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Project\ADRC\2110.40\CLP and VDHCBS\Veterans Directed HCBS\2018-2019 Option Year\FY 2020 Case Mix Rates\"/>
    </mc:Choice>
  </mc:AlternateContent>
  <bookViews>
    <workbookView xWindow="20750" yWindow="6350" windowWidth="15380" windowHeight="7970"/>
  </bookViews>
  <sheets>
    <sheet name="Calculator" sheetId="5" r:id="rId1"/>
    <sheet name="List" sheetId="1" r:id="rId2"/>
    <sheet name="Reference" sheetId="3" r:id="rId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3287" i="1" l="1"/>
  <c r="Z3286" i="1"/>
  <c r="Z3285" i="1"/>
  <c r="Z3284" i="1"/>
  <c r="Z3283" i="1"/>
  <c r="Z3282" i="1"/>
  <c r="Z3281" i="1"/>
  <c r="Z3280" i="1"/>
  <c r="Z3279" i="1"/>
  <c r="Z3278" i="1"/>
  <c r="Z3277" i="1"/>
  <c r="Z3276" i="1"/>
  <c r="Z3275" i="1"/>
  <c r="Z3274" i="1"/>
  <c r="Z3273" i="1"/>
  <c r="Z3272" i="1"/>
  <c r="Z3271" i="1"/>
  <c r="Z3270" i="1"/>
  <c r="Z3269" i="1"/>
  <c r="Z3268" i="1"/>
  <c r="Z3267" i="1"/>
  <c r="Z3266" i="1"/>
  <c r="Z3265" i="1"/>
  <c r="Z3264" i="1"/>
  <c r="Z3263" i="1"/>
  <c r="Z3262" i="1"/>
  <c r="Z3261" i="1"/>
  <c r="Z3260" i="1"/>
  <c r="Z3259" i="1"/>
  <c r="Q6" i="3"/>
  <c r="P6" i="3"/>
  <c r="O6" i="3"/>
  <c r="N6" i="3"/>
  <c r="M6" i="3"/>
  <c r="L6" i="3"/>
  <c r="K6" i="3"/>
  <c r="J6" i="3"/>
  <c r="I6" i="3"/>
  <c r="H6" i="3"/>
  <c r="G6" i="3"/>
  <c r="F6" i="3"/>
  <c r="E6" i="3"/>
  <c r="D6" i="3"/>
  <c r="C6" i="3"/>
  <c r="B6" i="3"/>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C9" i="3" l="1"/>
  <c r="P7" i="3"/>
  <c r="P8" i="3" s="1"/>
  <c r="P9" i="3" s="1"/>
  <c r="O7" i="3"/>
  <c r="G8" i="3" s="1"/>
  <c r="G10" i="3" s="1"/>
  <c r="O8" i="3"/>
  <c r="D8" i="3"/>
  <c r="C8" i="3"/>
  <c r="C10" i="3" s="1"/>
  <c r="B8" i="3"/>
  <c r="M8" i="3"/>
  <c r="P10" i="3"/>
  <c r="Q7" i="3"/>
  <c r="Q8" i="3" s="1"/>
  <c r="Z3258" i="1"/>
  <c r="Z3257" i="1"/>
  <c r="Z3256" i="1"/>
  <c r="Z3255" i="1"/>
  <c r="Z3254" i="1"/>
  <c r="Z3253" i="1"/>
  <c r="Z3252" i="1"/>
  <c r="Z3251" i="1"/>
  <c r="Z3250" i="1"/>
  <c r="Z3249" i="1"/>
  <c r="Z3248" i="1"/>
  <c r="Z3247" i="1"/>
  <c r="Z3246" i="1"/>
  <c r="Z3245" i="1"/>
  <c r="Z3244" i="1"/>
  <c r="Z3243" i="1"/>
  <c r="Z3242" i="1"/>
  <c r="Z3241" i="1"/>
  <c r="Z3240" i="1"/>
  <c r="Z3239" i="1"/>
  <c r="Z3238" i="1"/>
  <c r="Z3237" i="1"/>
  <c r="Z3236" i="1"/>
  <c r="Z3235" i="1"/>
  <c r="Z3234" i="1"/>
  <c r="Z3233" i="1"/>
  <c r="Z3232" i="1"/>
  <c r="Z3231" i="1"/>
  <c r="Z3230" i="1"/>
  <c r="Z3229" i="1"/>
  <c r="Z3228" i="1"/>
  <c r="Z3227" i="1"/>
  <c r="Z3226" i="1"/>
  <c r="Z3225" i="1"/>
  <c r="Z3224" i="1"/>
  <c r="Z3223" i="1"/>
  <c r="Z3222" i="1"/>
  <c r="Z3221" i="1"/>
  <c r="Z3220" i="1"/>
  <c r="Z3219" i="1"/>
  <c r="Z3218" i="1"/>
  <c r="Z3217" i="1"/>
  <c r="Z3216" i="1"/>
  <c r="Z3215" i="1"/>
  <c r="Z3214" i="1"/>
  <c r="Z3213" i="1"/>
  <c r="Z3212" i="1"/>
  <c r="Z3211" i="1"/>
  <c r="Z3210" i="1"/>
  <c r="Z3209" i="1"/>
  <c r="Z3208" i="1"/>
  <c r="Z3207" i="1"/>
  <c r="Z3206" i="1"/>
  <c r="Z3205" i="1"/>
  <c r="Z3204" i="1"/>
  <c r="Z3203" i="1"/>
  <c r="Z3202" i="1"/>
  <c r="Z3201" i="1"/>
  <c r="Z3200" i="1"/>
  <c r="Z3199" i="1"/>
  <c r="Z3198" i="1"/>
  <c r="Z3197" i="1"/>
  <c r="Z3196" i="1"/>
  <c r="Z3195" i="1"/>
  <c r="Z3194" i="1"/>
  <c r="Z3193" i="1"/>
  <c r="Z3192" i="1"/>
  <c r="Z3191" i="1"/>
  <c r="Z3190" i="1"/>
  <c r="Z3189" i="1"/>
  <c r="Z3188" i="1"/>
  <c r="Z3187" i="1"/>
  <c r="Z3186" i="1"/>
  <c r="Z3185" i="1"/>
  <c r="Z3184" i="1"/>
  <c r="Z3183" i="1"/>
  <c r="Z3182" i="1"/>
  <c r="Z3181" i="1"/>
  <c r="Z3180" i="1"/>
  <c r="Z3179" i="1"/>
  <c r="Z3178" i="1"/>
  <c r="Z3177" i="1"/>
  <c r="Z3176" i="1"/>
  <c r="Z3175" i="1"/>
  <c r="Z3174" i="1"/>
  <c r="Z3173" i="1"/>
  <c r="Z3172" i="1"/>
  <c r="Z3171" i="1"/>
  <c r="Z3170" i="1"/>
  <c r="Z3169" i="1"/>
  <c r="Z3168" i="1"/>
  <c r="Z3167" i="1"/>
  <c r="Z3166" i="1"/>
  <c r="Z3165" i="1"/>
  <c r="Z3164" i="1"/>
  <c r="Z3163" i="1"/>
  <c r="Z3162" i="1"/>
  <c r="Z3161" i="1"/>
  <c r="Z3160" i="1"/>
  <c r="Z3159" i="1"/>
  <c r="Z3158" i="1"/>
  <c r="Z3157" i="1"/>
  <c r="Z3156" i="1"/>
  <c r="Z3155" i="1"/>
  <c r="Z3154" i="1"/>
  <c r="Z3153" i="1"/>
  <c r="Z3152" i="1"/>
  <c r="Z3151" i="1"/>
  <c r="Z3150" i="1"/>
  <c r="Z3149" i="1"/>
  <c r="Z3148" i="1"/>
  <c r="Z3147" i="1"/>
  <c r="Z3146" i="1"/>
  <c r="Z3145" i="1"/>
  <c r="Z3144" i="1"/>
  <c r="Z3143" i="1"/>
  <c r="Z3142" i="1"/>
  <c r="Z3141" i="1"/>
  <c r="Z3140" i="1"/>
  <c r="Z3139" i="1"/>
  <c r="Z3138" i="1"/>
  <c r="Z3137" i="1"/>
  <c r="Z3136" i="1"/>
  <c r="Z3135" i="1"/>
  <c r="Z3134" i="1"/>
  <c r="Z3133" i="1"/>
  <c r="Z3132" i="1"/>
  <c r="Z3131" i="1"/>
  <c r="Z3130" i="1"/>
  <c r="Z3129" i="1"/>
  <c r="Z3128" i="1"/>
  <c r="Z3127" i="1"/>
  <c r="Z3126" i="1"/>
  <c r="Z3125" i="1"/>
  <c r="Z3124" i="1"/>
  <c r="Z3123" i="1"/>
  <c r="Z3122" i="1"/>
  <c r="Z3121" i="1"/>
  <c r="Z3120" i="1"/>
  <c r="Z3119" i="1"/>
  <c r="Z3118" i="1"/>
  <c r="Z3117" i="1"/>
  <c r="Z3116" i="1"/>
  <c r="Z3115" i="1"/>
  <c r="Z3114" i="1"/>
  <c r="Z3113" i="1"/>
  <c r="Z3112" i="1"/>
  <c r="Z3111" i="1"/>
  <c r="Z3110" i="1"/>
  <c r="Z3109" i="1"/>
  <c r="Z3108" i="1"/>
  <c r="Z3107" i="1"/>
  <c r="Z3106" i="1"/>
  <c r="Z3105" i="1"/>
  <c r="Z3104" i="1"/>
  <c r="Z3103" i="1"/>
  <c r="Z3102" i="1"/>
  <c r="Z3101" i="1"/>
  <c r="Z3100" i="1"/>
  <c r="Z3099" i="1"/>
  <c r="Z3098" i="1"/>
  <c r="Z3097" i="1"/>
  <c r="Z3096" i="1"/>
  <c r="Z3095" i="1"/>
  <c r="Z3094" i="1"/>
  <c r="Z3093" i="1"/>
  <c r="Z3092" i="1"/>
  <c r="Z3091" i="1"/>
  <c r="Z3090" i="1"/>
  <c r="Z3089" i="1"/>
  <c r="Z3088" i="1"/>
  <c r="Z3087" i="1"/>
  <c r="Z3086" i="1"/>
  <c r="Z3085" i="1"/>
  <c r="Z3084" i="1"/>
  <c r="Z3083" i="1"/>
  <c r="Z3082" i="1"/>
  <c r="Z3081" i="1"/>
  <c r="Z3080" i="1"/>
  <c r="Z3079" i="1"/>
  <c r="Z3078" i="1"/>
  <c r="Z3077" i="1"/>
  <c r="Z3076" i="1"/>
  <c r="Z3075" i="1"/>
  <c r="Z3074" i="1"/>
  <c r="Z3073" i="1"/>
  <c r="Z3072" i="1"/>
  <c r="Z3071" i="1"/>
  <c r="Z3070" i="1"/>
  <c r="Z3069" i="1"/>
  <c r="Z3068" i="1"/>
  <c r="Z3067" i="1"/>
  <c r="Z3066" i="1"/>
  <c r="Z3065" i="1"/>
  <c r="Z3064" i="1"/>
  <c r="Z3063" i="1"/>
  <c r="Z3062" i="1"/>
  <c r="Z3061" i="1"/>
  <c r="Z3060" i="1"/>
  <c r="Z3059" i="1"/>
  <c r="Z3058" i="1"/>
  <c r="Z3057" i="1"/>
  <c r="Z3056" i="1"/>
  <c r="Z3055" i="1"/>
  <c r="Z3054" i="1"/>
  <c r="Z3053" i="1"/>
  <c r="Z3052" i="1"/>
  <c r="Z3051" i="1"/>
  <c r="Z3050" i="1"/>
  <c r="Z3049" i="1"/>
  <c r="Z3048" i="1"/>
  <c r="Z3047" i="1"/>
  <c r="Z3046" i="1"/>
  <c r="Z3045" i="1"/>
  <c r="Z3044" i="1"/>
  <c r="Z3043" i="1"/>
  <c r="Z3042" i="1"/>
  <c r="Z3041" i="1"/>
  <c r="Z3040" i="1"/>
  <c r="Z3039" i="1"/>
  <c r="Z3038" i="1"/>
  <c r="Z3037" i="1"/>
  <c r="Z3036" i="1"/>
  <c r="Z3035" i="1"/>
  <c r="Z3034" i="1"/>
  <c r="Z3033" i="1"/>
  <c r="Z3032" i="1"/>
  <c r="Z3031" i="1"/>
  <c r="Z3030" i="1"/>
  <c r="Z3029" i="1"/>
  <c r="Z3028" i="1"/>
  <c r="Z3027" i="1"/>
  <c r="Z3026" i="1"/>
  <c r="Z3025" i="1"/>
  <c r="Z3024" i="1"/>
  <c r="Z3023" i="1"/>
  <c r="Z3022" i="1"/>
  <c r="Z3021" i="1"/>
  <c r="Z3020" i="1"/>
  <c r="Z3019" i="1"/>
  <c r="Z3018" i="1"/>
  <c r="Z3017" i="1"/>
  <c r="Z3016" i="1"/>
  <c r="Z3015" i="1"/>
  <c r="Z3014" i="1"/>
  <c r="Z3013" i="1"/>
  <c r="Z3012" i="1"/>
  <c r="Z3011" i="1"/>
  <c r="Z3010" i="1"/>
  <c r="Z3009" i="1"/>
  <c r="Z3008" i="1"/>
  <c r="Z3007" i="1"/>
  <c r="Z3006" i="1"/>
  <c r="Z3005" i="1"/>
  <c r="Z3004" i="1"/>
  <c r="Z3003" i="1"/>
  <c r="Z3002" i="1"/>
  <c r="Z3001" i="1"/>
  <c r="Z3000" i="1"/>
  <c r="Z2999" i="1"/>
  <c r="Z2998" i="1"/>
  <c r="Z2997" i="1"/>
  <c r="Z2996" i="1"/>
  <c r="Z2995" i="1"/>
  <c r="Z2994" i="1"/>
  <c r="Z2993" i="1"/>
  <c r="Z2992" i="1"/>
  <c r="Z2991" i="1"/>
  <c r="Z2990" i="1"/>
  <c r="Z2989" i="1"/>
  <c r="Z2988" i="1"/>
  <c r="Z2987" i="1"/>
  <c r="Z2986" i="1"/>
  <c r="Z2985" i="1"/>
  <c r="Z2984" i="1"/>
  <c r="Z2983" i="1"/>
  <c r="Z2982" i="1"/>
  <c r="Z2981" i="1"/>
  <c r="Z2980" i="1"/>
  <c r="Z2979" i="1"/>
  <c r="Z2978" i="1"/>
  <c r="Z2977" i="1"/>
  <c r="Z2976" i="1"/>
  <c r="Z2975" i="1"/>
  <c r="Z2974" i="1"/>
  <c r="Z2973" i="1"/>
  <c r="Z2972" i="1"/>
  <c r="Z2971" i="1"/>
  <c r="Z2970" i="1"/>
  <c r="Z2969" i="1"/>
  <c r="Z2968" i="1"/>
  <c r="Z2967" i="1"/>
  <c r="Z2966" i="1"/>
  <c r="Z2965" i="1"/>
  <c r="Z2964" i="1"/>
  <c r="Z2963" i="1"/>
  <c r="Z2962" i="1"/>
  <c r="Z2961" i="1"/>
  <c r="Z2960" i="1"/>
  <c r="Z2959" i="1"/>
  <c r="Z2958" i="1"/>
  <c r="Z2957" i="1"/>
  <c r="Z2956" i="1"/>
  <c r="Z2955" i="1"/>
  <c r="Z2954" i="1"/>
  <c r="Z2953" i="1"/>
  <c r="Z2952" i="1"/>
  <c r="Z2951" i="1"/>
  <c r="Z2950" i="1"/>
  <c r="Z2949" i="1"/>
  <c r="Z2948" i="1"/>
  <c r="Z2947" i="1"/>
  <c r="Z2946" i="1"/>
  <c r="Z2945" i="1"/>
  <c r="Z2944" i="1"/>
  <c r="Z2943" i="1"/>
  <c r="Z2942" i="1"/>
  <c r="Z2941" i="1"/>
  <c r="Z2940" i="1"/>
  <c r="Z2939" i="1"/>
  <c r="Z2938" i="1"/>
  <c r="Z2937" i="1"/>
  <c r="Z2936" i="1"/>
  <c r="Z2935" i="1"/>
  <c r="Z2934" i="1"/>
  <c r="Z2933" i="1"/>
  <c r="Z2932" i="1"/>
  <c r="Z2931" i="1"/>
  <c r="Z2930" i="1"/>
  <c r="Z2929" i="1"/>
  <c r="Z2928" i="1"/>
  <c r="Z2927" i="1"/>
  <c r="Z2926" i="1"/>
  <c r="Z2925" i="1"/>
  <c r="Z2924" i="1"/>
  <c r="Z2923" i="1"/>
  <c r="Z2922" i="1"/>
  <c r="Z2921" i="1"/>
  <c r="Z2920" i="1"/>
  <c r="Z2919" i="1"/>
  <c r="Z2918" i="1"/>
  <c r="Z2917" i="1"/>
  <c r="Z2916" i="1"/>
  <c r="Z2915" i="1"/>
  <c r="Z2914" i="1"/>
  <c r="Z2913" i="1"/>
  <c r="Z2912" i="1"/>
  <c r="Z2911" i="1"/>
  <c r="Z2910" i="1"/>
  <c r="Z2909" i="1"/>
  <c r="Z2908" i="1"/>
  <c r="Z2907" i="1"/>
  <c r="Z2906" i="1"/>
  <c r="Z2905" i="1"/>
  <c r="Z2904" i="1"/>
  <c r="Z2903" i="1"/>
  <c r="Z2902" i="1"/>
  <c r="Z2901" i="1"/>
  <c r="Z2900" i="1"/>
  <c r="Z2899" i="1"/>
  <c r="Z2898" i="1"/>
  <c r="Z2897" i="1"/>
  <c r="Z2896" i="1"/>
  <c r="Z2895" i="1"/>
  <c r="Z2894" i="1"/>
  <c r="Z2893" i="1"/>
  <c r="Z2892" i="1"/>
  <c r="Z2891" i="1"/>
  <c r="Z2890" i="1"/>
  <c r="Z2889" i="1"/>
  <c r="Z2888" i="1"/>
  <c r="Z2887" i="1"/>
  <c r="Z2886" i="1"/>
  <c r="Z2885" i="1"/>
  <c r="Z2884" i="1"/>
  <c r="Z2883" i="1"/>
  <c r="Z2882" i="1"/>
  <c r="Z2881" i="1"/>
  <c r="Z2880" i="1"/>
  <c r="Z2879" i="1"/>
  <c r="Z2878" i="1"/>
  <c r="Z2877" i="1"/>
  <c r="Z2876" i="1"/>
  <c r="Z2875" i="1"/>
  <c r="Z2874" i="1"/>
  <c r="Z2873" i="1"/>
  <c r="Z2872" i="1"/>
  <c r="Z2871" i="1"/>
  <c r="Z2870" i="1"/>
  <c r="Z2869" i="1"/>
  <c r="Z2868" i="1"/>
  <c r="Z2867" i="1"/>
  <c r="Z2866" i="1"/>
  <c r="Z2865" i="1"/>
  <c r="Z2864" i="1"/>
  <c r="Z2863" i="1"/>
  <c r="Z2862" i="1"/>
  <c r="Z2861" i="1"/>
  <c r="Z2860" i="1"/>
  <c r="Z2859" i="1"/>
  <c r="Z2858" i="1"/>
  <c r="Z2857" i="1"/>
  <c r="Z2856" i="1"/>
  <c r="Z2855" i="1"/>
  <c r="Z2854" i="1"/>
  <c r="Z2853" i="1"/>
  <c r="Z2852" i="1"/>
  <c r="Z2851" i="1"/>
  <c r="Z2850" i="1"/>
  <c r="Z2849" i="1"/>
  <c r="Z2848" i="1"/>
  <c r="Z2847" i="1"/>
  <c r="Z2846" i="1"/>
  <c r="Z2845" i="1"/>
  <c r="Z2844" i="1"/>
  <c r="Z2843" i="1"/>
  <c r="Z2842" i="1"/>
  <c r="Z2841" i="1"/>
  <c r="Z2840" i="1"/>
  <c r="Z2839" i="1"/>
  <c r="Z2838" i="1"/>
  <c r="Z2837" i="1"/>
  <c r="Z2836" i="1"/>
  <c r="Z2835" i="1"/>
  <c r="Z2834" i="1"/>
  <c r="Z2833" i="1"/>
  <c r="Z2832" i="1"/>
  <c r="Z2831" i="1"/>
  <c r="Z2830" i="1"/>
  <c r="Z2829" i="1"/>
  <c r="Z2828" i="1"/>
  <c r="Z2827" i="1"/>
  <c r="Z2826" i="1"/>
  <c r="Z2825" i="1"/>
  <c r="Z2824" i="1"/>
  <c r="Z2823" i="1"/>
  <c r="Z2822" i="1"/>
  <c r="Z2821" i="1"/>
  <c r="Z2820" i="1"/>
  <c r="Z2819" i="1"/>
  <c r="Z2818" i="1"/>
  <c r="Z2817" i="1"/>
  <c r="Z2816" i="1"/>
  <c r="Z2815" i="1"/>
  <c r="Z2814" i="1"/>
  <c r="Z2813" i="1"/>
  <c r="Z2812" i="1"/>
  <c r="Z2811" i="1"/>
  <c r="Z2810" i="1"/>
  <c r="Z2809" i="1"/>
  <c r="Z2808" i="1"/>
  <c r="Z2807" i="1"/>
  <c r="Z2806" i="1"/>
  <c r="Z2805" i="1"/>
  <c r="Z2804" i="1"/>
  <c r="Z2803" i="1"/>
  <c r="Z2802" i="1"/>
  <c r="Z2801" i="1"/>
  <c r="Z2800" i="1"/>
  <c r="Z2799" i="1"/>
  <c r="Z2798" i="1"/>
  <c r="Z2797" i="1"/>
  <c r="Z2796" i="1"/>
  <c r="Z2795" i="1"/>
  <c r="Z2794" i="1"/>
  <c r="Z2793" i="1"/>
  <c r="Z2792" i="1"/>
  <c r="Z2791" i="1"/>
  <c r="Z2790" i="1"/>
  <c r="Z2789" i="1"/>
  <c r="Z2788" i="1"/>
  <c r="Z2787" i="1"/>
  <c r="Z2786" i="1"/>
  <c r="Z2785" i="1"/>
  <c r="Z2784" i="1"/>
  <c r="Z2783" i="1"/>
  <c r="Z2782" i="1"/>
  <c r="Z2781" i="1"/>
  <c r="Z2780" i="1"/>
  <c r="Z2779" i="1"/>
  <c r="Z2778" i="1"/>
  <c r="Z2777" i="1"/>
  <c r="Z2776" i="1"/>
  <c r="Z2775" i="1"/>
  <c r="Z2774" i="1"/>
  <c r="Z2773" i="1"/>
  <c r="Z2772" i="1"/>
  <c r="Z2771" i="1"/>
  <c r="Z2770" i="1"/>
  <c r="Z2769" i="1"/>
  <c r="Z2768" i="1"/>
  <c r="Z2767" i="1"/>
  <c r="Z2766" i="1"/>
  <c r="Z2765" i="1"/>
  <c r="Z2764" i="1"/>
  <c r="Z2763" i="1"/>
  <c r="Z2762" i="1"/>
  <c r="Z2761" i="1"/>
  <c r="Z2760" i="1"/>
  <c r="Z2759" i="1"/>
  <c r="Z2758" i="1"/>
  <c r="Z2757" i="1"/>
  <c r="Z2756" i="1"/>
  <c r="Z2755" i="1"/>
  <c r="Z2754" i="1"/>
  <c r="Z2753" i="1"/>
  <c r="Z2752" i="1"/>
  <c r="Z2751" i="1"/>
  <c r="Z2750" i="1"/>
  <c r="Z2749" i="1"/>
  <c r="Z2748" i="1"/>
  <c r="Z2747" i="1"/>
  <c r="Z2746" i="1"/>
  <c r="Z2745" i="1"/>
  <c r="Z2744" i="1"/>
  <c r="Z2743" i="1"/>
  <c r="Z2742" i="1"/>
  <c r="Z2741" i="1"/>
  <c r="Z2740" i="1"/>
  <c r="Z2739" i="1"/>
  <c r="Z2738" i="1"/>
  <c r="Z2737" i="1"/>
  <c r="Z2736" i="1"/>
  <c r="Z2735" i="1"/>
  <c r="Z2734" i="1"/>
  <c r="Z2733" i="1"/>
  <c r="Z2732" i="1"/>
  <c r="Z2731" i="1"/>
  <c r="Z2730" i="1"/>
  <c r="Z2729" i="1"/>
  <c r="Z2728" i="1"/>
  <c r="Z2727" i="1"/>
  <c r="Z2726" i="1"/>
  <c r="Z2725" i="1"/>
  <c r="Z2724" i="1"/>
  <c r="Z2723" i="1"/>
  <c r="Z2722" i="1"/>
  <c r="Z2721" i="1"/>
  <c r="Z2720" i="1"/>
  <c r="Z2719" i="1"/>
  <c r="Z2718" i="1"/>
  <c r="Z2717" i="1"/>
  <c r="Z2716" i="1"/>
  <c r="Z2715" i="1"/>
  <c r="Z2714" i="1"/>
  <c r="Z2713" i="1"/>
  <c r="Z2712" i="1"/>
  <c r="Z2711" i="1"/>
  <c r="Z2710" i="1"/>
  <c r="Z2709" i="1"/>
  <c r="Z2708" i="1"/>
  <c r="Z2707" i="1"/>
  <c r="Z2706" i="1"/>
  <c r="Z2705" i="1"/>
  <c r="Z2704" i="1"/>
  <c r="Z2703" i="1"/>
  <c r="Z2702" i="1"/>
  <c r="Z2701" i="1"/>
  <c r="Z2700" i="1"/>
  <c r="Z2699" i="1"/>
  <c r="Z2698" i="1"/>
  <c r="Z2697" i="1"/>
  <c r="Z2696" i="1"/>
  <c r="Z2695" i="1"/>
  <c r="Z2694" i="1"/>
  <c r="Z2693" i="1"/>
  <c r="Z2692" i="1"/>
  <c r="Z2691" i="1"/>
  <c r="Z2690" i="1"/>
  <c r="Z2689" i="1"/>
  <c r="Z2688" i="1"/>
  <c r="Z2687" i="1"/>
  <c r="Z2686" i="1"/>
  <c r="Z2685" i="1"/>
  <c r="Z2684" i="1"/>
  <c r="Z2683" i="1"/>
  <c r="Z2682" i="1"/>
  <c r="Z2681" i="1"/>
  <c r="Z2680" i="1"/>
  <c r="Z2679" i="1"/>
  <c r="Z2678" i="1"/>
  <c r="Z2677" i="1"/>
  <c r="Z2676" i="1"/>
  <c r="Z2675" i="1"/>
  <c r="Z2674" i="1"/>
  <c r="Z2673" i="1"/>
  <c r="Z2672" i="1"/>
  <c r="Z2671" i="1"/>
  <c r="Z2670" i="1"/>
  <c r="Z2669" i="1"/>
  <c r="Z2668" i="1"/>
  <c r="Z2667" i="1"/>
  <c r="Z2666" i="1"/>
  <c r="Z2665" i="1"/>
  <c r="Z2664" i="1"/>
  <c r="Z2663" i="1"/>
  <c r="Z2662" i="1"/>
  <c r="Z2661" i="1"/>
  <c r="Z2660" i="1"/>
  <c r="Z2659" i="1"/>
  <c r="Z2658" i="1"/>
  <c r="Z2657" i="1"/>
  <c r="Z2656" i="1"/>
  <c r="Z2655" i="1"/>
  <c r="Z2654" i="1"/>
  <c r="Z2653" i="1"/>
  <c r="Z2652" i="1"/>
  <c r="Z2651" i="1"/>
  <c r="Z2650" i="1"/>
  <c r="Z2649" i="1"/>
  <c r="Z2648" i="1"/>
  <c r="Z2647" i="1"/>
  <c r="Z2646" i="1"/>
  <c r="Z2645" i="1"/>
  <c r="Z2644" i="1"/>
  <c r="Z2643" i="1"/>
  <c r="Z2642" i="1"/>
  <c r="Z2641" i="1"/>
  <c r="Z2640" i="1"/>
  <c r="Z2639" i="1"/>
  <c r="Z2638" i="1"/>
  <c r="Z2637" i="1"/>
  <c r="Z2636" i="1"/>
  <c r="Z2635" i="1"/>
  <c r="Z2634" i="1"/>
  <c r="Z2633" i="1"/>
  <c r="Z2632" i="1"/>
  <c r="Z2631" i="1"/>
  <c r="Z2630" i="1"/>
  <c r="Z2629" i="1"/>
  <c r="Z2628" i="1"/>
  <c r="Z2627" i="1"/>
  <c r="Z2626" i="1"/>
  <c r="Z2625" i="1"/>
  <c r="Z2624" i="1"/>
  <c r="Z2623" i="1"/>
  <c r="Z2622" i="1"/>
  <c r="Z2621" i="1"/>
  <c r="Z2620" i="1"/>
  <c r="Z2619" i="1"/>
  <c r="Z2618" i="1"/>
  <c r="Z2617" i="1"/>
  <c r="Z2616" i="1"/>
  <c r="Z2615" i="1"/>
  <c r="Z2614" i="1"/>
  <c r="Z2613" i="1"/>
  <c r="Z2612" i="1"/>
  <c r="Z2611" i="1"/>
  <c r="Z2610" i="1"/>
  <c r="Z2609" i="1"/>
  <c r="Z2608" i="1"/>
  <c r="Z2607" i="1"/>
  <c r="Z2606" i="1"/>
  <c r="Z2605" i="1"/>
  <c r="Z2604" i="1"/>
  <c r="Z2603" i="1"/>
  <c r="Z2602" i="1"/>
  <c r="Z2601" i="1"/>
  <c r="Z2600" i="1"/>
  <c r="Z2599" i="1"/>
  <c r="Z2598" i="1"/>
  <c r="Z2597" i="1"/>
  <c r="Z2596" i="1"/>
  <c r="Z2595" i="1"/>
  <c r="Z2594" i="1"/>
  <c r="Z2593" i="1"/>
  <c r="Z2592" i="1"/>
  <c r="Z2591" i="1"/>
  <c r="Z2590" i="1"/>
  <c r="Z2589" i="1"/>
  <c r="Z2588" i="1"/>
  <c r="Z2587" i="1"/>
  <c r="Z2586" i="1"/>
  <c r="Z2585" i="1"/>
  <c r="Z2584" i="1"/>
  <c r="Z2583" i="1"/>
  <c r="Z2582" i="1"/>
  <c r="Z2581" i="1"/>
  <c r="Z2580" i="1"/>
  <c r="Z2579" i="1"/>
  <c r="Z2578" i="1"/>
  <c r="Z2577" i="1"/>
  <c r="Z2576" i="1"/>
  <c r="Z2575" i="1"/>
  <c r="Z2574" i="1"/>
  <c r="Z2573" i="1"/>
  <c r="Z2572" i="1"/>
  <c r="Z2571" i="1"/>
  <c r="Z2570" i="1"/>
  <c r="Z2569" i="1"/>
  <c r="Z2568" i="1"/>
  <c r="Z2567" i="1"/>
  <c r="Z2566" i="1"/>
  <c r="Z2565" i="1"/>
  <c r="Z2564" i="1"/>
  <c r="Z2563" i="1"/>
  <c r="Z2562" i="1"/>
  <c r="Z2561" i="1"/>
  <c r="Z2560" i="1"/>
  <c r="Z2559" i="1"/>
  <c r="Z2558" i="1"/>
  <c r="Z2557" i="1"/>
  <c r="Z2556" i="1"/>
  <c r="Z2555" i="1"/>
  <c r="Z2554" i="1"/>
  <c r="Z2553" i="1"/>
  <c r="Z2552" i="1"/>
  <c r="Z2551" i="1"/>
  <c r="Z2550" i="1"/>
  <c r="Z2549" i="1"/>
  <c r="Z2548" i="1"/>
  <c r="Z2547" i="1"/>
  <c r="Z2546" i="1"/>
  <c r="Z2545" i="1"/>
  <c r="Z2544" i="1"/>
  <c r="Z2543" i="1"/>
  <c r="Z2542" i="1"/>
  <c r="Z2541" i="1"/>
  <c r="Z2540" i="1"/>
  <c r="Z2539" i="1"/>
  <c r="Z2538" i="1"/>
  <c r="Z2537" i="1"/>
  <c r="Z2536" i="1"/>
  <c r="Z2535" i="1"/>
  <c r="Z2534" i="1"/>
  <c r="Z2533" i="1"/>
  <c r="Z2532" i="1"/>
  <c r="Z2531" i="1"/>
  <c r="Z2530" i="1"/>
  <c r="Z2529" i="1"/>
  <c r="Z2528" i="1"/>
  <c r="Z2527" i="1"/>
  <c r="Z2526" i="1"/>
  <c r="Z2525" i="1"/>
  <c r="Z2524" i="1"/>
  <c r="Z2523" i="1"/>
  <c r="Z2522" i="1"/>
  <c r="Z2521" i="1"/>
  <c r="Z2520" i="1"/>
  <c r="Z2519" i="1"/>
  <c r="Z2518" i="1"/>
  <c r="Z2517" i="1"/>
  <c r="Z2516" i="1"/>
  <c r="Z2515" i="1"/>
  <c r="Z2514" i="1"/>
  <c r="Z2513" i="1"/>
  <c r="Z2512" i="1"/>
  <c r="Z2511" i="1"/>
  <c r="Z2510" i="1"/>
  <c r="Z2509" i="1"/>
  <c r="Z2508" i="1"/>
  <c r="Z2507" i="1"/>
  <c r="Z2506" i="1"/>
  <c r="Z2505" i="1"/>
  <c r="Z2504" i="1"/>
  <c r="Z2503" i="1"/>
  <c r="Z2502" i="1"/>
  <c r="Z2501" i="1"/>
  <c r="Z2500" i="1"/>
  <c r="Z2499" i="1"/>
  <c r="Z2498" i="1"/>
  <c r="Z2497" i="1"/>
  <c r="Z2496" i="1"/>
  <c r="Z2495" i="1"/>
  <c r="Z2494" i="1"/>
  <c r="Z2493" i="1"/>
  <c r="Z2492" i="1"/>
  <c r="Z2491" i="1"/>
  <c r="Z2490" i="1"/>
  <c r="Z2489" i="1"/>
  <c r="Z2488" i="1"/>
  <c r="Z2487" i="1"/>
  <c r="Z2486" i="1"/>
  <c r="Z2485" i="1"/>
  <c r="Z2484" i="1"/>
  <c r="Z2483" i="1"/>
  <c r="Z2482" i="1"/>
  <c r="Z2481" i="1"/>
  <c r="Z2480" i="1"/>
  <c r="Z2479" i="1"/>
  <c r="Z2478" i="1"/>
  <c r="Z2477" i="1"/>
  <c r="Z2476" i="1"/>
  <c r="Z2475" i="1"/>
  <c r="Z2474" i="1"/>
  <c r="Z2473" i="1"/>
  <c r="Z2472" i="1"/>
  <c r="Z2471" i="1"/>
  <c r="Z2470" i="1"/>
  <c r="Z2469" i="1"/>
  <c r="Z2468" i="1"/>
  <c r="Z2467" i="1"/>
  <c r="Z2466" i="1"/>
  <c r="Z2465" i="1"/>
  <c r="Z2464" i="1"/>
  <c r="Z2463" i="1"/>
  <c r="Z2462" i="1"/>
  <c r="Z2461" i="1"/>
  <c r="Z2460" i="1"/>
  <c r="Z2459" i="1"/>
  <c r="Z2458" i="1"/>
  <c r="Z2457" i="1"/>
  <c r="Z2456" i="1"/>
  <c r="Z2455" i="1"/>
  <c r="Z2454" i="1"/>
  <c r="Z2453" i="1"/>
  <c r="Z2452" i="1"/>
  <c r="Z2451" i="1"/>
  <c r="Z2450" i="1"/>
  <c r="Z2449" i="1"/>
  <c r="Z2448" i="1"/>
  <c r="Z2447" i="1"/>
  <c r="Z2446" i="1"/>
  <c r="Z2445" i="1"/>
  <c r="Z2444" i="1"/>
  <c r="Z2443" i="1"/>
  <c r="Z2442" i="1"/>
  <c r="Z2441" i="1"/>
  <c r="Z2440" i="1"/>
  <c r="Z2439" i="1"/>
  <c r="Z2438" i="1"/>
  <c r="Z2437" i="1"/>
  <c r="Z2436" i="1"/>
  <c r="Z2435" i="1"/>
  <c r="Z2434" i="1"/>
  <c r="Z2433" i="1"/>
  <c r="Z2432" i="1"/>
  <c r="Z2431" i="1"/>
  <c r="Z2430" i="1"/>
  <c r="Z2429" i="1"/>
  <c r="Z2428" i="1"/>
  <c r="Z2427" i="1"/>
  <c r="Z2426" i="1"/>
  <c r="Z2425" i="1"/>
  <c r="Z2424" i="1"/>
  <c r="Z2423" i="1"/>
  <c r="Z2422" i="1"/>
  <c r="Z2421" i="1"/>
  <c r="Z2420" i="1"/>
  <c r="Z2419" i="1"/>
  <c r="Z2418" i="1"/>
  <c r="Z2417" i="1"/>
  <c r="Z2416" i="1"/>
  <c r="Z2415" i="1"/>
  <c r="Z2414" i="1"/>
  <c r="Z2413" i="1"/>
  <c r="Z2412" i="1"/>
  <c r="Z2411" i="1"/>
  <c r="Z2410"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Z2371" i="1"/>
  <c r="Z2370" i="1"/>
  <c r="Z2369" i="1"/>
  <c r="Z2368" i="1"/>
  <c r="Z2367" i="1"/>
  <c r="Z2366" i="1"/>
  <c r="Z2365" i="1"/>
  <c r="Z2364" i="1"/>
  <c r="Z2363" i="1"/>
  <c r="Z2362" i="1"/>
  <c r="Z2361" i="1"/>
  <c r="Z2360" i="1"/>
  <c r="Z2359" i="1"/>
  <c r="Z2358" i="1"/>
  <c r="Z2357" i="1"/>
  <c r="Z2356" i="1"/>
  <c r="Z2355" i="1"/>
  <c r="Z2354" i="1"/>
  <c r="Z2353" i="1"/>
  <c r="Z2352" i="1"/>
  <c r="Z2351" i="1"/>
  <c r="Z2350"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Z2290" i="1"/>
  <c r="Z2289" i="1"/>
  <c r="Z2288" i="1"/>
  <c r="Z2287" i="1"/>
  <c r="Z2286" i="1"/>
  <c r="Z2285" i="1"/>
  <c r="Z2284" i="1"/>
  <c r="Z2283" i="1"/>
  <c r="Z2282" i="1"/>
  <c r="Z2281" i="1"/>
  <c r="Z2280" i="1"/>
  <c r="Z2279" i="1"/>
  <c r="Z2278" i="1"/>
  <c r="Z2277" i="1"/>
  <c r="Z2276" i="1"/>
  <c r="Z2275" i="1"/>
  <c r="Z2274" i="1"/>
  <c r="Z2273" i="1"/>
  <c r="Z2272" i="1"/>
  <c r="Z2271" i="1"/>
  <c r="Z2270" i="1"/>
  <c r="Z2269" i="1"/>
  <c r="Z2268" i="1"/>
  <c r="Z2267" i="1"/>
  <c r="Z2266" i="1"/>
  <c r="Z2265" i="1"/>
  <c r="Z2264" i="1"/>
  <c r="Z2263" i="1"/>
  <c r="Z2262" i="1"/>
  <c r="Z2261" i="1"/>
  <c r="Z2260" i="1"/>
  <c r="Z2259" i="1"/>
  <c r="Z2258" i="1"/>
  <c r="Z2257" i="1"/>
  <c r="Z2256" i="1"/>
  <c r="Z2255" i="1"/>
  <c r="Z2254" i="1"/>
  <c r="Z2253" i="1"/>
  <c r="Z2252" i="1"/>
  <c r="Z2251" i="1"/>
  <c r="Z2250" i="1"/>
  <c r="Z2249" i="1"/>
  <c r="Z2248" i="1"/>
  <c r="Z2247" i="1"/>
  <c r="Z2246" i="1"/>
  <c r="Z2245" i="1"/>
  <c r="Z2244" i="1"/>
  <c r="Z2243" i="1"/>
  <c r="Z2242" i="1"/>
  <c r="Z2241" i="1"/>
  <c r="Z2240" i="1"/>
  <c r="Z2239" i="1"/>
  <c r="Z2238" i="1"/>
  <c r="Z2237" i="1"/>
  <c r="Z2236" i="1"/>
  <c r="Z2235" i="1"/>
  <c r="Z2234" i="1"/>
  <c r="Z2233" i="1"/>
  <c r="Z2232" i="1"/>
  <c r="Z2231" i="1"/>
  <c r="Z2230" i="1"/>
  <c r="Z2229" i="1"/>
  <c r="Z2228" i="1"/>
  <c r="Z2227" i="1"/>
  <c r="Z2226" i="1"/>
  <c r="Z2225" i="1"/>
  <c r="Z2224" i="1"/>
  <c r="Z2223" i="1"/>
  <c r="Z2222" i="1"/>
  <c r="Z2221" i="1"/>
  <c r="Z2220" i="1"/>
  <c r="Z2219" i="1"/>
  <c r="Z2218" i="1"/>
  <c r="Z2217" i="1"/>
  <c r="Z2216" i="1"/>
  <c r="Z2215" i="1"/>
  <c r="Z2214" i="1"/>
  <c r="Z2213" i="1"/>
  <c r="Z2212" i="1"/>
  <c r="Z2211" i="1"/>
  <c r="Z2210" i="1"/>
  <c r="Z2209" i="1"/>
  <c r="Z2208" i="1"/>
  <c r="Z2207" i="1"/>
  <c r="Z2206" i="1"/>
  <c r="Z2205" i="1"/>
  <c r="Z2204" i="1"/>
  <c r="Z2203" i="1"/>
  <c r="Z2202" i="1"/>
  <c r="Z2201" i="1"/>
  <c r="Z2200" i="1"/>
  <c r="Z2199"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36" i="1"/>
  <c r="Z2135" i="1"/>
  <c r="Z2134" i="1"/>
  <c r="Z2133" i="1"/>
  <c r="Z2132" i="1"/>
  <c r="Z2131" i="1"/>
  <c r="Z2130" i="1"/>
  <c r="Z2129" i="1"/>
  <c r="Z2128" i="1"/>
  <c r="Z2127" i="1"/>
  <c r="Z2126" i="1"/>
  <c r="Z2125" i="1"/>
  <c r="Z2124" i="1"/>
  <c r="Z2123" i="1"/>
  <c r="Z2122" i="1"/>
  <c r="Z2121" i="1"/>
  <c r="Z2120" i="1"/>
  <c r="Z2119" i="1"/>
  <c r="Z2118" i="1"/>
  <c r="Z2117" i="1"/>
  <c r="Z2116" i="1"/>
  <c r="Z2115" i="1"/>
  <c r="Z2114" i="1"/>
  <c r="Z2113" i="1"/>
  <c r="Z2112" i="1"/>
  <c r="Z2111" i="1"/>
  <c r="Z2110" i="1"/>
  <c r="Z2109" i="1"/>
  <c r="Z2108" i="1"/>
  <c r="Z2107" i="1"/>
  <c r="Z2106" i="1"/>
  <c r="Z2105" i="1"/>
  <c r="Z2104" i="1"/>
  <c r="Z2103" i="1"/>
  <c r="Z2102" i="1"/>
  <c r="Z2101" i="1"/>
  <c r="Z2100" i="1"/>
  <c r="Z2099" i="1"/>
  <c r="Z2098" i="1"/>
  <c r="Z2097" i="1"/>
  <c r="Z2096" i="1"/>
  <c r="Z2095" i="1"/>
  <c r="Z2094" i="1"/>
  <c r="Z2093" i="1"/>
  <c r="Z2092" i="1"/>
  <c r="Z2091" i="1"/>
  <c r="Z2090" i="1"/>
  <c r="Z2089" i="1"/>
  <c r="Z2088" i="1"/>
  <c r="Z2087" i="1"/>
  <c r="Z2086" i="1"/>
  <c r="Z2085" i="1"/>
  <c r="Z2084" i="1"/>
  <c r="Z2083" i="1"/>
  <c r="Z2082" i="1"/>
  <c r="Z2081" i="1"/>
  <c r="Z2080" i="1"/>
  <c r="Z2079" i="1"/>
  <c r="Z2078" i="1"/>
  <c r="Z2077" i="1"/>
  <c r="Z2076" i="1"/>
  <c r="Z2075" i="1"/>
  <c r="Z2074" i="1"/>
  <c r="Z2073" i="1"/>
  <c r="Z2072" i="1"/>
  <c r="Z2071" i="1"/>
  <c r="Z2070" i="1"/>
  <c r="Z2069" i="1"/>
  <c r="Z2068" i="1"/>
  <c r="Z2067" i="1"/>
  <c r="Z2066" i="1"/>
  <c r="Z2065" i="1"/>
  <c r="Z2064" i="1"/>
  <c r="Z2063" i="1"/>
  <c r="Z2062" i="1"/>
  <c r="Z2061" i="1"/>
  <c r="Z2060" i="1"/>
  <c r="Z2059" i="1"/>
  <c r="Z2058" i="1"/>
  <c r="Z2057" i="1"/>
  <c r="Z2056" i="1"/>
  <c r="Z2055" i="1"/>
  <c r="Z2054" i="1"/>
  <c r="Z2053" i="1"/>
  <c r="Z2052" i="1"/>
  <c r="Z2051" i="1"/>
  <c r="Z2050" i="1"/>
  <c r="Z2049" i="1"/>
  <c r="Z2048" i="1"/>
  <c r="Z2047" i="1"/>
  <c r="Z2046" i="1"/>
  <c r="Z2045" i="1"/>
  <c r="Z2044" i="1"/>
  <c r="Z2043" i="1"/>
  <c r="Z2042" i="1"/>
  <c r="Z2041" i="1"/>
  <c r="Z2040" i="1"/>
  <c r="Z2039" i="1"/>
  <c r="Z2038" i="1"/>
  <c r="Z2037" i="1"/>
  <c r="Z2036" i="1"/>
  <c r="Z2035" i="1"/>
  <c r="Z2034" i="1"/>
  <c r="Z2033" i="1"/>
  <c r="Z2032" i="1"/>
  <c r="Z2031" i="1"/>
  <c r="Z2030" i="1"/>
  <c r="Z2029" i="1"/>
  <c r="Z2028" i="1"/>
  <c r="Z2027" i="1"/>
  <c r="Z2026" i="1"/>
  <c r="Z2025" i="1"/>
  <c r="Z2024" i="1"/>
  <c r="Z2023" i="1"/>
  <c r="Z2022" i="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V4" i="3"/>
  <c r="U4" i="3"/>
  <c r="T4" i="3"/>
  <c r="B7" i="5"/>
  <c r="S4" i="3"/>
  <c r="M9" i="3" l="1"/>
  <c r="P11" i="3"/>
  <c r="P14" i="3" s="1"/>
  <c r="P13" i="3" s="1"/>
  <c r="P16" i="3" s="1"/>
  <c r="C11" i="3"/>
  <c r="C14" i="3" s="1"/>
  <c r="P17" i="3"/>
  <c r="G9" i="3"/>
  <c r="G11" i="3" s="1"/>
  <c r="G14" i="3" s="1"/>
  <c r="M10" i="3"/>
  <c r="M11" i="3" s="1"/>
  <c r="M14" i="3" s="1"/>
  <c r="D9" i="3"/>
  <c r="D10" i="3"/>
  <c r="Q10" i="3"/>
  <c r="Q9" i="3"/>
  <c r="B10" i="3"/>
  <c r="B9" i="3"/>
  <c r="O10" i="3"/>
  <c r="O9" i="3"/>
  <c r="L8" i="3"/>
  <c r="I8" i="3"/>
  <c r="N8" i="3"/>
  <c r="E8" i="3"/>
  <c r="H8" i="3"/>
  <c r="K8" i="3"/>
  <c r="F8" i="3"/>
  <c r="J8" i="3"/>
  <c r="P12" i="3" l="1"/>
  <c r="O11" i="3"/>
  <c r="O14" i="3" s="1"/>
  <c r="Q11" i="3"/>
  <c r="Q14" i="3" s="1"/>
  <c r="D11" i="3"/>
  <c r="D14" i="3" s="1"/>
  <c r="D13" i="3" s="1"/>
  <c r="W3287" i="1"/>
  <c r="W3286" i="1"/>
  <c r="W3284" i="1"/>
  <c r="W3282" i="1"/>
  <c r="W3280" i="1"/>
  <c r="W3278" i="1"/>
  <c r="W3276" i="1"/>
  <c r="W3274" i="1"/>
  <c r="W3272" i="1"/>
  <c r="W3270" i="1"/>
  <c r="W3268" i="1"/>
  <c r="W3266" i="1"/>
  <c r="W3265" i="1"/>
  <c r="W3264" i="1"/>
  <c r="W3263" i="1"/>
  <c r="W3262" i="1"/>
  <c r="W3261" i="1"/>
  <c r="W3285" i="1"/>
  <c r="W3283" i="1"/>
  <c r="W3281" i="1"/>
  <c r="W3279" i="1"/>
  <c r="W3277" i="1"/>
  <c r="W3275" i="1"/>
  <c r="W3273" i="1"/>
  <c r="W3271" i="1"/>
  <c r="W3269" i="1"/>
  <c r="W3267"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211"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0"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3014" i="1"/>
  <c r="W3013" i="1"/>
  <c r="W3012" i="1"/>
  <c r="W3008" i="1"/>
  <c r="W3009" i="1"/>
  <c r="W3011" i="1"/>
  <c r="W3007"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B15" i="5" s="1"/>
  <c r="B16" i="5" s="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912" i="1"/>
  <c r="W911" i="1"/>
  <c r="W910"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C13" i="3"/>
  <c r="C12" i="3"/>
  <c r="G13" i="3"/>
  <c r="G12" i="3"/>
  <c r="P15" i="3"/>
  <c r="W14" i="1"/>
  <c r="W13" i="1"/>
  <c r="M12" i="3"/>
  <c r="M13" i="3"/>
  <c r="O17" i="3"/>
  <c r="O13" i="3"/>
  <c r="O12" i="3"/>
  <c r="C17" i="3"/>
  <c r="G17" i="3"/>
  <c r="M17" i="3"/>
  <c r="Q12" i="3"/>
  <c r="Q17" i="3"/>
  <c r="Q13" i="3"/>
  <c r="Q16" i="3" s="1"/>
  <c r="F10" i="3"/>
  <c r="F9" i="3"/>
  <c r="K10" i="3"/>
  <c r="K9" i="3"/>
  <c r="I10" i="3"/>
  <c r="I9" i="3"/>
  <c r="H10" i="3"/>
  <c r="H9" i="3"/>
  <c r="L10" i="3"/>
  <c r="L9" i="3"/>
  <c r="B11" i="3"/>
  <c r="B14" i="3" s="1"/>
  <c r="N10" i="3"/>
  <c r="N9" i="3"/>
  <c r="J9" i="3"/>
  <c r="J10" i="3"/>
  <c r="E10" i="3"/>
  <c r="E9" i="3"/>
  <c r="D17" i="3" l="1"/>
  <c r="D12" i="3"/>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2" i="1"/>
  <c r="T3261" i="1"/>
  <c r="T3260" i="1"/>
  <c r="T3259"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180"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6" i="1"/>
  <c r="T3005" i="1"/>
  <c r="T3004" i="1"/>
  <c r="T3003" i="1"/>
  <c r="T3002" i="1"/>
  <c r="T3001" i="1"/>
  <c r="T3000" i="1"/>
  <c r="T2999" i="1"/>
  <c r="T2998" i="1"/>
  <c r="T2997" i="1"/>
  <c r="T2996" i="1"/>
  <c r="T2995" i="1"/>
  <c r="T2994"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3009" i="1"/>
  <c r="T3008" i="1"/>
  <c r="T3007"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9"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6" i="1"/>
  <c r="T2655" i="1"/>
  <c r="T2654" i="1"/>
  <c r="T2653" i="1"/>
  <c r="T2652"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5" i="1"/>
  <c r="T2434" i="1"/>
  <c r="T2433" i="1"/>
  <c r="T2432" i="1"/>
  <c r="T2431" i="1"/>
  <c r="T2430"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52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2184"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910"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911" i="1"/>
  <c r="T912" i="1"/>
  <c r="N3266" i="1"/>
  <c r="N3265" i="1"/>
  <c r="N3264" i="1"/>
  <c r="N3263" i="1"/>
  <c r="N3262" i="1"/>
  <c r="N3261" i="1"/>
  <c r="N3287" i="1"/>
  <c r="N3285" i="1"/>
  <c r="N3283" i="1"/>
  <c r="N3281" i="1"/>
  <c r="N3279" i="1"/>
  <c r="N3277" i="1"/>
  <c r="N3275" i="1"/>
  <c r="N3273" i="1"/>
  <c r="N3271" i="1"/>
  <c r="N3269" i="1"/>
  <c r="N3267" i="1"/>
  <c r="N3284" i="1"/>
  <c r="N3276" i="1"/>
  <c r="N3268" i="1"/>
  <c r="N3286" i="1"/>
  <c r="N3278" i="1"/>
  <c r="N3270" i="1"/>
  <c r="N3260" i="1"/>
  <c r="N3259" i="1"/>
  <c r="N3258" i="1"/>
  <c r="N3257" i="1"/>
  <c r="N3256" i="1"/>
  <c r="N3255" i="1"/>
  <c r="N3254" i="1"/>
  <c r="N3253" i="1"/>
  <c r="N3252" i="1"/>
  <c r="N3251" i="1"/>
  <c r="N3248" i="1"/>
  <c r="N3247" i="1"/>
  <c r="N3246" i="1"/>
  <c r="N3245" i="1"/>
  <c r="N3280" i="1"/>
  <c r="N3272" i="1"/>
  <c r="N3250" i="1"/>
  <c r="N3249" i="1"/>
  <c r="N3274" i="1"/>
  <c r="N3212" i="1"/>
  <c r="N3282"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913" i="1"/>
  <c r="N912" i="1"/>
  <c r="N911" i="1"/>
  <c r="N910" i="1"/>
  <c r="N933" i="1"/>
  <c r="N931" i="1"/>
  <c r="N929" i="1"/>
  <c r="N927" i="1"/>
  <c r="N925" i="1"/>
  <c r="N923" i="1"/>
  <c r="N921" i="1"/>
  <c r="N919" i="1"/>
  <c r="N917" i="1"/>
  <c r="N915"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934" i="1"/>
  <c r="N932" i="1"/>
  <c r="N930" i="1"/>
  <c r="N928" i="1"/>
  <c r="N926" i="1"/>
  <c r="N924" i="1"/>
  <c r="N922" i="1"/>
  <c r="N920" i="1"/>
  <c r="N918" i="1"/>
  <c r="N916" i="1"/>
  <c r="N914"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X3287" i="1"/>
  <c r="X3286" i="1"/>
  <c r="X3285" i="1"/>
  <c r="X3284" i="1"/>
  <c r="X3283" i="1"/>
  <c r="X3282" i="1"/>
  <c r="X3281" i="1"/>
  <c r="X3280" i="1"/>
  <c r="X3279" i="1"/>
  <c r="X3278" i="1"/>
  <c r="X3277" i="1"/>
  <c r="X3276" i="1"/>
  <c r="X3275" i="1"/>
  <c r="X3274" i="1"/>
  <c r="X3273" i="1"/>
  <c r="X3272" i="1"/>
  <c r="X3271" i="1"/>
  <c r="X3270" i="1"/>
  <c r="X3269" i="1"/>
  <c r="X3268" i="1"/>
  <c r="X3267" i="1"/>
  <c r="X3266" i="1"/>
  <c r="X3260" i="1"/>
  <c r="X3259" i="1"/>
  <c r="X3258" i="1"/>
  <c r="X3257" i="1"/>
  <c r="X3256" i="1"/>
  <c r="X3255" i="1"/>
  <c r="X3254" i="1"/>
  <c r="X3253" i="1"/>
  <c r="X3252" i="1"/>
  <c r="X3251" i="1"/>
  <c r="X3250" i="1"/>
  <c r="X3249" i="1"/>
  <c r="X3265" i="1"/>
  <c r="X3263" i="1"/>
  <c r="X3261"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64" i="1"/>
  <c r="X3262"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0"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3011" i="1"/>
  <c r="X3009" i="1"/>
  <c r="X3008" i="1"/>
  <c r="X3007"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0" i="1"/>
  <c r="K3259" i="1"/>
  <c r="K3258" i="1"/>
  <c r="K3257" i="1"/>
  <c r="K3256" i="1"/>
  <c r="K3255" i="1"/>
  <c r="K3254" i="1"/>
  <c r="K3253" i="1"/>
  <c r="K3252" i="1"/>
  <c r="K3251" i="1"/>
  <c r="K3261"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46" i="1"/>
  <c r="K3250" i="1"/>
  <c r="K3247"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248" i="1"/>
  <c r="K3245" i="1"/>
  <c r="K3249"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09" i="1"/>
  <c r="K3008" i="1"/>
  <c r="K3021" i="1"/>
  <c r="K3019" i="1"/>
  <c r="K3017" i="1"/>
  <c r="K3015" i="1"/>
  <c r="K3014" i="1"/>
  <c r="K3013" i="1"/>
  <c r="K3012" i="1"/>
  <c r="K3010"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3020" i="1"/>
  <c r="K3018" i="1"/>
  <c r="K3016" i="1"/>
  <c r="K3022" i="1"/>
  <c r="K3011"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218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934" i="1"/>
  <c r="K933" i="1"/>
  <c r="K932" i="1"/>
  <c r="K931" i="1"/>
  <c r="K930" i="1"/>
  <c r="K929" i="1"/>
  <c r="K928" i="1"/>
  <c r="K927" i="1"/>
  <c r="K926" i="1"/>
  <c r="K925" i="1"/>
  <c r="K924" i="1"/>
  <c r="K923" i="1"/>
  <c r="K922" i="1"/>
  <c r="K921" i="1"/>
  <c r="K920" i="1"/>
  <c r="K919" i="1"/>
  <c r="K918" i="1"/>
  <c r="K917" i="1"/>
  <c r="K916" i="1"/>
  <c r="K915" i="1"/>
  <c r="K91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V3249" i="1"/>
  <c r="V3258" i="1"/>
  <c r="V3254" i="1"/>
  <c r="V3250" i="1"/>
  <c r="V3248"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57" i="1"/>
  <c r="V3253" i="1"/>
  <c r="V3245" i="1"/>
  <c r="V3260" i="1"/>
  <c r="V3256" i="1"/>
  <c r="V3252" i="1"/>
  <c r="V3246" i="1"/>
  <c r="V3210" i="1"/>
  <c r="V3209" i="1"/>
  <c r="V3208" i="1"/>
  <c r="V3207"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251" i="1"/>
  <c r="V3259" i="1"/>
  <c r="V3247" i="1"/>
  <c r="V3255"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6" i="1"/>
  <c r="V3075" i="1"/>
  <c r="V3074" i="1"/>
  <c r="V3073" i="1"/>
  <c r="V3177" i="1"/>
  <c r="V3173" i="1"/>
  <c r="V3169" i="1"/>
  <c r="V3165" i="1"/>
  <c r="V3161" i="1"/>
  <c r="V3157" i="1"/>
  <c r="V3153" i="1"/>
  <c r="V3149"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176" i="1"/>
  <c r="V3172" i="1"/>
  <c r="V3168" i="1"/>
  <c r="V3164" i="1"/>
  <c r="V3160" i="1"/>
  <c r="V3156" i="1"/>
  <c r="V3152" i="1"/>
  <c r="V3148" i="1"/>
  <c r="V3179" i="1"/>
  <c r="V3175" i="1"/>
  <c r="V3171" i="1"/>
  <c r="V3167" i="1"/>
  <c r="V3163" i="1"/>
  <c r="V3159" i="1"/>
  <c r="V3155" i="1"/>
  <c r="V3151" i="1"/>
  <c r="V3166" i="1"/>
  <c r="V3150" i="1"/>
  <c r="V3178" i="1"/>
  <c r="V3162" i="1"/>
  <c r="V3009" i="1"/>
  <c r="V3008" i="1"/>
  <c r="V3007" i="1"/>
  <c r="V3174" i="1"/>
  <c r="V3158" i="1"/>
  <c r="V3170" i="1"/>
  <c r="V3154"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B10" i="5" s="1"/>
  <c r="V1894" i="1"/>
  <c r="V1893" i="1"/>
  <c r="V1892" i="1"/>
  <c r="V1891" i="1"/>
  <c r="V1890" i="1"/>
  <c r="V1889" i="1"/>
  <c r="V1888" i="1"/>
  <c r="V1887" i="1"/>
  <c r="V1886" i="1"/>
  <c r="V1885" i="1"/>
  <c r="V1884"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1570" i="1"/>
  <c r="V1569" i="1"/>
  <c r="V1568" i="1"/>
  <c r="V1567" i="1"/>
  <c r="V1566" i="1"/>
  <c r="V1565" i="1"/>
  <c r="V1564" i="1"/>
  <c r="V1563" i="1"/>
  <c r="V1562" i="1"/>
  <c r="V1561" i="1"/>
  <c r="V1560" i="1"/>
  <c r="V1559" i="1"/>
  <c r="V1558" i="1"/>
  <c r="V1557" i="1"/>
  <c r="V1556" i="1"/>
  <c r="V1555" i="1"/>
  <c r="V1554" i="1"/>
  <c r="V1553" i="1"/>
  <c r="V1691" i="1"/>
  <c r="V1687" i="1"/>
  <c r="V1683" i="1"/>
  <c r="V1679" i="1"/>
  <c r="V1675" i="1"/>
  <c r="V1671" i="1"/>
  <c r="V1667" i="1"/>
  <c r="V1663" i="1"/>
  <c r="V1659" i="1"/>
  <c r="V1655" i="1"/>
  <c r="V1651" i="1"/>
  <c r="V1647" i="1"/>
  <c r="V1643" i="1"/>
  <c r="V1639" i="1"/>
  <c r="V1635" i="1"/>
  <c r="V1631" i="1"/>
  <c r="V1627" i="1"/>
  <c r="V1623" i="1"/>
  <c r="V1619" i="1"/>
  <c r="V1615" i="1"/>
  <c r="V1611" i="1"/>
  <c r="V1607" i="1"/>
  <c r="V1603" i="1"/>
  <c r="V1599" i="1"/>
  <c r="V1595" i="1"/>
  <c r="V1591" i="1"/>
  <c r="V1587" i="1"/>
  <c r="V1583" i="1"/>
  <c r="V1579" i="1"/>
  <c r="V1575" i="1"/>
  <c r="V1571" i="1"/>
  <c r="V1690" i="1"/>
  <c r="V1686" i="1"/>
  <c r="V1682" i="1"/>
  <c r="V1678" i="1"/>
  <c r="V1674" i="1"/>
  <c r="V1670" i="1"/>
  <c r="V1666" i="1"/>
  <c r="V1662" i="1"/>
  <c r="V1658" i="1"/>
  <c r="V1654" i="1"/>
  <c r="V1650" i="1"/>
  <c r="V1646" i="1"/>
  <c r="V1642" i="1"/>
  <c r="V1638" i="1"/>
  <c r="V1634" i="1"/>
  <c r="V1630" i="1"/>
  <c r="V1626" i="1"/>
  <c r="V1622" i="1"/>
  <c r="V1618" i="1"/>
  <c r="V1614" i="1"/>
  <c r="V1610" i="1"/>
  <c r="V1606" i="1"/>
  <c r="V1602" i="1"/>
  <c r="V1598" i="1"/>
  <c r="V1594" i="1"/>
  <c r="V1590" i="1"/>
  <c r="V1586" i="1"/>
  <c r="V1582" i="1"/>
  <c r="V1578" i="1"/>
  <c r="V1574" i="1"/>
  <c r="V1689" i="1"/>
  <c r="V1685" i="1"/>
  <c r="V1681" i="1"/>
  <c r="V1677" i="1"/>
  <c r="V1673" i="1"/>
  <c r="V1669" i="1"/>
  <c r="V1665" i="1"/>
  <c r="V1661" i="1"/>
  <c r="V1657" i="1"/>
  <c r="V1653" i="1"/>
  <c r="V1649" i="1"/>
  <c r="V1645" i="1"/>
  <c r="V1641" i="1"/>
  <c r="V1637" i="1"/>
  <c r="V1633" i="1"/>
  <c r="V1629" i="1"/>
  <c r="V1625" i="1"/>
  <c r="V1621" i="1"/>
  <c r="V1617" i="1"/>
  <c r="V1613" i="1"/>
  <c r="V1609" i="1"/>
  <c r="V1605" i="1"/>
  <c r="V1601" i="1"/>
  <c r="V1597" i="1"/>
  <c r="V1593" i="1"/>
  <c r="V1589" i="1"/>
  <c r="V1585" i="1"/>
  <c r="V1581" i="1"/>
  <c r="V1577" i="1"/>
  <c r="V1573" i="1"/>
  <c r="V912" i="1"/>
  <c r="V911" i="1"/>
  <c r="V910" i="1"/>
  <c r="V1688" i="1"/>
  <c r="V1672" i="1"/>
  <c r="V1656" i="1"/>
  <c r="V1640" i="1"/>
  <c r="V1624" i="1"/>
  <c r="V1608" i="1"/>
  <c r="V1592" i="1"/>
  <c r="V1576" i="1"/>
  <c r="V1644" i="1"/>
  <c r="V1612" i="1"/>
  <c r="V931" i="1"/>
  <c r="V925" i="1"/>
  <c r="V921" i="1"/>
  <c r="V915" i="1"/>
  <c r="V908" i="1"/>
  <c r="V906" i="1"/>
  <c r="V903" i="1"/>
  <c r="V901" i="1"/>
  <c r="V898" i="1"/>
  <c r="V896" i="1"/>
  <c r="V893" i="1"/>
  <c r="V889" i="1"/>
  <c r="V886" i="1"/>
  <c r="V884" i="1"/>
  <c r="V882" i="1"/>
  <c r="V879" i="1"/>
  <c r="V876" i="1"/>
  <c r="V874" i="1"/>
  <c r="V872" i="1"/>
  <c r="V870" i="1"/>
  <c r="V867" i="1"/>
  <c r="V865" i="1"/>
  <c r="V863" i="1"/>
  <c r="V860" i="1"/>
  <c r="V857" i="1"/>
  <c r="V853" i="1"/>
  <c r="V850" i="1"/>
  <c r="V847" i="1"/>
  <c r="V844" i="1"/>
  <c r="V841" i="1"/>
  <c r="V840" i="1"/>
  <c r="V837" i="1"/>
  <c r="V835" i="1"/>
  <c r="V832" i="1"/>
  <c r="V829" i="1"/>
  <c r="V826" i="1"/>
  <c r="V823" i="1"/>
  <c r="V820" i="1"/>
  <c r="V817" i="1"/>
  <c r="V815" i="1"/>
  <c r="V812" i="1"/>
  <c r="V809" i="1"/>
  <c r="V806" i="1"/>
  <c r="V803" i="1"/>
  <c r="V799" i="1"/>
  <c r="V797" i="1"/>
  <c r="V794" i="1"/>
  <c r="V791" i="1"/>
  <c r="V787" i="1"/>
  <c r="V784" i="1"/>
  <c r="V783" i="1"/>
  <c r="V780" i="1"/>
  <c r="V777" i="1"/>
  <c r="V774" i="1"/>
  <c r="V772" i="1"/>
  <c r="V769" i="1"/>
  <c r="V766" i="1"/>
  <c r="V764" i="1"/>
  <c r="V761" i="1"/>
  <c r="V758" i="1"/>
  <c r="V755" i="1"/>
  <c r="V752" i="1"/>
  <c r="V749" i="1"/>
  <c r="V746" i="1"/>
  <c r="V743" i="1"/>
  <c r="V740" i="1"/>
  <c r="V737" i="1"/>
  <c r="V735" i="1"/>
  <c r="V731" i="1"/>
  <c r="V728" i="1"/>
  <c r="V725" i="1"/>
  <c r="V722" i="1"/>
  <c r="V719" i="1"/>
  <c r="V716" i="1"/>
  <c r="V714" i="1"/>
  <c r="V712" i="1"/>
  <c r="V709" i="1"/>
  <c r="V706" i="1"/>
  <c r="V703" i="1"/>
  <c r="V700" i="1"/>
  <c r="V698" i="1"/>
  <c r="V673" i="1"/>
  <c r="V669" i="1"/>
  <c r="V666" i="1"/>
  <c r="V662" i="1"/>
  <c r="V659" i="1"/>
  <c r="V657" i="1"/>
  <c r="V654" i="1"/>
  <c r="V651" i="1"/>
  <c r="V648" i="1"/>
  <c r="V646" i="1"/>
  <c r="V643" i="1"/>
  <c r="V640" i="1"/>
  <c r="V637" i="1"/>
  <c r="V633" i="1"/>
  <c r="V631" i="1"/>
  <c r="V627" i="1"/>
  <c r="V623" i="1"/>
  <c r="V620" i="1"/>
  <c r="V618" i="1"/>
  <c r="V615" i="1"/>
  <c r="V612" i="1"/>
  <c r="V609" i="1"/>
  <c r="V606" i="1"/>
  <c r="V604" i="1"/>
  <c r="V601" i="1"/>
  <c r="V598" i="1"/>
  <c r="V595" i="1"/>
  <c r="V592" i="1"/>
  <c r="V590" i="1"/>
  <c r="V587" i="1"/>
  <c r="V585" i="1"/>
  <c r="V582" i="1"/>
  <c r="V579" i="1"/>
  <c r="V576" i="1"/>
  <c r="V573" i="1"/>
  <c r="V571" i="1"/>
  <c r="V568" i="1"/>
  <c r="V566" i="1"/>
  <c r="V563" i="1"/>
  <c r="V560" i="1"/>
  <c r="V557" i="1"/>
  <c r="V555" i="1"/>
  <c r="V552" i="1"/>
  <c r="V550" i="1"/>
  <c r="V547" i="1"/>
  <c r="V544" i="1"/>
  <c r="V542" i="1"/>
  <c r="V539" i="1"/>
  <c r="V536" i="1"/>
  <c r="V534" i="1"/>
  <c r="V531" i="1"/>
  <c r="V528" i="1"/>
  <c r="V525" i="1"/>
  <c r="V523" i="1"/>
  <c r="V520" i="1"/>
  <c r="V518" i="1"/>
  <c r="V515" i="1"/>
  <c r="V513" i="1"/>
  <c r="V510" i="1"/>
  <c r="V507" i="1"/>
  <c r="V504" i="1"/>
  <c r="V502" i="1"/>
  <c r="V499" i="1"/>
  <c r="V496" i="1"/>
  <c r="V494" i="1"/>
  <c r="V490" i="1"/>
  <c r="V487" i="1"/>
  <c r="V484" i="1"/>
  <c r="V483" i="1"/>
  <c r="V480" i="1"/>
  <c r="V479" i="1"/>
  <c r="V476" i="1"/>
  <c r="V471" i="1"/>
  <c r="V468" i="1"/>
  <c r="V465" i="1"/>
  <c r="V462" i="1"/>
  <c r="V460" i="1"/>
  <c r="V458" i="1"/>
  <c r="V455" i="1"/>
  <c r="V452" i="1"/>
  <c r="V450" i="1"/>
  <c r="V447" i="1"/>
  <c r="V444" i="1"/>
  <c r="V442" i="1"/>
  <c r="V439" i="1"/>
  <c r="V436" i="1"/>
  <c r="V434" i="1"/>
  <c r="V431" i="1"/>
  <c r="V429" i="1"/>
  <c r="V426" i="1"/>
  <c r="V424" i="1"/>
  <c r="V421" i="1"/>
  <c r="V418" i="1"/>
  <c r="V416" i="1"/>
  <c r="V414" i="1"/>
  <c r="V412" i="1"/>
  <c r="V409" i="1"/>
  <c r="V406" i="1"/>
  <c r="V1684" i="1"/>
  <c r="V1668" i="1"/>
  <c r="V1652" i="1"/>
  <c r="V1636" i="1"/>
  <c r="V1620" i="1"/>
  <c r="V1604" i="1"/>
  <c r="V1588" i="1"/>
  <c r="V1572" i="1"/>
  <c r="V934" i="1"/>
  <c r="V932" i="1"/>
  <c r="V930" i="1"/>
  <c r="V928" i="1"/>
  <c r="V926" i="1"/>
  <c r="V924" i="1"/>
  <c r="V922" i="1"/>
  <c r="V920" i="1"/>
  <c r="V918" i="1"/>
  <c r="V916" i="1"/>
  <c r="V914" i="1"/>
  <c r="V1660" i="1"/>
  <c r="V1628" i="1"/>
  <c r="V1580" i="1"/>
  <c r="V929" i="1"/>
  <c r="V923" i="1"/>
  <c r="V919" i="1"/>
  <c r="V913" i="1"/>
  <c r="V907" i="1"/>
  <c r="V905" i="1"/>
  <c r="V902" i="1"/>
  <c r="V900" i="1"/>
  <c r="V897" i="1"/>
  <c r="V895" i="1"/>
  <c r="V892" i="1"/>
  <c r="V890" i="1"/>
  <c r="V888" i="1"/>
  <c r="V885" i="1"/>
  <c r="V883" i="1"/>
  <c r="V880" i="1"/>
  <c r="V878" i="1"/>
  <c r="V875" i="1"/>
  <c r="V871" i="1"/>
  <c r="V868" i="1"/>
  <c r="V864" i="1"/>
  <c r="V861" i="1"/>
  <c r="V859" i="1"/>
  <c r="V856" i="1"/>
  <c r="V854" i="1"/>
  <c r="V851" i="1"/>
  <c r="V848" i="1"/>
  <c r="V845" i="1"/>
  <c r="V842" i="1"/>
  <c r="V839" i="1"/>
  <c r="V836" i="1"/>
  <c r="V833" i="1"/>
  <c r="V830" i="1"/>
  <c r="V828" i="1"/>
  <c r="V825" i="1"/>
  <c r="V822" i="1"/>
  <c r="V819" i="1"/>
  <c r="V816" i="1"/>
  <c r="V813" i="1"/>
  <c r="V810" i="1"/>
  <c r="V808" i="1"/>
  <c r="V805" i="1"/>
  <c r="V802" i="1"/>
  <c r="V800" i="1"/>
  <c r="V796" i="1"/>
  <c r="V793" i="1"/>
  <c r="V790" i="1"/>
  <c r="V788" i="1"/>
  <c r="V785" i="1"/>
  <c r="V781" i="1"/>
  <c r="V778" i="1"/>
  <c r="V776" i="1"/>
  <c r="V773" i="1"/>
  <c r="V770" i="1"/>
  <c r="V767" i="1"/>
  <c r="V765" i="1"/>
  <c r="V762" i="1"/>
  <c r="V759" i="1"/>
  <c r="V756" i="1"/>
  <c r="V753" i="1"/>
  <c r="V750" i="1"/>
  <c r="V747" i="1"/>
  <c r="V744" i="1"/>
  <c r="V741" i="1"/>
  <c r="V738" i="1"/>
  <c r="V734" i="1"/>
  <c r="V732" i="1"/>
  <c r="V729" i="1"/>
  <c r="V726" i="1"/>
  <c r="V723" i="1"/>
  <c r="V720" i="1"/>
  <c r="V717" i="1"/>
  <c r="V713" i="1"/>
  <c r="V710" i="1"/>
  <c r="V708" i="1"/>
  <c r="V705" i="1"/>
  <c r="V702" i="1"/>
  <c r="V699" i="1"/>
  <c r="V696" i="1"/>
  <c r="V695" i="1"/>
  <c r="V692" i="1"/>
  <c r="V690" i="1"/>
  <c r="V687" i="1"/>
  <c r="V685" i="1"/>
  <c r="V682" i="1"/>
  <c r="V680" i="1"/>
  <c r="V677" i="1"/>
  <c r="V674" i="1"/>
  <c r="V671" i="1"/>
  <c r="V668" i="1"/>
  <c r="V665" i="1"/>
  <c r="V663" i="1"/>
  <c r="V660" i="1"/>
  <c r="V656" i="1"/>
  <c r="V653" i="1"/>
  <c r="V650" i="1"/>
  <c r="V647" i="1"/>
  <c r="V644" i="1"/>
  <c r="V642" i="1"/>
  <c r="V639" i="1"/>
  <c r="V636" i="1"/>
  <c r="V635" i="1"/>
  <c r="V632" i="1"/>
  <c r="V629" i="1"/>
  <c r="V626" i="1"/>
  <c r="V624" i="1"/>
  <c r="V621" i="1"/>
  <c r="V619" i="1"/>
  <c r="V616" i="1"/>
  <c r="V613" i="1"/>
  <c r="V610" i="1"/>
  <c r="V607" i="1"/>
  <c r="V603" i="1"/>
  <c r="V600" i="1"/>
  <c r="V597" i="1"/>
  <c r="V594" i="1"/>
  <c r="V591" i="1"/>
  <c r="V589" i="1"/>
  <c r="V586" i="1"/>
  <c r="V584" i="1"/>
  <c r="V581" i="1"/>
  <c r="V580" i="1"/>
  <c r="V577" i="1"/>
  <c r="V575" i="1"/>
  <c r="V572" i="1"/>
  <c r="V570" i="1"/>
  <c r="V567" i="1"/>
  <c r="V564" i="1"/>
  <c r="V561" i="1"/>
  <c r="V559" i="1"/>
  <c r="V556" i="1"/>
  <c r="V554" i="1"/>
  <c r="V551" i="1"/>
  <c r="V548" i="1"/>
  <c r="V546" i="1"/>
  <c r="V543" i="1"/>
  <c r="V540" i="1"/>
  <c r="V538" i="1"/>
  <c r="V535" i="1"/>
  <c r="V533" i="1"/>
  <c r="V530" i="1"/>
  <c r="V527" i="1"/>
  <c r="V524" i="1"/>
  <c r="V521" i="1"/>
  <c r="V519" i="1"/>
  <c r="V517" i="1"/>
  <c r="V514" i="1"/>
  <c r="V512" i="1"/>
  <c r="V509" i="1"/>
  <c r="V506" i="1"/>
  <c r="V503" i="1"/>
  <c r="V501" i="1"/>
  <c r="V498" i="1"/>
  <c r="V495" i="1"/>
  <c r="V493" i="1"/>
  <c r="V491" i="1"/>
  <c r="V488" i="1"/>
  <c r="V485" i="1"/>
  <c r="V481" i="1"/>
  <c r="V478" i="1"/>
  <c r="V475" i="1"/>
  <c r="V473" i="1"/>
  <c r="V469" i="1"/>
  <c r="V467" i="1"/>
  <c r="V464" i="1"/>
  <c r="V461" i="1"/>
  <c r="V457" i="1"/>
  <c r="V454" i="1"/>
  <c r="V451" i="1"/>
  <c r="V448" i="1"/>
  <c r="V446" i="1"/>
  <c r="V443" i="1"/>
  <c r="V440" i="1"/>
  <c r="V438" i="1"/>
  <c r="V435" i="1"/>
  <c r="V433" i="1"/>
  <c r="V430" i="1"/>
  <c r="V427" i="1"/>
  <c r="V425" i="1"/>
  <c r="V422" i="1"/>
  <c r="V420" i="1"/>
  <c r="V417" i="1"/>
  <c r="V413" i="1"/>
  <c r="V410" i="1"/>
  <c r="V407" i="1"/>
  <c r="V405" i="1"/>
  <c r="V1680" i="1"/>
  <c r="V1664" i="1"/>
  <c r="V1648" i="1"/>
  <c r="V1632" i="1"/>
  <c r="V1616" i="1"/>
  <c r="V1600" i="1"/>
  <c r="V1584"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676" i="1"/>
  <c r="V1596" i="1"/>
  <c r="V933" i="1"/>
  <c r="V927" i="1"/>
  <c r="V917" i="1"/>
  <c r="V909" i="1"/>
  <c r="V904" i="1"/>
  <c r="V899" i="1"/>
  <c r="V894" i="1"/>
  <c r="V891" i="1"/>
  <c r="V887" i="1"/>
  <c r="V881" i="1"/>
  <c r="V877" i="1"/>
  <c r="V873" i="1"/>
  <c r="V869" i="1"/>
  <c r="V866" i="1"/>
  <c r="V862" i="1"/>
  <c r="V858" i="1"/>
  <c r="V855" i="1"/>
  <c r="V852" i="1"/>
  <c r="V849" i="1"/>
  <c r="V846" i="1"/>
  <c r="V843" i="1"/>
  <c r="V838" i="1"/>
  <c r="V834" i="1"/>
  <c r="V831" i="1"/>
  <c r="V827" i="1"/>
  <c r="V824" i="1"/>
  <c r="V821" i="1"/>
  <c r="V818" i="1"/>
  <c r="V814" i="1"/>
  <c r="V811" i="1"/>
  <c r="V807" i="1"/>
  <c r="V804" i="1"/>
  <c r="V801" i="1"/>
  <c r="V798" i="1"/>
  <c r="V795" i="1"/>
  <c r="V792" i="1"/>
  <c r="V789" i="1"/>
  <c r="V786" i="1"/>
  <c r="V782" i="1"/>
  <c r="V779" i="1"/>
  <c r="V775" i="1"/>
  <c r="V771" i="1"/>
  <c r="V768" i="1"/>
  <c r="V763" i="1"/>
  <c r="V760" i="1"/>
  <c r="V757" i="1"/>
  <c r="V754" i="1"/>
  <c r="V751" i="1"/>
  <c r="V748" i="1"/>
  <c r="V745" i="1"/>
  <c r="V742" i="1"/>
  <c r="V739" i="1"/>
  <c r="V736" i="1"/>
  <c r="V733" i="1"/>
  <c r="V730" i="1"/>
  <c r="V727" i="1"/>
  <c r="V724" i="1"/>
  <c r="V721" i="1"/>
  <c r="V718" i="1"/>
  <c r="V715" i="1"/>
  <c r="V711" i="1"/>
  <c r="V707" i="1"/>
  <c r="V704" i="1"/>
  <c r="V701" i="1"/>
  <c r="V697" i="1"/>
  <c r="V694" i="1"/>
  <c r="V693" i="1"/>
  <c r="V691" i="1"/>
  <c r="V689" i="1"/>
  <c r="V688" i="1"/>
  <c r="V686" i="1"/>
  <c r="V684" i="1"/>
  <c r="V683" i="1"/>
  <c r="V681" i="1"/>
  <c r="V679" i="1"/>
  <c r="V678" i="1"/>
  <c r="V676" i="1"/>
  <c r="V675" i="1"/>
  <c r="V672" i="1"/>
  <c r="V670" i="1"/>
  <c r="V667" i="1"/>
  <c r="V664" i="1"/>
  <c r="V661" i="1"/>
  <c r="V658" i="1"/>
  <c r="V655" i="1"/>
  <c r="V652" i="1"/>
  <c r="V649" i="1"/>
  <c r="V645" i="1"/>
  <c r="V641" i="1"/>
  <c r="V638" i="1"/>
  <c r="V634" i="1"/>
  <c r="V630" i="1"/>
  <c r="V628" i="1"/>
  <c r="V625" i="1"/>
  <c r="V622" i="1"/>
  <c r="V617" i="1"/>
  <c r="V614" i="1"/>
  <c r="V611" i="1"/>
  <c r="V608" i="1"/>
  <c r="V605" i="1"/>
  <c r="V602" i="1"/>
  <c r="V599" i="1"/>
  <c r="V596" i="1"/>
  <c r="V593" i="1"/>
  <c r="V588" i="1"/>
  <c r="V583" i="1"/>
  <c r="V578" i="1"/>
  <c r="V574" i="1"/>
  <c r="V569" i="1"/>
  <c r="V565" i="1"/>
  <c r="V562" i="1"/>
  <c r="V558" i="1"/>
  <c r="V553" i="1"/>
  <c r="V549" i="1"/>
  <c r="V545" i="1"/>
  <c r="V541" i="1"/>
  <c r="V537" i="1"/>
  <c r="V532" i="1"/>
  <c r="V529" i="1"/>
  <c r="V526" i="1"/>
  <c r="V522" i="1"/>
  <c r="V516" i="1"/>
  <c r="V511" i="1"/>
  <c r="V508" i="1"/>
  <c r="V505" i="1"/>
  <c r="V500" i="1"/>
  <c r="V497" i="1"/>
  <c r="V492" i="1"/>
  <c r="V489" i="1"/>
  <c r="V486" i="1"/>
  <c r="V482" i="1"/>
  <c r="V477" i="1"/>
  <c r="V474" i="1"/>
  <c r="V472" i="1"/>
  <c r="V470" i="1"/>
  <c r="V466" i="1"/>
  <c r="V463" i="1"/>
  <c r="V459" i="1"/>
  <c r="V456" i="1"/>
  <c r="V453" i="1"/>
  <c r="V449" i="1"/>
  <c r="V445" i="1"/>
  <c r="V441" i="1"/>
  <c r="V437" i="1"/>
  <c r="V432" i="1"/>
  <c r="V428" i="1"/>
  <c r="V423" i="1"/>
  <c r="V419" i="1"/>
  <c r="V415" i="1"/>
  <c r="V411" i="1"/>
  <c r="V408" i="1"/>
  <c r="E11" i="3"/>
  <c r="E14" i="3" s="1"/>
  <c r="E13" i="3" s="1"/>
  <c r="E16" i="3" s="1"/>
  <c r="J3266" i="1"/>
  <c r="J3265" i="1"/>
  <c r="J3264" i="1"/>
  <c r="J3263" i="1"/>
  <c r="J3262" i="1"/>
  <c r="J3261" i="1"/>
  <c r="J3287" i="1"/>
  <c r="J3286" i="1"/>
  <c r="J3285" i="1"/>
  <c r="J3284" i="1"/>
  <c r="J3283" i="1"/>
  <c r="J3282" i="1"/>
  <c r="J3281" i="1"/>
  <c r="J3280" i="1"/>
  <c r="J3279" i="1"/>
  <c r="J3278" i="1"/>
  <c r="J3277" i="1"/>
  <c r="J3276" i="1"/>
  <c r="J3275" i="1"/>
  <c r="J3274" i="1"/>
  <c r="J3273" i="1"/>
  <c r="J3272" i="1"/>
  <c r="J3271" i="1"/>
  <c r="J3270" i="1"/>
  <c r="J3269" i="1"/>
  <c r="J3268" i="1"/>
  <c r="J3267" i="1"/>
  <c r="J3250" i="1"/>
  <c r="J3249" i="1"/>
  <c r="J3248" i="1"/>
  <c r="J3247" i="1"/>
  <c r="J3246" i="1"/>
  <c r="J3245" i="1"/>
  <c r="J3260" i="1"/>
  <c r="J3259" i="1"/>
  <c r="J3258" i="1"/>
  <c r="J3257" i="1"/>
  <c r="J3256" i="1"/>
  <c r="J3255" i="1"/>
  <c r="J3254" i="1"/>
  <c r="J3253" i="1"/>
  <c r="J3252" i="1"/>
  <c r="J3251"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241" i="1"/>
  <c r="J3237" i="1"/>
  <c r="J3233" i="1"/>
  <c r="J3229" i="1"/>
  <c r="J3225" i="1"/>
  <c r="J3221" i="1"/>
  <c r="J3217" i="1"/>
  <c r="J3213" i="1"/>
  <c r="J3244" i="1"/>
  <c r="J3240" i="1"/>
  <c r="J3236" i="1"/>
  <c r="J3232" i="1"/>
  <c r="J3228" i="1"/>
  <c r="J3224" i="1"/>
  <c r="J3220" i="1"/>
  <c r="J3216" i="1"/>
  <c r="J3243" i="1"/>
  <c r="J3239" i="1"/>
  <c r="J3235" i="1"/>
  <c r="J3231" i="1"/>
  <c r="J3227" i="1"/>
  <c r="J3223" i="1"/>
  <c r="J3219" i="1"/>
  <c r="J3215" i="1"/>
  <c r="J3234" i="1"/>
  <c r="J3218" i="1"/>
  <c r="J3230" i="1"/>
  <c r="J3214" i="1"/>
  <c r="J3242" i="1"/>
  <c r="J3226"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238"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222"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6"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87" i="1"/>
  <c r="J2885"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69" i="1"/>
  <c r="J1567" i="1"/>
  <c r="J1565" i="1"/>
  <c r="J1563" i="1"/>
  <c r="J1561" i="1"/>
  <c r="J1559" i="1"/>
  <c r="J1557" i="1"/>
  <c r="J1555" i="1"/>
  <c r="J934" i="1"/>
  <c r="J933" i="1"/>
  <c r="J932" i="1"/>
  <c r="J931" i="1"/>
  <c r="J930" i="1"/>
  <c r="J929" i="1"/>
  <c r="J928" i="1"/>
  <c r="J927" i="1"/>
  <c r="J926" i="1"/>
  <c r="J925" i="1"/>
  <c r="J924" i="1"/>
  <c r="J923" i="1"/>
  <c r="J922" i="1"/>
  <c r="J921" i="1"/>
  <c r="J920" i="1"/>
  <c r="J919" i="1"/>
  <c r="J918" i="1"/>
  <c r="J917" i="1"/>
  <c r="J916" i="1"/>
  <c r="J915" i="1"/>
  <c r="J914" i="1"/>
  <c r="J1566" i="1"/>
  <c r="J1558" i="1"/>
  <c r="J912" i="1"/>
  <c r="J1568" i="1"/>
  <c r="J1564" i="1"/>
  <c r="J1556" i="1"/>
  <c r="J913" i="1"/>
  <c r="J911" i="1"/>
  <c r="J1570" i="1"/>
  <c r="J1562" i="1"/>
  <c r="J1554"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560" i="1"/>
  <c r="N11" i="3"/>
  <c r="N14" i="3" s="1"/>
  <c r="N12" i="3" s="1"/>
  <c r="K11" i="3"/>
  <c r="K14" i="3" s="1"/>
  <c r="K17" i="3" s="1"/>
  <c r="D16" i="3"/>
  <c r="J13" i="1"/>
  <c r="J14" i="1"/>
  <c r="T13" i="1"/>
  <c r="T14" i="1"/>
  <c r="N13" i="1"/>
  <c r="N14" i="1"/>
  <c r="J11" i="3"/>
  <c r="J14" i="3" s="1"/>
  <c r="B13" i="3"/>
  <c r="B16" i="3" s="1"/>
  <c r="B12" i="3"/>
  <c r="B17" i="3"/>
  <c r="H11" i="3"/>
  <c r="H14" i="3" s="1"/>
  <c r="Q15" i="3"/>
  <c r="X13" i="1"/>
  <c r="X14" i="1"/>
  <c r="C15" i="3"/>
  <c r="M15" i="3"/>
  <c r="G15" i="3"/>
  <c r="O15" i="3"/>
  <c r="V13" i="1"/>
  <c r="V14" i="1"/>
  <c r="I11" i="3"/>
  <c r="I14" i="3" s="1"/>
  <c r="F11" i="3"/>
  <c r="F14" i="3" s="1"/>
  <c r="C16" i="3"/>
  <c r="O16" i="3"/>
  <c r="M16" i="3"/>
  <c r="G16" i="3"/>
  <c r="L11" i="3"/>
  <c r="L14" i="3" s="1"/>
  <c r="K14" i="1"/>
  <c r="K13" i="1"/>
  <c r="D15" i="3"/>
  <c r="E12" i="3" l="1"/>
  <c r="K13" i="3"/>
  <c r="K16" i="3" s="1"/>
  <c r="E17" i="3"/>
  <c r="N13" i="3"/>
  <c r="N17" i="3"/>
  <c r="I3266" i="1"/>
  <c r="I3265" i="1"/>
  <c r="I3264" i="1"/>
  <c r="I3263" i="1"/>
  <c r="I3262" i="1"/>
  <c r="I3261" i="1"/>
  <c r="I3260" i="1"/>
  <c r="I3259" i="1"/>
  <c r="I3258" i="1"/>
  <c r="I3257" i="1"/>
  <c r="I3256" i="1"/>
  <c r="I3255" i="1"/>
  <c r="I3254" i="1"/>
  <c r="I3253" i="1"/>
  <c r="I3252" i="1"/>
  <c r="I3251" i="1"/>
  <c r="I3250" i="1"/>
  <c r="I3249" i="1"/>
  <c r="I3248" i="1"/>
  <c r="I3247" i="1"/>
  <c r="I3246" i="1"/>
  <c r="I3245" i="1"/>
  <c r="I3286" i="1"/>
  <c r="I3284" i="1"/>
  <c r="I3282" i="1"/>
  <c r="I3280" i="1"/>
  <c r="I3278" i="1"/>
  <c r="I3276" i="1"/>
  <c r="I3274" i="1"/>
  <c r="I3272" i="1"/>
  <c r="I3270" i="1"/>
  <c r="I3268" i="1"/>
  <c r="I3287" i="1"/>
  <c r="I3279" i="1"/>
  <c r="I3271"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81" i="1"/>
  <c r="I3273" i="1"/>
  <c r="I3283" i="1"/>
  <c r="I3275" i="1"/>
  <c r="I3267" i="1"/>
  <c r="I3285" i="1"/>
  <c r="I3269" i="1"/>
  <c r="I3277"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145" i="1"/>
  <c r="I3141" i="1"/>
  <c r="I3137" i="1"/>
  <c r="I3133" i="1"/>
  <c r="I3129" i="1"/>
  <c r="I3125" i="1"/>
  <c r="I3121" i="1"/>
  <c r="I3148" i="1"/>
  <c r="I3144" i="1"/>
  <c r="I3140" i="1"/>
  <c r="I3136" i="1"/>
  <c r="I3132" i="1"/>
  <c r="I3128" i="1"/>
  <c r="I3124" i="1"/>
  <c r="I3120" i="1"/>
  <c r="I3116" i="1"/>
  <c r="I3112" i="1"/>
  <c r="I3108" i="1"/>
  <c r="I3104" i="1"/>
  <c r="I3100" i="1"/>
  <c r="I3096" i="1"/>
  <c r="I3092" i="1"/>
  <c r="I3088" i="1"/>
  <c r="I3084" i="1"/>
  <c r="I3080" i="1"/>
  <c r="I3076" i="1"/>
  <c r="I3147" i="1"/>
  <c r="I3143" i="1"/>
  <c r="I3139" i="1"/>
  <c r="I3135" i="1"/>
  <c r="I3131" i="1"/>
  <c r="I3127" i="1"/>
  <c r="I3123" i="1"/>
  <c r="I3119" i="1"/>
  <c r="I3115" i="1"/>
  <c r="I3111" i="1"/>
  <c r="I3107" i="1"/>
  <c r="I3103" i="1"/>
  <c r="I3099" i="1"/>
  <c r="I3095" i="1"/>
  <c r="I3091" i="1"/>
  <c r="I3087" i="1"/>
  <c r="I3083" i="1"/>
  <c r="I3079" i="1"/>
  <c r="I3075" i="1"/>
  <c r="I3146" i="1"/>
  <c r="I3142" i="1"/>
  <c r="I3138" i="1"/>
  <c r="I3134" i="1"/>
  <c r="I3130" i="1"/>
  <c r="I3126" i="1"/>
  <c r="I3122" i="1"/>
  <c r="I3118" i="1"/>
  <c r="I3114" i="1"/>
  <c r="I3110" i="1"/>
  <c r="I3106" i="1"/>
  <c r="I3102" i="1"/>
  <c r="I3098" i="1"/>
  <c r="I3094" i="1"/>
  <c r="I3090" i="1"/>
  <c r="I3086" i="1"/>
  <c r="I3082" i="1"/>
  <c r="I3078" i="1"/>
  <c r="I3074" i="1"/>
  <c r="I3117" i="1"/>
  <c r="I3101" i="1"/>
  <c r="I3085" i="1"/>
  <c r="I3113" i="1"/>
  <c r="I3097" i="1"/>
  <c r="I3081" i="1"/>
  <c r="I3009" i="1"/>
  <c r="I3008" i="1"/>
  <c r="I3109" i="1"/>
  <c r="I3093" i="1"/>
  <c r="I3077" i="1"/>
  <c r="I3105" i="1"/>
  <c r="I3089"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7" i="1"/>
  <c r="I2885"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888" i="1"/>
  <c r="I2886"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4" i="1"/>
  <c r="I402" i="1"/>
  <c r="I400" i="1"/>
  <c r="I396" i="1"/>
  <c r="I394" i="1"/>
  <c r="I392" i="1"/>
  <c r="I390" i="1"/>
  <c r="I383" i="1"/>
  <c r="I379" i="1"/>
  <c r="I377" i="1"/>
  <c r="I365" i="1"/>
  <c r="I363" i="1"/>
  <c r="I361" i="1"/>
  <c r="I360" i="1"/>
  <c r="I357" i="1"/>
  <c r="I355" i="1"/>
  <c r="I353" i="1"/>
  <c r="I350" i="1"/>
  <c r="I348" i="1"/>
  <c r="I347" i="1"/>
  <c r="I345" i="1"/>
  <c r="I341" i="1"/>
  <c r="I339" i="1"/>
  <c r="I336" i="1"/>
  <c r="I334" i="1"/>
  <c r="I333" i="1"/>
  <c r="I332" i="1"/>
  <c r="I330" i="1"/>
  <c r="I329" i="1"/>
  <c r="I327" i="1"/>
  <c r="I325" i="1"/>
  <c r="I323" i="1"/>
  <c r="I321" i="1"/>
  <c r="I319" i="1"/>
  <c r="I315" i="1"/>
  <c r="I314" i="1"/>
  <c r="I311" i="1"/>
  <c r="I305" i="1"/>
  <c r="I303" i="1"/>
  <c r="I301" i="1"/>
  <c r="I299" i="1"/>
  <c r="I294" i="1"/>
  <c r="I292" i="1"/>
  <c r="I288" i="1"/>
  <c r="I286" i="1"/>
  <c r="I284" i="1"/>
  <c r="I283" i="1"/>
  <c r="I278" i="1"/>
  <c r="I276" i="1"/>
  <c r="I274" i="1"/>
  <c r="I269" i="1"/>
  <c r="I266" i="1"/>
  <c r="I265" i="1"/>
  <c r="I264" i="1"/>
  <c r="I263" i="1"/>
  <c r="I261" i="1"/>
  <c r="I258" i="1"/>
  <c r="I256" i="1"/>
  <c r="I253" i="1"/>
  <c r="I251" i="1"/>
  <c r="I248" i="1"/>
  <c r="I242" i="1"/>
  <c r="I240" i="1"/>
  <c r="I239" i="1"/>
  <c r="I236" i="1"/>
  <c r="I235" i="1"/>
  <c r="I234" i="1"/>
  <c r="I233" i="1"/>
  <c r="I232" i="1"/>
  <c r="I227" i="1"/>
  <c r="I225" i="1"/>
  <c r="I224" i="1"/>
  <c r="I222" i="1"/>
  <c r="I218" i="1"/>
  <c r="I216" i="1"/>
  <c r="I214" i="1"/>
  <c r="I211" i="1"/>
  <c r="I208" i="1"/>
  <c r="I207" i="1"/>
  <c r="I205" i="1"/>
  <c r="I203" i="1"/>
  <c r="I201" i="1"/>
  <c r="I196" i="1"/>
  <c r="I194" i="1"/>
  <c r="I191" i="1"/>
  <c r="I189" i="1"/>
  <c r="I187" i="1"/>
  <c r="I183" i="1"/>
  <c r="I180" i="1"/>
  <c r="I177" i="1"/>
  <c r="I175" i="1"/>
  <c r="I172" i="1"/>
  <c r="I168" i="1"/>
  <c r="I167" i="1"/>
  <c r="I165" i="1"/>
  <c r="I163" i="1"/>
  <c r="I161" i="1"/>
  <c r="I157" i="1"/>
  <c r="I153" i="1"/>
  <c r="I151" i="1"/>
  <c r="I146" i="1"/>
  <c r="I142" i="1"/>
  <c r="I139" i="1"/>
  <c r="I138" i="1"/>
  <c r="I135" i="1"/>
  <c r="I129" i="1"/>
  <c r="I126" i="1"/>
  <c r="I124" i="1"/>
  <c r="I122" i="1"/>
  <c r="I403" i="1"/>
  <c r="I401" i="1"/>
  <c r="I399" i="1"/>
  <c r="I395" i="1"/>
  <c r="I393" i="1"/>
  <c r="I389" i="1"/>
  <c r="I386" i="1"/>
  <c r="I384" i="1"/>
  <c r="I378" i="1"/>
  <c r="I372" i="1"/>
  <c r="I370" i="1"/>
  <c r="I364" i="1"/>
  <c r="I362" i="1"/>
  <c r="I359" i="1"/>
  <c r="I356" i="1"/>
  <c r="I354" i="1"/>
  <c r="I352" i="1"/>
  <c r="I351" i="1"/>
  <c r="I349" i="1"/>
  <c r="I342" i="1"/>
  <c r="I340" i="1"/>
  <c r="I338" i="1"/>
  <c r="I335" i="1"/>
  <c r="I331" i="1"/>
  <c r="I328" i="1"/>
  <c r="I326" i="1"/>
  <c r="I324" i="1"/>
  <c r="I322" i="1"/>
  <c r="I320" i="1"/>
  <c r="I316" i="1"/>
  <c r="I312" i="1"/>
  <c r="I310" i="1"/>
  <c r="I306" i="1"/>
  <c r="I304" i="1"/>
  <c r="I302" i="1"/>
  <c r="I300" i="1"/>
  <c r="I296" i="1"/>
  <c r="I295" i="1"/>
  <c r="I293" i="1"/>
  <c r="I289" i="1"/>
  <c r="I287" i="1"/>
  <c r="I285" i="1"/>
  <c r="I277" i="1"/>
  <c r="I273" i="1"/>
  <c r="I270" i="1"/>
  <c r="I268" i="1"/>
  <c r="I262" i="1"/>
  <c r="I259" i="1"/>
  <c r="I257" i="1"/>
  <c r="I254" i="1"/>
  <c r="I252" i="1"/>
  <c r="I250" i="1"/>
  <c r="I247" i="1"/>
  <c r="I246" i="1"/>
  <c r="I245" i="1"/>
  <c r="I244" i="1"/>
  <c r="I243" i="1"/>
  <c r="I241" i="1"/>
  <c r="I238" i="1"/>
  <c r="I237" i="1"/>
  <c r="I229" i="1"/>
  <c r="I226" i="1"/>
  <c r="I223" i="1"/>
  <c r="I221" i="1"/>
  <c r="I219" i="1"/>
  <c r="I217" i="1"/>
  <c r="I212" i="1"/>
  <c r="I210" i="1"/>
  <c r="I206" i="1"/>
  <c r="I202" i="1"/>
  <c r="I200" i="1"/>
  <c r="I198" i="1"/>
  <c r="I195" i="1"/>
  <c r="I190" i="1"/>
  <c r="I186" i="1"/>
  <c r="I182" i="1"/>
  <c r="I179" i="1"/>
  <c r="I178" i="1"/>
  <c r="I174" i="1"/>
  <c r="I173" i="1"/>
  <c r="I166" i="1"/>
  <c r="I164" i="1"/>
  <c r="I162" i="1"/>
  <c r="I158" i="1"/>
  <c r="I155" i="1"/>
  <c r="I152" i="1"/>
  <c r="I150" i="1"/>
  <c r="I145" i="1"/>
  <c r="I143" i="1"/>
  <c r="I140" i="1"/>
  <c r="I137" i="1"/>
  <c r="I134" i="1"/>
  <c r="I132" i="1"/>
  <c r="I130" i="1"/>
  <c r="I128" i="1"/>
  <c r="I127" i="1"/>
  <c r="I125" i="1"/>
  <c r="I123" i="1"/>
  <c r="I405" i="1"/>
  <c r="I398" i="1"/>
  <c r="I397" i="1"/>
  <c r="I391" i="1"/>
  <c r="I388" i="1"/>
  <c r="I387" i="1"/>
  <c r="I385" i="1"/>
  <c r="I382" i="1"/>
  <c r="I381" i="1"/>
  <c r="I380" i="1"/>
  <c r="I376" i="1"/>
  <c r="I375" i="1"/>
  <c r="I374" i="1"/>
  <c r="I373" i="1"/>
  <c r="I371" i="1"/>
  <c r="I369" i="1"/>
  <c r="I368" i="1"/>
  <c r="I367" i="1"/>
  <c r="I366" i="1"/>
  <c r="I358" i="1"/>
  <c r="I346" i="1"/>
  <c r="I344" i="1"/>
  <c r="I343" i="1"/>
  <c r="I337" i="1"/>
  <c r="I318" i="1"/>
  <c r="I317" i="1"/>
  <c r="I313" i="1"/>
  <c r="I309" i="1"/>
  <c r="I308" i="1"/>
  <c r="I307" i="1"/>
  <c r="I298" i="1"/>
  <c r="I297" i="1"/>
  <c r="I291" i="1"/>
  <c r="I290" i="1"/>
  <c r="I282" i="1"/>
  <c r="I281" i="1"/>
  <c r="I280" i="1"/>
  <c r="I279" i="1"/>
  <c r="I275" i="1"/>
  <c r="I272" i="1"/>
  <c r="I271" i="1"/>
  <c r="I267" i="1"/>
  <c r="I260" i="1"/>
  <c r="I255" i="1"/>
  <c r="I249" i="1"/>
  <c r="I231" i="1"/>
  <c r="I230" i="1"/>
  <c r="I228" i="1"/>
  <c r="I220" i="1"/>
  <c r="I215" i="1"/>
  <c r="I213" i="1"/>
  <c r="I209" i="1"/>
  <c r="I204" i="1"/>
  <c r="I199" i="1"/>
  <c r="I197" i="1"/>
  <c r="I193" i="1"/>
  <c r="I192" i="1"/>
  <c r="I188" i="1"/>
  <c r="I185" i="1"/>
  <c r="I184" i="1"/>
  <c r="I181" i="1"/>
  <c r="I176" i="1"/>
  <c r="I171" i="1"/>
  <c r="I170" i="1"/>
  <c r="I169" i="1"/>
  <c r="I160" i="1"/>
  <c r="I159" i="1"/>
  <c r="I156" i="1"/>
  <c r="I154" i="1"/>
  <c r="I149" i="1"/>
  <c r="I148" i="1"/>
  <c r="I147" i="1"/>
  <c r="I144" i="1"/>
  <c r="I141" i="1"/>
  <c r="I136" i="1"/>
  <c r="I133" i="1"/>
  <c r="I131"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K12" i="3"/>
  <c r="K15" i="3" s="1"/>
  <c r="U3287" i="1"/>
  <c r="U2418" i="1"/>
  <c r="U2172" i="1"/>
  <c r="U2044" i="1"/>
  <c r="U1955" i="1"/>
  <c r="U1891" i="1"/>
  <c r="U1786" i="1"/>
  <c r="U1722" i="1"/>
  <c r="U1672" i="1"/>
  <c r="U1640" i="1"/>
  <c r="U1608" i="1"/>
  <c r="U1576" i="1"/>
  <c r="U1875" i="1"/>
  <c r="U1843" i="1"/>
  <c r="U1525" i="1"/>
  <c r="U1509" i="1"/>
  <c r="U1493" i="1"/>
  <c r="U1477" i="1"/>
  <c r="U1461" i="1"/>
  <c r="U1445" i="1"/>
  <c r="U1429" i="1"/>
  <c r="U1413" i="1"/>
  <c r="U1397" i="1"/>
  <c r="U1381" i="1"/>
  <c r="U1365" i="1"/>
  <c r="U1349" i="1"/>
  <c r="U1333" i="1"/>
  <c r="U1317" i="1"/>
  <c r="U1301" i="1"/>
  <c r="U1285" i="1"/>
  <c r="U1269" i="1"/>
  <c r="U1253" i="1"/>
  <c r="U1237" i="1"/>
  <c r="U1221" i="1"/>
  <c r="U1205" i="1"/>
  <c r="U1189" i="1"/>
  <c r="U1173" i="1"/>
  <c r="U1157" i="1"/>
  <c r="U1141" i="1"/>
  <c r="U1125" i="1"/>
  <c r="U1109" i="1"/>
  <c r="U1093" i="1"/>
  <c r="U1077" i="1"/>
  <c r="U1065" i="1"/>
  <c r="U1057" i="1"/>
  <c r="U1049" i="1"/>
  <c r="U1041" i="1"/>
  <c r="U1033" i="1"/>
  <c r="U1025" i="1"/>
  <c r="U1017" i="1"/>
  <c r="U1009" i="1"/>
  <c r="U1001" i="1"/>
  <c r="U993" i="1"/>
  <c r="U985" i="1"/>
  <c r="U977" i="1"/>
  <c r="U969" i="1"/>
  <c r="U961" i="1"/>
  <c r="U953" i="1"/>
  <c r="U945" i="1"/>
  <c r="U937" i="1"/>
  <c r="U929" i="1"/>
  <c r="U921" i="1"/>
  <c r="U913" i="1"/>
  <c r="U905" i="1"/>
  <c r="U897" i="1"/>
  <c r="U889" i="1"/>
  <c r="U881" i="1"/>
  <c r="U873" i="1"/>
  <c r="U865" i="1"/>
  <c r="U857" i="1"/>
  <c r="U849" i="1"/>
  <c r="U841" i="1"/>
  <c r="U833" i="1"/>
  <c r="U825" i="1"/>
  <c r="U817" i="1"/>
  <c r="U809" i="1"/>
  <c r="U801" i="1"/>
  <c r="U793"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481" i="1"/>
  <c r="U477" i="1"/>
  <c r="U473" i="1"/>
  <c r="U469" i="1"/>
  <c r="U465" i="1"/>
  <c r="U461" i="1"/>
  <c r="U457" i="1"/>
  <c r="U453" i="1"/>
  <c r="U449" i="1"/>
  <c r="U445" i="1"/>
  <c r="U441" i="1"/>
  <c r="U437" i="1"/>
  <c r="U433" i="1"/>
  <c r="U429" i="1"/>
  <c r="U425" i="1"/>
  <c r="U421" i="1"/>
  <c r="U417" i="1"/>
  <c r="U413" i="1"/>
  <c r="U409" i="1"/>
  <c r="U405" i="1"/>
  <c r="U394" i="1"/>
  <c r="U386" i="1"/>
  <c r="U376" i="1"/>
  <c r="U368" i="1"/>
  <c r="U358" i="1"/>
  <c r="U351" i="1"/>
  <c r="U343" i="1"/>
  <c r="U332" i="1"/>
  <c r="U311" i="1"/>
  <c r="U296" i="1"/>
  <c r="U281" i="1"/>
  <c r="U274" i="1"/>
  <c r="U261" i="1"/>
  <c r="U251" i="1"/>
  <c r="U245" i="1"/>
  <c r="U232" i="1"/>
  <c r="U218" i="1"/>
  <c r="U203" i="1"/>
  <c r="U194" i="1"/>
  <c r="U183" i="1"/>
  <c r="U165" i="1"/>
  <c r="U151" i="1"/>
  <c r="U138" i="1"/>
  <c r="U128" i="1"/>
  <c r="U404" i="1"/>
  <c r="U395" i="1"/>
  <c r="U387" i="1"/>
  <c r="U375" i="1"/>
  <c r="U362" i="1"/>
  <c r="U354" i="1"/>
  <c r="U344" i="1"/>
  <c r="U331" i="1"/>
  <c r="U324" i="1"/>
  <c r="U307" i="1"/>
  <c r="U287" i="1"/>
  <c r="U280" i="1"/>
  <c r="U260" i="1"/>
  <c r="U250" i="1"/>
  <c r="U242" i="1"/>
  <c r="U235" i="1"/>
  <c r="U229" i="1"/>
  <c r="U219" i="1"/>
  <c r="U210" i="1"/>
  <c r="U200" i="1"/>
  <c r="U184" i="1"/>
  <c r="U170" i="1"/>
  <c r="U166" i="1"/>
  <c r="U152" i="1"/>
  <c r="U145" i="1"/>
  <c r="U135" i="1"/>
  <c r="U120" i="1"/>
  <c r="U385" i="1"/>
  <c r="U369" i="1"/>
  <c r="U339" i="1"/>
  <c r="U323" i="1"/>
  <c r="U318" i="1"/>
  <c r="U310" i="1"/>
  <c r="U303" i="1"/>
  <c r="U295" i="1"/>
  <c r="U291" i="1"/>
  <c r="U273" i="1"/>
  <c r="U267" i="1"/>
  <c r="U228" i="1"/>
  <c r="U216" i="1"/>
  <c r="U204" i="1"/>
  <c r="U190" i="1"/>
  <c r="U178" i="1"/>
  <c r="U171" i="1"/>
  <c r="U161" i="1"/>
  <c r="U144" i="1"/>
  <c r="U127" i="1"/>
  <c r="U117" i="1"/>
  <c r="U113" i="1"/>
  <c r="U109" i="1"/>
  <c r="U105" i="1"/>
  <c r="U101" i="1"/>
  <c r="U97" i="1"/>
  <c r="U93" i="1"/>
  <c r="U89" i="1"/>
  <c r="U85" i="1"/>
  <c r="U81" i="1"/>
  <c r="U77" i="1"/>
  <c r="U73" i="1"/>
  <c r="U69" i="1"/>
  <c r="U65" i="1"/>
  <c r="U61" i="1"/>
  <c r="U57" i="1"/>
  <c r="U53" i="1"/>
  <c r="U49" i="1"/>
  <c r="U45" i="1"/>
  <c r="U41" i="1"/>
  <c r="U37" i="1"/>
  <c r="U33" i="1"/>
  <c r="U29" i="1"/>
  <c r="U25" i="1"/>
  <c r="U21" i="1"/>
  <c r="U17"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0" i="1"/>
  <c r="L3259" i="1"/>
  <c r="L3258" i="1"/>
  <c r="L3257" i="1"/>
  <c r="L3256" i="1"/>
  <c r="L3255" i="1"/>
  <c r="L3254" i="1"/>
  <c r="L3253" i="1"/>
  <c r="L3252" i="1"/>
  <c r="L3251" i="1"/>
  <c r="L3250" i="1"/>
  <c r="L3249" i="1"/>
  <c r="L3261"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48" i="1"/>
  <c r="L3247" i="1"/>
  <c r="L3246" i="1"/>
  <c r="L3245"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180"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3008" i="1"/>
  <c r="L3009"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218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2" i="3"/>
  <c r="L17" i="3"/>
  <c r="L13" i="3"/>
  <c r="L16" i="3" s="1"/>
  <c r="B15" i="3"/>
  <c r="I13" i="1"/>
  <c r="I14" i="1"/>
  <c r="F12" i="3"/>
  <c r="F17" i="3"/>
  <c r="F13" i="3"/>
  <c r="F16" i="3" s="1"/>
  <c r="I12" i="3"/>
  <c r="I17" i="3"/>
  <c r="I13" i="3"/>
  <c r="I16" i="3" s="1"/>
  <c r="H13" i="3"/>
  <c r="H16" i="3" s="1"/>
  <c r="H17" i="3"/>
  <c r="H12" i="3"/>
  <c r="J17" i="3"/>
  <c r="J13" i="3"/>
  <c r="J16" i="3" s="1"/>
  <c r="J12" i="3"/>
  <c r="E15" i="3"/>
  <c r="L14" i="1"/>
  <c r="L13" i="1"/>
  <c r="N15" i="3"/>
  <c r="N16" i="3" l="1"/>
  <c r="U3286" i="1"/>
  <c r="U3282" i="1"/>
  <c r="U3278" i="1"/>
  <c r="U3274" i="1"/>
  <c r="U3270" i="1"/>
  <c r="U3266" i="1"/>
  <c r="U3262" i="1"/>
  <c r="U3258" i="1"/>
  <c r="U3254" i="1"/>
  <c r="U3250" i="1"/>
  <c r="U3246" i="1"/>
  <c r="U3242" i="1"/>
  <c r="U3238" i="1"/>
  <c r="U3234" i="1"/>
  <c r="U3230" i="1"/>
  <c r="U3226" i="1"/>
  <c r="U3222" i="1"/>
  <c r="U3218" i="1"/>
  <c r="U3214" i="1"/>
  <c r="U3179" i="1"/>
  <c r="U3175" i="1"/>
  <c r="U3171" i="1"/>
  <c r="U3167" i="1"/>
  <c r="U3163" i="1"/>
  <c r="U3159" i="1"/>
  <c r="U3155" i="1"/>
  <c r="U3151" i="1"/>
  <c r="U3210" i="1"/>
  <c r="U3206" i="1"/>
  <c r="U3202" i="1"/>
  <c r="U3198" i="1"/>
  <c r="U3194" i="1"/>
  <c r="U3190" i="1"/>
  <c r="U3186" i="1"/>
  <c r="U3182" i="1"/>
  <c r="U3146" i="1"/>
  <c r="U3142" i="1"/>
  <c r="U3138" i="1"/>
  <c r="U3134" i="1"/>
  <c r="U3130" i="1"/>
  <c r="U3126" i="1"/>
  <c r="U3122" i="1"/>
  <c r="U3118" i="1"/>
  <c r="U3114" i="1"/>
  <c r="U3110" i="1"/>
  <c r="U3106" i="1"/>
  <c r="U3102" i="1"/>
  <c r="U3098" i="1"/>
  <c r="U3094" i="1"/>
  <c r="U3090" i="1"/>
  <c r="U3086" i="1"/>
  <c r="U3082" i="1"/>
  <c r="U3078" i="1"/>
  <c r="U3074" i="1"/>
  <c r="U3070" i="1"/>
  <c r="U3066" i="1"/>
  <c r="U3062" i="1"/>
  <c r="U3058" i="1"/>
  <c r="U3054" i="1"/>
  <c r="U3050" i="1"/>
  <c r="U3046" i="1"/>
  <c r="U3042" i="1"/>
  <c r="U3038" i="1"/>
  <c r="U3034" i="1"/>
  <c r="U3030" i="1"/>
  <c r="U3026" i="1"/>
  <c r="U3022" i="1"/>
  <c r="U3018" i="1"/>
  <c r="U3014" i="1"/>
  <c r="U3010" i="1"/>
  <c r="U2931" i="1"/>
  <c r="U2927" i="1"/>
  <c r="U2923" i="1"/>
  <c r="U2919" i="1"/>
  <c r="U2915" i="1"/>
  <c r="U2911" i="1"/>
  <c r="U2907" i="1"/>
  <c r="U2903" i="1"/>
  <c r="U2899" i="1"/>
  <c r="U2895" i="1"/>
  <c r="U2891" i="1"/>
  <c r="U3006" i="1"/>
  <c r="U3002" i="1"/>
  <c r="U2998" i="1"/>
  <c r="U2994" i="1"/>
  <c r="U3284" i="1"/>
  <c r="U3280" i="1"/>
  <c r="U3276" i="1"/>
  <c r="U3272" i="1"/>
  <c r="U3268" i="1"/>
  <c r="U3264" i="1"/>
  <c r="U3260" i="1"/>
  <c r="U3256" i="1"/>
  <c r="U3252" i="1"/>
  <c r="U3248" i="1"/>
  <c r="U3244" i="1"/>
  <c r="U3240" i="1"/>
  <c r="U3236" i="1"/>
  <c r="U3232" i="1"/>
  <c r="U3228" i="1"/>
  <c r="U3224" i="1"/>
  <c r="U3220" i="1"/>
  <c r="U3216" i="1"/>
  <c r="U3212" i="1"/>
  <c r="U3177" i="1"/>
  <c r="U3173" i="1"/>
  <c r="U3169" i="1"/>
  <c r="U3165" i="1"/>
  <c r="U3161" i="1"/>
  <c r="U3157" i="1"/>
  <c r="U3153" i="1"/>
  <c r="U3149" i="1"/>
  <c r="U3208" i="1"/>
  <c r="U3204" i="1"/>
  <c r="U3200" i="1"/>
  <c r="U3196" i="1"/>
  <c r="U3192" i="1"/>
  <c r="U3188" i="1"/>
  <c r="U3184" i="1"/>
  <c r="U3180" i="1"/>
  <c r="U3144" i="1"/>
  <c r="U3140" i="1"/>
  <c r="U3136" i="1"/>
  <c r="U3132" i="1"/>
  <c r="U3128" i="1"/>
  <c r="U3124" i="1"/>
  <c r="U3120" i="1"/>
  <c r="U3116" i="1"/>
  <c r="U3112" i="1"/>
  <c r="U3108" i="1"/>
  <c r="U3104" i="1"/>
  <c r="U3100" i="1"/>
  <c r="U3096" i="1"/>
  <c r="U3092" i="1"/>
  <c r="U3088" i="1"/>
  <c r="U3084" i="1"/>
  <c r="U3080" i="1"/>
  <c r="U3076" i="1"/>
  <c r="U3072" i="1"/>
  <c r="U3068" i="1"/>
  <c r="U3064" i="1"/>
  <c r="U3060" i="1"/>
  <c r="U3056" i="1"/>
  <c r="U3052" i="1"/>
  <c r="U3048" i="1"/>
  <c r="U3044" i="1"/>
  <c r="U3040" i="1"/>
  <c r="U3036" i="1"/>
  <c r="U3032" i="1"/>
  <c r="U3028" i="1"/>
  <c r="U3024" i="1"/>
  <c r="U3020" i="1"/>
  <c r="U3016" i="1"/>
  <c r="U3012" i="1"/>
  <c r="U3008" i="1"/>
  <c r="U2929" i="1"/>
  <c r="U2925" i="1"/>
  <c r="U2921" i="1"/>
  <c r="U2917" i="1"/>
  <c r="U2913" i="1"/>
  <c r="U2909" i="1"/>
  <c r="U2905" i="1"/>
  <c r="U2901" i="1"/>
  <c r="U2897" i="1"/>
  <c r="U2893" i="1"/>
  <c r="U2889" i="1"/>
  <c r="U3004" i="1"/>
  <c r="U3000" i="1"/>
  <c r="U2996" i="1"/>
  <c r="U2992" i="1"/>
  <c r="U3285" i="1"/>
  <c r="U3277" i="1"/>
  <c r="U3269" i="1"/>
  <c r="U3261" i="1"/>
  <c r="U3253" i="1"/>
  <c r="U3245" i="1"/>
  <c r="U3237" i="1"/>
  <c r="U3229" i="1"/>
  <c r="U3221" i="1"/>
  <c r="U3213" i="1"/>
  <c r="U3174" i="1"/>
  <c r="U3166" i="1"/>
  <c r="U3158" i="1"/>
  <c r="U3150" i="1"/>
  <c r="U3205" i="1"/>
  <c r="U3197" i="1"/>
  <c r="U3189" i="1"/>
  <c r="U3181" i="1"/>
  <c r="U3141" i="1"/>
  <c r="U3133" i="1"/>
  <c r="U3125" i="1"/>
  <c r="U3117" i="1"/>
  <c r="U3109" i="1"/>
  <c r="U3101" i="1"/>
  <c r="U3093" i="1"/>
  <c r="U3085" i="1"/>
  <c r="U3077" i="1"/>
  <c r="U3069" i="1"/>
  <c r="U3061" i="1"/>
  <c r="U3053" i="1"/>
  <c r="U3045" i="1"/>
  <c r="U3037" i="1"/>
  <c r="U3029" i="1"/>
  <c r="U3021" i="1"/>
  <c r="U3013" i="1"/>
  <c r="U2930" i="1"/>
  <c r="U2922" i="1"/>
  <c r="U2914" i="1"/>
  <c r="U2906" i="1"/>
  <c r="U2898" i="1"/>
  <c r="U2890" i="1"/>
  <c r="U3001" i="1"/>
  <c r="U2993" i="1"/>
  <c r="U2988" i="1"/>
  <c r="U2984" i="1"/>
  <c r="U2980" i="1"/>
  <c r="U2976" i="1"/>
  <c r="U2972" i="1"/>
  <c r="U2968" i="1"/>
  <c r="U2964" i="1"/>
  <c r="U2960" i="1"/>
  <c r="U2956" i="1"/>
  <c r="U2952" i="1"/>
  <c r="U2948" i="1"/>
  <c r="U2944" i="1"/>
  <c r="U2940" i="1"/>
  <c r="U2936" i="1"/>
  <c r="U2932" i="1"/>
  <c r="U2880" i="1"/>
  <c r="U2876" i="1"/>
  <c r="U2872" i="1"/>
  <c r="U2868" i="1"/>
  <c r="U2864" i="1"/>
  <c r="U2860" i="1"/>
  <c r="U2856" i="1"/>
  <c r="U2852" i="1"/>
  <c r="U2848" i="1"/>
  <c r="U2844" i="1"/>
  <c r="U2840" i="1"/>
  <c r="U2836" i="1"/>
  <c r="U2832" i="1"/>
  <c r="U2828" i="1"/>
  <c r="U2824" i="1"/>
  <c r="U2820" i="1"/>
  <c r="U2816" i="1"/>
  <c r="U2812" i="1"/>
  <c r="U2808" i="1"/>
  <c r="U2804" i="1"/>
  <c r="U2800" i="1"/>
  <c r="U2796" i="1"/>
  <c r="U2792" i="1"/>
  <c r="U2788" i="1"/>
  <c r="U2784" i="1"/>
  <c r="U2886" i="1"/>
  <c r="U2780" i="1"/>
  <c r="U2776" i="1"/>
  <c r="U2772" i="1"/>
  <c r="U2768" i="1"/>
  <c r="U3283" i="1"/>
  <c r="U3275" i="1"/>
  <c r="U3267" i="1"/>
  <c r="U3259" i="1"/>
  <c r="U3251" i="1"/>
  <c r="U3243" i="1"/>
  <c r="U3235" i="1"/>
  <c r="U3227" i="1"/>
  <c r="U3219" i="1"/>
  <c r="U3211" i="1"/>
  <c r="U3172" i="1"/>
  <c r="U3164" i="1"/>
  <c r="U3156" i="1"/>
  <c r="U3148" i="1"/>
  <c r="U3203" i="1"/>
  <c r="U3195" i="1"/>
  <c r="U3187" i="1"/>
  <c r="U3147" i="1"/>
  <c r="U3139" i="1"/>
  <c r="U3131" i="1"/>
  <c r="U3123" i="1"/>
  <c r="U3115" i="1"/>
  <c r="U3107" i="1"/>
  <c r="U3099" i="1"/>
  <c r="U3091" i="1"/>
  <c r="U3083" i="1"/>
  <c r="U3075" i="1"/>
  <c r="U3067" i="1"/>
  <c r="U3059" i="1"/>
  <c r="U3051" i="1"/>
  <c r="U3043" i="1"/>
  <c r="U3035" i="1"/>
  <c r="U3027" i="1"/>
  <c r="U3019" i="1"/>
  <c r="U3011" i="1"/>
  <c r="U2928" i="1"/>
  <c r="U2920" i="1"/>
  <c r="U2912" i="1"/>
  <c r="U2904" i="1"/>
  <c r="U2896" i="1"/>
  <c r="U2888" i="1"/>
  <c r="U2999" i="1"/>
  <c r="U2991" i="1"/>
  <c r="U2987" i="1"/>
  <c r="U2983" i="1"/>
  <c r="U2979" i="1"/>
  <c r="U2975" i="1"/>
  <c r="U2971" i="1"/>
  <c r="U2967" i="1"/>
  <c r="U2963" i="1"/>
  <c r="U2959" i="1"/>
  <c r="U2955" i="1"/>
  <c r="U2951" i="1"/>
  <c r="U2947" i="1"/>
  <c r="U2943" i="1"/>
  <c r="U2939" i="1"/>
  <c r="U2935" i="1"/>
  <c r="U2883" i="1"/>
  <c r="U2879" i="1"/>
  <c r="U2875" i="1"/>
  <c r="U2871" i="1"/>
  <c r="U2867" i="1"/>
  <c r="U2863" i="1"/>
  <c r="U2859" i="1"/>
  <c r="U2855" i="1"/>
  <c r="U2851" i="1"/>
  <c r="U2847" i="1"/>
  <c r="U2843" i="1"/>
  <c r="U2839" i="1"/>
  <c r="U2835" i="1"/>
  <c r="U2831" i="1"/>
  <c r="U2827" i="1"/>
  <c r="U2823" i="1"/>
  <c r="U2819" i="1"/>
  <c r="U2815" i="1"/>
  <c r="U2811" i="1"/>
  <c r="U2807" i="1"/>
  <c r="U2803" i="1"/>
  <c r="U2799" i="1"/>
  <c r="U2795" i="1"/>
  <c r="U2791" i="1"/>
  <c r="U2787" i="1"/>
  <c r="U2783" i="1"/>
  <c r="U2884" i="1"/>
  <c r="U2779" i="1"/>
  <c r="U3281" i="1"/>
  <c r="U3273" i="1"/>
  <c r="U3265" i="1"/>
  <c r="U3257" i="1"/>
  <c r="U3249" i="1"/>
  <c r="U3241" i="1"/>
  <c r="U3233" i="1"/>
  <c r="U3225" i="1"/>
  <c r="U3217" i="1"/>
  <c r="U3178" i="1"/>
  <c r="U3170" i="1"/>
  <c r="U3162" i="1"/>
  <c r="U3154" i="1"/>
  <c r="U3209" i="1"/>
  <c r="U3201" i="1"/>
  <c r="U3193" i="1"/>
  <c r="U3185" i="1"/>
  <c r="U3145" i="1"/>
  <c r="U3137" i="1"/>
  <c r="U3129" i="1"/>
  <c r="U3121" i="1"/>
  <c r="U3113" i="1"/>
  <c r="U3105" i="1"/>
  <c r="U3097" i="1"/>
  <c r="U3089" i="1"/>
  <c r="U3081" i="1"/>
  <c r="U3073" i="1"/>
  <c r="U3065" i="1"/>
  <c r="U3057" i="1"/>
  <c r="U3049" i="1"/>
  <c r="U3041" i="1"/>
  <c r="U3033" i="1"/>
  <c r="U3025" i="1"/>
  <c r="U3017" i="1"/>
  <c r="U3009" i="1"/>
  <c r="U2926" i="1"/>
  <c r="U2918" i="1"/>
  <c r="U2910" i="1"/>
  <c r="U2902" i="1"/>
  <c r="U2894" i="1"/>
  <c r="U3005" i="1"/>
  <c r="U2997" i="1"/>
  <c r="U2990" i="1"/>
  <c r="U2986" i="1"/>
  <c r="U2982" i="1"/>
  <c r="U2978" i="1"/>
  <c r="U3279" i="1"/>
  <c r="U3247" i="1"/>
  <c r="U3215" i="1"/>
  <c r="U3152" i="1"/>
  <c r="U3183" i="1"/>
  <c r="U3119" i="1"/>
  <c r="U3087" i="1"/>
  <c r="U3055" i="1"/>
  <c r="U3023" i="1"/>
  <c r="U2916" i="1"/>
  <c r="U3003" i="1"/>
  <c r="U2981" i="1"/>
  <c r="U2970" i="1"/>
  <c r="U2962" i="1"/>
  <c r="U2954" i="1"/>
  <c r="U2946" i="1"/>
  <c r="U2938" i="1"/>
  <c r="U2882" i="1"/>
  <c r="U2874" i="1"/>
  <c r="U2866" i="1"/>
  <c r="U2858" i="1"/>
  <c r="U2850" i="1"/>
  <c r="U2842" i="1"/>
  <c r="U2834" i="1"/>
  <c r="U2826" i="1"/>
  <c r="U2818" i="1"/>
  <c r="U2810" i="1"/>
  <c r="U2802" i="1"/>
  <c r="U2794" i="1"/>
  <c r="U2786" i="1"/>
  <c r="U2887" i="1"/>
  <c r="U2775" i="1"/>
  <c r="U2770" i="1"/>
  <c r="U2765" i="1"/>
  <c r="U2761" i="1"/>
  <c r="U2757" i="1"/>
  <c r="U2753" i="1"/>
  <c r="U2749" i="1"/>
  <c r="U2745" i="1"/>
  <c r="U2741" i="1"/>
  <c r="U2737" i="1"/>
  <c r="U2733" i="1"/>
  <c r="U2729" i="1"/>
  <c r="U2725" i="1"/>
  <c r="U2721" i="1"/>
  <c r="U2717" i="1"/>
  <c r="U2713" i="1"/>
  <c r="U2709" i="1"/>
  <c r="U2705" i="1"/>
  <c r="U2701" i="1"/>
  <c r="U2697" i="1"/>
  <c r="U2693" i="1"/>
  <c r="U2689" i="1"/>
  <c r="U2685" i="1"/>
  <c r="U2681" i="1"/>
  <c r="U2677" i="1"/>
  <c r="U2673" i="1"/>
  <c r="U2669" i="1"/>
  <c r="U2665" i="1"/>
  <c r="U2661" i="1"/>
  <c r="U2657" i="1"/>
  <c r="U2653" i="1"/>
  <c r="U2649" i="1"/>
  <c r="U2645" i="1"/>
  <c r="U2641" i="1"/>
  <c r="U2637" i="1"/>
  <c r="U2633" i="1"/>
  <c r="U2629" i="1"/>
  <c r="U2625" i="1"/>
  <c r="U2621" i="1"/>
  <c r="U2617" i="1"/>
  <c r="U2613" i="1"/>
  <c r="U2609" i="1"/>
  <c r="U2605" i="1"/>
  <c r="U2601" i="1"/>
  <c r="U2597" i="1"/>
  <c r="U2593" i="1"/>
  <c r="U2589" i="1"/>
  <c r="U2585" i="1"/>
  <c r="U2581" i="1"/>
  <c r="U2577" i="1"/>
  <c r="U2573" i="1"/>
  <c r="U2569" i="1"/>
  <c r="U2565" i="1"/>
  <c r="U2561" i="1"/>
  <c r="U2557" i="1"/>
  <c r="U3271" i="1"/>
  <c r="U3239" i="1"/>
  <c r="U3176" i="1"/>
  <c r="U3207" i="1"/>
  <c r="U3143" i="1"/>
  <c r="U3111" i="1"/>
  <c r="U3079" i="1"/>
  <c r="U3047" i="1"/>
  <c r="U3015" i="1"/>
  <c r="U2908" i="1"/>
  <c r="U2995" i="1"/>
  <c r="U2977" i="1"/>
  <c r="U2969" i="1"/>
  <c r="U2961" i="1"/>
  <c r="U2953" i="1"/>
  <c r="U2945" i="1"/>
  <c r="U2937" i="1"/>
  <c r="U2881" i="1"/>
  <c r="U2873" i="1"/>
  <c r="U2865" i="1"/>
  <c r="U2857" i="1"/>
  <c r="U2849" i="1"/>
  <c r="U2841" i="1"/>
  <c r="U2833" i="1"/>
  <c r="U2825" i="1"/>
  <c r="U2817" i="1"/>
  <c r="U2809" i="1"/>
  <c r="U2801" i="1"/>
  <c r="U2793" i="1"/>
  <c r="U2785" i="1"/>
  <c r="U2885" i="1"/>
  <c r="U2774" i="1"/>
  <c r="U2769" i="1"/>
  <c r="U2764" i="1"/>
  <c r="U2760" i="1"/>
  <c r="U2756" i="1"/>
  <c r="U2752" i="1"/>
  <c r="U2748" i="1"/>
  <c r="U2744" i="1"/>
  <c r="U2740" i="1"/>
  <c r="U2736" i="1"/>
  <c r="U2732" i="1"/>
  <c r="U2728" i="1"/>
  <c r="U2724" i="1"/>
  <c r="U2720" i="1"/>
  <c r="U2716" i="1"/>
  <c r="U2712" i="1"/>
  <c r="U2708" i="1"/>
  <c r="U2704" i="1"/>
  <c r="U2700" i="1"/>
  <c r="U2696" i="1"/>
  <c r="U2692" i="1"/>
  <c r="U2688" i="1"/>
  <c r="U3263" i="1"/>
  <c r="U3231" i="1"/>
  <c r="U3168" i="1"/>
  <c r="U3199" i="1"/>
  <c r="U3135" i="1"/>
  <c r="U3103" i="1"/>
  <c r="U3071" i="1"/>
  <c r="U3039" i="1"/>
  <c r="U3007" i="1"/>
  <c r="U2900" i="1"/>
  <c r="U2989" i="1"/>
  <c r="U2974" i="1"/>
  <c r="U2966" i="1"/>
  <c r="U2958" i="1"/>
  <c r="U2950" i="1"/>
  <c r="U2942" i="1"/>
  <c r="U2934" i="1"/>
  <c r="U2878" i="1"/>
  <c r="U2870" i="1"/>
  <c r="U2862" i="1"/>
  <c r="U2854" i="1"/>
  <c r="U2846" i="1"/>
  <c r="U2838" i="1"/>
  <c r="U2830" i="1"/>
  <c r="U2822" i="1"/>
  <c r="U2814" i="1"/>
  <c r="U2806" i="1"/>
  <c r="U2798" i="1"/>
  <c r="U2790" i="1"/>
  <c r="U2782" i="1"/>
  <c r="U2778" i="1"/>
  <c r="U2773" i="1"/>
  <c r="U2767" i="1"/>
  <c r="U2763" i="1"/>
  <c r="U2759" i="1"/>
  <c r="U2755" i="1"/>
  <c r="U2751" i="1"/>
  <c r="U2747" i="1"/>
  <c r="U2743" i="1"/>
  <c r="U2739" i="1"/>
  <c r="U2735" i="1"/>
  <c r="U2731" i="1"/>
  <c r="U2727" i="1"/>
  <c r="U2723" i="1"/>
  <c r="U2719" i="1"/>
  <c r="U2715" i="1"/>
  <c r="U2711" i="1"/>
  <c r="U2707" i="1"/>
  <c r="U2703" i="1"/>
  <c r="U2699" i="1"/>
  <c r="U2695" i="1"/>
  <c r="U2691" i="1"/>
  <c r="U2687" i="1"/>
  <c r="U2683" i="1"/>
  <c r="U2679" i="1"/>
  <c r="U2675" i="1"/>
  <c r="U2671" i="1"/>
  <c r="U2667" i="1"/>
  <c r="U2663" i="1"/>
  <c r="U2659" i="1"/>
  <c r="U2655" i="1"/>
  <c r="U2651" i="1"/>
  <c r="U2647" i="1"/>
  <c r="U2643" i="1"/>
  <c r="U2639" i="1"/>
  <c r="U2635" i="1"/>
  <c r="U2631" i="1"/>
  <c r="U2627" i="1"/>
  <c r="U2623" i="1"/>
  <c r="U2619" i="1"/>
  <c r="U2615" i="1"/>
  <c r="U2611" i="1"/>
  <c r="U2607" i="1"/>
  <c r="U2603" i="1"/>
  <c r="U2599" i="1"/>
  <c r="U2595" i="1"/>
  <c r="U2591" i="1"/>
  <c r="U2587" i="1"/>
  <c r="U2583" i="1"/>
  <c r="U2579" i="1"/>
  <c r="U2575" i="1"/>
  <c r="U2571" i="1"/>
  <c r="U2567" i="1"/>
  <c r="U2563" i="1"/>
  <c r="U2559" i="1"/>
  <c r="U3255" i="1"/>
  <c r="U3127" i="1"/>
  <c r="U2924" i="1"/>
  <c r="U2965" i="1"/>
  <c r="U2933" i="1"/>
  <c r="U2853" i="1"/>
  <c r="U2821" i="1"/>
  <c r="U2789" i="1"/>
  <c r="U2766" i="1"/>
  <c r="U2750" i="1"/>
  <c r="U2734" i="1"/>
  <c r="U2718" i="1"/>
  <c r="U2702" i="1"/>
  <c r="U2686" i="1"/>
  <c r="U2678" i="1"/>
  <c r="U2670" i="1"/>
  <c r="U2662" i="1"/>
  <c r="U2654" i="1"/>
  <c r="U2646" i="1"/>
  <c r="U2638" i="1"/>
  <c r="U2630" i="1"/>
  <c r="U2622" i="1"/>
  <c r="U2614" i="1"/>
  <c r="U2606" i="1"/>
  <c r="U2598" i="1"/>
  <c r="U2590" i="1"/>
  <c r="U2582" i="1"/>
  <c r="U2574" i="1"/>
  <c r="U2566" i="1"/>
  <c r="U2558" i="1"/>
  <c r="U2553" i="1"/>
  <c r="U2549" i="1"/>
  <c r="U2545" i="1"/>
  <c r="U2541" i="1"/>
  <c r="U2537" i="1"/>
  <c r="U2533" i="1"/>
  <c r="U2529" i="1"/>
  <c r="U2525" i="1"/>
  <c r="U2521" i="1"/>
  <c r="U2517" i="1"/>
  <c r="U2513" i="1"/>
  <c r="U2509" i="1"/>
  <c r="U2505" i="1"/>
  <c r="U2501" i="1"/>
  <c r="U2497" i="1"/>
  <c r="U2493" i="1"/>
  <c r="U2489" i="1"/>
  <c r="U2485" i="1"/>
  <c r="U2481" i="1"/>
  <c r="U2477" i="1"/>
  <c r="U2473" i="1"/>
  <c r="U2469" i="1"/>
  <c r="U2465" i="1"/>
  <c r="U2461" i="1"/>
  <c r="U2457" i="1"/>
  <c r="U2453" i="1"/>
  <c r="U2449" i="1"/>
  <c r="U2445" i="1"/>
  <c r="U2441" i="1"/>
  <c r="U2437" i="1"/>
  <c r="U2433" i="1"/>
  <c r="U2429" i="1"/>
  <c r="U2425" i="1"/>
  <c r="U2421" i="1"/>
  <c r="U2417" i="1"/>
  <c r="U2413" i="1"/>
  <c r="U2409" i="1"/>
  <c r="U2405" i="1"/>
  <c r="U2401" i="1"/>
  <c r="U2397" i="1"/>
  <c r="U2393" i="1"/>
  <c r="U2389" i="1"/>
  <c r="U2385" i="1"/>
  <c r="U2381" i="1"/>
  <c r="U2377" i="1"/>
  <c r="U2373" i="1"/>
  <c r="U2369" i="1"/>
  <c r="U2365" i="1"/>
  <c r="U2361" i="1"/>
  <c r="U2357" i="1"/>
  <c r="U2353" i="1"/>
  <c r="U2349" i="1"/>
  <c r="U2345" i="1"/>
  <c r="U2341" i="1"/>
  <c r="U2337" i="1"/>
  <c r="U2333" i="1"/>
  <c r="U2329" i="1"/>
  <c r="U2325" i="1"/>
  <c r="U2321" i="1"/>
  <c r="U2317" i="1"/>
  <c r="U2313" i="1"/>
  <c r="U2309" i="1"/>
  <c r="U2305" i="1"/>
  <c r="U2301" i="1"/>
  <c r="U2297" i="1"/>
  <c r="U2293" i="1"/>
  <c r="U2289" i="1"/>
  <c r="U2285" i="1"/>
  <c r="U2281" i="1"/>
  <c r="U2277" i="1"/>
  <c r="U2273" i="1"/>
  <c r="U2269" i="1"/>
  <c r="U2265" i="1"/>
  <c r="U2261" i="1"/>
  <c r="U2257" i="1"/>
  <c r="U2253" i="1"/>
  <c r="U2249" i="1"/>
  <c r="U2245" i="1"/>
  <c r="U2241" i="1"/>
  <c r="U2237" i="1"/>
  <c r="U2233" i="1"/>
  <c r="U2229" i="1"/>
  <c r="U2225" i="1"/>
  <c r="U2221" i="1"/>
  <c r="U2217" i="1"/>
  <c r="U2213" i="1"/>
  <c r="U2209" i="1"/>
  <c r="U2205" i="1"/>
  <c r="U2201" i="1"/>
  <c r="U2197" i="1"/>
  <c r="U2193" i="1"/>
  <c r="U2189" i="1"/>
  <c r="U2185" i="1"/>
  <c r="U2181" i="1"/>
  <c r="U2177" i="1"/>
  <c r="U2173" i="1"/>
  <c r="U2169" i="1"/>
  <c r="U2165" i="1"/>
  <c r="U2161" i="1"/>
  <c r="U2157" i="1"/>
  <c r="U2153" i="1"/>
  <c r="U2149" i="1"/>
  <c r="U2145" i="1"/>
  <c r="U2141" i="1"/>
  <c r="U2137" i="1"/>
  <c r="U2133" i="1"/>
  <c r="U2129" i="1"/>
  <c r="U2125" i="1"/>
  <c r="U2121" i="1"/>
  <c r="U2117" i="1"/>
  <c r="U2113" i="1"/>
  <c r="U2109" i="1"/>
  <c r="U2105" i="1"/>
  <c r="U2101" i="1"/>
  <c r="U2097" i="1"/>
  <c r="U2093" i="1"/>
  <c r="U2089" i="1"/>
  <c r="U2085" i="1"/>
  <c r="U2081" i="1"/>
  <c r="U2077" i="1"/>
  <c r="U2073" i="1"/>
  <c r="U2069" i="1"/>
  <c r="U2065" i="1"/>
  <c r="U2061" i="1"/>
  <c r="U2057" i="1"/>
  <c r="U2053" i="1"/>
  <c r="U2049" i="1"/>
  <c r="U2045" i="1"/>
  <c r="U2041" i="1"/>
  <c r="U2037" i="1"/>
  <c r="U2033" i="1"/>
  <c r="U2029" i="1"/>
  <c r="U2025" i="1"/>
  <c r="U2021" i="1"/>
  <c r="U2017" i="1"/>
  <c r="U2013" i="1"/>
  <c r="U2009" i="1"/>
  <c r="U2005" i="1"/>
  <c r="U2001" i="1"/>
  <c r="U1997" i="1"/>
  <c r="U3223" i="1"/>
  <c r="U3095" i="1"/>
  <c r="U2892" i="1"/>
  <c r="U2957" i="1"/>
  <c r="U2877" i="1"/>
  <c r="U2845" i="1"/>
  <c r="U2813" i="1"/>
  <c r="U2781" i="1"/>
  <c r="U2762" i="1"/>
  <c r="U2746" i="1"/>
  <c r="U2730" i="1"/>
  <c r="U2714" i="1"/>
  <c r="U2698" i="1"/>
  <c r="U2684" i="1"/>
  <c r="U2676" i="1"/>
  <c r="U2668" i="1"/>
  <c r="U2660" i="1"/>
  <c r="U2652" i="1"/>
  <c r="U2644" i="1"/>
  <c r="U2636" i="1"/>
  <c r="U2628" i="1"/>
  <c r="U2620" i="1"/>
  <c r="U2612" i="1"/>
  <c r="U2604" i="1"/>
  <c r="U2596" i="1"/>
  <c r="U2588" i="1"/>
  <c r="U2580" i="1"/>
  <c r="U2572" i="1"/>
  <c r="U2564" i="1"/>
  <c r="U2556" i="1"/>
  <c r="U2552" i="1"/>
  <c r="U2548" i="1"/>
  <c r="U2544" i="1"/>
  <c r="U2540" i="1"/>
  <c r="U2536" i="1"/>
  <c r="U2532" i="1"/>
  <c r="U2528" i="1"/>
  <c r="U2524" i="1"/>
  <c r="U2520" i="1"/>
  <c r="U2516" i="1"/>
  <c r="U2512" i="1"/>
  <c r="U2508" i="1"/>
  <c r="U2504" i="1"/>
  <c r="U2500" i="1"/>
  <c r="U2496" i="1"/>
  <c r="U2492" i="1"/>
  <c r="U2488" i="1"/>
  <c r="U2484" i="1"/>
  <c r="U2480" i="1"/>
  <c r="U2476" i="1"/>
  <c r="U2472" i="1"/>
  <c r="U2468" i="1"/>
  <c r="U2464" i="1"/>
  <c r="U2460" i="1"/>
  <c r="U2456" i="1"/>
  <c r="U2452" i="1"/>
  <c r="U2448" i="1"/>
  <c r="U2444" i="1"/>
  <c r="U2440" i="1"/>
  <c r="U2436" i="1"/>
  <c r="U2432" i="1"/>
  <c r="U2428" i="1"/>
  <c r="U2424" i="1"/>
  <c r="U2420" i="1"/>
  <c r="U2416" i="1"/>
  <c r="U2412" i="1"/>
  <c r="U2408" i="1"/>
  <c r="U2404" i="1"/>
  <c r="U2400" i="1"/>
  <c r="U2396" i="1"/>
  <c r="U2392" i="1"/>
  <c r="U2388" i="1"/>
  <c r="U2384" i="1"/>
  <c r="U2380" i="1"/>
  <c r="U2376" i="1"/>
  <c r="U2372" i="1"/>
  <c r="U2368" i="1"/>
  <c r="U2364" i="1"/>
  <c r="U2360" i="1"/>
  <c r="U2356" i="1"/>
  <c r="U2352" i="1"/>
  <c r="U2348" i="1"/>
  <c r="U2344" i="1"/>
  <c r="U2340" i="1"/>
  <c r="U2336" i="1"/>
  <c r="U2332" i="1"/>
  <c r="U2328" i="1"/>
  <c r="U2324" i="1"/>
  <c r="U2320" i="1"/>
  <c r="U2316" i="1"/>
  <c r="U2312" i="1"/>
  <c r="U2308" i="1"/>
  <c r="U2304" i="1"/>
  <c r="U2300" i="1"/>
  <c r="U2296" i="1"/>
  <c r="U2292" i="1"/>
  <c r="U2288" i="1"/>
  <c r="U2284" i="1"/>
  <c r="U2280" i="1"/>
  <c r="U2276" i="1"/>
  <c r="U2272" i="1"/>
  <c r="U2268" i="1"/>
  <c r="U2264" i="1"/>
  <c r="U2260" i="1"/>
  <c r="U2256" i="1"/>
  <c r="U2252" i="1"/>
  <c r="U2248" i="1"/>
  <c r="U2244" i="1"/>
  <c r="U2240" i="1"/>
  <c r="U2236" i="1"/>
  <c r="U2232" i="1"/>
  <c r="U2228" i="1"/>
  <c r="U2224" i="1"/>
  <c r="U2220" i="1"/>
  <c r="U2216" i="1"/>
  <c r="U2212" i="1"/>
  <c r="U2208" i="1"/>
  <c r="U2204" i="1"/>
  <c r="U2200" i="1"/>
  <c r="U2196" i="1"/>
  <c r="U2192" i="1"/>
  <c r="U2188" i="1"/>
  <c r="U2184" i="1"/>
  <c r="U3160" i="1"/>
  <c r="U3063" i="1"/>
  <c r="U2985" i="1"/>
  <c r="U2949" i="1"/>
  <c r="U2869" i="1"/>
  <c r="U2837" i="1"/>
  <c r="U2805" i="1"/>
  <c r="U2777" i="1"/>
  <c r="U2758" i="1"/>
  <c r="U2742" i="1"/>
  <c r="U2726" i="1"/>
  <c r="U2710" i="1"/>
  <c r="U2694" i="1"/>
  <c r="U2682" i="1"/>
  <c r="U2674" i="1"/>
  <c r="U2666" i="1"/>
  <c r="U2658" i="1"/>
  <c r="U2650" i="1"/>
  <c r="U2642" i="1"/>
  <c r="U2634" i="1"/>
  <c r="U2626" i="1"/>
  <c r="U2618" i="1"/>
  <c r="U2610" i="1"/>
  <c r="U2602" i="1"/>
  <c r="U2594" i="1"/>
  <c r="U2586" i="1"/>
  <c r="U2578" i="1"/>
  <c r="U2570" i="1"/>
  <c r="U2562" i="1"/>
  <c r="U2555" i="1"/>
  <c r="U2551" i="1"/>
  <c r="U2547" i="1"/>
  <c r="U2543" i="1"/>
  <c r="U2539" i="1"/>
  <c r="U2535" i="1"/>
  <c r="U2531" i="1"/>
  <c r="U2527" i="1"/>
  <c r="U2523" i="1"/>
  <c r="U2519" i="1"/>
  <c r="U2515" i="1"/>
  <c r="U2511" i="1"/>
  <c r="U2507" i="1"/>
  <c r="U2503" i="1"/>
  <c r="U2499" i="1"/>
  <c r="U2495" i="1"/>
  <c r="U2491" i="1"/>
  <c r="U2487" i="1"/>
  <c r="U2483" i="1"/>
  <c r="U2479" i="1"/>
  <c r="U2475" i="1"/>
  <c r="U2471" i="1"/>
  <c r="U2467" i="1"/>
  <c r="U2463" i="1"/>
  <c r="U2459" i="1"/>
  <c r="U2455" i="1"/>
  <c r="U2451" i="1"/>
  <c r="U2447" i="1"/>
  <c r="U2443" i="1"/>
  <c r="U2439" i="1"/>
  <c r="U2435" i="1"/>
  <c r="U2431" i="1"/>
  <c r="U2427" i="1"/>
  <c r="U2423" i="1"/>
  <c r="U2419" i="1"/>
  <c r="U2415" i="1"/>
  <c r="U2411" i="1"/>
  <c r="U2407" i="1"/>
  <c r="U2403" i="1"/>
  <c r="U2399" i="1"/>
  <c r="U2395" i="1"/>
  <c r="U2391" i="1"/>
  <c r="U2387" i="1"/>
  <c r="U2383" i="1"/>
  <c r="U2379" i="1"/>
  <c r="U2375" i="1"/>
  <c r="U2371" i="1"/>
  <c r="U2367" i="1"/>
  <c r="U2363" i="1"/>
  <c r="U2359" i="1"/>
  <c r="U2355" i="1"/>
  <c r="U2351" i="1"/>
  <c r="U2347" i="1"/>
  <c r="U2343" i="1"/>
  <c r="U2339" i="1"/>
  <c r="U2335" i="1"/>
  <c r="U2331" i="1"/>
  <c r="U2327" i="1"/>
  <c r="U2323" i="1"/>
  <c r="U2319" i="1"/>
  <c r="U2315" i="1"/>
  <c r="U2311" i="1"/>
  <c r="U2307" i="1"/>
  <c r="U2303" i="1"/>
  <c r="U2299" i="1"/>
  <c r="U2295" i="1"/>
  <c r="U2291" i="1"/>
  <c r="U2287" i="1"/>
  <c r="U2283" i="1"/>
  <c r="U2279" i="1"/>
  <c r="U2275" i="1"/>
  <c r="U2271" i="1"/>
  <c r="U2267" i="1"/>
  <c r="U2263" i="1"/>
  <c r="U2259" i="1"/>
  <c r="U2255" i="1"/>
  <c r="U2251" i="1"/>
  <c r="U2247" i="1"/>
  <c r="U2243" i="1"/>
  <c r="U2239" i="1"/>
  <c r="U2235" i="1"/>
  <c r="U2231" i="1"/>
  <c r="U2227" i="1"/>
  <c r="U2223" i="1"/>
  <c r="U2219" i="1"/>
  <c r="U2215" i="1"/>
  <c r="U2211" i="1"/>
  <c r="U2207" i="1"/>
  <c r="U2203" i="1"/>
  <c r="U2199" i="1"/>
  <c r="U2195" i="1"/>
  <c r="U2191" i="1"/>
  <c r="U2187" i="1"/>
  <c r="U2183" i="1"/>
  <c r="U2179" i="1"/>
  <c r="U2175" i="1"/>
  <c r="U2171" i="1"/>
  <c r="U2167" i="1"/>
  <c r="U2163" i="1"/>
  <c r="U2159" i="1"/>
  <c r="U2155" i="1"/>
  <c r="U2151" i="1"/>
  <c r="U2147" i="1"/>
  <c r="U2143" i="1"/>
  <c r="U2139" i="1"/>
  <c r="U2135" i="1"/>
  <c r="U2131" i="1"/>
  <c r="U2127" i="1"/>
  <c r="U2123" i="1"/>
  <c r="U2119" i="1"/>
  <c r="U2115" i="1"/>
  <c r="U2111" i="1"/>
  <c r="U2107" i="1"/>
  <c r="U2103" i="1"/>
  <c r="U2099" i="1"/>
  <c r="U2095" i="1"/>
  <c r="U2091" i="1"/>
  <c r="U2087" i="1"/>
  <c r="U2083" i="1"/>
  <c r="U2079" i="1"/>
  <c r="U2075" i="1"/>
  <c r="U2071" i="1"/>
  <c r="U2067" i="1"/>
  <c r="U2063" i="1"/>
  <c r="U2059" i="1"/>
  <c r="U2055" i="1"/>
  <c r="U2051" i="1"/>
  <c r="U2047" i="1"/>
  <c r="U2043" i="1"/>
  <c r="U2039" i="1"/>
  <c r="U2035" i="1"/>
  <c r="U2031" i="1"/>
  <c r="U2027" i="1"/>
  <c r="U2023" i="1"/>
  <c r="U2019" i="1"/>
  <c r="U2015" i="1"/>
  <c r="U2011" i="1"/>
  <c r="U2007" i="1"/>
  <c r="U2003" i="1"/>
  <c r="U1999" i="1"/>
  <c r="U1995" i="1"/>
  <c r="U3191" i="1"/>
  <c r="U2861" i="1"/>
  <c r="U2754" i="1"/>
  <c r="U2690" i="1"/>
  <c r="U2656" i="1"/>
  <c r="U2624" i="1"/>
  <c r="U2592" i="1"/>
  <c r="U2560" i="1"/>
  <c r="U2542" i="1"/>
  <c r="U2526" i="1"/>
  <c r="U2510" i="1"/>
  <c r="U2494" i="1"/>
  <c r="U2478" i="1"/>
  <c r="U2462" i="1"/>
  <c r="U2446" i="1"/>
  <c r="U2430" i="1"/>
  <c r="U2414" i="1"/>
  <c r="U2398" i="1"/>
  <c r="U2382" i="1"/>
  <c r="U2366" i="1"/>
  <c r="U2350" i="1"/>
  <c r="U2334" i="1"/>
  <c r="U2318" i="1"/>
  <c r="U2302" i="1"/>
  <c r="U2286" i="1"/>
  <c r="U2270" i="1"/>
  <c r="U2254" i="1"/>
  <c r="U2238" i="1"/>
  <c r="U2222" i="1"/>
  <c r="U2206" i="1"/>
  <c r="U2190" i="1"/>
  <c r="U2178" i="1"/>
  <c r="U2170" i="1"/>
  <c r="U2162" i="1"/>
  <c r="U2154" i="1"/>
  <c r="U2146" i="1"/>
  <c r="U2138" i="1"/>
  <c r="U2130" i="1"/>
  <c r="U2122" i="1"/>
  <c r="U2114" i="1"/>
  <c r="U2106" i="1"/>
  <c r="U2098" i="1"/>
  <c r="U2090" i="1"/>
  <c r="U2082" i="1"/>
  <c r="U2074" i="1"/>
  <c r="U2066" i="1"/>
  <c r="U2058" i="1"/>
  <c r="U2050" i="1"/>
  <c r="U2042" i="1"/>
  <c r="U2034" i="1"/>
  <c r="U2026" i="1"/>
  <c r="U2018" i="1"/>
  <c r="U2010" i="1"/>
  <c r="U2002" i="1"/>
  <c r="U1994" i="1"/>
  <c r="U1990" i="1"/>
  <c r="U1986" i="1"/>
  <c r="U1982" i="1"/>
  <c r="U1978" i="1"/>
  <c r="U1974" i="1"/>
  <c r="U1970" i="1"/>
  <c r="U1966" i="1"/>
  <c r="U1962" i="1"/>
  <c r="U1958" i="1"/>
  <c r="U1954" i="1"/>
  <c r="U1950" i="1"/>
  <c r="U1946" i="1"/>
  <c r="U1942" i="1"/>
  <c r="U1938" i="1"/>
  <c r="U1934" i="1"/>
  <c r="U1930" i="1"/>
  <c r="U1926" i="1"/>
  <c r="U1922" i="1"/>
  <c r="U1918" i="1"/>
  <c r="U1914" i="1"/>
  <c r="U1910" i="1"/>
  <c r="U1906" i="1"/>
  <c r="U1902" i="1"/>
  <c r="U1898" i="1"/>
  <c r="U1894" i="1"/>
  <c r="U1890" i="1"/>
  <c r="U1886" i="1"/>
  <c r="U1841" i="1"/>
  <c r="U1837" i="1"/>
  <c r="U1833" i="1"/>
  <c r="U1829" i="1"/>
  <c r="U1825" i="1"/>
  <c r="U1821" i="1"/>
  <c r="U1817" i="1"/>
  <c r="U1813" i="1"/>
  <c r="U1809" i="1"/>
  <c r="U1805" i="1"/>
  <c r="U1801" i="1"/>
  <c r="U1797" i="1"/>
  <c r="U1793" i="1"/>
  <c r="U1789" i="1"/>
  <c r="U1785" i="1"/>
  <c r="U1781" i="1"/>
  <c r="U1777" i="1"/>
  <c r="U1773" i="1"/>
  <c r="U1769" i="1"/>
  <c r="U1765" i="1"/>
  <c r="U1761" i="1"/>
  <c r="U1757" i="1"/>
  <c r="U1753" i="1"/>
  <c r="U1749" i="1"/>
  <c r="U1745" i="1"/>
  <c r="U1741" i="1"/>
  <c r="U1737" i="1"/>
  <c r="U1733" i="1"/>
  <c r="U1729" i="1"/>
  <c r="U1725" i="1"/>
  <c r="U1721" i="1"/>
  <c r="U1717" i="1"/>
  <c r="U171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577" i="1"/>
  <c r="U1573" i="1"/>
  <c r="U1569" i="1"/>
  <c r="U1565" i="1"/>
  <c r="U1561" i="1"/>
  <c r="U1557" i="1"/>
  <c r="U1553" i="1"/>
  <c r="U1880" i="1"/>
  <c r="U1876" i="1"/>
  <c r="U1872" i="1"/>
  <c r="U1868" i="1"/>
  <c r="U1864" i="1"/>
  <c r="U1860" i="1"/>
  <c r="U1856" i="1"/>
  <c r="U1852" i="1"/>
  <c r="U1848" i="1"/>
  <c r="U1844" i="1"/>
  <c r="U1550" i="1"/>
  <c r="U1546" i="1"/>
  <c r="U1542" i="1"/>
  <c r="U1538" i="1"/>
  <c r="U1534" i="1"/>
  <c r="U1530" i="1"/>
  <c r="U3031" i="1"/>
  <c r="U2829" i="1"/>
  <c r="U2738" i="1"/>
  <c r="U2680" i="1"/>
  <c r="U2648" i="1"/>
  <c r="U2616" i="1"/>
  <c r="U2584" i="1"/>
  <c r="U2554" i="1"/>
  <c r="U2538" i="1"/>
  <c r="U2522" i="1"/>
  <c r="U2506" i="1"/>
  <c r="U2490" i="1"/>
  <c r="U2474" i="1"/>
  <c r="U2458" i="1"/>
  <c r="U2442" i="1"/>
  <c r="U2426" i="1"/>
  <c r="U2410" i="1"/>
  <c r="U2394" i="1"/>
  <c r="U2378" i="1"/>
  <c r="U2362" i="1"/>
  <c r="U2346" i="1"/>
  <c r="U2330" i="1"/>
  <c r="U2314" i="1"/>
  <c r="U2298" i="1"/>
  <c r="U2282" i="1"/>
  <c r="U2266" i="1"/>
  <c r="U2250" i="1"/>
  <c r="U2234" i="1"/>
  <c r="U2218" i="1"/>
  <c r="U2202" i="1"/>
  <c r="U2186" i="1"/>
  <c r="U2176" i="1"/>
  <c r="U2168" i="1"/>
  <c r="U2160" i="1"/>
  <c r="U2152" i="1"/>
  <c r="U2144" i="1"/>
  <c r="U2136" i="1"/>
  <c r="U2128" i="1"/>
  <c r="U2120" i="1"/>
  <c r="U2112" i="1"/>
  <c r="U2104" i="1"/>
  <c r="U2096" i="1"/>
  <c r="U2088" i="1"/>
  <c r="U2080" i="1"/>
  <c r="U2072" i="1"/>
  <c r="U2064" i="1"/>
  <c r="U2056" i="1"/>
  <c r="U2048" i="1"/>
  <c r="U2040" i="1"/>
  <c r="U2032" i="1"/>
  <c r="U2024" i="1"/>
  <c r="U2016" i="1"/>
  <c r="U2008" i="1"/>
  <c r="U2000" i="1"/>
  <c r="U1993" i="1"/>
  <c r="U1989" i="1"/>
  <c r="U1985" i="1"/>
  <c r="U1981" i="1"/>
  <c r="U1977" i="1"/>
  <c r="U1973" i="1"/>
  <c r="U1969" i="1"/>
  <c r="U1965" i="1"/>
  <c r="U1961" i="1"/>
  <c r="U1957" i="1"/>
  <c r="U1953" i="1"/>
  <c r="U1949" i="1"/>
  <c r="U1945" i="1"/>
  <c r="U1941" i="1"/>
  <c r="U1937" i="1"/>
  <c r="U1933" i="1"/>
  <c r="U1929" i="1"/>
  <c r="U1925" i="1"/>
  <c r="U1921" i="1"/>
  <c r="U1917" i="1"/>
  <c r="U1913" i="1"/>
  <c r="U1909" i="1"/>
  <c r="U1905" i="1"/>
  <c r="U1901" i="1"/>
  <c r="U1897" i="1"/>
  <c r="U1893" i="1"/>
  <c r="U1889" i="1"/>
  <c r="U1885" i="1"/>
  <c r="U1840" i="1"/>
  <c r="U1836" i="1"/>
  <c r="U1832" i="1"/>
  <c r="U1828" i="1"/>
  <c r="U1824" i="1"/>
  <c r="U1820" i="1"/>
  <c r="U1816" i="1"/>
  <c r="U1812" i="1"/>
  <c r="U1808" i="1"/>
  <c r="U1804" i="1"/>
  <c r="U1800" i="1"/>
  <c r="U1796" i="1"/>
  <c r="U1792" i="1"/>
  <c r="U1788" i="1"/>
  <c r="U1784" i="1"/>
  <c r="U1780" i="1"/>
  <c r="U1776" i="1"/>
  <c r="U1772" i="1"/>
  <c r="U1768" i="1"/>
  <c r="U1764" i="1"/>
  <c r="U1760" i="1"/>
  <c r="U1756" i="1"/>
  <c r="U1752" i="1"/>
  <c r="U1748" i="1"/>
  <c r="U1744" i="1"/>
  <c r="U1740" i="1"/>
  <c r="U1736" i="1"/>
  <c r="U1732" i="1"/>
  <c r="U1728" i="1"/>
  <c r="U1724" i="1"/>
  <c r="U1720" i="1"/>
  <c r="U1716" i="1"/>
  <c r="U1712" i="1"/>
  <c r="U1708" i="1"/>
  <c r="U1704" i="1"/>
  <c r="U1700" i="1"/>
  <c r="U1696" i="1"/>
  <c r="U1692" i="1"/>
  <c r="U1688" i="1"/>
  <c r="U2973" i="1"/>
  <c r="U2797" i="1"/>
  <c r="U2722" i="1"/>
  <c r="U2672" i="1"/>
  <c r="U2640" i="1"/>
  <c r="U2608" i="1"/>
  <c r="U2576" i="1"/>
  <c r="U2550" i="1"/>
  <c r="U2534" i="1"/>
  <c r="U2518" i="1"/>
  <c r="U2502" i="1"/>
  <c r="U2486" i="1"/>
  <c r="U2470" i="1"/>
  <c r="U2454" i="1"/>
  <c r="U2438" i="1"/>
  <c r="U2422" i="1"/>
  <c r="U2406" i="1"/>
  <c r="U2390" i="1"/>
  <c r="U2374" i="1"/>
  <c r="U2358" i="1"/>
  <c r="U2342" i="1"/>
  <c r="U2326" i="1"/>
  <c r="U2310" i="1"/>
  <c r="U2294" i="1"/>
  <c r="U2278" i="1"/>
  <c r="U2262" i="1"/>
  <c r="U2246" i="1"/>
  <c r="U2230" i="1"/>
  <c r="U2214" i="1"/>
  <c r="U2198" i="1"/>
  <c r="U2182" i="1"/>
  <c r="U2174" i="1"/>
  <c r="U2166" i="1"/>
  <c r="U2158" i="1"/>
  <c r="U2150" i="1"/>
  <c r="U2142" i="1"/>
  <c r="U2134" i="1"/>
  <c r="U2126" i="1"/>
  <c r="U2118" i="1"/>
  <c r="U2110" i="1"/>
  <c r="U2102" i="1"/>
  <c r="U2094" i="1"/>
  <c r="U2086" i="1"/>
  <c r="U2078" i="1"/>
  <c r="U2070" i="1"/>
  <c r="U2062" i="1"/>
  <c r="U2054" i="1"/>
  <c r="U2046" i="1"/>
  <c r="U2038" i="1"/>
  <c r="U2030" i="1"/>
  <c r="U2022" i="1"/>
  <c r="U2014" i="1"/>
  <c r="U2006" i="1"/>
  <c r="U1998" i="1"/>
  <c r="U1992" i="1"/>
  <c r="U1988" i="1"/>
  <c r="U1984" i="1"/>
  <c r="U1980" i="1"/>
  <c r="U1976" i="1"/>
  <c r="U1972" i="1"/>
  <c r="U1968" i="1"/>
  <c r="U1964" i="1"/>
  <c r="U1960" i="1"/>
  <c r="U1956" i="1"/>
  <c r="U1952" i="1"/>
  <c r="U1948" i="1"/>
  <c r="U1944" i="1"/>
  <c r="U1940" i="1"/>
  <c r="U1936" i="1"/>
  <c r="U1932" i="1"/>
  <c r="U1928" i="1"/>
  <c r="U1924" i="1"/>
  <c r="U1920" i="1"/>
  <c r="U1916" i="1"/>
  <c r="U1912" i="1"/>
  <c r="U1908" i="1"/>
  <c r="U1904" i="1"/>
  <c r="U1900" i="1"/>
  <c r="U1896" i="1"/>
  <c r="U1892" i="1"/>
  <c r="U1888" i="1"/>
  <c r="U1884" i="1"/>
  <c r="U1839" i="1"/>
  <c r="U1835" i="1"/>
  <c r="U1831" i="1"/>
  <c r="U1827" i="1"/>
  <c r="U1823" i="1"/>
  <c r="U1819" i="1"/>
  <c r="U1815" i="1"/>
  <c r="U1811" i="1"/>
  <c r="U1807" i="1"/>
  <c r="U1803" i="1"/>
  <c r="U1799" i="1"/>
  <c r="U1795" i="1"/>
  <c r="U1791" i="1"/>
  <c r="U1787" i="1"/>
  <c r="U1783" i="1"/>
  <c r="U1779" i="1"/>
  <c r="U1775" i="1"/>
  <c r="U1771" i="1"/>
  <c r="U1767" i="1"/>
  <c r="U1763" i="1"/>
  <c r="U1759" i="1"/>
  <c r="U1755" i="1"/>
  <c r="U1751" i="1"/>
  <c r="U1747" i="1"/>
  <c r="U1743" i="1"/>
  <c r="U1739" i="1"/>
  <c r="U1735" i="1"/>
  <c r="U1731" i="1"/>
  <c r="U1727" i="1"/>
  <c r="U1723" i="1"/>
  <c r="U1719" i="1"/>
  <c r="U1715"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579" i="1"/>
  <c r="U1575" i="1"/>
  <c r="U1571" i="1"/>
  <c r="U1567" i="1"/>
  <c r="U1563" i="1"/>
  <c r="U1559" i="1"/>
  <c r="U1555" i="1"/>
  <c r="U1882" i="1"/>
  <c r="U1878" i="1"/>
  <c r="U1874" i="1"/>
  <c r="U1870" i="1"/>
  <c r="U1866" i="1"/>
  <c r="U1862" i="1"/>
  <c r="U1858" i="1"/>
  <c r="U1854" i="1"/>
  <c r="U1850" i="1"/>
  <c r="U1846" i="1"/>
  <c r="U1552" i="1"/>
  <c r="U1548" i="1"/>
  <c r="U1544" i="1"/>
  <c r="U1540" i="1"/>
  <c r="U1536" i="1"/>
  <c r="U1532" i="1"/>
  <c r="U2941" i="1"/>
  <c r="U2632" i="1"/>
  <c r="U2530" i="1"/>
  <c r="U2466" i="1"/>
  <c r="U2402" i="1"/>
  <c r="U2338" i="1"/>
  <c r="U2274" i="1"/>
  <c r="U2210" i="1"/>
  <c r="U2164" i="1"/>
  <c r="U2132" i="1"/>
  <c r="U2100" i="1"/>
  <c r="U2068" i="1"/>
  <c r="U2036" i="1"/>
  <c r="U2004" i="1"/>
  <c r="U1983" i="1"/>
  <c r="U1967" i="1"/>
  <c r="U1951" i="1"/>
  <c r="U1935" i="1"/>
  <c r="U1919" i="1"/>
  <c r="U1903" i="1"/>
  <c r="U1887" i="1"/>
  <c r="U1830" i="1"/>
  <c r="U1814" i="1"/>
  <c r="U1798" i="1"/>
  <c r="U1782" i="1"/>
  <c r="U1766" i="1"/>
  <c r="U1750" i="1"/>
  <c r="U1734" i="1"/>
  <c r="U1718" i="1"/>
  <c r="U1702" i="1"/>
  <c r="U1686" i="1"/>
  <c r="U1678" i="1"/>
  <c r="U1670" i="1"/>
  <c r="U1662" i="1"/>
  <c r="U1654" i="1"/>
  <c r="U1646" i="1"/>
  <c r="U1638" i="1"/>
  <c r="U1630" i="1"/>
  <c r="U1622" i="1"/>
  <c r="U1614" i="1"/>
  <c r="U1606" i="1"/>
  <c r="U1598" i="1"/>
  <c r="U1590" i="1"/>
  <c r="U1582" i="1"/>
  <c r="U1574" i="1"/>
  <c r="U1566" i="1"/>
  <c r="U1558" i="1"/>
  <c r="U1881" i="1"/>
  <c r="U1873" i="1"/>
  <c r="U1865" i="1"/>
  <c r="U1857" i="1"/>
  <c r="U1849" i="1"/>
  <c r="U1551" i="1"/>
  <c r="U1543" i="1"/>
  <c r="U1535" i="1"/>
  <c r="U1528" i="1"/>
  <c r="U1524" i="1"/>
  <c r="U1520" i="1"/>
  <c r="U1516" i="1"/>
  <c r="U1512" i="1"/>
  <c r="U1508" i="1"/>
  <c r="U1504" i="1"/>
  <c r="U1500" i="1"/>
  <c r="U1496" i="1"/>
  <c r="U1492" i="1"/>
  <c r="U1488" i="1"/>
  <c r="U1484" i="1"/>
  <c r="U1480" i="1"/>
  <c r="U1476" i="1"/>
  <c r="U1472" i="1"/>
  <c r="U1468" i="1"/>
  <c r="U1464" i="1"/>
  <c r="U1460" i="1"/>
  <c r="U1456" i="1"/>
  <c r="U1452" i="1"/>
  <c r="U1448" i="1"/>
  <c r="U1444" i="1"/>
  <c r="U1440" i="1"/>
  <c r="U1436" i="1"/>
  <c r="U1432" i="1"/>
  <c r="U1428" i="1"/>
  <c r="U1424" i="1"/>
  <c r="U1420" i="1"/>
  <c r="U1416" i="1"/>
  <c r="U1412" i="1"/>
  <c r="U1408" i="1"/>
  <c r="U1404" i="1"/>
  <c r="U1400" i="1"/>
  <c r="U1396" i="1"/>
  <c r="U1392" i="1"/>
  <c r="U1388" i="1"/>
  <c r="U1384" i="1"/>
  <c r="U1380" i="1"/>
  <c r="U1376" i="1"/>
  <c r="U1372" i="1"/>
  <c r="U1368" i="1"/>
  <c r="U1364" i="1"/>
  <c r="U1360" i="1"/>
  <c r="U1356" i="1"/>
  <c r="U1352" i="1"/>
  <c r="U1348" i="1"/>
  <c r="U1344" i="1"/>
  <c r="U1340" i="1"/>
  <c r="U1336" i="1"/>
  <c r="U1332" i="1"/>
  <c r="U1328" i="1"/>
  <c r="U1324" i="1"/>
  <c r="U1320" i="1"/>
  <c r="U1316" i="1"/>
  <c r="U1312" i="1"/>
  <c r="U1308" i="1"/>
  <c r="U1304" i="1"/>
  <c r="U1300" i="1"/>
  <c r="U1296" i="1"/>
  <c r="U1292" i="1"/>
  <c r="U1288" i="1"/>
  <c r="U1284" i="1"/>
  <c r="U1280" i="1"/>
  <c r="U1276" i="1"/>
  <c r="U1272" i="1"/>
  <c r="U1268" i="1"/>
  <c r="U1264" i="1"/>
  <c r="U1260" i="1"/>
  <c r="U1256" i="1"/>
  <c r="U1252" i="1"/>
  <c r="U1248" i="1"/>
  <c r="U1244" i="1"/>
  <c r="U1240" i="1"/>
  <c r="U1236" i="1"/>
  <c r="U1232" i="1"/>
  <c r="U1228" i="1"/>
  <c r="U1224" i="1"/>
  <c r="U1220" i="1"/>
  <c r="U1216" i="1"/>
  <c r="U1212" i="1"/>
  <c r="U1208" i="1"/>
  <c r="U1204" i="1"/>
  <c r="U1200" i="1"/>
  <c r="U1196" i="1"/>
  <c r="U1192" i="1"/>
  <c r="U1188" i="1"/>
  <c r="U1184" i="1"/>
  <c r="U1180" i="1"/>
  <c r="U1176" i="1"/>
  <c r="U1172" i="1"/>
  <c r="U1168" i="1"/>
  <c r="U1164" i="1"/>
  <c r="U1160" i="1"/>
  <c r="U1156" i="1"/>
  <c r="U1152" i="1"/>
  <c r="U1148" i="1"/>
  <c r="U1144" i="1"/>
  <c r="U1140" i="1"/>
  <c r="U1136" i="1"/>
  <c r="U1132" i="1"/>
  <c r="U1128" i="1"/>
  <c r="U1124" i="1"/>
  <c r="U1120" i="1"/>
  <c r="U1116" i="1"/>
  <c r="U1112" i="1"/>
  <c r="U1108" i="1"/>
  <c r="U1104" i="1"/>
  <c r="U1100" i="1"/>
  <c r="U1096" i="1"/>
  <c r="U1092" i="1"/>
  <c r="U1088" i="1"/>
  <c r="U1084" i="1"/>
  <c r="U1080" i="1"/>
  <c r="U1076" i="1"/>
  <c r="U1072" i="1"/>
  <c r="U1068" i="1"/>
  <c r="U1064" i="1"/>
  <c r="U1060" i="1"/>
  <c r="U1056" i="1"/>
  <c r="U1052" i="1"/>
  <c r="U1048" i="1"/>
  <c r="U1044" i="1"/>
  <c r="U1040" i="1"/>
  <c r="U1036" i="1"/>
  <c r="U1032" i="1"/>
  <c r="U1028" i="1"/>
  <c r="U1024" i="1"/>
  <c r="U1020" i="1"/>
  <c r="U1016" i="1"/>
  <c r="U1012" i="1"/>
  <c r="U1008" i="1"/>
  <c r="U1004" i="1"/>
  <c r="U1000" i="1"/>
  <c r="U996" i="1"/>
  <c r="U992" i="1"/>
  <c r="U988" i="1"/>
  <c r="U984" i="1"/>
  <c r="U980" i="1"/>
  <c r="U976" i="1"/>
  <c r="U972" i="1"/>
  <c r="U968" i="1"/>
  <c r="U964" i="1"/>
  <c r="U960" i="1"/>
  <c r="U956" i="1"/>
  <c r="U952" i="1"/>
  <c r="U948" i="1"/>
  <c r="U944" i="1"/>
  <c r="U940" i="1"/>
  <c r="U936" i="1"/>
  <c r="U932" i="1"/>
  <c r="U928" i="1"/>
  <c r="U924" i="1"/>
  <c r="U920" i="1"/>
  <c r="U916" i="1"/>
  <c r="U912" i="1"/>
  <c r="U908" i="1"/>
  <c r="U904" i="1"/>
  <c r="U900" i="1"/>
  <c r="U896" i="1"/>
  <c r="U892" i="1"/>
  <c r="U888" i="1"/>
  <c r="U884" i="1"/>
  <c r="U880" i="1"/>
  <c r="U876" i="1"/>
  <c r="U872" i="1"/>
  <c r="U868" i="1"/>
  <c r="U864" i="1"/>
  <c r="U860" i="1"/>
  <c r="U856" i="1"/>
  <c r="U852" i="1"/>
  <c r="U848" i="1"/>
  <c r="U844" i="1"/>
  <c r="U840" i="1"/>
  <c r="U836" i="1"/>
  <c r="U832" i="1"/>
  <c r="U828" i="1"/>
  <c r="U824" i="1"/>
  <c r="U820" i="1"/>
  <c r="U816" i="1"/>
  <c r="U812" i="1"/>
  <c r="U808" i="1"/>
  <c r="U804" i="1"/>
  <c r="U800" i="1"/>
  <c r="U796" i="1"/>
  <c r="U792" i="1"/>
  <c r="U788" i="1"/>
  <c r="U2771" i="1"/>
  <c r="U2600" i="1"/>
  <c r="U2514" i="1"/>
  <c r="U2450" i="1"/>
  <c r="U2386" i="1"/>
  <c r="U2322" i="1"/>
  <c r="U2258" i="1"/>
  <c r="U2194" i="1"/>
  <c r="U2156" i="1"/>
  <c r="U2124" i="1"/>
  <c r="U2092" i="1"/>
  <c r="U2060" i="1"/>
  <c r="U2028" i="1"/>
  <c r="U1996" i="1"/>
  <c r="U1979" i="1"/>
  <c r="U1963" i="1"/>
  <c r="U1947" i="1"/>
  <c r="U1931" i="1"/>
  <c r="U1915" i="1"/>
  <c r="U1899" i="1"/>
  <c r="U1842" i="1"/>
  <c r="U1826" i="1"/>
  <c r="U1810" i="1"/>
  <c r="U1794" i="1"/>
  <c r="U1778" i="1"/>
  <c r="U1762" i="1"/>
  <c r="U1746" i="1"/>
  <c r="U1730" i="1"/>
  <c r="U1714" i="1"/>
  <c r="U1698" i="1"/>
  <c r="U1684" i="1"/>
  <c r="U1676" i="1"/>
  <c r="U1668" i="1"/>
  <c r="U1660" i="1"/>
  <c r="U1652" i="1"/>
  <c r="U1644" i="1"/>
  <c r="U1636" i="1"/>
  <c r="U1628" i="1"/>
  <c r="U1620" i="1"/>
  <c r="U1612" i="1"/>
  <c r="U1604" i="1"/>
  <c r="U1596" i="1"/>
  <c r="U1588" i="1"/>
  <c r="U1580" i="1"/>
  <c r="U1572" i="1"/>
  <c r="U1564" i="1"/>
  <c r="U1556" i="1"/>
  <c r="U1879" i="1"/>
  <c r="U1871" i="1"/>
  <c r="U1863" i="1"/>
  <c r="U1855" i="1"/>
  <c r="U1847" i="1"/>
  <c r="U1549" i="1"/>
  <c r="U1541" i="1"/>
  <c r="U1533" i="1"/>
  <c r="U1527" i="1"/>
  <c r="U1523" i="1"/>
  <c r="U1519" i="1"/>
  <c r="U1515" i="1"/>
  <c r="U1511" i="1"/>
  <c r="U1507" i="1"/>
  <c r="U1503" i="1"/>
  <c r="U1499" i="1"/>
  <c r="U1495" i="1"/>
  <c r="U1491" i="1"/>
  <c r="U1487" i="1"/>
  <c r="U1483" i="1"/>
  <c r="U1479" i="1"/>
  <c r="U1475" i="1"/>
  <c r="U1471" i="1"/>
  <c r="U1467" i="1"/>
  <c r="U1463" i="1"/>
  <c r="U1459" i="1"/>
  <c r="U1455" i="1"/>
  <c r="U1451" i="1"/>
  <c r="U1447" i="1"/>
  <c r="U1443" i="1"/>
  <c r="U1439" i="1"/>
  <c r="U1435" i="1"/>
  <c r="U1431" i="1"/>
  <c r="U1427" i="1"/>
  <c r="U1423" i="1"/>
  <c r="U1419" i="1"/>
  <c r="U1415" i="1"/>
  <c r="U1411" i="1"/>
  <c r="U1407" i="1"/>
  <c r="U1403" i="1"/>
  <c r="U1399" i="1"/>
  <c r="U1395" i="1"/>
  <c r="U1391" i="1"/>
  <c r="U1387" i="1"/>
  <c r="U1383" i="1"/>
  <c r="U1379" i="1"/>
  <c r="U1375" i="1"/>
  <c r="U1371" i="1"/>
  <c r="U1367" i="1"/>
  <c r="U1363" i="1"/>
  <c r="U1359" i="1"/>
  <c r="U1355" i="1"/>
  <c r="U1351" i="1"/>
  <c r="U1347" i="1"/>
  <c r="U1343" i="1"/>
  <c r="U1339" i="1"/>
  <c r="U1335" i="1"/>
  <c r="U1331" i="1"/>
  <c r="U1327" i="1"/>
  <c r="U1323" i="1"/>
  <c r="U1319" i="1"/>
  <c r="U1315" i="1"/>
  <c r="U1311" i="1"/>
  <c r="U1307" i="1"/>
  <c r="U1303" i="1"/>
  <c r="U1299" i="1"/>
  <c r="U1295" i="1"/>
  <c r="U1291" i="1"/>
  <c r="U1287" i="1"/>
  <c r="U1283" i="1"/>
  <c r="U1279" i="1"/>
  <c r="U1275" i="1"/>
  <c r="U1271" i="1"/>
  <c r="U1267" i="1"/>
  <c r="U1263" i="1"/>
  <c r="U1259" i="1"/>
  <c r="U1255" i="1"/>
  <c r="U1251" i="1"/>
  <c r="U1247" i="1"/>
  <c r="U1243" i="1"/>
  <c r="U1239" i="1"/>
  <c r="U1235" i="1"/>
  <c r="U1231" i="1"/>
  <c r="U1227" i="1"/>
  <c r="U1223" i="1"/>
  <c r="U1219" i="1"/>
  <c r="U1215" i="1"/>
  <c r="U1211" i="1"/>
  <c r="U1207" i="1"/>
  <c r="U1203" i="1"/>
  <c r="U1199" i="1"/>
  <c r="U1195" i="1"/>
  <c r="U1191" i="1"/>
  <c r="U1187" i="1"/>
  <c r="U1183" i="1"/>
  <c r="U1179" i="1"/>
  <c r="U1175" i="1"/>
  <c r="U1171" i="1"/>
  <c r="U1167" i="1"/>
  <c r="U1163" i="1"/>
  <c r="U1159" i="1"/>
  <c r="U1155" i="1"/>
  <c r="U1151" i="1"/>
  <c r="U1147" i="1"/>
  <c r="U1143" i="1"/>
  <c r="U1139" i="1"/>
  <c r="U1135" i="1"/>
  <c r="U1131" i="1"/>
  <c r="U1127" i="1"/>
  <c r="U1123" i="1"/>
  <c r="U1119" i="1"/>
  <c r="U1115" i="1"/>
  <c r="U1111" i="1"/>
  <c r="U1107" i="1"/>
  <c r="U1103" i="1"/>
  <c r="U1099" i="1"/>
  <c r="U1095" i="1"/>
  <c r="U1091" i="1"/>
  <c r="U1087" i="1"/>
  <c r="U1083" i="1"/>
  <c r="U1079" i="1"/>
  <c r="U1075" i="1"/>
  <c r="U1071" i="1"/>
  <c r="U2706" i="1"/>
  <c r="U2568" i="1"/>
  <c r="U2498" i="1"/>
  <c r="U2434" i="1"/>
  <c r="U2370" i="1"/>
  <c r="U2306" i="1"/>
  <c r="U2242" i="1"/>
  <c r="U2180" i="1"/>
  <c r="U2148" i="1"/>
  <c r="U2116" i="1"/>
  <c r="U2084" i="1"/>
  <c r="U2052" i="1"/>
  <c r="U2020" i="1"/>
  <c r="U1991" i="1"/>
  <c r="U1975" i="1"/>
  <c r="U1959" i="1"/>
  <c r="U1943" i="1"/>
  <c r="U1927" i="1"/>
  <c r="U1911" i="1"/>
  <c r="U1895" i="1"/>
  <c r="U1838" i="1"/>
  <c r="U1822" i="1"/>
  <c r="U1806" i="1"/>
  <c r="U1790" i="1"/>
  <c r="U1774" i="1"/>
  <c r="U1758" i="1"/>
  <c r="U1742" i="1"/>
  <c r="U1726" i="1"/>
  <c r="U1710" i="1"/>
  <c r="U1694" i="1"/>
  <c r="U1682" i="1"/>
  <c r="U1674" i="1"/>
  <c r="U1666" i="1"/>
  <c r="U1658" i="1"/>
  <c r="U1650" i="1"/>
  <c r="U1642" i="1"/>
  <c r="U1634" i="1"/>
  <c r="U1626" i="1"/>
  <c r="U1618" i="1"/>
  <c r="U1610" i="1"/>
  <c r="U1602" i="1"/>
  <c r="U1594" i="1"/>
  <c r="U1586" i="1"/>
  <c r="U1578" i="1"/>
  <c r="U1570" i="1"/>
  <c r="U1562" i="1"/>
  <c r="U1554" i="1"/>
  <c r="U1877" i="1"/>
  <c r="U1869" i="1"/>
  <c r="U1861" i="1"/>
  <c r="U1853" i="1"/>
  <c r="U1845" i="1"/>
  <c r="U1547" i="1"/>
  <c r="U1539" i="1"/>
  <c r="U1531" i="1"/>
  <c r="U1526" i="1"/>
  <c r="U1522" i="1"/>
  <c r="U1518" i="1"/>
  <c r="U1514" i="1"/>
  <c r="U1510" i="1"/>
  <c r="U1506" i="1"/>
  <c r="U1502" i="1"/>
  <c r="U1498" i="1"/>
  <c r="U1494" i="1"/>
  <c r="U1490" i="1"/>
  <c r="U1486" i="1"/>
  <c r="U1482" i="1"/>
  <c r="U1478" i="1"/>
  <c r="U1474" i="1"/>
  <c r="U1470" i="1"/>
  <c r="U1466" i="1"/>
  <c r="U1462" i="1"/>
  <c r="U1458" i="1"/>
  <c r="U1454" i="1"/>
  <c r="U1450" i="1"/>
  <c r="U1446" i="1"/>
  <c r="U1442" i="1"/>
  <c r="U1438" i="1"/>
  <c r="U1434" i="1"/>
  <c r="U1430" i="1"/>
  <c r="U1426" i="1"/>
  <c r="U1422" i="1"/>
  <c r="U1418" i="1"/>
  <c r="U1414" i="1"/>
  <c r="U1410" i="1"/>
  <c r="U1406" i="1"/>
  <c r="U1402" i="1"/>
  <c r="U1398" i="1"/>
  <c r="U1394" i="1"/>
  <c r="U1390" i="1"/>
  <c r="U1386" i="1"/>
  <c r="U1382" i="1"/>
  <c r="U1378" i="1"/>
  <c r="U1374" i="1"/>
  <c r="U1370" i="1"/>
  <c r="U1366" i="1"/>
  <c r="U1362" i="1"/>
  <c r="U1358" i="1"/>
  <c r="U1354" i="1"/>
  <c r="U1350" i="1"/>
  <c r="U1346" i="1"/>
  <c r="U1342" i="1"/>
  <c r="U1338" i="1"/>
  <c r="U1334" i="1"/>
  <c r="U1330" i="1"/>
  <c r="U1326" i="1"/>
  <c r="U1322" i="1"/>
  <c r="U1318" i="1"/>
  <c r="U1314" i="1"/>
  <c r="U1310" i="1"/>
  <c r="U1306" i="1"/>
  <c r="U1302" i="1"/>
  <c r="U1298" i="1"/>
  <c r="U1294" i="1"/>
  <c r="U1290" i="1"/>
  <c r="U1286" i="1"/>
  <c r="U1282" i="1"/>
  <c r="U1278" i="1"/>
  <c r="U1274" i="1"/>
  <c r="U1270" i="1"/>
  <c r="U1266" i="1"/>
  <c r="U1262" i="1"/>
  <c r="U1258" i="1"/>
  <c r="U1254" i="1"/>
  <c r="U1250" i="1"/>
  <c r="U1246" i="1"/>
  <c r="U1242" i="1"/>
  <c r="U1238" i="1"/>
  <c r="U1234" i="1"/>
  <c r="U1230" i="1"/>
  <c r="U1226" i="1"/>
  <c r="U1222" i="1"/>
  <c r="U1218" i="1"/>
  <c r="U1214" i="1"/>
  <c r="U1210" i="1"/>
  <c r="U1206" i="1"/>
  <c r="U1202" i="1"/>
  <c r="U1198" i="1"/>
  <c r="U1194" i="1"/>
  <c r="U1190" i="1"/>
  <c r="U1186" i="1"/>
  <c r="U1182" i="1"/>
  <c r="U1178" i="1"/>
  <c r="U1174" i="1"/>
  <c r="U1170" i="1"/>
  <c r="U1166" i="1"/>
  <c r="U1162" i="1"/>
  <c r="U1158" i="1"/>
  <c r="U1154" i="1"/>
  <c r="U1150" i="1"/>
  <c r="U1146" i="1"/>
  <c r="U1142" i="1"/>
  <c r="U1138" i="1"/>
  <c r="U1134" i="1"/>
  <c r="U1130" i="1"/>
  <c r="U1126" i="1"/>
  <c r="U1122" i="1"/>
  <c r="U1118" i="1"/>
  <c r="U1114" i="1"/>
  <c r="U1110" i="1"/>
  <c r="U1106" i="1"/>
  <c r="U1102" i="1"/>
  <c r="U1098" i="1"/>
  <c r="U1094" i="1"/>
  <c r="U1090" i="1"/>
  <c r="U1086" i="1"/>
  <c r="U1082" i="1"/>
  <c r="U1078" i="1"/>
  <c r="U1074" i="1"/>
  <c r="U1070" i="1"/>
  <c r="U1066" i="1"/>
  <c r="U1062" i="1"/>
  <c r="U1058" i="1"/>
  <c r="U1054" i="1"/>
  <c r="U1050" i="1"/>
  <c r="U1046" i="1"/>
  <c r="U1042" i="1"/>
  <c r="U1038" i="1"/>
  <c r="U1034" i="1"/>
  <c r="U1030" i="1"/>
  <c r="U1026" i="1"/>
  <c r="U1022" i="1"/>
  <c r="U1018" i="1"/>
  <c r="U1014" i="1"/>
  <c r="U1010" i="1"/>
  <c r="U1006" i="1"/>
  <c r="U1002" i="1"/>
  <c r="U998" i="1"/>
  <c r="U994" i="1"/>
  <c r="U990" i="1"/>
  <c r="U986" i="1"/>
  <c r="U982" i="1"/>
  <c r="U978" i="1"/>
  <c r="U974" i="1"/>
  <c r="U970" i="1"/>
  <c r="U966" i="1"/>
  <c r="U962" i="1"/>
  <c r="U958" i="1"/>
  <c r="U954" i="1"/>
  <c r="U950" i="1"/>
  <c r="U946" i="1"/>
  <c r="U942" i="1"/>
  <c r="U938" i="1"/>
  <c r="U934" i="1"/>
  <c r="U930" i="1"/>
  <c r="U926" i="1"/>
  <c r="U922" i="1"/>
  <c r="U918" i="1"/>
  <c r="U914" i="1"/>
  <c r="U910" i="1"/>
  <c r="U906" i="1"/>
  <c r="U902" i="1"/>
  <c r="U898" i="1"/>
  <c r="U894" i="1"/>
  <c r="U890" i="1"/>
  <c r="U886" i="1"/>
  <c r="U882" i="1"/>
  <c r="U878" i="1"/>
  <c r="U874" i="1"/>
  <c r="U870" i="1"/>
  <c r="U866" i="1"/>
  <c r="U862" i="1"/>
  <c r="U858" i="1"/>
  <c r="U854" i="1"/>
  <c r="U850" i="1"/>
  <c r="U846" i="1"/>
  <c r="U842" i="1"/>
  <c r="U838" i="1"/>
  <c r="U834" i="1"/>
  <c r="U830" i="1"/>
  <c r="U826" i="1"/>
  <c r="U822" i="1"/>
  <c r="U818" i="1"/>
  <c r="U814" i="1"/>
  <c r="U810" i="1"/>
  <c r="U806" i="1"/>
  <c r="U802" i="1"/>
  <c r="U798" i="1"/>
  <c r="U794" i="1"/>
  <c r="U790" i="1"/>
  <c r="U786" i="1"/>
  <c r="U14" i="1"/>
  <c r="U18" i="1"/>
  <c r="U22" i="1"/>
  <c r="U26" i="1"/>
  <c r="U30" i="1"/>
  <c r="U34" i="1"/>
  <c r="U38" i="1"/>
  <c r="U42" i="1"/>
  <c r="U46" i="1"/>
  <c r="U50" i="1"/>
  <c r="U54" i="1"/>
  <c r="U58" i="1"/>
  <c r="U62" i="1"/>
  <c r="U66" i="1"/>
  <c r="U70" i="1"/>
  <c r="U74" i="1"/>
  <c r="U78" i="1"/>
  <c r="U82" i="1"/>
  <c r="U86" i="1"/>
  <c r="U90" i="1"/>
  <c r="U94" i="1"/>
  <c r="U98" i="1"/>
  <c r="U102" i="1"/>
  <c r="U106" i="1"/>
  <c r="U110" i="1"/>
  <c r="U114" i="1"/>
  <c r="U121" i="1"/>
  <c r="U133" i="1"/>
  <c r="U149" i="1"/>
  <c r="U162" i="1"/>
  <c r="U172" i="1"/>
  <c r="U181" i="1"/>
  <c r="U193" i="1"/>
  <c r="U209" i="1"/>
  <c r="U220" i="1"/>
  <c r="U253" i="1"/>
  <c r="U268" i="1"/>
  <c r="U275" i="1"/>
  <c r="U292" i="1"/>
  <c r="U298" i="1"/>
  <c r="U304" i="1"/>
  <c r="U313" i="1"/>
  <c r="U319" i="1"/>
  <c r="U327" i="1"/>
  <c r="U340" i="1"/>
  <c r="U371" i="1"/>
  <c r="U402" i="1"/>
  <c r="U125" i="1"/>
  <c r="U137" i="1"/>
  <c r="U147" i="1"/>
  <c r="U153" i="1"/>
  <c r="U167" i="1"/>
  <c r="U174" i="1"/>
  <c r="U186" i="1"/>
  <c r="U202" i="1"/>
  <c r="U212" i="1"/>
  <c r="U221" i="1"/>
  <c r="U231" i="1"/>
  <c r="U239" i="1"/>
  <c r="U243" i="1"/>
  <c r="U252" i="1"/>
  <c r="U262" i="1"/>
  <c r="U282" i="1"/>
  <c r="U290" i="1"/>
  <c r="U312" i="1"/>
  <c r="U326" i="1"/>
  <c r="U333" i="1"/>
  <c r="U346" i="1"/>
  <c r="U356" i="1"/>
  <c r="U365" i="1"/>
  <c r="U379" i="1"/>
  <c r="U389" i="1"/>
  <c r="U397" i="1"/>
  <c r="U119" i="1"/>
  <c r="U129" i="1"/>
  <c r="U139" i="1"/>
  <c r="U154" i="1"/>
  <c r="U175" i="1"/>
  <c r="U187" i="1"/>
  <c r="U196" i="1"/>
  <c r="U205" i="1"/>
  <c r="U222" i="1"/>
  <c r="U236" i="1"/>
  <c r="U246" i="1"/>
  <c r="U254" i="1"/>
  <c r="U264" i="1"/>
  <c r="U276" i="1"/>
  <c r="U284" i="1"/>
  <c r="U299" i="1"/>
  <c r="U316" i="1"/>
  <c r="U334" i="1"/>
  <c r="U345" i="1"/>
  <c r="U353" i="1"/>
  <c r="U361" i="1"/>
  <c r="U370" i="1"/>
  <c r="U377" i="1"/>
  <c r="U388" i="1"/>
  <c r="U396"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7" i="1"/>
  <c r="U795" i="1"/>
  <c r="U803" i="1"/>
  <c r="U811" i="1"/>
  <c r="U819" i="1"/>
  <c r="U827" i="1"/>
  <c r="U835" i="1"/>
  <c r="U843" i="1"/>
  <c r="U851" i="1"/>
  <c r="U859" i="1"/>
  <c r="U867" i="1"/>
  <c r="U875" i="1"/>
  <c r="U883" i="1"/>
  <c r="U891" i="1"/>
  <c r="U899" i="1"/>
  <c r="U907" i="1"/>
  <c r="U915" i="1"/>
  <c r="U923" i="1"/>
  <c r="U931" i="1"/>
  <c r="U939" i="1"/>
  <c r="U947" i="1"/>
  <c r="U955" i="1"/>
  <c r="U963" i="1"/>
  <c r="U971" i="1"/>
  <c r="U979" i="1"/>
  <c r="U987" i="1"/>
  <c r="U995" i="1"/>
  <c r="U1003" i="1"/>
  <c r="U1011" i="1"/>
  <c r="U1019" i="1"/>
  <c r="U1027" i="1"/>
  <c r="U1035" i="1"/>
  <c r="U1043" i="1"/>
  <c r="U1051" i="1"/>
  <c r="U1059" i="1"/>
  <c r="U1067" i="1"/>
  <c r="U1081" i="1"/>
  <c r="U1097" i="1"/>
  <c r="U1113" i="1"/>
  <c r="U1129" i="1"/>
  <c r="U1145" i="1"/>
  <c r="U1161" i="1"/>
  <c r="U1177" i="1"/>
  <c r="U1193" i="1"/>
  <c r="U1209" i="1"/>
  <c r="U1225" i="1"/>
  <c r="U1241" i="1"/>
  <c r="U1257" i="1"/>
  <c r="U1273" i="1"/>
  <c r="U1289" i="1"/>
  <c r="U1305" i="1"/>
  <c r="U1321" i="1"/>
  <c r="U1337" i="1"/>
  <c r="U1353" i="1"/>
  <c r="U1369" i="1"/>
  <c r="U1385" i="1"/>
  <c r="U1401" i="1"/>
  <c r="U1417" i="1"/>
  <c r="U1433" i="1"/>
  <c r="U1449" i="1"/>
  <c r="U1465" i="1"/>
  <c r="U1481" i="1"/>
  <c r="U1497" i="1"/>
  <c r="U1513" i="1"/>
  <c r="U1529" i="1"/>
  <c r="U1851" i="1"/>
  <c r="U1883" i="1"/>
  <c r="U1584" i="1"/>
  <c r="U1616" i="1"/>
  <c r="U1648" i="1"/>
  <c r="U1680" i="1"/>
  <c r="U1738" i="1"/>
  <c r="U1802" i="1"/>
  <c r="U1907" i="1"/>
  <c r="U1971" i="1"/>
  <c r="U2076" i="1"/>
  <c r="U2226" i="1"/>
  <c r="U2482" i="1"/>
  <c r="U15" i="1"/>
  <c r="U19" i="1"/>
  <c r="U23" i="1"/>
  <c r="U27" i="1"/>
  <c r="U31" i="1"/>
  <c r="U35" i="1"/>
  <c r="U39" i="1"/>
  <c r="U43" i="1"/>
  <c r="U47" i="1"/>
  <c r="U51" i="1"/>
  <c r="U55" i="1"/>
  <c r="U59" i="1"/>
  <c r="U63" i="1"/>
  <c r="U67" i="1"/>
  <c r="U71" i="1"/>
  <c r="U75" i="1"/>
  <c r="U79" i="1"/>
  <c r="U83" i="1"/>
  <c r="U87" i="1"/>
  <c r="U91" i="1"/>
  <c r="U95" i="1"/>
  <c r="U99" i="1"/>
  <c r="U103" i="1"/>
  <c r="U107" i="1"/>
  <c r="U111" i="1"/>
  <c r="U115" i="1"/>
  <c r="U122" i="1"/>
  <c r="U136" i="1"/>
  <c r="U156" i="1"/>
  <c r="U163" i="1"/>
  <c r="U173" i="1"/>
  <c r="U185" i="1"/>
  <c r="U197" i="1"/>
  <c r="U213" i="1"/>
  <c r="U224" i="1"/>
  <c r="U258" i="1"/>
  <c r="U269" i="1"/>
  <c r="U277" i="1"/>
  <c r="U293" i="1"/>
  <c r="U300" i="1"/>
  <c r="U305" i="1"/>
  <c r="U314" i="1"/>
  <c r="U320" i="1"/>
  <c r="U337" i="1"/>
  <c r="U350" i="1"/>
  <c r="U378" i="1"/>
  <c r="U403" i="1"/>
  <c r="U130" i="1"/>
  <c r="U140" i="1"/>
  <c r="U148" i="1"/>
  <c r="U158" i="1"/>
  <c r="U168" i="1"/>
  <c r="U179" i="1"/>
  <c r="U192" i="1"/>
  <c r="U206" i="1"/>
  <c r="U214" i="1"/>
  <c r="U223" i="1"/>
  <c r="U233" i="1"/>
  <c r="U240" i="1"/>
  <c r="U244" i="1"/>
  <c r="U255" i="1"/>
  <c r="U263" i="1"/>
  <c r="U283" i="1"/>
  <c r="U297" i="1"/>
  <c r="U317" i="1"/>
  <c r="U328" i="1"/>
  <c r="U335" i="1"/>
  <c r="U349" i="1"/>
  <c r="U359" i="1"/>
  <c r="U367" i="1"/>
  <c r="U381" i="1"/>
  <c r="U391" i="1"/>
  <c r="U399" i="1"/>
  <c r="U124" i="1"/>
  <c r="U131" i="1"/>
  <c r="U142" i="1"/>
  <c r="U155" i="1"/>
  <c r="U177" i="1"/>
  <c r="U189" i="1"/>
  <c r="U198" i="1"/>
  <c r="U208" i="1"/>
  <c r="U227" i="1"/>
  <c r="U237" i="1"/>
  <c r="U248" i="1"/>
  <c r="U256" i="1"/>
  <c r="U270" i="1"/>
  <c r="U278" i="1"/>
  <c r="U286" i="1"/>
  <c r="U306" i="1"/>
  <c r="U325" i="1"/>
  <c r="U336" i="1"/>
  <c r="U347" i="1"/>
  <c r="U355" i="1"/>
  <c r="U363" i="1"/>
  <c r="U372" i="1"/>
  <c r="U380" i="1"/>
  <c r="U390" i="1"/>
  <c r="U398"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9" i="1"/>
  <c r="U797" i="1"/>
  <c r="U805" i="1"/>
  <c r="U813" i="1"/>
  <c r="U821" i="1"/>
  <c r="U829" i="1"/>
  <c r="U837" i="1"/>
  <c r="U845" i="1"/>
  <c r="U853" i="1"/>
  <c r="U861" i="1"/>
  <c r="U869" i="1"/>
  <c r="U877" i="1"/>
  <c r="U885" i="1"/>
  <c r="U893" i="1"/>
  <c r="U901" i="1"/>
  <c r="U909" i="1"/>
  <c r="U917" i="1"/>
  <c r="U925" i="1"/>
  <c r="U933" i="1"/>
  <c r="U941" i="1"/>
  <c r="U949" i="1"/>
  <c r="U957" i="1"/>
  <c r="U965" i="1"/>
  <c r="U973" i="1"/>
  <c r="U981" i="1"/>
  <c r="U989" i="1"/>
  <c r="U997" i="1"/>
  <c r="U1005" i="1"/>
  <c r="U1013" i="1"/>
  <c r="U1021" i="1"/>
  <c r="U1029" i="1"/>
  <c r="U1037" i="1"/>
  <c r="U1045" i="1"/>
  <c r="U1053" i="1"/>
  <c r="U1061" i="1"/>
  <c r="U1069" i="1"/>
  <c r="U1085" i="1"/>
  <c r="U1101" i="1"/>
  <c r="U1117" i="1"/>
  <c r="U1133" i="1"/>
  <c r="U1149" i="1"/>
  <c r="U1165" i="1"/>
  <c r="U1181" i="1"/>
  <c r="U1197" i="1"/>
  <c r="U1213" i="1"/>
  <c r="U1229" i="1"/>
  <c r="U1245" i="1"/>
  <c r="U1261" i="1"/>
  <c r="U1277" i="1"/>
  <c r="U1293" i="1"/>
  <c r="U1309" i="1"/>
  <c r="U1325" i="1"/>
  <c r="U1341" i="1"/>
  <c r="U1357" i="1"/>
  <c r="U1373" i="1"/>
  <c r="U1389" i="1"/>
  <c r="U1405" i="1"/>
  <c r="U1421" i="1"/>
  <c r="U1437" i="1"/>
  <c r="U1453" i="1"/>
  <c r="U1469" i="1"/>
  <c r="U1485" i="1"/>
  <c r="U1501" i="1"/>
  <c r="U1517" i="1"/>
  <c r="U1537" i="1"/>
  <c r="U1859" i="1"/>
  <c r="U1560" i="1"/>
  <c r="U1592" i="1"/>
  <c r="U1624" i="1"/>
  <c r="U1656" i="1"/>
  <c r="U1690" i="1"/>
  <c r="U1754" i="1"/>
  <c r="U1818" i="1"/>
  <c r="U1923" i="1"/>
  <c r="U1987" i="1"/>
  <c r="U2108" i="1"/>
  <c r="U2290" i="1"/>
  <c r="U2546" i="1"/>
  <c r="U13" i="1"/>
  <c r="U16" i="1"/>
  <c r="U20" i="1"/>
  <c r="U24" i="1"/>
  <c r="U28" i="1"/>
  <c r="U32" i="1"/>
  <c r="U36" i="1"/>
  <c r="U40" i="1"/>
  <c r="U44" i="1"/>
  <c r="U48" i="1"/>
  <c r="U52" i="1"/>
  <c r="U56" i="1"/>
  <c r="U60" i="1"/>
  <c r="U64" i="1"/>
  <c r="U68" i="1"/>
  <c r="U72" i="1"/>
  <c r="U76" i="1"/>
  <c r="U80" i="1"/>
  <c r="U84" i="1"/>
  <c r="U88" i="1"/>
  <c r="U92" i="1"/>
  <c r="U96" i="1"/>
  <c r="U100" i="1"/>
  <c r="U104" i="1"/>
  <c r="U108" i="1"/>
  <c r="U112" i="1"/>
  <c r="U116" i="1"/>
  <c r="U123" i="1"/>
  <c r="U141" i="1"/>
  <c r="U160" i="1"/>
  <c r="U164" i="1"/>
  <c r="U176" i="1"/>
  <c r="U188" i="1"/>
  <c r="U199" i="1"/>
  <c r="U215" i="1"/>
  <c r="U225" i="1"/>
  <c r="U265" i="1"/>
  <c r="U272" i="1"/>
  <c r="U288" i="1"/>
  <c r="U294" i="1"/>
  <c r="U301" i="1"/>
  <c r="U309" i="1"/>
  <c r="U315" i="1"/>
  <c r="U321" i="1"/>
  <c r="U338" i="1"/>
  <c r="U364" i="1"/>
  <c r="U382" i="1"/>
  <c r="U118" i="1"/>
  <c r="U134" i="1"/>
  <c r="U143" i="1"/>
  <c r="U150" i="1"/>
  <c r="U159" i="1"/>
  <c r="U169" i="1"/>
  <c r="U182" i="1"/>
  <c r="U195" i="1"/>
  <c r="U207" i="1"/>
  <c r="U217" i="1"/>
  <c r="U226" i="1"/>
  <c r="U234" i="1"/>
  <c r="U241" i="1"/>
  <c r="U247" i="1"/>
  <c r="U257" i="1"/>
  <c r="U266" i="1"/>
  <c r="U285" i="1"/>
  <c r="U302" i="1"/>
  <c r="U322" i="1"/>
  <c r="U329" i="1"/>
  <c r="U342" i="1"/>
  <c r="U352" i="1"/>
  <c r="U360" i="1"/>
  <c r="U373" i="1"/>
  <c r="U384" i="1"/>
  <c r="U393" i="1"/>
  <c r="U401" i="1"/>
  <c r="U126" i="1"/>
  <c r="U132" i="1"/>
  <c r="U146" i="1"/>
  <c r="U157" i="1"/>
  <c r="U180" i="1"/>
  <c r="U191" i="1"/>
  <c r="U201" i="1"/>
  <c r="U211" i="1"/>
  <c r="U230" i="1"/>
  <c r="U238" i="1"/>
  <c r="U249" i="1"/>
  <c r="U259" i="1"/>
  <c r="U271" i="1"/>
  <c r="U279" i="1"/>
  <c r="U289" i="1"/>
  <c r="U308" i="1"/>
  <c r="U330" i="1"/>
  <c r="U341" i="1"/>
  <c r="U348" i="1"/>
  <c r="U357" i="1"/>
  <c r="U366" i="1"/>
  <c r="U374" i="1"/>
  <c r="U383" i="1"/>
  <c r="U392" i="1"/>
  <c r="U400"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91" i="1"/>
  <c r="U799" i="1"/>
  <c r="U807" i="1"/>
  <c r="U815" i="1"/>
  <c r="U823" i="1"/>
  <c r="U831" i="1"/>
  <c r="U839" i="1"/>
  <c r="U847" i="1"/>
  <c r="U855" i="1"/>
  <c r="U863" i="1"/>
  <c r="U871" i="1"/>
  <c r="U879" i="1"/>
  <c r="U887" i="1"/>
  <c r="U895" i="1"/>
  <c r="U903" i="1"/>
  <c r="U911" i="1"/>
  <c r="U919" i="1"/>
  <c r="U927" i="1"/>
  <c r="U935" i="1"/>
  <c r="U943" i="1"/>
  <c r="U951" i="1"/>
  <c r="U959" i="1"/>
  <c r="U967" i="1"/>
  <c r="U975" i="1"/>
  <c r="U983" i="1"/>
  <c r="U991" i="1"/>
  <c r="U999" i="1"/>
  <c r="U1007" i="1"/>
  <c r="U1015" i="1"/>
  <c r="U1023" i="1"/>
  <c r="U1031" i="1"/>
  <c r="U1039" i="1"/>
  <c r="U1047" i="1"/>
  <c r="U1055" i="1"/>
  <c r="U1063" i="1"/>
  <c r="U1073" i="1"/>
  <c r="U1089" i="1"/>
  <c r="U1105" i="1"/>
  <c r="U1121" i="1"/>
  <c r="U1137" i="1"/>
  <c r="U1153" i="1"/>
  <c r="U1169" i="1"/>
  <c r="U1185" i="1"/>
  <c r="U1201" i="1"/>
  <c r="U1217" i="1"/>
  <c r="U1233" i="1"/>
  <c r="U1249" i="1"/>
  <c r="U1265" i="1"/>
  <c r="U1281" i="1"/>
  <c r="U1297" i="1"/>
  <c r="U1313" i="1"/>
  <c r="U1329" i="1"/>
  <c r="U1345" i="1"/>
  <c r="U1361" i="1"/>
  <c r="U1377" i="1"/>
  <c r="U1393" i="1"/>
  <c r="U1409" i="1"/>
  <c r="U1425" i="1"/>
  <c r="U1441" i="1"/>
  <c r="U1457" i="1"/>
  <c r="U1473" i="1"/>
  <c r="U1489" i="1"/>
  <c r="U1505" i="1"/>
  <c r="U1521" i="1"/>
  <c r="U1545" i="1"/>
  <c r="U1867" i="1"/>
  <c r="U1568" i="1"/>
  <c r="U1600" i="1"/>
  <c r="U1632" i="1"/>
  <c r="U1664" i="1"/>
  <c r="U1706" i="1"/>
  <c r="U1770" i="1"/>
  <c r="U1834" i="1"/>
  <c r="U1939" i="1"/>
  <c r="U2012" i="1"/>
  <c r="U2140" i="1"/>
  <c r="U2354" i="1"/>
  <c r="U2664" i="1"/>
  <c r="R14" i="1"/>
  <c r="R13" i="1"/>
  <c r="O3287" i="1"/>
  <c r="O3286" i="1"/>
  <c r="O3285" i="1"/>
  <c r="O3284" i="1"/>
  <c r="O3283" i="1"/>
  <c r="O3282" i="1"/>
  <c r="O3281" i="1"/>
  <c r="O3280" i="1"/>
  <c r="O3279" i="1"/>
  <c r="O3278" i="1"/>
  <c r="O3277" i="1"/>
  <c r="O3276" i="1"/>
  <c r="O3275" i="1"/>
  <c r="O3274" i="1"/>
  <c r="O3273" i="1"/>
  <c r="O3272" i="1"/>
  <c r="O3271" i="1"/>
  <c r="O3270" i="1"/>
  <c r="O3269" i="1"/>
  <c r="O3268" i="1"/>
  <c r="O3267" i="1"/>
  <c r="O3266" i="1"/>
  <c r="O3265" i="1"/>
  <c r="O3264" i="1"/>
  <c r="O3263" i="1"/>
  <c r="O3262" i="1"/>
  <c r="O3261" i="1"/>
  <c r="O3260" i="1"/>
  <c r="O3259" i="1"/>
  <c r="O3258" i="1"/>
  <c r="O3257" i="1"/>
  <c r="O3256" i="1"/>
  <c r="O3255" i="1"/>
  <c r="O3254" i="1"/>
  <c r="O3253" i="1"/>
  <c r="O3252" i="1"/>
  <c r="O3251" i="1"/>
  <c r="O3248" i="1"/>
  <c r="O3247" i="1"/>
  <c r="O3246" i="1"/>
  <c r="O3245" i="1"/>
  <c r="O3250" i="1"/>
  <c r="O3249" i="1"/>
  <c r="O3244" i="1"/>
  <c r="O3243" i="1"/>
  <c r="O3242" i="1"/>
  <c r="O3241" i="1"/>
  <c r="O3240" i="1"/>
  <c r="O3239" i="1"/>
  <c r="O3238" i="1"/>
  <c r="O3237" i="1"/>
  <c r="O3236" i="1"/>
  <c r="O3235" i="1"/>
  <c r="O3234" i="1"/>
  <c r="O3233" i="1"/>
  <c r="O3232" i="1"/>
  <c r="O3231" i="1"/>
  <c r="O3230" i="1"/>
  <c r="O3229" i="1"/>
  <c r="O3228" i="1"/>
  <c r="O3227" i="1"/>
  <c r="O3226" i="1"/>
  <c r="O3225" i="1"/>
  <c r="O3224" i="1"/>
  <c r="O3223" i="1"/>
  <c r="O3222" i="1"/>
  <c r="O3221" i="1"/>
  <c r="O3220" i="1"/>
  <c r="O3219" i="1"/>
  <c r="O3218" i="1"/>
  <c r="O3217" i="1"/>
  <c r="O3216" i="1"/>
  <c r="O3215" i="1"/>
  <c r="O3214" i="1"/>
  <c r="O3213"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8" i="1"/>
  <c r="O3187" i="1"/>
  <c r="O3186" i="1"/>
  <c r="O3185" i="1"/>
  <c r="O3184" i="1"/>
  <c r="O3183" i="1"/>
  <c r="O3182" i="1"/>
  <c r="O3181" i="1"/>
  <c r="O3180" i="1"/>
  <c r="O3212"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9"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10"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1"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2" i="1"/>
  <c r="O3031" i="1"/>
  <c r="O3030" i="1"/>
  <c r="O3029" i="1"/>
  <c r="O3028" i="1"/>
  <c r="O3027" i="1"/>
  <c r="O3026" i="1"/>
  <c r="O3025" i="1"/>
  <c r="O3024" i="1"/>
  <c r="O3023" i="1"/>
  <c r="O3022" i="1"/>
  <c r="O3021" i="1"/>
  <c r="O3020" i="1"/>
  <c r="O3019" i="1"/>
  <c r="O3018" i="1"/>
  <c r="O3017" i="1"/>
  <c r="O3016" i="1"/>
  <c r="O3015" i="1"/>
  <c r="O3014" i="1"/>
  <c r="O3013" i="1"/>
  <c r="O3012"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3011"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7" i="1"/>
  <c r="O2446" i="1"/>
  <c r="O2445" i="1"/>
  <c r="O2444" i="1"/>
  <c r="O2443" i="1"/>
  <c r="O2442" i="1"/>
  <c r="O2441"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7"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8"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7"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5"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6"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7" i="1"/>
  <c r="O2206" i="1"/>
  <c r="O2205" i="1"/>
  <c r="O2204" i="1"/>
  <c r="O2203" i="1"/>
  <c r="O2202" i="1"/>
  <c r="O2201" i="1"/>
  <c r="O2200" i="1"/>
  <c r="O2199" i="1"/>
  <c r="O2198" i="1"/>
  <c r="O2197" i="1"/>
  <c r="O2196" i="1"/>
  <c r="O2195" i="1"/>
  <c r="O2194" i="1"/>
  <c r="O2193" i="1"/>
  <c r="O2192" i="1"/>
  <c r="O2191" i="1"/>
  <c r="O2190" i="1"/>
  <c r="O2189" i="1"/>
  <c r="O2188" i="1"/>
  <c r="O2187" i="1"/>
  <c r="O2186" i="1"/>
  <c r="O2185" i="1"/>
  <c r="O2183" i="1"/>
  <c r="O2182" i="1"/>
  <c r="O2181" i="1"/>
  <c r="O2180" i="1"/>
  <c r="O2179" i="1"/>
  <c r="O2178" i="1"/>
  <c r="O2177" i="1"/>
  <c r="O2176" i="1"/>
  <c r="O2175" i="1"/>
  <c r="O2174" i="1"/>
  <c r="O2173" i="1"/>
  <c r="O2172" i="1"/>
  <c r="O2171" i="1"/>
  <c r="O2170" i="1"/>
  <c r="O2169" i="1"/>
  <c r="O2168"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9"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90"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1"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9"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7"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5"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6"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7" i="1"/>
  <c r="O1846" i="1"/>
  <c r="O1845" i="1"/>
  <c r="O1844" i="1"/>
  <c r="O218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8" i="1"/>
  <c r="O1807" i="1"/>
  <c r="O1806" i="1"/>
  <c r="O1805" i="1"/>
  <c r="O1804" i="1"/>
  <c r="O1803" i="1"/>
  <c r="O1802"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8"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9" i="1"/>
  <c r="O1728" i="1"/>
  <c r="O1727" i="1"/>
  <c r="O1726" i="1"/>
  <c r="O1725" i="1"/>
  <c r="O1724" i="1"/>
  <c r="O1723"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9" i="1"/>
  <c r="O1688" i="1"/>
  <c r="O1687" i="1"/>
  <c r="O1686" i="1"/>
  <c r="O1685" i="1"/>
  <c r="O1684" i="1"/>
  <c r="O1683"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9"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10"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1"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2"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3"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4"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5"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6"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7"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8"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9"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20"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1"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2"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3" i="1"/>
  <c r="O1102" i="1"/>
  <c r="O1101" i="1"/>
  <c r="O1100" i="1"/>
  <c r="O1099" i="1"/>
  <c r="O1098" i="1"/>
  <c r="O1097"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3"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4"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5"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4"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09" i="1"/>
  <c r="O908" i="1"/>
  <c r="O907" i="1"/>
  <c r="O906" i="1"/>
  <c r="O905"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6"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7"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8"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9"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10"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1"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2"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3"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4"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4"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913" i="1"/>
  <c r="O912" i="1"/>
  <c r="O910"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911" i="1"/>
  <c r="M3266" i="1"/>
  <c r="M3265" i="1"/>
  <c r="M3264" i="1"/>
  <c r="M3263" i="1"/>
  <c r="M3262" i="1"/>
  <c r="M3286" i="1"/>
  <c r="M3284" i="1"/>
  <c r="M3282" i="1"/>
  <c r="M3280" i="1"/>
  <c r="M3278" i="1"/>
  <c r="M3276" i="1"/>
  <c r="M3274" i="1"/>
  <c r="M3272" i="1"/>
  <c r="M3270" i="1"/>
  <c r="M3268" i="1"/>
  <c r="M3260" i="1"/>
  <c r="M3259" i="1"/>
  <c r="M3258" i="1"/>
  <c r="M3257" i="1"/>
  <c r="M3256" i="1"/>
  <c r="M3255" i="1"/>
  <c r="M3254" i="1"/>
  <c r="M3253" i="1"/>
  <c r="M3252" i="1"/>
  <c r="M3251" i="1"/>
  <c r="M3250" i="1"/>
  <c r="M3249" i="1"/>
  <c r="M3248" i="1"/>
  <c r="M3247" i="1"/>
  <c r="M3246" i="1"/>
  <c r="M3245" i="1"/>
  <c r="M3261" i="1"/>
  <c r="M3287" i="1"/>
  <c r="M3285" i="1"/>
  <c r="M3283" i="1"/>
  <c r="M3281" i="1"/>
  <c r="M3279" i="1"/>
  <c r="M3277" i="1"/>
  <c r="M3275" i="1"/>
  <c r="M3273" i="1"/>
  <c r="M3271" i="1"/>
  <c r="M3269" i="1"/>
  <c r="M3267"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80"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6"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887" i="1"/>
  <c r="M2885"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781"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1553"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3" i="1"/>
  <c r="M401" i="1"/>
  <c r="M398" i="1"/>
  <c r="M388" i="1"/>
  <c r="M386" i="1"/>
  <c r="M382" i="1"/>
  <c r="M380" i="1"/>
  <c r="M378" i="1"/>
  <c r="M376" i="1"/>
  <c r="M374" i="1"/>
  <c r="M372" i="1"/>
  <c r="M370" i="1"/>
  <c r="M368" i="1"/>
  <c r="M366" i="1"/>
  <c r="M364" i="1"/>
  <c r="M362" i="1"/>
  <c r="M356" i="1"/>
  <c r="M354" i="1"/>
  <c r="M351" i="1"/>
  <c r="M343" i="1"/>
  <c r="M340" i="1"/>
  <c r="M338" i="1"/>
  <c r="M335" i="1"/>
  <c r="M328" i="1"/>
  <c r="M326" i="1"/>
  <c r="M324" i="1"/>
  <c r="M322" i="1"/>
  <c r="M320" i="1"/>
  <c r="M318" i="1"/>
  <c r="M316" i="1"/>
  <c r="M313" i="1"/>
  <c r="M310" i="1"/>
  <c r="M308" i="1"/>
  <c r="M306" i="1"/>
  <c r="M304" i="1"/>
  <c r="M302" i="1"/>
  <c r="M300" i="1"/>
  <c r="M298" i="1"/>
  <c r="M296" i="1"/>
  <c r="M293" i="1"/>
  <c r="M291" i="1"/>
  <c r="M289" i="1"/>
  <c r="M287" i="1"/>
  <c r="M285" i="1"/>
  <c r="M281" i="1"/>
  <c r="M279" i="1"/>
  <c r="M277" i="1"/>
  <c r="M273" i="1"/>
  <c r="M272" i="1"/>
  <c r="M270" i="1"/>
  <c r="M268" i="1"/>
  <c r="M267" i="1"/>
  <c r="M265" i="1"/>
  <c r="M262" i="1"/>
  <c r="M259" i="1"/>
  <c r="M257" i="1"/>
  <c r="M254" i="1"/>
  <c r="M252" i="1"/>
  <c r="M249" i="1"/>
  <c r="M246" i="1"/>
  <c r="M245" i="1"/>
  <c r="M242" i="1"/>
  <c r="M241" i="1"/>
  <c r="M238" i="1"/>
  <c r="M237" i="1"/>
  <c r="M230" i="1"/>
  <c r="M228" i="1"/>
  <c r="M226" i="1"/>
  <c r="M223" i="1"/>
  <c r="M221" i="1"/>
  <c r="M220" i="1"/>
  <c r="M217" i="1"/>
  <c r="M215" i="1"/>
  <c r="M213" i="1"/>
  <c r="M210" i="1"/>
  <c r="M204" i="1"/>
  <c r="M200" i="1"/>
  <c r="M198" i="1"/>
  <c r="M195" i="1"/>
  <c r="M193" i="1"/>
  <c r="M190" i="1"/>
  <c r="M188" i="1"/>
  <c r="M186" i="1"/>
  <c r="M182" i="1"/>
  <c r="M179" i="1"/>
  <c r="M176" i="1"/>
  <c r="M174" i="1"/>
  <c r="M173" i="1"/>
  <c r="M171" i="1"/>
  <c r="M166" i="1"/>
  <c r="M164" i="1"/>
  <c r="M162" i="1"/>
  <c r="M160" i="1"/>
  <c r="M159" i="1"/>
  <c r="M154" i="1"/>
  <c r="M152" i="1"/>
  <c r="M150" i="1"/>
  <c r="M149" i="1"/>
  <c r="M148" i="1"/>
  <c r="M145" i="1"/>
  <c r="M141" i="1"/>
  <c r="M137" i="1"/>
  <c r="M136" i="1"/>
  <c r="M134" i="1"/>
  <c r="M133" i="1"/>
  <c r="M128" i="1"/>
  <c r="M125" i="1"/>
  <c r="M123" i="1"/>
  <c r="M121" i="1"/>
  <c r="M119" i="1"/>
  <c r="M404" i="1"/>
  <c r="M402" i="1"/>
  <c r="M400" i="1"/>
  <c r="M397" i="1"/>
  <c r="M394" i="1"/>
  <c r="M391" i="1"/>
  <c r="M387" i="1"/>
  <c r="M385" i="1"/>
  <c r="M383" i="1"/>
  <c r="M381" i="1"/>
  <c r="M379" i="1"/>
  <c r="M377" i="1"/>
  <c r="M375" i="1"/>
  <c r="M373" i="1"/>
  <c r="M371" i="1"/>
  <c r="M369" i="1"/>
  <c r="M367" i="1"/>
  <c r="M365" i="1"/>
  <c r="M363" i="1"/>
  <c r="M361" i="1"/>
  <c r="M358" i="1"/>
  <c r="M355" i="1"/>
  <c r="M353" i="1"/>
  <c r="M350" i="1"/>
  <c r="M346" i="1"/>
  <c r="M344" i="1"/>
  <c r="M341" i="1"/>
  <c r="M339" i="1"/>
  <c r="M337" i="1"/>
  <c r="M334" i="1"/>
  <c r="M333" i="1"/>
  <c r="M332" i="1"/>
  <c r="M327" i="1"/>
  <c r="M325" i="1"/>
  <c r="M323" i="1"/>
  <c r="M321" i="1"/>
  <c r="M319" i="1"/>
  <c r="M317" i="1"/>
  <c r="M315" i="1"/>
  <c r="M314" i="1"/>
  <c r="M311" i="1"/>
  <c r="M309" i="1"/>
  <c r="M307" i="1"/>
  <c r="M305" i="1"/>
  <c r="M303" i="1"/>
  <c r="M301" i="1"/>
  <c r="M299" i="1"/>
  <c r="M297" i="1"/>
  <c r="M295" i="1"/>
  <c r="M294" i="1"/>
  <c r="M292" i="1"/>
  <c r="M290" i="1"/>
  <c r="M288" i="1"/>
  <c r="M286" i="1"/>
  <c r="M282" i="1"/>
  <c r="M280" i="1"/>
  <c r="M278" i="1"/>
  <c r="M276" i="1"/>
  <c r="M275" i="1"/>
  <c r="M274" i="1"/>
  <c r="M271" i="1"/>
  <c r="M269" i="1"/>
  <c r="M266" i="1"/>
  <c r="M263" i="1"/>
  <c r="M260" i="1"/>
  <c r="M258" i="1"/>
  <c r="M255" i="1"/>
  <c r="M253" i="1"/>
  <c r="M244" i="1"/>
  <c r="M243" i="1"/>
  <c r="M240" i="1"/>
  <c r="M239" i="1"/>
  <c r="M236" i="1"/>
  <c r="M235" i="1"/>
  <c r="M234" i="1"/>
  <c r="M233" i="1"/>
  <c r="M232" i="1"/>
  <c r="M231" i="1"/>
  <c r="M229" i="1"/>
  <c r="M225" i="1"/>
  <c r="M222" i="1"/>
  <c r="M216" i="1"/>
  <c r="M214" i="1"/>
  <c r="M211" i="1"/>
  <c r="M209" i="1"/>
  <c r="M205" i="1"/>
  <c r="M199" i="1"/>
  <c r="M197" i="1"/>
  <c r="M194" i="1"/>
  <c r="M192" i="1"/>
  <c r="M191" i="1"/>
  <c r="M189" i="1"/>
  <c r="M185" i="1"/>
  <c r="M184" i="1"/>
  <c r="M181" i="1"/>
  <c r="M178" i="1"/>
  <c r="M177" i="1"/>
  <c r="M172" i="1"/>
  <c r="M170" i="1"/>
  <c r="M169" i="1"/>
  <c r="M167" i="1"/>
  <c r="M165" i="1"/>
  <c r="M163" i="1"/>
  <c r="M161" i="1"/>
  <c r="M157" i="1"/>
  <c r="M156" i="1"/>
  <c r="M151" i="1"/>
  <c r="M147" i="1"/>
  <c r="M144" i="1"/>
  <c r="M142" i="1"/>
  <c r="M139" i="1"/>
  <c r="M138" i="1"/>
  <c r="M131" i="1"/>
  <c r="M129" i="1"/>
  <c r="M126" i="1"/>
  <c r="M124" i="1"/>
  <c r="M122" i="1"/>
  <c r="M120" i="1"/>
  <c r="M399" i="1"/>
  <c r="M396" i="1"/>
  <c r="M395" i="1"/>
  <c r="M393" i="1"/>
  <c r="M392" i="1"/>
  <c r="M390" i="1"/>
  <c r="M389" i="1"/>
  <c r="M384" i="1"/>
  <c r="M360" i="1"/>
  <c r="M359" i="1"/>
  <c r="M357" i="1"/>
  <c r="M352" i="1"/>
  <c r="M349" i="1"/>
  <c r="M348" i="1"/>
  <c r="M347" i="1"/>
  <c r="M345" i="1"/>
  <c r="M342" i="1"/>
  <c r="M336" i="1"/>
  <c r="M331" i="1"/>
  <c r="M330" i="1"/>
  <c r="M329" i="1"/>
  <c r="M312" i="1"/>
  <c r="M284" i="1"/>
  <c r="M283" i="1"/>
  <c r="M264" i="1"/>
  <c r="M261" i="1"/>
  <c r="M256" i="1"/>
  <c r="M251" i="1"/>
  <c r="M250" i="1"/>
  <c r="M248" i="1"/>
  <c r="M247" i="1"/>
  <c r="M227" i="1"/>
  <c r="M224" i="1"/>
  <c r="M219" i="1"/>
  <c r="M218" i="1"/>
  <c r="M212" i="1"/>
  <c r="M208" i="1"/>
  <c r="M207" i="1"/>
  <c r="M206" i="1"/>
  <c r="M203" i="1"/>
  <c r="M202" i="1"/>
  <c r="M201" i="1"/>
  <c r="M196" i="1"/>
  <c r="M187" i="1"/>
  <c r="M183" i="1"/>
  <c r="M180" i="1"/>
  <c r="M175" i="1"/>
  <c r="M168" i="1"/>
  <c r="M158" i="1"/>
  <c r="M155" i="1"/>
  <c r="M153" i="1"/>
  <c r="M146" i="1"/>
  <c r="M143" i="1"/>
  <c r="M140" i="1"/>
  <c r="M135" i="1"/>
  <c r="M132" i="1"/>
  <c r="M130" i="1"/>
  <c r="M127"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R3266" i="1"/>
  <c r="R3265" i="1"/>
  <c r="R3264" i="1"/>
  <c r="R3263" i="1"/>
  <c r="R3262" i="1"/>
  <c r="R3261" i="1"/>
  <c r="R3287" i="1"/>
  <c r="R3285" i="1"/>
  <c r="R3283" i="1"/>
  <c r="R3281" i="1"/>
  <c r="R3279" i="1"/>
  <c r="R3277" i="1"/>
  <c r="R3275" i="1"/>
  <c r="R3273" i="1"/>
  <c r="R3271" i="1"/>
  <c r="R3269" i="1"/>
  <c r="R3267" i="1"/>
  <c r="R3286" i="1"/>
  <c r="R3284" i="1"/>
  <c r="R3282" i="1"/>
  <c r="R3280" i="1"/>
  <c r="R3278" i="1"/>
  <c r="R3276" i="1"/>
  <c r="R3274" i="1"/>
  <c r="R3272" i="1"/>
  <c r="R3270" i="1"/>
  <c r="R3268" i="1"/>
  <c r="R3260" i="1"/>
  <c r="R3259" i="1"/>
  <c r="R3258" i="1"/>
  <c r="R3257" i="1"/>
  <c r="R3256" i="1"/>
  <c r="R3255" i="1"/>
  <c r="R3254" i="1"/>
  <c r="R3253" i="1"/>
  <c r="R3252" i="1"/>
  <c r="R3251" i="1"/>
  <c r="R3250" i="1"/>
  <c r="R3249" i="1"/>
  <c r="R3248" i="1"/>
  <c r="R3247" i="1"/>
  <c r="R3246" i="1"/>
  <c r="R3245" i="1"/>
  <c r="R3244" i="1"/>
  <c r="R3243" i="1"/>
  <c r="R3242" i="1"/>
  <c r="R3241" i="1"/>
  <c r="R3240" i="1"/>
  <c r="R3239" i="1"/>
  <c r="R3238" i="1"/>
  <c r="R3237" i="1"/>
  <c r="R3236" i="1"/>
  <c r="R3235" i="1"/>
  <c r="R3234" i="1"/>
  <c r="R3233"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3" i="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7"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7" i="1"/>
  <c r="R2885"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88" i="1"/>
  <c r="R2886" i="1"/>
  <c r="R2884"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6" i="1"/>
  <c r="R2725"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1569" i="1"/>
  <c r="R1567" i="1"/>
  <c r="R1565" i="1"/>
  <c r="R1563" i="1"/>
  <c r="R1561" i="1"/>
  <c r="R1559" i="1"/>
  <c r="R1557" i="1"/>
  <c r="R1555" i="1"/>
  <c r="R1553"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1570" i="1"/>
  <c r="R1568" i="1"/>
  <c r="R1566" i="1"/>
  <c r="R1564" i="1"/>
  <c r="R1562" i="1"/>
  <c r="R1560" i="1"/>
  <c r="R1558" i="1"/>
  <c r="R1556" i="1"/>
  <c r="R1554"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209" i="1"/>
  <c r="Q3205" i="1"/>
  <c r="Q3201" i="1"/>
  <c r="Q3197" i="1"/>
  <c r="Q3193" i="1"/>
  <c r="Q3189" i="1"/>
  <c r="Q3185" i="1"/>
  <c r="Q3181" i="1"/>
  <c r="Q3208" i="1"/>
  <c r="Q3204" i="1"/>
  <c r="Q3200" i="1"/>
  <c r="Q3196" i="1"/>
  <c r="Q3192" i="1"/>
  <c r="Q3188" i="1"/>
  <c r="Q3184" i="1"/>
  <c r="Q3211" i="1"/>
  <c r="Q3207" i="1"/>
  <c r="Q3203" i="1"/>
  <c r="Q3199" i="1"/>
  <c r="Q3195" i="1"/>
  <c r="Q3191" i="1"/>
  <c r="Q3187" i="1"/>
  <c r="Q3183" i="1"/>
  <c r="Q3202" i="1"/>
  <c r="Q3186" i="1"/>
  <c r="Q3198" i="1"/>
  <c r="Q3182"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210" i="1"/>
  <c r="Q3194" i="1"/>
  <c r="Q3206" i="1"/>
  <c r="Q3190"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3008" i="1"/>
  <c r="Q3009"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887" i="1"/>
  <c r="Q2885"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88" i="1"/>
  <c r="Q2886" i="1"/>
  <c r="Q2884"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2" i="1"/>
  <c r="Q399" i="1"/>
  <c r="Q397" i="1"/>
  <c r="Q395" i="1"/>
  <c r="Q393" i="1"/>
  <c r="Q391" i="1"/>
  <c r="Q389" i="1"/>
  <c r="Q387" i="1"/>
  <c r="Q385" i="1"/>
  <c r="Q384" i="1"/>
  <c r="Q381" i="1"/>
  <c r="Q379" i="1"/>
  <c r="Q375" i="1"/>
  <c r="Q373" i="1"/>
  <c r="Q371" i="1"/>
  <c r="Q369" i="1"/>
  <c r="Q367" i="1"/>
  <c r="Q365" i="1"/>
  <c r="Q360" i="1"/>
  <c r="Q359" i="1"/>
  <c r="Q358" i="1"/>
  <c r="Q352" i="1"/>
  <c r="Q350" i="1"/>
  <c r="Q349" i="1"/>
  <c r="Q346" i="1"/>
  <c r="Q344" i="1"/>
  <c r="Q342" i="1"/>
  <c r="Q339" i="1"/>
  <c r="Q337" i="1"/>
  <c r="Q331" i="1"/>
  <c r="Q327" i="1"/>
  <c r="Q323" i="1"/>
  <c r="Q321" i="1"/>
  <c r="Q319" i="1"/>
  <c r="Q317" i="1"/>
  <c r="Q315" i="1"/>
  <c r="Q312" i="1"/>
  <c r="Q309" i="1"/>
  <c r="Q307" i="1"/>
  <c r="Q305" i="1"/>
  <c r="Q303" i="1"/>
  <c r="Q301" i="1"/>
  <c r="Q297" i="1"/>
  <c r="Q295" i="1"/>
  <c r="Q294" i="1"/>
  <c r="Q292" i="1"/>
  <c r="Q290" i="1"/>
  <c r="Q288" i="1"/>
  <c r="Q282" i="1"/>
  <c r="Q280" i="1"/>
  <c r="Q275" i="1"/>
  <c r="Q269" i="1"/>
  <c r="Q266" i="1"/>
  <c r="Q263" i="1"/>
  <c r="Q260" i="1"/>
  <c r="Q258" i="1"/>
  <c r="Q255" i="1"/>
  <c r="Q253" i="1"/>
  <c r="Q250" i="1"/>
  <c r="Q247" i="1"/>
  <c r="Q241" i="1"/>
  <c r="Q240" i="1"/>
  <c r="Q239" i="1"/>
  <c r="Q235" i="1"/>
  <c r="Q234" i="1"/>
  <c r="Q231" i="1"/>
  <c r="Q229" i="1"/>
  <c r="Q225" i="1"/>
  <c r="Q219" i="1"/>
  <c r="Q216" i="1"/>
  <c r="Q214" i="1"/>
  <c r="Q212" i="1"/>
  <c r="Q209" i="1"/>
  <c r="Q206" i="1"/>
  <c r="Q202" i="1"/>
  <c r="Q199" i="1"/>
  <c r="Q197" i="1"/>
  <c r="Q192" i="1"/>
  <c r="Q185" i="1"/>
  <c r="Q184" i="1"/>
  <c r="Q181" i="1"/>
  <c r="Q178" i="1"/>
  <c r="Q172" i="1"/>
  <c r="Q170" i="1"/>
  <c r="Q169" i="1"/>
  <c r="Q168" i="1"/>
  <c r="Q163" i="1"/>
  <c r="Q161" i="1"/>
  <c r="Q159" i="1"/>
  <c r="Q158" i="1"/>
  <c r="Q156" i="1"/>
  <c r="Q153" i="1"/>
  <c r="Q149" i="1"/>
  <c r="Q148" i="1"/>
  <c r="Q147" i="1"/>
  <c r="Q144" i="1"/>
  <c r="Q143" i="1"/>
  <c r="Q140" i="1"/>
  <c r="Q135" i="1"/>
  <c r="Q131" i="1"/>
  <c r="Q130" i="1"/>
  <c r="Q127" i="1"/>
  <c r="Q122" i="1"/>
  <c r="Q120" i="1"/>
  <c r="Q118" i="1"/>
  <c r="Q403" i="1"/>
  <c r="Q398" i="1"/>
  <c r="Q396" i="1"/>
  <c r="Q392" i="1"/>
  <c r="Q390" i="1"/>
  <c r="Q388" i="1"/>
  <c r="Q386" i="1"/>
  <c r="Q382" i="1"/>
  <c r="Q380" i="1"/>
  <c r="Q378" i="1"/>
  <c r="Q376" i="1"/>
  <c r="Q374" i="1"/>
  <c r="Q372" i="1"/>
  <c r="Q370" i="1"/>
  <c r="Q368" i="1"/>
  <c r="Q366" i="1"/>
  <c r="Q364" i="1"/>
  <c r="Q357" i="1"/>
  <c r="Q351" i="1"/>
  <c r="Q348" i="1"/>
  <c r="Q347" i="1"/>
  <c r="Q345" i="1"/>
  <c r="Q343" i="1"/>
  <c r="Q340" i="1"/>
  <c r="Q338" i="1"/>
  <c r="Q336" i="1"/>
  <c r="Q330" i="1"/>
  <c r="Q329" i="1"/>
  <c r="Q320" i="1"/>
  <c r="Q318" i="1"/>
  <c r="Q316" i="1"/>
  <c r="Q314" i="1"/>
  <c r="Q313" i="1"/>
  <c r="Q310" i="1"/>
  <c r="Q308" i="1"/>
  <c r="Q306" i="1"/>
  <c r="Q304" i="1"/>
  <c r="Q300" i="1"/>
  <c r="Q298" i="1"/>
  <c r="Q296" i="1"/>
  <c r="Q293" i="1"/>
  <c r="Q291" i="1"/>
  <c r="Q289" i="1"/>
  <c r="Q284" i="1"/>
  <c r="Q283" i="1"/>
  <c r="Q281" i="1"/>
  <c r="Q279" i="1"/>
  <c r="Q278" i="1"/>
  <c r="Q277" i="1"/>
  <c r="Q274" i="1"/>
  <c r="Q273" i="1"/>
  <c r="Q272" i="1"/>
  <c r="Q271" i="1"/>
  <c r="Q270" i="1"/>
  <c r="Q268" i="1"/>
  <c r="Q267" i="1"/>
  <c r="Q265" i="1"/>
  <c r="Q264" i="1"/>
  <c r="Q261" i="1"/>
  <c r="Q259" i="1"/>
  <c r="Q256" i="1"/>
  <c r="Q254" i="1"/>
  <c r="Q251" i="1"/>
  <c r="Q249" i="1"/>
  <c r="Q248" i="1"/>
  <c r="Q246" i="1"/>
  <c r="Q245" i="1"/>
  <c r="Q244" i="1"/>
  <c r="Q243" i="1"/>
  <c r="Q242" i="1"/>
  <c r="Q238" i="1"/>
  <c r="Q237" i="1"/>
  <c r="Q236" i="1"/>
  <c r="Q232" i="1"/>
  <c r="Q230" i="1"/>
  <c r="Q228" i="1"/>
  <c r="Q227" i="1"/>
  <c r="Q224" i="1"/>
  <c r="Q220" i="1"/>
  <c r="Q218" i="1"/>
  <c r="Q215" i="1"/>
  <c r="Q213" i="1"/>
  <c r="Q208" i="1"/>
  <c r="Q207" i="1"/>
  <c r="Q204" i="1"/>
  <c r="Q203" i="1"/>
  <c r="Q201" i="1"/>
  <c r="Q198" i="1"/>
  <c r="Q196" i="1"/>
  <c r="Q193" i="1"/>
  <c r="Q190" i="1"/>
  <c r="Q188" i="1"/>
  <c r="Q187" i="1"/>
  <c r="Q183" i="1"/>
  <c r="Q180" i="1"/>
  <c r="Q176" i="1"/>
  <c r="Q175" i="1"/>
  <c r="Q173" i="1"/>
  <c r="Q171" i="1"/>
  <c r="Q164" i="1"/>
  <c r="Q162" i="1"/>
  <c r="Q160" i="1"/>
  <c r="Q155" i="1"/>
  <c r="Q154" i="1"/>
  <c r="Q146" i="1"/>
  <c r="Q141" i="1"/>
  <c r="Q136" i="1"/>
  <c r="Q133" i="1"/>
  <c r="Q132" i="1"/>
  <c r="Q123" i="1"/>
  <c r="Q121" i="1"/>
  <c r="Q119" i="1"/>
  <c r="Q401" i="1"/>
  <c r="Q400" i="1"/>
  <c r="Q394" i="1"/>
  <c r="Q383" i="1"/>
  <c r="Q377" i="1"/>
  <c r="Q363" i="1"/>
  <c r="Q362" i="1"/>
  <c r="Q361" i="1"/>
  <c r="Q356" i="1"/>
  <c r="Q355" i="1"/>
  <c r="Q354" i="1"/>
  <c r="Q353" i="1"/>
  <c r="Q341" i="1"/>
  <c r="Q335" i="1"/>
  <c r="Q334" i="1"/>
  <c r="Q333" i="1"/>
  <c r="Q332" i="1"/>
  <c r="Q328" i="1"/>
  <c r="Q326" i="1"/>
  <c r="Q325" i="1"/>
  <c r="Q324" i="1"/>
  <c r="Q322" i="1"/>
  <c r="Q311" i="1"/>
  <c r="Q302" i="1"/>
  <c r="Q299" i="1"/>
  <c r="Q287" i="1"/>
  <c r="Q286" i="1"/>
  <c r="Q285" i="1"/>
  <c r="Q276" i="1"/>
  <c r="Q262" i="1"/>
  <c r="Q257" i="1"/>
  <c r="Q252" i="1"/>
  <c r="Q233" i="1"/>
  <c r="Q226" i="1"/>
  <c r="Q223" i="1"/>
  <c r="Q222" i="1"/>
  <c r="Q221" i="1"/>
  <c r="Q217" i="1"/>
  <c r="Q211" i="1"/>
  <c r="Q210" i="1"/>
  <c r="Q205" i="1"/>
  <c r="Q200" i="1"/>
  <c r="Q195" i="1"/>
  <c r="Q194" i="1"/>
  <c r="Q191" i="1"/>
  <c r="Q189" i="1"/>
  <c r="Q186" i="1"/>
  <c r="Q182" i="1"/>
  <c r="Q179" i="1"/>
  <c r="Q177" i="1"/>
  <c r="Q174" i="1"/>
  <c r="Q167" i="1"/>
  <c r="Q166" i="1"/>
  <c r="Q165" i="1"/>
  <c r="Q157" i="1"/>
  <c r="Q152" i="1"/>
  <c r="Q151" i="1"/>
  <c r="Q150" i="1"/>
  <c r="Q145" i="1"/>
  <c r="Q142" i="1"/>
  <c r="Q139" i="1"/>
  <c r="Q138" i="1"/>
  <c r="Q137" i="1"/>
  <c r="Q134" i="1"/>
  <c r="Q129" i="1"/>
  <c r="Q128" i="1"/>
  <c r="Q126" i="1"/>
  <c r="Q125" i="1"/>
  <c r="Q124" i="1"/>
  <c r="Q115" i="1"/>
  <c r="Q93" i="1"/>
  <c r="Q85" i="1"/>
  <c r="Q79" i="1"/>
  <c r="Q74" i="1"/>
  <c r="Q70" i="1"/>
  <c r="Q67" i="1"/>
  <c r="Q64" i="1"/>
  <c r="Q60" i="1"/>
  <c r="Q56" i="1"/>
  <c r="Q53" i="1"/>
  <c r="Q50" i="1"/>
  <c r="Q47" i="1"/>
  <c r="Q44" i="1"/>
  <c r="Q41" i="1"/>
  <c r="Q38" i="1"/>
  <c r="Q35" i="1"/>
  <c r="Q32" i="1"/>
  <c r="Q28" i="1"/>
  <c r="Q24" i="1"/>
  <c r="Q21" i="1"/>
  <c r="Q17" i="1"/>
  <c r="Q116" i="1"/>
  <c r="Q114" i="1"/>
  <c r="Q112" i="1"/>
  <c r="Q109" i="1"/>
  <c r="Q107" i="1"/>
  <c r="Q105" i="1"/>
  <c r="Q103" i="1"/>
  <c r="Q100" i="1"/>
  <c r="Q98" i="1"/>
  <c r="Q96" i="1"/>
  <c r="Q94" i="1"/>
  <c r="Q91" i="1"/>
  <c r="Q89" i="1"/>
  <c r="Q87" i="1"/>
  <c r="Q84" i="1"/>
  <c r="Q82" i="1"/>
  <c r="Q80" i="1"/>
  <c r="Q78" i="1"/>
  <c r="Q76" i="1"/>
  <c r="Q73" i="1"/>
  <c r="Q71" i="1"/>
  <c r="Q68" i="1"/>
  <c r="Q65" i="1"/>
  <c r="Q62" i="1"/>
  <c r="Q59" i="1"/>
  <c r="Q57" i="1"/>
  <c r="Q54" i="1"/>
  <c r="Q52" i="1"/>
  <c r="Q51" i="1"/>
  <c r="Q48" i="1"/>
  <c r="Q45" i="1"/>
  <c r="Q42" i="1"/>
  <c r="Q39" i="1"/>
  <c r="Q37" i="1"/>
  <c r="Q34" i="1"/>
  <c r="Q31" i="1"/>
  <c r="Q29" i="1"/>
  <c r="Q26" i="1"/>
  <c r="Q23" i="1"/>
  <c r="Q19" i="1"/>
  <c r="Q16" i="1"/>
  <c r="Q117" i="1"/>
  <c r="Q113" i="1"/>
  <c r="Q111" i="1"/>
  <c r="Q110" i="1"/>
  <c r="Q108" i="1"/>
  <c r="Q106" i="1"/>
  <c r="Q104" i="1"/>
  <c r="Q102" i="1"/>
  <c r="Q101" i="1"/>
  <c r="Q99" i="1"/>
  <c r="Q97" i="1"/>
  <c r="Q95" i="1"/>
  <c r="Q92" i="1"/>
  <c r="Q90" i="1"/>
  <c r="Q88" i="1"/>
  <c r="Q86" i="1"/>
  <c r="Q83" i="1"/>
  <c r="Q81" i="1"/>
  <c r="Q77" i="1"/>
  <c r="Q75" i="1"/>
  <c r="Q72" i="1"/>
  <c r="Q69" i="1"/>
  <c r="Q66" i="1"/>
  <c r="Q63" i="1"/>
  <c r="Q61" i="1"/>
  <c r="Q58" i="1"/>
  <c r="Q55" i="1"/>
  <c r="Q49" i="1"/>
  <c r="Q46" i="1"/>
  <c r="Q43" i="1"/>
  <c r="Q40" i="1"/>
  <c r="Q36" i="1"/>
  <c r="Q33" i="1"/>
  <c r="Q30" i="1"/>
  <c r="Q27" i="1"/>
  <c r="Q25" i="1"/>
  <c r="Q22" i="1"/>
  <c r="Q20" i="1"/>
  <c r="Q18" i="1"/>
  <c r="Q15" i="1"/>
  <c r="P3287" i="1"/>
  <c r="P3286" i="1"/>
  <c r="P3285" i="1"/>
  <c r="P3284" i="1"/>
  <c r="P3283" i="1"/>
  <c r="P3282" i="1"/>
  <c r="P3281" i="1"/>
  <c r="P3280" i="1"/>
  <c r="P3279" i="1"/>
  <c r="P3278" i="1"/>
  <c r="P3277" i="1"/>
  <c r="P3276" i="1"/>
  <c r="P3275" i="1"/>
  <c r="P3274" i="1"/>
  <c r="P3273" i="1"/>
  <c r="P3272" i="1"/>
  <c r="P3271" i="1"/>
  <c r="P3270" i="1"/>
  <c r="P3269" i="1"/>
  <c r="P3268" i="1"/>
  <c r="P3267" i="1"/>
  <c r="P3260" i="1"/>
  <c r="P3259" i="1"/>
  <c r="P3258" i="1"/>
  <c r="P3257" i="1"/>
  <c r="P3256" i="1"/>
  <c r="P3255" i="1"/>
  <c r="P3254" i="1"/>
  <c r="P3253" i="1"/>
  <c r="P3252" i="1"/>
  <c r="P3251" i="1"/>
  <c r="P3250" i="1"/>
  <c r="P3249" i="1"/>
  <c r="P3265" i="1"/>
  <c r="P3263" i="1"/>
  <c r="P3261"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64" i="1"/>
  <c r="P3247"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262" i="1"/>
  <c r="P3248" i="1"/>
  <c r="P3245" i="1"/>
  <c r="P3266"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246"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3011" i="1"/>
  <c r="P3010"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218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913" i="1"/>
  <c r="P912" i="1"/>
  <c r="P911" i="1"/>
  <c r="P910"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S3287" i="1"/>
  <c r="S3286" i="1"/>
  <c r="S3284" i="1"/>
  <c r="S3282" i="1"/>
  <c r="S3280" i="1"/>
  <c r="S3278" i="1"/>
  <c r="S3276" i="1"/>
  <c r="S3274" i="1"/>
  <c r="S3272" i="1"/>
  <c r="S3270" i="1"/>
  <c r="S3268" i="1"/>
  <c r="S3266" i="1"/>
  <c r="S3265" i="1"/>
  <c r="S3264" i="1"/>
  <c r="S3263" i="1"/>
  <c r="S3262" i="1"/>
  <c r="S3261" i="1"/>
  <c r="S3260" i="1"/>
  <c r="S3259" i="1"/>
  <c r="S3258" i="1"/>
  <c r="S3257" i="1"/>
  <c r="S3256" i="1"/>
  <c r="S3255" i="1"/>
  <c r="S3254" i="1"/>
  <c r="S3253" i="1"/>
  <c r="S3252" i="1"/>
  <c r="S3251" i="1"/>
  <c r="S3250" i="1"/>
  <c r="S3281" i="1"/>
  <c r="S3273" i="1"/>
  <c r="S3283" i="1"/>
  <c r="S3275" i="1"/>
  <c r="S3267" i="1"/>
  <c r="S3248" i="1"/>
  <c r="S3247" i="1"/>
  <c r="S3246" i="1"/>
  <c r="S3245" i="1"/>
  <c r="S3285" i="1"/>
  <c r="S3277" i="1"/>
  <c r="S3269" i="1"/>
  <c r="S3244" i="1"/>
  <c r="S3243" i="1"/>
  <c r="S3242"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71"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279" i="1"/>
  <c r="S3249" i="1"/>
  <c r="S3179" i="1"/>
  <c r="S3178" i="1"/>
  <c r="S3177" i="1"/>
  <c r="S3176"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2" i="1"/>
  <c r="S3068" i="1"/>
  <c r="S3064" i="1"/>
  <c r="S3060" i="1"/>
  <c r="S3056" i="1"/>
  <c r="S3052" i="1"/>
  <c r="S3048" i="1"/>
  <c r="S3044" i="1"/>
  <c r="S3040" i="1"/>
  <c r="S3036" i="1"/>
  <c r="S3032" i="1"/>
  <c r="S3028" i="1"/>
  <c r="S3024" i="1"/>
  <c r="S3021" i="1"/>
  <c r="S3019" i="1"/>
  <c r="S3017" i="1"/>
  <c r="S3015" i="1"/>
  <c r="S3011" i="1"/>
  <c r="S3071" i="1"/>
  <c r="S3067" i="1"/>
  <c r="S3063" i="1"/>
  <c r="S3059" i="1"/>
  <c r="S3055" i="1"/>
  <c r="S3051" i="1"/>
  <c r="S3047" i="1"/>
  <c r="S3043" i="1"/>
  <c r="S3039" i="1"/>
  <c r="S3035" i="1"/>
  <c r="S3031" i="1"/>
  <c r="S3027" i="1"/>
  <c r="S3023" i="1"/>
  <c r="S3006" i="1"/>
  <c r="S3005" i="1"/>
  <c r="S3004" i="1"/>
  <c r="S3003" i="1"/>
  <c r="S3002" i="1"/>
  <c r="S3001" i="1"/>
  <c r="S3000" i="1"/>
  <c r="S2999" i="1"/>
  <c r="S2998" i="1"/>
  <c r="S2997" i="1"/>
  <c r="S2996" i="1"/>
  <c r="S2995" i="1"/>
  <c r="S2994" i="1"/>
  <c r="S2993" i="1"/>
  <c r="S2992" i="1"/>
  <c r="S2991" i="1"/>
  <c r="S2990" i="1"/>
  <c r="S2989" i="1"/>
  <c r="S2988" i="1"/>
  <c r="S2987" i="1"/>
  <c r="S2986" i="1"/>
  <c r="S2985" i="1"/>
  <c r="S2984" i="1"/>
  <c r="S2983" i="1"/>
  <c r="S2982" i="1"/>
  <c r="S2981" i="1"/>
  <c r="S2980" i="1"/>
  <c r="S2979" i="1"/>
  <c r="S2978" i="1"/>
  <c r="S2977" i="1"/>
  <c r="S2976" i="1"/>
  <c r="S2975" i="1"/>
  <c r="S2974" i="1"/>
  <c r="S2973" i="1"/>
  <c r="S2972" i="1"/>
  <c r="S2971" i="1"/>
  <c r="S2970" i="1"/>
  <c r="S2969" i="1"/>
  <c r="S2968" i="1"/>
  <c r="S2967" i="1"/>
  <c r="S2966" i="1"/>
  <c r="S2965" i="1"/>
  <c r="S2964" i="1"/>
  <c r="S2963" i="1"/>
  <c r="S2962" i="1"/>
  <c r="S2961" i="1"/>
  <c r="S2960" i="1"/>
  <c r="S2959" i="1"/>
  <c r="S2958" i="1"/>
  <c r="S2957" i="1"/>
  <c r="S2956" i="1"/>
  <c r="S2955" i="1"/>
  <c r="S2954" i="1"/>
  <c r="S2953" i="1"/>
  <c r="S2952" i="1"/>
  <c r="S2951" i="1"/>
  <c r="S2950" i="1"/>
  <c r="S2949" i="1"/>
  <c r="S2948" i="1"/>
  <c r="S2947" i="1"/>
  <c r="S2946" i="1"/>
  <c r="S2945" i="1"/>
  <c r="S2944" i="1"/>
  <c r="S2943" i="1"/>
  <c r="S2942" i="1"/>
  <c r="S2941" i="1"/>
  <c r="S2940" i="1"/>
  <c r="S2939" i="1"/>
  <c r="S2938" i="1"/>
  <c r="S2937" i="1"/>
  <c r="S2936" i="1"/>
  <c r="S2935" i="1"/>
  <c r="S2934" i="1"/>
  <c r="S2933" i="1"/>
  <c r="S2932" i="1"/>
  <c r="S2931" i="1"/>
  <c r="S2930" i="1"/>
  <c r="S2929" i="1"/>
  <c r="S2928" i="1"/>
  <c r="S2927" i="1"/>
  <c r="S2926" i="1"/>
  <c r="S2925" i="1"/>
  <c r="S2924" i="1"/>
  <c r="S2923" i="1"/>
  <c r="S2922" i="1"/>
  <c r="S2921" i="1"/>
  <c r="S2920" i="1"/>
  <c r="S2919" i="1"/>
  <c r="S2918" i="1"/>
  <c r="S2917" i="1"/>
  <c r="S2916" i="1"/>
  <c r="S2915" i="1"/>
  <c r="S2914" i="1"/>
  <c r="S2913" i="1"/>
  <c r="S2912" i="1"/>
  <c r="S2911" i="1"/>
  <c r="S2910" i="1"/>
  <c r="S2909" i="1"/>
  <c r="S2908" i="1"/>
  <c r="S2907" i="1"/>
  <c r="S2906" i="1"/>
  <c r="S2905" i="1"/>
  <c r="S2904" i="1"/>
  <c r="S2903" i="1"/>
  <c r="S2902" i="1"/>
  <c r="S2901" i="1"/>
  <c r="S2900" i="1"/>
  <c r="S2899"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5" i="1"/>
  <c r="S2854" i="1"/>
  <c r="S2853" i="1"/>
  <c r="S2852" i="1"/>
  <c r="S2851" i="1"/>
  <c r="S2850" i="1"/>
  <c r="S2849" i="1"/>
  <c r="S2848" i="1"/>
  <c r="S2847" i="1"/>
  <c r="S2846" i="1"/>
  <c r="S2845" i="1"/>
  <c r="S3070" i="1"/>
  <c r="S3066" i="1"/>
  <c r="S3062" i="1"/>
  <c r="S3058" i="1"/>
  <c r="S3054" i="1"/>
  <c r="S3050" i="1"/>
  <c r="S3046" i="1"/>
  <c r="S3042" i="1"/>
  <c r="S3038" i="1"/>
  <c r="S3034" i="1"/>
  <c r="S3030" i="1"/>
  <c r="S3026" i="1"/>
  <c r="S3022" i="1"/>
  <c r="S3020" i="1"/>
  <c r="S3018" i="1"/>
  <c r="S3016" i="1"/>
  <c r="S3010" i="1"/>
  <c r="S3009" i="1"/>
  <c r="S3008" i="1"/>
  <c r="S3007" i="1"/>
  <c r="S3065" i="1"/>
  <c r="S3049" i="1"/>
  <c r="S3033" i="1"/>
  <c r="S3013" i="1"/>
  <c r="S3061" i="1"/>
  <c r="S3045" i="1"/>
  <c r="S3029" i="1"/>
  <c r="S3012" i="1"/>
  <c r="S3073" i="1"/>
  <c r="S3057" i="1"/>
  <c r="S3041" i="1"/>
  <c r="S3025" i="1"/>
  <c r="S3069" i="1"/>
  <c r="S3053" i="1"/>
  <c r="S3037" i="1"/>
  <c r="S3014"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9" i="1"/>
  <c r="S2778" i="1"/>
  <c r="S2777" i="1"/>
  <c r="S2776" i="1"/>
  <c r="S2775" i="1"/>
  <c r="S2774" i="1"/>
  <c r="S2773" i="1"/>
  <c r="S2772" i="1"/>
  <c r="S2771" i="1"/>
  <c r="S2770" i="1"/>
  <c r="S2769" i="1"/>
  <c r="S2768" i="1"/>
  <c r="S2767" i="1"/>
  <c r="S2766" i="1"/>
  <c r="S2765" i="1"/>
  <c r="S2764" i="1"/>
  <c r="S2763" i="1"/>
  <c r="S2762" i="1"/>
  <c r="S2761" i="1"/>
  <c r="S2760" i="1"/>
  <c r="S2759" i="1"/>
  <c r="S2758" i="1"/>
  <c r="S2757" i="1"/>
  <c r="S2756" i="1"/>
  <c r="S2755" i="1"/>
  <c r="S2754" i="1"/>
  <c r="S2753" i="1"/>
  <c r="S2752" i="1"/>
  <c r="S2751" i="1"/>
  <c r="S2750" i="1"/>
  <c r="S2749" i="1"/>
  <c r="S2748" i="1"/>
  <c r="S2747" i="1"/>
  <c r="S2746" i="1"/>
  <c r="S2745" i="1"/>
  <c r="S2744" i="1"/>
  <c r="S2743" i="1"/>
  <c r="S2742" i="1"/>
  <c r="S2741" i="1"/>
  <c r="S2740" i="1"/>
  <c r="S2739" i="1"/>
  <c r="S2738" i="1"/>
  <c r="S2737" i="1"/>
  <c r="S2736" i="1"/>
  <c r="S2735" i="1"/>
  <c r="S2734" i="1"/>
  <c r="S2733" i="1"/>
  <c r="S2732" i="1"/>
  <c r="S2731" i="1"/>
  <c r="S2730" i="1"/>
  <c r="S2729" i="1"/>
  <c r="S2728" i="1"/>
  <c r="S2727" i="1"/>
  <c r="S2726"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6" i="1"/>
  <c r="S2535" i="1"/>
  <c r="S2534" i="1"/>
  <c r="S2533" i="1"/>
  <c r="S2532" i="1"/>
  <c r="S2531" i="1"/>
  <c r="S2530" i="1"/>
  <c r="S2529" i="1"/>
  <c r="S2528" i="1"/>
  <c r="S2527" i="1"/>
  <c r="S2526"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52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1551" i="1"/>
  <c r="S1547" i="1"/>
  <c r="S1543" i="1"/>
  <c r="S1539" i="1"/>
  <c r="S1535" i="1"/>
  <c r="S1531" i="1"/>
  <c r="S1527" i="1"/>
  <c r="S1523" i="1"/>
  <c r="S1519" i="1"/>
  <c r="S1515" i="1"/>
  <c r="S1511" i="1"/>
  <c r="S1507" i="1"/>
  <c r="S1503" i="1"/>
  <c r="S1499" i="1"/>
  <c r="S1495" i="1"/>
  <c r="S1491" i="1"/>
  <c r="S1487" i="1"/>
  <c r="S1483" i="1"/>
  <c r="S1479" i="1"/>
  <c r="S1475" i="1"/>
  <c r="S1471" i="1"/>
  <c r="S1467" i="1"/>
  <c r="S1463" i="1"/>
  <c r="S1459" i="1"/>
  <c r="S1455" i="1"/>
  <c r="S1451" i="1"/>
  <c r="S1447" i="1"/>
  <c r="S1443" i="1"/>
  <c r="S1439" i="1"/>
  <c r="S1435" i="1"/>
  <c r="S1431" i="1"/>
  <c r="S1427" i="1"/>
  <c r="S1423" i="1"/>
  <c r="S1419" i="1"/>
  <c r="S1415" i="1"/>
  <c r="S1411" i="1"/>
  <c r="S1407" i="1"/>
  <c r="S1403" i="1"/>
  <c r="S1399" i="1"/>
  <c r="S1395" i="1"/>
  <c r="S1391" i="1"/>
  <c r="S1387" i="1"/>
  <c r="S1383" i="1"/>
  <c r="S1379" i="1"/>
  <c r="S1375" i="1"/>
  <c r="S1371" i="1"/>
  <c r="S1367" i="1"/>
  <c r="S1363" i="1"/>
  <c r="S1359" i="1"/>
  <c r="S1355" i="1"/>
  <c r="S1351" i="1"/>
  <c r="S1347" i="1"/>
  <c r="S1343" i="1"/>
  <c r="S1339" i="1"/>
  <c r="S1335" i="1"/>
  <c r="S1331" i="1"/>
  <c r="S1327" i="1"/>
  <c r="S1323" i="1"/>
  <c r="S1319" i="1"/>
  <c r="S1315" i="1"/>
  <c r="S1311" i="1"/>
  <c r="S1307" i="1"/>
  <c r="S1303" i="1"/>
  <c r="S1299" i="1"/>
  <c r="S1295" i="1"/>
  <c r="S1291" i="1"/>
  <c r="S1287" i="1"/>
  <c r="S1283" i="1"/>
  <c r="S1279" i="1"/>
  <c r="S1275" i="1"/>
  <c r="S1271" i="1"/>
  <c r="S1267" i="1"/>
  <c r="S1263" i="1"/>
  <c r="S1259" i="1"/>
  <c r="S1255" i="1"/>
  <c r="S1251" i="1"/>
  <c r="S1247" i="1"/>
  <c r="S1243" i="1"/>
  <c r="S1239" i="1"/>
  <c r="S1235" i="1"/>
  <c r="S1231" i="1"/>
  <c r="S1227" i="1"/>
  <c r="S1223" i="1"/>
  <c r="S1219" i="1"/>
  <c r="S1215" i="1"/>
  <c r="S1211" i="1"/>
  <c r="S1207" i="1"/>
  <c r="S1203" i="1"/>
  <c r="S1199" i="1"/>
  <c r="S1195" i="1"/>
  <c r="S1191" i="1"/>
  <c r="S1187" i="1"/>
  <c r="S1183" i="1"/>
  <c r="S1179" i="1"/>
  <c r="S1175" i="1"/>
  <c r="S1171" i="1"/>
  <c r="S1167" i="1"/>
  <c r="S1163" i="1"/>
  <c r="S1159" i="1"/>
  <c r="S1155" i="1"/>
  <c r="S1151" i="1"/>
  <c r="S1147" i="1"/>
  <c r="S1143" i="1"/>
  <c r="S1139" i="1"/>
  <c r="S1135" i="1"/>
  <c r="S1131" i="1"/>
  <c r="S1127" i="1"/>
  <c r="S1123" i="1"/>
  <c r="S1119" i="1"/>
  <c r="S1115" i="1"/>
  <c r="S1111" i="1"/>
  <c r="S1107" i="1"/>
  <c r="S1103" i="1"/>
  <c r="S1099" i="1"/>
  <c r="S1095" i="1"/>
  <c r="S1091" i="1"/>
  <c r="S1087" i="1"/>
  <c r="S1083" i="1"/>
  <c r="S1079" i="1"/>
  <c r="S1075" i="1"/>
  <c r="S1071" i="1"/>
  <c r="S1067" i="1"/>
  <c r="S1063" i="1"/>
  <c r="S1059" i="1"/>
  <c r="S1055" i="1"/>
  <c r="S1051" i="1"/>
  <c r="S1047" i="1"/>
  <c r="S1043" i="1"/>
  <c r="S1039" i="1"/>
  <c r="S1035" i="1"/>
  <c r="S1031" i="1"/>
  <c r="S1027" i="1"/>
  <c r="S1023" i="1"/>
  <c r="S1019" i="1"/>
  <c r="S1015" i="1"/>
  <c r="S1011" i="1"/>
  <c r="S1007" i="1"/>
  <c r="S1003" i="1"/>
  <c r="S999" i="1"/>
  <c r="S995" i="1"/>
  <c r="S991" i="1"/>
  <c r="S987" i="1"/>
  <c r="S983" i="1"/>
  <c r="S979" i="1"/>
  <c r="S975" i="1"/>
  <c r="S971" i="1"/>
  <c r="S967" i="1"/>
  <c r="S963" i="1"/>
  <c r="S959" i="1"/>
  <c r="S955" i="1"/>
  <c r="S951" i="1"/>
  <c r="S947" i="1"/>
  <c r="S943" i="1"/>
  <c r="S939" i="1"/>
  <c r="S935" i="1"/>
  <c r="S1548" i="1"/>
  <c r="S1536" i="1"/>
  <c r="S1524" i="1"/>
  <c r="S1512" i="1"/>
  <c r="S1504" i="1"/>
  <c r="S1492" i="1"/>
  <c r="S1476" i="1"/>
  <c r="S1468" i="1"/>
  <c r="S1460" i="1"/>
  <c r="S1448" i="1"/>
  <c r="S1436" i="1"/>
  <c r="S1424" i="1"/>
  <c r="S1412" i="1"/>
  <c r="S1396" i="1"/>
  <c r="S1384" i="1"/>
  <c r="S1372" i="1"/>
  <c r="S1360" i="1"/>
  <c r="S1352" i="1"/>
  <c r="S1340" i="1"/>
  <c r="S1328" i="1"/>
  <c r="S1316" i="1"/>
  <c r="S1304" i="1"/>
  <c r="S1296" i="1"/>
  <c r="S1284" i="1"/>
  <c r="S1272" i="1"/>
  <c r="S1260" i="1"/>
  <c r="S1248" i="1"/>
  <c r="S1236" i="1"/>
  <c r="S1228" i="1"/>
  <c r="S1216" i="1"/>
  <c r="S1208" i="1"/>
  <c r="S1196" i="1"/>
  <c r="S1184" i="1"/>
  <c r="S1168" i="1"/>
  <c r="S1160" i="1"/>
  <c r="S1148" i="1"/>
  <c r="S1140" i="1"/>
  <c r="S1128" i="1"/>
  <c r="S1120" i="1"/>
  <c r="S1108" i="1"/>
  <c r="S1100" i="1"/>
  <c r="S1088" i="1"/>
  <c r="S1080" i="1"/>
  <c r="S1072" i="1"/>
  <c r="S1060" i="1"/>
  <c r="S1044" i="1"/>
  <c r="S1036" i="1"/>
  <c r="S1024" i="1"/>
  <c r="S1012" i="1"/>
  <c r="S1000" i="1"/>
  <c r="S988" i="1"/>
  <c r="S980" i="1"/>
  <c r="S968" i="1"/>
  <c r="S960" i="1"/>
  <c r="S948" i="1"/>
  <c r="S940" i="1"/>
  <c r="S1550" i="1"/>
  <c r="S1546" i="1"/>
  <c r="S1542" i="1"/>
  <c r="S1538" i="1"/>
  <c r="S1534" i="1"/>
  <c r="S1530" i="1"/>
  <c r="S1526" i="1"/>
  <c r="S1522" i="1"/>
  <c r="S1518" i="1"/>
  <c r="S1514" i="1"/>
  <c r="S1510" i="1"/>
  <c r="S1506" i="1"/>
  <c r="S1502" i="1"/>
  <c r="S1498" i="1"/>
  <c r="S1494" i="1"/>
  <c r="S1490" i="1"/>
  <c r="S1486" i="1"/>
  <c r="S1482" i="1"/>
  <c r="S1478" i="1"/>
  <c r="S1474" i="1"/>
  <c r="S1470" i="1"/>
  <c r="S1466" i="1"/>
  <c r="S1462" i="1"/>
  <c r="S1458" i="1"/>
  <c r="S1454" i="1"/>
  <c r="S1450" i="1"/>
  <c r="S1446" i="1"/>
  <c r="S1442" i="1"/>
  <c r="S1438" i="1"/>
  <c r="S1434" i="1"/>
  <c r="S1430" i="1"/>
  <c r="S1426" i="1"/>
  <c r="S1422" i="1"/>
  <c r="S1418" i="1"/>
  <c r="S1414" i="1"/>
  <c r="S1410" i="1"/>
  <c r="S1406" i="1"/>
  <c r="S1402" i="1"/>
  <c r="S1398" i="1"/>
  <c r="S1394" i="1"/>
  <c r="S1390" i="1"/>
  <c r="S1386" i="1"/>
  <c r="S1382" i="1"/>
  <c r="S1378" i="1"/>
  <c r="S1374" i="1"/>
  <c r="S1370" i="1"/>
  <c r="S1366" i="1"/>
  <c r="S1362" i="1"/>
  <c r="S1358" i="1"/>
  <c r="S1354" i="1"/>
  <c r="S1350" i="1"/>
  <c r="S1346" i="1"/>
  <c r="S1342" i="1"/>
  <c r="S1338" i="1"/>
  <c r="S1334" i="1"/>
  <c r="S1330" i="1"/>
  <c r="S1326" i="1"/>
  <c r="S1322" i="1"/>
  <c r="S1318" i="1"/>
  <c r="S1314" i="1"/>
  <c r="S1310" i="1"/>
  <c r="S1306" i="1"/>
  <c r="S1302" i="1"/>
  <c r="S1298" i="1"/>
  <c r="S1294" i="1"/>
  <c r="S1290" i="1"/>
  <c r="S1286" i="1"/>
  <c r="S1282" i="1"/>
  <c r="S1278" i="1"/>
  <c r="S1274" i="1"/>
  <c r="S1270" i="1"/>
  <c r="S1266" i="1"/>
  <c r="S1262" i="1"/>
  <c r="S1258" i="1"/>
  <c r="S1254" i="1"/>
  <c r="S1250" i="1"/>
  <c r="S1246" i="1"/>
  <c r="S1242" i="1"/>
  <c r="S1238" i="1"/>
  <c r="S1234" i="1"/>
  <c r="S1230" i="1"/>
  <c r="S1226" i="1"/>
  <c r="S1222" i="1"/>
  <c r="S1218" i="1"/>
  <c r="S1214" i="1"/>
  <c r="S1210" i="1"/>
  <c r="S1206" i="1"/>
  <c r="S1202" i="1"/>
  <c r="S1198" i="1"/>
  <c r="S1194" i="1"/>
  <c r="S1190" i="1"/>
  <c r="S1186" i="1"/>
  <c r="S1182" i="1"/>
  <c r="S1178" i="1"/>
  <c r="S1174" i="1"/>
  <c r="S1170" i="1"/>
  <c r="S1166" i="1"/>
  <c r="S1162" i="1"/>
  <c r="S1158" i="1"/>
  <c r="S1154" i="1"/>
  <c r="S1150" i="1"/>
  <c r="S1146" i="1"/>
  <c r="S1142" i="1"/>
  <c r="S1138" i="1"/>
  <c r="S1134" i="1"/>
  <c r="S1130" i="1"/>
  <c r="S1126" i="1"/>
  <c r="S1122" i="1"/>
  <c r="S1118" i="1"/>
  <c r="S1114" i="1"/>
  <c r="S1110" i="1"/>
  <c r="S1106" i="1"/>
  <c r="S1102" i="1"/>
  <c r="S1098" i="1"/>
  <c r="S1094" i="1"/>
  <c r="S1090" i="1"/>
  <c r="S1086" i="1"/>
  <c r="S1082" i="1"/>
  <c r="S1078" i="1"/>
  <c r="S1074" i="1"/>
  <c r="S1070" i="1"/>
  <c r="S1066" i="1"/>
  <c r="S1062" i="1"/>
  <c r="S1058" i="1"/>
  <c r="S1054" i="1"/>
  <c r="S1050" i="1"/>
  <c r="S1046" i="1"/>
  <c r="S1042" i="1"/>
  <c r="S1038" i="1"/>
  <c r="S1034" i="1"/>
  <c r="S1030" i="1"/>
  <c r="S1026" i="1"/>
  <c r="S1022" i="1"/>
  <c r="S1018" i="1"/>
  <c r="S1014" i="1"/>
  <c r="S1010" i="1"/>
  <c r="S1006" i="1"/>
  <c r="S1002" i="1"/>
  <c r="S998" i="1"/>
  <c r="S994" i="1"/>
  <c r="S990" i="1"/>
  <c r="S986" i="1"/>
  <c r="S982" i="1"/>
  <c r="S978" i="1"/>
  <c r="S974" i="1"/>
  <c r="S970" i="1"/>
  <c r="S966" i="1"/>
  <c r="S962" i="1"/>
  <c r="S958" i="1"/>
  <c r="S954" i="1"/>
  <c r="S950" i="1"/>
  <c r="S946" i="1"/>
  <c r="S942" i="1"/>
  <c r="S938"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552" i="1"/>
  <c r="S1540" i="1"/>
  <c r="S1528" i="1"/>
  <c r="S1516" i="1"/>
  <c r="S1500" i="1"/>
  <c r="S1488" i="1"/>
  <c r="S1480" i="1"/>
  <c r="S1464" i="1"/>
  <c r="S1452" i="1"/>
  <c r="S1444" i="1"/>
  <c r="S1432" i="1"/>
  <c r="S1420" i="1"/>
  <c r="S1408" i="1"/>
  <c r="S1400" i="1"/>
  <c r="S1388" i="1"/>
  <c r="S1376" i="1"/>
  <c r="S1368" i="1"/>
  <c r="S1356" i="1"/>
  <c r="S1344" i="1"/>
  <c r="S1336" i="1"/>
  <c r="S1324" i="1"/>
  <c r="S1312" i="1"/>
  <c r="S1300" i="1"/>
  <c r="S1288" i="1"/>
  <c r="S1276" i="1"/>
  <c r="S1268" i="1"/>
  <c r="S1256" i="1"/>
  <c r="S1244" i="1"/>
  <c r="S1232" i="1"/>
  <c r="S1220" i="1"/>
  <c r="S1204" i="1"/>
  <c r="S1192" i="1"/>
  <c r="S1180" i="1"/>
  <c r="S1172" i="1"/>
  <c r="S1156" i="1"/>
  <c r="S1144" i="1"/>
  <c r="S1132" i="1"/>
  <c r="S1124" i="1"/>
  <c r="S1112" i="1"/>
  <c r="S1104" i="1"/>
  <c r="S1092" i="1"/>
  <c r="S1084" i="1"/>
  <c r="S1068" i="1"/>
  <c r="S1056" i="1"/>
  <c r="S1048" i="1"/>
  <c r="S1040" i="1"/>
  <c r="S1028" i="1"/>
  <c r="S1016" i="1"/>
  <c r="S1004" i="1"/>
  <c r="S996" i="1"/>
  <c r="S984" i="1"/>
  <c r="S976" i="1"/>
  <c r="S964" i="1"/>
  <c r="S956" i="1"/>
  <c r="S944" i="1"/>
  <c r="S936" i="1"/>
  <c r="S1549" i="1"/>
  <c r="S1545" i="1"/>
  <c r="S1541" i="1"/>
  <c r="S1537" i="1"/>
  <c r="S1533" i="1"/>
  <c r="S1529" i="1"/>
  <c r="S1525" i="1"/>
  <c r="S1521" i="1"/>
  <c r="S1517" i="1"/>
  <c r="S1513" i="1"/>
  <c r="S1509" i="1"/>
  <c r="S1505" i="1"/>
  <c r="S1501" i="1"/>
  <c r="S1497" i="1"/>
  <c r="S1493" i="1"/>
  <c r="S1489" i="1"/>
  <c r="S1485" i="1"/>
  <c r="S1481" i="1"/>
  <c r="S1477" i="1"/>
  <c r="S1473" i="1"/>
  <c r="S1469" i="1"/>
  <c r="S1465" i="1"/>
  <c r="S1461" i="1"/>
  <c r="S1457" i="1"/>
  <c r="S1453" i="1"/>
  <c r="S1449" i="1"/>
  <c r="S1445" i="1"/>
  <c r="S1441" i="1"/>
  <c r="S1437" i="1"/>
  <c r="S1433" i="1"/>
  <c r="S1429" i="1"/>
  <c r="S1425" i="1"/>
  <c r="S1421" i="1"/>
  <c r="S1417" i="1"/>
  <c r="S1413" i="1"/>
  <c r="S1409" i="1"/>
  <c r="S1405" i="1"/>
  <c r="S1401" i="1"/>
  <c r="S1397" i="1"/>
  <c r="S1393" i="1"/>
  <c r="S1389" i="1"/>
  <c r="S1385" i="1"/>
  <c r="S1381" i="1"/>
  <c r="S1377" i="1"/>
  <c r="S1373" i="1"/>
  <c r="S1369" i="1"/>
  <c r="S1365" i="1"/>
  <c r="S1361" i="1"/>
  <c r="S1357" i="1"/>
  <c r="S1353" i="1"/>
  <c r="S1349" i="1"/>
  <c r="S1345" i="1"/>
  <c r="S1341" i="1"/>
  <c r="S1337" i="1"/>
  <c r="S1333" i="1"/>
  <c r="S1329" i="1"/>
  <c r="S1325" i="1"/>
  <c r="S1321" i="1"/>
  <c r="S1317" i="1"/>
  <c r="S1313" i="1"/>
  <c r="S1309" i="1"/>
  <c r="S1305" i="1"/>
  <c r="S1301" i="1"/>
  <c r="S1297" i="1"/>
  <c r="S1293" i="1"/>
  <c r="S1289" i="1"/>
  <c r="S1285" i="1"/>
  <c r="S1281" i="1"/>
  <c r="S1277" i="1"/>
  <c r="S1273" i="1"/>
  <c r="S1269" i="1"/>
  <c r="S1265" i="1"/>
  <c r="S1261" i="1"/>
  <c r="S1257" i="1"/>
  <c r="S1253" i="1"/>
  <c r="S1249" i="1"/>
  <c r="S1245" i="1"/>
  <c r="S1241" i="1"/>
  <c r="S1237" i="1"/>
  <c r="S1233" i="1"/>
  <c r="S1229" i="1"/>
  <c r="S1225" i="1"/>
  <c r="S1221" i="1"/>
  <c r="S1217" i="1"/>
  <c r="S1213" i="1"/>
  <c r="S1209" i="1"/>
  <c r="S1205" i="1"/>
  <c r="S1201" i="1"/>
  <c r="S1197" i="1"/>
  <c r="S1193" i="1"/>
  <c r="S1189" i="1"/>
  <c r="S1185" i="1"/>
  <c r="S1181" i="1"/>
  <c r="S1177" i="1"/>
  <c r="S1173" i="1"/>
  <c r="S1169" i="1"/>
  <c r="S1165" i="1"/>
  <c r="S1161" i="1"/>
  <c r="S1157" i="1"/>
  <c r="S1153" i="1"/>
  <c r="S1149" i="1"/>
  <c r="S1145" i="1"/>
  <c r="S1141" i="1"/>
  <c r="S1137" i="1"/>
  <c r="S1133" i="1"/>
  <c r="S1129" i="1"/>
  <c r="S1125" i="1"/>
  <c r="S1121" i="1"/>
  <c r="S1117" i="1"/>
  <c r="S1113" i="1"/>
  <c r="S1109" i="1"/>
  <c r="S1105" i="1"/>
  <c r="S1101" i="1"/>
  <c r="S1097" i="1"/>
  <c r="S1093" i="1"/>
  <c r="S1089" i="1"/>
  <c r="S1085" i="1"/>
  <c r="S1081" i="1"/>
  <c r="S1077" i="1"/>
  <c r="S1073" i="1"/>
  <c r="S1069" i="1"/>
  <c r="S1065" i="1"/>
  <c r="S1061" i="1"/>
  <c r="S1057" i="1"/>
  <c r="S1053" i="1"/>
  <c r="S1049" i="1"/>
  <c r="S1045" i="1"/>
  <c r="S1041" i="1"/>
  <c r="S1037" i="1"/>
  <c r="S1033" i="1"/>
  <c r="S1029" i="1"/>
  <c r="S1025" i="1"/>
  <c r="S1021" i="1"/>
  <c r="S1017" i="1"/>
  <c r="S1013" i="1"/>
  <c r="S1009" i="1"/>
  <c r="S1005" i="1"/>
  <c r="S1001" i="1"/>
  <c r="S997" i="1"/>
  <c r="S993" i="1"/>
  <c r="S989" i="1"/>
  <c r="S985" i="1"/>
  <c r="S981" i="1"/>
  <c r="S977" i="1"/>
  <c r="S973" i="1"/>
  <c r="S969" i="1"/>
  <c r="S965" i="1"/>
  <c r="S961" i="1"/>
  <c r="S957" i="1"/>
  <c r="S953" i="1"/>
  <c r="S949" i="1"/>
  <c r="S945" i="1"/>
  <c r="S941" i="1"/>
  <c r="S937" i="1"/>
  <c r="S1544" i="1"/>
  <c r="S1532" i="1"/>
  <c r="S1520" i="1"/>
  <c r="S1508" i="1"/>
  <c r="S1496" i="1"/>
  <c r="S1484" i="1"/>
  <c r="S1472" i="1"/>
  <c r="S1456" i="1"/>
  <c r="S1440" i="1"/>
  <c r="S1428" i="1"/>
  <c r="S1416" i="1"/>
  <c r="S1404" i="1"/>
  <c r="S1392" i="1"/>
  <c r="S1380" i="1"/>
  <c r="S1364" i="1"/>
  <c r="S1348" i="1"/>
  <c r="S1332" i="1"/>
  <c r="S1320" i="1"/>
  <c r="S1308" i="1"/>
  <c r="S1292" i="1"/>
  <c r="S1280" i="1"/>
  <c r="S1264" i="1"/>
  <c r="S1252" i="1"/>
  <c r="S1240" i="1"/>
  <c r="S1224" i="1"/>
  <c r="S1212" i="1"/>
  <c r="S1200" i="1"/>
  <c r="S1188" i="1"/>
  <c r="S1176" i="1"/>
  <c r="S1164" i="1"/>
  <c r="S1152" i="1"/>
  <c r="S1136" i="1"/>
  <c r="S1116" i="1"/>
  <c r="S1096" i="1"/>
  <c r="S1076" i="1"/>
  <c r="S1064" i="1"/>
  <c r="S1052" i="1"/>
  <c r="S1032" i="1"/>
  <c r="S1020" i="1"/>
  <c r="S1008" i="1"/>
  <c r="S992" i="1"/>
  <c r="S972" i="1"/>
  <c r="S952" i="1"/>
  <c r="F15" i="3"/>
  <c r="B9" i="5"/>
  <c r="M13" i="1"/>
  <c r="M14" i="1"/>
  <c r="Q13" i="1"/>
  <c r="Q14" i="1"/>
  <c r="J15" i="3"/>
  <c r="I15" i="3"/>
  <c r="P13" i="1"/>
  <c r="P14" i="1"/>
  <c r="H15" i="3"/>
  <c r="O14" i="1"/>
  <c r="O13" i="1"/>
  <c r="L15" i="3"/>
  <c r="S14" i="1"/>
  <c r="S13" i="1"/>
  <c r="B13" i="5" l="1"/>
  <c r="B20" i="5" s="1"/>
  <c r="B18" i="5" s="1"/>
  <c r="B8" i="5"/>
  <c r="B11" i="5"/>
</calcChain>
</file>

<file path=xl/sharedStrings.xml><?xml version="1.0" encoding="utf-8"?>
<sst xmlns="http://schemas.openxmlformats.org/spreadsheetml/2006/main" count="33970" uniqueCount="9517">
  <si>
    <t>CBSA Code</t>
  </si>
  <si>
    <t>Wage Index</t>
  </si>
  <si>
    <t>Monthly Admin. Fee</t>
  </si>
  <si>
    <t>-</t>
  </si>
  <si>
    <t>National Rate</t>
  </si>
  <si>
    <t>Urban/ Rural</t>
  </si>
  <si>
    <t>Urban</t>
  </si>
  <si>
    <t>Rural</t>
  </si>
  <si>
    <t>Assess-ment Fee</t>
  </si>
  <si>
    <t>Partial Assess-ment Fee</t>
  </si>
  <si>
    <t>State</t>
  </si>
  <si>
    <t>Labor Percentage</t>
  </si>
  <si>
    <t>Non-Labor Percentage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</si>
  <si>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</si>
  <si>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</si>
  <si>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</si>
  <si>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</si>
  <si>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</si>
  <si>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</si>
  <si>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</si>
  <si>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</si>
  <si>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</si>
  <si>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</si>
  <si>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</si>
  <si>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</si>
  <si>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</si>
  <si>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</si>
  <si>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</si>
  <si>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</si>
  <si>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</si>
  <si>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</si>
  <si>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</si>
  <si>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</si>
  <si>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</si>
  <si>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</si>
  <si>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</si>
  <si>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</si>
  <si>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</si>
  <si>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</si>
  <si>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</si>
  <si>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</si>
  <si>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</si>
  <si>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</si>
  <si>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</si>
  <si>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</si>
  <si>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</si>
  <si>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</si>
  <si>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</si>
  <si>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</si>
  <si>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</si>
  <si>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</si>
  <si>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</si>
  <si>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</si>
  <si>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</si>
  <si>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</si>
  <si>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</si>
  <si>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</si>
  <si>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</si>
  <si>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</si>
  <si>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</si>
  <si>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</si>
  <si>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</si>
  <si>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</si>
  <si>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</si>
  <si>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</si>
  <si>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Guam</t>
  </si>
  <si>
    <t>Virgin Islands</t>
  </si>
  <si>
    <t>Counties</t>
  </si>
  <si>
    <t>VAMCs</t>
  </si>
  <si>
    <t>(1V01) (402) Togus, ME</t>
  </si>
  <si>
    <t>AL</t>
  </si>
  <si>
    <t>(1V01) (405) White River Junction, VT</t>
  </si>
  <si>
    <t>AK</t>
  </si>
  <si>
    <t>(1V01) (518) Bedford, MA</t>
  </si>
  <si>
    <t>AZ</t>
  </si>
  <si>
    <t>(1V01) (523) VA Boston HCS, MA</t>
  </si>
  <si>
    <t>AR</t>
  </si>
  <si>
    <t>(1V01) (608) Manchester, NH</t>
  </si>
  <si>
    <t>CA</t>
  </si>
  <si>
    <t>(1V01) (631) VA Central Western Massachusetts HCS</t>
  </si>
  <si>
    <t>CO</t>
  </si>
  <si>
    <t>(1V01) (650) Providence, RI</t>
  </si>
  <si>
    <t>CT</t>
  </si>
  <si>
    <t>(1V01) (689) VA Connecticut HCS, CT</t>
  </si>
  <si>
    <t>DE</t>
  </si>
  <si>
    <t>(1V02) (526) Bronx, NY</t>
  </si>
  <si>
    <t>FL</t>
  </si>
  <si>
    <t>(1V02) (528) Albany, NY</t>
  </si>
  <si>
    <t>GA</t>
  </si>
  <si>
    <t>(1V02) (528) Bath, NY</t>
  </si>
  <si>
    <t>HI</t>
  </si>
  <si>
    <t>(1V02) (528) Canandaigua, NY</t>
  </si>
  <si>
    <t>ID</t>
  </si>
  <si>
    <t>(1V02) (528) Syracuse, NY</t>
  </si>
  <si>
    <t>IL</t>
  </si>
  <si>
    <t>(1V02) (528) Western New York, NY</t>
  </si>
  <si>
    <t>IN</t>
  </si>
  <si>
    <t>(1V02) (561) New Jersey HCS, NJ</t>
  </si>
  <si>
    <t>IA</t>
  </si>
  <si>
    <t>(1V02) (620) VA Hudson Valley HCS, NY</t>
  </si>
  <si>
    <t>KS</t>
  </si>
  <si>
    <t>(1V02) (630) New York Harbor HCS, NY</t>
  </si>
  <si>
    <t>KY</t>
  </si>
  <si>
    <t>(1V02) (632) Northport, NY</t>
  </si>
  <si>
    <t>LA</t>
  </si>
  <si>
    <t>(1V04) (460) Wilmington, DE</t>
  </si>
  <si>
    <t>ME</t>
  </si>
  <si>
    <t>(1V04) (503) Altoona, PA</t>
  </si>
  <si>
    <t>MD</t>
  </si>
  <si>
    <t>(1V04) (529) Butler, PA</t>
  </si>
  <si>
    <t>MA</t>
  </si>
  <si>
    <t>(1V04) (542) Coatesville, PA</t>
  </si>
  <si>
    <t>MI</t>
  </si>
  <si>
    <t>(1V04) (562) Erie, PA</t>
  </si>
  <si>
    <t>MN</t>
  </si>
  <si>
    <t>(1V04) (595) Lebanon, PA</t>
  </si>
  <si>
    <t>MS</t>
  </si>
  <si>
    <t>(1V04) (642) Philadelphia, PA</t>
  </si>
  <si>
    <t>MO</t>
  </si>
  <si>
    <t>(1V04) (646) Pittsburgh, PA</t>
  </si>
  <si>
    <t>MT</t>
  </si>
  <si>
    <t>(1V04) (693) Wilkes-Barre, PA</t>
  </si>
  <si>
    <t>NE</t>
  </si>
  <si>
    <t>(1V05) (512) Baltimore HCS, MD</t>
  </si>
  <si>
    <t>NV</t>
  </si>
  <si>
    <t>(1V05) (517) Beckley, WV</t>
  </si>
  <si>
    <t>NH</t>
  </si>
  <si>
    <t>(1V05) (540) Clarksburg, WV</t>
  </si>
  <si>
    <t>NJ</t>
  </si>
  <si>
    <t>(1V05) (581) Huntington, WV</t>
  </si>
  <si>
    <t>NM</t>
  </si>
  <si>
    <t>(1V05) (613) Martinsburg, WV</t>
  </si>
  <si>
    <t>NY</t>
  </si>
  <si>
    <t>(1V05) (688) Washington, DC</t>
  </si>
  <si>
    <t>NC</t>
  </si>
  <si>
    <t>(1V06) (558) Durham, NC</t>
  </si>
  <si>
    <t>ND</t>
  </si>
  <si>
    <t>(1V06) (565) Fayetteville, NC</t>
  </si>
  <si>
    <t>OH</t>
  </si>
  <si>
    <t>(1V06) (590) Hampton, VA</t>
  </si>
  <si>
    <t>OK</t>
  </si>
  <si>
    <t>(1V06) (637) Asheville, NC</t>
  </si>
  <si>
    <t>OR</t>
  </si>
  <si>
    <t>(1V06) (652) Richmond, VA</t>
  </si>
  <si>
    <t>PA</t>
  </si>
  <si>
    <t>(1V06) (658) Salem, VA</t>
  </si>
  <si>
    <t>PR</t>
  </si>
  <si>
    <t>(1V06) (659) Salisbury, NC</t>
  </si>
  <si>
    <t>RI</t>
  </si>
  <si>
    <t>(2V07) (509) Augusta, GA</t>
  </si>
  <si>
    <t>SC</t>
  </si>
  <si>
    <t>(2V07) (521) Birmingham, AL</t>
  </si>
  <si>
    <t>SD</t>
  </si>
  <si>
    <t>(2V07) (534) Charleston, SC</t>
  </si>
  <si>
    <t>TN</t>
  </si>
  <si>
    <t>(2V07) (544) Columbia, SC</t>
  </si>
  <si>
    <t>TX</t>
  </si>
  <si>
    <t>(2V07) (557) Dublin, GA</t>
  </si>
  <si>
    <t>UT</t>
  </si>
  <si>
    <t>(2V07) (619) Central Alabama Veterans HCS, AL</t>
  </si>
  <si>
    <t>VT</t>
  </si>
  <si>
    <t>(2V07) (679) Tuscaloosa, AL</t>
  </si>
  <si>
    <t>VA</t>
  </si>
  <si>
    <t>(2V07) (508) Atlanta, GA</t>
  </si>
  <si>
    <t>WA</t>
  </si>
  <si>
    <t>(2V08) (516) Bay Pines, FL</t>
  </si>
  <si>
    <t>WV</t>
  </si>
  <si>
    <t>(2V08) (546) Miami, FL</t>
  </si>
  <si>
    <t>WI</t>
  </si>
  <si>
    <t>(2V08) (548) West Palm Beach, FL</t>
  </si>
  <si>
    <t>WY</t>
  </si>
  <si>
    <t>(2V08) (573) Gainesville, FL</t>
  </si>
  <si>
    <t>(2V08) (672) San Juan, PR</t>
  </si>
  <si>
    <t>(2V08) (673) Tampa, FL</t>
  </si>
  <si>
    <t>(2V08) (675) Orlando, FL</t>
  </si>
  <si>
    <t>(2V09) (596) Lexington, KY</t>
  </si>
  <si>
    <t>(2V09) (603) Louisville, KY</t>
  </si>
  <si>
    <t>(2V09) (614) Memphis, TN</t>
  </si>
  <si>
    <t>(2V09) (621) Mountain Home, TN</t>
  </si>
  <si>
    <t>(2V09) (626) Middle Tennessee HCS, TN</t>
  </si>
  <si>
    <t>(3V10) (506) Ann Arbor, MI</t>
  </si>
  <si>
    <t>(3V10) (515) Battle Creek, MI</t>
  </si>
  <si>
    <t>(3V10) (538) Chillicothe, OH</t>
  </si>
  <si>
    <t>(3V10) (539) Cincinnati, OH</t>
  </si>
  <si>
    <t>(3V10) (541) Cleveland, OH</t>
  </si>
  <si>
    <t>(3V10) (552) Dayton, OH</t>
  </si>
  <si>
    <t>(3V10) (553) Detroit, MI</t>
  </si>
  <si>
    <t>(3V10) (583) Indianapolis, IN</t>
  </si>
  <si>
    <t>(3V10) (610) Northern Indiana HCS, IN</t>
  </si>
  <si>
    <t>(3V10) (655) Saginaw, MI</t>
  </si>
  <si>
    <t>(3V10) (757) Columbus, OH</t>
  </si>
  <si>
    <t>(3V12) (537) Jesse Brown VAMC (Chicago), IL</t>
  </si>
  <si>
    <t>(3V12) (550) Danville, IL</t>
  </si>
  <si>
    <t>(3V12) (556) Captain James A Lovell FHCC</t>
  </si>
  <si>
    <t>(3V12) (578) Hines, IL</t>
  </si>
  <si>
    <t>(3V12) (585) Iron Mountain, MI</t>
  </si>
  <si>
    <t>(3V12) (607) Madison, WI</t>
  </si>
  <si>
    <t>(3V12) (676) Tomah, WI</t>
  </si>
  <si>
    <t>(3V12) (695) Milwaukee, WI</t>
  </si>
  <si>
    <t>(3V15) (589) Columbia, MO</t>
  </si>
  <si>
    <t>(3V15) (589) Eastern KS HCS, KS</t>
  </si>
  <si>
    <t>(3V15) (589) Kansas City, MO</t>
  </si>
  <si>
    <t>(3V15) (589) Wichita, KS</t>
  </si>
  <si>
    <t>(3V15) (657) Marion, IL</t>
  </si>
  <si>
    <t>(3V15) (657) Poplar Bluff, MO</t>
  </si>
  <si>
    <t>(3V15) (657) St. Louis, MO</t>
  </si>
  <si>
    <t>(3V23) (437) Fargo, ND</t>
  </si>
  <si>
    <t>(3V23) (438) Sioux Falls, SD</t>
  </si>
  <si>
    <t>(3V23) (568) Black Hills HCS, SD</t>
  </si>
  <si>
    <t>(3V23) (618) Minneapolis, MN</t>
  </si>
  <si>
    <t>(3V23) (636) Central Iowa, IA</t>
  </si>
  <si>
    <t>(3V23) (636) Iowa City, IA</t>
  </si>
  <si>
    <t>(3V23) (636) Nebraska-W Iowa, NE</t>
  </si>
  <si>
    <t>(3V23) (656) St. Cloud, MN</t>
  </si>
  <si>
    <t>(4V16) (502) Alexandria, LA</t>
  </si>
  <si>
    <t>(4V16) (520) Gulf Coast HCS, MS</t>
  </si>
  <si>
    <t>(4V16) (564) Fayetteville, AR</t>
  </si>
  <si>
    <t>(4V16) (580) Houston, TX</t>
  </si>
  <si>
    <t>(4V16) (586) Jackson, MS</t>
  </si>
  <si>
    <t>(4V16) (598) Little Rock, AR</t>
  </si>
  <si>
    <t>(4V16) (629) New Orleans, LA</t>
  </si>
  <si>
    <t>(4V16) (667) Shreveport, LA</t>
  </si>
  <si>
    <t>(4V17) (504) Amarillo, TX</t>
  </si>
  <si>
    <t>(4V17) (519) Big Spring, TX</t>
  </si>
  <si>
    <t>(4V17) (549) Dallas, TX</t>
  </si>
  <si>
    <t>(4V17) (671) San Antonio, TX</t>
  </si>
  <si>
    <t>(4V17) (674) Temple, TX</t>
  </si>
  <si>
    <t>(4V17) (740) VA Texas Valley Coastal Bend HCS</t>
  </si>
  <si>
    <t>(4V17) (756) El Paso, TX</t>
  </si>
  <si>
    <t>(4V19) (436) Montana HCS</t>
  </si>
  <si>
    <t>(4V19) (442) Cheyenne, WY</t>
  </si>
  <si>
    <t>(4V19) (554) Denver, CO</t>
  </si>
  <si>
    <t>(4V19) (575) Grand Junction, CO</t>
  </si>
  <si>
    <t>(4V19) (623) Muskogee, OK</t>
  </si>
  <si>
    <t>(4V19) (635) Oklahoma City, OK</t>
  </si>
  <si>
    <t>(4V19) (660) Salt Lake City, UT</t>
  </si>
  <si>
    <t>(4V19) (666) Sheridan, WY</t>
  </si>
  <si>
    <t>(5V20) (463) Anchorage, AK</t>
  </si>
  <si>
    <t>(5V20) (531) Boise, ID</t>
  </si>
  <si>
    <t>(5V20) (648) Portland, OR</t>
  </si>
  <si>
    <t>(5V20) (653) Roseburg, OR</t>
  </si>
  <si>
    <t>(5V20) (663) VA Puget Sound, WA</t>
  </si>
  <si>
    <t>(5V20) (668) Spokane, WA</t>
  </si>
  <si>
    <t>(5V20) (687) Walla Walla, WA</t>
  </si>
  <si>
    <t>(5V20) (692) White City, OR</t>
  </si>
  <si>
    <t>(5V21) (459) Honolulu, HI</t>
  </si>
  <si>
    <t>(5V21) (570) Fresno, CA</t>
  </si>
  <si>
    <t>(5V21) (593) Las Vegas, NV</t>
  </si>
  <si>
    <t>(5V21) (612) N. California, CA</t>
  </si>
  <si>
    <t>(5V21) (640) Palo Alto, CA</t>
  </si>
  <si>
    <t>(5V21) (654) Reno, NV</t>
  </si>
  <si>
    <t>(5V21) (662) San Francisco, CA</t>
  </si>
  <si>
    <t>(5V22) (501) New Mexico HCS</t>
  </si>
  <si>
    <t>(5V22) (600) Long Beach, CA</t>
  </si>
  <si>
    <t>(5V22) (605) Loma Linda, CA</t>
  </si>
  <si>
    <t>(5V22) (644) Phoenix, AZ</t>
  </si>
  <si>
    <t>(5V22) (649) Northern Arizona HCS</t>
  </si>
  <si>
    <t>(5V22) (664) San Diego, CA</t>
  </si>
  <si>
    <t>(5V22) (678) Southern Arizona HCS</t>
  </si>
  <si>
    <t>(5V22) (691) Greater Los Angeles HCS</t>
  </si>
  <si>
    <t>States - Short</t>
  </si>
  <si>
    <t>States - Long</t>
  </si>
  <si>
    <t>VI</t>
  </si>
  <si>
    <t>GM</t>
  </si>
  <si>
    <t>Case Mix Level</t>
  </si>
  <si>
    <t>L</t>
  </si>
  <si>
    <t>A</t>
  </si>
  <si>
    <t>B</t>
  </si>
  <si>
    <t>C</t>
  </si>
  <si>
    <t>D</t>
  </si>
  <si>
    <t>E</t>
  </si>
  <si>
    <t>F</t>
  </si>
  <si>
    <t>G</t>
  </si>
  <si>
    <t>H</t>
  </si>
  <si>
    <t>I</t>
  </si>
  <si>
    <t>J</t>
  </si>
  <si>
    <t>K</t>
  </si>
  <si>
    <t xml:space="preserve">, </t>
  </si>
  <si>
    <t>County and State Name</t>
  </si>
  <si>
    <t>Monthly Administrative Fee</t>
  </si>
  <si>
    <t>Average Monthly Veteran Budget</t>
  </si>
  <si>
    <t>SSA State/ County Code</t>
  </si>
  <si>
    <t>National</t>
  </si>
  <si>
    <t>CBSA or Statewide Rural Name</t>
  </si>
  <si>
    <t xml:space="preserve">California </t>
  </si>
  <si>
    <t xml:space="preserve">New York </t>
  </si>
  <si>
    <t>Myrtle Beach-Conway-North Myrtle Beach</t>
  </si>
  <si>
    <t xml:space="preserve">Texas </t>
  </si>
  <si>
    <t xml:space="preserve">Washington </t>
  </si>
  <si>
    <t>County or City</t>
  </si>
  <si>
    <t>County or City Name</t>
  </si>
  <si>
    <t>Partial Assessment Fee</t>
  </si>
  <si>
    <t>Prorated First Month Veteran Budget</t>
  </si>
  <si>
    <t>DC</t>
  </si>
  <si>
    <t>District of Columbia</t>
  </si>
  <si>
    <t>Days in Month</t>
  </si>
  <si>
    <t>Months</t>
  </si>
  <si>
    <t>Days in Month - Start</t>
  </si>
  <si>
    <t>Days in Month - End</t>
  </si>
  <si>
    <t>Months in authorization for Admin Fee</t>
  </si>
  <si>
    <t>Full Assessment Fee</t>
  </si>
  <si>
    <t>Monthly Admin-istrative Fee</t>
  </si>
  <si>
    <t>Average Monthly VA Obligation</t>
  </si>
  <si>
    <t>Value to Paste</t>
  </si>
  <si>
    <t>Urban/Rural</t>
  </si>
  <si>
    <t xml:space="preserve">Alabama </t>
  </si>
  <si>
    <t xml:space="preserve">Alaska </t>
  </si>
  <si>
    <t xml:space="preserve">Arizona </t>
  </si>
  <si>
    <t xml:space="preserve">Arkansas </t>
  </si>
  <si>
    <t xml:space="preserve">Colorado </t>
  </si>
  <si>
    <t xml:space="preserve">Connecticut </t>
  </si>
  <si>
    <t xml:space="preserve">Florida </t>
  </si>
  <si>
    <t xml:space="preserve">Georgia </t>
  </si>
  <si>
    <t xml:space="preserve">Hawaii </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</si>
  <si>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</si>
  <si>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</si>
  <si>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</si>
  <si>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</si>
  <si>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</si>
  <si>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</si>
  <si>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</si>
  <si>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</si>
  <si>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</si>
  <si>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</si>
  <si>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</si>
  <si>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</si>
  <si>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</si>
  <si>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</si>
  <si>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</si>
  <si>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</si>
  <si>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</si>
  <si>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Mexico </t>
  </si>
  <si>
    <t xml:space="preserve">North Carolina </t>
  </si>
  <si>
    <t xml:space="preserve">North Dakota </t>
  </si>
  <si>
    <t xml:space="preserve">Ohio </t>
  </si>
  <si>
    <t xml:space="preserve">Oklahoma </t>
  </si>
  <si>
    <t xml:space="preserve">Oregon </t>
  </si>
  <si>
    <t xml:space="preserve">Pennsylvania </t>
  </si>
  <si>
    <t xml:space="preserve">South Carolina </t>
  </si>
  <si>
    <t xml:space="preserve">South Dakota </t>
  </si>
  <si>
    <t xml:space="preserve">Tennessee </t>
  </si>
  <si>
    <t xml:space="preserve">Utah </t>
  </si>
  <si>
    <t xml:space="preserve">Vermont </t>
  </si>
  <si>
    <t xml:space="preserve">Virgin Islands </t>
  </si>
  <si>
    <t xml:space="preserve">Virginia </t>
  </si>
  <si>
    <t xml:space="preserve">West Virginia </t>
  </si>
  <si>
    <t xml:space="preserve">Wisconsin </t>
  </si>
  <si>
    <t xml:space="preserve">Wyoming </t>
  </si>
  <si>
    <t xml:space="preserve">Guam </t>
  </si>
  <si>
    <t>Abilene, TX</t>
  </si>
  <si>
    <t>Aguadilla-Isabela, PR</t>
  </si>
  <si>
    <t>Akron, OH</t>
  </si>
  <si>
    <t>Albany, GA</t>
  </si>
  <si>
    <t>Albany, OR</t>
  </si>
  <si>
    <t>Albany-Schenectady-Troy, NY</t>
  </si>
  <si>
    <t>Albuquerque, NM</t>
  </si>
  <si>
    <t>Alexandria, LA</t>
  </si>
  <si>
    <t>Allentown-Bethlehem-Easton, PA-NJ</t>
  </si>
  <si>
    <t>Altoona, PA</t>
  </si>
  <si>
    <t>Amarillo, TX</t>
  </si>
  <si>
    <t>Ames, IA</t>
  </si>
  <si>
    <t>Anaheim-Santa Ana-Irvine, CA</t>
  </si>
  <si>
    <t>Anchorage, AK</t>
  </si>
  <si>
    <t>Ann Arbor, MI</t>
  </si>
  <si>
    <t>Anniston-Oxford-Jacksonville, AL</t>
  </si>
  <si>
    <t>Appleton, WI</t>
  </si>
  <si>
    <t>Arecibo, PR</t>
  </si>
  <si>
    <t>Asheville, NC</t>
  </si>
  <si>
    <t>Athens-Clarke County, GA</t>
  </si>
  <si>
    <t>Atlanta-Sandy Springs-Roswell, GA</t>
  </si>
  <si>
    <t>Atlantic City-Hammonton, NJ</t>
  </si>
  <si>
    <t>Auburn-Opelika, AL</t>
  </si>
  <si>
    <t>Augusta-Richmond County, GA-SC</t>
  </si>
  <si>
    <t>Austin-Round Rock, TX</t>
  </si>
  <si>
    <t>Bakersfield, CA</t>
  </si>
  <si>
    <t>Baltimore-Columbia-Towson, MD</t>
  </si>
  <si>
    <t>Bangor, ME</t>
  </si>
  <si>
    <t>Barnstable Town, MA</t>
  </si>
  <si>
    <t>Baton Rouge, LA</t>
  </si>
  <si>
    <t>Battle Creek, MI</t>
  </si>
  <si>
    <t>Bay City, MI</t>
  </si>
  <si>
    <t>Beaumont-Port Arthur, TX</t>
  </si>
  <si>
    <t>Beckley, WV</t>
  </si>
  <si>
    <t>Bellingham, WA</t>
  </si>
  <si>
    <t>Bend-Redmond, OR</t>
  </si>
  <si>
    <t>Billings, MT</t>
  </si>
  <si>
    <t>Binghamton, NY</t>
  </si>
  <si>
    <t>Birmingham-Hoover, AL</t>
  </si>
  <si>
    <t>Bismarck, ND</t>
  </si>
  <si>
    <t>Blacksburg-Christiansburg-Radford, VA</t>
  </si>
  <si>
    <t>Bloomington, IL</t>
  </si>
  <si>
    <t>Bloomington, IN</t>
  </si>
  <si>
    <t>Bloomsburg-Berwick, PA</t>
  </si>
  <si>
    <t>Boise City, ID</t>
  </si>
  <si>
    <t>Boston, MA</t>
  </si>
  <si>
    <t>Boulder, CO</t>
  </si>
  <si>
    <t>Bowling Green, KY</t>
  </si>
  <si>
    <t>Bremerton-Silverdale, WA</t>
  </si>
  <si>
    <t>Bridgeport-Stamford-Norwalk, CT</t>
  </si>
  <si>
    <t>Brownsville-Harlingen, TX</t>
  </si>
  <si>
    <t>Brunswick, GA</t>
  </si>
  <si>
    <t>Buffalo-Cheektowaga-Niagara Falls, NY</t>
  </si>
  <si>
    <t>Burlington, NC</t>
  </si>
  <si>
    <t>Burlington-South Burlington, VT</t>
  </si>
  <si>
    <t>California-Lexington Park, MD</t>
  </si>
  <si>
    <t>Cambridge-Newton-Framingham, MA</t>
  </si>
  <si>
    <t>Camden, NJ</t>
  </si>
  <si>
    <t>Canton-Massillon, OH</t>
  </si>
  <si>
    <t>Cape Coral-Fort Myers, FL</t>
  </si>
  <si>
    <t>Cape Girardeau, MO-IL</t>
  </si>
  <si>
    <t>Carbondale-Marion, IL</t>
  </si>
  <si>
    <t>Carson City, NV</t>
  </si>
  <si>
    <t>Casper, WY</t>
  </si>
  <si>
    <t>Cedar Rapids, IA</t>
  </si>
  <si>
    <t>Chambersburg-Waynesboro, PA</t>
  </si>
  <si>
    <t>Champaign-Urbana, IL</t>
  </si>
  <si>
    <t>Charleston, WV</t>
  </si>
  <si>
    <t>Charleston-North Charleston, SC</t>
  </si>
  <si>
    <t>Charlotte-Concord-Gastonia, NC-SC</t>
  </si>
  <si>
    <t>Charlottesville, VA</t>
  </si>
  <si>
    <t>Chattanooga, TN-GA</t>
  </si>
  <si>
    <t>Cheyenne, WY</t>
  </si>
  <si>
    <t>Chicago-Naperville-Arlington Heights, IL</t>
  </si>
  <si>
    <t>Chico, CA</t>
  </si>
  <si>
    <t>Cincinnati, OH-KY-IN</t>
  </si>
  <si>
    <t>Clarksville, TN-KY</t>
  </si>
  <si>
    <t>Cleveland, TN</t>
  </si>
  <si>
    <t>Cleveland-Elyria, OH</t>
  </si>
  <si>
    <t>Coeur d'Alene, ID</t>
  </si>
  <si>
    <t>College Station-Bryan, TX</t>
  </si>
  <si>
    <t>Colorado Springs, CO</t>
  </si>
  <si>
    <t>Columbia, MO</t>
  </si>
  <si>
    <t>Columbia, SC</t>
  </si>
  <si>
    <t>Columbus, GA-AL</t>
  </si>
  <si>
    <t>Columbus, IN</t>
  </si>
  <si>
    <t>Columbus, OH</t>
  </si>
  <si>
    <t>Corpus Christi, TX</t>
  </si>
  <si>
    <t>Corvallis, OR</t>
  </si>
  <si>
    <t>Crestview-Fort Walton Beach-Destin, FL</t>
  </si>
  <si>
    <t>Cumberland, MD-WV</t>
  </si>
  <si>
    <t>Dallas-Plano-Irving, TX</t>
  </si>
  <si>
    <t>Dalton, GA</t>
  </si>
  <si>
    <t>Danville, IL</t>
  </si>
  <si>
    <t>Daphne-Fairhope-Foley, AL</t>
  </si>
  <si>
    <t>Davenport-Moline-Rock Island, IA-IL</t>
  </si>
  <si>
    <t>Dayton, OH</t>
  </si>
  <si>
    <t>Decatur, AL</t>
  </si>
  <si>
    <t>Decatur, IL</t>
  </si>
  <si>
    <t>Deltona-Daytona Beach-Ormond Beach, FL</t>
  </si>
  <si>
    <t>Denver-Aurora-Lakewood, CO</t>
  </si>
  <si>
    <t>Des Moines-West Des Moines, IA</t>
  </si>
  <si>
    <t>Detroit-Dearborn-Livonia, MI</t>
  </si>
  <si>
    <t>Dothan, AL</t>
  </si>
  <si>
    <t>Dover, DE</t>
  </si>
  <si>
    <t>Dubuque, IA</t>
  </si>
  <si>
    <t>Duluth, MN-WI</t>
  </si>
  <si>
    <t>Durham-Chapel Hill, NC</t>
  </si>
  <si>
    <t>Dutchess County-Putnam County, NY</t>
  </si>
  <si>
    <t>East Stroudsburg, PA</t>
  </si>
  <si>
    <t>Eau Claire, WI</t>
  </si>
  <si>
    <t>El Centro, CA</t>
  </si>
  <si>
    <t>Elgin, IL</t>
  </si>
  <si>
    <t>Elizabethtown-Fort Knox, KY</t>
  </si>
  <si>
    <t>Elkhart-Goshen, IN</t>
  </si>
  <si>
    <t>Elmira, NY</t>
  </si>
  <si>
    <t>El Paso, TX</t>
  </si>
  <si>
    <t>Enid, OK</t>
  </si>
  <si>
    <t>Erie, PA</t>
  </si>
  <si>
    <t>Eugene, OR</t>
  </si>
  <si>
    <t>Evansville, IN-KY</t>
  </si>
  <si>
    <t>Fairbanks, AK</t>
  </si>
  <si>
    <t>Fargo, ND-MN</t>
  </si>
  <si>
    <t>Farmington, NM</t>
  </si>
  <si>
    <t>Fayetteville, NC</t>
  </si>
  <si>
    <t>Fayetteville-Springdale-Rogers, AR-MO</t>
  </si>
  <si>
    <t>Flagstaff, AZ</t>
  </si>
  <si>
    <t>Flint, MI</t>
  </si>
  <si>
    <t>Florence, SC</t>
  </si>
  <si>
    <t>Florence-Muscle Shoals, AL</t>
  </si>
  <si>
    <t>Fond du Lac, WI</t>
  </si>
  <si>
    <t>Fort Collins, CO</t>
  </si>
  <si>
    <t>Fort Lauderdale-Pompano Beach-Deerfield Beach, FL</t>
  </si>
  <si>
    <t>Fort Smith, AR-OK</t>
  </si>
  <si>
    <t>Fort Wayne, IN</t>
  </si>
  <si>
    <t>Fort Worth-Arlington, TX</t>
  </si>
  <si>
    <t>Fresno, CA</t>
  </si>
  <si>
    <t>Gadsden, AL</t>
  </si>
  <si>
    <t>Gainesville, FL</t>
  </si>
  <si>
    <t>Gainesville, GA</t>
  </si>
  <si>
    <t>Gary, IN</t>
  </si>
  <si>
    <t>Gettysburg, PA</t>
  </si>
  <si>
    <t>Glens Falls, NY</t>
  </si>
  <si>
    <t>Goldsboro, NC</t>
  </si>
  <si>
    <t>Grand Forks, ND-MN</t>
  </si>
  <si>
    <t>Grand Island, NE</t>
  </si>
  <si>
    <t>Grand Junction, CO</t>
  </si>
  <si>
    <t>Grand Rapids-Wyoming, MI</t>
  </si>
  <si>
    <t>Grants Pass, OR</t>
  </si>
  <si>
    <t>Great Falls, MT</t>
  </si>
  <si>
    <t>Greeley, CO</t>
  </si>
  <si>
    <t>Green Bay, WI</t>
  </si>
  <si>
    <t>Greensboro-High Point, NC</t>
  </si>
  <si>
    <t>Greenville, NC</t>
  </si>
  <si>
    <t>Greenville-Anderson-Mauldin, SC</t>
  </si>
  <si>
    <t>Guayama, PR</t>
  </si>
  <si>
    <t>Gulfport-Biloxi-Pascagoula, MS</t>
  </si>
  <si>
    <t>Hagerstown-Martinsburg, MD-WV</t>
  </si>
  <si>
    <t>Hammond, LA</t>
  </si>
  <si>
    <t>Hanford-Corcoran, CA</t>
  </si>
  <si>
    <t>Harrisburg-Carlisle, PA</t>
  </si>
  <si>
    <t>Harrisonburg, VA</t>
  </si>
  <si>
    <t>Hartford-West Hartford-East Hartford, CT</t>
  </si>
  <si>
    <t>Hattiesburg, MS</t>
  </si>
  <si>
    <t>Hickory-Lenoir-Morganton, NC</t>
  </si>
  <si>
    <t>Hilton Head Island-Bluffton-Beaufort, SC</t>
  </si>
  <si>
    <t>Hinesville-Fort Stewart, GA</t>
  </si>
  <si>
    <t>Homosassa Springs, FL</t>
  </si>
  <si>
    <t>Hot Springs, AR</t>
  </si>
  <si>
    <t>Houma-Thibodaux, LA</t>
  </si>
  <si>
    <t>Houston-The Woodlands-Sugar Land, TX</t>
  </si>
  <si>
    <t>Huntington-Ashland, WV-KY-OH</t>
  </si>
  <si>
    <t>Huntsville, AL</t>
  </si>
  <si>
    <t>Idaho Falls, ID</t>
  </si>
  <si>
    <t>Indianapolis-Carmel-Anderson, IN</t>
  </si>
  <si>
    <t>Iowa City, IA</t>
  </si>
  <si>
    <t>Ithaca, NY</t>
  </si>
  <si>
    <t>Jackson, MI</t>
  </si>
  <si>
    <t>Jackson, MS</t>
  </si>
  <si>
    <t>Jackson, TN</t>
  </si>
  <si>
    <t>Jacksonville, FL</t>
  </si>
  <si>
    <t>Jacksonville, NC</t>
  </si>
  <si>
    <t>Janesville-Beloit, WI</t>
  </si>
  <si>
    <t>Jefferson City, MO</t>
  </si>
  <si>
    <t>Johnson City, TN</t>
  </si>
  <si>
    <t>Johnstown, PA</t>
  </si>
  <si>
    <t>Jonesboro, AR</t>
  </si>
  <si>
    <t>Joplin, MO</t>
  </si>
  <si>
    <t>Kahului-Wailuku-Lahaina, HI</t>
  </si>
  <si>
    <t>Kalamazoo-Portage, MI</t>
  </si>
  <si>
    <t>Kankakee, IL</t>
  </si>
  <si>
    <t>Kansas City, MO-KS</t>
  </si>
  <si>
    <t>Kennewick-Richland, WA</t>
  </si>
  <si>
    <t>Killeen-Temple, TX</t>
  </si>
  <si>
    <t>Kingsport-Bristol-Bristol, TN-VA</t>
  </si>
  <si>
    <t>Kingston, NY</t>
  </si>
  <si>
    <t>Knoxville, TN</t>
  </si>
  <si>
    <t>Kokomo, IN</t>
  </si>
  <si>
    <t>La Crosse-Onalaska, WI-MN</t>
  </si>
  <si>
    <t>Lafayette, LA</t>
  </si>
  <si>
    <t>Lafayette-West Lafayette, IN</t>
  </si>
  <si>
    <t>Lake Charles, LA</t>
  </si>
  <si>
    <t>Lake County-Kenosha County, IL-WI</t>
  </si>
  <si>
    <t>Lake Havasu City-Kingman, AZ</t>
  </si>
  <si>
    <t>Lakeland-Winter Haven, FL</t>
  </si>
  <si>
    <t>Lancaster, PA</t>
  </si>
  <si>
    <t>Lansing-East Lansing, MI</t>
  </si>
  <si>
    <t>Laredo, TX</t>
  </si>
  <si>
    <t>Las Cruces, NM</t>
  </si>
  <si>
    <t>Las Vegas-Henderson-Paradise, NV</t>
  </si>
  <si>
    <t>Lawrence, KS</t>
  </si>
  <si>
    <t>Lawton, OK</t>
  </si>
  <si>
    <t>Lebanon, PA</t>
  </si>
  <si>
    <t>Lewiston, ID-WA</t>
  </si>
  <si>
    <t>Lewiston-Auburn, ME</t>
  </si>
  <si>
    <t>Lexington-Fayette, KY</t>
  </si>
  <si>
    <t>Lima, OH</t>
  </si>
  <si>
    <t>Lincoln, NE</t>
  </si>
  <si>
    <t>Little Rock-North Little Rock-Conway, AR</t>
  </si>
  <si>
    <t>Logan, UT-ID</t>
  </si>
  <si>
    <t>Longview, TX</t>
  </si>
  <si>
    <t>Longview, WA</t>
  </si>
  <si>
    <t>Los Angeles-Long Beach-Glendale, CA</t>
  </si>
  <si>
    <t>Louisville/Jefferson County, KY-IN</t>
  </si>
  <si>
    <t>Lubbock, TX</t>
  </si>
  <si>
    <t>Lynchburg, VA</t>
  </si>
  <si>
    <t>Macon-Bibb County, GA</t>
  </si>
  <si>
    <t>Madera, CA</t>
  </si>
  <si>
    <t>Madison, WI</t>
  </si>
  <si>
    <t>Manchester-Nashua, NH</t>
  </si>
  <si>
    <t>Manhattan, KS</t>
  </si>
  <si>
    <t>Mankato-North Mankato, MN</t>
  </si>
  <si>
    <t>Mansfield, OH</t>
  </si>
  <si>
    <t>Mayagüez, PR</t>
  </si>
  <si>
    <t>McAllen-Edinburg-Mission, TX</t>
  </si>
  <si>
    <t>Medford, OR</t>
  </si>
  <si>
    <t>Memphis, TN-MS-AR</t>
  </si>
  <si>
    <t>Merced, CA</t>
  </si>
  <si>
    <t>Miami-Miami Beach-Kendall, FL</t>
  </si>
  <si>
    <t>Michigan City-La Porte, IN</t>
  </si>
  <si>
    <t>Midland, MI</t>
  </si>
  <si>
    <t>Midland, TX</t>
  </si>
  <si>
    <t>Milwaukee-Waukesha-West Allis, WI</t>
  </si>
  <si>
    <t>Minneapolis-St. Paul-Bloomington, MN-WI</t>
  </si>
  <si>
    <t>Missoula, MT</t>
  </si>
  <si>
    <t>Mobile, AL</t>
  </si>
  <si>
    <t>Modesto, CA</t>
  </si>
  <si>
    <t>Monroe, LA</t>
  </si>
  <si>
    <t>Monroe, MI</t>
  </si>
  <si>
    <t>Montgomery, AL</t>
  </si>
  <si>
    <t>Montgomery County-Bucks County-Chester County, PA</t>
  </si>
  <si>
    <t>Morgantown, WV</t>
  </si>
  <si>
    <t>Morristown, TN</t>
  </si>
  <si>
    <t>Mount Vernon-Anacortes, WA</t>
  </si>
  <si>
    <t>Muncie, IN</t>
  </si>
  <si>
    <t>Muskegon, MI</t>
  </si>
  <si>
    <t>Myrtle Beach-Conway-North Myrtle Beach, SC-NC</t>
  </si>
  <si>
    <t>Napa, CA</t>
  </si>
  <si>
    <t>Naples-Immokalee-Marco Island, FL</t>
  </si>
  <si>
    <t>Nashville-Davidson--Murfreesboro--Franklin, TN</t>
  </si>
  <si>
    <t>Nassau County-Suffolk County, NY</t>
  </si>
  <si>
    <t>Newark, NJ-PA</t>
  </si>
  <si>
    <t>New Bern, NC</t>
  </si>
  <si>
    <t>New Haven-Milford, CT</t>
  </si>
  <si>
    <t>New Orleans-Metairie, LA</t>
  </si>
  <si>
    <t>New York-Jersey City-White Plains, NY-NJ</t>
  </si>
  <si>
    <t>Niles-Benton Harbor, MI</t>
  </si>
  <si>
    <t>North Port-Sarasota-Bradenton, FL</t>
  </si>
  <si>
    <t>Norwich-New London, CT</t>
  </si>
  <si>
    <t>Oakland-Hayward-Berkeley, CA</t>
  </si>
  <si>
    <t>Ocala, FL</t>
  </si>
  <si>
    <t>Ocean City, NJ</t>
  </si>
  <si>
    <t>Odessa, TX</t>
  </si>
  <si>
    <t>Ogden-Clearfield, UT</t>
  </si>
  <si>
    <t>Oklahoma City, OK</t>
  </si>
  <si>
    <t>Olympia-Tumwater, WA</t>
  </si>
  <si>
    <t>Omaha-Council Bluffs, NE-IA</t>
  </si>
  <si>
    <t>Orlando-Kissimmee-Sanford, FL</t>
  </si>
  <si>
    <t>Oshkosh-Neenah, WI</t>
  </si>
  <si>
    <t>Owensboro, KY</t>
  </si>
  <si>
    <t>Oxnard-Thousand Oaks-Ventura, CA</t>
  </si>
  <si>
    <t>Palm Bay-Melbourne-Titusville, FL</t>
  </si>
  <si>
    <t>Panama City, FL</t>
  </si>
  <si>
    <t>Parkersburg-Vienna, WV</t>
  </si>
  <si>
    <t>Pensacola-Ferry Pass-Brent, FL</t>
  </si>
  <si>
    <t>Peoria, IL</t>
  </si>
  <si>
    <t>Philadelphia, PA</t>
  </si>
  <si>
    <t>Phoenix-Mesa-Scottsdale, AZ</t>
  </si>
  <si>
    <t>Pine Bluff, AR</t>
  </si>
  <si>
    <t>Pittsburgh, PA</t>
  </si>
  <si>
    <t>Pittsfield, MA</t>
  </si>
  <si>
    <t>Pocatello, ID</t>
  </si>
  <si>
    <t>Ponce, PR</t>
  </si>
  <si>
    <t>Portland-South Portland, ME</t>
  </si>
  <si>
    <t>Portland-Vancouver-Hillsboro, OR-WA</t>
  </si>
  <si>
    <t>Port St. Lucie, FL</t>
  </si>
  <si>
    <t>Prescott, AZ</t>
  </si>
  <si>
    <t>Providence-Warwick, RI-MA</t>
  </si>
  <si>
    <t>Provo-Orem, UT</t>
  </si>
  <si>
    <t>Pueblo, CO</t>
  </si>
  <si>
    <t>Punta Gorda, FL</t>
  </si>
  <si>
    <t>Racine, WI</t>
  </si>
  <si>
    <t>Raleigh, NC</t>
  </si>
  <si>
    <t>Rapid City, SD</t>
  </si>
  <si>
    <t>Reading, PA</t>
  </si>
  <si>
    <t>Redding, CA</t>
  </si>
  <si>
    <t>Reno, NV</t>
  </si>
  <si>
    <t>Richmond, VA</t>
  </si>
  <si>
    <t>Riverside-San Bernardino-Ontario, CA</t>
  </si>
  <si>
    <t>Roanoke, VA</t>
  </si>
  <si>
    <t>Rochester, MN</t>
  </si>
  <si>
    <t>Rochester, NY</t>
  </si>
  <si>
    <t>Rockford, IL</t>
  </si>
  <si>
    <t>Rockingham County-Strafford County, NH</t>
  </si>
  <si>
    <t>Rocky Mount, NC</t>
  </si>
  <si>
    <t>Rome, GA</t>
  </si>
  <si>
    <t>Sacramento--Roseville--Arden-Arcade, CA</t>
  </si>
  <si>
    <t>Saginaw, MI</t>
  </si>
  <si>
    <t>St. Cloud, MN</t>
  </si>
  <si>
    <t>St. George, UT</t>
  </si>
  <si>
    <t>St. Joseph, MO-KS</t>
  </si>
  <si>
    <t>St. Louis, MO-IL</t>
  </si>
  <si>
    <t>Salem, OR</t>
  </si>
  <si>
    <t>Salinas, CA</t>
  </si>
  <si>
    <t>Salisbury, MD-DE</t>
  </si>
  <si>
    <t>Salt Lake City, UT</t>
  </si>
  <si>
    <t>San Angelo, TX</t>
  </si>
  <si>
    <t>San Antonio-New Braunfels, TX</t>
  </si>
  <si>
    <t>San Diego-Carlsbad, CA</t>
  </si>
  <si>
    <t>San Francisco-Redwood City-South San Francisco, CA</t>
  </si>
  <si>
    <t>San Germán, PR</t>
  </si>
  <si>
    <t>San Jose-Sunnyvale-Santa Clara, CA</t>
  </si>
  <si>
    <t>San Juan-Carolina-Caguas, PR</t>
  </si>
  <si>
    <t>San Luis Obispo-Paso Robles-Arroyo Grande, CA</t>
  </si>
  <si>
    <t>San Rafael, CA</t>
  </si>
  <si>
    <t>Santa Cruz-Watsonville, CA</t>
  </si>
  <si>
    <t>Santa Fe, NM</t>
  </si>
  <si>
    <t>Santa Maria-Santa Barbara, CA</t>
  </si>
  <si>
    <t>Santa Rosa, CA</t>
  </si>
  <si>
    <t>Savannah, GA</t>
  </si>
  <si>
    <t>Scranton--Wilkes-Barre--Hazleton, PA</t>
  </si>
  <si>
    <t>Seattle-Bellevue-Everett, WA</t>
  </si>
  <si>
    <t>Sebastian-Vero Beach, FL</t>
  </si>
  <si>
    <t>Sebring, FL</t>
  </si>
  <si>
    <t>Sheboygan, WI</t>
  </si>
  <si>
    <t>Sherman-Denison, TX</t>
  </si>
  <si>
    <t>Shreveport-Bossier City, LA</t>
  </si>
  <si>
    <t>Sierra Vista-Douglas, AZ</t>
  </si>
  <si>
    <t>Silver Spring-Frederick-Rockville, MD</t>
  </si>
  <si>
    <t>Sioux City, IA-NE-SD</t>
  </si>
  <si>
    <t>Sioux Falls, SD</t>
  </si>
  <si>
    <t>South Bend-Mishawaka, IN-MI</t>
  </si>
  <si>
    <t>Spartanburg, SC</t>
  </si>
  <si>
    <t>Spokane-Spokane Valley, WA</t>
  </si>
  <si>
    <t>Springfield, IL</t>
  </si>
  <si>
    <t>Springfield, MA</t>
  </si>
  <si>
    <t>Springfield, MO</t>
  </si>
  <si>
    <t>Springfield, OH</t>
  </si>
  <si>
    <t>State College, PA</t>
  </si>
  <si>
    <t>Staunton-Waynesboro, VA</t>
  </si>
  <si>
    <t>Stockton-Lodi, CA</t>
  </si>
  <si>
    <t>Sumter, SC</t>
  </si>
  <si>
    <t>Syracuse, NY</t>
  </si>
  <si>
    <t>Tacoma-Lakewood, WA</t>
  </si>
  <si>
    <t>Tallahassee, FL</t>
  </si>
  <si>
    <t>Tampa-St. Petersburg-Clearwater, FL</t>
  </si>
  <si>
    <t>Terre Haute, IN</t>
  </si>
  <si>
    <t>Texarkana, TX-AR</t>
  </si>
  <si>
    <t>The Villages, FL</t>
  </si>
  <si>
    <t>Toledo, OH</t>
  </si>
  <si>
    <t>Topeka, KS</t>
  </si>
  <si>
    <t>Trenton, NJ</t>
  </si>
  <si>
    <t>Tucson, AZ</t>
  </si>
  <si>
    <t>Tulsa, OK</t>
  </si>
  <si>
    <t>Tuscaloosa, AL</t>
  </si>
  <si>
    <t>Twin Falls, Idaho</t>
  </si>
  <si>
    <t>Tyler, TX</t>
  </si>
  <si>
    <t>Urban Honolulu, HI</t>
  </si>
  <si>
    <t>Utica-Rome, NY</t>
  </si>
  <si>
    <t>Valdosta, GA</t>
  </si>
  <si>
    <t>Vallejo-Fairfield, CA</t>
  </si>
  <si>
    <t>Victoria, TX</t>
  </si>
  <si>
    <t>Vineland-Bridgeton, NJ</t>
  </si>
  <si>
    <t>Virginia Beach-Norfolk-Newport News, VA-NC</t>
  </si>
  <si>
    <t>Visalia-Porterville, CA</t>
  </si>
  <si>
    <t>Waco, TX</t>
  </si>
  <si>
    <t>Walla Walla, WA</t>
  </si>
  <si>
    <t>Warner Robins, GA</t>
  </si>
  <si>
    <t>Warren-Troy-Farmington Hills, MI</t>
  </si>
  <si>
    <t>Washington-Arlington-Alexandria, DC-VA-MD-WV</t>
  </si>
  <si>
    <t>Waterloo-Cedar Falls, IA</t>
  </si>
  <si>
    <t>Watertown-Fort Drum, NY</t>
  </si>
  <si>
    <t>Wausau, WI</t>
  </si>
  <si>
    <t>Weirton-Steubenville, WV-OH</t>
  </si>
  <si>
    <t>Wenatchee, WA</t>
  </si>
  <si>
    <t>West Palm Beach-Boca Raton-Delray Beach, FL</t>
  </si>
  <si>
    <t>Wheeling, WV-OH</t>
  </si>
  <si>
    <t>Wichita, KS</t>
  </si>
  <si>
    <t>Wichita Falls, TX</t>
  </si>
  <si>
    <t>Williamsport, PA</t>
  </si>
  <si>
    <t>Wilmington, DE-MD-NJ</t>
  </si>
  <si>
    <t>Wilmington, NC</t>
  </si>
  <si>
    <t>Winchester, VA-WV</t>
  </si>
  <si>
    <t>Winston-Salem, NC</t>
  </si>
  <si>
    <t>Worcester, MA-CT</t>
  </si>
  <si>
    <t>Yakima, WA</t>
  </si>
  <si>
    <t>York-Hanover, PA</t>
  </si>
  <si>
    <t>Youngstown-Warren-Boardman, OH-PA</t>
  </si>
  <si>
    <t>Yuba City, CA</t>
  </si>
  <si>
    <t>Yuma, AZ</t>
  </si>
  <si>
    <t>CY 2019 Wage Index</t>
  </si>
  <si>
    <t>End Date of SEOC (MM/DD/YYYY)</t>
  </si>
  <si>
    <t>Number of Months in SEOC</t>
  </si>
  <si>
    <t>Total Veteran Budget for SEOC</t>
  </si>
  <si>
    <t>Average Monthly Veteran Budget by Case Mix Level</t>
  </si>
  <si>
    <t>Total VA Obligation for SEOC (if includes Full Assessment Fee)</t>
  </si>
  <si>
    <t>Total VA Obligation for SEOC (if DOES NOT include Full Assessment Fee)</t>
  </si>
  <si>
    <t>V*</t>
  </si>
  <si>
    <t>Start Date of SEOC^ (MM/DD/YYYY)</t>
  </si>
  <si>
    <t>MN Rate - Elderly Waiver w/ Admin Fee (July 2020)</t>
  </si>
  <si>
    <t>MN Rate - Elderly Waiver w/o Admin Fee (July 2020)</t>
  </si>
  <si>
    <t>01000</t>
  </si>
  <si>
    <t>01010</t>
  </si>
  <si>
    <t>01020</t>
  </si>
  <si>
    <t>01030</t>
  </si>
  <si>
    <t>01040</t>
  </si>
  <si>
    <t>01050</t>
  </si>
  <si>
    <t>01060</t>
  </si>
  <si>
    <t>01070</t>
  </si>
  <si>
    <t>01080</t>
  </si>
  <si>
    <t>01090</t>
  </si>
  <si>
    <t>01100</t>
  </si>
  <si>
    <t>01110</t>
  </si>
  <si>
    <t>01120</t>
  </si>
  <si>
    <t>01130</t>
  </si>
  <si>
    <t>01140</t>
  </si>
  <si>
    <t>01150</t>
  </si>
  <si>
    <t>01160</t>
  </si>
  <si>
    <t>01170</t>
  </si>
  <si>
    <t>01180</t>
  </si>
  <si>
    <t>01190</t>
  </si>
  <si>
    <t>01200</t>
  </si>
  <si>
    <t>01210</t>
  </si>
  <si>
    <t>01220</t>
  </si>
  <si>
    <t>01230</t>
  </si>
  <si>
    <t>01240</t>
  </si>
  <si>
    <t>01250</t>
  </si>
  <si>
    <t>01260</t>
  </si>
  <si>
    <t>01270</t>
  </si>
  <si>
    <t>01280</t>
  </si>
  <si>
    <t>01290</t>
  </si>
  <si>
    <t>01300</t>
  </si>
  <si>
    <t>01310</t>
  </si>
  <si>
    <t>01320</t>
  </si>
  <si>
    <t>01330</t>
  </si>
  <si>
    <t>01340</t>
  </si>
  <si>
    <t>01350</t>
  </si>
  <si>
    <t>01360</t>
  </si>
  <si>
    <t>01370</t>
  </si>
  <si>
    <t>01380</t>
  </si>
  <si>
    <t>01390</t>
  </si>
  <si>
    <t>01400</t>
  </si>
  <si>
    <t>01410</t>
  </si>
  <si>
    <t>01420</t>
  </si>
  <si>
    <t>01430</t>
  </si>
  <si>
    <t>01440</t>
  </si>
  <si>
    <t>01450</t>
  </si>
  <si>
    <t>01460</t>
  </si>
  <si>
    <t>01470</t>
  </si>
  <si>
    <t>01480</t>
  </si>
  <si>
    <t>01490</t>
  </si>
  <si>
    <t>01500</t>
  </si>
  <si>
    <t>01510</t>
  </si>
  <si>
    <t>01520</t>
  </si>
  <si>
    <t>01530</t>
  </si>
  <si>
    <t>01540</t>
  </si>
  <si>
    <t>01550</t>
  </si>
  <si>
    <t>01560</t>
  </si>
  <si>
    <t>01570</t>
  </si>
  <si>
    <t>01580</t>
  </si>
  <si>
    <t>01590</t>
  </si>
  <si>
    <t>01600</t>
  </si>
  <si>
    <t>01610</t>
  </si>
  <si>
    <t>01620</t>
  </si>
  <si>
    <t>01630</t>
  </si>
  <si>
    <t>01640</t>
  </si>
  <si>
    <t>01650</t>
  </si>
  <si>
    <t>01660</t>
  </si>
  <si>
    <t>02013</t>
  </si>
  <si>
    <t>02016</t>
  </si>
  <si>
    <t>02020</t>
  </si>
  <si>
    <t>02050</t>
  </si>
  <si>
    <t>02060</t>
  </si>
  <si>
    <t>02068</t>
  </si>
  <si>
    <t>02070</t>
  </si>
  <si>
    <t>02090</t>
  </si>
  <si>
    <t>02100</t>
  </si>
  <si>
    <t>02105</t>
  </si>
  <si>
    <t>02110</t>
  </si>
  <si>
    <t>02122</t>
  </si>
  <si>
    <t>02130</t>
  </si>
  <si>
    <t>02150</t>
  </si>
  <si>
    <t>02270</t>
  </si>
  <si>
    <t>02164</t>
  </si>
  <si>
    <t>02170</t>
  </si>
  <si>
    <t>02180</t>
  </si>
  <si>
    <t>02185</t>
  </si>
  <si>
    <t>02188</t>
  </si>
  <si>
    <t>02195</t>
  </si>
  <si>
    <t>02198</t>
  </si>
  <si>
    <t>02220</t>
  </si>
  <si>
    <t>02230</t>
  </si>
  <si>
    <t>02240</t>
  </si>
  <si>
    <t>02261</t>
  </si>
  <si>
    <t>02275</t>
  </si>
  <si>
    <t>02282</t>
  </si>
  <si>
    <t>02290</t>
  </si>
  <si>
    <t>03000</t>
  </si>
  <si>
    <t>03010</t>
  </si>
  <si>
    <t>03020</t>
  </si>
  <si>
    <t>03030</t>
  </si>
  <si>
    <t>03040</t>
  </si>
  <si>
    <t>03050</t>
  </si>
  <si>
    <t>03055</t>
  </si>
  <si>
    <t>03060</t>
  </si>
  <si>
    <t>03070</t>
  </si>
  <si>
    <t>03080</t>
  </si>
  <si>
    <t>03090</t>
  </si>
  <si>
    <t>03100</t>
  </si>
  <si>
    <t>03110</t>
  </si>
  <si>
    <t>03120</t>
  </si>
  <si>
    <t>03130</t>
  </si>
  <si>
    <t>04000</t>
  </si>
  <si>
    <t>04010</t>
  </si>
  <si>
    <t>04020</t>
  </si>
  <si>
    <t>04030</t>
  </si>
  <si>
    <t>04040</t>
  </si>
  <si>
    <t>04050</t>
  </si>
  <si>
    <t>04060</t>
  </si>
  <si>
    <t>04070</t>
  </si>
  <si>
    <t>04080</t>
  </si>
  <si>
    <t>04090</t>
  </si>
  <si>
    <t>04100</t>
  </si>
  <si>
    <t>04110</t>
  </si>
  <si>
    <t>04120</t>
  </si>
  <si>
    <t>04130</t>
  </si>
  <si>
    <t>04140</t>
  </si>
  <si>
    <t>04150</t>
  </si>
  <si>
    <t>04160</t>
  </si>
  <si>
    <t>04170</t>
  </si>
  <si>
    <t>04180</t>
  </si>
  <si>
    <t>04190</t>
  </si>
  <si>
    <t>04200</t>
  </si>
  <si>
    <t>04210</t>
  </si>
  <si>
    <t>04220</t>
  </si>
  <si>
    <t>04230</t>
  </si>
  <si>
    <t>04240</t>
  </si>
  <si>
    <t>04250</t>
  </si>
  <si>
    <t>04260</t>
  </si>
  <si>
    <t>04270</t>
  </si>
  <si>
    <t>04280</t>
  </si>
  <si>
    <t>04290</t>
  </si>
  <si>
    <t>04300</t>
  </si>
  <si>
    <t>04310</t>
  </si>
  <si>
    <t>04320</t>
  </si>
  <si>
    <t>04330</t>
  </si>
  <si>
    <t>04340</t>
  </si>
  <si>
    <t>04350</t>
  </si>
  <si>
    <t>04360</t>
  </si>
  <si>
    <t>04370</t>
  </si>
  <si>
    <t>04380</t>
  </si>
  <si>
    <t>04390</t>
  </si>
  <si>
    <t>04400</t>
  </si>
  <si>
    <t>04410</t>
  </si>
  <si>
    <t>04420</t>
  </si>
  <si>
    <t>04430</t>
  </si>
  <si>
    <t>04440</t>
  </si>
  <si>
    <t>04450</t>
  </si>
  <si>
    <t>04460</t>
  </si>
  <si>
    <t>04470</t>
  </si>
  <si>
    <t>04480</t>
  </si>
  <si>
    <t>04490</t>
  </si>
  <si>
    <t>04500</t>
  </si>
  <si>
    <t>04510</t>
  </si>
  <si>
    <t>04520</t>
  </si>
  <si>
    <t>04530</t>
  </si>
  <si>
    <t>04540</t>
  </si>
  <si>
    <t>04550</t>
  </si>
  <si>
    <t>04560</t>
  </si>
  <si>
    <t>04570</t>
  </si>
  <si>
    <t>04580</t>
  </si>
  <si>
    <t>04590</t>
  </si>
  <si>
    <t>04600</t>
  </si>
  <si>
    <t>04610</t>
  </si>
  <si>
    <t>04620</t>
  </si>
  <si>
    <t>04630</t>
  </si>
  <si>
    <t>04640</t>
  </si>
  <si>
    <t>04650</t>
  </si>
  <si>
    <t>04660</t>
  </si>
  <si>
    <t>04670</t>
  </si>
  <si>
    <t>04680</t>
  </si>
  <si>
    <t>04690</t>
  </si>
  <si>
    <t>04700</t>
  </si>
  <si>
    <t>04710</t>
  </si>
  <si>
    <t>04720</t>
  </si>
  <si>
    <t>04730</t>
  </si>
  <si>
    <t>04740</t>
  </si>
  <si>
    <t>05000</t>
  </si>
  <si>
    <t>05010</t>
  </si>
  <si>
    <t>05020</t>
  </si>
  <si>
    <t>05030</t>
  </si>
  <si>
    <t>05040</t>
  </si>
  <si>
    <t>05050</t>
  </si>
  <si>
    <t>05060</t>
  </si>
  <si>
    <t>05070</t>
  </si>
  <si>
    <t>05080</t>
  </si>
  <si>
    <t>05090</t>
  </si>
  <si>
    <t>05100</t>
  </si>
  <si>
    <t>05110</t>
  </si>
  <si>
    <t>05120</t>
  </si>
  <si>
    <t>05130</t>
  </si>
  <si>
    <t>05140</t>
  </si>
  <si>
    <t>05150</t>
  </si>
  <si>
    <t>05160</t>
  </si>
  <si>
    <t>05170</t>
  </si>
  <si>
    <t>05200</t>
  </si>
  <si>
    <t>05210</t>
  </si>
  <si>
    <t>05300</t>
  </si>
  <si>
    <t>05310</t>
  </si>
  <si>
    <t>05320</t>
  </si>
  <si>
    <t>05330</t>
  </si>
  <si>
    <t>05340</t>
  </si>
  <si>
    <t>05350</t>
  </si>
  <si>
    <t>05360</t>
  </si>
  <si>
    <t>05370</t>
  </si>
  <si>
    <t>05380</t>
  </si>
  <si>
    <t>05390</t>
  </si>
  <si>
    <t>05400</t>
  </si>
  <si>
    <t>05410</t>
  </si>
  <si>
    <t>05420</t>
  </si>
  <si>
    <t>05430</t>
  </si>
  <si>
    <t>05440</t>
  </si>
  <si>
    <t>05450</t>
  </si>
  <si>
    <t>05460</t>
  </si>
  <si>
    <t>05470</t>
  </si>
  <si>
    <t>05480</t>
  </si>
  <si>
    <t>05490</t>
  </si>
  <si>
    <t>05500</t>
  </si>
  <si>
    <t>05510</t>
  </si>
  <si>
    <t>05520</t>
  </si>
  <si>
    <t>05530</t>
  </si>
  <si>
    <t>05540</t>
  </si>
  <si>
    <t>05550</t>
  </si>
  <si>
    <t>05560</t>
  </si>
  <si>
    <t>05570</t>
  </si>
  <si>
    <t>05580</t>
  </si>
  <si>
    <t>05590</t>
  </si>
  <si>
    <t>05600</t>
  </si>
  <si>
    <t>05610</t>
  </si>
  <si>
    <t>05620</t>
  </si>
  <si>
    <t>05630</t>
  </si>
  <si>
    <t>05640</t>
  </si>
  <si>
    <t>05650</t>
  </si>
  <si>
    <t>05660</t>
  </si>
  <si>
    <t>05670</t>
  </si>
  <si>
    <t>05680</t>
  </si>
  <si>
    <t>06000</t>
  </si>
  <si>
    <t>06010</t>
  </si>
  <si>
    <t>06020</t>
  </si>
  <si>
    <t>06030</t>
  </si>
  <si>
    <t>06040</t>
  </si>
  <si>
    <t>06050</t>
  </si>
  <si>
    <t>06060</t>
  </si>
  <si>
    <t>06630</t>
  </si>
  <si>
    <t>06070</t>
  </si>
  <si>
    <t>06080</t>
  </si>
  <si>
    <t>06090</t>
  </si>
  <si>
    <t>06100</t>
  </si>
  <si>
    <t>06110</t>
  </si>
  <si>
    <t>06120</t>
  </si>
  <si>
    <t>06130</t>
  </si>
  <si>
    <t>06140</t>
  </si>
  <si>
    <t>06150</t>
  </si>
  <si>
    <t>06160</t>
  </si>
  <si>
    <t>06170</t>
  </si>
  <si>
    <t>06180</t>
  </si>
  <si>
    <t>06190</t>
  </si>
  <si>
    <t>06200</t>
  </si>
  <si>
    <t>06210</t>
  </si>
  <si>
    <t>06220</t>
  </si>
  <si>
    <t>06230</t>
  </si>
  <si>
    <t>06240</t>
  </si>
  <si>
    <t>06250</t>
  </si>
  <si>
    <t>06260</t>
  </si>
  <si>
    <t>06270</t>
  </si>
  <si>
    <t>06280</t>
  </si>
  <si>
    <t>06290</t>
  </si>
  <si>
    <t>06300</t>
  </si>
  <si>
    <t>06310</t>
  </si>
  <si>
    <t>06320</t>
  </si>
  <si>
    <t>06330</t>
  </si>
  <si>
    <t>06340</t>
  </si>
  <si>
    <t>06350</t>
  </si>
  <si>
    <t>06360</t>
  </si>
  <si>
    <t>06370</t>
  </si>
  <si>
    <t>06380</t>
  </si>
  <si>
    <t>06390</t>
  </si>
  <si>
    <t>06400</t>
  </si>
  <si>
    <t>06410</t>
  </si>
  <si>
    <t>06420</t>
  </si>
  <si>
    <t>06430</t>
  </si>
  <si>
    <t>06440</t>
  </si>
  <si>
    <t>06450</t>
  </si>
  <si>
    <t>06460</t>
  </si>
  <si>
    <t>06470</t>
  </si>
  <si>
    <t>06480</t>
  </si>
  <si>
    <t>06490</t>
  </si>
  <si>
    <t>06500</t>
  </si>
  <si>
    <t>06510</t>
  </si>
  <si>
    <t>06520</t>
  </si>
  <si>
    <t>06530</t>
  </si>
  <si>
    <t>06540</t>
  </si>
  <si>
    <t>06550</t>
  </si>
  <si>
    <t>06560</t>
  </si>
  <si>
    <t>06570</t>
  </si>
  <si>
    <t>06580</t>
  </si>
  <si>
    <t>06590</t>
  </si>
  <si>
    <t>06600</t>
  </si>
  <si>
    <t>06610</t>
  </si>
  <si>
    <t>06620</t>
  </si>
  <si>
    <t>07000</t>
  </si>
  <si>
    <t>07010</t>
  </si>
  <si>
    <t>07020</t>
  </si>
  <si>
    <t>07030</t>
  </si>
  <si>
    <t>07040</t>
  </si>
  <si>
    <t>07050</t>
  </si>
  <si>
    <t>07060</t>
  </si>
  <si>
    <t>07070</t>
  </si>
  <si>
    <t>08000</t>
  </si>
  <si>
    <t>08010</t>
  </si>
  <si>
    <t>08020</t>
  </si>
  <si>
    <t>09000</t>
  </si>
  <si>
    <t>10000</t>
  </si>
  <si>
    <t>10010</t>
  </si>
  <si>
    <t>10020</t>
  </si>
  <si>
    <t>10030</t>
  </si>
  <si>
    <t>10040</t>
  </si>
  <si>
    <t>10050</t>
  </si>
  <si>
    <t>10060</t>
  </si>
  <si>
    <t>10070</t>
  </si>
  <si>
    <t>10080</t>
  </si>
  <si>
    <t>10090</t>
  </si>
  <si>
    <t>10100</t>
  </si>
  <si>
    <t>10110</t>
  </si>
  <si>
    <t>10130</t>
  </si>
  <si>
    <t>10140</t>
  </si>
  <si>
    <t>10150</t>
  </si>
  <si>
    <t>10160</t>
  </si>
  <si>
    <t>10170</t>
  </si>
  <si>
    <t>10180</t>
  </si>
  <si>
    <t>10190</t>
  </si>
  <si>
    <t>10200</t>
  </si>
  <si>
    <t>10210</t>
  </si>
  <si>
    <t>10220</t>
  </si>
  <si>
    <t>10230</t>
  </si>
  <si>
    <t>10240</t>
  </si>
  <si>
    <t>10250</t>
  </si>
  <si>
    <t>10260</t>
  </si>
  <si>
    <t>10270</t>
  </si>
  <si>
    <t>10280</t>
  </si>
  <si>
    <t>10290</t>
  </si>
  <si>
    <t>10300</t>
  </si>
  <si>
    <t>10310</t>
  </si>
  <si>
    <t>10320</t>
  </si>
  <si>
    <t>10330</t>
  </si>
  <si>
    <t>10340</t>
  </si>
  <si>
    <t>10350</t>
  </si>
  <si>
    <t>10360</t>
  </si>
  <si>
    <t>10370</t>
  </si>
  <si>
    <t>10380</t>
  </si>
  <si>
    <t>10390</t>
  </si>
  <si>
    <t>10400</t>
  </si>
  <si>
    <t>10410</t>
  </si>
  <si>
    <t>10420</t>
  </si>
  <si>
    <t>10120</t>
  </si>
  <si>
    <t>10430</t>
  </si>
  <si>
    <t>10440</t>
  </si>
  <si>
    <t>10450</t>
  </si>
  <si>
    <t>10460</t>
  </si>
  <si>
    <t>10470</t>
  </si>
  <si>
    <t>10480</t>
  </si>
  <si>
    <t>10490</t>
  </si>
  <si>
    <t>10500</t>
  </si>
  <si>
    <t>10510</t>
  </si>
  <si>
    <t>10520</t>
  </si>
  <si>
    <t>10530</t>
  </si>
  <si>
    <t>10540</t>
  </si>
  <si>
    <t>10550</t>
  </si>
  <si>
    <t>10560</t>
  </si>
  <si>
    <t>10570</t>
  </si>
  <si>
    <t>10580</t>
  </si>
  <si>
    <t>10590</t>
  </si>
  <si>
    <t>10600</t>
  </si>
  <si>
    <t>10610</t>
  </si>
  <si>
    <t>10620</t>
  </si>
  <si>
    <t>10630</t>
  </si>
  <si>
    <t>10640</t>
  </si>
  <si>
    <t>10650</t>
  </si>
  <si>
    <t>10660</t>
  </si>
  <si>
    <t>11000</t>
  </si>
  <si>
    <t>11010</t>
  </si>
  <si>
    <t>11011</t>
  </si>
  <si>
    <t>11020</t>
  </si>
  <si>
    <t>11030</t>
  </si>
  <si>
    <t>11040</t>
  </si>
  <si>
    <t>11050</t>
  </si>
  <si>
    <t>11060</t>
  </si>
  <si>
    <t>11070</t>
  </si>
  <si>
    <t>11080</t>
  </si>
  <si>
    <t>11090</t>
  </si>
  <si>
    <t>11100</t>
  </si>
  <si>
    <t>11110</t>
  </si>
  <si>
    <t>11120</t>
  </si>
  <si>
    <t>11130</t>
  </si>
  <si>
    <t>11140</t>
  </si>
  <si>
    <t>11150</t>
  </si>
  <si>
    <t>11160</t>
  </si>
  <si>
    <t>11161</t>
  </si>
  <si>
    <t>11170</t>
  </si>
  <si>
    <t>11180</t>
  </si>
  <si>
    <t>11190</t>
  </si>
  <si>
    <t>11200</t>
  </si>
  <si>
    <t>11210</t>
  </si>
  <si>
    <t>11220</t>
  </si>
  <si>
    <t>11230</t>
  </si>
  <si>
    <t>11240</t>
  </si>
  <si>
    <t>11250</t>
  </si>
  <si>
    <t>11260</t>
  </si>
  <si>
    <t>11270</t>
  </si>
  <si>
    <t>11280</t>
  </si>
  <si>
    <t>11281</t>
  </si>
  <si>
    <t>11290</t>
  </si>
  <si>
    <t>11291</t>
  </si>
  <si>
    <t>11300</t>
  </si>
  <si>
    <t>11310</t>
  </si>
  <si>
    <t>11311</t>
  </si>
  <si>
    <t>11320</t>
  </si>
  <si>
    <t>11330</t>
  </si>
  <si>
    <t>11340</t>
  </si>
  <si>
    <t>11341</t>
  </si>
  <si>
    <t>11350</t>
  </si>
  <si>
    <t>11360</t>
  </si>
  <si>
    <t>11370</t>
  </si>
  <si>
    <t>11380</t>
  </si>
  <si>
    <t>11381</t>
  </si>
  <si>
    <t>11390</t>
  </si>
  <si>
    <t>11400</t>
  </si>
  <si>
    <t>11410</t>
  </si>
  <si>
    <t>11420</t>
  </si>
  <si>
    <t>11421</t>
  </si>
  <si>
    <t>11430</t>
  </si>
  <si>
    <t>11440</t>
  </si>
  <si>
    <t>11441</t>
  </si>
  <si>
    <t>11450</t>
  </si>
  <si>
    <t>11451</t>
  </si>
  <si>
    <t>11460</t>
  </si>
  <si>
    <t>11461</t>
  </si>
  <si>
    <t>11462</t>
  </si>
  <si>
    <t>11470</t>
  </si>
  <si>
    <t>11471</t>
  </si>
  <si>
    <t>11480</t>
  </si>
  <si>
    <t>11490</t>
  </si>
  <si>
    <t>11500</t>
  </si>
  <si>
    <t>11510</t>
  </si>
  <si>
    <t>11520</t>
  </si>
  <si>
    <t>11530</t>
  </si>
  <si>
    <t>11540</t>
  </si>
  <si>
    <t>11550</t>
  </si>
  <si>
    <t>11560</t>
  </si>
  <si>
    <t>11570</t>
  </si>
  <si>
    <t>11580</t>
  </si>
  <si>
    <t>11581</t>
  </si>
  <si>
    <t>11590</t>
  </si>
  <si>
    <t>11591</t>
  </si>
  <si>
    <t>11600</t>
  </si>
  <si>
    <t>11601</t>
  </si>
  <si>
    <t>11610</t>
  </si>
  <si>
    <t>11611</t>
  </si>
  <si>
    <t>11612</t>
  </si>
  <si>
    <t>11620</t>
  </si>
  <si>
    <t>11630</t>
  </si>
  <si>
    <t>11640</t>
  </si>
  <si>
    <t>11650</t>
  </si>
  <si>
    <t>11651</t>
  </si>
  <si>
    <t>11652</t>
  </si>
  <si>
    <t>11660</t>
  </si>
  <si>
    <t>11670</t>
  </si>
  <si>
    <t>11680</t>
  </si>
  <si>
    <t>11690</t>
  </si>
  <si>
    <t>11691</t>
  </si>
  <si>
    <t>11700</t>
  </si>
  <si>
    <t>11701</t>
  </si>
  <si>
    <t>11702</t>
  </si>
  <si>
    <t>11703</t>
  </si>
  <si>
    <t>11710</t>
  </si>
  <si>
    <t>11720</t>
  </si>
  <si>
    <t>11730</t>
  </si>
  <si>
    <t>11740</t>
  </si>
  <si>
    <t>11741</t>
  </si>
  <si>
    <t>11750</t>
  </si>
  <si>
    <t>11760</t>
  </si>
  <si>
    <t>11770</t>
  </si>
  <si>
    <t>11771</t>
  </si>
  <si>
    <t>11772</t>
  </si>
  <si>
    <t>11780</t>
  </si>
  <si>
    <t>11790</t>
  </si>
  <si>
    <t>11800</t>
  </si>
  <si>
    <t>11801</t>
  </si>
  <si>
    <t>11810</t>
  </si>
  <si>
    <t>11811</t>
  </si>
  <si>
    <t>11812</t>
  </si>
  <si>
    <t>11820</t>
  </si>
  <si>
    <t>11821</t>
  </si>
  <si>
    <t>11830</t>
  </si>
  <si>
    <t>11831</t>
  </si>
  <si>
    <t>11832</t>
  </si>
  <si>
    <t>11833</t>
  </si>
  <si>
    <t>11834</t>
  </si>
  <si>
    <t>11835</t>
  </si>
  <si>
    <t>11840</t>
  </si>
  <si>
    <t>11841</t>
  </si>
  <si>
    <t>11842</t>
  </si>
  <si>
    <t>11850</t>
  </si>
  <si>
    <t>11851</t>
  </si>
  <si>
    <t>11860</t>
  </si>
  <si>
    <t>11861</t>
  </si>
  <si>
    <t>11862</t>
  </si>
  <si>
    <t>11870</t>
  </si>
  <si>
    <t>11880</t>
  </si>
  <si>
    <t>11881</t>
  </si>
  <si>
    <t>11882</t>
  </si>
  <si>
    <t>11883</t>
  </si>
  <si>
    <t>11884</t>
  </si>
  <si>
    <t>11885</t>
  </si>
  <si>
    <t>11890</t>
  </si>
  <si>
    <t>11900</t>
  </si>
  <si>
    <t>11901</t>
  </si>
  <si>
    <t>11902</t>
  </si>
  <si>
    <t>11903</t>
  </si>
  <si>
    <t>11910</t>
  </si>
  <si>
    <t>11911</t>
  </si>
  <si>
    <t>11912</t>
  </si>
  <si>
    <t>11913</t>
  </si>
  <si>
    <t>11920</t>
  </si>
  <si>
    <t>11921</t>
  </si>
  <si>
    <t>11930</t>
  </si>
  <si>
    <t>11940</t>
  </si>
  <si>
    <t>11941</t>
  </si>
  <si>
    <t>11950</t>
  </si>
  <si>
    <t>11960</t>
  </si>
  <si>
    <t>11961</t>
  </si>
  <si>
    <t>11962</t>
  </si>
  <si>
    <t>11963</t>
  </si>
  <si>
    <t>11970</t>
  </si>
  <si>
    <t>11971</t>
  </si>
  <si>
    <t>11972</t>
  </si>
  <si>
    <t>11973</t>
  </si>
  <si>
    <t>11980</t>
  </si>
  <si>
    <t>12010</t>
  </si>
  <si>
    <t>12020</t>
  </si>
  <si>
    <t>12005</t>
  </si>
  <si>
    <t>12040</t>
  </si>
  <si>
    <t>12050</t>
  </si>
  <si>
    <t>13000</t>
  </si>
  <si>
    <t>13010</t>
  </si>
  <si>
    <t>13020</t>
  </si>
  <si>
    <t>13030</t>
  </si>
  <si>
    <t>13040</t>
  </si>
  <si>
    <t>13050</t>
  </si>
  <si>
    <t>13060</t>
  </si>
  <si>
    <t>13070</t>
  </si>
  <si>
    <t>13080</t>
  </si>
  <si>
    <t>13090</t>
  </si>
  <si>
    <t>13100</t>
  </si>
  <si>
    <t>13110</t>
  </si>
  <si>
    <t>13120</t>
  </si>
  <si>
    <t>13130</t>
  </si>
  <si>
    <t>13140</t>
  </si>
  <si>
    <t>13150</t>
  </si>
  <si>
    <t>13160</t>
  </si>
  <si>
    <t>13170</t>
  </si>
  <si>
    <t>13180</t>
  </si>
  <si>
    <t>13190</t>
  </si>
  <si>
    <t>13200</t>
  </si>
  <si>
    <t>13210</t>
  </si>
  <si>
    <t>13220</t>
  </si>
  <si>
    <t>13230</t>
  </si>
  <si>
    <t>13240</t>
  </si>
  <si>
    <t>13250</t>
  </si>
  <si>
    <t>13260</t>
  </si>
  <si>
    <t>13270</t>
  </si>
  <si>
    <t>13280</t>
  </si>
  <si>
    <t>13290</t>
  </si>
  <si>
    <t>13300</t>
  </si>
  <si>
    <t>13310</t>
  </si>
  <si>
    <t>13320</t>
  </si>
  <si>
    <t>13330</t>
  </si>
  <si>
    <t>13340</t>
  </si>
  <si>
    <t>13350</t>
  </si>
  <si>
    <t>13360</t>
  </si>
  <si>
    <t>13370</t>
  </si>
  <si>
    <t>13380</t>
  </si>
  <si>
    <t>13390</t>
  </si>
  <si>
    <t>13400</t>
  </si>
  <si>
    <t>13410</t>
  </si>
  <si>
    <t>13420</t>
  </si>
  <si>
    <t>13430</t>
  </si>
  <si>
    <t>14000</t>
  </si>
  <si>
    <t>14010</t>
  </si>
  <si>
    <t>14020</t>
  </si>
  <si>
    <t>14030</t>
  </si>
  <si>
    <t>14040</t>
  </si>
  <si>
    <t>14050</t>
  </si>
  <si>
    <t>14060</t>
  </si>
  <si>
    <t>14070</t>
  </si>
  <si>
    <t>14080</t>
  </si>
  <si>
    <t>14090</t>
  </si>
  <si>
    <t>14100</t>
  </si>
  <si>
    <t>14110</t>
  </si>
  <si>
    <t>14120</t>
  </si>
  <si>
    <t>14130</t>
  </si>
  <si>
    <t>14140</t>
  </si>
  <si>
    <t>14141</t>
  </si>
  <si>
    <t>14150</t>
  </si>
  <si>
    <t>14160</t>
  </si>
  <si>
    <t>14170</t>
  </si>
  <si>
    <t>14180</t>
  </si>
  <si>
    <t>14190</t>
  </si>
  <si>
    <t>14250</t>
  </si>
  <si>
    <t>14310</t>
  </si>
  <si>
    <t>14320</t>
  </si>
  <si>
    <t>14330</t>
  </si>
  <si>
    <t>14340</t>
  </si>
  <si>
    <t>14350</t>
  </si>
  <si>
    <t>14360</t>
  </si>
  <si>
    <t>14370</t>
  </si>
  <si>
    <t>14380</t>
  </si>
  <si>
    <t>14390</t>
  </si>
  <si>
    <t>14400</t>
  </si>
  <si>
    <t>14410</t>
  </si>
  <si>
    <t>14420</t>
  </si>
  <si>
    <t>14421</t>
  </si>
  <si>
    <t>14440</t>
  </si>
  <si>
    <t>14450</t>
  </si>
  <si>
    <t>14460</t>
  </si>
  <si>
    <t>14470</t>
  </si>
  <si>
    <t>14480</t>
  </si>
  <si>
    <t>14490</t>
  </si>
  <si>
    <t>14500</t>
  </si>
  <si>
    <t>14510</t>
  </si>
  <si>
    <t>14520</t>
  </si>
  <si>
    <t>14530</t>
  </si>
  <si>
    <t>14540</t>
  </si>
  <si>
    <t>14550</t>
  </si>
  <si>
    <t>14560</t>
  </si>
  <si>
    <t>14570</t>
  </si>
  <si>
    <t>14580</t>
  </si>
  <si>
    <t>14590</t>
  </si>
  <si>
    <t>14600</t>
  </si>
  <si>
    <t>14610</t>
  </si>
  <si>
    <t>14620</t>
  </si>
  <si>
    <t>14630</t>
  </si>
  <si>
    <t>14640</t>
  </si>
  <si>
    <t>14650</t>
  </si>
  <si>
    <t>14660</t>
  </si>
  <si>
    <t>14670</t>
  </si>
  <si>
    <t>14680</t>
  </si>
  <si>
    <t>14690</t>
  </si>
  <si>
    <t>14700</t>
  </si>
  <si>
    <t>14710</t>
  </si>
  <si>
    <t>14720</t>
  </si>
  <si>
    <t>14730</t>
  </si>
  <si>
    <t>14740</t>
  </si>
  <si>
    <t>14750</t>
  </si>
  <si>
    <t>14760</t>
  </si>
  <si>
    <t>14770</t>
  </si>
  <si>
    <t>14780</t>
  </si>
  <si>
    <t>14790</t>
  </si>
  <si>
    <t>14800</t>
  </si>
  <si>
    <t>14810</t>
  </si>
  <si>
    <t>14820</t>
  </si>
  <si>
    <t>14830</t>
  </si>
  <si>
    <t>14831</t>
  </si>
  <si>
    <t>14850</t>
  </si>
  <si>
    <t>14860</t>
  </si>
  <si>
    <t>14870</t>
  </si>
  <si>
    <t>14880</t>
  </si>
  <si>
    <t>14890</t>
  </si>
  <si>
    <t>14900</t>
  </si>
  <si>
    <t>14910</t>
  </si>
  <si>
    <t>14920</t>
  </si>
  <si>
    <t>14921</t>
  </si>
  <si>
    <t>14940</t>
  </si>
  <si>
    <t>14950</t>
  </si>
  <si>
    <t>14960</t>
  </si>
  <si>
    <t>14970</t>
  </si>
  <si>
    <t>14980</t>
  </si>
  <si>
    <t>14981</t>
  </si>
  <si>
    <t>14982</t>
  </si>
  <si>
    <t>14983</t>
  </si>
  <si>
    <t>14984</t>
  </si>
  <si>
    <t>14985</t>
  </si>
  <si>
    <t>14986</t>
  </si>
  <si>
    <t>14987</t>
  </si>
  <si>
    <t>14988</t>
  </si>
  <si>
    <t>14989</t>
  </si>
  <si>
    <t>14990</t>
  </si>
  <si>
    <t>14991</t>
  </si>
  <si>
    <t>14992</t>
  </si>
  <si>
    <t>15000</t>
  </si>
  <si>
    <t>15010</t>
  </si>
  <si>
    <t>15020</t>
  </si>
  <si>
    <t>15030</t>
  </si>
  <si>
    <t>15040</t>
  </si>
  <si>
    <t>15050</t>
  </si>
  <si>
    <t>15060</t>
  </si>
  <si>
    <t>15070</t>
  </si>
  <si>
    <t>15080</t>
  </si>
  <si>
    <t>15090</t>
  </si>
  <si>
    <t>15100</t>
  </si>
  <si>
    <t>15110</t>
  </si>
  <si>
    <t>15120</t>
  </si>
  <si>
    <t>15130</t>
  </si>
  <si>
    <t>15140</t>
  </si>
  <si>
    <t>15150</t>
  </si>
  <si>
    <t>15160</t>
  </si>
  <si>
    <t>15170</t>
  </si>
  <si>
    <t>15180</t>
  </si>
  <si>
    <t>15190</t>
  </si>
  <si>
    <t>15200</t>
  </si>
  <si>
    <t>15210</t>
  </si>
  <si>
    <t>15220</t>
  </si>
  <si>
    <t>15230</t>
  </si>
  <si>
    <t>15240</t>
  </si>
  <si>
    <t>15250</t>
  </si>
  <si>
    <t>15260</t>
  </si>
  <si>
    <t>15270</t>
  </si>
  <si>
    <t>15280</t>
  </si>
  <si>
    <t>15290</t>
  </si>
  <si>
    <t>15300</t>
  </si>
  <si>
    <t>15310</t>
  </si>
  <si>
    <t>15320</t>
  </si>
  <si>
    <t>15330</t>
  </si>
  <si>
    <t>15340</t>
  </si>
  <si>
    <t>15350</t>
  </si>
  <si>
    <t>15360</t>
  </si>
  <si>
    <t>15370</t>
  </si>
  <si>
    <t>15380</t>
  </si>
  <si>
    <t>15390</t>
  </si>
  <si>
    <t>15400</t>
  </si>
  <si>
    <t>15410</t>
  </si>
  <si>
    <t>15420</t>
  </si>
  <si>
    <t>15430</t>
  </si>
  <si>
    <t>15440</t>
  </si>
  <si>
    <t>15450</t>
  </si>
  <si>
    <t>15460</t>
  </si>
  <si>
    <t>15470</t>
  </si>
  <si>
    <t>15480</t>
  </si>
  <si>
    <t>15490</t>
  </si>
  <si>
    <t>15500</t>
  </si>
  <si>
    <t>15510</t>
  </si>
  <si>
    <t>15520</t>
  </si>
  <si>
    <t>15530</t>
  </si>
  <si>
    <t>15540</t>
  </si>
  <si>
    <t>15550</t>
  </si>
  <si>
    <t>15560</t>
  </si>
  <si>
    <t>15570</t>
  </si>
  <si>
    <t>15580</t>
  </si>
  <si>
    <t>15590</t>
  </si>
  <si>
    <t>15600</t>
  </si>
  <si>
    <t>15610</t>
  </si>
  <si>
    <t>15620</t>
  </si>
  <si>
    <t>15630</t>
  </si>
  <si>
    <t>15640</t>
  </si>
  <si>
    <t>15650</t>
  </si>
  <si>
    <t>15660</t>
  </si>
  <si>
    <t>15670</t>
  </si>
  <si>
    <t>15680</t>
  </si>
  <si>
    <t>15690</t>
  </si>
  <si>
    <t>15700</t>
  </si>
  <si>
    <t>15710</t>
  </si>
  <si>
    <t>15720</t>
  </si>
  <si>
    <t>15730</t>
  </si>
  <si>
    <t>15740</t>
  </si>
  <si>
    <t>15750</t>
  </si>
  <si>
    <t>15760</t>
  </si>
  <si>
    <t>15770</t>
  </si>
  <si>
    <t>15780</t>
  </si>
  <si>
    <t>15790</t>
  </si>
  <si>
    <t>15800</t>
  </si>
  <si>
    <t>15810</t>
  </si>
  <si>
    <t>15820</t>
  </si>
  <si>
    <t>15830</t>
  </si>
  <si>
    <t>15840</t>
  </si>
  <si>
    <t>15850</t>
  </si>
  <si>
    <t>15860</t>
  </si>
  <si>
    <t>15870</t>
  </si>
  <si>
    <t>15880</t>
  </si>
  <si>
    <t>15890</t>
  </si>
  <si>
    <t>15900</t>
  </si>
  <si>
    <t>15910</t>
  </si>
  <si>
    <t>16000</t>
  </si>
  <si>
    <t>16010</t>
  </si>
  <si>
    <t>16020</t>
  </si>
  <si>
    <t>16030</t>
  </si>
  <si>
    <t>16040</t>
  </si>
  <si>
    <t>16050</t>
  </si>
  <si>
    <t>16060</t>
  </si>
  <si>
    <t>16070</t>
  </si>
  <si>
    <t>16080</t>
  </si>
  <si>
    <t>16090</t>
  </si>
  <si>
    <t>16100</t>
  </si>
  <si>
    <t>16110</t>
  </si>
  <si>
    <t>16120</t>
  </si>
  <si>
    <t>16130</t>
  </si>
  <si>
    <t>16140</t>
  </si>
  <si>
    <t>16150</t>
  </si>
  <si>
    <t>16160</t>
  </si>
  <si>
    <t>16170</t>
  </si>
  <si>
    <t>16180</t>
  </si>
  <si>
    <t>16190</t>
  </si>
  <si>
    <t>16200</t>
  </si>
  <si>
    <t>16210</t>
  </si>
  <si>
    <t>16220</t>
  </si>
  <si>
    <t>16230</t>
  </si>
  <si>
    <t>16240</t>
  </si>
  <si>
    <t>16250</t>
  </si>
  <si>
    <t>16260</t>
  </si>
  <si>
    <t>16270</t>
  </si>
  <si>
    <t>16280</t>
  </si>
  <si>
    <t>16290</t>
  </si>
  <si>
    <t>16300</t>
  </si>
  <si>
    <t>16310</t>
  </si>
  <si>
    <t>16320</t>
  </si>
  <si>
    <t>16330</t>
  </si>
  <si>
    <t>16340</t>
  </si>
  <si>
    <t>16350</t>
  </si>
  <si>
    <t>16360</t>
  </si>
  <si>
    <t>16370</t>
  </si>
  <si>
    <t>16380</t>
  </si>
  <si>
    <t>16390</t>
  </si>
  <si>
    <t>16400</t>
  </si>
  <si>
    <t>16410</t>
  </si>
  <si>
    <t>16420</t>
  </si>
  <si>
    <t>16430</t>
  </si>
  <si>
    <t>16440</t>
  </si>
  <si>
    <t>16450</t>
  </si>
  <si>
    <t>16460</t>
  </si>
  <si>
    <t>16470</t>
  </si>
  <si>
    <t>16480</t>
  </si>
  <si>
    <t>16490</t>
  </si>
  <si>
    <t>16500</t>
  </si>
  <si>
    <t>16510</t>
  </si>
  <si>
    <t>16520</t>
  </si>
  <si>
    <t>16530</t>
  </si>
  <si>
    <t>16540</t>
  </si>
  <si>
    <t>16550</t>
  </si>
  <si>
    <t>16560</t>
  </si>
  <si>
    <t>16570</t>
  </si>
  <si>
    <t>16580</t>
  </si>
  <si>
    <t>16590</t>
  </si>
  <si>
    <t>16600</t>
  </si>
  <si>
    <t>16610</t>
  </si>
  <si>
    <t>16620</t>
  </si>
  <si>
    <t>16630</t>
  </si>
  <si>
    <t>16640</t>
  </si>
  <si>
    <t>16650</t>
  </si>
  <si>
    <t>16660</t>
  </si>
  <si>
    <t>16670</t>
  </si>
  <si>
    <t>16680</t>
  </si>
  <si>
    <t>16690</t>
  </si>
  <si>
    <t>16700</t>
  </si>
  <si>
    <t>16710</t>
  </si>
  <si>
    <t>16720</t>
  </si>
  <si>
    <t>16730</t>
  </si>
  <si>
    <t>16740</t>
  </si>
  <si>
    <t>16750</t>
  </si>
  <si>
    <t>16760</t>
  </si>
  <si>
    <t>16770</t>
  </si>
  <si>
    <t>16780</t>
  </si>
  <si>
    <t>16790</t>
  </si>
  <si>
    <t>16800</t>
  </si>
  <si>
    <t>16810</t>
  </si>
  <si>
    <t>16820</t>
  </si>
  <si>
    <t>16830</t>
  </si>
  <si>
    <t>16840</t>
  </si>
  <si>
    <t>16850</t>
  </si>
  <si>
    <t>16860</t>
  </si>
  <si>
    <t>16870</t>
  </si>
  <si>
    <t>16880</t>
  </si>
  <si>
    <t>16890</t>
  </si>
  <si>
    <t>16900</t>
  </si>
  <si>
    <t>16910</t>
  </si>
  <si>
    <t>16920</t>
  </si>
  <si>
    <t>16930</t>
  </si>
  <si>
    <t>16940</t>
  </si>
  <si>
    <t>16950</t>
  </si>
  <si>
    <t>16960</t>
  </si>
  <si>
    <t>16970</t>
  </si>
  <si>
    <t>16980</t>
  </si>
  <si>
    <t>17000</t>
  </si>
  <si>
    <t>17010</t>
  </si>
  <si>
    <t>17020</t>
  </si>
  <si>
    <t>17030</t>
  </si>
  <si>
    <t>17040</t>
  </si>
  <si>
    <t>17050</t>
  </si>
  <si>
    <t>17060</t>
  </si>
  <si>
    <t>17070</t>
  </si>
  <si>
    <t>17080</t>
  </si>
  <si>
    <t>17090</t>
  </si>
  <si>
    <t>17100</t>
  </si>
  <si>
    <t>17110</t>
  </si>
  <si>
    <t>17120</t>
  </si>
  <si>
    <t>17130</t>
  </si>
  <si>
    <t>17140</t>
  </si>
  <si>
    <t>17150</t>
  </si>
  <si>
    <t>17160</t>
  </si>
  <si>
    <t>17170</t>
  </si>
  <si>
    <t>17180</t>
  </si>
  <si>
    <t>17190</t>
  </si>
  <si>
    <t>17200</t>
  </si>
  <si>
    <t>17210</t>
  </si>
  <si>
    <t>17220</t>
  </si>
  <si>
    <t>17230</t>
  </si>
  <si>
    <t>17240</t>
  </si>
  <si>
    <t>17250</t>
  </si>
  <si>
    <t>17260</t>
  </si>
  <si>
    <t>17270</t>
  </si>
  <si>
    <t>17280</t>
  </si>
  <si>
    <t>17290</t>
  </si>
  <si>
    <t>17300</t>
  </si>
  <si>
    <t>17310</t>
  </si>
  <si>
    <t>17320</t>
  </si>
  <si>
    <t>17330</t>
  </si>
  <si>
    <t>17340</t>
  </si>
  <si>
    <t>17350</t>
  </si>
  <si>
    <t>17360</t>
  </si>
  <si>
    <t>17370</t>
  </si>
  <si>
    <t>17380</t>
  </si>
  <si>
    <t>17390</t>
  </si>
  <si>
    <t>17391</t>
  </si>
  <si>
    <t>17410</t>
  </si>
  <si>
    <t>17420</t>
  </si>
  <si>
    <t>17430</t>
  </si>
  <si>
    <t>17440</t>
  </si>
  <si>
    <t>17450</t>
  </si>
  <si>
    <t>17451</t>
  </si>
  <si>
    <t>17470</t>
  </si>
  <si>
    <t>17480</t>
  </si>
  <si>
    <t>17490</t>
  </si>
  <si>
    <t>17500</t>
  </si>
  <si>
    <t>17510</t>
  </si>
  <si>
    <t>17520</t>
  </si>
  <si>
    <t>17530</t>
  </si>
  <si>
    <t>17540</t>
  </si>
  <si>
    <t>17550</t>
  </si>
  <si>
    <t>17560</t>
  </si>
  <si>
    <t>17570</t>
  </si>
  <si>
    <t>17580</t>
  </si>
  <si>
    <t>17590</t>
  </si>
  <si>
    <t>17600</t>
  </si>
  <si>
    <t>17610</t>
  </si>
  <si>
    <t>17620</t>
  </si>
  <si>
    <t>17630</t>
  </si>
  <si>
    <t>17640</t>
  </si>
  <si>
    <t>17650</t>
  </si>
  <si>
    <t>17660</t>
  </si>
  <si>
    <t>17670</t>
  </si>
  <si>
    <t>17680</t>
  </si>
  <si>
    <t>17690</t>
  </si>
  <si>
    <t>17700</t>
  </si>
  <si>
    <t>17710</t>
  </si>
  <si>
    <t>17720</t>
  </si>
  <si>
    <t>17730</t>
  </si>
  <si>
    <t>17740</t>
  </si>
  <si>
    <t>17750</t>
  </si>
  <si>
    <t>17760</t>
  </si>
  <si>
    <t>17770</t>
  </si>
  <si>
    <t>17780</t>
  </si>
  <si>
    <t>17790</t>
  </si>
  <si>
    <t>17800</t>
  </si>
  <si>
    <t>17810</t>
  </si>
  <si>
    <t>17820</t>
  </si>
  <si>
    <t>17830</t>
  </si>
  <si>
    <t>17840</t>
  </si>
  <si>
    <t>17841</t>
  </si>
  <si>
    <t>17860</t>
  </si>
  <si>
    <t>17870</t>
  </si>
  <si>
    <t>17880</t>
  </si>
  <si>
    <t>17890</t>
  </si>
  <si>
    <t>17900</t>
  </si>
  <si>
    <t>17910</t>
  </si>
  <si>
    <t>17920</t>
  </si>
  <si>
    <t>17921</t>
  </si>
  <si>
    <t>17940</t>
  </si>
  <si>
    <t>17950</t>
  </si>
  <si>
    <t>17960</t>
  </si>
  <si>
    <t>17970</t>
  </si>
  <si>
    <t>17980</t>
  </si>
  <si>
    <t>17981</t>
  </si>
  <si>
    <t>17982</t>
  </si>
  <si>
    <t>17983</t>
  </si>
  <si>
    <t>17984</t>
  </si>
  <si>
    <t>17985</t>
  </si>
  <si>
    <t>17986</t>
  </si>
  <si>
    <t>18000</t>
  </si>
  <si>
    <t>18010</t>
  </si>
  <si>
    <t>18020</t>
  </si>
  <si>
    <t>18030</t>
  </si>
  <si>
    <t>18040</t>
  </si>
  <si>
    <t>18050</t>
  </si>
  <si>
    <t>18060</t>
  </si>
  <si>
    <t>18070</t>
  </si>
  <si>
    <t>18080</t>
  </si>
  <si>
    <t>18090</t>
  </si>
  <si>
    <t>18100</t>
  </si>
  <si>
    <t>18110</t>
  </si>
  <si>
    <t>18120</t>
  </si>
  <si>
    <t>18130</t>
  </si>
  <si>
    <t>18140</t>
  </si>
  <si>
    <t>18150</t>
  </si>
  <si>
    <t>18160</t>
  </si>
  <si>
    <t>18170</t>
  </si>
  <si>
    <t>18180</t>
  </si>
  <si>
    <t>18190</t>
  </si>
  <si>
    <t>18191</t>
  </si>
  <si>
    <t>18210</t>
  </si>
  <si>
    <t>18220</t>
  </si>
  <si>
    <t>18230</t>
  </si>
  <si>
    <t>18240</t>
  </si>
  <si>
    <t>18250</t>
  </si>
  <si>
    <t>18260</t>
  </si>
  <si>
    <t>18270</t>
  </si>
  <si>
    <t>18271</t>
  </si>
  <si>
    <t>18290</t>
  </si>
  <si>
    <t>18291</t>
  </si>
  <si>
    <t>18310</t>
  </si>
  <si>
    <t>18320</t>
  </si>
  <si>
    <t>18330</t>
  </si>
  <si>
    <t>18340</t>
  </si>
  <si>
    <t>18350</t>
  </si>
  <si>
    <t>18360</t>
  </si>
  <si>
    <t>18361</t>
  </si>
  <si>
    <t>18362</t>
  </si>
  <si>
    <t>18390</t>
  </si>
  <si>
    <t>18400</t>
  </si>
  <si>
    <t>18410</t>
  </si>
  <si>
    <t>18420</t>
  </si>
  <si>
    <t>18421</t>
  </si>
  <si>
    <t>18440</t>
  </si>
  <si>
    <t>18450</t>
  </si>
  <si>
    <t>18460</t>
  </si>
  <si>
    <t>18470</t>
  </si>
  <si>
    <t>18480</t>
  </si>
  <si>
    <t>18490</t>
  </si>
  <si>
    <t>18500</t>
  </si>
  <si>
    <t>18510</t>
  </si>
  <si>
    <t>18511</t>
  </si>
  <si>
    <t>18530</t>
  </si>
  <si>
    <t>18540</t>
  </si>
  <si>
    <t>18550</t>
  </si>
  <si>
    <t>18560</t>
  </si>
  <si>
    <t>18570</t>
  </si>
  <si>
    <t>18580</t>
  </si>
  <si>
    <t>18590</t>
  </si>
  <si>
    <t>18600</t>
  </si>
  <si>
    <t>18610</t>
  </si>
  <si>
    <t>18620</t>
  </si>
  <si>
    <t>18630</t>
  </si>
  <si>
    <t>18640</t>
  </si>
  <si>
    <t>18650</t>
  </si>
  <si>
    <t>18660</t>
  </si>
  <si>
    <t>18670</t>
  </si>
  <si>
    <t>18680</t>
  </si>
  <si>
    <t>18690</t>
  </si>
  <si>
    <t>18700</t>
  </si>
  <si>
    <t>18710</t>
  </si>
  <si>
    <t>18720</t>
  </si>
  <si>
    <t>18730</t>
  </si>
  <si>
    <t>18740</t>
  </si>
  <si>
    <t>18750</t>
  </si>
  <si>
    <t>18760</t>
  </si>
  <si>
    <t>18770</t>
  </si>
  <si>
    <t>18780</t>
  </si>
  <si>
    <t>18790</t>
  </si>
  <si>
    <t>18800</t>
  </si>
  <si>
    <t>18801</t>
  </si>
  <si>
    <t>18802</t>
  </si>
  <si>
    <t>18830</t>
  </si>
  <si>
    <t>18831</t>
  </si>
  <si>
    <t>18850</t>
  </si>
  <si>
    <t>18860</t>
  </si>
  <si>
    <t>18861</t>
  </si>
  <si>
    <t>18880</t>
  </si>
  <si>
    <t>18890</t>
  </si>
  <si>
    <t>18900</t>
  </si>
  <si>
    <t>18910</t>
  </si>
  <si>
    <t>18920</t>
  </si>
  <si>
    <t>18930</t>
  </si>
  <si>
    <t>18931</t>
  </si>
  <si>
    <t>18932</t>
  </si>
  <si>
    <t>18960</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</si>
  <si>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</si>
  <si>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</si>
  <si>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</si>
  <si>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</si>
  <si>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</si>
  <si>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</si>
  <si>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</si>
  <si>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</si>
  <si>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</si>
  <si>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</si>
  <si>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</si>
  <si>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</si>
  <si>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</si>
  <si>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</si>
  <si>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</si>
  <si>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</si>
  <si>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</si>
  <si>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</si>
  <si>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</si>
  <si>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</si>
  <si>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</si>
  <si>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</si>
  <si>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</si>
  <si>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19000</t>
  </si>
  <si>
    <t>19010</t>
  </si>
  <si>
    <t>19020</t>
  </si>
  <si>
    <t>19030</t>
  </si>
  <si>
    <t>19040</t>
  </si>
  <si>
    <t>19050</t>
  </si>
  <si>
    <t>19060</t>
  </si>
  <si>
    <t>19070</t>
  </si>
  <si>
    <t>19080</t>
  </si>
  <si>
    <t>19090</t>
  </si>
  <si>
    <t>19100</t>
  </si>
  <si>
    <t>19110</t>
  </si>
  <si>
    <t>19120</t>
  </si>
  <si>
    <t>19130</t>
  </si>
  <si>
    <t>19140</t>
  </si>
  <si>
    <t>19150</t>
  </si>
  <si>
    <t>19160</t>
  </si>
  <si>
    <t>19170</t>
  </si>
  <si>
    <t>19180</t>
  </si>
  <si>
    <t>19190</t>
  </si>
  <si>
    <t>19200</t>
  </si>
  <si>
    <t>19210</t>
  </si>
  <si>
    <t>19220</t>
  </si>
  <si>
    <t>19230</t>
  </si>
  <si>
    <t>19240</t>
  </si>
  <si>
    <t>19250</t>
  </si>
  <si>
    <t>19260</t>
  </si>
  <si>
    <t>19270</t>
  </si>
  <si>
    <t>19280</t>
  </si>
  <si>
    <t>19290</t>
  </si>
  <si>
    <t>19300</t>
  </si>
  <si>
    <t>19310</t>
  </si>
  <si>
    <t>19320</t>
  </si>
  <si>
    <t>19330</t>
  </si>
  <si>
    <t>19340</t>
  </si>
  <si>
    <t>19350</t>
  </si>
  <si>
    <t>19360</t>
  </si>
  <si>
    <t>19370</t>
  </si>
  <si>
    <t>19380</t>
  </si>
  <si>
    <t>19390</t>
  </si>
  <si>
    <t>19400</t>
  </si>
  <si>
    <t>19410</t>
  </si>
  <si>
    <t>19420</t>
  </si>
  <si>
    <t>19430</t>
  </si>
  <si>
    <t>19440</t>
  </si>
  <si>
    <t>19450</t>
  </si>
  <si>
    <t>19460</t>
  </si>
  <si>
    <t>19470</t>
  </si>
  <si>
    <t>19480</t>
  </si>
  <si>
    <t>19490</t>
  </si>
  <si>
    <t>19500</t>
  </si>
  <si>
    <t>19510</t>
  </si>
  <si>
    <t>19520</t>
  </si>
  <si>
    <t>19530</t>
  </si>
  <si>
    <t>19540</t>
  </si>
  <si>
    <t>19550</t>
  </si>
  <si>
    <t>19560</t>
  </si>
  <si>
    <t>19570</t>
  </si>
  <si>
    <t>19580</t>
  </si>
  <si>
    <t>19590</t>
  </si>
  <si>
    <t>19600</t>
  </si>
  <si>
    <t>19610</t>
  </si>
  <si>
    <t>19620</t>
  </si>
  <si>
    <t>19630</t>
  </si>
  <si>
    <t>20000</t>
  </si>
  <si>
    <t>20010</t>
  </si>
  <si>
    <t>20020</t>
  </si>
  <si>
    <t>20030</t>
  </si>
  <si>
    <t>20040</t>
  </si>
  <si>
    <t>20050</t>
  </si>
  <si>
    <t>20060</t>
  </si>
  <si>
    <t>20070</t>
  </si>
  <si>
    <t>20080</t>
  </si>
  <si>
    <t>20090</t>
  </si>
  <si>
    <t>20100</t>
  </si>
  <si>
    <t>20110</t>
  </si>
  <si>
    <t>20120</t>
  </si>
  <si>
    <t>20130</t>
  </si>
  <si>
    <t>20140</t>
  </si>
  <si>
    <t>20150</t>
  </si>
  <si>
    <t>21000</t>
  </si>
  <si>
    <t>21010</t>
  </si>
  <si>
    <t>21020</t>
  </si>
  <si>
    <t>21040</t>
  </si>
  <si>
    <t>21050</t>
  </si>
  <si>
    <t>21060</t>
  </si>
  <si>
    <t>21070</t>
  </si>
  <si>
    <t>21080</t>
  </si>
  <si>
    <t>21090</t>
  </si>
  <si>
    <t>21100</t>
  </si>
  <si>
    <t>21110</t>
  </si>
  <si>
    <t>21120</t>
  </si>
  <si>
    <t>21130</t>
  </si>
  <si>
    <t>21140</t>
  </si>
  <si>
    <t>21150</t>
  </si>
  <si>
    <t>21160</t>
  </si>
  <si>
    <t>21170</t>
  </si>
  <si>
    <t>21180</t>
  </si>
  <si>
    <t>21190</t>
  </si>
  <si>
    <t>21200</t>
  </si>
  <si>
    <t>21210</t>
  </si>
  <si>
    <t>21220</t>
  </si>
  <si>
    <t>21230</t>
  </si>
  <si>
    <t>21030</t>
  </si>
  <si>
    <t>22000</t>
  </si>
  <si>
    <t>22010</t>
  </si>
  <si>
    <t>22020</t>
  </si>
  <si>
    <t>22030</t>
  </si>
  <si>
    <t>22040</t>
  </si>
  <si>
    <t>22060</t>
  </si>
  <si>
    <t>22070</t>
  </si>
  <si>
    <t>22080</t>
  </si>
  <si>
    <t>22090</t>
  </si>
  <si>
    <t>22120</t>
  </si>
  <si>
    <t>22130</t>
  </si>
  <si>
    <t>22150</t>
  </si>
  <si>
    <t>22160</t>
  </si>
  <si>
    <t>22170</t>
  </si>
  <si>
    <t>23000</t>
  </si>
  <si>
    <t>23010</t>
  </si>
  <si>
    <t>23020</t>
  </si>
  <si>
    <t>23030</t>
  </si>
  <si>
    <t>23040</t>
  </si>
  <si>
    <t>23050</t>
  </si>
  <si>
    <t>23060</t>
  </si>
  <si>
    <t>23070</t>
  </si>
  <si>
    <t>23080</t>
  </si>
  <si>
    <t>23090</t>
  </si>
  <si>
    <t>23100</t>
  </si>
  <si>
    <t>23110</t>
  </si>
  <si>
    <t>23120</t>
  </si>
  <si>
    <t>23130</t>
  </si>
  <si>
    <t>23140</t>
  </si>
  <si>
    <t>23150</t>
  </si>
  <si>
    <t>23160</t>
  </si>
  <si>
    <t>23170</t>
  </si>
  <si>
    <t>23180</t>
  </si>
  <si>
    <t>23190</t>
  </si>
  <si>
    <t>23200</t>
  </si>
  <si>
    <t>23210</t>
  </si>
  <si>
    <t>23220</t>
  </si>
  <si>
    <t>23230</t>
  </si>
  <si>
    <t>23240</t>
  </si>
  <si>
    <t>23250</t>
  </si>
  <si>
    <t>23260</t>
  </si>
  <si>
    <t>23270</t>
  </si>
  <si>
    <t>23280</t>
  </si>
  <si>
    <t>23290</t>
  </si>
  <si>
    <t>23300</t>
  </si>
  <si>
    <t>23310</t>
  </si>
  <si>
    <t>23320</t>
  </si>
  <si>
    <t>23330</t>
  </si>
  <si>
    <t>23340</t>
  </si>
  <si>
    <t>23350</t>
  </si>
  <si>
    <t>23360</t>
  </si>
  <si>
    <t>23370</t>
  </si>
  <si>
    <t>23380</t>
  </si>
  <si>
    <t>23390</t>
  </si>
  <si>
    <t>23400</t>
  </si>
  <si>
    <t>23410</t>
  </si>
  <si>
    <t>23420</t>
  </si>
  <si>
    <t>23430</t>
  </si>
  <si>
    <t>23440</t>
  </si>
  <si>
    <t>23450</t>
  </si>
  <si>
    <t>23460</t>
  </si>
  <si>
    <t>23470</t>
  </si>
  <si>
    <t>23480</t>
  </si>
  <si>
    <t>23490</t>
  </si>
  <si>
    <t>23500</t>
  </si>
  <si>
    <t>23510</t>
  </si>
  <si>
    <t>23520</t>
  </si>
  <si>
    <t>23530</t>
  </si>
  <si>
    <t>23540</t>
  </si>
  <si>
    <t>23550</t>
  </si>
  <si>
    <t>23560</t>
  </si>
  <si>
    <t>23570</t>
  </si>
  <si>
    <t>23580</t>
  </si>
  <si>
    <t>23590</t>
  </si>
  <si>
    <t>23600</t>
  </si>
  <si>
    <t>23610</t>
  </si>
  <si>
    <t>23620</t>
  </si>
  <si>
    <t>23630</t>
  </si>
  <si>
    <t>23640</t>
  </si>
  <si>
    <t>23650</t>
  </si>
  <si>
    <t>23660</t>
  </si>
  <si>
    <t>23670</t>
  </si>
  <si>
    <t>23680</t>
  </si>
  <si>
    <t>23690</t>
  </si>
  <si>
    <t>23700</t>
  </si>
  <si>
    <t>23710</t>
  </si>
  <si>
    <t>23720</t>
  </si>
  <si>
    <t>23730</t>
  </si>
  <si>
    <t>23740</t>
  </si>
  <si>
    <t>23750</t>
  </si>
  <si>
    <t>23760</t>
  </si>
  <si>
    <t>23770</t>
  </si>
  <si>
    <t>23780</t>
  </si>
  <si>
    <t>23790</t>
  </si>
  <si>
    <t>23800</t>
  </si>
  <si>
    <t>23810</t>
  </si>
  <si>
    <t>23830</t>
  </si>
  <si>
    <t>24000</t>
  </si>
  <si>
    <t>24010</t>
  </si>
  <si>
    <t>24020</t>
  </si>
  <si>
    <t>24030</t>
  </si>
  <si>
    <t>24040</t>
  </si>
  <si>
    <t>24050</t>
  </si>
  <si>
    <t>24060</t>
  </si>
  <si>
    <t>24070</t>
  </si>
  <si>
    <t>24080</t>
  </si>
  <si>
    <t>24090</t>
  </si>
  <si>
    <t>24100</t>
  </si>
  <si>
    <t>24110</t>
  </si>
  <si>
    <t>24120</t>
  </si>
  <si>
    <t>24130</t>
  </si>
  <si>
    <t>24140</t>
  </si>
  <si>
    <t>24150</t>
  </si>
  <si>
    <t>24160</t>
  </si>
  <si>
    <t>24170</t>
  </si>
  <si>
    <t>24180</t>
  </si>
  <si>
    <t>24190</t>
  </si>
  <si>
    <t>24200</t>
  </si>
  <si>
    <t>24210</t>
  </si>
  <si>
    <t>24220</t>
  </si>
  <si>
    <t>24230</t>
  </si>
  <si>
    <t>24240</t>
  </si>
  <si>
    <t>24250</t>
  </si>
  <si>
    <t>24260</t>
  </si>
  <si>
    <t>24270</t>
  </si>
  <si>
    <t>24280</t>
  </si>
  <si>
    <t>24290</t>
  </si>
  <si>
    <t>24300</t>
  </si>
  <si>
    <t>24310</t>
  </si>
  <si>
    <t>24320</t>
  </si>
  <si>
    <t>24330</t>
  </si>
  <si>
    <t>24340</t>
  </si>
  <si>
    <t>24350</t>
  </si>
  <si>
    <t>24360</t>
  </si>
  <si>
    <t>24370</t>
  </si>
  <si>
    <t>24380</t>
  </si>
  <si>
    <t>24390</t>
  </si>
  <si>
    <t>24400</t>
  </si>
  <si>
    <t>24410</t>
  </si>
  <si>
    <t>24420</t>
  </si>
  <si>
    <t>24430</t>
  </si>
  <si>
    <t>24440</t>
  </si>
  <si>
    <t>24450</t>
  </si>
  <si>
    <t>24460</t>
  </si>
  <si>
    <t>24470</t>
  </si>
  <si>
    <t>24480</t>
  </si>
  <si>
    <t>24490</t>
  </si>
  <si>
    <t>24500</t>
  </si>
  <si>
    <t>24510</t>
  </si>
  <si>
    <t>24520</t>
  </si>
  <si>
    <t>24530</t>
  </si>
  <si>
    <t>24540</t>
  </si>
  <si>
    <t>24550</t>
  </si>
  <si>
    <t>24560</t>
  </si>
  <si>
    <t>24570</t>
  </si>
  <si>
    <t>24580</t>
  </si>
  <si>
    <t>24590</t>
  </si>
  <si>
    <t>24600</t>
  </si>
  <si>
    <t>24610</t>
  </si>
  <si>
    <t>24620</t>
  </si>
  <si>
    <t>24630</t>
  </si>
  <si>
    <t>24640</t>
  </si>
  <si>
    <t>24650</t>
  </si>
  <si>
    <t>24660</t>
  </si>
  <si>
    <t>24670</t>
  </si>
  <si>
    <t>24680</t>
  </si>
  <si>
    <t>24690</t>
  </si>
  <si>
    <t>24700</t>
  </si>
  <si>
    <t>24710</t>
  </si>
  <si>
    <t>24720</t>
  </si>
  <si>
    <t>24730</t>
  </si>
  <si>
    <t>24740</t>
  </si>
  <si>
    <t>24750</t>
  </si>
  <si>
    <t>24760</t>
  </si>
  <si>
    <t>24770</t>
  </si>
  <si>
    <t>24780</t>
  </si>
  <si>
    <t>24790</t>
  </si>
  <si>
    <t>24800</t>
  </si>
  <si>
    <t>24810</t>
  </si>
  <si>
    <t>24820</t>
  </si>
  <si>
    <t>24830</t>
  </si>
  <si>
    <t>24840</t>
  </si>
  <si>
    <t>24850</t>
  </si>
  <si>
    <t>24860</t>
  </si>
  <si>
    <t>25000</t>
  </si>
  <si>
    <t>25010</t>
  </si>
  <si>
    <t>25020</t>
  </si>
  <si>
    <t>25030</t>
  </si>
  <si>
    <t>25040</t>
  </si>
  <si>
    <t>25050</t>
  </si>
  <si>
    <t>25060</t>
  </si>
  <si>
    <t>25070</t>
  </si>
  <si>
    <t>25080</t>
  </si>
  <si>
    <t>25090</t>
  </si>
  <si>
    <t>25100</t>
  </si>
  <si>
    <t>25110</t>
  </si>
  <si>
    <t>25120</t>
  </si>
  <si>
    <t>25130</t>
  </si>
  <si>
    <t>25140</t>
  </si>
  <si>
    <t>25150</t>
  </si>
  <si>
    <t>25160</t>
  </si>
  <si>
    <t>25170</t>
  </si>
  <si>
    <t>25180</t>
  </si>
  <si>
    <t>25190</t>
  </si>
  <si>
    <t>25200</t>
  </si>
  <si>
    <t>25210</t>
  </si>
  <si>
    <t>25220</t>
  </si>
  <si>
    <t>25230</t>
  </si>
  <si>
    <t>25240</t>
  </si>
  <si>
    <t>25250</t>
  </si>
  <si>
    <t>25260</t>
  </si>
  <si>
    <t>25270</t>
  </si>
  <si>
    <t>25280</t>
  </si>
  <si>
    <t>25290</t>
  </si>
  <si>
    <t>25300</t>
  </si>
  <si>
    <t>25310</t>
  </si>
  <si>
    <t>25320</t>
  </si>
  <si>
    <t>25330</t>
  </si>
  <si>
    <t>25340</t>
  </si>
  <si>
    <t>25350</t>
  </si>
  <si>
    <t>25360</t>
  </si>
  <si>
    <t>25370</t>
  </si>
  <si>
    <t>25380</t>
  </si>
  <si>
    <t>25390</t>
  </si>
  <si>
    <t>25400</t>
  </si>
  <si>
    <t>25410</t>
  </si>
  <si>
    <t>25420</t>
  </si>
  <si>
    <t>25430</t>
  </si>
  <si>
    <t>25440</t>
  </si>
  <si>
    <t>25450</t>
  </si>
  <si>
    <t>25460</t>
  </si>
  <si>
    <t>25470</t>
  </si>
  <si>
    <t>25480</t>
  </si>
  <si>
    <t>25490</t>
  </si>
  <si>
    <t>25500</t>
  </si>
  <si>
    <t>25510</t>
  </si>
  <si>
    <t>25520</t>
  </si>
  <si>
    <t>25530</t>
  </si>
  <si>
    <t>25540</t>
  </si>
  <si>
    <t>25550</t>
  </si>
  <si>
    <t>25560</t>
  </si>
  <si>
    <t>25570</t>
  </si>
  <si>
    <t>25580</t>
  </si>
  <si>
    <t>25590</t>
  </si>
  <si>
    <t>25600</t>
  </si>
  <si>
    <t>25610</t>
  </si>
  <si>
    <t>25620</t>
  </si>
  <si>
    <t>25630</t>
  </si>
  <si>
    <t>25640</t>
  </si>
  <si>
    <t>25650</t>
  </si>
  <si>
    <t>25660</t>
  </si>
  <si>
    <t>25670</t>
  </si>
  <si>
    <t>25680</t>
  </si>
  <si>
    <t>25690</t>
  </si>
  <si>
    <t>25700</t>
  </si>
  <si>
    <t>25710</t>
  </si>
  <si>
    <t>25720</t>
  </si>
  <si>
    <t>25730</t>
  </si>
  <si>
    <t>25740</t>
  </si>
  <si>
    <t>25750</t>
  </si>
  <si>
    <t>25760</t>
  </si>
  <si>
    <t>25770</t>
  </si>
  <si>
    <t>25780</t>
  </si>
  <si>
    <t>25790</t>
  </si>
  <si>
    <t>25800</t>
  </si>
  <si>
    <t>25810</t>
  </si>
  <si>
    <t>26000</t>
  </si>
  <si>
    <t>26010</t>
  </si>
  <si>
    <t>26020</t>
  </si>
  <si>
    <t>26030</t>
  </si>
  <si>
    <t>26040</t>
  </si>
  <si>
    <t>26050</t>
  </si>
  <si>
    <t>26060</t>
  </si>
  <si>
    <t>26070</t>
  </si>
  <si>
    <t>26080</t>
  </si>
  <si>
    <t>26090</t>
  </si>
  <si>
    <t>26100</t>
  </si>
  <si>
    <t>26110</t>
  </si>
  <si>
    <t>26120</t>
  </si>
  <si>
    <t>26130</t>
  </si>
  <si>
    <t>26140</t>
  </si>
  <si>
    <t>26150</t>
  </si>
  <si>
    <t>26160</t>
  </si>
  <si>
    <t>26170</t>
  </si>
  <si>
    <t>26180</t>
  </si>
  <si>
    <t>26190</t>
  </si>
  <si>
    <t>26200</t>
  </si>
  <si>
    <t>26210</t>
  </si>
  <si>
    <t>26220</t>
  </si>
  <si>
    <t>26230</t>
  </si>
  <si>
    <t>26240</t>
  </si>
  <si>
    <t>26250</t>
  </si>
  <si>
    <t>26260</t>
  </si>
  <si>
    <t>26270</t>
  </si>
  <si>
    <t>26280</t>
  </si>
  <si>
    <t>26290</t>
  </si>
  <si>
    <t>26300</t>
  </si>
  <si>
    <t>26310</t>
  </si>
  <si>
    <t>26320</t>
  </si>
  <si>
    <t>26330</t>
  </si>
  <si>
    <t>26340</t>
  </si>
  <si>
    <t>26350</t>
  </si>
  <si>
    <t>26360</t>
  </si>
  <si>
    <t>26370</t>
  </si>
  <si>
    <t>26380</t>
  </si>
  <si>
    <t>26390</t>
  </si>
  <si>
    <t>26400</t>
  </si>
  <si>
    <t>26410</t>
  </si>
  <si>
    <t>26411</t>
  </si>
  <si>
    <t>26412</t>
  </si>
  <si>
    <t>26440</t>
  </si>
  <si>
    <t>26450</t>
  </si>
  <si>
    <t>26460</t>
  </si>
  <si>
    <t>26470</t>
  </si>
  <si>
    <t>26480</t>
  </si>
  <si>
    <t>26490</t>
  </si>
  <si>
    <t>26500</t>
  </si>
  <si>
    <t>26510</t>
  </si>
  <si>
    <t>26520</t>
  </si>
  <si>
    <t>26530</t>
  </si>
  <si>
    <t>26540</t>
  </si>
  <si>
    <t>26541</t>
  </si>
  <si>
    <t>26560</t>
  </si>
  <si>
    <t>26570</t>
  </si>
  <si>
    <t>26580</t>
  </si>
  <si>
    <t>26590</t>
  </si>
  <si>
    <t>26600</t>
  </si>
  <si>
    <t>26601</t>
  </si>
  <si>
    <t>26620</t>
  </si>
  <si>
    <t>26630</t>
  </si>
  <si>
    <t>26631</t>
  </si>
  <si>
    <t>26650</t>
  </si>
  <si>
    <t>26660</t>
  </si>
  <si>
    <t>26670</t>
  </si>
  <si>
    <t>26680</t>
  </si>
  <si>
    <t>26690</t>
  </si>
  <si>
    <t>26700</t>
  </si>
  <si>
    <t>26710</t>
  </si>
  <si>
    <t>26720</t>
  </si>
  <si>
    <t>26730</t>
  </si>
  <si>
    <t>26740</t>
  </si>
  <si>
    <t>26750</t>
  </si>
  <si>
    <t>26751</t>
  </si>
  <si>
    <t>26770</t>
  </si>
  <si>
    <t>26780</t>
  </si>
  <si>
    <t>26790</t>
  </si>
  <si>
    <t>26800</t>
  </si>
  <si>
    <t>26810</t>
  </si>
  <si>
    <t>26820</t>
  </si>
  <si>
    <t>26821</t>
  </si>
  <si>
    <t>26840</t>
  </si>
  <si>
    <t>26850</t>
  </si>
  <si>
    <t>26860</t>
  </si>
  <si>
    <t>26870</t>
  </si>
  <si>
    <t>26880</t>
  </si>
  <si>
    <t>26881</t>
  </si>
  <si>
    <t>26900</t>
  </si>
  <si>
    <t>26910</t>
  </si>
  <si>
    <t>26911</t>
  </si>
  <si>
    <t>26960</t>
  </si>
  <si>
    <t>26930</t>
  </si>
  <si>
    <t>26940</t>
  </si>
  <si>
    <t>26970</t>
  </si>
  <si>
    <t>26980</t>
  </si>
  <si>
    <t>26981</t>
  </si>
  <si>
    <t>26982</t>
  </si>
  <si>
    <t>26983</t>
  </si>
  <si>
    <t>26984</t>
  </si>
  <si>
    <t>26985</t>
  </si>
  <si>
    <t>26986</t>
  </si>
  <si>
    <t>26987</t>
  </si>
  <si>
    <t>26988</t>
  </si>
  <si>
    <t>26989</t>
  </si>
  <si>
    <t>26990</t>
  </si>
  <si>
    <t>26991</t>
  </si>
  <si>
    <t>26992</t>
  </si>
  <si>
    <t>26993</t>
  </si>
  <si>
    <t>26994</t>
  </si>
  <si>
    <t>26995</t>
  </si>
  <si>
    <t>26996</t>
  </si>
  <si>
    <t>26950</t>
  </si>
  <si>
    <t>27000</t>
  </si>
  <si>
    <t>27010</t>
  </si>
  <si>
    <t>27020</t>
  </si>
  <si>
    <t>27030</t>
  </si>
  <si>
    <t>27040</t>
  </si>
  <si>
    <t>27050</t>
  </si>
  <si>
    <t>27060</t>
  </si>
  <si>
    <t>27070</t>
  </si>
  <si>
    <t>27080</t>
  </si>
  <si>
    <t>27090</t>
  </si>
  <si>
    <t>27100</t>
  </si>
  <si>
    <t>27110</t>
  </si>
  <si>
    <t>27120</t>
  </si>
  <si>
    <t>27130</t>
  </si>
  <si>
    <t>27140</t>
  </si>
  <si>
    <t>27150</t>
  </si>
  <si>
    <t>27160</t>
  </si>
  <si>
    <t>27170</t>
  </si>
  <si>
    <t>27180</t>
  </si>
  <si>
    <t>27190</t>
  </si>
  <si>
    <t>27200</t>
  </si>
  <si>
    <t>27210</t>
  </si>
  <si>
    <t>27220</t>
  </si>
  <si>
    <t>27230</t>
  </si>
  <si>
    <t>27240</t>
  </si>
  <si>
    <t>27250</t>
  </si>
  <si>
    <t>27260</t>
  </si>
  <si>
    <t>27270</t>
  </si>
  <si>
    <t>27280</t>
  </si>
  <si>
    <t>27290</t>
  </si>
  <si>
    <t>27300</t>
  </si>
  <si>
    <t>27310</t>
  </si>
  <si>
    <t>27320</t>
  </si>
  <si>
    <t>27330</t>
  </si>
  <si>
    <t>27340</t>
  </si>
  <si>
    <t>27350</t>
  </si>
  <si>
    <t>27360</t>
  </si>
  <si>
    <t>27370</t>
  </si>
  <si>
    <t>27380</t>
  </si>
  <si>
    <t>27390</t>
  </si>
  <si>
    <t>27400</t>
  </si>
  <si>
    <t>27410</t>
  </si>
  <si>
    <t>27420</t>
  </si>
  <si>
    <t>27430</t>
  </si>
  <si>
    <t>27440</t>
  </si>
  <si>
    <t>27450</t>
  </si>
  <si>
    <t>27460</t>
  </si>
  <si>
    <t>27470</t>
  </si>
  <si>
    <t>27480</t>
  </si>
  <si>
    <t>27490</t>
  </si>
  <si>
    <t>27500</t>
  </si>
  <si>
    <t>27510</t>
  </si>
  <si>
    <t>27520</t>
  </si>
  <si>
    <t>27530</t>
  </si>
  <si>
    <t>27540</t>
  </si>
  <si>
    <t>27550</t>
  </si>
  <si>
    <t>28000</t>
  </si>
  <si>
    <t>28010</t>
  </si>
  <si>
    <t>28020</t>
  </si>
  <si>
    <t>28030</t>
  </si>
  <si>
    <t>28040</t>
  </si>
  <si>
    <t>28050</t>
  </si>
  <si>
    <t>28060</t>
  </si>
  <si>
    <t>28070</t>
  </si>
  <si>
    <t>28080</t>
  </si>
  <si>
    <t>28090</t>
  </si>
  <si>
    <t>28100</t>
  </si>
  <si>
    <t>28110</t>
  </si>
  <si>
    <t>28120</t>
  </si>
  <si>
    <t>28130</t>
  </si>
  <si>
    <t>28140</t>
  </si>
  <si>
    <t>28150</t>
  </si>
  <si>
    <t>28160</t>
  </si>
  <si>
    <t>28170</t>
  </si>
  <si>
    <t>28180</t>
  </si>
  <si>
    <t>28190</t>
  </si>
  <si>
    <t>28200</t>
  </si>
  <si>
    <t>28210</t>
  </si>
  <si>
    <t>28220</t>
  </si>
  <si>
    <t>28230</t>
  </si>
  <si>
    <t>28240</t>
  </si>
  <si>
    <t>28250</t>
  </si>
  <si>
    <t>28260</t>
  </si>
  <si>
    <t>28270</t>
  </si>
  <si>
    <t>28280</t>
  </si>
  <si>
    <t>28290</t>
  </si>
  <si>
    <t>28300</t>
  </si>
  <si>
    <t>28310</t>
  </si>
  <si>
    <t>28320</t>
  </si>
  <si>
    <t>28330</t>
  </si>
  <si>
    <t>28340</t>
  </si>
  <si>
    <t>28350</t>
  </si>
  <si>
    <t>28360</t>
  </si>
  <si>
    <t>28370</t>
  </si>
  <si>
    <t>28380</t>
  </si>
  <si>
    <t>28390</t>
  </si>
  <si>
    <t>28400</t>
  </si>
  <si>
    <t>28410</t>
  </si>
  <si>
    <t>28420</t>
  </si>
  <si>
    <t>28430</t>
  </si>
  <si>
    <t>28440</t>
  </si>
  <si>
    <t>28450</t>
  </si>
  <si>
    <t>28460</t>
  </si>
  <si>
    <t>28470</t>
  </si>
  <si>
    <t>28480</t>
  </si>
  <si>
    <t>28490</t>
  </si>
  <si>
    <t>28500</t>
  </si>
  <si>
    <t>28510</t>
  </si>
  <si>
    <t>28520</t>
  </si>
  <si>
    <t>28530</t>
  </si>
  <si>
    <t>28540</t>
  </si>
  <si>
    <t>28550</t>
  </si>
  <si>
    <t>28560</t>
  </si>
  <si>
    <t>28570</t>
  </si>
  <si>
    <t>28580</t>
  </si>
  <si>
    <t>28590</t>
  </si>
  <si>
    <t>28600</t>
  </si>
  <si>
    <t>28610</t>
  </si>
  <si>
    <t>28620</t>
  </si>
  <si>
    <t>28630</t>
  </si>
  <si>
    <t>28640</t>
  </si>
  <si>
    <t>28650</t>
  </si>
  <si>
    <t>28660</t>
  </si>
  <si>
    <t>28670</t>
  </si>
  <si>
    <t>28680</t>
  </si>
  <si>
    <t>28690</t>
  </si>
  <si>
    <t>28700</t>
  </si>
  <si>
    <t>28710</t>
  </si>
  <si>
    <t>28720</t>
  </si>
  <si>
    <t>28730</t>
  </si>
  <si>
    <t>28740</t>
  </si>
  <si>
    <t>28750</t>
  </si>
  <si>
    <t>28760</t>
  </si>
  <si>
    <t>28770</t>
  </si>
  <si>
    <t>28780</t>
  </si>
  <si>
    <t>28790</t>
  </si>
  <si>
    <t>28800</t>
  </si>
  <si>
    <t>28810</t>
  </si>
  <si>
    <t>28820</t>
  </si>
  <si>
    <t>28830</t>
  </si>
  <si>
    <t>28840</t>
  </si>
  <si>
    <t>28850</t>
  </si>
  <si>
    <t>28860</t>
  </si>
  <si>
    <t>28870</t>
  </si>
  <si>
    <t>28880</t>
  </si>
  <si>
    <t>28890</t>
  </si>
  <si>
    <t>28900</t>
  </si>
  <si>
    <t>28910</t>
  </si>
  <si>
    <t>28920</t>
  </si>
  <si>
    <t>29000</t>
  </si>
  <si>
    <t>29010</t>
  </si>
  <si>
    <t>29020</t>
  </si>
  <si>
    <t>29030</t>
  </si>
  <si>
    <t>29040</t>
  </si>
  <si>
    <t>29050</t>
  </si>
  <si>
    <t>29060</t>
  </si>
  <si>
    <t>29070</t>
  </si>
  <si>
    <t>29080</t>
  </si>
  <si>
    <t>29090</t>
  </si>
  <si>
    <t>29100</t>
  </si>
  <si>
    <t>29110</t>
  </si>
  <si>
    <t>29130</t>
  </si>
  <si>
    <t>29140</t>
  </si>
  <si>
    <t>29150</t>
  </si>
  <si>
    <t>29160</t>
  </si>
  <si>
    <t>29120</t>
  </si>
  <si>
    <t>30000</t>
  </si>
  <si>
    <t>30010</t>
  </si>
  <si>
    <t>30020</t>
  </si>
  <si>
    <t>30030</t>
  </si>
  <si>
    <t>30040</t>
  </si>
  <si>
    <t>30050</t>
  </si>
  <si>
    <t>30060</t>
  </si>
  <si>
    <t>30070</t>
  </si>
  <si>
    <t>30080</t>
  </si>
  <si>
    <t>30090</t>
  </si>
  <si>
    <t>31000</t>
  </si>
  <si>
    <t>31100</t>
  </si>
  <si>
    <t>31150</t>
  </si>
  <si>
    <t>31160</t>
  </si>
  <si>
    <t>31180</t>
  </si>
  <si>
    <t>31190</t>
  </si>
  <si>
    <t>31200</t>
  </si>
  <si>
    <t>31220</t>
  </si>
  <si>
    <t>31230</t>
  </si>
  <si>
    <t>31250</t>
  </si>
  <si>
    <t>31260</t>
  </si>
  <si>
    <t>31270</t>
  </si>
  <si>
    <t>31290</t>
  </si>
  <si>
    <t>31300</t>
  </si>
  <si>
    <t>31310</t>
  </si>
  <si>
    <t>31320</t>
  </si>
  <si>
    <t>31340</t>
  </si>
  <si>
    <t>31350</t>
  </si>
  <si>
    <t>31360</t>
  </si>
  <si>
    <t>31370</t>
  </si>
  <si>
    <t>31390</t>
  </si>
  <si>
    <t>32000</t>
  </si>
  <si>
    <t>32010</t>
  </si>
  <si>
    <t>32020</t>
  </si>
  <si>
    <t>32025</t>
  </si>
  <si>
    <t>32030</t>
  </si>
  <si>
    <t>32040</t>
  </si>
  <si>
    <t>32050</t>
  </si>
  <si>
    <t>32060</t>
  </si>
  <si>
    <t>32070</t>
  </si>
  <si>
    <t>32080</t>
  </si>
  <si>
    <t>32090</t>
  </si>
  <si>
    <t>32100</t>
  </si>
  <si>
    <t>32110</t>
  </si>
  <si>
    <t>32120</t>
  </si>
  <si>
    <t>32130</t>
  </si>
  <si>
    <t>32131</t>
  </si>
  <si>
    <t>32140</t>
  </si>
  <si>
    <t>32150</t>
  </si>
  <si>
    <t>32160</t>
  </si>
  <si>
    <t>32170</t>
  </si>
  <si>
    <t>32180</t>
  </si>
  <si>
    <t>32190</t>
  </si>
  <si>
    <t>32200</t>
  </si>
  <si>
    <t>32210</t>
  </si>
  <si>
    <t>32220</t>
  </si>
  <si>
    <t>32230</t>
  </si>
  <si>
    <t>32240</t>
  </si>
  <si>
    <t>32250</t>
  </si>
  <si>
    <t>32260</t>
  </si>
  <si>
    <t>32270</t>
  </si>
  <si>
    <t>32280</t>
  </si>
  <si>
    <t>32290</t>
  </si>
  <si>
    <t>32300</t>
  </si>
  <si>
    <t>33000</t>
  </si>
  <si>
    <t>33010</t>
  </si>
  <si>
    <t>33020</t>
  </si>
  <si>
    <t>33030</t>
  </si>
  <si>
    <t>33040</t>
  </si>
  <si>
    <t>33050</t>
  </si>
  <si>
    <t>33060</t>
  </si>
  <si>
    <t>33070</t>
  </si>
  <si>
    <t>33080</t>
  </si>
  <si>
    <t>33090</t>
  </si>
  <si>
    <t>33200</t>
  </si>
  <si>
    <t>33210</t>
  </si>
  <si>
    <t>33220</t>
  </si>
  <si>
    <t>33230</t>
  </si>
  <si>
    <t>33240</t>
  </si>
  <si>
    <t>33260</t>
  </si>
  <si>
    <t>33270</t>
  </si>
  <si>
    <t>33280</t>
  </si>
  <si>
    <t>33290</t>
  </si>
  <si>
    <t>33300</t>
  </si>
  <si>
    <t>33310</t>
  </si>
  <si>
    <t>33320</t>
  </si>
  <si>
    <t>33330</t>
  </si>
  <si>
    <t>33331</t>
  </si>
  <si>
    <t>33340</t>
  </si>
  <si>
    <t>33350</t>
  </si>
  <si>
    <t>33360</t>
  </si>
  <si>
    <t>33370</t>
  </si>
  <si>
    <t>33380</t>
  </si>
  <si>
    <t>33400</t>
  </si>
  <si>
    <t>33420</t>
  </si>
  <si>
    <t>33500</t>
  </si>
  <si>
    <t>33510</t>
  </si>
  <si>
    <t>33520</t>
  </si>
  <si>
    <t>33530</t>
  </si>
  <si>
    <t>33540</t>
  </si>
  <si>
    <t>33550</t>
  </si>
  <si>
    <t>33560</t>
  </si>
  <si>
    <t>33570</t>
  </si>
  <si>
    <t>33580</t>
  </si>
  <si>
    <t>33590</t>
  </si>
  <si>
    <t>33600</t>
  </si>
  <si>
    <t>33610</t>
  </si>
  <si>
    <t>33620</t>
  </si>
  <si>
    <t>33630</t>
  </si>
  <si>
    <t>33640</t>
  </si>
  <si>
    <t>33650</t>
  </si>
  <si>
    <t>33660</t>
  </si>
  <si>
    <t>33670</t>
  </si>
  <si>
    <t>33680</t>
  </si>
  <si>
    <t>33690</t>
  </si>
  <si>
    <t>33700</t>
  </si>
  <si>
    <t>33710</t>
  </si>
  <si>
    <t>33720</t>
  </si>
  <si>
    <t>33730</t>
  </si>
  <si>
    <t>33740</t>
  </si>
  <si>
    <t>33750</t>
  </si>
  <si>
    <t>33760</t>
  </si>
  <si>
    <t>33770</t>
  </si>
  <si>
    <t>33800</t>
  </si>
  <si>
    <t>33900</t>
  </si>
  <si>
    <t>33910</t>
  </si>
  <si>
    <t>34000</t>
  </si>
  <si>
    <t>34010</t>
  </si>
  <si>
    <t>34020</t>
  </si>
  <si>
    <t>34030</t>
  </si>
  <si>
    <t>34040</t>
  </si>
  <si>
    <t>34050</t>
  </si>
  <si>
    <t>34060</t>
  </si>
  <si>
    <t>34070</t>
  </si>
  <si>
    <t>34080</t>
  </si>
  <si>
    <t>34090</t>
  </si>
  <si>
    <t>34100</t>
  </si>
  <si>
    <t>34110</t>
  </si>
  <si>
    <t>34120</t>
  </si>
  <si>
    <t>34130</t>
  </si>
  <si>
    <t>34140</t>
  </si>
  <si>
    <t>34150</t>
  </si>
  <si>
    <t>34160</t>
  </si>
  <si>
    <t>34170</t>
  </si>
  <si>
    <t>34180</t>
  </si>
  <si>
    <t>34190</t>
  </si>
  <si>
    <t>34200</t>
  </si>
  <si>
    <t>34210</t>
  </si>
  <si>
    <t>34220</t>
  </si>
  <si>
    <t>34230</t>
  </si>
  <si>
    <t>34240</t>
  </si>
  <si>
    <t>34250</t>
  </si>
  <si>
    <t>34251</t>
  </si>
  <si>
    <t>34270</t>
  </si>
  <si>
    <t>34280</t>
  </si>
  <si>
    <t>34290</t>
  </si>
  <si>
    <t>34300</t>
  </si>
  <si>
    <t>34310</t>
  </si>
  <si>
    <t>34320</t>
  </si>
  <si>
    <t>34330</t>
  </si>
  <si>
    <t>34340</t>
  </si>
  <si>
    <t>34350</t>
  </si>
  <si>
    <t>34360</t>
  </si>
  <si>
    <t>34370</t>
  </si>
  <si>
    <t>34380</t>
  </si>
  <si>
    <t>34390</t>
  </si>
  <si>
    <t>34400</t>
  </si>
  <si>
    <t>34410</t>
  </si>
  <si>
    <t>34420</t>
  </si>
  <si>
    <t>34430</t>
  </si>
  <si>
    <t>34440</t>
  </si>
  <si>
    <t>34450</t>
  </si>
  <si>
    <t>34460</t>
  </si>
  <si>
    <t>34470</t>
  </si>
  <si>
    <t>34480</t>
  </si>
  <si>
    <t>34490</t>
  </si>
  <si>
    <t>34500</t>
  </si>
  <si>
    <t>34510</t>
  </si>
  <si>
    <t>34520</t>
  </si>
  <si>
    <t>34530</t>
  </si>
  <si>
    <t>34540</t>
  </si>
  <si>
    <t>34550</t>
  </si>
  <si>
    <t>34560</t>
  </si>
  <si>
    <t>34570</t>
  </si>
  <si>
    <t>34580</t>
  </si>
  <si>
    <t>34590</t>
  </si>
  <si>
    <t>34600</t>
  </si>
  <si>
    <t>34610</t>
  </si>
  <si>
    <t>34620</t>
  </si>
  <si>
    <t>34630</t>
  </si>
  <si>
    <t>34640</t>
  </si>
  <si>
    <t>34650</t>
  </si>
  <si>
    <t>34660</t>
  </si>
  <si>
    <t>34670</t>
  </si>
  <si>
    <t>34680</t>
  </si>
  <si>
    <t>34690</t>
  </si>
  <si>
    <t>34700</t>
  </si>
  <si>
    <t>34710</t>
  </si>
  <si>
    <t>34720</t>
  </si>
  <si>
    <t>34730</t>
  </si>
  <si>
    <t>34740</t>
  </si>
  <si>
    <t>34750</t>
  </si>
  <si>
    <t>34760</t>
  </si>
  <si>
    <t>34770</t>
  </si>
  <si>
    <t>34780</t>
  </si>
  <si>
    <t>34790</t>
  </si>
  <si>
    <t>34800</t>
  </si>
  <si>
    <t>34810</t>
  </si>
  <si>
    <t>34820</t>
  </si>
  <si>
    <t>34830</t>
  </si>
  <si>
    <t>34840</t>
  </si>
  <si>
    <t>34850</t>
  </si>
  <si>
    <t>34860</t>
  </si>
  <si>
    <t>34870</t>
  </si>
  <si>
    <t>34880</t>
  </si>
  <si>
    <t>34890</t>
  </si>
  <si>
    <t>34900</t>
  </si>
  <si>
    <t>34910</t>
  </si>
  <si>
    <t>34920</t>
  </si>
  <si>
    <t>34930</t>
  </si>
  <si>
    <t>34940</t>
  </si>
  <si>
    <t>34950</t>
  </si>
  <si>
    <t>34960</t>
  </si>
  <si>
    <t>34970</t>
  </si>
  <si>
    <t>34980</t>
  </si>
  <si>
    <t>34981</t>
  </si>
  <si>
    <t>35000</t>
  </si>
  <si>
    <t>35010</t>
  </si>
  <si>
    <t>35020</t>
  </si>
  <si>
    <t>35030</t>
  </si>
  <si>
    <t>35040</t>
  </si>
  <si>
    <t>35050</t>
  </si>
  <si>
    <t>35060</t>
  </si>
  <si>
    <t>35070</t>
  </si>
  <si>
    <t>35080</t>
  </si>
  <si>
    <t>35090</t>
  </si>
  <si>
    <t>35100</t>
  </si>
  <si>
    <t>35110</t>
  </si>
  <si>
    <t>35120</t>
  </si>
  <si>
    <t>35130</t>
  </si>
  <si>
    <t>35140</t>
  </si>
  <si>
    <t>35150</t>
  </si>
  <si>
    <t>35160</t>
  </si>
  <si>
    <t>35170</t>
  </si>
  <si>
    <t>35180</t>
  </si>
  <si>
    <t>35190</t>
  </si>
  <si>
    <t>35200</t>
  </si>
  <si>
    <t>35210</t>
  </si>
  <si>
    <t>35220</t>
  </si>
  <si>
    <t>35230</t>
  </si>
  <si>
    <t>35240</t>
  </si>
  <si>
    <t>35250</t>
  </si>
  <si>
    <t>35260</t>
  </si>
  <si>
    <t>35270</t>
  </si>
  <si>
    <t>35280</t>
  </si>
  <si>
    <t>35290</t>
  </si>
  <si>
    <t>35300</t>
  </si>
  <si>
    <t>35310</t>
  </si>
  <si>
    <t>35320</t>
  </si>
  <si>
    <t>35330</t>
  </si>
  <si>
    <t>35340</t>
  </si>
  <si>
    <t>35350</t>
  </si>
  <si>
    <t>35360</t>
  </si>
  <si>
    <t>35370</t>
  </si>
  <si>
    <t>35380</t>
  </si>
  <si>
    <t>35390</t>
  </si>
  <si>
    <t>35400</t>
  </si>
  <si>
    <t>35410</t>
  </si>
  <si>
    <t>35420</t>
  </si>
  <si>
    <t>35430</t>
  </si>
  <si>
    <t>35440</t>
  </si>
  <si>
    <t>35450</t>
  </si>
  <si>
    <t>35460</t>
  </si>
  <si>
    <t>35470</t>
  </si>
  <si>
    <t>35480</t>
  </si>
  <si>
    <t>35490</t>
  </si>
  <si>
    <t>35500</t>
  </si>
  <si>
    <t>35510</t>
  </si>
  <si>
    <t>35520</t>
  </si>
  <si>
    <t>36000</t>
  </si>
  <si>
    <t>36010</t>
  </si>
  <si>
    <t>36020</t>
  </si>
  <si>
    <t>36030</t>
  </si>
  <si>
    <t>36040</t>
  </si>
  <si>
    <t>36050</t>
  </si>
  <si>
    <t>36060</t>
  </si>
  <si>
    <t>36070</t>
  </si>
  <si>
    <t>36080</t>
  </si>
  <si>
    <t>36090</t>
  </si>
  <si>
    <t>36100</t>
  </si>
  <si>
    <t>36110</t>
  </si>
  <si>
    <t>36120</t>
  </si>
  <si>
    <t>36130</t>
  </si>
  <si>
    <t>36140</t>
  </si>
  <si>
    <t>36150</t>
  </si>
  <si>
    <t>36160</t>
  </si>
  <si>
    <t>36170</t>
  </si>
  <si>
    <t>36190</t>
  </si>
  <si>
    <t>36200</t>
  </si>
  <si>
    <t>36210</t>
  </si>
  <si>
    <t>36220</t>
  </si>
  <si>
    <t>36230</t>
  </si>
  <si>
    <t>36240</t>
  </si>
  <si>
    <t>36250</t>
  </si>
  <si>
    <t>36260</t>
  </si>
  <si>
    <t>36270</t>
  </si>
  <si>
    <t>36280</t>
  </si>
  <si>
    <t>36290</t>
  </si>
  <si>
    <t>36300</t>
  </si>
  <si>
    <t>36310</t>
  </si>
  <si>
    <t>36330</t>
  </si>
  <si>
    <t>36340</t>
  </si>
  <si>
    <t>36350</t>
  </si>
  <si>
    <t>36360</t>
  </si>
  <si>
    <t>36370</t>
  </si>
  <si>
    <t>36380</t>
  </si>
  <si>
    <t>36390</t>
  </si>
  <si>
    <t>36400</t>
  </si>
  <si>
    <t>36410</t>
  </si>
  <si>
    <t>36420</t>
  </si>
  <si>
    <t>36430</t>
  </si>
  <si>
    <t>36440</t>
  </si>
  <si>
    <t>36450</t>
  </si>
  <si>
    <t>36460</t>
  </si>
  <si>
    <t>36470</t>
  </si>
  <si>
    <t>36480</t>
  </si>
  <si>
    <t>36490</t>
  </si>
  <si>
    <t>36500</t>
  </si>
  <si>
    <t>36510</t>
  </si>
  <si>
    <t>36520</t>
  </si>
  <si>
    <t>36530</t>
  </si>
  <si>
    <t>36540</t>
  </si>
  <si>
    <t>36550</t>
  </si>
  <si>
    <t>36560</t>
  </si>
  <si>
    <t>36570</t>
  </si>
  <si>
    <t>36580</t>
  </si>
  <si>
    <t>36590</t>
  </si>
  <si>
    <t>36600</t>
  </si>
  <si>
    <t>36610</t>
  </si>
  <si>
    <t>36620</t>
  </si>
  <si>
    <t>36630</t>
  </si>
  <si>
    <t>36640</t>
  </si>
  <si>
    <t>36650</t>
  </si>
  <si>
    <t>36660</t>
  </si>
  <si>
    <t>36670</t>
  </si>
  <si>
    <t>36680</t>
  </si>
  <si>
    <t>36690</t>
  </si>
  <si>
    <t>36700</t>
  </si>
  <si>
    <t>36710</t>
  </si>
  <si>
    <t>36720</t>
  </si>
  <si>
    <t>36730</t>
  </si>
  <si>
    <t>36740</t>
  </si>
  <si>
    <t>36750</t>
  </si>
  <si>
    <t>36760</t>
  </si>
  <si>
    <t>36770</t>
  </si>
  <si>
    <t>36780</t>
  </si>
  <si>
    <t>36790</t>
  </si>
  <si>
    <t>36800</t>
  </si>
  <si>
    <t>36810</t>
  </si>
  <si>
    <t>36820</t>
  </si>
  <si>
    <t>36830</t>
  </si>
  <si>
    <t>36840</t>
  </si>
  <si>
    <t>36850</t>
  </si>
  <si>
    <t>36860</t>
  </si>
  <si>
    <t>36870</t>
  </si>
  <si>
    <t>36880</t>
  </si>
  <si>
    <t>36890</t>
  </si>
  <si>
    <t>37000</t>
  </si>
  <si>
    <t>37010</t>
  </si>
  <si>
    <t>37020</t>
  </si>
  <si>
    <t>37030</t>
  </si>
  <si>
    <t>37040</t>
  </si>
  <si>
    <t>37050</t>
  </si>
  <si>
    <t>37060</t>
  </si>
  <si>
    <t>37070</t>
  </si>
  <si>
    <t>37080</t>
  </si>
  <si>
    <t>37090</t>
  </si>
  <si>
    <t>37100</t>
  </si>
  <si>
    <t>37110</t>
  </si>
  <si>
    <t>37120</t>
  </si>
  <si>
    <t>37130</t>
  </si>
  <si>
    <t>37140</t>
  </si>
  <si>
    <t>37150</t>
  </si>
  <si>
    <t>37160</t>
  </si>
  <si>
    <t>37170</t>
  </si>
  <si>
    <t>37180</t>
  </si>
  <si>
    <t>37190</t>
  </si>
  <si>
    <t>37200</t>
  </si>
  <si>
    <t>37210</t>
  </si>
  <si>
    <t>37220</t>
  </si>
  <si>
    <t>37230</t>
  </si>
  <si>
    <t>37240</t>
  </si>
  <si>
    <t>37250</t>
  </si>
  <si>
    <t>37260</t>
  </si>
  <si>
    <t>37270</t>
  </si>
  <si>
    <t>37280</t>
  </si>
  <si>
    <t>37290</t>
  </si>
  <si>
    <t>37300</t>
  </si>
  <si>
    <t>37310</t>
  </si>
  <si>
    <t>37320</t>
  </si>
  <si>
    <t>37330</t>
  </si>
  <si>
    <t>37340</t>
  </si>
  <si>
    <t>37350</t>
  </si>
  <si>
    <t>37360</t>
  </si>
  <si>
    <t>37370</t>
  </si>
  <si>
    <t>37380</t>
  </si>
  <si>
    <t>37390</t>
  </si>
  <si>
    <t>37400</t>
  </si>
  <si>
    <t>37410</t>
  </si>
  <si>
    <t>37420</t>
  </si>
  <si>
    <t>37430</t>
  </si>
  <si>
    <t>37440</t>
  </si>
  <si>
    <t>37450</t>
  </si>
  <si>
    <t>37460</t>
  </si>
  <si>
    <t>37470</t>
  </si>
  <si>
    <t>37480</t>
  </si>
  <si>
    <t>37490</t>
  </si>
  <si>
    <t>37500</t>
  </si>
  <si>
    <t>37510</t>
  </si>
  <si>
    <t>37520</t>
  </si>
  <si>
    <t>37530</t>
  </si>
  <si>
    <t>37540</t>
  </si>
  <si>
    <t>37550</t>
  </si>
  <si>
    <t>37560</t>
  </si>
  <si>
    <t>37570</t>
  </si>
  <si>
    <t>37580</t>
  </si>
  <si>
    <t>37590</t>
  </si>
  <si>
    <t>37600</t>
  </si>
  <si>
    <t>37610</t>
  </si>
  <si>
    <t>37620</t>
  </si>
  <si>
    <t>37630</t>
  </si>
  <si>
    <t>37640</t>
  </si>
  <si>
    <t>37650</t>
  </si>
  <si>
    <t>37660</t>
  </si>
  <si>
    <t>37670</t>
  </si>
  <si>
    <t>37680</t>
  </si>
  <si>
    <t>37690</t>
  </si>
  <si>
    <t>37700</t>
  </si>
  <si>
    <t>37710</t>
  </si>
  <si>
    <t>37720</t>
  </si>
  <si>
    <t>37730</t>
  </si>
  <si>
    <t>37740</t>
  </si>
  <si>
    <t>37750</t>
  </si>
  <si>
    <t>37760</t>
  </si>
  <si>
    <t>38000</t>
  </si>
  <si>
    <t>38010</t>
  </si>
  <si>
    <t>38020</t>
  </si>
  <si>
    <t>38030</t>
  </si>
  <si>
    <t>38040</t>
  </si>
  <si>
    <t>38050</t>
  </si>
  <si>
    <t>38060</t>
  </si>
  <si>
    <t>38070</t>
  </si>
  <si>
    <t>38080</t>
  </si>
  <si>
    <t>38090</t>
  </si>
  <si>
    <t>38100</t>
  </si>
  <si>
    <t>38110</t>
  </si>
  <si>
    <t>38120</t>
  </si>
  <si>
    <t>38130</t>
  </si>
  <si>
    <t>38140</t>
  </si>
  <si>
    <t>38150</t>
  </si>
  <si>
    <t>38160</t>
  </si>
  <si>
    <t>38170</t>
  </si>
  <si>
    <t>38180</t>
  </si>
  <si>
    <t>38190</t>
  </si>
  <si>
    <t>38200</t>
  </si>
  <si>
    <t>38210</t>
  </si>
  <si>
    <t>38220</t>
  </si>
  <si>
    <t>38230</t>
  </si>
  <si>
    <t>38240</t>
  </si>
  <si>
    <t>38250</t>
  </si>
  <si>
    <t>38260</t>
  </si>
  <si>
    <t>38270</t>
  </si>
  <si>
    <t>38280</t>
  </si>
  <si>
    <t>38290</t>
  </si>
  <si>
    <t>38300</t>
  </si>
  <si>
    <t>38310</t>
  </si>
  <si>
    <t>38320</t>
  </si>
  <si>
    <t>38330</t>
  </si>
  <si>
    <t>38340</t>
  </si>
  <si>
    <t>38350</t>
  </si>
  <si>
    <t>39000</t>
  </si>
  <si>
    <t>39010</t>
  </si>
  <si>
    <t>39070</t>
  </si>
  <si>
    <t>39080</t>
  </si>
  <si>
    <t>39100</t>
  </si>
  <si>
    <t>39110</t>
  </si>
  <si>
    <t>39120</t>
  </si>
  <si>
    <t>39130</t>
  </si>
  <si>
    <t>39140</t>
  </si>
  <si>
    <t>39150</t>
  </si>
  <si>
    <t>39160</t>
  </si>
  <si>
    <t>39180</t>
  </si>
  <si>
    <t>39190</t>
  </si>
  <si>
    <t>39200</t>
  </si>
  <si>
    <t>39210</t>
  </si>
  <si>
    <t>39220</t>
  </si>
  <si>
    <t>39230</t>
  </si>
  <si>
    <t>39240</t>
  </si>
  <si>
    <t>39250</t>
  </si>
  <si>
    <t>39260</t>
  </si>
  <si>
    <t>39270</t>
  </si>
  <si>
    <t>39280</t>
  </si>
  <si>
    <t>39290</t>
  </si>
  <si>
    <t>39310</t>
  </si>
  <si>
    <t>39320</t>
  </si>
  <si>
    <t>39330</t>
  </si>
  <si>
    <t>39340</t>
  </si>
  <si>
    <t>39350</t>
  </si>
  <si>
    <t>39360</t>
  </si>
  <si>
    <t>39370</t>
  </si>
  <si>
    <t>39380</t>
  </si>
  <si>
    <t>39390</t>
  </si>
  <si>
    <t>39400</t>
  </si>
  <si>
    <t>39410</t>
  </si>
  <si>
    <t>39420</t>
  </si>
  <si>
    <t>39440</t>
  </si>
  <si>
    <t>39450</t>
  </si>
  <si>
    <t>39460</t>
  </si>
  <si>
    <t>39470</t>
  </si>
  <si>
    <t>39480</t>
  </si>
  <si>
    <t>39510</t>
  </si>
  <si>
    <t>39520</t>
  </si>
  <si>
    <t>39530</t>
  </si>
  <si>
    <t>39540</t>
  </si>
  <si>
    <t>39550</t>
  </si>
  <si>
    <t>39560</t>
  </si>
  <si>
    <t>39580</t>
  </si>
  <si>
    <t>39590</t>
  </si>
  <si>
    <t>39600</t>
  </si>
  <si>
    <t>39610</t>
  </si>
  <si>
    <t>39620</t>
  </si>
  <si>
    <t>39630</t>
  </si>
  <si>
    <t>39640</t>
  </si>
  <si>
    <t>39650</t>
  </si>
  <si>
    <t>39670</t>
  </si>
  <si>
    <t>39680</t>
  </si>
  <si>
    <t>39690</t>
  </si>
  <si>
    <t>39700</t>
  </si>
  <si>
    <t>39710</t>
  </si>
  <si>
    <t>39720</t>
  </si>
  <si>
    <t>39730</t>
  </si>
  <si>
    <t>39740</t>
  </si>
  <si>
    <t>39750</t>
  </si>
  <si>
    <t>39760</t>
  </si>
  <si>
    <t>39770</t>
  </si>
  <si>
    <t>39790</t>
  </si>
  <si>
    <t>39800</t>
  </si>
  <si>
    <t>41000</t>
  </si>
  <si>
    <t>41010</t>
  </si>
  <si>
    <t>41020</t>
  </si>
  <si>
    <t>41030</t>
  </si>
  <si>
    <t>41050</t>
  </si>
  <si>
    <t>42000</t>
  </si>
  <si>
    <t>42010</t>
  </si>
  <si>
    <t>42020</t>
  </si>
  <si>
    <t>42030</t>
  </si>
  <si>
    <t>42040</t>
  </si>
  <si>
    <t>42050</t>
  </si>
  <si>
    <t>42060</t>
  </si>
  <si>
    <t>42070</t>
  </si>
  <si>
    <t>42080</t>
  </si>
  <si>
    <t>42090</t>
  </si>
  <si>
    <t>42100</t>
  </si>
  <si>
    <t>42110</t>
  </si>
  <si>
    <t>42120</t>
  </si>
  <si>
    <t>42130</t>
  </si>
  <si>
    <t>42140</t>
  </si>
  <si>
    <t>42150</t>
  </si>
  <si>
    <t>42160</t>
  </si>
  <si>
    <t>42170</t>
  </si>
  <si>
    <t>42180</t>
  </si>
  <si>
    <t>42190</t>
  </si>
  <si>
    <t>42200</t>
  </si>
  <si>
    <t>42210</t>
  </si>
  <si>
    <t>42220</t>
  </si>
  <si>
    <t>42230</t>
  </si>
  <si>
    <t>42240</t>
  </si>
  <si>
    <t>42250</t>
  </si>
  <si>
    <t>42260</t>
  </si>
  <si>
    <t>42270</t>
  </si>
  <si>
    <t>42280</t>
  </si>
  <si>
    <t>42290</t>
  </si>
  <si>
    <t>42300</t>
  </si>
  <si>
    <t>42310</t>
  </si>
  <si>
    <t>42320</t>
  </si>
  <si>
    <t>42330</t>
  </si>
  <si>
    <t>42340</t>
  </si>
  <si>
    <t>42350</t>
  </si>
  <si>
    <t>42360</t>
  </si>
  <si>
    <t>42370</t>
  </si>
  <si>
    <t>42380</t>
  </si>
  <si>
    <t>42390</t>
  </si>
  <si>
    <t>42400</t>
  </si>
  <si>
    <t>42410</t>
  </si>
  <si>
    <t>42420</t>
  </si>
  <si>
    <t>42430</t>
  </si>
  <si>
    <t>42440</t>
  </si>
  <si>
    <t>42450</t>
  </si>
  <si>
    <t>43010</t>
  </si>
  <si>
    <t>43020</t>
  </si>
  <si>
    <t>43030</t>
  </si>
  <si>
    <t>43040</t>
  </si>
  <si>
    <t>43050</t>
  </si>
  <si>
    <t>43060</t>
  </si>
  <si>
    <t>43070</t>
  </si>
  <si>
    <t>43080</t>
  </si>
  <si>
    <t>43090</t>
  </si>
  <si>
    <t>43100</t>
  </si>
  <si>
    <t>43110</t>
  </si>
  <si>
    <t>43120</t>
  </si>
  <si>
    <t>43130</t>
  </si>
  <si>
    <t>43140</t>
  </si>
  <si>
    <t>43150</t>
  </si>
  <si>
    <t>43160</t>
  </si>
  <si>
    <t>43170</t>
  </si>
  <si>
    <t>43180</t>
  </si>
  <si>
    <t>43190</t>
  </si>
  <si>
    <t>43200</t>
  </si>
  <si>
    <t>43210</t>
  </si>
  <si>
    <t>43220</t>
  </si>
  <si>
    <t>43230</t>
  </si>
  <si>
    <t>43240</t>
  </si>
  <si>
    <t>43250</t>
  </si>
  <si>
    <t>43260</t>
  </si>
  <si>
    <t>43270</t>
  </si>
  <si>
    <t>43280</t>
  </si>
  <si>
    <t>43290</t>
  </si>
  <si>
    <t>43300</t>
  </si>
  <si>
    <t>43310</t>
  </si>
  <si>
    <t>43320</t>
  </si>
  <si>
    <t>43330</t>
  </si>
  <si>
    <t>43340</t>
  </si>
  <si>
    <t>43350</t>
  </si>
  <si>
    <t>43360</t>
  </si>
  <si>
    <t>43370</t>
  </si>
  <si>
    <t>43380</t>
  </si>
  <si>
    <t>43390</t>
  </si>
  <si>
    <t>43400</t>
  </si>
  <si>
    <t>43410</t>
  </si>
  <si>
    <t>43420</t>
  </si>
  <si>
    <t>43430</t>
  </si>
  <si>
    <t>43440</t>
  </si>
  <si>
    <t>43450</t>
  </si>
  <si>
    <t>43460</t>
  </si>
  <si>
    <t>43470</t>
  </si>
  <si>
    <t>43480</t>
  </si>
  <si>
    <t>43490</t>
  </si>
  <si>
    <t>43500</t>
  </si>
  <si>
    <t>43560</t>
  </si>
  <si>
    <t>43510</t>
  </si>
  <si>
    <t>43520</t>
  </si>
  <si>
    <t>43530</t>
  </si>
  <si>
    <t>43540</t>
  </si>
  <si>
    <t>43550</t>
  </si>
  <si>
    <t>43570</t>
  </si>
  <si>
    <t>43580</t>
  </si>
  <si>
    <t>43590</t>
  </si>
  <si>
    <t>43600</t>
  </si>
  <si>
    <t>43610</t>
  </si>
  <si>
    <t>43620</t>
  </si>
  <si>
    <t>43630</t>
  </si>
  <si>
    <t>43640</t>
  </si>
  <si>
    <t>43670</t>
  </si>
  <si>
    <t>43680</t>
  </si>
  <si>
    <t>44000</t>
  </si>
  <si>
    <t>44010</t>
  </si>
  <si>
    <t>44020</t>
  </si>
  <si>
    <t>44030</t>
  </si>
  <si>
    <t>44040</t>
  </si>
  <si>
    <t>44050</t>
  </si>
  <si>
    <t>44060</t>
  </si>
  <si>
    <t>44070</t>
  </si>
  <si>
    <t>44080</t>
  </si>
  <si>
    <t>44090</t>
  </si>
  <si>
    <t>44100</t>
  </si>
  <si>
    <t>44110</t>
  </si>
  <si>
    <t>44120</t>
  </si>
  <si>
    <t>44130</t>
  </si>
  <si>
    <t>44140</t>
  </si>
  <si>
    <t>44150</t>
  </si>
  <si>
    <t>44160</t>
  </si>
  <si>
    <t>44170</t>
  </si>
  <si>
    <t>44180</t>
  </si>
  <si>
    <t>44190</t>
  </si>
  <si>
    <t>44200</t>
  </si>
  <si>
    <t>44210</t>
  </si>
  <si>
    <t>44220</t>
  </si>
  <si>
    <t>44230</t>
  </si>
  <si>
    <t>44240</t>
  </si>
  <si>
    <t>44250</t>
  </si>
  <si>
    <t>44260</t>
  </si>
  <si>
    <t>44270</t>
  </si>
  <si>
    <t>44280</t>
  </si>
  <si>
    <t>44290</t>
  </si>
  <si>
    <t>44300</t>
  </si>
  <si>
    <t>44310</t>
  </si>
  <si>
    <t>44320</t>
  </si>
  <si>
    <t>44330</t>
  </si>
  <si>
    <t>44340</t>
  </si>
  <si>
    <t>44350</t>
  </si>
  <si>
    <t>44360</t>
  </si>
  <si>
    <t>44370</t>
  </si>
  <si>
    <t>44380</t>
  </si>
  <si>
    <t>44390</t>
  </si>
  <si>
    <t>44400</t>
  </si>
  <si>
    <t>44410</t>
  </si>
  <si>
    <t>44420</t>
  </si>
  <si>
    <t>44430</t>
  </si>
  <si>
    <t>44440</t>
  </si>
  <si>
    <t>44450</t>
  </si>
  <si>
    <t>44460</t>
  </si>
  <si>
    <t>44470</t>
  </si>
  <si>
    <t>44480</t>
  </si>
  <si>
    <t>44490</t>
  </si>
  <si>
    <t>44500</t>
  </si>
  <si>
    <t>44510</t>
  </si>
  <si>
    <t>44520</t>
  </si>
  <si>
    <t>44530</t>
  </si>
  <si>
    <t>44540</t>
  </si>
  <si>
    <t>44550</t>
  </si>
  <si>
    <t>44560</t>
  </si>
  <si>
    <t>44570</t>
  </si>
  <si>
    <t>44580</t>
  </si>
  <si>
    <t>44590</t>
  </si>
  <si>
    <t>44600</t>
  </si>
  <si>
    <t>44610</t>
  </si>
  <si>
    <t>44620</t>
  </si>
  <si>
    <t>44630</t>
  </si>
  <si>
    <t>44640</t>
  </si>
  <si>
    <t>44650</t>
  </si>
  <si>
    <t>44660</t>
  </si>
  <si>
    <t>44670</t>
  </si>
  <si>
    <t>44680</t>
  </si>
  <si>
    <t>44690</t>
  </si>
  <si>
    <t>44700</t>
  </si>
  <si>
    <t>44710</t>
  </si>
  <si>
    <t>44720</t>
  </si>
  <si>
    <t>44730</t>
  </si>
  <si>
    <t>44740</t>
  </si>
  <si>
    <t>44750</t>
  </si>
  <si>
    <t>44760</t>
  </si>
  <si>
    <t>44770</t>
  </si>
  <si>
    <t>44780</t>
  </si>
  <si>
    <t>44790</t>
  </si>
  <si>
    <t>44800</t>
  </si>
  <si>
    <t>44810</t>
  </si>
  <si>
    <t>44820</t>
  </si>
  <si>
    <t>44830</t>
  </si>
  <si>
    <t>44840</t>
  </si>
  <si>
    <t>44850</t>
  </si>
  <si>
    <t>44860</t>
  </si>
  <si>
    <t>44870</t>
  </si>
  <si>
    <t>44880</t>
  </si>
  <si>
    <t>44890</t>
  </si>
  <si>
    <t>44900</t>
  </si>
  <si>
    <t>44910</t>
  </si>
  <si>
    <t>44920</t>
  </si>
  <si>
    <t>44930</t>
  </si>
  <si>
    <t>44940</t>
  </si>
  <si>
    <t>45000</t>
  </si>
  <si>
    <t>45010</t>
  </si>
  <si>
    <t>45020</t>
  </si>
  <si>
    <t>45030</t>
  </si>
  <si>
    <t>45040</t>
  </si>
  <si>
    <t>45050</t>
  </si>
  <si>
    <t>45060</t>
  </si>
  <si>
    <t>45070</t>
  </si>
  <si>
    <t>45080</t>
  </si>
  <si>
    <t>45090</t>
  </si>
  <si>
    <t>45100</t>
  </si>
  <si>
    <t>45110</t>
  </si>
  <si>
    <t>45113</t>
  </si>
  <si>
    <t>45120</t>
  </si>
  <si>
    <t>45130</t>
  </si>
  <si>
    <t>45140</t>
  </si>
  <si>
    <t>45150</t>
  </si>
  <si>
    <t>45160</t>
  </si>
  <si>
    <t>45170</t>
  </si>
  <si>
    <t>45180</t>
  </si>
  <si>
    <t>45190</t>
  </si>
  <si>
    <t>45200</t>
  </si>
  <si>
    <t>45201</t>
  </si>
  <si>
    <t>45210</t>
  </si>
  <si>
    <t>45220</t>
  </si>
  <si>
    <t>45221</t>
  </si>
  <si>
    <t>45222</t>
  </si>
  <si>
    <t>45223</t>
  </si>
  <si>
    <t>45224</t>
  </si>
  <si>
    <t>45230</t>
  </si>
  <si>
    <t>45240</t>
  </si>
  <si>
    <t>45250</t>
  </si>
  <si>
    <t>45251</t>
  </si>
  <si>
    <t>45260</t>
  </si>
  <si>
    <t>45270</t>
  </si>
  <si>
    <t>45280</t>
  </si>
  <si>
    <t>45281</t>
  </si>
  <si>
    <t>45290</t>
  </si>
  <si>
    <t>45291</t>
  </si>
  <si>
    <t>45292</t>
  </si>
  <si>
    <t>45300</t>
  </si>
  <si>
    <t>45301</t>
  </si>
  <si>
    <t>45310</t>
  </si>
  <si>
    <t>45311</t>
  </si>
  <si>
    <t>45312</t>
  </si>
  <si>
    <t>45320</t>
  </si>
  <si>
    <t>45321</t>
  </si>
  <si>
    <t>45330</t>
  </si>
  <si>
    <t>45340</t>
  </si>
  <si>
    <t>45341</t>
  </si>
  <si>
    <t>45350</t>
  </si>
  <si>
    <t>45360</t>
  </si>
  <si>
    <t>45361</t>
  </si>
  <si>
    <t>45362</t>
  </si>
  <si>
    <t>45370</t>
  </si>
  <si>
    <t>45380</t>
  </si>
  <si>
    <t>45390</t>
  </si>
  <si>
    <t>45391</t>
  </si>
  <si>
    <t>45392</t>
  </si>
  <si>
    <t>45400</t>
  </si>
  <si>
    <t>45410</t>
  </si>
  <si>
    <t>45420</t>
  </si>
  <si>
    <t>45421</t>
  </si>
  <si>
    <t>45430</t>
  </si>
  <si>
    <t>45431</t>
  </si>
  <si>
    <t>45440</t>
  </si>
  <si>
    <t>45450</t>
  </si>
  <si>
    <t>45451</t>
  </si>
  <si>
    <t>45460</t>
  </si>
  <si>
    <t>45470</t>
  </si>
  <si>
    <t>45480</t>
  </si>
  <si>
    <t>45490</t>
  </si>
  <si>
    <t>45500</t>
  </si>
  <si>
    <t>45510</t>
  </si>
  <si>
    <t>45511</t>
  </si>
  <si>
    <t>45520</t>
  </si>
  <si>
    <t>45521</t>
  </si>
  <si>
    <t>45522</t>
  </si>
  <si>
    <t>45530</t>
  </si>
  <si>
    <t>45531</t>
  </si>
  <si>
    <t>45540</t>
  </si>
  <si>
    <t>45541</t>
  </si>
  <si>
    <t>45542</t>
  </si>
  <si>
    <t>45550</t>
  </si>
  <si>
    <t>45551</t>
  </si>
  <si>
    <t>45552</t>
  </si>
  <si>
    <t>45560</t>
  </si>
  <si>
    <t>45561</t>
  </si>
  <si>
    <t>45562</t>
  </si>
  <si>
    <t>45563</t>
  </si>
  <si>
    <t>45564</t>
  </si>
  <si>
    <t>45570</t>
  </si>
  <si>
    <t>45580</t>
  </si>
  <si>
    <t>45581</t>
  </si>
  <si>
    <t>45582</t>
  </si>
  <si>
    <t>45583</t>
  </si>
  <si>
    <t>45590</t>
  </si>
  <si>
    <t>45591</t>
  </si>
  <si>
    <t>45592</t>
  </si>
  <si>
    <t>45600</t>
  </si>
  <si>
    <t>45610</t>
  </si>
  <si>
    <t>45620</t>
  </si>
  <si>
    <t>45621</t>
  </si>
  <si>
    <t>45630</t>
  </si>
  <si>
    <t>45631</t>
  </si>
  <si>
    <t>45632</t>
  </si>
  <si>
    <t>45640</t>
  </si>
  <si>
    <t>45650</t>
  </si>
  <si>
    <t>45651</t>
  </si>
  <si>
    <t>45652</t>
  </si>
  <si>
    <t>45653</t>
  </si>
  <si>
    <t>45654</t>
  </si>
  <si>
    <t>45660</t>
  </si>
  <si>
    <t>45661</t>
  </si>
  <si>
    <t>45662</t>
  </si>
  <si>
    <t>45670</t>
  </si>
  <si>
    <t>45671</t>
  </si>
  <si>
    <t>45672</t>
  </si>
  <si>
    <t>45680</t>
  </si>
  <si>
    <t>45681</t>
  </si>
  <si>
    <t>45690</t>
  </si>
  <si>
    <t>45691</t>
  </si>
  <si>
    <t>45700</t>
  </si>
  <si>
    <t>45710</t>
  </si>
  <si>
    <t>45711</t>
  </si>
  <si>
    <t>45720</t>
  </si>
  <si>
    <t>45721</t>
  </si>
  <si>
    <t>45722</t>
  </si>
  <si>
    <t>45730</t>
  </si>
  <si>
    <t>45731</t>
  </si>
  <si>
    <t>45732</t>
  </si>
  <si>
    <t>45733</t>
  </si>
  <si>
    <t>45734</t>
  </si>
  <si>
    <t>45740</t>
  </si>
  <si>
    <t>45741</t>
  </si>
  <si>
    <t>45742</t>
  </si>
  <si>
    <t>45743</t>
  </si>
  <si>
    <t>45744</t>
  </si>
  <si>
    <t>45750</t>
  </si>
  <si>
    <t>45751</t>
  </si>
  <si>
    <t>45752</t>
  </si>
  <si>
    <t>45753</t>
  </si>
  <si>
    <t>45754</t>
  </si>
  <si>
    <t>45755</t>
  </si>
  <si>
    <t>45756</t>
  </si>
  <si>
    <t>45757</t>
  </si>
  <si>
    <t>45758</t>
  </si>
  <si>
    <t>45759</t>
  </si>
  <si>
    <t>45760</t>
  </si>
  <si>
    <t>45761</t>
  </si>
  <si>
    <t>45762</t>
  </si>
  <si>
    <t>45770</t>
  </si>
  <si>
    <t>45771</t>
  </si>
  <si>
    <t>45772</t>
  </si>
  <si>
    <t>45780</t>
  </si>
  <si>
    <t>45781</t>
  </si>
  <si>
    <t>45782</t>
  </si>
  <si>
    <t>45783</t>
  </si>
  <si>
    <t>45784</t>
  </si>
  <si>
    <t>45785</t>
  </si>
  <si>
    <t>45790</t>
  </si>
  <si>
    <t>45791</t>
  </si>
  <si>
    <t>45792</t>
  </si>
  <si>
    <t>45793</t>
  </si>
  <si>
    <t>45794</t>
  </si>
  <si>
    <t>45795</t>
  </si>
  <si>
    <t>45796</t>
  </si>
  <si>
    <t>45797</t>
  </si>
  <si>
    <t>45800</t>
  </si>
  <si>
    <t>45801</t>
  </si>
  <si>
    <t>45802</t>
  </si>
  <si>
    <t>45803</t>
  </si>
  <si>
    <t>45804</t>
  </si>
  <si>
    <t>45810</t>
  </si>
  <si>
    <t>45820</t>
  </si>
  <si>
    <t>45821</t>
  </si>
  <si>
    <t>45822</t>
  </si>
  <si>
    <t>45830</t>
  </si>
  <si>
    <t>45831</t>
  </si>
  <si>
    <t>45832</t>
  </si>
  <si>
    <t>45840</t>
  </si>
  <si>
    <t>45841</t>
  </si>
  <si>
    <t>45842</t>
  </si>
  <si>
    <t>45843</t>
  </si>
  <si>
    <t>45844</t>
  </si>
  <si>
    <t>45845</t>
  </si>
  <si>
    <t>45850</t>
  </si>
  <si>
    <t>45860</t>
  </si>
  <si>
    <t>45861</t>
  </si>
  <si>
    <t>45870</t>
  </si>
  <si>
    <t>45871</t>
  </si>
  <si>
    <t>45872</t>
  </si>
  <si>
    <t>45873</t>
  </si>
  <si>
    <t>45874</t>
  </si>
  <si>
    <t>45875</t>
  </si>
  <si>
    <t>45876</t>
  </si>
  <si>
    <t>45877</t>
  </si>
  <si>
    <t>45878</t>
  </si>
  <si>
    <t>45879</t>
  </si>
  <si>
    <t>45880</t>
  </si>
  <si>
    <t>45881</t>
  </si>
  <si>
    <t>45882</t>
  </si>
  <si>
    <t>45883</t>
  </si>
  <si>
    <t>45884</t>
  </si>
  <si>
    <t>45885</t>
  </si>
  <si>
    <t>45886</t>
  </si>
  <si>
    <t>45887</t>
  </si>
  <si>
    <t>45888</t>
  </si>
  <si>
    <t>45889</t>
  </si>
  <si>
    <t>45890</t>
  </si>
  <si>
    <t>45891</t>
  </si>
  <si>
    <t>45892</t>
  </si>
  <si>
    <t>45893</t>
  </si>
  <si>
    <t>45900</t>
  </si>
  <si>
    <t>45901</t>
  </si>
  <si>
    <t>45902</t>
  </si>
  <si>
    <t>45903</t>
  </si>
  <si>
    <t>45904</t>
  </si>
  <si>
    <t>45905</t>
  </si>
  <si>
    <t>45910</t>
  </si>
  <si>
    <t>45911</t>
  </si>
  <si>
    <t>45912</t>
  </si>
  <si>
    <t>45913</t>
  </si>
  <si>
    <t>45920</t>
  </si>
  <si>
    <t>45921</t>
  </si>
  <si>
    <t>45930</t>
  </si>
  <si>
    <t>45940</t>
  </si>
  <si>
    <t>45941</t>
  </si>
  <si>
    <t>45942</t>
  </si>
  <si>
    <t>45943</t>
  </si>
  <si>
    <t>45944</t>
  </si>
  <si>
    <t>45945</t>
  </si>
  <si>
    <t>45946</t>
  </si>
  <si>
    <t>45947</t>
  </si>
  <si>
    <t>45948</t>
  </si>
  <si>
    <t>45949</t>
  </si>
  <si>
    <t>45950</t>
  </si>
  <si>
    <t>45951</t>
  </si>
  <si>
    <t>45952</t>
  </si>
  <si>
    <t>45953</t>
  </si>
  <si>
    <t>45954</t>
  </si>
  <si>
    <t>45955</t>
  </si>
  <si>
    <t>45960</t>
  </si>
  <si>
    <t>45961</t>
  </si>
  <si>
    <t>45962</t>
  </si>
  <si>
    <t>45970</t>
  </si>
  <si>
    <t>45971</t>
  </si>
  <si>
    <t>45972</t>
  </si>
  <si>
    <t>45973</t>
  </si>
  <si>
    <t>45974</t>
  </si>
  <si>
    <t>45980</t>
  </si>
  <si>
    <t>45981</t>
  </si>
  <si>
    <t>45982</t>
  </si>
  <si>
    <t>45983</t>
  </si>
  <si>
    <t>46000</t>
  </si>
  <si>
    <t>46010</t>
  </si>
  <si>
    <t>46020</t>
  </si>
  <si>
    <t>46030</t>
  </si>
  <si>
    <t>46040</t>
  </si>
  <si>
    <t>46050</t>
  </si>
  <si>
    <t>46060</t>
  </si>
  <si>
    <t>46070</t>
  </si>
  <si>
    <t>46080</t>
  </si>
  <si>
    <t>46090</t>
  </si>
  <si>
    <t>46100</t>
  </si>
  <si>
    <t>46110</t>
  </si>
  <si>
    <t>46120</t>
  </si>
  <si>
    <t>46130</t>
  </si>
  <si>
    <t>46140</t>
  </si>
  <si>
    <t>46150</t>
  </si>
  <si>
    <t>46160</t>
  </si>
  <si>
    <t>46170</t>
  </si>
  <si>
    <t>46180</t>
  </si>
  <si>
    <t>46190</t>
  </si>
  <si>
    <t>46200</t>
  </si>
  <si>
    <t>46210</t>
  </si>
  <si>
    <t>46220</t>
  </si>
  <si>
    <t>46230</t>
  </si>
  <si>
    <t>46240</t>
  </si>
  <si>
    <t>46250</t>
  </si>
  <si>
    <t>46260</t>
  </si>
  <si>
    <t>46270</t>
  </si>
  <si>
    <t>46280</t>
  </si>
  <si>
    <t>47000</t>
  </si>
  <si>
    <t>47010</t>
  </si>
  <si>
    <t>47020</t>
  </si>
  <si>
    <t>47030</t>
  </si>
  <si>
    <t>47040</t>
  </si>
  <si>
    <t>47050</t>
  </si>
  <si>
    <t>47060</t>
  </si>
  <si>
    <t>47070</t>
  </si>
  <si>
    <t>47080</t>
  </si>
  <si>
    <t>47090</t>
  </si>
  <si>
    <t>47100</t>
  </si>
  <si>
    <t>47110</t>
  </si>
  <si>
    <t>47120</t>
  </si>
  <si>
    <t>47130</t>
  </si>
  <si>
    <t>49000</t>
  </si>
  <si>
    <t>49010</t>
  </si>
  <si>
    <t>49020</t>
  </si>
  <si>
    <t>49030</t>
  </si>
  <si>
    <t>49040</t>
  </si>
  <si>
    <t>49050</t>
  </si>
  <si>
    <t>49060</t>
  </si>
  <si>
    <t>49070</t>
  </si>
  <si>
    <t>49080</t>
  </si>
  <si>
    <t>49090</t>
  </si>
  <si>
    <t>49100</t>
  </si>
  <si>
    <t>49110</t>
  </si>
  <si>
    <t>49120</t>
  </si>
  <si>
    <t>49130</t>
  </si>
  <si>
    <t>49140</t>
  </si>
  <si>
    <t>49150</t>
  </si>
  <si>
    <t>49160</t>
  </si>
  <si>
    <t>49170</t>
  </si>
  <si>
    <t>49180</t>
  </si>
  <si>
    <t>49190</t>
  </si>
  <si>
    <t>49200</t>
  </si>
  <si>
    <t>49210</t>
  </si>
  <si>
    <t>49220</t>
  </si>
  <si>
    <t>49230</t>
  </si>
  <si>
    <t>49240</t>
  </si>
  <si>
    <t>49250</t>
  </si>
  <si>
    <t>49260</t>
  </si>
  <si>
    <t>49280</t>
  </si>
  <si>
    <t>49290</t>
  </si>
  <si>
    <t>49300</t>
  </si>
  <si>
    <t>49310</t>
  </si>
  <si>
    <t>49320</t>
  </si>
  <si>
    <t>49330</t>
  </si>
  <si>
    <t>49340</t>
  </si>
  <si>
    <t>49350</t>
  </si>
  <si>
    <t>49360</t>
  </si>
  <si>
    <t>49370</t>
  </si>
  <si>
    <t>49380</t>
  </si>
  <si>
    <t>49390</t>
  </si>
  <si>
    <t>49400</t>
  </si>
  <si>
    <t>49410</t>
  </si>
  <si>
    <t>49420</t>
  </si>
  <si>
    <t>49430</t>
  </si>
  <si>
    <t>49440</t>
  </si>
  <si>
    <t>49450</t>
  </si>
  <si>
    <t>49460</t>
  </si>
  <si>
    <t>49470</t>
  </si>
  <si>
    <t>49480</t>
  </si>
  <si>
    <t>49490</t>
  </si>
  <si>
    <t>49500</t>
  </si>
  <si>
    <t>49510</t>
  </si>
  <si>
    <t>49520</t>
  </si>
  <si>
    <t>49530</t>
  </si>
  <si>
    <t>49540</t>
  </si>
  <si>
    <t>49550</t>
  </si>
  <si>
    <t>49560</t>
  </si>
  <si>
    <t>49570</t>
  </si>
  <si>
    <t>49580</t>
  </si>
  <si>
    <t>49590</t>
  </si>
  <si>
    <t>49600</t>
  </si>
  <si>
    <t>49620</t>
  </si>
  <si>
    <t>49621</t>
  </si>
  <si>
    <t>49650</t>
  </si>
  <si>
    <t>49660</t>
  </si>
  <si>
    <t>49670</t>
  </si>
  <si>
    <t>49680</t>
  </si>
  <si>
    <t>49690</t>
  </si>
  <si>
    <t>49700</t>
  </si>
  <si>
    <t>49710</t>
  </si>
  <si>
    <t>49720</t>
  </si>
  <si>
    <t>49730</t>
  </si>
  <si>
    <t>49740</t>
  </si>
  <si>
    <t>49750</t>
  </si>
  <si>
    <t>49770</t>
  </si>
  <si>
    <t>49780</t>
  </si>
  <si>
    <t>49790</t>
  </si>
  <si>
    <t>49800</t>
  </si>
  <si>
    <t>49810</t>
  </si>
  <si>
    <t>49820</t>
  </si>
  <si>
    <t>49830</t>
  </si>
  <si>
    <t>49840</t>
  </si>
  <si>
    <t>49850</t>
  </si>
  <si>
    <t>49860</t>
  </si>
  <si>
    <t>49870</t>
  </si>
  <si>
    <t>49880</t>
  </si>
  <si>
    <t>49890</t>
  </si>
  <si>
    <t>49900</t>
  </si>
  <si>
    <t>49910</t>
  </si>
  <si>
    <t>49920</t>
  </si>
  <si>
    <t>49930</t>
  </si>
  <si>
    <t>49950</t>
  </si>
  <si>
    <t>49960</t>
  </si>
  <si>
    <t>49970</t>
  </si>
  <si>
    <t>49980</t>
  </si>
  <si>
    <t>49981</t>
  </si>
  <si>
    <t>49011</t>
  </si>
  <si>
    <t>49111</t>
  </si>
  <si>
    <t>49141</t>
  </si>
  <si>
    <t>49191</t>
  </si>
  <si>
    <t>49194</t>
  </si>
  <si>
    <t>49212</t>
  </si>
  <si>
    <t>49213</t>
  </si>
  <si>
    <t>49241</t>
  </si>
  <si>
    <t>49270</t>
  </si>
  <si>
    <t>49288</t>
  </si>
  <si>
    <t>49291</t>
  </si>
  <si>
    <t>49328</t>
  </si>
  <si>
    <t>49342</t>
  </si>
  <si>
    <t>49343</t>
  </si>
  <si>
    <t>49411</t>
  </si>
  <si>
    <t>49421</t>
  </si>
  <si>
    <t>49451</t>
  </si>
  <si>
    <t>49522</t>
  </si>
  <si>
    <t>49551</t>
  </si>
  <si>
    <t>49563</t>
  </si>
  <si>
    <t>49565</t>
  </si>
  <si>
    <t>49561</t>
  </si>
  <si>
    <t>49622</t>
  </si>
  <si>
    <t>49641</t>
  </si>
  <si>
    <t>49661</t>
  </si>
  <si>
    <t>49701</t>
  </si>
  <si>
    <t>49712</t>
  </si>
  <si>
    <t>49711</t>
  </si>
  <si>
    <t>49771</t>
  </si>
  <si>
    <t>49791</t>
  </si>
  <si>
    <t>49801</t>
  </si>
  <si>
    <t>49838</t>
  </si>
  <si>
    <t>49891</t>
  </si>
  <si>
    <t>49892</t>
  </si>
  <si>
    <t>49921</t>
  </si>
  <si>
    <t>49951</t>
  </si>
  <si>
    <t>49961</t>
  </si>
  <si>
    <t>49962</t>
  </si>
  <si>
    <t>50000</t>
  </si>
  <si>
    <t>50010</t>
  </si>
  <si>
    <t>50020</t>
  </si>
  <si>
    <t>50030</t>
  </si>
  <si>
    <t>50040</t>
  </si>
  <si>
    <t>50050</t>
  </si>
  <si>
    <t>50060</t>
  </si>
  <si>
    <t>50070</t>
  </si>
  <si>
    <t>50080</t>
  </si>
  <si>
    <t>50090</t>
  </si>
  <si>
    <t>50100</t>
  </si>
  <si>
    <t>50110</t>
  </si>
  <si>
    <t>50120</t>
  </si>
  <si>
    <t>50130</t>
  </si>
  <si>
    <t>50140</t>
  </si>
  <si>
    <t>50150</t>
  </si>
  <si>
    <t>50160</t>
  </si>
  <si>
    <t>50170</t>
  </si>
  <si>
    <t>50180</t>
  </si>
  <si>
    <t>50190</t>
  </si>
  <si>
    <t>50200</t>
  </si>
  <si>
    <t>50210</t>
  </si>
  <si>
    <t>50220</t>
  </si>
  <si>
    <t>50230</t>
  </si>
  <si>
    <t>50240</t>
  </si>
  <si>
    <t>50250</t>
  </si>
  <si>
    <t>50260</t>
  </si>
  <si>
    <t>50270</t>
  </si>
  <si>
    <t>50280</t>
  </si>
  <si>
    <t>50290</t>
  </si>
  <si>
    <t>50300</t>
  </si>
  <si>
    <t>50310</t>
  </si>
  <si>
    <t>50320</t>
  </si>
  <si>
    <t>50330</t>
  </si>
  <si>
    <t>50340</t>
  </si>
  <si>
    <t>50350</t>
  </si>
  <si>
    <t>50360</t>
  </si>
  <si>
    <t>50370</t>
  </si>
  <si>
    <t>50380</t>
  </si>
  <si>
    <t>51000</t>
  </si>
  <si>
    <t>51010</t>
  </si>
  <si>
    <t>51020</t>
  </si>
  <si>
    <t>51030</t>
  </si>
  <si>
    <t>51040</t>
  </si>
  <si>
    <t>51050</t>
  </si>
  <si>
    <t>51060</t>
  </si>
  <si>
    <t>51070</t>
  </si>
  <si>
    <t>51080</t>
  </si>
  <si>
    <t>51090</t>
  </si>
  <si>
    <t>51100</t>
  </si>
  <si>
    <t>51110</t>
  </si>
  <si>
    <t>51120</t>
  </si>
  <si>
    <t>51130</t>
  </si>
  <si>
    <t>51140</t>
  </si>
  <si>
    <t>51150</t>
  </si>
  <si>
    <t>51160</t>
  </si>
  <si>
    <t>51170</t>
  </si>
  <si>
    <t>51180</t>
  </si>
  <si>
    <t>51190</t>
  </si>
  <si>
    <t>51200</t>
  </si>
  <si>
    <t>51210</t>
  </si>
  <si>
    <t>51220</t>
  </si>
  <si>
    <t>51230</t>
  </si>
  <si>
    <t>51240</t>
  </si>
  <si>
    <t>51250</t>
  </si>
  <si>
    <t>51260</t>
  </si>
  <si>
    <t>51270</t>
  </si>
  <si>
    <t>51280</t>
  </si>
  <si>
    <t>51290</t>
  </si>
  <si>
    <t>51300</t>
  </si>
  <si>
    <t>51310</t>
  </si>
  <si>
    <t>51320</t>
  </si>
  <si>
    <t>51330</t>
  </si>
  <si>
    <t>51340</t>
  </si>
  <si>
    <t>51350</t>
  </si>
  <si>
    <t>51360</t>
  </si>
  <si>
    <t>51370</t>
  </si>
  <si>
    <t>51380</t>
  </si>
  <si>
    <t>51390</t>
  </si>
  <si>
    <t>51400</t>
  </si>
  <si>
    <t>51410</t>
  </si>
  <si>
    <t>51420</t>
  </si>
  <si>
    <t>51430</t>
  </si>
  <si>
    <t>51440</t>
  </si>
  <si>
    <t>51450</t>
  </si>
  <si>
    <t>51460</t>
  </si>
  <si>
    <t>51470</t>
  </si>
  <si>
    <t>51480</t>
  </si>
  <si>
    <t>51490</t>
  </si>
  <si>
    <t>51500</t>
  </si>
  <si>
    <t>51510</t>
  </si>
  <si>
    <t>51520</t>
  </si>
  <si>
    <t>51530</t>
  </si>
  <si>
    <t>51540</t>
  </si>
  <si>
    <t>52000</t>
  </si>
  <si>
    <t>52010</t>
  </si>
  <si>
    <t>52020</t>
  </si>
  <si>
    <t>52030</t>
  </si>
  <si>
    <t>52040</t>
  </si>
  <si>
    <t>52050</t>
  </si>
  <si>
    <t>52060</t>
  </si>
  <si>
    <t>52070</t>
  </si>
  <si>
    <t>52080</t>
  </si>
  <si>
    <t>52090</t>
  </si>
  <si>
    <t>52100</t>
  </si>
  <si>
    <t>52110</t>
  </si>
  <si>
    <t>52120</t>
  </si>
  <si>
    <t>52130</t>
  </si>
  <si>
    <t>52140</t>
  </si>
  <si>
    <t>52150</t>
  </si>
  <si>
    <t>52160</t>
  </si>
  <si>
    <t>52170</t>
  </si>
  <si>
    <t>52180</t>
  </si>
  <si>
    <t>52190</t>
  </si>
  <si>
    <t>52200</t>
  </si>
  <si>
    <t>52210</t>
  </si>
  <si>
    <t>52220</t>
  </si>
  <si>
    <t>52230</t>
  </si>
  <si>
    <t>52240</t>
  </si>
  <si>
    <t>52250</t>
  </si>
  <si>
    <t>52260</t>
  </si>
  <si>
    <t>52270</t>
  </si>
  <si>
    <t>52280</t>
  </si>
  <si>
    <t>52290</t>
  </si>
  <si>
    <t>52300</t>
  </si>
  <si>
    <t>52310</t>
  </si>
  <si>
    <t>52320</t>
  </si>
  <si>
    <t>52330</t>
  </si>
  <si>
    <t>52340</t>
  </si>
  <si>
    <t>52350</t>
  </si>
  <si>
    <t>52360</t>
  </si>
  <si>
    <t>52370</t>
  </si>
  <si>
    <t>52380</t>
  </si>
  <si>
    <t>52381</t>
  </si>
  <si>
    <t>52390</t>
  </si>
  <si>
    <t>52400</t>
  </si>
  <si>
    <t>52410</t>
  </si>
  <si>
    <t>52420</t>
  </si>
  <si>
    <t>52430</t>
  </si>
  <si>
    <t>52440</t>
  </si>
  <si>
    <t>52450</t>
  </si>
  <si>
    <t>52460</t>
  </si>
  <si>
    <t>52470</t>
  </si>
  <si>
    <t>52480</t>
  </si>
  <si>
    <t>52490</t>
  </si>
  <si>
    <t>52500</t>
  </si>
  <si>
    <t>52510</t>
  </si>
  <si>
    <t>52520</t>
  </si>
  <si>
    <t>52530</t>
  </si>
  <si>
    <t>52540</t>
  </si>
  <si>
    <t>52550</t>
  </si>
  <si>
    <t>52560</t>
  </si>
  <si>
    <t>52570</t>
  </si>
  <si>
    <t>52580</t>
  </si>
  <si>
    <t>52590</t>
  </si>
  <si>
    <t>52600</t>
  </si>
  <si>
    <t>52610</t>
  </si>
  <si>
    <t>52620</t>
  </si>
  <si>
    <t>52630</t>
  </si>
  <si>
    <t>52640</t>
  </si>
  <si>
    <t>52650</t>
  </si>
  <si>
    <t>52660</t>
  </si>
  <si>
    <t>52670</t>
  </si>
  <si>
    <t>52680</t>
  </si>
  <si>
    <t>52690</t>
  </si>
  <si>
    <t>52700</t>
  </si>
  <si>
    <t>53000</t>
  </si>
  <si>
    <t>53010</t>
  </si>
  <si>
    <t>53020</t>
  </si>
  <si>
    <t>53030</t>
  </si>
  <si>
    <t>53040</t>
  </si>
  <si>
    <t>53050</t>
  </si>
  <si>
    <t>53060</t>
  </si>
  <si>
    <t>53070</t>
  </si>
  <si>
    <t>53080</t>
  </si>
  <si>
    <t>53090</t>
  </si>
  <si>
    <t>53100</t>
  </si>
  <si>
    <t>53110</t>
  </si>
  <si>
    <t>53120</t>
  </si>
  <si>
    <t>53130</t>
  </si>
  <si>
    <t>53140</t>
  </si>
  <si>
    <t>53150</t>
  </si>
  <si>
    <t>53160</t>
  </si>
  <si>
    <t>53170</t>
  </si>
  <si>
    <t>53180</t>
  </si>
  <si>
    <t>53190</t>
  </si>
  <si>
    <t>53200</t>
  </si>
  <si>
    <t>53210</t>
  </si>
  <si>
    <t>53220</t>
  </si>
  <si>
    <t>40010</t>
  </si>
  <si>
    <t>40020</t>
  </si>
  <si>
    <t>40030</t>
  </si>
  <si>
    <t>40040</t>
  </si>
  <si>
    <t>40050</t>
  </si>
  <si>
    <t>40060</t>
  </si>
  <si>
    <t>40070</t>
  </si>
  <si>
    <t>40080</t>
  </si>
  <si>
    <t>40090</t>
  </si>
  <si>
    <t>40100</t>
  </si>
  <si>
    <t>40110</t>
  </si>
  <si>
    <t>40120</t>
  </si>
  <si>
    <t>40130</t>
  </si>
  <si>
    <t>40140</t>
  </si>
  <si>
    <t>40145</t>
  </si>
  <si>
    <t>40150</t>
  </si>
  <si>
    <t>40160</t>
  </si>
  <si>
    <t>40170</t>
  </si>
  <si>
    <t>40180</t>
  </si>
  <si>
    <t>40190</t>
  </si>
  <si>
    <t>40200</t>
  </si>
  <si>
    <t>40210</t>
  </si>
  <si>
    <t>40220</t>
  </si>
  <si>
    <t>40230</t>
  </si>
  <si>
    <t>40240</t>
  </si>
  <si>
    <t>40250</t>
  </si>
  <si>
    <t>40260</t>
  </si>
  <si>
    <t>40265</t>
  </si>
  <si>
    <t>40270</t>
  </si>
  <si>
    <t>40280</t>
  </si>
  <si>
    <t>40290</t>
  </si>
  <si>
    <t>40300</t>
  </si>
  <si>
    <t>40310</t>
  </si>
  <si>
    <t>40320</t>
  </si>
  <si>
    <t>40330</t>
  </si>
  <si>
    <t>40340</t>
  </si>
  <si>
    <t>40350</t>
  </si>
  <si>
    <t>40360</t>
  </si>
  <si>
    <t>40370</t>
  </si>
  <si>
    <t>40380</t>
  </si>
  <si>
    <t>40390</t>
  </si>
  <si>
    <t>40400</t>
  </si>
  <si>
    <t>40410</t>
  </si>
  <si>
    <t>40420</t>
  </si>
  <si>
    <t>40430</t>
  </si>
  <si>
    <t>40440</t>
  </si>
  <si>
    <t>40450</t>
  </si>
  <si>
    <t>40460</t>
  </si>
  <si>
    <t>40470</t>
  </si>
  <si>
    <t>40480</t>
  </si>
  <si>
    <t>40490</t>
  </si>
  <si>
    <t>40500</t>
  </si>
  <si>
    <t>40510</t>
  </si>
  <si>
    <t>40520</t>
  </si>
  <si>
    <t>40530</t>
  </si>
  <si>
    <t>40540</t>
  </si>
  <si>
    <t>40550</t>
  </si>
  <si>
    <t>40560</t>
  </si>
  <si>
    <t>40570</t>
  </si>
  <si>
    <t>40580</t>
  </si>
  <si>
    <t>40590</t>
  </si>
  <si>
    <t>40610</t>
  </si>
  <si>
    <t>40620</t>
  </si>
  <si>
    <t>40630</t>
  </si>
  <si>
    <t>40640</t>
  </si>
  <si>
    <t>40650</t>
  </si>
  <si>
    <t>40660</t>
  </si>
  <si>
    <t>40670</t>
  </si>
  <si>
    <t>40680</t>
  </si>
  <si>
    <t>40690</t>
  </si>
  <si>
    <t>40700</t>
  </si>
  <si>
    <t>40710</t>
  </si>
  <si>
    <t>40720</t>
  </si>
  <si>
    <t>40730</t>
  </si>
  <si>
    <t>40740</t>
  </si>
  <si>
    <t>40750</t>
  </si>
  <si>
    <t>40760</t>
  </si>
  <si>
    <t>40770</t>
  </si>
  <si>
    <t>SSA</t>
  </si>
  <si>
    <t/>
  </si>
  <si>
    <t>33860</t>
  </si>
  <si>
    <t>13820</t>
  </si>
  <si>
    <t>22520</t>
  </si>
  <si>
    <t>12220</t>
  </si>
  <si>
    <t>21820</t>
  </si>
  <si>
    <t>22380</t>
  </si>
  <si>
    <t>29420</t>
  </si>
  <si>
    <t>22220</t>
  </si>
  <si>
    <t>27860</t>
  </si>
  <si>
    <t>22900</t>
  </si>
  <si>
    <t>32820</t>
  </si>
  <si>
    <t>30780</t>
  </si>
  <si>
    <t>36084</t>
  </si>
  <si>
    <t>40900</t>
  </si>
  <si>
    <t>20940</t>
  </si>
  <si>
    <t>12540</t>
  </si>
  <si>
    <t>31084</t>
  </si>
  <si>
    <t>31460</t>
  </si>
  <si>
    <t>42034</t>
  </si>
  <si>
    <t>32900</t>
  </si>
  <si>
    <t>41500</t>
  </si>
  <si>
    <t>11244</t>
  </si>
  <si>
    <t>41940</t>
  </si>
  <si>
    <t>41740</t>
  </si>
  <si>
    <t>41884</t>
  </si>
  <si>
    <t>39820</t>
  </si>
  <si>
    <t>46700</t>
  </si>
  <si>
    <t>47300</t>
  </si>
  <si>
    <t>19740</t>
  </si>
  <si>
    <t>22660</t>
  </si>
  <si>
    <t>35980</t>
  </si>
  <si>
    <t>48864</t>
  </si>
  <si>
    <t>41540</t>
  </si>
  <si>
    <t>47894</t>
  </si>
  <si>
    <t>22744</t>
  </si>
  <si>
    <t>37860</t>
  </si>
  <si>
    <t>19660</t>
  </si>
  <si>
    <t>42700</t>
  </si>
  <si>
    <t>42680</t>
  </si>
  <si>
    <t>15980</t>
  </si>
  <si>
    <t>35840</t>
  </si>
  <si>
    <t>38940</t>
  </si>
  <si>
    <t>33124</t>
  </si>
  <si>
    <t>48424</t>
  </si>
  <si>
    <t>29460</t>
  </si>
  <si>
    <t>12060</t>
  </si>
  <si>
    <t>31420</t>
  </si>
  <si>
    <t>46660</t>
  </si>
  <si>
    <t>12260</t>
  </si>
  <si>
    <t>47580</t>
  </si>
  <si>
    <t>25980</t>
  </si>
  <si>
    <t>11</t>
  </si>
  <si>
    <t>46520</t>
  </si>
  <si>
    <t>27980</t>
  </si>
  <si>
    <t>14260</t>
  </si>
  <si>
    <t>38540</t>
  </si>
  <si>
    <t>30860</t>
  </si>
  <si>
    <t>46300</t>
  </si>
  <si>
    <t>30300</t>
  </si>
  <si>
    <t>41180</t>
  </si>
  <si>
    <t>16984</t>
  </si>
  <si>
    <t>20994</t>
  </si>
  <si>
    <t>37900</t>
  </si>
  <si>
    <t>29404</t>
  </si>
  <si>
    <t>29200</t>
  </si>
  <si>
    <t>31140</t>
  </si>
  <si>
    <t>23844</t>
  </si>
  <si>
    <t>33140</t>
  </si>
  <si>
    <t>21780</t>
  </si>
  <si>
    <t>43780</t>
  </si>
  <si>
    <t>47940</t>
  </si>
  <si>
    <t>19780</t>
  </si>
  <si>
    <t>20220</t>
  </si>
  <si>
    <t>99916</t>
  </si>
  <si>
    <t>48620</t>
  </si>
  <si>
    <t>41140</t>
  </si>
  <si>
    <t>29940</t>
  </si>
  <si>
    <t>31740</t>
  </si>
  <si>
    <t>17</t>
  </si>
  <si>
    <t>30460</t>
  </si>
  <si>
    <t>36980</t>
  </si>
  <si>
    <t>29180</t>
  </si>
  <si>
    <t>12940</t>
  </si>
  <si>
    <t>29340</t>
  </si>
  <si>
    <t>10780</t>
  </si>
  <si>
    <t>30340</t>
  </si>
  <si>
    <t>38860</t>
  </si>
  <si>
    <t>12620</t>
  </si>
  <si>
    <t>12580</t>
  </si>
  <si>
    <t>23224</t>
  </si>
  <si>
    <t>12700</t>
  </si>
  <si>
    <t>39300</t>
  </si>
  <si>
    <t>15764</t>
  </si>
  <si>
    <t>14454</t>
  </si>
  <si>
    <t>35660</t>
  </si>
  <si>
    <t>12980</t>
  </si>
  <si>
    <t>29620</t>
  </si>
  <si>
    <t>22420</t>
  </si>
  <si>
    <t>47664</t>
  </si>
  <si>
    <t>33780</t>
  </si>
  <si>
    <t>40980</t>
  </si>
  <si>
    <t>19804</t>
  </si>
  <si>
    <t>33460</t>
  </si>
  <si>
    <t>41060</t>
  </si>
  <si>
    <t>31860</t>
  </si>
  <si>
    <t>20260</t>
  </si>
  <si>
    <t>27620</t>
  </si>
  <si>
    <t>27900</t>
  </si>
  <si>
    <t>13740</t>
  </si>
  <si>
    <t>30700</t>
  </si>
  <si>
    <t>29820</t>
  </si>
  <si>
    <t>39900</t>
  </si>
  <si>
    <t>31700</t>
  </si>
  <si>
    <t>40484</t>
  </si>
  <si>
    <t>12100</t>
  </si>
  <si>
    <t>35614</t>
  </si>
  <si>
    <t>15804</t>
  </si>
  <si>
    <t>47220</t>
  </si>
  <si>
    <t>35084</t>
  </si>
  <si>
    <t>35154</t>
  </si>
  <si>
    <t>10900</t>
  </si>
  <si>
    <t>10740</t>
  </si>
  <si>
    <t>29740</t>
  </si>
  <si>
    <t>22140</t>
  </si>
  <si>
    <t>13780</t>
  </si>
  <si>
    <t>21300</t>
  </si>
  <si>
    <t>46540</t>
  </si>
  <si>
    <t>48060</t>
  </si>
  <si>
    <t>35004</t>
  </si>
  <si>
    <t>25860</t>
  </si>
  <si>
    <t>47260</t>
  </si>
  <si>
    <t>20500</t>
  </si>
  <si>
    <t>22180</t>
  </si>
  <si>
    <t>48900</t>
  </si>
  <si>
    <t>13900</t>
  </si>
  <si>
    <t>30620</t>
  </si>
  <si>
    <t>48540</t>
  </si>
  <si>
    <t>15940</t>
  </si>
  <si>
    <t>17460</t>
  </si>
  <si>
    <t>48260</t>
  </si>
  <si>
    <t>31900</t>
  </si>
  <si>
    <t>21420</t>
  </si>
  <si>
    <t>38900</t>
  </si>
  <si>
    <t>13460</t>
  </si>
  <si>
    <t>32780</t>
  </si>
  <si>
    <t>21660</t>
  </si>
  <si>
    <t>41420</t>
  </si>
  <si>
    <t>23900</t>
  </si>
  <si>
    <t>33874</t>
  </si>
  <si>
    <t>27780</t>
  </si>
  <si>
    <t>37964</t>
  </si>
  <si>
    <t>21500</t>
  </si>
  <si>
    <t>42540</t>
  </si>
  <si>
    <t>29540</t>
  </si>
  <si>
    <t>30140</t>
  </si>
  <si>
    <t>48700</t>
  </si>
  <si>
    <t>20700</t>
  </si>
  <si>
    <t>25940</t>
  </si>
  <si>
    <t>22500</t>
  </si>
  <si>
    <t>43900</t>
  </si>
  <si>
    <t>43</t>
  </si>
  <si>
    <t>39660</t>
  </si>
  <si>
    <t>28940</t>
  </si>
  <si>
    <t>27740</t>
  </si>
  <si>
    <t>45</t>
  </si>
  <si>
    <t>48660</t>
  </si>
  <si>
    <t>41700</t>
  </si>
  <si>
    <t>26420</t>
  </si>
  <si>
    <t>12420</t>
  </si>
  <si>
    <t>19124</t>
  </si>
  <si>
    <t>21340</t>
  </si>
  <si>
    <t>47380</t>
  </si>
  <si>
    <t>30980</t>
  </si>
  <si>
    <t>32580</t>
  </si>
  <si>
    <t>41660</t>
  </si>
  <si>
    <t>23104</t>
  </si>
  <si>
    <t>46340</t>
  </si>
  <si>
    <t>29700</t>
  </si>
  <si>
    <t>41620</t>
  </si>
  <si>
    <t>41100</t>
  </si>
  <si>
    <t>13980</t>
  </si>
  <si>
    <t>48300</t>
  </si>
  <si>
    <t>31020</t>
  </si>
  <si>
    <t>42644</t>
  </si>
  <si>
    <t>45104</t>
  </si>
  <si>
    <t>47460</t>
  </si>
  <si>
    <t>20740</t>
  </si>
  <si>
    <t>31540</t>
  </si>
  <si>
    <t>22540</t>
  </si>
  <si>
    <t>48140</t>
  </si>
  <si>
    <t>38660</t>
  </si>
  <si>
    <t>41980</t>
  </si>
  <si>
    <t>41900</t>
  </si>
  <si>
    <t>32420</t>
  </si>
  <si>
    <t>URBAN</t>
  </si>
  <si>
    <t>RURAL</t>
  </si>
  <si>
    <t>urban</t>
  </si>
  <si>
    <t>01999</t>
  </si>
  <si>
    <t>02999</t>
  </si>
  <si>
    <t>03999</t>
  </si>
  <si>
    <t>04999</t>
  </si>
  <si>
    <t>05999</t>
  </si>
  <si>
    <t>06999</t>
  </si>
  <si>
    <t>07999</t>
  </si>
  <si>
    <t>08999</t>
  </si>
  <si>
    <t>10999</t>
  </si>
  <si>
    <t>11999</t>
  </si>
  <si>
    <t>12999</t>
  </si>
  <si>
    <t>13999</t>
  </si>
  <si>
    <t>14999</t>
  </si>
  <si>
    <t>15999</t>
  </si>
  <si>
    <t>16999</t>
  </si>
  <si>
    <t>17999</t>
  </si>
  <si>
    <t>18999</t>
  </si>
  <si>
    <t>19999</t>
  </si>
  <si>
    <t>20999</t>
  </si>
  <si>
    <t>21999</t>
  </si>
  <si>
    <t>22999</t>
  </si>
  <si>
    <t>23999</t>
  </si>
  <si>
    <t>24999</t>
  </si>
  <si>
    <t>25999</t>
  </si>
  <si>
    <t>26999</t>
  </si>
  <si>
    <t>27999</t>
  </si>
  <si>
    <t>28999</t>
  </si>
  <si>
    <t>29999</t>
  </si>
  <si>
    <t>30999</t>
  </si>
  <si>
    <t>31999</t>
  </si>
  <si>
    <t>32999</t>
  </si>
  <si>
    <t>33999</t>
  </si>
  <si>
    <t>34999</t>
  </si>
  <si>
    <t>35999</t>
  </si>
  <si>
    <t>36999</t>
  </si>
  <si>
    <t>37999</t>
  </si>
  <si>
    <t>38999</t>
  </si>
  <si>
    <t>39999</t>
  </si>
  <si>
    <t>41999</t>
  </si>
  <si>
    <t>42999</t>
  </si>
  <si>
    <t>43999</t>
  </si>
  <si>
    <t>44999</t>
  </si>
  <si>
    <t>45999</t>
  </si>
  <si>
    <t>46999</t>
  </si>
  <si>
    <t>47999</t>
  </si>
  <si>
    <t>49999</t>
  </si>
  <si>
    <t>50999</t>
  </si>
  <si>
    <t>51999</t>
  </si>
  <si>
    <t>52999</t>
  </si>
  <si>
    <t>53999</t>
  </si>
  <si>
    <t>40999</t>
  </si>
  <si>
    <t>FIPS</t>
  </si>
  <si>
    <t>01001</t>
  </si>
  <si>
    <t>01003</t>
  </si>
  <si>
    <t>01005</t>
  </si>
  <si>
    <t>01007</t>
  </si>
  <si>
    <t>01009</t>
  </si>
  <si>
    <t>01011</t>
  </si>
  <si>
    <t>01013</t>
  </si>
  <si>
    <t>01015</t>
  </si>
  <si>
    <t>01017</t>
  </si>
  <si>
    <t>01019</t>
  </si>
  <si>
    <t>01021</t>
  </si>
  <si>
    <t>01023</t>
  </si>
  <si>
    <t>01025</t>
  </si>
  <si>
    <t>01027</t>
  </si>
  <si>
    <t>01029</t>
  </si>
  <si>
    <t>01031</t>
  </si>
  <si>
    <t>01033</t>
  </si>
  <si>
    <t>01035</t>
  </si>
  <si>
    <t>01037</t>
  </si>
  <si>
    <t>01039</t>
  </si>
  <si>
    <t>01041</t>
  </si>
  <si>
    <t>01043</t>
  </si>
  <si>
    <t>01045</t>
  </si>
  <si>
    <t>01047</t>
  </si>
  <si>
    <t>01049</t>
  </si>
  <si>
    <t>01051</t>
  </si>
  <si>
    <t>01053</t>
  </si>
  <si>
    <t>01055</t>
  </si>
  <si>
    <t>01057</t>
  </si>
  <si>
    <t>01059</t>
  </si>
  <si>
    <t>01061</t>
  </si>
  <si>
    <t>01063</t>
  </si>
  <si>
    <t>01065</t>
  </si>
  <si>
    <t>01067</t>
  </si>
  <si>
    <t>01069</t>
  </si>
  <si>
    <t>01071</t>
  </si>
  <si>
    <t>01073</t>
  </si>
  <si>
    <t>01075</t>
  </si>
  <si>
    <t>01077</t>
  </si>
  <si>
    <t>01079</t>
  </si>
  <si>
    <t>01081</t>
  </si>
  <si>
    <t>01083</t>
  </si>
  <si>
    <t>01085</t>
  </si>
  <si>
    <t>01087</t>
  </si>
  <si>
    <t>01089</t>
  </si>
  <si>
    <t>01091</t>
  </si>
  <si>
    <t>01093</t>
  </si>
  <si>
    <t>01095</t>
  </si>
  <si>
    <t>01097</t>
  </si>
  <si>
    <t>01099</t>
  </si>
  <si>
    <t>01101</t>
  </si>
  <si>
    <t>01103</t>
  </si>
  <si>
    <t>01105</t>
  </si>
  <si>
    <t>01107</t>
  </si>
  <si>
    <t>01109</t>
  </si>
  <si>
    <t>01111</t>
  </si>
  <si>
    <t>01113</t>
  </si>
  <si>
    <t>01115</t>
  </si>
  <si>
    <t>01117</t>
  </si>
  <si>
    <t>01119</t>
  </si>
  <si>
    <t>01121</t>
  </si>
  <si>
    <t>01123</t>
  </si>
  <si>
    <t>01125</t>
  </si>
  <si>
    <t>01127</t>
  </si>
  <si>
    <t>01129</t>
  </si>
  <si>
    <t>01131</t>
  </si>
  <si>
    <t>01133</t>
  </si>
  <si>
    <t>01990</t>
  </si>
  <si>
    <t>02158</t>
  </si>
  <si>
    <t>02990</t>
  </si>
  <si>
    <t>04001</t>
  </si>
  <si>
    <t>04003</t>
  </si>
  <si>
    <t>04005</t>
  </si>
  <si>
    <t>04007</t>
  </si>
  <si>
    <t>04009</t>
  </si>
  <si>
    <t>04011</t>
  </si>
  <si>
    <t>04012</t>
  </si>
  <si>
    <t>04013</t>
  </si>
  <si>
    <t>04015</t>
  </si>
  <si>
    <t>04017</t>
  </si>
  <si>
    <t>04019</t>
  </si>
  <si>
    <t>04021</t>
  </si>
  <si>
    <t>04023</t>
  </si>
  <si>
    <t>04025</t>
  </si>
  <si>
    <t>04027</t>
  </si>
  <si>
    <t>04990</t>
  </si>
  <si>
    <t>05001</t>
  </si>
  <si>
    <t>05003</t>
  </si>
  <si>
    <t>05005</t>
  </si>
  <si>
    <t>05007</t>
  </si>
  <si>
    <t>05009</t>
  </si>
  <si>
    <t>05011</t>
  </si>
  <si>
    <t>05013</t>
  </si>
  <si>
    <t>05015</t>
  </si>
  <si>
    <t>05017</t>
  </si>
  <si>
    <t>05019</t>
  </si>
  <si>
    <t>05021</t>
  </si>
  <si>
    <t>05023</t>
  </si>
  <si>
    <t>05025</t>
  </si>
  <si>
    <t>05027</t>
  </si>
  <si>
    <t>05029</t>
  </si>
  <si>
    <t>05031</t>
  </si>
  <si>
    <t>05033</t>
  </si>
  <si>
    <t>05035</t>
  </si>
  <si>
    <t>05037</t>
  </si>
  <si>
    <t>05039</t>
  </si>
  <si>
    <t>05041</t>
  </si>
  <si>
    <t>05043</t>
  </si>
  <si>
    <t>05045</t>
  </si>
  <si>
    <t>05047</t>
  </si>
  <si>
    <t>05049</t>
  </si>
  <si>
    <t>05051</t>
  </si>
  <si>
    <t>05053</t>
  </si>
  <si>
    <t>05055</t>
  </si>
  <si>
    <t>05057</t>
  </si>
  <si>
    <t>05059</t>
  </si>
  <si>
    <t>05061</t>
  </si>
  <si>
    <t>05063</t>
  </si>
  <si>
    <t>05065</t>
  </si>
  <si>
    <t>05067</t>
  </si>
  <si>
    <t>05069</t>
  </si>
  <si>
    <t>05071</t>
  </si>
  <si>
    <t>05073</t>
  </si>
  <si>
    <t>05075</t>
  </si>
  <si>
    <t>05077</t>
  </si>
  <si>
    <t>05079</t>
  </si>
  <si>
    <t>05081</t>
  </si>
  <si>
    <t>05083</t>
  </si>
  <si>
    <t>05085</t>
  </si>
  <si>
    <t>05087</t>
  </si>
  <si>
    <t>05089</t>
  </si>
  <si>
    <t>05091</t>
  </si>
  <si>
    <t>05093</t>
  </si>
  <si>
    <t>05095</t>
  </si>
  <si>
    <t>05097</t>
  </si>
  <si>
    <t>05099</t>
  </si>
  <si>
    <t>05101</t>
  </si>
  <si>
    <t>05103</t>
  </si>
  <si>
    <t>05105</t>
  </si>
  <si>
    <t>05107</t>
  </si>
  <si>
    <t>05109</t>
  </si>
  <si>
    <t>05111</t>
  </si>
  <si>
    <t>05113</t>
  </si>
  <si>
    <t>05115</t>
  </si>
  <si>
    <t>05117</t>
  </si>
  <si>
    <t>05119</t>
  </si>
  <si>
    <t>05121</t>
  </si>
  <si>
    <t>05123</t>
  </si>
  <si>
    <t>05125</t>
  </si>
  <si>
    <t>05127</t>
  </si>
  <si>
    <t>05129</t>
  </si>
  <si>
    <t>05131</t>
  </si>
  <si>
    <t>05133</t>
  </si>
  <si>
    <t>05135</t>
  </si>
  <si>
    <t>05137</t>
  </si>
  <si>
    <t>05139</t>
  </si>
  <si>
    <t>05141</t>
  </si>
  <si>
    <t>05143</t>
  </si>
  <si>
    <t>05145</t>
  </si>
  <si>
    <t>05147</t>
  </si>
  <si>
    <t>05149</t>
  </si>
  <si>
    <t>05990</t>
  </si>
  <si>
    <t>06001</t>
  </si>
  <si>
    <t>06003</t>
  </si>
  <si>
    <t>06005</t>
  </si>
  <si>
    <t>06007</t>
  </si>
  <si>
    <t>06009</t>
  </si>
  <si>
    <t>06011</t>
  </si>
  <si>
    <t>06013</t>
  </si>
  <si>
    <t>06015</t>
  </si>
  <si>
    <t>06017</t>
  </si>
  <si>
    <t>06019</t>
  </si>
  <si>
    <t>06021</t>
  </si>
  <si>
    <t>06023</t>
  </si>
  <si>
    <t>06025</t>
  </si>
  <si>
    <t>06027</t>
  </si>
  <si>
    <t>06029</t>
  </si>
  <si>
    <t>06031</t>
  </si>
  <si>
    <t>06033</t>
  </si>
  <si>
    <t>06035</t>
  </si>
  <si>
    <t>06037</t>
  </si>
  <si>
    <t>06039</t>
  </si>
  <si>
    <t>06041</t>
  </si>
  <si>
    <t>06043</t>
  </si>
  <si>
    <t>06045</t>
  </si>
  <si>
    <t>06047</t>
  </si>
  <si>
    <t>06049</t>
  </si>
  <si>
    <t>06051</t>
  </si>
  <si>
    <t>06053</t>
  </si>
  <si>
    <t>06055</t>
  </si>
  <si>
    <t>06057</t>
  </si>
  <si>
    <t>06059</t>
  </si>
  <si>
    <t>06061</t>
  </si>
  <si>
    <t>06063</t>
  </si>
  <si>
    <t>06065</t>
  </si>
  <si>
    <t>06067</t>
  </si>
  <si>
    <t>06069</t>
  </si>
  <si>
    <t>06071</t>
  </si>
  <si>
    <t>06073</t>
  </si>
  <si>
    <t>06075</t>
  </si>
  <si>
    <t>06077</t>
  </si>
  <si>
    <t>06079</t>
  </si>
  <si>
    <t>06081</t>
  </si>
  <si>
    <t>06083</t>
  </si>
  <si>
    <t>06085</t>
  </si>
  <si>
    <t>06087</t>
  </si>
  <si>
    <t>06089</t>
  </si>
  <si>
    <t>06091</t>
  </si>
  <si>
    <t>06093</t>
  </si>
  <si>
    <t>06095</t>
  </si>
  <si>
    <t>06097</t>
  </si>
  <si>
    <t>06099</t>
  </si>
  <si>
    <t>06101</t>
  </si>
  <si>
    <t>06103</t>
  </si>
  <si>
    <t>06105</t>
  </si>
  <si>
    <t>06107</t>
  </si>
  <si>
    <t>06109</t>
  </si>
  <si>
    <t>06111</t>
  </si>
  <si>
    <t>06113</t>
  </si>
  <si>
    <t>06115</t>
  </si>
  <si>
    <t>06990</t>
  </si>
  <si>
    <t>08001</t>
  </si>
  <si>
    <t>08003</t>
  </si>
  <si>
    <t>08005</t>
  </si>
  <si>
    <t>08007</t>
  </si>
  <si>
    <t>08009</t>
  </si>
  <si>
    <t>08011</t>
  </si>
  <si>
    <t>08013</t>
  </si>
  <si>
    <t>08014</t>
  </si>
  <si>
    <t>08015</t>
  </si>
  <si>
    <t>08017</t>
  </si>
  <si>
    <t>08019</t>
  </si>
  <si>
    <t>08021</t>
  </si>
  <si>
    <t>08023</t>
  </si>
  <si>
    <t>08025</t>
  </si>
  <si>
    <t>08027</t>
  </si>
  <si>
    <t>08029</t>
  </si>
  <si>
    <t>08031</t>
  </si>
  <si>
    <t>08033</t>
  </si>
  <si>
    <t>08035</t>
  </si>
  <si>
    <t>08037</t>
  </si>
  <si>
    <t>08039</t>
  </si>
  <si>
    <t>08041</t>
  </si>
  <si>
    <t>08043</t>
  </si>
  <si>
    <t>08045</t>
  </si>
  <si>
    <t>08047</t>
  </si>
  <si>
    <t>08049</t>
  </si>
  <si>
    <t>08051</t>
  </si>
  <si>
    <t>08053</t>
  </si>
  <si>
    <t>08055</t>
  </si>
  <si>
    <t>08057</t>
  </si>
  <si>
    <t>08059</t>
  </si>
  <si>
    <t>08061</t>
  </si>
  <si>
    <t>08063</t>
  </si>
  <si>
    <t>08065</t>
  </si>
  <si>
    <t>08067</t>
  </si>
  <si>
    <t>08069</t>
  </si>
  <si>
    <t>08071</t>
  </si>
  <si>
    <t>08073</t>
  </si>
  <si>
    <t>08075</t>
  </si>
  <si>
    <t>08077</t>
  </si>
  <si>
    <t>08079</t>
  </si>
  <si>
    <t>08081</t>
  </si>
  <si>
    <t>08083</t>
  </si>
  <si>
    <t>08085</t>
  </si>
  <si>
    <t>08087</t>
  </si>
  <si>
    <t>08089</t>
  </si>
  <si>
    <t>08091</t>
  </si>
  <si>
    <t>08093</t>
  </si>
  <si>
    <t>08095</t>
  </si>
  <si>
    <t>08097</t>
  </si>
  <si>
    <t>08099</t>
  </si>
  <si>
    <t>08101</t>
  </si>
  <si>
    <t>08103</t>
  </si>
  <si>
    <t>08105</t>
  </si>
  <si>
    <t>08107</t>
  </si>
  <si>
    <t>08109</t>
  </si>
  <si>
    <t>08111</t>
  </si>
  <si>
    <t>08113</t>
  </si>
  <si>
    <t>08115</t>
  </si>
  <si>
    <t>08117</t>
  </si>
  <si>
    <t>08119</t>
  </si>
  <si>
    <t>08121</t>
  </si>
  <si>
    <t>08123</t>
  </si>
  <si>
    <t>08125</t>
  </si>
  <si>
    <t>08990</t>
  </si>
  <si>
    <t>09001</t>
  </si>
  <si>
    <t>09003</t>
  </si>
  <si>
    <t>09005</t>
  </si>
  <si>
    <t>09007</t>
  </si>
  <si>
    <t>09009</t>
  </si>
  <si>
    <t>09011</t>
  </si>
  <si>
    <t>09013</t>
  </si>
  <si>
    <t>09015</t>
  </si>
  <si>
    <t>09990</t>
  </si>
  <si>
    <t>10001</t>
  </si>
  <si>
    <t>10003</t>
  </si>
  <si>
    <t>10005</t>
  </si>
  <si>
    <t>10990</t>
  </si>
  <si>
    <t>11001</t>
  </si>
  <si>
    <t>12001</t>
  </si>
  <si>
    <t>12003</t>
  </si>
  <si>
    <t>12007</t>
  </si>
  <si>
    <t>12009</t>
  </si>
  <si>
    <t>12011</t>
  </si>
  <si>
    <t>12013</t>
  </si>
  <si>
    <t>12015</t>
  </si>
  <si>
    <t>12017</t>
  </si>
  <si>
    <t>12019</t>
  </si>
  <si>
    <t>12021</t>
  </si>
  <si>
    <t>12023</t>
  </si>
  <si>
    <t>12027</t>
  </si>
  <si>
    <t>12029</t>
  </si>
  <si>
    <t>12031</t>
  </si>
  <si>
    <t>12033</t>
  </si>
  <si>
    <t>12035</t>
  </si>
  <si>
    <t>12037</t>
  </si>
  <si>
    <t>12039</t>
  </si>
  <si>
    <t>12041</t>
  </si>
  <si>
    <t>12043</t>
  </si>
  <si>
    <t>12045</t>
  </si>
  <si>
    <t>12047</t>
  </si>
  <si>
    <t>12049</t>
  </si>
  <si>
    <t>12051</t>
  </si>
  <si>
    <t>12053</t>
  </si>
  <si>
    <t>12055</t>
  </si>
  <si>
    <t>12057</t>
  </si>
  <si>
    <t>12059</t>
  </si>
  <si>
    <t>12061</t>
  </si>
  <si>
    <t>12063</t>
  </si>
  <si>
    <t>12065</t>
  </si>
  <si>
    <t>12067</t>
  </si>
  <si>
    <t>12069</t>
  </si>
  <si>
    <t>12071</t>
  </si>
  <si>
    <t>12073</t>
  </si>
  <si>
    <t>12075</t>
  </si>
  <si>
    <t>12077</t>
  </si>
  <si>
    <t>12079</t>
  </si>
  <si>
    <t>12081</t>
  </si>
  <si>
    <t>12083</t>
  </si>
  <si>
    <t>12085</t>
  </si>
  <si>
    <t>12086</t>
  </si>
  <si>
    <t>12087</t>
  </si>
  <si>
    <t>12089</t>
  </si>
  <si>
    <t>12091</t>
  </si>
  <si>
    <t>12093</t>
  </si>
  <si>
    <t>12095</t>
  </si>
  <si>
    <t>12097</t>
  </si>
  <si>
    <t>12099</t>
  </si>
  <si>
    <t>12101</t>
  </si>
  <si>
    <t>12103</t>
  </si>
  <si>
    <t>12105</t>
  </si>
  <si>
    <t>12107</t>
  </si>
  <si>
    <t>12109</t>
  </si>
  <si>
    <t>12111</t>
  </si>
  <si>
    <t>12113</t>
  </si>
  <si>
    <t>12115</t>
  </si>
  <si>
    <t>12117</t>
  </si>
  <si>
    <t>12119</t>
  </si>
  <si>
    <t>12121</t>
  </si>
  <si>
    <t>12123</t>
  </si>
  <si>
    <t>12125</t>
  </si>
  <si>
    <t>12127</t>
  </si>
  <si>
    <t>12129</t>
  </si>
  <si>
    <t>12131</t>
  </si>
  <si>
    <t>12133</t>
  </si>
  <si>
    <t>12990</t>
  </si>
  <si>
    <t>13001</t>
  </si>
  <si>
    <t>13003</t>
  </si>
  <si>
    <t>13005</t>
  </si>
  <si>
    <t>13007</t>
  </si>
  <si>
    <t>13009</t>
  </si>
  <si>
    <t>13011</t>
  </si>
  <si>
    <t>13013</t>
  </si>
  <si>
    <t>13015</t>
  </si>
  <si>
    <t>13017</t>
  </si>
  <si>
    <t>13019</t>
  </si>
  <si>
    <t>13021</t>
  </si>
  <si>
    <t>13023</t>
  </si>
  <si>
    <t>13025</t>
  </si>
  <si>
    <t>13027</t>
  </si>
  <si>
    <t>13029</t>
  </si>
  <si>
    <t>13031</t>
  </si>
  <si>
    <t>13033</t>
  </si>
  <si>
    <t>13035</t>
  </si>
  <si>
    <t>13037</t>
  </si>
  <si>
    <t>13039</t>
  </si>
  <si>
    <t>13043</t>
  </si>
  <si>
    <t>13045</t>
  </si>
  <si>
    <t>13047</t>
  </si>
  <si>
    <t>13049</t>
  </si>
  <si>
    <t>13051</t>
  </si>
  <si>
    <t>13053</t>
  </si>
  <si>
    <t>13055</t>
  </si>
  <si>
    <t>13057</t>
  </si>
  <si>
    <t>13059</t>
  </si>
  <si>
    <t>13061</t>
  </si>
  <si>
    <t>13063</t>
  </si>
  <si>
    <t>13065</t>
  </si>
  <si>
    <t>13067</t>
  </si>
  <si>
    <t>13069</t>
  </si>
  <si>
    <t>13071</t>
  </si>
  <si>
    <t>13073</t>
  </si>
  <si>
    <t>13075</t>
  </si>
  <si>
    <t>13077</t>
  </si>
  <si>
    <t>13079</t>
  </si>
  <si>
    <t>13081</t>
  </si>
  <si>
    <t>13083</t>
  </si>
  <si>
    <t>13085</t>
  </si>
  <si>
    <t>13087</t>
  </si>
  <si>
    <t>13089</t>
  </si>
  <si>
    <t>13091</t>
  </si>
  <si>
    <t>13093</t>
  </si>
  <si>
    <t>13095</t>
  </si>
  <si>
    <t>13097</t>
  </si>
  <si>
    <t>13099</t>
  </si>
  <si>
    <t>13101</t>
  </si>
  <si>
    <t>13103</t>
  </si>
  <si>
    <t>13105</t>
  </si>
  <si>
    <t>13107</t>
  </si>
  <si>
    <t>13109</t>
  </si>
  <si>
    <t>13111</t>
  </si>
  <si>
    <t>13113</t>
  </si>
  <si>
    <t>13115</t>
  </si>
  <si>
    <t>13117</t>
  </si>
  <si>
    <t>13119</t>
  </si>
  <si>
    <t>13121</t>
  </si>
  <si>
    <t>13123</t>
  </si>
  <si>
    <t>13125</t>
  </si>
  <si>
    <t>13127</t>
  </si>
  <si>
    <t>13129</t>
  </si>
  <si>
    <t>13131</t>
  </si>
  <si>
    <t>13133</t>
  </si>
  <si>
    <t>13135</t>
  </si>
  <si>
    <t>13137</t>
  </si>
  <si>
    <t>13139</t>
  </si>
  <si>
    <t>13141</t>
  </si>
  <si>
    <t>13143</t>
  </si>
  <si>
    <t>13145</t>
  </si>
  <si>
    <t>13147</t>
  </si>
  <si>
    <t>13149</t>
  </si>
  <si>
    <t>13151</t>
  </si>
  <si>
    <t>13153</t>
  </si>
  <si>
    <t>13155</t>
  </si>
  <si>
    <t>13157</t>
  </si>
  <si>
    <t>13159</t>
  </si>
  <si>
    <t>13161</t>
  </si>
  <si>
    <t>13163</t>
  </si>
  <si>
    <t>13165</t>
  </si>
  <si>
    <t>13167</t>
  </si>
  <si>
    <t>13169</t>
  </si>
  <si>
    <t>13171</t>
  </si>
  <si>
    <t>13173</t>
  </si>
  <si>
    <t>13175</t>
  </si>
  <si>
    <t>13177</t>
  </si>
  <si>
    <t>13179</t>
  </si>
  <si>
    <t>13181</t>
  </si>
  <si>
    <t>13183</t>
  </si>
  <si>
    <t>13185</t>
  </si>
  <si>
    <t>13187</t>
  </si>
  <si>
    <t>13189</t>
  </si>
  <si>
    <t>13191</t>
  </si>
  <si>
    <t>13193</t>
  </si>
  <si>
    <t>13195</t>
  </si>
  <si>
    <t>13197</t>
  </si>
  <si>
    <t>13199</t>
  </si>
  <si>
    <t>13201</t>
  </si>
  <si>
    <t>13205</t>
  </si>
  <si>
    <t>13207</t>
  </si>
  <si>
    <t>13209</t>
  </si>
  <si>
    <t>13211</t>
  </si>
  <si>
    <t>13213</t>
  </si>
  <si>
    <t>13215</t>
  </si>
  <si>
    <t>13217</t>
  </si>
  <si>
    <t>13219</t>
  </si>
  <si>
    <t>13221</t>
  </si>
  <si>
    <t>13223</t>
  </si>
  <si>
    <t>13225</t>
  </si>
  <si>
    <t>13227</t>
  </si>
  <si>
    <t>13229</t>
  </si>
  <si>
    <t>13231</t>
  </si>
  <si>
    <t>13233</t>
  </si>
  <si>
    <t>13235</t>
  </si>
  <si>
    <t>13237</t>
  </si>
  <si>
    <t>13239</t>
  </si>
  <si>
    <t>13241</t>
  </si>
  <si>
    <t>13243</t>
  </si>
  <si>
    <t>13245</t>
  </si>
  <si>
    <t>13247</t>
  </si>
  <si>
    <t>13249</t>
  </si>
  <si>
    <t>13251</t>
  </si>
  <si>
    <t>13253</t>
  </si>
  <si>
    <t>13255</t>
  </si>
  <si>
    <t>13257</t>
  </si>
  <si>
    <t>13259</t>
  </si>
  <si>
    <t>13261</t>
  </si>
  <si>
    <t>13263</t>
  </si>
  <si>
    <t>13265</t>
  </si>
  <si>
    <t>13267</t>
  </si>
  <si>
    <t>13269</t>
  </si>
  <si>
    <t>13271</t>
  </si>
  <si>
    <t>13273</t>
  </si>
  <si>
    <t>13275</t>
  </si>
  <si>
    <t>13277</t>
  </si>
  <si>
    <t>13279</t>
  </si>
  <si>
    <t>13281</t>
  </si>
  <si>
    <t>13283</t>
  </si>
  <si>
    <t>13285</t>
  </si>
  <si>
    <t>13287</t>
  </si>
  <si>
    <t>13289</t>
  </si>
  <si>
    <t>13291</t>
  </si>
  <si>
    <t>13293</t>
  </si>
  <si>
    <t>13295</t>
  </si>
  <si>
    <t>13297</t>
  </si>
  <si>
    <t>13299</t>
  </si>
  <si>
    <t>13301</t>
  </si>
  <si>
    <t>13303</t>
  </si>
  <si>
    <t>13305</t>
  </si>
  <si>
    <t>13307</t>
  </si>
  <si>
    <t>13309</t>
  </si>
  <si>
    <t>13311</t>
  </si>
  <si>
    <t>13313</t>
  </si>
  <si>
    <t>13315</t>
  </si>
  <si>
    <t>13317</t>
  </si>
  <si>
    <t>13319</t>
  </si>
  <si>
    <t>13321</t>
  </si>
  <si>
    <t>13990</t>
  </si>
  <si>
    <t>15001</t>
  </si>
  <si>
    <t>15003</t>
  </si>
  <si>
    <t>15005</t>
  </si>
  <si>
    <t>15007</t>
  </si>
  <si>
    <t>15009</t>
  </si>
  <si>
    <t>15990</t>
  </si>
  <si>
    <t>16001</t>
  </si>
  <si>
    <t>16003</t>
  </si>
  <si>
    <t>16005</t>
  </si>
  <si>
    <t>16007</t>
  </si>
  <si>
    <t>16009</t>
  </si>
  <si>
    <t>16011</t>
  </si>
  <si>
    <t>16013</t>
  </si>
  <si>
    <t>16015</t>
  </si>
  <si>
    <t>16017</t>
  </si>
  <si>
    <t>16019</t>
  </si>
  <si>
    <t>16021</t>
  </si>
  <si>
    <t>16023</t>
  </si>
  <si>
    <t>16025</t>
  </si>
  <si>
    <t>16027</t>
  </si>
  <si>
    <t>16029</t>
  </si>
  <si>
    <t>16031</t>
  </si>
  <si>
    <t>16033</t>
  </si>
  <si>
    <t>16035</t>
  </si>
  <si>
    <t>16037</t>
  </si>
  <si>
    <t>16039</t>
  </si>
  <si>
    <t>16041</t>
  </si>
  <si>
    <t>16043</t>
  </si>
  <si>
    <t>16045</t>
  </si>
  <si>
    <t>16047</t>
  </si>
  <si>
    <t>16049</t>
  </si>
  <si>
    <t>16051</t>
  </si>
  <si>
    <t>16053</t>
  </si>
  <si>
    <t>16055</t>
  </si>
  <si>
    <t>16057</t>
  </si>
  <si>
    <t>16059</t>
  </si>
  <si>
    <t>16061</t>
  </si>
  <si>
    <t>16063</t>
  </si>
  <si>
    <t>16065</t>
  </si>
  <si>
    <t>16067</t>
  </si>
  <si>
    <t>16069</t>
  </si>
  <si>
    <t>16071</t>
  </si>
  <si>
    <t>16073</t>
  </si>
  <si>
    <t>16075</t>
  </si>
  <si>
    <t>16077</t>
  </si>
  <si>
    <t>16079</t>
  </si>
  <si>
    <t>16081</t>
  </si>
  <si>
    <t>16083</t>
  </si>
  <si>
    <t>16085</t>
  </si>
  <si>
    <t>16087</t>
  </si>
  <si>
    <t>16990</t>
  </si>
  <si>
    <t>17001</t>
  </si>
  <si>
    <t>17003</t>
  </si>
  <si>
    <t>17005</t>
  </si>
  <si>
    <t>17007</t>
  </si>
  <si>
    <t>17009</t>
  </si>
  <si>
    <t>17011</t>
  </si>
  <si>
    <t>17013</t>
  </si>
  <si>
    <t>17015</t>
  </si>
  <si>
    <t>17017</t>
  </si>
  <si>
    <t>17019</t>
  </si>
  <si>
    <t>17021</t>
  </si>
  <si>
    <t>17023</t>
  </si>
  <si>
    <t>17025</t>
  </si>
  <si>
    <t>17027</t>
  </si>
  <si>
    <t>17029</t>
  </si>
  <si>
    <t>17031</t>
  </si>
  <si>
    <t>17033</t>
  </si>
  <si>
    <t>17035</t>
  </si>
  <si>
    <t>17037</t>
  </si>
  <si>
    <t>17039</t>
  </si>
  <si>
    <t>17041</t>
  </si>
  <si>
    <t>17043</t>
  </si>
  <si>
    <t>17045</t>
  </si>
  <si>
    <t>17047</t>
  </si>
  <si>
    <t>17049</t>
  </si>
  <si>
    <t>17051</t>
  </si>
  <si>
    <t>17053</t>
  </si>
  <si>
    <t>17055</t>
  </si>
  <si>
    <t>17057</t>
  </si>
  <si>
    <t>17059</t>
  </si>
  <si>
    <t>17061</t>
  </si>
  <si>
    <t>17063</t>
  </si>
  <si>
    <t>17065</t>
  </si>
  <si>
    <t>17067</t>
  </si>
  <si>
    <t>17069</t>
  </si>
  <si>
    <t>17071</t>
  </si>
  <si>
    <t>17073</t>
  </si>
  <si>
    <t>17075</t>
  </si>
  <si>
    <t>17077</t>
  </si>
  <si>
    <t>17079</t>
  </si>
  <si>
    <t>17081</t>
  </si>
  <si>
    <t>17083</t>
  </si>
  <si>
    <t>17085</t>
  </si>
  <si>
    <t>17087</t>
  </si>
  <si>
    <t>17089</t>
  </si>
  <si>
    <t>17091</t>
  </si>
  <si>
    <t>17093</t>
  </si>
  <si>
    <t>17095</t>
  </si>
  <si>
    <t>17097</t>
  </si>
  <si>
    <t>17099</t>
  </si>
  <si>
    <t>17101</t>
  </si>
  <si>
    <t>17103</t>
  </si>
  <si>
    <t>17105</t>
  </si>
  <si>
    <t>17107</t>
  </si>
  <si>
    <t>17109</t>
  </si>
  <si>
    <t>17111</t>
  </si>
  <si>
    <t>17113</t>
  </si>
  <si>
    <t>17115</t>
  </si>
  <si>
    <t>17117</t>
  </si>
  <si>
    <t>17119</t>
  </si>
  <si>
    <t>17121</t>
  </si>
  <si>
    <t>17123</t>
  </si>
  <si>
    <t>17125</t>
  </si>
  <si>
    <t>17127</t>
  </si>
  <si>
    <t>17129</t>
  </si>
  <si>
    <t>17131</t>
  </si>
  <si>
    <t>17133</t>
  </si>
  <si>
    <t>17135</t>
  </si>
  <si>
    <t>17137</t>
  </si>
  <si>
    <t>17139</t>
  </si>
  <si>
    <t>17141</t>
  </si>
  <si>
    <t>17143</t>
  </si>
  <si>
    <t>17145</t>
  </si>
  <si>
    <t>17147</t>
  </si>
  <si>
    <t>17149</t>
  </si>
  <si>
    <t>17151</t>
  </si>
  <si>
    <t>17153</t>
  </si>
  <si>
    <t>17155</t>
  </si>
  <si>
    <t>17157</t>
  </si>
  <si>
    <t>17159</t>
  </si>
  <si>
    <t>17161</t>
  </si>
  <si>
    <t>17163</t>
  </si>
  <si>
    <t>17165</t>
  </si>
  <si>
    <t>17167</t>
  </si>
  <si>
    <t>17169</t>
  </si>
  <si>
    <t>17171</t>
  </si>
  <si>
    <t>17173</t>
  </si>
  <si>
    <t>17175</t>
  </si>
  <si>
    <t>17177</t>
  </si>
  <si>
    <t>17179</t>
  </si>
  <si>
    <t>17181</t>
  </si>
  <si>
    <t>17183</t>
  </si>
  <si>
    <t>17185</t>
  </si>
  <si>
    <t>17187</t>
  </si>
  <si>
    <t>17189</t>
  </si>
  <si>
    <t>17191</t>
  </si>
  <si>
    <t>17193</t>
  </si>
  <si>
    <t>17195</t>
  </si>
  <si>
    <t>17197</t>
  </si>
  <si>
    <t>17199</t>
  </si>
  <si>
    <t>17201</t>
  </si>
  <si>
    <t>17203</t>
  </si>
  <si>
    <t>17990</t>
  </si>
  <si>
    <t>18001</t>
  </si>
  <si>
    <t>18003</t>
  </si>
  <si>
    <t>18005</t>
  </si>
  <si>
    <t>18007</t>
  </si>
  <si>
    <t>18009</t>
  </si>
  <si>
    <t>18011</t>
  </si>
  <si>
    <t>18013</t>
  </si>
  <si>
    <t>18015</t>
  </si>
  <si>
    <t>18017</t>
  </si>
  <si>
    <t>18019</t>
  </si>
  <si>
    <t>18021</t>
  </si>
  <si>
    <t>18023</t>
  </si>
  <si>
    <t>18025</t>
  </si>
  <si>
    <t>18027</t>
  </si>
  <si>
    <t>18029</t>
  </si>
  <si>
    <t>18031</t>
  </si>
  <si>
    <t>18033</t>
  </si>
  <si>
    <t>18035</t>
  </si>
  <si>
    <t>18037</t>
  </si>
  <si>
    <t>18039</t>
  </si>
  <si>
    <t>18041</t>
  </si>
  <si>
    <t>18043</t>
  </si>
  <si>
    <t>18045</t>
  </si>
  <si>
    <t>18047</t>
  </si>
  <si>
    <t>18049</t>
  </si>
  <si>
    <t>18051</t>
  </si>
  <si>
    <t>18053</t>
  </si>
  <si>
    <t>18055</t>
  </si>
  <si>
    <t>18057</t>
  </si>
  <si>
    <t>18059</t>
  </si>
  <si>
    <t>18061</t>
  </si>
  <si>
    <t>18063</t>
  </si>
  <si>
    <t>18065</t>
  </si>
  <si>
    <t>18067</t>
  </si>
  <si>
    <t>18069</t>
  </si>
  <si>
    <t>18071</t>
  </si>
  <si>
    <t>18073</t>
  </si>
  <si>
    <t>18075</t>
  </si>
  <si>
    <t>18077</t>
  </si>
  <si>
    <t>18079</t>
  </si>
  <si>
    <t>18081</t>
  </si>
  <si>
    <t>18083</t>
  </si>
  <si>
    <t>18085</t>
  </si>
  <si>
    <t>18087</t>
  </si>
  <si>
    <t>18089</t>
  </si>
  <si>
    <t>18091</t>
  </si>
  <si>
    <t>18093</t>
  </si>
  <si>
    <t>18095</t>
  </si>
  <si>
    <t>18097</t>
  </si>
  <si>
    <t>18099</t>
  </si>
  <si>
    <t>18101</t>
  </si>
  <si>
    <t>18103</t>
  </si>
  <si>
    <t>18105</t>
  </si>
  <si>
    <t>18107</t>
  </si>
  <si>
    <t>18109</t>
  </si>
  <si>
    <t>18111</t>
  </si>
  <si>
    <t>18113</t>
  </si>
  <si>
    <t>18115</t>
  </si>
  <si>
    <t>18117</t>
  </si>
  <si>
    <t>18119</t>
  </si>
  <si>
    <t>18121</t>
  </si>
  <si>
    <t>18123</t>
  </si>
  <si>
    <t>18125</t>
  </si>
  <si>
    <t>18127</t>
  </si>
  <si>
    <t>18129</t>
  </si>
  <si>
    <t>18131</t>
  </si>
  <si>
    <t>18133</t>
  </si>
  <si>
    <t>18135</t>
  </si>
  <si>
    <t>18137</t>
  </si>
  <si>
    <t>18139</t>
  </si>
  <si>
    <t>18141</t>
  </si>
  <si>
    <t>18143</t>
  </si>
  <si>
    <t>18145</t>
  </si>
  <si>
    <t>18147</t>
  </si>
  <si>
    <t>18149</t>
  </si>
  <si>
    <t>18151</t>
  </si>
  <si>
    <t>18153</t>
  </si>
  <si>
    <t>18155</t>
  </si>
  <si>
    <t>18157</t>
  </si>
  <si>
    <t>18159</t>
  </si>
  <si>
    <t>18161</t>
  </si>
  <si>
    <t>18163</t>
  </si>
  <si>
    <t>18165</t>
  </si>
  <si>
    <t>18167</t>
  </si>
  <si>
    <t>18169</t>
  </si>
  <si>
    <t>18171</t>
  </si>
  <si>
    <t>18173</t>
  </si>
  <si>
    <t>18175</t>
  </si>
  <si>
    <t>18177</t>
  </si>
  <si>
    <t>18179</t>
  </si>
  <si>
    <t>18181</t>
  </si>
  <si>
    <t>18183</t>
  </si>
  <si>
    <t>19001</t>
  </si>
  <si>
    <t>19003</t>
  </si>
  <si>
    <t>19005</t>
  </si>
  <si>
    <t>19007</t>
  </si>
  <si>
    <t>19009</t>
  </si>
  <si>
    <t>19011</t>
  </si>
  <si>
    <t>19013</t>
  </si>
  <si>
    <t>19015</t>
  </si>
  <si>
    <t>19017</t>
  </si>
  <si>
    <t>19019</t>
  </si>
  <si>
    <t>19021</t>
  </si>
  <si>
    <t>19023</t>
  </si>
  <si>
    <t>19025</t>
  </si>
  <si>
    <t>19027</t>
  </si>
  <si>
    <t>19029</t>
  </si>
  <si>
    <t>19031</t>
  </si>
  <si>
    <t>19033</t>
  </si>
  <si>
    <t>19035</t>
  </si>
  <si>
    <t>19037</t>
  </si>
  <si>
    <t>19039</t>
  </si>
  <si>
    <t>19041</t>
  </si>
  <si>
    <t>19043</t>
  </si>
  <si>
    <t>19045</t>
  </si>
  <si>
    <t>19047</t>
  </si>
  <si>
    <t>19049</t>
  </si>
  <si>
    <t>19051</t>
  </si>
  <si>
    <t>19053</t>
  </si>
  <si>
    <t>19055</t>
  </si>
  <si>
    <t>19057</t>
  </si>
  <si>
    <t>19059</t>
  </si>
  <si>
    <t>19061</t>
  </si>
  <si>
    <t>19063</t>
  </si>
  <si>
    <t>19065</t>
  </si>
  <si>
    <t>19067</t>
  </si>
  <si>
    <t>19069</t>
  </si>
  <si>
    <t>19071</t>
  </si>
  <si>
    <t>19073</t>
  </si>
  <si>
    <t>19075</t>
  </si>
  <si>
    <t>19077</t>
  </si>
  <si>
    <t>19079</t>
  </si>
  <si>
    <t>19081</t>
  </si>
  <si>
    <t>19083</t>
  </si>
  <si>
    <t>19085</t>
  </si>
  <si>
    <t>19087</t>
  </si>
  <si>
    <t>19089</t>
  </si>
  <si>
    <t>19091</t>
  </si>
  <si>
    <t>19093</t>
  </si>
  <si>
    <t>19095</t>
  </si>
  <si>
    <t>19097</t>
  </si>
  <si>
    <t>19099</t>
  </si>
  <si>
    <t>19101</t>
  </si>
  <si>
    <t>19103</t>
  </si>
  <si>
    <t>19105</t>
  </si>
  <si>
    <t>19107</t>
  </si>
  <si>
    <t>19109</t>
  </si>
  <si>
    <t>19111</t>
  </si>
  <si>
    <t>19113</t>
  </si>
  <si>
    <t>19115</t>
  </si>
  <si>
    <t>19117</t>
  </si>
  <si>
    <t>19119</t>
  </si>
  <si>
    <t>19121</t>
  </si>
  <si>
    <t>19123</t>
  </si>
  <si>
    <t>19125</t>
  </si>
  <si>
    <t>19127</t>
  </si>
  <si>
    <t>19129</t>
  </si>
  <si>
    <t>19131</t>
  </si>
  <si>
    <t>19133</t>
  </si>
  <si>
    <t>19135</t>
  </si>
  <si>
    <t>19137</t>
  </si>
  <si>
    <t>19139</t>
  </si>
  <si>
    <t>19141</t>
  </si>
  <si>
    <t>19143</t>
  </si>
  <si>
    <t>19145</t>
  </si>
  <si>
    <t>19147</t>
  </si>
  <si>
    <t>19149</t>
  </si>
  <si>
    <t>19151</t>
  </si>
  <si>
    <t>19153</t>
  </si>
  <si>
    <t>19155</t>
  </si>
  <si>
    <t>19157</t>
  </si>
  <si>
    <t>19159</t>
  </si>
  <si>
    <t>19161</t>
  </si>
  <si>
    <t>19163</t>
  </si>
  <si>
    <t>19165</t>
  </si>
  <si>
    <t>19167</t>
  </si>
  <si>
    <t>19169</t>
  </si>
  <si>
    <t>19171</t>
  </si>
  <si>
    <t>19173</t>
  </si>
  <si>
    <t>19175</t>
  </si>
  <si>
    <t>19177</t>
  </si>
  <si>
    <t>19179</t>
  </si>
  <si>
    <t>19181</t>
  </si>
  <si>
    <t>19183</t>
  </si>
  <si>
    <t>19185</t>
  </si>
  <si>
    <t>19187</t>
  </si>
  <si>
    <t>19189</t>
  </si>
  <si>
    <t>19191</t>
  </si>
  <si>
    <t>19193</t>
  </si>
  <si>
    <t>19195</t>
  </si>
  <si>
    <t>19197</t>
  </si>
  <si>
    <t>19990</t>
  </si>
  <si>
    <t>20001</t>
  </si>
  <si>
    <t>20003</t>
  </si>
  <si>
    <t>20005</t>
  </si>
  <si>
    <t>20007</t>
  </si>
  <si>
    <t>20009</t>
  </si>
  <si>
    <t>20011</t>
  </si>
  <si>
    <t>20013</t>
  </si>
  <si>
    <t>20015</t>
  </si>
  <si>
    <t>20017</t>
  </si>
  <si>
    <t>20019</t>
  </si>
  <si>
    <t>20021</t>
  </si>
  <si>
    <t>20023</t>
  </si>
  <si>
    <t>20025</t>
  </si>
  <si>
    <t>20027</t>
  </si>
  <si>
    <t>20029</t>
  </si>
  <si>
    <t>20031</t>
  </si>
  <si>
    <t>20033</t>
  </si>
  <si>
    <t>20035</t>
  </si>
  <si>
    <t>20037</t>
  </si>
  <si>
    <t>20039</t>
  </si>
  <si>
    <t>20041</t>
  </si>
  <si>
    <t>20043</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</si>
  <si>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</si>
  <si>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</si>
  <si>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</si>
  <si>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</si>
  <si>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</si>
  <si>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</si>
  <si>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</si>
  <si>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</si>
  <si>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</si>
  <si>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</si>
  <si>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</si>
  <si>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</si>
  <si>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</si>
  <si>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</si>
  <si>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</si>
  <si>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</si>
  <si>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</si>
  <si>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</si>
  <si>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</si>
  <si>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</si>
  <si>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</si>
  <si>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</si>
  <si>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</si>
  <si>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</si>
  <si>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</si>
  <si>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</si>
  <si>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</si>
  <si>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</si>
  <si>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</si>
  <si>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</si>
  <si>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</si>
  <si>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</si>
  <si>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</si>
  <si>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</si>
  <si>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</si>
  <si>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</si>
  <si>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</si>
  <si>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</si>
  <si>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</si>
  <si>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</si>
  <si>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</si>
  <si>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</si>
  <si>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</si>
  <si>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</si>
  <si>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</si>
  <si>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</si>
  <si>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</si>
  <si>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</si>
  <si>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</si>
  <si>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</si>
  <si>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</si>
  <si>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</si>
  <si>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</si>
  <si>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</si>
  <si>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</si>
  <si>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</si>
  <si>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</si>
  <si>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</si>
  <si>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</si>
  <si>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</si>
  <si>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</si>
  <si>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</si>
  <si>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</si>
  <si>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</si>
  <si>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</si>
  <si>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</si>
  <si>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20177</t>
  </si>
  <si>
    <t>20179</t>
  </si>
  <si>
    <t>20181</t>
  </si>
  <si>
    <t>20183</t>
  </si>
  <si>
    <t>20185</t>
  </si>
  <si>
    <t>20187</t>
  </si>
  <si>
    <t>20189</t>
  </si>
  <si>
    <t>20191</t>
  </si>
  <si>
    <t>20193</t>
  </si>
  <si>
    <t>20195</t>
  </si>
  <si>
    <t>20197</t>
  </si>
  <si>
    <t>20199</t>
  </si>
  <si>
    <t>20201</t>
  </si>
  <si>
    <t>20203</t>
  </si>
  <si>
    <t>20205</t>
  </si>
  <si>
    <t>20207</t>
  </si>
  <si>
    <t>20209</t>
  </si>
  <si>
    <t>20990</t>
  </si>
  <si>
    <t>21001</t>
  </si>
  <si>
    <t>21003</t>
  </si>
  <si>
    <t>21005</t>
  </si>
  <si>
    <t>21007</t>
  </si>
  <si>
    <t>21009</t>
  </si>
  <si>
    <t>21011</t>
  </si>
  <si>
    <t>21013</t>
  </si>
  <si>
    <t>21015</t>
  </si>
  <si>
    <t>21017</t>
  </si>
  <si>
    <t>21019</t>
  </si>
  <si>
    <t>21021</t>
  </si>
  <si>
    <t>21023</t>
  </si>
  <si>
    <t>21025</t>
  </si>
  <si>
    <t>21027</t>
  </si>
  <si>
    <t>21029</t>
  </si>
  <si>
    <t>21031</t>
  </si>
  <si>
    <t>21033</t>
  </si>
  <si>
    <t>21035</t>
  </si>
  <si>
    <t>21037</t>
  </si>
  <si>
    <t>21039</t>
  </si>
  <si>
    <t>21041</t>
  </si>
  <si>
    <t>21043</t>
  </si>
  <si>
    <t>21045</t>
  </si>
  <si>
    <t>21047</t>
  </si>
  <si>
    <t>21049</t>
  </si>
  <si>
    <t>21051</t>
  </si>
  <si>
    <t>21053</t>
  </si>
  <si>
    <t>21055</t>
  </si>
  <si>
    <t>21057</t>
  </si>
  <si>
    <t>21059</t>
  </si>
  <si>
    <t>21061</t>
  </si>
  <si>
    <t>21063</t>
  </si>
  <si>
    <t>21065</t>
  </si>
  <si>
    <t>21067</t>
  </si>
  <si>
    <t>21069</t>
  </si>
  <si>
    <t>21071</t>
  </si>
  <si>
    <t>21073</t>
  </si>
  <si>
    <t>21075</t>
  </si>
  <si>
    <t>21077</t>
  </si>
  <si>
    <t>21079</t>
  </si>
  <si>
    <t>21081</t>
  </si>
  <si>
    <t>21083</t>
  </si>
  <si>
    <t>21085</t>
  </si>
  <si>
    <t>21087</t>
  </si>
  <si>
    <t>21089</t>
  </si>
  <si>
    <t>21091</t>
  </si>
  <si>
    <t>21093</t>
  </si>
  <si>
    <t>21095</t>
  </si>
  <si>
    <t>21097</t>
  </si>
  <si>
    <t>21099</t>
  </si>
  <si>
    <t>21101</t>
  </si>
  <si>
    <t>21103</t>
  </si>
  <si>
    <t>21105</t>
  </si>
  <si>
    <t>21107</t>
  </si>
  <si>
    <t>21109</t>
  </si>
  <si>
    <t>21111</t>
  </si>
  <si>
    <t>21113</t>
  </si>
  <si>
    <t>21115</t>
  </si>
  <si>
    <t>21117</t>
  </si>
  <si>
    <t>21119</t>
  </si>
  <si>
    <t>21121</t>
  </si>
  <si>
    <t>21123</t>
  </si>
  <si>
    <t>21125</t>
  </si>
  <si>
    <t>21127</t>
  </si>
  <si>
    <t>21129</t>
  </si>
  <si>
    <t>21131</t>
  </si>
  <si>
    <t>21133</t>
  </si>
  <si>
    <t>21135</t>
  </si>
  <si>
    <t>21137</t>
  </si>
  <si>
    <t>21139</t>
  </si>
  <si>
    <t>21141</t>
  </si>
  <si>
    <t>21143</t>
  </si>
  <si>
    <t>21145</t>
  </si>
  <si>
    <t>21147</t>
  </si>
  <si>
    <t>21149</t>
  </si>
  <si>
    <t>21151</t>
  </si>
  <si>
    <t>21153</t>
  </si>
  <si>
    <t>21155</t>
  </si>
  <si>
    <t>21157</t>
  </si>
  <si>
    <t>21159</t>
  </si>
  <si>
    <t>21161</t>
  </si>
  <si>
    <t>21163</t>
  </si>
  <si>
    <t>21165</t>
  </si>
  <si>
    <t>21167</t>
  </si>
  <si>
    <t>21169</t>
  </si>
  <si>
    <t>21171</t>
  </si>
  <si>
    <t>21173</t>
  </si>
  <si>
    <t>21175</t>
  </si>
  <si>
    <t>21177</t>
  </si>
  <si>
    <t>21179</t>
  </si>
  <si>
    <t>21181</t>
  </si>
  <si>
    <t>21183</t>
  </si>
  <si>
    <t>21185</t>
  </si>
  <si>
    <t>21187</t>
  </si>
  <si>
    <t>21189</t>
  </si>
  <si>
    <t>21191</t>
  </si>
  <si>
    <t>21193</t>
  </si>
  <si>
    <t>21195</t>
  </si>
  <si>
    <t>21197</t>
  </si>
  <si>
    <t>21199</t>
  </si>
  <si>
    <t>21201</t>
  </si>
  <si>
    <t>21203</t>
  </si>
  <si>
    <t>21205</t>
  </si>
  <si>
    <t>21207</t>
  </si>
  <si>
    <t>21209</t>
  </si>
  <si>
    <t>21211</t>
  </si>
  <si>
    <t>21213</t>
  </si>
  <si>
    <t>21215</t>
  </si>
  <si>
    <t>21217</t>
  </si>
  <si>
    <t>21219</t>
  </si>
  <si>
    <t>21221</t>
  </si>
  <si>
    <t>21223</t>
  </si>
  <si>
    <t>21225</t>
  </si>
  <si>
    <t>21227</t>
  </si>
  <si>
    <t>21229</t>
  </si>
  <si>
    <t>21231</t>
  </si>
  <si>
    <t>21233</t>
  </si>
  <si>
    <t>21235</t>
  </si>
  <si>
    <t>21237</t>
  </si>
  <si>
    <t>21239</t>
  </si>
  <si>
    <t>21990</t>
  </si>
  <si>
    <t>22001</t>
  </si>
  <si>
    <t>22003</t>
  </si>
  <si>
    <t>22005</t>
  </si>
  <si>
    <t>22007</t>
  </si>
  <si>
    <t>22009</t>
  </si>
  <si>
    <t>22011</t>
  </si>
  <si>
    <t>22013</t>
  </si>
  <si>
    <t>22015</t>
  </si>
  <si>
    <t>22017</t>
  </si>
  <si>
    <t>22019</t>
  </si>
  <si>
    <t>22021</t>
  </si>
  <si>
    <t>22023</t>
  </si>
  <si>
    <t>22025</t>
  </si>
  <si>
    <t>22027</t>
  </si>
  <si>
    <t>22029</t>
  </si>
  <si>
    <t>22031</t>
  </si>
  <si>
    <t>22033</t>
  </si>
  <si>
    <t>22035</t>
  </si>
  <si>
    <t>22037</t>
  </si>
  <si>
    <t>22039</t>
  </si>
  <si>
    <t>22041</t>
  </si>
  <si>
    <t>22043</t>
  </si>
  <si>
    <t>22045</t>
  </si>
  <si>
    <t>22047</t>
  </si>
  <si>
    <t>22049</t>
  </si>
  <si>
    <t>22051</t>
  </si>
  <si>
    <t>22053</t>
  </si>
  <si>
    <t>22055</t>
  </si>
  <si>
    <t>22057</t>
  </si>
  <si>
    <t>22059</t>
  </si>
  <si>
    <t>22061</t>
  </si>
  <si>
    <t>22063</t>
  </si>
  <si>
    <t>22065</t>
  </si>
  <si>
    <t>22067</t>
  </si>
  <si>
    <t>22069</t>
  </si>
  <si>
    <t>22071</t>
  </si>
  <si>
    <t>22073</t>
  </si>
  <si>
    <t>22075</t>
  </si>
  <si>
    <t>22077</t>
  </si>
  <si>
    <t>22079</t>
  </si>
  <si>
    <t>22081</t>
  </si>
  <si>
    <t>22083</t>
  </si>
  <si>
    <t>22085</t>
  </si>
  <si>
    <t>22087</t>
  </si>
  <si>
    <t>22089</t>
  </si>
  <si>
    <t>22091</t>
  </si>
  <si>
    <t>22093</t>
  </si>
  <si>
    <t>22095</t>
  </si>
  <si>
    <t>22097</t>
  </si>
  <si>
    <t>22099</t>
  </si>
  <si>
    <t>22101</t>
  </si>
  <si>
    <t>22103</t>
  </si>
  <si>
    <t>22105</t>
  </si>
  <si>
    <t>22107</t>
  </si>
  <si>
    <t>22109</t>
  </si>
  <si>
    <t>22111</t>
  </si>
  <si>
    <t>22113</t>
  </si>
  <si>
    <t>22115</t>
  </si>
  <si>
    <t>22117</t>
  </si>
  <si>
    <t>22119</t>
  </si>
  <si>
    <t>22121</t>
  </si>
  <si>
    <t>22123</t>
  </si>
  <si>
    <t>22125</t>
  </si>
  <si>
    <t>22127</t>
  </si>
  <si>
    <t>22990</t>
  </si>
  <si>
    <t>23001</t>
  </si>
  <si>
    <t>23003</t>
  </si>
  <si>
    <t>23005</t>
  </si>
  <si>
    <t>23007</t>
  </si>
  <si>
    <t>23009</t>
  </si>
  <si>
    <t>23011</t>
  </si>
  <si>
    <t>23013</t>
  </si>
  <si>
    <t>23015</t>
  </si>
  <si>
    <t>23017</t>
  </si>
  <si>
    <t>23019</t>
  </si>
  <si>
    <t>23021</t>
  </si>
  <si>
    <t>23023</t>
  </si>
  <si>
    <t>23025</t>
  </si>
  <si>
    <t>23027</t>
  </si>
  <si>
    <t>23029</t>
  </si>
  <si>
    <t>23031</t>
  </si>
  <si>
    <t>23990</t>
  </si>
  <si>
    <t>24001</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</si>
  <si>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</si>
  <si>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</si>
  <si>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</si>
  <si>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</si>
  <si>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</si>
  <si>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</si>
  <si>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</si>
  <si>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</si>
  <si>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</si>
  <si>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</si>
  <si>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</si>
  <si>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</si>
  <si>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</si>
  <si>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</si>
  <si>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</si>
  <si>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</si>
  <si>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</si>
  <si>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</si>
  <si>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</si>
  <si>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</si>
  <si>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</si>
  <si>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</si>
  <si>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24990</t>
  </si>
  <si>
    <t>25001</t>
  </si>
  <si>
    <t>25003</t>
  </si>
  <si>
    <t>25005</t>
  </si>
  <si>
    <t>25007</t>
  </si>
  <si>
    <t>25009</t>
  </si>
  <si>
    <t>25011</t>
  </si>
  <si>
    <t>25013</t>
  </si>
  <si>
    <t>25015</t>
  </si>
  <si>
    <t>25017</t>
  </si>
  <si>
    <t>25019</t>
  </si>
  <si>
    <t>25021</t>
  </si>
  <si>
    <t>25023</t>
  </si>
  <si>
    <t>25025</t>
  </si>
  <si>
    <t>25027</t>
  </si>
  <si>
    <t>25990</t>
  </si>
  <si>
    <t>26001</t>
  </si>
  <si>
    <t>26003</t>
  </si>
  <si>
    <t>26005</t>
  </si>
  <si>
    <t>26007</t>
  </si>
  <si>
    <t>26009</t>
  </si>
  <si>
    <t>26011</t>
  </si>
  <si>
    <t>26013</t>
  </si>
  <si>
    <t>26015</t>
  </si>
  <si>
    <t>26017</t>
  </si>
  <si>
    <t>26019</t>
  </si>
  <si>
    <t>26021</t>
  </si>
  <si>
    <t>26023</t>
  </si>
  <si>
    <t>26025</t>
  </si>
  <si>
    <t>26027</t>
  </si>
  <si>
    <t>26029</t>
  </si>
  <si>
    <t>26031</t>
  </si>
  <si>
    <t>26033</t>
  </si>
  <si>
    <t>26035</t>
  </si>
  <si>
    <t>26037</t>
  </si>
  <si>
    <t>26039</t>
  </si>
  <si>
    <t>26041</t>
  </si>
  <si>
    <t>26043</t>
  </si>
  <si>
    <t>26045</t>
  </si>
  <si>
    <t>26047</t>
  </si>
  <si>
    <t>26049</t>
  </si>
  <si>
    <t>26051</t>
  </si>
  <si>
    <t>26053</t>
  </si>
  <si>
    <t>26055</t>
  </si>
  <si>
    <t>26057</t>
  </si>
  <si>
    <t>26059</t>
  </si>
  <si>
    <t>26061</t>
  </si>
  <si>
    <t>26063</t>
  </si>
  <si>
    <t>26065</t>
  </si>
  <si>
    <t>26067</t>
  </si>
  <si>
    <t>26069</t>
  </si>
  <si>
    <t>26071</t>
  </si>
  <si>
    <t>26073</t>
  </si>
  <si>
    <t>26075</t>
  </si>
  <si>
    <t>26077</t>
  </si>
  <si>
    <t>26079</t>
  </si>
  <si>
    <t>26081</t>
  </si>
  <si>
    <t>26083</t>
  </si>
  <si>
    <t>26085</t>
  </si>
  <si>
    <t>26087</t>
  </si>
  <si>
    <t>26089</t>
  </si>
  <si>
    <t>26091</t>
  </si>
  <si>
    <t>26093</t>
  </si>
  <si>
    <t>26095</t>
  </si>
  <si>
    <t>26097</t>
  </si>
  <si>
    <t>26099</t>
  </si>
  <si>
    <t>26101</t>
  </si>
  <si>
    <t>26103</t>
  </si>
  <si>
    <t>26105</t>
  </si>
  <si>
    <t>26107</t>
  </si>
  <si>
    <t>26109</t>
  </si>
  <si>
    <t>26111</t>
  </si>
  <si>
    <t>26113</t>
  </si>
  <si>
    <t>26115</t>
  </si>
  <si>
    <t>26117</t>
  </si>
  <si>
    <t>26119</t>
  </si>
  <si>
    <t>26121</t>
  </si>
  <si>
    <t>26123</t>
  </si>
  <si>
    <t>26125</t>
  </si>
  <si>
    <t>26127</t>
  </si>
  <si>
    <t>26129</t>
  </si>
  <si>
    <t>26131</t>
  </si>
  <si>
    <t>26133</t>
  </si>
  <si>
    <t>26135</t>
  </si>
  <si>
    <t>26137</t>
  </si>
  <si>
    <t>26139</t>
  </si>
  <si>
    <t>26141</t>
  </si>
  <si>
    <t>26143</t>
  </si>
  <si>
    <t>26145</t>
  </si>
  <si>
    <t>26147</t>
  </si>
  <si>
    <t>26149</t>
  </si>
  <si>
    <t>26151</t>
  </si>
  <si>
    <t>26153</t>
  </si>
  <si>
    <t>26155</t>
  </si>
  <si>
    <t>26157</t>
  </si>
  <si>
    <t>26159</t>
  </si>
  <si>
    <t>26161</t>
  </si>
  <si>
    <t>26163</t>
  </si>
  <si>
    <t>26165</t>
  </si>
  <si>
    <t>27001</t>
  </si>
  <si>
    <t>27003</t>
  </si>
  <si>
    <t>27005</t>
  </si>
  <si>
    <t>27007</t>
  </si>
  <si>
    <t>27009</t>
  </si>
  <si>
    <t>27011</t>
  </si>
  <si>
    <t>27013</t>
  </si>
  <si>
    <t>27015</t>
  </si>
  <si>
    <t>27017</t>
  </si>
  <si>
    <t>27019</t>
  </si>
  <si>
    <t>27021</t>
  </si>
  <si>
    <t>27023</t>
  </si>
  <si>
    <t>27025</t>
  </si>
  <si>
    <t>27027</t>
  </si>
  <si>
    <t>27029</t>
  </si>
  <si>
    <t>27031</t>
  </si>
  <si>
    <t>27033</t>
  </si>
  <si>
    <t>27035</t>
  </si>
  <si>
    <t>27037</t>
  </si>
  <si>
    <t>27039</t>
  </si>
  <si>
    <t>27041</t>
  </si>
  <si>
    <t>27043</t>
  </si>
  <si>
    <t>27045</t>
  </si>
  <si>
    <t>27047</t>
  </si>
  <si>
    <t>27049</t>
  </si>
  <si>
    <t>27051</t>
  </si>
  <si>
    <t>27053</t>
  </si>
  <si>
    <t>27055</t>
  </si>
  <si>
    <t>27057</t>
  </si>
  <si>
    <t>27059</t>
  </si>
  <si>
    <t>27061</t>
  </si>
  <si>
    <t>27063</t>
  </si>
  <si>
    <t>27065</t>
  </si>
  <si>
    <t>27067</t>
  </si>
  <si>
    <t>27069</t>
  </si>
  <si>
    <t>27071</t>
  </si>
  <si>
    <t>27073</t>
  </si>
  <si>
    <t>27075</t>
  </si>
  <si>
    <t>27077</t>
  </si>
  <si>
    <t>27079</t>
  </si>
  <si>
    <t>27081</t>
  </si>
  <si>
    <t>27083</t>
  </si>
  <si>
    <t>27085</t>
  </si>
  <si>
    <t>27087</t>
  </si>
  <si>
    <t>27089</t>
  </si>
  <si>
    <t>27091</t>
  </si>
  <si>
    <t>27093</t>
  </si>
  <si>
    <t>27095</t>
  </si>
  <si>
    <t>27097</t>
  </si>
  <si>
    <t>27099</t>
  </si>
  <si>
    <t>27101</t>
  </si>
  <si>
    <t>27103</t>
  </si>
  <si>
    <t>27105</t>
  </si>
  <si>
    <t>27107</t>
  </si>
  <si>
    <t>27109</t>
  </si>
  <si>
    <t>27111</t>
  </si>
  <si>
    <t>27113</t>
  </si>
  <si>
    <t>27115</t>
  </si>
  <si>
    <t>27117</t>
  </si>
  <si>
    <t>27119</t>
  </si>
  <si>
    <t>27121</t>
  </si>
  <si>
    <t>27123</t>
  </si>
  <si>
    <t>27125</t>
  </si>
  <si>
    <t>27127</t>
  </si>
  <si>
    <t>27129</t>
  </si>
  <si>
    <t>27131</t>
  </si>
  <si>
    <t>27133</t>
  </si>
  <si>
    <t>27135</t>
  </si>
  <si>
    <t>27137</t>
  </si>
  <si>
    <t>27139</t>
  </si>
  <si>
    <t>27141</t>
  </si>
  <si>
    <t>27143</t>
  </si>
  <si>
    <t>27145</t>
  </si>
  <si>
    <t>27147</t>
  </si>
  <si>
    <t>27149</t>
  </si>
  <si>
    <t>27151</t>
  </si>
  <si>
    <t>27153</t>
  </si>
  <si>
    <t>27155</t>
  </si>
  <si>
    <t>27157</t>
  </si>
  <si>
    <t>27159</t>
  </si>
  <si>
    <t>27161</t>
  </si>
  <si>
    <t>27163</t>
  </si>
  <si>
    <t>27165</t>
  </si>
  <si>
    <t>27167</t>
  </si>
  <si>
    <t>27169</t>
  </si>
  <si>
    <t>27171</t>
  </si>
  <si>
    <t>27173</t>
  </si>
  <si>
    <t>27990</t>
  </si>
  <si>
    <t>28001</t>
  </si>
  <si>
    <t>28003</t>
  </si>
  <si>
    <t>28005</t>
  </si>
  <si>
    <t>28007</t>
  </si>
  <si>
    <t>28009</t>
  </si>
  <si>
    <t>28011</t>
  </si>
  <si>
    <t>28013</t>
  </si>
  <si>
    <t>28015</t>
  </si>
  <si>
    <t>28017</t>
  </si>
  <si>
    <t>28019</t>
  </si>
  <si>
    <t>28021</t>
  </si>
  <si>
    <t>28023</t>
  </si>
  <si>
    <t>28025</t>
  </si>
  <si>
    <t>28027</t>
  </si>
  <si>
    <t>28029</t>
  </si>
  <si>
    <t>28031</t>
  </si>
  <si>
    <t>28033</t>
  </si>
  <si>
    <t>28035</t>
  </si>
  <si>
    <t>28037</t>
  </si>
  <si>
    <t>28039</t>
  </si>
  <si>
    <t>28041</t>
  </si>
  <si>
    <t>28043</t>
  </si>
  <si>
    <t>28045</t>
  </si>
  <si>
    <t>28047</t>
  </si>
  <si>
    <t>28049</t>
  </si>
  <si>
    <t>28051</t>
  </si>
  <si>
    <t>28053</t>
  </si>
  <si>
    <t>28055</t>
  </si>
  <si>
    <t>28057</t>
  </si>
  <si>
    <t>28059</t>
  </si>
  <si>
    <t>28061</t>
  </si>
  <si>
    <t>28063</t>
  </si>
  <si>
    <t>28065</t>
  </si>
  <si>
    <t>28067</t>
  </si>
  <si>
    <t>28069</t>
  </si>
  <si>
    <t>28071</t>
  </si>
  <si>
    <t>28073</t>
  </si>
  <si>
    <t>28075</t>
  </si>
  <si>
    <t>28077</t>
  </si>
  <si>
    <t>28079</t>
  </si>
  <si>
    <t>28081</t>
  </si>
  <si>
    <t>28083</t>
  </si>
  <si>
    <t>28085</t>
  </si>
  <si>
    <t>28087</t>
  </si>
  <si>
    <t>28089</t>
  </si>
  <si>
    <t>28091</t>
  </si>
  <si>
    <t>28093</t>
  </si>
  <si>
    <t>28095</t>
  </si>
  <si>
    <t>28097</t>
  </si>
  <si>
    <t>28099</t>
  </si>
  <si>
    <t>28101</t>
  </si>
  <si>
    <t>28103</t>
  </si>
  <si>
    <t>28105</t>
  </si>
  <si>
    <t>28107</t>
  </si>
  <si>
    <t>28109</t>
  </si>
  <si>
    <t>28111</t>
  </si>
  <si>
    <t>28113</t>
  </si>
  <si>
    <t>28115</t>
  </si>
  <si>
    <t>28117</t>
  </si>
  <si>
    <t>28119</t>
  </si>
  <si>
    <t>28121</t>
  </si>
  <si>
    <t>28123</t>
  </si>
  <si>
    <t>28125</t>
  </si>
  <si>
    <t>28127</t>
  </si>
  <si>
    <t>28129</t>
  </si>
  <si>
    <t>28131</t>
  </si>
  <si>
    <t>28133</t>
  </si>
  <si>
    <t>28135</t>
  </si>
  <si>
    <t>28137</t>
  </si>
  <si>
    <t>28139</t>
  </si>
  <si>
    <t>28141</t>
  </si>
  <si>
    <t>28143</t>
  </si>
  <si>
    <t>28145</t>
  </si>
  <si>
    <t>28147</t>
  </si>
  <si>
    <t>28149</t>
  </si>
  <si>
    <t>28151</t>
  </si>
  <si>
    <t>28153</t>
  </si>
  <si>
    <t>28155</t>
  </si>
  <si>
    <t>28157</t>
  </si>
  <si>
    <t>28159</t>
  </si>
  <si>
    <t>28161</t>
  </si>
  <si>
    <t>28163</t>
  </si>
  <si>
    <t>28990</t>
  </si>
  <si>
    <t>29001</t>
  </si>
  <si>
    <t>29003</t>
  </si>
  <si>
    <t>29005</t>
  </si>
  <si>
    <t>29007</t>
  </si>
  <si>
    <t>29009</t>
  </si>
  <si>
    <t>29011</t>
  </si>
  <si>
    <t>29013</t>
  </si>
  <si>
    <t>29015</t>
  </si>
  <si>
    <t>29017</t>
  </si>
  <si>
    <t>29019</t>
  </si>
  <si>
    <t>29021</t>
  </si>
  <si>
    <t>29023</t>
  </si>
  <si>
    <t>29025</t>
  </si>
  <si>
    <t>29027</t>
  </si>
  <si>
    <t>29029</t>
  </si>
  <si>
    <t>29031</t>
  </si>
  <si>
    <t>29033</t>
  </si>
  <si>
    <t>29035</t>
  </si>
  <si>
    <t>29037</t>
  </si>
  <si>
    <t>29039</t>
  </si>
  <si>
    <t>29041</t>
  </si>
  <si>
    <t>29043</t>
  </si>
  <si>
    <t>29045</t>
  </si>
  <si>
    <t>29047</t>
  </si>
  <si>
    <t>29049</t>
  </si>
  <si>
    <t>29051</t>
  </si>
  <si>
    <t>29053</t>
  </si>
  <si>
    <t>29055</t>
  </si>
  <si>
    <t>29057</t>
  </si>
  <si>
    <t>29059</t>
  </si>
  <si>
    <t>29061</t>
  </si>
  <si>
    <t>29063</t>
  </si>
  <si>
    <t>29065</t>
  </si>
  <si>
    <t>29067</t>
  </si>
  <si>
    <t>29069</t>
  </si>
  <si>
    <t>29071</t>
  </si>
  <si>
    <t>29073</t>
  </si>
  <si>
    <t>29075</t>
  </si>
  <si>
    <t>29077</t>
  </si>
  <si>
    <t>29079</t>
  </si>
  <si>
    <t>29081</t>
  </si>
  <si>
    <t>29083</t>
  </si>
  <si>
    <t>29085</t>
  </si>
  <si>
    <t>29087</t>
  </si>
  <si>
    <t>29089</t>
  </si>
  <si>
    <t>29091</t>
  </si>
  <si>
    <t>29093</t>
  </si>
  <si>
    <t>29095</t>
  </si>
  <si>
    <t>29097</t>
  </si>
  <si>
    <t>29099</t>
  </si>
  <si>
    <t>29101</t>
  </si>
  <si>
    <t>29103</t>
  </si>
  <si>
    <t>29105</t>
  </si>
  <si>
    <t>29107</t>
  </si>
  <si>
    <t>29109</t>
  </si>
  <si>
    <t>29111</t>
  </si>
  <si>
    <t>29113</t>
  </si>
  <si>
    <t>29115</t>
  </si>
  <si>
    <t>29117</t>
  </si>
  <si>
    <t>29119</t>
  </si>
  <si>
    <t>29121</t>
  </si>
  <si>
    <t>29123</t>
  </si>
  <si>
    <t>29125</t>
  </si>
  <si>
    <t>29127</t>
  </si>
  <si>
    <t>29129</t>
  </si>
  <si>
    <t>29131</t>
  </si>
  <si>
    <t>29133</t>
  </si>
  <si>
    <t>29135</t>
  </si>
  <si>
    <t>29137</t>
  </si>
  <si>
    <t>29139</t>
  </si>
  <si>
    <t>29141</t>
  </si>
  <si>
    <t>29143</t>
  </si>
  <si>
    <t>29145</t>
  </si>
  <si>
    <t>29147</t>
  </si>
  <si>
    <t>29149</t>
  </si>
  <si>
    <t>29151</t>
  </si>
  <si>
    <t>29153</t>
  </si>
  <si>
    <t>29155</t>
  </si>
  <si>
    <t>29157</t>
  </si>
  <si>
    <t>29159</t>
  </si>
  <si>
    <t>29161</t>
  </si>
  <si>
    <t>29163</t>
  </si>
  <si>
    <t>29165</t>
  </si>
  <si>
    <t>29167</t>
  </si>
  <si>
    <t>29169</t>
  </si>
  <si>
    <t>29171</t>
  </si>
  <si>
    <t>29173</t>
  </si>
  <si>
    <t>29175</t>
  </si>
  <si>
    <t>29177</t>
  </si>
  <si>
    <t>29179</t>
  </si>
  <si>
    <t>29181</t>
  </si>
  <si>
    <t>29183</t>
  </si>
  <si>
    <t>29185</t>
  </si>
  <si>
    <t>29186</t>
  </si>
  <si>
    <t>29187</t>
  </si>
  <si>
    <t>29189</t>
  </si>
  <si>
    <t>29195</t>
  </si>
  <si>
    <t>29197</t>
  </si>
  <si>
    <t>29199</t>
  </si>
  <si>
    <t>29201</t>
  </si>
  <si>
    <t>29203</t>
  </si>
  <si>
    <t>29205</t>
  </si>
  <si>
    <t>29207</t>
  </si>
  <si>
    <t>29209</t>
  </si>
  <si>
    <t>29211</t>
  </si>
  <si>
    <t>29213</t>
  </si>
  <si>
    <t>29215</t>
  </si>
  <si>
    <t>29217</t>
  </si>
  <si>
    <t>29219</t>
  </si>
  <si>
    <t>29221</t>
  </si>
  <si>
    <t>29223</t>
  </si>
  <si>
    <t>29225</t>
  </si>
  <si>
    <t>29227</t>
  </si>
  <si>
    <t>29229</t>
  </si>
  <si>
    <t>29510</t>
  </si>
  <si>
    <t>29990</t>
  </si>
  <si>
    <t>30001</t>
  </si>
  <si>
    <t>30003</t>
  </si>
  <si>
    <t>30005</t>
  </si>
  <si>
    <t>30007</t>
  </si>
  <si>
    <t>30009</t>
  </si>
  <si>
    <t>30011</t>
  </si>
  <si>
    <t>30013</t>
  </si>
  <si>
    <t>30015</t>
  </si>
  <si>
    <t>30017</t>
  </si>
  <si>
    <t>30019</t>
  </si>
  <si>
    <t>30021</t>
  </si>
  <si>
    <t>30023</t>
  </si>
  <si>
    <t>30025</t>
  </si>
  <si>
    <t>30027</t>
  </si>
  <si>
    <t>30029</t>
  </si>
  <si>
    <t>30031</t>
  </si>
  <si>
    <t>30033</t>
  </si>
  <si>
    <t>30035</t>
  </si>
  <si>
    <t>30037</t>
  </si>
  <si>
    <t>30039</t>
  </si>
  <si>
    <t>30041</t>
  </si>
  <si>
    <t>30043</t>
  </si>
  <si>
    <t>30045</t>
  </si>
  <si>
    <t>30047</t>
  </si>
  <si>
    <t>30049</t>
  </si>
  <si>
    <t>30051</t>
  </si>
  <si>
    <t>30053</t>
  </si>
  <si>
    <t>30055</t>
  </si>
  <si>
    <t>30057</t>
  </si>
  <si>
    <t>30059</t>
  </si>
  <si>
    <t>30061</t>
  </si>
  <si>
    <t>30063</t>
  </si>
  <si>
    <t>30065</t>
  </si>
  <si>
    <t>30067</t>
  </si>
  <si>
    <t>30069</t>
  </si>
  <si>
    <t>30071</t>
  </si>
  <si>
    <t>30073</t>
  </si>
  <si>
    <t>30075</t>
  </si>
  <si>
    <t>30077</t>
  </si>
  <si>
    <t>30079</t>
  </si>
  <si>
    <t>30081</t>
  </si>
  <si>
    <t>30083</t>
  </si>
  <si>
    <t>30085</t>
  </si>
  <si>
    <t>30087</t>
  </si>
  <si>
    <t>30089</t>
  </si>
  <si>
    <t>30091</t>
  </si>
  <si>
    <t>30093</t>
  </si>
  <si>
    <t>30095</t>
  </si>
  <si>
    <t>30097</t>
  </si>
  <si>
    <t>30099</t>
  </si>
  <si>
    <t>30101</t>
  </si>
  <si>
    <t>30103</t>
  </si>
  <si>
    <t>30105</t>
  </si>
  <si>
    <t>30107</t>
  </si>
  <si>
    <t>30109</t>
  </si>
  <si>
    <t>30111</t>
  </si>
  <si>
    <t>30990</t>
  </si>
  <si>
    <t>31001</t>
  </si>
  <si>
    <t>31003</t>
  </si>
  <si>
    <t>31005</t>
  </si>
  <si>
    <t>31007</t>
  </si>
  <si>
    <t>31009</t>
  </si>
  <si>
    <t>31011</t>
  </si>
  <si>
    <t>31013</t>
  </si>
  <si>
    <t>31015</t>
  </si>
  <si>
    <t>31017</t>
  </si>
  <si>
    <t>31019</t>
  </si>
  <si>
    <t>31021</t>
  </si>
  <si>
    <t>31023</t>
  </si>
  <si>
    <t>31025</t>
  </si>
  <si>
    <t>31027</t>
  </si>
  <si>
    <t>31029</t>
  </si>
  <si>
    <t>31031</t>
  </si>
  <si>
    <t>31033</t>
  </si>
  <si>
    <t>31035</t>
  </si>
  <si>
    <t>31037</t>
  </si>
  <si>
    <t>31039</t>
  </si>
  <si>
    <t>31041</t>
  </si>
  <si>
    <t>31043</t>
  </si>
  <si>
    <t>31045</t>
  </si>
  <si>
    <t>31047</t>
  </si>
  <si>
    <t>31049</t>
  </si>
  <si>
    <t>31051</t>
  </si>
  <si>
    <t>31053</t>
  </si>
  <si>
    <t>31055</t>
  </si>
  <si>
    <t>31057</t>
  </si>
  <si>
    <t>31059</t>
  </si>
  <si>
    <t>31061</t>
  </si>
  <si>
    <t>31063</t>
  </si>
  <si>
    <t>31065</t>
  </si>
  <si>
    <t>31067</t>
  </si>
  <si>
    <t>31069</t>
  </si>
  <si>
    <t>31071</t>
  </si>
  <si>
    <t>31073</t>
  </si>
  <si>
    <t>31075</t>
  </si>
  <si>
    <t>31077</t>
  </si>
  <si>
    <t>31079</t>
  </si>
  <si>
    <t>31081</t>
  </si>
  <si>
    <t>31083</t>
  </si>
  <si>
    <t>31085</t>
  </si>
  <si>
    <t>31087</t>
  </si>
  <si>
    <t>31089</t>
  </si>
  <si>
    <t>31091</t>
  </si>
  <si>
    <t>31093</t>
  </si>
  <si>
    <t>31095</t>
  </si>
  <si>
    <t>31097</t>
  </si>
  <si>
    <t>31099</t>
  </si>
  <si>
    <t>31101</t>
  </si>
  <si>
    <t>31103</t>
  </si>
  <si>
    <t>31105</t>
  </si>
  <si>
    <t>31107</t>
  </si>
  <si>
    <t>31109</t>
  </si>
  <si>
    <t>31111</t>
  </si>
  <si>
    <t>31113</t>
  </si>
  <si>
    <t>31115</t>
  </si>
  <si>
    <t>31117</t>
  </si>
  <si>
    <t>31119</t>
  </si>
  <si>
    <t>31121</t>
  </si>
  <si>
    <t>31123</t>
  </si>
  <si>
    <t>31125</t>
  </si>
  <si>
    <t>31127</t>
  </si>
  <si>
    <t>31129</t>
  </si>
  <si>
    <t>31131</t>
  </si>
  <si>
    <t>31133</t>
  </si>
  <si>
    <t>31135</t>
  </si>
  <si>
    <t>31137</t>
  </si>
  <si>
    <t>31139</t>
  </si>
  <si>
    <t>31141</t>
  </si>
  <si>
    <t>31143</t>
  </si>
  <si>
    <t>31145</t>
  </si>
  <si>
    <t>31147</t>
  </si>
  <si>
    <t>31149</t>
  </si>
  <si>
    <t>31151</t>
  </si>
  <si>
    <t>31153</t>
  </si>
  <si>
    <t>31155</t>
  </si>
  <si>
    <t>31157</t>
  </si>
  <si>
    <t>31159</t>
  </si>
  <si>
    <t>31161</t>
  </si>
  <si>
    <t>31163</t>
  </si>
  <si>
    <t>31165</t>
  </si>
  <si>
    <t>31167</t>
  </si>
  <si>
    <t>31169</t>
  </si>
  <si>
    <t>31171</t>
  </si>
  <si>
    <t>31173</t>
  </si>
  <si>
    <t>31175</t>
  </si>
  <si>
    <t>31177</t>
  </si>
  <si>
    <t>31179</t>
  </si>
  <si>
    <t>31181</t>
  </si>
  <si>
    <t>31183</t>
  </si>
  <si>
    <t>31185</t>
  </si>
  <si>
    <t>31990</t>
  </si>
  <si>
    <t>32001</t>
  </si>
  <si>
    <t>32003</t>
  </si>
  <si>
    <t>32005</t>
  </si>
  <si>
    <t>32007</t>
  </si>
  <si>
    <t>32009</t>
  </si>
  <si>
    <t>32011</t>
  </si>
  <si>
    <t>32013</t>
  </si>
  <si>
    <t>32015</t>
  </si>
  <si>
    <t>32017</t>
  </si>
  <si>
    <t>32019</t>
  </si>
  <si>
    <t>32021</t>
  </si>
  <si>
    <t>32023</t>
  </si>
  <si>
    <t>32027</t>
  </si>
  <si>
    <t>32029</t>
  </si>
  <si>
    <t>32031</t>
  </si>
  <si>
    <t>32033</t>
  </si>
  <si>
    <t>32510</t>
  </si>
  <si>
    <t>32990</t>
  </si>
  <si>
    <t>33001</t>
  </si>
  <si>
    <t>33003</t>
  </si>
  <si>
    <t>33005</t>
  </si>
  <si>
    <t>33007</t>
  </si>
  <si>
    <t>33009</t>
  </si>
  <si>
    <t>33011</t>
  </si>
  <si>
    <t>33013</t>
  </si>
  <si>
    <t>33015</t>
  </si>
  <si>
    <t>33017</t>
  </si>
  <si>
    <t>33019</t>
  </si>
  <si>
    <t>33990</t>
  </si>
  <si>
    <t>34001</t>
  </si>
  <si>
    <t>34003</t>
  </si>
  <si>
    <t>34005</t>
  </si>
  <si>
    <t>34007</t>
  </si>
  <si>
    <t>34009</t>
  </si>
  <si>
    <t>34011</t>
  </si>
  <si>
    <t>34013</t>
  </si>
  <si>
    <t>34015</t>
  </si>
  <si>
    <t>34017</t>
  </si>
  <si>
    <t>34019</t>
  </si>
  <si>
    <t>34021</t>
  </si>
  <si>
    <t>34023</t>
  </si>
  <si>
    <t>34025</t>
  </si>
  <si>
    <t>34027</t>
  </si>
  <si>
    <t>34029</t>
  </si>
  <si>
    <t>34031</t>
  </si>
  <si>
    <t>34033</t>
  </si>
  <si>
    <t>34035</t>
  </si>
  <si>
    <t>34037</t>
  </si>
  <si>
    <t>34039</t>
  </si>
  <si>
    <t>34041</t>
  </si>
  <si>
    <t>34990</t>
  </si>
  <si>
    <t>35001</t>
  </si>
  <si>
    <t>35003</t>
  </si>
  <si>
    <t>35005</t>
  </si>
  <si>
    <t>35006</t>
  </si>
  <si>
    <t>35007</t>
  </si>
  <si>
    <t>35009</t>
  </si>
  <si>
    <t>35011</t>
  </si>
  <si>
    <t>35013</t>
  </si>
  <si>
    <t>35015</t>
  </si>
  <si>
    <t>35017</t>
  </si>
  <si>
    <t>35019</t>
  </si>
  <si>
    <t>35021</t>
  </si>
  <si>
    <t>35023</t>
  </si>
  <si>
    <t>35025</t>
  </si>
  <si>
    <t>35027</t>
  </si>
  <si>
    <t>35028</t>
  </si>
  <si>
    <t>35029</t>
  </si>
  <si>
    <t>35031</t>
  </si>
  <si>
    <t>35033</t>
  </si>
  <si>
    <t>35035</t>
  </si>
  <si>
    <t>35037</t>
  </si>
  <si>
    <t>35039</t>
  </si>
  <si>
    <t>35041</t>
  </si>
  <si>
    <t>35043</t>
  </si>
  <si>
    <t>35045</t>
  </si>
  <si>
    <t>35047</t>
  </si>
  <si>
    <t>35049</t>
  </si>
  <si>
    <t>35051</t>
  </si>
  <si>
    <t>35053</t>
  </si>
  <si>
    <t>35055</t>
  </si>
  <si>
    <t>35057</t>
  </si>
  <si>
    <t>35059</t>
  </si>
  <si>
    <t>35061</t>
  </si>
  <si>
    <t>35990</t>
  </si>
  <si>
    <t>36001</t>
  </si>
  <si>
    <t>36003</t>
  </si>
  <si>
    <t>36005</t>
  </si>
  <si>
    <t>36007</t>
  </si>
  <si>
    <t>36009</t>
  </si>
  <si>
    <t>36011</t>
  </si>
  <si>
    <t>36013</t>
  </si>
  <si>
    <t>36015</t>
  </si>
  <si>
    <t>36017</t>
  </si>
  <si>
    <t>36019</t>
  </si>
  <si>
    <t>36021</t>
  </si>
  <si>
    <t>36023</t>
  </si>
  <si>
    <t>36025</t>
  </si>
  <si>
    <t>36027</t>
  </si>
  <si>
    <t>36029</t>
  </si>
  <si>
    <t>36031</t>
  </si>
  <si>
    <t>36033</t>
  </si>
  <si>
    <t>36035</t>
  </si>
  <si>
    <t>36037</t>
  </si>
  <si>
    <t>36039</t>
  </si>
  <si>
    <t>36041</t>
  </si>
  <si>
    <t>36043</t>
  </si>
  <si>
    <t>36045</t>
  </si>
  <si>
    <t>36047</t>
  </si>
  <si>
    <t>36049</t>
  </si>
  <si>
    <t>36051</t>
  </si>
  <si>
    <t>36053</t>
  </si>
  <si>
    <t>36055</t>
  </si>
  <si>
    <t>36057</t>
  </si>
  <si>
    <t>36059</t>
  </si>
  <si>
    <t>36061</t>
  </si>
  <si>
    <t>36063</t>
  </si>
  <si>
    <t>36065</t>
  </si>
  <si>
    <t>36067</t>
  </si>
  <si>
    <t>36069</t>
  </si>
  <si>
    <t>36071</t>
  </si>
  <si>
    <t>36073</t>
  </si>
  <si>
    <t>36075</t>
  </si>
  <si>
    <t>36077</t>
  </si>
  <si>
    <t>36079</t>
  </si>
  <si>
    <t>36081</t>
  </si>
  <si>
    <t>36083</t>
  </si>
  <si>
    <t>36085</t>
  </si>
  <si>
    <t>36087</t>
  </si>
  <si>
    <t>36089</t>
  </si>
  <si>
    <t>36091</t>
  </si>
  <si>
    <t>36093</t>
  </si>
  <si>
    <t>36095</t>
  </si>
  <si>
    <t>36097</t>
  </si>
  <si>
    <t>36099</t>
  </si>
  <si>
    <t>36101</t>
  </si>
  <si>
    <t>36103</t>
  </si>
  <si>
    <t>36105</t>
  </si>
  <si>
    <t>36107</t>
  </si>
  <si>
    <t>36109</t>
  </si>
  <si>
    <t>36111</t>
  </si>
  <si>
    <t>36113</t>
  </si>
  <si>
    <t>36115</t>
  </si>
  <si>
    <t>36117</t>
  </si>
  <si>
    <t>36119</t>
  </si>
  <si>
    <t>36121</t>
  </si>
  <si>
    <t>36123</t>
  </si>
  <si>
    <t>36990</t>
  </si>
  <si>
    <t>37001</t>
  </si>
  <si>
    <t>37003</t>
  </si>
  <si>
    <t>37005</t>
  </si>
  <si>
    <t>37007</t>
  </si>
  <si>
    <t>37009</t>
  </si>
  <si>
    <t>37011</t>
  </si>
  <si>
    <t>37013</t>
  </si>
  <si>
    <t>37015</t>
  </si>
  <si>
    <t>37017</t>
  </si>
  <si>
    <t>37019</t>
  </si>
  <si>
    <t>37021</t>
  </si>
  <si>
    <t>37023</t>
  </si>
  <si>
    <t>37025</t>
  </si>
  <si>
    <t>37027</t>
  </si>
  <si>
    <t>37029</t>
  </si>
  <si>
    <t>37031</t>
  </si>
  <si>
    <t>37033</t>
  </si>
  <si>
    <t>37035</t>
  </si>
  <si>
    <t>37037</t>
  </si>
  <si>
    <t>37039</t>
  </si>
  <si>
    <t>37041</t>
  </si>
  <si>
    <t>37043</t>
  </si>
  <si>
    <t>37045</t>
  </si>
  <si>
    <t>37047</t>
  </si>
  <si>
    <t>37049</t>
  </si>
  <si>
    <t>37051</t>
  </si>
  <si>
    <t>37053</t>
  </si>
  <si>
    <t>37055</t>
  </si>
  <si>
    <t>37057</t>
  </si>
  <si>
    <t>37059</t>
  </si>
  <si>
    <t>37061</t>
  </si>
  <si>
    <t>37063</t>
  </si>
  <si>
    <t>37065</t>
  </si>
  <si>
    <t>37067</t>
  </si>
  <si>
    <t>37069</t>
  </si>
  <si>
    <t>37071</t>
  </si>
  <si>
    <t>37073</t>
  </si>
  <si>
    <t>37075</t>
  </si>
  <si>
    <t>37077</t>
  </si>
  <si>
    <t>37079</t>
  </si>
  <si>
    <t>37081</t>
  </si>
  <si>
    <t>37083</t>
  </si>
  <si>
    <t>37085</t>
  </si>
  <si>
    <t>37087</t>
  </si>
  <si>
    <t>37089</t>
  </si>
  <si>
    <t>37091</t>
  </si>
  <si>
    <t>37093</t>
  </si>
  <si>
    <t>37095</t>
  </si>
  <si>
    <t>37097</t>
  </si>
  <si>
    <t>37099</t>
  </si>
  <si>
    <t>37101</t>
  </si>
  <si>
    <t>37103</t>
  </si>
  <si>
    <t>37105</t>
  </si>
  <si>
    <t>37107</t>
  </si>
  <si>
    <t>37109</t>
  </si>
  <si>
    <t>37111</t>
  </si>
  <si>
    <t>37113</t>
  </si>
  <si>
    <t>37115</t>
  </si>
  <si>
    <t>37117</t>
  </si>
  <si>
    <t>37119</t>
  </si>
  <si>
    <t>37121</t>
  </si>
  <si>
    <t>37123</t>
  </si>
  <si>
    <t>37125</t>
  </si>
  <si>
    <t>37127</t>
  </si>
  <si>
    <t>37129</t>
  </si>
  <si>
    <t>37131</t>
  </si>
  <si>
    <t>37133</t>
  </si>
  <si>
    <t>37135</t>
  </si>
  <si>
    <t>37137</t>
  </si>
  <si>
    <t>37139</t>
  </si>
  <si>
    <t>37141</t>
  </si>
  <si>
    <t>37143</t>
  </si>
  <si>
    <t>37145</t>
  </si>
  <si>
    <t>37147</t>
  </si>
  <si>
    <t>37149</t>
  </si>
  <si>
    <t>37151</t>
  </si>
  <si>
    <t>37153</t>
  </si>
  <si>
    <t>37155</t>
  </si>
  <si>
    <t>37157</t>
  </si>
  <si>
    <t>37159</t>
  </si>
  <si>
    <t>37161</t>
  </si>
  <si>
    <t>37163</t>
  </si>
  <si>
    <t>37165</t>
  </si>
  <si>
    <t>37167</t>
  </si>
  <si>
    <t>37169</t>
  </si>
  <si>
    <t>37171</t>
  </si>
  <si>
    <t>37173</t>
  </si>
  <si>
    <t>37175</t>
  </si>
  <si>
    <t>37177</t>
  </si>
  <si>
    <t>37179</t>
  </si>
  <si>
    <t>37181</t>
  </si>
  <si>
    <t>37183</t>
  </si>
  <si>
    <t>37185</t>
  </si>
  <si>
    <t>37187</t>
  </si>
  <si>
    <t>37189</t>
  </si>
  <si>
    <t>37191</t>
  </si>
  <si>
    <t>37193</t>
  </si>
  <si>
    <t>37195</t>
  </si>
  <si>
    <t>37197</t>
  </si>
  <si>
    <t>37199</t>
  </si>
  <si>
    <t>37990</t>
  </si>
  <si>
    <t>38001</t>
  </si>
  <si>
    <t>38003</t>
  </si>
  <si>
    <t>38005</t>
  </si>
  <si>
    <t>38007</t>
  </si>
  <si>
    <t>38009</t>
  </si>
  <si>
    <t>38011</t>
  </si>
  <si>
    <t>38013</t>
  </si>
  <si>
    <t>38015</t>
  </si>
  <si>
    <t>38017</t>
  </si>
  <si>
    <t>38019</t>
  </si>
  <si>
    <t>38021</t>
  </si>
  <si>
    <t>38023</t>
  </si>
  <si>
    <t>38025</t>
  </si>
  <si>
    <t>38027</t>
  </si>
  <si>
    <t>38029</t>
  </si>
  <si>
    <t>38031</t>
  </si>
  <si>
    <t>38033</t>
  </si>
  <si>
    <t>38035</t>
  </si>
  <si>
    <t>38037</t>
  </si>
  <si>
    <t>38039</t>
  </si>
  <si>
    <t>38041</t>
  </si>
  <si>
    <t>38043</t>
  </si>
  <si>
    <t>38045</t>
  </si>
  <si>
    <t>38047</t>
  </si>
  <si>
    <t>38049</t>
  </si>
  <si>
    <t>38051</t>
  </si>
  <si>
    <t>38053</t>
  </si>
  <si>
    <t>38055</t>
  </si>
  <si>
    <t>38057</t>
  </si>
  <si>
    <t>38059</t>
  </si>
  <si>
    <t>38061</t>
  </si>
  <si>
    <t>38063</t>
  </si>
  <si>
    <t>38065</t>
  </si>
  <si>
    <t>38067</t>
  </si>
  <si>
    <t>38069</t>
  </si>
  <si>
    <t>38071</t>
  </si>
  <si>
    <t>38073</t>
  </si>
  <si>
    <t>38075</t>
  </si>
  <si>
    <t>38077</t>
  </si>
  <si>
    <t>38079</t>
  </si>
  <si>
    <t>38081</t>
  </si>
  <si>
    <t>38083</t>
  </si>
  <si>
    <t>38085</t>
  </si>
  <si>
    <t>38087</t>
  </si>
  <si>
    <t>38089</t>
  </si>
  <si>
    <t>38091</t>
  </si>
  <si>
    <t>38093</t>
  </si>
  <si>
    <t>38095</t>
  </si>
  <si>
    <t>38097</t>
  </si>
  <si>
    <t>38099</t>
  </si>
  <si>
    <t>38101</t>
  </si>
  <si>
    <t>38103</t>
  </si>
  <si>
    <t>38105</t>
  </si>
  <si>
    <t>38990</t>
  </si>
  <si>
    <t>39001</t>
  </si>
  <si>
    <t>39003</t>
  </si>
  <si>
    <t>39005</t>
  </si>
  <si>
    <t>39007</t>
  </si>
  <si>
    <t>39009</t>
  </si>
  <si>
    <t>39011</t>
  </si>
  <si>
    <t>39013</t>
  </si>
  <si>
    <t>39015</t>
  </si>
  <si>
    <t>39017</t>
  </si>
  <si>
    <t>39019</t>
  </si>
  <si>
    <t>39021</t>
  </si>
  <si>
    <t>39023</t>
  </si>
  <si>
    <t>39025</t>
  </si>
  <si>
    <t>39027</t>
  </si>
  <si>
    <t>39029</t>
  </si>
  <si>
    <t>39031</t>
  </si>
  <si>
    <t>39033</t>
  </si>
  <si>
    <t>39035</t>
  </si>
  <si>
    <t>39037</t>
  </si>
  <si>
    <t>39039</t>
  </si>
  <si>
    <t>39041</t>
  </si>
  <si>
    <t>39043</t>
  </si>
  <si>
    <t>39045</t>
  </si>
  <si>
    <t>39047</t>
  </si>
  <si>
    <t>39049</t>
  </si>
  <si>
    <t>39051</t>
  </si>
  <si>
    <t>39053</t>
  </si>
  <si>
    <t>39055</t>
  </si>
  <si>
    <t>39057</t>
  </si>
  <si>
    <t>39059</t>
  </si>
  <si>
    <t>39061</t>
  </si>
  <si>
    <t>39063</t>
  </si>
  <si>
    <t>39065</t>
  </si>
  <si>
    <t>39067</t>
  </si>
  <si>
    <t>39069</t>
  </si>
  <si>
    <t>39071</t>
  </si>
  <si>
    <t>39073</t>
  </si>
  <si>
    <t>39075</t>
  </si>
  <si>
    <t>39077</t>
  </si>
  <si>
    <t>39079</t>
  </si>
  <si>
    <t>39081</t>
  </si>
  <si>
    <t>39083</t>
  </si>
  <si>
    <t>39085</t>
  </si>
  <si>
    <t>39087</t>
  </si>
  <si>
    <t>39089</t>
  </si>
  <si>
    <t>39091</t>
  </si>
  <si>
    <t>39093</t>
  </si>
  <si>
    <t>39095</t>
  </si>
  <si>
    <t>39097</t>
  </si>
  <si>
    <t>39099</t>
  </si>
  <si>
    <t>39101</t>
  </si>
  <si>
    <t>39103</t>
  </si>
  <si>
    <t>39105</t>
  </si>
  <si>
    <t>39107</t>
  </si>
  <si>
    <t>39109</t>
  </si>
  <si>
    <t>39111</t>
  </si>
  <si>
    <t>39113</t>
  </si>
  <si>
    <t>39115</t>
  </si>
  <si>
    <t>39117</t>
  </si>
  <si>
    <t>39119</t>
  </si>
  <si>
    <t>39121</t>
  </si>
  <si>
    <t>39123</t>
  </si>
  <si>
    <t>39125</t>
  </si>
  <si>
    <t>39127</t>
  </si>
  <si>
    <t>39129</t>
  </si>
  <si>
    <t>39131</t>
  </si>
  <si>
    <t>39133</t>
  </si>
  <si>
    <t>39135</t>
  </si>
  <si>
    <t>39137</t>
  </si>
  <si>
    <t>39139</t>
  </si>
  <si>
    <t>39141</t>
  </si>
  <si>
    <t>39143</t>
  </si>
  <si>
    <t>39145</t>
  </si>
  <si>
    <t>39147</t>
  </si>
  <si>
    <t>39149</t>
  </si>
  <si>
    <t>39151</t>
  </si>
  <si>
    <t>39153</t>
  </si>
  <si>
    <t>39155</t>
  </si>
  <si>
    <t>39157</t>
  </si>
  <si>
    <t>39159</t>
  </si>
  <si>
    <t>39161</t>
  </si>
  <si>
    <t>39163</t>
  </si>
  <si>
    <t>39165</t>
  </si>
  <si>
    <t>39167</t>
  </si>
  <si>
    <t>39169</t>
  </si>
  <si>
    <t>39171</t>
  </si>
  <si>
    <t>39173</t>
  </si>
  <si>
    <t>39175</t>
  </si>
  <si>
    <t>39990</t>
  </si>
  <si>
    <t>40001</t>
  </si>
  <si>
    <t>40003</t>
  </si>
  <si>
    <t>40005</t>
  </si>
  <si>
    <t>40007</t>
  </si>
  <si>
    <t>40009</t>
  </si>
  <si>
    <t>40011</t>
  </si>
  <si>
    <t>40013</t>
  </si>
  <si>
    <t>40015</t>
  </si>
  <si>
    <t>40017</t>
  </si>
  <si>
    <t>40019</t>
  </si>
  <si>
    <t>40021</t>
  </si>
  <si>
    <t>40023</t>
  </si>
  <si>
    <t>40025</t>
  </si>
  <si>
    <t>40027</t>
  </si>
  <si>
    <t>40029</t>
  </si>
  <si>
    <t>40031</t>
  </si>
  <si>
    <t>40033</t>
  </si>
  <si>
    <t>40035</t>
  </si>
  <si>
    <t>40037</t>
  </si>
  <si>
    <t>40039</t>
  </si>
  <si>
    <t>40041</t>
  </si>
  <si>
    <t>40043</t>
  </si>
  <si>
    <t>40045</t>
  </si>
  <si>
    <t>40047</t>
  </si>
  <si>
    <t>40049</t>
  </si>
  <si>
    <t>40051</t>
  </si>
  <si>
    <t>40053</t>
  </si>
  <si>
    <t>40055</t>
  </si>
  <si>
    <t>40057</t>
  </si>
  <si>
    <t>40059</t>
  </si>
  <si>
    <t>40061</t>
  </si>
  <si>
    <t>40063</t>
  </si>
  <si>
    <t>40065</t>
  </si>
  <si>
    <t>40067</t>
  </si>
  <si>
    <t>40069</t>
  </si>
  <si>
    <t>40071</t>
  </si>
  <si>
    <t>40073</t>
  </si>
  <si>
    <t>40075</t>
  </si>
  <si>
    <t>40077</t>
  </si>
  <si>
    <t>40079</t>
  </si>
  <si>
    <t>40081</t>
  </si>
  <si>
    <t>40083</t>
  </si>
  <si>
    <t>40085</t>
  </si>
  <si>
    <t>40087</t>
  </si>
  <si>
    <t>40089</t>
  </si>
  <si>
    <t>40091</t>
  </si>
  <si>
    <t>40093</t>
  </si>
  <si>
    <t>40095</t>
  </si>
  <si>
    <t>40097</t>
  </si>
  <si>
    <t>40099</t>
  </si>
  <si>
    <t>40101</t>
  </si>
  <si>
    <t>40103</t>
  </si>
  <si>
    <t>40105</t>
  </si>
  <si>
    <t>40107</t>
  </si>
  <si>
    <t>40109</t>
  </si>
  <si>
    <t>40111</t>
  </si>
  <si>
    <t>40113</t>
  </si>
  <si>
    <t>40115</t>
  </si>
  <si>
    <t>40117</t>
  </si>
  <si>
    <t>40119</t>
  </si>
  <si>
    <t>40121</t>
  </si>
  <si>
    <t>40123</t>
  </si>
  <si>
    <t>40125</t>
  </si>
  <si>
    <t>40127</t>
  </si>
  <si>
    <t>40129</t>
  </si>
  <si>
    <t>40131</t>
  </si>
  <si>
    <t>40133</t>
  </si>
  <si>
    <t>40135</t>
  </si>
  <si>
    <t>40137</t>
  </si>
  <si>
    <t>40139</t>
  </si>
  <si>
    <t>40141</t>
  </si>
  <si>
    <t>40143</t>
  </si>
  <si>
    <t>40147</t>
  </si>
  <si>
    <t>40149</t>
  </si>
  <si>
    <t>40151</t>
  </si>
  <si>
    <t>40153</t>
  </si>
  <si>
    <t>40990</t>
  </si>
  <si>
    <t>41001</t>
  </si>
  <si>
    <t>41003</t>
  </si>
  <si>
    <t>41005</t>
  </si>
  <si>
    <t>41007</t>
  </si>
  <si>
    <t>41009</t>
  </si>
  <si>
    <t>41011</t>
  </si>
  <si>
    <t>41013</t>
  </si>
  <si>
    <t>41015</t>
  </si>
  <si>
    <t>41017</t>
  </si>
  <si>
    <t>41019</t>
  </si>
  <si>
    <t>41021</t>
  </si>
  <si>
    <t>41023</t>
  </si>
  <si>
    <t>41025</t>
  </si>
  <si>
    <t>41027</t>
  </si>
  <si>
    <t>41029</t>
  </si>
  <si>
    <t>41031</t>
  </si>
  <si>
    <t>41033</t>
  </si>
  <si>
    <t>41035</t>
  </si>
  <si>
    <t>41037</t>
  </si>
  <si>
    <t>41039</t>
  </si>
  <si>
    <t>41041</t>
  </si>
  <si>
    <t>41043</t>
  </si>
  <si>
    <t>41045</t>
  </si>
  <si>
    <t>41047</t>
  </si>
  <si>
    <t>41049</t>
  </si>
  <si>
    <t>41051</t>
  </si>
  <si>
    <t>41053</t>
  </si>
  <si>
    <t>41055</t>
  </si>
  <si>
    <t>41057</t>
  </si>
  <si>
    <t>41059</t>
  </si>
  <si>
    <t>41061</t>
  </si>
  <si>
    <t>41063</t>
  </si>
  <si>
    <t>41065</t>
  </si>
  <si>
    <t>41067</t>
  </si>
  <si>
    <t>41069</t>
  </si>
  <si>
    <t>41071</t>
  </si>
  <si>
    <t>41990</t>
  </si>
  <si>
    <t>42001</t>
  </si>
  <si>
    <t>42003</t>
  </si>
  <si>
    <t>42005</t>
  </si>
  <si>
    <t>42007</t>
  </si>
  <si>
    <t>42009</t>
  </si>
  <si>
    <t>42011</t>
  </si>
  <si>
    <t>42013</t>
  </si>
  <si>
    <t>42015</t>
  </si>
  <si>
    <t>42017</t>
  </si>
  <si>
    <t>42019</t>
  </si>
  <si>
    <t>42021</t>
  </si>
  <si>
    <t>42023</t>
  </si>
  <si>
    <t>42025</t>
  </si>
  <si>
    <t>42027</t>
  </si>
  <si>
    <t>42029</t>
  </si>
  <si>
    <t>42031</t>
  </si>
  <si>
    <t>42033</t>
  </si>
  <si>
    <t>42035</t>
  </si>
  <si>
    <t>42037</t>
  </si>
  <si>
    <t>42039</t>
  </si>
  <si>
    <t>42041</t>
  </si>
  <si>
    <t>42043</t>
  </si>
  <si>
    <t>42045</t>
  </si>
  <si>
    <t>42047</t>
  </si>
  <si>
    <t>42049</t>
  </si>
  <si>
    <t>42051</t>
  </si>
  <si>
    <t>42053</t>
  </si>
  <si>
    <t>42055</t>
  </si>
  <si>
    <t>42057</t>
  </si>
  <si>
    <t>42059</t>
  </si>
  <si>
    <t>42061</t>
  </si>
  <si>
    <t>42063</t>
  </si>
  <si>
    <t>42065</t>
  </si>
  <si>
    <t>42067</t>
  </si>
  <si>
    <t>42069</t>
  </si>
  <si>
    <t>42071</t>
  </si>
  <si>
    <t>42073</t>
  </si>
  <si>
    <t>42075</t>
  </si>
  <si>
    <t>42077</t>
  </si>
  <si>
    <t>42079</t>
  </si>
  <si>
    <t>42081</t>
  </si>
  <si>
    <t>42083</t>
  </si>
  <si>
    <t>42085</t>
  </si>
  <si>
    <t>42087</t>
  </si>
  <si>
    <t>42089</t>
  </si>
  <si>
    <t>42091</t>
  </si>
  <si>
    <t>42093</t>
  </si>
  <si>
    <t>42095</t>
  </si>
  <si>
    <t>42097</t>
  </si>
  <si>
    <t>42099</t>
  </si>
  <si>
    <t>42101</t>
  </si>
  <si>
    <t>42103</t>
  </si>
  <si>
    <t>42105</t>
  </si>
  <si>
    <t>42107</t>
  </si>
  <si>
    <t>42109</t>
  </si>
  <si>
    <t>42111</t>
  </si>
  <si>
    <t>42113</t>
  </si>
  <si>
    <t>42115</t>
  </si>
  <si>
    <t>42117</t>
  </si>
  <si>
    <t>42119</t>
  </si>
  <si>
    <t>42121</t>
  </si>
  <si>
    <t>42123</t>
  </si>
  <si>
    <t>42125</t>
  </si>
  <si>
    <t>42127</t>
  </si>
  <si>
    <t>42129</t>
  </si>
  <si>
    <t>42131</t>
  </si>
  <si>
    <t>42133</t>
  </si>
  <si>
    <t>42990</t>
  </si>
  <si>
    <t>44001</t>
  </si>
  <si>
    <t>44003</t>
  </si>
  <si>
    <t>44005</t>
  </si>
  <si>
    <t>44007</t>
  </si>
  <si>
    <t>44009</t>
  </si>
  <si>
    <t>45001</t>
  </si>
  <si>
    <t>45003</t>
  </si>
  <si>
    <t>45005</t>
  </si>
  <si>
    <t>45007</t>
  </si>
  <si>
    <t>45009</t>
  </si>
  <si>
    <t>45011</t>
  </si>
  <si>
    <t>45013</t>
  </si>
  <si>
    <t>45015</t>
  </si>
  <si>
    <t>45017</t>
  </si>
  <si>
    <t>45019</t>
  </si>
  <si>
    <t>45021</t>
  </si>
  <si>
    <t>45023</t>
  </si>
  <si>
    <t>45025</t>
  </si>
  <si>
    <t>45027</t>
  </si>
  <si>
    <t>45029</t>
  </si>
  <si>
    <t>45031</t>
  </si>
  <si>
    <t>45033</t>
  </si>
  <si>
    <t>45035</t>
  </si>
  <si>
    <t>45037</t>
  </si>
  <si>
    <t>45039</t>
  </si>
  <si>
    <t>45041</t>
  </si>
  <si>
    <t>45043</t>
  </si>
  <si>
    <t>45045</t>
  </si>
  <si>
    <t>45047</t>
  </si>
  <si>
    <t>45049</t>
  </si>
  <si>
    <t>45051</t>
  </si>
  <si>
    <t>45053</t>
  </si>
  <si>
    <t>45055</t>
  </si>
  <si>
    <t>45057</t>
  </si>
  <si>
    <t>45059</t>
  </si>
  <si>
    <t>45061</t>
  </si>
  <si>
    <t>45063</t>
  </si>
  <si>
    <t>45065</t>
  </si>
  <si>
    <t>45067</t>
  </si>
  <si>
    <t>45069</t>
  </si>
  <si>
    <t>45071</t>
  </si>
  <si>
    <t>45073</t>
  </si>
  <si>
    <t>45075</t>
  </si>
  <si>
    <t>45077</t>
  </si>
  <si>
    <t>45079</t>
  </si>
  <si>
    <t>45081</t>
  </si>
  <si>
    <t>45083</t>
  </si>
  <si>
    <t>45085</t>
  </si>
  <si>
    <t>45087</t>
  </si>
  <si>
    <t>45089</t>
  </si>
  <si>
    <t>45091</t>
  </si>
  <si>
    <t>45990</t>
  </si>
  <si>
    <t>46003</t>
  </si>
  <si>
    <t>46005</t>
  </si>
  <si>
    <t>46007</t>
  </si>
  <si>
    <t>46009</t>
  </si>
  <si>
    <t>46011</t>
  </si>
  <si>
    <t>46013</t>
  </si>
  <si>
    <t>46015</t>
  </si>
  <si>
    <t>46017</t>
  </si>
  <si>
    <t>46019</t>
  </si>
  <si>
    <t>46021</t>
  </si>
  <si>
    <t>46023</t>
  </si>
  <si>
    <t>46025</t>
  </si>
  <si>
    <t>46027</t>
  </si>
  <si>
    <t>46029</t>
  </si>
  <si>
    <t>46031</t>
  </si>
  <si>
    <t>46033</t>
  </si>
  <si>
    <t>46035</t>
  </si>
  <si>
    <t>46037</t>
  </si>
  <si>
    <t>46039</t>
  </si>
  <si>
    <t>46041</t>
  </si>
  <si>
    <t>46043</t>
  </si>
  <si>
    <t>46045</t>
  </si>
  <si>
    <t>46047</t>
  </si>
  <si>
    <t>46049</t>
  </si>
  <si>
    <t>46051</t>
  </si>
  <si>
    <t>46053</t>
  </si>
  <si>
    <t>46055</t>
  </si>
  <si>
    <t>46057</t>
  </si>
  <si>
    <t>46059</t>
  </si>
  <si>
    <t>46061</t>
  </si>
  <si>
    <t>46063</t>
  </si>
  <si>
    <t>46065</t>
  </si>
  <si>
    <t>46067</t>
  </si>
  <si>
    <t>46069</t>
  </si>
  <si>
    <t>46071</t>
  </si>
  <si>
    <t>46073</t>
  </si>
  <si>
    <t>46075</t>
  </si>
  <si>
    <t>46077</t>
  </si>
  <si>
    <t>46079</t>
  </si>
  <si>
    <t>46081</t>
  </si>
  <si>
    <t>46083</t>
  </si>
  <si>
    <t>46085</t>
  </si>
  <si>
    <t>46087</t>
  </si>
  <si>
    <t>46089</t>
  </si>
  <si>
    <t>46091</t>
  </si>
  <si>
    <t>46093</t>
  </si>
  <si>
    <t>46095</t>
  </si>
  <si>
    <t>46097</t>
  </si>
  <si>
    <t>46099</t>
  </si>
  <si>
    <t>46101</t>
  </si>
  <si>
    <t>46102</t>
  </si>
  <si>
    <t>46103</t>
  </si>
  <si>
    <t>46105</t>
  </si>
  <si>
    <t>46107</t>
  </si>
  <si>
    <t>46109</t>
  </si>
  <si>
    <t>46111</t>
  </si>
  <si>
    <t>46115</t>
  </si>
  <si>
    <t>46117</t>
  </si>
  <si>
    <t>46119</t>
  </si>
  <si>
    <t>46121</t>
  </si>
  <si>
    <t>46123</t>
  </si>
  <si>
    <t>46125</t>
  </si>
  <si>
    <t>46127</t>
  </si>
  <si>
    <t>46129</t>
  </si>
  <si>
    <t>46135</t>
  </si>
  <si>
    <t>46137</t>
  </si>
  <si>
    <t>46990</t>
  </si>
  <si>
    <t>47001</t>
  </si>
  <si>
    <t>47003</t>
  </si>
  <si>
    <t>47005</t>
  </si>
  <si>
    <t>47007</t>
  </si>
  <si>
    <t>47009</t>
  </si>
  <si>
    <t>47011</t>
  </si>
  <si>
    <t>47013</t>
  </si>
  <si>
    <t>47015</t>
  </si>
  <si>
    <t>47017</t>
  </si>
  <si>
    <t>47019</t>
  </si>
  <si>
    <t>47021</t>
  </si>
  <si>
    <t>47023</t>
  </si>
  <si>
    <t>47025</t>
  </si>
  <si>
    <t>47027</t>
  </si>
  <si>
    <t>47029</t>
  </si>
  <si>
    <t>47031</t>
  </si>
  <si>
    <t>47033</t>
  </si>
  <si>
    <t>47035</t>
  </si>
  <si>
    <t>47037</t>
  </si>
  <si>
    <t>47039</t>
  </si>
  <si>
    <t>47041</t>
  </si>
  <si>
    <t>47043</t>
  </si>
  <si>
    <t>47045</t>
  </si>
  <si>
    <t>47047</t>
  </si>
  <si>
    <t>47049</t>
  </si>
  <si>
    <t>47051</t>
  </si>
  <si>
    <t>47053</t>
  </si>
  <si>
    <t>47055</t>
  </si>
  <si>
    <t>47057</t>
  </si>
  <si>
    <t>47059</t>
  </si>
  <si>
    <t>47061</t>
  </si>
  <si>
    <t>47063</t>
  </si>
  <si>
    <t>47065</t>
  </si>
  <si>
    <t>47067</t>
  </si>
  <si>
    <t>47069</t>
  </si>
  <si>
    <t>47071</t>
  </si>
  <si>
    <t>47073</t>
  </si>
  <si>
    <t>47075</t>
  </si>
  <si>
    <t>47077</t>
  </si>
  <si>
    <t>47079</t>
  </si>
  <si>
    <t>47081</t>
  </si>
  <si>
    <t>47083</t>
  </si>
  <si>
    <t>47085</t>
  </si>
  <si>
    <t>47087</t>
  </si>
  <si>
    <t>47089</t>
  </si>
  <si>
    <t>47091</t>
  </si>
  <si>
    <t>47093</t>
  </si>
  <si>
    <t>47095</t>
  </si>
  <si>
    <t>47097</t>
  </si>
  <si>
    <t>47099</t>
  </si>
  <si>
    <t>47101</t>
  </si>
  <si>
    <t>47103</t>
  </si>
  <si>
    <t>47105</t>
  </si>
  <si>
    <t>47107</t>
  </si>
  <si>
    <t>47109</t>
  </si>
  <si>
    <t>47111</t>
  </si>
  <si>
    <t>47113</t>
  </si>
  <si>
    <t>47115</t>
  </si>
  <si>
    <t>47117</t>
  </si>
  <si>
    <t>47119</t>
  </si>
  <si>
    <t>47121</t>
  </si>
  <si>
    <t>47123</t>
  </si>
  <si>
    <t>47125</t>
  </si>
  <si>
    <t>47127</t>
  </si>
  <si>
    <t>47129</t>
  </si>
  <si>
    <t>47131</t>
  </si>
  <si>
    <t>47133</t>
  </si>
  <si>
    <t>47135</t>
  </si>
  <si>
    <t>47137</t>
  </si>
  <si>
    <t>47139</t>
  </si>
  <si>
    <t>47141</t>
  </si>
  <si>
    <t>47143</t>
  </si>
  <si>
    <t>47145</t>
  </si>
  <si>
    <t>47147</t>
  </si>
  <si>
    <t>47149</t>
  </si>
  <si>
    <t>47151</t>
  </si>
  <si>
    <t>47153</t>
  </si>
  <si>
    <t>47155</t>
  </si>
  <si>
    <t>47157</t>
  </si>
  <si>
    <t>47159</t>
  </si>
  <si>
    <t>47161</t>
  </si>
  <si>
    <t>47163</t>
  </si>
  <si>
    <t>47165</t>
  </si>
  <si>
    <t>47167</t>
  </si>
  <si>
    <t>47169</t>
  </si>
  <si>
    <t>47171</t>
  </si>
  <si>
    <t>47173</t>
  </si>
  <si>
    <t>47175</t>
  </si>
  <si>
    <t>47177</t>
  </si>
  <si>
    <t>47179</t>
  </si>
  <si>
    <t>47181</t>
  </si>
  <si>
    <t>47183</t>
  </si>
  <si>
    <t>47185</t>
  </si>
  <si>
    <t>47187</t>
  </si>
  <si>
    <t>47189</t>
  </si>
  <si>
    <t>47990</t>
  </si>
  <si>
    <t>48001</t>
  </si>
  <si>
    <t>48003</t>
  </si>
  <si>
    <t>48005</t>
  </si>
  <si>
    <t>48007</t>
  </si>
  <si>
    <t>48009</t>
  </si>
  <si>
    <t>48011</t>
  </si>
  <si>
    <t>48013</t>
  </si>
  <si>
    <t>48015</t>
  </si>
  <si>
    <t>48017</t>
  </si>
  <si>
    <t>48019</t>
  </si>
  <si>
    <t>48021</t>
  </si>
  <si>
    <t>48023</t>
  </si>
  <si>
    <t>48025</t>
  </si>
  <si>
    <t>48027</t>
  </si>
  <si>
    <t>48029</t>
  </si>
  <si>
    <t>48031</t>
  </si>
  <si>
    <t>48033</t>
  </si>
  <si>
    <t>48035</t>
  </si>
  <si>
    <t>48037</t>
  </si>
  <si>
    <t>48039</t>
  </si>
  <si>
    <t>48041</t>
  </si>
  <si>
    <t>48043</t>
  </si>
  <si>
    <t>48045</t>
  </si>
  <si>
    <t>48047</t>
  </si>
  <si>
    <t>48049</t>
  </si>
  <si>
    <t>48051</t>
  </si>
  <si>
    <t>48053</t>
  </si>
  <si>
    <t>48055</t>
  </si>
  <si>
    <t>48057</t>
  </si>
  <si>
    <t>48059</t>
  </si>
  <si>
    <t>48061</t>
  </si>
  <si>
    <t>48063</t>
  </si>
  <si>
    <t>48065</t>
  </si>
  <si>
    <t>48067</t>
  </si>
  <si>
    <t>48069</t>
  </si>
  <si>
    <t>48071</t>
  </si>
  <si>
    <t>48073</t>
  </si>
  <si>
    <t>48075</t>
  </si>
  <si>
    <t>48077</t>
  </si>
  <si>
    <t>48079</t>
  </si>
  <si>
    <t>48081</t>
  </si>
  <si>
    <t>48083</t>
  </si>
  <si>
    <t>48085</t>
  </si>
  <si>
    <t>48087</t>
  </si>
  <si>
    <t>48089</t>
  </si>
  <si>
    <t>48091</t>
  </si>
  <si>
    <t>48093</t>
  </si>
  <si>
    <t>48095</t>
  </si>
  <si>
    <t>48097</t>
  </si>
  <si>
    <t>48099</t>
  </si>
  <si>
    <t>48101</t>
  </si>
  <si>
    <t>48103</t>
  </si>
  <si>
    <t>48105</t>
  </si>
  <si>
    <t>48107</t>
  </si>
  <si>
    <t>48109</t>
  </si>
  <si>
    <t>48111</t>
  </si>
  <si>
    <t>48113</t>
  </si>
  <si>
    <t>48115</t>
  </si>
  <si>
    <t>48117</t>
  </si>
  <si>
    <t>48119</t>
  </si>
  <si>
    <t>48121</t>
  </si>
  <si>
    <t>48123</t>
  </si>
  <si>
    <t>48125</t>
  </si>
  <si>
    <t>48127</t>
  </si>
  <si>
    <t>48129</t>
  </si>
  <si>
    <t>48131</t>
  </si>
  <si>
    <t>48133</t>
  </si>
  <si>
    <t>48135</t>
  </si>
  <si>
    <t>48137</t>
  </si>
  <si>
    <t>48139</t>
  </si>
  <si>
    <t>48141</t>
  </si>
  <si>
    <t>48143</t>
  </si>
  <si>
    <t>48145</t>
  </si>
  <si>
    <t>48147</t>
  </si>
  <si>
    <t>48149</t>
  </si>
  <si>
    <t>48151</t>
  </si>
  <si>
    <t>48153</t>
  </si>
  <si>
    <t>48155</t>
  </si>
  <si>
    <t>48157</t>
  </si>
  <si>
    <t>48159</t>
  </si>
  <si>
    <t>48161</t>
  </si>
  <si>
    <t>48163</t>
  </si>
  <si>
    <t>48165</t>
  </si>
  <si>
    <t>48167</t>
  </si>
  <si>
    <t>48169</t>
  </si>
  <si>
    <t>48171</t>
  </si>
  <si>
    <t>48173</t>
  </si>
  <si>
    <t>48175</t>
  </si>
  <si>
    <t>48177</t>
  </si>
  <si>
    <t>48179</t>
  </si>
  <si>
    <t>48181</t>
  </si>
  <si>
    <t>48183</t>
  </si>
  <si>
    <t>48185</t>
  </si>
  <si>
    <t>48187</t>
  </si>
  <si>
    <t>48189</t>
  </si>
  <si>
    <t>48191</t>
  </si>
  <si>
    <t>48193</t>
  </si>
  <si>
    <t>48195</t>
  </si>
  <si>
    <t>48197</t>
  </si>
  <si>
    <t>48199</t>
  </si>
  <si>
    <t>48201</t>
  </si>
  <si>
    <t>48203</t>
  </si>
  <si>
    <t>48205</t>
  </si>
  <si>
    <t>48207</t>
  </si>
  <si>
    <t>48209</t>
  </si>
  <si>
    <t>48211</t>
  </si>
  <si>
    <t>48213</t>
  </si>
  <si>
    <t>48215</t>
  </si>
  <si>
    <t>48217</t>
  </si>
  <si>
    <t>48219</t>
  </si>
  <si>
    <t>48221</t>
  </si>
  <si>
    <t>48223</t>
  </si>
  <si>
    <t>48225</t>
  </si>
  <si>
    <t>48227</t>
  </si>
  <si>
    <t>48229</t>
  </si>
  <si>
    <t>48231</t>
  </si>
  <si>
    <t>48233</t>
  </si>
  <si>
    <t>48235</t>
  </si>
  <si>
    <t>48237</t>
  </si>
  <si>
    <t>48239</t>
  </si>
  <si>
    <t>48241</t>
  </si>
  <si>
    <t>48243</t>
  </si>
  <si>
    <t>48245</t>
  </si>
  <si>
    <t>48247</t>
  </si>
  <si>
    <t>48249</t>
  </si>
  <si>
    <t>48251</t>
  </si>
  <si>
    <t>48253</t>
  </si>
  <si>
    <t>48255</t>
  </si>
  <si>
    <t>48257</t>
  </si>
  <si>
    <t>48259</t>
  </si>
  <si>
    <t>48261</t>
  </si>
  <si>
    <t>48263</t>
  </si>
  <si>
    <t>48265</t>
  </si>
  <si>
    <t>48267</t>
  </si>
  <si>
    <t>48269</t>
  </si>
  <si>
    <t>48271</t>
  </si>
  <si>
    <t>48273</t>
  </si>
  <si>
    <t>48275</t>
  </si>
  <si>
    <t>48277</t>
  </si>
  <si>
    <t>48279</t>
  </si>
  <si>
    <t>48281</t>
  </si>
  <si>
    <t>48283</t>
  </si>
  <si>
    <t>48285</t>
  </si>
  <si>
    <t>48287</t>
  </si>
  <si>
    <t>48289</t>
  </si>
  <si>
    <t>48291</t>
  </si>
  <si>
    <t>48293</t>
  </si>
  <si>
    <t>48295</t>
  </si>
  <si>
    <t>48297</t>
  </si>
  <si>
    <t>48299</t>
  </si>
  <si>
    <t>48301</t>
  </si>
  <si>
    <t>48303</t>
  </si>
  <si>
    <t>48305</t>
  </si>
  <si>
    <t>48307</t>
  </si>
  <si>
    <t>48309</t>
  </si>
  <si>
    <t>48311</t>
  </si>
  <si>
    <t>48313</t>
  </si>
  <si>
    <t>48315</t>
  </si>
  <si>
    <t>48317</t>
  </si>
  <si>
    <t>48319</t>
  </si>
  <si>
    <t>48321</t>
  </si>
  <si>
    <t>48323</t>
  </si>
  <si>
    <t>48325</t>
  </si>
  <si>
    <t>48327</t>
  </si>
  <si>
    <t>48329</t>
  </si>
  <si>
    <t>48331</t>
  </si>
  <si>
    <t>48333</t>
  </si>
  <si>
    <t>48335</t>
  </si>
  <si>
    <t>48337</t>
  </si>
  <si>
    <t>48339</t>
  </si>
  <si>
    <t>48341</t>
  </si>
  <si>
    <t>48343</t>
  </si>
  <si>
    <t>48345</t>
  </si>
  <si>
    <t>48347</t>
  </si>
  <si>
    <t>48349</t>
  </si>
  <si>
    <t>48351</t>
  </si>
  <si>
    <t>48353</t>
  </si>
  <si>
    <t>48355</t>
  </si>
  <si>
    <t>48357</t>
  </si>
  <si>
    <t>48359</t>
  </si>
  <si>
    <t>48361</t>
  </si>
  <si>
    <t>48363</t>
  </si>
  <si>
    <t>48365</t>
  </si>
  <si>
    <t>48367</t>
  </si>
  <si>
    <t>48369</t>
  </si>
  <si>
    <t>48371</t>
  </si>
  <si>
    <t>48373</t>
  </si>
  <si>
    <t>48375</t>
  </si>
  <si>
    <t>48377</t>
  </si>
  <si>
    <t>48379</t>
  </si>
  <si>
    <t>48381</t>
  </si>
  <si>
    <t>48383</t>
  </si>
  <si>
    <t>48385</t>
  </si>
  <si>
    <t>48387</t>
  </si>
  <si>
    <t>48389</t>
  </si>
  <si>
    <t>48391</t>
  </si>
  <si>
    <t>48393</t>
  </si>
  <si>
    <t>48395</t>
  </si>
  <si>
    <t>48397</t>
  </si>
  <si>
    <t>48399</t>
  </si>
  <si>
    <t>48401</t>
  </si>
  <si>
    <t>48403</t>
  </si>
  <si>
    <t>48405</t>
  </si>
  <si>
    <t>48407</t>
  </si>
  <si>
    <t>48409</t>
  </si>
  <si>
    <t>48411</t>
  </si>
  <si>
    <t>48413</t>
  </si>
  <si>
    <t>48415</t>
  </si>
  <si>
    <t>48417</t>
  </si>
  <si>
    <t>48419</t>
  </si>
  <si>
    <t>48421</t>
  </si>
  <si>
    <t>48423</t>
  </si>
  <si>
    <t>48425</t>
  </si>
  <si>
    <t>48427</t>
  </si>
  <si>
    <t>48429</t>
  </si>
  <si>
    <t>48431</t>
  </si>
  <si>
    <t>48433</t>
  </si>
  <si>
    <t>48435</t>
  </si>
  <si>
    <t>48437</t>
  </si>
  <si>
    <t>48439</t>
  </si>
  <si>
    <t>48441</t>
  </si>
  <si>
    <t>48443</t>
  </si>
  <si>
    <t>48445</t>
  </si>
  <si>
    <t>48447</t>
  </si>
  <si>
    <t>48449</t>
  </si>
  <si>
    <t>48451</t>
  </si>
  <si>
    <t>48453</t>
  </si>
  <si>
    <t>48455</t>
  </si>
  <si>
    <t>48457</t>
  </si>
  <si>
    <t>48459</t>
  </si>
  <si>
    <t>48461</t>
  </si>
  <si>
    <t>48463</t>
  </si>
  <si>
    <t>48465</t>
  </si>
  <si>
    <t>48467</t>
  </si>
  <si>
    <t>48469</t>
  </si>
  <si>
    <t>48471</t>
  </si>
  <si>
    <t>48473</t>
  </si>
  <si>
    <t>48475</t>
  </si>
  <si>
    <t>48477</t>
  </si>
  <si>
    <t>48479</t>
  </si>
  <si>
    <t>48481</t>
  </si>
  <si>
    <t>48483</t>
  </si>
  <si>
    <t>48485</t>
  </si>
  <si>
    <t>48487</t>
  </si>
  <si>
    <t>48489</t>
  </si>
  <si>
    <t>48491</t>
  </si>
  <si>
    <t>48493</t>
  </si>
  <si>
    <t>48495</t>
  </si>
  <si>
    <t>48497</t>
  </si>
  <si>
    <t>48499</t>
  </si>
  <si>
    <t>48501</t>
  </si>
  <si>
    <t>48503</t>
  </si>
  <si>
    <t>48505</t>
  </si>
  <si>
    <t>48507</t>
  </si>
  <si>
    <t>48990</t>
  </si>
  <si>
    <t>49001</t>
  </si>
  <si>
    <t>49003</t>
  </si>
  <si>
    <t>49005</t>
  </si>
  <si>
    <t>49007</t>
  </si>
  <si>
    <t>49009</t>
  </si>
  <si>
    <t>49013</t>
  </si>
  <si>
    <t>49015</t>
  </si>
  <si>
    <t>49017</t>
  </si>
  <si>
    <t>49019</t>
  </si>
  <si>
    <t>49021</t>
  </si>
  <si>
    <t>49023</t>
  </si>
  <si>
    <t>49025</t>
  </si>
  <si>
    <t>49027</t>
  </si>
  <si>
    <t>49029</t>
  </si>
  <si>
    <t>49031</t>
  </si>
  <si>
    <t>49033</t>
  </si>
  <si>
    <t>49035</t>
  </si>
  <si>
    <t>49037</t>
  </si>
  <si>
    <t>49039</t>
  </si>
  <si>
    <t>49041</t>
  </si>
  <si>
    <t>49043</t>
  </si>
  <si>
    <t>49045</t>
  </si>
  <si>
    <t>49047</t>
  </si>
  <si>
    <t>49049</t>
  </si>
  <si>
    <t>49051</t>
  </si>
  <si>
    <t>49053</t>
  </si>
  <si>
    <t>49055</t>
  </si>
  <si>
    <t>49057</t>
  </si>
  <si>
    <t>49990</t>
  </si>
  <si>
    <t>50001</t>
  </si>
  <si>
    <t>50003</t>
  </si>
  <si>
    <t>50005</t>
  </si>
  <si>
    <t>50007</t>
  </si>
  <si>
    <t>50009</t>
  </si>
  <si>
    <t>50011</t>
  </si>
  <si>
    <t>50013</t>
  </si>
  <si>
    <t>50015</t>
  </si>
  <si>
    <t>50017</t>
  </si>
  <si>
    <t>50019</t>
  </si>
  <si>
    <t>50021</t>
  </si>
  <si>
    <t>50023</t>
  </si>
  <si>
    <t>50025</t>
  </si>
  <si>
    <t>50027</t>
  </si>
  <si>
    <t>50990</t>
  </si>
  <si>
    <t>51001</t>
  </si>
  <si>
    <t>51003</t>
  </si>
  <si>
    <t>51005</t>
  </si>
  <si>
    <t>51007</t>
  </si>
  <si>
    <t>51009</t>
  </si>
  <si>
    <t>51011</t>
  </si>
  <si>
    <t>51013</t>
  </si>
  <si>
    <t>51015</t>
  </si>
  <si>
    <t>51017</t>
  </si>
  <si>
    <t>51019</t>
  </si>
  <si>
    <t>51021</t>
  </si>
  <si>
    <t>51023</t>
  </si>
  <si>
    <t>51025</t>
  </si>
  <si>
    <t>51027</t>
  </si>
  <si>
    <t>51029</t>
  </si>
  <si>
    <t>51031</t>
  </si>
  <si>
    <t>51033</t>
  </si>
  <si>
    <t>51035</t>
  </si>
  <si>
    <t>51036</t>
  </si>
  <si>
    <t>51037</t>
  </si>
  <si>
    <t>51041</t>
  </si>
  <si>
    <t>51043</t>
  </si>
  <si>
    <t>51045</t>
  </si>
  <si>
    <t>51047</t>
  </si>
  <si>
    <t>51049</t>
  </si>
  <si>
    <t>51051</t>
  </si>
  <si>
    <t>51053</t>
  </si>
  <si>
    <t>51057</t>
  </si>
  <si>
    <t>51059</t>
  </si>
  <si>
    <t>51061</t>
  </si>
  <si>
    <t>51063</t>
  </si>
  <si>
    <t>51065</t>
  </si>
  <si>
    <t>51067</t>
  </si>
  <si>
    <t>51069</t>
  </si>
  <si>
    <t>51071</t>
  </si>
  <si>
    <t>51073</t>
  </si>
  <si>
    <t>51075</t>
  </si>
  <si>
    <t>51077</t>
  </si>
  <si>
    <t>51079</t>
  </si>
  <si>
    <t>51081</t>
  </si>
  <si>
    <t>51083</t>
  </si>
  <si>
    <t>51085</t>
  </si>
  <si>
    <t>51087</t>
  </si>
  <si>
    <t>51089</t>
  </si>
  <si>
    <t>51091</t>
  </si>
  <si>
    <t>51093</t>
  </si>
  <si>
    <t>51095</t>
  </si>
  <si>
    <t>51097</t>
  </si>
  <si>
    <t>51099</t>
  </si>
  <si>
    <t>51101</t>
  </si>
  <si>
    <t>51103</t>
  </si>
  <si>
    <t>51105</t>
  </si>
  <si>
    <t>51107</t>
  </si>
  <si>
    <t>51109</t>
  </si>
  <si>
    <t>51111</t>
  </si>
  <si>
    <t>51113</t>
  </si>
  <si>
    <t>51115</t>
  </si>
  <si>
    <t>51117</t>
  </si>
  <si>
    <t>51119</t>
  </si>
  <si>
    <t>51121</t>
  </si>
  <si>
    <t>51125</t>
  </si>
  <si>
    <t>51127</t>
  </si>
  <si>
    <t>51131</t>
  </si>
  <si>
    <t>51133</t>
  </si>
  <si>
    <t>51135</t>
  </si>
  <si>
    <t>51137</t>
  </si>
  <si>
    <t>51139</t>
  </si>
  <si>
    <t>51141</t>
  </si>
  <si>
    <t>51143</t>
  </si>
  <si>
    <t>51145</t>
  </si>
  <si>
    <t>51147</t>
  </si>
  <si>
    <t>51149</t>
  </si>
  <si>
    <t>51153</t>
  </si>
  <si>
    <t>51155</t>
  </si>
  <si>
    <t>51157</t>
  </si>
  <si>
    <t>51159</t>
  </si>
  <si>
    <t>51161</t>
  </si>
  <si>
    <t>51163</t>
  </si>
  <si>
    <t>51165</t>
  </si>
  <si>
    <t>51167</t>
  </si>
  <si>
    <t>51169</t>
  </si>
  <si>
    <t>51171</t>
  </si>
  <si>
    <t>51173</t>
  </si>
  <si>
    <t>51175</t>
  </si>
  <si>
    <t>51177</t>
  </si>
  <si>
    <t>51179</t>
  </si>
  <si>
    <t>51181</t>
  </si>
  <si>
    <t>51183</t>
  </si>
  <si>
    <t>51185</t>
  </si>
  <si>
    <t>51187</t>
  </si>
  <si>
    <t>51191</t>
  </si>
  <si>
    <t>51193</t>
  </si>
  <si>
    <t>51195</t>
  </si>
  <si>
    <t>51197</t>
  </si>
  <si>
    <t>51199</t>
  </si>
  <si>
    <t>51550</t>
  </si>
  <si>
    <t>51570</t>
  </si>
  <si>
    <t>51580</t>
  </si>
  <si>
    <t>51590</t>
  </si>
  <si>
    <t>51595</t>
  </si>
  <si>
    <t>51600</t>
  </si>
  <si>
    <t>51610</t>
  </si>
  <si>
    <t>51620</t>
  </si>
  <si>
    <t>51630</t>
  </si>
  <si>
    <t>51640</t>
  </si>
  <si>
    <t>51650</t>
  </si>
  <si>
    <t>51660</t>
  </si>
  <si>
    <t>51670</t>
  </si>
  <si>
    <t>51678</t>
  </si>
  <si>
    <t>51680</t>
  </si>
  <si>
    <t>51683</t>
  </si>
  <si>
    <t>51685</t>
  </si>
  <si>
    <t>51690</t>
  </si>
  <si>
    <t>51700</t>
  </si>
  <si>
    <t>51710</t>
  </si>
  <si>
    <t>51720</t>
  </si>
  <si>
    <t>51730</t>
  </si>
  <si>
    <t>51735</t>
  </si>
  <si>
    <t>51740</t>
  </si>
  <si>
    <t>51750</t>
  </si>
  <si>
    <t>51760</t>
  </si>
  <si>
    <t>51770</t>
  </si>
  <si>
    <t>51775</t>
  </si>
  <si>
    <t>51790</t>
  </si>
  <si>
    <t>51800</t>
  </si>
  <si>
    <t>51810</t>
  </si>
  <si>
    <t>51820</t>
  </si>
  <si>
    <t>51830</t>
  </si>
  <si>
    <t>51840</t>
  </si>
  <si>
    <t>51990</t>
  </si>
  <si>
    <t>53001</t>
  </si>
  <si>
    <t>53003</t>
  </si>
  <si>
    <t>53005</t>
  </si>
  <si>
    <t>53007</t>
  </si>
  <si>
    <t>53009</t>
  </si>
  <si>
    <t>53011</t>
  </si>
  <si>
    <t>53013</t>
  </si>
  <si>
    <t>53015</t>
  </si>
  <si>
    <t>53017</t>
  </si>
  <si>
    <t>53019</t>
  </si>
  <si>
    <t>53021</t>
  </si>
  <si>
    <t>53023</t>
  </si>
  <si>
    <t>53025</t>
  </si>
  <si>
    <t>53027</t>
  </si>
  <si>
    <t>53029</t>
  </si>
  <si>
    <t>53031</t>
  </si>
  <si>
    <t>53033</t>
  </si>
  <si>
    <t>53035</t>
  </si>
  <si>
    <t>53037</t>
  </si>
  <si>
    <t>53039</t>
  </si>
  <si>
    <t>53041</t>
  </si>
  <si>
    <t>53043</t>
  </si>
  <si>
    <t>53045</t>
  </si>
  <si>
    <t>53047</t>
  </si>
  <si>
    <t>53049</t>
  </si>
  <si>
    <t>53051</t>
  </si>
  <si>
    <t>53053</t>
  </si>
  <si>
    <t>53055</t>
  </si>
  <si>
    <t>53057</t>
  </si>
  <si>
    <t>53059</t>
  </si>
  <si>
    <t>53061</t>
  </si>
  <si>
    <t>53063</t>
  </si>
  <si>
    <t>53065</t>
  </si>
  <si>
    <t>53067</t>
  </si>
  <si>
    <t>53069</t>
  </si>
  <si>
    <t>53071</t>
  </si>
  <si>
    <t>53073</t>
  </si>
  <si>
    <t>53075</t>
  </si>
  <si>
    <t>53077</t>
  </si>
  <si>
    <t>53990</t>
  </si>
  <si>
    <t>54001</t>
  </si>
  <si>
    <t>54003</t>
  </si>
  <si>
    <t>54005</t>
  </si>
  <si>
    <t>54007</t>
  </si>
  <si>
    <t>54009</t>
  </si>
  <si>
    <t>54011</t>
  </si>
  <si>
    <t>54013</t>
  </si>
  <si>
    <t>54015</t>
  </si>
  <si>
    <t>54017</t>
  </si>
  <si>
    <t>54019</t>
  </si>
  <si>
    <t>54021</t>
  </si>
  <si>
    <t>54023</t>
  </si>
  <si>
    <t>54025</t>
  </si>
  <si>
    <t>54027</t>
  </si>
  <si>
    <t>54029</t>
  </si>
  <si>
    <t>54031</t>
  </si>
  <si>
    <t>54033</t>
  </si>
  <si>
    <t>54035</t>
  </si>
  <si>
    <t>54037</t>
  </si>
  <si>
    <t>54039</t>
  </si>
  <si>
    <t>54041</t>
  </si>
  <si>
    <t>54043</t>
  </si>
  <si>
    <t>54045</t>
  </si>
  <si>
    <t>54047</t>
  </si>
  <si>
    <t>54049</t>
  </si>
  <si>
    <t>54051</t>
  </si>
  <si>
    <t>54053</t>
  </si>
  <si>
    <t>54055</t>
  </si>
  <si>
    <t>54057</t>
  </si>
  <si>
    <t>54059</t>
  </si>
  <si>
    <t>54061</t>
  </si>
  <si>
    <t>54063</t>
  </si>
  <si>
    <t>54065</t>
  </si>
  <si>
    <t>54067</t>
  </si>
  <si>
    <t>54069</t>
  </si>
  <si>
    <t>54071</t>
  </si>
  <si>
    <t>54073</t>
  </si>
  <si>
    <t>54075</t>
  </si>
  <si>
    <t>54077</t>
  </si>
  <si>
    <t>54079</t>
  </si>
  <si>
    <t>54081</t>
  </si>
  <si>
    <t>54083</t>
  </si>
  <si>
    <t>54085</t>
  </si>
  <si>
    <t>54087</t>
  </si>
  <si>
    <t>54089</t>
  </si>
  <si>
    <t>54091</t>
  </si>
  <si>
    <t>54093</t>
  </si>
  <si>
    <t>54095</t>
  </si>
  <si>
    <t>54097</t>
  </si>
  <si>
    <t>54099</t>
  </si>
  <si>
    <t>54101</t>
  </si>
  <si>
    <t>54103</t>
  </si>
  <si>
    <t>54105</t>
  </si>
  <si>
    <t>54107</t>
  </si>
  <si>
    <t>54109</t>
  </si>
  <si>
    <t>54990</t>
  </si>
  <si>
    <t>55001</t>
  </si>
  <si>
    <t>55003</t>
  </si>
  <si>
    <t>55005</t>
  </si>
  <si>
    <t>55007</t>
  </si>
  <si>
    <t>55009</t>
  </si>
  <si>
    <t>55011</t>
  </si>
  <si>
    <t>55013</t>
  </si>
  <si>
    <t>55015</t>
  </si>
  <si>
    <t>55017</t>
  </si>
  <si>
    <t>55019</t>
  </si>
  <si>
    <t>55021</t>
  </si>
  <si>
    <t>55023</t>
  </si>
  <si>
    <t>55025</t>
  </si>
  <si>
    <t>55027</t>
  </si>
  <si>
    <t>55029</t>
  </si>
  <si>
    <t>55031</t>
  </si>
  <si>
    <t>55033</t>
  </si>
  <si>
    <t>55035</t>
  </si>
  <si>
    <t>55037</t>
  </si>
  <si>
    <t>55039</t>
  </si>
  <si>
    <t>55041</t>
  </si>
  <si>
    <t>55043</t>
  </si>
  <si>
    <t>55045</t>
  </si>
  <si>
    <t>55047</t>
  </si>
  <si>
    <t>55049</t>
  </si>
  <si>
    <t>55051</t>
  </si>
  <si>
    <t>55053</t>
  </si>
  <si>
    <t>55055</t>
  </si>
  <si>
    <t>55057</t>
  </si>
  <si>
    <t>55059</t>
  </si>
  <si>
    <t>55061</t>
  </si>
  <si>
    <t>55063</t>
  </si>
  <si>
    <t>55065</t>
  </si>
  <si>
    <t>55067</t>
  </si>
  <si>
    <t>55069</t>
  </si>
  <si>
    <t>55071</t>
  </si>
  <si>
    <t>55073</t>
  </si>
  <si>
    <t>55075</t>
  </si>
  <si>
    <t>55077</t>
  </si>
  <si>
    <t>55078</t>
  </si>
  <si>
    <t>55079</t>
  </si>
  <si>
    <t>55081</t>
  </si>
  <si>
    <t>55083</t>
  </si>
  <si>
    <t>55085</t>
  </si>
  <si>
    <t>55087</t>
  </si>
  <si>
    <t>55089</t>
  </si>
  <si>
    <t>55091</t>
  </si>
  <si>
    <t>55093</t>
  </si>
  <si>
    <t>55095</t>
  </si>
  <si>
    <t>55097</t>
  </si>
  <si>
    <t>55099</t>
  </si>
  <si>
    <t>55101</t>
  </si>
  <si>
    <t>55103</t>
  </si>
  <si>
    <t>55105</t>
  </si>
  <si>
    <t>55107</t>
  </si>
  <si>
    <t>55109</t>
  </si>
  <si>
    <t>55111</t>
  </si>
  <si>
    <t>55113</t>
  </si>
  <si>
    <t>55115</t>
  </si>
  <si>
    <t>55117</t>
  </si>
  <si>
    <t>55119</t>
  </si>
  <si>
    <t>55121</t>
  </si>
  <si>
    <t>55123</t>
  </si>
  <si>
    <t>55125</t>
  </si>
  <si>
    <t>55127</t>
  </si>
  <si>
    <t>55129</t>
  </si>
  <si>
    <t>55131</t>
  </si>
  <si>
    <t>55133</t>
  </si>
  <si>
    <t>55135</t>
  </si>
  <si>
    <t>55137</t>
  </si>
  <si>
    <t>55139</t>
  </si>
  <si>
    <t>55141</t>
  </si>
  <si>
    <t>55990</t>
  </si>
  <si>
    <t>56001</t>
  </si>
  <si>
    <t>56003</t>
  </si>
  <si>
    <t>56005</t>
  </si>
  <si>
    <t>56007</t>
  </si>
  <si>
    <t>56009</t>
  </si>
  <si>
    <t>56011</t>
  </si>
  <si>
    <t>56013</t>
  </si>
  <si>
    <t>56015</t>
  </si>
  <si>
    <t>56017</t>
  </si>
  <si>
    <t>56019</t>
  </si>
  <si>
    <t>56021</t>
  </si>
  <si>
    <t>56023</t>
  </si>
  <si>
    <t>56025</t>
  </si>
  <si>
    <t>56027</t>
  </si>
  <si>
    <t>56029</t>
  </si>
  <si>
    <t>56031</t>
  </si>
  <si>
    <t>56033</t>
  </si>
  <si>
    <t>56035</t>
  </si>
  <si>
    <t>56037</t>
  </si>
  <si>
    <t>56039</t>
  </si>
  <si>
    <t>56041</t>
  </si>
  <si>
    <t>56043</t>
  </si>
  <si>
    <t>56045</t>
  </si>
  <si>
    <t>56990</t>
  </si>
  <si>
    <t>72001</t>
  </si>
  <si>
    <t>72003</t>
  </si>
  <si>
    <t>72005</t>
  </si>
  <si>
    <t>72007</t>
  </si>
  <si>
    <t>72009</t>
  </si>
  <si>
    <t>72011</t>
  </si>
  <si>
    <t>72013</t>
  </si>
  <si>
    <t>72015</t>
  </si>
  <si>
    <t>72017</t>
  </si>
  <si>
    <t>72019</t>
  </si>
  <si>
    <t>72021</t>
  </si>
  <si>
    <t>72023</t>
  </si>
  <si>
    <t>72025</t>
  </si>
  <si>
    <t>72027</t>
  </si>
  <si>
    <t>72029</t>
  </si>
  <si>
    <t>72031</t>
  </si>
  <si>
    <t>72033</t>
  </si>
  <si>
    <t>72035</t>
  </si>
  <si>
    <t>72037</t>
  </si>
  <si>
    <t>72039</t>
  </si>
  <si>
    <t>72041</t>
  </si>
  <si>
    <t>72043</t>
  </si>
  <si>
    <t>72045</t>
  </si>
  <si>
    <t>72047</t>
  </si>
  <si>
    <t>72049</t>
  </si>
  <si>
    <t>72051</t>
  </si>
  <si>
    <t>72053</t>
  </si>
  <si>
    <t>72054</t>
  </si>
  <si>
    <t>72055</t>
  </si>
  <si>
    <t>72057</t>
  </si>
  <si>
    <t>72059</t>
  </si>
  <si>
    <t>72061</t>
  </si>
  <si>
    <t>72063</t>
  </si>
  <si>
    <t>72065</t>
  </si>
  <si>
    <t>72067</t>
  </si>
  <si>
    <t>72069</t>
  </si>
  <si>
    <t>72071</t>
  </si>
  <si>
    <t>72073</t>
  </si>
  <si>
    <t>72075</t>
  </si>
  <si>
    <t>72077</t>
  </si>
  <si>
    <t>72079</t>
  </si>
  <si>
    <t>72081</t>
  </si>
  <si>
    <t>72083</t>
  </si>
  <si>
    <t>72085</t>
  </si>
  <si>
    <t>72087</t>
  </si>
  <si>
    <t>72089</t>
  </si>
  <si>
    <t>72091</t>
  </si>
  <si>
    <t>72093</t>
  </si>
  <si>
    <t>72095</t>
  </si>
  <si>
    <t>72097</t>
  </si>
  <si>
    <t>72099</t>
  </si>
  <si>
    <t>72101</t>
  </si>
  <si>
    <t>72103</t>
  </si>
  <si>
    <t>72105</t>
  </si>
  <si>
    <t>72107</t>
  </si>
  <si>
    <t>72109</t>
  </si>
  <si>
    <t>72111</t>
  </si>
  <si>
    <t>72113</t>
  </si>
  <si>
    <t>72115</t>
  </si>
  <si>
    <t>72117</t>
  </si>
  <si>
    <t>72119</t>
  </si>
  <si>
    <t>72121</t>
  </si>
  <si>
    <t>72123</t>
  </si>
  <si>
    <t>72125</t>
  </si>
  <si>
    <t>72127</t>
  </si>
  <si>
    <t>72129</t>
  </si>
  <si>
    <t>72131</t>
  </si>
  <si>
    <t>72133</t>
  </si>
  <si>
    <t>72135</t>
  </si>
  <si>
    <t>72137</t>
  </si>
  <si>
    <t>72139</t>
  </si>
  <si>
    <t>72141</t>
  </si>
  <si>
    <t>72143</t>
  </si>
  <si>
    <t>72145</t>
  </si>
  <si>
    <t>72147</t>
  </si>
  <si>
    <t>72149</t>
  </si>
  <si>
    <t>72151</t>
  </si>
  <si>
    <t>72153</t>
  </si>
  <si>
    <t>72990</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</si>
  <si>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</si>
  <si>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</si>
  <si>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</si>
  <si>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</si>
  <si>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</si>
  <si>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</si>
  <si>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</si>
  <si>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</si>
  <si>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</si>
  <si>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</si>
  <si>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</si>
  <si>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</si>
  <si>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</si>
  <si>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</si>
  <si>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</si>
  <si>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</si>
  <si>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</si>
  <si>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</si>
  <si>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</si>
  <si>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</si>
  <si>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</si>
  <si>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</si>
  <si>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</si>
  <si>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</si>
  <si>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</si>
  <si>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</si>
  <si>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</si>
  <si>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</si>
  <si>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</si>
  <si>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</si>
  <si>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</si>
  <si>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</si>
  <si>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</si>
  <si>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</si>
  <si>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</si>
  <si>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</si>
  <si>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</si>
  <si>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</si>
  <si>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</si>
  <si>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</si>
  <si>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</si>
  <si>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</si>
  <si>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</si>
  <si>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</si>
  <si>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</si>
  <si>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</si>
  <si>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</si>
  <si>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</si>
  <si>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</si>
  <si>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</si>
  <si>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</si>
  <si>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</si>
  <si>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</si>
  <si>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</si>
  <si>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</si>
  <si>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</si>
  <si>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</si>
  <si>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</si>
  <si>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</si>
  <si>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</si>
  <si>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</si>
  <si>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</si>
  <si>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</si>
  <si>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</si>
  <si>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</si>
  <si>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</si>
  <si>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</si>
  <si>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STATEWIDE</t>
  </si>
  <si>
    <t>ALEUTIANS EAST</t>
  </si>
  <si>
    <t>ALEUTIANS WEST</t>
  </si>
  <si>
    <t>ANCHORAGE</t>
  </si>
  <si>
    <t>BETHEL</t>
  </si>
  <si>
    <t>BRISTOL BAY BOROUGH</t>
  </si>
  <si>
    <t>DENALI</t>
  </si>
  <si>
    <t>DILLINGHAM</t>
  </si>
  <si>
    <t>FAIRBANKS NORTH STAR</t>
  </si>
  <si>
    <t>HAINES</t>
  </si>
  <si>
    <t>HOONAH-ANGOON CENSUS AREA</t>
  </si>
  <si>
    <t>JUNEAU</t>
  </si>
  <si>
    <t>KENAI PENINSULA</t>
  </si>
  <si>
    <t>KETCHIKAN GATEWAY</t>
  </si>
  <si>
    <t>KODIAK ISLAND BOROUGH</t>
  </si>
  <si>
    <t>KUSILVAK CENSUS AREA</t>
  </si>
  <si>
    <t>LAKE AND PENINSULA</t>
  </si>
  <si>
    <t>MATANUSKA-SUSITNA</t>
  </si>
  <si>
    <t>NOME</t>
  </si>
  <si>
    <t>NORTH SLOPE BOROUH</t>
  </si>
  <si>
    <t>NORTHWEST ARTIC BOROUGH</t>
  </si>
  <si>
    <t>PETERSBURG BOROUGH</t>
  </si>
  <si>
    <t>PR.OF WALES-HYDER CNS ARE</t>
  </si>
  <si>
    <t>SITKA BOROUGH</t>
  </si>
  <si>
    <t>SKAGWAY-YAKUTAT</t>
  </si>
  <si>
    <t>SOUTHEAST FAIRBANKS</t>
  </si>
  <si>
    <t>VALDEZ-CORDOVA</t>
  </si>
  <si>
    <t>WRANGELL CITY AND BOROUGH</t>
  </si>
  <si>
    <t>YAKUTAT BOROUGH</t>
  </si>
  <si>
    <t>YUKON-KOYUKUK</t>
  </si>
  <si>
    <t>APACHE</t>
  </si>
  <si>
    <t>COCHISE</t>
  </si>
  <si>
    <t>COCONINO</t>
  </si>
  <si>
    <t>GILA</t>
  </si>
  <si>
    <t>GRAHAM</t>
  </si>
  <si>
    <t>GREENLEE</t>
  </si>
  <si>
    <t>LAPAZ</t>
  </si>
  <si>
    <t>MARICOPA</t>
  </si>
  <si>
    <t>MOHAVE</t>
  </si>
  <si>
    <t>NAVAJO</t>
  </si>
  <si>
    <t>PIMA</t>
  </si>
  <si>
    <t>PINAL</t>
  </si>
  <si>
    <t>SANTA CRUZ</t>
  </si>
  <si>
    <t>YAVAPAI</t>
  </si>
  <si>
    <t>YUMA</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</si>
  <si>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</si>
  <si>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</si>
  <si>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</si>
  <si>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</si>
  <si>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</si>
  <si>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</si>
  <si>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</si>
  <si>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</si>
  <si>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</si>
  <si>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</si>
  <si>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</si>
  <si>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</si>
  <si>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</si>
  <si>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</si>
  <si>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</si>
  <si>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</si>
  <si>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</si>
  <si>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</si>
  <si>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</si>
  <si>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</si>
  <si>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</si>
  <si>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</si>
  <si>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</si>
  <si>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</si>
  <si>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</si>
  <si>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</si>
  <si>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</si>
  <si>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</si>
  <si>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</si>
  <si>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</si>
  <si>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</si>
  <si>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</si>
  <si>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</si>
  <si>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</si>
  <si>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</si>
  <si>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</si>
  <si>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</si>
  <si>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</si>
  <si>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</si>
  <si>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</si>
  <si>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</si>
  <si>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</si>
  <si>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</si>
  <si>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</si>
  <si>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</si>
  <si>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</si>
  <si>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</si>
  <si>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</si>
  <si>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</si>
  <si>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</si>
  <si>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</si>
  <si>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</si>
  <si>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</si>
  <si>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</si>
  <si>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</si>
  <si>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</si>
  <si>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</si>
  <si>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</si>
  <si>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</si>
  <si>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</si>
  <si>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</si>
  <si>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</si>
  <si>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</si>
  <si>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</si>
  <si>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</si>
  <si>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</si>
  <si>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</si>
  <si>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</si>
  <si>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</si>
  <si>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</si>
  <si>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</si>
  <si>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</si>
  <si>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</si>
  <si>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</si>
  <si>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</si>
  <si>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</si>
  <si>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</si>
  <si>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</si>
  <si>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</si>
  <si>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</si>
  <si>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</si>
  <si>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</si>
  <si>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</si>
  <si>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</si>
  <si>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</si>
  <si>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</si>
  <si>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</si>
  <si>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</si>
  <si>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</si>
  <si>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</si>
  <si>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</si>
  <si>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</si>
  <si>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</si>
  <si>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</si>
  <si>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</si>
  <si>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</si>
  <si>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</si>
  <si>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</si>
  <si>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</si>
  <si>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</si>
  <si>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</si>
  <si>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</si>
  <si>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</si>
  <si>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</si>
  <si>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</si>
  <si>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</si>
  <si>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</si>
  <si>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</si>
  <si>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</si>
  <si>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</si>
  <si>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</si>
  <si>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</si>
  <si>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</si>
  <si>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</si>
  <si>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</si>
  <si>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</si>
  <si>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</si>
  <si>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</si>
  <si>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</si>
  <si>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</si>
  <si>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</si>
  <si>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</si>
  <si>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</si>
  <si>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</si>
  <si>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</si>
  <si>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</si>
  <si>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</si>
  <si>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</si>
  <si>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</si>
  <si>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</si>
  <si>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</si>
  <si>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</si>
  <si>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</si>
  <si>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</si>
  <si>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</si>
  <si>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</si>
  <si>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</si>
  <si>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</si>
  <si>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</si>
  <si>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</si>
  <si>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</si>
  <si>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</si>
  <si>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</si>
  <si>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</si>
  <si>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</si>
  <si>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</si>
  <si>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</si>
  <si>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</si>
  <si>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</si>
  <si>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</si>
  <si>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</si>
  <si>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</si>
  <si>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</si>
  <si>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</si>
  <si>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</si>
  <si>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</si>
  <si>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</si>
  <si>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</si>
  <si>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</si>
  <si>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</si>
  <si>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</si>
  <si>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</si>
  <si>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</si>
  <si>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</si>
  <si>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</si>
  <si>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</si>
  <si>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</si>
  <si>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</si>
  <si>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</si>
  <si>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</si>
  <si>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</si>
  <si>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MIDDLESEX</t>
  </si>
  <si>
    <t>NEW HAVEN</t>
  </si>
  <si>
    <t>NEW LONDON</t>
  </si>
  <si>
    <t>TOLLAND</t>
  </si>
  <si>
    <t>WINDHAM</t>
  </si>
  <si>
    <t>KENT</t>
  </si>
  <si>
    <t>NEW CASTLE</t>
  </si>
  <si>
    <t>SUSSEX</t>
  </si>
  <si>
    <t>THE DISTRICT</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</si>
  <si>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</si>
  <si>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</si>
  <si>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</si>
  <si>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</si>
  <si>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</si>
  <si>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</si>
  <si>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</si>
  <si>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</si>
  <si>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</si>
  <si>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</si>
  <si>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</si>
  <si>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</si>
  <si>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</si>
  <si>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</si>
  <si>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</si>
  <si>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</si>
  <si>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</si>
  <si>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</si>
  <si>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</si>
  <si>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</si>
  <si>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</si>
  <si>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</si>
  <si>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</si>
  <si>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</si>
  <si>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</si>
  <si>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</si>
  <si>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</si>
  <si>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</si>
  <si>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</si>
  <si>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</si>
  <si>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</si>
  <si>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</si>
  <si>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</si>
  <si>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</si>
  <si>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</si>
  <si>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</si>
  <si>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</si>
  <si>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</si>
  <si>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</si>
  <si>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</si>
  <si>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</si>
  <si>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</si>
  <si>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</si>
  <si>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</si>
  <si>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</si>
  <si>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</si>
  <si>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</si>
  <si>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</si>
  <si>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</si>
  <si>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</si>
  <si>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</si>
  <si>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</si>
  <si>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</si>
  <si>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</si>
  <si>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</si>
  <si>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</si>
  <si>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</si>
  <si>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</si>
  <si>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</si>
  <si>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</si>
  <si>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</si>
  <si>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</si>
  <si>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</si>
  <si>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</si>
  <si>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</si>
  <si>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</si>
  <si>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</si>
  <si>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</si>
  <si>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</si>
  <si>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</si>
  <si>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</si>
  <si>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</si>
  <si>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</si>
  <si>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</si>
  <si>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</si>
  <si>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</si>
  <si>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</si>
  <si>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</si>
  <si>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</si>
  <si>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</si>
  <si>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</si>
  <si>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</si>
  <si>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</si>
  <si>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</si>
  <si>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</si>
  <si>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</si>
  <si>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</si>
  <si>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</si>
  <si>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</si>
  <si>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</si>
  <si>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</si>
  <si>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</si>
  <si>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</si>
  <si>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</si>
  <si>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</si>
  <si>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</si>
  <si>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</si>
  <si>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</si>
  <si>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</si>
  <si>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</si>
  <si>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</si>
  <si>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</si>
  <si>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</si>
  <si>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</si>
  <si>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</si>
  <si>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</si>
  <si>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</si>
  <si>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</si>
  <si>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</si>
  <si>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</si>
  <si>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</si>
  <si>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</si>
  <si>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</si>
  <si>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</si>
  <si>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 DUFFIE</t>
  </si>
  <si>
    <t>MC 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</si>
  <si>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</si>
  <si>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</si>
  <si>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</si>
  <si>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</si>
  <si>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</si>
  <si>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</si>
  <si>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</si>
  <si>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</si>
  <si>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</si>
  <si>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</si>
  <si>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</si>
  <si>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</si>
  <si>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</si>
  <si>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</si>
  <si>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</si>
  <si>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</si>
  <si>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</si>
  <si>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</si>
  <si>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</si>
  <si>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</si>
  <si>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</si>
  <si>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</si>
  <si>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</si>
  <si>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</si>
  <si>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</si>
  <si>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</si>
  <si>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</si>
  <si>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</si>
  <si>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</si>
  <si>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</si>
  <si>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</si>
  <si>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</si>
  <si>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</si>
  <si>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</si>
  <si>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</si>
  <si>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</si>
  <si>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</si>
  <si>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</si>
  <si>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</si>
  <si>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</si>
  <si>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</si>
  <si>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</si>
  <si>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</si>
  <si>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</si>
  <si>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</si>
  <si>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</si>
  <si>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</si>
  <si>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</si>
  <si>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</si>
  <si>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</si>
  <si>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</si>
  <si>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</si>
  <si>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</si>
  <si>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</si>
  <si>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</si>
  <si>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</si>
  <si>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</si>
  <si>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</si>
  <si>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</si>
  <si>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</si>
  <si>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</si>
  <si>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</si>
  <si>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</si>
  <si>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</si>
  <si>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</si>
  <si>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</si>
  <si>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</si>
  <si>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</si>
  <si>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</si>
  <si>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</si>
  <si>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</si>
  <si>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</si>
  <si>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</si>
  <si>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</si>
  <si>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</si>
  <si>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</si>
  <si>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</si>
  <si>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</si>
  <si>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</si>
  <si>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</si>
  <si>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</si>
  <si>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</si>
  <si>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</si>
  <si>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</si>
  <si>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</si>
  <si>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</si>
  <si>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</si>
  <si>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</si>
  <si>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</si>
  <si>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</si>
  <si>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</si>
  <si>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</si>
  <si>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</si>
  <si>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</si>
  <si>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</si>
  <si>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</si>
  <si>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</si>
  <si>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</si>
  <si>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</si>
  <si>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</si>
  <si>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</si>
  <si>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</si>
  <si>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</si>
  <si>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</si>
  <si>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</si>
  <si>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</si>
  <si>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</si>
  <si>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 DONOUGH</t>
  </si>
  <si>
    <t>MC HENRY</t>
  </si>
  <si>
    <t>MC 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</si>
  <si>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</si>
  <si>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</si>
  <si>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</si>
  <si>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</si>
  <si>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</si>
  <si>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</si>
  <si>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</si>
  <si>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</si>
  <si>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</si>
  <si>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</si>
  <si>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</si>
  <si>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</si>
  <si>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</si>
  <si>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</si>
  <si>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</si>
  <si>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</si>
  <si>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</si>
  <si>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</si>
  <si>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</si>
  <si>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</si>
  <si>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</si>
  <si>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</si>
  <si>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</si>
  <si>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</si>
  <si>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</si>
  <si>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</si>
  <si>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</si>
  <si>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</si>
  <si>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DELAWARE</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</si>
  <si>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</si>
  <si>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</si>
  <si>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</si>
  <si>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</si>
  <si>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</si>
  <si>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</si>
  <si>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</si>
  <si>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</si>
  <si>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</si>
  <si>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</si>
  <si>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</si>
  <si>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</si>
  <si>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</si>
  <si>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</si>
  <si>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</si>
  <si>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</si>
  <si>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</si>
  <si>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</si>
  <si>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</si>
  <si>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</si>
  <si>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</si>
  <si>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</si>
  <si>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</si>
  <si>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</si>
  <si>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</si>
  <si>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</si>
  <si>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</si>
  <si>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</si>
  <si>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</si>
  <si>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</si>
  <si>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</si>
  <si>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</si>
  <si>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</si>
  <si>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</si>
  <si>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</si>
  <si>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</si>
  <si>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</si>
  <si>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</si>
  <si>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</si>
  <si>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</si>
  <si>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</si>
  <si>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</si>
  <si>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</si>
  <si>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</si>
  <si>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</si>
  <si>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</si>
  <si>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</si>
  <si>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</si>
  <si>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</si>
  <si>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</si>
  <si>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</si>
  <si>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</si>
  <si>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</si>
  <si>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</si>
  <si>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</si>
  <si>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</si>
  <si>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</si>
  <si>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</si>
  <si>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</si>
  <si>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</si>
  <si>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</si>
  <si>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</si>
  <si>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</si>
  <si>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</si>
  <si>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</si>
  <si>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</si>
  <si>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</si>
  <si>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</si>
  <si>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</si>
  <si>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</si>
  <si>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</si>
  <si>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</si>
  <si>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</si>
  <si>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</si>
  <si>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</si>
  <si>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</si>
  <si>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</si>
  <si>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</si>
  <si>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</si>
  <si>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</si>
  <si>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</si>
  <si>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</si>
  <si>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</si>
  <si>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</si>
  <si>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</si>
  <si>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</si>
  <si>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</si>
  <si>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</si>
  <si>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</si>
  <si>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</si>
  <si>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</si>
  <si>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</si>
  <si>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</si>
  <si>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</si>
  <si>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</si>
  <si>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</si>
  <si>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</si>
  <si>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</si>
  <si>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</si>
  <si>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</si>
  <si>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</si>
  <si>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</si>
  <si>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</si>
  <si>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</si>
  <si>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</si>
  <si>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</si>
  <si>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</si>
  <si>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</si>
  <si>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</si>
  <si>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</si>
  <si>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</si>
  <si>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</si>
  <si>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</si>
  <si>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</si>
  <si>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</si>
  <si>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</si>
  <si>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</si>
  <si>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</si>
  <si>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</si>
  <si>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</si>
  <si>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</si>
  <si>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</si>
  <si>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</si>
  <si>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</si>
  <si>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</si>
  <si>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</si>
  <si>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</si>
  <si>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</si>
  <si>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</si>
  <si>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</si>
  <si>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</si>
  <si>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</si>
  <si>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</si>
  <si>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</si>
  <si>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</si>
  <si>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</si>
  <si>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</si>
  <si>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</si>
  <si>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</si>
  <si>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</si>
  <si>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</si>
  <si>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</si>
  <si>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</si>
  <si>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</si>
  <si>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</si>
  <si>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</si>
  <si>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</si>
  <si>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</si>
  <si>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</si>
  <si>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</si>
  <si>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</si>
  <si>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</si>
  <si>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</si>
  <si>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</si>
  <si>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</si>
  <si>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</si>
  <si>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</si>
  <si>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</si>
  <si>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</si>
  <si>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</si>
  <si>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</si>
  <si>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</si>
  <si>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</si>
  <si>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</si>
  <si>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</si>
  <si>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</si>
  <si>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</si>
  <si>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</si>
  <si>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</si>
  <si>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</si>
  <si>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</si>
  <si>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</si>
  <si>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</si>
  <si>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</si>
  <si>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</si>
  <si>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</si>
  <si>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</si>
  <si>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</si>
  <si>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</si>
  <si>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</si>
  <si>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</si>
  <si>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</si>
  <si>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 CRACKEN</t>
  </si>
  <si>
    <t>MC 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</si>
  <si>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</si>
  <si>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</si>
  <si>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</si>
  <si>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</si>
  <si>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</si>
  <si>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</si>
  <si>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</si>
  <si>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</si>
  <si>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</si>
  <si>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</si>
  <si>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</si>
  <si>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</si>
  <si>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</si>
  <si>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</si>
  <si>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</si>
  <si>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</si>
  <si>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</si>
  <si>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</si>
  <si>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</si>
  <si>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</si>
  <si>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</si>
  <si>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</si>
  <si>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</si>
  <si>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</si>
  <si>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</si>
  <si>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</si>
  <si>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</si>
  <si>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</si>
  <si>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</si>
  <si>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</si>
  <si>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</si>
  <si>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E. BATON ROUGE</t>
  </si>
  <si>
    <t>EAST CARROLL</t>
  </si>
  <si>
    <t>EAST FELICIANA</t>
  </si>
  <si>
    <t>EVANGELINE</t>
  </si>
  <si>
    <t>IBERIA</t>
  </si>
  <si>
    <t>IBERVILLE</t>
  </si>
  <si>
    <t>JEFFRSON DAVIS</t>
  </si>
  <si>
    <t>LAFOURCHE</t>
  </si>
  <si>
    <t>LASALLE</t>
  </si>
  <si>
    <t>MOREHOUSE</t>
  </si>
  <si>
    <t>NATCHITOCHES</t>
  </si>
  <si>
    <t>ORLEANS</t>
  </si>
  <si>
    <t>PLAQUEMINES</t>
  </si>
  <si>
    <t>POINTE COUPEE</t>
  </si>
  <si>
    <t>RAPIDES</t>
  </si>
  <si>
    <t>RED RIVER</t>
  </si>
  <si>
    <t>SABINE</t>
  </si>
  <si>
    <t>ST. BERNARD</t>
  </si>
  <si>
    <t>ST. CHARLES</t>
  </si>
  <si>
    <t>ST. HELENA</t>
  </si>
  <si>
    <t>ST. JAMES</t>
  </si>
  <si>
    <t>ST. JOHN BAPTIST</t>
  </si>
  <si>
    <t>ST. LANDRY</t>
  </si>
  <si>
    <t>ST. MARTIN</t>
  </si>
  <si>
    <t>ST. MARY</t>
  </si>
  <si>
    <t>ST. TAMMANY</t>
  </si>
  <si>
    <t>TANGIPAHOA</t>
  </si>
  <si>
    <t>TENSAS</t>
  </si>
  <si>
    <t>TERREBONNE</t>
  </si>
  <si>
    <t>VERNON</t>
  </si>
  <si>
    <t>W. BATON ROUGE</t>
  </si>
  <si>
    <t>WEST CARROLL</t>
  </si>
  <si>
    <t>WEST FELICIANA</t>
  </si>
  <si>
    <t>WINN</t>
  </si>
  <si>
    <t>ANDROSCOGGIN</t>
  </si>
  <si>
    <t>AROOSTOOK</t>
  </si>
  <si>
    <t>KENNEBEC</t>
  </si>
  <si>
    <t>OXFORD</t>
  </si>
  <si>
    <t>PENOBSCOT</t>
  </si>
  <si>
    <t>PISCATAQUIS</t>
  </si>
  <si>
    <t>SAGADAHOC</t>
  </si>
  <si>
    <t>SOMERSET</t>
  </si>
  <si>
    <t>WALDO</t>
  </si>
  <si>
    <t>YORK</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</si>
  <si>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</si>
  <si>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</si>
  <si>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</si>
  <si>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</si>
  <si>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</si>
  <si>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</si>
  <si>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</si>
  <si>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</si>
  <si>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</si>
  <si>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</si>
  <si>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</si>
  <si>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</si>
  <si>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</si>
  <si>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</si>
  <si>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</si>
  <si>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</si>
  <si>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</si>
  <si>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</si>
  <si>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BERKSHIRE</t>
  </si>
  <si>
    <t>BRISTOL</t>
  </si>
  <si>
    <t>DUKES</t>
  </si>
  <si>
    <t>ESSEX</t>
  </si>
  <si>
    <t>HAMPDEN</t>
  </si>
  <si>
    <t>HAMPSHIRE</t>
  </si>
  <si>
    <t>NANTUCKET</t>
  </si>
  <si>
    <t>NORFOLK</t>
  </si>
  <si>
    <t>SUFFOLK</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</si>
  <si>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</si>
  <si>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</si>
  <si>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</si>
  <si>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</si>
  <si>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</si>
  <si>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</si>
  <si>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</si>
  <si>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</si>
  <si>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</si>
  <si>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</si>
  <si>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</si>
  <si>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</si>
  <si>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</si>
  <si>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</si>
  <si>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</si>
  <si>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</si>
  <si>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</si>
  <si>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</si>
  <si>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</si>
  <si>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</si>
  <si>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</si>
  <si>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</si>
  <si>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</si>
  <si>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</si>
  <si>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</si>
  <si>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</si>
  <si>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</si>
  <si>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</si>
  <si>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</si>
  <si>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</si>
  <si>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</si>
  <si>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</si>
  <si>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</si>
  <si>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</si>
  <si>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</si>
  <si>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</si>
  <si>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</si>
  <si>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</si>
  <si>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</si>
  <si>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</si>
  <si>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</si>
  <si>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</si>
  <si>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</si>
  <si>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</si>
  <si>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</si>
  <si>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</si>
  <si>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</si>
  <si>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</si>
  <si>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</si>
  <si>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</si>
  <si>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</si>
  <si>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</si>
  <si>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</si>
  <si>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</si>
  <si>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</si>
  <si>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</si>
  <si>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</si>
  <si>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</si>
  <si>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</si>
  <si>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</si>
  <si>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</si>
  <si>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</si>
  <si>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</si>
  <si>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</si>
  <si>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</si>
  <si>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</si>
  <si>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</si>
  <si>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</si>
  <si>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</si>
  <si>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</si>
  <si>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</si>
  <si>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</si>
  <si>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</si>
  <si>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</si>
  <si>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</si>
  <si>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</si>
  <si>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</si>
  <si>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</si>
  <si>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</si>
  <si>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</si>
  <si>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</si>
  <si>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</si>
  <si>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</si>
  <si>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</si>
  <si>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</si>
  <si>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</si>
  <si>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</si>
  <si>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WOODS</t>
  </si>
  <si>
    <t>LE SUEUR</t>
  </si>
  <si>
    <t>MC 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</si>
  <si>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</si>
  <si>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</si>
  <si>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</si>
  <si>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</si>
  <si>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</si>
  <si>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</si>
  <si>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</si>
  <si>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</si>
  <si>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</si>
  <si>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</si>
  <si>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</si>
  <si>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</si>
  <si>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</si>
  <si>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</si>
  <si>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</si>
  <si>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</si>
  <si>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</si>
  <si>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</si>
  <si>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</si>
  <si>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</si>
  <si>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</si>
  <si>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</si>
  <si>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</si>
  <si>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</si>
  <si>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</si>
  <si>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</si>
  <si>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</si>
  <si>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</si>
  <si>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</si>
  <si>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</si>
  <si>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</si>
  <si>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</si>
  <si>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MEDCINE</t>
  </si>
  <si>
    <t>ALCORN</t>
  </si>
  <si>
    <t>AMITE</t>
  </si>
  <si>
    <t>ATTALA</t>
  </si>
  <si>
    <t>BOLIVAR</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</si>
  <si>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</si>
  <si>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</si>
  <si>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</si>
  <si>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</si>
  <si>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</si>
  <si>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</si>
  <si>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</si>
  <si>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</si>
  <si>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</si>
  <si>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</si>
  <si>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</si>
  <si>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</si>
  <si>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</si>
  <si>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</si>
  <si>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</si>
  <si>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</si>
  <si>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</si>
  <si>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</si>
  <si>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</si>
  <si>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</si>
  <si>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</si>
  <si>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</si>
  <si>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</si>
  <si>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</si>
  <si>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</si>
  <si>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</si>
  <si>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</si>
  <si>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</si>
  <si>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</si>
  <si>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</si>
  <si>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</si>
  <si>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</si>
  <si>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</si>
  <si>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</si>
  <si>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</si>
  <si>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</si>
  <si>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</si>
  <si>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</si>
  <si>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</si>
  <si>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</si>
  <si>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</si>
  <si>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</si>
  <si>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</si>
  <si>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</si>
  <si>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</si>
  <si>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</si>
  <si>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</si>
  <si>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</si>
  <si>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 DONALD</t>
  </si>
  <si>
    <t>MARIES</t>
  </si>
  <si>
    <t>MONITEAU</t>
  </si>
  <si>
    <t>NEW MADRID</t>
  </si>
  <si>
    <t>NODAWAY</t>
  </si>
  <si>
    <t>OREGON</t>
  </si>
  <si>
    <t>OZARK</t>
  </si>
  <si>
    <t>PEMISCOT</t>
  </si>
  <si>
    <t>PETTIS</t>
  </si>
  <si>
    <t>PHELPS</t>
  </si>
  <si>
    <t>PLATTE</t>
  </si>
  <si>
    <t>RALLS</t>
  </si>
  <si>
    <t>RAY</t>
  </si>
  <si>
    <t>REYNOLDS</t>
  </si>
  <si>
    <t>STE. GENEVIEVE</t>
  </si>
  <si>
    <t>ST. FRANCOIS</t>
  </si>
  <si>
    <t>SCOTLAND</t>
  </si>
  <si>
    <t>SHANNON</t>
  </si>
  <si>
    <t>STODDARD</t>
  </si>
  <si>
    <t>TANEY</t>
  </si>
  <si>
    <t>TEXAS</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</si>
  <si>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</si>
  <si>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</si>
  <si>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</si>
  <si>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</si>
  <si>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</si>
  <si>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</si>
  <si>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</si>
  <si>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</si>
  <si>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</si>
  <si>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</si>
  <si>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</si>
  <si>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</si>
  <si>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</si>
  <si>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</si>
  <si>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</si>
  <si>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</si>
  <si>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</si>
  <si>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</si>
  <si>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</si>
  <si>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</si>
  <si>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</si>
  <si>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</si>
  <si>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</si>
  <si>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</si>
  <si>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</si>
  <si>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</si>
  <si>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</si>
  <si>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</si>
  <si>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</si>
  <si>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</si>
  <si>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</si>
  <si>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</si>
  <si>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</si>
  <si>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</si>
  <si>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</si>
  <si>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</si>
  <si>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</si>
  <si>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</si>
  <si>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</si>
  <si>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</si>
  <si>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</si>
  <si>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</si>
  <si>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</si>
  <si>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</si>
  <si>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</si>
  <si>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</si>
  <si>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</si>
  <si>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</si>
  <si>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</si>
  <si>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</si>
  <si>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</si>
  <si>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</si>
  <si>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</si>
  <si>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</si>
  <si>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</si>
  <si>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</si>
  <si>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</si>
  <si>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</si>
  <si>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</si>
  <si>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</si>
  <si>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</si>
  <si>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</si>
  <si>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</si>
  <si>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</si>
  <si>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MC PHERSON</t>
  </si>
  <si>
    <t>MERRICK</t>
  </si>
  <si>
    <t>MORRILL</t>
  </si>
  <si>
    <t>NANCE</t>
  </si>
  <si>
    <t>NUCKOLLS</t>
  </si>
  <si>
    <t>OTOE</t>
  </si>
  <si>
    <t>PERKINS</t>
  </si>
  <si>
    <t>RED WILLOW</t>
  </si>
  <si>
    <t>RICHARDSON</t>
  </si>
  <si>
    <t>SARPY</t>
  </si>
  <si>
    <t>SAUNDERS</t>
  </si>
  <si>
    <t>SCOTT BLUFF</t>
  </si>
  <si>
    <t>THAYER</t>
  </si>
  <si>
    <t>THURSTON</t>
  </si>
  <si>
    <t>CHURCHILL</t>
  </si>
  <si>
    <t>ELKO</t>
  </si>
  <si>
    <t>ESMERALDA</t>
  </si>
  <si>
    <t>EUREKA</t>
  </si>
  <si>
    <t>LANDER</t>
  </si>
  <si>
    <t>NYE</t>
  </si>
  <si>
    <t>PERSHING</t>
  </si>
  <si>
    <t>STOREY</t>
  </si>
  <si>
    <t>WASHOE</t>
  </si>
  <si>
    <t>WHITE PINE</t>
  </si>
  <si>
    <t>CARSON CITY</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</si>
  <si>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</si>
  <si>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</si>
  <si>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</si>
  <si>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</si>
  <si>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</si>
  <si>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</si>
  <si>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</si>
  <si>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</si>
  <si>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</si>
  <si>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</si>
  <si>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</si>
  <si>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</si>
  <si>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</si>
  <si>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</si>
  <si>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</si>
  <si>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</si>
  <si>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</si>
  <si>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</si>
  <si>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</si>
  <si>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</si>
  <si>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</si>
  <si>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</si>
  <si>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</si>
  <si>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</si>
  <si>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</si>
  <si>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</si>
  <si>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</si>
  <si>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</si>
  <si>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</si>
  <si>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</si>
  <si>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</si>
  <si>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</si>
  <si>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</si>
  <si>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</si>
  <si>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</si>
  <si>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</si>
  <si>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</si>
  <si>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</si>
  <si>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</si>
  <si>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</si>
  <si>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</si>
  <si>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</si>
  <si>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</si>
  <si>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</si>
  <si>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</si>
  <si>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</si>
  <si>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</si>
  <si>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</si>
  <si>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</si>
  <si>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</si>
  <si>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</si>
  <si>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</si>
  <si>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</si>
  <si>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NEW YORK</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</si>
  <si>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</si>
  <si>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</si>
  <si>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</si>
  <si>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</si>
  <si>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</si>
  <si>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</si>
  <si>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</si>
  <si>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</si>
  <si>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</si>
  <si>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</si>
  <si>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</si>
  <si>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</si>
  <si>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</si>
  <si>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</si>
  <si>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</si>
  <si>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</si>
  <si>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WYOMING</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</si>
  <si>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</si>
  <si>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</si>
  <si>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</si>
  <si>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</si>
  <si>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</si>
  <si>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</si>
  <si>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</si>
  <si>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</si>
  <si>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</si>
  <si>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</si>
  <si>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</si>
  <si>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</si>
  <si>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</si>
  <si>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</si>
  <si>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</si>
  <si>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</si>
  <si>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</si>
  <si>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</si>
  <si>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</si>
  <si>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</si>
  <si>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</si>
  <si>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</si>
  <si>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</si>
  <si>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</si>
  <si>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</si>
  <si>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</si>
  <si>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</si>
  <si>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</si>
  <si>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</si>
  <si>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</si>
  <si>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</si>
  <si>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</si>
  <si>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</si>
  <si>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</si>
  <si>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</si>
  <si>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</si>
  <si>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</si>
  <si>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</si>
  <si>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 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</si>
  <si>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</si>
  <si>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</si>
  <si>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</si>
  <si>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</si>
  <si>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</si>
  <si>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</si>
  <si>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</si>
  <si>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</si>
  <si>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</si>
  <si>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</si>
  <si>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</si>
  <si>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</si>
  <si>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</si>
  <si>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</si>
  <si>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</si>
  <si>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</si>
  <si>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</si>
  <si>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</si>
  <si>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</si>
  <si>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</si>
  <si>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</si>
  <si>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</si>
  <si>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</si>
  <si>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</si>
  <si>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</si>
  <si>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</si>
  <si>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</si>
  <si>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</si>
  <si>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</si>
  <si>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</si>
  <si>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</si>
  <si>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</si>
  <si>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</si>
  <si>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</si>
  <si>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</si>
  <si>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</si>
  <si>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</si>
  <si>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</si>
  <si>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</si>
  <si>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</si>
  <si>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</si>
  <si>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</si>
  <si>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</si>
  <si>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MCHENRY</t>
  </si>
  <si>
    <t>MCINTOSH</t>
  </si>
  <si>
    <t>MCKENZIE</t>
  </si>
  <si>
    <t>MCLEAN</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</si>
  <si>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</si>
  <si>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</si>
  <si>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</si>
  <si>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</si>
  <si>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</si>
  <si>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</si>
  <si>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</si>
  <si>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</si>
  <si>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</si>
  <si>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</si>
  <si>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</si>
  <si>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</si>
  <si>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</si>
  <si>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</si>
  <si>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</si>
  <si>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</si>
  <si>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</si>
  <si>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</si>
  <si>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</si>
  <si>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</si>
  <si>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</si>
  <si>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</si>
  <si>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</si>
  <si>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</si>
  <si>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</si>
  <si>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</si>
  <si>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</si>
  <si>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</si>
  <si>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</si>
  <si>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</si>
  <si>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</si>
  <si>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</si>
  <si>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</si>
  <si>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</si>
  <si>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</si>
  <si>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</si>
  <si>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</si>
  <si>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</si>
  <si>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</si>
  <si>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</si>
  <si>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</si>
  <si>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</si>
  <si>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</si>
  <si>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</si>
  <si>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</si>
  <si>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</si>
  <si>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</si>
  <si>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</si>
  <si>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</si>
  <si>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</si>
  <si>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</si>
  <si>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</si>
  <si>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</si>
  <si>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</si>
  <si>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</si>
  <si>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</si>
  <si>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</si>
  <si>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</si>
  <si>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</si>
  <si>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</si>
  <si>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</si>
  <si>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</si>
  <si>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</si>
  <si>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</si>
  <si>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</si>
  <si>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</si>
  <si>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</si>
  <si>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</si>
  <si>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</si>
  <si>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</si>
  <si>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</si>
  <si>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</si>
  <si>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</si>
  <si>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</si>
  <si>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</si>
  <si>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</si>
  <si>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</si>
  <si>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</si>
  <si>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</si>
  <si>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</si>
  <si>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</si>
  <si>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</si>
  <si>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</si>
  <si>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</si>
  <si>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</si>
  <si>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</si>
  <si>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</si>
  <si>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</si>
  <si>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</si>
  <si>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</si>
  <si>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</si>
  <si>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</si>
  <si>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</si>
  <si>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</si>
  <si>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</si>
  <si>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</si>
  <si>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</si>
  <si>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</si>
  <si>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</si>
  <si>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</si>
  <si>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</si>
  <si>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</si>
  <si>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</si>
  <si>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</si>
  <si>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</si>
  <si>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</si>
  <si>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</si>
  <si>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</si>
  <si>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</si>
  <si>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</si>
  <si>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</si>
  <si>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</si>
  <si>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</si>
  <si>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</si>
  <si>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</si>
  <si>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</si>
  <si>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</si>
  <si>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</si>
  <si>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</si>
  <si>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INDIANA</t>
  </si>
  <si>
    <t>JUNIATA</t>
  </si>
  <si>
    <t>LACKAWANNA</t>
  </si>
  <si>
    <t>LEBANON</t>
  </si>
  <si>
    <t>LEHIGH</t>
  </si>
  <si>
    <t>LUZERNE</t>
  </si>
  <si>
    <t>LYCOMING</t>
  </si>
  <si>
    <t>MC KEAN</t>
  </si>
  <si>
    <t>MIFFLIN</t>
  </si>
  <si>
    <t>MONTOUR</t>
  </si>
  <si>
    <t>NORTHUMBERLND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</si>
  <si>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</si>
  <si>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</si>
  <si>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</si>
  <si>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</si>
  <si>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</si>
  <si>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</si>
  <si>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</si>
  <si>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</si>
  <si>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</si>
  <si>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</si>
  <si>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</si>
  <si>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</si>
  <si>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</si>
  <si>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</si>
  <si>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</si>
  <si>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</si>
  <si>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</si>
  <si>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</si>
  <si>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</si>
  <si>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</si>
  <si>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</si>
  <si>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</si>
  <si>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</si>
  <si>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</si>
  <si>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</si>
  <si>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</si>
  <si>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</si>
  <si>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</si>
  <si>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</si>
  <si>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</si>
  <si>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</si>
  <si>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</si>
  <si>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</si>
  <si>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</si>
  <si>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</si>
  <si>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</si>
  <si>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</si>
  <si>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</si>
  <si>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</si>
  <si>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</si>
  <si>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</si>
  <si>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</si>
  <si>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</si>
  <si>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</si>
  <si>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</si>
  <si>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</si>
  <si>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</si>
  <si>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</si>
  <si>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</si>
  <si>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</si>
  <si>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</si>
  <si>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</si>
  <si>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</si>
  <si>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</si>
  <si>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</si>
  <si>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</si>
  <si>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</si>
  <si>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</si>
  <si>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</si>
  <si>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 COOK</t>
  </si>
  <si>
    <t>MELLETTE</t>
  </si>
  <si>
    <t>MINER</t>
  </si>
  <si>
    <t>MINNEHAHA</t>
  </si>
  <si>
    <t>MOODY</t>
  </si>
  <si>
    <t>OGLALA LAKOTA</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</si>
  <si>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</si>
  <si>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</si>
  <si>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</si>
  <si>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</si>
  <si>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</si>
  <si>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</si>
  <si>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</si>
  <si>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</si>
  <si>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</si>
  <si>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</si>
  <si>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</si>
  <si>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</si>
  <si>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</si>
  <si>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</si>
  <si>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</si>
  <si>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</si>
  <si>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</si>
  <si>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</si>
  <si>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</si>
  <si>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</si>
  <si>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</si>
  <si>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</si>
  <si>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</si>
  <si>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 MINN</t>
  </si>
  <si>
    <t>MC 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</si>
  <si>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</si>
  <si>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</si>
  <si>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</si>
  <si>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</si>
  <si>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</si>
  <si>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</si>
  <si>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</si>
  <si>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</si>
  <si>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</si>
  <si>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</si>
  <si>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</si>
  <si>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</si>
  <si>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</si>
  <si>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</si>
  <si>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</si>
  <si>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</si>
  <si>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</si>
  <si>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</si>
  <si>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</si>
  <si>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</si>
  <si>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</si>
  <si>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</si>
  <si>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</si>
  <si>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</si>
  <si>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</si>
  <si>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</si>
  <si>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</si>
  <si>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</si>
  <si>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</si>
  <si>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</si>
  <si>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</si>
  <si>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</si>
  <si>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</si>
  <si>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</si>
  <si>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</si>
  <si>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</si>
  <si>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</si>
  <si>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</si>
  <si>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</si>
  <si>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</si>
  <si>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</si>
  <si>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</si>
  <si>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</si>
  <si>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</si>
  <si>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</si>
  <si>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</si>
  <si>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</si>
  <si>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</si>
  <si>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</si>
  <si>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</si>
  <si>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</si>
  <si>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</si>
  <si>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</si>
  <si>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</si>
  <si>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</si>
  <si>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</si>
  <si>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</si>
  <si>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</si>
  <si>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</si>
  <si>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</si>
  <si>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</si>
  <si>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</si>
  <si>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</si>
  <si>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</si>
  <si>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</si>
  <si>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</si>
  <si>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</si>
  <si>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</si>
  <si>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</si>
  <si>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</si>
  <si>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</si>
  <si>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</si>
  <si>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</si>
  <si>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</si>
  <si>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</si>
  <si>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</si>
  <si>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</si>
  <si>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</si>
  <si>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</si>
  <si>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</si>
  <si>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</si>
  <si>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</si>
  <si>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</si>
  <si>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</si>
  <si>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</si>
  <si>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</si>
  <si>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</si>
  <si>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</si>
  <si>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</si>
  <si>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</si>
  <si>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</si>
  <si>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</si>
  <si>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</si>
  <si>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</si>
  <si>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</si>
  <si>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</si>
  <si>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</si>
  <si>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</si>
  <si>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</si>
  <si>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</si>
  <si>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</si>
  <si>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</si>
  <si>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</si>
  <si>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</si>
  <si>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 CULLOCH</t>
  </si>
  <si>
    <t>MC LENNAN</t>
  </si>
  <si>
    <t>MC 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</si>
  <si>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</si>
  <si>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</si>
  <si>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</si>
  <si>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</si>
  <si>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</si>
  <si>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</si>
  <si>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</si>
  <si>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</si>
  <si>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</si>
  <si>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</si>
  <si>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</si>
  <si>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</si>
  <si>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</si>
  <si>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</si>
  <si>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</si>
  <si>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</si>
  <si>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</si>
  <si>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</si>
  <si>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</si>
  <si>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</si>
  <si>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</si>
  <si>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</si>
  <si>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</si>
  <si>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</si>
  <si>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</si>
  <si>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</si>
  <si>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</si>
  <si>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</si>
  <si>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</si>
  <si>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</si>
  <si>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</si>
  <si>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</si>
  <si>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</si>
  <si>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</si>
  <si>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</si>
  <si>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</si>
  <si>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</si>
  <si>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</si>
  <si>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</si>
  <si>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</si>
  <si>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</si>
  <si>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</si>
  <si>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</si>
  <si>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</si>
  <si>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</si>
  <si>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</si>
  <si>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</si>
  <si>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</si>
  <si>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</si>
  <si>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</si>
  <si>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</si>
  <si>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</si>
  <si>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</si>
  <si>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</si>
  <si>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</si>
  <si>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</si>
  <si>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</si>
  <si>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</si>
  <si>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</si>
  <si>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</si>
  <si>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</si>
  <si>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</si>
  <si>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</si>
  <si>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</si>
  <si>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</si>
  <si>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</si>
  <si>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</si>
  <si>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</si>
  <si>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</si>
  <si>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</si>
  <si>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</si>
  <si>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</si>
  <si>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</si>
  <si>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</si>
  <si>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</si>
  <si>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</si>
  <si>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</si>
  <si>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</si>
  <si>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</si>
  <si>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</si>
  <si>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</si>
  <si>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</si>
  <si>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</si>
  <si>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</si>
  <si>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</si>
  <si>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</si>
  <si>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</si>
  <si>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</si>
  <si>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</si>
  <si>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</si>
  <si>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</si>
  <si>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</si>
  <si>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</si>
  <si>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</si>
  <si>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</si>
  <si>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</si>
  <si>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</si>
  <si>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</si>
  <si>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</si>
  <si>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</si>
  <si>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</si>
  <si>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</si>
  <si>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</si>
  <si>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</si>
  <si>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</si>
  <si>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</si>
  <si>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</si>
  <si>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</si>
  <si>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</si>
  <si>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</si>
  <si>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</si>
  <si>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</si>
  <si>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</si>
  <si>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</si>
  <si>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</si>
  <si>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</si>
  <si>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</si>
  <si>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</si>
  <si>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</si>
  <si>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</si>
  <si>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</si>
  <si>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</si>
  <si>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</si>
  <si>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</si>
  <si>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</si>
  <si>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</si>
  <si>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</si>
  <si>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</si>
  <si>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</si>
  <si>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</si>
  <si>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</si>
  <si>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</si>
  <si>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</si>
  <si>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</si>
  <si>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</si>
  <si>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</si>
  <si>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</si>
  <si>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</si>
  <si>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</si>
  <si>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</si>
  <si>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</si>
  <si>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</si>
  <si>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</si>
  <si>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</si>
  <si>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</si>
  <si>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</si>
  <si>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</si>
  <si>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</si>
  <si>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</si>
  <si>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</si>
  <si>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</si>
  <si>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</si>
  <si>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</si>
  <si>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</si>
  <si>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</si>
  <si>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</si>
  <si>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</si>
  <si>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</si>
  <si>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</si>
  <si>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</si>
  <si>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</si>
  <si>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</si>
  <si>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</si>
  <si>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</si>
  <si>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</si>
  <si>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</si>
  <si>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</si>
  <si>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</si>
  <si>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</si>
  <si>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</si>
  <si>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</si>
  <si>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</si>
  <si>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</si>
  <si>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</si>
  <si>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</si>
  <si>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</si>
  <si>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</si>
  <si>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</si>
  <si>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</si>
  <si>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</si>
  <si>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</si>
  <si>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</si>
  <si>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</si>
  <si>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</si>
  <si>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</si>
  <si>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</si>
  <si>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</si>
  <si>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</si>
  <si>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</si>
  <si>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</si>
  <si>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</si>
  <si>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</si>
  <si>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</si>
  <si>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</si>
  <si>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</si>
  <si>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</si>
  <si>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</si>
  <si>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</si>
  <si>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</si>
  <si>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</si>
  <si>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</si>
  <si>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</si>
  <si>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</si>
  <si>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</si>
  <si>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</si>
  <si>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</si>
  <si>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</si>
  <si>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</si>
  <si>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</si>
  <si>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</si>
  <si>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</si>
  <si>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</si>
  <si>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</si>
  <si>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</si>
  <si>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</si>
  <si>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</si>
  <si>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</si>
  <si>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</si>
  <si>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</si>
  <si>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</si>
  <si>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</si>
  <si>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</si>
  <si>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</si>
  <si>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MENOMONEE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</si>
  <si>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</si>
  <si>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</si>
  <si>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</si>
  <si>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</si>
  <si>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</si>
  <si>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</si>
  <si>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</si>
  <si>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</si>
  <si>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</si>
  <si>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</si>
  <si>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</si>
  <si>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</si>
  <si>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</si>
  <si>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</si>
  <si>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</si>
  <si>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</si>
  <si>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</si>
  <si>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</si>
  <si>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</si>
  <si>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</si>
  <si>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</si>
  <si>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</si>
  <si>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</si>
  <si>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</si>
  <si>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</si>
  <si>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</si>
  <si>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</si>
  <si>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</si>
  <si>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</si>
  <si>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</si>
  <si>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</si>
  <si>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</si>
  <si>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</si>
  <si>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</si>
  <si>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</si>
  <si>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</si>
  <si>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</si>
  <si>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</si>
  <si>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</si>
  <si>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</si>
  <si>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</si>
  <si>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</si>
  <si>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</si>
  <si>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</si>
  <si>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</si>
  <si>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</si>
  <si>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</si>
  <si>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</si>
  <si>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</si>
  <si>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</si>
  <si>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</si>
  <si>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</si>
  <si>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</si>
  <si>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</si>
  <si>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</si>
  <si>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</si>
  <si>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FLORIDA</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</si>
  <si>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</si>
  <si>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</si>
  <si>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</si>
  <si>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</si>
  <si>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</si>
  <si>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</si>
  <si>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</si>
  <si>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</si>
  <si>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</si>
  <si>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</si>
  <si>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</si>
  <si>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</si>
  <si>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</si>
  <si>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</si>
  <si>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</si>
  <si>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</si>
  <si>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</si>
  <si>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</si>
  <si>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</si>
  <si>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</si>
  <si>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</si>
  <si>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</si>
  <si>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</si>
  <si>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</si>
  <si>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MAGUABO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</si>
  <si>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</si>
  <si>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</si>
  <si>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</si>
  <si>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</si>
  <si>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</si>
  <si>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</si>
  <si>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</si>
  <si>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</si>
  <si>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</si>
  <si>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</si>
  <si>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</si>
  <si>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</si>
  <si>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</si>
  <si>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</si>
  <si>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</si>
  <si>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</si>
  <si>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</si>
  <si>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</si>
  <si>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</si>
  <si>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</si>
  <si>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</si>
  <si>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</si>
  <si>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</si>
  <si>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Statewide</t>
  </si>
  <si>
    <t>ALABAMA</t>
  </si>
  <si>
    <t>ALASKA</t>
  </si>
  <si>
    <t>ARIZONA</t>
  </si>
  <si>
    <t>Prescott Valley-Prescott, AZ</t>
  </si>
  <si>
    <t>Little Rock-North Little Rock-Conway,</t>
  </si>
  <si>
    <t>CALIFORNIA</t>
  </si>
  <si>
    <t>Sacramento--Roseville--Arden-Arcade, C</t>
  </si>
  <si>
    <t>San Francisco-Redwood City-South San F</t>
  </si>
  <si>
    <t>San Luis Obispo-Paso Robles-Arroyo Gra</t>
  </si>
  <si>
    <t>Hartford-West Hartford-East Hartford,</t>
  </si>
  <si>
    <t>CONNECTICUT</t>
  </si>
  <si>
    <t>Washington-Arlington-Alexandria, DC-VA</t>
  </si>
  <si>
    <t>Fort Lauderdale-Pompano Beach-Deerfiel</t>
  </si>
  <si>
    <t>West Palm Beach-Boca Raton-Delray Beac</t>
  </si>
  <si>
    <t>GEORGIA</t>
  </si>
  <si>
    <t>Hinesville, GA</t>
  </si>
  <si>
    <t>Twin Falls, ID</t>
  </si>
  <si>
    <t>ILLINOIS</t>
  </si>
  <si>
    <t>Chicago-Naperville-Evanston, IL</t>
  </si>
  <si>
    <t>KANSAS</t>
  </si>
  <si>
    <t>KENTUCKY</t>
  </si>
  <si>
    <t>LOUISIANA</t>
  </si>
  <si>
    <t>MAINE</t>
  </si>
  <si>
    <t>MARYLAND</t>
  </si>
  <si>
    <t>Frederick-Gaithersburg-Rockville, MD</t>
  </si>
  <si>
    <t>MASSACHUSETTS</t>
  </si>
  <si>
    <t>MICHIGAN</t>
  </si>
  <si>
    <t>Grand Rapids-Kentwood, MI</t>
  </si>
  <si>
    <t>MINNESOTA</t>
  </si>
  <si>
    <t>Minneapolis-St. Paul-Bloomington, MN-W</t>
  </si>
  <si>
    <t>Gulfport-Biloxi, MS</t>
  </si>
  <si>
    <t>MISSOURI</t>
  </si>
  <si>
    <t>MONTANA</t>
  </si>
  <si>
    <t>NEBRASKA</t>
  </si>
  <si>
    <t>NEW HAMPSHIRE</t>
  </si>
  <si>
    <t>New York-Jersey City-White Plains, NY-</t>
  </si>
  <si>
    <t>New Brunswick-Lakewood, NJ</t>
  </si>
  <si>
    <t>NEW MEXICO</t>
  </si>
  <si>
    <t>Poughkeepsie-Newburgh-Middletown, NY</t>
  </si>
  <si>
    <t>NORTH CAROLINA</t>
  </si>
  <si>
    <t>Virginia Beach-Norfolk-Newport News, V</t>
  </si>
  <si>
    <t>NORTH DAKOTA</t>
  </si>
  <si>
    <t>Dayton-Kettering, OH</t>
  </si>
  <si>
    <t>PENNSYLVANIA</t>
  </si>
  <si>
    <t>Montgomery County-Bucks County-Chester</t>
  </si>
  <si>
    <t>SOUTH CAROLINA</t>
  </si>
  <si>
    <t>Hilton Head Island-Bluffton-Beaufort,</t>
  </si>
  <si>
    <t>SOUTH DAKOTA</t>
  </si>
  <si>
    <t>TENNESSEE</t>
  </si>
  <si>
    <t>Nashville-Davidson--Murfreesboro--Fran</t>
  </si>
  <si>
    <t>VERMONT</t>
  </si>
  <si>
    <t>VIRGINIA</t>
  </si>
  <si>
    <t>WEST VIRGINIA</t>
  </si>
  <si>
    <t>WISCONSIN</t>
  </si>
  <si>
    <t>Wausau-Weston, WI</t>
  </si>
  <si>
    <t>GUAM</t>
  </si>
  <si>
    <t>San German, PR</t>
  </si>
  <si>
    <t>PUERTO RICO</t>
  </si>
  <si>
    <t>Yauco, PR</t>
  </si>
  <si>
    <t>Mayaguez, PR</t>
  </si>
  <si>
    <t>MN County Wage Indices (List!G1351:G1438)</t>
  </si>
  <si>
    <t>MN-based National Rate - Labor Share w/o Admin Fee (July 2020)</t>
  </si>
  <si>
    <t>MN-based National Rate - Non-Labor Share w/o Admin Fee (July 2020)</t>
  </si>
  <si>
    <t>MN-based National Rate w/o Admin Fee (July 2020)</t>
  </si>
  <si>
    <t>National Rate - Labor - 60% w/o Admin Fee (FY21)</t>
  </si>
  <si>
    <t>National Rate - Non-Labor - 60% w/o Admin Fee (FY21)</t>
  </si>
  <si>
    <t>National Rate - 60% w/o Admin Fee (FY21)</t>
  </si>
  <si>
    <t>National Rate - Labor - 60% w/ Admin Fee (FY21)</t>
  </si>
  <si>
    <t>National Rate - Non-Labor - 60% w/ Admin Fee (FY21)</t>
  </si>
  <si>
    <t>National Rate - 60% w/ Admin Fee (FY21)</t>
  </si>
  <si>
    <t>Veteran Directed Care Case Mix Rate Calculator Reference Sheet FY2021</t>
  </si>
  <si>
    <t>Mean MN Wage Index (CY21)</t>
  </si>
  <si>
    <t>Table 1. VDC Case Mix Rate Calculator</t>
  </si>
  <si>
    <t xml:space="preserve">Table 2. Veteran Directed Care Case Mix Budget, Administrative Fee, and Assessment Fee Calculator
Effective for new referrals from 1 October 2020 through 30 September 2021
</t>
  </si>
  <si>
    <r>
      <rPr>
        <b/>
        <sz val="11"/>
        <color theme="1"/>
        <rFont val="Calibri"/>
        <family val="2"/>
        <scheme val="minor"/>
      </rPr>
      <t>Table 2. Veteran Directed Care Case Mix Budget, Administrative Fee, and Assessment Fee Calculator</t>
    </r>
    <r>
      <rPr>
        <sz val="11"/>
        <color theme="1"/>
        <rFont val="Calibri"/>
        <family val="2"/>
        <scheme val="minor"/>
      </rPr>
      <t xml:space="preserve">
Effective for new referrals from 1 October 2020 through 30 September 2021</t>
    </r>
  </si>
  <si>
    <r>
      <t xml:space="preserve">1. Click on </t>
    </r>
    <r>
      <rPr>
        <b/>
        <sz val="11"/>
        <color rgb="FF9BBB59"/>
        <rFont val="Calibri"/>
        <family val="2"/>
        <scheme val="minor"/>
      </rPr>
      <t>green colored cell</t>
    </r>
    <r>
      <rPr>
        <sz val="11"/>
        <color rgb="FF9BBB59"/>
        <rFont val="Calibri"/>
        <family val="2"/>
        <scheme val="minor"/>
      </rPr>
      <t xml:space="preserve"> </t>
    </r>
    <r>
      <rPr>
        <sz val="11"/>
        <color rgb="FF000000"/>
        <rFont val="Calibri"/>
        <family val="2"/>
        <scheme val="minor"/>
      </rPr>
      <t>that lists the specific state (B1).  Click on drop-down arrow next to selected cell.  Scroll through list to find and select state of choice.  You may also type the state in the cell (B1), but spelling must be correct (not case sensitive).</t>
    </r>
  </si>
  <si>
    <r>
      <t xml:space="preserve">3. Click on </t>
    </r>
    <r>
      <rPr>
        <b/>
        <sz val="11"/>
        <color rgb="FFC0504D"/>
        <rFont val="Calibri"/>
        <family val="2"/>
        <scheme val="minor"/>
      </rPr>
      <t>red colored cell</t>
    </r>
    <r>
      <rPr>
        <sz val="11"/>
        <color rgb="FFC0504D"/>
        <rFont val="Calibri"/>
        <family val="2"/>
        <scheme val="minor"/>
      </rPr>
      <t xml:space="preserve"> </t>
    </r>
    <r>
      <rPr>
        <sz val="11"/>
        <color rgb="FF000000"/>
        <rFont val="Calibri"/>
        <family val="2"/>
        <scheme val="minor"/>
      </rPr>
      <t xml:space="preserve">that lists the specific case mix level (B3).  Click on drop-down arrow next to selected cell.  Scroll through list to find and select case mix level of choice.  You may also type the case mix level in the cell (B3, not case sensitive). </t>
    </r>
    <r>
      <rPr>
        <b/>
        <sz val="11"/>
        <color rgb="FF000000"/>
        <rFont val="Calibri"/>
        <family val="2"/>
        <scheme val="minor"/>
      </rPr>
      <t xml:space="preserve">*Case Mix "V" is a maximum rate for ventilator-dependent Veterans. Please contact the VACO PLTSS Quad (VHAPurchasedLTSSSupportGroup@va.gov) if attempting to enroll a Veteran at this Case Mix Level. Also note that while Case Mix Level "V" continues to exist as maximum rate available for these cases, the cost of all home and community-based services </t>
    </r>
    <r>
      <rPr>
        <b/>
        <u/>
        <sz val="11"/>
        <color rgb="FF000000"/>
        <rFont val="Calibri"/>
        <family val="2"/>
        <scheme val="minor"/>
      </rPr>
      <t>cannot</t>
    </r>
    <r>
      <rPr>
        <b/>
        <sz val="11"/>
        <color rgb="FF000000"/>
        <rFont val="Calibri"/>
        <family val="2"/>
        <scheme val="minor"/>
      </rPr>
      <t xml:space="preserve"> exceed 65% of what it would cost to care for the Veteran in a VA Nursing Home (Community Living Center), per 38 USC 1720C(d).  This could be estimated more accurately at a local level, but the national projected average cap of 65% of a full year of CLC care in FY21 is $301,958</t>
    </r>
  </si>
  <si>
    <r>
      <t xml:space="preserve">2. Click on </t>
    </r>
    <r>
      <rPr>
        <b/>
        <sz val="11"/>
        <color rgb="FF4F81BD"/>
        <rFont val="Calibri"/>
        <family val="2"/>
        <scheme val="minor"/>
      </rPr>
      <t>blue colored cell</t>
    </r>
    <r>
      <rPr>
        <sz val="11"/>
        <color rgb="FF4F81BD"/>
        <rFont val="Calibri"/>
        <family val="2"/>
        <scheme val="minor"/>
      </rPr>
      <t xml:space="preserve"> </t>
    </r>
    <r>
      <rPr>
        <sz val="11"/>
        <color rgb="FF000000"/>
        <rFont val="Calibri"/>
        <family val="2"/>
        <scheme val="minor"/>
      </rPr>
      <t>that lists the specific county or city (B2).  Click on drop-down arrow next to selected cell.  Scroll through list to find and select county or city of choice.  You may also type the county or city in the cell (B2), but spelling must be correct (not case sensitive).  Note: all county and city names in USA are listed, not just those in selected state.</t>
    </r>
  </si>
  <si>
    <r>
      <t>Steps to determine VDC rates and fees</t>
    </r>
    <r>
      <rPr>
        <b/>
        <sz val="11"/>
        <color rgb="FF000000"/>
        <rFont val="Calibri"/>
        <family val="2"/>
        <scheme val="minor"/>
      </rPr>
      <t>:</t>
    </r>
  </si>
  <si>
    <t>Notes</t>
  </si>
  <si>
    <t>-If you have trouble with this tool, you can still use the "Rates" tab to manually search for specific county based rates and fees.</t>
  </si>
  <si>
    <t>-Please reference the 2018 GEC Procedure Guide (found in the "guides and procedures" zip file: https://www.vapulse.net/docs/DOC-177195) for more context.  Some terms in that document are outdated, but most of the processes remain in effect.</t>
  </si>
  <si>
    <t>-Once rows 1-3 (State, County/City, and Case Mix Level) are filled out, the Average Monthly Rates, Administrative Fee, and Assessment Fee will be populated.  Entering the standard episode of care (SEOC0 dates (rows 4-5) will populate the Total Budgets, Total Months, and Prorated First Month Budget.</t>
  </si>
  <si>
    <t>-These rates are effective for Standard Episodes of Care (SEOCs) established in FY2020 for medical center level budgeting purposes, but SEOCs are not bound by fiscal years.</t>
  </si>
  <si>
    <t>-This document references the most recent Minnesota Elderly Waiver Case Mix Rates published 1 July 2019 (found here: https://mn.gov/dhs/partners-and-providers/news-initiatives-reports-workgroups/long-term-services-and-supports/ltss-rates/), and the most recent Centers for Medicare and Medicaid Services Final Home Health Wage Indices and Labor-Related Share published 13 November 2018 (found here: https://www.cms.gov/Medicare/Medicare-Fee-for-Service-Payment/HomeHealthPPS/Home-Health-Prospective-Payment-System-Regulations-and-Notices-Items/CMS-1689-FC.html).</t>
  </si>
  <si>
    <t>-The VDC Case Mix Rate Calculator for FY2021 will be published by 1 August 2020</t>
  </si>
  <si>
    <t>-The labor-share of the Minnesota Rates is divided by the average wage index of all Minnesota counties then added to the non-labor share of the Minnesota Rates to create a Minnesota-based National Rate.  This rate is multiplied by 60% to create the Veteran Directed Care National Rate.  Individual county-based VDC rates are calculated by multiplying the labor-share of the VDC National Rate by the county of choice's wage index, and adding it to the non-labor share of the VDC National Rate.</t>
  </si>
  <si>
    <t>-The wage index for Puerto Rico is set at the average of all florida county wage indicies: 0.8545</t>
  </si>
  <si>
    <t>-If a VA VDC Coordinator has concerns about previously having or needing an exempted rate, please contact Nick Page (nicholas.page@va.gov) and Dan Schoeps (daniel.schoeps@va.gov).  If a provider has concerns about their reimbursement rate, they can contact to the local VA VDC Coordinator or local Veterans Care Agreement point of contact in the Office of Community Care.</t>
  </si>
  <si>
    <t>Glossary</t>
  </si>
  <si>
    <r>
      <t>-</t>
    </r>
    <r>
      <rPr>
        <b/>
        <sz val="11"/>
        <color rgb="FF000000"/>
        <rFont val="Calibri"/>
        <family val="2"/>
        <scheme val="minor"/>
      </rPr>
      <t>Number of Months in Standard Episode of Care (SEOC):</t>
    </r>
    <r>
      <rPr>
        <sz val="11"/>
        <color rgb="FF000000"/>
        <rFont val="Calibri"/>
        <family val="2"/>
        <scheme val="minor"/>
      </rPr>
      <t xml:space="preserve"> Exact number of months in standard episode of care - usually 12 months.</t>
    </r>
  </si>
  <si>
    <r>
      <t>-Prorated First Month Veteran Budget:</t>
    </r>
    <r>
      <rPr>
        <sz val="11"/>
        <color rgb="FF000000"/>
        <rFont val="Calibri"/>
        <family val="2"/>
        <scheme val="minor"/>
      </rPr>
      <t xml:space="preserve"> This represents the prorated Veteran budget for the first month of the SEOC period based on the actual amount of days in the first month with an approved Spending Plan.  To calculate manually, first create the ratio of days enrolled to days in the month by dividing the remaining days in the first month of the SEOC by the total amount of days in the first month of the authorization.  Then, multiply that ratio by the Average Monthly VA Expense.  Last, subtract the Monthly Administrative Fee from that product.</t>
    </r>
  </si>
  <si>
    <r>
      <t>-</t>
    </r>
    <r>
      <rPr>
        <b/>
        <sz val="11"/>
        <color rgb="FF000000"/>
        <rFont val="Calibri"/>
        <family val="2"/>
        <scheme val="minor"/>
      </rPr>
      <t>Average Monthly Veteran Budget:</t>
    </r>
    <r>
      <rPr>
        <sz val="11"/>
        <color rgb="FF000000"/>
        <rFont val="Calibri"/>
        <family val="2"/>
        <scheme val="minor"/>
      </rPr>
      <t xml:space="preserve"> Average monthly amount of money available to Veteran to spend on services and goods.  This does not include the Monthly Administrative Fee.</t>
    </r>
  </si>
  <si>
    <r>
      <t>-</t>
    </r>
    <r>
      <rPr>
        <b/>
        <sz val="11"/>
        <color rgb="FF000000"/>
        <rFont val="Calibri"/>
        <family val="2"/>
        <scheme val="minor"/>
      </rPr>
      <t>Monthly Administrative Fee:</t>
    </r>
    <r>
      <rPr>
        <sz val="11"/>
        <color rgb="FF000000"/>
        <rFont val="Calibri"/>
        <family val="2"/>
        <scheme val="minor"/>
      </rPr>
      <t xml:space="preserve"> Monthly fee paid to VDC provider for person-centered counseling services and financial management services (FMS), and program administration provided to the Veteran.  This is set at 22% of case mix level D.</t>
    </r>
  </si>
  <si>
    <r>
      <t>-</t>
    </r>
    <r>
      <rPr>
        <b/>
        <sz val="11"/>
        <color rgb="FF000000"/>
        <rFont val="Calibri"/>
        <family val="2"/>
        <scheme val="minor"/>
      </rPr>
      <t>Average Monthly VA Obligation:</t>
    </r>
    <r>
      <rPr>
        <sz val="11"/>
        <color rgb="FF000000"/>
        <rFont val="Calibri"/>
        <family val="2"/>
        <scheme val="minor"/>
      </rPr>
      <t xml:space="preserve"> Average monthly amount of money spent by VA on Veteran for VDC.  This includes Average Monthly Veteran Budget and Monthly Administrative Fee.</t>
    </r>
  </si>
  <si>
    <r>
      <t>-</t>
    </r>
    <r>
      <rPr>
        <b/>
        <sz val="11"/>
        <color rgb="FF000000"/>
        <rFont val="Calibri"/>
        <family val="2"/>
        <scheme val="minor"/>
      </rPr>
      <t>Total Veteran Budget for Standard Episode of Care (SEOC):</t>
    </r>
    <r>
      <rPr>
        <sz val="11"/>
        <color rgb="FF000000"/>
        <rFont val="Calibri"/>
        <family val="2"/>
        <scheme val="minor"/>
      </rPr>
      <t xml:space="preserve"> Total amount of money available to Veteran to spend on services and goods for entire standard episode of care (SEOC).  This does not include the Monthly Administrative Fees or Assessment Fee.</t>
    </r>
  </si>
  <si>
    <r>
      <t>-Full Assessment Fee:</t>
    </r>
    <r>
      <rPr>
        <sz val="11"/>
        <color rgb="FF000000"/>
        <rFont val="Calibri"/>
        <family val="2"/>
        <scheme val="minor"/>
      </rPr>
      <t xml:space="preserve"> One-time fee paid to VDC provider to cover the costs associated with enrolling Veteran in VDC.  If Veteran is already enrolled in VDC, this fee should not be paid.  This is set at 31% of case mix level D.</t>
    </r>
  </si>
  <si>
    <r>
      <t>-</t>
    </r>
    <r>
      <rPr>
        <b/>
        <sz val="11"/>
        <color rgb="FF000000"/>
        <rFont val="Calibri"/>
        <family val="2"/>
        <scheme val="minor"/>
      </rPr>
      <t>Partial Assessment Fee:</t>
    </r>
    <r>
      <rPr>
        <sz val="11"/>
        <color rgb="FF000000"/>
        <rFont val="Calibri"/>
        <family val="2"/>
        <scheme val="minor"/>
      </rPr>
      <t xml:space="preserve"> One-time fee paid to VDC provider if Veteran is consulted by provider about VDC, but does not enroll.  This is set at 50% the Full Assessment Fee.</t>
    </r>
  </si>
  <si>
    <r>
      <t>-</t>
    </r>
    <r>
      <rPr>
        <b/>
        <sz val="11"/>
        <color rgb="FF000000"/>
        <rFont val="Calibri"/>
        <family val="2"/>
        <scheme val="minor"/>
      </rPr>
      <t>Total VA Obligation for Standard Episode of Care (SEOC) (if includes Initial Assessment Fee):</t>
    </r>
    <r>
      <rPr>
        <sz val="11"/>
        <color rgb="FF000000"/>
        <rFont val="Calibri"/>
        <family val="2"/>
        <scheme val="minor"/>
      </rPr>
      <t xml:space="preserve"> Total amount of money to list in referral packet to cover all associated expenses for Veteran NEWLY enrolled in VDC for entire authorization period.</t>
    </r>
  </si>
  <si>
    <r>
      <t>-</t>
    </r>
    <r>
      <rPr>
        <b/>
        <sz val="11"/>
        <color rgb="FF000000"/>
        <rFont val="Calibri"/>
        <family val="2"/>
        <scheme val="minor"/>
      </rPr>
      <t>Total VA Obligation for Standard Episode of Care (SEOC) (if DOES NOT include Initial Assessment Fee)</t>
    </r>
    <r>
      <rPr>
        <sz val="11"/>
        <color rgb="FF000000"/>
        <rFont val="Calibri"/>
        <family val="2"/>
        <scheme val="minor"/>
      </rPr>
      <t>: Total amount of money to list in referral packet to cover all associated expenses for Veteran ALREADY enrolled in VDC for entire authorization period.</t>
    </r>
  </si>
  <si>
    <t>Table 3. Veteran Directed Care Monthly Average Case Mix Budget, Administrative Fee, and Assessment Fee List</t>
  </si>
  <si>
    <t>Effective for new referrals from 1 October 2020 through 30 September 2021</t>
  </si>
  <si>
    <r>
      <t>Notes</t>
    </r>
    <r>
      <rPr>
        <sz val="11"/>
        <color rgb="FF000000"/>
        <rFont val="Calibri"/>
        <family val="2"/>
        <scheme val="minor"/>
      </rPr>
      <t>:</t>
    </r>
  </si>
  <si>
    <t>-See "Calculator" tab for easy to use tool identifying rates and fees to use in authorization.  Otherwise follow steps below for standard way to find rates and fees</t>
  </si>
  <si>
    <r>
      <t xml:space="preserve">-The </t>
    </r>
    <r>
      <rPr>
        <b/>
        <u/>
        <sz val="11"/>
        <color rgb="FF000000"/>
        <rFont val="Calibri"/>
        <family val="2"/>
        <scheme val="minor"/>
      </rPr>
      <t xml:space="preserve">Average Monthly Veteran Budget by Case Mix Level </t>
    </r>
    <r>
      <rPr>
        <sz val="11"/>
        <color rgb="FF000000"/>
        <rFont val="Calibri"/>
        <family val="2"/>
        <scheme val="minor"/>
      </rPr>
      <t>is listed in columns H-T.  The Monthly Administrative Fee in column U is the same within a county regardless of case mix level.  The Average Monthly VA Expense is equal to the sum of the Average Monthly Veteran Budget and the Monthly Administrative Fee.</t>
    </r>
  </si>
  <si>
    <t>-Multiply Average Monthly VA Expense by months in the authorization to represent Total VA Obligation for Authorization (without Assessment Fee included)</t>
  </si>
  <si>
    <t>-Includes both Urban and Rural counties.  Search for county of interest using ctrl+"F"</t>
  </si>
  <si>
    <t>Table 4. Case Mix Level Reference Sheet</t>
  </si>
  <si>
    <t>Table 5. VAMCs, States, Counties, Case Mix Levels, Months, County Wage Indices</t>
  </si>
  <si>
    <r>
      <t xml:space="preserve">4. Click on </t>
    </r>
    <r>
      <rPr>
        <b/>
        <sz val="11"/>
        <color rgb="FF8064A2"/>
        <rFont val="Calibri"/>
        <family val="2"/>
        <scheme val="minor"/>
      </rPr>
      <t>purple colored cell</t>
    </r>
    <r>
      <rPr>
        <sz val="11"/>
        <color rgb="FF8064A2"/>
        <rFont val="Calibri"/>
        <family val="2"/>
        <scheme val="minor"/>
      </rPr>
      <t xml:space="preserve"> </t>
    </r>
    <r>
      <rPr>
        <sz val="11"/>
        <color rgb="FF000000"/>
        <rFont val="Calibri"/>
        <family val="2"/>
        <scheme val="minor"/>
      </rPr>
      <t>that lists the specific start date of the standard episode of care or SEOC (B4).  Enter the start date of the SEOC using the format MM/DD/YYYY.  ^</t>
    </r>
    <r>
      <rPr>
        <b/>
        <sz val="11"/>
        <color rgb="FF000000"/>
        <rFont val="Calibri"/>
        <family val="2"/>
        <scheme val="minor"/>
      </rPr>
      <t>If this is the Veteran's first VDC SEOC, enter the date the first spending plan is signed (the date the Veteran can start paying their workers) - this will give you the proper Prorated First Month Veteran Budget, Total Veteran Budget for SEOC, and Total VA Obligation for SEOC.</t>
    </r>
  </si>
  <si>
    <r>
      <t xml:space="preserve">5. Click on </t>
    </r>
    <r>
      <rPr>
        <b/>
        <sz val="11"/>
        <color rgb="FF4BACC6"/>
        <rFont val="Calibri"/>
        <family val="2"/>
        <scheme val="minor"/>
      </rPr>
      <t>light blue colored cell</t>
    </r>
    <r>
      <rPr>
        <sz val="11"/>
        <color rgb="FF4BACC6"/>
        <rFont val="Calibri"/>
        <family val="2"/>
        <scheme val="minor"/>
      </rPr>
      <t xml:space="preserve"> </t>
    </r>
    <r>
      <rPr>
        <sz val="11"/>
        <color rgb="FF000000"/>
        <rFont val="Calibri"/>
        <family val="2"/>
        <scheme val="minor"/>
      </rPr>
      <t>that lists the specific end date of the standard episode of care or SEOC (B5).  Enter the end date of the SEOC using the format MM/DD/YYYY.  SEOCs that do not end at the last day of the month will have the final month prorated.  This will be reflected in the Total Veteran Budget for SEOC and Total VA Obligation for SEOC.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</si>
</sst>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0.0000"/>
    <numFmt numFmtId="165" formatCode="&quot;$&quot;#,##0"/>
    <numFmt numFmtId="166" formatCode="&quot;$&quot;#,##0.00"/>
    <numFmt numFmtId="167" formatCode="0.0"/>
    <numFmt numFmtId="168" formatCode="0.0%"/>
  </numFmts>
  <fonts count="27" x14ac:knownFonts="1">
    <font>
      <sz val="11"/>
      <color theme="1"/>
      <name val="Calibri"/>
      <family val="2"/>
      <scheme val="minor"/>
    </font>
    <font>
      <sz val="11"/>
      <color theme="1"/>
      <name val="Calibri"/>
      <family val="2"/>
      <scheme val="minor"/>
    </font>
    <font>
      <sz val="11"/>
      <color theme="1"/>
      <name val="Calibri"/>
      <family val="2"/>
    </font>
    <font>
      <sz val="10"/>
      <name val="Arial"/>
      <family val="2"/>
    </font>
    <font>
      <b/>
      <sz val="11"/>
      <color rgb="FF000000"/>
      <name val="Calibri"/>
      <family val="2"/>
    </font>
    <font>
      <sz val="11"/>
      <color rgb="FF000000"/>
      <name val="Calibri"/>
      <family val="2"/>
    </font>
    <font>
      <b/>
      <sz val="11"/>
      <color rgb="FFFF0000"/>
      <name val="Calibri"/>
      <family val="2"/>
    </font>
    <font>
      <sz val="11"/>
      <name val="Calibri"/>
      <family val="2"/>
    </font>
    <font>
      <b/>
      <sz val="11"/>
      <color theme="1"/>
      <name val="Calibri"/>
      <family val="2"/>
      <scheme val="minor"/>
    </font>
    <font>
      <sz val="8"/>
      <color theme="1"/>
      <name val="Times New Roman"/>
      <family val="1"/>
    </font>
    <font>
      <sz val="11"/>
      <color rgb="FF000000"/>
      <name val="Calibri"/>
      <family val="2"/>
      <scheme val="minor"/>
    </font>
    <font>
      <sz val="11"/>
      <color rgb="FF000000"/>
      <name val="Arial"/>
      <family val="2"/>
    </font>
    <font>
      <u/>
      <sz val="11"/>
      <color rgb="FF000000"/>
      <name val="Calibri"/>
      <family val="2"/>
      <scheme val="minor"/>
    </font>
    <font>
      <sz val="11"/>
      <color rgb="FF9BBB59"/>
      <name val="Calibri"/>
      <family val="2"/>
      <scheme val="minor"/>
    </font>
    <font>
      <sz val="11"/>
      <color rgb="FF4F81BD"/>
      <name val="Calibri"/>
      <family val="2"/>
      <scheme val="minor"/>
    </font>
    <font>
      <sz val="11"/>
      <color rgb="FFC0504D"/>
      <name val="Calibri"/>
      <family val="2"/>
      <scheme val="minor"/>
    </font>
    <font>
      <b/>
      <sz val="11"/>
      <color rgb="FF000000"/>
      <name val="Calibri"/>
      <family val="2"/>
      <scheme val="minor"/>
    </font>
    <font>
      <b/>
      <u/>
      <sz val="11"/>
      <color rgb="FF000000"/>
      <name val="Calibri"/>
      <family val="2"/>
      <scheme val="minor"/>
    </font>
    <font>
      <sz val="11"/>
      <color rgb="FF8064A2"/>
      <name val="Calibri"/>
      <family val="2"/>
      <scheme val="minor"/>
    </font>
    <font>
      <sz val="11"/>
      <color rgb="FF4BACC6"/>
      <name val="Calibri"/>
      <family val="2"/>
      <scheme val="minor"/>
    </font>
    <font>
      <b/>
      <sz val="11"/>
      <color rgb="FF9BBB59"/>
      <name val="Calibri"/>
      <family val="2"/>
      <scheme val="minor"/>
    </font>
    <font>
      <b/>
      <sz val="11"/>
      <color rgb="FFC0504D"/>
      <name val="Calibri"/>
      <family val="2"/>
      <scheme val="minor"/>
    </font>
    <font>
      <b/>
      <sz val="11"/>
      <color rgb="FF4F81BD"/>
      <name val="Calibri"/>
      <family val="2"/>
      <scheme val="minor"/>
    </font>
    <font>
      <b/>
      <sz val="11"/>
      <color theme="1"/>
      <name val="Calibri"/>
      <family val="2"/>
    </font>
    <font>
      <sz val="14"/>
      <color rgb="FF000000"/>
      <name val="Calibri"/>
      <family val="2"/>
      <scheme val="minor"/>
    </font>
    <font>
      <b/>
      <sz val="11"/>
      <color rgb="FF8064A2"/>
      <name val="Calibri"/>
      <family val="2"/>
      <scheme val="minor"/>
    </font>
    <font>
      <b/>
      <sz val="11"/>
      <color rgb="FF4BACC6"/>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0" fontId="3" fillId="0" borderId="0"/>
    <xf numFmtId="9" fontId="1" fillId="0" borderId="0" applyFont="0" applyFill="0" applyBorder="0" applyAlignment="0" applyProtection="0"/>
  </cellStyleXfs>
  <cellXfs count="106">
    <xf numFmtId="0" fontId="0" fillId="0" borderId="0" xfId="0"/>
    <xf numFmtId="0" fontId="2" fillId="0" borderId="0" xfId="0" applyFont="1" applyFill="1" applyBorder="1"/>
    <xf numFmtId="0" fontId="2" fillId="0" borderId="0" xfId="0" applyFont="1" applyFill="1" applyBorder="1" applyAlignment="1">
      <alignment horizontal="center" vertical="center"/>
    </xf>
    <xf numFmtId="164" fontId="2" fillId="0" borderId="0" xfId="0" applyNumberFormat="1" applyFont="1" applyFill="1" applyBorder="1"/>
    <xf numFmtId="166" fontId="2" fillId="0" borderId="0" xfId="0" applyNumberFormat="1" applyFont="1"/>
    <xf numFmtId="0" fontId="2" fillId="0" borderId="0" xfId="0" applyFont="1"/>
    <xf numFmtId="0" fontId="5" fillId="0" borderId="0" xfId="0" applyFont="1" applyFill="1" applyBorder="1" applyAlignment="1">
      <alignment horizontal="center" vertical="center"/>
    </xf>
    <xf numFmtId="0" fontId="5" fillId="0" borderId="0" xfId="0" applyFont="1" applyFill="1" applyBorder="1"/>
    <xf numFmtId="164" fontId="5" fillId="0" borderId="0" xfId="0" applyNumberFormat="1" applyFont="1" applyFill="1" applyBorder="1"/>
    <xf numFmtId="0" fontId="6" fillId="0" borderId="0" xfId="0" applyFont="1" applyFill="1" applyBorder="1"/>
    <xf numFmtId="164" fontId="5" fillId="0" borderId="6" xfId="0" applyNumberFormat="1" applyFont="1" applyFill="1" applyBorder="1" applyAlignment="1">
      <alignment horizontal="right"/>
    </xf>
    <xf numFmtId="164" fontId="5" fillId="0" borderId="5" xfId="0" applyNumberFormat="1" applyFont="1" applyFill="1" applyBorder="1" applyAlignment="1">
      <alignment horizontal="right"/>
    </xf>
    <xf numFmtId="165" fontId="5" fillId="0" borderId="5" xfId="0" applyNumberFormat="1" applyFont="1" applyFill="1" applyBorder="1" applyAlignment="1">
      <alignment horizontal="right"/>
    </xf>
    <xf numFmtId="0" fontId="5" fillId="0" borderId="5" xfId="0" applyFont="1" applyFill="1" applyBorder="1" applyAlignment="1">
      <alignment horizontal="left"/>
    </xf>
    <xf numFmtId="164" fontId="4" fillId="0" borderId="1" xfId="0" applyNumberFormat="1" applyFont="1" applyFill="1" applyBorder="1" applyAlignment="1">
      <alignment horizontal="right"/>
    </xf>
    <xf numFmtId="165" fontId="4" fillId="0" borderId="1" xfId="0" applyNumberFormat="1" applyFont="1" applyFill="1" applyBorder="1" applyAlignment="1">
      <alignment horizontal="right" wrapText="1"/>
    </xf>
    <xf numFmtId="164" fontId="7" fillId="0" borderId="6" xfId="2" applyNumberFormat="1" applyFont="1" applyFill="1" applyBorder="1" applyAlignment="1">
      <alignment horizontal="right"/>
    </xf>
    <xf numFmtId="0" fontId="4" fillId="0" borderId="1" xfId="0" applyFont="1" applyFill="1" applyBorder="1" applyAlignment="1">
      <alignment horizontal="left" wrapText="1"/>
    </xf>
    <xf numFmtId="49" fontId="5" fillId="0" borderId="6" xfId="0" applyNumberFormat="1" applyFont="1" applyFill="1" applyBorder="1" applyAlignment="1">
      <alignment horizontal="left"/>
    </xf>
    <xf numFmtId="0" fontId="7" fillId="0" borderId="6" xfId="2" applyNumberFormat="1" applyFont="1" applyFill="1" applyBorder="1" applyAlignment="1">
      <alignment horizontal="left"/>
    </xf>
    <xf numFmtId="164" fontId="4" fillId="0" borderId="1" xfId="0" applyNumberFormat="1" applyFont="1" applyFill="1" applyBorder="1" applyAlignment="1">
      <alignment horizontal="left" wrapText="1"/>
    </xf>
    <xf numFmtId="0" fontId="8" fillId="0" borderId="0" xfId="0" applyFont="1"/>
    <xf numFmtId="166" fontId="0" fillId="0" borderId="0" xfId="0" applyNumberFormat="1" applyProtection="1">
      <protection locked="0"/>
    </xf>
    <xf numFmtId="0" fontId="0" fillId="0" borderId="0" xfId="0" applyProtection="1">
      <protection locked="0"/>
    </xf>
    <xf numFmtId="0" fontId="0" fillId="0" borderId="0" xfId="0" applyAlignment="1">
      <alignment wrapText="1"/>
    </xf>
    <xf numFmtId="165" fontId="0" fillId="0" borderId="0" xfId="1" applyNumberFormat="1" applyFont="1"/>
    <xf numFmtId="0" fontId="0" fillId="0" borderId="0" xfId="0"/>
    <xf numFmtId="0" fontId="7" fillId="0" borderId="5" xfId="2" applyNumberFormat="1" applyFont="1" applyFill="1" applyBorder="1" applyAlignment="1">
      <alignment horizontal="left"/>
    </xf>
    <xf numFmtId="0" fontId="5" fillId="0" borderId="6" xfId="0" applyFont="1" applyFill="1" applyBorder="1" applyAlignment="1">
      <alignment horizontal="left"/>
    </xf>
    <xf numFmtId="164" fontId="7" fillId="0" borderId="5" xfId="2" applyNumberFormat="1" applyFont="1" applyFill="1" applyBorder="1" applyAlignment="1">
      <alignment horizontal="right"/>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165" fontId="4" fillId="2" borderId="1" xfId="1" applyNumberFormat="1" applyFont="1" applyFill="1" applyBorder="1" applyAlignment="1">
      <alignment horizontal="right"/>
    </xf>
    <xf numFmtId="165" fontId="4" fillId="2" borderId="1" xfId="0" applyNumberFormat="1" applyFont="1" applyFill="1" applyBorder="1" applyAlignment="1">
      <alignment horizontal="right" wrapText="1"/>
    </xf>
    <xf numFmtId="165" fontId="4" fillId="2" borderId="4" xfId="0" applyNumberFormat="1" applyFont="1" applyFill="1" applyBorder="1" applyAlignment="1">
      <alignment horizontal="right" wrapText="1"/>
    </xf>
    <xf numFmtId="165" fontId="5" fillId="2" borderId="5" xfId="0" applyNumberFormat="1" applyFont="1" applyFill="1" applyBorder="1" applyAlignment="1">
      <alignment horizontal="right"/>
    </xf>
    <xf numFmtId="0" fontId="4" fillId="3" borderId="1" xfId="0" applyFont="1" applyFill="1" applyBorder="1" applyAlignment="1">
      <alignment horizontal="left"/>
    </xf>
    <xf numFmtId="49" fontId="5" fillId="3" borderId="5" xfId="0" applyNumberFormat="1" applyFont="1" applyFill="1" applyBorder="1" applyAlignment="1">
      <alignment horizontal="left"/>
    </xf>
    <xf numFmtId="0" fontId="7" fillId="3" borderId="5" xfId="2" applyFont="1" applyFill="1" applyBorder="1" applyAlignment="1">
      <alignment horizontal="left"/>
    </xf>
    <xf numFmtId="49" fontId="5" fillId="3" borderId="6" xfId="0" applyNumberFormat="1" applyFont="1" applyFill="1" applyBorder="1" applyAlignment="1">
      <alignment horizontal="left"/>
    </xf>
    <xf numFmtId="0" fontId="7" fillId="3" borderId="6" xfId="2" applyFont="1" applyFill="1" applyBorder="1" applyAlignment="1">
      <alignment horizontal="left"/>
    </xf>
    <xf numFmtId="0" fontId="4" fillId="4" borderId="1" xfId="0" applyFont="1" applyFill="1" applyBorder="1" applyAlignment="1">
      <alignment horizontal="left"/>
    </xf>
    <xf numFmtId="49" fontId="5" fillId="4" borderId="6" xfId="0" applyNumberFormat="1" applyFont="1" applyFill="1" applyBorder="1" applyAlignment="1">
      <alignment horizontal="left"/>
    </xf>
    <xf numFmtId="0" fontId="7" fillId="4" borderId="6" xfId="2" applyFont="1" applyFill="1" applyBorder="1" applyAlignment="1">
      <alignment horizontal="left"/>
    </xf>
    <xf numFmtId="165" fontId="4" fillId="0" borderId="1" xfId="1" applyNumberFormat="1" applyFont="1" applyFill="1" applyBorder="1" applyAlignment="1">
      <alignment horizontal="right"/>
    </xf>
    <xf numFmtId="1" fontId="5" fillId="0" borderId="5" xfId="0" applyNumberFormat="1" applyFont="1" applyFill="1" applyBorder="1" applyAlignment="1">
      <alignment horizontal="right"/>
    </xf>
    <xf numFmtId="165" fontId="4" fillId="0" borderId="1" xfId="1" applyNumberFormat="1" applyFont="1" applyFill="1" applyBorder="1" applyAlignment="1">
      <alignment horizontal="left"/>
    </xf>
    <xf numFmtId="165" fontId="5" fillId="0" borderId="5" xfId="0" applyNumberFormat="1" applyFont="1" applyFill="1" applyBorder="1" applyAlignment="1">
      <alignment horizontal="left"/>
    </xf>
    <xf numFmtId="166" fontId="0" fillId="0" borderId="0" xfId="0" applyNumberFormat="1"/>
    <xf numFmtId="0" fontId="0" fillId="0" borderId="0" xfId="0" applyNumberFormat="1"/>
    <xf numFmtId="0" fontId="4" fillId="0" borderId="0" xfId="0" applyFont="1" applyFill="1" applyBorder="1" applyAlignment="1">
      <alignment horizontal="left" wrapText="1"/>
    </xf>
    <xf numFmtId="165" fontId="4" fillId="0" borderId="0" xfId="0" applyNumberFormat="1" applyFont="1" applyFill="1" applyBorder="1" applyAlignment="1">
      <alignment horizontal="right" wrapText="1"/>
    </xf>
    <xf numFmtId="165" fontId="5" fillId="0" borderId="0" xfId="0" applyNumberFormat="1" applyFont="1" applyFill="1" applyBorder="1" applyAlignment="1">
      <alignment horizontal="right"/>
    </xf>
    <xf numFmtId="0" fontId="9" fillId="0" borderId="0" xfId="0" applyFont="1" applyFill="1"/>
    <xf numFmtId="0" fontId="0" fillId="0" borderId="0" xfId="0" applyFont="1" applyAlignment="1">
      <alignment horizontal="center" wrapText="1"/>
    </xf>
    <xf numFmtId="0" fontId="0" fillId="0" borderId="0" xfId="0" applyFont="1" applyBorder="1"/>
    <xf numFmtId="164" fontId="0" fillId="0" borderId="0" xfId="0" applyNumberFormat="1"/>
    <xf numFmtId="0" fontId="10" fillId="0" borderId="0" xfId="0" applyFont="1" applyFill="1" applyBorder="1" applyAlignment="1">
      <alignment vertical="top" wrapText="1"/>
    </xf>
    <xf numFmtId="164" fontId="11" fillId="0" borderId="0" xfId="0" quotePrefix="1" applyNumberFormat="1" applyFont="1" applyFill="1" applyBorder="1" applyAlignment="1">
      <alignment horizontal="center" vertical="top" wrapText="1"/>
    </xf>
    <xf numFmtId="0" fontId="0" fillId="0" borderId="0" xfId="0" applyFont="1"/>
    <xf numFmtId="49" fontId="5" fillId="4" borderId="0" xfId="0" applyNumberFormat="1" applyFont="1" applyFill="1" applyBorder="1" applyAlignment="1">
      <alignment horizontal="left"/>
    </xf>
    <xf numFmtId="0" fontId="7" fillId="4" borderId="0" xfId="2" applyFont="1" applyFill="1" applyBorder="1" applyAlignment="1">
      <alignment horizontal="left"/>
    </xf>
    <xf numFmtId="0" fontId="4" fillId="3" borderId="1" xfId="0" applyFont="1" applyFill="1" applyBorder="1" applyAlignment="1">
      <alignment horizontal="left" wrapText="1"/>
    </xf>
    <xf numFmtId="168" fontId="0" fillId="0" borderId="0" xfId="3" applyNumberFormat="1" applyFont="1"/>
    <xf numFmtId="1" fontId="5" fillId="0" borderId="6" xfId="0" applyNumberFormat="1" applyFont="1" applyFill="1" applyBorder="1" applyAlignment="1">
      <alignment horizontal="right"/>
    </xf>
    <xf numFmtId="165" fontId="2" fillId="0" borderId="0" xfId="0" applyNumberFormat="1" applyFont="1" applyFill="1" applyBorder="1"/>
    <xf numFmtId="166" fontId="2" fillId="0" borderId="0" xfId="0" applyNumberFormat="1" applyFont="1" applyFill="1" applyBorder="1"/>
    <xf numFmtId="0" fontId="8" fillId="0" borderId="4" xfId="0" applyFont="1" applyBorder="1"/>
    <xf numFmtId="0" fontId="8" fillId="4" borderId="9" xfId="0" applyFont="1" applyFill="1" applyBorder="1"/>
    <xf numFmtId="0" fontId="0" fillId="4" borderId="10" xfId="0" applyFill="1" applyBorder="1"/>
    <xf numFmtId="0" fontId="8" fillId="3" borderId="9" xfId="0" applyFont="1" applyFill="1" applyBorder="1"/>
    <xf numFmtId="0" fontId="0" fillId="3" borderId="10" xfId="0" applyFill="1" applyBorder="1"/>
    <xf numFmtId="0" fontId="8" fillId="2" borderId="9" xfId="0" applyFont="1" applyFill="1" applyBorder="1"/>
    <xf numFmtId="0" fontId="0" fillId="2" borderId="10" xfId="0" applyFill="1" applyBorder="1"/>
    <xf numFmtId="0" fontId="8" fillId="6" borderId="9" xfId="0" applyFont="1" applyFill="1" applyBorder="1"/>
    <xf numFmtId="14" fontId="0" fillId="6" borderId="10" xfId="0" applyNumberFormat="1" applyFill="1" applyBorder="1"/>
    <xf numFmtId="0" fontId="8" fillId="5" borderId="9" xfId="0" applyFont="1" applyFill="1" applyBorder="1"/>
    <xf numFmtId="14" fontId="0" fillId="5" borderId="10" xfId="0" applyNumberFormat="1" applyFill="1" applyBorder="1"/>
    <xf numFmtId="0" fontId="8" fillId="0" borderId="9" xfId="0" applyFont="1" applyBorder="1"/>
    <xf numFmtId="167" fontId="0" fillId="0" borderId="10" xfId="0" applyNumberFormat="1" applyBorder="1"/>
    <xf numFmtId="165" fontId="0" fillId="0" borderId="10" xfId="1" applyNumberFormat="1" applyFont="1" applyBorder="1"/>
    <xf numFmtId="165" fontId="0" fillId="0" borderId="10" xfId="0" applyNumberFormat="1" applyBorder="1"/>
    <xf numFmtId="0" fontId="8" fillId="0" borderId="9" xfId="0" applyFont="1" applyBorder="1" applyAlignment="1">
      <alignment wrapText="1"/>
    </xf>
    <xf numFmtId="0" fontId="0" fillId="0" borderId="10" xfId="0" applyBorder="1"/>
    <xf numFmtId="0" fontId="8" fillId="0" borderId="11" xfId="0" applyFont="1" applyBorder="1" applyAlignment="1">
      <alignment wrapText="1"/>
    </xf>
    <xf numFmtId="165" fontId="0" fillId="0" borderId="12" xfId="0" applyNumberFormat="1" applyBorder="1"/>
    <xf numFmtId="0" fontId="0" fillId="0" borderId="8" xfId="0" applyBorder="1"/>
    <xf numFmtId="0" fontId="0" fillId="0" borderId="0" xfId="0" applyAlignment="1"/>
    <xf numFmtId="0" fontId="12" fillId="0" borderId="0" xfId="0" applyFont="1"/>
    <xf numFmtId="0" fontId="10" fillId="0" borderId="0" xfId="0" applyFont="1"/>
    <xf numFmtId="0" fontId="0" fillId="0" borderId="2" xfId="0" applyBorder="1" applyAlignment="1">
      <alignment vertical="top" wrapText="1"/>
    </xf>
    <xf numFmtId="0" fontId="17" fillId="0" borderId="13" xfId="0" applyFont="1" applyBorder="1" applyAlignment="1">
      <alignment vertical="top"/>
    </xf>
    <xf numFmtId="0" fontId="10" fillId="0" borderId="13" xfId="0" applyFont="1" applyBorder="1" applyAlignment="1">
      <alignment vertical="top" wrapText="1"/>
    </xf>
    <xf numFmtId="0" fontId="10" fillId="0" borderId="14" xfId="0" applyFont="1" applyBorder="1" applyAlignment="1">
      <alignment vertical="top" wrapText="1"/>
    </xf>
    <xf numFmtId="0" fontId="17" fillId="0" borderId="2" xfId="0" applyFont="1" applyBorder="1" applyAlignment="1">
      <alignment wrapText="1"/>
    </xf>
    <xf numFmtId="0" fontId="16" fillId="0" borderId="13" xfId="0" applyFont="1" applyBorder="1" applyAlignment="1">
      <alignment vertical="top" wrapText="1"/>
    </xf>
    <xf numFmtId="0" fontId="17" fillId="0" borderId="2" xfId="0" applyFont="1" applyFill="1" applyBorder="1" applyAlignment="1">
      <alignment vertical="top" wrapText="1"/>
    </xf>
    <xf numFmtId="0" fontId="10" fillId="0" borderId="13" xfId="0" applyFont="1" applyBorder="1" applyAlignment="1">
      <alignment wrapText="1"/>
    </xf>
    <xf numFmtId="0" fontId="10" fillId="0" borderId="14" xfId="0" applyFont="1" applyBorder="1" applyAlignment="1">
      <alignment wrapText="1"/>
    </xf>
    <xf numFmtId="0" fontId="23" fillId="0" borderId="0" xfId="0" applyFont="1" applyFill="1" applyBorder="1"/>
    <xf numFmtId="0" fontId="24" fillId="0" borderId="0" xfId="0" applyFont="1"/>
    <xf numFmtId="166" fontId="8" fillId="0" borderId="0" xfId="0" applyNumberFormat="1" applyFont="1" applyProtection="1">
      <protection locked="0"/>
    </xf>
    <xf numFmtId="0" fontId="4" fillId="2" borderId="4"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cellXfs>
  <cellStyles count="4">
    <cellStyle name="Currency" xfId="1" builtinId="4"/>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abSelected="1" workbookViewId="0"/>
  </sheetViews>
  <sheetFormatPr defaultRowHeight="14.5" x14ac:dyDescent="0.35"/>
  <cols>
    <col min="1" max="1" width="41" bestFit="1" customWidth="1"/>
    <col min="2" max="2" width="24.1796875" bestFit="1" customWidth="1"/>
    <col min="3" max="3" width="109.81640625" customWidth="1"/>
  </cols>
  <sheetData>
    <row r="1" spans="1:4" s="26" customFormat="1" ht="15" thickBot="1" x14ac:dyDescent="0.4">
      <c r="A1" s="68" t="s">
        <v>9478</v>
      </c>
      <c r="B1" s="87"/>
      <c r="D1" s="88" t="s">
        <v>9479</v>
      </c>
    </row>
    <row r="2" spans="1:4" s="26" customFormat="1" x14ac:dyDescent="0.35">
      <c r="A2" s="69" t="s">
        <v>10</v>
      </c>
      <c r="B2" s="70" t="s">
        <v>45</v>
      </c>
      <c r="D2" s="88"/>
    </row>
    <row r="3" spans="1:4" s="26" customFormat="1" x14ac:dyDescent="0.35">
      <c r="A3" s="71" t="s">
        <v>289</v>
      </c>
      <c r="B3" s="72" t="s">
        <v>45</v>
      </c>
      <c r="D3" s="88"/>
    </row>
    <row r="4" spans="1:4" s="26" customFormat="1" x14ac:dyDescent="0.35">
      <c r="A4" s="73" t="s">
        <v>264</v>
      </c>
      <c r="B4" s="74" t="s">
        <v>269</v>
      </c>
    </row>
    <row r="5" spans="1:4" s="26" customFormat="1" x14ac:dyDescent="0.35">
      <c r="A5" s="75" t="s">
        <v>767</v>
      </c>
      <c r="B5" s="76">
        <v>44105</v>
      </c>
    </row>
    <row r="6" spans="1:4" s="26" customFormat="1" x14ac:dyDescent="0.35">
      <c r="A6" s="77" t="s">
        <v>760</v>
      </c>
      <c r="B6" s="78">
        <v>44469</v>
      </c>
    </row>
    <row r="7" spans="1:4" s="26" customFormat="1" x14ac:dyDescent="0.35">
      <c r="A7" s="79" t="s">
        <v>761</v>
      </c>
      <c r="B7" s="80">
        <f>IF(AND(B5&gt;0,B6&gt;0),(B6-B5+1)/(365/12),"Enter Authorization Dates")</f>
        <v>12</v>
      </c>
    </row>
    <row r="8" spans="1:4" s="26" customFormat="1" x14ac:dyDescent="0.35">
      <c r="A8" s="79" t="s">
        <v>292</v>
      </c>
      <c r="B8" s="81">
        <f>IF(AND(B5&gt;0,B6&gt;0),(((Reference!T4+1-DAY(Calculator!B5))/Reference!T4)*B9),"Enter Authorization Dates")</f>
        <v>2915.0504388034856</v>
      </c>
    </row>
    <row r="9" spans="1:4" s="26" customFormat="1" x14ac:dyDescent="0.35">
      <c r="A9" s="79" t="s">
        <v>280</v>
      </c>
      <c r="B9" s="82">
        <f>IFERROR(INDEX(List!$I$14:$U$3258,MATCH(Reference!$S$4,List!$Z$14:$Z$3258,0),MATCH(Calculator!$B$4,List!$I$12:$U$12,0)),"Check the County")</f>
        <v>2915.0504388034856</v>
      </c>
    </row>
    <row r="10" spans="1:4" s="26" customFormat="1" x14ac:dyDescent="0.35">
      <c r="A10" s="79" t="s">
        <v>279</v>
      </c>
      <c r="B10" s="82">
        <f>IFERROR(INDEX(List!V14:V3258,MATCH(Reference!S4,List!Z14:Z3258,0)),"Check the County")</f>
        <v>822.1937135086755</v>
      </c>
    </row>
    <row r="11" spans="1:4" s="26" customFormat="1" x14ac:dyDescent="0.35">
      <c r="A11" s="79" t="s">
        <v>302</v>
      </c>
      <c r="B11" s="82">
        <f>B9+B10</f>
        <v>3737.2441523121611</v>
      </c>
    </row>
    <row r="12" spans="1:4" s="26" customFormat="1" x14ac:dyDescent="0.35">
      <c r="A12" s="79"/>
      <c r="B12" s="82"/>
    </row>
    <row r="13" spans="1:4" s="26" customFormat="1" x14ac:dyDescent="0.35">
      <c r="A13" s="79" t="s">
        <v>762</v>
      </c>
      <c r="B13" s="82">
        <f>IF(AND(B5&gt;0,B6&gt;0),B9*B7,"Enter Authorization Dates")</f>
        <v>34980.605265641825</v>
      </c>
    </row>
    <row r="14" spans="1:4" s="26" customFormat="1" x14ac:dyDescent="0.35">
      <c r="A14" s="79"/>
      <c r="B14" s="82"/>
    </row>
    <row r="15" spans="1:4" s="26" customFormat="1" x14ac:dyDescent="0.35">
      <c r="A15" s="79" t="s">
        <v>300</v>
      </c>
      <c r="B15" s="82">
        <f>IFERROR(INDEX(List!W14:W3258,MATCH(Reference!S4,List!Z14:Z3258,0)),"Check the County")</f>
        <v>1158.5456872167701</v>
      </c>
    </row>
    <row r="16" spans="1:4" s="26" customFormat="1" x14ac:dyDescent="0.35">
      <c r="A16" s="79" t="s">
        <v>291</v>
      </c>
      <c r="B16" s="82">
        <f>B15/2</f>
        <v>579.27284360838507</v>
      </c>
    </row>
    <row r="17" spans="1:3" s="26" customFormat="1" x14ac:dyDescent="0.35">
      <c r="A17" s="79"/>
      <c r="B17" s="82"/>
    </row>
    <row r="18" spans="1:3" s="26" customFormat="1" ht="29" x14ac:dyDescent="0.35">
      <c r="A18" s="83" t="s">
        <v>764</v>
      </c>
      <c r="B18" s="82">
        <f>IF(AND(B5&gt;0,B6&gt;0),B20+B15,"Enter Authorization Dates")</f>
        <v>46005.475514962702</v>
      </c>
    </row>
    <row r="19" spans="1:3" s="26" customFormat="1" x14ac:dyDescent="0.35">
      <c r="A19" s="79"/>
      <c r="B19" s="84"/>
    </row>
    <row r="20" spans="1:3" s="26" customFormat="1" ht="29.5" thickBot="1" x14ac:dyDescent="0.4">
      <c r="A20" s="85" t="s">
        <v>765</v>
      </c>
      <c r="B20" s="86">
        <f>IF(AND(B5&gt;0,B6&gt;0),B13+(Reference!V4*B10),"Enter Authorization Dates")</f>
        <v>44846.929827745931</v>
      </c>
    </row>
    <row r="21" spans="1:3" s="26" customFormat="1" ht="29" x14ac:dyDescent="0.35">
      <c r="A21"/>
      <c r="B21"/>
      <c r="C21" s="91" t="s">
        <v>9480</v>
      </c>
    </row>
    <row r="22" spans="1:3" s="26" customFormat="1" x14ac:dyDescent="0.35">
      <c r="A22"/>
      <c r="B22" s="49"/>
      <c r="C22" s="92" t="s">
        <v>9484</v>
      </c>
    </row>
    <row r="23" spans="1:3" s="26" customFormat="1" ht="29" x14ac:dyDescent="0.35">
      <c r="A23"/>
      <c r="B23" s="50"/>
      <c r="C23" s="93" t="s">
        <v>9481</v>
      </c>
    </row>
    <row r="24" spans="1:3" s="26" customFormat="1" ht="43.5" x14ac:dyDescent="0.35">
      <c r="A24"/>
      <c r="B24" s="50"/>
      <c r="C24" s="93" t="s">
        <v>9483</v>
      </c>
    </row>
    <row r="25" spans="1:3" s="26" customFormat="1" ht="116" x14ac:dyDescent="0.35">
      <c r="A25"/>
      <c r="B25" s="49"/>
      <c r="C25" s="93" t="s">
        <v>9482</v>
      </c>
    </row>
    <row r="26" spans="1:3" s="26" customFormat="1" ht="58" x14ac:dyDescent="0.35">
      <c r="A26"/>
      <c r="B26"/>
      <c r="C26" s="93" t="s">
        <v>9515</v>
      </c>
    </row>
    <row r="27" spans="1:3" ht="44" thickBot="1" x14ac:dyDescent="0.4">
      <c r="C27" s="94" t="s">
        <v>9516</v>
      </c>
    </row>
    <row r="28" spans="1:3" x14ac:dyDescent="0.35">
      <c r="C28" s="97" t="s">
        <v>9485</v>
      </c>
    </row>
    <row r="29" spans="1:3" x14ac:dyDescent="0.35">
      <c r="C29" s="98" t="s">
        <v>9486</v>
      </c>
    </row>
    <row r="30" spans="1:3" s="26" customFormat="1" ht="43.5" x14ac:dyDescent="0.35">
      <c r="A30"/>
      <c r="B30"/>
      <c r="C30" s="98" t="s">
        <v>9487</v>
      </c>
    </row>
    <row r="31" spans="1:3" ht="43.5" x14ac:dyDescent="0.35">
      <c r="C31" s="98" t="s">
        <v>9488</v>
      </c>
    </row>
    <row r="32" spans="1:3" ht="29" x14ac:dyDescent="0.35">
      <c r="C32" s="98" t="s">
        <v>9489</v>
      </c>
    </row>
    <row r="33" spans="3:3" ht="72.5" x14ac:dyDescent="0.35">
      <c r="C33" s="98" t="s">
        <v>9490</v>
      </c>
    </row>
    <row r="34" spans="3:3" x14ac:dyDescent="0.35">
      <c r="C34" s="98" t="s">
        <v>9491</v>
      </c>
    </row>
    <row r="35" spans="3:3" ht="58" x14ac:dyDescent="0.35">
      <c r="C35" s="98" t="s">
        <v>9492</v>
      </c>
    </row>
    <row r="36" spans="3:3" x14ac:dyDescent="0.35">
      <c r="C36" s="98" t="s">
        <v>9493</v>
      </c>
    </row>
    <row r="37" spans="3:3" ht="58.5" thickBot="1" x14ac:dyDescent="0.4">
      <c r="C37" s="99" t="s">
        <v>9494</v>
      </c>
    </row>
    <row r="38" spans="3:3" x14ac:dyDescent="0.35">
      <c r="C38" s="95" t="s">
        <v>9495</v>
      </c>
    </row>
    <row r="39" spans="3:3" ht="29" x14ac:dyDescent="0.35">
      <c r="C39" s="93" t="s">
        <v>9496</v>
      </c>
    </row>
    <row r="40" spans="3:3" ht="72.5" x14ac:dyDescent="0.35">
      <c r="C40" s="96" t="s">
        <v>9497</v>
      </c>
    </row>
    <row r="41" spans="3:3" ht="29" x14ac:dyDescent="0.35">
      <c r="C41" s="93" t="s">
        <v>9498</v>
      </c>
    </row>
    <row r="42" spans="3:3" ht="29" x14ac:dyDescent="0.35">
      <c r="C42" s="93" t="s">
        <v>9499</v>
      </c>
    </row>
    <row r="43" spans="3:3" ht="29" x14ac:dyDescent="0.35">
      <c r="C43" s="93" t="s">
        <v>9500</v>
      </c>
    </row>
    <row r="44" spans="3:3" ht="43.5" x14ac:dyDescent="0.35">
      <c r="C44" s="93" t="s">
        <v>9501</v>
      </c>
    </row>
    <row r="45" spans="3:3" ht="29" x14ac:dyDescent="0.35">
      <c r="C45" s="96" t="s">
        <v>9502</v>
      </c>
    </row>
    <row r="46" spans="3:3" ht="29" x14ac:dyDescent="0.35">
      <c r="C46" s="93" t="s">
        <v>9503</v>
      </c>
    </row>
    <row r="47" spans="3:3" ht="29" x14ac:dyDescent="0.35">
      <c r="C47" s="93" t="s">
        <v>9504</v>
      </c>
    </row>
    <row r="48" spans="3:3" ht="29.5" thickBot="1" x14ac:dyDescent="0.4">
      <c r="C48" s="94" t="s">
        <v>9505</v>
      </c>
    </row>
  </sheetData>
  <dataValidations xWindow="151" yWindow="474" count="2">
    <dataValidation allowBlank="1" showInputMessage="1" showErrorMessage="1" prompt="Enter start date of SEOC, or (if Veteran's first VDC SEOC) date first spending plan is signed in MM/DD/YYYY format." sqref="B5"/>
    <dataValidation allowBlank="1" showInputMessage="1" showErrorMessage="1" prompt="Enter end date of SEOC in MM/DD/YYYY format." sqref="B6"/>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51" yWindow="474" count="3">
        <x14:dataValidation type="list" allowBlank="1" showInputMessage="1" showErrorMessage="1" prompt="Type full name of county or city, or select county or city from drop down menu">
          <x14:formula1>
            <xm:f>Reference!$D$20:$D$1967</xm:f>
          </x14:formula1>
          <xm:sqref>B3</xm:sqref>
        </x14:dataValidation>
        <x14:dataValidation type="list" allowBlank="1" showInputMessage="1" showErrorMessage="1" prompt="Type case mix level, or select case mix level from drop down menu">
          <x14:formula1>
            <xm:f>Reference!$E$20:$E$32</xm:f>
          </x14:formula1>
          <xm:sqref>B4</xm:sqref>
        </x14:dataValidation>
        <x14:dataValidation type="list" allowBlank="1" showInputMessage="1" showErrorMessage="1" prompt="Type full name of state or select state from drop down menu">
          <x14:formula1>
            <xm:f>Reference!$C$20:$C$73</xm:f>
          </x14:formula1>
          <xm:sqref>B2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87"/>
  <sheetViews>
    <sheetView zoomScale="85" zoomScaleNormal="85" workbookViewId="0">
      <pane ySplit="12" topLeftCell="A13" activePane="bottomLeft" state="frozen"/>
      <selection activeCell="B1" sqref="B1"/>
      <selection pane="bottomLeft" activeCell="D2" sqref="D2"/>
    </sheetView>
  </sheetViews>
  <sheetFormatPr defaultColWidth="9.1796875" defaultRowHeight="14.5" x14ac:dyDescent="0.35"/>
  <cols>
    <col min="1" max="1" width="8.7265625" style="1" bestFit="1" customWidth="1"/>
    <col min="2" max="2" width="8.7265625" style="1" customWidth="1"/>
    <col min="3" max="3" width="6.54296875" style="2" bestFit="1" customWidth="1"/>
    <col min="4" max="4" width="26.26953125" style="2" customWidth="1"/>
    <col min="5" max="5" width="16.7265625" style="2" customWidth="1"/>
    <col min="6" max="6" width="14" style="2" customWidth="1"/>
    <col min="7" max="7" width="7.453125" style="1" bestFit="1" customWidth="1"/>
    <col min="8" max="8" width="7.7265625" style="7" bestFit="1" customWidth="1"/>
    <col min="9" max="9" width="8.1796875" style="1" bestFit="1" customWidth="1"/>
    <col min="10" max="10" width="8" style="1" customWidth="1"/>
    <col min="11" max="11" width="8" style="1" bestFit="1" customWidth="1"/>
    <col min="12" max="12" width="8.1796875" style="1" bestFit="1" customWidth="1"/>
    <col min="13" max="14" width="7.81640625" style="1" bestFit="1" customWidth="1"/>
    <col min="15" max="15" width="8.26953125" style="1" customWidth="1"/>
    <col min="16" max="16" width="8.1796875" style="1" customWidth="1"/>
    <col min="17" max="17" width="7.453125" style="1" bestFit="1" customWidth="1"/>
    <col min="18" max="18" width="7.54296875" style="1" bestFit="1" customWidth="1"/>
    <col min="19" max="19" width="8" style="1" bestFit="1" customWidth="1"/>
    <col min="20" max="20" width="8.54296875" style="1" bestFit="1" customWidth="1"/>
    <col min="21" max="21" width="8.54296875" style="1" customWidth="1"/>
    <col min="22" max="22" width="11.26953125" style="1" bestFit="1" customWidth="1"/>
    <col min="23" max="23" width="7.54296875" style="1" bestFit="1" customWidth="1"/>
    <col min="24" max="24" width="7.81640625" style="1" bestFit="1" customWidth="1"/>
    <col min="25" max="25" width="9.453125" style="1" customWidth="1"/>
    <col min="26" max="27" width="12.7265625" style="4" customWidth="1"/>
    <col min="28" max="30" width="9.1796875" style="5" customWidth="1"/>
    <col min="31" max="31" width="8.453125" style="60" customWidth="1"/>
    <col min="32" max="32" width="6" style="60" customWidth="1"/>
    <col min="33" max="33" width="47.1796875" style="60" customWidth="1"/>
    <col min="34" max="34" width="8.26953125" style="60" customWidth="1"/>
    <col min="35" max="35" width="8.1796875" style="60" customWidth="1"/>
    <col min="36" max="16384" width="9.1796875" style="1"/>
  </cols>
  <sheetData>
    <row r="1" spans="1:35" x14ac:dyDescent="0.35">
      <c r="A1" s="100" t="s">
        <v>9506</v>
      </c>
      <c r="G1" s="8"/>
      <c r="M1" s="3"/>
      <c r="AE1" s="54"/>
      <c r="AF1" s="54"/>
      <c r="AG1" s="54"/>
      <c r="AH1" s="54"/>
      <c r="AI1" s="54"/>
    </row>
    <row r="2" spans="1:35" ht="18.5" x14ac:dyDescent="0.45">
      <c r="A2" s="101" t="s">
        <v>9507</v>
      </c>
      <c r="G2" s="8"/>
      <c r="M2" s="3"/>
      <c r="AE2" s="54"/>
      <c r="AF2" s="54"/>
      <c r="AG2" s="54"/>
      <c r="AH2" s="54"/>
      <c r="AI2" s="54"/>
    </row>
    <row r="3" spans="1:35" x14ac:dyDescent="0.35">
      <c r="A3" s="89" t="s">
        <v>9508</v>
      </c>
      <c r="G3" s="8"/>
      <c r="M3" s="3"/>
      <c r="AE3" s="54"/>
      <c r="AF3" s="54"/>
      <c r="AG3" s="54"/>
      <c r="AH3" s="54"/>
      <c r="AI3" s="54"/>
    </row>
    <row r="4" spans="1:35" x14ac:dyDescent="0.35">
      <c r="A4" s="90" t="s">
        <v>9509</v>
      </c>
      <c r="G4" s="8"/>
      <c r="M4" s="3"/>
      <c r="AE4" s="54"/>
      <c r="AF4" s="54"/>
      <c r="AG4" s="54"/>
      <c r="AH4" s="54"/>
      <c r="AI4" s="54"/>
    </row>
    <row r="5" spans="1:35" x14ac:dyDescent="0.35">
      <c r="A5" s="90" t="s">
        <v>9510</v>
      </c>
      <c r="G5" s="8"/>
      <c r="M5" s="3"/>
      <c r="AE5" s="54"/>
      <c r="AF5" s="54"/>
      <c r="AG5" s="54"/>
      <c r="AH5" s="54"/>
      <c r="AI5" s="54"/>
    </row>
    <row r="6" spans="1:35" x14ac:dyDescent="0.35">
      <c r="A6" s="90" t="s">
        <v>9511</v>
      </c>
      <c r="G6" s="8"/>
      <c r="M6" s="3"/>
      <c r="AE6" s="54"/>
      <c r="AF6" s="54"/>
      <c r="AG6" s="54"/>
      <c r="AH6" s="54"/>
      <c r="AI6" s="54"/>
    </row>
    <row r="7" spans="1:35" x14ac:dyDescent="0.35">
      <c r="A7" s="90" t="s">
        <v>9512</v>
      </c>
      <c r="G7" s="8"/>
      <c r="M7" s="3"/>
      <c r="S7" s="3"/>
      <c r="AE7" s="54"/>
      <c r="AF7" s="54"/>
      <c r="AG7" s="54"/>
      <c r="AH7" s="54"/>
      <c r="AI7" s="54"/>
    </row>
    <row r="8" spans="1:35" x14ac:dyDescent="0.35">
      <c r="G8" s="8"/>
      <c r="M8" s="3"/>
      <c r="AE8" s="54"/>
      <c r="AF8" s="54"/>
      <c r="AG8" s="54"/>
      <c r="AH8" s="54"/>
      <c r="AI8" s="54"/>
    </row>
    <row r="9" spans="1:35" x14ac:dyDescent="0.35">
      <c r="G9" s="8"/>
      <c r="M9" s="3"/>
      <c r="U9" s="66"/>
      <c r="V9" s="67"/>
      <c r="AE9" s="54"/>
      <c r="AF9" s="54"/>
      <c r="AG9" s="54"/>
      <c r="AH9" s="54"/>
      <c r="AI9" s="54"/>
    </row>
    <row r="10" spans="1:35" ht="15" thickBot="1" x14ac:dyDescent="0.4">
      <c r="G10" s="8"/>
      <c r="M10" s="3"/>
      <c r="AE10" s="54"/>
      <c r="AF10" s="54"/>
      <c r="AG10" s="54"/>
      <c r="AH10" s="54"/>
      <c r="AI10" s="54"/>
    </row>
    <row r="11" spans="1:35" ht="15" thickBot="1" x14ac:dyDescent="0.4">
      <c r="C11" s="9"/>
      <c r="D11" s="9"/>
      <c r="E11" s="6"/>
      <c r="F11" s="6"/>
      <c r="G11" s="6"/>
      <c r="H11" s="8"/>
      <c r="I11" s="103" t="s">
        <v>763</v>
      </c>
      <c r="J11" s="104"/>
      <c r="K11" s="104"/>
      <c r="L11" s="104"/>
      <c r="M11" s="104"/>
      <c r="N11" s="104"/>
      <c r="O11" s="104"/>
      <c r="P11" s="104"/>
      <c r="Q11" s="104"/>
      <c r="R11" s="104"/>
      <c r="S11" s="104"/>
      <c r="T11" s="104"/>
      <c r="U11" s="105"/>
      <c r="Z11" s="1"/>
      <c r="AB11" s="4"/>
      <c r="AE11" s="54"/>
      <c r="AF11" s="54"/>
      <c r="AG11" s="54"/>
      <c r="AH11" s="54"/>
      <c r="AI11" s="54"/>
    </row>
    <row r="12" spans="1:35" ht="63" customHeight="1" thickBot="1" x14ac:dyDescent="0.4">
      <c r="A12" s="17" t="s">
        <v>281</v>
      </c>
      <c r="B12" s="17" t="s">
        <v>4241</v>
      </c>
      <c r="C12" s="17" t="s">
        <v>0</v>
      </c>
      <c r="D12" s="17" t="s">
        <v>283</v>
      </c>
      <c r="E12" s="63" t="s">
        <v>290</v>
      </c>
      <c r="F12" s="42" t="s">
        <v>10</v>
      </c>
      <c r="G12" s="17" t="s">
        <v>5</v>
      </c>
      <c r="H12" s="20" t="s">
        <v>1</v>
      </c>
      <c r="I12" s="30" t="s">
        <v>265</v>
      </c>
      <c r="J12" s="30" t="s">
        <v>266</v>
      </c>
      <c r="K12" s="30" t="s">
        <v>267</v>
      </c>
      <c r="L12" s="30" t="s">
        <v>268</v>
      </c>
      <c r="M12" s="30" t="s">
        <v>269</v>
      </c>
      <c r="N12" s="30" t="s">
        <v>270</v>
      </c>
      <c r="O12" s="30" t="s">
        <v>271</v>
      </c>
      <c r="P12" s="31" t="s">
        <v>272</v>
      </c>
      <c r="Q12" s="31" t="s">
        <v>273</v>
      </c>
      <c r="R12" s="31" t="s">
        <v>274</v>
      </c>
      <c r="S12" s="31" t="s">
        <v>275</v>
      </c>
      <c r="T12" s="32" t="s">
        <v>276</v>
      </c>
      <c r="U12" s="32" t="s">
        <v>766</v>
      </c>
      <c r="V12" s="17" t="s">
        <v>301</v>
      </c>
      <c r="W12" s="17" t="s">
        <v>8</v>
      </c>
      <c r="X12" s="17" t="s">
        <v>9</v>
      </c>
      <c r="Y12" s="51"/>
      <c r="Z12" s="1"/>
      <c r="AB12" s="4"/>
      <c r="AE12" s="55" t="s">
        <v>303</v>
      </c>
      <c r="AF12" s="55" t="s">
        <v>3991</v>
      </c>
      <c r="AG12" s="55" t="s">
        <v>283</v>
      </c>
      <c r="AH12" s="55" t="s">
        <v>304</v>
      </c>
      <c r="AI12" s="55" t="s">
        <v>759</v>
      </c>
    </row>
    <row r="13" spans="1:35" ht="15" thickBot="1" x14ac:dyDescent="0.4">
      <c r="A13" s="45" t="s">
        <v>282</v>
      </c>
      <c r="B13" s="45"/>
      <c r="C13" s="17" t="s">
        <v>3</v>
      </c>
      <c r="D13" s="47" t="s">
        <v>282</v>
      </c>
      <c r="E13" s="37" t="s">
        <v>4</v>
      </c>
      <c r="F13" s="42"/>
      <c r="G13" s="17"/>
      <c r="H13" s="14">
        <v>1</v>
      </c>
      <c r="I13" s="33">
        <f>(Reference!B$12*List!$H13)+Reference!B$13</f>
        <v>1012.16556556963</v>
      </c>
      <c r="J13" s="34">
        <f>(Reference!C$12*List!$H13)+Reference!C$13</f>
        <v>1510.5068206807066</v>
      </c>
      <c r="K13" s="34">
        <f>(Reference!D$12*List!$H13)+Reference!D$13</f>
        <v>1808.2578850552493</v>
      </c>
      <c r="L13" s="34">
        <f>(Reference!E$12*List!$H13)+Reference!E$13</f>
        <v>2236.3925734085392</v>
      </c>
      <c r="M13" s="34">
        <f>(Reference!F$12*List!$H13)+Reference!F$13</f>
        <v>2329.7923809702379</v>
      </c>
      <c r="N13" s="34">
        <f>(Reference!G$12*List!$H13)+Reference!G$13</f>
        <v>2638.1997992276588</v>
      </c>
      <c r="O13" s="34">
        <f>(Reference!H$12*List!$H13)+Reference!H$13</f>
        <v>2738.4948945959259</v>
      </c>
      <c r="P13" s="34">
        <f>(Reference!I$12*List!$H13)+Reference!I$13</f>
        <v>2846.312122116814</v>
      </c>
      <c r="Q13" s="34">
        <f>(Reference!J$12*List!$H13)+Reference!J$13</f>
        <v>3295.1326738898078</v>
      </c>
      <c r="R13" s="34">
        <f>(Reference!K$12*List!$H13)+Reference!K$13</f>
        <v>3399.8156796804374</v>
      </c>
      <c r="S13" s="34">
        <f>(Reference!L$12*List!$H13)+Reference!L$13</f>
        <v>3668.105059790551</v>
      </c>
      <c r="T13" s="35">
        <f>(Reference!M$12*List!$H13)+Reference!M$13</f>
        <v>4382.0807699434026</v>
      </c>
      <c r="U13" s="35">
        <f>(Reference!N$12*List!$H13)+Reference!N$13</f>
        <v>17677.449349699302</v>
      </c>
      <c r="V13" s="15">
        <f>(Reference!O$12*List!$H13)+Reference!O$13</f>
        <v>657.1209279659646</v>
      </c>
      <c r="W13" s="15">
        <f>(Reference!P$12*List!$H13)+Reference!P$13</f>
        <v>925.94312577022288</v>
      </c>
      <c r="X13" s="15">
        <f>(Reference!Q$12*List!$H13)+Reference!Q$13</f>
        <v>462.97156288511144</v>
      </c>
      <c r="Y13" s="52"/>
      <c r="Z13" s="1"/>
      <c r="AB13" s="4"/>
      <c r="AE13" s="56" t="str">
        <f t="shared" ref="AE13:AE76" si="0">IFERROR(INDEX($AI$12:$AI$3256,MATCH($A13,$AF$12:$AF$3256,0)),"")</f>
        <v/>
      </c>
      <c r="AF13" s="26">
        <v>1000</v>
      </c>
      <c r="AG13" s="26" t="s">
        <v>305</v>
      </c>
      <c r="AH13" s="26" t="s">
        <v>7</v>
      </c>
      <c r="AI13" s="57">
        <v>0.77259999999999995</v>
      </c>
    </row>
    <row r="14" spans="1:35" x14ac:dyDescent="0.35">
      <c r="A14" s="46" t="s">
        <v>770</v>
      </c>
      <c r="B14" s="46" t="s">
        <v>4242</v>
      </c>
      <c r="C14" s="13" t="s">
        <v>3993</v>
      </c>
      <c r="D14" s="48" t="s">
        <v>598</v>
      </c>
      <c r="E14" s="38" t="s">
        <v>7474</v>
      </c>
      <c r="F14" s="43" t="s">
        <v>13</v>
      </c>
      <c r="G14" s="18" t="s">
        <v>4187</v>
      </c>
      <c r="H14" s="10">
        <v>0.77259999999999995</v>
      </c>
      <c r="I14" s="36">
        <f>(Reference!B$12*List!$H14)+Reference!B$13</f>
        <v>837.00889741601361</v>
      </c>
      <c r="J14" s="36">
        <f>(Reference!C$12*List!$H14)+Reference!C$13</f>
        <v>1249.1115006523612</v>
      </c>
      <c r="K14" s="36">
        <f>(Reference!D$12*List!$H14)+Reference!D$13</f>
        <v>1495.3363264853992</v>
      </c>
      <c r="L14" s="36">
        <f>(Reference!E$12*List!$H14)+Reference!E$13</f>
        <v>1849.3817076305886</v>
      </c>
      <c r="M14" s="36">
        <f>(Reference!F$12*List!$H14)+Reference!F$13</f>
        <v>1926.6185477340046</v>
      </c>
      <c r="N14" s="36">
        <f>(Reference!G$12*List!$H14)+Reference!G$13</f>
        <v>2181.6556304915935</v>
      </c>
      <c r="O14" s="36">
        <f>(Reference!H$12*List!$H14)+Reference!H$13</f>
        <v>2264.5945191932487</v>
      </c>
      <c r="P14" s="36">
        <f>(Reference!I$12*List!$H14)+Reference!I$13</f>
        <v>2353.753824547528</v>
      </c>
      <c r="Q14" s="36">
        <f>(Reference!J$12*List!$H14)+Reference!J$13</f>
        <v>2724.9053514874331</v>
      </c>
      <c r="R14" s="36">
        <f>(Reference!K$12*List!$H14)+Reference!K$13</f>
        <v>2811.4728165697861</v>
      </c>
      <c r="S14" s="36">
        <f>(Reference!L$12*List!$H14)+Reference!L$13</f>
        <v>3033.3343438467123</v>
      </c>
      <c r="T14" s="36">
        <f>(Reference!M$12*List!$H14)+Reference!M$13</f>
        <v>3623.7555577916182</v>
      </c>
      <c r="U14" s="36">
        <f>(Reference!N$12*List!$H14)+Reference!N$13</f>
        <v>14618.341991304747</v>
      </c>
      <c r="V14" s="12">
        <f>(Reference!O$12*List!$H14)+Reference!O$13</f>
        <v>543.40523141215522</v>
      </c>
      <c r="W14" s="12">
        <f>(Reference!P$12*List!$H14)+Reference!P$13</f>
        <v>765.70737153530968</v>
      </c>
      <c r="X14" s="12">
        <f>(Reference!Q$12*List!$H14)+Reference!Q$13</f>
        <v>382.85368576765484</v>
      </c>
      <c r="Y14" s="53"/>
      <c r="Z14" s="1" t="str">
        <f>CONCATENATE(AA14, AB14, AC14)</f>
        <v>AUTAUGA, Alabama</v>
      </c>
      <c r="AA14" s="38" t="s">
        <v>7474</v>
      </c>
      <c r="AB14" s="40" t="s">
        <v>277</v>
      </c>
      <c r="AC14" s="43" t="s">
        <v>13</v>
      </c>
      <c r="AD14" s="61">
        <v>0.77259999999999995</v>
      </c>
      <c r="AE14" s="56" t="str">
        <f t="shared" si="0"/>
        <v/>
      </c>
      <c r="AF14" s="26">
        <v>1010</v>
      </c>
      <c r="AG14" s="26" t="s">
        <v>306</v>
      </c>
      <c r="AH14" s="26" t="s">
        <v>7</v>
      </c>
      <c r="AI14" s="57">
        <v>0.71870000000000001</v>
      </c>
    </row>
    <row r="15" spans="1:35" x14ac:dyDescent="0.35">
      <c r="A15" s="46" t="s">
        <v>771</v>
      </c>
      <c r="B15" s="46" t="s">
        <v>4243</v>
      </c>
      <c r="C15" s="13" t="s">
        <v>1914</v>
      </c>
      <c r="D15" s="48" t="s">
        <v>443</v>
      </c>
      <c r="E15" s="38" t="s">
        <v>7475</v>
      </c>
      <c r="F15" s="43" t="s">
        <v>13</v>
      </c>
      <c r="G15" s="18" t="s">
        <v>4187</v>
      </c>
      <c r="H15" s="11">
        <v>0.71870000000000001</v>
      </c>
      <c r="I15" s="36">
        <f>(Reference!B$12*List!$H15)+Reference!B$13</f>
        <v>795.49199146403521</v>
      </c>
      <c r="J15" s="36">
        <f>(Reference!C$12*List!$H15)+Reference!C$13</f>
        <v>1187.1536829323622</v>
      </c>
      <c r="K15" s="36">
        <f>(Reference!D$12*List!$H15)+Reference!D$13</f>
        <v>1421.1653853819917</v>
      </c>
      <c r="L15" s="36">
        <f>(Reference!E$12*List!$H15)+Reference!E$13</f>
        <v>1757.6495806937746</v>
      </c>
      <c r="M15" s="36">
        <f>(Reference!F$12*List!$H15)+Reference!F$13</f>
        <v>1831.0553568306059</v>
      </c>
      <c r="N15" s="36">
        <f>(Reference!G$12*List!$H15)+Reference!G$13</f>
        <v>2073.4422149468533</v>
      </c>
      <c r="O15" s="36">
        <f>(Reference!H$12*List!$H15)+Reference!H$13</f>
        <v>2152.2672094562022</v>
      </c>
      <c r="P15" s="36">
        <f>(Reference!I$12*List!$H15)+Reference!I$13</f>
        <v>2237.0040785537531</v>
      </c>
      <c r="Q15" s="36">
        <f>(Reference!J$12*List!$H15)+Reference!J$13</f>
        <v>2589.7459289830886</v>
      </c>
      <c r="R15" s="36">
        <f>(Reference!K$12*List!$H15)+Reference!K$13</f>
        <v>2672.0195170022216</v>
      </c>
      <c r="S15" s="36">
        <f>(Reference!L$12*List!$H15)+Reference!L$13</f>
        <v>2882.8763773147293</v>
      </c>
      <c r="T15" s="36">
        <f>(Reference!M$12*List!$H15)+Reference!M$13</f>
        <v>3444.0118069781574</v>
      </c>
      <c r="U15" s="36">
        <f>(Reference!N$12*List!$H15)+Reference!N$13</f>
        <v>13893.250141623717</v>
      </c>
      <c r="V15" s="12">
        <f>(Reference!O$12*List!$H15)+Reference!O$13</f>
        <v>516.45151090094009</v>
      </c>
      <c r="W15" s="12">
        <f>(Reference!P$12*List!$H15)+Reference!P$13</f>
        <v>727.72712899677936</v>
      </c>
      <c r="X15" s="12">
        <f>(Reference!Q$12*List!$H15)+Reference!Q$13</f>
        <v>363.86356449838968</v>
      </c>
      <c r="Y15" s="53"/>
      <c r="Z15" s="1" t="str">
        <f t="shared" ref="Z15:Z78" si="1">CONCATENATE(AA15, AB15, AC15)</f>
        <v>BALDWIN, Alabama</v>
      </c>
      <c r="AA15" s="38" t="s">
        <v>7475</v>
      </c>
      <c r="AB15" s="40" t="s">
        <v>277</v>
      </c>
      <c r="AC15" s="43" t="s">
        <v>13</v>
      </c>
      <c r="AD15" s="61">
        <v>0.71870000000000001</v>
      </c>
      <c r="AE15" s="56" t="str">
        <f t="shared" si="0"/>
        <v/>
      </c>
      <c r="AF15" s="26">
        <v>1020</v>
      </c>
      <c r="AG15" s="26" t="s">
        <v>307</v>
      </c>
      <c r="AH15" s="26" t="s">
        <v>7</v>
      </c>
      <c r="AI15" s="57">
        <v>0.67059999999999997</v>
      </c>
    </row>
    <row r="16" spans="1:35" x14ac:dyDescent="0.35">
      <c r="A16" s="46" t="s">
        <v>772</v>
      </c>
      <c r="B16" s="46" t="s">
        <v>4244</v>
      </c>
      <c r="C16" s="27">
        <v>99901</v>
      </c>
      <c r="D16" s="48" t="s">
        <v>9406</v>
      </c>
      <c r="E16" s="39" t="s">
        <v>7476</v>
      </c>
      <c r="F16" s="44" t="s">
        <v>13</v>
      </c>
      <c r="G16" s="18" t="s">
        <v>4188</v>
      </c>
      <c r="H16" s="29">
        <v>0.67059999999999997</v>
      </c>
      <c r="I16" s="36">
        <f>(Reference!B$12*List!$H16)+Reference!B$13</f>
        <v>758.44258188536787</v>
      </c>
      <c r="J16" s="36">
        <f>(Reference!C$12*List!$H16)+Reference!C$13</f>
        <v>1131.8629402174836</v>
      </c>
      <c r="K16" s="36">
        <f>(Reference!D$12*List!$H16)+Reference!D$13</f>
        <v>1354.9757329316408</v>
      </c>
      <c r="L16" s="36">
        <f>(Reference!E$12*List!$H16)+Reference!E$13</f>
        <v>1675.7884432974711</v>
      </c>
      <c r="M16" s="36">
        <f>(Reference!F$12*List!$H16)+Reference!F$13</f>
        <v>1745.7754035383327</v>
      </c>
      <c r="N16" s="36">
        <f>(Reference!G$12*List!$H16)+Reference!G$13</f>
        <v>1976.8732856759441</v>
      </c>
      <c r="O16" s="36">
        <f>(Reference!H$12*List!$H16)+Reference!H$13</f>
        <v>2052.0270684849238</v>
      </c>
      <c r="P16" s="36">
        <f>(Reference!I$12*List!$H16)+Reference!I$13</f>
        <v>2132.8173850045769</v>
      </c>
      <c r="Q16" s="36">
        <f>(Reference!J$12*List!$H16)+Reference!J$13</f>
        <v>2469.1305630747584</v>
      </c>
      <c r="R16" s="36">
        <f>(Reference!K$12*List!$H16)+Reference!K$13</f>
        <v>2547.5723238816308</v>
      </c>
      <c r="S16" s="36">
        <f>(Reference!L$12*List!$H16)+Reference!L$13</f>
        <v>2748.6086928956502</v>
      </c>
      <c r="T16" s="36">
        <f>(Reference!M$12*List!$H16)+Reference!M$13</f>
        <v>3283.6096842670722</v>
      </c>
      <c r="U16" s="36">
        <f>(Reference!N$12*List!$H16)+Reference!N$13</f>
        <v>13246.183017882388</v>
      </c>
      <c r="V16" s="12">
        <f>(Reference!O$12*List!$H16)+Reference!O$13</f>
        <v>492.39819074158117</v>
      </c>
      <c r="W16" s="12">
        <f>(Reference!P$12*List!$H16)+Reference!P$13</f>
        <v>693.83381422677348</v>
      </c>
      <c r="X16" s="12">
        <f>(Reference!Q$12*List!$H16)+Reference!Q$13</f>
        <v>346.91690711338674</v>
      </c>
      <c r="Y16" s="53"/>
      <c r="Z16" s="1" t="str">
        <f t="shared" si="1"/>
        <v>BARBOUR, Alabama</v>
      </c>
      <c r="AA16" s="39" t="s">
        <v>7476</v>
      </c>
      <c r="AB16" s="40" t="s">
        <v>277</v>
      </c>
      <c r="AC16" s="44" t="s">
        <v>13</v>
      </c>
      <c r="AD16" s="62">
        <v>0.67059999999999997</v>
      </c>
      <c r="AE16" s="56" t="str">
        <f t="shared" si="0"/>
        <v/>
      </c>
      <c r="AF16" s="26">
        <v>1030</v>
      </c>
      <c r="AG16" s="26" t="s">
        <v>308</v>
      </c>
      <c r="AH16" s="26" t="s">
        <v>7</v>
      </c>
      <c r="AI16" s="57">
        <v>0.81930000000000003</v>
      </c>
    </row>
    <row r="17" spans="1:35" x14ac:dyDescent="0.35">
      <c r="A17" s="46" t="s">
        <v>773</v>
      </c>
      <c r="B17" s="46" t="s">
        <v>4245</v>
      </c>
      <c r="C17" s="13" t="s">
        <v>3994</v>
      </c>
      <c r="D17" s="48" t="s">
        <v>387</v>
      </c>
      <c r="E17" s="38" t="s">
        <v>7477</v>
      </c>
      <c r="F17" s="43" t="s">
        <v>13</v>
      </c>
      <c r="G17" s="18" t="s">
        <v>4187</v>
      </c>
      <c r="H17" s="11">
        <v>0.81930000000000003</v>
      </c>
      <c r="I17" s="36">
        <f>(Reference!B$12*List!$H17)+Reference!B$13</f>
        <v>872.97994580112311</v>
      </c>
      <c r="J17" s="36">
        <f>(Reference!C$12*List!$H17)+Reference!C$13</f>
        <v>1302.7929494004868</v>
      </c>
      <c r="K17" s="36">
        <f>(Reference!D$12*List!$H17)+Reference!D$13</f>
        <v>1559.5994609850122</v>
      </c>
      <c r="L17" s="36">
        <f>(Reference!E$12*List!$H17)+Reference!E$13</f>
        <v>1928.8601923791828</v>
      </c>
      <c r="M17" s="36">
        <f>(Reference!F$12*List!$H17)+Reference!F$13</f>
        <v>2009.4163402235918</v>
      </c>
      <c r="N17" s="36">
        <f>(Reference!G$12*List!$H17)+Reference!G$13</f>
        <v>2275.4138216964056</v>
      </c>
      <c r="O17" s="36">
        <f>(Reference!H$12*List!$H17)+Reference!H$13</f>
        <v>2361.9170677038246</v>
      </c>
      <c r="P17" s="36">
        <f>(Reference!I$12*List!$H17)+Reference!I$13</f>
        <v>2454.908057161801</v>
      </c>
      <c r="Q17" s="36">
        <f>(Reference!J$12*List!$H17)+Reference!J$13</f>
        <v>2842.010083045001</v>
      </c>
      <c r="R17" s="36">
        <f>(Reference!K$12*List!$H17)+Reference!K$13</f>
        <v>2932.2978460652453</v>
      </c>
      <c r="S17" s="36">
        <f>(Reference!L$12*List!$H17)+Reference!L$13</f>
        <v>3163.6940291350911</v>
      </c>
      <c r="T17" s="36">
        <f>(Reference!M$12*List!$H17)+Reference!M$13</f>
        <v>3779.4890116504066</v>
      </c>
      <c r="U17" s="36">
        <f>(Reference!N$12*List!$H17)+Reference!N$13</f>
        <v>15246.575560508907</v>
      </c>
      <c r="V17" s="12">
        <f>(Reference!O$12*List!$H17)+Reference!O$13</f>
        <v>566.75845493485929</v>
      </c>
      <c r="W17" s="12">
        <f>(Reference!P$12*List!$H17)+Reference!P$13</f>
        <v>798.61418649911991</v>
      </c>
      <c r="X17" s="12">
        <f>(Reference!Q$12*List!$H17)+Reference!Q$13</f>
        <v>399.30709324955995</v>
      </c>
      <c r="Y17" s="53"/>
      <c r="Z17" s="1" t="str">
        <f t="shared" si="1"/>
        <v>BIBB, Alabama</v>
      </c>
      <c r="AA17" s="38" t="s">
        <v>7477</v>
      </c>
      <c r="AB17" s="40" t="s">
        <v>277</v>
      </c>
      <c r="AC17" s="43" t="s">
        <v>13</v>
      </c>
      <c r="AD17" s="61">
        <v>0.81930000000000003</v>
      </c>
      <c r="AE17" s="56" t="str">
        <f t="shared" si="0"/>
        <v/>
      </c>
      <c r="AF17" s="26">
        <v>1040</v>
      </c>
      <c r="AG17" s="26" t="s">
        <v>284</v>
      </c>
      <c r="AH17" s="26" t="s">
        <v>7</v>
      </c>
      <c r="AI17" s="57">
        <v>0.81930000000000003</v>
      </c>
    </row>
    <row r="18" spans="1:35" x14ac:dyDescent="0.35">
      <c r="A18" s="46" t="s">
        <v>774</v>
      </c>
      <c r="B18" s="46" t="s">
        <v>4246</v>
      </c>
      <c r="C18" s="13" t="s">
        <v>3994</v>
      </c>
      <c r="D18" s="48" t="s">
        <v>387</v>
      </c>
      <c r="E18" s="38" t="s">
        <v>7478</v>
      </c>
      <c r="F18" s="43" t="s">
        <v>13</v>
      </c>
      <c r="G18" s="18" t="s">
        <v>4187</v>
      </c>
      <c r="H18" s="11">
        <v>0.81930000000000003</v>
      </c>
      <c r="I18" s="36">
        <f>(Reference!B$12*List!$H18)+Reference!B$13</f>
        <v>872.97994580112311</v>
      </c>
      <c r="J18" s="36">
        <f>(Reference!C$12*List!$H18)+Reference!C$13</f>
        <v>1302.7929494004868</v>
      </c>
      <c r="K18" s="36">
        <f>(Reference!D$12*List!$H18)+Reference!D$13</f>
        <v>1559.5994609850122</v>
      </c>
      <c r="L18" s="36">
        <f>(Reference!E$12*List!$H18)+Reference!E$13</f>
        <v>1928.8601923791828</v>
      </c>
      <c r="M18" s="36">
        <f>(Reference!F$12*List!$H18)+Reference!F$13</f>
        <v>2009.4163402235918</v>
      </c>
      <c r="N18" s="36">
        <f>(Reference!G$12*List!$H18)+Reference!G$13</f>
        <v>2275.4138216964056</v>
      </c>
      <c r="O18" s="36">
        <f>(Reference!H$12*List!$H18)+Reference!H$13</f>
        <v>2361.9170677038246</v>
      </c>
      <c r="P18" s="36">
        <f>(Reference!I$12*List!$H18)+Reference!I$13</f>
        <v>2454.908057161801</v>
      </c>
      <c r="Q18" s="36">
        <f>(Reference!J$12*List!$H18)+Reference!J$13</f>
        <v>2842.010083045001</v>
      </c>
      <c r="R18" s="36">
        <f>(Reference!K$12*List!$H18)+Reference!K$13</f>
        <v>2932.2978460652453</v>
      </c>
      <c r="S18" s="36">
        <f>(Reference!L$12*List!$H18)+Reference!L$13</f>
        <v>3163.6940291350911</v>
      </c>
      <c r="T18" s="36">
        <f>(Reference!M$12*List!$H18)+Reference!M$13</f>
        <v>3779.4890116504066</v>
      </c>
      <c r="U18" s="36">
        <f>(Reference!N$12*List!$H18)+Reference!N$13</f>
        <v>15246.575560508907</v>
      </c>
      <c r="V18" s="12">
        <f>(Reference!O$12*List!$H18)+Reference!O$13</f>
        <v>566.75845493485929</v>
      </c>
      <c r="W18" s="12">
        <f>(Reference!P$12*List!$H18)+Reference!P$13</f>
        <v>798.61418649911991</v>
      </c>
      <c r="X18" s="12">
        <f>(Reference!Q$12*List!$H18)+Reference!Q$13</f>
        <v>399.30709324955995</v>
      </c>
      <c r="Y18" s="53"/>
      <c r="Z18" s="1" t="str">
        <f t="shared" si="1"/>
        <v>BLOUNT, Alabama</v>
      </c>
      <c r="AA18" s="38" t="s">
        <v>7478</v>
      </c>
      <c r="AB18" s="40" t="s">
        <v>277</v>
      </c>
      <c r="AC18" s="43" t="s">
        <v>13</v>
      </c>
      <c r="AD18" s="61">
        <v>0.81930000000000003</v>
      </c>
      <c r="AE18" s="56" t="str">
        <f t="shared" si="0"/>
        <v/>
      </c>
      <c r="AF18" s="26">
        <v>1050</v>
      </c>
      <c r="AG18" s="26" t="s">
        <v>309</v>
      </c>
      <c r="AH18" s="26" t="s">
        <v>7</v>
      </c>
      <c r="AI18" s="57">
        <v>0.67059999999999997</v>
      </c>
    </row>
    <row r="19" spans="1:35" x14ac:dyDescent="0.35">
      <c r="A19" s="46" t="s">
        <v>775</v>
      </c>
      <c r="B19" s="46" t="s">
        <v>4247</v>
      </c>
      <c r="C19" s="27">
        <v>99901</v>
      </c>
      <c r="D19" s="48" t="s">
        <v>9406</v>
      </c>
      <c r="E19" s="39" t="s">
        <v>7479</v>
      </c>
      <c r="F19" s="44" t="s">
        <v>13</v>
      </c>
      <c r="G19" s="18" t="s">
        <v>4188</v>
      </c>
      <c r="H19" s="29">
        <v>0.67059999999999997</v>
      </c>
      <c r="I19" s="36">
        <f>(Reference!B$12*List!$H19)+Reference!B$13</f>
        <v>758.44258188536787</v>
      </c>
      <c r="J19" s="36">
        <f>(Reference!C$12*List!$H19)+Reference!C$13</f>
        <v>1131.8629402174836</v>
      </c>
      <c r="K19" s="36">
        <f>(Reference!D$12*List!$H19)+Reference!D$13</f>
        <v>1354.9757329316408</v>
      </c>
      <c r="L19" s="36">
        <f>(Reference!E$12*List!$H19)+Reference!E$13</f>
        <v>1675.7884432974711</v>
      </c>
      <c r="M19" s="36">
        <f>(Reference!F$12*List!$H19)+Reference!F$13</f>
        <v>1745.7754035383327</v>
      </c>
      <c r="N19" s="36">
        <f>(Reference!G$12*List!$H19)+Reference!G$13</f>
        <v>1976.8732856759441</v>
      </c>
      <c r="O19" s="36">
        <f>(Reference!H$12*List!$H19)+Reference!H$13</f>
        <v>2052.0270684849238</v>
      </c>
      <c r="P19" s="36">
        <f>(Reference!I$12*List!$H19)+Reference!I$13</f>
        <v>2132.8173850045769</v>
      </c>
      <c r="Q19" s="36">
        <f>(Reference!J$12*List!$H19)+Reference!J$13</f>
        <v>2469.1305630747584</v>
      </c>
      <c r="R19" s="36">
        <f>(Reference!K$12*List!$H19)+Reference!K$13</f>
        <v>2547.5723238816308</v>
      </c>
      <c r="S19" s="36">
        <f>(Reference!L$12*List!$H19)+Reference!L$13</f>
        <v>2748.6086928956502</v>
      </c>
      <c r="T19" s="36">
        <f>(Reference!M$12*List!$H19)+Reference!M$13</f>
        <v>3283.6096842670722</v>
      </c>
      <c r="U19" s="36">
        <f>(Reference!N$12*List!$H19)+Reference!N$13</f>
        <v>13246.183017882388</v>
      </c>
      <c r="V19" s="12">
        <f>(Reference!O$12*List!$H19)+Reference!O$13</f>
        <v>492.39819074158117</v>
      </c>
      <c r="W19" s="12">
        <f>(Reference!P$12*List!$H19)+Reference!P$13</f>
        <v>693.83381422677348</v>
      </c>
      <c r="X19" s="12">
        <f>(Reference!Q$12*List!$H19)+Reference!Q$13</f>
        <v>346.91690711338674</v>
      </c>
      <c r="Y19" s="53"/>
      <c r="Z19" s="1" t="str">
        <f t="shared" si="1"/>
        <v>BULLOCK, Alabama</v>
      </c>
      <c r="AA19" s="39" t="s">
        <v>7479</v>
      </c>
      <c r="AB19" s="40" t="s">
        <v>277</v>
      </c>
      <c r="AC19" s="44" t="s">
        <v>13</v>
      </c>
      <c r="AD19" s="62">
        <v>0.67059999999999997</v>
      </c>
      <c r="AE19" s="56" t="str">
        <f t="shared" si="0"/>
        <v/>
      </c>
      <c r="AF19" s="26">
        <v>1060</v>
      </c>
      <c r="AG19" s="26" t="s">
        <v>310</v>
      </c>
      <c r="AH19" s="26" t="s">
        <v>7</v>
      </c>
      <c r="AI19" s="57">
        <v>0.67059999999999997</v>
      </c>
    </row>
    <row r="20" spans="1:35" x14ac:dyDescent="0.35">
      <c r="A20" s="46" t="s">
        <v>776</v>
      </c>
      <c r="B20" s="46" t="s">
        <v>4248</v>
      </c>
      <c r="C20" s="27">
        <v>99901</v>
      </c>
      <c r="D20" s="48" t="s">
        <v>9406</v>
      </c>
      <c r="E20" s="39" t="s">
        <v>7480</v>
      </c>
      <c r="F20" s="44" t="s">
        <v>13</v>
      </c>
      <c r="G20" s="18" t="s">
        <v>4188</v>
      </c>
      <c r="H20" s="29">
        <v>0.67059999999999997</v>
      </c>
      <c r="I20" s="36">
        <f>(Reference!B$12*List!$H20)+Reference!B$13</f>
        <v>758.44258188536787</v>
      </c>
      <c r="J20" s="36">
        <f>(Reference!C$12*List!$H20)+Reference!C$13</f>
        <v>1131.8629402174836</v>
      </c>
      <c r="K20" s="36">
        <f>(Reference!D$12*List!$H20)+Reference!D$13</f>
        <v>1354.9757329316408</v>
      </c>
      <c r="L20" s="36">
        <f>(Reference!E$12*List!$H20)+Reference!E$13</f>
        <v>1675.7884432974711</v>
      </c>
      <c r="M20" s="36">
        <f>(Reference!F$12*List!$H20)+Reference!F$13</f>
        <v>1745.7754035383327</v>
      </c>
      <c r="N20" s="36">
        <f>(Reference!G$12*List!$H20)+Reference!G$13</f>
        <v>1976.8732856759441</v>
      </c>
      <c r="O20" s="36">
        <f>(Reference!H$12*List!$H20)+Reference!H$13</f>
        <v>2052.0270684849238</v>
      </c>
      <c r="P20" s="36">
        <f>(Reference!I$12*List!$H20)+Reference!I$13</f>
        <v>2132.8173850045769</v>
      </c>
      <c r="Q20" s="36">
        <f>(Reference!J$12*List!$H20)+Reference!J$13</f>
        <v>2469.1305630747584</v>
      </c>
      <c r="R20" s="36">
        <f>(Reference!K$12*List!$H20)+Reference!K$13</f>
        <v>2547.5723238816308</v>
      </c>
      <c r="S20" s="36">
        <f>(Reference!L$12*List!$H20)+Reference!L$13</f>
        <v>2748.6086928956502</v>
      </c>
      <c r="T20" s="36">
        <f>(Reference!M$12*List!$H20)+Reference!M$13</f>
        <v>3283.6096842670722</v>
      </c>
      <c r="U20" s="36">
        <f>(Reference!N$12*List!$H20)+Reference!N$13</f>
        <v>13246.183017882388</v>
      </c>
      <c r="V20" s="12">
        <f>(Reference!O$12*List!$H20)+Reference!O$13</f>
        <v>492.39819074158117</v>
      </c>
      <c r="W20" s="12">
        <f>(Reference!P$12*List!$H20)+Reference!P$13</f>
        <v>693.83381422677348</v>
      </c>
      <c r="X20" s="12">
        <f>(Reference!Q$12*List!$H20)+Reference!Q$13</f>
        <v>346.91690711338674</v>
      </c>
      <c r="Y20" s="53"/>
      <c r="Z20" s="1" t="str">
        <f t="shared" si="1"/>
        <v>BUTLER, Alabama</v>
      </c>
      <c r="AA20" s="39" t="s">
        <v>7480</v>
      </c>
      <c r="AB20" s="40" t="s">
        <v>277</v>
      </c>
      <c r="AC20" s="44" t="s">
        <v>13</v>
      </c>
      <c r="AD20" s="62">
        <v>0.67059999999999997</v>
      </c>
      <c r="AE20" s="56" t="str">
        <f t="shared" si="0"/>
        <v/>
      </c>
      <c r="AF20" s="26">
        <v>1070</v>
      </c>
      <c r="AG20" s="58" t="s">
        <v>20</v>
      </c>
      <c r="AH20" s="26" t="s">
        <v>7</v>
      </c>
      <c r="AI20" s="59">
        <v>0.72160000000000002</v>
      </c>
    </row>
    <row r="21" spans="1:35" x14ac:dyDescent="0.35">
      <c r="A21" s="46" t="s">
        <v>777</v>
      </c>
      <c r="B21" s="46" t="s">
        <v>4249</v>
      </c>
      <c r="C21" s="13" t="s">
        <v>1221</v>
      </c>
      <c r="D21" s="48" t="s">
        <v>364</v>
      </c>
      <c r="E21" s="38" t="s">
        <v>7481</v>
      </c>
      <c r="F21" s="43" t="s">
        <v>13</v>
      </c>
      <c r="G21" s="18" t="s">
        <v>4187</v>
      </c>
      <c r="H21" s="11">
        <v>0.72160000000000002</v>
      </c>
      <c r="I21" s="36">
        <f>(Reference!B$12*List!$H21)+Reference!B$13</f>
        <v>797.7257396506908</v>
      </c>
      <c r="J21" s="36">
        <f>(Reference!C$12*List!$H21)+Reference!C$13</f>
        <v>1190.4872204349224</v>
      </c>
      <c r="K21" s="36">
        <f>(Reference!D$12*List!$H21)+Reference!D$13</f>
        <v>1425.15602970852</v>
      </c>
      <c r="L21" s="36">
        <f>(Reference!E$12*List!$H21)+Reference!E$13</f>
        <v>1762.5850754640298</v>
      </c>
      <c r="M21" s="36">
        <f>(Reference!F$12*List!$H21)+Reference!F$13</f>
        <v>1836.1969756361691</v>
      </c>
      <c r="N21" s="36">
        <f>(Reference!G$12*List!$H21)+Reference!G$13</f>
        <v>2079.2644580837687</v>
      </c>
      <c r="O21" s="36">
        <f>(Reference!H$12*List!$H21)+Reference!H$13</f>
        <v>2158.3107938390863</v>
      </c>
      <c r="P21" s="36">
        <f>(Reference!I$12*List!$H21)+Reference!I$13</f>
        <v>2243.2856047760524</v>
      </c>
      <c r="Q21" s="36">
        <f>(Reference!J$12*List!$H21)+Reference!J$13</f>
        <v>2597.0179572810957</v>
      </c>
      <c r="R21" s="36">
        <f>(Reference!K$12*List!$H21)+Reference!K$13</f>
        <v>2679.5225702257085</v>
      </c>
      <c r="S21" s="36">
        <f>(Reference!L$12*List!$H21)+Reference!L$13</f>
        <v>2890.9715183711814</v>
      </c>
      <c r="T21" s="36">
        <f>(Reference!M$12*List!$H21)+Reference!M$13</f>
        <v>3453.6826210293457</v>
      </c>
      <c r="U21" s="36">
        <f>(Reference!N$12*List!$H21)+Reference!N$13</f>
        <v>13932.262504593567</v>
      </c>
      <c r="V21" s="12">
        <f>(Reference!O$12*List!$H21)+Reference!O$13</f>
        <v>517.9017110768682</v>
      </c>
      <c r="W21" s="12">
        <f>(Reference!P$12*List!$H21)+Reference!P$13</f>
        <v>729.77059288104169</v>
      </c>
      <c r="X21" s="12">
        <f>(Reference!Q$12*List!$H21)+Reference!Q$13</f>
        <v>364.88529644052085</v>
      </c>
      <c r="Y21" s="53"/>
      <c r="Z21" s="1" t="str">
        <f t="shared" si="1"/>
        <v>CALHOUN, Alabama</v>
      </c>
      <c r="AA21" s="38" t="s">
        <v>7481</v>
      </c>
      <c r="AB21" s="40" t="s">
        <v>277</v>
      </c>
      <c r="AC21" s="43" t="s">
        <v>13</v>
      </c>
      <c r="AD21" s="61">
        <v>0.72160000000000002</v>
      </c>
      <c r="AE21" s="56" t="str">
        <f t="shared" si="0"/>
        <v/>
      </c>
      <c r="AF21" s="26">
        <v>1080</v>
      </c>
      <c r="AG21" s="26" t="s">
        <v>311</v>
      </c>
      <c r="AH21" s="26" t="s">
        <v>7</v>
      </c>
      <c r="AI21" s="57">
        <v>0.67059999999999997</v>
      </c>
    </row>
    <row r="22" spans="1:35" x14ac:dyDescent="0.35">
      <c r="A22" s="46" t="s">
        <v>778</v>
      </c>
      <c r="B22" s="46" t="s">
        <v>4250</v>
      </c>
      <c r="C22" s="27">
        <v>99901</v>
      </c>
      <c r="D22" s="48" t="s">
        <v>9406</v>
      </c>
      <c r="E22" s="39" t="s">
        <v>7482</v>
      </c>
      <c r="F22" s="44" t="s">
        <v>13</v>
      </c>
      <c r="G22" s="18" t="s">
        <v>4188</v>
      </c>
      <c r="H22" s="29">
        <v>0.67059999999999997</v>
      </c>
      <c r="I22" s="36">
        <f>(Reference!B$12*List!$H22)+Reference!B$13</f>
        <v>758.44258188536787</v>
      </c>
      <c r="J22" s="36">
        <f>(Reference!C$12*List!$H22)+Reference!C$13</f>
        <v>1131.8629402174836</v>
      </c>
      <c r="K22" s="36">
        <f>(Reference!D$12*List!$H22)+Reference!D$13</f>
        <v>1354.9757329316408</v>
      </c>
      <c r="L22" s="36">
        <f>(Reference!E$12*List!$H22)+Reference!E$13</f>
        <v>1675.7884432974711</v>
      </c>
      <c r="M22" s="36">
        <f>(Reference!F$12*List!$H22)+Reference!F$13</f>
        <v>1745.7754035383327</v>
      </c>
      <c r="N22" s="36">
        <f>(Reference!G$12*List!$H22)+Reference!G$13</f>
        <v>1976.8732856759441</v>
      </c>
      <c r="O22" s="36">
        <f>(Reference!H$12*List!$H22)+Reference!H$13</f>
        <v>2052.0270684849238</v>
      </c>
      <c r="P22" s="36">
        <f>(Reference!I$12*List!$H22)+Reference!I$13</f>
        <v>2132.8173850045769</v>
      </c>
      <c r="Q22" s="36">
        <f>(Reference!J$12*List!$H22)+Reference!J$13</f>
        <v>2469.1305630747584</v>
      </c>
      <c r="R22" s="36">
        <f>(Reference!K$12*List!$H22)+Reference!K$13</f>
        <v>2547.5723238816308</v>
      </c>
      <c r="S22" s="36">
        <f>(Reference!L$12*List!$H22)+Reference!L$13</f>
        <v>2748.6086928956502</v>
      </c>
      <c r="T22" s="36">
        <f>(Reference!M$12*List!$H22)+Reference!M$13</f>
        <v>3283.6096842670722</v>
      </c>
      <c r="U22" s="36">
        <f>(Reference!N$12*List!$H22)+Reference!N$13</f>
        <v>13246.183017882388</v>
      </c>
      <c r="V22" s="12">
        <f>(Reference!O$12*List!$H22)+Reference!O$13</f>
        <v>492.39819074158117</v>
      </c>
      <c r="W22" s="12">
        <f>(Reference!P$12*List!$H22)+Reference!P$13</f>
        <v>693.83381422677348</v>
      </c>
      <c r="X22" s="12">
        <f>(Reference!Q$12*List!$H22)+Reference!Q$13</f>
        <v>346.91690711338674</v>
      </c>
      <c r="Y22" s="53"/>
      <c r="Z22" s="1" t="str">
        <f t="shared" si="1"/>
        <v>CHAMBERS, Alabama</v>
      </c>
      <c r="AA22" s="39" t="s">
        <v>7482</v>
      </c>
      <c r="AB22" s="40" t="s">
        <v>277</v>
      </c>
      <c r="AC22" s="44" t="s">
        <v>13</v>
      </c>
      <c r="AD22" s="62">
        <v>0.67059999999999997</v>
      </c>
      <c r="AE22" s="56" t="str">
        <f t="shared" si="0"/>
        <v/>
      </c>
      <c r="AF22" s="26">
        <v>1090</v>
      </c>
      <c r="AG22" s="26" t="s">
        <v>312</v>
      </c>
      <c r="AH22" s="26" t="s">
        <v>7</v>
      </c>
      <c r="AI22" s="57">
        <v>0.67059999999999997</v>
      </c>
    </row>
    <row r="23" spans="1:35" x14ac:dyDescent="0.35">
      <c r="A23" s="46" t="s">
        <v>779</v>
      </c>
      <c r="B23" s="46" t="s">
        <v>4251</v>
      </c>
      <c r="C23" s="27">
        <v>99901</v>
      </c>
      <c r="D23" s="48" t="s">
        <v>9406</v>
      </c>
      <c r="E23" s="39" t="s">
        <v>7483</v>
      </c>
      <c r="F23" s="44" t="s">
        <v>13</v>
      </c>
      <c r="G23" s="18" t="s">
        <v>4188</v>
      </c>
      <c r="H23" s="29">
        <v>0.67059999999999997</v>
      </c>
      <c r="I23" s="36">
        <f>(Reference!B$12*List!$H23)+Reference!B$13</f>
        <v>758.44258188536787</v>
      </c>
      <c r="J23" s="36">
        <f>(Reference!C$12*List!$H23)+Reference!C$13</f>
        <v>1131.8629402174836</v>
      </c>
      <c r="K23" s="36">
        <f>(Reference!D$12*List!$H23)+Reference!D$13</f>
        <v>1354.9757329316408</v>
      </c>
      <c r="L23" s="36">
        <f>(Reference!E$12*List!$H23)+Reference!E$13</f>
        <v>1675.7884432974711</v>
      </c>
      <c r="M23" s="36">
        <f>(Reference!F$12*List!$H23)+Reference!F$13</f>
        <v>1745.7754035383327</v>
      </c>
      <c r="N23" s="36">
        <f>(Reference!G$12*List!$H23)+Reference!G$13</f>
        <v>1976.8732856759441</v>
      </c>
      <c r="O23" s="36">
        <f>(Reference!H$12*List!$H23)+Reference!H$13</f>
        <v>2052.0270684849238</v>
      </c>
      <c r="P23" s="36">
        <f>(Reference!I$12*List!$H23)+Reference!I$13</f>
        <v>2132.8173850045769</v>
      </c>
      <c r="Q23" s="36">
        <f>(Reference!J$12*List!$H23)+Reference!J$13</f>
        <v>2469.1305630747584</v>
      </c>
      <c r="R23" s="36">
        <f>(Reference!K$12*List!$H23)+Reference!K$13</f>
        <v>2547.5723238816308</v>
      </c>
      <c r="S23" s="36">
        <f>(Reference!L$12*List!$H23)+Reference!L$13</f>
        <v>2748.6086928956502</v>
      </c>
      <c r="T23" s="36">
        <f>(Reference!M$12*List!$H23)+Reference!M$13</f>
        <v>3283.6096842670722</v>
      </c>
      <c r="U23" s="36">
        <f>(Reference!N$12*List!$H23)+Reference!N$13</f>
        <v>13246.183017882388</v>
      </c>
      <c r="V23" s="12">
        <f>(Reference!O$12*List!$H23)+Reference!O$13</f>
        <v>492.39819074158117</v>
      </c>
      <c r="W23" s="12">
        <f>(Reference!P$12*List!$H23)+Reference!P$13</f>
        <v>693.83381422677348</v>
      </c>
      <c r="X23" s="12">
        <f>(Reference!Q$12*List!$H23)+Reference!Q$13</f>
        <v>346.91690711338674</v>
      </c>
      <c r="Y23" s="53"/>
      <c r="Z23" s="1" t="str">
        <f t="shared" si="1"/>
        <v>CHEROKEE, Alabama</v>
      </c>
      <c r="AA23" s="39" t="s">
        <v>7483</v>
      </c>
      <c r="AB23" s="40" t="s">
        <v>277</v>
      </c>
      <c r="AC23" s="44" t="s">
        <v>13</v>
      </c>
      <c r="AD23" s="62">
        <v>0.67059999999999997</v>
      </c>
      <c r="AE23" s="56" t="str">
        <f t="shared" si="0"/>
        <v/>
      </c>
      <c r="AF23" s="26">
        <v>1100</v>
      </c>
      <c r="AG23" s="26" t="s">
        <v>313</v>
      </c>
      <c r="AH23" s="26" t="s">
        <v>7</v>
      </c>
      <c r="AI23" s="57">
        <v>0.81930000000000003</v>
      </c>
    </row>
    <row r="24" spans="1:35" x14ac:dyDescent="0.35">
      <c r="A24" s="46" t="s">
        <v>780</v>
      </c>
      <c r="B24" s="46" t="s">
        <v>4252</v>
      </c>
      <c r="C24" s="13" t="s">
        <v>3994</v>
      </c>
      <c r="D24" s="48" t="s">
        <v>387</v>
      </c>
      <c r="E24" s="38" t="s">
        <v>7484</v>
      </c>
      <c r="F24" s="43" t="s">
        <v>13</v>
      </c>
      <c r="G24" s="18" t="s">
        <v>4187</v>
      </c>
      <c r="H24" s="11">
        <v>0.81930000000000003</v>
      </c>
      <c r="I24" s="36">
        <f>(Reference!B$12*List!$H24)+Reference!B$13</f>
        <v>872.97994580112311</v>
      </c>
      <c r="J24" s="36">
        <f>(Reference!C$12*List!$H24)+Reference!C$13</f>
        <v>1302.7929494004868</v>
      </c>
      <c r="K24" s="36">
        <f>(Reference!D$12*List!$H24)+Reference!D$13</f>
        <v>1559.5994609850122</v>
      </c>
      <c r="L24" s="36">
        <f>(Reference!E$12*List!$H24)+Reference!E$13</f>
        <v>1928.8601923791828</v>
      </c>
      <c r="M24" s="36">
        <f>(Reference!F$12*List!$H24)+Reference!F$13</f>
        <v>2009.4163402235918</v>
      </c>
      <c r="N24" s="36">
        <f>(Reference!G$12*List!$H24)+Reference!G$13</f>
        <v>2275.4138216964056</v>
      </c>
      <c r="O24" s="36">
        <f>(Reference!H$12*List!$H24)+Reference!H$13</f>
        <v>2361.9170677038246</v>
      </c>
      <c r="P24" s="36">
        <f>(Reference!I$12*List!$H24)+Reference!I$13</f>
        <v>2454.908057161801</v>
      </c>
      <c r="Q24" s="36">
        <f>(Reference!J$12*List!$H24)+Reference!J$13</f>
        <v>2842.010083045001</v>
      </c>
      <c r="R24" s="36">
        <f>(Reference!K$12*List!$H24)+Reference!K$13</f>
        <v>2932.2978460652453</v>
      </c>
      <c r="S24" s="36">
        <f>(Reference!L$12*List!$H24)+Reference!L$13</f>
        <v>3163.6940291350911</v>
      </c>
      <c r="T24" s="36">
        <f>(Reference!M$12*List!$H24)+Reference!M$13</f>
        <v>3779.4890116504066</v>
      </c>
      <c r="U24" s="36">
        <f>(Reference!N$12*List!$H24)+Reference!N$13</f>
        <v>15246.575560508907</v>
      </c>
      <c r="V24" s="12">
        <f>(Reference!O$12*List!$H24)+Reference!O$13</f>
        <v>566.75845493485929</v>
      </c>
      <c r="W24" s="12">
        <f>(Reference!P$12*List!$H24)+Reference!P$13</f>
        <v>798.61418649911991</v>
      </c>
      <c r="X24" s="12">
        <f>(Reference!Q$12*List!$H24)+Reference!Q$13</f>
        <v>399.30709324955995</v>
      </c>
      <c r="Y24" s="53"/>
      <c r="Z24" s="1" t="str">
        <f t="shared" si="1"/>
        <v>CHILTON, Alabama</v>
      </c>
      <c r="AA24" s="38" t="s">
        <v>7484</v>
      </c>
      <c r="AB24" s="40" t="s">
        <v>277</v>
      </c>
      <c r="AC24" s="43" t="s">
        <v>13</v>
      </c>
      <c r="AD24" s="61">
        <v>0.81930000000000003</v>
      </c>
      <c r="AE24" s="56" t="str">
        <f t="shared" si="0"/>
        <v/>
      </c>
      <c r="AF24" s="26">
        <v>1110</v>
      </c>
      <c r="AG24" s="26" t="s">
        <v>314</v>
      </c>
      <c r="AH24" s="26" t="s">
        <v>7</v>
      </c>
      <c r="AI24" s="57">
        <v>0.67059999999999997</v>
      </c>
    </row>
    <row r="25" spans="1:35" x14ac:dyDescent="0.35">
      <c r="A25" s="46" t="s">
        <v>781</v>
      </c>
      <c r="B25" s="46" t="s">
        <v>4253</v>
      </c>
      <c r="C25" s="27">
        <v>99901</v>
      </c>
      <c r="D25" s="48" t="s">
        <v>9406</v>
      </c>
      <c r="E25" s="39" t="s">
        <v>7485</v>
      </c>
      <c r="F25" s="44" t="s">
        <v>13</v>
      </c>
      <c r="G25" s="18" t="s">
        <v>4188</v>
      </c>
      <c r="H25" s="29">
        <v>0.67059999999999997</v>
      </c>
      <c r="I25" s="36">
        <f>(Reference!B$12*List!$H25)+Reference!B$13</f>
        <v>758.44258188536787</v>
      </c>
      <c r="J25" s="36">
        <f>(Reference!C$12*List!$H25)+Reference!C$13</f>
        <v>1131.8629402174836</v>
      </c>
      <c r="K25" s="36">
        <f>(Reference!D$12*List!$H25)+Reference!D$13</f>
        <v>1354.9757329316408</v>
      </c>
      <c r="L25" s="36">
        <f>(Reference!E$12*List!$H25)+Reference!E$13</f>
        <v>1675.7884432974711</v>
      </c>
      <c r="M25" s="36">
        <f>(Reference!F$12*List!$H25)+Reference!F$13</f>
        <v>1745.7754035383327</v>
      </c>
      <c r="N25" s="36">
        <f>(Reference!G$12*List!$H25)+Reference!G$13</f>
        <v>1976.8732856759441</v>
      </c>
      <c r="O25" s="36">
        <f>(Reference!H$12*List!$H25)+Reference!H$13</f>
        <v>2052.0270684849238</v>
      </c>
      <c r="P25" s="36">
        <f>(Reference!I$12*List!$H25)+Reference!I$13</f>
        <v>2132.8173850045769</v>
      </c>
      <c r="Q25" s="36">
        <f>(Reference!J$12*List!$H25)+Reference!J$13</f>
        <v>2469.1305630747584</v>
      </c>
      <c r="R25" s="36">
        <f>(Reference!K$12*List!$H25)+Reference!K$13</f>
        <v>2547.5723238816308</v>
      </c>
      <c r="S25" s="36">
        <f>(Reference!L$12*List!$H25)+Reference!L$13</f>
        <v>2748.6086928956502</v>
      </c>
      <c r="T25" s="36">
        <f>(Reference!M$12*List!$H25)+Reference!M$13</f>
        <v>3283.6096842670722</v>
      </c>
      <c r="U25" s="36">
        <f>(Reference!N$12*List!$H25)+Reference!N$13</f>
        <v>13246.183017882388</v>
      </c>
      <c r="V25" s="12">
        <f>(Reference!O$12*List!$H25)+Reference!O$13</f>
        <v>492.39819074158117</v>
      </c>
      <c r="W25" s="12">
        <f>(Reference!P$12*List!$H25)+Reference!P$13</f>
        <v>693.83381422677348</v>
      </c>
      <c r="X25" s="12">
        <f>(Reference!Q$12*List!$H25)+Reference!Q$13</f>
        <v>346.91690711338674</v>
      </c>
      <c r="Y25" s="53"/>
      <c r="Z25" s="1" t="str">
        <f t="shared" si="1"/>
        <v>CHOCTAW, Alabama</v>
      </c>
      <c r="AA25" s="39" t="s">
        <v>7485</v>
      </c>
      <c r="AB25" s="40" t="s">
        <v>277</v>
      </c>
      <c r="AC25" s="44" t="s">
        <v>13</v>
      </c>
      <c r="AD25" s="62">
        <v>0.67059999999999997</v>
      </c>
      <c r="AE25" s="56" t="str">
        <f t="shared" si="0"/>
        <v/>
      </c>
      <c r="AF25" s="26">
        <v>1120</v>
      </c>
      <c r="AG25" s="26" t="s">
        <v>315</v>
      </c>
      <c r="AH25" s="26" t="s">
        <v>7</v>
      </c>
      <c r="AI25" s="57">
        <v>0.67059999999999997</v>
      </c>
    </row>
    <row r="26" spans="1:35" x14ac:dyDescent="0.35">
      <c r="A26" s="46" t="s">
        <v>782</v>
      </c>
      <c r="B26" s="46" t="s">
        <v>4254</v>
      </c>
      <c r="C26" s="27">
        <v>99901</v>
      </c>
      <c r="D26" s="48" t="s">
        <v>9406</v>
      </c>
      <c r="E26" s="39" t="s">
        <v>7486</v>
      </c>
      <c r="F26" s="44" t="s">
        <v>13</v>
      </c>
      <c r="G26" s="18" t="s">
        <v>4188</v>
      </c>
      <c r="H26" s="29">
        <v>0.67059999999999997</v>
      </c>
      <c r="I26" s="36">
        <f>(Reference!B$12*List!$H26)+Reference!B$13</f>
        <v>758.44258188536787</v>
      </c>
      <c r="J26" s="36">
        <f>(Reference!C$12*List!$H26)+Reference!C$13</f>
        <v>1131.8629402174836</v>
      </c>
      <c r="K26" s="36">
        <f>(Reference!D$12*List!$H26)+Reference!D$13</f>
        <v>1354.9757329316408</v>
      </c>
      <c r="L26" s="36">
        <f>(Reference!E$12*List!$H26)+Reference!E$13</f>
        <v>1675.7884432974711</v>
      </c>
      <c r="M26" s="36">
        <f>(Reference!F$12*List!$H26)+Reference!F$13</f>
        <v>1745.7754035383327</v>
      </c>
      <c r="N26" s="36">
        <f>(Reference!G$12*List!$H26)+Reference!G$13</f>
        <v>1976.8732856759441</v>
      </c>
      <c r="O26" s="36">
        <f>(Reference!H$12*List!$H26)+Reference!H$13</f>
        <v>2052.0270684849238</v>
      </c>
      <c r="P26" s="36">
        <f>(Reference!I$12*List!$H26)+Reference!I$13</f>
        <v>2132.8173850045769</v>
      </c>
      <c r="Q26" s="36">
        <f>(Reference!J$12*List!$H26)+Reference!J$13</f>
        <v>2469.1305630747584</v>
      </c>
      <c r="R26" s="36">
        <f>(Reference!K$12*List!$H26)+Reference!K$13</f>
        <v>2547.5723238816308</v>
      </c>
      <c r="S26" s="36">
        <f>(Reference!L$12*List!$H26)+Reference!L$13</f>
        <v>2748.6086928956502</v>
      </c>
      <c r="T26" s="36">
        <f>(Reference!M$12*List!$H26)+Reference!M$13</f>
        <v>3283.6096842670722</v>
      </c>
      <c r="U26" s="36">
        <f>(Reference!N$12*List!$H26)+Reference!N$13</f>
        <v>13246.183017882388</v>
      </c>
      <c r="V26" s="12">
        <f>(Reference!O$12*List!$H26)+Reference!O$13</f>
        <v>492.39819074158117</v>
      </c>
      <c r="W26" s="12">
        <f>(Reference!P$12*List!$H26)+Reference!P$13</f>
        <v>693.83381422677348</v>
      </c>
      <c r="X26" s="12">
        <f>(Reference!Q$12*List!$H26)+Reference!Q$13</f>
        <v>346.91690711338674</v>
      </c>
      <c r="Y26" s="53"/>
      <c r="Z26" s="1" t="str">
        <f t="shared" si="1"/>
        <v>CLARKE, Alabama</v>
      </c>
      <c r="AA26" s="39" t="s">
        <v>7486</v>
      </c>
      <c r="AB26" s="40" t="s">
        <v>277</v>
      </c>
      <c r="AC26" s="44" t="s">
        <v>13</v>
      </c>
      <c r="AD26" s="62">
        <v>0.67059999999999997</v>
      </c>
      <c r="AE26" s="56" t="str">
        <f t="shared" si="0"/>
        <v/>
      </c>
      <c r="AF26" s="26">
        <v>1130</v>
      </c>
      <c r="AG26" s="26" t="s">
        <v>316</v>
      </c>
      <c r="AH26" s="26" t="s">
        <v>7</v>
      </c>
      <c r="AI26" s="57">
        <v>0.67059999999999997</v>
      </c>
    </row>
    <row r="27" spans="1:35" x14ac:dyDescent="0.35">
      <c r="A27" s="46" t="s">
        <v>783</v>
      </c>
      <c r="B27" s="46" t="s">
        <v>4255</v>
      </c>
      <c r="C27" s="27">
        <v>99901</v>
      </c>
      <c r="D27" s="48" t="s">
        <v>9406</v>
      </c>
      <c r="E27" s="39" t="s">
        <v>7487</v>
      </c>
      <c r="F27" s="44" t="s">
        <v>13</v>
      </c>
      <c r="G27" s="18" t="s">
        <v>4188</v>
      </c>
      <c r="H27" s="29">
        <v>0.67059999999999997</v>
      </c>
      <c r="I27" s="36">
        <f>(Reference!B$12*List!$H27)+Reference!B$13</f>
        <v>758.44258188536787</v>
      </c>
      <c r="J27" s="36">
        <f>(Reference!C$12*List!$H27)+Reference!C$13</f>
        <v>1131.8629402174836</v>
      </c>
      <c r="K27" s="36">
        <f>(Reference!D$12*List!$H27)+Reference!D$13</f>
        <v>1354.9757329316408</v>
      </c>
      <c r="L27" s="36">
        <f>(Reference!E$12*List!$H27)+Reference!E$13</f>
        <v>1675.7884432974711</v>
      </c>
      <c r="M27" s="36">
        <f>(Reference!F$12*List!$H27)+Reference!F$13</f>
        <v>1745.7754035383327</v>
      </c>
      <c r="N27" s="36">
        <f>(Reference!G$12*List!$H27)+Reference!G$13</f>
        <v>1976.8732856759441</v>
      </c>
      <c r="O27" s="36">
        <f>(Reference!H$12*List!$H27)+Reference!H$13</f>
        <v>2052.0270684849238</v>
      </c>
      <c r="P27" s="36">
        <f>(Reference!I$12*List!$H27)+Reference!I$13</f>
        <v>2132.8173850045769</v>
      </c>
      <c r="Q27" s="36">
        <f>(Reference!J$12*List!$H27)+Reference!J$13</f>
        <v>2469.1305630747584</v>
      </c>
      <c r="R27" s="36">
        <f>(Reference!K$12*List!$H27)+Reference!K$13</f>
        <v>2547.5723238816308</v>
      </c>
      <c r="S27" s="36">
        <f>(Reference!L$12*List!$H27)+Reference!L$13</f>
        <v>2748.6086928956502</v>
      </c>
      <c r="T27" s="36">
        <f>(Reference!M$12*List!$H27)+Reference!M$13</f>
        <v>3283.6096842670722</v>
      </c>
      <c r="U27" s="36">
        <f>(Reference!N$12*List!$H27)+Reference!N$13</f>
        <v>13246.183017882388</v>
      </c>
      <c r="V27" s="12">
        <f>(Reference!O$12*List!$H27)+Reference!O$13</f>
        <v>492.39819074158117</v>
      </c>
      <c r="W27" s="12">
        <f>(Reference!P$12*List!$H27)+Reference!P$13</f>
        <v>693.83381422677348</v>
      </c>
      <c r="X27" s="12">
        <f>(Reference!Q$12*List!$H27)+Reference!Q$13</f>
        <v>346.91690711338674</v>
      </c>
      <c r="Y27" s="53"/>
      <c r="Z27" s="1" t="str">
        <f t="shared" si="1"/>
        <v>CLAY, Alabama</v>
      </c>
      <c r="AA27" s="39" t="s">
        <v>7487</v>
      </c>
      <c r="AB27" s="40" t="s">
        <v>277</v>
      </c>
      <c r="AC27" s="44" t="s">
        <v>13</v>
      </c>
      <c r="AD27" s="62">
        <v>0.67059999999999997</v>
      </c>
      <c r="AE27" s="56" t="str">
        <f t="shared" si="0"/>
        <v/>
      </c>
      <c r="AF27" s="26">
        <v>1140</v>
      </c>
      <c r="AG27" s="26" t="s">
        <v>317</v>
      </c>
      <c r="AH27" s="26" t="s">
        <v>7</v>
      </c>
      <c r="AI27" s="57">
        <v>0.67059999999999997</v>
      </c>
    </row>
    <row r="28" spans="1:35" x14ac:dyDescent="0.35">
      <c r="A28" s="46" t="s">
        <v>784</v>
      </c>
      <c r="B28" s="46" t="s">
        <v>4256</v>
      </c>
      <c r="C28" s="27">
        <v>99901</v>
      </c>
      <c r="D28" s="48" t="s">
        <v>9406</v>
      </c>
      <c r="E28" s="39" t="s">
        <v>7488</v>
      </c>
      <c r="F28" s="44" t="s">
        <v>13</v>
      </c>
      <c r="G28" s="18" t="s">
        <v>4188</v>
      </c>
      <c r="H28" s="29">
        <v>0.67059999999999997</v>
      </c>
      <c r="I28" s="36">
        <f>(Reference!B$12*List!$H28)+Reference!B$13</f>
        <v>758.44258188536787</v>
      </c>
      <c r="J28" s="36">
        <f>(Reference!C$12*List!$H28)+Reference!C$13</f>
        <v>1131.8629402174836</v>
      </c>
      <c r="K28" s="36">
        <f>(Reference!D$12*List!$H28)+Reference!D$13</f>
        <v>1354.9757329316408</v>
      </c>
      <c r="L28" s="36">
        <f>(Reference!E$12*List!$H28)+Reference!E$13</f>
        <v>1675.7884432974711</v>
      </c>
      <c r="M28" s="36">
        <f>(Reference!F$12*List!$H28)+Reference!F$13</f>
        <v>1745.7754035383327</v>
      </c>
      <c r="N28" s="36">
        <f>(Reference!G$12*List!$H28)+Reference!G$13</f>
        <v>1976.8732856759441</v>
      </c>
      <c r="O28" s="36">
        <f>(Reference!H$12*List!$H28)+Reference!H$13</f>
        <v>2052.0270684849238</v>
      </c>
      <c r="P28" s="36">
        <f>(Reference!I$12*List!$H28)+Reference!I$13</f>
        <v>2132.8173850045769</v>
      </c>
      <c r="Q28" s="36">
        <f>(Reference!J$12*List!$H28)+Reference!J$13</f>
        <v>2469.1305630747584</v>
      </c>
      <c r="R28" s="36">
        <f>(Reference!K$12*List!$H28)+Reference!K$13</f>
        <v>2547.5723238816308</v>
      </c>
      <c r="S28" s="36">
        <f>(Reference!L$12*List!$H28)+Reference!L$13</f>
        <v>2748.6086928956502</v>
      </c>
      <c r="T28" s="36">
        <f>(Reference!M$12*List!$H28)+Reference!M$13</f>
        <v>3283.6096842670722</v>
      </c>
      <c r="U28" s="36">
        <f>(Reference!N$12*List!$H28)+Reference!N$13</f>
        <v>13246.183017882388</v>
      </c>
      <c r="V28" s="12">
        <f>(Reference!O$12*List!$H28)+Reference!O$13</f>
        <v>492.39819074158117</v>
      </c>
      <c r="W28" s="12">
        <f>(Reference!P$12*List!$H28)+Reference!P$13</f>
        <v>693.83381422677348</v>
      </c>
      <c r="X28" s="12">
        <f>(Reference!Q$12*List!$H28)+Reference!Q$13</f>
        <v>346.91690711338674</v>
      </c>
      <c r="Y28" s="53"/>
      <c r="Z28" s="1" t="str">
        <f t="shared" si="1"/>
        <v>CLEBURNE, Alabama</v>
      </c>
      <c r="AA28" s="39" t="s">
        <v>7488</v>
      </c>
      <c r="AB28" s="40" t="s">
        <v>277</v>
      </c>
      <c r="AC28" s="44" t="s">
        <v>13</v>
      </c>
      <c r="AD28" s="62">
        <v>0.67059999999999997</v>
      </c>
      <c r="AE28" s="56" t="str">
        <f t="shared" si="0"/>
        <v/>
      </c>
      <c r="AF28" s="26">
        <v>1150</v>
      </c>
      <c r="AG28" s="26" t="s">
        <v>318</v>
      </c>
      <c r="AH28" s="26" t="s">
        <v>7</v>
      </c>
      <c r="AI28" s="57">
        <v>0.67059999999999997</v>
      </c>
    </row>
    <row r="29" spans="1:35" x14ac:dyDescent="0.35">
      <c r="A29" s="46" t="s">
        <v>785</v>
      </c>
      <c r="B29" s="46" t="s">
        <v>4257</v>
      </c>
      <c r="C29" s="27">
        <v>99901</v>
      </c>
      <c r="D29" s="48" t="s">
        <v>9406</v>
      </c>
      <c r="E29" s="39" t="s">
        <v>7489</v>
      </c>
      <c r="F29" s="44" t="s">
        <v>13</v>
      </c>
      <c r="G29" s="18" t="s">
        <v>4188</v>
      </c>
      <c r="H29" s="29">
        <v>0.67059999999999997</v>
      </c>
      <c r="I29" s="36">
        <f>(Reference!B$12*List!$H29)+Reference!B$13</f>
        <v>758.44258188536787</v>
      </c>
      <c r="J29" s="36">
        <f>(Reference!C$12*List!$H29)+Reference!C$13</f>
        <v>1131.8629402174836</v>
      </c>
      <c r="K29" s="36">
        <f>(Reference!D$12*List!$H29)+Reference!D$13</f>
        <v>1354.9757329316408</v>
      </c>
      <c r="L29" s="36">
        <f>(Reference!E$12*List!$H29)+Reference!E$13</f>
        <v>1675.7884432974711</v>
      </c>
      <c r="M29" s="36">
        <f>(Reference!F$12*List!$H29)+Reference!F$13</f>
        <v>1745.7754035383327</v>
      </c>
      <c r="N29" s="36">
        <f>(Reference!G$12*List!$H29)+Reference!G$13</f>
        <v>1976.8732856759441</v>
      </c>
      <c r="O29" s="36">
        <f>(Reference!H$12*List!$H29)+Reference!H$13</f>
        <v>2052.0270684849238</v>
      </c>
      <c r="P29" s="36">
        <f>(Reference!I$12*List!$H29)+Reference!I$13</f>
        <v>2132.8173850045769</v>
      </c>
      <c r="Q29" s="36">
        <f>(Reference!J$12*List!$H29)+Reference!J$13</f>
        <v>2469.1305630747584</v>
      </c>
      <c r="R29" s="36">
        <f>(Reference!K$12*List!$H29)+Reference!K$13</f>
        <v>2547.5723238816308</v>
      </c>
      <c r="S29" s="36">
        <f>(Reference!L$12*List!$H29)+Reference!L$13</f>
        <v>2748.6086928956502</v>
      </c>
      <c r="T29" s="36">
        <f>(Reference!M$12*List!$H29)+Reference!M$13</f>
        <v>3283.6096842670722</v>
      </c>
      <c r="U29" s="36">
        <f>(Reference!N$12*List!$H29)+Reference!N$13</f>
        <v>13246.183017882388</v>
      </c>
      <c r="V29" s="12">
        <f>(Reference!O$12*List!$H29)+Reference!O$13</f>
        <v>492.39819074158117</v>
      </c>
      <c r="W29" s="12">
        <f>(Reference!P$12*List!$H29)+Reference!P$13</f>
        <v>693.83381422677348</v>
      </c>
      <c r="X29" s="12">
        <f>(Reference!Q$12*List!$H29)+Reference!Q$13</f>
        <v>346.91690711338674</v>
      </c>
      <c r="Y29" s="53"/>
      <c r="Z29" s="1" t="str">
        <f t="shared" si="1"/>
        <v>COFFEE, Alabama</v>
      </c>
      <c r="AA29" s="39" t="s">
        <v>7489</v>
      </c>
      <c r="AB29" s="40" t="s">
        <v>277</v>
      </c>
      <c r="AC29" s="44" t="s">
        <v>13</v>
      </c>
      <c r="AD29" s="62">
        <v>0.67059999999999997</v>
      </c>
      <c r="AE29" s="56" t="str">
        <f t="shared" si="0"/>
        <v/>
      </c>
      <c r="AF29" s="26">
        <v>1160</v>
      </c>
      <c r="AG29" s="26" t="s">
        <v>319</v>
      </c>
      <c r="AH29" s="26" t="s">
        <v>7</v>
      </c>
      <c r="AI29" s="57">
        <v>0.64349999999999996</v>
      </c>
    </row>
    <row r="30" spans="1:35" x14ac:dyDescent="0.35">
      <c r="A30" s="46" t="s">
        <v>786</v>
      </c>
      <c r="B30" s="46" t="s">
        <v>4258</v>
      </c>
      <c r="C30" s="13" t="s">
        <v>3995</v>
      </c>
      <c r="D30" s="48" t="s">
        <v>478</v>
      </c>
      <c r="E30" s="38" t="s">
        <v>7490</v>
      </c>
      <c r="F30" s="43" t="s">
        <v>13</v>
      </c>
      <c r="G30" s="18" t="s">
        <v>4187</v>
      </c>
      <c r="H30" s="11">
        <v>0.64349999999999996</v>
      </c>
      <c r="I30" s="36">
        <f>(Reference!B$12*List!$H30)+Reference!B$13</f>
        <v>737.56859021006881</v>
      </c>
      <c r="J30" s="36">
        <f>(Reference!C$12*List!$H30)+Reference!C$13</f>
        <v>1100.7116070039033</v>
      </c>
      <c r="K30" s="36">
        <f>(Reference!D$12*List!$H30)+Reference!D$13</f>
        <v>1317.6838497423578</v>
      </c>
      <c r="L30" s="36">
        <f>(Reference!E$12*List!$H30)+Reference!E$13</f>
        <v>1629.6670956168093</v>
      </c>
      <c r="M30" s="36">
        <f>(Reference!F$12*List!$H30)+Reference!F$13</f>
        <v>1697.7278622863455</v>
      </c>
      <c r="N30" s="36">
        <f>(Reference!G$12*List!$H30)+Reference!G$13</f>
        <v>1922.4654273964923</v>
      </c>
      <c r="O30" s="36">
        <f>(Reference!H$12*List!$H30)+Reference!H$13</f>
        <v>1995.5508144241824</v>
      </c>
      <c r="P30" s="36">
        <f>(Reference!I$12*List!$H30)+Reference!I$13</f>
        <v>2074.1176054789494</v>
      </c>
      <c r="Q30" s="36">
        <f>(Reference!J$12*List!$H30)+Reference!J$13</f>
        <v>2401.1747124278613</v>
      </c>
      <c r="R30" s="36">
        <f>(Reference!K$12*List!$H30)+Reference!K$13</f>
        <v>2477.4575851380132</v>
      </c>
      <c r="S30" s="36">
        <f>(Reference!L$12*List!$H30)+Reference!L$13</f>
        <v>2672.9609954370835</v>
      </c>
      <c r="T30" s="36">
        <f>(Reference!M$12*List!$H30)+Reference!M$13</f>
        <v>3193.2375943404522</v>
      </c>
      <c r="U30" s="36">
        <f>(Reference!N$12*List!$H30)+Reference!N$13</f>
        <v>12881.619212198602</v>
      </c>
      <c r="V30" s="12">
        <f>(Reference!O$12*List!$H30)+Reference!O$13</f>
        <v>478.84632013204623</v>
      </c>
      <c r="W30" s="12">
        <f>(Reference!P$12*List!$H30)+Reference!P$13</f>
        <v>674.73799654970162</v>
      </c>
      <c r="X30" s="12">
        <f>(Reference!Q$12*List!$H30)+Reference!Q$13</f>
        <v>337.36899827485081</v>
      </c>
      <c r="Y30" s="53"/>
      <c r="Z30" s="1" t="str">
        <f t="shared" si="1"/>
        <v>COLBERT, Alabama</v>
      </c>
      <c r="AA30" s="38" t="s">
        <v>7490</v>
      </c>
      <c r="AB30" s="40" t="s">
        <v>277</v>
      </c>
      <c r="AC30" s="43" t="s">
        <v>13</v>
      </c>
      <c r="AD30" s="61">
        <v>0.64349999999999996</v>
      </c>
      <c r="AE30" s="56" t="str">
        <f t="shared" si="0"/>
        <v/>
      </c>
      <c r="AF30" s="26">
        <v>1170</v>
      </c>
      <c r="AG30" s="26" t="s">
        <v>320</v>
      </c>
      <c r="AH30" s="26" t="s">
        <v>7</v>
      </c>
      <c r="AI30" s="57">
        <v>0.67059999999999997</v>
      </c>
    </row>
    <row r="31" spans="1:35" x14ac:dyDescent="0.35">
      <c r="A31" s="46" t="s">
        <v>787</v>
      </c>
      <c r="B31" s="46" t="s">
        <v>4259</v>
      </c>
      <c r="C31" s="27">
        <v>99901</v>
      </c>
      <c r="D31" s="48" t="s">
        <v>9406</v>
      </c>
      <c r="E31" s="39" t="s">
        <v>7491</v>
      </c>
      <c r="F31" s="44" t="s">
        <v>13</v>
      </c>
      <c r="G31" s="18" t="s">
        <v>4188</v>
      </c>
      <c r="H31" s="29">
        <v>0.67059999999999997</v>
      </c>
      <c r="I31" s="36">
        <f>(Reference!B$12*List!$H31)+Reference!B$13</f>
        <v>758.44258188536787</v>
      </c>
      <c r="J31" s="36">
        <f>(Reference!C$12*List!$H31)+Reference!C$13</f>
        <v>1131.8629402174836</v>
      </c>
      <c r="K31" s="36">
        <f>(Reference!D$12*List!$H31)+Reference!D$13</f>
        <v>1354.9757329316408</v>
      </c>
      <c r="L31" s="36">
        <f>(Reference!E$12*List!$H31)+Reference!E$13</f>
        <v>1675.7884432974711</v>
      </c>
      <c r="M31" s="36">
        <f>(Reference!F$12*List!$H31)+Reference!F$13</f>
        <v>1745.7754035383327</v>
      </c>
      <c r="N31" s="36">
        <f>(Reference!G$12*List!$H31)+Reference!G$13</f>
        <v>1976.8732856759441</v>
      </c>
      <c r="O31" s="36">
        <f>(Reference!H$12*List!$H31)+Reference!H$13</f>
        <v>2052.0270684849238</v>
      </c>
      <c r="P31" s="36">
        <f>(Reference!I$12*List!$H31)+Reference!I$13</f>
        <v>2132.8173850045769</v>
      </c>
      <c r="Q31" s="36">
        <f>(Reference!J$12*List!$H31)+Reference!J$13</f>
        <v>2469.1305630747584</v>
      </c>
      <c r="R31" s="36">
        <f>(Reference!K$12*List!$H31)+Reference!K$13</f>
        <v>2547.5723238816308</v>
      </c>
      <c r="S31" s="36">
        <f>(Reference!L$12*List!$H31)+Reference!L$13</f>
        <v>2748.6086928956502</v>
      </c>
      <c r="T31" s="36">
        <f>(Reference!M$12*List!$H31)+Reference!M$13</f>
        <v>3283.6096842670722</v>
      </c>
      <c r="U31" s="36">
        <f>(Reference!N$12*List!$H31)+Reference!N$13</f>
        <v>13246.183017882388</v>
      </c>
      <c r="V31" s="12">
        <f>(Reference!O$12*List!$H31)+Reference!O$13</f>
        <v>492.39819074158117</v>
      </c>
      <c r="W31" s="12">
        <f>(Reference!P$12*List!$H31)+Reference!P$13</f>
        <v>693.83381422677348</v>
      </c>
      <c r="X31" s="12">
        <f>(Reference!Q$12*List!$H31)+Reference!Q$13</f>
        <v>346.91690711338674</v>
      </c>
      <c r="Y31" s="53"/>
      <c r="Z31" s="1" t="str">
        <f t="shared" si="1"/>
        <v>CONECUH, Alabama</v>
      </c>
      <c r="AA31" s="39" t="s">
        <v>7491</v>
      </c>
      <c r="AB31" s="40" t="s">
        <v>277</v>
      </c>
      <c r="AC31" s="44" t="s">
        <v>13</v>
      </c>
      <c r="AD31" s="62">
        <v>0.67059999999999997</v>
      </c>
      <c r="AE31" s="56" t="str">
        <f t="shared" si="0"/>
        <v/>
      </c>
      <c r="AF31" s="26">
        <v>1180</v>
      </c>
      <c r="AG31" s="26" t="s">
        <v>321</v>
      </c>
      <c r="AH31" s="26" t="s">
        <v>7</v>
      </c>
      <c r="AI31" s="57">
        <v>0.67059999999999997</v>
      </c>
    </row>
    <row r="32" spans="1:35" x14ac:dyDescent="0.35">
      <c r="A32" s="46" t="s">
        <v>788</v>
      </c>
      <c r="B32" s="46" t="s">
        <v>4260</v>
      </c>
      <c r="C32" s="27">
        <v>99901</v>
      </c>
      <c r="D32" s="48" t="s">
        <v>9406</v>
      </c>
      <c r="E32" s="39" t="s">
        <v>7492</v>
      </c>
      <c r="F32" s="44" t="s">
        <v>13</v>
      </c>
      <c r="G32" s="18" t="s">
        <v>4188</v>
      </c>
      <c r="H32" s="29">
        <v>0.67059999999999997</v>
      </c>
      <c r="I32" s="36">
        <f>(Reference!B$12*List!$H32)+Reference!B$13</f>
        <v>758.44258188536787</v>
      </c>
      <c r="J32" s="36">
        <f>(Reference!C$12*List!$H32)+Reference!C$13</f>
        <v>1131.8629402174836</v>
      </c>
      <c r="K32" s="36">
        <f>(Reference!D$12*List!$H32)+Reference!D$13</f>
        <v>1354.9757329316408</v>
      </c>
      <c r="L32" s="36">
        <f>(Reference!E$12*List!$H32)+Reference!E$13</f>
        <v>1675.7884432974711</v>
      </c>
      <c r="M32" s="36">
        <f>(Reference!F$12*List!$H32)+Reference!F$13</f>
        <v>1745.7754035383327</v>
      </c>
      <c r="N32" s="36">
        <f>(Reference!G$12*List!$H32)+Reference!G$13</f>
        <v>1976.8732856759441</v>
      </c>
      <c r="O32" s="36">
        <f>(Reference!H$12*List!$H32)+Reference!H$13</f>
        <v>2052.0270684849238</v>
      </c>
      <c r="P32" s="36">
        <f>(Reference!I$12*List!$H32)+Reference!I$13</f>
        <v>2132.8173850045769</v>
      </c>
      <c r="Q32" s="36">
        <f>(Reference!J$12*List!$H32)+Reference!J$13</f>
        <v>2469.1305630747584</v>
      </c>
      <c r="R32" s="36">
        <f>(Reference!K$12*List!$H32)+Reference!K$13</f>
        <v>2547.5723238816308</v>
      </c>
      <c r="S32" s="36">
        <f>(Reference!L$12*List!$H32)+Reference!L$13</f>
        <v>2748.6086928956502</v>
      </c>
      <c r="T32" s="36">
        <f>(Reference!M$12*List!$H32)+Reference!M$13</f>
        <v>3283.6096842670722</v>
      </c>
      <c r="U32" s="36">
        <f>(Reference!N$12*List!$H32)+Reference!N$13</f>
        <v>13246.183017882388</v>
      </c>
      <c r="V32" s="12">
        <f>(Reference!O$12*List!$H32)+Reference!O$13</f>
        <v>492.39819074158117</v>
      </c>
      <c r="W32" s="12">
        <f>(Reference!P$12*List!$H32)+Reference!P$13</f>
        <v>693.83381422677348</v>
      </c>
      <c r="X32" s="12">
        <f>(Reference!Q$12*List!$H32)+Reference!Q$13</f>
        <v>346.91690711338674</v>
      </c>
      <c r="Y32" s="53"/>
      <c r="Z32" s="1" t="str">
        <f t="shared" si="1"/>
        <v>COOSA, Alabama</v>
      </c>
      <c r="AA32" s="39" t="s">
        <v>7492</v>
      </c>
      <c r="AB32" s="40" t="s">
        <v>277</v>
      </c>
      <c r="AC32" s="44" t="s">
        <v>13</v>
      </c>
      <c r="AD32" s="62">
        <v>0.67059999999999997</v>
      </c>
      <c r="AE32" s="56" t="str">
        <f t="shared" si="0"/>
        <v/>
      </c>
      <c r="AF32" s="26">
        <v>1190</v>
      </c>
      <c r="AG32" s="26" t="s">
        <v>322</v>
      </c>
      <c r="AH32" s="26" t="s">
        <v>7</v>
      </c>
      <c r="AI32" s="57">
        <v>0.67059999999999997</v>
      </c>
    </row>
    <row r="33" spans="1:35" x14ac:dyDescent="0.35">
      <c r="A33" s="46" t="s">
        <v>789</v>
      </c>
      <c r="B33" s="46" t="s">
        <v>4261</v>
      </c>
      <c r="C33" s="27">
        <v>99901</v>
      </c>
      <c r="D33" s="48" t="s">
        <v>9406</v>
      </c>
      <c r="E33" s="39" t="s">
        <v>7493</v>
      </c>
      <c r="F33" s="44" t="s">
        <v>13</v>
      </c>
      <c r="G33" s="18" t="s">
        <v>4188</v>
      </c>
      <c r="H33" s="29">
        <v>0.67059999999999997</v>
      </c>
      <c r="I33" s="36">
        <f>(Reference!B$12*List!$H33)+Reference!B$13</f>
        <v>758.44258188536787</v>
      </c>
      <c r="J33" s="36">
        <f>(Reference!C$12*List!$H33)+Reference!C$13</f>
        <v>1131.8629402174836</v>
      </c>
      <c r="K33" s="36">
        <f>(Reference!D$12*List!$H33)+Reference!D$13</f>
        <v>1354.9757329316408</v>
      </c>
      <c r="L33" s="36">
        <f>(Reference!E$12*List!$H33)+Reference!E$13</f>
        <v>1675.7884432974711</v>
      </c>
      <c r="M33" s="36">
        <f>(Reference!F$12*List!$H33)+Reference!F$13</f>
        <v>1745.7754035383327</v>
      </c>
      <c r="N33" s="36">
        <f>(Reference!G$12*List!$H33)+Reference!G$13</f>
        <v>1976.8732856759441</v>
      </c>
      <c r="O33" s="36">
        <f>(Reference!H$12*List!$H33)+Reference!H$13</f>
        <v>2052.0270684849238</v>
      </c>
      <c r="P33" s="36">
        <f>(Reference!I$12*List!$H33)+Reference!I$13</f>
        <v>2132.8173850045769</v>
      </c>
      <c r="Q33" s="36">
        <f>(Reference!J$12*List!$H33)+Reference!J$13</f>
        <v>2469.1305630747584</v>
      </c>
      <c r="R33" s="36">
        <f>(Reference!K$12*List!$H33)+Reference!K$13</f>
        <v>2547.5723238816308</v>
      </c>
      <c r="S33" s="36">
        <f>(Reference!L$12*List!$H33)+Reference!L$13</f>
        <v>2748.6086928956502</v>
      </c>
      <c r="T33" s="36">
        <f>(Reference!M$12*List!$H33)+Reference!M$13</f>
        <v>3283.6096842670722</v>
      </c>
      <c r="U33" s="36">
        <f>(Reference!N$12*List!$H33)+Reference!N$13</f>
        <v>13246.183017882388</v>
      </c>
      <c r="V33" s="12">
        <f>(Reference!O$12*List!$H33)+Reference!O$13</f>
        <v>492.39819074158117</v>
      </c>
      <c r="W33" s="12">
        <f>(Reference!P$12*List!$H33)+Reference!P$13</f>
        <v>693.83381422677348</v>
      </c>
      <c r="X33" s="12">
        <f>(Reference!Q$12*List!$H33)+Reference!Q$13</f>
        <v>346.91690711338674</v>
      </c>
      <c r="Y33" s="53"/>
      <c r="Z33" s="1" t="str">
        <f t="shared" si="1"/>
        <v>COVINGTON, Alabama</v>
      </c>
      <c r="AA33" s="39" t="s">
        <v>7493</v>
      </c>
      <c r="AB33" s="40" t="s">
        <v>277</v>
      </c>
      <c r="AC33" s="44" t="s">
        <v>13</v>
      </c>
      <c r="AD33" s="62">
        <v>0.67059999999999997</v>
      </c>
      <c r="AE33" s="56" t="str">
        <f t="shared" si="0"/>
        <v/>
      </c>
      <c r="AF33" s="26">
        <v>1200</v>
      </c>
      <c r="AG33" s="26" t="s">
        <v>34</v>
      </c>
      <c r="AH33" s="26" t="s">
        <v>7</v>
      </c>
      <c r="AI33" s="57">
        <v>0.67059999999999997</v>
      </c>
    </row>
    <row r="34" spans="1:35" x14ac:dyDescent="0.35">
      <c r="A34" s="46" t="s">
        <v>790</v>
      </c>
      <c r="B34" s="46" t="s">
        <v>4262</v>
      </c>
      <c r="C34" s="27">
        <v>99901</v>
      </c>
      <c r="D34" s="48" t="s">
        <v>9406</v>
      </c>
      <c r="E34" s="39" t="s">
        <v>7494</v>
      </c>
      <c r="F34" s="44" t="s">
        <v>13</v>
      </c>
      <c r="G34" s="18" t="s">
        <v>4188</v>
      </c>
      <c r="H34" s="29">
        <v>0.67059999999999997</v>
      </c>
      <c r="I34" s="36">
        <f>(Reference!B$12*List!$H34)+Reference!B$13</f>
        <v>758.44258188536787</v>
      </c>
      <c r="J34" s="36">
        <f>(Reference!C$12*List!$H34)+Reference!C$13</f>
        <v>1131.8629402174836</v>
      </c>
      <c r="K34" s="36">
        <f>(Reference!D$12*List!$H34)+Reference!D$13</f>
        <v>1354.9757329316408</v>
      </c>
      <c r="L34" s="36">
        <f>(Reference!E$12*List!$H34)+Reference!E$13</f>
        <v>1675.7884432974711</v>
      </c>
      <c r="M34" s="36">
        <f>(Reference!F$12*List!$H34)+Reference!F$13</f>
        <v>1745.7754035383327</v>
      </c>
      <c r="N34" s="36">
        <f>(Reference!G$12*List!$H34)+Reference!G$13</f>
        <v>1976.8732856759441</v>
      </c>
      <c r="O34" s="36">
        <f>(Reference!H$12*List!$H34)+Reference!H$13</f>
        <v>2052.0270684849238</v>
      </c>
      <c r="P34" s="36">
        <f>(Reference!I$12*List!$H34)+Reference!I$13</f>
        <v>2132.8173850045769</v>
      </c>
      <c r="Q34" s="36">
        <f>(Reference!J$12*List!$H34)+Reference!J$13</f>
        <v>2469.1305630747584</v>
      </c>
      <c r="R34" s="36">
        <f>(Reference!K$12*List!$H34)+Reference!K$13</f>
        <v>2547.5723238816308</v>
      </c>
      <c r="S34" s="36">
        <f>(Reference!L$12*List!$H34)+Reference!L$13</f>
        <v>2748.6086928956502</v>
      </c>
      <c r="T34" s="36">
        <f>(Reference!M$12*List!$H34)+Reference!M$13</f>
        <v>3283.6096842670722</v>
      </c>
      <c r="U34" s="36">
        <f>(Reference!N$12*List!$H34)+Reference!N$13</f>
        <v>13246.183017882388</v>
      </c>
      <c r="V34" s="12">
        <f>(Reference!O$12*List!$H34)+Reference!O$13</f>
        <v>492.39819074158117</v>
      </c>
      <c r="W34" s="12">
        <f>(Reference!P$12*List!$H34)+Reference!P$13</f>
        <v>693.83381422677348</v>
      </c>
      <c r="X34" s="12">
        <f>(Reference!Q$12*List!$H34)+Reference!Q$13</f>
        <v>346.91690711338674</v>
      </c>
      <c r="Y34" s="53"/>
      <c r="Z34" s="1" t="str">
        <f t="shared" si="1"/>
        <v>CRENSHAW, Alabama</v>
      </c>
      <c r="AA34" s="39" t="s">
        <v>7494</v>
      </c>
      <c r="AB34" s="40" t="s">
        <v>277</v>
      </c>
      <c r="AC34" s="44" t="s">
        <v>13</v>
      </c>
      <c r="AD34" s="62">
        <v>0.67059999999999997</v>
      </c>
      <c r="AE34" s="56" t="str">
        <f t="shared" si="0"/>
        <v/>
      </c>
      <c r="AF34" s="26">
        <v>1210</v>
      </c>
      <c r="AG34" s="26" t="s">
        <v>323</v>
      </c>
      <c r="AH34" s="26" t="s">
        <v>7</v>
      </c>
      <c r="AI34" s="57">
        <v>0.67059999999999997</v>
      </c>
    </row>
    <row r="35" spans="1:35" x14ac:dyDescent="0.35">
      <c r="A35" s="46" t="s">
        <v>791</v>
      </c>
      <c r="B35" s="46" t="s">
        <v>4263</v>
      </c>
      <c r="C35" s="27">
        <v>99901</v>
      </c>
      <c r="D35" s="48" t="s">
        <v>9406</v>
      </c>
      <c r="E35" s="39" t="s">
        <v>7495</v>
      </c>
      <c r="F35" s="44" t="s">
        <v>13</v>
      </c>
      <c r="G35" s="18" t="s">
        <v>4188</v>
      </c>
      <c r="H35" s="29">
        <v>0.67059999999999997</v>
      </c>
      <c r="I35" s="36">
        <f>(Reference!B$12*List!$H35)+Reference!B$13</f>
        <v>758.44258188536787</v>
      </c>
      <c r="J35" s="36">
        <f>(Reference!C$12*List!$H35)+Reference!C$13</f>
        <v>1131.8629402174836</v>
      </c>
      <c r="K35" s="36">
        <f>(Reference!D$12*List!$H35)+Reference!D$13</f>
        <v>1354.9757329316408</v>
      </c>
      <c r="L35" s="36">
        <f>(Reference!E$12*List!$H35)+Reference!E$13</f>
        <v>1675.7884432974711</v>
      </c>
      <c r="M35" s="36">
        <f>(Reference!F$12*List!$H35)+Reference!F$13</f>
        <v>1745.7754035383327</v>
      </c>
      <c r="N35" s="36">
        <f>(Reference!G$12*List!$H35)+Reference!G$13</f>
        <v>1976.8732856759441</v>
      </c>
      <c r="O35" s="36">
        <f>(Reference!H$12*List!$H35)+Reference!H$13</f>
        <v>2052.0270684849238</v>
      </c>
      <c r="P35" s="36">
        <f>(Reference!I$12*List!$H35)+Reference!I$13</f>
        <v>2132.8173850045769</v>
      </c>
      <c r="Q35" s="36">
        <f>(Reference!J$12*List!$H35)+Reference!J$13</f>
        <v>2469.1305630747584</v>
      </c>
      <c r="R35" s="36">
        <f>(Reference!K$12*List!$H35)+Reference!K$13</f>
        <v>2547.5723238816308</v>
      </c>
      <c r="S35" s="36">
        <f>(Reference!L$12*List!$H35)+Reference!L$13</f>
        <v>2748.6086928956502</v>
      </c>
      <c r="T35" s="36">
        <f>(Reference!M$12*List!$H35)+Reference!M$13</f>
        <v>3283.6096842670722</v>
      </c>
      <c r="U35" s="36">
        <f>(Reference!N$12*List!$H35)+Reference!N$13</f>
        <v>13246.183017882388</v>
      </c>
      <c r="V35" s="12">
        <f>(Reference!O$12*List!$H35)+Reference!O$13</f>
        <v>492.39819074158117</v>
      </c>
      <c r="W35" s="12">
        <f>(Reference!P$12*List!$H35)+Reference!P$13</f>
        <v>693.83381422677348</v>
      </c>
      <c r="X35" s="12">
        <f>(Reference!Q$12*List!$H35)+Reference!Q$13</f>
        <v>346.91690711338674</v>
      </c>
      <c r="Y35" s="53"/>
      <c r="Z35" s="1" t="str">
        <f t="shared" si="1"/>
        <v>CULLMAN, Alabama</v>
      </c>
      <c r="AA35" s="39" t="s">
        <v>7495</v>
      </c>
      <c r="AB35" s="40" t="s">
        <v>277</v>
      </c>
      <c r="AC35" s="44" t="s">
        <v>13</v>
      </c>
      <c r="AD35" s="62">
        <v>0.67059999999999997</v>
      </c>
      <c r="AE35" s="56" t="str">
        <f t="shared" si="0"/>
        <v/>
      </c>
      <c r="AF35" s="26">
        <v>1220</v>
      </c>
      <c r="AG35" s="26" t="s">
        <v>324</v>
      </c>
      <c r="AH35" s="26" t="s">
        <v>7</v>
      </c>
      <c r="AI35" s="57">
        <v>0.67059999999999997</v>
      </c>
    </row>
    <row r="36" spans="1:35" x14ac:dyDescent="0.35">
      <c r="A36" s="46" t="s">
        <v>792</v>
      </c>
      <c r="B36" s="46" t="s">
        <v>4264</v>
      </c>
      <c r="C36" s="27">
        <v>99901</v>
      </c>
      <c r="D36" s="48" t="s">
        <v>9406</v>
      </c>
      <c r="E36" s="39" t="s">
        <v>7496</v>
      </c>
      <c r="F36" s="44" t="s">
        <v>13</v>
      </c>
      <c r="G36" s="18" t="s">
        <v>4188</v>
      </c>
      <c r="H36" s="29">
        <v>0.67059999999999997</v>
      </c>
      <c r="I36" s="36">
        <f>(Reference!B$12*List!$H36)+Reference!B$13</f>
        <v>758.44258188536787</v>
      </c>
      <c r="J36" s="36">
        <f>(Reference!C$12*List!$H36)+Reference!C$13</f>
        <v>1131.8629402174836</v>
      </c>
      <c r="K36" s="36">
        <f>(Reference!D$12*List!$H36)+Reference!D$13</f>
        <v>1354.9757329316408</v>
      </c>
      <c r="L36" s="36">
        <f>(Reference!E$12*List!$H36)+Reference!E$13</f>
        <v>1675.7884432974711</v>
      </c>
      <c r="M36" s="36">
        <f>(Reference!F$12*List!$H36)+Reference!F$13</f>
        <v>1745.7754035383327</v>
      </c>
      <c r="N36" s="36">
        <f>(Reference!G$12*List!$H36)+Reference!G$13</f>
        <v>1976.8732856759441</v>
      </c>
      <c r="O36" s="36">
        <f>(Reference!H$12*List!$H36)+Reference!H$13</f>
        <v>2052.0270684849238</v>
      </c>
      <c r="P36" s="36">
        <f>(Reference!I$12*List!$H36)+Reference!I$13</f>
        <v>2132.8173850045769</v>
      </c>
      <c r="Q36" s="36">
        <f>(Reference!J$12*List!$H36)+Reference!J$13</f>
        <v>2469.1305630747584</v>
      </c>
      <c r="R36" s="36">
        <f>(Reference!K$12*List!$H36)+Reference!K$13</f>
        <v>2547.5723238816308</v>
      </c>
      <c r="S36" s="36">
        <f>(Reference!L$12*List!$H36)+Reference!L$13</f>
        <v>2748.6086928956502</v>
      </c>
      <c r="T36" s="36">
        <f>(Reference!M$12*List!$H36)+Reference!M$13</f>
        <v>3283.6096842670722</v>
      </c>
      <c r="U36" s="36">
        <f>(Reference!N$12*List!$H36)+Reference!N$13</f>
        <v>13246.183017882388</v>
      </c>
      <c r="V36" s="12">
        <f>(Reference!O$12*List!$H36)+Reference!O$13</f>
        <v>492.39819074158117</v>
      </c>
      <c r="W36" s="12">
        <f>(Reference!P$12*List!$H36)+Reference!P$13</f>
        <v>693.83381422677348</v>
      </c>
      <c r="X36" s="12">
        <f>(Reference!Q$12*List!$H36)+Reference!Q$13</f>
        <v>346.91690711338674</v>
      </c>
      <c r="Y36" s="53"/>
      <c r="Z36" s="1" t="str">
        <f t="shared" si="1"/>
        <v>DALE, Alabama</v>
      </c>
      <c r="AA36" s="39" t="s">
        <v>7496</v>
      </c>
      <c r="AB36" s="40" t="s">
        <v>277</v>
      </c>
      <c r="AC36" s="44" t="s">
        <v>13</v>
      </c>
      <c r="AD36" s="62">
        <v>0.67059999999999997</v>
      </c>
      <c r="AE36" s="56" t="str">
        <f t="shared" si="0"/>
        <v/>
      </c>
      <c r="AF36" s="26">
        <v>1230</v>
      </c>
      <c r="AG36" s="26" t="s">
        <v>325</v>
      </c>
      <c r="AH36" s="26" t="s">
        <v>7</v>
      </c>
      <c r="AI36" s="57">
        <v>0.67059999999999997</v>
      </c>
    </row>
    <row r="37" spans="1:35" x14ac:dyDescent="0.35">
      <c r="A37" s="46" t="s">
        <v>793</v>
      </c>
      <c r="B37" s="46" t="s">
        <v>4265</v>
      </c>
      <c r="C37" s="27">
        <v>99901</v>
      </c>
      <c r="D37" s="48" t="s">
        <v>9406</v>
      </c>
      <c r="E37" s="39" t="s">
        <v>7497</v>
      </c>
      <c r="F37" s="44" t="s">
        <v>13</v>
      </c>
      <c r="G37" s="18" t="s">
        <v>4188</v>
      </c>
      <c r="H37" s="29">
        <v>0.67059999999999997</v>
      </c>
      <c r="I37" s="36">
        <f>(Reference!B$12*List!$H37)+Reference!B$13</f>
        <v>758.44258188536787</v>
      </c>
      <c r="J37" s="36">
        <f>(Reference!C$12*List!$H37)+Reference!C$13</f>
        <v>1131.8629402174836</v>
      </c>
      <c r="K37" s="36">
        <f>(Reference!D$12*List!$H37)+Reference!D$13</f>
        <v>1354.9757329316408</v>
      </c>
      <c r="L37" s="36">
        <f>(Reference!E$12*List!$H37)+Reference!E$13</f>
        <v>1675.7884432974711</v>
      </c>
      <c r="M37" s="36">
        <f>(Reference!F$12*List!$H37)+Reference!F$13</f>
        <v>1745.7754035383327</v>
      </c>
      <c r="N37" s="36">
        <f>(Reference!G$12*List!$H37)+Reference!G$13</f>
        <v>1976.8732856759441</v>
      </c>
      <c r="O37" s="36">
        <f>(Reference!H$12*List!$H37)+Reference!H$13</f>
        <v>2052.0270684849238</v>
      </c>
      <c r="P37" s="36">
        <f>(Reference!I$12*List!$H37)+Reference!I$13</f>
        <v>2132.8173850045769</v>
      </c>
      <c r="Q37" s="36">
        <f>(Reference!J$12*List!$H37)+Reference!J$13</f>
        <v>2469.1305630747584</v>
      </c>
      <c r="R37" s="36">
        <f>(Reference!K$12*List!$H37)+Reference!K$13</f>
        <v>2547.5723238816308</v>
      </c>
      <c r="S37" s="36">
        <f>(Reference!L$12*List!$H37)+Reference!L$13</f>
        <v>2748.6086928956502</v>
      </c>
      <c r="T37" s="36">
        <f>(Reference!M$12*List!$H37)+Reference!M$13</f>
        <v>3283.6096842670722</v>
      </c>
      <c r="U37" s="36">
        <f>(Reference!N$12*List!$H37)+Reference!N$13</f>
        <v>13246.183017882388</v>
      </c>
      <c r="V37" s="12">
        <f>(Reference!O$12*List!$H37)+Reference!O$13</f>
        <v>492.39819074158117</v>
      </c>
      <c r="W37" s="12">
        <f>(Reference!P$12*List!$H37)+Reference!P$13</f>
        <v>693.83381422677348</v>
      </c>
      <c r="X37" s="12">
        <f>(Reference!Q$12*List!$H37)+Reference!Q$13</f>
        <v>346.91690711338674</v>
      </c>
      <c r="Y37" s="53"/>
      <c r="Z37" s="1" t="str">
        <f t="shared" si="1"/>
        <v>DALLAS, Alabama</v>
      </c>
      <c r="AA37" s="39" t="s">
        <v>7497</v>
      </c>
      <c r="AB37" s="40" t="s">
        <v>277</v>
      </c>
      <c r="AC37" s="44" t="s">
        <v>13</v>
      </c>
      <c r="AD37" s="62">
        <v>0.67059999999999997</v>
      </c>
      <c r="AE37" s="56" t="str">
        <f t="shared" si="0"/>
        <v/>
      </c>
      <c r="AF37" s="26">
        <v>1240</v>
      </c>
      <c r="AG37" s="26" t="s">
        <v>326</v>
      </c>
      <c r="AH37" s="26" t="s">
        <v>7</v>
      </c>
      <c r="AI37" s="57">
        <v>0.67059999999999997</v>
      </c>
    </row>
    <row r="38" spans="1:35" x14ac:dyDescent="0.35">
      <c r="A38" s="46" t="s">
        <v>794</v>
      </c>
      <c r="B38" s="46" t="s">
        <v>4266</v>
      </c>
      <c r="C38" s="27">
        <v>99901</v>
      </c>
      <c r="D38" s="48" t="s">
        <v>9406</v>
      </c>
      <c r="E38" s="39" t="s">
        <v>7498</v>
      </c>
      <c r="F38" s="44" t="s">
        <v>13</v>
      </c>
      <c r="G38" s="18" t="s">
        <v>4188</v>
      </c>
      <c r="H38" s="29">
        <v>0.67059999999999997</v>
      </c>
      <c r="I38" s="36">
        <f>(Reference!B$12*List!$H38)+Reference!B$13</f>
        <v>758.44258188536787</v>
      </c>
      <c r="J38" s="36">
        <f>(Reference!C$12*List!$H38)+Reference!C$13</f>
        <v>1131.8629402174836</v>
      </c>
      <c r="K38" s="36">
        <f>(Reference!D$12*List!$H38)+Reference!D$13</f>
        <v>1354.9757329316408</v>
      </c>
      <c r="L38" s="36">
        <f>(Reference!E$12*List!$H38)+Reference!E$13</f>
        <v>1675.7884432974711</v>
      </c>
      <c r="M38" s="36">
        <f>(Reference!F$12*List!$H38)+Reference!F$13</f>
        <v>1745.7754035383327</v>
      </c>
      <c r="N38" s="36">
        <f>(Reference!G$12*List!$H38)+Reference!G$13</f>
        <v>1976.8732856759441</v>
      </c>
      <c r="O38" s="36">
        <f>(Reference!H$12*List!$H38)+Reference!H$13</f>
        <v>2052.0270684849238</v>
      </c>
      <c r="P38" s="36">
        <f>(Reference!I$12*List!$H38)+Reference!I$13</f>
        <v>2132.8173850045769</v>
      </c>
      <c r="Q38" s="36">
        <f>(Reference!J$12*List!$H38)+Reference!J$13</f>
        <v>2469.1305630747584</v>
      </c>
      <c r="R38" s="36">
        <f>(Reference!K$12*List!$H38)+Reference!K$13</f>
        <v>2547.5723238816308</v>
      </c>
      <c r="S38" s="36">
        <f>(Reference!L$12*List!$H38)+Reference!L$13</f>
        <v>2748.6086928956502</v>
      </c>
      <c r="T38" s="36">
        <f>(Reference!M$12*List!$H38)+Reference!M$13</f>
        <v>3283.6096842670722</v>
      </c>
      <c r="U38" s="36">
        <f>(Reference!N$12*List!$H38)+Reference!N$13</f>
        <v>13246.183017882388</v>
      </c>
      <c r="V38" s="12">
        <f>(Reference!O$12*List!$H38)+Reference!O$13</f>
        <v>492.39819074158117</v>
      </c>
      <c r="W38" s="12">
        <f>(Reference!P$12*List!$H38)+Reference!P$13</f>
        <v>693.83381422677348</v>
      </c>
      <c r="X38" s="12">
        <f>(Reference!Q$12*List!$H38)+Reference!Q$13</f>
        <v>346.91690711338674</v>
      </c>
      <c r="Y38" s="53"/>
      <c r="Z38" s="1" t="str">
        <f t="shared" si="1"/>
        <v>DE KALB, Alabama</v>
      </c>
      <c r="AA38" s="39" t="s">
        <v>7498</v>
      </c>
      <c r="AB38" s="40" t="s">
        <v>277</v>
      </c>
      <c r="AC38" s="44" t="s">
        <v>13</v>
      </c>
      <c r="AD38" s="62">
        <v>0.67059999999999997</v>
      </c>
      <c r="AE38" s="56" t="str">
        <f t="shared" si="0"/>
        <v/>
      </c>
      <c r="AF38" s="26">
        <v>1250</v>
      </c>
      <c r="AG38" s="26" t="s">
        <v>327</v>
      </c>
      <c r="AH38" s="26" t="s">
        <v>7</v>
      </c>
      <c r="AI38" s="57">
        <v>0.77259999999999995</v>
      </c>
    </row>
    <row r="39" spans="1:35" x14ac:dyDescent="0.35">
      <c r="A39" s="46" t="s">
        <v>795</v>
      </c>
      <c r="B39" s="46" t="s">
        <v>4267</v>
      </c>
      <c r="C39" s="13" t="s">
        <v>3993</v>
      </c>
      <c r="D39" s="48" t="s">
        <v>598</v>
      </c>
      <c r="E39" s="38" t="s">
        <v>7499</v>
      </c>
      <c r="F39" s="43" t="s">
        <v>13</v>
      </c>
      <c r="G39" s="18" t="s">
        <v>4187</v>
      </c>
      <c r="H39" s="11">
        <v>0.77259999999999995</v>
      </c>
      <c r="I39" s="36">
        <f>(Reference!B$12*List!$H39)+Reference!B$13</f>
        <v>837.00889741601361</v>
      </c>
      <c r="J39" s="36">
        <f>(Reference!C$12*List!$H39)+Reference!C$13</f>
        <v>1249.1115006523612</v>
      </c>
      <c r="K39" s="36">
        <f>(Reference!D$12*List!$H39)+Reference!D$13</f>
        <v>1495.3363264853992</v>
      </c>
      <c r="L39" s="36">
        <f>(Reference!E$12*List!$H39)+Reference!E$13</f>
        <v>1849.3817076305886</v>
      </c>
      <c r="M39" s="36">
        <f>(Reference!F$12*List!$H39)+Reference!F$13</f>
        <v>1926.6185477340046</v>
      </c>
      <c r="N39" s="36">
        <f>(Reference!G$12*List!$H39)+Reference!G$13</f>
        <v>2181.6556304915935</v>
      </c>
      <c r="O39" s="36">
        <f>(Reference!H$12*List!$H39)+Reference!H$13</f>
        <v>2264.5945191932487</v>
      </c>
      <c r="P39" s="36">
        <f>(Reference!I$12*List!$H39)+Reference!I$13</f>
        <v>2353.753824547528</v>
      </c>
      <c r="Q39" s="36">
        <f>(Reference!J$12*List!$H39)+Reference!J$13</f>
        <v>2724.9053514874331</v>
      </c>
      <c r="R39" s="36">
        <f>(Reference!K$12*List!$H39)+Reference!K$13</f>
        <v>2811.4728165697861</v>
      </c>
      <c r="S39" s="36">
        <f>(Reference!L$12*List!$H39)+Reference!L$13</f>
        <v>3033.3343438467123</v>
      </c>
      <c r="T39" s="36">
        <f>(Reference!M$12*List!$H39)+Reference!M$13</f>
        <v>3623.7555577916182</v>
      </c>
      <c r="U39" s="36">
        <f>(Reference!N$12*List!$H39)+Reference!N$13</f>
        <v>14618.341991304747</v>
      </c>
      <c r="V39" s="12">
        <f>(Reference!O$12*List!$H39)+Reference!O$13</f>
        <v>543.40523141215522</v>
      </c>
      <c r="W39" s="12">
        <f>(Reference!P$12*List!$H39)+Reference!P$13</f>
        <v>765.70737153530968</v>
      </c>
      <c r="X39" s="12">
        <f>(Reference!Q$12*List!$H39)+Reference!Q$13</f>
        <v>382.85368576765484</v>
      </c>
      <c r="Y39" s="53"/>
      <c r="Z39" s="1" t="str">
        <f t="shared" si="1"/>
        <v>ELMORE, Alabama</v>
      </c>
      <c r="AA39" s="38" t="s">
        <v>7499</v>
      </c>
      <c r="AB39" s="40" t="s">
        <v>277</v>
      </c>
      <c r="AC39" s="43" t="s">
        <v>13</v>
      </c>
      <c r="AD39" s="61">
        <v>0.77259999999999995</v>
      </c>
      <c r="AE39" s="56" t="str">
        <f t="shared" si="0"/>
        <v/>
      </c>
      <c r="AF39" s="26">
        <v>1260</v>
      </c>
      <c r="AG39" s="26" t="s">
        <v>328</v>
      </c>
      <c r="AH39" s="26" t="s">
        <v>7</v>
      </c>
      <c r="AI39" s="57">
        <v>0.67059999999999997</v>
      </c>
    </row>
    <row r="40" spans="1:35" x14ac:dyDescent="0.35">
      <c r="A40" s="46" t="s">
        <v>796</v>
      </c>
      <c r="B40" s="46" t="s">
        <v>4268</v>
      </c>
      <c r="C40" s="27">
        <v>99901</v>
      </c>
      <c r="D40" s="48" t="s">
        <v>9406</v>
      </c>
      <c r="E40" s="39" t="s">
        <v>7500</v>
      </c>
      <c r="F40" s="44" t="s">
        <v>13</v>
      </c>
      <c r="G40" s="18" t="s">
        <v>4188</v>
      </c>
      <c r="H40" s="29">
        <v>0.67059999999999997</v>
      </c>
      <c r="I40" s="36">
        <f>(Reference!B$12*List!$H40)+Reference!B$13</f>
        <v>758.44258188536787</v>
      </c>
      <c r="J40" s="36">
        <f>(Reference!C$12*List!$H40)+Reference!C$13</f>
        <v>1131.8629402174836</v>
      </c>
      <c r="K40" s="36">
        <f>(Reference!D$12*List!$H40)+Reference!D$13</f>
        <v>1354.9757329316408</v>
      </c>
      <c r="L40" s="36">
        <f>(Reference!E$12*List!$H40)+Reference!E$13</f>
        <v>1675.7884432974711</v>
      </c>
      <c r="M40" s="36">
        <f>(Reference!F$12*List!$H40)+Reference!F$13</f>
        <v>1745.7754035383327</v>
      </c>
      <c r="N40" s="36">
        <f>(Reference!G$12*List!$H40)+Reference!G$13</f>
        <v>1976.8732856759441</v>
      </c>
      <c r="O40" s="36">
        <f>(Reference!H$12*List!$H40)+Reference!H$13</f>
        <v>2052.0270684849238</v>
      </c>
      <c r="P40" s="36">
        <f>(Reference!I$12*List!$H40)+Reference!I$13</f>
        <v>2132.8173850045769</v>
      </c>
      <c r="Q40" s="36">
        <f>(Reference!J$12*List!$H40)+Reference!J$13</f>
        <v>2469.1305630747584</v>
      </c>
      <c r="R40" s="36">
        <f>(Reference!K$12*List!$H40)+Reference!K$13</f>
        <v>2547.5723238816308</v>
      </c>
      <c r="S40" s="36">
        <f>(Reference!L$12*List!$H40)+Reference!L$13</f>
        <v>2748.6086928956502</v>
      </c>
      <c r="T40" s="36">
        <f>(Reference!M$12*List!$H40)+Reference!M$13</f>
        <v>3283.6096842670722</v>
      </c>
      <c r="U40" s="36">
        <f>(Reference!N$12*List!$H40)+Reference!N$13</f>
        <v>13246.183017882388</v>
      </c>
      <c r="V40" s="12">
        <f>(Reference!O$12*List!$H40)+Reference!O$13</f>
        <v>492.39819074158117</v>
      </c>
      <c r="W40" s="12">
        <f>(Reference!P$12*List!$H40)+Reference!P$13</f>
        <v>693.83381422677348</v>
      </c>
      <c r="X40" s="12">
        <f>(Reference!Q$12*List!$H40)+Reference!Q$13</f>
        <v>346.91690711338674</v>
      </c>
      <c r="Y40" s="53"/>
      <c r="Z40" s="1" t="str">
        <f t="shared" si="1"/>
        <v>ESCAMBIA, Alabama</v>
      </c>
      <c r="AA40" s="39" t="s">
        <v>7500</v>
      </c>
      <c r="AB40" s="40" t="s">
        <v>277</v>
      </c>
      <c r="AC40" s="44" t="s">
        <v>13</v>
      </c>
      <c r="AD40" s="62">
        <v>0.67059999999999997</v>
      </c>
      <c r="AE40" s="56" t="str">
        <f t="shared" si="0"/>
        <v/>
      </c>
      <c r="AF40" s="26">
        <v>1270</v>
      </c>
      <c r="AG40" s="26" t="s">
        <v>329</v>
      </c>
      <c r="AH40" s="26" t="s">
        <v>7</v>
      </c>
      <c r="AI40" s="57">
        <v>0.68059999999999998</v>
      </c>
    </row>
    <row r="41" spans="1:35" x14ac:dyDescent="0.35">
      <c r="A41" s="46" t="s">
        <v>797</v>
      </c>
      <c r="B41" s="46" t="s">
        <v>4269</v>
      </c>
      <c r="C41" s="13" t="s">
        <v>2048</v>
      </c>
      <c r="D41" s="48" t="s">
        <v>486</v>
      </c>
      <c r="E41" s="38" t="s">
        <v>7501</v>
      </c>
      <c r="F41" s="43" t="s">
        <v>13</v>
      </c>
      <c r="G41" s="18" t="s">
        <v>4187</v>
      </c>
      <c r="H41" s="11">
        <v>0.68059999999999998</v>
      </c>
      <c r="I41" s="36">
        <f>(Reference!B$12*List!$H41)+Reference!B$13</f>
        <v>766.1451618393528</v>
      </c>
      <c r="J41" s="36">
        <f>(Reference!C$12*List!$H41)+Reference!C$13</f>
        <v>1143.3578971228637</v>
      </c>
      <c r="K41" s="36">
        <f>(Reference!D$12*List!$H41)+Reference!D$13</f>
        <v>1368.7365754369112</v>
      </c>
      <c r="L41" s="36">
        <f>(Reference!E$12*List!$H41)+Reference!E$13</f>
        <v>1692.8073907811101</v>
      </c>
      <c r="M41" s="36">
        <f>(Reference!F$12*List!$H41)+Reference!F$13</f>
        <v>1763.5051235575165</v>
      </c>
      <c r="N41" s="36">
        <f>(Reference!G$12*List!$H41)+Reference!G$13</f>
        <v>1996.9499861480667</v>
      </c>
      <c r="O41" s="36">
        <f>(Reference!H$12*List!$H41)+Reference!H$13</f>
        <v>2072.8670146327986</v>
      </c>
      <c r="P41" s="36">
        <f>(Reference!I$12*List!$H41)+Reference!I$13</f>
        <v>2154.4778202538855</v>
      </c>
      <c r="Q41" s="36">
        <f>(Reference!J$12*List!$H41)+Reference!J$13</f>
        <v>2494.2065227230596</v>
      </c>
      <c r="R41" s="36">
        <f>(Reference!K$12*List!$H41)+Reference!K$13</f>
        <v>2573.444921203999</v>
      </c>
      <c r="S41" s="36">
        <f>(Reference!L$12*List!$H41)+Reference!L$13</f>
        <v>2776.5229724006563</v>
      </c>
      <c r="T41" s="36">
        <f>(Reference!M$12*List!$H41)+Reference!M$13</f>
        <v>3316.957318926341</v>
      </c>
      <c r="U41" s="36">
        <f>(Reference!N$12*List!$H41)+Reference!N$13</f>
        <v>13380.708407433598</v>
      </c>
      <c r="V41" s="12">
        <f>(Reference!O$12*List!$H41)+Reference!O$13</f>
        <v>497.39888100340215</v>
      </c>
      <c r="W41" s="12">
        <f>(Reference!P$12*List!$H41)+Reference!P$13</f>
        <v>700.88024141388485</v>
      </c>
      <c r="X41" s="12">
        <f>(Reference!Q$12*List!$H41)+Reference!Q$13</f>
        <v>350.44012070694242</v>
      </c>
      <c r="Y41" s="53"/>
      <c r="Z41" s="1" t="str">
        <f t="shared" si="1"/>
        <v>ETOWAH, Alabama</v>
      </c>
      <c r="AA41" s="38" t="s">
        <v>7501</v>
      </c>
      <c r="AB41" s="40" t="s">
        <v>277</v>
      </c>
      <c r="AC41" s="43" t="s">
        <v>13</v>
      </c>
      <c r="AD41" s="61">
        <v>0.68059999999999998</v>
      </c>
      <c r="AE41" s="56" t="str">
        <f t="shared" si="0"/>
        <v/>
      </c>
      <c r="AF41" s="26">
        <v>1280</v>
      </c>
      <c r="AG41" s="26" t="s">
        <v>330</v>
      </c>
      <c r="AH41" s="26" t="s">
        <v>7</v>
      </c>
      <c r="AI41" s="57">
        <v>0.67059999999999997</v>
      </c>
    </row>
    <row r="42" spans="1:35" x14ac:dyDescent="0.35">
      <c r="A42" s="46" t="s">
        <v>798</v>
      </c>
      <c r="B42" s="46" t="s">
        <v>4270</v>
      </c>
      <c r="C42" s="27">
        <v>99901</v>
      </c>
      <c r="D42" s="48" t="s">
        <v>9406</v>
      </c>
      <c r="E42" s="39" t="s">
        <v>7502</v>
      </c>
      <c r="F42" s="44" t="s">
        <v>13</v>
      </c>
      <c r="G42" s="18" t="s">
        <v>4188</v>
      </c>
      <c r="H42" s="29">
        <v>0.67059999999999997</v>
      </c>
      <c r="I42" s="36">
        <f>(Reference!B$12*List!$H42)+Reference!B$13</f>
        <v>758.44258188536787</v>
      </c>
      <c r="J42" s="36">
        <f>(Reference!C$12*List!$H42)+Reference!C$13</f>
        <v>1131.8629402174836</v>
      </c>
      <c r="K42" s="36">
        <f>(Reference!D$12*List!$H42)+Reference!D$13</f>
        <v>1354.9757329316408</v>
      </c>
      <c r="L42" s="36">
        <f>(Reference!E$12*List!$H42)+Reference!E$13</f>
        <v>1675.7884432974711</v>
      </c>
      <c r="M42" s="36">
        <f>(Reference!F$12*List!$H42)+Reference!F$13</f>
        <v>1745.7754035383327</v>
      </c>
      <c r="N42" s="36">
        <f>(Reference!G$12*List!$H42)+Reference!G$13</f>
        <v>1976.8732856759441</v>
      </c>
      <c r="O42" s="36">
        <f>(Reference!H$12*List!$H42)+Reference!H$13</f>
        <v>2052.0270684849238</v>
      </c>
      <c r="P42" s="36">
        <f>(Reference!I$12*List!$H42)+Reference!I$13</f>
        <v>2132.8173850045769</v>
      </c>
      <c r="Q42" s="36">
        <f>(Reference!J$12*List!$H42)+Reference!J$13</f>
        <v>2469.1305630747584</v>
      </c>
      <c r="R42" s="36">
        <f>(Reference!K$12*List!$H42)+Reference!K$13</f>
        <v>2547.5723238816308</v>
      </c>
      <c r="S42" s="36">
        <f>(Reference!L$12*List!$H42)+Reference!L$13</f>
        <v>2748.6086928956502</v>
      </c>
      <c r="T42" s="36">
        <f>(Reference!M$12*List!$H42)+Reference!M$13</f>
        <v>3283.6096842670722</v>
      </c>
      <c r="U42" s="36">
        <f>(Reference!N$12*List!$H42)+Reference!N$13</f>
        <v>13246.183017882388</v>
      </c>
      <c r="V42" s="12">
        <f>(Reference!O$12*List!$H42)+Reference!O$13</f>
        <v>492.39819074158117</v>
      </c>
      <c r="W42" s="12">
        <f>(Reference!P$12*List!$H42)+Reference!P$13</f>
        <v>693.83381422677348</v>
      </c>
      <c r="X42" s="12">
        <f>(Reference!Q$12*List!$H42)+Reference!Q$13</f>
        <v>346.91690711338674</v>
      </c>
      <c r="Y42" s="53"/>
      <c r="Z42" s="1" t="str">
        <f t="shared" si="1"/>
        <v>FAYETTE, Alabama</v>
      </c>
      <c r="AA42" s="39" t="s">
        <v>7502</v>
      </c>
      <c r="AB42" s="40" t="s">
        <v>277</v>
      </c>
      <c r="AC42" s="44" t="s">
        <v>13</v>
      </c>
      <c r="AD42" s="62">
        <v>0.67059999999999997</v>
      </c>
      <c r="AE42" s="56" t="str">
        <f t="shared" si="0"/>
        <v/>
      </c>
      <c r="AF42" s="26">
        <v>1290</v>
      </c>
      <c r="AG42" s="58" t="s">
        <v>43</v>
      </c>
      <c r="AH42" s="26" t="s">
        <v>7</v>
      </c>
      <c r="AI42" s="59">
        <v>0.67059999999999997</v>
      </c>
    </row>
    <row r="43" spans="1:35" x14ac:dyDescent="0.35">
      <c r="A43" s="46" t="s">
        <v>799</v>
      </c>
      <c r="B43" s="46" t="s">
        <v>4271</v>
      </c>
      <c r="C43" s="27">
        <v>99901</v>
      </c>
      <c r="D43" s="48" t="s">
        <v>9406</v>
      </c>
      <c r="E43" s="39" t="s">
        <v>7503</v>
      </c>
      <c r="F43" s="44" t="s">
        <v>13</v>
      </c>
      <c r="G43" s="18" t="s">
        <v>4188</v>
      </c>
      <c r="H43" s="29">
        <v>0.67059999999999997</v>
      </c>
      <c r="I43" s="36">
        <f>(Reference!B$12*List!$H43)+Reference!B$13</f>
        <v>758.44258188536787</v>
      </c>
      <c r="J43" s="36">
        <f>(Reference!C$12*List!$H43)+Reference!C$13</f>
        <v>1131.8629402174836</v>
      </c>
      <c r="K43" s="36">
        <f>(Reference!D$12*List!$H43)+Reference!D$13</f>
        <v>1354.9757329316408</v>
      </c>
      <c r="L43" s="36">
        <f>(Reference!E$12*List!$H43)+Reference!E$13</f>
        <v>1675.7884432974711</v>
      </c>
      <c r="M43" s="36">
        <f>(Reference!F$12*List!$H43)+Reference!F$13</f>
        <v>1745.7754035383327</v>
      </c>
      <c r="N43" s="36">
        <f>(Reference!G$12*List!$H43)+Reference!G$13</f>
        <v>1976.8732856759441</v>
      </c>
      <c r="O43" s="36">
        <f>(Reference!H$12*List!$H43)+Reference!H$13</f>
        <v>2052.0270684849238</v>
      </c>
      <c r="P43" s="36">
        <f>(Reference!I$12*List!$H43)+Reference!I$13</f>
        <v>2132.8173850045769</v>
      </c>
      <c r="Q43" s="36">
        <f>(Reference!J$12*List!$H43)+Reference!J$13</f>
        <v>2469.1305630747584</v>
      </c>
      <c r="R43" s="36">
        <f>(Reference!K$12*List!$H43)+Reference!K$13</f>
        <v>2547.5723238816308</v>
      </c>
      <c r="S43" s="36">
        <f>(Reference!L$12*List!$H43)+Reference!L$13</f>
        <v>2748.6086928956502</v>
      </c>
      <c r="T43" s="36">
        <f>(Reference!M$12*List!$H43)+Reference!M$13</f>
        <v>3283.6096842670722</v>
      </c>
      <c r="U43" s="36">
        <f>(Reference!N$12*List!$H43)+Reference!N$13</f>
        <v>13246.183017882388</v>
      </c>
      <c r="V43" s="12">
        <f>(Reference!O$12*List!$H43)+Reference!O$13</f>
        <v>492.39819074158117</v>
      </c>
      <c r="W43" s="12">
        <f>(Reference!P$12*List!$H43)+Reference!P$13</f>
        <v>693.83381422677348</v>
      </c>
      <c r="X43" s="12">
        <f>(Reference!Q$12*List!$H43)+Reference!Q$13</f>
        <v>346.91690711338674</v>
      </c>
      <c r="Y43" s="53"/>
      <c r="Z43" s="1" t="str">
        <f t="shared" si="1"/>
        <v>FRANKLIN, Alabama</v>
      </c>
      <c r="AA43" s="39" t="s">
        <v>7503</v>
      </c>
      <c r="AB43" s="40" t="s">
        <v>277</v>
      </c>
      <c r="AC43" s="44" t="s">
        <v>13</v>
      </c>
      <c r="AD43" s="62">
        <v>0.67059999999999997</v>
      </c>
      <c r="AE43" s="56" t="str">
        <f t="shared" si="0"/>
        <v/>
      </c>
      <c r="AF43" s="26">
        <v>1300</v>
      </c>
      <c r="AG43" s="26" t="s">
        <v>331</v>
      </c>
      <c r="AH43" s="26" t="s">
        <v>7</v>
      </c>
      <c r="AI43" s="57">
        <v>0.67789999999999995</v>
      </c>
    </row>
    <row r="44" spans="1:35" x14ac:dyDescent="0.35">
      <c r="A44" s="46" t="s">
        <v>800</v>
      </c>
      <c r="B44" s="46" t="s">
        <v>4272</v>
      </c>
      <c r="C44" s="13" t="s">
        <v>1950</v>
      </c>
      <c r="D44" s="48" t="s">
        <v>452</v>
      </c>
      <c r="E44" s="38" t="s">
        <v>7504</v>
      </c>
      <c r="F44" s="43" t="s">
        <v>13</v>
      </c>
      <c r="G44" s="18" t="s">
        <v>4187</v>
      </c>
      <c r="H44" s="11">
        <v>0.67789999999999995</v>
      </c>
      <c r="I44" s="36">
        <f>(Reference!B$12*List!$H44)+Reference!B$13</f>
        <v>764.0654652517768</v>
      </c>
      <c r="J44" s="36">
        <f>(Reference!C$12*List!$H44)+Reference!C$13</f>
        <v>1140.254258758411</v>
      </c>
      <c r="K44" s="36">
        <f>(Reference!D$12*List!$H44)+Reference!D$13</f>
        <v>1365.0211479604882</v>
      </c>
      <c r="L44" s="36">
        <f>(Reference!E$12*List!$H44)+Reference!E$13</f>
        <v>1688.2122749605276</v>
      </c>
      <c r="M44" s="36">
        <f>(Reference!F$12*List!$H44)+Reference!F$13</f>
        <v>1758.7180991523369</v>
      </c>
      <c r="N44" s="36">
        <f>(Reference!G$12*List!$H44)+Reference!G$13</f>
        <v>1991.5292770205936</v>
      </c>
      <c r="O44" s="36">
        <f>(Reference!H$12*List!$H44)+Reference!H$13</f>
        <v>2067.2402291728722</v>
      </c>
      <c r="P44" s="36">
        <f>(Reference!I$12*List!$H44)+Reference!I$13</f>
        <v>2148.6295027365722</v>
      </c>
      <c r="Q44" s="36">
        <f>(Reference!J$12*List!$H44)+Reference!J$13</f>
        <v>2487.4360136180185</v>
      </c>
      <c r="R44" s="36">
        <f>(Reference!K$12*List!$H44)+Reference!K$13</f>
        <v>2566.4593199269598</v>
      </c>
      <c r="S44" s="36">
        <f>(Reference!L$12*List!$H44)+Reference!L$13</f>
        <v>2768.9861169343048</v>
      </c>
      <c r="T44" s="36">
        <f>(Reference!M$12*List!$H44)+Reference!M$13</f>
        <v>3307.9534575683383</v>
      </c>
      <c r="U44" s="36">
        <f>(Reference!N$12*List!$H44)+Reference!N$13</f>
        <v>13344.386552254771</v>
      </c>
      <c r="V44" s="12">
        <f>(Reference!O$12*List!$H44)+Reference!O$13</f>
        <v>496.04869463271041</v>
      </c>
      <c r="W44" s="12">
        <f>(Reference!P$12*List!$H44)+Reference!P$13</f>
        <v>698.97770607336474</v>
      </c>
      <c r="X44" s="12">
        <f>(Reference!Q$12*List!$H44)+Reference!Q$13</f>
        <v>349.48885303668237</v>
      </c>
      <c r="Y44" s="53"/>
      <c r="Z44" s="1" t="str">
        <f t="shared" si="1"/>
        <v>GENEVA, Alabama</v>
      </c>
      <c r="AA44" s="38" t="s">
        <v>7504</v>
      </c>
      <c r="AB44" s="40" t="s">
        <v>277</v>
      </c>
      <c r="AC44" s="43" t="s">
        <v>13</v>
      </c>
      <c r="AD44" s="61">
        <v>0.67789999999999995</v>
      </c>
      <c r="AE44" s="56" t="str">
        <f t="shared" si="0"/>
        <v/>
      </c>
      <c r="AF44" s="26">
        <v>1310</v>
      </c>
      <c r="AG44" s="26" t="s">
        <v>285</v>
      </c>
      <c r="AH44" s="26" t="s">
        <v>7</v>
      </c>
      <c r="AI44" s="57">
        <v>0.73</v>
      </c>
    </row>
    <row r="45" spans="1:35" x14ac:dyDescent="0.35">
      <c r="A45" s="46" t="s">
        <v>801</v>
      </c>
      <c r="B45" s="46" t="s">
        <v>4273</v>
      </c>
      <c r="C45" s="27" t="s">
        <v>3570</v>
      </c>
      <c r="D45" s="48" t="s">
        <v>723</v>
      </c>
      <c r="E45" s="39" t="s">
        <v>7505</v>
      </c>
      <c r="F45" s="44" t="s">
        <v>13</v>
      </c>
      <c r="G45" s="18" t="s">
        <v>4187</v>
      </c>
      <c r="H45" s="29">
        <v>0.73</v>
      </c>
      <c r="I45" s="36">
        <f>(Reference!B$12*List!$H45)+Reference!B$13</f>
        <v>804.19590681203806</v>
      </c>
      <c r="J45" s="36">
        <f>(Reference!C$12*List!$H45)+Reference!C$13</f>
        <v>1200.1429842354416</v>
      </c>
      <c r="K45" s="36">
        <f>(Reference!D$12*List!$H45)+Reference!D$13</f>
        <v>1436.7151374129473</v>
      </c>
      <c r="L45" s="36">
        <f>(Reference!E$12*List!$H45)+Reference!E$13</f>
        <v>1776.8809913502866</v>
      </c>
      <c r="M45" s="36">
        <f>(Reference!F$12*List!$H45)+Reference!F$13</f>
        <v>1851.0899404522829</v>
      </c>
      <c r="N45" s="36">
        <f>(Reference!G$12*List!$H45)+Reference!G$13</f>
        <v>2096.1288864803519</v>
      </c>
      <c r="O45" s="36">
        <f>(Reference!H$12*List!$H45)+Reference!H$13</f>
        <v>2175.8163486033009</v>
      </c>
      <c r="P45" s="36">
        <f>(Reference!I$12*List!$H45)+Reference!I$13</f>
        <v>2261.4803703854723</v>
      </c>
      <c r="Q45" s="36">
        <f>(Reference!J$12*List!$H45)+Reference!J$13</f>
        <v>2618.0817633856691</v>
      </c>
      <c r="R45" s="36">
        <f>(Reference!K$12*List!$H45)+Reference!K$13</f>
        <v>2701.2555519764978</v>
      </c>
      <c r="S45" s="36">
        <f>(Reference!L$12*List!$H45)+Reference!L$13</f>
        <v>2914.4195131553861</v>
      </c>
      <c r="T45" s="36">
        <f>(Reference!M$12*List!$H45)+Reference!M$13</f>
        <v>3481.6946341431312</v>
      </c>
      <c r="U45" s="36">
        <f>(Reference!N$12*List!$H45)+Reference!N$13</f>
        <v>14045.263831816585</v>
      </c>
      <c r="V45" s="12">
        <f>(Reference!O$12*List!$H45)+Reference!O$13</f>
        <v>522.10229089679785</v>
      </c>
      <c r="W45" s="12">
        <f>(Reference!P$12*List!$H45)+Reference!P$13</f>
        <v>735.68959171821518</v>
      </c>
      <c r="X45" s="12">
        <f>(Reference!Q$12*List!$H45)+Reference!Q$13</f>
        <v>367.84479585910759</v>
      </c>
      <c r="Y45" s="53"/>
      <c r="Z45" s="1" t="str">
        <f t="shared" si="1"/>
        <v>GREENE, Alabama</v>
      </c>
      <c r="AA45" s="39" t="s">
        <v>7505</v>
      </c>
      <c r="AB45" s="40" t="s">
        <v>277</v>
      </c>
      <c r="AC45" s="44" t="s">
        <v>13</v>
      </c>
      <c r="AD45" s="62">
        <v>0.73</v>
      </c>
      <c r="AE45" s="56" t="str">
        <f t="shared" si="0"/>
        <v/>
      </c>
      <c r="AF45" s="26">
        <v>1320</v>
      </c>
      <c r="AG45" s="26" t="s">
        <v>332</v>
      </c>
      <c r="AH45" s="26" t="s">
        <v>7</v>
      </c>
      <c r="AI45" s="57">
        <v>0.73440000000000005</v>
      </c>
    </row>
    <row r="46" spans="1:35" x14ac:dyDescent="0.35">
      <c r="A46" s="46" t="s">
        <v>802</v>
      </c>
      <c r="B46" s="46" t="s">
        <v>4274</v>
      </c>
      <c r="C46" s="13" t="s">
        <v>3570</v>
      </c>
      <c r="D46" s="48" t="s">
        <v>723</v>
      </c>
      <c r="E46" s="38" t="s">
        <v>7506</v>
      </c>
      <c r="F46" s="43" t="s">
        <v>13</v>
      </c>
      <c r="G46" s="18" t="s">
        <v>4187</v>
      </c>
      <c r="H46" s="11">
        <v>0.73440000000000005</v>
      </c>
      <c r="I46" s="36">
        <f>(Reference!B$12*List!$H46)+Reference!B$13</f>
        <v>807.58504199179151</v>
      </c>
      <c r="J46" s="36">
        <f>(Reference!C$12*List!$H46)+Reference!C$13</f>
        <v>1205.2007652738091</v>
      </c>
      <c r="K46" s="36">
        <f>(Reference!D$12*List!$H46)+Reference!D$13</f>
        <v>1442.7699081152664</v>
      </c>
      <c r="L46" s="36">
        <f>(Reference!E$12*List!$H46)+Reference!E$13</f>
        <v>1784.3693282430879</v>
      </c>
      <c r="M46" s="36">
        <f>(Reference!F$12*List!$H46)+Reference!F$13</f>
        <v>1858.8910172607239</v>
      </c>
      <c r="N46" s="36">
        <f>(Reference!G$12*List!$H46)+Reference!G$13</f>
        <v>2104.9626346880859</v>
      </c>
      <c r="O46" s="36">
        <f>(Reference!H$12*List!$H46)+Reference!H$13</f>
        <v>2184.9859249083665</v>
      </c>
      <c r="P46" s="36">
        <f>(Reference!I$12*List!$H46)+Reference!I$13</f>
        <v>2271.0109618951683</v>
      </c>
      <c r="Q46" s="36">
        <f>(Reference!J$12*List!$H46)+Reference!J$13</f>
        <v>2629.1151856309216</v>
      </c>
      <c r="R46" s="36">
        <f>(Reference!K$12*List!$H46)+Reference!K$13</f>
        <v>2712.6394947983399</v>
      </c>
      <c r="S46" s="36">
        <f>(Reference!L$12*List!$H46)+Reference!L$13</f>
        <v>2926.7017961375891</v>
      </c>
      <c r="T46" s="36">
        <f>(Reference!M$12*List!$H46)+Reference!M$13</f>
        <v>3496.36759339321</v>
      </c>
      <c r="U46" s="36">
        <f>(Reference!N$12*List!$H46)+Reference!N$13</f>
        <v>14104.455003219118</v>
      </c>
      <c r="V46" s="12">
        <f>(Reference!O$12*List!$H46)+Reference!O$13</f>
        <v>524.3025946119991</v>
      </c>
      <c r="W46" s="12">
        <f>(Reference!P$12*List!$H46)+Reference!P$13</f>
        <v>738.79001968054422</v>
      </c>
      <c r="X46" s="12">
        <f>(Reference!Q$12*List!$H46)+Reference!Q$13</f>
        <v>369.39500984027211</v>
      </c>
      <c r="Y46" s="53"/>
      <c r="Z46" s="1" t="str">
        <f t="shared" si="1"/>
        <v>HALE, Alabama</v>
      </c>
      <c r="AA46" s="38" t="s">
        <v>7506</v>
      </c>
      <c r="AB46" s="40" t="s">
        <v>277</v>
      </c>
      <c r="AC46" s="43" t="s">
        <v>13</v>
      </c>
      <c r="AD46" s="61">
        <v>0.73440000000000005</v>
      </c>
      <c r="AE46" s="56" t="str">
        <f t="shared" si="0"/>
        <v/>
      </c>
      <c r="AF46" s="26">
        <v>1330</v>
      </c>
      <c r="AG46" s="26" t="s">
        <v>333</v>
      </c>
      <c r="AH46" s="26" t="s">
        <v>7</v>
      </c>
      <c r="AI46" s="57">
        <v>0.67789999999999995</v>
      </c>
    </row>
    <row r="47" spans="1:35" x14ac:dyDescent="0.35">
      <c r="A47" s="46" t="s">
        <v>803</v>
      </c>
      <c r="B47" s="46" t="s">
        <v>4275</v>
      </c>
      <c r="C47" s="13" t="s">
        <v>1950</v>
      </c>
      <c r="D47" s="48" t="s">
        <v>452</v>
      </c>
      <c r="E47" s="38" t="s">
        <v>7507</v>
      </c>
      <c r="F47" s="43" t="s">
        <v>13</v>
      </c>
      <c r="G47" s="18" t="s">
        <v>4187</v>
      </c>
      <c r="H47" s="11">
        <v>0.67789999999999995</v>
      </c>
      <c r="I47" s="36">
        <f>(Reference!B$12*List!$H47)+Reference!B$13</f>
        <v>764.0654652517768</v>
      </c>
      <c r="J47" s="36">
        <f>(Reference!C$12*List!$H47)+Reference!C$13</f>
        <v>1140.254258758411</v>
      </c>
      <c r="K47" s="36">
        <f>(Reference!D$12*List!$H47)+Reference!D$13</f>
        <v>1365.0211479604882</v>
      </c>
      <c r="L47" s="36">
        <f>(Reference!E$12*List!$H47)+Reference!E$13</f>
        <v>1688.2122749605276</v>
      </c>
      <c r="M47" s="36">
        <f>(Reference!F$12*List!$H47)+Reference!F$13</f>
        <v>1758.7180991523369</v>
      </c>
      <c r="N47" s="36">
        <f>(Reference!G$12*List!$H47)+Reference!G$13</f>
        <v>1991.5292770205936</v>
      </c>
      <c r="O47" s="36">
        <f>(Reference!H$12*List!$H47)+Reference!H$13</f>
        <v>2067.2402291728722</v>
      </c>
      <c r="P47" s="36">
        <f>(Reference!I$12*List!$H47)+Reference!I$13</f>
        <v>2148.6295027365722</v>
      </c>
      <c r="Q47" s="36">
        <f>(Reference!J$12*List!$H47)+Reference!J$13</f>
        <v>2487.4360136180185</v>
      </c>
      <c r="R47" s="36">
        <f>(Reference!K$12*List!$H47)+Reference!K$13</f>
        <v>2566.4593199269598</v>
      </c>
      <c r="S47" s="36">
        <f>(Reference!L$12*List!$H47)+Reference!L$13</f>
        <v>2768.9861169343048</v>
      </c>
      <c r="T47" s="36">
        <f>(Reference!M$12*List!$H47)+Reference!M$13</f>
        <v>3307.9534575683383</v>
      </c>
      <c r="U47" s="36">
        <f>(Reference!N$12*List!$H47)+Reference!N$13</f>
        <v>13344.386552254771</v>
      </c>
      <c r="V47" s="12">
        <f>(Reference!O$12*List!$H47)+Reference!O$13</f>
        <v>496.04869463271041</v>
      </c>
      <c r="W47" s="12">
        <f>(Reference!P$12*List!$H47)+Reference!P$13</f>
        <v>698.97770607336474</v>
      </c>
      <c r="X47" s="12">
        <f>(Reference!Q$12*List!$H47)+Reference!Q$13</f>
        <v>349.48885303668237</v>
      </c>
      <c r="Y47" s="53"/>
      <c r="Z47" s="1" t="str">
        <f t="shared" si="1"/>
        <v>HENRY, Alabama</v>
      </c>
      <c r="AA47" s="38" t="s">
        <v>7507</v>
      </c>
      <c r="AB47" s="40" t="s">
        <v>277</v>
      </c>
      <c r="AC47" s="43" t="s">
        <v>13</v>
      </c>
      <c r="AD47" s="61">
        <v>0.67789999999999995</v>
      </c>
      <c r="AE47" s="56" t="str">
        <f t="shared" si="0"/>
        <v/>
      </c>
      <c r="AF47" s="26">
        <v>1340</v>
      </c>
      <c r="AG47" s="26" t="s">
        <v>334</v>
      </c>
      <c r="AH47" s="26" t="s">
        <v>7</v>
      </c>
      <c r="AI47" s="57">
        <v>0.67789999999999995</v>
      </c>
    </row>
    <row r="48" spans="1:35" x14ac:dyDescent="0.35">
      <c r="A48" s="46" t="s">
        <v>804</v>
      </c>
      <c r="B48" s="46" t="s">
        <v>4276</v>
      </c>
      <c r="C48" s="13" t="s">
        <v>1950</v>
      </c>
      <c r="D48" s="48" t="s">
        <v>452</v>
      </c>
      <c r="E48" s="38" t="s">
        <v>7508</v>
      </c>
      <c r="F48" s="43" t="s">
        <v>13</v>
      </c>
      <c r="G48" s="18" t="s">
        <v>4187</v>
      </c>
      <c r="H48" s="11">
        <v>0.67789999999999995</v>
      </c>
      <c r="I48" s="36">
        <f>(Reference!B$12*List!$H48)+Reference!B$13</f>
        <v>764.0654652517768</v>
      </c>
      <c r="J48" s="36">
        <f>(Reference!C$12*List!$H48)+Reference!C$13</f>
        <v>1140.254258758411</v>
      </c>
      <c r="K48" s="36">
        <f>(Reference!D$12*List!$H48)+Reference!D$13</f>
        <v>1365.0211479604882</v>
      </c>
      <c r="L48" s="36">
        <f>(Reference!E$12*List!$H48)+Reference!E$13</f>
        <v>1688.2122749605276</v>
      </c>
      <c r="M48" s="36">
        <f>(Reference!F$12*List!$H48)+Reference!F$13</f>
        <v>1758.7180991523369</v>
      </c>
      <c r="N48" s="36">
        <f>(Reference!G$12*List!$H48)+Reference!G$13</f>
        <v>1991.5292770205936</v>
      </c>
      <c r="O48" s="36">
        <f>(Reference!H$12*List!$H48)+Reference!H$13</f>
        <v>2067.2402291728722</v>
      </c>
      <c r="P48" s="36">
        <f>(Reference!I$12*List!$H48)+Reference!I$13</f>
        <v>2148.6295027365722</v>
      </c>
      <c r="Q48" s="36">
        <f>(Reference!J$12*List!$H48)+Reference!J$13</f>
        <v>2487.4360136180185</v>
      </c>
      <c r="R48" s="36">
        <f>(Reference!K$12*List!$H48)+Reference!K$13</f>
        <v>2566.4593199269598</v>
      </c>
      <c r="S48" s="36">
        <f>(Reference!L$12*List!$H48)+Reference!L$13</f>
        <v>2768.9861169343048</v>
      </c>
      <c r="T48" s="36">
        <f>(Reference!M$12*List!$H48)+Reference!M$13</f>
        <v>3307.9534575683383</v>
      </c>
      <c r="U48" s="36">
        <f>(Reference!N$12*List!$H48)+Reference!N$13</f>
        <v>13344.386552254771</v>
      </c>
      <c r="V48" s="12">
        <f>(Reference!O$12*List!$H48)+Reference!O$13</f>
        <v>496.04869463271041</v>
      </c>
      <c r="W48" s="12">
        <f>(Reference!P$12*List!$H48)+Reference!P$13</f>
        <v>698.97770607336474</v>
      </c>
      <c r="X48" s="12">
        <f>(Reference!Q$12*List!$H48)+Reference!Q$13</f>
        <v>349.48885303668237</v>
      </c>
      <c r="Y48" s="53"/>
      <c r="Z48" s="1" t="str">
        <f t="shared" si="1"/>
        <v>HOUSTON, Alabama</v>
      </c>
      <c r="AA48" s="38" t="s">
        <v>7508</v>
      </c>
      <c r="AB48" s="40" t="s">
        <v>277</v>
      </c>
      <c r="AC48" s="43" t="s">
        <v>13</v>
      </c>
      <c r="AD48" s="61">
        <v>0.67789999999999995</v>
      </c>
      <c r="AE48" s="56" t="str">
        <f t="shared" si="0"/>
        <v/>
      </c>
      <c r="AF48" s="26">
        <v>1350</v>
      </c>
      <c r="AG48" s="26" t="s">
        <v>335</v>
      </c>
      <c r="AH48" s="26" t="s">
        <v>7</v>
      </c>
      <c r="AI48" s="57">
        <v>0.67059999999999997</v>
      </c>
    </row>
    <row r="49" spans="1:35" x14ac:dyDescent="0.35">
      <c r="A49" s="46" t="s">
        <v>805</v>
      </c>
      <c r="B49" s="46" t="s">
        <v>4277</v>
      </c>
      <c r="C49" s="27">
        <v>99901</v>
      </c>
      <c r="D49" s="48" t="s">
        <v>9406</v>
      </c>
      <c r="E49" s="39" t="s">
        <v>7509</v>
      </c>
      <c r="F49" s="44" t="s">
        <v>13</v>
      </c>
      <c r="G49" s="18" t="s">
        <v>4188</v>
      </c>
      <c r="H49" s="29">
        <v>0.67059999999999997</v>
      </c>
      <c r="I49" s="36">
        <f>(Reference!B$12*List!$H49)+Reference!B$13</f>
        <v>758.44258188536787</v>
      </c>
      <c r="J49" s="36">
        <f>(Reference!C$12*List!$H49)+Reference!C$13</f>
        <v>1131.8629402174836</v>
      </c>
      <c r="K49" s="36">
        <f>(Reference!D$12*List!$H49)+Reference!D$13</f>
        <v>1354.9757329316408</v>
      </c>
      <c r="L49" s="36">
        <f>(Reference!E$12*List!$H49)+Reference!E$13</f>
        <v>1675.7884432974711</v>
      </c>
      <c r="M49" s="36">
        <f>(Reference!F$12*List!$H49)+Reference!F$13</f>
        <v>1745.7754035383327</v>
      </c>
      <c r="N49" s="36">
        <f>(Reference!G$12*List!$H49)+Reference!G$13</f>
        <v>1976.8732856759441</v>
      </c>
      <c r="O49" s="36">
        <f>(Reference!H$12*List!$H49)+Reference!H$13</f>
        <v>2052.0270684849238</v>
      </c>
      <c r="P49" s="36">
        <f>(Reference!I$12*List!$H49)+Reference!I$13</f>
        <v>2132.8173850045769</v>
      </c>
      <c r="Q49" s="36">
        <f>(Reference!J$12*List!$H49)+Reference!J$13</f>
        <v>2469.1305630747584</v>
      </c>
      <c r="R49" s="36">
        <f>(Reference!K$12*List!$H49)+Reference!K$13</f>
        <v>2547.5723238816308</v>
      </c>
      <c r="S49" s="36">
        <f>(Reference!L$12*List!$H49)+Reference!L$13</f>
        <v>2748.6086928956502</v>
      </c>
      <c r="T49" s="36">
        <f>(Reference!M$12*List!$H49)+Reference!M$13</f>
        <v>3283.6096842670722</v>
      </c>
      <c r="U49" s="36">
        <f>(Reference!N$12*List!$H49)+Reference!N$13</f>
        <v>13246.183017882388</v>
      </c>
      <c r="V49" s="12">
        <f>(Reference!O$12*List!$H49)+Reference!O$13</f>
        <v>492.39819074158117</v>
      </c>
      <c r="W49" s="12">
        <f>(Reference!P$12*List!$H49)+Reference!P$13</f>
        <v>693.83381422677348</v>
      </c>
      <c r="X49" s="12">
        <f>(Reference!Q$12*List!$H49)+Reference!Q$13</f>
        <v>346.91690711338674</v>
      </c>
      <c r="Y49" s="53"/>
      <c r="Z49" s="1" t="str">
        <f t="shared" si="1"/>
        <v>JACKSON, Alabama</v>
      </c>
      <c r="AA49" s="39" t="s">
        <v>7509</v>
      </c>
      <c r="AB49" s="40" t="s">
        <v>277</v>
      </c>
      <c r="AC49" s="44" t="s">
        <v>13</v>
      </c>
      <c r="AD49" s="62">
        <v>0.67059999999999997</v>
      </c>
      <c r="AE49" s="56" t="str">
        <f t="shared" si="0"/>
        <v/>
      </c>
      <c r="AF49" s="26">
        <v>1360</v>
      </c>
      <c r="AG49" s="26" t="s">
        <v>336</v>
      </c>
      <c r="AH49" s="26" t="s">
        <v>7</v>
      </c>
      <c r="AI49" s="57">
        <v>0.81930000000000003</v>
      </c>
    </row>
    <row r="50" spans="1:35" x14ac:dyDescent="0.35">
      <c r="A50" s="46" t="s">
        <v>806</v>
      </c>
      <c r="B50" s="46" t="s">
        <v>4278</v>
      </c>
      <c r="C50" s="13" t="s">
        <v>3994</v>
      </c>
      <c r="D50" s="48" t="s">
        <v>387</v>
      </c>
      <c r="E50" s="38" t="s">
        <v>7510</v>
      </c>
      <c r="F50" s="43" t="s">
        <v>13</v>
      </c>
      <c r="G50" s="18" t="s">
        <v>4187</v>
      </c>
      <c r="H50" s="11">
        <v>0.81930000000000003</v>
      </c>
      <c r="I50" s="36">
        <f>(Reference!B$12*List!$H50)+Reference!B$13</f>
        <v>872.97994580112311</v>
      </c>
      <c r="J50" s="36">
        <f>(Reference!C$12*List!$H50)+Reference!C$13</f>
        <v>1302.7929494004868</v>
      </c>
      <c r="K50" s="36">
        <f>(Reference!D$12*List!$H50)+Reference!D$13</f>
        <v>1559.5994609850122</v>
      </c>
      <c r="L50" s="36">
        <f>(Reference!E$12*List!$H50)+Reference!E$13</f>
        <v>1928.8601923791828</v>
      </c>
      <c r="M50" s="36">
        <f>(Reference!F$12*List!$H50)+Reference!F$13</f>
        <v>2009.4163402235918</v>
      </c>
      <c r="N50" s="36">
        <f>(Reference!G$12*List!$H50)+Reference!G$13</f>
        <v>2275.4138216964056</v>
      </c>
      <c r="O50" s="36">
        <f>(Reference!H$12*List!$H50)+Reference!H$13</f>
        <v>2361.9170677038246</v>
      </c>
      <c r="P50" s="36">
        <f>(Reference!I$12*List!$H50)+Reference!I$13</f>
        <v>2454.908057161801</v>
      </c>
      <c r="Q50" s="36">
        <f>(Reference!J$12*List!$H50)+Reference!J$13</f>
        <v>2842.010083045001</v>
      </c>
      <c r="R50" s="36">
        <f>(Reference!K$12*List!$H50)+Reference!K$13</f>
        <v>2932.2978460652453</v>
      </c>
      <c r="S50" s="36">
        <f>(Reference!L$12*List!$H50)+Reference!L$13</f>
        <v>3163.6940291350911</v>
      </c>
      <c r="T50" s="36">
        <f>(Reference!M$12*List!$H50)+Reference!M$13</f>
        <v>3779.4890116504066</v>
      </c>
      <c r="U50" s="36">
        <f>(Reference!N$12*List!$H50)+Reference!N$13</f>
        <v>15246.575560508907</v>
      </c>
      <c r="V50" s="12">
        <f>(Reference!O$12*List!$H50)+Reference!O$13</f>
        <v>566.75845493485929</v>
      </c>
      <c r="W50" s="12">
        <f>(Reference!P$12*List!$H50)+Reference!P$13</f>
        <v>798.61418649911991</v>
      </c>
      <c r="X50" s="12">
        <f>(Reference!Q$12*List!$H50)+Reference!Q$13</f>
        <v>399.30709324955995</v>
      </c>
      <c r="Y50" s="53"/>
      <c r="Z50" s="1" t="str">
        <f t="shared" si="1"/>
        <v>JEFFERSON, Alabama</v>
      </c>
      <c r="AA50" s="38" t="s">
        <v>7510</v>
      </c>
      <c r="AB50" s="40" t="s">
        <v>277</v>
      </c>
      <c r="AC50" s="43" t="s">
        <v>13</v>
      </c>
      <c r="AD50" s="61">
        <v>0.81930000000000003</v>
      </c>
      <c r="AE50" s="56" t="str">
        <f t="shared" si="0"/>
        <v/>
      </c>
      <c r="AF50" s="26">
        <v>1370</v>
      </c>
      <c r="AG50" s="26" t="s">
        <v>337</v>
      </c>
      <c r="AH50" s="26" t="s">
        <v>7</v>
      </c>
      <c r="AI50" s="57">
        <v>0.67059999999999997</v>
      </c>
    </row>
    <row r="51" spans="1:35" x14ac:dyDescent="0.35">
      <c r="A51" s="46" t="s">
        <v>807</v>
      </c>
      <c r="B51" s="46" t="s">
        <v>4279</v>
      </c>
      <c r="C51" s="27">
        <v>99901</v>
      </c>
      <c r="D51" s="48" t="s">
        <v>9406</v>
      </c>
      <c r="E51" s="39" t="s">
        <v>7511</v>
      </c>
      <c r="F51" s="44" t="s">
        <v>13</v>
      </c>
      <c r="G51" s="18" t="s">
        <v>4188</v>
      </c>
      <c r="H51" s="29">
        <v>0.67059999999999997</v>
      </c>
      <c r="I51" s="36">
        <f>(Reference!B$12*List!$H51)+Reference!B$13</f>
        <v>758.44258188536787</v>
      </c>
      <c r="J51" s="36">
        <f>(Reference!C$12*List!$H51)+Reference!C$13</f>
        <v>1131.8629402174836</v>
      </c>
      <c r="K51" s="36">
        <f>(Reference!D$12*List!$H51)+Reference!D$13</f>
        <v>1354.9757329316408</v>
      </c>
      <c r="L51" s="36">
        <f>(Reference!E$12*List!$H51)+Reference!E$13</f>
        <v>1675.7884432974711</v>
      </c>
      <c r="M51" s="36">
        <f>(Reference!F$12*List!$H51)+Reference!F$13</f>
        <v>1745.7754035383327</v>
      </c>
      <c r="N51" s="36">
        <f>(Reference!G$12*List!$H51)+Reference!G$13</f>
        <v>1976.8732856759441</v>
      </c>
      <c r="O51" s="36">
        <f>(Reference!H$12*List!$H51)+Reference!H$13</f>
        <v>2052.0270684849238</v>
      </c>
      <c r="P51" s="36">
        <f>(Reference!I$12*List!$H51)+Reference!I$13</f>
        <v>2132.8173850045769</v>
      </c>
      <c r="Q51" s="36">
        <f>(Reference!J$12*List!$H51)+Reference!J$13</f>
        <v>2469.1305630747584</v>
      </c>
      <c r="R51" s="36">
        <f>(Reference!K$12*List!$H51)+Reference!K$13</f>
        <v>2547.5723238816308</v>
      </c>
      <c r="S51" s="36">
        <f>(Reference!L$12*List!$H51)+Reference!L$13</f>
        <v>2748.6086928956502</v>
      </c>
      <c r="T51" s="36">
        <f>(Reference!M$12*List!$H51)+Reference!M$13</f>
        <v>3283.6096842670722</v>
      </c>
      <c r="U51" s="36">
        <f>(Reference!N$12*List!$H51)+Reference!N$13</f>
        <v>13246.183017882388</v>
      </c>
      <c r="V51" s="12">
        <f>(Reference!O$12*List!$H51)+Reference!O$13</f>
        <v>492.39819074158117</v>
      </c>
      <c r="W51" s="12">
        <f>(Reference!P$12*List!$H51)+Reference!P$13</f>
        <v>693.83381422677348</v>
      </c>
      <c r="X51" s="12">
        <f>(Reference!Q$12*List!$H51)+Reference!Q$13</f>
        <v>346.91690711338674</v>
      </c>
      <c r="Y51" s="53"/>
      <c r="Z51" s="1" t="str">
        <f t="shared" si="1"/>
        <v>LAMAR, Alabama</v>
      </c>
      <c r="AA51" s="39" t="s">
        <v>7511</v>
      </c>
      <c r="AB51" s="40" t="s">
        <v>277</v>
      </c>
      <c r="AC51" s="44" t="s">
        <v>13</v>
      </c>
      <c r="AD51" s="62">
        <v>0.67059999999999997</v>
      </c>
      <c r="AE51" s="56" t="str">
        <f t="shared" si="0"/>
        <v/>
      </c>
      <c r="AF51" s="26">
        <v>1380</v>
      </c>
      <c r="AG51" s="26" t="s">
        <v>52</v>
      </c>
      <c r="AH51" s="26" t="s">
        <v>7</v>
      </c>
      <c r="AI51" s="57">
        <v>0.64349999999999996</v>
      </c>
    </row>
    <row r="52" spans="1:35" x14ac:dyDescent="0.35">
      <c r="A52" s="46" t="s">
        <v>808</v>
      </c>
      <c r="B52" s="46" t="s">
        <v>4280</v>
      </c>
      <c r="C52" s="13" t="s">
        <v>3995</v>
      </c>
      <c r="D52" s="48" t="s">
        <v>478</v>
      </c>
      <c r="E52" s="38" t="s">
        <v>7512</v>
      </c>
      <c r="F52" s="43" t="s">
        <v>13</v>
      </c>
      <c r="G52" s="18" t="s">
        <v>4187</v>
      </c>
      <c r="H52" s="11">
        <v>0.64349999999999996</v>
      </c>
      <c r="I52" s="36">
        <f>(Reference!B$12*List!$H52)+Reference!B$13</f>
        <v>737.56859021006881</v>
      </c>
      <c r="J52" s="36">
        <f>(Reference!C$12*List!$H52)+Reference!C$13</f>
        <v>1100.7116070039033</v>
      </c>
      <c r="K52" s="36">
        <f>(Reference!D$12*List!$H52)+Reference!D$13</f>
        <v>1317.6838497423578</v>
      </c>
      <c r="L52" s="36">
        <f>(Reference!E$12*List!$H52)+Reference!E$13</f>
        <v>1629.6670956168093</v>
      </c>
      <c r="M52" s="36">
        <f>(Reference!F$12*List!$H52)+Reference!F$13</f>
        <v>1697.7278622863455</v>
      </c>
      <c r="N52" s="36">
        <f>(Reference!G$12*List!$H52)+Reference!G$13</f>
        <v>1922.4654273964923</v>
      </c>
      <c r="O52" s="36">
        <f>(Reference!H$12*List!$H52)+Reference!H$13</f>
        <v>1995.5508144241824</v>
      </c>
      <c r="P52" s="36">
        <f>(Reference!I$12*List!$H52)+Reference!I$13</f>
        <v>2074.1176054789494</v>
      </c>
      <c r="Q52" s="36">
        <f>(Reference!J$12*List!$H52)+Reference!J$13</f>
        <v>2401.1747124278613</v>
      </c>
      <c r="R52" s="36">
        <f>(Reference!K$12*List!$H52)+Reference!K$13</f>
        <v>2477.4575851380132</v>
      </c>
      <c r="S52" s="36">
        <f>(Reference!L$12*List!$H52)+Reference!L$13</f>
        <v>2672.9609954370835</v>
      </c>
      <c r="T52" s="36">
        <f>(Reference!M$12*List!$H52)+Reference!M$13</f>
        <v>3193.2375943404522</v>
      </c>
      <c r="U52" s="36">
        <f>(Reference!N$12*List!$H52)+Reference!N$13</f>
        <v>12881.619212198602</v>
      </c>
      <c r="V52" s="12">
        <f>(Reference!O$12*List!$H52)+Reference!O$13</f>
        <v>478.84632013204623</v>
      </c>
      <c r="W52" s="12">
        <f>(Reference!P$12*List!$H52)+Reference!P$13</f>
        <v>674.73799654970162</v>
      </c>
      <c r="X52" s="12">
        <f>(Reference!Q$12*List!$H52)+Reference!Q$13</f>
        <v>337.36899827485081</v>
      </c>
      <c r="Y52" s="53"/>
      <c r="Z52" s="1" t="str">
        <f t="shared" si="1"/>
        <v>LAUDERDALE, Alabama</v>
      </c>
      <c r="AA52" s="38" t="s">
        <v>7512</v>
      </c>
      <c r="AB52" s="40" t="s">
        <v>277</v>
      </c>
      <c r="AC52" s="43" t="s">
        <v>13</v>
      </c>
      <c r="AD52" s="61">
        <v>0.64349999999999996</v>
      </c>
      <c r="AE52" s="56" t="str">
        <f t="shared" si="0"/>
        <v/>
      </c>
      <c r="AF52" s="26">
        <v>1390</v>
      </c>
      <c r="AG52" s="26" t="s">
        <v>53</v>
      </c>
      <c r="AH52" s="26" t="s">
        <v>7</v>
      </c>
      <c r="AI52" s="59">
        <v>0.68830000000000002</v>
      </c>
    </row>
    <row r="53" spans="1:35" x14ac:dyDescent="0.35">
      <c r="A53" s="46" t="s">
        <v>809</v>
      </c>
      <c r="B53" s="46" t="s">
        <v>4281</v>
      </c>
      <c r="C53" s="13" t="s">
        <v>1930</v>
      </c>
      <c r="D53" s="48" t="s">
        <v>446</v>
      </c>
      <c r="E53" s="38" t="s">
        <v>7513</v>
      </c>
      <c r="F53" s="43" t="s">
        <v>13</v>
      </c>
      <c r="G53" s="18" t="s">
        <v>4187</v>
      </c>
      <c r="H53" s="11">
        <v>0.68830000000000002</v>
      </c>
      <c r="I53" s="36">
        <f>(Reference!B$12*List!$H53)+Reference!B$13</f>
        <v>772.07614840392114</v>
      </c>
      <c r="J53" s="36">
        <f>(Reference!C$12*List!$H53)+Reference!C$13</f>
        <v>1152.2090139400063</v>
      </c>
      <c r="K53" s="36">
        <f>(Reference!D$12*List!$H53)+Reference!D$13</f>
        <v>1379.3324241659695</v>
      </c>
      <c r="L53" s="36">
        <f>(Reference!E$12*List!$H53)+Reference!E$13</f>
        <v>1705.9119803435121</v>
      </c>
      <c r="M53" s="36">
        <f>(Reference!F$12*List!$H53)+Reference!F$13</f>
        <v>1777.1570079722878</v>
      </c>
      <c r="N53" s="36">
        <f>(Reference!G$12*List!$H53)+Reference!G$13</f>
        <v>2012.4090455116011</v>
      </c>
      <c r="O53" s="36">
        <f>(Reference!H$12*List!$H53)+Reference!H$13</f>
        <v>2088.9137731666624</v>
      </c>
      <c r="P53" s="36">
        <f>(Reference!I$12*List!$H53)+Reference!I$13</f>
        <v>2171.156355395854</v>
      </c>
      <c r="Q53" s="36">
        <f>(Reference!J$12*List!$H53)+Reference!J$13</f>
        <v>2513.5150116522518</v>
      </c>
      <c r="R53" s="36">
        <f>(Reference!K$12*List!$H53)+Reference!K$13</f>
        <v>2593.3668211422228</v>
      </c>
      <c r="S53" s="36">
        <f>(Reference!L$12*List!$H53)+Reference!L$13</f>
        <v>2798.016967619511</v>
      </c>
      <c r="T53" s="36">
        <f>(Reference!M$12*List!$H53)+Reference!M$13</f>
        <v>3342.6349976139791</v>
      </c>
      <c r="U53" s="36">
        <f>(Reference!N$12*List!$H53)+Reference!N$13</f>
        <v>13484.292957388032</v>
      </c>
      <c r="V53" s="12">
        <f>(Reference!O$12*List!$H53)+Reference!O$13</f>
        <v>501.24941250500433</v>
      </c>
      <c r="W53" s="12">
        <f>(Reference!P$12*List!$H53)+Reference!P$13</f>
        <v>706.30599034796069</v>
      </c>
      <c r="X53" s="12">
        <f>(Reference!Q$12*List!$H53)+Reference!Q$13</f>
        <v>353.15299517398034</v>
      </c>
      <c r="Y53" s="53"/>
      <c r="Z53" s="1" t="str">
        <f t="shared" si="1"/>
        <v>LAWRENCE, Alabama</v>
      </c>
      <c r="AA53" s="38" t="s">
        <v>7513</v>
      </c>
      <c r="AB53" s="40" t="s">
        <v>277</v>
      </c>
      <c r="AC53" s="43" t="s">
        <v>13</v>
      </c>
      <c r="AD53" s="61">
        <v>0.68830000000000002</v>
      </c>
      <c r="AE53" s="56" t="str">
        <f t="shared" si="0"/>
        <v/>
      </c>
      <c r="AF53" s="26">
        <v>1400</v>
      </c>
      <c r="AG53" s="26" t="s">
        <v>338</v>
      </c>
      <c r="AH53" s="26" t="s">
        <v>7</v>
      </c>
      <c r="AI53" s="57">
        <v>0.70209999999999995</v>
      </c>
    </row>
    <row r="54" spans="1:35" x14ac:dyDescent="0.35">
      <c r="A54" s="46" t="s">
        <v>810</v>
      </c>
      <c r="B54" s="46" t="s">
        <v>4282</v>
      </c>
      <c r="C54" s="13" t="s">
        <v>3996</v>
      </c>
      <c r="D54" s="48" t="s">
        <v>371</v>
      </c>
      <c r="E54" s="38" t="s">
        <v>7514</v>
      </c>
      <c r="F54" s="43" t="s">
        <v>13</v>
      </c>
      <c r="G54" s="18" t="s">
        <v>4187</v>
      </c>
      <c r="H54" s="11">
        <v>0.70209999999999995</v>
      </c>
      <c r="I54" s="36">
        <f>(Reference!B$12*List!$H54)+Reference!B$13</f>
        <v>782.70570874042016</v>
      </c>
      <c r="J54" s="36">
        <f>(Reference!C$12*List!$H54)+Reference!C$13</f>
        <v>1168.0720544694309</v>
      </c>
      <c r="K54" s="36">
        <f>(Reference!D$12*List!$H54)+Reference!D$13</f>
        <v>1398.3223868232426</v>
      </c>
      <c r="L54" s="36">
        <f>(Reference!E$12*List!$H54)+Reference!E$13</f>
        <v>1729.3981278709339</v>
      </c>
      <c r="M54" s="36">
        <f>(Reference!F$12*List!$H54)+Reference!F$13</f>
        <v>1801.6240215987609</v>
      </c>
      <c r="N54" s="36">
        <f>(Reference!G$12*List!$H54)+Reference!G$13</f>
        <v>2040.11489216313</v>
      </c>
      <c r="O54" s="36">
        <f>(Reference!H$12*List!$H54)+Reference!H$13</f>
        <v>2117.6728988507298</v>
      </c>
      <c r="P54" s="36">
        <f>(Reference!I$12*List!$H54)+Reference!I$13</f>
        <v>2201.0477560398999</v>
      </c>
      <c r="Q54" s="36">
        <f>(Reference!J$12*List!$H54)+Reference!J$13</f>
        <v>2548.1198359669079</v>
      </c>
      <c r="R54" s="36">
        <f>(Reference!K$12*List!$H54)+Reference!K$13</f>
        <v>2629.071005447091</v>
      </c>
      <c r="S54" s="36">
        <f>(Reference!L$12*List!$H54)+Reference!L$13</f>
        <v>2836.5386733364194</v>
      </c>
      <c r="T54" s="36">
        <f>(Reference!M$12*List!$H54)+Reference!M$13</f>
        <v>3388.6547334437701</v>
      </c>
      <c r="U54" s="36">
        <f>(Reference!N$12*List!$H54)+Reference!N$13</f>
        <v>13669.937994968703</v>
      </c>
      <c r="V54" s="12">
        <f>(Reference!O$12*List!$H54)+Reference!O$13</f>
        <v>508.15036506631725</v>
      </c>
      <c r="W54" s="12">
        <f>(Reference!P$12*List!$H54)+Reference!P$13</f>
        <v>716.03005986617438</v>
      </c>
      <c r="X54" s="12">
        <f>(Reference!Q$12*List!$H54)+Reference!Q$13</f>
        <v>358.01502993308719</v>
      </c>
      <c r="Y54" s="53"/>
      <c r="Z54" s="1" t="str">
        <f t="shared" si="1"/>
        <v>LEE, Alabama</v>
      </c>
      <c r="AA54" s="38" t="s">
        <v>7514</v>
      </c>
      <c r="AB54" s="40" t="s">
        <v>277</v>
      </c>
      <c r="AC54" s="43" t="s">
        <v>13</v>
      </c>
      <c r="AD54" s="61">
        <v>0.70209999999999995</v>
      </c>
      <c r="AE54" s="56" t="str">
        <f t="shared" si="0"/>
        <v/>
      </c>
      <c r="AF54" s="26">
        <v>1410</v>
      </c>
      <c r="AG54" s="26" t="s">
        <v>339</v>
      </c>
      <c r="AH54" s="26" t="s">
        <v>7</v>
      </c>
      <c r="AI54" s="57">
        <v>0.81979999999999997</v>
      </c>
    </row>
    <row r="55" spans="1:35" x14ac:dyDescent="0.35">
      <c r="A55" s="46" t="s">
        <v>811</v>
      </c>
      <c r="B55" s="46" t="s">
        <v>4283</v>
      </c>
      <c r="C55" s="13" t="s">
        <v>2316</v>
      </c>
      <c r="D55" s="48" t="s">
        <v>521</v>
      </c>
      <c r="E55" s="38" t="s">
        <v>7515</v>
      </c>
      <c r="F55" s="43" t="s">
        <v>13</v>
      </c>
      <c r="G55" s="18" t="s">
        <v>4187</v>
      </c>
      <c r="H55" s="11">
        <v>0.81979999999999997</v>
      </c>
      <c r="I55" s="36">
        <f>(Reference!B$12*List!$H55)+Reference!B$13</f>
        <v>873.36507479882232</v>
      </c>
      <c r="J55" s="36">
        <f>(Reference!C$12*List!$H55)+Reference!C$13</f>
        <v>1303.3676972457556</v>
      </c>
      <c r="K55" s="36">
        <f>(Reference!D$12*List!$H55)+Reference!D$13</f>
        <v>1560.2875031102758</v>
      </c>
      <c r="L55" s="36">
        <f>(Reference!E$12*List!$H55)+Reference!E$13</f>
        <v>1929.7111397533647</v>
      </c>
      <c r="M55" s="36">
        <f>(Reference!F$12*List!$H55)+Reference!F$13</f>
        <v>2010.3028262245507</v>
      </c>
      <c r="N55" s="36">
        <f>(Reference!G$12*List!$H55)+Reference!G$13</f>
        <v>2276.4176567200116</v>
      </c>
      <c r="O55" s="36">
        <f>(Reference!H$12*List!$H55)+Reference!H$13</f>
        <v>2362.9590650112186</v>
      </c>
      <c r="P55" s="36">
        <f>(Reference!I$12*List!$H55)+Reference!I$13</f>
        <v>2455.9910789242663</v>
      </c>
      <c r="Q55" s="36">
        <f>(Reference!J$12*List!$H55)+Reference!J$13</f>
        <v>2843.2638810274161</v>
      </c>
      <c r="R55" s="36">
        <f>(Reference!K$12*List!$H55)+Reference!K$13</f>
        <v>2933.5914759313637</v>
      </c>
      <c r="S55" s="36">
        <f>(Reference!L$12*List!$H55)+Reference!L$13</f>
        <v>3165.0897431103413</v>
      </c>
      <c r="T55" s="36">
        <f>(Reference!M$12*List!$H55)+Reference!M$13</f>
        <v>3781.1563933833695</v>
      </c>
      <c r="U55" s="36">
        <f>(Reference!N$12*List!$H55)+Reference!N$13</f>
        <v>15253.301829986467</v>
      </c>
      <c r="V55" s="12">
        <f>(Reference!O$12*List!$H55)+Reference!O$13</f>
        <v>567.0084894479503</v>
      </c>
      <c r="W55" s="12">
        <f>(Reference!P$12*List!$H55)+Reference!P$13</f>
        <v>798.96650785847544</v>
      </c>
      <c r="X55" s="12">
        <f>(Reference!Q$12*List!$H55)+Reference!Q$13</f>
        <v>399.48325392923772</v>
      </c>
      <c r="Y55" s="53"/>
      <c r="Z55" s="1" t="str">
        <f t="shared" si="1"/>
        <v>LIMESTONE, Alabama</v>
      </c>
      <c r="AA55" s="38" t="s">
        <v>7515</v>
      </c>
      <c r="AB55" s="40" t="s">
        <v>277</v>
      </c>
      <c r="AC55" s="43" t="s">
        <v>13</v>
      </c>
      <c r="AD55" s="61">
        <v>0.81979999999999997</v>
      </c>
      <c r="AE55" s="56" t="str">
        <f t="shared" si="0"/>
        <v/>
      </c>
      <c r="AF55" s="26">
        <v>1420</v>
      </c>
      <c r="AG55" s="26" t="s">
        <v>340</v>
      </c>
      <c r="AH55" s="26" t="s">
        <v>7</v>
      </c>
      <c r="AI55" s="57">
        <v>0.77259999999999995</v>
      </c>
    </row>
    <row r="56" spans="1:35" x14ac:dyDescent="0.35">
      <c r="A56" s="46" t="s">
        <v>812</v>
      </c>
      <c r="B56" s="46" t="s">
        <v>4284</v>
      </c>
      <c r="C56" s="13" t="s">
        <v>3993</v>
      </c>
      <c r="D56" s="48" t="s">
        <v>598</v>
      </c>
      <c r="E56" s="38" t="s">
        <v>7516</v>
      </c>
      <c r="F56" s="43" t="s">
        <v>13</v>
      </c>
      <c r="G56" s="18" t="s">
        <v>4187</v>
      </c>
      <c r="H56" s="11">
        <v>0.77259999999999995</v>
      </c>
      <c r="I56" s="36">
        <f>(Reference!B$12*List!$H56)+Reference!B$13</f>
        <v>837.00889741601361</v>
      </c>
      <c r="J56" s="36">
        <f>(Reference!C$12*List!$H56)+Reference!C$13</f>
        <v>1249.1115006523612</v>
      </c>
      <c r="K56" s="36">
        <f>(Reference!D$12*List!$H56)+Reference!D$13</f>
        <v>1495.3363264853992</v>
      </c>
      <c r="L56" s="36">
        <f>(Reference!E$12*List!$H56)+Reference!E$13</f>
        <v>1849.3817076305886</v>
      </c>
      <c r="M56" s="36">
        <f>(Reference!F$12*List!$H56)+Reference!F$13</f>
        <v>1926.6185477340046</v>
      </c>
      <c r="N56" s="36">
        <f>(Reference!G$12*List!$H56)+Reference!G$13</f>
        <v>2181.6556304915935</v>
      </c>
      <c r="O56" s="36">
        <f>(Reference!H$12*List!$H56)+Reference!H$13</f>
        <v>2264.5945191932487</v>
      </c>
      <c r="P56" s="36">
        <f>(Reference!I$12*List!$H56)+Reference!I$13</f>
        <v>2353.753824547528</v>
      </c>
      <c r="Q56" s="36">
        <f>(Reference!J$12*List!$H56)+Reference!J$13</f>
        <v>2724.9053514874331</v>
      </c>
      <c r="R56" s="36">
        <f>(Reference!K$12*List!$H56)+Reference!K$13</f>
        <v>2811.4728165697861</v>
      </c>
      <c r="S56" s="36">
        <f>(Reference!L$12*List!$H56)+Reference!L$13</f>
        <v>3033.3343438467123</v>
      </c>
      <c r="T56" s="36">
        <f>(Reference!M$12*List!$H56)+Reference!M$13</f>
        <v>3623.7555577916182</v>
      </c>
      <c r="U56" s="36">
        <f>(Reference!N$12*List!$H56)+Reference!N$13</f>
        <v>14618.341991304747</v>
      </c>
      <c r="V56" s="12">
        <f>(Reference!O$12*List!$H56)+Reference!O$13</f>
        <v>543.40523141215522</v>
      </c>
      <c r="W56" s="12">
        <f>(Reference!P$12*List!$H56)+Reference!P$13</f>
        <v>765.70737153530968</v>
      </c>
      <c r="X56" s="12">
        <f>(Reference!Q$12*List!$H56)+Reference!Q$13</f>
        <v>382.85368576765484</v>
      </c>
      <c r="Y56" s="53"/>
      <c r="Z56" s="1" t="str">
        <f t="shared" si="1"/>
        <v>LOWNDES, Alabama</v>
      </c>
      <c r="AA56" s="38" t="s">
        <v>7516</v>
      </c>
      <c r="AB56" s="40" t="s">
        <v>277</v>
      </c>
      <c r="AC56" s="43" t="s">
        <v>13</v>
      </c>
      <c r="AD56" s="61">
        <v>0.77259999999999995</v>
      </c>
      <c r="AE56" s="56" t="str">
        <f t="shared" si="0"/>
        <v/>
      </c>
      <c r="AF56" s="26">
        <v>1430</v>
      </c>
      <c r="AG56" s="26" t="s">
        <v>287</v>
      </c>
      <c r="AH56" s="26" t="s">
        <v>7</v>
      </c>
      <c r="AI56" s="57">
        <v>0.67059999999999997</v>
      </c>
    </row>
    <row r="57" spans="1:35" x14ac:dyDescent="0.35">
      <c r="A57" s="46" t="s">
        <v>813</v>
      </c>
      <c r="B57" s="46" t="s">
        <v>4285</v>
      </c>
      <c r="C57" s="27">
        <v>99901</v>
      </c>
      <c r="D57" s="48" t="s">
        <v>9406</v>
      </c>
      <c r="E57" s="39" t="s">
        <v>7517</v>
      </c>
      <c r="F57" s="44" t="s">
        <v>13</v>
      </c>
      <c r="G57" s="18" t="s">
        <v>4188</v>
      </c>
      <c r="H57" s="29">
        <v>0.67059999999999997</v>
      </c>
      <c r="I57" s="36">
        <f>(Reference!B$12*List!$H57)+Reference!B$13</f>
        <v>758.44258188536787</v>
      </c>
      <c r="J57" s="36">
        <f>(Reference!C$12*List!$H57)+Reference!C$13</f>
        <v>1131.8629402174836</v>
      </c>
      <c r="K57" s="36">
        <f>(Reference!D$12*List!$H57)+Reference!D$13</f>
        <v>1354.9757329316408</v>
      </c>
      <c r="L57" s="36">
        <f>(Reference!E$12*List!$H57)+Reference!E$13</f>
        <v>1675.7884432974711</v>
      </c>
      <c r="M57" s="36">
        <f>(Reference!F$12*List!$H57)+Reference!F$13</f>
        <v>1745.7754035383327</v>
      </c>
      <c r="N57" s="36">
        <f>(Reference!G$12*List!$H57)+Reference!G$13</f>
        <v>1976.8732856759441</v>
      </c>
      <c r="O57" s="36">
        <f>(Reference!H$12*List!$H57)+Reference!H$13</f>
        <v>2052.0270684849238</v>
      </c>
      <c r="P57" s="36">
        <f>(Reference!I$12*List!$H57)+Reference!I$13</f>
        <v>2132.8173850045769</v>
      </c>
      <c r="Q57" s="36">
        <f>(Reference!J$12*List!$H57)+Reference!J$13</f>
        <v>2469.1305630747584</v>
      </c>
      <c r="R57" s="36">
        <f>(Reference!K$12*List!$H57)+Reference!K$13</f>
        <v>2547.5723238816308</v>
      </c>
      <c r="S57" s="36">
        <f>(Reference!L$12*List!$H57)+Reference!L$13</f>
        <v>2748.6086928956502</v>
      </c>
      <c r="T57" s="36">
        <f>(Reference!M$12*List!$H57)+Reference!M$13</f>
        <v>3283.6096842670722</v>
      </c>
      <c r="U57" s="36">
        <f>(Reference!N$12*List!$H57)+Reference!N$13</f>
        <v>13246.183017882388</v>
      </c>
      <c r="V57" s="12">
        <f>(Reference!O$12*List!$H57)+Reference!O$13</f>
        <v>492.39819074158117</v>
      </c>
      <c r="W57" s="12">
        <f>(Reference!P$12*List!$H57)+Reference!P$13</f>
        <v>693.83381422677348</v>
      </c>
      <c r="X57" s="12">
        <f>(Reference!Q$12*List!$H57)+Reference!Q$13</f>
        <v>346.91690711338674</v>
      </c>
      <c r="Y57" s="53"/>
      <c r="Z57" s="1" t="str">
        <f t="shared" si="1"/>
        <v>MACON, Alabama</v>
      </c>
      <c r="AA57" s="39" t="s">
        <v>7517</v>
      </c>
      <c r="AB57" s="40" t="s">
        <v>277</v>
      </c>
      <c r="AC57" s="44" t="s">
        <v>13</v>
      </c>
      <c r="AD57" s="62">
        <v>0.67059999999999997</v>
      </c>
      <c r="AE57" s="56" t="str">
        <f t="shared" si="0"/>
        <v/>
      </c>
      <c r="AF57" s="26">
        <v>1440</v>
      </c>
      <c r="AG57" s="26" t="s">
        <v>341</v>
      </c>
      <c r="AH57" s="26" t="s">
        <v>7</v>
      </c>
      <c r="AI57" s="57">
        <v>0.81979999999999997</v>
      </c>
    </row>
    <row r="58" spans="1:35" x14ac:dyDescent="0.35">
      <c r="A58" s="46" t="s">
        <v>814</v>
      </c>
      <c r="B58" s="46" t="s">
        <v>4286</v>
      </c>
      <c r="C58" s="13" t="s">
        <v>2316</v>
      </c>
      <c r="D58" s="48" t="s">
        <v>521</v>
      </c>
      <c r="E58" s="38" t="s">
        <v>7518</v>
      </c>
      <c r="F58" s="43" t="s">
        <v>13</v>
      </c>
      <c r="G58" s="18" t="s">
        <v>4187</v>
      </c>
      <c r="H58" s="11">
        <v>0.81979999999999997</v>
      </c>
      <c r="I58" s="36">
        <f>(Reference!B$12*List!$H58)+Reference!B$13</f>
        <v>873.36507479882232</v>
      </c>
      <c r="J58" s="36">
        <f>(Reference!C$12*List!$H58)+Reference!C$13</f>
        <v>1303.3676972457556</v>
      </c>
      <c r="K58" s="36">
        <f>(Reference!D$12*List!$H58)+Reference!D$13</f>
        <v>1560.2875031102758</v>
      </c>
      <c r="L58" s="36">
        <f>(Reference!E$12*List!$H58)+Reference!E$13</f>
        <v>1929.7111397533647</v>
      </c>
      <c r="M58" s="36">
        <f>(Reference!F$12*List!$H58)+Reference!F$13</f>
        <v>2010.3028262245507</v>
      </c>
      <c r="N58" s="36">
        <f>(Reference!G$12*List!$H58)+Reference!G$13</f>
        <v>2276.4176567200116</v>
      </c>
      <c r="O58" s="36">
        <f>(Reference!H$12*List!$H58)+Reference!H$13</f>
        <v>2362.9590650112186</v>
      </c>
      <c r="P58" s="36">
        <f>(Reference!I$12*List!$H58)+Reference!I$13</f>
        <v>2455.9910789242663</v>
      </c>
      <c r="Q58" s="36">
        <f>(Reference!J$12*List!$H58)+Reference!J$13</f>
        <v>2843.2638810274161</v>
      </c>
      <c r="R58" s="36">
        <f>(Reference!K$12*List!$H58)+Reference!K$13</f>
        <v>2933.5914759313637</v>
      </c>
      <c r="S58" s="36">
        <f>(Reference!L$12*List!$H58)+Reference!L$13</f>
        <v>3165.0897431103413</v>
      </c>
      <c r="T58" s="36">
        <f>(Reference!M$12*List!$H58)+Reference!M$13</f>
        <v>3781.1563933833695</v>
      </c>
      <c r="U58" s="36">
        <f>(Reference!N$12*List!$H58)+Reference!N$13</f>
        <v>15253.301829986467</v>
      </c>
      <c r="V58" s="12">
        <f>(Reference!O$12*List!$H58)+Reference!O$13</f>
        <v>567.0084894479503</v>
      </c>
      <c r="W58" s="12">
        <f>(Reference!P$12*List!$H58)+Reference!P$13</f>
        <v>798.96650785847544</v>
      </c>
      <c r="X58" s="12">
        <f>(Reference!Q$12*List!$H58)+Reference!Q$13</f>
        <v>399.48325392923772</v>
      </c>
      <c r="Y58" s="53"/>
      <c r="Z58" s="1" t="str">
        <f t="shared" si="1"/>
        <v>MADISON, Alabama</v>
      </c>
      <c r="AA58" s="38" t="s">
        <v>7518</v>
      </c>
      <c r="AB58" s="40" t="s">
        <v>277</v>
      </c>
      <c r="AC58" s="43" t="s">
        <v>13</v>
      </c>
      <c r="AD58" s="61">
        <v>0.81979999999999997</v>
      </c>
      <c r="AE58" s="56" t="str">
        <f t="shared" si="0"/>
        <v/>
      </c>
      <c r="AF58" s="26">
        <v>1450</v>
      </c>
      <c r="AG58" s="26" t="s">
        <v>342</v>
      </c>
      <c r="AH58" s="26" t="s">
        <v>7</v>
      </c>
      <c r="AI58" s="57">
        <v>0.67059999999999997</v>
      </c>
    </row>
    <row r="59" spans="1:35" x14ac:dyDescent="0.35">
      <c r="A59" s="46" t="s">
        <v>815</v>
      </c>
      <c r="B59" s="46" t="s">
        <v>4287</v>
      </c>
      <c r="C59" s="27">
        <v>99901</v>
      </c>
      <c r="D59" s="48" t="s">
        <v>9406</v>
      </c>
      <c r="E59" s="39" t="s">
        <v>7519</v>
      </c>
      <c r="F59" s="44" t="s">
        <v>13</v>
      </c>
      <c r="G59" s="18" t="s">
        <v>4188</v>
      </c>
      <c r="H59" s="29">
        <v>0.67059999999999997</v>
      </c>
      <c r="I59" s="36">
        <f>(Reference!B$12*List!$H59)+Reference!B$13</f>
        <v>758.44258188536787</v>
      </c>
      <c r="J59" s="36">
        <f>(Reference!C$12*List!$H59)+Reference!C$13</f>
        <v>1131.8629402174836</v>
      </c>
      <c r="K59" s="36">
        <f>(Reference!D$12*List!$H59)+Reference!D$13</f>
        <v>1354.9757329316408</v>
      </c>
      <c r="L59" s="36">
        <f>(Reference!E$12*List!$H59)+Reference!E$13</f>
        <v>1675.7884432974711</v>
      </c>
      <c r="M59" s="36">
        <f>(Reference!F$12*List!$H59)+Reference!F$13</f>
        <v>1745.7754035383327</v>
      </c>
      <c r="N59" s="36">
        <f>(Reference!G$12*List!$H59)+Reference!G$13</f>
        <v>1976.8732856759441</v>
      </c>
      <c r="O59" s="36">
        <f>(Reference!H$12*List!$H59)+Reference!H$13</f>
        <v>2052.0270684849238</v>
      </c>
      <c r="P59" s="36">
        <f>(Reference!I$12*List!$H59)+Reference!I$13</f>
        <v>2132.8173850045769</v>
      </c>
      <c r="Q59" s="36">
        <f>(Reference!J$12*List!$H59)+Reference!J$13</f>
        <v>2469.1305630747584</v>
      </c>
      <c r="R59" s="36">
        <f>(Reference!K$12*List!$H59)+Reference!K$13</f>
        <v>2547.5723238816308</v>
      </c>
      <c r="S59" s="36">
        <f>(Reference!L$12*List!$H59)+Reference!L$13</f>
        <v>2748.6086928956502</v>
      </c>
      <c r="T59" s="36">
        <f>(Reference!M$12*List!$H59)+Reference!M$13</f>
        <v>3283.6096842670722</v>
      </c>
      <c r="U59" s="36">
        <f>(Reference!N$12*List!$H59)+Reference!N$13</f>
        <v>13246.183017882388</v>
      </c>
      <c r="V59" s="12">
        <f>(Reference!O$12*List!$H59)+Reference!O$13</f>
        <v>492.39819074158117</v>
      </c>
      <c r="W59" s="12">
        <f>(Reference!P$12*List!$H59)+Reference!P$13</f>
        <v>693.83381422677348</v>
      </c>
      <c r="X59" s="12">
        <f>(Reference!Q$12*List!$H59)+Reference!Q$13</f>
        <v>346.91690711338674</v>
      </c>
      <c r="Y59" s="53"/>
      <c r="Z59" s="1" t="str">
        <f t="shared" si="1"/>
        <v>MARENGO, Alabama</v>
      </c>
      <c r="AA59" s="39" t="s">
        <v>7519</v>
      </c>
      <c r="AB59" s="40" t="s">
        <v>277</v>
      </c>
      <c r="AC59" s="44" t="s">
        <v>13</v>
      </c>
      <c r="AD59" s="62">
        <v>0.67059999999999997</v>
      </c>
      <c r="AE59" s="56" t="str">
        <f t="shared" si="0"/>
        <v/>
      </c>
      <c r="AF59" s="26">
        <v>1460</v>
      </c>
      <c r="AG59" s="26" t="s">
        <v>343</v>
      </c>
      <c r="AH59" s="26" t="s">
        <v>7</v>
      </c>
      <c r="AI59" s="57">
        <v>0.67059999999999997</v>
      </c>
    </row>
    <row r="60" spans="1:35" x14ac:dyDescent="0.35">
      <c r="A60" s="46" t="s">
        <v>816</v>
      </c>
      <c r="B60" s="46" t="s">
        <v>4288</v>
      </c>
      <c r="C60" s="27">
        <v>99901</v>
      </c>
      <c r="D60" s="48" t="s">
        <v>9406</v>
      </c>
      <c r="E60" s="39" t="s">
        <v>7520</v>
      </c>
      <c r="F60" s="44" t="s">
        <v>13</v>
      </c>
      <c r="G60" s="18" t="s">
        <v>4188</v>
      </c>
      <c r="H60" s="29">
        <v>0.67059999999999997</v>
      </c>
      <c r="I60" s="36">
        <f>(Reference!B$12*List!$H60)+Reference!B$13</f>
        <v>758.44258188536787</v>
      </c>
      <c r="J60" s="36">
        <f>(Reference!C$12*List!$H60)+Reference!C$13</f>
        <v>1131.8629402174836</v>
      </c>
      <c r="K60" s="36">
        <f>(Reference!D$12*List!$H60)+Reference!D$13</f>
        <v>1354.9757329316408</v>
      </c>
      <c r="L60" s="36">
        <f>(Reference!E$12*List!$H60)+Reference!E$13</f>
        <v>1675.7884432974711</v>
      </c>
      <c r="M60" s="36">
        <f>(Reference!F$12*List!$H60)+Reference!F$13</f>
        <v>1745.7754035383327</v>
      </c>
      <c r="N60" s="36">
        <f>(Reference!G$12*List!$H60)+Reference!G$13</f>
        <v>1976.8732856759441</v>
      </c>
      <c r="O60" s="36">
        <f>(Reference!H$12*List!$H60)+Reference!H$13</f>
        <v>2052.0270684849238</v>
      </c>
      <c r="P60" s="36">
        <f>(Reference!I$12*List!$H60)+Reference!I$13</f>
        <v>2132.8173850045769</v>
      </c>
      <c r="Q60" s="36">
        <f>(Reference!J$12*List!$H60)+Reference!J$13</f>
        <v>2469.1305630747584</v>
      </c>
      <c r="R60" s="36">
        <f>(Reference!K$12*List!$H60)+Reference!K$13</f>
        <v>2547.5723238816308</v>
      </c>
      <c r="S60" s="36">
        <f>(Reference!L$12*List!$H60)+Reference!L$13</f>
        <v>2748.6086928956502</v>
      </c>
      <c r="T60" s="36">
        <f>(Reference!M$12*List!$H60)+Reference!M$13</f>
        <v>3283.6096842670722</v>
      </c>
      <c r="U60" s="36">
        <f>(Reference!N$12*List!$H60)+Reference!N$13</f>
        <v>13246.183017882388</v>
      </c>
      <c r="V60" s="12">
        <f>(Reference!O$12*List!$H60)+Reference!O$13</f>
        <v>492.39819074158117</v>
      </c>
      <c r="W60" s="12">
        <f>(Reference!P$12*List!$H60)+Reference!P$13</f>
        <v>693.83381422677348</v>
      </c>
      <c r="X60" s="12">
        <f>(Reference!Q$12*List!$H60)+Reference!Q$13</f>
        <v>346.91690711338674</v>
      </c>
      <c r="Y60" s="53"/>
      <c r="Z60" s="1" t="str">
        <f t="shared" si="1"/>
        <v>MARION, Alabama</v>
      </c>
      <c r="AA60" s="39" t="s">
        <v>7520</v>
      </c>
      <c r="AB60" s="40" t="s">
        <v>277</v>
      </c>
      <c r="AC60" s="44" t="s">
        <v>13</v>
      </c>
      <c r="AD60" s="62">
        <v>0.67059999999999997</v>
      </c>
      <c r="AE60" s="56" t="str">
        <f t="shared" si="0"/>
        <v/>
      </c>
      <c r="AF60" s="26">
        <v>1470</v>
      </c>
      <c r="AG60" s="26" t="s">
        <v>344</v>
      </c>
      <c r="AH60" s="26" t="s">
        <v>7</v>
      </c>
      <c r="AI60" s="57">
        <v>0.67059999999999997</v>
      </c>
    </row>
    <row r="61" spans="1:35" x14ac:dyDescent="0.35">
      <c r="A61" s="46" t="s">
        <v>817</v>
      </c>
      <c r="B61" s="46" t="s">
        <v>4289</v>
      </c>
      <c r="C61" s="27">
        <v>99901</v>
      </c>
      <c r="D61" s="48" t="s">
        <v>9406</v>
      </c>
      <c r="E61" s="39" t="s">
        <v>7521</v>
      </c>
      <c r="F61" s="44" t="s">
        <v>13</v>
      </c>
      <c r="G61" s="18" t="s">
        <v>4188</v>
      </c>
      <c r="H61" s="29">
        <v>0.67059999999999997</v>
      </c>
      <c r="I61" s="36">
        <f>(Reference!B$12*List!$H61)+Reference!B$13</f>
        <v>758.44258188536787</v>
      </c>
      <c r="J61" s="36">
        <f>(Reference!C$12*List!$H61)+Reference!C$13</f>
        <v>1131.8629402174836</v>
      </c>
      <c r="K61" s="36">
        <f>(Reference!D$12*List!$H61)+Reference!D$13</f>
        <v>1354.9757329316408</v>
      </c>
      <c r="L61" s="36">
        <f>(Reference!E$12*List!$H61)+Reference!E$13</f>
        <v>1675.7884432974711</v>
      </c>
      <c r="M61" s="36">
        <f>(Reference!F$12*List!$H61)+Reference!F$13</f>
        <v>1745.7754035383327</v>
      </c>
      <c r="N61" s="36">
        <f>(Reference!G$12*List!$H61)+Reference!G$13</f>
        <v>1976.8732856759441</v>
      </c>
      <c r="O61" s="36">
        <f>(Reference!H$12*List!$H61)+Reference!H$13</f>
        <v>2052.0270684849238</v>
      </c>
      <c r="P61" s="36">
        <f>(Reference!I$12*List!$H61)+Reference!I$13</f>
        <v>2132.8173850045769</v>
      </c>
      <c r="Q61" s="36">
        <f>(Reference!J$12*List!$H61)+Reference!J$13</f>
        <v>2469.1305630747584</v>
      </c>
      <c r="R61" s="36">
        <f>(Reference!K$12*List!$H61)+Reference!K$13</f>
        <v>2547.5723238816308</v>
      </c>
      <c r="S61" s="36">
        <f>(Reference!L$12*List!$H61)+Reference!L$13</f>
        <v>2748.6086928956502</v>
      </c>
      <c r="T61" s="36">
        <f>(Reference!M$12*List!$H61)+Reference!M$13</f>
        <v>3283.6096842670722</v>
      </c>
      <c r="U61" s="36">
        <f>(Reference!N$12*List!$H61)+Reference!N$13</f>
        <v>13246.183017882388</v>
      </c>
      <c r="V61" s="12">
        <f>(Reference!O$12*List!$H61)+Reference!O$13</f>
        <v>492.39819074158117</v>
      </c>
      <c r="W61" s="12">
        <f>(Reference!P$12*List!$H61)+Reference!P$13</f>
        <v>693.83381422677348</v>
      </c>
      <c r="X61" s="12">
        <f>(Reference!Q$12*List!$H61)+Reference!Q$13</f>
        <v>346.91690711338674</v>
      </c>
      <c r="Y61" s="53"/>
      <c r="Z61" s="1" t="str">
        <f t="shared" si="1"/>
        <v>MARSHALL, Alabama</v>
      </c>
      <c r="AA61" s="39" t="s">
        <v>7521</v>
      </c>
      <c r="AB61" s="40" t="s">
        <v>277</v>
      </c>
      <c r="AC61" s="44" t="s">
        <v>13</v>
      </c>
      <c r="AD61" s="62">
        <v>0.67059999999999997</v>
      </c>
      <c r="AE61" s="56" t="str">
        <f t="shared" si="0"/>
        <v/>
      </c>
      <c r="AF61" s="26">
        <v>1480</v>
      </c>
      <c r="AG61" s="26" t="s">
        <v>288</v>
      </c>
      <c r="AH61" s="26" t="s">
        <v>7</v>
      </c>
      <c r="AI61" s="57">
        <v>0.74439999999999995</v>
      </c>
    </row>
    <row r="62" spans="1:35" x14ac:dyDescent="0.35">
      <c r="A62" s="46" t="s">
        <v>818</v>
      </c>
      <c r="B62" s="46" t="s">
        <v>4290</v>
      </c>
      <c r="C62" s="13" t="s">
        <v>2646</v>
      </c>
      <c r="D62" s="48" t="s">
        <v>594</v>
      </c>
      <c r="E62" s="38" t="s">
        <v>7522</v>
      </c>
      <c r="F62" s="43" t="s">
        <v>13</v>
      </c>
      <c r="G62" s="18" t="s">
        <v>4187</v>
      </c>
      <c r="H62" s="11">
        <v>0.74439999999999995</v>
      </c>
      <c r="I62" s="36">
        <f>(Reference!B$12*List!$H62)+Reference!B$13</f>
        <v>815.28762194577632</v>
      </c>
      <c r="J62" s="36">
        <f>(Reference!C$12*List!$H62)+Reference!C$13</f>
        <v>1216.6957221791893</v>
      </c>
      <c r="K62" s="36">
        <f>(Reference!D$12*List!$H62)+Reference!D$13</f>
        <v>1456.5307506205365</v>
      </c>
      <c r="L62" s="36">
        <f>(Reference!E$12*List!$H62)+Reference!E$13</f>
        <v>1801.3882757267268</v>
      </c>
      <c r="M62" s="36">
        <f>(Reference!F$12*List!$H62)+Reference!F$13</f>
        <v>1876.6207372799072</v>
      </c>
      <c r="N62" s="36">
        <f>(Reference!G$12*List!$H62)+Reference!G$13</f>
        <v>2125.0393351602079</v>
      </c>
      <c r="O62" s="36">
        <f>(Reference!H$12*List!$H62)+Reference!H$13</f>
        <v>2205.8258710562413</v>
      </c>
      <c r="P62" s="36">
        <f>(Reference!I$12*List!$H62)+Reference!I$13</f>
        <v>2292.6713971444769</v>
      </c>
      <c r="Q62" s="36">
        <f>(Reference!J$12*List!$H62)+Reference!J$13</f>
        <v>2654.1911452792228</v>
      </c>
      <c r="R62" s="36">
        <f>(Reference!K$12*List!$H62)+Reference!K$13</f>
        <v>2738.5120921207081</v>
      </c>
      <c r="S62" s="36">
        <f>(Reference!L$12*List!$H62)+Reference!L$13</f>
        <v>2954.6160756425952</v>
      </c>
      <c r="T62" s="36">
        <f>(Reference!M$12*List!$H62)+Reference!M$13</f>
        <v>3529.7152280524788</v>
      </c>
      <c r="U62" s="36">
        <f>(Reference!N$12*List!$H62)+Reference!N$13</f>
        <v>14238.980392770329</v>
      </c>
      <c r="V62" s="12">
        <f>(Reference!O$12*List!$H62)+Reference!O$13</f>
        <v>529.30328487382008</v>
      </c>
      <c r="W62" s="12">
        <f>(Reference!P$12*List!$H62)+Reference!P$13</f>
        <v>745.83644686765558</v>
      </c>
      <c r="X62" s="12">
        <f>(Reference!Q$12*List!$H62)+Reference!Q$13</f>
        <v>372.91822343382779</v>
      </c>
      <c r="Y62" s="53"/>
      <c r="Z62" s="1" t="str">
        <f t="shared" si="1"/>
        <v>MOBILE, Alabama</v>
      </c>
      <c r="AA62" s="38" t="s">
        <v>7522</v>
      </c>
      <c r="AB62" s="40" t="s">
        <v>277</v>
      </c>
      <c r="AC62" s="43" t="s">
        <v>13</v>
      </c>
      <c r="AD62" s="61">
        <v>0.74439999999999995</v>
      </c>
      <c r="AE62" s="56" t="str">
        <f t="shared" si="0"/>
        <v/>
      </c>
      <c r="AF62" s="26">
        <v>1490</v>
      </c>
      <c r="AG62" s="26" t="s">
        <v>345</v>
      </c>
      <c r="AH62" s="26" t="s">
        <v>7</v>
      </c>
      <c r="AI62" s="57">
        <v>0.67059999999999997</v>
      </c>
    </row>
    <row r="63" spans="1:35" x14ac:dyDescent="0.35">
      <c r="A63" s="46" t="s">
        <v>819</v>
      </c>
      <c r="B63" s="46" t="s">
        <v>4291</v>
      </c>
      <c r="C63" s="27">
        <v>99901</v>
      </c>
      <c r="D63" s="48" t="s">
        <v>9406</v>
      </c>
      <c r="E63" s="39" t="s">
        <v>7523</v>
      </c>
      <c r="F63" s="44" t="s">
        <v>13</v>
      </c>
      <c r="G63" s="18" t="s">
        <v>4188</v>
      </c>
      <c r="H63" s="29">
        <v>0.67059999999999997</v>
      </c>
      <c r="I63" s="36">
        <f>(Reference!B$12*List!$H63)+Reference!B$13</f>
        <v>758.44258188536787</v>
      </c>
      <c r="J63" s="36">
        <f>(Reference!C$12*List!$H63)+Reference!C$13</f>
        <v>1131.8629402174836</v>
      </c>
      <c r="K63" s="36">
        <f>(Reference!D$12*List!$H63)+Reference!D$13</f>
        <v>1354.9757329316408</v>
      </c>
      <c r="L63" s="36">
        <f>(Reference!E$12*List!$H63)+Reference!E$13</f>
        <v>1675.7884432974711</v>
      </c>
      <c r="M63" s="36">
        <f>(Reference!F$12*List!$H63)+Reference!F$13</f>
        <v>1745.7754035383327</v>
      </c>
      <c r="N63" s="36">
        <f>(Reference!G$12*List!$H63)+Reference!G$13</f>
        <v>1976.8732856759441</v>
      </c>
      <c r="O63" s="36">
        <f>(Reference!H$12*List!$H63)+Reference!H$13</f>
        <v>2052.0270684849238</v>
      </c>
      <c r="P63" s="36">
        <f>(Reference!I$12*List!$H63)+Reference!I$13</f>
        <v>2132.8173850045769</v>
      </c>
      <c r="Q63" s="36">
        <f>(Reference!J$12*List!$H63)+Reference!J$13</f>
        <v>2469.1305630747584</v>
      </c>
      <c r="R63" s="36">
        <f>(Reference!K$12*List!$H63)+Reference!K$13</f>
        <v>2547.5723238816308</v>
      </c>
      <c r="S63" s="36">
        <f>(Reference!L$12*List!$H63)+Reference!L$13</f>
        <v>2748.6086928956502</v>
      </c>
      <c r="T63" s="36">
        <f>(Reference!M$12*List!$H63)+Reference!M$13</f>
        <v>3283.6096842670722</v>
      </c>
      <c r="U63" s="36">
        <f>(Reference!N$12*List!$H63)+Reference!N$13</f>
        <v>13246.183017882388</v>
      </c>
      <c r="V63" s="12">
        <f>(Reference!O$12*List!$H63)+Reference!O$13</f>
        <v>492.39819074158117</v>
      </c>
      <c r="W63" s="12">
        <f>(Reference!P$12*List!$H63)+Reference!P$13</f>
        <v>693.83381422677348</v>
      </c>
      <c r="X63" s="12">
        <f>(Reference!Q$12*List!$H63)+Reference!Q$13</f>
        <v>346.91690711338674</v>
      </c>
      <c r="Y63" s="53"/>
      <c r="Z63" s="1" t="str">
        <f t="shared" si="1"/>
        <v>MONROE, Alabama</v>
      </c>
      <c r="AA63" s="39" t="s">
        <v>7523</v>
      </c>
      <c r="AB63" s="40" t="s">
        <v>277</v>
      </c>
      <c r="AC63" s="44" t="s">
        <v>13</v>
      </c>
      <c r="AD63" s="62">
        <v>0.67059999999999997</v>
      </c>
      <c r="AE63" s="56" t="str">
        <f t="shared" si="0"/>
        <v/>
      </c>
      <c r="AF63" s="26">
        <v>1500</v>
      </c>
      <c r="AG63" s="26" t="s">
        <v>346</v>
      </c>
      <c r="AH63" s="26" t="s">
        <v>7</v>
      </c>
      <c r="AI63" s="57">
        <v>0.77259999999999995</v>
      </c>
    </row>
    <row r="64" spans="1:35" x14ac:dyDescent="0.35">
      <c r="A64" s="46" t="s">
        <v>820</v>
      </c>
      <c r="B64" s="46" t="s">
        <v>4292</v>
      </c>
      <c r="C64" s="13" t="s">
        <v>3993</v>
      </c>
      <c r="D64" s="48" t="s">
        <v>598</v>
      </c>
      <c r="E64" s="38" t="s">
        <v>7524</v>
      </c>
      <c r="F64" s="43" t="s">
        <v>13</v>
      </c>
      <c r="G64" s="18" t="s">
        <v>4187</v>
      </c>
      <c r="H64" s="11">
        <v>0.77259999999999995</v>
      </c>
      <c r="I64" s="36">
        <f>(Reference!B$12*List!$H64)+Reference!B$13</f>
        <v>837.00889741601361</v>
      </c>
      <c r="J64" s="36">
        <f>(Reference!C$12*List!$H64)+Reference!C$13</f>
        <v>1249.1115006523612</v>
      </c>
      <c r="K64" s="36">
        <f>(Reference!D$12*List!$H64)+Reference!D$13</f>
        <v>1495.3363264853992</v>
      </c>
      <c r="L64" s="36">
        <f>(Reference!E$12*List!$H64)+Reference!E$13</f>
        <v>1849.3817076305886</v>
      </c>
      <c r="M64" s="36">
        <f>(Reference!F$12*List!$H64)+Reference!F$13</f>
        <v>1926.6185477340046</v>
      </c>
      <c r="N64" s="36">
        <f>(Reference!G$12*List!$H64)+Reference!G$13</f>
        <v>2181.6556304915935</v>
      </c>
      <c r="O64" s="36">
        <f>(Reference!H$12*List!$H64)+Reference!H$13</f>
        <v>2264.5945191932487</v>
      </c>
      <c r="P64" s="36">
        <f>(Reference!I$12*List!$H64)+Reference!I$13</f>
        <v>2353.753824547528</v>
      </c>
      <c r="Q64" s="36">
        <f>(Reference!J$12*List!$H64)+Reference!J$13</f>
        <v>2724.9053514874331</v>
      </c>
      <c r="R64" s="36">
        <f>(Reference!K$12*List!$H64)+Reference!K$13</f>
        <v>2811.4728165697861</v>
      </c>
      <c r="S64" s="36">
        <f>(Reference!L$12*List!$H64)+Reference!L$13</f>
        <v>3033.3343438467123</v>
      </c>
      <c r="T64" s="36">
        <f>(Reference!M$12*List!$H64)+Reference!M$13</f>
        <v>3623.7555577916182</v>
      </c>
      <c r="U64" s="36">
        <f>(Reference!N$12*List!$H64)+Reference!N$13</f>
        <v>14618.341991304747</v>
      </c>
      <c r="V64" s="12">
        <f>(Reference!O$12*List!$H64)+Reference!O$13</f>
        <v>543.40523141215522</v>
      </c>
      <c r="W64" s="12">
        <f>(Reference!P$12*List!$H64)+Reference!P$13</f>
        <v>765.70737153530968</v>
      </c>
      <c r="X64" s="12">
        <f>(Reference!Q$12*List!$H64)+Reference!Q$13</f>
        <v>382.85368576765484</v>
      </c>
      <c r="Y64" s="53"/>
      <c r="Z64" s="1" t="str">
        <f t="shared" si="1"/>
        <v>MONTGOMERY, Alabama</v>
      </c>
      <c r="AA64" s="38" t="s">
        <v>7524</v>
      </c>
      <c r="AB64" s="40" t="s">
        <v>277</v>
      </c>
      <c r="AC64" s="43" t="s">
        <v>13</v>
      </c>
      <c r="AD64" s="61">
        <v>0.77259999999999995</v>
      </c>
      <c r="AE64" s="56" t="str">
        <f t="shared" si="0"/>
        <v/>
      </c>
      <c r="AF64" s="26">
        <v>1510</v>
      </c>
      <c r="AG64" s="26" t="s">
        <v>347</v>
      </c>
      <c r="AH64" s="26" t="s">
        <v>7</v>
      </c>
      <c r="AI64" s="57">
        <v>0.68830000000000002</v>
      </c>
    </row>
    <row r="65" spans="1:35" x14ac:dyDescent="0.35">
      <c r="A65" s="46" t="s">
        <v>821</v>
      </c>
      <c r="B65" s="46" t="s">
        <v>4293</v>
      </c>
      <c r="C65" s="13" t="s">
        <v>1930</v>
      </c>
      <c r="D65" s="48" t="s">
        <v>446</v>
      </c>
      <c r="E65" s="38" t="s">
        <v>7525</v>
      </c>
      <c r="F65" s="43" t="s">
        <v>13</v>
      </c>
      <c r="G65" s="18" t="s">
        <v>4187</v>
      </c>
      <c r="H65" s="11">
        <v>0.68830000000000002</v>
      </c>
      <c r="I65" s="36">
        <f>(Reference!B$12*List!$H65)+Reference!B$13</f>
        <v>772.07614840392114</v>
      </c>
      <c r="J65" s="36">
        <f>(Reference!C$12*List!$H65)+Reference!C$13</f>
        <v>1152.2090139400063</v>
      </c>
      <c r="K65" s="36">
        <f>(Reference!D$12*List!$H65)+Reference!D$13</f>
        <v>1379.3324241659695</v>
      </c>
      <c r="L65" s="36">
        <f>(Reference!E$12*List!$H65)+Reference!E$13</f>
        <v>1705.9119803435121</v>
      </c>
      <c r="M65" s="36">
        <f>(Reference!F$12*List!$H65)+Reference!F$13</f>
        <v>1777.1570079722878</v>
      </c>
      <c r="N65" s="36">
        <f>(Reference!G$12*List!$H65)+Reference!G$13</f>
        <v>2012.4090455116011</v>
      </c>
      <c r="O65" s="36">
        <f>(Reference!H$12*List!$H65)+Reference!H$13</f>
        <v>2088.9137731666624</v>
      </c>
      <c r="P65" s="36">
        <f>(Reference!I$12*List!$H65)+Reference!I$13</f>
        <v>2171.156355395854</v>
      </c>
      <c r="Q65" s="36">
        <f>(Reference!J$12*List!$H65)+Reference!J$13</f>
        <v>2513.5150116522518</v>
      </c>
      <c r="R65" s="36">
        <f>(Reference!K$12*List!$H65)+Reference!K$13</f>
        <v>2593.3668211422228</v>
      </c>
      <c r="S65" s="36">
        <f>(Reference!L$12*List!$H65)+Reference!L$13</f>
        <v>2798.016967619511</v>
      </c>
      <c r="T65" s="36">
        <f>(Reference!M$12*List!$H65)+Reference!M$13</f>
        <v>3342.6349976139791</v>
      </c>
      <c r="U65" s="36">
        <f>(Reference!N$12*List!$H65)+Reference!N$13</f>
        <v>13484.292957388032</v>
      </c>
      <c r="V65" s="12">
        <f>(Reference!O$12*List!$H65)+Reference!O$13</f>
        <v>501.24941250500433</v>
      </c>
      <c r="W65" s="12">
        <f>(Reference!P$12*List!$H65)+Reference!P$13</f>
        <v>706.30599034796069</v>
      </c>
      <c r="X65" s="12">
        <f>(Reference!Q$12*List!$H65)+Reference!Q$13</f>
        <v>353.15299517398034</v>
      </c>
      <c r="Y65" s="53"/>
      <c r="Z65" s="1" t="str">
        <f t="shared" si="1"/>
        <v>MORGAN, Alabama</v>
      </c>
      <c r="AA65" s="38" t="s">
        <v>7525</v>
      </c>
      <c r="AB65" s="40" t="s">
        <v>277</v>
      </c>
      <c r="AC65" s="43" t="s">
        <v>13</v>
      </c>
      <c r="AD65" s="61">
        <v>0.68830000000000002</v>
      </c>
      <c r="AE65" s="56" t="str">
        <f t="shared" si="0"/>
        <v/>
      </c>
      <c r="AF65" s="26">
        <v>1520</v>
      </c>
      <c r="AG65" s="26" t="s">
        <v>348</v>
      </c>
      <c r="AH65" s="26" t="s">
        <v>7</v>
      </c>
      <c r="AI65" s="57">
        <v>0.67059999999999997</v>
      </c>
    </row>
    <row r="66" spans="1:35" x14ac:dyDescent="0.35">
      <c r="A66" s="46" t="s">
        <v>822</v>
      </c>
      <c r="B66" s="46" t="s">
        <v>4294</v>
      </c>
      <c r="C66" s="27">
        <v>99901</v>
      </c>
      <c r="D66" s="48" t="s">
        <v>9406</v>
      </c>
      <c r="E66" s="39" t="s">
        <v>7526</v>
      </c>
      <c r="F66" s="44" t="s">
        <v>13</v>
      </c>
      <c r="G66" s="18" t="s">
        <v>4188</v>
      </c>
      <c r="H66" s="29">
        <v>0.67059999999999997</v>
      </c>
      <c r="I66" s="36">
        <f>(Reference!B$12*List!$H66)+Reference!B$13</f>
        <v>758.44258188536787</v>
      </c>
      <c r="J66" s="36">
        <f>(Reference!C$12*List!$H66)+Reference!C$13</f>
        <v>1131.8629402174836</v>
      </c>
      <c r="K66" s="36">
        <f>(Reference!D$12*List!$H66)+Reference!D$13</f>
        <v>1354.9757329316408</v>
      </c>
      <c r="L66" s="36">
        <f>(Reference!E$12*List!$H66)+Reference!E$13</f>
        <v>1675.7884432974711</v>
      </c>
      <c r="M66" s="36">
        <f>(Reference!F$12*List!$H66)+Reference!F$13</f>
        <v>1745.7754035383327</v>
      </c>
      <c r="N66" s="36">
        <f>(Reference!G$12*List!$H66)+Reference!G$13</f>
        <v>1976.8732856759441</v>
      </c>
      <c r="O66" s="36">
        <f>(Reference!H$12*List!$H66)+Reference!H$13</f>
        <v>2052.0270684849238</v>
      </c>
      <c r="P66" s="36">
        <f>(Reference!I$12*List!$H66)+Reference!I$13</f>
        <v>2132.8173850045769</v>
      </c>
      <c r="Q66" s="36">
        <f>(Reference!J$12*List!$H66)+Reference!J$13</f>
        <v>2469.1305630747584</v>
      </c>
      <c r="R66" s="36">
        <f>(Reference!K$12*List!$H66)+Reference!K$13</f>
        <v>2547.5723238816308</v>
      </c>
      <c r="S66" s="36">
        <f>(Reference!L$12*List!$H66)+Reference!L$13</f>
        <v>2748.6086928956502</v>
      </c>
      <c r="T66" s="36">
        <f>(Reference!M$12*List!$H66)+Reference!M$13</f>
        <v>3283.6096842670722</v>
      </c>
      <c r="U66" s="36">
        <f>(Reference!N$12*List!$H66)+Reference!N$13</f>
        <v>13246.183017882388</v>
      </c>
      <c r="V66" s="12">
        <f>(Reference!O$12*List!$H66)+Reference!O$13</f>
        <v>492.39819074158117</v>
      </c>
      <c r="W66" s="12">
        <f>(Reference!P$12*List!$H66)+Reference!P$13</f>
        <v>693.83381422677348</v>
      </c>
      <c r="X66" s="12">
        <f>(Reference!Q$12*List!$H66)+Reference!Q$13</f>
        <v>346.91690711338674</v>
      </c>
      <c r="Y66" s="53"/>
      <c r="Z66" s="1" t="str">
        <f t="shared" si="1"/>
        <v>PERRY, Alabama</v>
      </c>
      <c r="AA66" s="39" t="s">
        <v>7526</v>
      </c>
      <c r="AB66" s="40" t="s">
        <v>277</v>
      </c>
      <c r="AC66" s="44" t="s">
        <v>13</v>
      </c>
      <c r="AD66" s="62">
        <v>0.67059999999999997</v>
      </c>
      <c r="AE66" s="56" t="str">
        <f t="shared" si="0"/>
        <v/>
      </c>
      <c r="AF66" s="60">
        <v>1530</v>
      </c>
      <c r="AG66" s="60" t="s">
        <v>349</v>
      </c>
      <c r="AH66" s="60" t="s">
        <v>6</v>
      </c>
      <c r="AI66" s="60">
        <v>0.73440000000000005</v>
      </c>
    </row>
    <row r="67" spans="1:35" x14ac:dyDescent="0.35">
      <c r="A67" s="46" t="s">
        <v>823</v>
      </c>
      <c r="B67" s="46" t="s">
        <v>4295</v>
      </c>
      <c r="C67" s="13" t="s">
        <v>3570</v>
      </c>
      <c r="D67" s="48" t="s">
        <v>723</v>
      </c>
      <c r="E67" s="38" t="s">
        <v>7527</v>
      </c>
      <c r="F67" s="43" t="s">
        <v>13</v>
      </c>
      <c r="G67" s="18" t="s">
        <v>4187</v>
      </c>
      <c r="H67" s="11">
        <v>0.73440000000000005</v>
      </c>
      <c r="I67" s="36">
        <f>(Reference!B$12*List!$H67)+Reference!B$13</f>
        <v>807.58504199179151</v>
      </c>
      <c r="J67" s="36">
        <f>(Reference!C$12*List!$H67)+Reference!C$13</f>
        <v>1205.2007652738091</v>
      </c>
      <c r="K67" s="36">
        <f>(Reference!D$12*List!$H67)+Reference!D$13</f>
        <v>1442.7699081152664</v>
      </c>
      <c r="L67" s="36">
        <f>(Reference!E$12*List!$H67)+Reference!E$13</f>
        <v>1784.3693282430879</v>
      </c>
      <c r="M67" s="36">
        <f>(Reference!F$12*List!$H67)+Reference!F$13</f>
        <v>1858.8910172607239</v>
      </c>
      <c r="N67" s="36">
        <f>(Reference!G$12*List!$H67)+Reference!G$13</f>
        <v>2104.9626346880859</v>
      </c>
      <c r="O67" s="36">
        <f>(Reference!H$12*List!$H67)+Reference!H$13</f>
        <v>2184.9859249083665</v>
      </c>
      <c r="P67" s="36">
        <f>(Reference!I$12*List!$H67)+Reference!I$13</f>
        <v>2271.0109618951683</v>
      </c>
      <c r="Q67" s="36">
        <f>(Reference!J$12*List!$H67)+Reference!J$13</f>
        <v>2629.1151856309216</v>
      </c>
      <c r="R67" s="36">
        <f>(Reference!K$12*List!$H67)+Reference!K$13</f>
        <v>2712.6394947983399</v>
      </c>
      <c r="S67" s="36">
        <f>(Reference!L$12*List!$H67)+Reference!L$13</f>
        <v>2926.7017961375891</v>
      </c>
      <c r="T67" s="36">
        <f>(Reference!M$12*List!$H67)+Reference!M$13</f>
        <v>3496.36759339321</v>
      </c>
      <c r="U67" s="36">
        <f>(Reference!N$12*List!$H67)+Reference!N$13</f>
        <v>14104.455003219118</v>
      </c>
      <c r="V67" s="12">
        <f>(Reference!O$12*List!$H67)+Reference!O$13</f>
        <v>524.3025946119991</v>
      </c>
      <c r="W67" s="12">
        <f>(Reference!P$12*List!$H67)+Reference!P$13</f>
        <v>738.79001968054422</v>
      </c>
      <c r="X67" s="12">
        <f>(Reference!Q$12*List!$H67)+Reference!Q$13</f>
        <v>369.39500984027211</v>
      </c>
      <c r="Y67" s="53"/>
      <c r="Z67" s="1" t="str">
        <f t="shared" si="1"/>
        <v>PICKENS, Alabama</v>
      </c>
      <c r="AA67" s="38" t="s">
        <v>7527</v>
      </c>
      <c r="AB67" s="40" t="s">
        <v>277</v>
      </c>
      <c r="AC67" s="43" t="s">
        <v>13</v>
      </c>
      <c r="AD67" s="61">
        <v>0.73440000000000005</v>
      </c>
      <c r="AE67" s="56" t="str">
        <f t="shared" si="0"/>
        <v/>
      </c>
      <c r="AF67" s="60">
        <v>1540</v>
      </c>
      <c r="AG67" s="60" t="s">
        <v>350</v>
      </c>
      <c r="AH67" s="60" t="s">
        <v>6</v>
      </c>
      <c r="AI67" s="60">
        <v>0.67059999999999997</v>
      </c>
    </row>
    <row r="68" spans="1:35" x14ac:dyDescent="0.35">
      <c r="A68" s="46" t="s">
        <v>824</v>
      </c>
      <c r="B68" s="46" t="s">
        <v>4296</v>
      </c>
      <c r="C68" s="27">
        <v>99901</v>
      </c>
      <c r="D68" s="48" t="s">
        <v>9406</v>
      </c>
      <c r="E68" s="39" t="s">
        <v>7528</v>
      </c>
      <c r="F68" s="44" t="s">
        <v>13</v>
      </c>
      <c r="G68" s="18" t="s">
        <v>4188</v>
      </c>
      <c r="H68" s="29">
        <v>0.67059999999999997</v>
      </c>
      <c r="I68" s="36">
        <f>(Reference!B$12*List!$H68)+Reference!B$13</f>
        <v>758.44258188536787</v>
      </c>
      <c r="J68" s="36">
        <f>(Reference!C$12*List!$H68)+Reference!C$13</f>
        <v>1131.8629402174836</v>
      </c>
      <c r="K68" s="36">
        <f>(Reference!D$12*List!$H68)+Reference!D$13</f>
        <v>1354.9757329316408</v>
      </c>
      <c r="L68" s="36">
        <f>(Reference!E$12*List!$H68)+Reference!E$13</f>
        <v>1675.7884432974711</v>
      </c>
      <c r="M68" s="36">
        <f>(Reference!F$12*List!$H68)+Reference!F$13</f>
        <v>1745.7754035383327</v>
      </c>
      <c r="N68" s="36">
        <f>(Reference!G$12*List!$H68)+Reference!G$13</f>
        <v>1976.8732856759441</v>
      </c>
      <c r="O68" s="36">
        <f>(Reference!H$12*List!$H68)+Reference!H$13</f>
        <v>2052.0270684849238</v>
      </c>
      <c r="P68" s="36">
        <f>(Reference!I$12*List!$H68)+Reference!I$13</f>
        <v>2132.8173850045769</v>
      </c>
      <c r="Q68" s="36">
        <f>(Reference!J$12*List!$H68)+Reference!J$13</f>
        <v>2469.1305630747584</v>
      </c>
      <c r="R68" s="36">
        <f>(Reference!K$12*List!$H68)+Reference!K$13</f>
        <v>2547.5723238816308</v>
      </c>
      <c r="S68" s="36">
        <f>(Reference!L$12*List!$H68)+Reference!L$13</f>
        <v>2748.6086928956502</v>
      </c>
      <c r="T68" s="36">
        <f>(Reference!M$12*List!$H68)+Reference!M$13</f>
        <v>3283.6096842670722</v>
      </c>
      <c r="U68" s="36">
        <f>(Reference!N$12*List!$H68)+Reference!N$13</f>
        <v>13246.183017882388</v>
      </c>
      <c r="V68" s="12">
        <f>(Reference!O$12*List!$H68)+Reference!O$13</f>
        <v>492.39819074158117</v>
      </c>
      <c r="W68" s="12">
        <f>(Reference!P$12*List!$H68)+Reference!P$13</f>
        <v>693.83381422677348</v>
      </c>
      <c r="X68" s="12">
        <f>(Reference!Q$12*List!$H68)+Reference!Q$13</f>
        <v>346.91690711338674</v>
      </c>
      <c r="Y68" s="53"/>
      <c r="Z68" s="1" t="str">
        <f t="shared" si="1"/>
        <v>PIKE, Alabama</v>
      </c>
      <c r="AA68" s="39" t="s">
        <v>7528</v>
      </c>
      <c r="AB68" s="40" t="s">
        <v>277</v>
      </c>
      <c r="AC68" s="44" t="s">
        <v>13</v>
      </c>
      <c r="AD68" s="62">
        <v>0.67059999999999997</v>
      </c>
      <c r="AE68" s="56" t="str">
        <f t="shared" si="0"/>
        <v/>
      </c>
      <c r="AF68" s="60">
        <v>1550</v>
      </c>
      <c r="AG68" s="60" t="s">
        <v>351</v>
      </c>
      <c r="AH68" s="60" t="s">
        <v>6</v>
      </c>
      <c r="AI68" s="60">
        <v>0.67059999999999997</v>
      </c>
    </row>
    <row r="69" spans="1:35" x14ac:dyDescent="0.35">
      <c r="A69" s="46" t="s">
        <v>825</v>
      </c>
      <c r="B69" s="46" t="s">
        <v>4297</v>
      </c>
      <c r="C69" s="27">
        <v>99901</v>
      </c>
      <c r="D69" s="48" t="s">
        <v>9406</v>
      </c>
      <c r="E69" s="39" t="s">
        <v>7529</v>
      </c>
      <c r="F69" s="44" t="s">
        <v>13</v>
      </c>
      <c r="G69" s="18" t="s">
        <v>4188</v>
      </c>
      <c r="H69" s="29">
        <v>0.67059999999999997</v>
      </c>
      <c r="I69" s="36">
        <f>(Reference!B$12*List!$H69)+Reference!B$13</f>
        <v>758.44258188536787</v>
      </c>
      <c r="J69" s="36">
        <f>(Reference!C$12*List!$H69)+Reference!C$13</f>
        <v>1131.8629402174836</v>
      </c>
      <c r="K69" s="36">
        <f>(Reference!D$12*List!$H69)+Reference!D$13</f>
        <v>1354.9757329316408</v>
      </c>
      <c r="L69" s="36">
        <f>(Reference!E$12*List!$H69)+Reference!E$13</f>
        <v>1675.7884432974711</v>
      </c>
      <c r="M69" s="36">
        <f>(Reference!F$12*List!$H69)+Reference!F$13</f>
        <v>1745.7754035383327</v>
      </c>
      <c r="N69" s="36">
        <f>(Reference!G$12*List!$H69)+Reference!G$13</f>
        <v>1976.8732856759441</v>
      </c>
      <c r="O69" s="36">
        <f>(Reference!H$12*List!$H69)+Reference!H$13</f>
        <v>2052.0270684849238</v>
      </c>
      <c r="P69" s="36">
        <f>(Reference!I$12*List!$H69)+Reference!I$13</f>
        <v>2132.8173850045769</v>
      </c>
      <c r="Q69" s="36">
        <f>(Reference!J$12*List!$H69)+Reference!J$13</f>
        <v>2469.1305630747584</v>
      </c>
      <c r="R69" s="36">
        <f>(Reference!K$12*List!$H69)+Reference!K$13</f>
        <v>2547.5723238816308</v>
      </c>
      <c r="S69" s="36">
        <f>(Reference!L$12*List!$H69)+Reference!L$13</f>
        <v>2748.6086928956502</v>
      </c>
      <c r="T69" s="36">
        <f>(Reference!M$12*List!$H69)+Reference!M$13</f>
        <v>3283.6096842670722</v>
      </c>
      <c r="U69" s="36">
        <f>(Reference!N$12*List!$H69)+Reference!N$13</f>
        <v>13246.183017882388</v>
      </c>
      <c r="V69" s="12">
        <f>(Reference!O$12*List!$H69)+Reference!O$13</f>
        <v>492.39819074158117</v>
      </c>
      <c r="W69" s="12">
        <f>(Reference!P$12*List!$H69)+Reference!P$13</f>
        <v>693.83381422677348</v>
      </c>
      <c r="X69" s="12">
        <f>(Reference!Q$12*List!$H69)+Reference!Q$13</f>
        <v>346.91690711338674</v>
      </c>
      <c r="Y69" s="53"/>
      <c r="Z69" s="1" t="str">
        <f t="shared" si="1"/>
        <v>RANDOLPH, Alabama</v>
      </c>
      <c r="AA69" s="39" t="s">
        <v>7529</v>
      </c>
      <c r="AB69" s="40" t="s">
        <v>277</v>
      </c>
      <c r="AC69" s="44" t="s">
        <v>13</v>
      </c>
      <c r="AD69" s="62">
        <v>0.67059999999999997</v>
      </c>
      <c r="AE69" s="56" t="str">
        <f t="shared" si="0"/>
        <v/>
      </c>
      <c r="AF69" s="60">
        <v>1560</v>
      </c>
      <c r="AG69" s="60" t="s">
        <v>352</v>
      </c>
      <c r="AH69" s="60" t="s">
        <v>6</v>
      </c>
      <c r="AI69" s="60">
        <v>0.78939999999999999</v>
      </c>
    </row>
    <row r="70" spans="1:35" x14ac:dyDescent="0.35">
      <c r="A70" s="46" t="s">
        <v>826</v>
      </c>
      <c r="B70" s="46" t="s">
        <v>4298</v>
      </c>
      <c r="C70" s="13" t="s">
        <v>1757</v>
      </c>
      <c r="D70" s="48" t="s">
        <v>433</v>
      </c>
      <c r="E70" s="38" t="s">
        <v>7530</v>
      </c>
      <c r="F70" s="43" t="s">
        <v>13</v>
      </c>
      <c r="G70" s="18" t="s">
        <v>4187</v>
      </c>
      <c r="H70" s="11">
        <v>0.78939999999999999</v>
      </c>
      <c r="I70" s="36">
        <f>(Reference!B$12*List!$H70)+Reference!B$13</f>
        <v>849.94923173870825</v>
      </c>
      <c r="J70" s="36">
        <f>(Reference!C$12*List!$H70)+Reference!C$13</f>
        <v>1268.4230282533999</v>
      </c>
      <c r="K70" s="36">
        <f>(Reference!D$12*List!$H70)+Reference!D$13</f>
        <v>1518.4545418942537</v>
      </c>
      <c r="L70" s="36">
        <f>(Reference!E$12*List!$H70)+Reference!E$13</f>
        <v>1877.9735394031022</v>
      </c>
      <c r="M70" s="36">
        <f>(Reference!F$12*List!$H70)+Reference!F$13</f>
        <v>1956.4044773662331</v>
      </c>
      <c r="N70" s="36">
        <f>(Reference!G$12*List!$H70)+Reference!G$13</f>
        <v>2215.3844872847594</v>
      </c>
      <c r="O70" s="36">
        <f>(Reference!H$12*List!$H70)+Reference!H$13</f>
        <v>2299.6056287216788</v>
      </c>
      <c r="P70" s="36">
        <f>(Reference!I$12*List!$H70)+Reference!I$13</f>
        <v>2390.1433557663672</v>
      </c>
      <c r="Q70" s="36">
        <f>(Reference!J$12*List!$H70)+Reference!J$13</f>
        <v>2767.0329636965794</v>
      </c>
      <c r="R70" s="36">
        <f>(Reference!K$12*List!$H70)+Reference!K$13</f>
        <v>2854.9387800713648</v>
      </c>
      <c r="S70" s="36">
        <f>(Reference!L$12*List!$H70)+Reference!L$13</f>
        <v>3080.2303334151225</v>
      </c>
      <c r="T70" s="36">
        <f>(Reference!M$12*List!$H70)+Reference!M$13</f>
        <v>3679.7795840191911</v>
      </c>
      <c r="U70" s="36">
        <f>(Reference!N$12*List!$H70)+Reference!N$13</f>
        <v>14844.344645750782</v>
      </c>
      <c r="V70" s="12">
        <f>(Reference!O$12*List!$H70)+Reference!O$13</f>
        <v>551.80639105201453</v>
      </c>
      <c r="W70" s="12">
        <f>(Reference!P$12*List!$H70)+Reference!P$13</f>
        <v>777.54536920965688</v>
      </c>
      <c r="X70" s="12">
        <f>(Reference!Q$12*List!$H70)+Reference!Q$13</f>
        <v>388.77268460482844</v>
      </c>
      <c r="Y70" s="53"/>
      <c r="Z70" s="1" t="str">
        <f t="shared" si="1"/>
        <v>RUSSELL, Alabama</v>
      </c>
      <c r="AA70" s="38" t="s">
        <v>7530</v>
      </c>
      <c r="AB70" s="40" t="s">
        <v>277</v>
      </c>
      <c r="AC70" s="43" t="s">
        <v>13</v>
      </c>
      <c r="AD70" s="61">
        <v>0.78939999999999999</v>
      </c>
      <c r="AE70" s="56" t="str">
        <f t="shared" si="0"/>
        <v/>
      </c>
      <c r="AF70" s="60">
        <v>1570</v>
      </c>
      <c r="AG70" s="60" t="s">
        <v>353</v>
      </c>
      <c r="AH70" s="60" t="s">
        <v>6</v>
      </c>
      <c r="AI70" s="60">
        <v>0.81930000000000003</v>
      </c>
    </row>
    <row r="71" spans="1:35" x14ac:dyDescent="0.35">
      <c r="A71" s="46" t="s">
        <v>827</v>
      </c>
      <c r="B71" s="46" t="s">
        <v>4299</v>
      </c>
      <c r="C71" s="13" t="s">
        <v>3994</v>
      </c>
      <c r="D71" s="48" t="s">
        <v>387</v>
      </c>
      <c r="E71" s="38" t="s">
        <v>7531</v>
      </c>
      <c r="F71" s="43" t="s">
        <v>13</v>
      </c>
      <c r="G71" s="18" t="s">
        <v>4187</v>
      </c>
      <c r="H71" s="11">
        <v>0.81930000000000003</v>
      </c>
      <c r="I71" s="36">
        <f>(Reference!B$12*List!$H71)+Reference!B$13</f>
        <v>872.97994580112311</v>
      </c>
      <c r="J71" s="36">
        <f>(Reference!C$12*List!$H71)+Reference!C$13</f>
        <v>1302.7929494004868</v>
      </c>
      <c r="K71" s="36">
        <f>(Reference!D$12*List!$H71)+Reference!D$13</f>
        <v>1559.5994609850122</v>
      </c>
      <c r="L71" s="36">
        <f>(Reference!E$12*List!$H71)+Reference!E$13</f>
        <v>1928.8601923791828</v>
      </c>
      <c r="M71" s="36">
        <f>(Reference!F$12*List!$H71)+Reference!F$13</f>
        <v>2009.4163402235918</v>
      </c>
      <c r="N71" s="36">
        <f>(Reference!G$12*List!$H71)+Reference!G$13</f>
        <v>2275.4138216964056</v>
      </c>
      <c r="O71" s="36">
        <f>(Reference!H$12*List!$H71)+Reference!H$13</f>
        <v>2361.9170677038246</v>
      </c>
      <c r="P71" s="36">
        <f>(Reference!I$12*List!$H71)+Reference!I$13</f>
        <v>2454.908057161801</v>
      </c>
      <c r="Q71" s="36">
        <f>(Reference!J$12*List!$H71)+Reference!J$13</f>
        <v>2842.010083045001</v>
      </c>
      <c r="R71" s="36">
        <f>(Reference!K$12*List!$H71)+Reference!K$13</f>
        <v>2932.2978460652453</v>
      </c>
      <c r="S71" s="36">
        <f>(Reference!L$12*List!$H71)+Reference!L$13</f>
        <v>3163.6940291350911</v>
      </c>
      <c r="T71" s="36">
        <f>(Reference!M$12*List!$H71)+Reference!M$13</f>
        <v>3779.4890116504066</v>
      </c>
      <c r="U71" s="36">
        <f>(Reference!N$12*List!$H71)+Reference!N$13</f>
        <v>15246.575560508907</v>
      </c>
      <c r="V71" s="12">
        <f>(Reference!O$12*List!$H71)+Reference!O$13</f>
        <v>566.75845493485929</v>
      </c>
      <c r="W71" s="12">
        <f>(Reference!P$12*List!$H71)+Reference!P$13</f>
        <v>798.61418649911991</v>
      </c>
      <c r="X71" s="12">
        <f>(Reference!Q$12*List!$H71)+Reference!Q$13</f>
        <v>399.30709324955995</v>
      </c>
      <c r="Y71" s="53"/>
      <c r="Z71" s="1" t="str">
        <f t="shared" si="1"/>
        <v>ST. CLAIR, Alabama</v>
      </c>
      <c r="AA71" s="38" t="s">
        <v>7531</v>
      </c>
      <c r="AB71" s="40" t="s">
        <v>277</v>
      </c>
      <c r="AC71" s="43" t="s">
        <v>13</v>
      </c>
      <c r="AD71" s="61">
        <v>0.81930000000000003</v>
      </c>
      <c r="AE71" s="56" t="str">
        <f t="shared" si="0"/>
        <v/>
      </c>
      <c r="AF71" s="60">
        <v>1580</v>
      </c>
      <c r="AG71" s="60" t="s">
        <v>354</v>
      </c>
      <c r="AH71" s="60" t="s">
        <v>6</v>
      </c>
      <c r="AI71" s="60">
        <v>0.81930000000000003</v>
      </c>
    </row>
    <row r="72" spans="1:35" x14ac:dyDescent="0.35">
      <c r="A72" s="46" t="s">
        <v>828</v>
      </c>
      <c r="B72" s="46" t="s">
        <v>4300</v>
      </c>
      <c r="C72" s="13" t="s">
        <v>3994</v>
      </c>
      <c r="D72" s="48" t="s">
        <v>387</v>
      </c>
      <c r="E72" s="38" t="s">
        <v>7532</v>
      </c>
      <c r="F72" s="43" t="s">
        <v>13</v>
      </c>
      <c r="G72" s="18" t="s">
        <v>4187</v>
      </c>
      <c r="H72" s="11">
        <v>0.81930000000000003</v>
      </c>
      <c r="I72" s="36">
        <f>(Reference!B$12*List!$H72)+Reference!B$13</f>
        <v>872.97994580112311</v>
      </c>
      <c r="J72" s="36">
        <f>(Reference!C$12*List!$H72)+Reference!C$13</f>
        <v>1302.7929494004868</v>
      </c>
      <c r="K72" s="36">
        <f>(Reference!D$12*List!$H72)+Reference!D$13</f>
        <v>1559.5994609850122</v>
      </c>
      <c r="L72" s="36">
        <f>(Reference!E$12*List!$H72)+Reference!E$13</f>
        <v>1928.8601923791828</v>
      </c>
      <c r="M72" s="36">
        <f>(Reference!F$12*List!$H72)+Reference!F$13</f>
        <v>2009.4163402235918</v>
      </c>
      <c r="N72" s="36">
        <f>(Reference!G$12*List!$H72)+Reference!G$13</f>
        <v>2275.4138216964056</v>
      </c>
      <c r="O72" s="36">
        <f>(Reference!H$12*List!$H72)+Reference!H$13</f>
        <v>2361.9170677038246</v>
      </c>
      <c r="P72" s="36">
        <f>(Reference!I$12*List!$H72)+Reference!I$13</f>
        <v>2454.908057161801</v>
      </c>
      <c r="Q72" s="36">
        <f>(Reference!J$12*List!$H72)+Reference!J$13</f>
        <v>2842.010083045001</v>
      </c>
      <c r="R72" s="36">
        <f>(Reference!K$12*List!$H72)+Reference!K$13</f>
        <v>2932.2978460652453</v>
      </c>
      <c r="S72" s="36">
        <f>(Reference!L$12*List!$H72)+Reference!L$13</f>
        <v>3163.6940291350911</v>
      </c>
      <c r="T72" s="36">
        <f>(Reference!M$12*List!$H72)+Reference!M$13</f>
        <v>3779.4890116504066</v>
      </c>
      <c r="U72" s="36">
        <f>(Reference!N$12*List!$H72)+Reference!N$13</f>
        <v>15246.575560508907</v>
      </c>
      <c r="V72" s="12">
        <f>(Reference!O$12*List!$H72)+Reference!O$13</f>
        <v>566.75845493485929</v>
      </c>
      <c r="W72" s="12">
        <f>(Reference!P$12*List!$H72)+Reference!P$13</f>
        <v>798.61418649911991</v>
      </c>
      <c r="X72" s="12">
        <f>(Reference!Q$12*List!$H72)+Reference!Q$13</f>
        <v>399.30709324955995</v>
      </c>
      <c r="Y72" s="53"/>
      <c r="Z72" s="1" t="str">
        <f t="shared" si="1"/>
        <v>SHELBY, Alabama</v>
      </c>
      <c r="AA72" s="38" t="s">
        <v>7532</v>
      </c>
      <c r="AB72" s="40" t="s">
        <v>277</v>
      </c>
      <c r="AC72" s="43" t="s">
        <v>13</v>
      </c>
      <c r="AD72" s="61">
        <v>0.81930000000000003</v>
      </c>
      <c r="AE72" s="56" t="str">
        <f t="shared" si="0"/>
        <v/>
      </c>
      <c r="AF72" s="60">
        <v>1590</v>
      </c>
      <c r="AG72" s="60" t="s">
        <v>355</v>
      </c>
      <c r="AH72" s="60" t="s">
        <v>6</v>
      </c>
      <c r="AI72" s="60">
        <v>0.67059999999999997</v>
      </c>
    </row>
    <row r="73" spans="1:35" x14ac:dyDescent="0.35">
      <c r="A73" s="46" t="s">
        <v>829</v>
      </c>
      <c r="B73" s="46" t="s">
        <v>4301</v>
      </c>
      <c r="C73" s="27">
        <v>99901</v>
      </c>
      <c r="D73" s="48" t="s">
        <v>9406</v>
      </c>
      <c r="E73" s="39" t="s">
        <v>7533</v>
      </c>
      <c r="F73" s="44" t="s">
        <v>13</v>
      </c>
      <c r="G73" s="18" t="s">
        <v>4188</v>
      </c>
      <c r="H73" s="29">
        <v>0.67059999999999997</v>
      </c>
      <c r="I73" s="36">
        <f>(Reference!B$12*List!$H73)+Reference!B$13</f>
        <v>758.44258188536787</v>
      </c>
      <c r="J73" s="36">
        <f>(Reference!C$12*List!$H73)+Reference!C$13</f>
        <v>1131.8629402174836</v>
      </c>
      <c r="K73" s="36">
        <f>(Reference!D$12*List!$H73)+Reference!D$13</f>
        <v>1354.9757329316408</v>
      </c>
      <c r="L73" s="36">
        <f>(Reference!E$12*List!$H73)+Reference!E$13</f>
        <v>1675.7884432974711</v>
      </c>
      <c r="M73" s="36">
        <f>(Reference!F$12*List!$H73)+Reference!F$13</f>
        <v>1745.7754035383327</v>
      </c>
      <c r="N73" s="36">
        <f>(Reference!G$12*List!$H73)+Reference!G$13</f>
        <v>1976.8732856759441</v>
      </c>
      <c r="O73" s="36">
        <f>(Reference!H$12*List!$H73)+Reference!H$13</f>
        <v>2052.0270684849238</v>
      </c>
      <c r="P73" s="36">
        <f>(Reference!I$12*List!$H73)+Reference!I$13</f>
        <v>2132.8173850045769</v>
      </c>
      <c r="Q73" s="36">
        <f>(Reference!J$12*List!$H73)+Reference!J$13</f>
        <v>2469.1305630747584</v>
      </c>
      <c r="R73" s="36">
        <f>(Reference!K$12*List!$H73)+Reference!K$13</f>
        <v>2547.5723238816308</v>
      </c>
      <c r="S73" s="36">
        <f>(Reference!L$12*List!$H73)+Reference!L$13</f>
        <v>2748.6086928956502</v>
      </c>
      <c r="T73" s="36">
        <f>(Reference!M$12*List!$H73)+Reference!M$13</f>
        <v>3283.6096842670722</v>
      </c>
      <c r="U73" s="36">
        <f>(Reference!N$12*List!$H73)+Reference!N$13</f>
        <v>13246.183017882388</v>
      </c>
      <c r="V73" s="12">
        <f>(Reference!O$12*List!$H73)+Reference!O$13</f>
        <v>492.39819074158117</v>
      </c>
      <c r="W73" s="12">
        <f>(Reference!P$12*List!$H73)+Reference!P$13</f>
        <v>693.83381422677348</v>
      </c>
      <c r="X73" s="12">
        <f>(Reference!Q$12*List!$H73)+Reference!Q$13</f>
        <v>346.91690711338674</v>
      </c>
      <c r="Y73" s="53"/>
      <c r="Z73" s="1" t="str">
        <f t="shared" si="1"/>
        <v>SUMTER, Alabama</v>
      </c>
      <c r="AA73" s="39" t="s">
        <v>7533</v>
      </c>
      <c r="AB73" s="40" t="s">
        <v>277</v>
      </c>
      <c r="AC73" s="44" t="s">
        <v>13</v>
      </c>
      <c r="AD73" s="62">
        <v>0.67059999999999997</v>
      </c>
      <c r="AE73" s="56" t="str">
        <f t="shared" si="0"/>
        <v/>
      </c>
      <c r="AF73" s="60">
        <v>1600</v>
      </c>
      <c r="AG73" s="60" t="s">
        <v>356</v>
      </c>
      <c r="AH73" s="60" t="s">
        <v>6</v>
      </c>
      <c r="AI73" s="60">
        <v>0.67059999999999997</v>
      </c>
    </row>
    <row r="74" spans="1:35" x14ac:dyDescent="0.35">
      <c r="A74" s="46" t="s">
        <v>830</v>
      </c>
      <c r="B74" s="46" t="s">
        <v>4302</v>
      </c>
      <c r="C74" s="27">
        <v>99901</v>
      </c>
      <c r="D74" s="48" t="s">
        <v>9406</v>
      </c>
      <c r="E74" s="39" t="s">
        <v>7534</v>
      </c>
      <c r="F74" s="44" t="s">
        <v>13</v>
      </c>
      <c r="G74" s="18" t="s">
        <v>4188</v>
      </c>
      <c r="H74" s="29">
        <v>0.67059999999999997</v>
      </c>
      <c r="I74" s="36">
        <f>(Reference!B$12*List!$H74)+Reference!B$13</f>
        <v>758.44258188536787</v>
      </c>
      <c r="J74" s="36">
        <f>(Reference!C$12*List!$H74)+Reference!C$13</f>
        <v>1131.8629402174836</v>
      </c>
      <c r="K74" s="36">
        <f>(Reference!D$12*List!$H74)+Reference!D$13</f>
        <v>1354.9757329316408</v>
      </c>
      <c r="L74" s="36">
        <f>(Reference!E$12*List!$H74)+Reference!E$13</f>
        <v>1675.7884432974711</v>
      </c>
      <c r="M74" s="36">
        <f>(Reference!F$12*List!$H74)+Reference!F$13</f>
        <v>1745.7754035383327</v>
      </c>
      <c r="N74" s="36">
        <f>(Reference!G$12*List!$H74)+Reference!G$13</f>
        <v>1976.8732856759441</v>
      </c>
      <c r="O74" s="36">
        <f>(Reference!H$12*List!$H74)+Reference!H$13</f>
        <v>2052.0270684849238</v>
      </c>
      <c r="P74" s="36">
        <f>(Reference!I$12*List!$H74)+Reference!I$13</f>
        <v>2132.8173850045769</v>
      </c>
      <c r="Q74" s="36">
        <f>(Reference!J$12*List!$H74)+Reference!J$13</f>
        <v>2469.1305630747584</v>
      </c>
      <c r="R74" s="36">
        <f>(Reference!K$12*List!$H74)+Reference!K$13</f>
        <v>2547.5723238816308</v>
      </c>
      <c r="S74" s="36">
        <f>(Reference!L$12*List!$H74)+Reference!L$13</f>
        <v>2748.6086928956502</v>
      </c>
      <c r="T74" s="36">
        <f>(Reference!M$12*List!$H74)+Reference!M$13</f>
        <v>3283.6096842670722</v>
      </c>
      <c r="U74" s="36">
        <f>(Reference!N$12*List!$H74)+Reference!N$13</f>
        <v>13246.183017882388</v>
      </c>
      <c r="V74" s="12">
        <f>(Reference!O$12*List!$H74)+Reference!O$13</f>
        <v>492.39819074158117</v>
      </c>
      <c r="W74" s="12">
        <f>(Reference!P$12*List!$H74)+Reference!P$13</f>
        <v>693.83381422677348</v>
      </c>
      <c r="X74" s="12">
        <f>(Reference!Q$12*List!$H74)+Reference!Q$13</f>
        <v>346.91690711338674</v>
      </c>
      <c r="Y74" s="53"/>
      <c r="Z74" s="1" t="str">
        <f t="shared" si="1"/>
        <v>TALLADEGA, Alabama</v>
      </c>
      <c r="AA74" s="39" t="s">
        <v>7534</v>
      </c>
      <c r="AB74" s="40" t="s">
        <v>277</v>
      </c>
      <c r="AC74" s="44" t="s">
        <v>13</v>
      </c>
      <c r="AD74" s="62">
        <v>0.67059999999999997</v>
      </c>
      <c r="AE74" s="56" t="str">
        <f t="shared" si="0"/>
        <v/>
      </c>
      <c r="AF74" s="60">
        <v>1610</v>
      </c>
      <c r="AG74" s="60" t="s">
        <v>357</v>
      </c>
      <c r="AH74" s="60" t="s">
        <v>6</v>
      </c>
      <c r="AI74" s="60">
        <v>0.67059999999999997</v>
      </c>
    </row>
    <row r="75" spans="1:35" x14ac:dyDescent="0.35">
      <c r="A75" s="46" t="s">
        <v>831</v>
      </c>
      <c r="B75" s="46" t="s">
        <v>4303</v>
      </c>
      <c r="C75" s="27">
        <v>99901</v>
      </c>
      <c r="D75" s="48" t="s">
        <v>9406</v>
      </c>
      <c r="E75" s="39" t="s">
        <v>7535</v>
      </c>
      <c r="F75" s="44" t="s">
        <v>13</v>
      </c>
      <c r="G75" s="18" t="s">
        <v>4188</v>
      </c>
      <c r="H75" s="29">
        <v>0.67059999999999997</v>
      </c>
      <c r="I75" s="36">
        <f>(Reference!B$12*List!$H75)+Reference!B$13</f>
        <v>758.44258188536787</v>
      </c>
      <c r="J75" s="36">
        <f>(Reference!C$12*List!$H75)+Reference!C$13</f>
        <v>1131.8629402174836</v>
      </c>
      <c r="K75" s="36">
        <f>(Reference!D$12*List!$H75)+Reference!D$13</f>
        <v>1354.9757329316408</v>
      </c>
      <c r="L75" s="36">
        <f>(Reference!E$12*List!$H75)+Reference!E$13</f>
        <v>1675.7884432974711</v>
      </c>
      <c r="M75" s="36">
        <f>(Reference!F$12*List!$H75)+Reference!F$13</f>
        <v>1745.7754035383327</v>
      </c>
      <c r="N75" s="36">
        <f>(Reference!G$12*List!$H75)+Reference!G$13</f>
        <v>1976.8732856759441</v>
      </c>
      <c r="O75" s="36">
        <f>(Reference!H$12*List!$H75)+Reference!H$13</f>
        <v>2052.0270684849238</v>
      </c>
      <c r="P75" s="36">
        <f>(Reference!I$12*List!$H75)+Reference!I$13</f>
        <v>2132.8173850045769</v>
      </c>
      <c r="Q75" s="36">
        <f>(Reference!J$12*List!$H75)+Reference!J$13</f>
        <v>2469.1305630747584</v>
      </c>
      <c r="R75" s="36">
        <f>(Reference!K$12*List!$H75)+Reference!K$13</f>
        <v>2547.5723238816308</v>
      </c>
      <c r="S75" s="36">
        <f>(Reference!L$12*List!$H75)+Reference!L$13</f>
        <v>2748.6086928956502</v>
      </c>
      <c r="T75" s="36">
        <f>(Reference!M$12*List!$H75)+Reference!M$13</f>
        <v>3283.6096842670722</v>
      </c>
      <c r="U75" s="36">
        <f>(Reference!N$12*List!$H75)+Reference!N$13</f>
        <v>13246.183017882388</v>
      </c>
      <c r="V75" s="12">
        <f>(Reference!O$12*List!$H75)+Reference!O$13</f>
        <v>492.39819074158117</v>
      </c>
      <c r="W75" s="12">
        <f>(Reference!P$12*List!$H75)+Reference!P$13</f>
        <v>693.83381422677348</v>
      </c>
      <c r="X75" s="12">
        <f>(Reference!Q$12*List!$H75)+Reference!Q$13</f>
        <v>346.91690711338674</v>
      </c>
      <c r="Y75" s="53"/>
      <c r="Z75" s="1" t="str">
        <f t="shared" si="1"/>
        <v>TALLAPOOSA, Alabama</v>
      </c>
      <c r="AA75" s="39" t="s">
        <v>7535</v>
      </c>
      <c r="AB75" s="40" t="s">
        <v>277</v>
      </c>
      <c r="AC75" s="44" t="s">
        <v>13</v>
      </c>
      <c r="AD75" s="62">
        <v>0.67059999999999997</v>
      </c>
      <c r="AE75" s="56" t="str">
        <f t="shared" si="0"/>
        <v/>
      </c>
      <c r="AF75" s="60">
        <v>1620</v>
      </c>
      <c r="AG75" s="60" t="s">
        <v>358</v>
      </c>
      <c r="AH75" s="60" t="s">
        <v>6</v>
      </c>
      <c r="AI75" s="60">
        <v>0.73440000000000005</v>
      </c>
    </row>
    <row r="76" spans="1:35" x14ac:dyDescent="0.35">
      <c r="A76" s="46" t="s">
        <v>832</v>
      </c>
      <c r="B76" s="46" t="s">
        <v>4304</v>
      </c>
      <c r="C76" s="13" t="s">
        <v>3570</v>
      </c>
      <c r="D76" s="48" t="s">
        <v>723</v>
      </c>
      <c r="E76" s="38" t="s">
        <v>7536</v>
      </c>
      <c r="F76" s="43" t="s">
        <v>13</v>
      </c>
      <c r="G76" s="18" t="s">
        <v>4187</v>
      </c>
      <c r="H76" s="11">
        <v>0.73440000000000005</v>
      </c>
      <c r="I76" s="36">
        <f>(Reference!B$12*List!$H76)+Reference!B$13</f>
        <v>807.58504199179151</v>
      </c>
      <c r="J76" s="36">
        <f>(Reference!C$12*List!$H76)+Reference!C$13</f>
        <v>1205.2007652738091</v>
      </c>
      <c r="K76" s="36">
        <f>(Reference!D$12*List!$H76)+Reference!D$13</f>
        <v>1442.7699081152664</v>
      </c>
      <c r="L76" s="36">
        <f>(Reference!E$12*List!$H76)+Reference!E$13</f>
        <v>1784.3693282430879</v>
      </c>
      <c r="M76" s="36">
        <f>(Reference!F$12*List!$H76)+Reference!F$13</f>
        <v>1858.8910172607239</v>
      </c>
      <c r="N76" s="36">
        <f>(Reference!G$12*List!$H76)+Reference!G$13</f>
        <v>2104.9626346880859</v>
      </c>
      <c r="O76" s="36">
        <f>(Reference!H$12*List!$H76)+Reference!H$13</f>
        <v>2184.9859249083665</v>
      </c>
      <c r="P76" s="36">
        <f>(Reference!I$12*List!$H76)+Reference!I$13</f>
        <v>2271.0109618951683</v>
      </c>
      <c r="Q76" s="36">
        <f>(Reference!J$12*List!$H76)+Reference!J$13</f>
        <v>2629.1151856309216</v>
      </c>
      <c r="R76" s="36">
        <f>(Reference!K$12*List!$H76)+Reference!K$13</f>
        <v>2712.6394947983399</v>
      </c>
      <c r="S76" s="36">
        <f>(Reference!L$12*List!$H76)+Reference!L$13</f>
        <v>2926.7017961375891</v>
      </c>
      <c r="T76" s="36">
        <f>(Reference!M$12*List!$H76)+Reference!M$13</f>
        <v>3496.36759339321</v>
      </c>
      <c r="U76" s="36">
        <f>(Reference!N$12*List!$H76)+Reference!N$13</f>
        <v>14104.455003219118</v>
      </c>
      <c r="V76" s="12">
        <f>(Reference!O$12*List!$H76)+Reference!O$13</f>
        <v>524.3025946119991</v>
      </c>
      <c r="W76" s="12">
        <f>(Reference!P$12*List!$H76)+Reference!P$13</f>
        <v>738.79001968054422</v>
      </c>
      <c r="X76" s="12">
        <f>(Reference!Q$12*List!$H76)+Reference!Q$13</f>
        <v>369.39500984027211</v>
      </c>
      <c r="Y76" s="53"/>
      <c r="Z76" s="1" t="str">
        <f t="shared" si="1"/>
        <v>TUSCALOOSA, Alabama</v>
      </c>
      <c r="AA76" s="38" t="s">
        <v>7536</v>
      </c>
      <c r="AB76" s="40" t="s">
        <v>277</v>
      </c>
      <c r="AC76" s="43" t="s">
        <v>13</v>
      </c>
      <c r="AD76" s="61">
        <v>0.73440000000000005</v>
      </c>
      <c r="AE76" s="56" t="str">
        <f t="shared" si="0"/>
        <v/>
      </c>
      <c r="AF76" s="60">
        <v>1630</v>
      </c>
      <c r="AG76" s="60" t="s">
        <v>359</v>
      </c>
      <c r="AH76" s="60" t="s">
        <v>6</v>
      </c>
      <c r="AI76" s="60">
        <v>0.74399999999999999</v>
      </c>
    </row>
    <row r="77" spans="1:35" x14ac:dyDescent="0.35">
      <c r="A77" s="46" t="s">
        <v>833</v>
      </c>
      <c r="B77" s="46" t="s">
        <v>4305</v>
      </c>
      <c r="C77" s="13">
        <v>99901</v>
      </c>
      <c r="D77" s="48" t="s">
        <v>9406</v>
      </c>
      <c r="E77" s="38" t="s">
        <v>7537</v>
      </c>
      <c r="F77" s="43" t="s">
        <v>13</v>
      </c>
      <c r="G77" s="18" t="s">
        <v>4188</v>
      </c>
      <c r="H77" s="11">
        <v>0.74399999999999999</v>
      </c>
      <c r="I77" s="36">
        <f>(Reference!B$12*List!$H77)+Reference!B$13</f>
        <v>814.97951874761691</v>
      </c>
      <c r="J77" s="36">
        <f>(Reference!C$12*List!$H77)+Reference!C$13</f>
        <v>1216.235923902974</v>
      </c>
      <c r="K77" s="36">
        <f>(Reference!D$12*List!$H77)+Reference!D$13</f>
        <v>1455.9803169203258</v>
      </c>
      <c r="L77" s="36">
        <f>(Reference!E$12*List!$H77)+Reference!E$13</f>
        <v>1800.7075178273813</v>
      </c>
      <c r="M77" s="36">
        <f>(Reference!F$12*List!$H77)+Reference!F$13</f>
        <v>1875.91154847914</v>
      </c>
      <c r="N77" s="36">
        <f>(Reference!G$12*List!$H77)+Reference!G$13</f>
        <v>2124.236267141323</v>
      </c>
      <c r="O77" s="36">
        <f>(Reference!H$12*List!$H77)+Reference!H$13</f>
        <v>2204.9922732103259</v>
      </c>
      <c r="P77" s="36">
        <f>(Reference!I$12*List!$H77)+Reference!I$13</f>
        <v>2291.8049797345047</v>
      </c>
      <c r="Q77" s="36">
        <f>(Reference!J$12*List!$H77)+Reference!J$13</f>
        <v>2653.1881068932908</v>
      </c>
      <c r="R77" s="36">
        <f>(Reference!K$12*List!$H77)+Reference!K$13</f>
        <v>2737.4771882278133</v>
      </c>
      <c r="S77" s="36">
        <f>(Reference!L$12*List!$H77)+Reference!L$13</f>
        <v>2953.4995044623952</v>
      </c>
      <c r="T77" s="36">
        <f>(Reference!M$12*List!$H77)+Reference!M$13</f>
        <v>3528.3813226661086</v>
      </c>
      <c r="U77" s="36">
        <f>(Reference!N$12*List!$H77)+Reference!N$13</f>
        <v>14233.599377188282</v>
      </c>
      <c r="V77" s="12">
        <f>(Reference!O$12*List!$H77)+Reference!O$13</f>
        <v>529.10325726334725</v>
      </c>
      <c r="W77" s="12">
        <f>(Reference!P$12*List!$H77)+Reference!P$13</f>
        <v>745.55458978017111</v>
      </c>
      <c r="X77" s="12">
        <f>(Reference!Q$12*List!$H77)+Reference!Q$13</f>
        <v>372.77729489008556</v>
      </c>
      <c r="Y77" s="53"/>
      <c r="Z77" s="1" t="str">
        <f t="shared" si="1"/>
        <v>WALKER, Alabama</v>
      </c>
      <c r="AA77" s="38" t="s">
        <v>7537</v>
      </c>
      <c r="AB77" s="40" t="s">
        <v>277</v>
      </c>
      <c r="AC77" s="43" t="s">
        <v>13</v>
      </c>
      <c r="AD77" s="61">
        <v>0.74399999999999999</v>
      </c>
      <c r="AE77" s="56" t="str">
        <f t="shared" ref="AE77:AE140" si="2">IFERROR(INDEX($AI$12:$AI$3256,MATCH($A77,$AF$12:$AF$3256,0)),"")</f>
        <v/>
      </c>
      <c r="AF77" s="60">
        <v>1640</v>
      </c>
      <c r="AG77" s="60" t="s">
        <v>360</v>
      </c>
      <c r="AH77" s="60" t="s">
        <v>6</v>
      </c>
      <c r="AI77" s="60">
        <v>0.74439999999999995</v>
      </c>
    </row>
    <row r="78" spans="1:35" x14ac:dyDescent="0.35">
      <c r="A78" s="46" t="s">
        <v>834</v>
      </c>
      <c r="B78" s="46" t="s">
        <v>4306</v>
      </c>
      <c r="C78" s="27" t="s">
        <v>2646</v>
      </c>
      <c r="D78" s="48" t="s">
        <v>594</v>
      </c>
      <c r="E78" s="39" t="s">
        <v>7538</v>
      </c>
      <c r="F78" s="44" t="s">
        <v>13</v>
      </c>
      <c r="G78" s="18" t="s">
        <v>4187</v>
      </c>
      <c r="H78" s="29">
        <v>0.74439999999999995</v>
      </c>
      <c r="I78" s="36">
        <f>(Reference!B$12*List!$H78)+Reference!B$13</f>
        <v>815.28762194577632</v>
      </c>
      <c r="J78" s="36">
        <f>(Reference!C$12*List!$H78)+Reference!C$13</f>
        <v>1216.6957221791893</v>
      </c>
      <c r="K78" s="36">
        <f>(Reference!D$12*List!$H78)+Reference!D$13</f>
        <v>1456.5307506205365</v>
      </c>
      <c r="L78" s="36">
        <f>(Reference!E$12*List!$H78)+Reference!E$13</f>
        <v>1801.3882757267268</v>
      </c>
      <c r="M78" s="36">
        <f>(Reference!F$12*List!$H78)+Reference!F$13</f>
        <v>1876.6207372799072</v>
      </c>
      <c r="N78" s="36">
        <f>(Reference!G$12*List!$H78)+Reference!G$13</f>
        <v>2125.0393351602079</v>
      </c>
      <c r="O78" s="36">
        <f>(Reference!H$12*List!$H78)+Reference!H$13</f>
        <v>2205.8258710562413</v>
      </c>
      <c r="P78" s="36">
        <f>(Reference!I$12*List!$H78)+Reference!I$13</f>
        <v>2292.6713971444769</v>
      </c>
      <c r="Q78" s="36">
        <f>(Reference!J$12*List!$H78)+Reference!J$13</f>
        <v>2654.1911452792228</v>
      </c>
      <c r="R78" s="36">
        <f>(Reference!K$12*List!$H78)+Reference!K$13</f>
        <v>2738.5120921207081</v>
      </c>
      <c r="S78" s="36">
        <f>(Reference!L$12*List!$H78)+Reference!L$13</f>
        <v>2954.6160756425952</v>
      </c>
      <c r="T78" s="36">
        <f>(Reference!M$12*List!$H78)+Reference!M$13</f>
        <v>3529.7152280524788</v>
      </c>
      <c r="U78" s="36">
        <f>(Reference!N$12*List!$H78)+Reference!N$13</f>
        <v>14238.980392770329</v>
      </c>
      <c r="V78" s="12">
        <f>(Reference!O$12*List!$H78)+Reference!O$13</f>
        <v>529.30328487382008</v>
      </c>
      <c r="W78" s="12">
        <f>(Reference!P$12*List!$H78)+Reference!P$13</f>
        <v>745.83644686765558</v>
      </c>
      <c r="X78" s="12">
        <f>(Reference!Q$12*List!$H78)+Reference!Q$13</f>
        <v>372.91822343382779</v>
      </c>
      <c r="Y78" s="53"/>
      <c r="Z78" s="1" t="str">
        <f t="shared" si="1"/>
        <v>WASHINGTON, Alabama</v>
      </c>
      <c r="AA78" s="39" t="s">
        <v>7538</v>
      </c>
      <c r="AB78" s="40" t="s">
        <v>277</v>
      </c>
      <c r="AC78" s="44" t="s">
        <v>13</v>
      </c>
      <c r="AD78" s="62">
        <v>0.74439999999999995</v>
      </c>
      <c r="AE78" s="56" t="str">
        <f t="shared" si="2"/>
        <v/>
      </c>
      <c r="AF78" s="60">
        <v>1650</v>
      </c>
      <c r="AG78" s="60" t="s">
        <v>361</v>
      </c>
      <c r="AH78" s="60" t="s">
        <v>6</v>
      </c>
      <c r="AI78" s="60">
        <v>0.67059999999999997</v>
      </c>
    </row>
    <row r="79" spans="1:35" x14ac:dyDescent="0.35">
      <c r="A79" s="46" t="s">
        <v>835</v>
      </c>
      <c r="B79" s="46" t="s">
        <v>4307</v>
      </c>
      <c r="C79" s="27">
        <v>99901</v>
      </c>
      <c r="D79" s="48" t="s">
        <v>9406</v>
      </c>
      <c r="E79" s="39" t="s">
        <v>7539</v>
      </c>
      <c r="F79" s="44" t="s">
        <v>13</v>
      </c>
      <c r="G79" s="18" t="s">
        <v>4188</v>
      </c>
      <c r="H79" s="29">
        <v>0.67059999999999997</v>
      </c>
      <c r="I79" s="36">
        <f>(Reference!B$12*List!$H79)+Reference!B$13</f>
        <v>758.44258188536787</v>
      </c>
      <c r="J79" s="36">
        <f>(Reference!C$12*List!$H79)+Reference!C$13</f>
        <v>1131.8629402174836</v>
      </c>
      <c r="K79" s="36">
        <f>(Reference!D$12*List!$H79)+Reference!D$13</f>
        <v>1354.9757329316408</v>
      </c>
      <c r="L79" s="36">
        <f>(Reference!E$12*List!$H79)+Reference!E$13</f>
        <v>1675.7884432974711</v>
      </c>
      <c r="M79" s="36">
        <f>(Reference!F$12*List!$H79)+Reference!F$13</f>
        <v>1745.7754035383327</v>
      </c>
      <c r="N79" s="36">
        <f>(Reference!G$12*List!$H79)+Reference!G$13</f>
        <v>1976.8732856759441</v>
      </c>
      <c r="O79" s="36">
        <f>(Reference!H$12*List!$H79)+Reference!H$13</f>
        <v>2052.0270684849238</v>
      </c>
      <c r="P79" s="36">
        <f>(Reference!I$12*List!$H79)+Reference!I$13</f>
        <v>2132.8173850045769</v>
      </c>
      <c r="Q79" s="36">
        <f>(Reference!J$12*List!$H79)+Reference!J$13</f>
        <v>2469.1305630747584</v>
      </c>
      <c r="R79" s="36">
        <f>(Reference!K$12*List!$H79)+Reference!K$13</f>
        <v>2547.5723238816308</v>
      </c>
      <c r="S79" s="36">
        <f>(Reference!L$12*List!$H79)+Reference!L$13</f>
        <v>2748.6086928956502</v>
      </c>
      <c r="T79" s="36">
        <f>(Reference!M$12*List!$H79)+Reference!M$13</f>
        <v>3283.6096842670722</v>
      </c>
      <c r="U79" s="36">
        <f>(Reference!N$12*List!$H79)+Reference!N$13</f>
        <v>13246.183017882388</v>
      </c>
      <c r="V79" s="12">
        <f>(Reference!O$12*List!$H79)+Reference!O$13</f>
        <v>492.39819074158117</v>
      </c>
      <c r="W79" s="12">
        <f>(Reference!P$12*List!$H79)+Reference!P$13</f>
        <v>693.83381422677348</v>
      </c>
      <c r="X79" s="12">
        <f>(Reference!Q$12*List!$H79)+Reference!Q$13</f>
        <v>346.91690711338674</v>
      </c>
      <c r="Y79" s="53"/>
      <c r="Z79" s="1" t="str">
        <f t="shared" ref="Z79:Z142" si="3">CONCATENATE(AA79, AB79, AC79)</f>
        <v>WILCOX, Alabama</v>
      </c>
      <c r="AA79" s="39" t="s">
        <v>7539</v>
      </c>
      <c r="AB79" s="40" t="s">
        <v>277</v>
      </c>
      <c r="AC79" s="44" t="s">
        <v>13</v>
      </c>
      <c r="AD79" s="62">
        <v>0.67059999999999997</v>
      </c>
      <c r="AE79" s="56" t="str">
        <f t="shared" si="2"/>
        <v/>
      </c>
      <c r="AF79" s="60">
        <v>1660</v>
      </c>
      <c r="AG79" s="60" t="s">
        <v>362</v>
      </c>
      <c r="AH79" s="60" t="s">
        <v>6</v>
      </c>
      <c r="AI79" s="60">
        <v>0.67059999999999997</v>
      </c>
    </row>
    <row r="80" spans="1:35" x14ac:dyDescent="0.35">
      <c r="A80" s="46" t="s">
        <v>836</v>
      </c>
      <c r="B80" s="46" t="s">
        <v>4308</v>
      </c>
      <c r="C80" s="27">
        <v>99901</v>
      </c>
      <c r="D80" s="48" t="s">
        <v>9406</v>
      </c>
      <c r="E80" s="39" t="s">
        <v>7540</v>
      </c>
      <c r="F80" s="44" t="s">
        <v>13</v>
      </c>
      <c r="G80" s="18" t="s">
        <v>4188</v>
      </c>
      <c r="H80" s="29">
        <v>0.67059999999999997</v>
      </c>
      <c r="I80" s="36">
        <f>(Reference!B$12*List!$H80)+Reference!B$13</f>
        <v>758.44258188536787</v>
      </c>
      <c r="J80" s="36">
        <f>(Reference!C$12*List!$H80)+Reference!C$13</f>
        <v>1131.8629402174836</v>
      </c>
      <c r="K80" s="36">
        <f>(Reference!D$12*List!$H80)+Reference!D$13</f>
        <v>1354.9757329316408</v>
      </c>
      <c r="L80" s="36">
        <f>(Reference!E$12*List!$H80)+Reference!E$13</f>
        <v>1675.7884432974711</v>
      </c>
      <c r="M80" s="36">
        <f>(Reference!F$12*List!$H80)+Reference!F$13</f>
        <v>1745.7754035383327</v>
      </c>
      <c r="N80" s="36">
        <f>(Reference!G$12*List!$H80)+Reference!G$13</f>
        <v>1976.8732856759441</v>
      </c>
      <c r="O80" s="36">
        <f>(Reference!H$12*List!$H80)+Reference!H$13</f>
        <v>2052.0270684849238</v>
      </c>
      <c r="P80" s="36">
        <f>(Reference!I$12*List!$H80)+Reference!I$13</f>
        <v>2132.8173850045769</v>
      </c>
      <c r="Q80" s="36">
        <f>(Reference!J$12*List!$H80)+Reference!J$13</f>
        <v>2469.1305630747584</v>
      </c>
      <c r="R80" s="36">
        <f>(Reference!K$12*List!$H80)+Reference!K$13</f>
        <v>2547.5723238816308</v>
      </c>
      <c r="S80" s="36">
        <f>(Reference!L$12*List!$H80)+Reference!L$13</f>
        <v>2748.6086928956502</v>
      </c>
      <c r="T80" s="36">
        <f>(Reference!M$12*List!$H80)+Reference!M$13</f>
        <v>3283.6096842670722</v>
      </c>
      <c r="U80" s="36">
        <f>(Reference!N$12*List!$H80)+Reference!N$13</f>
        <v>13246.183017882388</v>
      </c>
      <c r="V80" s="12">
        <f>(Reference!O$12*List!$H80)+Reference!O$13</f>
        <v>492.39819074158117</v>
      </c>
      <c r="W80" s="12">
        <f>(Reference!P$12*List!$H80)+Reference!P$13</f>
        <v>693.83381422677348</v>
      </c>
      <c r="X80" s="12">
        <f>(Reference!Q$12*List!$H80)+Reference!Q$13</f>
        <v>346.91690711338674</v>
      </c>
      <c r="Y80" s="53"/>
      <c r="Z80" s="1" t="str">
        <f t="shared" si="3"/>
        <v>WINSTON, Alabama</v>
      </c>
      <c r="AA80" s="39" t="s">
        <v>7540</v>
      </c>
      <c r="AB80" s="40" t="s">
        <v>277</v>
      </c>
      <c r="AC80" s="44" t="s">
        <v>13</v>
      </c>
      <c r="AD80" s="62">
        <v>0.67059999999999997</v>
      </c>
      <c r="AE80" s="56" t="str">
        <f t="shared" si="2"/>
        <v/>
      </c>
      <c r="AF80" s="60">
        <v>2013</v>
      </c>
      <c r="AG80" s="60" t="s">
        <v>363</v>
      </c>
      <c r="AH80" s="60" t="s">
        <v>6</v>
      </c>
      <c r="AI80" s="60">
        <v>1.2478</v>
      </c>
    </row>
    <row r="81" spans="1:35" x14ac:dyDescent="0.35">
      <c r="A81" s="46" t="s">
        <v>4190</v>
      </c>
      <c r="B81" s="46" t="s">
        <v>4309</v>
      </c>
      <c r="C81" s="27">
        <v>99901</v>
      </c>
      <c r="D81" s="48" t="s">
        <v>9406</v>
      </c>
      <c r="E81" s="39" t="s">
        <v>7541</v>
      </c>
      <c r="F81" s="44" t="s">
        <v>13</v>
      </c>
      <c r="G81" s="18" t="s">
        <v>4188</v>
      </c>
      <c r="H81" s="29">
        <v>0.67059999999999997</v>
      </c>
      <c r="I81" s="36">
        <f>(Reference!B$12*List!$H81)+Reference!B$13</f>
        <v>758.44258188536787</v>
      </c>
      <c r="J81" s="36">
        <f>(Reference!C$12*List!$H81)+Reference!C$13</f>
        <v>1131.8629402174836</v>
      </c>
      <c r="K81" s="36">
        <f>(Reference!D$12*List!$H81)+Reference!D$13</f>
        <v>1354.9757329316408</v>
      </c>
      <c r="L81" s="36">
        <f>(Reference!E$12*List!$H81)+Reference!E$13</f>
        <v>1675.7884432974711</v>
      </c>
      <c r="M81" s="36">
        <f>(Reference!F$12*List!$H81)+Reference!F$13</f>
        <v>1745.7754035383327</v>
      </c>
      <c r="N81" s="36">
        <f>(Reference!G$12*List!$H81)+Reference!G$13</f>
        <v>1976.8732856759441</v>
      </c>
      <c r="O81" s="36">
        <f>(Reference!H$12*List!$H81)+Reference!H$13</f>
        <v>2052.0270684849238</v>
      </c>
      <c r="P81" s="36">
        <f>(Reference!I$12*List!$H81)+Reference!I$13</f>
        <v>2132.8173850045769</v>
      </c>
      <c r="Q81" s="36">
        <f>(Reference!J$12*List!$H81)+Reference!J$13</f>
        <v>2469.1305630747584</v>
      </c>
      <c r="R81" s="36">
        <f>(Reference!K$12*List!$H81)+Reference!K$13</f>
        <v>2547.5723238816308</v>
      </c>
      <c r="S81" s="36">
        <f>(Reference!L$12*List!$H81)+Reference!L$13</f>
        <v>2748.6086928956502</v>
      </c>
      <c r="T81" s="36">
        <f>(Reference!M$12*List!$H81)+Reference!M$13</f>
        <v>3283.6096842670722</v>
      </c>
      <c r="U81" s="36">
        <f>(Reference!N$12*List!$H81)+Reference!N$13</f>
        <v>13246.183017882388</v>
      </c>
      <c r="V81" s="12">
        <f>(Reference!O$12*List!$H81)+Reference!O$13</f>
        <v>492.39819074158117</v>
      </c>
      <c r="W81" s="12">
        <f>(Reference!P$12*List!$H81)+Reference!P$13</f>
        <v>693.83381422677348</v>
      </c>
      <c r="X81" s="12">
        <f>(Reference!Q$12*List!$H81)+Reference!Q$13</f>
        <v>346.91690711338674</v>
      </c>
      <c r="Y81" s="53"/>
      <c r="Z81" s="1" t="str">
        <f t="shared" si="3"/>
        <v>STATEWIDE, Alabama</v>
      </c>
      <c r="AA81" s="39" t="s">
        <v>7541</v>
      </c>
      <c r="AB81" s="40" t="s">
        <v>277</v>
      </c>
      <c r="AC81" s="44" t="s">
        <v>13</v>
      </c>
      <c r="AD81" s="62">
        <v>1.2478</v>
      </c>
      <c r="AE81" s="56" t="str">
        <f t="shared" si="2"/>
        <v/>
      </c>
      <c r="AF81" s="60">
        <v>2016</v>
      </c>
      <c r="AG81" s="60" t="s">
        <v>364</v>
      </c>
      <c r="AH81" s="60" t="s">
        <v>6</v>
      </c>
      <c r="AI81" s="60">
        <v>1.2478</v>
      </c>
    </row>
    <row r="82" spans="1:35" x14ac:dyDescent="0.35">
      <c r="A82" s="46" t="s">
        <v>837</v>
      </c>
      <c r="B82" s="46" t="s">
        <v>837</v>
      </c>
      <c r="C82" s="27">
        <v>99902</v>
      </c>
      <c r="D82" s="48" t="s">
        <v>9407</v>
      </c>
      <c r="E82" s="39" t="s">
        <v>7542</v>
      </c>
      <c r="F82" s="44" t="s">
        <v>14</v>
      </c>
      <c r="G82" s="18" t="s">
        <v>4188</v>
      </c>
      <c r="H82" s="29">
        <v>1.2478</v>
      </c>
      <c r="I82" s="36">
        <f>(Reference!B$12*List!$H82)+Reference!B$13</f>
        <v>1203.0354968293755</v>
      </c>
      <c r="J82" s="36">
        <f>(Reference!C$12*List!$H82)+Reference!C$13</f>
        <v>1795.3518527960275</v>
      </c>
      <c r="K82" s="36">
        <f>(Reference!D$12*List!$H82)+Reference!D$13</f>
        <v>2149.2515623358513</v>
      </c>
      <c r="L82" s="36">
        <f>(Reference!E$12*List!$H82)+Reference!E$13</f>
        <v>2658.1220920531132</v>
      </c>
      <c r="M82" s="36">
        <f>(Reference!F$12*List!$H82)+Reference!F$13</f>
        <v>2769.1348430456055</v>
      </c>
      <c r="N82" s="36">
        <f>(Reference!G$12*List!$H82)+Reference!G$13</f>
        <v>3135.7004369268539</v>
      </c>
      <c r="O82" s="36">
        <f>(Reference!H$12*List!$H82)+Reference!H$13</f>
        <v>3254.9087601402689</v>
      </c>
      <c r="P82" s="36">
        <f>(Reference!I$12*List!$H82)+Reference!I$13</f>
        <v>3383.0577075946894</v>
      </c>
      <c r="Q82" s="36">
        <f>(Reference!J$12*List!$H82)+Reference!J$13</f>
        <v>3916.5149539747176</v>
      </c>
      <c r="R82" s="36">
        <f>(Reference!K$12*List!$H82)+Reference!K$13</f>
        <v>4040.9386413287198</v>
      </c>
      <c r="S82" s="36">
        <f>(Reference!L$12*List!$H82)+Reference!L$13</f>
        <v>4359.8209059246019</v>
      </c>
      <c r="T82" s="36">
        <f>(Reference!M$12*List!$H82)+Reference!M$13</f>
        <v>5208.4351568000957</v>
      </c>
      <c r="U82" s="36">
        <f>(Reference!N$12*List!$H82)+Reference!N$13</f>
        <v>21010.988502778328</v>
      </c>
      <c r="V82" s="12">
        <f>(Reference!O$12*List!$H82)+Reference!O$13</f>
        <v>781.03803265388876</v>
      </c>
      <c r="W82" s="12">
        <f>(Reference!P$12*List!$H82)+Reference!P$13</f>
        <v>1100.5535914668433</v>
      </c>
      <c r="X82" s="12">
        <f>(Reference!Q$12*List!$H82)+Reference!Q$13</f>
        <v>550.27679573342164</v>
      </c>
      <c r="Y82" s="53"/>
      <c r="Z82" s="1" t="str">
        <f t="shared" si="3"/>
        <v>ALEUTIANS EAST, Alaska</v>
      </c>
      <c r="AA82" s="39" t="s">
        <v>7542</v>
      </c>
      <c r="AB82" s="40" t="s">
        <v>277</v>
      </c>
      <c r="AC82" s="44" t="s">
        <v>14</v>
      </c>
      <c r="AD82" s="62">
        <v>1.2478</v>
      </c>
      <c r="AE82" s="56" t="str">
        <f t="shared" si="2"/>
        <v/>
      </c>
      <c r="AF82" s="60">
        <v>2020</v>
      </c>
      <c r="AG82" s="60" t="s">
        <v>365</v>
      </c>
      <c r="AH82" s="60" t="s">
        <v>6</v>
      </c>
      <c r="AI82" s="60">
        <v>1.2237</v>
      </c>
    </row>
    <row r="83" spans="1:35" x14ac:dyDescent="0.35">
      <c r="A83" s="46" t="s">
        <v>838</v>
      </c>
      <c r="B83" s="46" t="s">
        <v>838</v>
      </c>
      <c r="C83" s="13">
        <v>99902</v>
      </c>
      <c r="D83" s="48" t="s">
        <v>9407</v>
      </c>
      <c r="E83" s="38" t="s">
        <v>7543</v>
      </c>
      <c r="F83" s="44" t="s">
        <v>14</v>
      </c>
      <c r="G83" s="18" t="s">
        <v>4188</v>
      </c>
      <c r="H83" s="11">
        <v>1.2478</v>
      </c>
      <c r="I83" s="36">
        <f>(Reference!B$12*List!$H83)+Reference!B$13</f>
        <v>1203.0354968293755</v>
      </c>
      <c r="J83" s="36">
        <f>(Reference!C$12*List!$H83)+Reference!C$13</f>
        <v>1795.3518527960275</v>
      </c>
      <c r="K83" s="36">
        <f>(Reference!D$12*List!$H83)+Reference!D$13</f>
        <v>2149.2515623358513</v>
      </c>
      <c r="L83" s="36">
        <f>(Reference!E$12*List!$H83)+Reference!E$13</f>
        <v>2658.1220920531132</v>
      </c>
      <c r="M83" s="36">
        <f>(Reference!F$12*List!$H83)+Reference!F$13</f>
        <v>2769.1348430456055</v>
      </c>
      <c r="N83" s="36">
        <f>(Reference!G$12*List!$H83)+Reference!G$13</f>
        <v>3135.7004369268539</v>
      </c>
      <c r="O83" s="36">
        <f>(Reference!H$12*List!$H83)+Reference!H$13</f>
        <v>3254.9087601402689</v>
      </c>
      <c r="P83" s="36">
        <f>(Reference!I$12*List!$H83)+Reference!I$13</f>
        <v>3383.0577075946894</v>
      </c>
      <c r="Q83" s="36">
        <f>(Reference!J$12*List!$H83)+Reference!J$13</f>
        <v>3916.5149539747176</v>
      </c>
      <c r="R83" s="36">
        <f>(Reference!K$12*List!$H83)+Reference!K$13</f>
        <v>4040.9386413287198</v>
      </c>
      <c r="S83" s="36">
        <f>(Reference!L$12*List!$H83)+Reference!L$13</f>
        <v>4359.8209059246019</v>
      </c>
      <c r="T83" s="36">
        <f>(Reference!M$12*List!$H83)+Reference!M$13</f>
        <v>5208.4351568000957</v>
      </c>
      <c r="U83" s="36">
        <f>(Reference!N$12*List!$H83)+Reference!N$13</f>
        <v>21010.988502778328</v>
      </c>
      <c r="V83" s="12">
        <f>(Reference!O$12*List!$H83)+Reference!O$13</f>
        <v>781.03803265388876</v>
      </c>
      <c r="W83" s="12">
        <f>(Reference!P$12*List!$H83)+Reference!P$13</f>
        <v>1100.5535914668433</v>
      </c>
      <c r="X83" s="12">
        <f>(Reference!Q$12*List!$H83)+Reference!Q$13</f>
        <v>550.27679573342164</v>
      </c>
      <c r="Y83" s="53"/>
      <c r="Z83" s="1" t="str">
        <f t="shared" si="3"/>
        <v>ALEUTIANS WEST, Alaska</v>
      </c>
      <c r="AA83" s="38" t="s">
        <v>7543</v>
      </c>
      <c r="AB83" s="40" t="s">
        <v>277</v>
      </c>
      <c r="AC83" s="43" t="s">
        <v>14</v>
      </c>
      <c r="AD83" s="61">
        <v>1.2237</v>
      </c>
      <c r="AE83" s="56" t="str">
        <f t="shared" si="2"/>
        <v/>
      </c>
      <c r="AF83" s="60">
        <v>2050</v>
      </c>
      <c r="AG83" s="60" t="s">
        <v>366</v>
      </c>
      <c r="AH83" s="60" t="s">
        <v>6</v>
      </c>
      <c r="AI83" s="60">
        <v>1.2478</v>
      </c>
    </row>
    <row r="84" spans="1:35" x14ac:dyDescent="0.35">
      <c r="A84" s="46" t="s">
        <v>839</v>
      </c>
      <c r="B84" s="46" t="s">
        <v>839</v>
      </c>
      <c r="C84" s="27" t="s">
        <v>1186</v>
      </c>
      <c r="D84" s="48" t="s">
        <v>362</v>
      </c>
      <c r="E84" s="39" t="s">
        <v>7544</v>
      </c>
      <c r="F84" s="43" t="s">
        <v>14</v>
      </c>
      <c r="G84" s="18" t="s">
        <v>4187</v>
      </c>
      <c r="H84" s="29">
        <v>1.2237</v>
      </c>
      <c r="I84" s="36">
        <f>(Reference!B$12*List!$H84)+Reference!B$13</f>
        <v>1184.4722791402719</v>
      </c>
      <c r="J84" s="36">
        <f>(Reference!C$12*List!$H84)+Reference!C$13</f>
        <v>1767.6490066540612</v>
      </c>
      <c r="K84" s="36">
        <f>(Reference!D$12*List!$H84)+Reference!D$13</f>
        <v>2116.0879318981492</v>
      </c>
      <c r="L84" s="36">
        <f>(Reference!E$12*List!$H84)+Reference!E$13</f>
        <v>2617.1064286175433</v>
      </c>
      <c r="M84" s="36">
        <f>(Reference!F$12*List!$H84)+Reference!F$13</f>
        <v>2726.4062177993728</v>
      </c>
      <c r="N84" s="36">
        <f>(Reference!G$12*List!$H84)+Reference!G$13</f>
        <v>3087.3155887890389</v>
      </c>
      <c r="O84" s="36">
        <f>(Reference!H$12*List!$H84)+Reference!H$13</f>
        <v>3204.6844899238895</v>
      </c>
      <c r="P84" s="36">
        <f>(Reference!I$12*List!$H84)+Reference!I$13</f>
        <v>3330.8560586438552</v>
      </c>
      <c r="Q84" s="36">
        <f>(Reference!J$12*List!$H84)+Reference!J$13</f>
        <v>3856.0818912223108</v>
      </c>
      <c r="R84" s="36">
        <f>(Reference!K$12*List!$H84)+Reference!K$13</f>
        <v>3978.5856817818126</v>
      </c>
      <c r="S84" s="36">
        <f>(Reference!L$12*List!$H84)+Reference!L$13</f>
        <v>4292.547492317537</v>
      </c>
      <c r="T84" s="36">
        <f>(Reference!M$12*List!$H84)+Reference!M$13</f>
        <v>5128.0673572712567</v>
      </c>
      <c r="U84" s="36">
        <f>(Reference!N$12*List!$H84)+Reference!N$13</f>
        <v>20686.782313959906</v>
      </c>
      <c r="V84" s="12">
        <f>(Reference!O$12*List!$H84)+Reference!O$13</f>
        <v>768.9863691229001</v>
      </c>
      <c r="W84" s="12">
        <f>(Reference!P$12*List!$H84)+Reference!P$13</f>
        <v>1083.5717019459048</v>
      </c>
      <c r="X84" s="12">
        <f>(Reference!Q$12*List!$H84)+Reference!Q$13</f>
        <v>541.7858509729524</v>
      </c>
      <c r="Y84" s="53"/>
      <c r="Z84" s="1" t="str">
        <f t="shared" si="3"/>
        <v>ANCHORAGE, Alaska</v>
      </c>
      <c r="AA84" s="39" t="s">
        <v>7544</v>
      </c>
      <c r="AB84" s="40" t="s">
        <v>277</v>
      </c>
      <c r="AC84" s="44" t="s">
        <v>14</v>
      </c>
      <c r="AD84" s="62">
        <v>1.2478</v>
      </c>
      <c r="AE84" s="56" t="str">
        <f t="shared" si="2"/>
        <v/>
      </c>
      <c r="AF84" s="60">
        <v>2060</v>
      </c>
      <c r="AG84" s="60" t="s">
        <v>367</v>
      </c>
      <c r="AH84" s="60" t="s">
        <v>6</v>
      </c>
      <c r="AI84" s="60">
        <v>1.2478</v>
      </c>
    </row>
    <row r="85" spans="1:35" x14ac:dyDescent="0.35">
      <c r="A85" s="46" t="s">
        <v>840</v>
      </c>
      <c r="B85" s="46" t="s">
        <v>840</v>
      </c>
      <c r="C85" s="27">
        <v>99902</v>
      </c>
      <c r="D85" s="48" t="s">
        <v>9407</v>
      </c>
      <c r="E85" s="39" t="s">
        <v>7545</v>
      </c>
      <c r="F85" s="44" t="s">
        <v>14</v>
      </c>
      <c r="G85" s="18" t="s">
        <v>4188</v>
      </c>
      <c r="H85" s="29">
        <v>1.2478</v>
      </c>
      <c r="I85" s="36">
        <f>(Reference!B$12*List!$H85)+Reference!B$13</f>
        <v>1203.0354968293755</v>
      </c>
      <c r="J85" s="36">
        <f>(Reference!C$12*List!$H85)+Reference!C$13</f>
        <v>1795.3518527960275</v>
      </c>
      <c r="K85" s="36">
        <f>(Reference!D$12*List!$H85)+Reference!D$13</f>
        <v>2149.2515623358513</v>
      </c>
      <c r="L85" s="36">
        <f>(Reference!E$12*List!$H85)+Reference!E$13</f>
        <v>2658.1220920531132</v>
      </c>
      <c r="M85" s="36">
        <f>(Reference!F$12*List!$H85)+Reference!F$13</f>
        <v>2769.1348430456055</v>
      </c>
      <c r="N85" s="36">
        <f>(Reference!G$12*List!$H85)+Reference!G$13</f>
        <v>3135.7004369268539</v>
      </c>
      <c r="O85" s="36">
        <f>(Reference!H$12*List!$H85)+Reference!H$13</f>
        <v>3254.9087601402689</v>
      </c>
      <c r="P85" s="36">
        <f>(Reference!I$12*List!$H85)+Reference!I$13</f>
        <v>3383.0577075946894</v>
      </c>
      <c r="Q85" s="36">
        <f>(Reference!J$12*List!$H85)+Reference!J$13</f>
        <v>3916.5149539747176</v>
      </c>
      <c r="R85" s="36">
        <f>(Reference!K$12*List!$H85)+Reference!K$13</f>
        <v>4040.9386413287198</v>
      </c>
      <c r="S85" s="36">
        <f>(Reference!L$12*List!$H85)+Reference!L$13</f>
        <v>4359.8209059246019</v>
      </c>
      <c r="T85" s="36">
        <f>(Reference!M$12*List!$H85)+Reference!M$13</f>
        <v>5208.4351568000957</v>
      </c>
      <c r="U85" s="36">
        <f>(Reference!N$12*List!$H85)+Reference!N$13</f>
        <v>21010.988502778328</v>
      </c>
      <c r="V85" s="12">
        <f>(Reference!O$12*List!$H85)+Reference!O$13</f>
        <v>781.03803265388876</v>
      </c>
      <c r="W85" s="12">
        <f>(Reference!P$12*List!$H85)+Reference!P$13</f>
        <v>1100.5535914668433</v>
      </c>
      <c r="X85" s="12">
        <f>(Reference!Q$12*List!$H85)+Reference!Q$13</f>
        <v>550.27679573342164</v>
      </c>
      <c r="Y85" s="53"/>
      <c r="Z85" s="1" t="str">
        <f t="shared" si="3"/>
        <v>BETHEL, Alaska</v>
      </c>
      <c r="AA85" s="39" t="s">
        <v>7545</v>
      </c>
      <c r="AB85" s="40" t="s">
        <v>277</v>
      </c>
      <c r="AC85" s="44" t="s">
        <v>14</v>
      </c>
      <c r="AD85" s="62">
        <v>1.2478</v>
      </c>
      <c r="AE85" s="56" t="str">
        <f t="shared" si="2"/>
        <v/>
      </c>
      <c r="AF85" s="60">
        <v>2068</v>
      </c>
      <c r="AG85" s="60" t="s">
        <v>368</v>
      </c>
      <c r="AH85" s="60" t="s">
        <v>6</v>
      </c>
      <c r="AI85" s="60">
        <v>1.2478</v>
      </c>
    </row>
    <row r="86" spans="1:35" x14ac:dyDescent="0.35">
      <c r="A86" s="46" t="s">
        <v>841</v>
      </c>
      <c r="B86" s="46" t="s">
        <v>841</v>
      </c>
      <c r="C86" s="27">
        <v>99902</v>
      </c>
      <c r="D86" s="48" t="s">
        <v>9407</v>
      </c>
      <c r="E86" s="39" t="s">
        <v>7546</v>
      </c>
      <c r="F86" s="44" t="s">
        <v>14</v>
      </c>
      <c r="G86" s="18" t="s">
        <v>4188</v>
      </c>
      <c r="H86" s="29">
        <v>1.2478</v>
      </c>
      <c r="I86" s="36">
        <f>(Reference!B$12*List!$H86)+Reference!B$13</f>
        <v>1203.0354968293755</v>
      </c>
      <c r="J86" s="36">
        <f>(Reference!C$12*List!$H86)+Reference!C$13</f>
        <v>1795.3518527960275</v>
      </c>
      <c r="K86" s="36">
        <f>(Reference!D$12*List!$H86)+Reference!D$13</f>
        <v>2149.2515623358513</v>
      </c>
      <c r="L86" s="36">
        <f>(Reference!E$12*List!$H86)+Reference!E$13</f>
        <v>2658.1220920531132</v>
      </c>
      <c r="M86" s="36">
        <f>(Reference!F$12*List!$H86)+Reference!F$13</f>
        <v>2769.1348430456055</v>
      </c>
      <c r="N86" s="36">
        <f>(Reference!G$12*List!$H86)+Reference!G$13</f>
        <v>3135.7004369268539</v>
      </c>
      <c r="O86" s="36">
        <f>(Reference!H$12*List!$H86)+Reference!H$13</f>
        <v>3254.9087601402689</v>
      </c>
      <c r="P86" s="36">
        <f>(Reference!I$12*List!$H86)+Reference!I$13</f>
        <v>3383.0577075946894</v>
      </c>
      <c r="Q86" s="36">
        <f>(Reference!J$12*List!$H86)+Reference!J$13</f>
        <v>3916.5149539747176</v>
      </c>
      <c r="R86" s="36">
        <f>(Reference!K$12*List!$H86)+Reference!K$13</f>
        <v>4040.9386413287198</v>
      </c>
      <c r="S86" s="36">
        <f>(Reference!L$12*List!$H86)+Reference!L$13</f>
        <v>4359.8209059246019</v>
      </c>
      <c r="T86" s="36">
        <f>(Reference!M$12*List!$H86)+Reference!M$13</f>
        <v>5208.4351568000957</v>
      </c>
      <c r="U86" s="36">
        <f>(Reference!N$12*List!$H86)+Reference!N$13</f>
        <v>21010.988502778328</v>
      </c>
      <c r="V86" s="12">
        <f>(Reference!O$12*List!$H86)+Reference!O$13</f>
        <v>781.03803265388876</v>
      </c>
      <c r="W86" s="12">
        <f>(Reference!P$12*List!$H86)+Reference!P$13</f>
        <v>1100.5535914668433</v>
      </c>
      <c r="X86" s="12">
        <f>(Reference!Q$12*List!$H86)+Reference!Q$13</f>
        <v>550.27679573342164</v>
      </c>
      <c r="Y86" s="53"/>
      <c r="Z86" s="1" t="str">
        <f t="shared" si="3"/>
        <v>BRISTOL BAY BOROUGH, Alaska</v>
      </c>
      <c r="AA86" s="39" t="s">
        <v>7546</v>
      </c>
      <c r="AB86" s="40" t="s">
        <v>277</v>
      </c>
      <c r="AC86" s="44" t="s">
        <v>14</v>
      </c>
      <c r="AD86" s="62">
        <v>1.2478</v>
      </c>
      <c r="AE86" s="56" t="str">
        <f t="shared" si="2"/>
        <v/>
      </c>
      <c r="AF86" s="60">
        <v>2070</v>
      </c>
      <c r="AG86" s="60" t="s">
        <v>369</v>
      </c>
      <c r="AH86" s="60" t="s">
        <v>6</v>
      </c>
      <c r="AI86" s="60">
        <v>1.2478</v>
      </c>
    </row>
    <row r="87" spans="1:35" x14ac:dyDescent="0.35">
      <c r="A87" s="46" t="s">
        <v>842</v>
      </c>
      <c r="B87" s="46" t="s">
        <v>842</v>
      </c>
      <c r="C87" s="27">
        <v>99902</v>
      </c>
      <c r="D87" s="48" t="s">
        <v>9407</v>
      </c>
      <c r="E87" s="39" t="s">
        <v>7547</v>
      </c>
      <c r="F87" s="44" t="s">
        <v>14</v>
      </c>
      <c r="G87" s="18" t="s">
        <v>4188</v>
      </c>
      <c r="H87" s="29">
        <v>1.2478</v>
      </c>
      <c r="I87" s="36">
        <f>(Reference!B$12*List!$H87)+Reference!B$13</f>
        <v>1203.0354968293755</v>
      </c>
      <c r="J87" s="36">
        <f>(Reference!C$12*List!$H87)+Reference!C$13</f>
        <v>1795.3518527960275</v>
      </c>
      <c r="K87" s="36">
        <f>(Reference!D$12*List!$H87)+Reference!D$13</f>
        <v>2149.2515623358513</v>
      </c>
      <c r="L87" s="36">
        <f>(Reference!E$12*List!$H87)+Reference!E$13</f>
        <v>2658.1220920531132</v>
      </c>
      <c r="M87" s="36">
        <f>(Reference!F$12*List!$H87)+Reference!F$13</f>
        <v>2769.1348430456055</v>
      </c>
      <c r="N87" s="36">
        <f>(Reference!G$12*List!$H87)+Reference!G$13</f>
        <v>3135.7004369268539</v>
      </c>
      <c r="O87" s="36">
        <f>(Reference!H$12*List!$H87)+Reference!H$13</f>
        <v>3254.9087601402689</v>
      </c>
      <c r="P87" s="36">
        <f>(Reference!I$12*List!$H87)+Reference!I$13</f>
        <v>3383.0577075946894</v>
      </c>
      <c r="Q87" s="36">
        <f>(Reference!J$12*List!$H87)+Reference!J$13</f>
        <v>3916.5149539747176</v>
      </c>
      <c r="R87" s="36">
        <f>(Reference!K$12*List!$H87)+Reference!K$13</f>
        <v>4040.9386413287198</v>
      </c>
      <c r="S87" s="36">
        <f>(Reference!L$12*List!$H87)+Reference!L$13</f>
        <v>4359.8209059246019</v>
      </c>
      <c r="T87" s="36">
        <f>(Reference!M$12*List!$H87)+Reference!M$13</f>
        <v>5208.4351568000957</v>
      </c>
      <c r="U87" s="36">
        <f>(Reference!N$12*List!$H87)+Reference!N$13</f>
        <v>21010.988502778328</v>
      </c>
      <c r="V87" s="12">
        <f>(Reference!O$12*List!$H87)+Reference!O$13</f>
        <v>781.03803265388876</v>
      </c>
      <c r="W87" s="12">
        <f>(Reference!P$12*List!$H87)+Reference!P$13</f>
        <v>1100.5535914668433</v>
      </c>
      <c r="X87" s="12">
        <f>(Reference!Q$12*List!$H87)+Reference!Q$13</f>
        <v>550.27679573342164</v>
      </c>
      <c r="Y87" s="53"/>
      <c r="Z87" s="1" t="str">
        <f t="shared" si="3"/>
        <v>DENALI, Alaska</v>
      </c>
      <c r="AA87" s="39" t="s">
        <v>7547</v>
      </c>
      <c r="AB87" s="40" t="s">
        <v>277</v>
      </c>
      <c r="AC87" s="44" t="s">
        <v>14</v>
      </c>
      <c r="AD87" s="62">
        <v>1.2478</v>
      </c>
      <c r="AE87" s="56" t="str">
        <f t="shared" si="2"/>
        <v/>
      </c>
      <c r="AF87" s="60">
        <v>2090</v>
      </c>
      <c r="AG87" s="60" t="s">
        <v>370</v>
      </c>
      <c r="AH87" s="60" t="s">
        <v>6</v>
      </c>
      <c r="AI87" s="60">
        <v>1.0421</v>
      </c>
    </row>
    <row r="88" spans="1:35" x14ac:dyDescent="0.35">
      <c r="A88" s="46" t="s">
        <v>843</v>
      </c>
      <c r="B88" s="46" t="s">
        <v>843</v>
      </c>
      <c r="C88" s="13">
        <v>99902</v>
      </c>
      <c r="D88" s="48" t="s">
        <v>9407</v>
      </c>
      <c r="E88" s="38" t="s">
        <v>7548</v>
      </c>
      <c r="F88" s="44" t="s">
        <v>14</v>
      </c>
      <c r="G88" s="18" t="s">
        <v>4188</v>
      </c>
      <c r="H88" s="11">
        <v>1.2478</v>
      </c>
      <c r="I88" s="36">
        <f>(Reference!B$12*List!$H88)+Reference!B$13</f>
        <v>1203.0354968293755</v>
      </c>
      <c r="J88" s="36">
        <f>(Reference!C$12*List!$H88)+Reference!C$13</f>
        <v>1795.3518527960275</v>
      </c>
      <c r="K88" s="36">
        <f>(Reference!D$12*List!$H88)+Reference!D$13</f>
        <v>2149.2515623358513</v>
      </c>
      <c r="L88" s="36">
        <f>(Reference!E$12*List!$H88)+Reference!E$13</f>
        <v>2658.1220920531132</v>
      </c>
      <c r="M88" s="36">
        <f>(Reference!F$12*List!$H88)+Reference!F$13</f>
        <v>2769.1348430456055</v>
      </c>
      <c r="N88" s="36">
        <f>(Reference!G$12*List!$H88)+Reference!G$13</f>
        <v>3135.7004369268539</v>
      </c>
      <c r="O88" s="36">
        <f>(Reference!H$12*List!$H88)+Reference!H$13</f>
        <v>3254.9087601402689</v>
      </c>
      <c r="P88" s="36">
        <f>(Reference!I$12*List!$H88)+Reference!I$13</f>
        <v>3383.0577075946894</v>
      </c>
      <c r="Q88" s="36">
        <f>(Reference!J$12*List!$H88)+Reference!J$13</f>
        <v>3916.5149539747176</v>
      </c>
      <c r="R88" s="36">
        <f>(Reference!K$12*List!$H88)+Reference!K$13</f>
        <v>4040.9386413287198</v>
      </c>
      <c r="S88" s="36">
        <f>(Reference!L$12*List!$H88)+Reference!L$13</f>
        <v>4359.8209059246019</v>
      </c>
      <c r="T88" s="36">
        <f>(Reference!M$12*List!$H88)+Reference!M$13</f>
        <v>5208.4351568000957</v>
      </c>
      <c r="U88" s="36">
        <f>(Reference!N$12*List!$H88)+Reference!N$13</f>
        <v>21010.988502778328</v>
      </c>
      <c r="V88" s="12">
        <f>(Reference!O$12*List!$H88)+Reference!O$13</f>
        <v>781.03803265388876</v>
      </c>
      <c r="W88" s="12">
        <f>(Reference!P$12*List!$H88)+Reference!P$13</f>
        <v>1100.5535914668433</v>
      </c>
      <c r="X88" s="12">
        <f>(Reference!Q$12*List!$H88)+Reference!Q$13</f>
        <v>550.27679573342164</v>
      </c>
      <c r="Y88" s="53"/>
      <c r="Z88" s="1" t="str">
        <f t="shared" si="3"/>
        <v>DILLINGHAM, Alaska</v>
      </c>
      <c r="AA88" s="38" t="s">
        <v>7548</v>
      </c>
      <c r="AB88" s="40" t="s">
        <v>277</v>
      </c>
      <c r="AC88" s="43" t="s">
        <v>14</v>
      </c>
      <c r="AD88" s="61">
        <v>1.0421</v>
      </c>
      <c r="AE88" s="56" t="str">
        <f t="shared" si="2"/>
        <v/>
      </c>
      <c r="AF88" s="60">
        <v>2100</v>
      </c>
      <c r="AG88" s="60" t="s">
        <v>371</v>
      </c>
      <c r="AH88" s="60" t="s">
        <v>6</v>
      </c>
      <c r="AI88" s="60">
        <v>1.2478</v>
      </c>
    </row>
    <row r="89" spans="1:35" x14ac:dyDescent="0.35">
      <c r="A89" s="46" t="s">
        <v>844</v>
      </c>
      <c r="B89" s="46" t="s">
        <v>844</v>
      </c>
      <c r="C89" s="27" t="s">
        <v>3997</v>
      </c>
      <c r="D89" s="48" t="s">
        <v>470</v>
      </c>
      <c r="E89" s="39" t="s">
        <v>7549</v>
      </c>
      <c r="F89" s="43" t="s">
        <v>14</v>
      </c>
      <c r="G89" s="18" t="s">
        <v>4187</v>
      </c>
      <c r="H89" s="29">
        <v>1.0421</v>
      </c>
      <c r="I89" s="36">
        <f>(Reference!B$12*List!$H89)+Reference!B$13</f>
        <v>1044.5934271759063</v>
      </c>
      <c r="J89" s="36">
        <f>(Reference!C$12*List!$H89)+Reference!C$13</f>
        <v>1558.9005892523571</v>
      </c>
      <c r="K89" s="36">
        <f>(Reference!D$12*List!$H89)+Reference!D$13</f>
        <v>1866.1910320024379</v>
      </c>
      <c r="L89" s="36">
        <f>(Reference!E$12*List!$H89)+Reference!E$13</f>
        <v>2308.0423423146594</v>
      </c>
      <c r="M89" s="36">
        <f>(Reference!F$12*List!$H89)+Reference!F$13</f>
        <v>2404.4345022510006</v>
      </c>
      <c r="N89" s="36">
        <f>(Reference!G$12*List!$H89)+Reference!G$13</f>
        <v>2722.7227082152945</v>
      </c>
      <c r="O89" s="36">
        <f>(Reference!H$12*List!$H89)+Reference!H$13</f>
        <v>2826.2310678784797</v>
      </c>
      <c r="P89" s="36">
        <f>(Reference!I$12*List!$H89)+Reference!I$13</f>
        <v>2937.5025545164044</v>
      </c>
      <c r="Q89" s="36">
        <f>(Reference!J$12*List!$H89)+Reference!J$13</f>
        <v>3400.7024640091568</v>
      </c>
      <c r="R89" s="36">
        <f>(Reference!K$12*List!$H89)+Reference!K$13</f>
        <v>3508.7393144076073</v>
      </c>
      <c r="S89" s="36">
        <f>(Reference!L$12*List!$H89)+Reference!L$13</f>
        <v>3785.6241765066266</v>
      </c>
      <c r="T89" s="36">
        <f>(Reference!M$12*List!$H89)+Reference!M$13</f>
        <v>4522.4743118589258</v>
      </c>
      <c r="U89" s="36">
        <f>(Reference!N$12*List!$H89)+Reference!N$13</f>
        <v>18243.801239709901</v>
      </c>
      <c r="V89" s="12">
        <f>(Reference!O$12*List!$H89)+Reference!O$13</f>
        <v>678.17383396823095</v>
      </c>
      <c r="W89" s="12">
        <f>(Reference!P$12*List!$H89)+Reference!P$13</f>
        <v>955.60858422796184</v>
      </c>
      <c r="X89" s="12">
        <f>(Reference!Q$12*List!$H89)+Reference!Q$13</f>
        <v>477.80429211398092</v>
      </c>
      <c r="Y89" s="53"/>
      <c r="Z89" s="1" t="str">
        <f t="shared" si="3"/>
        <v>FAIRBANKS NORTH STAR, Alaska</v>
      </c>
      <c r="AA89" s="39" t="s">
        <v>7549</v>
      </c>
      <c r="AB89" s="40" t="s">
        <v>277</v>
      </c>
      <c r="AC89" s="44" t="s">
        <v>14</v>
      </c>
      <c r="AD89" s="62">
        <v>1.2478</v>
      </c>
      <c r="AE89" s="56" t="str">
        <f t="shared" si="2"/>
        <v/>
      </c>
      <c r="AF89" s="60">
        <v>2105</v>
      </c>
      <c r="AG89" s="60" t="s">
        <v>372</v>
      </c>
      <c r="AH89" s="60" t="s">
        <v>6</v>
      </c>
      <c r="AI89" s="60">
        <v>1.2478</v>
      </c>
    </row>
    <row r="90" spans="1:35" x14ac:dyDescent="0.35">
      <c r="A90" s="46" t="s">
        <v>845</v>
      </c>
      <c r="B90" s="46" t="s">
        <v>845</v>
      </c>
      <c r="C90" s="27">
        <v>99902</v>
      </c>
      <c r="D90" s="48" t="s">
        <v>9407</v>
      </c>
      <c r="E90" s="39" t="s">
        <v>7550</v>
      </c>
      <c r="F90" s="44" t="s">
        <v>14</v>
      </c>
      <c r="G90" s="18" t="s">
        <v>4188</v>
      </c>
      <c r="H90" s="29">
        <v>1.2478</v>
      </c>
      <c r="I90" s="36">
        <f>(Reference!B$12*List!$H90)+Reference!B$13</f>
        <v>1203.0354968293755</v>
      </c>
      <c r="J90" s="36">
        <f>(Reference!C$12*List!$H90)+Reference!C$13</f>
        <v>1795.3518527960275</v>
      </c>
      <c r="K90" s="36">
        <f>(Reference!D$12*List!$H90)+Reference!D$13</f>
        <v>2149.2515623358513</v>
      </c>
      <c r="L90" s="36">
        <f>(Reference!E$12*List!$H90)+Reference!E$13</f>
        <v>2658.1220920531132</v>
      </c>
      <c r="M90" s="36">
        <f>(Reference!F$12*List!$H90)+Reference!F$13</f>
        <v>2769.1348430456055</v>
      </c>
      <c r="N90" s="36">
        <f>(Reference!G$12*List!$H90)+Reference!G$13</f>
        <v>3135.7004369268539</v>
      </c>
      <c r="O90" s="36">
        <f>(Reference!H$12*List!$H90)+Reference!H$13</f>
        <v>3254.9087601402689</v>
      </c>
      <c r="P90" s="36">
        <f>(Reference!I$12*List!$H90)+Reference!I$13</f>
        <v>3383.0577075946894</v>
      </c>
      <c r="Q90" s="36">
        <f>(Reference!J$12*List!$H90)+Reference!J$13</f>
        <v>3916.5149539747176</v>
      </c>
      <c r="R90" s="36">
        <f>(Reference!K$12*List!$H90)+Reference!K$13</f>
        <v>4040.9386413287198</v>
      </c>
      <c r="S90" s="36">
        <f>(Reference!L$12*List!$H90)+Reference!L$13</f>
        <v>4359.8209059246019</v>
      </c>
      <c r="T90" s="36">
        <f>(Reference!M$12*List!$H90)+Reference!M$13</f>
        <v>5208.4351568000957</v>
      </c>
      <c r="U90" s="36">
        <f>(Reference!N$12*List!$H90)+Reference!N$13</f>
        <v>21010.988502778328</v>
      </c>
      <c r="V90" s="12">
        <f>(Reference!O$12*List!$H90)+Reference!O$13</f>
        <v>781.03803265388876</v>
      </c>
      <c r="W90" s="12">
        <f>(Reference!P$12*List!$H90)+Reference!P$13</f>
        <v>1100.5535914668433</v>
      </c>
      <c r="X90" s="12">
        <f>(Reference!Q$12*List!$H90)+Reference!Q$13</f>
        <v>550.27679573342164</v>
      </c>
      <c r="Y90" s="53"/>
      <c r="Z90" s="1" t="str">
        <f t="shared" si="3"/>
        <v>HAINES, Alaska</v>
      </c>
      <c r="AA90" s="39" t="s">
        <v>7550</v>
      </c>
      <c r="AB90" s="40" t="s">
        <v>277</v>
      </c>
      <c r="AC90" s="44" t="s">
        <v>14</v>
      </c>
      <c r="AD90" s="62">
        <v>1.2478</v>
      </c>
      <c r="AE90" s="56" t="str">
        <f t="shared" si="2"/>
        <v/>
      </c>
      <c r="AF90" s="60">
        <v>2110</v>
      </c>
      <c r="AG90" s="60" t="s">
        <v>373</v>
      </c>
      <c r="AH90" s="60" t="s">
        <v>6</v>
      </c>
      <c r="AI90" s="60">
        <v>1.2478</v>
      </c>
    </row>
    <row r="91" spans="1:35" x14ac:dyDescent="0.35">
      <c r="A91" s="46" t="s">
        <v>846</v>
      </c>
      <c r="B91" s="46" t="s">
        <v>846</v>
      </c>
      <c r="C91" s="27">
        <v>99902</v>
      </c>
      <c r="D91" s="48" t="s">
        <v>9407</v>
      </c>
      <c r="E91" s="39" t="s">
        <v>7551</v>
      </c>
      <c r="F91" s="44" t="s">
        <v>14</v>
      </c>
      <c r="G91" s="18" t="s">
        <v>4188</v>
      </c>
      <c r="H91" s="29">
        <v>1.2478</v>
      </c>
      <c r="I91" s="36">
        <f>(Reference!B$12*List!$H91)+Reference!B$13</f>
        <v>1203.0354968293755</v>
      </c>
      <c r="J91" s="36">
        <f>(Reference!C$12*List!$H91)+Reference!C$13</f>
        <v>1795.3518527960275</v>
      </c>
      <c r="K91" s="36">
        <f>(Reference!D$12*List!$H91)+Reference!D$13</f>
        <v>2149.2515623358513</v>
      </c>
      <c r="L91" s="36">
        <f>(Reference!E$12*List!$H91)+Reference!E$13</f>
        <v>2658.1220920531132</v>
      </c>
      <c r="M91" s="36">
        <f>(Reference!F$12*List!$H91)+Reference!F$13</f>
        <v>2769.1348430456055</v>
      </c>
      <c r="N91" s="36">
        <f>(Reference!G$12*List!$H91)+Reference!G$13</f>
        <v>3135.7004369268539</v>
      </c>
      <c r="O91" s="36">
        <f>(Reference!H$12*List!$H91)+Reference!H$13</f>
        <v>3254.9087601402689</v>
      </c>
      <c r="P91" s="36">
        <f>(Reference!I$12*List!$H91)+Reference!I$13</f>
        <v>3383.0577075946894</v>
      </c>
      <c r="Q91" s="36">
        <f>(Reference!J$12*List!$H91)+Reference!J$13</f>
        <v>3916.5149539747176</v>
      </c>
      <c r="R91" s="36">
        <f>(Reference!K$12*List!$H91)+Reference!K$13</f>
        <v>4040.9386413287198</v>
      </c>
      <c r="S91" s="36">
        <f>(Reference!L$12*List!$H91)+Reference!L$13</f>
        <v>4359.8209059246019</v>
      </c>
      <c r="T91" s="36">
        <f>(Reference!M$12*List!$H91)+Reference!M$13</f>
        <v>5208.4351568000957</v>
      </c>
      <c r="U91" s="36">
        <f>(Reference!N$12*List!$H91)+Reference!N$13</f>
        <v>21010.988502778328</v>
      </c>
      <c r="V91" s="12">
        <f>(Reference!O$12*List!$H91)+Reference!O$13</f>
        <v>781.03803265388876</v>
      </c>
      <c r="W91" s="12">
        <f>(Reference!P$12*List!$H91)+Reference!P$13</f>
        <v>1100.5535914668433</v>
      </c>
      <c r="X91" s="12">
        <f>(Reference!Q$12*List!$H91)+Reference!Q$13</f>
        <v>550.27679573342164</v>
      </c>
      <c r="Y91" s="53"/>
      <c r="Z91" s="1" t="str">
        <f t="shared" si="3"/>
        <v>HOONAH-ANGOON CENSUS AREA, Alaska</v>
      </c>
      <c r="AA91" s="39" t="s">
        <v>7551</v>
      </c>
      <c r="AB91" s="40" t="s">
        <v>277</v>
      </c>
      <c r="AC91" s="44" t="s">
        <v>14</v>
      </c>
      <c r="AD91" s="62">
        <v>1.2478</v>
      </c>
      <c r="AE91" s="56" t="str">
        <f t="shared" si="2"/>
        <v/>
      </c>
      <c r="AF91" s="60">
        <v>2122</v>
      </c>
      <c r="AG91" s="60" t="s">
        <v>374</v>
      </c>
      <c r="AH91" s="60" t="s">
        <v>6</v>
      </c>
      <c r="AI91" s="60">
        <v>1.2478</v>
      </c>
    </row>
    <row r="92" spans="1:35" x14ac:dyDescent="0.35">
      <c r="A92" s="46" t="s">
        <v>847</v>
      </c>
      <c r="B92" s="46" t="s">
        <v>847</v>
      </c>
      <c r="C92" s="27">
        <v>99902</v>
      </c>
      <c r="D92" s="48" t="s">
        <v>9407</v>
      </c>
      <c r="E92" s="39" t="s">
        <v>7552</v>
      </c>
      <c r="F92" s="44" t="s">
        <v>14</v>
      </c>
      <c r="G92" s="18" t="s">
        <v>4188</v>
      </c>
      <c r="H92" s="29">
        <v>1.2478</v>
      </c>
      <c r="I92" s="36">
        <f>(Reference!B$12*List!$H92)+Reference!B$13</f>
        <v>1203.0354968293755</v>
      </c>
      <c r="J92" s="36">
        <f>(Reference!C$12*List!$H92)+Reference!C$13</f>
        <v>1795.3518527960275</v>
      </c>
      <c r="K92" s="36">
        <f>(Reference!D$12*List!$H92)+Reference!D$13</f>
        <v>2149.2515623358513</v>
      </c>
      <c r="L92" s="36">
        <f>(Reference!E$12*List!$H92)+Reference!E$13</f>
        <v>2658.1220920531132</v>
      </c>
      <c r="M92" s="36">
        <f>(Reference!F$12*List!$H92)+Reference!F$13</f>
        <v>2769.1348430456055</v>
      </c>
      <c r="N92" s="36">
        <f>(Reference!G$12*List!$H92)+Reference!G$13</f>
        <v>3135.7004369268539</v>
      </c>
      <c r="O92" s="36">
        <f>(Reference!H$12*List!$H92)+Reference!H$13</f>
        <v>3254.9087601402689</v>
      </c>
      <c r="P92" s="36">
        <f>(Reference!I$12*List!$H92)+Reference!I$13</f>
        <v>3383.0577075946894</v>
      </c>
      <c r="Q92" s="36">
        <f>(Reference!J$12*List!$H92)+Reference!J$13</f>
        <v>3916.5149539747176</v>
      </c>
      <c r="R92" s="36">
        <f>(Reference!K$12*List!$H92)+Reference!K$13</f>
        <v>4040.9386413287198</v>
      </c>
      <c r="S92" s="36">
        <f>(Reference!L$12*List!$H92)+Reference!L$13</f>
        <v>4359.8209059246019</v>
      </c>
      <c r="T92" s="36">
        <f>(Reference!M$12*List!$H92)+Reference!M$13</f>
        <v>5208.4351568000957</v>
      </c>
      <c r="U92" s="36">
        <f>(Reference!N$12*List!$H92)+Reference!N$13</f>
        <v>21010.988502778328</v>
      </c>
      <c r="V92" s="12">
        <f>(Reference!O$12*List!$H92)+Reference!O$13</f>
        <v>781.03803265388876</v>
      </c>
      <c r="W92" s="12">
        <f>(Reference!P$12*List!$H92)+Reference!P$13</f>
        <v>1100.5535914668433</v>
      </c>
      <c r="X92" s="12">
        <f>(Reference!Q$12*List!$H92)+Reference!Q$13</f>
        <v>550.27679573342164</v>
      </c>
      <c r="Y92" s="53"/>
      <c r="Z92" s="1" t="str">
        <f t="shared" si="3"/>
        <v>JUNEAU, Alaska</v>
      </c>
      <c r="AA92" s="39" t="s">
        <v>7552</v>
      </c>
      <c r="AB92" s="40" t="s">
        <v>277</v>
      </c>
      <c r="AC92" s="44" t="s">
        <v>14</v>
      </c>
      <c r="AD92" s="62">
        <v>1.2478</v>
      </c>
      <c r="AE92" s="56" t="str">
        <f t="shared" si="2"/>
        <v/>
      </c>
      <c r="AF92" s="60">
        <v>2130</v>
      </c>
      <c r="AG92" s="60" t="s">
        <v>375</v>
      </c>
      <c r="AH92" s="60" t="s">
        <v>6</v>
      </c>
      <c r="AI92" s="60">
        <v>1.2478</v>
      </c>
    </row>
    <row r="93" spans="1:35" x14ac:dyDescent="0.35">
      <c r="A93" s="46" t="s">
        <v>848</v>
      </c>
      <c r="B93" s="46" t="s">
        <v>848</v>
      </c>
      <c r="C93" s="27">
        <v>99902</v>
      </c>
      <c r="D93" s="48" t="s">
        <v>9407</v>
      </c>
      <c r="E93" s="39" t="s">
        <v>7553</v>
      </c>
      <c r="F93" s="44" t="s">
        <v>14</v>
      </c>
      <c r="G93" s="18" t="s">
        <v>4188</v>
      </c>
      <c r="H93" s="29">
        <v>1.2478</v>
      </c>
      <c r="I93" s="36">
        <f>(Reference!B$12*List!$H93)+Reference!B$13</f>
        <v>1203.0354968293755</v>
      </c>
      <c r="J93" s="36">
        <f>(Reference!C$12*List!$H93)+Reference!C$13</f>
        <v>1795.3518527960275</v>
      </c>
      <c r="K93" s="36">
        <f>(Reference!D$12*List!$H93)+Reference!D$13</f>
        <v>2149.2515623358513</v>
      </c>
      <c r="L93" s="36">
        <f>(Reference!E$12*List!$H93)+Reference!E$13</f>
        <v>2658.1220920531132</v>
      </c>
      <c r="M93" s="36">
        <f>(Reference!F$12*List!$H93)+Reference!F$13</f>
        <v>2769.1348430456055</v>
      </c>
      <c r="N93" s="36">
        <f>(Reference!G$12*List!$H93)+Reference!G$13</f>
        <v>3135.7004369268539</v>
      </c>
      <c r="O93" s="36">
        <f>(Reference!H$12*List!$H93)+Reference!H$13</f>
        <v>3254.9087601402689</v>
      </c>
      <c r="P93" s="36">
        <f>(Reference!I$12*List!$H93)+Reference!I$13</f>
        <v>3383.0577075946894</v>
      </c>
      <c r="Q93" s="36">
        <f>(Reference!J$12*List!$H93)+Reference!J$13</f>
        <v>3916.5149539747176</v>
      </c>
      <c r="R93" s="36">
        <f>(Reference!K$12*List!$H93)+Reference!K$13</f>
        <v>4040.9386413287198</v>
      </c>
      <c r="S93" s="36">
        <f>(Reference!L$12*List!$H93)+Reference!L$13</f>
        <v>4359.8209059246019</v>
      </c>
      <c r="T93" s="36">
        <f>(Reference!M$12*List!$H93)+Reference!M$13</f>
        <v>5208.4351568000957</v>
      </c>
      <c r="U93" s="36">
        <f>(Reference!N$12*List!$H93)+Reference!N$13</f>
        <v>21010.988502778328</v>
      </c>
      <c r="V93" s="12">
        <f>(Reference!O$12*List!$H93)+Reference!O$13</f>
        <v>781.03803265388876</v>
      </c>
      <c r="W93" s="12">
        <f>(Reference!P$12*List!$H93)+Reference!P$13</f>
        <v>1100.5535914668433</v>
      </c>
      <c r="X93" s="12">
        <f>(Reference!Q$12*List!$H93)+Reference!Q$13</f>
        <v>550.27679573342164</v>
      </c>
      <c r="Y93" s="53"/>
      <c r="Z93" s="1" t="str">
        <f t="shared" si="3"/>
        <v>KENAI PENINSULA, Alaska</v>
      </c>
      <c r="AA93" s="39" t="s">
        <v>7553</v>
      </c>
      <c r="AB93" s="40" t="s">
        <v>277</v>
      </c>
      <c r="AC93" s="44" t="s">
        <v>14</v>
      </c>
      <c r="AD93" s="62">
        <v>1.2478</v>
      </c>
      <c r="AE93" s="56" t="str">
        <f t="shared" si="2"/>
        <v/>
      </c>
      <c r="AF93" s="60">
        <v>2150</v>
      </c>
      <c r="AG93" s="60" t="s">
        <v>376</v>
      </c>
      <c r="AH93" s="60" t="s">
        <v>6</v>
      </c>
      <c r="AI93" s="60">
        <v>1.2478</v>
      </c>
    </row>
    <row r="94" spans="1:35" x14ac:dyDescent="0.35">
      <c r="A94" s="46" t="s">
        <v>849</v>
      </c>
      <c r="B94" s="46" t="s">
        <v>849</v>
      </c>
      <c r="C94" s="27">
        <v>99902</v>
      </c>
      <c r="D94" s="48" t="s">
        <v>9407</v>
      </c>
      <c r="E94" s="39" t="s">
        <v>7554</v>
      </c>
      <c r="F94" s="44" t="s">
        <v>14</v>
      </c>
      <c r="G94" s="18" t="s">
        <v>4188</v>
      </c>
      <c r="H94" s="29">
        <v>1.2478</v>
      </c>
      <c r="I94" s="36">
        <f>(Reference!B$12*List!$H94)+Reference!B$13</f>
        <v>1203.0354968293755</v>
      </c>
      <c r="J94" s="36">
        <f>(Reference!C$12*List!$H94)+Reference!C$13</f>
        <v>1795.3518527960275</v>
      </c>
      <c r="K94" s="36">
        <f>(Reference!D$12*List!$H94)+Reference!D$13</f>
        <v>2149.2515623358513</v>
      </c>
      <c r="L94" s="36">
        <f>(Reference!E$12*List!$H94)+Reference!E$13</f>
        <v>2658.1220920531132</v>
      </c>
      <c r="M94" s="36">
        <f>(Reference!F$12*List!$H94)+Reference!F$13</f>
        <v>2769.1348430456055</v>
      </c>
      <c r="N94" s="36">
        <f>(Reference!G$12*List!$H94)+Reference!G$13</f>
        <v>3135.7004369268539</v>
      </c>
      <c r="O94" s="36">
        <f>(Reference!H$12*List!$H94)+Reference!H$13</f>
        <v>3254.9087601402689</v>
      </c>
      <c r="P94" s="36">
        <f>(Reference!I$12*List!$H94)+Reference!I$13</f>
        <v>3383.0577075946894</v>
      </c>
      <c r="Q94" s="36">
        <f>(Reference!J$12*List!$H94)+Reference!J$13</f>
        <v>3916.5149539747176</v>
      </c>
      <c r="R94" s="36">
        <f>(Reference!K$12*List!$H94)+Reference!K$13</f>
        <v>4040.9386413287198</v>
      </c>
      <c r="S94" s="36">
        <f>(Reference!L$12*List!$H94)+Reference!L$13</f>
        <v>4359.8209059246019</v>
      </c>
      <c r="T94" s="36">
        <f>(Reference!M$12*List!$H94)+Reference!M$13</f>
        <v>5208.4351568000957</v>
      </c>
      <c r="U94" s="36">
        <f>(Reference!N$12*List!$H94)+Reference!N$13</f>
        <v>21010.988502778328</v>
      </c>
      <c r="V94" s="12">
        <f>(Reference!O$12*List!$H94)+Reference!O$13</f>
        <v>781.03803265388876</v>
      </c>
      <c r="W94" s="12">
        <f>(Reference!P$12*List!$H94)+Reference!P$13</f>
        <v>1100.5535914668433</v>
      </c>
      <c r="X94" s="12">
        <f>(Reference!Q$12*List!$H94)+Reference!Q$13</f>
        <v>550.27679573342164</v>
      </c>
      <c r="Y94" s="53"/>
      <c r="Z94" s="1" t="str">
        <f t="shared" si="3"/>
        <v>KETCHIKAN GATEWAY, Alaska</v>
      </c>
      <c r="AA94" s="39" t="s">
        <v>7554</v>
      </c>
      <c r="AB94" s="40" t="s">
        <v>277</v>
      </c>
      <c r="AC94" s="44" t="s">
        <v>14</v>
      </c>
      <c r="AD94" s="62">
        <v>1.2478</v>
      </c>
      <c r="AE94" s="56" t="str">
        <f t="shared" si="2"/>
        <v/>
      </c>
      <c r="AF94" s="60">
        <v>2270</v>
      </c>
      <c r="AG94" s="60" t="s">
        <v>377</v>
      </c>
      <c r="AH94" s="60" t="s">
        <v>6</v>
      </c>
      <c r="AI94" s="60">
        <v>1.2478</v>
      </c>
    </row>
    <row r="95" spans="1:35" x14ac:dyDescent="0.35">
      <c r="A95" s="46" t="s">
        <v>850</v>
      </c>
      <c r="B95" s="46" t="s">
        <v>850</v>
      </c>
      <c r="C95" s="27">
        <v>99902</v>
      </c>
      <c r="D95" s="48" t="s">
        <v>9407</v>
      </c>
      <c r="E95" s="39" t="s">
        <v>7555</v>
      </c>
      <c r="F95" s="44" t="s">
        <v>14</v>
      </c>
      <c r="G95" s="18" t="s">
        <v>4188</v>
      </c>
      <c r="H95" s="29">
        <v>1.2478</v>
      </c>
      <c r="I95" s="36">
        <f>(Reference!B$12*List!$H95)+Reference!B$13</f>
        <v>1203.0354968293755</v>
      </c>
      <c r="J95" s="36">
        <f>(Reference!C$12*List!$H95)+Reference!C$13</f>
        <v>1795.3518527960275</v>
      </c>
      <c r="K95" s="36">
        <f>(Reference!D$12*List!$H95)+Reference!D$13</f>
        <v>2149.2515623358513</v>
      </c>
      <c r="L95" s="36">
        <f>(Reference!E$12*List!$H95)+Reference!E$13</f>
        <v>2658.1220920531132</v>
      </c>
      <c r="M95" s="36">
        <f>(Reference!F$12*List!$H95)+Reference!F$13</f>
        <v>2769.1348430456055</v>
      </c>
      <c r="N95" s="36">
        <f>(Reference!G$12*List!$H95)+Reference!G$13</f>
        <v>3135.7004369268539</v>
      </c>
      <c r="O95" s="36">
        <f>(Reference!H$12*List!$H95)+Reference!H$13</f>
        <v>3254.9087601402689</v>
      </c>
      <c r="P95" s="36">
        <f>(Reference!I$12*List!$H95)+Reference!I$13</f>
        <v>3383.0577075946894</v>
      </c>
      <c r="Q95" s="36">
        <f>(Reference!J$12*List!$H95)+Reference!J$13</f>
        <v>3916.5149539747176</v>
      </c>
      <c r="R95" s="36">
        <f>(Reference!K$12*List!$H95)+Reference!K$13</f>
        <v>4040.9386413287198</v>
      </c>
      <c r="S95" s="36">
        <f>(Reference!L$12*List!$H95)+Reference!L$13</f>
        <v>4359.8209059246019</v>
      </c>
      <c r="T95" s="36">
        <f>(Reference!M$12*List!$H95)+Reference!M$13</f>
        <v>5208.4351568000957</v>
      </c>
      <c r="U95" s="36">
        <f>(Reference!N$12*List!$H95)+Reference!N$13</f>
        <v>21010.988502778328</v>
      </c>
      <c r="V95" s="12">
        <f>(Reference!O$12*List!$H95)+Reference!O$13</f>
        <v>781.03803265388876</v>
      </c>
      <c r="W95" s="12">
        <f>(Reference!P$12*List!$H95)+Reference!P$13</f>
        <v>1100.5535914668433</v>
      </c>
      <c r="X95" s="12">
        <f>(Reference!Q$12*List!$H95)+Reference!Q$13</f>
        <v>550.27679573342164</v>
      </c>
      <c r="Y95" s="53"/>
      <c r="Z95" s="1" t="str">
        <f t="shared" si="3"/>
        <v>KODIAK ISLAND BOROUGH, Alaska</v>
      </c>
      <c r="AA95" s="39" t="s">
        <v>7555</v>
      </c>
      <c r="AB95" s="40" t="s">
        <v>277</v>
      </c>
      <c r="AC95" s="44" t="s">
        <v>14</v>
      </c>
      <c r="AD95" s="62">
        <v>1.2478</v>
      </c>
      <c r="AE95" s="56" t="str">
        <f t="shared" si="2"/>
        <v/>
      </c>
      <c r="AF95" s="60">
        <v>2164</v>
      </c>
      <c r="AG95" s="60" t="s">
        <v>378</v>
      </c>
      <c r="AH95" s="60" t="s">
        <v>6</v>
      </c>
      <c r="AI95" s="60">
        <v>1.2478</v>
      </c>
    </row>
    <row r="96" spans="1:35" x14ac:dyDescent="0.35">
      <c r="A96" s="46" t="s">
        <v>851</v>
      </c>
      <c r="B96" s="46" t="s">
        <v>4310</v>
      </c>
      <c r="C96" s="13">
        <v>99902</v>
      </c>
      <c r="D96" s="48" t="s">
        <v>9407</v>
      </c>
      <c r="E96" s="38" t="s">
        <v>7556</v>
      </c>
      <c r="F96" s="44" t="s">
        <v>14</v>
      </c>
      <c r="G96" s="18" t="s">
        <v>4188</v>
      </c>
      <c r="H96" s="11">
        <v>1.2478</v>
      </c>
      <c r="I96" s="36">
        <f>(Reference!B$12*List!$H96)+Reference!B$13</f>
        <v>1203.0354968293755</v>
      </c>
      <c r="J96" s="36">
        <f>(Reference!C$12*List!$H96)+Reference!C$13</f>
        <v>1795.3518527960275</v>
      </c>
      <c r="K96" s="36">
        <f>(Reference!D$12*List!$H96)+Reference!D$13</f>
        <v>2149.2515623358513</v>
      </c>
      <c r="L96" s="36">
        <f>(Reference!E$12*List!$H96)+Reference!E$13</f>
        <v>2658.1220920531132</v>
      </c>
      <c r="M96" s="36">
        <f>(Reference!F$12*List!$H96)+Reference!F$13</f>
        <v>2769.1348430456055</v>
      </c>
      <c r="N96" s="36">
        <f>(Reference!G$12*List!$H96)+Reference!G$13</f>
        <v>3135.7004369268539</v>
      </c>
      <c r="O96" s="36">
        <f>(Reference!H$12*List!$H96)+Reference!H$13</f>
        <v>3254.9087601402689</v>
      </c>
      <c r="P96" s="36">
        <f>(Reference!I$12*List!$H96)+Reference!I$13</f>
        <v>3383.0577075946894</v>
      </c>
      <c r="Q96" s="36">
        <f>(Reference!J$12*List!$H96)+Reference!J$13</f>
        <v>3916.5149539747176</v>
      </c>
      <c r="R96" s="36">
        <f>(Reference!K$12*List!$H96)+Reference!K$13</f>
        <v>4040.9386413287198</v>
      </c>
      <c r="S96" s="36">
        <f>(Reference!L$12*List!$H96)+Reference!L$13</f>
        <v>4359.8209059246019</v>
      </c>
      <c r="T96" s="36">
        <f>(Reference!M$12*List!$H96)+Reference!M$13</f>
        <v>5208.4351568000957</v>
      </c>
      <c r="U96" s="36">
        <f>(Reference!N$12*List!$H96)+Reference!N$13</f>
        <v>21010.988502778328</v>
      </c>
      <c r="V96" s="12">
        <f>(Reference!O$12*List!$H96)+Reference!O$13</f>
        <v>781.03803265388876</v>
      </c>
      <c r="W96" s="12">
        <f>(Reference!P$12*List!$H96)+Reference!P$13</f>
        <v>1100.5535914668433</v>
      </c>
      <c r="X96" s="12">
        <f>(Reference!Q$12*List!$H96)+Reference!Q$13</f>
        <v>550.27679573342164</v>
      </c>
      <c r="Y96" s="53"/>
      <c r="Z96" s="1" t="str">
        <f t="shared" si="3"/>
        <v>KUSILVAK CENSUS AREA, Alaska</v>
      </c>
      <c r="AA96" s="38" t="s">
        <v>7556</v>
      </c>
      <c r="AB96" s="40" t="s">
        <v>277</v>
      </c>
      <c r="AC96" s="43" t="s">
        <v>14</v>
      </c>
      <c r="AD96" s="61">
        <v>1.2237</v>
      </c>
      <c r="AE96" s="56" t="str">
        <f t="shared" si="2"/>
        <v/>
      </c>
      <c r="AF96" s="60">
        <v>2170</v>
      </c>
      <c r="AG96" s="60" t="s">
        <v>379</v>
      </c>
      <c r="AH96" s="60" t="s">
        <v>6</v>
      </c>
      <c r="AI96" s="60">
        <v>1.2237</v>
      </c>
    </row>
    <row r="97" spans="1:35" x14ac:dyDescent="0.35">
      <c r="A97" s="46" t="s">
        <v>852</v>
      </c>
      <c r="B97" s="46" t="s">
        <v>852</v>
      </c>
      <c r="C97" s="27">
        <v>99902</v>
      </c>
      <c r="D97" s="48" t="s">
        <v>9407</v>
      </c>
      <c r="E97" s="39" t="s">
        <v>7557</v>
      </c>
      <c r="F97" s="43" t="s">
        <v>14</v>
      </c>
      <c r="G97" s="18" t="s">
        <v>4188</v>
      </c>
      <c r="H97" s="29">
        <v>1.2478</v>
      </c>
      <c r="I97" s="36">
        <f>(Reference!B$12*List!$H97)+Reference!B$13</f>
        <v>1203.0354968293755</v>
      </c>
      <c r="J97" s="36">
        <f>(Reference!C$12*List!$H97)+Reference!C$13</f>
        <v>1795.3518527960275</v>
      </c>
      <c r="K97" s="36">
        <f>(Reference!D$12*List!$H97)+Reference!D$13</f>
        <v>2149.2515623358513</v>
      </c>
      <c r="L97" s="36">
        <f>(Reference!E$12*List!$H97)+Reference!E$13</f>
        <v>2658.1220920531132</v>
      </c>
      <c r="M97" s="36">
        <f>(Reference!F$12*List!$H97)+Reference!F$13</f>
        <v>2769.1348430456055</v>
      </c>
      <c r="N97" s="36">
        <f>(Reference!G$12*List!$H97)+Reference!G$13</f>
        <v>3135.7004369268539</v>
      </c>
      <c r="O97" s="36">
        <f>(Reference!H$12*List!$H97)+Reference!H$13</f>
        <v>3254.9087601402689</v>
      </c>
      <c r="P97" s="36">
        <f>(Reference!I$12*List!$H97)+Reference!I$13</f>
        <v>3383.0577075946894</v>
      </c>
      <c r="Q97" s="36">
        <f>(Reference!J$12*List!$H97)+Reference!J$13</f>
        <v>3916.5149539747176</v>
      </c>
      <c r="R97" s="36">
        <f>(Reference!K$12*List!$H97)+Reference!K$13</f>
        <v>4040.9386413287198</v>
      </c>
      <c r="S97" s="36">
        <f>(Reference!L$12*List!$H97)+Reference!L$13</f>
        <v>4359.8209059246019</v>
      </c>
      <c r="T97" s="36">
        <f>(Reference!M$12*List!$H97)+Reference!M$13</f>
        <v>5208.4351568000957</v>
      </c>
      <c r="U97" s="36">
        <f>(Reference!N$12*List!$H97)+Reference!N$13</f>
        <v>21010.988502778328</v>
      </c>
      <c r="V97" s="12">
        <f>(Reference!O$12*List!$H97)+Reference!O$13</f>
        <v>781.03803265388876</v>
      </c>
      <c r="W97" s="12">
        <f>(Reference!P$12*List!$H97)+Reference!P$13</f>
        <v>1100.5535914668433</v>
      </c>
      <c r="X97" s="12">
        <f>(Reference!Q$12*List!$H97)+Reference!Q$13</f>
        <v>550.27679573342164</v>
      </c>
      <c r="Y97" s="53"/>
      <c r="Z97" s="1" t="str">
        <f t="shared" si="3"/>
        <v>LAKE AND PENINSULA, Alaska</v>
      </c>
      <c r="AA97" s="39" t="s">
        <v>7557</v>
      </c>
      <c r="AB97" s="40" t="s">
        <v>277</v>
      </c>
      <c r="AC97" s="44" t="s">
        <v>14</v>
      </c>
      <c r="AD97" s="62">
        <v>1.2478</v>
      </c>
      <c r="AE97" s="56" t="str">
        <f t="shared" si="2"/>
        <v/>
      </c>
      <c r="AF97" s="60">
        <v>2180</v>
      </c>
      <c r="AG97" s="60" t="s">
        <v>380</v>
      </c>
      <c r="AH97" s="60" t="s">
        <v>6</v>
      </c>
      <c r="AI97" s="60">
        <v>1.2478</v>
      </c>
    </row>
    <row r="98" spans="1:35" x14ac:dyDescent="0.35">
      <c r="A98" s="46" t="s">
        <v>853</v>
      </c>
      <c r="B98" s="46" t="s">
        <v>853</v>
      </c>
      <c r="C98" s="27" t="s">
        <v>1186</v>
      </c>
      <c r="D98" s="48" t="s">
        <v>362</v>
      </c>
      <c r="E98" s="39" t="s">
        <v>7558</v>
      </c>
      <c r="F98" s="44" t="s">
        <v>14</v>
      </c>
      <c r="G98" s="18" t="s">
        <v>4187</v>
      </c>
      <c r="H98" s="29">
        <v>1.2237</v>
      </c>
      <c r="I98" s="36">
        <f>(Reference!B$12*List!$H98)+Reference!B$13</f>
        <v>1184.4722791402719</v>
      </c>
      <c r="J98" s="36">
        <f>(Reference!C$12*List!$H98)+Reference!C$13</f>
        <v>1767.6490066540612</v>
      </c>
      <c r="K98" s="36">
        <f>(Reference!D$12*List!$H98)+Reference!D$13</f>
        <v>2116.0879318981492</v>
      </c>
      <c r="L98" s="36">
        <f>(Reference!E$12*List!$H98)+Reference!E$13</f>
        <v>2617.1064286175433</v>
      </c>
      <c r="M98" s="36">
        <f>(Reference!F$12*List!$H98)+Reference!F$13</f>
        <v>2726.4062177993728</v>
      </c>
      <c r="N98" s="36">
        <f>(Reference!G$12*List!$H98)+Reference!G$13</f>
        <v>3087.3155887890389</v>
      </c>
      <c r="O98" s="36">
        <f>(Reference!H$12*List!$H98)+Reference!H$13</f>
        <v>3204.6844899238895</v>
      </c>
      <c r="P98" s="36">
        <f>(Reference!I$12*List!$H98)+Reference!I$13</f>
        <v>3330.8560586438552</v>
      </c>
      <c r="Q98" s="36">
        <f>(Reference!J$12*List!$H98)+Reference!J$13</f>
        <v>3856.0818912223108</v>
      </c>
      <c r="R98" s="36">
        <f>(Reference!K$12*List!$H98)+Reference!K$13</f>
        <v>3978.5856817818126</v>
      </c>
      <c r="S98" s="36">
        <f>(Reference!L$12*List!$H98)+Reference!L$13</f>
        <v>4292.547492317537</v>
      </c>
      <c r="T98" s="36">
        <f>(Reference!M$12*List!$H98)+Reference!M$13</f>
        <v>5128.0673572712567</v>
      </c>
      <c r="U98" s="36">
        <f>(Reference!N$12*List!$H98)+Reference!N$13</f>
        <v>20686.782313959906</v>
      </c>
      <c r="V98" s="12">
        <f>(Reference!O$12*List!$H98)+Reference!O$13</f>
        <v>768.9863691229001</v>
      </c>
      <c r="W98" s="12">
        <f>(Reference!P$12*List!$H98)+Reference!P$13</f>
        <v>1083.5717019459048</v>
      </c>
      <c r="X98" s="12">
        <f>(Reference!Q$12*List!$H98)+Reference!Q$13</f>
        <v>541.7858509729524</v>
      </c>
      <c r="Y98" s="53"/>
      <c r="Z98" s="1" t="str">
        <f t="shared" si="3"/>
        <v>MATANUSKA-SUSITNA, Alaska</v>
      </c>
      <c r="AA98" s="39" t="s">
        <v>7558</v>
      </c>
      <c r="AB98" s="40" t="s">
        <v>277</v>
      </c>
      <c r="AC98" s="44" t="s">
        <v>14</v>
      </c>
      <c r="AD98" s="62">
        <v>1.2478</v>
      </c>
      <c r="AE98" s="56" t="str">
        <f t="shared" si="2"/>
        <v/>
      </c>
      <c r="AF98" s="60">
        <v>2185</v>
      </c>
      <c r="AG98" s="60" t="s">
        <v>381</v>
      </c>
      <c r="AH98" s="60" t="s">
        <v>6</v>
      </c>
      <c r="AI98" s="60">
        <v>1.2478</v>
      </c>
    </row>
    <row r="99" spans="1:35" x14ac:dyDescent="0.35">
      <c r="A99" s="46" t="s">
        <v>854</v>
      </c>
      <c r="B99" s="46" t="s">
        <v>854</v>
      </c>
      <c r="C99" s="27">
        <v>99902</v>
      </c>
      <c r="D99" s="48" t="s">
        <v>9407</v>
      </c>
      <c r="E99" s="39" t="s">
        <v>7559</v>
      </c>
      <c r="F99" s="44" t="s">
        <v>14</v>
      </c>
      <c r="G99" s="18" t="s">
        <v>4188</v>
      </c>
      <c r="H99" s="29">
        <v>1.2478</v>
      </c>
      <c r="I99" s="36">
        <f>(Reference!B$12*List!$H99)+Reference!B$13</f>
        <v>1203.0354968293755</v>
      </c>
      <c r="J99" s="36">
        <f>(Reference!C$12*List!$H99)+Reference!C$13</f>
        <v>1795.3518527960275</v>
      </c>
      <c r="K99" s="36">
        <f>(Reference!D$12*List!$H99)+Reference!D$13</f>
        <v>2149.2515623358513</v>
      </c>
      <c r="L99" s="36">
        <f>(Reference!E$12*List!$H99)+Reference!E$13</f>
        <v>2658.1220920531132</v>
      </c>
      <c r="M99" s="36">
        <f>(Reference!F$12*List!$H99)+Reference!F$13</f>
        <v>2769.1348430456055</v>
      </c>
      <c r="N99" s="36">
        <f>(Reference!G$12*List!$H99)+Reference!G$13</f>
        <v>3135.7004369268539</v>
      </c>
      <c r="O99" s="36">
        <f>(Reference!H$12*List!$H99)+Reference!H$13</f>
        <v>3254.9087601402689</v>
      </c>
      <c r="P99" s="36">
        <f>(Reference!I$12*List!$H99)+Reference!I$13</f>
        <v>3383.0577075946894</v>
      </c>
      <c r="Q99" s="36">
        <f>(Reference!J$12*List!$H99)+Reference!J$13</f>
        <v>3916.5149539747176</v>
      </c>
      <c r="R99" s="36">
        <f>(Reference!K$12*List!$H99)+Reference!K$13</f>
        <v>4040.9386413287198</v>
      </c>
      <c r="S99" s="36">
        <f>(Reference!L$12*List!$H99)+Reference!L$13</f>
        <v>4359.8209059246019</v>
      </c>
      <c r="T99" s="36">
        <f>(Reference!M$12*List!$H99)+Reference!M$13</f>
        <v>5208.4351568000957</v>
      </c>
      <c r="U99" s="36">
        <f>(Reference!N$12*List!$H99)+Reference!N$13</f>
        <v>21010.988502778328</v>
      </c>
      <c r="V99" s="12">
        <f>(Reference!O$12*List!$H99)+Reference!O$13</f>
        <v>781.03803265388876</v>
      </c>
      <c r="W99" s="12">
        <f>(Reference!P$12*List!$H99)+Reference!P$13</f>
        <v>1100.5535914668433</v>
      </c>
      <c r="X99" s="12">
        <f>(Reference!Q$12*List!$H99)+Reference!Q$13</f>
        <v>550.27679573342164</v>
      </c>
      <c r="Y99" s="53"/>
      <c r="Z99" s="1" t="str">
        <f t="shared" si="3"/>
        <v>NOME, Alaska</v>
      </c>
      <c r="AA99" s="39" t="s">
        <v>7559</v>
      </c>
      <c r="AB99" s="40" t="s">
        <v>277</v>
      </c>
      <c r="AC99" s="44" t="s">
        <v>14</v>
      </c>
      <c r="AD99" s="62">
        <v>1.2478</v>
      </c>
      <c r="AE99" s="56" t="str">
        <f t="shared" si="2"/>
        <v/>
      </c>
      <c r="AF99" s="60">
        <v>2188</v>
      </c>
      <c r="AG99" s="60" t="s">
        <v>382</v>
      </c>
      <c r="AH99" s="60" t="s">
        <v>6</v>
      </c>
      <c r="AI99" s="60">
        <v>1.2478</v>
      </c>
    </row>
    <row r="100" spans="1:35" x14ac:dyDescent="0.35">
      <c r="A100" s="46" t="s">
        <v>855</v>
      </c>
      <c r="B100" s="46" t="s">
        <v>855</v>
      </c>
      <c r="C100" s="27">
        <v>99902</v>
      </c>
      <c r="D100" s="48" t="s">
        <v>9407</v>
      </c>
      <c r="E100" s="39" t="s">
        <v>7560</v>
      </c>
      <c r="F100" s="44" t="s">
        <v>14</v>
      </c>
      <c r="G100" s="18" t="s">
        <v>4188</v>
      </c>
      <c r="H100" s="29">
        <v>1.2478</v>
      </c>
      <c r="I100" s="36">
        <f>(Reference!B$12*List!$H100)+Reference!B$13</f>
        <v>1203.0354968293755</v>
      </c>
      <c r="J100" s="36">
        <f>(Reference!C$12*List!$H100)+Reference!C$13</f>
        <v>1795.3518527960275</v>
      </c>
      <c r="K100" s="36">
        <f>(Reference!D$12*List!$H100)+Reference!D$13</f>
        <v>2149.2515623358513</v>
      </c>
      <c r="L100" s="36">
        <f>(Reference!E$12*List!$H100)+Reference!E$13</f>
        <v>2658.1220920531132</v>
      </c>
      <c r="M100" s="36">
        <f>(Reference!F$12*List!$H100)+Reference!F$13</f>
        <v>2769.1348430456055</v>
      </c>
      <c r="N100" s="36">
        <f>(Reference!G$12*List!$H100)+Reference!G$13</f>
        <v>3135.7004369268539</v>
      </c>
      <c r="O100" s="36">
        <f>(Reference!H$12*List!$H100)+Reference!H$13</f>
        <v>3254.9087601402689</v>
      </c>
      <c r="P100" s="36">
        <f>(Reference!I$12*List!$H100)+Reference!I$13</f>
        <v>3383.0577075946894</v>
      </c>
      <c r="Q100" s="36">
        <f>(Reference!J$12*List!$H100)+Reference!J$13</f>
        <v>3916.5149539747176</v>
      </c>
      <c r="R100" s="36">
        <f>(Reference!K$12*List!$H100)+Reference!K$13</f>
        <v>4040.9386413287198</v>
      </c>
      <c r="S100" s="36">
        <f>(Reference!L$12*List!$H100)+Reference!L$13</f>
        <v>4359.8209059246019</v>
      </c>
      <c r="T100" s="36">
        <f>(Reference!M$12*List!$H100)+Reference!M$13</f>
        <v>5208.4351568000957</v>
      </c>
      <c r="U100" s="36">
        <f>(Reference!N$12*List!$H100)+Reference!N$13</f>
        <v>21010.988502778328</v>
      </c>
      <c r="V100" s="12">
        <f>(Reference!O$12*List!$H100)+Reference!O$13</f>
        <v>781.03803265388876</v>
      </c>
      <c r="W100" s="12">
        <f>(Reference!P$12*List!$H100)+Reference!P$13</f>
        <v>1100.5535914668433</v>
      </c>
      <c r="X100" s="12">
        <f>(Reference!Q$12*List!$H100)+Reference!Q$13</f>
        <v>550.27679573342164</v>
      </c>
      <c r="Y100" s="53"/>
      <c r="Z100" s="1" t="str">
        <f t="shared" si="3"/>
        <v>NORTH SLOPE BOROUH, Alaska</v>
      </c>
      <c r="AA100" s="39" t="s">
        <v>7560</v>
      </c>
      <c r="AB100" s="40" t="s">
        <v>277</v>
      </c>
      <c r="AC100" s="44" t="s">
        <v>14</v>
      </c>
      <c r="AD100" s="62">
        <v>1.2478</v>
      </c>
      <c r="AE100" s="56" t="str">
        <f t="shared" si="2"/>
        <v/>
      </c>
      <c r="AF100" s="60">
        <v>2195</v>
      </c>
      <c r="AG100" s="60" t="s">
        <v>383</v>
      </c>
      <c r="AH100" s="60" t="s">
        <v>6</v>
      </c>
      <c r="AI100" s="60">
        <v>1.2478</v>
      </c>
    </row>
    <row r="101" spans="1:35" x14ac:dyDescent="0.35">
      <c r="A101" s="46" t="s">
        <v>856</v>
      </c>
      <c r="B101" s="46" t="s">
        <v>856</v>
      </c>
      <c r="C101" s="27">
        <v>99902</v>
      </c>
      <c r="D101" s="48" t="s">
        <v>9407</v>
      </c>
      <c r="E101" s="39" t="s">
        <v>7561</v>
      </c>
      <c r="F101" s="44" t="s">
        <v>14</v>
      </c>
      <c r="G101" s="18" t="s">
        <v>4188</v>
      </c>
      <c r="H101" s="29">
        <v>1.2478</v>
      </c>
      <c r="I101" s="36">
        <f>(Reference!B$12*List!$H101)+Reference!B$13</f>
        <v>1203.0354968293755</v>
      </c>
      <c r="J101" s="36">
        <f>(Reference!C$12*List!$H101)+Reference!C$13</f>
        <v>1795.3518527960275</v>
      </c>
      <c r="K101" s="36">
        <f>(Reference!D$12*List!$H101)+Reference!D$13</f>
        <v>2149.2515623358513</v>
      </c>
      <c r="L101" s="36">
        <f>(Reference!E$12*List!$H101)+Reference!E$13</f>
        <v>2658.1220920531132</v>
      </c>
      <c r="M101" s="36">
        <f>(Reference!F$12*List!$H101)+Reference!F$13</f>
        <v>2769.1348430456055</v>
      </c>
      <c r="N101" s="36">
        <f>(Reference!G$12*List!$H101)+Reference!G$13</f>
        <v>3135.7004369268539</v>
      </c>
      <c r="O101" s="36">
        <f>(Reference!H$12*List!$H101)+Reference!H$13</f>
        <v>3254.9087601402689</v>
      </c>
      <c r="P101" s="36">
        <f>(Reference!I$12*List!$H101)+Reference!I$13</f>
        <v>3383.0577075946894</v>
      </c>
      <c r="Q101" s="36">
        <f>(Reference!J$12*List!$H101)+Reference!J$13</f>
        <v>3916.5149539747176</v>
      </c>
      <c r="R101" s="36">
        <f>(Reference!K$12*List!$H101)+Reference!K$13</f>
        <v>4040.9386413287198</v>
      </c>
      <c r="S101" s="36">
        <f>(Reference!L$12*List!$H101)+Reference!L$13</f>
        <v>4359.8209059246019</v>
      </c>
      <c r="T101" s="36">
        <f>(Reference!M$12*List!$H101)+Reference!M$13</f>
        <v>5208.4351568000957</v>
      </c>
      <c r="U101" s="36">
        <f>(Reference!N$12*List!$H101)+Reference!N$13</f>
        <v>21010.988502778328</v>
      </c>
      <c r="V101" s="12">
        <f>(Reference!O$12*List!$H101)+Reference!O$13</f>
        <v>781.03803265388876</v>
      </c>
      <c r="W101" s="12">
        <f>(Reference!P$12*List!$H101)+Reference!P$13</f>
        <v>1100.5535914668433</v>
      </c>
      <c r="X101" s="12">
        <f>(Reference!Q$12*List!$H101)+Reference!Q$13</f>
        <v>550.27679573342164</v>
      </c>
      <c r="Y101" s="53"/>
      <c r="Z101" s="1" t="str">
        <f t="shared" si="3"/>
        <v>NORTHWEST ARTIC BOROUGH, Alaska</v>
      </c>
      <c r="AA101" s="39" t="s">
        <v>7561</v>
      </c>
      <c r="AB101" s="40" t="s">
        <v>277</v>
      </c>
      <c r="AC101" s="44" t="s">
        <v>14</v>
      </c>
      <c r="AD101" s="62">
        <v>1.2478</v>
      </c>
      <c r="AE101" s="56" t="str">
        <f t="shared" si="2"/>
        <v/>
      </c>
      <c r="AF101" s="60">
        <v>2198</v>
      </c>
      <c r="AG101" s="60" t="s">
        <v>384</v>
      </c>
      <c r="AH101" s="60" t="s">
        <v>6</v>
      </c>
      <c r="AI101" s="60">
        <v>1.2478</v>
      </c>
    </row>
    <row r="102" spans="1:35" x14ac:dyDescent="0.35">
      <c r="A102" s="46" t="s">
        <v>857</v>
      </c>
      <c r="B102" s="46" t="s">
        <v>857</v>
      </c>
      <c r="C102" s="27">
        <v>99902</v>
      </c>
      <c r="D102" s="48" t="s">
        <v>9407</v>
      </c>
      <c r="E102" s="39" t="s">
        <v>7562</v>
      </c>
      <c r="F102" s="44" t="s">
        <v>14</v>
      </c>
      <c r="G102" s="18" t="s">
        <v>4188</v>
      </c>
      <c r="H102" s="29">
        <v>1.2478</v>
      </c>
      <c r="I102" s="36">
        <f>(Reference!B$12*List!$H102)+Reference!B$13</f>
        <v>1203.0354968293755</v>
      </c>
      <c r="J102" s="36">
        <f>(Reference!C$12*List!$H102)+Reference!C$13</f>
        <v>1795.3518527960275</v>
      </c>
      <c r="K102" s="36">
        <f>(Reference!D$12*List!$H102)+Reference!D$13</f>
        <v>2149.2515623358513</v>
      </c>
      <c r="L102" s="36">
        <f>(Reference!E$12*List!$H102)+Reference!E$13</f>
        <v>2658.1220920531132</v>
      </c>
      <c r="M102" s="36">
        <f>(Reference!F$12*List!$H102)+Reference!F$13</f>
        <v>2769.1348430456055</v>
      </c>
      <c r="N102" s="36">
        <f>(Reference!G$12*List!$H102)+Reference!G$13</f>
        <v>3135.7004369268539</v>
      </c>
      <c r="O102" s="36">
        <f>(Reference!H$12*List!$H102)+Reference!H$13</f>
        <v>3254.9087601402689</v>
      </c>
      <c r="P102" s="36">
        <f>(Reference!I$12*List!$H102)+Reference!I$13</f>
        <v>3383.0577075946894</v>
      </c>
      <c r="Q102" s="36">
        <f>(Reference!J$12*List!$H102)+Reference!J$13</f>
        <v>3916.5149539747176</v>
      </c>
      <c r="R102" s="36">
        <f>(Reference!K$12*List!$H102)+Reference!K$13</f>
        <v>4040.9386413287198</v>
      </c>
      <c r="S102" s="36">
        <f>(Reference!L$12*List!$H102)+Reference!L$13</f>
        <v>4359.8209059246019</v>
      </c>
      <c r="T102" s="36">
        <f>(Reference!M$12*List!$H102)+Reference!M$13</f>
        <v>5208.4351568000957</v>
      </c>
      <c r="U102" s="36">
        <f>(Reference!N$12*List!$H102)+Reference!N$13</f>
        <v>21010.988502778328</v>
      </c>
      <c r="V102" s="12">
        <f>(Reference!O$12*List!$H102)+Reference!O$13</f>
        <v>781.03803265388876</v>
      </c>
      <c r="W102" s="12">
        <f>(Reference!P$12*List!$H102)+Reference!P$13</f>
        <v>1100.5535914668433</v>
      </c>
      <c r="X102" s="12">
        <f>(Reference!Q$12*List!$H102)+Reference!Q$13</f>
        <v>550.27679573342164</v>
      </c>
      <c r="Y102" s="53"/>
      <c r="Z102" s="1" t="str">
        <f t="shared" si="3"/>
        <v>PETERSBURG BOROUGH, Alaska</v>
      </c>
      <c r="AA102" s="39" t="s">
        <v>7562</v>
      </c>
      <c r="AB102" s="40" t="s">
        <v>277</v>
      </c>
      <c r="AC102" s="44" t="s">
        <v>14</v>
      </c>
      <c r="AD102" s="62">
        <v>1.2478</v>
      </c>
      <c r="AE102" s="56" t="str">
        <f t="shared" si="2"/>
        <v/>
      </c>
      <c r="AF102" s="60">
        <v>2220</v>
      </c>
      <c r="AG102" s="60" t="s">
        <v>385</v>
      </c>
      <c r="AH102" s="60" t="s">
        <v>6</v>
      </c>
      <c r="AI102" s="60">
        <v>1.2478</v>
      </c>
    </row>
    <row r="103" spans="1:35" x14ac:dyDescent="0.35">
      <c r="A103" s="46" t="s">
        <v>858</v>
      </c>
      <c r="B103" s="46" t="s">
        <v>858</v>
      </c>
      <c r="C103" s="27">
        <v>99902</v>
      </c>
      <c r="D103" s="48" t="s">
        <v>9407</v>
      </c>
      <c r="E103" s="39" t="s">
        <v>7563</v>
      </c>
      <c r="F103" s="44" t="s">
        <v>14</v>
      </c>
      <c r="G103" s="18" t="s">
        <v>4188</v>
      </c>
      <c r="H103" s="29">
        <v>1.2478</v>
      </c>
      <c r="I103" s="36">
        <f>(Reference!B$12*List!$H103)+Reference!B$13</f>
        <v>1203.0354968293755</v>
      </c>
      <c r="J103" s="36">
        <f>(Reference!C$12*List!$H103)+Reference!C$13</f>
        <v>1795.3518527960275</v>
      </c>
      <c r="K103" s="36">
        <f>(Reference!D$12*List!$H103)+Reference!D$13</f>
        <v>2149.2515623358513</v>
      </c>
      <c r="L103" s="36">
        <f>(Reference!E$12*List!$H103)+Reference!E$13</f>
        <v>2658.1220920531132</v>
      </c>
      <c r="M103" s="36">
        <f>(Reference!F$12*List!$H103)+Reference!F$13</f>
        <v>2769.1348430456055</v>
      </c>
      <c r="N103" s="36">
        <f>(Reference!G$12*List!$H103)+Reference!G$13</f>
        <v>3135.7004369268539</v>
      </c>
      <c r="O103" s="36">
        <f>(Reference!H$12*List!$H103)+Reference!H$13</f>
        <v>3254.9087601402689</v>
      </c>
      <c r="P103" s="36">
        <f>(Reference!I$12*List!$H103)+Reference!I$13</f>
        <v>3383.0577075946894</v>
      </c>
      <c r="Q103" s="36">
        <f>(Reference!J$12*List!$H103)+Reference!J$13</f>
        <v>3916.5149539747176</v>
      </c>
      <c r="R103" s="36">
        <f>(Reference!K$12*List!$H103)+Reference!K$13</f>
        <v>4040.9386413287198</v>
      </c>
      <c r="S103" s="36">
        <f>(Reference!L$12*List!$H103)+Reference!L$13</f>
        <v>4359.8209059246019</v>
      </c>
      <c r="T103" s="36">
        <f>(Reference!M$12*List!$H103)+Reference!M$13</f>
        <v>5208.4351568000957</v>
      </c>
      <c r="U103" s="36">
        <f>(Reference!N$12*List!$H103)+Reference!N$13</f>
        <v>21010.988502778328</v>
      </c>
      <c r="V103" s="12">
        <f>(Reference!O$12*List!$H103)+Reference!O$13</f>
        <v>781.03803265388876</v>
      </c>
      <c r="W103" s="12">
        <f>(Reference!P$12*List!$H103)+Reference!P$13</f>
        <v>1100.5535914668433</v>
      </c>
      <c r="X103" s="12">
        <f>(Reference!Q$12*List!$H103)+Reference!Q$13</f>
        <v>550.27679573342164</v>
      </c>
      <c r="Y103" s="53"/>
      <c r="Z103" s="1" t="str">
        <f t="shared" si="3"/>
        <v>PR.OF WALES-HYDER CNS ARE, Alaska</v>
      </c>
      <c r="AA103" s="39" t="s">
        <v>7563</v>
      </c>
      <c r="AB103" s="40" t="s">
        <v>277</v>
      </c>
      <c r="AC103" s="44" t="s">
        <v>14</v>
      </c>
      <c r="AD103" s="62">
        <v>1.2478</v>
      </c>
      <c r="AE103" s="56" t="str">
        <f t="shared" si="2"/>
        <v/>
      </c>
      <c r="AF103" s="60">
        <v>2230</v>
      </c>
      <c r="AG103" s="60" t="s">
        <v>386</v>
      </c>
      <c r="AH103" s="60" t="s">
        <v>6</v>
      </c>
      <c r="AI103" s="60">
        <v>1.2478</v>
      </c>
    </row>
    <row r="104" spans="1:35" x14ac:dyDescent="0.35">
      <c r="A104" s="46" t="s">
        <v>859</v>
      </c>
      <c r="B104" s="46" t="s">
        <v>859</v>
      </c>
      <c r="C104" s="27">
        <v>99902</v>
      </c>
      <c r="D104" s="48" t="s">
        <v>9407</v>
      </c>
      <c r="E104" s="39" t="s">
        <v>7564</v>
      </c>
      <c r="F104" s="44" t="s">
        <v>14</v>
      </c>
      <c r="G104" s="18" t="s">
        <v>4188</v>
      </c>
      <c r="H104" s="29">
        <v>1.2478</v>
      </c>
      <c r="I104" s="36">
        <f>(Reference!B$12*List!$H104)+Reference!B$13</f>
        <v>1203.0354968293755</v>
      </c>
      <c r="J104" s="36">
        <f>(Reference!C$12*List!$H104)+Reference!C$13</f>
        <v>1795.3518527960275</v>
      </c>
      <c r="K104" s="36">
        <f>(Reference!D$12*List!$H104)+Reference!D$13</f>
        <v>2149.2515623358513</v>
      </c>
      <c r="L104" s="36">
        <f>(Reference!E$12*List!$H104)+Reference!E$13</f>
        <v>2658.1220920531132</v>
      </c>
      <c r="M104" s="36">
        <f>(Reference!F$12*List!$H104)+Reference!F$13</f>
        <v>2769.1348430456055</v>
      </c>
      <c r="N104" s="36">
        <f>(Reference!G$12*List!$H104)+Reference!G$13</f>
        <v>3135.7004369268539</v>
      </c>
      <c r="O104" s="36">
        <f>(Reference!H$12*List!$H104)+Reference!H$13</f>
        <v>3254.9087601402689</v>
      </c>
      <c r="P104" s="36">
        <f>(Reference!I$12*List!$H104)+Reference!I$13</f>
        <v>3383.0577075946894</v>
      </c>
      <c r="Q104" s="36">
        <f>(Reference!J$12*List!$H104)+Reference!J$13</f>
        <v>3916.5149539747176</v>
      </c>
      <c r="R104" s="36">
        <f>(Reference!K$12*List!$H104)+Reference!K$13</f>
        <v>4040.9386413287198</v>
      </c>
      <c r="S104" s="36">
        <f>(Reference!L$12*List!$H104)+Reference!L$13</f>
        <v>4359.8209059246019</v>
      </c>
      <c r="T104" s="36">
        <f>(Reference!M$12*List!$H104)+Reference!M$13</f>
        <v>5208.4351568000957</v>
      </c>
      <c r="U104" s="36">
        <f>(Reference!N$12*List!$H104)+Reference!N$13</f>
        <v>21010.988502778328</v>
      </c>
      <c r="V104" s="12">
        <f>(Reference!O$12*List!$H104)+Reference!O$13</f>
        <v>781.03803265388876</v>
      </c>
      <c r="W104" s="12">
        <f>(Reference!P$12*List!$H104)+Reference!P$13</f>
        <v>1100.5535914668433</v>
      </c>
      <c r="X104" s="12">
        <f>(Reference!Q$12*List!$H104)+Reference!Q$13</f>
        <v>550.27679573342164</v>
      </c>
      <c r="Y104" s="53"/>
      <c r="Z104" s="1" t="str">
        <f t="shared" si="3"/>
        <v>SITKA BOROUGH, Alaska</v>
      </c>
      <c r="AA104" s="39" t="s">
        <v>7564</v>
      </c>
      <c r="AB104" s="40" t="s">
        <v>277</v>
      </c>
      <c r="AC104" s="44" t="s">
        <v>14</v>
      </c>
      <c r="AD104" s="62">
        <v>1.2478</v>
      </c>
      <c r="AE104" s="56" t="str">
        <f t="shared" si="2"/>
        <v/>
      </c>
      <c r="AF104" s="60">
        <v>2240</v>
      </c>
      <c r="AG104" s="60" t="s">
        <v>387</v>
      </c>
      <c r="AH104" s="60" t="s">
        <v>6</v>
      </c>
      <c r="AI104" s="60">
        <v>1.2478</v>
      </c>
    </row>
    <row r="105" spans="1:35" x14ac:dyDescent="0.35">
      <c r="A105" s="46" t="s">
        <v>860</v>
      </c>
      <c r="B105" s="46" t="s">
        <v>860</v>
      </c>
      <c r="C105" s="27">
        <v>99902</v>
      </c>
      <c r="D105" s="48" t="s">
        <v>9407</v>
      </c>
      <c r="E105" s="39" t="s">
        <v>7565</v>
      </c>
      <c r="F105" s="44" t="s">
        <v>14</v>
      </c>
      <c r="G105" s="18" t="s">
        <v>4188</v>
      </c>
      <c r="H105" s="29">
        <v>1.2478</v>
      </c>
      <c r="I105" s="36">
        <f>(Reference!B$12*List!$H105)+Reference!B$13</f>
        <v>1203.0354968293755</v>
      </c>
      <c r="J105" s="36">
        <f>(Reference!C$12*List!$H105)+Reference!C$13</f>
        <v>1795.3518527960275</v>
      </c>
      <c r="K105" s="36">
        <f>(Reference!D$12*List!$H105)+Reference!D$13</f>
        <v>2149.2515623358513</v>
      </c>
      <c r="L105" s="36">
        <f>(Reference!E$12*List!$H105)+Reference!E$13</f>
        <v>2658.1220920531132</v>
      </c>
      <c r="M105" s="36">
        <f>(Reference!F$12*List!$H105)+Reference!F$13</f>
        <v>2769.1348430456055</v>
      </c>
      <c r="N105" s="36">
        <f>(Reference!G$12*List!$H105)+Reference!G$13</f>
        <v>3135.7004369268539</v>
      </c>
      <c r="O105" s="36">
        <f>(Reference!H$12*List!$H105)+Reference!H$13</f>
        <v>3254.9087601402689</v>
      </c>
      <c r="P105" s="36">
        <f>(Reference!I$12*List!$H105)+Reference!I$13</f>
        <v>3383.0577075946894</v>
      </c>
      <c r="Q105" s="36">
        <f>(Reference!J$12*List!$H105)+Reference!J$13</f>
        <v>3916.5149539747176</v>
      </c>
      <c r="R105" s="36">
        <f>(Reference!K$12*List!$H105)+Reference!K$13</f>
        <v>4040.9386413287198</v>
      </c>
      <c r="S105" s="36">
        <f>(Reference!L$12*List!$H105)+Reference!L$13</f>
        <v>4359.8209059246019</v>
      </c>
      <c r="T105" s="36">
        <f>(Reference!M$12*List!$H105)+Reference!M$13</f>
        <v>5208.4351568000957</v>
      </c>
      <c r="U105" s="36">
        <f>(Reference!N$12*List!$H105)+Reference!N$13</f>
        <v>21010.988502778328</v>
      </c>
      <c r="V105" s="12">
        <f>(Reference!O$12*List!$H105)+Reference!O$13</f>
        <v>781.03803265388876</v>
      </c>
      <c r="W105" s="12">
        <f>(Reference!P$12*List!$H105)+Reference!P$13</f>
        <v>1100.5535914668433</v>
      </c>
      <c r="X105" s="12">
        <f>(Reference!Q$12*List!$H105)+Reference!Q$13</f>
        <v>550.27679573342164</v>
      </c>
      <c r="Y105" s="53"/>
      <c r="Z105" s="1" t="str">
        <f t="shared" si="3"/>
        <v>SKAGWAY-YAKUTAT, Alaska</v>
      </c>
      <c r="AA105" s="39" t="s">
        <v>7565</v>
      </c>
      <c r="AB105" s="40" t="s">
        <v>277</v>
      </c>
      <c r="AC105" s="44" t="s">
        <v>14</v>
      </c>
      <c r="AD105" s="62">
        <v>1.2478</v>
      </c>
      <c r="AE105" s="56" t="str">
        <f t="shared" si="2"/>
        <v/>
      </c>
      <c r="AF105" s="60">
        <v>2261</v>
      </c>
      <c r="AG105" s="60" t="s">
        <v>388</v>
      </c>
      <c r="AH105" s="60" t="s">
        <v>6</v>
      </c>
      <c r="AI105" s="60">
        <v>1.2478</v>
      </c>
    </row>
    <row r="106" spans="1:35" x14ac:dyDescent="0.35">
      <c r="A106" s="46" t="s">
        <v>861</v>
      </c>
      <c r="B106" s="46" t="s">
        <v>861</v>
      </c>
      <c r="C106" s="27">
        <v>99902</v>
      </c>
      <c r="D106" s="48" t="s">
        <v>9407</v>
      </c>
      <c r="E106" s="39" t="s">
        <v>7566</v>
      </c>
      <c r="F106" s="44" t="s">
        <v>14</v>
      </c>
      <c r="G106" s="18" t="s">
        <v>4188</v>
      </c>
      <c r="H106" s="29">
        <v>1.2478</v>
      </c>
      <c r="I106" s="36">
        <f>(Reference!B$12*List!$H106)+Reference!B$13</f>
        <v>1203.0354968293755</v>
      </c>
      <c r="J106" s="36">
        <f>(Reference!C$12*List!$H106)+Reference!C$13</f>
        <v>1795.3518527960275</v>
      </c>
      <c r="K106" s="36">
        <f>(Reference!D$12*List!$H106)+Reference!D$13</f>
        <v>2149.2515623358513</v>
      </c>
      <c r="L106" s="36">
        <f>(Reference!E$12*List!$H106)+Reference!E$13</f>
        <v>2658.1220920531132</v>
      </c>
      <c r="M106" s="36">
        <f>(Reference!F$12*List!$H106)+Reference!F$13</f>
        <v>2769.1348430456055</v>
      </c>
      <c r="N106" s="36">
        <f>(Reference!G$12*List!$H106)+Reference!G$13</f>
        <v>3135.7004369268539</v>
      </c>
      <c r="O106" s="36">
        <f>(Reference!H$12*List!$H106)+Reference!H$13</f>
        <v>3254.9087601402689</v>
      </c>
      <c r="P106" s="36">
        <f>(Reference!I$12*List!$H106)+Reference!I$13</f>
        <v>3383.0577075946894</v>
      </c>
      <c r="Q106" s="36">
        <f>(Reference!J$12*List!$H106)+Reference!J$13</f>
        <v>3916.5149539747176</v>
      </c>
      <c r="R106" s="36">
        <f>(Reference!K$12*List!$H106)+Reference!K$13</f>
        <v>4040.9386413287198</v>
      </c>
      <c r="S106" s="36">
        <f>(Reference!L$12*List!$H106)+Reference!L$13</f>
        <v>4359.8209059246019</v>
      </c>
      <c r="T106" s="36">
        <f>(Reference!M$12*List!$H106)+Reference!M$13</f>
        <v>5208.4351568000957</v>
      </c>
      <c r="U106" s="36">
        <f>(Reference!N$12*List!$H106)+Reference!N$13</f>
        <v>21010.988502778328</v>
      </c>
      <c r="V106" s="12">
        <f>(Reference!O$12*List!$H106)+Reference!O$13</f>
        <v>781.03803265388876</v>
      </c>
      <c r="W106" s="12">
        <f>(Reference!P$12*List!$H106)+Reference!P$13</f>
        <v>1100.5535914668433</v>
      </c>
      <c r="X106" s="12">
        <f>(Reference!Q$12*List!$H106)+Reference!Q$13</f>
        <v>550.27679573342164</v>
      </c>
      <c r="Y106" s="53"/>
      <c r="Z106" s="1" t="str">
        <f t="shared" si="3"/>
        <v>SOUTHEAST FAIRBANKS, Alaska</v>
      </c>
      <c r="AA106" s="39" t="s">
        <v>7566</v>
      </c>
      <c r="AB106" s="40" t="s">
        <v>277</v>
      </c>
      <c r="AC106" s="44" t="s">
        <v>14</v>
      </c>
      <c r="AD106" s="62">
        <v>1.2478</v>
      </c>
      <c r="AE106" s="56" t="str">
        <f t="shared" si="2"/>
        <v/>
      </c>
      <c r="AF106" s="60">
        <v>2275</v>
      </c>
      <c r="AG106" s="60" t="s">
        <v>389</v>
      </c>
      <c r="AH106" s="60" t="s">
        <v>6</v>
      </c>
      <c r="AI106" s="60">
        <v>1.2478</v>
      </c>
    </row>
    <row r="107" spans="1:35" x14ac:dyDescent="0.35">
      <c r="A107" s="46" t="s">
        <v>862</v>
      </c>
      <c r="B107" s="46" t="s">
        <v>862</v>
      </c>
      <c r="C107" s="27">
        <v>99902</v>
      </c>
      <c r="D107" s="48" t="s">
        <v>9407</v>
      </c>
      <c r="E107" s="39" t="s">
        <v>7567</v>
      </c>
      <c r="F107" s="44" t="s">
        <v>14</v>
      </c>
      <c r="G107" s="18" t="s">
        <v>4188</v>
      </c>
      <c r="H107" s="29">
        <v>1.2478</v>
      </c>
      <c r="I107" s="36">
        <f>(Reference!B$12*List!$H107)+Reference!B$13</f>
        <v>1203.0354968293755</v>
      </c>
      <c r="J107" s="36">
        <f>(Reference!C$12*List!$H107)+Reference!C$13</f>
        <v>1795.3518527960275</v>
      </c>
      <c r="K107" s="36">
        <f>(Reference!D$12*List!$H107)+Reference!D$13</f>
        <v>2149.2515623358513</v>
      </c>
      <c r="L107" s="36">
        <f>(Reference!E$12*List!$H107)+Reference!E$13</f>
        <v>2658.1220920531132</v>
      </c>
      <c r="M107" s="36">
        <f>(Reference!F$12*List!$H107)+Reference!F$13</f>
        <v>2769.1348430456055</v>
      </c>
      <c r="N107" s="36">
        <f>(Reference!G$12*List!$H107)+Reference!G$13</f>
        <v>3135.7004369268539</v>
      </c>
      <c r="O107" s="36">
        <f>(Reference!H$12*List!$H107)+Reference!H$13</f>
        <v>3254.9087601402689</v>
      </c>
      <c r="P107" s="36">
        <f>(Reference!I$12*List!$H107)+Reference!I$13</f>
        <v>3383.0577075946894</v>
      </c>
      <c r="Q107" s="36">
        <f>(Reference!J$12*List!$H107)+Reference!J$13</f>
        <v>3916.5149539747176</v>
      </c>
      <c r="R107" s="36">
        <f>(Reference!K$12*List!$H107)+Reference!K$13</f>
        <v>4040.9386413287198</v>
      </c>
      <c r="S107" s="36">
        <f>(Reference!L$12*List!$H107)+Reference!L$13</f>
        <v>4359.8209059246019</v>
      </c>
      <c r="T107" s="36">
        <f>(Reference!M$12*List!$H107)+Reference!M$13</f>
        <v>5208.4351568000957</v>
      </c>
      <c r="U107" s="36">
        <f>(Reference!N$12*List!$H107)+Reference!N$13</f>
        <v>21010.988502778328</v>
      </c>
      <c r="V107" s="12">
        <f>(Reference!O$12*List!$H107)+Reference!O$13</f>
        <v>781.03803265388876</v>
      </c>
      <c r="W107" s="12">
        <f>(Reference!P$12*List!$H107)+Reference!P$13</f>
        <v>1100.5535914668433</v>
      </c>
      <c r="X107" s="12">
        <f>(Reference!Q$12*List!$H107)+Reference!Q$13</f>
        <v>550.27679573342164</v>
      </c>
      <c r="Y107" s="53"/>
      <c r="Z107" s="1" t="str">
        <f t="shared" si="3"/>
        <v>VALDEZ-CORDOVA, Alaska</v>
      </c>
      <c r="AA107" s="39" t="s">
        <v>7567</v>
      </c>
      <c r="AB107" s="40" t="s">
        <v>277</v>
      </c>
      <c r="AC107" s="44" t="s">
        <v>14</v>
      </c>
      <c r="AD107" s="62">
        <v>1.2478</v>
      </c>
      <c r="AE107" s="56" t="str">
        <f t="shared" si="2"/>
        <v/>
      </c>
      <c r="AF107" s="60">
        <v>2282</v>
      </c>
      <c r="AG107" s="60" t="s">
        <v>390</v>
      </c>
      <c r="AH107" s="60" t="s">
        <v>6</v>
      </c>
      <c r="AI107" s="60">
        <v>1.2478</v>
      </c>
    </row>
    <row r="108" spans="1:35" x14ac:dyDescent="0.35">
      <c r="A108" s="46" t="s">
        <v>863</v>
      </c>
      <c r="B108" s="46" t="s">
        <v>863</v>
      </c>
      <c r="C108" s="27">
        <v>99902</v>
      </c>
      <c r="D108" s="48" t="s">
        <v>9407</v>
      </c>
      <c r="E108" s="39" t="s">
        <v>7568</v>
      </c>
      <c r="F108" s="44" t="s">
        <v>14</v>
      </c>
      <c r="G108" s="18" t="s">
        <v>4188</v>
      </c>
      <c r="H108" s="29">
        <v>1.2478</v>
      </c>
      <c r="I108" s="36">
        <f>(Reference!B$12*List!$H108)+Reference!B$13</f>
        <v>1203.0354968293755</v>
      </c>
      <c r="J108" s="36">
        <f>(Reference!C$12*List!$H108)+Reference!C$13</f>
        <v>1795.3518527960275</v>
      </c>
      <c r="K108" s="36">
        <f>(Reference!D$12*List!$H108)+Reference!D$13</f>
        <v>2149.2515623358513</v>
      </c>
      <c r="L108" s="36">
        <f>(Reference!E$12*List!$H108)+Reference!E$13</f>
        <v>2658.1220920531132</v>
      </c>
      <c r="M108" s="36">
        <f>(Reference!F$12*List!$H108)+Reference!F$13</f>
        <v>2769.1348430456055</v>
      </c>
      <c r="N108" s="36">
        <f>(Reference!G$12*List!$H108)+Reference!G$13</f>
        <v>3135.7004369268539</v>
      </c>
      <c r="O108" s="36">
        <f>(Reference!H$12*List!$H108)+Reference!H$13</f>
        <v>3254.9087601402689</v>
      </c>
      <c r="P108" s="36">
        <f>(Reference!I$12*List!$H108)+Reference!I$13</f>
        <v>3383.0577075946894</v>
      </c>
      <c r="Q108" s="36">
        <f>(Reference!J$12*List!$H108)+Reference!J$13</f>
        <v>3916.5149539747176</v>
      </c>
      <c r="R108" s="36">
        <f>(Reference!K$12*List!$H108)+Reference!K$13</f>
        <v>4040.9386413287198</v>
      </c>
      <c r="S108" s="36">
        <f>(Reference!L$12*List!$H108)+Reference!L$13</f>
        <v>4359.8209059246019</v>
      </c>
      <c r="T108" s="36">
        <f>(Reference!M$12*List!$H108)+Reference!M$13</f>
        <v>5208.4351568000957</v>
      </c>
      <c r="U108" s="36">
        <f>(Reference!N$12*List!$H108)+Reference!N$13</f>
        <v>21010.988502778328</v>
      </c>
      <c r="V108" s="12">
        <f>(Reference!O$12*List!$H108)+Reference!O$13</f>
        <v>781.03803265388876</v>
      </c>
      <c r="W108" s="12">
        <f>(Reference!P$12*List!$H108)+Reference!P$13</f>
        <v>1100.5535914668433</v>
      </c>
      <c r="X108" s="12">
        <f>(Reference!Q$12*List!$H108)+Reference!Q$13</f>
        <v>550.27679573342164</v>
      </c>
      <c r="Y108" s="53"/>
      <c r="Z108" s="1" t="str">
        <f t="shared" si="3"/>
        <v>WRANGELL CITY AND BOROUGH, Alaska</v>
      </c>
      <c r="AA108" s="39" t="s">
        <v>7568</v>
      </c>
      <c r="AB108" s="40" t="s">
        <v>277</v>
      </c>
      <c r="AC108" s="44" t="s">
        <v>14</v>
      </c>
      <c r="AD108" s="62">
        <v>1.2478</v>
      </c>
      <c r="AE108" s="56" t="str">
        <f t="shared" si="2"/>
        <v/>
      </c>
      <c r="AF108" s="60">
        <v>2290</v>
      </c>
      <c r="AG108" s="60" t="s">
        <v>391</v>
      </c>
      <c r="AH108" s="60" t="s">
        <v>6</v>
      </c>
      <c r="AI108" s="60">
        <v>1.2478</v>
      </c>
    </row>
    <row r="109" spans="1:35" x14ac:dyDescent="0.35">
      <c r="A109" s="46" t="s">
        <v>864</v>
      </c>
      <c r="B109" s="46" t="s">
        <v>864</v>
      </c>
      <c r="C109" s="27">
        <v>99902</v>
      </c>
      <c r="D109" s="48" t="s">
        <v>9407</v>
      </c>
      <c r="E109" s="39" t="s">
        <v>7569</v>
      </c>
      <c r="F109" s="44" t="s">
        <v>14</v>
      </c>
      <c r="G109" s="18" t="s">
        <v>4188</v>
      </c>
      <c r="H109" s="29">
        <v>1.2478</v>
      </c>
      <c r="I109" s="36">
        <f>(Reference!B$12*List!$H109)+Reference!B$13</f>
        <v>1203.0354968293755</v>
      </c>
      <c r="J109" s="36">
        <f>(Reference!C$12*List!$H109)+Reference!C$13</f>
        <v>1795.3518527960275</v>
      </c>
      <c r="K109" s="36">
        <f>(Reference!D$12*List!$H109)+Reference!D$13</f>
        <v>2149.2515623358513</v>
      </c>
      <c r="L109" s="36">
        <f>(Reference!E$12*List!$H109)+Reference!E$13</f>
        <v>2658.1220920531132</v>
      </c>
      <c r="M109" s="36">
        <f>(Reference!F$12*List!$H109)+Reference!F$13</f>
        <v>2769.1348430456055</v>
      </c>
      <c r="N109" s="36">
        <f>(Reference!G$12*List!$H109)+Reference!G$13</f>
        <v>3135.7004369268539</v>
      </c>
      <c r="O109" s="36">
        <f>(Reference!H$12*List!$H109)+Reference!H$13</f>
        <v>3254.9087601402689</v>
      </c>
      <c r="P109" s="36">
        <f>(Reference!I$12*List!$H109)+Reference!I$13</f>
        <v>3383.0577075946894</v>
      </c>
      <c r="Q109" s="36">
        <f>(Reference!J$12*List!$H109)+Reference!J$13</f>
        <v>3916.5149539747176</v>
      </c>
      <c r="R109" s="36">
        <f>(Reference!K$12*List!$H109)+Reference!K$13</f>
        <v>4040.9386413287198</v>
      </c>
      <c r="S109" s="36">
        <f>(Reference!L$12*List!$H109)+Reference!L$13</f>
        <v>4359.8209059246019</v>
      </c>
      <c r="T109" s="36">
        <f>(Reference!M$12*List!$H109)+Reference!M$13</f>
        <v>5208.4351568000957</v>
      </c>
      <c r="U109" s="36">
        <f>(Reference!N$12*List!$H109)+Reference!N$13</f>
        <v>21010.988502778328</v>
      </c>
      <c r="V109" s="12">
        <f>(Reference!O$12*List!$H109)+Reference!O$13</f>
        <v>781.03803265388876</v>
      </c>
      <c r="W109" s="12">
        <f>(Reference!P$12*List!$H109)+Reference!P$13</f>
        <v>1100.5535914668433</v>
      </c>
      <c r="X109" s="12">
        <f>(Reference!Q$12*List!$H109)+Reference!Q$13</f>
        <v>550.27679573342164</v>
      </c>
      <c r="Y109" s="53"/>
      <c r="Z109" s="1" t="str">
        <f t="shared" si="3"/>
        <v>YAKUTAT BOROUGH, Alaska</v>
      </c>
      <c r="AA109" s="39" t="s">
        <v>7569</v>
      </c>
      <c r="AB109" s="40" t="s">
        <v>277</v>
      </c>
      <c r="AC109" s="44" t="s">
        <v>14</v>
      </c>
      <c r="AD109" s="62">
        <v>1.2478</v>
      </c>
      <c r="AE109" s="56" t="str">
        <f t="shared" si="2"/>
        <v/>
      </c>
      <c r="AF109" s="60">
        <v>3000</v>
      </c>
      <c r="AG109" s="60" t="s">
        <v>392</v>
      </c>
      <c r="AH109" s="60" t="s">
        <v>6</v>
      </c>
      <c r="AI109" s="60">
        <v>0.87870000000000004</v>
      </c>
    </row>
    <row r="110" spans="1:35" x14ac:dyDescent="0.35">
      <c r="A110" s="46" t="s">
        <v>865</v>
      </c>
      <c r="B110" s="46" t="s">
        <v>865</v>
      </c>
      <c r="C110" s="27">
        <v>99902</v>
      </c>
      <c r="D110" s="48" t="s">
        <v>9407</v>
      </c>
      <c r="E110" s="39" t="s">
        <v>7570</v>
      </c>
      <c r="F110" s="44" t="s">
        <v>14</v>
      </c>
      <c r="G110" s="18" t="s">
        <v>4188</v>
      </c>
      <c r="H110" s="29">
        <v>1.2478</v>
      </c>
      <c r="I110" s="36">
        <f>(Reference!B$12*List!$H110)+Reference!B$13</f>
        <v>1203.0354968293755</v>
      </c>
      <c r="J110" s="36">
        <f>(Reference!C$12*List!$H110)+Reference!C$13</f>
        <v>1795.3518527960275</v>
      </c>
      <c r="K110" s="36">
        <f>(Reference!D$12*List!$H110)+Reference!D$13</f>
        <v>2149.2515623358513</v>
      </c>
      <c r="L110" s="36">
        <f>(Reference!E$12*List!$H110)+Reference!E$13</f>
        <v>2658.1220920531132</v>
      </c>
      <c r="M110" s="36">
        <f>(Reference!F$12*List!$H110)+Reference!F$13</f>
        <v>2769.1348430456055</v>
      </c>
      <c r="N110" s="36">
        <f>(Reference!G$12*List!$H110)+Reference!G$13</f>
        <v>3135.7004369268539</v>
      </c>
      <c r="O110" s="36">
        <f>(Reference!H$12*List!$H110)+Reference!H$13</f>
        <v>3254.9087601402689</v>
      </c>
      <c r="P110" s="36">
        <f>(Reference!I$12*List!$H110)+Reference!I$13</f>
        <v>3383.0577075946894</v>
      </c>
      <c r="Q110" s="36">
        <f>(Reference!J$12*List!$H110)+Reference!J$13</f>
        <v>3916.5149539747176</v>
      </c>
      <c r="R110" s="36">
        <f>(Reference!K$12*List!$H110)+Reference!K$13</f>
        <v>4040.9386413287198</v>
      </c>
      <c r="S110" s="36">
        <f>(Reference!L$12*List!$H110)+Reference!L$13</f>
        <v>4359.8209059246019</v>
      </c>
      <c r="T110" s="36">
        <f>(Reference!M$12*List!$H110)+Reference!M$13</f>
        <v>5208.4351568000957</v>
      </c>
      <c r="U110" s="36">
        <f>(Reference!N$12*List!$H110)+Reference!N$13</f>
        <v>21010.988502778328</v>
      </c>
      <c r="V110" s="12">
        <f>(Reference!O$12*List!$H110)+Reference!O$13</f>
        <v>781.03803265388876</v>
      </c>
      <c r="W110" s="12">
        <f>(Reference!P$12*List!$H110)+Reference!P$13</f>
        <v>1100.5535914668433</v>
      </c>
      <c r="X110" s="12">
        <f>(Reference!Q$12*List!$H110)+Reference!Q$13</f>
        <v>550.27679573342164</v>
      </c>
      <c r="Y110" s="53"/>
      <c r="Z110" s="1" t="str">
        <f t="shared" si="3"/>
        <v>YUKON-KOYUKUK, Alaska</v>
      </c>
      <c r="AA110" s="39" t="s">
        <v>7570</v>
      </c>
      <c r="AB110" s="40" t="s">
        <v>277</v>
      </c>
      <c r="AC110" s="44" t="s">
        <v>14</v>
      </c>
      <c r="AD110" s="62">
        <v>0.87870000000000004</v>
      </c>
      <c r="AE110" s="56" t="str">
        <f t="shared" si="2"/>
        <v/>
      </c>
      <c r="AF110" s="60">
        <v>3010</v>
      </c>
      <c r="AG110" s="60" t="s">
        <v>393</v>
      </c>
      <c r="AH110" s="60" t="s">
        <v>6</v>
      </c>
      <c r="AI110" s="60">
        <v>0.79710000000000003</v>
      </c>
    </row>
    <row r="111" spans="1:35" x14ac:dyDescent="0.35">
      <c r="A111" s="46" t="s">
        <v>4191</v>
      </c>
      <c r="B111" s="46" t="s">
        <v>4311</v>
      </c>
      <c r="C111" s="13">
        <v>99902</v>
      </c>
      <c r="D111" s="48" t="s">
        <v>9407</v>
      </c>
      <c r="E111" s="38" t="s">
        <v>7541</v>
      </c>
      <c r="F111" s="44" t="s">
        <v>14</v>
      </c>
      <c r="G111" s="18" t="s">
        <v>4188</v>
      </c>
      <c r="H111" s="11">
        <v>1.2478</v>
      </c>
      <c r="I111" s="36">
        <f>(Reference!B$12*List!$H111)+Reference!B$13</f>
        <v>1203.0354968293755</v>
      </c>
      <c r="J111" s="36">
        <f>(Reference!C$12*List!$H111)+Reference!C$13</f>
        <v>1795.3518527960275</v>
      </c>
      <c r="K111" s="36">
        <f>(Reference!D$12*List!$H111)+Reference!D$13</f>
        <v>2149.2515623358513</v>
      </c>
      <c r="L111" s="36">
        <f>(Reference!E$12*List!$H111)+Reference!E$13</f>
        <v>2658.1220920531132</v>
      </c>
      <c r="M111" s="36">
        <f>(Reference!F$12*List!$H111)+Reference!F$13</f>
        <v>2769.1348430456055</v>
      </c>
      <c r="N111" s="36">
        <f>(Reference!G$12*List!$H111)+Reference!G$13</f>
        <v>3135.7004369268539</v>
      </c>
      <c r="O111" s="36">
        <f>(Reference!H$12*List!$H111)+Reference!H$13</f>
        <v>3254.9087601402689</v>
      </c>
      <c r="P111" s="36">
        <f>(Reference!I$12*List!$H111)+Reference!I$13</f>
        <v>3383.0577075946894</v>
      </c>
      <c r="Q111" s="36">
        <f>(Reference!J$12*List!$H111)+Reference!J$13</f>
        <v>3916.5149539747176</v>
      </c>
      <c r="R111" s="36">
        <f>(Reference!K$12*List!$H111)+Reference!K$13</f>
        <v>4040.9386413287198</v>
      </c>
      <c r="S111" s="36">
        <f>(Reference!L$12*List!$H111)+Reference!L$13</f>
        <v>4359.8209059246019</v>
      </c>
      <c r="T111" s="36">
        <f>(Reference!M$12*List!$H111)+Reference!M$13</f>
        <v>5208.4351568000957</v>
      </c>
      <c r="U111" s="36">
        <f>(Reference!N$12*List!$H111)+Reference!N$13</f>
        <v>21010.988502778328</v>
      </c>
      <c r="V111" s="12">
        <f>(Reference!O$12*List!$H111)+Reference!O$13</f>
        <v>781.03803265388876</v>
      </c>
      <c r="W111" s="12">
        <f>(Reference!P$12*List!$H111)+Reference!P$13</f>
        <v>1100.5535914668433</v>
      </c>
      <c r="X111" s="12">
        <f>(Reference!Q$12*List!$H111)+Reference!Q$13</f>
        <v>550.27679573342164</v>
      </c>
      <c r="Y111" s="53"/>
      <c r="Z111" s="1" t="str">
        <f t="shared" si="3"/>
        <v>STATEWIDE, Alaska</v>
      </c>
      <c r="AA111" s="38" t="s">
        <v>7541</v>
      </c>
      <c r="AB111" s="40" t="s">
        <v>277</v>
      </c>
      <c r="AC111" s="43" t="s">
        <v>14</v>
      </c>
      <c r="AD111" s="61">
        <v>0.79710000000000003</v>
      </c>
      <c r="AE111" s="56" t="str">
        <f t="shared" si="2"/>
        <v/>
      </c>
      <c r="AF111" s="60">
        <v>3020</v>
      </c>
      <c r="AG111" s="60" t="s">
        <v>394</v>
      </c>
      <c r="AH111" s="60" t="s">
        <v>6</v>
      </c>
      <c r="AI111" s="60">
        <v>1.0457000000000001</v>
      </c>
    </row>
    <row r="112" spans="1:35" x14ac:dyDescent="0.35">
      <c r="A112" s="46" t="s">
        <v>866</v>
      </c>
      <c r="B112" s="46" t="s">
        <v>4312</v>
      </c>
      <c r="C112" s="13">
        <v>99903</v>
      </c>
      <c r="D112" s="48" t="s">
        <v>9408</v>
      </c>
      <c r="E112" s="38" t="s">
        <v>7571</v>
      </c>
      <c r="F112" s="44" t="s">
        <v>15</v>
      </c>
      <c r="G112" s="18" t="s">
        <v>4188</v>
      </c>
      <c r="H112" s="11">
        <v>0.87870000000000004</v>
      </c>
      <c r="I112" s="36">
        <f>(Reference!B$12*List!$H112)+Reference!B$13</f>
        <v>918.7332707277933</v>
      </c>
      <c r="J112" s="36">
        <f>(Reference!C$12*List!$H112)+Reference!C$13</f>
        <v>1371.0729934184451</v>
      </c>
      <c r="K112" s="36">
        <f>(Reference!D$12*List!$H112)+Reference!D$13</f>
        <v>1641.3388654663188</v>
      </c>
      <c r="L112" s="36">
        <f>(Reference!E$12*List!$H112)+Reference!E$13</f>
        <v>2029.9527404319983</v>
      </c>
      <c r="M112" s="36">
        <f>(Reference!F$12*List!$H112)+Reference!F$13</f>
        <v>2114.7308771375419</v>
      </c>
      <c r="N112" s="36">
        <f>(Reference!G$12*List!$H112)+Reference!G$13</f>
        <v>2394.6694225008132</v>
      </c>
      <c r="O112" s="36">
        <f>(Reference!H$12*List!$H112)+Reference!H$13</f>
        <v>2485.7063478222026</v>
      </c>
      <c r="P112" s="36">
        <f>(Reference!I$12*List!$H112)+Reference!I$13</f>
        <v>2583.571042542696</v>
      </c>
      <c r="Q112" s="36">
        <f>(Reference!J$12*List!$H112)+Reference!J$13</f>
        <v>2990.9612833559113</v>
      </c>
      <c r="R112" s="36">
        <f>(Reference!K$12*List!$H112)+Reference!K$13</f>
        <v>3085.9810741601123</v>
      </c>
      <c r="S112" s="36">
        <f>(Reference!L$12*List!$H112)+Reference!L$13</f>
        <v>3329.504849394827</v>
      </c>
      <c r="T112" s="36">
        <f>(Reference!M$12*List!$H112)+Reference!M$13</f>
        <v>3977.5739615264656</v>
      </c>
      <c r="U112" s="36">
        <f>(Reference!N$12*List!$H112)+Reference!N$13</f>
        <v>16045.656374443104</v>
      </c>
      <c r="V112" s="12">
        <f>(Reference!O$12*List!$H112)+Reference!O$13</f>
        <v>596.46255509007597</v>
      </c>
      <c r="W112" s="12">
        <f>(Reference!P$12*List!$H112)+Reference!P$13</f>
        <v>840.46996399056161</v>
      </c>
      <c r="X112" s="12">
        <f>(Reference!Q$12*List!$H112)+Reference!Q$13</f>
        <v>420.2349819952808</v>
      </c>
      <c r="Y112" s="53"/>
      <c r="Z112" s="1" t="str">
        <f t="shared" si="3"/>
        <v>APACHE, Arizona</v>
      </c>
      <c r="AA112" s="38" t="s">
        <v>7571</v>
      </c>
      <c r="AB112" s="40" t="s">
        <v>277</v>
      </c>
      <c r="AC112" s="43" t="s">
        <v>15</v>
      </c>
      <c r="AD112" s="61">
        <v>1.0457000000000001</v>
      </c>
      <c r="AE112" s="56" t="str">
        <f t="shared" si="2"/>
        <v/>
      </c>
      <c r="AF112" s="60">
        <v>3030</v>
      </c>
      <c r="AG112" s="60" t="s">
        <v>395</v>
      </c>
      <c r="AH112" s="60" t="s">
        <v>6</v>
      </c>
      <c r="AI112" s="60">
        <v>0.87870000000000004</v>
      </c>
    </row>
    <row r="113" spans="1:35" x14ac:dyDescent="0.35">
      <c r="A113" s="46" t="s">
        <v>867</v>
      </c>
      <c r="B113" s="46" t="s">
        <v>4313</v>
      </c>
      <c r="C113" s="27" t="s">
        <v>3174</v>
      </c>
      <c r="D113" s="48" t="s">
        <v>696</v>
      </c>
      <c r="E113" s="39" t="s">
        <v>7572</v>
      </c>
      <c r="F113" s="43" t="s">
        <v>15</v>
      </c>
      <c r="G113" s="18" t="s">
        <v>4187</v>
      </c>
      <c r="H113" s="29">
        <v>0.79710000000000003</v>
      </c>
      <c r="I113" s="36">
        <f>(Reference!B$12*List!$H113)+Reference!B$13</f>
        <v>855.88021830327671</v>
      </c>
      <c r="J113" s="36">
        <f>(Reference!C$12*List!$H113)+Reference!C$13</f>
        <v>1277.2741450705428</v>
      </c>
      <c r="K113" s="36">
        <f>(Reference!D$12*List!$H113)+Reference!D$13</f>
        <v>1529.0503906233118</v>
      </c>
      <c r="L113" s="36">
        <f>(Reference!E$12*List!$H113)+Reference!E$13</f>
        <v>1891.0781289655042</v>
      </c>
      <c r="M113" s="36">
        <f>(Reference!F$12*List!$H113)+Reference!F$13</f>
        <v>1970.0563617810044</v>
      </c>
      <c r="N113" s="36">
        <f>(Reference!G$12*List!$H113)+Reference!G$13</f>
        <v>2230.8435466482933</v>
      </c>
      <c r="O113" s="36">
        <f>(Reference!H$12*List!$H113)+Reference!H$13</f>
        <v>2315.6523872555426</v>
      </c>
      <c r="P113" s="36">
        <f>(Reference!I$12*List!$H113)+Reference!I$13</f>
        <v>2406.8218909083353</v>
      </c>
      <c r="Q113" s="36">
        <f>(Reference!J$12*List!$H113)+Reference!J$13</f>
        <v>2786.3414526257716</v>
      </c>
      <c r="R113" s="36">
        <f>(Reference!K$12*List!$H113)+Reference!K$13</f>
        <v>2874.8606800095881</v>
      </c>
      <c r="S113" s="36">
        <f>(Reference!L$12*List!$H113)+Reference!L$13</f>
        <v>3101.7243286339776</v>
      </c>
      <c r="T113" s="36">
        <f>(Reference!M$12*List!$H113)+Reference!M$13</f>
        <v>3705.4572627068283</v>
      </c>
      <c r="U113" s="36">
        <f>(Reference!N$12*List!$H113)+Reference!N$13</f>
        <v>14947.929195705216</v>
      </c>
      <c r="V113" s="12">
        <f>(Reference!O$12*List!$H113)+Reference!O$13</f>
        <v>555.65692255361671</v>
      </c>
      <c r="W113" s="12">
        <f>(Reference!P$12*List!$H113)+Reference!P$13</f>
        <v>782.97111814373261</v>
      </c>
      <c r="X113" s="12">
        <f>(Reference!Q$12*List!$H113)+Reference!Q$13</f>
        <v>391.48555907186631</v>
      </c>
      <c r="Y113" s="53"/>
      <c r="Z113" s="1" t="str">
        <f t="shared" si="3"/>
        <v>COCHISE, Arizona</v>
      </c>
      <c r="AA113" s="39" t="s">
        <v>7572</v>
      </c>
      <c r="AB113" s="40" t="s">
        <v>277</v>
      </c>
      <c r="AC113" s="44" t="s">
        <v>15</v>
      </c>
      <c r="AD113" s="62">
        <v>0.87870000000000004</v>
      </c>
      <c r="AE113" s="56" t="str">
        <f t="shared" si="2"/>
        <v/>
      </c>
      <c r="AF113" s="60">
        <v>3040</v>
      </c>
      <c r="AG113" s="60" t="s">
        <v>396</v>
      </c>
      <c r="AH113" s="60" t="s">
        <v>6</v>
      </c>
      <c r="AI113" s="60">
        <v>0.87870000000000004</v>
      </c>
    </row>
    <row r="114" spans="1:35" x14ac:dyDescent="0.35">
      <c r="A114" s="46" t="s">
        <v>868</v>
      </c>
      <c r="B114" s="46" t="s">
        <v>4314</v>
      </c>
      <c r="C114" s="27" t="s">
        <v>3998</v>
      </c>
      <c r="D114" s="48" t="s">
        <v>475</v>
      </c>
      <c r="E114" s="39" t="s">
        <v>7573</v>
      </c>
      <c r="F114" s="43" t="s">
        <v>15</v>
      </c>
      <c r="G114" s="18" t="s">
        <v>4187</v>
      </c>
      <c r="H114" s="29">
        <v>1.0457000000000001</v>
      </c>
      <c r="I114" s="36">
        <f>(Reference!B$12*List!$H114)+Reference!B$13</f>
        <v>1047.366355959341</v>
      </c>
      <c r="J114" s="36">
        <f>(Reference!C$12*List!$H114)+Reference!C$13</f>
        <v>1563.0387737382941</v>
      </c>
      <c r="K114" s="36">
        <f>(Reference!D$12*List!$H114)+Reference!D$13</f>
        <v>1871.1449353043354</v>
      </c>
      <c r="L114" s="36">
        <f>(Reference!E$12*List!$H114)+Reference!E$13</f>
        <v>2314.1691634087692</v>
      </c>
      <c r="M114" s="36">
        <f>(Reference!F$12*List!$H114)+Reference!F$13</f>
        <v>2410.8172014579068</v>
      </c>
      <c r="N114" s="36">
        <f>(Reference!G$12*List!$H114)+Reference!G$13</f>
        <v>2729.9503203852587</v>
      </c>
      <c r="O114" s="36">
        <f>(Reference!H$12*List!$H114)+Reference!H$13</f>
        <v>2833.7334484917146</v>
      </c>
      <c r="P114" s="36">
        <f>(Reference!I$12*List!$H114)+Reference!I$13</f>
        <v>2945.300311206156</v>
      </c>
      <c r="Q114" s="36">
        <f>(Reference!J$12*List!$H114)+Reference!J$13</f>
        <v>3409.7298094825455</v>
      </c>
      <c r="R114" s="36">
        <f>(Reference!K$12*List!$H114)+Reference!K$13</f>
        <v>3518.0534494436597</v>
      </c>
      <c r="S114" s="36">
        <f>(Reference!L$12*List!$H114)+Reference!L$13</f>
        <v>3795.6733171284291</v>
      </c>
      <c r="T114" s="36">
        <f>(Reference!M$12*List!$H114)+Reference!M$13</f>
        <v>4534.4794603362634</v>
      </c>
      <c r="U114" s="36">
        <f>(Reference!N$12*List!$H114)+Reference!N$13</f>
        <v>18292.230379948338</v>
      </c>
      <c r="V114" s="12">
        <f>(Reference!O$12*List!$H114)+Reference!O$13</f>
        <v>679.97408246248654</v>
      </c>
      <c r="W114" s="12">
        <f>(Reference!P$12*List!$H114)+Reference!P$13</f>
        <v>958.14529801532206</v>
      </c>
      <c r="X114" s="12">
        <f>(Reference!Q$12*List!$H114)+Reference!Q$13</f>
        <v>479.07264900766103</v>
      </c>
      <c r="Y114" s="53"/>
      <c r="Z114" s="1" t="str">
        <f t="shared" si="3"/>
        <v>COCONINO, Arizona</v>
      </c>
      <c r="AA114" s="39" t="s">
        <v>7573</v>
      </c>
      <c r="AB114" s="40" t="s">
        <v>277</v>
      </c>
      <c r="AC114" s="44" t="s">
        <v>15</v>
      </c>
      <c r="AD114" s="62">
        <v>0.87870000000000004</v>
      </c>
      <c r="AE114" s="56" t="str">
        <f t="shared" si="2"/>
        <v/>
      </c>
      <c r="AF114" s="60">
        <v>3050</v>
      </c>
      <c r="AG114" s="60" t="s">
        <v>397</v>
      </c>
      <c r="AH114" s="60" t="s">
        <v>6</v>
      </c>
      <c r="AI114" s="60">
        <v>0.87870000000000004</v>
      </c>
    </row>
    <row r="115" spans="1:35" x14ac:dyDescent="0.35">
      <c r="A115" s="46" t="s">
        <v>869</v>
      </c>
      <c r="B115" s="46" t="s">
        <v>4315</v>
      </c>
      <c r="C115" s="27">
        <v>99903</v>
      </c>
      <c r="D115" s="48" t="s">
        <v>9408</v>
      </c>
      <c r="E115" s="39" t="s">
        <v>7574</v>
      </c>
      <c r="F115" s="44" t="s">
        <v>15</v>
      </c>
      <c r="G115" s="18" t="s">
        <v>4188</v>
      </c>
      <c r="H115" s="29">
        <v>0.87870000000000004</v>
      </c>
      <c r="I115" s="36">
        <f>(Reference!B$12*List!$H115)+Reference!B$13</f>
        <v>918.7332707277933</v>
      </c>
      <c r="J115" s="36">
        <f>(Reference!C$12*List!$H115)+Reference!C$13</f>
        <v>1371.0729934184451</v>
      </c>
      <c r="K115" s="36">
        <f>(Reference!D$12*List!$H115)+Reference!D$13</f>
        <v>1641.3388654663188</v>
      </c>
      <c r="L115" s="36">
        <f>(Reference!E$12*List!$H115)+Reference!E$13</f>
        <v>2029.9527404319983</v>
      </c>
      <c r="M115" s="36">
        <f>(Reference!F$12*List!$H115)+Reference!F$13</f>
        <v>2114.7308771375419</v>
      </c>
      <c r="N115" s="36">
        <f>(Reference!G$12*List!$H115)+Reference!G$13</f>
        <v>2394.6694225008132</v>
      </c>
      <c r="O115" s="36">
        <f>(Reference!H$12*List!$H115)+Reference!H$13</f>
        <v>2485.7063478222026</v>
      </c>
      <c r="P115" s="36">
        <f>(Reference!I$12*List!$H115)+Reference!I$13</f>
        <v>2583.571042542696</v>
      </c>
      <c r="Q115" s="36">
        <f>(Reference!J$12*List!$H115)+Reference!J$13</f>
        <v>2990.9612833559113</v>
      </c>
      <c r="R115" s="36">
        <f>(Reference!K$12*List!$H115)+Reference!K$13</f>
        <v>3085.9810741601123</v>
      </c>
      <c r="S115" s="36">
        <f>(Reference!L$12*List!$H115)+Reference!L$13</f>
        <v>3329.504849394827</v>
      </c>
      <c r="T115" s="36">
        <f>(Reference!M$12*List!$H115)+Reference!M$13</f>
        <v>3977.5739615264656</v>
      </c>
      <c r="U115" s="36">
        <f>(Reference!N$12*List!$H115)+Reference!N$13</f>
        <v>16045.656374443104</v>
      </c>
      <c r="V115" s="12">
        <f>(Reference!O$12*List!$H115)+Reference!O$13</f>
        <v>596.46255509007597</v>
      </c>
      <c r="W115" s="12">
        <f>(Reference!P$12*List!$H115)+Reference!P$13</f>
        <v>840.46996399056161</v>
      </c>
      <c r="X115" s="12">
        <f>(Reference!Q$12*List!$H115)+Reference!Q$13</f>
        <v>420.2349819952808</v>
      </c>
      <c r="Y115" s="53"/>
      <c r="Z115" s="1" t="str">
        <f t="shared" si="3"/>
        <v>GILA, Arizona</v>
      </c>
      <c r="AA115" s="39" t="s">
        <v>7574</v>
      </c>
      <c r="AB115" s="40" t="s">
        <v>277</v>
      </c>
      <c r="AC115" s="44" t="s">
        <v>15</v>
      </c>
      <c r="AD115" s="62">
        <v>0.87870000000000004</v>
      </c>
      <c r="AE115" s="56" t="str">
        <f t="shared" si="2"/>
        <v/>
      </c>
      <c r="AF115" s="60">
        <v>3055</v>
      </c>
      <c r="AG115" s="60" t="s">
        <v>398</v>
      </c>
      <c r="AH115" s="60" t="s">
        <v>6</v>
      </c>
      <c r="AI115" s="60">
        <v>0.87870000000000004</v>
      </c>
    </row>
    <row r="116" spans="1:35" x14ac:dyDescent="0.35">
      <c r="A116" s="46" t="s">
        <v>870</v>
      </c>
      <c r="B116" s="46" t="s">
        <v>4316</v>
      </c>
      <c r="C116" s="27">
        <v>99903</v>
      </c>
      <c r="D116" s="48" t="s">
        <v>9408</v>
      </c>
      <c r="E116" s="39" t="s">
        <v>7575</v>
      </c>
      <c r="F116" s="44" t="s">
        <v>15</v>
      </c>
      <c r="G116" s="18" t="s">
        <v>4188</v>
      </c>
      <c r="H116" s="29">
        <v>0.87870000000000004</v>
      </c>
      <c r="I116" s="36">
        <f>(Reference!B$12*List!$H116)+Reference!B$13</f>
        <v>918.7332707277933</v>
      </c>
      <c r="J116" s="36">
        <f>(Reference!C$12*List!$H116)+Reference!C$13</f>
        <v>1371.0729934184451</v>
      </c>
      <c r="K116" s="36">
        <f>(Reference!D$12*List!$H116)+Reference!D$13</f>
        <v>1641.3388654663188</v>
      </c>
      <c r="L116" s="36">
        <f>(Reference!E$12*List!$H116)+Reference!E$13</f>
        <v>2029.9527404319983</v>
      </c>
      <c r="M116" s="36">
        <f>(Reference!F$12*List!$H116)+Reference!F$13</f>
        <v>2114.7308771375419</v>
      </c>
      <c r="N116" s="36">
        <f>(Reference!G$12*List!$H116)+Reference!G$13</f>
        <v>2394.6694225008132</v>
      </c>
      <c r="O116" s="36">
        <f>(Reference!H$12*List!$H116)+Reference!H$13</f>
        <v>2485.7063478222026</v>
      </c>
      <c r="P116" s="36">
        <f>(Reference!I$12*List!$H116)+Reference!I$13</f>
        <v>2583.571042542696</v>
      </c>
      <c r="Q116" s="36">
        <f>(Reference!J$12*List!$H116)+Reference!J$13</f>
        <v>2990.9612833559113</v>
      </c>
      <c r="R116" s="36">
        <f>(Reference!K$12*List!$H116)+Reference!K$13</f>
        <v>3085.9810741601123</v>
      </c>
      <c r="S116" s="36">
        <f>(Reference!L$12*List!$H116)+Reference!L$13</f>
        <v>3329.504849394827</v>
      </c>
      <c r="T116" s="36">
        <f>(Reference!M$12*List!$H116)+Reference!M$13</f>
        <v>3977.5739615264656</v>
      </c>
      <c r="U116" s="36">
        <f>(Reference!N$12*List!$H116)+Reference!N$13</f>
        <v>16045.656374443104</v>
      </c>
      <c r="V116" s="12">
        <f>(Reference!O$12*List!$H116)+Reference!O$13</f>
        <v>596.46255509007597</v>
      </c>
      <c r="W116" s="12">
        <f>(Reference!P$12*List!$H116)+Reference!P$13</f>
        <v>840.46996399056161</v>
      </c>
      <c r="X116" s="12">
        <f>(Reference!Q$12*List!$H116)+Reference!Q$13</f>
        <v>420.2349819952808</v>
      </c>
      <c r="Y116" s="53"/>
      <c r="Z116" s="1" t="str">
        <f t="shared" si="3"/>
        <v>GRAHAM, Arizona</v>
      </c>
      <c r="AA116" s="39" t="s">
        <v>7575</v>
      </c>
      <c r="AB116" s="40" t="s">
        <v>277</v>
      </c>
      <c r="AC116" s="44" t="s">
        <v>15</v>
      </c>
      <c r="AD116" s="62">
        <v>0.87870000000000004</v>
      </c>
      <c r="AE116" s="56" t="str">
        <f t="shared" si="2"/>
        <v/>
      </c>
      <c r="AF116" s="60">
        <v>3060</v>
      </c>
      <c r="AG116" s="60" t="s">
        <v>399</v>
      </c>
      <c r="AH116" s="60" t="s">
        <v>6</v>
      </c>
      <c r="AI116" s="60">
        <v>0.97719999999999996</v>
      </c>
    </row>
    <row r="117" spans="1:35" x14ac:dyDescent="0.35">
      <c r="A117" s="46" t="s">
        <v>871</v>
      </c>
      <c r="B117" s="46" t="s">
        <v>4317</v>
      </c>
      <c r="C117" s="13">
        <v>99903</v>
      </c>
      <c r="D117" s="48" t="s">
        <v>9408</v>
      </c>
      <c r="E117" s="38" t="s">
        <v>7576</v>
      </c>
      <c r="F117" s="44" t="s">
        <v>15</v>
      </c>
      <c r="G117" s="18" t="s">
        <v>4188</v>
      </c>
      <c r="H117" s="11">
        <v>0.87870000000000004</v>
      </c>
      <c r="I117" s="36">
        <f>(Reference!B$12*List!$H117)+Reference!B$13</f>
        <v>918.7332707277933</v>
      </c>
      <c r="J117" s="36">
        <f>(Reference!C$12*List!$H117)+Reference!C$13</f>
        <v>1371.0729934184451</v>
      </c>
      <c r="K117" s="36">
        <f>(Reference!D$12*List!$H117)+Reference!D$13</f>
        <v>1641.3388654663188</v>
      </c>
      <c r="L117" s="36">
        <f>(Reference!E$12*List!$H117)+Reference!E$13</f>
        <v>2029.9527404319983</v>
      </c>
      <c r="M117" s="36">
        <f>(Reference!F$12*List!$H117)+Reference!F$13</f>
        <v>2114.7308771375419</v>
      </c>
      <c r="N117" s="36">
        <f>(Reference!G$12*List!$H117)+Reference!G$13</f>
        <v>2394.6694225008132</v>
      </c>
      <c r="O117" s="36">
        <f>(Reference!H$12*List!$H117)+Reference!H$13</f>
        <v>2485.7063478222026</v>
      </c>
      <c r="P117" s="36">
        <f>(Reference!I$12*List!$H117)+Reference!I$13</f>
        <v>2583.571042542696</v>
      </c>
      <c r="Q117" s="36">
        <f>(Reference!J$12*List!$H117)+Reference!J$13</f>
        <v>2990.9612833559113</v>
      </c>
      <c r="R117" s="36">
        <f>(Reference!K$12*List!$H117)+Reference!K$13</f>
        <v>3085.9810741601123</v>
      </c>
      <c r="S117" s="36">
        <f>(Reference!L$12*List!$H117)+Reference!L$13</f>
        <v>3329.504849394827</v>
      </c>
      <c r="T117" s="36">
        <f>(Reference!M$12*List!$H117)+Reference!M$13</f>
        <v>3977.5739615264656</v>
      </c>
      <c r="U117" s="36">
        <f>(Reference!N$12*List!$H117)+Reference!N$13</f>
        <v>16045.656374443104</v>
      </c>
      <c r="V117" s="12">
        <f>(Reference!O$12*List!$H117)+Reference!O$13</f>
        <v>596.46255509007597</v>
      </c>
      <c r="W117" s="12">
        <f>(Reference!P$12*List!$H117)+Reference!P$13</f>
        <v>840.46996399056161</v>
      </c>
      <c r="X117" s="12">
        <f>(Reference!Q$12*List!$H117)+Reference!Q$13</f>
        <v>420.2349819952808</v>
      </c>
      <c r="Y117" s="53"/>
      <c r="Z117" s="1" t="str">
        <f t="shared" si="3"/>
        <v>GREENLEE, Arizona</v>
      </c>
      <c r="AA117" s="38" t="s">
        <v>7576</v>
      </c>
      <c r="AB117" s="40" t="s">
        <v>277</v>
      </c>
      <c r="AC117" s="43" t="s">
        <v>15</v>
      </c>
      <c r="AD117" s="61">
        <v>0.97719999999999996</v>
      </c>
      <c r="AE117" s="56" t="str">
        <f t="shared" si="2"/>
        <v/>
      </c>
      <c r="AF117" s="60">
        <v>3070</v>
      </c>
      <c r="AG117" s="60" t="s">
        <v>400</v>
      </c>
      <c r="AH117" s="60" t="s">
        <v>6</v>
      </c>
      <c r="AI117" s="60">
        <v>0.93930000000000002</v>
      </c>
    </row>
    <row r="118" spans="1:35" x14ac:dyDescent="0.35">
      <c r="A118" s="46" t="s">
        <v>872</v>
      </c>
      <c r="B118" s="46" t="s">
        <v>4318</v>
      </c>
      <c r="C118" s="13">
        <v>99903</v>
      </c>
      <c r="D118" s="48" t="s">
        <v>9408</v>
      </c>
      <c r="E118" s="38" t="s">
        <v>7577</v>
      </c>
      <c r="F118" s="44" t="s">
        <v>15</v>
      </c>
      <c r="G118" s="18" t="s">
        <v>4188</v>
      </c>
      <c r="H118" s="11">
        <v>0.87870000000000004</v>
      </c>
      <c r="I118" s="36">
        <f>(Reference!B$12*List!$H118)+Reference!B$13</f>
        <v>918.7332707277933</v>
      </c>
      <c r="J118" s="36">
        <f>(Reference!C$12*List!$H118)+Reference!C$13</f>
        <v>1371.0729934184451</v>
      </c>
      <c r="K118" s="36">
        <f>(Reference!D$12*List!$H118)+Reference!D$13</f>
        <v>1641.3388654663188</v>
      </c>
      <c r="L118" s="36">
        <f>(Reference!E$12*List!$H118)+Reference!E$13</f>
        <v>2029.9527404319983</v>
      </c>
      <c r="M118" s="36">
        <f>(Reference!F$12*List!$H118)+Reference!F$13</f>
        <v>2114.7308771375419</v>
      </c>
      <c r="N118" s="36">
        <f>(Reference!G$12*List!$H118)+Reference!G$13</f>
        <v>2394.6694225008132</v>
      </c>
      <c r="O118" s="36">
        <f>(Reference!H$12*List!$H118)+Reference!H$13</f>
        <v>2485.7063478222026</v>
      </c>
      <c r="P118" s="36">
        <f>(Reference!I$12*List!$H118)+Reference!I$13</f>
        <v>2583.571042542696</v>
      </c>
      <c r="Q118" s="36">
        <f>(Reference!J$12*List!$H118)+Reference!J$13</f>
        <v>2990.9612833559113</v>
      </c>
      <c r="R118" s="36">
        <f>(Reference!K$12*List!$H118)+Reference!K$13</f>
        <v>3085.9810741601123</v>
      </c>
      <c r="S118" s="36">
        <f>(Reference!L$12*List!$H118)+Reference!L$13</f>
        <v>3329.504849394827</v>
      </c>
      <c r="T118" s="36">
        <f>(Reference!M$12*List!$H118)+Reference!M$13</f>
        <v>3977.5739615264656</v>
      </c>
      <c r="U118" s="36">
        <f>(Reference!N$12*List!$H118)+Reference!N$13</f>
        <v>16045.656374443104</v>
      </c>
      <c r="V118" s="12">
        <f>(Reference!O$12*List!$H118)+Reference!O$13</f>
        <v>596.46255509007597</v>
      </c>
      <c r="W118" s="12">
        <f>(Reference!P$12*List!$H118)+Reference!P$13</f>
        <v>840.46996399056161</v>
      </c>
      <c r="X118" s="12">
        <f>(Reference!Q$12*List!$H118)+Reference!Q$13</f>
        <v>420.2349819952808</v>
      </c>
      <c r="Y118" s="53"/>
      <c r="Z118" s="1" t="str">
        <f t="shared" si="3"/>
        <v>LAPAZ, Arizona</v>
      </c>
      <c r="AA118" s="38" t="s">
        <v>7577</v>
      </c>
      <c r="AB118" s="40" t="s">
        <v>277</v>
      </c>
      <c r="AC118" s="43" t="s">
        <v>15</v>
      </c>
      <c r="AD118" s="61">
        <v>0.93930000000000002</v>
      </c>
      <c r="AE118" s="56" t="str">
        <f t="shared" si="2"/>
        <v/>
      </c>
      <c r="AF118" s="60">
        <v>3080</v>
      </c>
      <c r="AG118" s="60" t="s">
        <v>401</v>
      </c>
      <c r="AH118" s="60" t="s">
        <v>6</v>
      </c>
      <c r="AI118" s="60">
        <v>0.87870000000000004</v>
      </c>
    </row>
    <row r="119" spans="1:35" x14ac:dyDescent="0.35">
      <c r="A119" s="46" t="s">
        <v>873</v>
      </c>
      <c r="B119" s="46" t="s">
        <v>4319</v>
      </c>
      <c r="C119" s="27" t="s">
        <v>2985</v>
      </c>
      <c r="D119" s="48" t="s">
        <v>636</v>
      </c>
      <c r="E119" s="39" t="s">
        <v>7578</v>
      </c>
      <c r="F119" s="43" t="s">
        <v>15</v>
      </c>
      <c r="G119" s="18" t="s">
        <v>4187</v>
      </c>
      <c r="H119" s="29">
        <v>0.97719999999999996</v>
      </c>
      <c r="I119" s="36">
        <f>(Reference!B$12*List!$H119)+Reference!B$13</f>
        <v>994.60368327454444</v>
      </c>
      <c r="J119" s="36">
        <f>(Reference!C$12*List!$H119)+Reference!C$13</f>
        <v>1484.2983189364397</v>
      </c>
      <c r="K119" s="36">
        <f>(Reference!D$12*List!$H119)+Reference!D$13</f>
        <v>1776.8831641432325</v>
      </c>
      <c r="L119" s="36">
        <f>(Reference!E$12*List!$H119)+Reference!E$13</f>
        <v>2197.5893731458423</v>
      </c>
      <c r="M119" s="36">
        <f>(Reference!F$12*List!$H119)+Reference!F$13</f>
        <v>2289.3686193264994</v>
      </c>
      <c r="N119" s="36">
        <f>(Reference!G$12*List!$H119)+Reference!G$13</f>
        <v>2592.4249221512191</v>
      </c>
      <c r="O119" s="36">
        <f>(Reference!H$12*List!$H119)+Reference!H$13</f>
        <v>2690.9798173787713</v>
      </c>
      <c r="P119" s="36">
        <f>(Reference!I$12*List!$H119)+Reference!I$13</f>
        <v>2796.9263297483894</v>
      </c>
      <c r="Q119" s="36">
        <f>(Reference!J$12*List!$H119)+Reference!J$13</f>
        <v>3237.9594858916803</v>
      </c>
      <c r="R119" s="36">
        <f>(Reference!K$12*List!$H119)+Reference!K$13</f>
        <v>3340.8261577854378</v>
      </c>
      <c r="S119" s="36">
        <f>(Reference!L$12*List!$H119)+Reference!L$13</f>
        <v>3604.4605025191368</v>
      </c>
      <c r="T119" s="36">
        <f>(Reference!M$12*List!$H119)+Reference!M$13</f>
        <v>4306.0481629202686</v>
      </c>
      <c r="U119" s="36">
        <f>(Reference!N$12*List!$H119)+Reference!N$13</f>
        <v>17370.731461522537</v>
      </c>
      <c r="V119" s="12">
        <f>(Reference!O$12*List!$H119)+Reference!O$13</f>
        <v>645.71935416901272</v>
      </c>
      <c r="W119" s="12">
        <f>(Reference!P$12*List!$H119)+Reference!P$13</f>
        <v>909.87727178360888</v>
      </c>
      <c r="X119" s="12">
        <f>(Reference!Q$12*List!$H119)+Reference!Q$13</f>
        <v>454.93863589180444</v>
      </c>
      <c r="Y119" s="53"/>
      <c r="Z119" s="1" t="str">
        <f t="shared" si="3"/>
        <v>MARICOPA, Arizona</v>
      </c>
      <c r="AA119" s="39" t="s">
        <v>7578</v>
      </c>
      <c r="AB119" s="40" t="s">
        <v>277</v>
      </c>
      <c r="AC119" s="44" t="s">
        <v>15</v>
      </c>
      <c r="AD119" s="62">
        <v>0.87870000000000004</v>
      </c>
      <c r="AE119" s="56" t="str">
        <f t="shared" si="2"/>
        <v/>
      </c>
      <c r="AF119" s="60">
        <v>3090</v>
      </c>
      <c r="AG119" s="60" t="s">
        <v>402</v>
      </c>
      <c r="AH119" s="60" t="s">
        <v>6</v>
      </c>
      <c r="AI119" s="60">
        <v>0.86739999999999995</v>
      </c>
    </row>
    <row r="120" spans="1:35" x14ac:dyDescent="0.35">
      <c r="A120" s="46" t="s">
        <v>874</v>
      </c>
      <c r="B120" s="46" t="s">
        <v>4320</v>
      </c>
      <c r="C120" s="13" t="s">
        <v>3999</v>
      </c>
      <c r="D120" s="48" t="s">
        <v>552</v>
      </c>
      <c r="E120" s="38" t="s">
        <v>7579</v>
      </c>
      <c r="F120" s="43" t="s">
        <v>15</v>
      </c>
      <c r="G120" s="18" t="s">
        <v>4187</v>
      </c>
      <c r="H120" s="11">
        <v>0.93930000000000002</v>
      </c>
      <c r="I120" s="36">
        <f>(Reference!B$12*List!$H120)+Reference!B$13</f>
        <v>965.41090524894173</v>
      </c>
      <c r="J120" s="36">
        <f>(Reference!C$12*List!$H120)+Reference!C$13</f>
        <v>1440.7324322650491</v>
      </c>
      <c r="K120" s="36">
        <f>(Reference!D$12*List!$H120)+Reference!D$13</f>
        <v>1724.7295710482576</v>
      </c>
      <c r="L120" s="36">
        <f>(Reference!E$12*List!$H120)+Reference!E$13</f>
        <v>2133.0875621828509</v>
      </c>
      <c r="M120" s="36">
        <f>(Reference!F$12*List!$H120)+Reference!F$13</f>
        <v>2222.172980453794</v>
      </c>
      <c r="N120" s="36">
        <f>(Reference!G$12*List!$H120)+Reference!G$13</f>
        <v>2516.3342273618755</v>
      </c>
      <c r="O120" s="36">
        <f>(Reference!H$12*List!$H120)+Reference!H$13</f>
        <v>2611.9964214783249</v>
      </c>
      <c r="P120" s="36">
        <f>(Reference!I$12*List!$H120)+Reference!I$13</f>
        <v>2714.8332801535084</v>
      </c>
      <c r="Q120" s="36">
        <f>(Reference!J$12*List!$H120)+Reference!J$13</f>
        <v>3142.9215988246183</v>
      </c>
      <c r="R120" s="36">
        <f>(Reference!K$12*List!$H120)+Reference!K$13</f>
        <v>3242.7690139336628</v>
      </c>
      <c r="S120" s="36">
        <f>(Reference!L$12*List!$H120)+Reference!L$13</f>
        <v>3498.6653831951639</v>
      </c>
      <c r="T120" s="36">
        <f>(Reference!M$12*List!$H120)+Reference!M$13</f>
        <v>4179.6606275616377</v>
      </c>
      <c r="U120" s="36">
        <f>(Reference!N$12*List!$H120)+Reference!N$13</f>
        <v>16860.880235123448</v>
      </c>
      <c r="V120" s="12">
        <f>(Reference!O$12*List!$H120)+Reference!O$13</f>
        <v>626.76673807671114</v>
      </c>
      <c r="W120" s="12">
        <f>(Reference!P$12*List!$H120)+Reference!P$13</f>
        <v>883.17131274445671</v>
      </c>
      <c r="X120" s="12">
        <f>(Reference!Q$12*List!$H120)+Reference!Q$13</f>
        <v>441.58565637222836</v>
      </c>
      <c r="Y120" s="53"/>
      <c r="Z120" s="1" t="str">
        <f t="shared" si="3"/>
        <v>MOHAVE, Arizona</v>
      </c>
      <c r="AA120" s="38" t="s">
        <v>7579</v>
      </c>
      <c r="AB120" s="40" t="s">
        <v>277</v>
      </c>
      <c r="AC120" s="43" t="s">
        <v>15</v>
      </c>
      <c r="AD120" s="61">
        <v>0.86739999999999995</v>
      </c>
      <c r="AE120" s="56" t="str">
        <f t="shared" si="2"/>
        <v/>
      </c>
      <c r="AF120" s="60">
        <v>3100</v>
      </c>
      <c r="AG120" s="60" t="s">
        <v>403</v>
      </c>
      <c r="AH120" s="60" t="s">
        <v>6</v>
      </c>
      <c r="AI120" s="60">
        <v>0.97719999999999996</v>
      </c>
    </row>
    <row r="121" spans="1:35" x14ac:dyDescent="0.35">
      <c r="A121" s="46" t="s">
        <v>875</v>
      </c>
      <c r="B121" s="46" t="s">
        <v>4321</v>
      </c>
      <c r="C121" s="13">
        <v>99903</v>
      </c>
      <c r="D121" s="48" t="s">
        <v>9408</v>
      </c>
      <c r="E121" s="38" t="s">
        <v>7580</v>
      </c>
      <c r="F121" s="44" t="s">
        <v>15</v>
      </c>
      <c r="G121" s="18" t="s">
        <v>4188</v>
      </c>
      <c r="H121" s="11">
        <v>0.87870000000000004</v>
      </c>
      <c r="I121" s="36">
        <f>(Reference!B$12*List!$H121)+Reference!B$13</f>
        <v>918.7332707277933</v>
      </c>
      <c r="J121" s="36">
        <f>(Reference!C$12*List!$H121)+Reference!C$13</f>
        <v>1371.0729934184451</v>
      </c>
      <c r="K121" s="36">
        <f>(Reference!D$12*List!$H121)+Reference!D$13</f>
        <v>1641.3388654663188</v>
      </c>
      <c r="L121" s="36">
        <f>(Reference!E$12*List!$H121)+Reference!E$13</f>
        <v>2029.9527404319983</v>
      </c>
      <c r="M121" s="36">
        <f>(Reference!F$12*List!$H121)+Reference!F$13</f>
        <v>2114.7308771375419</v>
      </c>
      <c r="N121" s="36">
        <f>(Reference!G$12*List!$H121)+Reference!G$13</f>
        <v>2394.6694225008132</v>
      </c>
      <c r="O121" s="36">
        <f>(Reference!H$12*List!$H121)+Reference!H$13</f>
        <v>2485.7063478222026</v>
      </c>
      <c r="P121" s="36">
        <f>(Reference!I$12*List!$H121)+Reference!I$13</f>
        <v>2583.571042542696</v>
      </c>
      <c r="Q121" s="36">
        <f>(Reference!J$12*List!$H121)+Reference!J$13</f>
        <v>2990.9612833559113</v>
      </c>
      <c r="R121" s="36">
        <f>(Reference!K$12*List!$H121)+Reference!K$13</f>
        <v>3085.9810741601123</v>
      </c>
      <c r="S121" s="36">
        <f>(Reference!L$12*List!$H121)+Reference!L$13</f>
        <v>3329.504849394827</v>
      </c>
      <c r="T121" s="36">
        <f>(Reference!M$12*List!$H121)+Reference!M$13</f>
        <v>3977.5739615264656</v>
      </c>
      <c r="U121" s="36">
        <f>(Reference!N$12*List!$H121)+Reference!N$13</f>
        <v>16045.656374443104</v>
      </c>
      <c r="V121" s="12">
        <f>(Reference!O$12*List!$H121)+Reference!O$13</f>
        <v>596.46255509007597</v>
      </c>
      <c r="W121" s="12">
        <f>(Reference!P$12*List!$H121)+Reference!P$13</f>
        <v>840.46996399056161</v>
      </c>
      <c r="X121" s="12">
        <f>(Reference!Q$12*List!$H121)+Reference!Q$13</f>
        <v>420.2349819952808</v>
      </c>
      <c r="Y121" s="53"/>
      <c r="Z121" s="1" t="str">
        <f t="shared" si="3"/>
        <v>NAVAJO, Arizona</v>
      </c>
      <c r="AA121" s="38" t="s">
        <v>7580</v>
      </c>
      <c r="AB121" s="40" t="s">
        <v>277</v>
      </c>
      <c r="AC121" s="43" t="s">
        <v>15</v>
      </c>
      <c r="AD121" s="61">
        <v>0.97719999999999996</v>
      </c>
      <c r="AE121" s="56" t="str">
        <f t="shared" si="2"/>
        <v/>
      </c>
      <c r="AF121" s="60">
        <v>3110</v>
      </c>
      <c r="AG121" s="60" t="s">
        <v>404</v>
      </c>
      <c r="AH121" s="60" t="s">
        <v>6</v>
      </c>
      <c r="AI121" s="60">
        <v>0.87870000000000004</v>
      </c>
    </row>
    <row r="122" spans="1:35" x14ac:dyDescent="0.35">
      <c r="A122" s="46" t="s">
        <v>876</v>
      </c>
      <c r="B122" s="46" t="s">
        <v>4322</v>
      </c>
      <c r="C122" s="27" t="s">
        <v>3554</v>
      </c>
      <c r="D122" s="48" t="s">
        <v>721</v>
      </c>
      <c r="E122" s="39" t="s">
        <v>7581</v>
      </c>
      <c r="F122" s="43" t="s">
        <v>15</v>
      </c>
      <c r="G122" s="18" t="s">
        <v>4187</v>
      </c>
      <c r="H122" s="29">
        <v>0.86739999999999995</v>
      </c>
      <c r="I122" s="36">
        <f>(Reference!B$12*List!$H122)+Reference!B$13</f>
        <v>910.02935537979033</v>
      </c>
      <c r="J122" s="36">
        <f>(Reference!C$12*List!$H122)+Reference!C$13</f>
        <v>1358.0836921153652</v>
      </c>
      <c r="K122" s="36">
        <f>(Reference!D$12*List!$H122)+Reference!D$13</f>
        <v>1625.7891134353631</v>
      </c>
      <c r="L122" s="36">
        <f>(Reference!E$12*List!$H122)+Reference!E$13</f>
        <v>2010.7213297754861</v>
      </c>
      <c r="M122" s="36">
        <f>(Reference!F$12*List!$H122)+Reference!F$13</f>
        <v>2094.6962935158645</v>
      </c>
      <c r="N122" s="36">
        <f>(Reference!G$12*List!$H122)+Reference!G$13</f>
        <v>2371.9827509673146</v>
      </c>
      <c r="O122" s="36">
        <f>(Reference!H$12*List!$H122)+Reference!H$13</f>
        <v>2462.1572086751034</v>
      </c>
      <c r="P122" s="36">
        <f>(Reference!I$12*List!$H122)+Reference!I$13</f>
        <v>2559.0947507109768</v>
      </c>
      <c r="Q122" s="36">
        <f>(Reference!J$12*List!$H122)+Reference!J$13</f>
        <v>2962.6254489533308</v>
      </c>
      <c r="R122" s="36">
        <f>(Reference!K$12*List!$H122)+Reference!K$13</f>
        <v>3056.745039185836</v>
      </c>
      <c r="S122" s="36">
        <f>(Reference!L$12*List!$H122)+Reference!L$13</f>
        <v>3297.9617135541698</v>
      </c>
      <c r="T122" s="36">
        <f>(Reference!M$12*List!$H122)+Reference!M$13</f>
        <v>3939.8911343614918</v>
      </c>
      <c r="U122" s="36">
        <f>(Reference!N$12*List!$H122)+Reference!N$13</f>
        <v>15893.642684250233</v>
      </c>
      <c r="V122" s="12">
        <f>(Reference!O$12*List!$H122)+Reference!O$13</f>
        <v>590.81177509421821</v>
      </c>
      <c r="W122" s="12">
        <f>(Reference!P$12*List!$H122)+Reference!P$13</f>
        <v>832.50750126912567</v>
      </c>
      <c r="X122" s="12">
        <f>(Reference!Q$12*List!$H122)+Reference!Q$13</f>
        <v>416.25375063456283</v>
      </c>
      <c r="Y122" s="53"/>
      <c r="Z122" s="1" t="str">
        <f t="shared" si="3"/>
        <v>PIMA, Arizona</v>
      </c>
      <c r="AA122" s="39" t="s">
        <v>7581</v>
      </c>
      <c r="AB122" s="40" t="s">
        <v>277</v>
      </c>
      <c r="AC122" s="44" t="s">
        <v>15</v>
      </c>
      <c r="AD122" s="62">
        <v>0.87870000000000004</v>
      </c>
      <c r="AE122" s="56" t="str">
        <f t="shared" si="2"/>
        <v/>
      </c>
      <c r="AF122" s="60">
        <v>3120</v>
      </c>
      <c r="AG122" s="60" t="s">
        <v>405</v>
      </c>
      <c r="AH122" s="60" t="s">
        <v>6</v>
      </c>
      <c r="AI122" s="60">
        <v>1.0028999999999999</v>
      </c>
    </row>
    <row r="123" spans="1:35" x14ac:dyDescent="0.35">
      <c r="A123" s="46" t="s">
        <v>877</v>
      </c>
      <c r="B123" s="46" t="s">
        <v>4323</v>
      </c>
      <c r="C123" s="13" t="s">
        <v>2985</v>
      </c>
      <c r="D123" s="48" t="s">
        <v>636</v>
      </c>
      <c r="E123" s="38" t="s">
        <v>7582</v>
      </c>
      <c r="F123" s="43" t="s">
        <v>15</v>
      </c>
      <c r="G123" s="18" t="s">
        <v>4187</v>
      </c>
      <c r="H123" s="11">
        <v>0.97719999999999996</v>
      </c>
      <c r="I123" s="36">
        <f>(Reference!B$12*List!$H123)+Reference!B$13</f>
        <v>994.60368327454444</v>
      </c>
      <c r="J123" s="36">
        <f>(Reference!C$12*List!$H123)+Reference!C$13</f>
        <v>1484.2983189364397</v>
      </c>
      <c r="K123" s="36">
        <f>(Reference!D$12*List!$H123)+Reference!D$13</f>
        <v>1776.8831641432325</v>
      </c>
      <c r="L123" s="36">
        <f>(Reference!E$12*List!$H123)+Reference!E$13</f>
        <v>2197.5893731458423</v>
      </c>
      <c r="M123" s="36">
        <f>(Reference!F$12*List!$H123)+Reference!F$13</f>
        <v>2289.3686193264994</v>
      </c>
      <c r="N123" s="36">
        <f>(Reference!G$12*List!$H123)+Reference!G$13</f>
        <v>2592.4249221512191</v>
      </c>
      <c r="O123" s="36">
        <f>(Reference!H$12*List!$H123)+Reference!H$13</f>
        <v>2690.9798173787713</v>
      </c>
      <c r="P123" s="36">
        <f>(Reference!I$12*List!$H123)+Reference!I$13</f>
        <v>2796.9263297483894</v>
      </c>
      <c r="Q123" s="36">
        <f>(Reference!J$12*List!$H123)+Reference!J$13</f>
        <v>3237.9594858916803</v>
      </c>
      <c r="R123" s="36">
        <f>(Reference!K$12*List!$H123)+Reference!K$13</f>
        <v>3340.8261577854378</v>
      </c>
      <c r="S123" s="36">
        <f>(Reference!L$12*List!$H123)+Reference!L$13</f>
        <v>3604.4605025191368</v>
      </c>
      <c r="T123" s="36">
        <f>(Reference!M$12*List!$H123)+Reference!M$13</f>
        <v>4306.0481629202686</v>
      </c>
      <c r="U123" s="36">
        <f>(Reference!N$12*List!$H123)+Reference!N$13</f>
        <v>17370.731461522537</v>
      </c>
      <c r="V123" s="12">
        <f>(Reference!O$12*List!$H123)+Reference!O$13</f>
        <v>645.71935416901272</v>
      </c>
      <c r="W123" s="12">
        <f>(Reference!P$12*List!$H123)+Reference!P$13</f>
        <v>909.87727178360888</v>
      </c>
      <c r="X123" s="12">
        <f>(Reference!Q$12*List!$H123)+Reference!Q$13</f>
        <v>454.93863589180444</v>
      </c>
      <c r="Y123" s="53"/>
      <c r="Z123" s="1" t="str">
        <f t="shared" si="3"/>
        <v>PINAL, Arizona</v>
      </c>
      <c r="AA123" s="38" t="s">
        <v>7582</v>
      </c>
      <c r="AB123" s="40" t="s">
        <v>277</v>
      </c>
      <c r="AC123" s="43" t="s">
        <v>15</v>
      </c>
      <c r="AD123" s="61">
        <v>1.0028999999999999</v>
      </c>
      <c r="AE123" s="56" t="str">
        <f t="shared" si="2"/>
        <v/>
      </c>
      <c r="AF123" s="60">
        <v>3130</v>
      </c>
      <c r="AG123" s="60" t="s">
        <v>406</v>
      </c>
      <c r="AH123" s="60" t="s">
        <v>6</v>
      </c>
      <c r="AI123" s="60">
        <v>1.0053000000000001</v>
      </c>
    </row>
    <row r="124" spans="1:35" x14ac:dyDescent="0.35">
      <c r="A124" s="46" t="s">
        <v>878</v>
      </c>
      <c r="B124" s="46" t="s">
        <v>4324</v>
      </c>
      <c r="C124" s="13">
        <v>99903</v>
      </c>
      <c r="D124" s="48" t="s">
        <v>9408</v>
      </c>
      <c r="E124" s="38" t="s">
        <v>7583</v>
      </c>
      <c r="F124" s="44" t="s">
        <v>15</v>
      </c>
      <c r="G124" s="18" t="s">
        <v>4188</v>
      </c>
      <c r="H124" s="11">
        <v>0.87870000000000004</v>
      </c>
      <c r="I124" s="36">
        <f>(Reference!B$12*List!$H124)+Reference!B$13</f>
        <v>918.7332707277933</v>
      </c>
      <c r="J124" s="36">
        <f>(Reference!C$12*List!$H124)+Reference!C$13</f>
        <v>1371.0729934184451</v>
      </c>
      <c r="K124" s="36">
        <f>(Reference!D$12*List!$H124)+Reference!D$13</f>
        <v>1641.3388654663188</v>
      </c>
      <c r="L124" s="36">
        <f>(Reference!E$12*List!$H124)+Reference!E$13</f>
        <v>2029.9527404319983</v>
      </c>
      <c r="M124" s="36">
        <f>(Reference!F$12*List!$H124)+Reference!F$13</f>
        <v>2114.7308771375419</v>
      </c>
      <c r="N124" s="36">
        <f>(Reference!G$12*List!$H124)+Reference!G$13</f>
        <v>2394.6694225008132</v>
      </c>
      <c r="O124" s="36">
        <f>(Reference!H$12*List!$H124)+Reference!H$13</f>
        <v>2485.7063478222026</v>
      </c>
      <c r="P124" s="36">
        <f>(Reference!I$12*List!$H124)+Reference!I$13</f>
        <v>2583.571042542696</v>
      </c>
      <c r="Q124" s="36">
        <f>(Reference!J$12*List!$H124)+Reference!J$13</f>
        <v>2990.9612833559113</v>
      </c>
      <c r="R124" s="36">
        <f>(Reference!K$12*List!$H124)+Reference!K$13</f>
        <v>3085.9810741601123</v>
      </c>
      <c r="S124" s="36">
        <f>(Reference!L$12*List!$H124)+Reference!L$13</f>
        <v>3329.504849394827</v>
      </c>
      <c r="T124" s="36">
        <f>(Reference!M$12*List!$H124)+Reference!M$13</f>
        <v>3977.5739615264656</v>
      </c>
      <c r="U124" s="36">
        <f>(Reference!N$12*List!$H124)+Reference!N$13</f>
        <v>16045.656374443104</v>
      </c>
      <c r="V124" s="12">
        <f>(Reference!O$12*List!$H124)+Reference!O$13</f>
        <v>596.46255509007597</v>
      </c>
      <c r="W124" s="12">
        <f>(Reference!P$12*List!$H124)+Reference!P$13</f>
        <v>840.46996399056161</v>
      </c>
      <c r="X124" s="12">
        <f>(Reference!Q$12*List!$H124)+Reference!Q$13</f>
        <v>420.2349819952808</v>
      </c>
      <c r="Y124" s="53"/>
      <c r="Z124" s="1" t="str">
        <f t="shared" si="3"/>
        <v>SANTA CRUZ, Arizona</v>
      </c>
      <c r="AA124" s="38" t="s">
        <v>7583</v>
      </c>
      <c r="AB124" s="40" t="s">
        <v>277</v>
      </c>
      <c r="AC124" s="43" t="s">
        <v>15</v>
      </c>
      <c r="AD124" s="61">
        <v>1.0053000000000001</v>
      </c>
      <c r="AE124" s="56" t="str">
        <f t="shared" si="2"/>
        <v/>
      </c>
      <c r="AF124" s="60">
        <v>4000</v>
      </c>
      <c r="AG124" s="60" t="s">
        <v>407</v>
      </c>
      <c r="AH124" s="60" t="s">
        <v>6</v>
      </c>
      <c r="AI124" s="60">
        <v>0.7107</v>
      </c>
    </row>
    <row r="125" spans="1:35" x14ac:dyDescent="0.35">
      <c r="A125" s="46" t="s">
        <v>879</v>
      </c>
      <c r="B125" s="46" t="s">
        <v>4325</v>
      </c>
      <c r="C125" s="27" t="s">
        <v>3024</v>
      </c>
      <c r="D125" s="48" t="s">
        <v>9409</v>
      </c>
      <c r="E125" s="39" t="s">
        <v>7584</v>
      </c>
      <c r="F125" s="43" t="s">
        <v>15</v>
      </c>
      <c r="G125" s="18" t="s">
        <v>4187</v>
      </c>
      <c r="H125" s="29">
        <v>1.0028999999999999</v>
      </c>
      <c r="I125" s="36">
        <f>(Reference!B$12*List!$H125)+Reference!B$13</f>
        <v>1014.3993137562856</v>
      </c>
      <c r="J125" s="36">
        <f>(Reference!C$12*List!$H125)+Reference!C$13</f>
        <v>1513.8403581832667</v>
      </c>
      <c r="K125" s="36">
        <f>(Reference!D$12*List!$H125)+Reference!D$13</f>
        <v>1812.2485293817776</v>
      </c>
      <c r="L125" s="36">
        <f>(Reference!E$12*List!$H125)+Reference!E$13</f>
        <v>2241.3280681787946</v>
      </c>
      <c r="M125" s="36">
        <f>(Reference!F$12*List!$H125)+Reference!F$13</f>
        <v>2334.9339997758007</v>
      </c>
      <c r="N125" s="36">
        <f>(Reference!G$12*List!$H125)+Reference!G$13</f>
        <v>2644.0220423645742</v>
      </c>
      <c r="O125" s="36">
        <f>(Reference!H$12*List!$H125)+Reference!H$13</f>
        <v>2744.5384789788095</v>
      </c>
      <c r="P125" s="36">
        <f>(Reference!I$12*List!$H125)+Reference!I$13</f>
        <v>2852.5936483391133</v>
      </c>
      <c r="Q125" s="36">
        <f>(Reference!J$12*List!$H125)+Reference!J$13</f>
        <v>3302.404702187815</v>
      </c>
      <c r="R125" s="36">
        <f>(Reference!K$12*List!$H125)+Reference!K$13</f>
        <v>3407.3187329039238</v>
      </c>
      <c r="S125" s="36">
        <f>(Reference!L$12*List!$H125)+Reference!L$13</f>
        <v>3676.2002008470026</v>
      </c>
      <c r="T125" s="36">
        <f>(Reference!M$12*List!$H125)+Reference!M$13</f>
        <v>4391.75158399459</v>
      </c>
      <c r="U125" s="36">
        <f>(Reference!N$12*List!$H125)+Reference!N$13</f>
        <v>17716.461712669152</v>
      </c>
      <c r="V125" s="12">
        <f>(Reference!O$12*List!$H125)+Reference!O$13</f>
        <v>658.57112814189259</v>
      </c>
      <c r="W125" s="12">
        <f>(Reference!P$12*List!$H125)+Reference!P$13</f>
        <v>927.9865896544851</v>
      </c>
      <c r="X125" s="12">
        <f>(Reference!Q$12*List!$H125)+Reference!Q$13</f>
        <v>463.99329482724255</v>
      </c>
      <c r="Y125" s="53"/>
      <c r="Z125" s="1" t="str">
        <f t="shared" si="3"/>
        <v>YAVAPAI, Arizona</v>
      </c>
      <c r="AA125" s="39" t="s">
        <v>7584</v>
      </c>
      <c r="AB125" s="40" t="s">
        <v>277</v>
      </c>
      <c r="AC125" s="44" t="s">
        <v>15</v>
      </c>
      <c r="AD125" s="62">
        <v>0.7107</v>
      </c>
      <c r="AE125" s="56" t="str">
        <f t="shared" si="2"/>
        <v/>
      </c>
      <c r="AF125" s="60">
        <v>4010</v>
      </c>
      <c r="AG125" s="60" t="s">
        <v>408</v>
      </c>
      <c r="AH125" s="60" t="s">
        <v>6</v>
      </c>
      <c r="AI125" s="60">
        <v>0.7107</v>
      </c>
    </row>
    <row r="126" spans="1:35" x14ac:dyDescent="0.35">
      <c r="A126" s="46" t="s">
        <v>880</v>
      </c>
      <c r="B126" s="46" t="s">
        <v>4326</v>
      </c>
      <c r="C126" s="27" t="s">
        <v>3662</v>
      </c>
      <c r="D126" s="48" t="s">
        <v>758</v>
      </c>
      <c r="E126" s="39" t="s">
        <v>7585</v>
      </c>
      <c r="F126" s="43" t="s">
        <v>15</v>
      </c>
      <c r="G126" s="18" t="s">
        <v>4187</v>
      </c>
      <c r="H126" s="29">
        <v>1.0053000000000001</v>
      </c>
      <c r="I126" s="36">
        <f>(Reference!B$12*List!$H126)+Reference!B$13</f>
        <v>1016.247932945242</v>
      </c>
      <c r="J126" s="36">
        <f>(Reference!C$12*List!$H126)+Reference!C$13</f>
        <v>1516.5991478405581</v>
      </c>
      <c r="K126" s="36">
        <f>(Reference!D$12*List!$H126)+Reference!D$13</f>
        <v>1815.5511315830427</v>
      </c>
      <c r="L126" s="36">
        <f>(Reference!E$12*List!$H126)+Reference!E$13</f>
        <v>2245.4126155748681</v>
      </c>
      <c r="M126" s="36">
        <f>(Reference!F$12*List!$H126)+Reference!F$13</f>
        <v>2339.1891325804054</v>
      </c>
      <c r="N126" s="36">
        <f>(Reference!G$12*List!$H126)+Reference!G$13</f>
        <v>2648.8404504778837</v>
      </c>
      <c r="O126" s="36">
        <f>(Reference!H$12*List!$H126)+Reference!H$13</f>
        <v>2749.5400660543</v>
      </c>
      <c r="P126" s="36">
        <f>(Reference!I$12*List!$H126)+Reference!I$13</f>
        <v>2857.7921527989474</v>
      </c>
      <c r="Q126" s="36">
        <f>(Reference!J$12*List!$H126)+Reference!J$13</f>
        <v>3308.422932503408</v>
      </c>
      <c r="R126" s="36">
        <f>(Reference!K$12*List!$H126)+Reference!K$13</f>
        <v>3413.5281562612927</v>
      </c>
      <c r="S126" s="36">
        <f>(Reference!L$12*List!$H126)+Reference!L$13</f>
        <v>3682.8996279282046</v>
      </c>
      <c r="T126" s="36">
        <f>(Reference!M$12*List!$H126)+Reference!M$13</f>
        <v>4399.7550163128153</v>
      </c>
      <c r="U126" s="36">
        <f>(Reference!N$12*List!$H126)+Reference!N$13</f>
        <v>17748.747806161446</v>
      </c>
      <c r="V126" s="12">
        <f>(Reference!O$12*List!$H126)+Reference!O$13</f>
        <v>659.77129380472968</v>
      </c>
      <c r="W126" s="12">
        <f>(Reference!P$12*List!$H126)+Reference!P$13</f>
        <v>929.67773217939202</v>
      </c>
      <c r="X126" s="12">
        <f>(Reference!Q$12*List!$H126)+Reference!Q$13</f>
        <v>464.83886608969601</v>
      </c>
      <c r="Y126" s="53"/>
      <c r="Z126" s="1" t="str">
        <f t="shared" si="3"/>
        <v>YUMA, Arizona</v>
      </c>
      <c r="AA126" s="39" t="s">
        <v>7585</v>
      </c>
      <c r="AB126" s="40" t="s">
        <v>277</v>
      </c>
      <c r="AC126" s="44" t="s">
        <v>15</v>
      </c>
      <c r="AD126" s="62">
        <v>0.7107</v>
      </c>
      <c r="AE126" s="56" t="str">
        <f t="shared" si="2"/>
        <v/>
      </c>
      <c r="AF126" s="60">
        <v>4020</v>
      </c>
      <c r="AG126" s="60" t="s">
        <v>409</v>
      </c>
      <c r="AH126" s="60" t="s">
        <v>6</v>
      </c>
      <c r="AI126" s="60">
        <v>0.7107</v>
      </c>
    </row>
    <row r="127" spans="1:35" x14ac:dyDescent="0.35">
      <c r="A127" s="46" t="s">
        <v>4192</v>
      </c>
      <c r="B127" s="46" t="s">
        <v>4327</v>
      </c>
      <c r="C127" s="27">
        <v>99903</v>
      </c>
      <c r="D127" s="48" t="s">
        <v>9408</v>
      </c>
      <c r="E127" s="39" t="s">
        <v>7541</v>
      </c>
      <c r="F127" s="43" t="s">
        <v>15</v>
      </c>
      <c r="G127" s="18" t="s">
        <v>4188</v>
      </c>
      <c r="H127" s="29">
        <v>0.87870000000000004</v>
      </c>
      <c r="I127" s="36">
        <f>(Reference!B$12*List!$H127)+Reference!B$13</f>
        <v>918.7332707277933</v>
      </c>
      <c r="J127" s="36">
        <f>(Reference!C$12*List!$H127)+Reference!C$13</f>
        <v>1371.0729934184451</v>
      </c>
      <c r="K127" s="36">
        <f>(Reference!D$12*List!$H127)+Reference!D$13</f>
        <v>1641.3388654663188</v>
      </c>
      <c r="L127" s="36">
        <f>(Reference!E$12*List!$H127)+Reference!E$13</f>
        <v>2029.9527404319983</v>
      </c>
      <c r="M127" s="36">
        <f>(Reference!F$12*List!$H127)+Reference!F$13</f>
        <v>2114.7308771375419</v>
      </c>
      <c r="N127" s="36">
        <f>(Reference!G$12*List!$H127)+Reference!G$13</f>
        <v>2394.6694225008132</v>
      </c>
      <c r="O127" s="36">
        <f>(Reference!H$12*List!$H127)+Reference!H$13</f>
        <v>2485.7063478222026</v>
      </c>
      <c r="P127" s="36">
        <f>(Reference!I$12*List!$H127)+Reference!I$13</f>
        <v>2583.571042542696</v>
      </c>
      <c r="Q127" s="36">
        <f>(Reference!J$12*List!$H127)+Reference!J$13</f>
        <v>2990.9612833559113</v>
      </c>
      <c r="R127" s="36">
        <f>(Reference!K$12*List!$H127)+Reference!K$13</f>
        <v>3085.9810741601123</v>
      </c>
      <c r="S127" s="36">
        <f>(Reference!L$12*List!$H127)+Reference!L$13</f>
        <v>3329.504849394827</v>
      </c>
      <c r="T127" s="36">
        <f>(Reference!M$12*List!$H127)+Reference!M$13</f>
        <v>3977.5739615264656</v>
      </c>
      <c r="U127" s="36">
        <f>(Reference!N$12*List!$H127)+Reference!N$13</f>
        <v>16045.656374443104</v>
      </c>
      <c r="V127" s="12">
        <f>(Reference!O$12*List!$H127)+Reference!O$13</f>
        <v>596.46255509007597</v>
      </c>
      <c r="W127" s="12">
        <f>(Reference!P$12*List!$H127)+Reference!P$13</f>
        <v>840.46996399056161</v>
      </c>
      <c r="X127" s="12">
        <f>(Reference!Q$12*List!$H127)+Reference!Q$13</f>
        <v>420.2349819952808</v>
      </c>
      <c r="Y127" s="53"/>
      <c r="Z127" s="1" t="str">
        <f t="shared" si="3"/>
        <v>STATEWIDE, Arizona</v>
      </c>
      <c r="AA127" s="39" t="s">
        <v>7541</v>
      </c>
      <c r="AB127" s="40" t="s">
        <v>277</v>
      </c>
      <c r="AC127" s="44" t="s">
        <v>15</v>
      </c>
      <c r="AD127" s="62">
        <v>0.7107</v>
      </c>
      <c r="AE127" s="56" t="str">
        <f t="shared" si="2"/>
        <v/>
      </c>
      <c r="AF127" s="60">
        <v>4030</v>
      </c>
      <c r="AG127" s="60" t="s">
        <v>410</v>
      </c>
      <c r="AH127" s="60" t="s">
        <v>6</v>
      </c>
      <c r="AI127" s="60">
        <v>0.82950000000000002</v>
      </c>
    </row>
    <row r="128" spans="1:35" x14ac:dyDescent="0.35">
      <c r="A128" s="46" t="s">
        <v>881</v>
      </c>
      <c r="B128" s="46" t="s">
        <v>4328</v>
      </c>
      <c r="C128" s="13">
        <v>99904</v>
      </c>
      <c r="D128" s="48" t="s">
        <v>7586</v>
      </c>
      <c r="E128" s="38" t="s">
        <v>7586</v>
      </c>
      <c r="F128" s="44" t="s">
        <v>16</v>
      </c>
      <c r="G128" s="18" t="s">
        <v>4188</v>
      </c>
      <c r="H128" s="11">
        <v>0.7107</v>
      </c>
      <c r="I128" s="36">
        <f>(Reference!B$12*List!$H128)+Reference!B$13</f>
        <v>789.32992750084725</v>
      </c>
      <c r="J128" s="36">
        <f>(Reference!C$12*List!$H128)+Reference!C$13</f>
        <v>1177.957717408058</v>
      </c>
      <c r="K128" s="36">
        <f>(Reference!D$12*List!$H128)+Reference!D$13</f>
        <v>1410.1567113777753</v>
      </c>
      <c r="L128" s="36">
        <f>(Reference!E$12*List!$H128)+Reference!E$13</f>
        <v>1744.0344227068633</v>
      </c>
      <c r="M128" s="36">
        <f>(Reference!F$12*List!$H128)+Reference!F$13</f>
        <v>1816.8715808152588</v>
      </c>
      <c r="N128" s="36">
        <f>(Reference!G$12*List!$H128)+Reference!G$13</f>
        <v>2057.3808545691554</v>
      </c>
      <c r="O128" s="36">
        <f>(Reference!H$12*List!$H128)+Reference!H$13</f>
        <v>2135.5952525379025</v>
      </c>
      <c r="P128" s="36">
        <f>(Reference!I$12*List!$H128)+Reference!I$13</f>
        <v>2219.6757303543054</v>
      </c>
      <c r="Q128" s="36">
        <f>(Reference!J$12*List!$H128)+Reference!J$13</f>
        <v>2569.6851612644473</v>
      </c>
      <c r="R128" s="36">
        <f>(Reference!K$12*List!$H128)+Reference!K$13</f>
        <v>2651.3214391443271</v>
      </c>
      <c r="S128" s="36">
        <f>(Reference!L$12*List!$H128)+Reference!L$13</f>
        <v>2860.5449537107247</v>
      </c>
      <c r="T128" s="36">
        <f>(Reference!M$12*List!$H128)+Reference!M$13</f>
        <v>3417.333699250742</v>
      </c>
      <c r="U128" s="36">
        <f>(Reference!N$12*List!$H128)+Reference!N$13</f>
        <v>13785.629829982747</v>
      </c>
      <c r="V128" s="12">
        <f>(Reference!O$12*List!$H128)+Reference!O$13</f>
        <v>512.45095869148327</v>
      </c>
      <c r="W128" s="12">
        <f>(Reference!P$12*List!$H128)+Reference!P$13</f>
        <v>722.08998724709022</v>
      </c>
      <c r="X128" s="12">
        <f>(Reference!Q$12*List!$H128)+Reference!Q$13</f>
        <v>361.04499362354511</v>
      </c>
      <c r="Y128" s="53"/>
      <c r="Z128" s="1" t="str">
        <f t="shared" si="3"/>
        <v>ARKANSAS, Arkansas</v>
      </c>
      <c r="AA128" s="38" t="s">
        <v>7586</v>
      </c>
      <c r="AB128" s="40" t="s">
        <v>277</v>
      </c>
      <c r="AC128" s="43" t="s">
        <v>16</v>
      </c>
      <c r="AD128" s="61">
        <v>0.82950000000000002</v>
      </c>
      <c r="AE128" s="56" t="str">
        <f t="shared" si="2"/>
        <v/>
      </c>
      <c r="AF128" s="60">
        <v>4040</v>
      </c>
      <c r="AG128" s="60" t="s">
        <v>411</v>
      </c>
      <c r="AH128" s="60" t="s">
        <v>6</v>
      </c>
      <c r="AI128" s="60">
        <v>0.7107</v>
      </c>
    </row>
    <row r="129" spans="1:35" x14ac:dyDescent="0.35">
      <c r="A129" s="46" t="s">
        <v>882</v>
      </c>
      <c r="B129" s="46" t="s">
        <v>4329</v>
      </c>
      <c r="C129" s="27">
        <v>99904</v>
      </c>
      <c r="D129" s="48" t="s">
        <v>7586</v>
      </c>
      <c r="E129" s="39" t="s">
        <v>7587</v>
      </c>
      <c r="F129" s="44" t="s">
        <v>16</v>
      </c>
      <c r="G129" s="18" t="s">
        <v>4188</v>
      </c>
      <c r="H129" s="29">
        <v>0.7107</v>
      </c>
      <c r="I129" s="36">
        <f>(Reference!B$12*List!$H129)+Reference!B$13</f>
        <v>789.32992750084725</v>
      </c>
      <c r="J129" s="36">
        <f>(Reference!C$12*List!$H129)+Reference!C$13</f>
        <v>1177.957717408058</v>
      </c>
      <c r="K129" s="36">
        <f>(Reference!D$12*List!$H129)+Reference!D$13</f>
        <v>1410.1567113777753</v>
      </c>
      <c r="L129" s="36">
        <f>(Reference!E$12*List!$H129)+Reference!E$13</f>
        <v>1744.0344227068633</v>
      </c>
      <c r="M129" s="36">
        <f>(Reference!F$12*List!$H129)+Reference!F$13</f>
        <v>1816.8715808152588</v>
      </c>
      <c r="N129" s="36">
        <f>(Reference!G$12*List!$H129)+Reference!G$13</f>
        <v>2057.3808545691554</v>
      </c>
      <c r="O129" s="36">
        <f>(Reference!H$12*List!$H129)+Reference!H$13</f>
        <v>2135.5952525379025</v>
      </c>
      <c r="P129" s="36">
        <f>(Reference!I$12*List!$H129)+Reference!I$13</f>
        <v>2219.6757303543054</v>
      </c>
      <c r="Q129" s="36">
        <f>(Reference!J$12*List!$H129)+Reference!J$13</f>
        <v>2569.6851612644473</v>
      </c>
      <c r="R129" s="36">
        <f>(Reference!K$12*List!$H129)+Reference!K$13</f>
        <v>2651.3214391443271</v>
      </c>
      <c r="S129" s="36">
        <f>(Reference!L$12*List!$H129)+Reference!L$13</f>
        <v>2860.5449537107247</v>
      </c>
      <c r="T129" s="36">
        <f>(Reference!M$12*List!$H129)+Reference!M$13</f>
        <v>3417.333699250742</v>
      </c>
      <c r="U129" s="36">
        <f>(Reference!N$12*List!$H129)+Reference!N$13</f>
        <v>13785.629829982747</v>
      </c>
      <c r="V129" s="12">
        <f>(Reference!O$12*List!$H129)+Reference!O$13</f>
        <v>512.45095869148327</v>
      </c>
      <c r="W129" s="12">
        <f>(Reference!P$12*List!$H129)+Reference!P$13</f>
        <v>722.08998724709022</v>
      </c>
      <c r="X129" s="12">
        <f>(Reference!Q$12*List!$H129)+Reference!Q$13</f>
        <v>361.04499362354511</v>
      </c>
      <c r="Y129" s="53"/>
      <c r="Z129" s="1" t="str">
        <f t="shared" si="3"/>
        <v>ASHLEY, Arkansas</v>
      </c>
      <c r="AA129" s="39" t="s">
        <v>7587</v>
      </c>
      <c r="AB129" s="40" t="s">
        <v>277</v>
      </c>
      <c r="AC129" s="44" t="s">
        <v>16</v>
      </c>
      <c r="AD129" s="62">
        <v>0.7107</v>
      </c>
      <c r="AE129" s="56" t="str">
        <f t="shared" si="2"/>
        <v/>
      </c>
      <c r="AF129" s="60">
        <v>4050</v>
      </c>
      <c r="AG129" s="60" t="s">
        <v>412</v>
      </c>
      <c r="AH129" s="60" t="s">
        <v>6</v>
      </c>
      <c r="AI129" s="60">
        <v>0.7107</v>
      </c>
    </row>
    <row r="130" spans="1:35" x14ac:dyDescent="0.35">
      <c r="A130" s="46" t="s">
        <v>883</v>
      </c>
      <c r="B130" s="46" t="s">
        <v>4330</v>
      </c>
      <c r="C130" s="27">
        <v>99904</v>
      </c>
      <c r="D130" s="48" t="s">
        <v>7586</v>
      </c>
      <c r="E130" s="39" t="s">
        <v>7588</v>
      </c>
      <c r="F130" s="44" t="s">
        <v>16</v>
      </c>
      <c r="G130" s="18" t="s">
        <v>4188</v>
      </c>
      <c r="H130" s="29">
        <v>0.7107</v>
      </c>
      <c r="I130" s="36">
        <f>(Reference!B$12*List!$H130)+Reference!B$13</f>
        <v>789.32992750084725</v>
      </c>
      <c r="J130" s="36">
        <f>(Reference!C$12*List!$H130)+Reference!C$13</f>
        <v>1177.957717408058</v>
      </c>
      <c r="K130" s="36">
        <f>(Reference!D$12*List!$H130)+Reference!D$13</f>
        <v>1410.1567113777753</v>
      </c>
      <c r="L130" s="36">
        <f>(Reference!E$12*List!$H130)+Reference!E$13</f>
        <v>1744.0344227068633</v>
      </c>
      <c r="M130" s="36">
        <f>(Reference!F$12*List!$H130)+Reference!F$13</f>
        <v>1816.8715808152588</v>
      </c>
      <c r="N130" s="36">
        <f>(Reference!G$12*List!$H130)+Reference!G$13</f>
        <v>2057.3808545691554</v>
      </c>
      <c r="O130" s="36">
        <f>(Reference!H$12*List!$H130)+Reference!H$13</f>
        <v>2135.5952525379025</v>
      </c>
      <c r="P130" s="36">
        <f>(Reference!I$12*List!$H130)+Reference!I$13</f>
        <v>2219.6757303543054</v>
      </c>
      <c r="Q130" s="36">
        <f>(Reference!J$12*List!$H130)+Reference!J$13</f>
        <v>2569.6851612644473</v>
      </c>
      <c r="R130" s="36">
        <f>(Reference!K$12*List!$H130)+Reference!K$13</f>
        <v>2651.3214391443271</v>
      </c>
      <c r="S130" s="36">
        <f>(Reference!L$12*List!$H130)+Reference!L$13</f>
        <v>2860.5449537107247</v>
      </c>
      <c r="T130" s="36">
        <f>(Reference!M$12*List!$H130)+Reference!M$13</f>
        <v>3417.333699250742</v>
      </c>
      <c r="U130" s="36">
        <f>(Reference!N$12*List!$H130)+Reference!N$13</f>
        <v>13785.629829982747</v>
      </c>
      <c r="V130" s="12">
        <f>(Reference!O$12*List!$H130)+Reference!O$13</f>
        <v>512.45095869148327</v>
      </c>
      <c r="W130" s="12">
        <f>(Reference!P$12*List!$H130)+Reference!P$13</f>
        <v>722.08998724709022</v>
      </c>
      <c r="X130" s="12">
        <f>(Reference!Q$12*List!$H130)+Reference!Q$13</f>
        <v>361.04499362354511</v>
      </c>
      <c r="Y130" s="53"/>
      <c r="Z130" s="1" t="str">
        <f t="shared" si="3"/>
        <v>BAXTER, Arkansas</v>
      </c>
      <c r="AA130" s="39" t="s">
        <v>7588</v>
      </c>
      <c r="AB130" s="40" t="s">
        <v>277</v>
      </c>
      <c r="AC130" s="44" t="s">
        <v>16</v>
      </c>
      <c r="AD130" s="62">
        <v>0.7107</v>
      </c>
      <c r="AE130" s="56" t="str">
        <f t="shared" si="2"/>
        <v/>
      </c>
      <c r="AF130" s="60">
        <v>4060</v>
      </c>
      <c r="AG130" s="60" t="s">
        <v>413</v>
      </c>
      <c r="AH130" s="60" t="s">
        <v>6</v>
      </c>
      <c r="AI130" s="60">
        <v>0.7107</v>
      </c>
    </row>
    <row r="131" spans="1:35" x14ac:dyDescent="0.35">
      <c r="A131" s="46" t="s">
        <v>884</v>
      </c>
      <c r="B131" s="46" t="s">
        <v>4331</v>
      </c>
      <c r="C131" s="27" t="s">
        <v>4000</v>
      </c>
      <c r="D131" s="48" t="s">
        <v>474</v>
      </c>
      <c r="E131" s="39" t="s">
        <v>7589</v>
      </c>
      <c r="F131" s="43" t="s">
        <v>16</v>
      </c>
      <c r="G131" s="18" t="s">
        <v>4187</v>
      </c>
      <c r="H131" s="29">
        <v>0.82950000000000002</v>
      </c>
      <c r="I131" s="36">
        <f>(Reference!B$12*List!$H131)+Reference!B$13</f>
        <v>880.83657735418774</v>
      </c>
      <c r="J131" s="36">
        <f>(Reference!C$12*List!$H131)+Reference!C$13</f>
        <v>1314.5178054439746</v>
      </c>
      <c r="K131" s="36">
        <f>(Reference!D$12*List!$H131)+Reference!D$13</f>
        <v>1573.6355203403882</v>
      </c>
      <c r="L131" s="36">
        <f>(Reference!E$12*List!$H131)+Reference!E$13</f>
        <v>1946.2195188124945</v>
      </c>
      <c r="M131" s="36">
        <f>(Reference!F$12*List!$H131)+Reference!F$13</f>
        <v>2027.5006546431591</v>
      </c>
      <c r="N131" s="36">
        <f>(Reference!G$12*List!$H131)+Reference!G$13</f>
        <v>2295.8920561779705</v>
      </c>
      <c r="O131" s="36">
        <f>(Reference!H$12*List!$H131)+Reference!H$13</f>
        <v>2383.1738127746576</v>
      </c>
      <c r="P131" s="36">
        <f>(Reference!I$12*List!$H131)+Reference!I$13</f>
        <v>2477.0017011160962</v>
      </c>
      <c r="Q131" s="36">
        <f>(Reference!J$12*List!$H131)+Reference!J$13</f>
        <v>2867.5875618862683</v>
      </c>
      <c r="R131" s="36">
        <f>(Reference!K$12*List!$H131)+Reference!K$13</f>
        <v>2958.6878953340606</v>
      </c>
      <c r="S131" s="36">
        <f>(Reference!L$12*List!$H131)+Reference!L$13</f>
        <v>3192.166594230197</v>
      </c>
      <c r="T131" s="36">
        <f>(Reference!M$12*List!$H131)+Reference!M$13</f>
        <v>3813.5035990028609</v>
      </c>
      <c r="U131" s="36">
        <f>(Reference!N$12*List!$H131)+Reference!N$13</f>
        <v>15383.791457851141</v>
      </c>
      <c r="V131" s="12">
        <f>(Reference!O$12*List!$H131)+Reference!O$13</f>
        <v>571.85915900191674</v>
      </c>
      <c r="W131" s="12">
        <f>(Reference!P$12*List!$H131)+Reference!P$13</f>
        <v>805.80154222997362</v>
      </c>
      <c r="X131" s="12">
        <f>(Reference!Q$12*List!$H131)+Reference!Q$13</f>
        <v>402.90077111498681</v>
      </c>
      <c r="Y131" s="53"/>
      <c r="Z131" s="1" t="str">
        <f t="shared" si="3"/>
        <v>BENTON, Arkansas</v>
      </c>
      <c r="AA131" s="39" t="s">
        <v>7589</v>
      </c>
      <c r="AB131" s="40" t="s">
        <v>277</v>
      </c>
      <c r="AC131" s="44" t="s">
        <v>16</v>
      </c>
      <c r="AD131" s="62">
        <v>0.7107</v>
      </c>
      <c r="AE131" s="56" t="str">
        <f t="shared" si="2"/>
        <v/>
      </c>
      <c r="AF131" s="60">
        <v>4070</v>
      </c>
      <c r="AG131" s="60" t="s">
        <v>414</v>
      </c>
      <c r="AH131" s="60" t="s">
        <v>6</v>
      </c>
      <c r="AI131" s="60">
        <v>0.7107</v>
      </c>
    </row>
    <row r="132" spans="1:35" x14ac:dyDescent="0.35">
      <c r="A132" s="46" t="s">
        <v>885</v>
      </c>
      <c r="B132" s="46" t="s">
        <v>4332</v>
      </c>
      <c r="C132" s="27">
        <v>99904</v>
      </c>
      <c r="D132" s="48" t="s">
        <v>7586</v>
      </c>
      <c r="E132" s="39" t="s">
        <v>7590</v>
      </c>
      <c r="F132" s="44" t="s">
        <v>16</v>
      </c>
      <c r="G132" s="18" t="s">
        <v>4188</v>
      </c>
      <c r="H132" s="29">
        <v>0.7107</v>
      </c>
      <c r="I132" s="36">
        <f>(Reference!B$12*List!$H132)+Reference!B$13</f>
        <v>789.32992750084725</v>
      </c>
      <c r="J132" s="36">
        <f>(Reference!C$12*List!$H132)+Reference!C$13</f>
        <v>1177.957717408058</v>
      </c>
      <c r="K132" s="36">
        <f>(Reference!D$12*List!$H132)+Reference!D$13</f>
        <v>1410.1567113777753</v>
      </c>
      <c r="L132" s="36">
        <f>(Reference!E$12*List!$H132)+Reference!E$13</f>
        <v>1744.0344227068633</v>
      </c>
      <c r="M132" s="36">
        <f>(Reference!F$12*List!$H132)+Reference!F$13</f>
        <v>1816.8715808152588</v>
      </c>
      <c r="N132" s="36">
        <f>(Reference!G$12*List!$H132)+Reference!G$13</f>
        <v>2057.3808545691554</v>
      </c>
      <c r="O132" s="36">
        <f>(Reference!H$12*List!$H132)+Reference!H$13</f>
        <v>2135.5952525379025</v>
      </c>
      <c r="P132" s="36">
        <f>(Reference!I$12*List!$H132)+Reference!I$13</f>
        <v>2219.6757303543054</v>
      </c>
      <c r="Q132" s="36">
        <f>(Reference!J$12*List!$H132)+Reference!J$13</f>
        <v>2569.6851612644473</v>
      </c>
      <c r="R132" s="36">
        <f>(Reference!K$12*List!$H132)+Reference!K$13</f>
        <v>2651.3214391443271</v>
      </c>
      <c r="S132" s="36">
        <f>(Reference!L$12*List!$H132)+Reference!L$13</f>
        <v>2860.5449537107247</v>
      </c>
      <c r="T132" s="36">
        <f>(Reference!M$12*List!$H132)+Reference!M$13</f>
        <v>3417.333699250742</v>
      </c>
      <c r="U132" s="36">
        <f>(Reference!N$12*List!$H132)+Reference!N$13</f>
        <v>13785.629829982747</v>
      </c>
      <c r="V132" s="12">
        <f>(Reference!O$12*List!$H132)+Reference!O$13</f>
        <v>512.45095869148327</v>
      </c>
      <c r="W132" s="12">
        <f>(Reference!P$12*List!$H132)+Reference!P$13</f>
        <v>722.08998724709022</v>
      </c>
      <c r="X132" s="12">
        <f>(Reference!Q$12*List!$H132)+Reference!Q$13</f>
        <v>361.04499362354511</v>
      </c>
      <c r="Y132" s="53"/>
      <c r="Z132" s="1" t="str">
        <f t="shared" si="3"/>
        <v>BOONE, Arkansas</v>
      </c>
      <c r="AA132" s="39" t="s">
        <v>7590</v>
      </c>
      <c r="AB132" s="40" t="s">
        <v>277</v>
      </c>
      <c r="AC132" s="44" t="s">
        <v>16</v>
      </c>
      <c r="AD132" s="62">
        <v>0.7107</v>
      </c>
      <c r="AE132" s="56" t="str">
        <f t="shared" si="2"/>
        <v/>
      </c>
      <c r="AF132" s="60">
        <v>4080</v>
      </c>
      <c r="AG132" s="60" t="s">
        <v>415</v>
      </c>
      <c r="AH132" s="60" t="s">
        <v>6</v>
      </c>
      <c r="AI132" s="60">
        <v>0.7107</v>
      </c>
    </row>
    <row r="133" spans="1:35" x14ac:dyDescent="0.35">
      <c r="A133" s="46" t="s">
        <v>886</v>
      </c>
      <c r="B133" s="46" t="s">
        <v>4333</v>
      </c>
      <c r="C133" s="27">
        <v>99904</v>
      </c>
      <c r="D133" s="48" t="s">
        <v>7586</v>
      </c>
      <c r="E133" s="39" t="s">
        <v>7591</v>
      </c>
      <c r="F133" s="44" t="s">
        <v>16</v>
      </c>
      <c r="G133" s="18" t="s">
        <v>4188</v>
      </c>
      <c r="H133" s="29">
        <v>0.7107</v>
      </c>
      <c r="I133" s="36">
        <f>(Reference!B$12*List!$H133)+Reference!B$13</f>
        <v>789.32992750084725</v>
      </c>
      <c r="J133" s="36">
        <f>(Reference!C$12*List!$H133)+Reference!C$13</f>
        <v>1177.957717408058</v>
      </c>
      <c r="K133" s="36">
        <f>(Reference!D$12*List!$H133)+Reference!D$13</f>
        <v>1410.1567113777753</v>
      </c>
      <c r="L133" s="36">
        <f>(Reference!E$12*List!$H133)+Reference!E$13</f>
        <v>1744.0344227068633</v>
      </c>
      <c r="M133" s="36">
        <f>(Reference!F$12*List!$H133)+Reference!F$13</f>
        <v>1816.8715808152588</v>
      </c>
      <c r="N133" s="36">
        <f>(Reference!G$12*List!$H133)+Reference!G$13</f>
        <v>2057.3808545691554</v>
      </c>
      <c r="O133" s="36">
        <f>(Reference!H$12*List!$H133)+Reference!H$13</f>
        <v>2135.5952525379025</v>
      </c>
      <c r="P133" s="36">
        <f>(Reference!I$12*List!$H133)+Reference!I$13</f>
        <v>2219.6757303543054</v>
      </c>
      <c r="Q133" s="36">
        <f>(Reference!J$12*List!$H133)+Reference!J$13</f>
        <v>2569.6851612644473</v>
      </c>
      <c r="R133" s="36">
        <f>(Reference!K$12*List!$H133)+Reference!K$13</f>
        <v>2651.3214391443271</v>
      </c>
      <c r="S133" s="36">
        <f>(Reference!L$12*List!$H133)+Reference!L$13</f>
        <v>2860.5449537107247</v>
      </c>
      <c r="T133" s="36">
        <f>(Reference!M$12*List!$H133)+Reference!M$13</f>
        <v>3417.333699250742</v>
      </c>
      <c r="U133" s="36">
        <f>(Reference!N$12*List!$H133)+Reference!N$13</f>
        <v>13785.629829982747</v>
      </c>
      <c r="V133" s="12">
        <f>(Reference!O$12*List!$H133)+Reference!O$13</f>
        <v>512.45095869148327</v>
      </c>
      <c r="W133" s="12">
        <f>(Reference!P$12*List!$H133)+Reference!P$13</f>
        <v>722.08998724709022</v>
      </c>
      <c r="X133" s="12">
        <f>(Reference!Q$12*List!$H133)+Reference!Q$13</f>
        <v>361.04499362354511</v>
      </c>
      <c r="Y133" s="53"/>
      <c r="Z133" s="1" t="str">
        <f t="shared" si="3"/>
        <v>BRADLEY, Arkansas</v>
      </c>
      <c r="AA133" s="39" t="s">
        <v>7591</v>
      </c>
      <c r="AB133" s="40" t="s">
        <v>277</v>
      </c>
      <c r="AC133" s="44" t="s">
        <v>16</v>
      </c>
      <c r="AD133" s="62">
        <v>0.7107</v>
      </c>
      <c r="AE133" s="56" t="str">
        <f t="shared" si="2"/>
        <v/>
      </c>
      <c r="AF133" s="60">
        <v>4090</v>
      </c>
      <c r="AG133" s="60" t="s">
        <v>416</v>
      </c>
      <c r="AH133" s="60" t="s">
        <v>6</v>
      </c>
      <c r="AI133" s="60">
        <v>0.7107</v>
      </c>
    </row>
    <row r="134" spans="1:35" x14ac:dyDescent="0.35">
      <c r="A134" s="46" t="s">
        <v>887</v>
      </c>
      <c r="B134" s="46" t="s">
        <v>4334</v>
      </c>
      <c r="C134" s="27">
        <v>99904</v>
      </c>
      <c r="D134" s="48" t="s">
        <v>7586</v>
      </c>
      <c r="E134" s="39" t="s">
        <v>7481</v>
      </c>
      <c r="F134" s="44" t="s">
        <v>16</v>
      </c>
      <c r="G134" s="18" t="s">
        <v>4188</v>
      </c>
      <c r="H134" s="29">
        <v>0.7107</v>
      </c>
      <c r="I134" s="36">
        <f>(Reference!B$12*List!$H134)+Reference!B$13</f>
        <v>789.32992750084725</v>
      </c>
      <c r="J134" s="36">
        <f>(Reference!C$12*List!$H134)+Reference!C$13</f>
        <v>1177.957717408058</v>
      </c>
      <c r="K134" s="36">
        <f>(Reference!D$12*List!$H134)+Reference!D$13</f>
        <v>1410.1567113777753</v>
      </c>
      <c r="L134" s="36">
        <f>(Reference!E$12*List!$H134)+Reference!E$13</f>
        <v>1744.0344227068633</v>
      </c>
      <c r="M134" s="36">
        <f>(Reference!F$12*List!$H134)+Reference!F$13</f>
        <v>1816.8715808152588</v>
      </c>
      <c r="N134" s="36">
        <f>(Reference!G$12*List!$H134)+Reference!G$13</f>
        <v>2057.3808545691554</v>
      </c>
      <c r="O134" s="36">
        <f>(Reference!H$12*List!$H134)+Reference!H$13</f>
        <v>2135.5952525379025</v>
      </c>
      <c r="P134" s="36">
        <f>(Reference!I$12*List!$H134)+Reference!I$13</f>
        <v>2219.6757303543054</v>
      </c>
      <c r="Q134" s="36">
        <f>(Reference!J$12*List!$H134)+Reference!J$13</f>
        <v>2569.6851612644473</v>
      </c>
      <c r="R134" s="36">
        <f>(Reference!K$12*List!$H134)+Reference!K$13</f>
        <v>2651.3214391443271</v>
      </c>
      <c r="S134" s="36">
        <f>(Reference!L$12*List!$H134)+Reference!L$13</f>
        <v>2860.5449537107247</v>
      </c>
      <c r="T134" s="36">
        <f>(Reference!M$12*List!$H134)+Reference!M$13</f>
        <v>3417.333699250742</v>
      </c>
      <c r="U134" s="36">
        <f>(Reference!N$12*List!$H134)+Reference!N$13</f>
        <v>13785.629829982747</v>
      </c>
      <c r="V134" s="12">
        <f>(Reference!O$12*List!$H134)+Reference!O$13</f>
        <v>512.45095869148327</v>
      </c>
      <c r="W134" s="12">
        <f>(Reference!P$12*List!$H134)+Reference!P$13</f>
        <v>722.08998724709022</v>
      </c>
      <c r="X134" s="12">
        <f>(Reference!Q$12*List!$H134)+Reference!Q$13</f>
        <v>361.04499362354511</v>
      </c>
      <c r="Y134" s="53"/>
      <c r="Z134" s="1" t="str">
        <f t="shared" si="3"/>
        <v>CALHOUN, Arkansas</v>
      </c>
      <c r="AA134" s="39" t="s">
        <v>7481</v>
      </c>
      <c r="AB134" s="40" t="s">
        <v>277</v>
      </c>
      <c r="AC134" s="44" t="s">
        <v>16</v>
      </c>
      <c r="AD134" s="62">
        <v>0.7107</v>
      </c>
      <c r="AE134" s="56" t="str">
        <f t="shared" si="2"/>
        <v/>
      </c>
      <c r="AF134" s="60">
        <v>4100</v>
      </c>
      <c r="AG134" s="60" t="s">
        <v>417</v>
      </c>
      <c r="AH134" s="60" t="s">
        <v>6</v>
      </c>
      <c r="AI134" s="60">
        <v>0.7107</v>
      </c>
    </row>
    <row r="135" spans="1:35" x14ac:dyDescent="0.35">
      <c r="A135" s="46" t="s">
        <v>888</v>
      </c>
      <c r="B135" s="46" t="s">
        <v>4335</v>
      </c>
      <c r="C135" s="27">
        <v>99904</v>
      </c>
      <c r="D135" s="48" t="s">
        <v>7586</v>
      </c>
      <c r="E135" s="39" t="s">
        <v>7592</v>
      </c>
      <c r="F135" s="44" t="s">
        <v>16</v>
      </c>
      <c r="G135" s="18" t="s">
        <v>4188</v>
      </c>
      <c r="H135" s="29">
        <v>0.7107</v>
      </c>
      <c r="I135" s="36">
        <f>(Reference!B$12*List!$H135)+Reference!B$13</f>
        <v>789.32992750084725</v>
      </c>
      <c r="J135" s="36">
        <f>(Reference!C$12*List!$H135)+Reference!C$13</f>
        <v>1177.957717408058</v>
      </c>
      <c r="K135" s="36">
        <f>(Reference!D$12*List!$H135)+Reference!D$13</f>
        <v>1410.1567113777753</v>
      </c>
      <c r="L135" s="36">
        <f>(Reference!E$12*List!$H135)+Reference!E$13</f>
        <v>1744.0344227068633</v>
      </c>
      <c r="M135" s="36">
        <f>(Reference!F$12*List!$H135)+Reference!F$13</f>
        <v>1816.8715808152588</v>
      </c>
      <c r="N135" s="36">
        <f>(Reference!G$12*List!$H135)+Reference!G$13</f>
        <v>2057.3808545691554</v>
      </c>
      <c r="O135" s="36">
        <f>(Reference!H$12*List!$H135)+Reference!H$13</f>
        <v>2135.5952525379025</v>
      </c>
      <c r="P135" s="36">
        <f>(Reference!I$12*List!$H135)+Reference!I$13</f>
        <v>2219.6757303543054</v>
      </c>
      <c r="Q135" s="36">
        <f>(Reference!J$12*List!$H135)+Reference!J$13</f>
        <v>2569.6851612644473</v>
      </c>
      <c r="R135" s="36">
        <f>(Reference!K$12*List!$H135)+Reference!K$13</f>
        <v>2651.3214391443271</v>
      </c>
      <c r="S135" s="36">
        <f>(Reference!L$12*List!$H135)+Reference!L$13</f>
        <v>2860.5449537107247</v>
      </c>
      <c r="T135" s="36">
        <f>(Reference!M$12*List!$H135)+Reference!M$13</f>
        <v>3417.333699250742</v>
      </c>
      <c r="U135" s="36">
        <f>(Reference!N$12*List!$H135)+Reference!N$13</f>
        <v>13785.629829982747</v>
      </c>
      <c r="V135" s="12">
        <f>(Reference!O$12*List!$H135)+Reference!O$13</f>
        <v>512.45095869148327</v>
      </c>
      <c r="W135" s="12">
        <f>(Reference!P$12*List!$H135)+Reference!P$13</f>
        <v>722.08998724709022</v>
      </c>
      <c r="X135" s="12">
        <f>(Reference!Q$12*List!$H135)+Reference!Q$13</f>
        <v>361.04499362354511</v>
      </c>
      <c r="Y135" s="53"/>
      <c r="Z135" s="1" t="str">
        <f t="shared" si="3"/>
        <v>CARROLL, Arkansas</v>
      </c>
      <c r="AA135" s="39" t="s">
        <v>7592</v>
      </c>
      <c r="AB135" s="40" t="s">
        <v>277</v>
      </c>
      <c r="AC135" s="44" t="s">
        <v>16</v>
      </c>
      <c r="AD135" s="62">
        <v>0.7107</v>
      </c>
      <c r="AE135" s="56" t="str">
        <f t="shared" si="2"/>
        <v/>
      </c>
      <c r="AF135" s="60">
        <v>4110</v>
      </c>
      <c r="AG135" s="60" t="s">
        <v>418</v>
      </c>
      <c r="AH135" s="60" t="s">
        <v>6</v>
      </c>
      <c r="AI135" s="60">
        <v>0.7107</v>
      </c>
    </row>
    <row r="136" spans="1:35" x14ac:dyDescent="0.35">
      <c r="A136" s="46" t="s">
        <v>889</v>
      </c>
      <c r="B136" s="46" t="s">
        <v>4336</v>
      </c>
      <c r="C136" s="27">
        <v>99904</v>
      </c>
      <c r="D136" s="48" t="s">
        <v>7586</v>
      </c>
      <c r="E136" s="39" t="s">
        <v>7593</v>
      </c>
      <c r="F136" s="44" t="s">
        <v>16</v>
      </c>
      <c r="G136" s="18" t="s">
        <v>4188</v>
      </c>
      <c r="H136" s="29">
        <v>0.7107</v>
      </c>
      <c r="I136" s="36">
        <f>(Reference!B$12*List!$H136)+Reference!B$13</f>
        <v>789.32992750084725</v>
      </c>
      <c r="J136" s="36">
        <f>(Reference!C$12*List!$H136)+Reference!C$13</f>
        <v>1177.957717408058</v>
      </c>
      <c r="K136" s="36">
        <f>(Reference!D$12*List!$H136)+Reference!D$13</f>
        <v>1410.1567113777753</v>
      </c>
      <c r="L136" s="36">
        <f>(Reference!E$12*List!$H136)+Reference!E$13</f>
        <v>1744.0344227068633</v>
      </c>
      <c r="M136" s="36">
        <f>(Reference!F$12*List!$H136)+Reference!F$13</f>
        <v>1816.8715808152588</v>
      </c>
      <c r="N136" s="36">
        <f>(Reference!G$12*List!$H136)+Reference!G$13</f>
        <v>2057.3808545691554</v>
      </c>
      <c r="O136" s="36">
        <f>(Reference!H$12*List!$H136)+Reference!H$13</f>
        <v>2135.5952525379025</v>
      </c>
      <c r="P136" s="36">
        <f>(Reference!I$12*List!$H136)+Reference!I$13</f>
        <v>2219.6757303543054</v>
      </c>
      <c r="Q136" s="36">
        <f>(Reference!J$12*List!$H136)+Reference!J$13</f>
        <v>2569.6851612644473</v>
      </c>
      <c r="R136" s="36">
        <f>(Reference!K$12*List!$H136)+Reference!K$13</f>
        <v>2651.3214391443271</v>
      </c>
      <c r="S136" s="36">
        <f>(Reference!L$12*List!$H136)+Reference!L$13</f>
        <v>2860.5449537107247</v>
      </c>
      <c r="T136" s="36">
        <f>(Reference!M$12*List!$H136)+Reference!M$13</f>
        <v>3417.333699250742</v>
      </c>
      <c r="U136" s="36">
        <f>(Reference!N$12*List!$H136)+Reference!N$13</f>
        <v>13785.629829982747</v>
      </c>
      <c r="V136" s="12">
        <f>(Reference!O$12*List!$H136)+Reference!O$13</f>
        <v>512.45095869148327</v>
      </c>
      <c r="W136" s="12">
        <f>(Reference!P$12*List!$H136)+Reference!P$13</f>
        <v>722.08998724709022</v>
      </c>
      <c r="X136" s="12">
        <f>(Reference!Q$12*List!$H136)+Reference!Q$13</f>
        <v>361.04499362354511</v>
      </c>
      <c r="Y136" s="53"/>
      <c r="Z136" s="1" t="str">
        <f t="shared" si="3"/>
        <v>CHICOT, Arkansas</v>
      </c>
      <c r="AA136" s="39" t="s">
        <v>7593</v>
      </c>
      <c r="AB136" s="40" t="s">
        <v>277</v>
      </c>
      <c r="AC136" s="44" t="s">
        <v>16</v>
      </c>
      <c r="AD136" s="62">
        <v>0.7107</v>
      </c>
      <c r="AE136" s="56" t="str">
        <f t="shared" si="2"/>
        <v/>
      </c>
      <c r="AF136" s="60">
        <v>4120</v>
      </c>
      <c r="AG136" s="60" t="s">
        <v>419</v>
      </c>
      <c r="AH136" s="60" t="s">
        <v>6</v>
      </c>
      <c r="AI136" s="60">
        <v>0.77400000000000002</v>
      </c>
    </row>
    <row r="137" spans="1:35" x14ac:dyDescent="0.35">
      <c r="A137" s="46" t="s">
        <v>890</v>
      </c>
      <c r="B137" s="46" t="s">
        <v>4337</v>
      </c>
      <c r="C137" s="13">
        <v>99904</v>
      </c>
      <c r="D137" s="48" t="s">
        <v>7586</v>
      </c>
      <c r="E137" s="38" t="s">
        <v>7594</v>
      </c>
      <c r="F137" s="44" t="s">
        <v>16</v>
      </c>
      <c r="G137" s="18" t="s">
        <v>4188</v>
      </c>
      <c r="H137" s="11">
        <v>0.7107</v>
      </c>
      <c r="I137" s="36">
        <f>(Reference!B$12*List!$H137)+Reference!B$13</f>
        <v>789.32992750084725</v>
      </c>
      <c r="J137" s="36">
        <f>(Reference!C$12*List!$H137)+Reference!C$13</f>
        <v>1177.957717408058</v>
      </c>
      <c r="K137" s="36">
        <f>(Reference!D$12*List!$H137)+Reference!D$13</f>
        <v>1410.1567113777753</v>
      </c>
      <c r="L137" s="36">
        <f>(Reference!E$12*List!$H137)+Reference!E$13</f>
        <v>1744.0344227068633</v>
      </c>
      <c r="M137" s="36">
        <f>(Reference!F$12*List!$H137)+Reference!F$13</f>
        <v>1816.8715808152588</v>
      </c>
      <c r="N137" s="36">
        <f>(Reference!G$12*List!$H137)+Reference!G$13</f>
        <v>2057.3808545691554</v>
      </c>
      <c r="O137" s="36">
        <f>(Reference!H$12*List!$H137)+Reference!H$13</f>
        <v>2135.5952525379025</v>
      </c>
      <c r="P137" s="36">
        <f>(Reference!I$12*List!$H137)+Reference!I$13</f>
        <v>2219.6757303543054</v>
      </c>
      <c r="Q137" s="36">
        <f>(Reference!J$12*List!$H137)+Reference!J$13</f>
        <v>2569.6851612644473</v>
      </c>
      <c r="R137" s="36">
        <f>(Reference!K$12*List!$H137)+Reference!K$13</f>
        <v>2651.3214391443271</v>
      </c>
      <c r="S137" s="36">
        <f>(Reference!L$12*List!$H137)+Reference!L$13</f>
        <v>2860.5449537107247</v>
      </c>
      <c r="T137" s="36">
        <f>(Reference!M$12*List!$H137)+Reference!M$13</f>
        <v>3417.333699250742</v>
      </c>
      <c r="U137" s="36">
        <f>(Reference!N$12*List!$H137)+Reference!N$13</f>
        <v>13785.629829982747</v>
      </c>
      <c r="V137" s="12">
        <f>(Reference!O$12*List!$H137)+Reference!O$13</f>
        <v>512.45095869148327</v>
      </c>
      <c r="W137" s="12">
        <f>(Reference!P$12*List!$H137)+Reference!P$13</f>
        <v>722.08998724709022</v>
      </c>
      <c r="X137" s="12">
        <f>(Reference!Q$12*List!$H137)+Reference!Q$13</f>
        <v>361.04499362354511</v>
      </c>
      <c r="Y137" s="53"/>
      <c r="Z137" s="1" t="str">
        <f t="shared" si="3"/>
        <v>CLARK, Arkansas</v>
      </c>
      <c r="AA137" s="38" t="s">
        <v>7594</v>
      </c>
      <c r="AB137" s="40" t="s">
        <v>277</v>
      </c>
      <c r="AC137" s="43" t="s">
        <v>16</v>
      </c>
      <c r="AD137" s="61">
        <v>0.77400000000000002</v>
      </c>
      <c r="AE137" s="56" t="str">
        <f t="shared" si="2"/>
        <v/>
      </c>
      <c r="AF137" s="60">
        <v>4130</v>
      </c>
      <c r="AG137" s="60" t="s">
        <v>420</v>
      </c>
      <c r="AH137" s="60" t="s">
        <v>6</v>
      </c>
      <c r="AI137" s="60">
        <v>0.7107</v>
      </c>
    </row>
    <row r="138" spans="1:35" x14ac:dyDescent="0.35">
      <c r="A138" s="46" t="s">
        <v>891</v>
      </c>
      <c r="B138" s="46" t="s">
        <v>4338</v>
      </c>
      <c r="C138" s="27">
        <v>99904</v>
      </c>
      <c r="D138" s="48" t="s">
        <v>7586</v>
      </c>
      <c r="E138" s="39" t="s">
        <v>7487</v>
      </c>
      <c r="F138" s="44" t="s">
        <v>16</v>
      </c>
      <c r="G138" s="18" t="s">
        <v>4188</v>
      </c>
      <c r="H138" s="29">
        <v>0.7107</v>
      </c>
      <c r="I138" s="36">
        <f>(Reference!B$12*List!$H138)+Reference!B$13</f>
        <v>789.32992750084725</v>
      </c>
      <c r="J138" s="36">
        <f>(Reference!C$12*List!$H138)+Reference!C$13</f>
        <v>1177.957717408058</v>
      </c>
      <c r="K138" s="36">
        <f>(Reference!D$12*List!$H138)+Reference!D$13</f>
        <v>1410.1567113777753</v>
      </c>
      <c r="L138" s="36">
        <f>(Reference!E$12*List!$H138)+Reference!E$13</f>
        <v>1744.0344227068633</v>
      </c>
      <c r="M138" s="36">
        <f>(Reference!F$12*List!$H138)+Reference!F$13</f>
        <v>1816.8715808152588</v>
      </c>
      <c r="N138" s="36">
        <f>(Reference!G$12*List!$H138)+Reference!G$13</f>
        <v>2057.3808545691554</v>
      </c>
      <c r="O138" s="36">
        <f>(Reference!H$12*List!$H138)+Reference!H$13</f>
        <v>2135.5952525379025</v>
      </c>
      <c r="P138" s="36">
        <f>(Reference!I$12*List!$H138)+Reference!I$13</f>
        <v>2219.6757303543054</v>
      </c>
      <c r="Q138" s="36">
        <f>(Reference!J$12*List!$H138)+Reference!J$13</f>
        <v>2569.6851612644473</v>
      </c>
      <c r="R138" s="36">
        <f>(Reference!K$12*List!$H138)+Reference!K$13</f>
        <v>2651.3214391443271</v>
      </c>
      <c r="S138" s="36">
        <f>(Reference!L$12*List!$H138)+Reference!L$13</f>
        <v>2860.5449537107247</v>
      </c>
      <c r="T138" s="36">
        <f>(Reference!M$12*List!$H138)+Reference!M$13</f>
        <v>3417.333699250742</v>
      </c>
      <c r="U138" s="36">
        <f>(Reference!N$12*List!$H138)+Reference!N$13</f>
        <v>13785.629829982747</v>
      </c>
      <c r="V138" s="12">
        <f>(Reference!O$12*List!$H138)+Reference!O$13</f>
        <v>512.45095869148327</v>
      </c>
      <c r="W138" s="12">
        <f>(Reference!P$12*List!$H138)+Reference!P$13</f>
        <v>722.08998724709022</v>
      </c>
      <c r="X138" s="12">
        <f>(Reference!Q$12*List!$H138)+Reference!Q$13</f>
        <v>361.04499362354511</v>
      </c>
      <c r="Y138" s="53"/>
      <c r="Z138" s="1" t="str">
        <f t="shared" si="3"/>
        <v>CLAY, Arkansas</v>
      </c>
      <c r="AA138" s="39" t="s">
        <v>7487</v>
      </c>
      <c r="AB138" s="40" t="s">
        <v>277</v>
      </c>
      <c r="AC138" s="44" t="s">
        <v>16</v>
      </c>
      <c r="AD138" s="62">
        <v>0.7107</v>
      </c>
      <c r="AE138" s="56" t="str">
        <f t="shared" si="2"/>
        <v/>
      </c>
      <c r="AF138" s="60">
        <v>4140</v>
      </c>
      <c r="AG138" s="60" t="s">
        <v>421</v>
      </c>
      <c r="AH138" s="60" t="s">
        <v>6</v>
      </c>
      <c r="AI138" s="60">
        <v>0.7107</v>
      </c>
    </row>
    <row r="139" spans="1:35" x14ac:dyDescent="0.35">
      <c r="A139" s="46" t="s">
        <v>892</v>
      </c>
      <c r="B139" s="46" t="s">
        <v>4339</v>
      </c>
      <c r="C139" s="27">
        <v>99904</v>
      </c>
      <c r="D139" s="48" t="s">
        <v>7586</v>
      </c>
      <c r="E139" s="39" t="s">
        <v>7488</v>
      </c>
      <c r="F139" s="44" t="s">
        <v>16</v>
      </c>
      <c r="G139" s="18" t="s">
        <v>4188</v>
      </c>
      <c r="H139" s="29">
        <v>0.7107</v>
      </c>
      <c r="I139" s="36">
        <f>(Reference!B$12*List!$H139)+Reference!B$13</f>
        <v>789.32992750084725</v>
      </c>
      <c r="J139" s="36">
        <f>(Reference!C$12*List!$H139)+Reference!C$13</f>
        <v>1177.957717408058</v>
      </c>
      <c r="K139" s="36">
        <f>(Reference!D$12*List!$H139)+Reference!D$13</f>
        <v>1410.1567113777753</v>
      </c>
      <c r="L139" s="36">
        <f>(Reference!E$12*List!$H139)+Reference!E$13</f>
        <v>1744.0344227068633</v>
      </c>
      <c r="M139" s="36">
        <f>(Reference!F$12*List!$H139)+Reference!F$13</f>
        <v>1816.8715808152588</v>
      </c>
      <c r="N139" s="36">
        <f>(Reference!G$12*List!$H139)+Reference!G$13</f>
        <v>2057.3808545691554</v>
      </c>
      <c r="O139" s="36">
        <f>(Reference!H$12*List!$H139)+Reference!H$13</f>
        <v>2135.5952525379025</v>
      </c>
      <c r="P139" s="36">
        <f>(Reference!I$12*List!$H139)+Reference!I$13</f>
        <v>2219.6757303543054</v>
      </c>
      <c r="Q139" s="36">
        <f>(Reference!J$12*List!$H139)+Reference!J$13</f>
        <v>2569.6851612644473</v>
      </c>
      <c r="R139" s="36">
        <f>(Reference!K$12*List!$H139)+Reference!K$13</f>
        <v>2651.3214391443271</v>
      </c>
      <c r="S139" s="36">
        <f>(Reference!L$12*List!$H139)+Reference!L$13</f>
        <v>2860.5449537107247</v>
      </c>
      <c r="T139" s="36">
        <f>(Reference!M$12*List!$H139)+Reference!M$13</f>
        <v>3417.333699250742</v>
      </c>
      <c r="U139" s="36">
        <f>(Reference!N$12*List!$H139)+Reference!N$13</f>
        <v>13785.629829982747</v>
      </c>
      <c r="V139" s="12">
        <f>(Reference!O$12*List!$H139)+Reference!O$13</f>
        <v>512.45095869148327</v>
      </c>
      <c r="W139" s="12">
        <f>(Reference!P$12*List!$H139)+Reference!P$13</f>
        <v>722.08998724709022</v>
      </c>
      <c r="X139" s="12">
        <f>(Reference!Q$12*List!$H139)+Reference!Q$13</f>
        <v>361.04499362354511</v>
      </c>
      <c r="Y139" s="53"/>
      <c r="Z139" s="1" t="str">
        <f t="shared" si="3"/>
        <v>CLEBURNE, Arkansas</v>
      </c>
      <c r="AA139" s="39" t="s">
        <v>7488</v>
      </c>
      <c r="AB139" s="40" t="s">
        <v>277</v>
      </c>
      <c r="AC139" s="44" t="s">
        <v>16</v>
      </c>
      <c r="AD139" s="62">
        <v>0.7107</v>
      </c>
      <c r="AE139" s="56" t="str">
        <f t="shared" si="2"/>
        <v/>
      </c>
      <c r="AF139" s="60">
        <v>4150</v>
      </c>
      <c r="AG139" s="60" t="s">
        <v>422</v>
      </c>
      <c r="AH139" s="60" t="s">
        <v>6</v>
      </c>
      <c r="AI139" s="60">
        <v>0.80049999999999999</v>
      </c>
    </row>
    <row r="140" spans="1:35" x14ac:dyDescent="0.35">
      <c r="A140" s="46" t="s">
        <v>893</v>
      </c>
      <c r="B140" s="46" t="s">
        <v>4340</v>
      </c>
      <c r="C140" s="13" t="s">
        <v>3001</v>
      </c>
      <c r="D140" s="48" t="s">
        <v>637</v>
      </c>
      <c r="E140" s="38" t="s">
        <v>7595</v>
      </c>
      <c r="F140" s="43" t="s">
        <v>16</v>
      </c>
      <c r="G140" s="18" t="s">
        <v>4187</v>
      </c>
      <c r="H140" s="11">
        <v>0.77400000000000002</v>
      </c>
      <c r="I140" s="36">
        <f>(Reference!B$12*List!$H140)+Reference!B$13</f>
        <v>838.08725860957156</v>
      </c>
      <c r="J140" s="36">
        <f>(Reference!C$12*List!$H140)+Reference!C$13</f>
        <v>1250.7207946191145</v>
      </c>
      <c r="K140" s="36">
        <f>(Reference!D$12*List!$H140)+Reference!D$13</f>
        <v>1497.2628444361371</v>
      </c>
      <c r="L140" s="36">
        <f>(Reference!E$12*List!$H140)+Reference!E$13</f>
        <v>1851.7643602782982</v>
      </c>
      <c r="M140" s="36">
        <f>(Reference!F$12*List!$H140)+Reference!F$13</f>
        <v>1929.1007085366905</v>
      </c>
      <c r="N140" s="36">
        <f>(Reference!G$12*List!$H140)+Reference!G$13</f>
        <v>2184.4663685576907</v>
      </c>
      <c r="O140" s="36">
        <f>(Reference!H$12*List!$H140)+Reference!H$13</f>
        <v>2267.5121116539513</v>
      </c>
      <c r="P140" s="36">
        <f>(Reference!I$12*List!$H140)+Reference!I$13</f>
        <v>2356.7862854824316</v>
      </c>
      <c r="Q140" s="36">
        <f>(Reference!J$12*List!$H140)+Reference!J$13</f>
        <v>2728.4159858381954</v>
      </c>
      <c r="R140" s="36">
        <f>(Reference!K$12*List!$H140)+Reference!K$13</f>
        <v>2815.0949801949178</v>
      </c>
      <c r="S140" s="36">
        <f>(Reference!L$12*List!$H140)+Reference!L$13</f>
        <v>3037.2423429774135</v>
      </c>
      <c r="T140" s="36">
        <f>(Reference!M$12*List!$H140)+Reference!M$13</f>
        <v>3628.4242266439169</v>
      </c>
      <c r="U140" s="36">
        <f>(Reference!N$12*List!$H140)+Reference!N$13</f>
        <v>14637.175545841917</v>
      </c>
      <c r="V140" s="12">
        <f>(Reference!O$12*List!$H140)+Reference!O$13</f>
        <v>544.10532804881018</v>
      </c>
      <c r="W140" s="12">
        <f>(Reference!P$12*List!$H140)+Reference!P$13</f>
        <v>766.69387134150531</v>
      </c>
      <c r="X140" s="12">
        <f>(Reference!Q$12*List!$H140)+Reference!Q$13</f>
        <v>383.34693567075266</v>
      </c>
      <c r="Y140" s="53"/>
      <c r="Z140" s="1" t="str">
        <f t="shared" si="3"/>
        <v>CLEVELAND, Arkansas</v>
      </c>
      <c r="AA140" s="38" t="s">
        <v>7595</v>
      </c>
      <c r="AB140" s="40" t="s">
        <v>277</v>
      </c>
      <c r="AC140" s="43" t="s">
        <v>16</v>
      </c>
      <c r="AD140" s="61">
        <v>0.80049999999999999</v>
      </c>
      <c r="AE140" s="56" t="str">
        <f t="shared" si="2"/>
        <v/>
      </c>
      <c r="AF140" s="60">
        <v>4160</v>
      </c>
      <c r="AG140" s="60" t="s">
        <v>423</v>
      </c>
      <c r="AH140" s="60" t="s">
        <v>6</v>
      </c>
      <c r="AI140" s="60">
        <v>0.83040000000000003</v>
      </c>
    </row>
    <row r="141" spans="1:35" x14ac:dyDescent="0.35">
      <c r="A141" s="46" t="s">
        <v>894</v>
      </c>
      <c r="B141" s="46" t="s">
        <v>4341</v>
      </c>
      <c r="C141" s="13">
        <v>99904</v>
      </c>
      <c r="D141" s="48" t="s">
        <v>7586</v>
      </c>
      <c r="E141" s="38" t="s">
        <v>7596</v>
      </c>
      <c r="F141" s="44" t="s">
        <v>16</v>
      </c>
      <c r="G141" s="18" t="s">
        <v>4188</v>
      </c>
      <c r="H141" s="11">
        <v>0.7107</v>
      </c>
      <c r="I141" s="36">
        <f>(Reference!B$12*List!$H141)+Reference!B$13</f>
        <v>789.32992750084725</v>
      </c>
      <c r="J141" s="36">
        <f>(Reference!C$12*List!$H141)+Reference!C$13</f>
        <v>1177.957717408058</v>
      </c>
      <c r="K141" s="36">
        <f>(Reference!D$12*List!$H141)+Reference!D$13</f>
        <v>1410.1567113777753</v>
      </c>
      <c r="L141" s="36">
        <f>(Reference!E$12*List!$H141)+Reference!E$13</f>
        <v>1744.0344227068633</v>
      </c>
      <c r="M141" s="36">
        <f>(Reference!F$12*List!$H141)+Reference!F$13</f>
        <v>1816.8715808152588</v>
      </c>
      <c r="N141" s="36">
        <f>(Reference!G$12*List!$H141)+Reference!G$13</f>
        <v>2057.3808545691554</v>
      </c>
      <c r="O141" s="36">
        <f>(Reference!H$12*List!$H141)+Reference!H$13</f>
        <v>2135.5952525379025</v>
      </c>
      <c r="P141" s="36">
        <f>(Reference!I$12*List!$H141)+Reference!I$13</f>
        <v>2219.6757303543054</v>
      </c>
      <c r="Q141" s="36">
        <f>(Reference!J$12*List!$H141)+Reference!J$13</f>
        <v>2569.6851612644473</v>
      </c>
      <c r="R141" s="36">
        <f>(Reference!K$12*List!$H141)+Reference!K$13</f>
        <v>2651.3214391443271</v>
      </c>
      <c r="S141" s="36">
        <f>(Reference!L$12*List!$H141)+Reference!L$13</f>
        <v>2860.5449537107247</v>
      </c>
      <c r="T141" s="36">
        <f>(Reference!M$12*List!$H141)+Reference!M$13</f>
        <v>3417.333699250742</v>
      </c>
      <c r="U141" s="36">
        <f>(Reference!N$12*List!$H141)+Reference!N$13</f>
        <v>13785.629829982747</v>
      </c>
      <c r="V141" s="12">
        <f>(Reference!O$12*List!$H141)+Reference!O$13</f>
        <v>512.45095869148327</v>
      </c>
      <c r="W141" s="12">
        <f>(Reference!P$12*List!$H141)+Reference!P$13</f>
        <v>722.08998724709022</v>
      </c>
      <c r="X141" s="12">
        <f>(Reference!Q$12*List!$H141)+Reference!Q$13</f>
        <v>361.04499362354511</v>
      </c>
      <c r="Y141" s="53"/>
      <c r="Z141" s="1" t="str">
        <f t="shared" si="3"/>
        <v>COLUMBIA, Arkansas</v>
      </c>
      <c r="AA141" s="38" t="s">
        <v>7596</v>
      </c>
      <c r="AB141" s="40" t="s">
        <v>277</v>
      </c>
      <c r="AC141" s="43" t="s">
        <v>16</v>
      </c>
      <c r="AD141" s="61">
        <v>0.83040000000000003</v>
      </c>
      <c r="AE141" s="56" t="str">
        <f t="shared" ref="AE141:AE204" si="4">IFERROR(INDEX($AI$12:$AI$3256,MATCH($A141,$AF$12:$AF$3256,0)),"")</f>
        <v/>
      </c>
      <c r="AF141" s="60">
        <v>4170</v>
      </c>
      <c r="AG141" s="60" t="s">
        <v>424</v>
      </c>
      <c r="AH141" s="60" t="s">
        <v>6</v>
      </c>
      <c r="AI141" s="60">
        <v>0.87009999999999998</v>
      </c>
    </row>
    <row r="142" spans="1:35" x14ac:dyDescent="0.35">
      <c r="A142" s="46" t="s">
        <v>895</v>
      </c>
      <c r="B142" s="46" t="s">
        <v>4342</v>
      </c>
      <c r="C142" s="13">
        <v>99904</v>
      </c>
      <c r="D142" s="48" t="s">
        <v>7586</v>
      </c>
      <c r="E142" s="38" t="s">
        <v>7597</v>
      </c>
      <c r="F142" s="44" t="s">
        <v>16</v>
      </c>
      <c r="G142" s="18" t="s">
        <v>4188</v>
      </c>
      <c r="H142" s="11">
        <v>0.7107</v>
      </c>
      <c r="I142" s="36">
        <f>(Reference!B$12*List!$H142)+Reference!B$13</f>
        <v>789.32992750084725</v>
      </c>
      <c r="J142" s="36">
        <f>(Reference!C$12*List!$H142)+Reference!C$13</f>
        <v>1177.957717408058</v>
      </c>
      <c r="K142" s="36">
        <f>(Reference!D$12*List!$H142)+Reference!D$13</f>
        <v>1410.1567113777753</v>
      </c>
      <c r="L142" s="36">
        <f>(Reference!E$12*List!$H142)+Reference!E$13</f>
        <v>1744.0344227068633</v>
      </c>
      <c r="M142" s="36">
        <f>(Reference!F$12*List!$H142)+Reference!F$13</f>
        <v>1816.8715808152588</v>
      </c>
      <c r="N142" s="36">
        <f>(Reference!G$12*List!$H142)+Reference!G$13</f>
        <v>2057.3808545691554</v>
      </c>
      <c r="O142" s="36">
        <f>(Reference!H$12*List!$H142)+Reference!H$13</f>
        <v>2135.5952525379025</v>
      </c>
      <c r="P142" s="36">
        <f>(Reference!I$12*List!$H142)+Reference!I$13</f>
        <v>2219.6757303543054</v>
      </c>
      <c r="Q142" s="36">
        <f>(Reference!J$12*List!$H142)+Reference!J$13</f>
        <v>2569.6851612644473</v>
      </c>
      <c r="R142" s="36">
        <f>(Reference!K$12*List!$H142)+Reference!K$13</f>
        <v>2651.3214391443271</v>
      </c>
      <c r="S142" s="36">
        <f>(Reference!L$12*List!$H142)+Reference!L$13</f>
        <v>2860.5449537107247</v>
      </c>
      <c r="T142" s="36">
        <f>(Reference!M$12*List!$H142)+Reference!M$13</f>
        <v>3417.333699250742</v>
      </c>
      <c r="U142" s="36">
        <f>(Reference!N$12*List!$H142)+Reference!N$13</f>
        <v>13785.629829982747</v>
      </c>
      <c r="V142" s="12">
        <f>(Reference!O$12*List!$H142)+Reference!O$13</f>
        <v>512.45095869148327</v>
      </c>
      <c r="W142" s="12">
        <f>(Reference!P$12*List!$H142)+Reference!P$13</f>
        <v>722.08998724709022</v>
      </c>
      <c r="X142" s="12">
        <f>(Reference!Q$12*List!$H142)+Reference!Q$13</f>
        <v>361.04499362354511</v>
      </c>
      <c r="Y142" s="53"/>
      <c r="Z142" s="1" t="str">
        <f t="shared" si="3"/>
        <v>CONWAY, Arkansas</v>
      </c>
      <c r="AA142" s="38" t="s">
        <v>7597</v>
      </c>
      <c r="AB142" s="40" t="s">
        <v>277</v>
      </c>
      <c r="AC142" s="43" t="s">
        <v>16</v>
      </c>
      <c r="AD142" s="61">
        <v>0.87009999999999998</v>
      </c>
      <c r="AE142" s="56" t="str">
        <f t="shared" si="4"/>
        <v/>
      </c>
      <c r="AF142" s="60">
        <v>4180</v>
      </c>
      <c r="AG142" s="60" t="s">
        <v>425</v>
      </c>
      <c r="AH142" s="60" t="s">
        <v>6</v>
      </c>
      <c r="AI142" s="60">
        <v>0.7107</v>
      </c>
    </row>
    <row r="143" spans="1:35" x14ac:dyDescent="0.35">
      <c r="A143" s="46" t="s">
        <v>896</v>
      </c>
      <c r="B143" s="46" t="s">
        <v>4343</v>
      </c>
      <c r="C143" s="27" t="s">
        <v>4001</v>
      </c>
      <c r="D143" s="48" t="s">
        <v>535</v>
      </c>
      <c r="E143" s="39" t="s">
        <v>7598</v>
      </c>
      <c r="F143" s="43" t="s">
        <v>16</v>
      </c>
      <c r="G143" s="18" t="s">
        <v>4187</v>
      </c>
      <c r="H143" s="29">
        <v>0.80049999999999999</v>
      </c>
      <c r="I143" s="36">
        <f>(Reference!B$12*List!$H143)+Reference!B$13</f>
        <v>858.49909548763151</v>
      </c>
      <c r="J143" s="36">
        <f>(Reference!C$12*List!$H143)+Reference!C$13</f>
        <v>1281.182430418372</v>
      </c>
      <c r="K143" s="36">
        <f>(Reference!D$12*List!$H143)+Reference!D$13</f>
        <v>1533.7290770751038</v>
      </c>
      <c r="L143" s="36">
        <f>(Reference!E$12*List!$H143)+Reference!E$13</f>
        <v>1896.8645711099414</v>
      </c>
      <c r="M143" s="36">
        <f>(Reference!F$12*List!$H143)+Reference!F$13</f>
        <v>1976.0844665875265</v>
      </c>
      <c r="N143" s="36">
        <f>(Reference!G$12*List!$H143)+Reference!G$13</f>
        <v>2237.6696248088151</v>
      </c>
      <c r="O143" s="36">
        <f>(Reference!H$12*List!$H143)+Reference!H$13</f>
        <v>2322.7379689458198</v>
      </c>
      <c r="P143" s="36">
        <f>(Reference!I$12*List!$H143)+Reference!I$13</f>
        <v>2414.1864388930999</v>
      </c>
      <c r="Q143" s="36">
        <f>(Reference!J$12*List!$H143)+Reference!J$13</f>
        <v>2794.8672789061939</v>
      </c>
      <c r="R143" s="36">
        <f>(Reference!K$12*List!$H143)+Reference!K$13</f>
        <v>2883.6573630991934</v>
      </c>
      <c r="S143" s="36">
        <f>(Reference!L$12*List!$H143)+Reference!L$13</f>
        <v>3111.2151836656794</v>
      </c>
      <c r="T143" s="36">
        <f>(Reference!M$12*List!$H143)+Reference!M$13</f>
        <v>3716.7954584909803</v>
      </c>
      <c r="U143" s="36">
        <f>(Reference!N$12*List!$H143)+Reference!N$13</f>
        <v>14993.667828152629</v>
      </c>
      <c r="V143" s="12">
        <f>(Reference!O$12*List!$H143)+Reference!O$13</f>
        <v>557.35715724263582</v>
      </c>
      <c r="W143" s="12">
        <f>(Reference!P$12*List!$H143)+Reference!P$13</f>
        <v>785.36690338735048</v>
      </c>
      <c r="X143" s="12">
        <f>(Reference!Q$12*List!$H143)+Reference!Q$13</f>
        <v>392.68345169367524</v>
      </c>
      <c r="Y143" s="53"/>
      <c r="Z143" s="1" t="str">
        <f t="shared" ref="Z143:Z206" si="5">CONCATENATE(AA143, AB143, AC143)</f>
        <v>CRAIGHEAD, Arkansas</v>
      </c>
      <c r="AA143" s="39" t="s">
        <v>7598</v>
      </c>
      <c r="AB143" s="40" t="s">
        <v>277</v>
      </c>
      <c r="AC143" s="44" t="s">
        <v>16</v>
      </c>
      <c r="AD143" s="62">
        <v>0.7107</v>
      </c>
      <c r="AE143" s="56" t="str">
        <f t="shared" si="4"/>
        <v/>
      </c>
      <c r="AF143" s="60">
        <v>4190</v>
      </c>
      <c r="AG143" s="60" t="s">
        <v>426</v>
      </c>
      <c r="AH143" s="60" t="s">
        <v>6</v>
      </c>
      <c r="AI143" s="60">
        <v>0.7107</v>
      </c>
    </row>
    <row r="144" spans="1:35" x14ac:dyDescent="0.35">
      <c r="A144" s="46" t="s">
        <v>897</v>
      </c>
      <c r="B144" s="46" t="s">
        <v>4344</v>
      </c>
      <c r="C144" s="27" t="s">
        <v>4002</v>
      </c>
      <c r="D144" s="48" t="s">
        <v>482</v>
      </c>
      <c r="E144" s="39" t="s">
        <v>7599</v>
      </c>
      <c r="F144" s="43" t="s">
        <v>16</v>
      </c>
      <c r="G144" s="18" t="s">
        <v>4187</v>
      </c>
      <c r="H144" s="29">
        <v>0.83040000000000003</v>
      </c>
      <c r="I144" s="36">
        <f>(Reference!B$12*List!$H144)+Reference!B$13</f>
        <v>881.52980955004637</v>
      </c>
      <c r="J144" s="36">
        <f>(Reference!C$12*List!$H144)+Reference!C$13</f>
        <v>1315.5523515654588</v>
      </c>
      <c r="K144" s="36">
        <f>(Reference!D$12*List!$H144)+Reference!D$13</f>
        <v>1574.8739961658625</v>
      </c>
      <c r="L144" s="36">
        <f>(Reference!E$12*List!$H144)+Reference!E$13</f>
        <v>1947.7512240860221</v>
      </c>
      <c r="M144" s="36">
        <f>(Reference!F$12*List!$H144)+Reference!F$13</f>
        <v>2029.0963294448857</v>
      </c>
      <c r="N144" s="36">
        <f>(Reference!G$12*List!$H144)+Reference!G$13</f>
        <v>2297.6989592204618</v>
      </c>
      <c r="O144" s="36">
        <f>(Reference!H$12*List!$H144)+Reference!H$13</f>
        <v>2385.0494079279661</v>
      </c>
      <c r="P144" s="36">
        <f>(Reference!I$12*List!$H144)+Reference!I$13</f>
        <v>2478.9511402885337</v>
      </c>
      <c r="Q144" s="36">
        <f>(Reference!J$12*List!$H144)+Reference!J$13</f>
        <v>2869.8443982546155</v>
      </c>
      <c r="R144" s="36">
        <f>(Reference!K$12*List!$H144)+Reference!K$13</f>
        <v>2961.0164290930738</v>
      </c>
      <c r="S144" s="36">
        <f>(Reference!L$12*List!$H144)+Reference!L$13</f>
        <v>3194.6788793856476</v>
      </c>
      <c r="T144" s="36">
        <f>(Reference!M$12*List!$H144)+Reference!M$13</f>
        <v>3816.5048861221949</v>
      </c>
      <c r="U144" s="36">
        <f>(Reference!N$12*List!$H144)+Reference!N$13</f>
        <v>15395.898742910751</v>
      </c>
      <c r="V144" s="12">
        <f>(Reference!O$12*List!$H144)+Reference!O$13</f>
        <v>572.30922112548058</v>
      </c>
      <c r="W144" s="12">
        <f>(Reference!P$12*List!$H144)+Reference!P$13</f>
        <v>806.43572067681362</v>
      </c>
      <c r="X144" s="12">
        <f>(Reference!Q$12*List!$H144)+Reference!Q$13</f>
        <v>403.21786033840681</v>
      </c>
      <c r="Y144" s="53"/>
      <c r="Z144" s="1" t="str">
        <f t="shared" si="5"/>
        <v>CRAWFORD, Arkansas</v>
      </c>
      <c r="AA144" s="39" t="s">
        <v>7599</v>
      </c>
      <c r="AB144" s="40" t="s">
        <v>277</v>
      </c>
      <c r="AC144" s="44" t="s">
        <v>16</v>
      </c>
      <c r="AD144" s="62">
        <v>0.7107</v>
      </c>
      <c r="AE144" s="56" t="str">
        <f t="shared" si="4"/>
        <v/>
      </c>
      <c r="AF144" s="60">
        <v>4200</v>
      </c>
      <c r="AG144" s="60" t="s">
        <v>427</v>
      </c>
      <c r="AH144" s="60" t="s">
        <v>6</v>
      </c>
      <c r="AI144" s="60">
        <v>0.7107</v>
      </c>
    </row>
    <row r="145" spans="1:35" x14ac:dyDescent="0.35">
      <c r="A145" s="46" t="s">
        <v>898</v>
      </c>
      <c r="B145" s="46" t="s">
        <v>4345</v>
      </c>
      <c r="C145" s="27" t="s">
        <v>4003</v>
      </c>
      <c r="D145" s="48" t="s">
        <v>585</v>
      </c>
      <c r="E145" s="39" t="s">
        <v>7600</v>
      </c>
      <c r="F145" s="43" t="s">
        <v>16</v>
      </c>
      <c r="G145" s="18" t="s">
        <v>4187</v>
      </c>
      <c r="H145" s="29">
        <v>0.87009999999999998</v>
      </c>
      <c r="I145" s="36">
        <f>(Reference!B$12*List!$H145)+Reference!B$13</f>
        <v>912.10905196736633</v>
      </c>
      <c r="J145" s="36">
        <f>(Reference!C$12*List!$H145)+Reference!C$13</f>
        <v>1361.187330479818</v>
      </c>
      <c r="K145" s="36">
        <f>(Reference!D$12*List!$H145)+Reference!D$13</f>
        <v>1629.5045409117861</v>
      </c>
      <c r="L145" s="36">
        <f>(Reference!E$12*List!$H145)+Reference!E$13</f>
        <v>2015.3164455960689</v>
      </c>
      <c r="M145" s="36">
        <f>(Reference!F$12*List!$H145)+Reference!F$13</f>
        <v>2099.4833179210441</v>
      </c>
      <c r="N145" s="36">
        <f>(Reference!G$12*List!$H145)+Reference!G$13</f>
        <v>2377.403460094788</v>
      </c>
      <c r="O145" s="36">
        <f>(Reference!H$12*List!$H145)+Reference!H$13</f>
        <v>2467.7839941350298</v>
      </c>
      <c r="P145" s="36">
        <f>(Reference!I$12*List!$H145)+Reference!I$13</f>
        <v>2564.9430682282905</v>
      </c>
      <c r="Q145" s="36">
        <f>(Reference!J$12*List!$H145)+Reference!J$13</f>
        <v>2969.3959580583723</v>
      </c>
      <c r="R145" s="36">
        <f>(Reference!K$12*List!$H145)+Reference!K$13</f>
        <v>3063.7306404628753</v>
      </c>
      <c r="S145" s="36">
        <f>(Reference!L$12*List!$H145)+Reference!L$13</f>
        <v>3305.4985690205217</v>
      </c>
      <c r="T145" s="36">
        <f>(Reference!M$12*List!$H145)+Reference!M$13</f>
        <v>3948.8949957194945</v>
      </c>
      <c r="U145" s="36">
        <f>(Reference!N$12*List!$H145)+Reference!N$13</f>
        <v>15929.96453942906</v>
      </c>
      <c r="V145" s="12">
        <f>(Reference!O$12*List!$H145)+Reference!O$13</f>
        <v>592.16196146490995</v>
      </c>
      <c r="W145" s="12">
        <f>(Reference!P$12*List!$H145)+Reference!P$13</f>
        <v>834.41003660964577</v>
      </c>
      <c r="X145" s="12">
        <f>(Reference!Q$12*List!$H145)+Reference!Q$13</f>
        <v>417.20501830482289</v>
      </c>
      <c r="Y145" s="53"/>
      <c r="Z145" s="1" t="str">
        <f t="shared" si="5"/>
        <v>CRITTENDEN, Arkansas</v>
      </c>
      <c r="AA145" s="39" t="s">
        <v>7600</v>
      </c>
      <c r="AB145" s="40" t="s">
        <v>277</v>
      </c>
      <c r="AC145" s="44" t="s">
        <v>16</v>
      </c>
      <c r="AD145" s="62">
        <v>0.7107</v>
      </c>
      <c r="AE145" s="56" t="str">
        <f t="shared" si="4"/>
        <v/>
      </c>
      <c r="AF145" s="60">
        <v>4210</v>
      </c>
      <c r="AG145" s="60" t="s">
        <v>428</v>
      </c>
      <c r="AH145" s="60" t="s">
        <v>6</v>
      </c>
      <c r="AI145" s="60">
        <v>0.7107</v>
      </c>
    </row>
    <row r="146" spans="1:35" x14ac:dyDescent="0.35">
      <c r="A146" s="46" t="s">
        <v>899</v>
      </c>
      <c r="B146" s="46" t="s">
        <v>4346</v>
      </c>
      <c r="C146" s="27">
        <v>99904</v>
      </c>
      <c r="D146" s="48" t="s">
        <v>7586</v>
      </c>
      <c r="E146" s="39" t="s">
        <v>7601</v>
      </c>
      <c r="F146" s="44" t="s">
        <v>16</v>
      </c>
      <c r="G146" s="18" t="s">
        <v>4188</v>
      </c>
      <c r="H146" s="29">
        <v>0.7107</v>
      </c>
      <c r="I146" s="36">
        <f>(Reference!B$12*List!$H146)+Reference!B$13</f>
        <v>789.32992750084725</v>
      </c>
      <c r="J146" s="36">
        <f>(Reference!C$12*List!$H146)+Reference!C$13</f>
        <v>1177.957717408058</v>
      </c>
      <c r="K146" s="36">
        <f>(Reference!D$12*List!$H146)+Reference!D$13</f>
        <v>1410.1567113777753</v>
      </c>
      <c r="L146" s="36">
        <f>(Reference!E$12*List!$H146)+Reference!E$13</f>
        <v>1744.0344227068633</v>
      </c>
      <c r="M146" s="36">
        <f>(Reference!F$12*List!$H146)+Reference!F$13</f>
        <v>1816.8715808152588</v>
      </c>
      <c r="N146" s="36">
        <f>(Reference!G$12*List!$H146)+Reference!G$13</f>
        <v>2057.3808545691554</v>
      </c>
      <c r="O146" s="36">
        <f>(Reference!H$12*List!$H146)+Reference!H$13</f>
        <v>2135.5952525379025</v>
      </c>
      <c r="P146" s="36">
        <f>(Reference!I$12*List!$H146)+Reference!I$13</f>
        <v>2219.6757303543054</v>
      </c>
      <c r="Q146" s="36">
        <f>(Reference!J$12*List!$H146)+Reference!J$13</f>
        <v>2569.6851612644473</v>
      </c>
      <c r="R146" s="36">
        <f>(Reference!K$12*List!$H146)+Reference!K$13</f>
        <v>2651.3214391443271</v>
      </c>
      <c r="S146" s="36">
        <f>(Reference!L$12*List!$H146)+Reference!L$13</f>
        <v>2860.5449537107247</v>
      </c>
      <c r="T146" s="36">
        <f>(Reference!M$12*List!$H146)+Reference!M$13</f>
        <v>3417.333699250742</v>
      </c>
      <c r="U146" s="36">
        <f>(Reference!N$12*List!$H146)+Reference!N$13</f>
        <v>13785.629829982747</v>
      </c>
      <c r="V146" s="12">
        <f>(Reference!O$12*List!$H146)+Reference!O$13</f>
        <v>512.45095869148327</v>
      </c>
      <c r="W146" s="12">
        <f>(Reference!P$12*List!$H146)+Reference!P$13</f>
        <v>722.08998724709022</v>
      </c>
      <c r="X146" s="12">
        <f>(Reference!Q$12*List!$H146)+Reference!Q$13</f>
        <v>361.04499362354511</v>
      </c>
      <c r="Y146" s="53"/>
      <c r="Z146" s="1" t="str">
        <f t="shared" si="5"/>
        <v>CROSS, Arkansas</v>
      </c>
      <c r="AA146" s="39" t="s">
        <v>7601</v>
      </c>
      <c r="AB146" s="40" t="s">
        <v>277</v>
      </c>
      <c r="AC146" s="44" t="s">
        <v>16</v>
      </c>
      <c r="AD146" s="62">
        <v>0.7107</v>
      </c>
      <c r="AE146" s="56" t="str">
        <f t="shared" si="4"/>
        <v/>
      </c>
      <c r="AF146" s="60">
        <v>4220</v>
      </c>
      <c r="AG146" s="60" t="s">
        <v>429</v>
      </c>
      <c r="AH146" s="60" t="s">
        <v>6</v>
      </c>
      <c r="AI146" s="60">
        <v>0.83169999999999999</v>
      </c>
    </row>
    <row r="147" spans="1:35" x14ac:dyDescent="0.35">
      <c r="A147" s="46" t="s">
        <v>900</v>
      </c>
      <c r="B147" s="46" t="s">
        <v>4347</v>
      </c>
      <c r="C147" s="13">
        <v>99904</v>
      </c>
      <c r="D147" s="48" t="s">
        <v>7586</v>
      </c>
      <c r="E147" s="38" t="s">
        <v>7497</v>
      </c>
      <c r="F147" s="44" t="s">
        <v>16</v>
      </c>
      <c r="G147" s="18" t="s">
        <v>4188</v>
      </c>
      <c r="H147" s="11">
        <v>0.7107</v>
      </c>
      <c r="I147" s="36">
        <f>(Reference!B$12*List!$H147)+Reference!B$13</f>
        <v>789.32992750084725</v>
      </c>
      <c r="J147" s="36">
        <f>(Reference!C$12*List!$H147)+Reference!C$13</f>
        <v>1177.957717408058</v>
      </c>
      <c r="K147" s="36">
        <f>(Reference!D$12*List!$H147)+Reference!D$13</f>
        <v>1410.1567113777753</v>
      </c>
      <c r="L147" s="36">
        <f>(Reference!E$12*List!$H147)+Reference!E$13</f>
        <v>1744.0344227068633</v>
      </c>
      <c r="M147" s="36">
        <f>(Reference!F$12*List!$H147)+Reference!F$13</f>
        <v>1816.8715808152588</v>
      </c>
      <c r="N147" s="36">
        <f>(Reference!G$12*List!$H147)+Reference!G$13</f>
        <v>2057.3808545691554</v>
      </c>
      <c r="O147" s="36">
        <f>(Reference!H$12*List!$H147)+Reference!H$13</f>
        <v>2135.5952525379025</v>
      </c>
      <c r="P147" s="36">
        <f>(Reference!I$12*List!$H147)+Reference!I$13</f>
        <v>2219.6757303543054</v>
      </c>
      <c r="Q147" s="36">
        <f>(Reference!J$12*List!$H147)+Reference!J$13</f>
        <v>2569.6851612644473</v>
      </c>
      <c r="R147" s="36">
        <f>(Reference!K$12*List!$H147)+Reference!K$13</f>
        <v>2651.3214391443271</v>
      </c>
      <c r="S147" s="36">
        <f>(Reference!L$12*List!$H147)+Reference!L$13</f>
        <v>2860.5449537107247</v>
      </c>
      <c r="T147" s="36">
        <f>(Reference!M$12*List!$H147)+Reference!M$13</f>
        <v>3417.333699250742</v>
      </c>
      <c r="U147" s="36">
        <f>(Reference!N$12*List!$H147)+Reference!N$13</f>
        <v>13785.629829982747</v>
      </c>
      <c r="V147" s="12">
        <f>(Reference!O$12*List!$H147)+Reference!O$13</f>
        <v>512.45095869148327</v>
      </c>
      <c r="W147" s="12">
        <f>(Reference!P$12*List!$H147)+Reference!P$13</f>
        <v>722.08998724709022</v>
      </c>
      <c r="X147" s="12">
        <f>(Reference!Q$12*List!$H147)+Reference!Q$13</f>
        <v>361.04499362354511</v>
      </c>
      <c r="Y147" s="53"/>
      <c r="Z147" s="1" t="str">
        <f t="shared" si="5"/>
        <v>DALLAS, Arkansas</v>
      </c>
      <c r="AA147" s="38" t="s">
        <v>7497</v>
      </c>
      <c r="AB147" s="40" t="s">
        <v>277</v>
      </c>
      <c r="AC147" s="43" t="s">
        <v>16</v>
      </c>
      <c r="AD147" s="61">
        <v>0.83169999999999999</v>
      </c>
      <c r="AE147" s="56" t="str">
        <f t="shared" si="4"/>
        <v/>
      </c>
      <c r="AF147" s="60">
        <v>4230</v>
      </c>
      <c r="AG147" s="60" t="s">
        <v>430</v>
      </c>
      <c r="AH147" s="60" t="s">
        <v>6</v>
      </c>
      <c r="AI147" s="60">
        <v>0.83040000000000003</v>
      </c>
    </row>
    <row r="148" spans="1:35" x14ac:dyDescent="0.35">
      <c r="A148" s="46" t="s">
        <v>901</v>
      </c>
      <c r="B148" s="46" t="s">
        <v>4348</v>
      </c>
      <c r="C148" s="27">
        <v>99904</v>
      </c>
      <c r="D148" s="48" t="s">
        <v>7586</v>
      </c>
      <c r="E148" s="39" t="s">
        <v>7602</v>
      </c>
      <c r="F148" s="44" t="s">
        <v>16</v>
      </c>
      <c r="G148" s="18" t="s">
        <v>4188</v>
      </c>
      <c r="H148" s="29">
        <v>0.7107</v>
      </c>
      <c r="I148" s="36">
        <f>(Reference!B$12*List!$H148)+Reference!B$13</f>
        <v>789.32992750084725</v>
      </c>
      <c r="J148" s="36">
        <f>(Reference!C$12*List!$H148)+Reference!C$13</f>
        <v>1177.957717408058</v>
      </c>
      <c r="K148" s="36">
        <f>(Reference!D$12*List!$H148)+Reference!D$13</f>
        <v>1410.1567113777753</v>
      </c>
      <c r="L148" s="36">
        <f>(Reference!E$12*List!$H148)+Reference!E$13</f>
        <v>1744.0344227068633</v>
      </c>
      <c r="M148" s="36">
        <f>(Reference!F$12*List!$H148)+Reference!F$13</f>
        <v>1816.8715808152588</v>
      </c>
      <c r="N148" s="36">
        <f>(Reference!G$12*List!$H148)+Reference!G$13</f>
        <v>2057.3808545691554</v>
      </c>
      <c r="O148" s="36">
        <f>(Reference!H$12*List!$H148)+Reference!H$13</f>
        <v>2135.5952525379025</v>
      </c>
      <c r="P148" s="36">
        <f>(Reference!I$12*List!$H148)+Reference!I$13</f>
        <v>2219.6757303543054</v>
      </c>
      <c r="Q148" s="36">
        <f>(Reference!J$12*List!$H148)+Reference!J$13</f>
        <v>2569.6851612644473</v>
      </c>
      <c r="R148" s="36">
        <f>(Reference!K$12*List!$H148)+Reference!K$13</f>
        <v>2651.3214391443271</v>
      </c>
      <c r="S148" s="36">
        <f>(Reference!L$12*List!$H148)+Reference!L$13</f>
        <v>2860.5449537107247</v>
      </c>
      <c r="T148" s="36">
        <f>(Reference!M$12*List!$H148)+Reference!M$13</f>
        <v>3417.333699250742</v>
      </c>
      <c r="U148" s="36">
        <f>(Reference!N$12*List!$H148)+Reference!N$13</f>
        <v>13785.629829982747</v>
      </c>
      <c r="V148" s="12">
        <f>(Reference!O$12*List!$H148)+Reference!O$13</f>
        <v>512.45095869148327</v>
      </c>
      <c r="W148" s="12">
        <f>(Reference!P$12*List!$H148)+Reference!P$13</f>
        <v>722.08998724709022</v>
      </c>
      <c r="X148" s="12">
        <f>(Reference!Q$12*List!$H148)+Reference!Q$13</f>
        <v>361.04499362354511</v>
      </c>
      <c r="Y148" s="53"/>
      <c r="Z148" s="1" t="str">
        <f t="shared" si="5"/>
        <v>DESHA, Arkansas</v>
      </c>
      <c r="AA148" s="39" t="s">
        <v>7602</v>
      </c>
      <c r="AB148" s="40" t="s">
        <v>277</v>
      </c>
      <c r="AC148" s="44" t="s">
        <v>16</v>
      </c>
      <c r="AD148" s="62">
        <v>0.83040000000000003</v>
      </c>
      <c r="AE148" s="56" t="str">
        <f t="shared" si="4"/>
        <v/>
      </c>
      <c r="AF148" s="60">
        <v>4240</v>
      </c>
      <c r="AG148" s="60" t="s">
        <v>431</v>
      </c>
      <c r="AH148" s="60" t="s">
        <v>6</v>
      </c>
      <c r="AI148" s="60">
        <v>0.7107</v>
      </c>
    </row>
    <row r="149" spans="1:35" x14ac:dyDescent="0.35">
      <c r="A149" s="46" t="s">
        <v>902</v>
      </c>
      <c r="B149" s="46" t="s">
        <v>4349</v>
      </c>
      <c r="C149" s="27">
        <v>99904</v>
      </c>
      <c r="D149" s="48" t="s">
        <v>7586</v>
      </c>
      <c r="E149" s="39" t="s">
        <v>7603</v>
      </c>
      <c r="F149" s="44" t="s">
        <v>16</v>
      </c>
      <c r="G149" s="18" t="s">
        <v>4188</v>
      </c>
      <c r="H149" s="29">
        <v>0.7107</v>
      </c>
      <c r="I149" s="36">
        <f>(Reference!B$12*List!$H149)+Reference!B$13</f>
        <v>789.32992750084725</v>
      </c>
      <c r="J149" s="36">
        <f>(Reference!C$12*List!$H149)+Reference!C$13</f>
        <v>1177.957717408058</v>
      </c>
      <c r="K149" s="36">
        <f>(Reference!D$12*List!$H149)+Reference!D$13</f>
        <v>1410.1567113777753</v>
      </c>
      <c r="L149" s="36">
        <f>(Reference!E$12*List!$H149)+Reference!E$13</f>
        <v>1744.0344227068633</v>
      </c>
      <c r="M149" s="36">
        <f>(Reference!F$12*List!$H149)+Reference!F$13</f>
        <v>1816.8715808152588</v>
      </c>
      <c r="N149" s="36">
        <f>(Reference!G$12*List!$H149)+Reference!G$13</f>
        <v>2057.3808545691554</v>
      </c>
      <c r="O149" s="36">
        <f>(Reference!H$12*List!$H149)+Reference!H$13</f>
        <v>2135.5952525379025</v>
      </c>
      <c r="P149" s="36">
        <f>(Reference!I$12*List!$H149)+Reference!I$13</f>
        <v>2219.6757303543054</v>
      </c>
      <c r="Q149" s="36">
        <f>(Reference!J$12*List!$H149)+Reference!J$13</f>
        <v>2569.6851612644473</v>
      </c>
      <c r="R149" s="36">
        <f>(Reference!K$12*List!$H149)+Reference!K$13</f>
        <v>2651.3214391443271</v>
      </c>
      <c r="S149" s="36">
        <f>(Reference!L$12*List!$H149)+Reference!L$13</f>
        <v>2860.5449537107247</v>
      </c>
      <c r="T149" s="36">
        <f>(Reference!M$12*List!$H149)+Reference!M$13</f>
        <v>3417.333699250742</v>
      </c>
      <c r="U149" s="36">
        <f>(Reference!N$12*List!$H149)+Reference!N$13</f>
        <v>13785.629829982747</v>
      </c>
      <c r="V149" s="12">
        <f>(Reference!O$12*List!$H149)+Reference!O$13</f>
        <v>512.45095869148327</v>
      </c>
      <c r="W149" s="12">
        <f>(Reference!P$12*List!$H149)+Reference!P$13</f>
        <v>722.08998724709022</v>
      </c>
      <c r="X149" s="12">
        <f>(Reference!Q$12*List!$H149)+Reference!Q$13</f>
        <v>361.04499362354511</v>
      </c>
      <c r="Y149" s="53"/>
      <c r="Z149" s="1" t="str">
        <f t="shared" si="5"/>
        <v>DREW, Arkansas</v>
      </c>
      <c r="AA149" s="39" t="s">
        <v>7603</v>
      </c>
      <c r="AB149" s="40" t="s">
        <v>277</v>
      </c>
      <c r="AC149" s="44" t="s">
        <v>16</v>
      </c>
      <c r="AD149" s="62">
        <v>0.7107</v>
      </c>
      <c r="AE149" s="56" t="str">
        <f t="shared" si="4"/>
        <v/>
      </c>
      <c r="AF149" s="60">
        <v>4250</v>
      </c>
      <c r="AG149" s="60" t="s">
        <v>432</v>
      </c>
      <c r="AH149" s="60" t="s">
        <v>6</v>
      </c>
      <c r="AI149" s="60">
        <v>0.81820000000000004</v>
      </c>
    </row>
    <row r="150" spans="1:35" x14ac:dyDescent="0.35">
      <c r="A150" s="46" t="s">
        <v>903</v>
      </c>
      <c r="B150" s="46" t="s">
        <v>4350</v>
      </c>
      <c r="C150" s="13" t="s">
        <v>4004</v>
      </c>
      <c r="D150" s="48" t="s">
        <v>9410</v>
      </c>
      <c r="E150" s="38" t="s">
        <v>7604</v>
      </c>
      <c r="F150" s="43" t="s">
        <v>16</v>
      </c>
      <c r="G150" s="18" t="s">
        <v>4187</v>
      </c>
      <c r="H150" s="11">
        <v>0.83169999999999999</v>
      </c>
      <c r="I150" s="36">
        <f>(Reference!B$12*List!$H150)+Reference!B$13</f>
        <v>882.53114494406441</v>
      </c>
      <c r="J150" s="36">
        <f>(Reference!C$12*List!$H150)+Reference!C$13</f>
        <v>1317.0466959631581</v>
      </c>
      <c r="K150" s="36">
        <f>(Reference!D$12*List!$H150)+Reference!D$13</f>
        <v>1576.6629056915476</v>
      </c>
      <c r="L150" s="36">
        <f>(Reference!E$12*List!$H150)+Reference!E$13</f>
        <v>1949.9636872588951</v>
      </c>
      <c r="M150" s="36">
        <f>(Reference!F$12*List!$H150)+Reference!F$13</f>
        <v>2031.4011930473794</v>
      </c>
      <c r="N150" s="36">
        <f>(Reference!G$12*List!$H150)+Reference!G$13</f>
        <v>2300.3089302818371</v>
      </c>
      <c r="O150" s="36">
        <f>(Reference!H$12*List!$H150)+Reference!H$13</f>
        <v>2387.7586009271899</v>
      </c>
      <c r="P150" s="36">
        <f>(Reference!I$12*List!$H150)+Reference!I$13</f>
        <v>2481.7669968709442</v>
      </c>
      <c r="Q150" s="36">
        <f>(Reference!J$12*List!$H150)+Reference!J$13</f>
        <v>2873.1042730088948</v>
      </c>
      <c r="R150" s="36">
        <f>(Reference!K$12*List!$H150)+Reference!K$13</f>
        <v>2964.3798667449819</v>
      </c>
      <c r="S150" s="36">
        <f>(Reference!L$12*List!$H150)+Reference!L$13</f>
        <v>3198.3077357212983</v>
      </c>
      <c r="T150" s="36">
        <f>(Reference!M$12*List!$H150)+Reference!M$13</f>
        <v>3820.8400786278999</v>
      </c>
      <c r="U150" s="36">
        <f>(Reference!N$12*List!$H150)+Reference!N$13</f>
        <v>15413.387043552408</v>
      </c>
      <c r="V150" s="12">
        <f>(Reference!O$12*List!$H150)+Reference!O$13</f>
        <v>572.95931085951725</v>
      </c>
      <c r="W150" s="12">
        <f>(Reference!P$12*List!$H150)+Reference!P$13</f>
        <v>807.35175621113808</v>
      </c>
      <c r="X150" s="12">
        <f>(Reference!Q$12*List!$H150)+Reference!Q$13</f>
        <v>403.67587810556904</v>
      </c>
      <c r="Y150" s="53"/>
      <c r="Z150" s="1" t="str">
        <f t="shared" si="5"/>
        <v>FAULKNER, Arkansas</v>
      </c>
      <c r="AA150" s="38" t="s">
        <v>7604</v>
      </c>
      <c r="AB150" s="40" t="s">
        <v>277</v>
      </c>
      <c r="AC150" s="43" t="s">
        <v>16</v>
      </c>
      <c r="AD150" s="61">
        <v>0.81820000000000004</v>
      </c>
      <c r="AE150" s="56" t="str">
        <f t="shared" si="4"/>
        <v/>
      </c>
      <c r="AF150" s="60">
        <v>4260</v>
      </c>
      <c r="AG150" s="60" t="s">
        <v>433</v>
      </c>
      <c r="AH150" s="60" t="s">
        <v>6</v>
      </c>
      <c r="AI150" s="60">
        <v>0.83169999999999999</v>
      </c>
    </row>
    <row r="151" spans="1:35" x14ac:dyDescent="0.35">
      <c r="A151" s="46" t="s">
        <v>904</v>
      </c>
      <c r="B151" s="46" t="s">
        <v>4351</v>
      </c>
      <c r="C151" s="13" t="s">
        <v>4002</v>
      </c>
      <c r="D151" s="48" t="s">
        <v>482</v>
      </c>
      <c r="E151" s="38" t="s">
        <v>7503</v>
      </c>
      <c r="F151" s="44" t="s">
        <v>16</v>
      </c>
      <c r="G151" s="18" t="s">
        <v>4189</v>
      </c>
      <c r="H151" s="11">
        <v>0.83040000000000003</v>
      </c>
      <c r="I151" s="36">
        <f>(Reference!B$12*List!$H151)+Reference!B$13</f>
        <v>881.52980955004637</v>
      </c>
      <c r="J151" s="36">
        <f>(Reference!C$12*List!$H151)+Reference!C$13</f>
        <v>1315.5523515654588</v>
      </c>
      <c r="K151" s="36">
        <f>(Reference!D$12*List!$H151)+Reference!D$13</f>
        <v>1574.8739961658625</v>
      </c>
      <c r="L151" s="36">
        <f>(Reference!E$12*List!$H151)+Reference!E$13</f>
        <v>1947.7512240860221</v>
      </c>
      <c r="M151" s="36">
        <f>(Reference!F$12*List!$H151)+Reference!F$13</f>
        <v>2029.0963294448857</v>
      </c>
      <c r="N151" s="36">
        <f>(Reference!G$12*List!$H151)+Reference!G$13</f>
        <v>2297.6989592204618</v>
      </c>
      <c r="O151" s="36">
        <f>(Reference!H$12*List!$H151)+Reference!H$13</f>
        <v>2385.0494079279661</v>
      </c>
      <c r="P151" s="36">
        <f>(Reference!I$12*List!$H151)+Reference!I$13</f>
        <v>2478.9511402885337</v>
      </c>
      <c r="Q151" s="36">
        <f>(Reference!J$12*List!$H151)+Reference!J$13</f>
        <v>2869.8443982546155</v>
      </c>
      <c r="R151" s="36">
        <f>(Reference!K$12*List!$H151)+Reference!K$13</f>
        <v>2961.0164290930738</v>
      </c>
      <c r="S151" s="36">
        <f>(Reference!L$12*List!$H151)+Reference!L$13</f>
        <v>3194.6788793856476</v>
      </c>
      <c r="T151" s="36">
        <f>(Reference!M$12*List!$H151)+Reference!M$13</f>
        <v>3816.5048861221949</v>
      </c>
      <c r="U151" s="36">
        <f>(Reference!N$12*List!$H151)+Reference!N$13</f>
        <v>15395.898742910751</v>
      </c>
      <c r="V151" s="12">
        <f>(Reference!O$12*List!$H151)+Reference!O$13</f>
        <v>572.30922112548058</v>
      </c>
      <c r="W151" s="12">
        <f>(Reference!P$12*List!$H151)+Reference!P$13</f>
        <v>806.43572067681362</v>
      </c>
      <c r="X151" s="12">
        <f>(Reference!Q$12*List!$H151)+Reference!Q$13</f>
        <v>403.21786033840681</v>
      </c>
      <c r="Y151" s="53"/>
      <c r="Z151" s="1" t="str">
        <f t="shared" si="5"/>
        <v>FRANKLIN, Arkansas</v>
      </c>
      <c r="AA151" s="38" t="s">
        <v>7503</v>
      </c>
      <c r="AB151" s="40" t="s">
        <v>277</v>
      </c>
      <c r="AC151" s="43" t="s">
        <v>16</v>
      </c>
      <c r="AD151" s="61">
        <v>0.83169999999999999</v>
      </c>
      <c r="AE151" s="56" t="str">
        <f t="shared" si="4"/>
        <v/>
      </c>
      <c r="AF151" s="60">
        <v>4270</v>
      </c>
      <c r="AG151" s="60" t="s">
        <v>434</v>
      </c>
      <c r="AH151" s="60" t="s">
        <v>6</v>
      </c>
      <c r="AI151" s="60">
        <v>0.7107</v>
      </c>
    </row>
    <row r="152" spans="1:35" x14ac:dyDescent="0.35">
      <c r="A152" s="46" t="s">
        <v>905</v>
      </c>
      <c r="B152" s="46" t="s">
        <v>4352</v>
      </c>
      <c r="C152" s="27">
        <v>99904</v>
      </c>
      <c r="D152" s="48" t="s">
        <v>7586</v>
      </c>
      <c r="E152" s="39" t="s">
        <v>7605</v>
      </c>
      <c r="F152" s="44" t="s">
        <v>16</v>
      </c>
      <c r="G152" s="18" t="s">
        <v>4188</v>
      </c>
      <c r="H152" s="29">
        <v>0.7107</v>
      </c>
      <c r="I152" s="36">
        <f>(Reference!B$12*List!$H152)+Reference!B$13</f>
        <v>789.32992750084725</v>
      </c>
      <c r="J152" s="36">
        <f>(Reference!C$12*List!$H152)+Reference!C$13</f>
        <v>1177.957717408058</v>
      </c>
      <c r="K152" s="36">
        <f>(Reference!D$12*List!$H152)+Reference!D$13</f>
        <v>1410.1567113777753</v>
      </c>
      <c r="L152" s="36">
        <f>(Reference!E$12*List!$H152)+Reference!E$13</f>
        <v>1744.0344227068633</v>
      </c>
      <c r="M152" s="36">
        <f>(Reference!F$12*List!$H152)+Reference!F$13</f>
        <v>1816.8715808152588</v>
      </c>
      <c r="N152" s="36">
        <f>(Reference!G$12*List!$H152)+Reference!G$13</f>
        <v>2057.3808545691554</v>
      </c>
      <c r="O152" s="36">
        <f>(Reference!H$12*List!$H152)+Reference!H$13</f>
        <v>2135.5952525379025</v>
      </c>
      <c r="P152" s="36">
        <f>(Reference!I$12*List!$H152)+Reference!I$13</f>
        <v>2219.6757303543054</v>
      </c>
      <c r="Q152" s="36">
        <f>(Reference!J$12*List!$H152)+Reference!J$13</f>
        <v>2569.6851612644473</v>
      </c>
      <c r="R152" s="36">
        <f>(Reference!K$12*List!$H152)+Reference!K$13</f>
        <v>2651.3214391443271</v>
      </c>
      <c r="S152" s="36">
        <f>(Reference!L$12*List!$H152)+Reference!L$13</f>
        <v>2860.5449537107247</v>
      </c>
      <c r="T152" s="36">
        <f>(Reference!M$12*List!$H152)+Reference!M$13</f>
        <v>3417.333699250742</v>
      </c>
      <c r="U152" s="36">
        <f>(Reference!N$12*List!$H152)+Reference!N$13</f>
        <v>13785.629829982747</v>
      </c>
      <c r="V152" s="12">
        <f>(Reference!O$12*List!$H152)+Reference!O$13</f>
        <v>512.45095869148327</v>
      </c>
      <c r="W152" s="12">
        <f>(Reference!P$12*List!$H152)+Reference!P$13</f>
        <v>722.08998724709022</v>
      </c>
      <c r="X152" s="12">
        <f>(Reference!Q$12*List!$H152)+Reference!Q$13</f>
        <v>361.04499362354511</v>
      </c>
      <c r="Y152" s="53"/>
      <c r="Z152" s="1" t="str">
        <f t="shared" si="5"/>
        <v>FULTON, Arkansas</v>
      </c>
      <c r="AA152" s="39" t="s">
        <v>7605</v>
      </c>
      <c r="AB152" s="40" t="s">
        <v>277</v>
      </c>
      <c r="AC152" s="44" t="s">
        <v>16</v>
      </c>
      <c r="AD152" s="62">
        <v>0.7107</v>
      </c>
      <c r="AE152" s="56" t="str">
        <f t="shared" si="4"/>
        <v/>
      </c>
      <c r="AF152" s="60">
        <v>4280</v>
      </c>
      <c r="AG152" s="60" t="s">
        <v>435</v>
      </c>
      <c r="AH152" s="60" t="s">
        <v>6</v>
      </c>
      <c r="AI152" s="60">
        <v>0.7107</v>
      </c>
    </row>
    <row r="153" spans="1:35" x14ac:dyDescent="0.35">
      <c r="A153" s="46" t="s">
        <v>906</v>
      </c>
      <c r="B153" s="46" t="s">
        <v>4353</v>
      </c>
      <c r="C153" s="27" t="s">
        <v>2284</v>
      </c>
      <c r="D153" s="48" t="s">
        <v>517</v>
      </c>
      <c r="E153" s="39" t="s">
        <v>7606</v>
      </c>
      <c r="F153" s="43" t="s">
        <v>16</v>
      </c>
      <c r="G153" s="18" t="s">
        <v>4187</v>
      </c>
      <c r="H153" s="29">
        <v>0.81820000000000004</v>
      </c>
      <c r="I153" s="36">
        <f>(Reference!B$12*List!$H153)+Reference!B$13</f>
        <v>872.13266200618477</v>
      </c>
      <c r="J153" s="36">
        <f>(Reference!C$12*List!$H153)+Reference!C$13</f>
        <v>1301.5285041408949</v>
      </c>
      <c r="K153" s="36">
        <f>(Reference!D$12*List!$H153)+Reference!D$13</f>
        <v>1558.0857683094325</v>
      </c>
      <c r="L153" s="36">
        <f>(Reference!E$12*List!$H153)+Reference!E$13</f>
        <v>1926.9881081559824</v>
      </c>
      <c r="M153" s="36">
        <f>(Reference!F$12*List!$H153)+Reference!F$13</f>
        <v>2007.4660710214816</v>
      </c>
      <c r="N153" s="36">
        <f>(Reference!G$12*List!$H153)+Reference!G$13</f>
        <v>2273.2053846444724</v>
      </c>
      <c r="O153" s="36">
        <f>(Reference!H$12*List!$H153)+Reference!H$13</f>
        <v>2359.6246736275589</v>
      </c>
      <c r="P153" s="36">
        <f>(Reference!I$12*List!$H153)+Reference!I$13</f>
        <v>2452.525409284377</v>
      </c>
      <c r="Q153" s="36">
        <f>(Reference!J$12*List!$H153)+Reference!J$13</f>
        <v>2839.2517274836878</v>
      </c>
      <c r="R153" s="36">
        <f>(Reference!K$12*List!$H153)+Reference!K$13</f>
        <v>2929.4518603597849</v>
      </c>
      <c r="S153" s="36">
        <f>(Reference!L$12*List!$H153)+Reference!L$13</f>
        <v>3160.6234583895402</v>
      </c>
      <c r="T153" s="36">
        <f>(Reference!M$12*List!$H153)+Reference!M$13</f>
        <v>3775.8207718378872</v>
      </c>
      <c r="U153" s="36">
        <f>(Reference!N$12*List!$H153)+Reference!N$13</f>
        <v>15231.777767658274</v>
      </c>
      <c r="V153" s="12">
        <f>(Reference!O$12*List!$H153)+Reference!O$13</f>
        <v>566.20837900605898</v>
      </c>
      <c r="W153" s="12">
        <f>(Reference!P$12*List!$H153)+Reference!P$13</f>
        <v>797.83907950853768</v>
      </c>
      <c r="X153" s="12">
        <f>(Reference!Q$12*List!$H153)+Reference!Q$13</f>
        <v>398.91953975426884</v>
      </c>
      <c r="Y153" s="53"/>
      <c r="Z153" s="1" t="str">
        <f t="shared" si="5"/>
        <v>GARLAND, Arkansas</v>
      </c>
      <c r="AA153" s="39" t="s">
        <v>7606</v>
      </c>
      <c r="AB153" s="40" t="s">
        <v>277</v>
      </c>
      <c r="AC153" s="44" t="s">
        <v>16</v>
      </c>
      <c r="AD153" s="62">
        <v>0.7107</v>
      </c>
      <c r="AE153" s="56" t="str">
        <f t="shared" si="4"/>
        <v/>
      </c>
      <c r="AF153" s="60">
        <v>4290</v>
      </c>
      <c r="AG153" s="60" t="s">
        <v>436</v>
      </c>
      <c r="AH153" s="60" t="s">
        <v>6</v>
      </c>
      <c r="AI153" s="60">
        <v>0.7107</v>
      </c>
    </row>
    <row r="154" spans="1:35" x14ac:dyDescent="0.35">
      <c r="A154" s="46" t="s">
        <v>907</v>
      </c>
      <c r="B154" s="46" t="s">
        <v>4354</v>
      </c>
      <c r="C154" s="27" t="s">
        <v>4004</v>
      </c>
      <c r="D154" s="48" t="s">
        <v>9410</v>
      </c>
      <c r="E154" s="39" t="s">
        <v>7607</v>
      </c>
      <c r="F154" s="43" t="s">
        <v>16</v>
      </c>
      <c r="G154" s="18" t="s">
        <v>4187</v>
      </c>
      <c r="H154" s="29">
        <v>0.83169999999999999</v>
      </c>
      <c r="I154" s="36">
        <f>(Reference!B$12*List!$H154)+Reference!B$13</f>
        <v>882.53114494406441</v>
      </c>
      <c r="J154" s="36">
        <f>(Reference!C$12*List!$H154)+Reference!C$13</f>
        <v>1317.0466959631581</v>
      </c>
      <c r="K154" s="36">
        <f>(Reference!D$12*List!$H154)+Reference!D$13</f>
        <v>1576.6629056915476</v>
      </c>
      <c r="L154" s="36">
        <f>(Reference!E$12*List!$H154)+Reference!E$13</f>
        <v>1949.9636872588951</v>
      </c>
      <c r="M154" s="36">
        <f>(Reference!F$12*List!$H154)+Reference!F$13</f>
        <v>2031.4011930473794</v>
      </c>
      <c r="N154" s="36">
        <f>(Reference!G$12*List!$H154)+Reference!G$13</f>
        <v>2300.3089302818371</v>
      </c>
      <c r="O154" s="36">
        <f>(Reference!H$12*List!$H154)+Reference!H$13</f>
        <v>2387.7586009271899</v>
      </c>
      <c r="P154" s="36">
        <f>(Reference!I$12*List!$H154)+Reference!I$13</f>
        <v>2481.7669968709442</v>
      </c>
      <c r="Q154" s="36">
        <f>(Reference!J$12*List!$H154)+Reference!J$13</f>
        <v>2873.1042730088948</v>
      </c>
      <c r="R154" s="36">
        <f>(Reference!K$12*List!$H154)+Reference!K$13</f>
        <v>2964.3798667449819</v>
      </c>
      <c r="S154" s="36">
        <f>(Reference!L$12*List!$H154)+Reference!L$13</f>
        <v>3198.3077357212983</v>
      </c>
      <c r="T154" s="36">
        <f>(Reference!M$12*List!$H154)+Reference!M$13</f>
        <v>3820.8400786278999</v>
      </c>
      <c r="U154" s="36">
        <f>(Reference!N$12*List!$H154)+Reference!N$13</f>
        <v>15413.387043552408</v>
      </c>
      <c r="V154" s="12">
        <f>(Reference!O$12*List!$H154)+Reference!O$13</f>
        <v>572.95931085951725</v>
      </c>
      <c r="W154" s="12">
        <f>(Reference!P$12*List!$H154)+Reference!P$13</f>
        <v>807.35175621113808</v>
      </c>
      <c r="X154" s="12">
        <f>(Reference!Q$12*List!$H154)+Reference!Q$13</f>
        <v>403.67587810556904</v>
      </c>
      <c r="Y154" s="53"/>
      <c r="Z154" s="1" t="str">
        <f t="shared" si="5"/>
        <v>GRANT, Arkansas</v>
      </c>
      <c r="AA154" s="39" t="s">
        <v>7607</v>
      </c>
      <c r="AB154" s="40" t="s">
        <v>277</v>
      </c>
      <c r="AC154" s="44" t="s">
        <v>16</v>
      </c>
      <c r="AD154" s="62">
        <v>0.7107</v>
      </c>
      <c r="AE154" s="56" t="str">
        <f t="shared" si="4"/>
        <v/>
      </c>
      <c r="AF154" s="60">
        <v>4300</v>
      </c>
      <c r="AG154" s="60" t="s">
        <v>437</v>
      </c>
      <c r="AH154" s="60" t="s">
        <v>6</v>
      </c>
      <c r="AI154" s="60">
        <v>0.7107</v>
      </c>
    </row>
    <row r="155" spans="1:35" x14ac:dyDescent="0.35">
      <c r="A155" s="46" t="s">
        <v>908</v>
      </c>
      <c r="B155" s="46" t="s">
        <v>4355</v>
      </c>
      <c r="C155" s="27">
        <v>99904</v>
      </c>
      <c r="D155" s="48" t="s">
        <v>7586</v>
      </c>
      <c r="E155" s="39" t="s">
        <v>7505</v>
      </c>
      <c r="F155" s="44" t="s">
        <v>16</v>
      </c>
      <c r="G155" s="18" t="s">
        <v>4188</v>
      </c>
      <c r="H155" s="29">
        <v>0.7107</v>
      </c>
      <c r="I155" s="36">
        <f>(Reference!B$12*List!$H155)+Reference!B$13</f>
        <v>789.32992750084725</v>
      </c>
      <c r="J155" s="36">
        <f>(Reference!C$12*List!$H155)+Reference!C$13</f>
        <v>1177.957717408058</v>
      </c>
      <c r="K155" s="36">
        <f>(Reference!D$12*List!$H155)+Reference!D$13</f>
        <v>1410.1567113777753</v>
      </c>
      <c r="L155" s="36">
        <f>(Reference!E$12*List!$H155)+Reference!E$13</f>
        <v>1744.0344227068633</v>
      </c>
      <c r="M155" s="36">
        <f>(Reference!F$12*List!$H155)+Reference!F$13</f>
        <v>1816.8715808152588</v>
      </c>
      <c r="N155" s="36">
        <f>(Reference!G$12*List!$H155)+Reference!G$13</f>
        <v>2057.3808545691554</v>
      </c>
      <c r="O155" s="36">
        <f>(Reference!H$12*List!$H155)+Reference!H$13</f>
        <v>2135.5952525379025</v>
      </c>
      <c r="P155" s="36">
        <f>(Reference!I$12*List!$H155)+Reference!I$13</f>
        <v>2219.6757303543054</v>
      </c>
      <c r="Q155" s="36">
        <f>(Reference!J$12*List!$H155)+Reference!J$13</f>
        <v>2569.6851612644473</v>
      </c>
      <c r="R155" s="36">
        <f>(Reference!K$12*List!$H155)+Reference!K$13</f>
        <v>2651.3214391443271</v>
      </c>
      <c r="S155" s="36">
        <f>(Reference!L$12*List!$H155)+Reference!L$13</f>
        <v>2860.5449537107247</v>
      </c>
      <c r="T155" s="36">
        <f>(Reference!M$12*List!$H155)+Reference!M$13</f>
        <v>3417.333699250742</v>
      </c>
      <c r="U155" s="36">
        <f>(Reference!N$12*List!$H155)+Reference!N$13</f>
        <v>13785.629829982747</v>
      </c>
      <c r="V155" s="12">
        <f>(Reference!O$12*List!$H155)+Reference!O$13</f>
        <v>512.45095869148327</v>
      </c>
      <c r="W155" s="12">
        <f>(Reference!P$12*List!$H155)+Reference!P$13</f>
        <v>722.08998724709022</v>
      </c>
      <c r="X155" s="12">
        <f>(Reference!Q$12*List!$H155)+Reference!Q$13</f>
        <v>361.04499362354511</v>
      </c>
      <c r="Y155" s="53"/>
      <c r="Z155" s="1" t="str">
        <f t="shared" si="5"/>
        <v>GREENE, Arkansas</v>
      </c>
      <c r="AA155" s="39" t="s">
        <v>7505</v>
      </c>
      <c r="AB155" s="40" t="s">
        <v>277</v>
      </c>
      <c r="AC155" s="44" t="s">
        <v>16</v>
      </c>
      <c r="AD155" s="62">
        <v>0.7107</v>
      </c>
      <c r="AE155" s="56" t="str">
        <f t="shared" si="4"/>
        <v/>
      </c>
      <c r="AF155" s="60">
        <v>4310</v>
      </c>
      <c r="AG155" s="60" t="s">
        <v>438</v>
      </c>
      <c r="AH155" s="60" t="s">
        <v>6</v>
      </c>
      <c r="AI155" s="60">
        <v>0.7107</v>
      </c>
    </row>
    <row r="156" spans="1:35" x14ac:dyDescent="0.35">
      <c r="A156" s="46" t="s">
        <v>909</v>
      </c>
      <c r="B156" s="46" t="s">
        <v>4356</v>
      </c>
      <c r="C156" s="27">
        <v>99904</v>
      </c>
      <c r="D156" s="48" t="s">
        <v>7586</v>
      </c>
      <c r="E156" s="39" t="s">
        <v>7608</v>
      </c>
      <c r="F156" s="44" t="s">
        <v>16</v>
      </c>
      <c r="G156" s="18" t="s">
        <v>4188</v>
      </c>
      <c r="H156" s="29">
        <v>0.7107</v>
      </c>
      <c r="I156" s="36">
        <f>(Reference!B$12*List!$H156)+Reference!B$13</f>
        <v>789.32992750084725</v>
      </c>
      <c r="J156" s="36">
        <f>(Reference!C$12*List!$H156)+Reference!C$13</f>
        <v>1177.957717408058</v>
      </c>
      <c r="K156" s="36">
        <f>(Reference!D$12*List!$H156)+Reference!D$13</f>
        <v>1410.1567113777753</v>
      </c>
      <c r="L156" s="36">
        <f>(Reference!E$12*List!$H156)+Reference!E$13</f>
        <v>1744.0344227068633</v>
      </c>
      <c r="M156" s="36">
        <f>(Reference!F$12*List!$H156)+Reference!F$13</f>
        <v>1816.8715808152588</v>
      </c>
      <c r="N156" s="36">
        <f>(Reference!G$12*List!$H156)+Reference!G$13</f>
        <v>2057.3808545691554</v>
      </c>
      <c r="O156" s="36">
        <f>(Reference!H$12*List!$H156)+Reference!H$13</f>
        <v>2135.5952525379025</v>
      </c>
      <c r="P156" s="36">
        <f>(Reference!I$12*List!$H156)+Reference!I$13</f>
        <v>2219.6757303543054</v>
      </c>
      <c r="Q156" s="36">
        <f>(Reference!J$12*List!$H156)+Reference!J$13</f>
        <v>2569.6851612644473</v>
      </c>
      <c r="R156" s="36">
        <f>(Reference!K$12*List!$H156)+Reference!K$13</f>
        <v>2651.3214391443271</v>
      </c>
      <c r="S156" s="36">
        <f>(Reference!L$12*List!$H156)+Reference!L$13</f>
        <v>2860.5449537107247</v>
      </c>
      <c r="T156" s="36">
        <f>(Reference!M$12*List!$H156)+Reference!M$13</f>
        <v>3417.333699250742</v>
      </c>
      <c r="U156" s="36">
        <f>(Reference!N$12*List!$H156)+Reference!N$13</f>
        <v>13785.629829982747</v>
      </c>
      <c r="V156" s="12">
        <f>(Reference!O$12*List!$H156)+Reference!O$13</f>
        <v>512.45095869148327</v>
      </c>
      <c r="W156" s="12">
        <f>(Reference!P$12*List!$H156)+Reference!P$13</f>
        <v>722.08998724709022</v>
      </c>
      <c r="X156" s="12">
        <f>(Reference!Q$12*List!$H156)+Reference!Q$13</f>
        <v>361.04499362354511</v>
      </c>
      <c r="Y156" s="53"/>
      <c r="Z156" s="1" t="str">
        <f t="shared" si="5"/>
        <v>HEMPSTEAD, Arkansas</v>
      </c>
      <c r="AA156" s="39" t="s">
        <v>7608</v>
      </c>
      <c r="AB156" s="40" t="s">
        <v>277</v>
      </c>
      <c r="AC156" s="44" t="s">
        <v>16</v>
      </c>
      <c r="AD156" s="62">
        <v>0.7107</v>
      </c>
      <c r="AE156" s="56" t="str">
        <f t="shared" si="4"/>
        <v/>
      </c>
      <c r="AF156" s="60">
        <v>4320</v>
      </c>
      <c r="AG156" s="60" t="s">
        <v>439</v>
      </c>
      <c r="AH156" s="60" t="s">
        <v>6</v>
      </c>
      <c r="AI156" s="60">
        <v>0.7107</v>
      </c>
    </row>
    <row r="157" spans="1:35" x14ac:dyDescent="0.35">
      <c r="A157" s="46" t="s">
        <v>910</v>
      </c>
      <c r="B157" s="46" t="s">
        <v>4357</v>
      </c>
      <c r="C157" s="27">
        <v>99904</v>
      </c>
      <c r="D157" s="48" t="s">
        <v>7586</v>
      </c>
      <c r="E157" s="39" t="s">
        <v>7609</v>
      </c>
      <c r="F157" s="44" t="s">
        <v>16</v>
      </c>
      <c r="G157" s="18" t="s">
        <v>4188</v>
      </c>
      <c r="H157" s="29">
        <v>0.7107</v>
      </c>
      <c r="I157" s="36">
        <f>(Reference!B$12*List!$H157)+Reference!B$13</f>
        <v>789.32992750084725</v>
      </c>
      <c r="J157" s="36">
        <f>(Reference!C$12*List!$H157)+Reference!C$13</f>
        <v>1177.957717408058</v>
      </c>
      <c r="K157" s="36">
        <f>(Reference!D$12*List!$H157)+Reference!D$13</f>
        <v>1410.1567113777753</v>
      </c>
      <c r="L157" s="36">
        <f>(Reference!E$12*List!$H157)+Reference!E$13</f>
        <v>1744.0344227068633</v>
      </c>
      <c r="M157" s="36">
        <f>(Reference!F$12*List!$H157)+Reference!F$13</f>
        <v>1816.8715808152588</v>
      </c>
      <c r="N157" s="36">
        <f>(Reference!G$12*List!$H157)+Reference!G$13</f>
        <v>2057.3808545691554</v>
      </c>
      <c r="O157" s="36">
        <f>(Reference!H$12*List!$H157)+Reference!H$13</f>
        <v>2135.5952525379025</v>
      </c>
      <c r="P157" s="36">
        <f>(Reference!I$12*List!$H157)+Reference!I$13</f>
        <v>2219.6757303543054</v>
      </c>
      <c r="Q157" s="36">
        <f>(Reference!J$12*List!$H157)+Reference!J$13</f>
        <v>2569.6851612644473</v>
      </c>
      <c r="R157" s="36">
        <f>(Reference!K$12*List!$H157)+Reference!K$13</f>
        <v>2651.3214391443271</v>
      </c>
      <c r="S157" s="36">
        <f>(Reference!L$12*List!$H157)+Reference!L$13</f>
        <v>2860.5449537107247</v>
      </c>
      <c r="T157" s="36">
        <f>(Reference!M$12*List!$H157)+Reference!M$13</f>
        <v>3417.333699250742</v>
      </c>
      <c r="U157" s="36">
        <f>(Reference!N$12*List!$H157)+Reference!N$13</f>
        <v>13785.629829982747</v>
      </c>
      <c r="V157" s="12">
        <f>(Reference!O$12*List!$H157)+Reference!O$13</f>
        <v>512.45095869148327</v>
      </c>
      <c r="W157" s="12">
        <f>(Reference!P$12*List!$H157)+Reference!P$13</f>
        <v>722.08998724709022</v>
      </c>
      <c r="X157" s="12">
        <f>(Reference!Q$12*List!$H157)+Reference!Q$13</f>
        <v>361.04499362354511</v>
      </c>
      <c r="Y157" s="53"/>
      <c r="Z157" s="1" t="str">
        <f t="shared" si="5"/>
        <v>HOT SPRING, Arkansas</v>
      </c>
      <c r="AA157" s="39" t="s">
        <v>7609</v>
      </c>
      <c r="AB157" s="40" t="s">
        <v>277</v>
      </c>
      <c r="AC157" s="44" t="s">
        <v>16</v>
      </c>
      <c r="AD157" s="62">
        <v>0.7107</v>
      </c>
      <c r="AE157" s="56" t="str">
        <f t="shared" si="4"/>
        <v/>
      </c>
      <c r="AF157" s="60">
        <v>4330</v>
      </c>
      <c r="AG157" s="60" t="s">
        <v>440</v>
      </c>
      <c r="AH157" s="60" t="s">
        <v>6</v>
      </c>
      <c r="AI157" s="60">
        <v>0.7107</v>
      </c>
    </row>
    <row r="158" spans="1:35" x14ac:dyDescent="0.35">
      <c r="A158" s="46" t="s">
        <v>911</v>
      </c>
      <c r="B158" s="46" t="s">
        <v>4358</v>
      </c>
      <c r="C158" s="27">
        <v>99904</v>
      </c>
      <c r="D158" s="48" t="s">
        <v>7586</v>
      </c>
      <c r="E158" s="39" t="s">
        <v>7610</v>
      </c>
      <c r="F158" s="44" t="s">
        <v>16</v>
      </c>
      <c r="G158" s="18" t="s">
        <v>4188</v>
      </c>
      <c r="H158" s="29">
        <v>0.7107</v>
      </c>
      <c r="I158" s="36">
        <f>(Reference!B$12*List!$H158)+Reference!B$13</f>
        <v>789.32992750084725</v>
      </c>
      <c r="J158" s="36">
        <f>(Reference!C$12*List!$H158)+Reference!C$13</f>
        <v>1177.957717408058</v>
      </c>
      <c r="K158" s="36">
        <f>(Reference!D$12*List!$H158)+Reference!D$13</f>
        <v>1410.1567113777753</v>
      </c>
      <c r="L158" s="36">
        <f>(Reference!E$12*List!$H158)+Reference!E$13</f>
        <v>1744.0344227068633</v>
      </c>
      <c r="M158" s="36">
        <f>(Reference!F$12*List!$H158)+Reference!F$13</f>
        <v>1816.8715808152588</v>
      </c>
      <c r="N158" s="36">
        <f>(Reference!G$12*List!$H158)+Reference!G$13</f>
        <v>2057.3808545691554</v>
      </c>
      <c r="O158" s="36">
        <f>(Reference!H$12*List!$H158)+Reference!H$13</f>
        <v>2135.5952525379025</v>
      </c>
      <c r="P158" s="36">
        <f>(Reference!I$12*List!$H158)+Reference!I$13</f>
        <v>2219.6757303543054</v>
      </c>
      <c r="Q158" s="36">
        <f>(Reference!J$12*List!$H158)+Reference!J$13</f>
        <v>2569.6851612644473</v>
      </c>
      <c r="R158" s="36">
        <f>(Reference!K$12*List!$H158)+Reference!K$13</f>
        <v>2651.3214391443271</v>
      </c>
      <c r="S158" s="36">
        <f>(Reference!L$12*List!$H158)+Reference!L$13</f>
        <v>2860.5449537107247</v>
      </c>
      <c r="T158" s="36">
        <f>(Reference!M$12*List!$H158)+Reference!M$13</f>
        <v>3417.333699250742</v>
      </c>
      <c r="U158" s="36">
        <f>(Reference!N$12*List!$H158)+Reference!N$13</f>
        <v>13785.629829982747</v>
      </c>
      <c r="V158" s="12">
        <f>(Reference!O$12*List!$H158)+Reference!O$13</f>
        <v>512.45095869148327</v>
      </c>
      <c r="W158" s="12">
        <f>(Reference!P$12*List!$H158)+Reference!P$13</f>
        <v>722.08998724709022</v>
      </c>
      <c r="X158" s="12">
        <f>(Reference!Q$12*List!$H158)+Reference!Q$13</f>
        <v>361.04499362354511</v>
      </c>
      <c r="Y158" s="53"/>
      <c r="Z158" s="1" t="str">
        <f t="shared" si="5"/>
        <v>HOWARD, Arkansas</v>
      </c>
      <c r="AA158" s="39" t="s">
        <v>7610</v>
      </c>
      <c r="AB158" s="40" t="s">
        <v>277</v>
      </c>
      <c r="AC158" s="44" t="s">
        <v>16</v>
      </c>
      <c r="AD158" s="62">
        <v>0.7107</v>
      </c>
      <c r="AE158" s="56" t="str">
        <f t="shared" si="4"/>
        <v/>
      </c>
      <c r="AF158" s="60">
        <v>4340</v>
      </c>
      <c r="AG158" s="60" t="s">
        <v>441</v>
      </c>
      <c r="AH158" s="60" t="s">
        <v>6</v>
      </c>
      <c r="AI158" s="60">
        <v>0.77400000000000002</v>
      </c>
    </row>
    <row r="159" spans="1:35" x14ac:dyDescent="0.35">
      <c r="A159" s="46" t="s">
        <v>912</v>
      </c>
      <c r="B159" s="46" t="s">
        <v>4359</v>
      </c>
      <c r="C159" s="13">
        <v>99904</v>
      </c>
      <c r="D159" s="48" t="s">
        <v>7586</v>
      </c>
      <c r="E159" s="38" t="s">
        <v>7611</v>
      </c>
      <c r="F159" s="44" t="s">
        <v>16</v>
      </c>
      <c r="G159" s="18" t="s">
        <v>4188</v>
      </c>
      <c r="H159" s="11">
        <v>0.7107</v>
      </c>
      <c r="I159" s="36">
        <f>(Reference!B$12*List!$H159)+Reference!B$13</f>
        <v>789.32992750084725</v>
      </c>
      <c r="J159" s="36">
        <f>(Reference!C$12*List!$H159)+Reference!C$13</f>
        <v>1177.957717408058</v>
      </c>
      <c r="K159" s="36">
        <f>(Reference!D$12*List!$H159)+Reference!D$13</f>
        <v>1410.1567113777753</v>
      </c>
      <c r="L159" s="36">
        <f>(Reference!E$12*List!$H159)+Reference!E$13</f>
        <v>1744.0344227068633</v>
      </c>
      <c r="M159" s="36">
        <f>(Reference!F$12*List!$H159)+Reference!F$13</f>
        <v>1816.8715808152588</v>
      </c>
      <c r="N159" s="36">
        <f>(Reference!G$12*List!$H159)+Reference!G$13</f>
        <v>2057.3808545691554</v>
      </c>
      <c r="O159" s="36">
        <f>(Reference!H$12*List!$H159)+Reference!H$13</f>
        <v>2135.5952525379025</v>
      </c>
      <c r="P159" s="36">
        <f>(Reference!I$12*List!$H159)+Reference!I$13</f>
        <v>2219.6757303543054</v>
      </c>
      <c r="Q159" s="36">
        <f>(Reference!J$12*List!$H159)+Reference!J$13</f>
        <v>2569.6851612644473</v>
      </c>
      <c r="R159" s="36">
        <f>(Reference!K$12*List!$H159)+Reference!K$13</f>
        <v>2651.3214391443271</v>
      </c>
      <c r="S159" s="36">
        <f>(Reference!L$12*List!$H159)+Reference!L$13</f>
        <v>2860.5449537107247</v>
      </c>
      <c r="T159" s="36">
        <f>(Reference!M$12*List!$H159)+Reference!M$13</f>
        <v>3417.333699250742</v>
      </c>
      <c r="U159" s="36">
        <f>(Reference!N$12*List!$H159)+Reference!N$13</f>
        <v>13785.629829982747</v>
      </c>
      <c r="V159" s="12">
        <f>(Reference!O$12*List!$H159)+Reference!O$13</f>
        <v>512.45095869148327</v>
      </c>
      <c r="W159" s="12">
        <f>(Reference!P$12*List!$H159)+Reference!P$13</f>
        <v>722.08998724709022</v>
      </c>
      <c r="X159" s="12">
        <f>(Reference!Q$12*List!$H159)+Reference!Q$13</f>
        <v>361.04499362354511</v>
      </c>
      <c r="Y159" s="53"/>
      <c r="Z159" s="1" t="str">
        <f t="shared" si="5"/>
        <v>INDEPENDENCE, Arkansas</v>
      </c>
      <c r="AA159" s="38" t="s">
        <v>7611</v>
      </c>
      <c r="AB159" s="40" t="s">
        <v>277</v>
      </c>
      <c r="AC159" s="43" t="s">
        <v>16</v>
      </c>
      <c r="AD159" s="61">
        <v>0.77400000000000002</v>
      </c>
      <c r="AE159" s="56" t="str">
        <f t="shared" si="4"/>
        <v/>
      </c>
      <c r="AF159" s="60">
        <v>4350</v>
      </c>
      <c r="AG159" s="60" t="s">
        <v>442</v>
      </c>
      <c r="AH159" s="60" t="s">
        <v>6</v>
      </c>
      <c r="AI159" s="60">
        <v>0.7107</v>
      </c>
    </row>
    <row r="160" spans="1:35" x14ac:dyDescent="0.35">
      <c r="A160" s="46" t="s">
        <v>913</v>
      </c>
      <c r="B160" s="46" t="s">
        <v>4360</v>
      </c>
      <c r="C160" s="27">
        <v>99904</v>
      </c>
      <c r="D160" s="48" t="s">
        <v>7586</v>
      </c>
      <c r="E160" s="39" t="s">
        <v>7612</v>
      </c>
      <c r="F160" s="44" t="s">
        <v>16</v>
      </c>
      <c r="G160" s="18" t="s">
        <v>4188</v>
      </c>
      <c r="H160" s="29">
        <v>0.7107</v>
      </c>
      <c r="I160" s="36">
        <f>(Reference!B$12*List!$H160)+Reference!B$13</f>
        <v>789.32992750084725</v>
      </c>
      <c r="J160" s="36">
        <f>(Reference!C$12*List!$H160)+Reference!C$13</f>
        <v>1177.957717408058</v>
      </c>
      <c r="K160" s="36">
        <f>(Reference!D$12*List!$H160)+Reference!D$13</f>
        <v>1410.1567113777753</v>
      </c>
      <c r="L160" s="36">
        <f>(Reference!E$12*List!$H160)+Reference!E$13</f>
        <v>1744.0344227068633</v>
      </c>
      <c r="M160" s="36">
        <f>(Reference!F$12*List!$H160)+Reference!F$13</f>
        <v>1816.8715808152588</v>
      </c>
      <c r="N160" s="36">
        <f>(Reference!G$12*List!$H160)+Reference!G$13</f>
        <v>2057.3808545691554</v>
      </c>
      <c r="O160" s="36">
        <f>(Reference!H$12*List!$H160)+Reference!H$13</f>
        <v>2135.5952525379025</v>
      </c>
      <c r="P160" s="36">
        <f>(Reference!I$12*List!$H160)+Reference!I$13</f>
        <v>2219.6757303543054</v>
      </c>
      <c r="Q160" s="36">
        <f>(Reference!J$12*List!$H160)+Reference!J$13</f>
        <v>2569.6851612644473</v>
      </c>
      <c r="R160" s="36">
        <f>(Reference!K$12*List!$H160)+Reference!K$13</f>
        <v>2651.3214391443271</v>
      </c>
      <c r="S160" s="36">
        <f>(Reference!L$12*List!$H160)+Reference!L$13</f>
        <v>2860.5449537107247</v>
      </c>
      <c r="T160" s="36">
        <f>(Reference!M$12*List!$H160)+Reference!M$13</f>
        <v>3417.333699250742</v>
      </c>
      <c r="U160" s="36">
        <f>(Reference!N$12*List!$H160)+Reference!N$13</f>
        <v>13785.629829982747</v>
      </c>
      <c r="V160" s="12">
        <f>(Reference!O$12*List!$H160)+Reference!O$13</f>
        <v>512.45095869148327</v>
      </c>
      <c r="W160" s="12">
        <f>(Reference!P$12*List!$H160)+Reference!P$13</f>
        <v>722.08998724709022</v>
      </c>
      <c r="X160" s="12">
        <f>(Reference!Q$12*List!$H160)+Reference!Q$13</f>
        <v>361.04499362354511</v>
      </c>
      <c r="Y160" s="53"/>
      <c r="Z160" s="1" t="str">
        <f t="shared" si="5"/>
        <v>IZARD, Arkansas</v>
      </c>
      <c r="AA160" s="39" t="s">
        <v>7612</v>
      </c>
      <c r="AB160" s="40" t="s">
        <v>277</v>
      </c>
      <c r="AC160" s="44" t="s">
        <v>16</v>
      </c>
      <c r="AD160" s="62">
        <v>0.7107</v>
      </c>
      <c r="AE160" s="56" t="str">
        <f t="shared" si="4"/>
        <v/>
      </c>
      <c r="AF160" s="60">
        <v>4360</v>
      </c>
      <c r="AG160" s="60" t="s">
        <v>443</v>
      </c>
      <c r="AH160" s="60" t="s">
        <v>6</v>
      </c>
      <c r="AI160" s="60">
        <v>0.7107</v>
      </c>
    </row>
    <row r="161" spans="1:35" x14ac:dyDescent="0.35">
      <c r="A161" s="46" t="s">
        <v>914</v>
      </c>
      <c r="B161" s="46" t="s">
        <v>4361</v>
      </c>
      <c r="C161" s="27">
        <v>99904</v>
      </c>
      <c r="D161" s="48" t="s">
        <v>7586</v>
      </c>
      <c r="E161" s="39" t="s">
        <v>7509</v>
      </c>
      <c r="F161" s="44" t="s">
        <v>16</v>
      </c>
      <c r="G161" s="18" t="s">
        <v>4188</v>
      </c>
      <c r="H161" s="29">
        <v>0.7107</v>
      </c>
      <c r="I161" s="36">
        <f>(Reference!B$12*List!$H161)+Reference!B$13</f>
        <v>789.32992750084725</v>
      </c>
      <c r="J161" s="36">
        <f>(Reference!C$12*List!$H161)+Reference!C$13</f>
        <v>1177.957717408058</v>
      </c>
      <c r="K161" s="36">
        <f>(Reference!D$12*List!$H161)+Reference!D$13</f>
        <v>1410.1567113777753</v>
      </c>
      <c r="L161" s="36">
        <f>(Reference!E$12*List!$H161)+Reference!E$13</f>
        <v>1744.0344227068633</v>
      </c>
      <c r="M161" s="36">
        <f>(Reference!F$12*List!$H161)+Reference!F$13</f>
        <v>1816.8715808152588</v>
      </c>
      <c r="N161" s="36">
        <f>(Reference!G$12*List!$H161)+Reference!G$13</f>
        <v>2057.3808545691554</v>
      </c>
      <c r="O161" s="36">
        <f>(Reference!H$12*List!$H161)+Reference!H$13</f>
        <v>2135.5952525379025</v>
      </c>
      <c r="P161" s="36">
        <f>(Reference!I$12*List!$H161)+Reference!I$13</f>
        <v>2219.6757303543054</v>
      </c>
      <c r="Q161" s="36">
        <f>(Reference!J$12*List!$H161)+Reference!J$13</f>
        <v>2569.6851612644473</v>
      </c>
      <c r="R161" s="36">
        <f>(Reference!K$12*List!$H161)+Reference!K$13</f>
        <v>2651.3214391443271</v>
      </c>
      <c r="S161" s="36">
        <f>(Reference!L$12*List!$H161)+Reference!L$13</f>
        <v>2860.5449537107247</v>
      </c>
      <c r="T161" s="36">
        <f>(Reference!M$12*List!$H161)+Reference!M$13</f>
        <v>3417.333699250742</v>
      </c>
      <c r="U161" s="36">
        <f>(Reference!N$12*List!$H161)+Reference!N$13</f>
        <v>13785.629829982747</v>
      </c>
      <c r="V161" s="12">
        <f>(Reference!O$12*List!$H161)+Reference!O$13</f>
        <v>512.45095869148327</v>
      </c>
      <c r="W161" s="12">
        <f>(Reference!P$12*List!$H161)+Reference!P$13</f>
        <v>722.08998724709022</v>
      </c>
      <c r="X161" s="12">
        <f>(Reference!Q$12*List!$H161)+Reference!Q$13</f>
        <v>361.04499362354511</v>
      </c>
      <c r="Y161" s="53"/>
      <c r="Z161" s="1" t="str">
        <f t="shared" si="5"/>
        <v>JACKSON, Arkansas</v>
      </c>
      <c r="AA161" s="39" t="s">
        <v>7509</v>
      </c>
      <c r="AB161" s="40" t="s">
        <v>277</v>
      </c>
      <c r="AC161" s="44" t="s">
        <v>16</v>
      </c>
      <c r="AD161" s="62">
        <v>0.7107</v>
      </c>
      <c r="AE161" s="56" t="str">
        <f t="shared" si="4"/>
        <v/>
      </c>
      <c r="AF161" s="60">
        <v>4370</v>
      </c>
      <c r="AG161" s="60" t="s">
        <v>444</v>
      </c>
      <c r="AH161" s="60" t="s">
        <v>6</v>
      </c>
      <c r="AI161" s="60">
        <v>0.7107</v>
      </c>
    </row>
    <row r="162" spans="1:35" x14ac:dyDescent="0.35">
      <c r="A162" s="46" t="s">
        <v>915</v>
      </c>
      <c r="B162" s="46" t="s">
        <v>4362</v>
      </c>
      <c r="C162" s="27" t="s">
        <v>3001</v>
      </c>
      <c r="D162" s="48" t="s">
        <v>637</v>
      </c>
      <c r="E162" s="39" t="s">
        <v>7510</v>
      </c>
      <c r="F162" s="43" t="s">
        <v>16</v>
      </c>
      <c r="G162" s="18" t="s">
        <v>4187</v>
      </c>
      <c r="H162" s="29">
        <v>0.77400000000000002</v>
      </c>
      <c r="I162" s="36">
        <f>(Reference!B$12*List!$H162)+Reference!B$13</f>
        <v>838.08725860957156</v>
      </c>
      <c r="J162" s="36">
        <f>(Reference!C$12*List!$H162)+Reference!C$13</f>
        <v>1250.7207946191145</v>
      </c>
      <c r="K162" s="36">
        <f>(Reference!D$12*List!$H162)+Reference!D$13</f>
        <v>1497.2628444361371</v>
      </c>
      <c r="L162" s="36">
        <f>(Reference!E$12*List!$H162)+Reference!E$13</f>
        <v>1851.7643602782982</v>
      </c>
      <c r="M162" s="36">
        <f>(Reference!F$12*List!$H162)+Reference!F$13</f>
        <v>1929.1007085366905</v>
      </c>
      <c r="N162" s="36">
        <f>(Reference!G$12*List!$H162)+Reference!G$13</f>
        <v>2184.4663685576907</v>
      </c>
      <c r="O162" s="36">
        <f>(Reference!H$12*List!$H162)+Reference!H$13</f>
        <v>2267.5121116539513</v>
      </c>
      <c r="P162" s="36">
        <f>(Reference!I$12*List!$H162)+Reference!I$13</f>
        <v>2356.7862854824316</v>
      </c>
      <c r="Q162" s="36">
        <f>(Reference!J$12*List!$H162)+Reference!J$13</f>
        <v>2728.4159858381954</v>
      </c>
      <c r="R162" s="36">
        <f>(Reference!K$12*List!$H162)+Reference!K$13</f>
        <v>2815.0949801949178</v>
      </c>
      <c r="S162" s="36">
        <f>(Reference!L$12*List!$H162)+Reference!L$13</f>
        <v>3037.2423429774135</v>
      </c>
      <c r="T162" s="36">
        <f>(Reference!M$12*List!$H162)+Reference!M$13</f>
        <v>3628.4242266439169</v>
      </c>
      <c r="U162" s="36">
        <f>(Reference!N$12*List!$H162)+Reference!N$13</f>
        <v>14637.175545841917</v>
      </c>
      <c r="V162" s="12">
        <f>(Reference!O$12*List!$H162)+Reference!O$13</f>
        <v>544.10532804881018</v>
      </c>
      <c r="W162" s="12">
        <f>(Reference!P$12*List!$H162)+Reference!P$13</f>
        <v>766.69387134150531</v>
      </c>
      <c r="X162" s="12">
        <f>(Reference!Q$12*List!$H162)+Reference!Q$13</f>
        <v>383.34693567075266</v>
      </c>
      <c r="Y162" s="53"/>
      <c r="Z162" s="1" t="str">
        <f t="shared" si="5"/>
        <v>JEFFERSON, Arkansas</v>
      </c>
      <c r="AA162" s="39" t="s">
        <v>7510</v>
      </c>
      <c r="AB162" s="40" t="s">
        <v>277</v>
      </c>
      <c r="AC162" s="44" t="s">
        <v>16</v>
      </c>
      <c r="AD162" s="62">
        <v>0.7107</v>
      </c>
      <c r="AE162" s="56" t="str">
        <f t="shared" si="4"/>
        <v/>
      </c>
      <c r="AF162" s="60">
        <v>4380</v>
      </c>
      <c r="AG162" s="60" t="s">
        <v>445</v>
      </c>
      <c r="AH162" s="60" t="s">
        <v>6</v>
      </c>
      <c r="AI162" s="60">
        <v>0.7107</v>
      </c>
    </row>
    <row r="163" spans="1:35" x14ac:dyDescent="0.35">
      <c r="A163" s="46" t="s">
        <v>916</v>
      </c>
      <c r="B163" s="46" t="s">
        <v>4363</v>
      </c>
      <c r="C163" s="27">
        <v>99904</v>
      </c>
      <c r="D163" s="48" t="s">
        <v>7586</v>
      </c>
      <c r="E163" s="39" t="s">
        <v>7613</v>
      </c>
      <c r="F163" s="44" t="s">
        <v>16</v>
      </c>
      <c r="G163" s="18" t="s">
        <v>4188</v>
      </c>
      <c r="H163" s="29">
        <v>0.7107</v>
      </c>
      <c r="I163" s="36">
        <f>(Reference!B$12*List!$H163)+Reference!B$13</f>
        <v>789.32992750084725</v>
      </c>
      <c r="J163" s="36">
        <f>(Reference!C$12*List!$H163)+Reference!C$13</f>
        <v>1177.957717408058</v>
      </c>
      <c r="K163" s="36">
        <f>(Reference!D$12*List!$H163)+Reference!D$13</f>
        <v>1410.1567113777753</v>
      </c>
      <c r="L163" s="36">
        <f>(Reference!E$12*List!$H163)+Reference!E$13</f>
        <v>1744.0344227068633</v>
      </c>
      <c r="M163" s="36">
        <f>(Reference!F$12*List!$H163)+Reference!F$13</f>
        <v>1816.8715808152588</v>
      </c>
      <c r="N163" s="36">
        <f>(Reference!G$12*List!$H163)+Reference!G$13</f>
        <v>2057.3808545691554</v>
      </c>
      <c r="O163" s="36">
        <f>(Reference!H$12*List!$H163)+Reference!H$13</f>
        <v>2135.5952525379025</v>
      </c>
      <c r="P163" s="36">
        <f>(Reference!I$12*List!$H163)+Reference!I$13</f>
        <v>2219.6757303543054</v>
      </c>
      <c r="Q163" s="36">
        <f>(Reference!J$12*List!$H163)+Reference!J$13</f>
        <v>2569.6851612644473</v>
      </c>
      <c r="R163" s="36">
        <f>(Reference!K$12*List!$H163)+Reference!K$13</f>
        <v>2651.3214391443271</v>
      </c>
      <c r="S163" s="36">
        <f>(Reference!L$12*List!$H163)+Reference!L$13</f>
        <v>2860.5449537107247</v>
      </c>
      <c r="T163" s="36">
        <f>(Reference!M$12*List!$H163)+Reference!M$13</f>
        <v>3417.333699250742</v>
      </c>
      <c r="U163" s="36">
        <f>(Reference!N$12*List!$H163)+Reference!N$13</f>
        <v>13785.629829982747</v>
      </c>
      <c r="V163" s="12">
        <f>(Reference!O$12*List!$H163)+Reference!O$13</f>
        <v>512.45095869148327</v>
      </c>
      <c r="W163" s="12">
        <f>(Reference!P$12*List!$H163)+Reference!P$13</f>
        <v>722.08998724709022</v>
      </c>
      <c r="X163" s="12">
        <f>(Reference!Q$12*List!$H163)+Reference!Q$13</f>
        <v>361.04499362354511</v>
      </c>
      <c r="Y163" s="53"/>
      <c r="Z163" s="1" t="str">
        <f t="shared" si="5"/>
        <v>JOHNSON, Arkansas</v>
      </c>
      <c r="AA163" s="39" t="s">
        <v>7613</v>
      </c>
      <c r="AB163" s="40" t="s">
        <v>277</v>
      </c>
      <c r="AC163" s="44" t="s">
        <v>16</v>
      </c>
      <c r="AD163" s="62">
        <v>0.7107</v>
      </c>
      <c r="AE163" s="56" t="str">
        <f t="shared" si="4"/>
        <v/>
      </c>
      <c r="AF163" s="60">
        <v>4390</v>
      </c>
      <c r="AG163" s="60" t="s">
        <v>446</v>
      </c>
      <c r="AH163" s="60" t="s">
        <v>6</v>
      </c>
      <c r="AI163" s="60">
        <v>0.77400000000000002</v>
      </c>
    </row>
    <row r="164" spans="1:35" x14ac:dyDescent="0.35">
      <c r="A164" s="46" t="s">
        <v>917</v>
      </c>
      <c r="B164" s="46" t="s">
        <v>4364</v>
      </c>
      <c r="C164" s="13">
        <v>99904</v>
      </c>
      <c r="D164" s="48" t="s">
        <v>7586</v>
      </c>
      <c r="E164" s="38" t="s">
        <v>7614</v>
      </c>
      <c r="F164" s="44" t="s">
        <v>16</v>
      </c>
      <c r="G164" s="18" t="s">
        <v>4188</v>
      </c>
      <c r="H164" s="11">
        <v>0.7107</v>
      </c>
      <c r="I164" s="36">
        <f>(Reference!B$12*List!$H164)+Reference!B$13</f>
        <v>789.32992750084725</v>
      </c>
      <c r="J164" s="36">
        <f>(Reference!C$12*List!$H164)+Reference!C$13</f>
        <v>1177.957717408058</v>
      </c>
      <c r="K164" s="36">
        <f>(Reference!D$12*List!$H164)+Reference!D$13</f>
        <v>1410.1567113777753</v>
      </c>
      <c r="L164" s="36">
        <f>(Reference!E$12*List!$H164)+Reference!E$13</f>
        <v>1744.0344227068633</v>
      </c>
      <c r="M164" s="36">
        <f>(Reference!F$12*List!$H164)+Reference!F$13</f>
        <v>1816.8715808152588</v>
      </c>
      <c r="N164" s="36">
        <f>(Reference!G$12*List!$H164)+Reference!G$13</f>
        <v>2057.3808545691554</v>
      </c>
      <c r="O164" s="36">
        <f>(Reference!H$12*List!$H164)+Reference!H$13</f>
        <v>2135.5952525379025</v>
      </c>
      <c r="P164" s="36">
        <f>(Reference!I$12*List!$H164)+Reference!I$13</f>
        <v>2219.6757303543054</v>
      </c>
      <c r="Q164" s="36">
        <f>(Reference!J$12*List!$H164)+Reference!J$13</f>
        <v>2569.6851612644473</v>
      </c>
      <c r="R164" s="36">
        <f>(Reference!K$12*List!$H164)+Reference!K$13</f>
        <v>2651.3214391443271</v>
      </c>
      <c r="S164" s="36">
        <f>(Reference!L$12*List!$H164)+Reference!L$13</f>
        <v>2860.5449537107247</v>
      </c>
      <c r="T164" s="36">
        <f>(Reference!M$12*List!$H164)+Reference!M$13</f>
        <v>3417.333699250742</v>
      </c>
      <c r="U164" s="36">
        <f>(Reference!N$12*List!$H164)+Reference!N$13</f>
        <v>13785.629829982747</v>
      </c>
      <c r="V164" s="12">
        <f>(Reference!O$12*List!$H164)+Reference!O$13</f>
        <v>512.45095869148327</v>
      </c>
      <c r="W164" s="12">
        <f>(Reference!P$12*List!$H164)+Reference!P$13</f>
        <v>722.08998724709022</v>
      </c>
      <c r="X164" s="12">
        <f>(Reference!Q$12*List!$H164)+Reference!Q$13</f>
        <v>361.04499362354511</v>
      </c>
      <c r="Y164" s="53"/>
      <c r="Z164" s="1" t="str">
        <f t="shared" si="5"/>
        <v>LAFAYETTE, Arkansas</v>
      </c>
      <c r="AA164" s="38" t="s">
        <v>7614</v>
      </c>
      <c r="AB164" s="40" t="s">
        <v>277</v>
      </c>
      <c r="AC164" s="43" t="s">
        <v>16</v>
      </c>
      <c r="AD164" s="61">
        <v>0.77400000000000002</v>
      </c>
      <c r="AE164" s="56" t="str">
        <f t="shared" si="4"/>
        <v/>
      </c>
      <c r="AF164" s="60">
        <v>4400</v>
      </c>
      <c r="AG164" s="60" t="s">
        <v>447</v>
      </c>
      <c r="AH164" s="60" t="s">
        <v>6</v>
      </c>
      <c r="AI164" s="60">
        <v>0.85460000000000003</v>
      </c>
    </row>
    <row r="165" spans="1:35" x14ac:dyDescent="0.35">
      <c r="A165" s="46" t="s">
        <v>918</v>
      </c>
      <c r="B165" s="46" t="s">
        <v>4365</v>
      </c>
      <c r="C165" s="13">
        <v>99904</v>
      </c>
      <c r="D165" s="48" t="s">
        <v>7586</v>
      </c>
      <c r="E165" s="38" t="s">
        <v>7513</v>
      </c>
      <c r="F165" s="44" t="s">
        <v>16</v>
      </c>
      <c r="G165" s="18" t="s">
        <v>4188</v>
      </c>
      <c r="H165" s="11">
        <v>0.7107</v>
      </c>
      <c r="I165" s="36">
        <f>(Reference!B$12*List!$H165)+Reference!B$13</f>
        <v>789.32992750084725</v>
      </c>
      <c r="J165" s="36">
        <f>(Reference!C$12*List!$H165)+Reference!C$13</f>
        <v>1177.957717408058</v>
      </c>
      <c r="K165" s="36">
        <f>(Reference!D$12*List!$H165)+Reference!D$13</f>
        <v>1410.1567113777753</v>
      </c>
      <c r="L165" s="36">
        <f>(Reference!E$12*List!$H165)+Reference!E$13</f>
        <v>1744.0344227068633</v>
      </c>
      <c r="M165" s="36">
        <f>(Reference!F$12*List!$H165)+Reference!F$13</f>
        <v>1816.8715808152588</v>
      </c>
      <c r="N165" s="36">
        <f>(Reference!G$12*List!$H165)+Reference!G$13</f>
        <v>2057.3808545691554</v>
      </c>
      <c r="O165" s="36">
        <f>(Reference!H$12*List!$H165)+Reference!H$13</f>
        <v>2135.5952525379025</v>
      </c>
      <c r="P165" s="36">
        <f>(Reference!I$12*List!$H165)+Reference!I$13</f>
        <v>2219.6757303543054</v>
      </c>
      <c r="Q165" s="36">
        <f>(Reference!J$12*List!$H165)+Reference!J$13</f>
        <v>2569.6851612644473</v>
      </c>
      <c r="R165" s="36">
        <f>(Reference!K$12*List!$H165)+Reference!K$13</f>
        <v>2651.3214391443271</v>
      </c>
      <c r="S165" s="36">
        <f>(Reference!L$12*List!$H165)+Reference!L$13</f>
        <v>2860.5449537107247</v>
      </c>
      <c r="T165" s="36">
        <f>(Reference!M$12*List!$H165)+Reference!M$13</f>
        <v>3417.333699250742</v>
      </c>
      <c r="U165" s="36">
        <f>(Reference!N$12*List!$H165)+Reference!N$13</f>
        <v>13785.629829982747</v>
      </c>
      <c r="V165" s="12">
        <f>(Reference!O$12*List!$H165)+Reference!O$13</f>
        <v>512.45095869148327</v>
      </c>
      <c r="W165" s="12">
        <f>(Reference!P$12*List!$H165)+Reference!P$13</f>
        <v>722.08998724709022</v>
      </c>
      <c r="X165" s="12">
        <f>(Reference!Q$12*List!$H165)+Reference!Q$13</f>
        <v>361.04499362354511</v>
      </c>
      <c r="Y165" s="53"/>
      <c r="Z165" s="1" t="str">
        <f t="shared" si="5"/>
        <v>LAWRENCE, Arkansas</v>
      </c>
      <c r="AA165" s="38" t="s">
        <v>7513</v>
      </c>
      <c r="AB165" s="40" t="s">
        <v>277</v>
      </c>
      <c r="AC165" s="43" t="s">
        <v>16</v>
      </c>
      <c r="AD165" s="61">
        <v>0.85460000000000003</v>
      </c>
      <c r="AE165" s="56" t="str">
        <f t="shared" si="4"/>
        <v/>
      </c>
      <c r="AF165" s="60">
        <v>4410</v>
      </c>
      <c r="AG165" s="60" t="s">
        <v>448</v>
      </c>
      <c r="AH165" s="60" t="s">
        <v>6</v>
      </c>
      <c r="AI165" s="60">
        <v>0.7107</v>
      </c>
    </row>
    <row r="166" spans="1:35" x14ac:dyDescent="0.35">
      <c r="A166" s="46" t="s">
        <v>919</v>
      </c>
      <c r="B166" s="46" t="s">
        <v>4366</v>
      </c>
      <c r="C166" s="27">
        <v>99904</v>
      </c>
      <c r="D166" s="48" t="s">
        <v>7586</v>
      </c>
      <c r="E166" s="39" t="s">
        <v>7514</v>
      </c>
      <c r="F166" s="44" t="s">
        <v>16</v>
      </c>
      <c r="G166" s="18" t="s">
        <v>4188</v>
      </c>
      <c r="H166" s="29">
        <v>0.7107</v>
      </c>
      <c r="I166" s="36">
        <f>(Reference!B$12*List!$H166)+Reference!B$13</f>
        <v>789.32992750084725</v>
      </c>
      <c r="J166" s="36">
        <f>(Reference!C$12*List!$H166)+Reference!C$13</f>
        <v>1177.957717408058</v>
      </c>
      <c r="K166" s="36">
        <f>(Reference!D$12*List!$H166)+Reference!D$13</f>
        <v>1410.1567113777753</v>
      </c>
      <c r="L166" s="36">
        <f>(Reference!E$12*List!$H166)+Reference!E$13</f>
        <v>1744.0344227068633</v>
      </c>
      <c r="M166" s="36">
        <f>(Reference!F$12*List!$H166)+Reference!F$13</f>
        <v>1816.8715808152588</v>
      </c>
      <c r="N166" s="36">
        <f>(Reference!G$12*List!$H166)+Reference!G$13</f>
        <v>2057.3808545691554</v>
      </c>
      <c r="O166" s="36">
        <f>(Reference!H$12*List!$H166)+Reference!H$13</f>
        <v>2135.5952525379025</v>
      </c>
      <c r="P166" s="36">
        <f>(Reference!I$12*List!$H166)+Reference!I$13</f>
        <v>2219.6757303543054</v>
      </c>
      <c r="Q166" s="36">
        <f>(Reference!J$12*List!$H166)+Reference!J$13</f>
        <v>2569.6851612644473</v>
      </c>
      <c r="R166" s="36">
        <f>(Reference!K$12*List!$H166)+Reference!K$13</f>
        <v>2651.3214391443271</v>
      </c>
      <c r="S166" s="36">
        <f>(Reference!L$12*List!$H166)+Reference!L$13</f>
        <v>2860.5449537107247</v>
      </c>
      <c r="T166" s="36">
        <f>(Reference!M$12*List!$H166)+Reference!M$13</f>
        <v>3417.333699250742</v>
      </c>
      <c r="U166" s="36">
        <f>(Reference!N$12*List!$H166)+Reference!N$13</f>
        <v>13785.629829982747</v>
      </c>
      <c r="V166" s="12">
        <f>(Reference!O$12*List!$H166)+Reference!O$13</f>
        <v>512.45095869148327</v>
      </c>
      <c r="W166" s="12">
        <f>(Reference!P$12*List!$H166)+Reference!P$13</f>
        <v>722.08998724709022</v>
      </c>
      <c r="X166" s="12">
        <f>(Reference!Q$12*List!$H166)+Reference!Q$13</f>
        <v>361.04499362354511</v>
      </c>
      <c r="Y166" s="53"/>
      <c r="Z166" s="1" t="str">
        <f t="shared" si="5"/>
        <v>LEE, Arkansas</v>
      </c>
      <c r="AA166" s="39" t="s">
        <v>7514</v>
      </c>
      <c r="AB166" s="40" t="s">
        <v>277</v>
      </c>
      <c r="AC166" s="44" t="s">
        <v>16</v>
      </c>
      <c r="AD166" s="62">
        <v>0.7107</v>
      </c>
      <c r="AE166" s="56" t="str">
        <f t="shared" si="4"/>
        <v/>
      </c>
      <c r="AF166" s="60">
        <v>4420</v>
      </c>
      <c r="AG166" s="60" t="s">
        <v>449</v>
      </c>
      <c r="AH166" s="60" t="s">
        <v>6</v>
      </c>
      <c r="AI166" s="60">
        <v>0.83169999999999999</v>
      </c>
    </row>
    <row r="167" spans="1:35" x14ac:dyDescent="0.35">
      <c r="A167" s="46" t="s">
        <v>920</v>
      </c>
      <c r="B167" s="46" t="s">
        <v>4367</v>
      </c>
      <c r="C167" s="13" t="s">
        <v>3001</v>
      </c>
      <c r="D167" s="48" t="s">
        <v>637</v>
      </c>
      <c r="E167" s="38" t="s">
        <v>7615</v>
      </c>
      <c r="F167" s="43" t="s">
        <v>16</v>
      </c>
      <c r="G167" s="18" t="s">
        <v>4187</v>
      </c>
      <c r="H167" s="11">
        <v>0.77400000000000002</v>
      </c>
      <c r="I167" s="36">
        <f>(Reference!B$12*List!$H167)+Reference!B$13</f>
        <v>838.08725860957156</v>
      </c>
      <c r="J167" s="36">
        <f>(Reference!C$12*List!$H167)+Reference!C$13</f>
        <v>1250.7207946191145</v>
      </c>
      <c r="K167" s="36">
        <f>(Reference!D$12*List!$H167)+Reference!D$13</f>
        <v>1497.2628444361371</v>
      </c>
      <c r="L167" s="36">
        <f>(Reference!E$12*List!$H167)+Reference!E$13</f>
        <v>1851.7643602782982</v>
      </c>
      <c r="M167" s="36">
        <f>(Reference!F$12*List!$H167)+Reference!F$13</f>
        <v>1929.1007085366905</v>
      </c>
      <c r="N167" s="36">
        <f>(Reference!G$12*List!$H167)+Reference!G$13</f>
        <v>2184.4663685576907</v>
      </c>
      <c r="O167" s="36">
        <f>(Reference!H$12*List!$H167)+Reference!H$13</f>
        <v>2267.5121116539513</v>
      </c>
      <c r="P167" s="36">
        <f>(Reference!I$12*List!$H167)+Reference!I$13</f>
        <v>2356.7862854824316</v>
      </c>
      <c r="Q167" s="36">
        <f>(Reference!J$12*List!$H167)+Reference!J$13</f>
        <v>2728.4159858381954</v>
      </c>
      <c r="R167" s="36">
        <f>(Reference!K$12*List!$H167)+Reference!K$13</f>
        <v>2815.0949801949178</v>
      </c>
      <c r="S167" s="36">
        <f>(Reference!L$12*List!$H167)+Reference!L$13</f>
        <v>3037.2423429774135</v>
      </c>
      <c r="T167" s="36">
        <f>(Reference!M$12*List!$H167)+Reference!M$13</f>
        <v>3628.4242266439169</v>
      </c>
      <c r="U167" s="36">
        <f>(Reference!N$12*List!$H167)+Reference!N$13</f>
        <v>14637.175545841917</v>
      </c>
      <c r="V167" s="12">
        <f>(Reference!O$12*List!$H167)+Reference!O$13</f>
        <v>544.10532804881018</v>
      </c>
      <c r="W167" s="12">
        <f>(Reference!P$12*List!$H167)+Reference!P$13</f>
        <v>766.69387134150531</v>
      </c>
      <c r="X167" s="12">
        <f>(Reference!Q$12*List!$H167)+Reference!Q$13</f>
        <v>383.34693567075266</v>
      </c>
      <c r="Y167" s="53"/>
      <c r="Z167" s="1" t="str">
        <f t="shared" si="5"/>
        <v>LINCOLN, Arkansas</v>
      </c>
      <c r="AA167" s="38" t="s">
        <v>7615</v>
      </c>
      <c r="AB167" s="40" t="s">
        <v>277</v>
      </c>
      <c r="AC167" s="43" t="s">
        <v>16</v>
      </c>
      <c r="AD167" s="61">
        <v>0.83169999999999999</v>
      </c>
      <c r="AE167" s="56" t="str">
        <f t="shared" si="4"/>
        <v/>
      </c>
      <c r="AF167" s="60">
        <v>4430</v>
      </c>
      <c r="AG167" s="60" t="s">
        <v>450</v>
      </c>
      <c r="AH167" s="60" t="s">
        <v>6</v>
      </c>
      <c r="AI167" s="60">
        <v>0.82950000000000002</v>
      </c>
    </row>
    <row r="168" spans="1:35" x14ac:dyDescent="0.35">
      <c r="A168" s="46" t="s">
        <v>921</v>
      </c>
      <c r="B168" s="46" t="s">
        <v>4368</v>
      </c>
      <c r="C168" s="13" t="s">
        <v>3366</v>
      </c>
      <c r="D168" s="48" t="s">
        <v>716</v>
      </c>
      <c r="E168" s="38" t="s">
        <v>7616</v>
      </c>
      <c r="F168" s="43" t="s">
        <v>16</v>
      </c>
      <c r="G168" s="18" t="s">
        <v>4187</v>
      </c>
      <c r="H168" s="11">
        <v>0.85460000000000003</v>
      </c>
      <c r="I168" s="36">
        <f>(Reference!B$12*List!$H168)+Reference!B$13</f>
        <v>900.17005303868973</v>
      </c>
      <c r="J168" s="36">
        <f>(Reference!C$12*List!$H168)+Reference!C$13</f>
        <v>1343.3701472764787</v>
      </c>
      <c r="K168" s="36">
        <f>(Reference!D$12*List!$H168)+Reference!D$13</f>
        <v>1608.175235028617</v>
      </c>
      <c r="L168" s="36">
        <f>(Reference!E$12*List!$H168)+Reference!E$13</f>
        <v>1988.9370769964285</v>
      </c>
      <c r="M168" s="36">
        <f>(Reference!F$12*List!$H168)+Reference!F$13</f>
        <v>2072.0022518913097</v>
      </c>
      <c r="N168" s="36">
        <f>(Reference!G$12*List!$H168)+Reference!G$13</f>
        <v>2346.2845743629978</v>
      </c>
      <c r="O168" s="36">
        <f>(Reference!H$12*List!$H168)+Reference!H$13</f>
        <v>2435.4820776058236</v>
      </c>
      <c r="P168" s="36">
        <f>(Reference!I$12*List!$H168)+Reference!I$13</f>
        <v>2531.3693935918618</v>
      </c>
      <c r="Q168" s="36">
        <f>(Reference!J$12*List!$H168)+Reference!J$13</f>
        <v>2930.5282206035049</v>
      </c>
      <c r="R168" s="36">
        <f>(Reference!K$12*List!$H168)+Reference!K$13</f>
        <v>3023.6281146132051</v>
      </c>
      <c r="S168" s="36">
        <f>(Reference!L$12*List!$H168)+Reference!L$13</f>
        <v>3262.2314357877626</v>
      </c>
      <c r="T168" s="36">
        <f>(Reference!M$12*List!$H168)+Reference!M$13</f>
        <v>3897.2061619976266</v>
      </c>
      <c r="U168" s="36">
        <f>(Reference!N$12*List!$H168)+Reference!N$13</f>
        <v>15721.450185624682</v>
      </c>
      <c r="V168" s="12">
        <f>(Reference!O$12*List!$H168)+Reference!O$13</f>
        <v>584.41089155908742</v>
      </c>
      <c r="W168" s="12">
        <f>(Reference!P$12*List!$H168)+Reference!P$13</f>
        <v>823.48807446962314</v>
      </c>
      <c r="X168" s="12">
        <f>(Reference!Q$12*List!$H168)+Reference!Q$13</f>
        <v>411.74403723481157</v>
      </c>
      <c r="Y168" s="53"/>
      <c r="Z168" s="1" t="str">
        <f t="shared" si="5"/>
        <v>LITTLE RIVER, Arkansas</v>
      </c>
      <c r="AA168" s="38" t="s">
        <v>7616</v>
      </c>
      <c r="AB168" s="40" t="s">
        <v>277</v>
      </c>
      <c r="AC168" s="43" t="s">
        <v>16</v>
      </c>
      <c r="AD168" s="61">
        <v>0.82950000000000002</v>
      </c>
      <c r="AE168" s="56" t="str">
        <f t="shared" si="4"/>
        <v/>
      </c>
      <c r="AF168" s="60">
        <v>4440</v>
      </c>
      <c r="AG168" s="60" t="s">
        <v>451</v>
      </c>
      <c r="AH168" s="60" t="s">
        <v>6</v>
      </c>
      <c r="AI168" s="60">
        <v>0.7107</v>
      </c>
    </row>
    <row r="169" spans="1:35" x14ac:dyDescent="0.35">
      <c r="A169" s="46" t="s">
        <v>922</v>
      </c>
      <c r="B169" s="46" t="s">
        <v>4369</v>
      </c>
      <c r="C169" s="27">
        <v>99904</v>
      </c>
      <c r="D169" s="48" t="s">
        <v>7586</v>
      </c>
      <c r="E169" s="39" t="s">
        <v>7617</v>
      </c>
      <c r="F169" s="44" t="s">
        <v>16</v>
      </c>
      <c r="G169" s="18" t="s">
        <v>4188</v>
      </c>
      <c r="H169" s="29">
        <v>0.7107</v>
      </c>
      <c r="I169" s="36">
        <f>(Reference!B$12*List!$H169)+Reference!B$13</f>
        <v>789.32992750084725</v>
      </c>
      <c r="J169" s="36">
        <f>(Reference!C$12*List!$H169)+Reference!C$13</f>
        <v>1177.957717408058</v>
      </c>
      <c r="K169" s="36">
        <f>(Reference!D$12*List!$H169)+Reference!D$13</f>
        <v>1410.1567113777753</v>
      </c>
      <c r="L169" s="36">
        <f>(Reference!E$12*List!$H169)+Reference!E$13</f>
        <v>1744.0344227068633</v>
      </c>
      <c r="M169" s="36">
        <f>(Reference!F$12*List!$H169)+Reference!F$13</f>
        <v>1816.8715808152588</v>
      </c>
      <c r="N169" s="36">
        <f>(Reference!G$12*List!$H169)+Reference!G$13</f>
        <v>2057.3808545691554</v>
      </c>
      <c r="O169" s="36">
        <f>(Reference!H$12*List!$H169)+Reference!H$13</f>
        <v>2135.5952525379025</v>
      </c>
      <c r="P169" s="36">
        <f>(Reference!I$12*List!$H169)+Reference!I$13</f>
        <v>2219.6757303543054</v>
      </c>
      <c r="Q169" s="36">
        <f>(Reference!J$12*List!$H169)+Reference!J$13</f>
        <v>2569.6851612644473</v>
      </c>
      <c r="R169" s="36">
        <f>(Reference!K$12*List!$H169)+Reference!K$13</f>
        <v>2651.3214391443271</v>
      </c>
      <c r="S169" s="36">
        <f>(Reference!L$12*List!$H169)+Reference!L$13</f>
        <v>2860.5449537107247</v>
      </c>
      <c r="T169" s="36">
        <f>(Reference!M$12*List!$H169)+Reference!M$13</f>
        <v>3417.333699250742</v>
      </c>
      <c r="U169" s="36">
        <f>(Reference!N$12*List!$H169)+Reference!N$13</f>
        <v>13785.629829982747</v>
      </c>
      <c r="V169" s="12">
        <f>(Reference!O$12*List!$H169)+Reference!O$13</f>
        <v>512.45095869148327</v>
      </c>
      <c r="W169" s="12">
        <f>(Reference!P$12*List!$H169)+Reference!P$13</f>
        <v>722.08998724709022</v>
      </c>
      <c r="X169" s="12">
        <f>(Reference!Q$12*List!$H169)+Reference!Q$13</f>
        <v>361.04499362354511</v>
      </c>
      <c r="Y169" s="53"/>
      <c r="Z169" s="1" t="str">
        <f t="shared" si="5"/>
        <v>LOGAN, Arkansas</v>
      </c>
      <c r="AA169" s="39" t="s">
        <v>7617</v>
      </c>
      <c r="AB169" s="40" t="s">
        <v>277</v>
      </c>
      <c r="AC169" s="44" t="s">
        <v>16</v>
      </c>
      <c r="AD169" s="62">
        <v>0.7107</v>
      </c>
      <c r="AE169" s="56" t="str">
        <f t="shared" si="4"/>
        <v/>
      </c>
      <c r="AF169" s="60">
        <v>4450</v>
      </c>
      <c r="AG169" s="60" t="s">
        <v>452</v>
      </c>
      <c r="AH169" s="60" t="s">
        <v>6</v>
      </c>
      <c r="AI169" s="60">
        <v>0.85460000000000003</v>
      </c>
    </row>
    <row r="170" spans="1:35" x14ac:dyDescent="0.35">
      <c r="A170" s="46" t="s">
        <v>923</v>
      </c>
      <c r="B170" s="46" t="s">
        <v>4370</v>
      </c>
      <c r="C170" s="13" t="s">
        <v>4004</v>
      </c>
      <c r="D170" s="48" t="s">
        <v>9410</v>
      </c>
      <c r="E170" s="38" t="s">
        <v>7618</v>
      </c>
      <c r="F170" s="43" t="s">
        <v>16</v>
      </c>
      <c r="G170" s="18" t="s">
        <v>4187</v>
      </c>
      <c r="H170" s="11">
        <v>0.83169999999999999</v>
      </c>
      <c r="I170" s="36">
        <f>(Reference!B$12*List!$H170)+Reference!B$13</f>
        <v>882.53114494406441</v>
      </c>
      <c r="J170" s="36">
        <f>(Reference!C$12*List!$H170)+Reference!C$13</f>
        <v>1317.0466959631581</v>
      </c>
      <c r="K170" s="36">
        <f>(Reference!D$12*List!$H170)+Reference!D$13</f>
        <v>1576.6629056915476</v>
      </c>
      <c r="L170" s="36">
        <f>(Reference!E$12*List!$H170)+Reference!E$13</f>
        <v>1949.9636872588951</v>
      </c>
      <c r="M170" s="36">
        <f>(Reference!F$12*List!$H170)+Reference!F$13</f>
        <v>2031.4011930473794</v>
      </c>
      <c r="N170" s="36">
        <f>(Reference!G$12*List!$H170)+Reference!G$13</f>
        <v>2300.3089302818371</v>
      </c>
      <c r="O170" s="36">
        <f>(Reference!H$12*List!$H170)+Reference!H$13</f>
        <v>2387.7586009271899</v>
      </c>
      <c r="P170" s="36">
        <f>(Reference!I$12*List!$H170)+Reference!I$13</f>
        <v>2481.7669968709442</v>
      </c>
      <c r="Q170" s="36">
        <f>(Reference!J$12*List!$H170)+Reference!J$13</f>
        <v>2873.1042730088948</v>
      </c>
      <c r="R170" s="36">
        <f>(Reference!K$12*List!$H170)+Reference!K$13</f>
        <v>2964.3798667449819</v>
      </c>
      <c r="S170" s="36">
        <f>(Reference!L$12*List!$H170)+Reference!L$13</f>
        <v>3198.3077357212983</v>
      </c>
      <c r="T170" s="36">
        <f>(Reference!M$12*List!$H170)+Reference!M$13</f>
        <v>3820.8400786278999</v>
      </c>
      <c r="U170" s="36">
        <f>(Reference!N$12*List!$H170)+Reference!N$13</f>
        <v>15413.387043552408</v>
      </c>
      <c r="V170" s="12">
        <f>(Reference!O$12*List!$H170)+Reference!O$13</f>
        <v>572.95931085951725</v>
      </c>
      <c r="W170" s="12">
        <f>(Reference!P$12*List!$H170)+Reference!P$13</f>
        <v>807.35175621113808</v>
      </c>
      <c r="X170" s="12">
        <f>(Reference!Q$12*List!$H170)+Reference!Q$13</f>
        <v>403.67587810556904</v>
      </c>
      <c r="Y170" s="53"/>
      <c r="Z170" s="1" t="str">
        <f t="shared" si="5"/>
        <v>LONOKE, Arkansas</v>
      </c>
      <c r="AA170" s="38" t="s">
        <v>7618</v>
      </c>
      <c r="AB170" s="40" t="s">
        <v>277</v>
      </c>
      <c r="AC170" s="43" t="s">
        <v>16</v>
      </c>
      <c r="AD170" s="61">
        <v>0.85460000000000003</v>
      </c>
      <c r="AE170" s="56" t="str">
        <f t="shared" si="4"/>
        <v/>
      </c>
      <c r="AF170" s="60">
        <v>4460</v>
      </c>
      <c r="AG170" s="60" t="s">
        <v>453</v>
      </c>
      <c r="AH170" s="60" t="s">
        <v>6</v>
      </c>
      <c r="AI170" s="60">
        <v>0.7107</v>
      </c>
    </row>
    <row r="171" spans="1:35" x14ac:dyDescent="0.35">
      <c r="A171" s="46" t="s">
        <v>924</v>
      </c>
      <c r="B171" s="46" t="s">
        <v>4371</v>
      </c>
      <c r="C171" s="27" t="s">
        <v>4000</v>
      </c>
      <c r="D171" s="48" t="s">
        <v>474</v>
      </c>
      <c r="E171" s="39" t="s">
        <v>7518</v>
      </c>
      <c r="F171" s="43" t="s">
        <v>16</v>
      </c>
      <c r="G171" s="18" t="s">
        <v>4187</v>
      </c>
      <c r="H171" s="29">
        <v>0.82950000000000002</v>
      </c>
      <c r="I171" s="36">
        <f>(Reference!B$12*List!$H171)+Reference!B$13</f>
        <v>880.83657735418774</v>
      </c>
      <c r="J171" s="36">
        <f>(Reference!C$12*List!$H171)+Reference!C$13</f>
        <v>1314.5178054439746</v>
      </c>
      <c r="K171" s="36">
        <f>(Reference!D$12*List!$H171)+Reference!D$13</f>
        <v>1573.6355203403882</v>
      </c>
      <c r="L171" s="36">
        <f>(Reference!E$12*List!$H171)+Reference!E$13</f>
        <v>1946.2195188124945</v>
      </c>
      <c r="M171" s="36">
        <f>(Reference!F$12*List!$H171)+Reference!F$13</f>
        <v>2027.5006546431591</v>
      </c>
      <c r="N171" s="36">
        <f>(Reference!G$12*List!$H171)+Reference!G$13</f>
        <v>2295.8920561779705</v>
      </c>
      <c r="O171" s="36">
        <f>(Reference!H$12*List!$H171)+Reference!H$13</f>
        <v>2383.1738127746576</v>
      </c>
      <c r="P171" s="36">
        <f>(Reference!I$12*List!$H171)+Reference!I$13</f>
        <v>2477.0017011160962</v>
      </c>
      <c r="Q171" s="36">
        <f>(Reference!J$12*List!$H171)+Reference!J$13</f>
        <v>2867.5875618862683</v>
      </c>
      <c r="R171" s="36">
        <f>(Reference!K$12*List!$H171)+Reference!K$13</f>
        <v>2958.6878953340606</v>
      </c>
      <c r="S171" s="36">
        <f>(Reference!L$12*List!$H171)+Reference!L$13</f>
        <v>3192.166594230197</v>
      </c>
      <c r="T171" s="36">
        <f>(Reference!M$12*List!$H171)+Reference!M$13</f>
        <v>3813.5035990028609</v>
      </c>
      <c r="U171" s="36">
        <f>(Reference!N$12*List!$H171)+Reference!N$13</f>
        <v>15383.791457851141</v>
      </c>
      <c r="V171" s="12">
        <f>(Reference!O$12*List!$H171)+Reference!O$13</f>
        <v>571.85915900191674</v>
      </c>
      <c r="W171" s="12">
        <f>(Reference!P$12*List!$H171)+Reference!P$13</f>
        <v>805.80154222997362</v>
      </c>
      <c r="X171" s="12">
        <f>(Reference!Q$12*List!$H171)+Reference!Q$13</f>
        <v>402.90077111498681</v>
      </c>
      <c r="Y171" s="53"/>
      <c r="Z171" s="1" t="str">
        <f t="shared" si="5"/>
        <v>MADISON, Arkansas</v>
      </c>
      <c r="AA171" s="39" t="s">
        <v>7518</v>
      </c>
      <c r="AB171" s="40" t="s">
        <v>277</v>
      </c>
      <c r="AC171" s="44" t="s">
        <v>16</v>
      </c>
      <c r="AD171" s="62">
        <v>0.7107</v>
      </c>
      <c r="AE171" s="56" t="str">
        <f t="shared" si="4"/>
        <v/>
      </c>
      <c r="AF171" s="60">
        <v>4470</v>
      </c>
      <c r="AG171" s="60" t="s">
        <v>454</v>
      </c>
      <c r="AH171" s="60" t="s">
        <v>6</v>
      </c>
      <c r="AI171" s="60">
        <v>0.7107</v>
      </c>
    </row>
    <row r="172" spans="1:35" x14ac:dyDescent="0.35">
      <c r="A172" s="46" t="s">
        <v>925</v>
      </c>
      <c r="B172" s="46" t="s">
        <v>4372</v>
      </c>
      <c r="C172" s="27">
        <v>99904</v>
      </c>
      <c r="D172" s="48" t="s">
        <v>7586</v>
      </c>
      <c r="E172" s="39" t="s">
        <v>7520</v>
      </c>
      <c r="F172" s="44" t="s">
        <v>16</v>
      </c>
      <c r="G172" s="18" t="s">
        <v>4188</v>
      </c>
      <c r="H172" s="29">
        <v>0.7107</v>
      </c>
      <c r="I172" s="36">
        <f>(Reference!B$12*List!$H172)+Reference!B$13</f>
        <v>789.32992750084725</v>
      </c>
      <c r="J172" s="36">
        <f>(Reference!C$12*List!$H172)+Reference!C$13</f>
        <v>1177.957717408058</v>
      </c>
      <c r="K172" s="36">
        <f>(Reference!D$12*List!$H172)+Reference!D$13</f>
        <v>1410.1567113777753</v>
      </c>
      <c r="L172" s="36">
        <f>(Reference!E$12*List!$H172)+Reference!E$13</f>
        <v>1744.0344227068633</v>
      </c>
      <c r="M172" s="36">
        <f>(Reference!F$12*List!$H172)+Reference!F$13</f>
        <v>1816.8715808152588</v>
      </c>
      <c r="N172" s="36">
        <f>(Reference!G$12*List!$H172)+Reference!G$13</f>
        <v>2057.3808545691554</v>
      </c>
      <c r="O172" s="36">
        <f>(Reference!H$12*List!$H172)+Reference!H$13</f>
        <v>2135.5952525379025</v>
      </c>
      <c r="P172" s="36">
        <f>(Reference!I$12*List!$H172)+Reference!I$13</f>
        <v>2219.6757303543054</v>
      </c>
      <c r="Q172" s="36">
        <f>(Reference!J$12*List!$H172)+Reference!J$13</f>
        <v>2569.6851612644473</v>
      </c>
      <c r="R172" s="36">
        <f>(Reference!K$12*List!$H172)+Reference!K$13</f>
        <v>2651.3214391443271</v>
      </c>
      <c r="S172" s="36">
        <f>(Reference!L$12*List!$H172)+Reference!L$13</f>
        <v>2860.5449537107247</v>
      </c>
      <c r="T172" s="36">
        <f>(Reference!M$12*List!$H172)+Reference!M$13</f>
        <v>3417.333699250742</v>
      </c>
      <c r="U172" s="36">
        <f>(Reference!N$12*List!$H172)+Reference!N$13</f>
        <v>13785.629829982747</v>
      </c>
      <c r="V172" s="12">
        <f>(Reference!O$12*List!$H172)+Reference!O$13</f>
        <v>512.45095869148327</v>
      </c>
      <c r="W172" s="12">
        <f>(Reference!P$12*List!$H172)+Reference!P$13</f>
        <v>722.08998724709022</v>
      </c>
      <c r="X172" s="12">
        <f>(Reference!Q$12*List!$H172)+Reference!Q$13</f>
        <v>361.04499362354511</v>
      </c>
      <c r="Y172" s="53"/>
      <c r="Z172" s="1" t="str">
        <f t="shared" si="5"/>
        <v>MARION, Arkansas</v>
      </c>
      <c r="AA172" s="39" t="s">
        <v>7520</v>
      </c>
      <c r="AB172" s="40" t="s">
        <v>277</v>
      </c>
      <c r="AC172" s="44" t="s">
        <v>16</v>
      </c>
      <c r="AD172" s="62">
        <v>0.7107</v>
      </c>
      <c r="AE172" s="56" t="str">
        <f t="shared" si="4"/>
        <v/>
      </c>
      <c r="AF172" s="60">
        <v>4480</v>
      </c>
      <c r="AG172" s="60" t="s">
        <v>455</v>
      </c>
      <c r="AH172" s="60" t="s">
        <v>6</v>
      </c>
      <c r="AI172" s="60">
        <v>0.7107</v>
      </c>
    </row>
    <row r="173" spans="1:35" x14ac:dyDescent="0.35">
      <c r="A173" s="46" t="s">
        <v>926</v>
      </c>
      <c r="B173" s="46" t="s">
        <v>4373</v>
      </c>
      <c r="C173" s="27" t="s">
        <v>3366</v>
      </c>
      <c r="D173" s="48" t="s">
        <v>716</v>
      </c>
      <c r="E173" s="39" t="s">
        <v>7619</v>
      </c>
      <c r="F173" s="43" t="s">
        <v>16</v>
      </c>
      <c r="G173" s="18" t="s">
        <v>4187</v>
      </c>
      <c r="H173" s="29">
        <v>0.85460000000000003</v>
      </c>
      <c r="I173" s="36">
        <f>(Reference!B$12*List!$H173)+Reference!B$13</f>
        <v>900.17005303868973</v>
      </c>
      <c r="J173" s="36">
        <f>(Reference!C$12*List!$H173)+Reference!C$13</f>
        <v>1343.3701472764787</v>
      </c>
      <c r="K173" s="36">
        <f>(Reference!D$12*List!$H173)+Reference!D$13</f>
        <v>1608.175235028617</v>
      </c>
      <c r="L173" s="36">
        <f>(Reference!E$12*List!$H173)+Reference!E$13</f>
        <v>1988.9370769964285</v>
      </c>
      <c r="M173" s="36">
        <f>(Reference!F$12*List!$H173)+Reference!F$13</f>
        <v>2072.0022518913097</v>
      </c>
      <c r="N173" s="36">
        <f>(Reference!G$12*List!$H173)+Reference!G$13</f>
        <v>2346.2845743629978</v>
      </c>
      <c r="O173" s="36">
        <f>(Reference!H$12*List!$H173)+Reference!H$13</f>
        <v>2435.4820776058236</v>
      </c>
      <c r="P173" s="36">
        <f>(Reference!I$12*List!$H173)+Reference!I$13</f>
        <v>2531.3693935918618</v>
      </c>
      <c r="Q173" s="36">
        <f>(Reference!J$12*List!$H173)+Reference!J$13</f>
        <v>2930.5282206035049</v>
      </c>
      <c r="R173" s="36">
        <f>(Reference!K$12*List!$H173)+Reference!K$13</f>
        <v>3023.6281146132051</v>
      </c>
      <c r="S173" s="36">
        <f>(Reference!L$12*List!$H173)+Reference!L$13</f>
        <v>3262.2314357877626</v>
      </c>
      <c r="T173" s="36">
        <f>(Reference!M$12*List!$H173)+Reference!M$13</f>
        <v>3897.2061619976266</v>
      </c>
      <c r="U173" s="36">
        <f>(Reference!N$12*List!$H173)+Reference!N$13</f>
        <v>15721.450185624682</v>
      </c>
      <c r="V173" s="12">
        <f>(Reference!O$12*List!$H173)+Reference!O$13</f>
        <v>584.41089155908742</v>
      </c>
      <c r="W173" s="12">
        <f>(Reference!P$12*List!$H173)+Reference!P$13</f>
        <v>823.48807446962314</v>
      </c>
      <c r="X173" s="12">
        <f>(Reference!Q$12*List!$H173)+Reference!Q$13</f>
        <v>411.74403723481157</v>
      </c>
      <c r="Y173" s="53"/>
      <c r="Z173" s="1" t="str">
        <f t="shared" si="5"/>
        <v>MILLER, Arkansas</v>
      </c>
      <c r="AA173" s="39" t="s">
        <v>7619</v>
      </c>
      <c r="AB173" s="40" t="s">
        <v>277</v>
      </c>
      <c r="AC173" s="44" t="s">
        <v>16</v>
      </c>
      <c r="AD173" s="62">
        <v>0.7107</v>
      </c>
      <c r="AE173" s="56" t="str">
        <f t="shared" si="4"/>
        <v/>
      </c>
      <c r="AF173" s="60">
        <v>4490</v>
      </c>
      <c r="AG173" s="60" t="s">
        <v>456</v>
      </c>
      <c r="AH173" s="60" t="s">
        <v>6</v>
      </c>
      <c r="AI173" s="60">
        <v>0.7107</v>
      </c>
    </row>
    <row r="174" spans="1:35" x14ac:dyDescent="0.35">
      <c r="A174" s="46" t="s">
        <v>927</v>
      </c>
      <c r="B174" s="46" t="s">
        <v>4374</v>
      </c>
      <c r="C174" s="27">
        <v>99904</v>
      </c>
      <c r="D174" s="48" t="s">
        <v>7586</v>
      </c>
      <c r="E174" s="39" t="s">
        <v>7620</v>
      </c>
      <c r="F174" s="44" t="s">
        <v>16</v>
      </c>
      <c r="G174" s="18" t="s">
        <v>4188</v>
      </c>
      <c r="H174" s="29">
        <v>0.7107</v>
      </c>
      <c r="I174" s="36">
        <f>(Reference!B$12*List!$H174)+Reference!B$13</f>
        <v>789.32992750084725</v>
      </c>
      <c r="J174" s="36">
        <f>(Reference!C$12*List!$H174)+Reference!C$13</f>
        <v>1177.957717408058</v>
      </c>
      <c r="K174" s="36">
        <f>(Reference!D$12*List!$H174)+Reference!D$13</f>
        <v>1410.1567113777753</v>
      </c>
      <c r="L174" s="36">
        <f>(Reference!E$12*List!$H174)+Reference!E$13</f>
        <v>1744.0344227068633</v>
      </c>
      <c r="M174" s="36">
        <f>(Reference!F$12*List!$H174)+Reference!F$13</f>
        <v>1816.8715808152588</v>
      </c>
      <c r="N174" s="36">
        <f>(Reference!G$12*List!$H174)+Reference!G$13</f>
        <v>2057.3808545691554</v>
      </c>
      <c r="O174" s="36">
        <f>(Reference!H$12*List!$H174)+Reference!H$13</f>
        <v>2135.5952525379025</v>
      </c>
      <c r="P174" s="36">
        <f>(Reference!I$12*List!$H174)+Reference!I$13</f>
        <v>2219.6757303543054</v>
      </c>
      <c r="Q174" s="36">
        <f>(Reference!J$12*List!$H174)+Reference!J$13</f>
        <v>2569.6851612644473</v>
      </c>
      <c r="R174" s="36">
        <f>(Reference!K$12*List!$H174)+Reference!K$13</f>
        <v>2651.3214391443271</v>
      </c>
      <c r="S174" s="36">
        <f>(Reference!L$12*List!$H174)+Reference!L$13</f>
        <v>2860.5449537107247</v>
      </c>
      <c r="T174" s="36">
        <f>(Reference!M$12*List!$H174)+Reference!M$13</f>
        <v>3417.333699250742</v>
      </c>
      <c r="U174" s="36">
        <f>(Reference!N$12*List!$H174)+Reference!N$13</f>
        <v>13785.629829982747</v>
      </c>
      <c r="V174" s="12">
        <f>(Reference!O$12*List!$H174)+Reference!O$13</f>
        <v>512.45095869148327</v>
      </c>
      <c r="W174" s="12">
        <f>(Reference!P$12*List!$H174)+Reference!P$13</f>
        <v>722.08998724709022</v>
      </c>
      <c r="X174" s="12">
        <f>(Reference!Q$12*List!$H174)+Reference!Q$13</f>
        <v>361.04499362354511</v>
      </c>
      <c r="Y174" s="53"/>
      <c r="Z174" s="1" t="str">
        <f t="shared" si="5"/>
        <v>MISSISSIPPI, Arkansas</v>
      </c>
      <c r="AA174" s="39" t="s">
        <v>7620</v>
      </c>
      <c r="AB174" s="40" t="s">
        <v>277</v>
      </c>
      <c r="AC174" s="44" t="s">
        <v>16</v>
      </c>
      <c r="AD174" s="62">
        <v>0.7107</v>
      </c>
      <c r="AE174" s="56" t="str">
        <f t="shared" si="4"/>
        <v/>
      </c>
      <c r="AF174" s="60">
        <v>4500</v>
      </c>
      <c r="AG174" s="60" t="s">
        <v>457</v>
      </c>
      <c r="AH174" s="60" t="s">
        <v>6</v>
      </c>
      <c r="AI174" s="60">
        <v>0.7107</v>
      </c>
    </row>
    <row r="175" spans="1:35" x14ac:dyDescent="0.35">
      <c r="A175" s="46" t="s">
        <v>928</v>
      </c>
      <c r="B175" s="46" t="s">
        <v>4375</v>
      </c>
      <c r="C175" s="27">
        <v>99904</v>
      </c>
      <c r="D175" s="48" t="s">
        <v>7586</v>
      </c>
      <c r="E175" s="39" t="s">
        <v>7523</v>
      </c>
      <c r="F175" s="44" t="s">
        <v>16</v>
      </c>
      <c r="G175" s="18" t="s">
        <v>4188</v>
      </c>
      <c r="H175" s="29">
        <v>0.7107</v>
      </c>
      <c r="I175" s="36">
        <f>(Reference!B$12*List!$H175)+Reference!B$13</f>
        <v>789.32992750084725</v>
      </c>
      <c r="J175" s="36">
        <f>(Reference!C$12*List!$H175)+Reference!C$13</f>
        <v>1177.957717408058</v>
      </c>
      <c r="K175" s="36">
        <f>(Reference!D$12*List!$H175)+Reference!D$13</f>
        <v>1410.1567113777753</v>
      </c>
      <c r="L175" s="36">
        <f>(Reference!E$12*List!$H175)+Reference!E$13</f>
        <v>1744.0344227068633</v>
      </c>
      <c r="M175" s="36">
        <f>(Reference!F$12*List!$H175)+Reference!F$13</f>
        <v>1816.8715808152588</v>
      </c>
      <c r="N175" s="36">
        <f>(Reference!G$12*List!$H175)+Reference!G$13</f>
        <v>2057.3808545691554</v>
      </c>
      <c r="O175" s="36">
        <f>(Reference!H$12*List!$H175)+Reference!H$13</f>
        <v>2135.5952525379025</v>
      </c>
      <c r="P175" s="36">
        <f>(Reference!I$12*List!$H175)+Reference!I$13</f>
        <v>2219.6757303543054</v>
      </c>
      <c r="Q175" s="36">
        <f>(Reference!J$12*List!$H175)+Reference!J$13</f>
        <v>2569.6851612644473</v>
      </c>
      <c r="R175" s="36">
        <f>(Reference!K$12*List!$H175)+Reference!K$13</f>
        <v>2651.3214391443271</v>
      </c>
      <c r="S175" s="36">
        <f>(Reference!L$12*List!$H175)+Reference!L$13</f>
        <v>2860.5449537107247</v>
      </c>
      <c r="T175" s="36">
        <f>(Reference!M$12*List!$H175)+Reference!M$13</f>
        <v>3417.333699250742</v>
      </c>
      <c r="U175" s="36">
        <f>(Reference!N$12*List!$H175)+Reference!N$13</f>
        <v>13785.629829982747</v>
      </c>
      <c r="V175" s="12">
        <f>(Reference!O$12*List!$H175)+Reference!O$13</f>
        <v>512.45095869148327</v>
      </c>
      <c r="W175" s="12">
        <f>(Reference!P$12*List!$H175)+Reference!P$13</f>
        <v>722.08998724709022</v>
      </c>
      <c r="X175" s="12">
        <f>(Reference!Q$12*List!$H175)+Reference!Q$13</f>
        <v>361.04499362354511</v>
      </c>
      <c r="Y175" s="53"/>
      <c r="Z175" s="1" t="str">
        <f t="shared" si="5"/>
        <v>MONROE, Arkansas</v>
      </c>
      <c r="AA175" s="39" t="s">
        <v>7523</v>
      </c>
      <c r="AB175" s="40" t="s">
        <v>277</v>
      </c>
      <c r="AC175" s="44" t="s">
        <v>16</v>
      </c>
      <c r="AD175" s="62">
        <v>0.7107</v>
      </c>
      <c r="AE175" s="56" t="str">
        <f t="shared" si="4"/>
        <v/>
      </c>
      <c r="AF175" s="60">
        <v>4510</v>
      </c>
      <c r="AG175" s="60" t="s">
        <v>458</v>
      </c>
      <c r="AH175" s="60" t="s">
        <v>6</v>
      </c>
      <c r="AI175" s="60">
        <v>0.7107</v>
      </c>
    </row>
    <row r="176" spans="1:35" x14ac:dyDescent="0.35">
      <c r="A176" s="46" t="s">
        <v>929</v>
      </c>
      <c r="B176" s="46" t="s">
        <v>4376</v>
      </c>
      <c r="C176" s="27">
        <v>99904</v>
      </c>
      <c r="D176" s="48" t="s">
        <v>7586</v>
      </c>
      <c r="E176" s="39" t="s">
        <v>7524</v>
      </c>
      <c r="F176" s="44" t="s">
        <v>16</v>
      </c>
      <c r="G176" s="18" t="s">
        <v>4188</v>
      </c>
      <c r="H176" s="29">
        <v>0.7107</v>
      </c>
      <c r="I176" s="36">
        <f>(Reference!B$12*List!$H176)+Reference!B$13</f>
        <v>789.32992750084725</v>
      </c>
      <c r="J176" s="36">
        <f>(Reference!C$12*List!$H176)+Reference!C$13</f>
        <v>1177.957717408058</v>
      </c>
      <c r="K176" s="36">
        <f>(Reference!D$12*List!$H176)+Reference!D$13</f>
        <v>1410.1567113777753</v>
      </c>
      <c r="L176" s="36">
        <f>(Reference!E$12*List!$H176)+Reference!E$13</f>
        <v>1744.0344227068633</v>
      </c>
      <c r="M176" s="36">
        <f>(Reference!F$12*List!$H176)+Reference!F$13</f>
        <v>1816.8715808152588</v>
      </c>
      <c r="N176" s="36">
        <f>(Reference!G$12*List!$H176)+Reference!G$13</f>
        <v>2057.3808545691554</v>
      </c>
      <c r="O176" s="36">
        <f>(Reference!H$12*List!$H176)+Reference!H$13</f>
        <v>2135.5952525379025</v>
      </c>
      <c r="P176" s="36">
        <f>(Reference!I$12*List!$H176)+Reference!I$13</f>
        <v>2219.6757303543054</v>
      </c>
      <c r="Q176" s="36">
        <f>(Reference!J$12*List!$H176)+Reference!J$13</f>
        <v>2569.6851612644473</v>
      </c>
      <c r="R176" s="36">
        <f>(Reference!K$12*List!$H176)+Reference!K$13</f>
        <v>2651.3214391443271</v>
      </c>
      <c r="S176" s="36">
        <f>(Reference!L$12*List!$H176)+Reference!L$13</f>
        <v>2860.5449537107247</v>
      </c>
      <c r="T176" s="36">
        <f>(Reference!M$12*List!$H176)+Reference!M$13</f>
        <v>3417.333699250742</v>
      </c>
      <c r="U176" s="36">
        <f>(Reference!N$12*List!$H176)+Reference!N$13</f>
        <v>13785.629829982747</v>
      </c>
      <c r="V176" s="12">
        <f>(Reference!O$12*List!$H176)+Reference!O$13</f>
        <v>512.45095869148327</v>
      </c>
      <c r="W176" s="12">
        <f>(Reference!P$12*List!$H176)+Reference!P$13</f>
        <v>722.08998724709022</v>
      </c>
      <c r="X176" s="12">
        <f>(Reference!Q$12*List!$H176)+Reference!Q$13</f>
        <v>361.04499362354511</v>
      </c>
      <c r="Y176" s="53"/>
      <c r="Z176" s="1" t="str">
        <f t="shared" si="5"/>
        <v>MONTGOMERY, Arkansas</v>
      </c>
      <c r="AA176" s="39" t="s">
        <v>7524</v>
      </c>
      <c r="AB176" s="40" t="s">
        <v>277</v>
      </c>
      <c r="AC176" s="44" t="s">
        <v>16</v>
      </c>
      <c r="AD176" s="62">
        <v>0.7107</v>
      </c>
      <c r="AE176" s="56" t="str">
        <f t="shared" si="4"/>
        <v/>
      </c>
      <c r="AF176" s="60">
        <v>4520</v>
      </c>
      <c r="AG176" s="60" t="s">
        <v>459</v>
      </c>
      <c r="AH176" s="60" t="s">
        <v>6</v>
      </c>
      <c r="AI176" s="60">
        <v>0.83169999999999999</v>
      </c>
    </row>
    <row r="177" spans="1:35" x14ac:dyDescent="0.35">
      <c r="A177" s="46" t="s">
        <v>930</v>
      </c>
      <c r="B177" s="46" t="s">
        <v>4377</v>
      </c>
      <c r="C177" s="13">
        <v>99904</v>
      </c>
      <c r="D177" s="48" t="s">
        <v>7586</v>
      </c>
      <c r="E177" s="38" t="s">
        <v>7621</v>
      </c>
      <c r="F177" s="44" t="s">
        <v>16</v>
      </c>
      <c r="G177" s="18" t="s">
        <v>4188</v>
      </c>
      <c r="H177" s="11">
        <v>0.7107</v>
      </c>
      <c r="I177" s="36">
        <f>(Reference!B$12*List!$H177)+Reference!B$13</f>
        <v>789.32992750084725</v>
      </c>
      <c r="J177" s="36">
        <f>(Reference!C$12*List!$H177)+Reference!C$13</f>
        <v>1177.957717408058</v>
      </c>
      <c r="K177" s="36">
        <f>(Reference!D$12*List!$H177)+Reference!D$13</f>
        <v>1410.1567113777753</v>
      </c>
      <c r="L177" s="36">
        <f>(Reference!E$12*List!$H177)+Reference!E$13</f>
        <v>1744.0344227068633</v>
      </c>
      <c r="M177" s="36">
        <f>(Reference!F$12*List!$H177)+Reference!F$13</f>
        <v>1816.8715808152588</v>
      </c>
      <c r="N177" s="36">
        <f>(Reference!G$12*List!$H177)+Reference!G$13</f>
        <v>2057.3808545691554</v>
      </c>
      <c r="O177" s="36">
        <f>(Reference!H$12*List!$H177)+Reference!H$13</f>
        <v>2135.5952525379025</v>
      </c>
      <c r="P177" s="36">
        <f>(Reference!I$12*List!$H177)+Reference!I$13</f>
        <v>2219.6757303543054</v>
      </c>
      <c r="Q177" s="36">
        <f>(Reference!J$12*List!$H177)+Reference!J$13</f>
        <v>2569.6851612644473</v>
      </c>
      <c r="R177" s="36">
        <f>(Reference!K$12*List!$H177)+Reference!K$13</f>
        <v>2651.3214391443271</v>
      </c>
      <c r="S177" s="36">
        <f>(Reference!L$12*List!$H177)+Reference!L$13</f>
        <v>2860.5449537107247</v>
      </c>
      <c r="T177" s="36">
        <f>(Reference!M$12*List!$H177)+Reference!M$13</f>
        <v>3417.333699250742</v>
      </c>
      <c r="U177" s="36">
        <f>(Reference!N$12*List!$H177)+Reference!N$13</f>
        <v>13785.629829982747</v>
      </c>
      <c r="V177" s="12">
        <f>(Reference!O$12*List!$H177)+Reference!O$13</f>
        <v>512.45095869148327</v>
      </c>
      <c r="W177" s="12">
        <f>(Reference!P$12*List!$H177)+Reference!P$13</f>
        <v>722.08998724709022</v>
      </c>
      <c r="X177" s="12">
        <f>(Reference!Q$12*List!$H177)+Reference!Q$13</f>
        <v>361.04499362354511</v>
      </c>
      <c r="Y177" s="53"/>
      <c r="Z177" s="1" t="str">
        <f t="shared" si="5"/>
        <v>NEVADA, Arkansas</v>
      </c>
      <c r="AA177" s="38" t="s">
        <v>7621</v>
      </c>
      <c r="AB177" s="40" t="s">
        <v>277</v>
      </c>
      <c r="AC177" s="43" t="s">
        <v>16</v>
      </c>
      <c r="AD177" s="61">
        <v>0.83169999999999999</v>
      </c>
      <c r="AE177" s="56" t="str">
        <f t="shared" si="4"/>
        <v/>
      </c>
      <c r="AF177" s="60">
        <v>4530</v>
      </c>
      <c r="AG177" s="60" t="s">
        <v>460</v>
      </c>
      <c r="AH177" s="60" t="s">
        <v>6</v>
      </c>
      <c r="AI177" s="60">
        <v>0.7107</v>
      </c>
    </row>
    <row r="178" spans="1:35" x14ac:dyDescent="0.35">
      <c r="A178" s="46" t="s">
        <v>931</v>
      </c>
      <c r="B178" s="46" t="s">
        <v>4378</v>
      </c>
      <c r="C178" s="27">
        <v>99904</v>
      </c>
      <c r="D178" s="48" t="s">
        <v>7586</v>
      </c>
      <c r="E178" s="39" t="s">
        <v>7622</v>
      </c>
      <c r="F178" s="44" t="s">
        <v>16</v>
      </c>
      <c r="G178" s="18" t="s">
        <v>4188</v>
      </c>
      <c r="H178" s="29">
        <v>0.7107</v>
      </c>
      <c r="I178" s="36">
        <f>(Reference!B$12*List!$H178)+Reference!B$13</f>
        <v>789.32992750084725</v>
      </c>
      <c r="J178" s="36">
        <f>(Reference!C$12*List!$H178)+Reference!C$13</f>
        <v>1177.957717408058</v>
      </c>
      <c r="K178" s="36">
        <f>(Reference!D$12*List!$H178)+Reference!D$13</f>
        <v>1410.1567113777753</v>
      </c>
      <c r="L178" s="36">
        <f>(Reference!E$12*List!$H178)+Reference!E$13</f>
        <v>1744.0344227068633</v>
      </c>
      <c r="M178" s="36">
        <f>(Reference!F$12*List!$H178)+Reference!F$13</f>
        <v>1816.8715808152588</v>
      </c>
      <c r="N178" s="36">
        <f>(Reference!G$12*List!$H178)+Reference!G$13</f>
        <v>2057.3808545691554</v>
      </c>
      <c r="O178" s="36">
        <f>(Reference!H$12*List!$H178)+Reference!H$13</f>
        <v>2135.5952525379025</v>
      </c>
      <c r="P178" s="36">
        <f>(Reference!I$12*List!$H178)+Reference!I$13</f>
        <v>2219.6757303543054</v>
      </c>
      <c r="Q178" s="36">
        <f>(Reference!J$12*List!$H178)+Reference!J$13</f>
        <v>2569.6851612644473</v>
      </c>
      <c r="R178" s="36">
        <f>(Reference!K$12*List!$H178)+Reference!K$13</f>
        <v>2651.3214391443271</v>
      </c>
      <c r="S178" s="36">
        <f>(Reference!L$12*List!$H178)+Reference!L$13</f>
        <v>2860.5449537107247</v>
      </c>
      <c r="T178" s="36">
        <f>(Reference!M$12*List!$H178)+Reference!M$13</f>
        <v>3417.333699250742</v>
      </c>
      <c r="U178" s="36">
        <f>(Reference!N$12*List!$H178)+Reference!N$13</f>
        <v>13785.629829982747</v>
      </c>
      <c r="V178" s="12">
        <f>(Reference!O$12*List!$H178)+Reference!O$13</f>
        <v>512.45095869148327</v>
      </c>
      <c r="W178" s="12">
        <f>(Reference!P$12*List!$H178)+Reference!P$13</f>
        <v>722.08998724709022</v>
      </c>
      <c r="X178" s="12">
        <f>(Reference!Q$12*List!$H178)+Reference!Q$13</f>
        <v>361.04499362354511</v>
      </c>
      <c r="Y178" s="53"/>
      <c r="Z178" s="1" t="str">
        <f t="shared" si="5"/>
        <v>NEWTON, Arkansas</v>
      </c>
      <c r="AA178" s="39" t="s">
        <v>7622</v>
      </c>
      <c r="AB178" s="40" t="s">
        <v>277</v>
      </c>
      <c r="AC178" s="44" t="s">
        <v>16</v>
      </c>
      <c r="AD178" s="62">
        <v>0.7107</v>
      </c>
      <c r="AE178" s="56" t="str">
        <f t="shared" si="4"/>
        <v/>
      </c>
      <c r="AF178" s="60">
        <v>4540</v>
      </c>
      <c r="AG178" s="60" t="s">
        <v>461</v>
      </c>
      <c r="AH178" s="60" t="s">
        <v>6</v>
      </c>
      <c r="AI178" s="60">
        <v>0.7107</v>
      </c>
    </row>
    <row r="179" spans="1:35" x14ac:dyDescent="0.35">
      <c r="A179" s="46" t="s">
        <v>932</v>
      </c>
      <c r="B179" s="46" t="s">
        <v>4379</v>
      </c>
      <c r="C179" s="27">
        <v>99904</v>
      </c>
      <c r="D179" s="48" t="s">
        <v>7586</v>
      </c>
      <c r="E179" s="39" t="s">
        <v>7623</v>
      </c>
      <c r="F179" s="44" t="s">
        <v>16</v>
      </c>
      <c r="G179" s="18" t="s">
        <v>4188</v>
      </c>
      <c r="H179" s="29">
        <v>0.7107</v>
      </c>
      <c r="I179" s="36">
        <f>(Reference!B$12*List!$H179)+Reference!B$13</f>
        <v>789.32992750084725</v>
      </c>
      <c r="J179" s="36">
        <f>(Reference!C$12*List!$H179)+Reference!C$13</f>
        <v>1177.957717408058</v>
      </c>
      <c r="K179" s="36">
        <f>(Reference!D$12*List!$H179)+Reference!D$13</f>
        <v>1410.1567113777753</v>
      </c>
      <c r="L179" s="36">
        <f>(Reference!E$12*List!$H179)+Reference!E$13</f>
        <v>1744.0344227068633</v>
      </c>
      <c r="M179" s="36">
        <f>(Reference!F$12*List!$H179)+Reference!F$13</f>
        <v>1816.8715808152588</v>
      </c>
      <c r="N179" s="36">
        <f>(Reference!G$12*List!$H179)+Reference!G$13</f>
        <v>2057.3808545691554</v>
      </c>
      <c r="O179" s="36">
        <f>(Reference!H$12*List!$H179)+Reference!H$13</f>
        <v>2135.5952525379025</v>
      </c>
      <c r="P179" s="36">
        <f>(Reference!I$12*List!$H179)+Reference!I$13</f>
        <v>2219.6757303543054</v>
      </c>
      <c r="Q179" s="36">
        <f>(Reference!J$12*List!$H179)+Reference!J$13</f>
        <v>2569.6851612644473</v>
      </c>
      <c r="R179" s="36">
        <f>(Reference!K$12*List!$H179)+Reference!K$13</f>
        <v>2651.3214391443271</v>
      </c>
      <c r="S179" s="36">
        <f>(Reference!L$12*List!$H179)+Reference!L$13</f>
        <v>2860.5449537107247</v>
      </c>
      <c r="T179" s="36">
        <f>(Reference!M$12*List!$H179)+Reference!M$13</f>
        <v>3417.333699250742</v>
      </c>
      <c r="U179" s="36">
        <f>(Reference!N$12*List!$H179)+Reference!N$13</f>
        <v>13785.629829982747</v>
      </c>
      <c r="V179" s="12">
        <f>(Reference!O$12*List!$H179)+Reference!O$13</f>
        <v>512.45095869148327</v>
      </c>
      <c r="W179" s="12">
        <f>(Reference!P$12*List!$H179)+Reference!P$13</f>
        <v>722.08998724709022</v>
      </c>
      <c r="X179" s="12">
        <f>(Reference!Q$12*List!$H179)+Reference!Q$13</f>
        <v>361.04499362354511</v>
      </c>
      <c r="Y179" s="53"/>
      <c r="Z179" s="1" t="str">
        <f t="shared" si="5"/>
        <v>OUACHITA, Arkansas</v>
      </c>
      <c r="AA179" s="39" t="s">
        <v>7623</v>
      </c>
      <c r="AB179" s="40" t="s">
        <v>277</v>
      </c>
      <c r="AC179" s="44" t="s">
        <v>16</v>
      </c>
      <c r="AD179" s="62">
        <v>0.7107</v>
      </c>
      <c r="AE179" s="56" t="str">
        <f t="shared" si="4"/>
        <v/>
      </c>
      <c r="AF179" s="60">
        <v>4550</v>
      </c>
      <c r="AG179" s="60" t="s">
        <v>462</v>
      </c>
      <c r="AH179" s="60" t="s">
        <v>6</v>
      </c>
      <c r="AI179" s="60">
        <v>0.80049999999999999</v>
      </c>
    </row>
    <row r="180" spans="1:35" x14ac:dyDescent="0.35">
      <c r="A180" s="46" t="s">
        <v>933</v>
      </c>
      <c r="B180" s="46" t="s">
        <v>4380</v>
      </c>
      <c r="C180" s="13" t="s">
        <v>4004</v>
      </c>
      <c r="D180" s="48" t="s">
        <v>9410</v>
      </c>
      <c r="E180" s="38" t="s">
        <v>7526</v>
      </c>
      <c r="F180" s="43" t="s">
        <v>16</v>
      </c>
      <c r="G180" s="18" t="s">
        <v>4187</v>
      </c>
      <c r="H180" s="11">
        <v>0.83169999999999999</v>
      </c>
      <c r="I180" s="36">
        <f>(Reference!B$12*List!$H180)+Reference!B$13</f>
        <v>882.53114494406441</v>
      </c>
      <c r="J180" s="36">
        <f>(Reference!C$12*List!$H180)+Reference!C$13</f>
        <v>1317.0466959631581</v>
      </c>
      <c r="K180" s="36">
        <f>(Reference!D$12*List!$H180)+Reference!D$13</f>
        <v>1576.6629056915476</v>
      </c>
      <c r="L180" s="36">
        <f>(Reference!E$12*List!$H180)+Reference!E$13</f>
        <v>1949.9636872588951</v>
      </c>
      <c r="M180" s="36">
        <f>(Reference!F$12*List!$H180)+Reference!F$13</f>
        <v>2031.4011930473794</v>
      </c>
      <c r="N180" s="36">
        <f>(Reference!G$12*List!$H180)+Reference!G$13</f>
        <v>2300.3089302818371</v>
      </c>
      <c r="O180" s="36">
        <f>(Reference!H$12*List!$H180)+Reference!H$13</f>
        <v>2387.7586009271899</v>
      </c>
      <c r="P180" s="36">
        <f>(Reference!I$12*List!$H180)+Reference!I$13</f>
        <v>2481.7669968709442</v>
      </c>
      <c r="Q180" s="36">
        <f>(Reference!J$12*List!$H180)+Reference!J$13</f>
        <v>2873.1042730088948</v>
      </c>
      <c r="R180" s="36">
        <f>(Reference!K$12*List!$H180)+Reference!K$13</f>
        <v>2964.3798667449819</v>
      </c>
      <c r="S180" s="36">
        <f>(Reference!L$12*List!$H180)+Reference!L$13</f>
        <v>3198.3077357212983</v>
      </c>
      <c r="T180" s="36">
        <f>(Reference!M$12*List!$H180)+Reference!M$13</f>
        <v>3820.8400786278999</v>
      </c>
      <c r="U180" s="36">
        <f>(Reference!N$12*List!$H180)+Reference!N$13</f>
        <v>15413.387043552408</v>
      </c>
      <c r="V180" s="12">
        <f>(Reference!O$12*List!$H180)+Reference!O$13</f>
        <v>572.95931085951725</v>
      </c>
      <c r="W180" s="12">
        <f>(Reference!P$12*List!$H180)+Reference!P$13</f>
        <v>807.35175621113808</v>
      </c>
      <c r="X180" s="12">
        <f>(Reference!Q$12*List!$H180)+Reference!Q$13</f>
        <v>403.67587810556904</v>
      </c>
      <c r="Y180" s="53"/>
      <c r="Z180" s="1" t="str">
        <f t="shared" si="5"/>
        <v>PERRY, Arkansas</v>
      </c>
      <c r="AA180" s="38" t="s">
        <v>7526</v>
      </c>
      <c r="AB180" s="40" t="s">
        <v>277</v>
      </c>
      <c r="AC180" s="43" t="s">
        <v>16</v>
      </c>
      <c r="AD180" s="61">
        <v>0.80049999999999999</v>
      </c>
      <c r="AE180" s="56" t="str">
        <f t="shared" si="4"/>
        <v/>
      </c>
      <c r="AF180" s="60">
        <v>4560</v>
      </c>
      <c r="AG180" s="60" t="s">
        <v>463</v>
      </c>
      <c r="AH180" s="60" t="s">
        <v>6</v>
      </c>
      <c r="AI180" s="60">
        <v>0.7107</v>
      </c>
    </row>
    <row r="181" spans="1:35" x14ac:dyDescent="0.35">
      <c r="A181" s="46" t="s">
        <v>934</v>
      </c>
      <c r="B181" s="46" t="s">
        <v>4381</v>
      </c>
      <c r="C181" s="27">
        <v>99904</v>
      </c>
      <c r="D181" s="48" t="s">
        <v>7586</v>
      </c>
      <c r="E181" s="39" t="s">
        <v>7624</v>
      </c>
      <c r="F181" s="44" t="s">
        <v>16</v>
      </c>
      <c r="G181" s="18" t="s">
        <v>4188</v>
      </c>
      <c r="H181" s="29">
        <v>0.7107</v>
      </c>
      <c r="I181" s="36">
        <f>(Reference!B$12*List!$H181)+Reference!B$13</f>
        <v>789.32992750084725</v>
      </c>
      <c r="J181" s="36">
        <f>(Reference!C$12*List!$H181)+Reference!C$13</f>
        <v>1177.957717408058</v>
      </c>
      <c r="K181" s="36">
        <f>(Reference!D$12*List!$H181)+Reference!D$13</f>
        <v>1410.1567113777753</v>
      </c>
      <c r="L181" s="36">
        <f>(Reference!E$12*List!$H181)+Reference!E$13</f>
        <v>1744.0344227068633</v>
      </c>
      <c r="M181" s="36">
        <f>(Reference!F$12*List!$H181)+Reference!F$13</f>
        <v>1816.8715808152588</v>
      </c>
      <c r="N181" s="36">
        <f>(Reference!G$12*List!$H181)+Reference!G$13</f>
        <v>2057.3808545691554</v>
      </c>
      <c r="O181" s="36">
        <f>(Reference!H$12*List!$H181)+Reference!H$13</f>
        <v>2135.5952525379025</v>
      </c>
      <c r="P181" s="36">
        <f>(Reference!I$12*List!$H181)+Reference!I$13</f>
        <v>2219.6757303543054</v>
      </c>
      <c r="Q181" s="36">
        <f>(Reference!J$12*List!$H181)+Reference!J$13</f>
        <v>2569.6851612644473</v>
      </c>
      <c r="R181" s="36">
        <f>(Reference!K$12*List!$H181)+Reference!K$13</f>
        <v>2651.3214391443271</v>
      </c>
      <c r="S181" s="36">
        <f>(Reference!L$12*List!$H181)+Reference!L$13</f>
        <v>2860.5449537107247</v>
      </c>
      <c r="T181" s="36">
        <f>(Reference!M$12*List!$H181)+Reference!M$13</f>
        <v>3417.333699250742</v>
      </c>
      <c r="U181" s="36">
        <f>(Reference!N$12*List!$H181)+Reference!N$13</f>
        <v>13785.629829982747</v>
      </c>
      <c r="V181" s="12">
        <f>(Reference!O$12*List!$H181)+Reference!O$13</f>
        <v>512.45095869148327</v>
      </c>
      <c r="W181" s="12">
        <f>(Reference!P$12*List!$H181)+Reference!P$13</f>
        <v>722.08998724709022</v>
      </c>
      <c r="X181" s="12">
        <f>(Reference!Q$12*List!$H181)+Reference!Q$13</f>
        <v>361.04499362354511</v>
      </c>
      <c r="Y181" s="53"/>
      <c r="Z181" s="1" t="str">
        <f t="shared" si="5"/>
        <v>PHILLIPS, Arkansas</v>
      </c>
      <c r="AA181" s="39" t="s">
        <v>7624</v>
      </c>
      <c r="AB181" s="40" t="s">
        <v>277</v>
      </c>
      <c r="AC181" s="44" t="s">
        <v>16</v>
      </c>
      <c r="AD181" s="62">
        <v>0.7107</v>
      </c>
      <c r="AE181" s="56" t="str">
        <f t="shared" si="4"/>
        <v/>
      </c>
      <c r="AF181" s="60">
        <v>4570</v>
      </c>
      <c r="AG181" s="60" t="s">
        <v>464</v>
      </c>
      <c r="AH181" s="60" t="s">
        <v>6</v>
      </c>
      <c r="AI181" s="60">
        <v>0.7107</v>
      </c>
    </row>
    <row r="182" spans="1:35" x14ac:dyDescent="0.35">
      <c r="A182" s="46" t="s">
        <v>935</v>
      </c>
      <c r="B182" s="46" t="s">
        <v>4382</v>
      </c>
      <c r="C182" s="27">
        <v>99904</v>
      </c>
      <c r="D182" s="48" t="s">
        <v>7586</v>
      </c>
      <c r="E182" s="39" t="s">
        <v>7528</v>
      </c>
      <c r="F182" s="44" t="s">
        <v>16</v>
      </c>
      <c r="G182" s="18" t="s">
        <v>4188</v>
      </c>
      <c r="H182" s="29">
        <v>0.7107</v>
      </c>
      <c r="I182" s="36">
        <f>(Reference!B$12*List!$H182)+Reference!B$13</f>
        <v>789.32992750084725</v>
      </c>
      <c r="J182" s="36">
        <f>(Reference!C$12*List!$H182)+Reference!C$13</f>
        <v>1177.957717408058</v>
      </c>
      <c r="K182" s="36">
        <f>(Reference!D$12*List!$H182)+Reference!D$13</f>
        <v>1410.1567113777753</v>
      </c>
      <c r="L182" s="36">
        <f>(Reference!E$12*List!$H182)+Reference!E$13</f>
        <v>1744.0344227068633</v>
      </c>
      <c r="M182" s="36">
        <f>(Reference!F$12*List!$H182)+Reference!F$13</f>
        <v>1816.8715808152588</v>
      </c>
      <c r="N182" s="36">
        <f>(Reference!G$12*List!$H182)+Reference!G$13</f>
        <v>2057.3808545691554</v>
      </c>
      <c r="O182" s="36">
        <f>(Reference!H$12*List!$H182)+Reference!H$13</f>
        <v>2135.5952525379025</v>
      </c>
      <c r="P182" s="36">
        <f>(Reference!I$12*List!$H182)+Reference!I$13</f>
        <v>2219.6757303543054</v>
      </c>
      <c r="Q182" s="36">
        <f>(Reference!J$12*List!$H182)+Reference!J$13</f>
        <v>2569.6851612644473</v>
      </c>
      <c r="R182" s="36">
        <f>(Reference!K$12*List!$H182)+Reference!K$13</f>
        <v>2651.3214391443271</v>
      </c>
      <c r="S182" s="36">
        <f>(Reference!L$12*List!$H182)+Reference!L$13</f>
        <v>2860.5449537107247</v>
      </c>
      <c r="T182" s="36">
        <f>(Reference!M$12*List!$H182)+Reference!M$13</f>
        <v>3417.333699250742</v>
      </c>
      <c r="U182" s="36">
        <f>(Reference!N$12*List!$H182)+Reference!N$13</f>
        <v>13785.629829982747</v>
      </c>
      <c r="V182" s="12">
        <f>(Reference!O$12*List!$H182)+Reference!O$13</f>
        <v>512.45095869148327</v>
      </c>
      <c r="W182" s="12">
        <f>(Reference!P$12*List!$H182)+Reference!P$13</f>
        <v>722.08998724709022</v>
      </c>
      <c r="X182" s="12">
        <f>(Reference!Q$12*List!$H182)+Reference!Q$13</f>
        <v>361.04499362354511</v>
      </c>
      <c r="Y182" s="53"/>
      <c r="Z182" s="1" t="str">
        <f t="shared" si="5"/>
        <v>PIKE, Arkansas</v>
      </c>
      <c r="AA182" s="39" t="s">
        <v>7528</v>
      </c>
      <c r="AB182" s="40" t="s">
        <v>277</v>
      </c>
      <c r="AC182" s="44" t="s">
        <v>16</v>
      </c>
      <c r="AD182" s="62">
        <v>0.7107</v>
      </c>
      <c r="AE182" s="56" t="str">
        <f t="shared" si="4"/>
        <v/>
      </c>
      <c r="AF182" s="60">
        <v>4580</v>
      </c>
      <c r="AG182" s="60" t="s">
        <v>465</v>
      </c>
      <c r="AH182" s="60" t="s">
        <v>6</v>
      </c>
      <c r="AI182" s="60">
        <v>0.7107</v>
      </c>
    </row>
    <row r="183" spans="1:35" x14ac:dyDescent="0.35">
      <c r="A183" s="46" t="s">
        <v>936</v>
      </c>
      <c r="B183" s="46" t="s">
        <v>4383</v>
      </c>
      <c r="C183" s="27" t="s">
        <v>4001</v>
      </c>
      <c r="D183" s="48" t="s">
        <v>535</v>
      </c>
      <c r="E183" s="39" t="s">
        <v>7625</v>
      </c>
      <c r="F183" s="43" t="s">
        <v>16</v>
      </c>
      <c r="G183" s="18" t="s">
        <v>4187</v>
      </c>
      <c r="H183" s="29">
        <v>0.80049999999999999</v>
      </c>
      <c r="I183" s="36">
        <f>(Reference!B$12*List!$H183)+Reference!B$13</f>
        <v>858.49909548763151</v>
      </c>
      <c r="J183" s="36">
        <f>(Reference!C$12*List!$H183)+Reference!C$13</f>
        <v>1281.182430418372</v>
      </c>
      <c r="K183" s="36">
        <f>(Reference!D$12*List!$H183)+Reference!D$13</f>
        <v>1533.7290770751038</v>
      </c>
      <c r="L183" s="36">
        <f>(Reference!E$12*List!$H183)+Reference!E$13</f>
        <v>1896.8645711099414</v>
      </c>
      <c r="M183" s="36">
        <f>(Reference!F$12*List!$H183)+Reference!F$13</f>
        <v>1976.0844665875265</v>
      </c>
      <c r="N183" s="36">
        <f>(Reference!G$12*List!$H183)+Reference!G$13</f>
        <v>2237.6696248088151</v>
      </c>
      <c r="O183" s="36">
        <f>(Reference!H$12*List!$H183)+Reference!H$13</f>
        <v>2322.7379689458198</v>
      </c>
      <c r="P183" s="36">
        <f>(Reference!I$12*List!$H183)+Reference!I$13</f>
        <v>2414.1864388930999</v>
      </c>
      <c r="Q183" s="36">
        <f>(Reference!J$12*List!$H183)+Reference!J$13</f>
        <v>2794.8672789061939</v>
      </c>
      <c r="R183" s="36">
        <f>(Reference!K$12*List!$H183)+Reference!K$13</f>
        <v>2883.6573630991934</v>
      </c>
      <c r="S183" s="36">
        <f>(Reference!L$12*List!$H183)+Reference!L$13</f>
        <v>3111.2151836656794</v>
      </c>
      <c r="T183" s="36">
        <f>(Reference!M$12*List!$H183)+Reference!M$13</f>
        <v>3716.7954584909803</v>
      </c>
      <c r="U183" s="36">
        <f>(Reference!N$12*List!$H183)+Reference!N$13</f>
        <v>14993.667828152629</v>
      </c>
      <c r="V183" s="12">
        <f>(Reference!O$12*List!$H183)+Reference!O$13</f>
        <v>557.35715724263582</v>
      </c>
      <c r="W183" s="12">
        <f>(Reference!P$12*List!$H183)+Reference!P$13</f>
        <v>785.36690338735048</v>
      </c>
      <c r="X183" s="12">
        <f>(Reference!Q$12*List!$H183)+Reference!Q$13</f>
        <v>392.68345169367524</v>
      </c>
      <c r="Y183" s="53"/>
      <c r="Z183" s="1" t="str">
        <f t="shared" si="5"/>
        <v>POINSETT, Arkansas</v>
      </c>
      <c r="AA183" s="39" t="s">
        <v>7625</v>
      </c>
      <c r="AB183" s="40" t="s">
        <v>277</v>
      </c>
      <c r="AC183" s="44" t="s">
        <v>16</v>
      </c>
      <c r="AD183" s="62">
        <v>0.7107</v>
      </c>
      <c r="AE183" s="56" t="str">
        <f t="shared" si="4"/>
        <v/>
      </c>
      <c r="AF183" s="60">
        <v>4590</v>
      </c>
      <c r="AG183" s="60" t="s">
        <v>466</v>
      </c>
      <c r="AH183" s="60" t="s">
        <v>6</v>
      </c>
      <c r="AI183" s="60">
        <v>0.83169999999999999</v>
      </c>
    </row>
    <row r="184" spans="1:35" x14ac:dyDescent="0.35">
      <c r="A184" s="46" t="s">
        <v>937</v>
      </c>
      <c r="B184" s="46" t="s">
        <v>4384</v>
      </c>
      <c r="C184" s="13">
        <v>99904</v>
      </c>
      <c r="D184" s="48" t="s">
        <v>7586</v>
      </c>
      <c r="E184" s="38" t="s">
        <v>7626</v>
      </c>
      <c r="F184" s="44" t="s">
        <v>16</v>
      </c>
      <c r="G184" s="18" t="s">
        <v>4188</v>
      </c>
      <c r="H184" s="11">
        <v>0.7107</v>
      </c>
      <c r="I184" s="36">
        <f>(Reference!B$12*List!$H184)+Reference!B$13</f>
        <v>789.32992750084725</v>
      </c>
      <c r="J184" s="36">
        <f>(Reference!C$12*List!$H184)+Reference!C$13</f>
        <v>1177.957717408058</v>
      </c>
      <c r="K184" s="36">
        <f>(Reference!D$12*List!$H184)+Reference!D$13</f>
        <v>1410.1567113777753</v>
      </c>
      <c r="L184" s="36">
        <f>(Reference!E$12*List!$H184)+Reference!E$13</f>
        <v>1744.0344227068633</v>
      </c>
      <c r="M184" s="36">
        <f>(Reference!F$12*List!$H184)+Reference!F$13</f>
        <v>1816.8715808152588</v>
      </c>
      <c r="N184" s="36">
        <f>(Reference!G$12*List!$H184)+Reference!G$13</f>
        <v>2057.3808545691554</v>
      </c>
      <c r="O184" s="36">
        <f>(Reference!H$12*List!$H184)+Reference!H$13</f>
        <v>2135.5952525379025</v>
      </c>
      <c r="P184" s="36">
        <f>(Reference!I$12*List!$H184)+Reference!I$13</f>
        <v>2219.6757303543054</v>
      </c>
      <c r="Q184" s="36">
        <f>(Reference!J$12*List!$H184)+Reference!J$13</f>
        <v>2569.6851612644473</v>
      </c>
      <c r="R184" s="36">
        <f>(Reference!K$12*List!$H184)+Reference!K$13</f>
        <v>2651.3214391443271</v>
      </c>
      <c r="S184" s="36">
        <f>(Reference!L$12*List!$H184)+Reference!L$13</f>
        <v>2860.5449537107247</v>
      </c>
      <c r="T184" s="36">
        <f>(Reference!M$12*List!$H184)+Reference!M$13</f>
        <v>3417.333699250742</v>
      </c>
      <c r="U184" s="36">
        <f>(Reference!N$12*List!$H184)+Reference!N$13</f>
        <v>13785.629829982747</v>
      </c>
      <c r="V184" s="12">
        <f>(Reference!O$12*List!$H184)+Reference!O$13</f>
        <v>512.45095869148327</v>
      </c>
      <c r="W184" s="12">
        <f>(Reference!P$12*List!$H184)+Reference!P$13</f>
        <v>722.08998724709022</v>
      </c>
      <c r="X184" s="12">
        <f>(Reference!Q$12*List!$H184)+Reference!Q$13</f>
        <v>361.04499362354511</v>
      </c>
      <c r="Y184" s="53"/>
      <c r="Z184" s="1" t="str">
        <f t="shared" si="5"/>
        <v>POLK, Arkansas</v>
      </c>
      <c r="AA184" s="38" t="s">
        <v>7626</v>
      </c>
      <c r="AB184" s="40" t="s">
        <v>277</v>
      </c>
      <c r="AC184" s="43" t="s">
        <v>16</v>
      </c>
      <c r="AD184" s="61">
        <v>0.83169999999999999</v>
      </c>
      <c r="AE184" s="56" t="str">
        <f t="shared" si="4"/>
        <v/>
      </c>
      <c r="AF184" s="60">
        <v>4600</v>
      </c>
      <c r="AG184" s="60" t="s">
        <v>467</v>
      </c>
      <c r="AH184" s="60" t="s">
        <v>6</v>
      </c>
      <c r="AI184" s="60">
        <v>0.7107</v>
      </c>
    </row>
    <row r="185" spans="1:35" x14ac:dyDescent="0.35">
      <c r="A185" s="46" t="s">
        <v>938</v>
      </c>
      <c r="B185" s="46" t="s">
        <v>4385</v>
      </c>
      <c r="C185" s="27">
        <v>99904</v>
      </c>
      <c r="D185" s="48" t="s">
        <v>7586</v>
      </c>
      <c r="E185" s="39" t="s">
        <v>7627</v>
      </c>
      <c r="F185" s="44" t="s">
        <v>16</v>
      </c>
      <c r="G185" s="18" t="s">
        <v>4188</v>
      </c>
      <c r="H185" s="29">
        <v>0.7107</v>
      </c>
      <c r="I185" s="36">
        <f>(Reference!B$12*List!$H185)+Reference!B$13</f>
        <v>789.32992750084725</v>
      </c>
      <c r="J185" s="36">
        <f>(Reference!C$12*List!$H185)+Reference!C$13</f>
        <v>1177.957717408058</v>
      </c>
      <c r="K185" s="36">
        <f>(Reference!D$12*List!$H185)+Reference!D$13</f>
        <v>1410.1567113777753</v>
      </c>
      <c r="L185" s="36">
        <f>(Reference!E$12*List!$H185)+Reference!E$13</f>
        <v>1744.0344227068633</v>
      </c>
      <c r="M185" s="36">
        <f>(Reference!F$12*List!$H185)+Reference!F$13</f>
        <v>1816.8715808152588</v>
      </c>
      <c r="N185" s="36">
        <f>(Reference!G$12*List!$H185)+Reference!G$13</f>
        <v>2057.3808545691554</v>
      </c>
      <c r="O185" s="36">
        <f>(Reference!H$12*List!$H185)+Reference!H$13</f>
        <v>2135.5952525379025</v>
      </c>
      <c r="P185" s="36">
        <f>(Reference!I$12*List!$H185)+Reference!I$13</f>
        <v>2219.6757303543054</v>
      </c>
      <c r="Q185" s="36">
        <f>(Reference!J$12*List!$H185)+Reference!J$13</f>
        <v>2569.6851612644473</v>
      </c>
      <c r="R185" s="36">
        <f>(Reference!K$12*List!$H185)+Reference!K$13</f>
        <v>2651.3214391443271</v>
      </c>
      <c r="S185" s="36">
        <f>(Reference!L$12*List!$H185)+Reference!L$13</f>
        <v>2860.5449537107247</v>
      </c>
      <c r="T185" s="36">
        <f>(Reference!M$12*List!$H185)+Reference!M$13</f>
        <v>3417.333699250742</v>
      </c>
      <c r="U185" s="36">
        <f>(Reference!N$12*List!$H185)+Reference!N$13</f>
        <v>13785.629829982747</v>
      </c>
      <c r="V185" s="12">
        <f>(Reference!O$12*List!$H185)+Reference!O$13</f>
        <v>512.45095869148327</v>
      </c>
      <c r="W185" s="12">
        <f>(Reference!P$12*List!$H185)+Reference!P$13</f>
        <v>722.08998724709022</v>
      </c>
      <c r="X185" s="12">
        <f>(Reference!Q$12*List!$H185)+Reference!Q$13</f>
        <v>361.04499362354511</v>
      </c>
      <c r="Y185" s="53"/>
      <c r="Z185" s="1" t="str">
        <f t="shared" si="5"/>
        <v>POPE, Arkansas</v>
      </c>
      <c r="AA185" s="39" t="s">
        <v>7627</v>
      </c>
      <c r="AB185" s="40" t="s">
        <v>277</v>
      </c>
      <c r="AC185" s="44" t="s">
        <v>16</v>
      </c>
      <c r="AD185" s="62">
        <v>0.7107</v>
      </c>
      <c r="AE185" s="56" t="str">
        <f t="shared" si="4"/>
        <v/>
      </c>
      <c r="AF185" s="60">
        <v>4610</v>
      </c>
      <c r="AG185" s="60" t="s">
        <v>468</v>
      </c>
      <c r="AH185" s="60" t="s">
        <v>6</v>
      </c>
      <c r="AI185" s="60">
        <v>0.7107</v>
      </c>
    </row>
    <row r="186" spans="1:35" x14ac:dyDescent="0.35">
      <c r="A186" s="46" t="s">
        <v>939</v>
      </c>
      <c r="B186" s="46" t="s">
        <v>4386</v>
      </c>
      <c r="C186" s="27">
        <v>99904</v>
      </c>
      <c r="D186" s="48" t="s">
        <v>7586</v>
      </c>
      <c r="E186" s="39" t="s">
        <v>7628</v>
      </c>
      <c r="F186" s="44" t="s">
        <v>16</v>
      </c>
      <c r="G186" s="18" t="s">
        <v>4188</v>
      </c>
      <c r="H186" s="11">
        <v>0.7107</v>
      </c>
      <c r="I186" s="36">
        <f>(Reference!B$12*List!$H186)+Reference!B$13</f>
        <v>789.32992750084725</v>
      </c>
      <c r="J186" s="36">
        <f>(Reference!C$12*List!$H186)+Reference!C$13</f>
        <v>1177.957717408058</v>
      </c>
      <c r="K186" s="36">
        <f>(Reference!D$12*List!$H186)+Reference!D$13</f>
        <v>1410.1567113777753</v>
      </c>
      <c r="L186" s="36">
        <f>(Reference!E$12*List!$H186)+Reference!E$13</f>
        <v>1744.0344227068633</v>
      </c>
      <c r="M186" s="36">
        <f>(Reference!F$12*List!$H186)+Reference!F$13</f>
        <v>1816.8715808152588</v>
      </c>
      <c r="N186" s="36">
        <f>(Reference!G$12*List!$H186)+Reference!G$13</f>
        <v>2057.3808545691554</v>
      </c>
      <c r="O186" s="36">
        <f>(Reference!H$12*List!$H186)+Reference!H$13</f>
        <v>2135.5952525379025</v>
      </c>
      <c r="P186" s="36">
        <f>(Reference!I$12*List!$H186)+Reference!I$13</f>
        <v>2219.6757303543054</v>
      </c>
      <c r="Q186" s="36">
        <f>(Reference!J$12*List!$H186)+Reference!J$13</f>
        <v>2569.6851612644473</v>
      </c>
      <c r="R186" s="36">
        <f>(Reference!K$12*List!$H186)+Reference!K$13</f>
        <v>2651.3214391443271</v>
      </c>
      <c r="S186" s="36">
        <f>(Reference!L$12*List!$H186)+Reference!L$13</f>
        <v>2860.5449537107247</v>
      </c>
      <c r="T186" s="36">
        <f>(Reference!M$12*List!$H186)+Reference!M$13</f>
        <v>3417.333699250742</v>
      </c>
      <c r="U186" s="36">
        <f>(Reference!N$12*List!$H186)+Reference!N$13</f>
        <v>13785.629829982747</v>
      </c>
      <c r="V186" s="12">
        <f>(Reference!O$12*List!$H186)+Reference!O$13</f>
        <v>512.45095869148327</v>
      </c>
      <c r="W186" s="12">
        <f>(Reference!P$12*List!$H186)+Reference!P$13</f>
        <v>722.08998724709022</v>
      </c>
      <c r="X186" s="12">
        <f>(Reference!Q$12*List!$H186)+Reference!Q$13</f>
        <v>361.04499362354511</v>
      </c>
      <c r="Y186" s="53"/>
      <c r="Z186" s="1" t="str">
        <f t="shared" si="5"/>
        <v>PRAIRIE, Arkansas</v>
      </c>
      <c r="AA186" s="38" t="s">
        <v>7628</v>
      </c>
      <c r="AB186" s="40" t="s">
        <v>277</v>
      </c>
      <c r="AC186" s="43" t="s">
        <v>16</v>
      </c>
      <c r="AD186" s="61">
        <v>0.83169999999999999</v>
      </c>
      <c r="AE186" s="56" t="str">
        <f t="shared" si="4"/>
        <v/>
      </c>
      <c r="AF186" s="60">
        <v>4620</v>
      </c>
      <c r="AG186" s="60" t="s">
        <v>469</v>
      </c>
      <c r="AH186" s="60" t="s">
        <v>6</v>
      </c>
      <c r="AI186" s="60">
        <v>0.83169999999999999</v>
      </c>
    </row>
    <row r="187" spans="1:35" x14ac:dyDescent="0.35">
      <c r="A187" s="46" t="s">
        <v>940</v>
      </c>
      <c r="B187" s="46" t="s">
        <v>4387</v>
      </c>
      <c r="C187" s="13" t="s">
        <v>4004</v>
      </c>
      <c r="D187" s="48" t="s">
        <v>9410</v>
      </c>
      <c r="E187" s="38" t="s">
        <v>7629</v>
      </c>
      <c r="F187" s="43" t="s">
        <v>16</v>
      </c>
      <c r="G187" s="18" t="s">
        <v>4187</v>
      </c>
      <c r="H187" s="29">
        <v>0.83169999999999999</v>
      </c>
      <c r="I187" s="36">
        <f>(Reference!B$12*List!$H187)+Reference!B$13</f>
        <v>882.53114494406441</v>
      </c>
      <c r="J187" s="36">
        <f>(Reference!C$12*List!$H187)+Reference!C$13</f>
        <v>1317.0466959631581</v>
      </c>
      <c r="K187" s="36">
        <f>(Reference!D$12*List!$H187)+Reference!D$13</f>
        <v>1576.6629056915476</v>
      </c>
      <c r="L187" s="36">
        <f>(Reference!E$12*List!$H187)+Reference!E$13</f>
        <v>1949.9636872588951</v>
      </c>
      <c r="M187" s="36">
        <f>(Reference!F$12*List!$H187)+Reference!F$13</f>
        <v>2031.4011930473794</v>
      </c>
      <c r="N187" s="36">
        <f>(Reference!G$12*List!$H187)+Reference!G$13</f>
        <v>2300.3089302818371</v>
      </c>
      <c r="O187" s="36">
        <f>(Reference!H$12*List!$H187)+Reference!H$13</f>
        <v>2387.7586009271899</v>
      </c>
      <c r="P187" s="36">
        <f>(Reference!I$12*List!$H187)+Reference!I$13</f>
        <v>2481.7669968709442</v>
      </c>
      <c r="Q187" s="36">
        <f>(Reference!J$12*List!$H187)+Reference!J$13</f>
        <v>2873.1042730088948</v>
      </c>
      <c r="R187" s="36">
        <f>(Reference!K$12*List!$H187)+Reference!K$13</f>
        <v>2964.3798667449819</v>
      </c>
      <c r="S187" s="36">
        <f>(Reference!L$12*List!$H187)+Reference!L$13</f>
        <v>3198.3077357212983</v>
      </c>
      <c r="T187" s="36">
        <f>(Reference!M$12*List!$H187)+Reference!M$13</f>
        <v>3820.8400786278999</v>
      </c>
      <c r="U187" s="36">
        <f>(Reference!N$12*List!$H187)+Reference!N$13</f>
        <v>15413.387043552408</v>
      </c>
      <c r="V187" s="12">
        <f>(Reference!O$12*List!$H187)+Reference!O$13</f>
        <v>572.95931085951725</v>
      </c>
      <c r="W187" s="12">
        <f>(Reference!P$12*List!$H187)+Reference!P$13</f>
        <v>807.35175621113808</v>
      </c>
      <c r="X187" s="12">
        <f>(Reference!Q$12*List!$H187)+Reference!Q$13</f>
        <v>403.67587810556904</v>
      </c>
      <c r="Y187" s="53"/>
      <c r="Z187" s="1" t="str">
        <f t="shared" si="5"/>
        <v>PULASKI, Arkansas</v>
      </c>
      <c r="AA187" s="39" t="s">
        <v>7629</v>
      </c>
      <c r="AB187" s="40" t="s">
        <v>277</v>
      </c>
      <c r="AC187" s="44" t="s">
        <v>16</v>
      </c>
      <c r="AD187" s="62">
        <v>0.7107</v>
      </c>
      <c r="AE187" s="56" t="str">
        <f t="shared" si="4"/>
        <v/>
      </c>
      <c r="AF187" s="60">
        <v>4630</v>
      </c>
      <c r="AG187" s="60" t="s">
        <v>470</v>
      </c>
      <c r="AH187" s="60" t="s">
        <v>6</v>
      </c>
      <c r="AI187" s="60">
        <v>0.7107</v>
      </c>
    </row>
    <row r="188" spans="1:35" x14ac:dyDescent="0.35">
      <c r="A188" s="46" t="s">
        <v>941</v>
      </c>
      <c r="B188" s="46" t="s">
        <v>4388</v>
      </c>
      <c r="C188" s="27">
        <v>99904</v>
      </c>
      <c r="D188" s="48" t="s">
        <v>7586</v>
      </c>
      <c r="E188" s="39" t="s">
        <v>7529</v>
      </c>
      <c r="F188" s="44" t="s">
        <v>16</v>
      </c>
      <c r="G188" s="18" t="s">
        <v>4188</v>
      </c>
      <c r="H188" s="29">
        <v>0.7107</v>
      </c>
      <c r="I188" s="36">
        <f>(Reference!B$12*List!$H188)+Reference!B$13</f>
        <v>789.32992750084725</v>
      </c>
      <c r="J188" s="36">
        <f>(Reference!C$12*List!$H188)+Reference!C$13</f>
        <v>1177.957717408058</v>
      </c>
      <c r="K188" s="36">
        <f>(Reference!D$12*List!$H188)+Reference!D$13</f>
        <v>1410.1567113777753</v>
      </c>
      <c r="L188" s="36">
        <f>(Reference!E$12*List!$H188)+Reference!E$13</f>
        <v>1744.0344227068633</v>
      </c>
      <c r="M188" s="36">
        <f>(Reference!F$12*List!$H188)+Reference!F$13</f>
        <v>1816.8715808152588</v>
      </c>
      <c r="N188" s="36">
        <f>(Reference!G$12*List!$H188)+Reference!G$13</f>
        <v>2057.3808545691554</v>
      </c>
      <c r="O188" s="36">
        <f>(Reference!H$12*List!$H188)+Reference!H$13</f>
        <v>2135.5952525379025</v>
      </c>
      <c r="P188" s="36">
        <f>(Reference!I$12*List!$H188)+Reference!I$13</f>
        <v>2219.6757303543054</v>
      </c>
      <c r="Q188" s="36">
        <f>(Reference!J$12*List!$H188)+Reference!J$13</f>
        <v>2569.6851612644473</v>
      </c>
      <c r="R188" s="36">
        <f>(Reference!K$12*List!$H188)+Reference!K$13</f>
        <v>2651.3214391443271</v>
      </c>
      <c r="S188" s="36">
        <f>(Reference!L$12*List!$H188)+Reference!L$13</f>
        <v>2860.5449537107247</v>
      </c>
      <c r="T188" s="36">
        <f>(Reference!M$12*List!$H188)+Reference!M$13</f>
        <v>3417.333699250742</v>
      </c>
      <c r="U188" s="36">
        <f>(Reference!N$12*List!$H188)+Reference!N$13</f>
        <v>13785.629829982747</v>
      </c>
      <c r="V188" s="12">
        <f>(Reference!O$12*List!$H188)+Reference!O$13</f>
        <v>512.45095869148327</v>
      </c>
      <c r="W188" s="12">
        <f>(Reference!P$12*List!$H188)+Reference!P$13</f>
        <v>722.08998724709022</v>
      </c>
      <c r="X188" s="12">
        <f>(Reference!Q$12*List!$H188)+Reference!Q$13</f>
        <v>361.04499362354511</v>
      </c>
      <c r="Y188" s="53"/>
      <c r="Z188" s="1" t="str">
        <f t="shared" si="5"/>
        <v>RANDOLPH, Arkansas</v>
      </c>
      <c r="AA188" s="39" t="s">
        <v>7529</v>
      </c>
      <c r="AB188" s="40" t="s">
        <v>277</v>
      </c>
      <c r="AC188" s="44" t="s">
        <v>16</v>
      </c>
      <c r="AD188" s="62">
        <v>0.7107</v>
      </c>
      <c r="AE188" s="56" t="str">
        <f t="shared" si="4"/>
        <v/>
      </c>
      <c r="AF188" s="60">
        <v>4640</v>
      </c>
      <c r="AG188" s="60" t="s">
        <v>471</v>
      </c>
      <c r="AH188" s="60" t="s">
        <v>6</v>
      </c>
      <c r="AI188" s="60">
        <v>0.7107</v>
      </c>
    </row>
    <row r="189" spans="1:35" x14ac:dyDescent="0.35">
      <c r="A189" s="46" t="s">
        <v>942</v>
      </c>
      <c r="B189" s="46" t="s">
        <v>4389</v>
      </c>
      <c r="C189" s="27">
        <v>99904</v>
      </c>
      <c r="D189" s="48" t="s">
        <v>7586</v>
      </c>
      <c r="E189" s="39" t="s">
        <v>7630</v>
      </c>
      <c r="F189" s="44" t="s">
        <v>16</v>
      </c>
      <c r="G189" s="18" t="s">
        <v>4188</v>
      </c>
      <c r="H189" s="11">
        <v>0.7107</v>
      </c>
      <c r="I189" s="36">
        <f>(Reference!B$12*List!$H189)+Reference!B$13</f>
        <v>789.32992750084725</v>
      </c>
      <c r="J189" s="36">
        <f>(Reference!C$12*List!$H189)+Reference!C$13</f>
        <v>1177.957717408058</v>
      </c>
      <c r="K189" s="36">
        <f>(Reference!D$12*List!$H189)+Reference!D$13</f>
        <v>1410.1567113777753</v>
      </c>
      <c r="L189" s="36">
        <f>(Reference!E$12*List!$H189)+Reference!E$13</f>
        <v>1744.0344227068633</v>
      </c>
      <c r="M189" s="36">
        <f>(Reference!F$12*List!$H189)+Reference!F$13</f>
        <v>1816.8715808152588</v>
      </c>
      <c r="N189" s="36">
        <f>(Reference!G$12*List!$H189)+Reference!G$13</f>
        <v>2057.3808545691554</v>
      </c>
      <c r="O189" s="36">
        <f>(Reference!H$12*List!$H189)+Reference!H$13</f>
        <v>2135.5952525379025</v>
      </c>
      <c r="P189" s="36">
        <f>(Reference!I$12*List!$H189)+Reference!I$13</f>
        <v>2219.6757303543054</v>
      </c>
      <c r="Q189" s="36">
        <f>(Reference!J$12*List!$H189)+Reference!J$13</f>
        <v>2569.6851612644473</v>
      </c>
      <c r="R189" s="36">
        <f>(Reference!K$12*List!$H189)+Reference!K$13</f>
        <v>2651.3214391443271</v>
      </c>
      <c r="S189" s="36">
        <f>(Reference!L$12*List!$H189)+Reference!L$13</f>
        <v>2860.5449537107247</v>
      </c>
      <c r="T189" s="36">
        <f>(Reference!M$12*List!$H189)+Reference!M$13</f>
        <v>3417.333699250742</v>
      </c>
      <c r="U189" s="36">
        <f>(Reference!N$12*List!$H189)+Reference!N$13</f>
        <v>13785.629829982747</v>
      </c>
      <c r="V189" s="12">
        <f>(Reference!O$12*List!$H189)+Reference!O$13</f>
        <v>512.45095869148327</v>
      </c>
      <c r="W189" s="12">
        <f>(Reference!P$12*List!$H189)+Reference!P$13</f>
        <v>722.08998724709022</v>
      </c>
      <c r="X189" s="12">
        <f>(Reference!Q$12*List!$H189)+Reference!Q$13</f>
        <v>361.04499362354511</v>
      </c>
      <c r="Y189" s="53"/>
      <c r="Z189" s="1" t="str">
        <f t="shared" si="5"/>
        <v>ST. FRANCIS, Arkansas</v>
      </c>
      <c r="AA189" s="38" t="s">
        <v>7630</v>
      </c>
      <c r="AB189" s="40" t="s">
        <v>277</v>
      </c>
      <c r="AC189" s="43" t="s">
        <v>16</v>
      </c>
      <c r="AD189" s="61">
        <v>0.83040000000000003</v>
      </c>
      <c r="AE189" s="56" t="str">
        <f t="shared" si="4"/>
        <v/>
      </c>
      <c r="AF189" s="60">
        <v>4650</v>
      </c>
      <c r="AG189" s="60" t="s">
        <v>472</v>
      </c>
      <c r="AH189" s="60" t="s">
        <v>6</v>
      </c>
      <c r="AI189" s="60">
        <v>0.83040000000000003</v>
      </c>
    </row>
    <row r="190" spans="1:35" x14ac:dyDescent="0.35">
      <c r="A190" s="46" t="s">
        <v>943</v>
      </c>
      <c r="B190" s="46" t="s">
        <v>4390</v>
      </c>
      <c r="C190" s="13" t="s">
        <v>4004</v>
      </c>
      <c r="D190" s="48" t="s">
        <v>9410</v>
      </c>
      <c r="E190" s="38" t="s">
        <v>7631</v>
      </c>
      <c r="F190" s="43" t="s">
        <v>16</v>
      </c>
      <c r="G190" s="18" t="s">
        <v>4187</v>
      </c>
      <c r="H190" s="29">
        <v>0.83169999999999999</v>
      </c>
      <c r="I190" s="36">
        <f>(Reference!B$12*List!$H190)+Reference!B$13</f>
        <v>882.53114494406441</v>
      </c>
      <c r="J190" s="36">
        <f>(Reference!C$12*List!$H190)+Reference!C$13</f>
        <v>1317.0466959631581</v>
      </c>
      <c r="K190" s="36">
        <f>(Reference!D$12*List!$H190)+Reference!D$13</f>
        <v>1576.6629056915476</v>
      </c>
      <c r="L190" s="36">
        <f>(Reference!E$12*List!$H190)+Reference!E$13</f>
        <v>1949.9636872588951</v>
      </c>
      <c r="M190" s="36">
        <f>(Reference!F$12*List!$H190)+Reference!F$13</f>
        <v>2031.4011930473794</v>
      </c>
      <c r="N190" s="36">
        <f>(Reference!G$12*List!$H190)+Reference!G$13</f>
        <v>2300.3089302818371</v>
      </c>
      <c r="O190" s="36">
        <f>(Reference!H$12*List!$H190)+Reference!H$13</f>
        <v>2387.7586009271899</v>
      </c>
      <c r="P190" s="36">
        <f>(Reference!I$12*List!$H190)+Reference!I$13</f>
        <v>2481.7669968709442</v>
      </c>
      <c r="Q190" s="36">
        <f>(Reference!J$12*List!$H190)+Reference!J$13</f>
        <v>2873.1042730088948</v>
      </c>
      <c r="R190" s="36">
        <f>(Reference!K$12*List!$H190)+Reference!K$13</f>
        <v>2964.3798667449819</v>
      </c>
      <c r="S190" s="36">
        <f>(Reference!L$12*List!$H190)+Reference!L$13</f>
        <v>3198.3077357212983</v>
      </c>
      <c r="T190" s="36">
        <f>(Reference!M$12*List!$H190)+Reference!M$13</f>
        <v>3820.8400786278999</v>
      </c>
      <c r="U190" s="36">
        <f>(Reference!N$12*List!$H190)+Reference!N$13</f>
        <v>15413.387043552408</v>
      </c>
      <c r="V190" s="12">
        <f>(Reference!O$12*List!$H190)+Reference!O$13</f>
        <v>572.95931085951725</v>
      </c>
      <c r="W190" s="12">
        <f>(Reference!P$12*List!$H190)+Reference!P$13</f>
        <v>807.35175621113808</v>
      </c>
      <c r="X190" s="12">
        <f>(Reference!Q$12*List!$H190)+Reference!Q$13</f>
        <v>403.67587810556904</v>
      </c>
      <c r="Y190" s="53"/>
      <c r="Z190" s="1" t="str">
        <f t="shared" si="5"/>
        <v>SALINE, Arkansas</v>
      </c>
      <c r="AA190" s="39" t="s">
        <v>7631</v>
      </c>
      <c r="AB190" s="40" t="s">
        <v>277</v>
      </c>
      <c r="AC190" s="44" t="s">
        <v>16</v>
      </c>
      <c r="AD190" s="62">
        <v>0.7107</v>
      </c>
      <c r="AE190" s="56" t="str">
        <f t="shared" si="4"/>
        <v/>
      </c>
      <c r="AF190" s="60">
        <v>4660</v>
      </c>
      <c r="AG190" s="60" t="s">
        <v>473</v>
      </c>
      <c r="AH190" s="60" t="s">
        <v>6</v>
      </c>
      <c r="AI190" s="60">
        <v>0.7107</v>
      </c>
    </row>
    <row r="191" spans="1:35" x14ac:dyDescent="0.35">
      <c r="A191" s="46" t="s">
        <v>944</v>
      </c>
      <c r="B191" s="46" t="s">
        <v>4391</v>
      </c>
      <c r="C191" s="27">
        <v>99904</v>
      </c>
      <c r="D191" s="48" t="s">
        <v>7586</v>
      </c>
      <c r="E191" s="39" t="s">
        <v>7632</v>
      </c>
      <c r="F191" s="44" t="s">
        <v>16</v>
      </c>
      <c r="G191" s="18" t="s">
        <v>4188</v>
      </c>
      <c r="H191" s="29">
        <v>0.7107</v>
      </c>
      <c r="I191" s="36">
        <f>(Reference!B$12*List!$H191)+Reference!B$13</f>
        <v>789.32992750084725</v>
      </c>
      <c r="J191" s="36">
        <f>(Reference!C$12*List!$H191)+Reference!C$13</f>
        <v>1177.957717408058</v>
      </c>
      <c r="K191" s="36">
        <f>(Reference!D$12*List!$H191)+Reference!D$13</f>
        <v>1410.1567113777753</v>
      </c>
      <c r="L191" s="36">
        <f>(Reference!E$12*List!$H191)+Reference!E$13</f>
        <v>1744.0344227068633</v>
      </c>
      <c r="M191" s="36">
        <f>(Reference!F$12*List!$H191)+Reference!F$13</f>
        <v>1816.8715808152588</v>
      </c>
      <c r="N191" s="36">
        <f>(Reference!G$12*List!$H191)+Reference!G$13</f>
        <v>2057.3808545691554</v>
      </c>
      <c r="O191" s="36">
        <f>(Reference!H$12*List!$H191)+Reference!H$13</f>
        <v>2135.5952525379025</v>
      </c>
      <c r="P191" s="36">
        <f>(Reference!I$12*List!$H191)+Reference!I$13</f>
        <v>2219.6757303543054</v>
      </c>
      <c r="Q191" s="36">
        <f>(Reference!J$12*List!$H191)+Reference!J$13</f>
        <v>2569.6851612644473</v>
      </c>
      <c r="R191" s="36">
        <f>(Reference!K$12*List!$H191)+Reference!K$13</f>
        <v>2651.3214391443271</v>
      </c>
      <c r="S191" s="36">
        <f>(Reference!L$12*List!$H191)+Reference!L$13</f>
        <v>2860.5449537107247</v>
      </c>
      <c r="T191" s="36">
        <f>(Reference!M$12*List!$H191)+Reference!M$13</f>
        <v>3417.333699250742</v>
      </c>
      <c r="U191" s="36">
        <f>(Reference!N$12*List!$H191)+Reference!N$13</f>
        <v>13785.629829982747</v>
      </c>
      <c r="V191" s="12">
        <f>(Reference!O$12*List!$H191)+Reference!O$13</f>
        <v>512.45095869148327</v>
      </c>
      <c r="W191" s="12">
        <f>(Reference!P$12*List!$H191)+Reference!P$13</f>
        <v>722.08998724709022</v>
      </c>
      <c r="X191" s="12">
        <f>(Reference!Q$12*List!$H191)+Reference!Q$13</f>
        <v>361.04499362354511</v>
      </c>
      <c r="Y191" s="53"/>
      <c r="Z191" s="1" t="str">
        <f t="shared" si="5"/>
        <v>SCOTT, Arkansas</v>
      </c>
      <c r="AA191" s="39" t="s">
        <v>7632</v>
      </c>
      <c r="AB191" s="40" t="s">
        <v>277</v>
      </c>
      <c r="AC191" s="44" t="s">
        <v>16</v>
      </c>
      <c r="AD191" s="62">
        <v>0.7107</v>
      </c>
      <c r="AE191" s="56" t="str">
        <f t="shared" si="4"/>
        <v/>
      </c>
      <c r="AF191" s="60">
        <v>4670</v>
      </c>
      <c r="AG191" s="60" t="s">
        <v>474</v>
      </c>
      <c r="AH191" s="60" t="s">
        <v>6</v>
      </c>
      <c r="AI191" s="60">
        <v>0.7107</v>
      </c>
    </row>
    <row r="192" spans="1:35" x14ac:dyDescent="0.35">
      <c r="A192" s="46" t="s">
        <v>945</v>
      </c>
      <c r="B192" s="46" t="s">
        <v>4392</v>
      </c>
      <c r="C192" s="27">
        <v>99904</v>
      </c>
      <c r="D192" s="48" t="s">
        <v>7586</v>
      </c>
      <c r="E192" s="39" t="s">
        <v>7633</v>
      </c>
      <c r="F192" s="44" t="s">
        <v>16</v>
      </c>
      <c r="G192" s="18" t="s">
        <v>4188</v>
      </c>
      <c r="H192" s="29">
        <v>0.7107</v>
      </c>
      <c r="I192" s="36">
        <f>(Reference!B$12*List!$H192)+Reference!B$13</f>
        <v>789.32992750084725</v>
      </c>
      <c r="J192" s="36">
        <f>(Reference!C$12*List!$H192)+Reference!C$13</f>
        <v>1177.957717408058</v>
      </c>
      <c r="K192" s="36">
        <f>(Reference!D$12*List!$H192)+Reference!D$13</f>
        <v>1410.1567113777753</v>
      </c>
      <c r="L192" s="36">
        <f>(Reference!E$12*List!$H192)+Reference!E$13</f>
        <v>1744.0344227068633</v>
      </c>
      <c r="M192" s="36">
        <f>(Reference!F$12*List!$H192)+Reference!F$13</f>
        <v>1816.8715808152588</v>
      </c>
      <c r="N192" s="36">
        <f>(Reference!G$12*List!$H192)+Reference!G$13</f>
        <v>2057.3808545691554</v>
      </c>
      <c r="O192" s="36">
        <f>(Reference!H$12*List!$H192)+Reference!H$13</f>
        <v>2135.5952525379025</v>
      </c>
      <c r="P192" s="36">
        <f>(Reference!I$12*List!$H192)+Reference!I$13</f>
        <v>2219.6757303543054</v>
      </c>
      <c r="Q192" s="36">
        <f>(Reference!J$12*List!$H192)+Reference!J$13</f>
        <v>2569.6851612644473</v>
      </c>
      <c r="R192" s="36">
        <f>(Reference!K$12*List!$H192)+Reference!K$13</f>
        <v>2651.3214391443271</v>
      </c>
      <c r="S192" s="36">
        <f>(Reference!L$12*List!$H192)+Reference!L$13</f>
        <v>2860.5449537107247</v>
      </c>
      <c r="T192" s="36">
        <f>(Reference!M$12*List!$H192)+Reference!M$13</f>
        <v>3417.333699250742</v>
      </c>
      <c r="U192" s="36">
        <f>(Reference!N$12*List!$H192)+Reference!N$13</f>
        <v>13785.629829982747</v>
      </c>
      <c r="V192" s="12">
        <f>(Reference!O$12*List!$H192)+Reference!O$13</f>
        <v>512.45095869148327</v>
      </c>
      <c r="W192" s="12">
        <f>(Reference!P$12*List!$H192)+Reference!P$13</f>
        <v>722.08998724709022</v>
      </c>
      <c r="X192" s="12">
        <f>(Reference!Q$12*List!$H192)+Reference!Q$13</f>
        <v>361.04499362354511</v>
      </c>
      <c r="Y192" s="53"/>
      <c r="Z192" s="1" t="str">
        <f t="shared" si="5"/>
        <v>SEARCY, Arkansas</v>
      </c>
      <c r="AA192" s="39" t="s">
        <v>7633</v>
      </c>
      <c r="AB192" s="40" t="s">
        <v>277</v>
      </c>
      <c r="AC192" s="44" t="s">
        <v>16</v>
      </c>
      <c r="AD192" s="62">
        <v>0.7107</v>
      </c>
      <c r="AE192" s="56" t="str">
        <f t="shared" si="4"/>
        <v/>
      </c>
      <c r="AF192" s="60">
        <v>4680</v>
      </c>
      <c r="AG192" s="60" t="s">
        <v>475</v>
      </c>
      <c r="AH192" s="60" t="s">
        <v>6</v>
      </c>
      <c r="AI192" s="60">
        <v>0.7107</v>
      </c>
    </row>
    <row r="193" spans="1:35" x14ac:dyDescent="0.35">
      <c r="A193" s="46" t="s">
        <v>946</v>
      </c>
      <c r="B193" s="46" t="s">
        <v>4393</v>
      </c>
      <c r="C193" s="27" t="s">
        <v>4002</v>
      </c>
      <c r="D193" s="48" t="s">
        <v>482</v>
      </c>
      <c r="E193" s="39" t="s">
        <v>7634</v>
      </c>
      <c r="F193" s="43" t="s">
        <v>16</v>
      </c>
      <c r="G193" s="18" t="s">
        <v>4187</v>
      </c>
      <c r="H193" s="29">
        <v>0.83040000000000003</v>
      </c>
      <c r="I193" s="36">
        <f>(Reference!B$12*List!$H193)+Reference!B$13</f>
        <v>881.52980955004637</v>
      </c>
      <c r="J193" s="36">
        <f>(Reference!C$12*List!$H193)+Reference!C$13</f>
        <v>1315.5523515654588</v>
      </c>
      <c r="K193" s="36">
        <f>(Reference!D$12*List!$H193)+Reference!D$13</f>
        <v>1574.8739961658625</v>
      </c>
      <c r="L193" s="36">
        <f>(Reference!E$12*List!$H193)+Reference!E$13</f>
        <v>1947.7512240860221</v>
      </c>
      <c r="M193" s="36">
        <f>(Reference!F$12*List!$H193)+Reference!F$13</f>
        <v>2029.0963294448857</v>
      </c>
      <c r="N193" s="36">
        <f>(Reference!G$12*List!$H193)+Reference!G$13</f>
        <v>2297.6989592204618</v>
      </c>
      <c r="O193" s="36">
        <f>(Reference!H$12*List!$H193)+Reference!H$13</f>
        <v>2385.0494079279661</v>
      </c>
      <c r="P193" s="36">
        <f>(Reference!I$12*List!$H193)+Reference!I$13</f>
        <v>2478.9511402885337</v>
      </c>
      <c r="Q193" s="36">
        <f>(Reference!J$12*List!$H193)+Reference!J$13</f>
        <v>2869.8443982546155</v>
      </c>
      <c r="R193" s="36">
        <f>(Reference!K$12*List!$H193)+Reference!K$13</f>
        <v>2961.0164290930738</v>
      </c>
      <c r="S193" s="36">
        <f>(Reference!L$12*List!$H193)+Reference!L$13</f>
        <v>3194.6788793856476</v>
      </c>
      <c r="T193" s="36">
        <f>(Reference!M$12*List!$H193)+Reference!M$13</f>
        <v>3816.5048861221949</v>
      </c>
      <c r="U193" s="36">
        <f>(Reference!N$12*List!$H193)+Reference!N$13</f>
        <v>15395.898742910751</v>
      </c>
      <c r="V193" s="12">
        <f>(Reference!O$12*List!$H193)+Reference!O$13</f>
        <v>572.30922112548058</v>
      </c>
      <c r="W193" s="12">
        <f>(Reference!P$12*List!$H193)+Reference!P$13</f>
        <v>806.43572067681362</v>
      </c>
      <c r="X193" s="12">
        <f>(Reference!Q$12*List!$H193)+Reference!Q$13</f>
        <v>403.21786033840681</v>
      </c>
      <c r="Y193" s="53"/>
      <c r="Z193" s="1" t="str">
        <f t="shared" si="5"/>
        <v>SEBASTIAN, Arkansas</v>
      </c>
      <c r="AA193" s="39" t="s">
        <v>7634</v>
      </c>
      <c r="AB193" s="40" t="s">
        <v>277</v>
      </c>
      <c r="AC193" s="44" t="s">
        <v>16</v>
      </c>
      <c r="AD193" s="62">
        <v>0.7107</v>
      </c>
      <c r="AE193" s="56" t="str">
        <f t="shared" si="4"/>
        <v/>
      </c>
      <c r="AF193" s="60">
        <v>4690</v>
      </c>
      <c r="AG193" s="60" t="s">
        <v>476</v>
      </c>
      <c r="AH193" s="60" t="s">
        <v>6</v>
      </c>
      <c r="AI193" s="60">
        <v>0.7107</v>
      </c>
    </row>
    <row r="194" spans="1:35" x14ac:dyDescent="0.35">
      <c r="A194" s="46" t="s">
        <v>947</v>
      </c>
      <c r="B194" s="46" t="s">
        <v>4394</v>
      </c>
      <c r="C194" s="27">
        <v>99904</v>
      </c>
      <c r="D194" s="48" t="s">
        <v>7586</v>
      </c>
      <c r="E194" s="39" t="s">
        <v>7635</v>
      </c>
      <c r="F194" s="44" t="s">
        <v>16</v>
      </c>
      <c r="G194" s="18" t="s">
        <v>4188</v>
      </c>
      <c r="H194" s="29">
        <v>0.7107</v>
      </c>
      <c r="I194" s="36">
        <f>(Reference!B$12*List!$H194)+Reference!B$13</f>
        <v>789.32992750084725</v>
      </c>
      <c r="J194" s="36">
        <f>(Reference!C$12*List!$H194)+Reference!C$13</f>
        <v>1177.957717408058</v>
      </c>
      <c r="K194" s="36">
        <f>(Reference!D$12*List!$H194)+Reference!D$13</f>
        <v>1410.1567113777753</v>
      </c>
      <c r="L194" s="36">
        <f>(Reference!E$12*List!$H194)+Reference!E$13</f>
        <v>1744.0344227068633</v>
      </c>
      <c r="M194" s="36">
        <f>(Reference!F$12*List!$H194)+Reference!F$13</f>
        <v>1816.8715808152588</v>
      </c>
      <c r="N194" s="36">
        <f>(Reference!G$12*List!$H194)+Reference!G$13</f>
        <v>2057.3808545691554</v>
      </c>
      <c r="O194" s="36">
        <f>(Reference!H$12*List!$H194)+Reference!H$13</f>
        <v>2135.5952525379025</v>
      </c>
      <c r="P194" s="36">
        <f>(Reference!I$12*List!$H194)+Reference!I$13</f>
        <v>2219.6757303543054</v>
      </c>
      <c r="Q194" s="36">
        <f>(Reference!J$12*List!$H194)+Reference!J$13</f>
        <v>2569.6851612644473</v>
      </c>
      <c r="R194" s="36">
        <f>(Reference!K$12*List!$H194)+Reference!K$13</f>
        <v>2651.3214391443271</v>
      </c>
      <c r="S194" s="36">
        <f>(Reference!L$12*List!$H194)+Reference!L$13</f>
        <v>2860.5449537107247</v>
      </c>
      <c r="T194" s="36">
        <f>(Reference!M$12*List!$H194)+Reference!M$13</f>
        <v>3417.333699250742</v>
      </c>
      <c r="U194" s="36">
        <f>(Reference!N$12*List!$H194)+Reference!N$13</f>
        <v>13785.629829982747</v>
      </c>
      <c r="V194" s="12">
        <f>(Reference!O$12*List!$H194)+Reference!O$13</f>
        <v>512.45095869148327</v>
      </c>
      <c r="W194" s="12">
        <f>(Reference!P$12*List!$H194)+Reference!P$13</f>
        <v>722.08998724709022</v>
      </c>
      <c r="X194" s="12">
        <f>(Reference!Q$12*List!$H194)+Reference!Q$13</f>
        <v>361.04499362354511</v>
      </c>
      <c r="Y194" s="53"/>
      <c r="Z194" s="1" t="str">
        <f t="shared" si="5"/>
        <v>SEVIER, Arkansas</v>
      </c>
      <c r="AA194" s="39" t="s">
        <v>7635</v>
      </c>
      <c r="AB194" s="40" t="s">
        <v>277</v>
      </c>
      <c r="AC194" s="44" t="s">
        <v>16</v>
      </c>
      <c r="AD194" s="62">
        <v>0.7107</v>
      </c>
      <c r="AE194" s="56" t="str">
        <f t="shared" si="4"/>
        <v/>
      </c>
      <c r="AF194" s="60">
        <v>4700</v>
      </c>
      <c r="AG194" s="60" t="s">
        <v>477</v>
      </c>
      <c r="AH194" s="60" t="s">
        <v>6</v>
      </c>
      <c r="AI194" s="60">
        <v>0.7107</v>
      </c>
    </row>
    <row r="195" spans="1:35" x14ac:dyDescent="0.35">
      <c r="A195" s="46" t="s">
        <v>948</v>
      </c>
      <c r="B195" s="46" t="s">
        <v>4395</v>
      </c>
      <c r="C195" s="27">
        <v>99904</v>
      </c>
      <c r="D195" s="48" t="s">
        <v>7586</v>
      </c>
      <c r="E195" s="39" t="s">
        <v>7636</v>
      </c>
      <c r="F195" s="44" t="s">
        <v>16</v>
      </c>
      <c r="G195" s="18" t="s">
        <v>4188</v>
      </c>
      <c r="H195" s="29">
        <v>0.7107</v>
      </c>
      <c r="I195" s="36">
        <f>(Reference!B$12*List!$H195)+Reference!B$13</f>
        <v>789.32992750084725</v>
      </c>
      <c r="J195" s="36">
        <f>(Reference!C$12*List!$H195)+Reference!C$13</f>
        <v>1177.957717408058</v>
      </c>
      <c r="K195" s="36">
        <f>(Reference!D$12*List!$H195)+Reference!D$13</f>
        <v>1410.1567113777753</v>
      </c>
      <c r="L195" s="36">
        <f>(Reference!E$12*List!$H195)+Reference!E$13</f>
        <v>1744.0344227068633</v>
      </c>
      <c r="M195" s="36">
        <f>(Reference!F$12*List!$H195)+Reference!F$13</f>
        <v>1816.8715808152588</v>
      </c>
      <c r="N195" s="36">
        <f>(Reference!G$12*List!$H195)+Reference!G$13</f>
        <v>2057.3808545691554</v>
      </c>
      <c r="O195" s="36">
        <f>(Reference!H$12*List!$H195)+Reference!H$13</f>
        <v>2135.5952525379025</v>
      </c>
      <c r="P195" s="36">
        <f>(Reference!I$12*List!$H195)+Reference!I$13</f>
        <v>2219.6757303543054</v>
      </c>
      <c r="Q195" s="36">
        <f>(Reference!J$12*List!$H195)+Reference!J$13</f>
        <v>2569.6851612644473</v>
      </c>
      <c r="R195" s="36">
        <f>(Reference!K$12*List!$H195)+Reference!K$13</f>
        <v>2651.3214391443271</v>
      </c>
      <c r="S195" s="36">
        <f>(Reference!L$12*List!$H195)+Reference!L$13</f>
        <v>2860.5449537107247</v>
      </c>
      <c r="T195" s="36">
        <f>(Reference!M$12*List!$H195)+Reference!M$13</f>
        <v>3417.333699250742</v>
      </c>
      <c r="U195" s="36">
        <f>(Reference!N$12*List!$H195)+Reference!N$13</f>
        <v>13785.629829982747</v>
      </c>
      <c r="V195" s="12">
        <f>(Reference!O$12*List!$H195)+Reference!O$13</f>
        <v>512.45095869148327</v>
      </c>
      <c r="W195" s="12">
        <f>(Reference!P$12*List!$H195)+Reference!P$13</f>
        <v>722.08998724709022</v>
      </c>
      <c r="X195" s="12">
        <f>(Reference!Q$12*List!$H195)+Reference!Q$13</f>
        <v>361.04499362354511</v>
      </c>
      <c r="Y195" s="53"/>
      <c r="Z195" s="1" t="str">
        <f t="shared" si="5"/>
        <v>SHARP, Arkansas</v>
      </c>
      <c r="AA195" s="39" t="s">
        <v>7636</v>
      </c>
      <c r="AB195" s="40" t="s">
        <v>277</v>
      </c>
      <c r="AC195" s="44" t="s">
        <v>16</v>
      </c>
      <c r="AD195" s="62">
        <v>0.7107</v>
      </c>
      <c r="AE195" s="56" t="str">
        <f t="shared" si="4"/>
        <v/>
      </c>
      <c r="AF195" s="60">
        <v>4710</v>
      </c>
      <c r="AG195" s="60" t="s">
        <v>478</v>
      </c>
      <c r="AH195" s="60" t="s">
        <v>6</v>
      </c>
      <c r="AI195" s="60">
        <v>0.82950000000000002</v>
      </c>
    </row>
    <row r="196" spans="1:35" x14ac:dyDescent="0.35">
      <c r="A196" s="46" t="s">
        <v>949</v>
      </c>
      <c r="B196" s="46" t="s">
        <v>4396</v>
      </c>
      <c r="C196" s="13">
        <v>99904</v>
      </c>
      <c r="D196" s="48" t="s">
        <v>7586</v>
      </c>
      <c r="E196" s="38" t="s">
        <v>7637</v>
      </c>
      <c r="F196" s="44" t="s">
        <v>16</v>
      </c>
      <c r="G196" s="18" t="s">
        <v>4188</v>
      </c>
      <c r="H196" s="11">
        <v>0.7107</v>
      </c>
      <c r="I196" s="36">
        <f>(Reference!B$12*List!$H196)+Reference!B$13</f>
        <v>789.32992750084725</v>
      </c>
      <c r="J196" s="36">
        <f>(Reference!C$12*List!$H196)+Reference!C$13</f>
        <v>1177.957717408058</v>
      </c>
      <c r="K196" s="36">
        <f>(Reference!D$12*List!$H196)+Reference!D$13</f>
        <v>1410.1567113777753</v>
      </c>
      <c r="L196" s="36">
        <f>(Reference!E$12*List!$H196)+Reference!E$13</f>
        <v>1744.0344227068633</v>
      </c>
      <c r="M196" s="36">
        <f>(Reference!F$12*List!$H196)+Reference!F$13</f>
        <v>1816.8715808152588</v>
      </c>
      <c r="N196" s="36">
        <f>(Reference!G$12*List!$H196)+Reference!G$13</f>
        <v>2057.3808545691554</v>
      </c>
      <c r="O196" s="36">
        <f>(Reference!H$12*List!$H196)+Reference!H$13</f>
        <v>2135.5952525379025</v>
      </c>
      <c r="P196" s="36">
        <f>(Reference!I$12*List!$H196)+Reference!I$13</f>
        <v>2219.6757303543054</v>
      </c>
      <c r="Q196" s="36">
        <f>(Reference!J$12*List!$H196)+Reference!J$13</f>
        <v>2569.6851612644473</v>
      </c>
      <c r="R196" s="36">
        <f>(Reference!K$12*List!$H196)+Reference!K$13</f>
        <v>2651.3214391443271</v>
      </c>
      <c r="S196" s="36">
        <f>(Reference!L$12*List!$H196)+Reference!L$13</f>
        <v>2860.5449537107247</v>
      </c>
      <c r="T196" s="36">
        <f>(Reference!M$12*List!$H196)+Reference!M$13</f>
        <v>3417.333699250742</v>
      </c>
      <c r="U196" s="36">
        <f>(Reference!N$12*List!$H196)+Reference!N$13</f>
        <v>13785.629829982747</v>
      </c>
      <c r="V196" s="12">
        <f>(Reference!O$12*List!$H196)+Reference!O$13</f>
        <v>512.45095869148327</v>
      </c>
      <c r="W196" s="12">
        <f>(Reference!P$12*List!$H196)+Reference!P$13</f>
        <v>722.08998724709022</v>
      </c>
      <c r="X196" s="12">
        <f>(Reference!Q$12*List!$H196)+Reference!Q$13</f>
        <v>361.04499362354511</v>
      </c>
      <c r="Y196" s="53"/>
      <c r="Z196" s="1" t="str">
        <f t="shared" si="5"/>
        <v>STONE, Arkansas</v>
      </c>
      <c r="AA196" s="38" t="s">
        <v>7637</v>
      </c>
      <c r="AB196" s="40" t="s">
        <v>277</v>
      </c>
      <c r="AC196" s="43" t="s">
        <v>16</v>
      </c>
      <c r="AD196" s="61">
        <v>0.82950000000000002</v>
      </c>
      <c r="AE196" s="56" t="str">
        <f t="shared" si="4"/>
        <v/>
      </c>
      <c r="AF196" s="60">
        <v>4720</v>
      </c>
      <c r="AG196" s="60" t="s">
        <v>479</v>
      </c>
      <c r="AH196" s="60" t="s">
        <v>6</v>
      </c>
      <c r="AI196" s="60">
        <v>0.7107</v>
      </c>
    </row>
    <row r="197" spans="1:35" x14ac:dyDescent="0.35">
      <c r="A197" s="46" t="s">
        <v>950</v>
      </c>
      <c r="B197" s="46" t="s">
        <v>4397</v>
      </c>
      <c r="C197" s="27">
        <v>99904</v>
      </c>
      <c r="D197" s="48" t="s">
        <v>7586</v>
      </c>
      <c r="E197" s="39" t="s">
        <v>7638</v>
      </c>
      <c r="F197" s="44" t="s">
        <v>16</v>
      </c>
      <c r="G197" s="18" t="s">
        <v>4188</v>
      </c>
      <c r="H197" s="29">
        <v>0.7107</v>
      </c>
      <c r="I197" s="36">
        <f>(Reference!B$12*List!$H197)+Reference!B$13</f>
        <v>789.32992750084725</v>
      </c>
      <c r="J197" s="36">
        <f>(Reference!C$12*List!$H197)+Reference!C$13</f>
        <v>1177.957717408058</v>
      </c>
      <c r="K197" s="36">
        <f>(Reference!D$12*List!$H197)+Reference!D$13</f>
        <v>1410.1567113777753</v>
      </c>
      <c r="L197" s="36">
        <f>(Reference!E$12*List!$H197)+Reference!E$13</f>
        <v>1744.0344227068633</v>
      </c>
      <c r="M197" s="36">
        <f>(Reference!F$12*List!$H197)+Reference!F$13</f>
        <v>1816.8715808152588</v>
      </c>
      <c r="N197" s="36">
        <f>(Reference!G$12*List!$H197)+Reference!G$13</f>
        <v>2057.3808545691554</v>
      </c>
      <c r="O197" s="36">
        <f>(Reference!H$12*List!$H197)+Reference!H$13</f>
        <v>2135.5952525379025</v>
      </c>
      <c r="P197" s="36">
        <f>(Reference!I$12*List!$H197)+Reference!I$13</f>
        <v>2219.6757303543054</v>
      </c>
      <c r="Q197" s="36">
        <f>(Reference!J$12*List!$H197)+Reference!J$13</f>
        <v>2569.6851612644473</v>
      </c>
      <c r="R197" s="36">
        <f>(Reference!K$12*List!$H197)+Reference!K$13</f>
        <v>2651.3214391443271</v>
      </c>
      <c r="S197" s="36">
        <f>(Reference!L$12*List!$H197)+Reference!L$13</f>
        <v>2860.5449537107247</v>
      </c>
      <c r="T197" s="36">
        <f>(Reference!M$12*List!$H197)+Reference!M$13</f>
        <v>3417.333699250742</v>
      </c>
      <c r="U197" s="36">
        <f>(Reference!N$12*List!$H197)+Reference!N$13</f>
        <v>13785.629829982747</v>
      </c>
      <c r="V197" s="12">
        <f>(Reference!O$12*List!$H197)+Reference!O$13</f>
        <v>512.45095869148327</v>
      </c>
      <c r="W197" s="12">
        <f>(Reference!P$12*List!$H197)+Reference!P$13</f>
        <v>722.08998724709022</v>
      </c>
      <c r="X197" s="12">
        <f>(Reference!Q$12*List!$H197)+Reference!Q$13</f>
        <v>361.04499362354511</v>
      </c>
      <c r="Y197" s="53"/>
      <c r="Z197" s="1" t="str">
        <f t="shared" si="5"/>
        <v>UNION, Arkansas</v>
      </c>
      <c r="AA197" s="39" t="s">
        <v>7638</v>
      </c>
      <c r="AB197" s="40" t="s">
        <v>277</v>
      </c>
      <c r="AC197" s="44" t="s">
        <v>16</v>
      </c>
      <c r="AD197" s="62">
        <v>0.7107</v>
      </c>
      <c r="AE197" s="56" t="str">
        <f t="shared" si="4"/>
        <v/>
      </c>
      <c r="AF197" s="60">
        <v>4730</v>
      </c>
      <c r="AG197" s="60" t="s">
        <v>480</v>
      </c>
      <c r="AH197" s="60" t="s">
        <v>6</v>
      </c>
      <c r="AI197" s="60">
        <v>0.7107</v>
      </c>
    </row>
    <row r="198" spans="1:35" x14ac:dyDescent="0.35">
      <c r="A198" s="46" t="s">
        <v>951</v>
      </c>
      <c r="B198" s="46" t="s">
        <v>4398</v>
      </c>
      <c r="C198" s="27">
        <v>99904</v>
      </c>
      <c r="D198" s="48" t="s">
        <v>7586</v>
      </c>
      <c r="E198" s="39" t="s">
        <v>7639</v>
      </c>
      <c r="F198" s="44" t="s">
        <v>16</v>
      </c>
      <c r="G198" s="18" t="s">
        <v>4188</v>
      </c>
      <c r="H198" s="29">
        <v>0.7107</v>
      </c>
      <c r="I198" s="36">
        <f>(Reference!B$12*List!$H198)+Reference!B$13</f>
        <v>789.32992750084725</v>
      </c>
      <c r="J198" s="36">
        <f>(Reference!C$12*List!$H198)+Reference!C$13</f>
        <v>1177.957717408058</v>
      </c>
      <c r="K198" s="36">
        <f>(Reference!D$12*List!$H198)+Reference!D$13</f>
        <v>1410.1567113777753</v>
      </c>
      <c r="L198" s="36">
        <f>(Reference!E$12*List!$H198)+Reference!E$13</f>
        <v>1744.0344227068633</v>
      </c>
      <c r="M198" s="36">
        <f>(Reference!F$12*List!$H198)+Reference!F$13</f>
        <v>1816.8715808152588</v>
      </c>
      <c r="N198" s="36">
        <f>(Reference!G$12*List!$H198)+Reference!G$13</f>
        <v>2057.3808545691554</v>
      </c>
      <c r="O198" s="36">
        <f>(Reference!H$12*List!$H198)+Reference!H$13</f>
        <v>2135.5952525379025</v>
      </c>
      <c r="P198" s="36">
        <f>(Reference!I$12*List!$H198)+Reference!I$13</f>
        <v>2219.6757303543054</v>
      </c>
      <c r="Q198" s="36">
        <f>(Reference!J$12*List!$H198)+Reference!J$13</f>
        <v>2569.6851612644473</v>
      </c>
      <c r="R198" s="36">
        <f>(Reference!K$12*List!$H198)+Reference!K$13</f>
        <v>2651.3214391443271</v>
      </c>
      <c r="S198" s="36">
        <f>(Reference!L$12*List!$H198)+Reference!L$13</f>
        <v>2860.5449537107247</v>
      </c>
      <c r="T198" s="36">
        <f>(Reference!M$12*List!$H198)+Reference!M$13</f>
        <v>3417.333699250742</v>
      </c>
      <c r="U198" s="36">
        <f>(Reference!N$12*List!$H198)+Reference!N$13</f>
        <v>13785.629829982747</v>
      </c>
      <c r="V198" s="12">
        <f>(Reference!O$12*List!$H198)+Reference!O$13</f>
        <v>512.45095869148327</v>
      </c>
      <c r="W198" s="12">
        <f>(Reference!P$12*List!$H198)+Reference!P$13</f>
        <v>722.08998724709022</v>
      </c>
      <c r="X198" s="12">
        <f>(Reference!Q$12*List!$H198)+Reference!Q$13</f>
        <v>361.04499362354511</v>
      </c>
      <c r="Y198" s="53"/>
      <c r="Z198" s="1" t="str">
        <f t="shared" si="5"/>
        <v>VAN BUREN, Arkansas</v>
      </c>
      <c r="AA198" s="39" t="s">
        <v>7639</v>
      </c>
      <c r="AB198" s="40" t="s">
        <v>277</v>
      </c>
      <c r="AC198" s="44" t="s">
        <v>16</v>
      </c>
      <c r="AD198" s="62">
        <v>0.7107</v>
      </c>
      <c r="AE198" s="56" t="str">
        <f t="shared" si="4"/>
        <v/>
      </c>
      <c r="AF198" s="60">
        <v>4740</v>
      </c>
      <c r="AG198" s="60" t="s">
        <v>481</v>
      </c>
      <c r="AH198" s="60" t="s">
        <v>6</v>
      </c>
      <c r="AI198" s="60">
        <v>0.7107</v>
      </c>
    </row>
    <row r="199" spans="1:35" x14ac:dyDescent="0.35">
      <c r="A199" s="46" t="s">
        <v>952</v>
      </c>
      <c r="B199" s="46" t="s">
        <v>4399</v>
      </c>
      <c r="C199" s="27" t="s">
        <v>4000</v>
      </c>
      <c r="D199" s="48" t="s">
        <v>474</v>
      </c>
      <c r="E199" s="39" t="s">
        <v>7538</v>
      </c>
      <c r="F199" s="43" t="s">
        <v>16</v>
      </c>
      <c r="G199" s="18" t="s">
        <v>4187</v>
      </c>
      <c r="H199" s="29">
        <v>0.82950000000000002</v>
      </c>
      <c r="I199" s="36">
        <f>(Reference!B$12*List!$H199)+Reference!B$13</f>
        <v>880.83657735418774</v>
      </c>
      <c r="J199" s="36">
        <f>(Reference!C$12*List!$H199)+Reference!C$13</f>
        <v>1314.5178054439746</v>
      </c>
      <c r="K199" s="36">
        <f>(Reference!D$12*List!$H199)+Reference!D$13</f>
        <v>1573.6355203403882</v>
      </c>
      <c r="L199" s="36">
        <f>(Reference!E$12*List!$H199)+Reference!E$13</f>
        <v>1946.2195188124945</v>
      </c>
      <c r="M199" s="36">
        <f>(Reference!F$12*List!$H199)+Reference!F$13</f>
        <v>2027.5006546431591</v>
      </c>
      <c r="N199" s="36">
        <f>(Reference!G$12*List!$H199)+Reference!G$13</f>
        <v>2295.8920561779705</v>
      </c>
      <c r="O199" s="36">
        <f>(Reference!H$12*List!$H199)+Reference!H$13</f>
        <v>2383.1738127746576</v>
      </c>
      <c r="P199" s="36">
        <f>(Reference!I$12*List!$H199)+Reference!I$13</f>
        <v>2477.0017011160962</v>
      </c>
      <c r="Q199" s="36">
        <f>(Reference!J$12*List!$H199)+Reference!J$13</f>
        <v>2867.5875618862683</v>
      </c>
      <c r="R199" s="36">
        <f>(Reference!K$12*List!$H199)+Reference!K$13</f>
        <v>2958.6878953340606</v>
      </c>
      <c r="S199" s="36">
        <f>(Reference!L$12*List!$H199)+Reference!L$13</f>
        <v>3192.166594230197</v>
      </c>
      <c r="T199" s="36">
        <f>(Reference!M$12*List!$H199)+Reference!M$13</f>
        <v>3813.5035990028609</v>
      </c>
      <c r="U199" s="36">
        <f>(Reference!N$12*List!$H199)+Reference!N$13</f>
        <v>15383.791457851141</v>
      </c>
      <c r="V199" s="12">
        <f>(Reference!O$12*List!$H199)+Reference!O$13</f>
        <v>571.85915900191674</v>
      </c>
      <c r="W199" s="12">
        <f>(Reference!P$12*List!$H199)+Reference!P$13</f>
        <v>805.80154222997362</v>
      </c>
      <c r="X199" s="12">
        <f>(Reference!Q$12*List!$H199)+Reference!Q$13</f>
        <v>402.90077111498681</v>
      </c>
      <c r="Y199" s="53"/>
      <c r="Z199" s="1" t="str">
        <f t="shared" si="5"/>
        <v>WASHINGTON, Arkansas</v>
      </c>
      <c r="AA199" s="39" t="s">
        <v>7538</v>
      </c>
      <c r="AB199" s="40" t="s">
        <v>277</v>
      </c>
      <c r="AC199" s="44" t="s">
        <v>16</v>
      </c>
      <c r="AD199" s="62">
        <v>0.7107</v>
      </c>
      <c r="AE199" s="56" t="str">
        <f t="shared" si="4"/>
        <v/>
      </c>
      <c r="AF199" s="60">
        <v>5000</v>
      </c>
      <c r="AG199" s="60" t="s">
        <v>482</v>
      </c>
      <c r="AH199" s="60" t="s">
        <v>6</v>
      </c>
      <c r="AI199" s="60">
        <v>1.7974000000000001</v>
      </c>
    </row>
    <row r="200" spans="1:35" x14ac:dyDescent="0.35">
      <c r="A200" s="46" t="s">
        <v>953</v>
      </c>
      <c r="B200" s="46" t="s">
        <v>4400</v>
      </c>
      <c r="C200" s="13">
        <v>99904</v>
      </c>
      <c r="D200" s="48" t="s">
        <v>7586</v>
      </c>
      <c r="E200" s="38" t="s">
        <v>7640</v>
      </c>
      <c r="F200" s="44" t="s">
        <v>16</v>
      </c>
      <c r="G200" s="18" t="s">
        <v>4188</v>
      </c>
      <c r="H200" s="11">
        <v>0.7107</v>
      </c>
      <c r="I200" s="36">
        <f>(Reference!B$12*List!$H200)+Reference!B$13</f>
        <v>789.32992750084725</v>
      </c>
      <c r="J200" s="36">
        <f>(Reference!C$12*List!$H200)+Reference!C$13</f>
        <v>1177.957717408058</v>
      </c>
      <c r="K200" s="36">
        <f>(Reference!D$12*List!$H200)+Reference!D$13</f>
        <v>1410.1567113777753</v>
      </c>
      <c r="L200" s="36">
        <f>(Reference!E$12*List!$H200)+Reference!E$13</f>
        <v>1744.0344227068633</v>
      </c>
      <c r="M200" s="36">
        <f>(Reference!F$12*List!$H200)+Reference!F$13</f>
        <v>1816.8715808152588</v>
      </c>
      <c r="N200" s="36">
        <f>(Reference!G$12*List!$H200)+Reference!G$13</f>
        <v>2057.3808545691554</v>
      </c>
      <c r="O200" s="36">
        <f>(Reference!H$12*List!$H200)+Reference!H$13</f>
        <v>2135.5952525379025</v>
      </c>
      <c r="P200" s="36">
        <f>(Reference!I$12*List!$H200)+Reference!I$13</f>
        <v>2219.6757303543054</v>
      </c>
      <c r="Q200" s="36">
        <f>(Reference!J$12*List!$H200)+Reference!J$13</f>
        <v>2569.6851612644473</v>
      </c>
      <c r="R200" s="36">
        <f>(Reference!K$12*List!$H200)+Reference!K$13</f>
        <v>2651.3214391443271</v>
      </c>
      <c r="S200" s="36">
        <f>(Reference!L$12*List!$H200)+Reference!L$13</f>
        <v>2860.5449537107247</v>
      </c>
      <c r="T200" s="36">
        <f>(Reference!M$12*List!$H200)+Reference!M$13</f>
        <v>3417.333699250742</v>
      </c>
      <c r="U200" s="36">
        <f>(Reference!N$12*List!$H200)+Reference!N$13</f>
        <v>13785.629829982747</v>
      </c>
      <c r="V200" s="12">
        <f>(Reference!O$12*List!$H200)+Reference!O$13</f>
        <v>512.45095869148327</v>
      </c>
      <c r="W200" s="12">
        <f>(Reference!P$12*List!$H200)+Reference!P$13</f>
        <v>722.08998724709022</v>
      </c>
      <c r="X200" s="12">
        <f>(Reference!Q$12*List!$H200)+Reference!Q$13</f>
        <v>361.04499362354511</v>
      </c>
      <c r="Y200" s="53"/>
      <c r="Z200" s="1" t="str">
        <f t="shared" si="5"/>
        <v>WHITE, Arkansas</v>
      </c>
      <c r="AA200" s="38" t="s">
        <v>7640</v>
      </c>
      <c r="AB200" s="40" t="s">
        <v>277</v>
      </c>
      <c r="AC200" s="43" t="s">
        <v>16</v>
      </c>
      <c r="AD200" s="61">
        <v>1.7974000000000001</v>
      </c>
      <c r="AE200" s="56" t="str">
        <f t="shared" si="4"/>
        <v/>
      </c>
      <c r="AF200" s="60">
        <v>5010</v>
      </c>
      <c r="AG200" s="60" t="s">
        <v>483</v>
      </c>
      <c r="AH200" s="60" t="s">
        <v>6</v>
      </c>
      <c r="AI200" s="60">
        <v>1.3088</v>
      </c>
    </row>
    <row r="201" spans="1:35" x14ac:dyDescent="0.35">
      <c r="A201" s="46" t="s">
        <v>954</v>
      </c>
      <c r="B201" s="46" t="s">
        <v>4401</v>
      </c>
      <c r="C201" s="27">
        <v>99904</v>
      </c>
      <c r="D201" s="48" t="s">
        <v>7586</v>
      </c>
      <c r="E201" s="39" t="s">
        <v>7641</v>
      </c>
      <c r="F201" s="44" t="s">
        <v>16</v>
      </c>
      <c r="G201" s="18" t="s">
        <v>4188</v>
      </c>
      <c r="H201" s="29">
        <v>0.7107</v>
      </c>
      <c r="I201" s="36">
        <f>(Reference!B$12*List!$H201)+Reference!B$13</f>
        <v>789.32992750084725</v>
      </c>
      <c r="J201" s="36">
        <f>(Reference!C$12*List!$H201)+Reference!C$13</f>
        <v>1177.957717408058</v>
      </c>
      <c r="K201" s="36">
        <f>(Reference!D$12*List!$H201)+Reference!D$13</f>
        <v>1410.1567113777753</v>
      </c>
      <c r="L201" s="36">
        <f>(Reference!E$12*List!$H201)+Reference!E$13</f>
        <v>1744.0344227068633</v>
      </c>
      <c r="M201" s="36">
        <f>(Reference!F$12*List!$H201)+Reference!F$13</f>
        <v>1816.8715808152588</v>
      </c>
      <c r="N201" s="36">
        <f>(Reference!G$12*List!$H201)+Reference!G$13</f>
        <v>2057.3808545691554</v>
      </c>
      <c r="O201" s="36">
        <f>(Reference!H$12*List!$H201)+Reference!H$13</f>
        <v>2135.5952525379025</v>
      </c>
      <c r="P201" s="36">
        <f>(Reference!I$12*List!$H201)+Reference!I$13</f>
        <v>2219.6757303543054</v>
      </c>
      <c r="Q201" s="36">
        <f>(Reference!J$12*List!$H201)+Reference!J$13</f>
        <v>2569.6851612644473</v>
      </c>
      <c r="R201" s="36">
        <f>(Reference!K$12*List!$H201)+Reference!K$13</f>
        <v>2651.3214391443271</v>
      </c>
      <c r="S201" s="36">
        <f>(Reference!L$12*List!$H201)+Reference!L$13</f>
        <v>2860.5449537107247</v>
      </c>
      <c r="T201" s="36">
        <f>(Reference!M$12*List!$H201)+Reference!M$13</f>
        <v>3417.333699250742</v>
      </c>
      <c r="U201" s="36">
        <f>(Reference!N$12*List!$H201)+Reference!N$13</f>
        <v>13785.629829982747</v>
      </c>
      <c r="V201" s="12">
        <f>(Reference!O$12*List!$H201)+Reference!O$13</f>
        <v>512.45095869148327</v>
      </c>
      <c r="W201" s="12">
        <f>(Reference!P$12*List!$H201)+Reference!P$13</f>
        <v>722.08998724709022</v>
      </c>
      <c r="X201" s="12">
        <f>(Reference!Q$12*List!$H201)+Reference!Q$13</f>
        <v>361.04499362354511</v>
      </c>
      <c r="Y201" s="53"/>
      <c r="Z201" s="1" t="str">
        <f t="shared" si="5"/>
        <v>WOODRUFF, Arkansas</v>
      </c>
      <c r="AA201" s="39" t="s">
        <v>7641</v>
      </c>
      <c r="AB201" s="40" t="s">
        <v>277</v>
      </c>
      <c r="AC201" s="44" t="s">
        <v>16</v>
      </c>
      <c r="AD201" s="62">
        <v>1.3088</v>
      </c>
      <c r="AE201" s="56" t="str">
        <f t="shared" si="4"/>
        <v/>
      </c>
      <c r="AF201" s="60">
        <v>5020</v>
      </c>
      <c r="AG201" s="60" t="s">
        <v>484</v>
      </c>
      <c r="AH201" s="60" t="s">
        <v>6</v>
      </c>
      <c r="AI201" s="60">
        <v>1.3088</v>
      </c>
    </row>
    <row r="202" spans="1:35" x14ac:dyDescent="0.35">
      <c r="A202" s="46" t="s">
        <v>955</v>
      </c>
      <c r="B202" s="46" t="s">
        <v>4402</v>
      </c>
      <c r="C202" s="27">
        <v>99904</v>
      </c>
      <c r="D202" s="48" t="s">
        <v>7586</v>
      </c>
      <c r="E202" s="39" t="s">
        <v>7642</v>
      </c>
      <c r="F202" s="44" t="s">
        <v>16</v>
      </c>
      <c r="G202" s="18" t="s">
        <v>4188</v>
      </c>
      <c r="H202" s="29">
        <v>0.7107</v>
      </c>
      <c r="I202" s="36">
        <f>(Reference!B$12*List!$H202)+Reference!B$13</f>
        <v>789.32992750084725</v>
      </c>
      <c r="J202" s="36">
        <f>(Reference!C$12*List!$H202)+Reference!C$13</f>
        <v>1177.957717408058</v>
      </c>
      <c r="K202" s="36">
        <f>(Reference!D$12*List!$H202)+Reference!D$13</f>
        <v>1410.1567113777753</v>
      </c>
      <c r="L202" s="36">
        <f>(Reference!E$12*List!$H202)+Reference!E$13</f>
        <v>1744.0344227068633</v>
      </c>
      <c r="M202" s="36">
        <f>(Reference!F$12*List!$H202)+Reference!F$13</f>
        <v>1816.8715808152588</v>
      </c>
      <c r="N202" s="36">
        <f>(Reference!G$12*List!$H202)+Reference!G$13</f>
        <v>2057.3808545691554</v>
      </c>
      <c r="O202" s="36">
        <f>(Reference!H$12*List!$H202)+Reference!H$13</f>
        <v>2135.5952525379025</v>
      </c>
      <c r="P202" s="36">
        <f>(Reference!I$12*List!$H202)+Reference!I$13</f>
        <v>2219.6757303543054</v>
      </c>
      <c r="Q202" s="36">
        <f>(Reference!J$12*List!$H202)+Reference!J$13</f>
        <v>2569.6851612644473</v>
      </c>
      <c r="R202" s="36">
        <f>(Reference!K$12*List!$H202)+Reference!K$13</f>
        <v>2651.3214391443271</v>
      </c>
      <c r="S202" s="36">
        <f>(Reference!L$12*List!$H202)+Reference!L$13</f>
        <v>2860.5449537107247</v>
      </c>
      <c r="T202" s="36">
        <f>(Reference!M$12*List!$H202)+Reference!M$13</f>
        <v>3417.333699250742</v>
      </c>
      <c r="U202" s="36">
        <f>(Reference!N$12*List!$H202)+Reference!N$13</f>
        <v>13785.629829982747</v>
      </c>
      <c r="V202" s="12">
        <f>(Reference!O$12*List!$H202)+Reference!O$13</f>
        <v>512.45095869148327</v>
      </c>
      <c r="W202" s="12">
        <f>(Reference!P$12*List!$H202)+Reference!P$13</f>
        <v>722.08998724709022</v>
      </c>
      <c r="X202" s="12">
        <f>(Reference!Q$12*List!$H202)+Reference!Q$13</f>
        <v>361.04499362354511</v>
      </c>
      <c r="Y202" s="53"/>
      <c r="Z202" s="1" t="str">
        <f t="shared" si="5"/>
        <v>YELL, Arkansas</v>
      </c>
      <c r="AA202" s="39" t="s">
        <v>7642</v>
      </c>
      <c r="AB202" s="40" t="s">
        <v>277</v>
      </c>
      <c r="AC202" s="44" t="s">
        <v>16</v>
      </c>
      <c r="AD202" s="62">
        <v>1.3088</v>
      </c>
      <c r="AE202" s="56" t="str">
        <f t="shared" si="4"/>
        <v/>
      </c>
      <c r="AF202" s="60">
        <v>5030</v>
      </c>
      <c r="AG202" s="60" t="s">
        <v>485</v>
      </c>
      <c r="AH202" s="60" t="s">
        <v>6</v>
      </c>
      <c r="AI202" s="60">
        <v>1.1142000000000001</v>
      </c>
    </row>
    <row r="203" spans="1:35" x14ac:dyDescent="0.35">
      <c r="A203" s="46" t="s">
        <v>4193</v>
      </c>
      <c r="B203" s="46" t="s">
        <v>4403</v>
      </c>
      <c r="C203" s="13">
        <v>99904</v>
      </c>
      <c r="D203" s="48" t="s">
        <v>7586</v>
      </c>
      <c r="E203" s="38" t="s">
        <v>7541</v>
      </c>
      <c r="F203" s="44" t="s">
        <v>16</v>
      </c>
      <c r="G203" s="18" t="s">
        <v>4188</v>
      </c>
      <c r="H203" s="11">
        <v>0.7107</v>
      </c>
      <c r="I203" s="36">
        <f>(Reference!B$12*List!$H203)+Reference!B$13</f>
        <v>789.32992750084725</v>
      </c>
      <c r="J203" s="36">
        <f>(Reference!C$12*List!$H203)+Reference!C$13</f>
        <v>1177.957717408058</v>
      </c>
      <c r="K203" s="36">
        <f>(Reference!D$12*List!$H203)+Reference!D$13</f>
        <v>1410.1567113777753</v>
      </c>
      <c r="L203" s="36">
        <f>(Reference!E$12*List!$H203)+Reference!E$13</f>
        <v>1744.0344227068633</v>
      </c>
      <c r="M203" s="36">
        <f>(Reference!F$12*List!$H203)+Reference!F$13</f>
        <v>1816.8715808152588</v>
      </c>
      <c r="N203" s="36">
        <f>(Reference!G$12*List!$H203)+Reference!G$13</f>
        <v>2057.3808545691554</v>
      </c>
      <c r="O203" s="36">
        <f>(Reference!H$12*List!$H203)+Reference!H$13</f>
        <v>2135.5952525379025</v>
      </c>
      <c r="P203" s="36">
        <f>(Reference!I$12*List!$H203)+Reference!I$13</f>
        <v>2219.6757303543054</v>
      </c>
      <c r="Q203" s="36">
        <f>(Reference!J$12*List!$H203)+Reference!J$13</f>
        <v>2569.6851612644473</v>
      </c>
      <c r="R203" s="36">
        <f>(Reference!K$12*List!$H203)+Reference!K$13</f>
        <v>2651.3214391443271</v>
      </c>
      <c r="S203" s="36">
        <f>(Reference!L$12*List!$H203)+Reference!L$13</f>
        <v>2860.5449537107247</v>
      </c>
      <c r="T203" s="36">
        <f>(Reference!M$12*List!$H203)+Reference!M$13</f>
        <v>3417.333699250742</v>
      </c>
      <c r="U203" s="36">
        <f>(Reference!N$12*List!$H203)+Reference!N$13</f>
        <v>13785.629829982747</v>
      </c>
      <c r="V203" s="12">
        <f>(Reference!O$12*List!$H203)+Reference!O$13</f>
        <v>512.45095869148327</v>
      </c>
      <c r="W203" s="12">
        <f>(Reference!P$12*List!$H203)+Reference!P$13</f>
        <v>722.08998724709022</v>
      </c>
      <c r="X203" s="12">
        <f>(Reference!Q$12*List!$H203)+Reference!Q$13</f>
        <v>361.04499362354511</v>
      </c>
      <c r="Y203" s="53"/>
      <c r="Z203" s="1" t="str">
        <f t="shared" si="5"/>
        <v>STATEWIDE, Arkansas</v>
      </c>
      <c r="AA203" s="38" t="s">
        <v>7541</v>
      </c>
      <c r="AB203" s="40" t="s">
        <v>277</v>
      </c>
      <c r="AC203" s="43" t="s">
        <v>16</v>
      </c>
      <c r="AD203" s="61">
        <v>1.1142000000000001</v>
      </c>
      <c r="AE203" s="56" t="str">
        <f t="shared" si="4"/>
        <v/>
      </c>
      <c r="AF203" s="60">
        <v>5040</v>
      </c>
      <c r="AG203" s="60" t="s">
        <v>486</v>
      </c>
      <c r="AH203" s="60" t="s">
        <v>6</v>
      </c>
      <c r="AI203" s="60">
        <v>1.3088</v>
      </c>
    </row>
    <row r="204" spans="1:35" x14ac:dyDescent="0.35">
      <c r="A204" s="46" t="s">
        <v>956</v>
      </c>
      <c r="B204" s="46" t="s">
        <v>4404</v>
      </c>
      <c r="C204" s="27" t="s">
        <v>4005</v>
      </c>
      <c r="D204" s="48" t="s">
        <v>618</v>
      </c>
      <c r="E204" s="39" t="s">
        <v>7643</v>
      </c>
      <c r="F204" s="43" t="s">
        <v>17</v>
      </c>
      <c r="G204" s="18" t="s">
        <v>4187</v>
      </c>
      <c r="H204" s="29">
        <v>1.7974000000000001</v>
      </c>
      <c r="I204" s="36">
        <f>(Reference!B$12*List!$H204)+Reference!B$13</f>
        <v>1626.3692911003848</v>
      </c>
      <c r="J204" s="36">
        <f>(Reference!C$12*List!$H204)+Reference!C$13</f>
        <v>2427.1146843157217</v>
      </c>
      <c r="K204" s="36">
        <f>(Reference!D$12*List!$H204)+Reference!D$13</f>
        <v>2905.5474664255153</v>
      </c>
      <c r="L204" s="36">
        <f>(Reference!E$12*List!$H204)+Reference!E$13</f>
        <v>3593.4834457539118</v>
      </c>
      <c r="M204" s="36">
        <f>(Reference!F$12*List!$H204)+Reference!F$13</f>
        <v>3743.5602552999312</v>
      </c>
      <c r="N204" s="36">
        <f>(Reference!G$12*List!$H204)+Reference!G$13</f>
        <v>4239.1158948747052</v>
      </c>
      <c r="O204" s="36">
        <f>(Reference!H$12*List!$H204)+Reference!H$13</f>
        <v>4400.2722004274783</v>
      </c>
      <c r="P204" s="36">
        <f>(Reference!I$12*List!$H204)+Reference!I$13</f>
        <v>4573.5152288967101</v>
      </c>
      <c r="Q204" s="36">
        <f>(Reference!J$12*List!$H204)+Reference!J$13</f>
        <v>5294.6896962453638</v>
      </c>
      <c r="R204" s="36">
        <f>(Reference!K$12*List!$H204)+Reference!K$13</f>
        <v>5462.8965901660722</v>
      </c>
      <c r="S204" s="36">
        <f>(Reference!L$12*List!$H204)+Reference!L$13</f>
        <v>5893.9897075197368</v>
      </c>
      <c r="T204" s="36">
        <f>(Reference!M$12*List!$H204)+Reference!M$13</f>
        <v>7041.2211576735363</v>
      </c>
      <c r="U204" s="36">
        <f>(Reference!N$12*List!$H204)+Reference!N$13</f>
        <v>28404.503912512922</v>
      </c>
      <c r="V204" s="12">
        <f>(Reference!O$12*List!$H204)+Reference!O$13</f>
        <v>1055.8759694435703</v>
      </c>
      <c r="W204" s="12">
        <f>(Reference!P$12*List!$H204)+Reference!P$13</f>
        <v>1487.8252296704857</v>
      </c>
      <c r="X204" s="12">
        <f>(Reference!Q$12*List!$H204)+Reference!Q$13</f>
        <v>743.91261483524283</v>
      </c>
      <c r="Y204" s="53"/>
      <c r="Z204" s="1" t="str">
        <f t="shared" si="5"/>
        <v>ALAMEDA, California</v>
      </c>
      <c r="AA204" s="39" t="s">
        <v>7643</v>
      </c>
      <c r="AB204" s="40" t="s">
        <v>277</v>
      </c>
      <c r="AC204" s="44" t="s">
        <v>17</v>
      </c>
      <c r="AD204" s="62">
        <v>1.3088</v>
      </c>
      <c r="AE204" s="56" t="str">
        <f t="shared" si="4"/>
        <v/>
      </c>
      <c r="AF204" s="60">
        <v>5050</v>
      </c>
      <c r="AG204" s="60" t="s">
        <v>487</v>
      </c>
      <c r="AH204" s="60" t="s">
        <v>6</v>
      </c>
      <c r="AI204" s="60">
        <v>1.3088</v>
      </c>
    </row>
    <row r="205" spans="1:35" x14ac:dyDescent="0.35">
      <c r="A205" s="46" t="s">
        <v>957</v>
      </c>
      <c r="B205" s="46" t="s">
        <v>4405</v>
      </c>
      <c r="C205" s="27">
        <v>99905</v>
      </c>
      <c r="D205" s="48" t="s">
        <v>9411</v>
      </c>
      <c r="E205" s="39" t="s">
        <v>7644</v>
      </c>
      <c r="F205" s="44" t="s">
        <v>17</v>
      </c>
      <c r="G205" s="18" t="s">
        <v>4188</v>
      </c>
      <c r="H205" s="29">
        <v>1.3088</v>
      </c>
      <c r="I205" s="36">
        <f>(Reference!B$12*List!$H205)+Reference!B$13</f>
        <v>1250.0212345486832</v>
      </c>
      <c r="J205" s="36">
        <f>(Reference!C$12*List!$H205)+Reference!C$13</f>
        <v>1865.4710899188465</v>
      </c>
      <c r="K205" s="36">
        <f>(Reference!D$12*List!$H205)+Reference!D$13</f>
        <v>2233.1927016180007</v>
      </c>
      <c r="L205" s="36">
        <f>(Reference!E$12*List!$H205)+Reference!E$13</f>
        <v>2761.937671703311</v>
      </c>
      <c r="M205" s="36">
        <f>(Reference!F$12*List!$H205)+Reference!F$13</f>
        <v>2877.2861351626248</v>
      </c>
      <c r="N205" s="36">
        <f>(Reference!G$12*List!$H205)+Reference!G$13</f>
        <v>3258.1683098068011</v>
      </c>
      <c r="O205" s="36">
        <f>(Reference!H$12*List!$H205)+Reference!H$13</f>
        <v>3382.0324316423057</v>
      </c>
      <c r="P205" s="36">
        <f>(Reference!I$12*List!$H205)+Reference!I$13</f>
        <v>3515.1863626154745</v>
      </c>
      <c r="Q205" s="36">
        <f>(Reference!J$12*List!$H205)+Reference!J$13</f>
        <v>4069.4783078293563</v>
      </c>
      <c r="R205" s="36">
        <f>(Reference!K$12*List!$H205)+Reference!K$13</f>
        <v>4198.7614849951651</v>
      </c>
      <c r="S205" s="36">
        <f>(Reference!L$12*List!$H205)+Reference!L$13</f>
        <v>4530.0980109051388</v>
      </c>
      <c r="T205" s="36">
        <f>(Reference!M$12*List!$H205)+Reference!M$13</f>
        <v>5411.8557282216379</v>
      </c>
      <c r="U205" s="36">
        <f>(Reference!N$12*List!$H205)+Reference!N$13</f>
        <v>21831.593379040718</v>
      </c>
      <c r="V205" s="12">
        <f>(Reference!O$12*List!$H205)+Reference!O$13</f>
        <v>811.54224325099676</v>
      </c>
      <c r="W205" s="12">
        <f>(Reference!P$12*List!$H205)+Reference!P$13</f>
        <v>1143.5367973082227</v>
      </c>
      <c r="X205" s="12">
        <f>(Reference!Q$12*List!$H205)+Reference!Q$13</f>
        <v>571.76839865411137</v>
      </c>
      <c r="Y205" s="53"/>
      <c r="Z205" s="1" t="str">
        <f t="shared" si="5"/>
        <v>ALPINE, California</v>
      </c>
      <c r="AA205" s="39" t="s">
        <v>7644</v>
      </c>
      <c r="AB205" s="40" t="s">
        <v>277</v>
      </c>
      <c r="AC205" s="44" t="s">
        <v>17</v>
      </c>
      <c r="AD205" s="62">
        <v>1.3088</v>
      </c>
      <c r="AE205" s="56" t="str">
        <f t="shared" ref="AE205:AE268" si="6">IFERROR(INDEX($AI$12:$AI$3256,MATCH($A205,$AF$12:$AF$3256,0)),"")</f>
        <v/>
      </c>
      <c r="AF205" s="60">
        <v>5060</v>
      </c>
      <c r="AG205" s="60" t="s">
        <v>488</v>
      </c>
      <c r="AH205" s="60" t="s">
        <v>6</v>
      </c>
      <c r="AI205" s="60">
        <v>1.7974000000000001</v>
      </c>
    </row>
    <row r="206" spans="1:35" x14ac:dyDescent="0.35">
      <c r="A206" s="46" t="s">
        <v>958</v>
      </c>
      <c r="B206" s="46" t="s">
        <v>4406</v>
      </c>
      <c r="C206" s="13">
        <v>99905</v>
      </c>
      <c r="D206" s="48" t="s">
        <v>9411</v>
      </c>
      <c r="E206" s="38" t="s">
        <v>7645</v>
      </c>
      <c r="F206" s="44" t="s">
        <v>17</v>
      </c>
      <c r="G206" s="18" t="s">
        <v>4188</v>
      </c>
      <c r="H206" s="11">
        <v>1.3088</v>
      </c>
      <c r="I206" s="36">
        <f>(Reference!B$12*List!$H206)+Reference!B$13</f>
        <v>1250.0212345486832</v>
      </c>
      <c r="J206" s="36">
        <f>(Reference!C$12*List!$H206)+Reference!C$13</f>
        <v>1865.4710899188465</v>
      </c>
      <c r="K206" s="36">
        <f>(Reference!D$12*List!$H206)+Reference!D$13</f>
        <v>2233.1927016180007</v>
      </c>
      <c r="L206" s="36">
        <f>(Reference!E$12*List!$H206)+Reference!E$13</f>
        <v>2761.937671703311</v>
      </c>
      <c r="M206" s="36">
        <f>(Reference!F$12*List!$H206)+Reference!F$13</f>
        <v>2877.2861351626248</v>
      </c>
      <c r="N206" s="36">
        <f>(Reference!G$12*List!$H206)+Reference!G$13</f>
        <v>3258.1683098068011</v>
      </c>
      <c r="O206" s="36">
        <f>(Reference!H$12*List!$H206)+Reference!H$13</f>
        <v>3382.0324316423057</v>
      </c>
      <c r="P206" s="36">
        <f>(Reference!I$12*List!$H206)+Reference!I$13</f>
        <v>3515.1863626154745</v>
      </c>
      <c r="Q206" s="36">
        <f>(Reference!J$12*List!$H206)+Reference!J$13</f>
        <v>4069.4783078293563</v>
      </c>
      <c r="R206" s="36">
        <f>(Reference!K$12*List!$H206)+Reference!K$13</f>
        <v>4198.7614849951651</v>
      </c>
      <c r="S206" s="36">
        <f>(Reference!L$12*List!$H206)+Reference!L$13</f>
        <v>4530.0980109051388</v>
      </c>
      <c r="T206" s="36">
        <f>(Reference!M$12*List!$H206)+Reference!M$13</f>
        <v>5411.8557282216379</v>
      </c>
      <c r="U206" s="36">
        <f>(Reference!N$12*List!$H206)+Reference!N$13</f>
        <v>21831.593379040718</v>
      </c>
      <c r="V206" s="12">
        <f>(Reference!O$12*List!$H206)+Reference!O$13</f>
        <v>811.54224325099676</v>
      </c>
      <c r="W206" s="12">
        <f>(Reference!P$12*List!$H206)+Reference!P$13</f>
        <v>1143.5367973082227</v>
      </c>
      <c r="X206" s="12">
        <f>(Reference!Q$12*List!$H206)+Reference!Q$13</f>
        <v>571.76839865411137</v>
      </c>
      <c r="Y206" s="53"/>
      <c r="Z206" s="1" t="str">
        <f t="shared" si="5"/>
        <v>AMADOR, California</v>
      </c>
      <c r="AA206" s="38" t="s">
        <v>7645</v>
      </c>
      <c r="AB206" s="40" t="s">
        <v>277</v>
      </c>
      <c r="AC206" s="43" t="s">
        <v>17</v>
      </c>
      <c r="AD206" s="61">
        <v>1.7974000000000001</v>
      </c>
      <c r="AE206" s="56" t="str">
        <f t="shared" si="6"/>
        <v/>
      </c>
      <c r="AF206" s="60">
        <v>5070</v>
      </c>
      <c r="AG206" s="60" t="s">
        <v>489</v>
      </c>
      <c r="AH206" s="60" t="s">
        <v>6</v>
      </c>
      <c r="AI206" s="60">
        <v>1.3088</v>
      </c>
    </row>
    <row r="207" spans="1:35" x14ac:dyDescent="0.35">
      <c r="A207" s="46" t="s">
        <v>959</v>
      </c>
      <c r="B207" s="46" t="s">
        <v>4407</v>
      </c>
      <c r="C207" s="27" t="s">
        <v>1661</v>
      </c>
      <c r="D207" s="48" t="s">
        <v>423</v>
      </c>
      <c r="E207" s="39" t="s">
        <v>7646</v>
      </c>
      <c r="F207" s="43" t="s">
        <v>17</v>
      </c>
      <c r="G207" s="18" t="s">
        <v>4187</v>
      </c>
      <c r="H207" s="29">
        <v>1.1142000000000001</v>
      </c>
      <c r="I207" s="36">
        <f>(Reference!B$12*List!$H207)+Reference!B$13</f>
        <v>1100.1290286441374</v>
      </c>
      <c r="J207" s="36">
        <f>(Reference!C$12*List!$H207)+Reference!C$13</f>
        <v>1641.7792285401483</v>
      </c>
      <c r="K207" s="36">
        <f>(Reference!D$12*List!$H207)+Reference!D$13</f>
        <v>1965.406706465438</v>
      </c>
      <c r="L207" s="36">
        <f>(Reference!E$12*List!$H207)+Reference!E$13</f>
        <v>2430.7489536716967</v>
      </c>
      <c r="M207" s="36">
        <f>(Reference!F$12*List!$H207)+Reference!F$13</f>
        <v>2532.2657835893137</v>
      </c>
      <c r="N207" s="36">
        <f>(Reference!G$12*List!$H207)+Reference!G$13</f>
        <v>2867.4757186192978</v>
      </c>
      <c r="O207" s="36">
        <f>(Reference!H$12*List!$H207)+Reference!H$13</f>
        <v>2976.4870796046589</v>
      </c>
      <c r="P207" s="36">
        <f>(Reference!I$12*List!$H207)+Reference!I$13</f>
        <v>3093.6742926639217</v>
      </c>
      <c r="Q207" s="36">
        <f>(Reference!J$12*List!$H207)+Reference!J$13</f>
        <v>3581.5001330734103</v>
      </c>
      <c r="R207" s="36">
        <f>(Reference!K$12*List!$H207)+Reference!K$13</f>
        <v>3695.2807411018816</v>
      </c>
      <c r="S207" s="36">
        <f>(Reference!L$12*List!$H207)+Reference!L$13</f>
        <v>3986.8861317377209</v>
      </c>
      <c r="T207" s="36">
        <f>(Reference!M$12*List!$H207)+Reference!M$13</f>
        <v>4762.9107577522582</v>
      </c>
      <c r="U207" s="36">
        <f>(Reference!N$12*List!$H207)+Reference!N$13</f>
        <v>19213.729298374139</v>
      </c>
      <c r="V207" s="12">
        <f>(Reference!O$12*List!$H207)+Reference!O$13</f>
        <v>714.22881075596035</v>
      </c>
      <c r="W207" s="12">
        <f>(Reference!P$12*List!$H207)+Reference!P$13</f>
        <v>1006.4133242470351</v>
      </c>
      <c r="X207" s="12">
        <f>(Reference!Q$12*List!$H207)+Reference!Q$13</f>
        <v>503.20666212351756</v>
      </c>
      <c r="Y207" s="53"/>
      <c r="Z207" s="1" t="str">
        <f t="shared" ref="Z207:Z270" si="7">CONCATENATE(AA207, AB207, AC207)</f>
        <v>BUTTE, California</v>
      </c>
      <c r="AA207" s="39" t="s">
        <v>7646</v>
      </c>
      <c r="AB207" s="40" t="s">
        <v>277</v>
      </c>
      <c r="AC207" s="44" t="s">
        <v>17</v>
      </c>
      <c r="AD207" s="62">
        <v>1.3088</v>
      </c>
      <c r="AE207" s="56" t="str">
        <f t="shared" si="6"/>
        <v/>
      </c>
      <c r="AF207" s="60">
        <v>5080</v>
      </c>
      <c r="AG207" s="60" t="s">
        <v>490</v>
      </c>
      <c r="AH207" s="60" t="s">
        <v>6</v>
      </c>
      <c r="AI207" s="60">
        <v>1.6972</v>
      </c>
    </row>
    <row r="208" spans="1:35" x14ac:dyDescent="0.35">
      <c r="A208" s="46" t="s">
        <v>960</v>
      </c>
      <c r="B208" s="46" t="s">
        <v>4408</v>
      </c>
      <c r="C208" s="13">
        <v>99905</v>
      </c>
      <c r="D208" s="48" t="s">
        <v>9411</v>
      </c>
      <c r="E208" s="38" t="s">
        <v>7647</v>
      </c>
      <c r="F208" s="44" t="s">
        <v>17</v>
      </c>
      <c r="G208" s="18" t="s">
        <v>4188</v>
      </c>
      <c r="H208" s="11">
        <v>1.3088</v>
      </c>
      <c r="I208" s="36">
        <f>(Reference!B$12*List!$H208)+Reference!B$13</f>
        <v>1250.0212345486832</v>
      </c>
      <c r="J208" s="36">
        <f>(Reference!C$12*List!$H208)+Reference!C$13</f>
        <v>1865.4710899188465</v>
      </c>
      <c r="K208" s="36">
        <f>(Reference!D$12*List!$H208)+Reference!D$13</f>
        <v>2233.1927016180007</v>
      </c>
      <c r="L208" s="36">
        <f>(Reference!E$12*List!$H208)+Reference!E$13</f>
        <v>2761.937671703311</v>
      </c>
      <c r="M208" s="36">
        <f>(Reference!F$12*List!$H208)+Reference!F$13</f>
        <v>2877.2861351626248</v>
      </c>
      <c r="N208" s="36">
        <f>(Reference!G$12*List!$H208)+Reference!G$13</f>
        <v>3258.1683098068011</v>
      </c>
      <c r="O208" s="36">
        <f>(Reference!H$12*List!$H208)+Reference!H$13</f>
        <v>3382.0324316423057</v>
      </c>
      <c r="P208" s="36">
        <f>(Reference!I$12*List!$H208)+Reference!I$13</f>
        <v>3515.1863626154745</v>
      </c>
      <c r="Q208" s="36">
        <f>(Reference!J$12*List!$H208)+Reference!J$13</f>
        <v>4069.4783078293563</v>
      </c>
      <c r="R208" s="36">
        <f>(Reference!K$12*List!$H208)+Reference!K$13</f>
        <v>4198.7614849951651</v>
      </c>
      <c r="S208" s="36">
        <f>(Reference!L$12*List!$H208)+Reference!L$13</f>
        <v>4530.0980109051388</v>
      </c>
      <c r="T208" s="36">
        <f>(Reference!M$12*List!$H208)+Reference!M$13</f>
        <v>5411.8557282216379</v>
      </c>
      <c r="U208" s="36">
        <f>(Reference!N$12*List!$H208)+Reference!N$13</f>
        <v>21831.593379040718</v>
      </c>
      <c r="V208" s="12">
        <f>(Reference!O$12*List!$H208)+Reference!O$13</f>
        <v>811.54224325099676</v>
      </c>
      <c r="W208" s="12">
        <f>(Reference!P$12*List!$H208)+Reference!P$13</f>
        <v>1143.5367973082227</v>
      </c>
      <c r="X208" s="12">
        <f>(Reference!Q$12*List!$H208)+Reference!Q$13</f>
        <v>571.76839865411137</v>
      </c>
      <c r="Y208" s="53"/>
      <c r="Z208" s="1" t="str">
        <f t="shared" si="7"/>
        <v>CALAVERAS, California</v>
      </c>
      <c r="AA208" s="38" t="s">
        <v>7647</v>
      </c>
      <c r="AB208" s="40" t="s">
        <v>277</v>
      </c>
      <c r="AC208" s="43" t="s">
        <v>17</v>
      </c>
      <c r="AD208" s="61">
        <v>1.6972</v>
      </c>
      <c r="AE208" s="56" t="str">
        <f t="shared" si="6"/>
        <v/>
      </c>
      <c r="AF208" s="60">
        <v>5090</v>
      </c>
      <c r="AG208" s="60" t="s">
        <v>491</v>
      </c>
      <c r="AH208" s="60" t="s">
        <v>6</v>
      </c>
      <c r="AI208" s="60">
        <v>1.091</v>
      </c>
    </row>
    <row r="209" spans="1:35" x14ac:dyDescent="0.35">
      <c r="A209" s="46" t="s">
        <v>961</v>
      </c>
      <c r="B209" s="46" t="s">
        <v>4409</v>
      </c>
      <c r="C209" s="13">
        <v>99905</v>
      </c>
      <c r="D209" s="48" t="s">
        <v>9411</v>
      </c>
      <c r="E209" s="38" t="s">
        <v>7648</v>
      </c>
      <c r="F209" s="44" t="s">
        <v>17</v>
      </c>
      <c r="G209" s="18" t="s">
        <v>4188</v>
      </c>
      <c r="H209" s="11">
        <v>1.3088</v>
      </c>
      <c r="I209" s="36">
        <f>(Reference!B$12*List!$H209)+Reference!B$13</f>
        <v>1250.0212345486832</v>
      </c>
      <c r="J209" s="36">
        <f>(Reference!C$12*List!$H209)+Reference!C$13</f>
        <v>1865.4710899188465</v>
      </c>
      <c r="K209" s="36">
        <f>(Reference!D$12*List!$H209)+Reference!D$13</f>
        <v>2233.1927016180007</v>
      </c>
      <c r="L209" s="36">
        <f>(Reference!E$12*List!$H209)+Reference!E$13</f>
        <v>2761.937671703311</v>
      </c>
      <c r="M209" s="36">
        <f>(Reference!F$12*List!$H209)+Reference!F$13</f>
        <v>2877.2861351626248</v>
      </c>
      <c r="N209" s="36">
        <f>(Reference!G$12*List!$H209)+Reference!G$13</f>
        <v>3258.1683098068011</v>
      </c>
      <c r="O209" s="36">
        <f>(Reference!H$12*List!$H209)+Reference!H$13</f>
        <v>3382.0324316423057</v>
      </c>
      <c r="P209" s="36">
        <f>(Reference!I$12*List!$H209)+Reference!I$13</f>
        <v>3515.1863626154745</v>
      </c>
      <c r="Q209" s="36">
        <f>(Reference!J$12*List!$H209)+Reference!J$13</f>
        <v>4069.4783078293563</v>
      </c>
      <c r="R209" s="36">
        <f>(Reference!K$12*List!$H209)+Reference!K$13</f>
        <v>4198.7614849951651</v>
      </c>
      <c r="S209" s="36">
        <f>(Reference!L$12*List!$H209)+Reference!L$13</f>
        <v>4530.0980109051388</v>
      </c>
      <c r="T209" s="36">
        <f>(Reference!M$12*List!$H209)+Reference!M$13</f>
        <v>5411.8557282216379</v>
      </c>
      <c r="U209" s="36">
        <f>(Reference!N$12*List!$H209)+Reference!N$13</f>
        <v>21831.593379040718</v>
      </c>
      <c r="V209" s="12">
        <f>(Reference!O$12*List!$H209)+Reference!O$13</f>
        <v>811.54224325099676</v>
      </c>
      <c r="W209" s="12">
        <f>(Reference!P$12*List!$H209)+Reference!P$13</f>
        <v>1143.5367973082227</v>
      </c>
      <c r="X209" s="12">
        <f>(Reference!Q$12*List!$H209)+Reference!Q$13</f>
        <v>571.76839865411137</v>
      </c>
      <c r="Y209" s="53"/>
      <c r="Z209" s="1" t="str">
        <f t="shared" si="7"/>
        <v>COLUSA, California</v>
      </c>
      <c r="AA209" s="38" t="s">
        <v>7648</v>
      </c>
      <c r="AB209" s="40" t="s">
        <v>277</v>
      </c>
      <c r="AC209" s="43" t="s">
        <v>17</v>
      </c>
      <c r="AD209" s="61">
        <v>1.091</v>
      </c>
      <c r="AE209" s="56" t="str">
        <f t="shared" si="6"/>
        <v/>
      </c>
      <c r="AF209" s="60">
        <v>5100</v>
      </c>
      <c r="AG209" s="60" t="s">
        <v>492</v>
      </c>
      <c r="AH209" s="60" t="s">
        <v>6</v>
      </c>
      <c r="AI209" s="60">
        <v>1.3088</v>
      </c>
    </row>
    <row r="210" spans="1:35" x14ac:dyDescent="0.35">
      <c r="A210" s="46" t="s">
        <v>962</v>
      </c>
      <c r="B210" s="46" t="s">
        <v>4410</v>
      </c>
      <c r="C210" s="27" t="s">
        <v>4005</v>
      </c>
      <c r="D210" s="48" t="s">
        <v>618</v>
      </c>
      <c r="E210" s="39" t="s">
        <v>7649</v>
      </c>
      <c r="F210" s="43" t="s">
        <v>17</v>
      </c>
      <c r="G210" s="18" t="s">
        <v>4187</v>
      </c>
      <c r="H210" s="29">
        <v>1.7974000000000001</v>
      </c>
      <c r="I210" s="36">
        <f>(Reference!B$12*List!$H210)+Reference!B$13</f>
        <v>1626.3692911003848</v>
      </c>
      <c r="J210" s="36">
        <f>(Reference!C$12*List!$H210)+Reference!C$13</f>
        <v>2427.1146843157217</v>
      </c>
      <c r="K210" s="36">
        <f>(Reference!D$12*List!$H210)+Reference!D$13</f>
        <v>2905.5474664255153</v>
      </c>
      <c r="L210" s="36">
        <f>(Reference!E$12*List!$H210)+Reference!E$13</f>
        <v>3593.4834457539118</v>
      </c>
      <c r="M210" s="36">
        <f>(Reference!F$12*List!$H210)+Reference!F$13</f>
        <v>3743.5602552999312</v>
      </c>
      <c r="N210" s="36">
        <f>(Reference!G$12*List!$H210)+Reference!G$13</f>
        <v>4239.1158948747052</v>
      </c>
      <c r="O210" s="36">
        <f>(Reference!H$12*List!$H210)+Reference!H$13</f>
        <v>4400.2722004274783</v>
      </c>
      <c r="P210" s="36">
        <f>(Reference!I$12*List!$H210)+Reference!I$13</f>
        <v>4573.5152288967101</v>
      </c>
      <c r="Q210" s="36">
        <f>(Reference!J$12*List!$H210)+Reference!J$13</f>
        <v>5294.6896962453638</v>
      </c>
      <c r="R210" s="36">
        <f>(Reference!K$12*List!$H210)+Reference!K$13</f>
        <v>5462.8965901660722</v>
      </c>
      <c r="S210" s="36">
        <f>(Reference!L$12*List!$H210)+Reference!L$13</f>
        <v>5893.9897075197368</v>
      </c>
      <c r="T210" s="36">
        <f>(Reference!M$12*List!$H210)+Reference!M$13</f>
        <v>7041.2211576735363</v>
      </c>
      <c r="U210" s="36">
        <f>(Reference!N$12*List!$H210)+Reference!N$13</f>
        <v>28404.503912512922</v>
      </c>
      <c r="V210" s="12">
        <f>(Reference!O$12*List!$H210)+Reference!O$13</f>
        <v>1055.8759694435703</v>
      </c>
      <c r="W210" s="12">
        <f>(Reference!P$12*List!$H210)+Reference!P$13</f>
        <v>1487.8252296704857</v>
      </c>
      <c r="X210" s="12">
        <f>(Reference!Q$12*List!$H210)+Reference!Q$13</f>
        <v>743.91261483524283</v>
      </c>
      <c r="Y210" s="53"/>
      <c r="Z210" s="1" t="str">
        <f t="shared" si="7"/>
        <v>CONTRA COSTA, California</v>
      </c>
      <c r="AA210" s="39" t="s">
        <v>7649</v>
      </c>
      <c r="AB210" s="40" t="s">
        <v>277</v>
      </c>
      <c r="AC210" s="44" t="s">
        <v>17</v>
      </c>
      <c r="AD210" s="62">
        <v>1.3088</v>
      </c>
      <c r="AE210" s="56" t="str">
        <f t="shared" si="6"/>
        <v/>
      </c>
      <c r="AF210" s="60">
        <v>5110</v>
      </c>
      <c r="AG210" s="60" t="s">
        <v>493</v>
      </c>
      <c r="AH210" s="60" t="s">
        <v>6</v>
      </c>
      <c r="AI210" s="60">
        <v>1.3088</v>
      </c>
    </row>
    <row r="211" spans="1:35" x14ac:dyDescent="0.35">
      <c r="A211" s="46" t="s">
        <v>963</v>
      </c>
      <c r="B211" s="46" t="s">
        <v>4411</v>
      </c>
      <c r="C211" s="27">
        <v>99905</v>
      </c>
      <c r="D211" s="48" t="s">
        <v>9411</v>
      </c>
      <c r="E211" s="39" t="s">
        <v>7650</v>
      </c>
      <c r="F211" s="44" t="s">
        <v>17</v>
      </c>
      <c r="G211" s="18" t="s">
        <v>4188</v>
      </c>
      <c r="H211" s="29">
        <v>1.3088</v>
      </c>
      <c r="I211" s="36">
        <f>(Reference!B$12*List!$H211)+Reference!B$13</f>
        <v>1250.0212345486832</v>
      </c>
      <c r="J211" s="36">
        <f>(Reference!C$12*List!$H211)+Reference!C$13</f>
        <v>1865.4710899188465</v>
      </c>
      <c r="K211" s="36">
        <f>(Reference!D$12*List!$H211)+Reference!D$13</f>
        <v>2233.1927016180007</v>
      </c>
      <c r="L211" s="36">
        <f>(Reference!E$12*List!$H211)+Reference!E$13</f>
        <v>2761.937671703311</v>
      </c>
      <c r="M211" s="36">
        <f>(Reference!F$12*List!$H211)+Reference!F$13</f>
        <v>2877.2861351626248</v>
      </c>
      <c r="N211" s="36">
        <f>(Reference!G$12*List!$H211)+Reference!G$13</f>
        <v>3258.1683098068011</v>
      </c>
      <c r="O211" s="36">
        <f>(Reference!H$12*List!$H211)+Reference!H$13</f>
        <v>3382.0324316423057</v>
      </c>
      <c r="P211" s="36">
        <f>(Reference!I$12*List!$H211)+Reference!I$13</f>
        <v>3515.1863626154745</v>
      </c>
      <c r="Q211" s="36">
        <f>(Reference!J$12*List!$H211)+Reference!J$13</f>
        <v>4069.4783078293563</v>
      </c>
      <c r="R211" s="36">
        <f>(Reference!K$12*List!$H211)+Reference!K$13</f>
        <v>4198.7614849951651</v>
      </c>
      <c r="S211" s="36">
        <f>(Reference!L$12*List!$H211)+Reference!L$13</f>
        <v>4530.0980109051388</v>
      </c>
      <c r="T211" s="36">
        <f>(Reference!M$12*List!$H211)+Reference!M$13</f>
        <v>5411.8557282216379</v>
      </c>
      <c r="U211" s="36">
        <f>(Reference!N$12*List!$H211)+Reference!N$13</f>
        <v>21831.593379040718</v>
      </c>
      <c r="V211" s="12">
        <f>(Reference!O$12*List!$H211)+Reference!O$13</f>
        <v>811.54224325099676</v>
      </c>
      <c r="W211" s="12">
        <f>(Reference!P$12*List!$H211)+Reference!P$13</f>
        <v>1143.5367973082227</v>
      </c>
      <c r="X211" s="12">
        <f>(Reference!Q$12*List!$H211)+Reference!Q$13</f>
        <v>571.76839865411137</v>
      </c>
      <c r="Y211" s="53"/>
      <c r="Z211" s="1" t="str">
        <f t="shared" si="7"/>
        <v>DEL NORTE, California</v>
      </c>
      <c r="AA211" s="39" t="s">
        <v>7650</v>
      </c>
      <c r="AB211" s="40" t="s">
        <v>277</v>
      </c>
      <c r="AC211" s="44" t="s">
        <v>17</v>
      </c>
      <c r="AD211" s="62">
        <v>1.3088</v>
      </c>
      <c r="AE211" s="56" t="str">
        <f t="shared" si="6"/>
        <v/>
      </c>
      <c r="AF211" s="60">
        <v>5120</v>
      </c>
      <c r="AG211" s="60" t="s">
        <v>494</v>
      </c>
      <c r="AH211" s="60" t="s">
        <v>6</v>
      </c>
      <c r="AI211" s="60">
        <v>0.89200000000000002</v>
      </c>
    </row>
    <row r="212" spans="1:35" x14ac:dyDescent="0.35">
      <c r="A212" s="46" t="s">
        <v>964</v>
      </c>
      <c r="B212" s="46" t="s">
        <v>4412</v>
      </c>
      <c r="C212" s="13" t="s">
        <v>4006</v>
      </c>
      <c r="D212" s="48" t="s">
        <v>9412</v>
      </c>
      <c r="E212" s="38" t="s">
        <v>7651</v>
      </c>
      <c r="F212" s="43" t="s">
        <v>17</v>
      </c>
      <c r="G212" s="18" t="s">
        <v>4187</v>
      </c>
      <c r="H212" s="11">
        <v>1.6972</v>
      </c>
      <c r="I212" s="36">
        <f>(Reference!B$12*List!$H212)+Reference!B$13</f>
        <v>1549.1894399614562</v>
      </c>
      <c r="J212" s="36">
        <f>(Reference!C$12*List!$H212)+Reference!C$13</f>
        <v>2311.9352161238126</v>
      </c>
      <c r="K212" s="36">
        <f>(Reference!D$12*List!$H212)+Reference!D$13</f>
        <v>2767.663824522705</v>
      </c>
      <c r="L212" s="36">
        <f>(Reference!E$12*List!$H212)+Reference!E$13</f>
        <v>3422.9535919678492</v>
      </c>
      <c r="M212" s="36">
        <f>(Reference!F$12*List!$H212)+Reference!F$13</f>
        <v>3565.9084607077125</v>
      </c>
      <c r="N212" s="36">
        <f>(Reference!G$12*List!$H212)+Reference!G$13</f>
        <v>4037.9473561440386</v>
      </c>
      <c r="O212" s="36">
        <f>(Reference!H$12*List!$H212)+Reference!H$13</f>
        <v>4191.4559400257713</v>
      </c>
      <c r="P212" s="36">
        <f>(Reference!I$12*List!$H212)+Reference!I$13</f>
        <v>4356.4776676986339</v>
      </c>
      <c r="Q212" s="36">
        <f>(Reference!J$12*List!$H212)+Reference!J$13</f>
        <v>5043.4285805693835</v>
      </c>
      <c r="R212" s="36">
        <f>(Reference!K$12*List!$H212)+Reference!K$13</f>
        <v>5203.6531649959434</v>
      </c>
      <c r="S212" s="36">
        <f>(Reference!L$12*List!$H212)+Reference!L$13</f>
        <v>5614.2886268795755</v>
      </c>
      <c r="T212" s="36">
        <f>(Reference!M$12*List!$H212)+Reference!M$13</f>
        <v>6707.0778583876572</v>
      </c>
      <c r="U212" s="36">
        <f>(Reference!N$12*List!$H212)+Reference!N$13</f>
        <v>27056.559509209779</v>
      </c>
      <c r="V212" s="12">
        <f>(Reference!O$12*List!$H212)+Reference!O$13</f>
        <v>1005.769053020124</v>
      </c>
      <c r="W212" s="12">
        <f>(Reference!P$12*List!$H212)+Reference!P$13</f>
        <v>1417.2200292556295</v>
      </c>
      <c r="X212" s="12">
        <f>(Reference!Q$12*List!$H212)+Reference!Q$13</f>
        <v>708.61001462781473</v>
      </c>
      <c r="Y212" s="53"/>
      <c r="Z212" s="1" t="str">
        <f t="shared" si="7"/>
        <v>EL DORADO, California</v>
      </c>
      <c r="AA212" s="38" t="s">
        <v>7651</v>
      </c>
      <c r="AB212" s="40" t="s">
        <v>277</v>
      </c>
      <c r="AC212" s="43" t="s">
        <v>17</v>
      </c>
      <c r="AD212" s="61">
        <v>0.89200000000000002</v>
      </c>
      <c r="AE212" s="56" t="str">
        <f t="shared" si="6"/>
        <v/>
      </c>
      <c r="AF212" s="60">
        <v>5130</v>
      </c>
      <c r="AG212" s="60" t="s">
        <v>495</v>
      </c>
      <c r="AH212" s="60" t="s">
        <v>6</v>
      </c>
      <c r="AI212" s="60">
        <v>1.3088</v>
      </c>
    </row>
    <row r="213" spans="1:35" x14ac:dyDescent="0.35">
      <c r="A213" s="46" t="s">
        <v>965</v>
      </c>
      <c r="B213" s="46" t="s">
        <v>4413</v>
      </c>
      <c r="C213" s="27" t="s">
        <v>2044</v>
      </c>
      <c r="D213" s="48" t="s">
        <v>485</v>
      </c>
      <c r="E213" s="39" t="s">
        <v>7652</v>
      </c>
      <c r="F213" s="43" t="s">
        <v>17</v>
      </c>
      <c r="G213" s="18" t="s">
        <v>4187</v>
      </c>
      <c r="H213" s="29">
        <v>1.091</v>
      </c>
      <c r="I213" s="36">
        <f>(Reference!B$12*List!$H213)+Reference!B$13</f>
        <v>1082.2590431508925</v>
      </c>
      <c r="J213" s="36">
        <f>(Reference!C$12*List!$H213)+Reference!C$13</f>
        <v>1615.1109285196662</v>
      </c>
      <c r="K213" s="36">
        <f>(Reference!D$12*List!$H213)+Reference!D$13</f>
        <v>1933.4815518532102</v>
      </c>
      <c r="L213" s="36">
        <f>(Reference!E$12*List!$H213)+Reference!E$13</f>
        <v>2391.264995509654</v>
      </c>
      <c r="M213" s="36">
        <f>(Reference!F$12*List!$H213)+Reference!F$13</f>
        <v>2491.1328331448076</v>
      </c>
      <c r="N213" s="36">
        <f>(Reference!G$12*List!$H213)+Reference!G$13</f>
        <v>2820.8977735239732</v>
      </c>
      <c r="O213" s="36">
        <f>(Reference!H$12*List!$H213)+Reference!H$13</f>
        <v>2928.1384045415889</v>
      </c>
      <c r="P213" s="36">
        <f>(Reference!I$12*List!$H213)+Reference!I$13</f>
        <v>3043.422082885525</v>
      </c>
      <c r="Q213" s="36">
        <f>(Reference!J$12*List!$H213)+Reference!J$13</f>
        <v>3523.3239066893507</v>
      </c>
      <c r="R213" s="36">
        <f>(Reference!K$12*List!$H213)+Reference!K$13</f>
        <v>3635.2563153139872</v>
      </c>
      <c r="S213" s="36">
        <f>(Reference!L$12*List!$H213)+Reference!L$13</f>
        <v>3922.1250032861062</v>
      </c>
      <c r="T213" s="36">
        <f>(Reference!M$12*List!$H213)+Reference!M$13</f>
        <v>4685.5442453427531</v>
      </c>
      <c r="U213" s="36">
        <f>(Reference!N$12*List!$H213)+Reference!N$13</f>
        <v>18901.630394615328</v>
      </c>
      <c r="V213" s="12">
        <f>(Reference!O$12*List!$H213)+Reference!O$13</f>
        <v>702.62720934853564</v>
      </c>
      <c r="W213" s="12">
        <f>(Reference!P$12*List!$H213)+Reference!P$13</f>
        <v>990.06561317293654</v>
      </c>
      <c r="X213" s="12">
        <f>(Reference!Q$12*List!$H213)+Reference!Q$13</f>
        <v>495.03280658646827</v>
      </c>
      <c r="Y213" s="53"/>
      <c r="Z213" s="1" t="str">
        <f t="shared" si="7"/>
        <v>FRESNO, California</v>
      </c>
      <c r="AA213" s="39" t="s">
        <v>7652</v>
      </c>
      <c r="AB213" s="40" t="s">
        <v>277</v>
      </c>
      <c r="AC213" s="44" t="s">
        <v>17</v>
      </c>
      <c r="AD213" s="62">
        <v>1.3088</v>
      </c>
      <c r="AE213" s="56" t="str">
        <f t="shared" si="6"/>
        <v/>
      </c>
      <c r="AF213" s="60">
        <v>5140</v>
      </c>
      <c r="AG213" s="60" t="s">
        <v>496</v>
      </c>
      <c r="AH213" s="60" t="s">
        <v>6</v>
      </c>
      <c r="AI213" s="60">
        <v>1.2133</v>
      </c>
    </row>
    <row r="214" spans="1:35" x14ac:dyDescent="0.35">
      <c r="A214" s="46" t="s">
        <v>966</v>
      </c>
      <c r="B214" s="46" t="s">
        <v>4414</v>
      </c>
      <c r="C214" s="13">
        <v>99905</v>
      </c>
      <c r="D214" s="48" t="s">
        <v>9411</v>
      </c>
      <c r="E214" s="38" t="s">
        <v>7653</v>
      </c>
      <c r="F214" s="44" t="s">
        <v>17</v>
      </c>
      <c r="G214" s="18" t="s">
        <v>4188</v>
      </c>
      <c r="H214" s="11">
        <v>1.3088</v>
      </c>
      <c r="I214" s="36">
        <f>(Reference!B$12*List!$H214)+Reference!B$13</f>
        <v>1250.0212345486832</v>
      </c>
      <c r="J214" s="36">
        <f>(Reference!C$12*List!$H214)+Reference!C$13</f>
        <v>1865.4710899188465</v>
      </c>
      <c r="K214" s="36">
        <f>(Reference!D$12*List!$H214)+Reference!D$13</f>
        <v>2233.1927016180007</v>
      </c>
      <c r="L214" s="36">
        <f>(Reference!E$12*List!$H214)+Reference!E$13</f>
        <v>2761.937671703311</v>
      </c>
      <c r="M214" s="36">
        <f>(Reference!F$12*List!$H214)+Reference!F$13</f>
        <v>2877.2861351626248</v>
      </c>
      <c r="N214" s="36">
        <f>(Reference!G$12*List!$H214)+Reference!G$13</f>
        <v>3258.1683098068011</v>
      </c>
      <c r="O214" s="36">
        <f>(Reference!H$12*List!$H214)+Reference!H$13</f>
        <v>3382.0324316423057</v>
      </c>
      <c r="P214" s="36">
        <f>(Reference!I$12*List!$H214)+Reference!I$13</f>
        <v>3515.1863626154745</v>
      </c>
      <c r="Q214" s="36">
        <f>(Reference!J$12*List!$H214)+Reference!J$13</f>
        <v>4069.4783078293563</v>
      </c>
      <c r="R214" s="36">
        <f>(Reference!K$12*List!$H214)+Reference!K$13</f>
        <v>4198.7614849951651</v>
      </c>
      <c r="S214" s="36">
        <f>(Reference!L$12*List!$H214)+Reference!L$13</f>
        <v>4530.0980109051388</v>
      </c>
      <c r="T214" s="36">
        <f>(Reference!M$12*List!$H214)+Reference!M$13</f>
        <v>5411.8557282216379</v>
      </c>
      <c r="U214" s="36">
        <f>(Reference!N$12*List!$H214)+Reference!N$13</f>
        <v>21831.593379040718</v>
      </c>
      <c r="V214" s="12">
        <f>(Reference!O$12*List!$H214)+Reference!O$13</f>
        <v>811.54224325099676</v>
      </c>
      <c r="W214" s="12">
        <f>(Reference!P$12*List!$H214)+Reference!P$13</f>
        <v>1143.5367973082227</v>
      </c>
      <c r="X214" s="12">
        <f>(Reference!Q$12*List!$H214)+Reference!Q$13</f>
        <v>571.76839865411137</v>
      </c>
      <c r="Y214" s="53"/>
      <c r="Z214" s="1" t="str">
        <f t="shared" si="7"/>
        <v>GLENN, California</v>
      </c>
      <c r="AA214" s="38" t="s">
        <v>7653</v>
      </c>
      <c r="AB214" s="40" t="s">
        <v>277</v>
      </c>
      <c r="AC214" s="43" t="s">
        <v>17</v>
      </c>
      <c r="AD214" s="61">
        <v>1.2133</v>
      </c>
      <c r="AE214" s="56" t="str">
        <f t="shared" si="6"/>
        <v/>
      </c>
      <c r="AF214" s="60">
        <v>5150</v>
      </c>
      <c r="AG214" s="60" t="s">
        <v>497</v>
      </c>
      <c r="AH214" s="60" t="s">
        <v>6</v>
      </c>
      <c r="AI214" s="60">
        <v>1.0875999999999999</v>
      </c>
    </row>
    <row r="215" spans="1:35" x14ac:dyDescent="0.35">
      <c r="A215" s="46" t="s">
        <v>967</v>
      </c>
      <c r="B215" s="46" t="s">
        <v>4415</v>
      </c>
      <c r="C215" s="13">
        <v>99905</v>
      </c>
      <c r="D215" s="48" t="s">
        <v>9411</v>
      </c>
      <c r="E215" s="38" t="s">
        <v>7654</v>
      </c>
      <c r="F215" s="44" t="s">
        <v>17</v>
      </c>
      <c r="G215" s="18" t="s">
        <v>4188</v>
      </c>
      <c r="H215" s="11">
        <v>1.3088</v>
      </c>
      <c r="I215" s="36">
        <f>(Reference!B$12*List!$H215)+Reference!B$13</f>
        <v>1250.0212345486832</v>
      </c>
      <c r="J215" s="36">
        <f>(Reference!C$12*List!$H215)+Reference!C$13</f>
        <v>1865.4710899188465</v>
      </c>
      <c r="K215" s="36">
        <f>(Reference!D$12*List!$H215)+Reference!D$13</f>
        <v>2233.1927016180007</v>
      </c>
      <c r="L215" s="36">
        <f>(Reference!E$12*List!$H215)+Reference!E$13</f>
        <v>2761.937671703311</v>
      </c>
      <c r="M215" s="36">
        <f>(Reference!F$12*List!$H215)+Reference!F$13</f>
        <v>2877.2861351626248</v>
      </c>
      <c r="N215" s="36">
        <f>(Reference!G$12*List!$H215)+Reference!G$13</f>
        <v>3258.1683098068011</v>
      </c>
      <c r="O215" s="36">
        <f>(Reference!H$12*List!$H215)+Reference!H$13</f>
        <v>3382.0324316423057</v>
      </c>
      <c r="P215" s="36">
        <f>(Reference!I$12*List!$H215)+Reference!I$13</f>
        <v>3515.1863626154745</v>
      </c>
      <c r="Q215" s="36">
        <f>(Reference!J$12*List!$H215)+Reference!J$13</f>
        <v>4069.4783078293563</v>
      </c>
      <c r="R215" s="36">
        <f>(Reference!K$12*List!$H215)+Reference!K$13</f>
        <v>4198.7614849951651</v>
      </c>
      <c r="S215" s="36">
        <f>(Reference!L$12*List!$H215)+Reference!L$13</f>
        <v>4530.0980109051388</v>
      </c>
      <c r="T215" s="36">
        <f>(Reference!M$12*List!$H215)+Reference!M$13</f>
        <v>5411.8557282216379</v>
      </c>
      <c r="U215" s="36">
        <f>(Reference!N$12*List!$H215)+Reference!N$13</f>
        <v>21831.593379040718</v>
      </c>
      <c r="V215" s="12">
        <f>(Reference!O$12*List!$H215)+Reference!O$13</f>
        <v>811.54224325099676</v>
      </c>
      <c r="W215" s="12">
        <f>(Reference!P$12*List!$H215)+Reference!P$13</f>
        <v>1143.5367973082227</v>
      </c>
      <c r="X215" s="12">
        <f>(Reference!Q$12*List!$H215)+Reference!Q$13</f>
        <v>571.76839865411137</v>
      </c>
      <c r="Y215" s="53"/>
      <c r="Z215" s="1" t="str">
        <f t="shared" si="7"/>
        <v>HUMBOLDT, California</v>
      </c>
      <c r="AA215" s="38" t="s">
        <v>7654</v>
      </c>
      <c r="AB215" s="40" t="s">
        <v>277</v>
      </c>
      <c r="AC215" s="43" t="s">
        <v>17</v>
      </c>
      <c r="AD215" s="61">
        <v>1.0875999999999999</v>
      </c>
      <c r="AE215" s="56" t="str">
        <f t="shared" si="6"/>
        <v/>
      </c>
      <c r="AF215" s="60">
        <v>5160</v>
      </c>
      <c r="AG215" s="60" t="s">
        <v>498</v>
      </c>
      <c r="AH215" s="60" t="s">
        <v>6</v>
      </c>
      <c r="AI215" s="60">
        <v>1.3088</v>
      </c>
    </row>
    <row r="216" spans="1:35" x14ac:dyDescent="0.35">
      <c r="A216" s="46" t="s">
        <v>968</v>
      </c>
      <c r="B216" s="46" t="s">
        <v>4416</v>
      </c>
      <c r="C216" s="27" t="s">
        <v>4007</v>
      </c>
      <c r="D216" s="48" t="s">
        <v>460</v>
      </c>
      <c r="E216" s="39" t="s">
        <v>7655</v>
      </c>
      <c r="F216" s="43" t="s">
        <v>17</v>
      </c>
      <c r="G216" s="18" t="s">
        <v>4187</v>
      </c>
      <c r="H216" s="29">
        <v>0.89200000000000002</v>
      </c>
      <c r="I216" s="36">
        <f>(Reference!B$12*List!$H216)+Reference!B$13</f>
        <v>928.97770206659322</v>
      </c>
      <c r="J216" s="36">
        <f>(Reference!C$12*List!$H216)+Reference!C$13</f>
        <v>1386.3612861026006</v>
      </c>
      <c r="K216" s="36">
        <f>(Reference!D$12*List!$H216)+Reference!D$13</f>
        <v>1659.6407859983285</v>
      </c>
      <c r="L216" s="36">
        <f>(Reference!E$12*List!$H216)+Reference!E$13</f>
        <v>2052.5879405852384</v>
      </c>
      <c r="M216" s="36">
        <f>(Reference!F$12*List!$H216)+Reference!F$13</f>
        <v>2138.3114047630561</v>
      </c>
      <c r="N216" s="36">
        <f>(Reference!G$12*List!$H216)+Reference!G$13</f>
        <v>2421.3714341287359</v>
      </c>
      <c r="O216" s="36">
        <f>(Reference!H$12*List!$H216)+Reference!H$13</f>
        <v>2513.4234761988764</v>
      </c>
      <c r="P216" s="36">
        <f>(Reference!I$12*List!$H216)+Reference!I$13</f>
        <v>2612.3794214242771</v>
      </c>
      <c r="Q216" s="36">
        <f>(Reference!J$12*List!$H216)+Reference!J$13</f>
        <v>3024.3123096881523</v>
      </c>
      <c r="R216" s="36">
        <f>(Reference!K$12*List!$H216)+Reference!K$13</f>
        <v>3120.3916285988616</v>
      </c>
      <c r="S216" s="36">
        <f>(Reference!L$12*List!$H216)+Reference!L$13</f>
        <v>3366.6308411364853</v>
      </c>
      <c r="T216" s="36">
        <f>(Reference!M$12*List!$H216)+Reference!M$13</f>
        <v>4021.9263156232937</v>
      </c>
      <c r="U216" s="36">
        <f>(Reference!N$12*List!$H216)+Reference!N$13</f>
        <v>16224.575142546215</v>
      </c>
      <c r="V216" s="12">
        <f>(Reference!O$12*List!$H216)+Reference!O$13</f>
        <v>603.11347313829788</v>
      </c>
      <c r="W216" s="12">
        <f>(Reference!P$12*List!$H216)+Reference!P$13</f>
        <v>849.84171214941978</v>
      </c>
      <c r="X216" s="12">
        <f>(Reference!Q$12*List!$H216)+Reference!Q$13</f>
        <v>424.92085607470989</v>
      </c>
      <c r="Y216" s="53"/>
      <c r="Z216" s="1" t="str">
        <f t="shared" si="7"/>
        <v>IMPERIAL, California</v>
      </c>
      <c r="AA216" s="39" t="s">
        <v>7655</v>
      </c>
      <c r="AB216" s="40" t="s">
        <v>277</v>
      </c>
      <c r="AC216" s="44" t="s">
        <v>17</v>
      </c>
      <c r="AD216" s="62">
        <v>1.3088</v>
      </c>
      <c r="AE216" s="56" t="str">
        <f t="shared" si="6"/>
        <v/>
      </c>
      <c r="AF216" s="60">
        <v>5170</v>
      </c>
      <c r="AG216" s="60" t="s">
        <v>499</v>
      </c>
      <c r="AH216" s="60" t="s">
        <v>6</v>
      </c>
      <c r="AI216" s="60">
        <v>1.3088</v>
      </c>
    </row>
    <row r="217" spans="1:35" x14ac:dyDescent="0.35">
      <c r="A217" s="46" t="s">
        <v>969</v>
      </c>
      <c r="B217" s="46" t="s">
        <v>4417</v>
      </c>
      <c r="C217" s="27">
        <v>99905</v>
      </c>
      <c r="D217" s="48" t="s">
        <v>9411</v>
      </c>
      <c r="E217" s="39" t="s">
        <v>7656</v>
      </c>
      <c r="F217" s="44" t="s">
        <v>17</v>
      </c>
      <c r="G217" s="18" t="s">
        <v>4188</v>
      </c>
      <c r="H217" s="29">
        <v>1.3088</v>
      </c>
      <c r="I217" s="36">
        <f>(Reference!B$12*List!$H217)+Reference!B$13</f>
        <v>1250.0212345486832</v>
      </c>
      <c r="J217" s="36">
        <f>(Reference!C$12*List!$H217)+Reference!C$13</f>
        <v>1865.4710899188465</v>
      </c>
      <c r="K217" s="36">
        <f>(Reference!D$12*List!$H217)+Reference!D$13</f>
        <v>2233.1927016180007</v>
      </c>
      <c r="L217" s="36">
        <f>(Reference!E$12*List!$H217)+Reference!E$13</f>
        <v>2761.937671703311</v>
      </c>
      <c r="M217" s="36">
        <f>(Reference!F$12*List!$H217)+Reference!F$13</f>
        <v>2877.2861351626248</v>
      </c>
      <c r="N217" s="36">
        <f>(Reference!G$12*List!$H217)+Reference!G$13</f>
        <v>3258.1683098068011</v>
      </c>
      <c r="O217" s="36">
        <f>(Reference!H$12*List!$H217)+Reference!H$13</f>
        <v>3382.0324316423057</v>
      </c>
      <c r="P217" s="36">
        <f>(Reference!I$12*List!$H217)+Reference!I$13</f>
        <v>3515.1863626154745</v>
      </c>
      <c r="Q217" s="36">
        <f>(Reference!J$12*List!$H217)+Reference!J$13</f>
        <v>4069.4783078293563</v>
      </c>
      <c r="R217" s="36">
        <f>(Reference!K$12*List!$H217)+Reference!K$13</f>
        <v>4198.7614849951651</v>
      </c>
      <c r="S217" s="36">
        <f>(Reference!L$12*List!$H217)+Reference!L$13</f>
        <v>4530.0980109051388</v>
      </c>
      <c r="T217" s="36">
        <f>(Reference!M$12*List!$H217)+Reference!M$13</f>
        <v>5411.8557282216379</v>
      </c>
      <c r="U217" s="36">
        <f>(Reference!N$12*List!$H217)+Reference!N$13</f>
        <v>21831.593379040718</v>
      </c>
      <c r="V217" s="12">
        <f>(Reference!O$12*List!$H217)+Reference!O$13</f>
        <v>811.54224325099676</v>
      </c>
      <c r="W217" s="12">
        <f>(Reference!P$12*List!$H217)+Reference!P$13</f>
        <v>1143.5367973082227</v>
      </c>
      <c r="X217" s="12">
        <f>(Reference!Q$12*List!$H217)+Reference!Q$13</f>
        <v>571.76839865411137</v>
      </c>
      <c r="Y217" s="53"/>
      <c r="Z217" s="1" t="str">
        <f t="shared" si="7"/>
        <v>INYO, California</v>
      </c>
      <c r="AA217" s="39" t="s">
        <v>7656</v>
      </c>
      <c r="AB217" s="40" t="s">
        <v>277</v>
      </c>
      <c r="AC217" s="44" t="s">
        <v>17</v>
      </c>
      <c r="AD217" s="62">
        <v>1.3088</v>
      </c>
      <c r="AE217" s="56" t="str">
        <f t="shared" si="6"/>
        <v/>
      </c>
      <c r="AF217" s="60">
        <v>5200</v>
      </c>
      <c r="AG217" s="60" t="s">
        <v>500</v>
      </c>
      <c r="AH217" s="60" t="s">
        <v>6</v>
      </c>
      <c r="AI217" s="60">
        <v>1.3129999999999999</v>
      </c>
    </row>
    <row r="218" spans="1:35" x14ac:dyDescent="0.35">
      <c r="A218" s="46" t="s">
        <v>970</v>
      </c>
      <c r="B218" s="46" t="s">
        <v>4418</v>
      </c>
      <c r="C218" s="13" t="s">
        <v>4008</v>
      </c>
      <c r="D218" s="48" t="s">
        <v>374</v>
      </c>
      <c r="E218" s="38" t="s">
        <v>7657</v>
      </c>
      <c r="F218" s="43" t="s">
        <v>17</v>
      </c>
      <c r="G218" s="18" t="s">
        <v>4187</v>
      </c>
      <c r="H218" s="11">
        <v>1.2133</v>
      </c>
      <c r="I218" s="36">
        <f>(Reference!B$12*List!$H218)+Reference!B$13</f>
        <v>1176.4615959881276</v>
      </c>
      <c r="J218" s="36">
        <f>(Reference!C$12*List!$H218)+Reference!C$13</f>
        <v>1755.6942514724658</v>
      </c>
      <c r="K218" s="36">
        <f>(Reference!D$12*List!$H218)+Reference!D$13</f>
        <v>2101.7766556926681</v>
      </c>
      <c r="L218" s="36">
        <f>(Reference!E$12*List!$H218)+Reference!E$13</f>
        <v>2599.4067232345587</v>
      </c>
      <c r="M218" s="36">
        <f>(Reference!F$12*List!$H218)+Reference!F$13</f>
        <v>2707.9673089794223</v>
      </c>
      <c r="N218" s="36">
        <f>(Reference!G$12*List!$H218)+Reference!G$13</f>
        <v>3066.4358202980316</v>
      </c>
      <c r="O218" s="36">
        <f>(Reference!H$12*List!$H218)+Reference!H$13</f>
        <v>3183.0109459301002</v>
      </c>
      <c r="P218" s="36">
        <f>(Reference!I$12*List!$H218)+Reference!I$13</f>
        <v>3308.3292059845735</v>
      </c>
      <c r="Q218" s="36">
        <f>(Reference!J$12*List!$H218)+Reference!J$13</f>
        <v>3830.0028931880775</v>
      </c>
      <c r="R218" s="36">
        <f>(Reference!K$12*List!$H218)+Reference!K$13</f>
        <v>3951.6781805665496</v>
      </c>
      <c r="S218" s="36">
        <f>(Reference!L$12*List!$H218)+Reference!L$13</f>
        <v>4263.5166416323309</v>
      </c>
      <c r="T218" s="36">
        <f>(Reference!M$12*List!$H218)+Reference!M$13</f>
        <v>5093.3858172256168</v>
      </c>
      <c r="U218" s="36">
        <f>(Reference!N$12*List!$H218)+Reference!N$13</f>
        <v>20546.875908826645</v>
      </c>
      <c r="V218" s="12">
        <f>(Reference!O$12*List!$H218)+Reference!O$13</f>
        <v>763.78565125060629</v>
      </c>
      <c r="W218" s="12">
        <f>(Reference!P$12*List!$H218)+Reference!P$13</f>
        <v>1076.2434176713091</v>
      </c>
      <c r="X218" s="12">
        <f>(Reference!Q$12*List!$H218)+Reference!Q$13</f>
        <v>538.12170883565454</v>
      </c>
      <c r="Y218" s="53"/>
      <c r="Z218" s="1" t="str">
        <f t="shared" si="7"/>
        <v>KERN, California</v>
      </c>
      <c r="AA218" s="38" t="s">
        <v>7657</v>
      </c>
      <c r="AB218" s="40" t="s">
        <v>277</v>
      </c>
      <c r="AC218" s="43" t="s">
        <v>17</v>
      </c>
      <c r="AD218" s="61">
        <v>1.3129999999999999</v>
      </c>
      <c r="AE218" s="56" t="str">
        <f t="shared" si="6"/>
        <v/>
      </c>
      <c r="AF218" s="60">
        <v>5210</v>
      </c>
      <c r="AG218" s="60" t="s">
        <v>501</v>
      </c>
      <c r="AH218" s="60" t="s">
        <v>6</v>
      </c>
      <c r="AI218" s="60">
        <v>1.3129999999999999</v>
      </c>
    </row>
    <row r="219" spans="1:35" x14ac:dyDescent="0.35">
      <c r="A219" s="46" t="s">
        <v>971</v>
      </c>
      <c r="B219" s="46" t="s">
        <v>4419</v>
      </c>
      <c r="C219" s="13" t="s">
        <v>2198</v>
      </c>
      <c r="D219" s="48" t="s">
        <v>508</v>
      </c>
      <c r="E219" s="38" t="s">
        <v>7658</v>
      </c>
      <c r="F219" s="43" t="s">
        <v>17</v>
      </c>
      <c r="G219" s="18" t="s">
        <v>4187</v>
      </c>
      <c r="H219" s="11">
        <v>1.0875999999999999</v>
      </c>
      <c r="I219" s="36">
        <f>(Reference!B$12*List!$H219)+Reference!B$13</f>
        <v>1079.6401659665376</v>
      </c>
      <c r="J219" s="36">
        <f>(Reference!C$12*List!$H219)+Reference!C$13</f>
        <v>1611.2026431718368</v>
      </c>
      <c r="K219" s="36">
        <f>(Reference!D$12*List!$H219)+Reference!D$13</f>
        <v>1928.8028654014183</v>
      </c>
      <c r="L219" s="36">
        <f>(Reference!E$12*List!$H219)+Reference!E$13</f>
        <v>2385.4785533652166</v>
      </c>
      <c r="M219" s="36">
        <f>(Reference!F$12*List!$H219)+Reference!F$13</f>
        <v>2485.104728338285</v>
      </c>
      <c r="N219" s="36">
        <f>(Reference!G$12*List!$H219)+Reference!G$13</f>
        <v>2814.0716953634515</v>
      </c>
      <c r="O219" s="36">
        <f>(Reference!H$12*List!$H219)+Reference!H$13</f>
        <v>2921.0528228513112</v>
      </c>
      <c r="P219" s="36">
        <f>(Reference!I$12*List!$H219)+Reference!I$13</f>
        <v>3036.0575349007595</v>
      </c>
      <c r="Q219" s="36">
        <f>(Reference!J$12*List!$H219)+Reference!J$13</f>
        <v>3514.7980804089284</v>
      </c>
      <c r="R219" s="36">
        <f>(Reference!K$12*List!$H219)+Reference!K$13</f>
        <v>3626.4596322243819</v>
      </c>
      <c r="S219" s="36">
        <f>(Reference!L$12*List!$H219)+Reference!L$13</f>
        <v>3912.634148254404</v>
      </c>
      <c r="T219" s="36">
        <f>(Reference!M$12*List!$H219)+Reference!M$13</f>
        <v>4674.2060495586011</v>
      </c>
      <c r="U219" s="36">
        <f>(Reference!N$12*List!$H219)+Reference!N$13</f>
        <v>18855.891762167914</v>
      </c>
      <c r="V219" s="12">
        <f>(Reference!O$12*List!$H219)+Reference!O$13</f>
        <v>700.92697465951642</v>
      </c>
      <c r="W219" s="12">
        <f>(Reference!P$12*List!$H219)+Reference!P$13</f>
        <v>987.66982792931867</v>
      </c>
      <c r="X219" s="12">
        <f>(Reference!Q$12*List!$H219)+Reference!Q$13</f>
        <v>493.83491396465934</v>
      </c>
      <c r="Y219" s="53"/>
      <c r="Z219" s="1" t="str">
        <f t="shared" si="7"/>
        <v>KINGS, California</v>
      </c>
      <c r="AA219" s="38" t="s">
        <v>7658</v>
      </c>
      <c r="AB219" s="40" t="s">
        <v>277</v>
      </c>
      <c r="AC219" s="43" t="s">
        <v>17</v>
      </c>
      <c r="AD219" s="61">
        <v>1.3129999999999999</v>
      </c>
      <c r="AE219" s="56" t="str">
        <f t="shared" si="6"/>
        <v/>
      </c>
      <c r="AF219" s="60">
        <v>5300</v>
      </c>
      <c r="AG219" s="60" t="s">
        <v>502</v>
      </c>
      <c r="AH219" s="60" t="s">
        <v>6</v>
      </c>
      <c r="AI219" s="60">
        <v>0.73270000000000002</v>
      </c>
    </row>
    <row r="220" spans="1:35" x14ac:dyDescent="0.35">
      <c r="A220" s="46" t="s">
        <v>972</v>
      </c>
      <c r="B220" s="46" t="s">
        <v>4420</v>
      </c>
      <c r="C220" s="13">
        <v>99905</v>
      </c>
      <c r="D220" s="48" t="s">
        <v>9411</v>
      </c>
      <c r="E220" s="38" t="s">
        <v>7659</v>
      </c>
      <c r="F220" s="44" t="s">
        <v>17</v>
      </c>
      <c r="G220" s="18" t="s">
        <v>4188</v>
      </c>
      <c r="H220" s="11">
        <v>1.3088</v>
      </c>
      <c r="I220" s="36">
        <f>(Reference!B$12*List!$H220)+Reference!B$13</f>
        <v>1250.0212345486832</v>
      </c>
      <c r="J220" s="36">
        <f>(Reference!C$12*List!$H220)+Reference!C$13</f>
        <v>1865.4710899188465</v>
      </c>
      <c r="K220" s="36">
        <f>(Reference!D$12*List!$H220)+Reference!D$13</f>
        <v>2233.1927016180007</v>
      </c>
      <c r="L220" s="36">
        <f>(Reference!E$12*List!$H220)+Reference!E$13</f>
        <v>2761.937671703311</v>
      </c>
      <c r="M220" s="36">
        <f>(Reference!F$12*List!$H220)+Reference!F$13</f>
        <v>2877.2861351626248</v>
      </c>
      <c r="N220" s="36">
        <f>(Reference!G$12*List!$H220)+Reference!G$13</f>
        <v>3258.1683098068011</v>
      </c>
      <c r="O220" s="36">
        <f>(Reference!H$12*List!$H220)+Reference!H$13</f>
        <v>3382.0324316423057</v>
      </c>
      <c r="P220" s="36">
        <f>(Reference!I$12*List!$H220)+Reference!I$13</f>
        <v>3515.1863626154745</v>
      </c>
      <c r="Q220" s="36">
        <f>(Reference!J$12*List!$H220)+Reference!J$13</f>
        <v>4069.4783078293563</v>
      </c>
      <c r="R220" s="36">
        <f>(Reference!K$12*List!$H220)+Reference!K$13</f>
        <v>4198.7614849951651</v>
      </c>
      <c r="S220" s="36">
        <f>(Reference!L$12*List!$H220)+Reference!L$13</f>
        <v>4530.0980109051388</v>
      </c>
      <c r="T220" s="36">
        <f>(Reference!M$12*List!$H220)+Reference!M$13</f>
        <v>5411.8557282216379</v>
      </c>
      <c r="U220" s="36">
        <f>(Reference!N$12*List!$H220)+Reference!N$13</f>
        <v>21831.593379040718</v>
      </c>
      <c r="V220" s="12">
        <f>(Reference!O$12*List!$H220)+Reference!O$13</f>
        <v>811.54224325099676</v>
      </c>
      <c r="W220" s="12">
        <f>(Reference!P$12*List!$H220)+Reference!P$13</f>
        <v>1143.5367973082227</v>
      </c>
      <c r="X220" s="12">
        <f>(Reference!Q$12*List!$H220)+Reference!Q$13</f>
        <v>571.76839865411137</v>
      </c>
      <c r="Y220" s="53"/>
      <c r="Z220" s="1" t="str">
        <f t="shared" si="7"/>
        <v>LAKE, California</v>
      </c>
      <c r="AA220" s="38" t="s">
        <v>7659</v>
      </c>
      <c r="AB220" s="40" t="s">
        <v>277</v>
      </c>
      <c r="AC220" s="43" t="s">
        <v>17</v>
      </c>
      <c r="AD220" s="61">
        <v>0.73270000000000002</v>
      </c>
      <c r="AE220" s="56" t="str">
        <f t="shared" si="6"/>
        <v/>
      </c>
      <c r="AF220" s="60">
        <v>5310</v>
      </c>
      <c r="AG220" s="60" t="s">
        <v>503</v>
      </c>
      <c r="AH220" s="60" t="s">
        <v>6</v>
      </c>
      <c r="AI220" s="60">
        <v>1.8324</v>
      </c>
    </row>
    <row r="221" spans="1:35" x14ac:dyDescent="0.35">
      <c r="A221" s="46" t="s">
        <v>973</v>
      </c>
      <c r="B221" s="46" t="s">
        <v>4421</v>
      </c>
      <c r="C221" s="13">
        <v>99905</v>
      </c>
      <c r="D221" s="48" t="s">
        <v>9411</v>
      </c>
      <c r="E221" s="38" t="s">
        <v>7660</v>
      </c>
      <c r="F221" s="44" t="s">
        <v>17</v>
      </c>
      <c r="G221" s="18" t="s">
        <v>4188</v>
      </c>
      <c r="H221" s="11">
        <v>1.3088</v>
      </c>
      <c r="I221" s="36">
        <f>(Reference!B$12*List!$H221)+Reference!B$13</f>
        <v>1250.0212345486832</v>
      </c>
      <c r="J221" s="36">
        <f>(Reference!C$12*List!$H221)+Reference!C$13</f>
        <v>1865.4710899188465</v>
      </c>
      <c r="K221" s="36">
        <f>(Reference!D$12*List!$H221)+Reference!D$13</f>
        <v>2233.1927016180007</v>
      </c>
      <c r="L221" s="36">
        <f>(Reference!E$12*List!$H221)+Reference!E$13</f>
        <v>2761.937671703311</v>
      </c>
      <c r="M221" s="36">
        <f>(Reference!F$12*List!$H221)+Reference!F$13</f>
        <v>2877.2861351626248</v>
      </c>
      <c r="N221" s="36">
        <f>(Reference!G$12*List!$H221)+Reference!G$13</f>
        <v>3258.1683098068011</v>
      </c>
      <c r="O221" s="36">
        <f>(Reference!H$12*List!$H221)+Reference!H$13</f>
        <v>3382.0324316423057</v>
      </c>
      <c r="P221" s="36">
        <f>(Reference!I$12*List!$H221)+Reference!I$13</f>
        <v>3515.1863626154745</v>
      </c>
      <c r="Q221" s="36">
        <f>(Reference!J$12*List!$H221)+Reference!J$13</f>
        <v>4069.4783078293563</v>
      </c>
      <c r="R221" s="36">
        <f>(Reference!K$12*List!$H221)+Reference!K$13</f>
        <v>4198.7614849951651</v>
      </c>
      <c r="S221" s="36">
        <f>(Reference!L$12*List!$H221)+Reference!L$13</f>
        <v>4530.0980109051388</v>
      </c>
      <c r="T221" s="36">
        <f>(Reference!M$12*List!$H221)+Reference!M$13</f>
        <v>5411.8557282216379</v>
      </c>
      <c r="U221" s="36">
        <f>(Reference!N$12*List!$H221)+Reference!N$13</f>
        <v>21831.593379040718</v>
      </c>
      <c r="V221" s="12">
        <f>(Reference!O$12*List!$H221)+Reference!O$13</f>
        <v>811.54224325099676</v>
      </c>
      <c r="W221" s="12">
        <f>(Reference!P$12*List!$H221)+Reference!P$13</f>
        <v>1143.5367973082227</v>
      </c>
      <c r="X221" s="12">
        <f>(Reference!Q$12*List!$H221)+Reference!Q$13</f>
        <v>571.76839865411137</v>
      </c>
      <c r="Y221" s="53"/>
      <c r="Z221" s="1" t="str">
        <f t="shared" si="7"/>
        <v>LASSEN, California</v>
      </c>
      <c r="AA221" s="38" t="s">
        <v>7660</v>
      </c>
      <c r="AB221" s="40" t="s">
        <v>277</v>
      </c>
      <c r="AC221" s="43" t="s">
        <v>17</v>
      </c>
      <c r="AD221" s="61">
        <v>1.8324</v>
      </c>
      <c r="AE221" s="56" t="str">
        <f t="shared" si="6"/>
        <v/>
      </c>
      <c r="AF221" s="60">
        <v>5320</v>
      </c>
      <c r="AG221" s="60" t="s">
        <v>504</v>
      </c>
      <c r="AH221" s="60" t="s">
        <v>6</v>
      </c>
      <c r="AI221" s="60">
        <v>1.3088</v>
      </c>
    </row>
    <row r="222" spans="1:35" x14ac:dyDescent="0.35">
      <c r="A222" s="46" t="s">
        <v>974</v>
      </c>
      <c r="B222" s="46" t="s">
        <v>4422</v>
      </c>
      <c r="C222" s="27" t="s">
        <v>4009</v>
      </c>
      <c r="D222" s="48" t="s">
        <v>571</v>
      </c>
      <c r="E222" s="39" t="s">
        <v>7661</v>
      </c>
      <c r="F222" s="43" t="s">
        <v>17</v>
      </c>
      <c r="G222" s="18" t="s">
        <v>4187</v>
      </c>
      <c r="H222" s="29">
        <v>1.3129999999999999</v>
      </c>
      <c r="I222" s="36">
        <f>(Reference!B$12*List!$H222)+Reference!B$13</f>
        <v>1253.2563181293569</v>
      </c>
      <c r="J222" s="36">
        <f>(Reference!C$12*List!$H222)+Reference!C$13</f>
        <v>1870.2989718191061</v>
      </c>
      <c r="K222" s="36">
        <f>(Reference!D$12*List!$H222)+Reference!D$13</f>
        <v>2238.9722554702143</v>
      </c>
      <c r="L222" s="36">
        <f>(Reference!E$12*List!$H222)+Reference!E$13</f>
        <v>2769.085629646439</v>
      </c>
      <c r="M222" s="36">
        <f>(Reference!F$12*List!$H222)+Reference!F$13</f>
        <v>2884.7326175706817</v>
      </c>
      <c r="N222" s="36">
        <f>(Reference!G$12*List!$H222)+Reference!G$13</f>
        <v>3266.6005240050922</v>
      </c>
      <c r="O222" s="36">
        <f>(Reference!H$12*List!$H222)+Reference!H$13</f>
        <v>3390.7852090244132</v>
      </c>
      <c r="P222" s="36">
        <f>(Reference!I$12*List!$H222)+Reference!I$13</f>
        <v>3524.2837454201835</v>
      </c>
      <c r="Q222" s="36">
        <f>(Reference!J$12*List!$H222)+Reference!J$13</f>
        <v>4080.0102108816427</v>
      </c>
      <c r="R222" s="36">
        <f>(Reference!K$12*List!$H222)+Reference!K$13</f>
        <v>4209.6279758705596</v>
      </c>
      <c r="S222" s="36">
        <f>(Reference!L$12*List!$H222)+Reference!L$13</f>
        <v>4541.8220082972421</v>
      </c>
      <c r="T222" s="36">
        <f>(Reference!M$12*List!$H222)+Reference!M$13</f>
        <v>5425.8617347785312</v>
      </c>
      <c r="U222" s="36">
        <f>(Reference!N$12*List!$H222)+Reference!N$13</f>
        <v>21888.094042652225</v>
      </c>
      <c r="V222" s="12">
        <f>(Reference!O$12*List!$H222)+Reference!O$13</f>
        <v>813.64253316096153</v>
      </c>
      <c r="W222" s="12">
        <f>(Reference!P$12*List!$H222)+Reference!P$13</f>
        <v>1146.4962967268095</v>
      </c>
      <c r="X222" s="12">
        <f>(Reference!Q$12*List!$H222)+Reference!Q$13</f>
        <v>573.24814836340477</v>
      </c>
      <c r="Y222" s="53"/>
      <c r="Z222" s="1" t="str">
        <f t="shared" si="7"/>
        <v>LOS ANGELES, California</v>
      </c>
      <c r="AA222" s="39" t="s">
        <v>7661</v>
      </c>
      <c r="AB222" s="40" t="s">
        <v>277</v>
      </c>
      <c r="AC222" s="44" t="s">
        <v>17</v>
      </c>
      <c r="AD222" s="62">
        <v>1.3088</v>
      </c>
      <c r="AE222" s="56" t="str">
        <f t="shared" si="6"/>
        <v/>
      </c>
      <c r="AF222" s="60">
        <v>5330</v>
      </c>
      <c r="AG222" s="60" t="s">
        <v>505</v>
      </c>
      <c r="AH222" s="60" t="s">
        <v>6</v>
      </c>
      <c r="AI222" s="60">
        <v>1.3088</v>
      </c>
    </row>
    <row r="223" spans="1:35" x14ac:dyDescent="0.35">
      <c r="A223" s="46" t="s">
        <v>975</v>
      </c>
      <c r="B223" s="46" t="s">
        <v>4422</v>
      </c>
      <c r="C223" s="27" t="s">
        <v>4009</v>
      </c>
      <c r="D223" s="48" t="s">
        <v>571</v>
      </c>
      <c r="E223" s="39" t="s">
        <v>7661</v>
      </c>
      <c r="F223" s="43" t="s">
        <v>17</v>
      </c>
      <c r="G223" s="18" t="s">
        <v>4187</v>
      </c>
      <c r="H223" s="29">
        <v>1.3129999999999999</v>
      </c>
      <c r="I223" s="36">
        <f>(Reference!B$12*List!$H223)+Reference!B$13</f>
        <v>1253.2563181293569</v>
      </c>
      <c r="J223" s="36">
        <f>(Reference!C$12*List!$H223)+Reference!C$13</f>
        <v>1870.2989718191061</v>
      </c>
      <c r="K223" s="36">
        <f>(Reference!D$12*List!$H223)+Reference!D$13</f>
        <v>2238.9722554702143</v>
      </c>
      <c r="L223" s="36">
        <f>(Reference!E$12*List!$H223)+Reference!E$13</f>
        <v>2769.085629646439</v>
      </c>
      <c r="M223" s="36">
        <f>(Reference!F$12*List!$H223)+Reference!F$13</f>
        <v>2884.7326175706817</v>
      </c>
      <c r="N223" s="36">
        <f>(Reference!G$12*List!$H223)+Reference!G$13</f>
        <v>3266.6005240050922</v>
      </c>
      <c r="O223" s="36">
        <f>(Reference!H$12*List!$H223)+Reference!H$13</f>
        <v>3390.7852090244132</v>
      </c>
      <c r="P223" s="36">
        <f>(Reference!I$12*List!$H223)+Reference!I$13</f>
        <v>3524.2837454201835</v>
      </c>
      <c r="Q223" s="36">
        <f>(Reference!J$12*List!$H223)+Reference!J$13</f>
        <v>4080.0102108816427</v>
      </c>
      <c r="R223" s="36">
        <f>(Reference!K$12*List!$H223)+Reference!K$13</f>
        <v>4209.6279758705596</v>
      </c>
      <c r="S223" s="36">
        <f>(Reference!L$12*List!$H223)+Reference!L$13</f>
        <v>4541.8220082972421</v>
      </c>
      <c r="T223" s="36">
        <f>(Reference!M$12*List!$H223)+Reference!M$13</f>
        <v>5425.8617347785312</v>
      </c>
      <c r="U223" s="36">
        <f>(Reference!N$12*List!$H223)+Reference!N$13</f>
        <v>21888.094042652225</v>
      </c>
      <c r="V223" s="12">
        <f>(Reference!O$12*List!$H223)+Reference!O$13</f>
        <v>813.64253316096153</v>
      </c>
      <c r="W223" s="12">
        <f>(Reference!P$12*List!$H223)+Reference!P$13</f>
        <v>1146.4962967268095</v>
      </c>
      <c r="X223" s="12">
        <f>(Reference!Q$12*List!$H223)+Reference!Q$13</f>
        <v>573.24814836340477</v>
      </c>
      <c r="Y223" s="53"/>
      <c r="Z223" s="1" t="str">
        <f t="shared" si="7"/>
        <v>LOS ANGELES, California</v>
      </c>
      <c r="AA223" s="39" t="s">
        <v>7661</v>
      </c>
      <c r="AB223" s="40" t="s">
        <v>277</v>
      </c>
      <c r="AC223" s="44" t="s">
        <v>17</v>
      </c>
      <c r="AD223" s="62">
        <v>1.3088</v>
      </c>
      <c r="AE223" s="56" t="str">
        <f t="shared" si="6"/>
        <v/>
      </c>
      <c r="AF223" s="60">
        <v>5340</v>
      </c>
      <c r="AG223" s="60" t="s">
        <v>506</v>
      </c>
      <c r="AH223" s="60" t="s">
        <v>6</v>
      </c>
      <c r="AI223" s="60">
        <v>1.3513999999999999</v>
      </c>
    </row>
    <row r="224" spans="1:35" x14ac:dyDescent="0.35">
      <c r="A224" s="46" t="s">
        <v>976</v>
      </c>
      <c r="B224" s="46" t="s">
        <v>4423</v>
      </c>
      <c r="C224" s="13" t="s">
        <v>4010</v>
      </c>
      <c r="D224" s="48" t="s">
        <v>576</v>
      </c>
      <c r="E224" s="38" t="s">
        <v>7662</v>
      </c>
      <c r="F224" s="43" t="s">
        <v>17</v>
      </c>
      <c r="G224" s="18" t="s">
        <v>4187</v>
      </c>
      <c r="H224" s="11">
        <v>0.73270000000000002</v>
      </c>
      <c r="I224" s="36">
        <f>(Reference!B$12*List!$H224)+Reference!B$13</f>
        <v>806.27560339961406</v>
      </c>
      <c r="J224" s="36">
        <f>(Reference!C$12*List!$H224)+Reference!C$13</f>
        <v>1203.2466225998944</v>
      </c>
      <c r="K224" s="36">
        <f>(Reference!D$12*List!$H224)+Reference!D$13</f>
        <v>1440.4305648893703</v>
      </c>
      <c r="L224" s="36">
        <f>(Reference!E$12*List!$H224)+Reference!E$13</f>
        <v>1781.4761071708692</v>
      </c>
      <c r="M224" s="36">
        <f>(Reference!F$12*List!$H224)+Reference!F$13</f>
        <v>1855.8769648574626</v>
      </c>
      <c r="N224" s="36">
        <f>(Reference!G$12*List!$H224)+Reference!G$13</f>
        <v>2101.5495956078248</v>
      </c>
      <c r="O224" s="36">
        <f>(Reference!H$12*List!$H224)+Reference!H$13</f>
        <v>2181.4431340632273</v>
      </c>
      <c r="P224" s="36">
        <f>(Reference!I$12*List!$H224)+Reference!I$13</f>
        <v>2267.3286879027855</v>
      </c>
      <c r="Q224" s="36">
        <f>(Reference!J$12*List!$H224)+Reference!J$13</f>
        <v>2624.8522724907102</v>
      </c>
      <c r="R224" s="36">
        <f>(Reference!K$12*List!$H224)+Reference!K$13</f>
        <v>2708.241153253537</v>
      </c>
      <c r="S224" s="36">
        <f>(Reference!L$12*List!$H224)+Reference!L$13</f>
        <v>2921.956368621738</v>
      </c>
      <c r="T224" s="36">
        <f>(Reference!M$12*List!$H224)+Reference!M$13</f>
        <v>3490.6984955011339</v>
      </c>
      <c r="U224" s="36">
        <f>(Reference!N$12*List!$H224)+Reference!N$13</f>
        <v>14081.585686995411</v>
      </c>
      <c r="V224" s="12">
        <f>(Reference!O$12*List!$H224)+Reference!O$13</f>
        <v>523.45247726748948</v>
      </c>
      <c r="W224" s="12">
        <f>(Reference!P$12*List!$H224)+Reference!P$13</f>
        <v>737.59212705873529</v>
      </c>
      <c r="X224" s="12">
        <f>(Reference!Q$12*List!$H224)+Reference!Q$13</f>
        <v>368.79606352936764</v>
      </c>
      <c r="Y224" s="53"/>
      <c r="Z224" s="1" t="str">
        <f t="shared" si="7"/>
        <v>MADERA, California</v>
      </c>
      <c r="AA224" s="38" t="s">
        <v>7662</v>
      </c>
      <c r="AB224" s="40" t="s">
        <v>277</v>
      </c>
      <c r="AC224" s="43" t="s">
        <v>17</v>
      </c>
      <c r="AD224" s="61">
        <v>1.3513999999999999</v>
      </c>
      <c r="AE224" s="56" t="str">
        <f t="shared" si="6"/>
        <v/>
      </c>
      <c r="AF224" s="60">
        <v>5350</v>
      </c>
      <c r="AG224" s="60" t="s">
        <v>507</v>
      </c>
      <c r="AH224" s="60" t="s">
        <v>6</v>
      </c>
      <c r="AI224" s="60">
        <v>1.3088</v>
      </c>
    </row>
    <row r="225" spans="1:35" x14ac:dyDescent="0.35">
      <c r="A225" s="46" t="s">
        <v>977</v>
      </c>
      <c r="B225" s="46" t="s">
        <v>4424</v>
      </c>
      <c r="C225" s="27" t="s">
        <v>4011</v>
      </c>
      <c r="D225" s="48" t="s">
        <v>683</v>
      </c>
      <c r="E225" s="39" t="s">
        <v>7663</v>
      </c>
      <c r="F225" s="43" t="s">
        <v>17</v>
      </c>
      <c r="G225" s="18" t="s">
        <v>4187</v>
      </c>
      <c r="H225" s="29">
        <v>1.8324</v>
      </c>
      <c r="I225" s="36">
        <f>(Reference!B$12*List!$H225)+Reference!B$13</f>
        <v>1653.3283209393317</v>
      </c>
      <c r="J225" s="36">
        <f>(Reference!C$12*List!$H225)+Reference!C$13</f>
        <v>2467.3470334845524</v>
      </c>
      <c r="K225" s="36">
        <f>(Reference!D$12*List!$H225)+Reference!D$13</f>
        <v>2953.7104151939616</v>
      </c>
      <c r="L225" s="36">
        <f>(Reference!E$12*List!$H225)+Reference!E$13</f>
        <v>3653.0497619466478</v>
      </c>
      <c r="M225" s="36">
        <f>(Reference!F$12*List!$H225)+Reference!F$13</f>
        <v>3805.6142753670733</v>
      </c>
      <c r="N225" s="36">
        <f>(Reference!G$12*List!$H225)+Reference!G$13</f>
        <v>4309.3843465271348</v>
      </c>
      <c r="O225" s="36">
        <f>(Reference!H$12*List!$H225)+Reference!H$13</f>
        <v>4473.212011945041</v>
      </c>
      <c r="P225" s="36">
        <f>(Reference!I$12*List!$H225)+Reference!I$13</f>
        <v>4649.3267522692913</v>
      </c>
      <c r="Q225" s="36">
        <f>(Reference!J$12*List!$H225)+Reference!J$13</f>
        <v>5382.4555550144187</v>
      </c>
      <c r="R225" s="36">
        <f>(Reference!K$12*List!$H225)+Reference!K$13</f>
        <v>5553.4506807943599</v>
      </c>
      <c r="S225" s="36">
        <f>(Reference!L$12*List!$H225)+Reference!L$13</f>
        <v>5991.689685787258</v>
      </c>
      <c r="T225" s="36">
        <f>(Reference!M$12*List!$H225)+Reference!M$13</f>
        <v>7157.937878980978</v>
      </c>
      <c r="U225" s="36">
        <f>(Reference!N$12*List!$H225)+Reference!N$13</f>
        <v>28875.342775942161</v>
      </c>
      <c r="V225" s="12">
        <f>(Reference!O$12*List!$H225)+Reference!O$13</f>
        <v>1073.3783853599439</v>
      </c>
      <c r="W225" s="12">
        <f>(Reference!P$12*List!$H225)+Reference!P$13</f>
        <v>1512.4877248253756</v>
      </c>
      <c r="X225" s="12">
        <f>(Reference!Q$12*List!$H225)+Reference!Q$13</f>
        <v>756.2438624126878</v>
      </c>
      <c r="Y225" s="53"/>
      <c r="Z225" s="1" t="str">
        <f t="shared" si="7"/>
        <v>MARIN, California</v>
      </c>
      <c r="AA225" s="39" t="s">
        <v>7663</v>
      </c>
      <c r="AB225" s="40" t="s">
        <v>277</v>
      </c>
      <c r="AC225" s="44" t="s">
        <v>17</v>
      </c>
      <c r="AD225" s="62">
        <v>1.3088</v>
      </c>
      <c r="AE225" s="56" t="str">
        <f t="shared" si="6"/>
        <v/>
      </c>
      <c r="AF225" s="60">
        <v>5360</v>
      </c>
      <c r="AG225" s="60" t="s">
        <v>508</v>
      </c>
      <c r="AH225" s="60" t="s">
        <v>6</v>
      </c>
      <c r="AI225" s="60">
        <v>1.3088</v>
      </c>
    </row>
    <row r="226" spans="1:35" x14ac:dyDescent="0.35">
      <c r="A226" s="46" t="s">
        <v>978</v>
      </c>
      <c r="B226" s="46" t="s">
        <v>4425</v>
      </c>
      <c r="C226" s="27">
        <v>99905</v>
      </c>
      <c r="D226" s="48" t="s">
        <v>9411</v>
      </c>
      <c r="E226" s="39" t="s">
        <v>7664</v>
      </c>
      <c r="F226" s="44" t="s">
        <v>17</v>
      </c>
      <c r="G226" s="18" t="s">
        <v>4188</v>
      </c>
      <c r="H226" s="29">
        <v>1.3088</v>
      </c>
      <c r="I226" s="36">
        <f>(Reference!B$12*List!$H226)+Reference!B$13</f>
        <v>1250.0212345486832</v>
      </c>
      <c r="J226" s="36">
        <f>(Reference!C$12*List!$H226)+Reference!C$13</f>
        <v>1865.4710899188465</v>
      </c>
      <c r="K226" s="36">
        <f>(Reference!D$12*List!$H226)+Reference!D$13</f>
        <v>2233.1927016180007</v>
      </c>
      <c r="L226" s="36">
        <f>(Reference!E$12*List!$H226)+Reference!E$13</f>
        <v>2761.937671703311</v>
      </c>
      <c r="M226" s="36">
        <f>(Reference!F$12*List!$H226)+Reference!F$13</f>
        <v>2877.2861351626248</v>
      </c>
      <c r="N226" s="36">
        <f>(Reference!G$12*List!$H226)+Reference!G$13</f>
        <v>3258.1683098068011</v>
      </c>
      <c r="O226" s="36">
        <f>(Reference!H$12*List!$H226)+Reference!H$13</f>
        <v>3382.0324316423057</v>
      </c>
      <c r="P226" s="36">
        <f>(Reference!I$12*List!$H226)+Reference!I$13</f>
        <v>3515.1863626154745</v>
      </c>
      <c r="Q226" s="36">
        <f>(Reference!J$12*List!$H226)+Reference!J$13</f>
        <v>4069.4783078293563</v>
      </c>
      <c r="R226" s="36">
        <f>(Reference!K$12*List!$H226)+Reference!K$13</f>
        <v>4198.7614849951651</v>
      </c>
      <c r="S226" s="36">
        <f>(Reference!L$12*List!$H226)+Reference!L$13</f>
        <v>4530.0980109051388</v>
      </c>
      <c r="T226" s="36">
        <f>(Reference!M$12*List!$H226)+Reference!M$13</f>
        <v>5411.8557282216379</v>
      </c>
      <c r="U226" s="36">
        <f>(Reference!N$12*List!$H226)+Reference!N$13</f>
        <v>21831.593379040718</v>
      </c>
      <c r="V226" s="12">
        <f>(Reference!O$12*List!$H226)+Reference!O$13</f>
        <v>811.54224325099676</v>
      </c>
      <c r="W226" s="12">
        <f>(Reference!P$12*List!$H226)+Reference!P$13</f>
        <v>1143.5367973082227</v>
      </c>
      <c r="X226" s="12">
        <f>(Reference!Q$12*List!$H226)+Reference!Q$13</f>
        <v>571.76839865411137</v>
      </c>
      <c r="Y226" s="53"/>
      <c r="Z226" s="1" t="str">
        <f t="shared" si="7"/>
        <v>MARIPOSA, California</v>
      </c>
      <c r="AA226" s="39" t="s">
        <v>7664</v>
      </c>
      <c r="AB226" s="40" t="s">
        <v>277</v>
      </c>
      <c r="AC226" s="44" t="s">
        <v>17</v>
      </c>
      <c r="AD226" s="62">
        <v>1.3088</v>
      </c>
      <c r="AE226" s="56" t="str">
        <f t="shared" si="6"/>
        <v/>
      </c>
      <c r="AF226" s="60">
        <v>5370</v>
      </c>
      <c r="AG226" s="60" t="s">
        <v>509</v>
      </c>
      <c r="AH226" s="60" t="s">
        <v>6</v>
      </c>
      <c r="AI226" s="60">
        <v>1.7991999999999999</v>
      </c>
    </row>
    <row r="227" spans="1:35" x14ac:dyDescent="0.35">
      <c r="A227" s="46" t="s">
        <v>979</v>
      </c>
      <c r="B227" s="46" t="s">
        <v>4426</v>
      </c>
      <c r="C227" s="13">
        <v>99905</v>
      </c>
      <c r="D227" s="48" t="s">
        <v>9411</v>
      </c>
      <c r="E227" s="38" t="s">
        <v>7665</v>
      </c>
      <c r="F227" s="44" t="s">
        <v>17</v>
      </c>
      <c r="G227" s="18" t="s">
        <v>4188</v>
      </c>
      <c r="H227" s="11">
        <v>1.3088</v>
      </c>
      <c r="I227" s="36">
        <f>(Reference!B$12*List!$H227)+Reference!B$13</f>
        <v>1250.0212345486832</v>
      </c>
      <c r="J227" s="36">
        <f>(Reference!C$12*List!$H227)+Reference!C$13</f>
        <v>1865.4710899188465</v>
      </c>
      <c r="K227" s="36">
        <f>(Reference!D$12*List!$H227)+Reference!D$13</f>
        <v>2233.1927016180007</v>
      </c>
      <c r="L227" s="36">
        <f>(Reference!E$12*List!$H227)+Reference!E$13</f>
        <v>2761.937671703311</v>
      </c>
      <c r="M227" s="36">
        <f>(Reference!F$12*List!$H227)+Reference!F$13</f>
        <v>2877.2861351626248</v>
      </c>
      <c r="N227" s="36">
        <f>(Reference!G$12*List!$H227)+Reference!G$13</f>
        <v>3258.1683098068011</v>
      </c>
      <c r="O227" s="36">
        <f>(Reference!H$12*List!$H227)+Reference!H$13</f>
        <v>3382.0324316423057</v>
      </c>
      <c r="P227" s="36">
        <f>(Reference!I$12*List!$H227)+Reference!I$13</f>
        <v>3515.1863626154745</v>
      </c>
      <c r="Q227" s="36">
        <f>(Reference!J$12*List!$H227)+Reference!J$13</f>
        <v>4069.4783078293563</v>
      </c>
      <c r="R227" s="36">
        <f>(Reference!K$12*List!$H227)+Reference!K$13</f>
        <v>4198.7614849951651</v>
      </c>
      <c r="S227" s="36">
        <f>(Reference!L$12*List!$H227)+Reference!L$13</f>
        <v>4530.0980109051388</v>
      </c>
      <c r="T227" s="36">
        <f>(Reference!M$12*List!$H227)+Reference!M$13</f>
        <v>5411.8557282216379</v>
      </c>
      <c r="U227" s="36">
        <f>(Reference!N$12*List!$H227)+Reference!N$13</f>
        <v>21831.593379040718</v>
      </c>
      <c r="V227" s="12">
        <f>(Reference!O$12*List!$H227)+Reference!O$13</f>
        <v>811.54224325099676</v>
      </c>
      <c r="W227" s="12">
        <f>(Reference!P$12*List!$H227)+Reference!P$13</f>
        <v>1143.5367973082227</v>
      </c>
      <c r="X227" s="12">
        <f>(Reference!Q$12*List!$H227)+Reference!Q$13</f>
        <v>571.76839865411137</v>
      </c>
      <c r="Y227" s="53"/>
      <c r="Z227" s="1" t="str">
        <f t="shared" si="7"/>
        <v>MENDOCINO, California</v>
      </c>
      <c r="AA227" s="38" t="s">
        <v>7665</v>
      </c>
      <c r="AB227" s="40" t="s">
        <v>277</v>
      </c>
      <c r="AC227" s="43" t="s">
        <v>17</v>
      </c>
      <c r="AD227" s="61">
        <v>1.7991999999999999</v>
      </c>
      <c r="AE227" s="56" t="str">
        <f t="shared" si="6"/>
        <v/>
      </c>
      <c r="AF227" s="60">
        <v>5380</v>
      </c>
      <c r="AG227" s="60" t="s">
        <v>510</v>
      </c>
      <c r="AH227" s="60" t="s">
        <v>6</v>
      </c>
      <c r="AI227" s="60">
        <v>1.5896999999999999</v>
      </c>
    </row>
    <row r="228" spans="1:35" x14ac:dyDescent="0.35">
      <c r="A228" s="46" t="s">
        <v>980</v>
      </c>
      <c r="B228" s="46" t="s">
        <v>4427</v>
      </c>
      <c r="C228" s="13" t="s">
        <v>4012</v>
      </c>
      <c r="D228" s="48" t="s">
        <v>586</v>
      </c>
      <c r="E228" s="38" t="s">
        <v>7666</v>
      </c>
      <c r="F228" s="43" t="s">
        <v>17</v>
      </c>
      <c r="G228" s="18" t="s">
        <v>4187</v>
      </c>
      <c r="H228" s="11">
        <v>1.3513999999999999</v>
      </c>
      <c r="I228" s="36">
        <f>(Reference!B$12*List!$H228)+Reference!B$13</f>
        <v>1282.8342251526587</v>
      </c>
      <c r="J228" s="36">
        <f>(Reference!C$12*List!$H228)+Reference!C$13</f>
        <v>1914.439606335766</v>
      </c>
      <c r="K228" s="36">
        <f>(Reference!D$12*List!$H228)+Reference!D$13</f>
        <v>2291.8138906904528</v>
      </c>
      <c r="L228" s="36">
        <f>(Reference!E$12*List!$H228)+Reference!E$13</f>
        <v>2834.4383879836132</v>
      </c>
      <c r="M228" s="36">
        <f>(Reference!F$12*List!$H228)+Reference!F$13</f>
        <v>2952.8147424443464</v>
      </c>
      <c r="N228" s="36">
        <f>(Reference!G$12*List!$H228)+Reference!G$13</f>
        <v>3343.6950538180427</v>
      </c>
      <c r="O228" s="36">
        <f>(Reference!H$12*List!$H228)+Reference!H$13</f>
        <v>3470.8106022322536</v>
      </c>
      <c r="P228" s="36">
        <f>(Reference!I$12*List!$H228)+Reference!I$13</f>
        <v>3607.4598167775302</v>
      </c>
      <c r="Q228" s="36">
        <f>(Reference!J$12*List!$H228)+Reference!J$13</f>
        <v>4176.3018959311203</v>
      </c>
      <c r="R228" s="36">
        <f>(Reference!K$12*List!$H228)+Reference!K$13</f>
        <v>4308.9787495884539</v>
      </c>
      <c r="S228" s="36">
        <f>(Reference!L$12*List!$H228)+Reference!L$13</f>
        <v>4649.0128415964646</v>
      </c>
      <c r="T228" s="36">
        <f>(Reference!M$12*List!$H228)+Reference!M$13</f>
        <v>5553.916651870125</v>
      </c>
      <c r="U228" s="36">
        <f>(Reference!N$12*List!$H228)+Reference!N$13</f>
        <v>22404.671538528877</v>
      </c>
      <c r="V228" s="12">
        <f>(Reference!O$12*List!$H228)+Reference!O$13</f>
        <v>832.84518376635413</v>
      </c>
      <c r="W228" s="12">
        <f>(Reference!P$12*List!$H228)+Reference!P$13</f>
        <v>1173.5545771253173</v>
      </c>
      <c r="X228" s="12">
        <f>(Reference!Q$12*List!$H228)+Reference!Q$13</f>
        <v>586.77728856265867</v>
      </c>
      <c r="Y228" s="53"/>
      <c r="Z228" s="1" t="str">
        <f t="shared" si="7"/>
        <v>MERCED, California</v>
      </c>
      <c r="AA228" s="38" t="s">
        <v>7666</v>
      </c>
      <c r="AB228" s="40" t="s">
        <v>277</v>
      </c>
      <c r="AC228" s="43" t="s">
        <v>17</v>
      </c>
      <c r="AD228" s="61">
        <v>1.5896999999999999</v>
      </c>
      <c r="AE228" s="56" t="str">
        <f t="shared" si="6"/>
        <v/>
      </c>
      <c r="AF228" s="60">
        <v>5390</v>
      </c>
      <c r="AG228" s="60" t="s">
        <v>511</v>
      </c>
      <c r="AH228" s="60" t="s">
        <v>6</v>
      </c>
      <c r="AI228" s="60">
        <v>1.3088</v>
      </c>
    </row>
    <row r="229" spans="1:35" x14ac:dyDescent="0.35">
      <c r="A229" s="46" t="s">
        <v>981</v>
      </c>
      <c r="B229" s="46" t="s">
        <v>4428</v>
      </c>
      <c r="C229" s="27">
        <v>99905</v>
      </c>
      <c r="D229" s="48" t="s">
        <v>9411</v>
      </c>
      <c r="E229" s="39" t="s">
        <v>7667</v>
      </c>
      <c r="F229" s="44" t="s">
        <v>17</v>
      </c>
      <c r="G229" s="18" t="s">
        <v>4188</v>
      </c>
      <c r="H229" s="29">
        <v>1.3088</v>
      </c>
      <c r="I229" s="36">
        <f>(Reference!B$12*List!$H229)+Reference!B$13</f>
        <v>1250.0212345486832</v>
      </c>
      <c r="J229" s="36">
        <f>(Reference!C$12*List!$H229)+Reference!C$13</f>
        <v>1865.4710899188465</v>
      </c>
      <c r="K229" s="36">
        <f>(Reference!D$12*List!$H229)+Reference!D$13</f>
        <v>2233.1927016180007</v>
      </c>
      <c r="L229" s="36">
        <f>(Reference!E$12*List!$H229)+Reference!E$13</f>
        <v>2761.937671703311</v>
      </c>
      <c r="M229" s="36">
        <f>(Reference!F$12*List!$H229)+Reference!F$13</f>
        <v>2877.2861351626248</v>
      </c>
      <c r="N229" s="36">
        <f>(Reference!G$12*List!$H229)+Reference!G$13</f>
        <v>3258.1683098068011</v>
      </c>
      <c r="O229" s="36">
        <f>(Reference!H$12*List!$H229)+Reference!H$13</f>
        <v>3382.0324316423057</v>
      </c>
      <c r="P229" s="36">
        <f>(Reference!I$12*List!$H229)+Reference!I$13</f>
        <v>3515.1863626154745</v>
      </c>
      <c r="Q229" s="36">
        <f>(Reference!J$12*List!$H229)+Reference!J$13</f>
        <v>4069.4783078293563</v>
      </c>
      <c r="R229" s="36">
        <f>(Reference!K$12*List!$H229)+Reference!K$13</f>
        <v>4198.7614849951651</v>
      </c>
      <c r="S229" s="36">
        <f>(Reference!L$12*List!$H229)+Reference!L$13</f>
        <v>4530.0980109051388</v>
      </c>
      <c r="T229" s="36">
        <f>(Reference!M$12*List!$H229)+Reference!M$13</f>
        <v>5411.8557282216379</v>
      </c>
      <c r="U229" s="36">
        <f>(Reference!N$12*List!$H229)+Reference!N$13</f>
        <v>21831.593379040718</v>
      </c>
      <c r="V229" s="12">
        <f>(Reference!O$12*List!$H229)+Reference!O$13</f>
        <v>811.54224325099676</v>
      </c>
      <c r="W229" s="12">
        <f>(Reference!P$12*List!$H229)+Reference!P$13</f>
        <v>1143.5367973082227</v>
      </c>
      <c r="X229" s="12">
        <f>(Reference!Q$12*List!$H229)+Reference!Q$13</f>
        <v>571.76839865411137</v>
      </c>
      <c r="Y229" s="53"/>
      <c r="Z229" s="1" t="str">
        <f t="shared" si="7"/>
        <v>MODOC, California</v>
      </c>
      <c r="AA229" s="39" t="s">
        <v>7667</v>
      </c>
      <c r="AB229" s="40" t="s">
        <v>277</v>
      </c>
      <c r="AC229" s="44" t="s">
        <v>17</v>
      </c>
      <c r="AD229" s="62">
        <v>1.3088</v>
      </c>
      <c r="AE229" s="56" t="str">
        <f t="shared" si="6"/>
        <v/>
      </c>
      <c r="AF229" s="60">
        <v>5400</v>
      </c>
      <c r="AG229" s="60" t="s">
        <v>512</v>
      </c>
      <c r="AH229" s="60" t="s">
        <v>6</v>
      </c>
      <c r="AI229" s="60">
        <v>1.2625</v>
      </c>
    </row>
    <row r="230" spans="1:35" x14ac:dyDescent="0.35">
      <c r="A230" s="46" t="s">
        <v>982</v>
      </c>
      <c r="B230" s="46" t="s">
        <v>4429</v>
      </c>
      <c r="C230" s="13">
        <v>99905</v>
      </c>
      <c r="D230" s="48" t="s">
        <v>9411</v>
      </c>
      <c r="E230" s="38" t="s">
        <v>7668</v>
      </c>
      <c r="F230" s="44" t="s">
        <v>17</v>
      </c>
      <c r="G230" s="18" t="s">
        <v>4188</v>
      </c>
      <c r="H230" s="11">
        <v>1.3088</v>
      </c>
      <c r="I230" s="36">
        <f>(Reference!B$12*List!$H230)+Reference!B$13</f>
        <v>1250.0212345486832</v>
      </c>
      <c r="J230" s="36">
        <f>(Reference!C$12*List!$H230)+Reference!C$13</f>
        <v>1865.4710899188465</v>
      </c>
      <c r="K230" s="36">
        <f>(Reference!D$12*List!$H230)+Reference!D$13</f>
        <v>2233.1927016180007</v>
      </c>
      <c r="L230" s="36">
        <f>(Reference!E$12*List!$H230)+Reference!E$13</f>
        <v>2761.937671703311</v>
      </c>
      <c r="M230" s="36">
        <f>(Reference!F$12*List!$H230)+Reference!F$13</f>
        <v>2877.2861351626248</v>
      </c>
      <c r="N230" s="36">
        <f>(Reference!G$12*List!$H230)+Reference!G$13</f>
        <v>3258.1683098068011</v>
      </c>
      <c r="O230" s="36">
        <f>(Reference!H$12*List!$H230)+Reference!H$13</f>
        <v>3382.0324316423057</v>
      </c>
      <c r="P230" s="36">
        <f>(Reference!I$12*List!$H230)+Reference!I$13</f>
        <v>3515.1863626154745</v>
      </c>
      <c r="Q230" s="36">
        <f>(Reference!J$12*List!$H230)+Reference!J$13</f>
        <v>4069.4783078293563</v>
      </c>
      <c r="R230" s="36">
        <f>(Reference!K$12*List!$H230)+Reference!K$13</f>
        <v>4198.7614849951651</v>
      </c>
      <c r="S230" s="36">
        <f>(Reference!L$12*List!$H230)+Reference!L$13</f>
        <v>4530.0980109051388</v>
      </c>
      <c r="T230" s="36">
        <f>(Reference!M$12*List!$H230)+Reference!M$13</f>
        <v>5411.8557282216379</v>
      </c>
      <c r="U230" s="36">
        <f>(Reference!N$12*List!$H230)+Reference!N$13</f>
        <v>21831.593379040718</v>
      </c>
      <c r="V230" s="12">
        <f>(Reference!O$12*List!$H230)+Reference!O$13</f>
        <v>811.54224325099676</v>
      </c>
      <c r="W230" s="12">
        <f>(Reference!P$12*List!$H230)+Reference!P$13</f>
        <v>1143.5367973082227</v>
      </c>
      <c r="X230" s="12">
        <f>(Reference!Q$12*List!$H230)+Reference!Q$13</f>
        <v>571.76839865411137</v>
      </c>
      <c r="Y230" s="53"/>
      <c r="Z230" s="1" t="str">
        <f t="shared" si="7"/>
        <v>MONO, California</v>
      </c>
      <c r="AA230" s="38" t="s">
        <v>7668</v>
      </c>
      <c r="AB230" s="40" t="s">
        <v>277</v>
      </c>
      <c r="AC230" s="43" t="s">
        <v>17</v>
      </c>
      <c r="AD230" s="61">
        <v>1.2625</v>
      </c>
      <c r="AE230" s="56" t="str">
        <f t="shared" si="6"/>
        <v/>
      </c>
      <c r="AF230" s="60">
        <v>5410</v>
      </c>
      <c r="AG230" s="60" t="s">
        <v>513</v>
      </c>
      <c r="AH230" s="60" t="s">
        <v>6</v>
      </c>
      <c r="AI230" s="60">
        <v>1.6972</v>
      </c>
    </row>
    <row r="231" spans="1:35" x14ac:dyDescent="0.35">
      <c r="A231" s="46" t="s">
        <v>983</v>
      </c>
      <c r="B231" s="46" t="s">
        <v>4430</v>
      </c>
      <c r="C231" s="13" t="s">
        <v>4013</v>
      </c>
      <c r="D231" s="48" t="s">
        <v>672</v>
      </c>
      <c r="E231" s="38" t="s">
        <v>7669</v>
      </c>
      <c r="F231" s="43" t="s">
        <v>17</v>
      </c>
      <c r="G231" s="18" t="s">
        <v>4187</v>
      </c>
      <c r="H231" s="11">
        <v>1.7991999999999999</v>
      </c>
      <c r="I231" s="36">
        <f>(Reference!B$12*List!$H231)+Reference!B$13</f>
        <v>1627.7557554921018</v>
      </c>
      <c r="J231" s="36">
        <f>(Reference!C$12*List!$H231)+Reference!C$13</f>
        <v>2429.1837765586902</v>
      </c>
      <c r="K231" s="36">
        <f>(Reference!D$12*List!$H231)+Reference!D$13</f>
        <v>2908.0244180764635</v>
      </c>
      <c r="L231" s="36">
        <f>(Reference!E$12*List!$H231)+Reference!E$13</f>
        <v>3596.5468563009663</v>
      </c>
      <c r="M231" s="36">
        <f>(Reference!F$12*List!$H231)+Reference!F$13</f>
        <v>3746.7516049033838</v>
      </c>
      <c r="N231" s="36">
        <f>(Reference!G$12*List!$H231)+Reference!G$13</f>
        <v>4242.7297009596878</v>
      </c>
      <c r="O231" s="36">
        <f>(Reference!H$12*List!$H231)+Reference!H$13</f>
        <v>4404.0233907340962</v>
      </c>
      <c r="P231" s="36">
        <f>(Reference!I$12*List!$H231)+Reference!I$13</f>
        <v>4577.414107241585</v>
      </c>
      <c r="Q231" s="36">
        <f>(Reference!J$12*List!$H231)+Reference!J$13</f>
        <v>5299.2033689820582</v>
      </c>
      <c r="R231" s="36">
        <f>(Reference!K$12*List!$H231)+Reference!K$13</f>
        <v>5467.5536576840987</v>
      </c>
      <c r="S231" s="36">
        <f>(Reference!L$12*List!$H231)+Reference!L$13</f>
        <v>5899.0142778306381</v>
      </c>
      <c r="T231" s="36">
        <f>(Reference!M$12*List!$H231)+Reference!M$13</f>
        <v>7047.2237319122041</v>
      </c>
      <c r="U231" s="36">
        <f>(Reference!N$12*List!$H231)+Reference!N$13</f>
        <v>28428.718482632135</v>
      </c>
      <c r="V231" s="12">
        <f>(Reference!O$12*List!$H231)+Reference!O$13</f>
        <v>1056.776093690698</v>
      </c>
      <c r="W231" s="12">
        <f>(Reference!P$12*List!$H231)+Reference!P$13</f>
        <v>1489.0935865641657</v>
      </c>
      <c r="X231" s="12">
        <f>(Reference!Q$12*List!$H231)+Reference!Q$13</f>
        <v>744.54679328208283</v>
      </c>
      <c r="Y231" s="53"/>
      <c r="Z231" s="1" t="str">
        <f t="shared" si="7"/>
        <v>MONTEREY, California</v>
      </c>
      <c r="AA231" s="38" t="s">
        <v>7669</v>
      </c>
      <c r="AB231" s="40" t="s">
        <v>277</v>
      </c>
      <c r="AC231" s="43" t="s">
        <v>17</v>
      </c>
      <c r="AD231" s="61">
        <v>1.6972</v>
      </c>
      <c r="AE231" s="56" t="str">
        <f t="shared" si="6"/>
        <v/>
      </c>
      <c r="AF231" s="60">
        <v>5420</v>
      </c>
      <c r="AG231" s="60" t="s">
        <v>514</v>
      </c>
      <c r="AH231" s="60" t="s">
        <v>6</v>
      </c>
      <c r="AI231" s="60">
        <v>1.3088</v>
      </c>
    </row>
    <row r="232" spans="1:35" x14ac:dyDescent="0.35">
      <c r="A232" s="46" t="s">
        <v>984</v>
      </c>
      <c r="B232" s="46" t="s">
        <v>4431</v>
      </c>
      <c r="C232" s="27" t="s">
        <v>2751</v>
      </c>
      <c r="D232" s="48" t="s">
        <v>606</v>
      </c>
      <c r="E232" s="39" t="s">
        <v>7670</v>
      </c>
      <c r="F232" s="43" t="s">
        <v>17</v>
      </c>
      <c r="G232" s="18" t="s">
        <v>4187</v>
      </c>
      <c r="H232" s="29">
        <v>1.5896999999999999</v>
      </c>
      <c r="I232" s="36">
        <f>(Reference!B$12*List!$H232)+Reference!B$13</f>
        <v>1466.3867054561185</v>
      </c>
      <c r="J232" s="36">
        <f>(Reference!C$12*List!$H232)+Reference!C$13</f>
        <v>2188.3644293909756</v>
      </c>
      <c r="K232" s="36">
        <f>(Reference!D$12*List!$H232)+Reference!D$13</f>
        <v>2619.7347675910478</v>
      </c>
      <c r="L232" s="36">
        <f>(Reference!E$12*List!$H232)+Reference!E$13</f>
        <v>3239.9999065187294</v>
      </c>
      <c r="M232" s="36">
        <f>(Reference!F$12*List!$H232)+Reference!F$13</f>
        <v>3375.3139705014892</v>
      </c>
      <c r="N232" s="36">
        <f>(Reference!G$12*List!$H232)+Reference!G$13</f>
        <v>3822.1228260687212</v>
      </c>
      <c r="O232" s="36">
        <f>(Reference!H$12*List!$H232)+Reference!H$13</f>
        <v>3967.4265189361149</v>
      </c>
      <c r="P232" s="36">
        <f>(Reference!I$12*List!$H232)+Reference!I$13</f>
        <v>4123.6279887685623</v>
      </c>
      <c r="Q232" s="36">
        <f>(Reference!J$12*List!$H232)+Reference!J$13</f>
        <v>4773.862014350143</v>
      </c>
      <c r="R232" s="36">
        <f>(Reference!K$12*List!$H232)+Reference!K$13</f>
        <v>4925.5227437804861</v>
      </c>
      <c r="S232" s="36">
        <f>(Reference!L$12*List!$H232)+Reference!L$13</f>
        <v>5314.2101222007595</v>
      </c>
      <c r="T232" s="36">
        <f>(Reference!M$12*List!$H232)+Reference!M$13</f>
        <v>6348.5907858005121</v>
      </c>
      <c r="U232" s="36">
        <f>(Reference!N$12*List!$H232)+Reference!N$13</f>
        <v>25610.411571534252</v>
      </c>
      <c r="V232" s="12">
        <f>(Reference!O$12*List!$H232)+Reference!O$13</f>
        <v>952.01163270554832</v>
      </c>
      <c r="W232" s="12">
        <f>(Reference!P$12*List!$H232)+Reference!P$13</f>
        <v>1341.4709369941818</v>
      </c>
      <c r="X232" s="12">
        <f>(Reference!Q$12*List!$H232)+Reference!Q$13</f>
        <v>670.73546849709089</v>
      </c>
      <c r="Y232" s="53"/>
      <c r="Z232" s="1" t="str">
        <f t="shared" si="7"/>
        <v>NAPA, California</v>
      </c>
      <c r="AA232" s="39" t="s">
        <v>7670</v>
      </c>
      <c r="AB232" s="40" t="s">
        <v>277</v>
      </c>
      <c r="AC232" s="44" t="s">
        <v>17</v>
      </c>
      <c r="AD232" s="62">
        <v>1.3088</v>
      </c>
      <c r="AE232" s="56" t="str">
        <f t="shared" si="6"/>
        <v/>
      </c>
      <c r="AF232" s="60">
        <v>5430</v>
      </c>
      <c r="AG232" s="60" t="s">
        <v>515</v>
      </c>
      <c r="AH232" s="60" t="s">
        <v>6</v>
      </c>
      <c r="AI232" s="60">
        <v>1.2150000000000001</v>
      </c>
    </row>
    <row r="233" spans="1:35" x14ac:dyDescent="0.35">
      <c r="A233" s="46" t="s">
        <v>985</v>
      </c>
      <c r="B233" s="46" t="s">
        <v>4432</v>
      </c>
      <c r="C233" s="13">
        <v>99905</v>
      </c>
      <c r="D233" s="48" t="s">
        <v>9411</v>
      </c>
      <c r="E233" s="38" t="s">
        <v>7621</v>
      </c>
      <c r="F233" s="44" t="s">
        <v>17</v>
      </c>
      <c r="G233" s="18" t="s">
        <v>4188</v>
      </c>
      <c r="H233" s="11">
        <v>1.3088</v>
      </c>
      <c r="I233" s="36">
        <f>(Reference!B$12*List!$H233)+Reference!B$13</f>
        <v>1250.0212345486832</v>
      </c>
      <c r="J233" s="36">
        <f>(Reference!C$12*List!$H233)+Reference!C$13</f>
        <v>1865.4710899188465</v>
      </c>
      <c r="K233" s="36">
        <f>(Reference!D$12*List!$H233)+Reference!D$13</f>
        <v>2233.1927016180007</v>
      </c>
      <c r="L233" s="36">
        <f>(Reference!E$12*List!$H233)+Reference!E$13</f>
        <v>2761.937671703311</v>
      </c>
      <c r="M233" s="36">
        <f>(Reference!F$12*List!$H233)+Reference!F$13</f>
        <v>2877.2861351626248</v>
      </c>
      <c r="N233" s="36">
        <f>(Reference!G$12*List!$H233)+Reference!G$13</f>
        <v>3258.1683098068011</v>
      </c>
      <c r="O233" s="36">
        <f>(Reference!H$12*List!$H233)+Reference!H$13</f>
        <v>3382.0324316423057</v>
      </c>
      <c r="P233" s="36">
        <f>(Reference!I$12*List!$H233)+Reference!I$13</f>
        <v>3515.1863626154745</v>
      </c>
      <c r="Q233" s="36">
        <f>(Reference!J$12*List!$H233)+Reference!J$13</f>
        <v>4069.4783078293563</v>
      </c>
      <c r="R233" s="36">
        <f>(Reference!K$12*List!$H233)+Reference!K$13</f>
        <v>4198.7614849951651</v>
      </c>
      <c r="S233" s="36">
        <f>(Reference!L$12*List!$H233)+Reference!L$13</f>
        <v>4530.0980109051388</v>
      </c>
      <c r="T233" s="36">
        <f>(Reference!M$12*List!$H233)+Reference!M$13</f>
        <v>5411.8557282216379</v>
      </c>
      <c r="U233" s="36">
        <f>(Reference!N$12*List!$H233)+Reference!N$13</f>
        <v>21831.593379040718</v>
      </c>
      <c r="V233" s="12">
        <f>(Reference!O$12*List!$H233)+Reference!O$13</f>
        <v>811.54224325099676</v>
      </c>
      <c r="W233" s="12">
        <f>(Reference!P$12*List!$H233)+Reference!P$13</f>
        <v>1143.5367973082227</v>
      </c>
      <c r="X233" s="12">
        <f>(Reference!Q$12*List!$H233)+Reference!Q$13</f>
        <v>571.76839865411137</v>
      </c>
      <c r="Y233" s="53"/>
      <c r="Z233" s="1" t="str">
        <f t="shared" si="7"/>
        <v>NEVADA, California</v>
      </c>
      <c r="AA233" s="38" t="s">
        <v>7621</v>
      </c>
      <c r="AB233" s="40" t="s">
        <v>277</v>
      </c>
      <c r="AC233" s="43" t="s">
        <v>17</v>
      </c>
      <c r="AD233" s="61">
        <v>1.2150000000000001</v>
      </c>
      <c r="AE233" s="56" t="str">
        <f t="shared" si="6"/>
        <v/>
      </c>
      <c r="AF233" s="60">
        <v>5440</v>
      </c>
      <c r="AG233" s="60" t="s">
        <v>516</v>
      </c>
      <c r="AH233" s="60" t="s">
        <v>6</v>
      </c>
      <c r="AI233" s="60">
        <v>1.6972</v>
      </c>
    </row>
    <row r="234" spans="1:35" x14ac:dyDescent="0.35">
      <c r="A234" s="46" t="s">
        <v>986</v>
      </c>
      <c r="B234" s="46" t="s">
        <v>4433</v>
      </c>
      <c r="C234" s="13" t="s">
        <v>4014</v>
      </c>
      <c r="D234" s="48" t="s">
        <v>361</v>
      </c>
      <c r="E234" s="38" t="s">
        <v>7671</v>
      </c>
      <c r="F234" s="43" t="s">
        <v>17</v>
      </c>
      <c r="G234" s="18" t="s">
        <v>4187</v>
      </c>
      <c r="H234" s="11">
        <v>1.2625</v>
      </c>
      <c r="I234" s="36">
        <f>(Reference!B$12*List!$H234)+Reference!B$13</f>
        <v>1214.3582893617331</v>
      </c>
      <c r="J234" s="36">
        <f>(Reference!C$12*List!$H234)+Reference!C$13</f>
        <v>1812.2494394469361</v>
      </c>
      <c r="K234" s="36">
        <f>(Reference!D$12*List!$H234)+Reference!D$13</f>
        <v>2169.4800008185985</v>
      </c>
      <c r="L234" s="36">
        <f>(Reference!E$12*List!$H234)+Reference!E$13</f>
        <v>2683.1399448540624</v>
      </c>
      <c r="M234" s="36">
        <f>(Reference!F$12*List!$H234)+Reference!F$13</f>
        <v>2795.1975314738052</v>
      </c>
      <c r="N234" s="36">
        <f>(Reference!G$12*List!$H234)+Reference!G$13</f>
        <v>3165.2131866208738</v>
      </c>
      <c r="O234" s="36">
        <f>(Reference!H$12*List!$H234)+Reference!H$13</f>
        <v>3285.5434809776443</v>
      </c>
      <c r="P234" s="36">
        <f>(Reference!I$12*List!$H234)+Reference!I$13</f>
        <v>3414.8985474111732</v>
      </c>
      <c r="Q234" s="36">
        <f>(Reference!J$12*List!$H234)+Reference!J$13</f>
        <v>3953.3766146577204</v>
      </c>
      <c r="R234" s="36">
        <f>(Reference!K$12*List!$H234)+Reference!K$13</f>
        <v>4078.9713593926008</v>
      </c>
      <c r="S234" s="36">
        <f>(Reference!L$12*List!$H234)+Reference!L$13</f>
        <v>4400.8548967969609</v>
      </c>
      <c r="T234" s="36">
        <f>(Reference!M$12*List!$H234)+Reference!M$13</f>
        <v>5257.4561797492206</v>
      </c>
      <c r="U234" s="36">
        <f>(Reference!N$12*List!$H234)+Reference!N$13</f>
        <v>21208.740825418605</v>
      </c>
      <c r="V234" s="12">
        <f>(Reference!O$12*List!$H234)+Reference!O$13</f>
        <v>788.38904733876552</v>
      </c>
      <c r="W234" s="12">
        <f>(Reference!P$12*List!$H234)+Reference!P$13</f>
        <v>1110.9118394318971</v>
      </c>
      <c r="X234" s="12">
        <f>(Reference!Q$12*List!$H234)+Reference!Q$13</f>
        <v>555.45591971594854</v>
      </c>
      <c r="Y234" s="53"/>
      <c r="Z234" s="1" t="str">
        <f t="shared" si="7"/>
        <v>ORANGE, California</v>
      </c>
      <c r="AA234" s="38" t="s">
        <v>7671</v>
      </c>
      <c r="AB234" s="40" t="s">
        <v>277</v>
      </c>
      <c r="AC234" s="43" t="s">
        <v>17</v>
      </c>
      <c r="AD234" s="61">
        <v>1.6972</v>
      </c>
      <c r="AE234" s="56" t="str">
        <f t="shared" si="6"/>
        <v/>
      </c>
      <c r="AF234" s="60">
        <v>5450</v>
      </c>
      <c r="AG234" s="60" t="s">
        <v>517</v>
      </c>
      <c r="AH234" s="60" t="s">
        <v>6</v>
      </c>
      <c r="AI234" s="60">
        <v>1.8638999999999999</v>
      </c>
    </row>
    <row r="235" spans="1:35" x14ac:dyDescent="0.35">
      <c r="A235" s="46" t="s">
        <v>987</v>
      </c>
      <c r="B235" s="46" t="s">
        <v>4434</v>
      </c>
      <c r="C235" s="13" t="s">
        <v>4006</v>
      </c>
      <c r="D235" s="48" t="s">
        <v>9412</v>
      </c>
      <c r="E235" s="38" t="s">
        <v>7672</v>
      </c>
      <c r="F235" s="43" t="s">
        <v>17</v>
      </c>
      <c r="G235" s="18" t="s">
        <v>4187</v>
      </c>
      <c r="H235" s="11">
        <v>1.6972</v>
      </c>
      <c r="I235" s="36">
        <f>(Reference!B$12*List!$H235)+Reference!B$13</f>
        <v>1549.1894399614562</v>
      </c>
      <c r="J235" s="36">
        <f>(Reference!C$12*List!$H235)+Reference!C$13</f>
        <v>2311.9352161238126</v>
      </c>
      <c r="K235" s="36">
        <f>(Reference!D$12*List!$H235)+Reference!D$13</f>
        <v>2767.663824522705</v>
      </c>
      <c r="L235" s="36">
        <f>(Reference!E$12*List!$H235)+Reference!E$13</f>
        <v>3422.9535919678492</v>
      </c>
      <c r="M235" s="36">
        <f>(Reference!F$12*List!$H235)+Reference!F$13</f>
        <v>3565.9084607077125</v>
      </c>
      <c r="N235" s="36">
        <f>(Reference!G$12*List!$H235)+Reference!G$13</f>
        <v>4037.9473561440386</v>
      </c>
      <c r="O235" s="36">
        <f>(Reference!H$12*List!$H235)+Reference!H$13</f>
        <v>4191.4559400257713</v>
      </c>
      <c r="P235" s="36">
        <f>(Reference!I$12*List!$H235)+Reference!I$13</f>
        <v>4356.4776676986339</v>
      </c>
      <c r="Q235" s="36">
        <f>(Reference!J$12*List!$H235)+Reference!J$13</f>
        <v>5043.4285805693835</v>
      </c>
      <c r="R235" s="36">
        <f>(Reference!K$12*List!$H235)+Reference!K$13</f>
        <v>5203.6531649959434</v>
      </c>
      <c r="S235" s="36">
        <f>(Reference!L$12*List!$H235)+Reference!L$13</f>
        <v>5614.2886268795755</v>
      </c>
      <c r="T235" s="36">
        <f>(Reference!M$12*List!$H235)+Reference!M$13</f>
        <v>6707.0778583876572</v>
      </c>
      <c r="U235" s="36">
        <f>(Reference!N$12*List!$H235)+Reference!N$13</f>
        <v>27056.559509209779</v>
      </c>
      <c r="V235" s="12">
        <f>(Reference!O$12*List!$H235)+Reference!O$13</f>
        <v>1005.769053020124</v>
      </c>
      <c r="W235" s="12">
        <f>(Reference!P$12*List!$H235)+Reference!P$13</f>
        <v>1417.2200292556295</v>
      </c>
      <c r="X235" s="12">
        <f>(Reference!Q$12*List!$H235)+Reference!Q$13</f>
        <v>708.61001462781473</v>
      </c>
      <c r="Y235" s="53"/>
      <c r="Z235" s="1" t="str">
        <f t="shared" si="7"/>
        <v>PLACER, California</v>
      </c>
      <c r="AA235" s="38" t="s">
        <v>7672</v>
      </c>
      <c r="AB235" s="40" t="s">
        <v>277</v>
      </c>
      <c r="AC235" s="43" t="s">
        <v>17</v>
      </c>
      <c r="AD235" s="61">
        <v>1.8638999999999999</v>
      </c>
      <c r="AE235" s="56" t="str">
        <f t="shared" si="6"/>
        <v/>
      </c>
      <c r="AF235" s="60">
        <v>5460</v>
      </c>
      <c r="AG235" s="60" t="s">
        <v>518</v>
      </c>
      <c r="AH235" s="60" t="s">
        <v>6</v>
      </c>
      <c r="AI235" s="60">
        <v>1.2150000000000001</v>
      </c>
    </row>
    <row r="236" spans="1:35" x14ac:dyDescent="0.35">
      <c r="A236" s="46" t="s">
        <v>988</v>
      </c>
      <c r="B236" s="46" t="s">
        <v>4435</v>
      </c>
      <c r="C236" s="13">
        <v>99905</v>
      </c>
      <c r="D236" s="48" t="s">
        <v>9411</v>
      </c>
      <c r="E236" s="38" t="s">
        <v>7673</v>
      </c>
      <c r="F236" s="44" t="s">
        <v>17</v>
      </c>
      <c r="G236" s="18" t="s">
        <v>4188</v>
      </c>
      <c r="H236" s="11">
        <v>1.3088</v>
      </c>
      <c r="I236" s="36">
        <f>(Reference!B$12*List!$H236)+Reference!B$13</f>
        <v>1250.0212345486832</v>
      </c>
      <c r="J236" s="36">
        <f>(Reference!C$12*List!$H236)+Reference!C$13</f>
        <v>1865.4710899188465</v>
      </c>
      <c r="K236" s="36">
        <f>(Reference!D$12*List!$H236)+Reference!D$13</f>
        <v>2233.1927016180007</v>
      </c>
      <c r="L236" s="36">
        <f>(Reference!E$12*List!$H236)+Reference!E$13</f>
        <v>2761.937671703311</v>
      </c>
      <c r="M236" s="36">
        <f>(Reference!F$12*List!$H236)+Reference!F$13</f>
        <v>2877.2861351626248</v>
      </c>
      <c r="N236" s="36">
        <f>(Reference!G$12*List!$H236)+Reference!G$13</f>
        <v>3258.1683098068011</v>
      </c>
      <c r="O236" s="36">
        <f>(Reference!H$12*List!$H236)+Reference!H$13</f>
        <v>3382.0324316423057</v>
      </c>
      <c r="P236" s="36">
        <f>(Reference!I$12*List!$H236)+Reference!I$13</f>
        <v>3515.1863626154745</v>
      </c>
      <c r="Q236" s="36">
        <f>(Reference!J$12*List!$H236)+Reference!J$13</f>
        <v>4069.4783078293563</v>
      </c>
      <c r="R236" s="36">
        <f>(Reference!K$12*List!$H236)+Reference!K$13</f>
        <v>4198.7614849951651</v>
      </c>
      <c r="S236" s="36">
        <f>(Reference!L$12*List!$H236)+Reference!L$13</f>
        <v>4530.0980109051388</v>
      </c>
      <c r="T236" s="36">
        <f>(Reference!M$12*List!$H236)+Reference!M$13</f>
        <v>5411.8557282216379</v>
      </c>
      <c r="U236" s="36">
        <f>(Reference!N$12*List!$H236)+Reference!N$13</f>
        <v>21831.593379040718</v>
      </c>
      <c r="V236" s="12">
        <f>(Reference!O$12*List!$H236)+Reference!O$13</f>
        <v>811.54224325099676</v>
      </c>
      <c r="W236" s="12">
        <f>(Reference!P$12*List!$H236)+Reference!P$13</f>
        <v>1143.5367973082227</v>
      </c>
      <c r="X236" s="12">
        <f>(Reference!Q$12*List!$H236)+Reference!Q$13</f>
        <v>571.76839865411137</v>
      </c>
      <c r="Y236" s="53"/>
      <c r="Z236" s="1" t="str">
        <f t="shared" si="7"/>
        <v>PLUMAS, California</v>
      </c>
      <c r="AA236" s="38" t="s">
        <v>7673</v>
      </c>
      <c r="AB236" s="40" t="s">
        <v>277</v>
      </c>
      <c r="AC236" s="43" t="s">
        <v>17</v>
      </c>
      <c r="AD236" s="61">
        <v>1.2150000000000001</v>
      </c>
      <c r="AE236" s="56" t="str">
        <f t="shared" si="6"/>
        <v/>
      </c>
      <c r="AF236" s="60">
        <v>5470</v>
      </c>
      <c r="AG236" s="60" t="s">
        <v>519</v>
      </c>
      <c r="AH236" s="60" t="s">
        <v>6</v>
      </c>
      <c r="AI236" s="60">
        <v>1.2782</v>
      </c>
    </row>
    <row r="237" spans="1:35" x14ac:dyDescent="0.35">
      <c r="A237" s="46" t="s">
        <v>989</v>
      </c>
      <c r="B237" s="46" t="s">
        <v>4436</v>
      </c>
      <c r="C237" s="13" t="s">
        <v>3926</v>
      </c>
      <c r="D237" s="48" t="s">
        <v>657</v>
      </c>
      <c r="E237" s="38" t="s">
        <v>7674</v>
      </c>
      <c r="F237" s="43" t="s">
        <v>17</v>
      </c>
      <c r="G237" s="18" t="s">
        <v>4187</v>
      </c>
      <c r="H237" s="11">
        <v>1.2150000000000001</v>
      </c>
      <c r="I237" s="36">
        <f>(Reference!B$12*List!$H237)+Reference!B$13</f>
        <v>1177.771034580305</v>
      </c>
      <c r="J237" s="36">
        <f>(Reference!C$12*List!$H237)+Reference!C$13</f>
        <v>1757.6483941463805</v>
      </c>
      <c r="K237" s="36">
        <f>(Reference!D$12*List!$H237)+Reference!D$13</f>
        <v>2104.1159989185639</v>
      </c>
      <c r="L237" s="36">
        <f>(Reference!E$12*List!$H237)+Reference!E$13</f>
        <v>2602.2999443067774</v>
      </c>
      <c r="M237" s="36">
        <f>(Reference!F$12*List!$H237)+Reference!F$13</f>
        <v>2710.9813613826836</v>
      </c>
      <c r="N237" s="36">
        <f>(Reference!G$12*List!$H237)+Reference!G$13</f>
        <v>3069.8488593782922</v>
      </c>
      <c r="O237" s="36">
        <f>(Reference!H$12*List!$H237)+Reference!H$13</f>
        <v>3186.5537367752386</v>
      </c>
      <c r="P237" s="36">
        <f>(Reference!I$12*List!$H237)+Reference!I$13</f>
        <v>3312.0114799769563</v>
      </c>
      <c r="Q237" s="36">
        <f>(Reference!J$12*List!$H237)+Reference!J$13</f>
        <v>3834.2658063282888</v>
      </c>
      <c r="R237" s="36">
        <f>(Reference!K$12*List!$H237)+Reference!K$13</f>
        <v>3956.0765221113525</v>
      </c>
      <c r="S237" s="36">
        <f>(Reference!L$12*List!$H237)+Reference!L$13</f>
        <v>4268.2620691481825</v>
      </c>
      <c r="T237" s="36">
        <f>(Reference!M$12*List!$H237)+Reference!M$13</f>
        <v>5099.0549151176929</v>
      </c>
      <c r="U237" s="36">
        <f>(Reference!N$12*List!$H237)+Reference!N$13</f>
        <v>20569.745225050352</v>
      </c>
      <c r="V237" s="12">
        <f>(Reference!O$12*List!$H237)+Reference!O$13</f>
        <v>764.63576859511591</v>
      </c>
      <c r="W237" s="12">
        <f>(Reference!P$12*List!$H237)+Reference!P$13</f>
        <v>1077.441310293118</v>
      </c>
      <c r="X237" s="12">
        <f>(Reference!Q$12*List!$H237)+Reference!Q$13</f>
        <v>538.72065514655901</v>
      </c>
      <c r="Y237" s="53"/>
      <c r="Z237" s="1" t="str">
        <f t="shared" si="7"/>
        <v>RIVERSIDE, California</v>
      </c>
      <c r="AA237" s="38" t="s">
        <v>7674</v>
      </c>
      <c r="AB237" s="40" t="s">
        <v>277</v>
      </c>
      <c r="AC237" s="43" t="s">
        <v>17</v>
      </c>
      <c r="AD237" s="61">
        <v>1.2782</v>
      </c>
      <c r="AE237" s="56" t="str">
        <f t="shared" si="6"/>
        <v/>
      </c>
      <c r="AF237" s="60">
        <v>5480</v>
      </c>
      <c r="AG237" s="60" t="s">
        <v>520</v>
      </c>
      <c r="AH237" s="60" t="s">
        <v>6</v>
      </c>
      <c r="AI237" s="60">
        <v>1.8626</v>
      </c>
    </row>
    <row r="238" spans="1:35" x14ac:dyDescent="0.35">
      <c r="A238" s="46" t="s">
        <v>990</v>
      </c>
      <c r="B238" s="46" t="s">
        <v>4437</v>
      </c>
      <c r="C238" s="13" t="s">
        <v>4006</v>
      </c>
      <c r="D238" s="48" t="s">
        <v>9412</v>
      </c>
      <c r="E238" s="38" t="s">
        <v>7675</v>
      </c>
      <c r="F238" s="43" t="s">
        <v>17</v>
      </c>
      <c r="G238" s="18" t="s">
        <v>4187</v>
      </c>
      <c r="H238" s="11">
        <v>1.6972</v>
      </c>
      <c r="I238" s="36">
        <f>(Reference!B$12*List!$H238)+Reference!B$13</f>
        <v>1549.1894399614562</v>
      </c>
      <c r="J238" s="36">
        <f>(Reference!C$12*List!$H238)+Reference!C$13</f>
        <v>2311.9352161238126</v>
      </c>
      <c r="K238" s="36">
        <f>(Reference!D$12*List!$H238)+Reference!D$13</f>
        <v>2767.663824522705</v>
      </c>
      <c r="L238" s="36">
        <f>(Reference!E$12*List!$H238)+Reference!E$13</f>
        <v>3422.9535919678492</v>
      </c>
      <c r="M238" s="36">
        <f>(Reference!F$12*List!$H238)+Reference!F$13</f>
        <v>3565.9084607077125</v>
      </c>
      <c r="N238" s="36">
        <f>(Reference!G$12*List!$H238)+Reference!G$13</f>
        <v>4037.9473561440386</v>
      </c>
      <c r="O238" s="36">
        <f>(Reference!H$12*List!$H238)+Reference!H$13</f>
        <v>4191.4559400257713</v>
      </c>
      <c r="P238" s="36">
        <f>(Reference!I$12*List!$H238)+Reference!I$13</f>
        <v>4356.4776676986339</v>
      </c>
      <c r="Q238" s="36">
        <f>(Reference!J$12*List!$H238)+Reference!J$13</f>
        <v>5043.4285805693835</v>
      </c>
      <c r="R238" s="36">
        <f>(Reference!K$12*List!$H238)+Reference!K$13</f>
        <v>5203.6531649959434</v>
      </c>
      <c r="S238" s="36">
        <f>(Reference!L$12*List!$H238)+Reference!L$13</f>
        <v>5614.2886268795755</v>
      </c>
      <c r="T238" s="36">
        <f>(Reference!M$12*List!$H238)+Reference!M$13</f>
        <v>6707.0778583876572</v>
      </c>
      <c r="U238" s="36">
        <f>(Reference!N$12*List!$H238)+Reference!N$13</f>
        <v>27056.559509209779</v>
      </c>
      <c r="V238" s="12">
        <f>(Reference!O$12*List!$H238)+Reference!O$13</f>
        <v>1005.769053020124</v>
      </c>
      <c r="W238" s="12">
        <f>(Reference!P$12*List!$H238)+Reference!P$13</f>
        <v>1417.2200292556295</v>
      </c>
      <c r="X238" s="12">
        <f>(Reference!Q$12*List!$H238)+Reference!Q$13</f>
        <v>708.61001462781473</v>
      </c>
      <c r="Y238" s="53"/>
      <c r="Z238" s="1" t="str">
        <f t="shared" si="7"/>
        <v>SACRAMENTO, California</v>
      </c>
      <c r="AA238" s="38" t="s">
        <v>7675</v>
      </c>
      <c r="AB238" s="40" t="s">
        <v>277</v>
      </c>
      <c r="AC238" s="43" t="s">
        <v>17</v>
      </c>
      <c r="AD238" s="61">
        <v>1.8626</v>
      </c>
      <c r="AE238" s="56" t="str">
        <f t="shared" si="6"/>
        <v/>
      </c>
      <c r="AF238" s="60">
        <v>5490</v>
      </c>
      <c r="AG238" s="60" t="s">
        <v>521</v>
      </c>
      <c r="AH238" s="60" t="s">
        <v>6</v>
      </c>
      <c r="AI238" s="60">
        <v>1.5226999999999999</v>
      </c>
    </row>
    <row r="239" spans="1:35" x14ac:dyDescent="0.35">
      <c r="A239" s="46" t="s">
        <v>991</v>
      </c>
      <c r="B239" s="46" t="s">
        <v>4438</v>
      </c>
      <c r="C239" s="13" t="s">
        <v>4015</v>
      </c>
      <c r="D239" s="48" t="s">
        <v>680</v>
      </c>
      <c r="E239" s="38" t="s">
        <v>7676</v>
      </c>
      <c r="F239" s="43" t="s">
        <v>17</v>
      </c>
      <c r="G239" s="18" t="s">
        <v>4187</v>
      </c>
      <c r="H239" s="11">
        <v>1.8638999999999999</v>
      </c>
      <c r="I239" s="36">
        <f>(Reference!B$12*List!$H239)+Reference!B$13</f>
        <v>1677.5914477943841</v>
      </c>
      <c r="J239" s="36">
        <f>(Reference!C$12*List!$H239)+Reference!C$13</f>
        <v>2503.5561477365</v>
      </c>
      <c r="K239" s="36">
        <f>(Reference!D$12*List!$H239)+Reference!D$13</f>
        <v>2997.0570690855634</v>
      </c>
      <c r="L239" s="36">
        <f>(Reference!E$12*List!$H239)+Reference!E$13</f>
        <v>3706.6594465201106</v>
      </c>
      <c r="M239" s="36">
        <f>(Reference!F$12*List!$H239)+Reference!F$13</f>
        <v>3861.4628934275011</v>
      </c>
      <c r="N239" s="36">
        <f>(Reference!G$12*List!$H239)+Reference!G$13</f>
        <v>4372.6259530143197</v>
      </c>
      <c r="O239" s="36">
        <f>(Reference!H$12*List!$H239)+Reference!H$13</f>
        <v>4538.8578423108465</v>
      </c>
      <c r="P239" s="36">
        <f>(Reference!I$12*List!$H239)+Reference!I$13</f>
        <v>4717.5571233046139</v>
      </c>
      <c r="Q239" s="36">
        <f>(Reference!J$12*List!$H239)+Reference!J$13</f>
        <v>5461.4448279065682</v>
      </c>
      <c r="R239" s="36">
        <f>(Reference!K$12*List!$H239)+Reference!K$13</f>
        <v>5634.9493623598191</v>
      </c>
      <c r="S239" s="36">
        <f>(Reference!L$12*List!$H239)+Reference!L$13</f>
        <v>6079.6196662280272</v>
      </c>
      <c r="T239" s="36">
        <f>(Reference!M$12*List!$H239)+Reference!M$13</f>
        <v>7262.9829281576758</v>
      </c>
      <c r="U239" s="36">
        <f>(Reference!N$12*List!$H239)+Reference!N$13</f>
        <v>29299.097753028476</v>
      </c>
      <c r="V239" s="12">
        <f>(Reference!O$12*List!$H239)+Reference!O$13</f>
        <v>1089.1305596846798</v>
      </c>
      <c r="W239" s="12">
        <f>(Reference!P$12*List!$H239)+Reference!P$13</f>
        <v>1534.6839704647764</v>
      </c>
      <c r="X239" s="12">
        <f>(Reference!Q$12*List!$H239)+Reference!Q$13</f>
        <v>767.3419852323882</v>
      </c>
      <c r="Y239" s="53"/>
      <c r="Z239" s="1" t="str">
        <f t="shared" si="7"/>
        <v>SAN BENITO, California</v>
      </c>
      <c r="AA239" s="38" t="s">
        <v>7676</v>
      </c>
      <c r="AB239" s="40" t="s">
        <v>277</v>
      </c>
      <c r="AC239" s="43" t="s">
        <v>17</v>
      </c>
      <c r="AD239" s="61">
        <v>1.5226999999999999</v>
      </c>
      <c r="AE239" s="56" t="str">
        <f t="shared" si="6"/>
        <v/>
      </c>
      <c r="AF239" s="60">
        <v>5500</v>
      </c>
      <c r="AG239" s="60" t="s">
        <v>522</v>
      </c>
      <c r="AH239" s="60" t="s">
        <v>6</v>
      </c>
      <c r="AI239" s="60">
        <v>1.3737999999999999</v>
      </c>
    </row>
    <row r="240" spans="1:35" x14ac:dyDescent="0.35">
      <c r="A240" s="46" t="s">
        <v>992</v>
      </c>
      <c r="B240" s="46" t="s">
        <v>4439</v>
      </c>
      <c r="C240" s="13" t="s">
        <v>3926</v>
      </c>
      <c r="D240" s="48" t="s">
        <v>657</v>
      </c>
      <c r="E240" s="38" t="s">
        <v>7677</v>
      </c>
      <c r="F240" s="43" t="s">
        <v>17</v>
      </c>
      <c r="G240" s="18" t="s">
        <v>4187</v>
      </c>
      <c r="H240" s="11">
        <v>1.2150000000000001</v>
      </c>
      <c r="I240" s="36">
        <f>(Reference!B$12*List!$H240)+Reference!B$13</f>
        <v>1177.771034580305</v>
      </c>
      <c r="J240" s="36">
        <f>(Reference!C$12*List!$H240)+Reference!C$13</f>
        <v>1757.6483941463805</v>
      </c>
      <c r="K240" s="36">
        <f>(Reference!D$12*List!$H240)+Reference!D$13</f>
        <v>2104.1159989185639</v>
      </c>
      <c r="L240" s="36">
        <f>(Reference!E$12*List!$H240)+Reference!E$13</f>
        <v>2602.2999443067774</v>
      </c>
      <c r="M240" s="36">
        <f>(Reference!F$12*List!$H240)+Reference!F$13</f>
        <v>2710.9813613826836</v>
      </c>
      <c r="N240" s="36">
        <f>(Reference!G$12*List!$H240)+Reference!G$13</f>
        <v>3069.8488593782922</v>
      </c>
      <c r="O240" s="36">
        <f>(Reference!H$12*List!$H240)+Reference!H$13</f>
        <v>3186.5537367752386</v>
      </c>
      <c r="P240" s="36">
        <f>(Reference!I$12*List!$H240)+Reference!I$13</f>
        <v>3312.0114799769563</v>
      </c>
      <c r="Q240" s="36">
        <f>(Reference!J$12*List!$H240)+Reference!J$13</f>
        <v>3834.2658063282888</v>
      </c>
      <c r="R240" s="36">
        <f>(Reference!K$12*List!$H240)+Reference!K$13</f>
        <v>3956.0765221113525</v>
      </c>
      <c r="S240" s="36">
        <f>(Reference!L$12*List!$H240)+Reference!L$13</f>
        <v>4268.2620691481825</v>
      </c>
      <c r="T240" s="36">
        <f>(Reference!M$12*List!$H240)+Reference!M$13</f>
        <v>5099.0549151176929</v>
      </c>
      <c r="U240" s="36">
        <f>(Reference!N$12*List!$H240)+Reference!N$13</f>
        <v>20569.745225050352</v>
      </c>
      <c r="V240" s="12">
        <f>(Reference!O$12*List!$H240)+Reference!O$13</f>
        <v>764.63576859511591</v>
      </c>
      <c r="W240" s="12">
        <f>(Reference!P$12*List!$H240)+Reference!P$13</f>
        <v>1077.441310293118</v>
      </c>
      <c r="X240" s="12">
        <f>(Reference!Q$12*List!$H240)+Reference!Q$13</f>
        <v>538.72065514655901</v>
      </c>
      <c r="Y240" s="53"/>
      <c r="Z240" s="1" t="str">
        <f t="shared" si="7"/>
        <v>SAN BERNARDINO, California</v>
      </c>
      <c r="AA240" s="38" t="s">
        <v>7677</v>
      </c>
      <c r="AB240" s="40" t="s">
        <v>277</v>
      </c>
      <c r="AC240" s="43" t="s">
        <v>17</v>
      </c>
      <c r="AD240" s="61">
        <v>1.3737999999999999</v>
      </c>
      <c r="AE240" s="56" t="str">
        <f t="shared" si="6"/>
        <v/>
      </c>
      <c r="AF240" s="60">
        <v>5510</v>
      </c>
      <c r="AG240" s="60" t="s">
        <v>523</v>
      </c>
      <c r="AH240" s="60" t="s">
        <v>6</v>
      </c>
      <c r="AI240" s="60">
        <v>1.8626</v>
      </c>
    </row>
    <row r="241" spans="1:35" x14ac:dyDescent="0.35">
      <c r="A241" s="46" t="s">
        <v>993</v>
      </c>
      <c r="B241" s="46" t="s">
        <v>4440</v>
      </c>
      <c r="C241" s="13" t="s">
        <v>4016</v>
      </c>
      <c r="D241" s="48" t="s">
        <v>677</v>
      </c>
      <c r="E241" s="38" t="s">
        <v>7678</v>
      </c>
      <c r="F241" s="43" t="s">
        <v>17</v>
      </c>
      <c r="G241" s="18" t="s">
        <v>4187</v>
      </c>
      <c r="H241" s="11">
        <v>1.2782</v>
      </c>
      <c r="I241" s="36">
        <f>(Reference!B$12*List!$H241)+Reference!B$13</f>
        <v>1226.4513398894894</v>
      </c>
      <c r="J241" s="36">
        <f>(Reference!C$12*List!$H241)+Reference!C$13</f>
        <v>1830.2965217883832</v>
      </c>
      <c r="K241" s="36">
        <f>(Reference!D$12*List!$H241)+Reference!D$13</f>
        <v>2191.0845235518732</v>
      </c>
      <c r="L241" s="36">
        <f>(Reference!E$12*List!$H241)+Reference!E$13</f>
        <v>2709.8596924033754</v>
      </c>
      <c r="M241" s="36">
        <f>(Reference!F$12*List!$H241)+Reference!F$13</f>
        <v>2823.0331919039231</v>
      </c>
      <c r="N241" s="36">
        <f>(Reference!G$12*List!$H241)+Reference!G$13</f>
        <v>3196.7336063621065</v>
      </c>
      <c r="O241" s="36">
        <f>(Reference!H$12*List!$H241)+Reference!H$13</f>
        <v>3318.2621964298087</v>
      </c>
      <c r="P241" s="36">
        <f>(Reference!I$12*List!$H241)+Reference!I$13</f>
        <v>3448.9054307525885</v>
      </c>
      <c r="Q241" s="36">
        <f>(Reference!J$12*List!$H241)+Reference!J$13</f>
        <v>3992.7458713055539</v>
      </c>
      <c r="R241" s="36">
        <f>(Reference!K$12*List!$H241)+Reference!K$13</f>
        <v>4119.5913371887182</v>
      </c>
      <c r="S241" s="36">
        <f>(Reference!L$12*List!$H241)+Reference!L$13</f>
        <v>4444.6803156198202</v>
      </c>
      <c r="T241" s="36">
        <f>(Reference!M$12*List!$H241)+Reference!M$13</f>
        <v>5309.8119661642741</v>
      </c>
      <c r="U241" s="36">
        <f>(Reference!N$12*List!$H241)+Reference!N$13</f>
        <v>21419.945687014009</v>
      </c>
      <c r="V241" s="12">
        <f>(Reference!O$12*List!$H241)+Reference!O$13</f>
        <v>796.24013104982453</v>
      </c>
      <c r="W241" s="12">
        <f>(Reference!P$12*List!$H241)+Reference!P$13</f>
        <v>1121.9747301156619</v>
      </c>
      <c r="X241" s="12">
        <f>(Reference!Q$12*List!$H241)+Reference!Q$13</f>
        <v>560.98736505783097</v>
      </c>
      <c r="Y241" s="53"/>
      <c r="Z241" s="1" t="str">
        <f t="shared" si="7"/>
        <v>SAN DIEGO, California</v>
      </c>
      <c r="AA241" s="38" t="s">
        <v>7678</v>
      </c>
      <c r="AB241" s="40" t="s">
        <v>277</v>
      </c>
      <c r="AC241" s="43" t="s">
        <v>17</v>
      </c>
      <c r="AD241" s="61">
        <v>1.8626</v>
      </c>
      <c r="AE241" s="56" t="str">
        <f t="shared" si="6"/>
        <v/>
      </c>
      <c r="AF241" s="60">
        <v>5520</v>
      </c>
      <c r="AG241" s="60" t="s">
        <v>524</v>
      </c>
      <c r="AH241" s="60" t="s">
        <v>6</v>
      </c>
      <c r="AI241" s="60">
        <v>1.444</v>
      </c>
    </row>
    <row r="242" spans="1:35" x14ac:dyDescent="0.35">
      <c r="A242" s="46" t="s">
        <v>994</v>
      </c>
      <c r="B242" s="46" t="s">
        <v>4441</v>
      </c>
      <c r="C242" s="13" t="s">
        <v>4017</v>
      </c>
      <c r="D242" s="48" t="s">
        <v>9413</v>
      </c>
      <c r="E242" s="38" t="s">
        <v>7679</v>
      </c>
      <c r="F242" s="43" t="s">
        <v>17</v>
      </c>
      <c r="G242" s="18" t="s">
        <v>4187</v>
      </c>
      <c r="H242" s="11">
        <v>1.8626</v>
      </c>
      <c r="I242" s="36">
        <f>(Reference!B$12*List!$H242)+Reference!B$13</f>
        <v>1676.590112400366</v>
      </c>
      <c r="J242" s="36">
        <f>(Reference!C$12*List!$H242)+Reference!C$13</f>
        <v>2502.0618033388005</v>
      </c>
      <c r="K242" s="36">
        <f>(Reference!D$12*List!$H242)+Reference!D$13</f>
        <v>2995.2681595598783</v>
      </c>
      <c r="L242" s="36">
        <f>(Reference!E$12*List!$H242)+Reference!E$13</f>
        <v>3704.4469833472376</v>
      </c>
      <c r="M242" s="36">
        <f>(Reference!F$12*List!$H242)+Reference!F$13</f>
        <v>3859.1580298250074</v>
      </c>
      <c r="N242" s="36">
        <f>(Reference!G$12*List!$H242)+Reference!G$13</f>
        <v>4370.0159819529445</v>
      </c>
      <c r="O242" s="36">
        <f>(Reference!H$12*List!$H242)+Reference!H$13</f>
        <v>4536.1486493116236</v>
      </c>
      <c r="P242" s="36">
        <f>(Reference!I$12*List!$H242)+Reference!I$13</f>
        <v>4714.7412667222043</v>
      </c>
      <c r="Q242" s="36">
        <f>(Reference!J$12*List!$H242)+Reference!J$13</f>
        <v>5458.1849531522894</v>
      </c>
      <c r="R242" s="36">
        <f>(Reference!K$12*List!$H242)+Reference!K$13</f>
        <v>5631.5859247079115</v>
      </c>
      <c r="S242" s="36">
        <f>(Reference!L$12*List!$H242)+Reference!L$13</f>
        <v>6075.990809892377</v>
      </c>
      <c r="T242" s="36">
        <f>(Reference!M$12*List!$H242)+Reference!M$13</f>
        <v>7258.6477356519717</v>
      </c>
      <c r="U242" s="36">
        <f>(Reference!N$12*List!$H242)+Reference!N$13</f>
        <v>29281.60945238682</v>
      </c>
      <c r="V242" s="12">
        <f>(Reference!O$12*List!$H242)+Reference!O$13</f>
        <v>1088.4804699506433</v>
      </c>
      <c r="W242" s="12">
        <f>(Reference!P$12*List!$H242)+Reference!P$13</f>
        <v>1533.7679349304519</v>
      </c>
      <c r="X242" s="12">
        <f>(Reference!Q$12*List!$H242)+Reference!Q$13</f>
        <v>766.88396746522596</v>
      </c>
      <c r="Y242" s="53"/>
      <c r="Z242" s="1" t="str">
        <f t="shared" si="7"/>
        <v>SAN FRANCISCO, California</v>
      </c>
      <c r="AA242" s="38" t="s">
        <v>7679</v>
      </c>
      <c r="AB242" s="40" t="s">
        <v>277</v>
      </c>
      <c r="AC242" s="43" t="s">
        <v>17</v>
      </c>
      <c r="AD242" s="61">
        <v>1.444</v>
      </c>
      <c r="AE242" s="56" t="str">
        <f t="shared" si="6"/>
        <v/>
      </c>
      <c r="AF242" s="60">
        <v>5530</v>
      </c>
      <c r="AG242" s="60" t="s">
        <v>525</v>
      </c>
      <c r="AH242" s="60" t="s">
        <v>6</v>
      </c>
      <c r="AI242" s="60">
        <v>1.8638999999999999</v>
      </c>
    </row>
    <row r="243" spans="1:35" x14ac:dyDescent="0.35">
      <c r="A243" s="46" t="s">
        <v>995</v>
      </c>
      <c r="B243" s="46" t="s">
        <v>4442</v>
      </c>
      <c r="C243" s="13" t="s">
        <v>3269</v>
      </c>
      <c r="D243" s="48" t="s">
        <v>709</v>
      </c>
      <c r="E243" s="38" t="s">
        <v>7680</v>
      </c>
      <c r="F243" s="43" t="s">
        <v>17</v>
      </c>
      <c r="G243" s="18" t="s">
        <v>4187</v>
      </c>
      <c r="H243" s="11">
        <v>1.5226999999999999</v>
      </c>
      <c r="I243" s="36">
        <f>(Reference!B$12*List!$H243)+Reference!B$13</f>
        <v>1414.7794197644198</v>
      </c>
      <c r="J243" s="36">
        <f>(Reference!C$12*List!$H243)+Reference!C$13</f>
        <v>2111.3482181249283</v>
      </c>
      <c r="K243" s="36">
        <f>(Reference!D$12*List!$H243)+Reference!D$13</f>
        <v>2527.5371228057356</v>
      </c>
      <c r="L243" s="36">
        <f>(Reference!E$12*List!$H243)+Reference!E$13</f>
        <v>3125.9729583783492</v>
      </c>
      <c r="M243" s="36">
        <f>(Reference!F$12*List!$H243)+Reference!F$13</f>
        <v>3256.5248463729599</v>
      </c>
      <c r="N243" s="36">
        <f>(Reference!G$12*List!$H243)+Reference!G$13</f>
        <v>3687.6089329055008</v>
      </c>
      <c r="O243" s="36">
        <f>(Reference!H$12*List!$H243)+Reference!H$13</f>
        <v>3827.7988797453518</v>
      </c>
      <c r="P243" s="36">
        <f>(Reference!I$12*List!$H243)+Reference!I$13</f>
        <v>3978.5030725981924</v>
      </c>
      <c r="Q243" s="36">
        <f>(Reference!J$12*List!$H243)+Reference!J$13</f>
        <v>4605.853084706524</v>
      </c>
      <c r="R243" s="36">
        <f>(Reference!K$12*List!$H243)+Reference!K$13</f>
        <v>4752.1763417206193</v>
      </c>
      <c r="S243" s="36">
        <f>(Reference!L$12*List!$H243)+Reference!L$13</f>
        <v>5127.184449517219</v>
      </c>
      <c r="T243" s="36">
        <f>(Reference!M$12*List!$H243)+Reference!M$13</f>
        <v>6125.1616335834078</v>
      </c>
      <c r="U243" s="36">
        <f>(Reference!N$12*List!$H243)+Reference!N$13</f>
        <v>24709.091461541135</v>
      </c>
      <c r="V243" s="12">
        <f>(Reference!O$12*List!$H243)+Reference!O$13</f>
        <v>918.50700795134776</v>
      </c>
      <c r="W243" s="12">
        <f>(Reference!P$12*List!$H243)+Reference!P$13</f>
        <v>1294.2598748405355</v>
      </c>
      <c r="X243" s="12">
        <f>(Reference!Q$12*List!$H243)+Reference!Q$13</f>
        <v>647.12993742026777</v>
      </c>
      <c r="Y243" s="53"/>
      <c r="Z243" s="1" t="str">
        <f t="shared" si="7"/>
        <v>SAN JOAQUIN, California</v>
      </c>
      <c r="AA243" s="38" t="s">
        <v>7680</v>
      </c>
      <c r="AB243" s="40" t="s">
        <v>277</v>
      </c>
      <c r="AC243" s="43" t="s">
        <v>17</v>
      </c>
      <c r="AD243" s="61">
        <v>1.8638999999999999</v>
      </c>
      <c r="AE243" s="56" t="str">
        <f t="shared" si="6"/>
        <v/>
      </c>
      <c r="AF243" s="60">
        <v>5540</v>
      </c>
      <c r="AG243" s="60" t="s">
        <v>526</v>
      </c>
      <c r="AH243" s="60" t="s">
        <v>6</v>
      </c>
      <c r="AI243" s="60">
        <v>1.8801000000000001</v>
      </c>
    </row>
    <row r="244" spans="1:35" x14ac:dyDescent="0.35">
      <c r="A244" s="46" t="s">
        <v>996</v>
      </c>
      <c r="B244" s="46" t="s">
        <v>4443</v>
      </c>
      <c r="C244" s="13" t="s">
        <v>3089</v>
      </c>
      <c r="D244" s="48" t="s">
        <v>9414</v>
      </c>
      <c r="E244" s="38" t="s">
        <v>7681</v>
      </c>
      <c r="F244" s="43" t="s">
        <v>17</v>
      </c>
      <c r="G244" s="18" t="s">
        <v>4187</v>
      </c>
      <c r="H244" s="11">
        <v>1.3737999999999999</v>
      </c>
      <c r="I244" s="36">
        <f>(Reference!B$12*List!$H244)+Reference!B$13</f>
        <v>1300.0880042495849</v>
      </c>
      <c r="J244" s="36">
        <f>(Reference!C$12*List!$H244)+Reference!C$13</f>
        <v>1940.1883098038174</v>
      </c>
      <c r="K244" s="36">
        <f>(Reference!D$12*List!$H244)+Reference!D$13</f>
        <v>2322.6381779022586</v>
      </c>
      <c r="L244" s="36">
        <f>(Reference!E$12*List!$H244)+Reference!E$13</f>
        <v>2872.5608303469644</v>
      </c>
      <c r="M244" s="36">
        <f>(Reference!F$12*List!$H244)+Reference!F$13</f>
        <v>2992.5293152873173</v>
      </c>
      <c r="N244" s="36">
        <f>(Reference!G$12*List!$H244)+Reference!G$13</f>
        <v>3388.666862875597</v>
      </c>
      <c r="O244" s="36">
        <f>(Reference!H$12*List!$H244)+Reference!H$13</f>
        <v>3517.4920816034937</v>
      </c>
      <c r="P244" s="36">
        <f>(Reference!I$12*List!$H244)+Reference!I$13</f>
        <v>3655.9791917359826</v>
      </c>
      <c r="Q244" s="36">
        <f>(Reference!J$12*List!$H244)+Reference!J$13</f>
        <v>4232.4720455433153</v>
      </c>
      <c r="R244" s="36">
        <f>(Reference!K$12*List!$H244)+Reference!K$13</f>
        <v>4366.9333675905582</v>
      </c>
      <c r="S244" s="36">
        <f>(Reference!L$12*List!$H244)+Reference!L$13</f>
        <v>4711.5408276876788</v>
      </c>
      <c r="T244" s="36">
        <f>(Reference!M$12*List!$H244)+Reference!M$13</f>
        <v>5628.6153535068879</v>
      </c>
      <c r="U244" s="36">
        <f>(Reference!N$12*List!$H244)+Reference!N$13</f>
        <v>22706.008411123592</v>
      </c>
      <c r="V244" s="12">
        <f>(Reference!O$12*List!$H244)+Reference!O$13</f>
        <v>844.04672995283318</v>
      </c>
      <c r="W244" s="12">
        <f>(Reference!P$12*List!$H244)+Reference!P$13</f>
        <v>1189.3385740244469</v>
      </c>
      <c r="X244" s="12">
        <f>(Reference!Q$12*List!$H244)+Reference!Q$13</f>
        <v>594.66928701222344</v>
      </c>
      <c r="Y244" s="53"/>
      <c r="Z244" s="1" t="str">
        <f t="shared" si="7"/>
        <v>SAN LUIS OBISPO, California</v>
      </c>
      <c r="AA244" s="38" t="s">
        <v>7681</v>
      </c>
      <c r="AB244" s="40" t="s">
        <v>277</v>
      </c>
      <c r="AC244" s="43" t="s">
        <v>17</v>
      </c>
      <c r="AD244" s="61">
        <v>1.8801000000000001</v>
      </c>
      <c r="AE244" s="56" t="str">
        <f t="shared" si="6"/>
        <v/>
      </c>
      <c r="AF244" s="60">
        <v>5550</v>
      </c>
      <c r="AG244" s="60" t="s">
        <v>527</v>
      </c>
      <c r="AH244" s="60" t="s">
        <v>6</v>
      </c>
      <c r="AI244" s="60">
        <v>1.4060999999999999</v>
      </c>
    </row>
    <row r="245" spans="1:35" x14ac:dyDescent="0.35">
      <c r="A245" s="46" t="s">
        <v>997</v>
      </c>
      <c r="B245" s="46" t="s">
        <v>4444</v>
      </c>
      <c r="C245" s="13" t="s">
        <v>4017</v>
      </c>
      <c r="D245" s="48" t="s">
        <v>9413</v>
      </c>
      <c r="E245" s="38" t="s">
        <v>7682</v>
      </c>
      <c r="F245" s="43" t="s">
        <v>17</v>
      </c>
      <c r="G245" s="18" t="s">
        <v>4187</v>
      </c>
      <c r="H245" s="11">
        <v>1.8626</v>
      </c>
      <c r="I245" s="36">
        <f>(Reference!B$12*List!$H245)+Reference!B$13</f>
        <v>1676.590112400366</v>
      </c>
      <c r="J245" s="36">
        <f>(Reference!C$12*List!$H245)+Reference!C$13</f>
        <v>2502.0618033388005</v>
      </c>
      <c r="K245" s="36">
        <f>(Reference!D$12*List!$H245)+Reference!D$13</f>
        <v>2995.2681595598783</v>
      </c>
      <c r="L245" s="36">
        <f>(Reference!E$12*List!$H245)+Reference!E$13</f>
        <v>3704.4469833472376</v>
      </c>
      <c r="M245" s="36">
        <f>(Reference!F$12*List!$H245)+Reference!F$13</f>
        <v>3859.1580298250074</v>
      </c>
      <c r="N245" s="36">
        <f>(Reference!G$12*List!$H245)+Reference!G$13</f>
        <v>4370.0159819529445</v>
      </c>
      <c r="O245" s="36">
        <f>(Reference!H$12*List!$H245)+Reference!H$13</f>
        <v>4536.1486493116236</v>
      </c>
      <c r="P245" s="36">
        <f>(Reference!I$12*List!$H245)+Reference!I$13</f>
        <v>4714.7412667222043</v>
      </c>
      <c r="Q245" s="36">
        <f>(Reference!J$12*List!$H245)+Reference!J$13</f>
        <v>5458.1849531522894</v>
      </c>
      <c r="R245" s="36">
        <f>(Reference!K$12*List!$H245)+Reference!K$13</f>
        <v>5631.5859247079115</v>
      </c>
      <c r="S245" s="36">
        <f>(Reference!L$12*List!$H245)+Reference!L$13</f>
        <v>6075.990809892377</v>
      </c>
      <c r="T245" s="36">
        <f>(Reference!M$12*List!$H245)+Reference!M$13</f>
        <v>7258.6477356519717</v>
      </c>
      <c r="U245" s="36">
        <f>(Reference!N$12*List!$H245)+Reference!N$13</f>
        <v>29281.60945238682</v>
      </c>
      <c r="V245" s="12">
        <f>(Reference!O$12*List!$H245)+Reference!O$13</f>
        <v>1088.4804699506433</v>
      </c>
      <c r="W245" s="12">
        <f>(Reference!P$12*List!$H245)+Reference!P$13</f>
        <v>1533.7679349304519</v>
      </c>
      <c r="X245" s="12">
        <f>(Reference!Q$12*List!$H245)+Reference!Q$13</f>
        <v>766.88396746522596</v>
      </c>
      <c r="Y245" s="53"/>
      <c r="Z245" s="1" t="str">
        <f t="shared" si="7"/>
        <v>SAN MATEO, California</v>
      </c>
      <c r="AA245" s="38" t="s">
        <v>7682</v>
      </c>
      <c r="AB245" s="40" t="s">
        <v>277</v>
      </c>
      <c r="AC245" s="43" t="s">
        <v>17</v>
      </c>
      <c r="AD245" s="61">
        <v>1.4060999999999999</v>
      </c>
      <c r="AE245" s="56" t="str">
        <f t="shared" si="6"/>
        <v/>
      </c>
      <c r="AF245" s="60">
        <v>5560</v>
      </c>
      <c r="AG245" s="60" t="s">
        <v>528</v>
      </c>
      <c r="AH245" s="60" t="s">
        <v>6</v>
      </c>
      <c r="AI245" s="60">
        <v>1.3088</v>
      </c>
    </row>
    <row r="246" spans="1:35" x14ac:dyDescent="0.35">
      <c r="A246" s="46" t="s">
        <v>998</v>
      </c>
      <c r="B246" s="46" t="s">
        <v>4445</v>
      </c>
      <c r="C246" s="27" t="s">
        <v>3107</v>
      </c>
      <c r="D246" s="48" t="s">
        <v>686</v>
      </c>
      <c r="E246" s="39" t="s">
        <v>7683</v>
      </c>
      <c r="F246" s="43" t="s">
        <v>17</v>
      </c>
      <c r="G246" s="18" t="s">
        <v>4187</v>
      </c>
      <c r="H246" s="29">
        <v>1.444</v>
      </c>
      <c r="I246" s="36">
        <f>(Reference!B$12*List!$H246)+Reference!B$13</f>
        <v>1354.1601155265587</v>
      </c>
      <c r="J246" s="36">
        <f>(Reference!C$12*List!$H246)+Reference!C$13</f>
        <v>2020.8829072795863</v>
      </c>
      <c r="K246" s="36">
        <f>(Reference!D$12*List!$H246)+Reference!D$13</f>
        <v>2419.2392922892573</v>
      </c>
      <c r="L246" s="36">
        <f>(Reference!E$12*List!$H246)+Reference!E$13</f>
        <v>2992.0338416821096</v>
      </c>
      <c r="M246" s="36">
        <f>(Reference!F$12*List!$H246)+Reference!F$13</f>
        <v>3116.9919498219856</v>
      </c>
      <c r="N246" s="36">
        <f>(Reference!G$12*List!$H246)+Reference!G$13</f>
        <v>3529.6053001898968</v>
      </c>
      <c r="O246" s="36">
        <f>(Reference!H$12*List!$H246)+Reference!H$13</f>
        <v>3663.7885035615764</v>
      </c>
      <c r="P246" s="36">
        <f>(Reference!I$12*List!$H246)+Reference!I$13</f>
        <v>3808.035447186131</v>
      </c>
      <c r="Q246" s="36">
        <f>(Reference!J$12*List!$H246)+Reference!J$13</f>
        <v>4408.505282274391</v>
      </c>
      <c r="R246" s="36">
        <f>(Reference!K$12*List!$H246)+Reference!K$13</f>
        <v>4548.5590007935825</v>
      </c>
      <c r="S246" s="36">
        <f>(Reference!L$12*List!$H246)+Reference!L$13</f>
        <v>4907.4990698128213</v>
      </c>
      <c r="T246" s="36">
        <f>(Reference!M$12*List!$H246)+Reference!M$13</f>
        <v>5862.7157488149587</v>
      </c>
      <c r="U246" s="36">
        <f>(Reference!N$12*List!$H246)+Reference!N$13</f>
        <v>23650.3766457731</v>
      </c>
      <c r="V246" s="12">
        <f>(Reference!O$12*List!$H246)+Reference!O$13</f>
        <v>879.15157559081649</v>
      </c>
      <c r="W246" s="12">
        <f>(Reference!P$12*List!$H246)+Reference!P$13</f>
        <v>1238.8044928779689</v>
      </c>
      <c r="X246" s="12">
        <f>(Reference!Q$12*List!$H246)+Reference!Q$13</f>
        <v>619.40224643898443</v>
      </c>
      <c r="Y246" s="53"/>
      <c r="Z246" s="1" t="str">
        <f t="shared" si="7"/>
        <v>SANTA BARBARA, California</v>
      </c>
      <c r="AA246" s="39" t="s">
        <v>7683</v>
      </c>
      <c r="AB246" s="40" t="s">
        <v>277</v>
      </c>
      <c r="AC246" s="44" t="s">
        <v>17</v>
      </c>
      <c r="AD246" s="62">
        <v>1.3088</v>
      </c>
      <c r="AE246" s="56" t="str">
        <f t="shared" si="6"/>
        <v/>
      </c>
      <c r="AF246" s="60">
        <v>5570</v>
      </c>
      <c r="AG246" s="60" t="s">
        <v>529</v>
      </c>
      <c r="AH246" s="60" t="s">
        <v>6</v>
      </c>
      <c r="AI246" s="60">
        <v>1.3088</v>
      </c>
    </row>
    <row r="247" spans="1:35" x14ac:dyDescent="0.35">
      <c r="A247" s="46" t="s">
        <v>999</v>
      </c>
      <c r="B247" s="46" t="s">
        <v>4446</v>
      </c>
      <c r="C247" s="27" t="s">
        <v>4015</v>
      </c>
      <c r="D247" s="48" t="s">
        <v>680</v>
      </c>
      <c r="E247" s="39" t="s">
        <v>7684</v>
      </c>
      <c r="F247" s="43" t="s">
        <v>17</v>
      </c>
      <c r="G247" s="18" t="s">
        <v>4187</v>
      </c>
      <c r="H247" s="29">
        <v>1.8638999999999999</v>
      </c>
      <c r="I247" s="36">
        <f>(Reference!B$12*List!$H247)+Reference!B$13</f>
        <v>1677.5914477943841</v>
      </c>
      <c r="J247" s="36">
        <f>(Reference!C$12*List!$H247)+Reference!C$13</f>
        <v>2503.5561477365</v>
      </c>
      <c r="K247" s="36">
        <f>(Reference!D$12*List!$H247)+Reference!D$13</f>
        <v>2997.0570690855634</v>
      </c>
      <c r="L247" s="36">
        <f>(Reference!E$12*List!$H247)+Reference!E$13</f>
        <v>3706.6594465201106</v>
      </c>
      <c r="M247" s="36">
        <f>(Reference!F$12*List!$H247)+Reference!F$13</f>
        <v>3861.4628934275011</v>
      </c>
      <c r="N247" s="36">
        <f>(Reference!G$12*List!$H247)+Reference!G$13</f>
        <v>4372.6259530143197</v>
      </c>
      <c r="O247" s="36">
        <f>(Reference!H$12*List!$H247)+Reference!H$13</f>
        <v>4538.8578423108465</v>
      </c>
      <c r="P247" s="36">
        <f>(Reference!I$12*List!$H247)+Reference!I$13</f>
        <v>4717.5571233046139</v>
      </c>
      <c r="Q247" s="36">
        <f>(Reference!J$12*List!$H247)+Reference!J$13</f>
        <v>5461.4448279065682</v>
      </c>
      <c r="R247" s="36">
        <f>(Reference!K$12*List!$H247)+Reference!K$13</f>
        <v>5634.9493623598191</v>
      </c>
      <c r="S247" s="36">
        <f>(Reference!L$12*List!$H247)+Reference!L$13</f>
        <v>6079.6196662280272</v>
      </c>
      <c r="T247" s="36">
        <f>(Reference!M$12*List!$H247)+Reference!M$13</f>
        <v>7262.9829281576758</v>
      </c>
      <c r="U247" s="36">
        <f>(Reference!N$12*List!$H247)+Reference!N$13</f>
        <v>29299.097753028476</v>
      </c>
      <c r="V247" s="12">
        <f>(Reference!O$12*List!$H247)+Reference!O$13</f>
        <v>1089.1305596846798</v>
      </c>
      <c r="W247" s="12">
        <f>(Reference!P$12*List!$H247)+Reference!P$13</f>
        <v>1534.6839704647764</v>
      </c>
      <c r="X247" s="12">
        <f>(Reference!Q$12*List!$H247)+Reference!Q$13</f>
        <v>767.3419852323882</v>
      </c>
      <c r="Y247" s="53"/>
      <c r="Z247" s="1" t="str">
        <f t="shared" si="7"/>
        <v>SANTA CLARA, California</v>
      </c>
      <c r="AA247" s="39" t="s">
        <v>7684</v>
      </c>
      <c r="AB247" s="40" t="s">
        <v>277</v>
      </c>
      <c r="AC247" s="44" t="s">
        <v>17</v>
      </c>
      <c r="AD247" s="62">
        <v>1.3088</v>
      </c>
      <c r="AE247" s="56" t="str">
        <f t="shared" si="6"/>
        <v/>
      </c>
      <c r="AF247" s="60">
        <v>5580</v>
      </c>
      <c r="AG247" s="60" t="s">
        <v>530</v>
      </c>
      <c r="AH247" s="60" t="s">
        <v>6</v>
      </c>
      <c r="AI247" s="60">
        <v>1.802</v>
      </c>
    </row>
    <row r="248" spans="1:35" x14ac:dyDescent="0.35">
      <c r="A248" s="46" t="s">
        <v>1000</v>
      </c>
      <c r="B248" s="46" t="s">
        <v>4447</v>
      </c>
      <c r="C248" s="13" t="s">
        <v>3097</v>
      </c>
      <c r="D248" s="48" t="s">
        <v>684</v>
      </c>
      <c r="E248" s="38" t="s">
        <v>7583</v>
      </c>
      <c r="F248" s="43" t="s">
        <v>17</v>
      </c>
      <c r="G248" s="18" t="s">
        <v>4187</v>
      </c>
      <c r="H248" s="11">
        <v>1.8801000000000001</v>
      </c>
      <c r="I248" s="36">
        <f>(Reference!B$12*List!$H248)+Reference!B$13</f>
        <v>1690.0696273198398</v>
      </c>
      <c r="J248" s="36">
        <f>(Reference!C$12*List!$H248)+Reference!C$13</f>
        <v>2522.1779779232161</v>
      </c>
      <c r="K248" s="36">
        <f>(Reference!D$12*List!$H248)+Reference!D$13</f>
        <v>3019.3496339441017</v>
      </c>
      <c r="L248" s="36">
        <f>(Reference!E$12*List!$H248)+Reference!E$13</f>
        <v>3734.230141443606</v>
      </c>
      <c r="M248" s="36">
        <f>(Reference!F$12*List!$H248)+Reference!F$13</f>
        <v>3890.1850398585789</v>
      </c>
      <c r="N248" s="36">
        <f>(Reference!G$12*List!$H248)+Reference!G$13</f>
        <v>4405.1502077791592</v>
      </c>
      <c r="O248" s="36">
        <f>(Reference!H$12*List!$H248)+Reference!H$13</f>
        <v>4572.6185550704049</v>
      </c>
      <c r="P248" s="36">
        <f>(Reference!I$12*List!$H248)+Reference!I$13</f>
        <v>4752.6470284084953</v>
      </c>
      <c r="Q248" s="36">
        <f>(Reference!J$12*List!$H248)+Reference!J$13</f>
        <v>5502.0678825368168</v>
      </c>
      <c r="R248" s="36">
        <f>(Reference!K$12*List!$H248)+Reference!K$13</f>
        <v>5676.8629700220572</v>
      </c>
      <c r="S248" s="36">
        <f>(Reference!L$12*List!$H248)+Reference!L$13</f>
        <v>6124.8407990261376</v>
      </c>
      <c r="T248" s="36">
        <f>(Reference!M$12*List!$H248)+Reference!M$13</f>
        <v>7317.0060963056931</v>
      </c>
      <c r="U248" s="36">
        <f>(Reference!N$12*List!$H248)+Reference!N$13</f>
        <v>29517.028884101441</v>
      </c>
      <c r="V248" s="12">
        <f>(Reference!O$12*List!$H248)+Reference!O$13</f>
        <v>1097.2316779088299</v>
      </c>
      <c r="W248" s="12">
        <f>(Reference!P$12*List!$H248)+Reference!P$13</f>
        <v>1546.099182507897</v>
      </c>
      <c r="X248" s="12">
        <f>(Reference!Q$12*List!$H248)+Reference!Q$13</f>
        <v>773.04959125394851</v>
      </c>
      <c r="Y248" s="53"/>
      <c r="Z248" s="1" t="str">
        <f t="shared" si="7"/>
        <v>SANTA CRUZ, California</v>
      </c>
      <c r="AA248" s="38" t="s">
        <v>7583</v>
      </c>
      <c r="AB248" s="40" t="s">
        <v>277</v>
      </c>
      <c r="AC248" s="43" t="s">
        <v>17</v>
      </c>
      <c r="AD248" s="61">
        <v>1.802</v>
      </c>
      <c r="AE248" s="56" t="str">
        <f t="shared" si="6"/>
        <v/>
      </c>
      <c r="AF248" s="60">
        <v>5590</v>
      </c>
      <c r="AG248" s="60" t="s">
        <v>531</v>
      </c>
      <c r="AH248" s="60" t="s">
        <v>6</v>
      </c>
      <c r="AI248" s="60">
        <v>1.7151000000000001</v>
      </c>
    </row>
    <row r="249" spans="1:35" x14ac:dyDescent="0.35">
      <c r="A249" s="46" t="s">
        <v>1001</v>
      </c>
      <c r="B249" s="46" t="s">
        <v>4448</v>
      </c>
      <c r="C249" s="13" t="s">
        <v>4018</v>
      </c>
      <c r="D249" s="48" t="s">
        <v>654</v>
      </c>
      <c r="E249" s="38" t="s">
        <v>7685</v>
      </c>
      <c r="F249" s="43" t="s">
        <v>17</v>
      </c>
      <c r="G249" s="18" t="s">
        <v>4187</v>
      </c>
      <c r="H249" s="11">
        <v>1.4060999999999999</v>
      </c>
      <c r="I249" s="36">
        <f>(Reference!B$12*List!$H249)+Reference!B$13</f>
        <v>1324.9673375009561</v>
      </c>
      <c r="J249" s="36">
        <f>(Reference!C$12*List!$H249)+Reference!C$13</f>
        <v>1977.3170206081954</v>
      </c>
      <c r="K249" s="36">
        <f>(Reference!D$12*List!$H249)+Reference!D$13</f>
        <v>2367.0856991942824</v>
      </c>
      <c r="L249" s="36">
        <f>(Reference!E$12*List!$H249)+Reference!E$13</f>
        <v>2927.5320307191178</v>
      </c>
      <c r="M249" s="36">
        <f>(Reference!F$12*List!$H249)+Reference!F$13</f>
        <v>3049.7963109492803</v>
      </c>
      <c r="N249" s="36">
        <f>(Reference!G$12*List!$H249)+Reference!G$13</f>
        <v>3453.5146054005527</v>
      </c>
      <c r="O249" s="36">
        <f>(Reference!H$12*List!$H249)+Reference!H$13</f>
        <v>3584.80510766113</v>
      </c>
      <c r="P249" s="36">
        <f>(Reference!I$12*List!$H249)+Reference!I$13</f>
        <v>3725.9423975912505</v>
      </c>
      <c r="Q249" s="36">
        <f>(Reference!J$12*List!$H249)+Reference!J$13</f>
        <v>4313.467395207329</v>
      </c>
      <c r="R249" s="36">
        <f>(Reference!K$12*List!$H249)+Reference!K$13</f>
        <v>4450.5018569418062</v>
      </c>
      <c r="S249" s="36">
        <f>(Reference!L$12*List!$H249)+Reference!L$13</f>
        <v>4801.703950488848</v>
      </c>
      <c r="T249" s="36">
        <f>(Reference!M$12*List!$H249)+Reference!M$13</f>
        <v>5736.3282134563278</v>
      </c>
      <c r="U249" s="36">
        <f>(Reference!N$12*List!$H249)+Reference!N$13</f>
        <v>23140.525419374004</v>
      </c>
      <c r="V249" s="12">
        <f>(Reference!O$12*List!$H249)+Reference!O$13</f>
        <v>860.19895949851502</v>
      </c>
      <c r="W249" s="12">
        <f>(Reference!P$12*List!$H249)+Reference!P$13</f>
        <v>1212.0985338388166</v>
      </c>
      <c r="X249" s="12">
        <f>(Reference!Q$12*List!$H249)+Reference!Q$13</f>
        <v>606.0492669194083</v>
      </c>
      <c r="Y249" s="53"/>
      <c r="Z249" s="1" t="str">
        <f t="shared" si="7"/>
        <v>SHASTA, California</v>
      </c>
      <c r="AA249" s="38" t="s">
        <v>7685</v>
      </c>
      <c r="AB249" s="40" t="s">
        <v>277</v>
      </c>
      <c r="AC249" s="43" t="s">
        <v>17</v>
      </c>
      <c r="AD249" s="61">
        <v>1.7151000000000001</v>
      </c>
      <c r="AE249" s="56" t="str">
        <f t="shared" si="6"/>
        <v/>
      </c>
      <c r="AF249" s="60">
        <v>5600</v>
      </c>
      <c r="AG249" s="60" t="s">
        <v>532</v>
      </c>
      <c r="AH249" s="60" t="s">
        <v>6</v>
      </c>
      <c r="AI249" s="60">
        <v>1.3291999999999999</v>
      </c>
    </row>
    <row r="250" spans="1:35" x14ac:dyDescent="0.35">
      <c r="A250" s="46" t="s">
        <v>1002</v>
      </c>
      <c r="B250" s="46" t="s">
        <v>4449</v>
      </c>
      <c r="C250" s="13">
        <v>99905</v>
      </c>
      <c r="D250" s="48" t="s">
        <v>9411</v>
      </c>
      <c r="E250" s="38" t="s">
        <v>7686</v>
      </c>
      <c r="F250" s="44" t="s">
        <v>17</v>
      </c>
      <c r="G250" s="18" t="s">
        <v>4188</v>
      </c>
      <c r="H250" s="11">
        <v>1.3088</v>
      </c>
      <c r="I250" s="36">
        <f>(Reference!B$12*List!$H250)+Reference!B$13</f>
        <v>1250.0212345486832</v>
      </c>
      <c r="J250" s="36">
        <f>(Reference!C$12*List!$H250)+Reference!C$13</f>
        <v>1865.4710899188465</v>
      </c>
      <c r="K250" s="36">
        <f>(Reference!D$12*List!$H250)+Reference!D$13</f>
        <v>2233.1927016180007</v>
      </c>
      <c r="L250" s="36">
        <f>(Reference!E$12*List!$H250)+Reference!E$13</f>
        <v>2761.937671703311</v>
      </c>
      <c r="M250" s="36">
        <f>(Reference!F$12*List!$H250)+Reference!F$13</f>
        <v>2877.2861351626248</v>
      </c>
      <c r="N250" s="36">
        <f>(Reference!G$12*List!$H250)+Reference!G$13</f>
        <v>3258.1683098068011</v>
      </c>
      <c r="O250" s="36">
        <f>(Reference!H$12*List!$H250)+Reference!H$13</f>
        <v>3382.0324316423057</v>
      </c>
      <c r="P250" s="36">
        <f>(Reference!I$12*List!$H250)+Reference!I$13</f>
        <v>3515.1863626154745</v>
      </c>
      <c r="Q250" s="36">
        <f>(Reference!J$12*List!$H250)+Reference!J$13</f>
        <v>4069.4783078293563</v>
      </c>
      <c r="R250" s="36">
        <f>(Reference!K$12*List!$H250)+Reference!K$13</f>
        <v>4198.7614849951651</v>
      </c>
      <c r="S250" s="36">
        <f>(Reference!L$12*List!$H250)+Reference!L$13</f>
        <v>4530.0980109051388</v>
      </c>
      <c r="T250" s="36">
        <f>(Reference!M$12*List!$H250)+Reference!M$13</f>
        <v>5411.8557282216379</v>
      </c>
      <c r="U250" s="36">
        <f>(Reference!N$12*List!$H250)+Reference!N$13</f>
        <v>21831.593379040718</v>
      </c>
      <c r="V250" s="12">
        <f>(Reference!O$12*List!$H250)+Reference!O$13</f>
        <v>811.54224325099676</v>
      </c>
      <c r="W250" s="12">
        <f>(Reference!P$12*List!$H250)+Reference!P$13</f>
        <v>1143.5367973082227</v>
      </c>
      <c r="X250" s="12">
        <f>(Reference!Q$12*List!$H250)+Reference!Q$13</f>
        <v>571.76839865411137</v>
      </c>
      <c r="Y250" s="53"/>
      <c r="Z250" s="1" t="str">
        <f t="shared" si="7"/>
        <v>SIERRA, California</v>
      </c>
      <c r="AA250" s="38" t="s">
        <v>7686</v>
      </c>
      <c r="AB250" s="40" t="s">
        <v>277</v>
      </c>
      <c r="AC250" s="43" t="s">
        <v>17</v>
      </c>
      <c r="AD250" s="61">
        <v>1.3291999999999999</v>
      </c>
      <c r="AE250" s="56" t="str">
        <f t="shared" si="6"/>
        <v/>
      </c>
      <c r="AF250" s="60">
        <v>5610</v>
      </c>
      <c r="AG250" s="60" t="s">
        <v>533</v>
      </c>
      <c r="AH250" s="60" t="s">
        <v>6</v>
      </c>
      <c r="AI250" s="60">
        <v>1.3565</v>
      </c>
    </row>
    <row r="251" spans="1:35" x14ac:dyDescent="0.35">
      <c r="A251" s="46" t="s">
        <v>1003</v>
      </c>
      <c r="B251" s="46" t="s">
        <v>4450</v>
      </c>
      <c r="C251" s="13">
        <v>99905</v>
      </c>
      <c r="D251" s="48" t="s">
        <v>9411</v>
      </c>
      <c r="E251" s="38" t="s">
        <v>7687</v>
      </c>
      <c r="F251" s="44" t="s">
        <v>17</v>
      </c>
      <c r="G251" s="18" t="s">
        <v>4188</v>
      </c>
      <c r="H251" s="11">
        <v>1.3088</v>
      </c>
      <c r="I251" s="36">
        <f>(Reference!B$12*List!$H251)+Reference!B$13</f>
        <v>1250.0212345486832</v>
      </c>
      <c r="J251" s="36">
        <f>(Reference!C$12*List!$H251)+Reference!C$13</f>
        <v>1865.4710899188465</v>
      </c>
      <c r="K251" s="36">
        <f>(Reference!D$12*List!$H251)+Reference!D$13</f>
        <v>2233.1927016180007</v>
      </c>
      <c r="L251" s="36">
        <f>(Reference!E$12*List!$H251)+Reference!E$13</f>
        <v>2761.937671703311</v>
      </c>
      <c r="M251" s="36">
        <f>(Reference!F$12*List!$H251)+Reference!F$13</f>
        <v>2877.2861351626248</v>
      </c>
      <c r="N251" s="36">
        <f>(Reference!G$12*List!$H251)+Reference!G$13</f>
        <v>3258.1683098068011</v>
      </c>
      <c r="O251" s="36">
        <f>(Reference!H$12*List!$H251)+Reference!H$13</f>
        <v>3382.0324316423057</v>
      </c>
      <c r="P251" s="36">
        <f>(Reference!I$12*List!$H251)+Reference!I$13</f>
        <v>3515.1863626154745</v>
      </c>
      <c r="Q251" s="36">
        <f>(Reference!J$12*List!$H251)+Reference!J$13</f>
        <v>4069.4783078293563</v>
      </c>
      <c r="R251" s="36">
        <f>(Reference!K$12*List!$H251)+Reference!K$13</f>
        <v>4198.7614849951651</v>
      </c>
      <c r="S251" s="36">
        <f>(Reference!L$12*List!$H251)+Reference!L$13</f>
        <v>4530.0980109051388</v>
      </c>
      <c r="T251" s="36">
        <f>(Reference!M$12*List!$H251)+Reference!M$13</f>
        <v>5411.8557282216379</v>
      </c>
      <c r="U251" s="36">
        <f>(Reference!N$12*List!$H251)+Reference!N$13</f>
        <v>21831.593379040718</v>
      </c>
      <c r="V251" s="12">
        <f>(Reference!O$12*List!$H251)+Reference!O$13</f>
        <v>811.54224325099676</v>
      </c>
      <c r="W251" s="12">
        <f>(Reference!P$12*List!$H251)+Reference!P$13</f>
        <v>1143.5367973082227</v>
      </c>
      <c r="X251" s="12">
        <f>(Reference!Q$12*List!$H251)+Reference!Q$13</f>
        <v>571.76839865411137</v>
      </c>
      <c r="Y251" s="53"/>
      <c r="Z251" s="1" t="str">
        <f t="shared" si="7"/>
        <v>SISKIYOU, California</v>
      </c>
      <c r="AA251" s="38" t="s">
        <v>7687</v>
      </c>
      <c r="AB251" s="40" t="s">
        <v>277</v>
      </c>
      <c r="AC251" s="43" t="s">
        <v>17</v>
      </c>
      <c r="AD251" s="61">
        <v>1.3565</v>
      </c>
      <c r="AE251" s="56" t="str">
        <f t="shared" si="6"/>
        <v/>
      </c>
      <c r="AF251" s="60">
        <v>5620</v>
      </c>
      <c r="AG251" s="60" t="s">
        <v>534</v>
      </c>
      <c r="AH251" s="60" t="s">
        <v>6</v>
      </c>
      <c r="AI251" s="60">
        <v>1.3088</v>
      </c>
    </row>
    <row r="252" spans="1:35" x14ac:dyDescent="0.35">
      <c r="A252" s="46" t="s">
        <v>1004</v>
      </c>
      <c r="B252" s="46" t="s">
        <v>4451</v>
      </c>
      <c r="C252" s="27" t="s">
        <v>4019</v>
      </c>
      <c r="D252" s="48" t="s">
        <v>729</v>
      </c>
      <c r="E252" s="39" t="s">
        <v>7688</v>
      </c>
      <c r="F252" s="43" t="s">
        <v>17</v>
      </c>
      <c r="G252" s="18" t="s">
        <v>4187</v>
      </c>
      <c r="H252" s="29">
        <v>1.802</v>
      </c>
      <c r="I252" s="36">
        <f>(Reference!B$12*List!$H252)+Reference!B$13</f>
        <v>1629.9124778792177</v>
      </c>
      <c r="J252" s="36">
        <f>(Reference!C$12*List!$H252)+Reference!C$13</f>
        <v>2432.4023644921967</v>
      </c>
      <c r="K252" s="36">
        <f>(Reference!D$12*List!$H252)+Reference!D$13</f>
        <v>2911.8774539779397</v>
      </c>
      <c r="L252" s="36">
        <f>(Reference!E$12*List!$H252)+Reference!E$13</f>
        <v>3601.3121615963855</v>
      </c>
      <c r="M252" s="36">
        <f>(Reference!F$12*List!$H252)+Reference!F$13</f>
        <v>3751.7159265087553</v>
      </c>
      <c r="N252" s="36">
        <f>(Reference!G$12*List!$H252)+Reference!G$13</f>
        <v>4248.3511770918822</v>
      </c>
      <c r="O252" s="36">
        <f>(Reference!H$12*List!$H252)+Reference!H$13</f>
        <v>4409.8585756555012</v>
      </c>
      <c r="P252" s="36">
        <f>(Reference!I$12*List!$H252)+Reference!I$13</f>
        <v>4583.4790291113923</v>
      </c>
      <c r="Q252" s="36">
        <f>(Reference!J$12*List!$H252)+Reference!J$13</f>
        <v>5306.2246376835828</v>
      </c>
      <c r="R252" s="36">
        <f>(Reference!K$12*List!$H252)+Reference!K$13</f>
        <v>5474.797984934361</v>
      </c>
      <c r="S252" s="36">
        <f>(Reference!L$12*List!$H252)+Reference!L$13</f>
        <v>5906.8302760920396</v>
      </c>
      <c r="T252" s="36">
        <f>(Reference!M$12*List!$H252)+Reference!M$13</f>
        <v>7056.5610696167996</v>
      </c>
      <c r="U252" s="36">
        <f>(Reference!N$12*List!$H252)+Reference!N$13</f>
        <v>28466.385591706479</v>
      </c>
      <c r="V252" s="12">
        <f>(Reference!O$12*List!$H252)+Reference!O$13</f>
        <v>1058.1762869640079</v>
      </c>
      <c r="W252" s="12">
        <f>(Reference!P$12*List!$H252)+Reference!P$13</f>
        <v>1491.0665861765569</v>
      </c>
      <c r="X252" s="12">
        <f>(Reference!Q$12*List!$H252)+Reference!Q$13</f>
        <v>745.53329308827847</v>
      </c>
      <c r="Y252" s="53"/>
      <c r="Z252" s="1" t="str">
        <f t="shared" si="7"/>
        <v>SOLANO, California</v>
      </c>
      <c r="AA252" s="39" t="s">
        <v>7688</v>
      </c>
      <c r="AB252" s="40" t="s">
        <v>277</v>
      </c>
      <c r="AC252" s="44" t="s">
        <v>17</v>
      </c>
      <c r="AD252" s="62">
        <v>1.3088</v>
      </c>
      <c r="AE252" s="56" t="str">
        <f t="shared" si="6"/>
        <v/>
      </c>
      <c r="AF252" s="60">
        <v>5630</v>
      </c>
      <c r="AG252" s="60" t="s">
        <v>535</v>
      </c>
      <c r="AH252" s="60" t="s">
        <v>6</v>
      </c>
      <c r="AI252" s="60">
        <v>1.3088</v>
      </c>
    </row>
    <row r="253" spans="1:35" x14ac:dyDescent="0.35">
      <c r="A253" s="46" t="s">
        <v>1005</v>
      </c>
      <c r="B253" s="46" t="s">
        <v>4452</v>
      </c>
      <c r="C253" s="27" t="s">
        <v>3109</v>
      </c>
      <c r="D253" s="48" t="s">
        <v>687</v>
      </c>
      <c r="E253" s="39" t="s">
        <v>7689</v>
      </c>
      <c r="F253" s="43" t="s">
        <v>17</v>
      </c>
      <c r="G253" s="18" t="s">
        <v>4187</v>
      </c>
      <c r="H253" s="29">
        <v>1.7151000000000001</v>
      </c>
      <c r="I253" s="36">
        <f>(Reference!B$12*List!$H253)+Reference!B$13</f>
        <v>1562.9770580790891</v>
      </c>
      <c r="J253" s="36">
        <f>(Reference!C$12*List!$H253)+Reference!C$13</f>
        <v>2332.5111889844429</v>
      </c>
      <c r="K253" s="36">
        <f>(Reference!D$12*List!$H253)+Reference!D$13</f>
        <v>2792.2957326071391</v>
      </c>
      <c r="L253" s="36">
        <f>(Reference!E$12*List!$H253)+Reference!E$13</f>
        <v>3453.4175079635634</v>
      </c>
      <c r="M253" s="36">
        <f>(Reference!F$12*List!$H253)+Reference!F$13</f>
        <v>3597.6446595420507</v>
      </c>
      <c r="N253" s="36">
        <f>(Reference!G$12*List!$H253)+Reference!G$13</f>
        <v>4073.8846499891379</v>
      </c>
      <c r="O253" s="36">
        <f>(Reference!H$12*List!$H253)+Reference!H$13</f>
        <v>4228.7594436304671</v>
      </c>
      <c r="P253" s="36">
        <f>(Reference!I$12*List!$H253)+Reference!I$13</f>
        <v>4395.2498467948972</v>
      </c>
      <c r="Q253" s="36">
        <f>(Reference!J$12*List!$H253)+Reference!J$13</f>
        <v>5088.314548339843</v>
      </c>
      <c r="R253" s="36">
        <f>(Reference!K$12*List!$H253)+Reference!K$13</f>
        <v>5249.9651142029816</v>
      </c>
      <c r="S253" s="36">
        <f>(Reference!L$12*List!$H253)+Reference!L$13</f>
        <v>5664.2551871935366</v>
      </c>
      <c r="T253" s="36">
        <f>(Reference!M$12*List!$H253)+Reference!M$13</f>
        <v>6766.7701244277496</v>
      </c>
      <c r="U253" s="36">
        <f>(Reference!N$12*List!$H253)+Reference!N$13</f>
        <v>27297.359956506447</v>
      </c>
      <c r="V253" s="12">
        <f>(Reference!O$12*List!$H253)+Reference!O$13</f>
        <v>1014.7202885887837</v>
      </c>
      <c r="W253" s="12">
        <f>(Reference!P$12*List!$H253)+Reference!P$13</f>
        <v>1429.8331339205588</v>
      </c>
      <c r="X253" s="12">
        <f>(Reference!Q$12*List!$H253)+Reference!Q$13</f>
        <v>714.9165669602794</v>
      </c>
      <c r="Y253" s="53"/>
      <c r="Z253" s="1" t="str">
        <f t="shared" si="7"/>
        <v>SONOMA, California</v>
      </c>
      <c r="AA253" s="39" t="s">
        <v>7689</v>
      </c>
      <c r="AB253" s="40" t="s">
        <v>277</v>
      </c>
      <c r="AC253" s="44" t="s">
        <v>17</v>
      </c>
      <c r="AD253" s="62">
        <v>1.3088</v>
      </c>
      <c r="AE253" s="56" t="str">
        <f t="shared" si="6"/>
        <v/>
      </c>
      <c r="AF253" s="60">
        <v>5640</v>
      </c>
      <c r="AG253" s="60" t="s">
        <v>536</v>
      </c>
      <c r="AH253" s="60" t="s">
        <v>6</v>
      </c>
      <c r="AI253" s="60">
        <v>0.93110000000000004</v>
      </c>
    </row>
    <row r="254" spans="1:35" x14ac:dyDescent="0.35">
      <c r="A254" s="46" t="s">
        <v>1006</v>
      </c>
      <c r="B254" s="46" t="s">
        <v>4453</v>
      </c>
      <c r="C254" s="13" t="s">
        <v>2650</v>
      </c>
      <c r="D254" s="48" t="s">
        <v>595</v>
      </c>
      <c r="E254" s="38" t="s">
        <v>7690</v>
      </c>
      <c r="F254" s="43" t="s">
        <v>17</v>
      </c>
      <c r="G254" s="18" t="s">
        <v>4187</v>
      </c>
      <c r="H254" s="11">
        <v>1.3291999999999999</v>
      </c>
      <c r="I254" s="36">
        <f>(Reference!B$12*List!$H254)+Reference!B$13</f>
        <v>1265.7344976548125</v>
      </c>
      <c r="J254" s="36">
        <f>(Reference!C$12*List!$H254)+Reference!C$13</f>
        <v>1888.920802005822</v>
      </c>
      <c r="K254" s="36">
        <f>(Reference!D$12*List!$H254)+Reference!D$13</f>
        <v>2261.2648203287526</v>
      </c>
      <c r="L254" s="36">
        <f>(Reference!E$12*List!$H254)+Reference!E$13</f>
        <v>2796.6563245699344</v>
      </c>
      <c r="M254" s="36">
        <f>(Reference!F$12*List!$H254)+Reference!F$13</f>
        <v>2913.454764001759</v>
      </c>
      <c r="N254" s="36">
        <f>(Reference!G$12*List!$H254)+Reference!G$13</f>
        <v>3299.1247787699308</v>
      </c>
      <c r="O254" s="36">
        <f>(Reference!H$12*List!$H254)+Reference!H$13</f>
        <v>3424.5459217839707</v>
      </c>
      <c r="P254" s="36">
        <f>(Reference!I$12*List!$H254)+Reference!I$13</f>
        <v>3559.373650524064</v>
      </c>
      <c r="Q254" s="36">
        <f>(Reference!J$12*List!$H254)+Reference!J$13</f>
        <v>4120.6332655118904</v>
      </c>
      <c r="R254" s="36">
        <f>(Reference!K$12*List!$H254)+Reference!K$13</f>
        <v>4251.5415835327958</v>
      </c>
      <c r="S254" s="36">
        <f>(Reference!L$12*List!$H254)+Reference!L$13</f>
        <v>4587.0431410953515</v>
      </c>
      <c r="T254" s="36">
        <f>(Reference!M$12*List!$H254)+Reference!M$13</f>
        <v>5479.8849029265475</v>
      </c>
      <c r="U254" s="36">
        <f>(Reference!N$12*List!$H254)+Reference!N$13</f>
        <v>22106.025173725189</v>
      </c>
      <c r="V254" s="12">
        <f>(Reference!O$12*List!$H254)+Reference!O$13</f>
        <v>821.74365138511155</v>
      </c>
      <c r="W254" s="12">
        <f>(Reference!P$12*List!$H254)+Reference!P$13</f>
        <v>1157.9115087699302</v>
      </c>
      <c r="X254" s="12">
        <f>(Reference!Q$12*List!$H254)+Reference!Q$13</f>
        <v>578.95575438496508</v>
      </c>
      <c r="Y254" s="53"/>
      <c r="Z254" s="1" t="str">
        <f t="shared" si="7"/>
        <v>STANISLAUS, California</v>
      </c>
      <c r="AA254" s="38" t="s">
        <v>7690</v>
      </c>
      <c r="AB254" s="40" t="s">
        <v>277</v>
      </c>
      <c r="AC254" s="43" t="s">
        <v>17</v>
      </c>
      <c r="AD254" s="61">
        <v>0.93110000000000004</v>
      </c>
      <c r="AE254" s="56" t="str">
        <f t="shared" si="6"/>
        <v/>
      </c>
      <c r="AF254" s="60">
        <v>5650</v>
      </c>
      <c r="AG254" s="60" t="s">
        <v>537</v>
      </c>
      <c r="AH254" s="60" t="s">
        <v>6</v>
      </c>
      <c r="AI254" s="60">
        <v>1.3088</v>
      </c>
    </row>
    <row r="255" spans="1:35" x14ac:dyDescent="0.35">
      <c r="A255" s="46" t="s">
        <v>1007</v>
      </c>
      <c r="B255" s="46" t="s">
        <v>4454</v>
      </c>
      <c r="C255" s="27" t="s">
        <v>3658</v>
      </c>
      <c r="D255" s="48" t="s">
        <v>757</v>
      </c>
      <c r="E255" s="39" t="s">
        <v>7691</v>
      </c>
      <c r="F255" s="43" t="s">
        <v>17</v>
      </c>
      <c r="G255" s="18" t="s">
        <v>4187</v>
      </c>
      <c r="H255" s="29">
        <v>1.3565</v>
      </c>
      <c r="I255" s="36">
        <f>(Reference!B$12*List!$H255)+Reference!B$13</f>
        <v>1286.7625409291911</v>
      </c>
      <c r="J255" s="36">
        <f>(Reference!C$12*List!$H255)+Reference!C$13</f>
        <v>1920.3020343575099</v>
      </c>
      <c r="K255" s="36">
        <f>(Reference!D$12*List!$H255)+Reference!D$13</f>
        <v>2298.8319203681408</v>
      </c>
      <c r="L255" s="36">
        <f>(Reference!E$12*List!$H255)+Reference!E$13</f>
        <v>2843.1180512002693</v>
      </c>
      <c r="M255" s="36">
        <f>(Reference!F$12*List!$H255)+Reference!F$13</f>
        <v>2961.8568996541303</v>
      </c>
      <c r="N255" s="36">
        <f>(Reference!G$12*List!$H255)+Reference!G$13</f>
        <v>3353.9341710588255</v>
      </c>
      <c r="O255" s="36">
        <f>(Reference!H$12*List!$H255)+Reference!H$13</f>
        <v>3481.4389747676696</v>
      </c>
      <c r="P255" s="36">
        <f>(Reference!I$12*List!$H255)+Reference!I$13</f>
        <v>3618.5066387546776</v>
      </c>
      <c r="Q255" s="36">
        <f>(Reference!J$12*List!$H255)+Reference!J$13</f>
        <v>4189.0906353517539</v>
      </c>
      <c r="R255" s="36">
        <f>(Reference!K$12*List!$H255)+Reference!K$13</f>
        <v>4322.1737742228615</v>
      </c>
      <c r="S255" s="36">
        <f>(Reference!L$12*List!$H255)+Reference!L$13</f>
        <v>4663.2491241440184</v>
      </c>
      <c r="T255" s="36">
        <f>(Reference!M$12*List!$H255)+Reference!M$13</f>
        <v>5570.923945546353</v>
      </c>
      <c r="U255" s="36">
        <f>(Reference!N$12*List!$H255)+Reference!N$13</f>
        <v>22473.279487199998</v>
      </c>
      <c r="V255" s="12">
        <f>(Reference!O$12*List!$H255)+Reference!O$13</f>
        <v>835.39553579988296</v>
      </c>
      <c r="W255" s="12">
        <f>(Reference!P$12*List!$H255)+Reference!P$13</f>
        <v>1177.1482549907441</v>
      </c>
      <c r="X255" s="12">
        <f>(Reference!Q$12*List!$H255)+Reference!Q$13</f>
        <v>588.57412749537207</v>
      </c>
      <c r="Y255" s="53"/>
      <c r="Z255" s="1" t="str">
        <f t="shared" si="7"/>
        <v>SUTTER, California</v>
      </c>
      <c r="AA255" s="39" t="s">
        <v>7691</v>
      </c>
      <c r="AB255" s="40" t="s">
        <v>277</v>
      </c>
      <c r="AC255" s="44" t="s">
        <v>17</v>
      </c>
      <c r="AD255" s="62">
        <v>1.3088</v>
      </c>
      <c r="AE255" s="56" t="str">
        <f t="shared" si="6"/>
        <v/>
      </c>
      <c r="AF255" s="60">
        <v>5660</v>
      </c>
      <c r="AG255" s="60" t="s">
        <v>538</v>
      </c>
      <c r="AH255" s="60" t="s">
        <v>6</v>
      </c>
      <c r="AI255" s="60">
        <v>1.3395999999999999</v>
      </c>
    </row>
    <row r="256" spans="1:35" x14ac:dyDescent="0.35">
      <c r="A256" s="46" t="s">
        <v>1008</v>
      </c>
      <c r="B256" s="46" t="s">
        <v>4455</v>
      </c>
      <c r="C256" s="13">
        <v>99905</v>
      </c>
      <c r="D256" s="48" t="s">
        <v>9411</v>
      </c>
      <c r="E256" s="38" t="s">
        <v>7692</v>
      </c>
      <c r="F256" s="44" t="s">
        <v>17</v>
      </c>
      <c r="G256" s="18" t="s">
        <v>4188</v>
      </c>
      <c r="H256" s="11">
        <v>1.3088</v>
      </c>
      <c r="I256" s="36">
        <f>(Reference!B$12*List!$H256)+Reference!B$13</f>
        <v>1250.0212345486832</v>
      </c>
      <c r="J256" s="36">
        <f>(Reference!C$12*List!$H256)+Reference!C$13</f>
        <v>1865.4710899188465</v>
      </c>
      <c r="K256" s="36">
        <f>(Reference!D$12*List!$H256)+Reference!D$13</f>
        <v>2233.1927016180007</v>
      </c>
      <c r="L256" s="36">
        <f>(Reference!E$12*List!$H256)+Reference!E$13</f>
        <v>2761.937671703311</v>
      </c>
      <c r="M256" s="36">
        <f>(Reference!F$12*List!$H256)+Reference!F$13</f>
        <v>2877.2861351626248</v>
      </c>
      <c r="N256" s="36">
        <f>(Reference!G$12*List!$H256)+Reference!G$13</f>
        <v>3258.1683098068011</v>
      </c>
      <c r="O256" s="36">
        <f>(Reference!H$12*List!$H256)+Reference!H$13</f>
        <v>3382.0324316423057</v>
      </c>
      <c r="P256" s="36">
        <f>(Reference!I$12*List!$H256)+Reference!I$13</f>
        <v>3515.1863626154745</v>
      </c>
      <c r="Q256" s="36">
        <f>(Reference!J$12*List!$H256)+Reference!J$13</f>
        <v>4069.4783078293563</v>
      </c>
      <c r="R256" s="36">
        <f>(Reference!K$12*List!$H256)+Reference!K$13</f>
        <v>4198.7614849951651</v>
      </c>
      <c r="S256" s="36">
        <f>(Reference!L$12*List!$H256)+Reference!L$13</f>
        <v>4530.0980109051388</v>
      </c>
      <c r="T256" s="36">
        <f>(Reference!M$12*List!$H256)+Reference!M$13</f>
        <v>5411.8557282216379</v>
      </c>
      <c r="U256" s="36">
        <f>(Reference!N$12*List!$H256)+Reference!N$13</f>
        <v>21831.593379040718</v>
      </c>
      <c r="V256" s="12">
        <f>(Reference!O$12*List!$H256)+Reference!O$13</f>
        <v>811.54224325099676</v>
      </c>
      <c r="W256" s="12">
        <f>(Reference!P$12*List!$H256)+Reference!P$13</f>
        <v>1143.5367973082227</v>
      </c>
      <c r="X256" s="12">
        <f>(Reference!Q$12*List!$H256)+Reference!Q$13</f>
        <v>571.76839865411137</v>
      </c>
      <c r="Y256" s="53"/>
      <c r="Z256" s="1" t="str">
        <f t="shared" si="7"/>
        <v>TEHAMA, California</v>
      </c>
      <c r="AA256" s="38" t="s">
        <v>7692</v>
      </c>
      <c r="AB256" s="40" t="s">
        <v>277</v>
      </c>
      <c r="AC256" s="43" t="s">
        <v>17</v>
      </c>
      <c r="AD256" s="61">
        <v>1.3395999999999999</v>
      </c>
      <c r="AE256" s="56" t="str">
        <f t="shared" si="6"/>
        <v/>
      </c>
      <c r="AF256" s="60">
        <v>5670</v>
      </c>
      <c r="AG256" s="60" t="s">
        <v>539</v>
      </c>
      <c r="AH256" s="60" t="s">
        <v>6</v>
      </c>
      <c r="AI256" s="60">
        <v>1.6972</v>
      </c>
    </row>
    <row r="257" spans="1:35" x14ac:dyDescent="0.35">
      <c r="A257" s="46" t="s">
        <v>1009</v>
      </c>
      <c r="B257" s="46" t="s">
        <v>4456</v>
      </c>
      <c r="C257" s="13">
        <v>99905</v>
      </c>
      <c r="D257" s="48" t="s">
        <v>9411</v>
      </c>
      <c r="E257" s="38" t="s">
        <v>7693</v>
      </c>
      <c r="F257" s="44" t="s">
        <v>17</v>
      </c>
      <c r="G257" s="18" t="s">
        <v>4188</v>
      </c>
      <c r="H257" s="11">
        <v>1.3088</v>
      </c>
      <c r="I257" s="36">
        <f>(Reference!B$12*List!$H257)+Reference!B$13</f>
        <v>1250.0212345486832</v>
      </c>
      <c r="J257" s="36">
        <f>(Reference!C$12*List!$H257)+Reference!C$13</f>
        <v>1865.4710899188465</v>
      </c>
      <c r="K257" s="36">
        <f>(Reference!D$12*List!$H257)+Reference!D$13</f>
        <v>2233.1927016180007</v>
      </c>
      <c r="L257" s="36">
        <f>(Reference!E$12*List!$H257)+Reference!E$13</f>
        <v>2761.937671703311</v>
      </c>
      <c r="M257" s="36">
        <f>(Reference!F$12*List!$H257)+Reference!F$13</f>
        <v>2877.2861351626248</v>
      </c>
      <c r="N257" s="36">
        <f>(Reference!G$12*List!$H257)+Reference!G$13</f>
        <v>3258.1683098068011</v>
      </c>
      <c r="O257" s="36">
        <f>(Reference!H$12*List!$H257)+Reference!H$13</f>
        <v>3382.0324316423057</v>
      </c>
      <c r="P257" s="36">
        <f>(Reference!I$12*List!$H257)+Reference!I$13</f>
        <v>3515.1863626154745</v>
      </c>
      <c r="Q257" s="36">
        <f>(Reference!J$12*List!$H257)+Reference!J$13</f>
        <v>4069.4783078293563</v>
      </c>
      <c r="R257" s="36">
        <f>(Reference!K$12*List!$H257)+Reference!K$13</f>
        <v>4198.7614849951651</v>
      </c>
      <c r="S257" s="36">
        <f>(Reference!L$12*List!$H257)+Reference!L$13</f>
        <v>4530.0980109051388</v>
      </c>
      <c r="T257" s="36">
        <f>(Reference!M$12*List!$H257)+Reference!M$13</f>
        <v>5411.8557282216379</v>
      </c>
      <c r="U257" s="36">
        <f>(Reference!N$12*List!$H257)+Reference!N$13</f>
        <v>21831.593379040718</v>
      </c>
      <c r="V257" s="12">
        <f>(Reference!O$12*List!$H257)+Reference!O$13</f>
        <v>811.54224325099676</v>
      </c>
      <c r="W257" s="12">
        <f>(Reference!P$12*List!$H257)+Reference!P$13</f>
        <v>1143.5367973082227</v>
      </c>
      <c r="X257" s="12">
        <f>(Reference!Q$12*List!$H257)+Reference!Q$13</f>
        <v>571.76839865411137</v>
      </c>
      <c r="Y257" s="53"/>
      <c r="Z257" s="1" t="str">
        <f t="shared" si="7"/>
        <v>TRINITY, California</v>
      </c>
      <c r="AA257" s="38" t="s">
        <v>7693</v>
      </c>
      <c r="AB257" s="40" t="s">
        <v>277</v>
      </c>
      <c r="AC257" s="43" t="s">
        <v>17</v>
      </c>
      <c r="AD257" s="61">
        <v>1.6972</v>
      </c>
      <c r="AE257" s="56" t="str">
        <f t="shared" si="6"/>
        <v/>
      </c>
      <c r="AF257" s="60">
        <v>5680</v>
      </c>
      <c r="AG257" s="60" t="s">
        <v>540</v>
      </c>
      <c r="AH257" s="60" t="s">
        <v>6</v>
      </c>
      <c r="AI257" s="60">
        <v>1.3565</v>
      </c>
    </row>
    <row r="258" spans="1:35" x14ac:dyDescent="0.35">
      <c r="A258" s="46" t="s">
        <v>1010</v>
      </c>
      <c r="B258" s="46" t="s">
        <v>4457</v>
      </c>
      <c r="C258" s="13" t="s">
        <v>4020</v>
      </c>
      <c r="D258" s="48" t="s">
        <v>733</v>
      </c>
      <c r="E258" s="38" t="s">
        <v>7694</v>
      </c>
      <c r="F258" s="43" t="s">
        <v>17</v>
      </c>
      <c r="G258" s="18" t="s">
        <v>4187</v>
      </c>
      <c r="H258" s="11">
        <v>0.93110000000000004</v>
      </c>
      <c r="I258" s="36">
        <f>(Reference!B$12*List!$H258)+Reference!B$13</f>
        <v>959.09478968667418</v>
      </c>
      <c r="J258" s="36">
        <f>(Reference!C$12*List!$H258)+Reference!C$13</f>
        <v>1431.3065676026372</v>
      </c>
      <c r="K258" s="36">
        <f>(Reference!D$12*List!$H258)+Reference!D$13</f>
        <v>1713.4456801939359</v>
      </c>
      <c r="L258" s="36">
        <f>(Reference!E$12*List!$H258)+Reference!E$13</f>
        <v>2119.1320252462665</v>
      </c>
      <c r="M258" s="36">
        <f>(Reference!F$12*List!$H258)+Reference!F$13</f>
        <v>2207.6346100380633</v>
      </c>
      <c r="N258" s="36">
        <f>(Reference!G$12*List!$H258)+Reference!G$13</f>
        <v>2499.8713329747352</v>
      </c>
      <c r="O258" s="36">
        <f>(Reference!H$12*List!$H258)+Reference!H$13</f>
        <v>2594.9076656370671</v>
      </c>
      <c r="P258" s="36">
        <f>(Reference!I$12*List!$H258)+Reference!I$13</f>
        <v>2697.0717232490751</v>
      </c>
      <c r="Q258" s="36">
        <f>(Reference!J$12*List!$H258)+Reference!J$13</f>
        <v>3122.359311913011</v>
      </c>
      <c r="R258" s="36">
        <f>(Reference!K$12*List!$H258)+Reference!K$13</f>
        <v>3221.5534841293211</v>
      </c>
      <c r="S258" s="36">
        <f>(Reference!L$12*List!$H258)+Reference!L$13</f>
        <v>3475.7756740010591</v>
      </c>
      <c r="T258" s="36">
        <f>(Reference!M$12*List!$H258)+Reference!M$13</f>
        <v>4152.3155671410368</v>
      </c>
      <c r="U258" s="36">
        <f>(Reference!N$12*List!$H258)+Reference!N$13</f>
        <v>16750.569415691454</v>
      </c>
      <c r="V258" s="12">
        <f>(Reference!O$12*List!$H258)+Reference!O$13</f>
        <v>622.66617206201795</v>
      </c>
      <c r="W258" s="12">
        <f>(Reference!P$12*List!$H258)+Reference!P$13</f>
        <v>877.39324245102534</v>
      </c>
      <c r="X258" s="12">
        <f>(Reference!Q$12*List!$H258)+Reference!Q$13</f>
        <v>438.69662122551267</v>
      </c>
      <c r="Y258" s="53"/>
      <c r="Z258" s="1" t="str">
        <f t="shared" si="7"/>
        <v>TULARE, California</v>
      </c>
      <c r="AA258" s="38" t="s">
        <v>7694</v>
      </c>
      <c r="AB258" s="40" t="s">
        <v>277</v>
      </c>
      <c r="AC258" s="43" t="s">
        <v>17</v>
      </c>
      <c r="AD258" s="61">
        <v>1.3565</v>
      </c>
      <c r="AE258" s="56" t="str">
        <f t="shared" si="6"/>
        <v/>
      </c>
      <c r="AF258" s="60">
        <v>6000</v>
      </c>
      <c r="AG258" s="60" t="s">
        <v>541</v>
      </c>
      <c r="AH258" s="60" t="s">
        <v>6</v>
      </c>
      <c r="AI258" s="60">
        <v>1.0082</v>
      </c>
    </row>
    <row r="259" spans="1:35" x14ac:dyDescent="0.35">
      <c r="A259" s="46" t="s">
        <v>1011</v>
      </c>
      <c r="B259" s="46" t="s">
        <v>4458</v>
      </c>
      <c r="C259" s="13">
        <v>99905</v>
      </c>
      <c r="D259" s="48" t="s">
        <v>9411</v>
      </c>
      <c r="E259" s="38" t="s">
        <v>7695</v>
      </c>
      <c r="F259" s="44" t="s">
        <v>17</v>
      </c>
      <c r="G259" s="18" t="s">
        <v>4188</v>
      </c>
      <c r="H259" s="11">
        <v>1.3088</v>
      </c>
      <c r="I259" s="36">
        <f>(Reference!B$12*List!$H259)+Reference!B$13</f>
        <v>1250.0212345486832</v>
      </c>
      <c r="J259" s="36">
        <f>(Reference!C$12*List!$H259)+Reference!C$13</f>
        <v>1865.4710899188465</v>
      </c>
      <c r="K259" s="36">
        <f>(Reference!D$12*List!$H259)+Reference!D$13</f>
        <v>2233.1927016180007</v>
      </c>
      <c r="L259" s="36">
        <f>(Reference!E$12*List!$H259)+Reference!E$13</f>
        <v>2761.937671703311</v>
      </c>
      <c r="M259" s="36">
        <f>(Reference!F$12*List!$H259)+Reference!F$13</f>
        <v>2877.2861351626248</v>
      </c>
      <c r="N259" s="36">
        <f>(Reference!G$12*List!$H259)+Reference!G$13</f>
        <v>3258.1683098068011</v>
      </c>
      <c r="O259" s="36">
        <f>(Reference!H$12*List!$H259)+Reference!H$13</f>
        <v>3382.0324316423057</v>
      </c>
      <c r="P259" s="36">
        <f>(Reference!I$12*List!$H259)+Reference!I$13</f>
        <v>3515.1863626154745</v>
      </c>
      <c r="Q259" s="36">
        <f>(Reference!J$12*List!$H259)+Reference!J$13</f>
        <v>4069.4783078293563</v>
      </c>
      <c r="R259" s="36">
        <f>(Reference!K$12*List!$H259)+Reference!K$13</f>
        <v>4198.7614849951651</v>
      </c>
      <c r="S259" s="36">
        <f>(Reference!L$12*List!$H259)+Reference!L$13</f>
        <v>4530.0980109051388</v>
      </c>
      <c r="T259" s="36">
        <f>(Reference!M$12*List!$H259)+Reference!M$13</f>
        <v>5411.8557282216379</v>
      </c>
      <c r="U259" s="36">
        <f>(Reference!N$12*List!$H259)+Reference!N$13</f>
        <v>21831.593379040718</v>
      </c>
      <c r="V259" s="12">
        <f>(Reference!O$12*List!$H259)+Reference!O$13</f>
        <v>811.54224325099676</v>
      </c>
      <c r="W259" s="12">
        <f>(Reference!P$12*List!$H259)+Reference!P$13</f>
        <v>1143.5367973082227</v>
      </c>
      <c r="X259" s="12">
        <f>(Reference!Q$12*List!$H259)+Reference!Q$13</f>
        <v>571.76839865411137</v>
      </c>
      <c r="Y259" s="53"/>
      <c r="Z259" s="1" t="str">
        <f t="shared" si="7"/>
        <v>TUOLUMNE, California</v>
      </c>
      <c r="AA259" s="38" t="s">
        <v>7695</v>
      </c>
      <c r="AB259" s="40" t="s">
        <v>277</v>
      </c>
      <c r="AC259" s="43" t="s">
        <v>17</v>
      </c>
      <c r="AD259" s="61">
        <v>1.0082</v>
      </c>
      <c r="AE259" s="56" t="str">
        <f t="shared" si="6"/>
        <v/>
      </c>
      <c r="AF259" s="60">
        <v>6010</v>
      </c>
      <c r="AG259" s="60" t="s">
        <v>542</v>
      </c>
      <c r="AH259" s="60" t="s">
        <v>6</v>
      </c>
      <c r="AI259" s="60">
        <v>1.0122</v>
      </c>
    </row>
    <row r="260" spans="1:35" x14ac:dyDescent="0.35">
      <c r="A260" s="46" t="s">
        <v>1012</v>
      </c>
      <c r="B260" s="46" t="s">
        <v>4459</v>
      </c>
      <c r="C260" s="27" t="s">
        <v>2912</v>
      </c>
      <c r="D260" s="48" t="s">
        <v>629</v>
      </c>
      <c r="E260" s="39" t="s">
        <v>7696</v>
      </c>
      <c r="F260" s="43" t="s">
        <v>17</v>
      </c>
      <c r="G260" s="18" t="s">
        <v>4187</v>
      </c>
      <c r="H260" s="29">
        <v>1.3395999999999999</v>
      </c>
      <c r="I260" s="36">
        <f>(Reference!B$12*List!$H260)+Reference!B$13</f>
        <v>1273.7451808069566</v>
      </c>
      <c r="J260" s="36">
        <f>(Reference!C$12*List!$H260)+Reference!C$13</f>
        <v>1900.8755571874174</v>
      </c>
      <c r="K260" s="36">
        <f>(Reference!D$12*List!$H260)+Reference!D$13</f>
        <v>2275.5760965342338</v>
      </c>
      <c r="L260" s="36">
        <f>(Reference!E$12*List!$H260)+Reference!E$13</f>
        <v>2814.356029952919</v>
      </c>
      <c r="M260" s="36">
        <f>(Reference!F$12*List!$H260)+Reference!F$13</f>
        <v>2931.8936728217095</v>
      </c>
      <c r="N260" s="36">
        <f>(Reference!G$12*List!$H260)+Reference!G$13</f>
        <v>3320.0045472609381</v>
      </c>
      <c r="O260" s="36">
        <f>(Reference!H$12*List!$H260)+Reference!H$13</f>
        <v>3446.2194657777609</v>
      </c>
      <c r="P260" s="36">
        <f>(Reference!I$12*List!$H260)+Reference!I$13</f>
        <v>3581.9005031833458</v>
      </c>
      <c r="Q260" s="36">
        <f>(Reference!J$12*List!$H260)+Reference!J$13</f>
        <v>4146.7122635461237</v>
      </c>
      <c r="R260" s="36">
        <f>(Reference!K$12*List!$H260)+Reference!K$13</f>
        <v>4278.4490847480592</v>
      </c>
      <c r="S260" s="36">
        <f>(Reference!L$12*List!$H260)+Reference!L$13</f>
        <v>4616.0739917805577</v>
      </c>
      <c r="T260" s="36">
        <f>(Reference!M$12*List!$H260)+Reference!M$13</f>
        <v>5514.5664429721874</v>
      </c>
      <c r="U260" s="36">
        <f>(Reference!N$12*List!$H260)+Reference!N$13</f>
        <v>22245.931578858446</v>
      </c>
      <c r="V260" s="12">
        <f>(Reference!O$12*List!$H260)+Reference!O$13</f>
        <v>826.94436925740536</v>
      </c>
      <c r="W260" s="12">
        <f>(Reference!P$12*List!$H260)+Reference!P$13</f>
        <v>1165.2397930445259</v>
      </c>
      <c r="X260" s="12">
        <f>(Reference!Q$12*List!$H260)+Reference!Q$13</f>
        <v>582.61989652226293</v>
      </c>
      <c r="Y260" s="53"/>
      <c r="Z260" s="1" t="str">
        <f t="shared" si="7"/>
        <v>VENTURA, California</v>
      </c>
      <c r="AA260" s="39" t="s">
        <v>7696</v>
      </c>
      <c r="AB260" s="40" t="s">
        <v>277</v>
      </c>
      <c r="AC260" s="44" t="s">
        <v>17</v>
      </c>
      <c r="AD260" s="62">
        <v>1.0122</v>
      </c>
      <c r="AE260" s="56" t="str">
        <f t="shared" si="6"/>
        <v/>
      </c>
      <c r="AF260" s="60">
        <v>6020</v>
      </c>
      <c r="AG260" s="60" t="s">
        <v>543</v>
      </c>
      <c r="AH260" s="60" t="s">
        <v>6</v>
      </c>
      <c r="AI260" s="60">
        <v>1.0082</v>
      </c>
    </row>
    <row r="261" spans="1:35" x14ac:dyDescent="0.35">
      <c r="A261" s="46" t="s">
        <v>1013</v>
      </c>
      <c r="B261" s="46" t="s">
        <v>4460</v>
      </c>
      <c r="C261" s="13" t="s">
        <v>4006</v>
      </c>
      <c r="D261" s="48" t="s">
        <v>9412</v>
      </c>
      <c r="E261" s="38" t="s">
        <v>7697</v>
      </c>
      <c r="F261" s="43" t="s">
        <v>17</v>
      </c>
      <c r="G261" s="18" t="s">
        <v>4187</v>
      </c>
      <c r="H261" s="11">
        <v>1.6972</v>
      </c>
      <c r="I261" s="36">
        <f>(Reference!B$12*List!$H261)+Reference!B$13</f>
        <v>1549.1894399614562</v>
      </c>
      <c r="J261" s="36">
        <f>(Reference!C$12*List!$H261)+Reference!C$13</f>
        <v>2311.9352161238126</v>
      </c>
      <c r="K261" s="36">
        <f>(Reference!D$12*List!$H261)+Reference!D$13</f>
        <v>2767.663824522705</v>
      </c>
      <c r="L261" s="36">
        <f>(Reference!E$12*List!$H261)+Reference!E$13</f>
        <v>3422.9535919678492</v>
      </c>
      <c r="M261" s="36">
        <f>(Reference!F$12*List!$H261)+Reference!F$13</f>
        <v>3565.9084607077125</v>
      </c>
      <c r="N261" s="36">
        <f>(Reference!G$12*List!$H261)+Reference!G$13</f>
        <v>4037.9473561440386</v>
      </c>
      <c r="O261" s="36">
        <f>(Reference!H$12*List!$H261)+Reference!H$13</f>
        <v>4191.4559400257713</v>
      </c>
      <c r="P261" s="36">
        <f>(Reference!I$12*List!$H261)+Reference!I$13</f>
        <v>4356.4776676986339</v>
      </c>
      <c r="Q261" s="36">
        <f>(Reference!J$12*List!$H261)+Reference!J$13</f>
        <v>5043.4285805693835</v>
      </c>
      <c r="R261" s="36">
        <f>(Reference!K$12*List!$H261)+Reference!K$13</f>
        <v>5203.6531649959434</v>
      </c>
      <c r="S261" s="36">
        <f>(Reference!L$12*List!$H261)+Reference!L$13</f>
        <v>5614.2886268795755</v>
      </c>
      <c r="T261" s="36">
        <f>(Reference!M$12*List!$H261)+Reference!M$13</f>
        <v>6707.0778583876572</v>
      </c>
      <c r="U261" s="36">
        <f>(Reference!N$12*List!$H261)+Reference!N$13</f>
        <v>27056.559509209779</v>
      </c>
      <c r="V261" s="12">
        <f>(Reference!O$12*List!$H261)+Reference!O$13</f>
        <v>1005.769053020124</v>
      </c>
      <c r="W261" s="12">
        <f>(Reference!P$12*List!$H261)+Reference!P$13</f>
        <v>1417.2200292556295</v>
      </c>
      <c r="X261" s="12">
        <f>(Reference!Q$12*List!$H261)+Reference!Q$13</f>
        <v>708.61001462781473</v>
      </c>
      <c r="Y261" s="53"/>
      <c r="Z261" s="1" t="str">
        <f t="shared" si="7"/>
        <v>YOLO, California</v>
      </c>
      <c r="AA261" s="38" t="s">
        <v>7697</v>
      </c>
      <c r="AB261" s="40" t="s">
        <v>277</v>
      </c>
      <c r="AC261" s="43" t="s">
        <v>17</v>
      </c>
      <c r="AD261" s="61">
        <v>1.0082</v>
      </c>
      <c r="AE261" s="56" t="str">
        <f t="shared" si="6"/>
        <v/>
      </c>
      <c r="AF261" s="60">
        <v>6030</v>
      </c>
      <c r="AG261" s="60" t="s">
        <v>544</v>
      </c>
      <c r="AH261" s="60" t="s">
        <v>6</v>
      </c>
      <c r="AI261" s="60">
        <v>1.0122</v>
      </c>
    </row>
    <row r="262" spans="1:35" x14ac:dyDescent="0.35">
      <c r="A262" s="46" t="s">
        <v>1014</v>
      </c>
      <c r="B262" s="46" t="s">
        <v>4461</v>
      </c>
      <c r="C262" s="27" t="s">
        <v>3658</v>
      </c>
      <c r="D262" s="48" t="s">
        <v>757</v>
      </c>
      <c r="E262" s="39" t="s">
        <v>7698</v>
      </c>
      <c r="F262" s="43" t="s">
        <v>17</v>
      </c>
      <c r="G262" s="18" t="s">
        <v>4187</v>
      </c>
      <c r="H262" s="29">
        <v>1.3565</v>
      </c>
      <c r="I262" s="36">
        <f>(Reference!B$12*List!$H262)+Reference!B$13</f>
        <v>1286.7625409291911</v>
      </c>
      <c r="J262" s="36">
        <f>(Reference!C$12*List!$H262)+Reference!C$13</f>
        <v>1920.3020343575099</v>
      </c>
      <c r="K262" s="36">
        <f>(Reference!D$12*List!$H262)+Reference!D$13</f>
        <v>2298.8319203681408</v>
      </c>
      <c r="L262" s="36">
        <f>(Reference!E$12*List!$H262)+Reference!E$13</f>
        <v>2843.1180512002693</v>
      </c>
      <c r="M262" s="36">
        <f>(Reference!F$12*List!$H262)+Reference!F$13</f>
        <v>2961.8568996541303</v>
      </c>
      <c r="N262" s="36">
        <f>(Reference!G$12*List!$H262)+Reference!G$13</f>
        <v>3353.9341710588255</v>
      </c>
      <c r="O262" s="36">
        <f>(Reference!H$12*List!$H262)+Reference!H$13</f>
        <v>3481.4389747676696</v>
      </c>
      <c r="P262" s="36">
        <f>(Reference!I$12*List!$H262)+Reference!I$13</f>
        <v>3618.5066387546776</v>
      </c>
      <c r="Q262" s="36">
        <f>(Reference!J$12*List!$H262)+Reference!J$13</f>
        <v>4189.0906353517539</v>
      </c>
      <c r="R262" s="36">
        <f>(Reference!K$12*List!$H262)+Reference!K$13</f>
        <v>4322.1737742228615</v>
      </c>
      <c r="S262" s="36">
        <f>(Reference!L$12*List!$H262)+Reference!L$13</f>
        <v>4663.2491241440184</v>
      </c>
      <c r="T262" s="36">
        <f>(Reference!M$12*List!$H262)+Reference!M$13</f>
        <v>5570.923945546353</v>
      </c>
      <c r="U262" s="36">
        <f>(Reference!N$12*List!$H262)+Reference!N$13</f>
        <v>22473.279487199998</v>
      </c>
      <c r="V262" s="12">
        <f>(Reference!O$12*List!$H262)+Reference!O$13</f>
        <v>835.39553579988296</v>
      </c>
      <c r="W262" s="12">
        <f>(Reference!P$12*List!$H262)+Reference!P$13</f>
        <v>1177.1482549907441</v>
      </c>
      <c r="X262" s="12">
        <f>(Reference!Q$12*List!$H262)+Reference!Q$13</f>
        <v>588.57412749537207</v>
      </c>
      <c r="Y262" s="53"/>
      <c r="Z262" s="1" t="str">
        <f t="shared" si="7"/>
        <v>YUBA, California</v>
      </c>
      <c r="AA262" s="39" t="s">
        <v>7698</v>
      </c>
      <c r="AB262" s="40" t="s">
        <v>277</v>
      </c>
      <c r="AC262" s="44" t="s">
        <v>17</v>
      </c>
      <c r="AD262" s="62">
        <v>1.0122</v>
      </c>
      <c r="AE262" s="56" t="str">
        <f t="shared" si="6"/>
        <v/>
      </c>
      <c r="AF262" s="60">
        <v>6040</v>
      </c>
      <c r="AG262" s="60" t="s">
        <v>545</v>
      </c>
      <c r="AH262" s="60" t="s">
        <v>6</v>
      </c>
      <c r="AI262" s="60">
        <v>1.0122</v>
      </c>
    </row>
    <row r="263" spans="1:35" x14ac:dyDescent="0.35">
      <c r="A263" s="46" t="s">
        <v>4194</v>
      </c>
      <c r="B263" s="46" t="s">
        <v>4462</v>
      </c>
      <c r="C263" s="27">
        <v>99905</v>
      </c>
      <c r="D263" s="48" t="s">
        <v>9411</v>
      </c>
      <c r="E263" s="39" t="s">
        <v>7541</v>
      </c>
      <c r="F263" s="43" t="s">
        <v>17</v>
      </c>
      <c r="G263" s="18" t="s">
        <v>4188</v>
      </c>
      <c r="H263" s="29">
        <v>1.3088</v>
      </c>
      <c r="I263" s="36">
        <f>(Reference!B$12*List!$H263)+Reference!B$13</f>
        <v>1250.0212345486832</v>
      </c>
      <c r="J263" s="36">
        <f>(Reference!C$12*List!$H263)+Reference!C$13</f>
        <v>1865.4710899188465</v>
      </c>
      <c r="K263" s="36">
        <f>(Reference!D$12*List!$H263)+Reference!D$13</f>
        <v>2233.1927016180007</v>
      </c>
      <c r="L263" s="36">
        <f>(Reference!E$12*List!$H263)+Reference!E$13</f>
        <v>2761.937671703311</v>
      </c>
      <c r="M263" s="36">
        <f>(Reference!F$12*List!$H263)+Reference!F$13</f>
        <v>2877.2861351626248</v>
      </c>
      <c r="N263" s="36">
        <f>(Reference!G$12*List!$H263)+Reference!G$13</f>
        <v>3258.1683098068011</v>
      </c>
      <c r="O263" s="36">
        <f>(Reference!H$12*List!$H263)+Reference!H$13</f>
        <v>3382.0324316423057</v>
      </c>
      <c r="P263" s="36">
        <f>(Reference!I$12*List!$H263)+Reference!I$13</f>
        <v>3515.1863626154745</v>
      </c>
      <c r="Q263" s="36">
        <f>(Reference!J$12*List!$H263)+Reference!J$13</f>
        <v>4069.4783078293563</v>
      </c>
      <c r="R263" s="36">
        <f>(Reference!K$12*List!$H263)+Reference!K$13</f>
        <v>4198.7614849951651</v>
      </c>
      <c r="S263" s="36">
        <f>(Reference!L$12*List!$H263)+Reference!L$13</f>
        <v>4530.0980109051388</v>
      </c>
      <c r="T263" s="36">
        <f>(Reference!M$12*List!$H263)+Reference!M$13</f>
        <v>5411.8557282216379</v>
      </c>
      <c r="U263" s="36">
        <f>(Reference!N$12*List!$H263)+Reference!N$13</f>
        <v>21831.593379040718</v>
      </c>
      <c r="V263" s="12">
        <f>(Reference!O$12*List!$H263)+Reference!O$13</f>
        <v>811.54224325099676</v>
      </c>
      <c r="W263" s="12">
        <f>(Reference!P$12*List!$H263)+Reference!P$13</f>
        <v>1143.5367973082227</v>
      </c>
      <c r="X263" s="12">
        <f>(Reference!Q$12*List!$H263)+Reference!Q$13</f>
        <v>571.76839865411137</v>
      </c>
      <c r="Y263" s="53"/>
      <c r="Z263" s="1" t="str">
        <f t="shared" si="7"/>
        <v>STATEWIDE, California</v>
      </c>
      <c r="AA263" s="39" t="s">
        <v>7541</v>
      </c>
      <c r="AB263" s="40" t="s">
        <v>277</v>
      </c>
      <c r="AC263" s="44" t="s">
        <v>17</v>
      </c>
      <c r="AD263" s="62">
        <v>1.0122</v>
      </c>
      <c r="AE263" s="56" t="str">
        <f t="shared" si="6"/>
        <v/>
      </c>
      <c r="AF263" s="60">
        <v>6050</v>
      </c>
      <c r="AG263" s="60" t="s">
        <v>546</v>
      </c>
      <c r="AH263" s="60" t="s">
        <v>6</v>
      </c>
      <c r="AI263" s="60">
        <v>1.0122</v>
      </c>
    </row>
    <row r="264" spans="1:35" x14ac:dyDescent="0.35">
      <c r="A264" s="46" t="s">
        <v>1015</v>
      </c>
      <c r="B264" s="46" t="s">
        <v>4463</v>
      </c>
      <c r="C264" s="27" t="s">
        <v>4021</v>
      </c>
      <c r="D264" s="48" t="s">
        <v>449</v>
      </c>
      <c r="E264" s="39" t="s">
        <v>7699</v>
      </c>
      <c r="F264" s="43" t="s">
        <v>18</v>
      </c>
      <c r="G264" s="18" t="s">
        <v>4187</v>
      </c>
      <c r="H264" s="29">
        <v>1.0082</v>
      </c>
      <c r="I264" s="36">
        <f>(Reference!B$12*List!$H264)+Reference!B$13</f>
        <v>1018.4816811318975</v>
      </c>
      <c r="J264" s="36">
        <f>(Reference!C$12*List!$H264)+Reference!C$13</f>
        <v>1519.9326853431182</v>
      </c>
      <c r="K264" s="36">
        <f>(Reference!D$12*List!$H264)+Reference!D$13</f>
        <v>1819.541775909571</v>
      </c>
      <c r="L264" s="36">
        <f>(Reference!E$12*List!$H264)+Reference!E$13</f>
        <v>2250.3481103451231</v>
      </c>
      <c r="M264" s="36">
        <f>(Reference!F$12*List!$H264)+Reference!F$13</f>
        <v>2344.3307513859681</v>
      </c>
      <c r="N264" s="36">
        <f>(Reference!G$12*List!$H264)+Reference!G$13</f>
        <v>2654.6626936147991</v>
      </c>
      <c r="O264" s="36">
        <f>(Reference!H$12*List!$H264)+Reference!H$13</f>
        <v>2755.5836504371837</v>
      </c>
      <c r="P264" s="36">
        <f>(Reference!I$12*List!$H264)+Reference!I$13</f>
        <v>2864.0736790212468</v>
      </c>
      <c r="Q264" s="36">
        <f>(Reference!J$12*List!$H264)+Reference!J$13</f>
        <v>3315.6949608014152</v>
      </c>
      <c r="R264" s="36">
        <f>(Reference!K$12*List!$H264)+Reference!K$13</f>
        <v>3421.0312094847791</v>
      </c>
      <c r="S264" s="36">
        <f>(Reference!L$12*List!$H264)+Reference!L$13</f>
        <v>3690.9947689846558</v>
      </c>
      <c r="T264" s="36">
        <f>(Reference!M$12*List!$H264)+Reference!M$13</f>
        <v>4409.4258303640036</v>
      </c>
      <c r="U264" s="36">
        <f>(Reference!N$12*List!$H264)+Reference!N$13</f>
        <v>17787.760169131296</v>
      </c>
      <c r="V264" s="12">
        <f>(Reference!O$12*List!$H264)+Reference!O$13</f>
        <v>661.22149398065778</v>
      </c>
      <c r="W264" s="12">
        <f>(Reference!P$12*List!$H264)+Reference!P$13</f>
        <v>931.72119606365425</v>
      </c>
      <c r="X264" s="12">
        <f>(Reference!Q$12*List!$H264)+Reference!Q$13</f>
        <v>465.86059803182712</v>
      </c>
      <c r="Y264" s="53"/>
      <c r="Z264" s="1" t="str">
        <f t="shared" si="7"/>
        <v>ADAMS, Colorado</v>
      </c>
      <c r="AA264" s="39" t="s">
        <v>7699</v>
      </c>
      <c r="AB264" s="40" t="s">
        <v>277</v>
      </c>
      <c r="AC264" s="44" t="s">
        <v>18</v>
      </c>
      <c r="AD264" s="62">
        <v>1.0122</v>
      </c>
      <c r="AE264" s="56" t="str">
        <f t="shared" si="6"/>
        <v/>
      </c>
      <c r="AF264" s="60">
        <v>6060</v>
      </c>
      <c r="AG264" s="60" t="s">
        <v>547</v>
      </c>
      <c r="AH264" s="60" t="s">
        <v>6</v>
      </c>
      <c r="AI264" s="60">
        <v>1.0611999999999999</v>
      </c>
    </row>
    <row r="265" spans="1:35" x14ac:dyDescent="0.35">
      <c r="A265" s="46" t="s">
        <v>1016</v>
      </c>
      <c r="B265" s="46" t="s">
        <v>4464</v>
      </c>
      <c r="C265" s="13">
        <v>99906</v>
      </c>
      <c r="D265" s="48" t="s">
        <v>9011</v>
      </c>
      <c r="E265" s="38" t="s">
        <v>7700</v>
      </c>
      <c r="F265" s="44" t="s">
        <v>18</v>
      </c>
      <c r="G265" s="18" t="s">
        <v>4188</v>
      </c>
      <c r="H265" s="11">
        <v>1.0122</v>
      </c>
      <c r="I265" s="36">
        <f>(Reference!B$12*List!$H265)+Reference!B$13</f>
        <v>1021.5627131134916</v>
      </c>
      <c r="J265" s="36">
        <f>(Reference!C$12*List!$H265)+Reference!C$13</f>
        <v>1524.5306681052705</v>
      </c>
      <c r="K265" s="36">
        <f>(Reference!D$12*List!$H265)+Reference!D$13</f>
        <v>1825.0461129116793</v>
      </c>
      <c r="L265" s="36">
        <f>(Reference!E$12*List!$H265)+Reference!E$13</f>
        <v>2257.1556893385787</v>
      </c>
      <c r="M265" s="36">
        <f>(Reference!F$12*List!$H265)+Reference!F$13</f>
        <v>2351.4226393936415</v>
      </c>
      <c r="N265" s="36">
        <f>(Reference!G$12*List!$H265)+Reference!G$13</f>
        <v>2662.6933738036482</v>
      </c>
      <c r="O265" s="36">
        <f>(Reference!H$12*List!$H265)+Reference!H$13</f>
        <v>2763.919628896334</v>
      </c>
      <c r="P265" s="36">
        <f>(Reference!I$12*List!$H265)+Reference!I$13</f>
        <v>2872.7378531209706</v>
      </c>
      <c r="Q265" s="36">
        <f>(Reference!J$12*List!$H265)+Reference!J$13</f>
        <v>3325.7253446607356</v>
      </c>
      <c r="R265" s="36">
        <f>(Reference!K$12*List!$H265)+Reference!K$13</f>
        <v>3431.3802484137263</v>
      </c>
      <c r="S265" s="36">
        <f>(Reference!L$12*List!$H265)+Reference!L$13</f>
        <v>3702.1604807866584</v>
      </c>
      <c r="T265" s="36">
        <f>(Reference!M$12*List!$H265)+Reference!M$13</f>
        <v>4422.7648842277113</v>
      </c>
      <c r="U265" s="36">
        <f>(Reference!N$12*List!$H265)+Reference!N$13</f>
        <v>17841.570324951779</v>
      </c>
      <c r="V265" s="12">
        <f>(Reference!O$12*List!$H265)+Reference!O$13</f>
        <v>663.2217700853862</v>
      </c>
      <c r="W265" s="12">
        <f>(Reference!P$12*List!$H265)+Reference!P$13</f>
        <v>934.53976693849881</v>
      </c>
      <c r="X265" s="12">
        <f>(Reference!Q$12*List!$H265)+Reference!Q$13</f>
        <v>467.26988346924941</v>
      </c>
      <c r="Y265" s="53"/>
      <c r="Z265" s="1" t="str">
        <f t="shared" si="7"/>
        <v>ALAMOSA, Colorado</v>
      </c>
      <c r="AA265" s="38" t="s">
        <v>7700</v>
      </c>
      <c r="AB265" s="40" t="s">
        <v>277</v>
      </c>
      <c r="AC265" s="43" t="s">
        <v>18</v>
      </c>
      <c r="AD265" s="61">
        <v>1.0611999999999999</v>
      </c>
      <c r="AE265" s="56" t="str">
        <f t="shared" si="6"/>
        <v/>
      </c>
      <c r="AF265" s="60">
        <v>6630</v>
      </c>
      <c r="AG265" s="60" t="s">
        <v>548</v>
      </c>
      <c r="AH265" s="60" t="s">
        <v>6</v>
      </c>
      <c r="AI265" s="60">
        <v>1.0082</v>
      </c>
    </row>
    <row r="266" spans="1:35" x14ac:dyDescent="0.35">
      <c r="A266" s="46" t="s">
        <v>1017</v>
      </c>
      <c r="B266" s="46" t="s">
        <v>4465</v>
      </c>
      <c r="C266" s="27" t="s">
        <v>4021</v>
      </c>
      <c r="D266" s="48" t="s">
        <v>449</v>
      </c>
      <c r="E266" s="39" t="s">
        <v>7701</v>
      </c>
      <c r="F266" s="43" t="s">
        <v>18</v>
      </c>
      <c r="G266" s="18" t="s">
        <v>4187</v>
      </c>
      <c r="H266" s="11">
        <v>1.0082</v>
      </c>
      <c r="I266" s="36">
        <f>(Reference!B$12*List!$H266)+Reference!B$13</f>
        <v>1018.4816811318975</v>
      </c>
      <c r="J266" s="36">
        <f>(Reference!C$12*List!$H266)+Reference!C$13</f>
        <v>1519.9326853431182</v>
      </c>
      <c r="K266" s="36">
        <f>(Reference!D$12*List!$H266)+Reference!D$13</f>
        <v>1819.541775909571</v>
      </c>
      <c r="L266" s="36">
        <f>(Reference!E$12*List!$H266)+Reference!E$13</f>
        <v>2250.3481103451231</v>
      </c>
      <c r="M266" s="36">
        <f>(Reference!F$12*List!$H266)+Reference!F$13</f>
        <v>2344.3307513859681</v>
      </c>
      <c r="N266" s="36">
        <f>(Reference!G$12*List!$H266)+Reference!G$13</f>
        <v>2654.6626936147991</v>
      </c>
      <c r="O266" s="36">
        <f>(Reference!H$12*List!$H266)+Reference!H$13</f>
        <v>2755.5836504371837</v>
      </c>
      <c r="P266" s="36">
        <f>(Reference!I$12*List!$H266)+Reference!I$13</f>
        <v>2864.0736790212468</v>
      </c>
      <c r="Q266" s="36">
        <f>(Reference!J$12*List!$H266)+Reference!J$13</f>
        <v>3315.6949608014152</v>
      </c>
      <c r="R266" s="36">
        <f>(Reference!K$12*List!$H266)+Reference!K$13</f>
        <v>3421.0312094847791</v>
      </c>
      <c r="S266" s="36">
        <f>(Reference!L$12*List!$H266)+Reference!L$13</f>
        <v>3690.9947689846558</v>
      </c>
      <c r="T266" s="36">
        <f>(Reference!M$12*List!$H266)+Reference!M$13</f>
        <v>4409.4258303640036</v>
      </c>
      <c r="U266" s="36">
        <f>(Reference!N$12*List!$H266)+Reference!N$13</f>
        <v>17787.760169131296</v>
      </c>
      <c r="V266" s="12">
        <f>(Reference!O$12*List!$H266)+Reference!O$13</f>
        <v>661.22149398065778</v>
      </c>
      <c r="W266" s="12">
        <f>(Reference!P$12*List!$H266)+Reference!P$13</f>
        <v>931.72119606365425</v>
      </c>
      <c r="X266" s="12">
        <f>(Reference!Q$12*List!$H266)+Reference!Q$13</f>
        <v>465.86059803182712</v>
      </c>
      <c r="Y266" s="53"/>
      <c r="Z266" s="1" t="str">
        <f t="shared" si="7"/>
        <v>ARAPAHOE, Colorado</v>
      </c>
      <c r="AA266" s="38" t="s">
        <v>7701</v>
      </c>
      <c r="AB266" s="40" t="s">
        <v>277</v>
      </c>
      <c r="AC266" s="43" t="s">
        <v>18</v>
      </c>
      <c r="AD266" s="61">
        <v>1.0082</v>
      </c>
      <c r="AE266" s="56" t="str">
        <f t="shared" si="6"/>
        <v/>
      </c>
      <c r="AF266" s="60">
        <v>6070</v>
      </c>
      <c r="AG266" s="60" t="s">
        <v>549</v>
      </c>
      <c r="AH266" s="60" t="s">
        <v>6</v>
      </c>
      <c r="AI266" s="60">
        <v>1.0122</v>
      </c>
    </row>
    <row r="267" spans="1:35" x14ac:dyDescent="0.35">
      <c r="A267" s="46" t="s">
        <v>1018</v>
      </c>
      <c r="B267" s="46" t="s">
        <v>4466</v>
      </c>
      <c r="C267" s="27">
        <v>99906</v>
      </c>
      <c r="D267" s="48" t="s">
        <v>9011</v>
      </c>
      <c r="E267" s="39" t="s">
        <v>7702</v>
      </c>
      <c r="F267" s="44" t="s">
        <v>18</v>
      </c>
      <c r="G267" s="18" t="s">
        <v>4188</v>
      </c>
      <c r="H267" s="29">
        <v>1.0122</v>
      </c>
      <c r="I267" s="36">
        <f>(Reference!B$12*List!$H267)+Reference!B$13</f>
        <v>1021.5627131134916</v>
      </c>
      <c r="J267" s="36">
        <f>(Reference!C$12*List!$H267)+Reference!C$13</f>
        <v>1524.5306681052705</v>
      </c>
      <c r="K267" s="36">
        <f>(Reference!D$12*List!$H267)+Reference!D$13</f>
        <v>1825.0461129116793</v>
      </c>
      <c r="L267" s="36">
        <f>(Reference!E$12*List!$H267)+Reference!E$13</f>
        <v>2257.1556893385787</v>
      </c>
      <c r="M267" s="36">
        <f>(Reference!F$12*List!$H267)+Reference!F$13</f>
        <v>2351.4226393936415</v>
      </c>
      <c r="N267" s="36">
        <f>(Reference!G$12*List!$H267)+Reference!G$13</f>
        <v>2662.6933738036482</v>
      </c>
      <c r="O267" s="36">
        <f>(Reference!H$12*List!$H267)+Reference!H$13</f>
        <v>2763.919628896334</v>
      </c>
      <c r="P267" s="36">
        <f>(Reference!I$12*List!$H267)+Reference!I$13</f>
        <v>2872.7378531209706</v>
      </c>
      <c r="Q267" s="36">
        <f>(Reference!J$12*List!$H267)+Reference!J$13</f>
        <v>3325.7253446607356</v>
      </c>
      <c r="R267" s="36">
        <f>(Reference!K$12*List!$H267)+Reference!K$13</f>
        <v>3431.3802484137263</v>
      </c>
      <c r="S267" s="36">
        <f>(Reference!L$12*List!$H267)+Reference!L$13</f>
        <v>3702.1604807866584</v>
      </c>
      <c r="T267" s="36">
        <f>(Reference!M$12*List!$H267)+Reference!M$13</f>
        <v>4422.7648842277113</v>
      </c>
      <c r="U267" s="36">
        <f>(Reference!N$12*List!$H267)+Reference!N$13</f>
        <v>17841.570324951779</v>
      </c>
      <c r="V267" s="12">
        <f>(Reference!O$12*List!$H267)+Reference!O$13</f>
        <v>663.2217700853862</v>
      </c>
      <c r="W267" s="12">
        <f>(Reference!P$12*List!$H267)+Reference!P$13</f>
        <v>934.53976693849881</v>
      </c>
      <c r="X267" s="12">
        <f>(Reference!Q$12*List!$H267)+Reference!Q$13</f>
        <v>467.26988346924941</v>
      </c>
      <c r="Y267" s="53"/>
      <c r="Z267" s="1" t="str">
        <f t="shared" si="7"/>
        <v>ARCHULETA, Colorado</v>
      </c>
      <c r="AA267" s="39" t="s">
        <v>7702</v>
      </c>
      <c r="AB267" s="40" t="s">
        <v>277</v>
      </c>
      <c r="AC267" s="44" t="s">
        <v>18</v>
      </c>
      <c r="AD267" s="62">
        <v>1.0122</v>
      </c>
      <c r="AE267" s="56" t="str">
        <f t="shared" si="6"/>
        <v/>
      </c>
      <c r="AF267" s="60">
        <v>6080</v>
      </c>
      <c r="AG267" s="60" t="s">
        <v>550</v>
      </c>
      <c r="AH267" s="60" t="s">
        <v>6</v>
      </c>
      <c r="AI267" s="60">
        <v>1.0122</v>
      </c>
    </row>
    <row r="268" spans="1:35" x14ac:dyDescent="0.35">
      <c r="A268" s="46" t="s">
        <v>1019</v>
      </c>
      <c r="B268" s="46" t="s">
        <v>4467</v>
      </c>
      <c r="C268" s="13">
        <v>99906</v>
      </c>
      <c r="D268" s="48" t="s">
        <v>9011</v>
      </c>
      <c r="E268" s="38" t="s">
        <v>7703</v>
      </c>
      <c r="F268" s="44" t="s">
        <v>18</v>
      </c>
      <c r="G268" s="18" t="s">
        <v>4188</v>
      </c>
      <c r="H268" s="29">
        <v>1.0122</v>
      </c>
      <c r="I268" s="36">
        <f>(Reference!B$12*List!$H268)+Reference!B$13</f>
        <v>1021.5627131134916</v>
      </c>
      <c r="J268" s="36">
        <f>(Reference!C$12*List!$H268)+Reference!C$13</f>
        <v>1524.5306681052705</v>
      </c>
      <c r="K268" s="36">
        <f>(Reference!D$12*List!$H268)+Reference!D$13</f>
        <v>1825.0461129116793</v>
      </c>
      <c r="L268" s="36">
        <f>(Reference!E$12*List!$H268)+Reference!E$13</f>
        <v>2257.1556893385787</v>
      </c>
      <c r="M268" s="36">
        <f>(Reference!F$12*List!$H268)+Reference!F$13</f>
        <v>2351.4226393936415</v>
      </c>
      <c r="N268" s="36">
        <f>(Reference!G$12*List!$H268)+Reference!G$13</f>
        <v>2662.6933738036482</v>
      </c>
      <c r="O268" s="36">
        <f>(Reference!H$12*List!$H268)+Reference!H$13</f>
        <v>2763.919628896334</v>
      </c>
      <c r="P268" s="36">
        <f>(Reference!I$12*List!$H268)+Reference!I$13</f>
        <v>2872.7378531209706</v>
      </c>
      <c r="Q268" s="36">
        <f>(Reference!J$12*List!$H268)+Reference!J$13</f>
        <v>3325.7253446607356</v>
      </c>
      <c r="R268" s="36">
        <f>(Reference!K$12*List!$H268)+Reference!K$13</f>
        <v>3431.3802484137263</v>
      </c>
      <c r="S268" s="36">
        <f>(Reference!L$12*List!$H268)+Reference!L$13</f>
        <v>3702.1604807866584</v>
      </c>
      <c r="T268" s="36">
        <f>(Reference!M$12*List!$H268)+Reference!M$13</f>
        <v>4422.7648842277113</v>
      </c>
      <c r="U268" s="36">
        <f>(Reference!N$12*List!$H268)+Reference!N$13</f>
        <v>17841.570324951779</v>
      </c>
      <c r="V268" s="12">
        <f>(Reference!O$12*List!$H268)+Reference!O$13</f>
        <v>663.2217700853862</v>
      </c>
      <c r="W268" s="12">
        <f>(Reference!P$12*List!$H268)+Reference!P$13</f>
        <v>934.53976693849881</v>
      </c>
      <c r="X268" s="12">
        <f>(Reference!Q$12*List!$H268)+Reference!Q$13</f>
        <v>467.26988346924941</v>
      </c>
      <c r="Y268" s="53"/>
      <c r="Z268" s="1" t="str">
        <f t="shared" si="7"/>
        <v>BACA, Colorado</v>
      </c>
      <c r="AA268" s="39" t="s">
        <v>7703</v>
      </c>
      <c r="AB268" s="40" t="s">
        <v>277</v>
      </c>
      <c r="AC268" s="44" t="s">
        <v>18</v>
      </c>
      <c r="AD268" s="62">
        <v>1.0122</v>
      </c>
      <c r="AE268" s="56" t="str">
        <f t="shared" si="6"/>
        <v/>
      </c>
      <c r="AF268" s="60">
        <v>6090</v>
      </c>
      <c r="AG268" s="60" t="s">
        <v>551</v>
      </c>
      <c r="AH268" s="60" t="s">
        <v>6</v>
      </c>
      <c r="AI268" s="60">
        <v>1.0082</v>
      </c>
    </row>
    <row r="269" spans="1:35" x14ac:dyDescent="0.35">
      <c r="A269" s="46" t="s">
        <v>1020</v>
      </c>
      <c r="B269" s="46" t="s">
        <v>4468</v>
      </c>
      <c r="C269" s="27">
        <v>99906</v>
      </c>
      <c r="D269" s="48" t="s">
        <v>9011</v>
      </c>
      <c r="E269" s="39" t="s">
        <v>7704</v>
      </c>
      <c r="F269" s="44" t="s">
        <v>18</v>
      </c>
      <c r="G269" s="18" t="s">
        <v>4188</v>
      </c>
      <c r="H269" s="11">
        <v>1.0122</v>
      </c>
      <c r="I269" s="36">
        <f>(Reference!B$12*List!$H269)+Reference!B$13</f>
        <v>1021.5627131134916</v>
      </c>
      <c r="J269" s="36">
        <f>(Reference!C$12*List!$H269)+Reference!C$13</f>
        <v>1524.5306681052705</v>
      </c>
      <c r="K269" s="36">
        <f>(Reference!D$12*List!$H269)+Reference!D$13</f>
        <v>1825.0461129116793</v>
      </c>
      <c r="L269" s="36">
        <f>(Reference!E$12*List!$H269)+Reference!E$13</f>
        <v>2257.1556893385787</v>
      </c>
      <c r="M269" s="36">
        <f>(Reference!F$12*List!$H269)+Reference!F$13</f>
        <v>2351.4226393936415</v>
      </c>
      <c r="N269" s="36">
        <f>(Reference!G$12*List!$H269)+Reference!G$13</f>
        <v>2662.6933738036482</v>
      </c>
      <c r="O269" s="36">
        <f>(Reference!H$12*List!$H269)+Reference!H$13</f>
        <v>2763.919628896334</v>
      </c>
      <c r="P269" s="36">
        <f>(Reference!I$12*List!$H269)+Reference!I$13</f>
        <v>2872.7378531209706</v>
      </c>
      <c r="Q269" s="36">
        <f>(Reference!J$12*List!$H269)+Reference!J$13</f>
        <v>3325.7253446607356</v>
      </c>
      <c r="R269" s="36">
        <f>(Reference!K$12*List!$H269)+Reference!K$13</f>
        <v>3431.3802484137263</v>
      </c>
      <c r="S269" s="36">
        <f>(Reference!L$12*List!$H269)+Reference!L$13</f>
        <v>3702.1604807866584</v>
      </c>
      <c r="T269" s="36">
        <f>(Reference!M$12*List!$H269)+Reference!M$13</f>
        <v>4422.7648842277113</v>
      </c>
      <c r="U269" s="36">
        <f>(Reference!N$12*List!$H269)+Reference!N$13</f>
        <v>17841.570324951779</v>
      </c>
      <c r="V269" s="12">
        <f>(Reference!O$12*List!$H269)+Reference!O$13</f>
        <v>663.2217700853862</v>
      </c>
      <c r="W269" s="12">
        <f>(Reference!P$12*List!$H269)+Reference!P$13</f>
        <v>934.53976693849881</v>
      </c>
      <c r="X269" s="12">
        <f>(Reference!Q$12*List!$H269)+Reference!Q$13</f>
        <v>467.26988346924941</v>
      </c>
      <c r="Y269" s="53"/>
      <c r="Z269" s="1" t="str">
        <f t="shared" si="7"/>
        <v>BENT, Colorado</v>
      </c>
      <c r="AA269" s="38" t="s">
        <v>7704</v>
      </c>
      <c r="AB269" s="40" t="s">
        <v>277</v>
      </c>
      <c r="AC269" s="43" t="s">
        <v>18</v>
      </c>
      <c r="AD269" s="61">
        <v>1.0082</v>
      </c>
      <c r="AE269" s="56" t="str">
        <f t="shared" ref="AE269:AE332" si="8">IFERROR(INDEX($AI$12:$AI$3256,MATCH($A269,$AF$12:$AF$3256,0)),"")</f>
        <v/>
      </c>
      <c r="AF269" s="60">
        <v>6100</v>
      </c>
      <c r="AG269" s="60" t="s">
        <v>552</v>
      </c>
      <c r="AH269" s="60" t="s">
        <v>6</v>
      </c>
      <c r="AI269" s="60">
        <v>1.0122</v>
      </c>
    </row>
    <row r="270" spans="1:35" x14ac:dyDescent="0.35">
      <c r="A270" s="46" t="s">
        <v>1021</v>
      </c>
      <c r="B270" s="46" t="s">
        <v>4469</v>
      </c>
      <c r="C270" s="27" t="s">
        <v>1407</v>
      </c>
      <c r="D270" s="48" t="s">
        <v>395</v>
      </c>
      <c r="E270" s="39" t="s">
        <v>7705</v>
      </c>
      <c r="F270" s="43" t="s">
        <v>18</v>
      </c>
      <c r="G270" s="18" t="s">
        <v>4187</v>
      </c>
      <c r="H270" s="29">
        <v>1.0611999999999999</v>
      </c>
      <c r="I270" s="36">
        <f>(Reference!B$12*List!$H270)+Reference!B$13</f>
        <v>1059.3053548880175</v>
      </c>
      <c r="J270" s="36">
        <f>(Reference!C$12*List!$H270)+Reference!C$13</f>
        <v>1580.8559569416332</v>
      </c>
      <c r="K270" s="36">
        <f>(Reference!D$12*List!$H270)+Reference!D$13</f>
        <v>1892.4742411875043</v>
      </c>
      <c r="L270" s="36">
        <f>(Reference!E$12*List!$H270)+Reference!E$13</f>
        <v>2340.5485320084099</v>
      </c>
      <c r="M270" s="36">
        <f>(Reference!F$12*List!$H270)+Reference!F$13</f>
        <v>2438.2982674876407</v>
      </c>
      <c r="N270" s="36">
        <f>(Reference!G$12*List!$H270)+Reference!G$13</f>
        <v>2761.0692061170485</v>
      </c>
      <c r="O270" s="36">
        <f>(Reference!H$12*List!$H270)+Reference!H$13</f>
        <v>2866.0353650209208</v>
      </c>
      <c r="P270" s="36">
        <f>(Reference!I$12*List!$H270)+Reference!I$13</f>
        <v>2978.8739858425843</v>
      </c>
      <c r="Q270" s="36">
        <f>(Reference!J$12*List!$H270)+Reference!J$13</f>
        <v>3448.5975469374125</v>
      </c>
      <c r="R270" s="36">
        <f>(Reference!K$12*List!$H270)+Reference!K$13</f>
        <v>3558.1559752933299</v>
      </c>
      <c r="S270" s="36">
        <f>(Reference!L$12*List!$H270)+Reference!L$13</f>
        <v>3838.9404503611881</v>
      </c>
      <c r="T270" s="36">
        <f>(Reference!M$12*List!$H270)+Reference!M$13</f>
        <v>4586.1682940581304</v>
      </c>
      <c r="U270" s="36">
        <f>(Reference!N$12*List!$H270)+Reference!N$13</f>
        <v>18500.744733752716</v>
      </c>
      <c r="V270" s="12">
        <f>(Reference!O$12*List!$H270)+Reference!O$13</f>
        <v>687.72515236830907</v>
      </c>
      <c r="W270" s="12">
        <f>(Reference!P$12*List!$H270)+Reference!P$13</f>
        <v>969.06726015534457</v>
      </c>
      <c r="X270" s="12">
        <f>(Reference!Q$12*List!$H270)+Reference!Q$13</f>
        <v>484.53363007767229</v>
      </c>
      <c r="Y270" s="53"/>
      <c r="Z270" s="1" t="str">
        <f t="shared" si="7"/>
        <v>BOULDER, Colorado</v>
      </c>
      <c r="AA270" s="39" t="s">
        <v>7705</v>
      </c>
      <c r="AB270" s="40" t="s">
        <v>277</v>
      </c>
      <c r="AC270" s="44" t="s">
        <v>18</v>
      </c>
      <c r="AD270" s="62">
        <v>1.0122</v>
      </c>
      <c r="AE270" s="56" t="str">
        <f t="shared" si="8"/>
        <v/>
      </c>
      <c r="AF270" s="60">
        <v>6110</v>
      </c>
      <c r="AG270" s="60" t="s">
        <v>553</v>
      </c>
      <c r="AH270" s="60" t="s">
        <v>6</v>
      </c>
      <c r="AI270" s="60">
        <v>1.0122</v>
      </c>
    </row>
    <row r="271" spans="1:35" x14ac:dyDescent="0.35">
      <c r="A271" s="46" t="s">
        <v>1022</v>
      </c>
      <c r="B271" s="46" t="s">
        <v>4470</v>
      </c>
      <c r="C271" s="27" t="s">
        <v>4021</v>
      </c>
      <c r="D271" s="48" t="s">
        <v>449</v>
      </c>
      <c r="E271" s="39" t="s">
        <v>7706</v>
      </c>
      <c r="F271" s="44" t="s">
        <v>18</v>
      </c>
      <c r="G271" s="18" t="s">
        <v>4187</v>
      </c>
      <c r="H271" s="29">
        <v>1.0082</v>
      </c>
      <c r="I271" s="36">
        <f>(Reference!B$12*List!$H271)+Reference!B$13</f>
        <v>1018.4816811318975</v>
      </c>
      <c r="J271" s="36">
        <f>(Reference!C$12*List!$H271)+Reference!C$13</f>
        <v>1519.9326853431182</v>
      </c>
      <c r="K271" s="36">
        <f>(Reference!D$12*List!$H271)+Reference!D$13</f>
        <v>1819.541775909571</v>
      </c>
      <c r="L271" s="36">
        <f>(Reference!E$12*List!$H271)+Reference!E$13</f>
        <v>2250.3481103451231</v>
      </c>
      <c r="M271" s="36">
        <f>(Reference!F$12*List!$H271)+Reference!F$13</f>
        <v>2344.3307513859681</v>
      </c>
      <c r="N271" s="36">
        <f>(Reference!G$12*List!$H271)+Reference!G$13</f>
        <v>2654.6626936147991</v>
      </c>
      <c r="O271" s="36">
        <f>(Reference!H$12*List!$H271)+Reference!H$13</f>
        <v>2755.5836504371837</v>
      </c>
      <c r="P271" s="36">
        <f>(Reference!I$12*List!$H271)+Reference!I$13</f>
        <v>2864.0736790212468</v>
      </c>
      <c r="Q271" s="36">
        <f>(Reference!J$12*List!$H271)+Reference!J$13</f>
        <v>3315.6949608014152</v>
      </c>
      <c r="R271" s="36">
        <f>(Reference!K$12*List!$H271)+Reference!K$13</f>
        <v>3421.0312094847791</v>
      </c>
      <c r="S271" s="36">
        <f>(Reference!L$12*List!$H271)+Reference!L$13</f>
        <v>3690.9947689846558</v>
      </c>
      <c r="T271" s="36">
        <f>(Reference!M$12*List!$H271)+Reference!M$13</f>
        <v>4409.4258303640036</v>
      </c>
      <c r="U271" s="36">
        <f>(Reference!N$12*List!$H271)+Reference!N$13</f>
        <v>17787.760169131296</v>
      </c>
      <c r="V271" s="12">
        <f>(Reference!O$12*List!$H271)+Reference!O$13</f>
        <v>661.22149398065778</v>
      </c>
      <c r="W271" s="12">
        <f>(Reference!P$12*List!$H271)+Reference!P$13</f>
        <v>931.72119606365425</v>
      </c>
      <c r="X271" s="12">
        <f>(Reference!Q$12*List!$H271)+Reference!Q$13</f>
        <v>465.86059803182712</v>
      </c>
      <c r="Y271" s="53"/>
      <c r="Z271" s="1" t="str">
        <f t="shared" ref="Z271:Z334" si="9">CONCATENATE(AA271, AB271, AC271)</f>
        <v>BROOMFIELD, Colorado</v>
      </c>
      <c r="AA271" s="39" t="s">
        <v>7706</v>
      </c>
      <c r="AB271" s="40" t="s">
        <v>277</v>
      </c>
      <c r="AC271" s="44" t="s">
        <v>18</v>
      </c>
      <c r="AD271" s="62">
        <v>1.0122</v>
      </c>
      <c r="AE271" s="56" t="str">
        <f t="shared" si="8"/>
        <v/>
      </c>
      <c r="AF271" s="60">
        <v>6120</v>
      </c>
      <c r="AG271" s="60" t="s">
        <v>554</v>
      </c>
      <c r="AH271" s="60" t="s">
        <v>6</v>
      </c>
      <c r="AI271" s="60">
        <v>1.0122</v>
      </c>
    </row>
    <row r="272" spans="1:35" x14ac:dyDescent="0.35">
      <c r="A272" s="46" t="s">
        <v>1023</v>
      </c>
      <c r="B272" s="46" t="s">
        <v>4471</v>
      </c>
      <c r="C272" s="27">
        <v>99906</v>
      </c>
      <c r="D272" s="48" t="s">
        <v>9011</v>
      </c>
      <c r="E272" s="39" t="s">
        <v>7707</v>
      </c>
      <c r="F272" s="44" t="s">
        <v>18</v>
      </c>
      <c r="G272" s="18" t="s">
        <v>4188</v>
      </c>
      <c r="H272" s="29">
        <v>1.0122</v>
      </c>
      <c r="I272" s="36">
        <f>(Reference!B$12*List!$H272)+Reference!B$13</f>
        <v>1021.5627131134916</v>
      </c>
      <c r="J272" s="36">
        <f>(Reference!C$12*List!$H272)+Reference!C$13</f>
        <v>1524.5306681052705</v>
      </c>
      <c r="K272" s="36">
        <f>(Reference!D$12*List!$H272)+Reference!D$13</f>
        <v>1825.0461129116793</v>
      </c>
      <c r="L272" s="36">
        <f>(Reference!E$12*List!$H272)+Reference!E$13</f>
        <v>2257.1556893385787</v>
      </c>
      <c r="M272" s="36">
        <f>(Reference!F$12*List!$H272)+Reference!F$13</f>
        <v>2351.4226393936415</v>
      </c>
      <c r="N272" s="36">
        <f>(Reference!G$12*List!$H272)+Reference!G$13</f>
        <v>2662.6933738036482</v>
      </c>
      <c r="O272" s="36">
        <f>(Reference!H$12*List!$H272)+Reference!H$13</f>
        <v>2763.919628896334</v>
      </c>
      <c r="P272" s="36">
        <f>(Reference!I$12*List!$H272)+Reference!I$13</f>
        <v>2872.7378531209706</v>
      </c>
      <c r="Q272" s="36">
        <f>(Reference!J$12*List!$H272)+Reference!J$13</f>
        <v>3325.7253446607356</v>
      </c>
      <c r="R272" s="36">
        <f>(Reference!K$12*List!$H272)+Reference!K$13</f>
        <v>3431.3802484137263</v>
      </c>
      <c r="S272" s="36">
        <f>(Reference!L$12*List!$H272)+Reference!L$13</f>
        <v>3702.1604807866584</v>
      </c>
      <c r="T272" s="36">
        <f>(Reference!M$12*List!$H272)+Reference!M$13</f>
        <v>4422.7648842277113</v>
      </c>
      <c r="U272" s="36">
        <f>(Reference!N$12*List!$H272)+Reference!N$13</f>
        <v>17841.570324951779</v>
      </c>
      <c r="V272" s="12">
        <f>(Reference!O$12*List!$H272)+Reference!O$13</f>
        <v>663.2217700853862</v>
      </c>
      <c r="W272" s="12">
        <f>(Reference!P$12*List!$H272)+Reference!P$13</f>
        <v>934.53976693849881</v>
      </c>
      <c r="X272" s="12">
        <f>(Reference!Q$12*List!$H272)+Reference!Q$13</f>
        <v>467.26988346924941</v>
      </c>
      <c r="Y272" s="53"/>
      <c r="Z272" s="1" t="str">
        <f t="shared" si="9"/>
        <v>CHAFFEE, Colorado</v>
      </c>
      <c r="AA272" s="39" t="s">
        <v>7707</v>
      </c>
      <c r="AB272" s="40" t="s">
        <v>277</v>
      </c>
      <c r="AC272" s="44" t="s">
        <v>18</v>
      </c>
      <c r="AD272" s="62">
        <v>1.0122</v>
      </c>
      <c r="AE272" s="56" t="str">
        <f t="shared" si="8"/>
        <v/>
      </c>
      <c r="AF272" s="60">
        <v>6130</v>
      </c>
      <c r="AG272" s="60" t="s">
        <v>555</v>
      </c>
      <c r="AH272" s="60" t="s">
        <v>6</v>
      </c>
      <c r="AI272" s="60">
        <v>1.0122</v>
      </c>
    </row>
    <row r="273" spans="1:35" x14ac:dyDescent="0.35">
      <c r="A273" s="46" t="s">
        <v>1024</v>
      </c>
      <c r="B273" s="46" t="s">
        <v>4472</v>
      </c>
      <c r="C273" s="27">
        <v>99906</v>
      </c>
      <c r="D273" s="48" t="s">
        <v>9011</v>
      </c>
      <c r="E273" s="39" t="s">
        <v>7708</v>
      </c>
      <c r="F273" s="43" t="s">
        <v>18</v>
      </c>
      <c r="G273" s="18" t="s">
        <v>4188</v>
      </c>
      <c r="H273" s="29">
        <v>1.0122</v>
      </c>
      <c r="I273" s="36">
        <f>(Reference!B$12*List!$H273)+Reference!B$13</f>
        <v>1021.5627131134916</v>
      </c>
      <c r="J273" s="36">
        <f>(Reference!C$12*List!$H273)+Reference!C$13</f>
        <v>1524.5306681052705</v>
      </c>
      <c r="K273" s="36">
        <f>(Reference!D$12*List!$H273)+Reference!D$13</f>
        <v>1825.0461129116793</v>
      </c>
      <c r="L273" s="36">
        <f>(Reference!E$12*List!$H273)+Reference!E$13</f>
        <v>2257.1556893385787</v>
      </c>
      <c r="M273" s="36">
        <f>(Reference!F$12*List!$H273)+Reference!F$13</f>
        <v>2351.4226393936415</v>
      </c>
      <c r="N273" s="36">
        <f>(Reference!G$12*List!$H273)+Reference!G$13</f>
        <v>2662.6933738036482</v>
      </c>
      <c r="O273" s="36">
        <f>(Reference!H$12*List!$H273)+Reference!H$13</f>
        <v>2763.919628896334</v>
      </c>
      <c r="P273" s="36">
        <f>(Reference!I$12*List!$H273)+Reference!I$13</f>
        <v>2872.7378531209706</v>
      </c>
      <c r="Q273" s="36">
        <f>(Reference!J$12*List!$H273)+Reference!J$13</f>
        <v>3325.7253446607356</v>
      </c>
      <c r="R273" s="36">
        <f>(Reference!K$12*List!$H273)+Reference!K$13</f>
        <v>3431.3802484137263</v>
      </c>
      <c r="S273" s="36">
        <f>(Reference!L$12*List!$H273)+Reference!L$13</f>
        <v>3702.1604807866584</v>
      </c>
      <c r="T273" s="36">
        <f>(Reference!M$12*List!$H273)+Reference!M$13</f>
        <v>4422.7648842277113</v>
      </c>
      <c r="U273" s="36">
        <f>(Reference!N$12*List!$H273)+Reference!N$13</f>
        <v>17841.570324951779</v>
      </c>
      <c r="V273" s="12">
        <f>(Reference!O$12*List!$H273)+Reference!O$13</f>
        <v>663.2217700853862</v>
      </c>
      <c r="W273" s="12">
        <f>(Reference!P$12*List!$H273)+Reference!P$13</f>
        <v>934.53976693849881</v>
      </c>
      <c r="X273" s="12">
        <f>(Reference!Q$12*List!$H273)+Reference!Q$13</f>
        <v>467.26988346924941</v>
      </c>
      <c r="Y273" s="53"/>
      <c r="Z273" s="1" t="str">
        <f t="shared" si="9"/>
        <v>CHEYENNE, Colorado</v>
      </c>
      <c r="AA273" s="39" t="s">
        <v>7708</v>
      </c>
      <c r="AB273" s="40" t="s">
        <v>277</v>
      </c>
      <c r="AC273" s="44" t="s">
        <v>18</v>
      </c>
      <c r="AD273" s="62">
        <v>1.0122</v>
      </c>
      <c r="AE273" s="56" t="str">
        <f t="shared" si="8"/>
        <v/>
      </c>
      <c r="AF273" s="60">
        <v>6140</v>
      </c>
      <c r="AG273" s="60" t="s">
        <v>556</v>
      </c>
      <c r="AH273" s="60" t="s">
        <v>6</v>
      </c>
      <c r="AI273" s="60">
        <v>1.0122</v>
      </c>
    </row>
    <row r="274" spans="1:35" x14ac:dyDescent="0.35">
      <c r="A274" s="46" t="s">
        <v>1025</v>
      </c>
      <c r="B274" s="46" t="s">
        <v>4473</v>
      </c>
      <c r="C274" s="13" t="s">
        <v>4021</v>
      </c>
      <c r="D274" s="48" t="s">
        <v>449</v>
      </c>
      <c r="E274" s="38" t="s">
        <v>7709</v>
      </c>
      <c r="F274" s="44" t="s">
        <v>18</v>
      </c>
      <c r="G274" s="18" t="s">
        <v>4187</v>
      </c>
      <c r="H274" s="29">
        <v>1.0082</v>
      </c>
      <c r="I274" s="36">
        <f>(Reference!B$12*List!$H274)+Reference!B$13</f>
        <v>1018.4816811318975</v>
      </c>
      <c r="J274" s="36">
        <f>(Reference!C$12*List!$H274)+Reference!C$13</f>
        <v>1519.9326853431182</v>
      </c>
      <c r="K274" s="36">
        <f>(Reference!D$12*List!$H274)+Reference!D$13</f>
        <v>1819.541775909571</v>
      </c>
      <c r="L274" s="36">
        <f>(Reference!E$12*List!$H274)+Reference!E$13</f>
        <v>2250.3481103451231</v>
      </c>
      <c r="M274" s="36">
        <f>(Reference!F$12*List!$H274)+Reference!F$13</f>
        <v>2344.3307513859681</v>
      </c>
      <c r="N274" s="36">
        <f>(Reference!G$12*List!$H274)+Reference!G$13</f>
        <v>2654.6626936147991</v>
      </c>
      <c r="O274" s="36">
        <f>(Reference!H$12*List!$H274)+Reference!H$13</f>
        <v>2755.5836504371837</v>
      </c>
      <c r="P274" s="36">
        <f>(Reference!I$12*List!$H274)+Reference!I$13</f>
        <v>2864.0736790212468</v>
      </c>
      <c r="Q274" s="36">
        <f>(Reference!J$12*List!$H274)+Reference!J$13</f>
        <v>3315.6949608014152</v>
      </c>
      <c r="R274" s="36">
        <f>(Reference!K$12*List!$H274)+Reference!K$13</f>
        <v>3421.0312094847791</v>
      </c>
      <c r="S274" s="36">
        <f>(Reference!L$12*List!$H274)+Reference!L$13</f>
        <v>3690.9947689846558</v>
      </c>
      <c r="T274" s="36">
        <f>(Reference!M$12*List!$H274)+Reference!M$13</f>
        <v>4409.4258303640036</v>
      </c>
      <c r="U274" s="36">
        <f>(Reference!N$12*List!$H274)+Reference!N$13</f>
        <v>17787.760169131296</v>
      </c>
      <c r="V274" s="12">
        <f>(Reference!O$12*List!$H274)+Reference!O$13</f>
        <v>661.22149398065778</v>
      </c>
      <c r="W274" s="12">
        <f>(Reference!P$12*List!$H274)+Reference!P$13</f>
        <v>931.72119606365425</v>
      </c>
      <c r="X274" s="12">
        <f>(Reference!Q$12*List!$H274)+Reference!Q$13</f>
        <v>465.86059803182712</v>
      </c>
      <c r="Y274" s="53"/>
      <c r="Z274" s="1" t="str">
        <f t="shared" si="9"/>
        <v>CLEAR CREEK, Colorado</v>
      </c>
      <c r="AA274" s="39" t="s">
        <v>7709</v>
      </c>
      <c r="AB274" s="40" t="s">
        <v>277</v>
      </c>
      <c r="AC274" s="44" t="s">
        <v>18</v>
      </c>
      <c r="AD274" s="62">
        <v>1.0122</v>
      </c>
      <c r="AE274" s="56" t="str">
        <f t="shared" si="8"/>
        <v/>
      </c>
      <c r="AF274" s="60">
        <v>6150</v>
      </c>
      <c r="AG274" s="60" t="s">
        <v>557</v>
      </c>
      <c r="AH274" s="60" t="s">
        <v>6</v>
      </c>
      <c r="AI274" s="60">
        <v>1.0082</v>
      </c>
    </row>
    <row r="275" spans="1:35" x14ac:dyDescent="0.35">
      <c r="A275" s="46" t="s">
        <v>1026</v>
      </c>
      <c r="B275" s="46" t="s">
        <v>4474</v>
      </c>
      <c r="C275" s="27">
        <v>99906</v>
      </c>
      <c r="D275" s="48" t="s">
        <v>9011</v>
      </c>
      <c r="E275" s="39" t="s">
        <v>7710</v>
      </c>
      <c r="F275" s="44" t="s">
        <v>18</v>
      </c>
      <c r="G275" s="18" t="s">
        <v>4188</v>
      </c>
      <c r="H275" s="11">
        <v>1.0122</v>
      </c>
      <c r="I275" s="36">
        <f>(Reference!B$12*List!$H275)+Reference!B$13</f>
        <v>1021.5627131134916</v>
      </c>
      <c r="J275" s="36">
        <f>(Reference!C$12*List!$H275)+Reference!C$13</f>
        <v>1524.5306681052705</v>
      </c>
      <c r="K275" s="36">
        <f>(Reference!D$12*List!$H275)+Reference!D$13</f>
        <v>1825.0461129116793</v>
      </c>
      <c r="L275" s="36">
        <f>(Reference!E$12*List!$H275)+Reference!E$13</f>
        <v>2257.1556893385787</v>
      </c>
      <c r="M275" s="36">
        <f>(Reference!F$12*List!$H275)+Reference!F$13</f>
        <v>2351.4226393936415</v>
      </c>
      <c r="N275" s="36">
        <f>(Reference!G$12*List!$H275)+Reference!G$13</f>
        <v>2662.6933738036482</v>
      </c>
      <c r="O275" s="36">
        <f>(Reference!H$12*List!$H275)+Reference!H$13</f>
        <v>2763.919628896334</v>
      </c>
      <c r="P275" s="36">
        <f>(Reference!I$12*List!$H275)+Reference!I$13</f>
        <v>2872.7378531209706</v>
      </c>
      <c r="Q275" s="36">
        <f>(Reference!J$12*List!$H275)+Reference!J$13</f>
        <v>3325.7253446607356</v>
      </c>
      <c r="R275" s="36">
        <f>(Reference!K$12*List!$H275)+Reference!K$13</f>
        <v>3431.3802484137263</v>
      </c>
      <c r="S275" s="36">
        <f>(Reference!L$12*List!$H275)+Reference!L$13</f>
        <v>3702.1604807866584</v>
      </c>
      <c r="T275" s="36">
        <f>(Reference!M$12*List!$H275)+Reference!M$13</f>
        <v>4422.7648842277113</v>
      </c>
      <c r="U275" s="36">
        <f>(Reference!N$12*List!$H275)+Reference!N$13</f>
        <v>17841.570324951779</v>
      </c>
      <c r="V275" s="12">
        <f>(Reference!O$12*List!$H275)+Reference!O$13</f>
        <v>663.2217700853862</v>
      </c>
      <c r="W275" s="12">
        <f>(Reference!P$12*List!$H275)+Reference!P$13</f>
        <v>934.53976693849881</v>
      </c>
      <c r="X275" s="12">
        <f>(Reference!Q$12*List!$H275)+Reference!Q$13</f>
        <v>467.26988346924941</v>
      </c>
      <c r="Y275" s="53"/>
      <c r="Z275" s="1" t="str">
        <f t="shared" si="9"/>
        <v>CONEJOS, Colorado</v>
      </c>
      <c r="AA275" s="38" t="s">
        <v>7710</v>
      </c>
      <c r="AB275" s="40" t="s">
        <v>277</v>
      </c>
      <c r="AC275" s="43" t="s">
        <v>18</v>
      </c>
      <c r="AD275" s="61">
        <v>1.0082</v>
      </c>
      <c r="AE275" s="56" t="str">
        <f t="shared" si="8"/>
        <v/>
      </c>
      <c r="AF275" s="60">
        <v>6160</v>
      </c>
      <c r="AG275" s="60" t="s">
        <v>558</v>
      </c>
      <c r="AH275" s="60" t="s">
        <v>6</v>
      </c>
      <c r="AI275" s="60">
        <v>1.0122</v>
      </c>
    </row>
    <row r="276" spans="1:35" x14ac:dyDescent="0.35">
      <c r="A276" s="46" t="s">
        <v>1027</v>
      </c>
      <c r="B276" s="46" t="s">
        <v>4475</v>
      </c>
      <c r="C276" s="13">
        <v>99906</v>
      </c>
      <c r="D276" s="48" t="s">
        <v>9011</v>
      </c>
      <c r="E276" s="38" t="s">
        <v>7711</v>
      </c>
      <c r="F276" s="44" t="s">
        <v>18</v>
      </c>
      <c r="G276" s="18" t="s">
        <v>4188</v>
      </c>
      <c r="H276" s="29">
        <v>1.0122</v>
      </c>
      <c r="I276" s="36">
        <f>(Reference!B$12*List!$H276)+Reference!B$13</f>
        <v>1021.5627131134916</v>
      </c>
      <c r="J276" s="36">
        <f>(Reference!C$12*List!$H276)+Reference!C$13</f>
        <v>1524.5306681052705</v>
      </c>
      <c r="K276" s="36">
        <f>(Reference!D$12*List!$H276)+Reference!D$13</f>
        <v>1825.0461129116793</v>
      </c>
      <c r="L276" s="36">
        <f>(Reference!E$12*List!$H276)+Reference!E$13</f>
        <v>2257.1556893385787</v>
      </c>
      <c r="M276" s="36">
        <f>(Reference!F$12*List!$H276)+Reference!F$13</f>
        <v>2351.4226393936415</v>
      </c>
      <c r="N276" s="36">
        <f>(Reference!G$12*List!$H276)+Reference!G$13</f>
        <v>2662.6933738036482</v>
      </c>
      <c r="O276" s="36">
        <f>(Reference!H$12*List!$H276)+Reference!H$13</f>
        <v>2763.919628896334</v>
      </c>
      <c r="P276" s="36">
        <f>(Reference!I$12*List!$H276)+Reference!I$13</f>
        <v>2872.7378531209706</v>
      </c>
      <c r="Q276" s="36">
        <f>(Reference!J$12*List!$H276)+Reference!J$13</f>
        <v>3325.7253446607356</v>
      </c>
      <c r="R276" s="36">
        <f>(Reference!K$12*List!$H276)+Reference!K$13</f>
        <v>3431.3802484137263</v>
      </c>
      <c r="S276" s="36">
        <f>(Reference!L$12*List!$H276)+Reference!L$13</f>
        <v>3702.1604807866584</v>
      </c>
      <c r="T276" s="36">
        <f>(Reference!M$12*List!$H276)+Reference!M$13</f>
        <v>4422.7648842277113</v>
      </c>
      <c r="U276" s="36">
        <f>(Reference!N$12*List!$H276)+Reference!N$13</f>
        <v>17841.570324951779</v>
      </c>
      <c r="V276" s="12">
        <f>(Reference!O$12*List!$H276)+Reference!O$13</f>
        <v>663.2217700853862</v>
      </c>
      <c r="W276" s="12">
        <f>(Reference!P$12*List!$H276)+Reference!P$13</f>
        <v>934.53976693849881</v>
      </c>
      <c r="X276" s="12">
        <f>(Reference!Q$12*List!$H276)+Reference!Q$13</f>
        <v>467.26988346924941</v>
      </c>
      <c r="Y276" s="53"/>
      <c r="Z276" s="1" t="str">
        <f t="shared" si="9"/>
        <v>COSTILLA, Colorado</v>
      </c>
      <c r="AA276" s="39" t="s">
        <v>7711</v>
      </c>
      <c r="AB276" s="40" t="s">
        <v>277</v>
      </c>
      <c r="AC276" s="44" t="s">
        <v>18</v>
      </c>
      <c r="AD276" s="62">
        <v>1.0122</v>
      </c>
      <c r="AE276" s="56" t="str">
        <f t="shared" si="8"/>
        <v/>
      </c>
      <c r="AF276" s="60">
        <v>6170</v>
      </c>
      <c r="AG276" s="60" t="s">
        <v>559</v>
      </c>
      <c r="AH276" s="60" t="s">
        <v>6</v>
      </c>
      <c r="AI276" s="60">
        <v>1.0082</v>
      </c>
    </row>
    <row r="277" spans="1:35" x14ac:dyDescent="0.35">
      <c r="A277" s="46" t="s">
        <v>1028</v>
      </c>
      <c r="B277" s="46" t="s">
        <v>4476</v>
      </c>
      <c r="C277" s="27">
        <v>99906</v>
      </c>
      <c r="D277" s="48" t="s">
        <v>9011</v>
      </c>
      <c r="E277" s="39" t="s">
        <v>7712</v>
      </c>
      <c r="F277" s="44" t="s">
        <v>18</v>
      </c>
      <c r="G277" s="18" t="s">
        <v>4188</v>
      </c>
      <c r="H277" s="11">
        <v>1.0122</v>
      </c>
      <c r="I277" s="36">
        <f>(Reference!B$12*List!$H277)+Reference!B$13</f>
        <v>1021.5627131134916</v>
      </c>
      <c r="J277" s="36">
        <f>(Reference!C$12*List!$H277)+Reference!C$13</f>
        <v>1524.5306681052705</v>
      </c>
      <c r="K277" s="36">
        <f>(Reference!D$12*List!$H277)+Reference!D$13</f>
        <v>1825.0461129116793</v>
      </c>
      <c r="L277" s="36">
        <f>(Reference!E$12*List!$H277)+Reference!E$13</f>
        <v>2257.1556893385787</v>
      </c>
      <c r="M277" s="36">
        <f>(Reference!F$12*List!$H277)+Reference!F$13</f>
        <v>2351.4226393936415</v>
      </c>
      <c r="N277" s="36">
        <f>(Reference!G$12*List!$H277)+Reference!G$13</f>
        <v>2662.6933738036482</v>
      </c>
      <c r="O277" s="36">
        <f>(Reference!H$12*List!$H277)+Reference!H$13</f>
        <v>2763.919628896334</v>
      </c>
      <c r="P277" s="36">
        <f>(Reference!I$12*List!$H277)+Reference!I$13</f>
        <v>2872.7378531209706</v>
      </c>
      <c r="Q277" s="36">
        <f>(Reference!J$12*List!$H277)+Reference!J$13</f>
        <v>3325.7253446607356</v>
      </c>
      <c r="R277" s="36">
        <f>(Reference!K$12*List!$H277)+Reference!K$13</f>
        <v>3431.3802484137263</v>
      </c>
      <c r="S277" s="36">
        <f>(Reference!L$12*List!$H277)+Reference!L$13</f>
        <v>3702.1604807866584</v>
      </c>
      <c r="T277" s="36">
        <f>(Reference!M$12*List!$H277)+Reference!M$13</f>
        <v>4422.7648842277113</v>
      </c>
      <c r="U277" s="36">
        <f>(Reference!N$12*List!$H277)+Reference!N$13</f>
        <v>17841.570324951779</v>
      </c>
      <c r="V277" s="12">
        <f>(Reference!O$12*List!$H277)+Reference!O$13</f>
        <v>663.2217700853862</v>
      </c>
      <c r="W277" s="12">
        <f>(Reference!P$12*List!$H277)+Reference!P$13</f>
        <v>934.53976693849881</v>
      </c>
      <c r="X277" s="12">
        <f>(Reference!Q$12*List!$H277)+Reference!Q$13</f>
        <v>467.26988346924941</v>
      </c>
      <c r="Y277" s="53"/>
      <c r="Z277" s="1" t="str">
        <f t="shared" si="9"/>
        <v>CROWLEY, Colorado</v>
      </c>
      <c r="AA277" s="38" t="s">
        <v>7712</v>
      </c>
      <c r="AB277" s="40" t="s">
        <v>277</v>
      </c>
      <c r="AC277" s="43" t="s">
        <v>18</v>
      </c>
      <c r="AD277" s="61">
        <v>1.0082</v>
      </c>
      <c r="AE277" s="56" t="str">
        <f t="shared" si="8"/>
        <v/>
      </c>
      <c r="AF277" s="60">
        <v>6180</v>
      </c>
      <c r="AG277" s="60" t="s">
        <v>560</v>
      </c>
      <c r="AH277" s="60" t="s">
        <v>6</v>
      </c>
      <c r="AI277" s="60">
        <v>1.0122</v>
      </c>
    </row>
    <row r="278" spans="1:35" x14ac:dyDescent="0.35">
      <c r="A278" s="46" t="s">
        <v>1029</v>
      </c>
      <c r="B278" s="46" t="s">
        <v>4477</v>
      </c>
      <c r="C278" s="13">
        <v>99906</v>
      </c>
      <c r="D278" s="48" t="s">
        <v>9011</v>
      </c>
      <c r="E278" s="38" t="s">
        <v>7713</v>
      </c>
      <c r="F278" s="44" t="s">
        <v>18</v>
      </c>
      <c r="G278" s="18" t="s">
        <v>4188</v>
      </c>
      <c r="H278" s="29">
        <v>1.0122</v>
      </c>
      <c r="I278" s="36">
        <f>(Reference!B$12*List!$H278)+Reference!B$13</f>
        <v>1021.5627131134916</v>
      </c>
      <c r="J278" s="36">
        <f>(Reference!C$12*List!$H278)+Reference!C$13</f>
        <v>1524.5306681052705</v>
      </c>
      <c r="K278" s="36">
        <f>(Reference!D$12*List!$H278)+Reference!D$13</f>
        <v>1825.0461129116793</v>
      </c>
      <c r="L278" s="36">
        <f>(Reference!E$12*List!$H278)+Reference!E$13</f>
        <v>2257.1556893385787</v>
      </c>
      <c r="M278" s="36">
        <f>(Reference!F$12*List!$H278)+Reference!F$13</f>
        <v>2351.4226393936415</v>
      </c>
      <c r="N278" s="36">
        <f>(Reference!G$12*List!$H278)+Reference!G$13</f>
        <v>2662.6933738036482</v>
      </c>
      <c r="O278" s="36">
        <f>(Reference!H$12*List!$H278)+Reference!H$13</f>
        <v>2763.919628896334</v>
      </c>
      <c r="P278" s="36">
        <f>(Reference!I$12*List!$H278)+Reference!I$13</f>
        <v>2872.7378531209706</v>
      </c>
      <c r="Q278" s="36">
        <f>(Reference!J$12*List!$H278)+Reference!J$13</f>
        <v>3325.7253446607356</v>
      </c>
      <c r="R278" s="36">
        <f>(Reference!K$12*List!$H278)+Reference!K$13</f>
        <v>3431.3802484137263</v>
      </c>
      <c r="S278" s="36">
        <f>(Reference!L$12*List!$H278)+Reference!L$13</f>
        <v>3702.1604807866584</v>
      </c>
      <c r="T278" s="36">
        <f>(Reference!M$12*List!$H278)+Reference!M$13</f>
        <v>4422.7648842277113</v>
      </c>
      <c r="U278" s="36">
        <f>(Reference!N$12*List!$H278)+Reference!N$13</f>
        <v>17841.570324951779</v>
      </c>
      <c r="V278" s="12">
        <f>(Reference!O$12*List!$H278)+Reference!O$13</f>
        <v>663.2217700853862</v>
      </c>
      <c r="W278" s="12">
        <f>(Reference!P$12*List!$H278)+Reference!P$13</f>
        <v>934.53976693849881</v>
      </c>
      <c r="X278" s="12">
        <f>(Reference!Q$12*List!$H278)+Reference!Q$13</f>
        <v>467.26988346924941</v>
      </c>
      <c r="Y278" s="53"/>
      <c r="Z278" s="1" t="str">
        <f t="shared" si="9"/>
        <v>CUSTER, Colorado</v>
      </c>
      <c r="AA278" s="39" t="s">
        <v>7713</v>
      </c>
      <c r="AB278" s="40" t="s">
        <v>277</v>
      </c>
      <c r="AC278" s="44" t="s">
        <v>18</v>
      </c>
      <c r="AD278" s="62">
        <v>1.0122</v>
      </c>
      <c r="AE278" s="56" t="str">
        <f t="shared" si="8"/>
        <v/>
      </c>
      <c r="AF278" s="60">
        <v>6190</v>
      </c>
      <c r="AG278" s="60" t="s">
        <v>561</v>
      </c>
      <c r="AH278" s="60" t="s">
        <v>6</v>
      </c>
      <c r="AI278" s="60">
        <v>1.0082</v>
      </c>
    </row>
    <row r="279" spans="1:35" x14ac:dyDescent="0.35">
      <c r="A279" s="46" t="s">
        <v>1030</v>
      </c>
      <c r="B279" s="46" t="s">
        <v>4478</v>
      </c>
      <c r="C279" s="13">
        <v>99906</v>
      </c>
      <c r="D279" s="48" t="s">
        <v>9011</v>
      </c>
      <c r="E279" s="38" t="s">
        <v>7714</v>
      </c>
      <c r="F279" s="43" t="s">
        <v>18</v>
      </c>
      <c r="G279" s="18" t="s">
        <v>4188</v>
      </c>
      <c r="H279" s="11">
        <v>1.0122</v>
      </c>
      <c r="I279" s="36">
        <f>(Reference!B$12*List!$H279)+Reference!B$13</f>
        <v>1021.5627131134916</v>
      </c>
      <c r="J279" s="36">
        <f>(Reference!C$12*List!$H279)+Reference!C$13</f>
        <v>1524.5306681052705</v>
      </c>
      <c r="K279" s="36">
        <f>(Reference!D$12*List!$H279)+Reference!D$13</f>
        <v>1825.0461129116793</v>
      </c>
      <c r="L279" s="36">
        <f>(Reference!E$12*List!$H279)+Reference!E$13</f>
        <v>2257.1556893385787</v>
      </c>
      <c r="M279" s="36">
        <f>(Reference!F$12*List!$H279)+Reference!F$13</f>
        <v>2351.4226393936415</v>
      </c>
      <c r="N279" s="36">
        <f>(Reference!G$12*List!$H279)+Reference!G$13</f>
        <v>2662.6933738036482</v>
      </c>
      <c r="O279" s="36">
        <f>(Reference!H$12*List!$H279)+Reference!H$13</f>
        <v>2763.919628896334</v>
      </c>
      <c r="P279" s="36">
        <f>(Reference!I$12*List!$H279)+Reference!I$13</f>
        <v>2872.7378531209706</v>
      </c>
      <c r="Q279" s="36">
        <f>(Reference!J$12*List!$H279)+Reference!J$13</f>
        <v>3325.7253446607356</v>
      </c>
      <c r="R279" s="36">
        <f>(Reference!K$12*List!$H279)+Reference!K$13</f>
        <v>3431.3802484137263</v>
      </c>
      <c r="S279" s="36">
        <f>(Reference!L$12*List!$H279)+Reference!L$13</f>
        <v>3702.1604807866584</v>
      </c>
      <c r="T279" s="36">
        <f>(Reference!M$12*List!$H279)+Reference!M$13</f>
        <v>4422.7648842277113</v>
      </c>
      <c r="U279" s="36">
        <f>(Reference!N$12*List!$H279)+Reference!N$13</f>
        <v>17841.570324951779</v>
      </c>
      <c r="V279" s="12">
        <f>(Reference!O$12*List!$H279)+Reference!O$13</f>
        <v>663.2217700853862</v>
      </c>
      <c r="W279" s="12">
        <f>(Reference!P$12*List!$H279)+Reference!P$13</f>
        <v>934.53976693849881</v>
      </c>
      <c r="X279" s="12">
        <f>(Reference!Q$12*List!$H279)+Reference!Q$13</f>
        <v>467.26988346924941</v>
      </c>
      <c r="Y279" s="53"/>
      <c r="Z279" s="1" t="str">
        <f t="shared" si="9"/>
        <v>DELTA, Colorado</v>
      </c>
      <c r="AA279" s="38" t="s">
        <v>7714</v>
      </c>
      <c r="AB279" s="40" t="s">
        <v>277</v>
      </c>
      <c r="AC279" s="43" t="s">
        <v>18</v>
      </c>
      <c r="AD279" s="61">
        <v>0.96850000000000003</v>
      </c>
      <c r="AE279" s="56" t="str">
        <f t="shared" si="8"/>
        <v/>
      </c>
      <c r="AF279" s="60">
        <v>6200</v>
      </c>
      <c r="AG279" s="60" t="s">
        <v>562</v>
      </c>
      <c r="AH279" s="60" t="s">
        <v>6</v>
      </c>
      <c r="AI279" s="60">
        <v>0.96850000000000003</v>
      </c>
    </row>
    <row r="280" spans="1:35" x14ac:dyDescent="0.35">
      <c r="A280" s="46" t="s">
        <v>1031</v>
      </c>
      <c r="B280" s="46" t="s">
        <v>4479</v>
      </c>
      <c r="C280" s="27" t="s">
        <v>4021</v>
      </c>
      <c r="D280" s="48" t="s">
        <v>449</v>
      </c>
      <c r="E280" s="39" t="s">
        <v>7715</v>
      </c>
      <c r="F280" s="44" t="s">
        <v>18</v>
      </c>
      <c r="G280" s="18" t="s">
        <v>4187</v>
      </c>
      <c r="H280" s="11">
        <v>1.0082</v>
      </c>
      <c r="I280" s="36">
        <f>(Reference!B$12*List!$H280)+Reference!B$13</f>
        <v>1018.4816811318975</v>
      </c>
      <c r="J280" s="36">
        <f>(Reference!C$12*List!$H280)+Reference!C$13</f>
        <v>1519.9326853431182</v>
      </c>
      <c r="K280" s="36">
        <f>(Reference!D$12*List!$H280)+Reference!D$13</f>
        <v>1819.541775909571</v>
      </c>
      <c r="L280" s="36">
        <f>(Reference!E$12*List!$H280)+Reference!E$13</f>
        <v>2250.3481103451231</v>
      </c>
      <c r="M280" s="36">
        <f>(Reference!F$12*List!$H280)+Reference!F$13</f>
        <v>2344.3307513859681</v>
      </c>
      <c r="N280" s="36">
        <f>(Reference!G$12*List!$H280)+Reference!G$13</f>
        <v>2654.6626936147991</v>
      </c>
      <c r="O280" s="36">
        <f>(Reference!H$12*List!$H280)+Reference!H$13</f>
        <v>2755.5836504371837</v>
      </c>
      <c r="P280" s="36">
        <f>(Reference!I$12*List!$H280)+Reference!I$13</f>
        <v>2864.0736790212468</v>
      </c>
      <c r="Q280" s="36">
        <f>(Reference!J$12*List!$H280)+Reference!J$13</f>
        <v>3315.6949608014152</v>
      </c>
      <c r="R280" s="36">
        <f>(Reference!K$12*List!$H280)+Reference!K$13</f>
        <v>3421.0312094847791</v>
      </c>
      <c r="S280" s="36">
        <f>(Reference!L$12*List!$H280)+Reference!L$13</f>
        <v>3690.9947689846558</v>
      </c>
      <c r="T280" s="36">
        <f>(Reference!M$12*List!$H280)+Reference!M$13</f>
        <v>4409.4258303640036</v>
      </c>
      <c r="U280" s="36">
        <f>(Reference!N$12*List!$H280)+Reference!N$13</f>
        <v>17787.760169131296</v>
      </c>
      <c r="V280" s="12">
        <f>(Reference!O$12*List!$H280)+Reference!O$13</f>
        <v>661.22149398065778</v>
      </c>
      <c r="W280" s="12">
        <f>(Reference!P$12*List!$H280)+Reference!P$13</f>
        <v>931.72119606365425</v>
      </c>
      <c r="X280" s="12">
        <f>(Reference!Q$12*List!$H280)+Reference!Q$13</f>
        <v>465.86059803182712</v>
      </c>
      <c r="Y280" s="53"/>
      <c r="Z280" s="1" t="str">
        <f t="shared" si="9"/>
        <v>DENVER, Colorado</v>
      </c>
      <c r="AA280" s="38" t="s">
        <v>7715</v>
      </c>
      <c r="AB280" s="40" t="s">
        <v>277</v>
      </c>
      <c r="AC280" s="43" t="s">
        <v>18</v>
      </c>
      <c r="AD280" s="61">
        <v>1.0082</v>
      </c>
      <c r="AE280" s="56" t="str">
        <f t="shared" si="8"/>
        <v/>
      </c>
      <c r="AF280" s="60">
        <v>6210</v>
      </c>
      <c r="AG280" s="60" t="s">
        <v>563</v>
      </c>
      <c r="AH280" s="60" t="s">
        <v>6</v>
      </c>
      <c r="AI280" s="60">
        <v>1.0122</v>
      </c>
    </row>
    <row r="281" spans="1:35" x14ac:dyDescent="0.35">
      <c r="A281" s="46" t="s">
        <v>1032</v>
      </c>
      <c r="B281" s="46" t="s">
        <v>4480</v>
      </c>
      <c r="C281" s="27">
        <v>99906</v>
      </c>
      <c r="D281" s="48" t="s">
        <v>9011</v>
      </c>
      <c r="E281" s="39" t="s">
        <v>7716</v>
      </c>
      <c r="F281" s="43" t="s">
        <v>18</v>
      </c>
      <c r="G281" s="18" t="s">
        <v>4188</v>
      </c>
      <c r="H281" s="29">
        <v>1.0122</v>
      </c>
      <c r="I281" s="36">
        <f>(Reference!B$12*List!$H281)+Reference!B$13</f>
        <v>1021.5627131134916</v>
      </c>
      <c r="J281" s="36">
        <f>(Reference!C$12*List!$H281)+Reference!C$13</f>
        <v>1524.5306681052705</v>
      </c>
      <c r="K281" s="36">
        <f>(Reference!D$12*List!$H281)+Reference!D$13</f>
        <v>1825.0461129116793</v>
      </c>
      <c r="L281" s="36">
        <f>(Reference!E$12*List!$H281)+Reference!E$13</f>
        <v>2257.1556893385787</v>
      </c>
      <c r="M281" s="36">
        <f>(Reference!F$12*List!$H281)+Reference!F$13</f>
        <v>2351.4226393936415</v>
      </c>
      <c r="N281" s="36">
        <f>(Reference!G$12*List!$H281)+Reference!G$13</f>
        <v>2662.6933738036482</v>
      </c>
      <c r="O281" s="36">
        <f>(Reference!H$12*List!$H281)+Reference!H$13</f>
        <v>2763.919628896334</v>
      </c>
      <c r="P281" s="36">
        <f>(Reference!I$12*List!$H281)+Reference!I$13</f>
        <v>2872.7378531209706</v>
      </c>
      <c r="Q281" s="36">
        <f>(Reference!J$12*List!$H281)+Reference!J$13</f>
        <v>3325.7253446607356</v>
      </c>
      <c r="R281" s="36">
        <f>(Reference!K$12*List!$H281)+Reference!K$13</f>
        <v>3431.3802484137263</v>
      </c>
      <c r="S281" s="36">
        <f>(Reference!L$12*List!$H281)+Reference!L$13</f>
        <v>3702.1604807866584</v>
      </c>
      <c r="T281" s="36">
        <f>(Reference!M$12*List!$H281)+Reference!M$13</f>
        <v>4422.7648842277113</v>
      </c>
      <c r="U281" s="36">
        <f>(Reference!N$12*List!$H281)+Reference!N$13</f>
        <v>17841.570324951779</v>
      </c>
      <c r="V281" s="12">
        <f>(Reference!O$12*List!$H281)+Reference!O$13</f>
        <v>663.2217700853862</v>
      </c>
      <c r="W281" s="12">
        <f>(Reference!P$12*List!$H281)+Reference!P$13</f>
        <v>934.53976693849881</v>
      </c>
      <c r="X281" s="12">
        <f>(Reference!Q$12*List!$H281)+Reference!Q$13</f>
        <v>467.26988346924941</v>
      </c>
      <c r="Y281" s="53"/>
      <c r="Z281" s="1" t="str">
        <f t="shared" si="9"/>
        <v>DOLORES, Colorado</v>
      </c>
      <c r="AA281" s="39" t="s">
        <v>7716</v>
      </c>
      <c r="AB281" s="40" t="s">
        <v>277</v>
      </c>
      <c r="AC281" s="44" t="s">
        <v>18</v>
      </c>
      <c r="AD281" s="62">
        <v>1.0122</v>
      </c>
      <c r="AE281" s="56" t="str">
        <f t="shared" si="8"/>
        <v/>
      </c>
      <c r="AF281" s="60">
        <v>6220</v>
      </c>
      <c r="AG281" s="60" t="s">
        <v>564</v>
      </c>
      <c r="AH281" s="60" t="s">
        <v>6</v>
      </c>
      <c r="AI281" s="60">
        <v>1.0122</v>
      </c>
    </row>
    <row r="282" spans="1:35" x14ac:dyDescent="0.35">
      <c r="A282" s="46" t="s">
        <v>1033</v>
      </c>
      <c r="B282" s="46" t="s">
        <v>4481</v>
      </c>
      <c r="C282" s="13" t="s">
        <v>4021</v>
      </c>
      <c r="D282" s="48" t="s">
        <v>449</v>
      </c>
      <c r="E282" s="38" t="s">
        <v>7717</v>
      </c>
      <c r="F282" s="44" t="s">
        <v>18</v>
      </c>
      <c r="G282" s="18" t="s">
        <v>4187</v>
      </c>
      <c r="H282" s="29">
        <v>1.0082</v>
      </c>
      <c r="I282" s="36">
        <f>(Reference!B$12*List!$H282)+Reference!B$13</f>
        <v>1018.4816811318975</v>
      </c>
      <c r="J282" s="36">
        <f>(Reference!C$12*List!$H282)+Reference!C$13</f>
        <v>1519.9326853431182</v>
      </c>
      <c r="K282" s="36">
        <f>(Reference!D$12*List!$H282)+Reference!D$13</f>
        <v>1819.541775909571</v>
      </c>
      <c r="L282" s="36">
        <f>(Reference!E$12*List!$H282)+Reference!E$13</f>
        <v>2250.3481103451231</v>
      </c>
      <c r="M282" s="36">
        <f>(Reference!F$12*List!$H282)+Reference!F$13</f>
        <v>2344.3307513859681</v>
      </c>
      <c r="N282" s="36">
        <f>(Reference!G$12*List!$H282)+Reference!G$13</f>
        <v>2654.6626936147991</v>
      </c>
      <c r="O282" s="36">
        <f>(Reference!H$12*List!$H282)+Reference!H$13</f>
        <v>2755.5836504371837</v>
      </c>
      <c r="P282" s="36">
        <f>(Reference!I$12*List!$H282)+Reference!I$13</f>
        <v>2864.0736790212468</v>
      </c>
      <c r="Q282" s="36">
        <f>(Reference!J$12*List!$H282)+Reference!J$13</f>
        <v>3315.6949608014152</v>
      </c>
      <c r="R282" s="36">
        <f>(Reference!K$12*List!$H282)+Reference!K$13</f>
        <v>3421.0312094847791</v>
      </c>
      <c r="S282" s="36">
        <f>(Reference!L$12*List!$H282)+Reference!L$13</f>
        <v>3690.9947689846558</v>
      </c>
      <c r="T282" s="36">
        <f>(Reference!M$12*List!$H282)+Reference!M$13</f>
        <v>4409.4258303640036</v>
      </c>
      <c r="U282" s="36">
        <f>(Reference!N$12*List!$H282)+Reference!N$13</f>
        <v>17787.760169131296</v>
      </c>
      <c r="V282" s="12">
        <f>(Reference!O$12*List!$H282)+Reference!O$13</f>
        <v>661.22149398065778</v>
      </c>
      <c r="W282" s="12">
        <f>(Reference!P$12*List!$H282)+Reference!P$13</f>
        <v>931.72119606365425</v>
      </c>
      <c r="X282" s="12">
        <f>(Reference!Q$12*List!$H282)+Reference!Q$13</f>
        <v>465.86059803182712</v>
      </c>
      <c r="Y282" s="53"/>
      <c r="Z282" s="1" t="str">
        <f t="shared" si="9"/>
        <v>DOUGLAS, Colorado</v>
      </c>
      <c r="AA282" s="39" t="s">
        <v>7717</v>
      </c>
      <c r="AB282" s="40" t="s">
        <v>277</v>
      </c>
      <c r="AC282" s="44" t="s">
        <v>18</v>
      </c>
      <c r="AD282" s="62">
        <v>1.0122</v>
      </c>
      <c r="AE282" s="56" t="str">
        <f t="shared" si="8"/>
        <v/>
      </c>
      <c r="AF282" s="60">
        <v>6230</v>
      </c>
      <c r="AG282" s="60" t="s">
        <v>565</v>
      </c>
      <c r="AH282" s="60" t="s">
        <v>6</v>
      </c>
      <c r="AI282" s="60">
        <v>1.0082</v>
      </c>
    </row>
    <row r="283" spans="1:35" x14ac:dyDescent="0.35">
      <c r="A283" s="46" t="s">
        <v>1034</v>
      </c>
      <c r="B283" s="46" t="s">
        <v>4482</v>
      </c>
      <c r="C283" s="27">
        <v>99906</v>
      </c>
      <c r="D283" s="48" t="s">
        <v>9011</v>
      </c>
      <c r="E283" s="39" t="s">
        <v>7718</v>
      </c>
      <c r="F283" s="43" t="s">
        <v>18</v>
      </c>
      <c r="G283" s="18" t="s">
        <v>4188</v>
      </c>
      <c r="H283" s="11">
        <v>1.0122</v>
      </c>
      <c r="I283" s="36">
        <f>(Reference!B$12*List!$H283)+Reference!B$13</f>
        <v>1021.5627131134916</v>
      </c>
      <c r="J283" s="36">
        <f>(Reference!C$12*List!$H283)+Reference!C$13</f>
        <v>1524.5306681052705</v>
      </c>
      <c r="K283" s="36">
        <f>(Reference!D$12*List!$H283)+Reference!D$13</f>
        <v>1825.0461129116793</v>
      </c>
      <c r="L283" s="36">
        <f>(Reference!E$12*List!$H283)+Reference!E$13</f>
        <v>2257.1556893385787</v>
      </c>
      <c r="M283" s="36">
        <f>(Reference!F$12*List!$H283)+Reference!F$13</f>
        <v>2351.4226393936415</v>
      </c>
      <c r="N283" s="36">
        <f>(Reference!G$12*List!$H283)+Reference!G$13</f>
        <v>2662.6933738036482</v>
      </c>
      <c r="O283" s="36">
        <f>(Reference!H$12*List!$H283)+Reference!H$13</f>
        <v>2763.919628896334</v>
      </c>
      <c r="P283" s="36">
        <f>(Reference!I$12*List!$H283)+Reference!I$13</f>
        <v>2872.7378531209706</v>
      </c>
      <c r="Q283" s="36">
        <f>(Reference!J$12*List!$H283)+Reference!J$13</f>
        <v>3325.7253446607356</v>
      </c>
      <c r="R283" s="36">
        <f>(Reference!K$12*List!$H283)+Reference!K$13</f>
        <v>3431.3802484137263</v>
      </c>
      <c r="S283" s="36">
        <f>(Reference!L$12*List!$H283)+Reference!L$13</f>
        <v>3702.1604807866584</v>
      </c>
      <c r="T283" s="36">
        <f>(Reference!M$12*List!$H283)+Reference!M$13</f>
        <v>4422.7648842277113</v>
      </c>
      <c r="U283" s="36">
        <f>(Reference!N$12*List!$H283)+Reference!N$13</f>
        <v>17841.570324951779</v>
      </c>
      <c r="V283" s="12">
        <f>(Reference!O$12*List!$H283)+Reference!O$13</f>
        <v>663.2217700853862</v>
      </c>
      <c r="W283" s="12">
        <f>(Reference!P$12*List!$H283)+Reference!P$13</f>
        <v>934.53976693849881</v>
      </c>
      <c r="X283" s="12">
        <f>(Reference!Q$12*List!$H283)+Reference!Q$13</f>
        <v>467.26988346924941</v>
      </c>
      <c r="Y283" s="53"/>
      <c r="Z283" s="1" t="str">
        <f t="shared" si="9"/>
        <v>EAGLE, Colorado</v>
      </c>
      <c r="AA283" s="38" t="s">
        <v>7718</v>
      </c>
      <c r="AB283" s="40" t="s">
        <v>277</v>
      </c>
      <c r="AC283" s="43" t="s">
        <v>18</v>
      </c>
      <c r="AD283" s="61">
        <v>1.0082</v>
      </c>
      <c r="AE283" s="56" t="str">
        <f t="shared" si="8"/>
        <v/>
      </c>
      <c r="AF283" s="60">
        <v>6240</v>
      </c>
      <c r="AG283" s="60" t="s">
        <v>566</v>
      </c>
      <c r="AH283" s="60" t="s">
        <v>6</v>
      </c>
      <c r="AI283" s="60">
        <v>1.0122</v>
      </c>
    </row>
    <row r="284" spans="1:35" x14ac:dyDescent="0.35">
      <c r="A284" s="46" t="s">
        <v>1035</v>
      </c>
      <c r="B284" s="46" t="s">
        <v>4483</v>
      </c>
      <c r="C284" s="27" t="s">
        <v>4021</v>
      </c>
      <c r="D284" s="48" t="s">
        <v>449</v>
      </c>
      <c r="E284" s="39" t="s">
        <v>7719</v>
      </c>
      <c r="F284" s="43" t="s">
        <v>18</v>
      </c>
      <c r="G284" s="18" t="s">
        <v>4187</v>
      </c>
      <c r="H284" s="29">
        <v>1.0082</v>
      </c>
      <c r="I284" s="36">
        <f>(Reference!B$12*List!$H284)+Reference!B$13</f>
        <v>1018.4816811318975</v>
      </c>
      <c r="J284" s="36">
        <f>(Reference!C$12*List!$H284)+Reference!C$13</f>
        <v>1519.9326853431182</v>
      </c>
      <c r="K284" s="36">
        <f>(Reference!D$12*List!$H284)+Reference!D$13</f>
        <v>1819.541775909571</v>
      </c>
      <c r="L284" s="36">
        <f>(Reference!E$12*List!$H284)+Reference!E$13</f>
        <v>2250.3481103451231</v>
      </c>
      <c r="M284" s="36">
        <f>(Reference!F$12*List!$H284)+Reference!F$13</f>
        <v>2344.3307513859681</v>
      </c>
      <c r="N284" s="36">
        <f>(Reference!G$12*List!$H284)+Reference!G$13</f>
        <v>2654.6626936147991</v>
      </c>
      <c r="O284" s="36">
        <f>(Reference!H$12*List!$H284)+Reference!H$13</f>
        <v>2755.5836504371837</v>
      </c>
      <c r="P284" s="36">
        <f>(Reference!I$12*List!$H284)+Reference!I$13</f>
        <v>2864.0736790212468</v>
      </c>
      <c r="Q284" s="36">
        <f>(Reference!J$12*List!$H284)+Reference!J$13</f>
        <v>3315.6949608014152</v>
      </c>
      <c r="R284" s="36">
        <f>(Reference!K$12*List!$H284)+Reference!K$13</f>
        <v>3421.0312094847791</v>
      </c>
      <c r="S284" s="36">
        <f>(Reference!L$12*List!$H284)+Reference!L$13</f>
        <v>3690.9947689846558</v>
      </c>
      <c r="T284" s="36">
        <f>(Reference!M$12*List!$H284)+Reference!M$13</f>
        <v>4409.4258303640036</v>
      </c>
      <c r="U284" s="36">
        <f>(Reference!N$12*List!$H284)+Reference!N$13</f>
        <v>17787.760169131296</v>
      </c>
      <c r="V284" s="12">
        <f>(Reference!O$12*List!$H284)+Reference!O$13</f>
        <v>661.22149398065778</v>
      </c>
      <c r="W284" s="12">
        <f>(Reference!P$12*List!$H284)+Reference!P$13</f>
        <v>931.72119606365425</v>
      </c>
      <c r="X284" s="12">
        <f>(Reference!Q$12*List!$H284)+Reference!Q$13</f>
        <v>465.86059803182712</v>
      </c>
      <c r="Y284" s="53"/>
      <c r="Z284" s="1" t="str">
        <f t="shared" si="9"/>
        <v>ELBERT, Colorado</v>
      </c>
      <c r="AA284" s="39" t="s">
        <v>7719</v>
      </c>
      <c r="AB284" s="40" t="s">
        <v>277</v>
      </c>
      <c r="AC284" s="44" t="s">
        <v>18</v>
      </c>
      <c r="AD284" s="62">
        <v>1.0122</v>
      </c>
      <c r="AE284" s="56" t="str">
        <f t="shared" si="8"/>
        <v/>
      </c>
      <c r="AF284" s="60">
        <v>6250</v>
      </c>
      <c r="AG284" s="60" t="s">
        <v>567</v>
      </c>
      <c r="AH284" s="60" t="s">
        <v>6</v>
      </c>
      <c r="AI284" s="60">
        <v>1.0122</v>
      </c>
    </row>
    <row r="285" spans="1:35" x14ac:dyDescent="0.35">
      <c r="A285" s="46" t="s">
        <v>1036</v>
      </c>
      <c r="B285" s="46" t="s">
        <v>4484</v>
      </c>
      <c r="C285" s="27" t="s">
        <v>1741</v>
      </c>
      <c r="D285" s="48" t="s">
        <v>430</v>
      </c>
      <c r="E285" s="39" t="s">
        <v>7720</v>
      </c>
      <c r="F285" s="44" t="s">
        <v>18</v>
      </c>
      <c r="G285" s="18" t="s">
        <v>4187</v>
      </c>
      <c r="H285" s="29">
        <v>0.96850000000000003</v>
      </c>
      <c r="I285" s="36">
        <f>(Reference!B$12*List!$H285)+Reference!B$13</f>
        <v>987.90243871457756</v>
      </c>
      <c r="J285" s="36">
        <f>(Reference!C$12*List!$H285)+Reference!C$13</f>
        <v>1474.2977064287591</v>
      </c>
      <c r="K285" s="36">
        <f>(Reference!D$12*List!$H285)+Reference!D$13</f>
        <v>1764.9112311636475</v>
      </c>
      <c r="L285" s="36">
        <f>(Reference!E$12*List!$H285)+Reference!E$13</f>
        <v>2182.7828888350764</v>
      </c>
      <c r="M285" s="36">
        <f>(Reference!F$12*List!$H285)+Reference!F$13</f>
        <v>2273.9437629098097</v>
      </c>
      <c r="N285" s="36">
        <f>(Reference!G$12*List!$H285)+Reference!G$13</f>
        <v>2574.9581927404734</v>
      </c>
      <c r="O285" s="36">
        <f>(Reference!H$12*List!$H285)+Reference!H$13</f>
        <v>2672.8490642301199</v>
      </c>
      <c r="P285" s="36">
        <f>(Reference!I$12*List!$H285)+Reference!I$13</f>
        <v>2778.0817510814904</v>
      </c>
      <c r="Q285" s="36">
        <f>(Reference!J$12*List!$H285)+Reference!J$13</f>
        <v>3216.1434009976583</v>
      </c>
      <c r="R285" s="36">
        <f>(Reference!K$12*List!$H285)+Reference!K$13</f>
        <v>3318.3169981149777</v>
      </c>
      <c r="S285" s="36">
        <f>(Reference!L$12*List!$H285)+Reference!L$13</f>
        <v>3580.1750793497818</v>
      </c>
      <c r="T285" s="36">
        <f>(Reference!M$12*List!$H285)+Reference!M$13</f>
        <v>4277.0357207667039</v>
      </c>
      <c r="U285" s="36">
        <f>(Reference!N$12*List!$H285)+Reference!N$13</f>
        <v>17253.694372612983</v>
      </c>
      <c r="V285" s="12">
        <f>(Reference!O$12*List!$H285)+Reference!O$13</f>
        <v>641.36875364122841</v>
      </c>
      <c r="W285" s="12">
        <f>(Reference!P$12*List!$H285)+Reference!P$13</f>
        <v>903.74688013082198</v>
      </c>
      <c r="X285" s="12">
        <f>(Reference!Q$12*List!$H285)+Reference!Q$13</f>
        <v>451.87344006541099</v>
      </c>
      <c r="Y285" s="53"/>
      <c r="Z285" s="1" t="str">
        <f t="shared" si="9"/>
        <v>EL PASO, Colorado</v>
      </c>
      <c r="AA285" s="39" t="s">
        <v>7720</v>
      </c>
      <c r="AB285" s="40" t="s">
        <v>277</v>
      </c>
      <c r="AC285" s="44" t="s">
        <v>18</v>
      </c>
      <c r="AD285" s="62">
        <v>1.0122</v>
      </c>
      <c r="AE285" s="56" t="str">
        <f t="shared" si="8"/>
        <v/>
      </c>
      <c r="AF285" s="60">
        <v>6260</v>
      </c>
      <c r="AG285" s="60" t="s">
        <v>568</v>
      </c>
      <c r="AH285" s="60" t="s">
        <v>6</v>
      </c>
      <c r="AI285" s="60">
        <v>1.0122</v>
      </c>
    </row>
    <row r="286" spans="1:35" x14ac:dyDescent="0.35">
      <c r="A286" s="46" t="s">
        <v>1037</v>
      </c>
      <c r="B286" s="46" t="s">
        <v>4485</v>
      </c>
      <c r="C286" s="27">
        <v>99906</v>
      </c>
      <c r="D286" s="48" t="s">
        <v>9011</v>
      </c>
      <c r="E286" s="39" t="s">
        <v>7721</v>
      </c>
      <c r="F286" s="44" t="s">
        <v>18</v>
      </c>
      <c r="G286" s="18" t="s">
        <v>4188</v>
      </c>
      <c r="H286" s="29">
        <v>1.0122</v>
      </c>
      <c r="I286" s="36">
        <f>(Reference!B$12*List!$H286)+Reference!B$13</f>
        <v>1021.5627131134916</v>
      </c>
      <c r="J286" s="36">
        <f>(Reference!C$12*List!$H286)+Reference!C$13</f>
        <v>1524.5306681052705</v>
      </c>
      <c r="K286" s="36">
        <f>(Reference!D$12*List!$H286)+Reference!D$13</f>
        <v>1825.0461129116793</v>
      </c>
      <c r="L286" s="36">
        <f>(Reference!E$12*List!$H286)+Reference!E$13</f>
        <v>2257.1556893385787</v>
      </c>
      <c r="M286" s="36">
        <f>(Reference!F$12*List!$H286)+Reference!F$13</f>
        <v>2351.4226393936415</v>
      </c>
      <c r="N286" s="36">
        <f>(Reference!G$12*List!$H286)+Reference!G$13</f>
        <v>2662.6933738036482</v>
      </c>
      <c r="O286" s="36">
        <f>(Reference!H$12*List!$H286)+Reference!H$13</f>
        <v>2763.919628896334</v>
      </c>
      <c r="P286" s="36">
        <f>(Reference!I$12*List!$H286)+Reference!I$13</f>
        <v>2872.7378531209706</v>
      </c>
      <c r="Q286" s="36">
        <f>(Reference!J$12*List!$H286)+Reference!J$13</f>
        <v>3325.7253446607356</v>
      </c>
      <c r="R286" s="36">
        <f>(Reference!K$12*List!$H286)+Reference!K$13</f>
        <v>3431.3802484137263</v>
      </c>
      <c r="S286" s="36">
        <f>(Reference!L$12*List!$H286)+Reference!L$13</f>
        <v>3702.1604807866584</v>
      </c>
      <c r="T286" s="36">
        <f>(Reference!M$12*List!$H286)+Reference!M$13</f>
        <v>4422.7648842277113</v>
      </c>
      <c r="U286" s="36">
        <f>(Reference!N$12*List!$H286)+Reference!N$13</f>
        <v>17841.570324951779</v>
      </c>
      <c r="V286" s="12">
        <f>(Reference!O$12*List!$H286)+Reference!O$13</f>
        <v>663.2217700853862</v>
      </c>
      <c r="W286" s="12">
        <f>(Reference!P$12*List!$H286)+Reference!P$13</f>
        <v>934.53976693849881</v>
      </c>
      <c r="X286" s="12">
        <f>(Reference!Q$12*List!$H286)+Reference!Q$13</f>
        <v>467.26988346924941</v>
      </c>
      <c r="Y286" s="53"/>
      <c r="Z286" s="1" t="str">
        <f t="shared" si="9"/>
        <v>FREMONT, Colorado</v>
      </c>
      <c r="AA286" s="39" t="s">
        <v>7721</v>
      </c>
      <c r="AB286" s="40" t="s">
        <v>277</v>
      </c>
      <c r="AC286" s="44" t="s">
        <v>18</v>
      </c>
      <c r="AD286" s="62">
        <v>1.0122</v>
      </c>
      <c r="AE286" s="56" t="str">
        <f t="shared" si="8"/>
        <v/>
      </c>
      <c r="AF286" s="60">
        <v>6270</v>
      </c>
      <c r="AG286" s="60" t="s">
        <v>569</v>
      </c>
      <c r="AH286" s="60" t="s">
        <v>6</v>
      </c>
      <c r="AI286" s="60">
        <v>1.0122</v>
      </c>
    </row>
    <row r="287" spans="1:35" x14ac:dyDescent="0.35">
      <c r="A287" s="46" t="s">
        <v>1038</v>
      </c>
      <c r="B287" s="46" t="s">
        <v>4486</v>
      </c>
      <c r="C287" s="27">
        <v>99906</v>
      </c>
      <c r="D287" s="48" t="s">
        <v>9011</v>
      </c>
      <c r="E287" s="39" t="s">
        <v>7722</v>
      </c>
      <c r="F287" s="43" t="s">
        <v>18</v>
      </c>
      <c r="G287" s="18" t="s">
        <v>4188</v>
      </c>
      <c r="H287" s="29">
        <v>1.0122</v>
      </c>
      <c r="I287" s="36">
        <f>(Reference!B$12*List!$H287)+Reference!B$13</f>
        <v>1021.5627131134916</v>
      </c>
      <c r="J287" s="36">
        <f>(Reference!C$12*List!$H287)+Reference!C$13</f>
        <v>1524.5306681052705</v>
      </c>
      <c r="K287" s="36">
        <f>(Reference!D$12*List!$H287)+Reference!D$13</f>
        <v>1825.0461129116793</v>
      </c>
      <c r="L287" s="36">
        <f>(Reference!E$12*List!$H287)+Reference!E$13</f>
        <v>2257.1556893385787</v>
      </c>
      <c r="M287" s="36">
        <f>(Reference!F$12*List!$H287)+Reference!F$13</f>
        <v>2351.4226393936415</v>
      </c>
      <c r="N287" s="36">
        <f>(Reference!G$12*List!$H287)+Reference!G$13</f>
        <v>2662.6933738036482</v>
      </c>
      <c r="O287" s="36">
        <f>(Reference!H$12*List!$H287)+Reference!H$13</f>
        <v>2763.919628896334</v>
      </c>
      <c r="P287" s="36">
        <f>(Reference!I$12*List!$H287)+Reference!I$13</f>
        <v>2872.7378531209706</v>
      </c>
      <c r="Q287" s="36">
        <f>(Reference!J$12*List!$H287)+Reference!J$13</f>
        <v>3325.7253446607356</v>
      </c>
      <c r="R287" s="36">
        <f>(Reference!K$12*List!$H287)+Reference!K$13</f>
        <v>3431.3802484137263</v>
      </c>
      <c r="S287" s="36">
        <f>(Reference!L$12*List!$H287)+Reference!L$13</f>
        <v>3702.1604807866584</v>
      </c>
      <c r="T287" s="36">
        <f>(Reference!M$12*List!$H287)+Reference!M$13</f>
        <v>4422.7648842277113</v>
      </c>
      <c r="U287" s="36">
        <f>(Reference!N$12*List!$H287)+Reference!N$13</f>
        <v>17841.570324951779</v>
      </c>
      <c r="V287" s="12">
        <f>(Reference!O$12*List!$H287)+Reference!O$13</f>
        <v>663.2217700853862</v>
      </c>
      <c r="W287" s="12">
        <f>(Reference!P$12*List!$H287)+Reference!P$13</f>
        <v>934.53976693849881</v>
      </c>
      <c r="X287" s="12">
        <f>(Reference!Q$12*List!$H287)+Reference!Q$13</f>
        <v>467.26988346924941</v>
      </c>
      <c r="Y287" s="53"/>
      <c r="Z287" s="1" t="str">
        <f t="shared" si="9"/>
        <v>GARFIELD, Colorado</v>
      </c>
      <c r="AA287" s="39" t="s">
        <v>7722</v>
      </c>
      <c r="AB287" s="40" t="s">
        <v>277</v>
      </c>
      <c r="AC287" s="44" t="s">
        <v>18</v>
      </c>
      <c r="AD287" s="62">
        <v>1.0122</v>
      </c>
      <c r="AE287" s="56" t="str">
        <f t="shared" si="8"/>
        <v/>
      </c>
      <c r="AF287" s="60">
        <v>6280</v>
      </c>
      <c r="AG287" s="60" t="s">
        <v>570</v>
      </c>
      <c r="AH287" s="60" t="s">
        <v>6</v>
      </c>
      <c r="AI287" s="60">
        <v>1.0122</v>
      </c>
    </row>
    <row r="288" spans="1:35" x14ac:dyDescent="0.35">
      <c r="A288" s="46" t="s">
        <v>1039</v>
      </c>
      <c r="B288" s="46" t="s">
        <v>4487</v>
      </c>
      <c r="C288" s="13" t="s">
        <v>4021</v>
      </c>
      <c r="D288" s="48" t="s">
        <v>449</v>
      </c>
      <c r="E288" s="38" t="s">
        <v>7723</v>
      </c>
      <c r="F288" s="44" t="s">
        <v>18</v>
      </c>
      <c r="G288" s="18" t="s">
        <v>4187</v>
      </c>
      <c r="H288" s="29">
        <v>1.0082</v>
      </c>
      <c r="I288" s="36">
        <f>(Reference!B$12*List!$H288)+Reference!B$13</f>
        <v>1018.4816811318975</v>
      </c>
      <c r="J288" s="36">
        <f>(Reference!C$12*List!$H288)+Reference!C$13</f>
        <v>1519.9326853431182</v>
      </c>
      <c r="K288" s="36">
        <f>(Reference!D$12*List!$H288)+Reference!D$13</f>
        <v>1819.541775909571</v>
      </c>
      <c r="L288" s="36">
        <f>(Reference!E$12*List!$H288)+Reference!E$13</f>
        <v>2250.3481103451231</v>
      </c>
      <c r="M288" s="36">
        <f>(Reference!F$12*List!$H288)+Reference!F$13</f>
        <v>2344.3307513859681</v>
      </c>
      <c r="N288" s="36">
        <f>(Reference!G$12*List!$H288)+Reference!G$13</f>
        <v>2654.6626936147991</v>
      </c>
      <c r="O288" s="36">
        <f>(Reference!H$12*List!$H288)+Reference!H$13</f>
        <v>2755.5836504371837</v>
      </c>
      <c r="P288" s="36">
        <f>(Reference!I$12*List!$H288)+Reference!I$13</f>
        <v>2864.0736790212468</v>
      </c>
      <c r="Q288" s="36">
        <f>(Reference!J$12*List!$H288)+Reference!J$13</f>
        <v>3315.6949608014152</v>
      </c>
      <c r="R288" s="36">
        <f>(Reference!K$12*List!$H288)+Reference!K$13</f>
        <v>3421.0312094847791</v>
      </c>
      <c r="S288" s="36">
        <f>(Reference!L$12*List!$H288)+Reference!L$13</f>
        <v>3690.9947689846558</v>
      </c>
      <c r="T288" s="36">
        <f>(Reference!M$12*List!$H288)+Reference!M$13</f>
        <v>4409.4258303640036</v>
      </c>
      <c r="U288" s="36">
        <f>(Reference!N$12*List!$H288)+Reference!N$13</f>
        <v>17787.760169131296</v>
      </c>
      <c r="V288" s="12">
        <f>(Reference!O$12*List!$H288)+Reference!O$13</f>
        <v>661.22149398065778</v>
      </c>
      <c r="W288" s="12">
        <f>(Reference!P$12*List!$H288)+Reference!P$13</f>
        <v>931.72119606365425</v>
      </c>
      <c r="X288" s="12">
        <f>(Reference!Q$12*List!$H288)+Reference!Q$13</f>
        <v>465.86059803182712</v>
      </c>
      <c r="Y288" s="53"/>
      <c r="Z288" s="1" t="str">
        <f t="shared" si="9"/>
        <v>GILPIN, Colorado</v>
      </c>
      <c r="AA288" s="39" t="s">
        <v>7723</v>
      </c>
      <c r="AB288" s="40" t="s">
        <v>277</v>
      </c>
      <c r="AC288" s="44" t="s">
        <v>18</v>
      </c>
      <c r="AD288" s="62">
        <v>1.0122</v>
      </c>
      <c r="AE288" s="56" t="str">
        <f t="shared" si="8"/>
        <v/>
      </c>
      <c r="AF288" s="60">
        <v>6290</v>
      </c>
      <c r="AG288" s="60" t="s">
        <v>571</v>
      </c>
      <c r="AH288" s="60" t="s">
        <v>6</v>
      </c>
      <c r="AI288" s="60">
        <v>1.0082</v>
      </c>
    </row>
    <row r="289" spans="1:35" x14ac:dyDescent="0.35">
      <c r="A289" s="46" t="s">
        <v>1040</v>
      </c>
      <c r="B289" s="46" t="s">
        <v>4488</v>
      </c>
      <c r="C289" s="27">
        <v>99906</v>
      </c>
      <c r="D289" s="48" t="s">
        <v>9011</v>
      </c>
      <c r="E289" s="39" t="s">
        <v>7724</v>
      </c>
      <c r="F289" s="44" t="s">
        <v>18</v>
      </c>
      <c r="G289" s="18" t="s">
        <v>4188</v>
      </c>
      <c r="H289" s="11">
        <v>1.0122</v>
      </c>
      <c r="I289" s="36">
        <f>(Reference!B$12*List!$H289)+Reference!B$13</f>
        <v>1021.5627131134916</v>
      </c>
      <c r="J289" s="36">
        <f>(Reference!C$12*List!$H289)+Reference!C$13</f>
        <v>1524.5306681052705</v>
      </c>
      <c r="K289" s="36">
        <f>(Reference!D$12*List!$H289)+Reference!D$13</f>
        <v>1825.0461129116793</v>
      </c>
      <c r="L289" s="36">
        <f>(Reference!E$12*List!$H289)+Reference!E$13</f>
        <v>2257.1556893385787</v>
      </c>
      <c r="M289" s="36">
        <f>(Reference!F$12*List!$H289)+Reference!F$13</f>
        <v>2351.4226393936415</v>
      </c>
      <c r="N289" s="36">
        <f>(Reference!G$12*List!$H289)+Reference!G$13</f>
        <v>2662.6933738036482</v>
      </c>
      <c r="O289" s="36">
        <f>(Reference!H$12*List!$H289)+Reference!H$13</f>
        <v>2763.919628896334</v>
      </c>
      <c r="P289" s="36">
        <f>(Reference!I$12*List!$H289)+Reference!I$13</f>
        <v>2872.7378531209706</v>
      </c>
      <c r="Q289" s="36">
        <f>(Reference!J$12*List!$H289)+Reference!J$13</f>
        <v>3325.7253446607356</v>
      </c>
      <c r="R289" s="36">
        <f>(Reference!K$12*List!$H289)+Reference!K$13</f>
        <v>3431.3802484137263</v>
      </c>
      <c r="S289" s="36">
        <f>(Reference!L$12*List!$H289)+Reference!L$13</f>
        <v>3702.1604807866584</v>
      </c>
      <c r="T289" s="36">
        <f>(Reference!M$12*List!$H289)+Reference!M$13</f>
        <v>4422.7648842277113</v>
      </c>
      <c r="U289" s="36">
        <f>(Reference!N$12*List!$H289)+Reference!N$13</f>
        <v>17841.570324951779</v>
      </c>
      <c r="V289" s="12">
        <f>(Reference!O$12*List!$H289)+Reference!O$13</f>
        <v>663.2217700853862</v>
      </c>
      <c r="W289" s="12">
        <f>(Reference!P$12*List!$H289)+Reference!P$13</f>
        <v>934.53976693849881</v>
      </c>
      <c r="X289" s="12">
        <f>(Reference!Q$12*List!$H289)+Reference!Q$13</f>
        <v>467.26988346924941</v>
      </c>
      <c r="Y289" s="53"/>
      <c r="Z289" s="1" t="str">
        <f t="shared" si="9"/>
        <v>GRAND, Colorado</v>
      </c>
      <c r="AA289" s="38" t="s">
        <v>7724</v>
      </c>
      <c r="AB289" s="40" t="s">
        <v>277</v>
      </c>
      <c r="AC289" s="43" t="s">
        <v>18</v>
      </c>
      <c r="AD289" s="61">
        <v>1.0082</v>
      </c>
      <c r="AE289" s="56" t="str">
        <f t="shared" si="8"/>
        <v/>
      </c>
      <c r="AF289" s="60">
        <v>6300</v>
      </c>
      <c r="AG289" s="60" t="s">
        <v>572</v>
      </c>
      <c r="AH289" s="60" t="s">
        <v>6</v>
      </c>
      <c r="AI289" s="60">
        <v>1.0122</v>
      </c>
    </row>
    <row r="290" spans="1:35" x14ac:dyDescent="0.35">
      <c r="A290" s="46" t="s">
        <v>1041</v>
      </c>
      <c r="B290" s="46" t="s">
        <v>4489</v>
      </c>
      <c r="C290" s="27">
        <v>99906</v>
      </c>
      <c r="D290" s="48" t="s">
        <v>9011</v>
      </c>
      <c r="E290" s="39" t="s">
        <v>7725</v>
      </c>
      <c r="F290" s="44" t="s">
        <v>18</v>
      </c>
      <c r="G290" s="18" t="s">
        <v>4188</v>
      </c>
      <c r="H290" s="29">
        <v>1.0122</v>
      </c>
      <c r="I290" s="36">
        <f>(Reference!B$12*List!$H290)+Reference!B$13</f>
        <v>1021.5627131134916</v>
      </c>
      <c r="J290" s="36">
        <f>(Reference!C$12*List!$H290)+Reference!C$13</f>
        <v>1524.5306681052705</v>
      </c>
      <c r="K290" s="36">
        <f>(Reference!D$12*List!$H290)+Reference!D$13</f>
        <v>1825.0461129116793</v>
      </c>
      <c r="L290" s="36">
        <f>(Reference!E$12*List!$H290)+Reference!E$13</f>
        <v>2257.1556893385787</v>
      </c>
      <c r="M290" s="36">
        <f>(Reference!F$12*List!$H290)+Reference!F$13</f>
        <v>2351.4226393936415</v>
      </c>
      <c r="N290" s="36">
        <f>(Reference!G$12*List!$H290)+Reference!G$13</f>
        <v>2662.6933738036482</v>
      </c>
      <c r="O290" s="36">
        <f>(Reference!H$12*List!$H290)+Reference!H$13</f>
        <v>2763.919628896334</v>
      </c>
      <c r="P290" s="36">
        <f>(Reference!I$12*List!$H290)+Reference!I$13</f>
        <v>2872.7378531209706</v>
      </c>
      <c r="Q290" s="36">
        <f>(Reference!J$12*List!$H290)+Reference!J$13</f>
        <v>3325.7253446607356</v>
      </c>
      <c r="R290" s="36">
        <f>(Reference!K$12*List!$H290)+Reference!K$13</f>
        <v>3431.3802484137263</v>
      </c>
      <c r="S290" s="36">
        <f>(Reference!L$12*List!$H290)+Reference!L$13</f>
        <v>3702.1604807866584</v>
      </c>
      <c r="T290" s="36">
        <f>(Reference!M$12*List!$H290)+Reference!M$13</f>
        <v>4422.7648842277113</v>
      </c>
      <c r="U290" s="36">
        <f>(Reference!N$12*List!$H290)+Reference!N$13</f>
        <v>17841.570324951779</v>
      </c>
      <c r="V290" s="12">
        <f>(Reference!O$12*List!$H290)+Reference!O$13</f>
        <v>663.2217700853862</v>
      </c>
      <c r="W290" s="12">
        <f>(Reference!P$12*List!$H290)+Reference!P$13</f>
        <v>934.53976693849881</v>
      </c>
      <c r="X290" s="12">
        <f>(Reference!Q$12*List!$H290)+Reference!Q$13</f>
        <v>467.26988346924941</v>
      </c>
      <c r="Y290" s="53"/>
      <c r="Z290" s="1" t="str">
        <f t="shared" si="9"/>
        <v>GUNNISON, Colorado</v>
      </c>
      <c r="AA290" s="39" t="s">
        <v>7725</v>
      </c>
      <c r="AB290" s="40" t="s">
        <v>277</v>
      </c>
      <c r="AC290" s="44" t="s">
        <v>18</v>
      </c>
      <c r="AD290" s="62">
        <v>1.0122</v>
      </c>
      <c r="AE290" s="56" t="str">
        <f t="shared" si="8"/>
        <v/>
      </c>
      <c r="AF290" s="60">
        <v>6310</v>
      </c>
      <c r="AG290" s="60" t="s">
        <v>573</v>
      </c>
      <c r="AH290" s="60" t="s">
        <v>6</v>
      </c>
      <c r="AI290" s="60">
        <v>1.0122</v>
      </c>
    </row>
    <row r="291" spans="1:35" x14ac:dyDescent="0.35">
      <c r="A291" s="46" t="s">
        <v>1042</v>
      </c>
      <c r="B291" s="46" t="s">
        <v>4490</v>
      </c>
      <c r="C291" s="27">
        <v>99906</v>
      </c>
      <c r="D291" s="48" t="s">
        <v>9011</v>
      </c>
      <c r="E291" s="39" t="s">
        <v>7726</v>
      </c>
      <c r="F291" s="44" t="s">
        <v>18</v>
      </c>
      <c r="G291" s="18" t="s">
        <v>4188</v>
      </c>
      <c r="H291" s="29">
        <v>1.0122</v>
      </c>
      <c r="I291" s="36">
        <f>(Reference!B$12*List!$H291)+Reference!B$13</f>
        <v>1021.5627131134916</v>
      </c>
      <c r="J291" s="36">
        <f>(Reference!C$12*List!$H291)+Reference!C$13</f>
        <v>1524.5306681052705</v>
      </c>
      <c r="K291" s="36">
        <f>(Reference!D$12*List!$H291)+Reference!D$13</f>
        <v>1825.0461129116793</v>
      </c>
      <c r="L291" s="36">
        <f>(Reference!E$12*List!$H291)+Reference!E$13</f>
        <v>2257.1556893385787</v>
      </c>
      <c r="M291" s="36">
        <f>(Reference!F$12*List!$H291)+Reference!F$13</f>
        <v>2351.4226393936415</v>
      </c>
      <c r="N291" s="36">
        <f>(Reference!G$12*List!$H291)+Reference!G$13</f>
        <v>2662.6933738036482</v>
      </c>
      <c r="O291" s="36">
        <f>(Reference!H$12*List!$H291)+Reference!H$13</f>
        <v>2763.919628896334</v>
      </c>
      <c r="P291" s="36">
        <f>(Reference!I$12*List!$H291)+Reference!I$13</f>
        <v>2872.7378531209706</v>
      </c>
      <c r="Q291" s="36">
        <f>(Reference!J$12*List!$H291)+Reference!J$13</f>
        <v>3325.7253446607356</v>
      </c>
      <c r="R291" s="36">
        <f>(Reference!K$12*List!$H291)+Reference!K$13</f>
        <v>3431.3802484137263</v>
      </c>
      <c r="S291" s="36">
        <f>(Reference!L$12*List!$H291)+Reference!L$13</f>
        <v>3702.1604807866584</v>
      </c>
      <c r="T291" s="36">
        <f>(Reference!M$12*List!$H291)+Reference!M$13</f>
        <v>4422.7648842277113</v>
      </c>
      <c r="U291" s="36">
        <f>(Reference!N$12*List!$H291)+Reference!N$13</f>
        <v>17841.570324951779</v>
      </c>
      <c r="V291" s="12">
        <f>(Reference!O$12*List!$H291)+Reference!O$13</f>
        <v>663.2217700853862</v>
      </c>
      <c r="W291" s="12">
        <f>(Reference!P$12*List!$H291)+Reference!P$13</f>
        <v>934.53976693849881</v>
      </c>
      <c r="X291" s="12">
        <f>(Reference!Q$12*List!$H291)+Reference!Q$13</f>
        <v>467.26988346924941</v>
      </c>
      <c r="Y291" s="53"/>
      <c r="Z291" s="1" t="str">
        <f t="shared" si="9"/>
        <v>HINSDALE, Colorado</v>
      </c>
      <c r="AA291" s="39" t="s">
        <v>7726</v>
      </c>
      <c r="AB291" s="40" t="s">
        <v>277</v>
      </c>
      <c r="AC291" s="44" t="s">
        <v>18</v>
      </c>
      <c r="AD291" s="62">
        <v>1.0122</v>
      </c>
      <c r="AE291" s="56" t="str">
        <f t="shared" si="8"/>
        <v/>
      </c>
      <c r="AF291" s="60">
        <v>6320</v>
      </c>
      <c r="AG291" s="60" t="s">
        <v>574</v>
      </c>
      <c r="AH291" s="60" t="s">
        <v>6</v>
      </c>
      <c r="AI291" s="60">
        <v>1.0122</v>
      </c>
    </row>
    <row r="292" spans="1:35" x14ac:dyDescent="0.35">
      <c r="A292" s="46" t="s">
        <v>1043</v>
      </c>
      <c r="B292" s="46" t="s">
        <v>4491</v>
      </c>
      <c r="C292" s="27">
        <v>99906</v>
      </c>
      <c r="D292" s="48" t="s">
        <v>9011</v>
      </c>
      <c r="E292" s="39" t="s">
        <v>7727</v>
      </c>
      <c r="F292" s="44" t="s">
        <v>18</v>
      </c>
      <c r="G292" s="18" t="s">
        <v>4188</v>
      </c>
      <c r="H292" s="29">
        <v>1.0122</v>
      </c>
      <c r="I292" s="36">
        <f>(Reference!B$12*List!$H292)+Reference!B$13</f>
        <v>1021.5627131134916</v>
      </c>
      <c r="J292" s="36">
        <f>(Reference!C$12*List!$H292)+Reference!C$13</f>
        <v>1524.5306681052705</v>
      </c>
      <c r="K292" s="36">
        <f>(Reference!D$12*List!$H292)+Reference!D$13</f>
        <v>1825.0461129116793</v>
      </c>
      <c r="L292" s="36">
        <f>(Reference!E$12*List!$H292)+Reference!E$13</f>
        <v>2257.1556893385787</v>
      </c>
      <c r="M292" s="36">
        <f>(Reference!F$12*List!$H292)+Reference!F$13</f>
        <v>2351.4226393936415</v>
      </c>
      <c r="N292" s="36">
        <f>(Reference!G$12*List!$H292)+Reference!G$13</f>
        <v>2662.6933738036482</v>
      </c>
      <c r="O292" s="36">
        <f>(Reference!H$12*List!$H292)+Reference!H$13</f>
        <v>2763.919628896334</v>
      </c>
      <c r="P292" s="36">
        <f>(Reference!I$12*List!$H292)+Reference!I$13</f>
        <v>2872.7378531209706</v>
      </c>
      <c r="Q292" s="36">
        <f>(Reference!J$12*List!$H292)+Reference!J$13</f>
        <v>3325.7253446607356</v>
      </c>
      <c r="R292" s="36">
        <f>(Reference!K$12*List!$H292)+Reference!K$13</f>
        <v>3431.3802484137263</v>
      </c>
      <c r="S292" s="36">
        <f>(Reference!L$12*List!$H292)+Reference!L$13</f>
        <v>3702.1604807866584</v>
      </c>
      <c r="T292" s="36">
        <f>(Reference!M$12*List!$H292)+Reference!M$13</f>
        <v>4422.7648842277113</v>
      </c>
      <c r="U292" s="36">
        <f>(Reference!N$12*List!$H292)+Reference!N$13</f>
        <v>17841.570324951779</v>
      </c>
      <c r="V292" s="12">
        <f>(Reference!O$12*List!$H292)+Reference!O$13</f>
        <v>663.2217700853862</v>
      </c>
      <c r="W292" s="12">
        <f>(Reference!P$12*List!$H292)+Reference!P$13</f>
        <v>934.53976693849881</v>
      </c>
      <c r="X292" s="12">
        <f>(Reference!Q$12*List!$H292)+Reference!Q$13</f>
        <v>467.26988346924941</v>
      </c>
      <c r="Y292" s="53"/>
      <c r="Z292" s="1" t="str">
        <f t="shared" si="9"/>
        <v>HUERFANO, Colorado</v>
      </c>
      <c r="AA292" s="39" t="s">
        <v>7727</v>
      </c>
      <c r="AB292" s="40" t="s">
        <v>277</v>
      </c>
      <c r="AC292" s="44" t="s">
        <v>18</v>
      </c>
      <c r="AD292" s="62">
        <v>1.0122</v>
      </c>
      <c r="AE292" s="56" t="str">
        <f t="shared" si="8"/>
        <v/>
      </c>
      <c r="AF292" s="60">
        <v>6330</v>
      </c>
      <c r="AG292" s="60" t="s">
        <v>575</v>
      </c>
      <c r="AH292" s="60" t="s">
        <v>6</v>
      </c>
      <c r="AI292" s="60">
        <v>1.0122</v>
      </c>
    </row>
    <row r="293" spans="1:35" x14ac:dyDescent="0.35">
      <c r="A293" s="46" t="s">
        <v>1044</v>
      </c>
      <c r="B293" s="46" t="s">
        <v>4492</v>
      </c>
      <c r="C293" s="13">
        <v>99906</v>
      </c>
      <c r="D293" s="48" t="s">
        <v>9011</v>
      </c>
      <c r="E293" s="38" t="s">
        <v>7509</v>
      </c>
      <c r="F293" s="43" t="s">
        <v>18</v>
      </c>
      <c r="G293" s="18" t="s">
        <v>4188</v>
      </c>
      <c r="H293" s="29">
        <v>1.0122</v>
      </c>
      <c r="I293" s="36">
        <f>(Reference!B$12*List!$H293)+Reference!B$13</f>
        <v>1021.5627131134916</v>
      </c>
      <c r="J293" s="36">
        <f>(Reference!C$12*List!$H293)+Reference!C$13</f>
        <v>1524.5306681052705</v>
      </c>
      <c r="K293" s="36">
        <f>(Reference!D$12*List!$H293)+Reference!D$13</f>
        <v>1825.0461129116793</v>
      </c>
      <c r="L293" s="36">
        <f>(Reference!E$12*List!$H293)+Reference!E$13</f>
        <v>2257.1556893385787</v>
      </c>
      <c r="M293" s="36">
        <f>(Reference!F$12*List!$H293)+Reference!F$13</f>
        <v>2351.4226393936415</v>
      </c>
      <c r="N293" s="36">
        <f>(Reference!G$12*List!$H293)+Reference!G$13</f>
        <v>2662.6933738036482</v>
      </c>
      <c r="O293" s="36">
        <f>(Reference!H$12*List!$H293)+Reference!H$13</f>
        <v>2763.919628896334</v>
      </c>
      <c r="P293" s="36">
        <f>(Reference!I$12*List!$H293)+Reference!I$13</f>
        <v>2872.7378531209706</v>
      </c>
      <c r="Q293" s="36">
        <f>(Reference!J$12*List!$H293)+Reference!J$13</f>
        <v>3325.7253446607356</v>
      </c>
      <c r="R293" s="36">
        <f>(Reference!K$12*List!$H293)+Reference!K$13</f>
        <v>3431.3802484137263</v>
      </c>
      <c r="S293" s="36">
        <f>(Reference!L$12*List!$H293)+Reference!L$13</f>
        <v>3702.1604807866584</v>
      </c>
      <c r="T293" s="36">
        <f>(Reference!M$12*List!$H293)+Reference!M$13</f>
        <v>4422.7648842277113</v>
      </c>
      <c r="U293" s="36">
        <f>(Reference!N$12*List!$H293)+Reference!N$13</f>
        <v>17841.570324951779</v>
      </c>
      <c r="V293" s="12">
        <f>(Reference!O$12*List!$H293)+Reference!O$13</f>
        <v>663.2217700853862</v>
      </c>
      <c r="W293" s="12">
        <f>(Reference!P$12*List!$H293)+Reference!P$13</f>
        <v>934.53976693849881</v>
      </c>
      <c r="X293" s="12">
        <f>(Reference!Q$12*List!$H293)+Reference!Q$13</f>
        <v>467.26988346924941</v>
      </c>
      <c r="Y293" s="53"/>
      <c r="Z293" s="1" t="str">
        <f t="shared" si="9"/>
        <v>JACKSON, Colorado</v>
      </c>
      <c r="AA293" s="39" t="s">
        <v>7509</v>
      </c>
      <c r="AB293" s="40" t="s">
        <v>277</v>
      </c>
      <c r="AC293" s="44" t="s">
        <v>18</v>
      </c>
      <c r="AD293" s="62">
        <v>1.0122</v>
      </c>
      <c r="AE293" s="56" t="str">
        <f t="shared" si="8"/>
        <v/>
      </c>
      <c r="AF293" s="60">
        <v>6340</v>
      </c>
      <c r="AG293" s="60" t="s">
        <v>576</v>
      </c>
      <c r="AH293" s="60" t="s">
        <v>6</v>
      </c>
      <c r="AI293" s="60">
        <v>0.98089999999999999</v>
      </c>
    </row>
    <row r="294" spans="1:35" x14ac:dyDescent="0.35">
      <c r="A294" s="46" t="s">
        <v>1045</v>
      </c>
      <c r="B294" s="46" t="s">
        <v>4493</v>
      </c>
      <c r="C294" s="27" t="s">
        <v>4021</v>
      </c>
      <c r="D294" s="48" t="s">
        <v>449</v>
      </c>
      <c r="E294" s="39" t="s">
        <v>7510</v>
      </c>
      <c r="F294" s="44" t="s">
        <v>18</v>
      </c>
      <c r="G294" s="18" t="s">
        <v>4187</v>
      </c>
      <c r="H294" s="11">
        <v>1.0082</v>
      </c>
      <c r="I294" s="36">
        <f>(Reference!B$12*List!$H294)+Reference!B$13</f>
        <v>1018.4816811318975</v>
      </c>
      <c r="J294" s="36">
        <f>(Reference!C$12*List!$H294)+Reference!C$13</f>
        <v>1519.9326853431182</v>
      </c>
      <c r="K294" s="36">
        <f>(Reference!D$12*List!$H294)+Reference!D$13</f>
        <v>1819.541775909571</v>
      </c>
      <c r="L294" s="36">
        <f>(Reference!E$12*List!$H294)+Reference!E$13</f>
        <v>2250.3481103451231</v>
      </c>
      <c r="M294" s="36">
        <f>(Reference!F$12*List!$H294)+Reference!F$13</f>
        <v>2344.3307513859681</v>
      </c>
      <c r="N294" s="36">
        <f>(Reference!G$12*List!$H294)+Reference!G$13</f>
        <v>2654.6626936147991</v>
      </c>
      <c r="O294" s="36">
        <f>(Reference!H$12*List!$H294)+Reference!H$13</f>
        <v>2755.5836504371837</v>
      </c>
      <c r="P294" s="36">
        <f>(Reference!I$12*List!$H294)+Reference!I$13</f>
        <v>2864.0736790212468</v>
      </c>
      <c r="Q294" s="36">
        <f>(Reference!J$12*List!$H294)+Reference!J$13</f>
        <v>3315.6949608014152</v>
      </c>
      <c r="R294" s="36">
        <f>(Reference!K$12*List!$H294)+Reference!K$13</f>
        <v>3421.0312094847791</v>
      </c>
      <c r="S294" s="36">
        <f>(Reference!L$12*List!$H294)+Reference!L$13</f>
        <v>3690.9947689846558</v>
      </c>
      <c r="T294" s="36">
        <f>(Reference!M$12*List!$H294)+Reference!M$13</f>
        <v>4409.4258303640036</v>
      </c>
      <c r="U294" s="36">
        <f>(Reference!N$12*List!$H294)+Reference!N$13</f>
        <v>17787.760169131296</v>
      </c>
      <c r="V294" s="12">
        <f>(Reference!O$12*List!$H294)+Reference!O$13</f>
        <v>661.22149398065778</v>
      </c>
      <c r="W294" s="12">
        <f>(Reference!P$12*List!$H294)+Reference!P$13</f>
        <v>931.72119606365425</v>
      </c>
      <c r="X294" s="12">
        <f>(Reference!Q$12*List!$H294)+Reference!Q$13</f>
        <v>465.86059803182712</v>
      </c>
      <c r="Y294" s="53"/>
      <c r="Z294" s="1" t="str">
        <f t="shared" si="9"/>
        <v>JEFFERSON, Colorado</v>
      </c>
      <c r="AA294" s="38" t="s">
        <v>7510</v>
      </c>
      <c r="AB294" s="40" t="s">
        <v>277</v>
      </c>
      <c r="AC294" s="43" t="s">
        <v>18</v>
      </c>
      <c r="AD294" s="61">
        <v>0.98089999999999999</v>
      </c>
      <c r="AE294" s="56" t="str">
        <f t="shared" si="8"/>
        <v/>
      </c>
      <c r="AF294" s="60">
        <v>6350</v>
      </c>
      <c r="AG294" s="60" t="s">
        <v>577</v>
      </c>
      <c r="AH294" s="60" t="s">
        <v>6</v>
      </c>
      <c r="AI294" s="60">
        <v>1.0122</v>
      </c>
    </row>
    <row r="295" spans="1:35" x14ac:dyDescent="0.35">
      <c r="A295" s="46" t="s">
        <v>1046</v>
      </c>
      <c r="B295" s="46" t="s">
        <v>4494</v>
      </c>
      <c r="C295" s="27">
        <v>99906</v>
      </c>
      <c r="D295" s="48" t="s">
        <v>9011</v>
      </c>
      <c r="E295" s="39" t="s">
        <v>7728</v>
      </c>
      <c r="F295" s="44" t="s">
        <v>18</v>
      </c>
      <c r="G295" s="18" t="s">
        <v>4188</v>
      </c>
      <c r="H295" s="29">
        <v>1.0122</v>
      </c>
      <c r="I295" s="36">
        <f>(Reference!B$12*List!$H295)+Reference!B$13</f>
        <v>1021.5627131134916</v>
      </c>
      <c r="J295" s="36">
        <f>(Reference!C$12*List!$H295)+Reference!C$13</f>
        <v>1524.5306681052705</v>
      </c>
      <c r="K295" s="36">
        <f>(Reference!D$12*List!$H295)+Reference!D$13</f>
        <v>1825.0461129116793</v>
      </c>
      <c r="L295" s="36">
        <f>(Reference!E$12*List!$H295)+Reference!E$13</f>
        <v>2257.1556893385787</v>
      </c>
      <c r="M295" s="36">
        <f>(Reference!F$12*List!$H295)+Reference!F$13</f>
        <v>2351.4226393936415</v>
      </c>
      <c r="N295" s="36">
        <f>(Reference!G$12*List!$H295)+Reference!G$13</f>
        <v>2662.6933738036482</v>
      </c>
      <c r="O295" s="36">
        <f>(Reference!H$12*List!$H295)+Reference!H$13</f>
        <v>2763.919628896334</v>
      </c>
      <c r="P295" s="36">
        <f>(Reference!I$12*List!$H295)+Reference!I$13</f>
        <v>2872.7378531209706</v>
      </c>
      <c r="Q295" s="36">
        <f>(Reference!J$12*List!$H295)+Reference!J$13</f>
        <v>3325.7253446607356</v>
      </c>
      <c r="R295" s="36">
        <f>(Reference!K$12*List!$H295)+Reference!K$13</f>
        <v>3431.3802484137263</v>
      </c>
      <c r="S295" s="36">
        <f>(Reference!L$12*List!$H295)+Reference!L$13</f>
        <v>3702.1604807866584</v>
      </c>
      <c r="T295" s="36">
        <f>(Reference!M$12*List!$H295)+Reference!M$13</f>
        <v>4422.7648842277113</v>
      </c>
      <c r="U295" s="36">
        <f>(Reference!N$12*List!$H295)+Reference!N$13</f>
        <v>17841.570324951779</v>
      </c>
      <c r="V295" s="12">
        <f>(Reference!O$12*List!$H295)+Reference!O$13</f>
        <v>663.2217700853862</v>
      </c>
      <c r="W295" s="12">
        <f>(Reference!P$12*List!$H295)+Reference!P$13</f>
        <v>934.53976693849881</v>
      </c>
      <c r="X295" s="12">
        <f>(Reference!Q$12*List!$H295)+Reference!Q$13</f>
        <v>467.26988346924941</v>
      </c>
      <c r="Y295" s="53"/>
      <c r="Z295" s="1" t="str">
        <f t="shared" si="9"/>
        <v>KIOWA, Colorado</v>
      </c>
      <c r="AA295" s="39" t="s">
        <v>7728</v>
      </c>
      <c r="AB295" s="40" t="s">
        <v>277</v>
      </c>
      <c r="AC295" s="44" t="s">
        <v>18</v>
      </c>
      <c r="AD295" s="62">
        <v>1.0122</v>
      </c>
      <c r="AE295" s="56" t="str">
        <f t="shared" si="8"/>
        <v/>
      </c>
      <c r="AF295" s="60">
        <v>6360</v>
      </c>
      <c r="AG295" s="60" t="s">
        <v>578</v>
      </c>
      <c r="AH295" s="60" t="s">
        <v>6</v>
      </c>
      <c r="AI295" s="60">
        <v>1.0122</v>
      </c>
    </row>
    <row r="296" spans="1:35" x14ac:dyDescent="0.35">
      <c r="A296" s="46" t="s">
        <v>1047</v>
      </c>
      <c r="B296" s="46" t="s">
        <v>4495</v>
      </c>
      <c r="C296" s="27">
        <v>99906</v>
      </c>
      <c r="D296" s="48" t="s">
        <v>9011</v>
      </c>
      <c r="E296" s="39" t="s">
        <v>7729</v>
      </c>
      <c r="F296" s="44" t="s">
        <v>18</v>
      </c>
      <c r="G296" s="18" t="s">
        <v>4188</v>
      </c>
      <c r="H296" s="29">
        <v>1.0122</v>
      </c>
      <c r="I296" s="36">
        <f>(Reference!B$12*List!$H296)+Reference!B$13</f>
        <v>1021.5627131134916</v>
      </c>
      <c r="J296" s="36">
        <f>(Reference!C$12*List!$H296)+Reference!C$13</f>
        <v>1524.5306681052705</v>
      </c>
      <c r="K296" s="36">
        <f>(Reference!D$12*List!$H296)+Reference!D$13</f>
        <v>1825.0461129116793</v>
      </c>
      <c r="L296" s="36">
        <f>(Reference!E$12*List!$H296)+Reference!E$13</f>
        <v>2257.1556893385787</v>
      </c>
      <c r="M296" s="36">
        <f>(Reference!F$12*List!$H296)+Reference!F$13</f>
        <v>2351.4226393936415</v>
      </c>
      <c r="N296" s="36">
        <f>(Reference!G$12*List!$H296)+Reference!G$13</f>
        <v>2662.6933738036482</v>
      </c>
      <c r="O296" s="36">
        <f>(Reference!H$12*List!$H296)+Reference!H$13</f>
        <v>2763.919628896334</v>
      </c>
      <c r="P296" s="36">
        <f>(Reference!I$12*List!$H296)+Reference!I$13</f>
        <v>2872.7378531209706</v>
      </c>
      <c r="Q296" s="36">
        <f>(Reference!J$12*List!$H296)+Reference!J$13</f>
        <v>3325.7253446607356</v>
      </c>
      <c r="R296" s="36">
        <f>(Reference!K$12*List!$H296)+Reference!K$13</f>
        <v>3431.3802484137263</v>
      </c>
      <c r="S296" s="36">
        <f>(Reference!L$12*List!$H296)+Reference!L$13</f>
        <v>3702.1604807866584</v>
      </c>
      <c r="T296" s="36">
        <f>(Reference!M$12*List!$H296)+Reference!M$13</f>
        <v>4422.7648842277113</v>
      </c>
      <c r="U296" s="36">
        <f>(Reference!N$12*List!$H296)+Reference!N$13</f>
        <v>17841.570324951779</v>
      </c>
      <c r="V296" s="12">
        <f>(Reference!O$12*List!$H296)+Reference!O$13</f>
        <v>663.2217700853862</v>
      </c>
      <c r="W296" s="12">
        <f>(Reference!P$12*List!$H296)+Reference!P$13</f>
        <v>934.53976693849881</v>
      </c>
      <c r="X296" s="12">
        <f>(Reference!Q$12*List!$H296)+Reference!Q$13</f>
        <v>467.26988346924941</v>
      </c>
      <c r="Y296" s="53"/>
      <c r="Z296" s="1" t="str">
        <f t="shared" si="9"/>
        <v>KIT CARSON, Colorado</v>
      </c>
      <c r="AA296" s="39" t="s">
        <v>7729</v>
      </c>
      <c r="AB296" s="40" t="s">
        <v>277</v>
      </c>
      <c r="AC296" s="44" t="s">
        <v>18</v>
      </c>
      <c r="AD296" s="62">
        <v>1.0122</v>
      </c>
      <c r="AE296" s="56" t="str">
        <f t="shared" si="8"/>
        <v/>
      </c>
      <c r="AF296" s="60">
        <v>6370</v>
      </c>
      <c r="AG296" s="60" t="s">
        <v>579</v>
      </c>
      <c r="AH296" s="60" t="s">
        <v>6</v>
      </c>
      <c r="AI296" s="60">
        <v>1.0122</v>
      </c>
    </row>
    <row r="297" spans="1:35" x14ac:dyDescent="0.35">
      <c r="A297" s="46" t="s">
        <v>1048</v>
      </c>
      <c r="B297" s="46" t="s">
        <v>4496</v>
      </c>
      <c r="C297" s="13">
        <v>99906</v>
      </c>
      <c r="D297" s="48" t="s">
        <v>9011</v>
      </c>
      <c r="E297" s="38" t="s">
        <v>7659</v>
      </c>
      <c r="F297" s="44" t="s">
        <v>18</v>
      </c>
      <c r="G297" s="18" t="s">
        <v>4188</v>
      </c>
      <c r="H297" s="29">
        <v>1.0122</v>
      </c>
      <c r="I297" s="36">
        <f>(Reference!B$12*List!$H297)+Reference!B$13</f>
        <v>1021.5627131134916</v>
      </c>
      <c r="J297" s="36">
        <f>(Reference!C$12*List!$H297)+Reference!C$13</f>
        <v>1524.5306681052705</v>
      </c>
      <c r="K297" s="36">
        <f>(Reference!D$12*List!$H297)+Reference!D$13</f>
        <v>1825.0461129116793</v>
      </c>
      <c r="L297" s="36">
        <f>(Reference!E$12*List!$H297)+Reference!E$13</f>
        <v>2257.1556893385787</v>
      </c>
      <c r="M297" s="36">
        <f>(Reference!F$12*List!$H297)+Reference!F$13</f>
        <v>2351.4226393936415</v>
      </c>
      <c r="N297" s="36">
        <f>(Reference!G$12*List!$H297)+Reference!G$13</f>
        <v>2662.6933738036482</v>
      </c>
      <c r="O297" s="36">
        <f>(Reference!H$12*List!$H297)+Reference!H$13</f>
        <v>2763.919628896334</v>
      </c>
      <c r="P297" s="36">
        <f>(Reference!I$12*List!$H297)+Reference!I$13</f>
        <v>2872.7378531209706</v>
      </c>
      <c r="Q297" s="36">
        <f>(Reference!J$12*List!$H297)+Reference!J$13</f>
        <v>3325.7253446607356</v>
      </c>
      <c r="R297" s="36">
        <f>(Reference!K$12*List!$H297)+Reference!K$13</f>
        <v>3431.3802484137263</v>
      </c>
      <c r="S297" s="36">
        <f>(Reference!L$12*List!$H297)+Reference!L$13</f>
        <v>3702.1604807866584</v>
      </c>
      <c r="T297" s="36">
        <f>(Reference!M$12*List!$H297)+Reference!M$13</f>
        <v>4422.7648842277113</v>
      </c>
      <c r="U297" s="36">
        <f>(Reference!N$12*List!$H297)+Reference!N$13</f>
        <v>17841.570324951779</v>
      </c>
      <c r="V297" s="12">
        <f>(Reference!O$12*List!$H297)+Reference!O$13</f>
        <v>663.2217700853862</v>
      </c>
      <c r="W297" s="12">
        <f>(Reference!P$12*List!$H297)+Reference!P$13</f>
        <v>934.53976693849881</v>
      </c>
      <c r="X297" s="12">
        <f>(Reference!Q$12*List!$H297)+Reference!Q$13</f>
        <v>467.26988346924941</v>
      </c>
      <c r="Y297" s="53"/>
      <c r="Z297" s="1" t="str">
        <f t="shared" si="9"/>
        <v>LAKE, Colorado</v>
      </c>
      <c r="AA297" s="39" t="s">
        <v>7659</v>
      </c>
      <c r="AB297" s="40" t="s">
        <v>277</v>
      </c>
      <c r="AC297" s="44" t="s">
        <v>18</v>
      </c>
      <c r="AD297" s="62">
        <v>1.0122</v>
      </c>
      <c r="AE297" s="56" t="str">
        <f t="shared" si="8"/>
        <v/>
      </c>
      <c r="AF297" s="60">
        <v>6380</v>
      </c>
      <c r="AG297" s="60" t="s">
        <v>580</v>
      </c>
      <c r="AH297" s="60" t="s">
        <v>6</v>
      </c>
      <c r="AI297" s="60">
        <v>0.95150000000000001</v>
      </c>
    </row>
    <row r="298" spans="1:35" x14ac:dyDescent="0.35">
      <c r="A298" s="46" t="s">
        <v>1049</v>
      </c>
      <c r="B298" s="46" t="s">
        <v>4497</v>
      </c>
      <c r="C298" s="27">
        <v>99906</v>
      </c>
      <c r="D298" s="48" t="s">
        <v>9011</v>
      </c>
      <c r="E298" s="39" t="s">
        <v>7730</v>
      </c>
      <c r="F298" s="43" t="s">
        <v>18</v>
      </c>
      <c r="G298" s="18" t="s">
        <v>4188</v>
      </c>
      <c r="H298" s="11">
        <v>1.0122</v>
      </c>
      <c r="I298" s="36">
        <f>(Reference!B$12*List!$H298)+Reference!B$13</f>
        <v>1021.5627131134916</v>
      </c>
      <c r="J298" s="36">
        <f>(Reference!C$12*List!$H298)+Reference!C$13</f>
        <v>1524.5306681052705</v>
      </c>
      <c r="K298" s="36">
        <f>(Reference!D$12*List!$H298)+Reference!D$13</f>
        <v>1825.0461129116793</v>
      </c>
      <c r="L298" s="36">
        <f>(Reference!E$12*List!$H298)+Reference!E$13</f>
        <v>2257.1556893385787</v>
      </c>
      <c r="M298" s="36">
        <f>(Reference!F$12*List!$H298)+Reference!F$13</f>
        <v>2351.4226393936415</v>
      </c>
      <c r="N298" s="36">
        <f>(Reference!G$12*List!$H298)+Reference!G$13</f>
        <v>2662.6933738036482</v>
      </c>
      <c r="O298" s="36">
        <f>(Reference!H$12*List!$H298)+Reference!H$13</f>
        <v>2763.919628896334</v>
      </c>
      <c r="P298" s="36">
        <f>(Reference!I$12*List!$H298)+Reference!I$13</f>
        <v>2872.7378531209706</v>
      </c>
      <c r="Q298" s="36">
        <f>(Reference!J$12*List!$H298)+Reference!J$13</f>
        <v>3325.7253446607356</v>
      </c>
      <c r="R298" s="36">
        <f>(Reference!K$12*List!$H298)+Reference!K$13</f>
        <v>3431.3802484137263</v>
      </c>
      <c r="S298" s="36">
        <f>(Reference!L$12*List!$H298)+Reference!L$13</f>
        <v>3702.1604807866584</v>
      </c>
      <c r="T298" s="36">
        <f>(Reference!M$12*List!$H298)+Reference!M$13</f>
        <v>4422.7648842277113</v>
      </c>
      <c r="U298" s="36">
        <f>(Reference!N$12*List!$H298)+Reference!N$13</f>
        <v>17841.570324951779</v>
      </c>
      <c r="V298" s="12">
        <f>(Reference!O$12*List!$H298)+Reference!O$13</f>
        <v>663.2217700853862</v>
      </c>
      <c r="W298" s="12">
        <f>(Reference!P$12*List!$H298)+Reference!P$13</f>
        <v>934.53976693849881</v>
      </c>
      <c r="X298" s="12">
        <f>(Reference!Q$12*List!$H298)+Reference!Q$13</f>
        <v>467.26988346924941</v>
      </c>
      <c r="Y298" s="53"/>
      <c r="Z298" s="1" t="str">
        <f t="shared" si="9"/>
        <v>LA PLATA, Colorado</v>
      </c>
      <c r="AA298" s="38" t="s">
        <v>7730</v>
      </c>
      <c r="AB298" s="40" t="s">
        <v>277</v>
      </c>
      <c r="AC298" s="43" t="s">
        <v>18</v>
      </c>
      <c r="AD298" s="61">
        <v>0.95150000000000001</v>
      </c>
      <c r="AE298" s="56" t="str">
        <f t="shared" si="8"/>
        <v/>
      </c>
      <c r="AF298" s="60">
        <v>6390</v>
      </c>
      <c r="AG298" s="60" t="s">
        <v>581</v>
      </c>
      <c r="AH298" s="60" t="s">
        <v>6</v>
      </c>
      <c r="AI298" s="60">
        <v>1.0122</v>
      </c>
    </row>
    <row r="299" spans="1:35" x14ac:dyDescent="0.35">
      <c r="A299" s="46" t="s">
        <v>1050</v>
      </c>
      <c r="B299" s="46" t="s">
        <v>4498</v>
      </c>
      <c r="C299" s="27" t="s">
        <v>4022</v>
      </c>
      <c r="D299" s="48" t="s">
        <v>480</v>
      </c>
      <c r="E299" s="39" t="s">
        <v>7731</v>
      </c>
      <c r="F299" s="44" t="s">
        <v>18</v>
      </c>
      <c r="G299" s="18" t="s">
        <v>4187</v>
      </c>
      <c r="H299" s="29">
        <v>0.98089999999999999</v>
      </c>
      <c r="I299" s="36">
        <f>(Reference!B$12*List!$H299)+Reference!B$13</f>
        <v>997.45363785751886</v>
      </c>
      <c r="J299" s="36">
        <f>(Reference!C$12*List!$H299)+Reference!C$13</f>
        <v>1488.5514529914306</v>
      </c>
      <c r="K299" s="36">
        <f>(Reference!D$12*List!$H299)+Reference!D$13</f>
        <v>1781.9746758701826</v>
      </c>
      <c r="L299" s="36">
        <f>(Reference!E$12*List!$H299)+Reference!E$13</f>
        <v>2203.8863837147887</v>
      </c>
      <c r="M299" s="36">
        <f>(Reference!F$12*List!$H299)+Reference!F$13</f>
        <v>2295.9286157335973</v>
      </c>
      <c r="N299" s="36">
        <f>(Reference!G$12*List!$H299)+Reference!G$13</f>
        <v>2599.8533013259048</v>
      </c>
      <c r="O299" s="36">
        <f>(Reference!H$12*List!$H299)+Reference!H$13</f>
        <v>2698.6905974534848</v>
      </c>
      <c r="P299" s="36">
        <f>(Reference!I$12*List!$H299)+Reference!I$13</f>
        <v>2804.9406907906332</v>
      </c>
      <c r="Q299" s="36">
        <f>(Reference!J$12*List!$H299)+Reference!J$13</f>
        <v>3247.2375909615521</v>
      </c>
      <c r="R299" s="36">
        <f>(Reference!K$12*List!$H299)+Reference!K$13</f>
        <v>3350.3990187947143</v>
      </c>
      <c r="S299" s="36">
        <f>(Reference!L$12*List!$H299)+Reference!L$13</f>
        <v>3614.7887859359894</v>
      </c>
      <c r="T299" s="36">
        <f>(Reference!M$12*List!$H299)+Reference!M$13</f>
        <v>4318.386787744198</v>
      </c>
      <c r="U299" s="36">
        <f>(Reference!N$12*List!$H299)+Reference!N$13</f>
        <v>17420.505855656487</v>
      </c>
      <c r="V299" s="12">
        <f>(Reference!O$12*List!$H299)+Reference!O$13</f>
        <v>647.56960956588648</v>
      </c>
      <c r="W299" s="12">
        <f>(Reference!P$12*List!$H299)+Reference!P$13</f>
        <v>912.48444984284015</v>
      </c>
      <c r="X299" s="12">
        <f>(Reference!Q$12*List!$H299)+Reference!Q$13</f>
        <v>456.24222492142007</v>
      </c>
      <c r="Y299" s="53"/>
      <c r="Z299" s="1" t="str">
        <f t="shared" si="9"/>
        <v>LARIMER, Colorado</v>
      </c>
      <c r="AA299" s="39" t="s">
        <v>7731</v>
      </c>
      <c r="AB299" s="40" t="s">
        <v>277</v>
      </c>
      <c r="AC299" s="44" t="s">
        <v>18</v>
      </c>
      <c r="AD299" s="62">
        <v>1.0122</v>
      </c>
      <c r="AE299" s="56" t="str">
        <f t="shared" si="8"/>
        <v/>
      </c>
      <c r="AF299" s="60">
        <v>6400</v>
      </c>
      <c r="AG299" s="60" t="s">
        <v>582</v>
      </c>
      <c r="AH299" s="60" t="s">
        <v>6</v>
      </c>
      <c r="AI299" s="60">
        <v>1.0122</v>
      </c>
    </row>
    <row r="300" spans="1:35" x14ac:dyDescent="0.35">
      <c r="A300" s="46" t="s">
        <v>1051</v>
      </c>
      <c r="B300" s="46" t="s">
        <v>4499</v>
      </c>
      <c r="C300" s="27">
        <v>99906</v>
      </c>
      <c r="D300" s="48" t="s">
        <v>9011</v>
      </c>
      <c r="E300" s="39" t="s">
        <v>7732</v>
      </c>
      <c r="F300" s="44" t="s">
        <v>18</v>
      </c>
      <c r="G300" s="18" t="s">
        <v>4188</v>
      </c>
      <c r="H300" s="29">
        <v>1.0122</v>
      </c>
      <c r="I300" s="36">
        <f>(Reference!B$12*List!$H300)+Reference!B$13</f>
        <v>1021.5627131134916</v>
      </c>
      <c r="J300" s="36">
        <f>(Reference!C$12*List!$H300)+Reference!C$13</f>
        <v>1524.5306681052705</v>
      </c>
      <c r="K300" s="36">
        <f>(Reference!D$12*List!$H300)+Reference!D$13</f>
        <v>1825.0461129116793</v>
      </c>
      <c r="L300" s="36">
        <f>(Reference!E$12*List!$H300)+Reference!E$13</f>
        <v>2257.1556893385787</v>
      </c>
      <c r="M300" s="36">
        <f>(Reference!F$12*List!$H300)+Reference!F$13</f>
        <v>2351.4226393936415</v>
      </c>
      <c r="N300" s="36">
        <f>(Reference!G$12*List!$H300)+Reference!G$13</f>
        <v>2662.6933738036482</v>
      </c>
      <c r="O300" s="36">
        <f>(Reference!H$12*List!$H300)+Reference!H$13</f>
        <v>2763.919628896334</v>
      </c>
      <c r="P300" s="36">
        <f>(Reference!I$12*List!$H300)+Reference!I$13</f>
        <v>2872.7378531209706</v>
      </c>
      <c r="Q300" s="36">
        <f>(Reference!J$12*List!$H300)+Reference!J$13</f>
        <v>3325.7253446607356</v>
      </c>
      <c r="R300" s="36">
        <f>(Reference!K$12*List!$H300)+Reference!K$13</f>
        <v>3431.3802484137263</v>
      </c>
      <c r="S300" s="36">
        <f>(Reference!L$12*List!$H300)+Reference!L$13</f>
        <v>3702.1604807866584</v>
      </c>
      <c r="T300" s="36">
        <f>(Reference!M$12*List!$H300)+Reference!M$13</f>
        <v>4422.7648842277113</v>
      </c>
      <c r="U300" s="36">
        <f>(Reference!N$12*List!$H300)+Reference!N$13</f>
        <v>17841.570324951779</v>
      </c>
      <c r="V300" s="12">
        <f>(Reference!O$12*List!$H300)+Reference!O$13</f>
        <v>663.2217700853862</v>
      </c>
      <c r="W300" s="12">
        <f>(Reference!P$12*List!$H300)+Reference!P$13</f>
        <v>934.53976693849881</v>
      </c>
      <c r="X300" s="12">
        <f>(Reference!Q$12*List!$H300)+Reference!Q$13</f>
        <v>467.26988346924941</v>
      </c>
      <c r="Y300" s="53"/>
      <c r="Z300" s="1" t="str">
        <f t="shared" si="9"/>
        <v>LAS ANIMAS, Colorado</v>
      </c>
      <c r="AA300" s="39" t="s">
        <v>7732</v>
      </c>
      <c r="AB300" s="40" t="s">
        <v>277</v>
      </c>
      <c r="AC300" s="44" t="s">
        <v>18</v>
      </c>
      <c r="AD300" s="62">
        <v>1.0122</v>
      </c>
      <c r="AE300" s="56" t="str">
        <f t="shared" si="8"/>
        <v/>
      </c>
      <c r="AF300" s="60">
        <v>6410</v>
      </c>
      <c r="AG300" s="60" t="s">
        <v>583</v>
      </c>
      <c r="AH300" s="60" t="s">
        <v>6</v>
      </c>
      <c r="AI300" s="60">
        <v>1.0122</v>
      </c>
    </row>
    <row r="301" spans="1:35" x14ac:dyDescent="0.35">
      <c r="A301" s="46" t="s">
        <v>1052</v>
      </c>
      <c r="B301" s="46" t="s">
        <v>4500</v>
      </c>
      <c r="C301" s="27">
        <v>99906</v>
      </c>
      <c r="D301" s="48" t="s">
        <v>9011</v>
      </c>
      <c r="E301" s="39" t="s">
        <v>7615</v>
      </c>
      <c r="F301" s="44" t="s">
        <v>18</v>
      </c>
      <c r="G301" s="18" t="s">
        <v>4188</v>
      </c>
      <c r="H301" s="29">
        <v>1.0122</v>
      </c>
      <c r="I301" s="36">
        <f>(Reference!B$12*List!$H301)+Reference!B$13</f>
        <v>1021.5627131134916</v>
      </c>
      <c r="J301" s="36">
        <f>(Reference!C$12*List!$H301)+Reference!C$13</f>
        <v>1524.5306681052705</v>
      </c>
      <c r="K301" s="36">
        <f>(Reference!D$12*List!$H301)+Reference!D$13</f>
        <v>1825.0461129116793</v>
      </c>
      <c r="L301" s="36">
        <f>(Reference!E$12*List!$H301)+Reference!E$13</f>
        <v>2257.1556893385787</v>
      </c>
      <c r="M301" s="36">
        <f>(Reference!F$12*List!$H301)+Reference!F$13</f>
        <v>2351.4226393936415</v>
      </c>
      <c r="N301" s="36">
        <f>(Reference!G$12*List!$H301)+Reference!G$13</f>
        <v>2662.6933738036482</v>
      </c>
      <c r="O301" s="36">
        <f>(Reference!H$12*List!$H301)+Reference!H$13</f>
        <v>2763.919628896334</v>
      </c>
      <c r="P301" s="36">
        <f>(Reference!I$12*List!$H301)+Reference!I$13</f>
        <v>2872.7378531209706</v>
      </c>
      <c r="Q301" s="36">
        <f>(Reference!J$12*List!$H301)+Reference!J$13</f>
        <v>3325.7253446607356</v>
      </c>
      <c r="R301" s="36">
        <f>(Reference!K$12*List!$H301)+Reference!K$13</f>
        <v>3431.3802484137263</v>
      </c>
      <c r="S301" s="36">
        <f>(Reference!L$12*List!$H301)+Reference!L$13</f>
        <v>3702.1604807866584</v>
      </c>
      <c r="T301" s="36">
        <f>(Reference!M$12*List!$H301)+Reference!M$13</f>
        <v>4422.7648842277113</v>
      </c>
      <c r="U301" s="36">
        <f>(Reference!N$12*List!$H301)+Reference!N$13</f>
        <v>17841.570324951779</v>
      </c>
      <c r="V301" s="12">
        <f>(Reference!O$12*List!$H301)+Reference!O$13</f>
        <v>663.2217700853862</v>
      </c>
      <c r="W301" s="12">
        <f>(Reference!P$12*List!$H301)+Reference!P$13</f>
        <v>934.53976693849881</v>
      </c>
      <c r="X301" s="12">
        <f>(Reference!Q$12*List!$H301)+Reference!Q$13</f>
        <v>467.26988346924941</v>
      </c>
      <c r="Y301" s="53"/>
      <c r="Z301" s="1" t="str">
        <f t="shared" si="9"/>
        <v>LINCOLN, Colorado</v>
      </c>
      <c r="AA301" s="39" t="s">
        <v>7615</v>
      </c>
      <c r="AB301" s="40" t="s">
        <v>277</v>
      </c>
      <c r="AC301" s="44" t="s">
        <v>18</v>
      </c>
      <c r="AD301" s="62">
        <v>1.0122</v>
      </c>
      <c r="AE301" s="56" t="str">
        <f t="shared" si="8"/>
        <v/>
      </c>
      <c r="AF301" s="60">
        <v>6420</v>
      </c>
      <c r="AG301" s="60" t="s">
        <v>584</v>
      </c>
      <c r="AH301" s="60" t="s">
        <v>6</v>
      </c>
      <c r="AI301" s="60">
        <v>1.0122</v>
      </c>
    </row>
    <row r="302" spans="1:35" x14ac:dyDescent="0.35">
      <c r="A302" s="46" t="s">
        <v>1053</v>
      </c>
      <c r="B302" s="46" t="s">
        <v>4501</v>
      </c>
      <c r="C302" s="27">
        <v>99906</v>
      </c>
      <c r="D302" s="48" t="s">
        <v>9011</v>
      </c>
      <c r="E302" s="39" t="s">
        <v>7617</v>
      </c>
      <c r="F302" s="43" t="s">
        <v>18</v>
      </c>
      <c r="G302" s="18" t="s">
        <v>4188</v>
      </c>
      <c r="H302" s="29">
        <v>1.0122</v>
      </c>
      <c r="I302" s="36">
        <f>(Reference!B$12*List!$H302)+Reference!B$13</f>
        <v>1021.5627131134916</v>
      </c>
      <c r="J302" s="36">
        <f>(Reference!C$12*List!$H302)+Reference!C$13</f>
        <v>1524.5306681052705</v>
      </c>
      <c r="K302" s="36">
        <f>(Reference!D$12*List!$H302)+Reference!D$13</f>
        <v>1825.0461129116793</v>
      </c>
      <c r="L302" s="36">
        <f>(Reference!E$12*List!$H302)+Reference!E$13</f>
        <v>2257.1556893385787</v>
      </c>
      <c r="M302" s="36">
        <f>(Reference!F$12*List!$H302)+Reference!F$13</f>
        <v>2351.4226393936415</v>
      </c>
      <c r="N302" s="36">
        <f>(Reference!G$12*List!$H302)+Reference!G$13</f>
        <v>2662.6933738036482</v>
      </c>
      <c r="O302" s="36">
        <f>(Reference!H$12*List!$H302)+Reference!H$13</f>
        <v>2763.919628896334</v>
      </c>
      <c r="P302" s="36">
        <f>(Reference!I$12*List!$H302)+Reference!I$13</f>
        <v>2872.7378531209706</v>
      </c>
      <c r="Q302" s="36">
        <f>(Reference!J$12*List!$H302)+Reference!J$13</f>
        <v>3325.7253446607356</v>
      </c>
      <c r="R302" s="36">
        <f>(Reference!K$12*List!$H302)+Reference!K$13</f>
        <v>3431.3802484137263</v>
      </c>
      <c r="S302" s="36">
        <f>(Reference!L$12*List!$H302)+Reference!L$13</f>
        <v>3702.1604807866584</v>
      </c>
      <c r="T302" s="36">
        <f>(Reference!M$12*List!$H302)+Reference!M$13</f>
        <v>4422.7648842277113</v>
      </c>
      <c r="U302" s="36">
        <f>(Reference!N$12*List!$H302)+Reference!N$13</f>
        <v>17841.570324951779</v>
      </c>
      <c r="V302" s="12">
        <f>(Reference!O$12*List!$H302)+Reference!O$13</f>
        <v>663.2217700853862</v>
      </c>
      <c r="W302" s="12">
        <f>(Reference!P$12*List!$H302)+Reference!P$13</f>
        <v>934.53976693849881</v>
      </c>
      <c r="X302" s="12">
        <f>(Reference!Q$12*List!$H302)+Reference!Q$13</f>
        <v>467.26988346924941</v>
      </c>
      <c r="Y302" s="53"/>
      <c r="Z302" s="1" t="str">
        <f t="shared" si="9"/>
        <v>LOGAN, Colorado</v>
      </c>
      <c r="AA302" s="39" t="s">
        <v>7617</v>
      </c>
      <c r="AB302" s="40" t="s">
        <v>277</v>
      </c>
      <c r="AC302" s="44" t="s">
        <v>18</v>
      </c>
      <c r="AD302" s="62">
        <v>1.0122</v>
      </c>
      <c r="AE302" s="56" t="str">
        <f t="shared" si="8"/>
        <v/>
      </c>
      <c r="AF302" s="60">
        <v>6430</v>
      </c>
      <c r="AG302" s="60" t="s">
        <v>585</v>
      </c>
      <c r="AH302" s="60" t="s">
        <v>6</v>
      </c>
      <c r="AI302" s="60">
        <v>1.0122</v>
      </c>
    </row>
    <row r="303" spans="1:35" x14ac:dyDescent="0.35">
      <c r="A303" s="46" t="s">
        <v>1054</v>
      </c>
      <c r="B303" s="46" t="s">
        <v>4502</v>
      </c>
      <c r="C303" s="27" t="s">
        <v>2115</v>
      </c>
      <c r="D303" s="48" t="s">
        <v>495</v>
      </c>
      <c r="E303" s="39" t="s">
        <v>7733</v>
      </c>
      <c r="F303" s="44" t="s">
        <v>18</v>
      </c>
      <c r="G303" s="18" t="s">
        <v>4187</v>
      </c>
      <c r="H303" s="29">
        <v>0.95150000000000001</v>
      </c>
      <c r="I303" s="36">
        <f>(Reference!B$12*List!$H303)+Reference!B$13</f>
        <v>974.80805279280332</v>
      </c>
      <c r="J303" s="36">
        <f>(Reference!C$12*List!$H303)+Reference!C$13</f>
        <v>1454.7562796896127</v>
      </c>
      <c r="K303" s="36">
        <f>(Reference!D$12*List!$H303)+Reference!D$13</f>
        <v>1741.5177989046877</v>
      </c>
      <c r="L303" s="36">
        <f>(Reference!E$12*List!$H303)+Reference!E$13</f>
        <v>2153.8506781128899</v>
      </c>
      <c r="M303" s="36">
        <f>(Reference!F$12*List!$H303)+Reference!F$13</f>
        <v>2243.8032388771976</v>
      </c>
      <c r="N303" s="36">
        <f>(Reference!G$12*List!$H303)+Reference!G$13</f>
        <v>2540.8278019378649</v>
      </c>
      <c r="O303" s="36">
        <f>(Reference!H$12*List!$H303)+Reference!H$13</f>
        <v>2637.4211557787321</v>
      </c>
      <c r="P303" s="36">
        <f>(Reference!I$12*List!$H303)+Reference!I$13</f>
        <v>2741.2590111576656</v>
      </c>
      <c r="Q303" s="36">
        <f>(Reference!J$12*List!$H303)+Reference!J$13</f>
        <v>3173.514269595546</v>
      </c>
      <c r="R303" s="36">
        <f>(Reference!K$12*List!$H303)+Reference!K$13</f>
        <v>3274.3335826669518</v>
      </c>
      <c r="S303" s="36">
        <f>(Reference!L$12*List!$H303)+Reference!L$13</f>
        <v>3532.7208041912713</v>
      </c>
      <c r="T303" s="36">
        <f>(Reference!M$12*List!$H303)+Reference!M$13</f>
        <v>4220.3447418459464</v>
      </c>
      <c r="U303" s="36">
        <f>(Reference!N$12*List!$H303)+Reference!N$13</f>
        <v>17025.001210375925</v>
      </c>
      <c r="V303" s="12">
        <f>(Reference!O$12*List!$H303)+Reference!O$13</f>
        <v>632.86758019613274</v>
      </c>
      <c r="W303" s="12">
        <f>(Reference!P$12*List!$H303)+Reference!P$13</f>
        <v>891.76795391273265</v>
      </c>
      <c r="X303" s="12">
        <f>(Reference!Q$12*List!$H303)+Reference!Q$13</f>
        <v>445.88397695636633</v>
      </c>
      <c r="Y303" s="53"/>
      <c r="Z303" s="1" t="str">
        <f t="shared" si="9"/>
        <v>MESA, Colorado</v>
      </c>
      <c r="AA303" s="39" t="s">
        <v>7733</v>
      </c>
      <c r="AB303" s="40" t="s">
        <v>277</v>
      </c>
      <c r="AC303" s="44" t="s">
        <v>18</v>
      </c>
      <c r="AD303" s="62">
        <v>1.0122</v>
      </c>
      <c r="AE303" s="56" t="str">
        <f t="shared" si="8"/>
        <v/>
      </c>
      <c r="AF303" s="60">
        <v>6440</v>
      </c>
      <c r="AG303" s="60" t="s">
        <v>586</v>
      </c>
      <c r="AH303" s="60" t="s">
        <v>6</v>
      </c>
      <c r="AI303" s="60">
        <v>1.0122</v>
      </c>
    </row>
    <row r="304" spans="1:35" x14ac:dyDescent="0.35">
      <c r="A304" s="46" t="s">
        <v>1055</v>
      </c>
      <c r="B304" s="46" t="s">
        <v>4503</v>
      </c>
      <c r="C304" s="27">
        <v>99906</v>
      </c>
      <c r="D304" s="48" t="s">
        <v>9011</v>
      </c>
      <c r="E304" s="39" t="s">
        <v>7734</v>
      </c>
      <c r="F304" s="44" t="s">
        <v>18</v>
      </c>
      <c r="G304" s="18" t="s">
        <v>4188</v>
      </c>
      <c r="H304" s="29">
        <v>1.0122</v>
      </c>
      <c r="I304" s="36">
        <f>(Reference!B$12*List!$H304)+Reference!B$13</f>
        <v>1021.5627131134916</v>
      </c>
      <c r="J304" s="36">
        <f>(Reference!C$12*List!$H304)+Reference!C$13</f>
        <v>1524.5306681052705</v>
      </c>
      <c r="K304" s="36">
        <f>(Reference!D$12*List!$H304)+Reference!D$13</f>
        <v>1825.0461129116793</v>
      </c>
      <c r="L304" s="36">
        <f>(Reference!E$12*List!$H304)+Reference!E$13</f>
        <v>2257.1556893385787</v>
      </c>
      <c r="M304" s="36">
        <f>(Reference!F$12*List!$H304)+Reference!F$13</f>
        <v>2351.4226393936415</v>
      </c>
      <c r="N304" s="36">
        <f>(Reference!G$12*List!$H304)+Reference!G$13</f>
        <v>2662.6933738036482</v>
      </c>
      <c r="O304" s="36">
        <f>(Reference!H$12*List!$H304)+Reference!H$13</f>
        <v>2763.919628896334</v>
      </c>
      <c r="P304" s="36">
        <f>(Reference!I$12*List!$H304)+Reference!I$13</f>
        <v>2872.7378531209706</v>
      </c>
      <c r="Q304" s="36">
        <f>(Reference!J$12*List!$H304)+Reference!J$13</f>
        <v>3325.7253446607356</v>
      </c>
      <c r="R304" s="36">
        <f>(Reference!K$12*List!$H304)+Reference!K$13</f>
        <v>3431.3802484137263</v>
      </c>
      <c r="S304" s="36">
        <f>(Reference!L$12*List!$H304)+Reference!L$13</f>
        <v>3702.1604807866584</v>
      </c>
      <c r="T304" s="36">
        <f>(Reference!M$12*List!$H304)+Reference!M$13</f>
        <v>4422.7648842277113</v>
      </c>
      <c r="U304" s="36">
        <f>(Reference!N$12*List!$H304)+Reference!N$13</f>
        <v>17841.570324951779</v>
      </c>
      <c r="V304" s="12">
        <f>(Reference!O$12*List!$H304)+Reference!O$13</f>
        <v>663.2217700853862</v>
      </c>
      <c r="W304" s="12">
        <f>(Reference!P$12*List!$H304)+Reference!P$13</f>
        <v>934.53976693849881</v>
      </c>
      <c r="X304" s="12">
        <f>(Reference!Q$12*List!$H304)+Reference!Q$13</f>
        <v>467.26988346924941</v>
      </c>
      <c r="Y304" s="53"/>
      <c r="Z304" s="1" t="str">
        <f t="shared" si="9"/>
        <v>MINERAL, Colorado</v>
      </c>
      <c r="AA304" s="39" t="s">
        <v>7734</v>
      </c>
      <c r="AB304" s="40" t="s">
        <v>277</v>
      </c>
      <c r="AC304" s="44" t="s">
        <v>18</v>
      </c>
      <c r="AD304" s="62">
        <v>1.0122</v>
      </c>
      <c r="AE304" s="56" t="str">
        <f t="shared" si="8"/>
        <v/>
      </c>
      <c r="AF304" s="60">
        <v>6450</v>
      </c>
      <c r="AG304" s="60" t="s">
        <v>587</v>
      </c>
      <c r="AH304" s="60" t="s">
        <v>6</v>
      </c>
      <c r="AI304" s="60">
        <v>1.0122</v>
      </c>
    </row>
    <row r="305" spans="1:35" x14ac:dyDescent="0.35">
      <c r="A305" s="46" t="s">
        <v>1056</v>
      </c>
      <c r="B305" s="46" t="s">
        <v>4504</v>
      </c>
      <c r="C305" s="13">
        <v>99906</v>
      </c>
      <c r="D305" s="48" t="s">
        <v>9011</v>
      </c>
      <c r="E305" s="38" t="s">
        <v>7735</v>
      </c>
      <c r="F305" s="44" t="s">
        <v>18</v>
      </c>
      <c r="G305" s="18" t="s">
        <v>4188</v>
      </c>
      <c r="H305" s="29">
        <v>1.0122</v>
      </c>
      <c r="I305" s="36">
        <f>(Reference!B$12*List!$H305)+Reference!B$13</f>
        <v>1021.5627131134916</v>
      </c>
      <c r="J305" s="36">
        <f>(Reference!C$12*List!$H305)+Reference!C$13</f>
        <v>1524.5306681052705</v>
      </c>
      <c r="K305" s="36">
        <f>(Reference!D$12*List!$H305)+Reference!D$13</f>
        <v>1825.0461129116793</v>
      </c>
      <c r="L305" s="36">
        <f>(Reference!E$12*List!$H305)+Reference!E$13</f>
        <v>2257.1556893385787</v>
      </c>
      <c r="M305" s="36">
        <f>(Reference!F$12*List!$H305)+Reference!F$13</f>
        <v>2351.4226393936415</v>
      </c>
      <c r="N305" s="36">
        <f>(Reference!G$12*List!$H305)+Reference!G$13</f>
        <v>2662.6933738036482</v>
      </c>
      <c r="O305" s="36">
        <f>(Reference!H$12*List!$H305)+Reference!H$13</f>
        <v>2763.919628896334</v>
      </c>
      <c r="P305" s="36">
        <f>(Reference!I$12*List!$H305)+Reference!I$13</f>
        <v>2872.7378531209706</v>
      </c>
      <c r="Q305" s="36">
        <f>(Reference!J$12*List!$H305)+Reference!J$13</f>
        <v>3325.7253446607356</v>
      </c>
      <c r="R305" s="36">
        <f>(Reference!K$12*List!$H305)+Reference!K$13</f>
        <v>3431.3802484137263</v>
      </c>
      <c r="S305" s="36">
        <f>(Reference!L$12*List!$H305)+Reference!L$13</f>
        <v>3702.1604807866584</v>
      </c>
      <c r="T305" s="36">
        <f>(Reference!M$12*List!$H305)+Reference!M$13</f>
        <v>4422.7648842277113</v>
      </c>
      <c r="U305" s="36">
        <f>(Reference!N$12*List!$H305)+Reference!N$13</f>
        <v>17841.570324951779</v>
      </c>
      <c r="V305" s="12">
        <f>(Reference!O$12*List!$H305)+Reference!O$13</f>
        <v>663.2217700853862</v>
      </c>
      <c r="W305" s="12">
        <f>(Reference!P$12*List!$H305)+Reference!P$13</f>
        <v>934.53976693849881</v>
      </c>
      <c r="X305" s="12">
        <f>(Reference!Q$12*List!$H305)+Reference!Q$13</f>
        <v>467.26988346924941</v>
      </c>
      <c r="Y305" s="53"/>
      <c r="Z305" s="1" t="str">
        <f t="shared" si="9"/>
        <v>MOFFAT, Colorado</v>
      </c>
      <c r="AA305" s="39" t="s">
        <v>7735</v>
      </c>
      <c r="AB305" s="40" t="s">
        <v>277</v>
      </c>
      <c r="AC305" s="44" t="s">
        <v>18</v>
      </c>
      <c r="AD305" s="62">
        <v>1.0122</v>
      </c>
      <c r="AE305" s="56" t="str">
        <f t="shared" si="8"/>
        <v/>
      </c>
      <c r="AF305" s="60">
        <v>6460</v>
      </c>
      <c r="AG305" s="60" t="s">
        <v>588</v>
      </c>
      <c r="AH305" s="60" t="s">
        <v>6</v>
      </c>
      <c r="AI305" s="60">
        <v>1.0082</v>
      </c>
    </row>
    <row r="306" spans="1:35" x14ac:dyDescent="0.35">
      <c r="A306" s="46" t="s">
        <v>1057</v>
      </c>
      <c r="B306" s="46" t="s">
        <v>4505</v>
      </c>
      <c r="C306" s="27">
        <v>99906</v>
      </c>
      <c r="D306" s="48" t="s">
        <v>9011</v>
      </c>
      <c r="E306" s="39" t="s">
        <v>7736</v>
      </c>
      <c r="F306" s="44" t="s">
        <v>18</v>
      </c>
      <c r="G306" s="18" t="s">
        <v>4188</v>
      </c>
      <c r="H306" s="11">
        <v>1.0122</v>
      </c>
      <c r="I306" s="36">
        <f>(Reference!B$12*List!$H306)+Reference!B$13</f>
        <v>1021.5627131134916</v>
      </c>
      <c r="J306" s="36">
        <f>(Reference!C$12*List!$H306)+Reference!C$13</f>
        <v>1524.5306681052705</v>
      </c>
      <c r="K306" s="36">
        <f>(Reference!D$12*List!$H306)+Reference!D$13</f>
        <v>1825.0461129116793</v>
      </c>
      <c r="L306" s="36">
        <f>(Reference!E$12*List!$H306)+Reference!E$13</f>
        <v>2257.1556893385787</v>
      </c>
      <c r="M306" s="36">
        <f>(Reference!F$12*List!$H306)+Reference!F$13</f>
        <v>2351.4226393936415</v>
      </c>
      <c r="N306" s="36">
        <f>(Reference!G$12*List!$H306)+Reference!G$13</f>
        <v>2662.6933738036482</v>
      </c>
      <c r="O306" s="36">
        <f>(Reference!H$12*List!$H306)+Reference!H$13</f>
        <v>2763.919628896334</v>
      </c>
      <c r="P306" s="36">
        <f>(Reference!I$12*List!$H306)+Reference!I$13</f>
        <v>2872.7378531209706</v>
      </c>
      <c r="Q306" s="36">
        <f>(Reference!J$12*List!$H306)+Reference!J$13</f>
        <v>3325.7253446607356</v>
      </c>
      <c r="R306" s="36">
        <f>(Reference!K$12*List!$H306)+Reference!K$13</f>
        <v>3431.3802484137263</v>
      </c>
      <c r="S306" s="36">
        <f>(Reference!L$12*List!$H306)+Reference!L$13</f>
        <v>3702.1604807866584</v>
      </c>
      <c r="T306" s="36">
        <f>(Reference!M$12*List!$H306)+Reference!M$13</f>
        <v>4422.7648842277113</v>
      </c>
      <c r="U306" s="36">
        <f>(Reference!N$12*List!$H306)+Reference!N$13</f>
        <v>17841.570324951779</v>
      </c>
      <c r="V306" s="12">
        <f>(Reference!O$12*List!$H306)+Reference!O$13</f>
        <v>663.2217700853862</v>
      </c>
      <c r="W306" s="12">
        <f>(Reference!P$12*List!$H306)+Reference!P$13</f>
        <v>934.53976693849881</v>
      </c>
      <c r="X306" s="12">
        <f>(Reference!Q$12*List!$H306)+Reference!Q$13</f>
        <v>467.26988346924941</v>
      </c>
      <c r="Y306" s="53"/>
      <c r="Z306" s="1" t="str">
        <f t="shared" si="9"/>
        <v>MONTEZUMA, Colorado</v>
      </c>
      <c r="AA306" s="38" t="s">
        <v>7736</v>
      </c>
      <c r="AB306" s="40" t="s">
        <v>277</v>
      </c>
      <c r="AC306" s="43" t="s">
        <v>18</v>
      </c>
      <c r="AD306" s="61">
        <v>1.0082</v>
      </c>
      <c r="AE306" s="56" t="str">
        <f t="shared" si="8"/>
        <v/>
      </c>
      <c r="AF306" s="60">
        <v>6470</v>
      </c>
      <c r="AG306" s="60" t="s">
        <v>589</v>
      </c>
      <c r="AH306" s="60" t="s">
        <v>6</v>
      </c>
      <c r="AI306" s="60">
        <v>1.0122</v>
      </c>
    </row>
    <row r="307" spans="1:35" x14ac:dyDescent="0.35">
      <c r="A307" s="46" t="s">
        <v>1058</v>
      </c>
      <c r="B307" s="46" t="s">
        <v>4506</v>
      </c>
      <c r="C307" s="27">
        <v>99906</v>
      </c>
      <c r="D307" s="48" t="s">
        <v>9011</v>
      </c>
      <c r="E307" s="39" t="s">
        <v>7737</v>
      </c>
      <c r="F307" s="44" t="s">
        <v>18</v>
      </c>
      <c r="G307" s="18" t="s">
        <v>4188</v>
      </c>
      <c r="H307" s="29">
        <v>1.0122</v>
      </c>
      <c r="I307" s="36">
        <f>(Reference!B$12*List!$H307)+Reference!B$13</f>
        <v>1021.5627131134916</v>
      </c>
      <c r="J307" s="36">
        <f>(Reference!C$12*List!$H307)+Reference!C$13</f>
        <v>1524.5306681052705</v>
      </c>
      <c r="K307" s="36">
        <f>(Reference!D$12*List!$H307)+Reference!D$13</f>
        <v>1825.0461129116793</v>
      </c>
      <c r="L307" s="36">
        <f>(Reference!E$12*List!$H307)+Reference!E$13</f>
        <v>2257.1556893385787</v>
      </c>
      <c r="M307" s="36">
        <f>(Reference!F$12*List!$H307)+Reference!F$13</f>
        <v>2351.4226393936415</v>
      </c>
      <c r="N307" s="36">
        <f>(Reference!G$12*List!$H307)+Reference!G$13</f>
        <v>2662.6933738036482</v>
      </c>
      <c r="O307" s="36">
        <f>(Reference!H$12*List!$H307)+Reference!H$13</f>
        <v>2763.919628896334</v>
      </c>
      <c r="P307" s="36">
        <f>(Reference!I$12*List!$H307)+Reference!I$13</f>
        <v>2872.7378531209706</v>
      </c>
      <c r="Q307" s="36">
        <f>(Reference!J$12*List!$H307)+Reference!J$13</f>
        <v>3325.7253446607356</v>
      </c>
      <c r="R307" s="36">
        <f>(Reference!K$12*List!$H307)+Reference!K$13</f>
        <v>3431.3802484137263</v>
      </c>
      <c r="S307" s="36">
        <f>(Reference!L$12*List!$H307)+Reference!L$13</f>
        <v>3702.1604807866584</v>
      </c>
      <c r="T307" s="36">
        <f>(Reference!M$12*List!$H307)+Reference!M$13</f>
        <v>4422.7648842277113</v>
      </c>
      <c r="U307" s="36">
        <f>(Reference!N$12*List!$H307)+Reference!N$13</f>
        <v>17841.570324951779</v>
      </c>
      <c r="V307" s="12">
        <f>(Reference!O$12*List!$H307)+Reference!O$13</f>
        <v>663.2217700853862</v>
      </c>
      <c r="W307" s="12">
        <f>(Reference!P$12*List!$H307)+Reference!P$13</f>
        <v>934.53976693849881</v>
      </c>
      <c r="X307" s="12">
        <f>(Reference!Q$12*List!$H307)+Reference!Q$13</f>
        <v>467.26988346924941</v>
      </c>
      <c r="Y307" s="53"/>
      <c r="Z307" s="1" t="str">
        <f t="shared" si="9"/>
        <v>MONTROSE, Colorado</v>
      </c>
      <c r="AA307" s="39" t="s">
        <v>7737</v>
      </c>
      <c r="AB307" s="40" t="s">
        <v>277</v>
      </c>
      <c r="AC307" s="44" t="s">
        <v>18</v>
      </c>
      <c r="AD307" s="62">
        <v>1.0122</v>
      </c>
      <c r="AE307" s="56" t="str">
        <f t="shared" si="8"/>
        <v/>
      </c>
      <c r="AF307" s="60">
        <v>6480</v>
      </c>
      <c r="AG307" s="60" t="s">
        <v>590</v>
      </c>
      <c r="AH307" s="60" t="s">
        <v>6</v>
      </c>
      <c r="AI307" s="60">
        <v>1.0122</v>
      </c>
    </row>
    <row r="308" spans="1:35" x14ac:dyDescent="0.35">
      <c r="A308" s="46" t="s">
        <v>1059</v>
      </c>
      <c r="B308" s="46" t="s">
        <v>4507</v>
      </c>
      <c r="C308" s="27">
        <v>99906</v>
      </c>
      <c r="D308" s="48" t="s">
        <v>9011</v>
      </c>
      <c r="E308" s="39" t="s">
        <v>7525</v>
      </c>
      <c r="F308" s="44" t="s">
        <v>18</v>
      </c>
      <c r="G308" s="18" t="s">
        <v>4188</v>
      </c>
      <c r="H308" s="29">
        <v>1.0122</v>
      </c>
      <c r="I308" s="36">
        <f>(Reference!B$12*List!$H308)+Reference!B$13</f>
        <v>1021.5627131134916</v>
      </c>
      <c r="J308" s="36">
        <f>(Reference!C$12*List!$H308)+Reference!C$13</f>
        <v>1524.5306681052705</v>
      </c>
      <c r="K308" s="36">
        <f>(Reference!D$12*List!$H308)+Reference!D$13</f>
        <v>1825.0461129116793</v>
      </c>
      <c r="L308" s="36">
        <f>(Reference!E$12*List!$H308)+Reference!E$13</f>
        <v>2257.1556893385787</v>
      </c>
      <c r="M308" s="36">
        <f>(Reference!F$12*List!$H308)+Reference!F$13</f>
        <v>2351.4226393936415</v>
      </c>
      <c r="N308" s="36">
        <f>(Reference!G$12*List!$H308)+Reference!G$13</f>
        <v>2662.6933738036482</v>
      </c>
      <c r="O308" s="36">
        <f>(Reference!H$12*List!$H308)+Reference!H$13</f>
        <v>2763.919628896334</v>
      </c>
      <c r="P308" s="36">
        <f>(Reference!I$12*List!$H308)+Reference!I$13</f>
        <v>2872.7378531209706</v>
      </c>
      <c r="Q308" s="36">
        <f>(Reference!J$12*List!$H308)+Reference!J$13</f>
        <v>3325.7253446607356</v>
      </c>
      <c r="R308" s="36">
        <f>(Reference!K$12*List!$H308)+Reference!K$13</f>
        <v>3431.3802484137263</v>
      </c>
      <c r="S308" s="36">
        <f>(Reference!L$12*List!$H308)+Reference!L$13</f>
        <v>3702.1604807866584</v>
      </c>
      <c r="T308" s="36">
        <f>(Reference!M$12*List!$H308)+Reference!M$13</f>
        <v>4422.7648842277113</v>
      </c>
      <c r="U308" s="36">
        <f>(Reference!N$12*List!$H308)+Reference!N$13</f>
        <v>17841.570324951779</v>
      </c>
      <c r="V308" s="12">
        <f>(Reference!O$12*List!$H308)+Reference!O$13</f>
        <v>663.2217700853862</v>
      </c>
      <c r="W308" s="12">
        <f>(Reference!P$12*List!$H308)+Reference!P$13</f>
        <v>934.53976693849881</v>
      </c>
      <c r="X308" s="12">
        <f>(Reference!Q$12*List!$H308)+Reference!Q$13</f>
        <v>467.26988346924941</v>
      </c>
      <c r="Y308" s="53"/>
      <c r="Z308" s="1" t="str">
        <f t="shared" si="9"/>
        <v>MORGAN, Colorado</v>
      </c>
      <c r="AA308" s="39" t="s">
        <v>7525</v>
      </c>
      <c r="AB308" s="40" t="s">
        <v>277</v>
      </c>
      <c r="AC308" s="44" t="s">
        <v>18</v>
      </c>
      <c r="AD308" s="62">
        <v>1.0122</v>
      </c>
      <c r="AE308" s="56" t="str">
        <f t="shared" si="8"/>
        <v/>
      </c>
      <c r="AF308" s="60">
        <v>6490</v>
      </c>
      <c r="AG308" s="60" t="s">
        <v>591</v>
      </c>
      <c r="AH308" s="60" t="s">
        <v>6</v>
      </c>
      <c r="AI308" s="60">
        <v>1.0122</v>
      </c>
    </row>
    <row r="309" spans="1:35" x14ac:dyDescent="0.35">
      <c r="A309" s="46" t="s">
        <v>1060</v>
      </c>
      <c r="B309" s="46" t="s">
        <v>4508</v>
      </c>
      <c r="C309" s="13">
        <v>99906</v>
      </c>
      <c r="D309" s="48" t="s">
        <v>9011</v>
      </c>
      <c r="E309" s="38" t="s">
        <v>7738</v>
      </c>
      <c r="F309" s="44" t="s">
        <v>18</v>
      </c>
      <c r="G309" s="18" t="s">
        <v>4188</v>
      </c>
      <c r="H309" s="29">
        <v>1.0122</v>
      </c>
      <c r="I309" s="36">
        <f>(Reference!B$12*List!$H309)+Reference!B$13</f>
        <v>1021.5627131134916</v>
      </c>
      <c r="J309" s="36">
        <f>(Reference!C$12*List!$H309)+Reference!C$13</f>
        <v>1524.5306681052705</v>
      </c>
      <c r="K309" s="36">
        <f>(Reference!D$12*List!$H309)+Reference!D$13</f>
        <v>1825.0461129116793</v>
      </c>
      <c r="L309" s="36">
        <f>(Reference!E$12*List!$H309)+Reference!E$13</f>
        <v>2257.1556893385787</v>
      </c>
      <c r="M309" s="36">
        <f>(Reference!F$12*List!$H309)+Reference!F$13</f>
        <v>2351.4226393936415</v>
      </c>
      <c r="N309" s="36">
        <f>(Reference!G$12*List!$H309)+Reference!G$13</f>
        <v>2662.6933738036482</v>
      </c>
      <c r="O309" s="36">
        <f>(Reference!H$12*List!$H309)+Reference!H$13</f>
        <v>2763.919628896334</v>
      </c>
      <c r="P309" s="36">
        <f>(Reference!I$12*List!$H309)+Reference!I$13</f>
        <v>2872.7378531209706</v>
      </c>
      <c r="Q309" s="36">
        <f>(Reference!J$12*List!$H309)+Reference!J$13</f>
        <v>3325.7253446607356</v>
      </c>
      <c r="R309" s="36">
        <f>(Reference!K$12*List!$H309)+Reference!K$13</f>
        <v>3431.3802484137263</v>
      </c>
      <c r="S309" s="36">
        <f>(Reference!L$12*List!$H309)+Reference!L$13</f>
        <v>3702.1604807866584</v>
      </c>
      <c r="T309" s="36">
        <f>(Reference!M$12*List!$H309)+Reference!M$13</f>
        <v>4422.7648842277113</v>
      </c>
      <c r="U309" s="36">
        <f>(Reference!N$12*List!$H309)+Reference!N$13</f>
        <v>17841.570324951779</v>
      </c>
      <c r="V309" s="12">
        <f>(Reference!O$12*List!$H309)+Reference!O$13</f>
        <v>663.2217700853862</v>
      </c>
      <c r="W309" s="12">
        <f>(Reference!P$12*List!$H309)+Reference!P$13</f>
        <v>934.53976693849881</v>
      </c>
      <c r="X309" s="12">
        <f>(Reference!Q$12*List!$H309)+Reference!Q$13</f>
        <v>467.26988346924941</v>
      </c>
      <c r="Y309" s="53"/>
      <c r="Z309" s="1" t="str">
        <f t="shared" si="9"/>
        <v>OTERO, Colorado</v>
      </c>
      <c r="AA309" s="39" t="s">
        <v>7738</v>
      </c>
      <c r="AB309" s="40" t="s">
        <v>277</v>
      </c>
      <c r="AC309" s="44" t="s">
        <v>18</v>
      </c>
      <c r="AD309" s="62">
        <v>1.0122</v>
      </c>
      <c r="AE309" s="56" t="str">
        <f t="shared" si="8"/>
        <v/>
      </c>
      <c r="AF309" s="60">
        <v>6500</v>
      </c>
      <c r="AG309" s="60" t="s">
        <v>592</v>
      </c>
      <c r="AH309" s="60" t="s">
        <v>6</v>
      </c>
      <c r="AI309" s="60">
        <v>0.80559999999999998</v>
      </c>
    </row>
    <row r="310" spans="1:35" x14ac:dyDescent="0.35">
      <c r="A310" s="46" t="s">
        <v>1061</v>
      </c>
      <c r="B310" s="46" t="s">
        <v>4509</v>
      </c>
      <c r="C310" s="27">
        <v>99906</v>
      </c>
      <c r="D310" s="48" t="s">
        <v>9011</v>
      </c>
      <c r="E310" s="39" t="s">
        <v>7739</v>
      </c>
      <c r="F310" s="43" t="s">
        <v>18</v>
      </c>
      <c r="G310" s="18" t="s">
        <v>4188</v>
      </c>
      <c r="H310" s="11">
        <v>1.0122</v>
      </c>
      <c r="I310" s="36">
        <f>(Reference!B$12*List!$H310)+Reference!B$13</f>
        <v>1021.5627131134916</v>
      </c>
      <c r="J310" s="36">
        <f>(Reference!C$12*List!$H310)+Reference!C$13</f>
        <v>1524.5306681052705</v>
      </c>
      <c r="K310" s="36">
        <f>(Reference!D$12*List!$H310)+Reference!D$13</f>
        <v>1825.0461129116793</v>
      </c>
      <c r="L310" s="36">
        <f>(Reference!E$12*List!$H310)+Reference!E$13</f>
        <v>2257.1556893385787</v>
      </c>
      <c r="M310" s="36">
        <f>(Reference!F$12*List!$H310)+Reference!F$13</f>
        <v>2351.4226393936415</v>
      </c>
      <c r="N310" s="36">
        <f>(Reference!G$12*List!$H310)+Reference!G$13</f>
        <v>2662.6933738036482</v>
      </c>
      <c r="O310" s="36">
        <f>(Reference!H$12*List!$H310)+Reference!H$13</f>
        <v>2763.919628896334</v>
      </c>
      <c r="P310" s="36">
        <f>(Reference!I$12*List!$H310)+Reference!I$13</f>
        <v>2872.7378531209706</v>
      </c>
      <c r="Q310" s="36">
        <f>(Reference!J$12*List!$H310)+Reference!J$13</f>
        <v>3325.7253446607356</v>
      </c>
      <c r="R310" s="36">
        <f>(Reference!K$12*List!$H310)+Reference!K$13</f>
        <v>3431.3802484137263</v>
      </c>
      <c r="S310" s="36">
        <f>(Reference!L$12*List!$H310)+Reference!L$13</f>
        <v>3702.1604807866584</v>
      </c>
      <c r="T310" s="36">
        <f>(Reference!M$12*List!$H310)+Reference!M$13</f>
        <v>4422.7648842277113</v>
      </c>
      <c r="U310" s="36">
        <f>(Reference!N$12*List!$H310)+Reference!N$13</f>
        <v>17841.570324951779</v>
      </c>
      <c r="V310" s="12">
        <f>(Reference!O$12*List!$H310)+Reference!O$13</f>
        <v>663.2217700853862</v>
      </c>
      <c r="W310" s="12">
        <f>(Reference!P$12*List!$H310)+Reference!P$13</f>
        <v>934.53976693849881</v>
      </c>
      <c r="X310" s="12">
        <f>(Reference!Q$12*List!$H310)+Reference!Q$13</f>
        <v>467.26988346924941</v>
      </c>
      <c r="Y310" s="53"/>
      <c r="Z310" s="1" t="str">
        <f t="shared" si="9"/>
        <v>OURAY, Colorado</v>
      </c>
      <c r="AA310" s="38" t="s">
        <v>7739</v>
      </c>
      <c r="AB310" s="40" t="s">
        <v>277</v>
      </c>
      <c r="AC310" s="43" t="s">
        <v>18</v>
      </c>
      <c r="AD310" s="61">
        <v>0.80559999999999998</v>
      </c>
      <c r="AE310" s="56" t="str">
        <f t="shared" si="8"/>
        <v/>
      </c>
      <c r="AF310" s="60">
        <v>6510</v>
      </c>
      <c r="AG310" s="60" t="s">
        <v>593</v>
      </c>
      <c r="AH310" s="60" t="s">
        <v>6</v>
      </c>
      <c r="AI310" s="60">
        <v>1.0122</v>
      </c>
    </row>
    <row r="311" spans="1:35" x14ac:dyDescent="0.35">
      <c r="A311" s="46" t="s">
        <v>1062</v>
      </c>
      <c r="B311" s="46" t="s">
        <v>4510</v>
      </c>
      <c r="C311" s="27" t="s">
        <v>4021</v>
      </c>
      <c r="D311" s="48" t="s">
        <v>449</v>
      </c>
      <c r="E311" s="39" t="s">
        <v>7740</v>
      </c>
      <c r="F311" s="44" t="s">
        <v>18</v>
      </c>
      <c r="G311" s="18" t="s">
        <v>4187</v>
      </c>
      <c r="H311" s="29">
        <v>1.0082</v>
      </c>
      <c r="I311" s="36">
        <f>(Reference!B$12*List!$H311)+Reference!B$13</f>
        <v>1018.4816811318975</v>
      </c>
      <c r="J311" s="36">
        <f>(Reference!C$12*List!$H311)+Reference!C$13</f>
        <v>1519.9326853431182</v>
      </c>
      <c r="K311" s="36">
        <f>(Reference!D$12*List!$H311)+Reference!D$13</f>
        <v>1819.541775909571</v>
      </c>
      <c r="L311" s="36">
        <f>(Reference!E$12*List!$H311)+Reference!E$13</f>
        <v>2250.3481103451231</v>
      </c>
      <c r="M311" s="36">
        <f>(Reference!F$12*List!$H311)+Reference!F$13</f>
        <v>2344.3307513859681</v>
      </c>
      <c r="N311" s="36">
        <f>(Reference!G$12*List!$H311)+Reference!G$13</f>
        <v>2654.6626936147991</v>
      </c>
      <c r="O311" s="36">
        <f>(Reference!H$12*List!$H311)+Reference!H$13</f>
        <v>2755.5836504371837</v>
      </c>
      <c r="P311" s="36">
        <f>(Reference!I$12*List!$H311)+Reference!I$13</f>
        <v>2864.0736790212468</v>
      </c>
      <c r="Q311" s="36">
        <f>(Reference!J$12*List!$H311)+Reference!J$13</f>
        <v>3315.6949608014152</v>
      </c>
      <c r="R311" s="36">
        <f>(Reference!K$12*List!$H311)+Reference!K$13</f>
        <v>3421.0312094847791</v>
      </c>
      <c r="S311" s="36">
        <f>(Reference!L$12*List!$H311)+Reference!L$13</f>
        <v>3690.9947689846558</v>
      </c>
      <c r="T311" s="36">
        <f>(Reference!M$12*List!$H311)+Reference!M$13</f>
        <v>4409.4258303640036</v>
      </c>
      <c r="U311" s="36">
        <f>(Reference!N$12*List!$H311)+Reference!N$13</f>
        <v>17787.760169131296</v>
      </c>
      <c r="V311" s="12">
        <f>(Reference!O$12*List!$H311)+Reference!O$13</f>
        <v>661.22149398065778</v>
      </c>
      <c r="W311" s="12">
        <f>(Reference!P$12*List!$H311)+Reference!P$13</f>
        <v>931.72119606365425</v>
      </c>
      <c r="X311" s="12">
        <f>(Reference!Q$12*List!$H311)+Reference!Q$13</f>
        <v>465.86059803182712</v>
      </c>
      <c r="Y311" s="53"/>
      <c r="Z311" s="1" t="str">
        <f t="shared" si="9"/>
        <v>PARK, Colorado</v>
      </c>
      <c r="AA311" s="39" t="s">
        <v>7740</v>
      </c>
      <c r="AB311" s="40" t="s">
        <v>277</v>
      </c>
      <c r="AC311" s="44" t="s">
        <v>18</v>
      </c>
      <c r="AD311" s="62">
        <v>1.0122</v>
      </c>
      <c r="AE311" s="56" t="str">
        <f t="shared" si="8"/>
        <v/>
      </c>
      <c r="AF311" s="60">
        <v>6520</v>
      </c>
      <c r="AG311" s="60" t="s">
        <v>594</v>
      </c>
      <c r="AH311" s="60" t="s">
        <v>6</v>
      </c>
      <c r="AI311" s="60">
        <v>1.0122</v>
      </c>
    </row>
    <row r="312" spans="1:35" x14ac:dyDescent="0.35">
      <c r="A312" s="46" t="s">
        <v>1063</v>
      </c>
      <c r="B312" s="46" t="s">
        <v>4511</v>
      </c>
      <c r="C312" s="27">
        <v>99906</v>
      </c>
      <c r="D312" s="48" t="s">
        <v>9011</v>
      </c>
      <c r="E312" s="39" t="s">
        <v>7624</v>
      </c>
      <c r="F312" s="44" t="s">
        <v>18</v>
      </c>
      <c r="G312" s="18" t="s">
        <v>4188</v>
      </c>
      <c r="H312" s="29">
        <v>1.0122</v>
      </c>
      <c r="I312" s="36">
        <f>(Reference!B$12*List!$H312)+Reference!B$13</f>
        <v>1021.5627131134916</v>
      </c>
      <c r="J312" s="36">
        <f>(Reference!C$12*List!$H312)+Reference!C$13</f>
        <v>1524.5306681052705</v>
      </c>
      <c r="K312" s="36">
        <f>(Reference!D$12*List!$H312)+Reference!D$13</f>
        <v>1825.0461129116793</v>
      </c>
      <c r="L312" s="36">
        <f>(Reference!E$12*List!$H312)+Reference!E$13</f>
        <v>2257.1556893385787</v>
      </c>
      <c r="M312" s="36">
        <f>(Reference!F$12*List!$H312)+Reference!F$13</f>
        <v>2351.4226393936415</v>
      </c>
      <c r="N312" s="36">
        <f>(Reference!G$12*List!$H312)+Reference!G$13</f>
        <v>2662.6933738036482</v>
      </c>
      <c r="O312" s="36">
        <f>(Reference!H$12*List!$H312)+Reference!H$13</f>
        <v>2763.919628896334</v>
      </c>
      <c r="P312" s="36">
        <f>(Reference!I$12*List!$H312)+Reference!I$13</f>
        <v>2872.7378531209706</v>
      </c>
      <c r="Q312" s="36">
        <f>(Reference!J$12*List!$H312)+Reference!J$13</f>
        <v>3325.7253446607356</v>
      </c>
      <c r="R312" s="36">
        <f>(Reference!K$12*List!$H312)+Reference!K$13</f>
        <v>3431.3802484137263</v>
      </c>
      <c r="S312" s="36">
        <f>(Reference!L$12*List!$H312)+Reference!L$13</f>
        <v>3702.1604807866584</v>
      </c>
      <c r="T312" s="36">
        <f>(Reference!M$12*List!$H312)+Reference!M$13</f>
        <v>4422.7648842277113</v>
      </c>
      <c r="U312" s="36">
        <f>(Reference!N$12*List!$H312)+Reference!N$13</f>
        <v>17841.570324951779</v>
      </c>
      <c r="V312" s="12">
        <f>(Reference!O$12*List!$H312)+Reference!O$13</f>
        <v>663.2217700853862</v>
      </c>
      <c r="W312" s="12">
        <f>(Reference!P$12*List!$H312)+Reference!P$13</f>
        <v>934.53976693849881</v>
      </c>
      <c r="X312" s="12">
        <f>(Reference!Q$12*List!$H312)+Reference!Q$13</f>
        <v>467.26988346924941</v>
      </c>
      <c r="Y312" s="53"/>
      <c r="Z312" s="1" t="str">
        <f t="shared" si="9"/>
        <v>PHILLIPS, Colorado</v>
      </c>
      <c r="AA312" s="39" t="s">
        <v>7624</v>
      </c>
      <c r="AB312" s="40" t="s">
        <v>277</v>
      </c>
      <c r="AC312" s="44" t="s">
        <v>18</v>
      </c>
      <c r="AD312" s="62">
        <v>1.0122</v>
      </c>
      <c r="AE312" s="56" t="str">
        <f t="shared" si="8"/>
        <v/>
      </c>
      <c r="AF312" s="60">
        <v>6530</v>
      </c>
      <c r="AG312" s="60" t="s">
        <v>595</v>
      </c>
      <c r="AH312" s="60" t="s">
        <v>6</v>
      </c>
      <c r="AI312" s="60">
        <v>1.0122</v>
      </c>
    </row>
    <row r="313" spans="1:35" x14ac:dyDescent="0.35">
      <c r="A313" s="46" t="s">
        <v>1064</v>
      </c>
      <c r="B313" s="46" t="s">
        <v>4512</v>
      </c>
      <c r="C313" s="27">
        <v>99906</v>
      </c>
      <c r="D313" s="48" t="s">
        <v>9011</v>
      </c>
      <c r="E313" s="39" t="s">
        <v>7741</v>
      </c>
      <c r="F313" s="44" t="s">
        <v>18</v>
      </c>
      <c r="G313" s="18" t="s">
        <v>4188</v>
      </c>
      <c r="H313" s="29">
        <v>1.0122</v>
      </c>
      <c r="I313" s="36">
        <f>(Reference!B$12*List!$H313)+Reference!B$13</f>
        <v>1021.5627131134916</v>
      </c>
      <c r="J313" s="36">
        <f>(Reference!C$12*List!$H313)+Reference!C$13</f>
        <v>1524.5306681052705</v>
      </c>
      <c r="K313" s="36">
        <f>(Reference!D$12*List!$H313)+Reference!D$13</f>
        <v>1825.0461129116793</v>
      </c>
      <c r="L313" s="36">
        <f>(Reference!E$12*List!$H313)+Reference!E$13</f>
        <v>2257.1556893385787</v>
      </c>
      <c r="M313" s="36">
        <f>(Reference!F$12*List!$H313)+Reference!F$13</f>
        <v>2351.4226393936415</v>
      </c>
      <c r="N313" s="36">
        <f>(Reference!G$12*List!$H313)+Reference!G$13</f>
        <v>2662.6933738036482</v>
      </c>
      <c r="O313" s="36">
        <f>(Reference!H$12*List!$H313)+Reference!H$13</f>
        <v>2763.919628896334</v>
      </c>
      <c r="P313" s="36">
        <f>(Reference!I$12*List!$H313)+Reference!I$13</f>
        <v>2872.7378531209706</v>
      </c>
      <c r="Q313" s="36">
        <f>(Reference!J$12*List!$H313)+Reference!J$13</f>
        <v>3325.7253446607356</v>
      </c>
      <c r="R313" s="36">
        <f>(Reference!K$12*List!$H313)+Reference!K$13</f>
        <v>3431.3802484137263</v>
      </c>
      <c r="S313" s="36">
        <f>(Reference!L$12*List!$H313)+Reference!L$13</f>
        <v>3702.1604807866584</v>
      </c>
      <c r="T313" s="36">
        <f>(Reference!M$12*List!$H313)+Reference!M$13</f>
        <v>4422.7648842277113</v>
      </c>
      <c r="U313" s="36">
        <f>(Reference!N$12*List!$H313)+Reference!N$13</f>
        <v>17841.570324951779</v>
      </c>
      <c r="V313" s="12">
        <f>(Reference!O$12*List!$H313)+Reference!O$13</f>
        <v>663.2217700853862</v>
      </c>
      <c r="W313" s="12">
        <f>(Reference!P$12*List!$H313)+Reference!P$13</f>
        <v>934.53976693849881</v>
      </c>
      <c r="X313" s="12">
        <f>(Reference!Q$12*List!$H313)+Reference!Q$13</f>
        <v>467.26988346924941</v>
      </c>
      <c r="Y313" s="53"/>
      <c r="Z313" s="1" t="str">
        <f t="shared" si="9"/>
        <v>PITKIN, Colorado</v>
      </c>
      <c r="AA313" s="39" t="s">
        <v>7741</v>
      </c>
      <c r="AB313" s="40" t="s">
        <v>277</v>
      </c>
      <c r="AC313" s="44" t="s">
        <v>18</v>
      </c>
      <c r="AD313" s="62">
        <v>1.0122</v>
      </c>
      <c r="AE313" s="56" t="str">
        <f t="shared" si="8"/>
        <v/>
      </c>
      <c r="AF313" s="60">
        <v>6540</v>
      </c>
      <c r="AG313" s="60" t="s">
        <v>596</v>
      </c>
      <c r="AH313" s="60" t="s">
        <v>6</v>
      </c>
      <c r="AI313" s="60">
        <v>1.0122</v>
      </c>
    </row>
    <row r="314" spans="1:35" x14ac:dyDescent="0.35">
      <c r="A314" s="46" t="s">
        <v>1065</v>
      </c>
      <c r="B314" s="46" t="s">
        <v>4513</v>
      </c>
      <c r="C314" s="27">
        <v>99906</v>
      </c>
      <c r="D314" s="48" t="s">
        <v>9011</v>
      </c>
      <c r="E314" s="39" t="s">
        <v>7742</v>
      </c>
      <c r="F314" s="43" t="s">
        <v>18</v>
      </c>
      <c r="G314" s="18" t="s">
        <v>4188</v>
      </c>
      <c r="H314" s="29">
        <v>1.0122</v>
      </c>
      <c r="I314" s="36">
        <f>(Reference!B$12*List!$H314)+Reference!B$13</f>
        <v>1021.5627131134916</v>
      </c>
      <c r="J314" s="36">
        <f>(Reference!C$12*List!$H314)+Reference!C$13</f>
        <v>1524.5306681052705</v>
      </c>
      <c r="K314" s="36">
        <f>(Reference!D$12*List!$H314)+Reference!D$13</f>
        <v>1825.0461129116793</v>
      </c>
      <c r="L314" s="36">
        <f>(Reference!E$12*List!$H314)+Reference!E$13</f>
        <v>2257.1556893385787</v>
      </c>
      <c r="M314" s="36">
        <f>(Reference!F$12*List!$H314)+Reference!F$13</f>
        <v>2351.4226393936415</v>
      </c>
      <c r="N314" s="36">
        <f>(Reference!G$12*List!$H314)+Reference!G$13</f>
        <v>2662.6933738036482</v>
      </c>
      <c r="O314" s="36">
        <f>(Reference!H$12*List!$H314)+Reference!H$13</f>
        <v>2763.919628896334</v>
      </c>
      <c r="P314" s="36">
        <f>(Reference!I$12*List!$H314)+Reference!I$13</f>
        <v>2872.7378531209706</v>
      </c>
      <c r="Q314" s="36">
        <f>(Reference!J$12*List!$H314)+Reference!J$13</f>
        <v>3325.7253446607356</v>
      </c>
      <c r="R314" s="36">
        <f>(Reference!K$12*List!$H314)+Reference!K$13</f>
        <v>3431.3802484137263</v>
      </c>
      <c r="S314" s="36">
        <f>(Reference!L$12*List!$H314)+Reference!L$13</f>
        <v>3702.1604807866584</v>
      </c>
      <c r="T314" s="36">
        <f>(Reference!M$12*List!$H314)+Reference!M$13</f>
        <v>4422.7648842277113</v>
      </c>
      <c r="U314" s="36">
        <f>(Reference!N$12*List!$H314)+Reference!N$13</f>
        <v>17841.570324951779</v>
      </c>
      <c r="V314" s="12">
        <f>(Reference!O$12*List!$H314)+Reference!O$13</f>
        <v>663.2217700853862</v>
      </c>
      <c r="W314" s="12">
        <f>(Reference!P$12*List!$H314)+Reference!P$13</f>
        <v>934.53976693849881</v>
      </c>
      <c r="X314" s="12">
        <f>(Reference!Q$12*List!$H314)+Reference!Q$13</f>
        <v>467.26988346924941</v>
      </c>
      <c r="Y314" s="53"/>
      <c r="Z314" s="1" t="str">
        <f t="shared" si="9"/>
        <v>PROWERS, Colorado</v>
      </c>
      <c r="AA314" s="39" t="s">
        <v>7742</v>
      </c>
      <c r="AB314" s="40" t="s">
        <v>277</v>
      </c>
      <c r="AC314" s="44" t="s">
        <v>18</v>
      </c>
      <c r="AD314" s="62">
        <v>1.0122</v>
      </c>
      <c r="AE314" s="56" t="str">
        <f t="shared" si="8"/>
        <v/>
      </c>
      <c r="AF314" s="60">
        <v>6550</v>
      </c>
      <c r="AG314" s="60" t="s">
        <v>597</v>
      </c>
      <c r="AH314" s="60" t="s">
        <v>6</v>
      </c>
      <c r="AI314" s="60">
        <v>1.0122</v>
      </c>
    </row>
    <row r="315" spans="1:35" x14ac:dyDescent="0.35">
      <c r="A315" s="46" t="s">
        <v>1066</v>
      </c>
      <c r="B315" s="46" t="s">
        <v>4514</v>
      </c>
      <c r="C315" s="27" t="s">
        <v>3045</v>
      </c>
      <c r="D315" s="48" t="s">
        <v>648</v>
      </c>
      <c r="E315" s="39" t="s">
        <v>7743</v>
      </c>
      <c r="F315" s="44" t="s">
        <v>18</v>
      </c>
      <c r="G315" s="18" t="s">
        <v>4187</v>
      </c>
      <c r="H315" s="29">
        <v>0.80559999999999998</v>
      </c>
      <c r="I315" s="36">
        <f>(Reference!B$12*List!$H315)+Reference!B$13</f>
        <v>862.42741126416377</v>
      </c>
      <c r="J315" s="36">
        <f>(Reference!C$12*List!$H315)+Reference!C$13</f>
        <v>1287.0448584401158</v>
      </c>
      <c r="K315" s="36">
        <f>(Reference!D$12*List!$H315)+Reference!D$13</f>
        <v>1540.7471067527918</v>
      </c>
      <c r="L315" s="36">
        <f>(Reference!E$12*List!$H315)+Reference!E$13</f>
        <v>1905.5442343265972</v>
      </c>
      <c r="M315" s="36">
        <f>(Reference!F$12*List!$H315)+Reference!F$13</f>
        <v>1985.1266237973105</v>
      </c>
      <c r="N315" s="36">
        <f>(Reference!G$12*List!$H315)+Reference!G$13</f>
        <v>2247.908742049598</v>
      </c>
      <c r="O315" s="36">
        <f>(Reference!H$12*List!$H315)+Reference!H$13</f>
        <v>2333.3663414812363</v>
      </c>
      <c r="P315" s="36">
        <f>(Reference!I$12*List!$H315)+Reference!I$13</f>
        <v>2425.2332608702477</v>
      </c>
      <c r="Q315" s="36">
        <f>(Reference!J$12*List!$H315)+Reference!J$13</f>
        <v>2807.656018326828</v>
      </c>
      <c r="R315" s="36">
        <f>(Reference!K$12*List!$H315)+Reference!K$13</f>
        <v>2896.8523877336011</v>
      </c>
      <c r="S315" s="36">
        <f>(Reference!L$12*List!$H315)+Reference!L$13</f>
        <v>3125.4514662132324</v>
      </c>
      <c r="T315" s="36">
        <f>(Reference!M$12*List!$H315)+Reference!M$13</f>
        <v>3733.8027521672075</v>
      </c>
      <c r="U315" s="36">
        <f>(Reference!N$12*List!$H315)+Reference!N$13</f>
        <v>15062.275776823746</v>
      </c>
      <c r="V315" s="12">
        <f>(Reference!O$12*List!$H315)+Reference!O$13</f>
        <v>559.90750927616455</v>
      </c>
      <c r="W315" s="12">
        <f>(Reference!P$12*List!$H315)+Reference!P$13</f>
        <v>788.96058125277727</v>
      </c>
      <c r="X315" s="12">
        <f>(Reference!Q$12*List!$H315)+Reference!Q$13</f>
        <v>394.48029062638864</v>
      </c>
      <c r="Y315" s="53"/>
      <c r="Z315" s="1" t="str">
        <f t="shared" si="9"/>
        <v>PUEBLO, Colorado</v>
      </c>
      <c r="AA315" s="39" t="s">
        <v>7743</v>
      </c>
      <c r="AB315" s="40" t="s">
        <v>277</v>
      </c>
      <c r="AC315" s="44" t="s">
        <v>18</v>
      </c>
      <c r="AD315" s="62">
        <v>1.0122</v>
      </c>
      <c r="AE315" s="56" t="str">
        <f t="shared" si="8"/>
        <v/>
      </c>
      <c r="AF315" s="60">
        <v>6560</v>
      </c>
      <c r="AG315" s="60" t="s">
        <v>598</v>
      </c>
      <c r="AH315" s="60" t="s">
        <v>6</v>
      </c>
      <c r="AI315" s="60">
        <v>1.0122</v>
      </c>
    </row>
    <row r="316" spans="1:35" x14ac:dyDescent="0.35">
      <c r="A316" s="46" t="s">
        <v>1067</v>
      </c>
      <c r="B316" s="46" t="s">
        <v>4515</v>
      </c>
      <c r="C316" s="27">
        <v>99906</v>
      </c>
      <c r="D316" s="48" t="s">
        <v>9011</v>
      </c>
      <c r="E316" s="39" t="s">
        <v>7744</v>
      </c>
      <c r="F316" s="44" t="s">
        <v>18</v>
      </c>
      <c r="G316" s="18" t="s">
        <v>4188</v>
      </c>
      <c r="H316" s="29">
        <v>1.0122</v>
      </c>
      <c r="I316" s="36">
        <f>(Reference!B$12*List!$H316)+Reference!B$13</f>
        <v>1021.5627131134916</v>
      </c>
      <c r="J316" s="36">
        <f>(Reference!C$12*List!$H316)+Reference!C$13</f>
        <v>1524.5306681052705</v>
      </c>
      <c r="K316" s="36">
        <f>(Reference!D$12*List!$H316)+Reference!D$13</f>
        <v>1825.0461129116793</v>
      </c>
      <c r="L316" s="36">
        <f>(Reference!E$12*List!$H316)+Reference!E$13</f>
        <v>2257.1556893385787</v>
      </c>
      <c r="M316" s="36">
        <f>(Reference!F$12*List!$H316)+Reference!F$13</f>
        <v>2351.4226393936415</v>
      </c>
      <c r="N316" s="36">
        <f>(Reference!G$12*List!$H316)+Reference!G$13</f>
        <v>2662.6933738036482</v>
      </c>
      <c r="O316" s="36">
        <f>(Reference!H$12*List!$H316)+Reference!H$13</f>
        <v>2763.919628896334</v>
      </c>
      <c r="P316" s="36">
        <f>(Reference!I$12*List!$H316)+Reference!I$13</f>
        <v>2872.7378531209706</v>
      </c>
      <c r="Q316" s="36">
        <f>(Reference!J$12*List!$H316)+Reference!J$13</f>
        <v>3325.7253446607356</v>
      </c>
      <c r="R316" s="36">
        <f>(Reference!K$12*List!$H316)+Reference!K$13</f>
        <v>3431.3802484137263</v>
      </c>
      <c r="S316" s="36">
        <f>(Reference!L$12*List!$H316)+Reference!L$13</f>
        <v>3702.1604807866584</v>
      </c>
      <c r="T316" s="36">
        <f>(Reference!M$12*List!$H316)+Reference!M$13</f>
        <v>4422.7648842277113</v>
      </c>
      <c r="U316" s="36">
        <f>(Reference!N$12*List!$H316)+Reference!N$13</f>
        <v>17841.570324951779</v>
      </c>
      <c r="V316" s="12">
        <f>(Reference!O$12*List!$H316)+Reference!O$13</f>
        <v>663.2217700853862</v>
      </c>
      <c r="W316" s="12">
        <f>(Reference!P$12*List!$H316)+Reference!P$13</f>
        <v>934.53976693849881</v>
      </c>
      <c r="X316" s="12">
        <f>(Reference!Q$12*List!$H316)+Reference!Q$13</f>
        <v>467.26988346924941</v>
      </c>
      <c r="Y316" s="53"/>
      <c r="Z316" s="1" t="str">
        <f t="shared" si="9"/>
        <v>RIO BLANCO, Colorado</v>
      </c>
      <c r="AA316" s="39" t="s">
        <v>7744</v>
      </c>
      <c r="AB316" s="40" t="s">
        <v>277</v>
      </c>
      <c r="AC316" s="44" t="s">
        <v>18</v>
      </c>
      <c r="AD316" s="62">
        <v>1.0122</v>
      </c>
      <c r="AE316" s="56" t="str">
        <f t="shared" si="8"/>
        <v/>
      </c>
      <c r="AF316" s="60">
        <v>6570</v>
      </c>
      <c r="AG316" s="60" t="s">
        <v>599</v>
      </c>
      <c r="AH316" s="60" t="s">
        <v>6</v>
      </c>
      <c r="AI316" s="60">
        <v>1.0122</v>
      </c>
    </row>
    <row r="317" spans="1:35" x14ac:dyDescent="0.35">
      <c r="A317" s="46" t="s">
        <v>1068</v>
      </c>
      <c r="B317" s="46" t="s">
        <v>4516</v>
      </c>
      <c r="C317" s="27">
        <v>99906</v>
      </c>
      <c r="D317" s="48" t="s">
        <v>9011</v>
      </c>
      <c r="E317" s="39" t="s">
        <v>7745</v>
      </c>
      <c r="F317" s="44" t="s">
        <v>18</v>
      </c>
      <c r="G317" s="18" t="s">
        <v>4188</v>
      </c>
      <c r="H317" s="29">
        <v>1.0122</v>
      </c>
      <c r="I317" s="36">
        <f>(Reference!B$12*List!$H317)+Reference!B$13</f>
        <v>1021.5627131134916</v>
      </c>
      <c r="J317" s="36">
        <f>(Reference!C$12*List!$H317)+Reference!C$13</f>
        <v>1524.5306681052705</v>
      </c>
      <c r="K317" s="36">
        <f>(Reference!D$12*List!$H317)+Reference!D$13</f>
        <v>1825.0461129116793</v>
      </c>
      <c r="L317" s="36">
        <f>(Reference!E$12*List!$H317)+Reference!E$13</f>
        <v>2257.1556893385787</v>
      </c>
      <c r="M317" s="36">
        <f>(Reference!F$12*List!$H317)+Reference!F$13</f>
        <v>2351.4226393936415</v>
      </c>
      <c r="N317" s="36">
        <f>(Reference!G$12*List!$H317)+Reference!G$13</f>
        <v>2662.6933738036482</v>
      </c>
      <c r="O317" s="36">
        <f>(Reference!H$12*List!$H317)+Reference!H$13</f>
        <v>2763.919628896334</v>
      </c>
      <c r="P317" s="36">
        <f>(Reference!I$12*List!$H317)+Reference!I$13</f>
        <v>2872.7378531209706</v>
      </c>
      <c r="Q317" s="36">
        <f>(Reference!J$12*List!$H317)+Reference!J$13</f>
        <v>3325.7253446607356</v>
      </c>
      <c r="R317" s="36">
        <f>(Reference!K$12*List!$H317)+Reference!K$13</f>
        <v>3431.3802484137263</v>
      </c>
      <c r="S317" s="36">
        <f>(Reference!L$12*List!$H317)+Reference!L$13</f>
        <v>3702.1604807866584</v>
      </c>
      <c r="T317" s="36">
        <f>(Reference!M$12*List!$H317)+Reference!M$13</f>
        <v>4422.7648842277113</v>
      </c>
      <c r="U317" s="36">
        <f>(Reference!N$12*List!$H317)+Reference!N$13</f>
        <v>17841.570324951779</v>
      </c>
      <c r="V317" s="12">
        <f>(Reference!O$12*List!$H317)+Reference!O$13</f>
        <v>663.2217700853862</v>
      </c>
      <c r="W317" s="12">
        <f>(Reference!P$12*List!$H317)+Reference!P$13</f>
        <v>934.53976693849881</v>
      </c>
      <c r="X317" s="12">
        <f>(Reference!Q$12*List!$H317)+Reference!Q$13</f>
        <v>467.26988346924941</v>
      </c>
      <c r="Y317" s="53"/>
      <c r="Z317" s="1" t="str">
        <f t="shared" si="9"/>
        <v>RIO GRANDE, Colorado</v>
      </c>
      <c r="AA317" s="39" t="s">
        <v>7745</v>
      </c>
      <c r="AB317" s="40" t="s">
        <v>277</v>
      </c>
      <c r="AC317" s="44" t="s">
        <v>18</v>
      </c>
      <c r="AD317" s="62">
        <v>1.0122</v>
      </c>
      <c r="AE317" s="56" t="str">
        <f t="shared" si="8"/>
        <v/>
      </c>
      <c r="AF317" s="60">
        <v>6580</v>
      </c>
      <c r="AG317" s="60" t="s">
        <v>600</v>
      </c>
      <c r="AH317" s="60" t="s">
        <v>6</v>
      </c>
      <c r="AI317" s="60">
        <v>1.0122</v>
      </c>
    </row>
    <row r="318" spans="1:35" x14ac:dyDescent="0.35">
      <c r="A318" s="46" t="s">
        <v>1069</v>
      </c>
      <c r="B318" s="46" t="s">
        <v>4517</v>
      </c>
      <c r="C318" s="13">
        <v>99906</v>
      </c>
      <c r="D318" s="48" t="s">
        <v>9011</v>
      </c>
      <c r="E318" s="38" t="s">
        <v>7746</v>
      </c>
      <c r="F318" s="44" t="s">
        <v>18</v>
      </c>
      <c r="G318" s="18" t="s">
        <v>4188</v>
      </c>
      <c r="H318" s="29">
        <v>1.0122</v>
      </c>
      <c r="I318" s="36">
        <f>(Reference!B$12*List!$H318)+Reference!B$13</f>
        <v>1021.5627131134916</v>
      </c>
      <c r="J318" s="36">
        <f>(Reference!C$12*List!$H318)+Reference!C$13</f>
        <v>1524.5306681052705</v>
      </c>
      <c r="K318" s="36">
        <f>(Reference!D$12*List!$H318)+Reference!D$13</f>
        <v>1825.0461129116793</v>
      </c>
      <c r="L318" s="36">
        <f>(Reference!E$12*List!$H318)+Reference!E$13</f>
        <v>2257.1556893385787</v>
      </c>
      <c r="M318" s="36">
        <f>(Reference!F$12*List!$H318)+Reference!F$13</f>
        <v>2351.4226393936415</v>
      </c>
      <c r="N318" s="36">
        <f>(Reference!G$12*List!$H318)+Reference!G$13</f>
        <v>2662.6933738036482</v>
      </c>
      <c r="O318" s="36">
        <f>(Reference!H$12*List!$H318)+Reference!H$13</f>
        <v>2763.919628896334</v>
      </c>
      <c r="P318" s="36">
        <f>(Reference!I$12*List!$H318)+Reference!I$13</f>
        <v>2872.7378531209706</v>
      </c>
      <c r="Q318" s="36">
        <f>(Reference!J$12*List!$H318)+Reference!J$13</f>
        <v>3325.7253446607356</v>
      </c>
      <c r="R318" s="36">
        <f>(Reference!K$12*List!$H318)+Reference!K$13</f>
        <v>3431.3802484137263</v>
      </c>
      <c r="S318" s="36">
        <f>(Reference!L$12*List!$H318)+Reference!L$13</f>
        <v>3702.1604807866584</v>
      </c>
      <c r="T318" s="36">
        <f>(Reference!M$12*List!$H318)+Reference!M$13</f>
        <v>4422.7648842277113</v>
      </c>
      <c r="U318" s="36">
        <f>(Reference!N$12*List!$H318)+Reference!N$13</f>
        <v>17841.570324951779</v>
      </c>
      <c r="V318" s="12">
        <f>(Reference!O$12*List!$H318)+Reference!O$13</f>
        <v>663.2217700853862</v>
      </c>
      <c r="W318" s="12">
        <f>(Reference!P$12*List!$H318)+Reference!P$13</f>
        <v>934.53976693849881</v>
      </c>
      <c r="X318" s="12">
        <f>(Reference!Q$12*List!$H318)+Reference!Q$13</f>
        <v>467.26988346924941</v>
      </c>
      <c r="Y318" s="53"/>
      <c r="Z318" s="1" t="str">
        <f t="shared" si="9"/>
        <v>ROUTT, Colorado</v>
      </c>
      <c r="AA318" s="39" t="s">
        <v>7746</v>
      </c>
      <c r="AB318" s="40" t="s">
        <v>277</v>
      </c>
      <c r="AC318" s="44" t="s">
        <v>18</v>
      </c>
      <c r="AD318" s="62">
        <v>1.0122</v>
      </c>
      <c r="AE318" s="56" t="str">
        <f t="shared" si="8"/>
        <v/>
      </c>
      <c r="AF318" s="60">
        <v>6590</v>
      </c>
      <c r="AG318" s="60" t="s">
        <v>601</v>
      </c>
      <c r="AH318" s="60" t="s">
        <v>6</v>
      </c>
      <c r="AI318" s="60">
        <v>0.96850000000000003</v>
      </c>
    </row>
    <row r="319" spans="1:35" x14ac:dyDescent="0.35">
      <c r="A319" s="46" t="s">
        <v>1070</v>
      </c>
      <c r="B319" s="46" t="s">
        <v>4518</v>
      </c>
      <c r="C319" s="27">
        <v>99906</v>
      </c>
      <c r="D319" s="48" t="s">
        <v>9011</v>
      </c>
      <c r="E319" s="39" t="s">
        <v>7747</v>
      </c>
      <c r="F319" s="44" t="s">
        <v>18</v>
      </c>
      <c r="G319" s="18" t="s">
        <v>4188</v>
      </c>
      <c r="H319" s="11">
        <v>1.0122</v>
      </c>
      <c r="I319" s="36">
        <f>(Reference!B$12*List!$H319)+Reference!B$13</f>
        <v>1021.5627131134916</v>
      </c>
      <c r="J319" s="36">
        <f>(Reference!C$12*List!$H319)+Reference!C$13</f>
        <v>1524.5306681052705</v>
      </c>
      <c r="K319" s="36">
        <f>(Reference!D$12*List!$H319)+Reference!D$13</f>
        <v>1825.0461129116793</v>
      </c>
      <c r="L319" s="36">
        <f>(Reference!E$12*List!$H319)+Reference!E$13</f>
        <v>2257.1556893385787</v>
      </c>
      <c r="M319" s="36">
        <f>(Reference!F$12*List!$H319)+Reference!F$13</f>
        <v>2351.4226393936415</v>
      </c>
      <c r="N319" s="36">
        <f>(Reference!G$12*List!$H319)+Reference!G$13</f>
        <v>2662.6933738036482</v>
      </c>
      <c r="O319" s="36">
        <f>(Reference!H$12*List!$H319)+Reference!H$13</f>
        <v>2763.919628896334</v>
      </c>
      <c r="P319" s="36">
        <f>(Reference!I$12*List!$H319)+Reference!I$13</f>
        <v>2872.7378531209706</v>
      </c>
      <c r="Q319" s="36">
        <f>(Reference!J$12*List!$H319)+Reference!J$13</f>
        <v>3325.7253446607356</v>
      </c>
      <c r="R319" s="36">
        <f>(Reference!K$12*List!$H319)+Reference!K$13</f>
        <v>3431.3802484137263</v>
      </c>
      <c r="S319" s="36">
        <f>(Reference!L$12*List!$H319)+Reference!L$13</f>
        <v>3702.1604807866584</v>
      </c>
      <c r="T319" s="36">
        <f>(Reference!M$12*List!$H319)+Reference!M$13</f>
        <v>4422.7648842277113</v>
      </c>
      <c r="U319" s="36">
        <f>(Reference!N$12*List!$H319)+Reference!N$13</f>
        <v>17841.570324951779</v>
      </c>
      <c r="V319" s="12">
        <f>(Reference!O$12*List!$H319)+Reference!O$13</f>
        <v>663.2217700853862</v>
      </c>
      <c r="W319" s="12">
        <f>(Reference!P$12*List!$H319)+Reference!P$13</f>
        <v>934.53976693849881</v>
      </c>
      <c r="X319" s="12">
        <f>(Reference!Q$12*List!$H319)+Reference!Q$13</f>
        <v>467.26988346924941</v>
      </c>
      <c r="Y319" s="53"/>
      <c r="Z319" s="1" t="str">
        <f t="shared" si="9"/>
        <v>SAGUACHE, Colorado</v>
      </c>
      <c r="AA319" s="38" t="s">
        <v>7747</v>
      </c>
      <c r="AB319" s="40" t="s">
        <v>277</v>
      </c>
      <c r="AC319" s="43" t="s">
        <v>18</v>
      </c>
      <c r="AD319" s="61">
        <v>0.96850000000000003</v>
      </c>
      <c r="AE319" s="56" t="str">
        <f t="shared" si="8"/>
        <v/>
      </c>
      <c r="AF319" s="60">
        <v>6600</v>
      </c>
      <c r="AG319" s="60" t="s">
        <v>602</v>
      </c>
      <c r="AH319" s="60" t="s">
        <v>6</v>
      </c>
      <c r="AI319" s="60">
        <v>1.0122</v>
      </c>
    </row>
    <row r="320" spans="1:35" x14ac:dyDescent="0.35">
      <c r="A320" s="46" t="s">
        <v>1071</v>
      </c>
      <c r="B320" s="46" t="s">
        <v>4519</v>
      </c>
      <c r="C320" s="13">
        <v>99906</v>
      </c>
      <c r="D320" s="48" t="s">
        <v>9011</v>
      </c>
      <c r="E320" s="38" t="s">
        <v>7748</v>
      </c>
      <c r="F320" s="44" t="s">
        <v>18</v>
      </c>
      <c r="G320" s="18" t="s">
        <v>4188</v>
      </c>
      <c r="H320" s="29">
        <v>1.0122</v>
      </c>
      <c r="I320" s="36">
        <f>(Reference!B$12*List!$H320)+Reference!B$13</f>
        <v>1021.5627131134916</v>
      </c>
      <c r="J320" s="36">
        <f>(Reference!C$12*List!$H320)+Reference!C$13</f>
        <v>1524.5306681052705</v>
      </c>
      <c r="K320" s="36">
        <f>(Reference!D$12*List!$H320)+Reference!D$13</f>
        <v>1825.0461129116793</v>
      </c>
      <c r="L320" s="36">
        <f>(Reference!E$12*List!$H320)+Reference!E$13</f>
        <v>2257.1556893385787</v>
      </c>
      <c r="M320" s="36">
        <f>(Reference!F$12*List!$H320)+Reference!F$13</f>
        <v>2351.4226393936415</v>
      </c>
      <c r="N320" s="36">
        <f>(Reference!G$12*List!$H320)+Reference!G$13</f>
        <v>2662.6933738036482</v>
      </c>
      <c r="O320" s="36">
        <f>(Reference!H$12*List!$H320)+Reference!H$13</f>
        <v>2763.919628896334</v>
      </c>
      <c r="P320" s="36">
        <f>(Reference!I$12*List!$H320)+Reference!I$13</f>
        <v>2872.7378531209706</v>
      </c>
      <c r="Q320" s="36">
        <f>(Reference!J$12*List!$H320)+Reference!J$13</f>
        <v>3325.7253446607356</v>
      </c>
      <c r="R320" s="36">
        <f>(Reference!K$12*List!$H320)+Reference!K$13</f>
        <v>3431.3802484137263</v>
      </c>
      <c r="S320" s="36">
        <f>(Reference!L$12*List!$H320)+Reference!L$13</f>
        <v>3702.1604807866584</v>
      </c>
      <c r="T320" s="36">
        <f>(Reference!M$12*List!$H320)+Reference!M$13</f>
        <v>4422.7648842277113</v>
      </c>
      <c r="U320" s="36">
        <f>(Reference!N$12*List!$H320)+Reference!N$13</f>
        <v>17841.570324951779</v>
      </c>
      <c r="V320" s="12">
        <f>(Reference!O$12*List!$H320)+Reference!O$13</f>
        <v>663.2217700853862</v>
      </c>
      <c r="W320" s="12">
        <f>(Reference!P$12*List!$H320)+Reference!P$13</f>
        <v>934.53976693849881</v>
      </c>
      <c r="X320" s="12">
        <f>(Reference!Q$12*List!$H320)+Reference!Q$13</f>
        <v>467.26988346924941</v>
      </c>
      <c r="Y320" s="53"/>
      <c r="Z320" s="1" t="str">
        <f t="shared" si="9"/>
        <v>SAN JUAN, Colorado</v>
      </c>
      <c r="AA320" s="39" t="s">
        <v>7748</v>
      </c>
      <c r="AB320" s="40" t="s">
        <v>277</v>
      </c>
      <c r="AC320" s="44" t="s">
        <v>18</v>
      </c>
      <c r="AD320" s="62">
        <v>1.0122</v>
      </c>
      <c r="AE320" s="56" t="str">
        <f t="shared" si="8"/>
        <v/>
      </c>
      <c r="AF320" s="60">
        <v>6610</v>
      </c>
      <c r="AG320" s="60" t="s">
        <v>603</v>
      </c>
      <c r="AH320" s="60" t="s">
        <v>6</v>
      </c>
      <c r="AI320" s="60">
        <v>0.89629999999999999</v>
      </c>
    </row>
    <row r="321" spans="1:35" x14ac:dyDescent="0.35">
      <c r="A321" s="46" t="s">
        <v>1072</v>
      </c>
      <c r="B321" s="46" t="s">
        <v>4520</v>
      </c>
      <c r="C321" s="27">
        <v>99906</v>
      </c>
      <c r="D321" s="48" t="s">
        <v>9011</v>
      </c>
      <c r="E321" s="39" t="s">
        <v>7749</v>
      </c>
      <c r="F321" s="44" t="s">
        <v>18</v>
      </c>
      <c r="G321" s="18" t="s">
        <v>4188</v>
      </c>
      <c r="H321" s="11">
        <v>1.0122</v>
      </c>
      <c r="I321" s="36">
        <f>(Reference!B$12*List!$H321)+Reference!B$13</f>
        <v>1021.5627131134916</v>
      </c>
      <c r="J321" s="36">
        <f>(Reference!C$12*List!$H321)+Reference!C$13</f>
        <v>1524.5306681052705</v>
      </c>
      <c r="K321" s="36">
        <f>(Reference!D$12*List!$H321)+Reference!D$13</f>
        <v>1825.0461129116793</v>
      </c>
      <c r="L321" s="36">
        <f>(Reference!E$12*List!$H321)+Reference!E$13</f>
        <v>2257.1556893385787</v>
      </c>
      <c r="M321" s="36">
        <f>(Reference!F$12*List!$H321)+Reference!F$13</f>
        <v>2351.4226393936415</v>
      </c>
      <c r="N321" s="36">
        <f>(Reference!G$12*List!$H321)+Reference!G$13</f>
        <v>2662.6933738036482</v>
      </c>
      <c r="O321" s="36">
        <f>(Reference!H$12*List!$H321)+Reference!H$13</f>
        <v>2763.919628896334</v>
      </c>
      <c r="P321" s="36">
        <f>(Reference!I$12*List!$H321)+Reference!I$13</f>
        <v>2872.7378531209706</v>
      </c>
      <c r="Q321" s="36">
        <f>(Reference!J$12*List!$H321)+Reference!J$13</f>
        <v>3325.7253446607356</v>
      </c>
      <c r="R321" s="36">
        <f>(Reference!K$12*List!$H321)+Reference!K$13</f>
        <v>3431.3802484137263</v>
      </c>
      <c r="S321" s="36">
        <f>(Reference!L$12*List!$H321)+Reference!L$13</f>
        <v>3702.1604807866584</v>
      </c>
      <c r="T321" s="36">
        <f>(Reference!M$12*List!$H321)+Reference!M$13</f>
        <v>4422.7648842277113</v>
      </c>
      <c r="U321" s="36">
        <f>(Reference!N$12*List!$H321)+Reference!N$13</f>
        <v>17841.570324951779</v>
      </c>
      <c r="V321" s="12">
        <f>(Reference!O$12*List!$H321)+Reference!O$13</f>
        <v>663.2217700853862</v>
      </c>
      <c r="W321" s="12">
        <f>(Reference!P$12*List!$H321)+Reference!P$13</f>
        <v>934.53976693849881</v>
      </c>
      <c r="X321" s="12">
        <f>(Reference!Q$12*List!$H321)+Reference!Q$13</f>
        <v>467.26988346924941</v>
      </c>
      <c r="Y321" s="53"/>
      <c r="Z321" s="1" t="str">
        <f t="shared" si="9"/>
        <v>SAN MIGUEL, Colorado</v>
      </c>
      <c r="AA321" s="38" t="s">
        <v>7749</v>
      </c>
      <c r="AB321" s="40" t="s">
        <v>277</v>
      </c>
      <c r="AC321" s="43" t="s">
        <v>18</v>
      </c>
      <c r="AD321" s="61">
        <v>0.89629999999999999</v>
      </c>
      <c r="AE321" s="56" t="str">
        <f t="shared" si="8"/>
        <v/>
      </c>
      <c r="AF321" s="60">
        <v>6620</v>
      </c>
      <c r="AG321" s="60" t="s">
        <v>604</v>
      </c>
      <c r="AH321" s="60" t="s">
        <v>6</v>
      </c>
      <c r="AI321" s="60">
        <v>1.0122</v>
      </c>
    </row>
    <row r="322" spans="1:35" x14ac:dyDescent="0.35">
      <c r="A322" s="46" t="s">
        <v>1073</v>
      </c>
      <c r="B322" s="46" t="s">
        <v>4521</v>
      </c>
      <c r="C322" s="13">
        <v>99906</v>
      </c>
      <c r="D322" s="48" t="s">
        <v>9011</v>
      </c>
      <c r="E322" s="38" t="s">
        <v>7750</v>
      </c>
      <c r="F322" s="44" t="s">
        <v>18</v>
      </c>
      <c r="G322" s="18" t="s">
        <v>4188</v>
      </c>
      <c r="H322" s="29">
        <v>1.0122</v>
      </c>
      <c r="I322" s="36">
        <f>(Reference!B$12*List!$H322)+Reference!B$13</f>
        <v>1021.5627131134916</v>
      </c>
      <c r="J322" s="36">
        <f>(Reference!C$12*List!$H322)+Reference!C$13</f>
        <v>1524.5306681052705</v>
      </c>
      <c r="K322" s="36">
        <f>(Reference!D$12*List!$H322)+Reference!D$13</f>
        <v>1825.0461129116793</v>
      </c>
      <c r="L322" s="36">
        <f>(Reference!E$12*List!$H322)+Reference!E$13</f>
        <v>2257.1556893385787</v>
      </c>
      <c r="M322" s="36">
        <f>(Reference!F$12*List!$H322)+Reference!F$13</f>
        <v>2351.4226393936415</v>
      </c>
      <c r="N322" s="36">
        <f>(Reference!G$12*List!$H322)+Reference!G$13</f>
        <v>2662.6933738036482</v>
      </c>
      <c r="O322" s="36">
        <f>(Reference!H$12*List!$H322)+Reference!H$13</f>
        <v>2763.919628896334</v>
      </c>
      <c r="P322" s="36">
        <f>(Reference!I$12*List!$H322)+Reference!I$13</f>
        <v>2872.7378531209706</v>
      </c>
      <c r="Q322" s="36">
        <f>(Reference!J$12*List!$H322)+Reference!J$13</f>
        <v>3325.7253446607356</v>
      </c>
      <c r="R322" s="36">
        <f>(Reference!K$12*List!$H322)+Reference!K$13</f>
        <v>3431.3802484137263</v>
      </c>
      <c r="S322" s="36">
        <f>(Reference!L$12*List!$H322)+Reference!L$13</f>
        <v>3702.1604807866584</v>
      </c>
      <c r="T322" s="36">
        <f>(Reference!M$12*List!$H322)+Reference!M$13</f>
        <v>4422.7648842277113</v>
      </c>
      <c r="U322" s="36">
        <f>(Reference!N$12*List!$H322)+Reference!N$13</f>
        <v>17841.570324951779</v>
      </c>
      <c r="V322" s="12">
        <f>(Reference!O$12*List!$H322)+Reference!O$13</f>
        <v>663.2217700853862</v>
      </c>
      <c r="W322" s="12">
        <f>(Reference!P$12*List!$H322)+Reference!P$13</f>
        <v>934.53976693849881</v>
      </c>
      <c r="X322" s="12">
        <f>(Reference!Q$12*List!$H322)+Reference!Q$13</f>
        <v>467.26988346924941</v>
      </c>
      <c r="Y322" s="53"/>
      <c r="Z322" s="1" t="str">
        <f t="shared" si="9"/>
        <v>SEDGWICK, Colorado</v>
      </c>
      <c r="AA322" s="39" t="s">
        <v>7750</v>
      </c>
      <c r="AB322" s="40" t="s">
        <v>277</v>
      </c>
      <c r="AC322" s="44" t="s">
        <v>18</v>
      </c>
      <c r="AD322" s="62">
        <v>1.0122</v>
      </c>
      <c r="AE322" s="56" t="str">
        <f t="shared" si="8"/>
        <v/>
      </c>
      <c r="AF322" s="60">
        <v>7000</v>
      </c>
      <c r="AG322" s="60" t="s">
        <v>605</v>
      </c>
      <c r="AH322" s="60" t="s">
        <v>6</v>
      </c>
      <c r="AI322" s="60">
        <v>1.2113</v>
      </c>
    </row>
    <row r="323" spans="1:35" x14ac:dyDescent="0.35">
      <c r="A323" s="46" t="s">
        <v>1074</v>
      </c>
      <c r="B323" s="46" t="s">
        <v>4522</v>
      </c>
      <c r="C323" s="13">
        <v>99906</v>
      </c>
      <c r="D323" s="48" t="s">
        <v>9011</v>
      </c>
      <c r="E323" s="38" t="s">
        <v>7751</v>
      </c>
      <c r="F323" s="43" t="s">
        <v>18</v>
      </c>
      <c r="G323" s="18" t="s">
        <v>4188</v>
      </c>
      <c r="H323" s="11">
        <v>1.0122</v>
      </c>
      <c r="I323" s="36">
        <f>(Reference!B$12*List!$H323)+Reference!B$13</f>
        <v>1021.5627131134916</v>
      </c>
      <c r="J323" s="36">
        <f>(Reference!C$12*List!$H323)+Reference!C$13</f>
        <v>1524.5306681052705</v>
      </c>
      <c r="K323" s="36">
        <f>(Reference!D$12*List!$H323)+Reference!D$13</f>
        <v>1825.0461129116793</v>
      </c>
      <c r="L323" s="36">
        <f>(Reference!E$12*List!$H323)+Reference!E$13</f>
        <v>2257.1556893385787</v>
      </c>
      <c r="M323" s="36">
        <f>(Reference!F$12*List!$H323)+Reference!F$13</f>
        <v>2351.4226393936415</v>
      </c>
      <c r="N323" s="36">
        <f>(Reference!G$12*List!$H323)+Reference!G$13</f>
        <v>2662.6933738036482</v>
      </c>
      <c r="O323" s="36">
        <f>(Reference!H$12*List!$H323)+Reference!H$13</f>
        <v>2763.919628896334</v>
      </c>
      <c r="P323" s="36">
        <f>(Reference!I$12*List!$H323)+Reference!I$13</f>
        <v>2872.7378531209706</v>
      </c>
      <c r="Q323" s="36">
        <f>(Reference!J$12*List!$H323)+Reference!J$13</f>
        <v>3325.7253446607356</v>
      </c>
      <c r="R323" s="36">
        <f>(Reference!K$12*List!$H323)+Reference!K$13</f>
        <v>3431.3802484137263</v>
      </c>
      <c r="S323" s="36">
        <f>(Reference!L$12*List!$H323)+Reference!L$13</f>
        <v>3702.1604807866584</v>
      </c>
      <c r="T323" s="36">
        <f>(Reference!M$12*List!$H323)+Reference!M$13</f>
        <v>4422.7648842277113</v>
      </c>
      <c r="U323" s="36">
        <f>(Reference!N$12*List!$H323)+Reference!N$13</f>
        <v>17841.570324951779</v>
      </c>
      <c r="V323" s="12">
        <f>(Reference!O$12*List!$H323)+Reference!O$13</f>
        <v>663.2217700853862</v>
      </c>
      <c r="W323" s="12">
        <f>(Reference!P$12*List!$H323)+Reference!P$13</f>
        <v>934.53976693849881</v>
      </c>
      <c r="X323" s="12">
        <f>(Reference!Q$12*List!$H323)+Reference!Q$13</f>
        <v>467.26988346924941</v>
      </c>
      <c r="Y323" s="53"/>
      <c r="Z323" s="1" t="str">
        <f t="shared" si="9"/>
        <v>SUMMIT, Colorado</v>
      </c>
      <c r="AA323" s="38" t="s">
        <v>7751</v>
      </c>
      <c r="AB323" s="40" t="s">
        <v>277</v>
      </c>
      <c r="AC323" s="43" t="s">
        <v>18</v>
      </c>
      <c r="AD323" s="61">
        <v>1.2113</v>
      </c>
      <c r="AE323" s="56" t="str">
        <f t="shared" si="8"/>
        <v/>
      </c>
      <c r="AF323" s="60">
        <v>7010</v>
      </c>
      <c r="AG323" s="60" t="s">
        <v>606</v>
      </c>
      <c r="AH323" s="60" t="s">
        <v>6</v>
      </c>
      <c r="AI323" s="60">
        <v>1.0521</v>
      </c>
    </row>
    <row r="324" spans="1:35" x14ac:dyDescent="0.35">
      <c r="A324" s="46" t="s">
        <v>1075</v>
      </c>
      <c r="B324" s="46" t="s">
        <v>4523</v>
      </c>
      <c r="C324" s="13" t="s">
        <v>1741</v>
      </c>
      <c r="D324" s="48" t="s">
        <v>430</v>
      </c>
      <c r="E324" s="38" t="s">
        <v>7752</v>
      </c>
      <c r="F324" s="44" t="s">
        <v>18</v>
      </c>
      <c r="G324" s="18" t="s">
        <v>4187</v>
      </c>
      <c r="H324" s="11">
        <v>0.96850000000000003</v>
      </c>
      <c r="I324" s="36">
        <f>(Reference!B$12*List!$H324)+Reference!B$13</f>
        <v>987.90243871457756</v>
      </c>
      <c r="J324" s="36">
        <f>(Reference!C$12*List!$H324)+Reference!C$13</f>
        <v>1474.2977064287591</v>
      </c>
      <c r="K324" s="36">
        <f>(Reference!D$12*List!$H324)+Reference!D$13</f>
        <v>1764.9112311636475</v>
      </c>
      <c r="L324" s="36">
        <f>(Reference!E$12*List!$H324)+Reference!E$13</f>
        <v>2182.7828888350764</v>
      </c>
      <c r="M324" s="36">
        <f>(Reference!F$12*List!$H324)+Reference!F$13</f>
        <v>2273.9437629098097</v>
      </c>
      <c r="N324" s="36">
        <f>(Reference!G$12*List!$H324)+Reference!G$13</f>
        <v>2574.9581927404734</v>
      </c>
      <c r="O324" s="36">
        <f>(Reference!H$12*List!$H324)+Reference!H$13</f>
        <v>2672.8490642301199</v>
      </c>
      <c r="P324" s="36">
        <f>(Reference!I$12*List!$H324)+Reference!I$13</f>
        <v>2778.0817510814904</v>
      </c>
      <c r="Q324" s="36">
        <f>(Reference!J$12*List!$H324)+Reference!J$13</f>
        <v>3216.1434009976583</v>
      </c>
      <c r="R324" s="36">
        <f>(Reference!K$12*List!$H324)+Reference!K$13</f>
        <v>3318.3169981149777</v>
      </c>
      <c r="S324" s="36">
        <f>(Reference!L$12*List!$H324)+Reference!L$13</f>
        <v>3580.1750793497818</v>
      </c>
      <c r="T324" s="36">
        <f>(Reference!M$12*List!$H324)+Reference!M$13</f>
        <v>4277.0357207667039</v>
      </c>
      <c r="U324" s="36">
        <f>(Reference!N$12*List!$H324)+Reference!N$13</f>
        <v>17253.694372612983</v>
      </c>
      <c r="V324" s="12">
        <f>(Reference!O$12*List!$H324)+Reference!O$13</f>
        <v>641.36875364122841</v>
      </c>
      <c r="W324" s="12">
        <f>(Reference!P$12*List!$H324)+Reference!P$13</f>
        <v>903.74688013082198</v>
      </c>
      <c r="X324" s="12">
        <f>(Reference!Q$12*List!$H324)+Reference!Q$13</f>
        <v>451.87344006541099</v>
      </c>
      <c r="Y324" s="53"/>
      <c r="Z324" s="1" t="str">
        <f t="shared" si="9"/>
        <v>TELLER, Colorado</v>
      </c>
      <c r="AA324" s="38" t="s">
        <v>7752</v>
      </c>
      <c r="AB324" s="40" t="s">
        <v>277</v>
      </c>
      <c r="AC324" s="43" t="s">
        <v>18</v>
      </c>
      <c r="AD324" s="61">
        <v>1.0521</v>
      </c>
      <c r="AE324" s="56" t="str">
        <f t="shared" si="8"/>
        <v/>
      </c>
      <c r="AF324" s="60">
        <v>7020</v>
      </c>
      <c r="AG324" s="60" t="s">
        <v>607</v>
      </c>
      <c r="AH324" s="60" t="s">
        <v>6</v>
      </c>
      <c r="AI324" s="60">
        <v>1.004</v>
      </c>
    </row>
    <row r="325" spans="1:35" x14ac:dyDescent="0.35">
      <c r="A325" s="46" t="s">
        <v>1076</v>
      </c>
      <c r="B325" s="46" t="s">
        <v>4524</v>
      </c>
      <c r="C325" s="27">
        <v>99906</v>
      </c>
      <c r="D325" s="48" t="s">
        <v>9011</v>
      </c>
      <c r="E325" s="39" t="s">
        <v>7538</v>
      </c>
      <c r="F325" s="43" t="s">
        <v>18</v>
      </c>
      <c r="G325" s="18" t="s">
        <v>4188</v>
      </c>
      <c r="H325" s="29">
        <v>1.0122</v>
      </c>
      <c r="I325" s="36">
        <f>(Reference!B$12*List!$H325)+Reference!B$13</f>
        <v>1021.5627131134916</v>
      </c>
      <c r="J325" s="36">
        <f>(Reference!C$12*List!$H325)+Reference!C$13</f>
        <v>1524.5306681052705</v>
      </c>
      <c r="K325" s="36">
        <f>(Reference!D$12*List!$H325)+Reference!D$13</f>
        <v>1825.0461129116793</v>
      </c>
      <c r="L325" s="36">
        <f>(Reference!E$12*List!$H325)+Reference!E$13</f>
        <v>2257.1556893385787</v>
      </c>
      <c r="M325" s="36">
        <f>(Reference!F$12*List!$H325)+Reference!F$13</f>
        <v>2351.4226393936415</v>
      </c>
      <c r="N325" s="36">
        <f>(Reference!G$12*List!$H325)+Reference!G$13</f>
        <v>2662.6933738036482</v>
      </c>
      <c r="O325" s="36">
        <f>(Reference!H$12*List!$H325)+Reference!H$13</f>
        <v>2763.919628896334</v>
      </c>
      <c r="P325" s="36">
        <f>(Reference!I$12*List!$H325)+Reference!I$13</f>
        <v>2872.7378531209706</v>
      </c>
      <c r="Q325" s="36">
        <f>(Reference!J$12*List!$H325)+Reference!J$13</f>
        <v>3325.7253446607356</v>
      </c>
      <c r="R325" s="36">
        <f>(Reference!K$12*List!$H325)+Reference!K$13</f>
        <v>3431.3802484137263</v>
      </c>
      <c r="S325" s="36">
        <f>(Reference!L$12*List!$H325)+Reference!L$13</f>
        <v>3702.1604807866584</v>
      </c>
      <c r="T325" s="36">
        <f>(Reference!M$12*List!$H325)+Reference!M$13</f>
        <v>4422.7648842277113</v>
      </c>
      <c r="U325" s="36">
        <f>(Reference!N$12*List!$H325)+Reference!N$13</f>
        <v>17841.570324951779</v>
      </c>
      <c r="V325" s="12">
        <f>(Reference!O$12*List!$H325)+Reference!O$13</f>
        <v>663.2217700853862</v>
      </c>
      <c r="W325" s="12">
        <f>(Reference!P$12*List!$H325)+Reference!P$13</f>
        <v>934.53976693849881</v>
      </c>
      <c r="X325" s="12">
        <f>(Reference!Q$12*List!$H325)+Reference!Q$13</f>
        <v>467.26988346924941</v>
      </c>
      <c r="Y325" s="53"/>
      <c r="Z325" s="1" t="str">
        <f t="shared" si="9"/>
        <v>WASHINGTON, Colorado</v>
      </c>
      <c r="AA325" s="39" t="s">
        <v>7538</v>
      </c>
      <c r="AB325" s="40" t="s">
        <v>277</v>
      </c>
      <c r="AC325" s="44" t="s">
        <v>18</v>
      </c>
      <c r="AD325" s="62">
        <v>1.004</v>
      </c>
      <c r="AE325" s="56" t="str">
        <f t="shared" si="8"/>
        <v/>
      </c>
      <c r="AF325" s="60">
        <v>7030</v>
      </c>
      <c r="AG325" s="60" t="s">
        <v>608</v>
      </c>
      <c r="AH325" s="60" t="s">
        <v>6</v>
      </c>
      <c r="AI325" s="60">
        <v>1.0521</v>
      </c>
    </row>
    <row r="326" spans="1:35" x14ac:dyDescent="0.35">
      <c r="A326" s="46" t="s">
        <v>1077</v>
      </c>
      <c r="B326" s="46" t="s">
        <v>4525</v>
      </c>
      <c r="C326" s="13" t="s">
        <v>2139</v>
      </c>
      <c r="D326" s="48" t="s">
        <v>499</v>
      </c>
      <c r="E326" s="38" t="s">
        <v>7753</v>
      </c>
      <c r="F326" s="44" t="s">
        <v>18</v>
      </c>
      <c r="G326" s="18" t="s">
        <v>4187</v>
      </c>
      <c r="H326" s="11">
        <v>0.89629999999999999</v>
      </c>
      <c r="I326" s="36">
        <f>(Reference!B$12*List!$H326)+Reference!B$13</f>
        <v>932.28981144680665</v>
      </c>
      <c r="J326" s="36">
        <f>(Reference!C$12*List!$H326)+Reference!C$13</f>
        <v>1391.304117571914</v>
      </c>
      <c r="K326" s="36">
        <f>(Reference!D$12*List!$H326)+Reference!D$13</f>
        <v>1665.5579482755948</v>
      </c>
      <c r="L326" s="36">
        <f>(Reference!E$12*List!$H326)+Reference!E$13</f>
        <v>2059.906088003203</v>
      </c>
      <c r="M326" s="36">
        <f>(Reference!F$12*List!$H326)+Reference!F$13</f>
        <v>2145.9351843713048</v>
      </c>
      <c r="N326" s="36">
        <f>(Reference!G$12*List!$H326)+Reference!G$13</f>
        <v>2430.0044153317485</v>
      </c>
      <c r="O326" s="36">
        <f>(Reference!H$12*List!$H326)+Reference!H$13</f>
        <v>2522.3846530424626</v>
      </c>
      <c r="P326" s="36">
        <f>(Reference!I$12*List!$H326)+Reference!I$13</f>
        <v>2621.6934085814801</v>
      </c>
      <c r="Q326" s="36">
        <f>(Reference!J$12*List!$H326)+Reference!J$13</f>
        <v>3035.0949723369217</v>
      </c>
      <c r="R326" s="36">
        <f>(Reference!K$12*List!$H326)+Reference!K$13</f>
        <v>3131.5168454474797</v>
      </c>
      <c r="S326" s="36">
        <f>(Reference!L$12*List!$H326)+Reference!L$13</f>
        <v>3378.6339813236377</v>
      </c>
      <c r="T326" s="36">
        <f>(Reference!M$12*List!$H326)+Reference!M$13</f>
        <v>4036.2657985267797</v>
      </c>
      <c r="U326" s="36">
        <f>(Reference!N$12*List!$H326)+Reference!N$13</f>
        <v>16282.421060053235</v>
      </c>
      <c r="V326" s="12">
        <f>(Reference!O$12*List!$H326)+Reference!O$13</f>
        <v>605.26376995088094</v>
      </c>
      <c r="W326" s="12">
        <f>(Reference!P$12*List!$H326)+Reference!P$13</f>
        <v>852.87167583987764</v>
      </c>
      <c r="X326" s="12">
        <f>(Reference!Q$12*List!$H326)+Reference!Q$13</f>
        <v>426.43583791993882</v>
      </c>
      <c r="Y326" s="53"/>
      <c r="Z326" s="1" t="str">
        <f t="shared" si="9"/>
        <v>WELD, Colorado</v>
      </c>
      <c r="AA326" s="38" t="s">
        <v>7753</v>
      </c>
      <c r="AB326" s="40" t="s">
        <v>277</v>
      </c>
      <c r="AC326" s="43" t="s">
        <v>18</v>
      </c>
      <c r="AD326" s="61">
        <v>1.0521</v>
      </c>
      <c r="AE326" s="56" t="str">
        <f t="shared" si="8"/>
        <v/>
      </c>
      <c r="AF326" s="60">
        <v>7040</v>
      </c>
      <c r="AG326" s="60" t="s">
        <v>609</v>
      </c>
      <c r="AH326" s="60" t="s">
        <v>6</v>
      </c>
      <c r="AI326" s="60">
        <v>1.1657999999999999</v>
      </c>
    </row>
    <row r="327" spans="1:35" x14ac:dyDescent="0.35">
      <c r="A327" s="46" t="s">
        <v>1078</v>
      </c>
      <c r="B327" s="46" t="s">
        <v>4526</v>
      </c>
      <c r="C327" s="13">
        <v>99906</v>
      </c>
      <c r="D327" s="48" t="s">
        <v>9011</v>
      </c>
      <c r="E327" s="38" t="s">
        <v>7585</v>
      </c>
      <c r="F327" s="43" t="s">
        <v>18</v>
      </c>
      <c r="G327" s="18" t="s">
        <v>4188</v>
      </c>
      <c r="H327" s="11">
        <v>1.0122</v>
      </c>
      <c r="I327" s="36">
        <f>(Reference!B$12*List!$H327)+Reference!B$13</f>
        <v>1021.5627131134916</v>
      </c>
      <c r="J327" s="36">
        <f>(Reference!C$12*List!$H327)+Reference!C$13</f>
        <v>1524.5306681052705</v>
      </c>
      <c r="K327" s="36">
        <f>(Reference!D$12*List!$H327)+Reference!D$13</f>
        <v>1825.0461129116793</v>
      </c>
      <c r="L327" s="36">
        <f>(Reference!E$12*List!$H327)+Reference!E$13</f>
        <v>2257.1556893385787</v>
      </c>
      <c r="M327" s="36">
        <f>(Reference!F$12*List!$H327)+Reference!F$13</f>
        <v>2351.4226393936415</v>
      </c>
      <c r="N327" s="36">
        <f>(Reference!G$12*List!$H327)+Reference!G$13</f>
        <v>2662.6933738036482</v>
      </c>
      <c r="O327" s="36">
        <f>(Reference!H$12*List!$H327)+Reference!H$13</f>
        <v>2763.919628896334</v>
      </c>
      <c r="P327" s="36">
        <f>(Reference!I$12*List!$H327)+Reference!I$13</f>
        <v>2872.7378531209706</v>
      </c>
      <c r="Q327" s="36">
        <f>(Reference!J$12*List!$H327)+Reference!J$13</f>
        <v>3325.7253446607356</v>
      </c>
      <c r="R327" s="36">
        <f>(Reference!K$12*List!$H327)+Reference!K$13</f>
        <v>3431.3802484137263</v>
      </c>
      <c r="S327" s="36">
        <f>(Reference!L$12*List!$H327)+Reference!L$13</f>
        <v>3702.1604807866584</v>
      </c>
      <c r="T327" s="36">
        <f>(Reference!M$12*List!$H327)+Reference!M$13</f>
        <v>4422.7648842277113</v>
      </c>
      <c r="U327" s="36">
        <f>(Reference!N$12*List!$H327)+Reference!N$13</f>
        <v>17841.570324951779</v>
      </c>
      <c r="V327" s="12">
        <f>(Reference!O$12*List!$H327)+Reference!O$13</f>
        <v>663.2217700853862</v>
      </c>
      <c r="W327" s="12">
        <f>(Reference!P$12*List!$H327)+Reference!P$13</f>
        <v>934.53976693849881</v>
      </c>
      <c r="X327" s="12">
        <f>(Reference!Q$12*List!$H327)+Reference!Q$13</f>
        <v>467.26988346924941</v>
      </c>
      <c r="Y327" s="53"/>
      <c r="Z327" s="1" t="str">
        <f t="shared" si="9"/>
        <v>YUMA, Colorado</v>
      </c>
      <c r="AA327" s="38" t="s">
        <v>7585</v>
      </c>
      <c r="AB327" s="40" t="s">
        <v>277</v>
      </c>
      <c r="AC327" s="43" t="s">
        <v>18</v>
      </c>
      <c r="AD327" s="61">
        <v>1.1657999999999999</v>
      </c>
      <c r="AE327" s="56" t="str">
        <f t="shared" si="8"/>
        <v/>
      </c>
      <c r="AF327" s="60">
        <v>7050</v>
      </c>
      <c r="AG327" s="60" t="s">
        <v>610</v>
      </c>
      <c r="AH327" s="60" t="s">
        <v>6</v>
      </c>
      <c r="AI327" s="60">
        <v>1.1124000000000001</v>
      </c>
    </row>
    <row r="328" spans="1:35" x14ac:dyDescent="0.35">
      <c r="A328" s="46" t="s">
        <v>4195</v>
      </c>
      <c r="B328" s="46" t="s">
        <v>4527</v>
      </c>
      <c r="C328" s="13">
        <v>99906</v>
      </c>
      <c r="D328" s="48" t="s">
        <v>9011</v>
      </c>
      <c r="E328" s="38" t="s">
        <v>7541</v>
      </c>
      <c r="F328" s="43" t="s">
        <v>18</v>
      </c>
      <c r="G328" s="18" t="s">
        <v>4188</v>
      </c>
      <c r="H328" s="11">
        <v>1.0122</v>
      </c>
      <c r="I328" s="36">
        <f>(Reference!B$12*List!$H328)+Reference!B$13</f>
        <v>1021.5627131134916</v>
      </c>
      <c r="J328" s="36">
        <f>(Reference!C$12*List!$H328)+Reference!C$13</f>
        <v>1524.5306681052705</v>
      </c>
      <c r="K328" s="36">
        <f>(Reference!D$12*List!$H328)+Reference!D$13</f>
        <v>1825.0461129116793</v>
      </c>
      <c r="L328" s="36">
        <f>(Reference!E$12*List!$H328)+Reference!E$13</f>
        <v>2257.1556893385787</v>
      </c>
      <c r="M328" s="36">
        <f>(Reference!F$12*List!$H328)+Reference!F$13</f>
        <v>2351.4226393936415</v>
      </c>
      <c r="N328" s="36">
        <f>(Reference!G$12*List!$H328)+Reference!G$13</f>
        <v>2662.6933738036482</v>
      </c>
      <c r="O328" s="36">
        <f>(Reference!H$12*List!$H328)+Reference!H$13</f>
        <v>2763.919628896334</v>
      </c>
      <c r="P328" s="36">
        <f>(Reference!I$12*List!$H328)+Reference!I$13</f>
        <v>2872.7378531209706</v>
      </c>
      <c r="Q328" s="36">
        <f>(Reference!J$12*List!$H328)+Reference!J$13</f>
        <v>3325.7253446607356</v>
      </c>
      <c r="R328" s="36">
        <f>(Reference!K$12*List!$H328)+Reference!K$13</f>
        <v>3431.3802484137263</v>
      </c>
      <c r="S328" s="36">
        <f>(Reference!L$12*List!$H328)+Reference!L$13</f>
        <v>3702.1604807866584</v>
      </c>
      <c r="T328" s="36">
        <f>(Reference!M$12*List!$H328)+Reference!M$13</f>
        <v>4422.7648842277113</v>
      </c>
      <c r="U328" s="36">
        <f>(Reference!N$12*List!$H328)+Reference!N$13</f>
        <v>17841.570324951779</v>
      </c>
      <c r="V328" s="12">
        <f>(Reference!O$12*List!$H328)+Reference!O$13</f>
        <v>663.2217700853862</v>
      </c>
      <c r="W328" s="12">
        <f>(Reference!P$12*List!$H328)+Reference!P$13</f>
        <v>934.53976693849881</v>
      </c>
      <c r="X328" s="12">
        <f>(Reference!Q$12*List!$H328)+Reference!Q$13</f>
        <v>467.26988346924941</v>
      </c>
      <c r="Y328" s="53"/>
      <c r="Z328" s="1" t="str">
        <f t="shared" si="9"/>
        <v>STATEWIDE, Colorado</v>
      </c>
      <c r="AA328" s="38" t="s">
        <v>7541</v>
      </c>
      <c r="AB328" s="40" t="s">
        <v>277</v>
      </c>
      <c r="AC328" s="43" t="s">
        <v>18</v>
      </c>
      <c r="AD328" s="61">
        <v>1.1124000000000001</v>
      </c>
      <c r="AE328" s="56" t="str">
        <f t="shared" si="8"/>
        <v/>
      </c>
      <c r="AF328" s="60">
        <v>7060</v>
      </c>
      <c r="AG328" s="60" t="s">
        <v>611</v>
      </c>
      <c r="AH328" s="60" t="s">
        <v>6</v>
      </c>
      <c r="AI328" s="60">
        <v>1.0521</v>
      </c>
    </row>
    <row r="329" spans="1:35" x14ac:dyDescent="0.35">
      <c r="A329" s="46" t="s">
        <v>1079</v>
      </c>
      <c r="B329" s="46" t="s">
        <v>4528</v>
      </c>
      <c r="C329" s="13" t="s">
        <v>1443</v>
      </c>
      <c r="D329" s="48" t="s">
        <v>398</v>
      </c>
      <c r="E329" s="38" t="s">
        <v>7754</v>
      </c>
      <c r="F329" s="43" t="s">
        <v>19</v>
      </c>
      <c r="G329" s="18" t="s">
        <v>4187</v>
      </c>
      <c r="H329" s="11">
        <v>1.2113</v>
      </c>
      <c r="I329" s="36">
        <f>(Reference!B$12*List!$H329)+Reference!B$13</f>
        <v>1174.9210799973307</v>
      </c>
      <c r="J329" s="36">
        <f>(Reference!C$12*List!$H329)+Reference!C$13</f>
        <v>1753.3952600913897</v>
      </c>
      <c r="K329" s="36">
        <f>(Reference!D$12*List!$H329)+Reference!D$13</f>
        <v>2099.0244871916138</v>
      </c>
      <c r="L329" s="36">
        <f>(Reference!E$12*List!$H329)+Reference!E$13</f>
        <v>2596.002933737831</v>
      </c>
      <c r="M329" s="36">
        <f>(Reference!F$12*List!$H329)+Reference!F$13</f>
        <v>2704.4213649755857</v>
      </c>
      <c r="N329" s="36">
        <f>(Reference!G$12*List!$H329)+Reference!G$13</f>
        <v>3062.420480203607</v>
      </c>
      <c r="O329" s="36">
        <f>(Reference!H$12*List!$H329)+Reference!H$13</f>
        <v>3178.8429567005251</v>
      </c>
      <c r="P329" s="36">
        <f>(Reference!I$12*List!$H329)+Reference!I$13</f>
        <v>3303.9971189347116</v>
      </c>
      <c r="Q329" s="36">
        <f>(Reference!J$12*List!$H329)+Reference!J$13</f>
        <v>3824.9877012584175</v>
      </c>
      <c r="R329" s="36">
        <f>(Reference!K$12*List!$H329)+Reference!K$13</f>
        <v>3946.503661102076</v>
      </c>
      <c r="S329" s="36">
        <f>(Reference!L$12*List!$H329)+Reference!L$13</f>
        <v>4257.9337857313294</v>
      </c>
      <c r="T329" s="36">
        <f>(Reference!M$12*List!$H329)+Reference!M$13</f>
        <v>5086.7162902937625</v>
      </c>
      <c r="U329" s="36">
        <f>(Reference!N$12*List!$H329)+Reference!N$13</f>
        <v>20519.970830916405</v>
      </c>
      <c r="V329" s="12">
        <f>(Reference!O$12*List!$H329)+Reference!O$13</f>
        <v>762.78551319824214</v>
      </c>
      <c r="W329" s="12">
        <f>(Reference!P$12*List!$H329)+Reference!P$13</f>
        <v>1074.8341322338867</v>
      </c>
      <c r="X329" s="12">
        <f>(Reference!Q$12*List!$H329)+Reference!Q$13</f>
        <v>537.41706611694337</v>
      </c>
      <c r="Y329" s="53"/>
      <c r="Z329" s="1" t="str">
        <f t="shared" si="9"/>
        <v>FAIRFIELD, Connecticut</v>
      </c>
      <c r="AA329" s="38" t="s">
        <v>7754</v>
      </c>
      <c r="AB329" s="40" t="s">
        <v>277</v>
      </c>
      <c r="AC329" s="43" t="s">
        <v>19</v>
      </c>
      <c r="AD329" s="61">
        <v>1.0521</v>
      </c>
      <c r="AE329" s="56" t="str">
        <f t="shared" si="8"/>
        <v/>
      </c>
      <c r="AF329" s="60">
        <v>7070</v>
      </c>
      <c r="AG329" s="60" t="s">
        <v>612</v>
      </c>
      <c r="AH329" s="60" t="s">
        <v>6</v>
      </c>
      <c r="AI329" s="60">
        <v>1.127</v>
      </c>
    </row>
    <row r="330" spans="1:35" x14ac:dyDescent="0.35">
      <c r="A330" s="46" t="s">
        <v>1080</v>
      </c>
      <c r="B330" s="46" t="s">
        <v>4529</v>
      </c>
      <c r="C330" s="13" t="s">
        <v>2226</v>
      </c>
      <c r="D330" s="48" t="s">
        <v>9415</v>
      </c>
      <c r="E330" s="38" t="s">
        <v>7755</v>
      </c>
      <c r="F330" s="43" t="s">
        <v>19</v>
      </c>
      <c r="G330" s="18" t="s">
        <v>4187</v>
      </c>
      <c r="H330" s="11">
        <v>1.0521</v>
      </c>
      <c r="I330" s="36">
        <f>(Reference!B$12*List!$H330)+Reference!B$13</f>
        <v>1052.2960071298912</v>
      </c>
      <c r="J330" s="36">
        <f>(Reference!C$12*List!$H330)+Reference!C$13</f>
        <v>1570.3955461577373</v>
      </c>
      <c r="K330" s="36">
        <f>(Reference!D$12*List!$H330)+Reference!D$13</f>
        <v>1879.9518745077085</v>
      </c>
      <c r="L330" s="36">
        <f>(Reference!E$12*List!$H330)+Reference!E$13</f>
        <v>2325.0612897982983</v>
      </c>
      <c r="M330" s="36">
        <f>(Reference!F$12*List!$H330)+Reference!F$13</f>
        <v>2422.1642222701839</v>
      </c>
      <c r="N330" s="36">
        <f>(Reference!G$12*List!$H330)+Reference!G$13</f>
        <v>2742.7994086874169</v>
      </c>
      <c r="O330" s="36">
        <f>(Reference!H$12*List!$H330)+Reference!H$13</f>
        <v>2847.0710140263545</v>
      </c>
      <c r="P330" s="36">
        <f>(Reference!I$12*List!$H330)+Reference!I$13</f>
        <v>2959.1629897657131</v>
      </c>
      <c r="Q330" s="36">
        <f>(Reference!J$12*List!$H330)+Reference!J$13</f>
        <v>3425.7784236574585</v>
      </c>
      <c r="R330" s="36">
        <f>(Reference!K$12*List!$H330)+Reference!K$13</f>
        <v>3534.6119117299754</v>
      </c>
      <c r="S330" s="36">
        <f>(Reference!L$12*List!$H330)+Reference!L$13</f>
        <v>3813.5384560116327</v>
      </c>
      <c r="T330" s="36">
        <f>(Reference!M$12*List!$H330)+Reference!M$13</f>
        <v>4555.8219465181955</v>
      </c>
      <c r="U330" s="36">
        <f>(Reference!N$12*List!$H330)+Reference!N$13</f>
        <v>18378.326629261115</v>
      </c>
      <c r="V330" s="12">
        <f>(Reference!O$12*List!$H330)+Reference!O$13</f>
        <v>683.17452423005193</v>
      </c>
      <c r="W330" s="12">
        <f>(Reference!P$12*List!$H330)+Reference!P$13</f>
        <v>962.65501141507332</v>
      </c>
      <c r="X330" s="12">
        <f>(Reference!Q$12*List!$H330)+Reference!Q$13</f>
        <v>481.32750570753666</v>
      </c>
      <c r="Y330" s="53"/>
      <c r="Z330" s="1" t="str">
        <f t="shared" si="9"/>
        <v>HARTFORD, Connecticut</v>
      </c>
      <c r="AA330" s="38" t="s">
        <v>7755</v>
      </c>
      <c r="AB330" s="40" t="s">
        <v>277</v>
      </c>
      <c r="AC330" s="43" t="s">
        <v>19</v>
      </c>
      <c r="AD330" s="61">
        <v>1.127</v>
      </c>
      <c r="AE330" s="56" t="str">
        <f t="shared" si="8"/>
        <v/>
      </c>
      <c r="AF330" s="60">
        <v>8000</v>
      </c>
      <c r="AG330" s="60" t="s">
        <v>613</v>
      </c>
      <c r="AH330" s="60" t="s">
        <v>6</v>
      </c>
      <c r="AI330" s="60">
        <v>0.98599999999999999</v>
      </c>
    </row>
    <row r="331" spans="1:35" x14ac:dyDescent="0.35">
      <c r="A331" s="46" t="s">
        <v>1081</v>
      </c>
      <c r="B331" s="46" t="s">
        <v>4530</v>
      </c>
      <c r="C331" s="13">
        <v>99907</v>
      </c>
      <c r="D331" s="48" t="s">
        <v>9416</v>
      </c>
      <c r="E331" s="38" t="s">
        <v>7756</v>
      </c>
      <c r="F331" s="44" t="s">
        <v>19</v>
      </c>
      <c r="G331" s="18" t="s">
        <v>4188</v>
      </c>
      <c r="H331" s="11">
        <v>1.004</v>
      </c>
      <c r="I331" s="36">
        <f>(Reference!B$12*List!$H331)+Reference!B$13</f>
        <v>1015.2465975512239</v>
      </c>
      <c r="J331" s="36">
        <f>(Reference!C$12*List!$H331)+Reference!C$13</f>
        <v>1515.1048034428586</v>
      </c>
      <c r="K331" s="36">
        <f>(Reference!D$12*List!$H331)+Reference!D$13</f>
        <v>1813.7622220573576</v>
      </c>
      <c r="L331" s="36">
        <f>(Reference!E$12*List!$H331)+Reference!E$13</f>
        <v>2243.2001524019947</v>
      </c>
      <c r="M331" s="36">
        <f>(Reference!F$12*List!$H331)+Reference!F$13</f>
        <v>2336.8842689779112</v>
      </c>
      <c r="N331" s="36">
        <f>(Reference!G$12*List!$H331)+Reference!G$13</f>
        <v>2646.2304794165075</v>
      </c>
      <c r="O331" s="36">
        <f>(Reference!H$12*List!$H331)+Reference!H$13</f>
        <v>2746.8308730550762</v>
      </c>
      <c r="P331" s="36">
        <f>(Reference!I$12*List!$H331)+Reference!I$13</f>
        <v>2854.9762962165369</v>
      </c>
      <c r="Q331" s="36">
        <f>(Reference!J$12*List!$H331)+Reference!J$13</f>
        <v>3305.1630577491283</v>
      </c>
      <c r="R331" s="36">
        <f>(Reference!K$12*List!$H331)+Reference!K$13</f>
        <v>3410.1647186093846</v>
      </c>
      <c r="S331" s="36">
        <f>(Reference!L$12*List!$H331)+Reference!L$13</f>
        <v>3679.2707715925535</v>
      </c>
      <c r="T331" s="36">
        <f>(Reference!M$12*List!$H331)+Reference!M$13</f>
        <v>4395.4198238071103</v>
      </c>
      <c r="U331" s="36">
        <f>(Reference!N$12*List!$H331)+Reference!N$13</f>
        <v>17731.259505519785</v>
      </c>
      <c r="V331" s="12">
        <f>(Reference!O$12*List!$H331)+Reference!O$13</f>
        <v>659.12120407069301</v>
      </c>
      <c r="W331" s="12">
        <f>(Reference!P$12*List!$H331)+Reference!P$13</f>
        <v>928.76169664506745</v>
      </c>
      <c r="X331" s="12">
        <f>(Reference!Q$12*List!$H331)+Reference!Q$13</f>
        <v>464.38084832253372</v>
      </c>
      <c r="Y331" s="53"/>
      <c r="Z331" s="1" t="str">
        <f t="shared" si="9"/>
        <v>LITCHFIELD, Connecticut</v>
      </c>
      <c r="AA331" s="38" t="s">
        <v>7756</v>
      </c>
      <c r="AB331" s="40" t="s">
        <v>277</v>
      </c>
      <c r="AC331" s="43" t="s">
        <v>19</v>
      </c>
      <c r="AD331" s="61">
        <v>0.98599999999999999</v>
      </c>
      <c r="AE331" s="56" t="str">
        <f t="shared" si="8"/>
        <v/>
      </c>
      <c r="AF331" s="60">
        <v>8010</v>
      </c>
      <c r="AG331" s="60" t="s">
        <v>614</v>
      </c>
      <c r="AH331" s="60" t="s">
        <v>6</v>
      </c>
      <c r="AI331" s="60">
        <v>1.0971</v>
      </c>
    </row>
    <row r="332" spans="1:35" x14ac:dyDescent="0.35">
      <c r="A332" s="46" t="s">
        <v>1082</v>
      </c>
      <c r="B332" s="46" t="s">
        <v>4531</v>
      </c>
      <c r="C332" s="13" t="s">
        <v>2226</v>
      </c>
      <c r="D332" s="48" t="s">
        <v>9415</v>
      </c>
      <c r="E332" s="38" t="s">
        <v>7757</v>
      </c>
      <c r="F332" s="43" t="s">
        <v>19</v>
      </c>
      <c r="G332" s="18" t="s">
        <v>4187</v>
      </c>
      <c r="H332" s="11">
        <v>1.0521</v>
      </c>
      <c r="I332" s="36">
        <f>(Reference!B$12*List!$H332)+Reference!B$13</f>
        <v>1052.2960071298912</v>
      </c>
      <c r="J332" s="36">
        <f>(Reference!C$12*List!$H332)+Reference!C$13</f>
        <v>1570.3955461577373</v>
      </c>
      <c r="K332" s="36">
        <f>(Reference!D$12*List!$H332)+Reference!D$13</f>
        <v>1879.9518745077085</v>
      </c>
      <c r="L332" s="36">
        <f>(Reference!E$12*List!$H332)+Reference!E$13</f>
        <v>2325.0612897982983</v>
      </c>
      <c r="M332" s="36">
        <f>(Reference!F$12*List!$H332)+Reference!F$13</f>
        <v>2422.1642222701839</v>
      </c>
      <c r="N332" s="36">
        <f>(Reference!G$12*List!$H332)+Reference!G$13</f>
        <v>2742.7994086874169</v>
      </c>
      <c r="O332" s="36">
        <f>(Reference!H$12*List!$H332)+Reference!H$13</f>
        <v>2847.0710140263545</v>
      </c>
      <c r="P332" s="36">
        <f>(Reference!I$12*List!$H332)+Reference!I$13</f>
        <v>2959.1629897657131</v>
      </c>
      <c r="Q332" s="36">
        <f>(Reference!J$12*List!$H332)+Reference!J$13</f>
        <v>3425.7784236574585</v>
      </c>
      <c r="R332" s="36">
        <f>(Reference!K$12*List!$H332)+Reference!K$13</f>
        <v>3534.6119117299754</v>
      </c>
      <c r="S332" s="36">
        <f>(Reference!L$12*List!$H332)+Reference!L$13</f>
        <v>3813.5384560116327</v>
      </c>
      <c r="T332" s="36">
        <f>(Reference!M$12*List!$H332)+Reference!M$13</f>
        <v>4555.8219465181955</v>
      </c>
      <c r="U332" s="36">
        <f>(Reference!N$12*List!$H332)+Reference!N$13</f>
        <v>18378.326629261115</v>
      </c>
      <c r="V332" s="12">
        <f>(Reference!O$12*List!$H332)+Reference!O$13</f>
        <v>683.17452423005193</v>
      </c>
      <c r="W332" s="12">
        <f>(Reference!P$12*List!$H332)+Reference!P$13</f>
        <v>962.65501141507332</v>
      </c>
      <c r="X332" s="12">
        <f>(Reference!Q$12*List!$H332)+Reference!Q$13</f>
        <v>481.32750570753666</v>
      </c>
      <c r="Y332" s="53"/>
      <c r="Z332" s="1" t="str">
        <f t="shared" si="9"/>
        <v>MIDDLESEX, Connecticut</v>
      </c>
      <c r="AA332" s="38" t="s">
        <v>7757</v>
      </c>
      <c r="AB332" s="40" t="s">
        <v>277</v>
      </c>
      <c r="AC332" s="43" t="s">
        <v>19</v>
      </c>
      <c r="AD332" s="61">
        <v>1.0971</v>
      </c>
      <c r="AE332" s="56" t="str">
        <f t="shared" si="8"/>
        <v/>
      </c>
      <c r="AF332" s="60">
        <v>8020</v>
      </c>
      <c r="AG332" s="60" t="s">
        <v>615</v>
      </c>
      <c r="AH332" s="60" t="s">
        <v>6</v>
      </c>
      <c r="AI332" s="60">
        <v>0.92800000000000005</v>
      </c>
    </row>
    <row r="333" spans="1:35" x14ac:dyDescent="0.35">
      <c r="A333" s="46" t="s">
        <v>1083</v>
      </c>
      <c r="B333" s="46" t="s">
        <v>4532</v>
      </c>
      <c r="C333" s="13" t="s">
        <v>2791</v>
      </c>
      <c r="D333" s="48" t="s">
        <v>612</v>
      </c>
      <c r="E333" s="38" t="s">
        <v>7758</v>
      </c>
      <c r="F333" s="43" t="s">
        <v>19</v>
      </c>
      <c r="G333" s="18" t="s">
        <v>4187</v>
      </c>
      <c r="H333" s="11">
        <v>1.1657999999999999</v>
      </c>
      <c r="I333" s="36">
        <f>(Reference!B$12*List!$H333)+Reference!B$13</f>
        <v>1139.8743412066995</v>
      </c>
      <c r="J333" s="36">
        <f>(Reference!C$12*List!$H333)+Reference!C$13</f>
        <v>1701.09320617191</v>
      </c>
      <c r="K333" s="36">
        <f>(Reference!D$12*List!$H333)+Reference!D$13</f>
        <v>2036.4126537926331</v>
      </c>
      <c r="L333" s="36">
        <f>(Reference!E$12*List!$H333)+Reference!E$13</f>
        <v>2518.5667226872733</v>
      </c>
      <c r="M333" s="36">
        <f>(Reference!F$12*List!$H333)+Reference!F$13</f>
        <v>2623.7511388883004</v>
      </c>
      <c r="N333" s="36">
        <f>(Reference!G$12*List!$H333)+Reference!G$13</f>
        <v>2971.0714930554495</v>
      </c>
      <c r="O333" s="36">
        <f>(Reference!H$12*List!$H333)+Reference!H$13</f>
        <v>3084.0212017276936</v>
      </c>
      <c r="P333" s="36">
        <f>(Reference!I$12*List!$H333)+Reference!I$13</f>
        <v>3205.4421385503556</v>
      </c>
      <c r="Q333" s="36">
        <f>(Reference!J$12*List!$H333)+Reference!J$13</f>
        <v>3710.8920848586454</v>
      </c>
      <c r="R333" s="36">
        <f>(Reference!K$12*List!$H333)+Reference!K$13</f>
        <v>3828.7833432853008</v>
      </c>
      <c r="S333" s="36">
        <f>(Reference!L$12*List!$H333)+Reference!L$13</f>
        <v>4130.9238139835525</v>
      </c>
      <c r="T333" s="36">
        <f>(Reference!M$12*List!$H333)+Reference!M$13</f>
        <v>4934.9845525940873</v>
      </c>
      <c r="U333" s="36">
        <f>(Reference!N$12*List!$H333)+Reference!N$13</f>
        <v>19907.880308458389</v>
      </c>
      <c r="V333" s="12">
        <f>(Reference!O$12*List!$H333)+Reference!O$13</f>
        <v>740.03237250695656</v>
      </c>
      <c r="W333" s="12">
        <f>(Reference!P$12*List!$H333)+Reference!P$13</f>
        <v>1042.7728885325298</v>
      </c>
      <c r="X333" s="12">
        <f>(Reference!Q$12*List!$H333)+Reference!Q$13</f>
        <v>521.3864442662649</v>
      </c>
      <c r="Y333" s="53"/>
      <c r="Z333" s="1" t="str">
        <f t="shared" si="9"/>
        <v>NEW HAVEN, Connecticut</v>
      </c>
      <c r="AA333" s="38" t="s">
        <v>7758</v>
      </c>
      <c r="AB333" s="40" t="s">
        <v>277</v>
      </c>
      <c r="AC333" s="43" t="s">
        <v>19</v>
      </c>
      <c r="AD333" s="61">
        <v>0.92800000000000005</v>
      </c>
      <c r="AE333" s="56" t="str">
        <f t="shared" ref="AE333:AE396" si="10">IFERROR(INDEX($AI$12:$AI$3256,MATCH($A333,$AF$12:$AF$3256,0)),"")</f>
        <v/>
      </c>
      <c r="AF333" s="60">
        <v>9000</v>
      </c>
      <c r="AG333" s="60" t="s">
        <v>616</v>
      </c>
      <c r="AH333" s="60" t="s">
        <v>6</v>
      </c>
      <c r="AI333" s="60">
        <v>1.0175000000000001</v>
      </c>
    </row>
    <row r="334" spans="1:35" x14ac:dyDescent="0.35">
      <c r="A334" s="46" t="s">
        <v>1084</v>
      </c>
      <c r="B334" s="46" t="s">
        <v>4533</v>
      </c>
      <c r="C334" s="13" t="s">
        <v>4023</v>
      </c>
      <c r="D334" s="48" t="s">
        <v>617</v>
      </c>
      <c r="E334" s="38" t="s">
        <v>7759</v>
      </c>
      <c r="F334" s="43" t="s">
        <v>19</v>
      </c>
      <c r="G334" s="18" t="s">
        <v>4187</v>
      </c>
      <c r="H334" s="11">
        <v>1.1124000000000001</v>
      </c>
      <c r="I334" s="36">
        <f>(Reference!B$12*List!$H334)+Reference!B$13</f>
        <v>1098.7425642524202</v>
      </c>
      <c r="J334" s="36">
        <f>(Reference!C$12*List!$H334)+Reference!C$13</f>
        <v>1639.7101362971798</v>
      </c>
      <c r="K334" s="36">
        <f>(Reference!D$12*List!$H334)+Reference!D$13</f>
        <v>1962.9297548144891</v>
      </c>
      <c r="L334" s="36">
        <f>(Reference!E$12*List!$H334)+Reference!E$13</f>
        <v>2427.6855431246413</v>
      </c>
      <c r="M334" s="36">
        <f>(Reference!F$12*List!$H334)+Reference!F$13</f>
        <v>2529.0744339858607</v>
      </c>
      <c r="N334" s="36">
        <f>(Reference!G$12*List!$H334)+Reference!G$13</f>
        <v>2863.8619125343157</v>
      </c>
      <c r="O334" s="36">
        <f>(Reference!H$12*List!$H334)+Reference!H$13</f>
        <v>2972.735889298041</v>
      </c>
      <c r="P334" s="36">
        <f>(Reference!I$12*List!$H334)+Reference!I$13</f>
        <v>3089.7754143190468</v>
      </c>
      <c r="Q334" s="36">
        <f>(Reference!J$12*List!$H334)+Reference!J$13</f>
        <v>3576.9864603367159</v>
      </c>
      <c r="R334" s="36">
        <f>(Reference!K$12*List!$H334)+Reference!K$13</f>
        <v>3690.6236735838552</v>
      </c>
      <c r="S334" s="36">
        <f>(Reference!L$12*List!$H334)+Reference!L$13</f>
        <v>3981.8615614268197</v>
      </c>
      <c r="T334" s="36">
        <f>(Reference!M$12*List!$H334)+Reference!M$13</f>
        <v>4756.9081835135894</v>
      </c>
      <c r="U334" s="36">
        <f>(Reference!N$12*List!$H334)+Reference!N$13</f>
        <v>19189.514728254922</v>
      </c>
      <c r="V334" s="12">
        <f>(Reference!O$12*List!$H334)+Reference!O$13</f>
        <v>713.32868650883256</v>
      </c>
      <c r="W334" s="12">
        <f>(Reference!P$12*List!$H334)+Reference!P$13</f>
        <v>1005.144967353355</v>
      </c>
      <c r="X334" s="12">
        <f>(Reference!Q$12*List!$H334)+Reference!Q$13</f>
        <v>502.57248367667751</v>
      </c>
      <c r="Y334" s="53"/>
      <c r="Z334" s="1" t="str">
        <f t="shared" si="9"/>
        <v>NEW LONDON, Connecticut</v>
      </c>
      <c r="AA334" s="38" t="s">
        <v>7759</v>
      </c>
      <c r="AB334" s="40" t="s">
        <v>277</v>
      </c>
      <c r="AC334" s="43" t="s">
        <v>19</v>
      </c>
      <c r="AD334" s="61">
        <v>1.0175000000000001</v>
      </c>
      <c r="AE334" s="56" t="str">
        <f t="shared" si="10"/>
        <v/>
      </c>
      <c r="AF334" s="60">
        <v>10000</v>
      </c>
      <c r="AG334" s="60" t="s">
        <v>617</v>
      </c>
      <c r="AH334" s="60" t="s">
        <v>6</v>
      </c>
      <c r="AI334" s="60">
        <v>0.89470000000000005</v>
      </c>
    </row>
    <row r="335" spans="1:35" x14ac:dyDescent="0.35">
      <c r="A335" s="46" t="s">
        <v>1085</v>
      </c>
      <c r="B335" s="46" t="s">
        <v>4534</v>
      </c>
      <c r="C335" s="13" t="s">
        <v>2226</v>
      </c>
      <c r="D335" s="48" t="s">
        <v>9415</v>
      </c>
      <c r="E335" s="38" t="s">
        <v>7760</v>
      </c>
      <c r="F335" s="43" t="s">
        <v>19</v>
      </c>
      <c r="G335" s="18" t="s">
        <v>4187</v>
      </c>
      <c r="H335" s="11">
        <v>1.0521</v>
      </c>
      <c r="I335" s="36">
        <f>(Reference!B$12*List!$H335)+Reference!B$13</f>
        <v>1052.2960071298912</v>
      </c>
      <c r="J335" s="36">
        <f>(Reference!C$12*List!$H335)+Reference!C$13</f>
        <v>1570.3955461577373</v>
      </c>
      <c r="K335" s="36">
        <f>(Reference!D$12*List!$H335)+Reference!D$13</f>
        <v>1879.9518745077085</v>
      </c>
      <c r="L335" s="36">
        <f>(Reference!E$12*List!$H335)+Reference!E$13</f>
        <v>2325.0612897982983</v>
      </c>
      <c r="M335" s="36">
        <f>(Reference!F$12*List!$H335)+Reference!F$13</f>
        <v>2422.1642222701839</v>
      </c>
      <c r="N335" s="36">
        <f>(Reference!G$12*List!$H335)+Reference!G$13</f>
        <v>2742.7994086874169</v>
      </c>
      <c r="O335" s="36">
        <f>(Reference!H$12*List!$H335)+Reference!H$13</f>
        <v>2847.0710140263545</v>
      </c>
      <c r="P335" s="36">
        <f>(Reference!I$12*List!$H335)+Reference!I$13</f>
        <v>2959.1629897657131</v>
      </c>
      <c r="Q335" s="36">
        <f>(Reference!J$12*List!$H335)+Reference!J$13</f>
        <v>3425.7784236574585</v>
      </c>
      <c r="R335" s="36">
        <f>(Reference!K$12*List!$H335)+Reference!K$13</f>
        <v>3534.6119117299754</v>
      </c>
      <c r="S335" s="36">
        <f>(Reference!L$12*List!$H335)+Reference!L$13</f>
        <v>3813.5384560116327</v>
      </c>
      <c r="T335" s="36">
        <f>(Reference!M$12*List!$H335)+Reference!M$13</f>
        <v>4555.8219465181955</v>
      </c>
      <c r="U335" s="36">
        <f>(Reference!N$12*List!$H335)+Reference!N$13</f>
        <v>18378.326629261115</v>
      </c>
      <c r="V335" s="12">
        <f>(Reference!O$12*List!$H335)+Reference!O$13</f>
        <v>683.17452423005193</v>
      </c>
      <c r="W335" s="12">
        <f>(Reference!P$12*List!$H335)+Reference!P$13</f>
        <v>962.65501141507332</v>
      </c>
      <c r="X335" s="12">
        <f>(Reference!Q$12*List!$H335)+Reference!Q$13</f>
        <v>481.32750570753666</v>
      </c>
      <c r="Y335" s="53"/>
      <c r="Z335" s="1" t="str">
        <f t="shared" ref="Z335:Z398" si="11">CONCATENATE(AA335, AB335, AC335)</f>
        <v>TOLLAND, Connecticut</v>
      </c>
      <c r="AA335" s="38" t="s">
        <v>7760</v>
      </c>
      <c r="AB335" s="40" t="s">
        <v>277</v>
      </c>
      <c r="AC335" s="43" t="s">
        <v>19</v>
      </c>
      <c r="AD335" s="61">
        <v>0.89470000000000005</v>
      </c>
      <c r="AE335" s="56" t="str">
        <f t="shared" si="10"/>
        <v/>
      </c>
      <c r="AF335" s="60">
        <v>10010</v>
      </c>
      <c r="AG335" s="60" t="s">
        <v>618</v>
      </c>
      <c r="AH335" s="60" t="s">
        <v>6</v>
      </c>
      <c r="AI335" s="60">
        <v>0.86880000000000002</v>
      </c>
    </row>
    <row r="336" spans="1:35" x14ac:dyDescent="0.35">
      <c r="A336" s="46" t="s">
        <v>1086</v>
      </c>
      <c r="B336" s="46" t="s">
        <v>4535</v>
      </c>
      <c r="C336" s="13" t="s">
        <v>3624</v>
      </c>
      <c r="D336" s="48" t="s">
        <v>753</v>
      </c>
      <c r="E336" s="38" t="s">
        <v>7761</v>
      </c>
      <c r="F336" s="43" t="s">
        <v>19</v>
      </c>
      <c r="G336" s="18" t="s">
        <v>4187</v>
      </c>
      <c r="H336" s="11">
        <v>1.127</v>
      </c>
      <c r="I336" s="36">
        <f>(Reference!B$12*List!$H336)+Reference!B$13</f>
        <v>1109.988330985238</v>
      </c>
      <c r="J336" s="36">
        <f>(Reference!C$12*List!$H336)+Reference!C$13</f>
        <v>1656.4927733790348</v>
      </c>
      <c r="K336" s="36">
        <f>(Reference!D$12*List!$H336)+Reference!D$13</f>
        <v>1983.0205848721839</v>
      </c>
      <c r="L336" s="36">
        <f>(Reference!E$12*List!$H336)+Reference!E$13</f>
        <v>2452.5332064507543</v>
      </c>
      <c r="M336" s="36">
        <f>(Reference!F$12*List!$H336)+Reference!F$13</f>
        <v>2554.9598252138685</v>
      </c>
      <c r="N336" s="36">
        <f>(Reference!G$12*List!$H336)+Reference!G$13</f>
        <v>2893.1738952236142</v>
      </c>
      <c r="O336" s="36">
        <f>(Reference!H$12*List!$H336)+Reference!H$13</f>
        <v>3003.1622106739387</v>
      </c>
      <c r="P336" s="36">
        <f>(Reference!I$12*List!$H336)+Reference!I$13</f>
        <v>3121.3996497830376</v>
      </c>
      <c r="Q336" s="36">
        <f>(Reference!J$12*List!$H336)+Reference!J$13</f>
        <v>3613.5973614232362</v>
      </c>
      <c r="R336" s="36">
        <f>(Reference!K$12*List!$H336)+Reference!K$13</f>
        <v>3728.3976656745126</v>
      </c>
      <c r="S336" s="36">
        <f>(Reference!L$12*List!$H336)+Reference!L$13</f>
        <v>4022.6164095041286</v>
      </c>
      <c r="T336" s="36">
        <f>(Reference!M$12*List!$H336)+Reference!M$13</f>
        <v>4805.5957301161225</v>
      </c>
      <c r="U336" s="36">
        <f>(Reference!N$12*List!$H336)+Reference!N$13</f>
        <v>19385.92179699969</v>
      </c>
      <c r="V336" s="12">
        <f>(Reference!O$12*List!$H336)+Reference!O$13</f>
        <v>720.62969429109114</v>
      </c>
      <c r="W336" s="12">
        <f>(Reference!P$12*List!$H336)+Reference!P$13</f>
        <v>1015.4327510465376</v>
      </c>
      <c r="X336" s="12">
        <f>(Reference!Q$12*List!$H336)+Reference!Q$13</f>
        <v>507.71637552326882</v>
      </c>
      <c r="Y336" s="53"/>
      <c r="Z336" s="1" t="str">
        <f t="shared" si="11"/>
        <v>WINDHAM, Connecticut</v>
      </c>
      <c r="AA336" s="38" t="s">
        <v>7761</v>
      </c>
      <c r="AB336" s="40" t="s">
        <v>277</v>
      </c>
      <c r="AC336" s="43" t="s">
        <v>19</v>
      </c>
      <c r="AD336" s="61">
        <v>0.86880000000000002</v>
      </c>
      <c r="AE336" s="56" t="str">
        <f t="shared" si="10"/>
        <v/>
      </c>
      <c r="AF336" s="60">
        <v>10020</v>
      </c>
      <c r="AG336" s="60" t="s">
        <v>619</v>
      </c>
      <c r="AH336" s="60" t="s">
        <v>6</v>
      </c>
      <c r="AI336" s="60">
        <v>0.83240000000000003</v>
      </c>
    </row>
    <row r="337" spans="1:35" x14ac:dyDescent="0.35">
      <c r="A337" s="46" t="s">
        <v>4196</v>
      </c>
      <c r="B337" s="46" t="s">
        <v>4536</v>
      </c>
      <c r="C337" s="13">
        <v>99907</v>
      </c>
      <c r="D337" s="48" t="s">
        <v>9416</v>
      </c>
      <c r="E337" s="38" t="s">
        <v>7541</v>
      </c>
      <c r="F337" s="43" t="s">
        <v>19</v>
      </c>
      <c r="G337" s="18" t="s">
        <v>4188</v>
      </c>
      <c r="H337" s="11">
        <v>1.004</v>
      </c>
      <c r="I337" s="36">
        <f>(Reference!B$12*List!$H337)+Reference!B$13</f>
        <v>1015.2465975512239</v>
      </c>
      <c r="J337" s="36">
        <f>(Reference!C$12*List!$H337)+Reference!C$13</f>
        <v>1515.1048034428586</v>
      </c>
      <c r="K337" s="36">
        <f>(Reference!D$12*List!$H337)+Reference!D$13</f>
        <v>1813.7622220573576</v>
      </c>
      <c r="L337" s="36">
        <f>(Reference!E$12*List!$H337)+Reference!E$13</f>
        <v>2243.2001524019947</v>
      </c>
      <c r="M337" s="36">
        <f>(Reference!F$12*List!$H337)+Reference!F$13</f>
        <v>2336.8842689779112</v>
      </c>
      <c r="N337" s="36">
        <f>(Reference!G$12*List!$H337)+Reference!G$13</f>
        <v>2646.2304794165075</v>
      </c>
      <c r="O337" s="36">
        <f>(Reference!H$12*List!$H337)+Reference!H$13</f>
        <v>2746.8308730550762</v>
      </c>
      <c r="P337" s="36">
        <f>(Reference!I$12*List!$H337)+Reference!I$13</f>
        <v>2854.9762962165369</v>
      </c>
      <c r="Q337" s="36">
        <f>(Reference!J$12*List!$H337)+Reference!J$13</f>
        <v>3305.1630577491283</v>
      </c>
      <c r="R337" s="36">
        <f>(Reference!K$12*List!$H337)+Reference!K$13</f>
        <v>3410.1647186093846</v>
      </c>
      <c r="S337" s="36">
        <f>(Reference!L$12*List!$H337)+Reference!L$13</f>
        <v>3679.2707715925535</v>
      </c>
      <c r="T337" s="36">
        <f>(Reference!M$12*List!$H337)+Reference!M$13</f>
        <v>4395.4198238071103</v>
      </c>
      <c r="U337" s="36">
        <f>(Reference!N$12*List!$H337)+Reference!N$13</f>
        <v>17731.259505519785</v>
      </c>
      <c r="V337" s="12">
        <f>(Reference!O$12*List!$H337)+Reference!O$13</f>
        <v>659.12120407069301</v>
      </c>
      <c r="W337" s="12">
        <f>(Reference!P$12*List!$H337)+Reference!P$13</f>
        <v>928.76169664506745</v>
      </c>
      <c r="X337" s="12">
        <f>(Reference!Q$12*List!$H337)+Reference!Q$13</f>
        <v>464.38084832253372</v>
      </c>
      <c r="Y337" s="53"/>
      <c r="Z337" s="1" t="str">
        <f t="shared" si="11"/>
        <v>STATEWIDE, Connecticut</v>
      </c>
      <c r="AA337" s="38" t="s">
        <v>7541</v>
      </c>
      <c r="AB337" s="40" t="s">
        <v>277</v>
      </c>
      <c r="AC337" s="43" t="s">
        <v>19</v>
      </c>
      <c r="AD337" s="61">
        <v>0.83240000000000003</v>
      </c>
      <c r="AE337" s="56" t="str">
        <f t="shared" si="10"/>
        <v/>
      </c>
      <c r="AF337" s="60">
        <v>10030</v>
      </c>
      <c r="AG337" s="60" t="s">
        <v>620</v>
      </c>
      <c r="AH337" s="60" t="s">
        <v>6</v>
      </c>
      <c r="AI337" s="60">
        <v>0.82889999999999997</v>
      </c>
    </row>
    <row r="338" spans="1:35" x14ac:dyDescent="0.35">
      <c r="A338" s="46" t="s">
        <v>1087</v>
      </c>
      <c r="B338" s="46" t="s">
        <v>4537</v>
      </c>
      <c r="C338" s="27" t="s">
        <v>1958</v>
      </c>
      <c r="D338" s="48" t="s">
        <v>453</v>
      </c>
      <c r="E338" s="39" t="s">
        <v>7762</v>
      </c>
      <c r="F338" s="43" t="s">
        <v>20</v>
      </c>
      <c r="G338" s="18" t="s">
        <v>4187</v>
      </c>
      <c r="H338" s="29">
        <v>0.98599999999999999</v>
      </c>
      <c r="I338" s="36">
        <f>(Reference!B$12*List!$H338)+Reference!B$13</f>
        <v>1001.3819536340511</v>
      </c>
      <c r="J338" s="36">
        <f>(Reference!C$12*List!$H338)+Reference!C$13</f>
        <v>1494.4138810131744</v>
      </c>
      <c r="K338" s="36">
        <f>(Reference!D$12*List!$H338)+Reference!D$13</f>
        <v>1788.9927055478706</v>
      </c>
      <c r="L338" s="36">
        <f>(Reference!E$12*List!$H338)+Reference!E$13</f>
        <v>2212.5660469314444</v>
      </c>
      <c r="M338" s="36">
        <f>(Reference!F$12*List!$H338)+Reference!F$13</f>
        <v>2304.9707729433808</v>
      </c>
      <c r="N338" s="36">
        <f>(Reference!G$12*List!$H338)+Reference!G$13</f>
        <v>2610.0924185666872</v>
      </c>
      <c r="O338" s="36">
        <f>(Reference!H$12*List!$H338)+Reference!H$13</f>
        <v>2709.3189699889008</v>
      </c>
      <c r="P338" s="36">
        <f>(Reference!I$12*List!$H338)+Reference!I$13</f>
        <v>2815.9875127677815</v>
      </c>
      <c r="Q338" s="36">
        <f>(Reference!J$12*List!$H338)+Reference!J$13</f>
        <v>3260.0263303821857</v>
      </c>
      <c r="R338" s="36">
        <f>(Reference!K$12*List!$H338)+Reference!K$13</f>
        <v>3363.5940434291219</v>
      </c>
      <c r="S338" s="36">
        <f>(Reference!L$12*List!$H338)+Reference!L$13</f>
        <v>3629.0250684835423</v>
      </c>
      <c r="T338" s="36">
        <f>(Reference!M$12*List!$H338)+Reference!M$13</f>
        <v>4335.3940814204252</v>
      </c>
      <c r="U338" s="36">
        <f>(Reference!N$12*List!$H338)+Reference!N$13</f>
        <v>17489.113804327604</v>
      </c>
      <c r="V338" s="12">
        <f>(Reference!O$12*List!$H338)+Reference!O$13</f>
        <v>650.11996159941521</v>
      </c>
      <c r="W338" s="12">
        <f>(Reference!P$12*List!$H338)+Reference!P$13</f>
        <v>916.07812770826695</v>
      </c>
      <c r="X338" s="12">
        <f>(Reference!Q$12*List!$H338)+Reference!Q$13</f>
        <v>458.03906385413347</v>
      </c>
      <c r="Y338" s="53"/>
      <c r="Z338" s="1" t="str">
        <f t="shared" si="11"/>
        <v>KENT, Delaware</v>
      </c>
      <c r="AA338" s="39" t="s">
        <v>7762</v>
      </c>
      <c r="AB338" s="40" t="s">
        <v>277</v>
      </c>
      <c r="AC338" s="44" t="s">
        <v>20</v>
      </c>
      <c r="AD338" s="62">
        <v>0.82889999999999997</v>
      </c>
      <c r="AE338" s="56" t="str">
        <f t="shared" si="10"/>
        <v/>
      </c>
      <c r="AF338" s="60">
        <v>10040</v>
      </c>
      <c r="AG338" s="60" t="s">
        <v>621</v>
      </c>
      <c r="AH338" s="60" t="s">
        <v>6</v>
      </c>
      <c r="AI338" s="60">
        <v>0.88380000000000003</v>
      </c>
    </row>
    <row r="339" spans="1:35" x14ac:dyDescent="0.35">
      <c r="A339" s="46" t="s">
        <v>1088</v>
      </c>
      <c r="B339" s="46" t="s">
        <v>4538</v>
      </c>
      <c r="C339" s="13" t="s">
        <v>4024</v>
      </c>
      <c r="D339" s="48" t="s">
        <v>749</v>
      </c>
      <c r="E339" s="38" t="s">
        <v>7763</v>
      </c>
      <c r="F339" s="43" t="s">
        <v>20</v>
      </c>
      <c r="G339" s="18" t="s">
        <v>4187</v>
      </c>
      <c r="H339" s="11">
        <v>1.0971</v>
      </c>
      <c r="I339" s="36">
        <f>(Reference!B$12*List!$H339)+Reference!B$13</f>
        <v>1086.9576169228233</v>
      </c>
      <c r="J339" s="36">
        <f>(Reference!C$12*List!$H339)+Reference!C$13</f>
        <v>1622.1228522319482</v>
      </c>
      <c r="K339" s="36">
        <f>(Reference!D$12*List!$H339)+Reference!D$13</f>
        <v>1941.8756657814254</v>
      </c>
      <c r="L339" s="36">
        <f>(Reference!E$12*List!$H339)+Reference!E$13</f>
        <v>2401.646553474674</v>
      </c>
      <c r="M339" s="36">
        <f>(Reference!F$12*List!$H339)+Reference!F$13</f>
        <v>2501.9479623565094</v>
      </c>
      <c r="N339" s="36">
        <f>(Reference!G$12*List!$H339)+Reference!G$13</f>
        <v>2833.1445608119679</v>
      </c>
      <c r="O339" s="36">
        <f>(Reference!H$12*List!$H339)+Reference!H$13</f>
        <v>2940.850771691792</v>
      </c>
      <c r="P339" s="36">
        <f>(Reference!I$12*List!$H339)+Reference!I$13</f>
        <v>3056.6349483876038</v>
      </c>
      <c r="Q339" s="36">
        <f>(Reference!J$12*List!$H339)+Reference!J$13</f>
        <v>3538.6202420748145</v>
      </c>
      <c r="R339" s="36">
        <f>(Reference!K$12*List!$H339)+Reference!K$13</f>
        <v>3651.0385996806317</v>
      </c>
      <c r="S339" s="36">
        <f>(Reference!L$12*List!$H339)+Reference!L$13</f>
        <v>3939.1527137841599</v>
      </c>
      <c r="T339" s="36">
        <f>(Reference!M$12*List!$H339)+Reference!M$13</f>
        <v>4705.886302484907</v>
      </c>
      <c r="U339" s="36">
        <f>(Reference!N$12*List!$H339)+Reference!N$13</f>
        <v>18983.690882241564</v>
      </c>
      <c r="V339" s="12">
        <f>(Reference!O$12*List!$H339)+Reference!O$13</f>
        <v>705.67763040824639</v>
      </c>
      <c r="W339" s="12">
        <f>(Reference!P$12*List!$H339)+Reference!P$13</f>
        <v>994.36393375707451</v>
      </c>
      <c r="X339" s="12">
        <f>(Reference!Q$12*List!$H339)+Reference!Q$13</f>
        <v>497.18196687853725</v>
      </c>
      <c r="Y339" s="53"/>
      <c r="Z339" s="1" t="str">
        <f t="shared" si="11"/>
        <v>NEW CASTLE, Delaware</v>
      </c>
      <c r="AA339" s="38" t="s">
        <v>7763</v>
      </c>
      <c r="AB339" s="40" t="s">
        <v>277</v>
      </c>
      <c r="AC339" s="43" t="s">
        <v>20</v>
      </c>
      <c r="AD339" s="61">
        <v>0.88380000000000003</v>
      </c>
      <c r="AE339" s="56" t="str">
        <f t="shared" si="10"/>
        <v/>
      </c>
      <c r="AF339" s="60">
        <v>10050</v>
      </c>
      <c r="AG339" s="60" t="s">
        <v>622</v>
      </c>
      <c r="AH339" s="60" t="s">
        <v>6</v>
      </c>
      <c r="AI339" s="60">
        <v>0.95409999999999995</v>
      </c>
    </row>
    <row r="340" spans="1:35" x14ac:dyDescent="0.35">
      <c r="A340" s="46" t="s">
        <v>1089</v>
      </c>
      <c r="B340" s="46" t="s">
        <v>4539</v>
      </c>
      <c r="C340" s="13" t="s">
        <v>4025</v>
      </c>
      <c r="D340" s="48" t="s">
        <v>673</v>
      </c>
      <c r="E340" s="38" t="s">
        <v>7764</v>
      </c>
      <c r="F340" s="43" t="s">
        <v>20</v>
      </c>
      <c r="G340" s="18" t="s">
        <v>4187</v>
      </c>
      <c r="H340" s="11">
        <v>0.92800000000000005</v>
      </c>
      <c r="I340" s="36">
        <f>(Reference!B$12*List!$H340)+Reference!B$13</f>
        <v>956.70698990093888</v>
      </c>
      <c r="J340" s="36">
        <f>(Reference!C$12*List!$H340)+Reference!C$13</f>
        <v>1427.7431309619694</v>
      </c>
      <c r="K340" s="36">
        <f>(Reference!D$12*List!$H340)+Reference!D$13</f>
        <v>1709.1798190173022</v>
      </c>
      <c r="L340" s="36">
        <f>(Reference!E$12*List!$H340)+Reference!E$13</f>
        <v>2113.8561515263386</v>
      </c>
      <c r="M340" s="36">
        <f>(Reference!F$12*List!$H340)+Reference!F$13</f>
        <v>2202.1383968321165</v>
      </c>
      <c r="N340" s="36">
        <f>(Reference!G$12*List!$H340)+Reference!G$13</f>
        <v>2493.6475558283773</v>
      </c>
      <c r="O340" s="36">
        <f>(Reference!H$12*List!$H340)+Reference!H$13</f>
        <v>2588.4472823312262</v>
      </c>
      <c r="P340" s="36">
        <f>(Reference!I$12*List!$H340)+Reference!I$13</f>
        <v>2690.3569883217897</v>
      </c>
      <c r="Q340" s="36">
        <f>(Reference!J$12*List!$H340)+Reference!J$13</f>
        <v>3114.5857644220378</v>
      </c>
      <c r="R340" s="36">
        <f>(Reference!K$12*List!$H340)+Reference!K$13</f>
        <v>3213.532978959387</v>
      </c>
      <c r="S340" s="36">
        <f>(Reference!L$12*List!$H340)+Reference!L$13</f>
        <v>3467.1222473545072</v>
      </c>
      <c r="T340" s="36">
        <f>(Reference!M$12*List!$H340)+Reference!M$13</f>
        <v>4141.977800396664</v>
      </c>
      <c r="U340" s="36">
        <f>(Reference!N$12*List!$H340)+Reference!N$13</f>
        <v>16708.866544930577</v>
      </c>
      <c r="V340" s="12">
        <f>(Reference!O$12*List!$H340)+Reference!O$13</f>
        <v>621.11595808085349</v>
      </c>
      <c r="W340" s="12">
        <f>(Reference!P$12*List!$H340)+Reference!P$13</f>
        <v>875.20885002302089</v>
      </c>
      <c r="X340" s="12">
        <f>(Reference!Q$12*List!$H340)+Reference!Q$13</f>
        <v>437.60442501151044</v>
      </c>
      <c r="Y340" s="53"/>
      <c r="Z340" s="1" t="str">
        <f t="shared" si="11"/>
        <v>SUSSEX, Delaware</v>
      </c>
      <c r="AA340" s="38" t="s">
        <v>7764</v>
      </c>
      <c r="AB340" s="40" t="s">
        <v>277</v>
      </c>
      <c r="AC340" s="43" t="s">
        <v>20</v>
      </c>
      <c r="AD340" s="61">
        <v>0.95409999999999995</v>
      </c>
      <c r="AE340" s="56" t="str">
        <f t="shared" si="10"/>
        <v/>
      </c>
      <c r="AF340" s="60">
        <v>10060</v>
      </c>
      <c r="AG340" s="60" t="s">
        <v>623</v>
      </c>
      <c r="AH340" s="60" t="s">
        <v>6</v>
      </c>
      <c r="AI340" s="60">
        <v>0.82889999999999997</v>
      </c>
    </row>
    <row r="341" spans="1:35" x14ac:dyDescent="0.35">
      <c r="A341" s="46" t="s">
        <v>4197</v>
      </c>
      <c r="B341" s="46" t="s">
        <v>4540</v>
      </c>
      <c r="C341" s="27">
        <v>99908</v>
      </c>
      <c r="D341" s="48" t="s">
        <v>8020</v>
      </c>
      <c r="E341" s="39" t="s">
        <v>7541</v>
      </c>
      <c r="F341" s="43" t="s">
        <v>20</v>
      </c>
      <c r="G341" s="18" t="s">
        <v>4188</v>
      </c>
      <c r="H341" s="29"/>
      <c r="I341" s="36">
        <f>(Reference!B$12*List!$H341)+Reference!B$13</f>
        <v>241.90757017114154</v>
      </c>
      <c r="J341" s="36">
        <f>(Reference!C$12*List!$H341)+Reference!C$13</f>
        <v>361.01113014268884</v>
      </c>
      <c r="K341" s="36">
        <f>(Reference!D$12*List!$H341)+Reference!D$13</f>
        <v>432.17363452820456</v>
      </c>
      <c r="L341" s="36">
        <f>(Reference!E$12*List!$H341)+Reference!E$13</f>
        <v>534.49782504464088</v>
      </c>
      <c r="M341" s="36">
        <f>(Reference!F$12*List!$H341)+Reference!F$13</f>
        <v>556.82037905188679</v>
      </c>
      <c r="N341" s="36">
        <f>(Reference!G$12*List!$H341)+Reference!G$13</f>
        <v>630.52975201541039</v>
      </c>
      <c r="O341" s="36">
        <f>(Reference!H$12*List!$H341)+Reference!H$13</f>
        <v>654.50027980842628</v>
      </c>
      <c r="P341" s="36">
        <f>(Reference!I$12*List!$H341)+Reference!I$13</f>
        <v>680.26859718591845</v>
      </c>
      <c r="Q341" s="36">
        <f>(Reference!J$12*List!$H341)+Reference!J$13</f>
        <v>787.53670905966408</v>
      </c>
      <c r="R341" s="36">
        <f>(Reference!K$12*List!$H341)+Reference!K$13</f>
        <v>812.55594744362452</v>
      </c>
      <c r="S341" s="36">
        <f>(Reference!L$12*List!$H341)+Reference!L$13</f>
        <v>876.67710928994165</v>
      </c>
      <c r="T341" s="36">
        <f>(Reference!M$12*List!$H341)+Reference!M$13</f>
        <v>1047.3173040164731</v>
      </c>
      <c r="U341" s="36">
        <f>(Reference!N$12*List!$H341)+Reference!N$13</f>
        <v>4224.9103945781326</v>
      </c>
      <c r="V341" s="12">
        <f>(Reference!O$12*List!$H341)+Reference!O$13</f>
        <v>157.05190178386553</v>
      </c>
      <c r="W341" s="12">
        <f>(Reference!P$12*List!$H341)+Reference!P$13</f>
        <v>221.30040705908326</v>
      </c>
      <c r="X341" s="12">
        <f>(Reference!Q$12*List!$H341)+Reference!Q$13</f>
        <v>110.65020352954163</v>
      </c>
      <c r="Y341" s="53"/>
      <c r="Z341" s="1" t="str">
        <f t="shared" si="11"/>
        <v>STATEWIDE, Delaware</v>
      </c>
      <c r="AA341" s="39" t="s">
        <v>7541</v>
      </c>
      <c r="AB341" s="40" t="s">
        <v>277</v>
      </c>
      <c r="AC341" s="44" t="s">
        <v>20</v>
      </c>
      <c r="AD341" s="62">
        <v>0.82889999999999997</v>
      </c>
      <c r="AE341" s="56" t="str">
        <f t="shared" si="10"/>
        <v/>
      </c>
      <c r="AF341" s="60">
        <v>10070</v>
      </c>
      <c r="AG341" s="60" t="s">
        <v>624</v>
      </c>
      <c r="AH341" s="60" t="s">
        <v>6</v>
      </c>
      <c r="AI341" s="60">
        <v>0.8679</v>
      </c>
    </row>
    <row r="342" spans="1:35" x14ac:dyDescent="0.35">
      <c r="A342" s="46" t="s">
        <v>1090</v>
      </c>
      <c r="B342" s="46" t="s">
        <v>4541</v>
      </c>
      <c r="C342" s="13" t="s">
        <v>4026</v>
      </c>
      <c r="D342" s="48" t="s">
        <v>9417</v>
      </c>
      <c r="E342" s="38" t="s">
        <v>7765</v>
      </c>
      <c r="F342" s="43" t="s">
        <v>21</v>
      </c>
      <c r="G342" s="18" t="s">
        <v>4187</v>
      </c>
      <c r="H342" s="11">
        <v>1.0175000000000001</v>
      </c>
      <c r="I342" s="36">
        <f>(Reference!B$12*List!$H342)+Reference!B$13</f>
        <v>1025.6450804891035</v>
      </c>
      <c r="J342" s="36">
        <f>(Reference!C$12*List!$H342)+Reference!C$13</f>
        <v>1530.622995265122</v>
      </c>
      <c r="K342" s="36">
        <f>(Reference!D$12*List!$H342)+Reference!D$13</f>
        <v>1832.3393594394727</v>
      </c>
      <c r="L342" s="36">
        <f>(Reference!E$12*List!$H342)+Reference!E$13</f>
        <v>2266.1757315049076</v>
      </c>
      <c r="M342" s="36">
        <f>(Reference!F$12*List!$H342)+Reference!F$13</f>
        <v>2360.819391003809</v>
      </c>
      <c r="N342" s="36">
        <f>(Reference!G$12*List!$H342)+Reference!G$13</f>
        <v>2673.3340250538731</v>
      </c>
      <c r="O342" s="36">
        <f>(Reference!H$12*List!$H342)+Reference!H$13</f>
        <v>2774.9648003547072</v>
      </c>
      <c r="P342" s="36">
        <f>(Reference!I$12*List!$H342)+Reference!I$13</f>
        <v>2884.217883803105</v>
      </c>
      <c r="Q342" s="36">
        <f>(Reference!J$12*List!$H342)+Reference!J$13</f>
        <v>3339.0156032743357</v>
      </c>
      <c r="R342" s="36">
        <f>(Reference!K$12*List!$H342)+Reference!K$13</f>
        <v>3445.0927249945817</v>
      </c>
      <c r="S342" s="36">
        <f>(Reference!L$12*List!$H342)+Reference!L$13</f>
        <v>3716.955048924312</v>
      </c>
      <c r="T342" s="36">
        <f>(Reference!M$12*List!$H342)+Reference!M$13</f>
        <v>4440.4391305971239</v>
      </c>
      <c r="U342" s="36">
        <f>(Reference!N$12*List!$H342)+Reference!N$13</f>
        <v>17912.868781413923</v>
      </c>
      <c r="V342" s="12">
        <f>(Reference!O$12*List!$H342)+Reference!O$13</f>
        <v>665.87213592415139</v>
      </c>
      <c r="W342" s="12">
        <f>(Reference!P$12*List!$H342)+Reference!P$13</f>
        <v>938.27437334766785</v>
      </c>
      <c r="X342" s="12">
        <f>(Reference!Q$12*List!$H342)+Reference!Q$13</f>
        <v>469.13718667383392</v>
      </c>
      <c r="Y342" s="53"/>
      <c r="Z342" s="1" t="str">
        <f t="shared" si="11"/>
        <v>THE DISTRICT, District Of Columbia</v>
      </c>
      <c r="AA342" s="38" t="s">
        <v>7765</v>
      </c>
      <c r="AB342" s="40" t="s">
        <v>277</v>
      </c>
      <c r="AC342" s="43" t="s">
        <v>21</v>
      </c>
      <c r="AD342" s="61">
        <v>0.8679</v>
      </c>
      <c r="AE342" s="56" t="str">
        <f t="shared" si="10"/>
        <v/>
      </c>
      <c r="AF342" s="60">
        <v>10080</v>
      </c>
      <c r="AG342" s="60" t="s">
        <v>625</v>
      </c>
      <c r="AH342" s="60" t="s">
        <v>6</v>
      </c>
      <c r="AI342" s="60">
        <v>0.86280000000000001</v>
      </c>
    </row>
    <row r="343" spans="1:35" x14ac:dyDescent="0.35">
      <c r="A343" s="46" t="s">
        <v>1091</v>
      </c>
      <c r="B343" s="46" t="s">
        <v>4542</v>
      </c>
      <c r="C343" s="13" t="s">
        <v>2056</v>
      </c>
      <c r="D343" s="48" t="s">
        <v>487</v>
      </c>
      <c r="E343" s="38" t="s">
        <v>7766</v>
      </c>
      <c r="F343" s="43" t="s">
        <v>22</v>
      </c>
      <c r="G343" s="18" t="s">
        <v>4187</v>
      </c>
      <c r="H343" s="11">
        <v>0.89470000000000005</v>
      </c>
      <c r="I343" s="36">
        <f>(Reference!B$12*List!$H343)+Reference!B$13</f>
        <v>931.05739865416922</v>
      </c>
      <c r="J343" s="36">
        <f>(Reference!C$12*List!$H343)+Reference!C$13</f>
        <v>1389.4649244670534</v>
      </c>
      <c r="K343" s="36">
        <f>(Reference!D$12*List!$H343)+Reference!D$13</f>
        <v>1663.3562134747515</v>
      </c>
      <c r="L343" s="36">
        <f>(Reference!E$12*List!$H343)+Reference!E$13</f>
        <v>2057.1830564058209</v>
      </c>
      <c r="M343" s="36">
        <f>(Reference!F$12*List!$H343)+Reference!F$13</f>
        <v>2143.0984291682357</v>
      </c>
      <c r="N343" s="36">
        <f>(Reference!G$12*List!$H343)+Reference!G$13</f>
        <v>2426.7921432562089</v>
      </c>
      <c r="O343" s="36">
        <f>(Reference!H$12*List!$H343)+Reference!H$13</f>
        <v>2519.0502616588028</v>
      </c>
      <c r="P343" s="36">
        <f>(Reference!I$12*List!$H343)+Reference!I$13</f>
        <v>2618.2277389415904</v>
      </c>
      <c r="Q343" s="36">
        <f>(Reference!J$12*List!$H343)+Reference!J$13</f>
        <v>3031.0828187931938</v>
      </c>
      <c r="R343" s="36">
        <f>(Reference!K$12*List!$H343)+Reference!K$13</f>
        <v>3127.3772298759013</v>
      </c>
      <c r="S343" s="36">
        <f>(Reference!L$12*List!$H343)+Reference!L$13</f>
        <v>3374.1676966028372</v>
      </c>
      <c r="T343" s="36">
        <f>(Reference!M$12*List!$H343)+Reference!M$13</f>
        <v>4030.9301769812973</v>
      </c>
      <c r="U343" s="36">
        <f>(Reference!N$12*List!$H343)+Reference!N$13</f>
        <v>16260.896997725042</v>
      </c>
      <c r="V343" s="12">
        <f>(Reference!O$12*List!$H343)+Reference!O$13</f>
        <v>604.46365950898962</v>
      </c>
      <c r="W343" s="12">
        <f>(Reference!P$12*List!$H343)+Reference!P$13</f>
        <v>851.74424748993988</v>
      </c>
      <c r="X343" s="12">
        <f>(Reference!Q$12*List!$H343)+Reference!Q$13</f>
        <v>425.87212374496994</v>
      </c>
      <c r="Y343" s="53"/>
      <c r="Z343" s="1" t="str">
        <f t="shared" si="11"/>
        <v>ALACHUA, Florida</v>
      </c>
      <c r="AA343" s="38" t="s">
        <v>7766</v>
      </c>
      <c r="AB343" s="40" t="s">
        <v>277</v>
      </c>
      <c r="AC343" s="43" t="s">
        <v>22</v>
      </c>
      <c r="AD343" s="61">
        <v>0.86280000000000001</v>
      </c>
      <c r="AE343" s="56" t="str">
        <f t="shared" si="10"/>
        <v/>
      </c>
      <c r="AF343" s="60">
        <v>10090</v>
      </c>
      <c r="AG343" s="60" t="s">
        <v>626</v>
      </c>
      <c r="AH343" s="60" t="s">
        <v>6</v>
      </c>
      <c r="AI343" s="60">
        <v>0.86880000000000002</v>
      </c>
    </row>
    <row r="344" spans="1:35" x14ac:dyDescent="0.35">
      <c r="A344" s="46" t="s">
        <v>1092</v>
      </c>
      <c r="B344" s="46" t="s">
        <v>4543</v>
      </c>
      <c r="C344" s="13" t="s">
        <v>2395</v>
      </c>
      <c r="D344" s="48" t="s">
        <v>529</v>
      </c>
      <c r="E344" s="38" t="s">
        <v>7767</v>
      </c>
      <c r="F344" s="43" t="s">
        <v>22</v>
      </c>
      <c r="G344" s="18" t="s">
        <v>4187</v>
      </c>
      <c r="H344" s="11">
        <v>0.86880000000000002</v>
      </c>
      <c r="I344" s="36">
        <f>(Reference!B$12*List!$H344)+Reference!B$13</f>
        <v>911.10771657334828</v>
      </c>
      <c r="J344" s="36">
        <f>(Reference!C$12*List!$H344)+Reference!C$13</f>
        <v>1359.6929860821188</v>
      </c>
      <c r="K344" s="36">
        <f>(Reference!D$12*List!$H344)+Reference!D$13</f>
        <v>1627.715631386101</v>
      </c>
      <c r="L344" s="36">
        <f>(Reference!E$12*List!$H344)+Reference!E$13</f>
        <v>2013.1039824231957</v>
      </c>
      <c r="M344" s="36">
        <f>(Reference!F$12*List!$H344)+Reference!F$13</f>
        <v>2097.1784543185499</v>
      </c>
      <c r="N344" s="36">
        <f>(Reference!G$12*List!$H344)+Reference!G$13</f>
        <v>2374.7934890334118</v>
      </c>
      <c r="O344" s="36">
        <f>(Reference!H$12*List!$H344)+Reference!H$13</f>
        <v>2465.0748011358064</v>
      </c>
      <c r="P344" s="36">
        <f>(Reference!I$12*List!$H344)+Reference!I$13</f>
        <v>2562.1272116458804</v>
      </c>
      <c r="Q344" s="36">
        <f>(Reference!J$12*List!$H344)+Reference!J$13</f>
        <v>2966.1360833040931</v>
      </c>
      <c r="R344" s="36">
        <f>(Reference!K$12*List!$H344)+Reference!K$13</f>
        <v>3060.3672028109677</v>
      </c>
      <c r="S344" s="36">
        <f>(Reference!L$12*List!$H344)+Reference!L$13</f>
        <v>3301.869712684871</v>
      </c>
      <c r="T344" s="36">
        <f>(Reference!M$12*List!$H344)+Reference!M$13</f>
        <v>3944.5598032137896</v>
      </c>
      <c r="U344" s="36">
        <f>(Reference!N$12*List!$H344)+Reference!N$13</f>
        <v>15912.476238787403</v>
      </c>
      <c r="V344" s="12">
        <f>(Reference!O$12*List!$H344)+Reference!O$13</f>
        <v>591.51187173087317</v>
      </c>
      <c r="W344" s="12">
        <f>(Reference!P$12*List!$H344)+Reference!P$13</f>
        <v>833.49400107532142</v>
      </c>
      <c r="X344" s="12">
        <f>(Reference!Q$12*List!$H344)+Reference!Q$13</f>
        <v>416.74700053766071</v>
      </c>
      <c r="Y344" s="53"/>
      <c r="Z344" s="1" t="str">
        <f t="shared" si="11"/>
        <v>BAKER, Florida</v>
      </c>
      <c r="AA344" s="38" t="s">
        <v>7767</v>
      </c>
      <c r="AB344" s="40" t="s">
        <v>277</v>
      </c>
      <c r="AC344" s="43" t="s">
        <v>22</v>
      </c>
      <c r="AD344" s="61">
        <v>0.86880000000000002</v>
      </c>
      <c r="AE344" s="56" t="str">
        <f t="shared" si="10"/>
        <v/>
      </c>
      <c r="AF344" s="60">
        <v>10100</v>
      </c>
      <c r="AG344" s="60" t="s">
        <v>627</v>
      </c>
      <c r="AH344" s="60" t="s">
        <v>6</v>
      </c>
      <c r="AI344" s="60">
        <v>0.85129999999999995</v>
      </c>
    </row>
    <row r="345" spans="1:35" x14ac:dyDescent="0.35">
      <c r="A345" s="46" t="s">
        <v>1093</v>
      </c>
      <c r="B345" s="46" t="s">
        <v>1319</v>
      </c>
      <c r="C345" s="13" t="s">
        <v>2948</v>
      </c>
      <c r="D345" s="48" t="s">
        <v>631</v>
      </c>
      <c r="E345" s="38" t="s">
        <v>7768</v>
      </c>
      <c r="F345" s="43" t="s">
        <v>22</v>
      </c>
      <c r="G345" s="18" t="s">
        <v>4187</v>
      </c>
      <c r="H345" s="11">
        <v>0.83240000000000003</v>
      </c>
      <c r="I345" s="36">
        <f>(Reference!B$12*List!$H345)+Reference!B$13</f>
        <v>883.07032554084333</v>
      </c>
      <c r="J345" s="36">
        <f>(Reference!C$12*List!$H345)+Reference!C$13</f>
        <v>1317.8513429465347</v>
      </c>
      <c r="K345" s="36">
        <f>(Reference!D$12*List!$H345)+Reference!D$13</f>
        <v>1577.6261646669166</v>
      </c>
      <c r="L345" s="36">
        <f>(Reference!E$12*List!$H345)+Reference!E$13</f>
        <v>1951.1550135827499</v>
      </c>
      <c r="M345" s="36">
        <f>(Reference!F$12*List!$H345)+Reference!F$13</f>
        <v>2032.6422734487223</v>
      </c>
      <c r="N345" s="36">
        <f>(Reference!G$12*List!$H345)+Reference!G$13</f>
        <v>2301.7142993148859</v>
      </c>
      <c r="O345" s="36">
        <f>(Reference!H$12*List!$H345)+Reference!H$13</f>
        <v>2389.2173971575412</v>
      </c>
      <c r="P345" s="36">
        <f>(Reference!I$12*List!$H345)+Reference!I$13</f>
        <v>2483.2832273383956</v>
      </c>
      <c r="Q345" s="36">
        <f>(Reference!J$12*List!$H345)+Reference!J$13</f>
        <v>2874.8595901842759</v>
      </c>
      <c r="R345" s="36">
        <f>(Reference!K$12*List!$H345)+Reference!K$13</f>
        <v>2966.1909485575475</v>
      </c>
      <c r="S345" s="36">
        <f>(Reference!L$12*List!$H345)+Reference!L$13</f>
        <v>3200.2617352866491</v>
      </c>
      <c r="T345" s="36">
        <f>(Reference!M$12*List!$H345)+Reference!M$13</f>
        <v>3823.1744130540492</v>
      </c>
      <c r="U345" s="36">
        <f>(Reference!N$12*List!$H345)+Reference!N$13</f>
        <v>15422.803820820995</v>
      </c>
      <c r="V345" s="12">
        <f>(Reference!O$12*List!$H345)+Reference!O$13</f>
        <v>573.30935917784484</v>
      </c>
      <c r="W345" s="12">
        <f>(Reference!P$12*List!$H345)+Reference!P$13</f>
        <v>807.84500611423584</v>
      </c>
      <c r="X345" s="12">
        <f>(Reference!Q$12*List!$H345)+Reference!Q$13</f>
        <v>403.92250305711792</v>
      </c>
      <c r="Y345" s="53"/>
      <c r="Z345" s="1" t="str">
        <f t="shared" si="11"/>
        <v>BAY, Florida</v>
      </c>
      <c r="AA345" s="38" t="s">
        <v>7768</v>
      </c>
      <c r="AB345" s="40" t="s">
        <v>277</v>
      </c>
      <c r="AC345" s="43" t="s">
        <v>22</v>
      </c>
      <c r="AD345" s="61">
        <v>0.85129999999999995</v>
      </c>
      <c r="AE345" s="56" t="str">
        <f t="shared" si="10"/>
        <v/>
      </c>
      <c r="AF345" s="60">
        <v>10110</v>
      </c>
      <c r="AG345" s="60" t="s">
        <v>628</v>
      </c>
      <c r="AH345" s="60" t="s">
        <v>6</v>
      </c>
      <c r="AI345" s="60">
        <v>0.82889999999999997</v>
      </c>
    </row>
    <row r="346" spans="1:35" x14ac:dyDescent="0.35">
      <c r="A346" s="46" t="s">
        <v>1094</v>
      </c>
      <c r="B346" s="46" t="s">
        <v>4544</v>
      </c>
      <c r="C346" s="27">
        <v>99910</v>
      </c>
      <c r="D346" s="48" t="s">
        <v>9356</v>
      </c>
      <c r="E346" s="39" t="s">
        <v>7769</v>
      </c>
      <c r="F346" s="44" t="s">
        <v>22</v>
      </c>
      <c r="G346" s="18" t="s">
        <v>4188</v>
      </c>
      <c r="H346" s="29">
        <v>0.82889999999999997</v>
      </c>
      <c r="I346" s="36">
        <f>(Reference!B$12*List!$H346)+Reference!B$13</f>
        <v>880.37442255694862</v>
      </c>
      <c r="J346" s="36">
        <f>(Reference!C$12*List!$H346)+Reference!C$13</f>
        <v>1313.8281080296517</v>
      </c>
      <c r="K346" s="36">
        <f>(Reference!D$12*List!$H346)+Reference!D$13</f>
        <v>1572.8098697900718</v>
      </c>
      <c r="L346" s="36">
        <f>(Reference!E$12*List!$H346)+Reference!E$13</f>
        <v>1945.1983819634761</v>
      </c>
      <c r="M346" s="36">
        <f>(Reference!F$12*List!$H346)+Reference!F$13</f>
        <v>2026.4368714420079</v>
      </c>
      <c r="N346" s="36">
        <f>(Reference!G$12*List!$H346)+Reference!G$13</f>
        <v>2294.6874541496427</v>
      </c>
      <c r="O346" s="36">
        <f>(Reference!H$12*List!$H346)+Reference!H$13</f>
        <v>2381.9234160057849</v>
      </c>
      <c r="P346" s="36">
        <f>(Reference!I$12*List!$H346)+Reference!I$13</f>
        <v>2475.7020750011375</v>
      </c>
      <c r="Q346" s="36">
        <f>(Reference!J$12*List!$H346)+Reference!J$13</f>
        <v>2866.0830043073702</v>
      </c>
      <c r="R346" s="36">
        <f>(Reference!K$12*List!$H346)+Reference!K$13</f>
        <v>2957.1355394947186</v>
      </c>
      <c r="S346" s="36">
        <f>(Reference!L$12*List!$H346)+Reference!L$13</f>
        <v>3190.4917374598967</v>
      </c>
      <c r="T346" s="36">
        <f>(Reference!M$12*List!$H346)+Reference!M$13</f>
        <v>3811.5027409233044</v>
      </c>
      <c r="U346" s="36">
        <f>(Reference!N$12*List!$H346)+Reference!N$13</f>
        <v>15375.719934478067</v>
      </c>
      <c r="V346" s="12">
        <f>(Reference!O$12*List!$H346)+Reference!O$13</f>
        <v>571.55911758620744</v>
      </c>
      <c r="W346" s="12">
        <f>(Reference!P$12*List!$H346)+Reference!P$13</f>
        <v>805.37875659874692</v>
      </c>
      <c r="X346" s="12">
        <f>(Reference!Q$12*List!$H346)+Reference!Q$13</f>
        <v>402.68937829937346</v>
      </c>
      <c r="Y346" s="53"/>
      <c r="Z346" s="1" t="str">
        <f t="shared" si="11"/>
        <v>BRADFORD, Florida</v>
      </c>
      <c r="AA346" s="39" t="s">
        <v>7769</v>
      </c>
      <c r="AB346" s="40" t="s">
        <v>277</v>
      </c>
      <c r="AC346" s="44" t="s">
        <v>22</v>
      </c>
      <c r="AD346" s="62">
        <v>0.82889999999999997</v>
      </c>
      <c r="AE346" s="56" t="str">
        <f t="shared" si="10"/>
        <v/>
      </c>
      <c r="AF346" s="60">
        <v>10130</v>
      </c>
      <c r="AG346" s="60" t="s">
        <v>629</v>
      </c>
      <c r="AH346" s="60" t="s">
        <v>6</v>
      </c>
      <c r="AI346" s="60">
        <v>0.82889999999999997</v>
      </c>
    </row>
    <row r="347" spans="1:35" x14ac:dyDescent="0.35">
      <c r="A347" s="46" t="s">
        <v>1095</v>
      </c>
      <c r="B347" s="46" t="s">
        <v>4545</v>
      </c>
      <c r="C347" s="13" t="s">
        <v>2936</v>
      </c>
      <c r="D347" s="48" t="s">
        <v>630</v>
      </c>
      <c r="E347" s="38" t="s">
        <v>7770</v>
      </c>
      <c r="F347" s="43" t="s">
        <v>22</v>
      </c>
      <c r="G347" s="18" t="s">
        <v>4187</v>
      </c>
      <c r="H347" s="29">
        <v>0.88380000000000003</v>
      </c>
      <c r="I347" s="36">
        <f>(Reference!B$12*List!$H347)+Reference!B$13</f>
        <v>922.66158650432567</v>
      </c>
      <c r="J347" s="36">
        <f>(Reference!C$12*List!$H347)+Reference!C$13</f>
        <v>1376.935421440189</v>
      </c>
      <c r="K347" s="36">
        <f>(Reference!D$12*List!$H347)+Reference!D$13</f>
        <v>1648.3568951440068</v>
      </c>
      <c r="L347" s="36">
        <f>(Reference!E$12*List!$H347)+Reference!E$13</f>
        <v>2038.6324036486542</v>
      </c>
      <c r="M347" s="36">
        <f>(Reference!F$12*List!$H347)+Reference!F$13</f>
        <v>2123.7730343473254</v>
      </c>
      <c r="N347" s="36">
        <f>(Reference!G$12*List!$H347)+Reference!G$13</f>
        <v>2404.9085397415956</v>
      </c>
      <c r="O347" s="36">
        <f>(Reference!H$12*List!$H347)+Reference!H$13</f>
        <v>2496.3347203576186</v>
      </c>
      <c r="P347" s="36">
        <f>(Reference!I$12*List!$H347)+Reference!I$13</f>
        <v>2594.6178645198438</v>
      </c>
      <c r="Q347" s="36">
        <f>(Reference!J$12*List!$H347)+Reference!J$13</f>
        <v>3003.7500227765454</v>
      </c>
      <c r="R347" s="36">
        <f>(Reference!K$12*List!$H347)+Reference!K$13</f>
        <v>3099.1760987945199</v>
      </c>
      <c r="S347" s="36">
        <f>(Reference!L$12*List!$H347)+Reference!L$13</f>
        <v>3343.7411319423804</v>
      </c>
      <c r="T347" s="36">
        <f>(Reference!M$12*List!$H347)+Reference!M$13</f>
        <v>3994.5812552026937</v>
      </c>
      <c r="U347" s="36">
        <f>(Reference!N$12*List!$H347)+Reference!N$13</f>
        <v>16114.264323114221</v>
      </c>
      <c r="V347" s="12">
        <f>(Reference!O$12*List!$H347)+Reference!O$13</f>
        <v>599.01290712360469</v>
      </c>
      <c r="W347" s="12">
        <f>(Reference!P$12*List!$H347)+Reference!P$13</f>
        <v>844.06364185598852</v>
      </c>
      <c r="X347" s="12">
        <f>(Reference!Q$12*List!$H347)+Reference!Q$13</f>
        <v>422.03182092799426</v>
      </c>
      <c r="Y347" s="53"/>
      <c r="Z347" s="1" t="str">
        <f t="shared" si="11"/>
        <v>BREVARD, Florida</v>
      </c>
      <c r="AA347" s="39" t="s">
        <v>7770</v>
      </c>
      <c r="AB347" s="40" t="s">
        <v>277</v>
      </c>
      <c r="AC347" s="44" t="s">
        <v>22</v>
      </c>
      <c r="AD347" s="62">
        <v>0.82889999999999997</v>
      </c>
      <c r="AE347" s="56" t="str">
        <f t="shared" si="10"/>
        <v/>
      </c>
      <c r="AF347" s="60">
        <v>10140</v>
      </c>
      <c r="AG347" s="60" t="s">
        <v>630</v>
      </c>
      <c r="AH347" s="60" t="s">
        <v>6</v>
      </c>
      <c r="AI347" s="60">
        <v>0.82889999999999997</v>
      </c>
    </row>
    <row r="348" spans="1:35" x14ac:dyDescent="0.35">
      <c r="A348" s="46" t="s">
        <v>1096</v>
      </c>
      <c r="B348" s="46" t="s">
        <v>4546</v>
      </c>
      <c r="C348" s="27" t="s">
        <v>4027</v>
      </c>
      <c r="D348" s="48" t="s">
        <v>9418</v>
      </c>
      <c r="E348" s="39" t="s">
        <v>7771</v>
      </c>
      <c r="F348" s="43" t="s">
        <v>22</v>
      </c>
      <c r="G348" s="18" t="s">
        <v>4187</v>
      </c>
      <c r="H348" s="29">
        <v>0.95409999999999995</v>
      </c>
      <c r="I348" s="36">
        <f>(Reference!B$12*List!$H348)+Reference!B$13</f>
        <v>976.81072358083929</v>
      </c>
      <c r="J348" s="36">
        <f>(Reference!C$12*List!$H348)+Reference!C$13</f>
        <v>1457.7449684850114</v>
      </c>
      <c r="K348" s="36">
        <f>(Reference!D$12*List!$H348)+Reference!D$13</f>
        <v>1745.0956179560578</v>
      </c>
      <c r="L348" s="36">
        <f>(Reference!E$12*List!$H348)+Reference!E$13</f>
        <v>2158.2756044586363</v>
      </c>
      <c r="M348" s="36">
        <f>(Reference!F$12*List!$H348)+Reference!F$13</f>
        <v>2248.4129660821854</v>
      </c>
      <c r="N348" s="36">
        <f>(Reference!G$12*List!$H348)+Reference!G$13</f>
        <v>2546.0477440606164</v>
      </c>
      <c r="O348" s="36">
        <f>(Reference!H$12*List!$H348)+Reference!H$13</f>
        <v>2642.8395417771799</v>
      </c>
      <c r="P348" s="36">
        <f>(Reference!I$12*List!$H348)+Reference!I$13</f>
        <v>2746.8907243224858</v>
      </c>
      <c r="Q348" s="36">
        <f>(Reference!J$12*List!$H348)+Reference!J$13</f>
        <v>3180.0340191041041</v>
      </c>
      <c r="R348" s="36">
        <f>(Reference!K$12*List!$H348)+Reference!K$13</f>
        <v>3281.0604579707674</v>
      </c>
      <c r="S348" s="36">
        <f>(Reference!L$12*List!$H348)+Reference!L$13</f>
        <v>3539.9785168625726</v>
      </c>
      <c r="T348" s="36">
        <f>(Reference!M$12*List!$H348)+Reference!M$13</f>
        <v>4229.0151268573563</v>
      </c>
      <c r="U348" s="36">
        <f>(Reference!N$12*List!$H348)+Reference!N$13</f>
        <v>17059.977811659239</v>
      </c>
      <c r="V348" s="12">
        <f>(Reference!O$12*List!$H348)+Reference!O$13</f>
        <v>634.16775966420619</v>
      </c>
      <c r="W348" s="12">
        <f>(Reference!P$12*List!$H348)+Reference!P$13</f>
        <v>893.60002498138158</v>
      </c>
      <c r="X348" s="12">
        <f>(Reference!Q$12*List!$H348)+Reference!Q$13</f>
        <v>446.80001249069079</v>
      </c>
      <c r="Y348" s="53"/>
      <c r="Z348" s="1" t="str">
        <f t="shared" si="11"/>
        <v>BROWARD, Florida</v>
      </c>
      <c r="AA348" s="39" t="s">
        <v>7771</v>
      </c>
      <c r="AB348" s="40" t="s">
        <v>277</v>
      </c>
      <c r="AC348" s="44" t="s">
        <v>22</v>
      </c>
      <c r="AD348" s="62">
        <v>0.82889999999999997</v>
      </c>
      <c r="AE348" s="56" t="str">
        <f t="shared" si="10"/>
        <v/>
      </c>
      <c r="AF348" s="60">
        <v>10150</v>
      </c>
      <c r="AG348" s="60" t="s">
        <v>631</v>
      </c>
      <c r="AH348" s="60" t="s">
        <v>6</v>
      </c>
      <c r="AI348" s="60">
        <v>0.86880000000000002</v>
      </c>
    </row>
    <row r="349" spans="1:35" x14ac:dyDescent="0.35">
      <c r="A349" s="46" t="s">
        <v>1097</v>
      </c>
      <c r="B349" s="46" t="s">
        <v>4547</v>
      </c>
      <c r="C349" s="27">
        <v>99910</v>
      </c>
      <c r="D349" s="48" t="s">
        <v>9356</v>
      </c>
      <c r="E349" s="39" t="s">
        <v>7481</v>
      </c>
      <c r="F349" s="44" t="s">
        <v>22</v>
      </c>
      <c r="G349" s="18" t="s">
        <v>4188</v>
      </c>
      <c r="H349" s="11">
        <v>0.82889999999999997</v>
      </c>
      <c r="I349" s="36">
        <f>(Reference!B$12*List!$H349)+Reference!B$13</f>
        <v>880.37442255694862</v>
      </c>
      <c r="J349" s="36">
        <f>(Reference!C$12*List!$H349)+Reference!C$13</f>
        <v>1313.8281080296517</v>
      </c>
      <c r="K349" s="36">
        <f>(Reference!D$12*List!$H349)+Reference!D$13</f>
        <v>1572.8098697900718</v>
      </c>
      <c r="L349" s="36">
        <f>(Reference!E$12*List!$H349)+Reference!E$13</f>
        <v>1945.1983819634761</v>
      </c>
      <c r="M349" s="36">
        <f>(Reference!F$12*List!$H349)+Reference!F$13</f>
        <v>2026.4368714420079</v>
      </c>
      <c r="N349" s="36">
        <f>(Reference!G$12*List!$H349)+Reference!G$13</f>
        <v>2294.6874541496427</v>
      </c>
      <c r="O349" s="36">
        <f>(Reference!H$12*List!$H349)+Reference!H$13</f>
        <v>2381.9234160057849</v>
      </c>
      <c r="P349" s="36">
        <f>(Reference!I$12*List!$H349)+Reference!I$13</f>
        <v>2475.7020750011375</v>
      </c>
      <c r="Q349" s="36">
        <f>(Reference!J$12*List!$H349)+Reference!J$13</f>
        <v>2866.0830043073702</v>
      </c>
      <c r="R349" s="36">
        <f>(Reference!K$12*List!$H349)+Reference!K$13</f>
        <v>2957.1355394947186</v>
      </c>
      <c r="S349" s="36">
        <f>(Reference!L$12*List!$H349)+Reference!L$13</f>
        <v>3190.4917374598967</v>
      </c>
      <c r="T349" s="36">
        <f>(Reference!M$12*List!$H349)+Reference!M$13</f>
        <v>3811.5027409233044</v>
      </c>
      <c r="U349" s="36">
        <f>(Reference!N$12*List!$H349)+Reference!N$13</f>
        <v>15375.719934478067</v>
      </c>
      <c r="V349" s="12">
        <f>(Reference!O$12*List!$H349)+Reference!O$13</f>
        <v>571.55911758620744</v>
      </c>
      <c r="W349" s="12">
        <f>(Reference!P$12*List!$H349)+Reference!P$13</f>
        <v>805.37875659874692</v>
      </c>
      <c r="X349" s="12">
        <f>(Reference!Q$12*List!$H349)+Reference!Q$13</f>
        <v>402.68937829937346</v>
      </c>
      <c r="Y349" s="53"/>
      <c r="Z349" s="1" t="str">
        <f t="shared" si="11"/>
        <v>CALHOUN, Florida</v>
      </c>
      <c r="AA349" s="38" t="s">
        <v>7481</v>
      </c>
      <c r="AB349" s="40" t="s">
        <v>277</v>
      </c>
      <c r="AC349" s="43" t="s">
        <v>22</v>
      </c>
      <c r="AD349" s="61">
        <v>0.86880000000000002</v>
      </c>
      <c r="AE349" s="56" t="str">
        <f t="shared" si="10"/>
        <v/>
      </c>
      <c r="AF349" s="60">
        <v>10160</v>
      </c>
      <c r="AG349" s="60" t="s">
        <v>632</v>
      </c>
      <c r="AH349" s="60" t="s">
        <v>6</v>
      </c>
      <c r="AI349" s="60">
        <v>0.82310000000000005</v>
      </c>
    </row>
    <row r="350" spans="1:35" x14ac:dyDescent="0.35">
      <c r="A350" s="46" t="s">
        <v>1098</v>
      </c>
      <c r="B350" s="46" t="s">
        <v>4548</v>
      </c>
      <c r="C350" s="13" t="s">
        <v>3052</v>
      </c>
      <c r="D350" s="48" t="s">
        <v>649</v>
      </c>
      <c r="E350" s="38" t="s">
        <v>7772</v>
      </c>
      <c r="F350" s="43" t="s">
        <v>22</v>
      </c>
      <c r="G350" s="18" t="s">
        <v>4187</v>
      </c>
      <c r="H350" s="11">
        <v>0.8679</v>
      </c>
      <c r="I350" s="36">
        <f>(Reference!B$12*List!$H350)+Reference!B$13</f>
        <v>910.41448437748966</v>
      </c>
      <c r="J350" s="36">
        <f>(Reference!C$12*List!$H350)+Reference!C$13</f>
        <v>1358.6584399606345</v>
      </c>
      <c r="K350" s="36">
        <f>(Reference!D$12*List!$H350)+Reference!D$13</f>
        <v>1626.4771555606267</v>
      </c>
      <c r="L350" s="36">
        <f>(Reference!E$12*List!$H350)+Reference!E$13</f>
        <v>2011.5722771496683</v>
      </c>
      <c r="M350" s="36">
        <f>(Reference!F$12*List!$H350)+Reference!F$13</f>
        <v>2095.5827795168238</v>
      </c>
      <c r="N350" s="36">
        <f>(Reference!G$12*List!$H350)+Reference!G$13</f>
        <v>2372.9865859909205</v>
      </c>
      <c r="O350" s="36">
        <f>(Reference!H$12*List!$H350)+Reference!H$13</f>
        <v>2463.1992059824975</v>
      </c>
      <c r="P350" s="36">
        <f>(Reference!I$12*List!$H350)+Reference!I$13</f>
        <v>2560.1777724734425</v>
      </c>
      <c r="Q350" s="36">
        <f>(Reference!J$12*List!$H350)+Reference!J$13</f>
        <v>2963.8792469357459</v>
      </c>
      <c r="R350" s="36">
        <f>(Reference!K$12*List!$H350)+Reference!K$13</f>
        <v>3058.0386690519545</v>
      </c>
      <c r="S350" s="36">
        <f>(Reference!L$12*List!$H350)+Reference!L$13</f>
        <v>3299.3574275294204</v>
      </c>
      <c r="T350" s="36">
        <f>(Reference!M$12*List!$H350)+Reference!M$13</f>
        <v>3941.5585160944547</v>
      </c>
      <c r="U350" s="36">
        <f>(Reference!N$12*List!$H350)+Reference!N$13</f>
        <v>15900.368953727793</v>
      </c>
      <c r="V350" s="12">
        <f>(Reference!O$12*List!$H350)+Reference!O$13</f>
        <v>591.06180960730933</v>
      </c>
      <c r="W350" s="12">
        <f>(Reference!P$12*List!$H350)+Reference!P$13</f>
        <v>832.85982262848131</v>
      </c>
      <c r="X350" s="12">
        <f>(Reference!Q$12*List!$H350)+Reference!Q$13</f>
        <v>416.42991131424066</v>
      </c>
      <c r="Y350" s="53"/>
      <c r="Z350" s="1" t="str">
        <f t="shared" si="11"/>
        <v>CHARLOTTE, Florida</v>
      </c>
      <c r="AA350" s="38" t="s">
        <v>7772</v>
      </c>
      <c r="AB350" s="40" t="s">
        <v>277</v>
      </c>
      <c r="AC350" s="43" t="s">
        <v>22</v>
      </c>
      <c r="AD350" s="61">
        <v>0.82310000000000005</v>
      </c>
      <c r="AE350" s="56" t="str">
        <f t="shared" si="10"/>
        <v/>
      </c>
      <c r="AF350" s="60">
        <v>10170</v>
      </c>
      <c r="AG350" s="60" t="s">
        <v>633</v>
      </c>
      <c r="AH350" s="60" t="s">
        <v>6</v>
      </c>
      <c r="AI350" s="60">
        <v>0.81579999999999997</v>
      </c>
    </row>
    <row r="351" spans="1:35" x14ac:dyDescent="0.35">
      <c r="A351" s="46" t="s">
        <v>1099</v>
      </c>
      <c r="B351" s="46" t="s">
        <v>4549</v>
      </c>
      <c r="C351" s="13" t="s">
        <v>2268</v>
      </c>
      <c r="D351" s="48" t="s">
        <v>516</v>
      </c>
      <c r="E351" s="38" t="s">
        <v>7773</v>
      </c>
      <c r="F351" s="43" t="s">
        <v>22</v>
      </c>
      <c r="G351" s="18" t="s">
        <v>4187</v>
      </c>
      <c r="H351" s="11">
        <v>0.86280000000000001</v>
      </c>
      <c r="I351" s="36">
        <f>(Reference!B$12*List!$H351)+Reference!B$13</f>
        <v>906.4861686009574</v>
      </c>
      <c r="J351" s="36">
        <f>(Reference!C$12*List!$H351)+Reference!C$13</f>
        <v>1352.7960119388906</v>
      </c>
      <c r="K351" s="36">
        <f>(Reference!D$12*List!$H351)+Reference!D$13</f>
        <v>1619.4591258829387</v>
      </c>
      <c r="L351" s="36">
        <f>(Reference!E$12*List!$H351)+Reference!E$13</f>
        <v>2002.8926139330124</v>
      </c>
      <c r="M351" s="36">
        <f>(Reference!F$12*List!$H351)+Reference!F$13</f>
        <v>2086.5406223070399</v>
      </c>
      <c r="N351" s="36">
        <f>(Reference!G$12*List!$H351)+Reference!G$13</f>
        <v>2362.7474687501381</v>
      </c>
      <c r="O351" s="36">
        <f>(Reference!H$12*List!$H351)+Reference!H$13</f>
        <v>2452.570833447081</v>
      </c>
      <c r="P351" s="36">
        <f>(Reference!I$12*List!$H351)+Reference!I$13</f>
        <v>2549.1309504962946</v>
      </c>
      <c r="Q351" s="36">
        <f>(Reference!J$12*List!$H351)+Reference!J$13</f>
        <v>2951.0905075151122</v>
      </c>
      <c r="R351" s="36">
        <f>(Reference!K$12*List!$H351)+Reference!K$13</f>
        <v>3044.8436444175468</v>
      </c>
      <c r="S351" s="36">
        <f>(Reference!L$12*List!$H351)+Reference!L$13</f>
        <v>3285.1211449818675</v>
      </c>
      <c r="T351" s="36">
        <f>(Reference!M$12*List!$H351)+Reference!M$13</f>
        <v>3924.5512224182276</v>
      </c>
      <c r="U351" s="36">
        <f>(Reference!N$12*List!$H351)+Reference!N$13</f>
        <v>15831.761005056676</v>
      </c>
      <c r="V351" s="12">
        <f>(Reference!O$12*List!$H351)+Reference!O$13</f>
        <v>588.5114575737806</v>
      </c>
      <c r="W351" s="12">
        <f>(Reference!P$12*List!$H351)+Reference!P$13</f>
        <v>829.26614476305451</v>
      </c>
      <c r="X351" s="12">
        <f>(Reference!Q$12*List!$H351)+Reference!Q$13</f>
        <v>414.63307238152726</v>
      </c>
      <c r="Y351" s="53"/>
      <c r="Z351" s="1" t="str">
        <f t="shared" si="11"/>
        <v>CITRUS, Florida</v>
      </c>
      <c r="AA351" s="38" t="s">
        <v>7773</v>
      </c>
      <c r="AB351" s="40" t="s">
        <v>277</v>
      </c>
      <c r="AC351" s="43" t="s">
        <v>22</v>
      </c>
      <c r="AD351" s="61">
        <v>0.81579999999999997</v>
      </c>
      <c r="AE351" s="56" t="str">
        <f t="shared" si="10"/>
        <v/>
      </c>
      <c r="AF351" s="60">
        <v>10180</v>
      </c>
      <c r="AG351" s="60" t="s">
        <v>634</v>
      </c>
      <c r="AH351" s="60" t="s">
        <v>6</v>
      </c>
      <c r="AI351" s="60">
        <v>0.82889999999999997</v>
      </c>
    </row>
    <row r="352" spans="1:35" x14ac:dyDescent="0.35">
      <c r="A352" s="46" t="s">
        <v>1100</v>
      </c>
      <c r="B352" s="46" t="s">
        <v>4550</v>
      </c>
      <c r="C352" s="13" t="s">
        <v>2395</v>
      </c>
      <c r="D352" s="48" t="s">
        <v>529</v>
      </c>
      <c r="E352" s="38" t="s">
        <v>7487</v>
      </c>
      <c r="F352" s="43" t="s">
        <v>22</v>
      </c>
      <c r="G352" s="18" t="s">
        <v>4187</v>
      </c>
      <c r="H352" s="29">
        <v>0.86880000000000002</v>
      </c>
      <c r="I352" s="36">
        <f>(Reference!B$12*List!$H352)+Reference!B$13</f>
        <v>911.10771657334828</v>
      </c>
      <c r="J352" s="36">
        <f>(Reference!C$12*List!$H352)+Reference!C$13</f>
        <v>1359.6929860821188</v>
      </c>
      <c r="K352" s="36">
        <f>(Reference!D$12*List!$H352)+Reference!D$13</f>
        <v>1627.715631386101</v>
      </c>
      <c r="L352" s="36">
        <f>(Reference!E$12*List!$H352)+Reference!E$13</f>
        <v>2013.1039824231957</v>
      </c>
      <c r="M352" s="36">
        <f>(Reference!F$12*List!$H352)+Reference!F$13</f>
        <v>2097.1784543185499</v>
      </c>
      <c r="N352" s="36">
        <f>(Reference!G$12*List!$H352)+Reference!G$13</f>
        <v>2374.7934890334118</v>
      </c>
      <c r="O352" s="36">
        <f>(Reference!H$12*List!$H352)+Reference!H$13</f>
        <v>2465.0748011358064</v>
      </c>
      <c r="P352" s="36">
        <f>(Reference!I$12*List!$H352)+Reference!I$13</f>
        <v>2562.1272116458804</v>
      </c>
      <c r="Q352" s="36">
        <f>(Reference!J$12*List!$H352)+Reference!J$13</f>
        <v>2966.1360833040931</v>
      </c>
      <c r="R352" s="36">
        <f>(Reference!K$12*List!$H352)+Reference!K$13</f>
        <v>3060.3672028109677</v>
      </c>
      <c r="S352" s="36">
        <f>(Reference!L$12*List!$H352)+Reference!L$13</f>
        <v>3301.869712684871</v>
      </c>
      <c r="T352" s="36">
        <f>(Reference!M$12*List!$H352)+Reference!M$13</f>
        <v>3944.5598032137896</v>
      </c>
      <c r="U352" s="36">
        <f>(Reference!N$12*List!$H352)+Reference!N$13</f>
        <v>15912.476238787403</v>
      </c>
      <c r="V352" s="12">
        <f>(Reference!O$12*List!$H352)+Reference!O$13</f>
        <v>591.51187173087317</v>
      </c>
      <c r="W352" s="12">
        <f>(Reference!P$12*List!$H352)+Reference!P$13</f>
        <v>833.49400107532142</v>
      </c>
      <c r="X352" s="12">
        <f>(Reference!Q$12*List!$H352)+Reference!Q$13</f>
        <v>416.74700053766071</v>
      </c>
      <c r="Y352" s="53"/>
      <c r="Z352" s="1" t="str">
        <f t="shared" si="11"/>
        <v>CLAY, Florida</v>
      </c>
      <c r="AA352" s="39" t="s">
        <v>7487</v>
      </c>
      <c r="AB352" s="40" t="s">
        <v>277</v>
      </c>
      <c r="AC352" s="44" t="s">
        <v>22</v>
      </c>
      <c r="AD352" s="62">
        <v>0.82889999999999997</v>
      </c>
      <c r="AE352" s="56" t="str">
        <f t="shared" si="10"/>
        <v/>
      </c>
      <c r="AF352" s="60">
        <v>10190</v>
      </c>
      <c r="AG352" s="60" t="s">
        <v>635</v>
      </c>
      <c r="AH352" s="60" t="s">
        <v>6</v>
      </c>
      <c r="AI352" s="60">
        <v>0.80449999999999999</v>
      </c>
    </row>
    <row r="353" spans="1:35" x14ac:dyDescent="0.35">
      <c r="A353" s="46" t="s">
        <v>1101</v>
      </c>
      <c r="B353" s="46" t="s">
        <v>4551</v>
      </c>
      <c r="C353" s="27" t="s">
        <v>2755</v>
      </c>
      <c r="D353" s="48" t="s">
        <v>607</v>
      </c>
      <c r="E353" s="39" t="s">
        <v>7774</v>
      </c>
      <c r="F353" s="43" t="s">
        <v>22</v>
      </c>
      <c r="G353" s="18" t="s">
        <v>4187</v>
      </c>
      <c r="H353" s="11">
        <v>0.85129999999999995</v>
      </c>
      <c r="I353" s="36">
        <f>(Reference!B$12*List!$H353)+Reference!B$13</f>
        <v>897.62820165387473</v>
      </c>
      <c r="J353" s="36">
        <f>(Reference!C$12*List!$H353)+Reference!C$13</f>
        <v>1339.5768114977031</v>
      </c>
      <c r="K353" s="36">
        <f>(Reference!D$12*List!$H353)+Reference!D$13</f>
        <v>1603.6341570018776</v>
      </c>
      <c r="L353" s="36">
        <f>(Reference!E$12*List!$H353)+Reference!E$13</f>
        <v>1983.3208243268275</v>
      </c>
      <c r="M353" s="36">
        <f>(Reference!F$12*List!$H353)+Reference!F$13</f>
        <v>2066.1514442849789</v>
      </c>
      <c r="N353" s="36">
        <f>(Reference!G$12*List!$H353)+Reference!G$13</f>
        <v>2339.6592632071975</v>
      </c>
      <c r="O353" s="36">
        <f>(Reference!H$12*List!$H353)+Reference!H$13</f>
        <v>2428.6048953770251</v>
      </c>
      <c r="P353" s="36">
        <f>(Reference!I$12*List!$H353)+Reference!I$13</f>
        <v>2524.2214499595893</v>
      </c>
      <c r="Q353" s="36">
        <f>(Reference!J$12*List!$H353)+Reference!J$13</f>
        <v>2922.2531539195652</v>
      </c>
      <c r="R353" s="36">
        <f>(Reference!K$12*List!$H353)+Reference!K$13</f>
        <v>3015.0901574968229</v>
      </c>
      <c r="S353" s="36">
        <f>(Reference!L$12*List!$H353)+Reference!L$13</f>
        <v>3253.01972355111</v>
      </c>
      <c r="T353" s="36">
        <f>(Reference!M$12*List!$H353)+Reference!M$13</f>
        <v>3886.2014425600682</v>
      </c>
      <c r="U353" s="36">
        <f>(Reference!N$12*List!$H353)+Reference!N$13</f>
        <v>15677.056807072782</v>
      </c>
      <c r="V353" s="12">
        <f>(Reference!O$12*List!$H353)+Reference!O$13</f>
        <v>582.76066377268637</v>
      </c>
      <c r="W353" s="12">
        <f>(Reference!P$12*List!$H353)+Reference!P$13</f>
        <v>821.16275349787634</v>
      </c>
      <c r="X353" s="12">
        <f>(Reference!Q$12*List!$H353)+Reference!Q$13</f>
        <v>410.58137674893817</v>
      </c>
      <c r="Y353" s="53"/>
      <c r="Z353" s="1" t="str">
        <f t="shared" si="11"/>
        <v>COLLIER, Florida</v>
      </c>
      <c r="AA353" s="38" t="s">
        <v>7774</v>
      </c>
      <c r="AB353" s="40" t="s">
        <v>277</v>
      </c>
      <c r="AC353" s="43" t="s">
        <v>22</v>
      </c>
      <c r="AD353" s="61">
        <v>0.80449999999999999</v>
      </c>
      <c r="AE353" s="56" t="str">
        <f t="shared" si="10"/>
        <v/>
      </c>
      <c r="AF353" s="60">
        <v>10200</v>
      </c>
      <c r="AG353" s="60" t="s">
        <v>636</v>
      </c>
      <c r="AH353" s="60" t="s">
        <v>6</v>
      </c>
      <c r="AI353" s="60">
        <v>0.89470000000000005</v>
      </c>
    </row>
    <row r="354" spans="1:35" x14ac:dyDescent="0.35">
      <c r="A354" s="46" t="s">
        <v>1102</v>
      </c>
      <c r="B354" s="46" t="s">
        <v>4552</v>
      </c>
      <c r="C354" s="13">
        <v>99910</v>
      </c>
      <c r="D354" s="48" t="s">
        <v>9356</v>
      </c>
      <c r="E354" s="38" t="s">
        <v>7596</v>
      </c>
      <c r="F354" s="44" t="s">
        <v>22</v>
      </c>
      <c r="G354" s="18" t="s">
        <v>4188</v>
      </c>
      <c r="H354" s="11">
        <v>0.82889999999999997</v>
      </c>
      <c r="I354" s="36">
        <f>(Reference!B$12*List!$H354)+Reference!B$13</f>
        <v>880.37442255694862</v>
      </c>
      <c r="J354" s="36">
        <f>(Reference!C$12*List!$H354)+Reference!C$13</f>
        <v>1313.8281080296517</v>
      </c>
      <c r="K354" s="36">
        <f>(Reference!D$12*List!$H354)+Reference!D$13</f>
        <v>1572.8098697900718</v>
      </c>
      <c r="L354" s="36">
        <f>(Reference!E$12*List!$H354)+Reference!E$13</f>
        <v>1945.1983819634761</v>
      </c>
      <c r="M354" s="36">
        <f>(Reference!F$12*List!$H354)+Reference!F$13</f>
        <v>2026.4368714420079</v>
      </c>
      <c r="N354" s="36">
        <f>(Reference!G$12*List!$H354)+Reference!G$13</f>
        <v>2294.6874541496427</v>
      </c>
      <c r="O354" s="36">
        <f>(Reference!H$12*List!$H354)+Reference!H$13</f>
        <v>2381.9234160057849</v>
      </c>
      <c r="P354" s="36">
        <f>(Reference!I$12*List!$H354)+Reference!I$13</f>
        <v>2475.7020750011375</v>
      </c>
      <c r="Q354" s="36">
        <f>(Reference!J$12*List!$H354)+Reference!J$13</f>
        <v>2866.0830043073702</v>
      </c>
      <c r="R354" s="36">
        <f>(Reference!K$12*List!$H354)+Reference!K$13</f>
        <v>2957.1355394947186</v>
      </c>
      <c r="S354" s="36">
        <f>(Reference!L$12*List!$H354)+Reference!L$13</f>
        <v>3190.4917374598967</v>
      </c>
      <c r="T354" s="36">
        <f>(Reference!M$12*List!$H354)+Reference!M$13</f>
        <v>3811.5027409233044</v>
      </c>
      <c r="U354" s="36">
        <f>(Reference!N$12*List!$H354)+Reference!N$13</f>
        <v>15375.719934478067</v>
      </c>
      <c r="V354" s="12">
        <f>(Reference!O$12*List!$H354)+Reference!O$13</f>
        <v>571.55911758620744</v>
      </c>
      <c r="W354" s="12">
        <f>(Reference!P$12*List!$H354)+Reference!P$13</f>
        <v>805.37875659874692</v>
      </c>
      <c r="X354" s="12">
        <f>(Reference!Q$12*List!$H354)+Reference!Q$13</f>
        <v>402.68937829937346</v>
      </c>
      <c r="Y354" s="53"/>
      <c r="Z354" s="1" t="str">
        <f t="shared" si="11"/>
        <v>COLUMBIA, Florida</v>
      </c>
      <c r="AA354" s="38" t="s">
        <v>7596</v>
      </c>
      <c r="AB354" s="40" t="s">
        <v>277</v>
      </c>
      <c r="AC354" s="43" t="s">
        <v>22</v>
      </c>
      <c r="AD354" s="61">
        <v>0.89470000000000005</v>
      </c>
      <c r="AE354" s="56" t="str">
        <f t="shared" si="10"/>
        <v/>
      </c>
      <c r="AF354" s="60">
        <v>10210</v>
      </c>
      <c r="AG354" s="60" t="s">
        <v>637</v>
      </c>
      <c r="AH354" s="60" t="s">
        <v>6</v>
      </c>
      <c r="AI354" s="60">
        <v>0.82889999999999997</v>
      </c>
    </row>
    <row r="355" spans="1:35" x14ac:dyDescent="0.35">
      <c r="A355" s="46" t="s">
        <v>1103</v>
      </c>
      <c r="B355" s="46" t="s">
        <v>4553</v>
      </c>
      <c r="C355" s="13">
        <v>99910</v>
      </c>
      <c r="D355" s="48" t="s">
        <v>9356</v>
      </c>
      <c r="E355" s="38" t="s">
        <v>7775</v>
      </c>
      <c r="F355" s="43" t="s">
        <v>22</v>
      </c>
      <c r="G355" s="18" t="s">
        <v>4188</v>
      </c>
      <c r="H355" s="29">
        <v>0.82889999999999997</v>
      </c>
      <c r="I355" s="36">
        <f>(Reference!B$12*List!$H355)+Reference!B$13</f>
        <v>880.37442255694862</v>
      </c>
      <c r="J355" s="36">
        <f>(Reference!C$12*List!$H355)+Reference!C$13</f>
        <v>1313.8281080296517</v>
      </c>
      <c r="K355" s="36">
        <f>(Reference!D$12*List!$H355)+Reference!D$13</f>
        <v>1572.8098697900718</v>
      </c>
      <c r="L355" s="36">
        <f>(Reference!E$12*List!$H355)+Reference!E$13</f>
        <v>1945.1983819634761</v>
      </c>
      <c r="M355" s="36">
        <f>(Reference!F$12*List!$H355)+Reference!F$13</f>
        <v>2026.4368714420079</v>
      </c>
      <c r="N355" s="36">
        <f>(Reference!G$12*List!$H355)+Reference!G$13</f>
        <v>2294.6874541496427</v>
      </c>
      <c r="O355" s="36">
        <f>(Reference!H$12*List!$H355)+Reference!H$13</f>
        <v>2381.9234160057849</v>
      </c>
      <c r="P355" s="36">
        <f>(Reference!I$12*List!$H355)+Reference!I$13</f>
        <v>2475.7020750011375</v>
      </c>
      <c r="Q355" s="36">
        <f>(Reference!J$12*List!$H355)+Reference!J$13</f>
        <v>2866.0830043073702</v>
      </c>
      <c r="R355" s="36">
        <f>(Reference!K$12*List!$H355)+Reference!K$13</f>
        <v>2957.1355394947186</v>
      </c>
      <c r="S355" s="36">
        <f>(Reference!L$12*List!$H355)+Reference!L$13</f>
        <v>3190.4917374598967</v>
      </c>
      <c r="T355" s="36">
        <f>(Reference!M$12*List!$H355)+Reference!M$13</f>
        <v>3811.5027409233044</v>
      </c>
      <c r="U355" s="36">
        <f>(Reference!N$12*List!$H355)+Reference!N$13</f>
        <v>15375.719934478067</v>
      </c>
      <c r="V355" s="12">
        <f>(Reference!O$12*List!$H355)+Reference!O$13</f>
        <v>571.55911758620744</v>
      </c>
      <c r="W355" s="12">
        <f>(Reference!P$12*List!$H355)+Reference!P$13</f>
        <v>805.37875659874692</v>
      </c>
      <c r="X355" s="12">
        <f>(Reference!Q$12*List!$H355)+Reference!Q$13</f>
        <v>402.68937829937346</v>
      </c>
      <c r="Y355" s="53"/>
      <c r="Z355" s="1" t="str">
        <f t="shared" si="11"/>
        <v>DE SOTO, Florida</v>
      </c>
      <c r="AA355" s="39" t="s">
        <v>7775</v>
      </c>
      <c r="AB355" s="40" t="s">
        <v>277</v>
      </c>
      <c r="AC355" s="44" t="s">
        <v>22</v>
      </c>
      <c r="AD355" s="62">
        <v>0.82889999999999997</v>
      </c>
      <c r="AE355" s="56" t="str">
        <f t="shared" si="10"/>
        <v/>
      </c>
      <c r="AF355" s="60">
        <v>10220</v>
      </c>
      <c r="AG355" s="60" t="s">
        <v>638</v>
      </c>
      <c r="AH355" s="60" t="s">
        <v>6</v>
      </c>
      <c r="AI355" s="60">
        <v>0.82889999999999997</v>
      </c>
    </row>
    <row r="356" spans="1:35" x14ac:dyDescent="0.35">
      <c r="A356" s="46" t="s">
        <v>1104</v>
      </c>
      <c r="B356" s="46" t="s">
        <v>4554</v>
      </c>
      <c r="C356" s="27">
        <v>99910</v>
      </c>
      <c r="D356" s="48" t="s">
        <v>9356</v>
      </c>
      <c r="E356" s="39" t="s">
        <v>7776</v>
      </c>
      <c r="F356" s="44" t="s">
        <v>22</v>
      </c>
      <c r="G356" s="18" t="s">
        <v>4188</v>
      </c>
      <c r="H356" s="11">
        <v>0.82889999999999997</v>
      </c>
      <c r="I356" s="36">
        <f>(Reference!B$12*List!$H356)+Reference!B$13</f>
        <v>880.37442255694862</v>
      </c>
      <c r="J356" s="36">
        <f>(Reference!C$12*List!$H356)+Reference!C$13</f>
        <v>1313.8281080296517</v>
      </c>
      <c r="K356" s="36">
        <f>(Reference!D$12*List!$H356)+Reference!D$13</f>
        <v>1572.8098697900718</v>
      </c>
      <c r="L356" s="36">
        <f>(Reference!E$12*List!$H356)+Reference!E$13</f>
        <v>1945.1983819634761</v>
      </c>
      <c r="M356" s="36">
        <f>(Reference!F$12*List!$H356)+Reference!F$13</f>
        <v>2026.4368714420079</v>
      </c>
      <c r="N356" s="36">
        <f>(Reference!G$12*List!$H356)+Reference!G$13</f>
        <v>2294.6874541496427</v>
      </c>
      <c r="O356" s="36">
        <f>(Reference!H$12*List!$H356)+Reference!H$13</f>
        <v>2381.9234160057849</v>
      </c>
      <c r="P356" s="36">
        <f>(Reference!I$12*List!$H356)+Reference!I$13</f>
        <v>2475.7020750011375</v>
      </c>
      <c r="Q356" s="36">
        <f>(Reference!J$12*List!$H356)+Reference!J$13</f>
        <v>2866.0830043073702</v>
      </c>
      <c r="R356" s="36">
        <f>(Reference!K$12*List!$H356)+Reference!K$13</f>
        <v>2957.1355394947186</v>
      </c>
      <c r="S356" s="36">
        <f>(Reference!L$12*List!$H356)+Reference!L$13</f>
        <v>3190.4917374598967</v>
      </c>
      <c r="T356" s="36">
        <f>(Reference!M$12*List!$H356)+Reference!M$13</f>
        <v>3811.5027409233044</v>
      </c>
      <c r="U356" s="36">
        <f>(Reference!N$12*List!$H356)+Reference!N$13</f>
        <v>15375.719934478067</v>
      </c>
      <c r="V356" s="12">
        <f>(Reference!O$12*List!$H356)+Reference!O$13</f>
        <v>571.55911758620744</v>
      </c>
      <c r="W356" s="12">
        <f>(Reference!P$12*List!$H356)+Reference!P$13</f>
        <v>805.37875659874692</v>
      </c>
      <c r="X356" s="12">
        <f>(Reference!Q$12*List!$H356)+Reference!Q$13</f>
        <v>402.68937829937346</v>
      </c>
      <c r="Y356" s="53"/>
      <c r="Z356" s="1" t="str">
        <f t="shared" si="11"/>
        <v>DIXIE, Florida</v>
      </c>
      <c r="AA356" s="38" t="s">
        <v>7776</v>
      </c>
      <c r="AB356" s="40" t="s">
        <v>277</v>
      </c>
      <c r="AC356" s="43" t="s">
        <v>22</v>
      </c>
      <c r="AD356" s="61">
        <v>0.82889999999999997</v>
      </c>
      <c r="AE356" s="56" t="str">
        <f t="shared" si="10"/>
        <v/>
      </c>
      <c r="AF356" s="60">
        <v>10230</v>
      </c>
      <c r="AG356" s="60" t="s">
        <v>639</v>
      </c>
      <c r="AH356" s="60" t="s">
        <v>6</v>
      </c>
      <c r="AI356" s="60">
        <v>0.82889999999999997</v>
      </c>
    </row>
    <row r="357" spans="1:35" x14ac:dyDescent="0.35">
      <c r="A357" s="46" t="s">
        <v>1105</v>
      </c>
      <c r="B357" s="46" t="s">
        <v>4555</v>
      </c>
      <c r="C357" s="13" t="s">
        <v>2395</v>
      </c>
      <c r="D357" s="48" t="s">
        <v>529</v>
      </c>
      <c r="E357" s="38" t="s">
        <v>7777</v>
      </c>
      <c r="F357" s="44" t="s">
        <v>22</v>
      </c>
      <c r="G357" s="18" t="s">
        <v>4187</v>
      </c>
      <c r="H357" s="29">
        <v>0.86880000000000002</v>
      </c>
      <c r="I357" s="36">
        <f>(Reference!B$12*List!$H357)+Reference!B$13</f>
        <v>911.10771657334828</v>
      </c>
      <c r="J357" s="36">
        <f>(Reference!C$12*List!$H357)+Reference!C$13</f>
        <v>1359.6929860821188</v>
      </c>
      <c r="K357" s="36">
        <f>(Reference!D$12*List!$H357)+Reference!D$13</f>
        <v>1627.715631386101</v>
      </c>
      <c r="L357" s="36">
        <f>(Reference!E$12*List!$H357)+Reference!E$13</f>
        <v>2013.1039824231957</v>
      </c>
      <c r="M357" s="36">
        <f>(Reference!F$12*List!$H357)+Reference!F$13</f>
        <v>2097.1784543185499</v>
      </c>
      <c r="N357" s="36">
        <f>(Reference!G$12*List!$H357)+Reference!G$13</f>
        <v>2374.7934890334118</v>
      </c>
      <c r="O357" s="36">
        <f>(Reference!H$12*List!$H357)+Reference!H$13</f>
        <v>2465.0748011358064</v>
      </c>
      <c r="P357" s="36">
        <f>(Reference!I$12*List!$H357)+Reference!I$13</f>
        <v>2562.1272116458804</v>
      </c>
      <c r="Q357" s="36">
        <f>(Reference!J$12*List!$H357)+Reference!J$13</f>
        <v>2966.1360833040931</v>
      </c>
      <c r="R357" s="36">
        <f>(Reference!K$12*List!$H357)+Reference!K$13</f>
        <v>3060.3672028109677</v>
      </c>
      <c r="S357" s="36">
        <f>(Reference!L$12*List!$H357)+Reference!L$13</f>
        <v>3301.869712684871</v>
      </c>
      <c r="T357" s="36">
        <f>(Reference!M$12*List!$H357)+Reference!M$13</f>
        <v>3944.5598032137896</v>
      </c>
      <c r="U357" s="36">
        <f>(Reference!N$12*List!$H357)+Reference!N$13</f>
        <v>15912.476238787403</v>
      </c>
      <c r="V357" s="12">
        <f>(Reference!O$12*List!$H357)+Reference!O$13</f>
        <v>591.51187173087317</v>
      </c>
      <c r="W357" s="12">
        <f>(Reference!P$12*List!$H357)+Reference!P$13</f>
        <v>833.49400107532142</v>
      </c>
      <c r="X357" s="12">
        <f>(Reference!Q$12*List!$H357)+Reference!Q$13</f>
        <v>416.74700053766071</v>
      </c>
      <c r="Y357" s="53"/>
      <c r="Z357" s="1" t="str">
        <f t="shared" si="11"/>
        <v>DUVAL, Florida</v>
      </c>
      <c r="AA357" s="39" t="s">
        <v>7777</v>
      </c>
      <c r="AB357" s="40" t="s">
        <v>277</v>
      </c>
      <c r="AC357" s="44" t="s">
        <v>22</v>
      </c>
      <c r="AD357" s="62">
        <v>0.82889999999999997</v>
      </c>
      <c r="AE357" s="56" t="str">
        <f t="shared" si="10"/>
        <v/>
      </c>
      <c r="AF357" s="60">
        <v>10240</v>
      </c>
      <c r="AG357" s="60" t="s">
        <v>640</v>
      </c>
      <c r="AH357" s="60" t="s">
        <v>6</v>
      </c>
      <c r="AI357" s="60">
        <v>0.82889999999999997</v>
      </c>
    </row>
    <row r="358" spans="1:35" x14ac:dyDescent="0.35">
      <c r="A358" s="46" t="s">
        <v>1106</v>
      </c>
      <c r="B358" s="46" t="s">
        <v>4556</v>
      </c>
      <c r="C358" s="27" t="s">
        <v>4028</v>
      </c>
      <c r="D358" s="48" t="s">
        <v>633</v>
      </c>
      <c r="E358" s="39" t="s">
        <v>7500</v>
      </c>
      <c r="F358" s="43" t="s">
        <v>22</v>
      </c>
      <c r="G358" s="18" t="s">
        <v>4187</v>
      </c>
      <c r="H358" s="29">
        <v>0.82310000000000005</v>
      </c>
      <c r="I358" s="36">
        <f>(Reference!B$12*List!$H358)+Reference!B$13</f>
        <v>875.90692618363744</v>
      </c>
      <c r="J358" s="36">
        <f>(Reference!C$12*List!$H358)+Reference!C$13</f>
        <v>1307.1610330245312</v>
      </c>
      <c r="K358" s="36">
        <f>(Reference!D$12*List!$H358)+Reference!D$13</f>
        <v>1564.8285811370151</v>
      </c>
      <c r="L358" s="36">
        <f>(Reference!E$12*List!$H358)+Reference!E$13</f>
        <v>1935.3273924229657</v>
      </c>
      <c r="M358" s="36">
        <f>(Reference!F$12*List!$H358)+Reference!F$13</f>
        <v>2016.1536338308815</v>
      </c>
      <c r="N358" s="36">
        <f>(Reference!G$12*List!$H358)+Reference!G$13</f>
        <v>2283.0429678758119</v>
      </c>
      <c r="O358" s="36">
        <f>(Reference!H$12*List!$H358)+Reference!H$13</f>
        <v>2369.8362472400177</v>
      </c>
      <c r="P358" s="36">
        <f>(Reference!I$12*List!$H358)+Reference!I$13</f>
        <v>2463.1390225565383</v>
      </c>
      <c r="Q358" s="36">
        <f>(Reference!J$12*List!$H358)+Reference!J$13</f>
        <v>2851.5389477113554</v>
      </c>
      <c r="R358" s="36">
        <f>(Reference!K$12*List!$H358)+Reference!K$13</f>
        <v>2942.1294330477454</v>
      </c>
      <c r="S358" s="36">
        <f>(Reference!L$12*List!$H358)+Reference!L$13</f>
        <v>3174.3014553469934</v>
      </c>
      <c r="T358" s="36">
        <f>(Reference!M$12*List!$H358)+Reference!M$13</f>
        <v>3792.1611128209288</v>
      </c>
      <c r="U358" s="36">
        <f>(Reference!N$12*List!$H358)+Reference!N$13</f>
        <v>15297.695208538367</v>
      </c>
      <c r="V358" s="12">
        <f>(Reference!O$12*List!$H358)+Reference!O$13</f>
        <v>568.65871723435123</v>
      </c>
      <c r="W358" s="12">
        <f>(Reference!P$12*List!$H358)+Reference!P$13</f>
        <v>801.29182883022236</v>
      </c>
      <c r="X358" s="12">
        <f>(Reference!Q$12*List!$H358)+Reference!Q$13</f>
        <v>400.64591441511118</v>
      </c>
      <c r="Y358" s="53"/>
      <c r="Z358" s="1" t="str">
        <f t="shared" si="11"/>
        <v>ESCAMBIA, Florida</v>
      </c>
      <c r="AA358" s="39" t="s">
        <v>7500</v>
      </c>
      <c r="AB358" s="40" t="s">
        <v>277</v>
      </c>
      <c r="AC358" s="44" t="s">
        <v>22</v>
      </c>
      <c r="AD358" s="62">
        <v>0.82889999999999997</v>
      </c>
      <c r="AE358" s="56" t="str">
        <f t="shared" si="10"/>
        <v/>
      </c>
      <c r="AF358" s="60">
        <v>10250</v>
      </c>
      <c r="AG358" s="60" t="s">
        <v>641</v>
      </c>
      <c r="AH358" s="60" t="s">
        <v>6</v>
      </c>
      <c r="AI358" s="60">
        <v>0.82889999999999997</v>
      </c>
    </row>
    <row r="359" spans="1:35" x14ac:dyDescent="0.35">
      <c r="A359" s="46" t="s">
        <v>1107</v>
      </c>
      <c r="B359" s="46" t="s">
        <v>4557</v>
      </c>
      <c r="C359" s="27" t="s">
        <v>4029</v>
      </c>
      <c r="D359" s="48" t="s">
        <v>448</v>
      </c>
      <c r="E359" s="39" t="s">
        <v>7778</v>
      </c>
      <c r="F359" s="43" t="s">
        <v>22</v>
      </c>
      <c r="G359" s="18" t="s">
        <v>4187</v>
      </c>
      <c r="H359" s="29">
        <v>0.81579999999999997</v>
      </c>
      <c r="I359" s="36">
        <f>(Reference!B$12*List!$H359)+Reference!B$13</f>
        <v>870.2840428172284</v>
      </c>
      <c r="J359" s="36">
        <f>(Reference!C$12*List!$H359)+Reference!C$13</f>
        <v>1298.7697144836036</v>
      </c>
      <c r="K359" s="36">
        <f>(Reference!D$12*List!$H359)+Reference!D$13</f>
        <v>1554.7831661081675</v>
      </c>
      <c r="L359" s="36">
        <f>(Reference!E$12*List!$H359)+Reference!E$13</f>
        <v>1922.9035607599092</v>
      </c>
      <c r="M359" s="36">
        <f>(Reference!F$12*List!$H359)+Reference!F$13</f>
        <v>2003.2109382168774</v>
      </c>
      <c r="N359" s="36">
        <f>(Reference!G$12*List!$H359)+Reference!G$13</f>
        <v>2268.3869765311629</v>
      </c>
      <c r="O359" s="36">
        <f>(Reference!H$12*List!$H359)+Reference!H$13</f>
        <v>2354.6230865520683</v>
      </c>
      <c r="P359" s="36">
        <f>(Reference!I$12*List!$H359)+Reference!I$13</f>
        <v>2447.3269048245429</v>
      </c>
      <c r="Q359" s="36">
        <f>(Reference!J$12*List!$H359)+Reference!J$13</f>
        <v>2833.2334971680953</v>
      </c>
      <c r="R359" s="36">
        <f>(Reference!K$12*List!$H359)+Reference!K$13</f>
        <v>2923.2424370024164</v>
      </c>
      <c r="S359" s="36">
        <f>(Reference!L$12*List!$H359)+Reference!L$13</f>
        <v>3153.9240313083387</v>
      </c>
      <c r="T359" s="36">
        <f>(Reference!M$12*List!$H359)+Reference!M$13</f>
        <v>3767.8173395196618</v>
      </c>
      <c r="U359" s="36">
        <f>(Reference!N$12*List!$H359)+Reference!N$13</f>
        <v>15199.49167416598</v>
      </c>
      <c r="V359" s="12">
        <f>(Reference!O$12*List!$H359)+Reference!O$13</f>
        <v>565.00821334322188</v>
      </c>
      <c r="W359" s="12">
        <f>(Reference!P$12*List!$H359)+Reference!P$13</f>
        <v>796.14793698363098</v>
      </c>
      <c r="X359" s="12">
        <f>(Reference!Q$12*List!$H359)+Reference!Q$13</f>
        <v>398.07396849181549</v>
      </c>
      <c r="Y359" s="53"/>
      <c r="Z359" s="1" t="str">
        <f t="shared" si="11"/>
        <v>FLAGLER, Florida</v>
      </c>
      <c r="AA359" s="39" t="s">
        <v>7778</v>
      </c>
      <c r="AB359" s="40" t="s">
        <v>277</v>
      </c>
      <c r="AC359" s="44" t="s">
        <v>22</v>
      </c>
      <c r="AD359" s="62">
        <v>0.82889999999999997</v>
      </c>
      <c r="AE359" s="56" t="str">
        <f t="shared" si="10"/>
        <v/>
      </c>
      <c r="AF359" s="60">
        <v>10260</v>
      </c>
      <c r="AG359" s="60" t="s">
        <v>642</v>
      </c>
      <c r="AH359" s="60" t="s">
        <v>6</v>
      </c>
      <c r="AI359" s="60">
        <v>0.89449999999999996</v>
      </c>
    </row>
    <row r="360" spans="1:35" x14ac:dyDescent="0.35">
      <c r="A360" s="46" t="s">
        <v>1108</v>
      </c>
      <c r="B360" s="46" t="s">
        <v>4558</v>
      </c>
      <c r="C360" s="27">
        <v>99910</v>
      </c>
      <c r="D360" s="48" t="s">
        <v>9356</v>
      </c>
      <c r="E360" s="39" t="s">
        <v>7503</v>
      </c>
      <c r="F360" s="43" t="s">
        <v>22</v>
      </c>
      <c r="G360" s="18" t="s">
        <v>4188</v>
      </c>
      <c r="H360" s="11">
        <v>0.82889999999999997</v>
      </c>
      <c r="I360" s="36">
        <f>(Reference!B$12*List!$H360)+Reference!B$13</f>
        <v>880.37442255694862</v>
      </c>
      <c r="J360" s="36">
        <f>(Reference!C$12*List!$H360)+Reference!C$13</f>
        <v>1313.8281080296517</v>
      </c>
      <c r="K360" s="36">
        <f>(Reference!D$12*List!$H360)+Reference!D$13</f>
        <v>1572.8098697900718</v>
      </c>
      <c r="L360" s="36">
        <f>(Reference!E$12*List!$H360)+Reference!E$13</f>
        <v>1945.1983819634761</v>
      </c>
      <c r="M360" s="36">
        <f>(Reference!F$12*List!$H360)+Reference!F$13</f>
        <v>2026.4368714420079</v>
      </c>
      <c r="N360" s="36">
        <f>(Reference!G$12*List!$H360)+Reference!G$13</f>
        <v>2294.6874541496427</v>
      </c>
      <c r="O360" s="36">
        <f>(Reference!H$12*List!$H360)+Reference!H$13</f>
        <v>2381.9234160057849</v>
      </c>
      <c r="P360" s="36">
        <f>(Reference!I$12*List!$H360)+Reference!I$13</f>
        <v>2475.7020750011375</v>
      </c>
      <c r="Q360" s="36">
        <f>(Reference!J$12*List!$H360)+Reference!J$13</f>
        <v>2866.0830043073702</v>
      </c>
      <c r="R360" s="36">
        <f>(Reference!K$12*List!$H360)+Reference!K$13</f>
        <v>2957.1355394947186</v>
      </c>
      <c r="S360" s="36">
        <f>(Reference!L$12*List!$H360)+Reference!L$13</f>
        <v>3190.4917374598967</v>
      </c>
      <c r="T360" s="36">
        <f>(Reference!M$12*List!$H360)+Reference!M$13</f>
        <v>3811.5027409233044</v>
      </c>
      <c r="U360" s="36">
        <f>(Reference!N$12*List!$H360)+Reference!N$13</f>
        <v>15375.719934478067</v>
      </c>
      <c r="V360" s="12">
        <f>(Reference!O$12*List!$H360)+Reference!O$13</f>
        <v>571.55911758620744</v>
      </c>
      <c r="W360" s="12">
        <f>(Reference!P$12*List!$H360)+Reference!P$13</f>
        <v>805.37875659874692</v>
      </c>
      <c r="X360" s="12">
        <f>(Reference!Q$12*List!$H360)+Reference!Q$13</f>
        <v>402.68937829937346</v>
      </c>
      <c r="Y360" s="53"/>
      <c r="Z360" s="1" t="str">
        <f t="shared" si="11"/>
        <v>FRANKLIN, Florida</v>
      </c>
      <c r="AA360" s="38" t="s">
        <v>7503</v>
      </c>
      <c r="AB360" s="40" t="s">
        <v>277</v>
      </c>
      <c r="AC360" s="43" t="s">
        <v>22</v>
      </c>
      <c r="AD360" s="61">
        <v>0.89449999999999996</v>
      </c>
      <c r="AE360" s="56" t="str">
        <f t="shared" si="10"/>
        <v/>
      </c>
      <c r="AF360" s="60">
        <v>10270</v>
      </c>
      <c r="AG360" s="60" t="s">
        <v>643</v>
      </c>
      <c r="AH360" s="60" t="s">
        <v>6</v>
      </c>
      <c r="AI360" s="60">
        <v>0.78849999999999998</v>
      </c>
    </row>
    <row r="361" spans="1:35" x14ac:dyDescent="0.35">
      <c r="A361" s="46" t="s">
        <v>1109</v>
      </c>
      <c r="B361" s="46" t="s">
        <v>4559</v>
      </c>
      <c r="C361" s="13" t="s">
        <v>3318</v>
      </c>
      <c r="D361" s="48" t="s">
        <v>713</v>
      </c>
      <c r="E361" s="38" t="s">
        <v>7779</v>
      </c>
      <c r="F361" s="44" t="s">
        <v>22</v>
      </c>
      <c r="G361" s="18" t="s">
        <v>4187</v>
      </c>
      <c r="H361" s="11">
        <v>0.80449999999999999</v>
      </c>
      <c r="I361" s="36">
        <f>(Reference!B$12*List!$H361)+Reference!B$13</f>
        <v>861.58012746922543</v>
      </c>
      <c r="J361" s="36">
        <f>(Reference!C$12*List!$H361)+Reference!C$13</f>
        <v>1285.780413180524</v>
      </c>
      <c r="K361" s="36">
        <f>(Reference!D$12*List!$H361)+Reference!D$13</f>
        <v>1539.233414077212</v>
      </c>
      <c r="L361" s="36">
        <f>(Reference!E$12*List!$H361)+Reference!E$13</f>
        <v>1903.6721501033971</v>
      </c>
      <c r="M361" s="36">
        <f>(Reference!F$12*List!$H361)+Reference!F$13</f>
        <v>1983.1763545952003</v>
      </c>
      <c r="N361" s="36">
        <f>(Reference!G$12*List!$H361)+Reference!G$13</f>
        <v>2245.7003049976643</v>
      </c>
      <c r="O361" s="36">
        <f>(Reference!H$12*List!$H361)+Reference!H$13</f>
        <v>2331.0739474049697</v>
      </c>
      <c r="P361" s="36">
        <f>(Reference!I$12*List!$H361)+Reference!I$13</f>
        <v>2422.8506129928237</v>
      </c>
      <c r="Q361" s="36">
        <f>(Reference!J$12*List!$H361)+Reference!J$13</f>
        <v>2804.8976627655147</v>
      </c>
      <c r="R361" s="36">
        <f>(Reference!K$12*List!$H361)+Reference!K$13</f>
        <v>2894.0064020281407</v>
      </c>
      <c r="S361" s="36">
        <f>(Reference!L$12*List!$H361)+Reference!L$13</f>
        <v>3122.380895467682</v>
      </c>
      <c r="T361" s="36">
        <f>(Reference!M$12*List!$H361)+Reference!M$13</f>
        <v>3730.134512354688</v>
      </c>
      <c r="U361" s="36">
        <f>(Reference!N$12*List!$H361)+Reference!N$13</f>
        <v>15047.477983973113</v>
      </c>
      <c r="V361" s="12">
        <f>(Reference!O$12*List!$H361)+Reference!O$13</f>
        <v>559.35743334736424</v>
      </c>
      <c r="W361" s="12">
        <f>(Reference!P$12*List!$H361)+Reference!P$13</f>
        <v>788.18547426219504</v>
      </c>
      <c r="X361" s="12">
        <f>(Reference!Q$12*List!$H361)+Reference!Q$13</f>
        <v>394.09273713109752</v>
      </c>
      <c r="Y361" s="53"/>
      <c r="Z361" s="1" t="str">
        <f t="shared" si="11"/>
        <v>GADSDEN, Florida</v>
      </c>
      <c r="AA361" s="38" t="s">
        <v>7779</v>
      </c>
      <c r="AB361" s="40" t="s">
        <v>277</v>
      </c>
      <c r="AC361" s="43" t="s">
        <v>22</v>
      </c>
      <c r="AD361" s="61">
        <v>0.78849999999999998</v>
      </c>
      <c r="AE361" s="56" t="str">
        <f t="shared" si="10"/>
        <v/>
      </c>
      <c r="AF361" s="60">
        <v>10280</v>
      </c>
      <c r="AG361" s="60" t="s">
        <v>644</v>
      </c>
      <c r="AH361" s="60" t="s">
        <v>6</v>
      </c>
      <c r="AI361" s="60">
        <v>0.89449999999999996</v>
      </c>
    </row>
    <row r="362" spans="1:35" x14ac:dyDescent="0.35">
      <c r="A362" s="46" t="s">
        <v>1110</v>
      </c>
      <c r="B362" s="46" t="s">
        <v>4560</v>
      </c>
      <c r="C362" s="13" t="s">
        <v>2056</v>
      </c>
      <c r="D362" s="48" t="s">
        <v>487</v>
      </c>
      <c r="E362" s="38" t="s">
        <v>7780</v>
      </c>
      <c r="F362" s="43" t="s">
        <v>22</v>
      </c>
      <c r="G362" s="18" t="s">
        <v>4187</v>
      </c>
      <c r="H362" s="11">
        <v>0.89470000000000005</v>
      </c>
      <c r="I362" s="36">
        <f>(Reference!B$12*List!$H362)+Reference!B$13</f>
        <v>931.05739865416922</v>
      </c>
      <c r="J362" s="36">
        <f>(Reference!C$12*List!$H362)+Reference!C$13</f>
        <v>1389.4649244670534</v>
      </c>
      <c r="K362" s="36">
        <f>(Reference!D$12*List!$H362)+Reference!D$13</f>
        <v>1663.3562134747515</v>
      </c>
      <c r="L362" s="36">
        <f>(Reference!E$12*List!$H362)+Reference!E$13</f>
        <v>2057.1830564058209</v>
      </c>
      <c r="M362" s="36">
        <f>(Reference!F$12*List!$H362)+Reference!F$13</f>
        <v>2143.0984291682357</v>
      </c>
      <c r="N362" s="36">
        <f>(Reference!G$12*List!$H362)+Reference!G$13</f>
        <v>2426.7921432562089</v>
      </c>
      <c r="O362" s="36">
        <f>(Reference!H$12*List!$H362)+Reference!H$13</f>
        <v>2519.0502616588028</v>
      </c>
      <c r="P362" s="36">
        <f>(Reference!I$12*List!$H362)+Reference!I$13</f>
        <v>2618.2277389415904</v>
      </c>
      <c r="Q362" s="36">
        <f>(Reference!J$12*List!$H362)+Reference!J$13</f>
        <v>3031.0828187931938</v>
      </c>
      <c r="R362" s="36">
        <f>(Reference!K$12*List!$H362)+Reference!K$13</f>
        <v>3127.3772298759013</v>
      </c>
      <c r="S362" s="36">
        <f>(Reference!L$12*List!$H362)+Reference!L$13</f>
        <v>3374.1676966028372</v>
      </c>
      <c r="T362" s="36">
        <f>(Reference!M$12*List!$H362)+Reference!M$13</f>
        <v>4030.9301769812973</v>
      </c>
      <c r="U362" s="36">
        <f>(Reference!N$12*List!$H362)+Reference!N$13</f>
        <v>16260.896997725042</v>
      </c>
      <c r="V362" s="12">
        <f>(Reference!O$12*List!$H362)+Reference!O$13</f>
        <v>604.46365950898962</v>
      </c>
      <c r="W362" s="12">
        <f>(Reference!P$12*List!$H362)+Reference!P$13</f>
        <v>851.74424748993988</v>
      </c>
      <c r="X362" s="12">
        <f>(Reference!Q$12*List!$H362)+Reference!Q$13</f>
        <v>425.87212374496994</v>
      </c>
      <c r="Y362" s="53"/>
      <c r="Z362" s="1" t="str">
        <f t="shared" si="11"/>
        <v>GILCHRIST, Florida</v>
      </c>
      <c r="AA362" s="38" t="s">
        <v>7780</v>
      </c>
      <c r="AB362" s="40" t="s">
        <v>277</v>
      </c>
      <c r="AC362" s="43" t="s">
        <v>22</v>
      </c>
      <c r="AD362" s="61">
        <v>0.89449999999999996</v>
      </c>
      <c r="AE362" s="56" t="str">
        <f t="shared" si="10"/>
        <v/>
      </c>
      <c r="AF362" s="60">
        <v>10290</v>
      </c>
      <c r="AG362" s="60" t="s">
        <v>645</v>
      </c>
      <c r="AH362" s="60" t="s">
        <v>6</v>
      </c>
      <c r="AI362" s="60">
        <v>0.82889999999999997</v>
      </c>
    </row>
    <row r="363" spans="1:35" x14ac:dyDescent="0.35">
      <c r="A363" s="46" t="s">
        <v>1111</v>
      </c>
      <c r="B363" s="46" t="s">
        <v>4561</v>
      </c>
      <c r="C363" s="13">
        <v>99910</v>
      </c>
      <c r="D363" s="48" t="s">
        <v>9356</v>
      </c>
      <c r="E363" s="38" t="s">
        <v>7781</v>
      </c>
      <c r="F363" s="43" t="s">
        <v>22</v>
      </c>
      <c r="G363" s="18" t="s">
        <v>4188</v>
      </c>
      <c r="H363" s="29">
        <v>0.82889999999999997</v>
      </c>
      <c r="I363" s="36">
        <f>(Reference!B$12*List!$H363)+Reference!B$13</f>
        <v>880.37442255694862</v>
      </c>
      <c r="J363" s="36">
        <f>(Reference!C$12*List!$H363)+Reference!C$13</f>
        <v>1313.8281080296517</v>
      </c>
      <c r="K363" s="36">
        <f>(Reference!D$12*List!$H363)+Reference!D$13</f>
        <v>1572.8098697900718</v>
      </c>
      <c r="L363" s="36">
        <f>(Reference!E$12*List!$H363)+Reference!E$13</f>
        <v>1945.1983819634761</v>
      </c>
      <c r="M363" s="36">
        <f>(Reference!F$12*List!$H363)+Reference!F$13</f>
        <v>2026.4368714420079</v>
      </c>
      <c r="N363" s="36">
        <f>(Reference!G$12*List!$H363)+Reference!G$13</f>
        <v>2294.6874541496427</v>
      </c>
      <c r="O363" s="36">
        <f>(Reference!H$12*List!$H363)+Reference!H$13</f>
        <v>2381.9234160057849</v>
      </c>
      <c r="P363" s="36">
        <f>(Reference!I$12*List!$H363)+Reference!I$13</f>
        <v>2475.7020750011375</v>
      </c>
      <c r="Q363" s="36">
        <f>(Reference!J$12*List!$H363)+Reference!J$13</f>
        <v>2866.0830043073702</v>
      </c>
      <c r="R363" s="36">
        <f>(Reference!K$12*List!$H363)+Reference!K$13</f>
        <v>2957.1355394947186</v>
      </c>
      <c r="S363" s="36">
        <f>(Reference!L$12*List!$H363)+Reference!L$13</f>
        <v>3190.4917374598967</v>
      </c>
      <c r="T363" s="36">
        <f>(Reference!M$12*List!$H363)+Reference!M$13</f>
        <v>3811.5027409233044</v>
      </c>
      <c r="U363" s="36">
        <f>(Reference!N$12*List!$H363)+Reference!N$13</f>
        <v>15375.719934478067</v>
      </c>
      <c r="V363" s="12">
        <f>(Reference!O$12*List!$H363)+Reference!O$13</f>
        <v>571.55911758620744</v>
      </c>
      <c r="W363" s="12">
        <f>(Reference!P$12*List!$H363)+Reference!P$13</f>
        <v>805.37875659874692</v>
      </c>
      <c r="X363" s="12">
        <f>(Reference!Q$12*List!$H363)+Reference!Q$13</f>
        <v>402.68937829937346</v>
      </c>
      <c r="Y363" s="53"/>
      <c r="Z363" s="1" t="str">
        <f t="shared" si="11"/>
        <v>GLADES, Florida</v>
      </c>
      <c r="AA363" s="39" t="s">
        <v>7781</v>
      </c>
      <c r="AB363" s="40" t="s">
        <v>277</v>
      </c>
      <c r="AC363" s="44" t="s">
        <v>22</v>
      </c>
      <c r="AD363" s="62">
        <v>0.82889999999999997</v>
      </c>
      <c r="AE363" s="56" t="str">
        <f t="shared" si="10"/>
        <v/>
      </c>
      <c r="AF363" s="60">
        <v>10300</v>
      </c>
      <c r="AG363" s="60" t="s">
        <v>646</v>
      </c>
      <c r="AH363" s="60" t="s">
        <v>6</v>
      </c>
      <c r="AI363" s="60">
        <v>0.79210000000000003</v>
      </c>
    </row>
    <row r="364" spans="1:35" x14ac:dyDescent="0.35">
      <c r="A364" s="46" t="s">
        <v>1112</v>
      </c>
      <c r="B364" s="46" t="s">
        <v>4562</v>
      </c>
      <c r="C364" s="27">
        <v>99910</v>
      </c>
      <c r="D364" s="48" t="s">
        <v>9356</v>
      </c>
      <c r="E364" s="39" t="s">
        <v>7782</v>
      </c>
      <c r="F364" s="44" t="s">
        <v>22</v>
      </c>
      <c r="G364" s="18" t="s">
        <v>4188</v>
      </c>
      <c r="H364" s="11">
        <v>0.82889999999999997</v>
      </c>
      <c r="I364" s="36">
        <f>(Reference!B$12*List!$H364)+Reference!B$13</f>
        <v>880.37442255694862</v>
      </c>
      <c r="J364" s="36">
        <f>(Reference!C$12*List!$H364)+Reference!C$13</f>
        <v>1313.8281080296517</v>
      </c>
      <c r="K364" s="36">
        <f>(Reference!D$12*List!$H364)+Reference!D$13</f>
        <v>1572.8098697900718</v>
      </c>
      <c r="L364" s="36">
        <f>(Reference!E$12*List!$H364)+Reference!E$13</f>
        <v>1945.1983819634761</v>
      </c>
      <c r="M364" s="36">
        <f>(Reference!F$12*List!$H364)+Reference!F$13</f>
        <v>2026.4368714420079</v>
      </c>
      <c r="N364" s="36">
        <f>(Reference!G$12*List!$H364)+Reference!G$13</f>
        <v>2294.6874541496427</v>
      </c>
      <c r="O364" s="36">
        <f>(Reference!H$12*List!$H364)+Reference!H$13</f>
        <v>2381.9234160057849</v>
      </c>
      <c r="P364" s="36">
        <f>(Reference!I$12*List!$H364)+Reference!I$13</f>
        <v>2475.7020750011375</v>
      </c>
      <c r="Q364" s="36">
        <f>(Reference!J$12*List!$H364)+Reference!J$13</f>
        <v>2866.0830043073702</v>
      </c>
      <c r="R364" s="36">
        <f>(Reference!K$12*List!$H364)+Reference!K$13</f>
        <v>2957.1355394947186</v>
      </c>
      <c r="S364" s="36">
        <f>(Reference!L$12*List!$H364)+Reference!L$13</f>
        <v>3190.4917374598967</v>
      </c>
      <c r="T364" s="36">
        <f>(Reference!M$12*List!$H364)+Reference!M$13</f>
        <v>3811.5027409233044</v>
      </c>
      <c r="U364" s="36">
        <f>(Reference!N$12*List!$H364)+Reference!N$13</f>
        <v>15375.719934478067</v>
      </c>
      <c r="V364" s="12">
        <f>(Reference!O$12*List!$H364)+Reference!O$13</f>
        <v>571.55911758620744</v>
      </c>
      <c r="W364" s="12">
        <f>(Reference!P$12*List!$H364)+Reference!P$13</f>
        <v>805.37875659874692</v>
      </c>
      <c r="X364" s="12">
        <f>(Reference!Q$12*List!$H364)+Reference!Q$13</f>
        <v>402.68937829937346</v>
      </c>
      <c r="Y364" s="53"/>
      <c r="Z364" s="1" t="str">
        <f t="shared" si="11"/>
        <v>GULF, Florida</v>
      </c>
      <c r="AA364" s="38" t="s">
        <v>7782</v>
      </c>
      <c r="AB364" s="40" t="s">
        <v>277</v>
      </c>
      <c r="AC364" s="43" t="s">
        <v>22</v>
      </c>
      <c r="AD364" s="61">
        <v>0.79210000000000003</v>
      </c>
      <c r="AE364" s="56" t="str">
        <f t="shared" si="10"/>
        <v/>
      </c>
      <c r="AF364" s="60">
        <v>10310</v>
      </c>
      <c r="AG364" s="60" t="s">
        <v>647</v>
      </c>
      <c r="AH364" s="60" t="s">
        <v>6</v>
      </c>
      <c r="AI364" s="60">
        <v>0.82889999999999997</v>
      </c>
    </row>
    <row r="365" spans="1:35" x14ac:dyDescent="0.35">
      <c r="A365" s="46" t="s">
        <v>1113</v>
      </c>
      <c r="B365" s="46" t="s">
        <v>4563</v>
      </c>
      <c r="C365" s="13">
        <v>99910</v>
      </c>
      <c r="D365" s="48" t="s">
        <v>9356</v>
      </c>
      <c r="E365" s="38" t="s">
        <v>7783</v>
      </c>
      <c r="F365" s="43" t="s">
        <v>22</v>
      </c>
      <c r="G365" s="18" t="s">
        <v>4188</v>
      </c>
      <c r="H365" s="29">
        <v>0.82889999999999997</v>
      </c>
      <c r="I365" s="36">
        <f>(Reference!B$12*List!$H365)+Reference!B$13</f>
        <v>880.37442255694862</v>
      </c>
      <c r="J365" s="36">
        <f>(Reference!C$12*List!$H365)+Reference!C$13</f>
        <v>1313.8281080296517</v>
      </c>
      <c r="K365" s="36">
        <f>(Reference!D$12*List!$H365)+Reference!D$13</f>
        <v>1572.8098697900718</v>
      </c>
      <c r="L365" s="36">
        <f>(Reference!E$12*List!$H365)+Reference!E$13</f>
        <v>1945.1983819634761</v>
      </c>
      <c r="M365" s="36">
        <f>(Reference!F$12*List!$H365)+Reference!F$13</f>
        <v>2026.4368714420079</v>
      </c>
      <c r="N365" s="36">
        <f>(Reference!G$12*List!$H365)+Reference!G$13</f>
        <v>2294.6874541496427</v>
      </c>
      <c r="O365" s="36">
        <f>(Reference!H$12*List!$H365)+Reference!H$13</f>
        <v>2381.9234160057849</v>
      </c>
      <c r="P365" s="36">
        <f>(Reference!I$12*List!$H365)+Reference!I$13</f>
        <v>2475.7020750011375</v>
      </c>
      <c r="Q365" s="36">
        <f>(Reference!J$12*List!$H365)+Reference!J$13</f>
        <v>2866.0830043073702</v>
      </c>
      <c r="R365" s="36">
        <f>(Reference!K$12*List!$H365)+Reference!K$13</f>
        <v>2957.1355394947186</v>
      </c>
      <c r="S365" s="36">
        <f>(Reference!L$12*List!$H365)+Reference!L$13</f>
        <v>3190.4917374598967</v>
      </c>
      <c r="T365" s="36">
        <f>(Reference!M$12*List!$H365)+Reference!M$13</f>
        <v>3811.5027409233044</v>
      </c>
      <c r="U365" s="36">
        <f>(Reference!N$12*List!$H365)+Reference!N$13</f>
        <v>15375.719934478067</v>
      </c>
      <c r="V365" s="12">
        <f>(Reference!O$12*List!$H365)+Reference!O$13</f>
        <v>571.55911758620744</v>
      </c>
      <c r="W365" s="12">
        <f>(Reference!P$12*List!$H365)+Reference!P$13</f>
        <v>805.37875659874692</v>
      </c>
      <c r="X365" s="12">
        <f>(Reference!Q$12*List!$H365)+Reference!Q$13</f>
        <v>402.68937829937346</v>
      </c>
      <c r="Y365" s="53"/>
      <c r="Z365" s="1" t="str">
        <f t="shared" si="11"/>
        <v>HAMILTON, Florida</v>
      </c>
      <c r="AA365" s="39" t="s">
        <v>7783</v>
      </c>
      <c r="AB365" s="40" t="s">
        <v>277</v>
      </c>
      <c r="AC365" s="44" t="s">
        <v>22</v>
      </c>
      <c r="AD365" s="62">
        <v>0.82889999999999997</v>
      </c>
      <c r="AE365" s="56" t="str">
        <f t="shared" si="10"/>
        <v/>
      </c>
      <c r="AF365" s="60">
        <v>10320</v>
      </c>
      <c r="AG365" s="60" t="s">
        <v>648</v>
      </c>
      <c r="AH365" s="60" t="s">
        <v>6</v>
      </c>
      <c r="AI365" s="60">
        <v>0.80449999999999999</v>
      </c>
    </row>
    <row r="366" spans="1:35" x14ac:dyDescent="0.35">
      <c r="A366" s="46" t="s">
        <v>1114</v>
      </c>
      <c r="B366" s="46" t="s">
        <v>4564</v>
      </c>
      <c r="C366" s="27">
        <v>99910</v>
      </c>
      <c r="D366" s="48" t="s">
        <v>9356</v>
      </c>
      <c r="E366" s="39" t="s">
        <v>7784</v>
      </c>
      <c r="F366" s="44" t="s">
        <v>22</v>
      </c>
      <c r="G366" s="18" t="s">
        <v>4188</v>
      </c>
      <c r="H366" s="11">
        <v>0.82889999999999997</v>
      </c>
      <c r="I366" s="36">
        <f>(Reference!B$12*List!$H366)+Reference!B$13</f>
        <v>880.37442255694862</v>
      </c>
      <c r="J366" s="36">
        <f>(Reference!C$12*List!$H366)+Reference!C$13</f>
        <v>1313.8281080296517</v>
      </c>
      <c r="K366" s="36">
        <f>(Reference!D$12*List!$H366)+Reference!D$13</f>
        <v>1572.8098697900718</v>
      </c>
      <c r="L366" s="36">
        <f>(Reference!E$12*List!$H366)+Reference!E$13</f>
        <v>1945.1983819634761</v>
      </c>
      <c r="M366" s="36">
        <f>(Reference!F$12*List!$H366)+Reference!F$13</f>
        <v>2026.4368714420079</v>
      </c>
      <c r="N366" s="36">
        <f>(Reference!G$12*List!$H366)+Reference!G$13</f>
        <v>2294.6874541496427</v>
      </c>
      <c r="O366" s="36">
        <f>(Reference!H$12*List!$H366)+Reference!H$13</f>
        <v>2381.9234160057849</v>
      </c>
      <c r="P366" s="36">
        <f>(Reference!I$12*List!$H366)+Reference!I$13</f>
        <v>2475.7020750011375</v>
      </c>
      <c r="Q366" s="36">
        <f>(Reference!J$12*List!$H366)+Reference!J$13</f>
        <v>2866.0830043073702</v>
      </c>
      <c r="R366" s="36">
        <f>(Reference!K$12*List!$H366)+Reference!K$13</f>
        <v>2957.1355394947186</v>
      </c>
      <c r="S366" s="36">
        <f>(Reference!L$12*List!$H366)+Reference!L$13</f>
        <v>3190.4917374598967</v>
      </c>
      <c r="T366" s="36">
        <f>(Reference!M$12*List!$H366)+Reference!M$13</f>
        <v>3811.5027409233044</v>
      </c>
      <c r="U366" s="36">
        <f>(Reference!N$12*List!$H366)+Reference!N$13</f>
        <v>15375.719934478067</v>
      </c>
      <c r="V366" s="12">
        <f>(Reference!O$12*List!$H366)+Reference!O$13</f>
        <v>571.55911758620744</v>
      </c>
      <c r="W366" s="12">
        <f>(Reference!P$12*List!$H366)+Reference!P$13</f>
        <v>805.37875659874692</v>
      </c>
      <c r="X366" s="12">
        <f>(Reference!Q$12*List!$H366)+Reference!Q$13</f>
        <v>402.68937829937346</v>
      </c>
      <c r="Y366" s="53"/>
      <c r="Z366" s="1" t="str">
        <f t="shared" si="11"/>
        <v>HARDEE, Florida</v>
      </c>
      <c r="AA366" s="38" t="s">
        <v>7784</v>
      </c>
      <c r="AB366" s="40" t="s">
        <v>277</v>
      </c>
      <c r="AC366" s="43" t="s">
        <v>22</v>
      </c>
      <c r="AD366" s="61">
        <v>0.80449999999999999</v>
      </c>
      <c r="AE366" s="56" t="str">
        <f t="shared" si="10"/>
        <v/>
      </c>
      <c r="AF366" s="60">
        <v>10330</v>
      </c>
      <c r="AG366" s="60" t="s">
        <v>649</v>
      </c>
      <c r="AH366" s="60" t="s">
        <v>6</v>
      </c>
      <c r="AI366" s="60">
        <v>0.82889999999999997</v>
      </c>
    </row>
    <row r="367" spans="1:35" x14ac:dyDescent="0.35">
      <c r="A367" s="46" t="s">
        <v>1115</v>
      </c>
      <c r="B367" s="46" t="s">
        <v>4565</v>
      </c>
      <c r="C367" s="13">
        <v>99910</v>
      </c>
      <c r="D367" s="48" t="s">
        <v>9356</v>
      </c>
      <c r="E367" s="38" t="s">
        <v>7785</v>
      </c>
      <c r="F367" s="44" t="s">
        <v>22</v>
      </c>
      <c r="G367" s="18" t="s">
        <v>4188</v>
      </c>
      <c r="H367" s="29">
        <v>0.82889999999999997</v>
      </c>
      <c r="I367" s="36">
        <f>(Reference!B$12*List!$H367)+Reference!B$13</f>
        <v>880.37442255694862</v>
      </c>
      <c r="J367" s="36">
        <f>(Reference!C$12*List!$H367)+Reference!C$13</f>
        <v>1313.8281080296517</v>
      </c>
      <c r="K367" s="36">
        <f>(Reference!D$12*List!$H367)+Reference!D$13</f>
        <v>1572.8098697900718</v>
      </c>
      <c r="L367" s="36">
        <f>(Reference!E$12*List!$H367)+Reference!E$13</f>
        <v>1945.1983819634761</v>
      </c>
      <c r="M367" s="36">
        <f>(Reference!F$12*List!$H367)+Reference!F$13</f>
        <v>2026.4368714420079</v>
      </c>
      <c r="N367" s="36">
        <f>(Reference!G$12*List!$H367)+Reference!G$13</f>
        <v>2294.6874541496427</v>
      </c>
      <c r="O367" s="36">
        <f>(Reference!H$12*List!$H367)+Reference!H$13</f>
        <v>2381.9234160057849</v>
      </c>
      <c r="P367" s="36">
        <f>(Reference!I$12*List!$H367)+Reference!I$13</f>
        <v>2475.7020750011375</v>
      </c>
      <c r="Q367" s="36">
        <f>(Reference!J$12*List!$H367)+Reference!J$13</f>
        <v>2866.0830043073702</v>
      </c>
      <c r="R367" s="36">
        <f>(Reference!K$12*List!$H367)+Reference!K$13</f>
        <v>2957.1355394947186</v>
      </c>
      <c r="S367" s="36">
        <f>(Reference!L$12*List!$H367)+Reference!L$13</f>
        <v>3190.4917374598967</v>
      </c>
      <c r="T367" s="36">
        <f>(Reference!M$12*List!$H367)+Reference!M$13</f>
        <v>3811.5027409233044</v>
      </c>
      <c r="U367" s="36">
        <f>(Reference!N$12*List!$H367)+Reference!N$13</f>
        <v>15375.719934478067</v>
      </c>
      <c r="V367" s="12">
        <f>(Reference!O$12*List!$H367)+Reference!O$13</f>
        <v>571.55911758620744</v>
      </c>
      <c r="W367" s="12">
        <f>(Reference!P$12*List!$H367)+Reference!P$13</f>
        <v>805.37875659874692</v>
      </c>
      <c r="X367" s="12">
        <f>(Reference!Q$12*List!$H367)+Reference!Q$13</f>
        <v>402.68937829937346</v>
      </c>
      <c r="Y367" s="53"/>
      <c r="Z367" s="1" t="str">
        <f t="shared" si="11"/>
        <v>HENDRY, Florida</v>
      </c>
      <c r="AA367" s="39" t="s">
        <v>7785</v>
      </c>
      <c r="AB367" s="40" t="s">
        <v>277</v>
      </c>
      <c r="AC367" s="44" t="s">
        <v>22</v>
      </c>
      <c r="AD367" s="62">
        <v>0.82889999999999997</v>
      </c>
      <c r="AE367" s="56" t="str">
        <f t="shared" si="10"/>
        <v/>
      </c>
      <c r="AF367" s="60">
        <v>10340</v>
      </c>
      <c r="AG367" s="60" t="s">
        <v>650</v>
      </c>
      <c r="AH367" s="60" t="s">
        <v>6</v>
      </c>
      <c r="AI367" s="60">
        <v>0.87809999999999999</v>
      </c>
    </row>
    <row r="368" spans="1:35" x14ac:dyDescent="0.35">
      <c r="A368" s="46" t="s">
        <v>1116</v>
      </c>
      <c r="B368" s="46" t="s">
        <v>4566</v>
      </c>
      <c r="C368" s="27" t="s">
        <v>3334</v>
      </c>
      <c r="D368" s="48" t="s">
        <v>714</v>
      </c>
      <c r="E368" s="39" t="s">
        <v>7786</v>
      </c>
      <c r="F368" s="44" t="s">
        <v>22</v>
      </c>
      <c r="G368" s="18" t="s">
        <v>4187</v>
      </c>
      <c r="H368" s="11">
        <v>0.89449999999999996</v>
      </c>
      <c r="I368" s="36">
        <f>(Reference!B$12*List!$H368)+Reference!B$13</f>
        <v>930.9033470550894</v>
      </c>
      <c r="J368" s="36">
        <f>(Reference!C$12*List!$H368)+Reference!C$13</f>
        <v>1389.2350253289458</v>
      </c>
      <c r="K368" s="36">
        <f>(Reference!D$12*List!$H368)+Reference!D$13</f>
        <v>1663.0809966246461</v>
      </c>
      <c r="L368" s="36">
        <f>(Reference!E$12*List!$H368)+Reference!E$13</f>
        <v>2056.8426774561476</v>
      </c>
      <c r="M368" s="36">
        <f>(Reference!F$12*List!$H368)+Reference!F$13</f>
        <v>2142.7438347678517</v>
      </c>
      <c r="N368" s="36">
        <f>(Reference!G$12*List!$H368)+Reference!G$13</f>
        <v>2426.3906092467664</v>
      </c>
      <c r="O368" s="36">
        <f>(Reference!H$12*List!$H368)+Reference!H$13</f>
        <v>2518.6334627358447</v>
      </c>
      <c r="P368" s="36">
        <f>(Reference!I$12*List!$H368)+Reference!I$13</f>
        <v>2617.7945302366043</v>
      </c>
      <c r="Q368" s="36">
        <f>(Reference!J$12*List!$H368)+Reference!J$13</f>
        <v>3030.5812996002278</v>
      </c>
      <c r="R368" s="36">
        <f>(Reference!K$12*List!$H368)+Reference!K$13</f>
        <v>3126.8597779294537</v>
      </c>
      <c r="S368" s="36">
        <f>(Reference!L$12*List!$H368)+Reference!L$13</f>
        <v>3373.6094110127365</v>
      </c>
      <c r="T368" s="36">
        <f>(Reference!M$12*List!$H368)+Reference!M$13</f>
        <v>4030.2632242881109</v>
      </c>
      <c r="U368" s="36">
        <f>(Reference!N$12*List!$H368)+Reference!N$13</f>
        <v>16258.206489934018</v>
      </c>
      <c r="V368" s="12">
        <f>(Reference!O$12*List!$H368)+Reference!O$13</f>
        <v>604.36364570375315</v>
      </c>
      <c r="W368" s="12">
        <f>(Reference!P$12*List!$H368)+Reference!P$13</f>
        <v>851.60331894619765</v>
      </c>
      <c r="X368" s="12">
        <f>(Reference!Q$12*List!$H368)+Reference!Q$13</f>
        <v>425.80165947309882</v>
      </c>
      <c r="Y368" s="53"/>
      <c r="Z368" s="1" t="str">
        <f t="shared" si="11"/>
        <v>HERNANDO, Florida</v>
      </c>
      <c r="AA368" s="38" t="s">
        <v>7786</v>
      </c>
      <c r="AB368" s="40" t="s">
        <v>277</v>
      </c>
      <c r="AC368" s="43" t="s">
        <v>22</v>
      </c>
      <c r="AD368" s="61">
        <v>0.87809999999999999</v>
      </c>
      <c r="AE368" s="56" t="str">
        <f t="shared" si="10"/>
        <v/>
      </c>
      <c r="AF368" s="60">
        <v>10350</v>
      </c>
      <c r="AG368" s="60" t="s">
        <v>651</v>
      </c>
      <c r="AH368" s="60" t="s">
        <v>6</v>
      </c>
      <c r="AI368" s="60">
        <v>0.91310000000000002</v>
      </c>
    </row>
    <row r="369" spans="1:35" x14ac:dyDescent="0.35">
      <c r="A369" s="46" t="s">
        <v>1117</v>
      </c>
      <c r="B369" s="46" t="s">
        <v>4567</v>
      </c>
      <c r="C369" s="13" t="s">
        <v>4030</v>
      </c>
      <c r="D369" s="48" t="s">
        <v>692</v>
      </c>
      <c r="E369" s="38" t="s">
        <v>7787</v>
      </c>
      <c r="F369" s="43" t="s">
        <v>22</v>
      </c>
      <c r="G369" s="18" t="s">
        <v>4187</v>
      </c>
      <c r="H369" s="11">
        <v>0.78849999999999998</v>
      </c>
      <c r="I369" s="36">
        <f>(Reference!B$12*List!$H369)+Reference!B$13</f>
        <v>849.25599954284962</v>
      </c>
      <c r="J369" s="36">
        <f>(Reference!C$12*List!$H369)+Reference!C$13</f>
        <v>1267.3884821319157</v>
      </c>
      <c r="K369" s="36">
        <f>(Reference!D$12*List!$H369)+Reference!D$13</f>
        <v>1517.2160660687794</v>
      </c>
      <c r="L369" s="36">
        <f>(Reference!E$12*List!$H369)+Reference!E$13</f>
        <v>1876.4418341295748</v>
      </c>
      <c r="M369" s="36">
        <f>(Reference!F$12*List!$H369)+Reference!F$13</f>
        <v>1954.8088025645065</v>
      </c>
      <c r="N369" s="36">
        <f>(Reference!G$12*List!$H369)+Reference!G$13</f>
        <v>2213.5775842422681</v>
      </c>
      <c r="O369" s="36">
        <f>(Reference!H$12*List!$H369)+Reference!H$13</f>
        <v>2297.7300335683699</v>
      </c>
      <c r="P369" s="36">
        <f>(Reference!I$12*List!$H369)+Reference!I$13</f>
        <v>2388.1939165939293</v>
      </c>
      <c r="Q369" s="36">
        <f>(Reference!J$12*List!$H369)+Reference!J$13</f>
        <v>2764.7761273282322</v>
      </c>
      <c r="R369" s="36">
        <f>(Reference!K$12*List!$H369)+Reference!K$13</f>
        <v>2852.6102463123516</v>
      </c>
      <c r="S369" s="36">
        <f>(Reference!L$12*List!$H369)+Reference!L$13</f>
        <v>3077.7180482596718</v>
      </c>
      <c r="T369" s="36">
        <f>(Reference!M$12*List!$H369)+Reference!M$13</f>
        <v>3676.7782968998572</v>
      </c>
      <c r="U369" s="36">
        <f>(Reference!N$12*List!$H369)+Reference!N$13</f>
        <v>14832.237360691175</v>
      </c>
      <c r="V369" s="12">
        <f>(Reference!O$12*List!$H369)+Reference!O$13</f>
        <v>551.35632892845058</v>
      </c>
      <c r="W369" s="12">
        <f>(Reference!P$12*List!$H369)+Reference!P$13</f>
        <v>776.91119076281677</v>
      </c>
      <c r="X369" s="12">
        <f>(Reference!Q$12*List!$H369)+Reference!Q$13</f>
        <v>388.45559538140839</v>
      </c>
      <c r="Y369" s="53"/>
      <c r="Z369" s="1" t="str">
        <f t="shared" si="11"/>
        <v>HIGHLANDS, Florida</v>
      </c>
      <c r="AA369" s="38" t="s">
        <v>7787</v>
      </c>
      <c r="AB369" s="40" t="s">
        <v>277</v>
      </c>
      <c r="AC369" s="43" t="s">
        <v>22</v>
      </c>
      <c r="AD369" s="61">
        <v>0.91310000000000002</v>
      </c>
      <c r="AE369" s="56" t="str">
        <f t="shared" si="10"/>
        <v/>
      </c>
      <c r="AF369" s="60">
        <v>10360</v>
      </c>
      <c r="AG369" s="60" t="s">
        <v>652</v>
      </c>
      <c r="AH369" s="60" t="s">
        <v>6</v>
      </c>
      <c r="AI369" s="60">
        <v>0.80449999999999999</v>
      </c>
    </row>
    <row r="370" spans="1:35" x14ac:dyDescent="0.35">
      <c r="A370" s="46" t="s">
        <v>1118</v>
      </c>
      <c r="B370" s="46" t="s">
        <v>4568</v>
      </c>
      <c r="C370" s="13" t="s">
        <v>3334</v>
      </c>
      <c r="D370" s="48" t="s">
        <v>714</v>
      </c>
      <c r="E370" s="38" t="s">
        <v>7788</v>
      </c>
      <c r="F370" s="43" t="s">
        <v>22</v>
      </c>
      <c r="G370" s="18" t="s">
        <v>4187</v>
      </c>
      <c r="H370" s="11">
        <v>0.89449999999999996</v>
      </c>
      <c r="I370" s="36">
        <f>(Reference!B$12*List!$H370)+Reference!B$13</f>
        <v>930.9033470550894</v>
      </c>
      <c r="J370" s="36">
        <f>(Reference!C$12*List!$H370)+Reference!C$13</f>
        <v>1389.2350253289458</v>
      </c>
      <c r="K370" s="36">
        <f>(Reference!D$12*List!$H370)+Reference!D$13</f>
        <v>1663.0809966246461</v>
      </c>
      <c r="L370" s="36">
        <f>(Reference!E$12*List!$H370)+Reference!E$13</f>
        <v>2056.8426774561476</v>
      </c>
      <c r="M370" s="36">
        <f>(Reference!F$12*List!$H370)+Reference!F$13</f>
        <v>2142.7438347678517</v>
      </c>
      <c r="N370" s="36">
        <f>(Reference!G$12*List!$H370)+Reference!G$13</f>
        <v>2426.3906092467664</v>
      </c>
      <c r="O370" s="36">
        <f>(Reference!H$12*List!$H370)+Reference!H$13</f>
        <v>2518.6334627358447</v>
      </c>
      <c r="P370" s="36">
        <f>(Reference!I$12*List!$H370)+Reference!I$13</f>
        <v>2617.7945302366043</v>
      </c>
      <c r="Q370" s="36">
        <f>(Reference!J$12*List!$H370)+Reference!J$13</f>
        <v>3030.5812996002278</v>
      </c>
      <c r="R370" s="36">
        <f>(Reference!K$12*List!$H370)+Reference!K$13</f>
        <v>3126.8597779294537</v>
      </c>
      <c r="S370" s="36">
        <f>(Reference!L$12*List!$H370)+Reference!L$13</f>
        <v>3373.6094110127365</v>
      </c>
      <c r="T370" s="36">
        <f>(Reference!M$12*List!$H370)+Reference!M$13</f>
        <v>4030.2632242881109</v>
      </c>
      <c r="U370" s="36">
        <f>(Reference!N$12*List!$H370)+Reference!N$13</f>
        <v>16258.206489934018</v>
      </c>
      <c r="V370" s="12">
        <f>(Reference!O$12*List!$H370)+Reference!O$13</f>
        <v>604.36364570375315</v>
      </c>
      <c r="W370" s="12">
        <f>(Reference!P$12*List!$H370)+Reference!P$13</f>
        <v>851.60331894619765</v>
      </c>
      <c r="X370" s="12">
        <f>(Reference!Q$12*List!$H370)+Reference!Q$13</f>
        <v>425.80165947309882</v>
      </c>
      <c r="Y370" s="53"/>
      <c r="Z370" s="1" t="str">
        <f t="shared" si="11"/>
        <v>HILLSBOROUGH, Florida</v>
      </c>
      <c r="AA370" s="38" t="s">
        <v>7788</v>
      </c>
      <c r="AB370" s="40" t="s">
        <v>277</v>
      </c>
      <c r="AC370" s="43" t="s">
        <v>22</v>
      </c>
      <c r="AD370" s="61">
        <v>0.80449999999999999</v>
      </c>
      <c r="AE370" s="56" t="str">
        <f t="shared" si="10"/>
        <v/>
      </c>
      <c r="AF370" s="60">
        <v>10370</v>
      </c>
      <c r="AG370" s="60" t="s">
        <v>653</v>
      </c>
      <c r="AH370" s="60" t="s">
        <v>6</v>
      </c>
      <c r="AI370" s="60">
        <v>0.89470000000000005</v>
      </c>
    </row>
    <row r="371" spans="1:35" x14ac:dyDescent="0.35">
      <c r="A371" s="46" t="s">
        <v>1119</v>
      </c>
      <c r="B371" s="46" t="s">
        <v>4569</v>
      </c>
      <c r="C371" s="13">
        <v>99910</v>
      </c>
      <c r="D371" s="48" t="s">
        <v>9356</v>
      </c>
      <c r="E371" s="38" t="s">
        <v>7789</v>
      </c>
      <c r="F371" s="43" t="s">
        <v>22</v>
      </c>
      <c r="G371" s="18" t="s">
        <v>4188</v>
      </c>
      <c r="H371" s="29">
        <v>0.82889999999999997</v>
      </c>
      <c r="I371" s="36">
        <f>(Reference!B$12*List!$H371)+Reference!B$13</f>
        <v>880.37442255694862</v>
      </c>
      <c r="J371" s="36">
        <f>(Reference!C$12*List!$H371)+Reference!C$13</f>
        <v>1313.8281080296517</v>
      </c>
      <c r="K371" s="36">
        <f>(Reference!D$12*List!$H371)+Reference!D$13</f>
        <v>1572.8098697900718</v>
      </c>
      <c r="L371" s="36">
        <f>(Reference!E$12*List!$H371)+Reference!E$13</f>
        <v>1945.1983819634761</v>
      </c>
      <c r="M371" s="36">
        <f>(Reference!F$12*List!$H371)+Reference!F$13</f>
        <v>2026.4368714420079</v>
      </c>
      <c r="N371" s="36">
        <f>(Reference!G$12*List!$H371)+Reference!G$13</f>
        <v>2294.6874541496427</v>
      </c>
      <c r="O371" s="36">
        <f>(Reference!H$12*List!$H371)+Reference!H$13</f>
        <v>2381.9234160057849</v>
      </c>
      <c r="P371" s="36">
        <f>(Reference!I$12*List!$H371)+Reference!I$13</f>
        <v>2475.7020750011375</v>
      </c>
      <c r="Q371" s="36">
        <f>(Reference!J$12*List!$H371)+Reference!J$13</f>
        <v>2866.0830043073702</v>
      </c>
      <c r="R371" s="36">
        <f>(Reference!K$12*List!$H371)+Reference!K$13</f>
        <v>2957.1355394947186</v>
      </c>
      <c r="S371" s="36">
        <f>(Reference!L$12*List!$H371)+Reference!L$13</f>
        <v>3190.4917374598967</v>
      </c>
      <c r="T371" s="36">
        <f>(Reference!M$12*List!$H371)+Reference!M$13</f>
        <v>3811.5027409233044</v>
      </c>
      <c r="U371" s="36">
        <f>(Reference!N$12*List!$H371)+Reference!N$13</f>
        <v>15375.719934478067</v>
      </c>
      <c r="V371" s="12">
        <f>(Reference!O$12*List!$H371)+Reference!O$13</f>
        <v>571.55911758620744</v>
      </c>
      <c r="W371" s="12">
        <f>(Reference!P$12*List!$H371)+Reference!P$13</f>
        <v>805.37875659874692</v>
      </c>
      <c r="X371" s="12">
        <f>(Reference!Q$12*List!$H371)+Reference!Q$13</f>
        <v>402.68937829937346</v>
      </c>
      <c r="Y371" s="53"/>
      <c r="Z371" s="1" t="str">
        <f t="shared" si="11"/>
        <v>HOLMES, Florida</v>
      </c>
      <c r="AA371" s="39" t="s">
        <v>7789</v>
      </c>
      <c r="AB371" s="40" t="s">
        <v>277</v>
      </c>
      <c r="AC371" s="44" t="s">
        <v>22</v>
      </c>
      <c r="AD371" s="62">
        <v>0.89470000000000005</v>
      </c>
      <c r="AE371" s="56" t="str">
        <f t="shared" si="10"/>
        <v/>
      </c>
      <c r="AF371" s="60">
        <v>10380</v>
      </c>
      <c r="AG371" s="60" t="s">
        <v>654</v>
      </c>
      <c r="AH371" s="60" t="s">
        <v>6</v>
      </c>
      <c r="AI371" s="60">
        <v>0.82889999999999997</v>
      </c>
    </row>
    <row r="372" spans="1:35" x14ac:dyDescent="0.35">
      <c r="A372" s="46" t="s">
        <v>1120</v>
      </c>
      <c r="B372" s="46" t="s">
        <v>4570</v>
      </c>
      <c r="C372" s="27" t="s">
        <v>4031</v>
      </c>
      <c r="D372" s="48" t="s">
        <v>691</v>
      </c>
      <c r="E372" s="39" t="s">
        <v>7790</v>
      </c>
      <c r="F372" s="44" t="s">
        <v>22</v>
      </c>
      <c r="G372" s="18" t="s">
        <v>4187</v>
      </c>
      <c r="H372" s="29">
        <v>0.79210000000000003</v>
      </c>
      <c r="I372" s="36">
        <f>(Reference!B$12*List!$H372)+Reference!B$13</f>
        <v>852.02892832628424</v>
      </c>
      <c r="J372" s="36">
        <f>(Reference!C$12*List!$H372)+Reference!C$13</f>
        <v>1271.5266666178527</v>
      </c>
      <c r="K372" s="36">
        <f>(Reference!D$12*List!$H372)+Reference!D$13</f>
        <v>1522.1699693706767</v>
      </c>
      <c r="L372" s="36">
        <f>(Reference!E$12*List!$H372)+Reference!E$13</f>
        <v>1882.5686552236848</v>
      </c>
      <c r="M372" s="36">
        <f>(Reference!F$12*List!$H372)+Reference!F$13</f>
        <v>1961.1915017714127</v>
      </c>
      <c r="N372" s="36">
        <f>(Reference!G$12*List!$H372)+Reference!G$13</f>
        <v>2220.8051964122324</v>
      </c>
      <c r="O372" s="36">
        <f>(Reference!H$12*List!$H372)+Reference!H$13</f>
        <v>2305.2324141816052</v>
      </c>
      <c r="P372" s="36">
        <f>(Reference!I$12*List!$H372)+Reference!I$13</f>
        <v>2395.9916732836809</v>
      </c>
      <c r="Q372" s="36">
        <f>(Reference!J$12*List!$H372)+Reference!J$13</f>
        <v>2773.803472801621</v>
      </c>
      <c r="R372" s="36">
        <f>(Reference!K$12*List!$H372)+Reference!K$13</f>
        <v>2861.924381348404</v>
      </c>
      <c r="S372" s="36">
        <f>(Reference!L$12*List!$H372)+Reference!L$13</f>
        <v>3087.7671888814743</v>
      </c>
      <c r="T372" s="36">
        <f>(Reference!M$12*List!$H372)+Reference!M$13</f>
        <v>3688.7834453771939</v>
      </c>
      <c r="U372" s="36">
        <f>(Reference!N$12*List!$H372)+Reference!N$13</f>
        <v>14880.666500929612</v>
      </c>
      <c r="V372" s="12">
        <f>(Reference!O$12*List!$H372)+Reference!O$13</f>
        <v>553.15657742270616</v>
      </c>
      <c r="W372" s="12">
        <f>(Reference!P$12*List!$H372)+Reference!P$13</f>
        <v>779.44790455017699</v>
      </c>
      <c r="X372" s="12">
        <f>(Reference!Q$12*List!$H372)+Reference!Q$13</f>
        <v>389.72395227508849</v>
      </c>
      <c r="Y372" s="53"/>
      <c r="Z372" s="1" t="str">
        <f t="shared" si="11"/>
        <v>INDIAN RIVER, Florida</v>
      </c>
      <c r="AA372" s="39" t="s">
        <v>7790</v>
      </c>
      <c r="AB372" s="40" t="s">
        <v>277</v>
      </c>
      <c r="AC372" s="44" t="s">
        <v>22</v>
      </c>
      <c r="AD372" s="62">
        <v>0.82889999999999997</v>
      </c>
      <c r="AE372" s="56" t="str">
        <f t="shared" si="10"/>
        <v/>
      </c>
      <c r="AF372" s="60">
        <v>10390</v>
      </c>
      <c r="AG372" s="60" t="s">
        <v>655</v>
      </c>
      <c r="AH372" s="60" t="s">
        <v>6</v>
      </c>
      <c r="AI372" s="60">
        <v>0.82889999999999997</v>
      </c>
    </row>
    <row r="373" spans="1:35" x14ac:dyDescent="0.35">
      <c r="A373" s="46" t="s">
        <v>1121</v>
      </c>
      <c r="B373" s="46" t="s">
        <v>4571</v>
      </c>
      <c r="C373" s="27">
        <v>99910</v>
      </c>
      <c r="D373" s="48" t="s">
        <v>9356</v>
      </c>
      <c r="E373" s="39" t="s">
        <v>7509</v>
      </c>
      <c r="F373" s="43" t="s">
        <v>22</v>
      </c>
      <c r="G373" s="18" t="s">
        <v>4188</v>
      </c>
      <c r="H373" s="29">
        <v>0.82889999999999997</v>
      </c>
      <c r="I373" s="36">
        <f>(Reference!B$12*List!$H373)+Reference!B$13</f>
        <v>880.37442255694862</v>
      </c>
      <c r="J373" s="36">
        <f>(Reference!C$12*List!$H373)+Reference!C$13</f>
        <v>1313.8281080296517</v>
      </c>
      <c r="K373" s="36">
        <f>(Reference!D$12*List!$H373)+Reference!D$13</f>
        <v>1572.8098697900718</v>
      </c>
      <c r="L373" s="36">
        <f>(Reference!E$12*List!$H373)+Reference!E$13</f>
        <v>1945.1983819634761</v>
      </c>
      <c r="M373" s="36">
        <f>(Reference!F$12*List!$H373)+Reference!F$13</f>
        <v>2026.4368714420079</v>
      </c>
      <c r="N373" s="36">
        <f>(Reference!G$12*List!$H373)+Reference!G$13</f>
        <v>2294.6874541496427</v>
      </c>
      <c r="O373" s="36">
        <f>(Reference!H$12*List!$H373)+Reference!H$13</f>
        <v>2381.9234160057849</v>
      </c>
      <c r="P373" s="36">
        <f>(Reference!I$12*List!$H373)+Reference!I$13</f>
        <v>2475.7020750011375</v>
      </c>
      <c r="Q373" s="36">
        <f>(Reference!J$12*List!$H373)+Reference!J$13</f>
        <v>2866.0830043073702</v>
      </c>
      <c r="R373" s="36">
        <f>(Reference!K$12*List!$H373)+Reference!K$13</f>
        <v>2957.1355394947186</v>
      </c>
      <c r="S373" s="36">
        <f>(Reference!L$12*List!$H373)+Reference!L$13</f>
        <v>3190.4917374598967</v>
      </c>
      <c r="T373" s="36">
        <f>(Reference!M$12*List!$H373)+Reference!M$13</f>
        <v>3811.5027409233044</v>
      </c>
      <c r="U373" s="36">
        <f>(Reference!N$12*List!$H373)+Reference!N$13</f>
        <v>15375.719934478067</v>
      </c>
      <c r="V373" s="12">
        <f>(Reference!O$12*List!$H373)+Reference!O$13</f>
        <v>571.55911758620744</v>
      </c>
      <c r="W373" s="12">
        <f>(Reference!P$12*List!$H373)+Reference!P$13</f>
        <v>805.37875659874692</v>
      </c>
      <c r="X373" s="12">
        <f>(Reference!Q$12*List!$H373)+Reference!Q$13</f>
        <v>402.68937829937346</v>
      </c>
      <c r="Y373" s="53"/>
      <c r="Z373" s="1" t="str">
        <f t="shared" si="11"/>
        <v>JACKSON, Florida</v>
      </c>
      <c r="AA373" s="39" t="s">
        <v>7509</v>
      </c>
      <c r="AB373" s="40" t="s">
        <v>277</v>
      </c>
      <c r="AC373" s="44" t="s">
        <v>22</v>
      </c>
      <c r="AD373" s="62">
        <v>0.82889999999999997</v>
      </c>
      <c r="AE373" s="56" t="str">
        <f t="shared" si="10"/>
        <v/>
      </c>
      <c r="AF373" s="60">
        <v>10400</v>
      </c>
      <c r="AG373" s="60" t="s">
        <v>656</v>
      </c>
      <c r="AH373" s="60" t="s">
        <v>6</v>
      </c>
      <c r="AI373" s="60">
        <v>0.92800000000000005</v>
      </c>
    </row>
    <row r="374" spans="1:35" x14ac:dyDescent="0.35">
      <c r="A374" s="46" t="s">
        <v>1122</v>
      </c>
      <c r="B374" s="46" t="s">
        <v>4572</v>
      </c>
      <c r="C374" s="27" t="s">
        <v>3318</v>
      </c>
      <c r="D374" s="48" t="s">
        <v>713</v>
      </c>
      <c r="E374" s="39" t="s">
        <v>7510</v>
      </c>
      <c r="F374" s="44" t="s">
        <v>22</v>
      </c>
      <c r="G374" s="18" t="s">
        <v>4187</v>
      </c>
      <c r="H374" s="11">
        <v>0.80449999999999999</v>
      </c>
      <c r="I374" s="36">
        <f>(Reference!B$12*List!$H374)+Reference!B$13</f>
        <v>861.58012746922543</v>
      </c>
      <c r="J374" s="36">
        <f>(Reference!C$12*List!$H374)+Reference!C$13</f>
        <v>1285.780413180524</v>
      </c>
      <c r="K374" s="36">
        <f>(Reference!D$12*List!$H374)+Reference!D$13</f>
        <v>1539.233414077212</v>
      </c>
      <c r="L374" s="36">
        <f>(Reference!E$12*List!$H374)+Reference!E$13</f>
        <v>1903.6721501033971</v>
      </c>
      <c r="M374" s="36">
        <f>(Reference!F$12*List!$H374)+Reference!F$13</f>
        <v>1983.1763545952003</v>
      </c>
      <c r="N374" s="36">
        <f>(Reference!G$12*List!$H374)+Reference!G$13</f>
        <v>2245.7003049976643</v>
      </c>
      <c r="O374" s="36">
        <f>(Reference!H$12*List!$H374)+Reference!H$13</f>
        <v>2331.0739474049697</v>
      </c>
      <c r="P374" s="36">
        <f>(Reference!I$12*List!$H374)+Reference!I$13</f>
        <v>2422.8506129928237</v>
      </c>
      <c r="Q374" s="36">
        <f>(Reference!J$12*List!$H374)+Reference!J$13</f>
        <v>2804.8976627655147</v>
      </c>
      <c r="R374" s="36">
        <f>(Reference!K$12*List!$H374)+Reference!K$13</f>
        <v>2894.0064020281407</v>
      </c>
      <c r="S374" s="36">
        <f>(Reference!L$12*List!$H374)+Reference!L$13</f>
        <v>3122.380895467682</v>
      </c>
      <c r="T374" s="36">
        <f>(Reference!M$12*List!$H374)+Reference!M$13</f>
        <v>3730.134512354688</v>
      </c>
      <c r="U374" s="36">
        <f>(Reference!N$12*List!$H374)+Reference!N$13</f>
        <v>15047.477983973113</v>
      </c>
      <c r="V374" s="12">
        <f>(Reference!O$12*List!$H374)+Reference!O$13</f>
        <v>559.35743334736424</v>
      </c>
      <c r="W374" s="12">
        <f>(Reference!P$12*List!$H374)+Reference!P$13</f>
        <v>788.18547426219504</v>
      </c>
      <c r="X374" s="12">
        <f>(Reference!Q$12*List!$H374)+Reference!Q$13</f>
        <v>394.09273713109752</v>
      </c>
      <c r="Y374" s="53"/>
      <c r="Z374" s="1" t="str">
        <f t="shared" si="11"/>
        <v>JEFFERSON, Florida</v>
      </c>
      <c r="AA374" s="38" t="s">
        <v>7510</v>
      </c>
      <c r="AB374" s="40" t="s">
        <v>277</v>
      </c>
      <c r="AC374" s="43" t="s">
        <v>22</v>
      </c>
      <c r="AD374" s="61">
        <v>0.92800000000000005</v>
      </c>
      <c r="AE374" s="56" t="str">
        <f t="shared" si="10"/>
        <v/>
      </c>
      <c r="AF374" s="60">
        <v>10410</v>
      </c>
      <c r="AG374" s="60" t="s">
        <v>657</v>
      </c>
      <c r="AH374" s="60" t="s">
        <v>6</v>
      </c>
      <c r="AI374" s="60">
        <v>0.85550000000000004</v>
      </c>
    </row>
    <row r="375" spans="1:35" x14ac:dyDescent="0.35">
      <c r="A375" s="46" t="s">
        <v>1123</v>
      </c>
      <c r="B375" s="46" t="s">
        <v>4573</v>
      </c>
      <c r="C375" s="13">
        <v>99910</v>
      </c>
      <c r="D375" s="48" t="s">
        <v>9356</v>
      </c>
      <c r="E375" s="38" t="s">
        <v>7614</v>
      </c>
      <c r="F375" s="43" t="s">
        <v>22</v>
      </c>
      <c r="G375" s="18" t="s">
        <v>4188</v>
      </c>
      <c r="H375" s="11">
        <v>0.82889999999999997</v>
      </c>
      <c r="I375" s="36">
        <f>(Reference!B$12*List!$H375)+Reference!B$13</f>
        <v>880.37442255694862</v>
      </c>
      <c r="J375" s="36">
        <f>(Reference!C$12*List!$H375)+Reference!C$13</f>
        <v>1313.8281080296517</v>
      </c>
      <c r="K375" s="36">
        <f>(Reference!D$12*List!$H375)+Reference!D$13</f>
        <v>1572.8098697900718</v>
      </c>
      <c r="L375" s="36">
        <f>(Reference!E$12*List!$H375)+Reference!E$13</f>
        <v>1945.1983819634761</v>
      </c>
      <c r="M375" s="36">
        <f>(Reference!F$12*List!$H375)+Reference!F$13</f>
        <v>2026.4368714420079</v>
      </c>
      <c r="N375" s="36">
        <f>(Reference!G$12*List!$H375)+Reference!G$13</f>
        <v>2294.6874541496427</v>
      </c>
      <c r="O375" s="36">
        <f>(Reference!H$12*List!$H375)+Reference!H$13</f>
        <v>2381.9234160057849</v>
      </c>
      <c r="P375" s="36">
        <f>(Reference!I$12*List!$H375)+Reference!I$13</f>
        <v>2475.7020750011375</v>
      </c>
      <c r="Q375" s="36">
        <f>(Reference!J$12*List!$H375)+Reference!J$13</f>
        <v>2866.0830043073702</v>
      </c>
      <c r="R375" s="36">
        <f>(Reference!K$12*List!$H375)+Reference!K$13</f>
        <v>2957.1355394947186</v>
      </c>
      <c r="S375" s="36">
        <f>(Reference!L$12*List!$H375)+Reference!L$13</f>
        <v>3190.4917374598967</v>
      </c>
      <c r="T375" s="36">
        <f>(Reference!M$12*List!$H375)+Reference!M$13</f>
        <v>3811.5027409233044</v>
      </c>
      <c r="U375" s="36">
        <f>(Reference!N$12*List!$H375)+Reference!N$13</f>
        <v>15375.719934478067</v>
      </c>
      <c r="V375" s="12">
        <f>(Reference!O$12*List!$H375)+Reference!O$13</f>
        <v>571.55911758620744</v>
      </c>
      <c r="W375" s="12">
        <f>(Reference!P$12*List!$H375)+Reference!P$13</f>
        <v>805.37875659874692</v>
      </c>
      <c r="X375" s="12">
        <f>(Reference!Q$12*List!$H375)+Reference!Q$13</f>
        <v>402.68937829937346</v>
      </c>
      <c r="Y375" s="53"/>
      <c r="Z375" s="1" t="str">
        <f t="shared" si="11"/>
        <v>LAFAYETTE, Florida</v>
      </c>
      <c r="AA375" s="38" t="s">
        <v>7614</v>
      </c>
      <c r="AB375" s="40" t="s">
        <v>277</v>
      </c>
      <c r="AC375" s="43" t="s">
        <v>22</v>
      </c>
      <c r="AD375" s="61">
        <v>0.85550000000000004</v>
      </c>
      <c r="AE375" s="56" t="str">
        <f t="shared" si="10"/>
        <v/>
      </c>
      <c r="AF375" s="60">
        <v>10420</v>
      </c>
      <c r="AG375" s="60" t="s">
        <v>658</v>
      </c>
      <c r="AH375" s="60" t="s">
        <v>6</v>
      </c>
      <c r="AI375" s="60">
        <v>0.91200000000000003</v>
      </c>
    </row>
    <row r="376" spans="1:35" x14ac:dyDescent="0.35">
      <c r="A376" s="46" t="s">
        <v>1124</v>
      </c>
      <c r="B376" s="46" t="s">
        <v>4574</v>
      </c>
      <c r="C376" s="13" t="s">
        <v>2886</v>
      </c>
      <c r="D376" s="48" t="s">
        <v>626</v>
      </c>
      <c r="E376" s="38" t="s">
        <v>7659</v>
      </c>
      <c r="F376" s="44" t="s">
        <v>22</v>
      </c>
      <c r="G376" s="18" t="s">
        <v>4187</v>
      </c>
      <c r="H376" s="11">
        <v>0.87809999999999999</v>
      </c>
      <c r="I376" s="36">
        <f>(Reference!B$12*List!$H376)+Reference!B$13</f>
        <v>918.27111593055417</v>
      </c>
      <c r="J376" s="36">
        <f>(Reference!C$12*List!$H376)+Reference!C$13</f>
        <v>1370.3832960041223</v>
      </c>
      <c r="K376" s="36">
        <f>(Reference!D$12*List!$H376)+Reference!D$13</f>
        <v>1640.5132149160024</v>
      </c>
      <c r="L376" s="36">
        <f>(Reference!E$12*List!$H376)+Reference!E$13</f>
        <v>2028.93160358298</v>
      </c>
      <c r="M376" s="36">
        <f>(Reference!F$12*List!$H376)+Reference!F$13</f>
        <v>2113.6670939363908</v>
      </c>
      <c r="N376" s="36">
        <f>(Reference!G$12*List!$H376)+Reference!G$13</f>
        <v>2393.4648204724854</v>
      </c>
      <c r="O376" s="36">
        <f>(Reference!H$12*List!$H376)+Reference!H$13</f>
        <v>2484.45595105333</v>
      </c>
      <c r="P376" s="36">
        <f>(Reference!I$12*List!$H376)+Reference!I$13</f>
        <v>2582.2714164277377</v>
      </c>
      <c r="Q376" s="36">
        <f>(Reference!J$12*List!$H376)+Reference!J$13</f>
        <v>2989.4567257770132</v>
      </c>
      <c r="R376" s="36">
        <f>(Reference!K$12*List!$H376)+Reference!K$13</f>
        <v>3084.4287183207698</v>
      </c>
      <c r="S376" s="36">
        <f>(Reference!L$12*List!$H376)+Reference!L$13</f>
        <v>3327.8299926245268</v>
      </c>
      <c r="T376" s="36">
        <f>(Reference!M$12*List!$H376)+Reference!M$13</f>
        <v>3975.57310344691</v>
      </c>
      <c r="U376" s="36">
        <f>(Reference!N$12*List!$H376)+Reference!N$13</f>
        <v>16037.584851070031</v>
      </c>
      <c r="V376" s="12">
        <f>(Reference!O$12*List!$H376)+Reference!O$13</f>
        <v>596.16251367436666</v>
      </c>
      <c r="W376" s="12">
        <f>(Reference!P$12*List!$H376)+Reference!P$13</f>
        <v>840.04717835933491</v>
      </c>
      <c r="X376" s="12">
        <f>(Reference!Q$12*List!$H376)+Reference!Q$13</f>
        <v>420.02358917966745</v>
      </c>
      <c r="Y376" s="53"/>
      <c r="Z376" s="1" t="str">
        <f t="shared" si="11"/>
        <v>LAKE, Florida</v>
      </c>
      <c r="AA376" s="38" t="s">
        <v>7659</v>
      </c>
      <c r="AB376" s="40" t="s">
        <v>277</v>
      </c>
      <c r="AC376" s="43" t="s">
        <v>22</v>
      </c>
      <c r="AD376" s="61">
        <v>0.91200000000000003</v>
      </c>
      <c r="AE376" s="56" t="str">
        <f t="shared" si="10"/>
        <v/>
      </c>
      <c r="AF376" s="60">
        <v>10120</v>
      </c>
      <c r="AG376" s="60" t="s">
        <v>659</v>
      </c>
      <c r="AH376" s="60" t="s">
        <v>6</v>
      </c>
      <c r="AI376" s="60">
        <v>0.94950000000000001</v>
      </c>
    </row>
    <row r="377" spans="1:35" x14ac:dyDescent="0.35">
      <c r="A377" s="46" t="s">
        <v>1125</v>
      </c>
      <c r="B377" s="46" t="s">
        <v>4575</v>
      </c>
      <c r="C377" s="13" t="s">
        <v>4032</v>
      </c>
      <c r="D377" s="48" t="s">
        <v>408</v>
      </c>
      <c r="E377" s="38" t="s">
        <v>7514</v>
      </c>
      <c r="F377" s="43" t="s">
        <v>22</v>
      </c>
      <c r="G377" s="18" t="s">
        <v>4187</v>
      </c>
      <c r="H377" s="11">
        <v>0.91310000000000002</v>
      </c>
      <c r="I377" s="36">
        <f>(Reference!B$12*List!$H377)+Reference!B$13</f>
        <v>945.23014576950129</v>
      </c>
      <c r="J377" s="36">
        <f>(Reference!C$12*List!$H377)+Reference!C$13</f>
        <v>1410.6156451729528</v>
      </c>
      <c r="K377" s="36">
        <f>(Reference!D$12*List!$H377)+Reference!D$13</f>
        <v>1688.6761636844492</v>
      </c>
      <c r="L377" s="36">
        <f>(Reference!E$12*List!$H377)+Reference!E$13</f>
        <v>2088.4979197757166</v>
      </c>
      <c r="M377" s="36">
        <f>(Reference!F$12*List!$H377)+Reference!F$13</f>
        <v>2175.7211140035333</v>
      </c>
      <c r="N377" s="36">
        <f>(Reference!G$12*List!$H377)+Reference!G$13</f>
        <v>2463.7332721249145</v>
      </c>
      <c r="O377" s="36">
        <f>(Reference!H$12*List!$H377)+Reference!H$13</f>
        <v>2557.3957625708927</v>
      </c>
      <c r="P377" s="36">
        <f>(Reference!I$12*List!$H377)+Reference!I$13</f>
        <v>2658.0829398003189</v>
      </c>
      <c r="Q377" s="36">
        <f>(Reference!J$12*List!$H377)+Reference!J$13</f>
        <v>3077.2225845460684</v>
      </c>
      <c r="R377" s="36">
        <f>(Reference!K$12*List!$H377)+Reference!K$13</f>
        <v>3174.9828089490584</v>
      </c>
      <c r="S377" s="36">
        <f>(Reference!L$12*List!$H377)+Reference!L$13</f>
        <v>3425.5299708920479</v>
      </c>
      <c r="T377" s="36">
        <f>(Reference!M$12*List!$H377)+Reference!M$13</f>
        <v>4092.2898247543526</v>
      </c>
      <c r="U377" s="36">
        <f>(Reference!N$12*List!$H377)+Reference!N$13</f>
        <v>16508.423714499273</v>
      </c>
      <c r="V377" s="12">
        <f>(Reference!O$12*List!$H377)+Reference!O$13</f>
        <v>613.66492959074014</v>
      </c>
      <c r="W377" s="12">
        <f>(Reference!P$12*List!$H377)+Reference!P$13</f>
        <v>864.70967351422485</v>
      </c>
      <c r="X377" s="12">
        <f>(Reference!Q$12*List!$H377)+Reference!Q$13</f>
        <v>432.35483675711242</v>
      </c>
      <c r="Y377" s="53"/>
      <c r="Z377" s="1" t="str">
        <f t="shared" si="11"/>
        <v>LEE, Florida</v>
      </c>
      <c r="AA377" s="38" t="s">
        <v>7514</v>
      </c>
      <c r="AB377" s="40" t="s">
        <v>277</v>
      </c>
      <c r="AC377" s="43" t="s">
        <v>22</v>
      </c>
      <c r="AD377" s="61">
        <v>0.94950000000000001</v>
      </c>
      <c r="AE377" s="56" t="str">
        <f t="shared" si="10"/>
        <v/>
      </c>
      <c r="AF377" s="60">
        <v>10430</v>
      </c>
      <c r="AG377" s="60" t="s">
        <v>660</v>
      </c>
      <c r="AH377" s="60" t="s">
        <v>6</v>
      </c>
      <c r="AI377" s="60">
        <v>0.82889999999999997</v>
      </c>
    </row>
    <row r="378" spans="1:35" x14ac:dyDescent="0.35">
      <c r="A378" s="46" t="s">
        <v>1126</v>
      </c>
      <c r="B378" s="46" t="s">
        <v>4576</v>
      </c>
      <c r="C378" s="27" t="s">
        <v>3318</v>
      </c>
      <c r="D378" s="48" t="s">
        <v>713</v>
      </c>
      <c r="E378" s="39" t="s">
        <v>7791</v>
      </c>
      <c r="F378" s="43" t="s">
        <v>22</v>
      </c>
      <c r="G378" s="18" t="s">
        <v>4187</v>
      </c>
      <c r="H378" s="29">
        <v>0.80449999999999999</v>
      </c>
      <c r="I378" s="36">
        <f>(Reference!B$12*List!$H378)+Reference!B$13</f>
        <v>861.58012746922543</v>
      </c>
      <c r="J378" s="36">
        <f>(Reference!C$12*List!$H378)+Reference!C$13</f>
        <v>1285.780413180524</v>
      </c>
      <c r="K378" s="36">
        <f>(Reference!D$12*List!$H378)+Reference!D$13</f>
        <v>1539.233414077212</v>
      </c>
      <c r="L378" s="36">
        <f>(Reference!E$12*List!$H378)+Reference!E$13</f>
        <v>1903.6721501033971</v>
      </c>
      <c r="M378" s="36">
        <f>(Reference!F$12*List!$H378)+Reference!F$13</f>
        <v>1983.1763545952003</v>
      </c>
      <c r="N378" s="36">
        <f>(Reference!G$12*List!$H378)+Reference!G$13</f>
        <v>2245.7003049976643</v>
      </c>
      <c r="O378" s="36">
        <f>(Reference!H$12*List!$H378)+Reference!H$13</f>
        <v>2331.0739474049697</v>
      </c>
      <c r="P378" s="36">
        <f>(Reference!I$12*List!$H378)+Reference!I$13</f>
        <v>2422.8506129928237</v>
      </c>
      <c r="Q378" s="36">
        <f>(Reference!J$12*List!$H378)+Reference!J$13</f>
        <v>2804.8976627655147</v>
      </c>
      <c r="R378" s="36">
        <f>(Reference!K$12*List!$H378)+Reference!K$13</f>
        <v>2894.0064020281407</v>
      </c>
      <c r="S378" s="36">
        <f>(Reference!L$12*List!$H378)+Reference!L$13</f>
        <v>3122.380895467682</v>
      </c>
      <c r="T378" s="36">
        <f>(Reference!M$12*List!$H378)+Reference!M$13</f>
        <v>3730.134512354688</v>
      </c>
      <c r="U378" s="36">
        <f>(Reference!N$12*List!$H378)+Reference!N$13</f>
        <v>15047.477983973113</v>
      </c>
      <c r="V378" s="12">
        <f>(Reference!O$12*List!$H378)+Reference!O$13</f>
        <v>559.35743334736424</v>
      </c>
      <c r="W378" s="12">
        <f>(Reference!P$12*List!$H378)+Reference!P$13</f>
        <v>788.18547426219504</v>
      </c>
      <c r="X378" s="12">
        <f>(Reference!Q$12*List!$H378)+Reference!Q$13</f>
        <v>394.09273713109752</v>
      </c>
      <c r="Y378" s="53"/>
      <c r="Z378" s="1" t="str">
        <f t="shared" si="11"/>
        <v>LEON, Florida</v>
      </c>
      <c r="AA378" s="39" t="s">
        <v>7791</v>
      </c>
      <c r="AB378" s="40" t="s">
        <v>277</v>
      </c>
      <c r="AC378" s="44" t="s">
        <v>22</v>
      </c>
      <c r="AD378" s="62">
        <v>0.82889999999999997</v>
      </c>
      <c r="AE378" s="56" t="str">
        <f t="shared" si="10"/>
        <v/>
      </c>
      <c r="AF378" s="60">
        <v>10440</v>
      </c>
      <c r="AG378" s="60" t="s">
        <v>661</v>
      </c>
      <c r="AH378" s="60" t="s">
        <v>6</v>
      </c>
      <c r="AI378" s="60">
        <v>0.86880000000000002</v>
      </c>
    </row>
    <row r="379" spans="1:35" x14ac:dyDescent="0.35">
      <c r="A379" s="46" t="s">
        <v>1127</v>
      </c>
      <c r="B379" s="46" t="s">
        <v>4577</v>
      </c>
      <c r="C379" s="13" t="s">
        <v>2056</v>
      </c>
      <c r="D379" s="48" t="s">
        <v>487</v>
      </c>
      <c r="E379" s="38" t="s">
        <v>7792</v>
      </c>
      <c r="F379" s="43" t="s">
        <v>22</v>
      </c>
      <c r="G379" s="18" t="s">
        <v>4187</v>
      </c>
      <c r="H379" s="11">
        <v>0.89470000000000005</v>
      </c>
      <c r="I379" s="36">
        <f>(Reference!B$12*List!$H379)+Reference!B$13</f>
        <v>931.05739865416922</v>
      </c>
      <c r="J379" s="36">
        <f>(Reference!C$12*List!$H379)+Reference!C$13</f>
        <v>1389.4649244670534</v>
      </c>
      <c r="K379" s="36">
        <f>(Reference!D$12*List!$H379)+Reference!D$13</f>
        <v>1663.3562134747515</v>
      </c>
      <c r="L379" s="36">
        <f>(Reference!E$12*List!$H379)+Reference!E$13</f>
        <v>2057.1830564058209</v>
      </c>
      <c r="M379" s="36">
        <f>(Reference!F$12*List!$H379)+Reference!F$13</f>
        <v>2143.0984291682357</v>
      </c>
      <c r="N379" s="36">
        <f>(Reference!G$12*List!$H379)+Reference!G$13</f>
        <v>2426.7921432562089</v>
      </c>
      <c r="O379" s="36">
        <f>(Reference!H$12*List!$H379)+Reference!H$13</f>
        <v>2519.0502616588028</v>
      </c>
      <c r="P379" s="36">
        <f>(Reference!I$12*List!$H379)+Reference!I$13</f>
        <v>2618.2277389415904</v>
      </c>
      <c r="Q379" s="36">
        <f>(Reference!J$12*List!$H379)+Reference!J$13</f>
        <v>3031.0828187931938</v>
      </c>
      <c r="R379" s="36">
        <f>(Reference!K$12*List!$H379)+Reference!K$13</f>
        <v>3127.3772298759013</v>
      </c>
      <c r="S379" s="36">
        <f>(Reference!L$12*List!$H379)+Reference!L$13</f>
        <v>3374.1676966028372</v>
      </c>
      <c r="T379" s="36">
        <f>(Reference!M$12*List!$H379)+Reference!M$13</f>
        <v>4030.9301769812973</v>
      </c>
      <c r="U379" s="36">
        <f>(Reference!N$12*List!$H379)+Reference!N$13</f>
        <v>16260.896997725042</v>
      </c>
      <c r="V379" s="12">
        <f>(Reference!O$12*List!$H379)+Reference!O$13</f>
        <v>604.46365950898962</v>
      </c>
      <c r="W379" s="12">
        <f>(Reference!P$12*List!$H379)+Reference!P$13</f>
        <v>851.74424748993988</v>
      </c>
      <c r="X379" s="12">
        <f>(Reference!Q$12*List!$H379)+Reference!Q$13</f>
        <v>425.87212374496994</v>
      </c>
      <c r="Y379" s="53"/>
      <c r="Z379" s="1" t="str">
        <f t="shared" si="11"/>
        <v>LEVY, Florida</v>
      </c>
      <c r="AA379" s="38" t="s">
        <v>7792</v>
      </c>
      <c r="AB379" s="40" t="s">
        <v>277</v>
      </c>
      <c r="AC379" s="43" t="s">
        <v>22</v>
      </c>
      <c r="AD379" s="61">
        <v>0.86880000000000002</v>
      </c>
      <c r="AE379" s="56" t="str">
        <f t="shared" si="10"/>
        <v/>
      </c>
      <c r="AF379" s="60">
        <v>10450</v>
      </c>
      <c r="AG379" s="60" t="s">
        <v>662</v>
      </c>
      <c r="AH379" s="60" t="s">
        <v>6</v>
      </c>
      <c r="AI379" s="60">
        <v>0.89980000000000004</v>
      </c>
    </row>
    <row r="380" spans="1:35" x14ac:dyDescent="0.35">
      <c r="A380" s="46" t="s">
        <v>1128</v>
      </c>
      <c r="B380" s="46" t="s">
        <v>4578</v>
      </c>
      <c r="C380" s="13">
        <v>99910</v>
      </c>
      <c r="D380" s="48" t="s">
        <v>9356</v>
      </c>
      <c r="E380" s="38" t="s">
        <v>7793</v>
      </c>
      <c r="F380" s="44" t="s">
        <v>22</v>
      </c>
      <c r="G380" s="18" t="s">
        <v>4188</v>
      </c>
      <c r="H380" s="11">
        <v>0.82889999999999997</v>
      </c>
      <c r="I380" s="36">
        <f>(Reference!B$12*List!$H380)+Reference!B$13</f>
        <v>880.37442255694862</v>
      </c>
      <c r="J380" s="36">
        <f>(Reference!C$12*List!$H380)+Reference!C$13</f>
        <v>1313.8281080296517</v>
      </c>
      <c r="K380" s="36">
        <f>(Reference!D$12*List!$H380)+Reference!D$13</f>
        <v>1572.8098697900718</v>
      </c>
      <c r="L380" s="36">
        <f>(Reference!E$12*List!$H380)+Reference!E$13</f>
        <v>1945.1983819634761</v>
      </c>
      <c r="M380" s="36">
        <f>(Reference!F$12*List!$H380)+Reference!F$13</f>
        <v>2026.4368714420079</v>
      </c>
      <c r="N380" s="36">
        <f>(Reference!G$12*List!$H380)+Reference!G$13</f>
        <v>2294.6874541496427</v>
      </c>
      <c r="O380" s="36">
        <f>(Reference!H$12*List!$H380)+Reference!H$13</f>
        <v>2381.9234160057849</v>
      </c>
      <c r="P380" s="36">
        <f>(Reference!I$12*List!$H380)+Reference!I$13</f>
        <v>2475.7020750011375</v>
      </c>
      <c r="Q380" s="36">
        <f>(Reference!J$12*List!$H380)+Reference!J$13</f>
        <v>2866.0830043073702</v>
      </c>
      <c r="R380" s="36">
        <f>(Reference!K$12*List!$H380)+Reference!K$13</f>
        <v>2957.1355394947186</v>
      </c>
      <c r="S380" s="36">
        <f>(Reference!L$12*List!$H380)+Reference!L$13</f>
        <v>3190.4917374598967</v>
      </c>
      <c r="T380" s="36">
        <f>(Reference!M$12*List!$H380)+Reference!M$13</f>
        <v>3811.5027409233044</v>
      </c>
      <c r="U380" s="36">
        <f>(Reference!N$12*List!$H380)+Reference!N$13</f>
        <v>15375.719934478067</v>
      </c>
      <c r="V380" s="12">
        <f>(Reference!O$12*List!$H380)+Reference!O$13</f>
        <v>571.55911758620744</v>
      </c>
      <c r="W380" s="12">
        <f>(Reference!P$12*List!$H380)+Reference!P$13</f>
        <v>805.37875659874692</v>
      </c>
      <c r="X380" s="12">
        <f>(Reference!Q$12*List!$H380)+Reference!Q$13</f>
        <v>402.68937829937346</v>
      </c>
      <c r="Y380" s="53"/>
      <c r="Z380" s="1" t="str">
        <f t="shared" si="11"/>
        <v>LIBERTY, Florida</v>
      </c>
      <c r="AA380" s="38" t="s">
        <v>7793</v>
      </c>
      <c r="AB380" s="40" t="s">
        <v>277</v>
      </c>
      <c r="AC380" s="43" t="s">
        <v>22</v>
      </c>
      <c r="AD380" s="61">
        <v>0.89980000000000004</v>
      </c>
      <c r="AE380" s="56" t="str">
        <f t="shared" si="10"/>
        <v/>
      </c>
      <c r="AF380" s="60">
        <v>10460</v>
      </c>
      <c r="AG380" s="60" t="s">
        <v>663</v>
      </c>
      <c r="AH380" s="60" t="s">
        <v>6</v>
      </c>
      <c r="AI380" s="60">
        <v>0.82889999999999997</v>
      </c>
    </row>
    <row r="381" spans="1:35" x14ac:dyDescent="0.35">
      <c r="A381" s="46" t="s">
        <v>1129</v>
      </c>
      <c r="B381" s="46" t="s">
        <v>4579</v>
      </c>
      <c r="C381" s="27">
        <v>99910</v>
      </c>
      <c r="D381" s="48" t="s">
        <v>9356</v>
      </c>
      <c r="E381" s="39" t="s">
        <v>7518</v>
      </c>
      <c r="F381" s="44" t="s">
        <v>22</v>
      </c>
      <c r="G381" s="18" t="s">
        <v>4188</v>
      </c>
      <c r="H381" s="29">
        <v>0.82889999999999997</v>
      </c>
      <c r="I381" s="36">
        <f>(Reference!B$12*List!$H381)+Reference!B$13</f>
        <v>880.37442255694862</v>
      </c>
      <c r="J381" s="36">
        <f>(Reference!C$12*List!$H381)+Reference!C$13</f>
        <v>1313.8281080296517</v>
      </c>
      <c r="K381" s="36">
        <f>(Reference!D$12*List!$H381)+Reference!D$13</f>
        <v>1572.8098697900718</v>
      </c>
      <c r="L381" s="36">
        <f>(Reference!E$12*List!$H381)+Reference!E$13</f>
        <v>1945.1983819634761</v>
      </c>
      <c r="M381" s="36">
        <f>(Reference!F$12*List!$H381)+Reference!F$13</f>
        <v>2026.4368714420079</v>
      </c>
      <c r="N381" s="36">
        <f>(Reference!G$12*List!$H381)+Reference!G$13</f>
        <v>2294.6874541496427</v>
      </c>
      <c r="O381" s="36">
        <f>(Reference!H$12*List!$H381)+Reference!H$13</f>
        <v>2381.9234160057849</v>
      </c>
      <c r="P381" s="36">
        <f>(Reference!I$12*List!$H381)+Reference!I$13</f>
        <v>2475.7020750011375</v>
      </c>
      <c r="Q381" s="36">
        <f>(Reference!J$12*List!$H381)+Reference!J$13</f>
        <v>2866.0830043073702</v>
      </c>
      <c r="R381" s="36">
        <f>(Reference!K$12*List!$H381)+Reference!K$13</f>
        <v>2957.1355394947186</v>
      </c>
      <c r="S381" s="36">
        <f>(Reference!L$12*List!$H381)+Reference!L$13</f>
        <v>3190.4917374598967</v>
      </c>
      <c r="T381" s="36">
        <f>(Reference!M$12*List!$H381)+Reference!M$13</f>
        <v>3811.5027409233044</v>
      </c>
      <c r="U381" s="36">
        <f>(Reference!N$12*List!$H381)+Reference!N$13</f>
        <v>15375.719934478067</v>
      </c>
      <c r="V381" s="12">
        <f>(Reference!O$12*List!$H381)+Reference!O$13</f>
        <v>571.55911758620744</v>
      </c>
      <c r="W381" s="12">
        <f>(Reference!P$12*List!$H381)+Reference!P$13</f>
        <v>805.37875659874692</v>
      </c>
      <c r="X381" s="12">
        <f>(Reference!Q$12*List!$H381)+Reference!Q$13</f>
        <v>402.68937829937346</v>
      </c>
      <c r="Y381" s="53"/>
      <c r="Z381" s="1" t="str">
        <f t="shared" si="11"/>
        <v>MADISON, Florida</v>
      </c>
      <c r="AA381" s="39" t="s">
        <v>7518</v>
      </c>
      <c r="AB381" s="40" t="s">
        <v>277</v>
      </c>
      <c r="AC381" s="44" t="s">
        <v>22</v>
      </c>
      <c r="AD381" s="62">
        <v>0.82889999999999997</v>
      </c>
      <c r="AE381" s="56" t="str">
        <f t="shared" si="10"/>
        <v/>
      </c>
      <c r="AF381" s="60">
        <v>10470</v>
      </c>
      <c r="AG381" s="60" t="s">
        <v>664</v>
      </c>
      <c r="AH381" s="60" t="s">
        <v>6</v>
      </c>
      <c r="AI381" s="60">
        <v>0.87809999999999999</v>
      </c>
    </row>
    <row r="382" spans="1:35" x14ac:dyDescent="0.35">
      <c r="A382" s="46" t="s">
        <v>1130</v>
      </c>
      <c r="B382" s="46" t="s">
        <v>4580</v>
      </c>
      <c r="C382" s="13" t="s">
        <v>4033</v>
      </c>
      <c r="D382" s="48" t="s">
        <v>616</v>
      </c>
      <c r="E382" s="38" t="s">
        <v>7794</v>
      </c>
      <c r="F382" s="44" t="s">
        <v>22</v>
      </c>
      <c r="G382" s="18" t="s">
        <v>4187</v>
      </c>
      <c r="H382" s="11">
        <v>0.92800000000000005</v>
      </c>
      <c r="I382" s="36">
        <f>(Reference!B$12*List!$H382)+Reference!B$13</f>
        <v>956.70698990093888</v>
      </c>
      <c r="J382" s="36">
        <f>(Reference!C$12*List!$H382)+Reference!C$13</f>
        <v>1427.7431309619694</v>
      </c>
      <c r="K382" s="36">
        <f>(Reference!D$12*List!$H382)+Reference!D$13</f>
        <v>1709.1798190173022</v>
      </c>
      <c r="L382" s="36">
        <f>(Reference!E$12*List!$H382)+Reference!E$13</f>
        <v>2113.8561515263386</v>
      </c>
      <c r="M382" s="36">
        <f>(Reference!F$12*List!$H382)+Reference!F$13</f>
        <v>2202.1383968321165</v>
      </c>
      <c r="N382" s="36">
        <f>(Reference!G$12*List!$H382)+Reference!G$13</f>
        <v>2493.6475558283773</v>
      </c>
      <c r="O382" s="36">
        <f>(Reference!H$12*List!$H382)+Reference!H$13</f>
        <v>2588.4472823312262</v>
      </c>
      <c r="P382" s="36">
        <f>(Reference!I$12*List!$H382)+Reference!I$13</f>
        <v>2690.3569883217897</v>
      </c>
      <c r="Q382" s="36">
        <f>(Reference!J$12*List!$H382)+Reference!J$13</f>
        <v>3114.5857644220378</v>
      </c>
      <c r="R382" s="36">
        <f>(Reference!K$12*List!$H382)+Reference!K$13</f>
        <v>3213.532978959387</v>
      </c>
      <c r="S382" s="36">
        <f>(Reference!L$12*List!$H382)+Reference!L$13</f>
        <v>3467.1222473545072</v>
      </c>
      <c r="T382" s="36">
        <f>(Reference!M$12*List!$H382)+Reference!M$13</f>
        <v>4141.977800396664</v>
      </c>
      <c r="U382" s="36">
        <f>(Reference!N$12*List!$H382)+Reference!N$13</f>
        <v>16708.866544930577</v>
      </c>
      <c r="V382" s="12">
        <f>(Reference!O$12*List!$H382)+Reference!O$13</f>
        <v>621.11595808085349</v>
      </c>
      <c r="W382" s="12">
        <f>(Reference!P$12*List!$H382)+Reference!P$13</f>
        <v>875.20885002302089</v>
      </c>
      <c r="X382" s="12">
        <f>(Reference!Q$12*List!$H382)+Reference!Q$13</f>
        <v>437.60442501151044</v>
      </c>
      <c r="Y382" s="53"/>
      <c r="Z382" s="1" t="str">
        <f t="shared" si="11"/>
        <v>MANATEE, Florida</v>
      </c>
      <c r="AA382" s="38" t="s">
        <v>7794</v>
      </c>
      <c r="AB382" s="40" t="s">
        <v>277</v>
      </c>
      <c r="AC382" s="43" t="s">
        <v>22</v>
      </c>
      <c r="AD382" s="61">
        <v>0.87809999999999999</v>
      </c>
      <c r="AE382" s="56" t="str">
        <f t="shared" si="10"/>
        <v/>
      </c>
      <c r="AF382" s="60">
        <v>10480</v>
      </c>
      <c r="AG382" s="60" t="s">
        <v>665</v>
      </c>
      <c r="AH382" s="60" t="s">
        <v>6</v>
      </c>
      <c r="AI382" s="60">
        <v>0.87809999999999999</v>
      </c>
    </row>
    <row r="383" spans="1:35" x14ac:dyDescent="0.35">
      <c r="A383" s="46" t="s">
        <v>1131</v>
      </c>
      <c r="B383" s="46" t="s">
        <v>4581</v>
      </c>
      <c r="C383" s="13" t="s">
        <v>2824</v>
      </c>
      <c r="D383" s="48" t="s">
        <v>619</v>
      </c>
      <c r="E383" s="38" t="s">
        <v>7520</v>
      </c>
      <c r="F383" s="43" t="s">
        <v>22</v>
      </c>
      <c r="G383" s="18" t="s">
        <v>4187</v>
      </c>
      <c r="H383" s="11">
        <v>0.85550000000000004</v>
      </c>
      <c r="I383" s="36">
        <f>(Reference!B$12*List!$H383)+Reference!B$13</f>
        <v>900.86328523454836</v>
      </c>
      <c r="J383" s="36">
        <f>(Reference!C$12*List!$H383)+Reference!C$13</f>
        <v>1344.404693397963</v>
      </c>
      <c r="K383" s="36">
        <f>(Reference!D$12*List!$H383)+Reference!D$13</f>
        <v>1609.4137108540913</v>
      </c>
      <c r="L383" s="36">
        <f>(Reference!E$12*List!$H383)+Reference!E$13</f>
        <v>1990.4687822699559</v>
      </c>
      <c r="M383" s="36">
        <f>(Reference!F$12*List!$H383)+Reference!F$13</f>
        <v>2073.5979266930362</v>
      </c>
      <c r="N383" s="36">
        <f>(Reference!G$12*List!$H383)+Reference!G$13</f>
        <v>2348.0914774054891</v>
      </c>
      <c r="O383" s="36">
        <f>(Reference!H$12*List!$H383)+Reference!H$13</f>
        <v>2437.3576727591326</v>
      </c>
      <c r="P383" s="36">
        <f>(Reference!I$12*List!$H383)+Reference!I$13</f>
        <v>2533.3188327642993</v>
      </c>
      <c r="Q383" s="36">
        <f>(Reference!J$12*List!$H383)+Reference!J$13</f>
        <v>2932.7850569718521</v>
      </c>
      <c r="R383" s="36">
        <f>(Reference!K$12*List!$H383)+Reference!K$13</f>
        <v>3025.9566483722178</v>
      </c>
      <c r="S383" s="36">
        <f>(Reference!L$12*List!$H383)+Reference!L$13</f>
        <v>3264.7437209432132</v>
      </c>
      <c r="T383" s="36">
        <f>(Reference!M$12*List!$H383)+Reference!M$13</f>
        <v>3900.2074491169615</v>
      </c>
      <c r="U383" s="36">
        <f>(Reference!N$12*List!$H383)+Reference!N$13</f>
        <v>15733.557470684293</v>
      </c>
      <c r="V383" s="12">
        <f>(Reference!O$12*List!$H383)+Reference!O$13</f>
        <v>584.86095368265126</v>
      </c>
      <c r="W383" s="12">
        <f>(Reference!P$12*List!$H383)+Reference!P$13</f>
        <v>824.12225291646325</v>
      </c>
      <c r="X383" s="12">
        <f>(Reference!Q$12*List!$H383)+Reference!Q$13</f>
        <v>412.06112645823163</v>
      </c>
      <c r="Y383" s="53"/>
      <c r="Z383" s="1" t="str">
        <f t="shared" si="11"/>
        <v>MARION, Florida</v>
      </c>
      <c r="AA383" s="38" t="s">
        <v>7520</v>
      </c>
      <c r="AB383" s="40" t="s">
        <v>277</v>
      </c>
      <c r="AC383" s="43" t="s">
        <v>22</v>
      </c>
      <c r="AD383" s="61">
        <v>0.87809999999999999</v>
      </c>
      <c r="AE383" s="56" t="str">
        <f t="shared" si="10"/>
        <v/>
      </c>
      <c r="AF383" s="60">
        <v>10490</v>
      </c>
      <c r="AG383" s="60" t="s">
        <v>666</v>
      </c>
      <c r="AH383" s="60" t="s">
        <v>6</v>
      </c>
      <c r="AI383" s="60">
        <v>0.9113</v>
      </c>
    </row>
    <row r="384" spans="1:35" x14ac:dyDescent="0.35">
      <c r="A384" s="46" t="s">
        <v>1132</v>
      </c>
      <c r="B384" s="46" t="s">
        <v>4582</v>
      </c>
      <c r="C384" s="13" t="s">
        <v>4034</v>
      </c>
      <c r="D384" s="48" t="s">
        <v>644</v>
      </c>
      <c r="E384" s="38" t="s">
        <v>7795</v>
      </c>
      <c r="F384" s="43" t="s">
        <v>22</v>
      </c>
      <c r="G384" s="18" t="s">
        <v>4187</v>
      </c>
      <c r="H384" s="11">
        <v>0.91200000000000003</v>
      </c>
      <c r="I384" s="36">
        <f>(Reference!B$12*List!$H384)+Reference!B$13</f>
        <v>944.38286197456296</v>
      </c>
      <c r="J384" s="36">
        <f>(Reference!C$12*List!$H384)+Reference!C$13</f>
        <v>1409.3511999133611</v>
      </c>
      <c r="K384" s="36">
        <f>(Reference!D$12*List!$H384)+Reference!D$13</f>
        <v>1687.1624710088695</v>
      </c>
      <c r="L384" s="36">
        <f>(Reference!E$12*List!$H384)+Reference!E$13</f>
        <v>2086.625835552516</v>
      </c>
      <c r="M384" s="36">
        <f>(Reference!F$12*List!$H384)+Reference!F$13</f>
        <v>2173.7708448014228</v>
      </c>
      <c r="N384" s="36">
        <f>(Reference!G$12*List!$H384)+Reference!G$13</f>
        <v>2461.5248350729807</v>
      </c>
      <c r="O384" s="36">
        <f>(Reference!H$12*List!$H384)+Reference!H$13</f>
        <v>2555.103368494626</v>
      </c>
      <c r="P384" s="36">
        <f>(Reference!I$12*List!$H384)+Reference!I$13</f>
        <v>2655.7002919228953</v>
      </c>
      <c r="Q384" s="36">
        <f>(Reference!J$12*List!$H384)+Reference!J$13</f>
        <v>3074.4642289847552</v>
      </c>
      <c r="R384" s="36">
        <f>(Reference!K$12*List!$H384)+Reference!K$13</f>
        <v>3172.136823243598</v>
      </c>
      <c r="S384" s="36">
        <f>(Reference!L$12*List!$H384)+Reference!L$13</f>
        <v>3422.4594001464975</v>
      </c>
      <c r="T384" s="36">
        <f>(Reference!M$12*List!$H384)+Reference!M$13</f>
        <v>4088.6215849418331</v>
      </c>
      <c r="U384" s="36">
        <f>(Reference!N$12*List!$H384)+Reference!N$13</f>
        <v>16493.62592164864</v>
      </c>
      <c r="V384" s="12">
        <f>(Reference!O$12*List!$H384)+Reference!O$13</f>
        <v>613.11485366193983</v>
      </c>
      <c r="W384" s="12">
        <f>(Reference!P$12*List!$H384)+Reference!P$13</f>
        <v>863.93456652364262</v>
      </c>
      <c r="X384" s="12">
        <f>(Reference!Q$12*List!$H384)+Reference!Q$13</f>
        <v>431.96728326182131</v>
      </c>
      <c r="Y384" s="53"/>
      <c r="Z384" s="1" t="str">
        <f t="shared" si="11"/>
        <v>MARTIN, Florida</v>
      </c>
      <c r="AA384" s="38" t="s">
        <v>7795</v>
      </c>
      <c r="AB384" s="40" t="s">
        <v>277</v>
      </c>
      <c r="AC384" s="43" t="s">
        <v>22</v>
      </c>
      <c r="AD384" s="61">
        <v>0.9113</v>
      </c>
      <c r="AE384" s="56" t="str">
        <f t="shared" si="10"/>
        <v/>
      </c>
      <c r="AF384" s="60">
        <v>10500</v>
      </c>
      <c r="AG384" s="60" t="s">
        <v>667</v>
      </c>
      <c r="AH384" s="60" t="s">
        <v>6</v>
      </c>
      <c r="AI384" s="60">
        <v>0.89449999999999996</v>
      </c>
    </row>
    <row r="385" spans="1:35" x14ac:dyDescent="0.35">
      <c r="A385" s="46" t="s">
        <v>1133</v>
      </c>
      <c r="B385" s="46" t="s">
        <v>4583</v>
      </c>
      <c r="C385" s="13" t="s">
        <v>4035</v>
      </c>
      <c r="D385" s="48" t="s">
        <v>587</v>
      </c>
      <c r="E385" s="38" t="s">
        <v>7796</v>
      </c>
      <c r="F385" s="43" t="s">
        <v>22</v>
      </c>
      <c r="G385" s="18" t="s">
        <v>4187</v>
      </c>
      <c r="H385" s="11">
        <v>0.94950000000000001</v>
      </c>
      <c r="I385" s="36">
        <f>(Reference!B$12*List!$H385)+Reference!B$13</f>
        <v>973.26753680200625</v>
      </c>
      <c r="J385" s="36">
        <f>(Reference!C$12*List!$H385)+Reference!C$13</f>
        <v>1452.4572883085368</v>
      </c>
      <c r="K385" s="36">
        <f>(Reference!D$12*List!$H385)+Reference!D$13</f>
        <v>1738.7656304036336</v>
      </c>
      <c r="L385" s="36">
        <f>(Reference!E$12*List!$H385)+Reference!E$13</f>
        <v>2150.4468886161621</v>
      </c>
      <c r="M385" s="36">
        <f>(Reference!F$12*List!$H385)+Reference!F$13</f>
        <v>2240.2572948733609</v>
      </c>
      <c r="N385" s="36">
        <f>(Reference!G$12*List!$H385)+Reference!G$13</f>
        <v>2536.8124618434404</v>
      </c>
      <c r="O385" s="36">
        <f>(Reference!H$12*List!$H385)+Reference!H$13</f>
        <v>2633.2531665491574</v>
      </c>
      <c r="P385" s="36">
        <f>(Reference!I$12*List!$H385)+Reference!I$13</f>
        <v>2736.9269241078036</v>
      </c>
      <c r="Q385" s="36">
        <f>(Reference!J$12*List!$H385)+Reference!J$13</f>
        <v>3168.4990776658856</v>
      </c>
      <c r="R385" s="36">
        <f>(Reference!K$12*List!$H385)+Reference!K$13</f>
        <v>3269.1590632024781</v>
      </c>
      <c r="S385" s="36">
        <f>(Reference!L$12*List!$H385)+Reference!L$13</f>
        <v>3527.1379482902703</v>
      </c>
      <c r="T385" s="36">
        <f>(Reference!M$12*List!$H385)+Reference!M$13</f>
        <v>4213.6752149140921</v>
      </c>
      <c r="U385" s="36">
        <f>(Reference!N$12*List!$H385)+Reference!N$13</f>
        <v>16998.096132465682</v>
      </c>
      <c r="V385" s="12">
        <f>(Reference!O$12*List!$H385)+Reference!O$13</f>
        <v>631.86744214376859</v>
      </c>
      <c r="W385" s="12">
        <f>(Reference!P$12*List!$H385)+Reference!P$13</f>
        <v>890.35866847531031</v>
      </c>
      <c r="X385" s="12">
        <f>(Reference!Q$12*List!$H385)+Reference!Q$13</f>
        <v>445.17933423765515</v>
      </c>
      <c r="Y385" s="53"/>
      <c r="Z385" s="1" t="str">
        <f t="shared" si="11"/>
        <v>MIAMI-DADE, Florida</v>
      </c>
      <c r="AA385" s="38" t="s">
        <v>7796</v>
      </c>
      <c r="AB385" s="40" t="s">
        <v>277</v>
      </c>
      <c r="AC385" s="43" t="s">
        <v>22</v>
      </c>
      <c r="AD385" s="61">
        <v>0.89449999999999996</v>
      </c>
      <c r="AE385" s="56" t="str">
        <f t="shared" si="10"/>
        <v/>
      </c>
      <c r="AF385" s="60">
        <v>10510</v>
      </c>
      <c r="AG385" s="60" t="s">
        <v>668</v>
      </c>
      <c r="AH385" s="60" t="s">
        <v>6</v>
      </c>
      <c r="AI385" s="60">
        <v>0.89449999999999996</v>
      </c>
    </row>
    <row r="386" spans="1:35" x14ac:dyDescent="0.35">
      <c r="A386" s="46" t="s">
        <v>1134</v>
      </c>
      <c r="B386" s="46" t="s">
        <v>4584</v>
      </c>
      <c r="C386" s="13">
        <v>99910</v>
      </c>
      <c r="D386" s="48" t="s">
        <v>9356</v>
      </c>
      <c r="E386" s="38" t="s">
        <v>7523</v>
      </c>
      <c r="F386" s="44" t="s">
        <v>22</v>
      </c>
      <c r="G386" s="18" t="s">
        <v>4188</v>
      </c>
      <c r="H386" s="11">
        <v>0.82889999999999997</v>
      </c>
      <c r="I386" s="36">
        <f>(Reference!B$12*List!$H386)+Reference!B$13</f>
        <v>880.37442255694862</v>
      </c>
      <c r="J386" s="36">
        <f>(Reference!C$12*List!$H386)+Reference!C$13</f>
        <v>1313.8281080296517</v>
      </c>
      <c r="K386" s="36">
        <f>(Reference!D$12*List!$H386)+Reference!D$13</f>
        <v>1572.8098697900718</v>
      </c>
      <c r="L386" s="36">
        <f>(Reference!E$12*List!$H386)+Reference!E$13</f>
        <v>1945.1983819634761</v>
      </c>
      <c r="M386" s="36">
        <f>(Reference!F$12*List!$H386)+Reference!F$13</f>
        <v>2026.4368714420079</v>
      </c>
      <c r="N386" s="36">
        <f>(Reference!G$12*List!$H386)+Reference!G$13</f>
        <v>2294.6874541496427</v>
      </c>
      <c r="O386" s="36">
        <f>(Reference!H$12*List!$H386)+Reference!H$13</f>
        <v>2381.9234160057849</v>
      </c>
      <c r="P386" s="36">
        <f>(Reference!I$12*List!$H386)+Reference!I$13</f>
        <v>2475.7020750011375</v>
      </c>
      <c r="Q386" s="36">
        <f>(Reference!J$12*List!$H386)+Reference!J$13</f>
        <v>2866.0830043073702</v>
      </c>
      <c r="R386" s="36">
        <f>(Reference!K$12*List!$H386)+Reference!K$13</f>
        <v>2957.1355394947186</v>
      </c>
      <c r="S386" s="36">
        <f>(Reference!L$12*List!$H386)+Reference!L$13</f>
        <v>3190.4917374598967</v>
      </c>
      <c r="T386" s="36">
        <f>(Reference!M$12*List!$H386)+Reference!M$13</f>
        <v>3811.5027409233044</v>
      </c>
      <c r="U386" s="36">
        <f>(Reference!N$12*List!$H386)+Reference!N$13</f>
        <v>15375.719934478067</v>
      </c>
      <c r="V386" s="12">
        <f>(Reference!O$12*List!$H386)+Reference!O$13</f>
        <v>571.55911758620744</v>
      </c>
      <c r="W386" s="12">
        <f>(Reference!P$12*List!$H386)+Reference!P$13</f>
        <v>805.37875659874692</v>
      </c>
      <c r="X386" s="12">
        <f>(Reference!Q$12*List!$H386)+Reference!Q$13</f>
        <v>402.68937829937346</v>
      </c>
      <c r="Y386" s="53"/>
      <c r="Z386" s="1" t="str">
        <f t="shared" si="11"/>
        <v>MONROE, Florida</v>
      </c>
      <c r="AA386" s="38" t="s">
        <v>7523</v>
      </c>
      <c r="AB386" s="40" t="s">
        <v>277</v>
      </c>
      <c r="AC386" s="43" t="s">
        <v>22</v>
      </c>
      <c r="AD386" s="61">
        <v>0.89449999999999996</v>
      </c>
      <c r="AE386" s="56" t="str">
        <f t="shared" si="10"/>
        <v/>
      </c>
      <c r="AF386" s="60">
        <v>10520</v>
      </c>
      <c r="AG386" s="60" t="s">
        <v>669</v>
      </c>
      <c r="AH386" s="60" t="s">
        <v>6</v>
      </c>
      <c r="AI386" s="60">
        <v>0.79849999999999999</v>
      </c>
    </row>
    <row r="387" spans="1:35" x14ac:dyDescent="0.35">
      <c r="A387" s="46" t="s">
        <v>1135</v>
      </c>
      <c r="B387" s="46" t="s">
        <v>4585</v>
      </c>
      <c r="C387" s="13" t="s">
        <v>2395</v>
      </c>
      <c r="D387" s="48" t="s">
        <v>529</v>
      </c>
      <c r="E387" s="38" t="s">
        <v>7797</v>
      </c>
      <c r="F387" s="43" t="s">
        <v>22</v>
      </c>
      <c r="G387" s="18" t="s">
        <v>4187</v>
      </c>
      <c r="H387" s="11">
        <v>0.86880000000000002</v>
      </c>
      <c r="I387" s="36">
        <f>(Reference!B$12*List!$H387)+Reference!B$13</f>
        <v>911.10771657334828</v>
      </c>
      <c r="J387" s="36">
        <f>(Reference!C$12*List!$H387)+Reference!C$13</f>
        <v>1359.6929860821188</v>
      </c>
      <c r="K387" s="36">
        <f>(Reference!D$12*List!$H387)+Reference!D$13</f>
        <v>1627.715631386101</v>
      </c>
      <c r="L387" s="36">
        <f>(Reference!E$12*List!$H387)+Reference!E$13</f>
        <v>2013.1039824231957</v>
      </c>
      <c r="M387" s="36">
        <f>(Reference!F$12*List!$H387)+Reference!F$13</f>
        <v>2097.1784543185499</v>
      </c>
      <c r="N387" s="36">
        <f>(Reference!G$12*List!$H387)+Reference!G$13</f>
        <v>2374.7934890334118</v>
      </c>
      <c r="O387" s="36">
        <f>(Reference!H$12*List!$H387)+Reference!H$13</f>
        <v>2465.0748011358064</v>
      </c>
      <c r="P387" s="36">
        <f>(Reference!I$12*List!$H387)+Reference!I$13</f>
        <v>2562.1272116458804</v>
      </c>
      <c r="Q387" s="36">
        <f>(Reference!J$12*List!$H387)+Reference!J$13</f>
        <v>2966.1360833040931</v>
      </c>
      <c r="R387" s="36">
        <f>(Reference!K$12*List!$H387)+Reference!K$13</f>
        <v>3060.3672028109677</v>
      </c>
      <c r="S387" s="36">
        <f>(Reference!L$12*List!$H387)+Reference!L$13</f>
        <v>3301.869712684871</v>
      </c>
      <c r="T387" s="36">
        <f>(Reference!M$12*List!$H387)+Reference!M$13</f>
        <v>3944.5598032137896</v>
      </c>
      <c r="U387" s="36">
        <f>(Reference!N$12*List!$H387)+Reference!N$13</f>
        <v>15912.476238787403</v>
      </c>
      <c r="V387" s="12">
        <f>(Reference!O$12*List!$H387)+Reference!O$13</f>
        <v>591.51187173087317</v>
      </c>
      <c r="W387" s="12">
        <f>(Reference!P$12*List!$H387)+Reference!P$13</f>
        <v>833.49400107532142</v>
      </c>
      <c r="X387" s="12">
        <f>(Reference!Q$12*List!$H387)+Reference!Q$13</f>
        <v>416.74700053766071</v>
      </c>
      <c r="Y387" s="53"/>
      <c r="Z387" s="1" t="str">
        <f t="shared" si="11"/>
        <v>NASSAU, Florida</v>
      </c>
      <c r="AA387" s="38" t="s">
        <v>7797</v>
      </c>
      <c r="AB387" s="40" t="s">
        <v>277</v>
      </c>
      <c r="AC387" s="43" t="s">
        <v>22</v>
      </c>
      <c r="AD387" s="61">
        <v>0.79849999999999999</v>
      </c>
      <c r="AE387" s="56" t="str">
        <f t="shared" si="10"/>
        <v/>
      </c>
      <c r="AF387" s="60">
        <v>10530</v>
      </c>
      <c r="AG387" s="60" t="s">
        <v>670</v>
      </c>
      <c r="AH387" s="60" t="s">
        <v>6</v>
      </c>
      <c r="AI387" s="60">
        <v>0.82889999999999997</v>
      </c>
    </row>
    <row r="388" spans="1:35" x14ac:dyDescent="0.35">
      <c r="A388" s="46" t="s">
        <v>1136</v>
      </c>
      <c r="B388" s="46" t="s">
        <v>4586</v>
      </c>
      <c r="C388" s="27" t="s">
        <v>1852</v>
      </c>
      <c r="D388" s="48" t="s">
        <v>438</v>
      </c>
      <c r="E388" s="39" t="s">
        <v>7798</v>
      </c>
      <c r="F388" s="43" t="s">
        <v>22</v>
      </c>
      <c r="G388" s="18" t="s">
        <v>4187</v>
      </c>
      <c r="H388" s="29">
        <v>0.89980000000000004</v>
      </c>
      <c r="I388" s="36">
        <f>(Reference!B$12*List!$H388)+Reference!B$13</f>
        <v>934.98571443070148</v>
      </c>
      <c r="J388" s="36">
        <f>(Reference!C$12*List!$H388)+Reference!C$13</f>
        <v>1395.3273524887973</v>
      </c>
      <c r="K388" s="36">
        <f>(Reference!D$12*List!$H388)+Reference!D$13</f>
        <v>1670.3742431524395</v>
      </c>
      <c r="L388" s="36">
        <f>(Reference!E$12*List!$H388)+Reference!E$13</f>
        <v>2065.8627196224766</v>
      </c>
      <c r="M388" s="36">
        <f>(Reference!F$12*List!$H388)+Reference!F$13</f>
        <v>2152.1405863780192</v>
      </c>
      <c r="N388" s="36">
        <f>(Reference!G$12*List!$H388)+Reference!G$13</f>
        <v>2437.0312604969913</v>
      </c>
      <c r="O388" s="36">
        <f>(Reference!H$12*List!$H388)+Reference!H$13</f>
        <v>2529.6786341942188</v>
      </c>
      <c r="P388" s="36">
        <f>(Reference!I$12*List!$H388)+Reference!I$13</f>
        <v>2629.2745609187382</v>
      </c>
      <c r="Q388" s="36">
        <f>(Reference!J$12*List!$H388)+Reference!J$13</f>
        <v>3043.8715582138275</v>
      </c>
      <c r="R388" s="36">
        <f>(Reference!K$12*List!$H388)+Reference!K$13</f>
        <v>3140.572254510309</v>
      </c>
      <c r="S388" s="36">
        <f>(Reference!L$12*List!$H388)+Reference!L$13</f>
        <v>3388.4039791503901</v>
      </c>
      <c r="T388" s="36">
        <f>(Reference!M$12*List!$H388)+Reference!M$13</f>
        <v>4047.9374706575245</v>
      </c>
      <c r="U388" s="36">
        <f>(Reference!N$12*List!$H388)+Reference!N$13</f>
        <v>16329.504946396159</v>
      </c>
      <c r="V388" s="12">
        <f>(Reference!O$12*List!$H388)+Reference!O$13</f>
        <v>607.01401154251823</v>
      </c>
      <c r="W388" s="12">
        <f>(Reference!P$12*List!$H388)+Reference!P$13</f>
        <v>855.33792535536668</v>
      </c>
      <c r="X388" s="12">
        <f>(Reference!Q$12*List!$H388)+Reference!Q$13</f>
        <v>427.66896267768334</v>
      </c>
      <c r="Y388" s="53"/>
      <c r="Z388" s="1" t="str">
        <f t="shared" si="11"/>
        <v>OKALOOSA, Florida</v>
      </c>
      <c r="AA388" s="39" t="s">
        <v>7798</v>
      </c>
      <c r="AB388" s="40" t="s">
        <v>277</v>
      </c>
      <c r="AC388" s="44" t="s">
        <v>22</v>
      </c>
      <c r="AD388" s="62">
        <v>0.82889999999999997</v>
      </c>
      <c r="AE388" s="56" t="str">
        <f t="shared" si="10"/>
        <v/>
      </c>
      <c r="AF388" s="60">
        <v>10540</v>
      </c>
      <c r="AG388" s="60" t="s">
        <v>671</v>
      </c>
      <c r="AH388" s="60" t="s">
        <v>6</v>
      </c>
      <c r="AI388" s="60">
        <v>0.86880000000000002</v>
      </c>
    </row>
    <row r="389" spans="1:35" x14ac:dyDescent="0.35">
      <c r="A389" s="46" t="s">
        <v>1137</v>
      </c>
      <c r="B389" s="46" t="s">
        <v>4587</v>
      </c>
      <c r="C389" s="13">
        <v>99910</v>
      </c>
      <c r="D389" s="48" t="s">
        <v>9356</v>
      </c>
      <c r="E389" s="38" t="s">
        <v>7799</v>
      </c>
      <c r="F389" s="44" t="s">
        <v>22</v>
      </c>
      <c r="G389" s="18" t="s">
        <v>4188</v>
      </c>
      <c r="H389" s="11">
        <v>0.82889999999999997</v>
      </c>
      <c r="I389" s="36">
        <f>(Reference!B$12*List!$H389)+Reference!B$13</f>
        <v>880.37442255694862</v>
      </c>
      <c r="J389" s="36">
        <f>(Reference!C$12*List!$H389)+Reference!C$13</f>
        <v>1313.8281080296517</v>
      </c>
      <c r="K389" s="36">
        <f>(Reference!D$12*List!$H389)+Reference!D$13</f>
        <v>1572.8098697900718</v>
      </c>
      <c r="L389" s="36">
        <f>(Reference!E$12*List!$H389)+Reference!E$13</f>
        <v>1945.1983819634761</v>
      </c>
      <c r="M389" s="36">
        <f>(Reference!F$12*List!$H389)+Reference!F$13</f>
        <v>2026.4368714420079</v>
      </c>
      <c r="N389" s="36">
        <f>(Reference!G$12*List!$H389)+Reference!G$13</f>
        <v>2294.6874541496427</v>
      </c>
      <c r="O389" s="36">
        <f>(Reference!H$12*List!$H389)+Reference!H$13</f>
        <v>2381.9234160057849</v>
      </c>
      <c r="P389" s="36">
        <f>(Reference!I$12*List!$H389)+Reference!I$13</f>
        <v>2475.7020750011375</v>
      </c>
      <c r="Q389" s="36">
        <f>(Reference!J$12*List!$H389)+Reference!J$13</f>
        <v>2866.0830043073702</v>
      </c>
      <c r="R389" s="36">
        <f>(Reference!K$12*List!$H389)+Reference!K$13</f>
        <v>2957.1355394947186</v>
      </c>
      <c r="S389" s="36">
        <f>(Reference!L$12*List!$H389)+Reference!L$13</f>
        <v>3190.4917374598967</v>
      </c>
      <c r="T389" s="36">
        <f>(Reference!M$12*List!$H389)+Reference!M$13</f>
        <v>3811.5027409233044</v>
      </c>
      <c r="U389" s="36">
        <f>(Reference!N$12*List!$H389)+Reference!N$13</f>
        <v>15375.719934478067</v>
      </c>
      <c r="V389" s="12">
        <f>(Reference!O$12*List!$H389)+Reference!O$13</f>
        <v>571.55911758620744</v>
      </c>
      <c r="W389" s="12">
        <f>(Reference!P$12*List!$H389)+Reference!P$13</f>
        <v>805.37875659874692</v>
      </c>
      <c r="X389" s="12">
        <f>(Reference!Q$12*List!$H389)+Reference!Q$13</f>
        <v>402.68937829937346</v>
      </c>
      <c r="Y389" s="53"/>
      <c r="Z389" s="1" t="str">
        <f t="shared" si="11"/>
        <v>OKEECHOBEE, Florida</v>
      </c>
      <c r="AA389" s="38" t="s">
        <v>7799</v>
      </c>
      <c r="AB389" s="40" t="s">
        <v>277</v>
      </c>
      <c r="AC389" s="43" t="s">
        <v>22</v>
      </c>
      <c r="AD389" s="61">
        <v>0.82310000000000005</v>
      </c>
      <c r="AE389" s="56" t="str">
        <f t="shared" si="10"/>
        <v/>
      </c>
      <c r="AF389" s="60">
        <v>10550</v>
      </c>
      <c r="AG389" s="60" t="s">
        <v>672</v>
      </c>
      <c r="AH389" s="60" t="s">
        <v>6</v>
      </c>
      <c r="AI389" s="60">
        <v>0.91200000000000003</v>
      </c>
    </row>
    <row r="390" spans="1:35" x14ac:dyDescent="0.35">
      <c r="A390" s="46" t="s">
        <v>1138</v>
      </c>
      <c r="B390" s="46" t="s">
        <v>4588</v>
      </c>
      <c r="C390" s="13" t="s">
        <v>2886</v>
      </c>
      <c r="D390" s="48" t="s">
        <v>626</v>
      </c>
      <c r="E390" s="38" t="s">
        <v>7671</v>
      </c>
      <c r="F390" s="43" t="s">
        <v>22</v>
      </c>
      <c r="G390" s="18" t="s">
        <v>4187</v>
      </c>
      <c r="H390" s="11">
        <v>0.87809999999999999</v>
      </c>
      <c r="I390" s="36">
        <f>(Reference!B$12*List!$H390)+Reference!B$13</f>
        <v>918.27111593055417</v>
      </c>
      <c r="J390" s="36">
        <f>(Reference!C$12*List!$H390)+Reference!C$13</f>
        <v>1370.3832960041223</v>
      </c>
      <c r="K390" s="36">
        <f>(Reference!D$12*List!$H390)+Reference!D$13</f>
        <v>1640.5132149160024</v>
      </c>
      <c r="L390" s="36">
        <f>(Reference!E$12*List!$H390)+Reference!E$13</f>
        <v>2028.93160358298</v>
      </c>
      <c r="M390" s="36">
        <f>(Reference!F$12*List!$H390)+Reference!F$13</f>
        <v>2113.6670939363908</v>
      </c>
      <c r="N390" s="36">
        <f>(Reference!G$12*List!$H390)+Reference!G$13</f>
        <v>2393.4648204724854</v>
      </c>
      <c r="O390" s="36">
        <f>(Reference!H$12*List!$H390)+Reference!H$13</f>
        <v>2484.45595105333</v>
      </c>
      <c r="P390" s="36">
        <f>(Reference!I$12*List!$H390)+Reference!I$13</f>
        <v>2582.2714164277377</v>
      </c>
      <c r="Q390" s="36">
        <f>(Reference!J$12*List!$H390)+Reference!J$13</f>
        <v>2989.4567257770132</v>
      </c>
      <c r="R390" s="36">
        <f>(Reference!K$12*List!$H390)+Reference!K$13</f>
        <v>3084.4287183207698</v>
      </c>
      <c r="S390" s="36">
        <f>(Reference!L$12*List!$H390)+Reference!L$13</f>
        <v>3327.8299926245268</v>
      </c>
      <c r="T390" s="36">
        <f>(Reference!M$12*List!$H390)+Reference!M$13</f>
        <v>3975.57310344691</v>
      </c>
      <c r="U390" s="36">
        <f>(Reference!N$12*List!$H390)+Reference!N$13</f>
        <v>16037.584851070031</v>
      </c>
      <c r="V390" s="12">
        <f>(Reference!O$12*List!$H390)+Reference!O$13</f>
        <v>596.16251367436666</v>
      </c>
      <c r="W390" s="12">
        <f>(Reference!P$12*List!$H390)+Reference!P$13</f>
        <v>840.04717835933491</v>
      </c>
      <c r="X390" s="12">
        <f>(Reference!Q$12*List!$H390)+Reference!Q$13</f>
        <v>420.02358917966745</v>
      </c>
      <c r="Y390" s="53"/>
      <c r="Z390" s="1" t="str">
        <f t="shared" si="11"/>
        <v>ORANGE, Florida</v>
      </c>
      <c r="AA390" s="38" t="s">
        <v>7671</v>
      </c>
      <c r="AB390" s="40" t="s">
        <v>277</v>
      </c>
      <c r="AC390" s="43" t="s">
        <v>22</v>
      </c>
      <c r="AD390" s="61">
        <v>0.92800000000000005</v>
      </c>
      <c r="AE390" s="56" t="str">
        <f t="shared" si="10"/>
        <v/>
      </c>
      <c r="AF390" s="60">
        <v>10560</v>
      </c>
      <c r="AG390" s="60" t="s">
        <v>673</v>
      </c>
      <c r="AH390" s="60" t="s">
        <v>6</v>
      </c>
      <c r="AI390" s="60">
        <v>0.82310000000000005</v>
      </c>
    </row>
    <row r="391" spans="1:35" x14ac:dyDescent="0.35">
      <c r="A391" s="46" t="s">
        <v>1139</v>
      </c>
      <c r="B391" s="46" t="s">
        <v>4589</v>
      </c>
      <c r="C391" s="13" t="s">
        <v>2886</v>
      </c>
      <c r="D391" s="48" t="s">
        <v>626</v>
      </c>
      <c r="E391" s="38" t="s">
        <v>7800</v>
      </c>
      <c r="F391" s="43" t="s">
        <v>22</v>
      </c>
      <c r="G391" s="18" t="s">
        <v>4187</v>
      </c>
      <c r="H391" s="11">
        <v>0.87809999999999999</v>
      </c>
      <c r="I391" s="36">
        <f>(Reference!B$12*List!$H391)+Reference!B$13</f>
        <v>918.27111593055417</v>
      </c>
      <c r="J391" s="36">
        <f>(Reference!C$12*List!$H391)+Reference!C$13</f>
        <v>1370.3832960041223</v>
      </c>
      <c r="K391" s="36">
        <f>(Reference!D$12*List!$H391)+Reference!D$13</f>
        <v>1640.5132149160024</v>
      </c>
      <c r="L391" s="36">
        <f>(Reference!E$12*List!$H391)+Reference!E$13</f>
        <v>2028.93160358298</v>
      </c>
      <c r="M391" s="36">
        <f>(Reference!F$12*List!$H391)+Reference!F$13</f>
        <v>2113.6670939363908</v>
      </c>
      <c r="N391" s="36">
        <f>(Reference!G$12*List!$H391)+Reference!G$13</f>
        <v>2393.4648204724854</v>
      </c>
      <c r="O391" s="36">
        <f>(Reference!H$12*List!$H391)+Reference!H$13</f>
        <v>2484.45595105333</v>
      </c>
      <c r="P391" s="36">
        <f>(Reference!I$12*List!$H391)+Reference!I$13</f>
        <v>2582.2714164277377</v>
      </c>
      <c r="Q391" s="36">
        <f>(Reference!J$12*List!$H391)+Reference!J$13</f>
        <v>2989.4567257770132</v>
      </c>
      <c r="R391" s="36">
        <f>(Reference!K$12*List!$H391)+Reference!K$13</f>
        <v>3084.4287183207698</v>
      </c>
      <c r="S391" s="36">
        <f>(Reference!L$12*List!$H391)+Reference!L$13</f>
        <v>3327.8299926245268</v>
      </c>
      <c r="T391" s="36">
        <f>(Reference!M$12*List!$H391)+Reference!M$13</f>
        <v>3975.57310344691</v>
      </c>
      <c r="U391" s="36">
        <f>(Reference!N$12*List!$H391)+Reference!N$13</f>
        <v>16037.584851070031</v>
      </c>
      <c r="V391" s="12">
        <f>(Reference!O$12*List!$H391)+Reference!O$13</f>
        <v>596.16251367436666</v>
      </c>
      <c r="W391" s="12">
        <f>(Reference!P$12*List!$H391)+Reference!P$13</f>
        <v>840.04717835933491</v>
      </c>
      <c r="X391" s="12">
        <f>(Reference!Q$12*List!$H391)+Reference!Q$13</f>
        <v>420.02358917966745</v>
      </c>
      <c r="Y391" s="53"/>
      <c r="Z391" s="1" t="str">
        <f t="shared" si="11"/>
        <v>OSCEOLA, Florida</v>
      </c>
      <c r="AA391" s="38" t="s">
        <v>7800</v>
      </c>
      <c r="AB391" s="40" t="s">
        <v>277</v>
      </c>
      <c r="AC391" s="43" t="s">
        <v>22</v>
      </c>
      <c r="AD391" s="61">
        <v>0.87809999999999999</v>
      </c>
      <c r="AE391" s="56" t="str">
        <f t="shared" si="10"/>
        <v/>
      </c>
      <c r="AF391" s="60">
        <v>10570</v>
      </c>
      <c r="AG391" s="60" t="s">
        <v>674</v>
      </c>
      <c r="AH391" s="60" t="s">
        <v>6</v>
      </c>
      <c r="AI391" s="60">
        <v>0.92800000000000005</v>
      </c>
    </row>
    <row r="392" spans="1:35" x14ac:dyDescent="0.35">
      <c r="A392" s="46" t="s">
        <v>1140</v>
      </c>
      <c r="B392" s="46" t="s">
        <v>4590</v>
      </c>
      <c r="C392" s="13" t="s">
        <v>4036</v>
      </c>
      <c r="D392" s="48" t="s">
        <v>9419</v>
      </c>
      <c r="E392" s="38" t="s">
        <v>7801</v>
      </c>
      <c r="F392" s="43" t="s">
        <v>22</v>
      </c>
      <c r="G392" s="18" t="s">
        <v>4187</v>
      </c>
      <c r="H392" s="11">
        <v>0.9113</v>
      </c>
      <c r="I392" s="36">
        <f>(Reference!B$12*List!$H392)+Reference!B$13</f>
        <v>943.84368137778404</v>
      </c>
      <c r="J392" s="36">
        <f>(Reference!C$12*List!$H392)+Reference!C$13</f>
        <v>1408.5465529299845</v>
      </c>
      <c r="K392" s="36">
        <f>(Reference!D$12*List!$H392)+Reference!D$13</f>
        <v>1686.1992120335003</v>
      </c>
      <c r="L392" s="36">
        <f>(Reference!E$12*List!$H392)+Reference!E$13</f>
        <v>2085.4345092286612</v>
      </c>
      <c r="M392" s="36">
        <f>(Reference!F$12*List!$H392)+Reference!F$13</f>
        <v>2172.5297644000802</v>
      </c>
      <c r="N392" s="36">
        <f>(Reference!G$12*List!$H392)+Reference!G$13</f>
        <v>2460.1194660399324</v>
      </c>
      <c r="O392" s="36">
        <f>(Reference!H$12*List!$H392)+Reference!H$13</f>
        <v>2553.6445722642748</v>
      </c>
      <c r="P392" s="36">
        <f>(Reference!I$12*List!$H392)+Reference!I$13</f>
        <v>2654.184061455443</v>
      </c>
      <c r="Q392" s="36">
        <f>(Reference!J$12*List!$H392)+Reference!J$13</f>
        <v>3072.7089118093741</v>
      </c>
      <c r="R392" s="36">
        <f>(Reference!K$12*List!$H392)+Reference!K$13</f>
        <v>3170.3257414310319</v>
      </c>
      <c r="S392" s="36">
        <f>(Reference!L$12*List!$H392)+Reference!L$13</f>
        <v>3420.5054005811471</v>
      </c>
      <c r="T392" s="36">
        <f>(Reference!M$12*List!$H392)+Reference!M$13</f>
        <v>4086.2872505156838</v>
      </c>
      <c r="U392" s="36">
        <f>(Reference!N$12*List!$H392)+Reference!N$13</f>
        <v>16484.209144380053</v>
      </c>
      <c r="V392" s="12">
        <f>(Reference!O$12*List!$H392)+Reference!O$13</f>
        <v>612.76480534361235</v>
      </c>
      <c r="W392" s="12">
        <f>(Reference!P$12*List!$H392)+Reference!P$13</f>
        <v>863.44131662054474</v>
      </c>
      <c r="X392" s="12">
        <f>(Reference!Q$12*List!$H392)+Reference!Q$13</f>
        <v>431.72065831027237</v>
      </c>
      <c r="Y392" s="53"/>
      <c r="Z392" s="1" t="str">
        <f t="shared" si="11"/>
        <v>PALM BEACH, Florida</v>
      </c>
      <c r="AA392" s="38" t="s">
        <v>7801</v>
      </c>
      <c r="AB392" s="40" t="s">
        <v>277</v>
      </c>
      <c r="AC392" s="43" t="s">
        <v>22</v>
      </c>
      <c r="AD392" s="61">
        <v>0.91200000000000003</v>
      </c>
      <c r="AE392" s="56" t="str">
        <f t="shared" si="10"/>
        <v/>
      </c>
      <c r="AF392" s="60">
        <v>10580</v>
      </c>
      <c r="AG392" s="60" t="s">
        <v>675</v>
      </c>
      <c r="AH392" s="60" t="s">
        <v>6</v>
      </c>
      <c r="AI392" s="60">
        <v>0.87809999999999999</v>
      </c>
    </row>
    <row r="393" spans="1:35" x14ac:dyDescent="0.35">
      <c r="A393" s="46" t="s">
        <v>1141</v>
      </c>
      <c r="B393" s="46" t="s">
        <v>4591</v>
      </c>
      <c r="C393" s="13" t="s">
        <v>3334</v>
      </c>
      <c r="D393" s="48" t="s">
        <v>714</v>
      </c>
      <c r="E393" s="38" t="s">
        <v>7802</v>
      </c>
      <c r="F393" s="43" t="s">
        <v>22</v>
      </c>
      <c r="G393" s="18" t="s">
        <v>4187</v>
      </c>
      <c r="H393" s="11">
        <v>0.89449999999999996</v>
      </c>
      <c r="I393" s="36">
        <f>(Reference!B$12*List!$H393)+Reference!B$13</f>
        <v>930.9033470550894</v>
      </c>
      <c r="J393" s="36">
        <f>(Reference!C$12*List!$H393)+Reference!C$13</f>
        <v>1389.2350253289458</v>
      </c>
      <c r="K393" s="36">
        <f>(Reference!D$12*List!$H393)+Reference!D$13</f>
        <v>1663.0809966246461</v>
      </c>
      <c r="L393" s="36">
        <f>(Reference!E$12*List!$H393)+Reference!E$13</f>
        <v>2056.8426774561476</v>
      </c>
      <c r="M393" s="36">
        <f>(Reference!F$12*List!$H393)+Reference!F$13</f>
        <v>2142.7438347678517</v>
      </c>
      <c r="N393" s="36">
        <f>(Reference!G$12*List!$H393)+Reference!G$13</f>
        <v>2426.3906092467664</v>
      </c>
      <c r="O393" s="36">
        <f>(Reference!H$12*List!$H393)+Reference!H$13</f>
        <v>2518.6334627358447</v>
      </c>
      <c r="P393" s="36">
        <f>(Reference!I$12*List!$H393)+Reference!I$13</f>
        <v>2617.7945302366043</v>
      </c>
      <c r="Q393" s="36">
        <f>(Reference!J$12*List!$H393)+Reference!J$13</f>
        <v>3030.5812996002278</v>
      </c>
      <c r="R393" s="36">
        <f>(Reference!K$12*List!$H393)+Reference!K$13</f>
        <v>3126.8597779294537</v>
      </c>
      <c r="S393" s="36">
        <f>(Reference!L$12*List!$H393)+Reference!L$13</f>
        <v>3373.6094110127365</v>
      </c>
      <c r="T393" s="36">
        <f>(Reference!M$12*List!$H393)+Reference!M$13</f>
        <v>4030.2632242881109</v>
      </c>
      <c r="U393" s="36">
        <f>(Reference!N$12*List!$H393)+Reference!N$13</f>
        <v>16258.206489934018</v>
      </c>
      <c r="V393" s="12">
        <f>(Reference!O$12*List!$H393)+Reference!O$13</f>
        <v>604.36364570375315</v>
      </c>
      <c r="W393" s="12">
        <f>(Reference!P$12*List!$H393)+Reference!P$13</f>
        <v>851.60331894619765</v>
      </c>
      <c r="X393" s="12">
        <f>(Reference!Q$12*List!$H393)+Reference!Q$13</f>
        <v>425.80165947309882</v>
      </c>
      <c r="Y393" s="53"/>
      <c r="Z393" s="1" t="str">
        <f t="shared" si="11"/>
        <v>PASCO, Florida</v>
      </c>
      <c r="AA393" s="38" t="s">
        <v>7802</v>
      </c>
      <c r="AB393" s="40" t="s">
        <v>277</v>
      </c>
      <c r="AC393" s="43" t="s">
        <v>22</v>
      </c>
      <c r="AD393" s="61">
        <v>0.86880000000000002</v>
      </c>
      <c r="AE393" s="56" t="str">
        <f t="shared" si="10"/>
        <v/>
      </c>
      <c r="AF393" s="60">
        <v>10590</v>
      </c>
      <c r="AG393" s="60" t="s">
        <v>676</v>
      </c>
      <c r="AH393" s="60" t="s">
        <v>6</v>
      </c>
      <c r="AI393" s="60">
        <v>0.79159999999999997</v>
      </c>
    </row>
    <row r="394" spans="1:35" x14ac:dyDescent="0.35">
      <c r="A394" s="46" t="s">
        <v>1142</v>
      </c>
      <c r="B394" s="46" t="s">
        <v>4592</v>
      </c>
      <c r="C394" s="13" t="s">
        <v>3334</v>
      </c>
      <c r="D394" s="48" t="s">
        <v>714</v>
      </c>
      <c r="E394" s="38" t="s">
        <v>7803</v>
      </c>
      <c r="F394" s="43" t="s">
        <v>22</v>
      </c>
      <c r="G394" s="18" t="s">
        <v>4187</v>
      </c>
      <c r="H394" s="11">
        <v>0.89449999999999996</v>
      </c>
      <c r="I394" s="36">
        <f>(Reference!B$12*List!$H394)+Reference!B$13</f>
        <v>930.9033470550894</v>
      </c>
      <c r="J394" s="36">
        <f>(Reference!C$12*List!$H394)+Reference!C$13</f>
        <v>1389.2350253289458</v>
      </c>
      <c r="K394" s="36">
        <f>(Reference!D$12*List!$H394)+Reference!D$13</f>
        <v>1663.0809966246461</v>
      </c>
      <c r="L394" s="36">
        <f>(Reference!E$12*List!$H394)+Reference!E$13</f>
        <v>2056.8426774561476</v>
      </c>
      <c r="M394" s="36">
        <f>(Reference!F$12*List!$H394)+Reference!F$13</f>
        <v>2142.7438347678517</v>
      </c>
      <c r="N394" s="36">
        <f>(Reference!G$12*List!$H394)+Reference!G$13</f>
        <v>2426.3906092467664</v>
      </c>
      <c r="O394" s="36">
        <f>(Reference!H$12*List!$H394)+Reference!H$13</f>
        <v>2518.6334627358447</v>
      </c>
      <c r="P394" s="36">
        <f>(Reference!I$12*List!$H394)+Reference!I$13</f>
        <v>2617.7945302366043</v>
      </c>
      <c r="Q394" s="36">
        <f>(Reference!J$12*List!$H394)+Reference!J$13</f>
        <v>3030.5812996002278</v>
      </c>
      <c r="R394" s="36">
        <f>(Reference!K$12*List!$H394)+Reference!K$13</f>
        <v>3126.8597779294537</v>
      </c>
      <c r="S394" s="36">
        <f>(Reference!L$12*List!$H394)+Reference!L$13</f>
        <v>3373.6094110127365</v>
      </c>
      <c r="T394" s="36">
        <f>(Reference!M$12*List!$H394)+Reference!M$13</f>
        <v>4030.2632242881109</v>
      </c>
      <c r="U394" s="36">
        <f>(Reference!N$12*List!$H394)+Reference!N$13</f>
        <v>16258.206489934018</v>
      </c>
      <c r="V394" s="12">
        <f>(Reference!O$12*List!$H394)+Reference!O$13</f>
        <v>604.36364570375315</v>
      </c>
      <c r="W394" s="12">
        <f>(Reference!P$12*List!$H394)+Reference!P$13</f>
        <v>851.60331894619765</v>
      </c>
      <c r="X394" s="12">
        <f>(Reference!Q$12*List!$H394)+Reference!Q$13</f>
        <v>425.80165947309882</v>
      </c>
      <c r="Y394" s="53"/>
      <c r="Z394" s="1" t="str">
        <f t="shared" si="11"/>
        <v>PINELLAS, Florida</v>
      </c>
      <c r="AA394" s="38" t="s">
        <v>7803</v>
      </c>
      <c r="AB394" s="40" t="s">
        <v>277</v>
      </c>
      <c r="AC394" s="43" t="s">
        <v>22</v>
      </c>
      <c r="AD394" s="61">
        <v>0.79159999999999997</v>
      </c>
      <c r="AE394" s="56" t="str">
        <f t="shared" si="10"/>
        <v/>
      </c>
      <c r="AF394" s="60">
        <v>10600</v>
      </c>
      <c r="AG394" s="60" t="s">
        <v>677</v>
      </c>
      <c r="AH394" s="60" t="s">
        <v>6</v>
      </c>
      <c r="AI394" s="60">
        <v>0.82889999999999997</v>
      </c>
    </row>
    <row r="395" spans="1:35" x14ac:dyDescent="0.35">
      <c r="A395" s="46" t="s">
        <v>1143</v>
      </c>
      <c r="B395" s="46" t="s">
        <v>4593</v>
      </c>
      <c r="C395" s="27" t="s">
        <v>4037</v>
      </c>
      <c r="D395" s="48" t="s">
        <v>553</v>
      </c>
      <c r="E395" s="39" t="s">
        <v>7626</v>
      </c>
      <c r="F395" s="43" t="s">
        <v>22</v>
      </c>
      <c r="G395" s="18" t="s">
        <v>4187</v>
      </c>
      <c r="H395" s="29">
        <v>0.79849999999999999</v>
      </c>
      <c r="I395" s="36">
        <f>(Reference!B$12*List!$H395)+Reference!B$13</f>
        <v>856.95857949683455</v>
      </c>
      <c r="J395" s="36">
        <f>(Reference!C$12*List!$H395)+Reference!C$13</f>
        <v>1278.8834390372961</v>
      </c>
      <c r="K395" s="36">
        <f>(Reference!D$12*List!$H395)+Reference!D$13</f>
        <v>1530.9769085740497</v>
      </c>
      <c r="L395" s="36">
        <f>(Reference!E$12*List!$H395)+Reference!E$13</f>
        <v>1893.4607816132136</v>
      </c>
      <c r="M395" s="36">
        <f>(Reference!F$12*List!$H395)+Reference!F$13</f>
        <v>1972.5385225836899</v>
      </c>
      <c r="N395" s="36">
        <f>(Reference!G$12*List!$H395)+Reference!G$13</f>
        <v>2233.654284714391</v>
      </c>
      <c r="O395" s="36">
        <f>(Reference!H$12*List!$H395)+Reference!H$13</f>
        <v>2318.5699797162451</v>
      </c>
      <c r="P395" s="36">
        <f>(Reference!I$12*List!$H395)+Reference!I$13</f>
        <v>2409.854351843238</v>
      </c>
      <c r="Q395" s="36">
        <f>(Reference!J$12*List!$H395)+Reference!J$13</f>
        <v>2789.8520869765339</v>
      </c>
      <c r="R395" s="36">
        <f>(Reference!K$12*List!$H395)+Reference!K$13</f>
        <v>2878.4828436347198</v>
      </c>
      <c r="S395" s="36">
        <f>(Reference!L$12*List!$H395)+Reference!L$13</f>
        <v>3105.6323277646779</v>
      </c>
      <c r="T395" s="36">
        <f>(Reference!M$12*List!$H395)+Reference!M$13</f>
        <v>3710.125931559126</v>
      </c>
      <c r="U395" s="36">
        <f>(Reference!N$12*List!$H395)+Reference!N$13</f>
        <v>14966.762750242386</v>
      </c>
      <c r="V395" s="12">
        <f>(Reference!O$12*List!$H395)+Reference!O$13</f>
        <v>556.35701919027156</v>
      </c>
      <c r="W395" s="12">
        <f>(Reference!P$12*List!$H395)+Reference!P$13</f>
        <v>783.95761794992825</v>
      </c>
      <c r="X395" s="12">
        <f>(Reference!Q$12*List!$H395)+Reference!Q$13</f>
        <v>391.97880897496412</v>
      </c>
      <c r="Y395" s="53"/>
      <c r="Z395" s="1" t="str">
        <f t="shared" si="11"/>
        <v>POLK, Florida</v>
      </c>
      <c r="AA395" s="39" t="s">
        <v>7626</v>
      </c>
      <c r="AB395" s="40" t="s">
        <v>277</v>
      </c>
      <c r="AC395" s="44" t="s">
        <v>22</v>
      </c>
      <c r="AD395" s="62">
        <v>0.82889999999999997</v>
      </c>
      <c r="AE395" s="56" t="str">
        <f t="shared" si="10"/>
        <v/>
      </c>
      <c r="AF395" s="60">
        <v>10610</v>
      </c>
      <c r="AG395" s="60" t="s">
        <v>678</v>
      </c>
      <c r="AH395" s="60" t="s">
        <v>6</v>
      </c>
      <c r="AI395" s="60">
        <v>0.82889999999999997</v>
      </c>
    </row>
    <row r="396" spans="1:35" x14ac:dyDescent="0.35">
      <c r="A396" s="46" t="s">
        <v>1144</v>
      </c>
      <c r="B396" s="46" t="s">
        <v>4594</v>
      </c>
      <c r="C396" s="27">
        <v>99910</v>
      </c>
      <c r="D396" s="48" t="s">
        <v>9356</v>
      </c>
      <c r="E396" s="39" t="s">
        <v>7804</v>
      </c>
      <c r="F396" s="44" t="s">
        <v>22</v>
      </c>
      <c r="G396" s="18" t="s">
        <v>4188</v>
      </c>
      <c r="H396" s="29">
        <v>0.82889999999999997</v>
      </c>
      <c r="I396" s="36">
        <f>(Reference!B$12*List!$H396)+Reference!B$13</f>
        <v>880.37442255694862</v>
      </c>
      <c r="J396" s="36">
        <f>(Reference!C$12*List!$H396)+Reference!C$13</f>
        <v>1313.8281080296517</v>
      </c>
      <c r="K396" s="36">
        <f>(Reference!D$12*List!$H396)+Reference!D$13</f>
        <v>1572.8098697900718</v>
      </c>
      <c r="L396" s="36">
        <f>(Reference!E$12*List!$H396)+Reference!E$13</f>
        <v>1945.1983819634761</v>
      </c>
      <c r="M396" s="36">
        <f>(Reference!F$12*List!$H396)+Reference!F$13</f>
        <v>2026.4368714420079</v>
      </c>
      <c r="N396" s="36">
        <f>(Reference!G$12*List!$H396)+Reference!G$13</f>
        <v>2294.6874541496427</v>
      </c>
      <c r="O396" s="36">
        <f>(Reference!H$12*List!$H396)+Reference!H$13</f>
        <v>2381.9234160057849</v>
      </c>
      <c r="P396" s="36">
        <f>(Reference!I$12*List!$H396)+Reference!I$13</f>
        <v>2475.7020750011375</v>
      </c>
      <c r="Q396" s="36">
        <f>(Reference!J$12*List!$H396)+Reference!J$13</f>
        <v>2866.0830043073702</v>
      </c>
      <c r="R396" s="36">
        <f>(Reference!K$12*List!$H396)+Reference!K$13</f>
        <v>2957.1355394947186</v>
      </c>
      <c r="S396" s="36">
        <f>(Reference!L$12*List!$H396)+Reference!L$13</f>
        <v>3190.4917374598967</v>
      </c>
      <c r="T396" s="36">
        <f>(Reference!M$12*List!$H396)+Reference!M$13</f>
        <v>3811.5027409233044</v>
      </c>
      <c r="U396" s="36">
        <f>(Reference!N$12*List!$H396)+Reference!N$13</f>
        <v>15375.719934478067</v>
      </c>
      <c r="V396" s="12">
        <f>(Reference!O$12*List!$H396)+Reference!O$13</f>
        <v>571.55911758620744</v>
      </c>
      <c r="W396" s="12">
        <f>(Reference!P$12*List!$H396)+Reference!P$13</f>
        <v>805.37875659874692</v>
      </c>
      <c r="X396" s="12">
        <f>(Reference!Q$12*List!$H396)+Reference!Q$13</f>
        <v>402.68937829937346</v>
      </c>
      <c r="Y396" s="53"/>
      <c r="Z396" s="1" t="str">
        <f t="shared" si="11"/>
        <v>PUTNAM, Florida</v>
      </c>
      <c r="AA396" s="39" t="s">
        <v>7804</v>
      </c>
      <c r="AB396" s="40" t="s">
        <v>277</v>
      </c>
      <c r="AC396" s="44" t="s">
        <v>22</v>
      </c>
      <c r="AD396" s="62">
        <v>0.82889999999999997</v>
      </c>
      <c r="AE396" s="56" t="str">
        <f t="shared" si="10"/>
        <v/>
      </c>
      <c r="AF396" s="60">
        <v>10620</v>
      </c>
      <c r="AG396" s="60" t="s">
        <v>679</v>
      </c>
      <c r="AH396" s="60" t="s">
        <v>6</v>
      </c>
      <c r="AI396" s="60">
        <v>0.82889999999999997</v>
      </c>
    </row>
    <row r="397" spans="1:35" x14ac:dyDescent="0.35">
      <c r="A397" s="46" t="s">
        <v>1145</v>
      </c>
      <c r="B397" s="46" t="s">
        <v>4595</v>
      </c>
      <c r="C397" s="27" t="s">
        <v>2395</v>
      </c>
      <c r="D397" s="48" t="s">
        <v>529</v>
      </c>
      <c r="E397" s="39" t="s">
        <v>7805</v>
      </c>
      <c r="F397" s="43" t="s">
        <v>22</v>
      </c>
      <c r="G397" s="18" t="s">
        <v>4187</v>
      </c>
      <c r="H397" s="29">
        <v>0.86880000000000002</v>
      </c>
      <c r="I397" s="36">
        <f>(Reference!B$12*List!$H397)+Reference!B$13</f>
        <v>911.10771657334828</v>
      </c>
      <c r="J397" s="36">
        <f>(Reference!C$12*List!$H397)+Reference!C$13</f>
        <v>1359.6929860821188</v>
      </c>
      <c r="K397" s="36">
        <f>(Reference!D$12*List!$H397)+Reference!D$13</f>
        <v>1627.715631386101</v>
      </c>
      <c r="L397" s="36">
        <f>(Reference!E$12*List!$H397)+Reference!E$13</f>
        <v>2013.1039824231957</v>
      </c>
      <c r="M397" s="36">
        <f>(Reference!F$12*List!$H397)+Reference!F$13</f>
        <v>2097.1784543185499</v>
      </c>
      <c r="N397" s="36">
        <f>(Reference!G$12*List!$H397)+Reference!G$13</f>
        <v>2374.7934890334118</v>
      </c>
      <c r="O397" s="36">
        <f>(Reference!H$12*List!$H397)+Reference!H$13</f>
        <v>2465.0748011358064</v>
      </c>
      <c r="P397" s="36">
        <f>(Reference!I$12*List!$H397)+Reference!I$13</f>
        <v>2562.1272116458804</v>
      </c>
      <c r="Q397" s="36">
        <f>(Reference!J$12*List!$H397)+Reference!J$13</f>
        <v>2966.1360833040931</v>
      </c>
      <c r="R397" s="36">
        <f>(Reference!K$12*List!$H397)+Reference!K$13</f>
        <v>3060.3672028109677</v>
      </c>
      <c r="S397" s="36">
        <f>(Reference!L$12*List!$H397)+Reference!L$13</f>
        <v>3301.869712684871</v>
      </c>
      <c r="T397" s="36">
        <f>(Reference!M$12*List!$H397)+Reference!M$13</f>
        <v>3944.5598032137896</v>
      </c>
      <c r="U397" s="36">
        <f>(Reference!N$12*List!$H397)+Reference!N$13</f>
        <v>15912.476238787403</v>
      </c>
      <c r="V397" s="12">
        <f>(Reference!O$12*List!$H397)+Reference!O$13</f>
        <v>591.51187173087317</v>
      </c>
      <c r="W397" s="12">
        <f>(Reference!P$12*List!$H397)+Reference!P$13</f>
        <v>833.49400107532142</v>
      </c>
      <c r="X397" s="12">
        <f>(Reference!Q$12*List!$H397)+Reference!Q$13</f>
        <v>416.74700053766071</v>
      </c>
      <c r="Y397" s="53"/>
      <c r="Z397" s="1" t="str">
        <f t="shared" si="11"/>
        <v>ST. JOHNS, Florida</v>
      </c>
      <c r="AA397" s="39" t="s">
        <v>7805</v>
      </c>
      <c r="AB397" s="40" t="s">
        <v>277</v>
      </c>
      <c r="AC397" s="44" t="s">
        <v>22</v>
      </c>
      <c r="AD397" s="62">
        <v>0.82889999999999997</v>
      </c>
      <c r="AE397" s="56" t="str">
        <f t="shared" ref="AE397:AE460" si="12">IFERROR(INDEX($AI$12:$AI$3256,MATCH($A397,$AF$12:$AF$3256,0)),"")</f>
        <v/>
      </c>
      <c r="AF397" s="60">
        <v>10630</v>
      </c>
      <c r="AG397" s="60" t="s">
        <v>680</v>
      </c>
      <c r="AH397" s="60" t="s">
        <v>6</v>
      </c>
      <c r="AI397" s="60">
        <v>0.81579999999999997</v>
      </c>
    </row>
    <row r="398" spans="1:35" x14ac:dyDescent="0.35">
      <c r="A398" s="46" t="s">
        <v>1146</v>
      </c>
      <c r="B398" s="46" t="s">
        <v>4596</v>
      </c>
      <c r="C398" s="13" t="s">
        <v>4034</v>
      </c>
      <c r="D398" s="48" t="s">
        <v>644</v>
      </c>
      <c r="E398" s="38" t="s">
        <v>7806</v>
      </c>
      <c r="F398" s="43" t="s">
        <v>22</v>
      </c>
      <c r="G398" s="18" t="s">
        <v>4187</v>
      </c>
      <c r="H398" s="11">
        <v>0.91200000000000003</v>
      </c>
      <c r="I398" s="36">
        <f>(Reference!B$12*List!$H398)+Reference!B$13</f>
        <v>944.38286197456296</v>
      </c>
      <c r="J398" s="36">
        <f>(Reference!C$12*List!$H398)+Reference!C$13</f>
        <v>1409.3511999133611</v>
      </c>
      <c r="K398" s="36">
        <f>(Reference!D$12*List!$H398)+Reference!D$13</f>
        <v>1687.1624710088695</v>
      </c>
      <c r="L398" s="36">
        <f>(Reference!E$12*List!$H398)+Reference!E$13</f>
        <v>2086.625835552516</v>
      </c>
      <c r="M398" s="36">
        <f>(Reference!F$12*List!$H398)+Reference!F$13</f>
        <v>2173.7708448014228</v>
      </c>
      <c r="N398" s="36">
        <f>(Reference!G$12*List!$H398)+Reference!G$13</f>
        <v>2461.5248350729807</v>
      </c>
      <c r="O398" s="36">
        <f>(Reference!H$12*List!$H398)+Reference!H$13</f>
        <v>2555.103368494626</v>
      </c>
      <c r="P398" s="36">
        <f>(Reference!I$12*List!$H398)+Reference!I$13</f>
        <v>2655.7002919228953</v>
      </c>
      <c r="Q398" s="36">
        <f>(Reference!J$12*List!$H398)+Reference!J$13</f>
        <v>3074.4642289847552</v>
      </c>
      <c r="R398" s="36">
        <f>(Reference!K$12*List!$H398)+Reference!K$13</f>
        <v>3172.136823243598</v>
      </c>
      <c r="S398" s="36">
        <f>(Reference!L$12*List!$H398)+Reference!L$13</f>
        <v>3422.4594001464975</v>
      </c>
      <c r="T398" s="36">
        <f>(Reference!M$12*List!$H398)+Reference!M$13</f>
        <v>4088.6215849418331</v>
      </c>
      <c r="U398" s="36">
        <f>(Reference!N$12*List!$H398)+Reference!N$13</f>
        <v>16493.62592164864</v>
      </c>
      <c r="V398" s="12">
        <f>(Reference!O$12*List!$H398)+Reference!O$13</f>
        <v>613.11485366193983</v>
      </c>
      <c r="W398" s="12">
        <f>(Reference!P$12*List!$H398)+Reference!P$13</f>
        <v>863.93456652364262</v>
      </c>
      <c r="X398" s="12">
        <f>(Reference!Q$12*List!$H398)+Reference!Q$13</f>
        <v>431.96728326182131</v>
      </c>
      <c r="Y398" s="53"/>
      <c r="Z398" s="1" t="str">
        <f t="shared" si="11"/>
        <v>ST. LUCIE, Florida</v>
      </c>
      <c r="AA398" s="38" t="s">
        <v>7806</v>
      </c>
      <c r="AB398" s="40" t="s">
        <v>277</v>
      </c>
      <c r="AC398" s="43" t="s">
        <v>22</v>
      </c>
      <c r="AD398" s="61">
        <v>0.81579999999999997</v>
      </c>
      <c r="AE398" s="56" t="str">
        <f t="shared" si="12"/>
        <v/>
      </c>
      <c r="AF398" s="60">
        <v>10640</v>
      </c>
      <c r="AG398" s="60" t="s">
        <v>681</v>
      </c>
      <c r="AH398" s="60" t="s">
        <v>6</v>
      </c>
      <c r="AI398" s="60">
        <v>0.80449999999999999</v>
      </c>
    </row>
    <row r="399" spans="1:35" x14ac:dyDescent="0.35">
      <c r="A399" s="46" t="s">
        <v>1147</v>
      </c>
      <c r="B399" s="46" t="s">
        <v>4597</v>
      </c>
      <c r="C399" s="13" t="s">
        <v>4028</v>
      </c>
      <c r="D399" s="48" t="s">
        <v>633</v>
      </c>
      <c r="E399" s="38" t="s">
        <v>7807</v>
      </c>
      <c r="F399" s="43" t="s">
        <v>22</v>
      </c>
      <c r="G399" s="18" t="s">
        <v>4187</v>
      </c>
      <c r="H399" s="11">
        <v>0.82310000000000005</v>
      </c>
      <c r="I399" s="36">
        <f>(Reference!B$12*List!$H399)+Reference!B$13</f>
        <v>875.90692618363744</v>
      </c>
      <c r="J399" s="36">
        <f>(Reference!C$12*List!$H399)+Reference!C$13</f>
        <v>1307.1610330245312</v>
      </c>
      <c r="K399" s="36">
        <f>(Reference!D$12*List!$H399)+Reference!D$13</f>
        <v>1564.8285811370151</v>
      </c>
      <c r="L399" s="36">
        <f>(Reference!E$12*List!$H399)+Reference!E$13</f>
        <v>1935.3273924229657</v>
      </c>
      <c r="M399" s="36">
        <f>(Reference!F$12*List!$H399)+Reference!F$13</f>
        <v>2016.1536338308815</v>
      </c>
      <c r="N399" s="36">
        <f>(Reference!G$12*List!$H399)+Reference!G$13</f>
        <v>2283.0429678758119</v>
      </c>
      <c r="O399" s="36">
        <f>(Reference!H$12*List!$H399)+Reference!H$13</f>
        <v>2369.8362472400177</v>
      </c>
      <c r="P399" s="36">
        <f>(Reference!I$12*List!$H399)+Reference!I$13</f>
        <v>2463.1390225565383</v>
      </c>
      <c r="Q399" s="36">
        <f>(Reference!J$12*List!$H399)+Reference!J$13</f>
        <v>2851.5389477113554</v>
      </c>
      <c r="R399" s="36">
        <f>(Reference!K$12*List!$H399)+Reference!K$13</f>
        <v>2942.1294330477454</v>
      </c>
      <c r="S399" s="36">
        <f>(Reference!L$12*List!$H399)+Reference!L$13</f>
        <v>3174.3014553469934</v>
      </c>
      <c r="T399" s="36">
        <f>(Reference!M$12*List!$H399)+Reference!M$13</f>
        <v>3792.1611128209288</v>
      </c>
      <c r="U399" s="36">
        <f>(Reference!N$12*List!$H399)+Reference!N$13</f>
        <v>15297.695208538367</v>
      </c>
      <c r="V399" s="12">
        <f>(Reference!O$12*List!$H399)+Reference!O$13</f>
        <v>568.65871723435123</v>
      </c>
      <c r="W399" s="12">
        <f>(Reference!P$12*List!$H399)+Reference!P$13</f>
        <v>801.29182883022236</v>
      </c>
      <c r="X399" s="12">
        <f>(Reference!Q$12*List!$H399)+Reference!Q$13</f>
        <v>400.64591441511118</v>
      </c>
      <c r="Y399" s="53"/>
      <c r="Z399" s="1" t="str">
        <f t="shared" ref="Z399:Z462" si="13">CONCATENATE(AA399, AB399, AC399)</f>
        <v>SANTA ROSA, Florida</v>
      </c>
      <c r="AA399" s="38" t="s">
        <v>7807</v>
      </c>
      <c r="AB399" s="40" t="s">
        <v>277</v>
      </c>
      <c r="AC399" s="43" t="s">
        <v>22</v>
      </c>
      <c r="AD399" s="61">
        <v>0.80449999999999999</v>
      </c>
      <c r="AE399" s="56" t="str">
        <f t="shared" si="12"/>
        <v/>
      </c>
      <c r="AF399" s="60">
        <v>10650</v>
      </c>
      <c r="AG399" s="60" t="s">
        <v>682</v>
      </c>
      <c r="AH399" s="60" t="s">
        <v>6</v>
      </c>
      <c r="AI399" s="60">
        <v>0.89980000000000004</v>
      </c>
    </row>
    <row r="400" spans="1:35" x14ac:dyDescent="0.35">
      <c r="A400" s="46" t="s">
        <v>1148</v>
      </c>
      <c r="B400" s="46" t="s">
        <v>4598</v>
      </c>
      <c r="C400" s="13" t="s">
        <v>4033</v>
      </c>
      <c r="D400" s="48" t="s">
        <v>616</v>
      </c>
      <c r="E400" s="38" t="s">
        <v>7808</v>
      </c>
      <c r="F400" s="43" t="s">
        <v>22</v>
      </c>
      <c r="G400" s="18" t="s">
        <v>4187</v>
      </c>
      <c r="H400" s="11">
        <v>0.92800000000000005</v>
      </c>
      <c r="I400" s="36">
        <f>(Reference!B$12*List!$H400)+Reference!B$13</f>
        <v>956.70698990093888</v>
      </c>
      <c r="J400" s="36">
        <f>(Reference!C$12*List!$H400)+Reference!C$13</f>
        <v>1427.7431309619694</v>
      </c>
      <c r="K400" s="36">
        <f>(Reference!D$12*List!$H400)+Reference!D$13</f>
        <v>1709.1798190173022</v>
      </c>
      <c r="L400" s="36">
        <f>(Reference!E$12*List!$H400)+Reference!E$13</f>
        <v>2113.8561515263386</v>
      </c>
      <c r="M400" s="36">
        <f>(Reference!F$12*List!$H400)+Reference!F$13</f>
        <v>2202.1383968321165</v>
      </c>
      <c r="N400" s="36">
        <f>(Reference!G$12*List!$H400)+Reference!G$13</f>
        <v>2493.6475558283773</v>
      </c>
      <c r="O400" s="36">
        <f>(Reference!H$12*List!$H400)+Reference!H$13</f>
        <v>2588.4472823312262</v>
      </c>
      <c r="P400" s="36">
        <f>(Reference!I$12*List!$H400)+Reference!I$13</f>
        <v>2690.3569883217897</v>
      </c>
      <c r="Q400" s="36">
        <f>(Reference!J$12*List!$H400)+Reference!J$13</f>
        <v>3114.5857644220378</v>
      </c>
      <c r="R400" s="36">
        <f>(Reference!K$12*List!$H400)+Reference!K$13</f>
        <v>3213.532978959387</v>
      </c>
      <c r="S400" s="36">
        <f>(Reference!L$12*List!$H400)+Reference!L$13</f>
        <v>3467.1222473545072</v>
      </c>
      <c r="T400" s="36">
        <f>(Reference!M$12*List!$H400)+Reference!M$13</f>
        <v>4141.977800396664</v>
      </c>
      <c r="U400" s="36">
        <f>(Reference!N$12*List!$H400)+Reference!N$13</f>
        <v>16708.866544930577</v>
      </c>
      <c r="V400" s="12">
        <f>(Reference!O$12*List!$H400)+Reference!O$13</f>
        <v>621.11595808085349</v>
      </c>
      <c r="W400" s="12">
        <f>(Reference!P$12*List!$H400)+Reference!P$13</f>
        <v>875.20885002302089</v>
      </c>
      <c r="X400" s="12">
        <f>(Reference!Q$12*List!$H400)+Reference!Q$13</f>
        <v>437.60442501151044</v>
      </c>
      <c r="Y400" s="53"/>
      <c r="Z400" s="1" t="str">
        <f t="shared" si="13"/>
        <v>SARASOTA, Florida</v>
      </c>
      <c r="AA400" s="38" t="s">
        <v>7808</v>
      </c>
      <c r="AB400" s="40" t="s">
        <v>277</v>
      </c>
      <c r="AC400" s="43" t="s">
        <v>22</v>
      </c>
      <c r="AD400" s="61">
        <v>0.89980000000000004</v>
      </c>
      <c r="AE400" s="56" t="str">
        <f t="shared" si="12"/>
        <v/>
      </c>
      <c r="AF400" s="60">
        <v>10660</v>
      </c>
      <c r="AG400" s="60" t="s">
        <v>683</v>
      </c>
      <c r="AH400" s="60" t="s">
        <v>6</v>
      </c>
      <c r="AI400" s="60">
        <v>0.82889999999999997</v>
      </c>
    </row>
    <row r="401" spans="1:35" x14ac:dyDescent="0.35">
      <c r="A401" s="46" t="s">
        <v>1149</v>
      </c>
      <c r="B401" s="46" t="s">
        <v>4599</v>
      </c>
      <c r="C401" s="27" t="s">
        <v>2886</v>
      </c>
      <c r="D401" s="48" t="s">
        <v>626</v>
      </c>
      <c r="E401" s="39" t="s">
        <v>7809</v>
      </c>
      <c r="F401" s="43" t="s">
        <v>22</v>
      </c>
      <c r="G401" s="18" t="s">
        <v>4187</v>
      </c>
      <c r="H401" s="29">
        <v>0.87809999999999999</v>
      </c>
      <c r="I401" s="36">
        <f>(Reference!B$12*List!$H401)+Reference!B$13</f>
        <v>918.27111593055417</v>
      </c>
      <c r="J401" s="36">
        <f>(Reference!C$12*List!$H401)+Reference!C$13</f>
        <v>1370.3832960041223</v>
      </c>
      <c r="K401" s="36">
        <f>(Reference!D$12*List!$H401)+Reference!D$13</f>
        <v>1640.5132149160024</v>
      </c>
      <c r="L401" s="36">
        <f>(Reference!E$12*List!$H401)+Reference!E$13</f>
        <v>2028.93160358298</v>
      </c>
      <c r="M401" s="36">
        <f>(Reference!F$12*List!$H401)+Reference!F$13</f>
        <v>2113.6670939363908</v>
      </c>
      <c r="N401" s="36">
        <f>(Reference!G$12*List!$H401)+Reference!G$13</f>
        <v>2393.4648204724854</v>
      </c>
      <c r="O401" s="36">
        <f>(Reference!H$12*List!$H401)+Reference!H$13</f>
        <v>2484.45595105333</v>
      </c>
      <c r="P401" s="36">
        <f>(Reference!I$12*List!$H401)+Reference!I$13</f>
        <v>2582.2714164277377</v>
      </c>
      <c r="Q401" s="36">
        <f>(Reference!J$12*List!$H401)+Reference!J$13</f>
        <v>2989.4567257770132</v>
      </c>
      <c r="R401" s="36">
        <f>(Reference!K$12*List!$H401)+Reference!K$13</f>
        <v>3084.4287183207698</v>
      </c>
      <c r="S401" s="36">
        <f>(Reference!L$12*List!$H401)+Reference!L$13</f>
        <v>3327.8299926245268</v>
      </c>
      <c r="T401" s="36">
        <f>(Reference!M$12*List!$H401)+Reference!M$13</f>
        <v>3975.57310344691</v>
      </c>
      <c r="U401" s="36">
        <f>(Reference!N$12*List!$H401)+Reference!N$13</f>
        <v>16037.584851070031</v>
      </c>
      <c r="V401" s="12">
        <f>(Reference!O$12*List!$H401)+Reference!O$13</f>
        <v>596.16251367436666</v>
      </c>
      <c r="W401" s="12">
        <f>(Reference!P$12*List!$H401)+Reference!P$13</f>
        <v>840.04717835933491</v>
      </c>
      <c r="X401" s="12">
        <f>(Reference!Q$12*List!$H401)+Reference!Q$13</f>
        <v>420.02358917966745</v>
      </c>
      <c r="Y401" s="53"/>
      <c r="Z401" s="1" t="str">
        <f t="shared" si="13"/>
        <v>SEMINOLE, Florida</v>
      </c>
      <c r="AA401" s="39" t="s">
        <v>7809</v>
      </c>
      <c r="AB401" s="40" t="s">
        <v>277</v>
      </c>
      <c r="AC401" s="44" t="s">
        <v>22</v>
      </c>
      <c r="AD401" s="62">
        <v>0.82889999999999997</v>
      </c>
      <c r="AE401" s="56" t="str">
        <f t="shared" si="12"/>
        <v/>
      </c>
      <c r="AF401" s="60">
        <v>11000</v>
      </c>
      <c r="AG401" s="60" t="s">
        <v>684</v>
      </c>
      <c r="AH401" s="60" t="s">
        <v>6</v>
      </c>
      <c r="AI401" s="60">
        <v>0.71689999999999998</v>
      </c>
    </row>
    <row r="402" spans="1:35" x14ac:dyDescent="0.35">
      <c r="A402" s="46" t="s">
        <v>1150</v>
      </c>
      <c r="B402" s="46" t="s">
        <v>4600</v>
      </c>
      <c r="C402" s="27" t="s">
        <v>3374</v>
      </c>
      <c r="D402" s="48" t="s">
        <v>717</v>
      </c>
      <c r="E402" s="39" t="s">
        <v>7533</v>
      </c>
      <c r="F402" s="43" t="s">
        <v>22</v>
      </c>
      <c r="G402" s="18" t="s">
        <v>4187</v>
      </c>
      <c r="H402" s="29">
        <v>0.79159999999999997</v>
      </c>
      <c r="I402" s="36">
        <f>(Reference!B$12*List!$H402)+Reference!B$13</f>
        <v>851.64379932858492</v>
      </c>
      <c r="J402" s="36">
        <f>(Reference!C$12*List!$H402)+Reference!C$13</f>
        <v>1270.9519187725837</v>
      </c>
      <c r="K402" s="36">
        <f>(Reference!D$12*List!$H402)+Reference!D$13</f>
        <v>1521.4819272454131</v>
      </c>
      <c r="L402" s="36">
        <f>(Reference!E$12*List!$H402)+Reference!E$13</f>
        <v>1881.7177078495026</v>
      </c>
      <c r="M402" s="36">
        <f>(Reference!F$12*List!$H402)+Reference!F$13</f>
        <v>1960.3050157704533</v>
      </c>
      <c r="N402" s="36">
        <f>(Reference!G$12*List!$H402)+Reference!G$13</f>
        <v>2219.801361388626</v>
      </c>
      <c r="O402" s="36">
        <f>(Reference!H$12*List!$H402)+Reference!H$13</f>
        <v>2304.1904168742112</v>
      </c>
      <c r="P402" s="36">
        <f>(Reference!I$12*List!$H402)+Reference!I$13</f>
        <v>2394.9086515212148</v>
      </c>
      <c r="Q402" s="36">
        <f>(Reference!J$12*List!$H402)+Reference!J$13</f>
        <v>2772.5496748192058</v>
      </c>
      <c r="R402" s="36">
        <f>(Reference!K$12*List!$H402)+Reference!K$13</f>
        <v>2860.6307514822856</v>
      </c>
      <c r="S402" s="36">
        <f>(Reference!L$12*List!$H402)+Reference!L$13</f>
        <v>3086.3714749062237</v>
      </c>
      <c r="T402" s="36">
        <f>(Reference!M$12*List!$H402)+Reference!M$13</f>
        <v>3687.1160636442301</v>
      </c>
      <c r="U402" s="36">
        <f>(Reference!N$12*List!$H402)+Reference!N$13</f>
        <v>14873.940231452048</v>
      </c>
      <c r="V402" s="12">
        <f>(Reference!O$12*List!$H402)+Reference!O$13</f>
        <v>552.90654290961515</v>
      </c>
      <c r="W402" s="12">
        <f>(Reference!P$12*List!$H402)+Reference!P$13</f>
        <v>779.09558319082134</v>
      </c>
      <c r="X402" s="12">
        <f>(Reference!Q$12*List!$H402)+Reference!Q$13</f>
        <v>389.54779159541067</v>
      </c>
      <c r="Y402" s="53"/>
      <c r="Z402" s="1" t="str">
        <f t="shared" si="13"/>
        <v>SUMTER, Florida</v>
      </c>
      <c r="AA402" s="39" t="s">
        <v>7533</v>
      </c>
      <c r="AB402" s="40" t="s">
        <v>277</v>
      </c>
      <c r="AC402" s="44" t="s">
        <v>22</v>
      </c>
      <c r="AD402" s="62">
        <v>0.71689999999999998</v>
      </c>
      <c r="AE402" s="56" t="str">
        <f t="shared" si="12"/>
        <v/>
      </c>
      <c r="AF402" s="60">
        <v>11010</v>
      </c>
      <c r="AG402" s="60" t="s">
        <v>685</v>
      </c>
      <c r="AH402" s="60" t="s">
        <v>6</v>
      </c>
      <c r="AI402" s="60">
        <v>0.71689999999999998</v>
      </c>
    </row>
    <row r="403" spans="1:35" x14ac:dyDescent="0.35">
      <c r="A403" s="46" t="s">
        <v>1151</v>
      </c>
      <c r="B403" s="46" t="s">
        <v>4601</v>
      </c>
      <c r="C403" s="27">
        <v>99910</v>
      </c>
      <c r="D403" s="48" t="s">
        <v>9356</v>
      </c>
      <c r="E403" s="39" t="s">
        <v>7810</v>
      </c>
      <c r="F403" s="44" t="s">
        <v>22</v>
      </c>
      <c r="G403" s="18" t="s">
        <v>4188</v>
      </c>
      <c r="H403" s="29">
        <v>0.82889999999999997</v>
      </c>
      <c r="I403" s="36">
        <f>(Reference!B$12*List!$H403)+Reference!B$13</f>
        <v>880.37442255694862</v>
      </c>
      <c r="J403" s="36">
        <f>(Reference!C$12*List!$H403)+Reference!C$13</f>
        <v>1313.8281080296517</v>
      </c>
      <c r="K403" s="36">
        <f>(Reference!D$12*List!$H403)+Reference!D$13</f>
        <v>1572.8098697900718</v>
      </c>
      <c r="L403" s="36">
        <f>(Reference!E$12*List!$H403)+Reference!E$13</f>
        <v>1945.1983819634761</v>
      </c>
      <c r="M403" s="36">
        <f>(Reference!F$12*List!$H403)+Reference!F$13</f>
        <v>2026.4368714420079</v>
      </c>
      <c r="N403" s="36">
        <f>(Reference!G$12*List!$H403)+Reference!G$13</f>
        <v>2294.6874541496427</v>
      </c>
      <c r="O403" s="36">
        <f>(Reference!H$12*List!$H403)+Reference!H$13</f>
        <v>2381.9234160057849</v>
      </c>
      <c r="P403" s="36">
        <f>(Reference!I$12*List!$H403)+Reference!I$13</f>
        <v>2475.7020750011375</v>
      </c>
      <c r="Q403" s="36">
        <f>(Reference!J$12*List!$H403)+Reference!J$13</f>
        <v>2866.0830043073702</v>
      </c>
      <c r="R403" s="36">
        <f>(Reference!K$12*List!$H403)+Reference!K$13</f>
        <v>2957.1355394947186</v>
      </c>
      <c r="S403" s="36">
        <f>(Reference!L$12*List!$H403)+Reference!L$13</f>
        <v>3190.4917374598967</v>
      </c>
      <c r="T403" s="36">
        <f>(Reference!M$12*List!$H403)+Reference!M$13</f>
        <v>3811.5027409233044</v>
      </c>
      <c r="U403" s="36">
        <f>(Reference!N$12*List!$H403)+Reference!N$13</f>
        <v>15375.719934478067</v>
      </c>
      <c r="V403" s="12">
        <f>(Reference!O$12*List!$H403)+Reference!O$13</f>
        <v>571.55911758620744</v>
      </c>
      <c r="W403" s="12">
        <f>(Reference!P$12*List!$H403)+Reference!P$13</f>
        <v>805.37875659874692</v>
      </c>
      <c r="X403" s="12">
        <f>(Reference!Q$12*List!$H403)+Reference!Q$13</f>
        <v>402.68937829937346</v>
      </c>
      <c r="Y403" s="53"/>
      <c r="Z403" s="1" t="str">
        <f t="shared" si="13"/>
        <v>SUWANNEE, Florida</v>
      </c>
      <c r="AA403" s="39" t="s">
        <v>7810</v>
      </c>
      <c r="AB403" s="40" t="s">
        <v>277</v>
      </c>
      <c r="AC403" s="44" t="s">
        <v>22</v>
      </c>
      <c r="AD403" s="62">
        <v>0.71689999999999998</v>
      </c>
      <c r="AE403" s="56" t="str">
        <f t="shared" si="12"/>
        <v/>
      </c>
      <c r="AF403" s="60">
        <v>11011</v>
      </c>
      <c r="AG403" s="60" t="s">
        <v>686</v>
      </c>
      <c r="AH403" s="60" t="s">
        <v>6</v>
      </c>
      <c r="AI403" s="60">
        <v>0.71689999999999998</v>
      </c>
    </row>
    <row r="404" spans="1:35" x14ac:dyDescent="0.35">
      <c r="A404" s="46" t="s">
        <v>1152</v>
      </c>
      <c r="B404" s="46" t="s">
        <v>4602</v>
      </c>
      <c r="C404" s="27">
        <v>99910</v>
      </c>
      <c r="D404" s="48" t="s">
        <v>9356</v>
      </c>
      <c r="E404" s="39" t="s">
        <v>7811</v>
      </c>
      <c r="F404" s="44" t="s">
        <v>22</v>
      </c>
      <c r="G404" s="18" t="s">
        <v>4188</v>
      </c>
      <c r="H404" s="29">
        <v>0.82889999999999997</v>
      </c>
      <c r="I404" s="36">
        <f>(Reference!B$12*List!$H404)+Reference!B$13</f>
        <v>880.37442255694862</v>
      </c>
      <c r="J404" s="36">
        <f>(Reference!C$12*List!$H404)+Reference!C$13</f>
        <v>1313.8281080296517</v>
      </c>
      <c r="K404" s="36">
        <f>(Reference!D$12*List!$H404)+Reference!D$13</f>
        <v>1572.8098697900718</v>
      </c>
      <c r="L404" s="36">
        <f>(Reference!E$12*List!$H404)+Reference!E$13</f>
        <v>1945.1983819634761</v>
      </c>
      <c r="M404" s="36">
        <f>(Reference!F$12*List!$H404)+Reference!F$13</f>
        <v>2026.4368714420079</v>
      </c>
      <c r="N404" s="36">
        <f>(Reference!G$12*List!$H404)+Reference!G$13</f>
        <v>2294.6874541496427</v>
      </c>
      <c r="O404" s="36">
        <f>(Reference!H$12*List!$H404)+Reference!H$13</f>
        <v>2381.9234160057849</v>
      </c>
      <c r="P404" s="36">
        <f>(Reference!I$12*List!$H404)+Reference!I$13</f>
        <v>2475.7020750011375</v>
      </c>
      <c r="Q404" s="36">
        <f>(Reference!J$12*List!$H404)+Reference!J$13</f>
        <v>2866.0830043073702</v>
      </c>
      <c r="R404" s="36">
        <f>(Reference!K$12*List!$H404)+Reference!K$13</f>
        <v>2957.1355394947186</v>
      </c>
      <c r="S404" s="36">
        <f>(Reference!L$12*List!$H404)+Reference!L$13</f>
        <v>3190.4917374598967</v>
      </c>
      <c r="T404" s="36">
        <f>(Reference!M$12*List!$H404)+Reference!M$13</f>
        <v>3811.5027409233044</v>
      </c>
      <c r="U404" s="36">
        <f>(Reference!N$12*List!$H404)+Reference!N$13</f>
        <v>15375.719934478067</v>
      </c>
      <c r="V404" s="12">
        <f>(Reference!O$12*List!$H404)+Reference!O$13</f>
        <v>571.55911758620744</v>
      </c>
      <c r="W404" s="12">
        <f>(Reference!P$12*List!$H404)+Reference!P$13</f>
        <v>805.37875659874692</v>
      </c>
      <c r="X404" s="12">
        <f>(Reference!Q$12*List!$H404)+Reference!Q$13</f>
        <v>402.68937829937346</v>
      </c>
      <c r="Y404" s="53"/>
      <c r="Z404" s="1" t="str">
        <f t="shared" si="13"/>
        <v>TAYLOR, Florida</v>
      </c>
      <c r="AA404" s="39" t="s">
        <v>7811</v>
      </c>
      <c r="AB404" s="40" t="s">
        <v>277</v>
      </c>
      <c r="AC404" s="44" t="s">
        <v>22</v>
      </c>
      <c r="AD404" s="62">
        <v>0.71689999999999998</v>
      </c>
      <c r="AE404" s="56" t="str">
        <f t="shared" si="12"/>
        <v/>
      </c>
      <c r="AF404" s="60">
        <v>11020</v>
      </c>
      <c r="AG404" s="60" t="s">
        <v>687</v>
      </c>
      <c r="AH404" s="60" t="s">
        <v>6</v>
      </c>
      <c r="AI404" s="60">
        <v>0.76670000000000005</v>
      </c>
    </row>
    <row r="405" spans="1:35" x14ac:dyDescent="0.35">
      <c r="A405" s="46" t="s">
        <v>1153</v>
      </c>
      <c r="B405" s="46" t="s">
        <v>4603</v>
      </c>
      <c r="C405" s="13">
        <v>99910</v>
      </c>
      <c r="D405" s="48" t="s">
        <v>9356</v>
      </c>
      <c r="E405" s="38" t="s">
        <v>7638</v>
      </c>
      <c r="F405" s="44" t="s">
        <v>22</v>
      </c>
      <c r="G405" s="18" t="s">
        <v>4188</v>
      </c>
      <c r="H405" s="11">
        <v>0.82889999999999997</v>
      </c>
      <c r="I405" s="36">
        <f>(Reference!B$12*List!$H405)+Reference!B$13</f>
        <v>880.37442255694862</v>
      </c>
      <c r="J405" s="36">
        <f>(Reference!C$12*List!$H405)+Reference!C$13</f>
        <v>1313.8281080296517</v>
      </c>
      <c r="K405" s="36">
        <f>(Reference!D$12*List!$H405)+Reference!D$13</f>
        <v>1572.8098697900718</v>
      </c>
      <c r="L405" s="36">
        <f>(Reference!E$12*List!$H405)+Reference!E$13</f>
        <v>1945.1983819634761</v>
      </c>
      <c r="M405" s="36">
        <f>(Reference!F$12*List!$H405)+Reference!F$13</f>
        <v>2026.4368714420079</v>
      </c>
      <c r="N405" s="36">
        <f>(Reference!G$12*List!$H405)+Reference!G$13</f>
        <v>2294.6874541496427</v>
      </c>
      <c r="O405" s="36">
        <f>(Reference!H$12*List!$H405)+Reference!H$13</f>
        <v>2381.9234160057849</v>
      </c>
      <c r="P405" s="36">
        <f>(Reference!I$12*List!$H405)+Reference!I$13</f>
        <v>2475.7020750011375</v>
      </c>
      <c r="Q405" s="36">
        <f>(Reference!J$12*List!$H405)+Reference!J$13</f>
        <v>2866.0830043073702</v>
      </c>
      <c r="R405" s="36">
        <f>(Reference!K$12*List!$H405)+Reference!K$13</f>
        <v>2957.1355394947186</v>
      </c>
      <c r="S405" s="36">
        <f>(Reference!L$12*List!$H405)+Reference!L$13</f>
        <v>3190.4917374598967</v>
      </c>
      <c r="T405" s="36">
        <f>(Reference!M$12*List!$H405)+Reference!M$13</f>
        <v>3811.5027409233044</v>
      </c>
      <c r="U405" s="36">
        <f>(Reference!N$12*List!$H405)+Reference!N$13</f>
        <v>15375.719934478067</v>
      </c>
      <c r="V405" s="12">
        <f>(Reference!O$12*List!$H405)+Reference!O$13</f>
        <v>571.55911758620744</v>
      </c>
      <c r="W405" s="12">
        <f>(Reference!P$12*List!$H405)+Reference!P$13</f>
        <v>805.37875659874692</v>
      </c>
      <c r="X405" s="12">
        <f>(Reference!Q$12*List!$H405)+Reference!Q$13</f>
        <v>402.68937829937346</v>
      </c>
      <c r="Y405" s="53"/>
      <c r="Z405" s="1" t="str">
        <f t="shared" si="13"/>
        <v>UNION, Florida</v>
      </c>
      <c r="AA405" s="38" t="s">
        <v>7638</v>
      </c>
      <c r="AB405" s="40" t="s">
        <v>277</v>
      </c>
      <c r="AC405" s="43" t="s">
        <v>22</v>
      </c>
      <c r="AD405" s="61">
        <v>0.76670000000000005</v>
      </c>
      <c r="AE405" s="56" t="str">
        <f t="shared" si="12"/>
        <v/>
      </c>
      <c r="AF405" s="60">
        <v>11030</v>
      </c>
      <c r="AG405" s="60" t="s">
        <v>688</v>
      </c>
      <c r="AH405" s="60" t="s">
        <v>6</v>
      </c>
      <c r="AI405" s="60">
        <v>0.71689999999999998</v>
      </c>
    </row>
    <row r="406" spans="1:35" x14ac:dyDescent="0.35">
      <c r="A406" s="46" t="s">
        <v>1154</v>
      </c>
      <c r="B406" s="46" t="s">
        <v>4604</v>
      </c>
      <c r="C406" s="27" t="s">
        <v>4029</v>
      </c>
      <c r="D406" s="48" t="s">
        <v>448</v>
      </c>
      <c r="E406" s="39" t="s">
        <v>7812</v>
      </c>
      <c r="F406" s="43" t="s">
        <v>22</v>
      </c>
      <c r="G406" s="18" t="s">
        <v>4187</v>
      </c>
      <c r="H406" s="29">
        <v>0.81579999999999997</v>
      </c>
      <c r="I406" s="36">
        <f>(Reference!B$12*List!$H406)+Reference!B$13</f>
        <v>870.2840428172284</v>
      </c>
      <c r="J406" s="36">
        <f>(Reference!C$12*List!$H406)+Reference!C$13</f>
        <v>1298.7697144836036</v>
      </c>
      <c r="K406" s="36">
        <f>(Reference!D$12*List!$H406)+Reference!D$13</f>
        <v>1554.7831661081675</v>
      </c>
      <c r="L406" s="36">
        <f>(Reference!E$12*List!$H406)+Reference!E$13</f>
        <v>1922.9035607599092</v>
      </c>
      <c r="M406" s="36">
        <f>(Reference!F$12*List!$H406)+Reference!F$13</f>
        <v>2003.2109382168774</v>
      </c>
      <c r="N406" s="36">
        <f>(Reference!G$12*List!$H406)+Reference!G$13</f>
        <v>2268.3869765311629</v>
      </c>
      <c r="O406" s="36">
        <f>(Reference!H$12*List!$H406)+Reference!H$13</f>
        <v>2354.6230865520683</v>
      </c>
      <c r="P406" s="36">
        <f>(Reference!I$12*List!$H406)+Reference!I$13</f>
        <v>2447.3269048245429</v>
      </c>
      <c r="Q406" s="36">
        <f>(Reference!J$12*List!$H406)+Reference!J$13</f>
        <v>2833.2334971680953</v>
      </c>
      <c r="R406" s="36">
        <f>(Reference!K$12*List!$H406)+Reference!K$13</f>
        <v>2923.2424370024164</v>
      </c>
      <c r="S406" s="36">
        <f>(Reference!L$12*List!$H406)+Reference!L$13</f>
        <v>3153.9240313083387</v>
      </c>
      <c r="T406" s="36">
        <f>(Reference!M$12*List!$H406)+Reference!M$13</f>
        <v>3767.8173395196618</v>
      </c>
      <c r="U406" s="36">
        <f>(Reference!N$12*List!$H406)+Reference!N$13</f>
        <v>15199.49167416598</v>
      </c>
      <c r="V406" s="12">
        <f>(Reference!O$12*List!$H406)+Reference!O$13</f>
        <v>565.00821334322188</v>
      </c>
      <c r="W406" s="12">
        <f>(Reference!P$12*List!$H406)+Reference!P$13</f>
        <v>796.14793698363098</v>
      </c>
      <c r="X406" s="12">
        <f>(Reference!Q$12*List!$H406)+Reference!Q$13</f>
        <v>398.07396849181549</v>
      </c>
      <c r="Y406" s="53"/>
      <c r="Z406" s="1" t="str">
        <f t="shared" si="13"/>
        <v>VOLUSIA, Florida</v>
      </c>
      <c r="AA406" s="39" t="s">
        <v>7812</v>
      </c>
      <c r="AB406" s="40" t="s">
        <v>277</v>
      </c>
      <c r="AC406" s="44" t="s">
        <v>22</v>
      </c>
      <c r="AD406" s="62">
        <v>0.71689999999999998</v>
      </c>
      <c r="AE406" s="56" t="str">
        <f t="shared" si="12"/>
        <v/>
      </c>
      <c r="AF406" s="60">
        <v>11040</v>
      </c>
      <c r="AG406" s="60" t="s">
        <v>689</v>
      </c>
      <c r="AH406" s="60" t="s">
        <v>6</v>
      </c>
      <c r="AI406" s="60">
        <v>0.71689999999999998</v>
      </c>
    </row>
    <row r="407" spans="1:35" x14ac:dyDescent="0.35">
      <c r="A407" s="46" t="s">
        <v>1155</v>
      </c>
      <c r="B407" s="46" t="s">
        <v>4605</v>
      </c>
      <c r="C407" s="27" t="s">
        <v>3318</v>
      </c>
      <c r="D407" s="48" t="s">
        <v>713</v>
      </c>
      <c r="E407" s="39" t="s">
        <v>7813</v>
      </c>
      <c r="F407" s="43" t="s">
        <v>22</v>
      </c>
      <c r="G407" s="18" t="s">
        <v>4187</v>
      </c>
      <c r="H407" s="29">
        <v>0.80449999999999999</v>
      </c>
      <c r="I407" s="36">
        <f>(Reference!B$12*List!$H407)+Reference!B$13</f>
        <v>861.58012746922543</v>
      </c>
      <c r="J407" s="36">
        <f>(Reference!C$12*List!$H407)+Reference!C$13</f>
        <v>1285.780413180524</v>
      </c>
      <c r="K407" s="36">
        <f>(Reference!D$12*List!$H407)+Reference!D$13</f>
        <v>1539.233414077212</v>
      </c>
      <c r="L407" s="36">
        <f>(Reference!E$12*List!$H407)+Reference!E$13</f>
        <v>1903.6721501033971</v>
      </c>
      <c r="M407" s="36">
        <f>(Reference!F$12*List!$H407)+Reference!F$13</f>
        <v>1983.1763545952003</v>
      </c>
      <c r="N407" s="36">
        <f>(Reference!G$12*List!$H407)+Reference!G$13</f>
        <v>2245.7003049976643</v>
      </c>
      <c r="O407" s="36">
        <f>(Reference!H$12*List!$H407)+Reference!H$13</f>
        <v>2331.0739474049697</v>
      </c>
      <c r="P407" s="36">
        <f>(Reference!I$12*List!$H407)+Reference!I$13</f>
        <v>2422.8506129928237</v>
      </c>
      <c r="Q407" s="36">
        <f>(Reference!J$12*List!$H407)+Reference!J$13</f>
        <v>2804.8976627655147</v>
      </c>
      <c r="R407" s="36">
        <f>(Reference!K$12*List!$H407)+Reference!K$13</f>
        <v>2894.0064020281407</v>
      </c>
      <c r="S407" s="36">
        <f>(Reference!L$12*List!$H407)+Reference!L$13</f>
        <v>3122.380895467682</v>
      </c>
      <c r="T407" s="36">
        <f>(Reference!M$12*List!$H407)+Reference!M$13</f>
        <v>3730.134512354688</v>
      </c>
      <c r="U407" s="36">
        <f>(Reference!N$12*List!$H407)+Reference!N$13</f>
        <v>15047.477983973113</v>
      </c>
      <c r="V407" s="12">
        <f>(Reference!O$12*List!$H407)+Reference!O$13</f>
        <v>559.35743334736424</v>
      </c>
      <c r="W407" s="12">
        <f>(Reference!P$12*List!$H407)+Reference!P$13</f>
        <v>788.18547426219504</v>
      </c>
      <c r="X407" s="12">
        <f>(Reference!Q$12*List!$H407)+Reference!Q$13</f>
        <v>394.09273713109752</v>
      </c>
      <c r="Y407" s="53"/>
      <c r="Z407" s="1" t="str">
        <f t="shared" si="13"/>
        <v>WAKULLA, Florida</v>
      </c>
      <c r="AA407" s="39" t="s">
        <v>7813</v>
      </c>
      <c r="AB407" s="40" t="s">
        <v>277</v>
      </c>
      <c r="AC407" s="44" t="s">
        <v>22</v>
      </c>
      <c r="AD407" s="62">
        <v>0.71689999999999998</v>
      </c>
      <c r="AE407" s="56" t="str">
        <f t="shared" si="12"/>
        <v/>
      </c>
      <c r="AF407" s="60">
        <v>11050</v>
      </c>
      <c r="AG407" s="60" t="s">
        <v>690</v>
      </c>
      <c r="AH407" s="60" t="s">
        <v>6</v>
      </c>
      <c r="AI407" s="60">
        <v>0.94479999999999997</v>
      </c>
    </row>
    <row r="408" spans="1:35" x14ac:dyDescent="0.35">
      <c r="A408" s="46" t="s">
        <v>1156</v>
      </c>
      <c r="B408" s="46" t="s">
        <v>4606</v>
      </c>
      <c r="C408" s="13" t="s">
        <v>1852</v>
      </c>
      <c r="D408" s="48" t="s">
        <v>438</v>
      </c>
      <c r="E408" s="38" t="s">
        <v>7814</v>
      </c>
      <c r="F408" s="43" t="s">
        <v>22</v>
      </c>
      <c r="G408" s="18" t="s">
        <v>4187</v>
      </c>
      <c r="H408" s="11">
        <v>0.89980000000000004</v>
      </c>
      <c r="I408" s="36">
        <f>(Reference!B$12*List!$H408)+Reference!B$13</f>
        <v>934.98571443070148</v>
      </c>
      <c r="J408" s="36">
        <f>(Reference!C$12*List!$H408)+Reference!C$13</f>
        <v>1395.3273524887973</v>
      </c>
      <c r="K408" s="36">
        <f>(Reference!D$12*List!$H408)+Reference!D$13</f>
        <v>1670.3742431524395</v>
      </c>
      <c r="L408" s="36">
        <f>(Reference!E$12*List!$H408)+Reference!E$13</f>
        <v>2065.8627196224766</v>
      </c>
      <c r="M408" s="36">
        <f>(Reference!F$12*List!$H408)+Reference!F$13</f>
        <v>2152.1405863780192</v>
      </c>
      <c r="N408" s="36">
        <f>(Reference!G$12*List!$H408)+Reference!G$13</f>
        <v>2437.0312604969913</v>
      </c>
      <c r="O408" s="36">
        <f>(Reference!H$12*List!$H408)+Reference!H$13</f>
        <v>2529.6786341942188</v>
      </c>
      <c r="P408" s="36">
        <f>(Reference!I$12*List!$H408)+Reference!I$13</f>
        <v>2629.2745609187382</v>
      </c>
      <c r="Q408" s="36">
        <f>(Reference!J$12*List!$H408)+Reference!J$13</f>
        <v>3043.8715582138275</v>
      </c>
      <c r="R408" s="36">
        <f>(Reference!K$12*List!$H408)+Reference!K$13</f>
        <v>3140.572254510309</v>
      </c>
      <c r="S408" s="36">
        <f>(Reference!L$12*List!$H408)+Reference!L$13</f>
        <v>3388.4039791503901</v>
      </c>
      <c r="T408" s="36">
        <f>(Reference!M$12*List!$H408)+Reference!M$13</f>
        <v>4047.9374706575245</v>
      </c>
      <c r="U408" s="36">
        <f>(Reference!N$12*List!$H408)+Reference!N$13</f>
        <v>16329.504946396159</v>
      </c>
      <c r="V408" s="12">
        <f>(Reference!O$12*List!$H408)+Reference!O$13</f>
        <v>607.01401154251823</v>
      </c>
      <c r="W408" s="12">
        <f>(Reference!P$12*List!$H408)+Reference!P$13</f>
        <v>855.33792535536668</v>
      </c>
      <c r="X408" s="12">
        <f>(Reference!Q$12*List!$H408)+Reference!Q$13</f>
        <v>427.66896267768334</v>
      </c>
      <c r="Y408" s="53"/>
      <c r="Z408" s="1" t="str">
        <f t="shared" si="13"/>
        <v>WALTON, Florida</v>
      </c>
      <c r="AA408" s="38" t="s">
        <v>7814</v>
      </c>
      <c r="AB408" s="40" t="s">
        <v>277</v>
      </c>
      <c r="AC408" s="43" t="s">
        <v>22</v>
      </c>
      <c r="AD408" s="61">
        <v>0.94479999999999997</v>
      </c>
      <c r="AE408" s="56" t="str">
        <f t="shared" si="12"/>
        <v/>
      </c>
      <c r="AF408" s="60">
        <v>11060</v>
      </c>
      <c r="AG408" s="60" t="s">
        <v>691</v>
      </c>
      <c r="AH408" s="60" t="s">
        <v>6</v>
      </c>
      <c r="AI408" s="60">
        <v>0.94479999999999997</v>
      </c>
    </row>
    <row r="409" spans="1:35" x14ac:dyDescent="0.35">
      <c r="A409" s="46" t="s">
        <v>1157</v>
      </c>
      <c r="B409" s="46" t="s">
        <v>4607</v>
      </c>
      <c r="C409" s="13">
        <v>99910</v>
      </c>
      <c r="D409" s="48" t="s">
        <v>9356</v>
      </c>
      <c r="E409" s="38" t="s">
        <v>7538</v>
      </c>
      <c r="F409" s="44" t="s">
        <v>22</v>
      </c>
      <c r="G409" s="18" t="s">
        <v>4188</v>
      </c>
      <c r="H409" s="11">
        <v>0.82889999999999997</v>
      </c>
      <c r="I409" s="36">
        <f>(Reference!B$12*List!$H409)+Reference!B$13</f>
        <v>880.37442255694862</v>
      </c>
      <c r="J409" s="36">
        <f>(Reference!C$12*List!$H409)+Reference!C$13</f>
        <v>1313.8281080296517</v>
      </c>
      <c r="K409" s="36">
        <f>(Reference!D$12*List!$H409)+Reference!D$13</f>
        <v>1572.8098697900718</v>
      </c>
      <c r="L409" s="36">
        <f>(Reference!E$12*List!$H409)+Reference!E$13</f>
        <v>1945.1983819634761</v>
      </c>
      <c r="M409" s="36">
        <f>(Reference!F$12*List!$H409)+Reference!F$13</f>
        <v>2026.4368714420079</v>
      </c>
      <c r="N409" s="36">
        <f>(Reference!G$12*List!$H409)+Reference!G$13</f>
        <v>2294.6874541496427</v>
      </c>
      <c r="O409" s="36">
        <f>(Reference!H$12*List!$H409)+Reference!H$13</f>
        <v>2381.9234160057849</v>
      </c>
      <c r="P409" s="36">
        <f>(Reference!I$12*List!$H409)+Reference!I$13</f>
        <v>2475.7020750011375</v>
      </c>
      <c r="Q409" s="36">
        <f>(Reference!J$12*List!$H409)+Reference!J$13</f>
        <v>2866.0830043073702</v>
      </c>
      <c r="R409" s="36">
        <f>(Reference!K$12*List!$H409)+Reference!K$13</f>
        <v>2957.1355394947186</v>
      </c>
      <c r="S409" s="36">
        <f>(Reference!L$12*List!$H409)+Reference!L$13</f>
        <v>3190.4917374598967</v>
      </c>
      <c r="T409" s="36">
        <f>(Reference!M$12*List!$H409)+Reference!M$13</f>
        <v>3811.5027409233044</v>
      </c>
      <c r="U409" s="36">
        <f>(Reference!N$12*List!$H409)+Reference!N$13</f>
        <v>15375.719934478067</v>
      </c>
      <c r="V409" s="12">
        <f>(Reference!O$12*List!$H409)+Reference!O$13</f>
        <v>571.55911758620744</v>
      </c>
      <c r="W409" s="12">
        <f>(Reference!P$12*List!$H409)+Reference!P$13</f>
        <v>805.37875659874692</v>
      </c>
      <c r="X409" s="12">
        <f>(Reference!Q$12*List!$H409)+Reference!Q$13</f>
        <v>402.68937829937346</v>
      </c>
      <c r="Y409" s="53"/>
      <c r="Z409" s="1" t="str">
        <f t="shared" si="13"/>
        <v>WASHINGTON, Florida</v>
      </c>
      <c r="AA409" s="38" t="s">
        <v>7538</v>
      </c>
      <c r="AB409" s="40" t="s">
        <v>277</v>
      </c>
      <c r="AC409" s="43" t="s">
        <v>22</v>
      </c>
      <c r="AD409" s="61">
        <v>0.94479999999999997</v>
      </c>
      <c r="AE409" s="56" t="str">
        <f t="shared" si="12"/>
        <v/>
      </c>
      <c r="AF409" s="60">
        <v>11070</v>
      </c>
      <c r="AG409" s="60" t="s">
        <v>692</v>
      </c>
      <c r="AH409" s="60" t="s">
        <v>6</v>
      </c>
      <c r="AI409" s="60">
        <v>0.71689999999999998</v>
      </c>
    </row>
    <row r="410" spans="1:35" x14ac:dyDescent="0.35">
      <c r="A410" s="46" t="s">
        <v>4198</v>
      </c>
      <c r="B410" s="46" t="s">
        <v>4608</v>
      </c>
      <c r="C410" s="27">
        <v>99910</v>
      </c>
      <c r="D410" s="48" t="s">
        <v>9356</v>
      </c>
      <c r="E410" s="39" t="s">
        <v>7541</v>
      </c>
      <c r="F410" s="44" t="s">
        <v>22</v>
      </c>
      <c r="G410" s="18" t="s">
        <v>4188</v>
      </c>
      <c r="H410" s="29">
        <v>0.82889999999999997</v>
      </c>
      <c r="I410" s="36">
        <f>(Reference!B$12*List!$H410)+Reference!B$13</f>
        <v>880.37442255694862</v>
      </c>
      <c r="J410" s="36">
        <f>(Reference!C$12*List!$H410)+Reference!C$13</f>
        <v>1313.8281080296517</v>
      </c>
      <c r="K410" s="36">
        <f>(Reference!D$12*List!$H410)+Reference!D$13</f>
        <v>1572.8098697900718</v>
      </c>
      <c r="L410" s="36">
        <f>(Reference!E$12*List!$H410)+Reference!E$13</f>
        <v>1945.1983819634761</v>
      </c>
      <c r="M410" s="36">
        <f>(Reference!F$12*List!$H410)+Reference!F$13</f>
        <v>2026.4368714420079</v>
      </c>
      <c r="N410" s="36">
        <f>(Reference!G$12*List!$H410)+Reference!G$13</f>
        <v>2294.6874541496427</v>
      </c>
      <c r="O410" s="36">
        <f>(Reference!H$12*List!$H410)+Reference!H$13</f>
        <v>2381.9234160057849</v>
      </c>
      <c r="P410" s="36">
        <f>(Reference!I$12*List!$H410)+Reference!I$13</f>
        <v>2475.7020750011375</v>
      </c>
      <c r="Q410" s="36">
        <f>(Reference!J$12*List!$H410)+Reference!J$13</f>
        <v>2866.0830043073702</v>
      </c>
      <c r="R410" s="36">
        <f>(Reference!K$12*List!$H410)+Reference!K$13</f>
        <v>2957.1355394947186</v>
      </c>
      <c r="S410" s="36">
        <f>(Reference!L$12*List!$H410)+Reference!L$13</f>
        <v>3190.4917374598967</v>
      </c>
      <c r="T410" s="36">
        <f>(Reference!M$12*List!$H410)+Reference!M$13</f>
        <v>3811.5027409233044</v>
      </c>
      <c r="U410" s="36">
        <f>(Reference!N$12*List!$H410)+Reference!N$13</f>
        <v>15375.719934478067</v>
      </c>
      <c r="V410" s="12">
        <f>(Reference!O$12*List!$H410)+Reference!O$13</f>
        <v>571.55911758620744</v>
      </c>
      <c r="W410" s="12">
        <f>(Reference!P$12*List!$H410)+Reference!P$13</f>
        <v>805.37875659874692</v>
      </c>
      <c r="X410" s="12">
        <f>(Reference!Q$12*List!$H410)+Reference!Q$13</f>
        <v>402.68937829937346</v>
      </c>
      <c r="Y410" s="53"/>
      <c r="Z410" s="1" t="str">
        <f t="shared" si="13"/>
        <v>STATEWIDE, Florida</v>
      </c>
      <c r="AA410" s="39" t="s">
        <v>7541</v>
      </c>
      <c r="AB410" s="40" t="s">
        <v>277</v>
      </c>
      <c r="AC410" s="44" t="s">
        <v>22</v>
      </c>
      <c r="AD410" s="62">
        <v>0.71689999999999998</v>
      </c>
      <c r="AE410" s="56" t="str">
        <f t="shared" si="12"/>
        <v/>
      </c>
      <c r="AF410" s="60">
        <v>11080</v>
      </c>
      <c r="AG410" s="60" t="s">
        <v>693</v>
      </c>
      <c r="AH410" s="60" t="s">
        <v>6</v>
      </c>
      <c r="AI410" s="60">
        <v>0.71689999999999998</v>
      </c>
    </row>
    <row r="411" spans="1:35" x14ac:dyDescent="0.35">
      <c r="A411" s="46" t="s">
        <v>1158</v>
      </c>
      <c r="B411" s="46" t="s">
        <v>4609</v>
      </c>
      <c r="C411" s="27">
        <v>99911</v>
      </c>
      <c r="D411" s="48" t="s">
        <v>9420</v>
      </c>
      <c r="E411" s="39" t="s">
        <v>7815</v>
      </c>
      <c r="F411" s="44" t="s">
        <v>23</v>
      </c>
      <c r="G411" s="18" t="s">
        <v>4188</v>
      </c>
      <c r="H411" s="29">
        <v>0.71689999999999998</v>
      </c>
      <c r="I411" s="36">
        <f>(Reference!B$12*List!$H411)+Reference!B$13</f>
        <v>794.10552707231784</v>
      </c>
      <c r="J411" s="36">
        <f>(Reference!C$12*List!$H411)+Reference!C$13</f>
        <v>1185.0845906893937</v>
      </c>
      <c r="K411" s="36">
        <f>(Reference!D$12*List!$H411)+Reference!D$13</f>
        <v>1418.688433731043</v>
      </c>
      <c r="L411" s="36">
        <f>(Reference!E$12*List!$H411)+Reference!E$13</f>
        <v>1754.5861701467195</v>
      </c>
      <c r="M411" s="36">
        <f>(Reference!F$12*List!$H411)+Reference!F$13</f>
        <v>1827.8640072271528</v>
      </c>
      <c r="N411" s="36">
        <f>(Reference!G$12*List!$H411)+Reference!G$13</f>
        <v>2069.8284088618711</v>
      </c>
      <c r="O411" s="36">
        <f>(Reference!H$12*List!$H411)+Reference!H$13</f>
        <v>2148.5160191495852</v>
      </c>
      <c r="P411" s="36">
        <f>(Reference!I$12*List!$H411)+Reference!I$13</f>
        <v>2233.1052002088772</v>
      </c>
      <c r="Q411" s="36">
        <f>(Reference!J$12*List!$H411)+Reference!J$13</f>
        <v>2585.2322562463942</v>
      </c>
      <c r="R411" s="36">
        <f>(Reference!K$12*List!$H411)+Reference!K$13</f>
        <v>2667.3624494841956</v>
      </c>
      <c r="S411" s="36">
        <f>(Reference!L$12*List!$H411)+Reference!L$13</f>
        <v>2877.8518070038285</v>
      </c>
      <c r="T411" s="36">
        <f>(Reference!M$12*List!$H411)+Reference!M$13</f>
        <v>3438.0092327394887</v>
      </c>
      <c r="U411" s="36">
        <f>(Reference!N$12*List!$H411)+Reference!N$13</f>
        <v>13869.035571504497</v>
      </c>
      <c r="V411" s="12">
        <f>(Reference!O$12*List!$H411)+Reference!O$13</f>
        <v>515.5513866538123</v>
      </c>
      <c r="W411" s="12">
        <f>(Reference!P$12*List!$H411)+Reference!P$13</f>
        <v>726.45877210309925</v>
      </c>
      <c r="X411" s="12">
        <f>(Reference!Q$12*List!$H411)+Reference!Q$13</f>
        <v>363.22938605154962</v>
      </c>
      <c r="Y411" s="53"/>
      <c r="Z411" s="1" t="str">
        <f t="shared" si="13"/>
        <v>APPLING, Georgia</v>
      </c>
      <c r="AA411" s="39" t="s">
        <v>7815</v>
      </c>
      <c r="AB411" s="40" t="s">
        <v>277</v>
      </c>
      <c r="AC411" s="44" t="s">
        <v>23</v>
      </c>
      <c r="AD411" s="62">
        <v>0.71689999999999998</v>
      </c>
      <c r="AE411" s="56" t="str">
        <f t="shared" si="12"/>
        <v/>
      </c>
      <c r="AF411" s="60">
        <v>11090</v>
      </c>
      <c r="AG411" s="60" t="s">
        <v>694</v>
      </c>
      <c r="AH411" s="60" t="s">
        <v>6</v>
      </c>
      <c r="AI411" s="60">
        <v>0.91690000000000005</v>
      </c>
    </row>
    <row r="412" spans="1:35" x14ac:dyDescent="0.35">
      <c r="A412" s="46" t="s">
        <v>1159</v>
      </c>
      <c r="B412" s="46" t="s">
        <v>4610</v>
      </c>
      <c r="C412" s="13">
        <v>99911</v>
      </c>
      <c r="D412" s="48" t="s">
        <v>9420</v>
      </c>
      <c r="E412" s="38" t="s">
        <v>7816</v>
      </c>
      <c r="F412" s="44" t="s">
        <v>23</v>
      </c>
      <c r="G412" s="18" t="s">
        <v>4188</v>
      </c>
      <c r="H412" s="11">
        <v>0.71689999999999998</v>
      </c>
      <c r="I412" s="36">
        <f>(Reference!B$12*List!$H412)+Reference!B$13</f>
        <v>794.10552707231784</v>
      </c>
      <c r="J412" s="36">
        <f>(Reference!C$12*List!$H412)+Reference!C$13</f>
        <v>1185.0845906893937</v>
      </c>
      <c r="K412" s="36">
        <f>(Reference!D$12*List!$H412)+Reference!D$13</f>
        <v>1418.688433731043</v>
      </c>
      <c r="L412" s="36">
        <f>(Reference!E$12*List!$H412)+Reference!E$13</f>
        <v>1754.5861701467195</v>
      </c>
      <c r="M412" s="36">
        <f>(Reference!F$12*List!$H412)+Reference!F$13</f>
        <v>1827.8640072271528</v>
      </c>
      <c r="N412" s="36">
        <f>(Reference!G$12*List!$H412)+Reference!G$13</f>
        <v>2069.8284088618711</v>
      </c>
      <c r="O412" s="36">
        <f>(Reference!H$12*List!$H412)+Reference!H$13</f>
        <v>2148.5160191495852</v>
      </c>
      <c r="P412" s="36">
        <f>(Reference!I$12*List!$H412)+Reference!I$13</f>
        <v>2233.1052002088772</v>
      </c>
      <c r="Q412" s="36">
        <f>(Reference!J$12*List!$H412)+Reference!J$13</f>
        <v>2585.2322562463942</v>
      </c>
      <c r="R412" s="36">
        <f>(Reference!K$12*List!$H412)+Reference!K$13</f>
        <v>2667.3624494841956</v>
      </c>
      <c r="S412" s="36">
        <f>(Reference!L$12*List!$H412)+Reference!L$13</f>
        <v>2877.8518070038285</v>
      </c>
      <c r="T412" s="36">
        <f>(Reference!M$12*List!$H412)+Reference!M$13</f>
        <v>3438.0092327394887</v>
      </c>
      <c r="U412" s="36">
        <f>(Reference!N$12*List!$H412)+Reference!N$13</f>
        <v>13869.035571504497</v>
      </c>
      <c r="V412" s="12">
        <f>(Reference!O$12*List!$H412)+Reference!O$13</f>
        <v>515.5513866538123</v>
      </c>
      <c r="W412" s="12">
        <f>(Reference!P$12*List!$H412)+Reference!P$13</f>
        <v>726.45877210309925</v>
      </c>
      <c r="X412" s="12">
        <f>(Reference!Q$12*List!$H412)+Reference!Q$13</f>
        <v>363.22938605154962</v>
      </c>
      <c r="Y412" s="53"/>
      <c r="Z412" s="1" t="str">
        <f t="shared" si="13"/>
        <v>ATKINSON, Georgia</v>
      </c>
      <c r="AA412" s="38" t="s">
        <v>7816</v>
      </c>
      <c r="AB412" s="40" t="s">
        <v>277</v>
      </c>
      <c r="AC412" s="43" t="s">
        <v>23</v>
      </c>
      <c r="AD412" s="61">
        <v>0.91690000000000005</v>
      </c>
      <c r="AE412" s="56" t="str">
        <f t="shared" si="12"/>
        <v/>
      </c>
      <c r="AF412" s="60">
        <v>11100</v>
      </c>
      <c r="AG412" s="60" t="s">
        <v>695</v>
      </c>
      <c r="AH412" s="60" t="s">
        <v>6</v>
      </c>
      <c r="AI412" s="60">
        <v>0.71689999999999998</v>
      </c>
    </row>
    <row r="413" spans="1:35" x14ac:dyDescent="0.35">
      <c r="A413" s="46" t="s">
        <v>1160</v>
      </c>
      <c r="B413" s="46" t="s">
        <v>4611</v>
      </c>
      <c r="C413" s="27">
        <v>99911</v>
      </c>
      <c r="D413" s="48" t="s">
        <v>9420</v>
      </c>
      <c r="E413" s="39" t="s">
        <v>7817</v>
      </c>
      <c r="F413" s="44" t="s">
        <v>23</v>
      </c>
      <c r="G413" s="18" t="s">
        <v>4188</v>
      </c>
      <c r="H413" s="29">
        <v>0.71689999999999998</v>
      </c>
      <c r="I413" s="36">
        <f>(Reference!B$12*List!$H413)+Reference!B$13</f>
        <v>794.10552707231784</v>
      </c>
      <c r="J413" s="36">
        <f>(Reference!C$12*List!$H413)+Reference!C$13</f>
        <v>1185.0845906893937</v>
      </c>
      <c r="K413" s="36">
        <f>(Reference!D$12*List!$H413)+Reference!D$13</f>
        <v>1418.688433731043</v>
      </c>
      <c r="L413" s="36">
        <f>(Reference!E$12*List!$H413)+Reference!E$13</f>
        <v>1754.5861701467195</v>
      </c>
      <c r="M413" s="36">
        <f>(Reference!F$12*List!$H413)+Reference!F$13</f>
        <v>1827.8640072271528</v>
      </c>
      <c r="N413" s="36">
        <f>(Reference!G$12*List!$H413)+Reference!G$13</f>
        <v>2069.8284088618711</v>
      </c>
      <c r="O413" s="36">
        <f>(Reference!H$12*List!$H413)+Reference!H$13</f>
        <v>2148.5160191495852</v>
      </c>
      <c r="P413" s="36">
        <f>(Reference!I$12*List!$H413)+Reference!I$13</f>
        <v>2233.1052002088772</v>
      </c>
      <c r="Q413" s="36">
        <f>(Reference!J$12*List!$H413)+Reference!J$13</f>
        <v>2585.2322562463942</v>
      </c>
      <c r="R413" s="36">
        <f>(Reference!K$12*List!$H413)+Reference!K$13</f>
        <v>2667.3624494841956</v>
      </c>
      <c r="S413" s="36">
        <f>(Reference!L$12*List!$H413)+Reference!L$13</f>
        <v>2877.8518070038285</v>
      </c>
      <c r="T413" s="36">
        <f>(Reference!M$12*List!$H413)+Reference!M$13</f>
        <v>3438.0092327394887</v>
      </c>
      <c r="U413" s="36">
        <f>(Reference!N$12*List!$H413)+Reference!N$13</f>
        <v>13869.035571504497</v>
      </c>
      <c r="V413" s="12">
        <f>(Reference!O$12*List!$H413)+Reference!O$13</f>
        <v>515.5513866538123</v>
      </c>
      <c r="W413" s="12">
        <f>(Reference!P$12*List!$H413)+Reference!P$13</f>
        <v>726.45877210309925</v>
      </c>
      <c r="X413" s="12">
        <f>(Reference!Q$12*List!$H413)+Reference!Q$13</f>
        <v>363.22938605154962</v>
      </c>
      <c r="Y413" s="53"/>
      <c r="Z413" s="1" t="str">
        <f t="shared" si="13"/>
        <v>BACON, Georgia</v>
      </c>
      <c r="AA413" s="39" t="s">
        <v>7817</v>
      </c>
      <c r="AB413" s="40" t="s">
        <v>277</v>
      </c>
      <c r="AC413" s="44" t="s">
        <v>23</v>
      </c>
      <c r="AD413" s="62">
        <v>0.71689999999999998</v>
      </c>
      <c r="AE413" s="56" t="str">
        <f t="shared" si="12"/>
        <v/>
      </c>
      <c r="AF413" s="60">
        <v>11110</v>
      </c>
      <c r="AG413" s="60" t="s">
        <v>696</v>
      </c>
      <c r="AH413" s="60" t="s">
        <v>6</v>
      </c>
      <c r="AI413" s="60">
        <v>0.76959999999999995</v>
      </c>
    </row>
    <row r="414" spans="1:35" x14ac:dyDescent="0.35">
      <c r="A414" s="46" t="s">
        <v>1161</v>
      </c>
      <c r="B414" s="46" t="s">
        <v>4612</v>
      </c>
      <c r="C414" s="13">
        <v>99911</v>
      </c>
      <c r="D414" s="48" t="s">
        <v>9420</v>
      </c>
      <c r="E414" s="38" t="s">
        <v>7767</v>
      </c>
      <c r="F414" s="43" t="s">
        <v>23</v>
      </c>
      <c r="G414" s="18" t="s">
        <v>4188</v>
      </c>
      <c r="H414" s="11">
        <v>0.76670000000000005</v>
      </c>
      <c r="I414" s="36">
        <f>(Reference!B$12*List!$H414)+Reference!B$13</f>
        <v>832.46437524316264</v>
      </c>
      <c r="J414" s="36">
        <f>(Reference!C$12*List!$H414)+Reference!C$13</f>
        <v>1242.3294760781871</v>
      </c>
      <c r="K414" s="36">
        <f>(Reference!D$12*List!$H414)+Reference!D$13</f>
        <v>1487.2174294072897</v>
      </c>
      <c r="L414" s="36">
        <f>(Reference!E$12*List!$H414)+Reference!E$13</f>
        <v>1839.3405286152417</v>
      </c>
      <c r="M414" s="36">
        <f>(Reference!F$12*List!$H414)+Reference!F$13</f>
        <v>1916.1580129226868</v>
      </c>
      <c r="N414" s="36">
        <f>(Reference!G$12*List!$H414)+Reference!G$13</f>
        <v>2169.8103772130416</v>
      </c>
      <c r="O414" s="36">
        <f>(Reference!H$12*List!$H414)+Reference!H$13</f>
        <v>2252.2989509660024</v>
      </c>
      <c r="P414" s="36">
        <f>(Reference!I$12*List!$H414)+Reference!I$13</f>
        <v>2340.9741677504362</v>
      </c>
      <c r="Q414" s="36">
        <f>(Reference!J$12*List!$H414)+Reference!J$13</f>
        <v>2710.1105352949353</v>
      </c>
      <c r="R414" s="36">
        <f>(Reference!K$12*List!$H414)+Reference!K$13</f>
        <v>2796.2079841495888</v>
      </c>
      <c r="S414" s="36">
        <f>(Reference!L$12*List!$H414)+Reference!L$13</f>
        <v>3016.8649189387588</v>
      </c>
      <c r="T414" s="36">
        <f>(Reference!M$12*List!$H414)+Reference!M$13</f>
        <v>3604.0804533426499</v>
      </c>
      <c r="U414" s="36">
        <f>(Reference!N$12*List!$H414)+Reference!N$13</f>
        <v>14538.972011469534</v>
      </c>
      <c r="V414" s="12">
        <f>(Reference!O$12*List!$H414)+Reference!O$13</f>
        <v>540.45482415768083</v>
      </c>
      <c r="W414" s="12">
        <f>(Reference!P$12*List!$H414)+Reference!P$13</f>
        <v>761.54997949491406</v>
      </c>
      <c r="X414" s="12">
        <f>(Reference!Q$12*List!$H414)+Reference!Q$13</f>
        <v>380.77498974745703</v>
      </c>
      <c r="Y414" s="53"/>
      <c r="Z414" s="1" t="str">
        <f t="shared" si="13"/>
        <v>BAKER, Georgia</v>
      </c>
      <c r="AA414" s="38" t="s">
        <v>7767</v>
      </c>
      <c r="AB414" s="40" t="s">
        <v>277</v>
      </c>
      <c r="AC414" s="43" t="s">
        <v>23</v>
      </c>
      <c r="AD414" s="61">
        <v>0.76959999999999995</v>
      </c>
      <c r="AE414" s="56" t="str">
        <f t="shared" si="12"/>
        <v/>
      </c>
      <c r="AF414" s="60">
        <v>11120</v>
      </c>
      <c r="AG414" s="60" t="s">
        <v>697</v>
      </c>
      <c r="AH414" s="60" t="s">
        <v>6</v>
      </c>
      <c r="AI414" s="60">
        <v>0.72729999999999995</v>
      </c>
    </row>
    <row r="415" spans="1:35" x14ac:dyDescent="0.35">
      <c r="A415" s="46" t="s">
        <v>1162</v>
      </c>
      <c r="B415" s="46" t="s">
        <v>4613</v>
      </c>
      <c r="C415" s="13">
        <v>99911</v>
      </c>
      <c r="D415" s="48" t="s">
        <v>9420</v>
      </c>
      <c r="E415" s="38" t="s">
        <v>7475</v>
      </c>
      <c r="F415" s="44" t="s">
        <v>23</v>
      </c>
      <c r="G415" s="18" t="s">
        <v>4188</v>
      </c>
      <c r="H415" s="11">
        <v>0.71689999999999998</v>
      </c>
      <c r="I415" s="36">
        <f>(Reference!B$12*List!$H415)+Reference!B$13</f>
        <v>794.10552707231784</v>
      </c>
      <c r="J415" s="36">
        <f>(Reference!C$12*List!$H415)+Reference!C$13</f>
        <v>1185.0845906893937</v>
      </c>
      <c r="K415" s="36">
        <f>(Reference!D$12*List!$H415)+Reference!D$13</f>
        <v>1418.688433731043</v>
      </c>
      <c r="L415" s="36">
        <f>(Reference!E$12*List!$H415)+Reference!E$13</f>
        <v>1754.5861701467195</v>
      </c>
      <c r="M415" s="36">
        <f>(Reference!F$12*List!$H415)+Reference!F$13</f>
        <v>1827.8640072271528</v>
      </c>
      <c r="N415" s="36">
        <f>(Reference!G$12*List!$H415)+Reference!G$13</f>
        <v>2069.8284088618711</v>
      </c>
      <c r="O415" s="36">
        <f>(Reference!H$12*List!$H415)+Reference!H$13</f>
        <v>2148.5160191495852</v>
      </c>
      <c r="P415" s="36">
        <f>(Reference!I$12*List!$H415)+Reference!I$13</f>
        <v>2233.1052002088772</v>
      </c>
      <c r="Q415" s="36">
        <f>(Reference!J$12*List!$H415)+Reference!J$13</f>
        <v>2585.2322562463942</v>
      </c>
      <c r="R415" s="36">
        <f>(Reference!K$12*List!$H415)+Reference!K$13</f>
        <v>2667.3624494841956</v>
      </c>
      <c r="S415" s="36">
        <f>(Reference!L$12*List!$H415)+Reference!L$13</f>
        <v>2877.8518070038285</v>
      </c>
      <c r="T415" s="36">
        <f>(Reference!M$12*List!$H415)+Reference!M$13</f>
        <v>3438.0092327394887</v>
      </c>
      <c r="U415" s="36">
        <f>(Reference!N$12*List!$H415)+Reference!N$13</f>
        <v>13869.035571504497</v>
      </c>
      <c r="V415" s="12">
        <f>(Reference!O$12*List!$H415)+Reference!O$13</f>
        <v>515.5513866538123</v>
      </c>
      <c r="W415" s="12">
        <f>(Reference!P$12*List!$H415)+Reference!P$13</f>
        <v>726.45877210309925</v>
      </c>
      <c r="X415" s="12">
        <f>(Reference!Q$12*List!$H415)+Reference!Q$13</f>
        <v>363.22938605154962</v>
      </c>
      <c r="Y415" s="53"/>
      <c r="Z415" s="1" t="str">
        <f t="shared" si="13"/>
        <v>BALDWIN, Georgia</v>
      </c>
      <c r="AA415" s="38" t="s">
        <v>7475</v>
      </c>
      <c r="AB415" s="40" t="s">
        <v>277</v>
      </c>
      <c r="AC415" s="43" t="s">
        <v>23</v>
      </c>
      <c r="AD415" s="61">
        <v>0.72729999999999995</v>
      </c>
      <c r="AE415" s="56" t="str">
        <f t="shared" si="12"/>
        <v/>
      </c>
      <c r="AF415" s="60">
        <v>11130</v>
      </c>
      <c r="AG415" s="60" t="s">
        <v>698</v>
      </c>
      <c r="AH415" s="60" t="s">
        <v>6</v>
      </c>
      <c r="AI415" s="60">
        <v>0.79469999999999996</v>
      </c>
    </row>
    <row r="416" spans="1:35" x14ac:dyDescent="0.35">
      <c r="A416" s="46" t="s">
        <v>1163</v>
      </c>
      <c r="B416" s="46" t="s">
        <v>4614</v>
      </c>
      <c r="C416" s="13">
        <v>99911</v>
      </c>
      <c r="D416" s="48" t="s">
        <v>9420</v>
      </c>
      <c r="E416" s="38" t="s">
        <v>7818</v>
      </c>
      <c r="F416" s="44" t="s">
        <v>23</v>
      </c>
      <c r="G416" s="18" t="s">
        <v>4188</v>
      </c>
      <c r="H416" s="11">
        <v>0.71689999999999998</v>
      </c>
      <c r="I416" s="36">
        <f>(Reference!B$12*List!$H416)+Reference!B$13</f>
        <v>794.10552707231784</v>
      </c>
      <c r="J416" s="36">
        <f>(Reference!C$12*List!$H416)+Reference!C$13</f>
        <v>1185.0845906893937</v>
      </c>
      <c r="K416" s="36">
        <f>(Reference!D$12*List!$H416)+Reference!D$13</f>
        <v>1418.688433731043</v>
      </c>
      <c r="L416" s="36">
        <f>(Reference!E$12*List!$H416)+Reference!E$13</f>
        <v>1754.5861701467195</v>
      </c>
      <c r="M416" s="36">
        <f>(Reference!F$12*List!$H416)+Reference!F$13</f>
        <v>1827.8640072271528</v>
      </c>
      <c r="N416" s="36">
        <f>(Reference!G$12*List!$H416)+Reference!G$13</f>
        <v>2069.8284088618711</v>
      </c>
      <c r="O416" s="36">
        <f>(Reference!H$12*List!$H416)+Reference!H$13</f>
        <v>2148.5160191495852</v>
      </c>
      <c r="P416" s="36">
        <f>(Reference!I$12*List!$H416)+Reference!I$13</f>
        <v>2233.1052002088772</v>
      </c>
      <c r="Q416" s="36">
        <f>(Reference!J$12*List!$H416)+Reference!J$13</f>
        <v>2585.2322562463942</v>
      </c>
      <c r="R416" s="36">
        <f>(Reference!K$12*List!$H416)+Reference!K$13</f>
        <v>2667.3624494841956</v>
      </c>
      <c r="S416" s="36">
        <f>(Reference!L$12*List!$H416)+Reference!L$13</f>
        <v>2877.8518070038285</v>
      </c>
      <c r="T416" s="36">
        <f>(Reference!M$12*List!$H416)+Reference!M$13</f>
        <v>3438.0092327394887</v>
      </c>
      <c r="U416" s="36">
        <f>(Reference!N$12*List!$H416)+Reference!N$13</f>
        <v>13869.035571504497</v>
      </c>
      <c r="V416" s="12">
        <f>(Reference!O$12*List!$H416)+Reference!O$13</f>
        <v>515.5513866538123</v>
      </c>
      <c r="W416" s="12">
        <f>(Reference!P$12*List!$H416)+Reference!P$13</f>
        <v>726.45877210309925</v>
      </c>
      <c r="X416" s="12">
        <f>(Reference!Q$12*List!$H416)+Reference!Q$13</f>
        <v>363.22938605154962</v>
      </c>
      <c r="Y416" s="53"/>
      <c r="Z416" s="1" t="str">
        <f t="shared" si="13"/>
        <v>BANKS, Georgia</v>
      </c>
      <c r="AA416" s="38" t="s">
        <v>7818</v>
      </c>
      <c r="AB416" s="40" t="s">
        <v>277</v>
      </c>
      <c r="AC416" s="43" t="s">
        <v>23</v>
      </c>
      <c r="AD416" s="61">
        <v>0.79469999999999996</v>
      </c>
      <c r="AE416" s="56" t="str">
        <f t="shared" si="12"/>
        <v/>
      </c>
      <c r="AF416" s="60">
        <v>11140</v>
      </c>
      <c r="AG416" s="60" t="s">
        <v>699</v>
      </c>
      <c r="AH416" s="60" t="s">
        <v>6</v>
      </c>
      <c r="AI416" s="60">
        <v>0.71689999999999998</v>
      </c>
    </row>
    <row r="417" spans="1:35" x14ac:dyDescent="0.35">
      <c r="A417" s="46" t="s">
        <v>1164</v>
      </c>
      <c r="B417" s="46" t="s">
        <v>4615</v>
      </c>
      <c r="C417" s="27" t="s">
        <v>4038</v>
      </c>
      <c r="D417" s="48" t="s">
        <v>369</v>
      </c>
      <c r="E417" s="39" t="s">
        <v>7819</v>
      </c>
      <c r="F417" s="43" t="s">
        <v>23</v>
      </c>
      <c r="G417" s="18" t="s">
        <v>4187</v>
      </c>
      <c r="H417" s="29">
        <v>0.94479999999999997</v>
      </c>
      <c r="I417" s="36">
        <f>(Reference!B$12*List!$H417)+Reference!B$13</f>
        <v>969.6473242236334</v>
      </c>
      <c r="J417" s="36">
        <f>(Reference!C$12*List!$H417)+Reference!C$13</f>
        <v>1447.0546585630079</v>
      </c>
      <c r="K417" s="36">
        <f>(Reference!D$12*List!$H417)+Reference!D$13</f>
        <v>1732.2980344261564</v>
      </c>
      <c r="L417" s="36">
        <f>(Reference!E$12*List!$H417)+Reference!E$13</f>
        <v>2142.4479832988518</v>
      </c>
      <c r="M417" s="36">
        <f>(Reference!F$12*List!$H417)+Reference!F$13</f>
        <v>2231.9243264643446</v>
      </c>
      <c r="N417" s="36">
        <f>(Reference!G$12*List!$H417)+Reference!G$13</f>
        <v>2527.3764126215428</v>
      </c>
      <c r="O417" s="36">
        <f>(Reference!H$12*List!$H417)+Reference!H$13</f>
        <v>2623.4583918596563</v>
      </c>
      <c r="P417" s="36">
        <f>(Reference!I$12*List!$H417)+Reference!I$13</f>
        <v>2726.7465195406285</v>
      </c>
      <c r="Q417" s="36">
        <f>(Reference!J$12*List!$H417)+Reference!J$13</f>
        <v>3156.713376631184</v>
      </c>
      <c r="R417" s="36">
        <f>(Reference!K$12*List!$H417)+Reference!K$13</f>
        <v>3256.9989424609653</v>
      </c>
      <c r="S417" s="36">
        <f>(Reference!L$12*List!$H417)+Reference!L$13</f>
        <v>3514.0182369229174</v>
      </c>
      <c r="T417" s="36">
        <f>(Reference!M$12*List!$H417)+Reference!M$13</f>
        <v>4198.0018266242359</v>
      </c>
      <c r="U417" s="36">
        <f>(Reference!N$12*List!$H417)+Reference!N$13</f>
        <v>16934.869199376612</v>
      </c>
      <c r="V417" s="12">
        <f>(Reference!O$12*List!$H417)+Reference!O$13</f>
        <v>629.51711772071269</v>
      </c>
      <c r="W417" s="12">
        <f>(Reference!P$12*List!$H417)+Reference!P$13</f>
        <v>887.04684769736798</v>
      </c>
      <c r="X417" s="12">
        <f>(Reference!Q$12*List!$H417)+Reference!Q$13</f>
        <v>443.52342384868399</v>
      </c>
      <c r="Y417" s="53"/>
      <c r="Z417" s="1" t="str">
        <f t="shared" si="13"/>
        <v>BARROW, Georgia</v>
      </c>
      <c r="AA417" s="39" t="s">
        <v>7819</v>
      </c>
      <c r="AB417" s="40" t="s">
        <v>277</v>
      </c>
      <c r="AC417" s="44" t="s">
        <v>23</v>
      </c>
      <c r="AD417" s="62">
        <v>0.71689999999999998</v>
      </c>
      <c r="AE417" s="56" t="str">
        <f t="shared" si="12"/>
        <v/>
      </c>
      <c r="AF417" s="60">
        <v>11150</v>
      </c>
      <c r="AG417" s="60" t="s">
        <v>700</v>
      </c>
      <c r="AH417" s="60" t="s">
        <v>6</v>
      </c>
      <c r="AI417" s="60">
        <v>0.86829999999999996</v>
      </c>
    </row>
    <row r="418" spans="1:35" x14ac:dyDescent="0.35">
      <c r="A418" s="46" t="s">
        <v>1165</v>
      </c>
      <c r="B418" s="46" t="s">
        <v>4616</v>
      </c>
      <c r="C418" s="13" t="s">
        <v>4038</v>
      </c>
      <c r="D418" s="48" t="s">
        <v>369</v>
      </c>
      <c r="E418" s="38" t="s">
        <v>7820</v>
      </c>
      <c r="F418" s="43" t="s">
        <v>23</v>
      </c>
      <c r="G418" s="18" t="s">
        <v>4187</v>
      </c>
      <c r="H418" s="11">
        <v>0.94479999999999997</v>
      </c>
      <c r="I418" s="36">
        <f>(Reference!B$12*List!$H418)+Reference!B$13</f>
        <v>969.6473242236334</v>
      </c>
      <c r="J418" s="36">
        <f>(Reference!C$12*List!$H418)+Reference!C$13</f>
        <v>1447.0546585630079</v>
      </c>
      <c r="K418" s="36">
        <f>(Reference!D$12*List!$H418)+Reference!D$13</f>
        <v>1732.2980344261564</v>
      </c>
      <c r="L418" s="36">
        <f>(Reference!E$12*List!$H418)+Reference!E$13</f>
        <v>2142.4479832988518</v>
      </c>
      <c r="M418" s="36">
        <f>(Reference!F$12*List!$H418)+Reference!F$13</f>
        <v>2231.9243264643446</v>
      </c>
      <c r="N418" s="36">
        <f>(Reference!G$12*List!$H418)+Reference!G$13</f>
        <v>2527.3764126215428</v>
      </c>
      <c r="O418" s="36">
        <f>(Reference!H$12*List!$H418)+Reference!H$13</f>
        <v>2623.4583918596563</v>
      </c>
      <c r="P418" s="36">
        <f>(Reference!I$12*List!$H418)+Reference!I$13</f>
        <v>2726.7465195406285</v>
      </c>
      <c r="Q418" s="36">
        <f>(Reference!J$12*List!$H418)+Reference!J$13</f>
        <v>3156.713376631184</v>
      </c>
      <c r="R418" s="36">
        <f>(Reference!K$12*List!$H418)+Reference!K$13</f>
        <v>3256.9989424609653</v>
      </c>
      <c r="S418" s="36">
        <f>(Reference!L$12*List!$H418)+Reference!L$13</f>
        <v>3514.0182369229174</v>
      </c>
      <c r="T418" s="36">
        <f>(Reference!M$12*List!$H418)+Reference!M$13</f>
        <v>4198.0018266242359</v>
      </c>
      <c r="U418" s="36">
        <f>(Reference!N$12*List!$H418)+Reference!N$13</f>
        <v>16934.869199376612</v>
      </c>
      <c r="V418" s="12">
        <f>(Reference!O$12*List!$H418)+Reference!O$13</f>
        <v>629.51711772071269</v>
      </c>
      <c r="W418" s="12">
        <f>(Reference!P$12*List!$H418)+Reference!P$13</f>
        <v>887.04684769736798</v>
      </c>
      <c r="X418" s="12">
        <f>(Reference!Q$12*List!$H418)+Reference!Q$13</f>
        <v>443.52342384868399</v>
      </c>
      <c r="Y418" s="53"/>
      <c r="Z418" s="1" t="str">
        <f t="shared" si="13"/>
        <v>BARTOW, Georgia</v>
      </c>
      <c r="AA418" s="38" t="s">
        <v>7820</v>
      </c>
      <c r="AB418" s="40" t="s">
        <v>277</v>
      </c>
      <c r="AC418" s="43" t="s">
        <v>23</v>
      </c>
      <c r="AD418" s="61">
        <v>0.86829999999999996</v>
      </c>
      <c r="AE418" s="56" t="str">
        <f t="shared" si="12"/>
        <v/>
      </c>
      <c r="AF418" s="60">
        <v>11160</v>
      </c>
      <c r="AG418" s="60" t="s">
        <v>701</v>
      </c>
      <c r="AH418" s="60" t="s">
        <v>6</v>
      </c>
      <c r="AI418" s="60">
        <v>0.94479999999999997</v>
      </c>
    </row>
    <row r="419" spans="1:35" x14ac:dyDescent="0.35">
      <c r="A419" s="46" t="s">
        <v>1166</v>
      </c>
      <c r="B419" s="46" t="s">
        <v>4617</v>
      </c>
      <c r="C419" s="13">
        <v>99911</v>
      </c>
      <c r="D419" s="48" t="s">
        <v>9420</v>
      </c>
      <c r="E419" s="38" t="s">
        <v>7821</v>
      </c>
      <c r="F419" s="44" t="s">
        <v>23</v>
      </c>
      <c r="G419" s="18" t="s">
        <v>4188</v>
      </c>
      <c r="H419" s="11">
        <v>0.71689999999999998</v>
      </c>
      <c r="I419" s="36">
        <f>(Reference!B$12*List!$H419)+Reference!B$13</f>
        <v>794.10552707231784</v>
      </c>
      <c r="J419" s="36">
        <f>(Reference!C$12*List!$H419)+Reference!C$13</f>
        <v>1185.0845906893937</v>
      </c>
      <c r="K419" s="36">
        <f>(Reference!D$12*List!$H419)+Reference!D$13</f>
        <v>1418.688433731043</v>
      </c>
      <c r="L419" s="36">
        <f>(Reference!E$12*List!$H419)+Reference!E$13</f>
        <v>1754.5861701467195</v>
      </c>
      <c r="M419" s="36">
        <f>(Reference!F$12*List!$H419)+Reference!F$13</f>
        <v>1827.8640072271528</v>
      </c>
      <c r="N419" s="36">
        <f>(Reference!G$12*List!$H419)+Reference!G$13</f>
        <v>2069.8284088618711</v>
      </c>
      <c r="O419" s="36">
        <f>(Reference!H$12*List!$H419)+Reference!H$13</f>
        <v>2148.5160191495852</v>
      </c>
      <c r="P419" s="36">
        <f>(Reference!I$12*List!$H419)+Reference!I$13</f>
        <v>2233.1052002088772</v>
      </c>
      <c r="Q419" s="36">
        <f>(Reference!J$12*List!$H419)+Reference!J$13</f>
        <v>2585.2322562463942</v>
      </c>
      <c r="R419" s="36">
        <f>(Reference!K$12*List!$H419)+Reference!K$13</f>
        <v>2667.3624494841956</v>
      </c>
      <c r="S419" s="36">
        <f>(Reference!L$12*List!$H419)+Reference!L$13</f>
        <v>2877.8518070038285</v>
      </c>
      <c r="T419" s="36">
        <f>(Reference!M$12*List!$H419)+Reference!M$13</f>
        <v>3438.0092327394887</v>
      </c>
      <c r="U419" s="36">
        <f>(Reference!N$12*List!$H419)+Reference!N$13</f>
        <v>13869.035571504497</v>
      </c>
      <c r="V419" s="12">
        <f>(Reference!O$12*List!$H419)+Reference!O$13</f>
        <v>515.5513866538123</v>
      </c>
      <c r="W419" s="12">
        <f>(Reference!P$12*List!$H419)+Reference!P$13</f>
        <v>726.45877210309925</v>
      </c>
      <c r="X419" s="12">
        <f>(Reference!Q$12*List!$H419)+Reference!Q$13</f>
        <v>363.22938605154962</v>
      </c>
      <c r="Y419" s="53"/>
      <c r="Z419" s="1" t="str">
        <f t="shared" si="13"/>
        <v>BEN HILL, Georgia</v>
      </c>
      <c r="AA419" s="38" t="s">
        <v>7821</v>
      </c>
      <c r="AB419" s="40" t="s">
        <v>277</v>
      </c>
      <c r="AC419" s="43" t="s">
        <v>23</v>
      </c>
      <c r="AD419" s="61">
        <v>0.94479999999999997</v>
      </c>
      <c r="AE419" s="56" t="str">
        <f t="shared" si="12"/>
        <v/>
      </c>
      <c r="AF419" s="60">
        <v>11161</v>
      </c>
      <c r="AG419" s="60" t="s">
        <v>702</v>
      </c>
      <c r="AH419" s="60" t="s">
        <v>6</v>
      </c>
      <c r="AI419" s="60">
        <v>0.71689999999999998</v>
      </c>
    </row>
    <row r="420" spans="1:35" x14ac:dyDescent="0.35">
      <c r="A420" s="46" t="s">
        <v>1167</v>
      </c>
      <c r="B420" s="46" t="s">
        <v>4618</v>
      </c>
      <c r="C420" s="27">
        <v>99911</v>
      </c>
      <c r="D420" s="48" t="s">
        <v>9420</v>
      </c>
      <c r="E420" s="39" t="s">
        <v>7822</v>
      </c>
      <c r="F420" s="44" t="s">
        <v>23</v>
      </c>
      <c r="G420" s="18" t="s">
        <v>4188</v>
      </c>
      <c r="H420" s="29">
        <v>0.71689999999999998</v>
      </c>
      <c r="I420" s="36">
        <f>(Reference!B$12*List!$H420)+Reference!B$13</f>
        <v>794.10552707231784</v>
      </c>
      <c r="J420" s="36">
        <f>(Reference!C$12*List!$H420)+Reference!C$13</f>
        <v>1185.0845906893937</v>
      </c>
      <c r="K420" s="36">
        <f>(Reference!D$12*List!$H420)+Reference!D$13</f>
        <v>1418.688433731043</v>
      </c>
      <c r="L420" s="36">
        <f>(Reference!E$12*List!$H420)+Reference!E$13</f>
        <v>1754.5861701467195</v>
      </c>
      <c r="M420" s="36">
        <f>(Reference!F$12*List!$H420)+Reference!F$13</f>
        <v>1827.8640072271528</v>
      </c>
      <c r="N420" s="36">
        <f>(Reference!G$12*List!$H420)+Reference!G$13</f>
        <v>2069.8284088618711</v>
      </c>
      <c r="O420" s="36">
        <f>(Reference!H$12*List!$H420)+Reference!H$13</f>
        <v>2148.5160191495852</v>
      </c>
      <c r="P420" s="36">
        <f>(Reference!I$12*List!$H420)+Reference!I$13</f>
        <v>2233.1052002088772</v>
      </c>
      <c r="Q420" s="36">
        <f>(Reference!J$12*List!$H420)+Reference!J$13</f>
        <v>2585.2322562463942</v>
      </c>
      <c r="R420" s="36">
        <f>(Reference!K$12*List!$H420)+Reference!K$13</f>
        <v>2667.3624494841956</v>
      </c>
      <c r="S420" s="36">
        <f>(Reference!L$12*List!$H420)+Reference!L$13</f>
        <v>2877.8518070038285</v>
      </c>
      <c r="T420" s="36">
        <f>(Reference!M$12*List!$H420)+Reference!M$13</f>
        <v>3438.0092327394887</v>
      </c>
      <c r="U420" s="36">
        <f>(Reference!N$12*List!$H420)+Reference!N$13</f>
        <v>13869.035571504497</v>
      </c>
      <c r="V420" s="12">
        <f>(Reference!O$12*List!$H420)+Reference!O$13</f>
        <v>515.5513866538123</v>
      </c>
      <c r="W420" s="12">
        <f>(Reference!P$12*List!$H420)+Reference!P$13</f>
        <v>726.45877210309925</v>
      </c>
      <c r="X420" s="12">
        <f>(Reference!Q$12*List!$H420)+Reference!Q$13</f>
        <v>363.22938605154962</v>
      </c>
      <c r="Y420" s="53"/>
      <c r="Z420" s="1" t="str">
        <f t="shared" si="13"/>
        <v>BERRIEN, Georgia</v>
      </c>
      <c r="AA420" s="39" t="s">
        <v>7822</v>
      </c>
      <c r="AB420" s="40" t="s">
        <v>277</v>
      </c>
      <c r="AC420" s="44" t="s">
        <v>23</v>
      </c>
      <c r="AD420" s="62">
        <v>0.71689999999999998</v>
      </c>
      <c r="AE420" s="56" t="str">
        <f t="shared" si="12"/>
        <v/>
      </c>
      <c r="AF420" s="60">
        <v>11170</v>
      </c>
      <c r="AG420" s="60" t="s">
        <v>703</v>
      </c>
      <c r="AH420" s="60" t="s">
        <v>6</v>
      </c>
      <c r="AI420" s="60">
        <v>0.71689999999999998</v>
      </c>
    </row>
    <row r="421" spans="1:35" x14ac:dyDescent="0.35">
      <c r="A421" s="46" t="s">
        <v>1168</v>
      </c>
      <c r="B421" s="46" t="s">
        <v>4619</v>
      </c>
      <c r="C421" s="27" t="s">
        <v>4039</v>
      </c>
      <c r="D421" s="48" t="s">
        <v>575</v>
      </c>
      <c r="E421" s="39" t="s">
        <v>7477</v>
      </c>
      <c r="F421" s="43" t="s">
        <v>23</v>
      </c>
      <c r="G421" s="18" t="s">
        <v>4187</v>
      </c>
      <c r="H421" s="29">
        <v>0.91690000000000005</v>
      </c>
      <c r="I421" s="36">
        <f>(Reference!B$12*List!$H421)+Reference!B$13</f>
        <v>948.15712615201562</v>
      </c>
      <c r="J421" s="36">
        <f>(Reference!C$12*List!$H421)+Reference!C$13</f>
        <v>1414.9837287969974</v>
      </c>
      <c r="K421" s="36">
        <f>(Reference!D$12*List!$H421)+Reference!D$13</f>
        <v>1693.9052838364519</v>
      </c>
      <c r="L421" s="36">
        <f>(Reference!E$12*List!$H421)+Reference!E$13</f>
        <v>2094.9651198194993</v>
      </c>
      <c r="M421" s="36">
        <f>(Reference!F$12*List!$H421)+Reference!F$13</f>
        <v>2182.4584076108231</v>
      </c>
      <c r="N421" s="36">
        <f>(Reference!G$12*List!$H421)+Reference!G$13</f>
        <v>2471.3624183043212</v>
      </c>
      <c r="O421" s="36">
        <f>(Reference!H$12*List!$H421)+Reference!H$13</f>
        <v>2565.3149421070848</v>
      </c>
      <c r="P421" s="36">
        <f>(Reference!I$12*List!$H421)+Reference!I$13</f>
        <v>2666.3139051950566</v>
      </c>
      <c r="Q421" s="36">
        <f>(Reference!J$12*List!$H421)+Reference!J$13</f>
        <v>3086.7514492124228</v>
      </c>
      <c r="R421" s="36">
        <f>(Reference!K$12*List!$H421)+Reference!K$13</f>
        <v>3184.8143959315585</v>
      </c>
      <c r="S421" s="36">
        <f>(Reference!L$12*List!$H421)+Reference!L$13</f>
        <v>3436.1373971039507</v>
      </c>
      <c r="T421" s="36">
        <f>(Reference!M$12*List!$H421)+Reference!M$13</f>
        <v>4104.9619259248748</v>
      </c>
      <c r="U421" s="36">
        <f>(Reference!N$12*List!$H421)+Reference!N$13</f>
        <v>16559.543362528733</v>
      </c>
      <c r="V421" s="12">
        <f>(Reference!O$12*List!$H421)+Reference!O$13</f>
        <v>615.5651918902322</v>
      </c>
      <c r="W421" s="12">
        <f>(Reference!P$12*List!$H421)+Reference!P$13</f>
        <v>867.38731584532718</v>
      </c>
      <c r="X421" s="12">
        <f>(Reference!Q$12*List!$H421)+Reference!Q$13</f>
        <v>433.69365792266359</v>
      </c>
      <c r="Y421" s="53"/>
      <c r="Z421" s="1" t="str">
        <f t="shared" si="13"/>
        <v>BIBB, Georgia</v>
      </c>
      <c r="AA421" s="39" t="s">
        <v>7477</v>
      </c>
      <c r="AB421" s="40" t="s">
        <v>277</v>
      </c>
      <c r="AC421" s="44" t="s">
        <v>23</v>
      </c>
      <c r="AD421" s="62">
        <v>0.71689999999999998</v>
      </c>
      <c r="AE421" s="56" t="str">
        <f t="shared" si="12"/>
        <v/>
      </c>
      <c r="AF421" s="60">
        <v>11180</v>
      </c>
      <c r="AG421" s="60" t="s">
        <v>704</v>
      </c>
      <c r="AH421" s="60" t="s">
        <v>6</v>
      </c>
      <c r="AI421" s="60">
        <v>0.71689999999999998</v>
      </c>
    </row>
    <row r="422" spans="1:35" x14ac:dyDescent="0.35">
      <c r="A422" s="46" t="s">
        <v>1169</v>
      </c>
      <c r="B422" s="46" t="s">
        <v>4620</v>
      </c>
      <c r="C422" s="27">
        <v>99911</v>
      </c>
      <c r="D422" s="48" t="s">
        <v>9420</v>
      </c>
      <c r="E422" s="39" t="s">
        <v>7823</v>
      </c>
      <c r="F422" s="44" t="s">
        <v>23</v>
      </c>
      <c r="G422" s="18" t="s">
        <v>4188</v>
      </c>
      <c r="H422" s="29">
        <v>0.71689999999999998</v>
      </c>
      <c r="I422" s="36">
        <f>(Reference!B$12*List!$H422)+Reference!B$13</f>
        <v>794.10552707231784</v>
      </c>
      <c r="J422" s="36">
        <f>(Reference!C$12*List!$H422)+Reference!C$13</f>
        <v>1185.0845906893937</v>
      </c>
      <c r="K422" s="36">
        <f>(Reference!D$12*List!$H422)+Reference!D$13</f>
        <v>1418.688433731043</v>
      </c>
      <c r="L422" s="36">
        <f>(Reference!E$12*List!$H422)+Reference!E$13</f>
        <v>1754.5861701467195</v>
      </c>
      <c r="M422" s="36">
        <f>(Reference!F$12*List!$H422)+Reference!F$13</f>
        <v>1827.8640072271528</v>
      </c>
      <c r="N422" s="36">
        <f>(Reference!G$12*List!$H422)+Reference!G$13</f>
        <v>2069.8284088618711</v>
      </c>
      <c r="O422" s="36">
        <f>(Reference!H$12*List!$H422)+Reference!H$13</f>
        <v>2148.5160191495852</v>
      </c>
      <c r="P422" s="36">
        <f>(Reference!I$12*List!$H422)+Reference!I$13</f>
        <v>2233.1052002088772</v>
      </c>
      <c r="Q422" s="36">
        <f>(Reference!J$12*List!$H422)+Reference!J$13</f>
        <v>2585.2322562463942</v>
      </c>
      <c r="R422" s="36">
        <f>(Reference!K$12*List!$H422)+Reference!K$13</f>
        <v>2667.3624494841956</v>
      </c>
      <c r="S422" s="36">
        <f>(Reference!L$12*List!$H422)+Reference!L$13</f>
        <v>2877.8518070038285</v>
      </c>
      <c r="T422" s="36">
        <f>(Reference!M$12*List!$H422)+Reference!M$13</f>
        <v>3438.0092327394887</v>
      </c>
      <c r="U422" s="36">
        <f>(Reference!N$12*List!$H422)+Reference!N$13</f>
        <v>13869.035571504497</v>
      </c>
      <c r="V422" s="12">
        <f>(Reference!O$12*List!$H422)+Reference!O$13</f>
        <v>515.5513866538123</v>
      </c>
      <c r="W422" s="12">
        <f>(Reference!P$12*List!$H422)+Reference!P$13</f>
        <v>726.45877210309925</v>
      </c>
      <c r="X422" s="12">
        <f>(Reference!Q$12*List!$H422)+Reference!Q$13</f>
        <v>363.22938605154962</v>
      </c>
      <c r="Y422" s="53"/>
      <c r="Z422" s="1" t="str">
        <f t="shared" si="13"/>
        <v>BLECKLEY, Georgia</v>
      </c>
      <c r="AA422" s="39" t="s">
        <v>7823</v>
      </c>
      <c r="AB422" s="40" t="s">
        <v>277</v>
      </c>
      <c r="AC422" s="44" t="s">
        <v>23</v>
      </c>
      <c r="AD422" s="62">
        <v>0.71689999999999998</v>
      </c>
      <c r="AE422" s="56" t="str">
        <f t="shared" si="12"/>
        <v/>
      </c>
      <c r="AF422" s="60">
        <v>11190</v>
      </c>
      <c r="AG422" s="60" t="s">
        <v>705</v>
      </c>
      <c r="AH422" s="60" t="s">
        <v>6</v>
      </c>
      <c r="AI422" s="60">
        <v>0.94479999999999997</v>
      </c>
    </row>
    <row r="423" spans="1:35" x14ac:dyDescent="0.35">
      <c r="A423" s="46" t="s">
        <v>1170</v>
      </c>
      <c r="B423" s="46" t="s">
        <v>4621</v>
      </c>
      <c r="C423" s="13" t="s">
        <v>1494</v>
      </c>
      <c r="D423" s="48" t="s">
        <v>400</v>
      </c>
      <c r="E423" s="38" t="s">
        <v>7824</v>
      </c>
      <c r="F423" s="43" t="s">
        <v>23</v>
      </c>
      <c r="G423" s="18" t="s">
        <v>4187</v>
      </c>
      <c r="H423" s="11">
        <v>0.76959999999999995</v>
      </c>
      <c r="I423" s="36">
        <f>(Reference!B$12*List!$H423)+Reference!B$13</f>
        <v>834.69812342981822</v>
      </c>
      <c r="J423" s="36">
        <f>(Reference!C$12*List!$H423)+Reference!C$13</f>
        <v>1245.6630135807472</v>
      </c>
      <c r="K423" s="36">
        <f>(Reference!D$12*List!$H423)+Reference!D$13</f>
        <v>1491.2080737338181</v>
      </c>
      <c r="L423" s="36">
        <f>(Reference!E$12*List!$H423)+Reference!E$13</f>
        <v>1844.276023385497</v>
      </c>
      <c r="M423" s="36">
        <f>(Reference!F$12*List!$H423)+Reference!F$13</f>
        <v>1921.2996317282496</v>
      </c>
      <c r="N423" s="36">
        <f>(Reference!G$12*List!$H423)+Reference!G$13</f>
        <v>2175.6326203499566</v>
      </c>
      <c r="O423" s="36">
        <f>(Reference!H$12*List!$H423)+Reference!H$13</f>
        <v>2258.342535348886</v>
      </c>
      <c r="P423" s="36">
        <f>(Reference!I$12*List!$H423)+Reference!I$13</f>
        <v>2347.2556939727356</v>
      </c>
      <c r="Q423" s="36">
        <f>(Reference!J$12*List!$H423)+Reference!J$13</f>
        <v>2717.3825635929425</v>
      </c>
      <c r="R423" s="36">
        <f>(Reference!K$12*List!$H423)+Reference!K$13</f>
        <v>2803.7110373730757</v>
      </c>
      <c r="S423" s="36">
        <f>(Reference!L$12*List!$H423)+Reference!L$13</f>
        <v>3024.9600599952105</v>
      </c>
      <c r="T423" s="36">
        <f>(Reference!M$12*List!$H423)+Reference!M$13</f>
        <v>3613.7512673938381</v>
      </c>
      <c r="U423" s="36">
        <f>(Reference!N$12*List!$H423)+Reference!N$13</f>
        <v>14577.984374439384</v>
      </c>
      <c r="V423" s="12">
        <f>(Reference!O$12*List!$H423)+Reference!O$13</f>
        <v>541.90502433360894</v>
      </c>
      <c r="W423" s="12">
        <f>(Reference!P$12*List!$H423)+Reference!P$13</f>
        <v>763.59344337917628</v>
      </c>
      <c r="X423" s="12">
        <f>(Reference!Q$12*List!$H423)+Reference!Q$13</f>
        <v>381.79672168958814</v>
      </c>
      <c r="Y423" s="53"/>
      <c r="Z423" s="1" t="str">
        <f t="shared" si="13"/>
        <v>BRANTLEY, Georgia</v>
      </c>
      <c r="AA423" s="38" t="s">
        <v>7824</v>
      </c>
      <c r="AB423" s="40" t="s">
        <v>277</v>
      </c>
      <c r="AC423" s="43" t="s">
        <v>23</v>
      </c>
      <c r="AD423" s="61">
        <v>0.94479999999999997</v>
      </c>
      <c r="AE423" s="56" t="str">
        <f t="shared" si="12"/>
        <v/>
      </c>
      <c r="AF423" s="60">
        <v>11200</v>
      </c>
      <c r="AG423" s="60" t="s">
        <v>706</v>
      </c>
      <c r="AH423" s="60" t="s">
        <v>6</v>
      </c>
      <c r="AI423" s="60">
        <v>0.83509999999999995</v>
      </c>
    </row>
    <row r="424" spans="1:35" x14ac:dyDescent="0.35">
      <c r="A424" s="46" t="s">
        <v>1171</v>
      </c>
      <c r="B424" s="46" t="s">
        <v>4622</v>
      </c>
      <c r="C424" s="13" t="s">
        <v>4040</v>
      </c>
      <c r="D424" s="48" t="s">
        <v>728</v>
      </c>
      <c r="E424" s="38" t="s">
        <v>7825</v>
      </c>
      <c r="F424" s="43" t="s">
        <v>23</v>
      </c>
      <c r="G424" s="18" t="s">
        <v>4187</v>
      </c>
      <c r="H424" s="11">
        <v>0.72729999999999995</v>
      </c>
      <c r="I424" s="36">
        <f>(Reference!B$12*List!$H424)+Reference!B$13</f>
        <v>802.11621022446207</v>
      </c>
      <c r="J424" s="36">
        <f>(Reference!C$12*List!$H424)+Reference!C$13</f>
        <v>1197.0393458709891</v>
      </c>
      <c r="K424" s="36">
        <f>(Reference!D$12*List!$H424)+Reference!D$13</f>
        <v>1432.9997099365241</v>
      </c>
      <c r="L424" s="36">
        <f>(Reference!E$12*List!$H424)+Reference!E$13</f>
        <v>1772.2858755297041</v>
      </c>
      <c r="M424" s="36">
        <f>(Reference!F$12*List!$H424)+Reference!F$13</f>
        <v>1846.3029160471033</v>
      </c>
      <c r="N424" s="36">
        <f>(Reference!G$12*List!$H424)+Reference!G$13</f>
        <v>2090.7081773528785</v>
      </c>
      <c r="O424" s="36">
        <f>(Reference!H$12*List!$H424)+Reference!H$13</f>
        <v>2170.1895631433745</v>
      </c>
      <c r="P424" s="36">
        <f>(Reference!I$12*List!$H424)+Reference!I$13</f>
        <v>2255.6320528681586</v>
      </c>
      <c r="Q424" s="36">
        <f>(Reference!J$12*List!$H424)+Reference!J$13</f>
        <v>2611.3112542806275</v>
      </c>
      <c r="R424" s="36">
        <f>(Reference!K$12*List!$H424)+Reference!K$13</f>
        <v>2694.2699506994586</v>
      </c>
      <c r="S424" s="36">
        <f>(Reference!L$12*List!$H424)+Reference!L$13</f>
        <v>2906.8826576890347</v>
      </c>
      <c r="T424" s="36">
        <f>(Reference!M$12*List!$H424)+Reference!M$13</f>
        <v>3472.6907727851285</v>
      </c>
      <c r="U424" s="36">
        <f>(Reference!N$12*List!$H424)+Reference!N$13</f>
        <v>14008.941976637758</v>
      </c>
      <c r="V424" s="12">
        <f>(Reference!O$12*List!$H424)+Reference!O$13</f>
        <v>520.75210452610611</v>
      </c>
      <c r="W424" s="12">
        <f>(Reference!P$12*List!$H424)+Reference!P$13</f>
        <v>733.78705637769508</v>
      </c>
      <c r="X424" s="12">
        <f>(Reference!Q$12*List!$H424)+Reference!Q$13</f>
        <v>366.89352818884754</v>
      </c>
      <c r="Y424" s="53"/>
      <c r="Z424" s="1" t="str">
        <f t="shared" si="13"/>
        <v>BROOKS, Georgia</v>
      </c>
      <c r="AA424" s="38" t="s">
        <v>7825</v>
      </c>
      <c r="AB424" s="40" t="s">
        <v>277</v>
      </c>
      <c r="AC424" s="43" t="s">
        <v>23</v>
      </c>
      <c r="AD424" s="61">
        <v>0.83509999999999995</v>
      </c>
      <c r="AE424" s="56" t="str">
        <f t="shared" si="12"/>
        <v/>
      </c>
      <c r="AF424" s="60">
        <v>11210</v>
      </c>
      <c r="AG424" s="60" t="s">
        <v>707</v>
      </c>
      <c r="AH424" s="60" t="s">
        <v>6</v>
      </c>
      <c r="AI424" s="60">
        <v>0.71689999999999998</v>
      </c>
    </row>
    <row r="425" spans="1:35" x14ac:dyDescent="0.35">
      <c r="A425" s="46" t="s">
        <v>1172</v>
      </c>
      <c r="B425" s="46" t="s">
        <v>4623</v>
      </c>
      <c r="C425" s="27" t="s">
        <v>3121</v>
      </c>
      <c r="D425" s="48" t="s">
        <v>688</v>
      </c>
      <c r="E425" s="39" t="s">
        <v>7826</v>
      </c>
      <c r="F425" s="43" t="s">
        <v>23</v>
      </c>
      <c r="G425" s="18" t="s">
        <v>4187</v>
      </c>
      <c r="H425" s="29">
        <v>0.79469999999999996</v>
      </c>
      <c r="I425" s="36">
        <f>(Reference!B$12*List!$H425)+Reference!B$13</f>
        <v>854.03159911432022</v>
      </c>
      <c r="J425" s="36">
        <f>(Reference!C$12*List!$H425)+Reference!C$13</f>
        <v>1274.5153554132514</v>
      </c>
      <c r="K425" s="36">
        <f>(Reference!D$12*List!$H425)+Reference!D$13</f>
        <v>1525.7477884220471</v>
      </c>
      <c r="L425" s="36">
        <f>(Reference!E$12*List!$H425)+Reference!E$13</f>
        <v>1886.9935815694307</v>
      </c>
      <c r="M425" s="36">
        <f>(Reference!F$12*List!$H425)+Reference!F$13</f>
        <v>1965.8012289764001</v>
      </c>
      <c r="N425" s="36">
        <f>(Reference!G$12*List!$H425)+Reference!G$13</f>
        <v>2226.0251385349839</v>
      </c>
      <c r="O425" s="36">
        <f>(Reference!H$12*List!$H425)+Reference!H$13</f>
        <v>2310.6508001800521</v>
      </c>
      <c r="P425" s="36">
        <f>(Reference!I$12*List!$H425)+Reference!I$13</f>
        <v>2401.6233864485012</v>
      </c>
      <c r="Q425" s="36">
        <f>(Reference!J$12*List!$H425)+Reference!J$13</f>
        <v>2780.3232223101791</v>
      </c>
      <c r="R425" s="36">
        <f>(Reference!K$12*List!$H425)+Reference!K$13</f>
        <v>2868.6512566522197</v>
      </c>
      <c r="S425" s="36">
        <f>(Reference!L$12*List!$H425)+Reference!L$13</f>
        <v>3095.0249015527756</v>
      </c>
      <c r="T425" s="36">
        <f>(Reference!M$12*List!$H425)+Reference!M$13</f>
        <v>3697.4538303886038</v>
      </c>
      <c r="U425" s="36">
        <f>(Reference!N$12*List!$H425)+Reference!N$13</f>
        <v>14915.643102212925</v>
      </c>
      <c r="V425" s="12">
        <f>(Reference!O$12*List!$H425)+Reference!O$13</f>
        <v>554.45675689077962</v>
      </c>
      <c r="W425" s="12">
        <f>(Reference!P$12*List!$H425)+Reference!P$13</f>
        <v>781.27997561882592</v>
      </c>
      <c r="X425" s="12">
        <f>(Reference!Q$12*List!$H425)+Reference!Q$13</f>
        <v>390.63998780941296</v>
      </c>
      <c r="Y425" s="53"/>
      <c r="Z425" s="1" t="str">
        <f t="shared" si="13"/>
        <v>BRYAN, Georgia</v>
      </c>
      <c r="AA425" s="39" t="s">
        <v>7826</v>
      </c>
      <c r="AB425" s="40" t="s">
        <v>277</v>
      </c>
      <c r="AC425" s="44" t="s">
        <v>23</v>
      </c>
      <c r="AD425" s="62">
        <v>0.71689999999999998</v>
      </c>
      <c r="AE425" s="56" t="str">
        <f t="shared" si="12"/>
        <v/>
      </c>
      <c r="AF425" s="60">
        <v>11220</v>
      </c>
      <c r="AG425" s="60" t="s">
        <v>708</v>
      </c>
      <c r="AH425" s="60" t="s">
        <v>6</v>
      </c>
      <c r="AI425" s="60">
        <v>0.79469999999999996</v>
      </c>
    </row>
    <row r="426" spans="1:35" x14ac:dyDescent="0.35">
      <c r="A426" s="46" t="s">
        <v>1173</v>
      </c>
      <c r="B426" s="46" t="s">
        <v>4624</v>
      </c>
      <c r="C426" s="13">
        <v>99911</v>
      </c>
      <c r="D426" s="48" t="s">
        <v>9420</v>
      </c>
      <c r="E426" s="38" t="s">
        <v>7827</v>
      </c>
      <c r="F426" s="44" t="s">
        <v>23</v>
      </c>
      <c r="G426" s="18" t="s">
        <v>4188</v>
      </c>
      <c r="H426" s="11">
        <v>0.71689999999999998</v>
      </c>
      <c r="I426" s="36">
        <f>(Reference!B$12*List!$H426)+Reference!B$13</f>
        <v>794.10552707231784</v>
      </c>
      <c r="J426" s="36">
        <f>(Reference!C$12*List!$H426)+Reference!C$13</f>
        <v>1185.0845906893937</v>
      </c>
      <c r="K426" s="36">
        <f>(Reference!D$12*List!$H426)+Reference!D$13</f>
        <v>1418.688433731043</v>
      </c>
      <c r="L426" s="36">
        <f>(Reference!E$12*List!$H426)+Reference!E$13</f>
        <v>1754.5861701467195</v>
      </c>
      <c r="M426" s="36">
        <f>(Reference!F$12*List!$H426)+Reference!F$13</f>
        <v>1827.8640072271528</v>
      </c>
      <c r="N426" s="36">
        <f>(Reference!G$12*List!$H426)+Reference!G$13</f>
        <v>2069.8284088618711</v>
      </c>
      <c r="O426" s="36">
        <f>(Reference!H$12*List!$H426)+Reference!H$13</f>
        <v>2148.5160191495852</v>
      </c>
      <c r="P426" s="36">
        <f>(Reference!I$12*List!$H426)+Reference!I$13</f>
        <v>2233.1052002088772</v>
      </c>
      <c r="Q426" s="36">
        <f>(Reference!J$12*List!$H426)+Reference!J$13</f>
        <v>2585.2322562463942</v>
      </c>
      <c r="R426" s="36">
        <f>(Reference!K$12*List!$H426)+Reference!K$13</f>
        <v>2667.3624494841956</v>
      </c>
      <c r="S426" s="36">
        <f>(Reference!L$12*List!$H426)+Reference!L$13</f>
        <v>2877.8518070038285</v>
      </c>
      <c r="T426" s="36">
        <f>(Reference!M$12*List!$H426)+Reference!M$13</f>
        <v>3438.0092327394887</v>
      </c>
      <c r="U426" s="36">
        <f>(Reference!N$12*List!$H426)+Reference!N$13</f>
        <v>13869.035571504497</v>
      </c>
      <c r="V426" s="12">
        <f>(Reference!O$12*List!$H426)+Reference!O$13</f>
        <v>515.5513866538123</v>
      </c>
      <c r="W426" s="12">
        <f>(Reference!P$12*List!$H426)+Reference!P$13</f>
        <v>726.45877210309925</v>
      </c>
      <c r="X426" s="12">
        <f>(Reference!Q$12*List!$H426)+Reference!Q$13</f>
        <v>363.22938605154962</v>
      </c>
      <c r="Y426" s="53"/>
      <c r="Z426" s="1" t="str">
        <f t="shared" si="13"/>
        <v>BULLOCH, Georgia</v>
      </c>
      <c r="AA426" s="38" t="s">
        <v>7827</v>
      </c>
      <c r="AB426" s="40" t="s">
        <v>277</v>
      </c>
      <c r="AC426" s="43" t="s">
        <v>23</v>
      </c>
      <c r="AD426" s="61">
        <v>0.79469999999999996</v>
      </c>
      <c r="AE426" s="56" t="str">
        <f t="shared" si="12"/>
        <v/>
      </c>
      <c r="AF426" s="60">
        <v>11230</v>
      </c>
      <c r="AG426" s="60" t="s">
        <v>709</v>
      </c>
      <c r="AH426" s="60" t="s">
        <v>6</v>
      </c>
      <c r="AI426" s="60">
        <v>0.78939999999999999</v>
      </c>
    </row>
    <row r="427" spans="1:35" x14ac:dyDescent="0.35">
      <c r="A427" s="46" t="s">
        <v>1174</v>
      </c>
      <c r="B427" s="46" t="s">
        <v>4625</v>
      </c>
      <c r="C427" s="13" t="s">
        <v>4041</v>
      </c>
      <c r="D427" s="48" t="s">
        <v>372</v>
      </c>
      <c r="E427" s="38" t="s">
        <v>7828</v>
      </c>
      <c r="F427" s="43" t="s">
        <v>23</v>
      </c>
      <c r="G427" s="18" t="s">
        <v>4187</v>
      </c>
      <c r="H427" s="11">
        <v>0.86829999999999996</v>
      </c>
      <c r="I427" s="36">
        <f>(Reference!B$12*List!$H427)+Reference!B$13</f>
        <v>910.72258757564896</v>
      </c>
      <c r="J427" s="36">
        <f>(Reference!C$12*List!$H427)+Reference!C$13</f>
        <v>1359.1182382368495</v>
      </c>
      <c r="K427" s="36">
        <f>(Reference!D$12*List!$H427)+Reference!D$13</f>
        <v>1627.0275892608374</v>
      </c>
      <c r="L427" s="36">
        <f>(Reference!E$12*List!$H427)+Reference!E$13</f>
        <v>2012.2530350490138</v>
      </c>
      <c r="M427" s="36">
        <f>(Reference!F$12*List!$H427)+Reference!F$13</f>
        <v>2096.291968317591</v>
      </c>
      <c r="N427" s="36">
        <f>(Reference!G$12*List!$H427)+Reference!G$13</f>
        <v>2373.7896540098054</v>
      </c>
      <c r="O427" s="36">
        <f>(Reference!H$12*List!$H427)+Reference!H$13</f>
        <v>2464.0328038284124</v>
      </c>
      <c r="P427" s="36">
        <f>(Reference!I$12*List!$H427)+Reference!I$13</f>
        <v>2561.0441898834147</v>
      </c>
      <c r="Q427" s="36">
        <f>(Reference!J$12*List!$H427)+Reference!J$13</f>
        <v>2964.882285321678</v>
      </c>
      <c r="R427" s="36">
        <f>(Reference!K$12*List!$H427)+Reference!K$13</f>
        <v>3059.0735729448488</v>
      </c>
      <c r="S427" s="36">
        <f>(Reference!L$12*List!$H427)+Reference!L$13</f>
        <v>3300.4739987096204</v>
      </c>
      <c r="T427" s="36">
        <f>(Reference!M$12*List!$H427)+Reference!M$13</f>
        <v>3942.8924214808258</v>
      </c>
      <c r="U427" s="36">
        <f>(Reference!N$12*List!$H427)+Reference!N$13</f>
        <v>15905.749969309843</v>
      </c>
      <c r="V427" s="12">
        <f>(Reference!O$12*List!$H427)+Reference!O$13</f>
        <v>591.26183721778216</v>
      </c>
      <c r="W427" s="12">
        <f>(Reference!P$12*List!$H427)+Reference!P$13</f>
        <v>833.14167971596578</v>
      </c>
      <c r="X427" s="12">
        <f>(Reference!Q$12*List!$H427)+Reference!Q$13</f>
        <v>416.57083985798289</v>
      </c>
      <c r="Y427" s="53"/>
      <c r="Z427" s="1" t="str">
        <f t="shared" si="13"/>
        <v>BURKE, Georgia</v>
      </c>
      <c r="AA427" s="38" t="s">
        <v>7828</v>
      </c>
      <c r="AB427" s="40" t="s">
        <v>277</v>
      </c>
      <c r="AC427" s="43" t="s">
        <v>23</v>
      </c>
      <c r="AD427" s="61">
        <v>0.78939999999999999</v>
      </c>
      <c r="AE427" s="56" t="str">
        <f t="shared" si="12"/>
        <v/>
      </c>
      <c r="AF427" s="60">
        <v>11240</v>
      </c>
      <c r="AG427" s="60" t="s">
        <v>710</v>
      </c>
      <c r="AH427" s="60" t="s">
        <v>6</v>
      </c>
      <c r="AI427" s="60">
        <v>0.71689999999999998</v>
      </c>
    </row>
    <row r="428" spans="1:35" x14ac:dyDescent="0.35">
      <c r="A428" s="46" t="s">
        <v>1175</v>
      </c>
      <c r="B428" s="46" t="s">
        <v>4626</v>
      </c>
      <c r="C428" s="27" t="s">
        <v>4038</v>
      </c>
      <c r="D428" s="48" t="s">
        <v>369</v>
      </c>
      <c r="E428" s="39" t="s">
        <v>7829</v>
      </c>
      <c r="F428" s="43" t="s">
        <v>23</v>
      </c>
      <c r="G428" s="18" t="s">
        <v>4187</v>
      </c>
      <c r="H428" s="29">
        <v>0.94479999999999997</v>
      </c>
      <c r="I428" s="36">
        <f>(Reference!B$12*List!$H428)+Reference!B$13</f>
        <v>969.6473242236334</v>
      </c>
      <c r="J428" s="36">
        <f>(Reference!C$12*List!$H428)+Reference!C$13</f>
        <v>1447.0546585630079</v>
      </c>
      <c r="K428" s="36">
        <f>(Reference!D$12*List!$H428)+Reference!D$13</f>
        <v>1732.2980344261564</v>
      </c>
      <c r="L428" s="36">
        <f>(Reference!E$12*List!$H428)+Reference!E$13</f>
        <v>2142.4479832988518</v>
      </c>
      <c r="M428" s="36">
        <f>(Reference!F$12*List!$H428)+Reference!F$13</f>
        <v>2231.9243264643446</v>
      </c>
      <c r="N428" s="36">
        <f>(Reference!G$12*List!$H428)+Reference!G$13</f>
        <v>2527.3764126215428</v>
      </c>
      <c r="O428" s="36">
        <f>(Reference!H$12*List!$H428)+Reference!H$13</f>
        <v>2623.4583918596563</v>
      </c>
      <c r="P428" s="36">
        <f>(Reference!I$12*List!$H428)+Reference!I$13</f>
        <v>2726.7465195406285</v>
      </c>
      <c r="Q428" s="36">
        <f>(Reference!J$12*List!$H428)+Reference!J$13</f>
        <v>3156.713376631184</v>
      </c>
      <c r="R428" s="36">
        <f>(Reference!K$12*List!$H428)+Reference!K$13</f>
        <v>3256.9989424609653</v>
      </c>
      <c r="S428" s="36">
        <f>(Reference!L$12*List!$H428)+Reference!L$13</f>
        <v>3514.0182369229174</v>
      </c>
      <c r="T428" s="36">
        <f>(Reference!M$12*List!$H428)+Reference!M$13</f>
        <v>4198.0018266242359</v>
      </c>
      <c r="U428" s="36">
        <f>(Reference!N$12*List!$H428)+Reference!N$13</f>
        <v>16934.869199376612</v>
      </c>
      <c r="V428" s="12">
        <f>(Reference!O$12*List!$H428)+Reference!O$13</f>
        <v>629.51711772071269</v>
      </c>
      <c r="W428" s="12">
        <f>(Reference!P$12*List!$H428)+Reference!P$13</f>
        <v>887.04684769736798</v>
      </c>
      <c r="X428" s="12">
        <f>(Reference!Q$12*List!$H428)+Reference!Q$13</f>
        <v>443.52342384868399</v>
      </c>
      <c r="Y428" s="53"/>
      <c r="Z428" s="1" t="str">
        <f t="shared" si="13"/>
        <v>BUTTS, Georgia</v>
      </c>
      <c r="AA428" s="39" t="s">
        <v>7829</v>
      </c>
      <c r="AB428" s="40" t="s">
        <v>277</v>
      </c>
      <c r="AC428" s="44" t="s">
        <v>23</v>
      </c>
      <c r="AD428" s="62">
        <v>0.71689999999999998</v>
      </c>
      <c r="AE428" s="56" t="str">
        <f t="shared" si="12"/>
        <v/>
      </c>
      <c r="AF428" s="60">
        <v>11250</v>
      </c>
      <c r="AG428" s="60" t="s">
        <v>711</v>
      </c>
      <c r="AH428" s="60" t="s">
        <v>6</v>
      </c>
      <c r="AI428" s="60">
        <v>0.94479999999999997</v>
      </c>
    </row>
    <row r="429" spans="1:35" x14ac:dyDescent="0.35">
      <c r="A429" s="46" t="s">
        <v>1176</v>
      </c>
      <c r="B429" s="46" t="s">
        <v>4627</v>
      </c>
      <c r="C429" s="13">
        <v>99911</v>
      </c>
      <c r="D429" s="48" t="s">
        <v>9420</v>
      </c>
      <c r="E429" s="38" t="s">
        <v>7481</v>
      </c>
      <c r="F429" s="44" t="s">
        <v>23</v>
      </c>
      <c r="G429" s="18" t="s">
        <v>4188</v>
      </c>
      <c r="H429" s="11">
        <v>0.71689999999999998</v>
      </c>
      <c r="I429" s="36">
        <f>(Reference!B$12*List!$H429)+Reference!B$13</f>
        <v>794.10552707231784</v>
      </c>
      <c r="J429" s="36">
        <f>(Reference!C$12*List!$H429)+Reference!C$13</f>
        <v>1185.0845906893937</v>
      </c>
      <c r="K429" s="36">
        <f>(Reference!D$12*List!$H429)+Reference!D$13</f>
        <v>1418.688433731043</v>
      </c>
      <c r="L429" s="36">
        <f>(Reference!E$12*List!$H429)+Reference!E$13</f>
        <v>1754.5861701467195</v>
      </c>
      <c r="M429" s="36">
        <f>(Reference!F$12*List!$H429)+Reference!F$13</f>
        <v>1827.8640072271528</v>
      </c>
      <c r="N429" s="36">
        <f>(Reference!G$12*List!$H429)+Reference!G$13</f>
        <v>2069.8284088618711</v>
      </c>
      <c r="O429" s="36">
        <f>(Reference!H$12*List!$H429)+Reference!H$13</f>
        <v>2148.5160191495852</v>
      </c>
      <c r="P429" s="36">
        <f>(Reference!I$12*List!$H429)+Reference!I$13</f>
        <v>2233.1052002088772</v>
      </c>
      <c r="Q429" s="36">
        <f>(Reference!J$12*List!$H429)+Reference!J$13</f>
        <v>2585.2322562463942</v>
      </c>
      <c r="R429" s="36">
        <f>(Reference!K$12*List!$H429)+Reference!K$13</f>
        <v>2667.3624494841956</v>
      </c>
      <c r="S429" s="36">
        <f>(Reference!L$12*List!$H429)+Reference!L$13</f>
        <v>2877.8518070038285</v>
      </c>
      <c r="T429" s="36">
        <f>(Reference!M$12*List!$H429)+Reference!M$13</f>
        <v>3438.0092327394887</v>
      </c>
      <c r="U429" s="36">
        <f>(Reference!N$12*List!$H429)+Reference!N$13</f>
        <v>13869.035571504497</v>
      </c>
      <c r="V429" s="12">
        <f>(Reference!O$12*List!$H429)+Reference!O$13</f>
        <v>515.5513866538123</v>
      </c>
      <c r="W429" s="12">
        <f>(Reference!P$12*List!$H429)+Reference!P$13</f>
        <v>726.45877210309925</v>
      </c>
      <c r="X429" s="12">
        <f>(Reference!Q$12*List!$H429)+Reference!Q$13</f>
        <v>363.22938605154962</v>
      </c>
      <c r="Y429" s="53"/>
      <c r="Z429" s="1" t="str">
        <f t="shared" si="13"/>
        <v>CALHOUN, Georgia</v>
      </c>
      <c r="AA429" s="38" t="s">
        <v>7481</v>
      </c>
      <c r="AB429" s="40" t="s">
        <v>277</v>
      </c>
      <c r="AC429" s="43" t="s">
        <v>23</v>
      </c>
      <c r="AD429" s="61">
        <v>0.94479999999999997</v>
      </c>
      <c r="AE429" s="56" t="str">
        <f t="shared" si="12"/>
        <v/>
      </c>
      <c r="AF429" s="60">
        <v>11260</v>
      </c>
      <c r="AG429" s="60" t="s">
        <v>712</v>
      </c>
      <c r="AH429" s="60" t="s">
        <v>6</v>
      </c>
      <c r="AI429" s="60">
        <v>0.87450000000000006</v>
      </c>
    </row>
    <row r="430" spans="1:35" x14ac:dyDescent="0.35">
      <c r="A430" s="46" t="s">
        <v>1177</v>
      </c>
      <c r="B430" s="46" t="s">
        <v>4628</v>
      </c>
      <c r="C430" s="13">
        <v>99911</v>
      </c>
      <c r="D430" s="48" t="s">
        <v>9420</v>
      </c>
      <c r="E430" s="38" t="s">
        <v>7830</v>
      </c>
      <c r="F430" s="44" t="s">
        <v>23</v>
      </c>
      <c r="G430" s="18" t="s">
        <v>4188</v>
      </c>
      <c r="H430" s="11">
        <v>0.71689999999999998</v>
      </c>
      <c r="I430" s="36">
        <f>(Reference!B$12*List!$H430)+Reference!B$13</f>
        <v>794.10552707231784</v>
      </c>
      <c r="J430" s="36">
        <f>(Reference!C$12*List!$H430)+Reference!C$13</f>
        <v>1185.0845906893937</v>
      </c>
      <c r="K430" s="36">
        <f>(Reference!D$12*List!$H430)+Reference!D$13</f>
        <v>1418.688433731043</v>
      </c>
      <c r="L430" s="36">
        <f>(Reference!E$12*List!$H430)+Reference!E$13</f>
        <v>1754.5861701467195</v>
      </c>
      <c r="M430" s="36">
        <f>(Reference!F$12*List!$H430)+Reference!F$13</f>
        <v>1827.8640072271528</v>
      </c>
      <c r="N430" s="36">
        <f>(Reference!G$12*List!$H430)+Reference!G$13</f>
        <v>2069.8284088618711</v>
      </c>
      <c r="O430" s="36">
        <f>(Reference!H$12*List!$H430)+Reference!H$13</f>
        <v>2148.5160191495852</v>
      </c>
      <c r="P430" s="36">
        <f>(Reference!I$12*List!$H430)+Reference!I$13</f>
        <v>2233.1052002088772</v>
      </c>
      <c r="Q430" s="36">
        <f>(Reference!J$12*List!$H430)+Reference!J$13</f>
        <v>2585.2322562463942</v>
      </c>
      <c r="R430" s="36">
        <f>(Reference!K$12*List!$H430)+Reference!K$13</f>
        <v>2667.3624494841956</v>
      </c>
      <c r="S430" s="36">
        <f>(Reference!L$12*List!$H430)+Reference!L$13</f>
        <v>2877.8518070038285</v>
      </c>
      <c r="T430" s="36">
        <f>(Reference!M$12*List!$H430)+Reference!M$13</f>
        <v>3438.0092327394887</v>
      </c>
      <c r="U430" s="36">
        <f>(Reference!N$12*List!$H430)+Reference!N$13</f>
        <v>13869.035571504497</v>
      </c>
      <c r="V430" s="12">
        <f>(Reference!O$12*List!$H430)+Reference!O$13</f>
        <v>515.5513866538123</v>
      </c>
      <c r="W430" s="12">
        <f>(Reference!P$12*List!$H430)+Reference!P$13</f>
        <v>726.45877210309925</v>
      </c>
      <c r="X430" s="12">
        <f>(Reference!Q$12*List!$H430)+Reference!Q$13</f>
        <v>363.22938605154962</v>
      </c>
      <c r="Y430" s="53"/>
      <c r="Z430" s="1" t="str">
        <f t="shared" si="13"/>
        <v>CAMDEN, Georgia</v>
      </c>
      <c r="AA430" s="38" t="s">
        <v>7830</v>
      </c>
      <c r="AB430" s="40" t="s">
        <v>277</v>
      </c>
      <c r="AC430" s="43" t="s">
        <v>23</v>
      </c>
      <c r="AD430" s="61">
        <v>0.87450000000000006</v>
      </c>
      <c r="AE430" s="56" t="str">
        <f t="shared" si="12"/>
        <v/>
      </c>
      <c r="AF430" s="60">
        <v>11270</v>
      </c>
      <c r="AG430" s="60" t="s">
        <v>713</v>
      </c>
      <c r="AH430" s="60" t="s">
        <v>6</v>
      </c>
      <c r="AI430" s="60">
        <v>0.71689999999999998</v>
      </c>
    </row>
    <row r="431" spans="1:35" x14ac:dyDescent="0.35">
      <c r="A431" s="46" t="s">
        <v>1178</v>
      </c>
      <c r="B431" s="46" t="s">
        <v>4629</v>
      </c>
      <c r="C431" s="27">
        <v>99911</v>
      </c>
      <c r="D431" s="48" t="s">
        <v>9420</v>
      </c>
      <c r="E431" s="39" t="s">
        <v>7831</v>
      </c>
      <c r="F431" s="44" t="s">
        <v>23</v>
      </c>
      <c r="G431" s="18" t="s">
        <v>4188</v>
      </c>
      <c r="H431" s="29">
        <v>0.71689999999999998</v>
      </c>
      <c r="I431" s="36">
        <f>(Reference!B$12*List!$H431)+Reference!B$13</f>
        <v>794.10552707231784</v>
      </c>
      <c r="J431" s="36">
        <f>(Reference!C$12*List!$H431)+Reference!C$13</f>
        <v>1185.0845906893937</v>
      </c>
      <c r="K431" s="36">
        <f>(Reference!D$12*List!$H431)+Reference!D$13</f>
        <v>1418.688433731043</v>
      </c>
      <c r="L431" s="36">
        <f>(Reference!E$12*List!$H431)+Reference!E$13</f>
        <v>1754.5861701467195</v>
      </c>
      <c r="M431" s="36">
        <f>(Reference!F$12*List!$H431)+Reference!F$13</f>
        <v>1827.8640072271528</v>
      </c>
      <c r="N431" s="36">
        <f>(Reference!G$12*List!$H431)+Reference!G$13</f>
        <v>2069.8284088618711</v>
      </c>
      <c r="O431" s="36">
        <f>(Reference!H$12*List!$H431)+Reference!H$13</f>
        <v>2148.5160191495852</v>
      </c>
      <c r="P431" s="36">
        <f>(Reference!I$12*List!$H431)+Reference!I$13</f>
        <v>2233.1052002088772</v>
      </c>
      <c r="Q431" s="36">
        <f>(Reference!J$12*List!$H431)+Reference!J$13</f>
        <v>2585.2322562463942</v>
      </c>
      <c r="R431" s="36">
        <f>(Reference!K$12*List!$H431)+Reference!K$13</f>
        <v>2667.3624494841956</v>
      </c>
      <c r="S431" s="36">
        <f>(Reference!L$12*List!$H431)+Reference!L$13</f>
        <v>2877.8518070038285</v>
      </c>
      <c r="T431" s="36">
        <f>(Reference!M$12*List!$H431)+Reference!M$13</f>
        <v>3438.0092327394887</v>
      </c>
      <c r="U431" s="36">
        <f>(Reference!N$12*List!$H431)+Reference!N$13</f>
        <v>13869.035571504497</v>
      </c>
      <c r="V431" s="12">
        <f>(Reference!O$12*List!$H431)+Reference!O$13</f>
        <v>515.5513866538123</v>
      </c>
      <c r="W431" s="12">
        <f>(Reference!P$12*List!$H431)+Reference!P$13</f>
        <v>726.45877210309925</v>
      </c>
      <c r="X431" s="12">
        <f>(Reference!Q$12*List!$H431)+Reference!Q$13</f>
        <v>363.22938605154962</v>
      </c>
      <c r="Y431" s="53"/>
      <c r="Z431" s="1" t="str">
        <f t="shared" si="13"/>
        <v>CANDLER, Georgia</v>
      </c>
      <c r="AA431" s="39" t="s">
        <v>7831</v>
      </c>
      <c r="AB431" s="40" t="s">
        <v>277</v>
      </c>
      <c r="AC431" s="44" t="s">
        <v>23</v>
      </c>
      <c r="AD431" s="62">
        <v>0.71689999999999998</v>
      </c>
      <c r="AE431" s="56" t="str">
        <f t="shared" si="12"/>
        <v/>
      </c>
      <c r="AF431" s="60">
        <v>11280</v>
      </c>
      <c r="AG431" s="60" t="s">
        <v>714</v>
      </c>
      <c r="AH431" s="60" t="s">
        <v>6</v>
      </c>
      <c r="AI431" s="60">
        <v>0.94479999999999997</v>
      </c>
    </row>
    <row r="432" spans="1:35" x14ac:dyDescent="0.35">
      <c r="A432" s="46" t="s">
        <v>1179</v>
      </c>
      <c r="B432" s="46" t="s">
        <v>4630</v>
      </c>
      <c r="C432" s="13" t="s">
        <v>4038</v>
      </c>
      <c r="D432" s="48" t="s">
        <v>369</v>
      </c>
      <c r="E432" s="38" t="s">
        <v>7592</v>
      </c>
      <c r="F432" s="43" t="s">
        <v>23</v>
      </c>
      <c r="G432" s="18" t="s">
        <v>4187</v>
      </c>
      <c r="H432" s="11">
        <v>0.94479999999999997</v>
      </c>
      <c r="I432" s="36">
        <f>(Reference!B$12*List!$H432)+Reference!B$13</f>
        <v>969.6473242236334</v>
      </c>
      <c r="J432" s="36">
        <f>(Reference!C$12*List!$H432)+Reference!C$13</f>
        <v>1447.0546585630079</v>
      </c>
      <c r="K432" s="36">
        <f>(Reference!D$12*List!$H432)+Reference!D$13</f>
        <v>1732.2980344261564</v>
      </c>
      <c r="L432" s="36">
        <f>(Reference!E$12*List!$H432)+Reference!E$13</f>
        <v>2142.4479832988518</v>
      </c>
      <c r="M432" s="36">
        <f>(Reference!F$12*List!$H432)+Reference!F$13</f>
        <v>2231.9243264643446</v>
      </c>
      <c r="N432" s="36">
        <f>(Reference!G$12*List!$H432)+Reference!G$13</f>
        <v>2527.3764126215428</v>
      </c>
      <c r="O432" s="36">
        <f>(Reference!H$12*List!$H432)+Reference!H$13</f>
        <v>2623.4583918596563</v>
      </c>
      <c r="P432" s="36">
        <f>(Reference!I$12*List!$H432)+Reference!I$13</f>
        <v>2726.7465195406285</v>
      </c>
      <c r="Q432" s="36">
        <f>(Reference!J$12*List!$H432)+Reference!J$13</f>
        <v>3156.713376631184</v>
      </c>
      <c r="R432" s="36">
        <f>(Reference!K$12*List!$H432)+Reference!K$13</f>
        <v>3256.9989424609653</v>
      </c>
      <c r="S432" s="36">
        <f>(Reference!L$12*List!$H432)+Reference!L$13</f>
        <v>3514.0182369229174</v>
      </c>
      <c r="T432" s="36">
        <f>(Reference!M$12*List!$H432)+Reference!M$13</f>
        <v>4198.0018266242359</v>
      </c>
      <c r="U432" s="36">
        <f>(Reference!N$12*List!$H432)+Reference!N$13</f>
        <v>16934.869199376612</v>
      </c>
      <c r="V432" s="12">
        <f>(Reference!O$12*List!$H432)+Reference!O$13</f>
        <v>629.51711772071269</v>
      </c>
      <c r="W432" s="12">
        <f>(Reference!P$12*List!$H432)+Reference!P$13</f>
        <v>887.04684769736798</v>
      </c>
      <c r="X432" s="12">
        <f>(Reference!Q$12*List!$H432)+Reference!Q$13</f>
        <v>443.52342384868399</v>
      </c>
      <c r="Y432" s="53"/>
      <c r="Z432" s="1" t="str">
        <f t="shared" si="13"/>
        <v>CARROLL, Georgia</v>
      </c>
      <c r="AA432" s="38" t="s">
        <v>7592</v>
      </c>
      <c r="AB432" s="40" t="s">
        <v>277</v>
      </c>
      <c r="AC432" s="43" t="s">
        <v>23</v>
      </c>
      <c r="AD432" s="61">
        <v>0.94479999999999997</v>
      </c>
      <c r="AE432" s="56" t="str">
        <f t="shared" si="12"/>
        <v/>
      </c>
      <c r="AF432" s="60">
        <v>11281</v>
      </c>
      <c r="AG432" s="60" t="s">
        <v>715</v>
      </c>
      <c r="AH432" s="60" t="s">
        <v>6</v>
      </c>
      <c r="AI432" s="60">
        <v>0.71689999999999998</v>
      </c>
    </row>
    <row r="433" spans="1:35" x14ac:dyDescent="0.35">
      <c r="A433" s="46" t="s">
        <v>1180</v>
      </c>
      <c r="B433" s="46" t="s">
        <v>4631</v>
      </c>
      <c r="C433" s="27" t="s">
        <v>1646</v>
      </c>
      <c r="D433" s="48" t="s">
        <v>420</v>
      </c>
      <c r="E433" s="39" t="s">
        <v>7832</v>
      </c>
      <c r="F433" s="43" t="s">
        <v>23</v>
      </c>
      <c r="G433" s="18" t="s">
        <v>4187</v>
      </c>
      <c r="H433" s="29">
        <v>0.83509999999999995</v>
      </c>
      <c r="I433" s="36">
        <f>(Reference!B$12*List!$H433)+Reference!B$13</f>
        <v>885.15002212841921</v>
      </c>
      <c r="J433" s="36">
        <f>(Reference!C$12*List!$H433)+Reference!C$13</f>
        <v>1320.9549813109875</v>
      </c>
      <c r="K433" s="36">
        <f>(Reference!D$12*List!$H433)+Reference!D$13</f>
        <v>1581.3415921433395</v>
      </c>
      <c r="L433" s="36">
        <f>(Reference!E$12*List!$H433)+Reference!E$13</f>
        <v>1955.7501294033323</v>
      </c>
      <c r="M433" s="36">
        <f>(Reference!F$12*List!$H433)+Reference!F$13</f>
        <v>2037.4292978539015</v>
      </c>
      <c r="N433" s="36">
        <f>(Reference!G$12*List!$H433)+Reference!G$13</f>
        <v>2307.1350084423589</v>
      </c>
      <c r="O433" s="36">
        <f>(Reference!H$12*List!$H433)+Reference!H$13</f>
        <v>2394.8441826174676</v>
      </c>
      <c r="P433" s="36">
        <f>(Reference!I$12*List!$H433)+Reference!I$13</f>
        <v>2489.1315448557089</v>
      </c>
      <c r="Q433" s="36">
        <f>(Reference!J$12*List!$H433)+Reference!J$13</f>
        <v>2881.6300992893171</v>
      </c>
      <c r="R433" s="36">
        <f>(Reference!K$12*List!$H433)+Reference!K$13</f>
        <v>2973.1765498345867</v>
      </c>
      <c r="S433" s="36">
        <f>(Reference!L$12*List!$H433)+Reference!L$13</f>
        <v>3207.7985907530006</v>
      </c>
      <c r="T433" s="36">
        <f>(Reference!M$12*List!$H433)+Reference!M$13</f>
        <v>3832.1782744120519</v>
      </c>
      <c r="U433" s="36">
        <f>(Reference!N$12*List!$H433)+Reference!N$13</f>
        <v>15459.125675999821</v>
      </c>
      <c r="V433" s="12">
        <f>(Reference!O$12*List!$H433)+Reference!O$13</f>
        <v>574.65954554853647</v>
      </c>
      <c r="W433" s="12">
        <f>(Reference!P$12*List!$H433)+Reference!P$13</f>
        <v>809.74754145475595</v>
      </c>
      <c r="X433" s="12">
        <f>(Reference!Q$12*List!$H433)+Reference!Q$13</f>
        <v>404.87377072737797</v>
      </c>
      <c r="Y433" s="53"/>
      <c r="Z433" s="1" t="str">
        <f t="shared" si="13"/>
        <v>CATOOSA, Georgia</v>
      </c>
      <c r="AA433" s="39" t="s">
        <v>7832</v>
      </c>
      <c r="AB433" s="40" t="s">
        <v>277</v>
      </c>
      <c r="AC433" s="44" t="s">
        <v>23</v>
      </c>
      <c r="AD433" s="62">
        <v>0.71689999999999998</v>
      </c>
      <c r="AE433" s="56" t="str">
        <f t="shared" si="12"/>
        <v/>
      </c>
      <c r="AF433" s="60">
        <v>11290</v>
      </c>
      <c r="AG433" s="60" t="s">
        <v>716</v>
      </c>
      <c r="AH433" s="60" t="s">
        <v>6</v>
      </c>
      <c r="AI433" s="60">
        <v>0.94479999999999997</v>
      </c>
    </row>
    <row r="434" spans="1:35" x14ac:dyDescent="0.35">
      <c r="A434" s="46" t="s">
        <v>1181</v>
      </c>
      <c r="B434" s="46" t="s">
        <v>4632</v>
      </c>
      <c r="C434" s="13">
        <v>99911</v>
      </c>
      <c r="D434" s="48" t="s">
        <v>9420</v>
      </c>
      <c r="E434" s="38" t="s">
        <v>7833</v>
      </c>
      <c r="F434" s="44" t="s">
        <v>23</v>
      </c>
      <c r="G434" s="18" t="s">
        <v>4188</v>
      </c>
      <c r="H434" s="11">
        <v>0.71689999999999998</v>
      </c>
      <c r="I434" s="36">
        <f>(Reference!B$12*List!$H434)+Reference!B$13</f>
        <v>794.10552707231784</v>
      </c>
      <c r="J434" s="36">
        <f>(Reference!C$12*List!$H434)+Reference!C$13</f>
        <v>1185.0845906893937</v>
      </c>
      <c r="K434" s="36">
        <f>(Reference!D$12*List!$H434)+Reference!D$13</f>
        <v>1418.688433731043</v>
      </c>
      <c r="L434" s="36">
        <f>(Reference!E$12*List!$H434)+Reference!E$13</f>
        <v>1754.5861701467195</v>
      </c>
      <c r="M434" s="36">
        <f>(Reference!F$12*List!$H434)+Reference!F$13</f>
        <v>1827.8640072271528</v>
      </c>
      <c r="N434" s="36">
        <f>(Reference!G$12*List!$H434)+Reference!G$13</f>
        <v>2069.8284088618711</v>
      </c>
      <c r="O434" s="36">
        <f>(Reference!H$12*List!$H434)+Reference!H$13</f>
        <v>2148.5160191495852</v>
      </c>
      <c r="P434" s="36">
        <f>(Reference!I$12*List!$H434)+Reference!I$13</f>
        <v>2233.1052002088772</v>
      </c>
      <c r="Q434" s="36">
        <f>(Reference!J$12*List!$H434)+Reference!J$13</f>
        <v>2585.2322562463942</v>
      </c>
      <c r="R434" s="36">
        <f>(Reference!K$12*List!$H434)+Reference!K$13</f>
        <v>2667.3624494841956</v>
      </c>
      <c r="S434" s="36">
        <f>(Reference!L$12*List!$H434)+Reference!L$13</f>
        <v>2877.8518070038285</v>
      </c>
      <c r="T434" s="36">
        <f>(Reference!M$12*List!$H434)+Reference!M$13</f>
        <v>3438.0092327394887</v>
      </c>
      <c r="U434" s="36">
        <f>(Reference!N$12*List!$H434)+Reference!N$13</f>
        <v>13869.035571504497</v>
      </c>
      <c r="V434" s="12">
        <f>(Reference!O$12*List!$H434)+Reference!O$13</f>
        <v>515.5513866538123</v>
      </c>
      <c r="W434" s="12">
        <f>(Reference!P$12*List!$H434)+Reference!P$13</f>
        <v>726.45877210309925</v>
      </c>
      <c r="X434" s="12">
        <f>(Reference!Q$12*List!$H434)+Reference!Q$13</f>
        <v>363.22938605154962</v>
      </c>
      <c r="Y434" s="53"/>
      <c r="Z434" s="1" t="str">
        <f t="shared" si="13"/>
        <v>CHARLTON, Georgia</v>
      </c>
      <c r="AA434" s="38" t="s">
        <v>7833</v>
      </c>
      <c r="AB434" s="40" t="s">
        <v>277</v>
      </c>
      <c r="AC434" s="43" t="s">
        <v>23</v>
      </c>
      <c r="AD434" s="61">
        <v>0.94479999999999997</v>
      </c>
      <c r="AE434" s="56" t="str">
        <f t="shared" si="12"/>
        <v/>
      </c>
      <c r="AF434" s="60">
        <v>11291</v>
      </c>
      <c r="AG434" s="60" t="s">
        <v>717</v>
      </c>
      <c r="AH434" s="60" t="s">
        <v>6</v>
      </c>
      <c r="AI434" s="60">
        <v>0.71689999999999998</v>
      </c>
    </row>
    <row r="435" spans="1:35" x14ac:dyDescent="0.35">
      <c r="A435" s="46" t="s">
        <v>1182</v>
      </c>
      <c r="B435" s="46" t="s">
        <v>4633</v>
      </c>
      <c r="C435" s="27" t="s">
        <v>3121</v>
      </c>
      <c r="D435" s="48" t="s">
        <v>688</v>
      </c>
      <c r="E435" s="39" t="s">
        <v>7834</v>
      </c>
      <c r="F435" s="43" t="s">
        <v>23</v>
      </c>
      <c r="G435" s="18" t="s">
        <v>4187</v>
      </c>
      <c r="H435" s="29">
        <v>0.79469999999999996</v>
      </c>
      <c r="I435" s="36">
        <f>(Reference!B$12*List!$H435)+Reference!B$13</f>
        <v>854.03159911432022</v>
      </c>
      <c r="J435" s="36">
        <f>(Reference!C$12*List!$H435)+Reference!C$13</f>
        <v>1274.5153554132514</v>
      </c>
      <c r="K435" s="36">
        <f>(Reference!D$12*List!$H435)+Reference!D$13</f>
        <v>1525.7477884220471</v>
      </c>
      <c r="L435" s="36">
        <f>(Reference!E$12*List!$H435)+Reference!E$13</f>
        <v>1886.9935815694307</v>
      </c>
      <c r="M435" s="36">
        <f>(Reference!F$12*List!$H435)+Reference!F$13</f>
        <v>1965.8012289764001</v>
      </c>
      <c r="N435" s="36">
        <f>(Reference!G$12*List!$H435)+Reference!G$13</f>
        <v>2226.0251385349839</v>
      </c>
      <c r="O435" s="36">
        <f>(Reference!H$12*List!$H435)+Reference!H$13</f>
        <v>2310.6508001800521</v>
      </c>
      <c r="P435" s="36">
        <f>(Reference!I$12*List!$H435)+Reference!I$13</f>
        <v>2401.6233864485012</v>
      </c>
      <c r="Q435" s="36">
        <f>(Reference!J$12*List!$H435)+Reference!J$13</f>
        <v>2780.3232223101791</v>
      </c>
      <c r="R435" s="36">
        <f>(Reference!K$12*List!$H435)+Reference!K$13</f>
        <v>2868.6512566522197</v>
      </c>
      <c r="S435" s="36">
        <f>(Reference!L$12*List!$H435)+Reference!L$13</f>
        <v>3095.0249015527756</v>
      </c>
      <c r="T435" s="36">
        <f>(Reference!M$12*List!$H435)+Reference!M$13</f>
        <v>3697.4538303886038</v>
      </c>
      <c r="U435" s="36">
        <f>(Reference!N$12*List!$H435)+Reference!N$13</f>
        <v>14915.643102212925</v>
      </c>
      <c r="V435" s="12">
        <f>(Reference!O$12*List!$H435)+Reference!O$13</f>
        <v>554.45675689077962</v>
      </c>
      <c r="W435" s="12">
        <f>(Reference!P$12*List!$H435)+Reference!P$13</f>
        <v>781.27997561882592</v>
      </c>
      <c r="X435" s="12">
        <f>(Reference!Q$12*List!$H435)+Reference!Q$13</f>
        <v>390.63998780941296</v>
      </c>
      <c r="Y435" s="53"/>
      <c r="Z435" s="1" t="str">
        <f t="shared" si="13"/>
        <v>CHATHAM, Georgia</v>
      </c>
      <c r="AA435" s="39" t="s">
        <v>7834</v>
      </c>
      <c r="AB435" s="40" t="s">
        <v>277</v>
      </c>
      <c r="AC435" s="44" t="s">
        <v>23</v>
      </c>
      <c r="AD435" s="62">
        <v>0.71689999999999998</v>
      </c>
      <c r="AE435" s="56" t="str">
        <f t="shared" si="12"/>
        <v/>
      </c>
      <c r="AF435" s="60">
        <v>11300</v>
      </c>
      <c r="AG435" s="60" t="s">
        <v>718</v>
      </c>
      <c r="AH435" s="60" t="s">
        <v>6</v>
      </c>
      <c r="AI435" s="60">
        <v>0.71689999999999998</v>
      </c>
    </row>
    <row r="436" spans="1:35" x14ac:dyDescent="0.35">
      <c r="A436" s="46" t="s">
        <v>1183</v>
      </c>
      <c r="B436" s="46" t="s">
        <v>4634</v>
      </c>
      <c r="C436" s="27" t="s">
        <v>1757</v>
      </c>
      <c r="D436" s="48" t="s">
        <v>433</v>
      </c>
      <c r="E436" s="39" t="s">
        <v>7835</v>
      </c>
      <c r="F436" s="43" t="s">
        <v>23</v>
      </c>
      <c r="G436" s="18" t="s">
        <v>4187</v>
      </c>
      <c r="H436" s="29">
        <v>0.78939999999999999</v>
      </c>
      <c r="I436" s="36">
        <f>(Reference!B$12*List!$H436)+Reference!B$13</f>
        <v>849.94923173870825</v>
      </c>
      <c r="J436" s="36">
        <f>(Reference!C$12*List!$H436)+Reference!C$13</f>
        <v>1268.4230282533999</v>
      </c>
      <c r="K436" s="36">
        <f>(Reference!D$12*List!$H436)+Reference!D$13</f>
        <v>1518.4545418942537</v>
      </c>
      <c r="L436" s="36">
        <f>(Reference!E$12*List!$H436)+Reference!E$13</f>
        <v>1877.9735394031022</v>
      </c>
      <c r="M436" s="36">
        <f>(Reference!F$12*List!$H436)+Reference!F$13</f>
        <v>1956.4044773662331</v>
      </c>
      <c r="N436" s="36">
        <f>(Reference!G$12*List!$H436)+Reference!G$13</f>
        <v>2215.3844872847594</v>
      </c>
      <c r="O436" s="36">
        <f>(Reference!H$12*List!$H436)+Reference!H$13</f>
        <v>2299.6056287216788</v>
      </c>
      <c r="P436" s="36">
        <f>(Reference!I$12*List!$H436)+Reference!I$13</f>
        <v>2390.1433557663672</v>
      </c>
      <c r="Q436" s="36">
        <f>(Reference!J$12*List!$H436)+Reference!J$13</f>
        <v>2767.0329636965794</v>
      </c>
      <c r="R436" s="36">
        <f>(Reference!K$12*List!$H436)+Reference!K$13</f>
        <v>2854.9387800713648</v>
      </c>
      <c r="S436" s="36">
        <f>(Reference!L$12*List!$H436)+Reference!L$13</f>
        <v>3080.2303334151225</v>
      </c>
      <c r="T436" s="36">
        <f>(Reference!M$12*List!$H436)+Reference!M$13</f>
        <v>3679.7795840191911</v>
      </c>
      <c r="U436" s="36">
        <f>(Reference!N$12*List!$H436)+Reference!N$13</f>
        <v>14844.344645750782</v>
      </c>
      <c r="V436" s="12">
        <f>(Reference!O$12*List!$H436)+Reference!O$13</f>
        <v>551.80639105201453</v>
      </c>
      <c r="W436" s="12">
        <f>(Reference!P$12*List!$H436)+Reference!P$13</f>
        <v>777.54536920965688</v>
      </c>
      <c r="X436" s="12">
        <f>(Reference!Q$12*List!$H436)+Reference!Q$13</f>
        <v>388.77268460482844</v>
      </c>
      <c r="Y436" s="53"/>
      <c r="Z436" s="1" t="str">
        <f t="shared" si="13"/>
        <v>CHATTAHOOCHEE, Georgia</v>
      </c>
      <c r="AA436" s="39" t="s">
        <v>7835</v>
      </c>
      <c r="AB436" s="40" t="s">
        <v>277</v>
      </c>
      <c r="AC436" s="44" t="s">
        <v>23</v>
      </c>
      <c r="AD436" s="62">
        <v>0.71689999999999998</v>
      </c>
      <c r="AE436" s="56" t="str">
        <f t="shared" si="12"/>
        <v/>
      </c>
      <c r="AF436" s="60">
        <v>11310</v>
      </c>
      <c r="AG436" s="60" t="s">
        <v>719</v>
      </c>
      <c r="AH436" s="60" t="s">
        <v>6</v>
      </c>
      <c r="AI436" s="60">
        <v>0.86829999999999996</v>
      </c>
    </row>
    <row r="437" spans="1:35" x14ac:dyDescent="0.35">
      <c r="A437" s="46" t="s">
        <v>1184</v>
      </c>
      <c r="B437" s="46" t="s">
        <v>4635</v>
      </c>
      <c r="C437" s="13">
        <v>99911</v>
      </c>
      <c r="D437" s="48" t="s">
        <v>9420</v>
      </c>
      <c r="E437" s="38" t="s">
        <v>7836</v>
      </c>
      <c r="F437" s="44" t="s">
        <v>23</v>
      </c>
      <c r="G437" s="18" t="s">
        <v>4188</v>
      </c>
      <c r="H437" s="11">
        <v>0.71689999999999998</v>
      </c>
      <c r="I437" s="36">
        <f>(Reference!B$12*List!$H437)+Reference!B$13</f>
        <v>794.10552707231784</v>
      </c>
      <c r="J437" s="36">
        <f>(Reference!C$12*List!$H437)+Reference!C$13</f>
        <v>1185.0845906893937</v>
      </c>
      <c r="K437" s="36">
        <f>(Reference!D$12*List!$H437)+Reference!D$13</f>
        <v>1418.688433731043</v>
      </c>
      <c r="L437" s="36">
        <f>(Reference!E$12*List!$H437)+Reference!E$13</f>
        <v>1754.5861701467195</v>
      </c>
      <c r="M437" s="36">
        <f>(Reference!F$12*List!$H437)+Reference!F$13</f>
        <v>1827.8640072271528</v>
      </c>
      <c r="N437" s="36">
        <f>(Reference!G$12*List!$H437)+Reference!G$13</f>
        <v>2069.8284088618711</v>
      </c>
      <c r="O437" s="36">
        <f>(Reference!H$12*List!$H437)+Reference!H$13</f>
        <v>2148.5160191495852</v>
      </c>
      <c r="P437" s="36">
        <f>(Reference!I$12*List!$H437)+Reference!I$13</f>
        <v>2233.1052002088772</v>
      </c>
      <c r="Q437" s="36">
        <f>(Reference!J$12*List!$H437)+Reference!J$13</f>
        <v>2585.2322562463942</v>
      </c>
      <c r="R437" s="36">
        <f>(Reference!K$12*List!$H437)+Reference!K$13</f>
        <v>2667.3624494841956</v>
      </c>
      <c r="S437" s="36">
        <f>(Reference!L$12*List!$H437)+Reference!L$13</f>
        <v>2877.8518070038285</v>
      </c>
      <c r="T437" s="36">
        <f>(Reference!M$12*List!$H437)+Reference!M$13</f>
        <v>3438.0092327394887</v>
      </c>
      <c r="U437" s="36">
        <f>(Reference!N$12*List!$H437)+Reference!N$13</f>
        <v>13869.035571504497</v>
      </c>
      <c r="V437" s="12">
        <f>(Reference!O$12*List!$H437)+Reference!O$13</f>
        <v>515.5513866538123</v>
      </c>
      <c r="W437" s="12">
        <f>(Reference!P$12*List!$H437)+Reference!P$13</f>
        <v>726.45877210309925</v>
      </c>
      <c r="X437" s="12">
        <f>(Reference!Q$12*List!$H437)+Reference!Q$13</f>
        <v>363.22938605154962</v>
      </c>
      <c r="Y437" s="53"/>
      <c r="Z437" s="1" t="str">
        <f t="shared" si="13"/>
        <v>CHATTOOGA, Georgia</v>
      </c>
      <c r="AA437" s="38" t="s">
        <v>7836</v>
      </c>
      <c r="AB437" s="40" t="s">
        <v>277</v>
      </c>
      <c r="AC437" s="43" t="s">
        <v>23</v>
      </c>
      <c r="AD437" s="61">
        <v>0.86829999999999996</v>
      </c>
      <c r="AE437" s="56" t="str">
        <f t="shared" si="12"/>
        <v/>
      </c>
      <c r="AF437" s="60">
        <v>11311</v>
      </c>
      <c r="AG437" s="60" t="s">
        <v>720</v>
      </c>
      <c r="AH437" s="60" t="s">
        <v>6</v>
      </c>
      <c r="AI437" s="60">
        <v>0.71689999999999998</v>
      </c>
    </row>
    <row r="438" spans="1:35" x14ac:dyDescent="0.35">
      <c r="A438" s="46" t="s">
        <v>1185</v>
      </c>
      <c r="B438" s="46" t="s">
        <v>4636</v>
      </c>
      <c r="C438" s="27" t="s">
        <v>4038</v>
      </c>
      <c r="D438" s="48" t="s">
        <v>369</v>
      </c>
      <c r="E438" s="39" t="s">
        <v>7483</v>
      </c>
      <c r="F438" s="43" t="s">
        <v>23</v>
      </c>
      <c r="G438" s="18" t="s">
        <v>4187</v>
      </c>
      <c r="H438" s="29">
        <v>0.94479999999999997</v>
      </c>
      <c r="I438" s="36">
        <f>(Reference!B$12*List!$H438)+Reference!B$13</f>
        <v>969.6473242236334</v>
      </c>
      <c r="J438" s="36">
        <f>(Reference!C$12*List!$H438)+Reference!C$13</f>
        <v>1447.0546585630079</v>
      </c>
      <c r="K438" s="36">
        <f>(Reference!D$12*List!$H438)+Reference!D$13</f>
        <v>1732.2980344261564</v>
      </c>
      <c r="L438" s="36">
        <f>(Reference!E$12*List!$H438)+Reference!E$13</f>
        <v>2142.4479832988518</v>
      </c>
      <c r="M438" s="36">
        <f>(Reference!F$12*List!$H438)+Reference!F$13</f>
        <v>2231.9243264643446</v>
      </c>
      <c r="N438" s="36">
        <f>(Reference!G$12*List!$H438)+Reference!G$13</f>
        <v>2527.3764126215428</v>
      </c>
      <c r="O438" s="36">
        <f>(Reference!H$12*List!$H438)+Reference!H$13</f>
        <v>2623.4583918596563</v>
      </c>
      <c r="P438" s="36">
        <f>(Reference!I$12*List!$H438)+Reference!I$13</f>
        <v>2726.7465195406285</v>
      </c>
      <c r="Q438" s="36">
        <f>(Reference!J$12*List!$H438)+Reference!J$13</f>
        <v>3156.713376631184</v>
      </c>
      <c r="R438" s="36">
        <f>(Reference!K$12*List!$H438)+Reference!K$13</f>
        <v>3256.9989424609653</v>
      </c>
      <c r="S438" s="36">
        <f>(Reference!L$12*List!$H438)+Reference!L$13</f>
        <v>3514.0182369229174</v>
      </c>
      <c r="T438" s="36">
        <f>(Reference!M$12*List!$H438)+Reference!M$13</f>
        <v>4198.0018266242359</v>
      </c>
      <c r="U438" s="36">
        <f>(Reference!N$12*List!$H438)+Reference!N$13</f>
        <v>16934.869199376612</v>
      </c>
      <c r="V438" s="12">
        <f>(Reference!O$12*List!$H438)+Reference!O$13</f>
        <v>629.51711772071269</v>
      </c>
      <c r="W438" s="12">
        <f>(Reference!P$12*List!$H438)+Reference!P$13</f>
        <v>887.04684769736798</v>
      </c>
      <c r="X438" s="12">
        <f>(Reference!Q$12*List!$H438)+Reference!Q$13</f>
        <v>443.52342384868399</v>
      </c>
      <c r="Y438" s="53"/>
      <c r="Z438" s="1" t="str">
        <f t="shared" si="13"/>
        <v>CHEROKEE, Georgia</v>
      </c>
      <c r="AA438" s="39" t="s">
        <v>7483</v>
      </c>
      <c r="AB438" s="40" t="s">
        <v>277</v>
      </c>
      <c r="AC438" s="44" t="s">
        <v>23</v>
      </c>
      <c r="AD438" s="62">
        <v>0.71689999999999998</v>
      </c>
      <c r="AE438" s="56" t="str">
        <f t="shared" si="12"/>
        <v/>
      </c>
      <c r="AF438" s="60">
        <v>11320</v>
      </c>
      <c r="AG438" s="60" t="s">
        <v>721</v>
      </c>
      <c r="AH438" s="60" t="s">
        <v>6</v>
      </c>
      <c r="AI438" s="60">
        <v>0.94479999999999997</v>
      </c>
    </row>
    <row r="439" spans="1:35" x14ac:dyDescent="0.35">
      <c r="A439" s="46" t="s">
        <v>1186</v>
      </c>
      <c r="B439" s="46" t="s">
        <v>4637</v>
      </c>
      <c r="C439" s="13" t="s">
        <v>1318</v>
      </c>
      <c r="D439" s="48" t="s">
        <v>368</v>
      </c>
      <c r="E439" s="38" t="s">
        <v>7486</v>
      </c>
      <c r="F439" s="43" t="s">
        <v>23</v>
      </c>
      <c r="G439" s="18" t="s">
        <v>4187</v>
      </c>
      <c r="H439" s="11">
        <v>0.87450000000000006</v>
      </c>
      <c r="I439" s="36">
        <f>(Reference!B$12*List!$H439)+Reference!B$13</f>
        <v>915.49818714711967</v>
      </c>
      <c r="J439" s="36">
        <f>(Reference!C$12*List!$H439)+Reference!C$13</f>
        <v>1366.2451115181855</v>
      </c>
      <c r="K439" s="36">
        <f>(Reference!D$12*List!$H439)+Reference!D$13</f>
        <v>1635.5593116141054</v>
      </c>
      <c r="L439" s="36">
        <f>(Reference!E$12*List!$H439)+Reference!E$13</f>
        <v>2022.8047824888702</v>
      </c>
      <c r="M439" s="36">
        <f>(Reference!F$12*List!$H439)+Reference!F$13</f>
        <v>2107.284394729485</v>
      </c>
      <c r="N439" s="36">
        <f>(Reference!G$12*List!$H439)+Reference!G$13</f>
        <v>2386.237208302522</v>
      </c>
      <c r="O439" s="36">
        <f>(Reference!H$12*List!$H439)+Reference!H$13</f>
        <v>2476.9535704400951</v>
      </c>
      <c r="P439" s="36">
        <f>(Reference!I$12*List!$H439)+Reference!I$13</f>
        <v>2574.4736597379865</v>
      </c>
      <c r="Q439" s="36">
        <f>(Reference!J$12*List!$H439)+Reference!J$13</f>
        <v>2980.4293803036248</v>
      </c>
      <c r="R439" s="36">
        <f>(Reference!K$12*List!$H439)+Reference!K$13</f>
        <v>3075.1145832847174</v>
      </c>
      <c r="S439" s="36">
        <f>(Reference!L$12*List!$H439)+Reference!L$13</f>
        <v>3317.7808520027247</v>
      </c>
      <c r="T439" s="36">
        <f>(Reference!M$12*List!$H439)+Reference!M$13</f>
        <v>3963.5679549695733</v>
      </c>
      <c r="U439" s="36">
        <f>(Reference!N$12*List!$H439)+Reference!N$13</f>
        <v>15989.155710831594</v>
      </c>
      <c r="V439" s="12">
        <f>(Reference!O$12*List!$H439)+Reference!O$13</f>
        <v>594.36226518011119</v>
      </c>
      <c r="W439" s="12">
        <f>(Reference!P$12*List!$H439)+Reference!P$13</f>
        <v>837.51046457197492</v>
      </c>
      <c r="X439" s="12">
        <f>(Reference!Q$12*List!$H439)+Reference!Q$13</f>
        <v>418.75523228598746</v>
      </c>
      <c r="Y439" s="53"/>
      <c r="Z439" s="1" t="str">
        <f t="shared" si="13"/>
        <v>CLARKE, Georgia</v>
      </c>
      <c r="AA439" s="38" t="s">
        <v>7486</v>
      </c>
      <c r="AB439" s="40" t="s">
        <v>277</v>
      </c>
      <c r="AC439" s="43" t="s">
        <v>23</v>
      </c>
      <c r="AD439" s="61">
        <v>0.94479999999999997</v>
      </c>
      <c r="AE439" s="56" t="str">
        <f t="shared" si="12"/>
        <v/>
      </c>
      <c r="AF439" s="60">
        <v>11330</v>
      </c>
      <c r="AG439" s="60" t="s">
        <v>722</v>
      </c>
      <c r="AH439" s="60" t="s">
        <v>6</v>
      </c>
      <c r="AI439" s="60">
        <v>0.91690000000000005</v>
      </c>
    </row>
    <row r="440" spans="1:35" x14ac:dyDescent="0.35">
      <c r="A440" s="46" t="s">
        <v>1187</v>
      </c>
      <c r="B440" s="46" t="s">
        <v>4638</v>
      </c>
      <c r="C440" s="13">
        <v>99911</v>
      </c>
      <c r="D440" s="48" t="s">
        <v>9420</v>
      </c>
      <c r="E440" s="38" t="s">
        <v>7487</v>
      </c>
      <c r="F440" s="44" t="s">
        <v>23</v>
      </c>
      <c r="G440" s="18" t="s">
        <v>4188</v>
      </c>
      <c r="H440" s="11">
        <v>0.71689999999999998</v>
      </c>
      <c r="I440" s="36">
        <f>(Reference!B$12*List!$H440)+Reference!B$13</f>
        <v>794.10552707231784</v>
      </c>
      <c r="J440" s="36">
        <f>(Reference!C$12*List!$H440)+Reference!C$13</f>
        <v>1185.0845906893937</v>
      </c>
      <c r="K440" s="36">
        <f>(Reference!D$12*List!$H440)+Reference!D$13</f>
        <v>1418.688433731043</v>
      </c>
      <c r="L440" s="36">
        <f>(Reference!E$12*List!$H440)+Reference!E$13</f>
        <v>1754.5861701467195</v>
      </c>
      <c r="M440" s="36">
        <f>(Reference!F$12*List!$H440)+Reference!F$13</f>
        <v>1827.8640072271528</v>
      </c>
      <c r="N440" s="36">
        <f>(Reference!G$12*List!$H440)+Reference!G$13</f>
        <v>2069.8284088618711</v>
      </c>
      <c r="O440" s="36">
        <f>(Reference!H$12*List!$H440)+Reference!H$13</f>
        <v>2148.5160191495852</v>
      </c>
      <c r="P440" s="36">
        <f>(Reference!I$12*List!$H440)+Reference!I$13</f>
        <v>2233.1052002088772</v>
      </c>
      <c r="Q440" s="36">
        <f>(Reference!J$12*List!$H440)+Reference!J$13</f>
        <v>2585.2322562463942</v>
      </c>
      <c r="R440" s="36">
        <f>(Reference!K$12*List!$H440)+Reference!K$13</f>
        <v>2667.3624494841956</v>
      </c>
      <c r="S440" s="36">
        <f>(Reference!L$12*List!$H440)+Reference!L$13</f>
        <v>2877.8518070038285</v>
      </c>
      <c r="T440" s="36">
        <f>(Reference!M$12*List!$H440)+Reference!M$13</f>
        <v>3438.0092327394887</v>
      </c>
      <c r="U440" s="36">
        <f>(Reference!N$12*List!$H440)+Reference!N$13</f>
        <v>13869.035571504497</v>
      </c>
      <c r="V440" s="12">
        <f>(Reference!O$12*List!$H440)+Reference!O$13</f>
        <v>515.5513866538123</v>
      </c>
      <c r="W440" s="12">
        <f>(Reference!P$12*List!$H440)+Reference!P$13</f>
        <v>726.45877210309925</v>
      </c>
      <c r="X440" s="12">
        <f>(Reference!Q$12*List!$H440)+Reference!Q$13</f>
        <v>363.22938605154962</v>
      </c>
      <c r="Y440" s="53"/>
      <c r="Z440" s="1" t="str">
        <f t="shared" si="13"/>
        <v>CLAY, Georgia</v>
      </c>
      <c r="AA440" s="38" t="s">
        <v>7487</v>
      </c>
      <c r="AB440" s="40" t="s">
        <v>277</v>
      </c>
      <c r="AC440" s="43" t="s">
        <v>23</v>
      </c>
      <c r="AD440" s="61">
        <v>0.91690000000000005</v>
      </c>
      <c r="AE440" s="56" t="str">
        <f t="shared" si="12"/>
        <v/>
      </c>
      <c r="AF440" s="60">
        <v>11340</v>
      </c>
      <c r="AG440" s="60" t="s">
        <v>723</v>
      </c>
      <c r="AH440" s="60" t="s">
        <v>6</v>
      </c>
      <c r="AI440" s="60">
        <v>0.71689999999999998</v>
      </c>
    </row>
    <row r="441" spans="1:35" x14ac:dyDescent="0.35">
      <c r="A441" s="46" t="s">
        <v>1188</v>
      </c>
      <c r="B441" s="46" t="s">
        <v>4639</v>
      </c>
      <c r="C441" s="27" t="s">
        <v>4038</v>
      </c>
      <c r="D441" s="48" t="s">
        <v>369</v>
      </c>
      <c r="E441" s="39" t="s">
        <v>7837</v>
      </c>
      <c r="F441" s="43" t="s">
        <v>23</v>
      </c>
      <c r="G441" s="18" t="s">
        <v>4187</v>
      </c>
      <c r="H441" s="29">
        <v>0.94479999999999997</v>
      </c>
      <c r="I441" s="36">
        <f>(Reference!B$12*List!$H441)+Reference!B$13</f>
        <v>969.6473242236334</v>
      </c>
      <c r="J441" s="36">
        <f>(Reference!C$12*List!$H441)+Reference!C$13</f>
        <v>1447.0546585630079</v>
      </c>
      <c r="K441" s="36">
        <f>(Reference!D$12*List!$H441)+Reference!D$13</f>
        <v>1732.2980344261564</v>
      </c>
      <c r="L441" s="36">
        <f>(Reference!E$12*List!$H441)+Reference!E$13</f>
        <v>2142.4479832988518</v>
      </c>
      <c r="M441" s="36">
        <f>(Reference!F$12*List!$H441)+Reference!F$13</f>
        <v>2231.9243264643446</v>
      </c>
      <c r="N441" s="36">
        <f>(Reference!G$12*List!$H441)+Reference!G$13</f>
        <v>2527.3764126215428</v>
      </c>
      <c r="O441" s="36">
        <f>(Reference!H$12*List!$H441)+Reference!H$13</f>
        <v>2623.4583918596563</v>
      </c>
      <c r="P441" s="36">
        <f>(Reference!I$12*List!$H441)+Reference!I$13</f>
        <v>2726.7465195406285</v>
      </c>
      <c r="Q441" s="36">
        <f>(Reference!J$12*List!$H441)+Reference!J$13</f>
        <v>3156.713376631184</v>
      </c>
      <c r="R441" s="36">
        <f>(Reference!K$12*List!$H441)+Reference!K$13</f>
        <v>3256.9989424609653</v>
      </c>
      <c r="S441" s="36">
        <f>(Reference!L$12*List!$H441)+Reference!L$13</f>
        <v>3514.0182369229174</v>
      </c>
      <c r="T441" s="36">
        <f>(Reference!M$12*List!$H441)+Reference!M$13</f>
        <v>4198.0018266242359</v>
      </c>
      <c r="U441" s="36">
        <f>(Reference!N$12*List!$H441)+Reference!N$13</f>
        <v>16934.869199376612</v>
      </c>
      <c r="V441" s="12">
        <f>(Reference!O$12*List!$H441)+Reference!O$13</f>
        <v>629.51711772071269</v>
      </c>
      <c r="W441" s="12">
        <f>(Reference!P$12*List!$H441)+Reference!P$13</f>
        <v>887.04684769736798</v>
      </c>
      <c r="X441" s="12">
        <f>(Reference!Q$12*List!$H441)+Reference!Q$13</f>
        <v>443.52342384868399</v>
      </c>
      <c r="Y441" s="53"/>
      <c r="Z441" s="1" t="str">
        <f t="shared" si="13"/>
        <v>CLAYTON, Georgia</v>
      </c>
      <c r="AA441" s="39" t="s">
        <v>7837</v>
      </c>
      <c r="AB441" s="40" t="s">
        <v>277</v>
      </c>
      <c r="AC441" s="44" t="s">
        <v>23</v>
      </c>
      <c r="AD441" s="62">
        <v>0.71689999999999998</v>
      </c>
      <c r="AE441" s="56" t="str">
        <f t="shared" si="12"/>
        <v/>
      </c>
      <c r="AF441" s="60">
        <v>11341</v>
      </c>
      <c r="AG441" s="60" t="s">
        <v>724</v>
      </c>
      <c r="AH441" s="60" t="s">
        <v>6</v>
      </c>
      <c r="AI441" s="60">
        <v>0.83509999999999995</v>
      </c>
    </row>
    <row r="442" spans="1:35" x14ac:dyDescent="0.35">
      <c r="A442" s="46" t="s">
        <v>1189</v>
      </c>
      <c r="B442" s="46" t="s">
        <v>4640</v>
      </c>
      <c r="C442" s="13">
        <v>99911</v>
      </c>
      <c r="D442" s="48" t="s">
        <v>9420</v>
      </c>
      <c r="E442" s="38" t="s">
        <v>7838</v>
      </c>
      <c r="F442" s="44" t="s">
        <v>23</v>
      </c>
      <c r="G442" s="18" t="s">
        <v>4188</v>
      </c>
      <c r="H442" s="11">
        <v>0.71689999999999998</v>
      </c>
      <c r="I442" s="36">
        <f>(Reference!B$12*List!$H442)+Reference!B$13</f>
        <v>794.10552707231784</v>
      </c>
      <c r="J442" s="36">
        <f>(Reference!C$12*List!$H442)+Reference!C$13</f>
        <v>1185.0845906893937</v>
      </c>
      <c r="K442" s="36">
        <f>(Reference!D$12*List!$H442)+Reference!D$13</f>
        <v>1418.688433731043</v>
      </c>
      <c r="L442" s="36">
        <f>(Reference!E$12*List!$H442)+Reference!E$13</f>
        <v>1754.5861701467195</v>
      </c>
      <c r="M442" s="36">
        <f>(Reference!F$12*List!$H442)+Reference!F$13</f>
        <v>1827.8640072271528</v>
      </c>
      <c r="N442" s="36">
        <f>(Reference!G$12*List!$H442)+Reference!G$13</f>
        <v>2069.8284088618711</v>
      </c>
      <c r="O442" s="36">
        <f>(Reference!H$12*List!$H442)+Reference!H$13</f>
        <v>2148.5160191495852</v>
      </c>
      <c r="P442" s="36">
        <f>(Reference!I$12*List!$H442)+Reference!I$13</f>
        <v>2233.1052002088772</v>
      </c>
      <c r="Q442" s="36">
        <f>(Reference!J$12*List!$H442)+Reference!J$13</f>
        <v>2585.2322562463942</v>
      </c>
      <c r="R442" s="36">
        <f>(Reference!K$12*List!$H442)+Reference!K$13</f>
        <v>2667.3624494841956</v>
      </c>
      <c r="S442" s="36">
        <f>(Reference!L$12*List!$H442)+Reference!L$13</f>
        <v>2877.8518070038285</v>
      </c>
      <c r="T442" s="36">
        <f>(Reference!M$12*List!$H442)+Reference!M$13</f>
        <v>3438.0092327394887</v>
      </c>
      <c r="U442" s="36">
        <f>(Reference!N$12*List!$H442)+Reference!N$13</f>
        <v>13869.035571504497</v>
      </c>
      <c r="V442" s="12">
        <f>(Reference!O$12*List!$H442)+Reference!O$13</f>
        <v>515.5513866538123</v>
      </c>
      <c r="W442" s="12">
        <f>(Reference!P$12*List!$H442)+Reference!P$13</f>
        <v>726.45877210309925</v>
      </c>
      <c r="X442" s="12">
        <f>(Reference!Q$12*List!$H442)+Reference!Q$13</f>
        <v>363.22938605154962</v>
      </c>
      <c r="Y442" s="53"/>
      <c r="Z442" s="1" t="str">
        <f t="shared" si="13"/>
        <v>CLINCH, Georgia</v>
      </c>
      <c r="AA442" s="38" t="s">
        <v>7838</v>
      </c>
      <c r="AB442" s="40" t="s">
        <v>277</v>
      </c>
      <c r="AC442" s="43" t="s">
        <v>23</v>
      </c>
      <c r="AD442" s="61">
        <v>0.83509999999999995</v>
      </c>
      <c r="AE442" s="56" t="str">
        <f t="shared" si="12"/>
        <v/>
      </c>
      <c r="AF442" s="60">
        <v>11350</v>
      </c>
      <c r="AG442" s="60" t="s">
        <v>725</v>
      </c>
      <c r="AH442" s="60" t="s">
        <v>6</v>
      </c>
      <c r="AI442" s="60">
        <v>0.94479999999999997</v>
      </c>
    </row>
    <row r="443" spans="1:35" x14ac:dyDescent="0.35">
      <c r="A443" s="46" t="s">
        <v>1190</v>
      </c>
      <c r="B443" s="46" t="s">
        <v>4641</v>
      </c>
      <c r="C443" s="13" t="s">
        <v>4038</v>
      </c>
      <c r="D443" s="48" t="s">
        <v>369</v>
      </c>
      <c r="E443" s="38" t="s">
        <v>7839</v>
      </c>
      <c r="F443" s="43" t="s">
        <v>23</v>
      </c>
      <c r="G443" s="18" t="s">
        <v>4187</v>
      </c>
      <c r="H443" s="11">
        <v>0.94479999999999997</v>
      </c>
      <c r="I443" s="36">
        <f>(Reference!B$12*List!$H443)+Reference!B$13</f>
        <v>969.6473242236334</v>
      </c>
      <c r="J443" s="36">
        <f>(Reference!C$12*List!$H443)+Reference!C$13</f>
        <v>1447.0546585630079</v>
      </c>
      <c r="K443" s="36">
        <f>(Reference!D$12*List!$H443)+Reference!D$13</f>
        <v>1732.2980344261564</v>
      </c>
      <c r="L443" s="36">
        <f>(Reference!E$12*List!$H443)+Reference!E$13</f>
        <v>2142.4479832988518</v>
      </c>
      <c r="M443" s="36">
        <f>(Reference!F$12*List!$H443)+Reference!F$13</f>
        <v>2231.9243264643446</v>
      </c>
      <c r="N443" s="36">
        <f>(Reference!G$12*List!$H443)+Reference!G$13</f>
        <v>2527.3764126215428</v>
      </c>
      <c r="O443" s="36">
        <f>(Reference!H$12*List!$H443)+Reference!H$13</f>
        <v>2623.4583918596563</v>
      </c>
      <c r="P443" s="36">
        <f>(Reference!I$12*List!$H443)+Reference!I$13</f>
        <v>2726.7465195406285</v>
      </c>
      <c r="Q443" s="36">
        <f>(Reference!J$12*List!$H443)+Reference!J$13</f>
        <v>3156.713376631184</v>
      </c>
      <c r="R443" s="36">
        <f>(Reference!K$12*List!$H443)+Reference!K$13</f>
        <v>3256.9989424609653</v>
      </c>
      <c r="S443" s="36">
        <f>(Reference!L$12*List!$H443)+Reference!L$13</f>
        <v>3514.0182369229174</v>
      </c>
      <c r="T443" s="36">
        <f>(Reference!M$12*List!$H443)+Reference!M$13</f>
        <v>4198.0018266242359</v>
      </c>
      <c r="U443" s="36">
        <f>(Reference!N$12*List!$H443)+Reference!N$13</f>
        <v>16934.869199376612</v>
      </c>
      <c r="V443" s="12">
        <f>(Reference!O$12*List!$H443)+Reference!O$13</f>
        <v>629.51711772071269</v>
      </c>
      <c r="W443" s="12">
        <f>(Reference!P$12*List!$H443)+Reference!P$13</f>
        <v>887.04684769736798</v>
      </c>
      <c r="X443" s="12">
        <f>(Reference!Q$12*List!$H443)+Reference!Q$13</f>
        <v>443.52342384868399</v>
      </c>
      <c r="Y443" s="53"/>
      <c r="Z443" s="1" t="str">
        <f t="shared" si="13"/>
        <v>COBB, Georgia</v>
      </c>
      <c r="AA443" s="38" t="s">
        <v>7839</v>
      </c>
      <c r="AB443" s="40" t="s">
        <v>277</v>
      </c>
      <c r="AC443" s="43" t="s">
        <v>23</v>
      </c>
      <c r="AD443" s="61">
        <v>0.94479999999999997</v>
      </c>
      <c r="AE443" s="56" t="str">
        <f t="shared" si="12"/>
        <v/>
      </c>
      <c r="AF443" s="60">
        <v>11360</v>
      </c>
      <c r="AG443" s="60" t="s">
        <v>726</v>
      </c>
      <c r="AH443" s="60" t="s">
        <v>6</v>
      </c>
      <c r="AI443" s="60">
        <v>0.71689999999999998</v>
      </c>
    </row>
    <row r="444" spans="1:35" x14ac:dyDescent="0.35">
      <c r="A444" s="46" t="s">
        <v>1191</v>
      </c>
      <c r="B444" s="46" t="s">
        <v>4642</v>
      </c>
      <c r="C444" s="27">
        <v>99911</v>
      </c>
      <c r="D444" s="48" t="s">
        <v>9420</v>
      </c>
      <c r="E444" s="39" t="s">
        <v>7489</v>
      </c>
      <c r="F444" s="44" t="s">
        <v>23</v>
      </c>
      <c r="G444" s="18" t="s">
        <v>4188</v>
      </c>
      <c r="H444" s="11">
        <v>0.71689999999999998</v>
      </c>
      <c r="I444" s="36">
        <f>(Reference!B$12*List!$H444)+Reference!B$13</f>
        <v>794.10552707231784</v>
      </c>
      <c r="J444" s="36">
        <f>(Reference!C$12*List!$H444)+Reference!C$13</f>
        <v>1185.0845906893937</v>
      </c>
      <c r="K444" s="36">
        <f>(Reference!D$12*List!$H444)+Reference!D$13</f>
        <v>1418.688433731043</v>
      </c>
      <c r="L444" s="36">
        <f>(Reference!E$12*List!$H444)+Reference!E$13</f>
        <v>1754.5861701467195</v>
      </c>
      <c r="M444" s="36">
        <f>(Reference!F$12*List!$H444)+Reference!F$13</f>
        <v>1827.8640072271528</v>
      </c>
      <c r="N444" s="36">
        <f>(Reference!G$12*List!$H444)+Reference!G$13</f>
        <v>2069.8284088618711</v>
      </c>
      <c r="O444" s="36">
        <f>(Reference!H$12*List!$H444)+Reference!H$13</f>
        <v>2148.5160191495852</v>
      </c>
      <c r="P444" s="36">
        <f>(Reference!I$12*List!$H444)+Reference!I$13</f>
        <v>2233.1052002088772</v>
      </c>
      <c r="Q444" s="36">
        <f>(Reference!J$12*List!$H444)+Reference!J$13</f>
        <v>2585.2322562463942</v>
      </c>
      <c r="R444" s="36">
        <f>(Reference!K$12*List!$H444)+Reference!K$13</f>
        <v>2667.3624494841956</v>
      </c>
      <c r="S444" s="36">
        <f>(Reference!L$12*List!$H444)+Reference!L$13</f>
        <v>2877.8518070038285</v>
      </c>
      <c r="T444" s="36">
        <f>(Reference!M$12*List!$H444)+Reference!M$13</f>
        <v>3438.0092327394887</v>
      </c>
      <c r="U444" s="36">
        <f>(Reference!N$12*List!$H444)+Reference!N$13</f>
        <v>13869.035571504497</v>
      </c>
      <c r="V444" s="12">
        <f>(Reference!O$12*List!$H444)+Reference!O$13</f>
        <v>515.5513866538123</v>
      </c>
      <c r="W444" s="12">
        <f>(Reference!P$12*List!$H444)+Reference!P$13</f>
        <v>726.45877210309925</v>
      </c>
      <c r="X444" s="12">
        <f>(Reference!Q$12*List!$H444)+Reference!Q$13</f>
        <v>363.22938605154962</v>
      </c>
      <c r="Y444" s="53"/>
      <c r="Z444" s="1" t="str">
        <f t="shared" si="13"/>
        <v>COFFEE, Georgia</v>
      </c>
      <c r="AA444" s="38" t="s">
        <v>7489</v>
      </c>
      <c r="AB444" s="40" t="s">
        <v>277</v>
      </c>
      <c r="AC444" s="43" t="s">
        <v>23</v>
      </c>
      <c r="AD444" s="61">
        <v>0.94479999999999997</v>
      </c>
      <c r="AE444" s="56" t="str">
        <f t="shared" si="12"/>
        <v/>
      </c>
      <c r="AF444" s="60">
        <v>11370</v>
      </c>
      <c r="AG444" s="60" t="s">
        <v>727</v>
      </c>
      <c r="AH444" s="60" t="s">
        <v>6</v>
      </c>
      <c r="AI444" s="60">
        <v>0.94479999999999997</v>
      </c>
    </row>
    <row r="445" spans="1:35" x14ac:dyDescent="0.35">
      <c r="A445" s="46" t="s">
        <v>1192</v>
      </c>
      <c r="B445" s="46" t="s">
        <v>4643</v>
      </c>
      <c r="C445" s="13">
        <v>99911</v>
      </c>
      <c r="D445" s="48" t="s">
        <v>9420</v>
      </c>
      <c r="E445" s="38" t="s">
        <v>7840</v>
      </c>
      <c r="F445" s="44" t="s">
        <v>23</v>
      </c>
      <c r="G445" s="18" t="s">
        <v>4188</v>
      </c>
      <c r="H445" s="29">
        <v>0.71689999999999998</v>
      </c>
      <c r="I445" s="36">
        <f>(Reference!B$12*List!$H445)+Reference!B$13</f>
        <v>794.10552707231784</v>
      </c>
      <c r="J445" s="36">
        <f>(Reference!C$12*List!$H445)+Reference!C$13</f>
        <v>1185.0845906893937</v>
      </c>
      <c r="K445" s="36">
        <f>(Reference!D$12*List!$H445)+Reference!D$13</f>
        <v>1418.688433731043</v>
      </c>
      <c r="L445" s="36">
        <f>(Reference!E$12*List!$H445)+Reference!E$13</f>
        <v>1754.5861701467195</v>
      </c>
      <c r="M445" s="36">
        <f>(Reference!F$12*List!$H445)+Reference!F$13</f>
        <v>1827.8640072271528</v>
      </c>
      <c r="N445" s="36">
        <f>(Reference!G$12*List!$H445)+Reference!G$13</f>
        <v>2069.8284088618711</v>
      </c>
      <c r="O445" s="36">
        <f>(Reference!H$12*List!$H445)+Reference!H$13</f>
        <v>2148.5160191495852</v>
      </c>
      <c r="P445" s="36">
        <f>(Reference!I$12*List!$H445)+Reference!I$13</f>
        <v>2233.1052002088772</v>
      </c>
      <c r="Q445" s="36">
        <f>(Reference!J$12*List!$H445)+Reference!J$13</f>
        <v>2585.2322562463942</v>
      </c>
      <c r="R445" s="36">
        <f>(Reference!K$12*List!$H445)+Reference!K$13</f>
        <v>2667.3624494841956</v>
      </c>
      <c r="S445" s="36">
        <f>(Reference!L$12*List!$H445)+Reference!L$13</f>
        <v>2877.8518070038285</v>
      </c>
      <c r="T445" s="36">
        <f>(Reference!M$12*List!$H445)+Reference!M$13</f>
        <v>3438.0092327394887</v>
      </c>
      <c r="U445" s="36">
        <f>(Reference!N$12*List!$H445)+Reference!N$13</f>
        <v>13869.035571504497</v>
      </c>
      <c r="V445" s="12">
        <f>(Reference!O$12*List!$H445)+Reference!O$13</f>
        <v>515.5513866538123</v>
      </c>
      <c r="W445" s="12">
        <f>(Reference!P$12*List!$H445)+Reference!P$13</f>
        <v>726.45877210309925</v>
      </c>
      <c r="X445" s="12">
        <f>(Reference!Q$12*List!$H445)+Reference!Q$13</f>
        <v>363.22938605154962</v>
      </c>
      <c r="Y445" s="53"/>
      <c r="Z445" s="1" t="str">
        <f t="shared" si="13"/>
        <v>COLQUITT, Georgia</v>
      </c>
      <c r="AA445" s="39" t="s">
        <v>7840</v>
      </c>
      <c r="AB445" s="40" t="s">
        <v>277</v>
      </c>
      <c r="AC445" s="44" t="s">
        <v>23</v>
      </c>
      <c r="AD445" s="62">
        <v>0.71689999999999998</v>
      </c>
      <c r="AE445" s="56" t="str">
        <f t="shared" si="12"/>
        <v/>
      </c>
      <c r="AF445" s="60">
        <v>11380</v>
      </c>
      <c r="AG445" s="60" t="s">
        <v>728</v>
      </c>
      <c r="AH445" s="60" t="s">
        <v>6</v>
      </c>
      <c r="AI445" s="60">
        <v>0.71689999999999998</v>
      </c>
    </row>
    <row r="446" spans="1:35" x14ac:dyDescent="0.35">
      <c r="A446" s="46" t="s">
        <v>1193</v>
      </c>
      <c r="B446" s="46" t="s">
        <v>4644</v>
      </c>
      <c r="C446" s="27" t="s">
        <v>4041</v>
      </c>
      <c r="D446" s="48" t="s">
        <v>372</v>
      </c>
      <c r="E446" s="39" t="s">
        <v>7596</v>
      </c>
      <c r="F446" s="43" t="s">
        <v>23</v>
      </c>
      <c r="G446" s="18" t="s">
        <v>4187</v>
      </c>
      <c r="H446" s="29">
        <v>0.86829999999999996</v>
      </c>
      <c r="I446" s="36">
        <f>(Reference!B$12*List!$H446)+Reference!B$13</f>
        <v>910.72258757564896</v>
      </c>
      <c r="J446" s="36">
        <f>(Reference!C$12*List!$H446)+Reference!C$13</f>
        <v>1359.1182382368495</v>
      </c>
      <c r="K446" s="36">
        <f>(Reference!D$12*List!$H446)+Reference!D$13</f>
        <v>1627.0275892608374</v>
      </c>
      <c r="L446" s="36">
        <f>(Reference!E$12*List!$H446)+Reference!E$13</f>
        <v>2012.2530350490138</v>
      </c>
      <c r="M446" s="36">
        <f>(Reference!F$12*List!$H446)+Reference!F$13</f>
        <v>2096.291968317591</v>
      </c>
      <c r="N446" s="36">
        <f>(Reference!G$12*List!$H446)+Reference!G$13</f>
        <v>2373.7896540098054</v>
      </c>
      <c r="O446" s="36">
        <f>(Reference!H$12*List!$H446)+Reference!H$13</f>
        <v>2464.0328038284124</v>
      </c>
      <c r="P446" s="36">
        <f>(Reference!I$12*List!$H446)+Reference!I$13</f>
        <v>2561.0441898834147</v>
      </c>
      <c r="Q446" s="36">
        <f>(Reference!J$12*List!$H446)+Reference!J$13</f>
        <v>2964.882285321678</v>
      </c>
      <c r="R446" s="36">
        <f>(Reference!K$12*List!$H446)+Reference!K$13</f>
        <v>3059.0735729448488</v>
      </c>
      <c r="S446" s="36">
        <f>(Reference!L$12*List!$H446)+Reference!L$13</f>
        <v>3300.4739987096204</v>
      </c>
      <c r="T446" s="36">
        <f>(Reference!M$12*List!$H446)+Reference!M$13</f>
        <v>3942.8924214808258</v>
      </c>
      <c r="U446" s="36">
        <f>(Reference!N$12*List!$H446)+Reference!N$13</f>
        <v>15905.749969309843</v>
      </c>
      <c r="V446" s="12">
        <f>(Reference!O$12*List!$H446)+Reference!O$13</f>
        <v>591.26183721778216</v>
      </c>
      <c r="W446" s="12">
        <f>(Reference!P$12*List!$H446)+Reference!P$13</f>
        <v>833.14167971596578</v>
      </c>
      <c r="X446" s="12">
        <f>(Reference!Q$12*List!$H446)+Reference!Q$13</f>
        <v>416.57083985798289</v>
      </c>
      <c r="Y446" s="53"/>
      <c r="Z446" s="1" t="str">
        <f t="shared" si="13"/>
        <v>COLUMBIA, Georgia</v>
      </c>
      <c r="AA446" s="39" t="s">
        <v>7596</v>
      </c>
      <c r="AB446" s="40" t="s">
        <v>277</v>
      </c>
      <c r="AC446" s="44" t="s">
        <v>23</v>
      </c>
      <c r="AD446" s="62">
        <v>0.71689999999999998</v>
      </c>
      <c r="AE446" s="56" t="str">
        <f t="shared" si="12"/>
        <v/>
      </c>
      <c r="AF446" s="60">
        <v>11381</v>
      </c>
      <c r="AG446" s="60" t="s">
        <v>729</v>
      </c>
      <c r="AH446" s="60" t="s">
        <v>6</v>
      </c>
      <c r="AI446" s="60">
        <v>0.71689999999999998</v>
      </c>
    </row>
    <row r="447" spans="1:35" x14ac:dyDescent="0.35">
      <c r="A447" s="46" t="s">
        <v>1194</v>
      </c>
      <c r="B447" s="46" t="s">
        <v>4645</v>
      </c>
      <c r="C447" s="27">
        <v>99911</v>
      </c>
      <c r="D447" s="48" t="s">
        <v>9420</v>
      </c>
      <c r="E447" s="39" t="s">
        <v>7841</v>
      </c>
      <c r="F447" s="44" t="s">
        <v>23</v>
      </c>
      <c r="G447" s="18" t="s">
        <v>4188</v>
      </c>
      <c r="H447" s="29">
        <v>0.71689999999999998</v>
      </c>
      <c r="I447" s="36">
        <f>(Reference!B$12*List!$H447)+Reference!B$13</f>
        <v>794.10552707231784</v>
      </c>
      <c r="J447" s="36">
        <f>(Reference!C$12*List!$H447)+Reference!C$13</f>
        <v>1185.0845906893937</v>
      </c>
      <c r="K447" s="36">
        <f>(Reference!D$12*List!$H447)+Reference!D$13</f>
        <v>1418.688433731043</v>
      </c>
      <c r="L447" s="36">
        <f>(Reference!E$12*List!$H447)+Reference!E$13</f>
        <v>1754.5861701467195</v>
      </c>
      <c r="M447" s="36">
        <f>(Reference!F$12*List!$H447)+Reference!F$13</f>
        <v>1827.8640072271528</v>
      </c>
      <c r="N447" s="36">
        <f>(Reference!G$12*List!$H447)+Reference!G$13</f>
        <v>2069.8284088618711</v>
      </c>
      <c r="O447" s="36">
        <f>(Reference!H$12*List!$H447)+Reference!H$13</f>
        <v>2148.5160191495852</v>
      </c>
      <c r="P447" s="36">
        <f>(Reference!I$12*List!$H447)+Reference!I$13</f>
        <v>2233.1052002088772</v>
      </c>
      <c r="Q447" s="36">
        <f>(Reference!J$12*List!$H447)+Reference!J$13</f>
        <v>2585.2322562463942</v>
      </c>
      <c r="R447" s="36">
        <f>(Reference!K$12*List!$H447)+Reference!K$13</f>
        <v>2667.3624494841956</v>
      </c>
      <c r="S447" s="36">
        <f>(Reference!L$12*List!$H447)+Reference!L$13</f>
        <v>2877.8518070038285</v>
      </c>
      <c r="T447" s="36">
        <f>(Reference!M$12*List!$H447)+Reference!M$13</f>
        <v>3438.0092327394887</v>
      </c>
      <c r="U447" s="36">
        <f>(Reference!N$12*List!$H447)+Reference!N$13</f>
        <v>13869.035571504497</v>
      </c>
      <c r="V447" s="12">
        <f>(Reference!O$12*List!$H447)+Reference!O$13</f>
        <v>515.5513866538123</v>
      </c>
      <c r="W447" s="12">
        <f>(Reference!P$12*List!$H447)+Reference!P$13</f>
        <v>726.45877210309925</v>
      </c>
      <c r="X447" s="12">
        <f>(Reference!Q$12*List!$H447)+Reference!Q$13</f>
        <v>363.22938605154962</v>
      </c>
      <c r="Y447" s="53"/>
      <c r="Z447" s="1" t="str">
        <f t="shared" si="13"/>
        <v>COOK, Georgia</v>
      </c>
      <c r="AA447" s="39" t="s">
        <v>7841</v>
      </c>
      <c r="AB447" s="40" t="s">
        <v>277</v>
      </c>
      <c r="AC447" s="44" t="s">
        <v>23</v>
      </c>
      <c r="AD447" s="62">
        <v>0.71689999999999998</v>
      </c>
      <c r="AE447" s="56" t="str">
        <f t="shared" si="12"/>
        <v/>
      </c>
      <c r="AF447" s="60">
        <v>11390</v>
      </c>
      <c r="AG447" s="60" t="s">
        <v>730</v>
      </c>
      <c r="AH447" s="60" t="s">
        <v>6</v>
      </c>
      <c r="AI447" s="60">
        <v>0.82130000000000003</v>
      </c>
    </row>
    <row r="448" spans="1:35" x14ac:dyDescent="0.35">
      <c r="A448" s="46" t="s">
        <v>1195</v>
      </c>
      <c r="B448" s="46" t="s">
        <v>4646</v>
      </c>
      <c r="C448" s="13" t="s">
        <v>4038</v>
      </c>
      <c r="D448" s="48" t="s">
        <v>369</v>
      </c>
      <c r="E448" s="38" t="s">
        <v>7842</v>
      </c>
      <c r="F448" s="43" t="s">
        <v>23</v>
      </c>
      <c r="G448" s="18" t="s">
        <v>4187</v>
      </c>
      <c r="H448" s="11">
        <v>0.94479999999999997</v>
      </c>
      <c r="I448" s="36">
        <f>(Reference!B$12*List!$H448)+Reference!B$13</f>
        <v>969.6473242236334</v>
      </c>
      <c r="J448" s="36">
        <f>(Reference!C$12*List!$H448)+Reference!C$13</f>
        <v>1447.0546585630079</v>
      </c>
      <c r="K448" s="36">
        <f>(Reference!D$12*List!$H448)+Reference!D$13</f>
        <v>1732.2980344261564</v>
      </c>
      <c r="L448" s="36">
        <f>(Reference!E$12*List!$H448)+Reference!E$13</f>
        <v>2142.4479832988518</v>
      </c>
      <c r="M448" s="36">
        <f>(Reference!F$12*List!$H448)+Reference!F$13</f>
        <v>2231.9243264643446</v>
      </c>
      <c r="N448" s="36">
        <f>(Reference!G$12*List!$H448)+Reference!G$13</f>
        <v>2527.3764126215428</v>
      </c>
      <c r="O448" s="36">
        <f>(Reference!H$12*List!$H448)+Reference!H$13</f>
        <v>2623.4583918596563</v>
      </c>
      <c r="P448" s="36">
        <f>(Reference!I$12*List!$H448)+Reference!I$13</f>
        <v>2726.7465195406285</v>
      </c>
      <c r="Q448" s="36">
        <f>(Reference!J$12*List!$H448)+Reference!J$13</f>
        <v>3156.713376631184</v>
      </c>
      <c r="R448" s="36">
        <f>(Reference!K$12*List!$H448)+Reference!K$13</f>
        <v>3256.9989424609653</v>
      </c>
      <c r="S448" s="36">
        <f>(Reference!L$12*List!$H448)+Reference!L$13</f>
        <v>3514.0182369229174</v>
      </c>
      <c r="T448" s="36">
        <f>(Reference!M$12*List!$H448)+Reference!M$13</f>
        <v>4198.0018266242359</v>
      </c>
      <c r="U448" s="36">
        <f>(Reference!N$12*List!$H448)+Reference!N$13</f>
        <v>16934.869199376612</v>
      </c>
      <c r="V448" s="12">
        <f>(Reference!O$12*List!$H448)+Reference!O$13</f>
        <v>629.51711772071269</v>
      </c>
      <c r="W448" s="12">
        <f>(Reference!P$12*List!$H448)+Reference!P$13</f>
        <v>887.04684769736798</v>
      </c>
      <c r="X448" s="12">
        <f>(Reference!Q$12*List!$H448)+Reference!Q$13</f>
        <v>443.52342384868399</v>
      </c>
      <c r="Y448" s="53"/>
      <c r="Z448" s="1" t="str">
        <f t="shared" si="13"/>
        <v>COWETA, Georgia</v>
      </c>
      <c r="AA448" s="38" t="s">
        <v>7842</v>
      </c>
      <c r="AB448" s="40" t="s">
        <v>277</v>
      </c>
      <c r="AC448" s="43" t="s">
        <v>23</v>
      </c>
      <c r="AD448" s="61">
        <v>0.82130000000000003</v>
      </c>
      <c r="AE448" s="56" t="str">
        <f t="shared" si="12"/>
        <v/>
      </c>
      <c r="AF448" s="60">
        <v>11400</v>
      </c>
      <c r="AG448" s="60" t="s">
        <v>731</v>
      </c>
      <c r="AH448" s="60" t="s">
        <v>6</v>
      </c>
      <c r="AI448" s="60">
        <v>0.94479999999999997</v>
      </c>
    </row>
    <row r="449" spans="1:35" x14ac:dyDescent="0.35">
      <c r="A449" s="46" t="s">
        <v>1196</v>
      </c>
      <c r="B449" s="46" t="s">
        <v>4647</v>
      </c>
      <c r="C449" s="13" t="s">
        <v>4039</v>
      </c>
      <c r="D449" s="48" t="s">
        <v>575</v>
      </c>
      <c r="E449" s="38" t="s">
        <v>7599</v>
      </c>
      <c r="F449" s="43" t="s">
        <v>23</v>
      </c>
      <c r="G449" s="18" t="s">
        <v>4187</v>
      </c>
      <c r="H449" s="11">
        <v>0.91690000000000005</v>
      </c>
      <c r="I449" s="36">
        <f>(Reference!B$12*List!$H449)+Reference!B$13</f>
        <v>948.15712615201562</v>
      </c>
      <c r="J449" s="36">
        <f>(Reference!C$12*List!$H449)+Reference!C$13</f>
        <v>1414.9837287969974</v>
      </c>
      <c r="K449" s="36">
        <f>(Reference!D$12*List!$H449)+Reference!D$13</f>
        <v>1693.9052838364519</v>
      </c>
      <c r="L449" s="36">
        <f>(Reference!E$12*List!$H449)+Reference!E$13</f>
        <v>2094.9651198194993</v>
      </c>
      <c r="M449" s="36">
        <f>(Reference!F$12*List!$H449)+Reference!F$13</f>
        <v>2182.4584076108231</v>
      </c>
      <c r="N449" s="36">
        <f>(Reference!G$12*List!$H449)+Reference!G$13</f>
        <v>2471.3624183043212</v>
      </c>
      <c r="O449" s="36">
        <f>(Reference!H$12*List!$H449)+Reference!H$13</f>
        <v>2565.3149421070848</v>
      </c>
      <c r="P449" s="36">
        <f>(Reference!I$12*List!$H449)+Reference!I$13</f>
        <v>2666.3139051950566</v>
      </c>
      <c r="Q449" s="36">
        <f>(Reference!J$12*List!$H449)+Reference!J$13</f>
        <v>3086.7514492124228</v>
      </c>
      <c r="R449" s="36">
        <f>(Reference!K$12*List!$H449)+Reference!K$13</f>
        <v>3184.8143959315585</v>
      </c>
      <c r="S449" s="36">
        <f>(Reference!L$12*List!$H449)+Reference!L$13</f>
        <v>3436.1373971039507</v>
      </c>
      <c r="T449" s="36">
        <f>(Reference!M$12*List!$H449)+Reference!M$13</f>
        <v>4104.9619259248748</v>
      </c>
      <c r="U449" s="36">
        <f>(Reference!N$12*List!$H449)+Reference!N$13</f>
        <v>16559.543362528733</v>
      </c>
      <c r="V449" s="12">
        <f>(Reference!O$12*List!$H449)+Reference!O$13</f>
        <v>615.5651918902322</v>
      </c>
      <c r="W449" s="12">
        <f>(Reference!P$12*List!$H449)+Reference!P$13</f>
        <v>867.38731584532718</v>
      </c>
      <c r="X449" s="12">
        <f>(Reference!Q$12*List!$H449)+Reference!Q$13</f>
        <v>433.69365792266359</v>
      </c>
      <c r="Y449" s="53"/>
      <c r="Z449" s="1" t="str">
        <f t="shared" si="13"/>
        <v>CRAWFORD, Georgia</v>
      </c>
      <c r="AA449" s="38" t="s">
        <v>7599</v>
      </c>
      <c r="AB449" s="40" t="s">
        <v>277</v>
      </c>
      <c r="AC449" s="43" t="s">
        <v>23</v>
      </c>
      <c r="AD449" s="61">
        <v>0.94479999999999997</v>
      </c>
      <c r="AE449" s="56" t="str">
        <f t="shared" si="12"/>
        <v/>
      </c>
      <c r="AF449" s="60">
        <v>11410</v>
      </c>
      <c r="AG449" s="60" t="s">
        <v>732</v>
      </c>
      <c r="AH449" s="60" t="s">
        <v>6</v>
      </c>
      <c r="AI449" s="60">
        <v>0.71689999999999998</v>
      </c>
    </row>
    <row r="450" spans="1:35" x14ac:dyDescent="0.35">
      <c r="A450" s="46" t="s">
        <v>1197</v>
      </c>
      <c r="B450" s="46" t="s">
        <v>4648</v>
      </c>
      <c r="C450" s="27">
        <v>99911</v>
      </c>
      <c r="D450" s="48" t="s">
        <v>9420</v>
      </c>
      <c r="E450" s="39" t="s">
        <v>7843</v>
      </c>
      <c r="F450" s="44" t="s">
        <v>23</v>
      </c>
      <c r="G450" s="18" t="s">
        <v>4188</v>
      </c>
      <c r="H450" s="29">
        <v>0.71689999999999998</v>
      </c>
      <c r="I450" s="36">
        <f>(Reference!B$12*List!$H450)+Reference!B$13</f>
        <v>794.10552707231784</v>
      </c>
      <c r="J450" s="36">
        <f>(Reference!C$12*List!$H450)+Reference!C$13</f>
        <v>1185.0845906893937</v>
      </c>
      <c r="K450" s="36">
        <f>(Reference!D$12*List!$H450)+Reference!D$13</f>
        <v>1418.688433731043</v>
      </c>
      <c r="L450" s="36">
        <f>(Reference!E$12*List!$H450)+Reference!E$13</f>
        <v>1754.5861701467195</v>
      </c>
      <c r="M450" s="36">
        <f>(Reference!F$12*List!$H450)+Reference!F$13</f>
        <v>1827.8640072271528</v>
      </c>
      <c r="N450" s="36">
        <f>(Reference!G$12*List!$H450)+Reference!G$13</f>
        <v>2069.8284088618711</v>
      </c>
      <c r="O450" s="36">
        <f>(Reference!H$12*List!$H450)+Reference!H$13</f>
        <v>2148.5160191495852</v>
      </c>
      <c r="P450" s="36">
        <f>(Reference!I$12*List!$H450)+Reference!I$13</f>
        <v>2233.1052002088772</v>
      </c>
      <c r="Q450" s="36">
        <f>(Reference!J$12*List!$H450)+Reference!J$13</f>
        <v>2585.2322562463942</v>
      </c>
      <c r="R450" s="36">
        <f>(Reference!K$12*List!$H450)+Reference!K$13</f>
        <v>2667.3624494841956</v>
      </c>
      <c r="S450" s="36">
        <f>(Reference!L$12*List!$H450)+Reference!L$13</f>
        <v>2877.8518070038285</v>
      </c>
      <c r="T450" s="36">
        <f>(Reference!M$12*List!$H450)+Reference!M$13</f>
        <v>3438.0092327394887</v>
      </c>
      <c r="U450" s="36">
        <f>(Reference!N$12*List!$H450)+Reference!N$13</f>
        <v>13869.035571504497</v>
      </c>
      <c r="V450" s="12">
        <f>(Reference!O$12*List!$H450)+Reference!O$13</f>
        <v>515.5513866538123</v>
      </c>
      <c r="W450" s="12">
        <f>(Reference!P$12*List!$H450)+Reference!P$13</f>
        <v>726.45877210309925</v>
      </c>
      <c r="X450" s="12">
        <f>(Reference!Q$12*List!$H450)+Reference!Q$13</f>
        <v>363.22938605154962</v>
      </c>
      <c r="Y450" s="53"/>
      <c r="Z450" s="1" t="str">
        <f t="shared" si="13"/>
        <v>CRISP, Georgia</v>
      </c>
      <c r="AA450" s="39" t="s">
        <v>7843</v>
      </c>
      <c r="AB450" s="40" t="s">
        <v>277</v>
      </c>
      <c r="AC450" s="44" t="s">
        <v>23</v>
      </c>
      <c r="AD450" s="62">
        <v>0.71689999999999998</v>
      </c>
      <c r="AE450" s="56" t="str">
        <f t="shared" si="12"/>
        <v/>
      </c>
      <c r="AF450" s="60">
        <v>11420</v>
      </c>
      <c r="AG450" s="60" t="s">
        <v>733</v>
      </c>
      <c r="AH450" s="60" t="s">
        <v>6</v>
      </c>
      <c r="AI450" s="60">
        <v>0.72729999999999995</v>
      </c>
    </row>
    <row r="451" spans="1:35" x14ac:dyDescent="0.35">
      <c r="A451" s="46" t="s">
        <v>1198</v>
      </c>
      <c r="B451" s="46" t="s">
        <v>4649</v>
      </c>
      <c r="C451" s="13" t="s">
        <v>1646</v>
      </c>
      <c r="D451" s="48" t="s">
        <v>420</v>
      </c>
      <c r="E451" s="38" t="s">
        <v>7844</v>
      </c>
      <c r="F451" s="43" t="s">
        <v>23</v>
      </c>
      <c r="G451" s="18" t="s">
        <v>4187</v>
      </c>
      <c r="H451" s="11">
        <v>0.83509999999999995</v>
      </c>
      <c r="I451" s="36">
        <f>(Reference!B$12*List!$H451)+Reference!B$13</f>
        <v>885.15002212841921</v>
      </c>
      <c r="J451" s="36">
        <f>(Reference!C$12*List!$H451)+Reference!C$13</f>
        <v>1320.9549813109875</v>
      </c>
      <c r="K451" s="36">
        <f>(Reference!D$12*List!$H451)+Reference!D$13</f>
        <v>1581.3415921433395</v>
      </c>
      <c r="L451" s="36">
        <f>(Reference!E$12*List!$H451)+Reference!E$13</f>
        <v>1955.7501294033323</v>
      </c>
      <c r="M451" s="36">
        <f>(Reference!F$12*List!$H451)+Reference!F$13</f>
        <v>2037.4292978539015</v>
      </c>
      <c r="N451" s="36">
        <f>(Reference!G$12*List!$H451)+Reference!G$13</f>
        <v>2307.1350084423589</v>
      </c>
      <c r="O451" s="36">
        <f>(Reference!H$12*List!$H451)+Reference!H$13</f>
        <v>2394.8441826174676</v>
      </c>
      <c r="P451" s="36">
        <f>(Reference!I$12*List!$H451)+Reference!I$13</f>
        <v>2489.1315448557089</v>
      </c>
      <c r="Q451" s="36">
        <f>(Reference!J$12*List!$H451)+Reference!J$13</f>
        <v>2881.6300992893171</v>
      </c>
      <c r="R451" s="36">
        <f>(Reference!K$12*List!$H451)+Reference!K$13</f>
        <v>2973.1765498345867</v>
      </c>
      <c r="S451" s="36">
        <f>(Reference!L$12*List!$H451)+Reference!L$13</f>
        <v>3207.7985907530006</v>
      </c>
      <c r="T451" s="36">
        <f>(Reference!M$12*List!$H451)+Reference!M$13</f>
        <v>3832.1782744120519</v>
      </c>
      <c r="U451" s="36">
        <f>(Reference!N$12*List!$H451)+Reference!N$13</f>
        <v>15459.125675999821</v>
      </c>
      <c r="V451" s="12">
        <f>(Reference!O$12*List!$H451)+Reference!O$13</f>
        <v>574.65954554853647</v>
      </c>
      <c r="W451" s="12">
        <f>(Reference!P$12*List!$H451)+Reference!P$13</f>
        <v>809.74754145475595</v>
      </c>
      <c r="X451" s="12">
        <f>(Reference!Q$12*List!$H451)+Reference!Q$13</f>
        <v>404.87377072737797</v>
      </c>
      <c r="Y451" s="53"/>
      <c r="Z451" s="1" t="str">
        <f t="shared" si="13"/>
        <v>DADE, Georgia</v>
      </c>
      <c r="AA451" s="38" t="s">
        <v>7844</v>
      </c>
      <c r="AB451" s="40" t="s">
        <v>277</v>
      </c>
      <c r="AC451" s="43" t="s">
        <v>23</v>
      </c>
      <c r="AD451" s="61">
        <v>0.72729999999999995</v>
      </c>
      <c r="AE451" s="56" t="str">
        <f t="shared" si="12"/>
        <v/>
      </c>
      <c r="AF451" s="60">
        <v>11421</v>
      </c>
      <c r="AG451" s="60" t="s">
        <v>734</v>
      </c>
      <c r="AH451" s="60" t="s">
        <v>6</v>
      </c>
      <c r="AI451" s="60">
        <v>0.79469999999999996</v>
      </c>
    </row>
    <row r="452" spans="1:35" x14ac:dyDescent="0.35">
      <c r="A452" s="46" t="s">
        <v>1199</v>
      </c>
      <c r="B452" s="46" t="s">
        <v>4650</v>
      </c>
      <c r="C452" s="13" t="s">
        <v>4038</v>
      </c>
      <c r="D452" s="48" t="s">
        <v>369</v>
      </c>
      <c r="E452" s="38" t="s">
        <v>7845</v>
      </c>
      <c r="F452" s="43" t="s">
        <v>23</v>
      </c>
      <c r="G452" s="18" t="s">
        <v>4187</v>
      </c>
      <c r="H452" s="11">
        <v>0.94479999999999997</v>
      </c>
      <c r="I452" s="36">
        <f>(Reference!B$12*List!$H452)+Reference!B$13</f>
        <v>969.6473242236334</v>
      </c>
      <c r="J452" s="36">
        <f>(Reference!C$12*List!$H452)+Reference!C$13</f>
        <v>1447.0546585630079</v>
      </c>
      <c r="K452" s="36">
        <f>(Reference!D$12*List!$H452)+Reference!D$13</f>
        <v>1732.2980344261564</v>
      </c>
      <c r="L452" s="36">
        <f>(Reference!E$12*List!$H452)+Reference!E$13</f>
        <v>2142.4479832988518</v>
      </c>
      <c r="M452" s="36">
        <f>(Reference!F$12*List!$H452)+Reference!F$13</f>
        <v>2231.9243264643446</v>
      </c>
      <c r="N452" s="36">
        <f>(Reference!G$12*List!$H452)+Reference!G$13</f>
        <v>2527.3764126215428</v>
      </c>
      <c r="O452" s="36">
        <f>(Reference!H$12*List!$H452)+Reference!H$13</f>
        <v>2623.4583918596563</v>
      </c>
      <c r="P452" s="36">
        <f>(Reference!I$12*List!$H452)+Reference!I$13</f>
        <v>2726.7465195406285</v>
      </c>
      <c r="Q452" s="36">
        <f>(Reference!J$12*List!$H452)+Reference!J$13</f>
        <v>3156.713376631184</v>
      </c>
      <c r="R452" s="36">
        <f>(Reference!K$12*List!$H452)+Reference!K$13</f>
        <v>3256.9989424609653</v>
      </c>
      <c r="S452" s="36">
        <f>(Reference!L$12*List!$H452)+Reference!L$13</f>
        <v>3514.0182369229174</v>
      </c>
      <c r="T452" s="36">
        <f>(Reference!M$12*List!$H452)+Reference!M$13</f>
        <v>4198.0018266242359</v>
      </c>
      <c r="U452" s="36">
        <f>(Reference!N$12*List!$H452)+Reference!N$13</f>
        <v>16934.869199376612</v>
      </c>
      <c r="V452" s="12">
        <f>(Reference!O$12*List!$H452)+Reference!O$13</f>
        <v>629.51711772071269</v>
      </c>
      <c r="W452" s="12">
        <f>(Reference!P$12*List!$H452)+Reference!P$13</f>
        <v>887.04684769736798</v>
      </c>
      <c r="X452" s="12">
        <f>(Reference!Q$12*List!$H452)+Reference!Q$13</f>
        <v>443.52342384868399</v>
      </c>
      <c r="Y452" s="53"/>
      <c r="Z452" s="1" t="str">
        <f t="shared" si="13"/>
        <v>DAWSON, Georgia</v>
      </c>
      <c r="AA452" s="38" t="s">
        <v>7845</v>
      </c>
      <c r="AB452" s="40" t="s">
        <v>277</v>
      </c>
      <c r="AC452" s="43" t="s">
        <v>23</v>
      </c>
      <c r="AD452" s="61">
        <v>0.79469999999999996</v>
      </c>
      <c r="AE452" s="56" t="str">
        <f t="shared" si="12"/>
        <v/>
      </c>
      <c r="AF452" s="60">
        <v>11430</v>
      </c>
      <c r="AG452" s="60" t="s">
        <v>735</v>
      </c>
      <c r="AH452" s="60" t="s">
        <v>6</v>
      </c>
      <c r="AI452" s="60">
        <v>0.71689999999999998</v>
      </c>
    </row>
    <row r="453" spans="1:35" x14ac:dyDescent="0.35">
      <c r="A453" s="46" t="s">
        <v>1200</v>
      </c>
      <c r="B453" s="46" t="s">
        <v>4651</v>
      </c>
      <c r="C453" s="27">
        <v>99911</v>
      </c>
      <c r="D453" s="48" t="s">
        <v>9420</v>
      </c>
      <c r="E453" s="39" t="s">
        <v>7846</v>
      </c>
      <c r="F453" s="44" t="s">
        <v>23</v>
      </c>
      <c r="G453" s="18" t="s">
        <v>4188</v>
      </c>
      <c r="H453" s="29">
        <v>0.71689999999999998</v>
      </c>
      <c r="I453" s="36">
        <f>(Reference!B$12*List!$H453)+Reference!B$13</f>
        <v>794.10552707231784</v>
      </c>
      <c r="J453" s="36">
        <f>(Reference!C$12*List!$H453)+Reference!C$13</f>
        <v>1185.0845906893937</v>
      </c>
      <c r="K453" s="36">
        <f>(Reference!D$12*List!$H453)+Reference!D$13</f>
        <v>1418.688433731043</v>
      </c>
      <c r="L453" s="36">
        <f>(Reference!E$12*List!$H453)+Reference!E$13</f>
        <v>1754.5861701467195</v>
      </c>
      <c r="M453" s="36">
        <f>(Reference!F$12*List!$H453)+Reference!F$13</f>
        <v>1827.8640072271528</v>
      </c>
      <c r="N453" s="36">
        <f>(Reference!G$12*List!$H453)+Reference!G$13</f>
        <v>2069.8284088618711</v>
      </c>
      <c r="O453" s="36">
        <f>(Reference!H$12*List!$H453)+Reference!H$13</f>
        <v>2148.5160191495852</v>
      </c>
      <c r="P453" s="36">
        <f>(Reference!I$12*List!$H453)+Reference!I$13</f>
        <v>2233.1052002088772</v>
      </c>
      <c r="Q453" s="36">
        <f>(Reference!J$12*List!$H453)+Reference!J$13</f>
        <v>2585.2322562463942</v>
      </c>
      <c r="R453" s="36">
        <f>(Reference!K$12*List!$H453)+Reference!K$13</f>
        <v>2667.3624494841956</v>
      </c>
      <c r="S453" s="36">
        <f>(Reference!L$12*List!$H453)+Reference!L$13</f>
        <v>2877.8518070038285</v>
      </c>
      <c r="T453" s="36">
        <f>(Reference!M$12*List!$H453)+Reference!M$13</f>
        <v>3438.0092327394887</v>
      </c>
      <c r="U453" s="36">
        <f>(Reference!N$12*List!$H453)+Reference!N$13</f>
        <v>13869.035571504497</v>
      </c>
      <c r="V453" s="12">
        <f>(Reference!O$12*List!$H453)+Reference!O$13</f>
        <v>515.5513866538123</v>
      </c>
      <c r="W453" s="12">
        <f>(Reference!P$12*List!$H453)+Reference!P$13</f>
        <v>726.45877210309925</v>
      </c>
      <c r="X453" s="12">
        <f>(Reference!Q$12*List!$H453)+Reference!Q$13</f>
        <v>363.22938605154962</v>
      </c>
      <c r="Y453" s="53"/>
      <c r="Z453" s="1" t="str">
        <f t="shared" si="13"/>
        <v>DECATUR, Georgia</v>
      </c>
      <c r="AA453" s="39" t="s">
        <v>7846</v>
      </c>
      <c r="AB453" s="40" t="s">
        <v>277</v>
      </c>
      <c r="AC453" s="44" t="s">
        <v>23</v>
      </c>
      <c r="AD453" s="62">
        <v>0.71689999999999998</v>
      </c>
      <c r="AE453" s="56" t="str">
        <f t="shared" si="12"/>
        <v/>
      </c>
      <c r="AF453" s="60">
        <v>11440</v>
      </c>
      <c r="AG453" s="60" t="s">
        <v>736</v>
      </c>
      <c r="AH453" s="60" t="s">
        <v>6</v>
      </c>
      <c r="AI453" s="60">
        <v>0.71689999999999998</v>
      </c>
    </row>
    <row r="454" spans="1:35" x14ac:dyDescent="0.35">
      <c r="A454" s="46" t="s">
        <v>1201</v>
      </c>
      <c r="B454" s="46" t="s">
        <v>4652</v>
      </c>
      <c r="C454" s="27" t="s">
        <v>4038</v>
      </c>
      <c r="D454" s="48" t="s">
        <v>369</v>
      </c>
      <c r="E454" s="39" t="s">
        <v>7498</v>
      </c>
      <c r="F454" s="43" t="s">
        <v>23</v>
      </c>
      <c r="G454" s="18" t="s">
        <v>4187</v>
      </c>
      <c r="H454" s="29">
        <v>0.94479999999999997</v>
      </c>
      <c r="I454" s="36">
        <f>(Reference!B$12*List!$H454)+Reference!B$13</f>
        <v>969.6473242236334</v>
      </c>
      <c r="J454" s="36">
        <f>(Reference!C$12*List!$H454)+Reference!C$13</f>
        <v>1447.0546585630079</v>
      </c>
      <c r="K454" s="36">
        <f>(Reference!D$12*List!$H454)+Reference!D$13</f>
        <v>1732.2980344261564</v>
      </c>
      <c r="L454" s="36">
        <f>(Reference!E$12*List!$H454)+Reference!E$13</f>
        <v>2142.4479832988518</v>
      </c>
      <c r="M454" s="36">
        <f>(Reference!F$12*List!$H454)+Reference!F$13</f>
        <v>2231.9243264643446</v>
      </c>
      <c r="N454" s="36">
        <f>(Reference!G$12*List!$H454)+Reference!G$13</f>
        <v>2527.3764126215428</v>
      </c>
      <c r="O454" s="36">
        <f>(Reference!H$12*List!$H454)+Reference!H$13</f>
        <v>2623.4583918596563</v>
      </c>
      <c r="P454" s="36">
        <f>(Reference!I$12*List!$H454)+Reference!I$13</f>
        <v>2726.7465195406285</v>
      </c>
      <c r="Q454" s="36">
        <f>(Reference!J$12*List!$H454)+Reference!J$13</f>
        <v>3156.713376631184</v>
      </c>
      <c r="R454" s="36">
        <f>(Reference!K$12*List!$H454)+Reference!K$13</f>
        <v>3256.9989424609653</v>
      </c>
      <c r="S454" s="36">
        <f>(Reference!L$12*List!$H454)+Reference!L$13</f>
        <v>3514.0182369229174</v>
      </c>
      <c r="T454" s="36">
        <f>(Reference!M$12*List!$H454)+Reference!M$13</f>
        <v>4198.0018266242359</v>
      </c>
      <c r="U454" s="36">
        <f>(Reference!N$12*List!$H454)+Reference!N$13</f>
        <v>16934.869199376612</v>
      </c>
      <c r="V454" s="12">
        <f>(Reference!O$12*List!$H454)+Reference!O$13</f>
        <v>629.51711772071269</v>
      </c>
      <c r="W454" s="12">
        <f>(Reference!P$12*List!$H454)+Reference!P$13</f>
        <v>887.04684769736798</v>
      </c>
      <c r="X454" s="12">
        <f>(Reference!Q$12*List!$H454)+Reference!Q$13</f>
        <v>443.52342384868399</v>
      </c>
      <c r="Y454" s="53"/>
      <c r="Z454" s="1" t="str">
        <f t="shared" si="13"/>
        <v>DE KALB, Georgia</v>
      </c>
      <c r="AA454" s="39" t="s">
        <v>7498</v>
      </c>
      <c r="AB454" s="40" t="s">
        <v>277</v>
      </c>
      <c r="AC454" s="44" t="s">
        <v>23</v>
      </c>
      <c r="AD454" s="62">
        <v>0.71689999999999998</v>
      </c>
      <c r="AE454" s="56" t="str">
        <f t="shared" si="12"/>
        <v/>
      </c>
      <c r="AF454" s="60">
        <v>11441</v>
      </c>
      <c r="AG454" s="60" t="s">
        <v>737</v>
      </c>
      <c r="AH454" s="60" t="s">
        <v>6</v>
      </c>
      <c r="AI454" s="60">
        <v>0.71689999999999998</v>
      </c>
    </row>
    <row r="455" spans="1:35" x14ac:dyDescent="0.35">
      <c r="A455" s="46" t="s">
        <v>1202</v>
      </c>
      <c r="B455" s="46" t="s">
        <v>4653</v>
      </c>
      <c r="C455" s="27">
        <v>99911</v>
      </c>
      <c r="D455" s="48" t="s">
        <v>9420</v>
      </c>
      <c r="E455" s="39" t="s">
        <v>7847</v>
      </c>
      <c r="F455" s="44" t="s">
        <v>23</v>
      </c>
      <c r="G455" s="18" t="s">
        <v>4188</v>
      </c>
      <c r="H455" s="29">
        <v>0.71689999999999998</v>
      </c>
      <c r="I455" s="36">
        <f>(Reference!B$12*List!$H455)+Reference!B$13</f>
        <v>794.10552707231784</v>
      </c>
      <c r="J455" s="36">
        <f>(Reference!C$12*List!$H455)+Reference!C$13</f>
        <v>1185.0845906893937</v>
      </c>
      <c r="K455" s="36">
        <f>(Reference!D$12*List!$H455)+Reference!D$13</f>
        <v>1418.688433731043</v>
      </c>
      <c r="L455" s="36">
        <f>(Reference!E$12*List!$H455)+Reference!E$13</f>
        <v>1754.5861701467195</v>
      </c>
      <c r="M455" s="36">
        <f>(Reference!F$12*List!$H455)+Reference!F$13</f>
        <v>1827.8640072271528</v>
      </c>
      <c r="N455" s="36">
        <f>(Reference!G$12*List!$H455)+Reference!G$13</f>
        <v>2069.8284088618711</v>
      </c>
      <c r="O455" s="36">
        <f>(Reference!H$12*List!$H455)+Reference!H$13</f>
        <v>2148.5160191495852</v>
      </c>
      <c r="P455" s="36">
        <f>(Reference!I$12*List!$H455)+Reference!I$13</f>
        <v>2233.1052002088772</v>
      </c>
      <c r="Q455" s="36">
        <f>(Reference!J$12*List!$H455)+Reference!J$13</f>
        <v>2585.2322562463942</v>
      </c>
      <c r="R455" s="36">
        <f>(Reference!K$12*List!$H455)+Reference!K$13</f>
        <v>2667.3624494841956</v>
      </c>
      <c r="S455" s="36">
        <f>(Reference!L$12*List!$H455)+Reference!L$13</f>
        <v>2877.8518070038285</v>
      </c>
      <c r="T455" s="36">
        <f>(Reference!M$12*List!$H455)+Reference!M$13</f>
        <v>3438.0092327394887</v>
      </c>
      <c r="U455" s="36">
        <f>(Reference!N$12*List!$H455)+Reference!N$13</f>
        <v>13869.035571504497</v>
      </c>
      <c r="V455" s="12">
        <f>(Reference!O$12*List!$H455)+Reference!O$13</f>
        <v>515.5513866538123</v>
      </c>
      <c r="W455" s="12">
        <f>(Reference!P$12*List!$H455)+Reference!P$13</f>
        <v>726.45877210309925</v>
      </c>
      <c r="X455" s="12">
        <f>(Reference!Q$12*List!$H455)+Reference!Q$13</f>
        <v>363.22938605154962</v>
      </c>
      <c r="Y455" s="53"/>
      <c r="Z455" s="1" t="str">
        <f t="shared" si="13"/>
        <v>DODGE, Georgia</v>
      </c>
      <c r="AA455" s="39" t="s">
        <v>7847</v>
      </c>
      <c r="AB455" s="40" t="s">
        <v>277</v>
      </c>
      <c r="AC455" s="44" t="s">
        <v>23</v>
      </c>
      <c r="AD455" s="62">
        <v>0.71689999999999998</v>
      </c>
      <c r="AE455" s="56" t="str">
        <f t="shared" si="12"/>
        <v/>
      </c>
      <c r="AF455" s="60">
        <v>11450</v>
      </c>
      <c r="AG455" s="60" t="s">
        <v>738</v>
      </c>
      <c r="AH455" s="60" t="s">
        <v>6</v>
      </c>
      <c r="AI455" s="60">
        <v>0.71689999999999998</v>
      </c>
    </row>
    <row r="456" spans="1:35" x14ac:dyDescent="0.35">
      <c r="A456" s="46" t="s">
        <v>1203</v>
      </c>
      <c r="B456" s="46" t="s">
        <v>4654</v>
      </c>
      <c r="C456" s="27">
        <v>99911</v>
      </c>
      <c r="D456" s="48" t="s">
        <v>9420</v>
      </c>
      <c r="E456" s="39" t="s">
        <v>7848</v>
      </c>
      <c r="F456" s="44" t="s">
        <v>23</v>
      </c>
      <c r="G456" s="18" t="s">
        <v>4188</v>
      </c>
      <c r="H456" s="29">
        <v>0.71689999999999998</v>
      </c>
      <c r="I456" s="36">
        <f>(Reference!B$12*List!$H456)+Reference!B$13</f>
        <v>794.10552707231784</v>
      </c>
      <c r="J456" s="36">
        <f>(Reference!C$12*List!$H456)+Reference!C$13</f>
        <v>1185.0845906893937</v>
      </c>
      <c r="K456" s="36">
        <f>(Reference!D$12*List!$H456)+Reference!D$13</f>
        <v>1418.688433731043</v>
      </c>
      <c r="L456" s="36">
        <f>(Reference!E$12*List!$H456)+Reference!E$13</f>
        <v>1754.5861701467195</v>
      </c>
      <c r="M456" s="36">
        <f>(Reference!F$12*List!$H456)+Reference!F$13</f>
        <v>1827.8640072271528</v>
      </c>
      <c r="N456" s="36">
        <f>(Reference!G$12*List!$H456)+Reference!G$13</f>
        <v>2069.8284088618711</v>
      </c>
      <c r="O456" s="36">
        <f>(Reference!H$12*List!$H456)+Reference!H$13</f>
        <v>2148.5160191495852</v>
      </c>
      <c r="P456" s="36">
        <f>(Reference!I$12*List!$H456)+Reference!I$13</f>
        <v>2233.1052002088772</v>
      </c>
      <c r="Q456" s="36">
        <f>(Reference!J$12*List!$H456)+Reference!J$13</f>
        <v>2585.2322562463942</v>
      </c>
      <c r="R456" s="36">
        <f>(Reference!K$12*List!$H456)+Reference!K$13</f>
        <v>2667.3624494841956</v>
      </c>
      <c r="S456" s="36">
        <f>(Reference!L$12*List!$H456)+Reference!L$13</f>
        <v>2877.8518070038285</v>
      </c>
      <c r="T456" s="36">
        <f>(Reference!M$12*List!$H456)+Reference!M$13</f>
        <v>3438.0092327394887</v>
      </c>
      <c r="U456" s="36">
        <f>(Reference!N$12*List!$H456)+Reference!N$13</f>
        <v>13869.035571504497</v>
      </c>
      <c r="V456" s="12">
        <f>(Reference!O$12*List!$H456)+Reference!O$13</f>
        <v>515.5513866538123</v>
      </c>
      <c r="W456" s="12">
        <f>(Reference!P$12*List!$H456)+Reference!P$13</f>
        <v>726.45877210309925</v>
      </c>
      <c r="X456" s="12">
        <f>(Reference!Q$12*List!$H456)+Reference!Q$13</f>
        <v>363.22938605154962</v>
      </c>
      <c r="Y456" s="53"/>
      <c r="Z456" s="1" t="str">
        <f t="shared" si="13"/>
        <v>DOOLY, Georgia</v>
      </c>
      <c r="AA456" s="39" t="s">
        <v>7848</v>
      </c>
      <c r="AB456" s="40" t="s">
        <v>277</v>
      </c>
      <c r="AC456" s="44" t="s">
        <v>23</v>
      </c>
      <c r="AD456" s="62">
        <v>0.71689999999999998</v>
      </c>
      <c r="AE456" s="56" t="str">
        <f t="shared" si="12"/>
        <v/>
      </c>
      <c r="AF456" s="60">
        <v>11451</v>
      </c>
      <c r="AG456" s="60" t="s">
        <v>739</v>
      </c>
      <c r="AH456" s="60" t="s">
        <v>6</v>
      </c>
      <c r="AI456" s="60">
        <v>0.94479999999999997</v>
      </c>
    </row>
    <row r="457" spans="1:35" x14ac:dyDescent="0.35">
      <c r="A457" s="46" t="s">
        <v>1204</v>
      </c>
      <c r="B457" s="46" t="s">
        <v>4655</v>
      </c>
      <c r="C457" s="13" t="s">
        <v>1141</v>
      </c>
      <c r="D457" s="48" t="s">
        <v>352</v>
      </c>
      <c r="E457" s="38" t="s">
        <v>7849</v>
      </c>
      <c r="F457" s="43" t="s">
        <v>23</v>
      </c>
      <c r="G457" s="18" t="s">
        <v>4187</v>
      </c>
      <c r="H457" s="11">
        <v>0.82130000000000003</v>
      </c>
      <c r="I457" s="36">
        <f>(Reference!B$12*List!$H457)+Reference!B$13</f>
        <v>874.52046179192007</v>
      </c>
      <c r="J457" s="36">
        <f>(Reference!C$12*List!$H457)+Reference!C$13</f>
        <v>1305.0919407815627</v>
      </c>
      <c r="K457" s="36">
        <f>(Reference!D$12*List!$H457)+Reference!D$13</f>
        <v>1562.3516294860665</v>
      </c>
      <c r="L457" s="36">
        <f>(Reference!E$12*List!$H457)+Reference!E$13</f>
        <v>1932.2639818759105</v>
      </c>
      <c r="M457" s="36">
        <f>(Reference!F$12*List!$H457)+Reference!F$13</f>
        <v>2012.9622842274284</v>
      </c>
      <c r="N457" s="36">
        <f>(Reference!G$12*List!$H457)+Reference!G$13</f>
        <v>2279.4291617908302</v>
      </c>
      <c r="O457" s="36">
        <f>(Reference!H$12*List!$H457)+Reference!H$13</f>
        <v>2366.0850569333998</v>
      </c>
      <c r="P457" s="36">
        <f>(Reference!I$12*List!$H457)+Reference!I$13</f>
        <v>2459.2401442116625</v>
      </c>
      <c r="Q457" s="36">
        <f>(Reference!J$12*List!$H457)+Reference!J$13</f>
        <v>2847.0252749746614</v>
      </c>
      <c r="R457" s="36">
        <f>(Reference!K$12*List!$H457)+Reference!K$13</f>
        <v>2937.4723655297189</v>
      </c>
      <c r="S457" s="36">
        <f>(Reference!L$12*List!$H457)+Reference!L$13</f>
        <v>3169.2768850360922</v>
      </c>
      <c r="T457" s="36">
        <f>(Reference!M$12*List!$H457)+Reference!M$13</f>
        <v>3786.15853858226</v>
      </c>
      <c r="U457" s="36">
        <f>(Reference!N$12*List!$H457)+Reference!N$13</f>
        <v>15273.480638419147</v>
      </c>
      <c r="V457" s="12">
        <f>(Reference!O$12*List!$H457)+Reference!O$13</f>
        <v>567.75859298722344</v>
      </c>
      <c r="W457" s="12">
        <f>(Reference!P$12*List!$H457)+Reference!P$13</f>
        <v>800.02347193654225</v>
      </c>
      <c r="X457" s="12">
        <f>(Reference!Q$12*List!$H457)+Reference!Q$13</f>
        <v>400.01173596827113</v>
      </c>
      <c r="Y457" s="53"/>
      <c r="Z457" s="1" t="str">
        <f t="shared" si="13"/>
        <v>DOUGHERTY, Georgia</v>
      </c>
      <c r="AA457" s="38" t="s">
        <v>7849</v>
      </c>
      <c r="AB457" s="40" t="s">
        <v>277</v>
      </c>
      <c r="AC457" s="43" t="s">
        <v>23</v>
      </c>
      <c r="AD457" s="61">
        <v>0.94479999999999997</v>
      </c>
      <c r="AE457" s="56" t="str">
        <f t="shared" si="12"/>
        <v/>
      </c>
      <c r="AF457" s="60">
        <v>11460</v>
      </c>
      <c r="AG457" s="60" t="s">
        <v>740</v>
      </c>
      <c r="AH457" s="60" t="s">
        <v>6</v>
      </c>
      <c r="AI457" s="60">
        <v>0.88429999999999997</v>
      </c>
    </row>
    <row r="458" spans="1:35" x14ac:dyDescent="0.35">
      <c r="A458" s="46" t="s">
        <v>1205</v>
      </c>
      <c r="B458" s="46" t="s">
        <v>4656</v>
      </c>
      <c r="C458" s="13" t="s">
        <v>4038</v>
      </c>
      <c r="D458" s="48" t="s">
        <v>369</v>
      </c>
      <c r="E458" s="38" t="s">
        <v>7717</v>
      </c>
      <c r="F458" s="43" t="s">
        <v>23</v>
      </c>
      <c r="G458" s="18" t="s">
        <v>4187</v>
      </c>
      <c r="H458" s="11">
        <v>0.94479999999999997</v>
      </c>
      <c r="I458" s="36">
        <f>(Reference!B$12*List!$H458)+Reference!B$13</f>
        <v>969.6473242236334</v>
      </c>
      <c r="J458" s="36">
        <f>(Reference!C$12*List!$H458)+Reference!C$13</f>
        <v>1447.0546585630079</v>
      </c>
      <c r="K458" s="36">
        <f>(Reference!D$12*List!$H458)+Reference!D$13</f>
        <v>1732.2980344261564</v>
      </c>
      <c r="L458" s="36">
        <f>(Reference!E$12*List!$H458)+Reference!E$13</f>
        <v>2142.4479832988518</v>
      </c>
      <c r="M458" s="36">
        <f>(Reference!F$12*List!$H458)+Reference!F$13</f>
        <v>2231.9243264643446</v>
      </c>
      <c r="N458" s="36">
        <f>(Reference!G$12*List!$H458)+Reference!G$13</f>
        <v>2527.3764126215428</v>
      </c>
      <c r="O458" s="36">
        <f>(Reference!H$12*List!$H458)+Reference!H$13</f>
        <v>2623.4583918596563</v>
      </c>
      <c r="P458" s="36">
        <f>(Reference!I$12*List!$H458)+Reference!I$13</f>
        <v>2726.7465195406285</v>
      </c>
      <c r="Q458" s="36">
        <f>(Reference!J$12*List!$H458)+Reference!J$13</f>
        <v>3156.713376631184</v>
      </c>
      <c r="R458" s="36">
        <f>(Reference!K$12*List!$H458)+Reference!K$13</f>
        <v>3256.9989424609653</v>
      </c>
      <c r="S458" s="36">
        <f>(Reference!L$12*List!$H458)+Reference!L$13</f>
        <v>3514.0182369229174</v>
      </c>
      <c r="T458" s="36">
        <f>(Reference!M$12*List!$H458)+Reference!M$13</f>
        <v>4198.0018266242359</v>
      </c>
      <c r="U458" s="36">
        <f>(Reference!N$12*List!$H458)+Reference!N$13</f>
        <v>16934.869199376612</v>
      </c>
      <c r="V458" s="12">
        <f>(Reference!O$12*List!$H458)+Reference!O$13</f>
        <v>629.51711772071269</v>
      </c>
      <c r="W458" s="12">
        <f>(Reference!P$12*List!$H458)+Reference!P$13</f>
        <v>887.04684769736798</v>
      </c>
      <c r="X458" s="12">
        <f>(Reference!Q$12*List!$H458)+Reference!Q$13</f>
        <v>443.52342384868399</v>
      </c>
      <c r="Y458" s="53"/>
      <c r="Z458" s="1" t="str">
        <f t="shared" si="13"/>
        <v>DOUGLAS, Georgia</v>
      </c>
      <c r="AA458" s="38" t="s">
        <v>7717</v>
      </c>
      <c r="AB458" s="40" t="s">
        <v>277</v>
      </c>
      <c r="AC458" s="43" t="s">
        <v>23</v>
      </c>
      <c r="AD458" s="61">
        <v>0.88429999999999997</v>
      </c>
      <c r="AE458" s="56" t="str">
        <f t="shared" si="12"/>
        <v/>
      </c>
      <c r="AF458" s="60">
        <v>11461</v>
      </c>
      <c r="AG458" s="60" t="s">
        <v>741</v>
      </c>
      <c r="AH458" s="60" t="s">
        <v>6</v>
      </c>
      <c r="AI458" s="60">
        <v>0.94479999999999997</v>
      </c>
    </row>
    <row r="459" spans="1:35" x14ac:dyDescent="0.35">
      <c r="A459" s="46" t="s">
        <v>1206</v>
      </c>
      <c r="B459" s="46" t="s">
        <v>4657</v>
      </c>
      <c r="C459" s="13">
        <v>99911</v>
      </c>
      <c r="D459" s="48" t="s">
        <v>9420</v>
      </c>
      <c r="E459" s="38" t="s">
        <v>7850</v>
      </c>
      <c r="F459" s="44" t="s">
        <v>23</v>
      </c>
      <c r="G459" s="18" t="s">
        <v>4188</v>
      </c>
      <c r="H459" s="11">
        <v>0.71689999999999998</v>
      </c>
      <c r="I459" s="36">
        <f>(Reference!B$12*List!$H459)+Reference!B$13</f>
        <v>794.10552707231784</v>
      </c>
      <c r="J459" s="36">
        <f>(Reference!C$12*List!$H459)+Reference!C$13</f>
        <v>1185.0845906893937</v>
      </c>
      <c r="K459" s="36">
        <f>(Reference!D$12*List!$H459)+Reference!D$13</f>
        <v>1418.688433731043</v>
      </c>
      <c r="L459" s="36">
        <f>(Reference!E$12*List!$H459)+Reference!E$13</f>
        <v>1754.5861701467195</v>
      </c>
      <c r="M459" s="36">
        <f>(Reference!F$12*List!$H459)+Reference!F$13</f>
        <v>1827.8640072271528</v>
      </c>
      <c r="N459" s="36">
        <f>(Reference!G$12*List!$H459)+Reference!G$13</f>
        <v>2069.8284088618711</v>
      </c>
      <c r="O459" s="36">
        <f>(Reference!H$12*List!$H459)+Reference!H$13</f>
        <v>2148.5160191495852</v>
      </c>
      <c r="P459" s="36">
        <f>(Reference!I$12*List!$H459)+Reference!I$13</f>
        <v>2233.1052002088772</v>
      </c>
      <c r="Q459" s="36">
        <f>(Reference!J$12*List!$H459)+Reference!J$13</f>
        <v>2585.2322562463942</v>
      </c>
      <c r="R459" s="36">
        <f>(Reference!K$12*List!$H459)+Reference!K$13</f>
        <v>2667.3624494841956</v>
      </c>
      <c r="S459" s="36">
        <f>(Reference!L$12*List!$H459)+Reference!L$13</f>
        <v>2877.8518070038285</v>
      </c>
      <c r="T459" s="36">
        <f>(Reference!M$12*List!$H459)+Reference!M$13</f>
        <v>3438.0092327394887</v>
      </c>
      <c r="U459" s="36">
        <f>(Reference!N$12*List!$H459)+Reference!N$13</f>
        <v>13869.035571504497</v>
      </c>
      <c r="V459" s="12">
        <f>(Reference!O$12*List!$H459)+Reference!O$13</f>
        <v>515.5513866538123</v>
      </c>
      <c r="W459" s="12">
        <f>(Reference!P$12*List!$H459)+Reference!P$13</f>
        <v>726.45877210309925</v>
      </c>
      <c r="X459" s="12">
        <f>(Reference!Q$12*List!$H459)+Reference!Q$13</f>
        <v>363.22938605154962</v>
      </c>
      <c r="Y459" s="53"/>
      <c r="Z459" s="1" t="str">
        <f t="shared" si="13"/>
        <v>EARLY, Georgia</v>
      </c>
      <c r="AA459" s="38" t="s">
        <v>7850</v>
      </c>
      <c r="AB459" s="40" t="s">
        <v>277</v>
      </c>
      <c r="AC459" s="43" t="s">
        <v>23</v>
      </c>
      <c r="AD459" s="61">
        <v>0.94479999999999997</v>
      </c>
      <c r="AE459" s="56" t="str">
        <f t="shared" si="12"/>
        <v/>
      </c>
      <c r="AF459" s="60">
        <v>11462</v>
      </c>
      <c r="AG459" s="60" t="s">
        <v>742</v>
      </c>
      <c r="AH459" s="60" t="s">
        <v>6</v>
      </c>
      <c r="AI459" s="60">
        <v>0.71689999999999998</v>
      </c>
    </row>
    <row r="460" spans="1:35" x14ac:dyDescent="0.35">
      <c r="A460" s="46" t="s">
        <v>1207</v>
      </c>
      <c r="B460" s="46" t="s">
        <v>4658</v>
      </c>
      <c r="C460" s="27" t="s">
        <v>4040</v>
      </c>
      <c r="D460" s="48" t="s">
        <v>728</v>
      </c>
      <c r="E460" s="39" t="s">
        <v>7851</v>
      </c>
      <c r="F460" s="43" t="s">
        <v>23</v>
      </c>
      <c r="G460" s="18" t="s">
        <v>4187</v>
      </c>
      <c r="H460" s="29">
        <v>0.72729999999999995</v>
      </c>
      <c r="I460" s="36">
        <f>(Reference!B$12*List!$H460)+Reference!B$13</f>
        <v>802.11621022446207</v>
      </c>
      <c r="J460" s="36">
        <f>(Reference!C$12*List!$H460)+Reference!C$13</f>
        <v>1197.0393458709891</v>
      </c>
      <c r="K460" s="36">
        <f>(Reference!D$12*List!$H460)+Reference!D$13</f>
        <v>1432.9997099365241</v>
      </c>
      <c r="L460" s="36">
        <f>(Reference!E$12*List!$H460)+Reference!E$13</f>
        <v>1772.2858755297041</v>
      </c>
      <c r="M460" s="36">
        <f>(Reference!F$12*List!$H460)+Reference!F$13</f>
        <v>1846.3029160471033</v>
      </c>
      <c r="N460" s="36">
        <f>(Reference!G$12*List!$H460)+Reference!G$13</f>
        <v>2090.7081773528785</v>
      </c>
      <c r="O460" s="36">
        <f>(Reference!H$12*List!$H460)+Reference!H$13</f>
        <v>2170.1895631433745</v>
      </c>
      <c r="P460" s="36">
        <f>(Reference!I$12*List!$H460)+Reference!I$13</f>
        <v>2255.6320528681586</v>
      </c>
      <c r="Q460" s="36">
        <f>(Reference!J$12*List!$H460)+Reference!J$13</f>
        <v>2611.3112542806275</v>
      </c>
      <c r="R460" s="36">
        <f>(Reference!K$12*List!$H460)+Reference!K$13</f>
        <v>2694.2699506994586</v>
      </c>
      <c r="S460" s="36">
        <f>(Reference!L$12*List!$H460)+Reference!L$13</f>
        <v>2906.8826576890347</v>
      </c>
      <c r="T460" s="36">
        <f>(Reference!M$12*List!$H460)+Reference!M$13</f>
        <v>3472.6907727851285</v>
      </c>
      <c r="U460" s="36">
        <f>(Reference!N$12*List!$H460)+Reference!N$13</f>
        <v>14008.941976637758</v>
      </c>
      <c r="V460" s="12">
        <f>(Reference!O$12*List!$H460)+Reference!O$13</f>
        <v>520.75210452610611</v>
      </c>
      <c r="W460" s="12">
        <f>(Reference!P$12*List!$H460)+Reference!P$13</f>
        <v>733.78705637769508</v>
      </c>
      <c r="X460" s="12">
        <f>(Reference!Q$12*List!$H460)+Reference!Q$13</f>
        <v>366.89352818884754</v>
      </c>
      <c r="Y460" s="53"/>
      <c r="Z460" s="1" t="str">
        <f t="shared" si="13"/>
        <v>ECHOLS, Georgia</v>
      </c>
      <c r="AA460" s="39" t="s">
        <v>7851</v>
      </c>
      <c r="AB460" s="40" t="s">
        <v>277</v>
      </c>
      <c r="AC460" s="44" t="s">
        <v>23</v>
      </c>
      <c r="AD460" s="62">
        <v>0.71689999999999998</v>
      </c>
      <c r="AE460" s="56" t="str">
        <f t="shared" si="12"/>
        <v/>
      </c>
      <c r="AF460" s="60">
        <v>11470</v>
      </c>
      <c r="AG460" s="60" t="s">
        <v>743</v>
      </c>
      <c r="AH460" s="60" t="s">
        <v>6</v>
      </c>
      <c r="AI460" s="60">
        <v>0.94479999999999997</v>
      </c>
    </row>
    <row r="461" spans="1:35" x14ac:dyDescent="0.35">
      <c r="A461" s="46" t="s">
        <v>1208</v>
      </c>
      <c r="B461" s="46" t="s">
        <v>4659</v>
      </c>
      <c r="C461" s="13" t="s">
        <v>3121</v>
      </c>
      <c r="D461" s="48" t="s">
        <v>688</v>
      </c>
      <c r="E461" s="38" t="s">
        <v>7852</v>
      </c>
      <c r="F461" s="43" t="s">
        <v>23</v>
      </c>
      <c r="G461" s="18" t="s">
        <v>4187</v>
      </c>
      <c r="H461" s="11">
        <v>0.79469999999999996</v>
      </c>
      <c r="I461" s="36">
        <f>(Reference!B$12*List!$H461)+Reference!B$13</f>
        <v>854.03159911432022</v>
      </c>
      <c r="J461" s="36">
        <f>(Reference!C$12*List!$H461)+Reference!C$13</f>
        <v>1274.5153554132514</v>
      </c>
      <c r="K461" s="36">
        <f>(Reference!D$12*List!$H461)+Reference!D$13</f>
        <v>1525.7477884220471</v>
      </c>
      <c r="L461" s="36">
        <f>(Reference!E$12*List!$H461)+Reference!E$13</f>
        <v>1886.9935815694307</v>
      </c>
      <c r="M461" s="36">
        <f>(Reference!F$12*List!$H461)+Reference!F$13</f>
        <v>1965.8012289764001</v>
      </c>
      <c r="N461" s="36">
        <f>(Reference!G$12*List!$H461)+Reference!G$13</f>
        <v>2226.0251385349839</v>
      </c>
      <c r="O461" s="36">
        <f>(Reference!H$12*List!$H461)+Reference!H$13</f>
        <v>2310.6508001800521</v>
      </c>
      <c r="P461" s="36">
        <f>(Reference!I$12*List!$H461)+Reference!I$13</f>
        <v>2401.6233864485012</v>
      </c>
      <c r="Q461" s="36">
        <f>(Reference!J$12*List!$H461)+Reference!J$13</f>
        <v>2780.3232223101791</v>
      </c>
      <c r="R461" s="36">
        <f>(Reference!K$12*List!$H461)+Reference!K$13</f>
        <v>2868.6512566522197</v>
      </c>
      <c r="S461" s="36">
        <f>(Reference!L$12*List!$H461)+Reference!L$13</f>
        <v>3095.0249015527756</v>
      </c>
      <c r="T461" s="36">
        <f>(Reference!M$12*List!$H461)+Reference!M$13</f>
        <v>3697.4538303886038</v>
      </c>
      <c r="U461" s="36">
        <f>(Reference!N$12*List!$H461)+Reference!N$13</f>
        <v>14915.643102212925</v>
      </c>
      <c r="V461" s="12">
        <f>(Reference!O$12*List!$H461)+Reference!O$13</f>
        <v>554.45675689077962</v>
      </c>
      <c r="W461" s="12">
        <f>(Reference!P$12*List!$H461)+Reference!P$13</f>
        <v>781.27997561882592</v>
      </c>
      <c r="X461" s="12">
        <f>(Reference!Q$12*List!$H461)+Reference!Q$13</f>
        <v>390.63998780941296</v>
      </c>
      <c r="Y461" s="53"/>
      <c r="Z461" s="1" t="str">
        <f t="shared" si="13"/>
        <v>EFFINGHAM, Georgia</v>
      </c>
      <c r="AA461" s="38" t="s">
        <v>7852</v>
      </c>
      <c r="AB461" s="40" t="s">
        <v>277</v>
      </c>
      <c r="AC461" s="43" t="s">
        <v>23</v>
      </c>
      <c r="AD461" s="61">
        <v>0.94479999999999997</v>
      </c>
      <c r="AE461" s="56" t="str">
        <f t="shared" ref="AE461:AE524" si="14">IFERROR(INDEX($AI$12:$AI$3256,MATCH($A461,$AF$12:$AF$3256,0)),"")</f>
        <v/>
      </c>
      <c r="AF461" s="60">
        <v>11471</v>
      </c>
      <c r="AG461" s="60" t="s">
        <v>744</v>
      </c>
      <c r="AH461" s="60" t="s">
        <v>6</v>
      </c>
      <c r="AI461" s="60">
        <v>0.71689999999999998</v>
      </c>
    </row>
    <row r="462" spans="1:35" x14ac:dyDescent="0.35">
      <c r="A462" s="46" t="s">
        <v>1209</v>
      </c>
      <c r="B462" s="46" t="s">
        <v>4660</v>
      </c>
      <c r="C462" s="27">
        <v>99911</v>
      </c>
      <c r="D462" s="48" t="s">
        <v>9420</v>
      </c>
      <c r="E462" s="39" t="s">
        <v>7719</v>
      </c>
      <c r="F462" s="44" t="s">
        <v>23</v>
      </c>
      <c r="G462" s="18" t="s">
        <v>4188</v>
      </c>
      <c r="H462" s="29">
        <v>0.71689999999999998</v>
      </c>
      <c r="I462" s="36">
        <f>(Reference!B$12*List!$H462)+Reference!B$13</f>
        <v>794.10552707231784</v>
      </c>
      <c r="J462" s="36">
        <f>(Reference!C$12*List!$H462)+Reference!C$13</f>
        <v>1185.0845906893937</v>
      </c>
      <c r="K462" s="36">
        <f>(Reference!D$12*List!$H462)+Reference!D$13</f>
        <v>1418.688433731043</v>
      </c>
      <c r="L462" s="36">
        <f>(Reference!E$12*List!$H462)+Reference!E$13</f>
        <v>1754.5861701467195</v>
      </c>
      <c r="M462" s="36">
        <f>(Reference!F$12*List!$H462)+Reference!F$13</f>
        <v>1827.8640072271528</v>
      </c>
      <c r="N462" s="36">
        <f>(Reference!G$12*List!$H462)+Reference!G$13</f>
        <v>2069.8284088618711</v>
      </c>
      <c r="O462" s="36">
        <f>(Reference!H$12*List!$H462)+Reference!H$13</f>
        <v>2148.5160191495852</v>
      </c>
      <c r="P462" s="36">
        <f>(Reference!I$12*List!$H462)+Reference!I$13</f>
        <v>2233.1052002088772</v>
      </c>
      <c r="Q462" s="36">
        <f>(Reference!J$12*List!$H462)+Reference!J$13</f>
        <v>2585.2322562463942</v>
      </c>
      <c r="R462" s="36">
        <f>(Reference!K$12*List!$H462)+Reference!K$13</f>
        <v>2667.3624494841956</v>
      </c>
      <c r="S462" s="36">
        <f>(Reference!L$12*List!$H462)+Reference!L$13</f>
        <v>2877.8518070038285</v>
      </c>
      <c r="T462" s="36">
        <f>(Reference!M$12*List!$H462)+Reference!M$13</f>
        <v>3438.0092327394887</v>
      </c>
      <c r="U462" s="36">
        <f>(Reference!N$12*List!$H462)+Reference!N$13</f>
        <v>13869.035571504497</v>
      </c>
      <c r="V462" s="12">
        <f>(Reference!O$12*List!$H462)+Reference!O$13</f>
        <v>515.5513866538123</v>
      </c>
      <c r="W462" s="12">
        <f>(Reference!P$12*List!$H462)+Reference!P$13</f>
        <v>726.45877210309925</v>
      </c>
      <c r="X462" s="12">
        <f>(Reference!Q$12*List!$H462)+Reference!Q$13</f>
        <v>363.22938605154962</v>
      </c>
      <c r="Y462" s="53"/>
      <c r="Z462" s="1" t="str">
        <f t="shared" si="13"/>
        <v>ELBERT, Georgia</v>
      </c>
      <c r="AA462" s="39" t="s">
        <v>7719</v>
      </c>
      <c r="AB462" s="40" t="s">
        <v>277</v>
      </c>
      <c r="AC462" s="44" t="s">
        <v>23</v>
      </c>
      <c r="AD462" s="62">
        <v>0.71689999999999998</v>
      </c>
      <c r="AE462" s="56" t="str">
        <f t="shared" si="14"/>
        <v/>
      </c>
      <c r="AF462" s="60">
        <v>11480</v>
      </c>
      <c r="AG462" s="60" t="s">
        <v>745</v>
      </c>
      <c r="AH462" s="60" t="s">
        <v>6</v>
      </c>
      <c r="AI462" s="60">
        <v>0.71689999999999998</v>
      </c>
    </row>
    <row r="463" spans="1:35" x14ac:dyDescent="0.35">
      <c r="A463" s="46" t="s">
        <v>1210</v>
      </c>
      <c r="B463" s="46" t="s">
        <v>4661</v>
      </c>
      <c r="C463" s="27">
        <v>99911</v>
      </c>
      <c r="D463" s="48" t="s">
        <v>9420</v>
      </c>
      <c r="E463" s="39" t="s">
        <v>7853</v>
      </c>
      <c r="F463" s="44" t="s">
        <v>23</v>
      </c>
      <c r="G463" s="18" t="s">
        <v>4188</v>
      </c>
      <c r="H463" s="29">
        <v>0.71689999999999998</v>
      </c>
      <c r="I463" s="36">
        <f>(Reference!B$12*List!$H463)+Reference!B$13</f>
        <v>794.10552707231784</v>
      </c>
      <c r="J463" s="36">
        <f>(Reference!C$12*List!$H463)+Reference!C$13</f>
        <v>1185.0845906893937</v>
      </c>
      <c r="K463" s="36">
        <f>(Reference!D$12*List!$H463)+Reference!D$13</f>
        <v>1418.688433731043</v>
      </c>
      <c r="L463" s="36">
        <f>(Reference!E$12*List!$H463)+Reference!E$13</f>
        <v>1754.5861701467195</v>
      </c>
      <c r="M463" s="36">
        <f>(Reference!F$12*List!$H463)+Reference!F$13</f>
        <v>1827.8640072271528</v>
      </c>
      <c r="N463" s="36">
        <f>(Reference!G$12*List!$H463)+Reference!G$13</f>
        <v>2069.8284088618711</v>
      </c>
      <c r="O463" s="36">
        <f>(Reference!H$12*List!$H463)+Reference!H$13</f>
        <v>2148.5160191495852</v>
      </c>
      <c r="P463" s="36">
        <f>(Reference!I$12*List!$H463)+Reference!I$13</f>
        <v>2233.1052002088772</v>
      </c>
      <c r="Q463" s="36">
        <f>(Reference!J$12*List!$H463)+Reference!J$13</f>
        <v>2585.2322562463942</v>
      </c>
      <c r="R463" s="36">
        <f>(Reference!K$12*List!$H463)+Reference!K$13</f>
        <v>2667.3624494841956</v>
      </c>
      <c r="S463" s="36">
        <f>(Reference!L$12*List!$H463)+Reference!L$13</f>
        <v>2877.8518070038285</v>
      </c>
      <c r="T463" s="36">
        <f>(Reference!M$12*List!$H463)+Reference!M$13</f>
        <v>3438.0092327394887</v>
      </c>
      <c r="U463" s="36">
        <f>(Reference!N$12*List!$H463)+Reference!N$13</f>
        <v>13869.035571504497</v>
      </c>
      <c r="V463" s="12">
        <f>(Reference!O$12*List!$H463)+Reference!O$13</f>
        <v>515.5513866538123</v>
      </c>
      <c r="W463" s="12">
        <f>(Reference!P$12*List!$H463)+Reference!P$13</f>
        <v>726.45877210309925</v>
      </c>
      <c r="X463" s="12">
        <f>(Reference!Q$12*List!$H463)+Reference!Q$13</f>
        <v>363.22938605154962</v>
      </c>
      <c r="Y463" s="53"/>
      <c r="Z463" s="1" t="str">
        <f t="shared" ref="Z463:Z526" si="15">CONCATENATE(AA463, AB463, AC463)</f>
        <v>EMANUEL, Georgia</v>
      </c>
      <c r="AA463" s="39" t="s">
        <v>7853</v>
      </c>
      <c r="AB463" s="40" t="s">
        <v>277</v>
      </c>
      <c r="AC463" s="44" t="s">
        <v>23</v>
      </c>
      <c r="AD463" s="62">
        <v>0.71689999999999998</v>
      </c>
      <c r="AE463" s="56" t="str">
        <f t="shared" si="14"/>
        <v/>
      </c>
      <c r="AF463" s="60">
        <v>11490</v>
      </c>
      <c r="AG463" s="60" t="s">
        <v>746</v>
      </c>
      <c r="AH463" s="60" t="s">
        <v>6</v>
      </c>
      <c r="AI463" s="60">
        <v>0.76959999999999995</v>
      </c>
    </row>
    <row r="464" spans="1:35" x14ac:dyDescent="0.35">
      <c r="A464" s="46" t="s">
        <v>1211</v>
      </c>
      <c r="B464" s="46" t="s">
        <v>4662</v>
      </c>
      <c r="C464" s="13">
        <v>99911</v>
      </c>
      <c r="D464" s="48" t="s">
        <v>9420</v>
      </c>
      <c r="E464" s="38" t="s">
        <v>7854</v>
      </c>
      <c r="F464" s="44" t="s">
        <v>23</v>
      </c>
      <c r="G464" s="18" t="s">
        <v>4188</v>
      </c>
      <c r="H464" s="11">
        <v>0.71689999999999998</v>
      </c>
      <c r="I464" s="36">
        <f>(Reference!B$12*List!$H464)+Reference!B$13</f>
        <v>794.10552707231784</v>
      </c>
      <c r="J464" s="36">
        <f>(Reference!C$12*List!$H464)+Reference!C$13</f>
        <v>1185.0845906893937</v>
      </c>
      <c r="K464" s="36">
        <f>(Reference!D$12*List!$H464)+Reference!D$13</f>
        <v>1418.688433731043</v>
      </c>
      <c r="L464" s="36">
        <f>(Reference!E$12*List!$H464)+Reference!E$13</f>
        <v>1754.5861701467195</v>
      </c>
      <c r="M464" s="36">
        <f>(Reference!F$12*List!$H464)+Reference!F$13</f>
        <v>1827.8640072271528</v>
      </c>
      <c r="N464" s="36">
        <f>(Reference!G$12*List!$H464)+Reference!G$13</f>
        <v>2069.8284088618711</v>
      </c>
      <c r="O464" s="36">
        <f>(Reference!H$12*List!$H464)+Reference!H$13</f>
        <v>2148.5160191495852</v>
      </c>
      <c r="P464" s="36">
        <f>(Reference!I$12*List!$H464)+Reference!I$13</f>
        <v>2233.1052002088772</v>
      </c>
      <c r="Q464" s="36">
        <f>(Reference!J$12*List!$H464)+Reference!J$13</f>
        <v>2585.2322562463942</v>
      </c>
      <c r="R464" s="36">
        <f>(Reference!K$12*List!$H464)+Reference!K$13</f>
        <v>2667.3624494841956</v>
      </c>
      <c r="S464" s="36">
        <f>(Reference!L$12*List!$H464)+Reference!L$13</f>
        <v>2877.8518070038285</v>
      </c>
      <c r="T464" s="36">
        <f>(Reference!M$12*List!$H464)+Reference!M$13</f>
        <v>3438.0092327394887</v>
      </c>
      <c r="U464" s="36">
        <f>(Reference!N$12*List!$H464)+Reference!N$13</f>
        <v>13869.035571504497</v>
      </c>
      <c r="V464" s="12">
        <f>(Reference!O$12*List!$H464)+Reference!O$13</f>
        <v>515.5513866538123</v>
      </c>
      <c r="W464" s="12">
        <f>(Reference!P$12*List!$H464)+Reference!P$13</f>
        <v>726.45877210309925</v>
      </c>
      <c r="X464" s="12">
        <f>(Reference!Q$12*List!$H464)+Reference!Q$13</f>
        <v>363.22938605154962</v>
      </c>
      <c r="Y464" s="53"/>
      <c r="Z464" s="1" t="str">
        <f t="shared" si="15"/>
        <v>EVANS, Georgia</v>
      </c>
      <c r="AA464" s="38" t="s">
        <v>7854</v>
      </c>
      <c r="AB464" s="40" t="s">
        <v>277</v>
      </c>
      <c r="AC464" s="43" t="s">
        <v>23</v>
      </c>
      <c r="AD464" s="61">
        <v>0.76959999999999995</v>
      </c>
      <c r="AE464" s="56" t="str">
        <f t="shared" si="14"/>
        <v/>
      </c>
      <c r="AF464" s="60">
        <v>11500</v>
      </c>
      <c r="AG464" s="60" t="s">
        <v>747</v>
      </c>
      <c r="AH464" s="60" t="s">
        <v>6</v>
      </c>
      <c r="AI464" s="60">
        <v>0.71689999999999998</v>
      </c>
    </row>
    <row r="465" spans="1:35" x14ac:dyDescent="0.35">
      <c r="A465" s="46" t="s">
        <v>1212</v>
      </c>
      <c r="B465" s="46" t="s">
        <v>4663</v>
      </c>
      <c r="C465" s="27">
        <v>99911</v>
      </c>
      <c r="D465" s="48" t="s">
        <v>9420</v>
      </c>
      <c r="E465" s="39" t="s">
        <v>7855</v>
      </c>
      <c r="F465" s="44" t="s">
        <v>23</v>
      </c>
      <c r="G465" s="18" t="s">
        <v>4188</v>
      </c>
      <c r="H465" s="29">
        <v>0.71689999999999998</v>
      </c>
      <c r="I465" s="36">
        <f>(Reference!B$12*List!$H465)+Reference!B$13</f>
        <v>794.10552707231784</v>
      </c>
      <c r="J465" s="36">
        <f>(Reference!C$12*List!$H465)+Reference!C$13</f>
        <v>1185.0845906893937</v>
      </c>
      <c r="K465" s="36">
        <f>(Reference!D$12*List!$H465)+Reference!D$13</f>
        <v>1418.688433731043</v>
      </c>
      <c r="L465" s="36">
        <f>(Reference!E$12*List!$H465)+Reference!E$13</f>
        <v>1754.5861701467195</v>
      </c>
      <c r="M465" s="36">
        <f>(Reference!F$12*List!$H465)+Reference!F$13</f>
        <v>1827.8640072271528</v>
      </c>
      <c r="N465" s="36">
        <f>(Reference!G$12*List!$H465)+Reference!G$13</f>
        <v>2069.8284088618711</v>
      </c>
      <c r="O465" s="36">
        <f>(Reference!H$12*List!$H465)+Reference!H$13</f>
        <v>2148.5160191495852</v>
      </c>
      <c r="P465" s="36">
        <f>(Reference!I$12*List!$H465)+Reference!I$13</f>
        <v>2233.1052002088772</v>
      </c>
      <c r="Q465" s="36">
        <f>(Reference!J$12*List!$H465)+Reference!J$13</f>
        <v>2585.2322562463942</v>
      </c>
      <c r="R465" s="36">
        <f>(Reference!K$12*List!$H465)+Reference!K$13</f>
        <v>2667.3624494841956</v>
      </c>
      <c r="S465" s="36">
        <f>(Reference!L$12*List!$H465)+Reference!L$13</f>
        <v>2877.8518070038285</v>
      </c>
      <c r="T465" s="36">
        <f>(Reference!M$12*List!$H465)+Reference!M$13</f>
        <v>3438.0092327394887</v>
      </c>
      <c r="U465" s="36">
        <f>(Reference!N$12*List!$H465)+Reference!N$13</f>
        <v>13869.035571504497</v>
      </c>
      <c r="V465" s="12">
        <f>(Reference!O$12*List!$H465)+Reference!O$13</f>
        <v>515.5513866538123</v>
      </c>
      <c r="W465" s="12">
        <f>(Reference!P$12*List!$H465)+Reference!P$13</f>
        <v>726.45877210309925</v>
      </c>
      <c r="X465" s="12">
        <f>(Reference!Q$12*List!$H465)+Reference!Q$13</f>
        <v>363.22938605154962</v>
      </c>
      <c r="Y465" s="53"/>
      <c r="Z465" s="1" t="str">
        <f t="shared" si="15"/>
        <v>FANNIN, Georgia</v>
      </c>
      <c r="AA465" s="39" t="s">
        <v>7855</v>
      </c>
      <c r="AB465" s="40" t="s">
        <v>277</v>
      </c>
      <c r="AC465" s="44" t="s">
        <v>23</v>
      </c>
      <c r="AD465" s="62">
        <v>0.71689999999999998</v>
      </c>
      <c r="AE465" s="56" t="str">
        <f t="shared" si="14"/>
        <v/>
      </c>
      <c r="AF465" s="60">
        <v>11510</v>
      </c>
      <c r="AG465" s="60" t="s">
        <v>748</v>
      </c>
      <c r="AH465" s="60" t="s">
        <v>6</v>
      </c>
      <c r="AI465" s="60">
        <v>0.71689999999999998</v>
      </c>
    </row>
    <row r="466" spans="1:35" x14ac:dyDescent="0.35">
      <c r="A466" s="46" t="s">
        <v>1213</v>
      </c>
      <c r="B466" s="46" t="s">
        <v>4664</v>
      </c>
      <c r="C466" s="27" t="s">
        <v>4038</v>
      </c>
      <c r="D466" s="48" t="s">
        <v>369</v>
      </c>
      <c r="E466" s="39" t="s">
        <v>7502</v>
      </c>
      <c r="F466" s="43" t="s">
        <v>23</v>
      </c>
      <c r="G466" s="18" t="s">
        <v>4187</v>
      </c>
      <c r="H466" s="29">
        <v>0.94479999999999997</v>
      </c>
      <c r="I466" s="36">
        <f>(Reference!B$12*List!$H466)+Reference!B$13</f>
        <v>969.6473242236334</v>
      </c>
      <c r="J466" s="36">
        <f>(Reference!C$12*List!$H466)+Reference!C$13</f>
        <v>1447.0546585630079</v>
      </c>
      <c r="K466" s="36">
        <f>(Reference!D$12*List!$H466)+Reference!D$13</f>
        <v>1732.2980344261564</v>
      </c>
      <c r="L466" s="36">
        <f>(Reference!E$12*List!$H466)+Reference!E$13</f>
        <v>2142.4479832988518</v>
      </c>
      <c r="M466" s="36">
        <f>(Reference!F$12*List!$H466)+Reference!F$13</f>
        <v>2231.9243264643446</v>
      </c>
      <c r="N466" s="36">
        <f>(Reference!G$12*List!$H466)+Reference!G$13</f>
        <v>2527.3764126215428</v>
      </c>
      <c r="O466" s="36">
        <f>(Reference!H$12*List!$H466)+Reference!H$13</f>
        <v>2623.4583918596563</v>
      </c>
      <c r="P466" s="36">
        <f>(Reference!I$12*List!$H466)+Reference!I$13</f>
        <v>2726.7465195406285</v>
      </c>
      <c r="Q466" s="36">
        <f>(Reference!J$12*List!$H466)+Reference!J$13</f>
        <v>3156.713376631184</v>
      </c>
      <c r="R466" s="36">
        <f>(Reference!K$12*List!$H466)+Reference!K$13</f>
        <v>3256.9989424609653</v>
      </c>
      <c r="S466" s="36">
        <f>(Reference!L$12*List!$H466)+Reference!L$13</f>
        <v>3514.0182369229174</v>
      </c>
      <c r="T466" s="36">
        <f>(Reference!M$12*List!$H466)+Reference!M$13</f>
        <v>4198.0018266242359</v>
      </c>
      <c r="U466" s="36">
        <f>(Reference!N$12*List!$H466)+Reference!N$13</f>
        <v>16934.869199376612</v>
      </c>
      <c r="V466" s="12">
        <f>(Reference!O$12*List!$H466)+Reference!O$13</f>
        <v>629.51711772071269</v>
      </c>
      <c r="W466" s="12">
        <f>(Reference!P$12*List!$H466)+Reference!P$13</f>
        <v>887.04684769736798</v>
      </c>
      <c r="X466" s="12">
        <f>(Reference!Q$12*List!$H466)+Reference!Q$13</f>
        <v>443.52342384868399</v>
      </c>
      <c r="Y466" s="53"/>
      <c r="Z466" s="1" t="str">
        <f t="shared" si="15"/>
        <v>FAYETTE, Georgia</v>
      </c>
      <c r="AA466" s="39" t="s">
        <v>7502</v>
      </c>
      <c r="AB466" s="40" t="s">
        <v>277</v>
      </c>
      <c r="AC466" s="44" t="s">
        <v>23</v>
      </c>
      <c r="AD466" s="62">
        <v>0.71689999999999998</v>
      </c>
      <c r="AE466" s="56" t="str">
        <f t="shared" si="14"/>
        <v/>
      </c>
      <c r="AF466" s="60">
        <v>11520</v>
      </c>
      <c r="AG466" s="60" t="s">
        <v>749</v>
      </c>
      <c r="AH466" s="60" t="s">
        <v>6</v>
      </c>
      <c r="AI466" s="60">
        <v>0.71689999999999998</v>
      </c>
    </row>
    <row r="467" spans="1:35" x14ac:dyDescent="0.35">
      <c r="A467" s="46" t="s">
        <v>1214</v>
      </c>
      <c r="B467" s="46" t="s">
        <v>4665</v>
      </c>
      <c r="C467" s="27" t="s">
        <v>3979</v>
      </c>
      <c r="D467" s="48" t="s">
        <v>664</v>
      </c>
      <c r="E467" s="39" t="s">
        <v>7856</v>
      </c>
      <c r="F467" s="43" t="s">
        <v>23</v>
      </c>
      <c r="G467" s="18" t="s">
        <v>4187</v>
      </c>
      <c r="H467" s="29">
        <v>0.88429999999999997</v>
      </c>
      <c r="I467" s="36">
        <f>(Reference!B$12*List!$H467)+Reference!B$13</f>
        <v>923.04671550202488</v>
      </c>
      <c r="J467" s="36">
        <f>(Reference!C$12*List!$H467)+Reference!C$13</f>
        <v>1377.5101692854578</v>
      </c>
      <c r="K467" s="36">
        <f>(Reference!D$12*List!$H467)+Reference!D$13</f>
        <v>1649.0449372692701</v>
      </c>
      <c r="L467" s="36">
        <f>(Reference!E$12*List!$H467)+Reference!E$13</f>
        <v>2039.4833510228361</v>
      </c>
      <c r="M467" s="36">
        <f>(Reference!F$12*List!$H467)+Reference!F$13</f>
        <v>2124.6595203482843</v>
      </c>
      <c r="N467" s="36">
        <f>(Reference!G$12*List!$H467)+Reference!G$13</f>
        <v>2405.9123747652015</v>
      </c>
      <c r="O467" s="36">
        <f>(Reference!H$12*List!$H467)+Reference!H$13</f>
        <v>2497.3767176650126</v>
      </c>
      <c r="P467" s="36">
        <f>(Reference!I$12*List!$H467)+Reference!I$13</f>
        <v>2595.7008862823091</v>
      </c>
      <c r="Q467" s="36">
        <f>(Reference!J$12*List!$H467)+Reference!J$13</f>
        <v>3005.00382075896</v>
      </c>
      <c r="R467" s="36">
        <f>(Reference!K$12*List!$H467)+Reference!K$13</f>
        <v>3100.4697286606379</v>
      </c>
      <c r="S467" s="36">
        <f>(Reference!L$12*List!$H467)+Reference!L$13</f>
        <v>3345.1368459176306</v>
      </c>
      <c r="T467" s="36">
        <f>(Reference!M$12*List!$H467)+Reference!M$13</f>
        <v>3996.2486369356566</v>
      </c>
      <c r="U467" s="36">
        <f>(Reference!N$12*List!$H467)+Reference!N$13</f>
        <v>16120.990592591781</v>
      </c>
      <c r="V467" s="12">
        <f>(Reference!O$12*List!$H467)+Reference!O$13</f>
        <v>599.2629416366957</v>
      </c>
      <c r="W467" s="12">
        <f>(Reference!P$12*List!$H467)+Reference!P$13</f>
        <v>844.41596321534405</v>
      </c>
      <c r="X467" s="12">
        <f>(Reference!Q$12*List!$H467)+Reference!Q$13</f>
        <v>422.20798160767202</v>
      </c>
      <c r="Y467" s="53"/>
      <c r="Z467" s="1" t="str">
        <f t="shared" si="15"/>
        <v>FLOYD, Georgia</v>
      </c>
      <c r="AA467" s="39" t="s">
        <v>7856</v>
      </c>
      <c r="AB467" s="40" t="s">
        <v>277</v>
      </c>
      <c r="AC467" s="44" t="s">
        <v>23</v>
      </c>
      <c r="AD467" s="62">
        <v>0.71689999999999998</v>
      </c>
      <c r="AE467" s="56" t="str">
        <f t="shared" si="14"/>
        <v/>
      </c>
      <c r="AF467" s="60">
        <v>11530</v>
      </c>
      <c r="AG467" s="60" t="s">
        <v>750</v>
      </c>
      <c r="AH467" s="60" t="s">
        <v>6</v>
      </c>
      <c r="AI467" s="60">
        <v>0.94479999999999997</v>
      </c>
    </row>
    <row r="468" spans="1:35" x14ac:dyDescent="0.35">
      <c r="A468" s="46" t="s">
        <v>1215</v>
      </c>
      <c r="B468" s="46" t="s">
        <v>4666</v>
      </c>
      <c r="C468" s="13" t="s">
        <v>4038</v>
      </c>
      <c r="D468" s="48" t="s">
        <v>369</v>
      </c>
      <c r="E468" s="38" t="s">
        <v>7857</v>
      </c>
      <c r="F468" s="43" t="s">
        <v>23</v>
      </c>
      <c r="G468" s="18" t="s">
        <v>4187</v>
      </c>
      <c r="H468" s="11">
        <v>0.94479999999999997</v>
      </c>
      <c r="I468" s="36">
        <f>(Reference!B$12*List!$H468)+Reference!B$13</f>
        <v>969.6473242236334</v>
      </c>
      <c r="J468" s="36">
        <f>(Reference!C$12*List!$H468)+Reference!C$13</f>
        <v>1447.0546585630079</v>
      </c>
      <c r="K468" s="36">
        <f>(Reference!D$12*List!$H468)+Reference!D$13</f>
        <v>1732.2980344261564</v>
      </c>
      <c r="L468" s="36">
        <f>(Reference!E$12*List!$H468)+Reference!E$13</f>
        <v>2142.4479832988518</v>
      </c>
      <c r="M468" s="36">
        <f>(Reference!F$12*List!$H468)+Reference!F$13</f>
        <v>2231.9243264643446</v>
      </c>
      <c r="N468" s="36">
        <f>(Reference!G$12*List!$H468)+Reference!G$13</f>
        <v>2527.3764126215428</v>
      </c>
      <c r="O468" s="36">
        <f>(Reference!H$12*List!$H468)+Reference!H$13</f>
        <v>2623.4583918596563</v>
      </c>
      <c r="P468" s="36">
        <f>(Reference!I$12*List!$H468)+Reference!I$13</f>
        <v>2726.7465195406285</v>
      </c>
      <c r="Q468" s="36">
        <f>(Reference!J$12*List!$H468)+Reference!J$13</f>
        <v>3156.713376631184</v>
      </c>
      <c r="R468" s="36">
        <f>(Reference!K$12*List!$H468)+Reference!K$13</f>
        <v>3256.9989424609653</v>
      </c>
      <c r="S468" s="36">
        <f>(Reference!L$12*List!$H468)+Reference!L$13</f>
        <v>3514.0182369229174</v>
      </c>
      <c r="T468" s="36">
        <f>(Reference!M$12*List!$H468)+Reference!M$13</f>
        <v>4198.0018266242359</v>
      </c>
      <c r="U468" s="36">
        <f>(Reference!N$12*List!$H468)+Reference!N$13</f>
        <v>16934.869199376612</v>
      </c>
      <c r="V468" s="12">
        <f>(Reference!O$12*List!$H468)+Reference!O$13</f>
        <v>629.51711772071269</v>
      </c>
      <c r="W468" s="12">
        <f>(Reference!P$12*List!$H468)+Reference!P$13</f>
        <v>887.04684769736798</v>
      </c>
      <c r="X468" s="12">
        <f>(Reference!Q$12*List!$H468)+Reference!Q$13</f>
        <v>443.52342384868399</v>
      </c>
      <c r="Y468" s="53"/>
      <c r="Z468" s="1" t="str">
        <f t="shared" si="15"/>
        <v>FORSYTH, Georgia</v>
      </c>
      <c r="AA468" s="38" t="s">
        <v>7857</v>
      </c>
      <c r="AB468" s="40" t="s">
        <v>277</v>
      </c>
      <c r="AC468" s="43" t="s">
        <v>23</v>
      </c>
      <c r="AD468" s="61">
        <v>0.94479999999999997</v>
      </c>
      <c r="AE468" s="56" t="str">
        <f t="shared" si="14"/>
        <v/>
      </c>
      <c r="AF468" s="60">
        <v>11540</v>
      </c>
      <c r="AG468" s="60" t="s">
        <v>751</v>
      </c>
      <c r="AH468" s="60" t="s">
        <v>6</v>
      </c>
      <c r="AI468" s="60">
        <v>0.71689999999999998</v>
      </c>
    </row>
    <row r="469" spans="1:35" x14ac:dyDescent="0.35">
      <c r="A469" s="46" t="s">
        <v>1216</v>
      </c>
      <c r="B469" s="46" t="s">
        <v>4667</v>
      </c>
      <c r="C469" s="27">
        <v>99911</v>
      </c>
      <c r="D469" s="48" t="s">
        <v>9420</v>
      </c>
      <c r="E469" s="39" t="s">
        <v>7503</v>
      </c>
      <c r="F469" s="44" t="s">
        <v>23</v>
      </c>
      <c r="G469" s="18" t="s">
        <v>4188</v>
      </c>
      <c r="H469" s="29">
        <v>0.71689999999999998</v>
      </c>
      <c r="I469" s="36">
        <f>(Reference!B$12*List!$H469)+Reference!B$13</f>
        <v>794.10552707231784</v>
      </c>
      <c r="J469" s="36">
        <f>(Reference!C$12*List!$H469)+Reference!C$13</f>
        <v>1185.0845906893937</v>
      </c>
      <c r="K469" s="36">
        <f>(Reference!D$12*List!$H469)+Reference!D$13</f>
        <v>1418.688433731043</v>
      </c>
      <c r="L469" s="36">
        <f>(Reference!E$12*List!$H469)+Reference!E$13</f>
        <v>1754.5861701467195</v>
      </c>
      <c r="M469" s="36">
        <f>(Reference!F$12*List!$H469)+Reference!F$13</f>
        <v>1827.8640072271528</v>
      </c>
      <c r="N469" s="36">
        <f>(Reference!G$12*List!$H469)+Reference!G$13</f>
        <v>2069.8284088618711</v>
      </c>
      <c r="O469" s="36">
        <f>(Reference!H$12*List!$H469)+Reference!H$13</f>
        <v>2148.5160191495852</v>
      </c>
      <c r="P469" s="36">
        <f>(Reference!I$12*List!$H469)+Reference!I$13</f>
        <v>2233.1052002088772</v>
      </c>
      <c r="Q469" s="36">
        <f>(Reference!J$12*List!$H469)+Reference!J$13</f>
        <v>2585.2322562463942</v>
      </c>
      <c r="R469" s="36">
        <f>(Reference!K$12*List!$H469)+Reference!K$13</f>
        <v>2667.3624494841956</v>
      </c>
      <c r="S469" s="36">
        <f>(Reference!L$12*List!$H469)+Reference!L$13</f>
        <v>2877.8518070038285</v>
      </c>
      <c r="T469" s="36">
        <f>(Reference!M$12*List!$H469)+Reference!M$13</f>
        <v>3438.0092327394887</v>
      </c>
      <c r="U469" s="36">
        <f>(Reference!N$12*List!$H469)+Reference!N$13</f>
        <v>13869.035571504497</v>
      </c>
      <c r="V469" s="12">
        <f>(Reference!O$12*List!$H469)+Reference!O$13</f>
        <v>515.5513866538123</v>
      </c>
      <c r="W469" s="12">
        <f>(Reference!P$12*List!$H469)+Reference!P$13</f>
        <v>726.45877210309925</v>
      </c>
      <c r="X469" s="12">
        <f>(Reference!Q$12*List!$H469)+Reference!Q$13</f>
        <v>363.22938605154962</v>
      </c>
      <c r="Y469" s="53"/>
      <c r="Z469" s="1" t="str">
        <f t="shared" si="15"/>
        <v>FRANKLIN, Georgia</v>
      </c>
      <c r="AA469" s="39" t="s">
        <v>7503</v>
      </c>
      <c r="AB469" s="40" t="s">
        <v>277</v>
      </c>
      <c r="AC469" s="44" t="s">
        <v>23</v>
      </c>
      <c r="AD469" s="62">
        <v>0.71689999999999998</v>
      </c>
      <c r="AE469" s="56" t="str">
        <f t="shared" si="14"/>
        <v/>
      </c>
      <c r="AF469" s="60">
        <v>11550</v>
      </c>
      <c r="AG469" s="60" t="s">
        <v>752</v>
      </c>
      <c r="AH469" s="60" t="s">
        <v>6</v>
      </c>
      <c r="AI469" s="60">
        <v>0.92149999999999999</v>
      </c>
    </row>
    <row r="470" spans="1:35" x14ac:dyDescent="0.35">
      <c r="A470" s="46" t="s">
        <v>1217</v>
      </c>
      <c r="B470" s="46" t="s">
        <v>4668</v>
      </c>
      <c r="C470" s="13" t="s">
        <v>4038</v>
      </c>
      <c r="D470" s="48" t="s">
        <v>369</v>
      </c>
      <c r="E470" s="38" t="s">
        <v>7605</v>
      </c>
      <c r="F470" s="43" t="s">
        <v>23</v>
      </c>
      <c r="G470" s="18" t="s">
        <v>4187</v>
      </c>
      <c r="H470" s="11">
        <v>0.94479999999999997</v>
      </c>
      <c r="I470" s="36">
        <f>(Reference!B$12*List!$H470)+Reference!B$13</f>
        <v>969.6473242236334</v>
      </c>
      <c r="J470" s="36">
        <f>(Reference!C$12*List!$H470)+Reference!C$13</f>
        <v>1447.0546585630079</v>
      </c>
      <c r="K470" s="36">
        <f>(Reference!D$12*List!$H470)+Reference!D$13</f>
        <v>1732.2980344261564</v>
      </c>
      <c r="L470" s="36">
        <f>(Reference!E$12*List!$H470)+Reference!E$13</f>
        <v>2142.4479832988518</v>
      </c>
      <c r="M470" s="36">
        <f>(Reference!F$12*List!$H470)+Reference!F$13</f>
        <v>2231.9243264643446</v>
      </c>
      <c r="N470" s="36">
        <f>(Reference!G$12*List!$H470)+Reference!G$13</f>
        <v>2527.3764126215428</v>
      </c>
      <c r="O470" s="36">
        <f>(Reference!H$12*List!$H470)+Reference!H$13</f>
        <v>2623.4583918596563</v>
      </c>
      <c r="P470" s="36">
        <f>(Reference!I$12*List!$H470)+Reference!I$13</f>
        <v>2726.7465195406285</v>
      </c>
      <c r="Q470" s="36">
        <f>(Reference!J$12*List!$H470)+Reference!J$13</f>
        <v>3156.713376631184</v>
      </c>
      <c r="R470" s="36">
        <f>(Reference!K$12*List!$H470)+Reference!K$13</f>
        <v>3256.9989424609653</v>
      </c>
      <c r="S470" s="36">
        <f>(Reference!L$12*List!$H470)+Reference!L$13</f>
        <v>3514.0182369229174</v>
      </c>
      <c r="T470" s="36">
        <f>(Reference!M$12*List!$H470)+Reference!M$13</f>
        <v>4198.0018266242359</v>
      </c>
      <c r="U470" s="36">
        <f>(Reference!N$12*List!$H470)+Reference!N$13</f>
        <v>16934.869199376612</v>
      </c>
      <c r="V470" s="12">
        <f>(Reference!O$12*List!$H470)+Reference!O$13</f>
        <v>629.51711772071269</v>
      </c>
      <c r="W470" s="12">
        <f>(Reference!P$12*List!$H470)+Reference!P$13</f>
        <v>887.04684769736798</v>
      </c>
      <c r="X470" s="12">
        <f>(Reference!Q$12*List!$H470)+Reference!Q$13</f>
        <v>443.52342384868399</v>
      </c>
      <c r="Y470" s="53"/>
      <c r="Z470" s="1" t="str">
        <f t="shared" si="15"/>
        <v>FULTON, Georgia</v>
      </c>
      <c r="AA470" s="38" t="s">
        <v>7605</v>
      </c>
      <c r="AB470" s="40" t="s">
        <v>277</v>
      </c>
      <c r="AC470" s="43" t="s">
        <v>23</v>
      </c>
      <c r="AD470" s="61">
        <v>0.92149999999999999</v>
      </c>
      <c r="AE470" s="56" t="str">
        <f t="shared" si="14"/>
        <v/>
      </c>
      <c r="AF470" s="60">
        <v>11560</v>
      </c>
      <c r="AG470" s="60" t="s">
        <v>753</v>
      </c>
      <c r="AH470" s="60" t="s">
        <v>6</v>
      </c>
      <c r="AI470" s="60">
        <v>0.71689999999999998</v>
      </c>
    </row>
    <row r="471" spans="1:35" x14ac:dyDescent="0.35">
      <c r="A471" s="46" t="s">
        <v>1218</v>
      </c>
      <c r="B471" s="46" t="s">
        <v>4669</v>
      </c>
      <c r="C471" s="27">
        <v>99911</v>
      </c>
      <c r="D471" s="48" t="s">
        <v>9420</v>
      </c>
      <c r="E471" s="39" t="s">
        <v>7858</v>
      </c>
      <c r="F471" s="44" t="s">
        <v>23</v>
      </c>
      <c r="G471" s="18" t="s">
        <v>4188</v>
      </c>
      <c r="H471" s="29">
        <v>0.71689999999999998</v>
      </c>
      <c r="I471" s="36">
        <f>(Reference!B$12*List!$H471)+Reference!B$13</f>
        <v>794.10552707231784</v>
      </c>
      <c r="J471" s="36">
        <f>(Reference!C$12*List!$H471)+Reference!C$13</f>
        <v>1185.0845906893937</v>
      </c>
      <c r="K471" s="36">
        <f>(Reference!D$12*List!$H471)+Reference!D$13</f>
        <v>1418.688433731043</v>
      </c>
      <c r="L471" s="36">
        <f>(Reference!E$12*List!$H471)+Reference!E$13</f>
        <v>1754.5861701467195</v>
      </c>
      <c r="M471" s="36">
        <f>(Reference!F$12*List!$H471)+Reference!F$13</f>
        <v>1827.8640072271528</v>
      </c>
      <c r="N471" s="36">
        <f>(Reference!G$12*List!$H471)+Reference!G$13</f>
        <v>2069.8284088618711</v>
      </c>
      <c r="O471" s="36">
        <f>(Reference!H$12*List!$H471)+Reference!H$13</f>
        <v>2148.5160191495852</v>
      </c>
      <c r="P471" s="36">
        <f>(Reference!I$12*List!$H471)+Reference!I$13</f>
        <v>2233.1052002088772</v>
      </c>
      <c r="Q471" s="36">
        <f>(Reference!J$12*List!$H471)+Reference!J$13</f>
        <v>2585.2322562463942</v>
      </c>
      <c r="R471" s="36">
        <f>(Reference!K$12*List!$H471)+Reference!K$13</f>
        <v>2667.3624494841956</v>
      </c>
      <c r="S471" s="36">
        <f>(Reference!L$12*List!$H471)+Reference!L$13</f>
        <v>2877.8518070038285</v>
      </c>
      <c r="T471" s="36">
        <f>(Reference!M$12*List!$H471)+Reference!M$13</f>
        <v>3438.0092327394887</v>
      </c>
      <c r="U471" s="36">
        <f>(Reference!N$12*List!$H471)+Reference!N$13</f>
        <v>13869.035571504497</v>
      </c>
      <c r="V471" s="12">
        <f>(Reference!O$12*List!$H471)+Reference!O$13</f>
        <v>515.5513866538123</v>
      </c>
      <c r="W471" s="12">
        <f>(Reference!P$12*List!$H471)+Reference!P$13</f>
        <v>726.45877210309925</v>
      </c>
      <c r="X471" s="12">
        <f>(Reference!Q$12*List!$H471)+Reference!Q$13</f>
        <v>363.22938605154962</v>
      </c>
      <c r="Y471" s="53"/>
      <c r="Z471" s="1" t="str">
        <f t="shared" si="15"/>
        <v>GILMER, Georgia</v>
      </c>
      <c r="AA471" s="39" t="s">
        <v>7858</v>
      </c>
      <c r="AB471" s="40" t="s">
        <v>277</v>
      </c>
      <c r="AC471" s="44" t="s">
        <v>23</v>
      </c>
      <c r="AD471" s="62">
        <v>0.71689999999999998</v>
      </c>
      <c r="AE471" s="56" t="str">
        <f t="shared" si="14"/>
        <v/>
      </c>
      <c r="AF471" s="60">
        <v>11570</v>
      </c>
      <c r="AG471" s="60" t="s">
        <v>754</v>
      </c>
      <c r="AH471" s="60" t="s">
        <v>6</v>
      </c>
      <c r="AI471" s="60">
        <v>0.94479999999999997</v>
      </c>
    </row>
    <row r="472" spans="1:35" x14ac:dyDescent="0.35">
      <c r="A472" s="46" t="s">
        <v>1219</v>
      </c>
      <c r="B472" s="46" t="s">
        <v>4670</v>
      </c>
      <c r="C472" s="13">
        <v>99911</v>
      </c>
      <c r="D472" s="48" t="s">
        <v>9420</v>
      </c>
      <c r="E472" s="38" t="s">
        <v>7859</v>
      </c>
      <c r="F472" s="44" t="s">
        <v>23</v>
      </c>
      <c r="G472" s="18" t="s">
        <v>4188</v>
      </c>
      <c r="H472" s="11">
        <v>0.71689999999999998</v>
      </c>
      <c r="I472" s="36">
        <f>(Reference!B$12*List!$H472)+Reference!B$13</f>
        <v>794.10552707231784</v>
      </c>
      <c r="J472" s="36">
        <f>(Reference!C$12*List!$H472)+Reference!C$13</f>
        <v>1185.0845906893937</v>
      </c>
      <c r="K472" s="36">
        <f>(Reference!D$12*List!$H472)+Reference!D$13</f>
        <v>1418.688433731043</v>
      </c>
      <c r="L472" s="36">
        <f>(Reference!E$12*List!$H472)+Reference!E$13</f>
        <v>1754.5861701467195</v>
      </c>
      <c r="M472" s="36">
        <f>(Reference!F$12*List!$H472)+Reference!F$13</f>
        <v>1827.8640072271528</v>
      </c>
      <c r="N472" s="36">
        <f>(Reference!G$12*List!$H472)+Reference!G$13</f>
        <v>2069.8284088618711</v>
      </c>
      <c r="O472" s="36">
        <f>(Reference!H$12*List!$H472)+Reference!H$13</f>
        <v>2148.5160191495852</v>
      </c>
      <c r="P472" s="36">
        <f>(Reference!I$12*List!$H472)+Reference!I$13</f>
        <v>2233.1052002088772</v>
      </c>
      <c r="Q472" s="36">
        <f>(Reference!J$12*List!$H472)+Reference!J$13</f>
        <v>2585.2322562463942</v>
      </c>
      <c r="R472" s="36">
        <f>(Reference!K$12*List!$H472)+Reference!K$13</f>
        <v>2667.3624494841956</v>
      </c>
      <c r="S472" s="36">
        <f>(Reference!L$12*List!$H472)+Reference!L$13</f>
        <v>2877.8518070038285</v>
      </c>
      <c r="T472" s="36">
        <f>(Reference!M$12*List!$H472)+Reference!M$13</f>
        <v>3438.0092327394887</v>
      </c>
      <c r="U472" s="36">
        <f>(Reference!N$12*List!$H472)+Reference!N$13</f>
        <v>13869.035571504497</v>
      </c>
      <c r="V472" s="12">
        <f>(Reference!O$12*List!$H472)+Reference!O$13</f>
        <v>515.5513866538123</v>
      </c>
      <c r="W472" s="12">
        <f>(Reference!P$12*List!$H472)+Reference!P$13</f>
        <v>726.45877210309925</v>
      </c>
      <c r="X472" s="12">
        <f>(Reference!Q$12*List!$H472)+Reference!Q$13</f>
        <v>363.22938605154962</v>
      </c>
      <c r="Y472" s="53"/>
      <c r="Z472" s="1" t="str">
        <f t="shared" si="15"/>
        <v>GLASCOCK, Georgia</v>
      </c>
      <c r="AA472" s="38" t="s">
        <v>7859</v>
      </c>
      <c r="AB472" s="40" t="s">
        <v>277</v>
      </c>
      <c r="AC472" s="43" t="s">
        <v>23</v>
      </c>
      <c r="AD472" s="61">
        <v>0.94479999999999997</v>
      </c>
      <c r="AE472" s="56" t="str">
        <f t="shared" si="14"/>
        <v/>
      </c>
      <c r="AF472" s="60">
        <v>11580</v>
      </c>
      <c r="AG472" s="60" t="s">
        <v>755</v>
      </c>
      <c r="AH472" s="60" t="s">
        <v>6</v>
      </c>
      <c r="AI472" s="60">
        <v>0.78939999999999999</v>
      </c>
    </row>
    <row r="473" spans="1:35" x14ac:dyDescent="0.35">
      <c r="A473" s="46" t="s">
        <v>1220</v>
      </c>
      <c r="B473" s="46" t="s">
        <v>4671</v>
      </c>
      <c r="C473" s="13" t="s">
        <v>1494</v>
      </c>
      <c r="D473" s="48" t="s">
        <v>400</v>
      </c>
      <c r="E473" s="38" t="s">
        <v>7860</v>
      </c>
      <c r="F473" s="43" t="s">
        <v>23</v>
      </c>
      <c r="G473" s="18" t="s">
        <v>4187</v>
      </c>
      <c r="H473" s="11">
        <v>0.76959999999999995</v>
      </c>
      <c r="I473" s="36">
        <f>(Reference!B$12*List!$H473)+Reference!B$13</f>
        <v>834.69812342981822</v>
      </c>
      <c r="J473" s="36">
        <f>(Reference!C$12*List!$H473)+Reference!C$13</f>
        <v>1245.6630135807472</v>
      </c>
      <c r="K473" s="36">
        <f>(Reference!D$12*List!$H473)+Reference!D$13</f>
        <v>1491.2080737338181</v>
      </c>
      <c r="L473" s="36">
        <f>(Reference!E$12*List!$H473)+Reference!E$13</f>
        <v>1844.276023385497</v>
      </c>
      <c r="M473" s="36">
        <f>(Reference!F$12*List!$H473)+Reference!F$13</f>
        <v>1921.2996317282496</v>
      </c>
      <c r="N473" s="36">
        <f>(Reference!G$12*List!$H473)+Reference!G$13</f>
        <v>2175.6326203499566</v>
      </c>
      <c r="O473" s="36">
        <f>(Reference!H$12*List!$H473)+Reference!H$13</f>
        <v>2258.342535348886</v>
      </c>
      <c r="P473" s="36">
        <f>(Reference!I$12*List!$H473)+Reference!I$13</f>
        <v>2347.2556939727356</v>
      </c>
      <c r="Q473" s="36">
        <f>(Reference!J$12*List!$H473)+Reference!J$13</f>
        <v>2717.3825635929425</v>
      </c>
      <c r="R473" s="36">
        <f>(Reference!K$12*List!$H473)+Reference!K$13</f>
        <v>2803.7110373730757</v>
      </c>
      <c r="S473" s="36">
        <f>(Reference!L$12*List!$H473)+Reference!L$13</f>
        <v>3024.9600599952105</v>
      </c>
      <c r="T473" s="36">
        <f>(Reference!M$12*List!$H473)+Reference!M$13</f>
        <v>3613.7512673938381</v>
      </c>
      <c r="U473" s="36">
        <f>(Reference!N$12*List!$H473)+Reference!N$13</f>
        <v>14577.984374439384</v>
      </c>
      <c r="V473" s="12">
        <f>(Reference!O$12*List!$H473)+Reference!O$13</f>
        <v>541.90502433360894</v>
      </c>
      <c r="W473" s="12">
        <f>(Reference!P$12*List!$H473)+Reference!P$13</f>
        <v>763.59344337917628</v>
      </c>
      <c r="X473" s="12">
        <f>(Reference!Q$12*List!$H473)+Reference!Q$13</f>
        <v>381.79672168958814</v>
      </c>
      <c r="Y473" s="53"/>
      <c r="Z473" s="1" t="str">
        <f t="shared" si="15"/>
        <v>GLYNN, Georgia</v>
      </c>
      <c r="AA473" s="38" t="s">
        <v>7860</v>
      </c>
      <c r="AB473" s="40" t="s">
        <v>277</v>
      </c>
      <c r="AC473" s="43" t="s">
        <v>23</v>
      </c>
      <c r="AD473" s="61">
        <v>0.78939999999999999</v>
      </c>
      <c r="AE473" s="56" t="str">
        <f t="shared" si="14"/>
        <v/>
      </c>
      <c r="AF473" s="60">
        <v>11581</v>
      </c>
      <c r="AG473" s="60" t="s">
        <v>756</v>
      </c>
      <c r="AH473" s="60" t="s">
        <v>6</v>
      </c>
      <c r="AI473" s="60">
        <v>0.71689999999999998</v>
      </c>
    </row>
    <row r="474" spans="1:35" x14ac:dyDescent="0.35">
      <c r="A474" s="46" t="s">
        <v>1221</v>
      </c>
      <c r="B474" s="46" t="s">
        <v>4672</v>
      </c>
      <c r="C474" s="27">
        <v>99911</v>
      </c>
      <c r="D474" s="48" t="s">
        <v>9420</v>
      </c>
      <c r="E474" s="39" t="s">
        <v>7861</v>
      </c>
      <c r="F474" s="44" t="s">
        <v>23</v>
      </c>
      <c r="G474" s="18" t="s">
        <v>4188</v>
      </c>
      <c r="H474" s="29">
        <v>0.71689999999999998</v>
      </c>
      <c r="I474" s="36">
        <f>(Reference!B$12*List!$H474)+Reference!B$13</f>
        <v>794.10552707231784</v>
      </c>
      <c r="J474" s="36">
        <f>(Reference!C$12*List!$H474)+Reference!C$13</f>
        <v>1185.0845906893937</v>
      </c>
      <c r="K474" s="36">
        <f>(Reference!D$12*List!$H474)+Reference!D$13</f>
        <v>1418.688433731043</v>
      </c>
      <c r="L474" s="36">
        <f>(Reference!E$12*List!$H474)+Reference!E$13</f>
        <v>1754.5861701467195</v>
      </c>
      <c r="M474" s="36">
        <f>(Reference!F$12*List!$H474)+Reference!F$13</f>
        <v>1827.8640072271528</v>
      </c>
      <c r="N474" s="36">
        <f>(Reference!G$12*List!$H474)+Reference!G$13</f>
        <v>2069.8284088618711</v>
      </c>
      <c r="O474" s="36">
        <f>(Reference!H$12*List!$H474)+Reference!H$13</f>
        <v>2148.5160191495852</v>
      </c>
      <c r="P474" s="36">
        <f>(Reference!I$12*List!$H474)+Reference!I$13</f>
        <v>2233.1052002088772</v>
      </c>
      <c r="Q474" s="36">
        <f>(Reference!J$12*List!$H474)+Reference!J$13</f>
        <v>2585.2322562463942</v>
      </c>
      <c r="R474" s="36">
        <f>(Reference!K$12*List!$H474)+Reference!K$13</f>
        <v>2667.3624494841956</v>
      </c>
      <c r="S474" s="36">
        <f>(Reference!L$12*List!$H474)+Reference!L$13</f>
        <v>2877.8518070038285</v>
      </c>
      <c r="T474" s="36">
        <f>(Reference!M$12*List!$H474)+Reference!M$13</f>
        <v>3438.0092327394887</v>
      </c>
      <c r="U474" s="36">
        <f>(Reference!N$12*List!$H474)+Reference!N$13</f>
        <v>13869.035571504497</v>
      </c>
      <c r="V474" s="12">
        <f>(Reference!O$12*List!$H474)+Reference!O$13</f>
        <v>515.5513866538123</v>
      </c>
      <c r="W474" s="12">
        <f>(Reference!P$12*List!$H474)+Reference!P$13</f>
        <v>726.45877210309925</v>
      </c>
      <c r="X474" s="12">
        <f>(Reference!Q$12*List!$H474)+Reference!Q$13</f>
        <v>363.22938605154962</v>
      </c>
      <c r="Y474" s="53"/>
      <c r="Z474" s="1" t="str">
        <f t="shared" si="15"/>
        <v>GORDON, Georgia</v>
      </c>
      <c r="AA474" s="39" t="s">
        <v>7861</v>
      </c>
      <c r="AB474" s="40" t="s">
        <v>277</v>
      </c>
      <c r="AC474" s="44" t="s">
        <v>23</v>
      </c>
      <c r="AD474" s="62">
        <v>0.71689999999999998</v>
      </c>
      <c r="AE474" s="56" t="str">
        <f t="shared" si="14"/>
        <v/>
      </c>
      <c r="AF474" s="60">
        <v>11590</v>
      </c>
      <c r="AG474" s="60" t="s">
        <v>757</v>
      </c>
      <c r="AH474" s="60" t="s">
        <v>6</v>
      </c>
      <c r="AI474" s="60">
        <v>0.94479999999999997</v>
      </c>
    </row>
    <row r="475" spans="1:35" x14ac:dyDescent="0.35">
      <c r="A475" s="46" t="s">
        <v>1222</v>
      </c>
      <c r="B475" s="46" t="s">
        <v>4673</v>
      </c>
      <c r="C475" s="13">
        <v>99911</v>
      </c>
      <c r="D475" s="48" t="s">
        <v>9420</v>
      </c>
      <c r="E475" s="38" t="s">
        <v>7862</v>
      </c>
      <c r="F475" s="44" t="s">
        <v>23</v>
      </c>
      <c r="G475" s="18" t="s">
        <v>4188</v>
      </c>
      <c r="H475" s="11">
        <v>0.71689999999999998</v>
      </c>
      <c r="I475" s="36">
        <f>(Reference!B$12*List!$H475)+Reference!B$13</f>
        <v>794.10552707231784</v>
      </c>
      <c r="J475" s="36">
        <f>(Reference!C$12*List!$H475)+Reference!C$13</f>
        <v>1185.0845906893937</v>
      </c>
      <c r="K475" s="36">
        <f>(Reference!D$12*List!$H475)+Reference!D$13</f>
        <v>1418.688433731043</v>
      </c>
      <c r="L475" s="36">
        <f>(Reference!E$12*List!$H475)+Reference!E$13</f>
        <v>1754.5861701467195</v>
      </c>
      <c r="M475" s="36">
        <f>(Reference!F$12*List!$H475)+Reference!F$13</f>
        <v>1827.8640072271528</v>
      </c>
      <c r="N475" s="36">
        <f>(Reference!G$12*List!$H475)+Reference!G$13</f>
        <v>2069.8284088618711</v>
      </c>
      <c r="O475" s="36">
        <f>(Reference!H$12*List!$H475)+Reference!H$13</f>
        <v>2148.5160191495852</v>
      </c>
      <c r="P475" s="36">
        <f>(Reference!I$12*List!$H475)+Reference!I$13</f>
        <v>2233.1052002088772</v>
      </c>
      <c r="Q475" s="36">
        <f>(Reference!J$12*List!$H475)+Reference!J$13</f>
        <v>2585.2322562463942</v>
      </c>
      <c r="R475" s="36">
        <f>(Reference!K$12*List!$H475)+Reference!K$13</f>
        <v>2667.3624494841956</v>
      </c>
      <c r="S475" s="36">
        <f>(Reference!L$12*List!$H475)+Reference!L$13</f>
        <v>2877.8518070038285</v>
      </c>
      <c r="T475" s="36">
        <f>(Reference!M$12*List!$H475)+Reference!M$13</f>
        <v>3438.0092327394887</v>
      </c>
      <c r="U475" s="36">
        <f>(Reference!N$12*List!$H475)+Reference!N$13</f>
        <v>13869.035571504497</v>
      </c>
      <c r="V475" s="12">
        <f>(Reference!O$12*List!$H475)+Reference!O$13</f>
        <v>515.5513866538123</v>
      </c>
      <c r="W475" s="12">
        <f>(Reference!P$12*List!$H475)+Reference!P$13</f>
        <v>726.45877210309925</v>
      </c>
      <c r="X475" s="12">
        <f>(Reference!Q$12*List!$H475)+Reference!Q$13</f>
        <v>363.22938605154962</v>
      </c>
      <c r="Y475" s="53"/>
      <c r="Z475" s="1" t="str">
        <f t="shared" si="15"/>
        <v>GRADY, Georgia</v>
      </c>
      <c r="AA475" s="38" t="s">
        <v>7862</v>
      </c>
      <c r="AB475" s="40" t="s">
        <v>277</v>
      </c>
      <c r="AC475" s="43" t="s">
        <v>23</v>
      </c>
      <c r="AD475" s="61">
        <v>0.94479999999999997</v>
      </c>
      <c r="AE475" s="56" t="str">
        <f t="shared" si="14"/>
        <v/>
      </c>
      <c r="AF475" s="60">
        <v>11591</v>
      </c>
      <c r="AG475" s="60" t="s">
        <v>758</v>
      </c>
      <c r="AH475" s="60" t="s">
        <v>6</v>
      </c>
      <c r="AI475" s="60">
        <v>0.94479999999999997</v>
      </c>
    </row>
    <row r="476" spans="1:35" x14ac:dyDescent="0.35">
      <c r="A476" s="46" t="s">
        <v>1223</v>
      </c>
      <c r="B476" s="46" t="s">
        <v>4674</v>
      </c>
      <c r="C476" s="13">
        <v>99911</v>
      </c>
      <c r="D476" s="48" t="s">
        <v>9420</v>
      </c>
      <c r="E476" s="38" t="s">
        <v>7505</v>
      </c>
      <c r="F476" s="44" t="s">
        <v>23</v>
      </c>
      <c r="G476" s="18" t="s">
        <v>4188</v>
      </c>
      <c r="H476" s="11">
        <v>0.71689999999999998</v>
      </c>
      <c r="I476" s="36">
        <f>(Reference!B$12*List!$H476)+Reference!B$13</f>
        <v>794.10552707231784</v>
      </c>
      <c r="J476" s="36">
        <f>(Reference!C$12*List!$H476)+Reference!C$13</f>
        <v>1185.0845906893937</v>
      </c>
      <c r="K476" s="36">
        <f>(Reference!D$12*List!$H476)+Reference!D$13</f>
        <v>1418.688433731043</v>
      </c>
      <c r="L476" s="36">
        <f>(Reference!E$12*List!$H476)+Reference!E$13</f>
        <v>1754.5861701467195</v>
      </c>
      <c r="M476" s="36">
        <f>(Reference!F$12*List!$H476)+Reference!F$13</f>
        <v>1827.8640072271528</v>
      </c>
      <c r="N476" s="36">
        <f>(Reference!G$12*List!$H476)+Reference!G$13</f>
        <v>2069.8284088618711</v>
      </c>
      <c r="O476" s="36">
        <f>(Reference!H$12*List!$H476)+Reference!H$13</f>
        <v>2148.5160191495852</v>
      </c>
      <c r="P476" s="36">
        <f>(Reference!I$12*List!$H476)+Reference!I$13</f>
        <v>2233.1052002088772</v>
      </c>
      <c r="Q476" s="36">
        <f>(Reference!J$12*List!$H476)+Reference!J$13</f>
        <v>2585.2322562463942</v>
      </c>
      <c r="R476" s="36">
        <f>(Reference!K$12*List!$H476)+Reference!K$13</f>
        <v>2667.3624494841956</v>
      </c>
      <c r="S476" s="36">
        <f>(Reference!L$12*List!$H476)+Reference!L$13</f>
        <v>2877.8518070038285</v>
      </c>
      <c r="T476" s="36">
        <f>(Reference!M$12*List!$H476)+Reference!M$13</f>
        <v>3438.0092327394887</v>
      </c>
      <c r="U476" s="36">
        <f>(Reference!N$12*List!$H476)+Reference!N$13</f>
        <v>13869.035571504497</v>
      </c>
      <c r="V476" s="12">
        <f>(Reference!O$12*List!$H476)+Reference!O$13</f>
        <v>515.5513866538123</v>
      </c>
      <c r="W476" s="12">
        <f>(Reference!P$12*List!$H476)+Reference!P$13</f>
        <v>726.45877210309925</v>
      </c>
      <c r="X476" s="12">
        <f>(Reference!Q$12*List!$H476)+Reference!Q$13</f>
        <v>363.22938605154962</v>
      </c>
      <c r="Y476" s="53"/>
      <c r="Z476" s="1" t="str">
        <f t="shared" si="15"/>
        <v>GREENE, Georgia</v>
      </c>
      <c r="AA476" s="38" t="s">
        <v>7505</v>
      </c>
      <c r="AB476" s="40" t="s">
        <v>277</v>
      </c>
      <c r="AC476" s="43" t="s">
        <v>23</v>
      </c>
      <c r="AD476" s="61">
        <v>0.94479999999999997</v>
      </c>
      <c r="AE476" s="56" t="str">
        <f t="shared" si="14"/>
        <v/>
      </c>
      <c r="AF476" s="60">
        <v>11600</v>
      </c>
      <c r="AH476" s="60" t="s">
        <v>6</v>
      </c>
      <c r="AI476" s="60">
        <v>0.74480000000000002</v>
      </c>
    </row>
    <row r="477" spans="1:35" x14ac:dyDescent="0.35">
      <c r="A477" s="46" t="s">
        <v>1224</v>
      </c>
      <c r="B477" s="46" t="s">
        <v>4675</v>
      </c>
      <c r="C477" s="13" t="s">
        <v>4038</v>
      </c>
      <c r="D477" s="48" t="s">
        <v>369</v>
      </c>
      <c r="E477" s="38" t="s">
        <v>7863</v>
      </c>
      <c r="F477" s="43" t="s">
        <v>23</v>
      </c>
      <c r="G477" s="18" t="s">
        <v>4187</v>
      </c>
      <c r="H477" s="11">
        <v>0.94479999999999997</v>
      </c>
      <c r="I477" s="36">
        <f>(Reference!B$12*List!$H477)+Reference!B$13</f>
        <v>969.6473242236334</v>
      </c>
      <c r="J477" s="36">
        <f>(Reference!C$12*List!$H477)+Reference!C$13</f>
        <v>1447.0546585630079</v>
      </c>
      <c r="K477" s="36">
        <f>(Reference!D$12*List!$H477)+Reference!D$13</f>
        <v>1732.2980344261564</v>
      </c>
      <c r="L477" s="36">
        <f>(Reference!E$12*List!$H477)+Reference!E$13</f>
        <v>2142.4479832988518</v>
      </c>
      <c r="M477" s="36">
        <f>(Reference!F$12*List!$H477)+Reference!F$13</f>
        <v>2231.9243264643446</v>
      </c>
      <c r="N477" s="36">
        <f>(Reference!G$12*List!$H477)+Reference!G$13</f>
        <v>2527.3764126215428</v>
      </c>
      <c r="O477" s="36">
        <f>(Reference!H$12*List!$H477)+Reference!H$13</f>
        <v>2623.4583918596563</v>
      </c>
      <c r="P477" s="36">
        <f>(Reference!I$12*List!$H477)+Reference!I$13</f>
        <v>2726.7465195406285</v>
      </c>
      <c r="Q477" s="36">
        <f>(Reference!J$12*List!$H477)+Reference!J$13</f>
        <v>3156.713376631184</v>
      </c>
      <c r="R477" s="36">
        <f>(Reference!K$12*List!$H477)+Reference!K$13</f>
        <v>3256.9989424609653</v>
      </c>
      <c r="S477" s="36">
        <f>(Reference!L$12*List!$H477)+Reference!L$13</f>
        <v>3514.0182369229174</v>
      </c>
      <c r="T477" s="36">
        <f>(Reference!M$12*List!$H477)+Reference!M$13</f>
        <v>4198.0018266242359</v>
      </c>
      <c r="U477" s="36">
        <f>(Reference!N$12*List!$H477)+Reference!N$13</f>
        <v>16934.869199376612</v>
      </c>
      <c r="V477" s="12">
        <f>(Reference!O$12*List!$H477)+Reference!O$13</f>
        <v>629.51711772071269</v>
      </c>
      <c r="W477" s="12">
        <f>(Reference!P$12*List!$H477)+Reference!P$13</f>
        <v>887.04684769736798</v>
      </c>
      <c r="X477" s="12">
        <f>(Reference!Q$12*List!$H477)+Reference!Q$13</f>
        <v>443.52342384868399</v>
      </c>
      <c r="Y477" s="53"/>
      <c r="Z477" s="1" t="str">
        <f t="shared" si="15"/>
        <v>GWINNETT, Georgia</v>
      </c>
      <c r="AA477" s="38" t="s">
        <v>7863</v>
      </c>
      <c r="AB477" s="40" t="s">
        <v>277</v>
      </c>
      <c r="AC477" s="43" t="s">
        <v>23</v>
      </c>
      <c r="AD477" s="61">
        <v>0.74480000000000002</v>
      </c>
      <c r="AE477" s="56" t="str">
        <f t="shared" si="14"/>
        <v/>
      </c>
      <c r="AF477" s="60">
        <v>11601</v>
      </c>
      <c r="AI477" s="60">
        <v>0.71689999999999998</v>
      </c>
    </row>
    <row r="478" spans="1:35" x14ac:dyDescent="0.35">
      <c r="A478" s="46" t="s">
        <v>1225</v>
      </c>
      <c r="B478" s="46" t="s">
        <v>4676</v>
      </c>
      <c r="C478" s="27">
        <v>99911</v>
      </c>
      <c r="D478" s="48" t="s">
        <v>9420</v>
      </c>
      <c r="E478" s="39" t="s">
        <v>7864</v>
      </c>
      <c r="F478" s="44" t="s">
        <v>23</v>
      </c>
      <c r="G478" s="18" t="s">
        <v>4188</v>
      </c>
      <c r="H478" s="29">
        <v>0.71689999999999998</v>
      </c>
      <c r="I478" s="36">
        <f>(Reference!B$12*List!$H478)+Reference!B$13</f>
        <v>794.10552707231784</v>
      </c>
      <c r="J478" s="36">
        <f>(Reference!C$12*List!$H478)+Reference!C$13</f>
        <v>1185.0845906893937</v>
      </c>
      <c r="K478" s="36">
        <f>(Reference!D$12*List!$H478)+Reference!D$13</f>
        <v>1418.688433731043</v>
      </c>
      <c r="L478" s="36">
        <f>(Reference!E$12*List!$H478)+Reference!E$13</f>
        <v>1754.5861701467195</v>
      </c>
      <c r="M478" s="36">
        <f>(Reference!F$12*List!$H478)+Reference!F$13</f>
        <v>1827.8640072271528</v>
      </c>
      <c r="N478" s="36">
        <f>(Reference!G$12*List!$H478)+Reference!G$13</f>
        <v>2069.8284088618711</v>
      </c>
      <c r="O478" s="36">
        <f>(Reference!H$12*List!$H478)+Reference!H$13</f>
        <v>2148.5160191495852</v>
      </c>
      <c r="P478" s="36">
        <f>(Reference!I$12*List!$H478)+Reference!I$13</f>
        <v>2233.1052002088772</v>
      </c>
      <c r="Q478" s="36">
        <f>(Reference!J$12*List!$H478)+Reference!J$13</f>
        <v>2585.2322562463942</v>
      </c>
      <c r="R478" s="36">
        <f>(Reference!K$12*List!$H478)+Reference!K$13</f>
        <v>2667.3624494841956</v>
      </c>
      <c r="S478" s="36">
        <f>(Reference!L$12*List!$H478)+Reference!L$13</f>
        <v>2877.8518070038285</v>
      </c>
      <c r="T478" s="36">
        <f>(Reference!M$12*List!$H478)+Reference!M$13</f>
        <v>3438.0092327394887</v>
      </c>
      <c r="U478" s="36">
        <f>(Reference!N$12*List!$H478)+Reference!N$13</f>
        <v>13869.035571504497</v>
      </c>
      <c r="V478" s="12">
        <f>(Reference!O$12*List!$H478)+Reference!O$13</f>
        <v>515.5513866538123</v>
      </c>
      <c r="W478" s="12">
        <f>(Reference!P$12*List!$H478)+Reference!P$13</f>
        <v>726.45877210309925</v>
      </c>
      <c r="X478" s="12">
        <f>(Reference!Q$12*List!$H478)+Reference!Q$13</f>
        <v>363.22938605154962</v>
      </c>
      <c r="Y478" s="53"/>
      <c r="Z478" s="1" t="str">
        <f t="shared" si="15"/>
        <v>HABERSHAM, Georgia</v>
      </c>
      <c r="AA478" s="39" t="s">
        <v>7864</v>
      </c>
      <c r="AB478" s="40" t="s">
        <v>277</v>
      </c>
      <c r="AC478" s="44" t="s">
        <v>23</v>
      </c>
      <c r="AD478" s="62">
        <v>0.71689999999999998</v>
      </c>
      <c r="AE478" s="56" t="str">
        <f t="shared" si="14"/>
        <v/>
      </c>
      <c r="AF478" s="60">
        <v>11610</v>
      </c>
      <c r="AI478" s="60">
        <v>0.71689999999999998</v>
      </c>
    </row>
    <row r="479" spans="1:35" x14ac:dyDescent="0.35">
      <c r="A479" s="46" t="s">
        <v>1226</v>
      </c>
      <c r="B479" s="46" t="s">
        <v>4677</v>
      </c>
      <c r="C479" s="27" t="s">
        <v>2060</v>
      </c>
      <c r="D479" s="48" t="s">
        <v>488</v>
      </c>
      <c r="E479" s="39" t="s">
        <v>7865</v>
      </c>
      <c r="F479" s="43" t="s">
        <v>23</v>
      </c>
      <c r="G479" s="18" t="s">
        <v>4187</v>
      </c>
      <c r="H479" s="29">
        <v>0.92149999999999999</v>
      </c>
      <c r="I479" s="36">
        <f>(Reference!B$12*List!$H479)+Reference!B$13</f>
        <v>951.70031293084855</v>
      </c>
      <c r="J479" s="36">
        <f>(Reference!C$12*List!$H479)+Reference!C$13</f>
        <v>1420.2714089734723</v>
      </c>
      <c r="K479" s="36">
        <f>(Reference!D$12*List!$H479)+Reference!D$13</f>
        <v>1700.2352713888763</v>
      </c>
      <c r="L479" s="36">
        <f>(Reference!E$12*List!$H479)+Reference!E$13</f>
        <v>2102.7938356619734</v>
      </c>
      <c r="M479" s="36">
        <f>(Reference!F$12*List!$H479)+Reference!F$13</f>
        <v>2190.6140788196471</v>
      </c>
      <c r="N479" s="36">
        <f>(Reference!G$12*List!$H479)+Reference!G$13</f>
        <v>2480.5977005214972</v>
      </c>
      <c r="O479" s="36">
        <f>(Reference!H$12*List!$H479)+Reference!H$13</f>
        <v>2574.9013173351073</v>
      </c>
      <c r="P479" s="36">
        <f>(Reference!I$12*List!$H479)+Reference!I$13</f>
        <v>2676.2777054097387</v>
      </c>
      <c r="Q479" s="36">
        <f>(Reference!J$12*List!$H479)+Reference!J$13</f>
        <v>3098.2863906506414</v>
      </c>
      <c r="R479" s="36">
        <f>(Reference!K$12*List!$H479)+Reference!K$13</f>
        <v>3196.7157906998477</v>
      </c>
      <c r="S479" s="36">
        <f>(Reference!L$12*List!$H479)+Reference!L$13</f>
        <v>3448.977965676253</v>
      </c>
      <c r="T479" s="36">
        <f>(Reference!M$12*List!$H479)+Reference!M$13</f>
        <v>4120.3018378681381</v>
      </c>
      <c r="U479" s="36">
        <f>(Reference!N$12*List!$H479)+Reference!N$13</f>
        <v>16621.42504172229</v>
      </c>
      <c r="V479" s="12">
        <f>(Reference!O$12*List!$H479)+Reference!O$13</f>
        <v>617.8655094106698</v>
      </c>
      <c r="W479" s="12">
        <f>(Reference!P$12*List!$H479)+Reference!P$13</f>
        <v>870.62867235139845</v>
      </c>
      <c r="X479" s="12">
        <f>(Reference!Q$12*List!$H479)+Reference!Q$13</f>
        <v>435.31433617569922</v>
      </c>
      <c r="Y479" s="53"/>
      <c r="Z479" s="1" t="str">
        <f t="shared" si="15"/>
        <v>HALL, Georgia</v>
      </c>
      <c r="AA479" s="39" t="s">
        <v>7865</v>
      </c>
      <c r="AB479" s="40" t="s">
        <v>277</v>
      </c>
      <c r="AC479" s="44" t="s">
        <v>23</v>
      </c>
      <c r="AD479" s="62">
        <v>0.71689999999999998</v>
      </c>
      <c r="AE479" s="56" t="str">
        <f t="shared" si="14"/>
        <v/>
      </c>
      <c r="AF479" s="60">
        <v>11611</v>
      </c>
      <c r="AI479" s="60">
        <v>0.94479999999999997</v>
      </c>
    </row>
    <row r="480" spans="1:35" x14ac:dyDescent="0.35">
      <c r="A480" s="46" t="s">
        <v>1227</v>
      </c>
      <c r="B480" s="46" t="s">
        <v>4678</v>
      </c>
      <c r="C480" s="13">
        <v>99911</v>
      </c>
      <c r="D480" s="48" t="s">
        <v>9420</v>
      </c>
      <c r="E480" s="38" t="s">
        <v>7866</v>
      </c>
      <c r="F480" s="44" t="s">
        <v>23</v>
      </c>
      <c r="G480" s="18" t="s">
        <v>4188</v>
      </c>
      <c r="H480" s="11">
        <v>0.71689999999999998</v>
      </c>
      <c r="I480" s="36">
        <f>(Reference!B$12*List!$H480)+Reference!B$13</f>
        <v>794.10552707231784</v>
      </c>
      <c r="J480" s="36">
        <f>(Reference!C$12*List!$H480)+Reference!C$13</f>
        <v>1185.0845906893937</v>
      </c>
      <c r="K480" s="36">
        <f>(Reference!D$12*List!$H480)+Reference!D$13</f>
        <v>1418.688433731043</v>
      </c>
      <c r="L480" s="36">
        <f>(Reference!E$12*List!$H480)+Reference!E$13</f>
        <v>1754.5861701467195</v>
      </c>
      <c r="M480" s="36">
        <f>(Reference!F$12*List!$H480)+Reference!F$13</f>
        <v>1827.8640072271528</v>
      </c>
      <c r="N480" s="36">
        <f>(Reference!G$12*List!$H480)+Reference!G$13</f>
        <v>2069.8284088618711</v>
      </c>
      <c r="O480" s="36">
        <f>(Reference!H$12*List!$H480)+Reference!H$13</f>
        <v>2148.5160191495852</v>
      </c>
      <c r="P480" s="36">
        <f>(Reference!I$12*List!$H480)+Reference!I$13</f>
        <v>2233.1052002088772</v>
      </c>
      <c r="Q480" s="36">
        <f>(Reference!J$12*List!$H480)+Reference!J$13</f>
        <v>2585.2322562463942</v>
      </c>
      <c r="R480" s="36">
        <f>(Reference!K$12*List!$H480)+Reference!K$13</f>
        <v>2667.3624494841956</v>
      </c>
      <c r="S480" s="36">
        <f>(Reference!L$12*List!$H480)+Reference!L$13</f>
        <v>2877.8518070038285</v>
      </c>
      <c r="T480" s="36">
        <f>(Reference!M$12*List!$H480)+Reference!M$13</f>
        <v>3438.0092327394887</v>
      </c>
      <c r="U480" s="36">
        <f>(Reference!N$12*List!$H480)+Reference!N$13</f>
        <v>13869.035571504497</v>
      </c>
      <c r="V480" s="12">
        <f>(Reference!O$12*List!$H480)+Reference!O$13</f>
        <v>515.5513866538123</v>
      </c>
      <c r="W480" s="12">
        <f>(Reference!P$12*List!$H480)+Reference!P$13</f>
        <v>726.45877210309925</v>
      </c>
      <c r="X480" s="12">
        <f>(Reference!Q$12*List!$H480)+Reference!Q$13</f>
        <v>363.22938605154962</v>
      </c>
      <c r="Y480" s="53"/>
      <c r="Z480" s="1" t="str">
        <f t="shared" si="15"/>
        <v>HANCOCK, Georgia</v>
      </c>
      <c r="AA480" s="38" t="s">
        <v>7866</v>
      </c>
      <c r="AB480" s="40" t="s">
        <v>277</v>
      </c>
      <c r="AC480" s="43" t="s">
        <v>23</v>
      </c>
      <c r="AD480" s="61">
        <v>0.94479999999999997</v>
      </c>
      <c r="AE480" s="56" t="str">
        <f t="shared" si="14"/>
        <v/>
      </c>
      <c r="AF480" s="60">
        <v>11612</v>
      </c>
      <c r="AI480" s="60">
        <v>0.71689999999999998</v>
      </c>
    </row>
    <row r="481" spans="1:35" x14ac:dyDescent="0.35">
      <c r="A481" s="46" t="s">
        <v>1228</v>
      </c>
      <c r="B481" s="46" t="s">
        <v>4679</v>
      </c>
      <c r="C481" s="27" t="s">
        <v>4038</v>
      </c>
      <c r="D481" s="48" t="s">
        <v>369</v>
      </c>
      <c r="E481" s="39" t="s">
        <v>7867</v>
      </c>
      <c r="F481" s="43" t="s">
        <v>23</v>
      </c>
      <c r="G481" s="18" t="s">
        <v>4187</v>
      </c>
      <c r="H481" s="29">
        <v>0.94479999999999997</v>
      </c>
      <c r="I481" s="36">
        <f>(Reference!B$12*List!$H481)+Reference!B$13</f>
        <v>969.6473242236334</v>
      </c>
      <c r="J481" s="36">
        <f>(Reference!C$12*List!$H481)+Reference!C$13</f>
        <v>1447.0546585630079</v>
      </c>
      <c r="K481" s="36">
        <f>(Reference!D$12*List!$H481)+Reference!D$13</f>
        <v>1732.2980344261564</v>
      </c>
      <c r="L481" s="36">
        <f>(Reference!E$12*List!$H481)+Reference!E$13</f>
        <v>2142.4479832988518</v>
      </c>
      <c r="M481" s="36">
        <f>(Reference!F$12*List!$H481)+Reference!F$13</f>
        <v>2231.9243264643446</v>
      </c>
      <c r="N481" s="36">
        <f>(Reference!G$12*List!$H481)+Reference!G$13</f>
        <v>2527.3764126215428</v>
      </c>
      <c r="O481" s="36">
        <f>(Reference!H$12*List!$H481)+Reference!H$13</f>
        <v>2623.4583918596563</v>
      </c>
      <c r="P481" s="36">
        <f>(Reference!I$12*List!$H481)+Reference!I$13</f>
        <v>2726.7465195406285</v>
      </c>
      <c r="Q481" s="36">
        <f>(Reference!J$12*List!$H481)+Reference!J$13</f>
        <v>3156.713376631184</v>
      </c>
      <c r="R481" s="36">
        <f>(Reference!K$12*List!$H481)+Reference!K$13</f>
        <v>3256.9989424609653</v>
      </c>
      <c r="S481" s="36">
        <f>(Reference!L$12*List!$H481)+Reference!L$13</f>
        <v>3514.0182369229174</v>
      </c>
      <c r="T481" s="36">
        <f>(Reference!M$12*List!$H481)+Reference!M$13</f>
        <v>4198.0018266242359</v>
      </c>
      <c r="U481" s="36">
        <f>(Reference!N$12*List!$H481)+Reference!N$13</f>
        <v>16934.869199376612</v>
      </c>
      <c r="V481" s="12">
        <f>(Reference!O$12*List!$H481)+Reference!O$13</f>
        <v>629.51711772071269</v>
      </c>
      <c r="W481" s="12">
        <f>(Reference!P$12*List!$H481)+Reference!P$13</f>
        <v>887.04684769736798</v>
      </c>
      <c r="X481" s="12">
        <f>(Reference!Q$12*List!$H481)+Reference!Q$13</f>
        <v>443.52342384868399</v>
      </c>
      <c r="Y481" s="53"/>
      <c r="Z481" s="1" t="str">
        <f t="shared" si="15"/>
        <v>HARALSON, Georgia</v>
      </c>
      <c r="AA481" s="39" t="s">
        <v>7867</v>
      </c>
      <c r="AB481" s="40" t="s">
        <v>277</v>
      </c>
      <c r="AC481" s="44" t="s">
        <v>23</v>
      </c>
      <c r="AD481" s="62">
        <v>0.71689999999999998</v>
      </c>
      <c r="AE481" s="56" t="str">
        <f t="shared" si="14"/>
        <v/>
      </c>
      <c r="AF481" s="60">
        <v>11620</v>
      </c>
      <c r="AI481" s="60">
        <v>0.71689999999999998</v>
      </c>
    </row>
    <row r="482" spans="1:35" x14ac:dyDescent="0.35">
      <c r="A482" s="46" t="s">
        <v>1229</v>
      </c>
      <c r="B482" s="46" t="s">
        <v>4680</v>
      </c>
      <c r="C482" s="27" t="s">
        <v>1757</v>
      </c>
      <c r="D482" s="48" t="s">
        <v>433</v>
      </c>
      <c r="E482" s="39" t="s">
        <v>7868</v>
      </c>
      <c r="F482" s="43" t="s">
        <v>23</v>
      </c>
      <c r="G482" s="18" t="s">
        <v>4187</v>
      </c>
      <c r="H482" s="29">
        <v>0.78939999999999999</v>
      </c>
      <c r="I482" s="36">
        <f>(Reference!B$12*List!$H482)+Reference!B$13</f>
        <v>849.94923173870825</v>
      </c>
      <c r="J482" s="36">
        <f>(Reference!C$12*List!$H482)+Reference!C$13</f>
        <v>1268.4230282533999</v>
      </c>
      <c r="K482" s="36">
        <f>(Reference!D$12*List!$H482)+Reference!D$13</f>
        <v>1518.4545418942537</v>
      </c>
      <c r="L482" s="36">
        <f>(Reference!E$12*List!$H482)+Reference!E$13</f>
        <v>1877.9735394031022</v>
      </c>
      <c r="M482" s="36">
        <f>(Reference!F$12*List!$H482)+Reference!F$13</f>
        <v>1956.4044773662331</v>
      </c>
      <c r="N482" s="36">
        <f>(Reference!G$12*List!$H482)+Reference!G$13</f>
        <v>2215.3844872847594</v>
      </c>
      <c r="O482" s="36">
        <f>(Reference!H$12*List!$H482)+Reference!H$13</f>
        <v>2299.6056287216788</v>
      </c>
      <c r="P482" s="36">
        <f>(Reference!I$12*List!$H482)+Reference!I$13</f>
        <v>2390.1433557663672</v>
      </c>
      <c r="Q482" s="36">
        <f>(Reference!J$12*List!$H482)+Reference!J$13</f>
        <v>2767.0329636965794</v>
      </c>
      <c r="R482" s="36">
        <f>(Reference!K$12*List!$H482)+Reference!K$13</f>
        <v>2854.9387800713648</v>
      </c>
      <c r="S482" s="36">
        <f>(Reference!L$12*List!$H482)+Reference!L$13</f>
        <v>3080.2303334151225</v>
      </c>
      <c r="T482" s="36">
        <f>(Reference!M$12*List!$H482)+Reference!M$13</f>
        <v>3679.7795840191911</v>
      </c>
      <c r="U482" s="36">
        <f>(Reference!N$12*List!$H482)+Reference!N$13</f>
        <v>14844.344645750782</v>
      </c>
      <c r="V482" s="12">
        <f>(Reference!O$12*List!$H482)+Reference!O$13</f>
        <v>551.80639105201453</v>
      </c>
      <c r="W482" s="12">
        <f>(Reference!P$12*List!$H482)+Reference!P$13</f>
        <v>777.54536920965688</v>
      </c>
      <c r="X482" s="12">
        <f>(Reference!Q$12*List!$H482)+Reference!Q$13</f>
        <v>388.77268460482844</v>
      </c>
      <c r="Y482" s="53"/>
      <c r="Z482" s="1" t="str">
        <f t="shared" si="15"/>
        <v>HARRIS, Georgia</v>
      </c>
      <c r="AA482" s="39" t="s">
        <v>7868</v>
      </c>
      <c r="AB482" s="40" t="s">
        <v>277</v>
      </c>
      <c r="AC482" s="44" t="s">
        <v>23</v>
      </c>
      <c r="AD482" s="62">
        <v>0.71689999999999998</v>
      </c>
      <c r="AE482" s="56" t="str">
        <f t="shared" si="14"/>
        <v/>
      </c>
      <c r="AF482" s="60">
        <v>11630</v>
      </c>
      <c r="AI482" s="60">
        <v>0.71689999999999998</v>
      </c>
    </row>
    <row r="483" spans="1:35" x14ac:dyDescent="0.35">
      <c r="A483" s="46" t="s">
        <v>1230</v>
      </c>
      <c r="B483" s="46" t="s">
        <v>4681</v>
      </c>
      <c r="C483" s="27">
        <v>99911</v>
      </c>
      <c r="D483" s="48" t="s">
        <v>9420</v>
      </c>
      <c r="E483" s="39" t="s">
        <v>7869</v>
      </c>
      <c r="F483" s="44" t="s">
        <v>23</v>
      </c>
      <c r="G483" s="18" t="s">
        <v>4188</v>
      </c>
      <c r="H483" s="29">
        <v>0.71689999999999998</v>
      </c>
      <c r="I483" s="36">
        <f>(Reference!B$12*List!$H483)+Reference!B$13</f>
        <v>794.10552707231784</v>
      </c>
      <c r="J483" s="36">
        <f>(Reference!C$12*List!$H483)+Reference!C$13</f>
        <v>1185.0845906893937</v>
      </c>
      <c r="K483" s="36">
        <f>(Reference!D$12*List!$H483)+Reference!D$13</f>
        <v>1418.688433731043</v>
      </c>
      <c r="L483" s="36">
        <f>(Reference!E$12*List!$H483)+Reference!E$13</f>
        <v>1754.5861701467195</v>
      </c>
      <c r="M483" s="36">
        <f>(Reference!F$12*List!$H483)+Reference!F$13</f>
        <v>1827.8640072271528</v>
      </c>
      <c r="N483" s="36">
        <f>(Reference!G$12*List!$H483)+Reference!G$13</f>
        <v>2069.8284088618711</v>
      </c>
      <c r="O483" s="36">
        <f>(Reference!H$12*List!$H483)+Reference!H$13</f>
        <v>2148.5160191495852</v>
      </c>
      <c r="P483" s="36">
        <f>(Reference!I$12*List!$H483)+Reference!I$13</f>
        <v>2233.1052002088772</v>
      </c>
      <c r="Q483" s="36">
        <f>(Reference!J$12*List!$H483)+Reference!J$13</f>
        <v>2585.2322562463942</v>
      </c>
      <c r="R483" s="36">
        <f>(Reference!K$12*List!$H483)+Reference!K$13</f>
        <v>2667.3624494841956</v>
      </c>
      <c r="S483" s="36">
        <f>(Reference!L$12*List!$H483)+Reference!L$13</f>
        <v>2877.8518070038285</v>
      </c>
      <c r="T483" s="36">
        <f>(Reference!M$12*List!$H483)+Reference!M$13</f>
        <v>3438.0092327394887</v>
      </c>
      <c r="U483" s="36">
        <f>(Reference!N$12*List!$H483)+Reference!N$13</f>
        <v>13869.035571504497</v>
      </c>
      <c r="V483" s="12">
        <f>(Reference!O$12*List!$H483)+Reference!O$13</f>
        <v>515.5513866538123</v>
      </c>
      <c r="W483" s="12">
        <f>(Reference!P$12*List!$H483)+Reference!P$13</f>
        <v>726.45877210309925</v>
      </c>
      <c r="X483" s="12">
        <f>(Reference!Q$12*List!$H483)+Reference!Q$13</f>
        <v>363.22938605154962</v>
      </c>
      <c r="Y483" s="53"/>
      <c r="Z483" s="1" t="str">
        <f t="shared" si="15"/>
        <v>HART, Georgia</v>
      </c>
      <c r="AA483" s="39" t="s">
        <v>7869</v>
      </c>
      <c r="AB483" s="40" t="s">
        <v>277</v>
      </c>
      <c r="AC483" s="44" t="s">
        <v>23</v>
      </c>
      <c r="AD483" s="62">
        <v>0.71689999999999998</v>
      </c>
      <c r="AE483" s="56" t="str">
        <f t="shared" si="14"/>
        <v/>
      </c>
      <c r="AF483" s="60">
        <v>11640</v>
      </c>
      <c r="AI483" s="60">
        <v>0.71689999999999998</v>
      </c>
    </row>
    <row r="484" spans="1:35" x14ac:dyDescent="0.35">
      <c r="A484" s="46" t="s">
        <v>1231</v>
      </c>
      <c r="B484" s="46" t="s">
        <v>4682</v>
      </c>
      <c r="C484" s="27" t="s">
        <v>4038</v>
      </c>
      <c r="D484" s="48" t="s">
        <v>369</v>
      </c>
      <c r="E484" s="39" t="s">
        <v>7870</v>
      </c>
      <c r="F484" s="43" t="s">
        <v>23</v>
      </c>
      <c r="G484" s="18" t="s">
        <v>4187</v>
      </c>
      <c r="H484" s="29">
        <v>0.94479999999999997</v>
      </c>
      <c r="I484" s="36">
        <f>(Reference!B$12*List!$H484)+Reference!B$13</f>
        <v>969.6473242236334</v>
      </c>
      <c r="J484" s="36">
        <f>(Reference!C$12*List!$H484)+Reference!C$13</f>
        <v>1447.0546585630079</v>
      </c>
      <c r="K484" s="36">
        <f>(Reference!D$12*List!$H484)+Reference!D$13</f>
        <v>1732.2980344261564</v>
      </c>
      <c r="L484" s="36">
        <f>(Reference!E$12*List!$H484)+Reference!E$13</f>
        <v>2142.4479832988518</v>
      </c>
      <c r="M484" s="36">
        <f>(Reference!F$12*List!$H484)+Reference!F$13</f>
        <v>2231.9243264643446</v>
      </c>
      <c r="N484" s="36">
        <f>(Reference!G$12*List!$H484)+Reference!G$13</f>
        <v>2527.3764126215428</v>
      </c>
      <c r="O484" s="36">
        <f>(Reference!H$12*List!$H484)+Reference!H$13</f>
        <v>2623.4583918596563</v>
      </c>
      <c r="P484" s="36">
        <f>(Reference!I$12*List!$H484)+Reference!I$13</f>
        <v>2726.7465195406285</v>
      </c>
      <c r="Q484" s="36">
        <f>(Reference!J$12*List!$H484)+Reference!J$13</f>
        <v>3156.713376631184</v>
      </c>
      <c r="R484" s="36">
        <f>(Reference!K$12*List!$H484)+Reference!K$13</f>
        <v>3256.9989424609653</v>
      </c>
      <c r="S484" s="36">
        <f>(Reference!L$12*List!$H484)+Reference!L$13</f>
        <v>3514.0182369229174</v>
      </c>
      <c r="T484" s="36">
        <f>(Reference!M$12*List!$H484)+Reference!M$13</f>
        <v>4198.0018266242359</v>
      </c>
      <c r="U484" s="36">
        <f>(Reference!N$12*List!$H484)+Reference!N$13</f>
        <v>16934.869199376612</v>
      </c>
      <c r="V484" s="12">
        <f>(Reference!O$12*List!$H484)+Reference!O$13</f>
        <v>629.51711772071269</v>
      </c>
      <c r="W484" s="12">
        <f>(Reference!P$12*List!$H484)+Reference!P$13</f>
        <v>887.04684769736798</v>
      </c>
      <c r="X484" s="12">
        <f>(Reference!Q$12*List!$H484)+Reference!Q$13</f>
        <v>443.52342384868399</v>
      </c>
      <c r="Y484" s="53"/>
      <c r="Z484" s="1" t="str">
        <f t="shared" si="15"/>
        <v>HEARD, Georgia</v>
      </c>
      <c r="AA484" s="39" t="s">
        <v>7870</v>
      </c>
      <c r="AB484" s="40" t="s">
        <v>277</v>
      </c>
      <c r="AC484" s="44" t="s">
        <v>23</v>
      </c>
      <c r="AD484" s="62">
        <v>0.71689999999999998</v>
      </c>
      <c r="AE484" s="56" t="str">
        <f t="shared" si="14"/>
        <v/>
      </c>
      <c r="AF484" s="60">
        <v>11650</v>
      </c>
      <c r="AI484" s="60">
        <v>0.91690000000000005</v>
      </c>
    </row>
    <row r="485" spans="1:35" x14ac:dyDescent="0.35">
      <c r="A485" s="46" t="s">
        <v>1232</v>
      </c>
      <c r="B485" s="46" t="s">
        <v>4683</v>
      </c>
      <c r="C485" s="13" t="s">
        <v>4038</v>
      </c>
      <c r="D485" s="48" t="s">
        <v>369</v>
      </c>
      <c r="E485" s="38" t="s">
        <v>7507</v>
      </c>
      <c r="F485" s="43" t="s">
        <v>23</v>
      </c>
      <c r="G485" s="18" t="s">
        <v>4187</v>
      </c>
      <c r="H485" s="11">
        <v>0.94479999999999997</v>
      </c>
      <c r="I485" s="36">
        <f>(Reference!B$12*List!$H485)+Reference!B$13</f>
        <v>969.6473242236334</v>
      </c>
      <c r="J485" s="36">
        <f>(Reference!C$12*List!$H485)+Reference!C$13</f>
        <v>1447.0546585630079</v>
      </c>
      <c r="K485" s="36">
        <f>(Reference!D$12*List!$H485)+Reference!D$13</f>
        <v>1732.2980344261564</v>
      </c>
      <c r="L485" s="36">
        <f>(Reference!E$12*List!$H485)+Reference!E$13</f>
        <v>2142.4479832988518</v>
      </c>
      <c r="M485" s="36">
        <f>(Reference!F$12*List!$H485)+Reference!F$13</f>
        <v>2231.9243264643446</v>
      </c>
      <c r="N485" s="36">
        <f>(Reference!G$12*List!$H485)+Reference!G$13</f>
        <v>2527.3764126215428</v>
      </c>
      <c r="O485" s="36">
        <f>(Reference!H$12*List!$H485)+Reference!H$13</f>
        <v>2623.4583918596563</v>
      </c>
      <c r="P485" s="36">
        <f>(Reference!I$12*List!$H485)+Reference!I$13</f>
        <v>2726.7465195406285</v>
      </c>
      <c r="Q485" s="36">
        <f>(Reference!J$12*List!$H485)+Reference!J$13</f>
        <v>3156.713376631184</v>
      </c>
      <c r="R485" s="36">
        <f>(Reference!K$12*List!$H485)+Reference!K$13</f>
        <v>3256.9989424609653</v>
      </c>
      <c r="S485" s="36">
        <f>(Reference!L$12*List!$H485)+Reference!L$13</f>
        <v>3514.0182369229174</v>
      </c>
      <c r="T485" s="36">
        <f>(Reference!M$12*List!$H485)+Reference!M$13</f>
        <v>4198.0018266242359</v>
      </c>
      <c r="U485" s="36">
        <f>(Reference!N$12*List!$H485)+Reference!N$13</f>
        <v>16934.869199376612</v>
      </c>
      <c r="V485" s="12">
        <f>(Reference!O$12*List!$H485)+Reference!O$13</f>
        <v>629.51711772071269</v>
      </c>
      <c r="W485" s="12">
        <f>(Reference!P$12*List!$H485)+Reference!P$13</f>
        <v>887.04684769736798</v>
      </c>
      <c r="X485" s="12">
        <f>(Reference!Q$12*List!$H485)+Reference!Q$13</f>
        <v>443.52342384868399</v>
      </c>
      <c r="Y485" s="53"/>
      <c r="Z485" s="1" t="str">
        <f t="shared" si="15"/>
        <v>HENRY, Georgia</v>
      </c>
      <c r="AA485" s="38" t="s">
        <v>7507</v>
      </c>
      <c r="AB485" s="40" t="s">
        <v>277</v>
      </c>
      <c r="AC485" s="43" t="s">
        <v>23</v>
      </c>
      <c r="AD485" s="61">
        <v>0.91690000000000005</v>
      </c>
      <c r="AE485" s="56" t="str">
        <f t="shared" si="14"/>
        <v/>
      </c>
      <c r="AF485" s="60">
        <v>11651</v>
      </c>
      <c r="AI485" s="60">
        <v>0.94479999999999997</v>
      </c>
    </row>
    <row r="486" spans="1:35" x14ac:dyDescent="0.35">
      <c r="A486" s="46" t="s">
        <v>1233</v>
      </c>
      <c r="B486" s="46" t="s">
        <v>4684</v>
      </c>
      <c r="C486" s="13" t="s">
        <v>4042</v>
      </c>
      <c r="D486" s="48" t="s">
        <v>736</v>
      </c>
      <c r="E486" s="38" t="s">
        <v>7508</v>
      </c>
      <c r="F486" s="43" t="s">
        <v>23</v>
      </c>
      <c r="G486" s="18" t="s">
        <v>4187</v>
      </c>
      <c r="H486" s="11">
        <v>0.74480000000000002</v>
      </c>
      <c r="I486" s="36">
        <f>(Reference!B$12*List!$H486)+Reference!B$13</f>
        <v>815.59572514393574</v>
      </c>
      <c r="J486" s="36">
        <f>(Reference!C$12*List!$H486)+Reference!C$13</f>
        <v>1217.1555204554045</v>
      </c>
      <c r="K486" s="36">
        <f>(Reference!D$12*List!$H486)+Reference!D$13</f>
        <v>1457.0811843207475</v>
      </c>
      <c r="L486" s="36">
        <f>(Reference!E$12*List!$H486)+Reference!E$13</f>
        <v>1802.0690336260723</v>
      </c>
      <c r="M486" s="36">
        <f>(Reference!F$12*List!$H486)+Reference!F$13</f>
        <v>1877.3299260806748</v>
      </c>
      <c r="N486" s="36">
        <f>(Reference!G$12*List!$H486)+Reference!G$13</f>
        <v>2125.8424031790928</v>
      </c>
      <c r="O486" s="36">
        <f>(Reference!H$12*List!$H486)+Reference!H$13</f>
        <v>2206.6594689021563</v>
      </c>
      <c r="P486" s="36">
        <f>(Reference!I$12*List!$H486)+Reference!I$13</f>
        <v>2293.5378145544491</v>
      </c>
      <c r="Q486" s="36">
        <f>(Reference!J$12*List!$H486)+Reference!J$13</f>
        <v>2655.1941836651549</v>
      </c>
      <c r="R486" s="36">
        <f>(Reference!K$12*List!$H486)+Reference!K$13</f>
        <v>2739.5469960136024</v>
      </c>
      <c r="S486" s="36">
        <f>(Reference!L$12*List!$H486)+Reference!L$13</f>
        <v>2955.7326468227957</v>
      </c>
      <c r="T486" s="36">
        <f>(Reference!M$12*List!$H486)+Reference!M$13</f>
        <v>3531.0491334388498</v>
      </c>
      <c r="U486" s="36">
        <f>(Reference!N$12*List!$H486)+Reference!N$13</f>
        <v>14244.361408352379</v>
      </c>
      <c r="V486" s="12">
        <f>(Reference!O$12*List!$H486)+Reference!O$13</f>
        <v>529.50331248429291</v>
      </c>
      <c r="W486" s="12">
        <f>(Reference!P$12*List!$H486)+Reference!P$13</f>
        <v>746.11830395514005</v>
      </c>
      <c r="X486" s="12">
        <f>(Reference!Q$12*List!$H486)+Reference!Q$13</f>
        <v>373.05915197757002</v>
      </c>
      <c r="Y486" s="53"/>
      <c r="Z486" s="1" t="str">
        <f t="shared" si="15"/>
        <v>HOUSTON, Georgia</v>
      </c>
      <c r="AA486" s="38" t="s">
        <v>7508</v>
      </c>
      <c r="AB486" s="40" t="s">
        <v>277</v>
      </c>
      <c r="AC486" s="43" t="s">
        <v>23</v>
      </c>
      <c r="AD486" s="61">
        <v>0.94479999999999997</v>
      </c>
      <c r="AE486" s="56" t="str">
        <f t="shared" si="14"/>
        <v/>
      </c>
      <c r="AF486" s="60">
        <v>11652</v>
      </c>
      <c r="AI486" s="60">
        <v>0.72729999999999995</v>
      </c>
    </row>
    <row r="487" spans="1:35" x14ac:dyDescent="0.35">
      <c r="A487" s="46" t="s">
        <v>1234</v>
      </c>
      <c r="B487" s="46" t="s">
        <v>4685</v>
      </c>
      <c r="C487" s="13">
        <v>99911</v>
      </c>
      <c r="D487" s="48" t="s">
        <v>9420</v>
      </c>
      <c r="E487" s="38" t="s">
        <v>7871</v>
      </c>
      <c r="F487" s="44" t="s">
        <v>23</v>
      </c>
      <c r="G487" s="18" t="s">
        <v>4188</v>
      </c>
      <c r="H487" s="11">
        <v>0.71689999999999998</v>
      </c>
      <c r="I487" s="36">
        <f>(Reference!B$12*List!$H487)+Reference!B$13</f>
        <v>794.10552707231784</v>
      </c>
      <c r="J487" s="36">
        <f>(Reference!C$12*List!$H487)+Reference!C$13</f>
        <v>1185.0845906893937</v>
      </c>
      <c r="K487" s="36">
        <f>(Reference!D$12*List!$H487)+Reference!D$13</f>
        <v>1418.688433731043</v>
      </c>
      <c r="L487" s="36">
        <f>(Reference!E$12*List!$H487)+Reference!E$13</f>
        <v>1754.5861701467195</v>
      </c>
      <c r="M487" s="36">
        <f>(Reference!F$12*List!$H487)+Reference!F$13</f>
        <v>1827.8640072271528</v>
      </c>
      <c r="N487" s="36">
        <f>(Reference!G$12*List!$H487)+Reference!G$13</f>
        <v>2069.8284088618711</v>
      </c>
      <c r="O487" s="36">
        <f>(Reference!H$12*List!$H487)+Reference!H$13</f>
        <v>2148.5160191495852</v>
      </c>
      <c r="P487" s="36">
        <f>(Reference!I$12*List!$H487)+Reference!I$13</f>
        <v>2233.1052002088772</v>
      </c>
      <c r="Q487" s="36">
        <f>(Reference!J$12*List!$H487)+Reference!J$13</f>
        <v>2585.2322562463942</v>
      </c>
      <c r="R487" s="36">
        <f>(Reference!K$12*List!$H487)+Reference!K$13</f>
        <v>2667.3624494841956</v>
      </c>
      <c r="S487" s="36">
        <f>(Reference!L$12*List!$H487)+Reference!L$13</f>
        <v>2877.8518070038285</v>
      </c>
      <c r="T487" s="36">
        <f>(Reference!M$12*List!$H487)+Reference!M$13</f>
        <v>3438.0092327394887</v>
      </c>
      <c r="U487" s="36">
        <f>(Reference!N$12*List!$H487)+Reference!N$13</f>
        <v>13869.035571504497</v>
      </c>
      <c r="V487" s="12">
        <f>(Reference!O$12*List!$H487)+Reference!O$13</f>
        <v>515.5513866538123</v>
      </c>
      <c r="W487" s="12">
        <f>(Reference!P$12*List!$H487)+Reference!P$13</f>
        <v>726.45877210309925</v>
      </c>
      <c r="X487" s="12">
        <f>(Reference!Q$12*List!$H487)+Reference!Q$13</f>
        <v>363.22938605154962</v>
      </c>
      <c r="Y487" s="53"/>
      <c r="Z487" s="1" t="str">
        <f t="shared" si="15"/>
        <v>IRWIN, Georgia</v>
      </c>
      <c r="AA487" s="38" t="s">
        <v>7871</v>
      </c>
      <c r="AB487" s="40" t="s">
        <v>277</v>
      </c>
      <c r="AC487" s="43" t="s">
        <v>23</v>
      </c>
      <c r="AD487" s="61">
        <v>0.72729999999999995</v>
      </c>
      <c r="AE487" s="56" t="str">
        <f t="shared" si="14"/>
        <v/>
      </c>
      <c r="AF487" s="60">
        <v>11660</v>
      </c>
      <c r="AI487" s="60">
        <v>0.71689999999999998</v>
      </c>
    </row>
    <row r="488" spans="1:35" x14ac:dyDescent="0.35">
      <c r="A488" s="46" t="s">
        <v>1235</v>
      </c>
      <c r="B488" s="46" t="s">
        <v>4686</v>
      </c>
      <c r="C488" s="27">
        <v>99911</v>
      </c>
      <c r="D488" s="48" t="s">
        <v>9420</v>
      </c>
      <c r="E488" s="39" t="s">
        <v>7509</v>
      </c>
      <c r="F488" s="44" t="s">
        <v>23</v>
      </c>
      <c r="G488" s="18" t="s">
        <v>4188</v>
      </c>
      <c r="H488" s="29">
        <v>0.71689999999999998</v>
      </c>
      <c r="I488" s="36">
        <f>(Reference!B$12*List!$H488)+Reference!B$13</f>
        <v>794.10552707231784</v>
      </c>
      <c r="J488" s="36">
        <f>(Reference!C$12*List!$H488)+Reference!C$13</f>
        <v>1185.0845906893937</v>
      </c>
      <c r="K488" s="36">
        <f>(Reference!D$12*List!$H488)+Reference!D$13</f>
        <v>1418.688433731043</v>
      </c>
      <c r="L488" s="36">
        <f>(Reference!E$12*List!$H488)+Reference!E$13</f>
        <v>1754.5861701467195</v>
      </c>
      <c r="M488" s="36">
        <f>(Reference!F$12*List!$H488)+Reference!F$13</f>
        <v>1827.8640072271528</v>
      </c>
      <c r="N488" s="36">
        <f>(Reference!G$12*List!$H488)+Reference!G$13</f>
        <v>2069.8284088618711</v>
      </c>
      <c r="O488" s="36">
        <f>(Reference!H$12*List!$H488)+Reference!H$13</f>
        <v>2148.5160191495852</v>
      </c>
      <c r="P488" s="36">
        <f>(Reference!I$12*List!$H488)+Reference!I$13</f>
        <v>2233.1052002088772</v>
      </c>
      <c r="Q488" s="36">
        <f>(Reference!J$12*List!$H488)+Reference!J$13</f>
        <v>2585.2322562463942</v>
      </c>
      <c r="R488" s="36">
        <f>(Reference!K$12*List!$H488)+Reference!K$13</f>
        <v>2667.3624494841956</v>
      </c>
      <c r="S488" s="36">
        <f>(Reference!L$12*List!$H488)+Reference!L$13</f>
        <v>2877.8518070038285</v>
      </c>
      <c r="T488" s="36">
        <f>(Reference!M$12*List!$H488)+Reference!M$13</f>
        <v>3438.0092327394887</v>
      </c>
      <c r="U488" s="36">
        <f>(Reference!N$12*List!$H488)+Reference!N$13</f>
        <v>13869.035571504497</v>
      </c>
      <c r="V488" s="12">
        <f>(Reference!O$12*List!$H488)+Reference!O$13</f>
        <v>515.5513866538123</v>
      </c>
      <c r="W488" s="12">
        <f>(Reference!P$12*List!$H488)+Reference!P$13</f>
        <v>726.45877210309925</v>
      </c>
      <c r="X488" s="12">
        <f>(Reference!Q$12*List!$H488)+Reference!Q$13</f>
        <v>363.22938605154962</v>
      </c>
      <c r="Y488" s="53"/>
      <c r="Z488" s="1" t="str">
        <f t="shared" si="15"/>
        <v>JACKSON, Georgia</v>
      </c>
      <c r="AA488" s="39" t="s">
        <v>7509</v>
      </c>
      <c r="AB488" s="40" t="s">
        <v>277</v>
      </c>
      <c r="AC488" s="44" t="s">
        <v>23</v>
      </c>
      <c r="AD488" s="62">
        <v>0.71689999999999998</v>
      </c>
      <c r="AE488" s="56" t="str">
        <f t="shared" si="14"/>
        <v/>
      </c>
      <c r="AF488" s="60">
        <v>11670</v>
      </c>
      <c r="AI488" s="60">
        <v>0.82130000000000003</v>
      </c>
    </row>
    <row r="489" spans="1:35" x14ac:dyDescent="0.35">
      <c r="A489" s="46" t="s">
        <v>1236</v>
      </c>
      <c r="B489" s="46" t="s">
        <v>4687</v>
      </c>
      <c r="C489" s="13" t="s">
        <v>4038</v>
      </c>
      <c r="D489" s="48" t="s">
        <v>369</v>
      </c>
      <c r="E489" s="38" t="s">
        <v>7872</v>
      </c>
      <c r="F489" s="43" t="s">
        <v>23</v>
      </c>
      <c r="G489" s="18" t="s">
        <v>4187</v>
      </c>
      <c r="H489" s="11">
        <v>0.94479999999999997</v>
      </c>
      <c r="I489" s="36">
        <f>(Reference!B$12*List!$H489)+Reference!B$13</f>
        <v>969.6473242236334</v>
      </c>
      <c r="J489" s="36">
        <f>(Reference!C$12*List!$H489)+Reference!C$13</f>
        <v>1447.0546585630079</v>
      </c>
      <c r="K489" s="36">
        <f>(Reference!D$12*List!$H489)+Reference!D$13</f>
        <v>1732.2980344261564</v>
      </c>
      <c r="L489" s="36">
        <f>(Reference!E$12*List!$H489)+Reference!E$13</f>
        <v>2142.4479832988518</v>
      </c>
      <c r="M489" s="36">
        <f>(Reference!F$12*List!$H489)+Reference!F$13</f>
        <v>2231.9243264643446</v>
      </c>
      <c r="N489" s="36">
        <f>(Reference!G$12*List!$H489)+Reference!G$13</f>
        <v>2527.3764126215428</v>
      </c>
      <c r="O489" s="36">
        <f>(Reference!H$12*List!$H489)+Reference!H$13</f>
        <v>2623.4583918596563</v>
      </c>
      <c r="P489" s="36">
        <f>(Reference!I$12*List!$H489)+Reference!I$13</f>
        <v>2726.7465195406285</v>
      </c>
      <c r="Q489" s="36">
        <f>(Reference!J$12*List!$H489)+Reference!J$13</f>
        <v>3156.713376631184</v>
      </c>
      <c r="R489" s="36">
        <f>(Reference!K$12*List!$H489)+Reference!K$13</f>
        <v>3256.9989424609653</v>
      </c>
      <c r="S489" s="36">
        <f>(Reference!L$12*List!$H489)+Reference!L$13</f>
        <v>3514.0182369229174</v>
      </c>
      <c r="T489" s="36">
        <f>(Reference!M$12*List!$H489)+Reference!M$13</f>
        <v>4198.0018266242359</v>
      </c>
      <c r="U489" s="36">
        <f>(Reference!N$12*List!$H489)+Reference!N$13</f>
        <v>16934.869199376612</v>
      </c>
      <c r="V489" s="12">
        <f>(Reference!O$12*List!$H489)+Reference!O$13</f>
        <v>629.51711772071269</v>
      </c>
      <c r="W489" s="12">
        <f>(Reference!P$12*List!$H489)+Reference!P$13</f>
        <v>887.04684769736798</v>
      </c>
      <c r="X489" s="12">
        <f>(Reference!Q$12*List!$H489)+Reference!Q$13</f>
        <v>443.52342384868399</v>
      </c>
      <c r="Y489" s="53"/>
      <c r="Z489" s="1" t="str">
        <f t="shared" si="15"/>
        <v>JASPER, Georgia</v>
      </c>
      <c r="AA489" s="38" t="s">
        <v>7872</v>
      </c>
      <c r="AB489" s="40" t="s">
        <v>277</v>
      </c>
      <c r="AC489" s="43" t="s">
        <v>23</v>
      </c>
      <c r="AD489" s="61">
        <v>0.82130000000000003</v>
      </c>
      <c r="AE489" s="56" t="str">
        <f t="shared" si="14"/>
        <v/>
      </c>
      <c r="AF489" s="60">
        <v>11680</v>
      </c>
      <c r="AI489" s="60">
        <v>0.84089999999999998</v>
      </c>
    </row>
    <row r="490" spans="1:35" x14ac:dyDescent="0.35">
      <c r="A490" s="46" t="s">
        <v>1237</v>
      </c>
      <c r="B490" s="46" t="s">
        <v>4688</v>
      </c>
      <c r="C490" s="13">
        <v>99911</v>
      </c>
      <c r="D490" s="48" t="s">
        <v>9420</v>
      </c>
      <c r="E490" s="38" t="s">
        <v>7873</v>
      </c>
      <c r="F490" s="44" t="s">
        <v>23</v>
      </c>
      <c r="G490" s="18" t="s">
        <v>4188</v>
      </c>
      <c r="H490" s="11">
        <v>0.71689999999999998</v>
      </c>
      <c r="I490" s="36">
        <f>(Reference!B$12*List!$H490)+Reference!B$13</f>
        <v>794.10552707231784</v>
      </c>
      <c r="J490" s="36">
        <f>(Reference!C$12*List!$H490)+Reference!C$13</f>
        <v>1185.0845906893937</v>
      </c>
      <c r="K490" s="36">
        <f>(Reference!D$12*List!$H490)+Reference!D$13</f>
        <v>1418.688433731043</v>
      </c>
      <c r="L490" s="36">
        <f>(Reference!E$12*List!$H490)+Reference!E$13</f>
        <v>1754.5861701467195</v>
      </c>
      <c r="M490" s="36">
        <f>(Reference!F$12*List!$H490)+Reference!F$13</f>
        <v>1827.8640072271528</v>
      </c>
      <c r="N490" s="36">
        <f>(Reference!G$12*List!$H490)+Reference!G$13</f>
        <v>2069.8284088618711</v>
      </c>
      <c r="O490" s="36">
        <f>(Reference!H$12*List!$H490)+Reference!H$13</f>
        <v>2148.5160191495852</v>
      </c>
      <c r="P490" s="36">
        <f>(Reference!I$12*List!$H490)+Reference!I$13</f>
        <v>2233.1052002088772</v>
      </c>
      <c r="Q490" s="36">
        <f>(Reference!J$12*List!$H490)+Reference!J$13</f>
        <v>2585.2322562463942</v>
      </c>
      <c r="R490" s="36">
        <f>(Reference!K$12*List!$H490)+Reference!K$13</f>
        <v>2667.3624494841956</v>
      </c>
      <c r="S490" s="36">
        <f>(Reference!L$12*List!$H490)+Reference!L$13</f>
        <v>2877.8518070038285</v>
      </c>
      <c r="T490" s="36">
        <f>(Reference!M$12*List!$H490)+Reference!M$13</f>
        <v>3438.0092327394887</v>
      </c>
      <c r="U490" s="36">
        <f>(Reference!N$12*List!$H490)+Reference!N$13</f>
        <v>13869.035571504497</v>
      </c>
      <c r="V490" s="12">
        <f>(Reference!O$12*List!$H490)+Reference!O$13</f>
        <v>515.5513866538123</v>
      </c>
      <c r="W490" s="12">
        <f>(Reference!P$12*List!$H490)+Reference!P$13</f>
        <v>726.45877210309925</v>
      </c>
      <c r="X490" s="12">
        <f>(Reference!Q$12*List!$H490)+Reference!Q$13</f>
        <v>363.22938605154962</v>
      </c>
      <c r="Y490" s="53"/>
      <c r="Z490" s="1" t="str">
        <f t="shared" si="15"/>
        <v>JEFF DAVIS, Georgia</v>
      </c>
      <c r="AA490" s="38" t="s">
        <v>7873</v>
      </c>
      <c r="AB490" s="40" t="s">
        <v>277</v>
      </c>
      <c r="AC490" s="43" t="s">
        <v>23</v>
      </c>
      <c r="AD490" s="61">
        <v>0.84089999999999998</v>
      </c>
      <c r="AE490" s="56" t="str">
        <f t="shared" si="14"/>
        <v/>
      </c>
      <c r="AF490" s="60">
        <v>11690</v>
      </c>
      <c r="AI490" s="60">
        <v>0.86829999999999996</v>
      </c>
    </row>
    <row r="491" spans="1:35" x14ac:dyDescent="0.35">
      <c r="A491" s="46" t="s">
        <v>1238</v>
      </c>
      <c r="B491" s="46" t="s">
        <v>4689</v>
      </c>
      <c r="C491" s="13">
        <v>99911</v>
      </c>
      <c r="D491" s="48" t="s">
        <v>9420</v>
      </c>
      <c r="E491" s="38" t="s">
        <v>7510</v>
      </c>
      <c r="F491" s="44" t="s">
        <v>23</v>
      </c>
      <c r="G491" s="18" t="s">
        <v>4188</v>
      </c>
      <c r="H491" s="11">
        <v>0.71689999999999998</v>
      </c>
      <c r="I491" s="36">
        <f>(Reference!B$12*List!$H491)+Reference!B$13</f>
        <v>794.10552707231784</v>
      </c>
      <c r="J491" s="36">
        <f>(Reference!C$12*List!$H491)+Reference!C$13</f>
        <v>1185.0845906893937</v>
      </c>
      <c r="K491" s="36">
        <f>(Reference!D$12*List!$H491)+Reference!D$13</f>
        <v>1418.688433731043</v>
      </c>
      <c r="L491" s="36">
        <f>(Reference!E$12*List!$H491)+Reference!E$13</f>
        <v>1754.5861701467195</v>
      </c>
      <c r="M491" s="36">
        <f>(Reference!F$12*List!$H491)+Reference!F$13</f>
        <v>1827.8640072271528</v>
      </c>
      <c r="N491" s="36">
        <f>(Reference!G$12*List!$H491)+Reference!G$13</f>
        <v>2069.8284088618711</v>
      </c>
      <c r="O491" s="36">
        <f>(Reference!H$12*List!$H491)+Reference!H$13</f>
        <v>2148.5160191495852</v>
      </c>
      <c r="P491" s="36">
        <f>(Reference!I$12*List!$H491)+Reference!I$13</f>
        <v>2233.1052002088772</v>
      </c>
      <c r="Q491" s="36">
        <f>(Reference!J$12*List!$H491)+Reference!J$13</f>
        <v>2585.2322562463942</v>
      </c>
      <c r="R491" s="36">
        <f>(Reference!K$12*List!$H491)+Reference!K$13</f>
        <v>2667.3624494841956</v>
      </c>
      <c r="S491" s="36">
        <f>(Reference!L$12*List!$H491)+Reference!L$13</f>
        <v>2877.8518070038285</v>
      </c>
      <c r="T491" s="36">
        <f>(Reference!M$12*List!$H491)+Reference!M$13</f>
        <v>3438.0092327394887</v>
      </c>
      <c r="U491" s="36">
        <f>(Reference!N$12*List!$H491)+Reference!N$13</f>
        <v>13869.035571504497</v>
      </c>
      <c r="V491" s="12">
        <f>(Reference!O$12*List!$H491)+Reference!O$13</f>
        <v>515.5513866538123</v>
      </c>
      <c r="W491" s="12">
        <f>(Reference!P$12*List!$H491)+Reference!P$13</f>
        <v>726.45877210309925</v>
      </c>
      <c r="X491" s="12">
        <f>(Reference!Q$12*List!$H491)+Reference!Q$13</f>
        <v>363.22938605154962</v>
      </c>
      <c r="Y491" s="53"/>
      <c r="Z491" s="1" t="str">
        <f t="shared" si="15"/>
        <v>JEFFERSON, Georgia</v>
      </c>
      <c r="AA491" s="38" t="s">
        <v>7510</v>
      </c>
      <c r="AB491" s="40" t="s">
        <v>277</v>
      </c>
      <c r="AC491" s="43" t="s">
        <v>23</v>
      </c>
      <c r="AD491" s="61">
        <v>0.86829999999999996</v>
      </c>
      <c r="AE491" s="56" t="str">
        <f t="shared" si="14"/>
        <v/>
      </c>
      <c r="AF491" s="60">
        <v>11691</v>
      </c>
      <c r="AI491" s="60">
        <v>0.84089999999999998</v>
      </c>
    </row>
    <row r="492" spans="1:35" x14ac:dyDescent="0.35">
      <c r="A492" s="46" t="s">
        <v>1239</v>
      </c>
      <c r="B492" s="46" t="s">
        <v>4690</v>
      </c>
      <c r="C492" s="13">
        <v>99911</v>
      </c>
      <c r="D492" s="48" t="s">
        <v>9420</v>
      </c>
      <c r="E492" s="38" t="s">
        <v>7874</v>
      </c>
      <c r="F492" s="44" t="s">
        <v>23</v>
      </c>
      <c r="G492" s="18" t="s">
        <v>4188</v>
      </c>
      <c r="H492" s="11">
        <v>0.71689999999999998</v>
      </c>
      <c r="I492" s="36">
        <f>(Reference!B$12*List!$H492)+Reference!B$13</f>
        <v>794.10552707231784</v>
      </c>
      <c r="J492" s="36">
        <f>(Reference!C$12*List!$H492)+Reference!C$13</f>
        <v>1185.0845906893937</v>
      </c>
      <c r="K492" s="36">
        <f>(Reference!D$12*List!$H492)+Reference!D$13</f>
        <v>1418.688433731043</v>
      </c>
      <c r="L492" s="36">
        <f>(Reference!E$12*List!$H492)+Reference!E$13</f>
        <v>1754.5861701467195</v>
      </c>
      <c r="M492" s="36">
        <f>(Reference!F$12*List!$H492)+Reference!F$13</f>
        <v>1827.8640072271528</v>
      </c>
      <c r="N492" s="36">
        <f>(Reference!G$12*List!$H492)+Reference!G$13</f>
        <v>2069.8284088618711</v>
      </c>
      <c r="O492" s="36">
        <f>(Reference!H$12*List!$H492)+Reference!H$13</f>
        <v>2148.5160191495852</v>
      </c>
      <c r="P492" s="36">
        <f>(Reference!I$12*List!$H492)+Reference!I$13</f>
        <v>2233.1052002088772</v>
      </c>
      <c r="Q492" s="36">
        <f>(Reference!J$12*List!$H492)+Reference!J$13</f>
        <v>2585.2322562463942</v>
      </c>
      <c r="R492" s="36">
        <f>(Reference!K$12*List!$H492)+Reference!K$13</f>
        <v>2667.3624494841956</v>
      </c>
      <c r="S492" s="36">
        <f>(Reference!L$12*List!$H492)+Reference!L$13</f>
        <v>2877.8518070038285</v>
      </c>
      <c r="T492" s="36">
        <f>(Reference!M$12*List!$H492)+Reference!M$13</f>
        <v>3438.0092327394887</v>
      </c>
      <c r="U492" s="36">
        <f>(Reference!N$12*List!$H492)+Reference!N$13</f>
        <v>13869.035571504497</v>
      </c>
      <c r="V492" s="12">
        <f>(Reference!O$12*List!$H492)+Reference!O$13</f>
        <v>515.5513866538123</v>
      </c>
      <c r="W492" s="12">
        <f>(Reference!P$12*List!$H492)+Reference!P$13</f>
        <v>726.45877210309925</v>
      </c>
      <c r="X492" s="12">
        <f>(Reference!Q$12*List!$H492)+Reference!Q$13</f>
        <v>363.22938605154962</v>
      </c>
      <c r="Y492" s="53"/>
      <c r="Z492" s="1" t="str">
        <f t="shared" si="15"/>
        <v>JENKINS, Georgia</v>
      </c>
      <c r="AA492" s="38" t="s">
        <v>7874</v>
      </c>
      <c r="AB492" s="40" t="s">
        <v>277</v>
      </c>
      <c r="AC492" s="43" t="s">
        <v>23</v>
      </c>
      <c r="AD492" s="61">
        <v>0.84089999999999998</v>
      </c>
      <c r="AE492" s="56" t="str">
        <f t="shared" si="14"/>
        <v/>
      </c>
      <c r="AF492" s="60">
        <v>11700</v>
      </c>
      <c r="AI492" s="60">
        <v>0.72729999999999995</v>
      </c>
    </row>
    <row r="493" spans="1:35" x14ac:dyDescent="0.35">
      <c r="A493" s="46" t="s">
        <v>1240</v>
      </c>
      <c r="B493" s="46" t="s">
        <v>4691</v>
      </c>
      <c r="C493" s="13">
        <v>99911</v>
      </c>
      <c r="D493" s="48" t="s">
        <v>9420</v>
      </c>
      <c r="E493" s="38" t="s">
        <v>7613</v>
      </c>
      <c r="F493" s="44" t="s">
        <v>23</v>
      </c>
      <c r="G493" s="18" t="s">
        <v>4188</v>
      </c>
      <c r="H493" s="11">
        <v>0.71689999999999998</v>
      </c>
      <c r="I493" s="36">
        <f>(Reference!B$12*List!$H493)+Reference!B$13</f>
        <v>794.10552707231784</v>
      </c>
      <c r="J493" s="36">
        <f>(Reference!C$12*List!$H493)+Reference!C$13</f>
        <v>1185.0845906893937</v>
      </c>
      <c r="K493" s="36">
        <f>(Reference!D$12*List!$H493)+Reference!D$13</f>
        <v>1418.688433731043</v>
      </c>
      <c r="L493" s="36">
        <f>(Reference!E$12*List!$H493)+Reference!E$13</f>
        <v>1754.5861701467195</v>
      </c>
      <c r="M493" s="36">
        <f>(Reference!F$12*List!$H493)+Reference!F$13</f>
        <v>1827.8640072271528</v>
      </c>
      <c r="N493" s="36">
        <f>(Reference!G$12*List!$H493)+Reference!G$13</f>
        <v>2069.8284088618711</v>
      </c>
      <c r="O493" s="36">
        <f>(Reference!H$12*List!$H493)+Reference!H$13</f>
        <v>2148.5160191495852</v>
      </c>
      <c r="P493" s="36">
        <f>(Reference!I$12*List!$H493)+Reference!I$13</f>
        <v>2233.1052002088772</v>
      </c>
      <c r="Q493" s="36">
        <f>(Reference!J$12*List!$H493)+Reference!J$13</f>
        <v>2585.2322562463942</v>
      </c>
      <c r="R493" s="36">
        <f>(Reference!K$12*List!$H493)+Reference!K$13</f>
        <v>2667.3624494841956</v>
      </c>
      <c r="S493" s="36">
        <f>(Reference!L$12*List!$H493)+Reference!L$13</f>
        <v>2877.8518070038285</v>
      </c>
      <c r="T493" s="36">
        <f>(Reference!M$12*List!$H493)+Reference!M$13</f>
        <v>3438.0092327394887</v>
      </c>
      <c r="U493" s="36">
        <f>(Reference!N$12*List!$H493)+Reference!N$13</f>
        <v>13869.035571504497</v>
      </c>
      <c r="V493" s="12">
        <f>(Reference!O$12*List!$H493)+Reference!O$13</f>
        <v>515.5513866538123</v>
      </c>
      <c r="W493" s="12">
        <f>(Reference!P$12*List!$H493)+Reference!P$13</f>
        <v>726.45877210309925</v>
      </c>
      <c r="X493" s="12">
        <f>(Reference!Q$12*List!$H493)+Reference!Q$13</f>
        <v>363.22938605154962</v>
      </c>
      <c r="Y493" s="53"/>
      <c r="Z493" s="1" t="str">
        <f t="shared" si="15"/>
        <v>JOHNSON, Georgia</v>
      </c>
      <c r="AA493" s="38" t="s">
        <v>7613</v>
      </c>
      <c r="AB493" s="40" t="s">
        <v>277</v>
      </c>
      <c r="AC493" s="43" t="s">
        <v>23</v>
      </c>
      <c r="AD493" s="61">
        <v>0.72729999999999995</v>
      </c>
      <c r="AE493" s="56" t="str">
        <f t="shared" si="14"/>
        <v/>
      </c>
      <c r="AF493" s="60">
        <v>11701</v>
      </c>
      <c r="AI493" s="60">
        <v>0.71689999999999998</v>
      </c>
    </row>
    <row r="494" spans="1:35" x14ac:dyDescent="0.35">
      <c r="A494" s="46" t="s">
        <v>1241</v>
      </c>
      <c r="B494" s="46" t="s">
        <v>4692</v>
      </c>
      <c r="C494" s="27" t="s">
        <v>4039</v>
      </c>
      <c r="D494" s="48" t="s">
        <v>575</v>
      </c>
      <c r="E494" s="39" t="s">
        <v>7875</v>
      </c>
      <c r="F494" s="43" t="s">
        <v>23</v>
      </c>
      <c r="G494" s="18" t="s">
        <v>4187</v>
      </c>
      <c r="H494" s="29">
        <v>0.91690000000000005</v>
      </c>
      <c r="I494" s="36">
        <f>(Reference!B$12*List!$H494)+Reference!B$13</f>
        <v>948.15712615201562</v>
      </c>
      <c r="J494" s="36">
        <f>(Reference!C$12*List!$H494)+Reference!C$13</f>
        <v>1414.9837287969974</v>
      </c>
      <c r="K494" s="36">
        <f>(Reference!D$12*List!$H494)+Reference!D$13</f>
        <v>1693.9052838364519</v>
      </c>
      <c r="L494" s="36">
        <f>(Reference!E$12*List!$H494)+Reference!E$13</f>
        <v>2094.9651198194993</v>
      </c>
      <c r="M494" s="36">
        <f>(Reference!F$12*List!$H494)+Reference!F$13</f>
        <v>2182.4584076108231</v>
      </c>
      <c r="N494" s="36">
        <f>(Reference!G$12*List!$H494)+Reference!G$13</f>
        <v>2471.3624183043212</v>
      </c>
      <c r="O494" s="36">
        <f>(Reference!H$12*List!$H494)+Reference!H$13</f>
        <v>2565.3149421070848</v>
      </c>
      <c r="P494" s="36">
        <f>(Reference!I$12*List!$H494)+Reference!I$13</f>
        <v>2666.3139051950566</v>
      </c>
      <c r="Q494" s="36">
        <f>(Reference!J$12*List!$H494)+Reference!J$13</f>
        <v>3086.7514492124228</v>
      </c>
      <c r="R494" s="36">
        <f>(Reference!K$12*List!$H494)+Reference!K$13</f>
        <v>3184.8143959315585</v>
      </c>
      <c r="S494" s="36">
        <f>(Reference!L$12*List!$H494)+Reference!L$13</f>
        <v>3436.1373971039507</v>
      </c>
      <c r="T494" s="36">
        <f>(Reference!M$12*List!$H494)+Reference!M$13</f>
        <v>4104.9619259248748</v>
      </c>
      <c r="U494" s="36">
        <f>(Reference!N$12*List!$H494)+Reference!N$13</f>
        <v>16559.543362528733</v>
      </c>
      <c r="V494" s="12">
        <f>(Reference!O$12*List!$H494)+Reference!O$13</f>
        <v>615.5651918902322</v>
      </c>
      <c r="W494" s="12">
        <f>(Reference!P$12*List!$H494)+Reference!P$13</f>
        <v>867.38731584532718</v>
      </c>
      <c r="X494" s="12">
        <f>(Reference!Q$12*List!$H494)+Reference!Q$13</f>
        <v>433.69365792266359</v>
      </c>
      <c r="Y494" s="53"/>
      <c r="Z494" s="1" t="str">
        <f t="shared" si="15"/>
        <v>JONES, Georgia</v>
      </c>
      <c r="AA494" s="39" t="s">
        <v>7875</v>
      </c>
      <c r="AB494" s="40" t="s">
        <v>277</v>
      </c>
      <c r="AC494" s="44" t="s">
        <v>23</v>
      </c>
      <c r="AD494" s="62">
        <v>0.71689999999999998</v>
      </c>
      <c r="AE494" s="56" t="str">
        <f t="shared" si="14"/>
        <v/>
      </c>
      <c r="AF494" s="60">
        <v>11702</v>
      </c>
      <c r="AI494" s="60">
        <v>0.86829999999999996</v>
      </c>
    </row>
    <row r="495" spans="1:35" x14ac:dyDescent="0.35">
      <c r="A495" s="46" t="s">
        <v>1242</v>
      </c>
      <c r="B495" s="46" t="s">
        <v>4693</v>
      </c>
      <c r="C495" s="13" t="s">
        <v>4038</v>
      </c>
      <c r="D495" s="48" t="s">
        <v>369</v>
      </c>
      <c r="E495" s="38" t="s">
        <v>7511</v>
      </c>
      <c r="F495" s="43" t="s">
        <v>23</v>
      </c>
      <c r="G495" s="18" t="s">
        <v>4187</v>
      </c>
      <c r="H495" s="29">
        <v>0.94479999999999997</v>
      </c>
      <c r="I495" s="36">
        <f>(Reference!B$12*List!$H495)+Reference!B$13</f>
        <v>969.6473242236334</v>
      </c>
      <c r="J495" s="36">
        <f>(Reference!C$12*List!$H495)+Reference!C$13</f>
        <v>1447.0546585630079</v>
      </c>
      <c r="K495" s="36">
        <f>(Reference!D$12*List!$H495)+Reference!D$13</f>
        <v>1732.2980344261564</v>
      </c>
      <c r="L495" s="36">
        <f>(Reference!E$12*List!$H495)+Reference!E$13</f>
        <v>2142.4479832988518</v>
      </c>
      <c r="M495" s="36">
        <f>(Reference!F$12*List!$H495)+Reference!F$13</f>
        <v>2231.9243264643446</v>
      </c>
      <c r="N495" s="36">
        <f>(Reference!G$12*List!$H495)+Reference!G$13</f>
        <v>2527.3764126215428</v>
      </c>
      <c r="O495" s="36">
        <f>(Reference!H$12*List!$H495)+Reference!H$13</f>
        <v>2623.4583918596563</v>
      </c>
      <c r="P495" s="36">
        <f>(Reference!I$12*List!$H495)+Reference!I$13</f>
        <v>2726.7465195406285</v>
      </c>
      <c r="Q495" s="36">
        <f>(Reference!J$12*List!$H495)+Reference!J$13</f>
        <v>3156.713376631184</v>
      </c>
      <c r="R495" s="36">
        <f>(Reference!K$12*List!$H495)+Reference!K$13</f>
        <v>3256.9989424609653</v>
      </c>
      <c r="S495" s="36">
        <f>(Reference!L$12*List!$H495)+Reference!L$13</f>
        <v>3514.0182369229174</v>
      </c>
      <c r="T495" s="36">
        <f>(Reference!M$12*List!$H495)+Reference!M$13</f>
        <v>4198.0018266242359</v>
      </c>
      <c r="U495" s="36">
        <f>(Reference!N$12*List!$H495)+Reference!N$13</f>
        <v>16934.869199376612</v>
      </c>
      <c r="V495" s="12">
        <f>(Reference!O$12*List!$H495)+Reference!O$13</f>
        <v>629.51711772071269</v>
      </c>
      <c r="W495" s="12">
        <f>(Reference!P$12*List!$H495)+Reference!P$13</f>
        <v>887.04684769736798</v>
      </c>
      <c r="X495" s="12">
        <f>(Reference!Q$12*List!$H495)+Reference!Q$13</f>
        <v>443.52342384868399</v>
      </c>
      <c r="Y495" s="53"/>
      <c r="Z495" s="1" t="str">
        <f t="shared" si="15"/>
        <v>LAMAR, Georgia</v>
      </c>
      <c r="AA495" s="39" t="s">
        <v>7511</v>
      </c>
      <c r="AB495" s="40" t="s">
        <v>277</v>
      </c>
      <c r="AC495" s="44" t="s">
        <v>23</v>
      </c>
      <c r="AD495" s="62">
        <v>0.71689999999999998</v>
      </c>
      <c r="AE495" s="56" t="str">
        <f t="shared" si="14"/>
        <v/>
      </c>
      <c r="AF495" s="60">
        <v>11703</v>
      </c>
      <c r="AI495" s="60">
        <v>0.76959999999999995</v>
      </c>
    </row>
    <row r="496" spans="1:35" x14ac:dyDescent="0.35">
      <c r="A496" s="46" t="s">
        <v>1243</v>
      </c>
      <c r="B496" s="46" t="s">
        <v>4694</v>
      </c>
      <c r="C496" s="13" t="s">
        <v>4040</v>
      </c>
      <c r="D496" s="48" t="s">
        <v>728</v>
      </c>
      <c r="E496" s="38" t="s">
        <v>7876</v>
      </c>
      <c r="F496" s="43" t="s">
        <v>23</v>
      </c>
      <c r="G496" s="18" t="s">
        <v>4187</v>
      </c>
      <c r="H496" s="11">
        <v>0.72729999999999995</v>
      </c>
      <c r="I496" s="36">
        <f>(Reference!B$12*List!$H496)+Reference!B$13</f>
        <v>802.11621022446207</v>
      </c>
      <c r="J496" s="36">
        <f>(Reference!C$12*List!$H496)+Reference!C$13</f>
        <v>1197.0393458709891</v>
      </c>
      <c r="K496" s="36">
        <f>(Reference!D$12*List!$H496)+Reference!D$13</f>
        <v>1432.9997099365241</v>
      </c>
      <c r="L496" s="36">
        <f>(Reference!E$12*List!$H496)+Reference!E$13</f>
        <v>1772.2858755297041</v>
      </c>
      <c r="M496" s="36">
        <f>(Reference!F$12*List!$H496)+Reference!F$13</f>
        <v>1846.3029160471033</v>
      </c>
      <c r="N496" s="36">
        <f>(Reference!G$12*List!$H496)+Reference!G$13</f>
        <v>2090.7081773528785</v>
      </c>
      <c r="O496" s="36">
        <f>(Reference!H$12*List!$H496)+Reference!H$13</f>
        <v>2170.1895631433745</v>
      </c>
      <c r="P496" s="36">
        <f>(Reference!I$12*List!$H496)+Reference!I$13</f>
        <v>2255.6320528681586</v>
      </c>
      <c r="Q496" s="36">
        <f>(Reference!J$12*List!$H496)+Reference!J$13</f>
        <v>2611.3112542806275</v>
      </c>
      <c r="R496" s="36">
        <f>(Reference!K$12*List!$H496)+Reference!K$13</f>
        <v>2694.2699506994586</v>
      </c>
      <c r="S496" s="36">
        <f>(Reference!L$12*List!$H496)+Reference!L$13</f>
        <v>2906.8826576890347</v>
      </c>
      <c r="T496" s="36">
        <f>(Reference!M$12*List!$H496)+Reference!M$13</f>
        <v>3472.6907727851285</v>
      </c>
      <c r="U496" s="36">
        <f>(Reference!N$12*List!$H496)+Reference!N$13</f>
        <v>14008.941976637758</v>
      </c>
      <c r="V496" s="12">
        <f>(Reference!O$12*List!$H496)+Reference!O$13</f>
        <v>520.75210452610611</v>
      </c>
      <c r="W496" s="12">
        <f>(Reference!P$12*List!$H496)+Reference!P$13</f>
        <v>733.78705637769508</v>
      </c>
      <c r="X496" s="12">
        <f>(Reference!Q$12*List!$H496)+Reference!Q$13</f>
        <v>366.89352818884754</v>
      </c>
      <c r="Y496" s="53"/>
      <c r="Z496" s="1" t="str">
        <f t="shared" si="15"/>
        <v>LANIER, Georgia</v>
      </c>
      <c r="AA496" s="38" t="s">
        <v>7876</v>
      </c>
      <c r="AB496" s="40" t="s">
        <v>277</v>
      </c>
      <c r="AC496" s="43" t="s">
        <v>23</v>
      </c>
      <c r="AD496" s="61">
        <v>0.87450000000000006</v>
      </c>
      <c r="AE496" s="56" t="str">
        <f t="shared" si="14"/>
        <v/>
      </c>
      <c r="AF496" s="60">
        <v>11710</v>
      </c>
      <c r="AI496" s="60">
        <v>0.71689999999999998</v>
      </c>
    </row>
    <row r="497" spans="1:35" x14ac:dyDescent="0.35">
      <c r="A497" s="46" t="s">
        <v>1244</v>
      </c>
      <c r="B497" s="46" t="s">
        <v>4695</v>
      </c>
      <c r="C497" s="27">
        <v>99911</v>
      </c>
      <c r="D497" s="48" t="s">
        <v>9420</v>
      </c>
      <c r="E497" s="39" t="s">
        <v>7877</v>
      </c>
      <c r="F497" s="44" t="s">
        <v>23</v>
      </c>
      <c r="G497" s="18" t="s">
        <v>4188</v>
      </c>
      <c r="H497" s="11">
        <v>0.71689999999999998</v>
      </c>
      <c r="I497" s="36">
        <f>(Reference!B$12*List!$H497)+Reference!B$13</f>
        <v>794.10552707231784</v>
      </c>
      <c r="J497" s="36">
        <f>(Reference!C$12*List!$H497)+Reference!C$13</f>
        <v>1185.0845906893937</v>
      </c>
      <c r="K497" s="36">
        <f>(Reference!D$12*List!$H497)+Reference!D$13</f>
        <v>1418.688433731043</v>
      </c>
      <c r="L497" s="36">
        <f>(Reference!E$12*List!$H497)+Reference!E$13</f>
        <v>1754.5861701467195</v>
      </c>
      <c r="M497" s="36">
        <f>(Reference!F$12*List!$H497)+Reference!F$13</f>
        <v>1827.8640072271528</v>
      </c>
      <c r="N497" s="36">
        <f>(Reference!G$12*List!$H497)+Reference!G$13</f>
        <v>2069.8284088618711</v>
      </c>
      <c r="O497" s="36">
        <f>(Reference!H$12*List!$H497)+Reference!H$13</f>
        <v>2148.5160191495852</v>
      </c>
      <c r="P497" s="36">
        <f>(Reference!I$12*List!$H497)+Reference!I$13</f>
        <v>2233.1052002088772</v>
      </c>
      <c r="Q497" s="36">
        <f>(Reference!J$12*List!$H497)+Reference!J$13</f>
        <v>2585.2322562463942</v>
      </c>
      <c r="R497" s="36">
        <f>(Reference!K$12*List!$H497)+Reference!K$13</f>
        <v>2667.3624494841956</v>
      </c>
      <c r="S497" s="36">
        <f>(Reference!L$12*List!$H497)+Reference!L$13</f>
        <v>2877.8518070038285</v>
      </c>
      <c r="T497" s="36">
        <f>(Reference!M$12*List!$H497)+Reference!M$13</f>
        <v>3438.0092327394887</v>
      </c>
      <c r="U497" s="36">
        <f>(Reference!N$12*List!$H497)+Reference!N$13</f>
        <v>13869.035571504497</v>
      </c>
      <c r="V497" s="12">
        <f>(Reference!O$12*List!$H497)+Reference!O$13</f>
        <v>515.5513866538123</v>
      </c>
      <c r="W497" s="12">
        <f>(Reference!P$12*List!$H497)+Reference!P$13</f>
        <v>726.45877210309925</v>
      </c>
      <c r="X497" s="12">
        <f>(Reference!Q$12*List!$H497)+Reference!Q$13</f>
        <v>363.22938605154962</v>
      </c>
      <c r="Y497" s="53"/>
      <c r="Z497" s="1" t="str">
        <f t="shared" si="15"/>
        <v>LAURENS, Georgia</v>
      </c>
      <c r="AA497" s="38" t="s">
        <v>7877</v>
      </c>
      <c r="AB497" s="40" t="s">
        <v>277</v>
      </c>
      <c r="AC497" s="43" t="s">
        <v>23</v>
      </c>
      <c r="AD497" s="61">
        <v>0.78939999999999999</v>
      </c>
      <c r="AE497" s="56" t="str">
        <f t="shared" si="14"/>
        <v/>
      </c>
      <c r="AF497" s="60">
        <v>11720</v>
      </c>
      <c r="AI497" s="60">
        <v>0.87450000000000006</v>
      </c>
    </row>
    <row r="498" spans="1:35" x14ac:dyDescent="0.35">
      <c r="A498" s="46" t="s">
        <v>1245</v>
      </c>
      <c r="B498" s="46" t="s">
        <v>4696</v>
      </c>
      <c r="C498" s="13" t="s">
        <v>1141</v>
      </c>
      <c r="D498" s="48" t="s">
        <v>352</v>
      </c>
      <c r="E498" s="38" t="s">
        <v>7514</v>
      </c>
      <c r="F498" s="43" t="s">
        <v>23</v>
      </c>
      <c r="G498" s="18" t="s">
        <v>4187</v>
      </c>
      <c r="H498" s="11">
        <v>0.82130000000000003</v>
      </c>
      <c r="I498" s="36">
        <f>(Reference!B$12*List!$H498)+Reference!B$13</f>
        <v>874.52046179192007</v>
      </c>
      <c r="J498" s="36">
        <f>(Reference!C$12*List!$H498)+Reference!C$13</f>
        <v>1305.0919407815627</v>
      </c>
      <c r="K498" s="36">
        <f>(Reference!D$12*List!$H498)+Reference!D$13</f>
        <v>1562.3516294860665</v>
      </c>
      <c r="L498" s="36">
        <f>(Reference!E$12*List!$H498)+Reference!E$13</f>
        <v>1932.2639818759105</v>
      </c>
      <c r="M498" s="36">
        <f>(Reference!F$12*List!$H498)+Reference!F$13</f>
        <v>2012.9622842274284</v>
      </c>
      <c r="N498" s="36">
        <f>(Reference!G$12*List!$H498)+Reference!G$13</f>
        <v>2279.4291617908302</v>
      </c>
      <c r="O498" s="36">
        <f>(Reference!H$12*List!$H498)+Reference!H$13</f>
        <v>2366.0850569333998</v>
      </c>
      <c r="P498" s="36">
        <f>(Reference!I$12*List!$H498)+Reference!I$13</f>
        <v>2459.2401442116625</v>
      </c>
      <c r="Q498" s="36">
        <f>(Reference!J$12*List!$H498)+Reference!J$13</f>
        <v>2847.0252749746614</v>
      </c>
      <c r="R498" s="36">
        <f>(Reference!K$12*List!$H498)+Reference!K$13</f>
        <v>2937.4723655297189</v>
      </c>
      <c r="S498" s="36">
        <f>(Reference!L$12*List!$H498)+Reference!L$13</f>
        <v>3169.2768850360922</v>
      </c>
      <c r="T498" s="36">
        <f>(Reference!M$12*List!$H498)+Reference!M$13</f>
        <v>3786.15853858226</v>
      </c>
      <c r="U498" s="36">
        <f>(Reference!N$12*List!$H498)+Reference!N$13</f>
        <v>15273.480638419147</v>
      </c>
      <c r="V498" s="12">
        <f>(Reference!O$12*List!$H498)+Reference!O$13</f>
        <v>567.75859298722344</v>
      </c>
      <c r="W498" s="12">
        <f>(Reference!P$12*List!$H498)+Reference!P$13</f>
        <v>800.02347193654225</v>
      </c>
      <c r="X498" s="12">
        <f>(Reference!Q$12*List!$H498)+Reference!Q$13</f>
        <v>400.01173596827113</v>
      </c>
      <c r="Y498" s="53"/>
      <c r="Z498" s="1" t="str">
        <f t="shared" si="15"/>
        <v>LEE, Georgia</v>
      </c>
      <c r="AA498" s="38" t="s">
        <v>7514</v>
      </c>
      <c r="AB498" s="40" t="s">
        <v>277</v>
      </c>
      <c r="AC498" s="43" t="s">
        <v>23</v>
      </c>
      <c r="AD498" s="61">
        <v>0.86829999999999996</v>
      </c>
      <c r="AE498" s="56" t="str">
        <f t="shared" si="14"/>
        <v/>
      </c>
      <c r="AF498" s="60">
        <v>11730</v>
      </c>
      <c r="AI498" s="60">
        <v>0.78939999999999999</v>
      </c>
    </row>
    <row r="499" spans="1:35" x14ac:dyDescent="0.35">
      <c r="A499" s="46" t="s">
        <v>1246</v>
      </c>
      <c r="B499" s="46" t="s">
        <v>4697</v>
      </c>
      <c r="C499" s="13" t="s">
        <v>4043</v>
      </c>
      <c r="D499" s="48" t="s">
        <v>9421</v>
      </c>
      <c r="E499" s="38" t="s">
        <v>7793</v>
      </c>
      <c r="F499" s="43" t="s">
        <v>23</v>
      </c>
      <c r="G499" s="18" t="s">
        <v>4187</v>
      </c>
      <c r="H499" s="11">
        <v>0.84089999999999998</v>
      </c>
      <c r="I499" s="36">
        <f>(Reference!B$12*List!$H499)+Reference!B$13</f>
        <v>889.61751850173039</v>
      </c>
      <c r="J499" s="36">
        <f>(Reference!C$12*List!$H499)+Reference!C$13</f>
        <v>1327.622056316108</v>
      </c>
      <c r="K499" s="36">
        <f>(Reference!D$12*List!$H499)+Reference!D$13</f>
        <v>1589.3228807963965</v>
      </c>
      <c r="L499" s="36">
        <f>(Reference!E$12*List!$H499)+Reference!E$13</f>
        <v>1965.6211189438429</v>
      </c>
      <c r="M499" s="36">
        <f>(Reference!F$12*List!$H499)+Reference!F$13</f>
        <v>2047.7125354650279</v>
      </c>
      <c r="N499" s="36">
        <f>(Reference!G$12*List!$H499)+Reference!G$13</f>
        <v>2318.7794947161901</v>
      </c>
      <c r="O499" s="36">
        <f>(Reference!H$12*List!$H499)+Reference!H$13</f>
        <v>2406.9313513832349</v>
      </c>
      <c r="P499" s="36">
        <f>(Reference!I$12*List!$H499)+Reference!I$13</f>
        <v>2501.6945973003085</v>
      </c>
      <c r="Q499" s="36">
        <f>(Reference!J$12*List!$H499)+Reference!J$13</f>
        <v>2896.1741558853319</v>
      </c>
      <c r="R499" s="36">
        <f>(Reference!K$12*List!$H499)+Reference!K$13</f>
        <v>2988.1826562815604</v>
      </c>
      <c r="S499" s="36">
        <f>(Reference!L$12*List!$H499)+Reference!L$13</f>
        <v>3223.9888728659039</v>
      </c>
      <c r="T499" s="36">
        <f>(Reference!M$12*List!$H499)+Reference!M$13</f>
        <v>3851.5199025144275</v>
      </c>
      <c r="U499" s="36">
        <f>(Reference!N$12*List!$H499)+Reference!N$13</f>
        <v>15537.150401939522</v>
      </c>
      <c r="V499" s="12">
        <f>(Reference!O$12*List!$H499)+Reference!O$13</f>
        <v>577.55994590039256</v>
      </c>
      <c r="W499" s="12">
        <f>(Reference!P$12*List!$H499)+Reference!P$13</f>
        <v>813.83446922328051</v>
      </c>
      <c r="X499" s="12">
        <f>(Reference!Q$12*List!$H499)+Reference!Q$13</f>
        <v>406.91723461164025</v>
      </c>
      <c r="Y499" s="53"/>
      <c r="Z499" s="1" t="str">
        <f t="shared" si="15"/>
        <v>LIBERTY, Georgia</v>
      </c>
      <c r="AA499" s="38" t="s">
        <v>7793</v>
      </c>
      <c r="AB499" s="40" t="s">
        <v>277</v>
      </c>
      <c r="AC499" s="43" t="s">
        <v>23</v>
      </c>
      <c r="AD499" s="61">
        <v>0.76959999999999995</v>
      </c>
      <c r="AE499" s="56" t="str">
        <f t="shared" si="14"/>
        <v/>
      </c>
      <c r="AF499" s="60">
        <v>11740</v>
      </c>
      <c r="AI499" s="60">
        <v>0.94479999999999997</v>
      </c>
    </row>
    <row r="500" spans="1:35" x14ac:dyDescent="0.35">
      <c r="A500" s="46" t="s">
        <v>1247</v>
      </c>
      <c r="B500" s="46" t="s">
        <v>4698</v>
      </c>
      <c r="C500" s="13" t="s">
        <v>4041</v>
      </c>
      <c r="D500" s="48" t="s">
        <v>372</v>
      </c>
      <c r="E500" s="38" t="s">
        <v>7615</v>
      </c>
      <c r="F500" s="43" t="s">
        <v>23</v>
      </c>
      <c r="G500" s="18" t="s">
        <v>4187</v>
      </c>
      <c r="H500" s="11">
        <v>0.86829999999999996</v>
      </c>
      <c r="I500" s="36">
        <f>(Reference!B$12*List!$H500)+Reference!B$13</f>
        <v>910.72258757564896</v>
      </c>
      <c r="J500" s="36">
        <f>(Reference!C$12*List!$H500)+Reference!C$13</f>
        <v>1359.1182382368495</v>
      </c>
      <c r="K500" s="36">
        <f>(Reference!D$12*List!$H500)+Reference!D$13</f>
        <v>1627.0275892608374</v>
      </c>
      <c r="L500" s="36">
        <f>(Reference!E$12*List!$H500)+Reference!E$13</f>
        <v>2012.2530350490138</v>
      </c>
      <c r="M500" s="36">
        <f>(Reference!F$12*List!$H500)+Reference!F$13</f>
        <v>2096.291968317591</v>
      </c>
      <c r="N500" s="36">
        <f>(Reference!G$12*List!$H500)+Reference!G$13</f>
        <v>2373.7896540098054</v>
      </c>
      <c r="O500" s="36">
        <f>(Reference!H$12*List!$H500)+Reference!H$13</f>
        <v>2464.0328038284124</v>
      </c>
      <c r="P500" s="36">
        <f>(Reference!I$12*List!$H500)+Reference!I$13</f>
        <v>2561.0441898834147</v>
      </c>
      <c r="Q500" s="36">
        <f>(Reference!J$12*List!$H500)+Reference!J$13</f>
        <v>2964.882285321678</v>
      </c>
      <c r="R500" s="36">
        <f>(Reference!K$12*List!$H500)+Reference!K$13</f>
        <v>3059.0735729448488</v>
      </c>
      <c r="S500" s="36">
        <f>(Reference!L$12*List!$H500)+Reference!L$13</f>
        <v>3300.4739987096204</v>
      </c>
      <c r="T500" s="36">
        <f>(Reference!M$12*List!$H500)+Reference!M$13</f>
        <v>3942.8924214808258</v>
      </c>
      <c r="U500" s="36">
        <f>(Reference!N$12*List!$H500)+Reference!N$13</f>
        <v>15905.749969309843</v>
      </c>
      <c r="V500" s="12">
        <f>(Reference!O$12*List!$H500)+Reference!O$13</f>
        <v>591.26183721778216</v>
      </c>
      <c r="W500" s="12">
        <f>(Reference!P$12*List!$H500)+Reference!P$13</f>
        <v>833.14167971596578</v>
      </c>
      <c r="X500" s="12">
        <f>(Reference!Q$12*List!$H500)+Reference!Q$13</f>
        <v>416.57083985798289</v>
      </c>
      <c r="Y500" s="53"/>
      <c r="Z500" s="1" t="str">
        <f t="shared" si="15"/>
        <v>LINCOLN, Georgia</v>
      </c>
      <c r="AA500" s="38" t="s">
        <v>7615</v>
      </c>
      <c r="AB500" s="40" t="s">
        <v>277</v>
      </c>
      <c r="AC500" s="43" t="s">
        <v>23</v>
      </c>
      <c r="AD500" s="61">
        <v>0.94479999999999997</v>
      </c>
      <c r="AE500" s="56" t="str">
        <f t="shared" si="14"/>
        <v/>
      </c>
      <c r="AF500" s="60">
        <v>11741</v>
      </c>
      <c r="AI500" s="60">
        <v>0.71689999999999998</v>
      </c>
    </row>
    <row r="501" spans="1:35" x14ac:dyDescent="0.35">
      <c r="A501" s="46" t="s">
        <v>1248</v>
      </c>
      <c r="B501" s="46" t="s">
        <v>4699</v>
      </c>
      <c r="C501" s="27" t="s">
        <v>4043</v>
      </c>
      <c r="D501" s="48" t="s">
        <v>9421</v>
      </c>
      <c r="E501" s="39" t="s">
        <v>7878</v>
      </c>
      <c r="F501" s="43" t="s">
        <v>23</v>
      </c>
      <c r="G501" s="18" t="s">
        <v>4187</v>
      </c>
      <c r="H501" s="29">
        <v>0.84089999999999998</v>
      </c>
      <c r="I501" s="36">
        <f>(Reference!B$12*List!$H501)+Reference!B$13</f>
        <v>889.61751850173039</v>
      </c>
      <c r="J501" s="36">
        <f>(Reference!C$12*List!$H501)+Reference!C$13</f>
        <v>1327.622056316108</v>
      </c>
      <c r="K501" s="36">
        <f>(Reference!D$12*List!$H501)+Reference!D$13</f>
        <v>1589.3228807963965</v>
      </c>
      <c r="L501" s="36">
        <f>(Reference!E$12*List!$H501)+Reference!E$13</f>
        <v>1965.6211189438429</v>
      </c>
      <c r="M501" s="36">
        <f>(Reference!F$12*List!$H501)+Reference!F$13</f>
        <v>2047.7125354650279</v>
      </c>
      <c r="N501" s="36">
        <f>(Reference!G$12*List!$H501)+Reference!G$13</f>
        <v>2318.7794947161901</v>
      </c>
      <c r="O501" s="36">
        <f>(Reference!H$12*List!$H501)+Reference!H$13</f>
        <v>2406.9313513832349</v>
      </c>
      <c r="P501" s="36">
        <f>(Reference!I$12*List!$H501)+Reference!I$13</f>
        <v>2501.6945973003085</v>
      </c>
      <c r="Q501" s="36">
        <f>(Reference!J$12*List!$H501)+Reference!J$13</f>
        <v>2896.1741558853319</v>
      </c>
      <c r="R501" s="36">
        <f>(Reference!K$12*List!$H501)+Reference!K$13</f>
        <v>2988.1826562815604</v>
      </c>
      <c r="S501" s="36">
        <f>(Reference!L$12*List!$H501)+Reference!L$13</f>
        <v>3223.9888728659039</v>
      </c>
      <c r="T501" s="36">
        <f>(Reference!M$12*List!$H501)+Reference!M$13</f>
        <v>3851.5199025144275</v>
      </c>
      <c r="U501" s="36">
        <f>(Reference!N$12*List!$H501)+Reference!N$13</f>
        <v>15537.150401939522</v>
      </c>
      <c r="V501" s="12">
        <f>(Reference!O$12*List!$H501)+Reference!O$13</f>
        <v>577.55994590039256</v>
      </c>
      <c r="W501" s="12">
        <f>(Reference!P$12*List!$H501)+Reference!P$13</f>
        <v>813.83446922328051</v>
      </c>
      <c r="X501" s="12">
        <f>(Reference!Q$12*List!$H501)+Reference!Q$13</f>
        <v>406.91723461164025</v>
      </c>
      <c r="Y501" s="53"/>
      <c r="Z501" s="1" t="str">
        <f t="shared" si="15"/>
        <v>LONG, Georgia</v>
      </c>
      <c r="AA501" s="39" t="s">
        <v>7878</v>
      </c>
      <c r="AB501" s="40" t="s">
        <v>277</v>
      </c>
      <c r="AC501" s="44" t="s">
        <v>23</v>
      </c>
      <c r="AD501" s="62">
        <v>0.71689999999999998</v>
      </c>
      <c r="AE501" s="56" t="str">
        <f t="shared" si="14"/>
        <v/>
      </c>
      <c r="AF501" s="60">
        <v>11750</v>
      </c>
      <c r="AI501" s="60">
        <v>0.71689999999999998</v>
      </c>
    </row>
    <row r="502" spans="1:35" x14ac:dyDescent="0.35">
      <c r="A502" s="46" t="s">
        <v>1249</v>
      </c>
      <c r="B502" s="46" t="s">
        <v>4700</v>
      </c>
      <c r="C502" s="27" t="s">
        <v>4040</v>
      </c>
      <c r="D502" s="48" t="s">
        <v>728</v>
      </c>
      <c r="E502" s="39" t="s">
        <v>7516</v>
      </c>
      <c r="F502" s="43" t="s">
        <v>23</v>
      </c>
      <c r="G502" s="18" t="s">
        <v>4187</v>
      </c>
      <c r="H502" s="29">
        <v>0.72729999999999995</v>
      </c>
      <c r="I502" s="36">
        <f>(Reference!B$12*List!$H502)+Reference!B$13</f>
        <v>802.11621022446207</v>
      </c>
      <c r="J502" s="36">
        <f>(Reference!C$12*List!$H502)+Reference!C$13</f>
        <v>1197.0393458709891</v>
      </c>
      <c r="K502" s="36">
        <f>(Reference!D$12*List!$H502)+Reference!D$13</f>
        <v>1432.9997099365241</v>
      </c>
      <c r="L502" s="36">
        <f>(Reference!E$12*List!$H502)+Reference!E$13</f>
        <v>1772.2858755297041</v>
      </c>
      <c r="M502" s="36">
        <f>(Reference!F$12*List!$H502)+Reference!F$13</f>
        <v>1846.3029160471033</v>
      </c>
      <c r="N502" s="36">
        <f>(Reference!G$12*List!$H502)+Reference!G$13</f>
        <v>2090.7081773528785</v>
      </c>
      <c r="O502" s="36">
        <f>(Reference!H$12*List!$H502)+Reference!H$13</f>
        <v>2170.1895631433745</v>
      </c>
      <c r="P502" s="36">
        <f>(Reference!I$12*List!$H502)+Reference!I$13</f>
        <v>2255.6320528681586</v>
      </c>
      <c r="Q502" s="36">
        <f>(Reference!J$12*List!$H502)+Reference!J$13</f>
        <v>2611.3112542806275</v>
      </c>
      <c r="R502" s="36">
        <f>(Reference!K$12*List!$H502)+Reference!K$13</f>
        <v>2694.2699506994586</v>
      </c>
      <c r="S502" s="36">
        <f>(Reference!L$12*List!$H502)+Reference!L$13</f>
        <v>2906.8826576890347</v>
      </c>
      <c r="T502" s="36">
        <f>(Reference!M$12*List!$H502)+Reference!M$13</f>
        <v>3472.6907727851285</v>
      </c>
      <c r="U502" s="36">
        <f>(Reference!N$12*List!$H502)+Reference!N$13</f>
        <v>14008.941976637758</v>
      </c>
      <c r="V502" s="12">
        <f>(Reference!O$12*List!$H502)+Reference!O$13</f>
        <v>520.75210452610611</v>
      </c>
      <c r="W502" s="12">
        <f>(Reference!P$12*List!$H502)+Reference!P$13</f>
        <v>733.78705637769508</v>
      </c>
      <c r="X502" s="12">
        <f>(Reference!Q$12*List!$H502)+Reference!Q$13</f>
        <v>366.89352818884754</v>
      </c>
      <c r="Y502" s="53"/>
      <c r="Z502" s="1" t="str">
        <f t="shared" si="15"/>
        <v>LOWNDES, Georgia</v>
      </c>
      <c r="AA502" s="39" t="s">
        <v>7516</v>
      </c>
      <c r="AB502" s="40" t="s">
        <v>277</v>
      </c>
      <c r="AC502" s="44" t="s">
        <v>23</v>
      </c>
      <c r="AD502" s="62">
        <v>0.71689999999999998</v>
      </c>
      <c r="AE502" s="56" t="str">
        <f t="shared" si="14"/>
        <v/>
      </c>
      <c r="AF502" s="60">
        <v>11760</v>
      </c>
      <c r="AI502" s="60">
        <v>0.91690000000000005</v>
      </c>
    </row>
    <row r="503" spans="1:35" x14ac:dyDescent="0.35">
      <c r="A503" s="46" t="s">
        <v>1250</v>
      </c>
      <c r="B503" s="46" t="s">
        <v>4701</v>
      </c>
      <c r="C503" s="13">
        <v>99911</v>
      </c>
      <c r="D503" s="48" t="s">
        <v>9420</v>
      </c>
      <c r="E503" s="38" t="s">
        <v>7879</v>
      </c>
      <c r="F503" s="44" t="s">
        <v>23</v>
      </c>
      <c r="G503" s="18" t="s">
        <v>4188</v>
      </c>
      <c r="H503" s="11">
        <v>0.71689999999999998</v>
      </c>
      <c r="I503" s="36">
        <f>(Reference!B$12*List!$H503)+Reference!B$13</f>
        <v>794.10552707231784</v>
      </c>
      <c r="J503" s="36">
        <f>(Reference!C$12*List!$H503)+Reference!C$13</f>
        <v>1185.0845906893937</v>
      </c>
      <c r="K503" s="36">
        <f>(Reference!D$12*List!$H503)+Reference!D$13</f>
        <v>1418.688433731043</v>
      </c>
      <c r="L503" s="36">
        <f>(Reference!E$12*List!$H503)+Reference!E$13</f>
        <v>1754.5861701467195</v>
      </c>
      <c r="M503" s="36">
        <f>(Reference!F$12*List!$H503)+Reference!F$13</f>
        <v>1827.8640072271528</v>
      </c>
      <c r="N503" s="36">
        <f>(Reference!G$12*List!$H503)+Reference!G$13</f>
        <v>2069.8284088618711</v>
      </c>
      <c r="O503" s="36">
        <f>(Reference!H$12*List!$H503)+Reference!H$13</f>
        <v>2148.5160191495852</v>
      </c>
      <c r="P503" s="36">
        <f>(Reference!I$12*List!$H503)+Reference!I$13</f>
        <v>2233.1052002088772</v>
      </c>
      <c r="Q503" s="36">
        <f>(Reference!J$12*List!$H503)+Reference!J$13</f>
        <v>2585.2322562463942</v>
      </c>
      <c r="R503" s="36">
        <f>(Reference!K$12*List!$H503)+Reference!K$13</f>
        <v>2667.3624494841956</v>
      </c>
      <c r="S503" s="36">
        <f>(Reference!L$12*List!$H503)+Reference!L$13</f>
        <v>2877.8518070038285</v>
      </c>
      <c r="T503" s="36">
        <f>(Reference!M$12*List!$H503)+Reference!M$13</f>
        <v>3438.0092327394887</v>
      </c>
      <c r="U503" s="36">
        <f>(Reference!N$12*List!$H503)+Reference!N$13</f>
        <v>13869.035571504497</v>
      </c>
      <c r="V503" s="12">
        <f>(Reference!O$12*List!$H503)+Reference!O$13</f>
        <v>515.5513866538123</v>
      </c>
      <c r="W503" s="12">
        <f>(Reference!P$12*List!$H503)+Reference!P$13</f>
        <v>726.45877210309925</v>
      </c>
      <c r="X503" s="12">
        <f>(Reference!Q$12*List!$H503)+Reference!Q$13</f>
        <v>363.22938605154962</v>
      </c>
      <c r="Y503" s="53"/>
      <c r="Z503" s="1" t="str">
        <f t="shared" si="15"/>
        <v>LUMPKIN, Georgia</v>
      </c>
      <c r="AA503" s="38" t="s">
        <v>7879</v>
      </c>
      <c r="AB503" s="40" t="s">
        <v>277</v>
      </c>
      <c r="AC503" s="43" t="s">
        <v>23</v>
      </c>
      <c r="AD503" s="61">
        <v>0.91690000000000005</v>
      </c>
      <c r="AE503" s="56" t="str">
        <f t="shared" si="14"/>
        <v/>
      </c>
      <c r="AF503" s="60">
        <v>11770</v>
      </c>
      <c r="AI503" s="60">
        <v>0.71689999999999998</v>
      </c>
    </row>
    <row r="504" spans="1:35" x14ac:dyDescent="0.35">
      <c r="A504" s="46" t="s">
        <v>1251</v>
      </c>
      <c r="B504" s="46" t="s">
        <v>4702</v>
      </c>
      <c r="C504" s="27" t="s">
        <v>4041</v>
      </c>
      <c r="D504" s="48" t="s">
        <v>372</v>
      </c>
      <c r="E504" s="39" t="s">
        <v>7880</v>
      </c>
      <c r="F504" s="43" t="s">
        <v>23</v>
      </c>
      <c r="G504" s="18" t="s">
        <v>4187</v>
      </c>
      <c r="H504" s="29">
        <v>0.86829999999999996</v>
      </c>
      <c r="I504" s="36">
        <f>(Reference!B$12*List!$H504)+Reference!B$13</f>
        <v>910.72258757564896</v>
      </c>
      <c r="J504" s="36">
        <f>(Reference!C$12*List!$H504)+Reference!C$13</f>
        <v>1359.1182382368495</v>
      </c>
      <c r="K504" s="36">
        <f>(Reference!D$12*List!$H504)+Reference!D$13</f>
        <v>1627.0275892608374</v>
      </c>
      <c r="L504" s="36">
        <f>(Reference!E$12*List!$H504)+Reference!E$13</f>
        <v>2012.2530350490138</v>
      </c>
      <c r="M504" s="36">
        <f>(Reference!F$12*List!$H504)+Reference!F$13</f>
        <v>2096.291968317591</v>
      </c>
      <c r="N504" s="36">
        <f>(Reference!G$12*List!$H504)+Reference!G$13</f>
        <v>2373.7896540098054</v>
      </c>
      <c r="O504" s="36">
        <f>(Reference!H$12*List!$H504)+Reference!H$13</f>
        <v>2464.0328038284124</v>
      </c>
      <c r="P504" s="36">
        <f>(Reference!I$12*List!$H504)+Reference!I$13</f>
        <v>2561.0441898834147</v>
      </c>
      <c r="Q504" s="36">
        <f>(Reference!J$12*List!$H504)+Reference!J$13</f>
        <v>2964.882285321678</v>
      </c>
      <c r="R504" s="36">
        <f>(Reference!K$12*List!$H504)+Reference!K$13</f>
        <v>3059.0735729448488</v>
      </c>
      <c r="S504" s="36">
        <f>(Reference!L$12*List!$H504)+Reference!L$13</f>
        <v>3300.4739987096204</v>
      </c>
      <c r="T504" s="36">
        <f>(Reference!M$12*List!$H504)+Reference!M$13</f>
        <v>3942.8924214808258</v>
      </c>
      <c r="U504" s="36">
        <f>(Reference!N$12*List!$H504)+Reference!N$13</f>
        <v>15905.749969309843</v>
      </c>
      <c r="V504" s="12">
        <f>(Reference!O$12*List!$H504)+Reference!O$13</f>
        <v>591.26183721778216</v>
      </c>
      <c r="W504" s="12">
        <f>(Reference!P$12*List!$H504)+Reference!P$13</f>
        <v>833.14167971596578</v>
      </c>
      <c r="X504" s="12">
        <f>(Reference!Q$12*List!$H504)+Reference!Q$13</f>
        <v>416.57083985798289</v>
      </c>
      <c r="Y504" s="53"/>
      <c r="Z504" s="1" t="str">
        <f t="shared" si="15"/>
        <v>MC DUFFIE, Georgia</v>
      </c>
      <c r="AA504" s="39" t="s">
        <v>7880</v>
      </c>
      <c r="AB504" s="40" t="s">
        <v>277</v>
      </c>
      <c r="AC504" s="44" t="s">
        <v>23</v>
      </c>
      <c r="AD504" s="62">
        <v>0.71689999999999998</v>
      </c>
      <c r="AE504" s="56" t="str">
        <f t="shared" si="14"/>
        <v/>
      </c>
      <c r="AF504" s="60">
        <v>11771</v>
      </c>
      <c r="AI504" s="60">
        <v>0.94479999999999997</v>
      </c>
    </row>
    <row r="505" spans="1:35" x14ac:dyDescent="0.35">
      <c r="A505" s="46" t="s">
        <v>1252</v>
      </c>
      <c r="B505" s="46" t="s">
        <v>4703</v>
      </c>
      <c r="C505" s="13" t="s">
        <v>1494</v>
      </c>
      <c r="D505" s="48" t="s">
        <v>400</v>
      </c>
      <c r="E505" s="38" t="s">
        <v>7881</v>
      </c>
      <c r="F505" s="43" t="s">
        <v>23</v>
      </c>
      <c r="G505" s="18" t="s">
        <v>4187</v>
      </c>
      <c r="H505" s="11">
        <v>0.76959999999999995</v>
      </c>
      <c r="I505" s="36">
        <f>(Reference!B$12*List!$H505)+Reference!B$13</f>
        <v>834.69812342981822</v>
      </c>
      <c r="J505" s="36">
        <f>(Reference!C$12*List!$H505)+Reference!C$13</f>
        <v>1245.6630135807472</v>
      </c>
      <c r="K505" s="36">
        <f>(Reference!D$12*List!$H505)+Reference!D$13</f>
        <v>1491.2080737338181</v>
      </c>
      <c r="L505" s="36">
        <f>(Reference!E$12*List!$H505)+Reference!E$13</f>
        <v>1844.276023385497</v>
      </c>
      <c r="M505" s="36">
        <f>(Reference!F$12*List!$H505)+Reference!F$13</f>
        <v>1921.2996317282496</v>
      </c>
      <c r="N505" s="36">
        <f>(Reference!G$12*List!$H505)+Reference!G$13</f>
        <v>2175.6326203499566</v>
      </c>
      <c r="O505" s="36">
        <f>(Reference!H$12*List!$H505)+Reference!H$13</f>
        <v>2258.342535348886</v>
      </c>
      <c r="P505" s="36">
        <f>(Reference!I$12*List!$H505)+Reference!I$13</f>
        <v>2347.2556939727356</v>
      </c>
      <c r="Q505" s="36">
        <f>(Reference!J$12*List!$H505)+Reference!J$13</f>
        <v>2717.3825635929425</v>
      </c>
      <c r="R505" s="36">
        <f>(Reference!K$12*List!$H505)+Reference!K$13</f>
        <v>2803.7110373730757</v>
      </c>
      <c r="S505" s="36">
        <f>(Reference!L$12*List!$H505)+Reference!L$13</f>
        <v>3024.9600599952105</v>
      </c>
      <c r="T505" s="36">
        <f>(Reference!M$12*List!$H505)+Reference!M$13</f>
        <v>3613.7512673938381</v>
      </c>
      <c r="U505" s="36">
        <f>(Reference!N$12*List!$H505)+Reference!N$13</f>
        <v>14577.984374439384</v>
      </c>
      <c r="V505" s="12">
        <f>(Reference!O$12*List!$H505)+Reference!O$13</f>
        <v>541.90502433360894</v>
      </c>
      <c r="W505" s="12">
        <f>(Reference!P$12*List!$H505)+Reference!P$13</f>
        <v>763.59344337917628</v>
      </c>
      <c r="X505" s="12">
        <f>(Reference!Q$12*List!$H505)+Reference!Q$13</f>
        <v>381.79672168958814</v>
      </c>
      <c r="Y505" s="53"/>
      <c r="Z505" s="1" t="str">
        <f t="shared" si="15"/>
        <v>MC INTOSH, Georgia</v>
      </c>
      <c r="AA505" s="38" t="s">
        <v>7881</v>
      </c>
      <c r="AB505" s="40" t="s">
        <v>277</v>
      </c>
      <c r="AC505" s="43" t="s">
        <v>23</v>
      </c>
      <c r="AD505" s="61">
        <v>0.94479999999999997</v>
      </c>
      <c r="AE505" s="56" t="str">
        <f t="shared" si="14"/>
        <v/>
      </c>
      <c r="AF505" s="60">
        <v>11772</v>
      </c>
      <c r="AI505" s="60">
        <v>0.88780000000000003</v>
      </c>
    </row>
    <row r="506" spans="1:35" x14ac:dyDescent="0.35">
      <c r="A506" s="46" t="s">
        <v>1253</v>
      </c>
      <c r="B506" s="46" t="s">
        <v>4704</v>
      </c>
      <c r="C506" s="13">
        <v>99911</v>
      </c>
      <c r="D506" s="48" t="s">
        <v>9420</v>
      </c>
      <c r="E506" s="38" t="s">
        <v>7517</v>
      </c>
      <c r="F506" s="44" t="s">
        <v>23</v>
      </c>
      <c r="G506" s="18" t="s">
        <v>4188</v>
      </c>
      <c r="H506" s="11">
        <v>0.71689999999999998</v>
      </c>
      <c r="I506" s="36">
        <f>(Reference!B$12*List!$H506)+Reference!B$13</f>
        <v>794.10552707231784</v>
      </c>
      <c r="J506" s="36">
        <f>(Reference!C$12*List!$H506)+Reference!C$13</f>
        <v>1185.0845906893937</v>
      </c>
      <c r="K506" s="36">
        <f>(Reference!D$12*List!$H506)+Reference!D$13</f>
        <v>1418.688433731043</v>
      </c>
      <c r="L506" s="36">
        <f>(Reference!E$12*List!$H506)+Reference!E$13</f>
        <v>1754.5861701467195</v>
      </c>
      <c r="M506" s="36">
        <f>(Reference!F$12*List!$H506)+Reference!F$13</f>
        <v>1827.8640072271528</v>
      </c>
      <c r="N506" s="36">
        <f>(Reference!G$12*List!$H506)+Reference!G$13</f>
        <v>2069.8284088618711</v>
      </c>
      <c r="O506" s="36">
        <f>(Reference!H$12*List!$H506)+Reference!H$13</f>
        <v>2148.5160191495852</v>
      </c>
      <c r="P506" s="36">
        <f>(Reference!I$12*List!$H506)+Reference!I$13</f>
        <v>2233.1052002088772</v>
      </c>
      <c r="Q506" s="36">
        <f>(Reference!J$12*List!$H506)+Reference!J$13</f>
        <v>2585.2322562463942</v>
      </c>
      <c r="R506" s="36">
        <f>(Reference!K$12*List!$H506)+Reference!K$13</f>
        <v>2667.3624494841956</v>
      </c>
      <c r="S506" s="36">
        <f>(Reference!L$12*List!$H506)+Reference!L$13</f>
        <v>2877.8518070038285</v>
      </c>
      <c r="T506" s="36">
        <f>(Reference!M$12*List!$H506)+Reference!M$13</f>
        <v>3438.0092327394887</v>
      </c>
      <c r="U506" s="36">
        <f>(Reference!N$12*List!$H506)+Reference!N$13</f>
        <v>13869.035571504497</v>
      </c>
      <c r="V506" s="12">
        <f>(Reference!O$12*List!$H506)+Reference!O$13</f>
        <v>515.5513866538123</v>
      </c>
      <c r="W506" s="12">
        <f>(Reference!P$12*List!$H506)+Reference!P$13</f>
        <v>726.45877210309925</v>
      </c>
      <c r="X506" s="12">
        <f>(Reference!Q$12*List!$H506)+Reference!Q$13</f>
        <v>363.22938605154962</v>
      </c>
      <c r="Y506" s="53"/>
      <c r="Z506" s="1" t="str">
        <f t="shared" si="15"/>
        <v>MACON, Georgia</v>
      </c>
      <c r="AA506" s="38" t="s">
        <v>7517</v>
      </c>
      <c r="AB506" s="40" t="s">
        <v>277</v>
      </c>
      <c r="AC506" s="43" t="s">
        <v>23</v>
      </c>
      <c r="AD506" s="61">
        <v>0.88780000000000003</v>
      </c>
      <c r="AE506" s="56" t="str">
        <f t="shared" si="14"/>
        <v/>
      </c>
      <c r="AF506" s="60">
        <v>11780</v>
      </c>
      <c r="AI506" s="60">
        <v>0.78939999999999999</v>
      </c>
    </row>
    <row r="507" spans="1:35" x14ac:dyDescent="0.35">
      <c r="A507" s="46" t="s">
        <v>1254</v>
      </c>
      <c r="B507" s="46" t="s">
        <v>4705</v>
      </c>
      <c r="C507" s="13" t="s">
        <v>1318</v>
      </c>
      <c r="D507" s="48" t="s">
        <v>368</v>
      </c>
      <c r="E507" s="38" t="s">
        <v>7518</v>
      </c>
      <c r="F507" s="43" t="s">
        <v>23</v>
      </c>
      <c r="G507" s="18" t="s">
        <v>4187</v>
      </c>
      <c r="H507" s="11">
        <v>0.87450000000000006</v>
      </c>
      <c r="I507" s="36">
        <f>(Reference!B$12*List!$H507)+Reference!B$13</f>
        <v>915.49818714711967</v>
      </c>
      <c r="J507" s="36">
        <f>(Reference!C$12*List!$H507)+Reference!C$13</f>
        <v>1366.2451115181855</v>
      </c>
      <c r="K507" s="36">
        <f>(Reference!D$12*List!$H507)+Reference!D$13</f>
        <v>1635.5593116141054</v>
      </c>
      <c r="L507" s="36">
        <f>(Reference!E$12*List!$H507)+Reference!E$13</f>
        <v>2022.8047824888702</v>
      </c>
      <c r="M507" s="36">
        <f>(Reference!F$12*List!$H507)+Reference!F$13</f>
        <v>2107.284394729485</v>
      </c>
      <c r="N507" s="36">
        <f>(Reference!G$12*List!$H507)+Reference!G$13</f>
        <v>2386.237208302522</v>
      </c>
      <c r="O507" s="36">
        <f>(Reference!H$12*List!$H507)+Reference!H$13</f>
        <v>2476.9535704400951</v>
      </c>
      <c r="P507" s="36">
        <f>(Reference!I$12*List!$H507)+Reference!I$13</f>
        <v>2574.4736597379865</v>
      </c>
      <c r="Q507" s="36">
        <f>(Reference!J$12*List!$H507)+Reference!J$13</f>
        <v>2980.4293803036248</v>
      </c>
      <c r="R507" s="36">
        <f>(Reference!K$12*List!$H507)+Reference!K$13</f>
        <v>3075.1145832847174</v>
      </c>
      <c r="S507" s="36">
        <f>(Reference!L$12*List!$H507)+Reference!L$13</f>
        <v>3317.7808520027247</v>
      </c>
      <c r="T507" s="36">
        <f>(Reference!M$12*List!$H507)+Reference!M$13</f>
        <v>3963.5679549695733</v>
      </c>
      <c r="U507" s="36">
        <f>(Reference!N$12*List!$H507)+Reference!N$13</f>
        <v>15989.155710831594</v>
      </c>
      <c r="V507" s="12">
        <f>(Reference!O$12*List!$H507)+Reference!O$13</f>
        <v>594.36226518011119</v>
      </c>
      <c r="W507" s="12">
        <f>(Reference!P$12*List!$H507)+Reference!P$13</f>
        <v>837.51046457197492</v>
      </c>
      <c r="X507" s="12">
        <f>(Reference!Q$12*List!$H507)+Reference!Q$13</f>
        <v>418.75523228598746</v>
      </c>
      <c r="Y507" s="53"/>
      <c r="Z507" s="1" t="str">
        <f t="shared" si="15"/>
        <v>MADISON, Georgia</v>
      </c>
      <c r="AA507" s="38" t="s">
        <v>7518</v>
      </c>
      <c r="AB507" s="40" t="s">
        <v>277</v>
      </c>
      <c r="AC507" s="43" t="s">
        <v>23</v>
      </c>
      <c r="AD507" s="61">
        <v>0.78939999999999999</v>
      </c>
      <c r="AE507" s="56" t="str">
        <f t="shared" si="14"/>
        <v/>
      </c>
      <c r="AF507" s="60">
        <v>11790</v>
      </c>
      <c r="AI507" s="60">
        <v>0.94479999999999997</v>
      </c>
    </row>
    <row r="508" spans="1:35" x14ac:dyDescent="0.35">
      <c r="A508" s="46" t="s">
        <v>1255</v>
      </c>
      <c r="B508" s="46" t="s">
        <v>4706</v>
      </c>
      <c r="C508" s="13" t="s">
        <v>1757</v>
      </c>
      <c r="D508" s="48" t="s">
        <v>433</v>
      </c>
      <c r="E508" s="38" t="s">
        <v>7520</v>
      </c>
      <c r="F508" s="43" t="s">
        <v>23</v>
      </c>
      <c r="G508" s="18" t="s">
        <v>4187</v>
      </c>
      <c r="H508" s="11">
        <v>0.78939999999999999</v>
      </c>
      <c r="I508" s="36">
        <f>(Reference!B$12*List!$H508)+Reference!B$13</f>
        <v>849.94923173870825</v>
      </c>
      <c r="J508" s="36">
        <f>(Reference!C$12*List!$H508)+Reference!C$13</f>
        <v>1268.4230282533999</v>
      </c>
      <c r="K508" s="36">
        <f>(Reference!D$12*List!$H508)+Reference!D$13</f>
        <v>1518.4545418942537</v>
      </c>
      <c r="L508" s="36">
        <f>(Reference!E$12*List!$H508)+Reference!E$13</f>
        <v>1877.9735394031022</v>
      </c>
      <c r="M508" s="36">
        <f>(Reference!F$12*List!$H508)+Reference!F$13</f>
        <v>1956.4044773662331</v>
      </c>
      <c r="N508" s="36">
        <f>(Reference!G$12*List!$H508)+Reference!G$13</f>
        <v>2215.3844872847594</v>
      </c>
      <c r="O508" s="36">
        <f>(Reference!H$12*List!$H508)+Reference!H$13</f>
        <v>2299.6056287216788</v>
      </c>
      <c r="P508" s="36">
        <f>(Reference!I$12*List!$H508)+Reference!I$13</f>
        <v>2390.1433557663672</v>
      </c>
      <c r="Q508" s="36">
        <f>(Reference!J$12*List!$H508)+Reference!J$13</f>
        <v>2767.0329636965794</v>
      </c>
      <c r="R508" s="36">
        <f>(Reference!K$12*List!$H508)+Reference!K$13</f>
        <v>2854.9387800713648</v>
      </c>
      <c r="S508" s="36">
        <f>(Reference!L$12*List!$H508)+Reference!L$13</f>
        <v>3080.2303334151225</v>
      </c>
      <c r="T508" s="36">
        <f>(Reference!M$12*List!$H508)+Reference!M$13</f>
        <v>3679.7795840191911</v>
      </c>
      <c r="U508" s="36">
        <f>(Reference!N$12*List!$H508)+Reference!N$13</f>
        <v>14844.344645750782</v>
      </c>
      <c r="V508" s="12">
        <f>(Reference!O$12*List!$H508)+Reference!O$13</f>
        <v>551.80639105201453</v>
      </c>
      <c r="W508" s="12">
        <f>(Reference!P$12*List!$H508)+Reference!P$13</f>
        <v>777.54536920965688</v>
      </c>
      <c r="X508" s="12">
        <f>(Reference!Q$12*List!$H508)+Reference!Q$13</f>
        <v>388.77268460482844</v>
      </c>
      <c r="Y508" s="53"/>
      <c r="Z508" s="1" t="str">
        <f t="shared" si="15"/>
        <v>MARION, Georgia</v>
      </c>
      <c r="AA508" s="38" t="s">
        <v>7520</v>
      </c>
      <c r="AB508" s="40" t="s">
        <v>277</v>
      </c>
      <c r="AC508" s="43" t="s">
        <v>23</v>
      </c>
      <c r="AD508" s="61">
        <v>0.94479999999999997</v>
      </c>
      <c r="AE508" s="56" t="str">
        <f t="shared" si="14"/>
        <v/>
      </c>
      <c r="AF508" s="60">
        <v>11800</v>
      </c>
      <c r="AI508" s="60">
        <v>0.87450000000000006</v>
      </c>
    </row>
    <row r="509" spans="1:35" x14ac:dyDescent="0.35">
      <c r="A509" s="46" t="s">
        <v>1256</v>
      </c>
      <c r="B509" s="46" t="s">
        <v>4707</v>
      </c>
      <c r="C509" s="13" t="s">
        <v>4038</v>
      </c>
      <c r="D509" s="48" t="s">
        <v>369</v>
      </c>
      <c r="E509" s="38" t="s">
        <v>7882</v>
      </c>
      <c r="F509" s="43" t="s">
        <v>23</v>
      </c>
      <c r="G509" s="18" t="s">
        <v>4187</v>
      </c>
      <c r="H509" s="11">
        <v>0.94479999999999997</v>
      </c>
      <c r="I509" s="36">
        <f>(Reference!B$12*List!$H509)+Reference!B$13</f>
        <v>969.6473242236334</v>
      </c>
      <c r="J509" s="36">
        <f>(Reference!C$12*List!$H509)+Reference!C$13</f>
        <v>1447.0546585630079</v>
      </c>
      <c r="K509" s="36">
        <f>(Reference!D$12*List!$H509)+Reference!D$13</f>
        <v>1732.2980344261564</v>
      </c>
      <c r="L509" s="36">
        <f>(Reference!E$12*List!$H509)+Reference!E$13</f>
        <v>2142.4479832988518</v>
      </c>
      <c r="M509" s="36">
        <f>(Reference!F$12*List!$H509)+Reference!F$13</f>
        <v>2231.9243264643446</v>
      </c>
      <c r="N509" s="36">
        <f>(Reference!G$12*List!$H509)+Reference!G$13</f>
        <v>2527.3764126215428</v>
      </c>
      <c r="O509" s="36">
        <f>(Reference!H$12*List!$H509)+Reference!H$13</f>
        <v>2623.4583918596563</v>
      </c>
      <c r="P509" s="36">
        <f>(Reference!I$12*List!$H509)+Reference!I$13</f>
        <v>2726.7465195406285</v>
      </c>
      <c r="Q509" s="36">
        <f>(Reference!J$12*List!$H509)+Reference!J$13</f>
        <v>3156.713376631184</v>
      </c>
      <c r="R509" s="36">
        <f>(Reference!K$12*List!$H509)+Reference!K$13</f>
        <v>3256.9989424609653</v>
      </c>
      <c r="S509" s="36">
        <f>(Reference!L$12*List!$H509)+Reference!L$13</f>
        <v>3514.0182369229174</v>
      </c>
      <c r="T509" s="36">
        <f>(Reference!M$12*List!$H509)+Reference!M$13</f>
        <v>4198.0018266242359</v>
      </c>
      <c r="U509" s="36">
        <f>(Reference!N$12*List!$H509)+Reference!N$13</f>
        <v>16934.869199376612</v>
      </c>
      <c r="V509" s="12">
        <f>(Reference!O$12*List!$H509)+Reference!O$13</f>
        <v>629.51711772071269</v>
      </c>
      <c r="W509" s="12">
        <f>(Reference!P$12*List!$H509)+Reference!P$13</f>
        <v>887.04684769736798</v>
      </c>
      <c r="X509" s="12">
        <f>(Reference!Q$12*List!$H509)+Reference!Q$13</f>
        <v>443.52342384868399</v>
      </c>
      <c r="Y509" s="53"/>
      <c r="Z509" s="1" t="str">
        <f t="shared" si="15"/>
        <v>MERIWETHER, Georgia</v>
      </c>
      <c r="AA509" s="38" t="s">
        <v>7882</v>
      </c>
      <c r="AB509" s="40" t="s">
        <v>277</v>
      </c>
      <c r="AC509" s="43" t="s">
        <v>23</v>
      </c>
      <c r="AD509" s="61">
        <v>0.87450000000000006</v>
      </c>
      <c r="AE509" s="56" t="str">
        <f t="shared" si="14"/>
        <v/>
      </c>
      <c r="AF509" s="60">
        <v>11801</v>
      </c>
      <c r="AI509" s="60">
        <v>0.87450000000000006</v>
      </c>
    </row>
    <row r="510" spans="1:35" x14ac:dyDescent="0.35">
      <c r="A510" s="46" t="s">
        <v>1257</v>
      </c>
      <c r="B510" s="46" t="s">
        <v>4708</v>
      </c>
      <c r="C510" s="13">
        <v>99911</v>
      </c>
      <c r="D510" s="48" t="s">
        <v>9420</v>
      </c>
      <c r="E510" s="38" t="s">
        <v>7619</v>
      </c>
      <c r="F510" s="44" t="s">
        <v>23</v>
      </c>
      <c r="G510" s="18" t="s">
        <v>4188</v>
      </c>
      <c r="H510" s="11">
        <v>0.71689999999999998</v>
      </c>
      <c r="I510" s="36">
        <f>(Reference!B$12*List!$H510)+Reference!B$13</f>
        <v>794.10552707231784</v>
      </c>
      <c r="J510" s="36">
        <f>(Reference!C$12*List!$H510)+Reference!C$13</f>
        <v>1185.0845906893937</v>
      </c>
      <c r="K510" s="36">
        <f>(Reference!D$12*List!$H510)+Reference!D$13</f>
        <v>1418.688433731043</v>
      </c>
      <c r="L510" s="36">
        <f>(Reference!E$12*List!$H510)+Reference!E$13</f>
        <v>1754.5861701467195</v>
      </c>
      <c r="M510" s="36">
        <f>(Reference!F$12*List!$H510)+Reference!F$13</f>
        <v>1827.8640072271528</v>
      </c>
      <c r="N510" s="36">
        <f>(Reference!G$12*List!$H510)+Reference!G$13</f>
        <v>2069.8284088618711</v>
      </c>
      <c r="O510" s="36">
        <f>(Reference!H$12*List!$H510)+Reference!H$13</f>
        <v>2148.5160191495852</v>
      </c>
      <c r="P510" s="36">
        <f>(Reference!I$12*List!$H510)+Reference!I$13</f>
        <v>2233.1052002088772</v>
      </c>
      <c r="Q510" s="36">
        <f>(Reference!J$12*List!$H510)+Reference!J$13</f>
        <v>2585.2322562463942</v>
      </c>
      <c r="R510" s="36">
        <f>(Reference!K$12*List!$H510)+Reference!K$13</f>
        <v>2667.3624494841956</v>
      </c>
      <c r="S510" s="36">
        <f>(Reference!L$12*List!$H510)+Reference!L$13</f>
        <v>2877.8518070038285</v>
      </c>
      <c r="T510" s="36">
        <f>(Reference!M$12*List!$H510)+Reference!M$13</f>
        <v>3438.0092327394887</v>
      </c>
      <c r="U510" s="36">
        <f>(Reference!N$12*List!$H510)+Reference!N$13</f>
        <v>13869.035571504497</v>
      </c>
      <c r="V510" s="12">
        <f>(Reference!O$12*List!$H510)+Reference!O$13</f>
        <v>515.5513866538123</v>
      </c>
      <c r="W510" s="12">
        <f>(Reference!P$12*List!$H510)+Reference!P$13</f>
        <v>726.45877210309925</v>
      </c>
      <c r="X510" s="12">
        <f>(Reference!Q$12*List!$H510)+Reference!Q$13</f>
        <v>363.22938605154962</v>
      </c>
      <c r="Y510" s="53"/>
      <c r="Z510" s="1" t="str">
        <f t="shared" si="15"/>
        <v>MILLER, Georgia</v>
      </c>
      <c r="AA510" s="38" t="s">
        <v>7619</v>
      </c>
      <c r="AB510" s="40" t="s">
        <v>277</v>
      </c>
      <c r="AC510" s="43" t="s">
        <v>23</v>
      </c>
      <c r="AD510" s="61">
        <v>0.87450000000000006</v>
      </c>
      <c r="AE510" s="56" t="str">
        <f t="shared" si="14"/>
        <v/>
      </c>
      <c r="AF510" s="60">
        <v>11810</v>
      </c>
      <c r="AI510" s="60">
        <v>0.94479999999999997</v>
      </c>
    </row>
    <row r="511" spans="1:35" x14ac:dyDescent="0.35">
      <c r="A511" s="46" t="s">
        <v>1258</v>
      </c>
      <c r="B511" s="46" t="s">
        <v>4709</v>
      </c>
      <c r="C511" s="13">
        <v>99911</v>
      </c>
      <c r="D511" s="48" t="s">
        <v>9420</v>
      </c>
      <c r="E511" s="38" t="s">
        <v>7883</v>
      </c>
      <c r="F511" s="44" t="s">
        <v>23</v>
      </c>
      <c r="G511" s="18" t="s">
        <v>4188</v>
      </c>
      <c r="H511" s="11">
        <v>0.71689999999999998</v>
      </c>
      <c r="I511" s="36">
        <f>(Reference!B$12*List!$H511)+Reference!B$13</f>
        <v>794.10552707231784</v>
      </c>
      <c r="J511" s="36">
        <f>(Reference!C$12*List!$H511)+Reference!C$13</f>
        <v>1185.0845906893937</v>
      </c>
      <c r="K511" s="36">
        <f>(Reference!D$12*List!$H511)+Reference!D$13</f>
        <v>1418.688433731043</v>
      </c>
      <c r="L511" s="36">
        <f>(Reference!E$12*List!$H511)+Reference!E$13</f>
        <v>1754.5861701467195</v>
      </c>
      <c r="M511" s="36">
        <f>(Reference!F$12*List!$H511)+Reference!F$13</f>
        <v>1827.8640072271528</v>
      </c>
      <c r="N511" s="36">
        <f>(Reference!G$12*List!$H511)+Reference!G$13</f>
        <v>2069.8284088618711</v>
      </c>
      <c r="O511" s="36">
        <f>(Reference!H$12*List!$H511)+Reference!H$13</f>
        <v>2148.5160191495852</v>
      </c>
      <c r="P511" s="36">
        <f>(Reference!I$12*List!$H511)+Reference!I$13</f>
        <v>2233.1052002088772</v>
      </c>
      <c r="Q511" s="36">
        <f>(Reference!J$12*List!$H511)+Reference!J$13</f>
        <v>2585.2322562463942</v>
      </c>
      <c r="R511" s="36">
        <f>(Reference!K$12*List!$H511)+Reference!K$13</f>
        <v>2667.3624494841956</v>
      </c>
      <c r="S511" s="36">
        <f>(Reference!L$12*List!$H511)+Reference!L$13</f>
        <v>2877.8518070038285</v>
      </c>
      <c r="T511" s="36">
        <f>(Reference!M$12*List!$H511)+Reference!M$13</f>
        <v>3438.0092327394887</v>
      </c>
      <c r="U511" s="36">
        <f>(Reference!N$12*List!$H511)+Reference!N$13</f>
        <v>13869.035571504497</v>
      </c>
      <c r="V511" s="12">
        <f>(Reference!O$12*List!$H511)+Reference!O$13</f>
        <v>515.5513866538123</v>
      </c>
      <c r="W511" s="12">
        <f>(Reference!P$12*List!$H511)+Reference!P$13</f>
        <v>726.45877210309925</v>
      </c>
      <c r="X511" s="12">
        <f>(Reference!Q$12*List!$H511)+Reference!Q$13</f>
        <v>363.22938605154962</v>
      </c>
      <c r="Y511" s="53"/>
      <c r="Z511" s="1" t="str">
        <f t="shared" si="15"/>
        <v>MITCHELL, Georgia</v>
      </c>
      <c r="AA511" s="38" t="s">
        <v>7883</v>
      </c>
      <c r="AB511" s="40" t="s">
        <v>277</v>
      </c>
      <c r="AC511" s="43" t="s">
        <v>23</v>
      </c>
      <c r="AD511" s="61">
        <v>0.94479999999999997</v>
      </c>
      <c r="AE511" s="56" t="str">
        <f t="shared" si="14"/>
        <v/>
      </c>
      <c r="AF511" s="60">
        <v>11811</v>
      </c>
      <c r="AI511" s="60">
        <v>0.74480000000000002</v>
      </c>
    </row>
    <row r="512" spans="1:35" x14ac:dyDescent="0.35">
      <c r="A512" s="46" t="s">
        <v>1259</v>
      </c>
      <c r="B512" s="46" t="s">
        <v>4710</v>
      </c>
      <c r="C512" s="13" t="s">
        <v>4039</v>
      </c>
      <c r="D512" s="48" t="s">
        <v>575</v>
      </c>
      <c r="E512" s="38" t="s">
        <v>7523</v>
      </c>
      <c r="F512" s="43" t="s">
        <v>23</v>
      </c>
      <c r="G512" s="18" t="s">
        <v>4187</v>
      </c>
      <c r="H512" s="11">
        <v>0.91690000000000005</v>
      </c>
      <c r="I512" s="36">
        <f>(Reference!B$12*List!$H512)+Reference!B$13</f>
        <v>948.15712615201562</v>
      </c>
      <c r="J512" s="36">
        <f>(Reference!C$12*List!$H512)+Reference!C$13</f>
        <v>1414.9837287969974</v>
      </c>
      <c r="K512" s="36">
        <f>(Reference!D$12*List!$H512)+Reference!D$13</f>
        <v>1693.9052838364519</v>
      </c>
      <c r="L512" s="36">
        <f>(Reference!E$12*List!$H512)+Reference!E$13</f>
        <v>2094.9651198194993</v>
      </c>
      <c r="M512" s="36">
        <f>(Reference!F$12*List!$H512)+Reference!F$13</f>
        <v>2182.4584076108231</v>
      </c>
      <c r="N512" s="36">
        <f>(Reference!G$12*List!$H512)+Reference!G$13</f>
        <v>2471.3624183043212</v>
      </c>
      <c r="O512" s="36">
        <f>(Reference!H$12*List!$H512)+Reference!H$13</f>
        <v>2565.3149421070848</v>
      </c>
      <c r="P512" s="36">
        <f>(Reference!I$12*List!$H512)+Reference!I$13</f>
        <v>2666.3139051950566</v>
      </c>
      <c r="Q512" s="36">
        <f>(Reference!J$12*List!$H512)+Reference!J$13</f>
        <v>3086.7514492124228</v>
      </c>
      <c r="R512" s="36">
        <f>(Reference!K$12*List!$H512)+Reference!K$13</f>
        <v>3184.8143959315585</v>
      </c>
      <c r="S512" s="36">
        <f>(Reference!L$12*List!$H512)+Reference!L$13</f>
        <v>3436.1373971039507</v>
      </c>
      <c r="T512" s="36">
        <f>(Reference!M$12*List!$H512)+Reference!M$13</f>
        <v>4104.9619259248748</v>
      </c>
      <c r="U512" s="36">
        <f>(Reference!N$12*List!$H512)+Reference!N$13</f>
        <v>16559.543362528733</v>
      </c>
      <c r="V512" s="12">
        <f>(Reference!O$12*List!$H512)+Reference!O$13</f>
        <v>615.5651918902322</v>
      </c>
      <c r="W512" s="12">
        <f>(Reference!P$12*List!$H512)+Reference!P$13</f>
        <v>867.38731584532718</v>
      </c>
      <c r="X512" s="12">
        <f>(Reference!Q$12*List!$H512)+Reference!Q$13</f>
        <v>433.69365792266359</v>
      </c>
      <c r="Y512" s="53"/>
      <c r="Z512" s="1" t="str">
        <f t="shared" si="15"/>
        <v>MONROE, Georgia</v>
      </c>
      <c r="AA512" s="38" t="s">
        <v>7523</v>
      </c>
      <c r="AB512" s="40" t="s">
        <v>277</v>
      </c>
      <c r="AC512" s="43" t="s">
        <v>23</v>
      </c>
      <c r="AD512" s="61">
        <v>0.74480000000000002</v>
      </c>
      <c r="AE512" s="56" t="str">
        <f t="shared" si="14"/>
        <v/>
      </c>
      <c r="AF512" s="60">
        <v>11812</v>
      </c>
      <c r="AI512" s="60">
        <v>0.94479999999999997</v>
      </c>
    </row>
    <row r="513" spans="1:35" x14ac:dyDescent="0.35">
      <c r="A513" s="46" t="s">
        <v>1260</v>
      </c>
      <c r="B513" s="46" t="s">
        <v>4711</v>
      </c>
      <c r="C513" s="13">
        <v>99911</v>
      </c>
      <c r="D513" s="48" t="s">
        <v>9420</v>
      </c>
      <c r="E513" s="38" t="s">
        <v>7524</v>
      </c>
      <c r="F513" s="44" t="s">
        <v>23</v>
      </c>
      <c r="G513" s="18" t="s">
        <v>4188</v>
      </c>
      <c r="H513" s="11">
        <v>0.71689999999999998</v>
      </c>
      <c r="I513" s="36">
        <f>(Reference!B$12*List!$H513)+Reference!B$13</f>
        <v>794.10552707231784</v>
      </c>
      <c r="J513" s="36">
        <f>(Reference!C$12*List!$H513)+Reference!C$13</f>
        <v>1185.0845906893937</v>
      </c>
      <c r="K513" s="36">
        <f>(Reference!D$12*List!$H513)+Reference!D$13</f>
        <v>1418.688433731043</v>
      </c>
      <c r="L513" s="36">
        <f>(Reference!E$12*List!$H513)+Reference!E$13</f>
        <v>1754.5861701467195</v>
      </c>
      <c r="M513" s="36">
        <f>(Reference!F$12*List!$H513)+Reference!F$13</f>
        <v>1827.8640072271528</v>
      </c>
      <c r="N513" s="36">
        <f>(Reference!G$12*List!$H513)+Reference!G$13</f>
        <v>2069.8284088618711</v>
      </c>
      <c r="O513" s="36">
        <f>(Reference!H$12*List!$H513)+Reference!H$13</f>
        <v>2148.5160191495852</v>
      </c>
      <c r="P513" s="36">
        <f>(Reference!I$12*List!$H513)+Reference!I$13</f>
        <v>2233.1052002088772</v>
      </c>
      <c r="Q513" s="36">
        <f>(Reference!J$12*List!$H513)+Reference!J$13</f>
        <v>2585.2322562463942</v>
      </c>
      <c r="R513" s="36">
        <f>(Reference!K$12*List!$H513)+Reference!K$13</f>
        <v>2667.3624494841956</v>
      </c>
      <c r="S513" s="36">
        <f>(Reference!L$12*List!$H513)+Reference!L$13</f>
        <v>2877.8518070038285</v>
      </c>
      <c r="T513" s="36">
        <f>(Reference!M$12*List!$H513)+Reference!M$13</f>
        <v>3438.0092327394887</v>
      </c>
      <c r="U513" s="36">
        <f>(Reference!N$12*List!$H513)+Reference!N$13</f>
        <v>13869.035571504497</v>
      </c>
      <c r="V513" s="12">
        <f>(Reference!O$12*List!$H513)+Reference!O$13</f>
        <v>515.5513866538123</v>
      </c>
      <c r="W513" s="12">
        <f>(Reference!P$12*List!$H513)+Reference!P$13</f>
        <v>726.45877210309925</v>
      </c>
      <c r="X513" s="12">
        <f>(Reference!Q$12*List!$H513)+Reference!Q$13</f>
        <v>363.22938605154962</v>
      </c>
      <c r="Y513" s="53"/>
      <c r="Z513" s="1" t="str">
        <f t="shared" si="15"/>
        <v>MONTGOMERY, Georgia</v>
      </c>
      <c r="AA513" s="38" t="s">
        <v>7524</v>
      </c>
      <c r="AB513" s="40" t="s">
        <v>277</v>
      </c>
      <c r="AC513" s="43" t="s">
        <v>23</v>
      </c>
      <c r="AD513" s="61">
        <v>0.94479999999999997</v>
      </c>
      <c r="AE513" s="56" t="str">
        <f t="shared" si="14"/>
        <v/>
      </c>
      <c r="AF513" s="60">
        <v>11820</v>
      </c>
      <c r="AI513" s="60">
        <v>0.71689999999999998</v>
      </c>
    </row>
    <row r="514" spans="1:35" x14ac:dyDescent="0.35">
      <c r="A514" s="46" t="s">
        <v>1261</v>
      </c>
      <c r="B514" s="46" t="s">
        <v>4712</v>
      </c>
      <c r="C514" s="27" t="s">
        <v>4038</v>
      </c>
      <c r="D514" s="48" t="s">
        <v>369</v>
      </c>
      <c r="E514" s="39" t="s">
        <v>7525</v>
      </c>
      <c r="F514" s="43" t="s">
        <v>23</v>
      </c>
      <c r="G514" s="18" t="s">
        <v>4187</v>
      </c>
      <c r="H514" s="29">
        <v>0.94479999999999997</v>
      </c>
      <c r="I514" s="36">
        <f>(Reference!B$12*List!$H514)+Reference!B$13</f>
        <v>969.6473242236334</v>
      </c>
      <c r="J514" s="36">
        <f>(Reference!C$12*List!$H514)+Reference!C$13</f>
        <v>1447.0546585630079</v>
      </c>
      <c r="K514" s="36">
        <f>(Reference!D$12*List!$H514)+Reference!D$13</f>
        <v>1732.2980344261564</v>
      </c>
      <c r="L514" s="36">
        <f>(Reference!E$12*List!$H514)+Reference!E$13</f>
        <v>2142.4479832988518</v>
      </c>
      <c r="M514" s="36">
        <f>(Reference!F$12*List!$H514)+Reference!F$13</f>
        <v>2231.9243264643446</v>
      </c>
      <c r="N514" s="36">
        <f>(Reference!G$12*List!$H514)+Reference!G$13</f>
        <v>2527.3764126215428</v>
      </c>
      <c r="O514" s="36">
        <f>(Reference!H$12*List!$H514)+Reference!H$13</f>
        <v>2623.4583918596563</v>
      </c>
      <c r="P514" s="36">
        <f>(Reference!I$12*List!$H514)+Reference!I$13</f>
        <v>2726.7465195406285</v>
      </c>
      <c r="Q514" s="36">
        <f>(Reference!J$12*List!$H514)+Reference!J$13</f>
        <v>3156.713376631184</v>
      </c>
      <c r="R514" s="36">
        <f>(Reference!K$12*List!$H514)+Reference!K$13</f>
        <v>3256.9989424609653</v>
      </c>
      <c r="S514" s="36">
        <f>(Reference!L$12*List!$H514)+Reference!L$13</f>
        <v>3514.0182369229174</v>
      </c>
      <c r="T514" s="36">
        <f>(Reference!M$12*List!$H514)+Reference!M$13</f>
        <v>4198.0018266242359</v>
      </c>
      <c r="U514" s="36">
        <f>(Reference!N$12*List!$H514)+Reference!N$13</f>
        <v>16934.869199376612</v>
      </c>
      <c r="V514" s="12">
        <f>(Reference!O$12*List!$H514)+Reference!O$13</f>
        <v>629.51711772071269</v>
      </c>
      <c r="W514" s="12">
        <f>(Reference!P$12*List!$H514)+Reference!P$13</f>
        <v>887.04684769736798</v>
      </c>
      <c r="X514" s="12">
        <f>(Reference!Q$12*List!$H514)+Reference!Q$13</f>
        <v>443.52342384868399</v>
      </c>
      <c r="Y514" s="53"/>
      <c r="Z514" s="1" t="str">
        <f t="shared" si="15"/>
        <v>MORGAN, Georgia</v>
      </c>
      <c r="AA514" s="39" t="s">
        <v>7525</v>
      </c>
      <c r="AB514" s="40" t="s">
        <v>277</v>
      </c>
      <c r="AC514" s="44" t="s">
        <v>23</v>
      </c>
      <c r="AD514" s="62">
        <v>0.71689999999999998</v>
      </c>
      <c r="AE514" s="56" t="str">
        <f t="shared" si="14"/>
        <v/>
      </c>
      <c r="AF514" s="60">
        <v>11821</v>
      </c>
      <c r="AI514" s="60">
        <v>0.94479999999999997</v>
      </c>
    </row>
    <row r="515" spans="1:35" x14ac:dyDescent="0.35">
      <c r="A515" s="46" t="s">
        <v>1262</v>
      </c>
      <c r="B515" s="46" t="s">
        <v>4713</v>
      </c>
      <c r="C515" s="13" t="s">
        <v>1898</v>
      </c>
      <c r="D515" s="48" t="s">
        <v>441</v>
      </c>
      <c r="E515" s="38" t="s">
        <v>7884</v>
      </c>
      <c r="F515" s="43" t="s">
        <v>23</v>
      </c>
      <c r="G515" s="18" t="s">
        <v>4187</v>
      </c>
      <c r="H515" s="11">
        <v>0.88780000000000003</v>
      </c>
      <c r="I515" s="36">
        <f>(Reference!B$12*List!$H515)+Reference!B$13</f>
        <v>925.74261848591959</v>
      </c>
      <c r="J515" s="36">
        <f>(Reference!C$12*List!$H515)+Reference!C$13</f>
        <v>1381.533404202341</v>
      </c>
      <c r="K515" s="36">
        <f>(Reference!D$12*List!$H515)+Reference!D$13</f>
        <v>1653.8612321461148</v>
      </c>
      <c r="L515" s="36">
        <f>(Reference!E$12*List!$H515)+Reference!E$13</f>
        <v>2045.43998264211</v>
      </c>
      <c r="M515" s="36">
        <f>(Reference!F$12*List!$H515)+Reference!F$13</f>
        <v>2130.8649223549987</v>
      </c>
      <c r="N515" s="36">
        <f>(Reference!G$12*List!$H515)+Reference!G$13</f>
        <v>2412.9392199304448</v>
      </c>
      <c r="O515" s="36">
        <f>(Reference!H$12*List!$H515)+Reference!H$13</f>
        <v>2504.6706988167689</v>
      </c>
      <c r="P515" s="36">
        <f>(Reference!I$12*List!$H515)+Reference!I$13</f>
        <v>2603.2820386195672</v>
      </c>
      <c r="Q515" s="36">
        <f>(Reference!J$12*List!$H515)+Reference!J$13</f>
        <v>3013.7804066358658</v>
      </c>
      <c r="R515" s="36">
        <f>(Reference!K$12*List!$H515)+Reference!K$13</f>
        <v>3109.5251377234672</v>
      </c>
      <c r="S515" s="36">
        <f>(Reference!L$12*List!$H515)+Reference!L$13</f>
        <v>3354.9068437443825</v>
      </c>
      <c r="T515" s="36">
        <f>(Reference!M$12*List!$H515)+Reference!M$13</f>
        <v>4007.9203090664014</v>
      </c>
      <c r="U515" s="36">
        <f>(Reference!N$12*List!$H515)+Reference!N$13</f>
        <v>16168.074478934705</v>
      </c>
      <c r="V515" s="12">
        <f>(Reference!O$12*List!$H515)+Reference!O$13</f>
        <v>601.01318322833311</v>
      </c>
      <c r="W515" s="12">
        <f>(Reference!P$12*List!$H515)+Reference!P$13</f>
        <v>846.88221273083309</v>
      </c>
      <c r="X515" s="12">
        <f>(Reference!Q$12*List!$H515)+Reference!Q$13</f>
        <v>423.44110636541654</v>
      </c>
      <c r="Y515" s="53"/>
      <c r="Z515" s="1" t="str">
        <f t="shared" si="15"/>
        <v>MURRAY, Georgia</v>
      </c>
      <c r="AA515" s="38" t="s">
        <v>7884</v>
      </c>
      <c r="AB515" s="40" t="s">
        <v>277</v>
      </c>
      <c r="AC515" s="43" t="s">
        <v>23</v>
      </c>
      <c r="AD515" s="61">
        <v>0.94479999999999997</v>
      </c>
      <c r="AE515" s="56" t="str">
        <f t="shared" si="14"/>
        <v/>
      </c>
      <c r="AF515" s="60">
        <v>11830</v>
      </c>
      <c r="AI515" s="60">
        <v>0.71689999999999998</v>
      </c>
    </row>
    <row r="516" spans="1:35" x14ac:dyDescent="0.35">
      <c r="A516" s="46" t="s">
        <v>1263</v>
      </c>
      <c r="B516" s="46" t="s">
        <v>4714</v>
      </c>
      <c r="C516" s="27" t="s">
        <v>1757</v>
      </c>
      <c r="D516" s="48" t="s">
        <v>433</v>
      </c>
      <c r="E516" s="39" t="s">
        <v>7885</v>
      </c>
      <c r="F516" s="43" t="s">
        <v>23</v>
      </c>
      <c r="G516" s="18" t="s">
        <v>4187</v>
      </c>
      <c r="H516" s="29">
        <v>0.78939999999999999</v>
      </c>
      <c r="I516" s="36">
        <f>(Reference!B$12*List!$H516)+Reference!B$13</f>
        <v>849.94923173870825</v>
      </c>
      <c r="J516" s="36">
        <f>(Reference!C$12*List!$H516)+Reference!C$13</f>
        <v>1268.4230282533999</v>
      </c>
      <c r="K516" s="36">
        <f>(Reference!D$12*List!$H516)+Reference!D$13</f>
        <v>1518.4545418942537</v>
      </c>
      <c r="L516" s="36">
        <f>(Reference!E$12*List!$H516)+Reference!E$13</f>
        <v>1877.9735394031022</v>
      </c>
      <c r="M516" s="36">
        <f>(Reference!F$12*List!$H516)+Reference!F$13</f>
        <v>1956.4044773662331</v>
      </c>
      <c r="N516" s="36">
        <f>(Reference!G$12*List!$H516)+Reference!G$13</f>
        <v>2215.3844872847594</v>
      </c>
      <c r="O516" s="36">
        <f>(Reference!H$12*List!$H516)+Reference!H$13</f>
        <v>2299.6056287216788</v>
      </c>
      <c r="P516" s="36">
        <f>(Reference!I$12*List!$H516)+Reference!I$13</f>
        <v>2390.1433557663672</v>
      </c>
      <c r="Q516" s="36">
        <f>(Reference!J$12*List!$H516)+Reference!J$13</f>
        <v>2767.0329636965794</v>
      </c>
      <c r="R516" s="36">
        <f>(Reference!K$12*List!$H516)+Reference!K$13</f>
        <v>2854.9387800713648</v>
      </c>
      <c r="S516" s="36">
        <f>(Reference!L$12*List!$H516)+Reference!L$13</f>
        <v>3080.2303334151225</v>
      </c>
      <c r="T516" s="36">
        <f>(Reference!M$12*List!$H516)+Reference!M$13</f>
        <v>3679.7795840191911</v>
      </c>
      <c r="U516" s="36">
        <f>(Reference!N$12*List!$H516)+Reference!N$13</f>
        <v>14844.344645750782</v>
      </c>
      <c r="V516" s="12">
        <f>(Reference!O$12*List!$H516)+Reference!O$13</f>
        <v>551.80639105201453</v>
      </c>
      <c r="W516" s="12">
        <f>(Reference!P$12*List!$H516)+Reference!P$13</f>
        <v>777.54536920965688</v>
      </c>
      <c r="X516" s="12">
        <f>(Reference!Q$12*List!$H516)+Reference!Q$13</f>
        <v>388.77268460482844</v>
      </c>
      <c r="Y516" s="53"/>
      <c r="Z516" s="1" t="str">
        <f t="shared" si="15"/>
        <v>MUSCOGEE, Georgia</v>
      </c>
      <c r="AA516" s="39" t="s">
        <v>7885</v>
      </c>
      <c r="AB516" s="40" t="s">
        <v>277</v>
      </c>
      <c r="AC516" s="44" t="s">
        <v>23</v>
      </c>
      <c r="AD516" s="62">
        <v>0.71689999999999998</v>
      </c>
      <c r="AE516" s="56" t="str">
        <f t="shared" si="14"/>
        <v/>
      </c>
      <c r="AF516" s="60">
        <v>11831</v>
      </c>
      <c r="AI516" s="60">
        <v>0.71689999999999998</v>
      </c>
    </row>
    <row r="517" spans="1:35" x14ac:dyDescent="0.35">
      <c r="A517" s="46" t="s">
        <v>1264</v>
      </c>
      <c r="B517" s="46" t="s">
        <v>4715</v>
      </c>
      <c r="C517" s="13" t="s">
        <v>4038</v>
      </c>
      <c r="D517" s="48" t="s">
        <v>369</v>
      </c>
      <c r="E517" s="38" t="s">
        <v>7622</v>
      </c>
      <c r="F517" s="43" t="s">
        <v>23</v>
      </c>
      <c r="G517" s="18" t="s">
        <v>4187</v>
      </c>
      <c r="H517" s="11">
        <v>0.94479999999999997</v>
      </c>
      <c r="I517" s="36">
        <f>(Reference!B$12*List!$H517)+Reference!B$13</f>
        <v>969.6473242236334</v>
      </c>
      <c r="J517" s="36">
        <f>(Reference!C$12*List!$H517)+Reference!C$13</f>
        <v>1447.0546585630079</v>
      </c>
      <c r="K517" s="36">
        <f>(Reference!D$12*List!$H517)+Reference!D$13</f>
        <v>1732.2980344261564</v>
      </c>
      <c r="L517" s="36">
        <f>(Reference!E$12*List!$H517)+Reference!E$13</f>
        <v>2142.4479832988518</v>
      </c>
      <c r="M517" s="36">
        <f>(Reference!F$12*List!$H517)+Reference!F$13</f>
        <v>2231.9243264643446</v>
      </c>
      <c r="N517" s="36">
        <f>(Reference!G$12*List!$H517)+Reference!G$13</f>
        <v>2527.3764126215428</v>
      </c>
      <c r="O517" s="36">
        <f>(Reference!H$12*List!$H517)+Reference!H$13</f>
        <v>2623.4583918596563</v>
      </c>
      <c r="P517" s="36">
        <f>(Reference!I$12*List!$H517)+Reference!I$13</f>
        <v>2726.7465195406285</v>
      </c>
      <c r="Q517" s="36">
        <f>(Reference!J$12*List!$H517)+Reference!J$13</f>
        <v>3156.713376631184</v>
      </c>
      <c r="R517" s="36">
        <f>(Reference!K$12*List!$H517)+Reference!K$13</f>
        <v>3256.9989424609653</v>
      </c>
      <c r="S517" s="36">
        <f>(Reference!L$12*List!$H517)+Reference!L$13</f>
        <v>3514.0182369229174</v>
      </c>
      <c r="T517" s="36">
        <f>(Reference!M$12*List!$H517)+Reference!M$13</f>
        <v>4198.0018266242359</v>
      </c>
      <c r="U517" s="36">
        <f>(Reference!N$12*List!$H517)+Reference!N$13</f>
        <v>16934.869199376612</v>
      </c>
      <c r="V517" s="12">
        <f>(Reference!O$12*List!$H517)+Reference!O$13</f>
        <v>629.51711772071269</v>
      </c>
      <c r="W517" s="12">
        <f>(Reference!P$12*List!$H517)+Reference!P$13</f>
        <v>887.04684769736798</v>
      </c>
      <c r="X517" s="12">
        <f>(Reference!Q$12*List!$H517)+Reference!Q$13</f>
        <v>443.52342384868399</v>
      </c>
      <c r="Y517" s="53"/>
      <c r="Z517" s="1" t="str">
        <f t="shared" si="15"/>
        <v>NEWTON, Georgia</v>
      </c>
      <c r="AA517" s="38" t="s">
        <v>7622</v>
      </c>
      <c r="AB517" s="40" t="s">
        <v>277</v>
      </c>
      <c r="AC517" s="43" t="s">
        <v>23</v>
      </c>
      <c r="AD517" s="61">
        <v>0.71689999999999998</v>
      </c>
      <c r="AE517" s="56" t="str">
        <f t="shared" si="14"/>
        <v/>
      </c>
      <c r="AF517" s="60">
        <v>11832</v>
      </c>
      <c r="AI517" s="60">
        <v>0.71689999999999998</v>
      </c>
    </row>
    <row r="518" spans="1:35" x14ac:dyDescent="0.35">
      <c r="A518" s="46" t="s">
        <v>1265</v>
      </c>
      <c r="B518" s="46" t="s">
        <v>4716</v>
      </c>
      <c r="C518" s="27" t="s">
        <v>1318</v>
      </c>
      <c r="D518" s="48" t="s">
        <v>368</v>
      </c>
      <c r="E518" s="39" t="s">
        <v>7886</v>
      </c>
      <c r="F518" s="43" t="s">
        <v>23</v>
      </c>
      <c r="G518" s="18" t="s">
        <v>4187</v>
      </c>
      <c r="H518" s="29">
        <v>0.87450000000000006</v>
      </c>
      <c r="I518" s="36">
        <f>(Reference!B$12*List!$H518)+Reference!B$13</f>
        <v>915.49818714711967</v>
      </c>
      <c r="J518" s="36">
        <f>(Reference!C$12*List!$H518)+Reference!C$13</f>
        <v>1366.2451115181855</v>
      </c>
      <c r="K518" s="36">
        <f>(Reference!D$12*List!$H518)+Reference!D$13</f>
        <v>1635.5593116141054</v>
      </c>
      <c r="L518" s="36">
        <f>(Reference!E$12*List!$H518)+Reference!E$13</f>
        <v>2022.8047824888702</v>
      </c>
      <c r="M518" s="36">
        <f>(Reference!F$12*List!$H518)+Reference!F$13</f>
        <v>2107.284394729485</v>
      </c>
      <c r="N518" s="36">
        <f>(Reference!G$12*List!$H518)+Reference!G$13</f>
        <v>2386.237208302522</v>
      </c>
      <c r="O518" s="36">
        <f>(Reference!H$12*List!$H518)+Reference!H$13</f>
        <v>2476.9535704400951</v>
      </c>
      <c r="P518" s="36">
        <f>(Reference!I$12*List!$H518)+Reference!I$13</f>
        <v>2574.4736597379865</v>
      </c>
      <c r="Q518" s="36">
        <f>(Reference!J$12*List!$H518)+Reference!J$13</f>
        <v>2980.4293803036248</v>
      </c>
      <c r="R518" s="36">
        <f>(Reference!K$12*List!$H518)+Reference!K$13</f>
        <v>3075.1145832847174</v>
      </c>
      <c r="S518" s="36">
        <f>(Reference!L$12*List!$H518)+Reference!L$13</f>
        <v>3317.7808520027247</v>
      </c>
      <c r="T518" s="36">
        <f>(Reference!M$12*List!$H518)+Reference!M$13</f>
        <v>3963.5679549695733</v>
      </c>
      <c r="U518" s="36">
        <f>(Reference!N$12*List!$H518)+Reference!N$13</f>
        <v>15989.155710831594</v>
      </c>
      <c r="V518" s="12">
        <f>(Reference!O$12*List!$H518)+Reference!O$13</f>
        <v>594.36226518011119</v>
      </c>
      <c r="W518" s="12">
        <f>(Reference!P$12*List!$H518)+Reference!P$13</f>
        <v>837.51046457197492</v>
      </c>
      <c r="X518" s="12">
        <f>(Reference!Q$12*List!$H518)+Reference!Q$13</f>
        <v>418.75523228598746</v>
      </c>
      <c r="Y518" s="53"/>
      <c r="Z518" s="1" t="str">
        <f t="shared" si="15"/>
        <v>OCONEE, Georgia</v>
      </c>
      <c r="AA518" s="39" t="s">
        <v>7886</v>
      </c>
      <c r="AB518" s="40" t="s">
        <v>277</v>
      </c>
      <c r="AC518" s="44" t="s">
        <v>23</v>
      </c>
      <c r="AD518" s="62">
        <v>0.71689999999999998</v>
      </c>
      <c r="AE518" s="56" t="str">
        <f t="shared" si="14"/>
        <v/>
      </c>
      <c r="AF518" s="60">
        <v>11833</v>
      </c>
      <c r="AI518" s="60">
        <v>0.71689999999999998</v>
      </c>
    </row>
    <row r="519" spans="1:35" x14ac:dyDescent="0.35">
      <c r="A519" s="46" t="s">
        <v>1266</v>
      </c>
      <c r="B519" s="46" t="s">
        <v>4717</v>
      </c>
      <c r="C519" s="27" t="s">
        <v>1318</v>
      </c>
      <c r="D519" s="48" t="s">
        <v>368</v>
      </c>
      <c r="E519" s="39" t="s">
        <v>7887</v>
      </c>
      <c r="F519" s="43" t="s">
        <v>23</v>
      </c>
      <c r="G519" s="18" t="s">
        <v>4187</v>
      </c>
      <c r="H519" s="29">
        <v>0.87450000000000006</v>
      </c>
      <c r="I519" s="36">
        <f>(Reference!B$12*List!$H519)+Reference!B$13</f>
        <v>915.49818714711967</v>
      </c>
      <c r="J519" s="36">
        <f>(Reference!C$12*List!$H519)+Reference!C$13</f>
        <v>1366.2451115181855</v>
      </c>
      <c r="K519" s="36">
        <f>(Reference!D$12*List!$H519)+Reference!D$13</f>
        <v>1635.5593116141054</v>
      </c>
      <c r="L519" s="36">
        <f>(Reference!E$12*List!$H519)+Reference!E$13</f>
        <v>2022.8047824888702</v>
      </c>
      <c r="M519" s="36">
        <f>(Reference!F$12*List!$H519)+Reference!F$13</f>
        <v>2107.284394729485</v>
      </c>
      <c r="N519" s="36">
        <f>(Reference!G$12*List!$H519)+Reference!G$13</f>
        <v>2386.237208302522</v>
      </c>
      <c r="O519" s="36">
        <f>(Reference!H$12*List!$H519)+Reference!H$13</f>
        <v>2476.9535704400951</v>
      </c>
      <c r="P519" s="36">
        <f>(Reference!I$12*List!$H519)+Reference!I$13</f>
        <v>2574.4736597379865</v>
      </c>
      <c r="Q519" s="36">
        <f>(Reference!J$12*List!$H519)+Reference!J$13</f>
        <v>2980.4293803036248</v>
      </c>
      <c r="R519" s="36">
        <f>(Reference!K$12*List!$H519)+Reference!K$13</f>
        <v>3075.1145832847174</v>
      </c>
      <c r="S519" s="36">
        <f>(Reference!L$12*List!$H519)+Reference!L$13</f>
        <v>3317.7808520027247</v>
      </c>
      <c r="T519" s="36">
        <f>(Reference!M$12*List!$H519)+Reference!M$13</f>
        <v>3963.5679549695733</v>
      </c>
      <c r="U519" s="36">
        <f>(Reference!N$12*List!$H519)+Reference!N$13</f>
        <v>15989.155710831594</v>
      </c>
      <c r="V519" s="12">
        <f>(Reference!O$12*List!$H519)+Reference!O$13</f>
        <v>594.36226518011119</v>
      </c>
      <c r="W519" s="12">
        <f>(Reference!P$12*List!$H519)+Reference!P$13</f>
        <v>837.51046457197492</v>
      </c>
      <c r="X519" s="12">
        <f>(Reference!Q$12*List!$H519)+Reference!Q$13</f>
        <v>418.75523228598746</v>
      </c>
      <c r="Y519" s="53"/>
      <c r="Z519" s="1" t="str">
        <f t="shared" si="15"/>
        <v>OGLETHORPE, Georgia</v>
      </c>
      <c r="AA519" s="39" t="s">
        <v>7887</v>
      </c>
      <c r="AB519" s="40" t="s">
        <v>277</v>
      </c>
      <c r="AC519" s="44" t="s">
        <v>23</v>
      </c>
      <c r="AD519" s="62">
        <v>0.71689999999999998</v>
      </c>
      <c r="AE519" s="56" t="str">
        <f t="shared" si="14"/>
        <v/>
      </c>
      <c r="AF519" s="60">
        <v>11834</v>
      </c>
      <c r="AI519" s="60">
        <v>0.71689999999999998</v>
      </c>
    </row>
    <row r="520" spans="1:35" x14ac:dyDescent="0.35">
      <c r="A520" s="46" t="s">
        <v>1267</v>
      </c>
      <c r="B520" s="46" t="s">
        <v>4718</v>
      </c>
      <c r="C520" s="27" t="s">
        <v>4038</v>
      </c>
      <c r="D520" s="48" t="s">
        <v>369</v>
      </c>
      <c r="E520" s="39" t="s">
        <v>7888</v>
      </c>
      <c r="F520" s="43" t="s">
        <v>23</v>
      </c>
      <c r="G520" s="18" t="s">
        <v>4187</v>
      </c>
      <c r="H520" s="29">
        <v>0.94479999999999997</v>
      </c>
      <c r="I520" s="36">
        <f>(Reference!B$12*List!$H520)+Reference!B$13</f>
        <v>969.6473242236334</v>
      </c>
      <c r="J520" s="36">
        <f>(Reference!C$12*List!$H520)+Reference!C$13</f>
        <v>1447.0546585630079</v>
      </c>
      <c r="K520" s="36">
        <f>(Reference!D$12*List!$H520)+Reference!D$13</f>
        <v>1732.2980344261564</v>
      </c>
      <c r="L520" s="36">
        <f>(Reference!E$12*List!$H520)+Reference!E$13</f>
        <v>2142.4479832988518</v>
      </c>
      <c r="M520" s="36">
        <f>(Reference!F$12*List!$H520)+Reference!F$13</f>
        <v>2231.9243264643446</v>
      </c>
      <c r="N520" s="36">
        <f>(Reference!G$12*List!$H520)+Reference!G$13</f>
        <v>2527.3764126215428</v>
      </c>
      <c r="O520" s="36">
        <f>(Reference!H$12*List!$H520)+Reference!H$13</f>
        <v>2623.4583918596563</v>
      </c>
      <c r="P520" s="36">
        <f>(Reference!I$12*List!$H520)+Reference!I$13</f>
        <v>2726.7465195406285</v>
      </c>
      <c r="Q520" s="36">
        <f>(Reference!J$12*List!$H520)+Reference!J$13</f>
        <v>3156.713376631184</v>
      </c>
      <c r="R520" s="36">
        <f>(Reference!K$12*List!$H520)+Reference!K$13</f>
        <v>3256.9989424609653</v>
      </c>
      <c r="S520" s="36">
        <f>(Reference!L$12*List!$H520)+Reference!L$13</f>
        <v>3514.0182369229174</v>
      </c>
      <c r="T520" s="36">
        <f>(Reference!M$12*List!$H520)+Reference!M$13</f>
        <v>4198.0018266242359</v>
      </c>
      <c r="U520" s="36">
        <f>(Reference!N$12*List!$H520)+Reference!N$13</f>
        <v>16934.869199376612</v>
      </c>
      <c r="V520" s="12">
        <f>(Reference!O$12*List!$H520)+Reference!O$13</f>
        <v>629.51711772071269</v>
      </c>
      <c r="W520" s="12">
        <f>(Reference!P$12*List!$H520)+Reference!P$13</f>
        <v>887.04684769736798</v>
      </c>
      <c r="X520" s="12">
        <f>(Reference!Q$12*List!$H520)+Reference!Q$13</f>
        <v>443.52342384868399</v>
      </c>
      <c r="Y520" s="53"/>
      <c r="Z520" s="1" t="str">
        <f t="shared" si="15"/>
        <v>PAULDING, Georgia</v>
      </c>
      <c r="AA520" s="39" t="s">
        <v>7888</v>
      </c>
      <c r="AB520" s="40" t="s">
        <v>277</v>
      </c>
      <c r="AC520" s="44" t="s">
        <v>23</v>
      </c>
      <c r="AD520" s="62">
        <v>0.71689999999999998</v>
      </c>
      <c r="AE520" s="56" t="str">
        <f t="shared" si="14"/>
        <v/>
      </c>
      <c r="AF520" s="60">
        <v>11835</v>
      </c>
      <c r="AI520" s="60">
        <v>0.71689999999999998</v>
      </c>
    </row>
    <row r="521" spans="1:35" x14ac:dyDescent="0.35">
      <c r="A521" s="46" t="s">
        <v>1268</v>
      </c>
      <c r="B521" s="46" t="s">
        <v>4719</v>
      </c>
      <c r="C521" s="27" t="s">
        <v>4042</v>
      </c>
      <c r="D521" s="48" t="s">
        <v>736</v>
      </c>
      <c r="E521" s="39" t="s">
        <v>7889</v>
      </c>
      <c r="F521" s="43" t="s">
        <v>23</v>
      </c>
      <c r="G521" s="18" t="s">
        <v>4187</v>
      </c>
      <c r="H521" s="29">
        <v>0.74480000000000002</v>
      </c>
      <c r="I521" s="36">
        <f>(Reference!B$12*List!$H521)+Reference!B$13</f>
        <v>815.59572514393574</v>
      </c>
      <c r="J521" s="36">
        <f>(Reference!C$12*List!$H521)+Reference!C$13</f>
        <v>1217.1555204554045</v>
      </c>
      <c r="K521" s="36">
        <f>(Reference!D$12*List!$H521)+Reference!D$13</f>
        <v>1457.0811843207475</v>
      </c>
      <c r="L521" s="36">
        <f>(Reference!E$12*List!$H521)+Reference!E$13</f>
        <v>1802.0690336260723</v>
      </c>
      <c r="M521" s="36">
        <f>(Reference!F$12*List!$H521)+Reference!F$13</f>
        <v>1877.3299260806748</v>
      </c>
      <c r="N521" s="36">
        <f>(Reference!G$12*List!$H521)+Reference!G$13</f>
        <v>2125.8424031790928</v>
      </c>
      <c r="O521" s="36">
        <f>(Reference!H$12*List!$H521)+Reference!H$13</f>
        <v>2206.6594689021563</v>
      </c>
      <c r="P521" s="36">
        <f>(Reference!I$12*List!$H521)+Reference!I$13</f>
        <v>2293.5378145544491</v>
      </c>
      <c r="Q521" s="36">
        <f>(Reference!J$12*List!$H521)+Reference!J$13</f>
        <v>2655.1941836651549</v>
      </c>
      <c r="R521" s="36">
        <f>(Reference!K$12*List!$H521)+Reference!K$13</f>
        <v>2739.5469960136024</v>
      </c>
      <c r="S521" s="36">
        <f>(Reference!L$12*List!$H521)+Reference!L$13</f>
        <v>2955.7326468227957</v>
      </c>
      <c r="T521" s="36">
        <f>(Reference!M$12*List!$H521)+Reference!M$13</f>
        <v>3531.0491334388498</v>
      </c>
      <c r="U521" s="36">
        <f>(Reference!N$12*List!$H521)+Reference!N$13</f>
        <v>14244.361408352379</v>
      </c>
      <c r="V521" s="12">
        <f>(Reference!O$12*List!$H521)+Reference!O$13</f>
        <v>529.50331248429291</v>
      </c>
      <c r="W521" s="12">
        <f>(Reference!P$12*List!$H521)+Reference!P$13</f>
        <v>746.11830395514005</v>
      </c>
      <c r="X521" s="12">
        <f>(Reference!Q$12*List!$H521)+Reference!Q$13</f>
        <v>373.05915197757002</v>
      </c>
      <c r="Y521" s="53"/>
      <c r="Z521" s="1" t="str">
        <f t="shared" si="15"/>
        <v>PEACH, Georgia</v>
      </c>
      <c r="AA521" s="39" t="s">
        <v>7889</v>
      </c>
      <c r="AB521" s="40" t="s">
        <v>277</v>
      </c>
      <c r="AC521" s="44" t="s">
        <v>23</v>
      </c>
      <c r="AD521" s="62">
        <v>0.71689999999999998</v>
      </c>
      <c r="AE521" s="56" t="str">
        <f t="shared" si="14"/>
        <v/>
      </c>
      <c r="AF521" s="60">
        <v>11840</v>
      </c>
      <c r="AI521" s="60">
        <v>0.86829999999999996</v>
      </c>
    </row>
    <row r="522" spans="1:35" x14ac:dyDescent="0.35">
      <c r="A522" s="46" t="s">
        <v>1269</v>
      </c>
      <c r="B522" s="46" t="s">
        <v>4720</v>
      </c>
      <c r="C522" s="13" t="s">
        <v>4038</v>
      </c>
      <c r="D522" s="48" t="s">
        <v>369</v>
      </c>
      <c r="E522" s="38" t="s">
        <v>7527</v>
      </c>
      <c r="F522" s="43" t="s">
        <v>23</v>
      </c>
      <c r="G522" s="18" t="s">
        <v>4187</v>
      </c>
      <c r="H522" s="11">
        <v>0.94479999999999997</v>
      </c>
      <c r="I522" s="36">
        <f>(Reference!B$12*List!$H522)+Reference!B$13</f>
        <v>969.6473242236334</v>
      </c>
      <c r="J522" s="36">
        <f>(Reference!C$12*List!$H522)+Reference!C$13</f>
        <v>1447.0546585630079</v>
      </c>
      <c r="K522" s="36">
        <f>(Reference!D$12*List!$H522)+Reference!D$13</f>
        <v>1732.2980344261564</v>
      </c>
      <c r="L522" s="36">
        <f>(Reference!E$12*List!$H522)+Reference!E$13</f>
        <v>2142.4479832988518</v>
      </c>
      <c r="M522" s="36">
        <f>(Reference!F$12*List!$H522)+Reference!F$13</f>
        <v>2231.9243264643446</v>
      </c>
      <c r="N522" s="36">
        <f>(Reference!G$12*List!$H522)+Reference!G$13</f>
        <v>2527.3764126215428</v>
      </c>
      <c r="O522" s="36">
        <f>(Reference!H$12*List!$H522)+Reference!H$13</f>
        <v>2623.4583918596563</v>
      </c>
      <c r="P522" s="36">
        <f>(Reference!I$12*List!$H522)+Reference!I$13</f>
        <v>2726.7465195406285</v>
      </c>
      <c r="Q522" s="36">
        <f>(Reference!J$12*List!$H522)+Reference!J$13</f>
        <v>3156.713376631184</v>
      </c>
      <c r="R522" s="36">
        <f>(Reference!K$12*List!$H522)+Reference!K$13</f>
        <v>3256.9989424609653</v>
      </c>
      <c r="S522" s="36">
        <f>(Reference!L$12*List!$H522)+Reference!L$13</f>
        <v>3514.0182369229174</v>
      </c>
      <c r="T522" s="36">
        <f>(Reference!M$12*List!$H522)+Reference!M$13</f>
        <v>4198.0018266242359</v>
      </c>
      <c r="U522" s="36">
        <f>(Reference!N$12*List!$H522)+Reference!N$13</f>
        <v>16934.869199376612</v>
      </c>
      <c r="V522" s="12">
        <f>(Reference!O$12*List!$H522)+Reference!O$13</f>
        <v>629.51711772071269</v>
      </c>
      <c r="W522" s="12">
        <f>(Reference!P$12*List!$H522)+Reference!P$13</f>
        <v>887.04684769736798</v>
      </c>
      <c r="X522" s="12">
        <f>(Reference!Q$12*List!$H522)+Reference!Q$13</f>
        <v>443.52342384868399</v>
      </c>
      <c r="Y522" s="53"/>
      <c r="Z522" s="1" t="str">
        <f t="shared" si="15"/>
        <v>PICKENS, Georgia</v>
      </c>
      <c r="AA522" s="38" t="s">
        <v>7527</v>
      </c>
      <c r="AB522" s="40" t="s">
        <v>277</v>
      </c>
      <c r="AC522" s="43" t="s">
        <v>23</v>
      </c>
      <c r="AD522" s="61">
        <v>0.86829999999999996</v>
      </c>
      <c r="AE522" s="56" t="str">
        <f t="shared" si="14"/>
        <v/>
      </c>
      <c r="AF522" s="60">
        <v>11841</v>
      </c>
      <c r="AI522" s="60">
        <v>0.94479999999999997</v>
      </c>
    </row>
    <row r="523" spans="1:35" x14ac:dyDescent="0.35">
      <c r="A523" s="46" t="s">
        <v>1270</v>
      </c>
      <c r="B523" s="46" t="s">
        <v>4721</v>
      </c>
      <c r="C523" s="13">
        <v>99911</v>
      </c>
      <c r="D523" s="48" t="s">
        <v>9420</v>
      </c>
      <c r="E523" s="38" t="s">
        <v>7890</v>
      </c>
      <c r="F523" s="44" t="s">
        <v>23</v>
      </c>
      <c r="G523" s="18" t="s">
        <v>4188</v>
      </c>
      <c r="H523" s="11">
        <v>0.71689999999999998</v>
      </c>
      <c r="I523" s="36">
        <f>(Reference!B$12*List!$H523)+Reference!B$13</f>
        <v>794.10552707231784</v>
      </c>
      <c r="J523" s="36">
        <f>(Reference!C$12*List!$H523)+Reference!C$13</f>
        <v>1185.0845906893937</v>
      </c>
      <c r="K523" s="36">
        <f>(Reference!D$12*List!$H523)+Reference!D$13</f>
        <v>1418.688433731043</v>
      </c>
      <c r="L523" s="36">
        <f>(Reference!E$12*List!$H523)+Reference!E$13</f>
        <v>1754.5861701467195</v>
      </c>
      <c r="M523" s="36">
        <f>(Reference!F$12*List!$H523)+Reference!F$13</f>
        <v>1827.8640072271528</v>
      </c>
      <c r="N523" s="36">
        <f>(Reference!G$12*List!$H523)+Reference!G$13</f>
        <v>2069.8284088618711</v>
      </c>
      <c r="O523" s="36">
        <f>(Reference!H$12*List!$H523)+Reference!H$13</f>
        <v>2148.5160191495852</v>
      </c>
      <c r="P523" s="36">
        <f>(Reference!I$12*List!$H523)+Reference!I$13</f>
        <v>2233.1052002088772</v>
      </c>
      <c r="Q523" s="36">
        <f>(Reference!J$12*List!$H523)+Reference!J$13</f>
        <v>2585.2322562463942</v>
      </c>
      <c r="R523" s="36">
        <f>(Reference!K$12*List!$H523)+Reference!K$13</f>
        <v>2667.3624494841956</v>
      </c>
      <c r="S523" s="36">
        <f>(Reference!L$12*List!$H523)+Reference!L$13</f>
        <v>2877.8518070038285</v>
      </c>
      <c r="T523" s="36">
        <f>(Reference!M$12*List!$H523)+Reference!M$13</f>
        <v>3438.0092327394887</v>
      </c>
      <c r="U523" s="36">
        <f>(Reference!N$12*List!$H523)+Reference!N$13</f>
        <v>13869.035571504497</v>
      </c>
      <c r="V523" s="12">
        <f>(Reference!O$12*List!$H523)+Reference!O$13</f>
        <v>515.5513866538123</v>
      </c>
      <c r="W523" s="12">
        <f>(Reference!P$12*List!$H523)+Reference!P$13</f>
        <v>726.45877210309925</v>
      </c>
      <c r="X523" s="12">
        <f>(Reference!Q$12*List!$H523)+Reference!Q$13</f>
        <v>363.22938605154962</v>
      </c>
      <c r="Y523" s="53"/>
      <c r="Z523" s="1" t="str">
        <f t="shared" si="15"/>
        <v>PIERCE, Georgia</v>
      </c>
      <c r="AA523" s="38" t="s">
        <v>7890</v>
      </c>
      <c r="AB523" s="40" t="s">
        <v>277</v>
      </c>
      <c r="AC523" s="43" t="s">
        <v>23</v>
      </c>
      <c r="AD523" s="61">
        <v>0.94479999999999997</v>
      </c>
      <c r="AE523" s="56" t="str">
        <f t="shared" si="14"/>
        <v/>
      </c>
      <c r="AF523" s="60">
        <v>11842</v>
      </c>
      <c r="AI523" s="60">
        <v>0.71689999999999998</v>
      </c>
    </row>
    <row r="524" spans="1:35" x14ac:dyDescent="0.35">
      <c r="A524" s="46" t="s">
        <v>1271</v>
      </c>
      <c r="B524" s="46" t="s">
        <v>4722</v>
      </c>
      <c r="C524" s="27" t="s">
        <v>4038</v>
      </c>
      <c r="D524" s="48" t="s">
        <v>369</v>
      </c>
      <c r="E524" s="39" t="s">
        <v>7528</v>
      </c>
      <c r="F524" s="43" t="s">
        <v>23</v>
      </c>
      <c r="G524" s="18" t="s">
        <v>4187</v>
      </c>
      <c r="H524" s="29">
        <v>0.94479999999999997</v>
      </c>
      <c r="I524" s="36">
        <f>(Reference!B$12*List!$H524)+Reference!B$13</f>
        <v>969.6473242236334</v>
      </c>
      <c r="J524" s="36">
        <f>(Reference!C$12*List!$H524)+Reference!C$13</f>
        <v>1447.0546585630079</v>
      </c>
      <c r="K524" s="36">
        <f>(Reference!D$12*List!$H524)+Reference!D$13</f>
        <v>1732.2980344261564</v>
      </c>
      <c r="L524" s="36">
        <f>(Reference!E$12*List!$H524)+Reference!E$13</f>
        <v>2142.4479832988518</v>
      </c>
      <c r="M524" s="36">
        <f>(Reference!F$12*List!$H524)+Reference!F$13</f>
        <v>2231.9243264643446</v>
      </c>
      <c r="N524" s="36">
        <f>(Reference!G$12*List!$H524)+Reference!G$13</f>
        <v>2527.3764126215428</v>
      </c>
      <c r="O524" s="36">
        <f>(Reference!H$12*List!$H524)+Reference!H$13</f>
        <v>2623.4583918596563</v>
      </c>
      <c r="P524" s="36">
        <f>(Reference!I$12*List!$H524)+Reference!I$13</f>
        <v>2726.7465195406285</v>
      </c>
      <c r="Q524" s="36">
        <f>(Reference!J$12*List!$H524)+Reference!J$13</f>
        <v>3156.713376631184</v>
      </c>
      <c r="R524" s="36">
        <f>(Reference!K$12*List!$H524)+Reference!K$13</f>
        <v>3256.9989424609653</v>
      </c>
      <c r="S524" s="36">
        <f>(Reference!L$12*List!$H524)+Reference!L$13</f>
        <v>3514.0182369229174</v>
      </c>
      <c r="T524" s="36">
        <f>(Reference!M$12*List!$H524)+Reference!M$13</f>
        <v>4198.0018266242359</v>
      </c>
      <c r="U524" s="36">
        <f>(Reference!N$12*List!$H524)+Reference!N$13</f>
        <v>16934.869199376612</v>
      </c>
      <c r="V524" s="12">
        <f>(Reference!O$12*List!$H524)+Reference!O$13</f>
        <v>629.51711772071269</v>
      </c>
      <c r="W524" s="12">
        <f>(Reference!P$12*List!$H524)+Reference!P$13</f>
        <v>887.04684769736798</v>
      </c>
      <c r="X524" s="12">
        <f>(Reference!Q$12*List!$H524)+Reference!Q$13</f>
        <v>443.52342384868399</v>
      </c>
      <c r="Y524" s="53"/>
      <c r="Z524" s="1" t="str">
        <f t="shared" si="15"/>
        <v>PIKE, Georgia</v>
      </c>
      <c r="AA524" s="39" t="s">
        <v>7528</v>
      </c>
      <c r="AB524" s="40" t="s">
        <v>277</v>
      </c>
      <c r="AC524" s="44" t="s">
        <v>23</v>
      </c>
      <c r="AD524" s="62">
        <v>0.71689999999999998</v>
      </c>
      <c r="AE524" s="56" t="str">
        <f t="shared" si="14"/>
        <v/>
      </c>
      <c r="AF524" s="60">
        <v>11850</v>
      </c>
      <c r="AI524" s="60">
        <v>0.71689999999999998</v>
      </c>
    </row>
    <row r="525" spans="1:35" x14ac:dyDescent="0.35">
      <c r="A525" s="46" t="s">
        <v>1272</v>
      </c>
      <c r="B525" s="46" t="s">
        <v>4723</v>
      </c>
      <c r="C525" s="27">
        <v>99911</v>
      </c>
      <c r="D525" s="48" t="s">
        <v>9420</v>
      </c>
      <c r="E525" s="39" t="s">
        <v>7626</v>
      </c>
      <c r="F525" s="44" t="s">
        <v>23</v>
      </c>
      <c r="G525" s="18" t="s">
        <v>4188</v>
      </c>
      <c r="H525" s="29">
        <v>0.71689999999999998</v>
      </c>
      <c r="I525" s="36">
        <f>(Reference!B$12*List!$H525)+Reference!B$13</f>
        <v>794.10552707231784</v>
      </c>
      <c r="J525" s="36">
        <f>(Reference!C$12*List!$H525)+Reference!C$13</f>
        <v>1185.0845906893937</v>
      </c>
      <c r="K525" s="36">
        <f>(Reference!D$12*List!$H525)+Reference!D$13</f>
        <v>1418.688433731043</v>
      </c>
      <c r="L525" s="36">
        <f>(Reference!E$12*List!$H525)+Reference!E$13</f>
        <v>1754.5861701467195</v>
      </c>
      <c r="M525" s="36">
        <f>(Reference!F$12*List!$H525)+Reference!F$13</f>
        <v>1827.8640072271528</v>
      </c>
      <c r="N525" s="36">
        <f>(Reference!G$12*List!$H525)+Reference!G$13</f>
        <v>2069.8284088618711</v>
      </c>
      <c r="O525" s="36">
        <f>(Reference!H$12*List!$H525)+Reference!H$13</f>
        <v>2148.5160191495852</v>
      </c>
      <c r="P525" s="36">
        <f>(Reference!I$12*List!$H525)+Reference!I$13</f>
        <v>2233.1052002088772</v>
      </c>
      <c r="Q525" s="36">
        <f>(Reference!J$12*List!$H525)+Reference!J$13</f>
        <v>2585.2322562463942</v>
      </c>
      <c r="R525" s="36">
        <f>(Reference!K$12*List!$H525)+Reference!K$13</f>
        <v>2667.3624494841956</v>
      </c>
      <c r="S525" s="36">
        <f>(Reference!L$12*List!$H525)+Reference!L$13</f>
        <v>2877.8518070038285</v>
      </c>
      <c r="T525" s="36">
        <f>(Reference!M$12*List!$H525)+Reference!M$13</f>
        <v>3438.0092327394887</v>
      </c>
      <c r="U525" s="36">
        <f>(Reference!N$12*List!$H525)+Reference!N$13</f>
        <v>13869.035571504497</v>
      </c>
      <c r="V525" s="12">
        <f>(Reference!O$12*List!$H525)+Reference!O$13</f>
        <v>515.5513866538123</v>
      </c>
      <c r="W525" s="12">
        <f>(Reference!P$12*List!$H525)+Reference!P$13</f>
        <v>726.45877210309925</v>
      </c>
      <c r="X525" s="12">
        <f>(Reference!Q$12*List!$H525)+Reference!Q$13</f>
        <v>363.22938605154962</v>
      </c>
      <c r="Y525" s="53"/>
      <c r="Z525" s="1" t="str">
        <f t="shared" si="15"/>
        <v>POLK, Georgia</v>
      </c>
      <c r="AA525" s="39" t="s">
        <v>7626</v>
      </c>
      <c r="AB525" s="40" t="s">
        <v>277</v>
      </c>
      <c r="AC525" s="44" t="s">
        <v>23</v>
      </c>
      <c r="AD525" s="62">
        <v>0.71689999999999998</v>
      </c>
      <c r="AE525" s="56" t="str">
        <f t="shared" ref="AE525:AE588" si="16">IFERROR(INDEX($AI$12:$AI$3256,MATCH($A525,$AF$12:$AF$3256,0)),"")</f>
        <v/>
      </c>
      <c r="AF525" s="60">
        <v>11851</v>
      </c>
      <c r="AI525" s="60">
        <v>0.71689999999999998</v>
      </c>
    </row>
    <row r="526" spans="1:35" x14ac:dyDescent="0.35">
      <c r="A526" s="46" t="s">
        <v>1273</v>
      </c>
      <c r="B526" s="46" t="s">
        <v>4724</v>
      </c>
      <c r="C526" s="27" t="s">
        <v>4044</v>
      </c>
      <c r="D526" s="48" t="s">
        <v>9420</v>
      </c>
      <c r="E526" s="39" t="s">
        <v>7629</v>
      </c>
      <c r="F526" s="43" t="s">
        <v>23</v>
      </c>
      <c r="G526" s="18" t="s">
        <v>4188</v>
      </c>
      <c r="H526" s="29">
        <v>0.71689999999999998</v>
      </c>
      <c r="I526" s="36">
        <f>(Reference!B$12*List!$H526)+Reference!B$13</f>
        <v>794.10552707231784</v>
      </c>
      <c r="J526" s="36">
        <f>(Reference!C$12*List!$H526)+Reference!C$13</f>
        <v>1185.0845906893937</v>
      </c>
      <c r="K526" s="36">
        <f>(Reference!D$12*List!$H526)+Reference!D$13</f>
        <v>1418.688433731043</v>
      </c>
      <c r="L526" s="36">
        <f>(Reference!E$12*List!$H526)+Reference!E$13</f>
        <v>1754.5861701467195</v>
      </c>
      <c r="M526" s="36">
        <f>(Reference!F$12*List!$H526)+Reference!F$13</f>
        <v>1827.8640072271528</v>
      </c>
      <c r="N526" s="36">
        <f>(Reference!G$12*List!$H526)+Reference!G$13</f>
        <v>2069.8284088618711</v>
      </c>
      <c r="O526" s="36">
        <f>(Reference!H$12*List!$H526)+Reference!H$13</f>
        <v>2148.5160191495852</v>
      </c>
      <c r="P526" s="36">
        <f>(Reference!I$12*List!$H526)+Reference!I$13</f>
        <v>2233.1052002088772</v>
      </c>
      <c r="Q526" s="36">
        <f>(Reference!J$12*List!$H526)+Reference!J$13</f>
        <v>2585.2322562463942</v>
      </c>
      <c r="R526" s="36">
        <f>(Reference!K$12*List!$H526)+Reference!K$13</f>
        <v>2667.3624494841956</v>
      </c>
      <c r="S526" s="36">
        <f>(Reference!L$12*List!$H526)+Reference!L$13</f>
        <v>2877.8518070038285</v>
      </c>
      <c r="T526" s="36">
        <f>(Reference!M$12*List!$H526)+Reference!M$13</f>
        <v>3438.0092327394887</v>
      </c>
      <c r="U526" s="36">
        <f>(Reference!N$12*List!$H526)+Reference!N$13</f>
        <v>13869.035571504497</v>
      </c>
      <c r="V526" s="12">
        <f>(Reference!O$12*List!$H526)+Reference!O$13</f>
        <v>515.5513866538123</v>
      </c>
      <c r="W526" s="12">
        <f>(Reference!P$12*List!$H526)+Reference!P$13</f>
        <v>726.45877210309925</v>
      </c>
      <c r="X526" s="12">
        <f>(Reference!Q$12*List!$H526)+Reference!Q$13</f>
        <v>363.22938605154962</v>
      </c>
      <c r="Y526" s="53"/>
      <c r="Z526" s="1" t="str">
        <f t="shared" si="15"/>
        <v>PULASKI, Georgia</v>
      </c>
      <c r="AA526" s="39" t="s">
        <v>7629</v>
      </c>
      <c r="AB526" s="40" t="s">
        <v>277</v>
      </c>
      <c r="AC526" s="44" t="s">
        <v>23</v>
      </c>
      <c r="AD526" s="62">
        <v>0.71689999999999998</v>
      </c>
      <c r="AE526" s="56" t="str">
        <f t="shared" si="16"/>
        <v/>
      </c>
      <c r="AF526" s="60">
        <v>11860</v>
      </c>
      <c r="AI526" s="60">
        <v>0.94479999999999997</v>
      </c>
    </row>
    <row r="527" spans="1:35" x14ac:dyDescent="0.35">
      <c r="A527" s="46" t="s">
        <v>1274</v>
      </c>
      <c r="B527" s="46" t="s">
        <v>4725</v>
      </c>
      <c r="C527" s="13">
        <v>99911</v>
      </c>
      <c r="D527" s="48" t="s">
        <v>9420</v>
      </c>
      <c r="E527" s="38" t="s">
        <v>7804</v>
      </c>
      <c r="F527" s="44" t="s">
        <v>23</v>
      </c>
      <c r="G527" s="18" t="s">
        <v>4188</v>
      </c>
      <c r="H527" s="11">
        <v>0.71689999999999998</v>
      </c>
      <c r="I527" s="36">
        <f>(Reference!B$12*List!$H527)+Reference!B$13</f>
        <v>794.10552707231784</v>
      </c>
      <c r="J527" s="36">
        <f>(Reference!C$12*List!$H527)+Reference!C$13</f>
        <v>1185.0845906893937</v>
      </c>
      <c r="K527" s="36">
        <f>(Reference!D$12*List!$H527)+Reference!D$13</f>
        <v>1418.688433731043</v>
      </c>
      <c r="L527" s="36">
        <f>(Reference!E$12*List!$H527)+Reference!E$13</f>
        <v>1754.5861701467195</v>
      </c>
      <c r="M527" s="36">
        <f>(Reference!F$12*List!$H527)+Reference!F$13</f>
        <v>1827.8640072271528</v>
      </c>
      <c r="N527" s="36">
        <f>(Reference!G$12*List!$H527)+Reference!G$13</f>
        <v>2069.8284088618711</v>
      </c>
      <c r="O527" s="36">
        <f>(Reference!H$12*List!$H527)+Reference!H$13</f>
        <v>2148.5160191495852</v>
      </c>
      <c r="P527" s="36">
        <f>(Reference!I$12*List!$H527)+Reference!I$13</f>
        <v>2233.1052002088772</v>
      </c>
      <c r="Q527" s="36">
        <f>(Reference!J$12*List!$H527)+Reference!J$13</f>
        <v>2585.2322562463942</v>
      </c>
      <c r="R527" s="36">
        <f>(Reference!K$12*List!$H527)+Reference!K$13</f>
        <v>2667.3624494841956</v>
      </c>
      <c r="S527" s="36">
        <f>(Reference!L$12*List!$H527)+Reference!L$13</f>
        <v>2877.8518070038285</v>
      </c>
      <c r="T527" s="36">
        <f>(Reference!M$12*List!$H527)+Reference!M$13</f>
        <v>3438.0092327394887</v>
      </c>
      <c r="U527" s="36">
        <f>(Reference!N$12*List!$H527)+Reference!N$13</f>
        <v>13869.035571504497</v>
      </c>
      <c r="V527" s="12">
        <f>(Reference!O$12*List!$H527)+Reference!O$13</f>
        <v>515.5513866538123</v>
      </c>
      <c r="W527" s="12">
        <f>(Reference!P$12*List!$H527)+Reference!P$13</f>
        <v>726.45877210309925</v>
      </c>
      <c r="X527" s="12">
        <f>(Reference!Q$12*List!$H527)+Reference!Q$13</f>
        <v>363.22938605154962</v>
      </c>
      <c r="Y527" s="53"/>
      <c r="Z527" s="1" t="str">
        <f t="shared" ref="Z527:Z590" si="17">CONCATENATE(AA527, AB527, AC527)</f>
        <v>PUTNAM, Georgia</v>
      </c>
      <c r="AA527" s="38" t="s">
        <v>7804</v>
      </c>
      <c r="AB527" s="40" t="s">
        <v>277</v>
      </c>
      <c r="AC527" s="43" t="s">
        <v>23</v>
      </c>
      <c r="AD527" s="61">
        <v>0.94479999999999997</v>
      </c>
      <c r="AE527" s="56" t="str">
        <f t="shared" si="16"/>
        <v/>
      </c>
      <c r="AF527" s="60">
        <v>11861</v>
      </c>
      <c r="AI527" s="60">
        <v>0.71689999999999998</v>
      </c>
    </row>
    <row r="528" spans="1:35" x14ac:dyDescent="0.35">
      <c r="A528" s="46" t="s">
        <v>1275</v>
      </c>
      <c r="B528" s="46" t="s">
        <v>4726</v>
      </c>
      <c r="C528" s="27">
        <v>99911</v>
      </c>
      <c r="D528" s="48" t="s">
        <v>9420</v>
      </c>
      <c r="E528" s="39" t="s">
        <v>7891</v>
      </c>
      <c r="F528" s="44" t="s">
        <v>23</v>
      </c>
      <c r="G528" s="18" t="s">
        <v>4188</v>
      </c>
      <c r="H528" s="29">
        <v>0.71689999999999998</v>
      </c>
      <c r="I528" s="36">
        <f>(Reference!B$12*List!$H528)+Reference!B$13</f>
        <v>794.10552707231784</v>
      </c>
      <c r="J528" s="36">
        <f>(Reference!C$12*List!$H528)+Reference!C$13</f>
        <v>1185.0845906893937</v>
      </c>
      <c r="K528" s="36">
        <f>(Reference!D$12*List!$H528)+Reference!D$13</f>
        <v>1418.688433731043</v>
      </c>
      <c r="L528" s="36">
        <f>(Reference!E$12*List!$H528)+Reference!E$13</f>
        <v>1754.5861701467195</v>
      </c>
      <c r="M528" s="36">
        <f>(Reference!F$12*List!$H528)+Reference!F$13</f>
        <v>1827.8640072271528</v>
      </c>
      <c r="N528" s="36">
        <f>(Reference!G$12*List!$H528)+Reference!G$13</f>
        <v>2069.8284088618711</v>
      </c>
      <c r="O528" s="36">
        <f>(Reference!H$12*List!$H528)+Reference!H$13</f>
        <v>2148.5160191495852</v>
      </c>
      <c r="P528" s="36">
        <f>(Reference!I$12*List!$H528)+Reference!I$13</f>
        <v>2233.1052002088772</v>
      </c>
      <c r="Q528" s="36">
        <f>(Reference!J$12*List!$H528)+Reference!J$13</f>
        <v>2585.2322562463942</v>
      </c>
      <c r="R528" s="36">
        <f>(Reference!K$12*List!$H528)+Reference!K$13</f>
        <v>2667.3624494841956</v>
      </c>
      <c r="S528" s="36">
        <f>(Reference!L$12*List!$H528)+Reference!L$13</f>
        <v>2877.8518070038285</v>
      </c>
      <c r="T528" s="36">
        <f>(Reference!M$12*List!$H528)+Reference!M$13</f>
        <v>3438.0092327394887</v>
      </c>
      <c r="U528" s="36">
        <f>(Reference!N$12*List!$H528)+Reference!N$13</f>
        <v>13869.035571504497</v>
      </c>
      <c r="V528" s="12">
        <f>(Reference!O$12*List!$H528)+Reference!O$13</f>
        <v>515.5513866538123</v>
      </c>
      <c r="W528" s="12">
        <f>(Reference!P$12*List!$H528)+Reference!P$13</f>
        <v>726.45877210309925</v>
      </c>
      <c r="X528" s="12">
        <f>(Reference!Q$12*List!$H528)+Reference!Q$13</f>
        <v>363.22938605154962</v>
      </c>
      <c r="Y528" s="53"/>
      <c r="Z528" s="1" t="str">
        <f t="shared" si="17"/>
        <v>QUITMAN, Georgia</v>
      </c>
      <c r="AA528" s="39" t="s">
        <v>7891</v>
      </c>
      <c r="AB528" s="40" t="s">
        <v>277</v>
      </c>
      <c r="AC528" s="44" t="s">
        <v>23</v>
      </c>
      <c r="AD528" s="62">
        <v>0.71689999999999998</v>
      </c>
      <c r="AE528" s="56" t="str">
        <f t="shared" si="16"/>
        <v/>
      </c>
      <c r="AF528" s="60">
        <v>11862</v>
      </c>
      <c r="AI528" s="60">
        <v>0.78939999999999999</v>
      </c>
    </row>
    <row r="529" spans="1:35" x14ac:dyDescent="0.35">
      <c r="A529" s="46" t="s">
        <v>1276</v>
      </c>
      <c r="B529" s="46" t="s">
        <v>4727</v>
      </c>
      <c r="C529" s="27">
        <v>99911</v>
      </c>
      <c r="D529" s="48" t="s">
        <v>9420</v>
      </c>
      <c r="E529" s="39" t="s">
        <v>7892</v>
      </c>
      <c r="F529" s="44" t="s">
        <v>23</v>
      </c>
      <c r="G529" s="18" t="s">
        <v>4188</v>
      </c>
      <c r="H529" s="29">
        <v>0.71689999999999998</v>
      </c>
      <c r="I529" s="36">
        <f>(Reference!B$12*List!$H529)+Reference!B$13</f>
        <v>794.10552707231784</v>
      </c>
      <c r="J529" s="36">
        <f>(Reference!C$12*List!$H529)+Reference!C$13</f>
        <v>1185.0845906893937</v>
      </c>
      <c r="K529" s="36">
        <f>(Reference!D$12*List!$H529)+Reference!D$13</f>
        <v>1418.688433731043</v>
      </c>
      <c r="L529" s="36">
        <f>(Reference!E$12*List!$H529)+Reference!E$13</f>
        <v>1754.5861701467195</v>
      </c>
      <c r="M529" s="36">
        <f>(Reference!F$12*List!$H529)+Reference!F$13</f>
        <v>1827.8640072271528</v>
      </c>
      <c r="N529" s="36">
        <f>(Reference!G$12*List!$H529)+Reference!G$13</f>
        <v>2069.8284088618711</v>
      </c>
      <c r="O529" s="36">
        <f>(Reference!H$12*List!$H529)+Reference!H$13</f>
        <v>2148.5160191495852</v>
      </c>
      <c r="P529" s="36">
        <f>(Reference!I$12*List!$H529)+Reference!I$13</f>
        <v>2233.1052002088772</v>
      </c>
      <c r="Q529" s="36">
        <f>(Reference!J$12*List!$H529)+Reference!J$13</f>
        <v>2585.2322562463942</v>
      </c>
      <c r="R529" s="36">
        <f>(Reference!K$12*List!$H529)+Reference!K$13</f>
        <v>2667.3624494841956</v>
      </c>
      <c r="S529" s="36">
        <f>(Reference!L$12*List!$H529)+Reference!L$13</f>
        <v>2877.8518070038285</v>
      </c>
      <c r="T529" s="36">
        <f>(Reference!M$12*List!$H529)+Reference!M$13</f>
        <v>3438.0092327394887</v>
      </c>
      <c r="U529" s="36">
        <f>(Reference!N$12*List!$H529)+Reference!N$13</f>
        <v>13869.035571504497</v>
      </c>
      <c r="V529" s="12">
        <f>(Reference!O$12*List!$H529)+Reference!O$13</f>
        <v>515.5513866538123</v>
      </c>
      <c r="W529" s="12">
        <f>(Reference!P$12*List!$H529)+Reference!P$13</f>
        <v>726.45877210309925</v>
      </c>
      <c r="X529" s="12">
        <f>(Reference!Q$12*List!$H529)+Reference!Q$13</f>
        <v>363.22938605154962</v>
      </c>
      <c r="Y529" s="53"/>
      <c r="Z529" s="1" t="str">
        <f t="shared" si="17"/>
        <v>RABUN, Georgia</v>
      </c>
      <c r="AA529" s="39" t="s">
        <v>7892</v>
      </c>
      <c r="AB529" s="40" t="s">
        <v>277</v>
      </c>
      <c r="AC529" s="44" t="s">
        <v>23</v>
      </c>
      <c r="AD529" s="62">
        <v>0.78939999999999999</v>
      </c>
      <c r="AE529" s="56" t="str">
        <f t="shared" si="16"/>
        <v/>
      </c>
      <c r="AF529" s="60">
        <v>11870</v>
      </c>
      <c r="AI529" s="60">
        <v>0.71689999999999998</v>
      </c>
    </row>
    <row r="530" spans="1:35" x14ac:dyDescent="0.35">
      <c r="A530" s="46" t="s">
        <v>1277</v>
      </c>
      <c r="B530" s="46" t="s">
        <v>4728</v>
      </c>
      <c r="C530" s="27">
        <v>99911</v>
      </c>
      <c r="D530" s="48" t="s">
        <v>9420</v>
      </c>
      <c r="E530" s="39" t="s">
        <v>7529</v>
      </c>
      <c r="F530" s="44" t="s">
        <v>23</v>
      </c>
      <c r="G530" s="18" t="s">
        <v>4188</v>
      </c>
      <c r="H530" s="29">
        <v>0.71689999999999998</v>
      </c>
      <c r="I530" s="36">
        <f>(Reference!B$12*List!$H530)+Reference!B$13</f>
        <v>794.10552707231784</v>
      </c>
      <c r="J530" s="36">
        <f>(Reference!C$12*List!$H530)+Reference!C$13</f>
        <v>1185.0845906893937</v>
      </c>
      <c r="K530" s="36">
        <f>(Reference!D$12*List!$H530)+Reference!D$13</f>
        <v>1418.688433731043</v>
      </c>
      <c r="L530" s="36">
        <f>(Reference!E$12*List!$H530)+Reference!E$13</f>
        <v>1754.5861701467195</v>
      </c>
      <c r="M530" s="36">
        <f>(Reference!F$12*List!$H530)+Reference!F$13</f>
        <v>1827.8640072271528</v>
      </c>
      <c r="N530" s="36">
        <f>(Reference!G$12*List!$H530)+Reference!G$13</f>
        <v>2069.8284088618711</v>
      </c>
      <c r="O530" s="36">
        <f>(Reference!H$12*List!$H530)+Reference!H$13</f>
        <v>2148.5160191495852</v>
      </c>
      <c r="P530" s="36">
        <f>(Reference!I$12*List!$H530)+Reference!I$13</f>
        <v>2233.1052002088772</v>
      </c>
      <c r="Q530" s="36">
        <f>(Reference!J$12*List!$H530)+Reference!J$13</f>
        <v>2585.2322562463942</v>
      </c>
      <c r="R530" s="36">
        <f>(Reference!K$12*List!$H530)+Reference!K$13</f>
        <v>2667.3624494841956</v>
      </c>
      <c r="S530" s="36">
        <f>(Reference!L$12*List!$H530)+Reference!L$13</f>
        <v>2877.8518070038285</v>
      </c>
      <c r="T530" s="36">
        <f>(Reference!M$12*List!$H530)+Reference!M$13</f>
        <v>3438.0092327394887</v>
      </c>
      <c r="U530" s="36">
        <f>(Reference!N$12*List!$H530)+Reference!N$13</f>
        <v>13869.035571504497</v>
      </c>
      <c r="V530" s="12">
        <f>(Reference!O$12*List!$H530)+Reference!O$13</f>
        <v>515.5513866538123</v>
      </c>
      <c r="W530" s="12">
        <f>(Reference!P$12*List!$H530)+Reference!P$13</f>
        <v>726.45877210309925</v>
      </c>
      <c r="X530" s="12">
        <f>(Reference!Q$12*List!$H530)+Reference!Q$13</f>
        <v>363.22938605154962</v>
      </c>
      <c r="Y530" s="53"/>
      <c r="Z530" s="1" t="str">
        <f t="shared" si="17"/>
        <v>RANDOLPH, Georgia</v>
      </c>
      <c r="AA530" s="39" t="s">
        <v>7529</v>
      </c>
      <c r="AB530" s="40" t="s">
        <v>277</v>
      </c>
      <c r="AC530" s="44" t="s">
        <v>23</v>
      </c>
      <c r="AD530" s="62">
        <v>0.71689999999999998</v>
      </c>
      <c r="AE530" s="56" t="str">
        <f t="shared" si="16"/>
        <v/>
      </c>
      <c r="AF530" s="60">
        <v>11880</v>
      </c>
      <c r="AI530" s="60">
        <v>0.78939999999999999</v>
      </c>
    </row>
    <row r="531" spans="1:35" x14ac:dyDescent="0.35">
      <c r="A531" s="46" t="s">
        <v>1278</v>
      </c>
      <c r="B531" s="46" t="s">
        <v>4729</v>
      </c>
      <c r="C531" s="27" t="s">
        <v>4041</v>
      </c>
      <c r="D531" s="48" t="s">
        <v>372</v>
      </c>
      <c r="E531" s="39" t="s">
        <v>7893</v>
      </c>
      <c r="F531" s="43" t="s">
        <v>23</v>
      </c>
      <c r="G531" s="18" t="s">
        <v>4187</v>
      </c>
      <c r="H531" s="29">
        <v>0.86829999999999996</v>
      </c>
      <c r="I531" s="36">
        <f>(Reference!B$12*List!$H531)+Reference!B$13</f>
        <v>910.72258757564896</v>
      </c>
      <c r="J531" s="36">
        <f>(Reference!C$12*List!$H531)+Reference!C$13</f>
        <v>1359.1182382368495</v>
      </c>
      <c r="K531" s="36">
        <f>(Reference!D$12*List!$H531)+Reference!D$13</f>
        <v>1627.0275892608374</v>
      </c>
      <c r="L531" s="36">
        <f>(Reference!E$12*List!$H531)+Reference!E$13</f>
        <v>2012.2530350490138</v>
      </c>
      <c r="M531" s="36">
        <f>(Reference!F$12*List!$H531)+Reference!F$13</f>
        <v>2096.291968317591</v>
      </c>
      <c r="N531" s="36">
        <f>(Reference!G$12*List!$H531)+Reference!G$13</f>
        <v>2373.7896540098054</v>
      </c>
      <c r="O531" s="36">
        <f>(Reference!H$12*List!$H531)+Reference!H$13</f>
        <v>2464.0328038284124</v>
      </c>
      <c r="P531" s="36">
        <f>(Reference!I$12*List!$H531)+Reference!I$13</f>
        <v>2561.0441898834147</v>
      </c>
      <c r="Q531" s="36">
        <f>(Reference!J$12*List!$H531)+Reference!J$13</f>
        <v>2964.882285321678</v>
      </c>
      <c r="R531" s="36">
        <f>(Reference!K$12*List!$H531)+Reference!K$13</f>
        <v>3059.0735729448488</v>
      </c>
      <c r="S531" s="36">
        <f>(Reference!L$12*List!$H531)+Reference!L$13</f>
        <v>3300.4739987096204</v>
      </c>
      <c r="T531" s="36">
        <f>(Reference!M$12*List!$H531)+Reference!M$13</f>
        <v>3942.8924214808258</v>
      </c>
      <c r="U531" s="36">
        <f>(Reference!N$12*List!$H531)+Reference!N$13</f>
        <v>15905.749969309843</v>
      </c>
      <c r="V531" s="12">
        <f>(Reference!O$12*List!$H531)+Reference!O$13</f>
        <v>591.26183721778216</v>
      </c>
      <c r="W531" s="12">
        <f>(Reference!P$12*List!$H531)+Reference!P$13</f>
        <v>833.14167971596578</v>
      </c>
      <c r="X531" s="12">
        <f>(Reference!Q$12*List!$H531)+Reference!Q$13</f>
        <v>416.57083985798289</v>
      </c>
      <c r="Y531" s="53"/>
      <c r="Z531" s="1" t="str">
        <f t="shared" si="17"/>
        <v>RICHMOND, Georgia</v>
      </c>
      <c r="AA531" s="39" t="s">
        <v>7893</v>
      </c>
      <c r="AB531" s="40" t="s">
        <v>277</v>
      </c>
      <c r="AC531" s="44" t="s">
        <v>23</v>
      </c>
      <c r="AD531" s="62">
        <v>0.78939999999999999</v>
      </c>
      <c r="AE531" s="56" t="str">
        <f t="shared" si="16"/>
        <v/>
      </c>
      <c r="AF531" s="60">
        <v>11881</v>
      </c>
      <c r="AI531" s="60">
        <v>0.71689999999999998</v>
      </c>
    </row>
    <row r="532" spans="1:35" x14ac:dyDescent="0.35">
      <c r="A532" s="46" t="s">
        <v>1279</v>
      </c>
      <c r="B532" s="46" t="s">
        <v>4730</v>
      </c>
      <c r="C532" s="27" t="s">
        <v>4038</v>
      </c>
      <c r="D532" s="48" t="s">
        <v>369</v>
      </c>
      <c r="E532" s="39" t="s">
        <v>7894</v>
      </c>
      <c r="F532" s="43" t="s">
        <v>23</v>
      </c>
      <c r="G532" s="18" t="s">
        <v>4187</v>
      </c>
      <c r="H532" s="29">
        <v>0.94479999999999997</v>
      </c>
      <c r="I532" s="36">
        <f>(Reference!B$12*List!$H532)+Reference!B$13</f>
        <v>969.6473242236334</v>
      </c>
      <c r="J532" s="36">
        <f>(Reference!C$12*List!$H532)+Reference!C$13</f>
        <v>1447.0546585630079</v>
      </c>
      <c r="K532" s="36">
        <f>(Reference!D$12*List!$H532)+Reference!D$13</f>
        <v>1732.2980344261564</v>
      </c>
      <c r="L532" s="36">
        <f>(Reference!E$12*List!$H532)+Reference!E$13</f>
        <v>2142.4479832988518</v>
      </c>
      <c r="M532" s="36">
        <f>(Reference!F$12*List!$H532)+Reference!F$13</f>
        <v>2231.9243264643446</v>
      </c>
      <c r="N532" s="36">
        <f>(Reference!G$12*List!$H532)+Reference!G$13</f>
        <v>2527.3764126215428</v>
      </c>
      <c r="O532" s="36">
        <f>(Reference!H$12*List!$H532)+Reference!H$13</f>
        <v>2623.4583918596563</v>
      </c>
      <c r="P532" s="36">
        <f>(Reference!I$12*List!$H532)+Reference!I$13</f>
        <v>2726.7465195406285</v>
      </c>
      <c r="Q532" s="36">
        <f>(Reference!J$12*List!$H532)+Reference!J$13</f>
        <v>3156.713376631184</v>
      </c>
      <c r="R532" s="36">
        <f>(Reference!K$12*List!$H532)+Reference!K$13</f>
        <v>3256.9989424609653</v>
      </c>
      <c r="S532" s="36">
        <f>(Reference!L$12*List!$H532)+Reference!L$13</f>
        <v>3514.0182369229174</v>
      </c>
      <c r="T532" s="36">
        <f>(Reference!M$12*List!$H532)+Reference!M$13</f>
        <v>4198.0018266242359</v>
      </c>
      <c r="U532" s="36">
        <f>(Reference!N$12*List!$H532)+Reference!N$13</f>
        <v>16934.869199376612</v>
      </c>
      <c r="V532" s="12">
        <f>(Reference!O$12*List!$H532)+Reference!O$13</f>
        <v>629.51711772071269</v>
      </c>
      <c r="W532" s="12">
        <f>(Reference!P$12*List!$H532)+Reference!P$13</f>
        <v>887.04684769736798</v>
      </c>
      <c r="X532" s="12">
        <f>(Reference!Q$12*List!$H532)+Reference!Q$13</f>
        <v>443.52342384868399</v>
      </c>
      <c r="Y532" s="53"/>
      <c r="Z532" s="1" t="str">
        <f t="shared" si="17"/>
        <v>ROCKDALE, Georgia</v>
      </c>
      <c r="AA532" s="39" t="s">
        <v>7894</v>
      </c>
      <c r="AB532" s="40" t="s">
        <v>277</v>
      </c>
      <c r="AC532" s="44" t="s">
        <v>23</v>
      </c>
      <c r="AD532" s="62">
        <v>0.71689999999999998</v>
      </c>
      <c r="AE532" s="56" t="str">
        <f t="shared" si="16"/>
        <v/>
      </c>
      <c r="AF532" s="60">
        <v>11882</v>
      </c>
      <c r="AI532" s="60">
        <v>0.71689999999999998</v>
      </c>
    </row>
    <row r="533" spans="1:35" x14ac:dyDescent="0.35">
      <c r="A533" s="46" t="s">
        <v>1280</v>
      </c>
      <c r="B533" s="46" t="s">
        <v>4731</v>
      </c>
      <c r="C533" s="27">
        <v>99911</v>
      </c>
      <c r="D533" s="48" t="s">
        <v>9420</v>
      </c>
      <c r="E533" s="39" t="s">
        <v>7895</v>
      </c>
      <c r="F533" s="44" t="s">
        <v>23</v>
      </c>
      <c r="G533" s="18" t="s">
        <v>4188</v>
      </c>
      <c r="H533" s="29">
        <v>0.71689999999999998</v>
      </c>
      <c r="I533" s="36">
        <f>(Reference!B$12*List!$H533)+Reference!B$13</f>
        <v>794.10552707231784</v>
      </c>
      <c r="J533" s="36">
        <f>(Reference!C$12*List!$H533)+Reference!C$13</f>
        <v>1185.0845906893937</v>
      </c>
      <c r="K533" s="36">
        <f>(Reference!D$12*List!$H533)+Reference!D$13</f>
        <v>1418.688433731043</v>
      </c>
      <c r="L533" s="36">
        <f>(Reference!E$12*List!$H533)+Reference!E$13</f>
        <v>1754.5861701467195</v>
      </c>
      <c r="M533" s="36">
        <f>(Reference!F$12*List!$H533)+Reference!F$13</f>
        <v>1827.8640072271528</v>
      </c>
      <c r="N533" s="36">
        <f>(Reference!G$12*List!$H533)+Reference!G$13</f>
        <v>2069.8284088618711</v>
      </c>
      <c r="O533" s="36">
        <f>(Reference!H$12*List!$H533)+Reference!H$13</f>
        <v>2148.5160191495852</v>
      </c>
      <c r="P533" s="36">
        <f>(Reference!I$12*List!$H533)+Reference!I$13</f>
        <v>2233.1052002088772</v>
      </c>
      <c r="Q533" s="36">
        <f>(Reference!J$12*List!$H533)+Reference!J$13</f>
        <v>2585.2322562463942</v>
      </c>
      <c r="R533" s="36">
        <f>(Reference!K$12*List!$H533)+Reference!K$13</f>
        <v>2667.3624494841956</v>
      </c>
      <c r="S533" s="36">
        <f>(Reference!L$12*List!$H533)+Reference!L$13</f>
        <v>2877.8518070038285</v>
      </c>
      <c r="T533" s="36">
        <f>(Reference!M$12*List!$H533)+Reference!M$13</f>
        <v>3438.0092327394887</v>
      </c>
      <c r="U533" s="36">
        <f>(Reference!N$12*List!$H533)+Reference!N$13</f>
        <v>13869.035571504497</v>
      </c>
      <c r="V533" s="12">
        <f>(Reference!O$12*List!$H533)+Reference!O$13</f>
        <v>515.5513866538123</v>
      </c>
      <c r="W533" s="12">
        <f>(Reference!P$12*List!$H533)+Reference!P$13</f>
        <v>726.45877210309925</v>
      </c>
      <c r="X533" s="12">
        <f>(Reference!Q$12*List!$H533)+Reference!Q$13</f>
        <v>363.22938605154962</v>
      </c>
      <c r="Y533" s="53"/>
      <c r="Z533" s="1" t="str">
        <f t="shared" si="17"/>
        <v>SCHLEY, Georgia</v>
      </c>
      <c r="AA533" s="39" t="s">
        <v>7895</v>
      </c>
      <c r="AB533" s="40" t="s">
        <v>277</v>
      </c>
      <c r="AC533" s="44" t="s">
        <v>23</v>
      </c>
      <c r="AD533" s="62">
        <v>0.71689999999999998</v>
      </c>
      <c r="AE533" s="56" t="str">
        <f t="shared" si="16"/>
        <v/>
      </c>
      <c r="AF533" s="60">
        <v>11883</v>
      </c>
      <c r="AI533" s="60">
        <v>0.71689999999999998</v>
      </c>
    </row>
    <row r="534" spans="1:35" x14ac:dyDescent="0.35">
      <c r="A534" s="46" t="s">
        <v>1281</v>
      </c>
      <c r="B534" s="46" t="s">
        <v>4732</v>
      </c>
      <c r="C534" s="27">
        <v>99911</v>
      </c>
      <c r="D534" s="48" t="s">
        <v>9420</v>
      </c>
      <c r="E534" s="39" t="s">
        <v>7896</v>
      </c>
      <c r="F534" s="44" t="s">
        <v>23</v>
      </c>
      <c r="G534" s="18" t="s">
        <v>4188</v>
      </c>
      <c r="H534" s="29">
        <v>0.71689999999999998</v>
      </c>
      <c r="I534" s="36">
        <f>(Reference!B$12*List!$H534)+Reference!B$13</f>
        <v>794.10552707231784</v>
      </c>
      <c r="J534" s="36">
        <f>(Reference!C$12*List!$H534)+Reference!C$13</f>
        <v>1185.0845906893937</v>
      </c>
      <c r="K534" s="36">
        <f>(Reference!D$12*List!$H534)+Reference!D$13</f>
        <v>1418.688433731043</v>
      </c>
      <c r="L534" s="36">
        <f>(Reference!E$12*List!$H534)+Reference!E$13</f>
        <v>1754.5861701467195</v>
      </c>
      <c r="M534" s="36">
        <f>(Reference!F$12*List!$H534)+Reference!F$13</f>
        <v>1827.8640072271528</v>
      </c>
      <c r="N534" s="36">
        <f>(Reference!G$12*List!$H534)+Reference!G$13</f>
        <v>2069.8284088618711</v>
      </c>
      <c r="O534" s="36">
        <f>(Reference!H$12*List!$H534)+Reference!H$13</f>
        <v>2148.5160191495852</v>
      </c>
      <c r="P534" s="36">
        <f>(Reference!I$12*List!$H534)+Reference!I$13</f>
        <v>2233.1052002088772</v>
      </c>
      <c r="Q534" s="36">
        <f>(Reference!J$12*List!$H534)+Reference!J$13</f>
        <v>2585.2322562463942</v>
      </c>
      <c r="R534" s="36">
        <f>(Reference!K$12*List!$H534)+Reference!K$13</f>
        <v>2667.3624494841956</v>
      </c>
      <c r="S534" s="36">
        <f>(Reference!L$12*List!$H534)+Reference!L$13</f>
        <v>2877.8518070038285</v>
      </c>
      <c r="T534" s="36">
        <f>(Reference!M$12*List!$H534)+Reference!M$13</f>
        <v>3438.0092327394887</v>
      </c>
      <c r="U534" s="36">
        <f>(Reference!N$12*List!$H534)+Reference!N$13</f>
        <v>13869.035571504497</v>
      </c>
      <c r="V534" s="12">
        <f>(Reference!O$12*List!$H534)+Reference!O$13</f>
        <v>515.5513866538123</v>
      </c>
      <c r="W534" s="12">
        <f>(Reference!P$12*List!$H534)+Reference!P$13</f>
        <v>726.45877210309925</v>
      </c>
      <c r="X534" s="12">
        <f>(Reference!Q$12*List!$H534)+Reference!Q$13</f>
        <v>363.22938605154962</v>
      </c>
      <c r="Y534" s="53"/>
      <c r="Z534" s="1" t="str">
        <f t="shared" si="17"/>
        <v>SCREVEN, Georgia</v>
      </c>
      <c r="AA534" s="39" t="s">
        <v>7896</v>
      </c>
      <c r="AB534" s="40" t="s">
        <v>277</v>
      </c>
      <c r="AC534" s="44" t="s">
        <v>23</v>
      </c>
      <c r="AD534" s="62">
        <v>0.71689999999999998</v>
      </c>
      <c r="AE534" s="56" t="str">
        <f t="shared" si="16"/>
        <v/>
      </c>
      <c r="AF534" s="60">
        <v>11884</v>
      </c>
      <c r="AI534" s="60">
        <v>0.71689999999999998</v>
      </c>
    </row>
    <row r="535" spans="1:35" x14ac:dyDescent="0.35">
      <c r="A535" s="46" t="s">
        <v>1282</v>
      </c>
      <c r="B535" s="46" t="s">
        <v>4733</v>
      </c>
      <c r="C535" s="27">
        <v>99911</v>
      </c>
      <c r="D535" s="48" t="s">
        <v>9420</v>
      </c>
      <c r="E535" s="39" t="s">
        <v>7809</v>
      </c>
      <c r="F535" s="44" t="s">
        <v>23</v>
      </c>
      <c r="G535" s="18" t="s">
        <v>4188</v>
      </c>
      <c r="H535" s="29">
        <v>0.71689999999999998</v>
      </c>
      <c r="I535" s="36">
        <f>(Reference!B$12*List!$H535)+Reference!B$13</f>
        <v>794.10552707231784</v>
      </c>
      <c r="J535" s="36">
        <f>(Reference!C$12*List!$H535)+Reference!C$13</f>
        <v>1185.0845906893937</v>
      </c>
      <c r="K535" s="36">
        <f>(Reference!D$12*List!$H535)+Reference!D$13</f>
        <v>1418.688433731043</v>
      </c>
      <c r="L535" s="36">
        <f>(Reference!E$12*List!$H535)+Reference!E$13</f>
        <v>1754.5861701467195</v>
      </c>
      <c r="M535" s="36">
        <f>(Reference!F$12*List!$H535)+Reference!F$13</f>
        <v>1827.8640072271528</v>
      </c>
      <c r="N535" s="36">
        <f>(Reference!G$12*List!$H535)+Reference!G$13</f>
        <v>2069.8284088618711</v>
      </c>
      <c r="O535" s="36">
        <f>(Reference!H$12*List!$H535)+Reference!H$13</f>
        <v>2148.5160191495852</v>
      </c>
      <c r="P535" s="36">
        <f>(Reference!I$12*List!$H535)+Reference!I$13</f>
        <v>2233.1052002088772</v>
      </c>
      <c r="Q535" s="36">
        <f>(Reference!J$12*List!$H535)+Reference!J$13</f>
        <v>2585.2322562463942</v>
      </c>
      <c r="R535" s="36">
        <f>(Reference!K$12*List!$H535)+Reference!K$13</f>
        <v>2667.3624494841956</v>
      </c>
      <c r="S535" s="36">
        <f>(Reference!L$12*List!$H535)+Reference!L$13</f>
        <v>2877.8518070038285</v>
      </c>
      <c r="T535" s="36">
        <f>(Reference!M$12*List!$H535)+Reference!M$13</f>
        <v>3438.0092327394887</v>
      </c>
      <c r="U535" s="36">
        <f>(Reference!N$12*List!$H535)+Reference!N$13</f>
        <v>13869.035571504497</v>
      </c>
      <c r="V535" s="12">
        <f>(Reference!O$12*List!$H535)+Reference!O$13</f>
        <v>515.5513866538123</v>
      </c>
      <c r="W535" s="12">
        <f>(Reference!P$12*List!$H535)+Reference!P$13</f>
        <v>726.45877210309925</v>
      </c>
      <c r="X535" s="12">
        <f>(Reference!Q$12*List!$H535)+Reference!Q$13</f>
        <v>363.22938605154962</v>
      </c>
      <c r="Y535" s="53"/>
      <c r="Z535" s="1" t="str">
        <f t="shared" si="17"/>
        <v>SEMINOLE, Georgia</v>
      </c>
      <c r="AA535" s="39" t="s">
        <v>7809</v>
      </c>
      <c r="AB535" s="40" t="s">
        <v>277</v>
      </c>
      <c r="AC535" s="44" t="s">
        <v>23</v>
      </c>
      <c r="AD535" s="62">
        <v>0.71689999999999998</v>
      </c>
      <c r="AE535" s="56" t="str">
        <f t="shared" si="16"/>
        <v/>
      </c>
      <c r="AF535" s="60">
        <v>11885</v>
      </c>
      <c r="AI535" s="60">
        <v>0.82130000000000003</v>
      </c>
    </row>
    <row r="536" spans="1:35" x14ac:dyDescent="0.35">
      <c r="A536" s="46" t="s">
        <v>1283</v>
      </c>
      <c r="B536" s="46" t="s">
        <v>4734</v>
      </c>
      <c r="C536" s="13" t="s">
        <v>4038</v>
      </c>
      <c r="D536" s="48" t="s">
        <v>369</v>
      </c>
      <c r="E536" s="38" t="s">
        <v>7897</v>
      </c>
      <c r="F536" s="43" t="s">
        <v>23</v>
      </c>
      <c r="G536" s="18" t="s">
        <v>4187</v>
      </c>
      <c r="H536" s="11">
        <v>0.94479999999999997</v>
      </c>
      <c r="I536" s="36">
        <f>(Reference!B$12*List!$H536)+Reference!B$13</f>
        <v>969.6473242236334</v>
      </c>
      <c r="J536" s="36">
        <f>(Reference!C$12*List!$H536)+Reference!C$13</f>
        <v>1447.0546585630079</v>
      </c>
      <c r="K536" s="36">
        <f>(Reference!D$12*List!$H536)+Reference!D$13</f>
        <v>1732.2980344261564</v>
      </c>
      <c r="L536" s="36">
        <f>(Reference!E$12*List!$H536)+Reference!E$13</f>
        <v>2142.4479832988518</v>
      </c>
      <c r="M536" s="36">
        <f>(Reference!F$12*List!$H536)+Reference!F$13</f>
        <v>2231.9243264643446</v>
      </c>
      <c r="N536" s="36">
        <f>(Reference!G$12*List!$H536)+Reference!G$13</f>
        <v>2527.3764126215428</v>
      </c>
      <c r="O536" s="36">
        <f>(Reference!H$12*List!$H536)+Reference!H$13</f>
        <v>2623.4583918596563</v>
      </c>
      <c r="P536" s="36">
        <f>(Reference!I$12*List!$H536)+Reference!I$13</f>
        <v>2726.7465195406285</v>
      </c>
      <c r="Q536" s="36">
        <f>(Reference!J$12*List!$H536)+Reference!J$13</f>
        <v>3156.713376631184</v>
      </c>
      <c r="R536" s="36">
        <f>(Reference!K$12*List!$H536)+Reference!K$13</f>
        <v>3256.9989424609653</v>
      </c>
      <c r="S536" s="36">
        <f>(Reference!L$12*List!$H536)+Reference!L$13</f>
        <v>3514.0182369229174</v>
      </c>
      <c r="T536" s="36">
        <f>(Reference!M$12*List!$H536)+Reference!M$13</f>
        <v>4198.0018266242359</v>
      </c>
      <c r="U536" s="36">
        <f>(Reference!N$12*List!$H536)+Reference!N$13</f>
        <v>16934.869199376612</v>
      </c>
      <c r="V536" s="12">
        <f>(Reference!O$12*List!$H536)+Reference!O$13</f>
        <v>629.51711772071269</v>
      </c>
      <c r="W536" s="12">
        <f>(Reference!P$12*List!$H536)+Reference!P$13</f>
        <v>887.04684769736798</v>
      </c>
      <c r="X536" s="12">
        <f>(Reference!Q$12*List!$H536)+Reference!Q$13</f>
        <v>443.52342384868399</v>
      </c>
      <c r="Y536" s="53"/>
      <c r="Z536" s="1" t="str">
        <f t="shared" si="17"/>
        <v>SPALDING, Georgia</v>
      </c>
      <c r="AA536" s="38" t="s">
        <v>7897</v>
      </c>
      <c r="AB536" s="40" t="s">
        <v>277</v>
      </c>
      <c r="AC536" s="43" t="s">
        <v>23</v>
      </c>
      <c r="AD536" s="61">
        <v>0.82130000000000003</v>
      </c>
      <c r="AE536" s="56" t="str">
        <f t="shared" si="16"/>
        <v/>
      </c>
      <c r="AF536" s="60">
        <v>11890</v>
      </c>
      <c r="AI536" s="60">
        <v>0.71689999999999998</v>
      </c>
    </row>
    <row r="537" spans="1:35" x14ac:dyDescent="0.35">
      <c r="A537" s="46" t="s">
        <v>1284</v>
      </c>
      <c r="B537" s="46" t="s">
        <v>4735</v>
      </c>
      <c r="C537" s="27">
        <v>99911</v>
      </c>
      <c r="D537" s="48" t="s">
        <v>9420</v>
      </c>
      <c r="E537" s="39" t="s">
        <v>7898</v>
      </c>
      <c r="F537" s="44" t="s">
        <v>23</v>
      </c>
      <c r="G537" s="18" t="s">
        <v>4188</v>
      </c>
      <c r="H537" s="29">
        <v>0.71689999999999998</v>
      </c>
      <c r="I537" s="36">
        <f>(Reference!B$12*List!$H537)+Reference!B$13</f>
        <v>794.10552707231784</v>
      </c>
      <c r="J537" s="36">
        <f>(Reference!C$12*List!$H537)+Reference!C$13</f>
        <v>1185.0845906893937</v>
      </c>
      <c r="K537" s="36">
        <f>(Reference!D$12*List!$H537)+Reference!D$13</f>
        <v>1418.688433731043</v>
      </c>
      <c r="L537" s="36">
        <f>(Reference!E$12*List!$H537)+Reference!E$13</f>
        <v>1754.5861701467195</v>
      </c>
      <c r="M537" s="36">
        <f>(Reference!F$12*List!$H537)+Reference!F$13</f>
        <v>1827.8640072271528</v>
      </c>
      <c r="N537" s="36">
        <f>(Reference!G$12*List!$H537)+Reference!G$13</f>
        <v>2069.8284088618711</v>
      </c>
      <c r="O537" s="36">
        <f>(Reference!H$12*List!$H537)+Reference!H$13</f>
        <v>2148.5160191495852</v>
      </c>
      <c r="P537" s="36">
        <f>(Reference!I$12*List!$H537)+Reference!I$13</f>
        <v>2233.1052002088772</v>
      </c>
      <c r="Q537" s="36">
        <f>(Reference!J$12*List!$H537)+Reference!J$13</f>
        <v>2585.2322562463942</v>
      </c>
      <c r="R537" s="36">
        <f>(Reference!K$12*List!$H537)+Reference!K$13</f>
        <v>2667.3624494841956</v>
      </c>
      <c r="S537" s="36">
        <f>(Reference!L$12*List!$H537)+Reference!L$13</f>
        <v>2877.8518070038285</v>
      </c>
      <c r="T537" s="36">
        <f>(Reference!M$12*List!$H537)+Reference!M$13</f>
        <v>3438.0092327394887</v>
      </c>
      <c r="U537" s="36">
        <f>(Reference!N$12*List!$H537)+Reference!N$13</f>
        <v>13869.035571504497</v>
      </c>
      <c r="V537" s="12">
        <f>(Reference!O$12*List!$H537)+Reference!O$13</f>
        <v>515.5513866538123</v>
      </c>
      <c r="W537" s="12">
        <f>(Reference!P$12*List!$H537)+Reference!P$13</f>
        <v>726.45877210309925</v>
      </c>
      <c r="X537" s="12">
        <f>(Reference!Q$12*List!$H537)+Reference!Q$13</f>
        <v>363.22938605154962</v>
      </c>
      <c r="Y537" s="53"/>
      <c r="Z537" s="1" t="str">
        <f t="shared" si="17"/>
        <v>STEPHENS, Georgia</v>
      </c>
      <c r="AA537" s="39" t="s">
        <v>7898</v>
      </c>
      <c r="AB537" s="40" t="s">
        <v>277</v>
      </c>
      <c r="AC537" s="44" t="s">
        <v>23</v>
      </c>
      <c r="AD537" s="62">
        <v>0.71689999999999998</v>
      </c>
      <c r="AE537" s="56" t="str">
        <f t="shared" si="16"/>
        <v/>
      </c>
      <c r="AF537" s="60">
        <v>11900</v>
      </c>
      <c r="AI537" s="60">
        <v>0.71689999999999998</v>
      </c>
    </row>
    <row r="538" spans="1:35" x14ac:dyDescent="0.35">
      <c r="A538" s="46" t="s">
        <v>1285</v>
      </c>
      <c r="B538" s="46" t="s">
        <v>4736</v>
      </c>
      <c r="C538" s="27" t="s">
        <v>1757</v>
      </c>
      <c r="D538" s="48" t="s">
        <v>433</v>
      </c>
      <c r="E538" s="39" t="s">
        <v>7899</v>
      </c>
      <c r="F538" s="44" t="s">
        <v>23</v>
      </c>
      <c r="G538" s="18" t="s">
        <v>4187</v>
      </c>
      <c r="H538" s="29">
        <v>0.78939999999999999</v>
      </c>
      <c r="I538" s="36">
        <f>(Reference!B$12*List!$H538)+Reference!B$13</f>
        <v>849.94923173870825</v>
      </c>
      <c r="J538" s="36">
        <f>(Reference!C$12*List!$H538)+Reference!C$13</f>
        <v>1268.4230282533999</v>
      </c>
      <c r="K538" s="36">
        <f>(Reference!D$12*List!$H538)+Reference!D$13</f>
        <v>1518.4545418942537</v>
      </c>
      <c r="L538" s="36">
        <f>(Reference!E$12*List!$H538)+Reference!E$13</f>
        <v>1877.9735394031022</v>
      </c>
      <c r="M538" s="36">
        <f>(Reference!F$12*List!$H538)+Reference!F$13</f>
        <v>1956.4044773662331</v>
      </c>
      <c r="N538" s="36">
        <f>(Reference!G$12*List!$H538)+Reference!G$13</f>
        <v>2215.3844872847594</v>
      </c>
      <c r="O538" s="36">
        <f>(Reference!H$12*List!$H538)+Reference!H$13</f>
        <v>2299.6056287216788</v>
      </c>
      <c r="P538" s="36">
        <f>(Reference!I$12*List!$H538)+Reference!I$13</f>
        <v>2390.1433557663672</v>
      </c>
      <c r="Q538" s="36">
        <f>(Reference!J$12*List!$H538)+Reference!J$13</f>
        <v>2767.0329636965794</v>
      </c>
      <c r="R538" s="36">
        <f>(Reference!K$12*List!$H538)+Reference!K$13</f>
        <v>2854.9387800713648</v>
      </c>
      <c r="S538" s="36">
        <f>(Reference!L$12*List!$H538)+Reference!L$13</f>
        <v>3080.2303334151225</v>
      </c>
      <c r="T538" s="36">
        <f>(Reference!M$12*List!$H538)+Reference!M$13</f>
        <v>3679.7795840191911</v>
      </c>
      <c r="U538" s="36">
        <f>(Reference!N$12*List!$H538)+Reference!N$13</f>
        <v>14844.344645750782</v>
      </c>
      <c r="V538" s="12">
        <f>(Reference!O$12*List!$H538)+Reference!O$13</f>
        <v>551.80639105201453</v>
      </c>
      <c r="W538" s="12">
        <f>(Reference!P$12*List!$H538)+Reference!P$13</f>
        <v>777.54536920965688</v>
      </c>
      <c r="X538" s="12">
        <f>(Reference!Q$12*List!$H538)+Reference!Q$13</f>
        <v>388.77268460482844</v>
      </c>
      <c r="Y538" s="53"/>
      <c r="Z538" s="1" t="str">
        <f t="shared" si="17"/>
        <v>STEWART, Georgia</v>
      </c>
      <c r="AA538" s="39" t="s">
        <v>7899</v>
      </c>
      <c r="AB538" s="40" t="s">
        <v>277</v>
      </c>
      <c r="AC538" s="44" t="s">
        <v>23</v>
      </c>
      <c r="AD538" s="62">
        <v>0.71689999999999998</v>
      </c>
      <c r="AE538" s="56" t="str">
        <f t="shared" si="16"/>
        <v/>
      </c>
      <c r="AF538" s="60">
        <v>11901</v>
      </c>
      <c r="AI538" s="60">
        <v>0.71689999999999998</v>
      </c>
    </row>
    <row r="539" spans="1:35" x14ac:dyDescent="0.35">
      <c r="A539" s="46" t="s">
        <v>1286</v>
      </c>
      <c r="B539" s="46" t="s">
        <v>4737</v>
      </c>
      <c r="C539" s="27">
        <v>99911</v>
      </c>
      <c r="D539" s="48" t="s">
        <v>9420</v>
      </c>
      <c r="E539" s="39" t="s">
        <v>7533</v>
      </c>
      <c r="F539" s="44" t="s">
        <v>23</v>
      </c>
      <c r="G539" s="18" t="s">
        <v>4188</v>
      </c>
      <c r="H539" s="29">
        <v>0.71689999999999998</v>
      </c>
      <c r="I539" s="36">
        <f>(Reference!B$12*List!$H539)+Reference!B$13</f>
        <v>794.10552707231784</v>
      </c>
      <c r="J539" s="36">
        <f>(Reference!C$12*List!$H539)+Reference!C$13</f>
        <v>1185.0845906893937</v>
      </c>
      <c r="K539" s="36">
        <f>(Reference!D$12*List!$H539)+Reference!D$13</f>
        <v>1418.688433731043</v>
      </c>
      <c r="L539" s="36">
        <f>(Reference!E$12*List!$H539)+Reference!E$13</f>
        <v>1754.5861701467195</v>
      </c>
      <c r="M539" s="36">
        <f>(Reference!F$12*List!$H539)+Reference!F$13</f>
        <v>1827.8640072271528</v>
      </c>
      <c r="N539" s="36">
        <f>(Reference!G$12*List!$H539)+Reference!G$13</f>
        <v>2069.8284088618711</v>
      </c>
      <c r="O539" s="36">
        <f>(Reference!H$12*List!$H539)+Reference!H$13</f>
        <v>2148.5160191495852</v>
      </c>
      <c r="P539" s="36">
        <f>(Reference!I$12*List!$H539)+Reference!I$13</f>
        <v>2233.1052002088772</v>
      </c>
      <c r="Q539" s="36">
        <f>(Reference!J$12*List!$H539)+Reference!J$13</f>
        <v>2585.2322562463942</v>
      </c>
      <c r="R539" s="36">
        <f>(Reference!K$12*List!$H539)+Reference!K$13</f>
        <v>2667.3624494841956</v>
      </c>
      <c r="S539" s="36">
        <f>(Reference!L$12*List!$H539)+Reference!L$13</f>
        <v>2877.8518070038285</v>
      </c>
      <c r="T539" s="36">
        <f>(Reference!M$12*List!$H539)+Reference!M$13</f>
        <v>3438.0092327394887</v>
      </c>
      <c r="U539" s="36">
        <f>(Reference!N$12*List!$H539)+Reference!N$13</f>
        <v>13869.035571504497</v>
      </c>
      <c r="V539" s="12">
        <f>(Reference!O$12*List!$H539)+Reference!O$13</f>
        <v>515.5513866538123</v>
      </c>
      <c r="W539" s="12">
        <f>(Reference!P$12*List!$H539)+Reference!P$13</f>
        <v>726.45877210309925</v>
      </c>
      <c r="X539" s="12">
        <f>(Reference!Q$12*List!$H539)+Reference!Q$13</f>
        <v>363.22938605154962</v>
      </c>
      <c r="Y539" s="53"/>
      <c r="Z539" s="1" t="str">
        <f t="shared" si="17"/>
        <v>SUMTER, Georgia</v>
      </c>
      <c r="AA539" s="39" t="s">
        <v>7533</v>
      </c>
      <c r="AB539" s="40" t="s">
        <v>277</v>
      </c>
      <c r="AC539" s="44" t="s">
        <v>23</v>
      </c>
      <c r="AD539" s="62">
        <v>0.71689999999999998</v>
      </c>
      <c r="AE539" s="56" t="str">
        <f t="shared" si="16"/>
        <v/>
      </c>
      <c r="AF539" s="60">
        <v>11902</v>
      </c>
      <c r="AI539" s="60">
        <v>0.71689999999999998</v>
      </c>
    </row>
    <row r="540" spans="1:35" x14ac:dyDescent="0.35">
      <c r="A540" s="46" t="s">
        <v>1287</v>
      </c>
      <c r="B540" s="46" t="s">
        <v>4738</v>
      </c>
      <c r="C540" s="27" t="s">
        <v>1757</v>
      </c>
      <c r="D540" s="48" t="s">
        <v>433</v>
      </c>
      <c r="E540" s="39" t="s">
        <v>7900</v>
      </c>
      <c r="F540" s="44" t="s">
        <v>23</v>
      </c>
      <c r="G540" s="18" t="s">
        <v>4187</v>
      </c>
      <c r="H540" s="29">
        <v>0.78939999999999999</v>
      </c>
      <c r="I540" s="36">
        <f>(Reference!B$12*List!$H540)+Reference!B$13</f>
        <v>849.94923173870825</v>
      </c>
      <c r="J540" s="36">
        <f>(Reference!C$12*List!$H540)+Reference!C$13</f>
        <v>1268.4230282533999</v>
      </c>
      <c r="K540" s="36">
        <f>(Reference!D$12*List!$H540)+Reference!D$13</f>
        <v>1518.4545418942537</v>
      </c>
      <c r="L540" s="36">
        <f>(Reference!E$12*List!$H540)+Reference!E$13</f>
        <v>1877.9735394031022</v>
      </c>
      <c r="M540" s="36">
        <f>(Reference!F$12*List!$H540)+Reference!F$13</f>
        <v>1956.4044773662331</v>
      </c>
      <c r="N540" s="36">
        <f>(Reference!G$12*List!$H540)+Reference!G$13</f>
        <v>2215.3844872847594</v>
      </c>
      <c r="O540" s="36">
        <f>(Reference!H$12*List!$H540)+Reference!H$13</f>
        <v>2299.6056287216788</v>
      </c>
      <c r="P540" s="36">
        <f>(Reference!I$12*List!$H540)+Reference!I$13</f>
        <v>2390.1433557663672</v>
      </c>
      <c r="Q540" s="36">
        <f>(Reference!J$12*List!$H540)+Reference!J$13</f>
        <v>2767.0329636965794</v>
      </c>
      <c r="R540" s="36">
        <f>(Reference!K$12*List!$H540)+Reference!K$13</f>
        <v>2854.9387800713648</v>
      </c>
      <c r="S540" s="36">
        <f>(Reference!L$12*List!$H540)+Reference!L$13</f>
        <v>3080.2303334151225</v>
      </c>
      <c r="T540" s="36">
        <f>(Reference!M$12*List!$H540)+Reference!M$13</f>
        <v>3679.7795840191911</v>
      </c>
      <c r="U540" s="36">
        <f>(Reference!N$12*List!$H540)+Reference!N$13</f>
        <v>14844.344645750782</v>
      </c>
      <c r="V540" s="12">
        <f>(Reference!O$12*List!$H540)+Reference!O$13</f>
        <v>551.80639105201453</v>
      </c>
      <c r="W540" s="12">
        <f>(Reference!P$12*List!$H540)+Reference!P$13</f>
        <v>777.54536920965688</v>
      </c>
      <c r="X540" s="12">
        <f>(Reference!Q$12*List!$H540)+Reference!Q$13</f>
        <v>388.77268460482844</v>
      </c>
      <c r="Y540" s="53"/>
      <c r="Z540" s="1" t="str">
        <f t="shared" si="17"/>
        <v>TALBOT, Georgia</v>
      </c>
      <c r="AA540" s="39" t="s">
        <v>7900</v>
      </c>
      <c r="AB540" s="40" t="s">
        <v>277</v>
      </c>
      <c r="AC540" s="44" t="s">
        <v>23</v>
      </c>
      <c r="AD540" s="62">
        <v>0.71689999999999998</v>
      </c>
      <c r="AE540" s="56" t="str">
        <f t="shared" si="16"/>
        <v/>
      </c>
      <c r="AF540" s="60">
        <v>11903</v>
      </c>
      <c r="AI540" s="60">
        <v>0.71689999999999998</v>
      </c>
    </row>
    <row r="541" spans="1:35" x14ac:dyDescent="0.35">
      <c r="A541" s="46" t="s">
        <v>1288</v>
      </c>
      <c r="B541" s="46" t="s">
        <v>4739</v>
      </c>
      <c r="C541" s="27">
        <v>99911</v>
      </c>
      <c r="D541" s="48" t="s">
        <v>9420</v>
      </c>
      <c r="E541" s="39" t="s">
        <v>7901</v>
      </c>
      <c r="F541" s="44" t="s">
        <v>23</v>
      </c>
      <c r="G541" s="18" t="s">
        <v>4188</v>
      </c>
      <c r="H541" s="29">
        <v>0.71689999999999998</v>
      </c>
      <c r="I541" s="36">
        <f>(Reference!B$12*List!$H541)+Reference!B$13</f>
        <v>794.10552707231784</v>
      </c>
      <c r="J541" s="36">
        <f>(Reference!C$12*List!$H541)+Reference!C$13</f>
        <v>1185.0845906893937</v>
      </c>
      <c r="K541" s="36">
        <f>(Reference!D$12*List!$H541)+Reference!D$13</f>
        <v>1418.688433731043</v>
      </c>
      <c r="L541" s="36">
        <f>(Reference!E$12*List!$H541)+Reference!E$13</f>
        <v>1754.5861701467195</v>
      </c>
      <c r="M541" s="36">
        <f>(Reference!F$12*List!$H541)+Reference!F$13</f>
        <v>1827.8640072271528</v>
      </c>
      <c r="N541" s="36">
        <f>(Reference!G$12*List!$H541)+Reference!G$13</f>
        <v>2069.8284088618711</v>
      </c>
      <c r="O541" s="36">
        <f>(Reference!H$12*List!$H541)+Reference!H$13</f>
        <v>2148.5160191495852</v>
      </c>
      <c r="P541" s="36">
        <f>(Reference!I$12*List!$H541)+Reference!I$13</f>
        <v>2233.1052002088772</v>
      </c>
      <c r="Q541" s="36">
        <f>(Reference!J$12*List!$H541)+Reference!J$13</f>
        <v>2585.2322562463942</v>
      </c>
      <c r="R541" s="36">
        <f>(Reference!K$12*List!$H541)+Reference!K$13</f>
        <v>2667.3624494841956</v>
      </c>
      <c r="S541" s="36">
        <f>(Reference!L$12*List!$H541)+Reference!L$13</f>
        <v>2877.8518070038285</v>
      </c>
      <c r="T541" s="36">
        <f>(Reference!M$12*List!$H541)+Reference!M$13</f>
        <v>3438.0092327394887</v>
      </c>
      <c r="U541" s="36">
        <f>(Reference!N$12*List!$H541)+Reference!N$13</f>
        <v>13869.035571504497</v>
      </c>
      <c r="V541" s="12">
        <f>(Reference!O$12*List!$H541)+Reference!O$13</f>
        <v>515.5513866538123</v>
      </c>
      <c r="W541" s="12">
        <f>(Reference!P$12*List!$H541)+Reference!P$13</f>
        <v>726.45877210309925</v>
      </c>
      <c r="X541" s="12">
        <f>(Reference!Q$12*List!$H541)+Reference!Q$13</f>
        <v>363.22938605154962</v>
      </c>
      <c r="Y541" s="53"/>
      <c r="Z541" s="1" t="str">
        <f t="shared" si="17"/>
        <v>TALIAFERRO, Georgia</v>
      </c>
      <c r="AA541" s="39" t="s">
        <v>7901</v>
      </c>
      <c r="AB541" s="40" t="s">
        <v>277</v>
      </c>
      <c r="AC541" s="44" t="s">
        <v>23</v>
      </c>
      <c r="AD541" s="62">
        <v>0.71689999999999998</v>
      </c>
      <c r="AE541" s="56" t="str">
        <f t="shared" si="16"/>
        <v/>
      </c>
      <c r="AF541" s="60">
        <v>11910</v>
      </c>
      <c r="AI541" s="60">
        <v>0.71689999999999998</v>
      </c>
    </row>
    <row r="542" spans="1:35" x14ac:dyDescent="0.35">
      <c r="A542" s="46" t="s">
        <v>1289</v>
      </c>
      <c r="B542" s="46" t="s">
        <v>4740</v>
      </c>
      <c r="C542" s="27">
        <v>99911</v>
      </c>
      <c r="D542" s="48" t="s">
        <v>9420</v>
      </c>
      <c r="E542" s="39" t="s">
        <v>7902</v>
      </c>
      <c r="F542" s="44" t="s">
        <v>23</v>
      </c>
      <c r="G542" s="18" t="s">
        <v>4188</v>
      </c>
      <c r="H542" s="29">
        <v>0.71689999999999998</v>
      </c>
      <c r="I542" s="36">
        <f>(Reference!B$12*List!$H542)+Reference!B$13</f>
        <v>794.10552707231784</v>
      </c>
      <c r="J542" s="36">
        <f>(Reference!C$12*List!$H542)+Reference!C$13</f>
        <v>1185.0845906893937</v>
      </c>
      <c r="K542" s="36">
        <f>(Reference!D$12*List!$H542)+Reference!D$13</f>
        <v>1418.688433731043</v>
      </c>
      <c r="L542" s="36">
        <f>(Reference!E$12*List!$H542)+Reference!E$13</f>
        <v>1754.5861701467195</v>
      </c>
      <c r="M542" s="36">
        <f>(Reference!F$12*List!$H542)+Reference!F$13</f>
        <v>1827.8640072271528</v>
      </c>
      <c r="N542" s="36">
        <f>(Reference!G$12*List!$H542)+Reference!G$13</f>
        <v>2069.8284088618711</v>
      </c>
      <c r="O542" s="36">
        <f>(Reference!H$12*List!$H542)+Reference!H$13</f>
        <v>2148.5160191495852</v>
      </c>
      <c r="P542" s="36">
        <f>(Reference!I$12*List!$H542)+Reference!I$13</f>
        <v>2233.1052002088772</v>
      </c>
      <c r="Q542" s="36">
        <f>(Reference!J$12*List!$H542)+Reference!J$13</f>
        <v>2585.2322562463942</v>
      </c>
      <c r="R542" s="36">
        <f>(Reference!K$12*List!$H542)+Reference!K$13</f>
        <v>2667.3624494841956</v>
      </c>
      <c r="S542" s="36">
        <f>(Reference!L$12*List!$H542)+Reference!L$13</f>
        <v>2877.8518070038285</v>
      </c>
      <c r="T542" s="36">
        <f>(Reference!M$12*List!$H542)+Reference!M$13</f>
        <v>3438.0092327394887</v>
      </c>
      <c r="U542" s="36">
        <f>(Reference!N$12*List!$H542)+Reference!N$13</f>
        <v>13869.035571504497</v>
      </c>
      <c r="V542" s="12">
        <f>(Reference!O$12*List!$H542)+Reference!O$13</f>
        <v>515.5513866538123</v>
      </c>
      <c r="W542" s="12">
        <f>(Reference!P$12*List!$H542)+Reference!P$13</f>
        <v>726.45877210309925</v>
      </c>
      <c r="X542" s="12">
        <f>(Reference!Q$12*List!$H542)+Reference!Q$13</f>
        <v>363.22938605154962</v>
      </c>
      <c r="Y542" s="53"/>
      <c r="Z542" s="1" t="str">
        <f t="shared" si="17"/>
        <v>TATTNALL, Georgia</v>
      </c>
      <c r="AA542" s="39" t="s">
        <v>7902</v>
      </c>
      <c r="AB542" s="40" t="s">
        <v>277</v>
      </c>
      <c r="AC542" s="44" t="s">
        <v>23</v>
      </c>
      <c r="AD542" s="62">
        <v>0.71689999999999998</v>
      </c>
      <c r="AE542" s="56" t="str">
        <f t="shared" si="16"/>
        <v/>
      </c>
      <c r="AF542" s="60">
        <v>11911</v>
      </c>
      <c r="AI542" s="60">
        <v>0.71689999999999998</v>
      </c>
    </row>
    <row r="543" spans="1:35" x14ac:dyDescent="0.35">
      <c r="A543" s="46" t="s">
        <v>1290</v>
      </c>
      <c r="B543" s="46" t="s">
        <v>4741</v>
      </c>
      <c r="C543" s="27">
        <v>99911</v>
      </c>
      <c r="D543" s="48" t="s">
        <v>9420</v>
      </c>
      <c r="E543" s="39" t="s">
        <v>7811</v>
      </c>
      <c r="F543" s="44" t="s">
        <v>23</v>
      </c>
      <c r="G543" s="18" t="s">
        <v>4188</v>
      </c>
      <c r="H543" s="29">
        <v>0.71689999999999998</v>
      </c>
      <c r="I543" s="36">
        <f>(Reference!B$12*List!$H543)+Reference!B$13</f>
        <v>794.10552707231784</v>
      </c>
      <c r="J543" s="36">
        <f>(Reference!C$12*List!$H543)+Reference!C$13</f>
        <v>1185.0845906893937</v>
      </c>
      <c r="K543" s="36">
        <f>(Reference!D$12*List!$H543)+Reference!D$13</f>
        <v>1418.688433731043</v>
      </c>
      <c r="L543" s="36">
        <f>(Reference!E$12*List!$H543)+Reference!E$13</f>
        <v>1754.5861701467195</v>
      </c>
      <c r="M543" s="36">
        <f>(Reference!F$12*List!$H543)+Reference!F$13</f>
        <v>1827.8640072271528</v>
      </c>
      <c r="N543" s="36">
        <f>(Reference!G$12*List!$H543)+Reference!G$13</f>
        <v>2069.8284088618711</v>
      </c>
      <c r="O543" s="36">
        <f>(Reference!H$12*List!$H543)+Reference!H$13</f>
        <v>2148.5160191495852</v>
      </c>
      <c r="P543" s="36">
        <f>(Reference!I$12*List!$H543)+Reference!I$13</f>
        <v>2233.1052002088772</v>
      </c>
      <c r="Q543" s="36">
        <f>(Reference!J$12*List!$H543)+Reference!J$13</f>
        <v>2585.2322562463942</v>
      </c>
      <c r="R543" s="36">
        <f>(Reference!K$12*List!$H543)+Reference!K$13</f>
        <v>2667.3624494841956</v>
      </c>
      <c r="S543" s="36">
        <f>(Reference!L$12*List!$H543)+Reference!L$13</f>
        <v>2877.8518070038285</v>
      </c>
      <c r="T543" s="36">
        <f>(Reference!M$12*List!$H543)+Reference!M$13</f>
        <v>3438.0092327394887</v>
      </c>
      <c r="U543" s="36">
        <f>(Reference!N$12*List!$H543)+Reference!N$13</f>
        <v>13869.035571504497</v>
      </c>
      <c r="V543" s="12">
        <f>(Reference!O$12*List!$H543)+Reference!O$13</f>
        <v>515.5513866538123</v>
      </c>
      <c r="W543" s="12">
        <f>(Reference!P$12*List!$H543)+Reference!P$13</f>
        <v>726.45877210309925</v>
      </c>
      <c r="X543" s="12">
        <f>(Reference!Q$12*List!$H543)+Reference!Q$13</f>
        <v>363.22938605154962</v>
      </c>
      <c r="Y543" s="53"/>
      <c r="Z543" s="1" t="str">
        <f t="shared" si="17"/>
        <v>TAYLOR, Georgia</v>
      </c>
      <c r="AA543" s="39" t="s">
        <v>7811</v>
      </c>
      <c r="AB543" s="40" t="s">
        <v>277</v>
      </c>
      <c r="AC543" s="44" t="s">
        <v>23</v>
      </c>
      <c r="AD543" s="62">
        <v>0.71689999999999998</v>
      </c>
      <c r="AE543" s="56" t="str">
        <f t="shared" si="16"/>
        <v/>
      </c>
      <c r="AF543" s="60">
        <v>11912</v>
      </c>
      <c r="AI543" s="60">
        <v>0.91690000000000005</v>
      </c>
    </row>
    <row r="544" spans="1:35" x14ac:dyDescent="0.35">
      <c r="A544" s="46" t="s">
        <v>1291</v>
      </c>
      <c r="B544" s="46" t="s">
        <v>4742</v>
      </c>
      <c r="C544" s="13">
        <v>99911</v>
      </c>
      <c r="D544" s="48" t="s">
        <v>9420</v>
      </c>
      <c r="E544" s="38" t="s">
        <v>7903</v>
      </c>
      <c r="F544" s="44" t="s">
        <v>23</v>
      </c>
      <c r="G544" s="18" t="s">
        <v>4188</v>
      </c>
      <c r="H544" s="11">
        <v>0.71689999999999998</v>
      </c>
      <c r="I544" s="36">
        <f>(Reference!B$12*List!$H544)+Reference!B$13</f>
        <v>794.10552707231784</v>
      </c>
      <c r="J544" s="36">
        <f>(Reference!C$12*List!$H544)+Reference!C$13</f>
        <v>1185.0845906893937</v>
      </c>
      <c r="K544" s="36">
        <f>(Reference!D$12*List!$H544)+Reference!D$13</f>
        <v>1418.688433731043</v>
      </c>
      <c r="L544" s="36">
        <f>(Reference!E$12*List!$H544)+Reference!E$13</f>
        <v>1754.5861701467195</v>
      </c>
      <c r="M544" s="36">
        <f>(Reference!F$12*List!$H544)+Reference!F$13</f>
        <v>1827.8640072271528</v>
      </c>
      <c r="N544" s="36">
        <f>(Reference!G$12*List!$H544)+Reference!G$13</f>
        <v>2069.8284088618711</v>
      </c>
      <c r="O544" s="36">
        <f>(Reference!H$12*List!$H544)+Reference!H$13</f>
        <v>2148.5160191495852</v>
      </c>
      <c r="P544" s="36">
        <f>(Reference!I$12*List!$H544)+Reference!I$13</f>
        <v>2233.1052002088772</v>
      </c>
      <c r="Q544" s="36">
        <f>(Reference!J$12*List!$H544)+Reference!J$13</f>
        <v>2585.2322562463942</v>
      </c>
      <c r="R544" s="36">
        <f>(Reference!K$12*List!$H544)+Reference!K$13</f>
        <v>2667.3624494841956</v>
      </c>
      <c r="S544" s="36">
        <f>(Reference!L$12*List!$H544)+Reference!L$13</f>
        <v>2877.8518070038285</v>
      </c>
      <c r="T544" s="36">
        <f>(Reference!M$12*List!$H544)+Reference!M$13</f>
        <v>3438.0092327394887</v>
      </c>
      <c r="U544" s="36">
        <f>(Reference!N$12*List!$H544)+Reference!N$13</f>
        <v>13869.035571504497</v>
      </c>
      <c r="V544" s="12">
        <f>(Reference!O$12*List!$H544)+Reference!O$13</f>
        <v>515.5513866538123</v>
      </c>
      <c r="W544" s="12">
        <f>(Reference!P$12*List!$H544)+Reference!P$13</f>
        <v>726.45877210309925</v>
      </c>
      <c r="X544" s="12">
        <f>(Reference!Q$12*List!$H544)+Reference!Q$13</f>
        <v>363.22938605154962</v>
      </c>
      <c r="Y544" s="53"/>
      <c r="Z544" s="1" t="str">
        <f t="shared" si="17"/>
        <v>TELFAIR, Georgia</v>
      </c>
      <c r="AA544" s="38" t="s">
        <v>7903</v>
      </c>
      <c r="AB544" s="40" t="s">
        <v>277</v>
      </c>
      <c r="AC544" s="43" t="s">
        <v>23</v>
      </c>
      <c r="AD544" s="61">
        <v>0.91690000000000005</v>
      </c>
      <c r="AE544" s="56" t="str">
        <f t="shared" si="16"/>
        <v/>
      </c>
      <c r="AF544" s="60">
        <v>11913</v>
      </c>
      <c r="AI544" s="60">
        <v>0.71689999999999998</v>
      </c>
    </row>
    <row r="545" spans="1:35" x14ac:dyDescent="0.35">
      <c r="A545" s="46" t="s">
        <v>1292</v>
      </c>
      <c r="B545" s="46" t="s">
        <v>4743</v>
      </c>
      <c r="C545" s="27" t="s">
        <v>1141</v>
      </c>
      <c r="D545" s="48" t="s">
        <v>352</v>
      </c>
      <c r="E545" s="39" t="s">
        <v>7904</v>
      </c>
      <c r="F545" s="43" t="s">
        <v>23</v>
      </c>
      <c r="G545" s="18" t="s">
        <v>4187</v>
      </c>
      <c r="H545" s="29">
        <v>0.82130000000000003</v>
      </c>
      <c r="I545" s="36">
        <f>(Reference!B$12*List!$H545)+Reference!B$13</f>
        <v>874.52046179192007</v>
      </c>
      <c r="J545" s="36">
        <f>(Reference!C$12*List!$H545)+Reference!C$13</f>
        <v>1305.0919407815627</v>
      </c>
      <c r="K545" s="36">
        <f>(Reference!D$12*List!$H545)+Reference!D$13</f>
        <v>1562.3516294860665</v>
      </c>
      <c r="L545" s="36">
        <f>(Reference!E$12*List!$H545)+Reference!E$13</f>
        <v>1932.2639818759105</v>
      </c>
      <c r="M545" s="36">
        <f>(Reference!F$12*List!$H545)+Reference!F$13</f>
        <v>2012.9622842274284</v>
      </c>
      <c r="N545" s="36">
        <f>(Reference!G$12*List!$H545)+Reference!G$13</f>
        <v>2279.4291617908302</v>
      </c>
      <c r="O545" s="36">
        <f>(Reference!H$12*List!$H545)+Reference!H$13</f>
        <v>2366.0850569333998</v>
      </c>
      <c r="P545" s="36">
        <f>(Reference!I$12*List!$H545)+Reference!I$13</f>
        <v>2459.2401442116625</v>
      </c>
      <c r="Q545" s="36">
        <f>(Reference!J$12*List!$H545)+Reference!J$13</f>
        <v>2847.0252749746614</v>
      </c>
      <c r="R545" s="36">
        <f>(Reference!K$12*List!$H545)+Reference!K$13</f>
        <v>2937.4723655297189</v>
      </c>
      <c r="S545" s="36">
        <f>(Reference!L$12*List!$H545)+Reference!L$13</f>
        <v>3169.2768850360922</v>
      </c>
      <c r="T545" s="36">
        <f>(Reference!M$12*List!$H545)+Reference!M$13</f>
        <v>3786.15853858226</v>
      </c>
      <c r="U545" s="36">
        <f>(Reference!N$12*List!$H545)+Reference!N$13</f>
        <v>15273.480638419147</v>
      </c>
      <c r="V545" s="12">
        <f>(Reference!O$12*List!$H545)+Reference!O$13</f>
        <v>567.75859298722344</v>
      </c>
      <c r="W545" s="12">
        <f>(Reference!P$12*List!$H545)+Reference!P$13</f>
        <v>800.02347193654225</v>
      </c>
      <c r="X545" s="12">
        <f>(Reference!Q$12*List!$H545)+Reference!Q$13</f>
        <v>400.01173596827113</v>
      </c>
      <c r="Y545" s="53"/>
      <c r="Z545" s="1" t="str">
        <f t="shared" si="17"/>
        <v>TERRELL, Georgia</v>
      </c>
      <c r="AA545" s="39" t="s">
        <v>7904</v>
      </c>
      <c r="AB545" s="40" t="s">
        <v>277</v>
      </c>
      <c r="AC545" s="44" t="s">
        <v>23</v>
      </c>
      <c r="AD545" s="62">
        <v>0.71689999999999998</v>
      </c>
      <c r="AE545" s="56" t="str">
        <f t="shared" si="16"/>
        <v/>
      </c>
      <c r="AF545" s="60">
        <v>11920</v>
      </c>
      <c r="AI545" s="60">
        <v>0.71689999999999998</v>
      </c>
    </row>
    <row r="546" spans="1:35" x14ac:dyDescent="0.35">
      <c r="A546" s="46" t="s">
        <v>1293</v>
      </c>
      <c r="B546" s="46" t="s">
        <v>4744</v>
      </c>
      <c r="C546" s="27">
        <v>99911</v>
      </c>
      <c r="D546" s="48" t="s">
        <v>9420</v>
      </c>
      <c r="E546" s="39" t="s">
        <v>7905</v>
      </c>
      <c r="F546" s="44" t="s">
        <v>23</v>
      </c>
      <c r="G546" s="18" t="s">
        <v>4188</v>
      </c>
      <c r="H546" s="29">
        <v>0.71689999999999998</v>
      </c>
      <c r="I546" s="36">
        <f>(Reference!B$12*List!$H546)+Reference!B$13</f>
        <v>794.10552707231784</v>
      </c>
      <c r="J546" s="36">
        <f>(Reference!C$12*List!$H546)+Reference!C$13</f>
        <v>1185.0845906893937</v>
      </c>
      <c r="K546" s="36">
        <f>(Reference!D$12*List!$H546)+Reference!D$13</f>
        <v>1418.688433731043</v>
      </c>
      <c r="L546" s="36">
        <f>(Reference!E$12*List!$H546)+Reference!E$13</f>
        <v>1754.5861701467195</v>
      </c>
      <c r="M546" s="36">
        <f>(Reference!F$12*List!$H546)+Reference!F$13</f>
        <v>1827.8640072271528</v>
      </c>
      <c r="N546" s="36">
        <f>(Reference!G$12*List!$H546)+Reference!G$13</f>
        <v>2069.8284088618711</v>
      </c>
      <c r="O546" s="36">
        <f>(Reference!H$12*List!$H546)+Reference!H$13</f>
        <v>2148.5160191495852</v>
      </c>
      <c r="P546" s="36">
        <f>(Reference!I$12*List!$H546)+Reference!I$13</f>
        <v>2233.1052002088772</v>
      </c>
      <c r="Q546" s="36">
        <f>(Reference!J$12*List!$H546)+Reference!J$13</f>
        <v>2585.2322562463942</v>
      </c>
      <c r="R546" s="36">
        <f>(Reference!K$12*List!$H546)+Reference!K$13</f>
        <v>2667.3624494841956</v>
      </c>
      <c r="S546" s="36">
        <f>(Reference!L$12*List!$H546)+Reference!L$13</f>
        <v>2877.8518070038285</v>
      </c>
      <c r="T546" s="36">
        <f>(Reference!M$12*List!$H546)+Reference!M$13</f>
        <v>3438.0092327394887</v>
      </c>
      <c r="U546" s="36">
        <f>(Reference!N$12*List!$H546)+Reference!N$13</f>
        <v>13869.035571504497</v>
      </c>
      <c r="V546" s="12">
        <f>(Reference!O$12*List!$H546)+Reference!O$13</f>
        <v>515.5513866538123</v>
      </c>
      <c r="W546" s="12">
        <f>(Reference!P$12*List!$H546)+Reference!P$13</f>
        <v>726.45877210309925</v>
      </c>
      <c r="X546" s="12">
        <f>(Reference!Q$12*List!$H546)+Reference!Q$13</f>
        <v>363.22938605154962</v>
      </c>
      <c r="Y546" s="53"/>
      <c r="Z546" s="1" t="str">
        <f t="shared" si="17"/>
        <v>THOMAS, Georgia</v>
      </c>
      <c r="AA546" s="39" t="s">
        <v>7905</v>
      </c>
      <c r="AB546" s="40" t="s">
        <v>277</v>
      </c>
      <c r="AC546" s="44" t="s">
        <v>23</v>
      </c>
      <c r="AD546" s="62">
        <v>0.71689999999999998</v>
      </c>
      <c r="AE546" s="56" t="str">
        <f t="shared" si="16"/>
        <v/>
      </c>
      <c r="AF546" s="60">
        <v>11921</v>
      </c>
      <c r="AI546" s="60">
        <v>0.83509999999999995</v>
      </c>
    </row>
    <row r="547" spans="1:35" x14ac:dyDescent="0.35">
      <c r="A547" s="46" t="s">
        <v>1294</v>
      </c>
      <c r="B547" s="46" t="s">
        <v>4745</v>
      </c>
      <c r="C547" s="13">
        <v>99911</v>
      </c>
      <c r="D547" s="48" t="s">
        <v>9420</v>
      </c>
      <c r="E547" s="38" t="s">
        <v>7906</v>
      </c>
      <c r="F547" s="44" t="s">
        <v>23</v>
      </c>
      <c r="G547" s="18" t="s">
        <v>4188</v>
      </c>
      <c r="H547" s="11">
        <v>0.71689999999999998</v>
      </c>
      <c r="I547" s="36">
        <f>(Reference!B$12*List!$H547)+Reference!B$13</f>
        <v>794.10552707231784</v>
      </c>
      <c r="J547" s="36">
        <f>(Reference!C$12*List!$H547)+Reference!C$13</f>
        <v>1185.0845906893937</v>
      </c>
      <c r="K547" s="36">
        <f>(Reference!D$12*List!$H547)+Reference!D$13</f>
        <v>1418.688433731043</v>
      </c>
      <c r="L547" s="36">
        <f>(Reference!E$12*List!$H547)+Reference!E$13</f>
        <v>1754.5861701467195</v>
      </c>
      <c r="M547" s="36">
        <f>(Reference!F$12*List!$H547)+Reference!F$13</f>
        <v>1827.8640072271528</v>
      </c>
      <c r="N547" s="36">
        <f>(Reference!G$12*List!$H547)+Reference!G$13</f>
        <v>2069.8284088618711</v>
      </c>
      <c r="O547" s="36">
        <f>(Reference!H$12*List!$H547)+Reference!H$13</f>
        <v>2148.5160191495852</v>
      </c>
      <c r="P547" s="36">
        <f>(Reference!I$12*List!$H547)+Reference!I$13</f>
        <v>2233.1052002088772</v>
      </c>
      <c r="Q547" s="36">
        <f>(Reference!J$12*List!$H547)+Reference!J$13</f>
        <v>2585.2322562463942</v>
      </c>
      <c r="R547" s="36">
        <f>(Reference!K$12*List!$H547)+Reference!K$13</f>
        <v>2667.3624494841956</v>
      </c>
      <c r="S547" s="36">
        <f>(Reference!L$12*List!$H547)+Reference!L$13</f>
        <v>2877.8518070038285</v>
      </c>
      <c r="T547" s="36">
        <f>(Reference!M$12*List!$H547)+Reference!M$13</f>
        <v>3438.0092327394887</v>
      </c>
      <c r="U547" s="36">
        <f>(Reference!N$12*List!$H547)+Reference!N$13</f>
        <v>13869.035571504497</v>
      </c>
      <c r="V547" s="12">
        <f>(Reference!O$12*List!$H547)+Reference!O$13</f>
        <v>515.5513866538123</v>
      </c>
      <c r="W547" s="12">
        <f>(Reference!P$12*List!$H547)+Reference!P$13</f>
        <v>726.45877210309925</v>
      </c>
      <c r="X547" s="12">
        <f>(Reference!Q$12*List!$H547)+Reference!Q$13</f>
        <v>363.22938605154962</v>
      </c>
      <c r="Y547" s="53"/>
      <c r="Z547" s="1" t="str">
        <f t="shared" si="17"/>
        <v>TIFT, Georgia</v>
      </c>
      <c r="AA547" s="38" t="s">
        <v>7906</v>
      </c>
      <c r="AB547" s="40" t="s">
        <v>277</v>
      </c>
      <c r="AC547" s="43" t="s">
        <v>23</v>
      </c>
      <c r="AD547" s="61">
        <v>0.83509999999999995</v>
      </c>
      <c r="AE547" s="56" t="str">
        <f t="shared" si="16"/>
        <v/>
      </c>
      <c r="AF547" s="60">
        <v>11930</v>
      </c>
      <c r="AI547" s="60">
        <v>0.94479999999999997</v>
      </c>
    </row>
    <row r="548" spans="1:35" x14ac:dyDescent="0.35">
      <c r="A548" s="46" t="s">
        <v>1295</v>
      </c>
      <c r="B548" s="46" t="s">
        <v>4746</v>
      </c>
      <c r="C548" s="13">
        <v>99911</v>
      </c>
      <c r="D548" s="48" t="s">
        <v>9420</v>
      </c>
      <c r="E548" s="38" t="s">
        <v>7907</v>
      </c>
      <c r="F548" s="44" t="s">
        <v>23</v>
      </c>
      <c r="G548" s="18" t="s">
        <v>4188</v>
      </c>
      <c r="H548" s="11">
        <v>0.71689999999999998</v>
      </c>
      <c r="I548" s="36">
        <f>(Reference!B$12*List!$H548)+Reference!B$13</f>
        <v>794.10552707231784</v>
      </c>
      <c r="J548" s="36">
        <f>(Reference!C$12*List!$H548)+Reference!C$13</f>
        <v>1185.0845906893937</v>
      </c>
      <c r="K548" s="36">
        <f>(Reference!D$12*List!$H548)+Reference!D$13</f>
        <v>1418.688433731043</v>
      </c>
      <c r="L548" s="36">
        <f>(Reference!E$12*List!$H548)+Reference!E$13</f>
        <v>1754.5861701467195</v>
      </c>
      <c r="M548" s="36">
        <f>(Reference!F$12*List!$H548)+Reference!F$13</f>
        <v>1827.8640072271528</v>
      </c>
      <c r="N548" s="36">
        <f>(Reference!G$12*List!$H548)+Reference!G$13</f>
        <v>2069.8284088618711</v>
      </c>
      <c r="O548" s="36">
        <f>(Reference!H$12*List!$H548)+Reference!H$13</f>
        <v>2148.5160191495852</v>
      </c>
      <c r="P548" s="36">
        <f>(Reference!I$12*List!$H548)+Reference!I$13</f>
        <v>2233.1052002088772</v>
      </c>
      <c r="Q548" s="36">
        <f>(Reference!J$12*List!$H548)+Reference!J$13</f>
        <v>2585.2322562463942</v>
      </c>
      <c r="R548" s="36">
        <f>(Reference!K$12*List!$H548)+Reference!K$13</f>
        <v>2667.3624494841956</v>
      </c>
      <c r="S548" s="36">
        <f>(Reference!L$12*List!$H548)+Reference!L$13</f>
        <v>2877.8518070038285</v>
      </c>
      <c r="T548" s="36">
        <f>(Reference!M$12*List!$H548)+Reference!M$13</f>
        <v>3438.0092327394887</v>
      </c>
      <c r="U548" s="36">
        <f>(Reference!N$12*List!$H548)+Reference!N$13</f>
        <v>13869.035571504497</v>
      </c>
      <c r="V548" s="12">
        <f>(Reference!O$12*List!$H548)+Reference!O$13</f>
        <v>515.5513866538123</v>
      </c>
      <c r="W548" s="12">
        <f>(Reference!P$12*List!$H548)+Reference!P$13</f>
        <v>726.45877210309925</v>
      </c>
      <c r="X548" s="12">
        <f>(Reference!Q$12*List!$H548)+Reference!Q$13</f>
        <v>363.22938605154962</v>
      </c>
      <c r="Y548" s="53"/>
      <c r="Z548" s="1" t="str">
        <f t="shared" si="17"/>
        <v>TOOMBS, Georgia</v>
      </c>
      <c r="AA548" s="38" t="s">
        <v>7907</v>
      </c>
      <c r="AB548" s="40" t="s">
        <v>277</v>
      </c>
      <c r="AC548" s="43" t="s">
        <v>23</v>
      </c>
      <c r="AD548" s="61">
        <v>0.94479999999999997</v>
      </c>
      <c r="AE548" s="56" t="str">
        <f t="shared" si="16"/>
        <v/>
      </c>
      <c r="AF548" s="60">
        <v>11940</v>
      </c>
      <c r="AI548" s="60">
        <v>0.71689999999999998</v>
      </c>
    </row>
    <row r="549" spans="1:35" x14ac:dyDescent="0.35">
      <c r="A549" s="46" t="s">
        <v>1296</v>
      </c>
      <c r="B549" s="46" t="s">
        <v>4747</v>
      </c>
      <c r="C549" s="27">
        <v>99911</v>
      </c>
      <c r="D549" s="48" t="s">
        <v>9420</v>
      </c>
      <c r="E549" s="39" t="s">
        <v>7908</v>
      </c>
      <c r="F549" s="44" t="s">
        <v>23</v>
      </c>
      <c r="G549" s="18" t="s">
        <v>4188</v>
      </c>
      <c r="H549" s="29">
        <v>0.71689999999999998</v>
      </c>
      <c r="I549" s="36">
        <f>(Reference!B$12*List!$H549)+Reference!B$13</f>
        <v>794.10552707231784</v>
      </c>
      <c r="J549" s="36">
        <f>(Reference!C$12*List!$H549)+Reference!C$13</f>
        <v>1185.0845906893937</v>
      </c>
      <c r="K549" s="36">
        <f>(Reference!D$12*List!$H549)+Reference!D$13</f>
        <v>1418.688433731043</v>
      </c>
      <c r="L549" s="36">
        <f>(Reference!E$12*List!$H549)+Reference!E$13</f>
        <v>1754.5861701467195</v>
      </c>
      <c r="M549" s="36">
        <f>(Reference!F$12*List!$H549)+Reference!F$13</f>
        <v>1827.8640072271528</v>
      </c>
      <c r="N549" s="36">
        <f>(Reference!G$12*List!$H549)+Reference!G$13</f>
        <v>2069.8284088618711</v>
      </c>
      <c r="O549" s="36">
        <f>(Reference!H$12*List!$H549)+Reference!H$13</f>
        <v>2148.5160191495852</v>
      </c>
      <c r="P549" s="36">
        <f>(Reference!I$12*List!$H549)+Reference!I$13</f>
        <v>2233.1052002088772</v>
      </c>
      <c r="Q549" s="36">
        <f>(Reference!J$12*List!$H549)+Reference!J$13</f>
        <v>2585.2322562463942</v>
      </c>
      <c r="R549" s="36">
        <f>(Reference!K$12*List!$H549)+Reference!K$13</f>
        <v>2667.3624494841956</v>
      </c>
      <c r="S549" s="36">
        <f>(Reference!L$12*List!$H549)+Reference!L$13</f>
        <v>2877.8518070038285</v>
      </c>
      <c r="T549" s="36">
        <f>(Reference!M$12*List!$H549)+Reference!M$13</f>
        <v>3438.0092327394887</v>
      </c>
      <c r="U549" s="36">
        <f>(Reference!N$12*List!$H549)+Reference!N$13</f>
        <v>13869.035571504497</v>
      </c>
      <c r="V549" s="12">
        <f>(Reference!O$12*List!$H549)+Reference!O$13</f>
        <v>515.5513866538123</v>
      </c>
      <c r="W549" s="12">
        <f>(Reference!P$12*List!$H549)+Reference!P$13</f>
        <v>726.45877210309925</v>
      </c>
      <c r="X549" s="12">
        <f>(Reference!Q$12*List!$H549)+Reference!Q$13</f>
        <v>363.22938605154962</v>
      </c>
      <c r="Y549" s="53"/>
      <c r="Z549" s="1" t="str">
        <f t="shared" si="17"/>
        <v>TOWNS, Georgia</v>
      </c>
      <c r="AA549" s="39" t="s">
        <v>7908</v>
      </c>
      <c r="AB549" s="40" t="s">
        <v>277</v>
      </c>
      <c r="AC549" s="44" t="s">
        <v>23</v>
      </c>
      <c r="AD549" s="62">
        <v>0.71689999999999998</v>
      </c>
      <c r="AE549" s="56" t="str">
        <f t="shared" si="16"/>
        <v/>
      </c>
      <c r="AF549" s="60">
        <v>11941</v>
      </c>
      <c r="AI549" s="60">
        <v>0.71689999999999998</v>
      </c>
    </row>
    <row r="550" spans="1:35" x14ac:dyDescent="0.35">
      <c r="A550" s="46" t="s">
        <v>1297</v>
      </c>
      <c r="B550" s="46" t="s">
        <v>4748</v>
      </c>
      <c r="C550" s="27">
        <v>99911</v>
      </c>
      <c r="D550" s="48" t="s">
        <v>9420</v>
      </c>
      <c r="E550" s="39" t="s">
        <v>7909</v>
      </c>
      <c r="F550" s="44" t="s">
        <v>23</v>
      </c>
      <c r="G550" s="18" t="s">
        <v>4188</v>
      </c>
      <c r="H550" s="29">
        <v>0.71689999999999998</v>
      </c>
      <c r="I550" s="36">
        <f>(Reference!B$12*List!$H550)+Reference!B$13</f>
        <v>794.10552707231784</v>
      </c>
      <c r="J550" s="36">
        <f>(Reference!C$12*List!$H550)+Reference!C$13</f>
        <v>1185.0845906893937</v>
      </c>
      <c r="K550" s="36">
        <f>(Reference!D$12*List!$H550)+Reference!D$13</f>
        <v>1418.688433731043</v>
      </c>
      <c r="L550" s="36">
        <f>(Reference!E$12*List!$H550)+Reference!E$13</f>
        <v>1754.5861701467195</v>
      </c>
      <c r="M550" s="36">
        <f>(Reference!F$12*List!$H550)+Reference!F$13</f>
        <v>1827.8640072271528</v>
      </c>
      <c r="N550" s="36">
        <f>(Reference!G$12*List!$H550)+Reference!G$13</f>
        <v>2069.8284088618711</v>
      </c>
      <c r="O550" s="36">
        <f>(Reference!H$12*List!$H550)+Reference!H$13</f>
        <v>2148.5160191495852</v>
      </c>
      <c r="P550" s="36">
        <f>(Reference!I$12*List!$H550)+Reference!I$13</f>
        <v>2233.1052002088772</v>
      </c>
      <c r="Q550" s="36">
        <f>(Reference!J$12*List!$H550)+Reference!J$13</f>
        <v>2585.2322562463942</v>
      </c>
      <c r="R550" s="36">
        <f>(Reference!K$12*List!$H550)+Reference!K$13</f>
        <v>2667.3624494841956</v>
      </c>
      <c r="S550" s="36">
        <f>(Reference!L$12*List!$H550)+Reference!L$13</f>
        <v>2877.8518070038285</v>
      </c>
      <c r="T550" s="36">
        <f>(Reference!M$12*List!$H550)+Reference!M$13</f>
        <v>3438.0092327394887</v>
      </c>
      <c r="U550" s="36">
        <f>(Reference!N$12*List!$H550)+Reference!N$13</f>
        <v>13869.035571504497</v>
      </c>
      <c r="V550" s="12">
        <f>(Reference!O$12*List!$H550)+Reference!O$13</f>
        <v>515.5513866538123</v>
      </c>
      <c r="W550" s="12">
        <f>(Reference!P$12*List!$H550)+Reference!P$13</f>
        <v>726.45877210309925</v>
      </c>
      <c r="X550" s="12">
        <f>(Reference!Q$12*List!$H550)+Reference!Q$13</f>
        <v>363.22938605154962</v>
      </c>
      <c r="Y550" s="53"/>
      <c r="Z550" s="1" t="str">
        <f t="shared" si="17"/>
        <v>TREUTLEN, Georgia</v>
      </c>
      <c r="AA550" s="39" t="s">
        <v>7909</v>
      </c>
      <c r="AB550" s="40" t="s">
        <v>277</v>
      </c>
      <c r="AC550" s="44" t="s">
        <v>23</v>
      </c>
      <c r="AD550" s="62">
        <v>0.71689999999999998</v>
      </c>
      <c r="AE550" s="56" t="str">
        <f t="shared" si="16"/>
        <v/>
      </c>
      <c r="AF550" s="60">
        <v>11950</v>
      </c>
      <c r="AI550" s="60">
        <v>0.71689999999999998</v>
      </c>
    </row>
    <row r="551" spans="1:35" x14ac:dyDescent="0.35">
      <c r="A551" s="46" t="s">
        <v>1298</v>
      </c>
      <c r="B551" s="46" t="s">
        <v>4749</v>
      </c>
      <c r="C551" s="27">
        <v>99911</v>
      </c>
      <c r="D551" s="48" t="s">
        <v>9420</v>
      </c>
      <c r="E551" s="39" t="s">
        <v>7910</v>
      </c>
      <c r="F551" s="44" t="s">
        <v>23</v>
      </c>
      <c r="G551" s="18" t="s">
        <v>4188</v>
      </c>
      <c r="H551" s="29">
        <v>0.71689999999999998</v>
      </c>
      <c r="I551" s="36">
        <f>(Reference!B$12*List!$H551)+Reference!B$13</f>
        <v>794.10552707231784</v>
      </c>
      <c r="J551" s="36">
        <f>(Reference!C$12*List!$H551)+Reference!C$13</f>
        <v>1185.0845906893937</v>
      </c>
      <c r="K551" s="36">
        <f>(Reference!D$12*List!$H551)+Reference!D$13</f>
        <v>1418.688433731043</v>
      </c>
      <c r="L551" s="36">
        <f>(Reference!E$12*List!$H551)+Reference!E$13</f>
        <v>1754.5861701467195</v>
      </c>
      <c r="M551" s="36">
        <f>(Reference!F$12*List!$H551)+Reference!F$13</f>
        <v>1827.8640072271528</v>
      </c>
      <c r="N551" s="36">
        <f>(Reference!G$12*List!$H551)+Reference!G$13</f>
        <v>2069.8284088618711</v>
      </c>
      <c r="O551" s="36">
        <f>(Reference!H$12*List!$H551)+Reference!H$13</f>
        <v>2148.5160191495852</v>
      </c>
      <c r="P551" s="36">
        <f>(Reference!I$12*List!$H551)+Reference!I$13</f>
        <v>2233.1052002088772</v>
      </c>
      <c r="Q551" s="36">
        <f>(Reference!J$12*List!$H551)+Reference!J$13</f>
        <v>2585.2322562463942</v>
      </c>
      <c r="R551" s="36">
        <f>(Reference!K$12*List!$H551)+Reference!K$13</f>
        <v>2667.3624494841956</v>
      </c>
      <c r="S551" s="36">
        <f>(Reference!L$12*List!$H551)+Reference!L$13</f>
        <v>2877.8518070038285</v>
      </c>
      <c r="T551" s="36">
        <f>(Reference!M$12*List!$H551)+Reference!M$13</f>
        <v>3438.0092327394887</v>
      </c>
      <c r="U551" s="36">
        <f>(Reference!N$12*List!$H551)+Reference!N$13</f>
        <v>13869.035571504497</v>
      </c>
      <c r="V551" s="12">
        <f>(Reference!O$12*List!$H551)+Reference!O$13</f>
        <v>515.5513866538123</v>
      </c>
      <c r="W551" s="12">
        <f>(Reference!P$12*List!$H551)+Reference!P$13</f>
        <v>726.45877210309925</v>
      </c>
      <c r="X551" s="12">
        <f>(Reference!Q$12*List!$H551)+Reference!Q$13</f>
        <v>363.22938605154962</v>
      </c>
      <c r="Y551" s="53"/>
      <c r="Z551" s="1" t="str">
        <f t="shared" si="17"/>
        <v>TROUP, Georgia</v>
      </c>
      <c r="AA551" s="39" t="s">
        <v>7910</v>
      </c>
      <c r="AB551" s="40" t="s">
        <v>277</v>
      </c>
      <c r="AC551" s="44" t="s">
        <v>23</v>
      </c>
      <c r="AD551" s="62">
        <v>0.71689999999999998</v>
      </c>
      <c r="AE551" s="56" t="str">
        <f t="shared" si="16"/>
        <v/>
      </c>
      <c r="AF551" s="60">
        <v>11960</v>
      </c>
      <c r="AI551" s="60">
        <v>0.71689999999999998</v>
      </c>
    </row>
    <row r="552" spans="1:35" x14ac:dyDescent="0.35">
      <c r="A552" s="46" t="s">
        <v>1299</v>
      </c>
      <c r="B552" s="46" t="s">
        <v>4750</v>
      </c>
      <c r="C552" s="27">
        <v>99911</v>
      </c>
      <c r="D552" s="48" t="s">
        <v>9420</v>
      </c>
      <c r="E552" s="39" t="s">
        <v>7911</v>
      </c>
      <c r="F552" s="44" t="s">
        <v>23</v>
      </c>
      <c r="G552" s="18" t="s">
        <v>4188</v>
      </c>
      <c r="H552" s="29">
        <v>0.71689999999999998</v>
      </c>
      <c r="I552" s="36">
        <f>(Reference!B$12*List!$H552)+Reference!B$13</f>
        <v>794.10552707231784</v>
      </c>
      <c r="J552" s="36">
        <f>(Reference!C$12*List!$H552)+Reference!C$13</f>
        <v>1185.0845906893937</v>
      </c>
      <c r="K552" s="36">
        <f>(Reference!D$12*List!$H552)+Reference!D$13</f>
        <v>1418.688433731043</v>
      </c>
      <c r="L552" s="36">
        <f>(Reference!E$12*List!$H552)+Reference!E$13</f>
        <v>1754.5861701467195</v>
      </c>
      <c r="M552" s="36">
        <f>(Reference!F$12*List!$H552)+Reference!F$13</f>
        <v>1827.8640072271528</v>
      </c>
      <c r="N552" s="36">
        <f>(Reference!G$12*List!$H552)+Reference!G$13</f>
        <v>2069.8284088618711</v>
      </c>
      <c r="O552" s="36">
        <f>(Reference!H$12*List!$H552)+Reference!H$13</f>
        <v>2148.5160191495852</v>
      </c>
      <c r="P552" s="36">
        <f>(Reference!I$12*List!$H552)+Reference!I$13</f>
        <v>2233.1052002088772</v>
      </c>
      <c r="Q552" s="36">
        <f>(Reference!J$12*List!$H552)+Reference!J$13</f>
        <v>2585.2322562463942</v>
      </c>
      <c r="R552" s="36">
        <f>(Reference!K$12*List!$H552)+Reference!K$13</f>
        <v>2667.3624494841956</v>
      </c>
      <c r="S552" s="36">
        <f>(Reference!L$12*List!$H552)+Reference!L$13</f>
        <v>2877.8518070038285</v>
      </c>
      <c r="T552" s="36">
        <f>(Reference!M$12*List!$H552)+Reference!M$13</f>
        <v>3438.0092327394887</v>
      </c>
      <c r="U552" s="36">
        <f>(Reference!N$12*List!$H552)+Reference!N$13</f>
        <v>13869.035571504497</v>
      </c>
      <c r="V552" s="12">
        <f>(Reference!O$12*List!$H552)+Reference!O$13</f>
        <v>515.5513866538123</v>
      </c>
      <c r="W552" s="12">
        <f>(Reference!P$12*List!$H552)+Reference!P$13</f>
        <v>726.45877210309925</v>
      </c>
      <c r="X552" s="12">
        <f>(Reference!Q$12*List!$H552)+Reference!Q$13</f>
        <v>363.22938605154962</v>
      </c>
      <c r="Y552" s="53"/>
      <c r="Z552" s="1" t="str">
        <f t="shared" si="17"/>
        <v>TURNER, Georgia</v>
      </c>
      <c r="AA552" s="39" t="s">
        <v>7911</v>
      </c>
      <c r="AB552" s="40" t="s">
        <v>277</v>
      </c>
      <c r="AC552" s="44" t="s">
        <v>23</v>
      </c>
      <c r="AD552" s="62">
        <v>0.71689999999999998</v>
      </c>
      <c r="AE552" s="56" t="str">
        <f t="shared" si="16"/>
        <v/>
      </c>
      <c r="AF552" s="60">
        <v>11961</v>
      </c>
      <c r="AI552" s="60">
        <v>0.71689999999999998</v>
      </c>
    </row>
    <row r="553" spans="1:35" x14ac:dyDescent="0.35">
      <c r="A553" s="46" t="s">
        <v>1300</v>
      </c>
      <c r="B553" s="46" t="s">
        <v>4751</v>
      </c>
      <c r="C553" s="27" t="s">
        <v>4039</v>
      </c>
      <c r="D553" s="48" t="s">
        <v>575</v>
      </c>
      <c r="E553" s="39" t="s">
        <v>7912</v>
      </c>
      <c r="F553" s="43" t="s">
        <v>23</v>
      </c>
      <c r="G553" s="18" t="s">
        <v>4187</v>
      </c>
      <c r="H553" s="29">
        <v>0.91690000000000005</v>
      </c>
      <c r="I553" s="36">
        <f>(Reference!B$12*List!$H553)+Reference!B$13</f>
        <v>948.15712615201562</v>
      </c>
      <c r="J553" s="36">
        <f>(Reference!C$12*List!$H553)+Reference!C$13</f>
        <v>1414.9837287969974</v>
      </c>
      <c r="K553" s="36">
        <f>(Reference!D$12*List!$H553)+Reference!D$13</f>
        <v>1693.9052838364519</v>
      </c>
      <c r="L553" s="36">
        <f>(Reference!E$12*List!$H553)+Reference!E$13</f>
        <v>2094.9651198194993</v>
      </c>
      <c r="M553" s="36">
        <f>(Reference!F$12*List!$H553)+Reference!F$13</f>
        <v>2182.4584076108231</v>
      </c>
      <c r="N553" s="36">
        <f>(Reference!G$12*List!$H553)+Reference!G$13</f>
        <v>2471.3624183043212</v>
      </c>
      <c r="O553" s="36">
        <f>(Reference!H$12*List!$H553)+Reference!H$13</f>
        <v>2565.3149421070848</v>
      </c>
      <c r="P553" s="36">
        <f>(Reference!I$12*List!$H553)+Reference!I$13</f>
        <v>2666.3139051950566</v>
      </c>
      <c r="Q553" s="36">
        <f>(Reference!J$12*List!$H553)+Reference!J$13</f>
        <v>3086.7514492124228</v>
      </c>
      <c r="R553" s="36">
        <f>(Reference!K$12*List!$H553)+Reference!K$13</f>
        <v>3184.8143959315585</v>
      </c>
      <c r="S553" s="36">
        <f>(Reference!L$12*List!$H553)+Reference!L$13</f>
        <v>3436.1373971039507</v>
      </c>
      <c r="T553" s="36">
        <f>(Reference!M$12*List!$H553)+Reference!M$13</f>
        <v>4104.9619259248748</v>
      </c>
      <c r="U553" s="36">
        <f>(Reference!N$12*List!$H553)+Reference!N$13</f>
        <v>16559.543362528733</v>
      </c>
      <c r="V553" s="12">
        <f>(Reference!O$12*List!$H553)+Reference!O$13</f>
        <v>615.5651918902322</v>
      </c>
      <c r="W553" s="12">
        <f>(Reference!P$12*List!$H553)+Reference!P$13</f>
        <v>867.38731584532718</v>
      </c>
      <c r="X553" s="12">
        <f>(Reference!Q$12*List!$H553)+Reference!Q$13</f>
        <v>433.69365792266359</v>
      </c>
      <c r="Y553" s="53"/>
      <c r="Z553" s="1" t="str">
        <f t="shared" si="17"/>
        <v>TWIGGS, Georgia</v>
      </c>
      <c r="AA553" s="39" t="s">
        <v>7912</v>
      </c>
      <c r="AB553" s="40" t="s">
        <v>277</v>
      </c>
      <c r="AC553" s="44" t="s">
        <v>23</v>
      </c>
      <c r="AD553" s="62">
        <v>0.71689999999999998</v>
      </c>
      <c r="AE553" s="56" t="str">
        <f t="shared" si="16"/>
        <v/>
      </c>
      <c r="AF553" s="60">
        <v>11962</v>
      </c>
      <c r="AI553" s="60">
        <v>0.71689999999999998</v>
      </c>
    </row>
    <row r="554" spans="1:35" x14ac:dyDescent="0.35">
      <c r="A554" s="46" t="s">
        <v>1301</v>
      </c>
      <c r="B554" s="46" t="s">
        <v>4752</v>
      </c>
      <c r="C554" s="27">
        <v>99911</v>
      </c>
      <c r="D554" s="48" t="s">
        <v>9420</v>
      </c>
      <c r="E554" s="39" t="s">
        <v>7638</v>
      </c>
      <c r="F554" s="44" t="s">
        <v>23</v>
      </c>
      <c r="G554" s="18" t="s">
        <v>4188</v>
      </c>
      <c r="H554" s="29">
        <v>0.71689999999999998</v>
      </c>
      <c r="I554" s="36">
        <f>(Reference!B$12*List!$H554)+Reference!B$13</f>
        <v>794.10552707231784</v>
      </c>
      <c r="J554" s="36">
        <f>(Reference!C$12*List!$H554)+Reference!C$13</f>
        <v>1185.0845906893937</v>
      </c>
      <c r="K554" s="36">
        <f>(Reference!D$12*List!$H554)+Reference!D$13</f>
        <v>1418.688433731043</v>
      </c>
      <c r="L554" s="36">
        <f>(Reference!E$12*List!$H554)+Reference!E$13</f>
        <v>1754.5861701467195</v>
      </c>
      <c r="M554" s="36">
        <f>(Reference!F$12*List!$H554)+Reference!F$13</f>
        <v>1827.8640072271528</v>
      </c>
      <c r="N554" s="36">
        <f>(Reference!G$12*List!$H554)+Reference!G$13</f>
        <v>2069.8284088618711</v>
      </c>
      <c r="O554" s="36">
        <f>(Reference!H$12*List!$H554)+Reference!H$13</f>
        <v>2148.5160191495852</v>
      </c>
      <c r="P554" s="36">
        <f>(Reference!I$12*List!$H554)+Reference!I$13</f>
        <v>2233.1052002088772</v>
      </c>
      <c r="Q554" s="36">
        <f>(Reference!J$12*List!$H554)+Reference!J$13</f>
        <v>2585.2322562463942</v>
      </c>
      <c r="R554" s="36">
        <f>(Reference!K$12*List!$H554)+Reference!K$13</f>
        <v>2667.3624494841956</v>
      </c>
      <c r="S554" s="36">
        <f>(Reference!L$12*List!$H554)+Reference!L$13</f>
        <v>2877.8518070038285</v>
      </c>
      <c r="T554" s="36">
        <f>(Reference!M$12*List!$H554)+Reference!M$13</f>
        <v>3438.0092327394887</v>
      </c>
      <c r="U554" s="36">
        <f>(Reference!N$12*List!$H554)+Reference!N$13</f>
        <v>13869.035571504497</v>
      </c>
      <c r="V554" s="12">
        <f>(Reference!O$12*List!$H554)+Reference!O$13</f>
        <v>515.5513866538123</v>
      </c>
      <c r="W554" s="12">
        <f>(Reference!P$12*List!$H554)+Reference!P$13</f>
        <v>726.45877210309925</v>
      </c>
      <c r="X554" s="12">
        <f>(Reference!Q$12*List!$H554)+Reference!Q$13</f>
        <v>363.22938605154962</v>
      </c>
      <c r="Y554" s="53"/>
      <c r="Z554" s="1" t="str">
        <f t="shared" si="17"/>
        <v>UNION, Georgia</v>
      </c>
      <c r="AA554" s="39" t="s">
        <v>7638</v>
      </c>
      <c r="AB554" s="40" t="s">
        <v>277</v>
      </c>
      <c r="AC554" s="44" t="s">
        <v>23</v>
      </c>
      <c r="AD554" s="62">
        <v>0.71689999999999998</v>
      </c>
      <c r="AE554" s="56" t="str">
        <f t="shared" si="16"/>
        <v/>
      </c>
      <c r="AF554" s="60">
        <v>11963</v>
      </c>
      <c r="AI554" s="60">
        <v>0.71689999999999998</v>
      </c>
    </row>
    <row r="555" spans="1:35" x14ac:dyDescent="0.35">
      <c r="A555" s="46" t="s">
        <v>1302</v>
      </c>
      <c r="B555" s="46" t="s">
        <v>4753</v>
      </c>
      <c r="C555" s="27">
        <v>99911</v>
      </c>
      <c r="D555" s="48" t="s">
        <v>9420</v>
      </c>
      <c r="E555" s="39" t="s">
        <v>7913</v>
      </c>
      <c r="F555" s="44" t="s">
        <v>23</v>
      </c>
      <c r="G555" s="18" t="s">
        <v>4188</v>
      </c>
      <c r="H555" s="29">
        <v>0.71689999999999998</v>
      </c>
      <c r="I555" s="36">
        <f>(Reference!B$12*List!$H555)+Reference!B$13</f>
        <v>794.10552707231784</v>
      </c>
      <c r="J555" s="36">
        <f>(Reference!C$12*List!$H555)+Reference!C$13</f>
        <v>1185.0845906893937</v>
      </c>
      <c r="K555" s="36">
        <f>(Reference!D$12*List!$H555)+Reference!D$13</f>
        <v>1418.688433731043</v>
      </c>
      <c r="L555" s="36">
        <f>(Reference!E$12*List!$H555)+Reference!E$13</f>
        <v>1754.5861701467195</v>
      </c>
      <c r="M555" s="36">
        <f>(Reference!F$12*List!$H555)+Reference!F$13</f>
        <v>1827.8640072271528</v>
      </c>
      <c r="N555" s="36">
        <f>(Reference!G$12*List!$H555)+Reference!G$13</f>
        <v>2069.8284088618711</v>
      </c>
      <c r="O555" s="36">
        <f>(Reference!H$12*List!$H555)+Reference!H$13</f>
        <v>2148.5160191495852</v>
      </c>
      <c r="P555" s="36">
        <f>(Reference!I$12*List!$H555)+Reference!I$13</f>
        <v>2233.1052002088772</v>
      </c>
      <c r="Q555" s="36">
        <f>(Reference!J$12*List!$H555)+Reference!J$13</f>
        <v>2585.2322562463942</v>
      </c>
      <c r="R555" s="36">
        <f>(Reference!K$12*List!$H555)+Reference!K$13</f>
        <v>2667.3624494841956</v>
      </c>
      <c r="S555" s="36">
        <f>(Reference!L$12*List!$H555)+Reference!L$13</f>
        <v>2877.8518070038285</v>
      </c>
      <c r="T555" s="36">
        <f>(Reference!M$12*List!$H555)+Reference!M$13</f>
        <v>3438.0092327394887</v>
      </c>
      <c r="U555" s="36">
        <f>(Reference!N$12*List!$H555)+Reference!N$13</f>
        <v>13869.035571504497</v>
      </c>
      <c r="V555" s="12">
        <f>(Reference!O$12*List!$H555)+Reference!O$13</f>
        <v>515.5513866538123</v>
      </c>
      <c r="W555" s="12">
        <f>(Reference!P$12*List!$H555)+Reference!P$13</f>
        <v>726.45877210309925</v>
      </c>
      <c r="X555" s="12">
        <f>(Reference!Q$12*List!$H555)+Reference!Q$13</f>
        <v>363.22938605154962</v>
      </c>
      <c r="Y555" s="53"/>
      <c r="Z555" s="1" t="str">
        <f t="shared" si="17"/>
        <v>UPSON, Georgia</v>
      </c>
      <c r="AA555" s="39" t="s">
        <v>7913</v>
      </c>
      <c r="AB555" s="40" t="s">
        <v>277</v>
      </c>
      <c r="AC555" s="44" t="s">
        <v>23</v>
      </c>
      <c r="AD555" s="62">
        <v>0.71689999999999998</v>
      </c>
      <c r="AE555" s="56" t="str">
        <f t="shared" si="16"/>
        <v/>
      </c>
      <c r="AF555" s="60">
        <v>11970</v>
      </c>
      <c r="AI555" s="60">
        <v>0.88780000000000003</v>
      </c>
    </row>
    <row r="556" spans="1:35" x14ac:dyDescent="0.35">
      <c r="A556" s="46" t="s">
        <v>1303</v>
      </c>
      <c r="B556" s="46" t="s">
        <v>4754</v>
      </c>
      <c r="C556" s="13" t="s">
        <v>1646</v>
      </c>
      <c r="D556" s="48" t="s">
        <v>420</v>
      </c>
      <c r="E556" s="38" t="s">
        <v>7537</v>
      </c>
      <c r="F556" s="43" t="s">
        <v>23</v>
      </c>
      <c r="G556" s="18" t="s">
        <v>4187</v>
      </c>
      <c r="H556" s="11">
        <v>0.83509999999999995</v>
      </c>
      <c r="I556" s="36">
        <f>(Reference!B$12*List!$H556)+Reference!B$13</f>
        <v>885.15002212841921</v>
      </c>
      <c r="J556" s="36">
        <f>(Reference!C$12*List!$H556)+Reference!C$13</f>
        <v>1320.9549813109875</v>
      </c>
      <c r="K556" s="36">
        <f>(Reference!D$12*List!$H556)+Reference!D$13</f>
        <v>1581.3415921433395</v>
      </c>
      <c r="L556" s="36">
        <f>(Reference!E$12*List!$H556)+Reference!E$13</f>
        <v>1955.7501294033323</v>
      </c>
      <c r="M556" s="36">
        <f>(Reference!F$12*List!$H556)+Reference!F$13</f>
        <v>2037.4292978539015</v>
      </c>
      <c r="N556" s="36">
        <f>(Reference!G$12*List!$H556)+Reference!G$13</f>
        <v>2307.1350084423589</v>
      </c>
      <c r="O556" s="36">
        <f>(Reference!H$12*List!$H556)+Reference!H$13</f>
        <v>2394.8441826174676</v>
      </c>
      <c r="P556" s="36">
        <f>(Reference!I$12*List!$H556)+Reference!I$13</f>
        <v>2489.1315448557089</v>
      </c>
      <c r="Q556" s="36">
        <f>(Reference!J$12*List!$H556)+Reference!J$13</f>
        <v>2881.6300992893171</v>
      </c>
      <c r="R556" s="36">
        <f>(Reference!K$12*List!$H556)+Reference!K$13</f>
        <v>2973.1765498345867</v>
      </c>
      <c r="S556" s="36">
        <f>(Reference!L$12*List!$H556)+Reference!L$13</f>
        <v>3207.7985907530006</v>
      </c>
      <c r="T556" s="36">
        <f>(Reference!M$12*List!$H556)+Reference!M$13</f>
        <v>3832.1782744120519</v>
      </c>
      <c r="U556" s="36">
        <f>(Reference!N$12*List!$H556)+Reference!N$13</f>
        <v>15459.125675999821</v>
      </c>
      <c r="V556" s="12">
        <f>(Reference!O$12*List!$H556)+Reference!O$13</f>
        <v>574.65954554853647</v>
      </c>
      <c r="W556" s="12">
        <f>(Reference!P$12*List!$H556)+Reference!P$13</f>
        <v>809.74754145475595</v>
      </c>
      <c r="X556" s="12">
        <f>(Reference!Q$12*List!$H556)+Reference!Q$13</f>
        <v>404.87377072737797</v>
      </c>
      <c r="Y556" s="53"/>
      <c r="Z556" s="1" t="str">
        <f t="shared" si="17"/>
        <v>WALKER, Georgia</v>
      </c>
      <c r="AA556" s="38" t="s">
        <v>7537</v>
      </c>
      <c r="AB556" s="40" t="s">
        <v>277</v>
      </c>
      <c r="AC556" s="43" t="s">
        <v>23</v>
      </c>
      <c r="AD556" s="61">
        <v>0.88780000000000003</v>
      </c>
      <c r="AE556" s="56" t="str">
        <f t="shared" si="16"/>
        <v/>
      </c>
      <c r="AF556" s="60">
        <v>11971</v>
      </c>
      <c r="AI556" s="60">
        <v>0.71689999999999998</v>
      </c>
    </row>
    <row r="557" spans="1:35" x14ac:dyDescent="0.35">
      <c r="A557" s="46" t="s">
        <v>1304</v>
      </c>
      <c r="B557" s="46" t="s">
        <v>4755</v>
      </c>
      <c r="C557" s="27" t="s">
        <v>4038</v>
      </c>
      <c r="D557" s="48" t="s">
        <v>369</v>
      </c>
      <c r="E557" s="39" t="s">
        <v>7814</v>
      </c>
      <c r="F557" s="43" t="s">
        <v>23</v>
      </c>
      <c r="G557" s="18" t="s">
        <v>4187</v>
      </c>
      <c r="H557" s="29">
        <v>0.94479999999999997</v>
      </c>
      <c r="I557" s="36">
        <f>(Reference!B$12*List!$H557)+Reference!B$13</f>
        <v>969.6473242236334</v>
      </c>
      <c r="J557" s="36">
        <f>(Reference!C$12*List!$H557)+Reference!C$13</f>
        <v>1447.0546585630079</v>
      </c>
      <c r="K557" s="36">
        <f>(Reference!D$12*List!$H557)+Reference!D$13</f>
        <v>1732.2980344261564</v>
      </c>
      <c r="L557" s="36">
        <f>(Reference!E$12*List!$H557)+Reference!E$13</f>
        <v>2142.4479832988518</v>
      </c>
      <c r="M557" s="36">
        <f>(Reference!F$12*List!$H557)+Reference!F$13</f>
        <v>2231.9243264643446</v>
      </c>
      <c r="N557" s="36">
        <f>(Reference!G$12*List!$H557)+Reference!G$13</f>
        <v>2527.3764126215428</v>
      </c>
      <c r="O557" s="36">
        <f>(Reference!H$12*List!$H557)+Reference!H$13</f>
        <v>2623.4583918596563</v>
      </c>
      <c r="P557" s="36">
        <f>(Reference!I$12*List!$H557)+Reference!I$13</f>
        <v>2726.7465195406285</v>
      </c>
      <c r="Q557" s="36">
        <f>(Reference!J$12*List!$H557)+Reference!J$13</f>
        <v>3156.713376631184</v>
      </c>
      <c r="R557" s="36">
        <f>(Reference!K$12*List!$H557)+Reference!K$13</f>
        <v>3256.9989424609653</v>
      </c>
      <c r="S557" s="36">
        <f>(Reference!L$12*List!$H557)+Reference!L$13</f>
        <v>3514.0182369229174</v>
      </c>
      <c r="T557" s="36">
        <f>(Reference!M$12*List!$H557)+Reference!M$13</f>
        <v>4198.0018266242359</v>
      </c>
      <c r="U557" s="36">
        <f>(Reference!N$12*List!$H557)+Reference!N$13</f>
        <v>16934.869199376612</v>
      </c>
      <c r="V557" s="12">
        <f>(Reference!O$12*List!$H557)+Reference!O$13</f>
        <v>629.51711772071269</v>
      </c>
      <c r="W557" s="12">
        <f>(Reference!P$12*List!$H557)+Reference!P$13</f>
        <v>887.04684769736798</v>
      </c>
      <c r="X557" s="12">
        <f>(Reference!Q$12*List!$H557)+Reference!Q$13</f>
        <v>443.52342384868399</v>
      </c>
      <c r="Y557" s="53"/>
      <c r="Z557" s="1" t="str">
        <f t="shared" si="17"/>
        <v>WALTON, Georgia</v>
      </c>
      <c r="AA557" s="39" t="s">
        <v>7814</v>
      </c>
      <c r="AB557" s="40" t="s">
        <v>277</v>
      </c>
      <c r="AC557" s="44" t="s">
        <v>23</v>
      </c>
      <c r="AD557" s="62">
        <v>0.71689999999999998</v>
      </c>
      <c r="AE557" s="56" t="str">
        <f t="shared" si="16"/>
        <v/>
      </c>
      <c r="AF557" s="60">
        <v>11972</v>
      </c>
      <c r="AI557" s="60">
        <v>0.71689999999999998</v>
      </c>
    </row>
    <row r="558" spans="1:35" x14ac:dyDescent="0.35">
      <c r="A558" s="46" t="s">
        <v>1305</v>
      </c>
      <c r="B558" s="46" t="s">
        <v>4756</v>
      </c>
      <c r="C558" s="27">
        <v>99911</v>
      </c>
      <c r="D558" s="48" t="s">
        <v>9420</v>
      </c>
      <c r="E558" s="39" t="s">
        <v>7914</v>
      </c>
      <c r="F558" s="44" t="s">
        <v>23</v>
      </c>
      <c r="G558" s="18" t="s">
        <v>4188</v>
      </c>
      <c r="H558" s="29">
        <v>0.71689999999999998</v>
      </c>
      <c r="I558" s="36">
        <f>(Reference!B$12*List!$H558)+Reference!B$13</f>
        <v>794.10552707231784</v>
      </c>
      <c r="J558" s="36">
        <f>(Reference!C$12*List!$H558)+Reference!C$13</f>
        <v>1185.0845906893937</v>
      </c>
      <c r="K558" s="36">
        <f>(Reference!D$12*List!$H558)+Reference!D$13</f>
        <v>1418.688433731043</v>
      </c>
      <c r="L558" s="36">
        <f>(Reference!E$12*List!$H558)+Reference!E$13</f>
        <v>1754.5861701467195</v>
      </c>
      <c r="M558" s="36">
        <f>(Reference!F$12*List!$H558)+Reference!F$13</f>
        <v>1827.8640072271528</v>
      </c>
      <c r="N558" s="36">
        <f>(Reference!G$12*List!$H558)+Reference!G$13</f>
        <v>2069.8284088618711</v>
      </c>
      <c r="O558" s="36">
        <f>(Reference!H$12*List!$H558)+Reference!H$13</f>
        <v>2148.5160191495852</v>
      </c>
      <c r="P558" s="36">
        <f>(Reference!I$12*List!$H558)+Reference!I$13</f>
        <v>2233.1052002088772</v>
      </c>
      <c r="Q558" s="36">
        <f>(Reference!J$12*List!$H558)+Reference!J$13</f>
        <v>2585.2322562463942</v>
      </c>
      <c r="R558" s="36">
        <f>(Reference!K$12*List!$H558)+Reference!K$13</f>
        <v>2667.3624494841956</v>
      </c>
      <c r="S558" s="36">
        <f>(Reference!L$12*List!$H558)+Reference!L$13</f>
        <v>2877.8518070038285</v>
      </c>
      <c r="T558" s="36">
        <f>(Reference!M$12*List!$H558)+Reference!M$13</f>
        <v>3438.0092327394887</v>
      </c>
      <c r="U558" s="36">
        <f>(Reference!N$12*List!$H558)+Reference!N$13</f>
        <v>13869.035571504497</v>
      </c>
      <c r="V558" s="12">
        <f>(Reference!O$12*List!$H558)+Reference!O$13</f>
        <v>515.5513866538123</v>
      </c>
      <c r="W558" s="12">
        <f>(Reference!P$12*List!$H558)+Reference!P$13</f>
        <v>726.45877210309925</v>
      </c>
      <c r="X558" s="12">
        <f>(Reference!Q$12*List!$H558)+Reference!Q$13</f>
        <v>363.22938605154962</v>
      </c>
      <c r="Y558" s="53"/>
      <c r="Z558" s="1" t="str">
        <f t="shared" si="17"/>
        <v>WARE, Georgia</v>
      </c>
      <c r="AA558" s="39" t="s">
        <v>7914</v>
      </c>
      <c r="AB558" s="40" t="s">
        <v>277</v>
      </c>
      <c r="AC558" s="44" t="s">
        <v>23</v>
      </c>
      <c r="AD558" s="62">
        <v>0.71689999999999998</v>
      </c>
      <c r="AE558" s="56" t="str">
        <f t="shared" si="16"/>
        <v/>
      </c>
      <c r="AF558" s="60">
        <v>11973</v>
      </c>
      <c r="AI558" s="60">
        <v>0.71689999999999998</v>
      </c>
    </row>
    <row r="559" spans="1:35" x14ac:dyDescent="0.35">
      <c r="A559" s="46" t="s">
        <v>1306</v>
      </c>
      <c r="B559" s="46" t="s">
        <v>4757</v>
      </c>
      <c r="C559" s="27">
        <v>99911</v>
      </c>
      <c r="D559" s="48" t="s">
        <v>9420</v>
      </c>
      <c r="E559" s="39" t="s">
        <v>7915</v>
      </c>
      <c r="F559" s="44" t="s">
        <v>23</v>
      </c>
      <c r="G559" s="18" t="s">
        <v>4188</v>
      </c>
      <c r="H559" s="29">
        <v>0.71689999999999998</v>
      </c>
      <c r="I559" s="36">
        <f>(Reference!B$12*List!$H559)+Reference!B$13</f>
        <v>794.10552707231784</v>
      </c>
      <c r="J559" s="36">
        <f>(Reference!C$12*List!$H559)+Reference!C$13</f>
        <v>1185.0845906893937</v>
      </c>
      <c r="K559" s="36">
        <f>(Reference!D$12*List!$H559)+Reference!D$13</f>
        <v>1418.688433731043</v>
      </c>
      <c r="L559" s="36">
        <f>(Reference!E$12*List!$H559)+Reference!E$13</f>
        <v>1754.5861701467195</v>
      </c>
      <c r="M559" s="36">
        <f>(Reference!F$12*List!$H559)+Reference!F$13</f>
        <v>1827.8640072271528</v>
      </c>
      <c r="N559" s="36">
        <f>(Reference!G$12*List!$H559)+Reference!G$13</f>
        <v>2069.8284088618711</v>
      </c>
      <c r="O559" s="36">
        <f>(Reference!H$12*List!$H559)+Reference!H$13</f>
        <v>2148.5160191495852</v>
      </c>
      <c r="P559" s="36">
        <f>(Reference!I$12*List!$H559)+Reference!I$13</f>
        <v>2233.1052002088772</v>
      </c>
      <c r="Q559" s="36">
        <f>(Reference!J$12*List!$H559)+Reference!J$13</f>
        <v>2585.2322562463942</v>
      </c>
      <c r="R559" s="36">
        <f>(Reference!K$12*List!$H559)+Reference!K$13</f>
        <v>2667.3624494841956</v>
      </c>
      <c r="S559" s="36">
        <f>(Reference!L$12*List!$H559)+Reference!L$13</f>
        <v>2877.8518070038285</v>
      </c>
      <c r="T559" s="36">
        <f>(Reference!M$12*List!$H559)+Reference!M$13</f>
        <v>3438.0092327394887</v>
      </c>
      <c r="U559" s="36">
        <f>(Reference!N$12*List!$H559)+Reference!N$13</f>
        <v>13869.035571504497</v>
      </c>
      <c r="V559" s="12">
        <f>(Reference!O$12*List!$H559)+Reference!O$13</f>
        <v>515.5513866538123</v>
      </c>
      <c r="W559" s="12">
        <f>(Reference!P$12*List!$H559)+Reference!P$13</f>
        <v>726.45877210309925</v>
      </c>
      <c r="X559" s="12">
        <f>(Reference!Q$12*List!$H559)+Reference!Q$13</f>
        <v>363.22938605154962</v>
      </c>
      <c r="Y559" s="53"/>
      <c r="Z559" s="1" t="str">
        <f t="shared" si="17"/>
        <v>WARREN, Georgia</v>
      </c>
      <c r="AA559" s="39" t="s">
        <v>7915</v>
      </c>
      <c r="AB559" s="40" t="s">
        <v>277</v>
      </c>
      <c r="AC559" s="44" t="s">
        <v>23</v>
      </c>
      <c r="AD559" s="62">
        <v>0.71689999999999998</v>
      </c>
      <c r="AE559" s="56" t="str">
        <f t="shared" si="16"/>
        <v/>
      </c>
      <c r="AF559" s="60">
        <v>11980</v>
      </c>
      <c r="AI559" s="60">
        <v>0.82130000000000003</v>
      </c>
    </row>
    <row r="560" spans="1:35" x14ac:dyDescent="0.35">
      <c r="A560" s="46" t="s">
        <v>1307</v>
      </c>
      <c r="B560" s="46" t="s">
        <v>4758</v>
      </c>
      <c r="C560" s="13">
        <v>99911</v>
      </c>
      <c r="D560" s="48" t="s">
        <v>9420</v>
      </c>
      <c r="E560" s="38" t="s">
        <v>7538</v>
      </c>
      <c r="F560" s="44" t="s">
        <v>23</v>
      </c>
      <c r="G560" s="18" t="s">
        <v>4188</v>
      </c>
      <c r="H560" s="11">
        <v>0.71689999999999998</v>
      </c>
      <c r="I560" s="36">
        <f>(Reference!B$12*List!$H560)+Reference!B$13</f>
        <v>794.10552707231784</v>
      </c>
      <c r="J560" s="36">
        <f>(Reference!C$12*List!$H560)+Reference!C$13</f>
        <v>1185.0845906893937</v>
      </c>
      <c r="K560" s="36">
        <f>(Reference!D$12*List!$H560)+Reference!D$13</f>
        <v>1418.688433731043</v>
      </c>
      <c r="L560" s="36">
        <f>(Reference!E$12*List!$H560)+Reference!E$13</f>
        <v>1754.5861701467195</v>
      </c>
      <c r="M560" s="36">
        <f>(Reference!F$12*List!$H560)+Reference!F$13</f>
        <v>1827.8640072271528</v>
      </c>
      <c r="N560" s="36">
        <f>(Reference!G$12*List!$H560)+Reference!G$13</f>
        <v>2069.8284088618711</v>
      </c>
      <c r="O560" s="36">
        <f>(Reference!H$12*List!$H560)+Reference!H$13</f>
        <v>2148.5160191495852</v>
      </c>
      <c r="P560" s="36">
        <f>(Reference!I$12*List!$H560)+Reference!I$13</f>
        <v>2233.1052002088772</v>
      </c>
      <c r="Q560" s="36">
        <f>(Reference!J$12*List!$H560)+Reference!J$13</f>
        <v>2585.2322562463942</v>
      </c>
      <c r="R560" s="36">
        <f>(Reference!K$12*List!$H560)+Reference!K$13</f>
        <v>2667.3624494841956</v>
      </c>
      <c r="S560" s="36">
        <f>(Reference!L$12*List!$H560)+Reference!L$13</f>
        <v>2877.8518070038285</v>
      </c>
      <c r="T560" s="36">
        <f>(Reference!M$12*List!$H560)+Reference!M$13</f>
        <v>3438.0092327394887</v>
      </c>
      <c r="U560" s="36">
        <f>(Reference!N$12*List!$H560)+Reference!N$13</f>
        <v>13869.035571504497</v>
      </c>
      <c r="V560" s="12">
        <f>(Reference!O$12*List!$H560)+Reference!O$13</f>
        <v>515.5513866538123</v>
      </c>
      <c r="W560" s="12">
        <f>(Reference!P$12*List!$H560)+Reference!P$13</f>
        <v>726.45877210309925</v>
      </c>
      <c r="X560" s="12">
        <f>(Reference!Q$12*List!$H560)+Reference!Q$13</f>
        <v>363.22938605154962</v>
      </c>
      <c r="Y560" s="53"/>
      <c r="Z560" s="1" t="str">
        <f t="shared" si="17"/>
        <v>WASHINGTON, Georgia</v>
      </c>
      <c r="AA560" s="38" t="s">
        <v>7538</v>
      </c>
      <c r="AB560" s="40" t="s">
        <v>277</v>
      </c>
      <c r="AC560" s="43" t="s">
        <v>23</v>
      </c>
      <c r="AD560" s="61">
        <v>0.82130000000000003</v>
      </c>
      <c r="AE560" s="56" t="str">
        <f t="shared" si="16"/>
        <v/>
      </c>
      <c r="AF560" s="60">
        <v>12010</v>
      </c>
      <c r="AI560" s="60">
        <v>1.2628999999999999</v>
      </c>
    </row>
    <row r="561" spans="1:35" x14ac:dyDescent="0.35">
      <c r="A561" s="46" t="s">
        <v>1308</v>
      </c>
      <c r="B561" s="46" t="s">
        <v>4759</v>
      </c>
      <c r="C561" s="13">
        <v>99911</v>
      </c>
      <c r="D561" s="48" t="s">
        <v>9420</v>
      </c>
      <c r="E561" s="38" t="s">
        <v>7916</v>
      </c>
      <c r="F561" s="44" t="s">
        <v>23</v>
      </c>
      <c r="G561" s="18" t="s">
        <v>4188</v>
      </c>
      <c r="H561" s="29">
        <v>0.71689999999999998</v>
      </c>
      <c r="I561" s="36">
        <f>(Reference!B$12*List!$H561)+Reference!B$13</f>
        <v>794.10552707231784</v>
      </c>
      <c r="J561" s="36">
        <f>(Reference!C$12*List!$H561)+Reference!C$13</f>
        <v>1185.0845906893937</v>
      </c>
      <c r="K561" s="36">
        <f>(Reference!D$12*List!$H561)+Reference!D$13</f>
        <v>1418.688433731043</v>
      </c>
      <c r="L561" s="36">
        <f>(Reference!E$12*List!$H561)+Reference!E$13</f>
        <v>1754.5861701467195</v>
      </c>
      <c r="M561" s="36">
        <f>(Reference!F$12*List!$H561)+Reference!F$13</f>
        <v>1827.8640072271528</v>
      </c>
      <c r="N561" s="36">
        <f>(Reference!G$12*List!$H561)+Reference!G$13</f>
        <v>2069.8284088618711</v>
      </c>
      <c r="O561" s="36">
        <f>(Reference!H$12*List!$H561)+Reference!H$13</f>
        <v>2148.5160191495852</v>
      </c>
      <c r="P561" s="36">
        <f>(Reference!I$12*List!$H561)+Reference!I$13</f>
        <v>2233.1052002088772</v>
      </c>
      <c r="Q561" s="36">
        <f>(Reference!J$12*List!$H561)+Reference!J$13</f>
        <v>2585.2322562463942</v>
      </c>
      <c r="R561" s="36">
        <f>(Reference!K$12*List!$H561)+Reference!K$13</f>
        <v>2667.3624494841956</v>
      </c>
      <c r="S561" s="36">
        <f>(Reference!L$12*List!$H561)+Reference!L$13</f>
        <v>2877.8518070038285</v>
      </c>
      <c r="T561" s="36">
        <f>(Reference!M$12*List!$H561)+Reference!M$13</f>
        <v>3438.0092327394887</v>
      </c>
      <c r="U561" s="36">
        <f>(Reference!N$12*List!$H561)+Reference!N$13</f>
        <v>13869.035571504497</v>
      </c>
      <c r="V561" s="12">
        <f>(Reference!O$12*List!$H561)+Reference!O$13</f>
        <v>515.5513866538123</v>
      </c>
      <c r="W561" s="12">
        <f>(Reference!P$12*List!$H561)+Reference!P$13</f>
        <v>726.45877210309925</v>
      </c>
      <c r="X561" s="12">
        <f>(Reference!Q$12*List!$H561)+Reference!Q$13</f>
        <v>363.22938605154962</v>
      </c>
      <c r="Y561" s="53"/>
      <c r="Z561" s="1" t="str">
        <f t="shared" si="17"/>
        <v>WAYNE, Georgia</v>
      </c>
      <c r="AA561" s="39" t="s">
        <v>7916</v>
      </c>
      <c r="AB561" s="40" t="s">
        <v>277</v>
      </c>
      <c r="AC561" s="44" t="s">
        <v>23</v>
      </c>
      <c r="AD561" s="62" t="s">
        <v>3992</v>
      </c>
      <c r="AE561" s="56" t="str">
        <f t="shared" si="16"/>
        <v/>
      </c>
      <c r="AF561" s="60">
        <v>12020</v>
      </c>
      <c r="AI561" s="60">
        <v>1.2524999999999999</v>
      </c>
    </row>
    <row r="562" spans="1:35" x14ac:dyDescent="0.35">
      <c r="A562" s="46" t="s">
        <v>1309</v>
      </c>
      <c r="B562" s="46" t="s">
        <v>4760</v>
      </c>
      <c r="C562" s="27">
        <v>99911</v>
      </c>
      <c r="D562" s="48" t="s">
        <v>9420</v>
      </c>
      <c r="E562" s="39" t="s">
        <v>7917</v>
      </c>
      <c r="F562" s="44" t="s">
        <v>23</v>
      </c>
      <c r="G562" s="18" t="s">
        <v>4188</v>
      </c>
      <c r="H562" s="29">
        <v>0.71689999999999998</v>
      </c>
      <c r="I562" s="36">
        <f>(Reference!B$12*List!$H562)+Reference!B$13</f>
        <v>794.10552707231784</v>
      </c>
      <c r="J562" s="36">
        <f>(Reference!C$12*List!$H562)+Reference!C$13</f>
        <v>1185.0845906893937</v>
      </c>
      <c r="K562" s="36">
        <f>(Reference!D$12*List!$H562)+Reference!D$13</f>
        <v>1418.688433731043</v>
      </c>
      <c r="L562" s="36">
        <f>(Reference!E$12*List!$H562)+Reference!E$13</f>
        <v>1754.5861701467195</v>
      </c>
      <c r="M562" s="36">
        <f>(Reference!F$12*List!$H562)+Reference!F$13</f>
        <v>1827.8640072271528</v>
      </c>
      <c r="N562" s="36">
        <f>(Reference!G$12*List!$H562)+Reference!G$13</f>
        <v>2069.8284088618711</v>
      </c>
      <c r="O562" s="36">
        <f>(Reference!H$12*List!$H562)+Reference!H$13</f>
        <v>2148.5160191495852</v>
      </c>
      <c r="P562" s="36">
        <f>(Reference!I$12*List!$H562)+Reference!I$13</f>
        <v>2233.1052002088772</v>
      </c>
      <c r="Q562" s="36">
        <f>(Reference!J$12*List!$H562)+Reference!J$13</f>
        <v>2585.2322562463942</v>
      </c>
      <c r="R562" s="36">
        <f>(Reference!K$12*List!$H562)+Reference!K$13</f>
        <v>2667.3624494841956</v>
      </c>
      <c r="S562" s="36">
        <f>(Reference!L$12*List!$H562)+Reference!L$13</f>
        <v>2877.8518070038285</v>
      </c>
      <c r="T562" s="36">
        <f>(Reference!M$12*List!$H562)+Reference!M$13</f>
        <v>3438.0092327394887</v>
      </c>
      <c r="U562" s="36">
        <f>(Reference!N$12*List!$H562)+Reference!N$13</f>
        <v>13869.035571504497</v>
      </c>
      <c r="V562" s="12">
        <f>(Reference!O$12*List!$H562)+Reference!O$13</f>
        <v>515.5513866538123</v>
      </c>
      <c r="W562" s="12">
        <f>(Reference!P$12*List!$H562)+Reference!P$13</f>
        <v>726.45877210309925</v>
      </c>
      <c r="X562" s="12">
        <f>(Reference!Q$12*List!$H562)+Reference!Q$13</f>
        <v>363.22938605154962</v>
      </c>
      <c r="Y562" s="53"/>
      <c r="Z562" s="1" t="str">
        <f t="shared" si="17"/>
        <v>WEBSTER, Georgia</v>
      </c>
      <c r="AA562" s="39" t="s">
        <v>7917</v>
      </c>
      <c r="AB562" s="40" t="s">
        <v>277</v>
      </c>
      <c r="AC562" s="44" t="s">
        <v>23</v>
      </c>
      <c r="AD562" s="62" t="s">
        <v>3992</v>
      </c>
      <c r="AE562" s="56" t="str">
        <f t="shared" si="16"/>
        <v/>
      </c>
      <c r="AF562" s="60">
        <v>12005</v>
      </c>
      <c r="AI562" s="60">
        <v>1.2628999999999999</v>
      </c>
    </row>
    <row r="563" spans="1:35" x14ac:dyDescent="0.35">
      <c r="A563" s="46" t="s">
        <v>1310</v>
      </c>
      <c r="B563" s="46" t="s">
        <v>4761</v>
      </c>
      <c r="C563" s="13">
        <v>99911</v>
      </c>
      <c r="D563" s="48" t="s">
        <v>9420</v>
      </c>
      <c r="E563" s="38" t="s">
        <v>7918</v>
      </c>
      <c r="F563" s="44" t="s">
        <v>23</v>
      </c>
      <c r="G563" s="18" t="s">
        <v>4188</v>
      </c>
      <c r="H563" s="29">
        <v>0.71689999999999998</v>
      </c>
      <c r="I563" s="36">
        <f>(Reference!B$12*List!$H563)+Reference!B$13</f>
        <v>794.10552707231784</v>
      </c>
      <c r="J563" s="36">
        <f>(Reference!C$12*List!$H563)+Reference!C$13</f>
        <v>1185.0845906893937</v>
      </c>
      <c r="K563" s="36">
        <f>(Reference!D$12*List!$H563)+Reference!D$13</f>
        <v>1418.688433731043</v>
      </c>
      <c r="L563" s="36">
        <f>(Reference!E$12*List!$H563)+Reference!E$13</f>
        <v>1754.5861701467195</v>
      </c>
      <c r="M563" s="36">
        <f>(Reference!F$12*List!$H563)+Reference!F$13</f>
        <v>1827.8640072271528</v>
      </c>
      <c r="N563" s="36">
        <f>(Reference!G$12*List!$H563)+Reference!G$13</f>
        <v>2069.8284088618711</v>
      </c>
      <c r="O563" s="36">
        <f>(Reference!H$12*List!$H563)+Reference!H$13</f>
        <v>2148.5160191495852</v>
      </c>
      <c r="P563" s="36">
        <f>(Reference!I$12*List!$H563)+Reference!I$13</f>
        <v>2233.1052002088772</v>
      </c>
      <c r="Q563" s="36">
        <f>(Reference!J$12*List!$H563)+Reference!J$13</f>
        <v>2585.2322562463942</v>
      </c>
      <c r="R563" s="36">
        <f>(Reference!K$12*List!$H563)+Reference!K$13</f>
        <v>2667.3624494841956</v>
      </c>
      <c r="S563" s="36">
        <f>(Reference!L$12*List!$H563)+Reference!L$13</f>
        <v>2877.8518070038285</v>
      </c>
      <c r="T563" s="36">
        <f>(Reference!M$12*List!$H563)+Reference!M$13</f>
        <v>3438.0092327394887</v>
      </c>
      <c r="U563" s="36">
        <f>(Reference!N$12*List!$H563)+Reference!N$13</f>
        <v>13869.035571504497</v>
      </c>
      <c r="V563" s="12">
        <f>(Reference!O$12*List!$H563)+Reference!O$13</f>
        <v>515.5513866538123</v>
      </c>
      <c r="W563" s="12">
        <f>(Reference!P$12*List!$H563)+Reference!P$13</f>
        <v>726.45877210309925</v>
      </c>
      <c r="X563" s="12">
        <f>(Reference!Q$12*List!$H563)+Reference!Q$13</f>
        <v>363.22938605154962</v>
      </c>
      <c r="Y563" s="53"/>
      <c r="Z563" s="1" t="str">
        <f t="shared" si="17"/>
        <v>WHEELER, Georgia</v>
      </c>
      <c r="AA563" s="39" t="s">
        <v>7918</v>
      </c>
      <c r="AB563" s="40" t="s">
        <v>277</v>
      </c>
      <c r="AC563" s="44" t="s">
        <v>23</v>
      </c>
      <c r="AD563" s="62" t="s">
        <v>3992</v>
      </c>
      <c r="AE563" s="56" t="str">
        <f t="shared" si="16"/>
        <v/>
      </c>
      <c r="AF563" s="60">
        <v>12040</v>
      </c>
      <c r="AI563" s="60">
        <v>1.2628999999999999</v>
      </c>
    </row>
    <row r="564" spans="1:35" x14ac:dyDescent="0.35">
      <c r="A564" s="46" t="s">
        <v>1311</v>
      </c>
      <c r="B564" s="46" t="s">
        <v>4762</v>
      </c>
      <c r="C564" s="27">
        <v>99911</v>
      </c>
      <c r="D564" s="48" t="s">
        <v>9420</v>
      </c>
      <c r="E564" s="39" t="s">
        <v>7640</v>
      </c>
      <c r="F564" s="44" t="s">
        <v>23</v>
      </c>
      <c r="G564" s="18" t="s">
        <v>4188</v>
      </c>
      <c r="H564" s="29">
        <v>0.71689999999999998</v>
      </c>
      <c r="I564" s="36">
        <f>(Reference!B$12*List!$H564)+Reference!B$13</f>
        <v>794.10552707231784</v>
      </c>
      <c r="J564" s="36">
        <f>(Reference!C$12*List!$H564)+Reference!C$13</f>
        <v>1185.0845906893937</v>
      </c>
      <c r="K564" s="36">
        <f>(Reference!D$12*List!$H564)+Reference!D$13</f>
        <v>1418.688433731043</v>
      </c>
      <c r="L564" s="36">
        <f>(Reference!E$12*List!$H564)+Reference!E$13</f>
        <v>1754.5861701467195</v>
      </c>
      <c r="M564" s="36">
        <f>(Reference!F$12*List!$H564)+Reference!F$13</f>
        <v>1827.8640072271528</v>
      </c>
      <c r="N564" s="36">
        <f>(Reference!G$12*List!$H564)+Reference!G$13</f>
        <v>2069.8284088618711</v>
      </c>
      <c r="O564" s="36">
        <f>(Reference!H$12*List!$H564)+Reference!H$13</f>
        <v>2148.5160191495852</v>
      </c>
      <c r="P564" s="36">
        <f>(Reference!I$12*List!$H564)+Reference!I$13</f>
        <v>2233.1052002088772</v>
      </c>
      <c r="Q564" s="36">
        <f>(Reference!J$12*List!$H564)+Reference!J$13</f>
        <v>2585.2322562463942</v>
      </c>
      <c r="R564" s="36">
        <f>(Reference!K$12*List!$H564)+Reference!K$13</f>
        <v>2667.3624494841956</v>
      </c>
      <c r="S564" s="36">
        <f>(Reference!L$12*List!$H564)+Reference!L$13</f>
        <v>2877.8518070038285</v>
      </c>
      <c r="T564" s="36">
        <f>(Reference!M$12*List!$H564)+Reference!M$13</f>
        <v>3438.0092327394887</v>
      </c>
      <c r="U564" s="36">
        <f>(Reference!N$12*List!$H564)+Reference!N$13</f>
        <v>13869.035571504497</v>
      </c>
      <c r="V564" s="12">
        <f>(Reference!O$12*List!$H564)+Reference!O$13</f>
        <v>515.5513866538123</v>
      </c>
      <c r="W564" s="12">
        <f>(Reference!P$12*List!$H564)+Reference!P$13</f>
        <v>726.45877210309925</v>
      </c>
      <c r="X564" s="12">
        <f>(Reference!Q$12*List!$H564)+Reference!Q$13</f>
        <v>363.22938605154962</v>
      </c>
      <c r="Y564" s="53"/>
      <c r="Z564" s="1" t="str">
        <f t="shared" si="17"/>
        <v>WHITE, Georgia</v>
      </c>
      <c r="AA564" s="39" t="s">
        <v>7640</v>
      </c>
      <c r="AB564" s="40" t="s">
        <v>277</v>
      </c>
      <c r="AC564" s="44" t="s">
        <v>23</v>
      </c>
      <c r="AD564" s="62" t="s">
        <v>3992</v>
      </c>
      <c r="AE564" s="56" t="str">
        <f t="shared" si="16"/>
        <v/>
      </c>
      <c r="AF564" s="60">
        <v>12050</v>
      </c>
      <c r="AI564" s="60">
        <v>1.2239</v>
      </c>
    </row>
    <row r="565" spans="1:35" x14ac:dyDescent="0.35">
      <c r="A565" s="46" t="s">
        <v>1312</v>
      </c>
      <c r="B565" s="46" t="s">
        <v>4763</v>
      </c>
      <c r="C565" s="13" t="s">
        <v>1898</v>
      </c>
      <c r="D565" s="48" t="s">
        <v>441</v>
      </c>
      <c r="E565" s="38" t="s">
        <v>7919</v>
      </c>
      <c r="F565" s="43" t="s">
        <v>23</v>
      </c>
      <c r="G565" s="18" t="s">
        <v>4187</v>
      </c>
      <c r="H565" s="29">
        <v>0.88780000000000003</v>
      </c>
      <c r="I565" s="36">
        <f>(Reference!B$12*List!$H565)+Reference!B$13</f>
        <v>925.74261848591959</v>
      </c>
      <c r="J565" s="36">
        <f>(Reference!C$12*List!$H565)+Reference!C$13</f>
        <v>1381.533404202341</v>
      </c>
      <c r="K565" s="36">
        <f>(Reference!D$12*List!$H565)+Reference!D$13</f>
        <v>1653.8612321461148</v>
      </c>
      <c r="L565" s="36">
        <f>(Reference!E$12*List!$H565)+Reference!E$13</f>
        <v>2045.43998264211</v>
      </c>
      <c r="M565" s="36">
        <f>(Reference!F$12*List!$H565)+Reference!F$13</f>
        <v>2130.8649223549987</v>
      </c>
      <c r="N565" s="36">
        <f>(Reference!G$12*List!$H565)+Reference!G$13</f>
        <v>2412.9392199304448</v>
      </c>
      <c r="O565" s="36">
        <f>(Reference!H$12*List!$H565)+Reference!H$13</f>
        <v>2504.6706988167689</v>
      </c>
      <c r="P565" s="36">
        <f>(Reference!I$12*List!$H565)+Reference!I$13</f>
        <v>2603.2820386195672</v>
      </c>
      <c r="Q565" s="36">
        <f>(Reference!J$12*List!$H565)+Reference!J$13</f>
        <v>3013.7804066358658</v>
      </c>
      <c r="R565" s="36">
        <f>(Reference!K$12*List!$H565)+Reference!K$13</f>
        <v>3109.5251377234672</v>
      </c>
      <c r="S565" s="36">
        <f>(Reference!L$12*List!$H565)+Reference!L$13</f>
        <v>3354.9068437443825</v>
      </c>
      <c r="T565" s="36">
        <f>(Reference!M$12*List!$H565)+Reference!M$13</f>
        <v>4007.9203090664014</v>
      </c>
      <c r="U565" s="36">
        <f>(Reference!N$12*List!$H565)+Reference!N$13</f>
        <v>16168.074478934705</v>
      </c>
      <c r="V565" s="12">
        <f>(Reference!O$12*List!$H565)+Reference!O$13</f>
        <v>601.01318322833311</v>
      </c>
      <c r="W565" s="12">
        <f>(Reference!P$12*List!$H565)+Reference!P$13</f>
        <v>846.88221273083309</v>
      </c>
      <c r="X565" s="12">
        <f>(Reference!Q$12*List!$H565)+Reference!Q$13</f>
        <v>423.44110636541654</v>
      </c>
      <c r="Y565" s="53"/>
      <c r="Z565" s="1" t="str">
        <f t="shared" si="17"/>
        <v>WHITFIELD, Georgia</v>
      </c>
      <c r="AA565" s="39" t="s">
        <v>7919</v>
      </c>
      <c r="AB565" s="40" t="s">
        <v>277</v>
      </c>
      <c r="AC565" s="44" t="s">
        <v>23</v>
      </c>
      <c r="AD565" s="62" t="s">
        <v>3992</v>
      </c>
      <c r="AE565" s="56" t="str">
        <f t="shared" si="16"/>
        <v/>
      </c>
      <c r="AF565" s="60">
        <v>13000</v>
      </c>
      <c r="AI565" s="60">
        <v>0.93220000000000003</v>
      </c>
    </row>
    <row r="566" spans="1:35" x14ac:dyDescent="0.35">
      <c r="A566" s="46" t="s">
        <v>1313</v>
      </c>
      <c r="B566" s="46" t="s">
        <v>4764</v>
      </c>
      <c r="C566" s="13">
        <v>99911</v>
      </c>
      <c r="D566" s="48" t="s">
        <v>9420</v>
      </c>
      <c r="E566" s="38" t="s">
        <v>7539</v>
      </c>
      <c r="F566" s="44" t="s">
        <v>23</v>
      </c>
      <c r="G566" s="18" t="s">
        <v>4188</v>
      </c>
      <c r="H566" s="29">
        <v>0.71689999999999998</v>
      </c>
      <c r="I566" s="36">
        <f>(Reference!B$12*List!$H566)+Reference!B$13</f>
        <v>794.10552707231784</v>
      </c>
      <c r="J566" s="36">
        <f>(Reference!C$12*List!$H566)+Reference!C$13</f>
        <v>1185.0845906893937</v>
      </c>
      <c r="K566" s="36">
        <f>(Reference!D$12*List!$H566)+Reference!D$13</f>
        <v>1418.688433731043</v>
      </c>
      <c r="L566" s="36">
        <f>(Reference!E$12*List!$H566)+Reference!E$13</f>
        <v>1754.5861701467195</v>
      </c>
      <c r="M566" s="36">
        <f>(Reference!F$12*List!$H566)+Reference!F$13</f>
        <v>1827.8640072271528</v>
      </c>
      <c r="N566" s="36">
        <f>(Reference!G$12*List!$H566)+Reference!G$13</f>
        <v>2069.8284088618711</v>
      </c>
      <c r="O566" s="36">
        <f>(Reference!H$12*List!$H566)+Reference!H$13</f>
        <v>2148.5160191495852</v>
      </c>
      <c r="P566" s="36">
        <f>(Reference!I$12*List!$H566)+Reference!I$13</f>
        <v>2233.1052002088772</v>
      </c>
      <c r="Q566" s="36">
        <f>(Reference!J$12*List!$H566)+Reference!J$13</f>
        <v>2585.2322562463942</v>
      </c>
      <c r="R566" s="36">
        <f>(Reference!K$12*List!$H566)+Reference!K$13</f>
        <v>2667.3624494841956</v>
      </c>
      <c r="S566" s="36">
        <f>(Reference!L$12*List!$H566)+Reference!L$13</f>
        <v>2877.8518070038285</v>
      </c>
      <c r="T566" s="36">
        <f>(Reference!M$12*List!$H566)+Reference!M$13</f>
        <v>3438.0092327394887</v>
      </c>
      <c r="U566" s="36">
        <f>(Reference!N$12*List!$H566)+Reference!N$13</f>
        <v>13869.035571504497</v>
      </c>
      <c r="V566" s="12">
        <f>(Reference!O$12*List!$H566)+Reference!O$13</f>
        <v>515.5513866538123</v>
      </c>
      <c r="W566" s="12">
        <f>(Reference!P$12*List!$H566)+Reference!P$13</f>
        <v>726.45877210309925</v>
      </c>
      <c r="X566" s="12">
        <f>(Reference!Q$12*List!$H566)+Reference!Q$13</f>
        <v>363.22938605154962</v>
      </c>
      <c r="Y566" s="53"/>
      <c r="Z566" s="1" t="str">
        <f t="shared" si="17"/>
        <v>WILCOX, Georgia</v>
      </c>
      <c r="AA566" s="39" t="s">
        <v>7539</v>
      </c>
      <c r="AB566" s="40" t="s">
        <v>277</v>
      </c>
      <c r="AC566" s="44" t="s">
        <v>23</v>
      </c>
      <c r="AD566" s="62" t="s">
        <v>3992</v>
      </c>
      <c r="AE566" s="56" t="str">
        <f t="shared" si="16"/>
        <v/>
      </c>
      <c r="AF566" s="60">
        <v>13010</v>
      </c>
      <c r="AI566" s="60">
        <v>0.78539999999999999</v>
      </c>
    </row>
    <row r="567" spans="1:35" x14ac:dyDescent="0.35">
      <c r="A567" s="46" t="s">
        <v>1314</v>
      </c>
      <c r="B567" s="46" t="s">
        <v>4765</v>
      </c>
      <c r="C567" s="27">
        <v>99911</v>
      </c>
      <c r="D567" s="48" t="s">
        <v>9420</v>
      </c>
      <c r="E567" s="39" t="s">
        <v>7920</v>
      </c>
      <c r="F567" s="44" t="s">
        <v>23</v>
      </c>
      <c r="G567" s="18" t="s">
        <v>4188</v>
      </c>
      <c r="H567" s="29">
        <v>0.71689999999999998</v>
      </c>
      <c r="I567" s="36">
        <f>(Reference!B$12*List!$H567)+Reference!B$13</f>
        <v>794.10552707231784</v>
      </c>
      <c r="J567" s="36">
        <f>(Reference!C$12*List!$H567)+Reference!C$13</f>
        <v>1185.0845906893937</v>
      </c>
      <c r="K567" s="36">
        <f>(Reference!D$12*List!$H567)+Reference!D$13</f>
        <v>1418.688433731043</v>
      </c>
      <c r="L567" s="36">
        <f>(Reference!E$12*List!$H567)+Reference!E$13</f>
        <v>1754.5861701467195</v>
      </c>
      <c r="M567" s="36">
        <f>(Reference!F$12*List!$H567)+Reference!F$13</f>
        <v>1827.8640072271528</v>
      </c>
      <c r="N567" s="36">
        <f>(Reference!G$12*List!$H567)+Reference!G$13</f>
        <v>2069.8284088618711</v>
      </c>
      <c r="O567" s="36">
        <f>(Reference!H$12*List!$H567)+Reference!H$13</f>
        <v>2148.5160191495852</v>
      </c>
      <c r="P567" s="36">
        <f>(Reference!I$12*List!$H567)+Reference!I$13</f>
        <v>2233.1052002088772</v>
      </c>
      <c r="Q567" s="36">
        <f>(Reference!J$12*List!$H567)+Reference!J$13</f>
        <v>2585.2322562463942</v>
      </c>
      <c r="R567" s="36">
        <f>(Reference!K$12*List!$H567)+Reference!K$13</f>
        <v>2667.3624494841956</v>
      </c>
      <c r="S567" s="36">
        <f>(Reference!L$12*List!$H567)+Reference!L$13</f>
        <v>2877.8518070038285</v>
      </c>
      <c r="T567" s="36">
        <f>(Reference!M$12*List!$H567)+Reference!M$13</f>
        <v>3438.0092327394887</v>
      </c>
      <c r="U567" s="36">
        <f>(Reference!N$12*List!$H567)+Reference!N$13</f>
        <v>13869.035571504497</v>
      </c>
      <c r="V567" s="12">
        <f>(Reference!O$12*List!$H567)+Reference!O$13</f>
        <v>515.5513866538123</v>
      </c>
      <c r="W567" s="12">
        <f>(Reference!P$12*List!$H567)+Reference!P$13</f>
        <v>726.45877210309925</v>
      </c>
      <c r="X567" s="12">
        <f>(Reference!Q$12*List!$H567)+Reference!Q$13</f>
        <v>363.22938605154962</v>
      </c>
      <c r="Y567" s="53"/>
      <c r="Z567" s="1" t="str">
        <f t="shared" si="17"/>
        <v>WILKES, Georgia</v>
      </c>
      <c r="AA567" s="39" t="s">
        <v>7920</v>
      </c>
      <c r="AB567" s="40" t="s">
        <v>277</v>
      </c>
      <c r="AC567" s="44" t="s">
        <v>23</v>
      </c>
      <c r="AD567" s="62" t="s">
        <v>3992</v>
      </c>
      <c r="AE567" s="56" t="str">
        <f t="shared" si="16"/>
        <v/>
      </c>
      <c r="AF567" s="60">
        <v>13020</v>
      </c>
      <c r="AI567" s="60">
        <v>0.94920000000000004</v>
      </c>
    </row>
    <row r="568" spans="1:35" x14ac:dyDescent="0.35">
      <c r="A568" s="46" t="s">
        <v>1315</v>
      </c>
      <c r="B568" s="46" t="s">
        <v>4766</v>
      </c>
      <c r="C568" s="13">
        <v>99911</v>
      </c>
      <c r="D568" s="48" t="s">
        <v>9420</v>
      </c>
      <c r="E568" s="38" t="s">
        <v>7921</v>
      </c>
      <c r="F568" s="44" t="s">
        <v>23</v>
      </c>
      <c r="G568" s="18" t="s">
        <v>4188</v>
      </c>
      <c r="H568" s="29">
        <v>0.71689999999999998</v>
      </c>
      <c r="I568" s="36">
        <f>(Reference!B$12*List!$H568)+Reference!B$13</f>
        <v>794.10552707231784</v>
      </c>
      <c r="J568" s="36">
        <f>(Reference!C$12*List!$H568)+Reference!C$13</f>
        <v>1185.0845906893937</v>
      </c>
      <c r="K568" s="36">
        <f>(Reference!D$12*List!$H568)+Reference!D$13</f>
        <v>1418.688433731043</v>
      </c>
      <c r="L568" s="36">
        <f>(Reference!E$12*List!$H568)+Reference!E$13</f>
        <v>1754.5861701467195</v>
      </c>
      <c r="M568" s="36">
        <f>(Reference!F$12*List!$H568)+Reference!F$13</f>
        <v>1827.8640072271528</v>
      </c>
      <c r="N568" s="36">
        <f>(Reference!G$12*List!$H568)+Reference!G$13</f>
        <v>2069.8284088618711</v>
      </c>
      <c r="O568" s="36">
        <f>(Reference!H$12*List!$H568)+Reference!H$13</f>
        <v>2148.5160191495852</v>
      </c>
      <c r="P568" s="36">
        <f>(Reference!I$12*List!$H568)+Reference!I$13</f>
        <v>2233.1052002088772</v>
      </c>
      <c r="Q568" s="36">
        <f>(Reference!J$12*List!$H568)+Reference!J$13</f>
        <v>2585.2322562463942</v>
      </c>
      <c r="R568" s="36">
        <f>(Reference!K$12*List!$H568)+Reference!K$13</f>
        <v>2667.3624494841956</v>
      </c>
      <c r="S568" s="36">
        <f>(Reference!L$12*List!$H568)+Reference!L$13</f>
        <v>2877.8518070038285</v>
      </c>
      <c r="T568" s="36">
        <f>(Reference!M$12*List!$H568)+Reference!M$13</f>
        <v>3438.0092327394887</v>
      </c>
      <c r="U568" s="36">
        <f>(Reference!N$12*List!$H568)+Reference!N$13</f>
        <v>13869.035571504497</v>
      </c>
      <c r="V568" s="12">
        <f>(Reference!O$12*List!$H568)+Reference!O$13</f>
        <v>515.5513866538123</v>
      </c>
      <c r="W568" s="12">
        <f>(Reference!P$12*List!$H568)+Reference!P$13</f>
        <v>726.45877210309925</v>
      </c>
      <c r="X568" s="12">
        <f>(Reference!Q$12*List!$H568)+Reference!Q$13</f>
        <v>363.22938605154962</v>
      </c>
      <c r="Y568" s="53"/>
      <c r="Z568" s="1" t="str">
        <f t="shared" si="17"/>
        <v>WILKINSON, Georgia</v>
      </c>
      <c r="AA568" s="39" t="s">
        <v>7921</v>
      </c>
      <c r="AB568" s="40" t="s">
        <v>277</v>
      </c>
      <c r="AC568" s="44" t="s">
        <v>23</v>
      </c>
      <c r="AD568" s="62" t="s">
        <v>3992</v>
      </c>
      <c r="AE568" s="56" t="str">
        <f t="shared" si="16"/>
        <v/>
      </c>
      <c r="AF568" s="60">
        <v>13030</v>
      </c>
      <c r="AI568" s="60">
        <v>0.78539999999999999</v>
      </c>
    </row>
    <row r="569" spans="1:35" x14ac:dyDescent="0.35">
      <c r="A569" s="46" t="s">
        <v>1316</v>
      </c>
      <c r="B569" s="46" t="s">
        <v>4767</v>
      </c>
      <c r="C569" s="27" t="s">
        <v>1141</v>
      </c>
      <c r="D569" s="48" t="s">
        <v>352</v>
      </c>
      <c r="E569" s="39" t="s">
        <v>7922</v>
      </c>
      <c r="F569" s="43" t="s">
        <v>23</v>
      </c>
      <c r="G569" s="18" t="s">
        <v>4187</v>
      </c>
      <c r="H569" s="29">
        <v>0.82130000000000003</v>
      </c>
      <c r="I569" s="36">
        <f>(Reference!B$12*List!$H569)+Reference!B$13</f>
        <v>874.52046179192007</v>
      </c>
      <c r="J569" s="36">
        <f>(Reference!C$12*List!$H569)+Reference!C$13</f>
        <v>1305.0919407815627</v>
      </c>
      <c r="K569" s="36">
        <f>(Reference!D$12*List!$H569)+Reference!D$13</f>
        <v>1562.3516294860665</v>
      </c>
      <c r="L569" s="36">
        <f>(Reference!E$12*List!$H569)+Reference!E$13</f>
        <v>1932.2639818759105</v>
      </c>
      <c r="M569" s="36">
        <f>(Reference!F$12*List!$H569)+Reference!F$13</f>
        <v>2012.9622842274284</v>
      </c>
      <c r="N569" s="36">
        <f>(Reference!G$12*List!$H569)+Reference!G$13</f>
        <v>2279.4291617908302</v>
      </c>
      <c r="O569" s="36">
        <f>(Reference!H$12*List!$H569)+Reference!H$13</f>
        <v>2366.0850569333998</v>
      </c>
      <c r="P569" s="36">
        <f>(Reference!I$12*List!$H569)+Reference!I$13</f>
        <v>2459.2401442116625</v>
      </c>
      <c r="Q569" s="36">
        <f>(Reference!J$12*List!$H569)+Reference!J$13</f>
        <v>2847.0252749746614</v>
      </c>
      <c r="R569" s="36">
        <f>(Reference!K$12*List!$H569)+Reference!K$13</f>
        <v>2937.4723655297189</v>
      </c>
      <c r="S569" s="36">
        <f>(Reference!L$12*List!$H569)+Reference!L$13</f>
        <v>3169.2768850360922</v>
      </c>
      <c r="T569" s="36">
        <f>(Reference!M$12*List!$H569)+Reference!M$13</f>
        <v>3786.15853858226</v>
      </c>
      <c r="U569" s="36">
        <f>(Reference!N$12*List!$H569)+Reference!N$13</f>
        <v>15273.480638419147</v>
      </c>
      <c r="V569" s="12">
        <f>(Reference!O$12*List!$H569)+Reference!O$13</f>
        <v>567.75859298722344</v>
      </c>
      <c r="W569" s="12">
        <f>(Reference!P$12*List!$H569)+Reference!P$13</f>
        <v>800.02347193654225</v>
      </c>
      <c r="X569" s="12">
        <f>(Reference!Q$12*List!$H569)+Reference!Q$13</f>
        <v>400.01173596827113</v>
      </c>
      <c r="Y569" s="53"/>
      <c r="Z569" s="1" t="str">
        <f t="shared" si="17"/>
        <v>WORTH, Georgia</v>
      </c>
      <c r="AA569" s="39" t="s">
        <v>7922</v>
      </c>
      <c r="AB569" s="40" t="s">
        <v>277</v>
      </c>
      <c r="AC569" s="44" t="s">
        <v>23</v>
      </c>
      <c r="AD569" s="62" t="s">
        <v>3992</v>
      </c>
      <c r="AE569" s="56" t="str">
        <f t="shared" si="16"/>
        <v/>
      </c>
      <c r="AF569" s="60">
        <v>13040</v>
      </c>
      <c r="AI569" s="60">
        <v>0.78539999999999999</v>
      </c>
    </row>
    <row r="570" spans="1:35" x14ac:dyDescent="0.35">
      <c r="A570" s="46" t="s">
        <v>4199</v>
      </c>
      <c r="B570" s="46" t="s">
        <v>4768</v>
      </c>
      <c r="C570" s="27">
        <v>99911</v>
      </c>
      <c r="D570" s="48" t="s">
        <v>9420</v>
      </c>
      <c r="E570" s="39" t="s">
        <v>7541</v>
      </c>
      <c r="F570" s="43" t="s">
        <v>23</v>
      </c>
      <c r="G570" s="18" t="s">
        <v>4188</v>
      </c>
      <c r="H570" s="29">
        <v>0.71689999999999998</v>
      </c>
      <c r="I570" s="36">
        <f>(Reference!B$12*List!$H570)+Reference!B$13</f>
        <v>794.10552707231784</v>
      </c>
      <c r="J570" s="36">
        <f>(Reference!C$12*List!$H570)+Reference!C$13</f>
        <v>1185.0845906893937</v>
      </c>
      <c r="K570" s="36">
        <f>(Reference!D$12*List!$H570)+Reference!D$13</f>
        <v>1418.688433731043</v>
      </c>
      <c r="L570" s="36">
        <f>(Reference!E$12*List!$H570)+Reference!E$13</f>
        <v>1754.5861701467195</v>
      </c>
      <c r="M570" s="36">
        <f>(Reference!F$12*List!$H570)+Reference!F$13</f>
        <v>1827.8640072271528</v>
      </c>
      <c r="N570" s="36">
        <f>(Reference!G$12*List!$H570)+Reference!G$13</f>
        <v>2069.8284088618711</v>
      </c>
      <c r="O570" s="36">
        <f>(Reference!H$12*List!$H570)+Reference!H$13</f>
        <v>2148.5160191495852</v>
      </c>
      <c r="P570" s="36">
        <f>(Reference!I$12*List!$H570)+Reference!I$13</f>
        <v>2233.1052002088772</v>
      </c>
      <c r="Q570" s="36">
        <f>(Reference!J$12*List!$H570)+Reference!J$13</f>
        <v>2585.2322562463942</v>
      </c>
      <c r="R570" s="36">
        <f>(Reference!K$12*List!$H570)+Reference!K$13</f>
        <v>2667.3624494841956</v>
      </c>
      <c r="S570" s="36">
        <f>(Reference!L$12*List!$H570)+Reference!L$13</f>
        <v>2877.8518070038285</v>
      </c>
      <c r="T570" s="36">
        <f>(Reference!M$12*List!$H570)+Reference!M$13</f>
        <v>3438.0092327394887</v>
      </c>
      <c r="U570" s="36">
        <f>(Reference!N$12*List!$H570)+Reference!N$13</f>
        <v>13869.035571504497</v>
      </c>
      <c r="V570" s="12">
        <f>(Reference!O$12*List!$H570)+Reference!O$13</f>
        <v>515.5513866538123</v>
      </c>
      <c r="W570" s="12">
        <f>(Reference!P$12*List!$H570)+Reference!P$13</f>
        <v>726.45877210309925</v>
      </c>
      <c r="X570" s="12">
        <f>(Reference!Q$12*List!$H570)+Reference!Q$13</f>
        <v>363.22938605154962</v>
      </c>
      <c r="Y570" s="53"/>
      <c r="Z570" s="1" t="str">
        <f t="shared" si="17"/>
        <v>STATEWIDE, Georgia</v>
      </c>
      <c r="AA570" s="39" t="s">
        <v>7541</v>
      </c>
      <c r="AB570" s="40" t="s">
        <v>277</v>
      </c>
      <c r="AC570" s="44" t="s">
        <v>23</v>
      </c>
      <c r="AD570" s="62" t="s">
        <v>3992</v>
      </c>
      <c r="AE570" s="56" t="str">
        <f t="shared" si="16"/>
        <v/>
      </c>
      <c r="AF570" s="60">
        <v>13050</v>
      </c>
      <c r="AI570" s="60">
        <v>0.78539999999999999</v>
      </c>
    </row>
    <row r="571" spans="1:35" x14ac:dyDescent="0.35">
      <c r="A571" s="46" t="s">
        <v>1317</v>
      </c>
      <c r="B571" s="46" t="s">
        <v>4769</v>
      </c>
      <c r="C571" s="27">
        <v>99912</v>
      </c>
      <c r="D571" s="48" t="s">
        <v>7923</v>
      </c>
      <c r="E571" s="39" t="s">
        <v>7923</v>
      </c>
      <c r="F571" s="43" t="s">
        <v>24</v>
      </c>
      <c r="G571" s="18" t="s">
        <v>4188</v>
      </c>
      <c r="H571" s="29">
        <v>1.2628999999999999</v>
      </c>
      <c r="I571" s="36">
        <f>(Reference!B$12*List!$H571)+Reference!B$13</f>
        <v>1214.6663925598925</v>
      </c>
      <c r="J571" s="36">
        <f>(Reference!C$12*List!$H571)+Reference!C$13</f>
        <v>1812.7092377231513</v>
      </c>
      <c r="K571" s="36">
        <f>(Reference!D$12*List!$H571)+Reference!D$13</f>
        <v>2170.0304345188092</v>
      </c>
      <c r="L571" s="36">
        <f>(Reference!E$12*List!$H571)+Reference!E$13</f>
        <v>2683.8207027534081</v>
      </c>
      <c r="M571" s="36">
        <f>(Reference!F$12*List!$H571)+Reference!F$13</f>
        <v>2795.9067202745723</v>
      </c>
      <c r="N571" s="36">
        <f>(Reference!G$12*List!$H571)+Reference!G$13</f>
        <v>3166.0162546397587</v>
      </c>
      <c r="O571" s="36">
        <f>(Reference!H$12*List!$H571)+Reference!H$13</f>
        <v>3286.3770788235597</v>
      </c>
      <c r="P571" s="36">
        <f>(Reference!I$12*List!$H571)+Reference!I$13</f>
        <v>3415.7649648211464</v>
      </c>
      <c r="Q571" s="36">
        <f>(Reference!J$12*List!$H571)+Reference!J$13</f>
        <v>3954.3796530436525</v>
      </c>
      <c r="R571" s="36">
        <f>(Reference!K$12*List!$H571)+Reference!K$13</f>
        <v>4080.0062632854952</v>
      </c>
      <c r="S571" s="36">
        <f>(Reference!L$12*List!$H571)+Reference!L$13</f>
        <v>4401.9714679771605</v>
      </c>
      <c r="T571" s="36">
        <f>(Reference!M$12*List!$H571)+Reference!M$13</f>
        <v>5258.7900851355917</v>
      </c>
      <c r="U571" s="36">
        <f>(Reference!N$12*List!$H571)+Reference!N$13</f>
        <v>21214.121841000655</v>
      </c>
      <c r="V571" s="12">
        <f>(Reference!O$12*List!$H571)+Reference!O$13</f>
        <v>788.58907494923835</v>
      </c>
      <c r="W571" s="12">
        <f>(Reference!P$12*List!$H571)+Reference!P$13</f>
        <v>1111.1936965193815</v>
      </c>
      <c r="X571" s="12">
        <f>(Reference!Q$12*List!$H571)+Reference!Q$13</f>
        <v>555.59684825969077</v>
      </c>
      <c r="Y571" s="53"/>
      <c r="Z571" s="1" t="str">
        <f t="shared" si="17"/>
        <v>HAWAII, Hawaii</v>
      </c>
      <c r="AA571" s="39" t="s">
        <v>7923</v>
      </c>
      <c r="AB571" s="40" t="s">
        <v>277</v>
      </c>
      <c r="AC571" s="44" t="s">
        <v>24</v>
      </c>
      <c r="AD571" s="62" t="s">
        <v>3992</v>
      </c>
      <c r="AE571" s="56" t="str">
        <f t="shared" si="16"/>
        <v/>
      </c>
      <c r="AF571" s="60">
        <v>13060</v>
      </c>
      <c r="AI571" s="60">
        <v>0.78539999999999999</v>
      </c>
    </row>
    <row r="572" spans="1:35" x14ac:dyDescent="0.35">
      <c r="A572" s="46" t="s">
        <v>1318</v>
      </c>
      <c r="B572" s="46" t="s">
        <v>4770</v>
      </c>
      <c r="C572" s="27" t="s">
        <v>4045</v>
      </c>
      <c r="D572" s="48" t="s">
        <v>726</v>
      </c>
      <c r="E572" s="39" t="s">
        <v>7924</v>
      </c>
      <c r="F572" s="44" t="s">
        <v>24</v>
      </c>
      <c r="G572" s="18" t="s">
        <v>4187</v>
      </c>
      <c r="H572" s="29">
        <v>1.2524999999999999</v>
      </c>
      <c r="I572" s="36">
        <f>(Reference!B$12*List!$H572)+Reference!B$13</f>
        <v>1206.6557094077484</v>
      </c>
      <c r="J572" s="36">
        <f>(Reference!C$12*List!$H572)+Reference!C$13</f>
        <v>1800.7544825415559</v>
      </c>
      <c r="K572" s="36">
        <f>(Reference!D$12*List!$H572)+Reference!D$13</f>
        <v>2155.7191583133281</v>
      </c>
      <c r="L572" s="36">
        <f>(Reference!E$12*List!$H572)+Reference!E$13</f>
        <v>2666.1209973704235</v>
      </c>
      <c r="M572" s="36">
        <f>(Reference!F$12*List!$H572)+Reference!F$13</f>
        <v>2777.4678114546214</v>
      </c>
      <c r="N572" s="36">
        <f>(Reference!G$12*List!$H572)+Reference!G$13</f>
        <v>3145.1364861487514</v>
      </c>
      <c r="O572" s="36">
        <f>(Reference!H$12*List!$H572)+Reference!H$13</f>
        <v>3264.7035348297695</v>
      </c>
      <c r="P572" s="36">
        <f>(Reference!I$12*List!$H572)+Reference!I$13</f>
        <v>3393.2381121618646</v>
      </c>
      <c r="Q572" s="36">
        <f>(Reference!J$12*List!$H572)+Reference!J$13</f>
        <v>3928.3006550094192</v>
      </c>
      <c r="R572" s="36">
        <f>(Reference!K$12*List!$H572)+Reference!K$13</f>
        <v>4053.0987620702326</v>
      </c>
      <c r="S572" s="36">
        <f>(Reference!L$12*List!$H572)+Reference!L$13</f>
        <v>4372.9406172919553</v>
      </c>
      <c r="T572" s="36">
        <f>(Reference!M$12*List!$H572)+Reference!M$13</f>
        <v>5224.1085450899518</v>
      </c>
      <c r="U572" s="36">
        <f>(Reference!N$12*List!$H572)+Reference!N$13</f>
        <v>21074.215435867394</v>
      </c>
      <c r="V572" s="12">
        <f>(Reference!O$12*List!$H572)+Reference!O$13</f>
        <v>783.38835707694454</v>
      </c>
      <c r="W572" s="12">
        <f>(Reference!P$12*List!$H572)+Reference!P$13</f>
        <v>1103.8654122447856</v>
      </c>
      <c r="X572" s="12">
        <f>(Reference!Q$12*List!$H572)+Reference!Q$13</f>
        <v>551.9327061223928</v>
      </c>
      <c r="Y572" s="53"/>
      <c r="Z572" s="1" t="str">
        <f t="shared" si="17"/>
        <v>HONOLULU, Hawaii</v>
      </c>
      <c r="AA572" s="39" t="s">
        <v>7924</v>
      </c>
      <c r="AB572" s="40" t="s">
        <v>277</v>
      </c>
      <c r="AC572" s="44" t="s">
        <v>24</v>
      </c>
      <c r="AD572" s="62" t="s">
        <v>3992</v>
      </c>
      <c r="AE572" s="56" t="str">
        <f t="shared" si="16"/>
        <v/>
      </c>
      <c r="AF572" s="60">
        <v>13070</v>
      </c>
      <c r="AI572" s="60">
        <v>0.93220000000000003</v>
      </c>
    </row>
    <row r="573" spans="1:35" x14ac:dyDescent="0.35">
      <c r="A573" s="46" t="s">
        <v>1319</v>
      </c>
      <c r="B573" s="46" t="s">
        <v>4771</v>
      </c>
      <c r="C573" s="13">
        <v>99912</v>
      </c>
      <c r="D573" s="48" t="s">
        <v>7923</v>
      </c>
      <c r="E573" s="38" t="s">
        <v>7925</v>
      </c>
      <c r="F573" s="43" t="s">
        <v>24</v>
      </c>
      <c r="G573" s="18" t="s">
        <v>4188</v>
      </c>
      <c r="H573" s="29">
        <v>1.2628999999999999</v>
      </c>
      <c r="I573" s="36">
        <f>(Reference!B$12*List!$H573)+Reference!B$13</f>
        <v>1214.6663925598925</v>
      </c>
      <c r="J573" s="36">
        <f>(Reference!C$12*List!$H573)+Reference!C$13</f>
        <v>1812.7092377231513</v>
      </c>
      <c r="K573" s="36">
        <f>(Reference!D$12*List!$H573)+Reference!D$13</f>
        <v>2170.0304345188092</v>
      </c>
      <c r="L573" s="36">
        <f>(Reference!E$12*List!$H573)+Reference!E$13</f>
        <v>2683.8207027534081</v>
      </c>
      <c r="M573" s="36">
        <f>(Reference!F$12*List!$H573)+Reference!F$13</f>
        <v>2795.9067202745723</v>
      </c>
      <c r="N573" s="36">
        <f>(Reference!G$12*List!$H573)+Reference!G$13</f>
        <v>3166.0162546397587</v>
      </c>
      <c r="O573" s="36">
        <f>(Reference!H$12*List!$H573)+Reference!H$13</f>
        <v>3286.3770788235597</v>
      </c>
      <c r="P573" s="36">
        <f>(Reference!I$12*List!$H573)+Reference!I$13</f>
        <v>3415.7649648211464</v>
      </c>
      <c r="Q573" s="36">
        <f>(Reference!J$12*List!$H573)+Reference!J$13</f>
        <v>3954.3796530436525</v>
      </c>
      <c r="R573" s="36">
        <f>(Reference!K$12*List!$H573)+Reference!K$13</f>
        <v>4080.0062632854952</v>
      </c>
      <c r="S573" s="36">
        <f>(Reference!L$12*List!$H573)+Reference!L$13</f>
        <v>4401.9714679771605</v>
      </c>
      <c r="T573" s="36">
        <f>(Reference!M$12*List!$H573)+Reference!M$13</f>
        <v>5258.7900851355917</v>
      </c>
      <c r="U573" s="36">
        <f>(Reference!N$12*List!$H573)+Reference!N$13</f>
        <v>21214.121841000655</v>
      </c>
      <c r="V573" s="12">
        <f>(Reference!O$12*List!$H573)+Reference!O$13</f>
        <v>788.58907494923835</v>
      </c>
      <c r="W573" s="12">
        <f>(Reference!P$12*List!$H573)+Reference!P$13</f>
        <v>1111.1936965193815</v>
      </c>
      <c r="X573" s="12">
        <f>(Reference!Q$12*List!$H573)+Reference!Q$13</f>
        <v>555.59684825969077</v>
      </c>
      <c r="Y573" s="53"/>
      <c r="Z573" s="1" t="str">
        <f t="shared" si="17"/>
        <v>KALAWAO, Hawaii</v>
      </c>
      <c r="AA573" s="39" t="s">
        <v>7925</v>
      </c>
      <c r="AB573" s="40" t="s">
        <v>277</v>
      </c>
      <c r="AC573" s="44" t="s">
        <v>24</v>
      </c>
      <c r="AD573" s="62" t="s">
        <v>3992</v>
      </c>
      <c r="AE573" s="56" t="str">
        <f t="shared" si="16"/>
        <v/>
      </c>
      <c r="AF573" s="60">
        <v>13080</v>
      </c>
      <c r="AI573" s="60">
        <v>0.78539999999999999</v>
      </c>
    </row>
    <row r="574" spans="1:35" x14ac:dyDescent="0.35">
      <c r="A574" s="46" t="s">
        <v>1320</v>
      </c>
      <c r="B574" s="46" t="s">
        <v>4772</v>
      </c>
      <c r="C574" s="27">
        <v>99912</v>
      </c>
      <c r="D574" s="48" t="s">
        <v>7923</v>
      </c>
      <c r="E574" s="39" t="s">
        <v>7926</v>
      </c>
      <c r="F574" s="44" t="s">
        <v>24</v>
      </c>
      <c r="G574" s="18" t="s">
        <v>4188</v>
      </c>
      <c r="H574" s="29">
        <v>1.2628999999999999</v>
      </c>
      <c r="I574" s="36">
        <f>(Reference!B$12*List!$H574)+Reference!B$13</f>
        <v>1214.6663925598925</v>
      </c>
      <c r="J574" s="36">
        <f>(Reference!C$12*List!$H574)+Reference!C$13</f>
        <v>1812.7092377231513</v>
      </c>
      <c r="K574" s="36">
        <f>(Reference!D$12*List!$H574)+Reference!D$13</f>
        <v>2170.0304345188092</v>
      </c>
      <c r="L574" s="36">
        <f>(Reference!E$12*List!$H574)+Reference!E$13</f>
        <v>2683.8207027534081</v>
      </c>
      <c r="M574" s="36">
        <f>(Reference!F$12*List!$H574)+Reference!F$13</f>
        <v>2795.9067202745723</v>
      </c>
      <c r="N574" s="36">
        <f>(Reference!G$12*List!$H574)+Reference!G$13</f>
        <v>3166.0162546397587</v>
      </c>
      <c r="O574" s="36">
        <f>(Reference!H$12*List!$H574)+Reference!H$13</f>
        <v>3286.3770788235597</v>
      </c>
      <c r="P574" s="36">
        <f>(Reference!I$12*List!$H574)+Reference!I$13</f>
        <v>3415.7649648211464</v>
      </c>
      <c r="Q574" s="36">
        <f>(Reference!J$12*List!$H574)+Reference!J$13</f>
        <v>3954.3796530436525</v>
      </c>
      <c r="R574" s="36">
        <f>(Reference!K$12*List!$H574)+Reference!K$13</f>
        <v>4080.0062632854952</v>
      </c>
      <c r="S574" s="36">
        <f>(Reference!L$12*List!$H574)+Reference!L$13</f>
        <v>4401.9714679771605</v>
      </c>
      <c r="T574" s="36">
        <f>(Reference!M$12*List!$H574)+Reference!M$13</f>
        <v>5258.7900851355917</v>
      </c>
      <c r="U574" s="36">
        <f>(Reference!N$12*List!$H574)+Reference!N$13</f>
        <v>21214.121841000655</v>
      </c>
      <c r="V574" s="12">
        <f>(Reference!O$12*List!$H574)+Reference!O$13</f>
        <v>788.58907494923835</v>
      </c>
      <c r="W574" s="12">
        <f>(Reference!P$12*List!$H574)+Reference!P$13</f>
        <v>1111.1936965193815</v>
      </c>
      <c r="X574" s="12">
        <f>(Reference!Q$12*List!$H574)+Reference!Q$13</f>
        <v>555.59684825969077</v>
      </c>
      <c r="Y574" s="53"/>
      <c r="Z574" s="1" t="str">
        <f t="shared" si="17"/>
        <v>KAUAI, Hawaii</v>
      </c>
      <c r="AA574" s="39" t="s">
        <v>7926</v>
      </c>
      <c r="AB574" s="40" t="s">
        <v>277</v>
      </c>
      <c r="AC574" s="44" t="s">
        <v>24</v>
      </c>
      <c r="AD574" s="62" t="s">
        <v>3992</v>
      </c>
      <c r="AE574" s="56" t="str">
        <f t="shared" si="16"/>
        <v/>
      </c>
      <c r="AF574" s="60">
        <v>13090</v>
      </c>
      <c r="AI574" s="60">
        <v>0.86699999999999999</v>
      </c>
    </row>
    <row r="575" spans="1:35" x14ac:dyDescent="0.35">
      <c r="A575" s="46" t="s">
        <v>1321</v>
      </c>
      <c r="B575" s="46" t="s">
        <v>4773</v>
      </c>
      <c r="C575" s="13" t="s">
        <v>4046</v>
      </c>
      <c r="D575" s="48" t="s">
        <v>537</v>
      </c>
      <c r="E575" s="38" t="s">
        <v>7927</v>
      </c>
      <c r="F575" s="43" t="s">
        <v>24</v>
      </c>
      <c r="G575" s="18" t="s">
        <v>4187</v>
      </c>
      <c r="H575" s="29">
        <v>1.2239</v>
      </c>
      <c r="I575" s="36">
        <f>(Reference!B$12*List!$H575)+Reference!B$13</f>
        <v>1184.6263307393515</v>
      </c>
      <c r="J575" s="36">
        <f>(Reference!C$12*List!$H575)+Reference!C$13</f>
        <v>1767.8789057921688</v>
      </c>
      <c r="K575" s="36">
        <f>(Reference!D$12*List!$H575)+Reference!D$13</f>
        <v>2116.3631487482548</v>
      </c>
      <c r="L575" s="36">
        <f>(Reference!E$12*List!$H575)+Reference!E$13</f>
        <v>2617.4468075672157</v>
      </c>
      <c r="M575" s="36">
        <f>(Reference!F$12*List!$H575)+Reference!F$13</f>
        <v>2726.7608121997569</v>
      </c>
      <c r="N575" s="36">
        <f>(Reference!G$12*List!$H575)+Reference!G$13</f>
        <v>3087.7171227984813</v>
      </c>
      <c r="O575" s="36">
        <f>(Reference!H$12*List!$H575)+Reference!H$13</f>
        <v>3205.1012888468476</v>
      </c>
      <c r="P575" s="36">
        <f>(Reference!I$12*List!$H575)+Reference!I$13</f>
        <v>3331.2892673488413</v>
      </c>
      <c r="Q575" s="36">
        <f>(Reference!J$12*List!$H575)+Reference!J$13</f>
        <v>3856.5834104152768</v>
      </c>
      <c r="R575" s="36">
        <f>(Reference!K$12*List!$H575)+Reference!K$13</f>
        <v>3979.1031337282598</v>
      </c>
      <c r="S575" s="36">
        <f>(Reference!L$12*List!$H575)+Reference!L$13</f>
        <v>4293.1057779076373</v>
      </c>
      <c r="T575" s="36">
        <f>(Reference!M$12*List!$H575)+Reference!M$13</f>
        <v>5128.7343099644422</v>
      </c>
      <c r="U575" s="36">
        <f>(Reference!N$12*List!$H575)+Reference!N$13</f>
        <v>20689.472821750929</v>
      </c>
      <c r="V575" s="12">
        <f>(Reference!O$12*List!$H575)+Reference!O$13</f>
        <v>769.08638292813657</v>
      </c>
      <c r="W575" s="12">
        <f>(Reference!P$12*List!$H575)+Reference!P$13</f>
        <v>1083.7126304896472</v>
      </c>
      <c r="X575" s="12">
        <f>(Reference!Q$12*List!$H575)+Reference!Q$13</f>
        <v>541.85631524482358</v>
      </c>
      <c r="Y575" s="53"/>
      <c r="Z575" s="1" t="str">
        <f t="shared" si="17"/>
        <v>MAUI, Hawaii</v>
      </c>
      <c r="AA575" s="39" t="s">
        <v>7927</v>
      </c>
      <c r="AB575" s="40" t="s">
        <v>277</v>
      </c>
      <c r="AC575" s="44" t="s">
        <v>24</v>
      </c>
      <c r="AD575" s="62" t="s">
        <v>3992</v>
      </c>
      <c r="AE575" s="56" t="str">
        <f t="shared" si="16"/>
        <v/>
      </c>
      <c r="AF575" s="60">
        <v>13100</v>
      </c>
      <c r="AI575" s="60">
        <v>0.78539999999999999</v>
      </c>
    </row>
    <row r="576" spans="1:35" x14ac:dyDescent="0.35">
      <c r="A576" s="46" t="s">
        <v>4200</v>
      </c>
      <c r="B576" s="46" t="s">
        <v>4774</v>
      </c>
      <c r="C576" s="27">
        <v>99912</v>
      </c>
      <c r="D576" s="48" t="s">
        <v>7923</v>
      </c>
      <c r="E576" s="39" t="s">
        <v>7541</v>
      </c>
      <c r="F576" s="43" t="s">
        <v>24</v>
      </c>
      <c r="G576" s="18" t="s">
        <v>4188</v>
      </c>
      <c r="H576" s="29">
        <v>1.2628999999999999</v>
      </c>
      <c r="I576" s="36">
        <f>(Reference!B$12*List!$H576)+Reference!B$13</f>
        <v>1214.6663925598925</v>
      </c>
      <c r="J576" s="36">
        <f>(Reference!C$12*List!$H576)+Reference!C$13</f>
        <v>1812.7092377231513</v>
      </c>
      <c r="K576" s="36">
        <f>(Reference!D$12*List!$H576)+Reference!D$13</f>
        <v>2170.0304345188092</v>
      </c>
      <c r="L576" s="36">
        <f>(Reference!E$12*List!$H576)+Reference!E$13</f>
        <v>2683.8207027534081</v>
      </c>
      <c r="M576" s="36">
        <f>(Reference!F$12*List!$H576)+Reference!F$13</f>
        <v>2795.9067202745723</v>
      </c>
      <c r="N576" s="36">
        <f>(Reference!G$12*List!$H576)+Reference!G$13</f>
        <v>3166.0162546397587</v>
      </c>
      <c r="O576" s="36">
        <f>(Reference!H$12*List!$H576)+Reference!H$13</f>
        <v>3286.3770788235597</v>
      </c>
      <c r="P576" s="36">
        <f>(Reference!I$12*List!$H576)+Reference!I$13</f>
        <v>3415.7649648211464</v>
      </c>
      <c r="Q576" s="36">
        <f>(Reference!J$12*List!$H576)+Reference!J$13</f>
        <v>3954.3796530436525</v>
      </c>
      <c r="R576" s="36">
        <f>(Reference!K$12*List!$H576)+Reference!K$13</f>
        <v>4080.0062632854952</v>
      </c>
      <c r="S576" s="36">
        <f>(Reference!L$12*List!$H576)+Reference!L$13</f>
        <v>4401.9714679771605</v>
      </c>
      <c r="T576" s="36">
        <f>(Reference!M$12*List!$H576)+Reference!M$13</f>
        <v>5258.7900851355917</v>
      </c>
      <c r="U576" s="36">
        <f>(Reference!N$12*List!$H576)+Reference!N$13</f>
        <v>21214.121841000655</v>
      </c>
      <c r="V576" s="12">
        <f>(Reference!O$12*List!$H576)+Reference!O$13</f>
        <v>788.58907494923835</v>
      </c>
      <c r="W576" s="12">
        <f>(Reference!P$12*List!$H576)+Reference!P$13</f>
        <v>1111.1936965193815</v>
      </c>
      <c r="X576" s="12">
        <f>(Reference!Q$12*List!$H576)+Reference!Q$13</f>
        <v>555.59684825969077</v>
      </c>
      <c r="Y576" s="53"/>
      <c r="Z576" s="1" t="str">
        <f t="shared" si="17"/>
        <v>STATEWIDE, Hawaii</v>
      </c>
      <c r="AA576" s="39" t="s">
        <v>7541</v>
      </c>
      <c r="AB576" s="40" t="s">
        <v>277</v>
      </c>
      <c r="AC576" s="44" t="s">
        <v>24</v>
      </c>
      <c r="AD576" s="62" t="s">
        <v>3992</v>
      </c>
      <c r="AE576" s="56" t="str">
        <f t="shared" si="16"/>
        <v/>
      </c>
      <c r="AF576" s="60">
        <v>13110</v>
      </c>
      <c r="AI576" s="60">
        <v>0.86699999999999999</v>
      </c>
    </row>
    <row r="577" spans="1:35" x14ac:dyDescent="0.35">
      <c r="A577" s="46" t="s">
        <v>1322</v>
      </c>
      <c r="B577" s="46" t="s">
        <v>4775</v>
      </c>
      <c r="C577" s="13" t="s">
        <v>4047</v>
      </c>
      <c r="D577" s="48" t="s">
        <v>393</v>
      </c>
      <c r="E577" s="38" t="s">
        <v>7928</v>
      </c>
      <c r="F577" s="43" t="s">
        <v>25</v>
      </c>
      <c r="G577" s="18" t="s">
        <v>4187</v>
      </c>
      <c r="H577" s="29">
        <v>0.93220000000000003</v>
      </c>
      <c r="I577" s="36">
        <f>(Reference!B$12*List!$H577)+Reference!B$13</f>
        <v>959.94207348161251</v>
      </c>
      <c r="J577" s="36">
        <f>(Reference!C$12*List!$H577)+Reference!C$13</f>
        <v>1432.5710128622291</v>
      </c>
      <c r="K577" s="36">
        <f>(Reference!D$12*List!$H577)+Reference!D$13</f>
        <v>1714.9593728695156</v>
      </c>
      <c r="L577" s="36">
        <f>(Reference!E$12*List!$H577)+Reference!E$13</f>
        <v>2121.004109469467</v>
      </c>
      <c r="M577" s="36">
        <f>(Reference!F$12*List!$H577)+Reference!F$13</f>
        <v>2209.5848792401734</v>
      </c>
      <c r="N577" s="36">
        <f>(Reference!G$12*List!$H577)+Reference!G$13</f>
        <v>2502.0797700266685</v>
      </c>
      <c r="O577" s="36">
        <f>(Reference!H$12*List!$H577)+Reference!H$13</f>
        <v>2597.2000597133338</v>
      </c>
      <c r="P577" s="36">
        <f>(Reference!I$12*List!$H577)+Reference!I$13</f>
        <v>2699.4543711264992</v>
      </c>
      <c r="Q577" s="36">
        <f>(Reference!J$12*List!$H577)+Reference!J$13</f>
        <v>3125.1176674743242</v>
      </c>
      <c r="R577" s="36">
        <f>(Reference!K$12*List!$H577)+Reference!K$13</f>
        <v>3224.3994698347815</v>
      </c>
      <c r="S577" s="36">
        <f>(Reference!L$12*List!$H577)+Reference!L$13</f>
        <v>3478.84624474661</v>
      </c>
      <c r="T577" s="36">
        <f>(Reference!M$12*List!$H577)+Reference!M$13</f>
        <v>4155.9838069535563</v>
      </c>
      <c r="U577" s="36">
        <f>(Reference!N$12*List!$H577)+Reference!N$13</f>
        <v>16765.367208542088</v>
      </c>
      <c r="V577" s="12">
        <f>(Reference!O$12*List!$H577)+Reference!O$13</f>
        <v>623.21624799081826</v>
      </c>
      <c r="W577" s="12">
        <f>(Reference!P$12*List!$H577)+Reference!P$13</f>
        <v>878.16834944160757</v>
      </c>
      <c r="X577" s="12">
        <f>(Reference!Q$12*List!$H577)+Reference!Q$13</f>
        <v>439.08417472080379</v>
      </c>
      <c r="Y577" s="53"/>
      <c r="Z577" s="1" t="str">
        <f t="shared" si="17"/>
        <v>ADA, Idaho</v>
      </c>
      <c r="AA577" s="39" t="s">
        <v>7928</v>
      </c>
      <c r="AB577" s="40" t="s">
        <v>277</v>
      </c>
      <c r="AC577" s="44" t="s">
        <v>25</v>
      </c>
      <c r="AD577" s="62" t="s">
        <v>3992</v>
      </c>
      <c r="AE577" s="56" t="str">
        <f t="shared" si="16"/>
        <v/>
      </c>
      <c r="AF577" s="60">
        <v>13120</v>
      </c>
      <c r="AI577" s="60">
        <v>0.78539999999999999</v>
      </c>
    </row>
    <row r="578" spans="1:35" x14ac:dyDescent="0.35">
      <c r="A578" s="46" t="s">
        <v>1323</v>
      </c>
      <c r="B578" s="46" t="s">
        <v>4776</v>
      </c>
      <c r="C578" s="27">
        <v>99913</v>
      </c>
      <c r="D578" s="48" t="s">
        <v>7945</v>
      </c>
      <c r="E578" s="39" t="s">
        <v>7699</v>
      </c>
      <c r="F578" s="44" t="s">
        <v>25</v>
      </c>
      <c r="G578" s="18" t="s">
        <v>4188</v>
      </c>
      <c r="H578" s="29">
        <v>0.78539999999999999</v>
      </c>
      <c r="I578" s="36">
        <f>(Reference!B$12*List!$H578)+Reference!B$13</f>
        <v>846.86819975711433</v>
      </c>
      <c r="J578" s="36">
        <f>(Reference!C$12*List!$H578)+Reference!C$13</f>
        <v>1263.8250454912479</v>
      </c>
      <c r="K578" s="36">
        <f>(Reference!D$12*List!$H578)+Reference!D$13</f>
        <v>1512.9502048921454</v>
      </c>
      <c r="L578" s="36">
        <f>(Reference!E$12*List!$H578)+Reference!E$13</f>
        <v>1871.1659604096467</v>
      </c>
      <c r="M578" s="36">
        <f>(Reference!F$12*List!$H578)+Reference!F$13</f>
        <v>1949.3125893585598</v>
      </c>
      <c r="N578" s="36">
        <f>(Reference!G$12*List!$H578)+Reference!G$13</f>
        <v>2207.3538070959103</v>
      </c>
      <c r="O578" s="36">
        <f>(Reference!H$12*List!$H578)+Reference!H$13</f>
        <v>2291.2696502625286</v>
      </c>
      <c r="P578" s="36">
        <f>(Reference!I$12*List!$H578)+Reference!I$13</f>
        <v>2381.4791816666439</v>
      </c>
      <c r="Q578" s="36">
        <f>(Reference!J$12*List!$H578)+Reference!J$13</f>
        <v>2757.002579837259</v>
      </c>
      <c r="R578" s="36">
        <f>(Reference!K$12*List!$H578)+Reference!K$13</f>
        <v>2844.5897411424176</v>
      </c>
      <c r="S578" s="36">
        <f>(Reference!L$12*List!$H578)+Reference!L$13</f>
        <v>3069.0646216131204</v>
      </c>
      <c r="T578" s="36">
        <f>(Reference!M$12*List!$H578)+Reference!M$13</f>
        <v>3666.4405301554834</v>
      </c>
      <c r="U578" s="36">
        <f>(Reference!N$12*List!$H578)+Reference!N$13</f>
        <v>14790.534489930298</v>
      </c>
      <c r="V578" s="12">
        <f>(Reference!O$12*List!$H578)+Reference!O$13</f>
        <v>549.80611494728612</v>
      </c>
      <c r="W578" s="12">
        <f>(Reference!P$12*List!$H578)+Reference!P$13</f>
        <v>774.72679833481232</v>
      </c>
      <c r="X578" s="12">
        <f>(Reference!Q$12*List!$H578)+Reference!Q$13</f>
        <v>387.36339916740616</v>
      </c>
      <c r="Y578" s="53"/>
      <c r="Z578" s="1" t="str">
        <f t="shared" si="17"/>
        <v>ADAMS, Idaho</v>
      </c>
      <c r="AA578" s="39" t="s">
        <v>7699</v>
      </c>
      <c r="AB578" s="40" t="s">
        <v>277</v>
      </c>
      <c r="AC578" s="44" t="s">
        <v>25</v>
      </c>
      <c r="AD578" s="62" t="s">
        <v>3992</v>
      </c>
      <c r="AE578" s="56" t="str">
        <f t="shared" si="16"/>
        <v/>
      </c>
      <c r="AF578" s="60">
        <v>13130</v>
      </c>
      <c r="AI578" s="60">
        <v>0.93220000000000003</v>
      </c>
    </row>
    <row r="579" spans="1:35" x14ac:dyDescent="0.35">
      <c r="A579" s="46" t="s">
        <v>1324</v>
      </c>
      <c r="B579" s="46" t="s">
        <v>4777</v>
      </c>
      <c r="C579" s="13" t="s">
        <v>4048</v>
      </c>
      <c r="D579" s="48" t="s">
        <v>640</v>
      </c>
      <c r="E579" s="38" t="s">
        <v>7929</v>
      </c>
      <c r="F579" s="43" t="s">
        <v>25</v>
      </c>
      <c r="G579" s="18" t="s">
        <v>4187</v>
      </c>
      <c r="H579" s="29">
        <v>0.94920000000000004</v>
      </c>
      <c r="I579" s="36">
        <f>(Reference!B$12*List!$H579)+Reference!B$13</f>
        <v>973.03645940338674</v>
      </c>
      <c r="J579" s="36">
        <f>(Reference!C$12*List!$H579)+Reference!C$13</f>
        <v>1452.1124396013754</v>
      </c>
      <c r="K579" s="36">
        <f>(Reference!D$12*List!$H579)+Reference!D$13</f>
        <v>1738.3528051284754</v>
      </c>
      <c r="L579" s="36">
        <f>(Reference!E$12*List!$H579)+Reference!E$13</f>
        <v>2149.9363201916531</v>
      </c>
      <c r="M579" s="36">
        <f>(Reference!F$12*List!$H579)+Reference!F$13</f>
        <v>2239.7254032727856</v>
      </c>
      <c r="N579" s="36">
        <f>(Reference!G$12*List!$H579)+Reference!G$13</f>
        <v>2536.2101608292769</v>
      </c>
      <c r="O579" s="36">
        <f>(Reference!H$12*List!$H579)+Reference!H$13</f>
        <v>2632.6279681647211</v>
      </c>
      <c r="P579" s="36">
        <f>(Reference!I$12*List!$H579)+Reference!I$13</f>
        <v>2736.2771110503245</v>
      </c>
      <c r="Q579" s="36">
        <f>(Reference!J$12*List!$H579)+Reference!J$13</f>
        <v>3167.7467988764365</v>
      </c>
      <c r="R579" s="36">
        <f>(Reference!K$12*List!$H579)+Reference!K$13</f>
        <v>3268.3828852828074</v>
      </c>
      <c r="S579" s="36">
        <f>(Reference!L$12*List!$H579)+Reference!L$13</f>
        <v>3526.3005199051199</v>
      </c>
      <c r="T579" s="36">
        <f>(Reference!M$12*List!$H579)+Reference!M$13</f>
        <v>4212.6747858743147</v>
      </c>
      <c r="U579" s="36">
        <f>(Reference!N$12*List!$H579)+Reference!N$13</f>
        <v>16994.060370779145</v>
      </c>
      <c r="V579" s="12">
        <f>(Reference!O$12*List!$H579)+Reference!O$13</f>
        <v>631.71742143591393</v>
      </c>
      <c r="W579" s="12">
        <f>(Reference!P$12*List!$H579)+Reference!P$13</f>
        <v>890.14727565969702</v>
      </c>
      <c r="X579" s="12">
        <f>(Reference!Q$12*List!$H579)+Reference!Q$13</f>
        <v>445.07363782984851</v>
      </c>
      <c r="Y579" s="53"/>
      <c r="Z579" s="1" t="str">
        <f t="shared" si="17"/>
        <v>BANNOCK, Idaho</v>
      </c>
      <c r="AA579" s="39" t="s">
        <v>7929</v>
      </c>
      <c r="AB579" s="40" t="s">
        <v>277</v>
      </c>
      <c r="AC579" s="44" t="s">
        <v>25</v>
      </c>
      <c r="AD579" s="62" t="s">
        <v>3992</v>
      </c>
      <c r="AE579" s="56" t="str">
        <f t="shared" si="16"/>
        <v/>
      </c>
      <c r="AF579" s="60">
        <v>13140</v>
      </c>
      <c r="AI579" s="60">
        <v>0.78539999999999999</v>
      </c>
    </row>
    <row r="580" spans="1:35" x14ac:dyDescent="0.35">
      <c r="A580" s="46" t="s">
        <v>1325</v>
      </c>
      <c r="B580" s="46" t="s">
        <v>4778</v>
      </c>
      <c r="C580" s="27">
        <v>99913</v>
      </c>
      <c r="D580" s="48" t="s">
        <v>7945</v>
      </c>
      <c r="E580" s="39" t="s">
        <v>7930</v>
      </c>
      <c r="F580" s="44" t="s">
        <v>25</v>
      </c>
      <c r="G580" s="18" t="s">
        <v>4188</v>
      </c>
      <c r="H580" s="29">
        <v>0.78539999999999999</v>
      </c>
      <c r="I580" s="36">
        <f>(Reference!B$12*List!$H580)+Reference!B$13</f>
        <v>846.86819975711433</v>
      </c>
      <c r="J580" s="36">
        <f>(Reference!C$12*List!$H580)+Reference!C$13</f>
        <v>1263.8250454912479</v>
      </c>
      <c r="K580" s="36">
        <f>(Reference!D$12*List!$H580)+Reference!D$13</f>
        <v>1512.9502048921454</v>
      </c>
      <c r="L580" s="36">
        <f>(Reference!E$12*List!$H580)+Reference!E$13</f>
        <v>1871.1659604096467</v>
      </c>
      <c r="M580" s="36">
        <f>(Reference!F$12*List!$H580)+Reference!F$13</f>
        <v>1949.3125893585598</v>
      </c>
      <c r="N580" s="36">
        <f>(Reference!G$12*List!$H580)+Reference!G$13</f>
        <v>2207.3538070959103</v>
      </c>
      <c r="O580" s="36">
        <f>(Reference!H$12*List!$H580)+Reference!H$13</f>
        <v>2291.2696502625286</v>
      </c>
      <c r="P580" s="36">
        <f>(Reference!I$12*List!$H580)+Reference!I$13</f>
        <v>2381.4791816666439</v>
      </c>
      <c r="Q580" s="36">
        <f>(Reference!J$12*List!$H580)+Reference!J$13</f>
        <v>2757.002579837259</v>
      </c>
      <c r="R580" s="36">
        <f>(Reference!K$12*List!$H580)+Reference!K$13</f>
        <v>2844.5897411424176</v>
      </c>
      <c r="S580" s="36">
        <f>(Reference!L$12*List!$H580)+Reference!L$13</f>
        <v>3069.0646216131204</v>
      </c>
      <c r="T580" s="36">
        <f>(Reference!M$12*List!$H580)+Reference!M$13</f>
        <v>3666.4405301554834</v>
      </c>
      <c r="U580" s="36">
        <f>(Reference!N$12*List!$H580)+Reference!N$13</f>
        <v>14790.534489930298</v>
      </c>
      <c r="V580" s="12">
        <f>(Reference!O$12*List!$H580)+Reference!O$13</f>
        <v>549.80611494728612</v>
      </c>
      <c r="W580" s="12">
        <f>(Reference!P$12*List!$H580)+Reference!P$13</f>
        <v>774.72679833481232</v>
      </c>
      <c r="X580" s="12">
        <f>(Reference!Q$12*List!$H580)+Reference!Q$13</f>
        <v>387.36339916740616</v>
      </c>
      <c r="Y580" s="53"/>
      <c r="Z580" s="1" t="str">
        <f t="shared" si="17"/>
        <v>BEAR LAKE, Idaho</v>
      </c>
      <c r="AA580" s="39" t="s">
        <v>7930</v>
      </c>
      <c r="AB580" s="40" t="s">
        <v>277</v>
      </c>
      <c r="AC580" s="44" t="s">
        <v>25</v>
      </c>
      <c r="AD580" s="62" t="s">
        <v>3992</v>
      </c>
      <c r="AE580" s="56" t="str">
        <f t="shared" si="16"/>
        <v/>
      </c>
      <c r="AF580" s="60">
        <v>13150</v>
      </c>
      <c r="AI580" s="60">
        <v>0.78539999999999999</v>
      </c>
    </row>
    <row r="581" spans="1:35" x14ac:dyDescent="0.35">
      <c r="A581" s="46" t="s">
        <v>1326</v>
      </c>
      <c r="B581" s="46" t="s">
        <v>4779</v>
      </c>
      <c r="C581" s="27">
        <v>99913</v>
      </c>
      <c r="D581" s="48" t="s">
        <v>7945</v>
      </c>
      <c r="E581" s="39" t="s">
        <v>7931</v>
      </c>
      <c r="F581" s="44" t="s">
        <v>25</v>
      </c>
      <c r="G581" s="18" t="s">
        <v>4188</v>
      </c>
      <c r="H581" s="29">
        <v>0.78539999999999999</v>
      </c>
      <c r="I581" s="36">
        <f>(Reference!B$12*List!$H581)+Reference!B$13</f>
        <v>846.86819975711433</v>
      </c>
      <c r="J581" s="36">
        <f>(Reference!C$12*List!$H581)+Reference!C$13</f>
        <v>1263.8250454912479</v>
      </c>
      <c r="K581" s="36">
        <f>(Reference!D$12*List!$H581)+Reference!D$13</f>
        <v>1512.9502048921454</v>
      </c>
      <c r="L581" s="36">
        <f>(Reference!E$12*List!$H581)+Reference!E$13</f>
        <v>1871.1659604096467</v>
      </c>
      <c r="M581" s="36">
        <f>(Reference!F$12*List!$H581)+Reference!F$13</f>
        <v>1949.3125893585598</v>
      </c>
      <c r="N581" s="36">
        <f>(Reference!G$12*List!$H581)+Reference!G$13</f>
        <v>2207.3538070959103</v>
      </c>
      <c r="O581" s="36">
        <f>(Reference!H$12*List!$H581)+Reference!H$13</f>
        <v>2291.2696502625286</v>
      </c>
      <c r="P581" s="36">
        <f>(Reference!I$12*List!$H581)+Reference!I$13</f>
        <v>2381.4791816666439</v>
      </c>
      <c r="Q581" s="36">
        <f>(Reference!J$12*List!$H581)+Reference!J$13</f>
        <v>2757.002579837259</v>
      </c>
      <c r="R581" s="36">
        <f>(Reference!K$12*List!$H581)+Reference!K$13</f>
        <v>2844.5897411424176</v>
      </c>
      <c r="S581" s="36">
        <f>(Reference!L$12*List!$H581)+Reference!L$13</f>
        <v>3069.0646216131204</v>
      </c>
      <c r="T581" s="36">
        <f>(Reference!M$12*List!$H581)+Reference!M$13</f>
        <v>3666.4405301554834</v>
      </c>
      <c r="U581" s="36">
        <f>(Reference!N$12*List!$H581)+Reference!N$13</f>
        <v>14790.534489930298</v>
      </c>
      <c r="V581" s="12">
        <f>(Reference!O$12*List!$H581)+Reference!O$13</f>
        <v>549.80611494728612</v>
      </c>
      <c r="W581" s="12">
        <f>(Reference!P$12*List!$H581)+Reference!P$13</f>
        <v>774.72679833481232</v>
      </c>
      <c r="X581" s="12">
        <f>(Reference!Q$12*List!$H581)+Reference!Q$13</f>
        <v>387.36339916740616</v>
      </c>
      <c r="Y581" s="53"/>
      <c r="Z581" s="1" t="str">
        <f t="shared" si="17"/>
        <v>BENEWAH, Idaho</v>
      </c>
      <c r="AA581" s="39" t="s">
        <v>7931</v>
      </c>
      <c r="AB581" s="40" t="s">
        <v>277</v>
      </c>
      <c r="AC581" s="44" t="s">
        <v>25</v>
      </c>
      <c r="AD581" s="62" t="s">
        <v>3992</v>
      </c>
      <c r="AE581" s="56" t="str">
        <f t="shared" si="16"/>
        <v/>
      </c>
      <c r="AF581" s="60">
        <v>13160</v>
      </c>
      <c r="AI581" s="60">
        <v>0.78539999999999999</v>
      </c>
    </row>
    <row r="582" spans="1:35" x14ac:dyDescent="0.35">
      <c r="A582" s="46" t="s">
        <v>1327</v>
      </c>
      <c r="B582" s="46" t="s">
        <v>4780</v>
      </c>
      <c r="C582" s="27">
        <v>99913</v>
      </c>
      <c r="D582" s="48" t="s">
        <v>7945</v>
      </c>
      <c r="E582" s="39" t="s">
        <v>7932</v>
      </c>
      <c r="F582" s="44" t="s">
        <v>25</v>
      </c>
      <c r="G582" s="18" t="s">
        <v>4188</v>
      </c>
      <c r="H582" s="29">
        <v>0.78539999999999999</v>
      </c>
      <c r="I582" s="36">
        <f>(Reference!B$12*List!$H582)+Reference!B$13</f>
        <v>846.86819975711433</v>
      </c>
      <c r="J582" s="36">
        <f>(Reference!C$12*List!$H582)+Reference!C$13</f>
        <v>1263.8250454912479</v>
      </c>
      <c r="K582" s="36">
        <f>(Reference!D$12*List!$H582)+Reference!D$13</f>
        <v>1512.9502048921454</v>
      </c>
      <c r="L582" s="36">
        <f>(Reference!E$12*List!$H582)+Reference!E$13</f>
        <v>1871.1659604096467</v>
      </c>
      <c r="M582" s="36">
        <f>(Reference!F$12*List!$H582)+Reference!F$13</f>
        <v>1949.3125893585598</v>
      </c>
      <c r="N582" s="36">
        <f>(Reference!G$12*List!$H582)+Reference!G$13</f>
        <v>2207.3538070959103</v>
      </c>
      <c r="O582" s="36">
        <f>(Reference!H$12*List!$H582)+Reference!H$13</f>
        <v>2291.2696502625286</v>
      </c>
      <c r="P582" s="36">
        <f>(Reference!I$12*List!$H582)+Reference!I$13</f>
        <v>2381.4791816666439</v>
      </c>
      <c r="Q582" s="36">
        <f>(Reference!J$12*List!$H582)+Reference!J$13</f>
        <v>2757.002579837259</v>
      </c>
      <c r="R582" s="36">
        <f>(Reference!K$12*List!$H582)+Reference!K$13</f>
        <v>2844.5897411424176</v>
      </c>
      <c r="S582" s="36">
        <f>(Reference!L$12*List!$H582)+Reference!L$13</f>
        <v>3069.0646216131204</v>
      </c>
      <c r="T582" s="36">
        <f>(Reference!M$12*List!$H582)+Reference!M$13</f>
        <v>3666.4405301554834</v>
      </c>
      <c r="U582" s="36">
        <f>(Reference!N$12*List!$H582)+Reference!N$13</f>
        <v>14790.534489930298</v>
      </c>
      <c r="V582" s="12">
        <f>(Reference!O$12*List!$H582)+Reference!O$13</f>
        <v>549.80611494728612</v>
      </c>
      <c r="W582" s="12">
        <f>(Reference!P$12*List!$H582)+Reference!P$13</f>
        <v>774.72679833481232</v>
      </c>
      <c r="X582" s="12">
        <f>(Reference!Q$12*List!$H582)+Reference!Q$13</f>
        <v>387.36339916740616</v>
      </c>
      <c r="Y582" s="53"/>
      <c r="Z582" s="1" t="str">
        <f t="shared" si="17"/>
        <v>BINGHAM, Idaho</v>
      </c>
      <c r="AA582" s="39" t="s">
        <v>7932</v>
      </c>
      <c r="AB582" s="40" t="s">
        <v>277</v>
      </c>
      <c r="AC582" s="44" t="s">
        <v>25</v>
      </c>
      <c r="AD582" s="62" t="s">
        <v>3992</v>
      </c>
      <c r="AE582" s="56" t="str">
        <f t="shared" si="16"/>
        <v/>
      </c>
      <c r="AF582" s="60">
        <v>13170</v>
      </c>
      <c r="AI582" s="60">
        <v>0.78539999999999999</v>
      </c>
    </row>
    <row r="583" spans="1:35" x14ac:dyDescent="0.35">
      <c r="A583" s="46" t="s">
        <v>1328</v>
      </c>
      <c r="B583" s="46" t="s">
        <v>4781</v>
      </c>
      <c r="C583" s="27">
        <v>99913</v>
      </c>
      <c r="D583" s="48" t="s">
        <v>7945</v>
      </c>
      <c r="E583" s="39" t="s">
        <v>7933</v>
      </c>
      <c r="F583" s="44" t="s">
        <v>25</v>
      </c>
      <c r="G583" s="18" t="s">
        <v>4188</v>
      </c>
      <c r="H583" s="29">
        <v>0.78539999999999999</v>
      </c>
      <c r="I583" s="36">
        <f>(Reference!B$12*List!$H583)+Reference!B$13</f>
        <v>846.86819975711433</v>
      </c>
      <c r="J583" s="36">
        <f>(Reference!C$12*List!$H583)+Reference!C$13</f>
        <v>1263.8250454912479</v>
      </c>
      <c r="K583" s="36">
        <f>(Reference!D$12*List!$H583)+Reference!D$13</f>
        <v>1512.9502048921454</v>
      </c>
      <c r="L583" s="36">
        <f>(Reference!E$12*List!$H583)+Reference!E$13</f>
        <v>1871.1659604096467</v>
      </c>
      <c r="M583" s="36">
        <f>(Reference!F$12*List!$H583)+Reference!F$13</f>
        <v>1949.3125893585598</v>
      </c>
      <c r="N583" s="36">
        <f>(Reference!G$12*List!$H583)+Reference!G$13</f>
        <v>2207.3538070959103</v>
      </c>
      <c r="O583" s="36">
        <f>(Reference!H$12*List!$H583)+Reference!H$13</f>
        <v>2291.2696502625286</v>
      </c>
      <c r="P583" s="36">
        <f>(Reference!I$12*List!$H583)+Reference!I$13</f>
        <v>2381.4791816666439</v>
      </c>
      <c r="Q583" s="36">
        <f>(Reference!J$12*List!$H583)+Reference!J$13</f>
        <v>2757.002579837259</v>
      </c>
      <c r="R583" s="36">
        <f>(Reference!K$12*List!$H583)+Reference!K$13</f>
        <v>2844.5897411424176</v>
      </c>
      <c r="S583" s="36">
        <f>(Reference!L$12*List!$H583)+Reference!L$13</f>
        <v>3069.0646216131204</v>
      </c>
      <c r="T583" s="36">
        <f>(Reference!M$12*List!$H583)+Reference!M$13</f>
        <v>3666.4405301554834</v>
      </c>
      <c r="U583" s="36">
        <f>(Reference!N$12*List!$H583)+Reference!N$13</f>
        <v>14790.534489930298</v>
      </c>
      <c r="V583" s="12">
        <f>(Reference!O$12*List!$H583)+Reference!O$13</f>
        <v>549.80611494728612</v>
      </c>
      <c r="W583" s="12">
        <f>(Reference!P$12*List!$H583)+Reference!P$13</f>
        <v>774.72679833481232</v>
      </c>
      <c r="X583" s="12">
        <f>(Reference!Q$12*List!$H583)+Reference!Q$13</f>
        <v>387.36339916740616</v>
      </c>
      <c r="Y583" s="53"/>
      <c r="Z583" s="1" t="str">
        <f t="shared" si="17"/>
        <v>BLAINE, Idaho</v>
      </c>
      <c r="AA583" s="39" t="s">
        <v>7933</v>
      </c>
      <c r="AB583" s="40" t="s">
        <v>277</v>
      </c>
      <c r="AC583" s="44" t="s">
        <v>25</v>
      </c>
      <c r="AD583" s="62">
        <v>1.2628999999999999</v>
      </c>
      <c r="AE583" s="56" t="str">
        <f t="shared" si="16"/>
        <v/>
      </c>
      <c r="AF583" s="60">
        <v>13180</v>
      </c>
      <c r="AI583" s="60">
        <v>0.78539999999999999</v>
      </c>
    </row>
    <row r="584" spans="1:35" x14ac:dyDescent="0.35">
      <c r="A584" s="46" t="s">
        <v>1329</v>
      </c>
      <c r="B584" s="46" t="s">
        <v>4782</v>
      </c>
      <c r="C584" s="27" t="s">
        <v>4047</v>
      </c>
      <c r="D584" s="48" t="s">
        <v>393</v>
      </c>
      <c r="E584" s="39" t="s">
        <v>7934</v>
      </c>
      <c r="F584" s="43" t="s">
        <v>25</v>
      </c>
      <c r="G584" s="18" t="s">
        <v>4187</v>
      </c>
      <c r="H584" s="11">
        <v>0.93220000000000003</v>
      </c>
      <c r="I584" s="36">
        <f>(Reference!B$12*List!$H584)+Reference!B$13</f>
        <v>959.94207348161251</v>
      </c>
      <c r="J584" s="36">
        <f>(Reference!C$12*List!$H584)+Reference!C$13</f>
        <v>1432.5710128622291</v>
      </c>
      <c r="K584" s="36">
        <f>(Reference!D$12*List!$H584)+Reference!D$13</f>
        <v>1714.9593728695156</v>
      </c>
      <c r="L584" s="36">
        <f>(Reference!E$12*List!$H584)+Reference!E$13</f>
        <v>2121.004109469467</v>
      </c>
      <c r="M584" s="36">
        <f>(Reference!F$12*List!$H584)+Reference!F$13</f>
        <v>2209.5848792401734</v>
      </c>
      <c r="N584" s="36">
        <f>(Reference!G$12*List!$H584)+Reference!G$13</f>
        <v>2502.0797700266685</v>
      </c>
      <c r="O584" s="36">
        <f>(Reference!H$12*List!$H584)+Reference!H$13</f>
        <v>2597.2000597133338</v>
      </c>
      <c r="P584" s="36">
        <f>(Reference!I$12*List!$H584)+Reference!I$13</f>
        <v>2699.4543711264992</v>
      </c>
      <c r="Q584" s="36">
        <f>(Reference!J$12*List!$H584)+Reference!J$13</f>
        <v>3125.1176674743242</v>
      </c>
      <c r="R584" s="36">
        <f>(Reference!K$12*List!$H584)+Reference!K$13</f>
        <v>3224.3994698347815</v>
      </c>
      <c r="S584" s="36">
        <f>(Reference!L$12*List!$H584)+Reference!L$13</f>
        <v>3478.84624474661</v>
      </c>
      <c r="T584" s="36">
        <f>(Reference!M$12*List!$H584)+Reference!M$13</f>
        <v>4155.9838069535563</v>
      </c>
      <c r="U584" s="36">
        <f>(Reference!N$12*List!$H584)+Reference!N$13</f>
        <v>16765.367208542088</v>
      </c>
      <c r="V584" s="12">
        <f>(Reference!O$12*List!$H584)+Reference!O$13</f>
        <v>623.21624799081826</v>
      </c>
      <c r="W584" s="12">
        <f>(Reference!P$12*List!$H584)+Reference!P$13</f>
        <v>878.16834944160757</v>
      </c>
      <c r="X584" s="12">
        <f>(Reference!Q$12*List!$H584)+Reference!Q$13</f>
        <v>439.08417472080379</v>
      </c>
      <c r="Y584" s="53"/>
      <c r="Z584" s="1" t="str">
        <f t="shared" si="17"/>
        <v>BOISE, Idaho</v>
      </c>
      <c r="AA584" s="38" t="s">
        <v>7934</v>
      </c>
      <c r="AB584" s="40" t="s">
        <v>277</v>
      </c>
      <c r="AC584" s="43" t="s">
        <v>25</v>
      </c>
      <c r="AD584" s="61">
        <v>1.2524999999999999</v>
      </c>
      <c r="AE584" s="56" t="str">
        <f t="shared" si="16"/>
        <v/>
      </c>
      <c r="AF584" s="60">
        <v>13190</v>
      </c>
      <c r="AI584" s="60">
        <v>0.78539999999999999</v>
      </c>
    </row>
    <row r="585" spans="1:35" x14ac:dyDescent="0.35">
      <c r="A585" s="46" t="s">
        <v>1330</v>
      </c>
      <c r="B585" s="46" t="s">
        <v>4783</v>
      </c>
      <c r="C585" s="27">
        <v>99913</v>
      </c>
      <c r="D585" s="48" t="s">
        <v>7945</v>
      </c>
      <c r="E585" s="39" t="s">
        <v>7935</v>
      </c>
      <c r="F585" s="44" t="s">
        <v>25</v>
      </c>
      <c r="G585" s="18" t="s">
        <v>4188</v>
      </c>
      <c r="H585" s="11">
        <v>0.78539999999999999</v>
      </c>
      <c r="I585" s="36">
        <f>(Reference!B$12*List!$H585)+Reference!B$13</f>
        <v>846.86819975711433</v>
      </c>
      <c r="J585" s="36">
        <f>(Reference!C$12*List!$H585)+Reference!C$13</f>
        <v>1263.8250454912479</v>
      </c>
      <c r="K585" s="36">
        <f>(Reference!D$12*List!$H585)+Reference!D$13</f>
        <v>1512.9502048921454</v>
      </c>
      <c r="L585" s="36">
        <f>(Reference!E$12*List!$H585)+Reference!E$13</f>
        <v>1871.1659604096467</v>
      </c>
      <c r="M585" s="36">
        <f>(Reference!F$12*List!$H585)+Reference!F$13</f>
        <v>1949.3125893585598</v>
      </c>
      <c r="N585" s="36">
        <f>(Reference!G$12*List!$H585)+Reference!G$13</f>
        <v>2207.3538070959103</v>
      </c>
      <c r="O585" s="36">
        <f>(Reference!H$12*List!$H585)+Reference!H$13</f>
        <v>2291.2696502625286</v>
      </c>
      <c r="P585" s="36">
        <f>(Reference!I$12*List!$H585)+Reference!I$13</f>
        <v>2381.4791816666439</v>
      </c>
      <c r="Q585" s="36">
        <f>(Reference!J$12*List!$H585)+Reference!J$13</f>
        <v>2757.002579837259</v>
      </c>
      <c r="R585" s="36">
        <f>(Reference!K$12*List!$H585)+Reference!K$13</f>
        <v>2844.5897411424176</v>
      </c>
      <c r="S585" s="36">
        <f>(Reference!L$12*List!$H585)+Reference!L$13</f>
        <v>3069.0646216131204</v>
      </c>
      <c r="T585" s="36">
        <f>(Reference!M$12*List!$H585)+Reference!M$13</f>
        <v>3666.4405301554834</v>
      </c>
      <c r="U585" s="36">
        <f>(Reference!N$12*List!$H585)+Reference!N$13</f>
        <v>14790.534489930298</v>
      </c>
      <c r="V585" s="12">
        <f>(Reference!O$12*List!$H585)+Reference!O$13</f>
        <v>549.80611494728612</v>
      </c>
      <c r="W585" s="12">
        <f>(Reference!P$12*List!$H585)+Reference!P$13</f>
        <v>774.72679833481232</v>
      </c>
      <c r="X585" s="12">
        <f>(Reference!Q$12*List!$H585)+Reference!Q$13</f>
        <v>387.36339916740616</v>
      </c>
      <c r="Y585" s="53"/>
      <c r="Z585" s="1" t="str">
        <f t="shared" si="17"/>
        <v>BONNER, Idaho</v>
      </c>
      <c r="AA585" s="38" t="s">
        <v>7935</v>
      </c>
      <c r="AB585" s="40" t="s">
        <v>277</v>
      </c>
      <c r="AC585" s="43" t="s">
        <v>25</v>
      </c>
      <c r="AD585" s="61">
        <v>1.2628999999999999</v>
      </c>
      <c r="AE585" s="56" t="str">
        <f t="shared" si="16"/>
        <v/>
      </c>
      <c r="AF585" s="60">
        <v>13200</v>
      </c>
      <c r="AI585" s="60">
        <v>0.90580000000000005</v>
      </c>
    </row>
    <row r="586" spans="1:35" x14ac:dyDescent="0.35">
      <c r="A586" s="46" t="s">
        <v>1331</v>
      </c>
      <c r="B586" s="46" t="s">
        <v>4784</v>
      </c>
      <c r="C586" s="13" t="s">
        <v>2336</v>
      </c>
      <c r="D586" s="48" t="s">
        <v>522</v>
      </c>
      <c r="E586" s="38" t="s">
        <v>7936</v>
      </c>
      <c r="F586" s="43" t="s">
        <v>25</v>
      </c>
      <c r="G586" s="18" t="s">
        <v>4187</v>
      </c>
      <c r="H586" s="29">
        <v>0.86699999999999999</v>
      </c>
      <c r="I586" s="36">
        <f>(Reference!B$12*List!$H586)+Reference!B$13</f>
        <v>909.72125218163103</v>
      </c>
      <c r="J586" s="36">
        <f>(Reference!C$12*List!$H586)+Reference!C$13</f>
        <v>1357.6238938391502</v>
      </c>
      <c r="K586" s="36">
        <f>(Reference!D$12*List!$H586)+Reference!D$13</f>
        <v>1625.2386797351523</v>
      </c>
      <c r="L586" s="36">
        <f>(Reference!E$12*List!$H586)+Reference!E$13</f>
        <v>2010.0405718761408</v>
      </c>
      <c r="M586" s="36">
        <f>(Reference!F$12*List!$H586)+Reference!F$13</f>
        <v>2093.9871047150973</v>
      </c>
      <c r="N586" s="36">
        <f>(Reference!G$12*List!$H586)+Reference!G$13</f>
        <v>2371.1796829484297</v>
      </c>
      <c r="O586" s="36">
        <f>(Reference!H$12*List!$H586)+Reference!H$13</f>
        <v>2461.3236108291885</v>
      </c>
      <c r="P586" s="36">
        <f>(Reference!I$12*List!$H586)+Reference!I$13</f>
        <v>2558.2283333010046</v>
      </c>
      <c r="Q586" s="36">
        <f>(Reference!J$12*List!$H586)+Reference!J$13</f>
        <v>2961.6224105673987</v>
      </c>
      <c r="R586" s="36">
        <f>(Reference!K$12*List!$H586)+Reference!K$13</f>
        <v>3055.7101352929412</v>
      </c>
      <c r="S586" s="36">
        <f>(Reference!L$12*List!$H586)+Reference!L$13</f>
        <v>3296.8451423739698</v>
      </c>
      <c r="T586" s="36">
        <f>(Reference!M$12*List!$H586)+Reference!M$13</f>
        <v>3938.5572289751208</v>
      </c>
      <c r="U586" s="36">
        <f>(Reference!N$12*List!$H586)+Reference!N$13</f>
        <v>15888.261668668187</v>
      </c>
      <c r="V586" s="12">
        <f>(Reference!O$12*List!$H586)+Reference!O$13</f>
        <v>590.61174748374538</v>
      </c>
      <c r="W586" s="12">
        <f>(Reference!P$12*List!$H586)+Reference!P$13</f>
        <v>832.22564418164131</v>
      </c>
      <c r="X586" s="12">
        <f>(Reference!Q$12*List!$H586)+Reference!Q$13</f>
        <v>416.11282209082066</v>
      </c>
      <c r="Y586" s="53"/>
      <c r="Z586" s="1" t="str">
        <f t="shared" si="17"/>
        <v>BONNEVILLE, Idaho</v>
      </c>
      <c r="AA586" s="39" t="s">
        <v>7936</v>
      </c>
      <c r="AB586" s="40" t="s">
        <v>277</v>
      </c>
      <c r="AC586" s="44" t="s">
        <v>25</v>
      </c>
      <c r="AD586" s="62">
        <v>1.2628999999999999</v>
      </c>
      <c r="AE586" s="56" t="str">
        <f t="shared" si="16"/>
        <v/>
      </c>
      <c r="AF586" s="60">
        <v>13210</v>
      </c>
      <c r="AI586" s="60">
        <v>0.78539999999999999</v>
      </c>
    </row>
    <row r="587" spans="1:35" x14ac:dyDescent="0.35">
      <c r="A587" s="46" t="s">
        <v>1332</v>
      </c>
      <c r="B587" s="46" t="s">
        <v>4785</v>
      </c>
      <c r="C587" s="27">
        <v>99913</v>
      </c>
      <c r="D587" s="48" t="s">
        <v>7945</v>
      </c>
      <c r="E587" s="39" t="s">
        <v>7937</v>
      </c>
      <c r="F587" s="44" t="s">
        <v>25</v>
      </c>
      <c r="G587" s="18" t="s">
        <v>4188</v>
      </c>
      <c r="H587" s="11">
        <v>0.78539999999999999</v>
      </c>
      <c r="I587" s="36">
        <f>(Reference!B$12*List!$H587)+Reference!B$13</f>
        <v>846.86819975711433</v>
      </c>
      <c r="J587" s="36">
        <f>(Reference!C$12*List!$H587)+Reference!C$13</f>
        <v>1263.8250454912479</v>
      </c>
      <c r="K587" s="36">
        <f>(Reference!D$12*List!$H587)+Reference!D$13</f>
        <v>1512.9502048921454</v>
      </c>
      <c r="L587" s="36">
        <f>(Reference!E$12*List!$H587)+Reference!E$13</f>
        <v>1871.1659604096467</v>
      </c>
      <c r="M587" s="36">
        <f>(Reference!F$12*List!$H587)+Reference!F$13</f>
        <v>1949.3125893585598</v>
      </c>
      <c r="N587" s="36">
        <f>(Reference!G$12*List!$H587)+Reference!G$13</f>
        <v>2207.3538070959103</v>
      </c>
      <c r="O587" s="36">
        <f>(Reference!H$12*List!$H587)+Reference!H$13</f>
        <v>2291.2696502625286</v>
      </c>
      <c r="P587" s="36">
        <f>(Reference!I$12*List!$H587)+Reference!I$13</f>
        <v>2381.4791816666439</v>
      </c>
      <c r="Q587" s="36">
        <f>(Reference!J$12*List!$H587)+Reference!J$13</f>
        <v>2757.002579837259</v>
      </c>
      <c r="R587" s="36">
        <f>(Reference!K$12*List!$H587)+Reference!K$13</f>
        <v>2844.5897411424176</v>
      </c>
      <c r="S587" s="36">
        <f>(Reference!L$12*List!$H587)+Reference!L$13</f>
        <v>3069.0646216131204</v>
      </c>
      <c r="T587" s="36">
        <f>(Reference!M$12*List!$H587)+Reference!M$13</f>
        <v>3666.4405301554834</v>
      </c>
      <c r="U587" s="36">
        <f>(Reference!N$12*List!$H587)+Reference!N$13</f>
        <v>14790.534489930298</v>
      </c>
      <c r="V587" s="12">
        <f>(Reference!O$12*List!$H587)+Reference!O$13</f>
        <v>549.80611494728612</v>
      </c>
      <c r="W587" s="12">
        <f>(Reference!P$12*List!$H587)+Reference!P$13</f>
        <v>774.72679833481232</v>
      </c>
      <c r="X587" s="12">
        <f>(Reference!Q$12*List!$H587)+Reference!Q$13</f>
        <v>387.36339916740616</v>
      </c>
      <c r="Y587" s="53"/>
      <c r="Z587" s="1" t="str">
        <f t="shared" si="17"/>
        <v>BOUNDARY, Idaho</v>
      </c>
      <c r="AA587" s="38" t="s">
        <v>7937</v>
      </c>
      <c r="AB587" s="40" t="s">
        <v>277</v>
      </c>
      <c r="AC587" s="43" t="s">
        <v>25</v>
      </c>
      <c r="AD587" s="61">
        <v>1.2239</v>
      </c>
      <c r="AE587" s="56" t="str">
        <f t="shared" si="16"/>
        <v/>
      </c>
      <c r="AF587" s="60">
        <v>13220</v>
      </c>
      <c r="AI587" s="60">
        <v>0.93220000000000003</v>
      </c>
    </row>
    <row r="588" spans="1:35" x14ac:dyDescent="0.35">
      <c r="A588" s="46" t="s">
        <v>1333</v>
      </c>
      <c r="B588" s="46" t="s">
        <v>4786</v>
      </c>
      <c r="C588" s="13" t="s">
        <v>2336</v>
      </c>
      <c r="D588" s="48" t="s">
        <v>522</v>
      </c>
      <c r="E588" s="38" t="s">
        <v>7646</v>
      </c>
      <c r="F588" s="43" t="s">
        <v>25</v>
      </c>
      <c r="G588" s="18" t="s">
        <v>4187</v>
      </c>
      <c r="H588" s="11">
        <v>0.86699999999999999</v>
      </c>
      <c r="I588" s="36">
        <f>(Reference!B$12*List!$H588)+Reference!B$13</f>
        <v>909.72125218163103</v>
      </c>
      <c r="J588" s="36">
        <f>(Reference!C$12*List!$H588)+Reference!C$13</f>
        <v>1357.6238938391502</v>
      </c>
      <c r="K588" s="36">
        <f>(Reference!D$12*List!$H588)+Reference!D$13</f>
        <v>1625.2386797351523</v>
      </c>
      <c r="L588" s="36">
        <f>(Reference!E$12*List!$H588)+Reference!E$13</f>
        <v>2010.0405718761408</v>
      </c>
      <c r="M588" s="36">
        <f>(Reference!F$12*List!$H588)+Reference!F$13</f>
        <v>2093.9871047150973</v>
      </c>
      <c r="N588" s="36">
        <f>(Reference!G$12*List!$H588)+Reference!G$13</f>
        <v>2371.1796829484297</v>
      </c>
      <c r="O588" s="36">
        <f>(Reference!H$12*List!$H588)+Reference!H$13</f>
        <v>2461.3236108291885</v>
      </c>
      <c r="P588" s="36">
        <f>(Reference!I$12*List!$H588)+Reference!I$13</f>
        <v>2558.2283333010046</v>
      </c>
      <c r="Q588" s="36">
        <f>(Reference!J$12*List!$H588)+Reference!J$13</f>
        <v>2961.6224105673987</v>
      </c>
      <c r="R588" s="36">
        <f>(Reference!K$12*List!$H588)+Reference!K$13</f>
        <v>3055.7101352929412</v>
      </c>
      <c r="S588" s="36">
        <f>(Reference!L$12*List!$H588)+Reference!L$13</f>
        <v>3296.8451423739698</v>
      </c>
      <c r="T588" s="36">
        <f>(Reference!M$12*List!$H588)+Reference!M$13</f>
        <v>3938.5572289751208</v>
      </c>
      <c r="U588" s="36">
        <f>(Reference!N$12*List!$H588)+Reference!N$13</f>
        <v>15888.261668668187</v>
      </c>
      <c r="V588" s="12">
        <f>(Reference!O$12*List!$H588)+Reference!O$13</f>
        <v>590.61174748374538</v>
      </c>
      <c r="W588" s="12">
        <f>(Reference!P$12*List!$H588)+Reference!P$13</f>
        <v>832.22564418164131</v>
      </c>
      <c r="X588" s="12">
        <f>(Reference!Q$12*List!$H588)+Reference!Q$13</f>
        <v>416.11282209082066</v>
      </c>
      <c r="Y588" s="53"/>
      <c r="Z588" s="1" t="str">
        <f t="shared" si="17"/>
        <v>BUTTE, Idaho</v>
      </c>
      <c r="AA588" s="38" t="s">
        <v>7646</v>
      </c>
      <c r="AB588" s="40" t="s">
        <v>277</v>
      </c>
      <c r="AC588" s="43" t="s">
        <v>25</v>
      </c>
      <c r="AD588" s="61">
        <v>0.93220000000000003</v>
      </c>
      <c r="AE588" s="56" t="str">
        <f t="shared" si="16"/>
        <v/>
      </c>
      <c r="AF588" s="60">
        <v>13230</v>
      </c>
      <c r="AI588" s="60">
        <v>0.78539999999999999</v>
      </c>
    </row>
    <row r="589" spans="1:35" x14ac:dyDescent="0.35">
      <c r="A589" s="46" t="s">
        <v>1334</v>
      </c>
      <c r="B589" s="46" t="s">
        <v>4787</v>
      </c>
      <c r="C589" s="27">
        <v>99913</v>
      </c>
      <c r="D589" s="48" t="s">
        <v>7945</v>
      </c>
      <c r="E589" s="39" t="s">
        <v>7938</v>
      </c>
      <c r="F589" s="44" t="s">
        <v>25</v>
      </c>
      <c r="G589" s="18" t="s">
        <v>4188</v>
      </c>
      <c r="H589" s="29">
        <v>0.78539999999999999</v>
      </c>
      <c r="I589" s="36">
        <f>(Reference!B$12*List!$H589)+Reference!B$13</f>
        <v>846.86819975711433</v>
      </c>
      <c r="J589" s="36">
        <f>(Reference!C$12*List!$H589)+Reference!C$13</f>
        <v>1263.8250454912479</v>
      </c>
      <c r="K589" s="36">
        <f>(Reference!D$12*List!$H589)+Reference!D$13</f>
        <v>1512.9502048921454</v>
      </c>
      <c r="L589" s="36">
        <f>(Reference!E$12*List!$H589)+Reference!E$13</f>
        <v>1871.1659604096467</v>
      </c>
      <c r="M589" s="36">
        <f>(Reference!F$12*List!$H589)+Reference!F$13</f>
        <v>1949.3125893585598</v>
      </c>
      <c r="N589" s="36">
        <f>(Reference!G$12*List!$H589)+Reference!G$13</f>
        <v>2207.3538070959103</v>
      </c>
      <c r="O589" s="36">
        <f>(Reference!H$12*List!$H589)+Reference!H$13</f>
        <v>2291.2696502625286</v>
      </c>
      <c r="P589" s="36">
        <f>(Reference!I$12*List!$H589)+Reference!I$13</f>
        <v>2381.4791816666439</v>
      </c>
      <c r="Q589" s="36">
        <f>(Reference!J$12*List!$H589)+Reference!J$13</f>
        <v>2757.002579837259</v>
      </c>
      <c r="R589" s="36">
        <f>(Reference!K$12*List!$H589)+Reference!K$13</f>
        <v>2844.5897411424176</v>
      </c>
      <c r="S589" s="36">
        <f>(Reference!L$12*List!$H589)+Reference!L$13</f>
        <v>3069.0646216131204</v>
      </c>
      <c r="T589" s="36">
        <f>(Reference!M$12*List!$H589)+Reference!M$13</f>
        <v>3666.4405301554834</v>
      </c>
      <c r="U589" s="36">
        <f>(Reference!N$12*List!$H589)+Reference!N$13</f>
        <v>14790.534489930298</v>
      </c>
      <c r="V589" s="12">
        <f>(Reference!O$12*List!$H589)+Reference!O$13</f>
        <v>549.80611494728612</v>
      </c>
      <c r="W589" s="12">
        <f>(Reference!P$12*List!$H589)+Reference!P$13</f>
        <v>774.72679833481232</v>
      </c>
      <c r="X589" s="12">
        <f>(Reference!Q$12*List!$H589)+Reference!Q$13</f>
        <v>387.36339916740616</v>
      </c>
      <c r="Y589" s="53"/>
      <c r="Z589" s="1" t="str">
        <f t="shared" si="17"/>
        <v>CAMAS, Idaho</v>
      </c>
      <c r="AA589" s="39" t="s">
        <v>7938</v>
      </c>
      <c r="AB589" s="40" t="s">
        <v>277</v>
      </c>
      <c r="AC589" s="44" t="s">
        <v>25</v>
      </c>
      <c r="AD589" s="62">
        <v>0.78539999999999999</v>
      </c>
      <c r="AE589" s="56" t="str">
        <f t="shared" ref="AE589:AE652" si="18">IFERROR(INDEX($AI$12:$AI$3256,MATCH($A589,$AF$12:$AF$3256,0)),"")</f>
        <v/>
      </c>
      <c r="AF589" s="60">
        <v>13240</v>
      </c>
      <c r="AI589" s="60">
        <v>0.78539999999999999</v>
      </c>
    </row>
    <row r="590" spans="1:35" x14ac:dyDescent="0.35">
      <c r="A590" s="46" t="s">
        <v>1335</v>
      </c>
      <c r="B590" s="46" t="s">
        <v>4788</v>
      </c>
      <c r="C590" s="27" t="s">
        <v>4047</v>
      </c>
      <c r="D590" s="48" t="s">
        <v>393</v>
      </c>
      <c r="E590" s="39" t="s">
        <v>7939</v>
      </c>
      <c r="F590" s="43" t="s">
        <v>25</v>
      </c>
      <c r="G590" s="18" t="s">
        <v>4187</v>
      </c>
      <c r="H590" s="11">
        <v>0.93220000000000003</v>
      </c>
      <c r="I590" s="36">
        <f>(Reference!B$12*List!$H590)+Reference!B$13</f>
        <v>959.94207348161251</v>
      </c>
      <c r="J590" s="36">
        <f>(Reference!C$12*List!$H590)+Reference!C$13</f>
        <v>1432.5710128622291</v>
      </c>
      <c r="K590" s="36">
        <f>(Reference!D$12*List!$H590)+Reference!D$13</f>
        <v>1714.9593728695156</v>
      </c>
      <c r="L590" s="36">
        <f>(Reference!E$12*List!$H590)+Reference!E$13</f>
        <v>2121.004109469467</v>
      </c>
      <c r="M590" s="36">
        <f>(Reference!F$12*List!$H590)+Reference!F$13</f>
        <v>2209.5848792401734</v>
      </c>
      <c r="N590" s="36">
        <f>(Reference!G$12*List!$H590)+Reference!G$13</f>
        <v>2502.0797700266685</v>
      </c>
      <c r="O590" s="36">
        <f>(Reference!H$12*List!$H590)+Reference!H$13</f>
        <v>2597.2000597133338</v>
      </c>
      <c r="P590" s="36">
        <f>(Reference!I$12*List!$H590)+Reference!I$13</f>
        <v>2699.4543711264992</v>
      </c>
      <c r="Q590" s="36">
        <f>(Reference!J$12*List!$H590)+Reference!J$13</f>
        <v>3125.1176674743242</v>
      </c>
      <c r="R590" s="36">
        <f>(Reference!K$12*List!$H590)+Reference!K$13</f>
        <v>3224.3994698347815</v>
      </c>
      <c r="S590" s="36">
        <f>(Reference!L$12*List!$H590)+Reference!L$13</f>
        <v>3478.84624474661</v>
      </c>
      <c r="T590" s="36">
        <f>(Reference!M$12*List!$H590)+Reference!M$13</f>
        <v>4155.9838069535563</v>
      </c>
      <c r="U590" s="36">
        <f>(Reference!N$12*List!$H590)+Reference!N$13</f>
        <v>16765.367208542088</v>
      </c>
      <c r="V590" s="12">
        <f>(Reference!O$12*List!$H590)+Reference!O$13</f>
        <v>623.21624799081826</v>
      </c>
      <c r="W590" s="12">
        <f>(Reference!P$12*List!$H590)+Reference!P$13</f>
        <v>878.16834944160757</v>
      </c>
      <c r="X590" s="12">
        <f>(Reference!Q$12*List!$H590)+Reference!Q$13</f>
        <v>439.08417472080379</v>
      </c>
      <c r="Y590" s="53"/>
      <c r="Z590" s="1" t="str">
        <f t="shared" si="17"/>
        <v>CANYON, Idaho</v>
      </c>
      <c r="AA590" s="38" t="s">
        <v>7939</v>
      </c>
      <c r="AB590" s="40" t="s">
        <v>277</v>
      </c>
      <c r="AC590" s="43" t="s">
        <v>25</v>
      </c>
      <c r="AD590" s="61">
        <v>0.94920000000000004</v>
      </c>
      <c r="AE590" s="56" t="str">
        <f t="shared" si="18"/>
        <v/>
      </c>
      <c r="AF590" s="60">
        <v>13250</v>
      </c>
      <c r="AI590" s="60">
        <v>0.86699999999999999</v>
      </c>
    </row>
    <row r="591" spans="1:35" x14ac:dyDescent="0.35">
      <c r="A591" s="46" t="s">
        <v>1336</v>
      </c>
      <c r="B591" s="46" t="s">
        <v>4789</v>
      </c>
      <c r="C591" s="13">
        <v>99913</v>
      </c>
      <c r="D591" s="48" t="s">
        <v>7945</v>
      </c>
      <c r="E591" s="38" t="s">
        <v>7940</v>
      </c>
      <c r="F591" s="44" t="s">
        <v>25</v>
      </c>
      <c r="G591" s="18" t="s">
        <v>4188</v>
      </c>
      <c r="H591" s="29">
        <v>0.78539999999999999</v>
      </c>
      <c r="I591" s="36">
        <f>(Reference!B$12*List!$H591)+Reference!B$13</f>
        <v>846.86819975711433</v>
      </c>
      <c r="J591" s="36">
        <f>(Reference!C$12*List!$H591)+Reference!C$13</f>
        <v>1263.8250454912479</v>
      </c>
      <c r="K591" s="36">
        <f>(Reference!D$12*List!$H591)+Reference!D$13</f>
        <v>1512.9502048921454</v>
      </c>
      <c r="L591" s="36">
        <f>(Reference!E$12*List!$H591)+Reference!E$13</f>
        <v>1871.1659604096467</v>
      </c>
      <c r="M591" s="36">
        <f>(Reference!F$12*List!$H591)+Reference!F$13</f>
        <v>1949.3125893585598</v>
      </c>
      <c r="N591" s="36">
        <f>(Reference!G$12*List!$H591)+Reference!G$13</f>
        <v>2207.3538070959103</v>
      </c>
      <c r="O591" s="36">
        <f>(Reference!H$12*List!$H591)+Reference!H$13</f>
        <v>2291.2696502625286</v>
      </c>
      <c r="P591" s="36">
        <f>(Reference!I$12*List!$H591)+Reference!I$13</f>
        <v>2381.4791816666439</v>
      </c>
      <c r="Q591" s="36">
        <f>(Reference!J$12*List!$H591)+Reference!J$13</f>
        <v>2757.002579837259</v>
      </c>
      <c r="R591" s="36">
        <f>(Reference!K$12*List!$H591)+Reference!K$13</f>
        <v>2844.5897411424176</v>
      </c>
      <c r="S591" s="36">
        <f>(Reference!L$12*List!$H591)+Reference!L$13</f>
        <v>3069.0646216131204</v>
      </c>
      <c r="T591" s="36">
        <f>(Reference!M$12*List!$H591)+Reference!M$13</f>
        <v>3666.4405301554834</v>
      </c>
      <c r="U591" s="36">
        <f>(Reference!N$12*List!$H591)+Reference!N$13</f>
        <v>14790.534489930298</v>
      </c>
      <c r="V591" s="12">
        <f>(Reference!O$12*List!$H591)+Reference!O$13</f>
        <v>549.80611494728612</v>
      </c>
      <c r="W591" s="12">
        <f>(Reference!P$12*List!$H591)+Reference!P$13</f>
        <v>774.72679833481232</v>
      </c>
      <c r="X591" s="12">
        <f>(Reference!Q$12*List!$H591)+Reference!Q$13</f>
        <v>387.36339916740616</v>
      </c>
      <c r="Y591" s="53"/>
      <c r="Z591" s="1" t="str">
        <f t="shared" ref="Z591:Z654" si="19">CONCATENATE(AA591, AB591, AC591)</f>
        <v>CARIBOU, Idaho</v>
      </c>
      <c r="AA591" s="39" t="s">
        <v>7940</v>
      </c>
      <c r="AB591" s="40" t="s">
        <v>277</v>
      </c>
      <c r="AC591" s="44" t="s">
        <v>25</v>
      </c>
      <c r="AD591" s="62">
        <v>0.78539999999999999</v>
      </c>
      <c r="AE591" s="56" t="str">
        <f t="shared" si="18"/>
        <v/>
      </c>
      <c r="AF591" s="60">
        <v>13260</v>
      </c>
      <c r="AI591" s="60">
        <v>0.85860000000000003</v>
      </c>
    </row>
    <row r="592" spans="1:35" x14ac:dyDescent="0.35">
      <c r="A592" s="46" t="s">
        <v>1337</v>
      </c>
      <c r="B592" s="46" t="s">
        <v>4790</v>
      </c>
      <c r="C592" s="27">
        <v>99913</v>
      </c>
      <c r="D592" s="48" t="s">
        <v>7945</v>
      </c>
      <c r="E592" s="39" t="s">
        <v>7941</v>
      </c>
      <c r="F592" s="44" t="s">
        <v>25</v>
      </c>
      <c r="G592" s="18" t="s">
        <v>4188</v>
      </c>
      <c r="H592" s="29">
        <v>0.78539999999999999</v>
      </c>
      <c r="I592" s="36">
        <f>(Reference!B$12*List!$H592)+Reference!B$13</f>
        <v>846.86819975711433</v>
      </c>
      <c r="J592" s="36">
        <f>(Reference!C$12*List!$H592)+Reference!C$13</f>
        <v>1263.8250454912479</v>
      </c>
      <c r="K592" s="36">
        <f>(Reference!D$12*List!$H592)+Reference!D$13</f>
        <v>1512.9502048921454</v>
      </c>
      <c r="L592" s="36">
        <f>(Reference!E$12*List!$H592)+Reference!E$13</f>
        <v>1871.1659604096467</v>
      </c>
      <c r="M592" s="36">
        <f>(Reference!F$12*List!$H592)+Reference!F$13</f>
        <v>1949.3125893585598</v>
      </c>
      <c r="N592" s="36">
        <f>(Reference!G$12*List!$H592)+Reference!G$13</f>
        <v>2207.3538070959103</v>
      </c>
      <c r="O592" s="36">
        <f>(Reference!H$12*List!$H592)+Reference!H$13</f>
        <v>2291.2696502625286</v>
      </c>
      <c r="P592" s="36">
        <f>(Reference!I$12*List!$H592)+Reference!I$13</f>
        <v>2381.4791816666439</v>
      </c>
      <c r="Q592" s="36">
        <f>(Reference!J$12*List!$H592)+Reference!J$13</f>
        <v>2757.002579837259</v>
      </c>
      <c r="R592" s="36">
        <f>(Reference!K$12*List!$H592)+Reference!K$13</f>
        <v>2844.5897411424176</v>
      </c>
      <c r="S592" s="36">
        <f>(Reference!L$12*List!$H592)+Reference!L$13</f>
        <v>3069.0646216131204</v>
      </c>
      <c r="T592" s="36">
        <f>(Reference!M$12*List!$H592)+Reference!M$13</f>
        <v>3666.4405301554834</v>
      </c>
      <c r="U592" s="36">
        <f>(Reference!N$12*List!$H592)+Reference!N$13</f>
        <v>14790.534489930298</v>
      </c>
      <c r="V592" s="12">
        <f>(Reference!O$12*List!$H592)+Reference!O$13</f>
        <v>549.80611494728612</v>
      </c>
      <c r="W592" s="12">
        <f>(Reference!P$12*List!$H592)+Reference!P$13</f>
        <v>774.72679833481232</v>
      </c>
      <c r="X592" s="12">
        <f>(Reference!Q$12*List!$H592)+Reference!Q$13</f>
        <v>387.36339916740616</v>
      </c>
      <c r="Y592" s="53"/>
      <c r="Z592" s="1" t="str">
        <f t="shared" si="19"/>
        <v>CASSIA, Idaho</v>
      </c>
      <c r="AA592" s="39" t="s">
        <v>7941</v>
      </c>
      <c r="AB592" s="40" t="s">
        <v>277</v>
      </c>
      <c r="AC592" s="44" t="s">
        <v>25</v>
      </c>
      <c r="AD592" s="62">
        <v>0.78539999999999999</v>
      </c>
      <c r="AE592" s="56" t="str">
        <f t="shared" si="18"/>
        <v/>
      </c>
      <c r="AF592" s="60">
        <v>13270</v>
      </c>
      <c r="AI592" s="60">
        <v>0.92820000000000003</v>
      </c>
    </row>
    <row r="593" spans="1:35" x14ac:dyDescent="0.35">
      <c r="A593" s="46" t="s">
        <v>1338</v>
      </c>
      <c r="B593" s="46" t="s">
        <v>4791</v>
      </c>
      <c r="C593" s="13">
        <v>99913</v>
      </c>
      <c r="D593" s="48" t="s">
        <v>7945</v>
      </c>
      <c r="E593" s="38" t="s">
        <v>7594</v>
      </c>
      <c r="F593" s="44" t="s">
        <v>25</v>
      </c>
      <c r="G593" s="18" t="s">
        <v>4188</v>
      </c>
      <c r="H593" s="29">
        <v>0.78539999999999999</v>
      </c>
      <c r="I593" s="36">
        <f>(Reference!B$12*List!$H593)+Reference!B$13</f>
        <v>846.86819975711433</v>
      </c>
      <c r="J593" s="36">
        <f>(Reference!C$12*List!$H593)+Reference!C$13</f>
        <v>1263.8250454912479</v>
      </c>
      <c r="K593" s="36">
        <f>(Reference!D$12*List!$H593)+Reference!D$13</f>
        <v>1512.9502048921454</v>
      </c>
      <c r="L593" s="36">
        <f>(Reference!E$12*List!$H593)+Reference!E$13</f>
        <v>1871.1659604096467</v>
      </c>
      <c r="M593" s="36">
        <f>(Reference!F$12*List!$H593)+Reference!F$13</f>
        <v>1949.3125893585598</v>
      </c>
      <c r="N593" s="36">
        <f>(Reference!G$12*List!$H593)+Reference!G$13</f>
        <v>2207.3538070959103</v>
      </c>
      <c r="O593" s="36">
        <f>(Reference!H$12*List!$H593)+Reference!H$13</f>
        <v>2291.2696502625286</v>
      </c>
      <c r="P593" s="36">
        <f>(Reference!I$12*List!$H593)+Reference!I$13</f>
        <v>2381.4791816666439</v>
      </c>
      <c r="Q593" s="36">
        <f>(Reference!J$12*List!$H593)+Reference!J$13</f>
        <v>2757.002579837259</v>
      </c>
      <c r="R593" s="36">
        <f>(Reference!K$12*List!$H593)+Reference!K$13</f>
        <v>2844.5897411424176</v>
      </c>
      <c r="S593" s="36">
        <f>(Reference!L$12*List!$H593)+Reference!L$13</f>
        <v>3069.0646216131204</v>
      </c>
      <c r="T593" s="36">
        <f>(Reference!M$12*List!$H593)+Reference!M$13</f>
        <v>3666.4405301554834</v>
      </c>
      <c r="U593" s="36">
        <f>(Reference!N$12*List!$H593)+Reference!N$13</f>
        <v>14790.534489930298</v>
      </c>
      <c r="V593" s="12">
        <f>(Reference!O$12*List!$H593)+Reference!O$13</f>
        <v>549.80611494728612</v>
      </c>
      <c r="W593" s="12">
        <f>(Reference!P$12*List!$H593)+Reference!P$13</f>
        <v>774.72679833481232</v>
      </c>
      <c r="X593" s="12">
        <f>(Reference!Q$12*List!$H593)+Reference!Q$13</f>
        <v>387.36339916740616</v>
      </c>
      <c r="Y593" s="53"/>
      <c r="Z593" s="1" t="str">
        <f t="shared" si="19"/>
        <v>CLARK, Idaho</v>
      </c>
      <c r="AA593" s="39" t="s">
        <v>7594</v>
      </c>
      <c r="AB593" s="40" t="s">
        <v>277</v>
      </c>
      <c r="AC593" s="44" t="s">
        <v>25</v>
      </c>
      <c r="AD593" s="62">
        <v>0.78539999999999999</v>
      </c>
      <c r="AE593" s="56" t="str">
        <f t="shared" si="18"/>
        <v/>
      </c>
      <c r="AF593" s="60">
        <v>13280</v>
      </c>
      <c r="AI593" s="60">
        <v>0.78539999999999999</v>
      </c>
    </row>
    <row r="594" spans="1:35" x14ac:dyDescent="0.35">
      <c r="A594" s="46" t="s">
        <v>1339</v>
      </c>
      <c r="B594" s="46" t="s">
        <v>4792</v>
      </c>
      <c r="C594" s="27">
        <v>99913</v>
      </c>
      <c r="D594" s="48" t="s">
        <v>7945</v>
      </c>
      <c r="E594" s="39" t="s">
        <v>7942</v>
      </c>
      <c r="F594" s="44" t="s">
        <v>25</v>
      </c>
      <c r="G594" s="18" t="s">
        <v>4188</v>
      </c>
      <c r="H594" s="29">
        <v>0.78539999999999999</v>
      </c>
      <c r="I594" s="36">
        <f>(Reference!B$12*List!$H594)+Reference!B$13</f>
        <v>846.86819975711433</v>
      </c>
      <c r="J594" s="36">
        <f>(Reference!C$12*List!$H594)+Reference!C$13</f>
        <v>1263.8250454912479</v>
      </c>
      <c r="K594" s="36">
        <f>(Reference!D$12*List!$H594)+Reference!D$13</f>
        <v>1512.9502048921454</v>
      </c>
      <c r="L594" s="36">
        <f>(Reference!E$12*List!$H594)+Reference!E$13</f>
        <v>1871.1659604096467</v>
      </c>
      <c r="M594" s="36">
        <f>(Reference!F$12*List!$H594)+Reference!F$13</f>
        <v>1949.3125893585598</v>
      </c>
      <c r="N594" s="36">
        <f>(Reference!G$12*List!$H594)+Reference!G$13</f>
        <v>2207.3538070959103</v>
      </c>
      <c r="O594" s="36">
        <f>(Reference!H$12*List!$H594)+Reference!H$13</f>
        <v>2291.2696502625286</v>
      </c>
      <c r="P594" s="36">
        <f>(Reference!I$12*List!$H594)+Reference!I$13</f>
        <v>2381.4791816666439</v>
      </c>
      <c r="Q594" s="36">
        <f>(Reference!J$12*List!$H594)+Reference!J$13</f>
        <v>2757.002579837259</v>
      </c>
      <c r="R594" s="36">
        <f>(Reference!K$12*List!$H594)+Reference!K$13</f>
        <v>2844.5897411424176</v>
      </c>
      <c r="S594" s="36">
        <f>(Reference!L$12*List!$H594)+Reference!L$13</f>
        <v>3069.0646216131204</v>
      </c>
      <c r="T594" s="36">
        <f>(Reference!M$12*List!$H594)+Reference!M$13</f>
        <v>3666.4405301554834</v>
      </c>
      <c r="U594" s="36">
        <f>(Reference!N$12*List!$H594)+Reference!N$13</f>
        <v>14790.534489930298</v>
      </c>
      <c r="V594" s="12">
        <f>(Reference!O$12*List!$H594)+Reference!O$13</f>
        <v>549.80611494728612</v>
      </c>
      <c r="W594" s="12">
        <f>(Reference!P$12*List!$H594)+Reference!P$13</f>
        <v>774.72679833481232</v>
      </c>
      <c r="X594" s="12">
        <f>(Reference!Q$12*List!$H594)+Reference!Q$13</f>
        <v>387.36339916740616</v>
      </c>
      <c r="Y594" s="53"/>
      <c r="Z594" s="1" t="str">
        <f t="shared" si="19"/>
        <v>CLEARWATER, Idaho</v>
      </c>
      <c r="AA594" s="39" t="s">
        <v>7942</v>
      </c>
      <c r="AB594" s="40" t="s">
        <v>277</v>
      </c>
      <c r="AC594" s="44" t="s">
        <v>25</v>
      </c>
      <c r="AD594" s="62">
        <v>0.78539999999999999</v>
      </c>
      <c r="AE594" s="56" t="str">
        <f t="shared" si="18"/>
        <v/>
      </c>
      <c r="AF594" s="60">
        <v>13290</v>
      </c>
      <c r="AI594" s="60">
        <v>0.78539999999999999</v>
      </c>
    </row>
    <row r="595" spans="1:35" x14ac:dyDescent="0.35">
      <c r="A595" s="46" t="s">
        <v>1340</v>
      </c>
      <c r="B595" s="46" t="s">
        <v>4793</v>
      </c>
      <c r="C595" s="27">
        <v>99913</v>
      </c>
      <c r="D595" s="48" t="s">
        <v>7945</v>
      </c>
      <c r="E595" s="39" t="s">
        <v>7713</v>
      </c>
      <c r="F595" s="44" t="s">
        <v>25</v>
      </c>
      <c r="G595" s="18" t="s">
        <v>4188</v>
      </c>
      <c r="H595" s="11">
        <v>0.78539999999999999</v>
      </c>
      <c r="I595" s="36">
        <f>(Reference!B$12*List!$H595)+Reference!B$13</f>
        <v>846.86819975711433</v>
      </c>
      <c r="J595" s="36">
        <f>(Reference!C$12*List!$H595)+Reference!C$13</f>
        <v>1263.8250454912479</v>
      </c>
      <c r="K595" s="36">
        <f>(Reference!D$12*List!$H595)+Reference!D$13</f>
        <v>1512.9502048921454</v>
      </c>
      <c r="L595" s="36">
        <f>(Reference!E$12*List!$H595)+Reference!E$13</f>
        <v>1871.1659604096467</v>
      </c>
      <c r="M595" s="36">
        <f>(Reference!F$12*List!$H595)+Reference!F$13</f>
        <v>1949.3125893585598</v>
      </c>
      <c r="N595" s="36">
        <f>(Reference!G$12*List!$H595)+Reference!G$13</f>
        <v>2207.3538070959103</v>
      </c>
      <c r="O595" s="36">
        <f>(Reference!H$12*List!$H595)+Reference!H$13</f>
        <v>2291.2696502625286</v>
      </c>
      <c r="P595" s="36">
        <f>(Reference!I$12*List!$H595)+Reference!I$13</f>
        <v>2381.4791816666439</v>
      </c>
      <c r="Q595" s="36">
        <f>(Reference!J$12*List!$H595)+Reference!J$13</f>
        <v>2757.002579837259</v>
      </c>
      <c r="R595" s="36">
        <f>(Reference!K$12*List!$H595)+Reference!K$13</f>
        <v>2844.5897411424176</v>
      </c>
      <c r="S595" s="36">
        <f>(Reference!L$12*List!$H595)+Reference!L$13</f>
        <v>3069.0646216131204</v>
      </c>
      <c r="T595" s="36">
        <f>(Reference!M$12*List!$H595)+Reference!M$13</f>
        <v>3666.4405301554834</v>
      </c>
      <c r="U595" s="36">
        <f>(Reference!N$12*List!$H595)+Reference!N$13</f>
        <v>14790.534489930298</v>
      </c>
      <c r="V595" s="12">
        <f>(Reference!O$12*List!$H595)+Reference!O$13</f>
        <v>549.80611494728612</v>
      </c>
      <c r="W595" s="12">
        <f>(Reference!P$12*List!$H595)+Reference!P$13</f>
        <v>774.72679833481232</v>
      </c>
      <c r="X595" s="12">
        <f>(Reference!Q$12*List!$H595)+Reference!Q$13</f>
        <v>387.36339916740616</v>
      </c>
      <c r="Y595" s="53"/>
      <c r="Z595" s="1" t="str">
        <f t="shared" si="19"/>
        <v>CUSTER, Idaho</v>
      </c>
      <c r="AA595" s="38" t="s">
        <v>7713</v>
      </c>
      <c r="AB595" s="40" t="s">
        <v>277</v>
      </c>
      <c r="AC595" s="43" t="s">
        <v>25</v>
      </c>
      <c r="AD595" s="61">
        <v>0.93220000000000003</v>
      </c>
      <c r="AE595" s="56" t="str">
        <f t="shared" si="18"/>
        <v/>
      </c>
      <c r="AF595" s="60">
        <v>13300</v>
      </c>
      <c r="AI595" s="60">
        <v>0.78539999999999999</v>
      </c>
    </row>
    <row r="596" spans="1:35" x14ac:dyDescent="0.35">
      <c r="A596" s="46" t="s">
        <v>1341</v>
      </c>
      <c r="B596" s="46" t="s">
        <v>4794</v>
      </c>
      <c r="C596" s="27">
        <v>99913</v>
      </c>
      <c r="D596" s="48" t="s">
        <v>7945</v>
      </c>
      <c r="E596" s="39" t="s">
        <v>7499</v>
      </c>
      <c r="F596" s="44" t="s">
        <v>25</v>
      </c>
      <c r="G596" s="18" t="s">
        <v>4188</v>
      </c>
      <c r="H596" s="29">
        <v>0.78539999999999999</v>
      </c>
      <c r="I596" s="36">
        <f>(Reference!B$12*List!$H596)+Reference!B$13</f>
        <v>846.86819975711433</v>
      </c>
      <c r="J596" s="36">
        <f>(Reference!C$12*List!$H596)+Reference!C$13</f>
        <v>1263.8250454912479</v>
      </c>
      <c r="K596" s="36">
        <f>(Reference!D$12*List!$H596)+Reference!D$13</f>
        <v>1512.9502048921454</v>
      </c>
      <c r="L596" s="36">
        <f>(Reference!E$12*List!$H596)+Reference!E$13</f>
        <v>1871.1659604096467</v>
      </c>
      <c r="M596" s="36">
        <f>(Reference!F$12*List!$H596)+Reference!F$13</f>
        <v>1949.3125893585598</v>
      </c>
      <c r="N596" s="36">
        <f>(Reference!G$12*List!$H596)+Reference!G$13</f>
        <v>2207.3538070959103</v>
      </c>
      <c r="O596" s="36">
        <f>(Reference!H$12*List!$H596)+Reference!H$13</f>
        <v>2291.2696502625286</v>
      </c>
      <c r="P596" s="36">
        <f>(Reference!I$12*List!$H596)+Reference!I$13</f>
        <v>2381.4791816666439</v>
      </c>
      <c r="Q596" s="36">
        <f>(Reference!J$12*List!$H596)+Reference!J$13</f>
        <v>2757.002579837259</v>
      </c>
      <c r="R596" s="36">
        <f>(Reference!K$12*List!$H596)+Reference!K$13</f>
        <v>2844.5897411424176</v>
      </c>
      <c r="S596" s="36">
        <f>(Reference!L$12*List!$H596)+Reference!L$13</f>
        <v>3069.0646216131204</v>
      </c>
      <c r="T596" s="36">
        <f>(Reference!M$12*List!$H596)+Reference!M$13</f>
        <v>3666.4405301554834</v>
      </c>
      <c r="U596" s="36">
        <f>(Reference!N$12*List!$H596)+Reference!N$13</f>
        <v>14790.534489930298</v>
      </c>
      <c r="V596" s="12">
        <f>(Reference!O$12*List!$H596)+Reference!O$13</f>
        <v>549.80611494728612</v>
      </c>
      <c r="W596" s="12">
        <f>(Reference!P$12*List!$H596)+Reference!P$13</f>
        <v>774.72679833481232</v>
      </c>
      <c r="X596" s="12">
        <f>(Reference!Q$12*List!$H596)+Reference!Q$13</f>
        <v>387.36339916740616</v>
      </c>
      <c r="Y596" s="53"/>
      <c r="Z596" s="1" t="str">
        <f t="shared" si="19"/>
        <v>ELMORE, Idaho</v>
      </c>
      <c r="AA596" s="39" t="s">
        <v>7499</v>
      </c>
      <c r="AB596" s="40" t="s">
        <v>277</v>
      </c>
      <c r="AC596" s="44" t="s">
        <v>25</v>
      </c>
      <c r="AD596" s="62">
        <v>0.78539999999999999</v>
      </c>
      <c r="AE596" s="56" t="str">
        <f t="shared" si="18"/>
        <v/>
      </c>
      <c r="AF596" s="60">
        <v>13310</v>
      </c>
      <c r="AI596" s="60">
        <v>0.78539999999999999</v>
      </c>
    </row>
    <row r="597" spans="1:35" x14ac:dyDescent="0.35">
      <c r="A597" s="46" t="s">
        <v>1342</v>
      </c>
      <c r="B597" s="46" t="s">
        <v>4795</v>
      </c>
      <c r="C597" s="27" t="s">
        <v>4049</v>
      </c>
      <c r="D597" s="48" t="s">
        <v>568</v>
      </c>
      <c r="E597" s="39" t="s">
        <v>7503</v>
      </c>
      <c r="F597" s="43" t="s">
        <v>25</v>
      </c>
      <c r="G597" s="18" t="s">
        <v>4187</v>
      </c>
      <c r="H597" s="11">
        <v>0.90580000000000005</v>
      </c>
      <c r="I597" s="36">
        <f>(Reference!B$12*List!$H597)+Reference!B$13</f>
        <v>939.60726240309236</v>
      </c>
      <c r="J597" s="36">
        <f>(Reference!C$12*List!$H597)+Reference!C$13</f>
        <v>1402.2243266320254</v>
      </c>
      <c r="K597" s="36">
        <f>(Reference!D$12*List!$H597)+Reference!D$13</f>
        <v>1678.6307486556018</v>
      </c>
      <c r="L597" s="36">
        <f>(Reference!E$12*List!$H597)+Reference!E$13</f>
        <v>2076.0740881126603</v>
      </c>
      <c r="M597" s="36">
        <f>(Reference!F$12*List!$H597)+Reference!F$13</f>
        <v>2162.7784183895292</v>
      </c>
      <c r="N597" s="36">
        <f>(Reference!G$12*List!$H597)+Reference!G$13</f>
        <v>2449.077280780265</v>
      </c>
      <c r="O597" s="36">
        <f>(Reference!H$12*List!$H597)+Reference!H$13</f>
        <v>2542.1826018829438</v>
      </c>
      <c r="P597" s="36">
        <f>(Reference!I$12*List!$H597)+Reference!I$13</f>
        <v>2642.2708220683235</v>
      </c>
      <c r="Q597" s="36">
        <f>(Reference!J$12*List!$H597)+Reference!J$13</f>
        <v>3058.9171340028083</v>
      </c>
      <c r="R597" s="36">
        <f>(Reference!K$12*List!$H597)+Reference!K$13</f>
        <v>3156.0958129037299</v>
      </c>
      <c r="S597" s="36">
        <f>(Reference!L$12*List!$H597)+Reference!L$13</f>
        <v>3405.1525468533937</v>
      </c>
      <c r="T597" s="36">
        <f>(Reference!M$12*List!$H597)+Reference!M$13</f>
        <v>4067.9460514530856</v>
      </c>
      <c r="U597" s="36">
        <f>(Reference!N$12*List!$H597)+Reference!N$13</f>
        <v>16410.220180126889</v>
      </c>
      <c r="V597" s="12">
        <f>(Reference!O$12*List!$H597)+Reference!O$13</f>
        <v>610.01442569961091</v>
      </c>
      <c r="W597" s="12">
        <f>(Reference!P$12*List!$H597)+Reference!P$13</f>
        <v>859.56578166763359</v>
      </c>
      <c r="X597" s="12">
        <f>(Reference!Q$12*List!$H597)+Reference!Q$13</f>
        <v>429.78289083381679</v>
      </c>
      <c r="Y597" s="53"/>
      <c r="Z597" s="1" t="str">
        <f t="shared" si="19"/>
        <v>FRANKLIN, Idaho</v>
      </c>
      <c r="AA597" s="38" t="s">
        <v>7503</v>
      </c>
      <c r="AB597" s="40" t="s">
        <v>277</v>
      </c>
      <c r="AC597" s="43" t="s">
        <v>25</v>
      </c>
      <c r="AD597" s="61">
        <v>0.86699999999999999</v>
      </c>
      <c r="AE597" s="56" t="str">
        <f t="shared" si="18"/>
        <v/>
      </c>
      <c r="AF597" s="60">
        <v>13320</v>
      </c>
      <c r="AI597" s="60">
        <v>0.78539999999999999</v>
      </c>
    </row>
    <row r="598" spans="1:35" x14ac:dyDescent="0.35">
      <c r="A598" s="46" t="s">
        <v>1343</v>
      </c>
      <c r="B598" s="46" t="s">
        <v>4796</v>
      </c>
      <c r="C598" s="27">
        <v>99913</v>
      </c>
      <c r="D598" s="48" t="s">
        <v>7945</v>
      </c>
      <c r="E598" s="39" t="s">
        <v>7721</v>
      </c>
      <c r="F598" s="44" t="s">
        <v>25</v>
      </c>
      <c r="G598" s="18" t="s">
        <v>4188</v>
      </c>
      <c r="H598" s="29">
        <v>0.78539999999999999</v>
      </c>
      <c r="I598" s="36">
        <f>(Reference!B$12*List!$H598)+Reference!B$13</f>
        <v>846.86819975711433</v>
      </c>
      <c r="J598" s="36">
        <f>(Reference!C$12*List!$H598)+Reference!C$13</f>
        <v>1263.8250454912479</v>
      </c>
      <c r="K598" s="36">
        <f>(Reference!D$12*List!$H598)+Reference!D$13</f>
        <v>1512.9502048921454</v>
      </c>
      <c r="L598" s="36">
        <f>(Reference!E$12*List!$H598)+Reference!E$13</f>
        <v>1871.1659604096467</v>
      </c>
      <c r="M598" s="36">
        <f>(Reference!F$12*List!$H598)+Reference!F$13</f>
        <v>1949.3125893585598</v>
      </c>
      <c r="N598" s="36">
        <f>(Reference!G$12*List!$H598)+Reference!G$13</f>
        <v>2207.3538070959103</v>
      </c>
      <c r="O598" s="36">
        <f>(Reference!H$12*List!$H598)+Reference!H$13</f>
        <v>2291.2696502625286</v>
      </c>
      <c r="P598" s="36">
        <f>(Reference!I$12*List!$H598)+Reference!I$13</f>
        <v>2381.4791816666439</v>
      </c>
      <c r="Q598" s="36">
        <f>(Reference!J$12*List!$H598)+Reference!J$13</f>
        <v>2757.002579837259</v>
      </c>
      <c r="R598" s="36">
        <f>(Reference!K$12*List!$H598)+Reference!K$13</f>
        <v>2844.5897411424176</v>
      </c>
      <c r="S598" s="36">
        <f>(Reference!L$12*List!$H598)+Reference!L$13</f>
        <v>3069.0646216131204</v>
      </c>
      <c r="T598" s="36">
        <f>(Reference!M$12*List!$H598)+Reference!M$13</f>
        <v>3666.4405301554834</v>
      </c>
      <c r="U598" s="36">
        <f>(Reference!N$12*List!$H598)+Reference!N$13</f>
        <v>14790.534489930298</v>
      </c>
      <c r="V598" s="12">
        <f>(Reference!O$12*List!$H598)+Reference!O$13</f>
        <v>549.80611494728612</v>
      </c>
      <c r="W598" s="12">
        <f>(Reference!P$12*List!$H598)+Reference!P$13</f>
        <v>774.72679833481232</v>
      </c>
      <c r="X598" s="12">
        <f>(Reference!Q$12*List!$H598)+Reference!Q$13</f>
        <v>387.36339916740616</v>
      </c>
      <c r="Y598" s="53"/>
      <c r="Z598" s="1" t="str">
        <f t="shared" si="19"/>
        <v>FREMONT, Idaho</v>
      </c>
      <c r="AA598" s="39" t="s">
        <v>7721</v>
      </c>
      <c r="AB598" s="40" t="s">
        <v>277</v>
      </c>
      <c r="AC598" s="44" t="s">
        <v>25</v>
      </c>
      <c r="AD598" s="62">
        <v>0.78539999999999999</v>
      </c>
      <c r="AE598" s="56" t="str">
        <f t="shared" si="18"/>
        <v/>
      </c>
      <c r="AF598" s="60">
        <v>13330</v>
      </c>
      <c r="AI598" s="60">
        <v>0.78539999999999999</v>
      </c>
    </row>
    <row r="599" spans="1:35" x14ac:dyDescent="0.35">
      <c r="A599" s="46" t="s">
        <v>1344</v>
      </c>
      <c r="B599" s="46" t="s">
        <v>4797</v>
      </c>
      <c r="C599" s="27" t="s">
        <v>4047</v>
      </c>
      <c r="D599" s="48" t="s">
        <v>393</v>
      </c>
      <c r="E599" s="39" t="s">
        <v>7943</v>
      </c>
      <c r="F599" s="43" t="s">
        <v>25</v>
      </c>
      <c r="G599" s="18" t="s">
        <v>4187</v>
      </c>
      <c r="H599" s="11">
        <v>0.93220000000000003</v>
      </c>
      <c r="I599" s="36">
        <f>(Reference!B$12*List!$H599)+Reference!B$13</f>
        <v>959.94207348161251</v>
      </c>
      <c r="J599" s="36">
        <f>(Reference!C$12*List!$H599)+Reference!C$13</f>
        <v>1432.5710128622291</v>
      </c>
      <c r="K599" s="36">
        <f>(Reference!D$12*List!$H599)+Reference!D$13</f>
        <v>1714.9593728695156</v>
      </c>
      <c r="L599" s="36">
        <f>(Reference!E$12*List!$H599)+Reference!E$13</f>
        <v>2121.004109469467</v>
      </c>
      <c r="M599" s="36">
        <f>(Reference!F$12*List!$H599)+Reference!F$13</f>
        <v>2209.5848792401734</v>
      </c>
      <c r="N599" s="36">
        <f>(Reference!G$12*List!$H599)+Reference!G$13</f>
        <v>2502.0797700266685</v>
      </c>
      <c r="O599" s="36">
        <f>(Reference!H$12*List!$H599)+Reference!H$13</f>
        <v>2597.2000597133338</v>
      </c>
      <c r="P599" s="36">
        <f>(Reference!I$12*List!$H599)+Reference!I$13</f>
        <v>2699.4543711264992</v>
      </c>
      <c r="Q599" s="36">
        <f>(Reference!J$12*List!$H599)+Reference!J$13</f>
        <v>3125.1176674743242</v>
      </c>
      <c r="R599" s="36">
        <f>(Reference!K$12*List!$H599)+Reference!K$13</f>
        <v>3224.3994698347815</v>
      </c>
      <c r="S599" s="36">
        <f>(Reference!L$12*List!$H599)+Reference!L$13</f>
        <v>3478.84624474661</v>
      </c>
      <c r="T599" s="36">
        <f>(Reference!M$12*List!$H599)+Reference!M$13</f>
        <v>4155.9838069535563</v>
      </c>
      <c r="U599" s="36">
        <f>(Reference!N$12*List!$H599)+Reference!N$13</f>
        <v>16765.367208542088</v>
      </c>
      <c r="V599" s="12">
        <f>(Reference!O$12*List!$H599)+Reference!O$13</f>
        <v>623.21624799081826</v>
      </c>
      <c r="W599" s="12">
        <f>(Reference!P$12*List!$H599)+Reference!P$13</f>
        <v>878.16834944160757</v>
      </c>
      <c r="X599" s="12">
        <f>(Reference!Q$12*List!$H599)+Reference!Q$13</f>
        <v>439.08417472080379</v>
      </c>
      <c r="Y599" s="53"/>
      <c r="Z599" s="1" t="str">
        <f t="shared" si="19"/>
        <v>GEM, Idaho</v>
      </c>
      <c r="AA599" s="38" t="s">
        <v>7943</v>
      </c>
      <c r="AB599" s="40" t="s">
        <v>277</v>
      </c>
      <c r="AC599" s="43" t="s">
        <v>25</v>
      </c>
      <c r="AD599" s="61">
        <v>0.86699999999999999</v>
      </c>
      <c r="AE599" s="56" t="str">
        <f t="shared" si="18"/>
        <v/>
      </c>
      <c r="AF599" s="60">
        <v>13340</v>
      </c>
      <c r="AI599" s="60">
        <v>0.81499999999999995</v>
      </c>
    </row>
    <row r="600" spans="1:35" x14ac:dyDescent="0.35">
      <c r="A600" s="46" t="s">
        <v>1345</v>
      </c>
      <c r="B600" s="46" t="s">
        <v>4798</v>
      </c>
      <c r="C600" s="13">
        <v>99913</v>
      </c>
      <c r="D600" s="48" t="s">
        <v>7945</v>
      </c>
      <c r="E600" s="38" t="s">
        <v>7944</v>
      </c>
      <c r="F600" s="44" t="s">
        <v>25</v>
      </c>
      <c r="G600" s="18" t="s">
        <v>4188</v>
      </c>
      <c r="H600" s="29">
        <v>0.78539999999999999</v>
      </c>
      <c r="I600" s="36">
        <f>(Reference!B$12*List!$H600)+Reference!B$13</f>
        <v>846.86819975711433</v>
      </c>
      <c r="J600" s="36">
        <f>(Reference!C$12*List!$H600)+Reference!C$13</f>
        <v>1263.8250454912479</v>
      </c>
      <c r="K600" s="36">
        <f>(Reference!D$12*List!$H600)+Reference!D$13</f>
        <v>1512.9502048921454</v>
      </c>
      <c r="L600" s="36">
        <f>(Reference!E$12*List!$H600)+Reference!E$13</f>
        <v>1871.1659604096467</v>
      </c>
      <c r="M600" s="36">
        <f>(Reference!F$12*List!$H600)+Reference!F$13</f>
        <v>1949.3125893585598</v>
      </c>
      <c r="N600" s="36">
        <f>(Reference!G$12*List!$H600)+Reference!G$13</f>
        <v>2207.3538070959103</v>
      </c>
      <c r="O600" s="36">
        <f>(Reference!H$12*List!$H600)+Reference!H$13</f>
        <v>2291.2696502625286</v>
      </c>
      <c r="P600" s="36">
        <f>(Reference!I$12*List!$H600)+Reference!I$13</f>
        <v>2381.4791816666439</v>
      </c>
      <c r="Q600" s="36">
        <f>(Reference!J$12*List!$H600)+Reference!J$13</f>
        <v>2757.002579837259</v>
      </c>
      <c r="R600" s="36">
        <f>(Reference!K$12*List!$H600)+Reference!K$13</f>
        <v>2844.5897411424176</v>
      </c>
      <c r="S600" s="36">
        <f>(Reference!L$12*List!$H600)+Reference!L$13</f>
        <v>3069.0646216131204</v>
      </c>
      <c r="T600" s="36">
        <f>(Reference!M$12*List!$H600)+Reference!M$13</f>
        <v>3666.4405301554834</v>
      </c>
      <c r="U600" s="36">
        <f>(Reference!N$12*List!$H600)+Reference!N$13</f>
        <v>14790.534489930298</v>
      </c>
      <c r="V600" s="12">
        <f>(Reference!O$12*List!$H600)+Reference!O$13</f>
        <v>549.80611494728612</v>
      </c>
      <c r="W600" s="12">
        <f>(Reference!P$12*List!$H600)+Reference!P$13</f>
        <v>774.72679833481232</v>
      </c>
      <c r="X600" s="12">
        <f>(Reference!Q$12*List!$H600)+Reference!Q$13</f>
        <v>387.36339916740616</v>
      </c>
      <c r="Y600" s="53"/>
      <c r="Z600" s="1" t="str">
        <f t="shared" si="19"/>
        <v>GOODING, Idaho</v>
      </c>
      <c r="AA600" s="39" t="s">
        <v>7944</v>
      </c>
      <c r="AB600" s="40" t="s">
        <v>277</v>
      </c>
      <c r="AC600" s="44" t="s">
        <v>25</v>
      </c>
      <c r="AD600" s="62">
        <v>0.78539999999999999</v>
      </c>
      <c r="AE600" s="56" t="str">
        <f t="shared" si="18"/>
        <v/>
      </c>
      <c r="AF600" s="60">
        <v>13350</v>
      </c>
      <c r="AI600" s="60">
        <v>0.78539999999999999</v>
      </c>
    </row>
    <row r="601" spans="1:35" x14ac:dyDescent="0.35">
      <c r="A601" s="46" t="s">
        <v>1346</v>
      </c>
      <c r="B601" s="46" t="s">
        <v>4799</v>
      </c>
      <c r="C601" s="27">
        <v>99913</v>
      </c>
      <c r="D601" s="48" t="s">
        <v>7945</v>
      </c>
      <c r="E601" s="39" t="s">
        <v>7945</v>
      </c>
      <c r="F601" s="44" t="s">
        <v>25</v>
      </c>
      <c r="G601" s="18" t="s">
        <v>4188</v>
      </c>
      <c r="H601" s="11">
        <v>0.78539999999999999</v>
      </c>
      <c r="I601" s="36">
        <f>(Reference!B$12*List!$H601)+Reference!B$13</f>
        <v>846.86819975711433</v>
      </c>
      <c r="J601" s="36">
        <f>(Reference!C$12*List!$H601)+Reference!C$13</f>
        <v>1263.8250454912479</v>
      </c>
      <c r="K601" s="36">
        <f>(Reference!D$12*List!$H601)+Reference!D$13</f>
        <v>1512.9502048921454</v>
      </c>
      <c r="L601" s="36">
        <f>(Reference!E$12*List!$H601)+Reference!E$13</f>
        <v>1871.1659604096467</v>
      </c>
      <c r="M601" s="36">
        <f>(Reference!F$12*List!$H601)+Reference!F$13</f>
        <v>1949.3125893585598</v>
      </c>
      <c r="N601" s="36">
        <f>(Reference!G$12*List!$H601)+Reference!G$13</f>
        <v>2207.3538070959103</v>
      </c>
      <c r="O601" s="36">
        <f>(Reference!H$12*List!$H601)+Reference!H$13</f>
        <v>2291.2696502625286</v>
      </c>
      <c r="P601" s="36">
        <f>(Reference!I$12*List!$H601)+Reference!I$13</f>
        <v>2381.4791816666439</v>
      </c>
      <c r="Q601" s="36">
        <f>(Reference!J$12*List!$H601)+Reference!J$13</f>
        <v>2757.002579837259</v>
      </c>
      <c r="R601" s="36">
        <f>(Reference!K$12*List!$H601)+Reference!K$13</f>
        <v>2844.5897411424176</v>
      </c>
      <c r="S601" s="36">
        <f>(Reference!L$12*List!$H601)+Reference!L$13</f>
        <v>3069.0646216131204</v>
      </c>
      <c r="T601" s="36">
        <f>(Reference!M$12*List!$H601)+Reference!M$13</f>
        <v>3666.4405301554834</v>
      </c>
      <c r="U601" s="36">
        <f>(Reference!N$12*List!$H601)+Reference!N$13</f>
        <v>14790.534489930298</v>
      </c>
      <c r="V601" s="12">
        <f>(Reference!O$12*List!$H601)+Reference!O$13</f>
        <v>549.80611494728612</v>
      </c>
      <c r="W601" s="12">
        <f>(Reference!P$12*List!$H601)+Reference!P$13</f>
        <v>774.72679833481232</v>
      </c>
      <c r="X601" s="12">
        <f>(Reference!Q$12*List!$H601)+Reference!Q$13</f>
        <v>387.36339916740616</v>
      </c>
      <c r="Y601" s="53"/>
      <c r="Z601" s="1" t="str">
        <f t="shared" si="19"/>
        <v>IDAHO, Idaho</v>
      </c>
      <c r="AA601" s="38" t="s">
        <v>7945</v>
      </c>
      <c r="AB601" s="40" t="s">
        <v>277</v>
      </c>
      <c r="AC601" s="43" t="s">
        <v>25</v>
      </c>
      <c r="AD601" s="61">
        <v>0.93220000000000003</v>
      </c>
      <c r="AE601" s="56" t="str">
        <f t="shared" si="18"/>
        <v/>
      </c>
      <c r="AF601" s="60">
        <v>13360</v>
      </c>
      <c r="AI601" s="60">
        <v>0.93220000000000003</v>
      </c>
    </row>
    <row r="602" spans="1:35" x14ac:dyDescent="0.35">
      <c r="A602" s="46" t="s">
        <v>1347</v>
      </c>
      <c r="B602" s="46" t="s">
        <v>4800</v>
      </c>
      <c r="C602" s="13" t="s">
        <v>2336</v>
      </c>
      <c r="D602" s="48" t="s">
        <v>522</v>
      </c>
      <c r="E602" s="38" t="s">
        <v>7510</v>
      </c>
      <c r="F602" s="43" t="s">
        <v>25</v>
      </c>
      <c r="G602" s="18" t="s">
        <v>4187</v>
      </c>
      <c r="H602" s="29">
        <v>0.86699999999999999</v>
      </c>
      <c r="I602" s="36">
        <f>(Reference!B$12*List!$H602)+Reference!B$13</f>
        <v>909.72125218163103</v>
      </c>
      <c r="J602" s="36">
        <f>(Reference!C$12*List!$H602)+Reference!C$13</f>
        <v>1357.6238938391502</v>
      </c>
      <c r="K602" s="36">
        <f>(Reference!D$12*List!$H602)+Reference!D$13</f>
        <v>1625.2386797351523</v>
      </c>
      <c r="L602" s="36">
        <f>(Reference!E$12*List!$H602)+Reference!E$13</f>
        <v>2010.0405718761408</v>
      </c>
      <c r="M602" s="36">
        <f>(Reference!F$12*List!$H602)+Reference!F$13</f>
        <v>2093.9871047150973</v>
      </c>
      <c r="N602" s="36">
        <f>(Reference!G$12*List!$H602)+Reference!G$13</f>
        <v>2371.1796829484297</v>
      </c>
      <c r="O602" s="36">
        <f>(Reference!H$12*List!$H602)+Reference!H$13</f>
        <v>2461.3236108291885</v>
      </c>
      <c r="P602" s="36">
        <f>(Reference!I$12*List!$H602)+Reference!I$13</f>
        <v>2558.2283333010046</v>
      </c>
      <c r="Q602" s="36">
        <f>(Reference!J$12*List!$H602)+Reference!J$13</f>
        <v>2961.6224105673987</v>
      </c>
      <c r="R602" s="36">
        <f>(Reference!K$12*List!$H602)+Reference!K$13</f>
        <v>3055.7101352929412</v>
      </c>
      <c r="S602" s="36">
        <f>(Reference!L$12*List!$H602)+Reference!L$13</f>
        <v>3296.8451423739698</v>
      </c>
      <c r="T602" s="36">
        <f>(Reference!M$12*List!$H602)+Reference!M$13</f>
        <v>3938.5572289751208</v>
      </c>
      <c r="U602" s="36">
        <f>(Reference!N$12*List!$H602)+Reference!N$13</f>
        <v>15888.261668668187</v>
      </c>
      <c r="V602" s="12">
        <f>(Reference!O$12*List!$H602)+Reference!O$13</f>
        <v>590.61174748374538</v>
      </c>
      <c r="W602" s="12">
        <f>(Reference!P$12*List!$H602)+Reference!P$13</f>
        <v>832.22564418164131</v>
      </c>
      <c r="X602" s="12">
        <f>(Reference!Q$12*List!$H602)+Reference!Q$13</f>
        <v>416.11282209082066</v>
      </c>
      <c r="Y602" s="53"/>
      <c r="Z602" s="1" t="str">
        <f t="shared" si="19"/>
        <v>JEFFERSON, Idaho</v>
      </c>
      <c r="AA602" s="39" t="s">
        <v>7510</v>
      </c>
      <c r="AB602" s="40" t="s">
        <v>277</v>
      </c>
      <c r="AC602" s="44" t="s">
        <v>25</v>
      </c>
      <c r="AD602" s="62">
        <v>0.78539999999999999</v>
      </c>
      <c r="AE602" s="56" t="str">
        <f t="shared" si="18"/>
        <v/>
      </c>
      <c r="AF602" s="60">
        <v>13370</v>
      </c>
      <c r="AI602" s="60">
        <v>0.78539999999999999</v>
      </c>
    </row>
    <row r="603" spans="1:35" x14ac:dyDescent="0.35">
      <c r="A603" s="46" t="s">
        <v>1348</v>
      </c>
      <c r="B603" s="46" t="s">
        <v>4801</v>
      </c>
      <c r="C603" s="27" t="s">
        <v>4050</v>
      </c>
      <c r="D603" s="48" t="s">
        <v>9422</v>
      </c>
      <c r="E603" s="39" t="s">
        <v>7946</v>
      </c>
      <c r="F603" s="44" t="s">
        <v>25</v>
      </c>
      <c r="G603" s="18" t="s">
        <v>4187</v>
      </c>
      <c r="H603" s="29">
        <v>0.85860000000000003</v>
      </c>
      <c r="I603" s="36">
        <f>(Reference!B$12*List!$H603)+Reference!B$13</f>
        <v>903.25108502028377</v>
      </c>
      <c r="J603" s="36">
        <f>(Reference!C$12*List!$H603)+Reference!C$13</f>
        <v>1347.9681300386308</v>
      </c>
      <c r="K603" s="36">
        <f>(Reference!D$12*List!$H603)+Reference!D$13</f>
        <v>1613.6795720307252</v>
      </c>
      <c r="L603" s="36">
        <f>(Reference!E$12*List!$H603)+Reference!E$13</f>
        <v>1995.744655989884</v>
      </c>
      <c r="M603" s="36">
        <f>(Reference!F$12*List!$H603)+Reference!F$13</f>
        <v>2079.094139898983</v>
      </c>
      <c r="N603" s="36">
        <f>(Reference!G$12*List!$H603)+Reference!G$13</f>
        <v>2354.3152545518469</v>
      </c>
      <c r="O603" s="36">
        <f>(Reference!H$12*List!$H603)+Reference!H$13</f>
        <v>2443.8180560649735</v>
      </c>
      <c r="P603" s="36">
        <f>(Reference!I$12*List!$H603)+Reference!I$13</f>
        <v>2540.0335676915852</v>
      </c>
      <c r="Q603" s="36">
        <f>(Reference!J$12*List!$H603)+Reference!J$13</f>
        <v>2940.5586044628258</v>
      </c>
      <c r="R603" s="36">
        <f>(Reference!K$12*List!$H603)+Reference!K$13</f>
        <v>3033.9771535421523</v>
      </c>
      <c r="S603" s="36">
        <f>(Reference!L$12*List!$H603)+Reference!L$13</f>
        <v>3273.3971475897647</v>
      </c>
      <c r="T603" s="36">
        <f>(Reference!M$12*List!$H603)+Reference!M$13</f>
        <v>3910.5452158613343</v>
      </c>
      <c r="U603" s="36">
        <f>(Reference!N$12*List!$H603)+Reference!N$13</f>
        <v>15775.26034144517</v>
      </c>
      <c r="V603" s="12">
        <f>(Reference!O$12*List!$H603)+Reference!O$13</f>
        <v>586.41116766381583</v>
      </c>
      <c r="W603" s="12">
        <f>(Reference!P$12*List!$H603)+Reference!P$13</f>
        <v>826.30664534446771</v>
      </c>
      <c r="X603" s="12">
        <f>(Reference!Q$12*List!$H603)+Reference!Q$13</f>
        <v>413.15332267223386</v>
      </c>
      <c r="Y603" s="53"/>
      <c r="Z603" s="1" t="str">
        <f t="shared" si="19"/>
        <v>JEROME, Idaho</v>
      </c>
      <c r="AA603" s="39" t="s">
        <v>7946</v>
      </c>
      <c r="AB603" s="40" t="s">
        <v>277</v>
      </c>
      <c r="AC603" s="44" t="s">
        <v>25</v>
      </c>
      <c r="AD603" s="62">
        <v>0.78539999999999999</v>
      </c>
      <c r="AE603" s="56" t="str">
        <f t="shared" si="18"/>
        <v/>
      </c>
      <c r="AF603" s="60">
        <v>13380</v>
      </c>
      <c r="AI603" s="60">
        <v>0.94920000000000004</v>
      </c>
    </row>
    <row r="604" spans="1:35" x14ac:dyDescent="0.35">
      <c r="A604" s="46" t="s">
        <v>1349</v>
      </c>
      <c r="B604" s="46" t="s">
        <v>4802</v>
      </c>
      <c r="C604" s="27" t="s">
        <v>1725</v>
      </c>
      <c r="D604" s="48" t="s">
        <v>428</v>
      </c>
      <c r="E604" s="39" t="s">
        <v>7947</v>
      </c>
      <c r="F604" s="43" t="s">
        <v>25</v>
      </c>
      <c r="G604" s="18" t="s">
        <v>4187</v>
      </c>
      <c r="H604" s="29">
        <v>0.92820000000000003</v>
      </c>
      <c r="I604" s="36">
        <f>(Reference!B$12*List!$H604)+Reference!B$13</f>
        <v>956.86104150001847</v>
      </c>
      <c r="J604" s="36">
        <f>(Reference!C$12*List!$H604)+Reference!C$13</f>
        <v>1427.973030100077</v>
      </c>
      <c r="K604" s="36">
        <f>(Reference!D$12*List!$H604)+Reference!D$13</f>
        <v>1709.4550358674076</v>
      </c>
      <c r="L604" s="36">
        <f>(Reference!E$12*List!$H604)+Reference!E$13</f>
        <v>2114.1965304760115</v>
      </c>
      <c r="M604" s="36">
        <f>(Reference!F$12*List!$H604)+Reference!F$13</f>
        <v>2202.4929912325001</v>
      </c>
      <c r="N604" s="36">
        <f>(Reference!G$12*List!$H604)+Reference!G$13</f>
        <v>2494.0490898378193</v>
      </c>
      <c r="O604" s="36">
        <f>(Reference!H$12*List!$H604)+Reference!H$13</f>
        <v>2588.8640812541835</v>
      </c>
      <c r="P604" s="36">
        <f>(Reference!I$12*List!$H604)+Reference!I$13</f>
        <v>2690.7901970267758</v>
      </c>
      <c r="Q604" s="36">
        <f>(Reference!J$12*List!$H604)+Reference!J$13</f>
        <v>3115.0872836150038</v>
      </c>
      <c r="R604" s="36">
        <f>(Reference!K$12*List!$H604)+Reference!K$13</f>
        <v>3214.0504309058342</v>
      </c>
      <c r="S604" s="36">
        <f>(Reference!L$12*List!$H604)+Reference!L$13</f>
        <v>3467.6805329446074</v>
      </c>
      <c r="T604" s="36">
        <f>(Reference!M$12*List!$H604)+Reference!M$13</f>
        <v>4142.6447530898486</v>
      </c>
      <c r="U604" s="36">
        <f>(Reference!N$12*List!$H604)+Reference!N$13</f>
        <v>16711.5570527216</v>
      </c>
      <c r="V604" s="12">
        <f>(Reference!O$12*List!$H604)+Reference!O$13</f>
        <v>621.21597188608985</v>
      </c>
      <c r="W604" s="12">
        <f>(Reference!P$12*List!$H604)+Reference!P$13</f>
        <v>875.34977856676312</v>
      </c>
      <c r="X604" s="12">
        <f>(Reference!Q$12*List!$H604)+Reference!Q$13</f>
        <v>437.67488928338156</v>
      </c>
      <c r="Y604" s="53"/>
      <c r="Z604" s="1" t="str">
        <f t="shared" si="19"/>
        <v>KOOTENAI, Idaho</v>
      </c>
      <c r="AA604" s="39" t="s">
        <v>7947</v>
      </c>
      <c r="AB604" s="40" t="s">
        <v>277</v>
      </c>
      <c r="AC604" s="44" t="s">
        <v>25</v>
      </c>
      <c r="AD604" s="62">
        <v>0.78539999999999999</v>
      </c>
      <c r="AE604" s="56" t="str">
        <f t="shared" si="18"/>
        <v/>
      </c>
      <c r="AF604" s="60">
        <v>13390</v>
      </c>
      <c r="AI604" s="60">
        <v>0.78539999999999999</v>
      </c>
    </row>
    <row r="605" spans="1:35" x14ac:dyDescent="0.35">
      <c r="A605" s="46" t="s">
        <v>1350</v>
      </c>
      <c r="B605" s="46" t="s">
        <v>4803</v>
      </c>
      <c r="C605" s="27">
        <v>99913</v>
      </c>
      <c r="D605" s="48" t="s">
        <v>7945</v>
      </c>
      <c r="E605" s="39" t="s">
        <v>7948</v>
      </c>
      <c r="F605" s="44" t="s">
        <v>25</v>
      </c>
      <c r="G605" s="18" t="s">
        <v>4188</v>
      </c>
      <c r="H605" s="29">
        <v>0.78539999999999999</v>
      </c>
      <c r="I605" s="36">
        <f>(Reference!B$12*List!$H605)+Reference!B$13</f>
        <v>846.86819975711433</v>
      </c>
      <c r="J605" s="36">
        <f>(Reference!C$12*List!$H605)+Reference!C$13</f>
        <v>1263.8250454912479</v>
      </c>
      <c r="K605" s="36">
        <f>(Reference!D$12*List!$H605)+Reference!D$13</f>
        <v>1512.9502048921454</v>
      </c>
      <c r="L605" s="36">
        <f>(Reference!E$12*List!$H605)+Reference!E$13</f>
        <v>1871.1659604096467</v>
      </c>
      <c r="M605" s="36">
        <f>(Reference!F$12*List!$H605)+Reference!F$13</f>
        <v>1949.3125893585598</v>
      </c>
      <c r="N605" s="36">
        <f>(Reference!G$12*List!$H605)+Reference!G$13</f>
        <v>2207.3538070959103</v>
      </c>
      <c r="O605" s="36">
        <f>(Reference!H$12*List!$H605)+Reference!H$13</f>
        <v>2291.2696502625286</v>
      </c>
      <c r="P605" s="36">
        <f>(Reference!I$12*List!$H605)+Reference!I$13</f>
        <v>2381.4791816666439</v>
      </c>
      <c r="Q605" s="36">
        <f>(Reference!J$12*List!$H605)+Reference!J$13</f>
        <v>2757.002579837259</v>
      </c>
      <c r="R605" s="36">
        <f>(Reference!K$12*List!$H605)+Reference!K$13</f>
        <v>2844.5897411424176</v>
      </c>
      <c r="S605" s="36">
        <f>(Reference!L$12*List!$H605)+Reference!L$13</f>
        <v>3069.0646216131204</v>
      </c>
      <c r="T605" s="36">
        <f>(Reference!M$12*List!$H605)+Reference!M$13</f>
        <v>3666.4405301554834</v>
      </c>
      <c r="U605" s="36">
        <f>(Reference!N$12*List!$H605)+Reference!N$13</f>
        <v>14790.534489930298</v>
      </c>
      <c r="V605" s="12">
        <f>(Reference!O$12*List!$H605)+Reference!O$13</f>
        <v>549.80611494728612</v>
      </c>
      <c r="W605" s="12">
        <f>(Reference!P$12*List!$H605)+Reference!P$13</f>
        <v>774.72679833481232</v>
      </c>
      <c r="X605" s="12">
        <f>(Reference!Q$12*List!$H605)+Reference!Q$13</f>
        <v>387.36339916740616</v>
      </c>
      <c r="Y605" s="53"/>
      <c r="Z605" s="1" t="str">
        <f t="shared" si="19"/>
        <v>LATAH, Idaho</v>
      </c>
      <c r="AA605" s="39" t="s">
        <v>7948</v>
      </c>
      <c r="AB605" s="40" t="s">
        <v>277</v>
      </c>
      <c r="AC605" s="44" t="s">
        <v>25</v>
      </c>
      <c r="AD605" s="62">
        <v>0.78539999999999999</v>
      </c>
      <c r="AE605" s="56" t="str">
        <f t="shared" si="18"/>
        <v/>
      </c>
      <c r="AF605" s="60">
        <v>13400</v>
      </c>
      <c r="AI605" s="60">
        <v>0.78539999999999999</v>
      </c>
    </row>
    <row r="606" spans="1:35" x14ac:dyDescent="0.35">
      <c r="A606" s="46" t="s">
        <v>1351</v>
      </c>
      <c r="B606" s="46" t="s">
        <v>4804</v>
      </c>
      <c r="C606" s="27">
        <v>99913</v>
      </c>
      <c r="D606" s="48" t="s">
        <v>7945</v>
      </c>
      <c r="E606" s="39" t="s">
        <v>7949</v>
      </c>
      <c r="F606" s="44" t="s">
        <v>25</v>
      </c>
      <c r="G606" s="18" t="s">
        <v>4188</v>
      </c>
      <c r="H606" s="29">
        <v>0.78539999999999999</v>
      </c>
      <c r="I606" s="36">
        <f>(Reference!B$12*List!$H606)+Reference!B$13</f>
        <v>846.86819975711433</v>
      </c>
      <c r="J606" s="36">
        <f>(Reference!C$12*List!$H606)+Reference!C$13</f>
        <v>1263.8250454912479</v>
      </c>
      <c r="K606" s="36">
        <f>(Reference!D$12*List!$H606)+Reference!D$13</f>
        <v>1512.9502048921454</v>
      </c>
      <c r="L606" s="36">
        <f>(Reference!E$12*List!$H606)+Reference!E$13</f>
        <v>1871.1659604096467</v>
      </c>
      <c r="M606" s="36">
        <f>(Reference!F$12*List!$H606)+Reference!F$13</f>
        <v>1949.3125893585598</v>
      </c>
      <c r="N606" s="36">
        <f>(Reference!G$12*List!$H606)+Reference!G$13</f>
        <v>2207.3538070959103</v>
      </c>
      <c r="O606" s="36">
        <f>(Reference!H$12*List!$H606)+Reference!H$13</f>
        <v>2291.2696502625286</v>
      </c>
      <c r="P606" s="36">
        <f>(Reference!I$12*List!$H606)+Reference!I$13</f>
        <v>2381.4791816666439</v>
      </c>
      <c r="Q606" s="36">
        <f>(Reference!J$12*List!$H606)+Reference!J$13</f>
        <v>2757.002579837259</v>
      </c>
      <c r="R606" s="36">
        <f>(Reference!K$12*List!$H606)+Reference!K$13</f>
        <v>2844.5897411424176</v>
      </c>
      <c r="S606" s="36">
        <f>(Reference!L$12*List!$H606)+Reference!L$13</f>
        <v>3069.0646216131204</v>
      </c>
      <c r="T606" s="36">
        <f>(Reference!M$12*List!$H606)+Reference!M$13</f>
        <v>3666.4405301554834</v>
      </c>
      <c r="U606" s="36">
        <f>(Reference!N$12*List!$H606)+Reference!N$13</f>
        <v>14790.534489930298</v>
      </c>
      <c r="V606" s="12">
        <f>(Reference!O$12*List!$H606)+Reference!O$13</f>
        <v>549.80611494728612</v>
      </c>
      <c r="W606" s="12">
        <f>(Reference!P$12*List!$H606)+Reference!P$13</f>
        <v>774.72679833481232</v>
      </c>
      <c r="X606" s="12">
        <f>(Reference!Q$12*List!$H606)+Reference!Q$13</f>
        <v>387.36339916740616</v>
      </c>
      <c r="Y606" s="53"/>
      <c r="Z606" s="1" t="str">
        <f t="shared" si="19"/>
        <v>LEMHI, Idaho</v>
      </c>
      <c r="AA606" s="39" t="s">
        <v>7949</v>
      </c>
      <c r="AB606" s="40" t="s">
        <v>277</v>
      </c>
      <c r="AC606" s="44" t="s">
        <v>25</v>
      </c>
      <c r="AD606" s="62">
        <v>0.78539999999999999</v>
      </c>
      <c r="AE606" s="56" t="str">
        <f t="shared" si="18"/>
        <v/>
      </c>
      <c r="AF606" s="60">
        <v>13410</v>
      </c>
      <c r="AI606" s="60">
        <v>0.85860000000000003</v>
      </c>
    </row>
    <row r="607" spans="1:35" x14ac:dyDescent="0.35">
      <c r="A607" s="46" t="s">
        <v>1352</v>
      </c>
      <c r="B607" s="46" t="s">
        <v>4805</v>
      </c>
      <c r="C607" s="27">
        <v>99913</v>
      </c>
      <c r="D607" s="48" t="s">
        <v>7945</v>
      </c>
      <c r="E607" s="39" t="s">
        <v>7950</v>
      </c>
      <c r="F607" s="44" t="s">
        <v>25</v>
      </c>
      <c r="G607" s="18" t="s">
        <v>4188</v>
      </c>
      <c r="H607" s="29">
        <v>0.78539999999999999</v>
      </c>
      <c r="I607" s="36">
        <f>(Reference!B$12*List!$H607)+Reference!B$13</f>
        <v>846.86819975711433</v>
      </c>
      <c r="J607" s="36">
        <f>(Reference!C$12*List!$H607)+Reference!C$13</f>
        <v>1263.8250454912479</v>
      </c>
      <c r="K607" s="36">
        <f>(Reference!D$12*List!$H607)+Reference!D$13</f>
        <v>1512.9502048921454</v>
      </c>
      <c r="L607" s="36">
        <f>(Reference!E$12*List!$H607)+Reference!E$13</f>
        <v>1871.1659604096467</v>
      </c>
      <c r="M607" s="36">
        <f>(Reference!F$12*List!$H607)+Reference!F$13</f>
        <v>1949.3125893585598</v>
      </c>
      <c r="N607" s="36">
        <f>(Reference!G$12*List!$H607)+Reference!G$13</f>
        <v>2207.3538070959103</v>
      </c>
      <c r="O607" s="36">
        <f>(Reference!H$12*List!$H607)+Reference!H$13</f>
        <v>2291.2696502625286</v>
      </c>
      <c r="P607" s="36">
        <f>(Reference!I$12*List!$H607)+Reference!I$13</f>
        <v>2381.4791816666439</v>
      </c>
      <c r="Q607" s="36">
        <f>(Reference!J$12*List!$H607)+Reference!J$13</f>
        <v>2757.002579837259</v>
      </c>
      <c r="R607" s="36">
        <f>(Reference!K$12*List!$H607)+Reference!K$13</f>
        <v>2844.5897411424176</v>
      </c>
      <c r="S607" s="36">
        <f>(Reference!L$12*List!$H607)+Reference!L$13</f>
        <v>3069.0646216131204</v>
      </c>
      <c r="T607" s="36">
        <f>(Reference!M$12*List!$H607)+Reference!M$13</f>
        <v>3666.4405301554834</v>
      </c>
      <c r="U607" s="36">
        <f>(Reference!N$12*List!$H607)+Reference!N$13</f>
        <v>14790.534489930298</v>
      </c>
      <c r="V607" s="12">
        <f>(Reference!O$12*List!$H607)+Reference!O$13</f>
        <v>549.80611494728612</v>
      </c>
      <c r="W607" s="12">
        <f>(Reference!P$12*List!$H607)+Reference!P$13</f>
        <v>774.72679833481232</v>
      </c>
      <c r="X607" s="12">
        <f>(Reference!Q$12*List!$H607)+Reference!Q$13</f>
        <v>387.36339916740616</v>
      </c>
      <c r="Y607" s="53"/>
      <c r="Z607" s="1" t="str">
        <f t="shared" si="19"/>
        <v>LEWIS, Idaho</v>
      </c>
      <c r="AA607" s="39" t="s">
        <v>7950</v>
      </c>
      <c r="AB607" s="40" t="s">
        <v>277</v>
      </c>
      <c r="AC607" s="44" t="s">
        <v>25</v>
      </c>
      <c r="AD607" s="62">
        <v>0.78539999999999999</v>
      </c>
      <c r="AE607" s="56" t="str">
        <f t="shared" si="18"/>
        <v/>
      </c>
      <c r="AF607" s="60">
        <v>13420</v>
      </c>
      <c r="AI607" s="60">
        <v>0.78539999999999999</v>
      </c>
    </row>
    <row r="608" spans="1:35" x14ac:dyDescent="0.35">
      <c r="A608" s="46" t="s">
        <v>1353</v>
      </c>
      <c r="B608" s="46" t="s">
        <v>4806</v>
      </c>
      <c r="C608" s="27">
        <v>99913</v>
      </c>
      <c r="D608" s="48" t="s">
        <v>7945</v>
      </c>
      <c r="E608" s="39" t="s">
        <v>7615</v>
      </c>
      <c r="F608" s="44" t="s">
        <v>25</v>
      </c>
      <c r="G608" s="18" t="s">
        <v>4188</v>
      </c>
      <c r="H608" s="11">
        <v>0.78539999999999999</v>
      </c>
      <c r="I608" s="36">
        <f>(Reference!B$12*List!$H608)+Reference!B$13</f>
        <v>846.86819975711433</v>
      </c>
      <c r="J608" s="36">
        <f>(Reference!C$12*List!$H608)+Reference!C$13</f>
        <v>1263.8250454912479</v>
      </c>
      <c r="K608" s="36">
        <f>(Reference!D$12*List!$H608)+Reference!D$13</f>
        <v>1512.9502048921454</v>
      </c>
      <c r="L608" s="36">
        <f>(Reference!E$12*List!$H608)+Reference!E$13</f>
        <v>1871.1659604096467</v>
      </c>
      <c r="M608" s="36">
        <f>(Reference!F$12*List!$H608)+Reference!F$13</f>
        <v>1949.3125893585598</v>
      </c>
      <c r="N608" s="36">
        <f>(Reference!G$12*List!$H608)+Reference!G$13</f>
        <v>2207.3538070959103</v>
      </c>
      <c r="O608" s="36">
        <f>(Reference!H$12*List!$H608)+Reference!H$13</f>
        <v>2291.2696502625286</v>
      </c>
      <c r="P608" s="36">
        <f>(Reference!I$12*List!$H608)+Reference!I$13</f>
        <v>2381.4791816666439</v>
      </c>
      <c r="Q608" s="36">
        <f>(Reference!J$12*List!$H608)+Reference!J$13</f>
        <v>2757.002579837259</v>
      </c>
      <c r="R608" s="36">
        <f>(Reference!K$12*List!$H608)+Reference!K$13</f>
        <v>2844.5897411424176</v>
      </c>
      <c r="S608" s="36">
        <f>(Reference!L$12*List!$H608)+Reference!L$13</f>
        <v>3069.0646216131204</v>
      </c>
      <c r="T608" s="36">
        <f>(Reference!M$12*List!$H608)+Reference!M$13</f>
        <v>3666.4405301554834</v>
      </c>
      <c r="U608" s="36">
        <f>(Reference!N$12*List!$H608)+Reference!N$13</f>
        <v>14790.534489930298</v>
      </c>
      <c r="V608" s="12">
        <f>(Reference!O$12*List!$H608)+Reference!O$13</f>
        <v>549.80611494728612</v>
      </c>
      <c r="W608" s="12">
        <f>(Reference!P$12*List!$H608)+Reference!P$13</f>
        <v>774.72679833481232</v>
      </c>
      <c r="X608" s="12">
        <f>(Reference!Q$12*List!$H608)+Reference!Q$13</f>
        <v>387.36339916740616</v>
      </c>
      <c r="Y608" s="53"/>
      <c r="Z608" s="1" t="str">
        <f t="shared" si="19"/>
        <v>LINCOLN, Idaho</v>
      </c>
      <c r="AA608" s="38" t="s">
        <v>7615</v>
      </c>
      <c r="AB608" s="40" t="s">
        <v>277</v>
      </c>
      <c r="AC608" s="43" t="s">
        <v>25</v>
      </c>
      <c r="AD608" s="61">
        <v>0.90580000000000005</v>
      </c>
      <c r="AE608" s="56" t="str">
        <f t="shared" si="18"/>
        <v/>
      </c>
      <c r="AF608" s="60">
        <v>13430</v>
      </c>
      <c r="AI608" s="60">
        <v>0.78539999999999999</v>
      </c>
    </row>
    <row r="609" spans="1:35" x14ac:dyDescent="0.35">
      <c r="A609" s="46" t="s">
        <v>1354</v>
      </c>
      <c r="B609" s="46" t="s">
        <v>4807</v>
      </c>
      <c r="C609" s="27">
        <v>99913</v>
      </c>
      <c r="D609" s="48" t="s">
        <v>7945</v>
      </c>
      <c r="E609" s="39" t="s">
        <v>7518</v>
      </c>
      <c r="F609" s="44" t="s">
        <v>25</v>
      </c>
      <c r="G609" s="18" t="s">
        <v>4188</v>
      </c>
      <c r="H609" s="29">
        <v>0.78539999999999999</v>
      </c>
      <c r="I609" s="36">
        <f>(Reference!B$12*List!$H609)+Reference!B$13</f>
        <v>846.86819975711433</v>
      </c>
      <c r="J609" s="36">
        <f>(Reference!C$12*List!$H609)+Reference!C$13</f>
        <v>1263.8250454912479</v>
      </c>
      <c r="K609" s="36">
        <f>(Reference!D$12*List!$H609)+Reference!D$13</f>
        <v>1512.9502048921454</v>
      </c>
      <c r="L609" s="36">
        <f>(Reference!E$12*List!$H609)+Reference!E$13</f>
        <v>1871.1659604096467</v>
      </c>
      <c r="M609" s="36">
        <f>(Reference!F$12*List!$H609)+Reference!F$13</f>
        <v>1949.3125893585598</v>
      </c>
      <c r="N609" s="36">
        <f>(Reference!G$12*List!$H609)+Reference!G$13</f>
        <v>2207.3538070959103</v>
      </c>
      <c r="O609" s="36">
        <f>(Reference!H$12*List!$H609)+Reference!H$13</f>
        <v>2291.2696502625286</v>
      </c>
      <c r="P609" s="36">
        <f>(Reference!I$12*List!$H609)+Reference!I$13</f>
        <v>2381.4791816666439</v>
      </c>
      <c r="Q609" s="36">
        <f>(Reference!J$12*List!$H609)+Reference!J$13</f>
        <v>2757.002579837259</v>
      </c>
      <c r="R609" s="36">
        <f>(Reference!K$12*List!$H609)+Reference!K$13</f>
        <v>2844.5897411424176</v>
      </c>
      <c r="S609" s="36">
        <f>(Reference!L$12*List!$H609)+Reference!L$13</f>
        <v>3069.0646216131204</v>
      </c>
      <c r="T609" s="36">
        <f>(Reference!M$12*List!$H609)+Reference!M$13</f>
        <v>3666.4405301554834</v>
      </c>
      <c r="U609" s="36">
        <f>(Reference!N$12*List!$H609)+Reference!N$13</f>
        <v>14790.534489930298</v>
      </c>
      <c r="V609" s="12">
        <f>(Reference!O$12*List!$H609)+Reference!O$13</f>
        <v>549.80611494728612</v>
      </c>
      <c r="W609" s="12">
        <f>(Reference!P$12*List!$H609)+Reference!P$13</f>
        <v>774.72679833481232</v>
      </c>
      <c r="X609" s="12">
        <f>(Reference!Q$12*List!$H609)+Reference!Q$13</f>
        <v>387.36339916740616</v>
      </c>
      <c r="Y609" s="53"/>
      <c r="Z609" s="1" t="str">
        <f t="shared" si="19"/>
        <v>MADISON, Idaho</v>
      </c>
      <c r="AA609" s="39" t="s">
        <v>7518</v>
      </c>
      <c r="AB609" s="40" t="s">
        <v>277</v>
      </c>
      <c r="AC609" s="44" t="s">
        <v>25</v>
      </c>
      <c r="AD609" s="62">
        <v>0.78539999999999999</v>
      </c>
      <c r="AE609" s="56" t="str">
        <f t="shared" si="18"/>
        <v/>
      </c>
      <c r="AF609" s="60">
        <v>14000</v>
      </c>
      <c r="AI609" s="60">
        <v>0.83260000000000001</v>
      </c>
    </row>
    <row r="610" spans="1:35" x14ac:dyDescent="0.35">
      <c r="A610" s="46" t="s">
        <v>1355</v>
      </c>
      <c r="B610" s="46" t="s">
        <v>4808</v>
      </c>
      <c r="C610" s="27">
        <v>99913</v>
      </c>
      <c r="D610" s="48" t="s">
        <v>7945</v>
      </c>
      <c r="E610" s="39" t="s">
        <v>7951</v>
      </c>
      <c r="F610" s="44" t="s">
        <v>25</v>
      </c>
      <c r="G610" s="18" t="s">
        <v>4188</v>
      </c>
      <c r="H610" s="11">
        <v>0.78539999999999999</v>
      </c>
      <c r="I610" s="36">
        <f>(Reference!B$12*List!$H610)+Reference!B$13</f>
        <v>846.86819975711433</v>
      </c>
      <c r="J610" s="36">
        <f>(Reference!C$12*List!$H610)+Reference!C$13</f>
        <v>1263.8250454912479</v>
      </c>
      <c r="K610" s="36">
        <f>(Reference!D$12*List!$H610)+Reference!D$13</f>
        <v>1512.9502048921454</v>
      </c>
      <c r="L610" s="36">
        <f>(Reference!E$12*List!$H610)+Reference!E$13</f>
        <v>1871.1659604096467</v>
      </c>
      <c r="M610" s="36">
        <f>(Reference!F$12*List!$H610)+Reference!F$13</f>
        <v>1949.3125893585598</v>
      </c>
      <c r="N610" s="36">
        <f>(Reference!G$12*List!$H610)+Reference!G$13</f>
        <v>2207.3538070959103</v>
      </c>
      <c r="O610" s="36">
        <f>(Reference!H$12*List!$H610)+Reference!H$13</f>
        <v>2291.2696502625286</v>
      </c>
      <c r="P610" s="36">
        <f>(Reference!I$12*List!$H610)+Reference!I$13</f>
        <v>2381.4791816666439</v>
      </c>
      <c r="Q610" s="36">
        <f>(Reference!J$12*List!$H610)+Reference!J$13</f>
        <v>2757.002579837259</v>
      </c>
      <c r="R610" s="36">
        <f>(Reference!K$12*List!$H610)+Reference!K$13</f>
        <v>2844.5897411424176</v>
      </c>
      <c r="S610" s="36">
        <f>(Reference!L$12*List!$H610)+Reference!L$13</f>
        <v>3069.0646216131204</v>
      </c>
      <c r="T610" s="36">
        <f>(Reference!M$12*List!$H610)+Reference!M$13</f>
        <v>3666.4405301554834</v>
      </c>
      <c r="U610" s="36">
        <f>(Reference!N$12*List!$H610)+Reference!N$13</f>
        <v>14790.534489930298</v>
      </c>
      <c r="V610" s="12">
        <f>(Reference!O$12*List!$H610)+Reference!O$13</f>
        <v>549.80611494728612</v>
      </c>
      <c r="W610" s="12">
        <f>(Reference!P$12*List!$H610)+Reference!P$13</f>
        <v>774.72679833481232</v>
      </c>
      <c r="X610" s="12">
        <f>(Reference!Q$12*List!$H610)+Reference!Q$13</f>
        <v>387.36339916740616</v>
      </c>
      <c r="Y610" s="53"/>
      <c r="Z610" s="1" t="str">
        <f t="shared" si="19"/>
        <v>MINIDOKA, Idaho</v>
      </c>
      <c r="AA610" s="38" t="s">
        <v>7951</v>
      </c>
      <c r="AB610" s="40" t="s">
        <v>277</v>
      </c>
      <c r="AC610" s="43" t="s">
        <v>25</v>
      </c>
      <c r="AD610" s="61">
        <v>0.93220000000000003</v>
      </c>
      <c r="AE610" s="56" t="str">
        <f t="shared" si="18"/>
        <v/>
      </c>
      <c r="AF610" s="60">
        <v>14010</v>
      </c>
      <c r="AI610" s="60">
        <v>0.80469999999999997</v>
      </c>
    </row>
    <row r="611" spans="1:35" x14ac:dyDescent="0.35">
      <c r="A611" s="46" t="s">
        <v>1356</v>
      </c>
      <c r="B611" s="46" t="s">
        <v>4809</v>
      </c>
      <c r="C611" s="13" t="s">
        <v>4051</v>
      </c>
      <c r="D611" s="48" t="s">
        <v>562</v>
      </c>
      <c r="E611" s="38" t="s">
        <v>7952</v>
      </c>
      <c r="F611" s="43" t="s">
        <v>25</v>
      </c>
      <c r="G611" s="18" t="s">
        <v>4187</v>
      </c>
      <c r="H611" s="29">
        <v>0.81499999999999995</v>
      </c>
      <c r="I611" s="36">
        <f>(Reference!B$12*List!$H611)+Reference!B$13</f>
        <v>869.66783642090957</v>
      </c>
      <c r="J611" s="36">
        <f>(Reference!C$12*List!$H611)+Reference!C$13</f>
        <v>1297.8501179311731</v>
      </c>
      <c r="K611" s="36">
        <f>(Reference!D$12*List!$H611)+Reference!D$13</f>
        <v>1553.682298707746</v>
      </c>
      <c r="L611" s="36">
        <f>(Reference!E$12*List!$H611)+Reference!E$13</f>
        <v>1921.5420449612179</v>
      </c>
      <c r="M611" s="36">
        <f>(Reference!F$12*List!$H611)+Reference!F$13</f>
        <v>2001.7925606153426</v>
      </c>
      <c r="N611" s="36">
        <f>(Reference!G$12*List!$H611)+Reference!G$13</f>
        <v>2266.780840493393</v>
      </c>
      <c r="O611" s="36">
        <f>(Reference!H$12*List!$H611)+Reference!H$13</f>
        <v>2352.9558908602385</v>
      </c>
      <c r="P611" s="36">
        <f>(Reference!I$12*List!$H611)+Reference!I$13</f>
        <v>2445.5940700045981</v>
      </c>
      <c r="Q611" s="36">
        <f>(Reference!J$12*List!$H611)+Reference!J$13</f>
        <v>2831.2274203962311</v>
      </c>
      <c r="R611" s="36">
        <f>(Reference!K$12*List!$H611)+Reference!K$13</f>
        <v>2921.1726292166268</v>
      </c>
      <c r="S611" s="36">
        <f>(Reference!L$12*List!$H611)+Reference!L$13</f>
        <v>3151.6908889479382</v>
      </c>
      <c r="T611" s="36">
        <f>(Reference!M$12*List!$H611)+Reference!M$13</f>
        <v>3765.1495287469206</v>
      </c>
      <c r="U611" s="36">
        <f>(Reference!N$12*List!$H611)+Reference!N$13</f>
        <v>15188.729643001883</v>
      </c>
      <c r="V611" s="12">
        <f>(Reference!O$12*List!$H611)+Reference!O$13</f>
        <v>564.60815812227622</v>
      </c>
      <c r="W611" s="12">
        <f>(Reference!P$12*List!$H611)+Reference!P$13</f>
        <v>795.58422280866205</v>
      </c>
      <c r="X611" s="12">
        <f>(Reference!Q$12*List!$H611)+Reference!Q$13</f>
        <v>397.79211140433102</v>
      </c>
      <c r="Y611" s="53"/>
      <c r="Z611" s="1" t="str">
        <f t="shared" si="19"/>
        <v>NEZ PERCE, Idaho</v>
      </c>
      <c r="AA611" s="39" t="s">
        <v>7952</v>
      </c>
      <c r="AB611" s="40" t="s">
        <v>277</v>
      </c>
      <c r="AC611" s="44" t="s">
        <v>25</v>
      </c>
      <c r="AD611" s="62">
        <v>0.78539999999999999</v>
      </c>
      <c r="AE611" s="56" t="str">
        <f t="shared" si="18"/>
        <v/>
      </c>
      <c r="AF611" s="60">
        <v>14020</v>
      </c>
      <c r="AI611" s="60">
        <v>0.93500000000000005</v>
      </c>
    </row>
    <row r="612" spans="1:35" x14ac:dyDescent="0.35">
      <c r="A612" s="46" t="s">
        <v>1357</v>
      </c>
      <c r="B612" s="46" t="s">
        <v>4810</v>
      </c>
      <c r="C612" s="13">
        <v>99913</v>
      </c>
      <c r="D612" s="48" t="s">
        <v>7945</v>
      </c>
      <c r="E612" s="38" t="s">
        <v>7953</v>
      </c>
      <c r="F612" s="44" t="s">
        <v>25</v>
      </c>
      <c r="G612" s="18" t="s">
        <v>4188</v>
      </c>
      <c r="H612" s="29">
        <v>0.78539999999999999</v>
      </c>
      <c r="I612" s="36">
        <f>(Reference!B$12*List!$H612)+Reference!B$13</f>
        <v>846.86819975711433</v>
      </c>
      <c r="J612" s="36">
        <f>(Reference!C$12*List!$H612)+Reference!C$13</f>
        <v>1263.8250454912479</v>
      </c>
      <c r="K612" s="36">
        <f>(Reference!D$12*List!$H612)+Reference!D$13</f>
        <v>1512.9502048921454</v>
      </c>
      <c r="L612" s="36">
        <f>(Reference!E$12*List!$H612)+Reference!E$13</f>
        <v>1871.1659604096467</v>
      </c>
      <c r="M612" s="36">
        <f>(Reference!F$12*List!$H612)+Reference!F$13</f>
        <v>1949.3125893585598</v>
      </c>
      <c r="N612" s="36">
        <f>(Reference!G$12*List!$H612)+Reference!G$13</f>
        <v>2207.3538070959103</v>
      </c>
      <c r="O612" s="36">
        <f>(Reference!H$12*List!$H612)+Reference!H$13</f>
        <v>2291.2696502625286</v>
      </c>
      <c r="P612" s="36">
        <f>(Reference!I$12*List!$H612)+Reference!I$13</f>
        <v>2381.4791816666439</v>
      </c>
      <c r="Q612" s="36">
        <f>(Reference!J$12*List!$H612)+Reference!J$13</f>
        <v>2757.002579837259</v>
      </c>
      <c r="R612" s="36">
        <f>(Reference!K$12*List!$H612)+Reference!K$13</f>
        <v>2844.5897411424176</v>
      </c>
      <c r="S612" s="36">
        <f>(Reference!L$12*List!$H612)+Reference!L$13</f>
        <v>3069.0646216131204</v>
      </c>
      <c r="T612" s="36">
        <f>(Reference!M$12*List!$H612)+Reference!M$13</f>
        <v>3666.4405301554834</v>
      </c>
      <c r="U612" s="36">
        <f>(Reference!N$12*List!$H612)+Reference!N$13</f>
        <v>14790.534489930298</v>
      </c>
      <c r="V612" s="12">
        <f>(Reference!O$12*List!$H612)+Reference!O$13</f>
        <v>549.80611494728612</v>
      </c>
      <c r="W612" s="12">
        <f>(Reference!P$12*List!$H612)+Reference!P$13</f>
        <v>774.72679833481232</v>
      </c>
      <c r="X612" s="12">
        <f>(Reference!Q$12*List!$H612)+Reference!Q$13</f>
        <v>387.36339916740616</v>
      </c>
      <c r="Y612" s="53"/>
      <c r="Z612" s="1" t="str">
        <f t="shared" si="19"/>
        <v>ONEIDA, Idaho</v>
      </c>
      <c r="AA612" s="39" t="s">
        <v>7953</v>
      </c>
      <c r="AB612" s="40" t="s">
        <v>277</v>
      </c>
      <c r="AC612" s="44" t="s">
        <v>25</v>
      </c>
      <c r="AD612" s="62">
        <v>0.78539999999999999</v>
      </c>
      <c r="AE612" s="56" t="str">
        <f t="shared" si="18"/>
        <v/>
      </c>
      <c r="AF612" s="60">
        <v>14030</v>
      </c>
      <c r="AI612" s="60">
        <v>0.97270000000000001</v>
      </c>
    </row>
    <row r="613" spans="1:35" x14ac:dyDescent="0.35">
      <c r="A613" s="46" t="s">
        <v>1358</v>
      </c>
      <c r="B613" s="46" t="s">
        <v>4811</v>
      </c>
      <c r="C613" s="13" t="s">
        <v>4047</v>
      </c>
      <c r="D613" s="48" t="s">
        <v>393</v>
      </c>
      <c r="E613" s="38" t="s">
        <v>7954</v>
      </c>
      <c r="F613" s="43" t="s">
        <v>25</v>
      </c>
      <c r="G613" s="18" t="s">
        <v>4187</v>
      </c>
      <c r="H613" s="11">
        <v>0.93220000000000003</v>
      </c>
      <c r="I613" s="36">
        <f>(Reference!B$12*List!$H613)+Reference!B$13</f>
        <v>959.94207348161251</v>
      </c>
      <c r="J613" s="36">
        <f>(Reference!C$12*List!$H613)+Reference!C$13</f>
        <v>1432.5710128622291</v>
      </c>
      <c r="K613" s="36">
        <f>(Reference!D$12*List!$H613)+Reference!D$13</f>
        <v>1714.9593728695156</v>
      </c>
      <c r="L613" s="36">
        <f>(Reference!E$12*List!$H613)+Reference!E$13</f>
        <v>2121.004109469467</v>
      </c>
      <c r="M613" s="36">
        <f>(Reference!F$12*List!$H613)+Reference!F$13</f>
        <v>2209.5848792401734</v>
      </c>
      <c r="N613" s="36">
        <f>(Reference!G$12*List!$H613)+Reference!G$13</f>
        <v>2502.0797700266685</v>
      </c>
      <c r="O613" s="36">
        <f>(Reference!H$12*List!$H613)+Reference!H$13</f>
        <v>2597.2000597133338</v>
      </c>
      <c r="P613" s="36">
        <f>(Reference!I$12*List!$H613)+Reference!I$13</f>
        <v>2699.4543711264992</v>
      </c>
      <c r="Q613" s="36">
        <f>(Reference!J$12*List!$H613)+Reference!J$13</f>
        <v>3125.1176674743242</v>
      </c>
      <c r="R613" s="36">
        <f>(Reference!K$12*List!$H613)+Reference!K$13</f>
        <v>3224.3994698347815</v>
      </c>
      <c r="S613" s="36">
        <f>(Reference!L$12*List!$H613)+Reference!L$13</f>
        <v>3478.84624474661</v>
      </c>
      <c r="T613" s="36">
        <f>(Reference!M$12*List!$H613)+Reference!M$13</f>
        <v>4155.9838069535563</v>
      </c>
      <c r="U613" s="36">
        <f>(Reference!N$12*List!$H613)+Reference!N$13</f>
        <v>16765.367208542088</v>
      </c>
      <c r="V613" s="12">
        <f>(Reference!O$12*List!$H613)+Reference!O$13</f>
        <v>623.21624799081826</v>
      </c>
      <c r="W613" s="12">
        <f>(Reference!P$12*List!$H613)+Reference!P$13</f>
        <v>878.16834944160757</v>
      </c>
      <c r="X613" s="12">
        <f>(Reference!Q$12*List!$H613)+Reference!Q$13</f>
        <v>439.08417472080379</v>
      </c>
      <c r="Y613" s="53"/>
      <c r="Z613" s="1" t="str">
        <f t="shared" si="19"/>
        <v>OWYHEE, Idaho</v>
      </c>
      <c r="AA613" s="38" t="s">
        <v>7954</v>
      </c>
      <c r="AB613" s="40" t="s">
        <v>277</v>
      </c>
      <c r="AC613" s="43" t="s">
        <v>25</v>
      </c>
      <c r="AD613" s="61">
        <v>0.86699999999999999</v>
      </c>
      <c r="AE613" s="56" t="str">
        <f t="shared" si="18"/>
        <v/>
      </c>
      <c r="AF613" s="60">
        <v>14040</v>
      </c>
      <c r="AI613" s="60">
        <v>0.83260000000000001</v>
      </c>
    </row>
    <row r="614" spans="1:35" x14ac:dyDescent="0.35">
      <c r="A614" s="46" t="s">
        <v>1359</v>
      </c>
      <c r="B614" s="46" t="s">
        <v>4812</v>
      </c>
      <c r="C614" s="27">
        <v>99913</v>
      </c>
      <c r="D614" s="48" t="s">
        <v>7945</v>
      </c>
      <c r="E614" s="39" t="s">
        <v>7955</v>
      </c>
      <c r="F614" s="44" t="s">
        <v>25</v>
      </c>
      <c r="G614" s="18" t="s">
        <v>4188</v>
      </c>
      <c r="H614" s="29">
        <v>0.78539999999999999</v>
      </c>
      <c r="I614" s="36">
        <f>(Reference!B$12*List!$H614)+Reference!B$13</f>
        <v>846.86819975711433</v>
      </c>
      <c r="J614" s="36">
        <f>(Reference!C$12*List!$H614)+Reference!C$13</f>
        <v>1263.8250454912479</v>
      </c>
      <c r="K614" s="36">
        <f>(Reference!D$12*List!$H614)+Reference!D$13</f>
        <v>1512.9502048921454</v>
      </c>
      <c r="L614" s="36">
        <f>(Reference!E$12*List!$H614)+Reference!E$13</f>
        <v>1871.1659604096467</v>
      </c>
      <c r="M614" s="36">
        <f>(Reference!F$12*List!$H614)+Reference!F$13</f>
        <v>1949.3125893585598</v>
      </c>
      <c r="N614" s="36">
        <f>(Reference!G$12*List!$H614)+Reference!G$13</f>
        <v>2207.3538070959103</v>
      </c>
      <c r="O614" s="36">
        <f>(Reference!H$12*List!$H614)+Reference!H$13</f>
        <v>2291.2696502625286</v>
      </c>
      <c r="P614" s="36">
        <f>(Reference!I$12*List!$H614)+Reference!I$13</f>
        <v>2381.4791816666439</v>
      </c>
      <c r="Q614" s="36">
        <f>(Reference!J$12*List!$H614)+Reference!J$13</f>
        <v>2757.002579837259</v>
      </c>
      <c r="R614" s="36">
        <f>(Reference!K$12*List!$H614)+Reference!K$13</f>
        <v>2844.5897411424176</v>
      </c>
      <c r="S614" s="36">
        <f>(Reference!L$12*List!$H614)+Reference!L$13</f>
        <v>3069.0646216131204</v>
      </c>
      <c r="T614" s="36">
        <f>(Reference!M$12*List!$H614)+Reference!M$13</f>
        <v>3666.4405301554834</v>
      </c>
      <c r="U614" s="36">
        <f>(Reference!N$12*List!$H614)+Reference!N$13</f>
        <v>14790.534489930298</v>
      </c>
      <c r="V614" s="12">
        <f>(Reference!O$12*List!$H614)+Reference!O$13</f>
        <v>549.80611494728612</v>
      </c>
      <c r="W614" s="12">
        <f>(Reference!P$12*List!$H614)+Reference!P$13</f>
        <v>774.72679833481232</v>
      </c>
      <c r="X614" s="12">
        <f>(Reference!Q$12*List!$H614)+Reference!Q$13</f>
        <v>387.36339916740616</v>
      </c>
      <c r="Y614" s="53"/>
      <c r="Z614" s="1" t="str">
        <f t="shared" si="19"/>
        <v>PAYETTE, Idaho</v>
      </c>
      <c r="AA614" s="39" t="s">
        <v>7955</v>
      </c>
      <c r="AB614" s="40" t="s">
        <v>277</v>
      </c>
      <c r="AC614" s="44" t="s">
        <v>25</v>
      </c>
      <c r="AD614" s="62">
        <v>0.85860000000000003</v>
      </c>
      <c r="AE614" s="56" t="str">
        <f t="shared" si="18"/>
        <v/>
      </c>
      <c r="AF614" s="60">
        <v>14050</v>
      </c>
      <c r="AI614" s="60">
        <v>0.83260000000000001</v>
      </c>
    </row>
    <row r="615" spans="1:35" x14ac:dyDescent="0.35">
      <c r="A615" s="46" t="s">
        <v>1360</v>
      </c>
      <c r="B615" s="46" t="s">
        <v>4813</v>
      </c>
      <c r="C615" s="27" t="s">
        <v>4048</v>
      </c>
      <c r="D615" s="48" t="s">
        <v>640</v>
      </c>
      <c r="E615" s="39" t="s">
        <v>7956</v>
      </c>
      <c r="F615" s="44" t="s">
        <v>25</v>
      </c>
      <c r="G615" s="18" t="s">
        <v>4187</v>
      </c>
      <c r="H615" s="11">
        <v>0.94920000000000004</v>
      </c>
      <c r="I615" s="36">
        <f>(Reference!B$12*List!$H615)+Reference!B$13</f>
        <v>973.03645940338674</v>
      </c>
      <c r="J615" s="36">
        <f>(Reference!C$12*List!$H615)+Reference!C$13</f>
        <v>1452.1124396013754</v>
      </c>
      <c r="K615" s="36">
        <f>(Reference!D$12*List!$H615)+Reference!D$13</f>
        <v>1738.3528051284754</v>
      </c>
      <c r="L615" s="36">
        <f>(Reference!E$12*List!$H615)+Reference!E$13</f>
        <v>2149.9363201916531</v>
      </c>
      <c r="M615" s="36">
        <f>(Reference!F$12*List!$H615)+Reference!F$13</f>
        <v>2239.7254032727856</v>
      </c>
      <c r="N615" s="36">
        <f>(Reference!G$12*List!$H615)+Reference!G$13</f>
        <v>2536.2101608292769</v>
      </c>
      <c r="O615" s="36">
        <f>(Reference!H$12*List!$H615)+Reference!H$13</f>
        <v>2632.6279681647211</v>
      </c>
      <c r="P615" s="36">
        <f>(Reference!I$12*List!$H615)+Reference!I$13</f>
        <v>2736.2771110503245</v>
      </c>
      <c r="Q615" s="36">
        <f>(Reference!J$12*List!$H615)+Reference!J$13</f>
        <v>3167.7467988764365</v>
      </c>
      <c r="R615" s="36">
        <f>(Reference!K$12*List!$H615)+Reference!K$13</f>
        <v>3268.3828852828074</v>
      </c>
      <c r="S615" s="36">
        <f>(Reference!L$12*List!$H615)+Reference!L$13</f>
        <v>3526.3005199051199</v>
      </c>
      <c r="T615" s="36">
        <f>(Reference!M$12*List!$H615)+Reference!M$13</f>
        <v>4212.6747858743147</v>
      </c>
      <c r="U615" s="36">
        <f>(Reference!N$12*List!$H615)+Reference!N$13</f>
        <v>16994.060370779145</v>
      </c>
      <c r="V615" s="12">
        <f>(Reference!O$12*List!$H615)+Reference!O$13</f>
        <v>631.71742143591393</v>
      </c>
      <c r="W615" s="12">
        <f>(Reference!P$12*List!$H615)+Reference!P$13</f>
        <v>890.14727565969702</v>
      </c>
      <c r="X615" s="12">
        <f>(Reference!Q$12*List!$H615)+Reference!Q$13</f>
        <v>445.07363782984851</v>
      </c>
      <c r="Y615" s="53"/>
      <c r="Z615" s="1" t="str">
        <f t="shared" si="19"/>
        <v>POWER, Idaho</v>
      </c>
      <c r="AA615" s="38" t="s">
        <v>7956</v>
      </c>
      <c r="AB615" s="40" t="s">
        <v>277</v>
      </c>
      <c r="AC615" s="43" t="s">
        <v>25</v>
      </c>
      <c r="AD615" s="61">
        <v>0.92820000000000003</v>
      </c>
      <c r="AE615" s="56" t="str">
        <f t="shared" si="18"/>
        <v/>
      </c>
      <c r="AF615" s="60">
        <v>14060</v>
      </c>
      <c r="AI615" s="60">
        <v>0.93500000000000005</v>
      </c>
    </row>
    <row r="616" spans="1:35" x14ac:dyDescent="0.35">
      <c r="A616" s="46" t="s">
        <v>1361</v>
      </c>
      <c r="B616" s="46" t="s">
        <v>4814</v>
      </c>
      <c r="C616" s="13">
        <v>99913</v>
      </c>
      <c r="D616" s="48" t="s">
        <v>7945</v>
      </c>
      <c r="E616" s="38" t="s">
        <v>7957</v>
      </c>
      <c r="F616" s="44" t="s">
        <v>25</v>
      </c>
      <c r="G616" s="18" t="s">
        <v>4188</v>
      </c>
      <c r="H616" s="29">
        <v>0.78539999999999999</v>
      </c>
      <c r="I616" s="36">
        <f>(Reference!B$12*List!$H616)+Reference!B$13</f>
        <v>846.86819975711433</v>
      </c>
      <c r="J616" s="36">
        <f>(Reference!C$12*List!$H616)+Reference!C$13</f>
        <v>1263.8250454912479</v>
      </c>
      <c r="K616" s="36">
        <f>(Reference!D$12*List!$H616)+Reference!D$13</f>
        <v>1512.9502048921454</v>
      </c>
      <c r="L616" s="36">
        <f>(Reference!E$12*List!$H616)+Reference!E$13</f>
        <v>1871.1659604096467</v>
      </c>
      <c r="M616" s="36">
        <f>(Reference!F$12*List!$H616)+Reference!F$13</f>
        <v>1949.3125893585598</v>
      </c>
      <c r="N616" s="36">
        <f>(Reference!G$12*List!$H616)+Reference!G$13</f>
        <v>2207.3538070959103</v>
      </c>
      <c r="O616" s="36">
        <f>(Reference!H$12*List!$H616)+Reference!H$13</f>
        <v>2291.2696502625286</v>
      </c>
      <c r="P616" s="36">
        <f>(Reference!I$12*List!$H616)+Reference!I$13</f>
        <v>2381.4791816666439</v>
      </c>
      <c r="Q616" s="36">
        <f>(Reference!J$12*List!$H616)+Reference!J$13</f>
        <v>2757.002579837259</v>
      </c>
      <c r="R616" s="36">
        <f>(Reference!K$12*List!$H616)+Reference!K$13</f>
        <v>2844.5897411424176</v>
      </c>
      <c r="S616" s="36">
        <f>(Reference!L$12*List!$H616)+Reference!L$13</f>
        <v>3069.0646216131204</v>
      </c>
      <c r="T616" s="36">
        <f>(Reference!M$12*List!$H616)+Reference!M$13</f>
        <v>3666.4405301554834</v>
      </c>
      <c r="U616" s="36">
        <f>(Reference!N$12*List!$H616)+Reference!N$13</f>
        <v>14790.534489930298</v>
      </c>
      <c r="V616" s="12">
        <f>(Reference!O$12*List!$H616)+Reference!O$13</f>
        <v>549.80611494728612</v>
      </c>
      <c r="W616" s="12">
        <f>(Reference!P$12*List!$H616)+Reference!P$13</f>
        <v>774.72679833481232</v>
      </c>
      <c r="X616" s="12">
        <f>(Reference!Q$12*List!$H616)+Reference!Q$13</f>
        <v>387.36339916740616</v>
      </c>
      <c r="Y616" s="53"/>
      <c r="Z616" s="1" t="str">
        <f t="shared" si="19"/>
        <v>SHOSHONE, Idaho</v>
      </c>
      <c r="AA616" s="39" t="s">
        <v>7957</v>
      </c>
      <c r="AB616" s="40" t="s">
        <v>277</v>
      </c>
      <c r="AC616" s="44" t="s">
        <v>25</v>
      </c>
      <c r="AD616" s="62">
        <v>0.78539999999999999</v>
      </c>
      <c r="AE616" s="56" t="str">
        <f t="shared" si="18"/>
        <v/>
      </c>
      <c r="AF616" s="60">
        <v>14070</v>
      </c>
      <c r="AI616" s="60">
        <v>0.83260000000000001</v>
      </c>
    </row>
    <row r="617" spans="1:35" x14ac:dyDescent="0.35">
      <c r="A617" s="46" t="s">
        <v>1362</v>
      </c>
      <c r="B617" s="46" t="s">
        <v>4815</v>
      </c>
      <c r="C617" s="27">
        <v>99913</v>
      </c>
      <c r="D617" s="48" t="s">
        <v>7945</v>
      </c>
      <c r="E617" s="39" t="s">
        <v>7958</v>
      </c>
      <c r="F617" s="44" t="s">
        <v>25</v>
      </c>
      <c r="G617" s="18" t="s">
        <v>4188</v>
      </c>
      <c r="H617" s="29">
        <v>0.78539999999999999</v>
      </c>
      <c r="I617" s="36">
        <f>(Reference!B$12*List!$H617)+Reference!B$13</f>
        <v>846.86819975711433</v>
      </c>
      <c r="J617" s="36">
        <f>(Reference!C$12*List!$H617)+Reference!C$13</f>
        <v>1263.8250454912479</v>
      </c>
      <c r="K617" s="36">
        <f>(Reference!D$12*List!$H617)+Reference!D$13</f>
        <v>1512.9502048921454</v>
      </c>
      <c r="L617" s="36">
        <f>(Reference!E$12*List!$H617)+Reference!E$13</f>
        <v>1871.1659604096467</v>
      </c>
      <c r="M617" s="36">
        <f>(Reference!F$12*List!$H617)+Reference!F$13</f>
        <v>1949.3125893585598</v>
      </c>
      <c r="N617" s="36">
        <f>(Reference!G$12*List!$H617)+Reference!G$13</f>
        <v>2207.3538070959103</v>
      </c>
      <c r="O617" s="36">
        <f>(Reference!H$12*List!$H617)+Reference!H$13</f>
        <v>2291.2696502625286</v>
      </c>
      <c r="P617" s="36">
        <f>(Reference!I$12*List!$H617)+Reference!I$13</f>
        <v>2381.4791816666439</v>
      </c>
      <c r="Q617" s="36">
        <f>(Reference!J$12*List!$H617)+Reference!J$13</f>
        <v>2757.002579837259</v>
      </c>
      <c r="R617" s="36">
        <f>(Reference!K$12*List!$H617)+Reference!K$13</f>
        <v>2844.5897411424176</v>
      </c>
      <c r="S617" s="36">
        <f>(Reference!L$12*List!$H617)+Reference!L$13</f>
        <v>3069.0646216131204</v>
      </c>
      <c r="T617" s="36">
        <f>(Reference!M$12*List!$H617)+Reference!M$13</f>
        <v>3666.4405301554834</v>
      </c>
      <c r="U617" s="36">
        <f>(Reference!N$12*List!$H617)+Reference!N$13</f>
        <v>14790.534489930298</v>
      </c>
      <c r="V617" s="12">
        <f>(Reference!O$12*List!$H617)+Reference!O$13</f>
        <v>549.80611494728612</v>
      </c>
      <c r="W617" s="12">
        <f>(Reference!P$12*List!$H617)+Reference!P$13</f>
        <v>774.72679833481232</v>
      </c>
      <c r="X617" s="12">
        <f>(Reference!Q$12*List!$H617)+Reference!Q$13</f>
        <v>387.36339916740616</v>
      </c>
      <c r="Y617" s="53"/>
      <c r="Z617" s="1" t="str">
        <f t="shared" si="19"/>
        <v>TETON, Idaho</v>
      </c>
      <c r="AA617" s="39" t="s">
        <v>7958</v>
      </c>
      <c r="AB617" s="40" t="s">
        <v>277</v>
      </c>
      <c r="AC617" s="44" t="s">
        <v>25</v>
      </c>
      <c r="AD617" s="62">
        <v>0.78539999999999999</v>
      </c>
      <c r="AE617" s="56" t="str">
        <f t="shared" si="18"/>
        <v/>
      </c>
      <c r="AF617" s="60">
        <v>14080</v>
      </c>
      <c r="AI617" s="60">
        <v>0.83260000000000001</v>
      </c>
    </row>
    <row r="618" spans="1:35" x14ac:dyDescent="0.35">
      <c r="A618" s="46" t="s">
        <v>1363</v>
      </c>
      <c r="B618" s="46" t="s">
        <v>4816</v>
      </c>
      <c r="C618" s="27" t="s">
        <v>4050</v>
      </c>
      <c r="D618" s="48" t="s">
        <v>9422</v>
      </c>
      <c r="E618" s="39" t="s">
        <v>7959</v>
      </c>
      <c r="F618" s="44" t="s">
        <v>25</v>
      </c>
      <c r="G618" s="18" t="s">
        <v>4187</v>
      </c>
      <c r="H618" s="29">
        <v>0.85860000000000003</v>
      </c>
      <c r="I618" s="36">
        <f>(Reference!B$12*List!$H618)+Reference!B$13</f>
        <v>903.25108502028377</v>
      </c>
      <c r="J618" s="36">
        <f>(Reference!C$12*List!$H618)+Reference!C$13</f>
        <v>1347.9681300386308</v>
      </c>
      <c r="K618" s="36">
        <f>(Reference!D$12*List!$H618)+Reference!D$13</f>
        <v>1613.6795720307252</v>
      </c>
      <c r="L618" s="36">
        <f>(Reference!E$12*List!$H618)+Reference!E$13</f>
        <v>1995.744655989884</v>
      </c>
      <c r="M618" s="36">
        <f>(Reference!F$12*List!$H618)+Reference!F$13</f>
        <v>2079.094139898983</v>
      </c>
      <c r="N618" s="36">
        <f>(Reference!G$12*List!$H618)+Reference!G$13</f>
        <v>2354.3152545518469</v>
      </c>
      <c r="O618" s="36">
        <f>(Reference!H$12*List!$H618)+Reference!H$13</f>
        <v>2443.8180560649735</v>
      </c>
      <c r="P618" s="36">
        <f>(Reference!I$12*List!$H618)+Reference!I$13</f>
        <v>2540.0335676915852</v>
      </c>
      <c r="Q618" s="36">
        <f>(Reference!J$12*List!$H618)+Reference!J$13</f>
        <v>2940.5586044628258</v>
      </c>
      <c r="R618" s="36">
        <f>(Reference!K$12*List!$H618)+Reference!K$13</f>
        <v>3033.9771535421523</v>
      </c>
      <c r="S618" s="36">
        <f>(Reference!L$12*List!$H618)+Reference!L$13</f>
        <v>3273.3971475897647</v>
      </c>
      <c r="T618" s="36">
        <f>(Reference!M$12*List!$H618)+Reference!M$13</f>
        <v>3910.5452158613343</v>
      </c>
      <c r="U618" s="36">
        <f>(Reference!N$12*List!$H618)+Reference!N$13</f>
        <v>15775.26034144517</v>
      </c>
      <c r="V618" s="12">
        <f>(Reference!O$12*List!$H618)+Reference!O$13</f>
        <v>586.41116766381583</v>
      </c>
      <c r="W618" s="12">
        <f>(Reference!P$12*List!$H618)+Reference!P$13</f>
        <v>826.30664534446771</v>
      </c>
      <c r="X618" s="12">
        <f>(Reference!Q$12*List!$H618)+Reference!Q$13</f>
        <v>413.15332267223386</v>
      </c>
      <c r="Y618" s="53"/>
      <c r="Z618" s="1" t="str">
        <f t="shared" si="19"/>
        <v>TWIN FALLS, Idaho</v>
      </c>
      <c r="AA618" s="39" t="s">
        <v>7959</v>
      </c>
      <c r="AB618" s="40" t="s">
        <v>277</v>
      </c>
      <c r="AC618" s="44" t="s">
        <v>25</v>
      </c>
      <c r="AD618" s="62">
        <v>0.78539999999999999</v>
      </c>
      <c r="AE618" s="56" t="str">
        <f t="shared" si="18"/>
        <v/>
      </c>
      <c r="AF618" s="60">
        <v>14090</v>
      </c>
      <c r="AI618" s="60">
        <v>0.86850000000000005</v>
      </c>
    </row>
    <row r="619" spans="1:35" x14ac:dyDescent="0.35">
      <c r="A619" s="46" t="s">
        <v>1364</v>
      </c>
      <c r="B619" s="46" t="s">
        <v>4817</v>
      </c>
      <c r="C619" s="13">
        <v>99913</v>
      </c>
      <c r="D619" s="48" t="s">
        <v>7945</v>
      </c>
      <c r="E619" s="38" t="s">
        <v>7960</v>
      </c>
      <c r="F619" s="44" t="s">
        <v>25</v>
      </c>
      <c r="G619" s="18" t="s">
        <v>4188</v>
      </c>
      <c r="H619" s="29">
        <v>0.78539999999999999</v>
      </c>
      <c r="I619" s="36">
        <f>(Reference!B$12*List!$H619)+Reference!B$13</f>
        <v>846.86819975711433</v>
      </c>
      <c r="J619" s="36">
        <f>(Reference!C$12*List!$H619)+Reference!C$13</f>
        <v>1263.8250454912479</v>
      </c>
      <c r="K619" s="36">
        <f>(Reference!D$12*List!$H619)+Reference!D$13</f>
        <v>1512.9502048921454</v>
      </c>
      <c r="L619" s="36">
        <f>(Reference!E$12*List!$H619)+Reference!E$13</f>
        <v>1871.1659604096467</v>
      </c>
      <c r="M619" s="36">
        <f>(Reference!F$12*List!$H619)+Reference!F$13</f>
        <v>1949.3125893585598</v>
      </c>
      <c r="N619" s="36">
        <f>(Reference!G$12*List!$H619)+Reference!G$13</f>
        <v>2207.3538070959103</v>
      </c>
      <c r="O619" s="36">
        <f>(Reference!H$12*List!$H619)+Reference!H$13</f>
        <v>2291.2696502625286</v>
      </c>
      <c r="P619" s="36">
        <f>(Reference!I$12*List!$H619)+Reference!I$13</f>
        <v>2381.4791816666439</v>
      </c>
      <c r="Q619" s="36">
        <f>(Reference!J$12*List!$H619)+Reference!J$13</f>
        <v>2757.002579837259</v>
      </c>
      <c r="R619" s="36">
        <f>(Reference!K$12*List!$H619)+Reference!K$13</f>
        <v>2844.5897411424176</v>
      </c>
      <c r="S619" s="36">
        <f>(Reference!L$12*List!$H619)+Reference!L$13</f>
        <v>3069.0646216131204</v>
      </c>
      <c r="T619" s="36">
        <f>(Reference!M$12*List!$H619)+Reference!M$13</f>
        <v>3666.4405301554834</v>
      </c>
      <c r="U619" s="36">
        <f>(Reference!N$12*List!$H619)+Reference!N$13</f>
        <v>14790.534489930298</v>
      </c>
      <c r="V619" s="12">
        <f>(Reference!O$12*List!$H619)+Reference!O$13</f>
        <v>549.80611494728612</v>
      </c>
      <c r="W619" s="12">
        <f>(Reference!P$12*List!$H619)+Reference!P$13</f>
        <v>774.72679833481232</v>
      </c>
      <c r="X619" s="12">
        <f>(Reference!Q$12*List!$H619)+Reference!Q$13</f>
        <v>387.36339916740616</v>
      </c>
      <c r="Y619" s="53"/>
      <c r="Z619" s="1" t="str">
        <f t="shared" si="19"/>
        <v>VALLEY, Idaho</v>
      </c>
      <c r="AA619" s="39" t="s">
        <v>7960</v>
      </c>
      <c r="AB619" s="40" t="s">
        <v>277</v>
      </c>
      <c r="AC619" s="44" t="s">
        <v>25</v>
      </c>
      <c r="AD619" s="62">
        <v>0.78539999999999999</v>
      </c>
      <c r="AE619" s="56" t="str">
        <f t="shared" si="18"/>
        <v/>
      </c>
      <c r="AF619" s="60">
        <v>14100</v>
      </c>
      <c r="AI619" s="60">
        <v>0.83260000000000001</v>
      </c>
    </row>
    <row r="620" spans="1:35" x14ac:dyDescent="0.35">
      <c r="A620" s="46" t="s">
        <v>1365</v>
      </c>
      <c r="B620" s="46" t="s">
        <v>4818</v>
      </c>
      <c r="C620" s="27">
        <v>99913</v>
      </c>
      <c r="D620" s="48" t="s">
        <v>7945</v>
      </c>
      <c r="E620" s="39" t="s">
        <v>7538</v>
      </c>
      <c r="F620" s="44" t="s">
        <v>25</v>
      </c>
      <c r="G620" s="18" t="s">
        <v>4188</v>
      </c>
      <c r="H620" s="29">
        <v>0.78539999999999999</v>
      </c>
      <c r="I620" s="36">
        <f>(Reference!B$12*List!$H620)+Reference!B$13</f>
        <v>846.86819975711433</v>
      </c>
      <c r="J620" s="36">
        <f>(Reference!C$12*List!$H620)+Reference!C$13</f>
        <v>1263.8250454912479</v>
      </c>
      <c r="K620" s="36">
        <f>(Reference!D$12*List!$H620)+Reference!D$13</f>
        <v>1512.9502048921454</v>
      </c>
      <c r="L620" s="36">
        <f>(Reference!E$12*List!$H620)+Reference!E$13</f>
        <v>1871.1659604096467</v>
      </c>
      <c r="M620" s="36">
        <f>(Reference!F$12*List!$H620)+Reference!F$13</f>
        <v>1949.3125893585598</v>
      </c>
      <c r="N620" s="36">
        <f>(Reference!G$12*List!$H620)+Reference!G$13</f>
        <v>2207.3538070959103</v>
      </c>
      <c r="O620" s="36">
        <f>(Reference!H$12*List!$H620)+Reference!H$13</f>
        <v>2291.2696502625286</v>
      </c>
      <c r="P620" s="36">
        <f>(Reference!I$12*List!$H620)+Reference!I$13</f>
        <v>2381.4791816666439</v>
      </c>
      <c r="Q620" s="36">
        <f>(Reference!J$12*List!$H620)+Reference!J$13</f>
        <v>2757.002579837259</v>
      </c>
      <c r="R620" s="36">
        <f>(Reference!K$12*List!$H620)+Reference!K$13</f>
        <v>2844.5897411424176</v>
      </c>
      <c r="S620" s="36">
        <f>(Reference!L$12*List!$H620)+Reference!L$13</f>
        <v>3069.0646216131204</v>
      </c>
      <c r="T620" s="36">
        <f>(Reference!M$12*List!$H620)+Reference!M$13</f>
        <v>3666.4405301554834</v>
      </c>
      <c r="U620" s="36">
        <f>(Reference!N$12*List!$H620)+Reference!N$13</f>
        <v>14790.534489930298</v>
      </c>
      <c r="V620" s="12">
        <f>(Reference!O$12*List!$H620)+Reference!O$13</f>
        <v>549.80611494728612</v>
      </c>
      <c r="W620" s="12">
        <f>(Reference!P$12*List!$H620)+Reference!P$13</f>
        <v>774.72679833481232</v>
      </c>
      <c r="X620" s="12">
        <f>(Reference!Q$12*List!$H620)+Reference!Q$13</f>
        <v>387.36339916740616</v>
      </c>
      <c r="Y620" s="53"/>
      <c r="Z620" s="1" t="str">
        <f t="shared" si="19"/>
        <v>WASHINGTON, Idaho</v>
      </c>
      <c r="AA620" s="39" t="s">
        <v>7538</v>
      </c>
      <c r="AB620" s="40" t="s">
        <v>277</v>
      </c>
      <c r="AC620" s="44" t="s">
        <v>25</v>
      </c>
      <c r="AD620" s="62">
        <v>0.78539999999999999</v>
      </c>
      <c r="AE620" s="56" t="str">
        <f t="shared" si="18"/>
        <v/>
      </c>
      <c r="AF620" s="60">
        <v>14110</v>
      </c>
      <c r="AI620" s="60">
        <v>0.83260000000000001</v>
      </c>
    </row>
    <row r="621" spans="1:35" x14ac:dyDescent="0.35">
      <c r="A621" s="46" t="s">
        <v>4201</v>
      </c>
      <c r="B621" s="46" t="s">
        <v>4819</v>
      </c>
      <c r="C621" s="27">
        <v>99913</v>
      </c>
      <c r="D621" s="48" t="s">
        <v>7945</v>
      </c>
      <c r="E621" s="39" t="s">
        <v>7541</v>
      </c>
      <c r="F621" s="44" t="s">
        <v>25</v>
      </c>
      <c r="G621" s="18" t="s">
        <v>4188</v>
      </c>
      <c r="H621" s="29">
        <v>0.78539999999999999</v>
      </c>
      <c r="I621" s="36">
        <f>(Reference!B$12*List!$H621)+Reference!B$13</f>
        <v>846.86819975711433</v>
      </c>
      <c r="J621" s="36">
        <f>(Reference!C$12*List!$H621)+Reference!C$13</f>
        <v>1263.8250454912479</v>
      </c>
      <c r="K621" s="36">
        <f>(Reference!D$12*List!$H621)+Reference!D$13</f>
        <v>1512.9502048921454</v>
      </c>
      <c r="L621" s="36">
        <f>(Reference!E$12*List!$H621)+Reference!E$13</f>
        <v>1871.1659604096467</v>
      </c>
      <c r="M621" s="36">
        <f>(Reference!F$12*List!$H621)+Reference!F$13</f>
        <v>1949.3125893585598</v>
      </c>
      <c r="N621" s="36">
        <f>(Reference!G$12*List!$H621)+Reference!G$13</f>
        <v>2207.3538070959103</v>
      </c>
      <c r="O621" s="36">
        <f>(Reference!H$12*List!$H621)+Reference!H$13</f>
        <v>2291.2696502625286</v>
      </c>
      <c r="P621" s="36">
        <f>(Reference!I$12*List!$H621)+Reference!I$13</f>
        <v>2381.4791816666439</v>
      </c>
      <c r="Q621" s="36">
        <f>(Reference!J$12*List!$H621)+Reference!J$13</f>
        <v>2757.002579837259</v>
      </c>
      <c r="R621" s="36">
        <f>(Reference!K$12*List!$H621)+Reference!K$13</f>
        <v>2844.5897411424176</v>
      </c>
      <c r="S621" s="36">
        <f>(Reference!L$12*List!$H621)+Reference!L$13</f>
        <v>3069.0646216131204</v>
      </c>
      <c r="T621" s="36">
        <f>(Reference!M$12*List!$H621)+Reference!M$13</f>
        <v>3666.4405301554834</v>
      </c>
      <c r="U621" s="36">
        <f>(Reference!N$12*List!$H621)+Reference!N$13</f>
        <v>14790.534489930298</v>
      </c>
      <c r="V621" s="12">
        <f>(Reference!O$12*List!$H621)+Reference!O$13</f>
        <v>549.80611494728612</v>
      </c>
      <c r="W621" s="12">
        <f>(Reference!P$12*List!$H621)+Reference!P$13</f>
        <v>774.72679833481232</v>
      </c>
      <c r="X621" s="12">
        <f>(Reference!Q$12*List!$H621)+Reference!Q$13</f>
        <v>387.36339916740616</v>
      </c>
      <c r="Y621" s="53"/>
      <c r="Z621" s="1" t="str">
        <f t="shared" si="19"/>
        <v>STATEWIDE, Idaho</v>
      </c>
      <c r="AA621" s="39" t="s">
        <v>7541</v>
      </c>
      <c r="AB621" s="40" t="s">
        <v>277</v>
      </c>
      <c r="AC621" s="44" t="s">
        <v>25</v>
      </c>
      <c r="AD621" s="62">
        <v>0.78539999999999999</v>
      </c>
      <c r="AE621" s="56" t="str">
        <f t="shared" si="18"/>
        <v/>
      </c>
      <c r="AF621" s="60">
        <v>14120</v>
      </c>
      <c r="AI621" s="60">
        <v>0.83260000000000001</v>
      </c>
    </row>
    <row r="622" spans="1:35" x14ac:dyDescent="0.35">
      <c r="A622" s="46" t="s">
        <v>1366</v>
      </c>
      <c r="B622" s="46" t="s">
        <v>4820</v>
      </c>
      <c r="C622" s="27">
        <v>99914</v>
      </c>
      <c r="D622" s="48" t="s">
        <v>9423</v>
      </c>
      <c r="E622" s="39" t="s">
        <v>7699</v>
      </c>
      <c r="F622" s="44" t="s">
        <v>26</v>
      </c>
      <c r="G622" s="18" t="s">
        <v>4188</v>
      </c>
      <c r="H622" s="11">
        <v>0.83260000000000001</v>
      </c>
      <c r="I622" s="36">
        <f>(Reference!B$12*List!$H622)+Reference!B$13</f>
        <v>883.22437713992304</v>
      </c>
      <c r="J622" s="36">
        <f>(Reference!C$12*List!$H622)+Reference!C$13</f>
        <v>1318.0812420846423</v>
      </c>
      <c r="K622" s="36">
        <f>(Reference!D$12*List!$H622)+Reference!D$13</f>
        <v>1577.9013815170219</v>
      </c>
      <c r="L622" s="36">
        <f>(Reference!E$12*List!$H622)+Reference!E$13</f>
        <v>1951.4953925324226</v>
      </c>
      <c r="M622" s="36">
        <f>(Reference!F$12*List!$H622)+Reference!F$13</f>
        <v>2032.9968678491059</v>
      </c>
      <c r="N622" s="36">
        <f>(Reference!G$12*List!$H622)+Reference!G$13</f>
        <v>2302.1158333243284</v>
      </c>
      <c r="O622" s="36">
        <f>(Reference!H$12*List!$H622)+Reference!H$13</f>
        <v>2389.6341960804984</v>
      </c>
      <c r="P622" s="36">
        <f>(Reference!I$12*List!$H622)+Reference!I$13</f>
        <v>2483.7164360433817</v>
      </c>
      <c r="Q622" s="36">
        <f>(Reference!J$12*List!$H622)+Reference!J$13</f>
        <v>2875.361109377242</v>
      </c>
      <c r="R622" s="36">
        <f>(Reference!K$12*List!$H622)+Reference!K$13</f>
        <v>2966.7084005039951</v>
      </c>
      <c r="S622" s="36">
        <f>(Reference!L$12*List!$H622)+Reference!L$13</f>
        <v>3200.8200208767489</v>
      </c>
      <c r="T622" s="36">
        <f>(Reference!M$12*List!$H622)+Reference!M$13</f>
        <v>3823.8413657472347</v>
      </c>
      <c r="U622" s="36">
        <f>(Reference!N$12*List!$H622)+Reference!N$13</f>
        <v>15425.494328612018</v>
      </c>
      <c r="V622" s="12">
        <f>(Reference!O$12*List!$H622)+Reference!O$13</f>
        <v>573.4093729830812</v>
      </c>
      <c r="W622" s="12">
        <f>(Reference!P$12*List!$H622)+Reference!P$13</f>
        <v>807.98593465797808</v>
      </c>
      <c r="X622" s="12">
        <f>(Reference!Q$12*List!$H622)+Reference!Q$13</f>
        <v>403.99296732898904</v>
      </c>
      <c r="Y622" s="53"/>
      <c r="Z622" s="1" t="str">
        <f t="shared" si="19"/>
        <v>ADAMS, Illinois</v>
      </c>
      <c r="AA622" s="38" t="s">
        <v>7699</v>
      </c>
      <c r="AB622" s="40" t="s">
        <v>277</v>
      </c>
      <c r="AC622" s="43" t="s">
        <v>26</v>
      </c>
      <c r="AD622" s="61">
        <v>0.81499999999999995</v>
      </c>
      <c r="AE622" s="56" t="str">
        <f t="shared" si="18"/>
        <v/>
      </c>
      <c r="AF622" s="60">
        <v>14130</v>
      </c>
      <c r="AI622" s="60">
        <v>0.93500000000000005</v>
      </c>
    </row>
    <row r="623" spans="1:35" x14ac:dyDescent="0.35">
      <c r="A623" s="46" t="s">
        <v>1367</v>
      </c>
      <c r="B623" s="46" t="s">
        <v>4821</v>
      </c>
      <c r="C623" s="13" t="s">
        <v>1562</v>
      </c>
      <c r="D623" s="48" t="s">
        <v>409</v>
      </c>
      <c r="E623" s="38" t="s">
        <v>7961</v>
      </c>
      <c r="F623" s="43" t="s">
        <v>26</v>
      </c>
      <c r="G623" s="18" t="s">
        <v>4187</v>
      </c>
      <c r="H623" s="29">
        <v>0.80469999999999997</v>
      </c>
      <c r="I623" s="36">
        <f>(Reference!B$12*List!$H623)+Reference!B$13</f>
        <v>861.73417906830514</v>
      </c>
      <c r="J623" s="36">
        <f>(Reference!C$12*List!$H623)+Reference!C$13</f>
        <v>1286.0103123186316</v>
      </c>
      <c r="K623" s="36">
        <f>(Reference!D$12*List!$H623)+Reference!D$13</f>
        <v>1539.5086309273174</v>
      </c>
      <c r="L623" s="36">
        <f>(Reference!E$12*List!$H623)+Reference!E$13</f>
        <v>1904.0125290530698</v>
      </c>
      <c r="M623" s="36">
        <f>(Reference!F$12*List!$H623)+Reference!F$13</f>
        <v>1983.5309489955839</v>
      </c>
      <c r="N623" s="36">
        <f>(Reference!G$12*List!$H623)+Reference!G$13</f>
        <v>2246.1018390071067</v>
      </c>
      <c r="O623" s="36">
        <f>(Reference!H$12*List!$H623)+Reference!H$13</f>
        <v>2331.4907463279274</v>
      </c>
      <c r="P623" s="36">
        <f>(Reference!I$12*List!$H623)+Reference!I$13</f>
        <v>2423.2838216978098</v>
      </c>
      <c r="Q623" s="36">
        <f>(Reference!J$12*List!$H623)+Reference!J$13</f>
        <v>2805.3991819584808</v>
      </c>
      <c r="R623" s="36">
        <f>(Reference!K$12*List!$H623)+Reference!K$13</f>
        <v>2894.5238539745878</v>
      </c>
      <c r="S623" s="36">
        <f>(Reference!L$12*List!$H623)+Reference!L$13</f>
        <v>3122.9391810577818</v>
      </c>
      <c r="T623" s="36">
        <f>(Reference!M$12*List!$H623)+Reference!M$13</f>
        <v>3730.8014650478726</v>
      </c>
      <c r="U623" s="36">
        <f>(Reference!N$12*List!$H623)+Reference!N$13</f>
        <v>15050.168491764136</v>
      </c>
      <c r="V623" s="12">
        <f>(Reference!O$12*List!$H623)+Reference!O$13</f>
        <v>559.45744715260059</v>
      </c>
      <c r="W623" s="12">
        <f>(Reference!P$12*List!$H623)+Reference!P$13</f>
        <v>788.32640280593728</v>
      </c>
      <c r="X623" s="12">
        <f>(Reference!Q$12*List!$H623)+Reference!Q$13</f>
        <v>394.16320140296864</v>
      </c>
      <c r="Y623" s="53"/>
      <c r="Z623" s="1" t="str">
        <f t="shared" si="19"/>
        <v>ALEXANDER, Illinois</v>
      </c>
      <c r="AA623" s="39" t="s">
        <v>7961</v>
      </c>
      <c r="AB623" s="40" t="s">
        <v>277</v>
      </c>
      <c r="AC623" s="44" t="s">
        <v>26</v>
      </c>
      <c r="AD623" s="62">
        <v>0.78539999999999999</v>
      </c>
      <c r="AE623" s="56" t="str">
        <f t="shared" si="18"/>
        <v/>
      </c>
      <c r="AF623" s="60">
        <v>14140</v>
      </c>
      <c r="AI623" s="60">
        <v>0.83260000000000001</v>
      </c>
    </row>
    <row r="624" spans="1:35" x14ac:dyDescent="0.35">
      <c r="A624" s="46" t="s">
        <v>1368</v>
      </c>
      <c r="B624" s="46" t="s">
        <v>4822</v>
      </c>
      <c r="C624" s="27" t="s">
        <v>4052</v>
      </c>
      <c r="D624" s="48" t="s">
        <v>670</v>
      </c>
      <c r="E624" s="39" t="s">
        <v>7962</v>
      </c>
      <c r="F624" s="43" t="s">
        <v>26</v>
      </c>
      <c r="G624" s="18" t="s">
        <v>4187</v>
      </c>
      <c r="H624" s="11">
        <v>0.93500000000000005</v>
      </c>
      <c r="I624" s="36">
        <f>(Reference!B$12*List!$H624)+Reference!B$13</f>
        <v>962.0987958687283</v>
      </c>
      <c r="J624" s="36">
        <f>(Reference!C$12*List!$H624)+Reference!C$13</f>
        <v>1435.7896007957354</v>
      </c>
      <c r="K624" s="36">
        <f>(Reference!D$12*List!$H624)+Reference!D$13</f>
        <v>1718.8124087709914</v>
      </c>
      <c r="L624" s="36">
        <f>(Reference!E$12*List!$H624)+Reference!E$13</f>
        <v>2125.7694147648858</v>
      </c>
      <c r="M624" s="36">
        <f>(Reference!F$12*List!$H624)+Reference!F$13</f>
        <v>2214.5492008455449</v>
      </c>
      <c r="N624" s="36">
        <f>(Reference!G$12*List!$H624)+Reference!G$13</f>
        <v>2507.7012461588629</v>
      </c>
      <c r="O624" s="36">
        <f>(Reference!H$12*List!$H624)+Reference!H$13</f>
        <v>2603.0352446347388</v>
      </c>
      <c r="P624" s="36">
        <f>(Reference!I$12*List!$H624)+Reference!I$13</f>
        <v>2705.5192929963059</v>
      </c>
      <c r="Q624" s="36">
        <f>(Reference!J$12*List!$H624)+Reference!J$13</f>
        <v>3132.1389361758488</v>
      </c>
      <c r="R624" s="36">
        <f>(Reference!K$12*List!$H624)+Reference!K$13</f>
        <v>3231.6437970850448</v>
      </c>
      <c r="S624" s="36">
        <f>(Reference!L$12*List!$H624)+Reference!L$13</f>
        <v>3486.6622430080115</v>
      </c>
      <c r="T624" s="36">
        <f>(Reference!M$12*List!$H624)+Reference!M$13</f>
        <v>4165.3211446581518</v>
      </c>
      <c r="U624" s="36">
        <f>(Reference!N$12*List!$H624)+Reference!N$13</f>
        <v>16803.034317616424</v>
      </c>
      <c r="V624" s="12">
        <f>(Reference!O$12*List!$H624)+Reference!O$13</f>
        <v>624.61644126412818</v>
      </c>
      <c r="W624" s="12">
        <f>(Reference!P$12*List!$H624)+Reference!P$13</f>
        <v>880.14134905399885</v>
      </c>
      <c r="X624" s="12">
        <f>(Reference!Q$12*List!$H624)+Reference!Q$13</f>
        <v>440.07067452699943</v>
      </c>
      <c r="Y624" s="53"/>
      <c r="Z624" s="1" t="str">
        <f t="shared" si="19"/>
        <v>BOND, Illinois</v>
      </c>
      <c r="AA624" s="38" t="s">
        <v>7962</v>
      </c>
      <c r="AB624" s="40" t="s">
        <v>277</v>
      </c>
      <c r="AC624" s="43" t="s">
        <v>26</v>
      </c>
      <c r="AD624" s="61">
        <v>0.93220000000000003</v>
      </c>
      <c r="AE624" s="56" t="str">
        <f t="shared" si="18"/>
        <v/>
      </c>
      <c r="AF624" s="60">
        <v>14141</v>
      </c>
      <c r="AI624" s="60">
        <v>1.0327999999999999</v>
      </c>
    </row>
    <row r="625" spans="1:35" x14ac:dyDescent="0.35">
      <c r="A625" s="46" t="s">
        <v>1369</v>
      </c>
      <c r="B625" s="46" t="s">
        <v>4823</v>
      </c>
      <c r="C625" s="13" t="s">
        <v>3956</v>
      </c>
      <c r="D625" s="48" t="s">
        <v>661</v>
      </c>
      <c r="E625" s="38" t="s">
        <v>7590</v>
      </c>
      <c r="F625" s="43" t="s">
        <v>26</v>
      </c>
      <c r="G625" s="18" t="s">
        <v>4187</v>
      </c>
      <c r="H625" s="29">
        <v>0.97270000000000001</v>
      </c>
      <c r="I625" s="36">
        <f>(Reference!B$12*List!$H625)+Reference!B$13</f>
        <v>991.13752229525119</v>
      </c>
      <c r="J625" s="36">
        <f>(Reference!C$12*List!$H625)+Reference!C$13</f>
        <v>1479.1255883290187</v>
      </c>
      <c r="K625" s="36">
        <f>(Reference!D$12*List!$H625)+Reference!D$13</f>
        <v>1770.6907850158609</v>
      </c>
      <c r="L625" s="36">
        <f>(Reference!E$12*List!$H625)+Reference!E$13</f>
        <v>2189.9308467782048</v>
      </c>
      <c r="M625" s="36">
        <f>(Reference!F$12*List!$H625)+Reference!F$13</f>
        <v>2281.3902453178666</v>
      </c>
      <c r="N625" s="36">
        <f>(Reference!G$12*List!$H625)+Reference!G$13</f>
        <v>2583.3904069387645</v>
      </c>
      <c r="O625" s="36">
        <f>(Reference!H$12*List!$H625)+Reference!H$13</f>
        <v>2681.6018416122274</v>
      </c>
      <c r="P625" s="36">
        <f>(Reference!I$12*List!$H625)+Reference!I$13</f>
        <v>2787.1791338862004</v>
      </c>
      <c r="Q625" s="36">
        <f>(Reference!J$12*List!$H625)+Reference!J$13</f>
        <v>3226.6753040499448</v>
      </c>
      <c r="R625" s="36">
        <f>(Reference!K$12*List!$H625)+Reference!K$13</f>
        <v>3329.1834889903726</v>
      </c>
      <c r="S625" s="36">
        <f>(Reference!L$12*List!$H625)+Reference!L$13</f>
        <v>3591.8990767418845</v>
      </c>
      <c r="T625" s="36">
        <f>(Reference!M$12*List!$H625)+Reference!M$13</f>
        <v>4291.0417273235971</v>
      </c>
      <c r="U625" s="36">
        <f>(Reference!N$12*List!$H625)+Reference!N$13</f>
        <v>17310.195036224493</v>
      </c>
      <c r="V625" s="12">
        <f>(Reference!O$12*List!$H625)+Reference!O$13</f>
        <v>643.46904355119329</v>
      </c>
      <c r="W625" s="12">
        <f>(Reference!P$12*List!$H625)+Reference!P$13</f>
        <v>906.70637954940878</v>
      </c>
      <c r="X625" s="12">
        <f>(Reference!Q$12*List!$H625)+Reference!Q$13</f>
        <v>453.35318977470439</v>
      </c>
      <c r="Y625" s="53"/>
      <c r="Z625" s="1" t="str">
        <f t="shared" si="19"/>
        <v>BOONE, Illinois</v>
      </c>
      <c r="AA625" s="39" t="s">
        <v>7590</v>
      </c>
      <c r="AB625" s="40" t="s">
        <v>277</v>
      </c>
      <c r="AC625" s="44" t="s">
        <v>26</v>
      </c>
      <c r="AD625" s="62">
        <v>0.78539999999999999</v>
      </c>
      <c r="AE625" s="56" t="str">
        <f t="shared" si="18"/>
        <v/>
      </c>
      <c r="AF625" s="60">
        <v>14150</v>
      </c>
      <c r="AI625" s="60">
        <v>0.83260000000000001</v>
      </c>
    </row>
    <row r="626" spans="1:35" x14ac:dyDescent="0.35">
      <c r="A626" s="46" t="s">
        <v>1370</v>
      </c>
      <c r="B626" s="46" t="s">
        <v>4824</v>
      </c>
      <c r="C626" s="27">
        <v>99914</v>
      </c>
      <c r="D626" s="48" t="s">
        <v>9423</v>
      </c>
      <c r="E626" s="39" t="s">
        <v>7963</v>
      </c>
      <c r="F626" s="44" t="s">
        <v>26</v>
      </c>
      <c r="G626" s="18" t="s">
        <v>4188</v>
      </c>
      <c r="H626" s="29">
        <v>0.83260000000000001</v>
      </c>
      <c r="I626" s="36">
        <f>(Reference!B$12*List!$H626)+Reference!B$13</f>
        <v>883.22437713992304</v>
      </c>
      <c r="J626" s="36">
        <f>(Reference!C$12*List!$H626)+Reference!C$13</f>
        <v>1318.0812420846423</v>
      </c>
      <c r="K626" s="36">
        <f>(Reference!D$12*List!$H626)+Reference!D$13</f>
        <v>1577.9013815170219</v>
      </c>
      <c r="L626" s="36">
        <f>(Reference!E$12*List!$H626)+Reference!E$13</f>
        <v>1951.4953925324226</v>
      </c>
      <c r="M626" s="36">
        <f>(Reference!F$12*List!$H626)+Reference!F$13</f>
        <v>2032.9968678491059</v>
      </c>
      <c r="N626" s="36">
        <f>(Reference!G$12*List!$H626)+Reference!G$13</f>
        <v>2302.1158333243284</v>
      </c>
      <c r="O626" s="36">
        <f>(Reference!H$12*List!$H626)+Reference!H$13</f>
        <v>2389.6341960804984</v>
      </c>
      <c r="P626" s="36">
        <f>(Reference!I$12*List!$H626)+Reference!I$13</f>
        <v>2483.7164360433817</v>
      </c>
      <c r="Q626" s="36">
        <f>(Reference!J$12*List!$H626)+Reference!J$13</f>
        <v>2875.361109377242</v>
      </c>
      <c r="R626" s="36">
        <f>(Reference!K$12*List!$H626)+Reference!K$13</f>
        <v>2966.7084005039951</v>
      </c>
      <c r="S626" s="36">
        <f>(Reference!L$12*List!$H626)+Reference!L$13</f>
        <v>3200.8200208767489</v>
      </c>
      <c r="T626" s="36">
        <f>(Reference!M$12*List!$H626)+Reference!M$13</f>
        <v>3823.8413657472347</v>
      </c>
      <c r="U626" s="36">
        <f>(Reference!N$12*List!$H626)+Reference!N$13</f>
        <v>15425.494328612018</v>
      </c>
      <c r="V626" s="12">
        <f>(Reference!O$12*List!$H626)+Reference!O$13</f>
        <v>573.4093729830812</v>
      </c>
      <c r="W626" s="12">
        <f>(Reference!P$12*List!$H626)+Reference!P$13</f>
        <v>807.98593465797808</v>
      </c>
      <c r="X626" s="12">
        <f>(Reference!Q$12*List!$H626)+Reference!Q$13</f>
        <v>403.99296732898904</v>
      </c>
      <c r="Y626" s="53"/>
      <c r="Z626" s="1" t="str">
        <f t="shared" si="19"/>
        <v>BROWN, Illinois</v>
      </c>
      <c r="AA626" s="39" t="s">
        <v>7963</v>
      </c>
      <c r="AB626" s="40" t="s">
        <v>277</v>
      </c>
      <c r="AC626" s="44" t="s">
        <v>26</v>
      </c>
      <c r="AD626" s="62">
        <v>0.94920000000000004</v>
      </c>
      <c r="AE626" s="56" t="str">
        <f t="shared" si="18"/>
        <v/>
      </c>
      <c r="AF626" s="60">
        <v>14160</v>
      </c>
      <c r="AI626" s="60">
        <v>0.83260000000000001</v>
      </c>
    </row>
    <row r="627" spans="1:35" x14ac:dyDescent="0.35">
      <c r="A627" s="46" t="s">
        <v>1371</v>
      </c>
      <c r="B627" s="46" t="s">
        <v>4825</v>
      </c>
      <c r="C627" s="27">
        <v>99914</v>
      </c>
      <c r="D627" s="48" t="s">
        <v>9423</v>
      </c>
      <c r="E627" s="39" t="s">
        <v>7964</v>
      </c>
      <c r="F627" s="44" t="s">
        <v>26</v>
      </c>
      <c r="G627" s="18" t="s">
        <v>4188</v>
      </c>
      <c r="H627" s="29">
        <v>0.83260000000000001</v>
      </c>
      <c r="I627" s="36">
        <f>(Reference!B$12*List!$H627)+Reference!B$13</f>
        <v>883.22437713992304</v>
      </c>
      <c r="J627" s="36">
        <f>(Reference!C$12*List!$H627)+Reference!C$13</f>
        <v>1318.0812420846423</v>
      </c>
      <c r="K627" s="36">
        <f>(Reference!D$12*List!$H627)+Reference!D$13</f>
        <v>1577.9013815170219</v>
      </c>
      <c r="L627" s="36">
        <f>(Reference!E$12*List!$H627)+Reference!E$13</f>
        <v>1951.4953925324226</v>
      </c>
      <c r="M627" s="36">
        <f>(Reference!F$12*List!$H627)+Reference!F$13</f>
        <v>2032.9968678491059</v>
      </c>
      <c r="N627" s="36">
        <f>(Reference!G$12*List!$H627)+Reference!G$13</f>
        <v>2302.1158333243284</v>
      </c>
      <c r="O627" s="36">
        <f>(Reference!H$12*List!$H627)+Reference!H$13</f>
        <v>2389.6341960804984</v>
      </c>
      <c r="P627" s="36">
        <f>(Reference!I$12*List!$H627)+Reference!I$13</f>
        <v>2483.7164360433817</v>
      </c>
      <c r="Q627" s="36">
        <f>(Reference!J$12*List!$H627)+Reference!J$13</f>
        <v>2875.361109377242</v>
      </c>
      <c r="R627" s="36">
        <f>(Reference!K$12*List!$H627)+Reference!K$13</f>
        <v>2966.7084005039951</v>
      </c>
      <c r="S627" s="36">
        <f>(Reference!L$12*List!$H627)+Reference!L$13</f>
        <v>3200.8200208767489</v>
      </c>
      <c r="T627" s="36">
        <f>(Reference!M$12*List!$H627)+Reference!M$13</f>
        <v>3823.8413657472347</v>
      </c>
      <c r="U627" s="36">
        <f>(Reference!N$12*List!$H627)+Reference!N$13</f>
        <v>15425.494328612018</v>
      </c>
      <c r="V627" s="12">
        <f>(Reference!O$12*List!$H627)+Reference!O$13</f>
        <v>573.4093729830812</v>
      </c>
      <c r="W627" s="12">
        <f>(Reference!P$12*List!$H627)+Reference!P$13</f>
        <v>807.98593465797808</v>
      </c>
      <c r="X627" s="12">
        <f>(Reference!Q$12*List!$H627)+Reference!Q$13</f>
        <v>403.99296732898904</v>
      </c>
      <c r="Y627" s="53"/>
      <c r="Z627" s="1" t="str">
        <f t="shared" si="19"/>
        <v>BUREAU, Illinois</v>
      </c>
      <c r="AA627" s="39" t="s">
        <v>7964</v>
      </c>
      <c r="AB627" s="40" t="s">
        <v>277</v>
      </c>
      <c r="AC627" s="44" t="s">
        <v>26</v>
      </c>
      <c r="AD627" s="62">
        <v>0.78539999999999999</v>
      </c>
      <c r="AE627" s="56" t="str">
        <f t="shared" si="18"/>
        <v/>
      </c>
      <c r="AF627" s="60">
        <v>14170</v>
      </c>
      <c r="AI627" s="60">
        <v>1.0596000000000001</v>
      </c>
    </row>
    <row r="628" spans="1:35" x14ac:dyDescent="0.35">
      <c r="A628" s="46" t="s">
        <v>1372</v>
      </c>
      <c r="B628" s="46" t="s">
        <v>4826</v>
      </c>
      <c r="C628" s="13" t="s">
        <v>4052</v>
      </c>
      <c r="D628" s="48" t="s">
        <v>670</v>
      </c>
      <c r="E628" s="38" t="s">
        <v>7481</v>
      </c>
      <c r="F628" s="43" t="s">
        <v>26</v>
      </c>
      <c r="G628" s="18" t="s">
        <v>4187</v>
      </c>
      <c r="H628" s="29">
        <v>0.93500000000000005</v>
      </c>
      <c r="I628" s="36">
        <f>(Reference!B$12*List!$H628)+Reference!B$13</f>
        <v>962.0987958687283</v>
      </c>
      <c r="J628" s="36">
        <f>(Reference!C$12*List!$H628)+Reference!C$13</f>
        <v>1435.7896007957354</v>
      </c>
      <c r="K628" s="36">
        <f>(Reference!D$12*List!$H628)+Reference!D$13</f>
        <v>1718.8124087709914</v>
      </c>
      <c r="L628" s="36">
        <f>(Reference!E$12*List!$H628)+Reference!E$13</f>
        <v>2125.7694147648858</v>
      </c>
      <c r="M628" s="36">
        <f>(Reference!F$12*List!$H628)+Reference!F$13</f>
        <v>2214.5492008455449</v>
      </c>
      <c r="N628" s="36">
        <f>(Reference!G$12*List!$H628)+Reference!G$13</f>
        <v>2507.7012461588629</v>
      </c>
      <c r="O628" s="36">
        <f>(Reference!H$12*List!$H628)+Reference!H$13</f>
        <v>2603.0352446347388</v>
      </c>
      <c r="P628" s="36">
        <f>(Reference!I$12*List!$H628)+Reference!I$13</f>
        <v>2705.5192929963059</v>
      </c>
      <c r="Q628" s="36">
        <f>(Reference!J$12*List!$H628)+Reference!J$13</f>
        <v>3132.1389361758488</v>
      </c>
      <c r="R628" s="36">
        <f>(Reference!K$12*List!$H628)+Reference!K$13</f>
        <v>3231.6437970850448</v>
      </c>
      <c r="S628" s="36">
        <f>(Reference!L$12*List!$H628)+Reference!L$13</f>
        <v>3486.6622430080115</v>
      </c>
      <c r="T628" s="36">
        <f>(Reference!M$12*List!$H628)+Reference!M$13</f>
        <v>4165.3211446581518</v>
      </c>
      <c r="U628" s="36">
        <f>(Reference!N$12*List!$H628)+Reference!N$13</f>
        <v>16803.034317616424</v>
      </c>
      <c r="V628" s="12">
        <f>(Reference!O$12*List!$H628)+Reference!O$13</f>
        <v>624.61644126412818</v>
      </c>
      <c r="W628" s="12">
        <f>(Reference!P$12*List!$H628)+Reference!P$13</f>
        <v>880.14134905399885</v>
      </c>
      <c r="X628" s="12">
        <f>(Reference!Q$12*List!$H628)+Reference!Q$13</f>
        <v>440.07067452699943</v>
      </c>
      <c r="Y628" s="53"/>
      <c r="Z628" s="1" t="str">
        <f t="shared" si="19"/>
        <v>CALHOUN, Illinois</v>
      </c>
      <c r="AA628" s="39" t="s">
        <v>7481</v>
      </c>
      <c r="AB628" s="40" t="s">
        <v>277</v>
      </c>
      <c r="AC628" s="44" t="s">
        <v>26</v>
      </c>
      <c r="AD628" s="62">
        <v>0.78539999999999999</v>
      </c>
      <c r="AE628" s="56" t="str">
        <f t="shared" si="18"/>
        <v/>
      </c>
      <c r="AF628" s="60">
        <v>14180</v>
      </c>
      <c r="AI628" s="60">
        <v>0.87729999999999997</v>
      </c>
    </row>
    <row r="629" spans="1:35" x14ac:dyDescent="0.35">
      <c r="A629" s="46" t="s">
        <v>1373</v>
      </c>
      <c r="B629" s="46" t="s">
        <v>4827</v>
      </c>
      <c r="C629" s="13">
        <v>99914</v>
      </c>
      <c r="D629" s="48" t="s">
        <v>9423</v>
      </c>
      <c r="E629" s="38" t="s">
        <v>7592</v>
      </c>
      <c r="F629" s="44" t="s">
        <v>26</v>
      </c>
      <c r="G629" s="18" t="s">
        <v>4188</v>
      </c>
      <c r="H629" s="29">
        <v>0.83260000000000001</v>
      </c>
      <c r="I629" s="36">
        <f>(Reference!B$12*List!$H629)+Reference!B$13</f>
        <v>883.22437713992304</v>
      </c>
      <c r="J629" s="36">
        <f>(Reference!C$12*List!$H629)+Reference!C$13</f>
        <v>1318.0812420846423</v>
      </c>
      <c r="K629" s="36">
        <f>(Reference!D$12*List!$H629)+Reference!D$13</f>
        <v>1577.9013815170219</v>
      </c>
      <c r="L629" s="36">
        <f>(Reference!E$12*List!$H629)+Reference!E$13</f>
        <v>1951.4953925324226</v>
      </c>
      <c r="M629" s="36">
        <f>(Reference!F$12*List!$H629)+Reference!F$13</f>
        <v>2032.9968678491059</v>
      </c>
      <c r="N629" s="36">
        <f>(Reference!G$12*List!$H629)+Reference!G$13</f>
        <v>2302.1158333243284</v>
      </c>
      <c r="O629" s="36">
        <f>(Reference!H$12*List!$H629)+Reference!H$13</f>
        <v>2389.6341960804984</v>
      </c>
      <c r="P629" s="36">
        <f>(Reference!I$12*List!$H629)+Reference!I$13</f>
        <v>2483.7164360433817</v>
      </c>
      <c r="Q629" s="36">
        <f>(Reference!J$12*List!$H629)+Reference!J$13</f>
        <v>2875.361109377242</v>
      </c>
      <c r="R629" s="36">
        <f>(Reference!K$12*List!$H629)+Reference!K$13</f>
        <v>2966.7084005039951</v>
      </c>
      <c r="S629" s="36">
        <f>(Reference!L$12*List!$H629)+Reference!L$13</f>
        <v>3200.8200208767489</v>
      </c>
      <c r="T629" s="36">
        <f>(Reference!M$12*List!$H629)+Reference!M$13</f>
        <v>3823.8413657472347</v>
      </c>
      <c r="U629" s="36">
        <f>(Reference!N$12*List!$H629)+Reference!N$13</f>
        <v>15425.494328612018</v>
      </c>
      <c r="V629" s="12">
        <f>(Reference!O$12*List!$H629)+Reference!O$13</f>
        <v>573.4093729830812</v>
      </c>
      <c r="W629" s="12">
        <f>(Reference!P$12*List!$H629)+Reference!P$13</f>
        <v>807.98593465797808</v>
      </c>
      <c r="X629" s="12">
        <f>(Reference!Q$12*List!$H629)+Reference!Q$13</f>
        <v>403.99296732898904</v>
      </c>
      <c r="Y629" s="53"/>
      <c r="Z629" s="1" t="str">
        <f t="shared" si="19"/>
        <v>CARROLL, Illinois</v>
      </c>
      <c r="AA629" s="39" t="s">
        <v>7592</v>
      </c>
      <c r="AB629" s="40" t="s">
        <v>277</v>
      </c>
      <c r="AC629" s="44" t="s">
        <v>26</v>
      </c>
      <c r="AD629" s="62">
        <v>0.85860000000000003</v>
      </c>
      <c r="AE629" s="56" t="str">
        <f t="shared" si="18"/>
        <v/>
      </c>
      <c r="AF629" s="60">
        <v>14190</v>
      </c>
      <c r="AI629" s="60">
        <v>0.83260000000000001</v>
      </c>
    </row>
    <row r="630" spans="1:35" x14ac:dyDescent="0.35">
      <c r="A630" s="46" t="s">
        <v>1374</v>
      </c>
      <c r="B630" s="46" t="s">
        <v>4828</v>
      </c>
      <c r="C630" s="27">
        <v>99914</v>
      </c>
      <c r="D630" s="48" t="s">
        <v>9423</v>
      </c>
      <c r="E630" s="39" t="s">
        <v>7965</v>
      </c>
      <c r="F630" s="44" t="s">
        <v>26</v>
      </c>
      <c r="G630" s="18" t="s">
        <v>4188</v>
      </c>
      <c r="H630" s="29">
        <v>0.83260000000000001</v>
      </c>
      <c r="I630" s="36">
        <f>(Reference!B$12*List!$H630)+Reference!B$13</f>
        <v>883.22437713992304</v>
      </c>
      <c r="J630" s="36">
        <f>(Reference!C$12*List!$H630)+Reference!C$13</f>
        <v>1318.0812420846423</v>
      </c>
      <c r="K630" s="36">
        <f>(Reference!D$12*List!$H630)+Reference!D$13</f>
        <v>1577.9013815170219</v>
      </c>
      <c r="L630" s="36">
        <f>(Reference!E$12*List!$H630)+Reference!E$13</f>
        <v>1951.4953925324226</v>
      </c>
      <c r="M630" s="36">
        <f>(Reference!F$12*List!$H630)+Reference!F$13</f>
        <v>2032.9968678491059</v>
      </c>
      <c r="N630" s="36">
        <f>(Reference!G$12*List!$H630)+Reference!G$13</f>
        <v>2302.1158333243284</v>
      </c>
      <c r="O630" s="36">
        <f>(Reference!H$12*List!$H630)+Reference!H$13</f>
        <v>2389.6341960804984</v>
      </c>
      <c r="P630" s="36">
        <f>(Reference!I$12*List!$H630)+Reference!I$13</f>
        <v>2483.7164360433817</v>
      </c>
      <c r="Q630" s="36">
        <f>(Reference!J$12*List!$H630)+Reference!J$13</f>
        <v>2875.361109377242</v>
      </c>
      <c r="R630" s="36">
        <f>(Reference!K$12*List!$H630)+Reference!K$13</f>
        <v>2966.7084005039951</v>
      </c>
      <c r="S630" s="36">
        <f>(Reference!L$12*List!$H630)+Reference!L$13</f>
        <v>3200.8200208767489</v>
      </c>
      <c r="T630" s="36">
        <f>(Reference!M$12*List!$H630)+Reference!M$13</f>
        <v>3823.8413657472347</v>
      </c>
      <c r="U630" s="36">
        <f>(Reference!N$12*List!$H630)+Reference!N$13</f>
        <v>15425.494328612018</v>
      </c>
      <c r="V630" s="12">
        <f>(Reference!O$12*List!$H630)+Reference!O$13</f>
        <v>573.4093729830812</v>
      </c>
      <c r="W630" s="12">
        <f>(Reference!P$12*List!$H630)+Reference!P$13</f>
        <v>807.98593465797808</v>
      </c>
      <c r="X630" s="12">
        <f>(Reference!Q$12*List!$H630)+Reference!Q$13</f>
        <v>403.99296732898904</v>
      </c>
      <c r="Y630" s="53"/>
      <c r="Z630" s="1" t="str">
        <f t="shared" si="19"/>
        <v>CASS, Illinois</v>
      </c>
      <c r="AA630" s="39" t="s">
        <v>7965</v>
      </c>
      <c r="AB630" s="40" t="s">
        <v>277</v>
      </c>
      <c r="AC630" s="44" t="s">
        <v>26</v>
      </c>
      <c r="AD630" s="62">
        <v>0.78539999999999999</v>
      </c>
      <c r="AE630" s="56" t="str">
        <f t="shared" si="18"/>
        <v/>
      </c>
      <c r="AF630" s="60">
        <v>14250</v>
      </c>
      <c r="AI630" s="60">
        <v>1.0327999999999999</v>
      </c>
    </row>
    <row r="631" spans="1:35" x14ac:dyDescent="0.35">
      <c r="A631" s="46" t="s">
        <v>1375</v>
      </c>
      <c r="B631" s="46" t="s">
        <v>4829</v>
      </c>
      <c r="C631" s="13" t="s">
        <v>1618</v>
      </c>
      <c r="D631" s="48" t="s">
        <v>415</v>
      </c>
      <c r="E631" s="38" t="s">
        <v>7966</v>
      </c>
      <c r="F631" s="43" t="s">
        <v>26</v>
      </c>
      <c r="G631" s="18" t="s">
        <v>4187</v>
      </c>
      <c r="H631" s="29">
        <v>0.86850000000000005</v>
      </c>
      <c r="I631" s="36">
        <f>(Reference!B$12*List!$H631)+Reference!B$13</f>
        <v>910.87663917472878</v>
      </c>
      <c r="J631" s="36">
        <f>(Reference!C$12*List!$H631)+Reference!C$13</f>
        <v>1359.3481373749573</v>
      </c>
      <c r="K631" s="36">
        <f>(Reference!D$12*List!$H631)+Reference!D$13</f>
        <v>1627.302806110943</v>
      </c>
      <c r="L631" s="36">
        <f>(Reference!E$12*List!$H631)+Reference!E$13</f>
        <v>2012.5934139986866</v>
      </c>
      <c r="M631" s="36">
        <f>(Reference!F$12*List!$H631)+Reference!F$13</f>
        <v>2096.6465627179746</v>
      </c>
      <c r="N631" s="36">
        <f>(Reference!G$12*List!$H631)+Reference!G$13</f>
        <v>2374.1911880192483</v>
      </c>
      <c r="O631" s="36">
        <f>(Reference!H$12*List!$H631)+Reference!H$13</f>
        <v>2464.4496027513696</v>
      </c>
      <c r="P631" s="36">
        <f>(Reference!I$12*List!$H631)+Reference!I$13</f>
        <v>2561.4773985884012</v>
      </c>
      <c r="Q631" s="36">
        <f>(Reference!J$12*List!$H631)+Reference!J$13</f>
        <v>2965.383804514644</v>
      </c>
      <c r="R631" s="36">
        <f>(Reference!K$12*List!$H631)+Reference!K$13</f>
        <v>3059.5910248912965</v>
      </c>
      <c r="S631" s="36">
        <f>(Reference!L$12*List!$H631)+Reference!L$13</f>
        <v>3301.0322842997211</v>
      </c>
      <c r="T631" s="36">
        <f>(Reference!M$12*List!$H631)+Reference!M$13</f>
        <v>3943.5593741740113</v>
      </c>
      <c r="U631" s="36">
        <f>(Reference!N$12*List!$H631)+Reference!N$13</f>
        <v>15908.440477100867</v>
      </c>
      <c r="V631" s="12">
        <f>(Reference!O$12*List!$H631)+Reference!O$13</f>
        <v>591.36185102301852</v>
      </c>
      <c r="W631" s="12">
        <f>(Reference!P$12*List!$H631)+Reference!P$13</f>
        <v>833.28260825970801</v>
      </c>
      <c r="X631" s="12">
        <f>(Reference!Q$12*List!$H631)+Reference!Q$13</f>
        <v>416.64130412985401</v>
      </c>
      <c r="Y631" s="53"/>
      <c r="Z631" s="1" t="str">
        <f t="shared" si="19"/>
        <v>CHAMPAIGN, Illinois</v>
      </c>
      <c r="AA631" s="39" t="s">
        <v>7966</v>
      </c>
      <c r="AB631" s="40" t="s">
        <v>277</v>
      </c>
      <c r="AC631" s="44" t="s">
        <v>26</v>
      </c>
      <c r="AD631" s="62">
        <v>0.78539999999999999</v>
      </c>
      <c r="AE631" s="56" t="str">
        <f t="shared" si="18"/>
        <v/>
      </c>
      <c r="AF631" s="60">
        <v>14310</v>
      </c>
      <c r="AI631" s="60">
        <v>0.83260000000000001</v>
      </c>
    </row>
    <row r="632" spans="1:35" x14ac:dyDescent="0.35">
      <c r="A632" s="46" t="s">
        <v>1376</v>
      </c>
      <c r="B632" s="46" t="s">
        <v>4830</v>
      </c>
      <c r="C632" s="27">
        <v>99914</v>
      </c>
      <c r="D632" s="48" t="s">
        <v>9423</v>
      </c>
      <c r="E632" s="39" t="s">
        <v>7967</v>
      </c>
      <c r="F632" s="44" t="s">
        <v>26</v>
      </c>
      <c r="G632" s="18" t="s">
        <v>4188</v>
      </c>
      <c r="H632" s="29">
        <v>0.83260000000000001</v>
      </c>
      <c r="I632" s="36">
        <f>(Reference!B$12*List!$H632)+Reference!B$13</f>
        <v>883.22437713992304</v>
      </c>
      <c r="J632" s="36">
        <f>(Reference!C$12*List!$H632)+Reference!C$13</f>
        <v>1318.0812420846423</v>
      </c>
      <c r="K632" s="36">
        <f>(Reference!D$12*List!$H632)+Reference!D$13</f>
        <v>1577.9013815170219</v>
      </c>
      <c r="L632" s="36">
        <f>(Reference!E$12*List!$H632)+Reference!E$13</f>
        <v>1951.4953925324226</v>
      </c>
      <c r="M632" s="36">
        <f>(Reference!F$12*List!$H632)+Reference!F$13</f>
        <v>2032.9968678491059</v>
      </c>
      <c r="N632" s="36">
        <f>(Reference!G$12*List!$H632)+Reference!G$13</f>
        <v>2302.1158333243284</v>
      </c>
      <c r="O632" s="36">
        <f>(Reference!H$12*List!$H632)+Reference!H$13</f>
        <v>2389.6341960804984</v>
      </c>
      <c r="P632" s="36">
        <f>(Reference!I$12*List!$H632)+Reference!I$13</f>
        <v>2483.7164360433817</v>
      </c>
      <c r="Q632" s="36">
        <f>(Reference!J$12*List!$H632)+Reference!J$13</f>
        <v>2875.361109377242</v>
      </c>
      <c r="R632" s="36">
        <f>(Reference!K$12*List!$H632)+Reference!K$13</f>
        <v>2966.7084005039951</v>
      </c>
      <c r="S632" s="36">
        <f>(Reference!L$12*List!$H632)+Reference!L$13</f>
        <v>3200.8200208767489</v>
      </c>
      <c r="T632" s="36">
        <f>(Reference!M$12*List!$H632)+Reference!M$13</f>
        <v>3823.8413657472347</v>
      </c>
      <c r="U632" s="36">
        <f>(Reference!N$12*List!$H632)+Reference!N$13</f>
        <v>15425.494328612018</v>
      </c>
      <c r="V632" s="12">
        <f>(Reference!O$12*List!$H632)+Reference!O$13</f>
        <v>573.4093729830812</v>
      </c>
      <c r="W632" s="12">
        <f>(Reference!P$12*List!$H632)+Reference!P$13</f>
        <v>807.98593465797808</v>
      </c>
      <c r="X632" s="12">
        <f>(Reference!Q$12*List!$H632)+Reference!Q$13</f>
        <v>403.99296732898904</v>
      </c>
      <c r="Y632" s="53"/>
      <c r="Z632" s="1" t="str">
        <f t="shared" si="19"/>
        <v>CHRISTIAN, Illinois</v>
      </c>
      <c r="AA632" s="39" t="s">
        <v>7967</v>
      </c>
      <c r="AB632" s="40" t="s">
        <v>277</v>
      </c>
      <c r="AC632" s="44" t="s">
        <v>26</v>
      </c>
      <c r="AD632" s="62">
        <v>0.83260000000000001</v>
      </c>
      <c r="AE632" s="56" t="str">
        <f t="shared" si="18"/>
        <v/>
      </c>
      <c r="AF632" s="60">
        <v>14320</v>
      </c>
      <c r="AI632" s="60">
        <v>0.83260000000000001</v>
      </c>
    </row>
    <row r="633" spans="1:35" x14ac:dyDescent="0.35">
      <c r="A633" s="46" t="s">
        <v>1377</v>
      </c>
      <c r="B633" s="46" t="s">
        <v>4831</v>
      </c>
      <c r="C633" s="27">
        <v>99914</v>
      </c>
      <c r="D633" s="48" t="s">
        <v>9423</v>
      </c>
      <c r="E633" s="39" t="s">
        <v>7594</v>
      </c>
      <c r="F633" s="44" t="s">
        <v>26</v>
      </c>
      <c r="G633" s="18" t="s">
        <v>4188</v>
      </c>
      <c r="H633" s="11">
        <v>0.83260000000000001</v>
      </c>
      <c r="I633" s="36">
        <f>(Reference!B$12*List!$H633)+Reference!B$13</f>
        <v>883.22437713992304</v>
      </c>
      <c r="J633" s="36">
        <f>(Reference!C$12*List!$H633)+Reference!C$13</f>
        <v>1318.0812420846423</v>
      </c>
      <c r="K633" s="36">
        <f>(Reference!D$12*List!$H633)+Reference!D$13</f>
        <v>1577.9013815170219</v>
      </c>
      <c r="L633" s="36">
        <f>(Reference!E$12*List!$H633)+Reference!E$13</f>
        <v>1951.4953925324226</v>
      </c>
      <c r="M633" s="36">
        <f>(Reference!F$12*List!$H633)+Reference!F$13</f>
        <v>2032.9968678491059</v>
      </c>
      <c r="N633" s="36">
        <f>(Reference!G$12*List!$H633)+Reference!G$13</f>
        <v>2302.1158333243284</v>
      </c>
      <c r="O633" s="36">
        <f>(Reference!H$12*List!$H633)+Reference!H$13</f>
        <v>2389.6341960804984</v>
      </c>
      <c r="P633" s="36">
        <f>(Reference!I$12*List!$H633)+Reference!I$13</f>
        <v>2483.7164360433817</v>
      </c>
      <c r="Q633" s="36">
        <f>(Reference!J$12*List!$H633)+Reference!J$13</f>
        <v>2875.361109377242</v>
      </c>
      <c r="R633" s="36">
        <f>(Reference!K$12*List!$H633)+Reference!K$13</f>
        <v>2966.7084005039951</v>
      </c>
      <c r="S633" s="36">
        <f>(Reference!L$12*List!$H633)+Reference!L$13</f>
        <v>3200.8200208767489</v>
      </c>
      <c r="T633" s="36">
        <f>(Reference!M$12*List!$H633)+Reference!M$13</f>
        <v>3823.8413657472347</v>
      </c>
      <c r="U633" s="36">
        <f>(Reference!N$12*List!$H633)+Reference!N$13</f>
        <v>15425.494328612018</v>
      </c>
      <c r="V633" s="12">
        <f>(Reference!O$12*List!$H633)+Reference!O$13</f>
        <v>573.4093729830812</v>
      </c>
      <c r="W633" s="12">
        <f>(Reference!P$12*List!$H633)+Reference!P$13</f>
        <v>807.98593465797808</v>
      </c>
      <c r="X633" s="12">
        <f>(Reference!Q$12*List!$H633)+Reference!Q$13</f>
        <v>403.99296732898904</v>
      </c>
      <c r="Y633" s="53"/>
      <c r="Z633" s="1" t="str">
        <f t="shared" si="19"/>
        <v>CLARK, Illinois</v>
      </c>
      <c r="AA633" s="38" t="s">
        <v>7594</v>
      </c>
      <c r="AB633" s="40" t="s">
        <v>277</v>
      </c>
      <c r="AC633" s="43" t="s">
        <v>26</v>
      </c>
      <c r="AD633" s="61">
        <v>0.80469999999999997</v>
      </c>
      <c r="AE633" s="56" t="str">
        <f t="shared" si="18"/>
        <v/>
      </c>
      <c r="AF633" s="60">
        <v>14330</v>
      </c>
      <c r="AI633" s="60">
        <v>0.83260000000000001</v>
      </c>
    </row>
    <row r="634" spans="1:35" x14ac:dyDescent="0.35">
      <c r="A634" s="46" t="s">
        <v>1378</v>
      </c>
      <c r="B634" s="46" t="s">
        <v>4832</v>
      </c>
      <c r="C634" s="27">
        <v>99914</v>
      </c>
      <c r="D634" s="48" t="s">
        <v>9423</v>
      </c>
      <c r="E634" s="39" t="s">
        <v>7487</v>
      </c>
      <c r="F634" s="44" t="s">
        <v>26</v>
      </c>
      <c r="G634" s="18" t="s">
        <v>4188</v>
      </c>
      <c r="H634" s="11">
        <v>0.83260000000000001</v>
      </c>
      <c r="I634" s="36">
        <f>(Reference!B$12*List!$H634)+Reference!B$13</f>
        <v>883.22437713992304</v>
      </c>
      <c r="J634" s="36">
        <f>(Reference!C$12*List!$H634)+Reference!C$13</f>
        <v>1318.0812420846423</v>
      </c>
      <c r="K634" s="36">
        <f>(Reference!D$12*List!$H634)+Reference!D$13</f>
        <v>1577.9013815170219</v>
      </c>
      <c r="L634" s="36">
        <f>(Reference!E$12*List!$H634)+Reference!E$13</f>
        <v>1951.4953925324226</v>
      </c>
      <c r="M634" s="36">
        <f>(Reference!F$12*List!$H634)+Reference!F$13</f>
        <v>2032.9968678491059</v>
      </c>
      <c r="N634" s="36">
        <f>(Reference!G$12*List!$H634)+Reference!G$13</f>
        <v>2302.1158333243284</v>
      </c>
      <c r="O634" s="36">
        <f>(Reference!H$12*List!$H634)+Reference!H$13</f>
        <v>2389.6341960804984</v>
      </c>
      <c r="P634" s="36">
        <f>(Reference!I$12*List!$H634)+Reference!I$13</f>
        <v>2483.7164360433817</v>
      </c>
      <c r="Q634" s="36">
        <f>(Reference!J$12*List!$H634)+Reference!J$13</f>
        <v>2875.361109377242</v>
      </c>
      <c r="R634" s="36">
        <f>(Reference!K$12*List!$H634)+Reference!K$13</f>
        <v>2966.7084005039951</v>
      </c>
      <c r="S634" s="36">
        <f>(Reference!L$12*List!$H634)+Reference!L$13</f>
        <v>3200.8200208767489</v>
      </c>
      <c r="T634" s="36">
        <f>(Reference!M$12*List!$H634)+Reference!M$13</f>
        <v>3823.8413657472347</v>
      </c>
      <c r="U634" s="36">
        <f>(Reference!N$12*List!$H634)+Reference!N$13</f>
        <v>15425.494328612018</v>
      </c>
      <c r="V634" s="12">
        <f>(Reference!O$12*List!$H634)+Reference!O$13</f>
        <v>573.4093729830812</v>
      </c>
      <c r="W634" s="12">
        <f>(Reference!P$12*List!$H634)+Reference!P$13</f>
        <v>807.98593465797808</v>
      </c>
      <c r="X634" s="12">
        <f>(Reference!Q$12*List!$H634)+Reference!Q$13</f>
        <v>403.99296732898904</v>
      </c>
      <c r="Y634" s="53"/>
      <c r="Z634" s="1" t="str">
        <f t="shared" si="19"/>
        <v>CLAY, Illinois</v>
      </c>
      <c r="AA634" s="38" t="s">
        <v>7487</v>
      </c>
      <c r="AB634" s="40" t="s">
        <v>277</v>
      </c>
      <c r="AC634" s="43" t="s">
        <v>26</v>
      </c>
      <c r="AD634" s="61">
        <v>0.93500000000000005</v>
      </c>
      <c r="AE634" s="56" t="str">
        <f t="shared" si="18"/>
        <v/>
      </c>
      <c r="AF634" s="60">
        <v>14340</v>
      </c>
      <c r="AI634" s="60">
        <v>0.83260000000000001</v>
      </c>
    </row>
    <row r="635" spans="1:35" x14ac:dyDescent="0.35">
      <c r="A635" s="46" t="s">
        <v>1379</v>
      </c>
      <c r="B635" s="46" t="s">
        <v>4833</v>
      </c>
      <c r="C635" s="27" t="s">
        <v>4052</v>
      </c>
      <c r="D635" s="48" t="s">
        <v>670</v>
      </c>
      <c r="E635" s="39" t="s">
        <v>7968</v>
      </c>
      <c r="F635" s="43" t="s">
        <v>26</v>
      </c>
      <c r="G635" s="18" t="s">
        <v>4187</v>
      </c>
      <c r="H635" s="11">
        <v>0.93500000000000005</v>
      </c>
      <c r="I635" s="36">
        <f>(Reference!B$12*List!$H635)+Reference!B$13</f>
        <v>962.0987958687283</v>
      </c>
      <c r="J635" s="36">
        <f>(Reference!C$12*List!$H635)+Reference!C$13</f>
        <v>1435.7896007957354</v>
      </c>
      <c r="K635" s="36">
        <f>(Reference!D$12*List!$H635)+Reference!D$13</f>
        <v>1718.8124087709914</v>
      </c>
      <c r="L635" s="36">
        <f>(Reference!E$12*List!$H635)+Reference!E$13</f>
        <v>2125.7694147648858</v>
      </c>
      <c r="M635" s="36">
        <f>(Reference!F$12*List!$H635)+Reference!F$13</f>
        <v>2214.5492008455449</v>
      </c>
      <c r="N635" s="36">
        <f>(Reference!G$12*List!$H635)+Reference!G$13</f>
        <v>2507.7012461588629</v>
      </c>
      <c r="O635" s="36">
        <f>(Reference!H$12*List!$H635)+Reference!H$13</f>
        <v>2603.0352446347388</v>
      </c>
      <c r="P635" s="36">
        <f>(Reference!I$12*List!$H635)+Reference!I$13</f>
        <v>2705.5192929963059</v>
      </c>
      <c r="Q635" s="36">
        <f>(Reference!J$12*List!$H635)+Reference!J$13</f>
        <v>3132.1389361758488</v>
      </c>
      <c r="R635" s="36">
        <f>(Reference!K$12*List!$H635)+Reference!K$13</f>
        <v>3231.6437970850448</v>
      </c>
      <c r="S635" s="36">
        <f>(Reference!L$12*List!$H635)+Reference!L$13</f>
        <v>3486.6622430080115</v>
      </c>
      <c r="T635" s="36">
        <f>(Reference!M$12*List!$H635)+Reference!M$13</f>
        <v>4165.3211446581518</v>
      </c>
      <c r="U635" s="36">
        <f>(Reference!N$12*List!$H635)+Reference!N$13</f>
        <v>16803.034317616424</v>
      </c>
      <c r="V635" s="12">
        <f>(Reference!O$12*List!$H635)+Reference!O$13</f>
        <v>624.61644126412818</v>
      </c>
      <c r="W635" s="12">
        <f>(Reference!P$12*List!$H635)+Reference!P$13</f>
        <v>880.14134905399885</v>
      </c>
      <c r="X635" s="12">
        <f>(Reference!Q$12*List!$H635)+Reference!Q$13</f>
        <v>440.07067452699943</v>
      </c>
      <c r="Y635" s="53"/>
      <c r="Z635" s="1" t="str">
        <f t="shared" si="19"/>
        <v>CLINTON, Illinois</v>
      </c>
      <c r="AA635" s="38" t="s">
        <v>7968</v>
      </c>
      <c r="AB635" s="40" t="s">
        <v>277</v>
      </c>
      <c r="AC635" s="43" t="s">
        <v>26</v>
      </c>
      <c r="AD635" s="61">
        <v>0.97270000000000001</v>
      </c>
      <c r="AE635" s="56" t="str">
        <f t="shared" si="18"/>
        <v/>
      </c>
      <c r="AF635" s="60">
        <v>14350</v>
      </c>
      <c r="AI635" s="60">
        <v>0.83260000000000001</v>
      </c>
    </row>
    <row r="636" spans="1:35" x14ac:dyDescent="0.35">
      <c r="A636" s="46" t="s">
        <v>1380</v>
      </c>
      <c r="B636" s="46" t="s">
        <v>4834</v>
      </c>
      <c r="C636" s="13">
        <v>99914</v>
      </c>
      <c r="D636" s="48" t="s">
        <v>9423</v>
      </c>
      <c r="E636" s="38" t="s">
        <v>7969</v>
      </c>
      <c r="F636" s="44" t="s">
        <v>26</v>
      </c>
      <c r="G636" s="18" t="s">
        <v>4188</v>
      </c>
      <c r="H636" s="29">
        <v>0.83260000000000001</v>
      </c>
      <c r="I636" s="36">
        <f>(Reference!B$12*List!$H636)+Reference!B$13</f>
        <v>883.22437713992304</v>
      </c>
      <c r="J636" s="36">
        <f>(Reference!C$12*List!$H636)+Reference!C$13</f>
        <v>1318.0812420846423</v>
      </c>
      <c r="K636" s="36">
        <f>(Reference!D$12*List!$H636)+Reference!D$13</f>
        <v>1577.9013815170219</v>
      </c>
      <c r="L636" s="36">
        <f>(Reference!E$12*List!$H636)+Reference!E$13</f>
        <v>1951.4953925324226</v>
      </c>
      <c r="M636" s="36">
        <f>(Reference!F$12*List!$H636)+Reference!F$13</f>
        <v>2032.9968678491059</v>
      </c>
      <c r="N636" s="36">
        <f>(Reference!G$12*List!$H636)+Reference!G$13</f>
        <v>2302.1158333243284</v>
      </c>
      <c r="O636" s="36">
        <f>(Reference!H$12*List!$H636)+Reference!H$13</f>
        <v>2389.6341960804984</v>
      </c>
      <c r="P636" s="36">
        <f>(Reference!I$12*List!$H636)+Reference!I$13</f>
        <v>2483.7164360433817</v>
      </c>
      <c r="Q636" s="36">
        <f>(Reference!J$12*List!$H636)+Reference!J$13</f>
        <v>2875.361109377242</v>
      </c>
      <c r="R636" s="36">
        <f>(Reference!K$12*List!$H636)+Reference!K$13</f>
        <v>2966.7084005039951</v>
      </c>
      <c r="S636" s="36">
        <f>(Reference!L$12*List!$H636)+Reference!L$13</f>
        <v>3200.8200208767489</v>
      </c>
      <c r="T636" s="36">
        <f>(Reference!M$12*List!$H636)+Reference!M$13</f>
        <v>3823.8413657472347</v>
      </c>
      <c r="U636" s="36">
        <f>(Reference!N$12*List!$H636)+Reference!N$13</f>
        <v>15425.494328612018</v>
      </c>
      <c r="V636" s="12">
        <f>(Reference!O$12*List!$H636)+Reference!O$13</f>
        <v>573.4093729830812</v>
      </c>
      <c r="W636" s="12">
        <f>(Reference!P$12*List!$H636)+Reference!P$13</f>
        <v>807.98593465797808</v>
      </c>
      <c r="X636" s="12">
        <f>(Reference!Q$12*List!$H636)+Reference!Q$13</f>
        <v>403.99296732898904</v>
      </c>
      <c r="Y636" s="53"/>
      <c r="Z636" s="1" t="str">
        <f t="shared" si="19"/>
        <v>COLES, Illinois</v>
      </c>
      <c r="AA636" s="39" t="s">
        <v>7969</v>
      </c>
      <c r="AB636" s="40" t="s">
        <v>277</v>
      </c>
      <c r="AC636" s="44" t="s">
        <v>26</v>
      </c>
      <c r="AD636" s="62">
        <v>0.83260000000000001</v>
      </c>
      <c r="AE636" s="56" t="str">
        <f t="shared" si="18"/>
        <v/>
      </c>
      <c r="AF636" s="60">
        <v>14360</v>
      </c>
      <c r="AI636" s="60">
        <v>0.83260000000000001</v>
      </c>
    </row>
    <row r="637" spans="1:35" x14ac:dyDescent="0.35">
      <c r="A637" s="46" t="s">
        <v>1381</v>
      </c>
      <c r="B637" s="46" t="s">
        <v>4835</v>
      </c>
      <c r="C637" s="27" t="s">
        <v>4053</v>
      </c>
      <c r="D637" s="48" t="s">
        <v>9424</v>
      </c>
      <c r="E637" s="39" t="s">
        <v>7841</v>
      </c>
      <c r="F637" s="43" t="s">
        <v>26</v>
      </c>
      <c r="G637" s="18" t="s">
        <v>4187</v>
      </c>
      <c r="H637" s="29">
        <v>1.0327999999999999</v>
      </c>
      <c r="I637" s="36">
        <f>(Reference!B$12*List!$H637)+Reference!B$13</f>
        <v>1037.4300278187004</v>
      </c>
      <c r="J637" s="36">
        <f>(Reference!C$12*List!$H637)+Reference!C$13</f>
        <v>1548.2102793303536</v>
      </c>
      <c r="K637" s="36">
        <f>(Reference!D$12*List!$H637)+Reference!D$13</f>
        <v>1853.3934484725362</v>
      </c>
      <c r="L637" s="36">
        <f>(Reference!E$12*List!$H637)+Reference!E$13</f>
        <v>2292.214721154875</v>
      </c>
      <c r="M637" s="36">
        <f>(Reference!F$12*List!$H637)+Reference!F$13</f>
        <v>2387.9458626331598</v>
      </c>
      <c r="N637" s="36">
        <f>(Reference!G$12*List!$H637)+Reference!G$13</f>
        <v>2704.0513767762204</v>
      </c>
      <c r="O637" s="36">
        <f>(Reference!H$12*List!$H637)+Reference!H$13</f>
        <v>2806.8499179609562</v>
      </c>
      <c r="P637" s="36">
        <f>(Reference!I$12*List!$H637)+Reference!I$13</f>
        <v>2917.3583497345471</v>
      </c>
      <c r="Q637" s="36">
        <f>(Reference!J$12*List!$H637)+Reference!J$13</f>
        <v>3377.3818215362362</v>
      </c>
      <c r="R637" s="36">
        <f>(Reference!K$12*List!$H637)+Reference!K$13</f>
        <v>3484.6777988978047</v>
      </c>
      <c r="S637" s="36">
        <f>(Reference!L$12*List!$H637)+Reference!L$13</f>
        <v>3759.6638965669708</v>
      </c>
      <c r="T637" s="36">
        <f>(Reference!M$12*List!$H637)+Reference!M$13</f>
        <v>4491.4610116258054</v>
      </c>
      <c r="U637" s="36">
        <f>(Reference!N$12*List!$H637)+Reference!N$13</f>
        <v>18118.692627427274</v>
      </c>
      <c r="V637" s="12">
        <f>(Reference!O$12*List!$H637)+Reference!O$13</f>
        <v>673.52319202473745</v>
      </c>
      <c r="W637" s="12">
        <f>(Reference!P$12*List!$H637)+Reference!P$13</f>
        <v>949.05540694394824</v>
      </c>
      <c r="X637" s="12">
        <f>(Reference!Q$12*List!$H637)+Reference!Q$13</f>
        <v>474.52770347197412</v>
      </c>
      <c r="Y637" s="53"/>
      <c r="Z637" s="1" t="str">
        <f t="shared" si="19"/>
        <v>COOK, Illinois</v>
      </c>
      <c r="AA637" s="39" t="s">
        <v>7841</v>
      </c>
      <c r="AB637" s="40" t="s">
        <v>277</v>
      </c>
      <c r="AC637" s="44" t="s">
        <v>26</v>
      </c>
      <c r="AD637" s="62">
        <v>0.83260000000000001</v>
      </c>
      <c r="AE637" s="56" t="str">
        <f t="shared" si="18"/>
        <v/>
      </c>
      <c r="AF637" s="60">
        <v>14370</v>
      </c>
      <c r="AI637" s="60">
        <v>0.86739999999999995</v>
      </c>
    </row>
    <row r="638" spans="1:35" x14ac:dyDescent="0.35">
      <c r="A638" s="46" t="s">
        <v>1382</v>
      </c>
      <c r="B638" s="46" t="s">
        <v>4836</v>
      </c>
      <c r="C638" s="27">
        <v>99914</v>
      </c>
      <c r="D638" s="48" t="s">
        <v>9423</v>
      </c>
      <c r="E638" s="39" t="s">
        <v>7599</v>
      </c>
      <c r="F638" s="44" t="s">
        <v>26</v>
      </c>
      <c r="G638" s="18" t="s">
        <v>4188</v>
      </c>
      <c r="H638" s="11">
        <v>0.83260000000000001</v>
      </c>
      <c r="I638" s="36">
        <f>(Reference!B$12*List!$H638)+Reference!B$13</f>
        <v>883.22437713992304</v>
      </c>
      <c r="J638" s="36">
        <f>(Reference!C$12*List!$H638)+Reference!C$13</f>
        <v>1318.0812420846423</v>
      </c>
      <c r="K638" s="36">
        <f>(Reference!D$12*List!$H638)+Reference!D$13</f>
        <v>1577.9013815170219</v>
      </c>
      <c r="L638" s="36">
        <f>(Reference!E$12*List!$H638)+Reference!E$13</f>
        <v>1951.4953925324226</v>
      </c>
      <c r="M638" s="36">
        <f>(Reference!F$12*List!$H638)+Reference!F$13</f>
        <v>2032.9968678491059</v>
      </c>
      <c r="N638" s="36">
        <f>(Reference!G$12*List!$H638)+Reference!G$13</f>
        <v>2302.1158333243284</v>
      </c>
      <c r="O638" s="36">
        <f>(Reference!H$12*List!$H638)+Reference!H$13</f>
        <v>2389.6341960804984</v>
      </c>
      <c r="P638" s="36">
        <f>(Reference!I$12*List!$H638)+Reference!I$13</f>
        <v>2483.7164360433817</v>
      </c>
      <c r="Q638" s="36">
        <f>(Reference!J$12*List!$H638)+Reference!J$13</f>
        <v>2875.361109377242</v>
      </c>
      <c r="R638" s="36">
        <f>(Reference!K$12*List!$H638)+Reference!K$13</f>
        <v>2966.7084005039951</v>
      </c>
      <c r="S638" s="36">
        <f>(Reference!L$12*List!$H638)+Reference!L$13</f>
        <v>3200.8200208767489</v>
      </c>
      <c r="T638" s="36">
        <f>(Reference!M$12*List!$H638)+Reference!M$13</f>
        <v>3823.8413657472347</v>
      </c>
      <c r="U638" s="36">
        <f>(Reference!N$12*List!$H638)+Reference!N$13</f>
        <v>15425.494328612018</v>
      </c>
      <c r="V638" s="12">
        <f>(Reference!O$12*List!$H638)+Reference!O$13</f>
        <v>573.4093729830812</v>
      </c>
      <c r="W638" s="12">
        <f>(Reference!P$12*List!$H638)+Reference!P$13</f>
        <v>807.98593465797808</v>
      </c>
      <c r="X638" s="12">
        <f>(Reference!Q$12*List!$H638)+Reference!Q$13</f>
        <v>403.99296732898904</v>
      </c>
      <c r="Y638" s="53"/>
      <c r="Z638" s="1" t="str">
        <f t="shared" si="19"/>
        <v>CRAWFORD, Illinois</v>
      </c>
      <c r="AA638" s="38" t="s">
        <v>7599</v>
      </c>
      <c r="AB638" s="40" t="s">
        <v>277</v>
      </c>
      <c r="AC638" s="43" t="s">
        <v>26</v>
      </c>
      <c r="AD638" s="61">
        <v>0.93500000000000005</v>
      </c>
      <c r="AE638" s="56" t="str">
        <f t="shared" si="18"/>
        <v/>
      </c>
      <c r="AF638" s="60">
        <v>14380</v>
      </c>
      <c r="AI638" s="60">
        <v>0.83260000000000001</v>
      </c>
    </row>
    <row r="639" spans="1:35" x14ac:dyDescent="0.35">
      <c r="A639" s="46" t="s">
        <v>1383</v>
      </c>
      <c r="B639" s="46" t="s">
        <v>4837</v>
      </c>
      <c r="C639" s="27">
        <v>99914</v>
      </c>
      <c r="D639" s="48" t="s">
        <v>9423</v>
      </c>
      <c r="E639" s="39" t="s">
        <v>7970</v>
      </c>
      <c r="F639" s="44" t="s">
        <v>26</v>
      </c>
      <c r="G639" s="18" t="s">
        <v>4188</v>
      </c>
      <c r="H639" s="29">
        <v>0.83260000000000001</v>
      </c>
      <c r="I639" s="36">
        <f>(Reference!B$12*List!$H639)+Reference!B$13</f>
        <v>883.22437713992304</v>
      </c>
      <c r="J639" s="36">
        <f>(Reference!C$12*List!$H639)+Reference!C$13</f>
        <v>1318.0812420846423</v>
      </c>
      <c r="K639" s="36">
        <f>(Reference!D$12*List!$H639)+Reference!D$13</f>
        <v>1577.9013815170219</v>
      </c>
      <c r="L639" s="36">
        <f>(Reference!E$12*List!$H639)+Reference!E$13</f>
        <v>1951.4953925324226</v>
      </c>
      <c r="M639" s="36">
        <f>(Reference!F$12*List!$H639)+Reference!F$13</f>
        <v>2032.9968678491059</v>
      </c>
      <c r="N639" s="36">
        <f>(Reference!G$12*List!$H639)+Reference!G$13</f>
        <v>2302.1158333243284</v>
      </c>
      <c r="O639" s="36">
        <f>(Reference!H$12*List!$H639)+Reference!H$13</f>
        <v>2389.6341960804984</v>
      </c>
      <c r="P639" s="36">
        <f>(Reference!I$12*List!$H639)+Reference!I$13</f>
        <v>2483.7164360433817</v>
      </c>
      <c r="Q639" s="36">
        <f>(Reference!J$12*List!$H639)+Reference!J$13</f>
        <v>2875.361109377242</v>
      </c>
      <c r="R639" s="36">
        <f>(Reference!K$12*List!$H639)+Reference!K$13</f>
        <v>2966.7084005039951</v>
      </c>
      <c r="S639" s="36">
        <f>(Reference!L$12*List!$H639)+Reference!L$13</f>
        <v>3200.8200208767489</v>
      </c>
      <c r="T639" s="36">
        <f>(Reference!M$12*List!$H639)+Reference!M$13</f>
        <v>3823.8413657472347</v>
      </c>
      <c r="U639" s="36">
        <f>(Reference!N$12*List!$H639)+Reference!N$13</f>
        <v>15425.494328612018</v>
      </c>
      <c r="V639" s="12">
        <f>(Reference!O$12*List!$H639)+Reference!O$13</f>
        <v>573.4093729830812</v>
      </c>
      <c r="W639" s="12">
        <f>(Reference!P$12*List!$H639)+Reference!P$13</f>
        <v>807.98593465797808</v>
      </c>
      <c r="X639" s="12">
        <f>(Reference!Q$12*List!$H639)+Reference!Q$13</f>
        <v>403.99296732898904</v>
      </c>
      <c r="Y639" s="53"/>
      <c r="Z639" s="1" t="str">
        <f t="shared" si="19"/>
        <v>CUMBERLAND, Illinois</v>
      </c>
      <c r="AA639" s="39" t="s">
        <v>7970</v>
      </c>
      <c r="AB639" s="40" t="s">
        <v>277</v>
      </c>
      <c r="AC639" s="44" t="s">
        <v>26</v>
      </c>
      <c r="AD639" s="62">
        <v>0.83260000000000001</v>
      </c>
      <c r="AE639" s="56" t="str">
        <f t="shared" si="18"/>
        <v/>
      </c>
      <c r="AF639" s="60">
        <v>14390</v>
      </c>
      <c r="AI639" s="60">
        <v>0.83260000000000001</v>
      </c>
    </row>
    <row r="640" spans="1:35" x14ac:dyDescent="0.35">
      <c r="A640" s="46" t="s">
        <v>1384</v>
      </c>
      <c r="B640" s="46" t="s">
        <v>4838</v>
      </c>
      <c r="C640" s="27" t="s">
        <v>4054</v>
      </c>
      <c r="D640" s="48" t="s">
        <v>461</v>
      </c>
      <c r="E640" s="39" t="s">
        <v>7498</v>
      </c>
      <c r="F640" s="43" t="s">
        <v>26</v>
      </c>
      <c r="G640" s="18" t="s">
        <v>4187</v>
      </c>
      <c r="H640" s="29">
        <v>1.0596000000000001</v>
      </c>
      <c r="I640" s="36">
        <f>(Reference!B$12*List!$H640)+Reference!B$13</f>
        <v>1058.0729420953801</v>
      </c>
      <c r="J640" s="36">
        <f>(Reference!C$12*List!$H640)+Reference!C$13</f>
        <v>1579.0167638367725</v>
      </c>
      <c r="K640" s="36">
        <f>(Reference!D$12*List!$H640)+Reference!D$13</f>
        <v>1890.2725063866612</v>
      </c>
      <c r="L640" s="36">
        <f>(Reference!E$12*List!$H640)+Reference!E$13</f>
        <v>2337.8255004110279</v>
      </c>
      <c r="M640" s="36">
        <f>(Reference!F$12*List!$H640)+Reference!F$13</f>
        <v>2435.4615122845717</v>
      </c>
      <c r="N640" s="36">
        <f>(Reference!G$12*List!$H640)+Reference!G$13</f>
        <v>2757.8569340415088</v>
      </c>
      <c r="O640" s="36">
        <f>(Reference!H$12*List!$H640)+Reference!H$13</f>
        <v>2862.7009736372611</v>
      </c>
      <c r="P640" s="36">
        <f>(Reference!I$12*List!$H640)+Reference!I$13</f>
        <v>2975.4083162026955</v>
      </c>
      <c r="Q640" s="36">
        <f>(Reference!J$12*List!$H640)+Reference!J$13</f>
        <v>3444.5853933936846</v>
      </c>
      <c r="R640" s="36">
        <f>(Reference!K$12*List!$H640)+Reference!K$13</f>
        <v>3554.0163597217515</v>
      </c>
      <c r="S640" s="36">
        <f>(Reference!L$12*List!$H640)+Reference!L$13</f>
        <v>3834.4741656403876</v>
      </c>
      <c r="T640" s="36">
        <f>(Reference!M$12*List!$H640)+Reference!M$13</f>
        <v>4580.8326725126481</v>
      </c>
      <c r="U640" s="36">
        <f>(Reference!N$12*List!$H640)+Reference!N$13</f>
        <v>18479.220671424522</v>
      </c>
      <c r="V640" s="12">
        <f>(Reference!O$12*List!$H640)+Reference!O$13</f>
        <v>686.92504192641775</v>
      </c>
      <c r="W640" s="12">
        <f>(Reference!P$12*List!$H640)+Reference!P$13</f>
        <v>967.93983180540693</v>
      </c>
      <c r="X640" s="12">
        <f>(Reference!Q$12*List!$H640)+Reference!Q$13</f>
        <v>483.96991590270346</v>
      </c>
      <c r="Y640" s="53"/>
      <c r="Z640" s="1" t="str">
        <f t="shared" si="19"/>
        <v>DE KALB, Illinois</v>
      </c>
      <c r="AA640" s="39" t="s">
        <v>7498</v>
      </c>
      <c r="AB640" s="40" t="s">
        <v>277</v>
      </c>
      <c r="AC640" s="44" t="s">
        <v>26</v>
      </c>
      <c r="AD640" s="62">
        <v>0.83260000000000001</v>
      </c>
      <c r="AE640" s="56" t="str">
        <f t="shared" si="18"/>
        <v/>
      </c>
      <c r="AF640" s="60">
        <v>14400</v>
      </c>
      <c r="AI640" s="60">
        <v>1.0327999999999999</v>
      </c>
    </row>
    <row r="641" spans="1:35" x14ac:dyDescent="0.35">
      <c r="A641" s="46" t="s">
        <v>1385</v>
      </c>
      <c r="B641" s="46" t="s">
        <v>4839</v>
      </c>
      <c r="C641" s="13">
        <v>99914</v>
      </c>
      <c r="D641" s="48" t="s">
        <v>9423</v>
      </c>
      <c r="E641" s="38" t="s">
        <v>7971</v>
      </c>
      <c r="F641" s="43" t="s">
        <v>26</v>
      </c>
      <c r="G641" s="18" t="s">
        <v>4188</v>
      </c>
      <c r="H641" s="11">
        <v>0.87729999999999997</v>
      </c>
      <c r="I641" s="36">
        <f>(Reference!B$12*List!$H641)+Reference!B$13</f>
        <v>917.65490953423546</v>
      </c>
      <c r="J641" s="36">
        <f>(Reference!C$12*List!$H641)+Reference!C$13</f>
        <v>1369.4636994516918</v>
      </c>
      <c r="K641" s="36">
        <f>(Reference!D$12*List!$H641)+Reference!D$13</f>
        <v>1639.4123475155809</v>
      </c>
      <c r="L641" s="36">
        <f>(Reference!E$12*List!$H641)+Reference!E$13</f>
        <v>2027.5700877842887</v>
      </c>
      <c r="M641" s="36">
        <f>(Reference!F$12*List!$H641)+Reference!F$13</f>
        <v>2112.248716334856</v>
      </c>
      <c r="N641" s="36">
        <f>(Reference!G$12*List!$H641)+Reference!G$13</f>
        <v>2391.8586844347155</v>
      </c>
      <c r="O641" s="36">
        <f>(Reference!H$12*List!$H641)+Reference!H$13</f>
        <v>2482.7887553615001</v>
      </c>
      <c r="P641" s="36">
        <f>(Reference!I$12*List!$H641)+Reference!I$13</f>
        <v>2580.5385816077928</v>
      </c>
      <c r="Q641" s="36">
        <f>(Reference!J$12*List!$H641)+Reference!J$13</f>
        <v>2987.450649005149</v>
      </c>
      <c r="R641" s="36">
        <f>(Reference!K$12*List!$H641)+Reference!K$13</f>
        <v>3082.3589105349802</v>
      </c>
      <c r="S641" s="36">
        <f>(Reference!L$12*List!$H641)+Reference!L$13</f>
        <v>3325.5968502641263</v>
      </c>
      <c r="T641" s="36">
        <f>(Reference!M$12*List!$H641)+Reference!M$13</f>
        <v>3972.9052926741679</v>
      </c>
      <c r="U641" s="36">
        <f>(Reference!N$12*List!$H641)+Reference!N$13</f>
        <v>16026.822819905934</v>
      </c>
      <c r="V641" s="12">
        <f>(Reference!O$12*List!$H641)+Reference!O$13</f>
        <v>595.762458453421</v>
      </c>
      <c r="W641" s="12">
        <f>(Reference!P$12*List!$H641)+Reference!P$13</f>
        <v>839.48346418436597</v>
      </c>
      <c r="X641" s="12">
        <f>(Reference!Q$12*List!$H641)+Reference!Q$13</f>
        <v>419.74173209218299</v>
      </c>
      <c r="Y641" s="53"/>
      <c r="Z641" s="1" t="str">
        <f t="shared" si="19"/>
        <v>DE WITT, Illinois</v>
      </c>
      <c r="AA641" s="38" t="s">
        <v>7971</v>
      </c>
      <c r="AB641" s="40" t="s">
        <v>277</v>
      </c>
      <c r="AC641" s="43" t="s">
        <v>26</v>
      </c>
      <c r="AD641" s="61">
        <v>0.86850000000000005</v>
      </c>
      <c r="AE641" s="56" t="str">
        <f t="shared" si="18"/>
        <v/>
      </c>
      <c r="AF641" s="60">
        <v>14410</v>
      </c>
      <c r="AI641" s="60">
        <v>0.83260000000000001</v>
      </c>
    </row>
    <row r="642" spans="1:35" x14ac:dyDescent="0.35">
      <c r="A642" s="46" t="s">
        <v>1386</v>
      </c>
      <c r="B642" s="46" t="s">
        <v>4840</v>
      </c>
      <c r="C642" s="27">
        <v>99914</v>
      </c>
      <c r="D642" s="48" t="s">
        <v>9423</v>
      </c>
      <c r="E642" s="39" t="s">
        <v>7717</v>
      </c>
      <c r="F642" s="44" t="s">
        <v>26</v>
      </c>
      <c r="G642" s="18" t="s">
        <v>4188</v>
      </c>
      <c r="H642" s="29">
        <v>0.83260000000000001</v>
      </c>
      <c r="I642" s="36">
        <f>(Reference!B$12*List!$H642)+Reference!B$13</f>
        <v>883.22437713992304</v>
      </c>
      <c r="J642" s="36">
        <f>(Reference!C$12*List!$H642)+Reference!C$13</f>
        <v>1318.0812420846423</v>
      </c>
      <c r="K642" s="36">
        <f>(Reference!D$12*List!$H642)+Reference!D$13</f>
        <v>1577.9013815170219</v>
      </c>
      <c r="L642" s="36">
        <f>(Reference!E$12*List!$H642)+Reference!E$13</f>
        <v>1951.4953925324226</v>
      </c>
      <c r="M642" s="36">
        <f>(Reference!F$12*List!$H642)+Reference!F$13</f>
        <v>2032.9968678491059</v>
      </c>
      <c r="N642" s="36">
        <f>(Reference!G$12*List!$H642)+Reference!G$13</f>
        <v>2302.1158333243284</v>
      </c>
      <c r="O642" s="36">
        <f>(Reference!H$12*List!$H642)+Reference!H$13</f>
        <v>2389.6341960804984</v>
      </c>
      <c r="P642" s="36">
        <f>(Reference!I$12*List!$H642)+Reference!I$13</f>
        <v>2483.7164360433817</v>
      </c>
      <c r="Q642" s="36">
        <f>(Reference!J$12*List!$H642)+Reference!J$13</f>
        <v>2875.361109377242</v>
      </c>
      <c r="R642" s="36">
        <f>(Reference!K$12*List!$H642)+Reference!K$13</f>
        <v>2966.7084005039951</v>
      </c>
      <c r="S642" s="36">
        <f>(Reference!L$12*List!$H642)+Reference!L$13</f>
        <v>3200.8200208767489</v>
      </c>
      <c r="T642" s="36">
        <f>(Reference!M$12*List!$H642)+Reference!M$13</f>
        <v>3823.8413657472347</v>
      </c>
      <c r="U642" s="36">
        <f>(Reference!N$12*List!$H642)+Reference!N$13</f>
        <v>15425.494328612018</v>
      </c>
      <c r="V642" s="12">
        <f>(Reference!O$12*List!$H642)+Reference!O$13</f>
        <v>573.4093729830812</v>
      </c>
      <c r="W642" s="12">
        <f>(Reference!P$12*List!$H642)+Reference!P$13</f>
        <v>807.98593465797808</v>
      </c>
      <c r="X642" s="12">
        <f>(Reference!Q$12*List!$H642)+Reference!Q$13</f>
        <v>403.99296732898904</v>
      </c>
      <c r="Y642" s="53"/>
      <c r="Z642" s="1" t="str">
        <f t="shared" si="19"/>
        <v>DOUGLAS, Illinois</v>
      </c>
      <c r="AA642" s="39" t="s">
        <v>7717</v>
      </c>
      <c r="AB642" s="40" t="s">
        <v>277</v>
      </c>
      <c r="AC642" s="44" t="s">
        <v>26</v>
      </c>
      <c r="AD642" s="62">
        <v>0.83260000000000001</v>
      </c>
      <c r="AE642" s="56" t="str">
        <f t="shared" si="18"/>
        <v/>
      </c>
      <c r="AF642" s="60">
        <v>14420</v>
      </c>
      <c r="AI642" s="60">
        <v>0.83260000000000001</v>
      </c>
    </row>
    <row r="643" spans="1:35" x14ac:dyDescent="0.35">
      <c r="A643" s="46" t="s">
        <v>1387</v>
      </c>
      <c r="B643" s="46" t="s">
        <v>4841</v>
      </c>
      <c r="C643" s="27" t="s">
        <v>4053</v>
      </c>
      <c r="D643" s="48" t="s">
        <v>9424</v>
      </c>
      <c r="E643" s="39" t="s">
        <v>7972</v>
      </c>
      <c r="F643" s="43" t="s">
        <v>26</v>
      </c>
      <c r="G643" s="18" t="s">
        <v>4187</v>
      </c>
      <c r="H643" s="29">
        <v>1.0327999999999999</v>
      </c>
      <c r="I643" s="36">
        <f>(Reference!B$12*List!$H643)+Reference!B$13</f>
        <v>1037.4300278187004</v>
      </c>
      <c r="J643" s="36">
        <f>(Reference!C$12*List!$H643)+Reference!C$13</f>
        <v>1548.2102793303536</v>
      </c>
      <c r="K643" s="36">
        <f>(Reference!D$12*List!$H643)+Reference!D$13</f>
        <v>1853.3934484725362</v>
      </c>
      <c r="L643" s="36">
        <f>(Reference!E$12*List!$H643)+Reference!E$13</f>
        <v>2292.214721154875</v>
      </c>
      <c r="M643" s="36">
        <f>(Reference!F$12*List!$H643)+Reference!F$13</f>
        <v>2387.9458626331598</v>
      </c>
      <c r="N643" s="36">
        <f>(Reference!G$12*List!$H643)+Reference!G$13</f>
        <v>2704.0513767762204</v>
      </c>
      <c r="O643" s="36">
        <f>(Reference!H$12*List!$H643)+Reference!H$13</f>
        <v>2806.8499179609562</v>
      </c>
      <c r="P643" s="36">
        <f>(Reference!I$12*List!$H643)+Reference!I$13</f>
        <v>2917.3583497345471</v>
      </c>
      <c r="Q643" s="36">
        <f>(Reference!J$12*List!$H643)+Reference!J$13</f>
        <v>3377.3818215362362</v>
      </c>
      <c r="R643" s="36">
        <f>(Reference!K$12*List!$H643)+Reference!K$13</f>
        <v>3484.6777988978047</v>
      </c>
      <c r="S643" s="36">
        <f>(Reference!L$12*List!$H643)+Reference!L$13</f>
        <v>3759.6638965669708</v>
      </c>
      <c r="T643" s="36">
        <f>(Reference!M$12*List!$H643)+Reference!M$13</f>
        <v>4491.4610116258054</v>
      </c>
      <c r="U643" s="36">
        <f>(Reference!N$12*List!$H643)+Reference!N$13</f>
        <v>18118.692627427274</v>
      </c>
      <c r="V643" s="12">
        <f>(Reference!O$12*List!$H643)+Reference!O$13</f>
        <v>673.52319202473745</v>
      </c>
      <c r="W643" s="12">
        <f>(Reference!P$12*List!$H643)+Reference!P$13</f>
        <v>949.05540694394824</v>
      </c>
      <c r="X643" s="12">
        <f>(Reference!Q$12*List!$H643)+Reference!Q$13</f>
        <v>474.52770347197412</v>
      </c>
      <c r="Y643" s="53"/>
      <c r="Z643" s="1" t="str">
        <f t="shared" si="19"/>
        <v>DU PAGE, Illinois</v>
      </c>
      <c r="AA643" s="39" t="s">
        <v>7972</v>
      </c>
      <c r="AB643" s="40" t="s">
        <v>277</v>
      </c>
      <c r="AC643" s="44" t="s">
        <v>26</v>
      </c>
      <c r="AD643" s="62">
        <v>0.83260000000000001</v>
      </c>
      <c r="AE643" s="56" t="str">
        <f t="shared" si="18"/>
        <v/>
      </c>
      <c r="AF643" s="60">
        <v>14421</v>
      </c>
      <c r="AI643" s="60">
        <v>0.83260000000000001</v>
      </c>
    </row>
    <row r="644" spans="1:35" x14ac:dyDescent="0.35">
      <c r="A644" s="46" t="s">
        <v>1388</v>
      </c>
      <c r="B644" s="46" t="s">
        <v>4842</v>
      </c>
      <c r="C644" s="27">
        <v>99914</v>
      </c>
      <c r="D644" s="48" t="s">
        <v>9423</v>
      </c>
      <c r="E644" s="39" t="s">
        <v>7973</v>
      </c>
      <c r="F644" s="44" t="s">
        <v>26</v>
      </c>
      <c r="G644" s="18" t="s">
        <v>4188</v>
      </c>
      <c r="H644" s="29">
        <v>0.83260000000000001</v>
      </c>
      <c r="I644" s="36">
        <f>(Reference!B$12*List!$H644)+Reference!B$13</f>
        <v>883.22437713992304</v>
      </c>
      <c r="J644" s="36">
        <f>(Reference!C$12*List!$H644)+Reference!C$13</f>
        <v>1318.0812420846423</v>
      </c>
      <c r="K644" s="36">
        <f>(Reference!D$12*List!$H644)+Reference!D$13</f>
        <v>1577.9013815170219</v>
      </c>
      <c r="L644" s="36">
        <f>(Reference!E$12*List!$H644)+Reference!E$13</f>
        <v>1951.4953925324226</v>
      </c>
      <c r="M644" s="36">
        <f>(Reference!F$12*List!$H644)+Reference!F$13</f>
        <v>2032.9968678491059</v>
      </c>
      <c r="N644" s="36">
        <f>(Reference!G$12*List!$H644)+Reference!G$13</f>
        <v>2302.1158333243284</v>
      </c>
      <c r="O644" s="36">
        <f>(Reference!H$12*List!$H644)+Reference!H$13</f>
        <v>2389.6341960804984</v>
      </c>
      <c r="P644" s="36">
        <f>(Reference!I$12*List!$H644)+Reference!I$13</f>
        <v>2483.7164360433817</v>
      </c>
      <c r="Q644" s="36">
        <f>(Reference!J$12*List!$H644)+Reference!J$13</f>
        <v>2875.361109377242</v>
      </c>
      <c r="R644" s="36">
        <f>(Reference!K$12*List!$H644)+Reference!K$13</f>
        <v>2966.7084005039951</v>
      </c>
      <c r="S644" s="36">
        <f>(Reference!L$12*List!$H644)+Reference!L$13</f>
        <v>3200.8200208767489</v>
      </c>
      <c r="T644" s="36">
        <f>(Reference!M$12*List!$H644)+Reference!M$13</f>
        <v>3823.8413657472347</v>
      </c>
      <c r="U644" s="36">
        <f>(Reference!N$12*List!$H644)+Reference!N$13</f>
        <v>15425.494328612018</v>
      </c>
      <c r="V644" s="12">
        <f>(Reference!O$12*List!$H644)+Reference!O$13</f>
        <v>573.4093729830812</v>
      </c>
      <c r="W644" s="12">
        <f>(Reference!P$12*List!$H644)+Reference!P$13</f>
        <v>807.98593465797808</v>
      </c>
      <c r="X644" s="12">
        <f>(Reference!Q$12*List!$H644)+Reference!Q$13</f>
        <v>403.99296732898904</v>
      </c>
      <c r="Y644" s="53"/>
      <c r="Z644" s="1" t="str">
        <f t="shared" si="19"/>
        <v>EDGAR, Illinois</v>
      </c>
      <c r="AA644" s="39" t="s">
        <v>7973</v>
      </c>
      <c r="AB644" s="40" t="s">
        <v>277</v>
      </c>
      <c r="AC644" s="44" t="s">
        <v>26</v>
      </c>
      <c r="AD644" s="62">
        <v>0.83260000000000001</v>
      </c>
      <c r="AE644" s="56" t="str">
        <f t="shared" si="18"/>
        <v/>
      </c>
      <c r="AF644" s="60">
        <v>14440</v>
      </c>
      <c r="AI644" s="60">
        <v>0.83260000000000001</v>
      </c>
    </row>
    <row r="645" spans="1:35" x14ac:dyDescent="0.35">
      <c r="A645" s="46" t="s">
        <v>1389</v>
      </c>
      <c r="B645" s="46" t="s">
        <v>4843</v>
      </c>
      <c r="C645" s="27">
        <v>99914</v>
      </c>
      <c r="D645" s="48" t="s">
        <v>9423</v>
      </c>
      <c r="E645" s="39" t="s">
        <v>7974</v>
      </c>
      <c r="F645" s="44" t="s">
        <v>26</v>
      </c>
      <c r="G645" s="18" t="s">
        <v>4188</v>
      </c>
      <c r="H645" s="11">
        <v>0.83260000000000001</v>
      </c>
      <c r="I645" s="36">
        <f>(Reference!B$12*List!$H645)+Reference!B$13</f>
        <v>883.22437713992304</v>
      </c>
      <c r="J645" s="36">
        <f>(Reference!C$12*List!$H645)+Reference!C$13</f>
        <v>1318.0812420846423</v>
      </c>
      <c r="K645" s="36">
        <f>(Reference!D$12*List!$H645)+Reference!D$13</f>
        <v>1577.9013815170219</v>
      </c>
      <c r="L645" s="36">
        <f>(Reference!E$12*List!$H645)+Reference!E$13</f>
        <v>1951.4953925324226</v>
      </c>
      <c r="M645" s="36">
        <f>(Reference!F$12*List!$H645)+Reference!F$13</f>
        <v>2032.9968678491059</v>
      </c>
      <c r="N645" s="36">
        <f>(Reference!G$12*List!$H645)+Reference!G$13</f>
        <v>2302.1158333243284</v>
      </c>
      <c r="O645" s="36">
        <f>(Reference!H$12*List!$H645)+Reference!H$13</f>
        <v>2389.6341960804984</v>
      </c>
      <c r="P645" s="36">
        <f>(Reference!I$12*List!$H645)+Reference!I$13</f>
        <v>2483.7164360433817</v>
      </c>
      <c r="Q645" s="36">
        <f>(Reference!J$12*List!$H645)+Reference!J$13</f>
        <v>2875.361109377242</v>
      </c>
      <c r="R645" s="36">
        <f>(Reference!K$12*List!$H645)+Reference!K$13</f>
        <v>2966.7084005039951</v>
      </c>
      <c r="S645" s="36">
        <f>(Reference!L$12*List!$H645)+Reference!L$13</f>
        <v>3200.8200208767489</v>
      </c>
      <c r="T645" s="36">
        <f>(Reference!M$12*List!$H645)+Reference!M$13</f>
        <v>3823.8413657472347</v>
      </c>
      <c r="U645" s="36">
        <f>(Reference!N$12*List!$H645)+Reference!N$13</f>
        <v>15425.494328612018</v>
      </c>
      <c r="V645" s="12">
        <f>(Reference!O$12*List!$H645)+Reference!O$13</f>
        <v>573.4093729830812</v>
      </c>
      <c r="W645" s="12">
        <f>(Reference!P$12*List!$H645)+Reference!P$13</f>
        <v>807.98593465797808</v>
      </c>
      <c r="X645" s="12">
        <f>(Reference!Q$12*List!$H645)+Reference!Q$13</f>
        <v>403.99296732898904</v>
      </c>
      <c r="Y645" s="53"/>
      <c r="Z645" s="1" t="str">
        <f t="shared" si="19"/>
        <v>EDWARDS, Illinois</v>
      </c>
      <c r="AA645" s="38" t="s">
        <v>7974</v>
      </c>
      <c r="AB645" s="40" t="s">
        <v>277</v>
      </c>
      <c r="AC645" s="43" t="s">
        <v>26</v>
      </c>
      <c r="AD645" s="61">
        <v>0.93500000000000005</v>
      </c>
      <c r="AE645" s="56" t="str">
        <f t="shared" si="18"/>
        <v/>
      </c>
      <c r="AF645" s="60">
        <v>14450</v>
      </c>
      <c r="AI645" s="60">
        <v>0.86060000000000003</v>
      </c>
    </row>
    <row r="646" spans="1:35" x14ac:dyDescent="0.35">
      <c r="A646" s="46" t="s">
        <v>1390</v>
      </c>
      <c r="B646" s="46" t="s">
        <v>4844</v>
      </c>
      <c r="C646" s="13">
        <v>99914</v>
      </c>
      <c r="D646" s="48" t="s">
        <v>9423</v>
      </c>
      <c r="E646" s="38" t="s">
        <v>7852</v>
      </c>
      <c r="F646" s="44" t="s">
        <v>26</v>
      </c>
      <c r="G646" s="18" t="s">
        <v>4188</v>
      </c>
      <c r="H646" s="29">
        <v>0.83260000000000001</v>
      </c>
      <c r="I646" s="36">
        <f>(Reference!B$12*List!$H646)+Reference!B$13</f>
        <v>883.22437713992304</v>
      </c>
      <c r="J646" s="36">
        <f>(Reference!C$12*List!$H646)+Reference!C$13</f>
        <v>1318.0812420846423</v>
      </c>
      <c r="K646" s="36">
        <f>(Reference!D$12*List!$H646)+Reference!D$13</f>
        <v>1577.9013815170219</v>
      </c>
      <c r="L646" s="36">
        <f>(Reference!E$12*List!$H646)+Reference!E$13</f>
        <v>1951.4953925324226</v>
      </c>
      <c r="M646" s="36">
        <f>(Reference!F$12*List!$H646)+Reference!F$13</f>
        <v>2032.9968678491059</v>
      </c>
      <c r="N646" s="36">
        <f>(Reference!G$12*List!$H646)+Reference!G$13</f>
        <v>2302.1158333243284</v>
      </c>
      <c r="O646" s="36">
        <f>(Reference!H$12*List!$H646)+Reference!H$13</f>
        <v>2389.6341960804984</v>
      </c>
      <c r="P646" s="36">
        <f>(Reference!I$12*List!$H646)+Reference!I$13</f>
        <v>2483.7164360433817</v>
      </c>
      <c r="Q646" s="36">
        <f>(Reference!J$12*List!$H646)+Reference!J$13</f>
        <v>2875.361109377242</v>
      </c>
      <c r="R646" s="36">
        <f>(Reference!K$12*List!$H646)+Reference!K$13</f>
        <v>2966.7084005039951</v>
      </c>
      <c r="S646" s="36">
        <f>(Reference!L$12*List!$H646)+Reference!L$13</f>
        <v>3200.8200208767489</v>
      </c>
      <c r="T646" s="36">
        <f>(Reference!M$12*List!$H646)+Reference!M$13</f>
        <v>3823.8413657472347</v>
      </c>
      <c r="U646" s="36">
        <f>(Reference!N$12*List!$H646)+Reference!N$13</f>
        <v>15425.494328612018</v>
      </c>
      <c r="V646" s="12">
        <f>(Reference!O$12*List!$H646)+Reference!O$13</f>
        <v>573.4093729830812</v>
      </c>
      <c r="W646" s="12">
        <f>(Reference!P$12*List!$H646)+Reference!P$13</f>
        <v>807.98593465797808</v>
      </c>
      <c r="X646" s="12">
        <f>(Reference!Q$12*List!$H646)+Reference!Q$13</f>
        <v>403.99296732898904</v>
      </c>
      <c r="Y646" s="53"/>
      <c r="Z646" s="1" t="str">
        <f t="shared" si="19"/>
        <v>EFFINGHAM, Illinois</v>
      </c>
      <c r="AA646" s="39" t="s">
        <v>7852</v>
      </c>
      <c r="AB646" s="40" t="s">
        <v>277</v>
      </c>
      <c r="AC646" s="44" t="s">
        <v>26</v>
      </c>
      <c r="AD646" s="62">
        <v>0.83260000000000001</v>
      </c>
      <c r="AE646" s="56" t="str">
        <f t="shared" si="18"/>
        <v/>
      </c>
      <c r="AF646" s="60">
        <v>14460</v>
      </c>
      <c r="AI646" s="60">
        <v>0.83260000000000001</v>
      </c>
    </row>
    <row r="647" spans="1:35" x14ac:dyDescent="0.35">
      <c r="A647" s="46" t="s">
        <v>1391</v>
      </c>
      <c r="B647" s="46" t="s">
        <v>4845</v>
      </c>
      <c r="C647" s="27">
        <v>99914</v>
      </c>
      <c r="D647" s="48" t="s">
        <v>9423</v>
      </c>
      <c r="E647" s="39" t="s">
        <v>7502</v>
      </c>
      <c r="F647" s="44" t="s">
        <v>26</v>
      </c>
      <c r="G647" s="18" t="s">
        <v>4188</v>
      </c>
      <c r="H647" s="11">
        <v>0.83260000000000001</v>
      </c>
      <c r="I647" s="36">
        <f>(Reference!B$12*List!$H647)+Reference!B$13</f>
        <v>883.22437713992304</v>
      </c>
      <c r="J647" s="36">
        <f>(Reference!C$12*List!$H647)+Reference!C$13</f>
        <v>1318.0812420846423</v>
      </c>
      <c r="K647" s="36">
        <f>(Reference!D$12*List!$H647)+Reference!D$13</f>
        <v>1577.9013815170219</v>
      </c>
      <c r="L647" s="36">
        <f>(Reference!E$12*List!$H647)+Reference!E$13</f>
        <v>1951.4953925324226</v>
      </c>
      <c r="M647" s="36">
        <f>(Reference!F$12*List!$H647)+Reference!F$13</f>
        <v>2032.9968678491059</v>
      </c>
      <c r="N647" s="36">
        <f>(Reference!G$12*List!$H647)+Reference!G$13</f>
        <v>2302.1158333243284</v>
      </c>
      <c r="O647" s="36">
        <f>(Reference!H$12*List!$H647)+Reference!H$13</f>
        <v>2389.6341960804984</v>
      </c>
      <c r="P647" s="36">
        <f>(Reference!I$12*List!$H647)+Reference!I$13</f>
        <v>2483.7164360433817</v>
      </c>
      <c r="Q647" s="36">
        <f>(Reference!J$12*List!$H647)+Reference!J$13</f>
        <v>2875.361109377242</v>
      </c>
      <c r="R647" s="36">
        <f>(Reference!K$12*List!$H647)+Reference!K$13</f>
        <v>2966.7084005039951</v>
      </c>
      <c r="S647" s="36">
        <f>(Reference!L$12*List!$H647)+Reference!L$13</f>
        <v>3200.8200208767489</v>
      </c>
      <c r="T647" s="36">
        <f>(Reference!M$12*List!$H647)+Reference!M$13</f>
        <v>3823.8413657472347</v>
      </c>
      <c r="U647" s="36">
        <f>(Reference!N$12*List!$H647)+Reference!N$13</f>
        <v>15425.494328612018</v>
      </c>
      <c r="V647" s="12">
        <f>(Reference!O$12*List!$H647)+Reference!O$13</f>
        <v>573.4093729830812</v>
      </c>
      <c r="W647" s="12">
        <f>(Reference!P$12*List!$H647)+Reference!P$13</f>
        <v>807.98593465797808</v>
      </c>
      <c r="X647" s="12">
        <f>(Reference!Q$12*List!$H647)+Reference!Q$13</f>
        <v>403.99296732898904</v>
      </c>
      <c r="Y647" s="53"/>
      <c r="Z647" s="1" t="str">
        <f t="shared" si="19"/>
        <v>FAYETTE, Illinois</v>
      </c>
      <c r="AA647" s="38" t="s">
        <v>7502</v>
      </c>
      <c r="AB647" s="40" t="s">
        <v>277</v>
      </c>
      <c r="AC647" s="43" t="s">
        <v>26</v>
      </c>
      <c r="AD647" s="61">
        <v>1.0327999999999999</v>
      </c>
      <c r="AE647" s="56" t="str">
        <f t="shared" si="18"/>
        <v/>
      </c>
      <c r="AF647" s="60">
        <v>14470</v>
      </c>
      <c r="AI647" s="60">
        <v>0.82130000000000003</v>
      </c>
    </row>
    <row r="648" spans="1:35" x14ac:dyDescent="0.35">
      <c r="A648" s="46" t="s">
        <v>1392</v>
      </c>
      <c r="B648" s="46" t="s">
        <v>4846</v>
      </c>
      <c r="C648" s="13">
        <v>99914</v>
      </c>
      <c r="D648" s="48" t="s">
        <v>9423</v>
      </c>
      <c r="E648" s="38" t="s">
        <v>7975</v>
      </c>
      <c r="F648" s="43" t="s">
        <v>26</v>
      </c>
      <c r="G648" s="18" t="s">
        <v>4188</v>
      </c>
      <c r="H648" s="29">
        <v>0.83260000000000001</v>
      </c>
      <c r="I648" s="36">
        <f>(Reference!B$12*List!$H648)+Reference!B$13</f>
        <v>883.22437713992304</v>
      </c>
      <c r="J648" s="36">
        <f>(Reference!C$12*List!$H648)+Reference!C$13</f>
        <v>1318.0812420846423</v>
      </c>
      <c r="K648" s="36">
        <f>(Reference!D$12*List!$H648)+Reference!D$13</f>
        <v>1577.9013815170219</v>
      </c>
      <c r="L648" s="36">
        <f>(Reference!E$12*List!$H648)+Reference!E$13</f>
        <v>1951.4953925324226</v>
      </c>
      <c r="M648" s="36">
        <f>(Reference!F$12*List!$H648)+Reference!F$13</f>
        <v>2032.9968678491059</v>
      </c>
      <c r="N648" s="36">
        <f>(Reference!G$12*List!$H648)+Reference!G$13</f>
        <v>2302.1158333243284</v>
      </c>
      <c r="O648" s="36">
        <f>(Reference!H$12*List!$H648)+Reference!H$13</f>
        <v>2389.6341960804984</v>
      </c>
      <c r="P648" s="36">
        <f>(Reference!I$12*List!$H648)+Reference!I$13</f>
        <v>2483.7164360433817</v>
      </c>
      <c r="Q648" s="36">
        <f>(Reference!J$12*List!$H648)+Reference!J$13</f>
        <v>2875.361109377242</v>
      </c>
      <c r="R648" s="36">
        <f>(Reference!K$12*List!$H648)+Reference!K$13</f>
        <v>2966.7084005039951</v>
      </c>
      <c r="S648" s="36">
        <f>(Reference!L$12*List!$H648)+Reference!L$13</f>
        <v>3200.8200208767489</v>
      </c>
      <c r="T648" s="36">
        <f>(Reference!M$12*List!$H648)+Reference!M$13</f>
        <v>3823.8413657472347</v>
      </c>
      <c r="U648" s="36">
        <f>(Reference!N$12*List!$H648)+Reference!N$13</f>
        <v>15425.494328612018</v>
      </c>
      <c r="V648" s="12">
        <f>(Reference!O$12*List!$H648)+Reference!O$13</f>
        <v>573.4093729830812</v>
      </c>
      <c r="W648" s="12">
        <f>(Reference!P$12*List!$H648)+Reference!P$13</f>
        <v>807.98593465797808</v>
      </c>
      <c r="X648" s="12">
        <f>(Reference!Q$12*List!$H648)+Reference!Q$13</f>
        <v>403.99296732898904</v>
      </c>
      <c r="Y648" s="53"/>
      <c r="Z648" s="1" t="str">
        <f t="shared" si="19"/>
        <v>FORD, Illinois</v>
      </c>
      <c r="AA648" s="39" t="s">
        <v>7975</v>
      </c>
      <c r="AB648" s="40" t="s">
        <v>277</v>
      </c>
      <c r="AC648" s="44" t="s">
        <v>26</v>
      </c>
      <c r="AD648" s="62">
        <v>0.83260000000000001</v>
      </c>
      <c r="AE648" s="56" t="str">
        <f t="shared" si="18"/>
        <v/>
      </c>
      <c r="AF648" s="60">
        <v>14480</v>
      </c>
      <c r="AI648" s="60">
        <v>0.83260000000000001</v>
      </c>
    </row>
    <row r="649" spans="1:35" x14ac:dyDescent="0.35">
      <c r="A649" s="46" t="s">
        <v>1393</v>
      </c>
      <c r="B649" s="46" t="s">
        <v>4847</v>
      </c>
      <c r="C649" s="27">
        <v>99914</v>
      </c>
      <c r="D649" s="48" t="s">
        <v>9423</v>
      </c>
      <c r="E649" s="39" t="s">
        <v>7503</v>
      </c>
      <c r="F649" s="44" t="s">
        <v>26</v>
      </c>
      <c r="G649" s="18" t="s">
        <v>4188</v>
      </c>
      <c r="H649" s="29">
        <v>0.83260000000000001</v>
      </c>
      <c r="I649" s="36">
        <f>(Reference!B$12*List!$H649)+Reference!B$13</f>
        <v>883.22437713992304</v>
      </c>
      <c r="J649" s="36">
        <f>(Reference!C$12*List!$H649)+Reference!C$13</f>
        <v>1318.0812420846423</v>
      </c>
      <c r="K649" s="36">
        <f>(Reference!D$12*List!$H649)+Reference!D$13</f>
        <v>1577.9013815170219</v>
      </c>
      <c r="L649" s="36">
        <f>(Reference!E$12*List!$H649)+Reference!E$13</f>
        <v>1951.4953925324226</v>
      </c>
      <c r="M649" s="36">
        <f>(Reference!F$12*List!$H649)+Reference!F$13</f>
        <v>2032.9968678491059</v>
      </c>
      <c r="N649" s="36">
        <f>(Reference!G$12*List!$H649)+Reference!G$13</f>
        <v>2302.1158333243284</v>
      </c>
      <c r="O649" s="36">
        <f>(Reference!H$12*List!$H649)+Reference!H$13</f>
        <v>2389.6341960804984</v>
      </c>
      <c r="P649" s="36">
        <f>(Reference!I$12*List!$H649)+Reference!I$13</f>
        <v>2483.7164360433817</v>
      </c>
      <c r="Q649" s="36">
        <f>(Reference!J$12*List!$H649)+Reference!J$13</f>
        <v>2875.361109377242</v>
      </c>
      <c r="R649" s="36">
        <f>(Reference!K$12*List!$H649)+Reference!K$13</f>
        <v>2966.7084005039951</v>
      </c>
      <c r="S649" s="36">
        <f>(Reference!L$12*List!$H649)+Reference!L$13</f>
        <v>3200.8200208767489</v>
      </c>
      <c r="T649" s="36">
        <f>(Reference!M$12*List!$H649)+Reference!M$13</f>
        <v>3823.8413657472347</v>
      </c>
      <c r="U649" s="36">
        <f>(Reference!N$12*List!$H649)+Reference!N$13</f>
        <v>15425.494328612018</v>
      </c>
      <c r="V649" s="12">
        <f>(Reference!O$12*List!$H649)+Reference!O$13</f>
        <v>573.4093729830812</v>
      </c>
      <c r="W649" s="12">
        <f>(Reference!P$12*List!$H649)+Reference!P$13</f>
        <v>807.98593465797808</v>
      </c>
      <c r="X649" s="12">
        <f>(Reference!Q$12*List!$H649)+Reference!Q$13</f>
        <v>403.99296732898904</v>
      </c>
      <c r="Y649" s="53"/>
      <c r="Z649" s="1" t="str">
        <f t="shared" si="19"/>
        <v>FRANKLIN, Illinois</v>
      </c>
      <c r="AA649" s="39" t="s">
        <v>7503</v>
      </c>
      <c r="AB649" s="40" t="s">
        <v>277</v>
      </c>
      <c r="AC649" s="44" t="s">
        <v>26</v>
      </c>
      <c r="AD649" s="62">
        <v>0.83260000000000001</v>
      </c>
      <c r="AE649" s="56" t="str">
        <f t="shared" si="18"/>
        <v/>
      </c>
      <c r="AF649" s="60">
        <v>14490</v>
      </c>
      <c r="AI649" s="60">
        <v>0.83260000000000001</v>
      </c>
    </row>
    <row r="650" spans="1:35" x14ac:dyDescent="0.35">
      <c r="A650" s="46" t="s">
        <v>1394</v>
      </c>
      <c r="B650" s="46" t="s">
        <v>4848</v>
      </c>
      <c r="C650" s="27" t="s">
        <v>4055</v>
      </c>
      <c r="D650" s="48" t="s">
        <v>634</v>
      </c>
      <c r="E650" s="39" t="s">
        <v>7605</v>
      </c>
      <c r="F650" s="44" t="s">
        <v>26</v>
      </c>
      <c r="G650" s="18" t="s">
        <v>4187</v>
      </c>
      <c r="H650" s="11">
        <v>0.86739999999999995</v>
      </c>
      <c r="I650" s="36">
        <f>(Reference!B$12*List!$H650)+Reference!B$13</f>
        <v>910.02935537979033</v>
      </c>
      <c r="J650" s="36">
        <f>(Reference!C$12*List!$H650)+Reference!C$13</f>
        <v>1358.0836921153652</v>
      </c>
      <c r="K650" s="36">
        <f>(Reference!D$12*List!$H650)+Reference!D$13</f>
        <v>1625.7891134353631</v>
      </c>
      <c r="L650" s="36">
        <f>(Reference!E$12*List!$H650)+Reference!E$13</f>
        <v>2010.7213297754861</v>
      </c>
      <c r="M650" s="36">
        <f>(Reference!F$12*List!$H650)+Reference!F$13</f>
        <v>2094.6962935158645</v>
      </c>
      <c r="N650" s="36">
        <f>(Reference!G$12*List!$H650)+Reference!G$13</f>
        <v>2371.9827509673146</v>
      </c>
      <c r="O650" s="36">
        <f>(Reference!H$12*List!$H650)+Reference!H$13</f>
        <v>2462.1572086751034</v>
      </c>
      <c r="P650" s="36">
        <f>(Reference!I$12*List!$H650)+Reference!I$13</f>
        <v>2559.0947507109768</v>
      </c>
      <c r="Q650" s="36">
        <f>(Reference!J$12*List!$H650)+Reference!J$13</f>
        <v>2962.6254489533308</v>
      </c>
      <c r="R650" s="36">
        <f>(Reference!K$12*List!$H650)+Reference!K$13</f>
        <v>3056.745039185836</v>
      </c>
      <c r="S650" s="36">
        <f>(Reference!L$12*List!$H650)+Reference!L$13</f>
        <v>3297.9617135541698</v>
      </c>
      <c r="T650" s="36">
        <f>(Reference!M$12*List!$H650)+Reference!M$13</f>
        <v>3939.8911343614918</v>
      </c>
      <c r="U650" s="36">
        <f>(Reference!N$12*List!$H650)+Reference!N$13</f>
        <v>15893.642684250233</v>
      </c>
      <c r="V650" s="12">
        <f>(Reference!O$12*List!$H650)+Reference!O$13</f>
        <v>590.81177509421821</v>
      </c>
      <c r="W650" s="12">
        <f>(Reference!P$12*List!$H650)+Reference!P$13</f>
        <v>832.50750126912567</v>
      </c>
      <c r="X650" s="12">
        <f>(Reference!Q$12*List!$H650)+Reference!Q$13</f>
        <v>416.25375063456283</v>
      </c>
      <c r="Y650" s="53"/>
      <c r="Z650" s="1" t="str">
        <f t="shared" si="19"/>
        <v>FULTON, Illinois</v>
      </c>
      <c r="AA650" s="38" t="s">
        <v>7605</v>
      </c>
      <c r="AB650" s="40" t="s">
        <v>277</v>
      </c>
      <c r="AC650" s="43" t="s">
        <v>26</v>
      </c>
      <c r="AD650" s="61">
        <v>1.0596000000000001</v>
      </c>
      <c r="AE650" s="56" t="str">
        <f t="shared" si="18"/>
        <v/>
      </c>
      <c r="AF650" s="60">
        <v>14500</v>
      </c>
      <c r="AI650" s="60">
        <v>0.93500000000000005</v>
      </c>
    </row>
    <row r="651" spans="1:35" x14ac:dyDescent="0.35">
      <c r="A651" s="46" t="s">
        <v>1395</v>
      </c>
      <c r="B651" s="46" t="s">
        <v>4849</v>
      </c>
      <c r="C651" s="13">
        <v>99914</v>
      </c>
      <c r="D651" s="48" t="s">
        <v>9423</v>
      </c>
      <c r="E651" s="38" t="s">
        <v>7976</v>
      </c>
      <c r="F651" s="44" t="s">
        <v>26</v>
      </c>
      <c r="G651" s="18" t="s">
        <v>4188</v>
      </c>
      <c r="H651" s="11">
        <v>0.83260000000000001</v>
      </c>
      <c r="I651" s="36">
        <f>(Reference!B$12*List!$H651)+Reference!B$13</f>
        <v>883.22437713992304</v>
      </c>
      <c r="J651" s="36">
        <f>(Reference!C$12*List!$H651)+Reference!C$13</f>
        <v>1318.0812420846423</v>
      </c>
      <c r="K651" s="36">
        <f>(Reference!D$12*List!$H651)+Reference!D$13</f>
        <v>1577.9013815170219</v>
      </c>
      <c r="L651" s="36">
        <f>(Reference!E$12*List!$H651)+Reference!E$13</f>
        <v>1951.4953925324226</v>
      </c>
      <c r="M651" s="36">
        <f>(Reference!F$12*List!$H651)+Reference!F$13</f>
        <v>2032.9968678491059</v>
      </c>
      <c r="N651" s="36">
        <f>(Reference!G$12*List!$H651)+Reference!G$13</f>
        <v>2302.1158333243284</v>
      </c>
      <c r="O651" s="36">
        <f>(Reference!H$12*List!$H651)+Reference!H$13</f>
        <v>2389.6341960804984</v>
      </c>
      <c r="P651" s="36">
        <f>(Reference!I$12*List!$H651)+Reference!I$13</f>
        <v>2483.7164360433817</v>
      </c>
      <c r="Q651" s="36">
        <f>(Reference!J$12*List!$H651)+Reference!J$13</f>
        <v>2875.361109377242</v>
      </c>
      <c r="R651" s="36">
        <f>(Reference!K$12*List!$H651)+Reference!K$13</f>
        <v>2966.7084005039951</v>
      </c>
      <c r="S651" s="36">
        <f>(Reference!L$12*List!$H651)+Reference!L$13</f>
        <v>3200.8200208767489</v>
      </c>
      <c r="T651" s="36">
        <f>(Reference!M$12*List!$H651)+Reference!M$13</f>
        <v>3823.8413657472347</v>
      </c>
      <c r="U651" s="36">
        <f>(Reference!N$12*List!$H651)+Reference!N$13</f>
        <v>15425.494328612018</v>
      </c>
      <c r="V651" s="12">
        <f>(Reference!O$12*List!$H651)+Reference!O$13</f>
        <v>573.4093729830812</v>
      </c>
      <c r="W651" s="12">
        <f>(Reference!P$12*List!$H651)+Reference!P$13</f>
        <v>807.98593465797808</v>
      </c>
      <c r="X651" s="12">
        <f>(Reference!Q$12*List!$H651)+Reference!Q$13</f>
        <v>403.99296732898904</v>
      </c>
      <c r="Y651" s="53"/>
      <c r="Z651" s="1" t="str">
        <f t="shared" si="19"/>
        <v>GALLATIN, Illinois</v>
      </c>
      <c r="AA651" s="38" t="s">
        <v>7976</v>
      </c>
      <c r="AB651" s="40" t="s">
        <v>277</v>
      </c>
      <c r="AC651" s="43" t="s">
        <v>26</v>
      </c>
      <c r="AD651" s="61">
        <v>0.87729999999999997</v>
      </c>
      <c r="AE651" s="56" t="str">
        <f t="shared" si="18"/>
        <v/>
      </c>
      <c r="AF651" s="60">
        <v>14510</v>
      </c>
      <c r="AI651" s="60">
        <v>0.83260000000000001</v>
      </c>
    </row>
    <row r="652" spans="1:35" x14ac:dyDescent="0.35">
      <c r="A652" s="46" t="s">
        <v>1396</v>
      </c>
      <c r="B652" s="46" t="s">
        <v>4850</v>
      </c>
      <c r="C652" s="27">
        <v>99914</v>
      </c>
      <c r="D652" s="48" t="s">
        <v>9423</v>
      </c>
      <c r="E652" s="39" t="s">
        <v>7505</v>
      </c>
      <c r="F652" s="44" t="s">
        <v>26</v>
      </c>
      <c r="G652" s="18" t="s">
        <v>4188</v>
      </c>
      <c r="H652" s="29">
        <v>0.83260000000000001</v>
      </c>
      <c r="I652" s="36">
        <f>(Reference!B$12*List!$H652)+Reference!B$13</f>
        <v>883.22437713992304</v>
      </c>
      <c r="J652" s="36">
        <f>(Reference!C$12*List!$H652)+Reference!C$13</f>
        <v>1318.0812420846423</v>
      </c>
      <c r="K652" s="36">
        <f>(Reference!D$12*List!$H652)+Reference!D$13</f>
        <v>1577.9013815170219</v>
      </c>
      <c r="L652" s="36">
        <f>(Reference!E$12*List!$H652)+Reference!E$13</f>
        <v>1951.4953925324226</v>
      </c>
      <c r="M652" s="36">
        <f>(Reference!F$12*List!$H652)+Reference!F$13</f>
        <v>2032.9968678491059</v>
      </c>
      <c r="N652" s="36">
        <f>(Reference!G$12*List!$H652)+Reference!G$13</f>
        <v>2302.1158333243284</v>
      </c>
      <c r="O652" s="36">
        <f>(Reference!H$12*List!$H652)+Reference!H$13</f>
        <v>2389.6341960804984</v>
      </c>
      <c r="P652" s="36">
        <f>(Reference!I$12*List!$H652)+Reference!I$13</f>
        <v>2483.7164360433817</v>
      </c>
      <c r="Q652" s="36">
        <f>(Reference!J$12*List!$H652)+Reference!J$13</f>
        <v>2875.361109377242</v>
      </c>
      <c r="R652" s="36">
        <f>(Reference!K$12*List!$H652)+Reference!K$13</f>
        <v>2966.7084005039951</v>
      </c>
      <c r="S652" s="36">
        <f>(Reference!L$12*List!$H652)+Reference!L$13</f>
        <v>3200.8200208767489</v>
      </c>
      <c r="T652" s="36">
        <f>(Reference!M$12*List!$H652)+Reference!M$13</f>
        <v>3823.8413657472347</v>
      </c>
      <c r="U652" s="36">
        <f>(Reference!N$12*List!$H652)+Reference!N$13</f>
        <v>15425.494328612018</v>
      </c>
      <c r="V652" s="12">
        <f>(Reference!O$12*List!$H652)+Reference!O$13</f>
        <v>573.4093729830812</v>
      </c>
      <c r="W652" s="12">
        <f>(Reference!P$12*List!$H652)+Reference!P$13</f>
        <v>807.98593465797808</v>
      </c>
      <c r="X652" s="12">
        <f>(Reference!Q$12*List!$H652)+Reference!Q$13</f>
        <v>403.99296732898904</v>
      </c>
      <c r="Y652" s="53"/>
      <c r="Z652" s="1" t="str">
        <f t="shared" si="19"/>
        <v>GREENE, Illinois</v>
      </c>
      <c r="AA652" s="39" t="s">
        <v>7505</v>
      </c>
      <c r="AB652" s="40" t="s">
        <v>277</v>
      </c>
      <c r="AC652" s="44" t="s">
        <v>26</v>
      </c>
      <c r="AD652" s="62">
        <v>0.83260000000000001</v>
      </c>
      <c r="AE652" s="56" t="str">
        <f t="shared" si="18"/>
        <v/>
      </c>
      <c r="AF652" s="60">
        <v>14520</v>
      </c>
      <c r="AI652" s="60">
        <v>0.82130000000000003</v>
      </c>
    </row>
    <row r="653" spans="1:35" x14ac:dyDescent="0.35">
      <c r="A653" s="46" t="s">
        <v>1397</v>
      </c>
      <c r="B653" s="46" t="s">
        <v>4851</v>
      </c>
      <c r="C653" s="27" t="s">
        <v>4053</v>
      </c>
      <c r="D653" s="48" t="s">
        <v>9424</v>
      </c>
      <c r="E653" s="39" t="s">
        <v>7977</v>
      </c>
      <c r="F653" s="43" t="s">
        <v>26</v>
      </c>
      <c r="G653" s="18" t="s">
        <v>4187</v>
      </c>
      <c r="H653" s="11">
        <v>1.0327999999999999</v>
      </c>
      <c r="I653" s="36">
        <f>(Reference!B$12*List!$H653)+Reference!B$13</f>
        <v>1037.4300278187004</v>
      </c>
      <c r="J653" s="36">
        <f>(Reference!C$12*List!$H653)+Reference!C$13</f>
        <v>1548.2102793303536</v>
      </c>
      <c r="K653" s="36">
        <f>(Reference!D$12*List!$H653)+Reference!D$13</f>
        <v>1853.3934484725362</v>
      </c>
      <c r="L653" s="36">
        <f>(Reference!E$12*List!$H653)+Reference!E$13</f>
        <v>2292.214721154875</v>
      </c>
      <c r="M653" s="36">
        <f>(Reference!F$12*List!$H653)+Reference!F$13</f>
        <v>2387.9458626331598</v>
      </c>
      <c r="N653" s="36">
        <f>(Reference!G$12*List!$H653)+Reference!G$13</f>
        <v>2704.0513767762204</v>
      </c>
      <c r="O653" s="36">
        <f>(Reference!H$12*List!$H653)+Reference!H$13</f>
        <v>2806.8499179609562</v>
      </c>
      <c r="P653" s="36">
        <f>(Reference!I$12*List!$H653)+Reference!I$13</f>
        <v>2917.3583497345471</v>
      </c>
      <c r="Q653" s="36">
        <f>(Reference!J$12*List!$H653)+Reference!J$13</f>
        <v>3377.3818215362362</v>
      </c>
      <c r="R653" s="36">
        <f>(Reference!K$12*List!$H653)+Reference!K$13</f>
        <v>3484.6777988978047</v>
      </c>
      <c r="S653" s="36">
        <f>(Reference!L$12*List!$H653)+Reference!L$13</f>
        <v>3759.6638965669708</v>
      </c>
      <c r="T653" s="36">
        <f>(Reference!M$12*List!$H653)+Reference!M$13</f>
        <v>4491.4610116258054</v>
      </c>
      <c r="U653" s="36">
        <f>(Reference!N$12*List!$H653)+Reference!N$13</f>
        <v>18118.692627427274</v>
      </c>
      <c r="V653" s="12">
        <f>(Reference!O$12*List!$H653)+Reference!O$13</f>
        <v>673.52319202473745</v>
      </c>
      <c r="W653" s="12">
        <f>(Reference!P$12*List!$H653)+Reference!P$13</f>
        <v>949.05540694394824</v>
      </c>
      <c r="X653" s="12">
        <f>(Reference!Q$12*List!$H653)+Reference!Q$13</f>
        <v>474.52770347197412</v>
      </c>
      <c r="Y653" s="53"/>
      <c r="Z653" s="1" t="str">
        <f t="shared" si="19"/>
        <v>GRUNDY, Illinois</v>
      </c>
      <c r="AA653" s="38" t="s">
        <v>7977</v>
      </c>
      <c r="AB653" s="40" t="s">
        <v>277</v>
      </c>
      <c r="AC653" s="43" t="s">
        <v>26</v>
      </c>
      <c r="AD653" s="61">
        <v>1.0327999999999999</v>
      </c>
      <c r="AE653" s="56" t="str">
        <f t="shared" ref="AE653:AE716" si="20">IFERROR(INDEX($AI$12:$AI$3256,MATCH($A653,$AF$12:$AF$3256,0)),"")</f>
        <v/>
      </c>
      <c r="AF653" s="60">
        <v>14530</v>
      </c>
      <c r="AI653" s="60">
        <v>1.0596000000000001</v>
      </c>
    </row>
    <row r="654" spans="1:35" x14ac:dyDescent="0.35">
      <c r="A654" s="46" t="s">
        <v>1398</v>
      </c>
      <c r="B654" s="46" t="s">
        <v>4852</v>
      </c>
      <c r="C654" s="13">
        <v>99914</v>
      </c>
      <c r="D654" s="48" t="s">
        <v>9423</v>
      </c>
      <c r="E654" s="38" t="s">
        <v>7783</v>
      </c>
      <c r="F654" s="44" t="s">
        <v>26</v>
      </c>
      <c r="G654" s="18" t="s">
        <v>4188</v>
      </c>
      <c r="H654" s="29">
        <v>0.83260000000000001</v>
      </c>
      <c r="I654" s="36">
        <f>(Reference!B$12*List!$H654)+Reference!B$13</f>
        <v>883.22437713992304</v>
      </c>
      <c r="J654" s="36">
        <f>(Reference!C$12*List!$H654)+Reference!C$13</f>
        <v>1318.0812420846423</v>
      </c>
      <c r="K654" s="36">
        <f>(Reference!D$12*List!$H654)+Reference!D$13</f>
        <v>1577.9013815170219</v>
      </c>
      <c r="L654" s="36">
        <f>(Reference!E$12*List!$H654)+Reference!E$13</f>
        <v>1951.4953925324226</v>
      </c>
      <c r="M654" s="36">
        <f>(Reference!F$12*List!$H654)+Reference!F$13</f>
        <v>2032.9968678491059</v>
      </c>
      <c r="N654" s="36">
        <f>(Reference!G$12*List!$H654)+Reference!G$13</f>
        <v>2302.1158333243284</v>
      </c>
      <c r="O654" s="36">
        <f>(Reference!H$12*List!$H654)+Reference!H$13</f>
        <v>2389.6341960804984</v>
      </c>
      <c r="P654" s="36">
        <f>(Reference!I$12*List!$H654)+Reference!I$13</f>
        <v>2483.7164360433817</v>
      </c>
      <c r="Q654" s="36">
        <f>(Reference!J$12*List!$H654)+Reference!J$13</f>
        <v>2875.361109377242</v>
      </c>
      <c r="R654" s="36">
        <f>(Reference!K$12*List!$H654)+Reference!K$13</f>
        <v>2966.7084005039951</v>
      </c>
      <c r="S654" s="36">
        <f>(Reference!L$12*List!$H654)+Reference!L$13</f>
        <v>3200.8200208767489</v>
      </c>
      <c r="T654" s="36">
        <f>(Reference!M$12*List!$H654)+Reference!M$13</f>
        <v>3823.8413657472347</v>
      </c>
      <c r="U654" s="36">
        <f>(Reference!N$12*List!$H654)+Reference!N$13</f>
        <v>15425.494328612018</v>
      </c>
      <c r="V654" s="12">
        <f>(Reference!O$12*List!$H654)+Reference!O$13</f>
        <v>573.4093729830812</v>
      </c>
      <c r="W654" s="12">
        <f>(Reference!P$12*List!$H654)+Reference!P$13</f>
        <v>807.98593465797808</v>
      </c>
      <c r="X654" s="12">
        <f>(Reference!Q$12*List!$H654)+Reference!Q$13</f>
        <v>403.99296732898904</v>
      </c>
      <c r="Y654" s="53"/>
      <c r="Z654" s="1" t="str">
        <f t="shared" si="19"/>
        <v>HAMILTON, Illinois</v>
      </c>
      <c r="AA654" s="39" t="s">
        <v>7783</v>
      </c>
      <c r="AB654" s="40" t="s">
        <v>277</v>
      </c>
      <c r="AC654" s="44" t="s">
        <v>26</v>
      </c>
      <c r="AD654" s="62">
        <v>0.83260000000000001</v>
      </c>
      <c r="AE654" s="56" t="str">
        <f t="shared" si="20"/>
        <v/>
      </c>
      <c r="AF654" s="60">
        <v>14540</v>
      </c>
      <c r="AI654" s="60">
        <v>0.91</v>
      </c>
    </row>
    <row r="655" spans="1:35" x14ac:dyDescent="0.35">
      <c r="A655" s="46" t="s">
        <v>1399</v>
      </c>
      <c r="B655" s="46" t="s">
        <v>4853</v>
      </c>
      <c r="C655" s="13">
        <v>99914</v>
      </c>
      <c r="D655" s="48" t="s">
        <v>9423</v>
      </c>
      <c r="E655" s="38" t="s">
        <v>7866</v>
      </c>
      <c r="F655" s="44" t="s">
        <v>26</v>
      </c>
      <c r="G655" s="18" t="s">
        <v>4188</v>
      </c>
      <c r="H655" s="29">
        <v>0.83260000000000001</v>
      </c>
      <c r="I655" s="36">
        <f>(Reference!B$12*List!$H655)+Reference!B$13</f>
        <v>883.22437713992304</v>
      </c>
      <c r="J655" s="36">
        <f>(Reference!C$12*List!$H655)+Reference!C$13</f>
        <v>1318.0812420846423</v>
      </c>
      <c r="K655" s="36">
        <f>(Reference!D$12*List!$H655)+Reference!D$13</f>
        <v>1577.9013815170219</v>
      </c>
      <c r="L655" s="36">
        <f>(Reference!E$12*List!$H655)+Reference!E$13</f>
        <v>1951.4953925324226</v>
      </c>
      <c r="M655" s="36">
        <f>(Reference!F$12*List!$H655)+Reference!F$13</f>
        <v>2032.9968678491059</v>
      </c>
      <c r="N655" s="36">
        <f>(Reference!G$12*List!$H655)+Reference!G$13</f>
        <v>2302.1158333243284</v>
      </c>
      <c r="O655" s="36">
        <f>(Reference!H$12*List!$H655)+Reference!H$13</f>
        <v>2389.6341960804984</v>
      </c>
      <c r="P655" s="36">
        <f>(Reference!I$12*List!$H655)+Reference!I$13</f>
        <v>2483.7164360433817</v>
      </c>
      <c r="Q655" s="36">
        <f>(Reference!J$12*List!$H655)+Reference!J$13</f>
        <v>2875.361109377242</v>
      </c>
      <c r="R655" s="36">
        <f>(Reference!K$12*List!$H655)+Reference!K$13</f>
        <v>2966.7084005039951</v>
      </c>
      <c r="S655" s="36">
        <f>(Reference!L$12*List!$H655)+Reference!L$13</f>
        <v>3200.8200208767489</v>
      </c>
      <c r="T655" s="36">
        <f>(Reference!M$12*List!$H655)+Reference!M$13</f>
        <v>3823.8413657472347</v>
      </c>
      <c r="U655" s="36">
        <f>(Reference!N$12*List!$H655)+Reference!N$13</f>
        <v>15425.494328612018</v>
      </c>
      <c r="V655" s="12">
        <f>(Reference!O$12*List!$H655)+Reference!O$13</f>
        <v>573.4093729830812</v>
      </c>
      <c r="W655" s="12">
        <f>(Reference!P$12*List!$H655)+Reference!P$13</f>
        <v>807.98593465797808</v>
      </c>
      <c r="X655" s="12">
        <f>(Reference!Q$12*List!$H655)+Reference!Q$13</f>
        <v>403.99296732898904</v>
      </c>
      <c r="Y655" s="53"/>
      <c r="Z655" s="1" t="str">
        <f t="shared" ref="Z655:Z718" si="21">CONCATENATE(AA655, AB655, AC655)</f>
        <v>HANCOCK, Illinois</v>
      </c>
      <c r="AA655" s="39" t="s">
        <v>7866</v>
      </c>
      <c r="AB655" s="40" t="s">
        <v>277</v>
      </c>
      <c r="AC655" s="44" t="s">
        <v>26</v>
      </c>
      <c r="AD655" s="62">
        <v>0.83260000000000001</v>
      </c>
      <c r="AE655" s="56" t="str">
        <f t="shared" si="20"/>
        <v/>
      </c>
      <c r="AF655" s="60">
        <v>14550</v>
      </c>
      <c r="AI655" s="60">
        <v>1.0596000000000001</v>
      </c>
    </row>
    <row r="656" spans="1:35" x14ac:dyDescent="0.35">
      <c r="A656" s="46" t="s">
        <v>1400</v>
      </c>
      <c r="B656" s="46" t="s">
        <v>4854</v>
      </c>
      <c r="C656" s="13">
        <v>99914</v>
      </c>
      <c r="D656" s="48" t="s">
        <v>9423</v>
      </c>
      <c r="E656" s="38" t="s">
        <v>7978</v>
      </c>
      <c r="F656" s="44" t="s">
        <v>26</v>
      </c>
      <c r="G656" s="18" t="s">
        <v>4188</v>
      </c>
      <c r="H656" s="29">
        <v>0.83260000000000001</v>
      </c>
      <c r="I656" s="36">
        <f>(Reference!B$12*List!$H656)+Reference!B$13</f>
        <v>883.22437713992304</v>
      </c>
      <c r="J656" s="36">
        <f>(Reference!C$12*List!$H656)+Reference!C$13</f>
        <v>1318.0812420846423</v>
      </c>
      <c r="K656" s="36">
        <f>(Reference!D$12*List!$H656)+Reference!D$13</f>
        <v>1577.9013815170219</v>
      </c>
      <c r="L656" s="36">
        <f>(Reference!E$12*List!$H656)+Reference!E$13</f>
        <v>1951.4953925324226</v>
      </c>
      <c r="M656" s="36">
        <f>(Reference!F$12*List!$H656)+Reference!F$13</f>
        <v>2032.9968678491059</v>
      </c>
      <c r="N656" s="36">
        <f>(Reference!G$12*List!$H656)+Reference!G$13</f>
        <v>2302.1158333243284</v>
      </c>
      <c r="O656" s="36">
        <f>(Reference!H$12*List!$H656)+Reference!H$13</f>
        <v>2389.6341960804984</v>
      </c>
      <c r="P656" s="36">
        <f>(Reference!I$12*List!$H656)+Reference!I$13</f>
        <v>2483.7164360433817</v>
      </c>
      <c r="Q656" s="36">
        <f>(Reference!J$12*List!$H656)+Reference!J$13</f>
        <v>2875.361109377242</v>
      </c>
      <c r="R656" s="36">
        <f>(Reference!K$12*List!$H656)+Reference!K$13</f>
        <v>2966.7084005039951</v>
      </c>
      <c r="S656" s="36">
        <f>(Reference!L$12*List!$H656)+Reference!L$13</f>
        <v>3200.8200208767489</v>
      </c>
      <c r="T656" s="36">
        <f>(Reference!M$12*List!$H656)+Reference!M$13</f>
        <v>3823.8413657472347</v>
      </c>
      <c r="U656" s="36">
        <f>(Reference!N$12*List!$H656)+Reference!N$13</f>
        <v>15425.494328612018</v>
      </c>
      <c r="V656" s="12">
        <f>(Reference!O$12*List!$H656)+Reference!O$13</f>
        <v>573.4093729830812</v>
      </c>
      <c r="W656" s="12">
        <f>(Reference!P$12*List!$H656)+Reference!P$13</f>
        <v>807.98593465797808</v>
      </c>
      <c r="X656" s="12">
        <f>(Reference!Q$12*List!$H656)+Reference!Q$13</f>
        <v>403.99296732898904</v>
      </c>
      <c r="Y656" s="53"/>
      <c r="Z656" s="1" t="str">
        <f t="shared" si="21"/>
        <v>HARDIN, Illinois</v>
      </c>
      <c r="AA656" s="39" t="s">
        <v>7978</v>
      </c>
      <c r="AB656" s="40" t="s">
        <v>277</v>
      </c>
      <c r="AC656" s="44" t="s">
        <v>26</v>
      </c>
      <c r="AD656" s="62">
        <v>0.83260000000000001</v>
      </c>
      <c r="AE656" s="56" t="str">
        <f t="shared" si="20"/>
        <v/>
      </c>
      <c r="AF656" s="60">
        <v>14560</v>
      </c>
      <c r="AI656" s="60">
        <v>0.83260000000000001</v>
      </c>
    </row>
    <row r="657" spans="1:35" x14ac:dyDescent="0.35">
      <c r="A657" s="46" t="s">
        <v>1401</v>
      </c>
      <c r="B657" s="46" t="s">
        <v>4855</v>
      </c>
      <c r="C657" s="27">
        <v>99914</v>
      </c>
      <c r="D657" s="48" t="s">
        <v>9423</v>
      </c>
      <c r="E657" s="39" t="s">
        <v>7979</v>
      </c>
      <c r="F657" s="44" t="s">
        <v>26</v>
      </c>
      <c r="G657" s="18" t="s">
        <v>4188</v>
      </c>
      <c r="H657" s="29">
        <v>0.83260000000000001</v>
      </c>
      <c r="I657" s="36">
        <f>(Reference!B$12*List!$H657)+Reference!B$13</f>
        <v>883.22437713992304</v>
      </c>
      <c r="J657" s="36">
        <f>(Reference!C$12*List!$H657)+Reference!C$13</f>
        <v>1318.0812420846423</v>
      </c>
      <c r="K657" s="36">
        <f>(Reference!D$12*List!$H657)+Reference!D$13</f>
        <v>1577.9013815170219</v>
      </c>
      <c r="L657" s="36">
        <f>(Reference!E$12*List!$H657)+Reference!E$13</f>
        <v>1951.4953925324226</v>
      </c>
      <c r="M657" s="36">
        <f>(Reference!F$12*List!$H657)+Reference!F$13</f>
        <v>2032.9968678491059</v>
      </c>
      <c r="N657" s="36">
        <f>(Reference!G$12*List!$H657)+Reference!G$13</f>
        <v>2302.1158333243284</v>
      </c>
      <c r="O657" s="36">
        <f>(Reference!H$12*List!$H657)+Reference!H$13</f>
        <v>2389.6341960804984</v>
      </c>
      <c r="P657" s="36">
        <f>(Reference!I$12*List!$H657)+Reference!I$13</f>
        <v>2483.7164360433817</v>
      </c>
      <c r="Q657" s="36">
        <f>(Reference!J$12*List!$H657)+Reference!J$13</f>
        <v>2875.361109377242</v>
      </c>
      <c r="R657" s="36">
        <f>(Reference!K$12*List!$H657)+Reference!K$13</f>
        <v>2966.7084005039951</v>
      </c>
      <c r="S657" s="36">
        <f>(Reference!L$12*List!$H657)+Reference!L$13</f>
        <v>3200.8200208767489</v>
      </c>
      <c r="T657" s="36">
        <f>(Reference!M$12*List!$H657)+Reference!M$13</f>
        <v>3823.8413657472347</v>
      </c>
      <c r="U657" s="36">
        <f>(Reference!N$12*List!$H657)+Reference!N$13</f>
        <v>15425.494328612018</v>
      </c>
      <c r="V657" s="12">
        <f>(Reference!O$12*List!$H657)+Reference!O$13</f>
        <v>573.4093729830812</v>
      </c>
      <c r="W657" s="12">
        <f>(Reference!P$12*List!$H657)+Reference!P$13</f>
        <v>807.98593465797808</v>
      </c>
      <c r="X657" s="12">
        <f>(Reference!Q$12*List!$H657)+Reference!Q$13</f>
        <v>403.99296732898904</v>
      </c>
      <c r="Y657" s="53"/>
      <c r="Z657" s="1" t="str">
        <f t="shared" si="21"/>
        <v>HENDERSON, Illinois</v>
      </c>
      <c r="AA657" s="39" t="s">
        <v>7979</v>
      </c>
      <c r="AB657" s="40" t="s">
        <v>277</v>
      </c>
      <c r="AC657" s="44" t="s">
        <v>26</v>
      </c>
      <c r="AD657" s="62">
        <v>0.83260000000000001</v>
      </c>
      <c r="AE657" s="56" t="str">
        <f t="shared" si="20"/>
        <v/>
      </c>
      <c r="AF657" s="60">
        <v>14570</v>
      </c>
      <c r="AI657" s="60">
        <v>1.0227999999999999</v>
      </c>
    </row>
    <row r="658" spans="1:35" x14ac:dyDescent="0.35">
      <c r="A658" s="46" t="s">
        <v>1402</v>
      </c>
      <c r="B658" s="46" t="s">
        <v>4856</v>
      </c>
      <c r="C658" s="13" t="s">
        <v>1918</v>
      </c>
      <c r="D658" s="48" t="s">
        <v>444</v>
      </c>
      <c r="E658" s="38" t="s">
        <v>7507</v>
      </c>
      <c r="F658" s="43" t="s">
        <v>26</v>
      </c>
      <c r="G658" s="18" t="s">
        <v>4187</v>
      </c>
      <c r="H658" s="11">
        <v>0.86060000000000003</v>
      </c>
      <c r="I658" s="36">
        <f>(Reference!B$12*List!$H658)+Reference!B$13</f>
        <v>904.79160101108073</v>
      </c>
      <c r="J658" s="36">
        <f>(Reference!C$12*List!$H658)+Reference!C$13</f>
        <v>1350.2671214197069</v>
      </c>
      <c r="K658" s="36">
        <f>(Reference!D$12*List!$H658)+Reference!D$13</f>
        <v>1616.4317405317793</v>
      </c>
      <c r="L658" s="36">
        <f>(Reference!E$12*List!$H658)+Reference!E$13</f>
        <v>1999.1484454866118</v>
      </c>
      <c r="M658" s="36">
        <f>(Reference!F$12*List!$H658)+Reference!F$13</f>
        <v>2082.6400839028197</v>
      </c>
      <c r="N658" s="36">
        <f>(Reference!G$12*List!$H658)+Reference!G$13</f>
        <v>2358.3305946462715</v>
      </c>
      <c r="O658" s="36">
        <f>(Reference!H$12*List!$H658)+Reference!H$13</f>
        <v>2447.9860452945486</v>
      </c>
      <c r="P658" s="36">
        <f>(Reference!I$12*List!$H658)+Reference!I$13</f>
        <v>2544.3656547414471</v>
      </c>
      <c r="Q658" s="36">
        <f>(Reference!J$12*List!$H658)+Reference!J$13</f>
        <v>2945.5737963924857</v>
      </c>
      <c r="R658" s="36">
        <f>(Reference!K$12*List!$H658)+Reference!K$13</f>
        <v>3039.1516730066255</v>
      </c>
      <c r="S658" s="36">
        <f>(Reference!L$12*List!$H658)+Reference!L$13</f>
        <v>3278.9800034907662</v>
      </c>
      <c r="T658" s="36">
        <f>(Reference!M$12*List!$H658)+Reference!M$13</f>
        <v>3917.2147427931886</v>
      </c>
      <c r="U658" s="36">
        <f>(Reference!N$12*List!$H658)+Reference!N$13</f>
        <v>15802.16541935541</v>
      </c>
      <c r="V658" s="12">
        <f>(Reference!O$12*List!$H658)+Reference!O$13</f>
        <v>587.41130571617998</v>
      </c>
      <c r="W658" s="12">
        <f>(Reference!P$12*List!$H658)+Reference!P$13</f>
        <v>827.71593078189005</v>
      </c>
      <c r="X658" s="12">
        <f>(Reference!Q$12*List!$H658)+Reference!Q$13</f>
        <v>413.85796539094503</v>
      </c>
      <c r="Y658" s="53"/>
      <c r="Z658" s="1" t="str">
        <f t="shared" si="21"/>
        <v>HENRY, Illinois</v>
      </c>
      <c r="AA658" s="38" t="s">
        <v>7507</v>
      </c>
      <c r="AB658" s="40" t="s">
        <v>277</v>
      </c>
      <c r="AC658" s="43" t="s">
        <v>26</v>
      </c>
      <c r="AD658" s="61">
        <v>0.83260000000000001</v>
      </c>
      <c r="AE658" s="56" t="str">
        <f t="shared" si="20"/>
        <v/>
      </c>
      <c r="AF658" s="60">
        <v>14580</v>
      </c>
      <c r="AI658" s="60">
        <v>0.83260000000000001</v>
      </c>
    </row>
    <row r="659" spans="1:35" x14ac:dyDescent="0.35">
      <c r="A659" s="46" t="s">
        <v>1403</v>
      </c>
      <c r="B659" s="46" t="s">
        <v>4857</v>
      </c>
      <c r="C659" s="27">
        <v>99914</v>
      </c>
      <c r="D659" s="48" t="s">
        <v>9423</v>
      </c>
      <c r="E659" s="39" t="s">
        <v>7980</v>
      </c>
      <c r="F659" s="44" t="s">
        <v>26</v>
      </c>
      <c r="G659" s="18" t="s">
        <v>4188</v>
      </c>
      <c r="H659" s="29">
        <v>0.83260000000000001</v>
      </c>
      <c r="I659" s="36">
        <f>(Reference!B$12*List!$H659)+Reference!B$13</f>
        <v>883.22437713992304</v>
      </c>
      <c r="J659" s="36">
        <f>(Reference!C$12*List!$H659)+Reference!C$13</f>
        <v>1318.0812420846423</v>
      </c>
      <c r="K659" s="36">
        <f>(Reference!D$12*List!$H659)+Reference!D$13</f>
        <v>1577.9013815170219</v>
      </c>
      <c r="L659" s="36">
        <f>(Reference!E$12*List!$H659)+Reference!E$13</f>
        <v>1951.4953925324226</v>
      </c>
      <c r="M659" s="36">
        <f>(Reference!F$12*List!$H659)+Reference!F$13</f>
        <v>2032.9968678491059</v>
      </c>
      <c r="N659" s="36">
        <f>(Reference!G$12*List!$H659)+Reference!G$13</f>
        <v>2302.1158333243284</v>
      </c>
      <c r="O659" s="36">
        <f>(Reference!H$12*List!$H659)+Reference!H$13</f>
        <v>2389.6341960804984</v>
      </c>
      <c r="P659" s="36">
        <f>(Reference!I$12*List!$H659)+Reference!I$13</f>
        <v>2483.7164360433817</v>
      </c>
      <c r="Q659" s="36">
        <f>(Reference!J$12*List!$H659)+Reference!J$13</f>
        <v>2875.361109377242</v>
      </c>
      <c r="R659" s="36">
        <f>(Reference!K$12*List!$H659)+Reference!K$13</f>
        <v>2966.7084005039951</v>
      </c>
      <c r="S659" s="36">
        <f>(Reference!L$12*List!$H659)+Reference!L$13</f>
        <v>3200.8200208767489</v>
      </c>
      <c r="T659" s="36">
        <f>(Reference!M$12*List!$H659)+Reference!M$13</f>
        <v>3823.8413657472347</v>
      </c>
      <c r="U659" s="36">
        <f>(Reference!N$12*List!$H659)+Reference!N$13</f>
        <v>15425.494328612018</v>
      </c>
      <c r="V659" s="12">
        <f>(Reference!O$12*List!$H659)+Reference!O$13</f>
        <v>573.4093729830812</v>
      </c>
      <c r="W659" s="12">
        <f>(Reference!P$12*List!$H659)+Reference!P$13</f>
        <v>807.98593465797808</v>
      </c>
      <c r="X659" s="12">
        <f>(Reference!Q$12*List!$H659)+Reference!Q$13</f>
        <v>403.99296732898904</v>
      </c>
      <c r="Y659" s="53"/>
      <c r="Z659" s="1" t="str">
        <f t="shared" si="21"/>
        <v>IROQUOIS, Illinois</v>
      </c>
      <c r="AA659" s="39" t="s">
        <v>7980</v>
      </c>
      <c r="AB659" s="40" t="s">
        <v>277</v>
      </c>
      <c r="AC659" s="44" t="s">
        <v>26</v>
      </c>
      <c r="AD659" s="62">
        <v>0.83260000000000001</v>
      </c>
      <c r="AE659" s="56" t="str">
        <f t="shared" si="20"/>
        <v/>
      </c>
      <c r="AF659" s="60">
        <v>14590</v>
      </c>
      <c r="AI659" s="60">
        <v>0.83260000000000001</v>
      </c>
    </row>
    <row r="660" spans="1:35" x14ac:dyDescent="0.35">
      <c r="A660" s="46" t="s">
        <v>1404</v>
      </c>
      <c r="B660" s="46" t="s">
        <v>4858</v>
      </c>
      <c r="C660" s="27" t="s">
        <v>1566</v>
      </c>
      <c r="D660" s="48" t="s">
        <v>410</v>
      </c>
      <c r="E660" s="39" t="s">
        <v>7509</v>
      </c>
      <c r="F660" s="43" t="s">
        <v>26</v>
      </c>
      <c r="G660" s="18" t="s">
        <v>4187</v>
      </c>
      <c r="H660" s="29">
        <v>0.82130000000000003</v>
      </c>
      <c r="I660" s="36">
        <f>(Reference!B$12*List!$H660)+Reference!B$13</f>
        <v>874.52046179192007</v>
      </c>
      <c r="J660" s="36">
        <f>(Reference!C$12*List!$H660)+Reference!C$13</f>
        <v>1305.0919407815627</v>
      </c>
      <c r="K660" s="36">
        <f>(Reference!D$12*List!$H660)+Reference!D$13</f>
        <v>1562.3516294860665</v>
      </c>
      <c r="L660" s="36">
        <f>(Reference!E$12*List!$H660)+Reference!E$13</f>
        <v>1932.2639818759105</v>
      </c>
      <c r="M660" s="36">
        <f>(Reference!F$12*List!$H660)+Reference!F$13</f>
        <v>2012.9622842274284</v>
      </c>
      <c r="N660" s="36">
        <f>(Reference!G$12*List!$H660)+Reference!G$13</f>
        <v>2279.4291617908302</v>
      </c>
      <c r="O660" s="36">
        <f>(Reference!H$12*List!$H660)+Reference!H$13</f>
        <v>2366.0850569333998</v>
      </c>
      <c r="P660" s="36">
        <f>(Reference!I$12*List!$H660)+Reference!I$13</f>
        <v>2459.2401442116625</v>
      </c>
      <c r="Q660" s="36">
        <f>(Reference!J$12*List!$H660)+Reference!J$13</f>
        <v>2847.0252749746614</v>
      </c>
      <c r="R660" s="36">
        <f>(Reference!K$12*List!$H660)+Reference!K$13</f>
        <v>2937.4723655297189</v>
      </c>
      <c r="S660" s="36">
        <f>(Reference!L$12*List!$H660)+Reference!L$13</f>
        <v>3169.2768850360922</v>
      </c>
      <c r="T660" s="36">
        <f>(Reference!M$12*List!$H660)+Reference!M$13</f>
        <v>3786.15853858226</v>
      </c>
      <c r="U660" s="36">
        <f>(Reference!N$12*List!$H660)+Reference!N$13</f>
        <v>15273.480638419147</v>
      </c>
      <c r="V660" s="12">
        <f>(Reference!O$12*List!$H660)+Reference!O$13</f>
        <v>567.75859298722344</v>
      </c>
      <c r="W660" s="12">
        <f>(Reference!P$12*List!$H660)+Reference!P$13</f>
        <v>800.02347193654225</v>
      </c>
      <c r="X660" s="12">
        <f>(Reference!Q$12*List!$H660)+Reference!Q$13</f>
        <v>400.01173596827113</v>
      </c>
      <c r="Y660" s="53"/>
      <c r="Z660" s="1" t="str">
        <f t="shared" si="21"/>
        <v>JACKSON, Illinois</v>
      </c>
      <c r="AA660" s="39" t="s">
        <v>7509</v>
      </c>
      <c r="AB660" s="40" t="s">
        <v>277</v>
      </c>
      <c r="AC660" s="44" t="s">
        <v>26</v>
      </c>
      <c r="AD660" s="62">
        <v>0.86739999999999995</v>
      </c>
      <c r="AE660" s="56" t="str">
        <f t="shared" si="20"/>
        <v/>
      </c>
      <c r="AF660" s="60">
        <v>14600</v>
      </c>
      <c r="AI660" s="60">
        <v>0.83260000000000001</v>
      </c>
    </row>
    <row r="661" spans="1:35" x14ac:dyDescent="0.35">
      <c r="A661" s="46" t="s">
        <v>1405</v>
      </c>
      <c r="B661" s="46" t="s">
        <v>4859</v>
      </c>
      <c r="C661" s="27">
        <v>99914</v>
      </c>
      <c r="D661" s="48" t="s">
        <v>9423</v>
      </c>
      <c r="E661" s="39" t="s">
        <v>7872</v>
      </c>
      <c r="F661" s="44" t="s">
        <v>26</v>
      </c>
      <c r="G661" s="18" t="s">
        <v>4188</v>
      </c>
      <c r="H661" s="29">
        <v>0.83260000000000001</v>
      </c>
      <c r="I661" s="36">
        <f>(Reference!B$12*List!$H661)+Reference!B$13</f>
        <v>883.22437713992304</v>
      </c>
      <c r="J661" s="36">
        <f>(Reference!C$12*List!$H661)+Reference!C$13</f>
        <v>1318.0812420846423</v>
      </c>
      <c r="K661" s="36">
        <f>(Reference!D$12*List!$H661)+Reference!D$13</f>
        <v>1577.9013815170219</v>
      </c>
      <c r="L661" s="36">
        <f>(Reference!E$12*List!$H661)+Reference!E$13</f>
        <v>1951.4953925324226</v>
      </c>
      <c r="M661" s="36">
        <f>(Reference!F$12*List!$H661)+Reference!F$13</f>
        <v>2032.9968678491059</v>
      </c>
      <c r="N661" s="36">
        <f>(Reference!G$12*List!$H661)+Reference!G$13</f>
        <v>2302.1158333243284</v>
      </c>
      <c r="O661" s="36">
        <f>(Reference!H$12*List!$H661)+Reference!H$13</f>
        <v>2389.6341960804984</v>
      </c>
      <c r="P661" s="36">
        <f>(Reference!I$12*List!$H661)+Reference!I$13</f>
        <v>2483.7164360433817</v>
      </c>
      <c r="Q661" s="36">
        <f>(Reference!J$12*List!$H661)+Reference!J$13</f>
        <v>2875.361109377242</v>
      </c>
      <c r="R661" s="36">
        <f>(Reference!K$12*List!$H661)+Reference!K$13</f>
        <v>2966.7084005039951</v>
      </c>
      <c r="S661" s="36">
        <f>(Reference!L$12*List!$H661)+Reference!L$13</f>
        <v>3200.8200208767489</v>
      </c>
      <c r="T661" s="36">
        <f>(Reference!M$12*List!$H661)+Reference!M$13</f>
        <v>3823.8413657472347</v>
      </c>
      <c r="U661" s="36">
        <f>(Reference!N$12*List!$H661)+Reference!N$13</f>
        <v>15425.494328612018</v>
      </c>
      <c r="V661" s="12">
        <f>(Reference!O$12*List!$H661)+Reference!O$13</f>
        <v>573.4093729830812</v>
      </c>
      <c r="W661" s="12">
        <f>(Reference!P$12*List!$H661)+Reference!P$13</f>
        <v>807.98593465797808</v>
      </c>
      <c r="X661" s="12">
        <f>(Reference!Q$12*List!$H661)+Reference!Q$13</f>
        <v>403.99296732898904</v>
      </c>
      <c r="Y661" s="53"/>
      <c r="Z661" s="1" t="str">
        <f t="shared" si="21"/>
        <v>JASPER, Illinois</v>
      </c>
      <c r="AA661" s="39" t="s">
        <v>7872</v>
      </c>
      <c r="AB661" s="40" t="s">
        <v>277</v>
      </c>
      <c r="AC661" s="44" t="s">
        <v>26</v>
      </c>
      <c r="AD661" s="62">
        <v>0.83260000000000001</v>
      </c>
      <c r="AE661" s="56" t="str">
        <f t="shared" si="20"/>
        <v/>
      </c>
      <c r="AF661" s="60">
        <v>14610</v>
      </c>
      <c r="AI661" s="60">
        <v>0.83260000000000001</v>
      </c>
    </row>
    <row r="662" spans="1:35" x14ac:dyDescent="0.35">
      <c r="A662" s="46" t="s">
        <v>1406</v>
      </c>
      <c r="B662" s="46" t="s">
        <v>4860</v>
      </c>
      <c r="C662" s="27">
        <v>99914</v>
      </c>
      <c r="D662" s="48" t="s">
        <v>9423</v>
      </c>
      <c r="E662" s="39" t="s">
        <v>7510</v>
      </c>
      <c r="F662" s="44" t="s">
        <v>26</v>
      </c>
      <c r="G662" s="18" t="s">
        <v>4188</v>
      </c>
      <c r="H662" s="29">
        <v>0.83260000000000001</v>
      </c>
      <c r="I662" s="36">
        <f>(Reference!B$12*List!$H662)+Reference!B$13</f>
        <v>883.22437713992304</v>
      </c>
      <c r="J662" s="36">
        <f>(Reference!C$12*List!$H662)+Reference!C$13</f>
        <v>1318.0812420846423</v>
      </c>
      <c r="K662" s="36">
        <f>(Reference!D$12*List!$H662)+Reference!D$13</f>
        <v>1577.9013815170219</v>
      </c>
      <c r="L662" s="36">
        <f>(Reference!E$12*List!$H662)+Reference!E$13</f>
        <v>1951.4953925324226</v>
      </c>
      <c r="M662" s="36">
        <f>(Reference!F$12*List!$H662)+Reference!F$13</f>
        <v>2032.9968678491059</v>
      </c>
      <c r="N662" s="36">
        <f>(Reference!G$12*List!$H662)+Reference!G$13</f>
        <v>2302.1158333243284</v>
      </c>
      <c r="O662" s="36">
        <f>(Reference!H$12*List!$H662)+Reference!H$13</f>
        <v>2389.6341960804984</v>
      </c>
      <c r="P662" s="36">
        <f>(Reference!I$12*List!$H662)+Reference!I$13</f>
        <v>2483.7164360433817</v>
      </c>
      <c r="Q662" s="36">
        <f>(Reference!J$12*List!$H662)+Reference!J$13</f>
        <v>2875.361109377242</v>
      </c>
      <c r="R662" s="36">
        <f>(Reference!K$12*List!$H662)+Reference!K$13</f>
        <v>2966.7084005039951</v>
      </c>
      <c r="S662" s="36">
        <f>(Reference!L$12*List!$H662)+Reference!L$13</f>
        <v>3200.8200208767489</v>
      </c>
      <c r="T662" s="36">
        <f>(Reference!M$12*List!$H662)+Reference!M$13</f>
        <v>3823.8413657472347</v>
      </c>
      <c r="U662" s="36">
        <f>(Reference!N$12*List!$H662)+Reference!N$13</f>
        <v>15425.494328612018</v>
      </c>
      <c r="V662" s="12">
        <f>(Reference!O$12*List!$H662)+Reference!O$13</f>
        <v>573.4093729830812</v>
      </c>
      <c r="W662" s="12">
        <f>(Reference!P$12*List!$H662)+Reference!P$13</f>
        <v>807.98593465797808</v>
      </c>
      <c r="X662" s="12">
        <f>(Reference!Q$12*List!$H662)+Reference!Q$13</f>
        <v>403.99296732898904</v>
      </c>
      <c r="Y662" s="53"/>
      <c r="Z662" s="1" t="str">
        <f t="shared" si="21"/>
        <v>JEFFERSON, Illinois</v>
      </c>
      <c r="AA662" s="39" t="s">
        <v>7510</v>
      </c>
      <c r="AB662" s="40" t="s">
        <v>277</v>
      </c>
      <c r="AC662" s="44" t="s">
        <v>26</v>
      </c>
      <c r="AD662" s="62">
        <v>0.83260000000000001</v>
      </c>
      <c r="AE662" s="56" t="str">
        <f t="shared" si="20"/>
        <v/>
      </c>
      <c r="AF662" s="60">
        <v>14620</v>
      </c>
      <c r="AI662" s="60">
        <v>0.83260000000000001</v>
      </c>
    </row>
    <row r="663" spans="1:35" x14ac:dyDescent="0.35">
      <c r="A663" s="46" t="s">
        <v>1407</v>
      </c>
      <c r="B663" s="46" t="s">
        <v>4861</v>
      </c>
      <c r="C663" s="27" t="s">
        <v>4052</v>
      </c>
      <c r="D663" s="48" t="s">
        <v>670</v>
      </c>
      <c r="E663" s="39" t="s">
        <v>7981</v>
      </c>
      <c r="F663" s="43" t="s">
        <v>26</v>
      </c>
      <c r="G663" s="18" t="s">
        <v>4187</v>
      </c>
      <c r="H663" s="11">
        <v>0.93500000000000005</v>
      </c>
      <c r="I663" s="36">
        <f>(Reference!B$12*List!$H663)+Reference!B$13</f>
        <v>962.0987958687283</v>
      </c>
      <c r="J663" s="36">
        <f>(Reference!C$12*List!$H663)+Reference!C$13</f>
        <v>1435.7896007957354</v>
      </c>
      <c r="K663" s="36">
        <f>(Reference!D$12*List!$H663)+Reference!D$13</f>
        <v>1718.8124087709914</v>
      </c>
      <c r="L663" s="36">
        <f>(Reference!E$12*List!$H663)+Reference!E$13</f>
        <v>2125.7694147648858</v>
      </c>
      <c r="M663" s="36">
        <f>(Reference!F$12*List!$H663)+Reference!F$13</f>
        <v>2214.5492008455449</v>
      </c>
      <c r="N663" s="36">
        <f>(Reference!G$12*List!$H663)+Reference!G$13</f>
        <v>2507.7012461588629</v>
      </c>
      <c r="O663" s="36">
        <f>(Reference!H$12*List!$H663)+Reference!H$13</f>
        <v>2603.0352446347388</v>
      </c>
      <c r="P663" s="36">
        <f>(Reference!I$12*List!$H663)+Reference!I$13</f>
        <v>2705.5192929963059</v>
      </c>
      <c r="Q663" s="36">
        <f>(Reference!J$12*List!$H663)+Reference!J$13</f>
        <v>3132.1389361758488</v>
      </c>
      <c r="R663" s="36">
        <f>(Reference!K$12*List!$H663)+Reference!K$13</f>
        <v>3231.6437970850448</v>
      </c>
      <c r="S663" s="36">
        <f>(Reference!L$12*List!$H663)+Reference!L$13</f>
        <v>3486.6622430080115</v>
      </c>
      <c r="T663" s="36">
        <f>(Reference!M$12*List!$H663)+Reference!M$13</f>
        <v>4165.3211446581518</v>
      </c>
      <c r="U663" s="36">
        <f>(Reference!N$12*List!$H663)+Reference!N$13</f>
        <v>16803.034317616424</v>
      </c>
      <c r="V663" s="12">
        <f>(Reference!O$12*List!$H663)+Reference!O$13</f>
        <v>624.61644126412818</v>
      </c>
      <c r="W663" s="12">
        <f>(Reference!P$12*List!$H663)+Reference!P$13</f>
        <v>880.14134905399885</v>
      </c>
      <c r="X663" s="12">
        <f>(Reference!Q$12*List!$H663)+Reference!Q$13</f>
        <v>440.07067452699943</v>
      </c>
      <c r="Y663" s="53"/>
      <c r="Z663" s="1" t="str">
        <f t="shared" si="21"/>
        <v>JERSEY, Illinois</v>
      </c>
      <c r="AA663" s="38" t="s">
        <v>7981</v>
      </c>
      <c r="AB663" s="40" t="s">
        <v>277</v>
      </c>
      <c r="AC663" s="43" t="s">
        <v>26</v>
      </c>
      <c r="AD663" s="61">
        <v>1.0327999999999999</v>
      </c>
      <c r="AE663" s="56" t="str">
        <f t="shared" si="20"/>
        <v/>
      </c>
      <c r="AF663" s="60">
        <v>14630</v>
      </c>
      <c r="AI663" s="60">
        <v>0.83260000000000001</v>
      </c>
    </row>
    <row r="664" spans="1:35" x14ac:dyDescent="0.35">
      <c r="A664" s="46" t="s">
        <v>1408</v>
      </c>
      <c r="B664" s="46" t="s">
        <v>4862</v>
      </c>
      <c r="C664" s="27">
        <v>99914</v>
      </c>
      <c r="D664" s="48" t="s">
        <v>9423</v>
      </c>
      <c r="E664" s="39" t="s">
        <v>7982</v>
      </c>
      <c r="F664" s="44" t="s">
        <v>26</v>
      </c>
      <c r="G664" s="18" t="s">
        <v>4188</v>
      </c>
      <c r="H664" s="29">
        <v>0.83260000000000001</v>
      </c>
      <c r="I664" s="36">
        <f>(Reference!B$12*List!$H664)+Reference!B$13</f>
        <v>883.22437713992304</v>
      </c>
      <c r="J664" s="36">
        <f>(Reference!C$12*List!$H664)+Reference!C$13</f>
        <v>1318.0812420846423</v>
      </c>
      <c r="K664" s="36">
        <f>(Reference!D$12*List!$H664)+Reference!D$13</f>
        <v>1577.9013815170219</v>
      </c>
      <c r="L664" s="36">
        <f>(Reference!E$12*List!$H664)+Reference!E$13</f>
        <v>1951.4953925324226</v>
      </c>
      <c r="M664" s="36">
        <f>(Reference!F$12*List!$H664)+Reference!F$13</f>
        <v>2032.9968678491059</v>
      </c>
      <c r="N664" s="36">
        <f>(Reference!G$12*List!$H664)+Reference!G$13</f>
        <v>2302.1158333243284</v>
      </c>
      <c r="O664" s="36">
        <f>(Reference!H$12*List!$H664)+Reference!H$13</f>
        <v>2389.6341960804984</v>
      </c>
      <c r="P664" s="36">
        <f>(Reference!I$12*List!$H664)+Reference!I$13</f>
        <v>2483.7164360433817</v>
      </c>
      <c r="Q664" s="36">
        <f>(Reference!J$12*List!$H664)+Reference!J$13</f>
        <v>2875.361109377242</v>
      </c>
      <c r="R664" s="36">
        <f>(Reference!K$12*List!$H664)+Reference!K$13</f>
        <v>2966.7084005039951</v>
      </c>
      <c r="S664" s="36">
        <f>(Reference!L$12*List!$H664)+Reference!L$13</f>
        <v>3200.8200208767489</v>
      </c>
      <c r="T664" s="36">
        <f>(Reference!M$12*List!$H664)+Reference!M$13</f>
        <v>3823.8413657472347</v>
      </c>
      <c r="U664" s="36">
        <f>(Reference!N$12*List!$H664)+Reference!N$13</f>
        <v>15425.494328612018</v>
      </c>
      <c r="V664" s="12">
        <f>(Reference!O$12*List!$H664)+Reference!O$13</f>
        <v>573.4093729830812</v>
      </c>
      <c r="W664" s="12">
        <f>(Reference!P$12*List!$H664)+Reference!P$13</f>
        <v>807.98593465797808</v>
      </c>
      <c r="X664" s="12">
        <f>(Reference!Q$12*List!$H664)+Reference!Q$13</f>
        <v>403.99296732898904</v>
      </c>
      <c r="Y664" s="53"/>
      <c r="Z664" s="1" t="str">
        <f t="shared" si="21"/>
        <v>JO DAVIESS, Illinois</v>
      </c>
      <c r="AA664" s="39" t="s">
        <v>7982</v>
      </c>
      <c r="AB664" s="40" t="s">
        <v>277</v>
      </c>
      <c r="AC664" s="44" t="s">
        <v>26</v>
      </c>
      <c r="AD664" s="62">
        <v>0.83260000000000001</v>
      </c>
      <c r="AE664" s="56" t="str">
        <f t="shared" si="20"/>
        <v/>
      </c>
      <c r="AF664" s="60">
        <v>14640</v>
      </c>
      <c r="AI664" s="60">
        <v>1.0327999999999999</v>
      </c>
    </row>
    <row r="665" spans="1:35" x14ac:dyDescent="0.35">
      <c r="A665" s="46" t="s">
        <v>1409</v>
      </c>
      <c r="B665" s="46" t="s">
        <v>4863</v>
      </c>
      <c r="C665" s="13" t="s">
        <v>1566</v>
      </c>
      <c r="D665" s="48" t="s">
        <v>410</v>
      </c>
      <c r="E665" s="38" t="s">
        <v>7613</v>
      </c>
      <c r="F665" s="44" t="s">
        <v>26</v>
      </c>
      <c r="G665" s="18" t="s">
        <v>4187</v>
      </c>
      <c r="H665" s="29">
        <v>0.82130000000000003</v>
      </c>
      <c r="I665" s="36">
        <f>(Reference!B$12*List!$H665)+Reference!B$13</f>
        <v>874.52046179192007</v>
      </c>
      <c r="J665" s="36">
        <f>(Reference!C$12*List!$H665)+Reference!C$13</f>
        <v>1305.0919407815627</v>
      </c>
      <c r="K665" s="36">
        <f>(Reference!D$12*List!$H665)+Reference!D$13</f>
        <v>1562.3516294860665</v>
      </c>
      <c r="L665" s="36">
        <f>(Reference!E$12*List!$H665)+Reference!E$13</f>
        <v>1932.2639818759105</v>
      </c>
      <c r="M665" s="36">
        <f>(Reference!F$12*List!$H665)+Reference!F$13</f>
        <v>2012.9622842274284</v>
      </c>
      <c r="N665" s="36">
        <f>(Reference!G$12*List!$H665)+Reference!G$13</f>
        <v>2279.4291617908302</v>
      </c>
      <c r="O665" s="36">
        <f>(Reference!H$12*List!$H665)+Reference!H$13</f>
        <v>2366.0850569333998</v>
      </c>
      <c r="P665" s="36">
        <f>(Reference!I$12*List!$H665)+Reference!I$13</f>
        <v>2459.2401442116625</v>
      </c>
      <c r="Q665" s="36">
        <f>(Reference!J$12*List!$H665)+Reference!J$13</f>
        <v>2847.0252749746614</v>
      </c>
      <c r="R665" s="36">
        <f>(Reference!K$12*List!$H665)+Reference!K$13</f>
        <v>2937.4723655297189</v>
      </c>
      <c r="S665" s="36">
        <f>(Reference!L$12*List!$H665)+Reference!L$13</f>
        <v>3169.2768850360922</v>
      </c>
      <c r="T665" s="36">
        <f>(Reference!M$12*List!$H665)+Reference!M$13</f>
        <v>3786.15853858226</v>
      </c>
      <c r="U665" s="36">
        <f>(Reference!N$12*List!$H665)+Reference!N$13</f>
        <v>15273.480638419147</v>
      </c>
      <c r="V665" s="12">
        <f>(Reference!O$12*List!$H665)+Reference!O$13</f>
        <v>567.75859298722344</v>
      </c>
      <c r="W665" s="12">
        <f>(Reference!P$12*List!$H665)+Reference!P$13</f>
        <v>800.02347193654225</v>
      </c>
      <c r="X665" s="12">
        <f>(Reference!Q$12*List!$H665)+Reference!Q$13</f>
        <v>400.01173596827113</v>
      </c>
      <c r="Y665" s="53"/>
      <c r="Z665" s="1" t="str">
        <f t="shared" si="21"/>
        <v>JOHNSON, Illinois</v>
      </c>
      <c r="AA665" s="39" t="s">
        <v>7613</v>
      </c>
      <c r="AB665" s="40" t="s">
        <v>277</v>
      </c>
      <c r="AC665" s="44" t="s">
        <v>26</v>
      </c>
      <c r="AD665" s="62">
        <v>0.83260000000000001</v>
      </c>
      <c r="AE665" s="56" t="str">
        <f t="shared" si="20"/>
        <v/>
      </c>
      <c r="AF665" s="60">
        <v>14650</v>
      </c>
      <c r="AI665" s="60">
        <v>0.91469999999999996</v>
      </c>
    </row>
    <row r="666" spans="1:35" x14ac:dyDescent="0.35">
      <c r="A666" s="46" t="s">
        <v>1410</v>
      </c>
      <c r="B666" s="46" t="s">
        <v>4864</v>
      </c>
      <c r="C666" s="13" t="s">
        <v>4054</v>
      </c>
      <c r="D666" s="48" t="s">
        <v>461</v>
      </c>
      <c r="E666" s="38" t="s">
        <v>7983</v>
      </c>
      <c r="F666" s="43" t="s">
        <v>26</v>
      </c>
      <c r="G666" s="18" t="s">
        <v>4187</v>
      </c>
      <c r="H666" s="29">
        <v>1.0596000000000001</v>
      </c>
      <c r="I666" s="36">
        <f>(Reference!B$12*List!$H666)+Reference!B$13</f>
        <v>1058.0729420953801</v>
      </c>
      <c r="J666" s="36">
        <f>(Reference!C$12*List!$H666)+Reference!C$13</f>
        <v>1579.0167638367725</v>
      </c>
      <c r="K666" s="36">
        <f>(Reference!D$12*List!$H666)+Reference!D$13</f>
        <v>1890.2725063866612</v>
      </c>
      <c r="L666" s="36">
        <f>(Reference!E$12*List!$H666)+Reference!E$13</f>
        <v>2337.8255004110279</v>
      </c>
      <c r="M666" s="36">
        <f>(Reference!F$12*List!$H666)+Reference!F$13</f>
        <v>2435.4615122845717</v>
      </c>
      <c r="N666" s="36">
        <f>(Reference!G$12*List!$H666)+Reference!G$13</f>
        <v>2757.8569340415088</v>
      </c>
      <c r="O666" s="36">
        <f>(Reference!H$12*List!$H666)+Reference!H$13</f>
        <v>2862.7009736372611</v>
      </c>
      <c r="P666" s="36">
        <f>(Reference!I$12*List!$H666)+Reference!I$13</f>
        <v>2975.4083162026955</v>
      </c>
      <c r="Q666" s="36">
        <f>(Reference!J$12*List!$H666)+Reference!J$13</f>
        <v>3444.5853933936846</v>
      </c>
      <c r="R666" s="36">
        <f>(Reference!K$12*List!$H666)+Reference!K$13</f>
        <v>3554.0163597217515</v>
      </c>
      <c r="S666" s="36">
        <f>(Reference!L$12*List!$H666)+Reference!L$13</f>
        <v>3834.4741656403876</v>
      </c>
      <c r="T666" s="36">
        <f>(Reference!M$12*List!$H666)+Reference!M$13</f>
        <v>4580.8326725126481</v>
      </c>
      <c r="U666" s="36">
        <f>(Reference!N$12*List!$H666)+Reference!N$13</f>
        <v>18479.220671424522</v>
      </c>
      <c r="V666" s="12">
        <f>(Reference!O$12*List!$H666)+Reference!O$13</f>
        <v>686.92504192641775</v>
      </c>
      <c r="W666" s="12">
        <f>(Reference!P$12*List!$H666)+Reference!P$13</f>
        <v>967.93983180540693</v>
      </c>
      <c r="X666" s="12">
        <f>(Reference!Q$12*List!$H666)+Reference!Q$13</f>
        <v>483.96991590270346</v>
      </c>
      <c r="Y666" s="53"/>
      <c r="Z666" s="1" t="str">
        <f t="shared" si="21"/>
        <v>KANE, Illinois</v>
      </c>
      <c r="AA666" s="39" t="s">
        <v>7983</v>
      </c>
      <c r="AB666" s="40" t="s">
        <v>277</v>
      </c>
      <c r="AC666" s="44" t="s">
        <v>26</v>
      </c>
      <c r="AD666" s="62">
        <v>0.83260000000000001</v>
      </c>
      <c r="AE666" s="56" t="str">
        <f t="shared" si="20"/>
        <v/>
      </c>
      <c r="AF666" s="60">
        <v>14660</v>
      </c>
      <c r="AI666" s="60">
        <v>0.83550000000000002</v>
      </c>
    </row>
    <row r="667" spans="1:35" x14ac:dyDescent="0.35">
      <c r="A667" s="46" t="s">
        <v>1411</v>
      </c>
      <c r="B667" s="46" t="s">
        <v>4865</v>
      </c>
      <c r="C667" s="13" t="s">
        <v>2435</v>
      </c>
      <c r="D667" s="48" t="s">
        <v>539</v>
      </c>
      <c r="E667" s="38" t="s">
        <v>7984</v>
      </c>
      <c r="F667" s="43" t="s">
        <v>26</v>
      </c>
      <c r="G667" s="18" t="s">
        <v>4187</v>
      </c>
      <c r="H667" s="29">
        <v>0.91</v>
      </c>
      <c r="I667" s="36">
        <f>(Reference!B$12*List!$H667)+Reference!B$13</f>
        <v>942.84234598376599</v>
      </c>
      <c r="J667" s="36">
        <f>(Reference!C$12*List!$H667)+Reference!C$13</f>
        <v>1407.052208532285</v>
      </c>
      <c r="K667" s="36">
        <f>(Reference!D$12*List!$H667)+Reference!D$13</f>
        <v>1684.4103025078152</v>
      </c>
      <c r="L667" s="36">
        <f>(Reference!E$12*List!$H667)+Reference!E$13</f>
        <v>2083.2220460557883</v>
      </c>
      <c r="M667" s="36">
        <f>(Reference!F$12*List!$H667)+Reference!F$13</f>
        <v>2170.2249007975861</v>
      </c>
      <c r="N667" s="36">
        <f>(Reference!G$12*List!$H667)+Reference!G$13</f>
        <v>2457.5094949785562</v>
      </c>
      <c r="O667" s="36">
        <f>(Reference!H$12*List!$H667)+Reference!H$13</f>
        <v>2550.9353792650509</v>
      </c>
      <c r="P667" s="36">
        <f>(Reference!I$12*List!$H667)+Reference!I$13</f>
        <v>2651.3682048730334</v>
      </c>
      <c r="Q667" s="36">
        <f>(Reference!J$12*List!$H667)+Reference!J$13</f>
        <v>3069.4490370550948</v>
      </c>
      <c r="R667" s="36">
        <f>(Reference!K$12*List!$H667)+Reference!K$13</f>
        <v>3166.9623037791243</v>
      </c>
      <c r="S667" s="36">
        <f>(Reference!L$12*List!$H667)+Reference!L$13</f>
        <v>3416.876544245496</v>
      </c>
      <c r="T667" s="36">
        <f>(Reference!M$12*List!$H667)+Reference!M$13</f>
        <v>4081.9520580099788</v>
      </c>
      <c r="U667" s="36">
        <f>(Reference!N$12*List!$H667)+Reference!N$13</f>
        <v>16466.720843738396</v>
      </c>
      <c r="V667" s="12">
        <f>(Reference!O$12*List!$H667)+Reference!O$13</f>
        <v>612.11471560957568</v>
      </c>
      <c r="W667" s="12">
        <f>(Reference!P$12*List!$H667)+Reference!P$13</f>
        <v>862.52528108622028</v>
      </c>
      <c r="X667" s="12">
        <f>(Reference!Q$12*List!$H667)+Reference!Q$13</f>
        <v>431.26264054311014</v>
      </c>
      <c r="Y667" s="53"/>
      <c r="Z667" s="1" t="str">
        <f t="shared" si="21"/>
        <v>KANKAKEE, Illinois</v>
      </c>
      <c r="AA667" s="39" t="s">
        <v>7984</v>
      </c>
      <c r="AB667" s="40" t="s">
        <v>277</v>
      </c>
      <c r="AC667" s="44" t="s">
        <v>26</v>
      </c>
      <c r="AD667" s="62">
        <v>0.83260000000000001</v>
      </c>
      <c r="AE667" s="56" t="str">
        <f t="shared" si="20"/>
        <v/>
      </c>
      <c r="AF667" s="60">
        <v>14670</v>
      </c>
      <c r="AI667" s="60">
        <v>0.93500000000000005</v>
      </c>
    </row>
    <row r="668" spans="1:35" x14ac:dyDescent="0.35">
      <c r="A668" s="46" t="s">
        <v>1412</v>
      </c>
      <c r="B668" s="46" t="s">
        <v>4866</v>
      </c>
      <c r="C668" s="13" t="s">
        <v>4054</v>
      </c>
      <c r="D668" s="48" t="s">
        <v>461</v>
      </c>
      <c r="E668" s="38" t="s">
        <v>7985</v>
      </c>
      <c r="F668" s="43" t="s">
        <v>26</v>
      </c>
      <c r="G668" s="18" t="s">
        <v>4187</v>
      </c>
      <c r="H668" s="11">
        <v>1.0596000000000001</v>
      </c>
      <c r="I668" s="36">
        <f>(Reference!B$12*List!$H668)+Reference!B$13</f>
        <v>1058.0729420953801</v>
      </c>
      <c r="J668" s="36">
        <f>(Reference!C$12*List!$H668)+Reference!C$13</f>
        <v>1579.0167638367725</v>
      </c>
      <c r="K668" s="36">
        <f>(Reference!D$12*List!$H668)+Reference!D$13</f>
        <v>1890.2725063866612</v>
      </c>
      <c r="L668" s="36">
        <f>(Reference!E$12*List!$H668)+Reference!E$13</f>
        <v>2337.8255004110279</v>
      </c>
      <c r="M668" s="36">
        <f>(Reference!F$12*List!$H668)+Reference!F$13</f>
        <v>2435.4615122845717</v>
      </c>
      <c r="N668" s="36">
        <f>(Reference!G$12*List!$H668)+Reference!G$13</f>
        <v>2757.8569340415088</v>
      </c>
      <c r="O668" s="36">
        <f>(Reference!H$12*List!$H668)+Reference!H$13</f>
        <v>2862.7009736372611</v>
      </c>
      <c r="P668" s="36">
        <f>(Reference!I$12*List!$H668)+Reference!I$13</f>
        <v>2975.4083162026955</v>
      </c>
      <c r="Q668" s="36">
        <f>(Reference!J$12*List!$H668)+Reference!J$13</f>
        <v>3444.5853933936846</v>
      </c>
      <c r="R668" s="36">
        <f>(Reference!K$12*List!$H668)+Reference!K$13</f>
        <v>3554.0163597217515</v>
      </c>
      <c r="S668" s="36">
        <f>(Reference!L$12*List!$H668)+Reference!L$13</f>
        <v>3834.4741656403876</v>
      </c>
      <c r="T668" s="36">
        <f>(Reference!M$12*List!$H668)+Reference!M$13</f>
        <v>4580.8326725126481</v>
      </c>
      <c r="U668" s="36">
        <f>(Reference!N$12*List!$H668)+Reference!N$13</f>
        <v>18479.220671424522</v>
      </c>
      <c r="V668" s="12">
        <f>(Reference!O$12*List!$H668)+Reference!O$13</f>
        <v>686.92504192641775</v>
      </c>
      <c r="W668" s="12">
        <f>(Reference!P$12*List!$H668)+Reference!P$13</f>
        <v>967.93983180540693</v>
      </c>
      <c r="X668" s="12">
        <f>(Reference!Q$12*List!$H668)+Reference!Q$13</f>
        <v>483.96991590270346</v>
      </c>
      <c r="Y668" s="53"/>
      <c r="Z668" s="1" t="str">
        <f t="shared" si="21"/>
        <v>KENDALL, Illinois</v>
      </c>
      <c r="AA668" s="38" t="s">
        <v>7985</v>
      </c>
      <c r="AB668" s="40" t="s">
        <v>277</v>
      </c>
      <c r="AC668" s="43" t="s">
        <v>26</v>
      </c>
      <c r="AD668" s="61">
        <v>0.86060000000000003</v>
      </c>
      <c r="AE668" s="56" t="str">
        <f t="shared" si="20"/>
        <v/>
      </c>
      <c r="AF668" s="60">
        <v>14680</v>
      </c>
      <c r="AI668" s="60">
        <v>0.93500000000000005</v>
      </c>
    </row>
    <row r="669" spans="1:35" x14ac:dyDescent="0.35">
      <c r="A669" s="46" t="s">
        <v>1413</v>
      </c>
      <c r="B669" s="46" t="s">
        <v>4867</v>
      </c>
      <c r="C669" s="13">
        <v>99914</v>
      </c>
      <c r="D669" s="48" t="s">
        <v>9423</v>
      </c>
      <c r="E669" s="38" t="s">
        <v>7986</v>
      </c>
      <c r="F669" s="44" t="s">
        <v>26</v>
      </c>
      <c r="G669" s="18" t="s">
        <v>4188</v>
      </c>
      <c r="H669" s="29">
        <v>0.83260000000000001</v>
      </c>
      <c r="I669" s="36">
        <f>(Reference!B$12*List!$H669)+Reference!B$13</f>
        <v>883.22437713992304</v>
      </c>
      <c r="J669" s="36">
        <f>(Reference!C$12*List!$H669)+Reference!C$13</f>
        <v>1318.0812420846423</v>
      </c>
      <c r="K669" s="36">
        <f>(Reference!D$12*List!$H669)+Reference!D$13</f>
        <v>1577.9013815170219</v>
      </c>
      <c r="L669" s="36">
        <f>(Reference!E$12*List!$H669)+Reference!E$13</f>
        <v>1951.4953925324226</v>
      </c>
      <c r="M669" s="36">
        <f>(Reference!F$12*List!$H669)+Reference!F$13</f>
        <v>2032.9968678491059</v>
      </c>
      <c r="N669" s="36">
        <f>(Reference!G$12*List!$H669)+Reference!G$13</f>
        <v>2302.1158333243284</v>
      </c>
      <c r="O669" s="36">
        <f>(Reference!H$12*List!$H669)+Reference!H$13</f>
        <v>2389.6341960804984</v>
      </c>
      <c r="P669" s="36">
        <f>(Reference!I$12*List!$H669)+Reference!I$13</f>
        <v>2483.7164360433817</v>
      </c>
      <c r="Q669" s="36">
        <f>(Reference!J$12*List!$H669)+Reference!J$13</f>
        <v>2875.361109377242</v>
      </c>
      <c r="R669" s="36">
        <f>(Reference!K$12*List!$H669)+Reference!K$13</f>
        <v>2966.7084005039951</v>
      </c>
      <c r="S669" s="36">
        <f>(Reference!L$12*List!$H669)+Reference!L$13</f>
        <v>3200.8200208767489</v>
      </c>
      <c r="T669" s="36">
        <f>(Reference!M$12*List!$H669)+Reference!M$13</f>
        <v>3823.8413657472347</v>
      </c>
      <c r="U669" s="36">
        <f>(Reference!N$12*List!$H669)+Reference!N$13</f>
        <v>15425.494328612018</v>
      </c>
      <c r="V669" s="12">
        <f>(Reference!O$12*List!$H669)+Reference!O$13</f>
        <v>573.4093729830812</v>
      </c>
      <c r="W669" s="12">
        <f>(Reference!P$12*List!$H669)+Reference!P$13</f>
        <v>807.98593465797808</v>
      </c>
      <c r="X669" s="12">
        <f>(Reference!Q$12*List!$H669)+Reference!Q$13</f>
        <v>403.99296732898904</v>
      </c>
      <c r="Y669" s="53"/>
      <c r="Z669" s="1" t="str">
        <f t="shared" si="21"/>
        <v>KNOX, Illinois</v>
      </c>
      <c r="AA669" s="39" t="s">
        <v>7986</v>
      </c>
      <c r="AB669" s="40" t="s">
        <v>277</v>
      </c>
      <c r="AC669" s="44" t="s">
        <v>26</v>
      </c>
      <c r="AD669" s="62">
        <v>0.83260000000000001</v>
      </c>
      <c r="AE669" s="56" t="str">
        <f t="shared" si="20"/>
        <v/>
      </c>
      <c r="AF669" s="60">
        <v>14690</v>
      </c>
      <c r="AI669" s="60">
        <v>0.83260000000000001</v>
      </c>
    </row>
    <row r="670" spans="1:35" x14ac:dyDescent="0.35">
      <c r="A670" s="46" t="s">
        <v>1414</v>
      </c>
      <c r="B670" s="46" t="s">
        <v>4868</v>
      </c>
      <c r="C670" s="27" t="s">
        <v>4056</v>
      </c>
      <c r="D670" s="48" t="s">
        <v>551</v>
      </c>
      <c r="E670" s="39" t="s">
        <v>7659</v>
      </c>
      <c r="F670" s="43" t="s">
        <v>26</v>
      </c>
      <c r="G670" s="18" t="s">
        <v>4187</v>
      </c>
      <c r="H670" s="11">
        <v>1.0227999999999999</v>
      </c>
      <c r="I670" s="36">
        <f>(Reference!B$12*List!$H670)+Reference!B$13</f>
        <v>1029.7274478647155</v>
      </c>
      <c r="J670" s="36">
        <f>(Reference!C$12*List!$H670)+Reference!C$13</f>
        <v>1536.7153224249732</v>
      </c>
      <c r="K670" s="36">
        <f>(Reference!D$12*List!$H670)+Reference!D$13</f>
        <v>1839.6326059672658</v>
      </c>
      <c r="L670" s="36">
        <f>(Reference!E$12*List!$H670)+Reference!E$13</f>
        <v>2275.1957736712357</v>
      </c>
      <c r="M670" s="36">
        <f>(Reference!F$12*List!$H670)+Reference!F$13</f>
        <v>2370.216142613976</v>
      </c>
      <c r="N670" s="36">
        <f>(Reference!G$12*List!$H670)+Reference!G$13</f>
        <v>2683.974676304098</v>
      </c>
      <c r="O670" s="36">
        <f>(Reference!H$12*List!$H670)+Reference!H$13</f>
        <v>2786.0099718130814</v>
      </c>
      <c r="P670" s="36">
        <f>(Reference!I$12*List!$H670)+Reference!I$13</f>
        <v>2895.6979144852376</v>
      </c>
      <c r="Q670" s="36">
        <f>(Reference!J$12*List!$H670)+Reference!J$13</f>
        <v>3352.305861887935</v>
      </c>
      <c r="R670" s="36">
        <f>(Reference!K$12*List!$H670)+Reference!K$13</f>
        <v>3458.8052015754365</v>
      </c>
      <c r="S670" s="36">
        <f>(Reference!L$12*List!$H670)+Reference!L$13</f>
        <v>3731.7496170619647</v>
      </c>
      <c r="T670" s="36">
        <f>(Reference!M$12*List!$H670)+Reference!M$13</f>
        <v>4458.1133769665357</v>
      </c>
      <c r="U670" s="36">
        <f>(Reference!N$12*List!$H670)+Reference!N$13</f>
        <v>17984.167237876063</v>
      </c>
      <c r="V670" s="12">
        <f>(Reference!O$12*List!$H670)+Reference!O$13</f>
        <v>668.52250176291636</v>
      </c>
      <c r="W670" s="12">
        <f>(Reference!P$12*List!$H670)+Reference!P$13</f>
        <v>942.00897975683677</v>
      </c>
      <c r="X670" s="12">
        <f>(Reference!Q$12*List!$H670)+Reference!Q$13</f>
        <v>471.00448987841838</v>
      </c>
      <c r="Y670" s="53"/>
      <c r="Z670" s="1" t="str">
        <f t="shared" si="21"/>
        <v>LAKE, Illinois</v>
      </c>
      <c r="AA670" s="38" t="s">
        <v>7659</v>
      </c>
      <c r="AB670" s="40" t="s">
        <v>277</v>
      </c>
      <c r="AC670" s="43" t="s">
        <v>26</v>
      </c>
      <c r="AD670" s="61">
        <v>0.82130000000000003</v>
      </c>
      <c r="AE670" s="56" t="str">
        <f t="shared" si="20"/>
        <v/>
      </c>
      <c r="AF670" s="60">
        <v>14700</v>
      </c>
      <c r="AI670" s="60">
        <v>0.86739999999999995</v>
      </c>
    </row>
    <row r="671" spans="1:35" x14ac:dyDescent="0.35">
      <c r="A671" s="46" t="s">
        <v>1415</v>
      </c>
      <c r="B671" s="46" t="s">
        <v>4869</v>
      </c>
      <c r="C671" s="13">
        <v>99914</v>
      </c>
      <c r="D671" s="48" t="s">
        <v>9423</v>
      </c>
      <c r="E671" s="38" t="s">
        <v>7987</v>
      </c>
      <c r="F671" s="44" t="s">
        <v>26</v>
      </c>
      <c r="G671" s="18" t="s">
        <v>4188</v>
      </c>
      <c r="H671" s="29">
        <v>0.83260000000000001</v>
      </c>
      <c r="I671" s="36">
        <f>(Reference!B$12*List!$H671)+Reference!B$13</f>
        <v>883.22437713992304</v>
      </c>
      <c r="J671" s="36">
        <f>(Reference!C$12*List!$H671)+Reference!C$13</f>
        <v>1318.0812420846423</v>
      </c>
      <c r="K671" s="36">
        <f>(Reference!D$12*List!$H671)+Reference!D$13</f>
        <v>1577.9013815170219</v>
      </c>
      <c r="L671" s="36">
        <f>(Reference!E$12*List!$H671)+Reference!E$13</f>
        <v>1951.4953925324226</v>
      </c>
      <c r="M671" s="36">
        <f>(Reference!F$12*List!$H671)+Reference!F$13</f>
        <v>2032.9968678491059</v>
      </c>
      <c r="N671" s="36">
        <f>(Reference!G$12*List!$H671)+Reference!G$13</f>
        <v>2302.1158333243284</v>
      </c>
      <c r="O671" s="36">
        <f>(Reference!H$12*List!$H671)+Reference!H$13</f>
        <v>2389.6341960804984</v>
      </c>
      <c r="P671" s="36">
        <f>(Reference!I$12*List!$H671)+Reference!I$13</f>
        <v>2483.7164360433817</v>
      </c>
      <c r="Q671" s="36">
        <f>(Reference!J$12*List!$H671)+Reference!J$13</f>
        <v>2875.361109377242</v>
      </c>
      <c r="R671" s="36">
        <f>(Reference!K$12*List!$H671)+Reference!K$13</f>
        <v>2966.7084005039951</v>
      </c>
      <c r="S671" s="36">
        <f>(Reference!L$12*List!$H671)+Reference!L$13</f>
        <v>3200.8200208767489</v>
      </c>
      <c r="T671" s="36">
        <f>(Reference!M$12*List!$H671)+Reference!M$13</f>
        <v>3823.8413657472347</v>
      </c>
      <c r="U671" s="36">
        <f>(Reference!N$12*List!$H671)+Reference!N$13</f>
        <v>15425.494328612018</v>
      </c>
      <c r="V671" s="12">
        <f>(Reference!O$12*List!$H671)+Reference!O$13</f>
        <v>573.4093729830812</v>
      </c>
      <c r="W671" s="12">
        <f>(Reference!P$12*List!$H671)+Reference!P$13</f>
        <v>807.98593465797808</v>
      </c>
      <c r="X671" s="12">
        <f>(Reference!Q$12*List!$H671)+Reference!Q$13</f>
        <v>403.99296732898904</v>
      </c>
      <c r="Y671" s="53"/>
      <c r="Z671" s="1" t="str">
        <f t="shared" si="21"/>
        <v>LA SALLE, Illinois</v>
      </c>
      <c r="AA671" s="39" t="s">
        <v>7987</v>
      </c>
      <c r="AB671" s="40" t="s">
        <v>277</v>
      </c>
      <c r="AC671" s="44" t="s">
        <v>26</v>
      </c>
      <c r="AD671" s="62">
        <v>0.83260000000000001</v>
      </c>
      <c r="AE671" s="56" t="str">
        <f t="shared" si="20"/>
        <v/>
      </c>
      <c r="AF671" s="60">
        <v>14710</v>
      </c>
      <c r="AI671" s="60">
        <v>0.83260000000000001</v>
      </c>
    </row>
    <row r="672" spans="1:35" x14ac:dyDescent="0.35">
      <c r="A672" s="46" t="s">
        <v>1416</v>
      </c>
      <c r="B672" s="46" t="s">
        <v>4870</v>
      </c>
      <c r="C672" s="27">
        <v>99914</v>
      </c>
      <c r="D672" s="48" t="s">
        <v>9423</v>
      </c>
      <c r="E672" s="39" t="s">
        <v>7513</v>
      </c>
      <c r="F672" s="44" t="s">
        <v>26</v>
      </c>
      <c r="G672" s="18" t="s">
        <v>4188</v>
      </c>
      <c r="H672" s="29">
        <v>0.83260000000000001</v>
      </c>
      <c r="I672" s="36">
        <f>(Reference!B$12*List!$H672)+Reference!B$13</f>
        <v>883.22437713992304</v>
      </c>
      <c r="J672" s="36">
        <f>(Reference!C$12*List!$H672)+Reference!C$13</f>
        <v>1318.0812420846423</v>
      </c>
      <c r="K672" s="36">
        <f>(Reference!D$12*List!$H672)+Reference!D$13</f>
        <v>1577.9013815170219</v>
      </c>
      <c r="L672" s="36">
        <f>(Reference!E$12*List!$H672)+Reference!E$13</f>
        <v>1951.4953925324226</v>
      </c>
      <c r="M672" s="36">
        <f>(Reference!F$12*List!$H672)+Reference!F$13</f>
        <v>2032.9968678491059</v>
      </c>
      <c r="N672" s="36">
        <f>(Reference!G$12*List!$H672)+Reference!G$13</f>
        <v>2302.1158333243284</v>
      </c>
      <c r="O672" s="36">
        <f>(Reference!H$12*List!$H672)+Reference!H$13</f>
        <v>2389.6341960804984</v>
      </c>
      <c r="P672" s="36">
        <f>(Reference!I$12*List!$H672)+Reference!I$13</f>
        <v>2483.7164360433817</v>
      </c>
      <c r="Q672" s="36">
        <f>(Reference!J$12*List!$H672)+Reference!J$13</f>
        <v>2875.361109377242</v>
      </c>
      <c r="R672" s="36">
        <f>(Reference!K$12*List!$H672)+Reference!K$13</f>
        <v>2966.7084005039951</v>
      </c>
      <c r="S672" s="36">
        <f>(Reference!L$12*List!$H672)+Reference!L$13</f>
        <v>3200.8200208767489</v>
      </c>
      <c r="T672" s="36">
        <f>(Reference!M$12*List!$H672)+Reference!M$13</f>
        <v>3823.8413657472347</v>
      </c>
      <c r="U672" s="36">
        <f>(Reference!N$12*List!$H672)+Reference!N$13</f>
        <v>15425.494328612018</v>
      </c>
      <c r="V672" s="12">
        <f>(Reference!O$12*List!$H672)+Reference!O$13</f>
        <v>573.4093729830812</v>
      </c>
      <c r="W672" s="12">
        <f>(Reference!P$12*List!$H672)+Reference!P$13</f>
        <v>807.98593465797808</v>
      </c>
      <c r="X672" s="12">
        <f>(Reference!Q$12*List!$H672)+Reference!Q$13</f>
        <v>403.99296732898904</v>
      </c>
      <c r="Y672" s="53"/>
      <c r="Z672" s="1" t="str">
        <f t="shared" si="21"/>
        <v>LAWRENCE, Illinois</v>
      </c>
      <c r="AA672" s="39" t="s">
        <v>7513</v>
      </c>
      <c r="AB672" s="40" t="s">
        <v>277</v>
      </c>
      <c r="AC672" s="44" t="s">
        <v>26</v>
      </c>
      <c r="AD672" s="62">
        <v>0.83260000000000001</v>
      </c>
      <c r="AE672" s="56" t="str">
        <f t="shared" si="20"/>
        <v/>
      </c>
      <c r="AF672" s="60">
        <v>14720</v>
      </c>
      <c r="AI672" s="60">
        <v>0.83260000000000001</v>
      </c>
    </row>
    <row r="673" spans="1:35" x14ac:dyDescent="0.35">
      <c r="A673" s="46" t="s">
        <v>1417</v>
      </c>
      <c r="B673" s="46" t="s">
        <v>4871</v>
      </c>
      <c r="C673" s="27">
        <v>99914</v>
      </c>
      <c r="D673" s="48" t="s">
        <v>9423</v>
      </c>
      <c r="E673" s="39" t="s">
        <v>7514</v>
      </c>
      <c r="F673" s="44" t="s">
        <v>26</v>
      </c>
      <c r="G673" s="18" t="s">
        <v>4188</v>
      </c>
      <c r="H673" s="11">
        <v>0.83260000000000001</v>
      </c>
      <c r="I673" s="36">
        <f>(Reference!B$12*List!$H673)+Reference!B$13</f>
        <v>883.22437713992304</v>
      </c>
      <c r="J673" s="36">
        <f>(Reference!C$12*List!$H673)+Reference!C$13</f>
        <v>1318.0812420846423</v>
      </c>
      <c r="K673" s="36">
        <f>(Reference!D$12*List!$H673)+Reference!D$13</f>
        <v>1577.9013815170219</v>
      </c>
      <c r="L673" s="36">
        <f>(Reference!E$12*List!$H673)+Reference!E$13</f>
        <v>1951.4953925324226</v>
      </c>
      <c r="M673" s="36">
        <f>(Reference!F$12*List!$H673)+Reference!F$13</f>
        <v>2032.9968678491059</v>
      </c>
      <c r="N673" s="36">
        <f>(Reference!G$12*List!$H673)+Reference!G$13</f>
        <v>2302.1158333243284</v>
      </c>
      <c r="O673" s="36">
        <f>(Reference!H$12*List!$H673)+Reference!H$13</f>
        <v>2389.6341960804984</v>
      </c>
      <c r="P673" s="36">
        <f>(Reference!I$12*List!$H673)+Reference!I$13</f>
        <v>2483.7164360433817</v>
      </c>
      <c r="Q673" s="36">
        <f>(Reference!J$12*List!$H673)+Reference!J$13</f>
        <v>2875.361109377242</v>
      </c>
      <c r="R673" s="36">
        <f>(Reference!K$12*List!$H673)+Reference!K$13</f>
        <v>2966.7084005039951</v>
      </c>
      <c r="S673" s="36">
        <f>(Reference!L$12*List!$H673)+Reference!L$13</f>
        <v>3200.8200208767489</v>
      </c>
      <c r="T673" s="36">
        <f>(Reference!M$12*List!$H673)+Reference!M$13</f>
        <v>3823.8413657472347</v>
      </c>
      <c r="U673" s="36">
        <f>(Reference!N$12*List!$H673)+Reference!N$13</f>
        <v>15425.494328612018</v>
      </c>
      <c r="V673" s="12">
        <f>(Reference!O$12*List!$H673)+Reference!O$13</f>
        <v>573.4093729830812</v>
      </c>
      <c r="W673" s="12">
        <f>(Reference!P$12*List!$H673)+Reference!P$13</f>
        <v>807.98593465797808</v>
      </c>
      <c r="X673" s="12">
        <f>(Reference!Q$12*List!$H673)+Reference!Q$13</f>
        <v>403.99296732898904</v>
      </c>
      <c r="Y673" s="53"/>
      <c r="Z673" s="1" t="str">
        <f t="shared" si="21"/>
        <v>LEE, Illinois</v>
      </c>
      <c r="AA673" s="38" t="s">
        <v>7514</v>
      </c>
      <c r="AB673" s="40" t="s">
        <v>277</v>
      </c>
      <c r="AC673" s="43" t="s">
        <v>26</v>
      </c>
      <c r="AD673" s="61">
        <v>0.93500000000000005</v>
      </c>
      <c r="AE673" s="56" t="str">
        <f t="shared" si="20"/>
        <v/>
      </c>
      <c r="AF673" s="60">
        <v>14730</v>
      </c>
      <c r="AI673" s="60">
        <v>0.92879999999999996</v>
      </c>
    </row>
    <row r="674" spans="1:35" x14ac:dyDescent="0.35">
      <c r="A674" s="46" t="s">
        <v>1418</v>
      </c>
      <c r="B674" s="46" t="s">
        <v>4872</v>
      </c>
      <c r="C674" s="13">
        <v>99914</v>
      </c>
      <c r="D674" s="48" t="s">
        <v>9423</v>
      </c>
      <c r="E674" s="38" t="s">
        <v>7988</v>
      </c>
      <c r="F674" s="44" t="s">
        <v>26</v>
      </c>
      <c r="G674" s="18" t="s">
        <v>4188</v>
      </c>
      <c r="H674" s="29">
        <v>0.83260000000000001</v>
      </c>
      <c r="I674" s="36">
        <f>(Reference!B$12*List!$H674)+Reference!B$13</f>
        <v>883.22437713992304</v>
      </c>
      <c r="J674" s="36">
        <f>(Reference!C$12*List!$H674)+Reference!C$13</f>
        <v>1318.0812420846423</v>
      </c>
      <c r="K674" s="36">
        <f>(Reference!D$12*List!$H674)+Reference!D$13</f>
        <v>1577.9013815170219</v>
      </c>
      <c r="L674" s="36">
        <f>(Reference!E$12*List!$H674)+Reference!E$13</f>
        <v>1951.4953925324226</v>
      </c>
      <c r="M674" s="36">
        <f>(Reference!F$12*List!$H674)+Reference!F$13</f>
        <v>2032.9968678491059</v>
      </c>
      <c r="N674" s="36">
        <f>(Reference!G$12*List!$H674)+Reference!G$13</f>
        <v>2302.1158333243284</v>
      </c>
      <c r="O674" s="36">
        <f>(Reference!H$12*List!$H674)+Reference!H$13</f>
        <v>2389.6341960804984</v>
      </c>
      <c r="P674" s="36">
        <f>(Reference!I$12*List!$H674)+Reference!I$13</f>
        <v>2483.7164360433817</v>
      </c>
      <c r="Q674" s="36">
        <f>(Reference!J$12*List!$H674)+Reference!J$13</f>
        <v>2875.361109377242</v>
      </c>
      <c r="R674" s="36">
        <f>(Reference!K$12*List!$H674)+Reference!K$13</f>
        <v>2966.7084005039951</v>
      </c>
      <c r="S674" s="36">
        <f>(Reference!L$12*List!$H674)+Reference!L$13</f>
        <v>3200.8200208767489</v>
      </c>
      <c r="T674" s="36">
        <f>(Reference!M$12*List!$H674)+Reference!M$13</f>
        <v>3823.8413657472347</v>
      </c>
      <c r="U674" s="36">
        <f>(Reference!N$12*List!$H674)+Reference!N$13</f>
        <v>15425.494328612018</v>
      </c>
      <c r="V674" s="12">
        <f>(Reference!O$12*List!$H674)+Reference!O$13</f>
        <v>573.4093729830812</v>
      </c>
      <c r="W674" s="12">
        <f>(Reference!P$12*List!$H674)+Reference!P$13</f>
        <v>807.98593465797808</v>
      </c>
      <c r="X674" s="12">
        <f>(Reference!Q$12*List!$H674)+Reference!Q$13</f>
        <v>403.99296732898904</v>
      </c>
      <c r="Y674" s="53"/>
      <c r="Z674" s="1" t="str">
        <f t="shared" si="21"/>
        <v>LIVINGSTON, Illinois</v>
      </c>
      <c r="AA674" s="39" t="s">
        <v>7988</v>
      </c>
      <c r="AB674" s="40" t="s">
        <v>277</v>
      </c>
      <c r="AC674" s="44" t="s">
        <v>26</v>
      </c>
      <c r="AD674" s="62">
        <v>0.83260000000000001</v>
      </c>
      <c r="AE674" s="56" t="str">
        <f t="shared" si="20"/>
        <v/>
      </c>
      <c r="AF674" s="60">
        <v>14740</v>
      </c>
      <c r="AI674" s="60">
        <v>0.86060000000000003</v>
      </c>
    </row>
    <row r="675" spans="1:35" x14ac:dyDescent="0.35">
      <c r="A675" s="46" t="s">
        <v>1419</v>
      </c>
      <c r="B675" s="46" t="s">
        <v>4873</v>
      </c>
      <c r="C675" s="13">
        <v>99914</v>
      </c>
      <c r="D675" s="48" t="s">
        <v>9423</v>
      </c>
      <c r="E675" s="38" t="s">
        <v>7617</v>
      </c>
      <c r="F675" s="44" t="s">
        <v>26</v>
      </c>
      <c r="G675" s="18" t="s">
        <v>4188</v>
      </c>
      <c r="H675" s="29">
        <v>0.83260000000000001</v>
      </c>
      <c r="I675" s="36">
        <f>(Reference!B$12*List!$H675)+Reference!B$13</f>
        <v>883.22437713992304</v>
      </c>
      <c r="J675" s="36">
        <f>(Reference!C$12*List!$H675)+Reference!C$13</f>
        <v>1318.0812420846423</v>
      </c>
      <c r="K675" s="36">
        <f>(Reference!D$12*List!$H675)+Reference!D$13</f>
        <v>1577.9013815170219</v>
      </c>
      <c r="L675" s="36">
        <f>(Reference!E$12*List!$H675)+Reference!E$13</f>
        <v>1951.4953925324226</v>
      </c>
      <c r="M675" s="36">
        <f>(Reference!F$12*List!$H675)+Reference!F$13</f>
        <v>2032.9968678491059</v>
      </c>
      <c r="N675" s="36">
        <f>(Reference!G$12*List!$H675)+Reference!G$13</f>
        <v>2302.1158333243284</v>
      </c>
      <c r="O675" s="36">
        <f>(Reference!H$12*List!$H675)+Reference!H$13</f>
        <v>2389.6341960804984</v>
      </c>
      <c r="P675" s="36">
        <f>(Reference!I$12*List!$H675)+Reference!I$13</f>
        <v>2483.7164360433817</v>
      </c>
      <c r="Q675" s="36">
        <f>(Reference!J$12*List!$H675)+Reference!J$13</f>
        <v>2875.361109377242</v>
      </c>
      <c r="R675" s="36">
        <f>(Reference!K$12*List!$H675)+Reference!K$13</f>
        <v>2966.7084005039951</v>
      </c>
      <c r="S675" s="36">
        <f>(Reference!L$12*List!$H675)+Reference!L$13</f>
        <v>3200.8200208767489</v>
      </c>
      <c r="T675" s="36">
        <f>(Reference!M$12*List!$H675)+Reference!M$13</f>
        <v>3823.8413657472347</v>
      </c>
      <c r="U675" s="36">
        <f>(Reference!N$12*List!$H675)+Reference!N$13</f>
        <v>15425.494328612018</v>
      </c>
      <c r="V675" s="12">
        <f>(Reference!O$12*List!$H675)+Reference!O$13</f>
        <v>573.4093729830812</v>
      </c>
      <c r="W675" s="12">
        <f>(Reference!P$12*List!$H675)+Reference!P$13</f>
        <v>807.98593465797808</v>
      </c>
      <c r="X675" s="12">
        <f>(Reference!Q$12*List!$H675)+Reference!Q$13</f>
        <v>403.99296732898904</v>
      </c>
      <c r="Y675" s="53"/>
      <c r="Z675" s="1" t="str">
        <f t="shared" si="21"/>
        <v>LOGAN, Illinois</v>
      </c>
      <c r="AA675" s="39" t="s">
        <v>7617</v>
      </c>
      <c r="AB675" s="40" t="s">
        <v>277</v>
      </c>
      <c r="AC675" s="44" t="s">
        <v>26</v>
      </c>
      <c r="AD675" s="62">
        <v>0.82130000000000003</v>
      </c>
      <c r="AE675" s="56" t="str">
        <f t="shared" si="20"/>
        <v/>
      </c>
      <c r="AF675" s="60">
        <v>14750</v>
      </c>
      <c r="AI675" s="60">
        <v>0.93500000000000005</v>
      </c>
    </row>
    <row r="676" spans="1:35" x14ac:dyDescent="0.35">
      <c r="A676" s="46" t="s">
        <v>1420</v>
      </c>
      <c r="B676" s="46" t="s">
        <v>4874</v>
      </c>
      <c r="C676" s="13">
        <v>99914</v>
      </c>
      <c r="D676" s="48" t="s">
        <v>9423</v>
      </c>
      <c r="E676" s="38" t="s">
        <v>7989</v>
      </c>
      <c r="F676" s="44" t="s">
        <v>26</v>
      </c>
      <c r="G676" s="18" t="s">
        <v>4188</v>
      </c>
      <c r="H676" s="11">
        <v>0.83260000000000001</v>
      </c>
      <c r="I676" s="36">
        <f>(Reference!B$12*List!$H676)+Reference!B$13</f>
        <v>883.22437713992304</v>
      </c>
      <c r="J676" s="36">
        <f>(Reference!C$12*List!$H676)+Reference!C$13</f>
        <v>1318.0812420846423</v>
      </c>
      <c r="K676" s="36">
        <f>(Reference!D$12*List!$H676)+Reference!D$13</f>
        <v>1577.9013815170219</v>
      </c>
      <c r="L676" s="36">
        <f>(Reference!E$12*List!$H676)+Reference!E$13</f>
        <v>1951.4953925324226</v>
      </c>
      <c r="M676" s="36">
        <f>(Reference!F$12*List!$H676)+Reference!F$13</f>
        <v>2032.9968678491059</v>
      </c>
      <c r="N676" s="36">
        <f>(Reference!G$12*List!$H676)+Reference!G$13</f>
        <v>2302.1158333243284</v>
      </c>
      <c r="O676" s="36">
        <f>(Reference!H$12*List!$H676)+Reference!H$13</f>
        <v>2389.6341960804984</v>
      </c>
      <c r="P676" s="36">
        <f>(Reference!I$12*List!$H676)+Reference!I$13</f>
        <v>2483.7164360433817</v>
      </c>
      <c r="Q676" s="36">
        <f>(Reference!J$12*List!$H676)+Reference!J$13</f>
        <v>2875.361109377242</v>
      </c>
      <c r="R676" s="36">
        <f>(Reference!K$12*List!$H676)+Reference!K$13</f>
        <v>2966.7084005039951</v>
      </c>
      <c r="S676" s="36">
        <f>(Reference!L$12*List!$H676)+Reference!L$13</f>
        <v>3200.8200208767489</v>
      </c>
      <c r="T676" s="36">
        <f>(Reference!M$12*List!$H676)+Reference!M$13</f>
        <v>3823.8413657472347</v>
      </c>
      <c r="U676" s="36">
        <f>(Reference!N$12*List!$H676)+Reference!N$13</f>
        <v>15425.494328612018</v>
      </c>
      <c r="V676" s="12">
        <f>(Reference!O$12*List!$H676)+Reference!O$13</f>
        <v>573.4093729830812</v>
      </c>
      <c r="W676" s="12">
        <f>(Reference!P$12*List!$H676)+Reference!P$13</f>
        <v>807.98593465797808</v>
      </c>
      <c r="X676" s="12">
        <f>(Reference!Q$12*List!$H676)+Reference!Q$13</f>
        <v>403.99296732898904</v>
      </c>
      <c r="Y676" s="53"/>
      <c r="Z676" s="1" t="str">
        <f t="shared" si="21"/>
        <v>MC DONOUGH, Illinois</v>
      </c>
      <c r="AA676" s="38" t="s">
        <v>7989</v>
      </c>
      <c r="AB676" s="40" t="s">
        <v>277</v>
      </c>
      <c r="AC676" s="43" t="s">
        <v>26</v>
      </c>
      <c r="AD676" s="61">
        <v>1.0596000000000001</v>
      </c>
      <c r="AE676" s="56" t="str">
        <f t="shared" si="20"/>
        <v/>
      </c>
      <c r="AF676" s="60">
        <v>14760</v>
      </c>
      <c r="AI676" s="60">
        <v>0.83260000000000001</v>
      </c>
    </row>
    <row r="677" spans="1:35" x14ac:dyDescent="0.35">
      <c r="A677" s="46" t="s">
        <v>1421</v>
      </c>
      <c r="B677" s="46" t="s">
        <v>4875</v>
      </c>
      <c r="C677" s="27" t="s">
        <v>4053</v>
      </c>
      <c r="D677" s="48" t="s">
        <v>9424</v>
      </c>
      <c r="E677" s="39" t="s">
        <v>7990</v>
      </c>
      <c r="F677" s="43" t="s">
        <v>26</v>
      </c>
      <c r="G677" s="18" t="s">
        <v>4187</v>
      </c>
      <c r="H677" s="11">
        <v>1.0327999999999999</v>
      </c>
      <c r="I677" s="36">
        <f>(Reference!B$12*List!$H677)+Reference!B$13</f>
        <v>1037.4300278187004</v>
      </c>
      <c r="J677" s="36">
        <f>(Reference!C$12*List!$H677)+Reference!C$13</f>
        <v>1548.2102793303536</v>
      </c>
      <c r="K677" s="36">
        <f>(Reference!D$12*List!$H677)+Reference!D$13</f>
        <v>1853.3934484725362</v>
      </c>
      <c r="L677" s="36">
        <f>(Reference!E$12*List!$H677)+Reference!E$13</f>
        <v>2292.214721154875</v>
      </c>
      <c r="M677" s="36">
        <f>(Reference!F$12*List!$H677)+Reference!F$13</f>
        <v>2387.9458626331598</v>
      </c>
      <c r="N677" s="36">
        <f>(Reference!G$12*List!$H677)+Reference!G$13</f>
        <v>2704.0513767762204</v>
      </c>
      <c r="O677" s="36">
        <f>(Reference!H$12*List!$H677)+Reference!H$13</f>
        <v>2806.8499179609562</v>
      </c>
      <c r="P677" s="36">
        <f>(Reference!I$12*List!$H677)+Reference!I$13</f>
        <v>2917.3583497345471</v>
      </c>
      <c r="Q677" s="36">
        <f>(Reference!J$12*List!$H677)+Reference!J$13</f>
        <v>3377.3818215362362</v>
      </c>
      <c r="R677" s="36">
        <f>(Reference!K$12*List!$H677)+Reference!K$13</f>
        <v>3484.6777988978047</v>
      </c>
      <c r="S677" s="36">
        <f>(Reference!L$12*List!$H677)+Reference!L$13</f>
        <v>3759.6638965669708</v>
      </c>
      <c r="T677" s="36">
        <f>(Reference!M$12*List!$H677)+Reference!M$13</f>
        <v>4491.4610116258054</v>
      </c>
      <c r="U677" s="36">
        <f>(Reference!N$12*List!$H677)+Reference!N$13</f>
        <v>18118.692627427274</v>
      </c>
      <c r="V677" s="12">
        <f>(Reference!O$12*List!$H677)+Reference!O$13</f>
        <v>673.52319202473745</v>
      </c>
      <c r="W677" s="12">
        <f>(Reference!P$12*List!$H677)+Reference!P$13</f>
        <v>949.05540694394824</v>
      </c>
      <c r="X677" s="12">
        <f>(Reference!Q$12*List!$H677)+Reference!Q$13</f>
        <v>474.52770347197412</v>
      </c>
      <c r="Y677" s="53"/>
      <c r="Z677" s="1" t="str">
        <f t="shared" si="21"/>
        <v>MC HENRY, Illinois</v>
      </c>
      <c r="AA677" s="38" t="s">
        <v>7990</v>
      </c>
      <c r="AB677" s="40" t="s">
        <v>277</v>
      </c>
      <c r="AC677" s="43" t="s">
        <v>26</v>
      </c>
      <c r="AD677" s="61">
        <v>0.91</v>
      </c>
      <c r="AE677" s="56" t="str">
        <f t="shared" si="20"/>
        <v/>
      </c>
      <c r="AF677" s="60">
        <v>14770</v>
      </c>
      <c r="AI677" s="60">
        <v>0.83260000000000001</v>
      </c>
    </row>
    <row r="678" spans="1:35" x14ac:dyDescent="0.35">
      <c r="A678" s="46" t="s">
        <v>1422</v>
      </c>
      <c r="B678" s="46" t="s">
        <v>4876</v>
      </c>
      <c r="C678" s="27" t="s">
        <v>1367</v>
      </c>
      <c r="D678" s="48" t="s">
        <v>390</v>
      </c>
      <c r="E678" s="39" t="s">
        <v>7991</v>
      </c>
      <c r="F678" s="43" t="s">
        <v>26</v>
      </c>
      <c r="G678" s="18" t="s">
        <v>4187</v>
      </c>
      <c r="H678" s="11">
        <v>0.91469999999999996</v>
      </c>
      <c r="I678" s="36">
        <f>(Reference!B$12*List!$H678)+Reference!B$13</f>
        <v>946.46255856213884</v>
      </c>
      <c r="J678" s="36">
        <f>(Reference!C$12*List!$H678)+Reference!C$13</f>
        <v>1412.4548382778137</v>
      </c>
      <c r="K678" s="36">
        <f>(Reference!D$12*List!$H678)+Reference!D$13</f>
        <v>1690.8778984852922</v>
      </c>
      <c r="L678" s="36">
        <f>(Reference!E$12*List!$H678)+Reference!E$13</f>
        <v>2091.2209513730986</v>
      </c>
      <c r="M678" s="36">
        <f>(Reference!F$12*List!$H678)+Reference!F$13</f>
        <v>2178.5578692066024</v>
      </c>
      <c r="N678" s="36">
        <f>(Reference!G$12*List!$H678)+Reference!G$13</f>
        <v>2466.9455442004537</v>
      </c>
      <c r="O678" s="36">
        <f>(Reference!H$12*List!$H678)+Reference!H$13</f>
        <v>2560.7301539545524</v>
      </c>
      <c r="P678" s="36">
        <f>(Reference!I$12*List!$H678)+Reference!I$13</f>
        <v>2661.5486094402086</v>
      </c>
      <c r="Q678" s="36">
        <f>(Reference!J$12*List!$H678)+Reference!J$13</f>
        <v>3081.2347380897963</v>
      </c>
      <c r="R678" s="36">
        <f>(Reference!K$12*List!$H678)+Reference!K$13</f>
        <v>3179.1224245206372</v>
      </c>
      <c r="S678" s="36">
        <f>(Reference!L$12*List!$H678)+Reference!L$13</f>
        <v>3429.9962556128489</v>
      </c>
      <c r="T678" s="36">
        <f>(Reference!M$12*List!$H678)+Reference!M$13</f>
        <v>4097.6254462998349</v>
      </c>
      <c r="U678" s="36">
        <f>(Reference!N$12*List!$H678)+Reference!N$13</f>
        <v>16529.947776827466</v>
      </c>
      <c r="V678" s="12">
        <f>(Reference!O$12*List!$H678)+Reference!O$13</f>
        <v>614.46504003263146</v>
      </c>
      <c r="W678" s="12">
        <f>(Reference!P$12*List!$H678)+Reference!P$13</f>
        <v>865.83710186416261</v>
      </c>
      <c r="X678" s="12">
        <f>(Reference!Q$12*List!$H678)+Reference!Q$13</f>
        <v>432.9185509320813</v>
      </c>
      <c r="Y678" s="53"/>
      <c r="Z678" s="1" t="str">
        <f t="shared" si="21"/>
        <v>MC LEAN, Illinois</v>
      </c>
      <c r="AA678" s="38" t="s">
        <v>7991</v>
      </c>
      <c r="AB678" s="40" t="s">
        <v>277</v>
      </c>
      <c r="AC678" s="43" t="s">
        <v>26</v>
      </c>
      <c r="AD678" s="61">
        <v>1.0596000000000001</v>
      </c>
      <c r="AE678" s="56" t="str">
        <f t="shared" si="20"/>
        <v/>
      </c>
      <c r="AF678" s="60">
        <v>14780</v>
      </c>
      <c r="AI678" s="60">
        <v>0.83260000000000001</v>
      </c>
    </row>
    <row r="679" spans="1:35" x14ac:dyDescent="0.35">
      <c r="A679" s="46" t="s">
        <v>1423</v>
      </c>
      <c r="B679" s="46" t="s">
        <v>4877</v>
      </c>
      <c r="C679" s="27" t="s">
        <v>1934</v>
      </c>
      <c r="D679" s="48" t="s">
        <v>447</v>
      </c>
      <c r="E679" s="39" t="s">
        <v>7517</v>
      </c>
      <c r="F679" s="43" t="s">
        <v>26</v>
      </c>
      <c r="G679" s="18" t="s">
        <v>4187</v>
      </c>
      <c r="H679" s="29">
        <v>0.83550000000000002</v>
      </c>
      <c r="I679" s="36">
        <f>(Reference!B$12*List!$H679)+Reference!B$13</f>
        <v>885.45812532657862</v>
      </c>
      <c r="J679" s="36">
        <f>(Reference!C$12*List!$H679)+Reference!C$13</f>
        <v>1321.4147795872027</v>
      </c>
      <c r="K679" s="36">
        <f>(Reference!D$12*List!$H679)+Reference!D$13</f>
        <v>1581.8920258435505</v>
      </c>
      <c r="L679" s="36">
        <f>(Reference!E$12*List!$H679)+Reference!E$13</f>
        <v>1956.430887302678</v>
      </c>
      <c r="M679" s="36">
        <f>(Reference!F$12*List!$H679)+Reference!F$13</f>
        <v>2038.1384866546691</v>
      </c>
      <c r="N679" s="36">
        <f>(Reference!G$12*List!$H679)+Reference!G$13</f>
        <v>2307.9380764612442</v>
      </c>
      <c r="O679" s="36">
        <f>(Reference!H$12*List!$H679)+Reference!H$13</f>
        <v>2395.6777804633825</v>
      </c>
      <c r="P679" s="36">
        <f>(Reference!I$12*List!$H679)+Reference!I$13</f>
        <v>2489.9979622656815</v>
      </c>
      <c r="Q679" s="36">
        <f>(Reference!J$12*List!$H679)+Reference!J$13</f>
        <v>2882.6331376752491</v>
      </c>
      <c r="R679" s="36">
        <f>(Reference!K$12*List!$H679)+Reference!K$13</f>
        <v>2974.2114537274815</v>
      </c>
      <c r="S679" s="36">
        <f>(Reference!L$12*List!$H679)+Reference!L$13</f>
        <v>3208.9151619332006</v>
      </c>
      <c r="T679" s="36">
        <f>(Reference!M$12*List!$H679)+Reference!M$13</f>
        <v>3833.5121797984229</v>
      </c>
      <c r="U679" s="36">
        <f>(Reference!N$12*List!$H679)+Reference!N$13</f>
        <v>15464.506691581868</v>
      </c>
      <c r="V679" s="12">
        <f>(Reference!O$12*List!$H679)+Reference!O$13</f>
        <v>574.8595731590093</v>
      </c>
      <c r="W679" s="12">
        <f>(Reference!P$12*List!$H679)+Reference!P$13</f>
        <v>810.02939854224041</v>
      </c>
      <c r="X679" s="12">
        <f>(Reference!Q$12*List!$H679)+Reference!Q$13</f>
        <v>405.01469927112021</v>
      </c>
      <c r="Y679" s="53"/>
      <c r="Z679" s="1" t="str">
        <f t="shared" si="21"/>
        <v>MACON, Illinois</v>
      </c>
      <c r="AA679" s="39" t="s">
        <v>7517</v>
      </c>
      <c r="AB679" s="40" t="s">
        <v>277</v>
      </c>
      <c r="AC679" s="44" t="s">
        <v>26</v>
      </c>
      <c r="AD679" s="62">
        <v>0.83260000000000001</v>
      </c>
      <c r="AE679" s="56" t="str">
        <f t="shared" si="20"/>
        <v/>
      </c>
      <c r="AF679" s="60">
        <v>14790</v>
      </c>
      <c r="AI679" s="60">
        <v>0.83260000000000001</v>
      </c>
    </row>
    <row r="680" spans="1:35" x14ac:dyDescent="0.35">
      <c r="A680" s="46" t="s">
        <v>1424</v>
      </c>
      <c r="B680" s="46" t="s">
        <v>4878</v>
      </c>
      <c r="C680" s="27" t="s">
        <v>4052</v>
      </c>
      <c r="D680" s="48" t="s">
        <v>670</v>
      </c>
      <c r="E680" s="39" t="s">
        <v>7992</v>
      </c>
      <c r="F680" s="43" t="s">
        <v>26</v>
      </c>
      <c r="G680" s="18" t="s">
        <v>4187</v>
      </c>
      <c r="H680" s="29">
        <v>0.93500000000000005</v>
      </c>
      <c r="I680" s="36">
        <f>(Reference!B$12*List!$H680)+Reference!B$13</f>
        <v>962.0987958687283</v>
      </c>
      <c r="J680" s="36">
        <f>(Reference!C$12*List!$H680)+Reference!C$13</f>
        <v>1435.7896007957354</v>
      </c>
      <c r="K680" s="36">
        <f>(Reference!D$12*List!$H680)+Reference!D$13</f>
        <v>1718.8124087709914</v>
      </c>
      <c r="L680" s="36">
        <f>(Reference!E$12*List!$H680)+Reference!E$13</f>
        <v>2125.7694147648858</v>
      </c>
      <c r="M680" s="36">
        <f>(Reference!F$12*List!$H680)+Reference!F$13</f>
        <v>2214.5492008455449</v>
      </c>
      <c r="N680" s="36">
        <f>(Reference!G$12*List!$H680)+Reference!G$13</f>
        <v>2507.7012461588629</v>
      </c>
      <c r="O680" s="36">
        <f>(Reference!H$12*List!$H680)+Reference!H$13</f>
        <v>2603.0352446347388</v>
      </c>
      <c r="P680" s="36">
        <f>(Reference!I$12*List!$H680)+Reference!I$13</f>
        <v>2705.5192929963059</v>
      </c>
      <c r="Q680" s="36">
        <f>(Reference!J$12*List!$H680)+Reference!J$13</f>
        <v>3132.1389361758488</v>
      </c>
      <c r="R680" s="36">
        <f>(Reference!K$12*List!$H680)+Reference!K$13</f>
        <v>3231.6437970850448</v>
      </c>
      <c r="S680" s="36">
        <f>(Reference!L$12*List!$H680)+Reference!L$13</f>
        <v>3486.6622430080115</v>
      </c>
      <c r="T680" s="36">
        <f>(Reference!M$12*List!$H680)+Reference!M$13</f>
        <v>4165.3211446581518</v>
      </c>
      <c r="U680" s="36">
        <f>(Reference!N$12*List!$H680)+Reference!N$13</f>
        <v>16803.034317616424</v>
      </c>
      <c r="V680" s="12">
        <f>(Reference!O$12*List!$H680)+Reference!O$13</f>
        <v>624.61644126412818</v>
      </c>
      <c r="W680" s="12">
        <f>(Reference!P$12*List!$H680)+Reference!P$13</f>
        <v>880.14134905399885</v>
      </c>
      <c r="X680" s="12">
        <f>(Reference!Q$12*List!$H680)+Reference!Q$13</f>
        <v>440.07067452699943</v>
      </c>
      <c r="Y680" s="53"/>
      <c r="Z680" s="1" t="str">
        <f t="shared" si="21"/>
        <v>MACOUPIN, Illinois</v>
      </c>
      <c r="AA680" s="39" t="s">
        <v>7992</v>
      </c>
      <c r="AB680" s="40" t="s">
        <v>277</v>
      </c>
      <c r="AC680" s="44" t="s">
        <v>26</v>
      </c>
      <c r="AD680" s="62">
        <v>0.83260000000000001</v>
      </c>
      <c r="AE680" s="56" t="str">
        <f t="shared" si="20"/>
        <v/>
      </c>
      <c r="AF680" s="60">
        <v>14800</v>
      </c>
      <c r="AI680" s="60">
        <v>0.86739999999999995</v>
      </c>
    </row>
    <row r="681" spans="1:35" x14ac:dyDescent="0.35">
      <c r="A681" s="46" t="s">
        <v>1425</v>
      </c>
      <c r="B681" s="46" t="s">
        <v>4879</v>
      </c>
      <c r="C681" s="13" t="s">
        <v>4052</v>
      </c>
      <c r="D681" s="48" t="s">
        <v>670</v>
      </c>
      <c r="E681" s="38" t="s">
        <v>7518</v>
      </c>
      <c r="F681" s="43" t="s">
        <v>26</v>
      </c>
      <c r="G681" s="18" t="s">
        <v>4187</v>
      </c>
      <c r="H681" s="11">
        <v>0.93500000000000005</v>
      </c>
      <c r="I681" s="36">
        <f>(Reference!B$12*List!$H681)+Reference!B$13</f>
        <v>962.0987958687283</v>
      </c>
      <c r="J681" s="36">
        <f>(Reference!C$12*List!$H681)+Reference!C$13</f>
        <v>1435.7896007957354</v>
      </c>
      <c r="K681" s="36">
        <f>(Reference!D$12*List!$H681)+Reference!D$13</f>
        <v>1718.8124087709914</v>
      </c>
      <c r="L681" s="36">
        <f>(Reference!E$12*List!$H681)+Reference!E$13</f>
        <v>2125.7694147648858</v>
      </c>
      <c r="M681" s="36">
        <f>(Reference!F$12*List!$H681)+Reference!F$13</f>
        <v>2214.5492008455449</v>
      </c>
      <c r="N681" s="36">
        <f>(Reference!G$12*List!$H681)+Reference!G$13</f>
        <v>2507.7012461588629</v>
      </c>
      <c r="O681" s="36">
        <f>(Reference!H$12*List!$H681)+Reference!H$13</f>
        <v>2603.0352446347388</v>
      </c>
      <c r="P681" s="36">
        <f>(Reference!I$12*List!$H681)+Reference!I$13</f>
        <v>2705.5192929963059</v>
      </c>
      <c r="Q681" s="36">
        <f>(Reference!J$12*List!$H681)+Reference!J$13</f>
        <v>3132.1389361758488</v>
      </c>
      <c r="R681" s="36">
        <f>(Reference!K$12*List!$H681)+Reference!K$13</f>
        <v>3231.6437970850448</v>
      </c>
      <c r="S681" s="36">
        <f>(Reference!L$12*List!$H681)+Reference!L$13</f>
        <v>3486.6622430080115</v>
      </c>
      <c r="T681" s="36">
        <f>(Reference!M$12*List!$H681)+Reference!M$13</f>
        <v>4165.3211446581518</v>
      </c>
      <c r="U681" s="36">
        <f>(Reference!N$12*List!$H681)+Reference!N$13</f>
        <v>16803.034317616424</v>
      </c>
      <c r="V681" s="12">
        <f>(Reference!O$12*List!$H681)+Reference!O$13</f>
        <v>624.61644126412818</v>
      </c>
      <c r="W681" s="12">
        <f>(Reference!P$12*List!$H681)+Reference!P$13</f>
        <v>880.14134905399885</v>
      </c>
      <c r="X681" s="12">
        <f>(Reference!Q$12*List!$H681)+Reference!Q$13</f>
        <v>440.07067452699943</v>
      </c>
      <c r="Y681" s="53"/>
      <c r="Z681" s="1" t="str">
        <f t="shared" si="21"/>
        <v>MADISON, Illinois</v>
      </c>
      <c r="AA681" s="38" t="s">
        <v>7518</v>
      </c>
      <c r="AB681" s="40" t="s">
        <v>277</v>
      </c>
      <c r="AC681" s="43" t="s">
        <v>26</v>
      </c>
      <c r="AD681" s="61">
        <v>1.0227999999999999</v>
      </c>
      <c r="AE681" s="56" t="str">
        <f t="shared" si="20"/>
        <v/>
      </c>
      <c r="AF681" s="60">
        <v>14810</v>
      </c>
      <c r="AI681" s="60">
        <v>0.83260000000000001</v>
      </c>
    </row>
    <row r="682" spans="1:35" x14ac:dyDescent="0.35">
      <c r="A682" s="46" t="s">
        <v>1426</v>
      </c>
      <c r="B682" s="46" t="s">
        <v>4880</v>
      </c>
      <c r="C682" s="27">
        <v>99914</v>
      </c>
      <c r="D682" s="48" t="s">
        <v>9423</v>
      </c>
      <c r="E682" s="39" t="s">
        <v>7520</v>
      </c>
      <c r="F682" s="44" t="s">
        <v>26</v>
      </c>
      <c r="G682" s="18" t="s">
        <v>4188</v>
      </c>
      <c r="H682" s="29">
        <v>0.83260000000000001</v>
      </c>
      <c r="I682" s="36">
        <f>(Reference!B$12*List!$H682)+Reference!B$13</f>
        <v>883.22437713992304</v>
      </c>
      <c r="J682" s="36">
        <f>(Reference!C$12*List!$H682)+Reference!C$13</f>
        <v>1318.0812420846423</v>
      </c>
      <c r="K682" s="36">
        <f>(Reference!D$12*List!$H682)+Reference!D$13</f>
        <v>1577.9013815170219</v>
      </c>
      <c r="L682" s="36">
        <f>(Reference!E$12*List!$H682)+Reference!E$13</f>
        <v>1951.4953925324226</v>
      </c>
      <c r="M682" s="36">
        <f>(Reference!F$12*List!$H682)+Reference!F$13</f>
        <v>2032.9968678491059</v>
      </c>
      <c r="N682" s="36">
        <f>(Reference!G$12*List!$H682)+Reference!G$13</f>
        <v>2302.1158333243284</v>
      </c>
      <c r="O682" s="36">
        <f>(Reference!H$12*List!$H682)+Reference!H$13</f>
        <v>2389.6341960804984</v>
      </c>
      <c r="P682" s="36">
        <f>(Reference!I$12*List!$H682)+Reference!I$13</f>
        <v>2483.7164360433817</v>
      </c>
      <c r="Q682" s="36">
        <f>(Reference!J$12*List!$H682)+Reference!J$13</f>
        <v>2875.361109377242</v>
      </c>
      <c r="R682" s="36">
        <f>(Reference!K$12*List!$H682)+Reference!K$13</f>
        <v>2966.7084005039951</v>
      </c>
      <c r="S682" s="36">
        <f>(Reference!L$12*List!$H682)+Reference!L$13</f>
        <v>3200.8200208767489</v>
      </c>
      <c r="T682" s="36">
        <f>(Reference!M$12*List!$H682)+Reference!M$13</f>
        <v>3823.8413657472347</v>
      </c>
      <c r="U682" s="36">
        <f>(Reference!N$12*List!$H682)+Reference!N$13</f>
        <v>15425.494328612018</v>
      </c>
      <c r="V682" s="12">
        <f>(Reference!O$12*List!$H682)+Reference!O$13</f>
        <v>573.4093729830812</v>
      </c>
      <c r="W682" s="12">
        <f>(Reference!P$12*List!$H682)+Reference!P$13</f>
        <v>807.98593465797808</v>
      </c>
      <c r="X682" s="12">
        <f>(Reference!Q$12*List!$H682)+Reference!Q$13</f>
        <v>403.99296732898904</v>
      </c>
      <c r="Y682" s="53"/>
      <c r="Z682" s="1" t="str">
        <f t="shared" si="21"/>
        <v>MARION, Illinois</v>
      </c>
      <c r="AA682" s="39" t="s">
        <v>7520</v>
      </c>
      <c r="AB682" s="40" t="s">
        <v>277</v>
      </c>
      <c r="AC682" s="44" t="s">
        <v>26</v>
      </c>
      <c r="AD682" s="62">
        <v>0.83260000000000001</v>
      </c>
      <c r="AE682" s="56" t="str">
        <f t="shared" si="20"/>
        <v/>
      </c>
      <c r="AF682" s="60">
        <v>14820</v>
      </c>
      <c r="AI682" s="60">
        <v>0.86850000000000005</v>
      </c>
    </row>
    <row r="683" spans="1:35" x14ac:dyDescent="0.35">
      <c r="A683" s="46" t="s">
        <v>1427</v>
      </c>
      <c r="B683" s="46" t="s">
        <v>4881</v>
      </c>
      <c r="C683" s="13" t="s">
        <v>4055</v>
      </c>
      <c r="D683" s="48" t="s">
        <v>634</v>
      </c>
      <c r="E683" s="38" t="s">
        <v>7521</v>
      </c>
      <c r="F683" s="43" t="s">
        <v>26</v>
      </c>
      <c r="G683" s="18" t="s">
        <v>4187</v>
      </c>
      <c r="H683" s="29">
        <v>0.86739999999999995</v>
      </c>
      <c r="I683" s="36">
        <f>(Reference!B$12*List!$H683)+Reference!B$13</f>
        <v>910.02935537979033</v>
      </c>
      <c r="J683" s="36">
        <f>(Reference!C$12*List!$H683)+Reference!C$13</f>
        <v>1358.0836921153652</v>
      </c>
      <c r="K683" s="36">
        <f>(Reference!D$12*List!$H683)+Reference!D$13</f>
        <v>1625.7891134353631</v>
      </c>
      <c r="L683" s="36">
        <f>(Reference!E$12*List!$H683)+Reference!E$13</f>
        <v>2010.7213297754861</v>
      </c>
      <c r="M683" s="36">
        <f>(Reference!F$12*List!$H683)+Reference!F$13</f>
        <v>2094.6962935158645</v>
      </c>
      <c r="N683" s="36">
        <f>(Reference!G$12*List!$H683)+Reference!G$13</f>
        <v>2371.9827509673146</v>
      </c>
      <c r="O683" s="36">
        <f>(Reference!H$12*List!$H683)+Reference!H$13</f>
        <v>2462.1572086751034</v>
      </c>
      <c r="P683" s="36">
        <f>(Reference!I$12*List!$H683)+Reference!I$13</f>
        <v>2559.0947507109768</v>
      </c>
      <c r="Q683" s="36">
        <f>(Reference!J$12*List!$H683)+Reference!J$13</f>
        <v>2962.6254489533308</v>
      </c>
      <c r="R683" s="36">
        <f>(Reference!K$12*List!$H683)+Reference!K$13</f>
        <v>3056.745039185836</v>
      </c>
      <c r="S683" s="36">
        <f>(Reference!L$12*List!$H683)+Reference!L$13</f>
        <v>3297.9617135541698</v>
      </c>
      <c r="T683" s="36">
        <f>(Reference!M$12*List!$H683)+Reference!M$13</f>
        <v>3939.8911343614918</v>
      </c>
      <c r="U683" s="36">
        <f>(Reference!N$12*List!$H683)+Reference!N$13</f>
        <v>15893.642684250233</v>
      </c>
      <c r="V683" s="12">
        <f>(Reference!O$12*List!$H683)+Reference!O$13</f>
        <v>590.81177509421821</v>
      </c>
      <c r="W683" s="12">
        <f>(Reference!P$12*List!$H683)+Reference!P$13</f>
        <v>832.50750126912567</v>
      </c>
      <c r="X683" s="12">
        <f>(Reference!Q$12*List!$H683)+Reference!Q$13</f>
        <v>416.25375063456283</v>
      </c>
      <c r="Y683" s="53"/>
      <c r="Z683" s="1" t="str">
        <f t="shared" si="21"/>
        <v>MARSHALL, Illinois</v>
      </c>
      <c r="AA683" s="39" t="s">
        <v>7521</v>
      </c>
      <c r="AB683" s="40" t="s">
        <v>277</v>
      </c>
      <c r="AC683" s="44" t="s">
        <v>26</v>
      </c>
      <c r="AD683" s="62">
        <v>0.83260000000000001</v>
      </c>
      <c r="AE683" s="56" t="str">
        <f t="shared" si="20"/>
        <v/>
      </c>
      <c r="AF683" s="60">
        <v>14830</v>
      </c>
      <c r="AI683" s="60">
        <v>0.83260000000000001</v>
      </c>
    </row>
    <row r="684" spans="1:35" x14ac:dyDescent="0.35">
      <c r="A684" s="46" t="s">
        <v>1428</v>
      </c>
      <c r="B684" s="46" t="s">
        <v>4882</v>
      </c>
      <c r="C684" s="27">
        <v>99914</v>
      </c>
      <c r="D684" s="48" t="s">
        <v>9423</v>
      </c>
      <c r="E684" s="39" t="s">
        <v>7993</v>
      </c>
      <c r="F684" s="44" t="s">
        <v>26</v>
      </c>
      <c r="G684" s="18" t="s">
        <v>4188</v>
      </c>
      <c r="H684" s="29">
        <v>0.83260000000000001</v>
      </c>
      <c r="I684" s="36">
        <f>(Reference!B$12*List!$H684)+Reference!B$13</f>
        <v>883.22437713992304</v>
      </c>
      <c r="J684" s="36">
        <f>(Reference!C$12*List!$H684)+Reference!C$13</f>
        <v>1318.0812420846423</v>
      </c>
      <c r="K684" s="36">
        <f>(Reference!D$12*List!$H684)+Reference!D$13</f>
        <v>1577.9013815170219</v>
      </c>
      <c r="L684" s="36">
        <f>(Reference!E$12*List!$H684)+Reference!E$13</f>
        <v>1951.4953925324226</v>
      </c>
      <c r="M684" s="36">
        <f>(Reference!F$12*List!$H684)+Reference!F$13</f>
        <v>2032.9968678491059</v>
      </c>
      <c r="N684" s="36">
        <f>(Reference!G$12*List!$H684)+Reference!G$13</f>
        <v>2302.1158333243284</v>
      </c>
      <c r="O684" s="36">
        <f>(Reference!H$12*List!$H684)+Reference!H$13</f>
        <v>2389.6341960804984</v>
      </c>
      <c r="P684" s="36">
        <f>(Reference!I$12*List!$H684)+Reference!I$13</f>
        <v>2483.7164360433817</v>
      </c>
      <c r="Q684" s="36">
        <f>(Reference!J$12*List!$H684)+Reference!J$13</f>
        <v>2875.361109377242</v>
      </c>
      <c r="R684" s="36">
        <f>(Reference!K$12*List!$H684)+Reference!K$13</f>
        <v>2966.7084005039951</v>
      </c>
      <c r="S684" s="36">
        <f>(Reference!L$12*List!$H684)+Reference!L$13</f>
        <v>3200.8200208767489</v>
      </c>
      <c r="T684" s="36">
        <f>(Reference!M$12*List!$H684)+Reference!M$13</f>
        <v>3823.8413657472347</v>
      </c>
      <c r="U684" s="36">
        <f>(Reference!N$12*List!$H684)+Reference!N$13</f>
        <v>15425.494328612018</v>
      </c>
      <c r="V684" s="12">
        <f>(Reference!O$12*List!$H684)+Reference!O$13</f>
        <v>573.4093729830812</v>
      </c>
      <c r="W684" s="12">
        <f>(Reference!P$12*List!$H684)+Reference!P$13</f>
        <v>807.98593465797808</v>
      </c>
      <c r="X684" s="12">
        <f>(Reference!Q$12*List!$H684)+Reference!Q$13</f>
        <v>403.99296732898904</v>
      </c>
      <c r="Y684" s="53"/>
      <c r="Z684" s="1" t="str">
        <f t="shared" si="21"/>
        <v>MASON, Illinois</v>
      </c>
      <c r="AA684" s="39" t="s">
        <v>7993</v>
      </c>
      <c r="AB684" s="40" t="s">
        <v>277</v>
      </c>
      <c r="AC684" s="44" t="s">
        <v>26</v>
      </c>
      <c r="AD684" s="62">
        <v>0.83260000000000001</v>
      </c>
      <c r="AE684" s="56" t="str">
        <f t="shared" si="20"/>
        <v/>
      </c>
      <c r="AF684" s="60">
        <v>14831</v>
      </c>
      <c r="AI684" s="60">
        <v>0.83260000000000001</v>
      </c>
    </row>
    <row r="685" spans="1:35" x14ac:dyDescent="0.35">
      <c r="A685" s="46" t="s">
        <v>1429</v>
      </c>
      <c r="B685" s="46" t="s">
        <v>4883</v>
      </c>
      <c r="C685" s="27">
        <v>99914</v>
      </c>
      <c r="D685" s="48" t="s">
        <v>9423</v>
      </c>
      <c r="E685" s="39" t="s">
        <v>7994</v>
      </c>
      <c r="F685" s="44" t="s">
        <v>26</v>
      </c>
      <c r="G685" s="18" t="s">
        <v>4188</v>
      </c>
      <c r="H685" s="29">
        <v>0.83260000000000001</v>
      </c>
      <c r="I685" s="36">
        <f>(Reference!B$12*List!$H685)+Reference!B$13</f>
        <v>883.22437713992304</v>
      </c>
      <c r="J685" s="36">
        <f>(Reference!C$12*List!$H685)+Reference!C$13</f>
        <v>1318.0812420846423</v>
      </c>
      <c r="K685" s="36">
        <f>(Reference!D$12*List!$H685)+Reference!D$13</f>
        <v>1577.9013815170219</v>
      </c>
      <c r="L685" s="36">
        <f>(Reference!E$12*List!$H685)+Reference!E$13</f>
        <v>1951.4953925324226</v>
      </c>
      <c r="M685" s="36">
        <f>(Reference!F$12*List!$H685)+Reference!F$13</f>
        <v>2032.9968678491059</v>
      </c>
      <c r="N685" s="36">
        <f>(Reference!G$12*List!$H685)+Reference!G$13</f>
        <v>2302.1158333243284</v>
      </c>
      <c r="O685" s="36">
        <f>(Reference!H$12*List!$H685)+Reference!H$13</f>
        <v>2389.6341960804984</v>
      </c>
      <c r="P685" s="36">
        <f>(Reference!I$12*List!$H685)+Reference!I$13</f>
        <v>2483.7164360433817</v>
      </c>
      <c r="Q685" s="36">
        <f>(Reference!J$12*List!$H685)+Reference!J$13</f>
        <v>2875.361109377242</v>
      </c>
      <c r="R685" s="36">
        <f>(Reference!K$12*List!$H685)+Reference!K$13</f>
        <v>2966.7084005039951</v>
      </c>
      <c r="S685" s="36">
        <f>(Reference!L$12*List!$H685)+Reference!L$13</f>
        <v>3200.8200208767489</v>
      </c>
      <c r="T685" s="36">
        <f>(Reference!M$12*List!$H685)+Reference!M$13</f>
        <v>3823.8413657472347</v>
      </c>
      <c r="U685" s="36">
        <f>(Reference!N$12*List!$H685)+Reference!N$13</f>
        <v>15425.494328612018</v>
      </c>
      <c r="V685" s="12">
        <f>(Reference!O$12*List!$H685)+Reference!O$13</f>
        <v>573.4093729830812</v>
      </c>
      <c r="W685" s="12">
        <f>(Reference!P$12*List!$H685)+Reference!P$13</f>
        <v>807.98593465797808</v>
      </c>
      <c r="X685" s="12">
        <f>(Reference!Q$12*List!$H685)+Reference!Q$13</f>
        <v>403.99296732898904</v>
      </c>
      <c r="Y685" s="53"/>
      <c r="Z685" s="1" t="str">
        <f t="shared" si="21"/>
        <v>MASSAC, Illinois</v>
      </c>
      <c r="AA685" s="39" t="s">
        <v>7994</v>
      </c>
      <c r="AB685" s="40" t="s">
        <v>277</v>
      </c>
      <c r="AC685" s="44" t="s">
        <v>26</v>
      </c>
      <c r="AD685" s="62">
        <v>0.83260000000000001</v>
      </c>
      <c r="AE685" s="56" t="str">
        <f t="shared" si="20"/>
        <v/>
      </c>
      <c r="AF685" s="60">
        <v>14850</v>
      </c>
      <c r="AI685" s="60">
        <v>0.83260000000000001</v>
      </c>
    </row>
    <row r="686" spans="1:35" x14ac:dyDescent="0.35">
      <c r="A686" s="46" t="s">
        <v>1430</v>
      </c>
      <c r="B686" s="46" t="s">
        <v>4884</v>
      </c>
      <c r="C686" s="27" t="s">
        <v>3209</v>
      </c>
      <c r="D686" s="48" t="s">
        <v>703</v>
      </c>
      <c r="E686" s="39" t="s">
        <v>7995</v>
      </c>
      <c r="F686" s="43" t="s">
        <v>26</v>
      </c>
      <c r="G686" s="18" t="s">
        <v>4187</v>
      </c>
      <c r="H686" s="11">
        <v>0.92879999999999996</v>
      </c>
      <c r="I686" s="36">
        <f>(Reference!B$12*List!$H686)+Reference!B$13</f>
        <v>957.3231962972576</v>
      </c>
      <c r="J686" s="36">
        <f>(Reference!C$12*List!$H686)+Reference!C$13</f>
        <v>1428.6627275143996</v>
      </c>
      <c r="K686" s="36">
        <f>(Reference!D$12*List!$H686)+Reference!D$13</f>
        <v>1710.2806864177237</v>
      </c>
      <c r="L686" s="36">
        <f>(Reference!E$12*List!$H686)+Reference!E$13</f>
        <v>2115.2176673250297</v>
      </c>
      <c r="M686" s="36">
        <f>(Reference!F$12*List!$H686)+Reference!F$13</f>
        <v>2203.5567744336513</v>
      </c>
      <c r="N686" s="36">
        <f>(Reference!G$12*List!$H686)+Reference!G$13</f>
        <v>2495.2536918661467</v>
      </c>
      <c r="O686" s="36">
        <f>(Reference!H$12*List!$H686)+Reference!H$13</f>
        <v>2590.1144780230561</v>
      </c>
      <c r="P686" s="36">
        <f>(Reference!I$12*List!$H686)+Reference!I$13</f>
        <v>2692.0898231417341</v>
      </c>
      <c r="Q686" s="36">
        <f>(Reference!J$12*List!$H686)+Reference!J$13</f>
        <v>3116.5918411939015</v>
      </c>
      <c r="R686" s="36">
        <f>(Reference!K$12*List!$H686)+Reference!K$13</f>
        <v>3215.6027867451762</v>
      </c>
      <c r="S686" s="36">
        <f>(Reference!L$12*List!$H686)+Reference!L$13</f>
        <v>3469.3553897149077</v>
      </c>
      <c r="T686" s="36">
        <f>(Reference!M$12*List!$H686)+Reference!M$13</f>
        <v>4144.6456111694051</v>
      </c>
      <c r="U686" s="36">
        <f>(Reference!N$12*List!$H686)+Reference!N$13</f>
        <v>16719.628576094674</v>
      </c>
      <c r="V686" s="12">
        <f>(Reference!O$12*List!$H686)+Reference!O$13</f>
        <v>621.51601330179915</v>
      </c>
      <c r="W686" s="12">
        <f>(Reference!P$12*List!$H686)+Reference!P$13</f>
        <v>875.77256419798971</v>
      </c>
      <c r="X686" s="12">
        <f>(Reference!Q$12*List!$H686)+Reference!Q$13</f>
        <v>437.88628209899485</v>
      </c>
      <c r="Y686" s="53"/>
      <c r="Z686" s="1" t="str">
        <f t="shared" si="21"/>
        <v>MENARD, Illinois</v>
      </c>
      <c r="AA686" s="38" t="s">
        <v>7995</v>
      </c>
      <c r="AB686" s="40" t="s">
        <v>277</v>
      </c>
      <c r="AC686" s="43" t="s">
        <v>26</v>
      </c>
      <c r="AD686" s="61">
        <v>0.83550000000000002</v>
      </c>
      <c r="AE686" s="56" t="str">
        <f t="shared" si="20"/>
        <v/>
      </c>
      <c r="AF686" s="60">
        <v>14860</v>
      </c>
      <c r="AI686" s="60">
        <v>0.83260000000000001</v>
      </c>
    </row>
    <row r="687" spans="1:35" x14ac:dyDescent="0.35">
      <c r="A687" s="46" t="s">
        <v>1431</v>
      </c>
      <c r="B687" s="46" t="s">
        <v>4885</v>
      </c>
      <c r="C687" s="27" t="s">
        <v>1918</v>
      </c>
      <c r="D687" s="48" t="s">
        <v>444</v>
      </c>
      <c r="E687" s="39" t="s">
        <v>7996</v>
      </c>
      <c r="F687" s="43" t="s">
        <v>26</v>
      </c>
      <c r="G687" s="18" t="s">
        <v>4187</v>
      </c>
      <c r="H687" s="11">
        <v>0.86060000000000003</v>
      </c>
      <c r="I687" s="36">
        <f>(Reference!B$12*List!$H687)+Reference!B$13</f>
        <v>904.79160101108073</v>
      </c>
      <c r="J687" s="36">
        <f>(Reference!C$12*List!$H687)+Reference!C$13</f>
        <v>1350.2671214197069</v>
      </c>
      <c r="K687" s="36">
        <f>(Reference!D$12*List!$H687)+Reference!D$13</f>
        <v>1616.4317405317793</v>
      </c>
      <c r="L687" s="36">
        <f>(Reference!E$12*List!$H687)+Reference!E$13</f>
        <v>1999.1484454866118</v>
      </c>
      <c r="M687" s="36">
        <f>(Reference!F$12*List!$H687)+Reference!F$13</f>
        <v>2082.6400839028197</v>
      </c>
      <c r="N687" s="36">
        <f>(Reference!G$12*List!$H687)+Reference!G$13</f>
        <v>2358.3305946462715</v>
      </c>
      <c r="O687" s="36">
        <f>(Reference!H$12*List!$H687)+Reference!H$13</f>
        <v>2447.9860452945486</v>
      </c>
      <c r="P687" s="36">
        <f>(Reference!I$12*List!$H687)+Reference!I$13</f>
        <v>2544.3656547414471</v>
      </c>
      <c r="Q687" s="36">
        <f>(Reference!J$12*List!$H687)+Reference!J$13</f>
        <v>2945.5737963924857</v>
      </c>
      <c r="R687" s="36">
        <f>(Reference!K$12*List!$H687)+Reference!K$13</f>
        <v>3039.1516730066255</v>
      </c>
      <c r="S687" s="36">
        <f>(Reference!L$12*List!$H687)+Reference!L$13</f>
        <v>3278.9800034907662</v>
      </c>
      <c r="T687" s="36">
        <f>(Reference!M$12*List!$H687)+Reference!M$13</f>
        <v>3917.2147427931886</v>
      </c>
      <c r="U687" s="36">
        <f>(Reference!N$12*List!$H687)+Reference!N$13</f>
        <v>15802.16541935541</v>
      </c>
      <c r="V687" s="12">
        <f>(Reference!O$12*List!$H687)+Reference!O$13</f>
        <v>587.41130571617998</v>
      </c>
      <c r="W687" s="12">
        <f>(Reference!P$12*List!$H687)+Reference!P$13</f>
        <v>827.71593078189005</v>
      </c>
      <c r="X687" s="12">
        <f>(Reference!Q$12*List!$H687)+Reference!Q$13</f>
        <v>413.85796539094503</v>
      </c>
      <c r="Y687" s="53"/>
      <c r="Z687" s="1" t="str">
        <f t="shared" si="21"/>
        <v>MERCER, Illinois</v>
      </c>
      <c r="AA687" s="38" t="s">
        <v>7996</v>
      </c>
      <c r="AB687" s="40" t="s">
        <v>277</v>
      </c>
      <c r="AC687" s="43" t="s">
        <v>26</v>
      </c>
      <c r="AD687" s="61">
        <v>0.93500000000000005</v>
      </c>
      <c r="AE687" s="56" t="str">
        <f t="shared" si="20"/>
        <v/>
      </c>
      <c r="AF687" s="60">
        <v>14870</v>
      </c>
      <c r="AI687" s="60">
        <v>0.83260000000000001</v>
      </c>
    </row>
    <row r="688" spans="1:35" x14ac:dyDescent="0.35">
      <c r="A688" s="46" t="s">
        <v>1432</v>
      </c>
      <c r="B688" s="46" t="s">
        <v>4886</v>
      </c>
      <c r="C688" s="27" t="s">
        <v>4052</v>
      </c>
      <c r="D688" s="48" t="s">
        <v>670</v>
      </c>
      <c r="E688" s="39" t="s">
        <v>7523</v>
      </c>
      <c r="F688" s="43" t="s">
        <v>26</v>
      </c>
      <c r="G688" s="18" t="s">
        <v>4187</v>
      </c>
      <c r="H688" s="11">
        <v>0.93500000000000005</v>
      </c>
      <c r="I688" s="36">
        <f>(Reference!B$12*List!$H688)+Reference!B$13</f>
        <v>962.0987958687283</v>
      </c>
      <c r="J688" s="36">
        <f>(Reference!C$12*List!$H688)+Reference!C$13</f>
        <v>1435.7896007957354</v>
      </c>
      <c r="K688" s="36">
        <f>(Reference!D$12*List!$H688)+Reference!D$13</f>
        <v>1718.8124087709914</v>
      </c>
      <c r="L688" s="36">
        <f>(Reference!E$12*List!$H688)+Reference!E$13</f>
        <v>2125.7694147648858</v>
      </c>
      <c r="M688" s="36">
        <f>(Reference!F$12*List!$H688)+Reference!F$13</f>
        <v>2214.5492008455449</v>
      </c>
      <c r="N688" s="36">
        <f>(Reference!G$12*List!$H688)+Reference!G$13</f>
        <v>2507.7012461588629</v>
      </c>
      <c r="O688" s="36">
        <f>(Reference!H$12*List!$H688)+Reference!H$13</f>
        <v>2603.0352446347388</v>
      </c>
      <c r="P688" s="36">
        <f>(Reference!I$12*List!$H688)+Reference!I$13</f>
        <v>2705.5192929963059</v>
      </c>
      <c r="Q688" s="36">
        <f>(Reference!J$12*List!$H688)+Reference!J$13</f>
        <v>3132.1389361758488</v>
      </c>
      <c r="R688" s="36">
        <f>(Reference!K$12*List!$H688)+Reference!K$13</f>
        <v>3231.6437970850448</v>
      </c>
      <c r="S688" s="36">
        <f>(Reference!L$12*List!$H688)+Reference!L$13</f>
        <v>3486.6622430080115</v>
      </c>
      <c r="T688" s="36">
        <f>(Reference!M$12*List!$H688)+Reference!M$13</f>
        <v>4165.3211446581518</v>
      </c>
      <c r="U688" s="36">
        <f>(Reference!N$12*List!$H688)+Reference!N$13</f>
        <v>16803.034317616424</v>
      </c>
      <c r="V688" s="12">
        <f>(Reference!O$12*List!$H688)+Reference!O$13</f>
        <v>624.61644126412818</v>
      </c>
      <c r="W688" s="12">
        <f>(Reference!P$12*List!$H688)+Reference!P$13</f>
        <v>880.14134905399885</v>
      </c>
      <c r="X688" s="12">
        <f>(Reference!Q$12*List!$H688)+Reference!Q$13</f>
        <v>440.07067452699943</v>
      </c>
      <c r="Y688" s="53"/>
      <c r="Z688" s="1" t="str">
        <f t="shared" si="21"/>
        <v>MONROE, Illinois</v>
      </c>
      <c r="AA688" s="38" t="s">
        <v>7523</v>
      </c>
      <c r="AB688" s="40" t="s">
        <v>277</v>
      </c>
      <c r="AC688" s="43" t="s">
        <v>26</v>
      </c>
      <c r="AD688" s="61">
        <v>0.93500000000000005</v>
      </c>
      <c r="AE688" s="56" t="str">
        <f t="shared" si="20"/>
        <v/>
      </c>
      <c r="AF688" s="60">
        <v>14880</v>
      </c>
      <c r="AI688" s="60">
        <v>0.83260000000000001</v>
      </c>
    </row>
    <row r="689" spans="1:35" x14ac:dyDescent="0.35">
      <c r="A689" s="46" t="s">
        <v>1433</v>
      </c>
      <c r="B689" s="46" t="s">
        <v>4887</v>
      </c>
      <c r="C689" s="27">
        <v>99914</v>
      </c>
      <c r="D689" s="48" t="s">
        <v>9423</v>
      </c>
      <c r="E689" s="39" t="s">
        <v>7524</v>
      </c>
      <c r="F689" s="44" t="s">
        <v>26</v>
      </c>
      <c r="G689" s="18" t="s">
        <v>4188</v>
      </c>
      <c r="H689" s="29">
        <v>0.83260000000000001</v>
      </c>
      <c r="I689" s="36">
        <f>(Reference!B$12*List!$H689)+Reference!B$13</f>
        <v>883.22437713992304</v>
      </c>
      <c r="J689" s="36">
        <f>(Reference!C$12*List!$H689)+Reference!C$13</f>
        <v>1318.0812420846423</v>
      </c>
      <c r="K689" s="36">
        <f>(Reference!D$12*List!$H689)+Reference!D$13</f>
        <v>1577.9013815170219</v>
      </c>
      <c r="L689" s="36">
        <f>(Reference!E$12*List!$H689)+Reference!E$13</f>
        <v>1951.4953925324226</v>
      </c>
      <c r="M689" s="36">
        <f>(Reference!F$12*List!$H689)+Reference!F$13</f>
        <v>2032.9968678491059</v>
      </c>
      <c r="N689" s="36">
        <f>(Reference!G$12*List!$H689)+Reference!G$13</f>
        <v>2302.1158333243284</v>
      </c>
      <c r="O689" s="36">
        <f>(Reference!H$12*List!$H689)+Reference!H$13</f>
        <v>2389.6341960804984</v>
      </c>
      <c r="P689" s="36">
        <f>(Reference!I$12*List!$H689)+Reference!I$13</f>
        <v>2483.7164360433817</v>
      </c>
      <c r="Q689" s="36">
        <f>(Reference!J$12*List!$H689)+Reference!J$13</f>
        <v>2875.361109377242</v>
      </c>
      <c r="R689" s="36">
        <f>(Reference!K$12*List!$H689)+Reference!K$13</f>
        <v>2966.7084005039951</v>
      </c>
      <c r="S689" s="36">
        <f>(Reference!L$12*List!$H689)+Reference!L$13</f>
        <v>3200.8200208767489</v>
      </c>
      <c r="T689" s="36">
        <f>(Reference!M$12*List!$H689)+Reference!M$13</f>
        <v>3823.8413657472347</v>
      </c>
      <c r="U689" s="36">
        <f>(Reference!N$12*List!$H689)+Reference!N$13</f>
        <v>15425.494328612018</v>
      </c>
      <c r="V689" s="12">
        <f>(Reference!O$12*List!$H689)+Reference!O$13</f>
        <v>573.4093729830812</v>
      </c>
      <c r="W689" s="12">
        <f>(Reference!P$12*List!$H689)+Reference!P$13</f>
        <v>807.98593465797808</v>
      </c>
      <c r="X689" s="12">
        <f>(Reference!Q$12*List!$H689)+Reference!Q$13</f>
        <v>403.99296732898904</v>
      </c>
      <c r="Y689" s="53"/>
      <c r="Z689" s="1" t="str">
        <f t="shared" si="21"/>
        <v>MONTGOMERY, Illinois</v>
      </c>
      <c r="AA689" s="39" t="s">
        <v>7524</v>
      </c>
      <c r="AB689" s="40" t="s">
        <v>277</v>
      </c>
      <c r="AC689" s="44" t="s">
        <v>26</v>
      </c>
      <c r="AD689" s="62">
        <v>0.83260000000000001</v>
      </c>
      <c r="AE689" s="56" t="str">
        <f t="shared" si="20"/>
        <v/>
      </c>
      <c r="AF689" s="60">
        <v>14890</v>
      </c>
      <c r="AI689" s="60">
        <v>0.86060000000000003</v>
      </c>
    </row>
    <row r="690" spans="1:35" x14ac:dyDescent="0.35">
      <c r="A690" s="46" t="s">
        <v>1434</v>
      </c>
      <c r="B690" s="46" t="s">
        <v>4888</v>
      </c>
      <c r="C690" s="13">
        <v>99914</v>
      </c>
      <c r="D690" s="48" t="s">
        <v>9423</v>
      </c>
      <c r="E690" s="38" t="s">
        <v>7525</v>
      </c>
      <c r="F690" s="44" t="s">
        <v>26</v>
      </c>
      <c r="G690" s="18" t="s">
        <v>4188</v>
      </c>
      <c r="H690" s="11">
        <v>0.83260000000000001</v>
      </c>
      <c r="I690" s="36">
        <f>(Reference!B$12*List!$H690)+Reference!B$13</f>
        <v>883.22437713992304</v>
      </c>
      <c r="J690" s="36">
        <f>(Reference!C$12*List!$H690)+Reference!C$13</f>
        <v>1318.0812420846423</v>
      </c>
      <c r="K690" s="36">
        <f>(Reference!D$12*List!$H690)+Reference!D$13</f>
        <v>1577.9013815170219</v>
      </c>
      <c r="L690" s="36">
        <f>(Reference!E$12*List!$H690)+Reference!E$13</f>
        <v>1951.4953925324226</v>
      </c>
      <c r="M690" s="36">
        <f>(Reference!F$12*List!$H690)+Reference!F$13</f>
        <v>2032.9968678491059</v>
      </c>
      <c r="N690" s="36">
        <f>(Reference!G$12*List!$H690)+Reference!G$13</f>
        <v>2302.1158333243284</v>
      </c>
      <c r="O690" s="36">
        <f>(Reference!H$12*List!$H690)+Reference!H$13</f>
        <v>2389.6341960804984</v>
      </c>
      <c r="P690" s="36">
        <f>(Reference!I$12*List!$H690)+Reference!I$13</f>
        <v>2483.7164360433817</v>
      </c>
      <c r="Q690" s="36">
        <f>(Reference!J$12*List!$H690)+Reference!J$13</f>
        <v>2875.361109377242</v>
      </c>
      <c r="R690" s="36">
        <f>(Reference!K$12*List!$H690)+Reference!K$13</f>
        <v>2966.7084005039951</v>
      </c>
      <c r="S690" s="36">
        <f>(Reference!L$12*List!$H690)+Reference!L$13</f>
        <v>3200.8200208767489</v>
      </c>
      <c r="T690" s="36">
        <f>(Reference!M$12*List!$H690)+Reference!M$13</f>
        <v>3823.8413657472347</v>
      </c>
      <c r="U690" s="36">
        <f>(Reference!N$12*List!$H690)+Reference!N$13</f>
        <v>15425.494328612018</v>
      </c>
      <c r="V690" s="12">
        <f>(Reference!O$12*List!$H690)+Reference!O$13</f>
        <v>573.4093729830812</v>
      </c>
      <c r="W690" s="12">
        <f>(Reference!P$12*List!$H690)+Reference!P$13</f>
        <v>807.98593465797808</v>
      </c>
      <c r="X690" s="12">
        <f>(Reference!Q$12*List!$H690)+Reference!Q$13</f>
        <v>403.99296732898904</v>
      </c>
      <c r="Y690" s="53"/>
      <c r="Z690" s="1" t="str">
        <f t="shared" si="21"/>
        <v>MORGAN, Illinois</v>
      </c>
      <c r="AA690" s="38" t="s">
        <v>7525</v>
      </c>
      <c r="AB690" s="40" t="s">
        <v>277</v>
      </c>
      <c r="AC690" s="43" t="s">
        <v>26</v>
      </c>
      <c r="AD690" s="61">
        <v>0.86739999999999995</v>
      </c>
      <c r="AE690" s="56" t="str">
        <f t="shared" si="20"/>
        <v/>
      </c>
      <c r="AF690" s="60">
        <v>14900</v>
      </c>
      <c r="AI690" s="60">
        <v>0.93500000000000005</v>
      </c>
    </row>
    <row r="691" spans="1:35" x14ac:dyDescent="0.35">
      <c r="A691" s="46" t="s">
        <v>1435</v>
      </c>
      <c r="B691" s="46" t="s">
        <v>4889</v>
      </c>
      <c r="C691" s="13">
        <v>99914</v>
      </c>
      <c r="D691" s="48" t="s">
        <v>9423</v>
      </c>
      <c r="E691" s="38" t="s">
        <v>7997</v>
      </c>
      <c r="F691" s="44" t="s">
        <v>26</v>
      </c>
      <c r="G691" s="18" t="s">
        <v>4188</v>
      </c>
      <c r="H691" s="29">
        <v>0.83260000000000001</v>
      </c>
      <c r="I691" s="36">
        <f>(Reference!B$12*List!$H691)+Reference!B$13</f>
        <v>883.22437713992304</v>
      </c>
      <c r="J691" s="36">
        <f>(Reference!C$12*List!$H691)+Reference!C$13</f>
        <v>1318.0812420846423</v>
      </c>
      <c r="K691" s="36">
        <f>(Reference!D$12*List!$H691)+Reference!D$13</f>
        <v>1577.9013815170219</v>
      </c>
      <c r="L691" s="36">
        <f>(Reference!E$12*List!$H691)+Reference!E$13</f>
        <v>1951.4953925324226</v>
      </c>
      <c r="M691" s="36">
        <f>(Reference!F$12*List!$H691)+Reference!F$13</f>
        <v>2032.9968678491059</v>
      </c>
      <c r="N691" s="36">
        <f>(Reference!G$12*List!$H691)+Reference!G$13</f>
        <v>2302.1158333243284</v>
      </c>
      <c r="O691" s="36">
        <f>(Reference!H$12*List!$H691)+Reference!H$13</f>
        <v>2389.6341960804984</v>
      </c>
      <c r="P691" s="36">
        <f>(Reference!I$12*List!$H691)+Reference!I$13</f>
        <v>2483.7164360433817</v>
      </c>
      <c r="Q691" s="36">
        <f>(Reference!J$12*List!$H691)+Reference!J$13</f>
        <v>2875.361109377242</v>
      </c>
      <c r="R691" s="36">
        <f>(Reference!K$12*List!$H691)+Reference!K$13</f>
        <v>2966.7084005039951</v>
      </c>
      <c r="S691" s="36">
        <f>(Reference!L$12*List!$H691)+Reference!L$13</f>
        <v>3200.8200208767489</v>
      </c>
      <c r="T691" s="36">
        <f>(Reference!M$12*List!$H691)+Reference!M$13</f>
        <v>3823.8413657472347</v>
      </c>
      <c r="U691" s="36">
        <f>(Reference!N$12*List!$H691)+Reference!N$13</f>
        <v>15425.494328612018</v>
      </c>
      <c r="V691" s="12">
        <f>(Reference!O$12*List!$H691)+Reference!O$13</f>
        <v>573.4093729830812</v>
      </c>
      <c r="W691" s="12">
        <f>(Reference!P$12*List!$H691)+Reference!P$13</f>
        <v>807.98593465797808</v>
      </c>
      <c r="X691" s="12">
        <f>(Reference!Q$12*List!$H691)+Reference!Q$13</f>
        <v>403.99296732898904</v>
      </c>
      <c r="Y691" s="53"/>
      <c r="Z691" s="1" t="str">
        <f t="shared" si="21"/>
        <v>MOULTRIE, Illinois</v>
      </c>
      <c r="AA691" s="39" t="s">
        <v>7997</v>
      </c>
      <c r="AB691" s="40" t="s">
        <v>277</v>
      </c>
      <c r="AC691" s="44" t="s">
        <v>26</v>
      </c>
      <c r="AD691" s="62">
        <v>0.83260000000000001</v>
      </c>
      <c r="AE691" s="56" t="str">
        <f t="shared" si="20"/>
        <v/>
      </c>
      <c r="AF691" s="60">
        <v>14910</v>
      </c>
      <c r="AI691" s="60">
        <v>0.83260000000000001</v>
      </c>
    </row>
    <row r="692" spans="1:35" x14ac:dyDescent="0.35">
      <c r="A692" s="46" t="s">
        <v>1436</v>
      </c>
      <c r="B692" s="46" t="s">
        <v>4890</v>
      </c>
      <c r="C692" s="27">
        <v>99914</v>
      </c>
      <c r="D692" s="48" t="s">
        <v>9423</v>
      </c>
      <c r="E692" s="39" t="s">
        <v>7998</v>
      </c>
      <c r="F692" s="44" t="s">
        <v>26</v>
      </c>
      <c r="G692" s="18" t="s">
        <v>4188</v>
      </c>
      <c r="H692" s="29">
        <v>0.83260000000000001</v>
      </c>
      <c r="I692" s="36">
        <f>(Reference!B$12*List!$H692)+Reference!B$13</f>
        <v>883.22437713992304</v>
      </c>
      <c r="J692" s="36">
        <f>(Reference!C$12*List!$H692)+Reference!C$13</f>
        <v>1318.0812420846423</v>
      </c>
      <c r="K692" s="36">
        <f>(Reference!D$12*List!$H692)+Reference!D$13</f>
        <v>1577.9013815170219</v>
      </c>
      <c r="L692" s="36">
        <f>(Reference!E$12*List!$H692)+Reference!E$13</f>
        <v>1951.4953925324226</v>
      </c>
      <c r="M692" s="36">
        <f>(Reference!F$12*List!$H692)+Reference!F$13</f>
        <v>2032.9968678491059</v>
      </c>
      <c r="N692" s="36">
        <f>(Reference!G$12*List!$H692)+Reference!G$13</f>
        <v>2302.1158333243284</v>
      </c>
      <c r="O692" s="36">
        <f>(Reference!H$12*List!$H692)+Reference!H$13</f>
        <v>2389.6341960804984</v>
      </c>
      <c r="P692" s="36">
        <f>(Reference!I$12*List!$H692)+Reference!I$13</f>
        <v>2483.7164360433817</v>
      </c>
      <c r="Q692" s="36">
        <f>(Reference!J$12*List!$H692)+Reference!J$13</f>
        <v>2875.361109377242</v>
      </c>
      <c r="R692" s="36">
        <f>(Reference!K$12*List!$H692)+Reference!K$13</f>
        <v>2966.7084005039951</v>
      </c>
      <c r="S692" s="36">
        <f>(Reference!L$12*List!$H692)+Reference!L$13</f>
        <v>3200.8200208767489</v>
      </c>
      <c r="T692" s="36">
        <f>(Reference!M$12*List!$H692)+Reference!M$13</f>
        <v>3823.8413657472347</v>
      </c>
      <c r="U692" s="36">
        <f>(Reference!N$12*List!$H692)+Reference!N$13</f>
        <v>15425.494328612018</v>
      </c>
      <c r="V692" s="12">
        <f>(Reference!O$12*List!$H692)+Reference!O$13</f>
        <v>573.4093729830812</v>
      </c>
      <c r="W692" s="12">
        <f>(Reference!P$12*List!$H692)+Reference!P$13</f>
        <v>807.98593465797808</v>
      </c>
      <c r="X692" s="12">
        <f>(Reference!Q$12*List!$H692)+Reference!Q$13</f>
        <v>403.99296732898904</v>
      </c>
      <c r="Y692" s="53"/>
      <c r="Z692" s="1" t="str">
        <f t="shared" si="21"/>
        <v>OGLE, Illinois</v>
      </c>
      <c r="AA692" s="39" t="s">
        <v>7998</v>
      </c>
      <c r="AB692" s="40" t="s">
        <v>277</v>
      </c>
      <c r="AC692" s="44" t="s">
        <v>26</v>
      </c>
      <c r="AD692" s="62">
        <v>0.83260000000000001</v>
      </c>
      <c r="AE692" s="56" t="str">
        <f t="shared" si="20"/>
        <v/>
      </c>
      <c r="AF692" s="60">
        <v>14920</v>
      </c>
      <c r="AI692" s="60">
        <v>0.92879999999999996</v>
      </c>
    </row>
    <row r="693" spans="1:35" x14ac:dyDescent="0.35">
      <c r="A693" s="46" t="s">
        <v>1437</v>
      </c>
      <c r="B693" s="46" t="s">
        <v>4891</v>
      </c>
      <c r="C693" s="13" t="s">
        <v>4055</v>
      </c>
      <c r="D693" s="48" t="s">
        <v>634</v>
      </c>
      <c r="E693" s="38" t="s">
        <v>7999</v>
      </c>
      <c r="F693" s="43" t="s">
        <v>26</v>
      </c>
      <c r="G693" s="18" t="s">
        <v>4187</v>
      </c>
      <c r="H693" s="29">
        <v>0.86739999999999995</v>
      </c>
      <c r="I693" s="36">
        <f>(Reference!B$12*List!$H693)+Reference!B$13</f>
        <v>910.02935537979033</v>
      </c>
      <c r="J693" s="36">
        <f>(Reference!C$12*List!$H693)+Reference!C$13</f>
        <v>1358.0836921153652</v>
      </c>
      <c r="K693" s="36">
        <f>(Reference!D$12*List!$H693)+Reference!D$13</f>
        <v>1625.7891134353631</v>
      </c>
      <c r="L693" s="36">
        <f>(Reference!E$12*List!$H693)+Reference!E$13</f>
        <v>2010.7213297754861</v>
      </c>
      <c r="M693" s="36">
        <f>(Reference!F$12*List!$H693)+Reference!F$13</f>
        <v>2094.6962935158645</v>
      </c>
      <c r="N693" s="36">
        <f>(Reference!G$12*List!$H693)+Reference!G$13</f>
        <v>2371.9827509673146</v>
      </c>
      <c r="O693" s="36">
        <f>(Reference!H$12*List!$H693)+Reference!H$13</f>
        <v>2462.1572086751034</v>
      </c>
      <c r="P693" s="36">
        <f>(Reference!I$12*List!$H693)+Reference!I$13</f>
        <v>2559.0947507109768</v>
      </c>
      <c r="Q693" s="36">
        <f>(Reference!J$12*List!$H693)+Reference!J$13</f>
        <v>2962.6254489533308</v>
      </c>
      <c r="R693" s="36">
        <f>(Reference!K$12*List!$H693)+Reference!K$13</f>
        <v>3056.745039185836</v>
      </c>
      <c r="S693" s="36">
        <f>(Reference!L$12*List!$H693)+Reference!L$13</f>
        <v>3297.9617135541698</v>
      </c>
      <c r="T693" s="36">
        <f>(Reference!M$12*List!$H693)+Reference!M$13</f>
        <v>3939.8911343614918</v>
      </c>
      <c r="U693" s="36">
        <f>(Reference!N$12*List!$H693)+Reference!N$13</f>
        <v>15893.642684250233</v>
      </c>
      <c r="V693" s="12">
        <f>(Reference!O$12*List!$H693)+Reference!O$13</f>
        <v>590.81177509421821</v>
      </c>
      <c r="W693" s="12">
        <f>(Reference!P$12*List!$H693)+Reference!P$13</f>
        <v>832.50750126912567</v>
      </c>
      <c r="X693" s="12">
        <f>(Reference!Q$12*List!$H693)+Reference!Q$13</f>
        <v>416.25375063456283</v>
      </c>
      <c r="Y693" s="53"/>
      <c r="Z693" s="1" t="str">
        <f t="shared" si="21"/>
        <v>PEORIA, Illinois</v>
      </c>
      <c r="AA693" s="39" t="s">
        <v>7999</v>
      </c>
      <c r="AB693" s="40" t="s">
        <v>277</v>
      </c>
      <c r="AC693" s="44" t="s">
        <v>26</v>
      </c>
      <c r="AD693" s="62">
        <v>0.83260000000000001</v>
      </c>
      <c r="AE693" s="56" t="str">
        <f t="shared" si="20"/>
        <v/>
      </c>
      <c r="AF693" s="60">
        <v>14921</v>
      </c>
      <c r="AI693" s="60">
        <v>0.83260000000000001</v>
      </c>
    </row>
    <row r="694" spans="1:35" x14ac:dyDescent="0.35">
      <c r="A694" s="46" t="s">
        <v>1438</v>
      </c>
      <c r="B694" s="46" t="s">
        <v>4892</v>
      </c>
      <c r="C694" s="27">
        <v>99914</v>
      </c>
      <c r="D694" s="48" t="s">
        <v>9423</v>
      </c>
      <c r="E694" s="39" t="s">
        <v>7526</v>
      </c>
      <c r="F694" s="44" t="s">
        <v>26</v>
      </c>
      <c r="G694" s="18" t="s">
        <v>4188</v>
      </c>
      <c r="H694" s="11">
        <v>0.83260000000000001</v>
      </c>
      <c r="I694" s="36">
        <f>(Reference!B$12*List!$H694)+Reference!B$13</f>
        <v>883.22437713992304</v>
      </c>
      <c r="J694" s="36">
        <f>(Reference!C$12*List!$H694)+Reference!C$13</f>
        <v>1318.0812420846423</v>
      </c>
      <c r="K694" s="36">
        <f>(Reference!D$12*List!$H694)+Reference!D$13</f>
        <v>1577.9013815170219</v>
      </c>
      <c r="L694" s="36">
        <f>(Reference!E$12*List!$H694)+Reference!E$13</f>
        <v>1951.4953925324226</v>
      </c>
      <c r="M694" s="36">
        <f>(Reference!F$12*List!$H694)+Reference!F$13</f>
        <v>2032.9968678491059</v>
      </c>
      <c r="N694" s="36">
        <f>(Reference!G$12*List!$H694)+Reference!G$13</f>
        <v>2302.1158333243284</v>
      </c>
      <c r="O694" s="36">
        <f>(Reference!H$12*List!$H694)+Reference!H$13</f>
        <v>2389.6341960804984</v>
      </c>
      <c r="P694" s="36">
        <f>(Reference!I$12*List!$H694)+Reference!I$13</f>
        <v>2483.7164360433817</v>
      </c>
      <c r="Q694" s="36">
        <f>(Reference!J$12*List!$H694)+Reference!J$13</f>
        <v>2875.361109377242</v>
      </c>
      <c r="R694" s="36">
        <f>(Reference!K$12*List!$H694)+Reference!K$13</f>
        <v>2966.7084005039951</v>
      </c>
      <c r="S694" s="36">
        <f>(Reference!L$12*List!$H694)+Reference!L$13</f>
        <v>3200.8200208767489</v>
      </c>
      <c r="T694" s="36">
        <f>(Reference!M$12*List!$H694)+Reference!M$13</f>
        <v>3823.8413657472347</v>
      </c>
      <c r="U694" s="36">
        <f>(Reference!N$12*List!$H694)+Reference!N$13</f>
        <v>15425.494328612018</v>
      </c>
      <c r="V694" s="12">
        <f>(Reference!O$12*List!$H694)+Reference!O$13</f>
        <v>573.4093729830812</v>
      </c>
      <c r="W694" s="12">
        <f>(Reference!P$12*List!$H694)+Reference!P$13</f>
        <v>807.98593465797808</v>
      </c>
      <c r="X694" s="12">
        <f>(Reference!Q$12*List!$H694)+Reference!Q$13</f>
        <v>403.99296732898904</v>
      </c>
      <c r="Y694" s="53"/>
      <c r="Z694" s="1" t="str">
        <f t="shared" si="21"/>
        <v>PERRY, Illinois</v>
      </c>
      <c r="AA694" s="38" t="s">
        <v>7526</v>
      </c>
      <c r="AB694" s="40" t="s">
        <v>277</v>
      </c>
      <c r="AC694" s="43" t="s">
        <v>26</v>
      </c>
      <c r="AD694" s="61">
        <v>1.0327999999999999</v>
      </c>
      <c r="AE694" s="56" t="str">
        <f t="shared" si="20"/>
        <v/>
      </c>
      <c r="AF694" s="60">
        <v>14940</v>
      </c>
      <c r="AI694" s="60">
        <v>0.83260000000000001</v>
      </c>
    </row>
    <row r="695" spans="1:35" x14ac:dyDescent="0.35">
      <c r="A695" s="46" t="s">
        <v>1439</v>
      </c>
      <c r="B695" s="46" t="s">
        <v>4893</v>
      </c>
      <c r="C695" s="27" t="s">
        <v>1618</v>
      </c>
      <c r="D695" s="48" t="s">
        <v>415</v>
      </c>
      <c r="E695" s="39" t="s">
        <v>8000</v>
      </c>
      <c r="F695" s="43" t="s">
        <v>26</v>
      </c>
      <c r="G695" s="18" t="s">
        <v>4187</v>
      </c>
      <c r="H695" s="11">
        <v>0.86850000000000005</v>
      </c>
      <c r="I695" s="36">
        <f>(Reference!B$12*List!$H695)+Reference!B$13</f>
        <v>910.87663917472878</v>
      </c>
      <c r="J695" s="36">
        <f>(Reference!C$12*List!$H695)+Reference!C$13</f>
        <v>1359.3481373749573</v>
      </c>
      <c r="K695" s="36">
        <f>(Reference!D$12*List!$H695)+Reference!D$13</f>
        <v>1627.302806110943</v>
      </c>
      <c r="L695" s="36">
        <f>(Reference!E$12*List!$H695)+Reference!E$13</f>
        <v>2012.5934139986866</v>
      </c>
      <c r="M695" s="36">
        <f>(Reference!F$12*List!$H695)+Reference!F$13</f>
        <v>2096.6465627179746</v>
      </c>
      <c r="N695" s="36">
        <f>(Reference!G$12*List!$H695)+Reference!G$13</f>
        <v>2374.1911880192483</v>
      </c>
      <c r="O695" s="36">
        <f>(Reference!H$12*List!$H695)+Reference!H$13</f>
        <v>2464.4496027513696</v>
      </c>
      <c r="P695" s="36">
        <f>(Reference!I$12*List!$H695)+Reference!I$13</f>
        <v>2561.4773985884012</v>
      </c>
      <c r="Q695" s="36">
        <f>(Reference!J$12*List!$H695)+Reference!J$13</f>
        <v>2965.383804514644</v>
      </c>
      <c r="R695" s="36">
        <f>(Reference!K$12*List!$H695)+Reference!K$13</f>
        <v>3059.5910248912965</v>
      </c>
      <c r="S695" s="36">
        <f>(Reference!L$12*List!$H695)+Reference!L$13</f>
        <v>3301.0322842997211</v>
      </c>
      <c r="T695" s="36">
        <f>(Reference!M$12*List!$H695)+Reference!M$13</f>
        <v>3943.5593741740113</v>
      </c>
      <c r="U695" s="36">
        <f>(Reference!N$12*List!$H695)+Reference!N$13</f>
        <v>15908.440477100867</v>
      </c>
      <c r="V695" s="12">
        <f>(Reference!O$12*List!$H695)+Reference!O$13</f>
        <v>591.36185102301852</v>
      </c>
      <c r="W695" s="12">
        <f>(Reference!P$12*List!$H695)+Reference!P$13</f>
        <v>833.28260825970801</v>
      </c>
      <c r="X695" s="12">
        <f>(Reference!Q$12*List!$H695)+Reference!Q$13</f>
        <v>416.64130412985401</v>
      </c>
      <c r="Y695" s="53"/>
      <c r="Z695" s="1" t="str">
        <f t="shared" si="21"/>
        <v>PIATT, Illinois</v>
      </c>
      <c r="AA695" s="38" t="s">
        <v>8000</v>
      </c>
      <c r="AB695" s="40" t="s">
        <v>277</v>
      </c>
      <c r="AC695" s="43" t="s">
        <v>26</v>
      </c>
      <c r="AD695" s="61">
        <v>0.91469999999999996</v>
      </c>
      <c r="AE695" s="56" t="str">
        <f t="shared" si="20"/>
        <v/>
      </c>
      <c r="AF695" s="60">
        <v>14950</v>
      </c>
      <c r="AI695" s="60">
        <v>0.83260000000000001</v>
      </c>
    </row>
    <row r="696" spans="1:35" x14ac:dyDescent="0.35">
      <c r="A696" s="46" t="s">
        <v>1440</v>
      </c>
      <c r="B696" s="46" t="s">
        <v>4894</v>
      </c>
      <c r="C696" s="27">
        <v>99914</v>
      </c>
      <c r="D696" s="48" t="s">
        <v>9423</v>
      </c>
      <c r="E696" s="39" t="s">
        <v>7528</v>
      </c>
      <c r="F696" s="44" t="s">
        <v>26</v>
      </c>
      <c r="G696" s="18" t="s">
        <v>4188</v>
      </c>
      <c r="H696" s="11">
        <v>0.83260000000000001</v>
      </c>
      <c r="I696" s="36">
        <f>(Reference!B$12*List!$H696)+Reference!B$13</f>
        <v>883.22437713992304</v>
      </c>
      <c r="J696" s="36">
        <f>(Reference!C$12*List!$H696)+Reference!C$13</f>
        <v>1318.0812420846423</v>
      </c>
      <c r="K696" s="36">
        <f>(Reference!D$12*List!$H696)+Reference!D$13</f>
        <v>1577.9013815170219</v>
      </c>
      <c r="L696" s="36">
        <f>(Reference!E$12*List!$H696)+Reference!E$13</f>
        <v>1951.4953925324226</v>
      </c>
      <c r="M696" s="36">
        <f>(Reference!F$12*List!$H696)+Reference!F$13</f>
        <v>2032.9968678491059</v>
      </c>
      <c r="N696" s="36">
        <f>(Reference!G$12*List!$H696)+Reference!G$13</f>
        <v>2302.1158333243284</v>
      </c>
      <c r="O696" s="36">
        <f>(Reference!H$12*List!$H696)+Reference!H$13</f>
        <v>2389.6341960804984</v>
      </c>
      <c r="P696" s="36">
        <f>(Reference!I$12*List!$H696)+Reference!I$13</f>
        <v>2483.7164360433817</v>
      </c>
      <c r="Q696" s="36">
        <f>(Reference!J$12*List!$H696)+Reference!J$13</f>
        <v>2875.361109377242</v>
      </c>
      <c r="R696" s="36">
        <f>(Reference!K$12*List!$H696)+Reference!K$13</f>
        <v>2966.7084005039951</v>
      </c>
      <c r="S696" s="36">
        <f>(Reference!L$12*List!$H696)+Reference!L$13</f>
        <v>3200.8200208767489</v>
      </c>
      <c r="T696" s="36">
        <f>(Reference!M$12*List!$H696)+Reference!M$13</f>
        <v>3823.8413657472347</v>
      </c>
      <c r="U696" s="36">
        <f>(Reference!N$12*List!$H696)+Reference!N$13</f>
        <v>15425.494328612018</v>
      </c>
      <c r="V696" s="12">
        <f>(Reference!O$12*List!$H696)+Reference!O$13</f>
        <v>573.4093729830812</v>
      </c>
      <c r="W696" s="12">
        <f>(Reference!P$12*List!$H696)+Reference!P$13</f>
        <v>807.98593465797808</v>
      </c>
      <c r="X696" s="12">
        <f>(Reference!Q$12*List!$H696)+Reference!Q$13</f>
        <v>403.99296732898904</v>
      </c>
      <c r="Y696" s="53"/>
      <c r="Z696" s="1" t="str">
        <f t="shared" si="21"/>
        <v>PIKE, Illinois</v>
      </c>
      <c r="AA696" s="38" t="s">
        <v>7528</v>
      </c>
      <c r="AB696" s="40" t="s">
        <v>277</v>
      </c>
      <c r="AC696" s="43" t="s">
        <v>26</v>
      </c>
      <c r="AD696" s="61">
        <v>0.92879999999999996</v>
      </c>
      <c r="AE696" s="56" t="str">
        <f t="shared" si="20"/>
        <v/>
      </c>
      <c r="AF696" s="60">
        <v>14960</v>
      </c>
      <c r="AI696" s="60">
        <v>0.86739999999999995</v>
      </c>
    </row>
    <row r="697" spans="1:35" x14ac:dyDescent="0.35">
      <c r="A697" s="46" t="s">
        <v>1441</v>
      </c>
      <c r="B697" s="46" t="s">
        <v>4895</v>
      </c>
      <c r="C697" s="13">
        <v>99914</v>
      </c>
      <c r="D697" s="48" t="s">
        <v>9423</v>
      </c>
      <c r="E697" s="38" t="s">
        <v>7627</v>
      </c>
      <c r="F697" s="44" t="s">
        <v>26</v>
      </c>
      <c r="G697" s="18" t="s">
        <v>4188</v>
      </c>
      <c r="H697" s="11">
        <v>0.83260000000000001</v>
      </c>
      <c r="I697" s="36">
        <f>(Reference!B$12*List!$H697)+Reference!B$13</f>
        <v>883.22437713992304</v>
      </c>
      <c r="J697" s="36">
        <f>(Reference!C$12*List!$H697)+Reference!C$13</f>
        <v>1318.0812420846423</v>
      </c>
      <c r="K697" s="36">
        <f>(Reference!D$12*List!$H697)+Reference!D$13</f>
        <v>1577.9013815170219</v>
      </c>
      <c r="L697" s="36">
        <f>(Reference!E$12*List!$H697)+Reference!E$13</f>
        <v>1951.4953925324226</v>
      </c>
      <c r="M697" s="36">
        <f>(Reference!F$12*List!$H697)+Reference!F$13</f>
        <v>2032.9968678491059</v>
      </c>
      <c r="N697" s="36">
        <f>(Reference!G$12*List!$H697)+Reference!G$13</f>
        <v>2302.1158333243284</v>
      </c>
      <c r="O697" s="36">
        <f>(Reference!H$12*List!$H697)+Reference!H$13</f>
        <v>2389.6341960804984</v>
      </c>
      <c r="P697" s="36">
        <f>(Reference!I$12*List!$H697)+Reference!I$13</f>
        <v>2483.7164360433817</v>
      </c>
      <c r="Q697" s="36">
        <f>(Reference!J$12*List!$H697)+Reference!J$13</f>
        <v>2875.361109377242</v>
      </c>
      <c r="R697" s="36">
        <f>(Reference!K$12*List!$H697)+Reference!K$13</f>
        <v>2966.7084005039951</v>
      </c>
      <c r="S697" s="36">
        <f>(Reference!L$12*List!$H697)+Reference!L$13</f>
        <v>3200.8200208767489</v>
      </c>
      <c r="T697" s="36">
        <f>(Reference!M$12*List!$H697)+Reference!M$13</f>
        <v>3823.8413657472347</v>
      </c>
      <c r="U697" s="36">
        <f>(Reference!N$12*List!$H697)+Reference!N$13</f>
        <v>15425.494328612018</v>
      </c>
      <c r="V697" s="12">
        <f>(Reference!O$12*List!$H697)+Reference!O$13</f>
        <v>573.4093729830812</v>
      </c>
      <c r="W697" s="12">
        <f>(Reference!P$12*List!$H697)+Reference!P$13</f>
        <v>807.98593465797808</v>
      </c>
      <c r="X697" s="12">
        <f>(Reference!Q$12*List!$H697)+Reference!Q$13</f>
        <v>403.99296732898904</v>
      </c>
      <c r="Y697" s="53"/>
      <c r="Z697" s="1" t="str">
        <f t="shared" si="21"/>
        <v>POPE, Illinois</v>
      </c>
      <c r="AA697" s="38" t="s">
        <v>7627</v>
      </c>
      <c r="AB697" s="40" t="s">
        <v>277</v>
      </c>
      <c r="AC697" s="43" t="s">
        <v>26</v>
      </c>
      <c r="AD697" s="61">
        <v>0.86060000000000003</v>
      </c>
      <c r="AE697" s="56" t="str">
        <f t="shared" si="20"/>
        <v/>
      </c>
      <c r="AF697" s="60">
        <v>14970</v>
      </c>
      <c r="AI697" s="60">
        <v>0.83260000000000001</v>
      </c>
    </row>
    <row r="698" spans="1:35" x14ac:dyDescent="0.35">
      <c r="A698" s="46" t="s">
        <v>1442</v>
      </c>
      <c r="B698" s="46" t="s">
        <v>4896</v>
      </c>
      <c r="C698" s="27">
        <v>99914</v>
      </c>
      <c r="D698" s="48" t="s">
        <v>9423</v>
      </c>
      <c r="E698" s="39" t="s">
        <v>7629</v>
      </c>
      <c r="F698" s="44" t="s">
        <v>26</v>
      </c>
      <c r="G698" s="18" t="s">
        <v>4188</v>
      </c>
      <c r="H698" s="11">
        <v>0.83260000000000001</v>
      </c>
      <c r="I698" s="36">
        <f>(Reference!B$12*List!$H698)+Reference!B$13</f>
        <v>883.22437713992304</v>
      </c>
      <c r="J698" s="36">
        <f>(Reference!C$12*List!$H698)+Reference!C$13</f>
        <v>1318.0812420846423</v>
      </c>
      <c r="K698" s="36">
        <f>(Reference!D$12*List!$H698)+Reference!D$13</f>
        <v>1577.9013815170219</v>
      </c>
      <c r="L698" s="36">
        <f>(Reference!E$12*List!$H698)+Reference!E$13</f>
        <v>1951.4953925324226</v>
      </c>
      <c r="M698" s="36">
        <f>(Reference!F$12*List!$H698)+Reference!F$13</f>
        <v>2032.9968678491059</v>
      </c>
      <c r="N698" s="36">
        <f>(Reference!G$12*List!$H698)+Reference!G$13</f>
        <v>2302.1158333243284</v>
      </c>
      <c r="O698" s="36">
        <f>(Reference!H$12*List!$H698)+Reference!H$13</f>
        <v>2389.6341960804984</v>
      </c>
      <c r="P698" s="36">
        <f>(Reference!I$12*List!$H698)+Reference!I$13</f>
        <v>2483.7164360433817</v>
      </c>
      <c r="Q698" s="36">
        <f>(Reference!J$12*List!$H698)+Reference!J$13</f>
        <v>2875.361109377242</v>
      </c>
      <c r="R698" s="36">
        <f>(Reference!K$12*List!$H698)+Reference!K$13</f>
        <v>2966.7084005039951</v>
      </c>
      <c r="S698" s="36">
        <f>(Reference!L$12*List!$H698)+Reference!L$13</f>
        <v>3200.8200208767489</v>
      </c>
      <c r="T698" s="36">
        <f>(Reference!M$12*List!$H698)+Reference!M$13</f>
        <v>3823.8413657472347</v>
      </c>
      <c r="U698" s="36">
        <f>(Reference!N$12*List!$H698)+Reference!N$13</f>
        <v>15425.494328612018</v>
      </c>
      <c r="V698" s="12">
        <f>(Reference!O$12*List!$H698)+Reference!O$13</f>
        <v>573.4093729830812</v>
      </c>
      <c r="W698" s="12">
        <f>(Reference!P$12*List!$H698)+Reference!P$13</f>
        <v>807.98593465797808</v>
      </c>
      <c r="X698" s="12">
        <f>(Reference!Q$12*List!$H698)+Reference!Q$13</f>
        <v>403.99296732898904</v>
      </c>
      <c r="Y698" s="53"/>
      <c r="Z698" s="1" t="str">
        <f t="shared" si="21"/>
        <v>PULASKI, Illinois</v>
      </c>
      <c r="AA698" s="38" t="s">
        <v>7629</v>
      </c>
      <c r="AB698" s="40" t="s">
        <v>277</v>
      </c>
      <c r="AC698" s="43" t="s">
        <v>26</v>
      </c>
      <c r="AD698" s="61">
        <v>0.93500000000000005</v>
      </c>
      <c r="AE698" s="56" t="str">
        <f t="shared" si="20"/>
        <v/>
      </c>
      <c r="AF698" s="60">
        <v>14980</v>
      </c>
      <c r="AI698" s="60">
        <v>0.86739999999999995</v>
      </c>
    </row>
    <row r="699" spans="1:35" x14ac:dyDescent="0.35">
      <c r="A699" s="46" t="s">
        <v>1443</v>
      </c>
      <c r="B699" s="46" t="s">
        <v>4897</v>
      </c>
      <c r="C699" s="13">
        <v>99914</v>
      </c>
      <c r="D699" s="48" t="s">
        <v>9423</v>
      </c>
      <c r="E699" s="38" t="s">
        <v>7804</v>
      </c>
      <c r="F699" s="44" t="s">
        <v>26</v>
      </c>
      <c r="G699" s="18" t="s">
        <v>4188</v>
      </c>
      <c r="H699" s="29">
        <v>0.83260000000000001</v>
      </c>
      <c r="I699" s="36">
        <f>(Reference!B$12*List!$H699)+Reference!B$13</f>
        <v>883.22437713992304</v>
      </c>
      <c r="J699" s="36">
        <f>(Reference!C$12*List!$H699)+Reference!C$13</f>
        <v>1318.0812420846423</v>
      </c>
      <c r="K699" s="36">
        <f>(Reference!D$12*List!$H699)+Reference!D$13</f>
        <v>1577.9013815170219</v>
      </c>
      <c r="L699" s="36">
        <f>(Reference!E$12*List!$H699)+Reference!E$13</f>
        <v>1951.4953925324226</v>
      </c>
      <c r="M699" s="36">
        <f>(Reference!F$12*List!$H699)+Reference!F$13</f>
        <v>2032.9968678491059</v>
      </c>
      <c r="N699" s="36">
        <f>(Reference!G$12*List!$H699)+Reference!G$13</f>
        <v>2302.1158333243284</v>
      </c>
      <c r="O699" s="36">
        <f>(Reference!H$12*List!$H699)+Reference!H$13</f>
        <v>2389.6341960804984</v>
      </c>
      <c r="P699" s="36">
        <f>(Reference!I$12*List!$H699)+Reference!I$13</f>
        <v>2483.7164360433817</v>
      </c>
      <c r="Q699" s="36">
        <f>(Reference!J$12*List!$H699)+Reference!J$13</f>
        <v>2875.361109377242</v>
      </c>
      <c r="R699" s="36">
        <f>(Reference!K$12*List!$H699)+Reference!K$13</f>
        <v>2966.7084005039951</v>
      </c>
      <c r="S699" s="36">
        <f>(Reference!L$12*List!$H699)+Reference!L$13</f>
        <v>3200.8200208767489</v>
      </c>
      <c r="T699" s="36">
        <f>(Reference!M$12*List!$H699)+Reference!M$13</f>
        <v>3823.8413657472347</v>
      </c>
      <c r="U699" s="36">
        <f>(Reference!N$12*List!$H699)+Reference!N$13</f>
        <v>15425.494328612018</v>
      </c>
      <c r="V699" s="12">
        <f>(Reference!O$12*List!$H699)+Reference!O$13</f>
        <v>573.4093729830812</v>
      </c>
      <c r="W699" s="12">
        <f>(Reference!P$12*List!$H699)+Reference!P$13</f>
        <v>807.98593465797808</v>
      </c>
      <c r="X699" s="12">
        <f>(Reference!Q$12*List!$H699)+Reference!Q$13</f>
        <v>403.99296732898904</v>
      </c>
      <c r="Y699" s="53"/>
      <c r="Z699" s="1" t="str">
        <f t="shared" si="21"/>
        <v>PUTNAM, Illinois</v>
      </c>
      <c r="AA699" s="39" t="s">
        <v>7804</v>
      </c>
      <c r="AB699" s="40" t="s">
        <v>277</v>
      </c>
      <c r="AC699" s="44" t="s">
        <v>26</v>
      </c>
      <c r="AD699" s="62">
        <v>0.83260000000000001</v>
      </c>
      <c r="AE699" s="56" t="str">
        <f t="shared" si="20"/>
        <v/>
      </c>
      <c r="AF699" s="60">
        <v>14981</v>
      </c>
      <c r="AI699" s="60">
        <v>0.83260000000000001</v>
      </c>
    </row>
    <row r="700" spans="1:35" x14ac:dyDescent="0.35">
      <c r="A700" s="46" t="s">
        <v>1444</v>
      </c>
      <c r="B700" s="46" t="s">
        <v>4898</v>
      </c>
      <c r="C700" s="27">
        <v>99914</v>
      </c>
      <c r="D700" s="48" t="s">
        <v>9423</v>
      </c>
      <c r="E700" s="39" t="s">
        <v>7529</v>
      </c>
      <c r="F700" s="44" t="s">
        <v>26</v>
      </c>
      <c r="G700" s="18" t="s">
        <v>4188</v>
      </c>
      <c r="H700" s="29">
        <v>0.83260000000000001</v>
      </c>
      <c r="I700" s="36">
        <f>(Reference!B$12*List!$H700)+Reference!B$13</f>
        <v>883.22437713992304</v>
      </c>
      <c r="J700" s="36">
        <f>(Reference!C$12*List!$H700)+Reference!C$13</f>
        <v>1318.0812420846423</v>
      </c>
      <c r="K700" s="36">
        <f>(Reference!D$12*List!$H700)+Reference!D$13</f>
        <v>1577.9013815170219</v>
      </c>
      <c r="L700" s="36">
        <f>(Reference!E$12*List!$H700)+Reference!E$13</f>
        <v>1951.4953925324226</v>
      </c>
      <c r="M700" s="36">
        <f>(Reference!F$12*List!$H700)+Reference!F$13</f>
        <v>2032.9968678491059</v>
      </c>
      <c r="N700" s="36">
        <f>(Reference!G$12*List!$H700)+Reference!G$13</f>
        <v>2302.1158333243284</v>
      </c>
      <c r="O700" s="36">
        <f>(Reference!H$12*List!$H700)+Reference!H$13</f>
        <v>2389.6341960804984</v>
      </c>
      <c r="P700" s="36">
        <f>(Reference!I$12*List!$H700)+Reference!I$13</f>
        <v>2483.7164360433817</v>
      </c>
      <c r="Q700" s="36">
        <f>(Reference!J$12*List!$H700)+Reference!J$13</f>
        <v>2875.361109377242</v>
      </c>
      <c r="R700" s="36">
        <f>(Reference!K$12*List!$H700)+Reference!K$13</f>
        <v>2966.7084005039951</v>
      </c>
      <c r="S700" s="36">
        <f>(Reference!L$12*List!$H700)+Reference!L$13</f>
        <v>3200.8200208767489</v>
      </c>
      <c r="T700" s="36">
        <f>(Reference!M$12*List!$H700)+Reference!M$13</f>
        <v>3823.8413657472347</v>
      </c>
      <c r="U700" s="36">
        <f>(Reference!N$12*List!$H700)+Reference!N$13</f>
        <v>15425.494328612018</v>
      </c>
      <c r="V700" s="12">
        <f>(Reference!O$12*List!$H700)+Reference!O$13</f>
        <v>573.4093729830812</v>
      </c>
      <c r="W700" s="12">
        <f>(Reference!P$12*List!$H700)+Reference!P$13</f>
        <v>807.98593465797808</v>
      </c>
      <c r="X700" s="12">
        <f>(Reference!Q$12*List!$H700)+Reference!Q$13</f>
        <v>403.99296732898904</v>
      </c>
      <c r="Y700" s="53"/>
      <c r="Z700" s="1" t="str">
        <f t="shared" si="21"/>
        <v>RANDOLPH, Illinois</v>
      </c>
      <c r="AA700" s="39" t="s">
        <v>7529</v>
      </c>
      <c r="AB700" s="40" t="s">
        <v>277</v>
      </c>
      <c r="AC700" s="44" t="s">
        <v>26</v>
      </c>
      <c r="AD700" s="62">
        <v>0.83260000000000001</v>
      </c>
      <c r="AE700" s="56" t="str">
        <f t="shared" si="20"/>
        <v/>
      </c>
      <c r="AF700" s="60">
        <v>14982</v>
      </c>
      <c r="AI700" s="60">
        <v>0.90649999999999997</v>
      </c>
    </row>
    <row r="701" spans="1:35" x14ac:dyDescent="0.35">
      <c r="A701" s="46" t="s">
        <v>1445</v>
      </c>
      <c r="B701" s="46" t="s">
        <v>4899</v>
      </c>
      <c r="C701" s="13">
        <v>99914</v>
      </c>
      <c r="D701" s="48" t="s">
        <v>9423</v>
      </c>
      <c r="E701" s="38" t="s">
        <v>8001</v>
      </c>
      <c r="F701" s="44" t="s">
        <v>26</v>
      </c>
      <c r="G701" s="18" t="s">
        <v>4188</v>
      </c>
      <c r="H701" s="29">
        <v>0.83260000000000001</v>
      </c>
      <c r="I701" s="36">
        <f>(Reference!B$12*List!$H701)+Reference!B$13</f>
        <v>883.22437713992304</v>
      </c>
      <c r="J701" s="36">
        <f>(Reference!C$12*List!$H701)+Reference!C$13</f>
        <v>1318.0812420846423</v>
      </c>
      <c r="K701" s="36">
        <f>(Reference!D$12*List!$H701)+Reference!D$13</f>
        <v>1577.9013815170219</v>
      </c>
      <c r="L701" s="36">
        <f>(Reference!E$12*List!$H701)+Reference!E$13</f>
        <v>1951.4953925324226</v>
      </c>
      <c r="M701" s="36">
        <f>(Reference!F$12*List!$H701)+Reference!F$13</f>
        <v>2032.9968678491059</v>
      </c>
      <c r="N701" s="36">
        <f>(Reference!G$12*List!$H701)+Reference!G$13</f>
        <v>2302.1158333243284</v>
      </c>
      <c r="O701" s="36">
        <f>(Reference!H$12*List!$H701)+Reference!H$13</f>
        <v>2389.6341960804984</v>
      </c>
      <c r="P701" s="36">
        <f>(Reference!I$12*List!$H701)+Reference!I$13</f>
        <v>2483.7164360433817</v>
      </c>
      <c r="Q701" s="36">
        <f>(Reference!J$12*List!$H701)+Reference!J$13</f>
        <v>2875.361109377242</v>
      </c>
      <c r="R701" s="36">
        <f>(Reference!K$12*List!$H701)+Reference!K$13</f>
        <v>2966.7084005039951</v>
      </c>
      <c r="S701" s="36">
        <f>(Reference!L$12*List!$H701)+Reference!L$13</f>
        <v>3200.8200208767489</v>
      </c>
      <c r="T701" s="36">
        <f>(Reference!M$12*List!$H701)+Reference!M$13</f>
        <v>3823.8413657472347</v>
      </c>
      <c r="U701" s="36">
        <f>(Reference!N$12*List!$H701)+Reference!N$13</f>
        <v>15425.494328612018</v>
      </c>
      <c r="V701" s="12">
        <f>(Reference!O$12*List!$H701)+Reference!O$13</f>
        <v>573.4093729830812</v>
      </c>
      <c r="W701" s="12">
        <f>(Reference!P$12*List!$H701)+Reference!P$13</f>
        <v>807.98593465797808</v>
      </c>
      <c r="X701" s="12">
        <f>(Reference!Q$12*List!$H701)+Reference!Q$13</f>
        <v>403.99296732898904</v>
      </c>
      <c r="Y701" s="53"/>
      <c r="Z701" s="1" t="str">
        <f t="shared" si="21"/>
        <v>RICHLAND, Illinois</v>
      </c>
      <c r="AA701" s="39" t="s">
        <v>8001</v>
      </c>
      <c r="AB701" s="40" t="s">
        <v>277</v>
      </c>
      <c r="AC701" s="44" t="s">
        <v>26</v>
      </c>
      <c r="AD701" s="62">
        <v>0.83260000000000001</v>
      </c>
      <c r="AE701" s="56" t="str">
        <f t="shared" si="20"/>
        <v/>
      </c>
      <c r="AF701" s="60">
        <v>14983</v>
      </c>
      <c r="AI701" s="60">
        <v>0.83260000000000001</v>
      </c>
    </row>
    <row r="702" spans="1:35" x14ac:dyDescent="0.35">
      <c r="A702" s="46" t="s">
        <v>1446</v>
      </c>
      <c r="B702" s="46" t="s">
        <v>4900</v>
      </c>
      <c r="C702" s="27" t="s">
        <v>1918</v>
      </c>
      <c r="D702" s="48" t="s">
        <v>444</v>
      </c>
      <c r="E702" s="39" t="s">
        <v>8002</v>
      </c>
      <c r="F702" s="43" t="s">
        <v>26</v>
      </c>
      <c r="G702" s="18" t="s">
        <v>4187</v>
      </c>
      <c r="H702" s="29">
        <v>0.86060000000000003</v>
      </c>
      <c r="I702" s="36">
        <f>(Reference!B$12*List!$H702)+Reference!B$13</f>
        <v>904.79160101108073</v>
      </c>
      <c r="J702" s="36">
        <f>(Reference!C$12*List!$H702)+Reference!C$13</f>
        <v>1350.2671214197069</v>
      </c>
      <c r="K702" s="36">
        <f>(Reference!D$12*List!$H702)+Reference!D$13</f>
        <v>1616.4317405317793</v>
      </c>
      <c r="L702" s="36">
        <f>(Reference!E$12*List!$H702)+Reference!E$13</f>
        <v>1999.1484454866118</v>
      </c>
      <c r="M702" s="36">
        <f>(Reference!F$12*List!$H702)+Reference!F$13</f>
        <v>2082.6400839028197</v>
      </c>
      <c r="N702" s="36">
        <f>(Reference!G$12*List!$H702)+Reference!G$13</f>
        <v>2358.3305946462715</v>
      </c>
      <c r="O702" s="36">
        <f>(Reference!H$12*List!$H702)+Reference!H$13</f>
        <v>2447.9860452945486</v>
      </c>
      <c r="P702" s="36">
        <f>(Reference!I$12*List!$H702)+Reference!I$13</f>
        <v>2544.3656547414471</v>
      </c>
      <c r="Q702" s="36">
        <f>(Reference!J$12*List!$H702)+Reference!J$13</f>
        <v>2945.5737963924857</v>
      </c>
      <c r="R702" s="36">
        <f>(Reference!K$12*List!$H702)+Reference!K$13</f>
        <v>3039.1516730066255</v>
      </c>
      <c r="S702" s="36">
        <f>(Reference!L$12*List!$H702)+Reference!L$13</f>
        <v>3278.9800034907662</v>
      </c>
      <c r="T702" s="36">
        <f>(Reference!M$12*List!$H702)+Reference!M$13</f>
        <v>3917.2147427931886</v>
      </c>
      <c r="U702" s="36">
        <f>(Reference!N$12*List!$H702)+Reference!N$13</f>
        <v>15802.16541935541</v>
      </c>
      <c r="V702" s="12">
        <f>(Reference!O$12*List!$H702)+Reference!O$13</f>
        <v>587.41130571617998</v>
      </c>
      <c r="W702" s="12">
        <f>(Reference!P$12*List!$H702)+Reference!P$13</f>
        <v>827.71593078189005</v>
      </c>
      <c r="X702" s="12">
        <f>(Reference!Q$12*List!$H702)+Reference!Q$13</f>
        <v>413.85796539094503</v>
      </c>
      <c r="Y702" s="53"/>
      <c r="Z702" s="1" t="str">
        <f t="shared" si="21"/>
        <v>ROCK ISLAND, Illinois</v>
      </c>
      <c r="AA702" s="39" t="s">
        <v>8002</v>
      </c>
      <c r="AB702" s="40" t="s">
        <v>277</v>
      </c>
      <c r="AC702" s="44" t="s">
        <v>26</v>
      </c>
      <c r="AD702" s="62">
        <v>0.83260000000000001</v>
      </c>
      <c r="AE702" s="56" t="str">
        <f t="shared" si="20"/>
        <v/>
      </c>
      <c r="AF702" s="60">
        <v>14984</v>
      </c>
      <c r="AI702" s="60">
        <v>0.83260000000000001</v>
      </c>
    </row>
    <row r="703" spans="1:35" x14ac:dyDescent="0.35">
      <c r="A703" s="46" t="s">
        <v>1447</v>
      </c>
      <c r="B703" s="46" t="s">
        <v>4901</v>
      </c>
      <c r="C703" s="27" t="s">
        <v>4052</v>
      </c>
      <c r="D703" s="48" t="s">
        <v>670</v>
      </c>
      <c r="E703" s="39" t="s">
        <v>7531</v>
      </c>
      <c r="F703" s="43" t="s">
        <v>26</v>
      </c>
      <c r="G703" s="18" t="s">
        <v>4187</v>
      </c>
      <c r="H703" s="11">
        <v>0.93500000000000005</v>
      </c>
      <c r="I703" s="36">
        <f>(Reference!B$12*List!$H703)+Reference!B$13</f>
        <v>962.0987958687283</v>
      </c>
      <c r="J703" s="36">
        <f>(Reference!C$12*List!$H703)+Reference!C$13</f>
        <v>1435.7896007957354</v>
      </c>
      <c r="K703" s="36">
        <f>(Reference!D$12*List!$H703)+Reference!D$13</f>
        <v>1718.8124087709914</v>
      </c>
      <c r="L703" s="36">
        <f>(Reference!E$12*List!$H703)+Reference!E$13</f>
        <v>2125.7694147648858</v>
      </c>
      <c r="M703" s="36">
        <f>(Reference!F$12*List!$H703)+Reference!F$13</f>
        <v>2214.5492008455449</v>
      </c>
      <c r="N703" s="36">
        <f>(Reference!G$12*List!$H703)+Reference!G$13</f>
        <v>2507.7012461588629</v>
      </c>
      <c r="O703" s="36">
        <f>(Reference!H$12*List!$H703)+Reference!H$13</f>
        <v>2603.0352446347388</v>
      </c>
      <c r="P703" s="36">
        <f>(Reference!I$12*List!$H703)+Reference!I$13</f>
        <v>2705.5192929963059</v>
      </c>
      <c r="Q703" s="36">
        <f>(Reference!J$12*List!$H703)+Reference!J$13</f>
        <v>3132.1389361758488</v>
      </c>
      <c r="R703" s="36">
        <f>(Reference!K$12*List!$H703)+Reference!K$13</f>
        <v>3231.6437970850448</v>
      </c>
      <c r="S703" s="36">
        <f>(Reference!L$12*List!$H703)+Reference!L$13</f>
        <v>3486.6622430080115</v>
      </c>
      <c r="T703" s="36">
        <f>(Reference!M$12*List!$H703)+Reference!M$13</f>
        <v>4165.3211446581518</v>
      </c>
      <c r="U703" s="36">
        <f>(Reference!N$12*List!$H703)+Reference!N$13</f>
        <v>16803.034317616424</v>
      </c>
      <c r="V703" s="12">
        <f>(Reference!O$12*List!$H703)+Reference!O$13</f>
        <v>624.61644126412818</v>
      </c>
      <c r="W703" s="12">
        <f>(Reference!P$12*List!$H703)+Reference!P$13</f>
        <v>880.14134905399885</v>
      </c>
      <c r="X703" s="12">
        <f>(Reference!Q$12*List!$H703)+Reference!Q$13</f>
        <v>440.07067452699943</v>
      </c>
      <c r="Y703" s="53"/>
      <c r="Z703" s="1" t="str">
        <f t="shared" si="21"/>
        <v>ST. CLAIR, Illinois</v>
      </c>
      <c r="AA703" s="38" t="s">
        <v>7531</v>
      </c>
      <c r="AB703" s="40" t="s">
        <v>277</v>
      </c>
      <c r="AC703" s="43" t="s">
        <v>26</v>
      </c>
      <c r="AD703" s="61">
        <v>0.86739999999999995</v>
      </c>
      <c r="AE703" s="56" t="str">
        <f t="shared" si="20"/>
        <v/>
      </c>
      <c r="AF703" s="60">
        <v>14985</v>
      </c>
      <c r="AI703" s="60">
        <v>0.83260000000000001</v>
      </c>
    </row>
    <row r="704" spans="1:35" x14ac:dyDescent="0.35">
      <c r="A704" s="46" t="s">
        <v>1448</v>
      </c>
      <c r="B704" s="46" t="s">
        <v>4902</v>
      </c>
      <c r="C704" s="27">
        <v>99914</v>
      </c>
      <c r="D704" s="48" t="s">
        <v>9423</v>
      </c>
      <c r="E704" s="39" t="s">
        <v>7631</v>
      </c>
      <c r="F704" s="44" t="s">
        <v>26</v>
      </c>
      <c r="G704" s="18" t="s">
        <v>4188</v>
      </c>
      <c r="H704" s="29">
        <v>0.83260000000000001</v>
      </c>
      <c r="I704" s="36">
        <f>(Reference!B$12*List!$H704)+Reference!B$13</f>
        <v>883.22437713992304</v>
      </c>
      <c r="J704" s="36">
        <f>(Reference!C$12*List!$H704)+Reference!C$13</f>
        <v>1318.0812420846423</v>
      </c>
      <c r="K704" s="36">
        <f>(Reference!D$12*List!$H704)+Reference!D$13</f>
        <v>1577.9013815170219</v>
      </c>
      <c r="L704" s="36">
        <f>(Reference!E$12*List!$H704)+Reference!E$13</f>
        <v>1951.4953925324226</v>
      </c>
      <c r="M704" s="36">
        <f>(Reference!F$12*List!$H704)+Reference!F$13</f>
        <v>2032.9968678491059</v>
      </c>
      <c r="N704" s="36">
        <f>(Reference!G$12*List!$H704)+Reference!G$13</f>
        <v>2302.1158333243284</v>
      </c>
      <c r="O704" s="36">
        <f>(Reference!H$12*List!$H704)+Reference!H$13</f>
        <v>2389.6341960804984</v>
      </c>
      <c r="P704" s="36">
        <f>(Reference!I$12*List!$H704)+Reference!I$13</f>
        <v>2483.7164360433817</v>
      </c>
      <c r="Q704" s="36">
        <f>(Reference!J$12*List!$H704)+Reference!J$13</f>
        <v>2875.361109377242</v>
      </c>
      <c r="R704" s="36">
        <f>(Reference!K$12*List!$H704)+Reference!K$13</f>
        <v>2966.7084005039951</v>
      </c>
      <c r="S704" s="36">
        <f>(Reference!L$12*List!$H704)+Reference!L$13</f>
        <v>3200.8200208767489</v>
      </c>
      <c r="T704" s="36">
        <f>(Reference!M$12*List!$H704)+Reference!M$13</f>
        <v>3823.8413657472347</v>
      </c>
      <c r="U704" s="36">
        <f>(Reference!N$12*List!$H704)+Reference!N$13</f>
        <v>15425.494328612018</v>
      </c>
      <c r="V704" s="12">
        <f>(Reference!O$12*List!$H704)+Reference!O$13</f>
        <v>573.4093729830812</v>
      </c>
      <c r="W704" s="12">
        <f>(Reference!P$12*List!$H704)+Reference!P$13</f>
        <v>807.98593465797808</v>
      </c>
      <c r="X704" s="12">
        <f>(Reference!Q$12*List!$H704)+Reference!Q$13</f>
        <v>403.99296732898904</v>
      </c>
      <c r="Y704" s="53"/>
      <c r="Z704" s="1" t="str">
        <f t="shared" si="21"/>
        <v>SALINE, Illinois</v>
      </c>
      <c r="AA704" s="39" t="s">
        <v>7631</v>
      </c>
      <c r="AB704" s="40" t="s">
        <v>277</v>
      </c>
      <c r="AC704" s="44" t="s">
        <v>26</v>
      </c>
      <c r="AD704" s="62">
        <v>0.83260000000000001</v>
      </c>
      <c r="AE704" s="56" t="str">
        <f t="shared" si="20"/>
        <v/>
      </c>
      <c r="AF704" s="60">
        <v>14986</v>
      </c>
      <c r="AI704" s="60">
        <v>0.83260000000000001</v>
      </c>
    </row>
    <row r="705" spans="1:35" x14ac:dyDescent="0.35">
      <c r="A705" s="46" t="s">
        <v>1449</v>
      </c>
      <c r="B705" s="46" t="s">
        <v>4903</v>
      </c>
      <c r="C705" s="27" t="s">
        <v>3209</v>
      </c>
      <c r="D705" s="48" t="s">
        <v>703</v>
      </c>
      <c r="E705" s="39" t="s">
        <v>8003</v>
      </c>
      <c r="F705" s="43" t="s">
        <v>26</v>
      </c>
      <c r="G705" s="18" t="s">
        <v>4187</v>
      </c>
      <c r="H705" s="11">
        <v>0.92879999999999996</v>
      </c>
      <c r="I705" s="36">
        <f>(Reference!B$12*List!$H705)+Reference!B$13</f>
        <v>957.3231962972576</v>
      </c>
      <c r="J705" s="36">
        <f>(Reference!C$12*List!$H705)+Reference!C$13</f>
        <v>1428.6627275143996</v>
      </c>
      <c r="K705" s="36">
        <f>(Reference!D$12*List!$H705)+Reference!D$13</f>
        <v>1710.2806864177237</v>
      </c>
      <c r="L705" s="36">
        <f>(Reference!E$12*List!$H705)+Reference!E$13</f>
        <v>2115.2176673250297</v>
      </c>
      <c r="M705" s="36">
        <f>(Reference!F$12*List!$H705)+Reference!F$13</f>
        <v>2203.5567744336513</v>
      </c>
      <c r="N705" s="36">
        <f>(Reference!G$12*List!$H705)+Reference!G$13</f>
        <v>2495.2536918661467</v>
      </c>
      <c r="O705" s="36">
        <f>(Reference!H$12*List!$H705)+Reference!H$13</f>
        <v>2590.1144780230561</v>
      </c>
      <c r="P705" s="36">
        <f>(Reference!I$12*List!$H705)+Reference!I$13</f>
        <v>2692.0898231417341</v>
      </c>
      <c r="Q705" s="36">
        <f>(Reference!J$12*List!$H705)+Reference!J$13</f>
        <v>3116.5918411939015</v>
      </c>
      <c r="R705" s="36">
        <f>(Reference!K$12*List!$H705)+Reference!K$13</f>
        <v>3215.6027867451762</v>
      </c>
      <c r="S705" s="36">
        <f>(Reference!L$12*List!$H705)+Reference!L$13</f>
        <v>3469.3553897149077</v>
      </c>
      <c r="T705" s="36">
        <f>(Reference!M$12*List!$H705)+Reference!M$13</f>
        <v>4144.6456111694051</v>
      </c>
      <c r="U705" s="36">
        <f>(Reference!N$12*List!$H705)+Reference!N$13</f>
        <v>16719.628576094674</v>
      </c>
      <c r="V705" s="12">
        <f>(Reference!O$12*List!$H705)+Reference!O$13</f>
        <v>621.51601330179915</v>
      </c>
      <c r="W705" s="12">
        <f>(Reference!P$12*List!$H705)+Reference!P$13</f>
        <v>875.77256419798971</v>
      </c>
      <c r="X705" s="12">
        <f>(Reference!Q$12*List!$H705)+Reference!Q$13</f>
        <v>437.88628209899485</v>
      </c>
      <c r="Y705" s="53"/>
      <c r="Z705" s="1" t="str">
        <f t="shared" si="21"/>
        <v>SANGAMON, Illinois</v>
      </c>
      <c r="AA705" s="38" t="s">
        <v>8003</v>
      </c>
      <c r="AB705" s="40" t="s">
        <v>277</v>
      </c>
      <c r="AC705" s="43" t="s">
        <v>26</v>
      </c>
      <c r="AD705" s="61">
        <v>0.86850000000000005</v>
      </c>
      <c r="AE705" s="56" t="str">
        <f t="shared" si="20"/>
        <v/>
      </c>
      <c r="AF705" s="60">
        <v>14987</v>
      </c>
      <c r="AI705" s="60">
        <v>0.83260000000000001</v>
      </c>
    </row>
    <row r="706" spans="1:35" x14ac:dyDescent="0.35">
      <c r="A706" s="46" t="s">
        <v>1450</v>
      </c>
      <c r="B706" s="46" t="s">
        <v>4904</v>
      </c>
      <c r="C706" s="27">
        <v>99914</v>
      </c>
      <c r="D706" s="48" t="s">
        <v>9423</v>
      </c>
      <c r="E706" s="39" t="s">
        <v>8004</v>
      </c>
      <c r="F706" s="44" t="s">
        <v>26</v>
      </c>
      <c r="G706" s="18" t="s">
        <v>4188</v>
      </c>
      <c r="H706" s="29">
        <v>0.83260000000000001</v>
      </c>
      <c r="I706" s="36">
        <f>(Reference!B$12*List!$H706)+Reference!B$13</f>
        <v>883.22437713992304</v>
      </c>
      <c r="J706" s="36">
        <f>(Reference!C$12*List!$H706)+Reference!C$13</f>
        <v>1318.0812420846423</v>
      </c>
      <c r="K706" s="36">
        <f>(Reference!D$12*List!$H706)+Reference!D$13</f>
        <v>1577.9013815170219</v>
      </c>
      <c r="L706" s="36">
        <f>(Reference!E$12*List!$H706)+Reference!E$13</f>
        <v>1951.4953925324226</v>
      </c>
      <c r="M706" s="36">
        <f>(Reference!F$12*List!$H706)+Reference!F$13</f>
        <v>2032.9968678491059</v>
      </c>
      <c r="N706" s="36">
        <f>(Reference!G$12*List!$H706)+Reference!G$13</f>
        <v>2302.1158333243284</v>
      </c>
      <c r="O706" s="36">
        <f>(Reference!H$12*List!$H706)+Reference!H$13</f>
        <v>2389.6341960804984</v>
      </c>
      <c r="P706" s="36">
        <f>(Reference!I$12*List!$H706)+Reference!I$13</f>
        <v>2483.7164360433817</v>
      </c>
      <c r="Q706" s="36">
        <f>(Reference!J$12*List!$H706)+Reference!J$13</f>
        <v>2875.361109377242</v>
      </c>
      <c r="R706" s="36">
        <f>(Reference!K$12*List!$H706)+Reference!K$13</f>
        <v>2966.7084005039951</v>
      </c>
      <c r="S706" s="36">
        <f>(Reference!L$12*List!$H706)+Reference!L$13</f>
        <v>3200.8200208767489</v>
      </c>
      <c r="T706" s="36">
        <f>(Reference!M$12*List!$H706)+Reference!M$13</f>
        <v>3823.8413657472347</v>
      </c>
      <c r="U706" s="36">
        <f>(Reference!N$12*List!$H706)+Reference!N$13</f>
        <v>15425.494328612018</v>
      </c>
      <c r="V706" s="12">
        <f>(Reference!O$12*List!$H706)+Reference!O$13</f>
        <v>573.4093729830812</v>
      </c>
      <c r="W706" s="12">
        <f>(Reference!P$12*List!$H706)+Reference!P$13</f>
        <v>807.98593465797808</v>
      </c>
      <c r="X706" s="12">
        <f>(Reference!Q$12*List!$H706)+Reference!Q$13</f>
        <v>403.99296732898904</v>
      </c>
      <c r="Y706" s="53"/>
      <c r="Z706" s="1" t="str">
        <f t="shared" si="21"/>
        <v>SCHUYLER, Illinois</v>
      </c>
      <c r="AA706" s="39" t="s">
        <v>8004</v>
      </c>
      <c r="AB706" s="40" t="s">
        <v>277</v>
      </c>
      <c r="AC706" s="44" t="s">
        <v>26</v>
      </c>
      <c r="AD706" s="62">
        <v>0.83260000000000001</v>
      </c>
      <c r="AE706" s="56" t="str">
        <f t="shared" si="20"/>
        <v/>
      </c>
      <c r="AF706" s="60">
        <v>14988</v>
      </c>
      <c r="AI706" s="60">
        <v>0.83260000000000001</v>
      </c>
    </row>
    <row r="707" spans="1:35" x14ac:dyDescent="0.35">
      <c r="A707" s="46" t="s">
        <v>1451</v>
      </c>
      <c r="B707" s="46" t="s">
        <v>4905</v>
      </c>
      <c r="C707" s="27">
        <v>99914</v>
      </c>
      <c r="D707" s="48" t="s">
        <v>9423</v>
      </c>
      <c r="E707" s="39" t="s">
        <v>7632</v>
      </c>
      <c r="F707" s="44" t="s">
        <v>26</v>
      </c>
      <c r="G707" s="18" t="s">
        <v>4188</v>
      </c>
      <c r="H707" s="29">
        <v>0.83260000000000001</v>
      </c>
      <c r="I707" s="36">
        <f>(Reference!B$12*List!$H707)+Reference!B$13</f>
        <v>883.22437713992304</v>
      </c>
      <c r="J707" s="36">
        <f>(Reference!C$12*List!$H707)+Reference!C$13</f>
        <v>1318.0812420846423</v>
      </c>
      <c r="K707" s="36">
        <f>(Reference!D$12*List!$H707)+Reference!D$13</f>
        <v>1577.9013815170219</v>
      </c>
      <c r="L707" s="36">
        <f>(Reference!E$12*List!$H707)+Reference!E$13</f>
        <v>1951.4953925324226</v>
      </c>
      <c r="M707" s="36">
        <f>(Reference!F$12*List!$H707)+Reference!F$13</f>
        <v>2032.9968678491059</v>
      </c>
      <c r="N707" s="36">
        <f>(Reference!G$12*List!$H707)+Reference!G$13</f>
        <v>2302.1158333243284</v>
      </c>
      <c r="O707" s="36">
        <f>(Reference!H$12*List!$H707)+Reference!H$13</f>
        <v>2389.6341960804984</v>
      </c>
      <c r="P707" s="36">
        <f>(Reference!I$12*List!$H707)+Reference!I$13</f>
        <v>2483.7164360433817</v>
      </c>
      <c r="Q707" s="36">
        <f>(Reference!J$12*List!$H707)+Reference!J$13</f>
        <v>2875.361109377242</v>
      </c>
      <c r="R707" s="36">
        <f>(Reference!K$12*List!$H707)+Reference!K$13</f>
        <v>2966.7084005039951</v>
      </c>
      <c r="S707" s="36">
        <f>(Reference!L$12*List!$H707)+Reference!L$13</f>
        <v>3200.8200208767489</v>
      </c>
      <c r="T707" s="36">
        <f>(Reference!M$12*List!$H707)+Reference!M$13</f>
        <v>3823.8413657472347</v>
      </c>
      <c r="U707" s="36">
        <f>(Reference!N$12*List!$H707)+Reference!N$13</f>
        <v>15425.494328612018</v>
      </c>
      <c r="V707" s="12">
        <f>(Reference!O$12*List!$H707)+Reference!O$13</f>
        <v>573.4093729830812</v>
      </c>
      <c r="W707" s="12">
        <f>(Reference!P$12*List!$H707)+Reference!P$13</f>
        <v>807.98593465797808</v>
      </c>
      <c r="X707" s="12">
        <f>(Reference!Q$12*List!$H707)+Reference!Q$13</f>
        <v>403.99296732898904</v>
      </c>
      <c r="Y707" s="53"/>
      <c r="Z707" s="1" t="str">
        <f t="shared" si="21"/>
        <v>SCOTT, Illinois</v>
      </c>
      <c r="AA707" s="39" t="s">
        <v>7632</v>
      </c>
      <c r="AB707" s="40" t="s">
        <v>277</v>
      </c>
      <c r="AC707" s="44" t="s">
        <v>26</v>
      </c>
      <c r="AD707" s="62">
        <v>0.83260000000000001</v>
      </c>
      <c r="AE707" s="56" t="str">
        <f t="shared" si="20"/>
        <v/>
      </c>
      <c r="AF707" s="60">
        <v>14989</v>
      </c>
      <c r="AI707" s="60">
        <v>1.0327999999999999</v>
      </c>
    </row>
    <row r="708" spans="1:35" x14ac:dyDescent="0.35">
      <c r="A708" s="46" t="s">
        <v>1452</v>
      </c>
      <c r="B708" s="46" t="s">
        <v>4906</v>
      </c>
      <c r="C708" s="13">
        <v>99914</v>
      </c>
      <c r="D708" s="48" t="s">
        <v>9423</v>
      </c>
      <c r="E708" s="38" t="s">
        <v>7532</v>
      </c>
      <c r="F708" s="44" t="s">
        <v>26</v>
      </c>
      <c r="G708" s="18" t="s">
        <v>4188</v>
      </c>
      <c r="H708" s="29">
        <v>0.83260000000000001</v>
      </c>
      <c r="I708" s="36">
        <f>(Reference!B$12*List!$H708)+Reference!B$13</f>
        <v>883.22437713992304</v>
      </c>
      <c r="J708" s="36">
        <f>(Reference!C$12*List!$H708)+Reference!C$13</f>
        <v>1318.0812420846423</v>
      </c>
      <c r="K708" s="36">
        <f>(Reference!D$12*List!$H708)+Reference!D$13</f>
        <v>1577.9013815170219</v>
      </c>
      <c r="L708" s="36">
        <f>(Reference!E$12*List!$H708)+Reference!E$13</f>
        <v>1951.4953925324226</v>
      </c>
      <c r="M708" s="36">
        <f>(Reference!F$12*List!$H708)+Reference!F$13</f>
        <v>2032.9968678491059</v>
      </c>
      <c r="N708" s="36">
        <f>(Reference!G$12*List!$H708)+Reference!G$13</f>
        <v>2302.1158333243284</v>
      </c>
      <c r="O708" s="36">
        <f>(Reference!H$12*List!$H708)+Reference!H$13</f>
        <v>2389.6341960804984</v>
      </c>
      <c r="P708" s="36">
        <f>(Reference!I$12*List!$H708)+Reference!I$13</f>
        <v>2483.7164360433817</v>
      </c>
      <c r="Q708" s="36">
        <f>(Reference!J$12*List!$H708)+Reference!J$13</f>
        <v>2875.361109377242</v>
      </c>
      <c r="R708" s="36">
        <f>(Reference!K$12*List!$H708)+Reference!K$13</f>
        <v>2966.7084005039951</v>
      </c>
      <c r="S708" s="36">
        <f>(Reference!L$12*List!$H708)+Reference!L$13</f>
        <v>3200.8200208767489</v>
      </c>
      <c r="T708" s="36">
        <f>(Reference!M$12*List!$H708)+Reference!M$13</f>
        <v>3823.8413657472347</v>
      </c>
      <c r="U708" s="36">
        <f>(Reference!N$12*List!$H708)+Reference!N$13</f>
        <v>15425.494328612018</v>
      </c>
      <c r="V708" s="12">
        <f>(Reference!O$12*List!$H708)+Reference!O$13</f>
        <v>573.4093729830812</v>
      </c>
      <c r="W708" s="12">
        <f>(Reference!P$12*List!$H708)+Reference!P$13</f>
        <v>807.98593465797808</v>
      </c>
      <c r="X708" s="12">
        <f>(Reference!Q$12*List!$H708)+Reference!Q$13</f>
        <v>403.99296732898904</v>
      </c>
      <c r="Y708" s="53"/>
      <c r="Z708" s="1" t="str">
        <f t="shared" si="21"/>
        <v>SHELBY, Illinois</v>
      </c>
      <c r="AA708" s="39" t="s">
        <v>7532</v>
      </c>
      <c r="AB708" s="40" t="s">
        <v>277</v>
      </c>
      <c r="AC708" s="44" t="s">
        <v>26</v>
      </c>
      <c r="AD708" s="62">
        <v>0.83260000000000001</v>
      </c>
      <c r="AE708" s="56" t="str">
        <f t="shared" si="20"/>
        <v/>
      </c>
      <c r="AF708" s="60">
        <v>14990</v>
      </c>
      <c r="AI708" s="60">
        <v>0.82130000000000003</v>
      </c>
    </row>
    <row r="709" spans="1:35" x14ac:dyDescent="0.35">
      <c r="A709" s="46" t="s">
        <v>1453</v>
      </c>
      <c r="B709" s="46" t="s">
        <v>4907</v>
      </c>
      <c r="C709" s="13" t="s">
        <v>4055</v>
      </c>
      <c r="D709" s="48" t="s">
        <v>634</v>
      </c>
      <c r="E709" s="38" t="s">
        <v>8005</v>
      </c>
      <c r="F709" s="43" t="s">
        <v>26</v>
      </c>
      <c r="G709" s="18" t="s">
        <v>4187</v>
      </c>
      <c r="H709" s="29">
        <v>0.86739999999999995</v>
      </c>
      <c r="I709" s="36">
        <f>(Reference!B$12*List!$H709)+Reference!B$13</f>
        <v>910.02935537979033</v>
      </c>
      <c r="J709" s="36">
        <f>(Reference!C$12*List!$H709)+Reference!C$13</f>
        <v>1358.0836921153652</v>
      </c>
      <c r="K709" s="36">
        <f>(Reference!D$12*List!$H709)+Reference!D$13</f>
        <v>1625.7891134353631</v>
      </c>
      <c r="L709" s="36">
        <f>(Reference!E$12*List!$H709)+Reference!E$13</f>
        <v>2010.7213297754861</v>
      </c>
      <c r="M709" s="36">
        <f>(Reference!F$12*List!$H709)+Reference!F$13</f>
        <v>2094.6962935158645</v>
      </c>
      <c r="N709" s="36">
        <f>(Reference!G$12*List!$H709)+Reference!G$13</f>
        <v>2371.9827509673146</v>
      </c>
      <c r="O709" s="36">
        <f>(Reference!H$12*List!$H709)+Reference!H$13</f>
        <v>2462.1572086751034</v>
      </c>
      <c r="P709" s="36">
        <f>(Reference!I$12*List!$H709)+Reference!I$13</f>
        <v>2559.0947507109768</v>
      </c>
      <c r="Q709" s="36">
        <f>(Reference!J$12*List!$H709)+Reference!J$13</f>
        <v>2962.6254489533308</v>
      </c>
      <c r="R709" s="36">
        <f>(Reference!K$12*List!$H709)+Reference!K$13</f>
        <v>3056.745039185836</v>
      </c>
      <c r="S709" s="36">
        <f>(Reference!L$12*List!$H709)+Reference!L$13</f>
        <v>3297.9617135541698</v>
      </c>
      <c r="T709" s="36">
        <f>(Reference!M$12*List!$H709)+Reference!M$13</f>
        <v>3939.8911343614918</v>
      </c>
      <c r="U709" s="36">
        <f>(Reference!N$12*List!$H709)+Reference!N$13</f>
        <v>15893.642684250233</v>
      </c>
      <c r="V709" s="12">
        <f>(Reference!O$12*List!$H709)+Reference!O$13</f>
        <v>590.81177509421821</v>
      </c>
      <c r="W709" s="12">
        <f>(Reference!P$12*List!$H709)+Reference!P$13</f>
        <v>832.50750126912567</v>
      </c>
      <c r="X709" s="12">
        <f>(Reference!Q$12*List!$H709)+Reference!Q$13</f>
        <v>416.25375063456283</v>
      </c>
      <c r="Y709" s="53"/>
      <c r="Z709" s="1" t="str">
        <f t="shared" si="21"/>
        <v>STARK, Illinois</v>
      </c>
      <c r="AA709" s="39" t="s">
        <v>8005</v>
      </c>
      <c r="AB709" s="40" t="s">
        <v>277</v>
      </c>
      <c r="AC709" s="44" t="s">
        <v>26</v>
      </c>
      <c r="AD709" s="62">
        <v>0.83260000000000001</v>
      </c>
      <c r="AE709" s="56" t="str">
        <f t="shared" si="20"/>
        <v/>
      </c>
      <c r="AF709" s="60">
        <v>14991</v>
      </c>
      <c r="AI709" s="60">
        <v>0.97270000000000001</v>
      </c>
    </row>
    <row r="710" spans="1:35" x14ac:dyDescent="0.35">
      <c r="A710" s="46" t="s">
        <v>1454</v>
      </c>
      <c r="B710" s="46" t="s">
        <v>4908</v>
      </c>
      <c r="C710" s="13">
        <v>99914</v>
      </c>
      <c r="D710" s="48" t="s">
        <v>9423</v>
      </c>
      <c r="E710" s="38" t="s">
        <v>8006</v>
      </c>
      <c r="F710" s="44" t="s">
        <v>26</v>
      </c>
      <c r="G710" s="18" t="s">
        <v>4188</v>
      </c>
      <c r="H710" s="29">
        <v>0.83260000000000001</v>
      </c>
      <c r="I710" s="36">
        <f>(Reference!B$12*List!$H710)+Reference!B$13</f>
        <v>883.22437713992304</v>
      </c>
      <c r="J710" s="36">
        <f>(Reference!C$12*List!$H710)+Reference!C$13</f>
        <v>1318.0812420846423</v>
      </c>
      <c r="K710" s="36">
        <f>(Reference!D$12*List!$H710)+Reference!D$13</f>
        <v>1577.9013815170219</v>
      </c>
      <c r="L710" s="36">
        <f>(Reference!E$12*List!$H710)+Reference!E$13</f>
        <v>1951.4953925324226</v>
      </c>
      <c r="M710" s="36">
        <f>(Reference!F$12*List!$H710)+Reference!F$13</f>
        <v>2032.9968678491059</v>
      </c>
      <c r="N710" s="36">
        <f>(Reference!G$12*List!$H710)+Reference!G$13</f>
        <v>2302.1158333243284</v>
      </c>
      <c r="O710" s="36">
        <f>(Reference!H$12*List!$H710)+Reference!H$13</f>
        <v>2389.6341960804984</v>
      </c>
      <c r="P710" s="36">
        <f>(Reference!I$12*List!$H710)+Reference!I$13</f>
        <v>2483.7164360433817</v>
      </c>
      <c r="Q710" s="36">
        <f>(Reference!J$12*List!$H710)+Reference!J$13</f>
        <v>2875.361109377242</v>
      </c>
      <c r="R710" s="36">
        <f>(Reference!K$12*List!$H710)+Reference!K$13</f>
        <v>2966.7084005039951</v>
      </c>
      <c r="S710" s="36">
        <f>(Reference!L$12*List!$H710)+Reference!L$13</f>
        <v>3200.8200208767489</v>
      </c>
      <c r="T710" s="36">
        <f>(Reference!M$12*List!$H710)+Reference!M$13</f>
        <v>3823.8413657472347</v>
      </c>
      <c r="U710" s="36">
        <f>(Reference!N$12*List!$H710)+Reference!N$13</f>
        <v>15425.494328612018</v>
      </c>
      <c r="V710" s="12">
        <f>(Reference!O$12*List!$H710)+Reference!O$13</f>
        <v>573.4093729830812</v>
      </c>
      <c r="W710" s="12">
        <f>(Reference!P$12*List!$H710)+Reference!P$13</f>
        <v>807.98593465797808</v>
      </c>
      <c r="X710" s="12">
        <f>(Reference!Q$12*List!$H710)+Reference!Q$13</f>
        <v>403.99296732898904</v>
      </c>
      <c r="Y710" s="53"/>
      <c r="Z710" s="1" t="str">
        <f t="shared" si="21"/>
        <v>STEPHENSON, Illinois</v>
      </c>
      <c r="AA710" s="39" t="s">
        <v>8006</v>
      </c>
      <c r="AB710" s="40" t="s">
        <v>277</v>
      </c>
      <c r="AC710" s="44" t="s">
        <v>26</v>
      </c>
      <c r="AD710" s="62">
        <v>0.83260000000000001</v>
      </c>
      <c r="AE710" s="56" t="str">
        <f t="shared" si="20"/>
        <v/>
      </c>
      <c r="AF710" s="60">
        <v>14992</v>
      </c>
      <c r="AI710" s="60">
        <v>0.86739999999999995</v>
      </c>
    </row>
    <row r="711" spans="1:35" x14ac:dyDescent="0.35">
      <c r="A711" s="46" t="s">
        <v>1455</v>
      </c>
      <c r="B711" s="46" t="s">
        <v>4909</v>
      </c>
      <c r="C711" s="13" t="s">
        <v>4055</v>
      </c>
      <c r="D711" s="48" t="s">
        <v>634</v>
      </c>
      <c r="E711" s="38" t="s">
        <v>8007</v>
      </c>
      <c r="F711" s="43" t="s">
        <v>26</v>
      </c>
      <c r="G711" s="18" t="s">
        <v>4187</v>
      </c>
      <c r="H711" s="29">
        <v>0.86739999999999995</v>
      </c>
      <c r="I711" s="36">
        <f>(Reference!B$12*List!$H711)+Reference!B$13</f>
        <v>910.02935537979033</v>
      </c>
      <c r="J711" s="36">
        <f>(Reference!C$12*List!$H711)+Reference!C$13</f>
        <v>1358.0836921153652</v>
      </c>
      <c r="K711" s="36">
        <f>(Reference!D$12*List!$H711)+Reference!D$13</f>
        <v>1625.7891134353631</v>
      </c>
      <c r="L711" s="36">
        <f>(Reference!E$12*List!$H711)+Reference!E$13</f>
        <v>2010.7213297754861</v>
      </c>
      <c r="M711" s="36">
        <f>(Reference!F$12*List!$H711)+Reference!F$13</f>
        <v>2094.6962935158645</v>
      </c>
      <c r="N711" s="36">
        <f>(Reference!G$12*List!$H711)+Reference!G$13</f>
        <v>2371.9827509673146</v>
      </c>
      <c r="O711" s="36">
        <f>(Reference!H$12*List!$H711)+Reference!H$13</f>
        <v>2462.1572086751034</v>
      </c>
      <c r="P711" s="36">
        <f>(Reference!I$12*List!$H711)+Reference!I$13</f>
        <v>2559.0947507109768</v>
      </c>
      <c r="Q711" s="36">
        <f>(Reference!J$12*List!$H711)+Reference!J$13</f>
        <v>2962.6254489533308</v>
      </c>
      <c r="R711" s="36">
        <f>(Reference!K$12*List!$H711)+Reference!K$13</f>
        <v>3056.745039185836</v>
      </c>
      <c r="S711" s="36">
        <f>(Reference!L$12*List!$H711)+Reference!L$13</f>
        <v>3297.9617135541698</v>
      </c>
      <c r="T711" s="36">
        <f>(Reference!M$12*List!$H711)+Reference!M$13</f>
        <v>3939.8911343614918</v>
      </c>
      <c r="U711" s="36">
        <f>(Reference!N$12*List!$H711)+Reference!N$13</f>
        <v>15893.642684250233</v>
      </c>
      <c r="V711" s="12">
        <f>(Reference!O$12*List!$H711)+Reference!O$13</f>
        <v>590.81177509421821</v>
      </c>
      <c r="W711" s="12">
        <f>(Reference!P$12*List!$H711)+Reference!P$13</f>
        <v>832.50750126912567</v>
      </c>
      <c r="X711" s="12">
        <f>(Reference!Q$12*List!$H711)+Reference!Q$13</f>
        <v>416.25375063456283</v>
      </c>
      <c r="Y711" s="53"/>
      <c r="Z711" s="1" t="str">
        <f t="shared" si="21"/>
        <v>TAZEWELL, Illinois</v>
      </c>
      <c r="AA711" s="39" t="s">
        <v>8007</v>
      </c>
      <c r="AB711" s="40" t="s">
        <v>277</v>
      </c>
      <c r="AC711" s="44" t="s">
        <v>26</v>
      </c>
      <c r="AD711" s="62">
        <v>0.83260000000000001</v>
      </c>
      <c r="AE711" s="56" t="str">
        <f t="shared" si="20"/>
        <v/>
      </c>
      <c r="AF711" s="60">
        <v>15000</v>
      </c>
      <c r="AI711" s="60">
        <v>0.83819999999999995</v>
      </c>
    </row>
    <row r="712" spans="1:35" x14ac:dyDescent="0.35">
      <c r="A712" s="46" t="s">
        <v>1456</v>
      </c>
      <c r="B712" s="46" t="s">
        <v>4910</v>
      </c>
      <c r="C712" s="27">
        <v>99914</v>
      </c>
      <c r="D712" s="48" t="s">
        <v>9423</v>
      </c>
      <c r="E712" s="39" t="s">
        <v>7638</v>
      </c>
      <c r="F712" s="44" t="s">
        <v>26</v>
      </c>
      <c r="G712" s="18" t="s">
        <v>4188</v>
      </c>
      <c r="H712" s="11">
        <v>0.83260000000000001</v>
      </c>
      <c r="I712" s="36">
        <f>(Reference!B$12*List!$H712)+Reference!B$13</f>
        <v>883.22437713992304</v>
      </c>
      <c r="J712" s="36">
        <f>(Reference!C$12*List!$H712)+Reference!C$13</f>
        <v>1318.0812420846423</v>
      </c>
      <c r="K712" s="36">
        <f>(Reference!D$12*List!$H712)+Reference!D$13</f>
        <v>1577.9013815170219</v>
      </c>
      <c r="L712" s="36">
        <f>(Reference!E$12*List!$H712)+Reference!E$13</f>
        <v>1951.4953925324226</v>
      </c>
      <c r="M712" s="36">
        <f>(Reference!F$12*List!$H712)+Reference!F$13</f>
        <v>2032.9968678491059</v>
      </c>
      <c r="N712" s="36">
        <f>(Reference!G$12*List!$H712)+Reference!G$13</f>
        <v>2302.1158333243284</v>
      </c>
      <c r="O712" s="36">
        <f>(Reference!H$12*List!$H712)+Reference!H$13</f>
        <v>2389.6341960804984</v>
      </c>
      <c r="P712" s="36">
        <f>(Reference!I$12*List!$H712)+Reference!I$13</f>
        <v>2483.7164360433817</v>
      </c>
      <c r="Q712" s="36">
        <f>(Reference!J$12*List!$H712)+Reference!J$13</f>
        <v>2875.361109377242</v>
      </c>
      <c r="R712" s="36">
        <f>(Reference!K$12*List!$H712)+Reference!K$13</f>
        <v>2966.7084005039951</v>
      </c>
      <c r="S712" s="36">
        <f>(Reference!L$12*List!$H712)+Reference!L$13</f>
        <v>3200.8200208767489</v>
      </c>
      <c r="T712" s="36">
        <f>(Reference!M$12*List!$H712)+Reference!M$13</f>
        <v>3823.8413657472347</v>
      </c>
      <c r="U712" s="36">
        <f>(Reference!N$12*List!$H712)+Reference!N$13</f>
        <v>15425.494328612018</v>
      </c>
      <c r="V712" s="12">
        <f>(Reference!O$12*List!$H712)+Reference!O$13</f>
        <v>573.4093729830812</v>
      </c>
      <c r="W712" s="12">
        <f>(Reference!P$12*List!$H712)+Reference!P$13</f>
        <v>807.98593465797808</v>
      </c>
      <c r="X712" s="12">
        <f>(Reference!Q$12*List!$H712)+Reference!Q$13</f>
        <v>403.99296732898904</v>
      </c>
      <c r="Y712" s="53"/>
      <c r="Z712" s="1" t="str">
        <f t="shared" si="21"/>
        <v>UNION, Illinois</v>
      </c>
      <c r="AA712" s="38" t="s">
        <v>7638</v>
      </c>
      <c r="AB712" s="40" t="s">
        <v>277</v>
      </c>
      <c r="AC712" s="43" t="s">
        <v>26</v>
      </c>
      <c r="AD712" s="61">
        <v>0.86060000000000003</v>
      </c>
      <c r="AE712" s="56" t="str">
        <f t="shared" si="20"/>
        <v/>
      </c>
      <c r="AF712" s="60">
        <v>15010</v>
      </c>
      <c r="AI712" s="60">
        <v>0.9204</v>
      </c>
    </row>
    <row r="713" spans="1:35" x14ac:dyDescent="0.35">
      <c r="A713" s="46" t="s">
        <v>1457</v>
      </c>
      <c r="B713" s="46" t="s">
        <v>4911</v>
      </c>
      <c r="C713" s="13" t="s">
        <v>1902</v>
      </c>
      <c r="D713" s="48" t="s">
        <v>442</v>
      </c>
      <c r="E713" s="38" t="s">
        <v>8008</v>
      </c>
      <c r="F713" s="43" t="s">
        <v>26</v>
      </c>
      <c r="G713" s="18" t="s">
        <v>4187</v>
      </c>
      <c r="H713" s="29">
        <v>0.90649999999999997</v>
      </c>
      <c r="I713" s="36">
        <f>(Reference!B$12*List!$H713)+Reference!B$13</f>
        <v>940.14644299987128</v>
      </c>
      <c r="J713" s="36">
        <f>(Reference!C$12*List!$H713)+Reference!C$13</f>
        <v>1403.0289736154018</v>
      </c>
      <c r="K713" s="36">
        <f>(Reference!D$12*List!$H713)+Reference!D$13</f>
        <v>1679.5940076309705</v>
      </c>
      <c r="L713" s="36">
        <f>(Reference!E$12*List!$H713)+Reference!E$13</f>
        <v>2077.2654144365147</v>
      </c>
      <c r="M713" s="36">
        <f>(Reference!F$12*List!$H713)+Reference!F$13</f>
        <v>2164.0194987908717</v>
      </c>
      <c r="N713" s="36">
        <f>(Reference!G$12*List!$H713)+Reference!G$13</f>
        <v>2450.4826498133134</v>
      </c>
      <c r="O713" s="36">
        <f>(Reference!H$12*List!$H713)+Reference!H$13</f>
        <v>2543.6413981132946</v>
      </c>
      <c r="P713" s="36">
        <f>(Reference!I$12*List!$H713)+Reference!I$13</f>
        <v>2643.7870525357748</v>
      </c>
      <c r="Q713" s="36">
        <f>(Reference!J$12*List!$H713)+Reference!J$13</f>
        <v>3060.6724511781895</v>
      </c>
      <c r="R713" s="36">
        <f>(Reference!K$12*List!$H713)+Reference!K$13</f>
        <v>3157.9068947162955</v>
      </c>
      <c r="S713" s="36">
        <f>(Reference!L$12*List!$H713)+Reference!L$13</f>
        <v>3407.1065464187441</v>
      </c>
      <c r="T713" s="36">
        <f>(Reference!M$12*List!$H713)+Reference!M$13</f>
        <v>4070.280385879234</v>
      </c>
      <c r="U713" s="36">
        <f>(Reference!N$12*List!$H713)+Reference!N$13</f>
        <v>16419.636957395473</v>
      </c>
      <c r="V713" s="12">
        <f>(Reference!O$12*List!$H713)+Reference!O$13</f>
        <v>610.36447401793828</v>
      </c>
      <c r="W713" s="12">
        <f>(Reference!P$12*List!$H713)+Reference!P$13</f>
        <v>860.05903157073135</v>
      </c>
      <c r="X713" s="12">
        <f>(Reference!Q$12*List!$H713)+Reference!Q$13</f>
        <v>430.02951578536567</v>
      </c>
      <c r="Y713" s="53"/>
      <c r="Z713" s="1" t="str">
        <f t="shared" si="21"/>
        <v>VERMILION, Illinois</v>
      </c>
      <c r="AA713" s="39" t="s">
        <v>8008</v>
      </c>
      <c r="AB713" s="40" t="s">
        <v>277</v>
      </c>
      <c r="AC713" s="44" t="s">
        <v>26</v>
      </c>
      <c r="AD713" s="62">
        <v>0.83260000000000001</v>
      </c>
      <c r="AE713" s="56" t="str">
        <f t="shared" si="20"/>
        <v/>
      </c>
      <c r="AF713" s="60">
        <v>15020</v>
      </c>
      <c r="AI713" s="60">
        <v>1.0062</v>
      </c>
    </row>
    <row r="714" spans="1:35" x14ac:dyDescent="0.35">
      <c r="A714" s="46" t="s">
        <v>1458</v>
      </c>
      <c r="B714" s="46" t="s">
        <v>4912</v>
      </c>
      <c r="C714" s="13">
        <v>99914</v>
      </c>
      <c r="D714" s="48" t="s">
        <v>9423</v>
      </c>
      <c r="E714" s="38" t="s">
        <v>8009</v>
      </c>
      <c r="F714" s="44" t="s">
        <v>26</v>
      </c>
      <c r="G714" s="18" t="s">
        <v>4188</v>
      </c>
      <c r="H714" s="11">
        <v>0.83260000000000001</v>
      </c>
      <c r="I714" s="36">
        <f>(Reference!B$12*List!$H714)+Reference!B$13</f>
        <v>883.22437713992304</v>
      </c>
      <c r="J714" s="36">
        <f>(Reference!C$12*List!$H714)+Reference!C$13</f>
        <v>1318.0812420846423</v>
      </c>
      <c r="K714" s="36">
        <f>(Reference!D$12*List!$H714)+Reference!D$13</f>
        <v>1577.9013815170219</v>
      </c>
      <c r="L714" s="36">
        <f>(Reference!E$12*List!$H714)+Reference!E$13</f>
        <v>1951.4953925324226</v>
      </c>
      <c r="M714" s="36">
        <f>(Reference!F$12*List!$H714)+Reference!F$13</f>
        <v>2032.9968678491059</v>
      </c>
      <c r="N714" s="36">
        <f>(Reference!G$12*List!$H714)+Reference!G$13</f>
        <v>2302.1158333243284</v>
      </c>
      <c r="O714" s="36">
        <f>(Reference!H$12*List!$H714)+Reference!H$13</f>
        <v>2389.6341960804984</v>
      </c>
      <c r="P714" s="36">
        <f>(Reference!I$12*List!$H714)+Reference!I$13</f>
        <v>2483.7164360433817</v>
      </c>
      <c r="Q714" s="36">
        <f>(Reference!J$12*List!$H714)+Reference!J$13</f>
        <v>2875.361109377242</v>
      </c>
      <c r="R714" s="36">
        <f>(Reference!K$12*List!$H714)+Reference!K$13</f>
        <v>2966.7084005039951</v>
      </c>
      <c r="S714" s="36">
        <f>(Reference!L$12*List!$H714)+Reference!L$13</f>
        <v>3200.8200208767489</v>
      </c>
      <c r="T714" s="36">
        <f>(Reference!M$12*List!$H714)+Reference!M$13</f>
        <v>3823.8413657472347</v>
      </c>
      <c r="U714" s="36">
        <f>(Reference!N$12*List!$H714)+Reference!N$13</f>
        <v>15425.494328612018</v>
      </c>
      <c r="V714" s="12">
        <f>(Reference!O$12*List!$H714)+Reference!O$13</f>
        <v>573.4093729830812</v>
      </c>
      <c r="W714" s="12">
        <f>(Reference!P$12*List!$H714)+Reference!P$13</f>
        <v>807.98593465797808</v>
      </c>
      <c r="X714" s="12">
        <f>(Reference!Q$12*List!$H714)+Reference!Q$13</f>
        <v>403.99296732898904</v>
      </c>
      <c r="Y714" s="53"/>
      <c r="Z714" s="1" t="str">
        <f t="shared" si="21"/>
        <v>WABASH, Illinois</v>
      </c>
      <c r="AA714" s="38" t="s">
        <v>8009</v>
      </c>
      <c r="AB714" s="40" t="s">
        <v>277</v>
      </c>
      <c r="AC714" s="43" t="s">
        <v>26</v>
      </c>
      <c r="AD714" s="61">
        <v>0.92879999999999996</v>
      </c>
      <c r="AE714" s="56" t="str">
        <f t="shared" si="20"/>
        <v/>
      </c>
      <c r="AF714" s="60">
        <v>15030</v>
      </c>
      <c r="AI714" s="60">
        <v>0.98650000000000004</v>
      </c>
    </row>
    <row r="715" spans="1:35" x14ac:dyDescent="0.35">
      <c r="A715" s="46" t="s">
        <v>1459</v>
      </c>
      <c r="B715" s="46" t="s">
        <v>4913</v>
      </c>
      <c r="C715" s="13">
        <v>99914</v>
      </c>
      <c r="D715" s="48" t="s">
        <v>9423</v>
      </c>
      <c r="E715" s="38" t="s">
        <v>7915</v>
      </c>
      <c r="F715" s="44" t="s">
        <v>26</v>
      </c>
      <c r="G715" s="18" t="s">
        <v>4188</v>
      </c>
      <c r="H715" s="29">
        <v>0.83260000000000001</v>
      </c>
      <c r="I715" s="36">
        <f>(Reference!B$12*List!$H715)+Reference!B$13</f>
        <v>883.22437713992304</v>
      </c>
      <c r="J715" s="36">
        <f>(Reference!C$12*List!$H715)+Reference!C$13</f>
        <v>1318.0812420846423</v>
      </c>
      <c r="K715" s="36">
        <f>(Reference!D$12*List!$H715)+Reference!D$13</f>
        <v>1577.9013815170219</v>
      </c>
      <c r="L715" s="36">
        <f>(Reference!E$12*List!$H715)+Reference!E$13</f>
        <v>1951.4953925324226</v>
      </c>
      <c r="M715" s="36">
        <f>(Reference!F$12*List!$H715)+Reference!F$13</f>
        <v>2032.9968678491059</v>
      </c>
      <c r="N715" s="36">
        <f>(Reference!G$12*List!$H715)+Reference!G$13</f>
        <v>2302.1158333243284</v>
      </c>
      <c r="O715" s="36">
        <f>(Reference!H$12*List!$H715)+Reference!H$13</f>
        <v>2389.6341960804984</v>
      </c>
      <c r="P715" s="36">
        <f>(Reference!I$12*List!$H715)+Reference!I$13</f>
        <v>2483.7164360433817</v>
      </c>
      <c r="Q715" s="36">
        <f>(Reference!J$12*List!$H715)+Reference!J$13</f>
        <v>2875.361109377242</v>
      </c>
      <c r="R715" s="36">
        <f>(Reference!K$12*List!$H715)+Reference!K$13</f>
        <v>2966.7084005039951</v>
      </c>
      <c r="S715" s="36">
        <f>(Reference!L$12*List!$H715)+Reference!L$13</f>
        <v>3200.8200208767489</v>
      </c>
      <c r="T715" s="36">
        <f>(Reference!M$12*List!$H715)+Reference!M$13</f>
        <v>3823.8413657472347</v>
      </c>
      <c r="U715" s="36">
        <f>(Reference!N$12*List!$H715)+Reference!N$13</f>
        <v>15425.494328612018</v>
      </c>
      <c r="V715" s="12">
        <f>(Reference!O$12*List!$H715)+Reference!O$13</f>
        <v>573.4093729830812</v>
      </c>
      <c r="W715" s="12">
        <f>(Reference!P$12*List!$H715)+Reference!P$13</f>
        <v>807.98593465797808</v>
      </c>
      <c r="X715" s="12">
        <f>(Reference!Q$12*List!$H715)+Reference!Q$13</f>
        <v>403.99296732898904</v>
      </c>
      <c r="Y715" s="53"/>
      <c r="Z715" s="1" t="str">
        <f t="shared" si="21"/>
        <v>WARREN, Illinois</v>
      </c>
      <c r="AA715" s="39" t="s">
        <v>7915</v>
      </c>
      <c r="AB715" s="40" t="s">
        <v>277</v>
      </c>
      <c r="AC715" s="44" t="s">
        <v>26</v>
      </c>
      <c r="AD715" s="62">
        <v>0.83260000000000001</v>
      </c>
      <c r="AE715" s="56" t="str">
        <f t="shared" si="20"/>
        <v/>
      </c>
      <c r="AF715" s="60">
        <v>15040</v>
      </c>
      <c r="AI715" s="60">
        <v>0.83819999999999995</v>
      </c>
    </row>
    <row r="716" spans="1:35" x14ac:dyDescent="0.35">
      <c r="A716" s="46" t="s">
        <v>1460</v>
      </c>
      <c r="B716" s="46" t="s">
        <v>4914</v>
      </c>
      <c r="C716" s="27">
        <v>99914</v>
      </c>
      <c r="D716" s="48" t="s">
        <v>9423</v>
      </c>
      <c r="E716" s="39" t="s">
        <v>7538</v>
      </c>
      <c r="F716" s="44" t="s">
        <v>26</v>
      </c>
      <c r="G716" s="18" t="s">
        <v>4188</v>
      </c>
      <c r="H716" s="29">
        <v>0.83260000000000001</v>
      </c>
      <c r="I716" s="36">
        <f>(Reference!B$12*List!$H716)+Reference!B$13</f>
        <v>883.22437713992304</v>
      </c>
      <c r="J716" s="36">
        <f>(Reference!C$12*List!$H716)+Reference!C$13</f>
        <v>1318.0812420846423</v>
      </c>
      <c r="K716" s="36">
        <f>(Reference!D$12*List!$H716)+Reference!D$13</f>
        <v>1577.9013815170219</v>
      </c>
      <c r="L716" s="36">
        <f>(Reference!E$12*List!$H716)+Reference!E$13</f>
        <v>1951.4953925324226</v>
      </c>
      <c r="M716" s="36">
        <f>(Reference!F$12*List!$H716)+Reference!F$13</f>
        <v>2032.9968678491059</v>
      </c>
      <c r="N716" s="36">
        <f>(Reference!G$12*List!$H716)+Reference!G$13</f>
        <v>2302.1158333243284</v>
      </c>
      <c r="O716" s="36">
        <f>(Reference!H$12*List!$H716)+Reference!H$13</f>
        <v>2389.6341960804984</v>
      </c>
      <c r="P716" s="36">
        <f>(Reference!I$12*List!$H716)+Reference!I$13</f>
        <v>2483.7164360433817</v>
      </c>
      <c r="Q716" s="36">
        <f>(Reference!J$12*List!$H716)+Reference!J$13</f>
        <v>2875.361109377242</v>
      </c>
      <c r="R716" s="36">
        <f>(Reference!K$12*List!$H716)+Reference!K$13</f>
        <v>2966.7084005039951</v>
      </c>
      <c r="S716" s="36">
        <f>(Reference!L$12*List!$H716)+Reference!L$13</f>
        <v>3200.8200208767489</v>
      </c>
      <c r="T716" s="36">
        <f>(Reference!M$12*List!$H716)+Reference!M$13</f>
        <v>3823.8413657472347</v>
      </c>
      <c r="U716" s="36">
        <f>(Reference!N$12*List!$H716)+Reference!N$13</f>
        <v>15425.494328612018</v>
      </c>
      <c r="V716" s="12">
        <f>(Reference!O$12*List!$H716)+Reference!O$13</f>
        <v>573.4093729830812</v>
      </c>
      <c r="W716" s="12">
        <f>(Reference!P$12*List!$H716)+Reference!P$13</f>
        <v>807.98593465797808</v>
      </c>
      <c r="X716" s="12">
        <f>(Reference!Q$12*List!$H716)+Reference!Q$13</f>
        <v>403.99296732898904</v>
      </c>
      <c r="Y716" s="53"/>
      <c r="Z716" s="1" t="str">
        <f t="shared" si="21"/>
        <v>WASHINGTON, Illinois</v>
      </c>
      <c r="AA716" s="39" t="s">
        <v>7538</v>
      </c>
      <c r="AB716" s="40" t="s">
        <v>277</v>
      </c>
      <c r="AC716" s="44" t="s">
        <v>26</v>
      </c>
      <c r="AD716" s="62">
        <v>0.83260000000000001</v>
      </c>
      <c r="AE716" s="56" t="str">
        <f t="shared" si="20"/>
        <v/>
      </c>
      <c r="AF716" s="60">
        <v>15050</v>
      </c>
      <c r="AI716" s="60">
        <v>0.99870000000000003</v>
      </c>
    </row>
    <row r="717" spans="1:35" x14ac:dyDescent="0.35">
      <c r="A717" s="46" t="s">
        <v>1461</v>
      </c>
      <c r="B717" s="46" t="s">
        <v>4915</v>
      </c>
      <c r="C717" s="13">
        <v>99914</v>
      </c>
      <c r="D717" s="48" t="s">
        <v>9423</v>
      </c>
      <c r="E717" s="38" t="s">
        <v>7916</v>
      </c>
      <c r="F717" s="44" t="s">
        <v>26</v>
      </c>
      <c r="G717" s="18" t="s">
        <v>4188</v>
      </c>
      <c r="H717" s="29">
        <v>0.83260000000000001</v>
      </c>
      <c r="I717" s="36">
        <f>(Reference!B$12*List!$H717)+Reference!B$13</f>
        <v>883.22437713992304</v>
      </c>
      <c r="J717" s="36">
        <f>(Reference!C$12*List!$H717)+Reference!C$13</f>
        <v>1318.0812420846423</v>
      </c>
      <c r="K717" s="36">
        <f>(Reference!D$12*List!$H717)+Reference!D$13</f>
        <v>1577.9013815170219</v>
      </c>
      <c r="L717" s="36">
        <f>(Reference!E$12*List!$H717)+Reference!E$13</f>
        <v>1951.4953925324226</v>
      </c>
      <c r="M717" s="36">
        <f>(Reference!F$12*List!$H717)+Reference!F$13</f>
        <v>2032.9968678491059</v>
      </c>
      <c r="N717" s="36">
        <f>(Reference!G$12*List!$H717)+Reference!G$13</f>
        <v>2302.1158333243284</v>
      </c>
      <c r="O717" s="36">
        <f>(Reference!H$12*List!$H717)+Reference!H$13</f>
        <v>2389.6341960804984</v>
      </c>
      <c r="P717" s="36">
        <f>(Reference!I$12*List!$H717)+Reference!I$13</f>
        <v>2483.7164360433817</v>
      </c>
      <c r="Q717" s="36">
        <f>(Reference!J$12*List!$H717)+Reference!J$13</f>
        <v>2875.361109377242</v>
      </c>
      <c r="R717" s="36">
        <f>(Reference!K$12*List!$H717)+Reference!K$13</f>
        <v>2966.7084005039951</v>
      </c>
      <c r="S717" s="36">
        <f>(Reference!L$12*List!$H717)+Reference!L$13</f>
        <v>3200.8200208767489</v>
      </c>
      <c r="T717" s="36">
        <f>(Reference!M$12*List!$H717)+Reference!M$13</f>
        <v>3823.8413657472347</v>
      </c>
      <c r="U717" s="36">
        <f>(Reference!N$12*List!$H717)+Reference!N$13</f>
        <v>15425.494328612018</v>
      </c>
      <c r="V717" s="12">
        <f>(Reference!O$12*List!$H717)+Reference!O$13</f>
        <v>573.4093729830812</v>
      </c>
      <c r="W717" s="12">
        <f>(Reference!P$12*List!$H717)+Reference!P$13</f>
        <v>807.98593465797808</v>
      </c>
      <c r="X717" s="12">
        <f>(Reference!Q$12*List!$H717)+Reference!Q$13</f>
        <v>403.99296732898904</v>
      </c>
      <c r="Y717" s="53"/>
      <c r="Z717" s="1" t="str">
        <f t="shared" si="21"/>
        <v>WAYNE, Illinois</v>
      </c>
      <c r="AA717" s="39" t="s">
        <v>7916</v>
      </c>
      <c r="AB717" s="40" t="s">
        <v>277</v>
      </c>
      <c r="AC717" s="44" t="s">
        <v>26</v>
      </c>
      <c r="AD717" s="62">
        <v>0.83260000000000001</v>
      </c>
      <c r="AE717" s="56" t="str">
        <f t="shared" ref="AE717:AE780" si="22">IFERROR(INDEX($AI$12:$AI$3256,MATCH($A717,$AF$12:$AF$3256,0)),"")</f>
        <v/>
      </c>
      <c r="AF717" s="60">
        <v>15060</v>
      </c>
      <c r="AI717" s="60">
        <v>0.99870000000000003</v>
      </c>
    </row>
    <row r="718" spans="1:35" x14ac:dyDescent="0.35">
      <c r="A718" s="46" t="s">
        <v>1462</v>
      </c>
      <c r="B718" s="46" t="s">
        <v>4916</v>
      </c>
      <c r="C718" s="13">
        <v>99914</v>
      </c>
      <c r="D718" s="48" t="s">
        <v>9423</v>
      </c>
      <c r="E718" s="38" t="s">
        <v>7640</v>
      </c>
      <c r="F718" s="44" t="s">
        <v>26</v>
      </c>
      <c r="G718" s="18" t="s">
        <v>4188</v>
      </c>
      <c r="H718" s="11">
        <v>0.83260000000000001</v>
      </c>
      <c r="I718" s="36">
        <f>(Reference!B$12*List!$H718)+Reference!B$13</f>
        <v>883.22437713992304</v>
      </c>
      <c r="J718" s="36">
        <f>(Reference!C$12*List!$H718)+Reference!C$13</f>
        <v>1318.0812420846423</v>
      </c>
      <c r="K718" s="36">
        <f>(Reference!D$12*List!$H718)+Reference!D$13</f>
        <v>1577.9013815170219</v>
      </c>
      <c r="L718" s="36">
        <f>(Reference!E$12*List!$H718)+Reference!E$13</f>
        <v>1951.4953925324226</v>
      </c>
      <c r="M718" s="36">
        <f>(Reference!F$12*List!$H718)+Reference!F$13</f>
        <v>2032.9968678491059</v>
      </c>
      <c r="N718" s="36">
        <f>(Reference!G$12*List!$H718)+Reference!G$13</f>
        <v>2302.1158333243284</v>
      </c>
      <c r="O718" s="36">
        <f>(Reference!H$12*List!$H718)+Reference!H$13</f>
        <v>2389.6341960804984</v>
      </c>
      <c r="P718" s="36">
        <f>(Reference!I$12*List!$H718)+Reference!I$13</f>
        <v>2483.7164360433817</v>
      </c>
      <c r="Q718" s="36">
        <f>(Reference!J$12*List!$H718)+Reference!J$13</f>
        <v>2875.361109377242</v>
      </c>
      <c r="R718" s="36">
        <f>(Reference!K$12*List!$H718)+Reference!K$13</f>
        <v>2966.7084005039951</v>
      </c>
      <c r="S718" s="36">
        <f>(Reference!L$12*List!$H718)+Reference!L$13</f>
        <v>3200.8200208767489</v>
      </c>
      <c r="T718" s="36">
        <f>(Reference!M$12*List!$H718)+Reference!M$13</f>
        <v>3823.8413657472347</v>
      </c>
      <c r="U718" s="36">
        <f>(Reference!N$12*List!$H718)+Reference!N$13</f>
        <v>15425.494328612018</v>
      </c>
      <c r="V718" s="12">
        <f>(Reference!O$12*List!$H718)+Reference!O$13</f>
        <v>573.4093729830812</v>
      </c>
      <c r="W718" s="12">
        <f>(Reference!P$12*List!$H718)+Reference!P$13</f>
        <v>807.98593465797808</v>
      </c>
      <c r="X718" s="12">
        <f>(Reference!Q$12*List!$H718)+Reference!Q$13</f>
        <v>403.99296732898904</v>
      </c>
      <c r="Y718" s="53"/>
      <c r="Z718" s="1" t="str">
        <f t="shared" si="21"/>
        <v>WHITE, Illinois</v>
      </c>
      <c r="AA718" s="38" t="s">
        <v>7640</v>
      </c>
      <c r="AB718" s="40" t="s">
        <v>277</v>
      </c>
      <c r="AC718" s="43" t="s">
        <v>26</v>
      </c>
      <c r="AD718" s="61">
        <v>0.93500000000000005</v>
      </c>
      <c r="AE718" s="56" t="str">
        <f t="shared" si="22"/>
        <v/>
      </c>
      <c r="AF718" s="60">
        <v>15070</v>
      </c>
      <c r="AI718" s="60">
        <v>0.98650000000000004</v>
      </c>
    </row>
    <row r="719" spans="1:35" x14ac:dyDescent="0.35">
      <c r="A719" s="46" t="s">
        <v>1463</v>
      </c>
      <c r="B719" s="46" t="s">
        <v>4917</v>
      </c>
      <c r="C719" s="13">
        <v>99914</v>
      </c>
      <c r="D719" s="48" t="s">
        <v>9423</v>
      </c>
      <c r="E719" s="38" t="s">
        <v>8010</v>
      </c>
      <c r="F719" s="44" t="s">
        <v>26</v>
      </c>
      <c r="G719" s="18" t="s">
        <v>4188</v>
      </c>
      <c r="H719" s="11">
        <v>0.83260000000000001</v>
      </c>
      <c r="I719" s="36">
        <f>(Reference!B$12*List!$H719)+Reference!B$13</f>
        <v>883.22437713992304</v>
      </c>
      <c r="J719" s="36">
        <f>(Reference!C$12*List!$H719)+Reference!C$13</f>
        <v>1318.0812420846423</v>
      </c>
      <c r="K719" s="36">
        <f>(Reference!D$12*List!$H719)+Reference!D$13</f>
        <v>1577.9013815170219</v>
      </c>
      <c r="L719" s="36">
        <f>(Reference!E$12*List!$H719)+Reference!E$13</f>
        <v>1951.4953925324226</v>
      </c>
      <c r="M719" s="36">
        <f>(Reference!F$12*List!$H719)+Reference!F$13</f>
        <v>2032.9968678491059</v>
      </c>
      <c r="N719" s="36">
        <f>(Reference!G$12*List!$H719)+Reference!G$13</f>
        <v>2302.1158333243284</v>
      </c>
      <c r="O719" s="36">
        <f>(Reference!H$12*List!$H719)+Reference!H$13</f>
        <v>2389.6341960804984</v>
      </c>
      <c r="P719" s="36">
        <f>(Reference!I$12*List!$H719)+Reference!I$13</f>
        <v>2483.7164360433817</v>
      </c>
      <c r="Q719" s="36">
        <f>(Reference!J$12*List!$H719)+Reference!J$13</f>
        <v>2875.361109377242</v>
      </c>
      <c r="R719" s="36">
        <f>(Reference!K$12*List!$H719)+Reference!K$13</f>
        <v>2966.7084005039951</v>
      </c>
      <c r="S719" s="36">
        <f>(Reference!L$12*List!$H719)+Reference!L$13</f>
        <v>3200.8200208767489</v>
      </c>
      <c r="T719" s="36">
        <f>(Reference!M$12*List!$H719)+Reference!M$13</f>
        <v>3823.8413657472347</v>
      </c>
      <c r="U719" s="36">
        <f>(Reference!N$12*List!$H719)+Reference!N$13</f>
        <v>15425.494328612018</v>
      </c>
      <c r="V719" s="12">
        <f>(Reference!O$12*List!$H719)+Reference!O$13</f>
        <v>573.4093729830812</v>
      </c>
      <c r="W719" s="12">
        <f>(Reference!P$12*List!$H719)+Reference!P$13</f>
        <v>807.98593465797808</v>
      </c>
      <c r="X719" s="12">
        <f>(Reference!Q$12*List!$H719)+Reference!Q$13</f>
        <v>403.99296732898904</v>
      </c>
      <c r="Y719" s="53"/>
      <c r="Z719" s="1" t="str">
        <f t="shared" ref="Z719:Z782" si="23">CONCATENATE(AA719, AB719, AC719)</f>
        <v>WHITESIDE, Illinois</v>
      </c>
      <c r="AA719" s="38" t="s">
        <v>8010</v>
      </c>
      <c r="AB719" s="40" t="s">
        <v>277</v>
      </c>
      <c r="AC719" s="43" t="s">
        <v>26</v>
      </c>
      <c r="AD719" s="61">
        <v>0.86739999999999995</v>
      </c>
      <c r="AE719" s="56" t="str">
        <f t="shared" si="22"/>
        <v/>
      </c>
      <c r="AF719" s="60">
        <v>15080</v>
      </c>
      <c r="AI719" s="60">
        <v>0.83819999999999995</v>
      </c>
    </row>
    <row r="720" spans="1:35" x14ac:dyDescent="0.35">
      <c r="A720" s="46" t="s">
        <v>1464</v>
      </c>
      <c r="B720" s="46" t="s">
        <v>4918</v>
      </c>
      <c r="C720" s="27" t="s">
        <v>4053</v>
      </c>
      <c r="D720" s="48" t="s">
        <v>9424</v>
      </c>
      <c r="E720" s="39" t="s">
        <v>8011</v>
      </c>
      <c r="F720" s="43" t="s">
        <v>26</v>
      </c>
      <c r="G720" s="18" t="s">
        <v>4187</v>
      </c>
      <c r="H720" s="29">
        <v>1.0327999999999999</v>
      </c>
      <c r="I720" s="36">
        <f>(Reference!B$12*List!$H720)+Reference!B$13</f>
        <v>1037.4300278187004</v>
      </c>
      <c r="J720" s="36">
        <f>(Reference!C$12*List!$H720)+Reference!C$13</f>
        <v>1548.2102793303536</v>
      </c>
      <c r="K720" s="36">
        <f>(Reference!D$12*List!$H720)+Reference!D$13</f>
        <v>1853.3934484725362</v>
      </c>
      <c r="L720" s="36">
        <f>(Reference!E$12*List!$H720)+Reference!E$13</f>
        <v>2292.214721154875</v>
      </c>
      <c r="M720" s="36">
        <f>(Reference!F$12*List!$H720)+Reference!F$13</f>
        <v>2387.9458626331598</v>
      </c>
      <c r="N720" s="36">
        <f>(Reference!G$12*List!$H720)+Reference!G$13</f>
        <v>2704.0513767762204</v>
      </c>
      <c r="O720" s="36">
        <f>(Reference!H$12*List!$H720)+Reference!H$13</f>
        <v>2806.8499179609562</v>
      </c>
      <c r="P720" s="36">
        <f>(Reference!I$12*List!$H720)+Reference!I$13</f>
        <v>2917.3583497345471</v>
      </c>
      <c r="Q720" s="36">
        <f>(Reference!J$12*List!$H720)+Reference!J$13</f>
        <v>3377.3818215362362</v>
      </c>
      <c r="R720" s="36">
        <f>(Reference!K$12*List!$H720)+Reference!K$13</f>
        <v>3484.6777988978047</v>
      </c>
      <c r="S720" s="36">
        <f>(Reference!L$12*List!$H720)+Reference!L$13</f>
        <v>3759.6638965669708</v>
      </c>
      <c r="T720" s="36">
        <f>(Reference!M$12*List!$H720)+Reference!M$13</f>
        <v>4491.4610116258054</v>
      </c>
      <c r="U720" s="36">
        <f>(Reference!N$12*List!$H720)+Reference!N$13</f>
        <v>18118.692627427274</v>
      </c>
      <c r="V720" s="12">
        <f>(Reference!O$12*List!$H720)+Reference!O$13</f>
        <v>673.52319202473745</v>
      </c>
      <c r="W720" s="12">
        <f>(Reference!P$12*List!$H720)+Reference!P$13</f>
        <v>949.05540694394824</v>
      </c>
      <c r="X720" s="12">
        <f>(Reference!Q$12*List!$H720)+Reference!Q$13</f>
        <v>474.52770347197412</v>
      </c>
      <c r="Y720" s="53"/>
      <c r="Z720" s="1" t="str">
        <f t="shared" si="23"/>
        <v>WILL, Illinois</v>
      </c>
      <c r="AA720" s="39" t="s">
        <v>8011</v>
      </c>
      <c r="AB720" s="40" t="s">
        <v>277</v>
      </c>
      <c r="AC720" s="44" t="s">
        <v>26</v>
      </c>
      <c r="AD720" s="62">
        <v>0.83260000000000001</v>
      </c>
      <c r="AE720" s="56" t="str">
        <f t="shared" si="22"/>
        <v/>
      </c>
      <c r="AF720" s="60">
        <v>15090</v>
      </c>
      <c r="AI720" s="60">
        <v>0.86829999999999996</v>
      </c>
    </row>
    <row r="721" spans="1:35" x14ac:dyDescent="0.35">
      <c r="A721" s="46" t="s">
        <v>1465</v>
      </c>
      <c r="B721" s="46" t="s">
        <v>4919</v>
      </c>
      <c r="C721" s="13" t="s">
        <v>1566</v>
      </c>
      <c r="D721" s="48" t="s">
        <v>410</v>
      </c>
      <c r="E721" s="38" t="s">
        <v>8012</v>
      </c>
      <c r="F721" s="43" t="s">
        <v>26</v>
      </c>
      <c r="G721" s="18" t="s">
        <v>4187</v>
      </c>
      <c r="H721" s="11">
        <v>0.82130000000000003</v>
      </c>
      <c r="I721" s="36">
        <f>(Reference!B$12*List!$H721)+Reference!B$13</f>
        <v>874.52046179192007</v>
      </c>
      <c r="J721" s="36">
        <f>(Reference!C$12*List!$H721)+Reference!C$13</f>
        <v>1305.0919407815627</v>
      </c>
      <c r="K721" s="36">
        <f>(Reference!D$12*List!$H721)+Reference!D$13</f>
        <v>1562.3516294860665</v>
      </c>
      <c r="L721" s="36">
        <f>(Reference!E$12*List!$H721)+Reference!E$13</f>
        <v>1932.2639818759105</v>
      </c>
      <c r="M721" s="36">
        <f>(Reference!F$12*List!$H721)+Reference!F$13</f>
        <v>2012.9622842274284</v>
      </c>
      <c r="N721" s="36">
        <f>(Reference!G$12*List!$H721)+Reference!G$13</f>
        <v>2279.4291617908302</v>
      </c>
      <c r="O721" s="36">
        <f>(Reference!H$12*List!$H721)+Reference!H$13</f>
        <v>2366.0850569333998</v>
      </c>
      <c r="P721" s="36">
        <f>(Reference!I$12*List!$H721)+Reference!I$13</f>
        <v>2459.2401442116625</v>
      </c>
      <c r="Q721" s="36">
        <f>(Reference!J$12*List!$H721)+Reference!J$13</f>
        <v>2847.0252749746614</v>
      </c>
      <c r="R721" s="36">
        <f>(Reference!K$12*List!$H721)+Reference!K$13</f>
        <v>2937.4723655297189</v>
      </c>
      <c r="S721" s="36">
        <f>(Reference!L$12*List!$H721)+Reference!L$13</f>
        <v>3169.2768850360922</v>
      </c>
      <c r="T721" s="36">
        <f>(Reference!M$12*List!$H721)+Reference!M$13</f>
        <v>3786.15853858226</v>
      </c>
      <c r="U721" s="36">
        <f>(Reference!N$12*List!$H721)+Reference!N$13</f>
        <v>15273.480638419147</v>
      </c>
      <c r="V721" s="12">
        <f>(Reference!O$12*List!$H721)+Reference!O$13</f>
        <v>567.75859298722344</v>
      </c>
      <c r="W721" s="12">
        <f>(Reference!P$12*List!$H721)+Reference!P$13</f>
        <v>800.02347193654225</v>
      </c>
      <c r="X721" s="12">
        <f>(Reference!Q$12*List!$H721)+Reference!Q$13</f>
        <v>400.01173596827113</v>
      </c>
      <c r="Y721" s="53"/>
      <c r="Z721" s="1" t="str">
        <f t="shared" si="23"/>
        <v>WILLIAMSON, Illinois</v>
      </c>
      <c r="AA721" s="38" t="s">
        <v>8012</v>
      </c>
      <c r="AB721" s="40" t="s">
        <v>277</v>
      </c>
      <c r="AC721" s="43" t="s">
        <v>26</v>
      </c>
      <c r="AD721" s="61">
        <v>0.86739999999999995</v>
      </c>
      <c r="AE721" s="56" t="str">
        <f t="shared" si="22"/>
        <v/>
      </c>
      <c r="AF721" s="60">
        <v>15100</v>
      </c>
      <c r="AI721" s="60">
        <v>0.89800000000000002</v>
      </c>
    </row>
    <row r="722" spans="1:35" x14ac:dyDescent="0.35">
      <c r="A722" s="46" t="s">
        <v>1466</v>
      </c>
      <c r="B722" s="46" t="s">
        <v>4920</v>
      </c>
      <c r="C722" s="13" t="s">
        <v>3956</v>
      </c>
      <c r="D722" s="48" t="s">
        <v>661</v>
      </c>
      <c r="E722" s="38" t="s">
        <v>8013</v>
      </c>
      <c r="F722" s="43" t="s">
        <v>26</v>
      </c>
      <c r="G722" s="18" t="s">
        <v>4187</v>
      </c>
      <c r="H722" s="29">
        <v>0.97270000000000001</v>
      </c>
      <c r="I722" s="36">
        <f>(Reference!B$12*List!$H722)+Reference!B$13</f>
        <v>991.13752229525119</v>
      </c>
      <c r="J722" s="36">
        <f>(Reference!C$12*List!$H722)+Reference!C$13</f>
        <v>1479.1255883290187</v>
      </c>
      <c r="K722" s="36">
        <f>(Reference!D$12*List!$H722)+Reference!D$13</f>
        <v>1770.6907850158609</v>
      </c>
      <c r="L722" s="36">
        <f>(Reference!E$12*List!$H722)+Reference!E$13</f>
        <v>2189.9308467782048</v>
      </c>
      <c r="M722" s="36">
        <f>(Reference!F$12*List!$H722)+Reference!F$13</f>
        <v>2281.3902453178666</v>
      </c>
      <c r="N722" s="36">
        <f>(Reference!G$12*List!$H722)+Reference!G$13</f>
        <v>2583.3904069387645</v>
      </c>
      <c r="O722" s="36">
        <f>(Reference!H$12*List!$H722)+Reference!H$13</f>
        <v>2681.6018416122274</v>
      </c>
      <c r="P722" s="36">
        <f>(Reference!I$12*List!$H722)+Reference!I$13</f>
        <v>2787.1791338862004</v>
      </c>
      <c r="Q722" s="36">
        <f>(Reference!J$12*List!$H722)+Reference!J$13</f>
        <v>3226.6753040499448</v>
      </c>
      <c r="R722" s="36">
        <f>(Reference!K$12*List!$H722)+Reference!K$13</f>
        <v>3329.1834889903726</v>
      </c>
      <c r="S722" s="36">
        <f>(Reference!L$12*List!$H722)+Reference!L$13</f>
        <v>3591.8990767418845</v>
      </c>
      <c r="T722" s="36">
        <f>(Reference!M$12*List!$H722)+Reference!M$13</f>
        <v>4291.0417273235971</v>
      </c>
      <c r="U722" s="36">
        <f>(Reference!N$12*List!$H722)+Reference!N$13</f>
        <v>17310.195036224493</v>
      </c>
      <c r="V722" s="12">
        <f>(Reference!O$12*List!$H722)+Reference!O$13</f>
        <v>643.46904355119329</v>
      </c>
      <c r="W722" s="12">
        <f>(Reference!P$12*List!$H722)+Reference!P$13</f>
        <v>906.70637954940878</v>
      </c>
      <c r="X722" s="12">
        <f>(Reference!Q$12*List!$H722)+Reference!Q$13</f>
        <v>453.35318977470439</v>
      </c>
      <c r="Y722" s="53"/>
      <c r="Z722" s="1" t="str">
        <f t="shared" si="23"/>
        <v>WINNEBAGO, Illinois</v>
      </c>
      <c r="AA722" s="39" t="s">
        <v>8013</v>
      </c>
      <c r="AB722" s="40" t="s">
        <v>277</v>
      </c>
      <c r="AC722" s="44" t="s">
        <v>26</v>
      </c>
      <c r="AD722" s="62">
        <v>0.83260000000000001</v>
      </c>
      <c r="AE722" s="56" t="str">
        <f t="shared" si="22"/>
        <v/>
      </c>
      <c r="AF722" s="60">
        <v>15110</v>
      </c>
      <c r="AI722" s="60">
        <v>0.83819999999999995</v>
      </c>
    </row>
    <row r="723" spans="1:35" x14ac:dyDescent="0.35">
      <c r="A723" s="46" t="s">
        <v>1467</v>
      </c>
      <c r="B723" s="46" t="s">
        <v>4921</v>
      </c>
      <c r="C723" s="27" t="s">
        <v>4055</v>
      </c>
      <c r="D723" s="48" t="s">
        <v>634</v>
      </c>
      <c r="E723" s="39" t="s">
        <v>8014</v>
      </c>
      <c r="F723" s="43" t="s">
        <v>26</v>
      </c>
      <c r="G723" s="18" t="s">
        <v>4187</v>
      </c>
      <c r="H723" s="11">
        <v>0.86739999999999995</v>
      </c>
      <c r="I723" s="36">
        <f>(Reference!B$12*List!$H723)+Reference!B$13</f>
        <v>910.02935537979033</v>
      </c>
      <c r="J723" s="36">
        <f>(Reference!C$12*List!$H723)+Reference!C$13</f>
        <v>1358.0836921153652</v>
      </c>
      <c r="K723" s="36">
        <f>(Reference!D$12*List!$H723)+Reference!D$13</f>
        <v>1625.7891134353631</v>
      </c>
      <c r="L723" s="36">
        <f>(Reference!E$12*List!$H723)+Reference!E$13</f>
        <v>2010.7213297754861</v>
      </c>
      <c r="M723" s="36">
        <f>(Reference!F$12*List!$H723)+Reference!F$13</f>
        <v>2094.6962935158645</v>
      </c>
      <c r="N723" s="36">
        <f>(Reference!G$12*List!$H723)+Reference!G$13</f>
        <v>2371.9827509673146</v>
      </c>
      <c r="O723" s="36">
        <f>(Reference!H$12*List!$H723)+Reference!H$13</f>
        <v>2462.1572086751034</v>
      </c>
      <c r="P723" s="36">
        <f>(Reference!I$12*List!$H723)+Reference!I$13</f>
        <v>2559.0947507109768</v>
      </c>
      <c r="Q723" s="36">
        <f>(Reference!J$12*List!$H723)+Reference!J$13</f>
        <v>2962.6254489533308</v>
      </c>
      <c r="R723" s="36">
        <f>(Reference!K$12*List!$H723)+Reference!K$13</f>
        <v>3056.745039185836</v>
      </c>
      <c r="S723" s="36">
        <f>(Reference!L$12*List!$H723)+Reference!L$13</f>
        <v>3297.9617135541698</v>
      </c>
      <c r="T723" s="36">
        <f>(Reference!M$12*List!$H723)+Reference!M$13</f>
        <v>3939.8911343614918</v>
      </c>
      <c r="U723" s="36">
        <f>(Reference!N$12*List!$H723)+Reference!N$13</f>
        <v>15893.642684250233</v>
      </c>
      <c r="V723" s="12">
        <f>(Reference!O$12*List!$H723)+Reference!O$13</f>
        <v>590.81177509421821</v>
      </c>
      <c r="W723" s="12">
        <f>(Reference!P$12*List!$H723)+Reference!P$13</f>
        <v>832.50750126912567</v>
      </c>
      <c r="X723" s="12">
        <f>(Reference!Q$12*List!$H723)+Reference!Q$13</f>
        <v>416.25375063456283</v>
      </c>
      <c r="Y723" s="53"/>
      <c r="Z723" s="1" t="str">
        <f t="shared" si="23"/>
        <v>WOODFORD, Illinois</v>
      </c>
      <c r="AA723" s="38" t="s">
        <v>8014</v>
      </c>
      <c r="AB723" s="40" t="s">
        <v>277</v>
      </c>
      <c r="AC723" s="43" t="s">
        <v>26</v>
      </c>
      <c r="AD723" s="61">
        <v>0.90649999999999997</v>
      </c>
      <c r="AE723" s="56" t="str">
        <f t="shared" si="22"/>
        <v/>
      </c>
      <c r="AF723" s="60">
        <v>15120</v>
      </c>
      <c r="AI723" s="60">
        <v>0.83819999999999995</v>
      </c>
    </row>
    <row r="724" spans="1:35" x14ac:dyDescent="0.35">
      <c r="A724" s="46" t="s">
        <v>4202</v>
      </c>
      <c r="B724" s="46" t="s">
        <v>4922</v>
      </c>
      <c r="C724" s="27">
        <v>99914</v>
      </c>
      <c r="D724" s="48" t="s">
        <v>9423</v>
      </c>
      <c r="E724" s="39" t="s">
        <v>7541</v>
      </c>
      <c r="F724" s="43" t="s">
        <v>26</v>
      </c>
      <c r="G724" s="18" t="s">
        <v>4188</v>
      </c>
      <c r="H724" s="29">
        <v>0.83260000000000001</v>
      </c>
      <c r="I724" s="36">
        <f>(Reference!B$12*List!$H724)+Reference!B$13</f>
        <v>883.22437713992304</v>
      </c>
      <c r="J724" s="36">
        <f>(Reference!C$12*List!$H724)+Reference!C$13</f>
        <v>1318.0812420846423</v>
      </c>
      <c r="K724" s="36">
        <f>(Reference!D$12*List!$H724)+Reference!D$13</f>
        <v>1577.9013815170219</v>
      </c>
      <c r="L724" s="36">
        <f>(Reference!E$12*List!$H724)+Reference!E$13</f>
        <v>1951.4953925324226</v>
      </c>
      <c r="M724" s="36">
        <f>(Reference!F$12*List!$H724)+Reference!F$13</f>
        <v>2032.9968678491059</v>
      </c>
      <c r="N724" s="36">
        <f>(Reference!G$12*List!$H724)+Reference!G$13</f>
        <v>2302.1158333243284</v>
      </c>
      <c r="O724" s="36">
        <f>(Reference!H$12*List!$H724)+Reference!H$13</f>
        <v>2389.6341960804984</v>
      </c>
      <c r="P724" s="36">
        <f>(Reference!I$12*List!$H724)+Reference!I$13</f>
        <v>2483.7164360433817</v>
      </c>
      <c r="Q724" s="36">
        <f>(Reference!J$12*List!$H724)+Reference!J$13</f>
        <v>2875.361109377242</v>
      </c>
      <c r="R724" s="36">
        <f>(Reference!K$12*List!$H724)+Reference!K$13</f>
        <v>2966.7084005039951</v>
      </c>
      <c r="S724" s="36">
        <f>(Reference!L$12*List!$H724)+Reference!L$13</f>
        <v>3200.8200208767489</v>
      </c>
      <c r="T724" s="36">
        <f>(Reference!M$12*List!$H724)+Reference!M$13</f>
        <v>3823.8413657472347</v>
      </c>
      <c r="U724" s="36">
        <f>(Reference!N$12*List!$H724)+Reference!N$13</f>
        <v>15425.494328612018</v>
      </c>
      <c r="V724" s="12">
        <f>(Reference!O$12*List!$H724)+Reference!O$13</f>
        <v>573.4093729830812</v>
      </c>
      <c r="W724" s="12">
        <f>(Reference!P$12*List!$H724)+Reference!P$13</f>
        <v>807.98593465797808</v>
      </c>
      <c r="X724" s="12">
        <f>(Reference!Q$12*List!$H724)+Reference!Q$13</f>
        <v>403.99296732898904</v>
      </c>
      <c r="Y724" s="53"/>
      <c r="Z724" s="1" t="str">
        <f t="shared" si="23"/>
        <v>STATEWIDE, Illinois</v>
      </c>
      <c r="AA724" s="39" t="s">
        <v>7541</v>
      </c>
      <c r="AB724" s="40" t="s">
        <v>277</v>
      </c>
      <c r="AC724" s="44" t="s">
        <v>26</v>
      </c>
      <c r="AD724" s="62">
        <v>0.83260000000000001</v>
      </c>
      <c r="AE724" s="56" t="str">
        <f t="shared" si="22"/>
        <v/>
      </c>
      <c r="AF724" s="60">
        <v>15130</v>
      </c>
      <c r="AI724" s="60">
        <v>0.83819999999999995</v>
      </c>
    </row>
    <row r="725" spans="1:35" x14ac:dyDescent="0.35">
      <c r="A725" s="46" t="s">
        <v>1468</v>
      </c>
      <c r="B725" s="46" t="s">
        <v>4923</v>
      </c>
      <c r="C725" s="27">
        <v>99915</v>
      </c>
      <c r="D725" s="48" t="s">
        <v>8868</v>
      </c>
      <c r="E725" s="39" t="s">
        <v>7699</v>
      </c>
      <c r="F725" s="44" t="s">
        <v>27</v>
      </c>
      <c r="G725" s="18" t="s">
        <v>4188</v>
      </c>
      <c r="H725" s="29">
        <v>0.83819999999999995</v>
      </c>
      <c r="I725" s="36">
        <f>(Reference!B$12*List!$H725)+Reference!B$13</f>
        <v>887.53782191415451</v>
      </c>
      <c r="J725" s="36">
        <f>(Reference!C$12*List!$H725)+Reference!C$13</f>
        <v>1324.5184179516552</v>
      </c>
      <c r="K725" s="36">
        <f>(Reference!D$12*List!$H725)+Reference!D$13</f>
        <v>1585.6074533199733</v>
      </c>
      <c r="L725" s="36">
        <f>(Reference!E$12*List!$H725)+Reference!E$13</f>
        <v>1961.0260031232604</v>
      </c>
      <c r="M725" s="36">
        <f>(Reference!F$12*List!$H725)+Reference!F$13</f>
        <v>2042.9255110598483</v>
      </c>
      <c r="N725" s="36">
        <f>(Reference!G$12*List!$H725)+Reference!G$13</f>
        <v>2313.3587855887172</v>
      </c>
      <c r="O725" s="36">
        <f>(Reference!H$12*List!$H725)+Reference!H$13</f>
        <v>2401.3045659233085</v>
      </c>
      <c r="P725" s="36">
        <f>(Reference!I$12*List!$H725)+Reference!I$13</f>
        <v>2495.8462797829948</v>
      </c>
      <c r="Q725" s="36">
        <f>(Reference!J$12*List!$H725)+Reference!J$13</f>
        <v>2889.4036467802903</v>
      </c>
      <c r="R725" s="36">
        <f>(Reference!K$12*List!$H725)+Reference!K$13</f>
        <v>2981.1970550045207</v>
      </c>
      <c r="S725" s="36">
        <f>(Reference!L$12*List!$H725)+Reference!L$13</f>
        <v>3216.452017399552</v>
      </c>
      <c r="T725" s="36">
        <f>(Reference!M$12*List!$H725)+Reference!M$13</f>
        <v>3842.5160411564248</v>
      </c>
      <c r="U725" s="36">
        <f>(Reference!N$12*List!$H725)+Reference!N$13</f>
        <v>15500.828546760695</v>
      </c>
      <c r="V725" s="12">
        <f>(Reference!O$12*List!$H725)+Reference!O$13</f>
        <v>576.20975952970093</v>
      </c>
      <c r="W725" s="12">
        <f>(Reference!P$12*List!$H725)+Reference!P$13</f>
        <v>811.9319338827604</v>
      </c>
      <c r="X725" s="12">
        <f>(Reference!Q$12*List!$H725)+Reference!Q$13</f>
        <v>405.9659669413802</v>
      </c>
      <c r="Y725" s="53"/>
      <c r="Z725" s="1" t="str">
        <f t="shared" si="23"/>
        <v>ADAMS, Indiana</v>
      </c>
      <c r="AA725" s="39" t="s">
        <v>7699</v>
      </c>
      <c r="AB725" s="40" t="s">
        <v>277</v>
      </c>
      <c r="AC725" s="44" t="s">
        <v>27</v>
      </c>
      <c r="AD725" s="62">
        <v>0.83260000000000001</v>
      </c>
      <c r="AE725" s="56" t="str">
        <f t="shared" si="22"/>
        <v/>
      </c>
      <c r="AF725" s="60">
        <v>15140</v>
      </c>
      <c r="AI725" s="60">
        <v>0.94950000000000001</v>
      </c>
    </row>
    <row r="726" spans="1:35" x14ac:dyDescent="0.35">
      <c r="A726" s="46" t="s">
        <v>1469</v>
      </c>
      <c r="B726" s="46" t="s">
        <v>4924</v>
      </c>
      <c r="C726" s="13" t="s">
        <v>2008</v>
      </c>
      <c r="D726" s="48" t="s">
        <v>483</v>
      </c>
      <c r="E726" s="38" t="s">
        <v>8015</v>
      </c>
      <c r="F726" s="43" t="s">
        <v>27</v>
      </c>
      <c r="G726" s="18" t="s">
        <v>4187</v>
      </c>
      <c r="H726" s="29">
        <v>0.9204</v>
      </c>
      <c r="I726" s="36">
        <f>(Reference!B$12*List!$H726)+Reference!B$13</f>
        <v>950.85302913591033</v>
      </c>
      <c r="J726" s="36">
        <f>(Reference!C$12*List!$H726)+Reference!C$13</f>
        <v>1419.0069637138804</v>
      </c>
      <c r="K726" s="36">
        <f>(Reference!D$12*List!$H726)+Reference!D$13</f>
        <v>1698.7215787132966</v>
      </c>
      <c r="L726" s="36">
        <f>(Reference!E$12*List!$H726)+Reference!E$13</f>
        <v>2100.9217514387728</v>
      </c>
      <c r="M726" s="36">
        <f>(Reference!F$12*List!$H726)+Reference!F$13</f>
        <v>2188.663809617537</v>
      </c>
      <c r="N726" s="36">
        <f>(Reference!G$12*List!$H726)+Reference!G$13</f>
        <v>2478.389263469564</v>
      </c>
      <c r="O726" s="36">
        <f>(Reference!H$12*List!$H726)+Reference!H$13</f>
        <v>2572.6089232588411</v>
      </c>
      <c r="P726" s="36">
        <f>(Reference!I$12*List!$H726)+Reference!I$13</f>
        <v>2673.8950575323142</v>
      </c>
      <c r="Q726" s="36">
        <f>(Reference!J$12*List!$H726)+Reference!J$13</f>
        <v>3095.5280350893286</v>
      </c>
      <c r="R726" s="36">
        <f>(Reference!K$12*List!$H726)+Reference!K$13</f>
        <v>3193.8698049943869</v>
      </c>
      <c r="S726" s="36">
        <f>(Reference!L$12*List!$H726)+Reference!L$13</f>
        <v>3445.9073949307026</v>
      </c>
      <c r="T726" s="36">
        <f>(Reference!M$12*List!$H726)+Reference!M$13</f>
        <v>4116.6335980556187</v>
      </c>
      <c r="U726" s="36">
        <f>(Reference!N$12*List!$H726)+Reference!N$13</f>
        <v>16606.627248871657</v>
      </c>
      <c r="V726" s="12">
        <f>(Reference!O$12*List!$H726)+Reference!O$13</f>
        <v>617.31543348186949</v>
      </c>
      <c r="W726" s="12">
        <f>(Reference!P$12*List!$H726)+Reference!P$13</f>
        <v>869.85356536081611</v>
      </c>
      <c r="X726" s="12">
        <f>(Reference!Q$12*List!$H726)+Reference!Q$13</f>
        <v>434.92678268040805</v>
      </c>
      <c r="Y726" s="53"/>
      <c r="Z726" s="1" t="str">
        <f t="shared" si="23"/>
        <v>ALLEN, Indiana</v>
      </c>
      <c r="AA726" s="39" t="s">
        <v>8015</v>
      </c>
      <c r="AB726" s="40" t="s">
        <v>277</v>
      </c>
      <c r="AC726" s="44" t="s">
        <v>27</v>
      </c>
      <c r="AD726" s="62">
        <v>0.83260000000000001</v>
      </c>
      <c r="AE726" s="56" t="str">
        <f t="shared" si="22"/>
        <v/>
      </c>
      <c r="AF726" s="60">
        <v>15150</v>
      </c>
      <c r="AI726" s="60">
        <v>0.83819999999999995</v>
      </c>
    </row>
    <row r="727" spans="1:35" x14ac:dyDescent="0.35">
      <c r="A727" s="46" t="s">
        <v>1470</v>
      </c>
      <c r="B727" s="46" t="s">
        <v>4925</v>
      </c>
      <c r="C727" s="27" t="s">
        <v>1766</v>
      </c>
      <c r="D727" s="48" t="s">
        <v>434</v>
      </c>
      <c r="E727" s="39" t="s">
        <v>8016</v>
      </c>
      <c r="F727" s="43" t="s">
        <v>27</v>
      </c>
      <c r="G727" s="18" t="s">
        <v>4187</v>
      </c>
      <c r="H727" s="29">
        <v>1.0062</v>
      </c>
      <c r="I727" s="36">
        <f>(Reference!B$12*List!$H727)+Reference!B$13</f>
        <v>1016.9411651411006</v>
      </c>
      <c r="J727" s="36">
        <f>(Reference!C$12*List!$H727)+Reference!C$13</f>
        <v>1517.6336939620423</v>
      </c>
      <c r="K727" s="36">
        <f>(Reference!D$12*List!$H727)+Reference!D$13</f>
        <v>1816.789607408517</v>
      </c>
      <c r="L727" s="36">
        <f>(Reference!E$12*List!$H727)+Reference!E$13</f>
        <v>2246.9443208483954</v>
      </c>
      <c r="M727" s="36">
        <f>(Reference!F$12*List!$H727)+Reference!F$13</f>
        <v>2340.7848073821315</v>
      </c>
      <c r="N727" s="36">
        <f>(Reference!G$12*List!$H727)+Reference!G$13</f>
        <v>2650.647353520375</v>
      </c>
      <c r="O727" s="36">
        <f>(Reference!H$12*List!$H727)+Reference!H$13</f>
        <v>2751.4156612076085</v>
      </c>
      <c r="P727" s="36">
        <f>(Reference!I$12*List!$H727)+Reference!I$13</f>
        <v>2859.7415919713849</v>
      </c>
      <c r="Q727" s="36">
        <f>(Reference!J$12*List!$H727)+Reference!J$13</f>
        <v>3310.6797688717547</v>
      </c>
      <c r="R727" s="36">
        <f>(Reference!K$12*List!$H727)+Reference!K$13</f>
        <v>3415.8566900203055</v>
      </c>
      <c r="S727" s="36">
        <f>(Reference!L$12*List!$H727)+Reference!L$13</f>
        <v>3685.4119130836548</v>
      </c>
      <c r="T727" s="36">
        <f>(Reference!M$12*List!$H727)+Reference!M$13</f>
        <v>4402.7563034321493</v>
      </c>
      <c r="U727" s="36">
        <f>(Reference!N$12*List!$H727)+Reference!N$13</f>
        <v>17760.855091221052</v>
      </c>
      <c r="V727" s="12">
        <f>(Reference!O$12*List!$H727)+Reference!O$13</f>
        <v>660.22135592829352</v>
      </c>
      <c r="W727" s="12">
        <f>(Reference!P$12*List!$H727)+Reference!P$13</f>
        <v>930.31191062623191</v>
      </c>
      <c r="X727" s="12">
        <f>(Reference!Q$12*List!$H727)+Reference!Q$13</f>
        <v>465.15595531311595</v>
      </c>
      <c r="Y727" s="53"/>
      <c r="Z727" s="1" t="str">
        <f t="shared" si="23"/>
        <v>BARTHOLOMEW, Indiana</v>
      </c>
      <c r="AA727" s="39" t="s">
        <v>8016</v>
      </c>
      <c r="AB727" s="40" t="s">
        <v>277</v>
      </c>
      <c r="AC727" s="44" t="s">
        <v>27</v>
      </c>
      <c r="AD727" s="62">
        <v>0.83260000000000001</v>
      </c>
      <c r="AE727" s="56" t="str">
        <f t="shared" si="22"/>
        <v/>
      </c>
      <c r="AF727" s="60">
        <v>15160</v>
      </c>
      <c r="AI727" s="60">
        <v>0.83819999999999995</v>
      </c>
    </row>
    <row r="728" spans="1:35" x14ac:dyDescent="0.35">
      <c r="A728" s="46" t="s">
        <v>1471</v>
      </c>
      <c r="B728" s="46" t="s">
        <v>4926</v>
      </c>
      <c r="C728" s="27" t="s">
        <v>4057</v>
      </c>
      <c r="D728" s="48" t="s">
        <v>549</v>
      </c>
      <c r="E728" s="39" t="s">
        <v>7589</v>
      </c>
      <c r="F728" s="43" t="s">
        <v>27</v>
      </c>
      <c r="G728" s="18" t="s">
        <v>4187</v>
      </c>
      <c r="H728" s="29">
        <v>0.98650000000000004</v>
      </c>
      <c r="I728" s="36">
        <f>(Reference!B$12*List!$H728)+Reference!B$13</f>
        <v>1001.7670826317504</v>
      </c>
      <c r="J728" s="36">
        <f>(Reference!C$12*List!$H728)+Reference!C$13</f>
        <v>1494.9886288584435</v>
      </c>
      <c r="K728" s="36">
        <f>(Reference!D$12*List!$H728)+Reference!D$13</f>
        <v>1789.6807476731342</v>
      </c>
      <c r="L728" s="36">
        <f>(Reference!E$12*List!$H728)+Reference!E$13</f>
        <v>2213.4169943056268</v>
      </c>
      <c r="M728" s="36">
        <f>(Reference!F$12*List!$H728)+Reference!F$13</f>
        <v>2305.8572589443402</v>
      </c>
      <c r="N728" s="36">
        <f>(Reference!G$12*List!$H728)+Reference!G$13</f>
        <v>2611.0962535902936</v>
      </c>
      <c r="O728" s="36">
        <f>(Reference!H$12*List!$H728)+Reference!H$13</f>
        <v>2710.3609672962948</v>
      </c>
      <c r="P728" s="36">
        <f>(Reference!I$12*List!$H728)+Reference!I$13</f>
        <v>2817.0705345302467</v>
      </c>
      <c r="Q728" s="36">
        <f>(Reference!J$12*List!$H728)+Reference!J$13</f>
        <v>3261.2801283646008</v>
      </c>
      <c r="R728" s="36">
        <f>(Reference!K$12*List!$H728)+Reference!K$13</f>
        <v>3364.8876732952403</v>
      </c>
      <c r="S728" s="36">
        <f>(Reference!L$12*List!$H728)+Reference!L$13</f>
        <v>3630.4207824587929</v>
      </c>
      <c r="T728" s="36">
        <f>(Reference!M$12*List!$H728)+Reference!M$13</f>
        <v>4337.061463153389</v>
      </c>
      <c r="U728" s="36">
        <f>(Reference!N$12*List!$H728)+Reference!N$13</f>
        <v>17495.840073805164</v>
      </c>
      <c r="V728" s="12">
        <f>(Reference!O$12*List!$H728)+Reference!O$13</f>
        <v>650.36999611250621</v>
      </c>
      <c r="W728" s="12">
        <f>(Reference!P$12*List!$H728)+Reference!P$13</f>
        <v>916.43044906762248</v>
      </c>
      <c r="X728" s="12">
        <f>(Reference!Q$12*List!$H728)+Reference!Q$13</f>
        <v>458.21522453381124</v>
      </c>
      <c r="Y728" s="53"/>
      <c r="Z728" s="1" t="str">
        <f t="shared" si="23"/>
        <v>BENTON, Indiana</v>
      </c>
      <c r="AA728" s="39" t="s">
        <v>7589</v>
      </c>
      <c r="AB728" s="40" t="s">
        <v>277</v>
      </c>
      <c r="AC728" s="44" t="s">
        <v>27</v>
      </c>
      <c r="AD728" s="62">
        <v>0.83260000000000001</v>
      </c>
      <c r="AE728" s="56" t="str">
        <f t="shared" si="22"/>
        <v/>
      </c>
      <c r="AF728" s="60">
        <v>15170</v>
      </c>
      <c r="AI728" s="60">
        <v>0.99619999999999997</v>
      </c>
    </row>
    <row r="729" spans="1:35" x14ac:dyDescent="0.35">
      <c r="A729" s="46" t="s">
        <v>1472</v>
      </c>
      <c r="B729" s="46" t="s">
        <v>4927</v>
      </c>
      <c r="C729" s="13">
        <v>99915</v>
      </c>
      <c r="D729" s="48" t="s">
        <v>8868</v>
      </c>
      <c r="E729" s="38" t="s">
        <v>8017</v>
      </c>
      <c r="F729" s="44" t="s">
        <v>27</v>
      </c>
      <c r="G729" s="18" t="s">
        <v>4188</v>
      </c>
      <c r="H729" s="29">
        <v>0.83819999999999995</v>
      </c>
      <c r="I729" s="36">
        <f>(Reference!B$12*List!$H729)+Reference!B$13</f>
        <v>887.53782191415451</v>
      </c>
      <c r="J729" s="36">
        <f>(Reference!C$12*List!$H729)+Reference!C$13</f>
        <v>1324.5184179516552</v>
      </c>
      <c r="K729" s="36">
        <f>(Reference!D$12*List!$H729)+Reference!D$13</f>
        <v>1585.6074533199733</v>
      </c>
      <c r="L729" s="36">
        <f>(Reference!E$12*List!$H729)+Reference!E$13</f>
        <v>1961.0260031232604</v>
      </c>
      <c r="M729" s="36">
        <f>(Reference!F$12*List!$H729)+Reference!F$13</f>
        <v>2042.9255110598483</v>
      </c>
      <c r="N729" s="36">
        <f>(Reference!G$12*List!$H729)+Reference!G$13</f>
        <v>2313.3587855887172</v>
      </c>
      <c r="O729" s="36">
        <f>(Reference!H$12*List!$H729)+Reference!H$13</f>
        <v>2401.3045659233085</v>
      </c>
      <c r="P729" s="36">
        <f>(Reference!I$12*List!$H729)+Reference!I$13</f>
        <v>2495.8462797829948</v>
      </c>
      <c r="Q729" s="36">
        <f>(Reference!J$12*List!$H729)+Reference!J$13</f>
        <v>2889.4036467802903</v>
      </c>
      <c r="R729" s="36">
        <f>(Reference!K$12*List!$H729)+Reference!K$13</f>
        <v>2981.1970550045207</v>
      </c>
      <c r="S729" s="36">
        <f>(Reference!L$12*List!$H729)+Reference!L$13</f>
        <v>3216.452017399552</v>
      </c>
      <c r="T729" s="36">
        <f>(Reference!M$12*List!$H729)+Reference!M$13</f>
        <v>3842.5160411564248</v>
      </c>
      <c r="U729" s="36">
        <f>(Reference!N$12*List!$H729)+Reference!N$13</f>
        <v>15500.828546760695</v>
      </c>
      <c r="V729" s="12">
        <f>(Reference!O$12*List!$H729)+Reference!O$13</f>
        <v>576.20975952970093</v>
      </c>
      <c r="W729" s="12">
        <f>(Reference!P$12*List!$H729)+Reference!P$13</f>
        <v>811.9319338827604</v>
      </c>
      <c r="X729" s="12">
        <f>(Reference!Q$12*List!$H729)+Reference!Q$13</f>
        <v>405.9659669413802</v>
      </c>
      <c r="Y729" s="53"/>
      <c r="Z729" s="1" t="str">
        <f t="shared" si="23"/>
        <v>BLACKFORD, Indiana</v>
      </c>
      <c r="AA729" s="39" t="s">
        <v>8017</v>
      </c>
      <c r="AB729" s="40" t="s">
        <v>277</v>
      </c>
      <c r="AC729" s="44" t="s">
        <v>27</v>
      </c>
      <c r="AD729" s="62">
        <v>0.83260000000000001</v>
      </c>
      <c r="AE729" s="56" t="str">
        <f t="shared" si="22"/>
        <v/>
      </c>
      <c r="AF729" s="60">
        <v>15180</v>
      </c>
      <c r="AI729" s="60">
        <v>0.83819999999999995</v>
      </c>
    </row>
    <row r="730" spans="1:35" x14ac:dyDescent="0.35">
      <c r="A730" s="46" t="s">
        <v>1473</v>
      </c>
      <c r="B730" s="46" t="s">
        <v>4928</v>
      </c>
      <c r="C730" s="27" t="s">
        <v>2344</v>
      </c>
      <c r="D730" s="48" t="s">
        <v>523</v>
      </c>
      <c r="E730" s="39" t="s">
        <v>7590</v>
      </c>
      <c r="F730" s="43" t="s">
        <v>27</v>
      </c>
      <c r="G730" s="18" t="s">
        <v>4187</v>
      </c>
      <c r="H730" s="11">
        <v>0.99870000000000003</v>
      </c>
      <c r="I730" s="36">
        <f>(Reference!B$12*List!$H730)+Reference!B$13</f>
        <v>1011.1642301756119</v>
      </c>
      <c r="J730" s="36">
        <f>(Reference!C$12*List!$H730)+Reference!C$13</f>
        <v>1509.0124762830071</v>
      </c>
      <c r="K730" s="36">
        <f>(Reference!D$12*List!$H730)+Reference!D$13</f>
        <v>1806.4689755295642</v>
      </c>
      <c r="L730" s="36">
        <f>(Reference!E$12*List!$H730)+Reference!E$13</f>
        <v>2234.1801102356662</v>
      </c>
      <c r="M730" s="36">
        <f>(Reference!F$12*List!$H730)+Reference!F$13</f>
        <v>2327.4875173677442</v>
      </c>
      <c r="N730" s="36">
        <f>(Reference!G$12*List!$H730)+Reference!G$13</f>
        <v>2635.589828166283</v>
      </c>
      <c r="O730" s="36">
        <f>(Reference!H$12*List!$H730)+Reference!H$13</f>
        <v>2735.785701596702</v>
      </c>
      <c r="P730" s="36">
        <f>(Reference!I$12*List!$H730)+Reference!I$13</f>
        <v>2843.4962655344034</v>
      </c>
      <c r="Q730" s="36">
        <f>(Reference!J$12*List!$H730)+Reference!J$13</f>
        <v>3291.8727991355286</v>
      </c>
      <c r="R730" s="36">
        <f>(Reference!K$12*List!$H730)+Reference!K$13</f>
        <v>3396.4522420285298</v>
      </c>
      <c r="S730" s="36">
        <f>(Reference!L$12*List!$H730)+Reference!L$13</f>
        <v>3664.4762034549003</v>
      </c>
      <c r="T730" s="36">
        <f>(Reference!M$12*List!$H730)+Reference!M$13</f>
        <v>4377.7455774376976</v>
      </c>
      <c r="U730" s="36">
        <f>(Reference!N$12*List!$H730)+Reference!N$13</f>
        <v>17659.961049057645</v>
      </c>
      <c r="V730" s="12">
        <f>(Reference!O$12*List!$H730)+Reference!O$13</f>
        <v>656.47083823192781</v>
      </c>
      <c r="W730" s="12">
        <f>(Reference!P$12*List!$H730)+Reference!P$13</f>
        <v>925.02709023589841</v>
      </c>
      <c r="X730" s="12">
        <f>(Reference!Q$12*List!$H730)+Reference!Q$13</f>
        <v>462.51354511794921</v>
      </c>
      <c r="Y730" s="53"/>
      <c r="Z730" s="1" t="str">
        <f t="shared" si="23"/>
        <v>BOONE, Indiana</v>
      </c>
      <c r="AA730" s="38" t="s">
        <v>7590</v>
      </c>
      <c r="AB730" s="40" t="s">
        <v>277</v>
      </c>
      <c r="AC730" s="43" t="s">
        <v>27</v>
      </c>
      <c r="AD730" s="61">
        <v>1.0327999999999999</v>
      </c>
      <c r="AE730" s="56" t="str">
        <f t="shared" si="22"/>
        <v/>
      </c>
      <c r="AF730" s="60">
        <v>15190</v>
      </c>
      <c r="AI730" s="60">
        <v>0.97940000000000005</v>
      </c>
    </row>
    <row r="731" spans="1:35" x14ac:dyDescent="0.35">
      <c r="A731" s="46" t="s">
        <v>1474</v>
      </c>
      <c r="B731" s="46" t="s">
        <v>4929</v>
      </c>
      <c r="C731" s="13" t="s">
        <v>2344</v>
      </c>
      <c r="D731" s="48" t="s">
        <v>523</v>
      </c>
      <c r="E731" s="38" t="s">
        <v>7963</v>
      </c>
      <c r="F731" s="43" t="s">
        <v>27</v>
      </c>
      <c r="G731" s="18" t="s">
        <v>4187</v>
      </c>
      <c r="H731" s="11">
        <v>0.99870000000000003</v>
      </c>
      <c r="I731" s="36">
        <f>(Reference!B$12*List!$H731)+Reference!B$13</f>
        <v>1011.1642301756119</v>
      </c>
      <c r="J731" s="36">
        <f>(Reference!C$12*List!$H731)+Reference!C$13</f>
        <v>1509.0124762830071</v>
      </c>
      <c r="K731" s="36">
        <f>(Reference!D$12*List!$H731)+Reference!D$13</f>
        <v>1806.4689755295642</v>
      </c>
      <c r="L731" s="36">
        <f>(Reference!E$12*List!$H731)+Reference!E$13</f>
        <v>2234.1801102356662</v>
      </c>
      <c r="M731" s="36">
        <f>(Reference!F$12*List!$H731)+Reference!F$13</f>
        <v>2327.4875173677442</v>
      </c>
      <c r="N731" s="36">
        <f>(Reference!G$12*List!$H731)+Reference!G$13</f>
        <v>2635.589828166283</v>
      </c>
      <c r="O731" s="36">
        <f>(Reference!H$12*List!$H731)+Reference!H$13</f>
        <v>2735.785701596702</v>
      </c>
      <c r="P731" s="36">
        <f>(Reference!I$12*List!$H731)+Reference!I$13</f>
        <v>2843.4962655344034</v>
      </c>
      <c r="Q731" s="36">
        <f>(Reference!J$12*List!$H731)+Reference!J$13</f>
        <v>3291.8727991355286</v>
      </c>
      <c r="R731" s="36">
        <f>(Reference!K$12*List!$H731)+Reference!K$13</f>
        <v>3396.4522420285298</v>
      </c>
      <c r="S731" s="36">
        <f>(Reference!L$12*List!$H731)+Reference!L$13</f>
        <v>3664.4762034549003</v>
      </c>
      <c r="T731" s="36">
        <f>(Reference!M$12*List!$H731)+Reference!M$13</f>
        <v>4377.7455774376976</v>
      </c>
      <c r="U731" s="36">
        <f>(Reference!N$12*List!$H731)+Reference!N$13</f>
        <v>17659.961049057645</v>
      </c>
      <c r="V731" s="12">
        <f>(Reference!O$12*List!$H731)+Reference!O$13</f>
        <v>656.47083823192781</v>
      </c>
      <c r="W731" s="12">
        <f>(Reference!P$12*List!$H731)+Reference!P$13</f>
        <v>925.02709023589841</v>
      </c>
      <c r="X731" s="12">
        <f>(Reference!Q$12*List!$H731)+Reference!Q$13</f>
        <v>462.51354511794921</v>
      </c>
      <c r="Y731" s="53"/>
      <c r="Z731" s="1" t="str">
        <f t="shared" si="23"/>
        <v>BROWN, Indiana</v>
      </c>
      <c r="AA731" s="38" t="s">
        <v>7963</v>
      </c>
      <c r="AB731" s="40" t="s">
        <v>277</v>
      </c>
      <c r="AC731" s="43" t="s">
        <v>27</v>
      </c>
      <c r="AD731" s="61">
        <v>0.82130000000000003</v>
      </c>
      <c r="AE731" s="56" t="str">
        <f t="shared" si="22"/>
        <v/>
      </c>
      <c r="AF731" s="60">
        <v>15200</v>
      </c>
      <c r="AI731" s="60">
        <v>0.83819999999999995</v>
      </c>
    </row>
    <row r="732" spans="1:35" x14ac:dyDescent="0.35">
      <c r="A732" s="46" t="s">
        <v>1475</v>
      </c>
      <c r="B732" s="46" t="s">
        <v>4930</v>
      </c>
      <c r="C732" s="27" t="s">
        <v>4057</v>
      </c>
      <c r="D732" s="48" t="s">
        <v>549</v>
      </c>
      <c r="E732" s="39" t="s">
        <v>7592</v>
      </c>
      <c r="F732" s="43" t="s">
        <v>27</v>
      </c>
      <c r="G732" s="18" t="s">
        <v>4187</v>
      </c>
      <c r="H732" s="11">
        <v>0.98650000000000004</v>
      </c>
      <c r="I732" s="36">
        <f>(Reference!B$12*List!$H732)+Reference!B$13</f>
        <v>1001.7670826317504</v>
      </c>
      <c r="J732" s="36">
        <f>(Reference!C$12*List!$H732)+Reference!C$13</f>
        <v>1494.9886288584435</v>
      </c>
      <c r="K732" s="36">
        <f>(Reference!D$12*List!$H732)+Reference!D$13</f>
        <v>1789.6807476731342</v>
      </c>
      <c r="L732" s="36">
        <f>(Reference!E$12*List!$H732)+Reference!E$13</f>
        <v>2213.4169943056268</v>
      </c>
      <c r="M732" s="36">
        <f>(Reference!F$12*List!$H732)+Reference!F$13</f>
        <v>2305.8572589443402</v>
      </c>
      <c r="N732" s="36">
        <f>(Reference!G$12*List!$H732)+Reference!G$13</f>
        <v>2611.0962535902936</v>
      </c>
      <c r="O732" s="36">
        <f>(Reference!H$12*List!$H732)+Reference!H$13</f>
        <v>2710.3609672962948</v>
      </c>
      <c r="P732" s="36">
        <f>(Reference!I$12*List!$H732)+Reference!I$13</f>
        <v>2817.0705345302467</v>
      </c>
      <c r="Q732" s="36">
        <f>(Reference!J$12*List!$H732)+Reference!J$13</f>
        <v>3261.2801283646008</v>
      </c>
      <c r="R732" s="36">
        <f>(Reference!K$12*List!$H732)+Reference!K$13</f>
        <v>3364.8876732952403</v>
      </c>
      <c r="S732" s="36">
        <f>(Reference!L$12*List!$H732)+Reference!L$13</f>
        <v>3630.4207824587929</v>
      </c>
      <c r="T732" s="36">
        <f>(Reference!M$12*List!$H732)+Reference!M$13</f>
        <v>4337.061463153389</v>
      </c>
      <c r="U732" s="36">
        <f>(Reference!N$12*List!$H732)+Reference!N$13</f>
        <v>17495.840073805164</v>
      </c>
      <c r="V732" s="12">
        <f>(Reference!O$12*List!$H732)+Reference!O$13</f>
        <v>650.36999611250621</v>
      </c>
      <c r="W732" s="12">
        <f>(Reference!P$12*List!$H732)+Reference!P$13</f>
        <v>916.43044906762248</v>
      </c>
      <c r="X732" s="12">
        <f>(Reference!Q$12*List!$H732)+Reference!Q$13</f>
        <v>458.21522453381124</v>
      </c>
      <c r="Y732" s="53"/>
      <c r="Z732" s="1" t="str">
        <f t="shared" si="23"/>
        <v>CARROLL, Indiana</v>
      </c>
      <c r="AA732" s="38" t="s">
        <v>7592</v>
      </c>
      <c r="AB732" s="40" t="s">
        <v>277</v>
      </c>
      <c r="AC732" s="43" t="s">
        <v>27</v>
      </c>
      <c r="AD732" s="61">
        <v>0.97270000000000001</v>
      </c>
      <c r="AE732" s="56" t="str">
        <f t="shared" si="22"/>
        <v/>
      </c>
      <c r="AF732" s="60">
        <v>15210</v>
      </c>
      <c r="AI732" s="60">
        <v>0.86829999999999996</v>
      </c>
    </row>
    <row r="733" spans="1:35" x14ac:dyDescent="0.35">
      <c r="A733" s="46" t="s">
        <v>1476</v>
      </c>
      <c r="B733" s="46" t="s">
        <v>4931</v>
      </c>
      <c r="C733" s="13">
        <v>99915</v>
      </c>
      <c r="D733" s="48" t="s">
        <v>8868</v>
      </c>
      <c r="E733" s="38" t="s">
        <v>7965</v>
      </c>
      <c r="F733" s="44" t="s">
        <v>27</v>
      </c>
      <c r="G733" s="18" t="s">
        <v>4188</v>
      </c>
      <c r="H733" s="11">
        <v>0.83819999999999995</v>
      </c>
      <c r="I733" s="36">
        <f>(Reference!B$12*List!$H733)+Reference!B$13</f>
        <v>887.53782191415451</v>
      </c>
      <c r="J733" s="36">
        <f>(Reference!C$12*List!$H733)+Reference!C$13</f>
        <v>1324.5184179516552</v>
      </c>
      <c r="K733" s="36">
        <f>(Reference!D$12*List!$H733)+Reference!D$13</f>
        <v>1585.6074533199733</v>
      </c>
      <c r="L733" s="36">
        <f>(Reference!E$12*List!$H733)+Reference!E$13</f>
        <v>1961.0260031232604</v>
      </c>
      <c r="M733" s="36">
        <f>(Reference!F$12*List!$H733)+Reference!F$13</f>
        <v>2042.9255110598483</v>
      </c>
      <c r="N733" s="36">
        <f>(Reference!G$12*List!$H733)+Reference!G$13</f>
        <v>2313.3587855887172</v>
      </c>
      <c r="O733" s="36">
        <f>(Reference!H$12*List!$H733)+Reference!H$13</f>
        <v>2401.3045659233085</v>
      </c>
      <c r="P733" s="36">
        <f>(Reference!I$12*List!$H733)+Reference!I$13</f>
        <v>2495.8462797829948</v>
      </c>
      <c r="Q733" s="36">
        <f>(Reference!J$12*List!$H733)+Reference!J$13</f>
        <v>2889.4036467802903</v>
      </c>
      <c r="R733" s="36">
        <f>(Reference!K$12*List!$H733)+Reference!K$13</f>
        <v>2981.1970550045207</v>
      </c>
      <c r="S733" s="36">
        <f>(Reference!L$12*List!$H733)+Reference!L$13</f>
        <v>3216.452017399552</v>
      </c>
      <c r="T733" s="36">
        <f>(Reference!M$12*List!$H733)+Reference!M$13</f>
        <v>3842.5160411564248</v>
      </c>
      <c r="U733" s="36">
        <f>(Reference!N$12*List!$H733)+Reference!N$13</f>
        <v>15500.828546760695</v>
      </c>
      <c r="V733" s="12">
        <f>(Reference!O$12*List!$H733)+Reference!O$13</f>
        <v>576.20975952970093</v>
      </c>
      <c r="W733" s="12">
        <f>(Reference!P$12*List!$H733)+Reference!P$13</f>
        <v>811.9319338827604</v>
      </c>
      <c r="X733" s="12">
        <f>(Reference!Q$12*List!$H733)+Reference!Q$13</f>
        <v>405.9659669413802</v>
      </c>
      <c r="Y733" s="53"/>
      <c r="Z733" s="1" t="str">
        <f t="shared" si="23"/>
        <v>CASS, Indiana</v>
      </c>
      <c r="AA733" s="38" t="s">
        <v>7965</v>
      </c>
      <c r="AB733" s="40" t="s">
        <v>277</v>
      </c>
      <c r="AC733" s="43" t="s">
        <v>27</v>
      </c>
      <c r="AD733" s="61">
        <v>0.86739999999999995</v>
      </c>
      <c r="AE733" s="56" t="str">
        <f t="shared" si="22"/>
        <v/>
      </c>
      <c r="AF733" s="60">
        <v>15220</v>
      </c>
      <c r="AI733" s="60">
        <v>0.83819999999999995</v>
      </c>
    </row>
    <row r="734" spans="1:35" x14ac:dyDescent="0.35">
      <c r="A734" s="46" t="s">
        <v>1477</v>
      </c>
      <c r="B734" s="46" t="s">
        <v>4932</v>
      </c>
      <c r="C734" s="27" t="s">
        <v>4058</v>
      </c>
      <c r="D734" s="48" t="s">
        <v>572</v>
      </c>
      <c r="E734" s="39" t="s">
        <v>7594</v>
      </c>
      <c r="F734" s="43" t="s">
        <v>27</v>
      </c>
      <c r="G734" s="18" t="s">
        <v>4187</v>
      </c>
      <c r="H734" s="29">
        <v>0.86829999999999996</v>
      </c>
      <c r="I734" s="36">
        <f>(Reference!B$12*List!$H734)+Reference!B$13</f>
        <v>910.72258757564896</v>
      </c>
      <c r="J734" s="36">
        <f>(Reference!C$12*List!$H734)+Reference!C$13</f>
        <v>1359.1182382368495</v>
      </c>
      <c r="K734" s="36">
        <f>(Reference!D$12*List!$H734)+Reference!D$13</f>
        <v>1627.0275892608374</v>
      </c>
      <c r="L734" s="36">
        <f>(Reference!E$12*List!$H734)+Reference!E$13</f>
        <v>2012.2530350490138</v>
      </c>
      <c r="M734" s="36">
        <f>(Reference!F$12*List!$H734)+Reference!F$13</f>
        <v>2096.291968317591</v>
      </c>
      <c r="N734" s="36">
        <f>(Reference!G$12*List!$H734)+Reference!G$13</f>
        <v>2373.7896540098054</v>
      </c>
      <c r="O734" s="36">
        <f>(Reference!H$12*List!$H734)+Reference!H$13</f>
        <v>2464.0328038284124</v>
      </c>
      <c r="P734" s="36">
        <f>(Reference!I$12*List!$H734)+Reference!I$13</f>
        <v>2561.0441898834147</v>
      </c>
      <c r="Q734" s="36">
        <f>(Reference!J$12*List!$H734)+Reference!J$13</f>
        <v>2964.882285321678</v>
      </c>
      <c r="R734" s="36">
        <f>(Reference!K$12*List!$H734)+Reference!K$13</f>
        <v>3059.0735729448488</v>
      </c>
      <c r="S734" s="36">
        <f>(Reference!L$12*List!$H734)+Reference!L$13</f>
        <v>3300.4739987096204</v>
      </c>
      <c r="T734" s="36">
        <f>(Reference!M$12*List!$H734)+Reference!M$13</f>
        <v>3942.8924214808258</v>
      </c>
      <c r="U734" s="36">
        <f>(Reference!N$12*List!$H734)+Reference!N$13</f>
        <v>15905.749969309843</v>
      </c>
      <c r="V734" s="12">
        <f>(Reference!O$12*List!$H734)+Reference!O$13</f>
        <v>591.26183721778216</v>
      </c>
      <c r="W734" s="12">
        <f>(Reference!P$12*List!$H734)+Reference!P$13</f>
        <v>833.14167971596578</v>
      </c>
      <c r="X734" s="12">
        <f>(Reference!Q$12*List!$H734)+Reference!Q$13</f>
        <v>416.57083985798289</v>
      </c>
      <c r="Y734" s="53"/>
      <c r="Z734" s="1" t="str">
        <f t="shared" si="23"/>
        <v>CLARK, Indiana</v>
      </c>
      <c r="AA734" s="39" t="s">
        <v>7594</v>
      </c>
      <c r="AB734" s="40" t="s">
        <v>277</v>
      </c>
      <c r="AC734" s="44" t="s">
        <v>27</v>
      </c>
      <c r="AD734" s="62">
        <v>0.83819999999999995</v>
      </c>
      <c r="AE734" s="56" t="str">
        <f t="shared" si="22"/>
        <v/>
      </c>
      <c r="AF734" s="60">
        <v>15230</v>
      </c>
      <c r="AI734" s="60">
        <v>0.94950000000000001</v>
      </c>
    </row>
    <row r="735" spans="1:35" x14ac:dyDescent="0.35">
      <c r="A735" s="46" t="s">
        <v>1478</v>
      </c>
      <c r="B735" s="46" t="s">
        <v>4933</v>
      </c>
      <c r="C735" s="27" t="s">
        <v>3362</v>
      </c>
      <c r="D735" s="48" t="s">
        <v>715</v>
      </c>
      <c r="E735" s="39" t="s">
        <v>7487</v>
      </c>
      <c r="F735" s="43" t="s">
        <v>27</v>
      </c>
      <c r="G735" s="18" t="s">
        <v>4187</v>
      </c>
      <c r="H735" s="11">
        <v>0.89800000000000002</v>
      </c>
      <c r="I735" s="36">
        <f>(Reference!B$12*List!$H735)+Reference!B$13</f>
        <v>933.59925003898411</v>
      </c>
      <c r="J735" s="36">
        <f>(Reference!C$12*List!$H735)+Reference!C$13</f>
        <v>1393.2582602458288</v>
      </c>
      <c r="K735" s="36">
        <f>(Reference!D$12*List!$H735)+Reference!D$13</f>
        <v>1667.8972915014908</v>
      </c>
      <c r="L735" s="36">
        <f>(Reference!E$12*List!$H735)+Reference!E$13</f>
        <v>2062.7993090754217</v>
      </c>
      <c r="M735" s="36">
        <f>(Reference!F$12*List!$H735)+Reference!F$13</f>
        <v>2148.9492367745661</v>
      </c>
      <c r="N735" s="36">
        <f>(Reference!G$12*List!$H735)+Reference!G$13</f>
        <v>2433.4174544120096</v>
      </c>
      <c r="O735" s="36">
        <f>(Reference!H$12*List!$H735)+Reference!H$13</f>
        <v>2525.9274438876009</v>
      </c>
      <c r="P735" s="36">
        <f>(Reference!I$12*List!$H735)+Reference!I$13</f>
        <v>2625.3756825738624</v>
      </c>
      <c r="Q735" s="36">
        <f>(Reference!J$12*List!$H735)+Reference!J$13</f>
        <v>3039.3578854771331</v>
      </c>
      <c r="R735" s="36">
        <f>(Reference!K$12*List!$H735)+Reference!K$13</f>
        <v>3135.9151869922825</v>
      </c>
      <c r="S735" s="36">
        <f>(Reference!L$12*List!$H735)+Reference!L$13</f>
        <v>3383.3794088394889</v>
      </c>
      <c r="T735" s="36">
        <f>(Reference!M$12*List!$H735)+Reference!M$13</f>
        <v>4041.9348964188557</v>
      </c>
      <c r="U735" s="36">
        <f>(Reference!N$12*List!$H735)+Reference!N$13</f>
        <v>16305.290376276942</v>
      </c>
      <c r="V735" s="12">
        <f>(Reference!O$12*List!$H735)+Reference!O$13</f>
        <v>606.11388729539044</v>
      </c>
      <c r="W735" s="12">
        <f>(Reference!P$12*List!$H735)+Reference!P$13</f>
        <v>854.06956846168669</v>
      </c>
      <c r="X735" s="12">
        <f>(Reference!Q$12*List!$H735)+Reference!Q$13</f>
        <v>427.03478423084334</v>
      </c>
      <c r="Y735" s="53"/>
      <c r="Z735" s="1" t="str">
        <f t="shared" si="23"/>
        <v>CLAY, Indiana</v>
      </c>
      <c r="AA735" s="38" t="s">
        <v>7487</v>
      </c>
      <c r="AB735" s="40" t="s">
        <v>277</v>
      </c>
      <c r="AC735" s="43" t="s">
        <v>27</v>
      </c>
      <c r="AD735" s="61">
        <v>0.9204</v>
      </c>
      <c r="AE735" s="56" t="str">
        <f t="shared" si="22"/>
        <v/>
      </c>
      <c r="AF735" s="60">
        <v>15240</v>
      </c>
      <c r="AI735" s="60">
        <v>0.83819999999999995</v>
      </c>
    </row>
    <row r="736" spans="1:35" x14ac:dyDescent="0.35">
      <c r="A736" s="46" t="s">
        <v>1479</v>
      </c>
      <c r="B736" s="46" t="s">
        <v>4934</v>
      </c>
      <c r="C736" s="27">
        <v>99915</v>
      </c>
      <c r="D736" s="48" t="s">
        <v>8868</v>
      </c>
      <c r="E736" s="39" t="s">
        <v>7968</v>
      </c>
      <c r="F736" s="44" t="s">
        <v>27</v>
      </c>
      <c r="G736" s="18" t="s">
        <v>4188</v>
      </c>
      <c r="H736" s="11">
        <v>0.83819999999999995</v>
      </c>
      <c r="I736" s="36">
        <f>(Reference!B$12*List!$H736)+Reference!B$13</f>
        <v>887.53782191415451</v>
      </c>
      <c r="J736" s="36">
        <f>(Reference!C$12*List!$H736)+Reference!C$13</f>
        <v>1324.5184179516552</v>
      </c>
      <c r="K736" s="36">
        <f>(Reference!D$12*List!$H736)+Reference!D$13</f>
        <v>1585.6074533199733</v>
      </c>
      <c r="L736" s="36">
        <f>(Reference!E$12*List!$H736)+Reference!E$13</f>
        <v>1961.0260031232604</v>
      </c>
      <c r="M736" s="36">
        <f>(Reference!F$12*List!$H736)+Reference!F$13</f>
        <v>2042.9255110598483</v>
      </c>
      <c r="N736" s="36">
        <f>(Reference!G$12*List!$H736)+Reference!G$13</f>
        <v>2313.3587855887172</v>
      </c>
      <c r="O736" s="36">
        <f>(Reference!H$12*List!$H736)+Reference!H$13</f>
        <v>2401.3045659233085</v>
      </c>
      <c r="P736" s="36">
        <f>(Reference!I$12*List!$H736)+Reference!I$13</f>
        <v>2495.8462797829948</v>
      </c>
      <c r="Q736" s="36">
        <f>(Reference!J$12*List!$H736)+Reference!J$13</f>
        <v>2889.4036467802903</v>
      </c>
      <c r="R736" s="36">
        <f>(Reference!K$12*List!$H736)+Reference!K$13</f>
        <v>2981.1970550045207</v>
      </c>
      <c r="S736" s="36">
        <f>(Reference!L$12*List!$H736)+Reference!L$13</f>
        <v>3216.452017399552</v>
      </c>
      <c r="T736" s="36">
        <f>(Reference!M$12*List!$H736)+Reference!M$13</f>
        <v>3842.5160411564248</v>
      </c>
      <c r="U736" s="36">
        <f>(Reference!N$12*List!$H736)+Reference!N$13</f>
        <v>15500.828546760695</v>
      </c>
      <c r="V736" s="12">
        <f>(Reference!O$12*List!$H736)+Reference!O$13</f>
        <v>576.20975952970093</v>
      </c>
      <c r="W736" s="12">
        <f>(Reference!P$12*List!$H736)+Reference!P$13</f>
        <v>811.9319338827604</v>
      </c>
      <c r="X736" s="12">
        <f>(Reference!Q$12*List!$H736)+Reference!Q$13</f>
        <v>405.9659669413802</v>
      </c>
      <c r="Y736" s="53"/>
      <c r="Z736" s="1" t="str">
        <f t="shared" si="23"/>
        <v>CLINTON, Indiana</v>
      </c>
      <c r="AA736" s="38" t="s">
        <v>7968</v>
      </c>
      <c r="AB736" s="40" t="s">
        <v>277</v>
      </c>
      <c r="AC736" s="43" t="s">
        <v>27</v>
      </c>
      <c r="AD736" s="61">
        <v>1.0062</v>
      </c>
      <c r="AE736" s="56" t="str">
        <f t="shared" si="22"/>
        <v/>
      </c>
      <c r="AF736" s="60">
        <v>15250</v>
      </c>
      <c r="AI736" s="60">
        <v>0.83819999999999995</v>
      </c>
    </row>
    <row r="737" spans="1:35" x14ac:dyDescent="0.35">
      <c r="A737" s="46" t="s">
        <v>1480</v>
      </c>
      <c r="B737" s="46" t="s">
        <v>4935</v>
      </c>
      <c r="C737" s="27">
        <v>99915</v>
      </c>
      <c r="D737" s="48" t="s">
        <v>8868</v>
      </c>
      <c r="E737" s="39" t="s">
        <v>7599</v>
      </c>
      <c r="F737" s="44" t="s">
        <v>27</v>
      </c>
      <c r="G737" s="18" t="s">
        <v>4188</v>
      </c>
      <c r="H737" s="11">
        <v>0.83819999999999995</v>
      </c>
      <c r="I737" s="36">
        <f>(Reference!B$12*List!$H737)+Reference!B$13</f>
        <v>887.53782191415451</v>
      </c>
      <c r="J737" s="36">
        <f>(Reference!C$12*List!$H737)+Reference!C$13</f>
        <v>1324.5184179516552</v>
      </c>
      <c r="K737" s="36">
        <f>(Reference!D$12*List!$H737)+Reference!D$13</f>
        <v>1585.6074533199733</v>
      </c>
      <c r="L737" s="36">
        <f>(Reference!E$12*List!$H737)+Reference!E$13</f>
        <v>1961.0260031232604</v>
      </c>
      <c r="M737" s="36">
        <f>(Reference!F$12*List!$H737)+Reference!F$13</f>
        <v>2042.9255110598483</v>
      </c>
      <c r="N737" s="36">
        <f>(Reference!G$12*List!$H737)+Reference!G$13</f>
        <v>2313.3587855887172</v>
      </c>
      <c r="O737" s="36">
        <f>(Reference!H$12*List!$H737)+Reference!H$13</f>
        <v>2401.3045659233085</v>
      </c>
      <c r="P737" s="36">
        <f>(Reference!I$12*List!$H737)+Reference!I$13</f>
        <v>2495.8462797829948</v>
      </c>
      <c r="Q737" s="36">
        <f>(Reference!J$12*List!$H737)+Reference!J$13</f>
        <v>2889.4036467802903</v>
      </c>
      <c r="R737" s="36">
        <f>(Reference!K$12*List!$H737)+Reference!K$13</f>
        <v>2981.1970550045207</v>
      </c>
      <c r="S737" s="36">
        <f>(Reference!L$12*List!$H737)+Reference!L$13</f>
        <v>3216.452017399552</v>
      </c>
      <c r="T737" s="36">
        <f>(Reference!M$12*List!$H737)+Reference!M$13</f>
        <v>3842.5160411564248</v>
      </c>
      <c r="U737" s="36">
        <f>(Reference!N$12*List!$H737)+Reference!N$13</f>
        <v>15500.828546760695</v>
      </c>
      <c r="V737" s="12">
        <f>(Reference!O$12*List!$H737)+Reference!O$13</f>
        <v>576.20975952970093</v>
      </c>
      <c r="W737" s="12">
        <f>(Reference!P$12*List!$H737)+Reference!P$13</f>
        <v>811.9319338827604</v>
      </c>
      <c r="X737" s="12">
        <f>(Reference!Q$12*List!$H737)+Reference!Q$13</f>
        <v>405.9659669413802</v>
      </c>
      <c r="Y737" s="53"/>
      <c r="Z737" s="1" t="str">
        <f t="shared" si="23"/>
        <v>CRAWFORD, Indiana</v>
      </c>
      <c r="AA737" s="38" t="s">
        <v>7599</v>
      </c>
      <c r="AB737" s="40" t="s">
        <v>277</v>
      </c>
      <c r="AC737" s="43" t="s">
        <v>27</v>
      </c>
      <c r="AD737" s="61">
        <v>0.98650000000000004</v>
      </c>
      <c r="AE737" s="56" t="str">
        <f t="shared" si="22"/>
        <v/>
      </c>
      <c r="AF737" s="60">
        <v>15260</v>
      </c>
      <c r="AI737" s="60">
        <v>0.83819999999999995</v>
      </c>
    </row>
    <row r="738" spans="1:35" x14ac:dyDescent="0.35">
      <c r="A738" s="46" t="s">
        <v>1481</v>
      </c>
      <c r="B738" s="46" t="s">
        <v>4936</v>
      </c>
      <c r="C738" s="27">
        <v>99915</v>
      </c>
      <c r="D738" s="48" t="s">
        <v>8868</v>
      </c>
      <c r="E738" s="39" t="s">
        <v>8018</v>
      </c>
      <c r="F738" s="44" t="s">
        <v>27</v>
      </c>
      <c r="G738" s="18" t="s">
        <v>4188</v>
      </c>
      <c r="H738" s="29">
        <v>0.83819999999999995</v>
      </c>
      <c r="I738" s="36">
        <f>(Reference!B$12*List!$H738)+Reference!B$13</f>
        <v>887.53782191415451</v>
      </c>
      <c r="J738" s="36">
        <f>(Reference!C$12*List!$H738)+Reference!C$13</f>
        <v>1324.5184179516552</v>
      </c>
      <c r="K738" s="36">
        <f>(Reference!D$12*List!$H738)+Reference!D$13</f>
        <v>1585.6074533199733</v>
      </c>
      <c r="L738" s="36">
        <f>(Reference!E$12*List!$H738)+Reference!E$13</f>
        <v>1961.0260031232604</v>
      </c>
      <c r="M738" s="36">
        <f>(Reference!F$12*List!$H738)+Reference!F$13</f>
        <v>2042.9255110598483</v>
      </c>
      <c r="N738" s="36">
        <f>(Reference!G$12*List!$H738)+Reference!G$13</f>
        <v>2313.3587855887172</v>
      </c>
      <c r="O738" s="36">
        <f>(Reference!H$12*List!$H738)+Reference!H$13</f>
        <v>2401.3045659233085</v>
      </c>
      <c r="P738" s="36">
        <f>(Reference!I$12*List!$H738)+Reference!I$13</f>
        <v>2495.8462797829948</v>
      </c>
      <c r="Q738" s="36">
        <f>(Reference!J$12*List!$H738)+Reference!J$13</f>
        <v>2889.4036467802903</v>
      </c>
      <c r="R738" s="36">
        <f>(Reference!K$12*List!$H738)+Reference!K$13</f>
        <v>2981.1970550045207</v>
      </c>
      <c r="S738" s="36">
        <f>(Reference!L$12*List!$H738)+Reference!L$13</f>
        <v>3216.452017399552</v>
      </c>
      <c r="T738" s="36">
        <f>(Reference!M$12*List!$H738)+Reference!M$13</f>
        <v>3842.5160411564248</v>
      </c>
      <c r="U738" s="36">
        <f>(Reference!N$12*List!$H738)+Reference!N$13</f>
        <v>15500.828546760695</v>
      </c>
      <c r="V738" s="12">
        <f>(Reference!O$12*List!$H738)+Reference!O$13</f>
        <v>576.20975952970093</v>
      </c>
      <c r="W738" s="12">
        <f>(Reference!P$12*List!$H738)+Reference!P$13</f>
        <v>811.9319338827604</v>
      </c>
      <c r="X738" s="12">
        <f>(Reference!Q$12*List!$H738)+Reference!Q$13</f>
        <v>405.9659669413802</v>
      </c>
      <c r="Y738" s="53"/>
      <c r="Z738" s="1" t="str">
        <f t="shared" si="23"/>
        <v>DAVIESS, Indiana</v>
      </c>
      <c r="AA738" s="39" t="s">
        <v>8018</v>
      </c>
      <c r="AB738" s="40" t="s">
        <v>277</v>
      </c>
      <c r="AC738" s="44" t="s">
        <v>27</v>
      </c>
      <c r="AD738" s="62">
        <v>0.83819999999999995</v>
      </c>
      <c r="AE738" s="56" t="str">
        <f t="shared" si="22"/>
        <v/>
      </c>
      <c r="AF738" s="60">
        <v>15270</v>
      </c>
      <c r="AI738" s="60">
        <v>0.83819999999999995</v>
      </c>
    </row>
    <row r="739" spans="1:35" x14ac:dyDescent="0.35">
      <c r="A739" s="46" t="s">
        <v>1482</v>
      </c>
      <c r="B739" s="46" t="s">
        <v>4937</v>
      </c>
      <c r="C739" s="27" t="s">
        <v>1673</v>
      </c>
      <c r="D739" s="48" t="s">
        <v>424</v>
      </c>
      <c r="E739" s="39" t="s">
        <v>8019</v>
      </c>
      <c r="F739" s="43" t="s">
        <v>27</v>
      </c>
      <c r="G739" s="18" t="s">
        <v>4187</v>
      </c>
      <c r="H739" s="11">
        <v>0.94950000000000001</v>
      </c>
      <c r="I739" s="36">
        <f>(Reference!B$12*List!$H739)+Reference!B$13</f>
        <v>973.26753680200625</v>
      </c>
      <c r="J739" s="36">
        <f>(Reference!C$12*List!$H739)+Reference!C$13</f>
        <v>1452.4572883085368</v>
      </c>
      <c r="K739" s="36">
        <f>(Reference!D$12*List!$H739)+Reference!D$13</f>
        <v>1738.7656304036336</v>
      </c>
      <c r="L739" s="36">
        <f>(Reference!E$12*List!$H739)+Reference!E$13</f>
        <v>2150.4468886161621</v>
      </c>
      <c r="M739" s="36">
        <f>(Reference!F$12*List!$H739)+Reference!F$13</f>
        <v>2240.2572948733609</v>
      </c>
      <c r="N739" s="36">
        <f>(Reference!G$12*List!$H739)+Reference!G$13</f>
        <v>2536.8124618434404</v>
      </c>
      <c r="O739" s="36">
        <f>(Reference!H$12*List!$H739)+Reference!H$13</f>
        <v>2633.2531665491574</v>
      </c>
      <c r="P739" s="36">
        <f>(Reference!I$12*List!$H739)+Reference!I$13</f>
        <v>2736.9269241078036</v>
      </c>
      <c r="Q739" s="36">
        <f>(Reference!J$12*List!$H739)+Reference!J$13</f>
        <v>3168.4990776658856</v>
      </c>
      <c r="R739" s="36">
        <f>(Reference!K$12*List!$H739)+Reference!K$13</f>
        <v>3269.1590632024781</v>
      </c>
      <c r="S739" s="36">
        <f>(Reference!L$12*List!$H739)+Reference!L$13</f>
        <v>3527.1379482902703</v>
      </c>
      <c r="T739" s="36">
        <f>(Reference!M$12*List!$H739)+Reference!M$13</f>
        <v>4213.6752149140921</v>
      </c>
      <c r="U739" s="36">
        <f>(Reference!N$12*List!$H739)+Reference!N$13</f>
        <v>16998.096132465682</v>
      </c>
      <c r="V739" s="12">
        <f>(Reference!O$12*List!$H739)+Reference!O$13</f>
        <v>631.86744214376859</v>
      </c>
      <c r="W739" s="12">
        <f>(Reference!P$12*List!$H739)+Reference!P$13</f>
        <v>890.35866847531031</v>
      </c>
      <c r="X739" s="12">
        <f>(Reference!Q$12*List!$H739)+Reference!Q$13</f>
        <v>445.17933423765515</v>
      </c>
      <c r="Y739" s="53"/>
      <c r="Z739" s="1" t="str">
        <f t="shared" si="23"/>
        <v>DEARBORN, Indiana</v>
      </c>
      <c r="AA739" s="38" t="s">
        <v>8019</v>
      </c>
      <c r="AB739" s="40" t="s">
        <v>277</v>
      </c>
      <c r="AC739" s="43" t="s">
        <v>27</v>
      </c>
      <c r="AD739" s="61">
        <v>0.99870000000000003</v>
      </c>
      <c r="AE739" s="56" t="str">
        <f t="shared" si="22"/>
        <v/>
      </c>
      <c r="AF739" s="60">
        <v>15280</v>
      </c>
      <c r="AI739" s="60">
        <v>0.99870000000000003</v>
      </c>
    </row>
    <row r="740" spans="1:35" x14ac:dyDescent="0.35">
      <c r="A740" s="46" t="s">
        <v>1483</v>
      </c>
      <c r="B740" s="46" t="s">
        <v>4938</v>
      </c>
      <c r="C740" s="13">
        <v>99915</v>
      </c>
      <c r="D740" s="48" t="s">
        <v>8868</v>
      </c>
      <c r="E740" s="38" t="s">
        <v>7846</v>
      </c>
      <c r="F740" s="44" t="s">
        <v>27</v>
      </c>
      <c r="G740" s="18" t="s">
        <v>4188</v>
      </c>
      <c r="H740" s="11">
        <v>0.83819999999999995</v>
      </c>
      <c r="I740" s="36">
        <f>(Reference!B$12*List!$H740)+Reference!B$13</f>
        <v>887.53782191415451</v>
      </c>
      <c r="J740" s="36">
        <f>(Reference!C$12*List!$H740)+Reference!C$13</f>
        <v>1324.5184179516552</v>
      </c>
      <c r="K740" s="36">
        <f>(Reference!D$12*List!$H740)+Reference!D$13</f>
        <v>1585.6074533199733</v>
      </c>
      <c r="L740" s="36">
        <f>(Reference!E$12*List!$H740)+Reference!E$13</f>
        <v>1961.0260031232604</v>
      </c>
      <c r="M740" s="36">
        <f>(Reference!F$12*List!$H740)+Reference!F$13</f>
        <v>2042.9255110598483</v>
      </c>
      <c r="N740" s="36">
        <f>(Reference!G$12*List!$H740)+Reference!G$13</f>
        <v>2313.3587855887172</v>
      </c>
      <c r="O740" s="36">
        <f>(Reference!H$12*List!$H740)+Reference!H$13</f>
        <v>2401.3045659233085</v>
      </c>
      <c r="P740" s="36">
        <f>(Reference!I$12*List!$H740)+Reference!I$13</f>
        <v>2495.8462797829948</v>
      </c>
      <c r="Q740" s="36">
        <f>(Reference!J$12*List!$H740)+Reference!J$13</f>
        <v>2889.4036467802903</v>
      </c>
      <c r="R740" s="36">
        <f>(Reference!K$12*List!$H740)+Reference!K$13</f>
        <v>2981.1970550045207</v>
      </c>
      <c r="S740" s="36">
        <f>(Reference!L$12*List!$H740)+Reference!L$13</f>
        <v>3216.452017399552</v>
      </c>
      <c r="T740" s="36">
        <f>(Reference!M$12*List!$H740)+Reference!M$13</f>
        <v>3842.5160411564248</v>
      </c>
      <c r="U740" s="36">
        <f>(Reference!N$12*List!$H740)+Reference!N$13</f>
        <v>15500.828546760695</v>
      </c>
      <c r="V740" s="12">
        <f>(Reference!O$12*List!$H740)+Reference!O$13</f>
        <v>576.20975952970093</v>
      </c>
      <c r="W740" s="12">
        <f>(Reference!P$12*List!$H740)+Reference!P$13</f>
        <v>811.9319338827604</v>
      </c>
      <c r="X740" s="12">
        <f>(Reference!Q$12*List!$H740)+Reference!Q$13</f>
        <v>405.9659669413802</v>
      </c>
      <c r="Y740" s="53"/>
      <c r="Z740" s="1" t="str">
        <f t="shared" si="23"/>
        <v>DECATUR, Indiana</v>
      </c>
      <c r="AA740" s="38" t="s">
        <v>7846</v>
      </c>
      <c r="AB740" s="40" t="s">
        <v>277</v>
      </c>
      <c r="AC740" s="43" t="s">
        <v>27</v>
      </c>
      <c r="AD740" s="61">
        <v>0.99870000000000003</v>
      </c>
      <c r="AE740" s="56" t="str">
        <f t="shared" si="22"/>
        <v/>
      </c>
      <c r="AF740" s="60">
        <v>15290</v>
      </c>
      <c r="AI740" s="60">
        <v>0.99870000000000003</v>
      </c>
    </row>
    <row r="741" spans="1:35" x14ac:dyDescent="0.35">
      <c r="A741" s="46" t="s">
        <v>1484</v>
      </c>
      <c r="B741" s="46" t="s">
        <v>4939</v>
      </c>
      <c r="C741" s="13">
        <v>99915</v>
      </c>
      <c r="D741" s="48" t="s">
        <v>8868</v>
      </c>
      <c r="E741" s="38" t="s">
        <v>7498</v>
      </c>
      <c r="F741" s="44" t="s">
        <v>27</v>
      </c>
      <c r="G741" s="18" t="s">
        <v>4188</v>
      </c>
      <c r="H741" s="11">
        <v>0.83819999999999995</v>
      </c>
      <c r="I741" s="36">
        <f>(Reference!B$12*List!$H741)+Reference!B$13</f>
        <v>887.53782191415451</v>
      </c>
      <c r="J741" s="36">
        <f>(Reference!C$12*List!$H741)+Reference!C$13</f>
        <v>1324.5184179516552</v>
      </c>
      <c r="K741" s="36">
        <f>(Reference!D$12*List!$H741)+Reference!D$13</f>
        <v>1585.6074533199733</v>
      </c>
      <c r="L741" s="36">
        <f>(Reference!E$12*List!$H741)+Reference!E$13</f>
        <v>1961.0260031232604</v>
      </c>
      <c r="M741" s="36">
        <f>(Reference!F$12*List!$H741)+Reference!F$13</f>
        <v>2042.9255110598483</v>
      </c>
      <c r="N741" s="36">
        <f>(Reference!G$12*List!$H741)+Reference!G$13</f>
        <v>2313.3587855887172</v>
      </c>
      <c r="O741" s="36">
        <f>(Reference!H$12*List!$H741)+Reference!H$13</f>
        <v>2401.3045659233085</v>
      </c>
      <c r="P741" s="36">
        <f>(Reference!I$12*List!$H741)+Reference!I$13</f>
        <v>2495.8462797829948</v>
      </c>
      <c r="Q741" s="36">
        <f>(Reference!J$12*List!$H741)+Reference!J$13</f>
        <v>2889.4036467802903</v>
      </c>
      <c r="R741" s="36">
        <f>(Reference!K$12*List!$H741)+Reference!K$13</f>
        <v>2981.1970550045207</v>
      </c>
      <c r="S741" s="36">
        <f>(Reference!L$12*List!$H741)+Reference!L$13</f>
        <v>3216.452017399552</v>
      </c>
      <c r="T741" s="36">
        <f>(Reference!M$12*List!$H741)+Reference!M$13</f>
        <v>3842.5160411564248</v>
      </c>
      <c r="U741" s="36">
        <f>(Reference!N$12*List!$H741)+Reference!N$13</f>
        <v>15500.828546760695</v>
      </c>
      <c r="V741" s="12">
        <f>(Reference!O$12*List!$H741)+Reference!O$13</f>
        <v>576.20975952970093</v>
      </c>
      <c r="W741" s="12">
        <f>(Reference!P$12*List!$H741)+Reference!P$13</f>
        <v>811.9319338827604</v>
      </c>
      <c r="X741" s="12">
        <f>(Reference!Q$12*List!$H741)+Reference!Q$13</f>
        <v>405.9659669413802</v>
      </c>
      <c r="Y741" s="53"/>
      <c r="Z741" s="1" t="str">
        <f t="shared" si="23"/>
        <v>DE KALB, Indiana</v>
      </c>
      <c r="AA741" s="38" t="s">
        <v>7498</v>
      </c>
      <c r="AB741" s="40" t="s">
        <v>277</v>
      </c>
      <c r="AC741" s="43" t="s">
        <v>27</v>
      </c>
      <c r="AD741" s="61">
        <v>0.98650000000000004</v>
      </c>
      <c r="AE741" s="56" t="str">
        <f t="shared" si="22"/>
        <v/>
      </c>
      <c r="AF741" s="60">
        <v>15300</v>
      </c>
      <c r="AI741" s="60">
        <v>0.86829999999999996</v>
      </c>
    </row>
    <row r="742" spans="1:35" x14ac:dyDescent="0.35">
      <c r="A742" s="46" t="s">
        <v>1485</v>
      </c>
      <c r="B742" s="46" t="s">
        <v>4940</v>
      </c>
      <c r="C742" s="13" t="s">
        <v>2723</v>
      </c>
      <c r="D742" s="48" t="s">
        <v>603</v>
      </c>
      <c r="E742" s="38" t="s">
        <v>8020</v>
      </c>
      <c r="F742" s="43" t="s">
        <v>27</v>
      </c>
      <c r="G742" s="18" t="s">
        <v>4187</v>
      </c>
      <c r="H742" s="29">
        <v>0.99619999999999997</v>
      </c>
      <c r="I742" s="36">
        <f>(Reference!B$12*List!$H742)+Reference!B$13</f>
        <v>1009.2385851871156</v>
      </c>
      <c r="J742" s="36">
        <f>(Reference!C$12*List!$H742)+Reference!C$13</f>
        <v>1506.1387370566622</v>
      </c>
      <c r="K742" s="36">
        <f>(Reference!D$12*List!$H742)+Reference!D$13</f>
        <v>1803.0287649032464</v>
      </c>
      <c r="L742" s="36">
        <f>(Reference!E$12*List!$H742)+Reference!E$13</f>
        <v>2229.9253733647565</v>
      </c>
      <c r="M742" s="36">
        <f>(Reference!F$12*List!$H742)+Reference!F$13</f>
        <v>2323.0550873629481</v>
      </c>
      <c r="N742" s="36">
        <f>(Reference!G$12*List!$H742)+Reference!G$13</f>
        <v>2630.5706530482521</v>
      </c>
      <c r="O742" s="36">
        <f>(Reference!H$12*List!$H742)+Reference!H$13</f>
        <v>2730.5757150597337</v>
      </c>
      <c r="P742" s="36">
        <f>(Reference!I$12*List!$H742)+Reference!I$13</f>
        <v>2838.0811567220762</v>
      </c>
      <c r="Q742" s="36">
        <f>(Reference!J$12*List!$H742)+Reference!J$13</f>
        <v>3285.603809223453</v>
      </c>
      <c r="R742" s="36">
        <f>(Reference!K$12*List!$H742)+Reference!K$13</f>
        <v>3389.9840926979373</v>
      </c>
      <c r="S742" s="36">
        <f>(Reference!L$12*List!$H742)+Reference!L$13</f>
        <v>3657.4976335786487</v>
      </c>
      <c r="T742" s="36">
        <f>(Reference!M$12*List!$H742)+Reference!M$13</f>
        <v>4369.4086687728795</v>
      </c>
      <c r="U742" s="36">
        <f>(Reference!N$12*List!$H742)+Reference!N$13</f>
        <v>17626.329701669842</v>
      </c>
      <c r="V742" s="12">
        <f>(Reference!O$12*List!$H742)+Reference!O$13</f>
        <v>655.22066566647254</v>
      </c>
      <c r="W742" s="12">
        <f>(Reference!P$12*List!$H742)+Reference!P$13</f>
        <v>923.26548343912054</v>
      </c>
      <c r="X742" s="12">
        <f>(Reference!Q$12*List!$H742)+Reference!Q$13</f>
        <v>461.63274171956027</v>
      </c>
      <c r="Y742" s="53"/>
      <c r="Z742" s="1" t="str">
        <f t="shared" si="23"/>
        <v>DELAWARE, Indiana</v>
      </c>
      <c r="AA742" s="39" t="s">
        <v>8020</v>
      </c>
      <c r="AB742" s="40" t="s">
        <v>277</v>
      </c>
      <c r="AC742" s="44" t="s">
        <v>27</v>
      </c>
      <c r="AD742" s="62">
        <v>0.83819999999999995</v>
      </c>
      <c r="AE742" s="56" t="str">
        <f t="shared" si="22"/>
        <v/>
      </c>
      <c r="AF742" s="60">
        <v>15310</v>
      </c>
      <c r="AI742" s="60">
        <v>0.99870000000000003</v>
      </c>
    </row>
    <row r="743" spans="1:35" x14ac:dyDescent="0.35">
      <c r="A743" s="46" t="s">
        <v>1486</v>
      </c>
      <c r="B743" s="46" t="s">
        <v>4941</v>
      </c>
      <c r="C743" s="13">
        <v>99915</v>
      </c>
      <c r="D743" s="48" t="s">
        <v>8868</v>
      </c>
      <c r="E743" s="38" t="s">
        <v>8021</v>
      </c>
      <c r="F743" s="44" t="s">
        <v>27</v>
      </c>
      <c r="G743" s="18" t="s">
        <v>4188</v>
      </c>
      <c r="H743" s="11">
        <v>0.83819999999999995</v>
      </c>
      <c r="I743" s="36">
        <f>(Reference!B$12*List!$H743)+Reference!B$13</f>
        <v>887.53782191415451</v>
      </c>
      <c r="J743" s="36">
        <f>(Reference!C$12*List!$H743)+Reference!C$13</f>
        <v>1324.5184179516552</v>
      </c>
      <c r="K743" s="36">
        <f>(Reference!D$12*List!$H743)+Reference!D$13</f>
        <v>1585.6074533199733</v>
      </c>
      <c r="L743" s="36">
        <f>(Reference!E$12*List!$H743)+Reference!E$13</f>
        <v>1961.0260031232604</v>
      </c>
      <c r="M743" s="36">
        <f>(Reference!F$12*List!$H743)+Reference!F$13</f>
        <v>2042.9255110598483</v>
      </c>
      <c r="N743" s="36">
        <f>(Reference!G$12*List!$H743)+Reference!G$13</f>
        <v>2313.3587855887172</v>
      </c>
      <c r="O743" s="36">
        <f>(Reference!H$12*List!$H743)+Reference!H$13</f>
        <v>2401.3045659233085</v>
      </c>
      <c r="P743" s="36">
        <f>(Reference!I$12*List!$H743)+Reference!I$13</f>
        <v>2495.8462797829948</v>
      </c>
      <c r="Q743" s="36">
        <f>(Reference!J$12*List!$H743)+Reference!J$13</f>
        <v>2889.4036467802903</v>
      </c>
      <c r="R743" s="36">
        <f>(Reference!K$12*List!$H743)+Reference!K$13</f>
        <v>2981.1970550045207</v>
      </c>
      <c r="S743" s="36">
        <f>(Reference!L$12*List!$H743)+Reference!L$13</f>
        <v>3216.452017399552</v>
      </c>
      <c r="T743" s="36">
        <f>(Reference!M$12*List!$H743)+Reference!M$13</f>
        <v>3842.5160411564248</v>
      </c>
      <c r="U743" s="36">
        <f>(Reference!N$12*List!$H743)+Reference!N$13</f>
        <v>15500.828546760695</v>
      </c>
      <c r="V743" s="12">
        <f>(Reference!O$12*List!$H743)+Reference!O$13</f>
        <v>576.20975952970093</v>
      </c>
      <c r="W743" s="12">
        <f>(Reference!P$12*List!$H743)+Reference!P$13</f>
        <v>811.9319338827604</v>
      </c>
      <c r="X743" s="12">
        <f>(Reference!Q$12*List!$H743)+Reference!Q$13</f>
        <v>405.9659669413802</v>
      </c>
      <c r="Y743" s="53"/>
      <c r="Z743" s="1" t="str">
        <f t="shared" si="23"/>
        <v>DUBOIS, Indiana</v>
      </c>
      <c r="AA743" s="38" t="s">
        <v>8021</v>
      </c>
      <c r="AB743" s="40" t="s">
        <v>277</v>
      </c>
      <c r="AC743" s="43" t="s">
        <v>27</v>
      </c>
      <c r="AD743" s="61">
        <v>0.86829999999999996</v>
      </c>
      <c r="AE743" s="56" t="str">
        <f t="shared" si="22"/>
        <v/>
      </c>
      <c r="AF743" s="60">
        <v>15320</v>
      </c>
      <c r="AI743" s="60">
        <v>0.83819999999999995</v>
      </c>
    </row>
    <row r="744" spans="1:35" x14ac:dyDescent="0.35">
      <c r="A744" s="46" t="s">
        <v>1487</v>
      </c>
      <c r="B744" s="46" t="s">
        <v>4942</v>
      </c>
      <c r="C744" s="27" t="s">
        <v>1977</v>
      </c>
      <c r="D744" s="48" t="s">
        <v>463</v>
      </c>
      <c r="E744" s="39" t="s">
        <v>8022</v>
      </c>
      <c r="F744" s="43" t="s">
        <v>27</v>
      </c>
      <c r="G744" s="18" t="s">
        <v>4187</v>
      </c>
      <c r="H744" s="11">
        <v>0.97940000000000005</v>
      </c>
      <c r="I744" s="36">
        <f>(Reference!B$12*List!$H744)+Reference!B$13</f>
        <v>996.29825086442111</v>
      </c>
      <c r="J744" s="36">
        <f>(Reference!C$12*List!$H744)+Reference!C$13</f>
        <v>1486.8272094556235</v>
      </c>
      <c r="K744" s="36">
        <f>(Reference!D$12*List!$H744)+Reference!D$13</f>
        <v>1779.9105494943922</v>
      </c>
      <c r="L744" s="36">
        <f>(Reference!E$12*List!$H744)+Reference!E$13</f>
        <v>2201.3335415922429</v>
      </c>
      <c r="M744" s="36">
        <f>(Reference!F$12*List!$H744)+Reference!F$13</f>
        <v>2293.2691577307201</v>
      </c>
      <c r="N744" s="36">
        <f>(Reference!G$12*List!$H744)+Reference!G$13</f>
        <v>2596.8417962550866</v>
      </c>
      <c r="O744" s="36">
        <f>(Reference!H$12*List!$H744)+Reference!H$13</f>
        <v>2695.5646055313036</v>
      </c>
      <c r="P744" s="36">
        <f>(Reference!I$12*List!$H744)+Reference!I$13</f>
        <v>2801.6916255032374</v>
      </c>
      <c r="Q744" s="36">
        <f>(Reference!J$12*List!$H744)+Reference!J$13</f>
        <v>3243.4761970143072</v>
      </c>
      <c r="R744" s="36">
        <f>(Reference!K$12*List!$H744)+Reference!K$13</f>
        <v>3346.518129196359</v>
      </c>
      <c r="S744" s="36">
        <f>(Reference!L$12*List!$H744)+Reference!L$13</f>
        <v>3610.6016440102385</v>
      </c>
      <c r="T744" s="36">
        <f>(Reference!M$12*List!$H744)+Reference!M$13</f>
        <v>4313.3846425453075</v>
      </c>
      <c r="U744" s="36">
        <f>(Reference!N$12*List!$H744)+Reference!N$13</f>
        <v>17400.327047223804</v>
      </c>
      <c r="V744" s="12">
        <f>(Reference!O$12*List!$H744)+Reference!O$13</f>
        <v>646.81950602661334</v>
      </c>
      <c r="W744" s="12">
        <f>(Reference!P$12*List!$H744)+Reference!P$13</f>
        <v>911.42748576477345</v>
      </c>
      <c r="X744" s="12">
        <f>(Reference!Q$12*List!$H744)+Reference!Q$13</f>
        <v>455.71374288238673</v>
      </c>
      <c r="Y744" s="53"/>
      <c r="Z744" s="1" t="str">
        <f t="shared" si="23"/>
        <v>ELKHART, Indiana</v>
      </c>
      <c r="AA744" s="38" t="s">
        <v>8022</v>
      </c>
      <c r="AB744" s="40" t="s">
        <v>277</v>
      </c>
      <c r="AC744" s="43" t="s">
        <v>27</v>
      </c>
      <c r="AD744" s="61">
        <v>0.89800000000000002</v>
      </c>
      <c r="AE744" s="56" t="str">
        <f t="shared" si="22"/>
        <v/>
      </c>
      <c r="AF744" s="60">
        <v>15330</v>
      </c>
      <c r="AI744" s="60">
        <v>0.95569999999999999</v>
      </c>
    </row>
    <row r="745" spans="1:35" x14ac:dyDescent="0.35">
      <c r="A745" s="46" t="s">
        <v>1488</v>
      </c>
      <c r="B745" s="46" t="s">
        <v>4943</v>
      </c>
      <c r="C745" s="13">
        <v>99915</v>
      </c>
      <c r="D745" s="48" t="s">
        <v>8868</v>
      </c>
      <c r="E745" s="38" t="s">
        <v>7502</v>
      </c>
      <c r="F745" s="44" t="s">
        <v>27</v>
      </c>
      <c r="G745" s="18" t="s">
        <v>4188</v>
      </c>
      <c r="H745" s="29">
        <v>0.83819999999999995</v>
      </c>
      <c r="I745" s="36">
        <f>(Reference!B$12*List!$H745)+Reference!B$13</f>
        <v>887.53782191415451</v>
      </c>
      <c r="J745" s="36">
        <f>(Reference!C$12*List!$H745)+Reference!C$13</f>
        <v>1324.5184179516552</v>
      </c>
      <c r="K745" s="36">
        <f>(Reference!D$12*List!$H745)+Reference!D$13</f>
        <v>1585.6074533199733</v>
      </c>
      <c r="L745" s="36">
        <f>(Reference!E$12*List!$H745)+Reference!E$13</f>
        <v>1961.0260031232604</v>
      </c>
      <c r="M745" s="36">
        <f>(Reference!F$12*List!$H745)+Reference!F$13</f>
        <v>2042.9255110598483</v>
      </c>
      <c r="N745" s="36">
        <f>(Reference!G$12*List!$H745)+Reference!G$13</f>
        <v>2313.3587855887172</v>
      </c>
      <c r="O745" s="36">
        <f>(Reference!H$12*List!$H745)+Reference!H$13</f>
        <v>2401.3045659233085</v>
      </c>
      <c r="P745" s="36">
        <f>(Reference!I$12*List!$H745)+Reference!I$13</f>
        <v>2495.8462797829948</v>
      </c>
      <c r="Q745" s="36">
        <f>(Reference!J$12*List!$H745)+Reference!J$13</f>
        <v>2889.4036467802903</v>
      </c>
      <c r="R745" s="36">
        <f>(Reference!K$12*List!$H745)+Reference!K$13</f>
        <v>2981.1970550045207</v>
      </c>
      <c r="S745" s="36">
        <f>(Reference!L$12*List!$H745)+Reference!L$13</f>
        <v>3216.452017399552</v>
      </c>
      <c r="T745" s="36">
        <f>(Reference!M$12*List!$H745)+Reference!M$13</f>
        <v>3842.5160411564248</v>
      </c>
      <c r="U745" s="36">
        <f>(Reference!N$12*List!$H745)+Reference!N$13</f>
        <v>15500.828546760695</v>
      </c>
      <c r="V745" s="12">
        <f>(Reference!O$12*List!$H745)+Reference!O$13</f>
        <v>576.20975952970093</v>
      </c>
      <c r="W745" s="12">
        <f>(Reference!P$12*List!$H745)+Reference!P$13</f>
        <v>811.9319338827604</v>
      </c>
      <c r="X745" s="12">
        <f>(Reference!Q$12*List!$H745)+Reference!Q$13</f>
        <v>405.9659669413802</v>
      </c>
      <c r="Y745" s="53"/>
      <c r="Z745" s="1" t="str">
        <f t="shared" si="23"/>
        <v>FAYETTE, Indiana</v>
      </c>
      <c r="AA745" s="39" t="s">
        <v>7502</v>
      </c>
      <c r="AB745" s="40" t="s">
        <v>277</v>
      </c>
      <c r="AC745" s="44" t="s">
        <v>27</v>
      </c>
      <c r="AD745" s="62">
        <v>0.83819999999999995</v>
      </c>
      <c r="AE745" s="56" t="str">
        <f t="shared" si="22"/>
        <v/>
      </c>
      <c r="AF745" s="60">
        <v>15340</v>
      </c>
      <c r="AI745" s="60">
        <v>0.83819999999999995</v>
      </c>
    </row>
    <row r="746" spans="1:35" x14ac:dyDescent="0.35">
      <c r="A746" s="46" t="s">
        <v>1489</v>
      </c>
      <c r="B746" s="46" t="s">
        <v>4944</v>
      </c>
      <c r="C746" s="27" t="s">
        <v>4058</v>
      </c>
      <c r="D746" s="48" t="s">
        <v>572</v>
      </c>
      <c r="E746" s="39" t="s">
        <v>7856</v>
      </c>
      <c r="F746" s="43" t="s">
        <v>27</v>
      </c>
      <c r="G746" s="18" t="s">
        <v>4187</v>
      </c>
      <c r="H746" s="29">
        <v>0.86829999999999996</v>
      </c>
      <c r="I746" s="36">
        <f>(Reference!B$12*List!$H746)+Reference!B$13</f>
        <v>910.72258757564896</v>
      </c>
      <c r="J746" s="36">
        <f>(Reference!C$12*List!$H746)+Reference!C$13</f>
        <v>1359.1182382368495</v>
      </c>
      <c r="K746" s="36">
        <f>(Reference!D$12*List!$H746)+Reference!D$13</f>
        <v>1627.0275892608374</v>
      </c>
      <c r="L746" s="36">
        <f>(Reference!E$12*List!$H746)+Reference!E$13</f>
        <v>2012.2530350490138</v>
      </c>
      <c r="M746" s="36">
        <f>(Reference!F$12*List!$H746)+Reference!F$13</f>
        <v>2096.291968317591</v>
      </c>
      <c r="N746" s="36">
        <f>(Reference!G$12*List!$H746)+Reference!G$13</f>
        <v>2373.7896540098054</v>
      </c>
      <c r="O746" s="36">
        <f>(Reference!H$12*List!$H746)+Reference!H$13</f>
        <v>2464.0328038284124</v>
      </c>
      <c r="P746" s="36">
        <f>(Reference!I$12*List!$H746)+Reference!I$13</f>
        <v>2561.0441898834147</v>
      </c>
      <c r="Q746" s="36">
        <f>(Reference!J$12*List!$H746)+Reference!J$13</f>
        <v>2964.882285321678</v>
      </c>
      <c r="R746" s="36">
        <f>(Reference!K$12*List!$H746)+Reference!K$13</f>
        <v>3059.0735729448488</v>
      </c>
      <c r="S746" s="36">
        <f>(Reference!L$12*List!$H746)+Reference!L$13</f>
        <v>3300.4739987096204</v>
      </c>
      <c r="T746" s="36">
        <f>(Reference!M$12*List!$H746)+Reference!M$13</f>
        <v>3942.8924214808258</v>
      </c>
      <c r="U746" s="36">
        <f>(Reference!N$12*List!$H746)+Reference!N$13</f>
        <v>15905.749969309843</v>
      </c>
      <c r="V746" s="12">
        <f>(Reference!O$12*List!$H746)+Reference!O$13</f>
        <v>591.26183721778216</v>
      </c>
      <c r="W746" s="12">
        <f>(Reference!P$12*List!$H746)+Reference!P$13</f>
        <v>833.14167971596578</v>
      </c>
      <c r="X746" s="12">
        <f>(Reference!Q$12*List!$H746)+Reference!Q$13</f>
        <v>416.57083985798289</v>
      </c>
      <c r="Y746" s="53"/>
      <c r="Z746" s="1" t="str">
        <f t="shared" si="23"/>
        <v>FLOYD, Indiana</v>
      </c>
      <c r="AA746" s="39" t="s">
        <v>7856</v>
      </c>
      <c r="AB746" s="40" t="s">
        <v>277</v>
      </c>
      <c r="AC746" s="44" t="s">
        <v>27</v>
      </c>
      <c r="AD746" s="62">
        <v>0.83819999999999995</v>
      </c>
      <c r="AE746" s="56" t="str">
        <f t="shared" si="22"/>
        <v/>
      </c>
      <c r="AF746" s="60">
        <v>15350</v>
      </c>
      <c r="AI746" s="60">
        <v>0.83819999999999995</v>
      </c>
    </row>
    <row r="747" spans="1:35" x14ac:dyDescent="0.35">
      <c r="A747" s="46" t="s">
        <v>1490</v>
      </c>
      <c r="B747" s="46" t="s">
        <v>4945</v>
      </c>
      <c r="C747" s="27">
        <v>99915</v>
      </c>
      <c r="D747" s="48" t="s">
        <v>8868</v>
      </c>
      <c r="E747" s="39" t="s">
        <v>8023</v>
      </c>
      <c r="F747" s="44" t="s">
        <v>27</v>
      </c>
      <c r="G747" s="18" t="s">
        <v>4188</v>
      </c>
      <c r="H747" s="29">
        <v>0.83819999999999995</v>
      </c>
      <c r="I747" s="36">
        <f>(Reference!B$12*List!$H747)+Reference!B$13</f>
        <v>887.53782191415451</v>
      </c>
      <c r="J747" s="36">
        <f>(Reference!C$12*List!$H747)+Reference!C$13</f>
        <v>1324.5184179516552</v>
      </c>
      <c r="K747" s="36">
        <f>(Reference!D$12*List!$H747)+Reference!D$13</f>
        <v>1585.6074533199733</v>
      </c>
      <c r="L747" s="36">
        <f>(Reference!E$12*List!$H747)+Reference!E$13</f>
        <v>1961.0260031232604</v>
      </c>
      <c r="M747" s="36">
        <f>(Reference!F$12*List!$H747)+Reference!F$13</f>
        <v>2042.9255110598483</v>
      </c>
      <c r="N747" s="36">
        <f>(Reference!G$12*List!$H747)+Reference!G$13</f>
        <v>2313.3587855887172</v>
      </c>
      <c r="O747" s="36">
        <f>(Reference!H$12*List!$H747)+Reference!H$13</f>
        <v>2401.3045659233085</v>
      </c>
      <c r="P747" s="36">
        <f>(Reference!I$12*List!$H747)+Reference!I$13</f>
        <v>2495.8462797829948</v>
      </c>
      <c r="Q747" s="36">
        <f>(Reference!J$12*List!$H747)+Reference!J$13</f>
        <v>2889.4036467802903</v>
      </c>
      <c r="R747" s="36">
        <f>(Reference!K$12*List!$H747)+Reference!K$13</f>
        <v>2981.1970550045207</v>
      </c>
      <c r="S747" s="36">
        <f>(Reference!L$12*List!$H747)+Reference!L$13</f>
        <v>3216.452017399552</v>
      </c>
      <c r="T747" s="36">
        <f>(Reference!M$12*List!$H747)+Reference!M$13</f>
        <v>3842.5160411564248</v>
      </c>
      <c r="U747" s="36">
        <f>(Reference!N$12*List!$H747)+Reference!N$13</f>
        <v>15500.828546760695</v>
      </c>
      <c r="V747" s="12">
        <f>(Reference!O$12*List!$H747)+Reference!O$13</f>
        <v>576.20975952970093</v>
      </c>
      <c r="W747" s="12">
        <f>(Reference!P$12*List!$H747)+Reference!P$13</f>
        <v>811.9319338827604</v>
      </c>
      <c r="X747" s="12">
        <f>(Reference!Q$12*List!$H747)+Reference!Q$13</f>
        <v>405.9659669413802</v>
      </c>
      <c r="Y747" s="53"/>
      <c r="Z747" s="1" t="str">
        <f t="shared" si="23"/>
        <v>FOUNTAIN, Indiana</v>
      </c>
      <c r="AA747" s="39" t="s">
        <v>8023</v>
      </c>
      <c r="AB747" s="40" t="s">
        <v>277</v>
      </c>
      <c r="AC747" s="44" t="s">
        <v>27</v>
      </c>
      <c r="AD747" s="62">
        <v>0.83819999999999995</v>
      </c>
      <c r="AE747" s="56" t="str">
        <f t="shared" si="22"/>
        <v/>
      </c>
      <c r="AF747" s="60">
        <v>15360</v>
      </c>
      <c r="AI747" s="60">
        <v>0.91910000000000003</v>
      </c>
    </row>
    <row r="748" spans="1:35" x14ac:dyDescent="0.35">
      <c r="A748" s="46" t="s">
        <v>1491</v>
      </c>
      <c r="B748" s="46" t="s">
        <v>4946</v>
      </c>
      <c r="C748" s="13" t="s">
        <v>1673</v>
      </c>
      <c r="D748" s="48" t="s">
        <v>424</v>
      </c>
      <c r="E748" s="38" t="s">
        <v>7503</v>
      </c>
      <c r="F748" s="44" t="s">
        <v>27</v>
      </c>
      <c r="G748" s="18" t="s">
        <v>4187</v>
      </c>
      <c r="H748" s="29">
        <v>0.94950000000000001</v>
      </c>
      <c r="I748" s="36">
        <f>(Reference!B$12*List!$H748)+Reference!B$13</f>
        <v>973.26753680200625</v>
      </c>
      <c r="J748" s="36">
        <f>(Reference!C$12*List!$H748)+Reference!C$13</f>
        <v>1452.4572883085368</v>
      </c>
      <c r="K748" s="36">
        <f>(Reference!D$12*List!$H748)+Reference!D$13</f>
        <v>1738.7656304036336</v>
      </c>
      <c r="L748" s="36">
        <f>(Reference!E$12*List!$H748)+Reference!E$13</f>
        <v>2150.4468886161621</v>
      </c>
      <c r="M748" s="36">
        <f>(Reference!F$12*List!$H748)+Reference!F$13</f>
        <v>2240.2572948733609</v>
      </c>
      <c r="N748" s="36">
        <f>(Reference!G$12*List!$H748)+Reference!G$13</f>
        <v>2536.8124618434404</v>
      </c>
      <c r="O748" s="36">
        <f>(Reference!H$12*List!$H748)+Reference!H$13</f>
        <v>2633.2531665491574</v>
      </c>
      <c r="P748" s="36">
        <f>(Reference!I$12*List!$H748)+Reference!I$13</f>
        <v>2736.9269241078036</v>
      </c>
      <c r="Q748" s="36">
        <f>(Reference!J$12*List!$H748)+Reference!J$13</f>
        <v>3168.4990776658856</v>
      </c>
      <c r="R748" s="36">
        <f>(Reference!K$12*List!$H748)+Reference!K$13</f>
        <v>3269.1590632024781</v>
      </c>
      <c r="S748" s="36">
        <f>(Reference!L$12*List!$H748)+Reference!L$13</f>
        <v>3527.1379482902703</v>
      </c>
      <c r="T748" s="36">
        <f>(Reference!M$12*List!$H748)+Reference!M$13</f>
        <v>4213.6752149140921</v>
      </c>
      <c r="U748" s="36">
        <f>(Reference!N$12*List!$H748)+Reference!N$13</f>
        <v>16998.096132465682</v>
      </c>
      <c r="V748" s="12">
        <f>(Reference!O$12*List!$H748)+Reference!O$13</f>
        <v>631.86744214376859</v>
      </c>
      <c r="W748" s="12">
        <f>(Reference!P$12*List!$H748)+Reference!P$13</f>
        <v>890.35866847531031</v>
      </c>
      <c r="X748" s="12">
        <f>(Reference!Q$12*List!$H748)+Reference!Q$13</f>
        <v>445.17933423765515</v>
      </c>
      <c r="Y748" s="53"/>
      <c r="Z748" s="1" t="str">
        <f t="shared" si="23"/>
        <v>FRANKLIN, Indiana</v>
      </c>
      <c r="AA748" s="39" t="s">
        <v>7503</v>
      </c>
      <c r="AB748" s="40" t="s">
        <v>277</v>
      </c>
      <c r="AC748" s="44" t="s">
        <v>27</v>
      </c>
      <c r="AD748" s="62">
        <v>0.83819999999999995</v>
      </c>
      <c r="AE748" s="56" t="str">
        <f t="shared" si="22"/>
        <v/>
      </c>
      <c r="AF748" s="60">
        <v>15370</v>
      </c>
      <c r="AI748" s="60">
        <v>0.83819999999999995</v>
      </c>
    </row>
    <row r="749" spans="1:35" x14ac:dyDescent="0.35">
      <c r="A749" s="46" t="s">
        <v>1492</v>
      </c>
      <c r="B749" s="46" t="s">
        <v>4947</v>
      </c>
      <c r="C749" s="27">
        <v>99915</v>
      </c>
      <c r="D749" s="48" t="s">
        <v>8868</v>
      </c>
      <c r="E749" s="39" t="s">
        <v>7605</v>
      </c>
      <c r="F749" s="44" t="s">
        <v>27</v>
      </c>
      <c r="G749" s="18" t="s">
        <v>4188</v>
      </c>
      <c r="H749" s="11">
        <v>0.83819999999999995</v>
      </c>
      <c r="I749" s="36">
        <f>(Reference!B$12*List!$H749)+Reference!B$13</f>
        <v>887.53782191415451</v>
      </c>
      <c r="J749" s="36">
        <f>(Reference!C$12*List!$H749)+Reference!C$13</f>
        <v>1324.5184179516552</v>
      </c>
      <c r="K749" s="36">
        <f>(Reference!D$12*List!$H749)+Reference!D$13</f>
        <v>1585.6074533199733</v>
      </c>
      <c r="L749" s="36">
        <f>(Reference!E$12*List!$H749)+Reference!E$13</f>
        <v>1961.0260031232604</v>
      </c>
      <c r="M749" s="36">
        <f>(Reference!F$12*List!$H749)+Reference!F$13</f>
        <v>2042.9255110598483</v>
      </c>
      <c r="N749" s="36">
        <f>(Reference!G$12*List!$H749)+Reference!G$13</f>
        <v>2313.3587855887172</v>
      </c>
      <c r="O749" s="36">
        <f>(Reference!H$12*List!$H749)+Reference!H$13</f>
        <v>2401.3045659233085</v>
      </c>
      <c r="P749" s="36">
        <f>(Reference!I$12*List!$H749)+Reference!I$13</f>
        <v>2495.8462797829948</v>
      </c>
      <c r="Q749" s="36">
        <f>(Reference!J$12*List!$H749)+Reference!J$13</f>
        <v>2889.4036467802903</v>
      </c>
      <c r="R749" s="36">
        <f>(Reference!K$12*List!$H749)+Reference!K$13</f>
        <v>2981.1970550045207</v>
      </c>
      <c r="S749" s="36">
        <f>(Reference!L$12*List!$H749)+Reference!L$13</f>
        <v>3216.452017399552</v>
      </c>
      <c r="T749" s="36">
        <f>(Reference!M$12*List!$H749)+Reference!M$13</f>
        <v>3842.5160411564248</v>
      </c>
      <c r="U749" s="36">
        <f>(Reference!N$12*List!$H749)+Reference!N$13</f>
        <v>15500.828546760695</v>
      </c>
      <c r="V749" s="12">
        <f>(Reference!O$12*List!$H749)+Reference!O$13</f>
        <v>576.20975952970093</v>
      </c>
      <c r="W749" s="12">
        <f>(Reference!P$12*List!$H749)+Reference!P$13</f>
        <v>811.9319338827604</v>
      </c>
      <c r="X749" s="12">
        <f>(Reference!Q$12*List!$H749)+Reference!Q$13</f>
        <v>405.9659669413802</v>
      </c>
      <c r="Y749" s="53"/>
      <c r="Z749" s="1" t="str">
        <f t="shared" si="23"/>
        <v>FULTON, Indiana</v>
      </c>
      <c r="AA749" s="38" t="s">
        <v>7605</v>
      </c>
      <c r="AB749" s="40" t="s">
        <v>277</v>
      </c>
      <c r="AC749" s="43" t="s">
        <v>27</v>
      </c>
      <c r="AD749" s="61">
        <v>0.94950000000000001</v>
      </c>
      <c r="AE749" s="56" t="str">
        <f t="shared" si="22"/>
        <v/>
      </c>
      <c r="AF749" s="60">
        <v>15380</v>
      </c>
      <c r="AI749" s="60">
        <v>0.83819999999999995</v>
      </c>
    </row>
    <row r="750" spans="1:35" x14ac:dyDescent="0.35">
      <c r="A750" s="46" t="s">
        <v>1493</v>
      </c>
      <c r="B750" s="46" t="s">
        <v>4948</v>
      </c>
      <c r="C750" s="27">
        <v>99915</v>
      </c>
      <c r="D750" s="48" t="s">
        <v>8868</v>
      </c>
      <c r="E750" s="39" t="s">
        <v>8024</v>
      </c>
      <c r="F750" s="44" t="s">
        <v>27</v>
      </c>
      <c r="G750" s="18" t="s">
        <v>4188</v>
      </c>
      <c r="H750" s="29">
        <v>0.83819999999999995</v>
      </c>
      <c r="I750" s="36">
        <f>(Reference!B$12*List!$H750)+Reference!B$13</f>
        <v>887.53782191415451</v>
      </c>
      <c r="J750" s="36">
        <f>(Reference!C$12*List!$H750)+Reference!C$13</f>
        <v>1324.5184179516552</v>
      </c>
      <c r="K750" s="36">
        <f>(Reference!D$12*List!$H750)+Reference!D$13</f>
        <v>1585.6074533199733</v>
      </c>
      <c r="L750" s="36">
        <f>(Reference!E$12*List!$H750)+Reference!E$13</f>
        <v>1961.0260031232604</v>
      </c>
      <c r="M750" s="36">
        <f>(Reference!F$12*List!$H750)+Reference!F$13</f>
        <v>2042.9255110598483</v>
      </c>
      <c r="N750" s="36">
        <f>(Reference!G$12*List!$H750)+Reference!G$13</f>
        <v>2313.3587855887172</v>
      </c>
      <c r="O750" s="36">
        <f>(Reference!H$12*List!$H750)+Reference!H$13</f>
        <v>2401.3045659233085</v>
      </c>
      <c r="P750" s="36">
        <f>(Reference!I$12*List!$H750)+Reference!I$13</f>
        <v>2495.8462797829948</v>
      </c>
      <c r="Q750" s="36">
        <f>(Reference!J$12*List!$H750)+Reference!J$13</f>
        <v>2889.4036467802903</v>
      </c>
      <c r="R750" s="36">
        <f>(Reference!K$12*List!$H750)+Reference!K$13</f>
        <v>2981.1970550045207</v>
      </c>
      <c r="S750" s="36">
        <f>(Reference!L$12*List!$H750)+Reference!L$13</f>
        <v>3216.452017399552</v>
      </c>
      <c r="T750" s="36">
        <f>(Reference!M$12*List!$H750)+Reference!M$13</f>
        <v>3842.5160411564248</v>
      </c>
      <c r="U750" s="36">
        <f>(Reference!N$12*List!$H750)+Reference!N$13</f>
        <v>15500.828546760695</v>
      </c>
      <c r="V750" s="12">
        <f>(Reference!O$12*List!$H750)+Reference!O$13</f>
        <v>576.20975952970093</v>
      </c>
      <c r="W750" s="12">
        <f>(Reference!P$12*List!$H750)+Reference!P$13</f>
        <v>811.9319338827604</v>
      </c>
      <c r="X750" s="12">
        <f>(Reference!Q$12*List!$H750)+Reference!Q$13</f>
        <v>405.9659669413802</v>
      </c>
      <c r="Y750" s="53"/>
      <c r="Z750" s="1" t="str">
        <f t="shared" si="23"/>
        <v>GIBSON, Indiana</v>
      </c>
      <c r="AA750" s="39" t="s">
        <v>8024</v>
      </c>
      <c r="AB750" s="40" t="s">
        <v>277</v>
      </c>
      <c r="AC750" s="44" t="s">
        <v>27</v>
      </c>
      <c r="AD750" s="62">
        <v>0.83819999999999995</v>
      </c>
      <c r="AE750" s="56" t="str">
        <f t="shared" si="22"/>
        <v/>
      </c>
      <c r="AF750" s="60">
        <v>15390</v>
      </c>
      <c r="AI750" s="60">
        <v>0.83819999999999995</v>
      </c>
    </row>
    <row r="751" spans="1:35" x14ac:dyDescent="0.35">
      <c r="A751" s="46" t="s">
        <v>1494</v>
      </c>
      <c r="B751" s="46" t="s">
        <v>4949</v>
      </c>
      <c r="C751" s="27">
        <v>99915</v>
      </c>
      <c r="D751" s="48" t="s">
        <v>8868</v>
      </c>
      <c r="E751" s="39" t="s">
        <v>7607</v>
      </c>
      <c r="F751" s="44" t="s">
        <v>27</v>
      </c>
      <c r="G751" s="18" t="s">
        <v>4188</v>
      </c>
      <c r="H751" s="11">
        <v>0.83819999999999995</v>
      </c>
      <c r="I751" s="36">
        <f>(Reference!B$12*List!$H751)+Reference!B$13</f>
        <v>887.53782191415451</v>
      </c>
      <c r="J751" s="36">
        <f>(Reference!C$12*List!$H751)+Reference!C$13</f>
        <v>1324.5184179516552</v>
      </c>
      <c r="K751" s="36">
        <f>(Reference!D$12*List!$H751)+Reference!D$13</f>
        <v>1585.6074533199733</v>
      </c>
      <c r="L751" s="36">
        <f>(Reference!E$12*List!$H751)+Reference!E$13</f>
        <v>1961.0260031232604</v>
      </c>
      <c r="M751" s="36">
        <f>(Reference!F$12*List!$H751)+Reference!F$13</f>
        <v>2042.9255110598483</v>
      </c>
      <c r="N751" s="36">
        <f>(Reference!G$12*List!$H751)+Reference!G$13</f>
        <v>2313.3587855887172</v>
      </c>
      <c r="O751" s="36">
        <f>(Reference!H$12*List!$H751)+Reference!H$13</f>
        <v>2401.3045659233085</v>
      </c>
      <c r="P751" s="36">
        <f>(Reference!I$12*List!$H751)+Reference!I$13</f>
        <v>2495.8462797829948</v>
      </c>
      <c r="Q751" s="36">
        <f>(Reference!J$12*List!$H751)+Reference!J$13</f>
        <v>2889.4036467802903</v>
      </c>
      <c r="R751" s="36">
        <f>(Reference!K$12*List!$H751)+Reference!K$13</f>
        <v>2981.1970550045207</v>
      </c>
      <c r="S751" s="36">
        <f>(Reference!L$12*List!$H751)+Reference!L$13</f>
        <v>3216.452017399552</v>
      </c>
      <c r="T751" s="36">
        <f>(Reference!M$12*List!$H751)+Reference!M$13</f>
        <v>3842.5160411564248</v>
      </c>
      <c r="U751" s="36">
        <f>(Reference!N$12*List!$H751)+Reference!N$13</f>
        <v>15500.828546760695</v>
      </c>
      <c r="V751" s="12">
        <f>(Reference!O$12*List!$H751)+Reference!O$13</f>
        <v>576.20975952970093</v>
      </c>
      <c r="W751" s="12">
        <f>(Reference!P$12*List!$H751)+Reference!P$13</f>
        <v>811.9319338827604</v>
      </c>
      <c r="X751" s="12">
        <f>(Reference!Q$12*List!$H751)+Reference!Q$13</f>
        <v>405.9659669413802</v>
      </c>
      <c r="Y751" s="53"/>
      <c r="Z751" s="1" t="str">
        <f t="shared" si="23"/>
        <v>GRANT, Indiana</v>
      </c>
      <c r="AA751" s="38" t="s">
        <v>7607</v>
      </c>
      <c r="AB751" s="40" t="s">
        <v>277</v>
      </c>
      <c r="AC751" s="43" t="s">
        <v>27</v>
      </c>
      <c r="AD751" s="61">
        <v>0.99619999999999997</v>
      </c>
      <c r="AE751" s="56" t="str">
        <f t="shared" si="22"/>
        <v/>
      </c>
      <c r="AF751" s="60">
        <v>15400</v>
      </c>
      <c r="AI751" s="60">
        <v>0.99870000000000003</v>
      </c>
    </row>
    <row r="752" spans="1:35" x14ac:dyDescent="0.35">
      <c r="A752" s="46" t="s">
        <v>1495</v>
      </c>
      <c r="B752" s="46" t="s">
        <v>4950</v>
      </c>
      <c r="C752" s="13">
        <v>99915</v>
      </c>
      <c r="D752" s="48" t="s">
        <v>8868</v>
      </c>
      <c r="E752" s="38" t="s">
        <v>7505</v>
      </c>
      <c r="F752" s="44" t="s">
        <v>27</v>
      </c>
      <c r="G752" s="18" t="s">
        <v>4188</v>
      </c>
      <c r="H752" s="29">
        <v>0.83819999999999995</v>
      </c>
      <c r="I752" s="36">
        <f>(Reference!B$12*List!$H752)+Reference!B$13</f>
        <v>887.53782191415451</v>
      </c>
      <c r="J752" s="36">
        <f>(Reference!C$12*List!$H752)+Reference!C$13</f>
        <v>1324.5184179516552</v>
      </c>
      <c r="K752" s="36">
        <f>(Reference!D$12*List!$H752)+Reference!D$13</f>
        <v>1585.6074533199733</v>
      </c>
      <c r="L752" s="36">
        <f>(Reference!E$12*List!$H752)+Reference!E$13</f>
        <v>1961.0260031232604</v>
      </c>
      <c r="M752" s="36">
        <f>(Reference!F$12*List!$H752)+Reference!F$13</f>
        <v>2042.9255110598483</v>
      </c>
      <c r="N752" s="36">
        <f>(Reference!G$12*List!$H752)+Reference!G$13</f>
        <v>2313.3587855887172</v>
      </c>
      <c r="O752" s="36">
        <f>(Reference!H$12*List!$H752)+Reference!H$13</f>
        <v>2401.3045659233085</v>
      </c>
      <c r="P752" s="36">
        <f>(Reference!I$12*List!$H752)+Reference!I$13</f>
        <v>2495.8462797829948</v>
      </c>
      <c r="Q752" s="36">
        <f>(Reference!J$12*List!$H752)+Reference!J$13</f>
        <v>2889.4036467802903</v>
      </c>
      <c r="R752" s="36">
        <f>(Reference!K$12*List!$H752)+Reference!K$13</f>
        <v>2981.1970550045207</v>
      </c>
      <c r="S752" s="36">
        <f>(Reference!L$12*List!$H752)+Reference!L$13</f>
        <v>3216.452017399552</v>
      </c>
      <c r="T752" s="36">
        <f>(Reference!M$12*List!$H752)+Reference!M$13</f>
        <v>3842.5160411564248</v>
      </c>
      <c r="U752" s="36">
        <f>(Reference!N$12*List!$H752)+Reference!N$13</f>
        <v>15500.828546760695</v>
      </c>
      <c r="V752" s="12">
        <f>(Reference!O$12*List!$H752)+Reference!O$13</f>
        <v>576.20975952970093</v>
      </c>
      <c r="W752" s="12">
        <f>(Reference!P$12*List!$H752)+Reference!P$13</f>
        <v>811.9319338827604</v>
      </c>
      <c r="X752" s="12">
        <f>(Reference!Q$12*List!$H752)+Reference!Q$13</f>
        <v>405.9659669413802</v>
      </c>
      <c r="Y752" s="53"/>
      <c r="Z752" s="1" t="str">
        <f t="shared" si="23"/>
        <v>GREENE, Indiana</v>
      </c>
      <c r="AA752" s="39" t="s">
        <v>7505</v>
      </c>
      <c r="AB752" s="40" t="s">
        <v>277</v>
      </c>
      <c r="AC752" s="44" t="s">
        <v>27</v>
      </c>
      <c r="AD752" s="62">
        <v>0.83819999999999995</v>
      </c>
      <c r="AE752" s="56" t="str">
        <f t="shared" si="22"/>
        <v/>
      </c>
      <c r="AF752" s="60">
        <v>15410</v>
      </c>
      <c r="AI752" s="60">
        <v>0.83819999999999995</v>
      </c>
    </row>
    <row r="753" spans="1:35" x14ac:dyDescent="0.35">
      <c r="A753" s="46" t="s">
        <v>1496</v>
      </c>
      <c r="B753" s="46" t="s">
        <v>4951</v>
      </c>
      <c r="C753" s="27" t="s">
        <v>2344</v>
      </c>
      <c r="D753" s="48" t="s">
        <v>523</v>
      </c>
      <c r="E753" s="39" t="s">
        <v>7783</v>
      </c>
      <c r="F753" s="43" t="s">
        <v>27</v>
      </c>
      <c r="G753" s="18" t="s">
        <v>4187</v>
      </c>
      <c r="H753" s="11">
        <v>0.99870000000000003</v>
      </c>
      <c r="I753" s="36">
        <f>(Reference!B$12*List!$H753)+Reference!B$13</f>
        <v>1011.1642301756119</v>
      </c>
      <c r="J753" s="36">
        <f>(Reference!C$12*List!$H753)+Reference!C$13</f>
        <v>1509.0124762830071</v>
      </c>
      <c r="K753" s="36">
        <f>(Reference!D$12*List!$H753)+Reference!D$13</f>
        <v>1806.4689755295642</v>
      </c>
      <c r="L753" s="36">
        <f>(Reference!E$12*List!$H753)+Reference!E$13</f>
        <v>2234.1801102356662</v>
      </c>
      <c r="M753" s="36">
        <f>(Reference!F$12*List!$H753)+Reference!F$13</f>
        <v>2327.4875173677442</v>
      </c>
      <c r="N753" s="36">
        <f>(Reference!G$12*List!$H753)+Reference!G$13</f>
        <v>2635.589828166283</v>
      </c>
      <c r="O753" s="36">
        <f>(Reference!H$12*List!$H753)+Reference!H$13</f>
        <v>2735.785701596702</v>
      </c>
      <c r="P753" s="36">
        <f>(Reference!I$12*List!$H753)+Reference!I$13</f>
        <v>2843.4962655344034</v>
      </c>
      <c r="Q753" s="36">
        <f>(Reference!J$12*List!$H753)+Reference!J$13</f>
        <v>3291.8727991355286</v>
      </c>
      <c r="R753" s="36">
        <f>(Reference!K$12*List!$H753)+Reference!K$13</f>
        <v>3396.4522420285298</v>
      </c>
      <c r="S753" s="36">
        <f>(Reference!L$12*List!$H753)+Reference!L$13</f>
        <v>3664.4762034549003</v>
      </c>
      <c r="T753" s="36">
        <f>(Reference!M$12*List!$H753)+Reference!M$13</f>
        <v>4377.7455774376976</v>
      </c>
      <c r="U753" s="36">
        <f>(Reference!N$12*List!$H753)+Reference!N$13</f>
        <v>17659.961049057645</v>
      </c>
      <c r="V753" s="12">
        <f>(Reference!O$12*List!$H753)+Reference!O$13</f>
        <v>656.47083823192781</v>
      </c>
      <c r="W753" s="12">
        <f>(Reference!P$12*List!$H753)+Reference!P$13</f>
        <v>925.02709023589841</v>
      </c>
      <c r="X753" s="12">
        <f>(Reference!Q$12*List!$H753)+Reference!Q$13</f>
        <v>462.51354511794921</v>
      </c>
      <c r="Y753" s="53"/>
      <c r="Z753" s="1" t="str">
        <f t="shared" si="23"/>
        <v>HAMILTON, Indiana</v>
      </c>
      <c r="AA753" s="38" t="s">
        <v>7783</v>
      </c>
      <c r="AB753" s="40" t="s">
        <v>277</v>
      </c>
      <c r="AC753" s="43" t="s">
        <v>27</v>
      </c>
      <c r="AD753" s="61">
        <v>0.97940000000000005</v>
      </c>
      <c r="AE753" s="56" t="str">
        <f t="shared" si="22"/>
        <v/>
      </c>
      <c r="AF753" s="60">
        <v>15420</v>
      </c>
      <c r="AI753" s="60">
        <v>0.83819999999999995</v>
      </c>
    </row>
    <row r="754" spans="1:35" x14ac:dyDescent="0.35">
      <c r="A754" s="46" t="s">
        <v>1497</v>
      </c>
      <c r="B754" s="46" t="s">
        <v>4952</v>
      </c>
      <c r="C754" s="27" t="s">
        <v>2344</v>
      </c>
      <c r="D754" s="48" t="s">
        <v>523</v>
      </c>
      <c r="E754" s="39" t="s">
        <v>7866</v>
      </c>
      <c r="F754" s="43" t="s">
        <v>27</v>
      </c>
      <c r="G754" s="18" t="s">
        <v>4187</v>
      </c>
      <c r="H754" s="29">
        <v>0.99870000000000003</v>
      </c>
      <c r="I754" s="36">
        <f>(Reference!B$12*List!$H754)+Reference!B$13</f>
        <v>1011.1642301756119</v>
      </c>
      <c r="J754" s="36">
        <f>(Reference!C$12*List!$H754)+Reference!C$13</f>
        <v>1509.0124762830071</v>
      </c>
      <c r="K754" s="36">
        <f>(Reference!D$12*List!$H754)+Reference!D$13</f>
        <v>1806.4689755295642</v>
      </c>
      <c r="L754" s="36">
        <f>(Reference!E$12*List!$H754)+Reference!E$13</f>
        <v>2234.1801102356662</v>
      </c>
      <c r="M754" s="36">
        <f>(Reference!F$12*List!$H754)+Reference!F$13</f>
        <v>2327.4875173677442</v>
      </c>
      <c r="N754" s="36">
        <f>(Reference!G$12*List!$H754)+Reference!G$13</f>
        <v>2635.589828166283</v>
      </c>
      <c r="O754" s="36">
        <f>(Reference!H$12*List!$H754)+Reference!H$13</f>
        <v>2735.785701596702</v>
      </c>
      <c r="P754" s="36">
        <f>(Reference!I$12*List!$H754)+Reference!I$13</f>
        <v>2843.4962655344034</v>
      </c>
      <c r="Q754" s="36">
        <f>(Reference!J$12*List!$H754)+Reference!J$13</f>
        <v>3291.8727991355286</v>
      </c>
      <c r="R754" s="36">
        <f>(Reference!K$12*List!$H754)+Reference!K$13</f>
        <v>3396.4522420285298</v>
      </c>
      <c r="S754" s="36">
        <f>(Reference!L$12*List!$H754)+Reference!L$13</f>
        <v>3664.4762034549003</v>
      </c>
      <c r="T754" s="36">
        <f>(Reference!M$12*List!$H754)+Reference!M$13</f>
        <v>4377.7455774376976</v>
      </c>
      <c r="U754" s="36">
        <f>(Reference!N$12*List!$H754)+Reference!N$13</f>
        <v>17659.961049057645</v>
      </c>
      <c r="V754" s="12">
        <f>(Reference!O$12*List!$H754)+Reference!O$13</f>
        <v>656.47083823192781</v>
      </c>
      <c r="W754" s="12">
        <f>(Reference!P$12*List!$H754)+Reference!P$13</f>
        <v>925.02709023589841</v>
      </c>
      <c r="X754" s="12">
        <f>(Reference!Q$12*List!$H754)+Reference!Q$13</f>
        <v>462.51354511794921</v>
      </c>
      <c r="Y754" s="53"/>
      <c r="Z754" s="1" t="str">
        <f t="shared" si="23"/>
        <v>HANCOCK, Indiana</v>
      </c>
      <c r="AA754" s="39" t="s">
        <v>7866</v>
      </c>
      <c r="AB754" s="40" t="s">
        <v>277</v>
      </c>
      <c r="AC754" s="44" t="s">
        <v>27</v>
      </c>
      <c r="AD754" s="62">
        <v>0.83819999999999995</v>
      </c>
      <c r="AE754" s="56" t="str">
        <f t="shared" si="22"/>
        <v/>
      </c>
      <c r="AF754" s="60">
        <v>15430</v>
      </c>
      <c r="AI754" s="60">
        <v>0.83819999999999995</v>
      </c>
    </row>
    <row r="755" spans="1:35" x14ac:dyDescent="0.35">
      <c r="A755" s="46" t="s">
        <v>1498</v>
      </c>
      <c r="B755" s="46" t="s">
        <v>4953</v>
      </c>
      <c r="C755" s="27" t="s">
        <v>4058</v>
      </c>
      <c r="D755" s="48" t="s">
        <v>572</v>
      </c>
      <c r="E755" s="39" t="s">
        <v>8025</v>
      </c>
      <c r="F755" s="43" t="s">
        <v>27</v>
      </c>
      <c r="G755" s="18" t="s">
        <v>4187</v>
      </c>
      <c r="H755" s="11">
        <v>0.86829999999999996</v>
      </c>
      <c r="I755" s="36">
        <f>(Reference!B$12*List!$H755)+Reference!B$13</f>
        <v>910.72258757564896</v>
      </c>
      <c r="J755" s="36">
        <f>(Reference!C$12*List!$H755)+Reference!C$13</f>
        <v>1359.1182382368495</v>
      </c>
      <c r="K755" s="36">
        <f>(Reference!D$12*List!$H755)+Reference!D$13</f>
        <v>1627.0275892608374</v>
      </c>
      <c r="L755" s="36">
        <f>(Reference!E$12*List!$H755)+Reference!E$13</f>
        <v>2012.2530350490138</v>
      </c>
      <c r="M755" s="36">
        <f>(Reference!F$12*List!$H755)+Reference!F$13</f>
        <v>2096.291968317591</v>
      </c>
      <c r="N755" s="36">
        <f>(Reference!G$12*List!$H755)+Reference!G$13</f>
        <v>2373.7896540098054</v>
      </c>
      <c r="O755" s="36">
        <f>(Reference!H$12*List!$H755)+Reference!H$13</f>
        <v>2464.0328038284124</v>
      </c>
      <c r="P755" s="36">
        <f>(Reference!I$12*List!$H755)+Reference!I$13</f>
        <v>2561.0441898834147</v>
      </c>
      <c r="Q755" s="36">
        <f>(Reference!J$12*List!$H755)+Reference!J$13</f>
        <v>2964.882285321678</v>
      </c>
      <c r="R755" s="36">
        <f>(Reference!K$12*List!$H755)+Reference!K$13</f>
        <v>3059.0735729448488</v>
      </c>
      <c r="S755" s="36">
        <f>(Reference!L$12*List!$H755)+Reference!L$13</f>
        <v>3300.4739987096204</v>
      </c>
      <c r="T755" s="36">
        <f>(Reference!M$12*List!$H755)+Reference!M$13</f>
        <v>3942.8924214808258</v>
      </c>
      <c r="U755" s="36">
        <f>(Reference!N$12*List!$H755)+Reference!N$13</f>
        <v>15905.749969309843</v>
      </c>
      <c r="V755" s="12">
        <f>(Reference!O$12*List!$H755)+Reference!O$13</f>
        <v>591.26183721778216</v>
      </c>
      <c r="W755" s="12">
        <f>(Reference!P$12*List!$H755)+Reference!P$13</f>
        <v>833.14167971596578</v>
      </c>
      <c r="X755" s="12">
        <f>(Reference!Q$12*List!$H755)+Reference!Q$13</f>
        <v>416.57083985798289</v>
      </c>
      <c r="Y755" s="53"/>
      <c r="Z755" s="1" t="str">
        <f t="shared" si="23"/>
        <v>HARRISON, Indiana</v>
      </c>
      <c r="AA755" s="38" t="s">
        <v>8025</v>
      </c>
      <c r="AB755" s="40" t="s">
        <v>277</v>
      </c>
      <c r="AC755" s="43" t="s">
        <v>27</v>
      </c>
      <c r="AD755" s="61">
        <v>0.86829999999999996</v>
      </c>
      <c r="AE755" s="56" t="str">
        <f t="shared" si="22"/>
        <v/>
      </c>
      <c r="AF755" s="60">
        <v>15440</v>
      </c>
      <c r="AI755" s="60">
        <v>0.91910000000000003</v>
      </c>
    </row>
    <row r="756" spans="1:35" x14ac:dyDescent="0.35">
      <c r="A756" s="46" t="s">
        <v>1499</v>
      </c>
      <c r="B756" s="46" t="s">
        <v>4954</v>
      </c>
      <c r="C756" s="13" t="s">
        <v>2344</v>
      </c>
      <c r="D756" s="48" t="s">
        <v>523</v>
      </c>
      <c r="E756" s="38" t="s">
        <v>8026</v>
      </c>
      <c r="F756" s="43" t="s">
        <v>27</v>
      </c>
      <c r="G756" s="18" t="s">
        <v>4187</v>
      </c>
      <c r="H756" s="29">
        <v>0.99870000000000003</v>
      </c>
      <c r="I756" s="36">
        <f>(Reference!B$12*List!$H756)+Reference!B$13</f>
        <v>1011.1642301756119</v>
      </c>
      <c r="J756" s="36">
        <f>(Reference!C$12*List!$H756)+Reference!C$13</f>
        <v>1509.0124762830071</v>
      </c>
      <c r="K756" s="36">
        <f>(Reference!D$12*List!$H756)+Reference!D$13</f>
        <v>1806.4689755295642</v>
      </c>
      <c r="L756" s="36">
        <f>(Reference!E$12*List!$H756)+Reference!E$13</f>
        <v>2234.1801102356662</v>
      </c>
      <c r="M756" s="36">
        <f>(Reference!F$12*List!$H756)+Reference!F$13</f>
        <v>2327.4875173677442</v>
      </c>
      <c r="N756" s="36">
        <f>(Reference!G$12*List!$H756)+Reference!G$13</f>
        <v>2635.589828166283</v>
      </c>
      <c r="O756" s="36">
        <f>(Reference!H$12*List!$H756)+Reference!H$13</f>
        <v>2735.785701596702</v>
      </c>
      <c r="P756" s="36">
        <f>(Reference!I$12*List!$H756)+Reference!I$13</f>
        <v>2843.4962655344034</v>
      </c>
      <c r="Q756" s="36">
        <f>(Reference!J$12*List!$H756)+Reference!J$13</f>
        <v>3291.8727991355286</v>
      </c>
      <c r="R756" s="36">
        <f>(Reference!K$12*List!$H756)+Reference!K$13</f>
        <v>3396.4522420285298</v>
      </c>
      <c r="S756" s="36">
        <f>(Reference!L$12*List!$H756)+Reference!L$13</f>
        <v>3664.4762034549003</v>
      </c>
      <c r="T756" s="36">
        <f>(Reference!M$12*List!$H756)+Reference!M$13</f>
        <v>4377.7455774376976</v>
      </c>
      <c r="U756" s="36">
        <f>(Reference!N$12*List!$H756)+Reference!N$13</f>
        <v>17659.961049057645</v>
      </c>
      <c r="V756" s="12">
        <f>(Reference!O$12*List!$H756)+Reference!O$13</f>
        <v>656.47083823192781</v>
      </c>
      <c r="W756" s="12">
        <f>(Reference!P$12*List!$H756)+Reference!P$13</f>
        <v>925.02709023589841</v>
      </c>
      <c r="X756" s="12">
        <f>(Reference!Q$12*List!$H756)+Reference!Q$13</f>
        <v>462.51354511794921</v>
      </c>
      <c r="Y756" s="53"/>
      <c r="Z756" s="1" t="str">
        <f t="shared" si="23"/>
        <v>HENDRICKS, Indiana</v>
      </c>
      <c r="AA756" s="39" t="s">
        <v>8026</v>
      </c>
      <c r="AB756" s="40" t="s">
        <v>277</v>
      </c>
      <c r="AC756" s="44" t="s">
        <v>27</v>
      </c>
      <c r="AD756" s="62">
        <v>0.83819999999999995</v>
      </c>
      <c r="AE756" s="56" t="str">
        <f t="shared" si="22"/>
        <v/>
      </c>
      <c r="AF756" s="60">
        <v>15450</v>
      </c>
      <c r="AI756" s="60">
        <v>0.93169999999999997</v>
      </c>
    </row>
    <row r="757" spans="1:35" x14ac:dyDescent="0.35">
      <c r="A757" s="46" t="s">
        <v>1500</v>
      </c>
      <c r="B757" s="46" t="s">
        <v>4955</v>
      </c>
      <c r="C757" s="13">
        <v>99915</v>
      </c>
      <c r="D757" s="48" t="s">
        <v>8868</v>
      </c>
      <c r="E757" s="38" t="s">
        <v>7507</v>
      </c>
      <c r="F757" s="44" t="s">
        <v>27</v>
      </c>
      <c r="G757" s="18" t="s">
        <v>4188</v>
      </c>
      <c r="H757" s="29">
        <v>0.83819999999999995</v>
      </c>
      <c r="I757" s="36">
        <f>(Reference!B$12*List!$H757)+Reference!B$13</f>
        <v>887.53782191415451</v>
      </c>
      <c r="J757" s="36">
        <f>(Reference!C$12*List!$H757)+Reference!C$13</f>
        <v>1324.5184179516552</v>
      </c>
      <c r="K757" s="36">
        <f>(Reference!D$12*List!$H757)+Reference!D$13</f>
        <v>1585.6074533199733</v>
      </c>
      <c r="L757" s="36">
        <f>(Reference!E$12*List!$H757)+Reference!E$13</f>
        <v>1961.0260031232604</v>
      </c>
      <c r="M757" s="36">
        <f>(Reference!F$12*List!$H757)+Reference!F$13</f>
        <v>2042.9255110598483</v>
      </c>
      <c r="N757" s="36">
        <f>(Reference!G$12*List!$H757)+Reference!G$13</f>
        <v>2313.3587855887172</v>
      </c>
      <c r="O757" s="36">
        <f>(Reference!H$12*List!$H757)+Reference!H$13</f>
        <v>2401.3045659233085</v>
      </c>
      <c r="P757" s="36">
        <f>(Reference!I$12*List!$H757)+Reference!I$13</f>
        <v>2495.8462797829948</v>
      </c>
      <c r="Q757" s="36">
        <f>(Reference!J$12*List!$H757)+Reference!J$13</f>
        <v>2889.4036467802903</v>
      </c>
      <c r="R757" s="36">
        <f>(Reference!K$12*List!$H757)+Reference!K$13</f>
        <v>2981.1970550045207</v>
      </c>
      <c r="S757" s="36">
        <f>(Reference!L$12*List!$H757)+Reference!L$13</f>
        <v>3216.452017399552</v>
      </c>
      <c r="T757" s="36">
        <f>(Reference!M$12*List!$H757)+Reference!M$13</f>
        <v>3842.5160411564248</v>
      </c>
      <c r="U757" s="36">
        <f>(Reference!N$12*List!$H757)+Reference!N$13</f>
        <v>15500.828546760695</v>
      </c>
      <c r="V757" s="12">
        <f>(Reference!O$12*List!$H757)+Reference!O$13</f>
        <v>576.20975952970093</v>
      </c>
      <c r="W757" s="12">
        <f>(Reference!P$12*List!$H757)+Reference!P$13</f>
        <v>811.9319338827604</v>
      </c>
      <c r="X757" s="12">
        <f>(Reference!Q$12*List!$H757)+Reference!Q$13</f>
        <v>405.9659669413802</v>
      </c>
      <c r="Y757" s="53"/>
      <c r="Z757" s="1" t="str">
        <f t="shared" si="23"/>
        <v>HENRY, Indiana</v>
      </c>
      <c r="AA757" s="39" t="s">
        <v>7507</v>
      </c>
      <c r="AB757" s="40" t="s">
        <v>277</v>
      </c>
      <c r="AC757" s="44" t="s">
        <v>27</v>
      </c>
      <c r="AD757" s="62">
        <v>0.94950000000000001</v>
      </c>
      <c r="AE757" s="56" t="str">
        <f t="shared" si="22"/>
        <v/>
      </c>
      <c r="AF757" s="60">
        <v>15460</v>
      </c>
      <c r="AI757" s="60">
        <v>0.83819999999999995</v>
      </c>
    </row>
    <row r="758" spans="1:35" x14ac:dyDescent="0.35">
      <c r="A758" s="46" t="s">
        <v>1501</v>
      </c>
      <c r="B758" s="46" t="s">
        <v>4956</v>
      </c>
      <c r="C758" s="27" t="s">
        <v>2520</v>
      </c>
      <c r="D758" s="48" t="s">
        <v>546</v>
      </c>
      <c r="E758" s="39" t="s">
        <v>7610</v>
      </c>
      <c r="F758" s="43" t="s">
        <v>27</v>
      </c>
      <c r="G758" s="18" t="s">
        <v>4187</v>
      </c>
      <c r="H758" s="29">
        <v>0.95569999999999999</v>
      </c>
      <c r="I758" s="36">
        <f>(Reference!B$12*List!$H758)+Reference!B$13</f>
        <v>978.04313637347695</v>
      </c>
      <c r="J758" s="36">
        <f>(Reference!C$12*List!$H758)+Reference!C$13</f>
        <v>1459.5841615898723</v>
      </c>
      <c r="K758" s="36">
        <f>(Reference!D$12*List!$H758)+Reference!D$13</f>
        <v>1747.2973527569011</v>
      </c>
      <c r="L758" s="36">
        <f>(Reference!E$12*List!$H758)+Reference!E$13</f>
        <v>2160.9986360560188</v>
      </c>
      <c r="M758" s="36">
        <f>(Reference!F$12*List!$H758)+Reference!F$13</f>
        <v>2251.249721285255</v>
      </c>
      <c r="N758" s="36">
        <f>(Reference!G$12*List!$H758)+Reference!G$13</f>
        <v>2549.2600161361561</v>
      </c>
      <c r="O758" s="36">
        <f>(Reference!H$12*List!$H758)+Reference!H$13</f>
        <v>2646.1739331608396</v>
      </c>
      <c r="P758" s="36">
        <f>(Reference!I$12*List!$H758)+Reference!I$13</f>
        <v>2750.3563939623755</v>
      </c>
      <c r="Q758" s="36">
        <f>(Reference!J$12*List!$H758)+Reference!J$13</f>
        <v>3184.0461726478325</v>
      </c>
      <c r="R758" s="36">
        <f>(Reference!K$12*List!$H758)+Reference!K$13</f>
        <v>3285.2000735423467</v>
      </c>
      <c r="S758" s="36">
        <f>(Reference!L$12*List!$H758)+Reference!L$13</f>
        <v>3544.4448015833741</v>
      </c>
      <c r="T758" s="36">
        <f>(Reference!M$12*List!$H758)+Reference!M$13</f>
        <v>4234.3507484028396</v>
      </c>
      <c r="U758" s="36">
        <f>(Reference!N$12*List!$H758)+Reference!N$13</f>
        <v>17081.501873987432</v>
      </c>
      <c r="V758" s="12">
        <f>(Reference!O$12*List!$H758)+Reference!O$13</f>
        <v>634.96787010609762</v>
      </c>
      <c r="W758" s="12">
        <f>(Reference!P$12*List!$H758)+Reference!P$13</f>
        <v>894.72745333131934</v>
      </c>
      <c r="X758" s="12">
        <f>(Reference!Q$12*List!$H758)+Reference!Q$13</f>
        <v>447.36372666565967</v>
      </c>
      <c r="Y758" s="53"/>
      <c r="Z758" s="1" t="str">
        <f t="shared" si="23"/>
        <v>HOWARD, Indiana</v>
      </c>
      <c r="AA758" s="39" t="s">
        <v>7610</v>
      </c>
      <c r="AB758" s="40" t="s">
        <v>277</v>
      </c>
      <c r="AC758" s="44" t="s">
        <v>27</v>
      </c>
      <c r="AD758" s="62">
        <v>0.83819999999999995</v>
      </c>
      <c r="AE758" s="56" t="str">
        <f t="shared" si="22"/>
        <v/>
      </c>
      <c r="AF758" s="60">
        <v>15470</v>
      </c>
      <c r="AI758" s="60">
        <v>0.99870000000000003</v>
      </c>
    </row>
    <row r="759" spans="1:35" x14ac:dyDescent="0.35">
      <c r="A759" s="46" t="s">
        <v>1502</v>
      </c>
      <c r="B759" s="46" t="s">
        <v>4957</v>
      </c>
      <c r="C759" s="13">
        <v>99915</v>
      </c>
      <c r="D759" s="48" t="s">
        <v>8868</v>
      </c>
      <c r="E759" s="38" t="s">
        <v>8027</v>
      </c>
      <c r="F759" s="44" t="s">
        <v>27</v>
      </c>
      <c r="G759" s="18" t="s">
        <v>4188</v>
      </c>
      <c r="H759" s="29">
        <v>0.83819999999999995</v>
      </c>
      <c r="I759" s="36">
        <f>(Reference!B$12*List!$H759)+Reference!B$13</f>
        <v>887.53782191415451</v>
      </c>
      <c r="J759" s="36">
        <f>(Reference!C$12*List!$H759)+Reference!C$13</f>
        <v>1324.5184179516552</v>
      </c>
      <c r="K759" s="36">
        <f>(Reference!D$12*List!$H759)+Reference!D$13</f>
        <v>1585.6074533199733</v>
      </c>
      <c r="L759" s="36">
        <f>(Reference!E$12*List!$H759)+Reference!E$13</f>
        <v>1961.0260031232604</v>
      </c>
      <c r="M759" s="36">
        <f>(Reference!F$12*List!$H759)+Reference!F$13</f>
        <v>2042.9255110598483</v>
      </c>
      <c r="N759" s="36">
        <f>(Reference!G$12*List!$H759)+Reference!G$13</f>
        <v>2313.3587855887172</v>
      </c>
      <c r="O759" s="36">
        <f>(Reference!H$12*List!$H759)+Reference!H$13</f>
        <v>2401.3045659233085</v>
      </c>
      <c r="P759" s="36">
        <f>(Reference!I$12*List!$H759)+Reference!I$13</f>
        <v>2495.8462797829948</v>
      </c>
      <c r="Q759" s="36">
        <f>(Reference!J$12*List!$H759)+Reference!J$13</f>
        <v>2889.4036467802903</v>
      </c>
      <c r="R759" s="36">
        <f>(Reference!K$12*List!$H759)+Reference!K$13</f>
        <v>2981.1970550045207</v>
      </c>
      <c r="S759" s="36">
        <f>(Reference!L$12*List!$H759)+Reference!L$13</f>
        <v>3216.452017399552</v>
      </c>
      <c r="T759" s="36">
        <f>(Reference!M$12*List!$H759)+Reference!M$13</f>
        <v>3842.5160411564248</v>
      </c>
      <c r="U759" s="36">
        <f>(Reference!N$12*List!$H759)+Reference!N$13</f>
        <v>15500.828546760695</v>
      </c>
      <c r="V759" s="12">
        <f>(Reference!O$12*List!$H759)+Reference!O$13</f>
        <v>576.20975952970093</v>
      </c>
      <c r="W759" s="12">
        <f>(Reference!P$12*List!$H759)+Reference!P$13</f>
        <v>811.9319338827604</v>
      </c>
      <c r="X759" s="12">
        <f>(Reference!Q$12*List!$H759)+Reference!Q$13</f>
        <v>405.9659669413802</v>
      </c>
      <c r="Y759" s="53"/>
      <c r="Z759" s="1" t="str">
        <f t="shared" si="23"/>
        <v>HUNTINGTON, Indiana</v>
      </c>
      <c r="AA759" s="39" t="s">
        <v>8027</v>
      </c>
      <c r="AB759" s="40" t="s">
        <v>277</v>
      </c>
      <c r="AC759" s="44" t="s">
        <v>27</v>
      </c>
      <c r="AD759" s="62">
        <v>0.83819999999999995</v>
      </c>
      <c r="AE759" s="56" t="str">
        <f t="shared" si="22"/>
        <v/>
      </c>
      <c r="AF759" s="60">
        <v>15480</v>
      </c>
      <c r="AI759" s="60">
        <v>0.99870000000000003</v>
      </c>
    </row>
    <row r="760" spans="1:35" x14ac:dyDescent="0.35">
      <c r="A760" s="46" t="s">
        <v>1503</v>
      </c>
      <c r="B760" s="46" t="s">
        <v>4958</v>
      </c>
      <c r="C760" s="13">
        <v>99915</v>
      </c>
      <c r="D760" s="48" t="s">
        <v>8868</v>
      </c>
      <c r="E760" s="38" t="s">
        <v>7509</v>
      </c>
      <c r="F760" s="44" t="s">
        <v>27</v>
      </c>
      <c r="G760" s="18" t="s">
        <v>4188</v>
      </c>
      <c r="H760" s="29">
        <v>0.83819999999999995</v>
      </c>
      <c r="I760" s="36">
        <f>(Reference!B$12*List!$H760)+Reference!B$13</f>
        <v>887.53782191415451</v>
      </c>
      <c r="J760" s="36">
        <f>(Reference!C$12*List!$H760)+Reference!C$13</f>
        <v>1324.5184179516552</v>
      </c>
      <c r="K760" s="36">
        <f>(Reference!D$12*List!$H760)+Reference!D$13</f>
        <v>1585.6074533199733</v>
      </c>
      <c r="L760" s="36">
        <f>(Reference!E$12*List!$H760)+Reference!E$13</f>
        <v>1961.0260031232604</v>
      </c>
      <c r="M760" s="36">
        <f>(Reference!F$12*List!$H760)+Reference!F$13</f>
        <v>2042.9255110598483</v>
      </c>
      <c r="N760" s="36">
        <f>(Reference!G$12*List!$H760)+Reference!G$13</f>
        <v>2313.3587855887172</v>
      </c>
      <c r="O760" s="36">
        <f>(Reference!H$12*List!$H760)+Reference!H$13</f>
        <v>2401.3045659233085</v>
      </c>
      <c r="P760" s="36">
        <f>(Reference!I$12*List!$H760)+Reference!I$13</f>
        <v>2495.8462797829948</v>
      </c>
      <c r="Q760" s="36">
        <f>(Reference!J$12*List!$H760)+Reference!J$13</f>
        <v>2889.4036467802903</v>
      </c>
      <c r="R760" s="36">
        <f>(Reference!K$12*List!$H760)+Reference!K$13</f>
        <v>2981.1970550045207</v>
      </c>
      <c r="S760" s="36">
        <f>(Reference!L$12*List!$H760)+Reference!L$13</f>
        <v>3216.452017399552</v>
      </c>
      <c r="T760" s="36">
        <f>(Reference!M$12*List!$H760)+Reference!M$13</f>
        <v>3842.5160411564248</v>
      </c>
      <c r="U760" s="36">
        <f>(Reference!N$12*List!$H760)+Reference!N$13</f>
        <v>15500.828546760695</v>
      </c>
      <c r="V760" s="12">
        <f>(Reference!O$12*List!$H760)+Reference!O$13</f>
        <v>576.20975952970093</v>
      </c>
      <c r="W760" s="12">
        <f>(Reference!P$12*List!$H760)+Reference!P$13</f>
        <v>811.9319338827604</v>
      </c>
      <c r="X760" s="12">
        <f>(Reference!Q$12*List!$H760)+Reference!Q$13</f>
        <v>405.9659669413802</v>
      </c>
      <c r="Y760" s="53"/>
      <c r="Z760" s="1" t="str">
        <f t="shared" si="23"/>
        <v>JACKSON, Indiana</v>
      </c>
      <c r="AA760" s="39" t="s">
        <v>7509</v>
      </c>
      <c r="AB760" s="40" t="s">
        <v>277</v>
      </c>
      <c r="AC760" s="44" t="s">
        <v>27</v>
      </c>
      <c r="AD760" s="62">
        <v>0.83819999999999995</v>
      </c>
      <c r="AE760" s="56" t="str">
        <f t="shared" si="22"/>
        <v/>
      </c>
      <c r="AF760" s="60">
        <v>15490</v>
      </c>
      <c r="AI760" s="60">
        <v>0.83819999999999995</v>
      </c>
    </row>
    <row r="761" spans="1:35" x14ac:dyDescent="0.35">
      <c r="A761" s="46" t="s">
        <v>1504</v>
      </c>
      <c r="B761" s="46" t="s">
        <v>4959</v>
      </c>
      <c r="C761" s="27" t="s">
        <v>4059</v>
      </c>
      <c r="D761" s="48" t="s">
        <v>489</v>
      </c>
      <c r="E761" s="39" t="s">
        <v>7872</v>
      </c>
      <c r="F761" s="43" t="s">
        <v>27</v>
      </c>
      <c r="G761" s="18" t="s">
        <v>4187</v>
      </c>
      <c r="H761" s="29">
        <v>0.91910000000000003</v>
      </c>
      <c r="I761" s="36">
        <f>(Reference!B$12*List!$H761)+Reference!B$13</f>
        <v>949.85169374189229</v>
      </c>
      <c r="J761" s="36">
        <f>(Reference!C$12*List!$H761)+Reference!C$13</f>
        <v>1417.5126193161809</v>
      </c>
      <c r="K761" s="36">
        <f>(Reference!D$12*List!$H761)+Reference!D$13</f>
        <v>1696.9326691876115</v>
      </c>
      <c r="L761" s="36">
        <f>(Reference!E$12*List!$H761)+Reference!E$13</f>
        <v>2098.7092882658999</v>
      </c>
      <c r="M761" s="36">
        <f>(Reference!F$12*List!$H761)+Reference!F$13</f>
        <v>2186.3589460150433</v>
      </c>
      <c r="N761" s="36">
        <f>(Reference!G$12*List!$H761)+Reference!G$13</f>
        <v>2475.7792924081878</v>
      </c>
      <c r="O761" s="36">
        <f>(Reference!H$12*List!$H761)+Reference!H$13</f>
        <v>2569.8997302596172</v>
      </c>
      <c r="P761" s="36">
        <f>(Reference!I$12*List!$H761)+Reference!I$13</f>
        <v>2671.0792009499046</v>
      </c>
      <c r="Q761" s="36">
        <f>(Reference!J$12*List!$H761)+Reference!J$13</f>
        <v>3092.2681603350493</v>
      </c>
      <c r="R761" s="36">
        <f>(Reference!K$12*List!$H761)+Reference!K$13</f>
        <v>3190.5063673424793</v>
      </c>
      <c r="S761" s="36">
        <f>(Reference!L$12*List!$H761)+Reference!L$13</f>
        <v>3442.2785385950519</v>
      </c>
      <c r="T761" s="36">
        <f>(Reference!M$12*List!$H761)+Reference!M$13</f>
        <v>4112.2984055499137</v>
      </c>
      <c r="U761" s="36">
        <f>(Reference!N$12*List!$H761)+Reference!N$13</f>
        <v>16589.13894823</v>
      </c>
      <c r="V761" s="12">
        <f>(Reference!O$12*List!$H761)+Reference!O$13</f>
        <v>616.66534374783282</v>
      </c>
      <c r="W761" s="12">
        <f>(Reference!P$12*List!$H761)+Reference!P$13</f>
        <v>868.93752982649175</v>
      </c>
      <c r="X761" s="12">
        <f>(Reference!Q$12*List!$H761)+Reference!Q$13</f>
        <v>434.46876491324588</v>
      </c>
      <c r="Y761" s="53"/>
      <c r="Z761" s="1" t="str">
        <f t="shared" si="23"/>
        <v>JASPER, Indiana</v>
      </c>
      <c r="AA761" s="39" t="s">
        <v>7872</v>
      </c>
      <c r="AB761" s="40" t="s">
        <v>277</v>
      </c>
      <c r="AC761" s="44" t="s">
        <v>27</v>
      </c>
      <c r="AD761" s="62">
        <v>0.83819999999999995</v>
      </c>
      <c r="AE761" s="56" t="str">
        <f t="shared" si="22"/>
        <v/>
      </c>
      <c r="AF761" s="60">
        <v>15500</v>
      </c>
      <c r="AI761" s="60">
        <v>0.83819999999999995</v>
      </c>
    </row>
    <row r="762" spans="1:35" x14ac:dyDescent="0.35">
      <c r="A762" s="46" t="s">
        <v>1505</v>
      </c>
      <c r="B762" s="46" t="s">
        <v>4960</v>
      </c>
      <c r="C762" s="27">
        <v>99915</v>
      </c>
      <c r="D762" s="48" t="s">
        <v>8868</v>
      </c>
      <c r="E762" s="39" t="s">
        <v>8028</v>
      </c>
      <c r="F762" s="44" t="s">
        <v>27</v>
      </c>
      <c r="G762" s="18" t="s">
        <v>4188</v>
      </c>
      <c r="H762" s="11">
        <v>0.83819999999999995</v>
      </c>
      <c r="I762" s="36">
        <f>(Reference!B$12*List!$H762)+Reference!B$13</f>
        <v>887.53782191415451</v>
      </c>
      <c r="J762" s="36">
        <f>(Reference!C$12*List!$H762)+Reference!C$13</f>
        <v>1324.5184179516552</v>
      </c>
      <c r="K762" s="36">
        <f>(Reference!D$12*List!$H762)+Reference!D$13</f>
        <v>1585.6074533199733</v>
      </c>
      <c r="L762" s="36">
        <f>(Reference!E$12*List!$H762)+Reference!E$13</f>
        <v>1961.0260031232604</v>
      </c>
      <c r="M762" s="36">
        <f>(Reference!F$12*List!$H762)+Reference!F$13</f>
        <v>2042.9255110598483</v>
      </c>
      <c r="N762" s="36">
        <f>(Reference!G$12*List!$H762)+Reference!G$13</f>
        <v>2313.3587855887172</v>
      </c>
      <c r="O762" s="36">
        <f>(Reference!H$12*List!$H762)+Reference!H$13</f>
        <v>2401.3045659233085</v>
      </c>
      <c r="P762" s="36">
        <f>(Reference!I$12*List!$H762)+Reference!I$13</f>
        <v>2495.8462797829948</v>
      </c>
      <c r="Q762" s="36">
        <f>(Reference!J$12*List!$H762)+Reference!J$13</f>
        <v>2889.4036467802903</v>
      </c>
      <c r="R762" s="36">
        <f>(Reference!K$12*List!$H762)+Reference!K$13</f>
        <v>2981.1970550045207</v>
      </c>
      <c r="S762" s="36">
        <f>(Reference!L$12*List!$H762)+Reference!L$13</f>
        <v>3216.452017399552</v>
      </c>
      <c r="T762" s="36">
        <f>(Reference!M$12*List!$H762)+Reference!M$13</f>
        <v>3842.5160411564248</v>
      </c>
      <c r="U762" s="36">
        <f>(Reference!N$12*List!$H762)+Reference!N$13</f>
        <v>15500.828546760695</v>
      </c>
      <c r="V762" s="12">
        <f>(Reference!O$12*List!$H762)+Reference!O$13</f>
        <v>576.20975952970093</v>
      </c>
      <c r="W762" s="12">
        <f>(Reference!P$12*List!$H762)+Reference!P$13</f>
        <v>811.9319338827604</v>
      </c>
      <c r="X762" s="12">
        <f>(Reference!Q$12*List!$H762)+Reference!Q$13</f>
        <v>405.9659669413802</v>
      </c>
      <c r="Y762" s="53"/>
      <c r="Z762" s="1" t="str">
        <f t="shared" si="23"/>
        <v>JAY, Indiana</v>
      </c>
      <c r="AA762" s="38" t="s">
        <v>8028</v>
      </c>
      <c r="AB762" s="40" t="s">
        <v>277</v>
      </c>
      <c r="AC762" s="43" t="s">
        <v>27</v>
      </c>
      <c r="AD762" s="61">
        <v>0.99870000000000003</v>
      </c>
      <c r="AE762" s="56" t="str">
        <f t="shared" si="22"/>
        <v/>
      </c>
      <c r="AF762" s="60">
        <v>15510</v>
      </c>
      <c r="AI762" s="60">
        <v>0.83819999999999995</v>
      </c>
    </row>
    <row r="763" spans="1:35" x14ac:dyDescent="0.35">
      <c r="A763" s="46" t="s">
        <v>1506</v>
      </c>
      <c r="B763" s="46" t="s">
        <v>4961</v>
      </c>
      <c r="C763" s="27">
        <v>99915</v>
      </c>
      <c r="D763" s="48" t="s">
        <v>8868</v>
      </c>
      <c r="E763" s="39" t="s">
        <v>7510</v>
      </c>
      <c r="F763" s="44" t="s">
        <v>27</v>
      </c>
      <c r="G763" s="18" t="s">
        <v>4188</v>
      </c>
      <c r="H763" s="11">
        <v>0.83819999999999995</v>
      </c>
      <c r="I763" s="36">
        <f>(Reference!B$12*List!$H763)+Reference!B$13</f>
        <v>887.53782191415451</v>
      </c>
      <c r="J763" s="36">
        <f>(Reference!C$12*List!$H763)+Reference!C$13</f>
        <v>1324.5184179516552</v>
      </c>
      <c r="K763" s="36">
        <f>(Reference!D$12*List!$H763)+Reference!D$13</f>
        <v>1585.6074533199733</v>
      </c>
      <c r="L763" s="36">
        <f>(Reference!E$12*List!$H763)+Reference!E$13</f>
        <v>1961.0260031232604</v>
      </c>
      <c r="M763" s="36">
        <f>(Reference!F$12*List!$H763)+Reference!F$13</f>
        <v>2042.9255110598483</v>
      </c>
      <c r="N763" s="36">
        <f>(Reference!G$12*List!$H763)+Reference!G$13</f>
        <v>2313.3587855887172</v>
      </c>
      <c r="O763" s="36">
        <f>(Reference!H$12*List!$H763)+Reference!H$13</f>
        <v>2401.3045659233085</v>
      </c>
      <c r="P763" s="36">
        <f>(Reference!I$12*List!$H763)+Reference!I$13</f>
        <v>2495.8462797829948</v>
      </c>
      <c r="Q763" s="36">
        <f>(Reference!J$12*List!$H763)+Reference!J$13</f>
        <v>2889.4036467802903</v>
      </c>
      <c r="R763" s="36">
        <f>(Reference!K$12*List!$H763)+Reference!K$13</f>
        <v>2981.1970550045207</v>
      </c>
      <c r="S763" s="36">
        <f>(Reference!L$12*List!$H763)+Reference!L$13</f>
        <v>3216.452017399552</v>
      </c>
      <c r="T763" s="36">
        <f>(Reference!M$12*List!$H763)+Reference!M$13</f>
        <v>3842.5160411564248</v>
      </c>
      <c r="U763" s="36">
        <f>(Reference!N$12*List!$H763)+Reference!N$13</f>
        <v>15500.828546760695</v>
      </c>
      <c r="V763" s="12">
        <f>(Reference!O$12*List!$H763)+Reference!O$13</f>
        <v>576.20975952970093</v>
      </c>
      <c r="W763" s="12">
        <f>(Reference!P$12*List!$H763)+Reference!P$13</f>
        <v>811.9319338827604</v>
      </c>
      <c r="X763" s="12">
        <f>(Reference!Q$12*List!$H763)+Reference!Q$13</f>
        <v>405.9659669413802</v>
      </c>
      <c r="Y763" s="53"/>
      <c r="Z763" s="1" t="str">
        <f t="shared" si="23"/>
        <v>JEFFERSON, Indiana</v>
      </c>
      <c r="AA763" s="38" t="s">
        <v>7510</v>
      </c>
      <c r="AB763" s="40" t="s">
        <v>277</v>
      </c>
      <c r="AC763" s="43" t="s">
        <v>27</v>
      </c>
      <c r="AD763" s="61">
        <v>0.99870000000000003</v>
      </c>
      <c r="AE763" s="56" t="str">
        <f t="shared" si="22"/>
        <v/>
      </c>
      <c r="AF763" s="60">
        <v>15520</v>
      </c>
      <c r="AI763" s="60">
        <v>0.9335</v>
      </c>
    </row>
    <row r="764" spans="1:35" x14ac:dyDescent="0.35">
      <c r="A764" s="46" t="s">
        <v>1507</v>
      </c>
      <c r="B764" s="46" t="s">
        <v>4962</v>
      </c>
      <c r="C764" s="13">
        <v>99915</v>
      </c>
      <c r="D764" s="48" t="s">
        <v>8868</v>
      </c>
      <c r="E764" s="38" t="s">
        <v>8029</v>
      </c>
      <c r="F764" s="44" t="s">
        <v>27</v>
      </c>
      <c r="G764" s="18" t="s">
        <v>4188</v>
      </c>
      <c r="H764" s="11">
        <v>0.83819999999999995</v>
      </c>
      <c r="I764" s="36">
        <f>(Reference!B$12*List!$H764)+Reference!B$13</f>
        <v>887.53782191415451</v>
      </c>
      <c r="J764" s="36">
        <f>(Reference!C$12*List!$H764)+Reference!C$13</f>
        <v>1324.5184179516552</v>
      </c>
      <c r="K764" s="36">
        <f>(Reference!D$12*List!$H764)+Reference!D$13</f>
        <v>1585.6074533199733</v>
      </c>
      <c r="L764" s="36">
        <f>(Reference!E$12*List!$H764)+Reference!E$13</f>
        <v>1961.0260031232604</v>
      </c>
      <c r="M764" s="36">
        <f>(Reference!F$12*List!$H764)+Reference!F$13</f>
        <v>2042.9255110598483</v>
      </c>
      <c r="N764" s="36">
        <f>(Reference!G$12*List!$H764)+Reference!G$13</f>
        <v>2313.3587855887172</v>
      </c>
      <c r="O764" s="36">
        <f>(Reference!H$12*List!$H764)+Reference!H$13</f>
        <v>2401.3045659233085</v>
      </c>
      <c r="P764" s="36">
        <f>(Reference!I$12*List!$H764)+Reference!I$13</f>
        <v>2495.8462797829948</v>
      </c>
      <c r="Q764" s="36">
        <f>(Reference!J$12*List!$H764)+Reference!J$13</f>
        <v>2889.4036467802903</v>
      </c>
      <c r="R764" s="36">
        <f>(Reference!K$12*List!$H764)+Reference!K$13</f>
        <v>2981.1970550045207</v>
      </c>
      <c r="S764" s="36">
        <f>(Reference!L$12*List!$H764)+Reference!L$13</f>
        <v>3216.452017399552</v>
      </c>
      <c r="T764" s="36">
        <f>(Reference!M$12*List!$H764)+Reference!M$13</f>
        <v>3842.5160411564248</v>
      </c>
      <c r="U764" s="36">
        <f>(Reference!N$12*List!$H764)+Reference!N$13</f>
        <v>15500.828546760695</v>
      </c>
      <c r="V764" s="12">
        <f>(Reference!O$12*List!$H764)+Reference!O$13</f>
        <v>576.20975952970093</v>
      </c>
      <c r="W764" s="12">
        <f>(Reference!P$12*List!$H764)+Reference!P$13</f>
        <v>811.9319338827604</v>
      </c>
      <c r="X764" s="12">
        <f>(Reference!Q$12*List!$H764)+Reference!Q$13</f>
        <v>405.9659669413802</v>
      </c>
      <c r="Y764" s="53"/>
      <c r="Z764" s="1" t="str">
        <f t="shared" si="23"/>
        <v>JENNINGS, Indiana</v>
      </c>
      <c r="AA764" s="38" t="s">
        <v>8029</v>
      </c>
      <c r="AB764" s="40" t="s">
        <v>277</v>
      </c>
      <c r="AC764" s="43" t="s">
        <v>27</v>
      </c>
      <c r="AD764" s="61">
        <v>0.86829999999999996</v>
      </c>
      <c r="AE764" s="56" t="str">
        <f t="shared" si="22"/>
        <v/>
      </c>
      <c r="AF764" s="60">
        <v>15530</v>
      </c>
      <c r="AI764" s="60">
        <v>0.83819999999999995</v>
      </c>
    </row>
    <row r="765" spans="1:35" x14ac:dyDescent="0.35">
      <c r="A765" s="46" t="s">
        <v>1508</v>
      </c>
      <c r="B765" s="46" t="s">
        <v>4963</v>
      </c>
      <c r="C765" s="27" t="s">
        <v>2344</v>
      </c>
      <c r="D765" s="48" t="s">
        <v>523</v>
      </c>
      <c r="E765" s="39" t="s">
        <v>7613</v>
      </c>
      <c r="F765" s="43" t="s">
        <v>27</v>
      </c>
      <c r="G765" s="18" t="s">
        <v>4187</v>
      </c>
      <c r="H765" s="11">
        <v>0.99870000000000003</v>
      </c>
      <c r="I765" s="36">
        <f>(Reference!B$12*List!$H765)+Reference!B$13</f>
        <v>1011.1642301756119</v>
      </c>
      <c r="J765" s="36">
        <f>(Reference!C$12*List!$H765)+Reference!C$13</f>
        <v>1509.0124762830071</v>
      </c>
      <c r="K765" s="36">
        <f>(Reference!D$12*List!$H765)+Reference!D$13</f>
        <v>1806.4689755295642</v>
      </c>
      <c r="L765" s="36">
        <f>(Reference!E$12*List!$H765)+Reference!E$13</f>
        <v>2234.1801102356662</v>
      </c>
      <c r="M765" s="36">
        <f>(Reference!F$12*List!$H765)+Reference!F$13</f>
        <v>2327.4875173677442</v>
      </c>
      <c r="N765" s="36">
        <f>(Reference!G$12*List!$H765)+Reference!G$13</f>
        <v>2635.589828166283</v>
      </c>
      <c r="O765" s="36">
        <f>(Reference!H$12*List!$H765)+Reference!H$13</f>
        <v>2735.785701596702</v>
      </c>
      <c r="P765" s="36">
        <f>(Reference!I$12*List!$H765)+Reference!I$13</f>
        <v>2843.4962655344034</v>
      </c>
      <c r="Q765" s="36">
        <f>(Reference!J$12*List!$H765)+Reference!J$13</f>
        <v>3291.8727991355286</v>
      </c>
      <c r="R765" s="36">
        <f>(Reference!K$12*List!$H765)+Reference!K$13</f>
        <v>3396.4522420285298</v>
      </c>
      <c r="S765" s="36">
        <f>(Reference!L$12*List!$H765)+Reference!L$13</f>
        <v>3664.4762034549003</v>
      </c>
      <c r="T765" s="36">
        <f>(Reference!M$12*List!$H765)+Reference!M$13</f>
        <v>4377.7455774376976</v>
      </c>
      <c r="U765" s="36">
        <f>(Reference!N$12*List!$H765)+Reference!N$13</f>
        <v>17659.961049057645</v>
      </c>
      <c r="V765" s="12">
        <f>(Reference!O$12*List!$H765)+Reference!O$13</f>
        <v>656.47083823192781</v>
      </c>
      <c r="W765" s="12">
        <f>(Reference!P$12*List!$H765)+Reference!P$13</f>
        <v>925.02709023589841</v>
      </c>
      <c r="X765" s="12">
        <f>(Reference!Q$12*List!$H765)+Reference!Q$13</f>
        <v>462.51354511794921</v>
      </c>
      <c r="Y765" s="53"/>
      <c r="Z765" s="1" t="str">
        <f t="shared" si="23"/>
        <v>JOHNSON, Indiana</v>
      </c>
      <c r="AA765" s="38" t="s">
        <v>7613</v>
      </c>
      <c r="AB765" s="40" t="s">
        <v>277</v>
      </c>
      <c r="AC765" s="43" t="s">
        <v>27</v>
      </c>
      <c r="AD765" s="61">
        <v>0.99870000000000003</v>
      </c>
      <c r="AE765" s="56" t="str">
        <f t="shared" si="22"/>
        <v/>
      </c>
      <c r="AF765" s="60">
        <v>15540</v>
      </c>
      <c r="AI765" s="60">
        <v>0.99870000000000003</v>
      </c>
    </row>
    <row r="766" spans="1:35" x14ac:dyDescent="0.35">
      <c r="A766" s="46" t="s">
        <v>1509</v>
      </c>
      <c r="B766" s="46" t="s">
        <v>4964</v>
      </c>
      <c r="C766" s="13">
        <v>99915</v>
      </c>
      <c r="D766" s="48" t="s">
        <v>8868</v>
      </c>
      <c r="E766" s="38" t="s">
        <v>7986</v>
      </c>
      <c r="F766" s="44" t="s">
        <v>27</v>
      </c>
      <c r="G766" s="18" t="s">
        <v>4188</v>
      </c>
      <c r="H766" s="29">
        <v>0.83819999999999995</v>
      </c>
      <c r="I766" s="36">
        <f>(Reference!B$12*List!$H766)+Reference!B$13</f>
        <v>887.53782191415451</v>
      </c>
      <c r="J766" s="36">
        <f>(Reference!C$12*List!$H766)+Reference!C$13</f>
        <v>1324.5184179516552</v>
      </c>
      <c r="K766" s="36">
        <f>(Reference!D$12*List!$H766)+Reference!D$13</f>
        <v>1585.6074533199733</v>
      </c>
      <c r="L766" s="36">
        <f>(Reference!E$12*List!$H766)+Reference!E$13</f>
        <v>1961.0260031232604</v>
      </c>
      <c r="M766" s="36">
        <f>(Reference!F$12*List!$H766)+Reference!F$13</f>
        <v>2042.9255110598483</v>
      </c>
      <c r="N766" s="36">
        <f>(Reference!G$12*List!$H766)+Reference!G$13</f>
        <v>2313.3587855887172</v>
      </c>
      <c r="O766" s="36">
        <f>(Reference!H$12*List!$H766)+Reference!H$13</f>
        <v>2401.3045659233085</v>
      </c>
      <c r="P766" s="36">
        <f>(Reference!I$12*List!$H766)+Reference!I$13</f>
        <v>2495.8462797829948</v>
      </c>
      <c r="Q766" s="36">
        <f>(Reference!J$12*List!$H766)+Reference!J$13</f>
        <v>2889.4036467802903</v>
      </c>
      <c r="R766" s="36">
        <f>(Reference!K$12*List!$H766)+Reference!K$13</f>
        <v>2981.1970550045207</v>
      </c>
      <c r="S766" s="36">
        <f>(Reference!L$12*List!$H766)+Reference!L$13</f>
        <v>3216.452017399552</v>
      </c>
      <c r="T766" s="36">
        <f>(Reference!M$12*List!$H766)+Reference!M$13</f>
        <v>3842.5160411564248</v>
      </c>
      <c r="U766" s="36">
        <f>(Reference!N$12*List!$H766)+Reference!N$13</f>
        <v>15500.828546760695</v>
      </c>
      <c r="V766" s="12">
        <f>(Reference!O$12*List!$H766)+Reference!O$13</f>
        <v>576.20975952970093</v>
      </c>
      <c r="W766" s="12">
        <f>(Reference!P$12*List!$H766)+Reference!P$13</f>
        <v>811.9319338827604</v>
      </c>
      <c r="X766" s="12">
        <f>(Reference!Q$12*List!$H766)+Reference!Q$13</f>
        <v>405.9659669413802</v>
      </c>
      <c r="Y766" s="53"/>
      <c r="Z766" s="1" t="str">
        <f t="shared" si="23"/>
        <v>KNOX, Indiana</v>
      </c>
      <c r="AA766" s="39" t="s">
        <v>7986</v>
      </c>
      <c r="AB766" s="40" t="s">
        <v>277</v>
      </c>
      <c r="AC766" s="44" t="s">
        <v>27</v>
      </c>
      <c r="AD766" s="62">
        <v>0.83819999999999995</v>
      </c>
      <c r="AE766" s="56" t="str">
        <f t="shared" si="22"/>
        <v/>
      </c>
      <c r="AF766" s="60">
        <v>15550</v>
      </c>
      <c r="AI766" s="60">
        <v>0.91910000000000003</v>
      </c>
    </row>
    <row r="767" spans="1:35" x14ac:dyDescent="0.35">
      <c r="A767" s="46" t="s">
        <v>1510</v>
      </c>
      <c r="B767" s="46" t="s">
        <v>4965</v>
      </c>
      <c r="C767" s="13">
        <v>99915</v>
      </c>
      <c r="D767" s="48" t="s">
        <v>8868</v>
      </c>
      <c r="E767" s="38" t="s">
        <v>8030</v>
      </c>
      <c r="F767" s="44" t="s">
        <v>27</v>
      </c>
      <c r="G767" s="18" t="s">
        <v>4188</v>
      </c>
      <c r="H767" s="11">
        <v>0.83819999999999995</v>
      </c>
      <c r="I767" s="36">
        <f>(Reference!B$12*List!$H767)+Reference!B$13</f>
        <v>887.53782191415451</v>
      </c>
      <c r="J767" s="36">
        <f>(Reference!C$12*List!$H767)+Reference!C$13</f>
        <v>1324.5184179516552</v>
      </c>
      <c r="K767" s="36">
        <f>(Reference!D$12*List!$H767)+Reference!D$13</f>
        <v>1585.6074533199733</v>
      </c>
      <c r="L767" s="36">
        <f>(Reference!E$12*List!$H767)+Reference!E$13</f>
        <v>1961.0260031232604</v>
      </c>
      <c r="M767" s="36">
        <f>(Reference!F$12*List!$H767)+Reference!F$13</f>
        <v>2042.9255110598483</v>
      </c>
      <c r="N767" s="36">
        <f>(Reference!G$12*List!$H767)+Reference!G$13</f>
        <v>2313.3587855887172</v>
      </c>
      <c r="O767" s="36">
        <f>(Reference!H$12*List!$H767)+Reference!H$13</f>
        <v>2401.3045659233085</v>
      </c>
      <c r="P767" s="36">
        <f>(Reference!I$12*List!$H767)+Reference!I$13</f>
        <v>2495.8462797829948</v>
      </c>
      <c r="Q767" s="36">
        <f>(Reference!J$12*List!$H767)+Reference!J$13</f>
        <v>2889.4036467802903</v>
      </c>
      <c r="R767" s="36">
        <f>(Reference!K$12*List!$H767)+Reference!K$13</f>
        <v>2981.1970550045207</v>
      </c>
      <c r="S767" s="36">
        <f>(Reference!L$12*List!$H767)+Reference!L$13</f>
        <v>3216.452017399552</v>
      </c>
      <c r="T767" s="36">
        <f>(Reference!M$12*List!$H767)+Reference!M$13</f>
        <v>3842.5160411564248</v>
      </c>
      <c r="U767" s="36">
        <f>(Reference!N$12*List!$H767)+Reference!N$13</f>
        <v>15500.828546760695</v>
      </c>
      <c r="V767" s="12">
        <f>(Reference!O$12*List!$H767)+Reference!O$13</f>
        <v>576.20975952970093</v>
      </c>
      <c r="W767" s="12">
        <f>(Reference!P$12*List!$H767)+Reference!P$13</f>
        <v>811.9319338827604</v>
      </c>
      <c r="X767" s="12">
        <f>(Reference!Q$12*List!$H767)+Reference!Q$13</f>
        <v>405.9659669413802</v>
      </c>
      <c r="Y767" s="53"/>
      <c r="Z767" s="1" t="str">
        <f t="shared" si="23"/>
        <v>KOSCIUSKO, Indiana</v>
      </c>
      <c r="AA767" s="38" t="s">
        <v>8030</v>
      </c>
      <c r="AB767" s="40" t="s">
        <v>277</v>
      </c>
      <c r="AC767" s="43" t="s">
        <v>27</v>
      </c>
      <c r="AD767" s="61">
        <v>0.95569999999999999</v>
      </c>
      <c r="AE767" s="56" t="str">
        <f t="shared" si="22"/>
        <v/>
      </c>
      <c r="AF767" s="60">
        <v>15560</v>
      </c>
      <c r="AI767" s="60">
        <v>0.83819999999999995</v>
      </c>
    </row>
    <row r="768" spans="1:35" x14ac:dyDescent="0.35">
      <c r="A768" s="46" t="s">
        <v>1511</v>
      </c>
      <c r="B768" s="46" t="s">
        <v>4966</v>
      </c>
      <c r="C768" s="27">
        <v>99915</v>
      </c>
      <c r="D768" s="48" t="s">
        <v>8868</v>
      </c>
      <c r="E768" s="39" t="s">
        <v>8031</v>
      </c>
      <c r="F768" s="44" t="s">
        <v>27</v>
      </c>
      <c r="G768" s="18" t="s">
        <v>4188</v>
      </c>
      <c r="H768" s="29">
        <v>0.83819999999999995</v>
      </c>
      <c r="I768" s="36">
        <f>(Reference!B$12*List!$H768)+Reference!B$13</f>
        <v>887.53782191415451</v>
      </c>
      <c r="J768" s="36">
        <f>(Reference!C$12*List!$H768)+Reference!C$13</f>
        <v>1324.5184179516552</v>
      </c>
      <c r="K768" s="36">
        <f>(Reference!D$12*List!$H768)+Reference!D$13</f>
        <v>1585.6074533199733</v>
      </c>
      <c r="L768" s="36">
        <f>(Reference!E$12*List!$H768)+Reference!E$13</f>
        <v>1961.0260031232604</v>
      </c>
      <c r="M768" s="36">
        <f>(Reference!F$12*List!$H768)+Reference!F$13</f>
        <v>2042.9255110598483</v>
      </c>
      <c r="N768" s="36">
        <f>(Reference!G$12*List!$H768)+Reference!G$13</f>
        <v>2313.3587855887172</v>
      </c>
      <c r="O768" s="36">
        <f>(Reference!H$12*List!$H768)+Reference!H$13</f>
        <v>2401.3045659233085</v>
      </c>
      <c r="P768" s="36">
        <f>(Reference!I$12*List!$H768)+Reference!I$13</f>
        <v>2495.8462797829948</v>
      </c>
      <c r="Q768" s="36">
        <f>(Reference!J$12*List!$H768)+Reference!J$13</f>
        <v>2889.4036467802903</v>
      </c>
      <c r="R768" s="36">
        <f>(Reference!K$12*List!$H768)+Reference!K$13</f>
        <v>2981.1970550045207</v>
      </c>
      <c r="S768" s="36">
        <f>(Reference!L$12*List!$H768)+Reference!L$13</f>
        <v>3216.452017399552</v>
      </c>
      <c r="T768" s="36">
        <f>(Reference!M$12*List!$H768)+Reference!M$13</f>
        <v>3842.5160411564248</v>
      </c>
      <c r="U768" s="36">
        <f>(Reference!N$12*List!$H768)+Reference!N$13</f>
        <v>15500.828546760695</v>
      </c>
      <c r="V768" s="12">
        <f>(Reference!O$12*List!$H768)+Reference!O$13</f>
        <v>576.20975952970093</v>
      </c>
      <c r="W768" s="12">
        <f>(Reference!P$12*List!$H768)+Reference!P$13</f>
        <v>811.9319338827604</v>
      </c>
      <c r="X768" s="12">
        <f>(Reference!Q$12*List!$H768)+Reference!Q$13</f>
        <v>405.9659669413802</v>
      </c>
      <c r="Y768" s="53"/>
      <c r="Z768" s="1" t="str">
        <f t="shared" si="23"/>
        <v>LAGRANGE, Indiana</v>
      </c>
      <c r="AA768" s="39" t="s">
        <v>8031</v>
      </c>
      <c r="AB768" s="40" t="s">
        <v>277</v>
      </c>
      <c r="AC768" s="44" t="s">
        <v>27</v>
      </c>
      <c r="AD768" s="62">
        <v>0.83819999999999995</v>
      </c>
      <c r="AE768" s="56" t="str">
        <f t="shared" si="22"/>
        <v/>
      </c>
      <c r="AF768" s="60">
        <v>15570</v>
      </c>
      <c r="AI768" s="60">
        <v>0.94950000000000001</v>
      </c>
    </row>
    <row r="769" spans="1:35" x14ac:dyDescent="0.35">
      <c r="A769" s="46" t="s">
        <v>1512</v>
      </c>
      <c r="B769" s="46" t="s">
        <v>4967</v>
      </c>
      <c r="C769" s="13" t="s">
        <v>4059</v>
      </c>
      <c r="D769" s="48" t="s">
        <v>489</v>
      </c>
      <c r="E769" s="38" t="s">
        <v>7659</v>
      </c>
      <c r="F769" s="43" t="s">
        <v>27</v>
      </c>
      <c r="G769" s="18" t="s">
        <v>4187</v>
      </c>
      <c r="H769" s="29">
        <v>0.91910000000000003</v>
      </c>
      <c r="I769" s="36">
        <f>(Reference!B$12*List!$H769)+Reference!B$13</f>
        <v>949.85169374189229</v>
      </c>
      <c r="J769" s="36">
        <f>(Reference!C$12*List!$H769)+Reference!C$13</f>
        <v>1417.5126193161809</v>
      </c>
      <c r="K769" s="36">
        <f>(Reference!D$12*List!$H769)+Reference!D$13</f>
        <v>1696.9326691876115</v>
      </c>
      <c r="L769" s="36">
        <f>(Reference!E$12*List!$H769)+Reference!E$13</f>
        <v>2098.7092882658999</v>
      </c>
      <c r="M769" s="36">
        <f>(Reference!F$12*List!$H769)+Reference!F$13</f>
        <v>2186.3589460150433</v>
      </c>
      <c r="N769" s="36">
        <f>(Reference!G$12*List!$H769)+Reference!G$13</f>
        <v>2475.7792924081878</v>
      </c>
      <c r="O769" s="36">
        <f>(Reference!H$12*List!$H769)+Reference!H$13</f>
        <v>2569.8997302596172</v>
      </c>
      <c r="P769" s="36">
        <f>(Reference!I$12*List!$H769)+Reference!I$13</f>
        <v>2671.0792009499046</v>
      </c>
      <c r="Q769" s="36">
        <f>(Reference!J$12*List!$H769)+Reference!J$13</f>
        <v>3092.2681603350493</v>
      </c>
      <c r="R769" s="36">
        <f>(Reference!K$12*List!$H769)+Reference!K$13</f>
        <v>3190.5063673424793</v>
      </c>
      <c r="S769" s="36">
        <f>(Reference!L$12*List!$H769)+Reference!L$13</f>
        <v>3442.2785385950519</v>
      </c>
      <c r="T769" s="36">
        <f>(Reference!M$12*List!$H769)+Reference!M$13</f>
        <v>4112.2984055499137</v>
      </c>
      <c r="U769" s="36">
        <f>(Reference!N$12*List!$H769)+Reference!N$13</f>
        <v>16589.13894823</v>
      </c>
      <c r="V769" s="12">
        <f>(Reference!O$12*List!$H769)+Reference!O$13</f>
        <v>616.66534374783282</v>
      </c>
      <c r="W769" s="12">
        <f>(Reference!P$12*List!$H769)+Reference!P$13</f>
        <v>868.93752982649175</v>
      </c>
      <c r="X769" s="12">
        <f>(Reference!Q$12*List!$H769)+Reference!Q$13</f>
        <v>434.46876491324588</v>
      </c>
      <c r="Y769" s="53"/>
      <c r="Z769" s="1" t="str">
        <f t="shared" si="23"/>
        <v>LAKE, Indiana</v>
      </c>
      <c r="AA769" s="39" t="s">
        <v>7659</v>
      </c>
      <c r="AB769" s="40" t="s">
        <v>277</v>
      </c>
      <c r="AC769" s="44" t="s">
        <v>27</v>
      </c>
      <c r="AD769" s="62">
        <v>0.83819999999999995</v>
      </c>
      <c r="AE769" s="56" t="str">
        <f t="shared" si="22"/>
        <v/>
      </c>
      <c r="AF769" s="60">
        <v>15580</v>
      </c>
      <c r="AI769" s="60">
        <v>0.83819999999999995</v>
      </c>
    </row>
    <row r="770" spans="1:35" x14ac:dyDescent="0.35">
      <c r="A770" s="46" t="s">
        <v>1513</v>
      </c>
      <c r="B770" s="46" t="s">
        <v>4968</v>
      </c>
      <c r="C770" s="27" t="s">
        <v>4060</v>
      </c>
      <c r="D770" s="48" t="s">
        <v>588</v>
      </c>
      <c r="E770" s="39" t="s">
        <v>8032</v>
      </c>
      <c r="F770" s="43" t="s">
        <v>27</v>
      </c>
      <c r="G770" s="18" t="s">
        <v>4187</v>
      </c>
      <c r="H770" s="11">
        <v>0.93169999999999997</v>
      </c>
      <c r="I770" s="36">
        <f>(Reference!B$12*List!$H770)+Reference!B$13</f>
        <v>959.55694448391318</v>
      </c>
      <c r="J770" s="36">
        <f>(Reference!C$12*List!$H770)+Reference!C$13</f>
        <v>1431.99626501696</v>
      </c>
      <c r="K770" s="36">
        <f>(Reference!D$12*List!$H770)+Reference!D$13</f>
        <v>1714.2713307442521</v>
      </c>
      <c r="L770" s="36">
        <f>(Reference!E$12*List!$H770)+Reference!E$13</f>
        <v>2120.1531620952846</v>
      </c>
      <c r="M770" s="36">
        <f>(Reference!F$12*List!$H770)+Reference!F$13</f>
        <v>2208.6983932392145</v>
      </c>
      <c r="N770" s="36">
        <f>(Reference!G$12*List!$H770)+Reference!G$13</f>
        <v>2501.0759350030621</v>
      </c>
      <c r="O770" s="36">
        <f>(Reference!H$12*List!$H770)+Reference!H$13</f>
        <v>2596.1580624059397</v>
      </c>
      <c r="P770" s="36">
        <f>(Reference!I$12*List!$H770)+Reference!I$13</f>
        <v>2698.3713493640334</v>
      </c>
      <c r="Q770" s="36">
        <f>(Reference!J$12*List!$H770)+Reference!J$13</f>
        <v>3123.8638694919091</v>
      </c>
      <c r="R770" s="36">
        <f>(Reference!K$12*List!$H770)+Reference!K$13</f>
        <v>3223.1058399686631</v>
      </c>
      <c r="S770" s="36">
        <f>(Reference!L$12*List!$H770)+Reference!L$13</f>
        <v>3477.4505307713594</v>
      </c>
      <c r="T770" s="36">
        <f>(Reference!M$12*List!$H770)+Reference!M$13</f>
        <v>4154.3164252205934</v>
      </c>
      <c r="U770" s="36">
        <f>(Reference!N$12*List!$H770)+Reference!N$13</f>
        <v>16758.640939064524</v>
      </c>
      <c r="V770" s="12">
        <f>(Reference!O$12*List!$H770)+Reference!O$13</f>
        <v>622.96621347772714</v>
      </c>
      <c r="W770" s="12">
        <f>(Reference!P$12*List!$H770)+Reference!P$13</f>
        <v>877.81602808225205</v>
      </c>
      <c r="X770" s="12">
        <f>(Reference!Q$12*List!$H770)+Reference!Q$13</f>
        <v>438.90801404112602</v>
      </c>
      <c r="Y770" s="53"/>
      <c r="Z770" s="1" t="str">
        <f t="shared" si="23"/>
        <v>LA PORTE, Indiana</v>
      </c>
      <c r="AA770" s="38" t="s">
        <v>8032</v>
      </c>
      <c r="AB770" s="40" t="s">
        <v>277</v>
      </c>
      <c r="AC770" s="43" t="s">
        <v>27</v>
      </c>
      <c r="AD770" s="61">
        <v>0.91910000000000003</v>
      </c>
      <c r="AE770" s="56" t="str">
        <f t="shared" si="22"/>
        <v/>
      </c>
      <c r="AF770" s="60">
        <v>15590</v>
      </c>
      <c r="AI770" s="60">
        <v>0.9335</v>
      </c>
    </row>
    <row r="771" spans="1:35" x14ac:dyDescent="0.35">
      <c r="A771" s="46" t="s">
        <v>1514</v>
      </c>
      <c r="B771" s="46" t="s">
        <v>4969</v>
      </c>
      <c r="C771" s="13">
        <v>99915</v>
      </c>
      <c r="D771" s="48" t="s">
        <v>8868</v>
      </c>
      <c r="E771" s="38" t="s">
        <v>7513</v>
      </c>
      <c r="F771" s="44" t="s">
        <v>27</v>
      </c>
      <c r="G771" s="18" t="s">
        <v>4188</v>
      </c>
      <c r="H771" s="29">
        <v>0.83819999999999995</v>
      </c>
      <c r="I771" s="36">
        <f>(Reference!B$12*List!$H771)+Reference!B$13</f>
        <v>887.53782191415451</v>
      </c>
      <c r="J771" s="36">
        <f>(Reference!C$12*List!$H771)+Reference!C$13</f>
        <v>1324.5184179516552</v>
      </c>
      <c r="K771" s="36">
        <f>(Reference!D$12*List!$H771)+Reference!D$13</f>
        <v>1585.6074533199733</v>
      </c>
      <c r="L771" s="36">
        <f>(Reference!E$12*List!$H771)+Reference!E$13</f>
        <v>1961.0260031232604</v>
      </c>
      <c r="M771" s="36">
        <f>(Reference!F$12*List!$H771)+Reference!F$13</f>
        <v>2042.9255110598483</v>
      </c>
      <c r="N771" s="36">
        <f>(Reference!G$12*List!$H771)+Reference!G$13</f>
        <v>2313.3587855887172</v>
      </c>
      <c r="O771" s="36">
        <f>(Reference!H$12*List!$H771)+Reference!H$13</f>
        <v>2401.3045659233085</v>
      </c>
      <c r="P771" s="36">
        <f>(Reference!I$12*List!$H771)+Reference!I$13</f>
        <v>2495.8462797829948</v>
      </c>
      <c r="Q771" s="36">
        <f>(Reference!J$12*List!$H771)+Reference!J$13</f>
        <v>2889.4036467802903</v>
      </c>
      <c r="R771" s="36">
        <f>(Reference!K$12*List!$H771)+Reference!K$13</f>
        <v>2981.1970550045207</v>
      </c>
      <c r="S771" s="36">
        <f>(Reference!L$12*List!$H771)+Reference!L$13</f>
        <v>3216.452017399552</v>
      </c>
      <c r="T771" s="36">
        <f>(Reference!M$12*List!$H771)+Reference!M$13</f>
        <v>3842.5160411564248</v>
      </c>
      <c r="U771" s="36">
        <f>(Reference!N$12*List!$H771)+Reference!N$13</f>
        <v>15500.828546760695</v>
      </c>
      <c r="V771" s="12">
        <f>(Reference!O$12*List!$H771)+Reference!O$13</f>
        <v>576.20975952970093</v>
      </c>
      <c r="W771" s="12">
        <f>(Reference!P$12*List!$H771)+Reference!P$13</f>
        <v>811.9319338827604</v>
      </c>
      <c r="X771" s="12">
        <f>(Reference!Q$12*List!$H771)+Reference!Q$13</f>
        <v>405.9659669413802</v>
      </c>
      <c r="Y771" s="53"/>
      <c r="Z771" s="1" t="str">
        <f t="shared" si="23"/>
        <v>LAWRENCE, Indiana</v>
      </c>
      <c r="AA771" s="39" t="s">
        <v>7513</v>
      </c>
      <c r="AB771" s="40" t="s">
        <v>277</v>
      </c>
      <c r="AC771" s="44" t="s">
        <v>27</v>
      </c>
      <c r="AD771" s="62">
        <v>0.83819999999999995</v>
      </c>
      <c r="AE771" s="56" t="str">
        <f t="shared" si="22"/>
        <v/>
      </c>
      <c r="AF771" s="60">
        <v>15600</v>
      </c>
      <c r="AI771" s="60">
        <v>0.89800000000000002</v>
      </c>
    </row>
    <row r="772" spans="1:35" x14ac:dyDescent="0.35">
      <c r="A772" s="46" t="s">
        <v>1515</v>
      </c>
      <c r="B772" s="46" t="s">
        <v>4970</v>
      </c>
      <c r="C772" s="27" t="s">
        <v>2344</v>
      </c>
      <c r="D772" s="48" t="s">
        <v>523</v>
      </c>
      <c r="E772" s="39" t="s">
        <v>7518</v>
      </c>
      <c r="F772" s="43" t="s">
        <v>27</v>
      </c>
      <c r="G772" s="18" t="s">
        <v>4187</v>
      </c>
      <c r="H772" s="29">
        <v>0.99870000000000003</v>
      </c>
      <c r="I772" s="36">
        <f>(Reference!B$12*List!$H772)+Reference!B$13</f>
        <v>1011.1642301756119</v>
      </c>
      <c r="J772" s="36">
        <f>(Reference!C$12*List!$H772)+Reference!C$13</f>
        <v>1509.0124762830071</v>
      </c>
      <c r="K772" s="36">
        <f>(Reference!D$12*List!$H772)+Reference!D$13</f>
        <v>1806.4689755295642</v>
      </c>
      <c r="L772" s="36">
        <f>(Reference!E$12*List!$H772)+Reference!E$13</f>
        <v>2234.1801102356662</v>
      </c>
      <c r="M772" s="36">
        <f>(Reference!F$12*List!$H772)+Reference!F$13</f>
        <v>2327.4875173677442</v>
      </c>
      <c r="N772" s="36">
        <f>(Reference!G$12*List!$H772)+Reference!G$13</f>
        <v>2635.589828166283</v>
      </c>
      <c r="O772" s="36">
        <f>(Reference!H$12*List!$H772)+Reference!H$13</f>
        <v>2735.785701596702</v>
      </c>
      <c r="P772" s="36">
        <f>(Reference!I$12*List!$H772)+Reference!I$13</f>
        <v>2843.4962655344034</v>
      </c>
      <c r="Q772" s="36">
        <f>(Reference!J$12*List!$H772)+Reference!J$13</f>
        <v>3291.8727991355286</v>
      </c>
      <c r="R772" s="36">
        <f>(Reference!K$12*List!$H772)+Reference!K$13</f>
        <v>3396.4522420285298</v>
      </c>
      <c r="S772" s="36">
        <f>(Reference!L$12*List!$H772)+Reference!L$13</f>
        <v>3664.4762034549003</v>
      </c>
      <c r="T772" s="36">
        <f>(Reference!M$12*List!$H772)+Reference!M$13</f>
        <v>4377.7455774376976</v>
      </c>
      <c r="U772" s="36">
        <f>(Reference!N$12*List!$H772)+Reference!N$13</f>
        <v>17659.961049057645</v>
      </c>
      <c r="V772" s="12">
        <f>(Reference!O$12*List!$H772)+Reference!O$13</f>
        <v>656.47083823192781</v>
      </c>
      <c r="W772" s="12">
        <f>(Reference!P$12*List!$H772)+Reference!P$13</f>
        <v>925.02709023589841</v>
      </c>
      <c r="X772" s="12">
        <f>(Reference!Q$12*List!$H772)+Reference!Q$13</f>
        <v>462.51354511794921</v>
      </c>
      <c r="Y772" s="53"/>
      <c r="Z772" s="1" t="str">
        <f t="shared" si="23"/>
        <v>MADISON, Indiana</v>
      </c>
      <c r="AA772" s="39" t="s">
        <v>7518</v>
      </c>
      <c r="AB772" s="40" t="s">
        <v>277</v>
      </c>
      <c r="AC772" s="44" t="s">
        <v>27</v>
      </c>
      <c r="AD772" s="62">
        <v>0.83819999999999995</v>
      </c>
      <c r="AE772" s="56" t="str">
        <f t="shared" si="22"/>
        <v/>
      </c>
      <c r="AF772" s="60">
        <v>15610</v>
      </c>
      <c r="AI772" s="60">
        <v>0.83819999999999995</v>
      </c>
    </row>
    <row r="773" spans="1:35" x14ac:dyDescent="0.35">
      <c r="A773" s="46" t="s">
        <v>1516</v>
      </c>
      <c r="B773" s="46" t="s">
        <v>4971</v>
      </c>
      <c r="C773" s="27" t="s">
        <v>2344</v>
      </c>
      <c r="D773" s="48" t="s">
        <v>523</v>
      </c>
      <c r="E773" s="39" t="s">
        <v>7520</v>
      </c>
      <c r="F773" s="43" t="s">
        <v>27</v>
      </c>
      <c r="G773" s="18" t="s">
        <v>4187</v>
      </c>
      <c r="H773" s="29">
        <v>0.99870000000000003</v>
      </c>
      <c r="I773" s="36">
        <f>(Reference!B$12*List!$H773)+Reference!B$13</f>
        <v>1011.1642301756119</v>
      </c>
      <c r="J773" s="36">
        <f>(Reference!C$12*List!$H773)+Reference!C$13</f>
        <v>1509.0124762830071</v>
      </c>
      <c r="K773" s="36">
        <f>(Reference!D$12*List!$H773)+Reference!D$13</f>
        <v>1806.4689755295642</v>
      </c>
      <c r="L773" s="36">
        <f>(Reference!E$12*List!$H773)+Reference!E$13</f>
        <v>2234.1801102356662</v>
      </c>
      <c r="M773" s="36">
        <f>(Reference!F$12*List!$H773)+Reference!F$13</f>
        <v>2327.4875173677442</v>
      </c>
      <c r="N773" s="36">
        <f>(Reference!G$12*List!$H773)+Reference!G$13</f>
        <v>2635.589828166283</v>
      </c>
      <c r="O773" s="36">
        <f>(Reference!H$12*List!$H773)+Reference!H$13</f>
        <v>2735.785701596702</v>
      </c>
      <c r="P773" s="36">
        <f>(Reference!I$12*List!$H773)+Reference!I$13</f>
        <v>2843.4962655344034</v>
      </c>
      <c r="Q773" s="36">
        <f>(Reference!J$12*List!$H773)+Reference!J$13</f>
        <v>3291.8727991355286</v>
      </c>
      <c r="R773" s="36">
        <f>(Reference!K$12*List!$H773)+Reference!K$13</f>
        <v>3396.4522420285298</v>
      </c>
      <c r="S773" s="36">
        <f>(Reference!L$12*List!$H773)+Reference!L$13</f>
        <v>3664.4762034549003</v>
      </c>
      <c r="T773" s="36">
        <f>(Reference!M$12*List!$H773)+Reference!M$13</f>
        <v>4377.7455774376976</v>
      </c>
      <c r="U773" s="36">
        <f>(Reference!N$12*List!$H773)+Reference!N$13</f>
        <v>17659.961049057645</v>
      </c>
      <c r="V773" s="12">
        <f>(Reference!O$12*List!$H773)+Reference!O$13</f>
        <v>656.47083823192781</v>
      </c>
      <c r="W773" s="12">
        <f>(Reference!P$12*List!$H773)+Reference!P$13</f>
        <v>925.02709023589841</v>
      </c>
      <c r="X773" s="12">
        <f>(Reference!Q$12*List!$H773)+Reference!Q$13</f>
        <v>462.51354511794921</v>
      </c>
      <c r="Y773" s="53"/>
      <c r="Z773" s="1" t="str">
        <f t="shared" si="23"/>
        <v>MARION, Indiana</v>
      </c>
      <c r="AA773" s="39" t="s">
        <v>7520</v>
      </c>
      <c r="AB773" s="40" t="s">
        <v>277</v>
      </c>
      <c r="AC773" s="44" t="s">
        <v>27</v>
      </c>
      <c r="AD773" s="62">
        <v>0.83819999999999995</v>
      </c>
      <c r="AE773" s="56" t="str">
        <f t="shared" si="22"/>
        <v/>
      </c>
      <c r="AF773" s="60">
        <v>15620</v>
      </c>
      <c r="AI773" s="60">
        <v>0.83819999999999995</v>
      </c>
    </row>
    <row r="774" spans="1:35" x14ac:dyDescent="0.35">
      <c r="A774" s="46" t="s">
        <v>1517</v>
      </c>
      <c r="B774" s="46" t="s">
        <v>4972</v>
      </c>
      <c r="C774" s="27">
        <v>99915</v>
      </c>
      <c r="D774" s="48" t="s">
        <v>8868</v>
      </c>
      <c r="E774" s="39" t="s">
        <v>7521</v>
      </c>
      <c r="F774" s="44" t="s">
        <v>27</v>
      </c>
      <c r="G774" s="18" t="s">
        <v>4188</v>
      </c>
      <c r="H774" s="11">
        <v>0.83819999999999995</v>
      </c>
      <c r="I774" s="36">
        <f>(Reference!B$12*List!$H774)+Reference!B$13</f>
        <v>887.53782191415451</v>
      </c>
      <c r="J774" s="36">
        <f>(Reference!C$12*List!$H774)+Reference!C$13</f>
        <v>1324.5184179516552</v>
      </c>
      <c r="K774" s="36">
        <f>(Reference!D$12*List!$H774)+Reference!D$13</f>
        <v>1585.6074533199733</v>
      </c>
      <c r="L774" s="36">
        <f>(Reference!E$12*List!$H774)+Reference!E$13</f>
        <v>1961.0260031232604</v>
      </c>
      <c r="M774" s="36">
        <f>(Reference!F$12*List!$H774)+Reference!F$13</f>
        <v>2042.9255110598483</v>
      </c>
      <c r="N774" s="36">
        <f>(Reference!G$12*List!$H774)+Reference!G$13</f>
        <v>2313.3587855887172</v>
      </c>
      <c r="O774" s="36">
        <f>(Reference!H$12*List!$H774)+Reference!H$13</f>
        <v>2401.3045659233085</v>
      </c>
      <c r="P774" s="36">
        <f>(Reference!I$12*List!$H774)+Reference!I$13</f>
        <v>2495.8462797829948</v>
      </c>
      <c r="Q774" s="36">
        <f>(Reference!J$12*List!$H774)+Reference!J$13</f>
        <v>2889.4036467802903</v>
      </c>
      <c r="R774" s="36">
        <f>(Reference!K$12*List!$H774)+Reference!K$13</f>
        <v>2981.1970550045207</v>
      </c>
      <c r="S774" s="36">
        <f>(Reference!L$12*List!$H774)+Reference!L$13</f>
        <v>3216.452017399552</v>
      </c>
      <c r="T774" s="36">
        <f>(Reference!M$12*List!$H774)+Reference!M$13</f>
        <v>3842.5160411564248</v>
      </c>
      <c r="U774" s="36">
        <f>(Reference!N$12*List!$H774)+Reference!N$13</f>
        <v>15500.828546760695</v>
      </c>
      <c r="V774" s="12">
        <f>(Reference!O$12*List!$H774)+Reference!O$13</f>
        <v>576.20975952970093</v>
      </c>
      <c r="W774" s="12">
        <f>(Reference!P$12*List!$H774)+Reference!P$13</f>
        <v>811.9319338827604</v>
      </c>
      <c r="X774" s="12">
        <f>(Reference!Q$12*List!$H774)+Reference!Q$13</f>
        <v>405.9659669413802</v>
      </c>
      <c r="Y774" s="53"/>
      <c r="Z774" s="1" t="str">
        <f t="shared" si="23"/>
        <v>MARSHALL, Indiana</v>
      </c>
      <c r="AA774" s="38" t="s">
        <v>7521</v>
      </c>
      <c r="AB774" s="40" t="s">
        <v>277</v>
      </c>
      <c r="AC774" s="43" t="s">
        <v>27</v>
      </c>
      <c r="AD774" s="61">
        <v>0.99870000000000003</v>
      </c>
      <c r="AE774" s="56" t="str">
        <f t="shared" si="22"/>
        <v/>
      </c>
      <c r="AF774" s="60">
        <v>15630</v>
      </c>
      <c r="AI774" s="60">
        <v>0.91910000000000003</v>
      </c>
    </row>
    <row r="775" spans="1:35" x14ac:dyDescent="0.35">
      <c r="A775" s="46" t="s">
        <v>1518</v>
      </c>
      <c r="B775" s="46" t="s">
        <v>4973</v>
      </c>
      <c r="C775" s="13">
        <v>99915</v>
      </c>
      <c r="D775" s="48" t="s">
        <v>8868</v>
      </c>
      <c r="E775" s="38" t="s">
        <v>7795</v>
      </c>
      <c r="F775" s="44" t="s">
        <v>27</v>
      </c>
      <c r="G775" s="18" t="s">
        <v>4188</v>
      </c>
      <c r="H775" s="29">
        <v>0.83819999999999995</v>
      </c>
      <c r="I775" s="36">
        <f>(Reference!B$12*List!$H775)+Reference!B$13</f>
        <v>887.53782191415451</v>
      </c>
      <c r="J775" s="36">
        <f>(Reference!C$12*List!$H775)+Reference!C$13</f>
        <v>1324.5184179516552</v>
      </c>
      <c r="K775" s="36">
        <f>(Reference!D$12*List!$H775)+Reference!D$13</f>
        <v>1585.6074533199733</v>
      </c>
      <c r="L775" s="36">
        <f>(Reference!E$12*List!$H775)+Reference!E$13</f>
        <v>1961.0260031232604</v>
      </c>
      <c r="M775" s="36">
        <f>(Reference!F$12*List!$H775)+Reference!F$13</f>
        <v>2042.9255110598483</v>
      </c>
      <c r="N775" s="36">
        <f>(Reference!G$12*List!$H775)+Reference!G$13</f>
        <v>2313.3587855887172</v>
      </c>
      <c r="O775" s="36">
        <f>(Reference!H$12*List!$H775)+Reference!H$13</f>
        <v>2401.3045659233085</v>
      </c>
      <c r="P775" s="36">
        <f>(Reference!I$12*List!$H775)+Reference!I$13</f>
        <v>2495.8462797829948</v>
      </c>
      <c r="Q775" s="36">
        <f>(Reference!J$12*List!$H775)+Reference!J$13</f>
        <v>2889.4036467802903</v>
      </c>
      <c r="R775" s="36">
        <f>(Reference!K$12*List!$H775)+Reference!K$13</f>
        <v>2981.1970550045207</v>
      </c>
      <c r="S775" s="36">
        <f>(Reference!L$12*List!$H775)+Reference!L$13</f>
        <v>3216.452017399552</v>
      </c>
      <c r="T775" s="36">
        <f>(Reference!M$12*List!$H775)+Reference!M$13</f>
        <v>3842.5160411564248</v>
      </c>
      <c r="U775" s="36">
        <f>(Reference!N$12*List!$H775)+Reference!N$13</f>
        <v>15500.828546760695</v>
      </c>
      <c r="V775" s="12">
        <f>(Reference!O$12*List!$H775)+Reference!O$13</f>
        <v>576.20975952970093</v>
      </c>
      <c r="W775" s="12">
        <f>(Reference!P$12*List!$H775)+Reference!P$13</f>
        <v>811.9319338827604</v>
      </c>
      <c r="X775" s="12">
        <f>(Reference!Q$12*List!$H775)+Reference!Q$13</f>
        <v>405.9659669413802</v>
      </c>
      <c r="Y775" s="53"/>
      <c r="Z775" s="1" t="str">
        <f t="shared" si="23"/>
        <v>MARTIN, Indiana</v>
      </c>
      <c r="AA775" s="39" t="s">
        <v>7795</v>
      </c>
      <c r="AB775" s="40" t="s">
        <v>277</v>
      </c>
      <c r="AC775" s="44" t="s">
        <v>27</v>
      </c>
      <c r="AD775" s="62">
        <v>0.83819999999999995</v>
      </c>
      <c r="AE775" s="56" t="str">
        <f t="shared" si="22"/>
        <v/>
      </c>
      <c r="AF775" s="60">
        <v>15640</v>
      </c>
      <c r="AI775" s="60">
        <v>0.92879999999999996</v>
      </c>
    </row>
    <row r="776" spans="1:35" x14ac:dyDescent="0.35">
      <c r="A776" s="46" t="s">
        <v>1519</v>
      </c>
      <c r="B776" s="46" t="s">
        <v>4974</v>
      </c>
      <c r="C776" s="13">
        <v>99915</v>
      </c>
      <c r="D776" s="48" t="s">
        <v>8868</v>
      </c>
      <c r="E776" s="38" t="s">
        <v>8033</v>
      </c>
      <c r="F776" s="44" t="s">
        <v>27</v>
      </c>
      <c r="G776" s="18" t="s">
        <v>4188</v>
      </c>
      <c r="H776" s="29">
        <v>0.83819999999999995</v>
      </c>
      <c r="I776" s="36">
        <f>(Reference!B$12*List!$H776)+Reference!B$13</f>
        <v>887.53782191415451</v>
      </c>
      <c r="J776" s="36">
        <f>(Reference!C$12*List!$H776)+Reference!C$13</f>
        <v>1324.5184179516552</v>
      </c>
      <c r="K776" s="36">
        <f>(Reference!D$12*List!$H776)+Reference!D$13</f>
        <v>1585.6074533199733</v>
      </c>
      <c r="L776" s="36">
        <f>(Reference!E$12*List!$H776)+Reference!E$13</f>
        <v>1961.0260031232604</v>
      </c>
      <c r="M776" s="36">
        <f>(Reference!F$12*List!$H776)+Reference!F$13</f>
        <v>2042.9255110598483</v>
      </c>
      <c r="N776" s="36">
        <f>(Reference!G$12*List!$H776)+Reference!G$13</f>
        <v>2313.3587855887172</v>
      </c>
      <c r="O776" s="36">
        <f>(Reference!H$12*List!$H776)+Reference!H$13</f>
        <v>2401.3045659233085</v>
      </c>
      <c r="P776" s="36">
        <f>(Reference!I$12*List!$H776)+Reference!I$13</f>
        <v>2495.8462797829948</v>
      </c>
      <c r="Q776" s="36">
        <f>(Reference!J$12*List!$H776)+Reference!J$13</f>
        <v>2889.4036467802903</v>
      </c>
      <c r="R776" s="36">
        <f>(Reference!K$12*List!$H776)+Reference!K$13</f>
        <v>2981.1970550045207</v>
      </c>
      <c r="S776" s="36">
        <f>(Reference!L$12*List!$H776)+Reference!L$13</f>
        <v>3216.452017399552</v>
      </c>
      <c r="T776" s="36">
        <f>(Reference!M$12*List!$H776)+Reference!M$13</f>
        <v>3842.5160411564248</v>
      </c>
      <c r="U776" s="36">
        <f>(Reference!N$12*List!$H776)+Reference!N$13</f>
        <v>15500.828546760695</v>
      </c>
      <c r="V776" s="12">
        <f>(Reference!O$12*List!$H776)+Reference!O$13</f>
        <v>576.20975952970093</v>
      </c>
      <c r="W776" s="12">
        <f>(Reference!P$12*List!$H776)+Reference!P$13</f>
        <v>811.9319338827604</v>
      </c>
      <c r="X776" s="12">
        <f>(Reference!Q$12*List!$H776)+Reference!Q$13</f>
        <v>405.9659669413802</v>
      </c>
      <c r="Y776" s="53"/>
      <c r="Z776" s="1" t="str">
        <f t="shared" si="23"/>
        <v>MIAMI, Indiana</v>
      </c>
      <c r="AA776" s="39" t="s">
        <v>8033</v>
      </c>
      <c r="AB776" s="40" t="s">
        <v>277</v>
      </c>
      <c r="AC776" s="44" t="s">
        <v>27</v>
      </c>
      <c r="AD776" s="62">
        <v>0.83819999999999995</v>
      </c>
      <c r="AE776" s="56" t="str">
        <f t="shared" si="22"/>
        <v/>
      </c>
      <c r="AF776" s="60">
        <v>15650</v>
      </c>
      <c r="AI776" s="60">
        <v>0.83819999999999995</v>
      </c>
    </row>
    <row r="777" spans="1:35" x14ac:dyDescent="0.35">
      <c r="A777" s="46" t="s">
        <v>1520</v>
      </c>
      <c r="B777" s="46" t="s">
        <v>4975</v>
      </c>
      <c r="C777" s="27" t="s">
        <v>1368</v>
      </c>
      <c r="D777" s="48" t="s">
        <v>391</v>
      </c>
      <c r="E777" s="39" t="s">
        <v>7523</v>
      </c>
      <c r="F777" s="43" t="s">
        <v>27</v>
      </c>
      <c r="G777" s="18" t="s">
        <v>4187</v>
      </c>
      <c r="H777" s="11">
        <v>0.9335</v>
      </c>
      <c r="I777" s="36">
        <f>(Reference!B$12*List!$H777)+Reference!B$13</f>
        <v>960.94340887563044</v>
      </c>
      <c r="J777" s="36">
        <f>(Reference!C$12*List!$H777)+Reference!C$13</f>
        <v>1434.0653572599283</v>
      </c>
      <c r="K777" s="36">
        <f>(Reference!D$12*List!$H777)+Reference!D$13</f>
        <v>1716.7482823952007</v>
      </c>
      <c r="L777" s="36">
        <f>(Reference!E$12*List!$H777)+Reference!E$13</f>
        <v>2123.21657264234</v>
      </c>
      <c r="M777" s="36">
        <f>(Reference!F$12*List!$H777)+Reference!F$13</f>
        <v>2211.8897428426676</v>
      </c>
      <c r="N777" s="36">
        <f>(Reference!G$12*List!$H777)+Reference!G$13</f>
        <v>2504.6897410880442</v>
      </c>
      <c r="O777" s="36">
        <f>(Reference!H$12*List!$H777)+Reference!H$13</f>
        <v>2599.9092527125576</v>
      </c>
      <c r="P777" s="36">
        <f>(Reference!I$12*List!$H777)+Reference!I$13</f>
        <v>2702.2702277089093</v>
      </c>
      <c r="Q777" s="36">
        <f>(Reference!J$12*List!$H777)+Reference!J$13</f>
        <v>3128.3775422286035</v>
      </c>
      <c r="R777" s="36">
        <f>(Reference!K$12*List!$H777)+Reference!K$13</f>
        <v>3227.7629074866895</v>
      </c>
      <c r="S777" s="36">
        <f>(Reference!L$12*List!$H777)+Reference!L$13</f>
        <v>3482.4751010822606</v>
      </c>
      <c r="T777" s="36">
        <f>(Reference!M$12*List!$H777)+Reference!M$13</f>
        <v>4160.3189994592612</v>
      </c>
      <c r="U777" s="36">
        <f>(Reference!N$12*List!$H777)+Reference!N$13</f>
        <v>16782.855509183744</v>
      </c>
      <c r="V777" s="12">
        <f>(Reference!O$12*List!$H777)+Reference!O$13</f>
        <v>623.86633772485493</v>
      </c>
      <c r="W777" s="12">
        <f>(Reference!P$12*List!$H777)+Reference!P$13</f>
        <v>879.08438497593204</v>
      </c>
      <c r="X777" s="12">
        <f>(Reference!Q$12*List!$H777)+Reference!Q$13</f>
        <v>439.54219248796602</v>
      </c>
      <c r="Y777" s="53"/>
      <c r="Z777" s="1" t="str">
        <f t="shared" si="23"/>
        <v>MONROE, Indiana</v>
      </c>
      <c r="AA777" s="38" t="s">
        <v>7523</v>
      </c>
      <c r="AB777" s="40" t="s">
        <v>277</v>
      </c>
      <c r="AC777" s="43" t="s">
        <v>27</v>
      </c>
      <c r="AD777" s="61">
        <v>0.93169999999999997</v>
      </c>
      <c r="AE777" s="56" t="str">
        <f t="shared" si="22"/>
        <v/>
      </c>
      <c r="AF777" s="60">
        <v>15660</v>
      </c>
      <c r="AI777" s="60">
        <v>0.99870000000000003</v>
      </c>
    </row>
    <row r="778" spans="1:35" x14ac:dyDescent="0.35">
      <c r="A778" s="46" t="s">
        <v>1521</v>
      </c>
      <c r="B778" s="46" t="s">
        <v>4976</v>
      </c>
      <c r="C778" s="13">
        <v>99915</v>
      </c>
      <c r="D778" s="48" t="s">
        <v>8868</v>
      </c>
      <c r="E778" s="38" t="s">
        <v>7524</v>
      </c>
      <c r="F778" s="44" t="s">
        <v>27</v>
      </c>
      <c r="G778" s="18" t="s">
        <v>4188</v>
      </c>
      <c r="H778" s="29">
        <v>0.83819999999999995</v>
      </c>
      <c r="I778" s="36">
        <f>(Reference!B$12*List!$H778)+Reference!B$13</f>
        <v>887.53782191415451</v>
      </c>
      <c r="J778" s="36">
        <f>(Reference!C$12*List!$H778)+Reference!C$13</f>
        <v>1324.5184179516552</v>
      </c>
      <c r="K778" s="36">
        <f>(Reference!D$12*List!$H778)+Reference!D$13</f>
        <v>1585.6074533199733</v>
      </c>
      <c r="L778" s="36">
        <f>(Reference!E$12*List!$H778)+Reference!E$13</f>
        <v>1961.0260031232604</v>
      </c>
      <c r="M778" s="36">
        <f>(Reference!F$12*List!$H778)+Reference!F$13</f>
        <v>2042.9255110598483</v>
      </c>
      <c r="N778" s="36">
        <f>(Reference!G$12*List!$H778)+Reference!G$13</f>
        <v>2313.3587855887172</v>
      </c>
      <c r="O778" s="36">
        <f>(Reference!H$12*List!$H778)+Reference!H$13</f>
        <v>2401.3045659233085</v>
      </c>
      <c r="P778" s="36">
        <f>(Reference!I$12*List!$H778)+Reference!I$13</f>
        <v>2495.8462797829948</v>
      </c>
      <c r="Q778" s="36">
        <f>(Reference!J$12*List!$H778)+Reference!J$13</f>
        <v>2889.4036467802903</v>
      </c>
      <c r="R778" s="36">
        <f>(Reference!K$12*List!$H778)+Reference!K$13</f>
        <v>2981.1970550045207</v>
      </c>
      <c r="S778" s="36">
        <f>(Reference!L$12*List!$H778)+Reference!L$13</f>
        <v>3216.452017399552</v>
      </c>
      <c r="T778" s="36">
        <f>(Reference!M$12*List!$H778)+Reference!M$13</f>
        <v>3842.5160411564248</v>
      </c>
      <c r="U778" s="36">
        <f>(Reference!N$12*List!$H778)+Reference!N$13</f>
        <v>15500.828546760695</v>
      </c>
      <c r="V778" s="12">
        <f>(Reference!O$12*List!$H778)+Reference!O$13</f>
        <v>576.20975952970093</v>
      </c>
      <c r="W778" s="12">
        <f>(Reference!P$12*List!$H778)+Reference!P$13</f>
        <v>811.9319338827604</v>
      </c>
      <c r="X778" s="12">
        <f>(Reference!Q$12*List!$H778)+Reference!Q$13</f>
        <v>405.9659669413802</v>
      </c>
      <c r="Y778" s="53"/>
      <c r="Z778" s="1" t="str">
        <f t="shared" si="23"/>
        <v>MONTGOMERY, Indiana</v>
      </c>
      <c r="AA778" s="39" t="s">
        <v>7524</v>
      </c>
      <c r="AB778" s="40" t="s">
        <v>277</v>
      </c>
      <c r="AC778" s="44" t="s">
        <v>27</v>
      </c>
      <c r="AD778" s="62">
        <v>0.83819999999999995</v>
      </c>
      <c r="AE778" s="56" t="str">
        <f t="shared" si="22"/>
        <v/>
      </c>
      <c r="AF778" s="60">
        <v>15670</v>
      </c>
      <c r="AI778" s="60">
        <v>0.83819999999999995</v>
      </c>
    </row>
    <row r="779" spans="1:35" x14ac:dyDescent="0.35">
      <c r="A779" s="46" t="s">
        <v>1522</v>
      </c>
      <c r="B779" s="46" t="s">
        <v>4977</v>
      </c>
      <c r="C779" s="27" t="s">
        <v>2344</v>
      </c>
      <c r="D779" s="48" t="s">
        <v>523</v>
      </c>
      <c r="E779" s="39" t="s">
        <v>7525</v>
      </c>
      <c r="F779" s="43" t="s">
        <v>27</v>
      </c>
      <c r="G779" s="18" t="s">
        <v>4187</v>
      </c>
      <c r="H779" s="11">
        <v>0.99870000000000003</v>
      </c>
      <c r="I779" s="36">
        <f>(Reference!B$12*List!$H779)+Reference!B$13</f>
        <v>1011.1642301756119</v>
      </c>
      <c r="J779" s="36">
        <f>(Reference!C$12*List!$H779)+Reference!C$13</f>
        <v>1509.0124762830071</v>
      </c>
      <c r="K779" s="36">
        <f>(Reference!D$12*List!$H779)+Reference!D$13</f>
        <v>1806.4689755295642</v>
      </c>
      <c r="L779" s="36">
        <f>(Reference!E$12*List!$H779)+Reference!E$13</f>
        <v>2234.1801102356662</v>
      </c>
      <c r="M779" s="36">
        <f>(Reference!F$12*List!$H779)+Reference!F$13</f>
        <v>2327.4875173677442</v>
      </c>
      <c r="N779" s="36">
        <f>(Reference!G$12*List!$H779)+Reference!G$13</f>
        <v>2635.589828166283</v>
      </c>
      <c r="O779" s="36">
        <f>(Reference!H$12*List!$H779)+Reference!H$13</f>
        <v>2735.785701596702</v>
      </c>
      <c r="P779" s="36">
        <f>(Reference!I$12*List!$H779)+Reference!I$13</f>
        <v>2843.4962655344034</v>
      </c>
      <c r="Q779" s="36">
        <f>(Reference!J$12*List!$H779)+Reference!J$13</f>
        <v>3291.8727991355286</v>
      </c>
      <c r="R779" s="36">
        <f>(Reference!K$12*List!$H779)+Reference!K$13</f>
        <v>3396.4522420285298</v>
      </c>
      <c r="S779" s="36">
        <f>(Reference!L$12*List!$H779)+Reference!L$13</f>
        <v>3664.4762034549003</v>
      </c>
      <c r="T779" s="36">
        <f>(Reference!M$12*List!$H779)+Reference!M$13</f>
        <v>4377.7455774376976</v>
      </c>
      <c r="U779" s="36">
        <f>(Reference!N$12*List!$H779)+Reference!N$13</f>
        <v>17659.961049057645</v>
      </c>
      <c r="V779" s="12">
        <f>(Reference!O$12*List!$H779)+Reference!O$13</f>
        <v>656.47083823192781</v>
      </c>
      <c r="W779" s="12">
        <f>(Reference!P$12*List!$H779)+Reference!P$13</f>
        <v>925.02709023589841</v>
      </c>
      <c r="X779" s="12">
        <f>(Reference!Q$12*List!$H779)+Reference!Q$13</f>
        <v>462.51354511794921</v>
      </c>
      <c r="Y779" s="53"/>
      <c r="Z779" s="1" t="str">
        <f t="shared" si="23"/>
        <v>MORGAN, Indiana</v>
      </c>
      <c r="AA779" s="38" t="s">
        <v>7525</v>
      </c>
      <c r="AB779" s="40" t="s">
        <v>277</v>
      </c>
      <c r="AC779" s="43" t="s">
        <v>27</v>
      </c>
      <c r="AD779" s="61">
        <v>0.91910000000000003</v>
      </c>
      <c r="AE779" s="56" t="str">
        <f t="shared" si="22"/>
        <v/>
      </c>
      <c r="AF779" s="60">
        <v>15680</v>
      </c>
      <c r="AI779" s="60">
        <v>0.83819999999999995</v>
      </c>
    </row>
    <row r="780" spans="1:35" x14ac:dyDescent="0.35">
      <c r="A780" s="46" t="s">
        <v>1523</v>
      </c>
      <c r="B780" s="46" t="s">
        <v>4978</v>
      </c>
      <c r="C780" s="27" t="s">
        <v>4059</v>
      </c>
      <c r="D780" s="48" t="s">
        <v>489</v>
      </c>
      <c r="E780" s="39" t="s">
        <v>7622</v>
      </c>
      <c r="F780" s="43" t="s">
        <v>27</v>
      </c>
      <c r="G780" s="18" t="s">
        <v>4187</v>
      </c>
      <c r="H780" s="29">
        <v>0.91910000000000003</v>
      </c>
      <c r="I780" s="36">
        <f>(Reference!B$12*List!$H780)+Reference!B$13</f>
        <v>949.85169374189229</v>
      </c>
      <c r="J780" s="36">
        <f>(Reference!C$12*List!$H780)+Reference!C$13</f>
        <v>1417.5126193161809</v>
      </c>
      <c r="K780" s="36">
        <f>(Reference!D$12*List!$H780)+Reference!D$13</f>
        <v>1696.9326691876115</v>
      </c>
      <c r="L780" s="36">
        <f>(Reference!E$12*List!$H780)+Reference!E$13</f>
        <v>2098.7092882658999</v>
      </c>
      <c r="M780" s="36">
        <f>(Reference!F$12*List!$H780)+Reference!F$13</f>
        <v>2186.3589460150433</v>
      </c>
      <c r="N780" s="36">
        <f>(Reference!G$12*List!$H780)+Reference!G$13</f>
        <v>2475.7792924081878</v>
      </c>
      <c r="O780" s="36">
        <f>(Reference!H$12*List!$H780)+Reference!H$13</f>
        <v>2569.8997302596172</v>
      </c>
      <c r="P780" s="36">
        <f>(Reference!I$12*List!$H780)+Reference!I$13</f>
        <v>2671.0792009499046</v>
      </c>
      <c r="Q780" s="36">
        <f>(Reference!J$12*List!$H780)+Reference!J$13</f>
        <v>3092.2681603350493</v>
      </c>
      <c r="R780" s="36">
        <f>(Reference!K$12*List!$H780)+Reference!K$13</f>
        <v>3190.5063673424793</v>
      </c>
      <c r="S780" s="36">
        <f>(Reference!L$12*List!$H780)+Reference!L$13</f>
        <v>3442.2785385950519</v>
      </c>
      <c r="T780" s="36">
        <f>(Reference!M$12*List!$H780)+Reference!M$13</f>
        <v>4112.2984055499137</v>
      </c>
      <c r="U780" s="36">
        <f>(Reference!N$12*List!$H780)+Reference!N$13</f>
        <v>16589.13894823</v>
      </c>
      <c r="V780" s="12">
        <f>(Reference!O$12*List!$H780)+Reference!O$13</f>
        <v>616.66534374783282</v>
      </c>
      <c r="W780" s="12">
        <f>(Reference!P$12*List!$H780)+Reference!P$13</f>
        <v>868.93752982649175</v>
      </c>
      <c r="X780" s="12">
        <f>(Reference!Q$12*List!$H780)+Reference!Q$13</f>
        <v>434.46876491324588</v>
      </c>
      <c r="Y780" s="53"/>
      <c r="Z780" s="1" t="str">
        <f t="shared" si="23"/>
        <v>NEWTON, Indiana</v>
      </c>
      <c r="AA780" s="39" t="s">
        <v>7622</v>
      </c>
      <c r="AB780" s="40" t="s">
        <v>277</v>
      </c>
      <c r="AC780" s="44" t="s">
        <v>27</v>
      </c>
      <c r="AD780" s="62">
        <v>0.83819999999999995</v>
      </c>
      <c r="AE780" s="56" t="str">
        <f t="shared" si="22"/>
        <v/>
      </c>
      <c r="AF780" s="60">
        <v>15690</v>
      </c>
      <c r="AI780" s="60">
        <v>0.83819999999999995</v>
      </c>
    </row>
    <row r="781" spans="1:35" x14ac:dyDescent="0.35">
      <c r="A781" s="46" t="s">
        <v>1524</v>
      </c>
      <c r="B781" s="46" t="s">
        <v>4979</v>
      </c>
      <c r="C781" s="27">
        <v>99915</v>
      </c>
      <c r="D781" s="48" t="s">
        <v>8868</v>
      </c>
      <c r="E781" s="39" t="s">
        <v>8034</v>
      </c>
      <c r="F781" s="44" t="s">
        <v>27</v>
      </c>
      <c r="G781" s="18" t="s">
        <v>4188</v>
      </c>
      <c r="H781" s="11">
        <v>0.83819999999999995</v>
      </c>
      <c r="I781" s="36">
        <f>(Reference!B$12*List!$H781)+Reference!B$13</f>
        <v>887.53782191415451</v>
      </c>
      <c r="J781" s="36">
        <f>(Reference!C$12*List!$H781)+Reference!C$13</f>
        <v>1324.5184179516552</v>
      </c>
      <c r="K781" s="36">
        <f>(Reference!D$12*List!$H781)+Reference!D$13</f>
        <v>1585.6074533199733</v>
      </c>
      <c r="L781" s="36">
        <f>(Reference!E$12*List!$H781)+Reference!E$13</f>
        <v>1961.0260031232604</v>
      </c>
      <c r="M781" s="36">
        <f>(Reference!F$12*List!$H781)+Reference!F$13</f>
        <v>2042.9255110598483</v>
      </c>
      <c r="N781" s="36">
        <f>(Reference!G$12*List!$H781)+Reference!G$13</f>
        <v>2313.3587855887172</v>
      </c>
      <c r="O781" s="36">
        <f>(Reference!H$12*List!$H781)+Reference!H$13</f>
        <v>2401.3045659233085</v>
      </c>
      <c r="P781" s="36">
        <f>(Reference!I$12*List!$H781)+Reference!I$13</f>
        <v>2495.8462797829948</v>
      </c>
      <c r="Q781" s="36">
        <f>(Reference!J$12*List!$H781)+Reference!J$13</f>
        <v>2889.4036467802903</v>
      </c>
      <c r="R781" s="36">
        <f>(Reference!K$12*List!$H781)+Reference!K$13</f>
        <v>2981.1970550045207</v>
      </c>
      <c r="S781" s="36">
        <f>(Reference!L$12*List!$H781)+Reference!L$13</f>
        <v>3216.452017399552</v>
      </c>
      <c r="T781" s="36">
        <f>(Reference!M$12*List!$H781)+Reference!M$13</f>
        <v>3842.5160411564248</v>
      </c>
      <c r="U781" s="36">
        <f>(Reference!N$12*List!$H781)+Reference!N$13</f>
        <v>15500.828546760695</v>
      </c>
      <c r="V781" s="12">
        <f>(Reference!O$12*List!$H781)+Reference!O$13</f>
        <v>576.20975952970093</v>
      </c>
      <c r="W781" s="12">
        <f>(Reference!P$12*List!$H781)+Reference!P$13</f>
        <v>811.9319338827604</v>
      </c>
      <c r="X781" s="12">
        <f>(Reference!Q$12*List!$H781)+Reference!Q$13</f>
        <v>405.9659669413802</v>
      </c>
      <c r="Y781" s="53"/>
      <c r="Z781" s="1" t="str">
        <f t="shared" si="23"/>
        <v>NOBLE, Indiana</v>
      </c>
      <c r="AA781" s="38" t="s">
        <v>8034</v>
      </c>
      <c r="AB781" s="40" t="s">
        <v>277</v>
      </c>
      <c r="AC781" s="43" t="s">
        <v>27</v>
      </c>
      <c r="AD781" s="61">
        <v>0.99870000000000003</v>
      </c>
      <c r="AE781" s="56" t="str">
        <f t="shared" ref="AE781:AE844" si="24">IFERROR(INDEX($AI$12:$AI$3256,MATCH($A781,$AF$12:$AF$3256,0)),"")</f>
        <v/>
      </c>
      <c r="AF781" s="60">
        <v>15700</v>
      </c>
      <c r="AI781" s="60">
        <v>0.97099999999999997</v>
      </c>
    </row>
    <row r="782" spans="1:35" x14ac:dyDescent="0.35">
      <c r="A782" s="46" t="s">
        <v>1525</v>
      </c>
      <c r="B782" s="46" t="s">
        <v>4980</v>
      </c>
      <c r="C782" s="13" t="s">
        <v>1673</v>
      </c>
      <c r="D782" s="48" t="s">
        <v>424</v>
      </c>
      <c r="E782" s="38" t="s">
        <v>8035</v>
      </c>
      <c r="F782" s="43" t="s">
        <v>27</v>
      </c>
      <c r="G782" s="18" t="s">
        <v>4187</v>
      </c>
      <c r="H782" s="11">
        <v>0.94950000000000001</v>
      </c>
      <c r="I782" s="36">
        <f>(Reference!B$12*List!$H782)+Reference!B$13</f>
        <v>973.26753680200625</v>
      </c>
      <c r="J782" s="36">
        <f>(Reference!C$12*List!$H782)+Reference!C$13</f>
        <v>1452.4572883085368</v>
      </c>
      <c r="K782" s="36">
        <f>(Reference!D$12*List!$H782)+Reference!D$13</f>
        <v>1738.7656304036336</v>
      </c>
      <c r="L782" s="36">
        <f>(Reference!E$12*List!$H782)+Reference!E$13</f>
        <v>2150.4468886161621</v>
      </c>
      <c r="M782" s="36">
        <f>(Reference!F$12*List!$H782)+Reference!F$13</f>
        <v>2240.2572948733609</v>
      </c>
      <c r="N782" s="36">
        <f>(Reference!G$12*List!$H782)+Reference!G$13</f>
        <v>2536.8124618434404</v>
      </c>
      <c r="O782" s="36">
        <f>(Reference!H$12*List!$H782)+Reference!H$13</f>
        <v>2633.2531665491574</v>
      </c>
      <c r="P782" s="36">
        <f>(Reference!I$12*List!$H782)+Reference!I$13</f>
        <v>2736.9269241078036</v>
      </c>
      <c r="Q782" s="36">
        <f>(Reference!J$12*List!$H782)+Reference!J$13</f>
        <v>3168.4990776658856</v>
      </c>
      <c r="R782" s="36">
        <f>(Reference!K$12*List!$H782)+Reference!K$13</f>
        <v>3269.1590632024781</v>
      </c>
      <c r="S782" s="36">
        <f>(Reference!L$12*List!$H782)+Reference!L$13</f>
        <v>3527.1379482902703</v>
      </c>
      <c r="T782" s="36">
        <f>(Reference!M$12*List!$H782)+Reference!M$13</f>
        <v>4213.6752149140921</v>
      </c>
      <c r="U782" s="36">
        <f>(Reference!N$12*List!$H782)+Reference!N$13</f>
        <v>16998.096132465682</v>
      </c>
      <c r="V782" s="12">
        <f>(Reference!O$12*List!$H782)+Reference!O$13</f>
        <v>631.86744214376859</v>
      </c>
      <c r="W782" s="12">
        <f>(Reference!P$12*List!$H782)+Reference!P$13</f>
        <v>890.35866847531031</v>
      </c>
      <c r="X782" s="12">
        <f>(Reference!Q$12*List!$H782)+Reference!Q$13</f>
        <v>445.17933423765515</v>
      </c>
      <c r="Y782" s="53"/>
      <c r="Z782" s="1" t="str">
        <f t="shared" si="23"/>
        <v>OHIO, Indiana</v>
      </c>
      <c r="AA782" s="38" t="s">
        <v>8035</v>
      </c>
      <c r="AB782" s="40" t="s">
        <v>277</v>
      </c>
      <c r="AC782" s="43" t="s">
        <v>27</v>
      </c>
      <c r="AD782" s="61">
        <v>0.99870000000000003</v>
      </c>
      <c r="AE782" s="56" t="str">
        <f t="shared" si="24"/>
        <v/>
      </c>
      <c r="AF782" s="60">
        <v>15710</v>
      </c>
      <c r="AI782" s="60">
        <v>0.84019999999999995</v>
      </c>
    </row>
    <row r="783" spans="1:35" x14ac:dyDescent="0.35">
      <c r="A783" s="46" t="s">
        <v>1526</v>
      </c>
      <c r="B783" s="46" t="s">
        <v>4981</v>
      </c>
      <c r="C783" s="13">
        <v>99915</v>
      </c>
      <c r="D783" s="48" t="s">
        <v>8868</v>
      </c>
      <c r="E783" s="38" t="s">
        <v>7671</v>
      </c>
      <c r="F783" s="44" t="s">
        <v>27</v>
      </c>
      <c r="G783" s="18" t="s">
        <v>4188</v>
      </c>
      <c r="H783" s="29">
        <v>0.83819999999999995</v>
      </c>
      <c r="I783" s="36">
        <f>(Reference!B$12*List!$H783)+Reference!B$13</f>
        <v>887.53782191415451</v>
      </c>
      <c r="J783" s="36">
        <f>(Reference!C$12*List!$H783)+Reference!C$13</f>
        <v>1324.5184179516552</v>
      </c>
      <c r="K783" s="36">
        <f>(Reference!D$12*List!$H783)+Reference!D$13</f>
        <v>1585.6074533199733</v>
      </c>
      <c r="L783" s="36">
        <f>(Reference!E$12*List!$H783)+Reference!E$13</f>
        <v>1961.0260031232604</v>
      </c>
      <c r="M783" s="36">
        <f>(Reference!F$12*List!$H783)+Reference!F$13</f>
        <v>2042.9255110598483</v>
      </c>
      <c r="N783" s="36">
        <f>(Reference!G$12*List!$H783)+Reference!G$13</f>
        <v>2313.3587855887172</v>
      </c>
      <c r="O783" s="36">
        <f>(Reference!H$12*List!$H783)+Reference!H$13</f>
        <v>2401.3045659233085</v>
      </c>
      <c r="P783" s="36">
        <f>(Reference!I$12*List!$H783)+Reference!I$13</f>
        <v>2495.8462797829948</v>
      </c>
      <c r="Q783" s="36">
        <f>(Reference!J$12*List!$H783)+Reference!J$13</f>
        <v>2889.4036467802903</v>
      </c>
      <c r="R783" s="36">
        <f>(Reference!K$12*List!$H783)+Reference!K$13</f>
        <v>2981.1970550045207</v>
      </c>
      <c r="S783" s="36">
        <f>(Reference!L$12*List!$H783)+Reference!L$13</f>
        <v>3216.452017399552</v>
      </c>
      <c r="T783" s="36">
        <f>(Reference!M$12*List!$H783)+Reference!M$13</f>
        <v>3842.5160411564248</v>
      </c>
      <c r="U783" s="36">
        <f>(Reference!N$12*List!$H783)+Reference!N$13</f>
        <v>15500.828546760695</v>
      </c>
      <c r="V783" s="12">
        <f>(Reference!O$12*List!$H783)+Reference!O$13</f>
        <v>576.20975952970093</v>
      </c>
      <c r="W783" s="12">
        <f>(Reference!P$12*List!$H783)+Reference!P$13</f>
        <v>811.9319338827604</v>
      </c>
      <c r="X783" s="12">
        <f>(Reference!Q$12*List!$H783)+Reference!Q$13</f>
        <v>405.9659669413802</v>
      </c>
      <c r="Y783" s="53"/>
      <c r="Z783" s="1" t="str">
        <f t="shared" ref="Z783:Z846" si="25">CONCATENATE(AA783, AB783, AC783)</f>
        <v>ORANGE, Indiana</v>
      </c>
      <c r="AA783" s="39" t="s">
        <v>7671</v>
      </c>
      <c r="AB783" s="40" t="s">
        <v>277</v>
      </c>
      <c r="AC783" s="44" t="s">
        <v>27</v>
      </c>
      <c r="AD783" s="62">
        <v>0.83819999999999995</v>
      </c>
      <c r="AE783" s="56" t="str">
        <f t="shared" si="24"/>
        <v/>
      </c>
      <c r="AF783" s="60">
        <v>15720</v>
      </c>
      <c r="AI783" s="60">
        <v>0.99870000000000003</v>
      </c>
    </row>
    <row r="784" spans="1:35" x14ac:dyDescent="0.35">
      <c r="A784" s="46" t="s">
        <v>1527</v>
      </c>
      <c r="B784" s="46" t="s">
        <v>4982</v>
      </c>
      <c r="C784" s="13" t="s">
        <v>1368</v>
      </c>
      <c r="D784" s="48" t="s">
        <v>391</v>
      </c>
      <c r="E784" s="38" t="s">
        <v>8036</v>
      </c>
      <c r="F784" s="43" t="s">
        <v>27</v>
      </c>
      <c r="G784" s="18" t="s">
        <v>4187</v>
      </c>
      <c r="H784" s="29">
        <v>0.9335</v>
      </c>
      <c r="I784" s="36">
        <f>(Reference!B$12*List!$H784)+Reference!B$13</f>
        <v>960.94340887563044</v>
      </c>
      <c r="J784" s="36">
        <f>(Reference!C$12*List!$H784)+Reference!C$13</f>
        <v>1434.0653572599283</v>
      </c>
      <c r="K784" s="36">
        <f>(Reference!D$12*List!$H784)+Reference!D$13</f>
        <v>1716.7482823952007</v>
      </c>
      <c r="L784" s="36">
        <f>(Reference!E$12*List!$H784)+Reference!E$13</f>
        <v>2123.21657264234</v>
      </c>
      <c r="M784" s="36">
        <f>(Reference!F$12*List!$H784)+Reference!F$13</f>
        <v>2211.8897428426676</v>
      </c>
      <c r="N784" s="36">
        <f>(Reference!G$12*List!$H784)+Reference!G$13</f>
        <v>2504.6897410880442</v>
      </c>
      <c r="O784" s="36">
        <f>(Reference!H$12*List!$H784)+Reference!H$13</f>
        <v>2599.9092527125576</v>
      </c>
      <c r="P784" s="36">
        <f>(Reference!I$12*List!$H784)+Reference!I$13</f>
        <v>2702.2702277089093</v>
      </c>
      <c r="Q784" s="36">
        <f>(Reference!J$12*List!$H784)+Reference!J$13</f>
        <v>3128.3775422286035</v>
      </c>
      <c r="R784" s="36">
        <f>(Reference!K$12*List!$H784)+Reference!K$13</f>
        <v>3227.7629074866895</v>
      </c>
      <c r="S784" s="36">
        <f>(Reference!L$12*List!$H784)+Reference!L$13</f>
        <v>3482.4751010822606</v>
      </c>
      <c r="T784" s="36">
        <f>(Reference!M$12*List!$H784)+Reference!M$13</f>
        <v>4160.3189994592612</v>
      </c>
      <c r="U784" s="36">
        <f>(Reference!N$12*List!$H784)+Reference!N$13</f>
        <v>16782.855509183744</v>
      </c>
      <c r="V784" s="12">
        <f>(Reference!O$12*List!$H784)+Reference!O$13</f>
        <v>623.86633772485493</v>
      </c>
      <c r="W784" s="12">
        <f>(Reference!P$12*List!$H784)+Reference!P$13</f>
        <v>879.08438497593204</v>
      </c>
      <c r="X784" s="12">
        <f>(Reference!Q$12*List!$H784)+Reference!Q$13</f>
        <v>439.54219248796602</v>
      </c>
      <c r="Y784" s="53"/>
      <c r="Z784" s="1" t="str">
        <f t="shared" si="25"/>
        <v>OWEN, Indiana</v>
      </c>
      <c r="AA784" s="39" t="s">
        <v>8036</v>
      </c>
      <c r="AB784" s="40" t="s">
        <v>277</v>
      </c>
      <c r="AC784" s="44" t="s">
        <v>27</v>
      </c>
      <c r="AD784" s="62">
        <v>0.83819999999999995</v>
      </c>
      <c r="AE784" s="56" t="str">
        <f t="shared" si="24"/>
        <v/>
      </c>
      <c r="AF784" s="60">
        <v>15730</v>
      </c>
      <c r="AI784" s="60">
        <v>0.83819999999999995</v>
      </c>
    </row>
    <row r="785" spans="1:35" x14ac:dyDescent="0.35">
      <c r="A785" s="46" t="s">
        <v>1528</v>
      </c>
      <c r="B785" s="46" t="s">
        <v>4983</v>
      </c>
      <c r="C785" s="27">
        <v>45460</v>
      </c>
      <c r="D785" s="48" t="s">
        <v>715</v>
      </c>
      <c r="E785" s="39" t="s">
        <v>8037</v>
      </c>
      <c r="F785" s="44" t="s">
        <v>27</v>
      </c>
      <c r="G785" s="18" t="s">
        <v>4187</v>
      </c>
      <c r="H785" s="29">
        <v>0.89800000000000002</v>
      </c>
      <c r="I785" s="36">
        <f>(Reference!B$12*List!$H785)+Reference!B$13</f>
        <v>933.59925003898411</v>
      </c>
      <c r="J785" s="36">
        <f>(Reference!C$12*List!$H785)+Reference!C$13</f>
        <v>1393.2582602458288</v>
      </c>
      <c r="K785" s="36">
        <f>(Reference!D$12*List!$H785)+Reference!D$13</f>
        <v>1667.8972915014908</v>
      </c>
      <c r="L785" s="36">
        <f>(Reference!E$12*List!$H785)+Reference!E$13</f>
        <v>2062.7993090754217</v>
      </c>
      <c r="M785" s="36">
        <f>(Reference!F$12*List!$H785)+Reference!F$13</f>
        <v>2148.9492367745661</v>
      </c>
      <c r="N785" s="36">
        <f>(Reference!G$12*List!$H785)+Reference!G$13</f>
        <v>2433.4174544120096</v>
      </c>
      <c r="O785" s="36">
        <f>(Reference!H$12*List!$H785)+Reference!H$13</f>
        <v>2525.9274438876009</v>
      </c>
      <c r="P785" s="36">
        <f>(Reference!I$12*List!$H785)+Reference!I$13</f>
        <v>2625.3756825738624</v>
      </c>
      <c r="Q785" s="36">
        <f>(Reference!J$12*List!$H785)+Reference!J$13</f>
        <v>3039.3578854771331</v>
      </c>
      <c r="R785" s="36">
        <f>(Reference!K$12*List!$H785)+Reference!K$13</f>
        <v>3135.9151869922825</v>
      </c>
      <c r="S785" s="36">
        <f>(Reference!L$12*List!$H785)+Reference!L$13</f>
        <v>3383.3794088394889</v>
      </c>
      <c r="T785" s="36">
        <f>(Reference!M$12*List!$H785)+Reference!M$13</f>
        <v>4041.9348964188557</v>
      </c>
      <c r="U785" s="36">
        <f>(Reference!N$12*List!$H785)+Reference!N$13</f>
        <v>16305.290376276942</v>
      </c>
      <c r="V785" s="12">
        <f>(Reference!O$12*List!$H785)+Reference!O$13</f>
        <v>606.11388729539044</v>
      </c>
      <c r="W785" s="12">
        <f>(Reference!P$12*List!$H785)+Reference!P$13</f>
        <v>854.06956846168669</v>
      </c>
      <c r="X785" s="12">
        <f>(Reference!Q$12*List!$H785)+Reference!Q$13</f>
        <v>427.03478423084334</v>
      </c>
      <c r="Y785" s="53"/>
      <c r="Z785" s="1" t="str">
        <f t="shared" si="25"/>
        <v>PARKE, Indiana</v>
      </c>
      <c r="AA785" s="39" t="s">
        <v>8037</v>
      </c>
      <c r="AB785" s="40" t="s">
        <v>277</v>
      </c>
      <c r="AC785" s="44" t="s">
        <v>27</v>
      </c>
      <c r="AD785" s="62">
        <v>0.83819999999999995</v>
      </c>
      <c r="AE785" s="56" t="str">
        <f t="shared" si="24"/>
        <v/>
      </c>
      <c r="AF785" s="60">
        <v>15740</v>
      </c>
      <c r="AI785" s="60">
        <v>0.83819999999999995</v>
      </c>
    </row>
    <row r="786" spans="1:35" x14ac:dyDescent="0.35">
      <c r="A786" s="46" t="s">
        <v>1529</v>
      </c>
      <c r="B786" s="46" t="s">
        <v>4984</v>
      </c>
      <c r="C786" s="27">
        <v>99915</v>
      </c>
      <c r="D786" s="48" t="s">
        <v>8868</v>
      </c>
      <c r="E786" s="39" t="s">
        <v>7526</v>
      </c>
      <c r="F786" s="44" t="s">
        <v>27</v>
      </c>
      <c r="G786" s="18" t="s">
        <v>4188</v>
      </c>
      <c r="H786" s="11">
        <v>0.83819999999999995</v>
      </c>
      <c r="I786" s="36">
        <f>(Reference!B$12*List!$H786)+Reference!B$13</f>
        <v>887.53782191415451</v>
      </c>
      <c r="J786" s="36">
        <f>(Reference!C$12*List!$H786)+Reference!C$13</f>
        <v>1324.5184179516552</v>
      </c>
      <c r="K786" s="36">
        <f>(Reference!D$12*List!$H786)+Reference!D$13</f>
        <v>1585.6074533199733</v>
      </c>
      <c r="L786" s="36">
        <f>(Reference!E$12*List!$H786)+Reference!E$13</f>
        <v>1961.0260031232604</v>
      </c>
      <c r="M786" s="36">
        <f>(Reference!F$12*List!$H786)+Reference!F$13</f>
        <v>2042.9255110598483</v>
      </c>
      <c r="N786" s="36">
        <f>(Reference!G$12*List!$H786)+Reference!G$13</f>
        <v>2313.3587855887172</v>
      </c>
      <c r="O786" s="36">
        <f>(Reference!H$12*List!$H786)+Reference!H$13</f>
        <v>2401.3045659233085</v>
      </c>
      <c r="P786" s="36">
        <f>(Reference!I$12*List!$H786)+Reference!I$13</f>
        <v>2495.8462797829948</v>
      </c>
      <c r="Q786" s="36">
        <f>(Reference!J$12*List!$H786)+Reference!J$13</f>
        <v>2889.4036467802903</v>
      </c>
      <c r="R786" s="36">
        <f>(Reference!K$12*List!$H786)+Reference!K$13</f>
        <v>2981.1970550045207</v>
      </c>
      <c r="S786" s="36">
        <f>(Reference!L$12*List!$H786)+Reference!L$13</f>
        <v>3216.452017399552</v>
      </c>
      <c r="T786" s="36">
        <f>(Reference!M$12*List!$H786)+Reference!M$13</f>
        <v>3842.5160411564248</v>
      </c>
      <c r="U786" s="36">
        <f>(Reference!N$12*List!$H786)+Reference!N$13</f>
        <v>15500.828546760695</v>
      </c>
      <c r="V786" s="12">
        <f>(Reference!O$12*List!$H786)+Reference!O$13</f>
        <v>576.20975952970093</v>
      </c>
      <c r="W786" s="12">
        <f>(Reference!P$12*List!$H786)+Reference!P$13</f>
        <v>811.9319338827604</v>
      </c>
      <c r="X786" s="12">
        <f>(Reference!Q$12*List!$H786)+Reference!Q$13</f>
        <v>405.9659669413802</v>
      </c>
      <c r="Y786" s="53"/>
      <c r="Z786" s="1" t="str">
        <f t="shared" si="25"/>
        <v>PERRY, Indiana</v>
      </c>
      <c r="AA786" s="38" t="s">
        <v>7526</v>
      </c>
      <c r="AB786" s="40" t="s">
        <v>277</v>
      </c>
      <c r="AC786" s="43" t="s">
        <v>27</v>
      </c>
      <c r="AD786" s="61">
        <v>0.9335</v>
      </c>
      <c r="AE786" s="56" t="str">
        <f t="shared" si="24"/>
        <v/>
      </c>
      <c r="AF786" s="60">
        <v>15750</v>
      </c>
      <c r="AI786" s="60">
        <v>0.83819999999999995</v>
      </c>
    </row>
    <row r="787" spans="1:35" x14ac:dyDescent="0.35">
      <c r="A787" s="46" t="s">
        <v>1530</v>
      </c>
      <c r="B787" s="46" t="s">
        <v>4985</v>
      </c>
      <c r="C787" s="27">
        <v>99915</v>
      </c>
      <c r="D787" s="48" t="s">
        <v>8868</v>
      </c>
      <c r="E787" s="39" t="s">
        <v>7528</v>
      </c>
      <c r="F787" s="44" t="s">
        <v>27</v>
      </c>
      <c r="G787" s="18" t="s">
        <v>4188</v>
      </c>
      <c r="H787" s="29">
        <v>0.83819999999999995</v>
      </c>
      <c r="I787" s="36">
        <f>(Reference!B$12*List!$H787)+Reference!B$13</f>
        <v>887.53782191415451</v>
      </c>
      <c r="J787" s="36">
        <f>(Reference!C$12*List!$H787)+Reference!C$13</f>
        <v>1324.5184179516552</v>
      </c>
      <c r="K787" s="36">
        <f>(Reference!D$12*List!$H787)+Reference!D$13</f>
        <v>1585.6074533199733</v>
      </c>
      <c r="L787" s="36">
        <f>(Reference!E$12*List!$H787)+Reference!E$13</f>
        <v>1961.0260031232604</v>
      </c>
      <c r="M787" s="36">
        <f>(Reference!F$12*List!$H787)+Reference!F$13</f>
        <v>2042.9255110598483</v>
      </c>
      <c r="N787" s="36">
        <f>(Reference!G$12*List!$H787)+Reference!G$13</f>
        <v>2313.3587855887172</v>
      </c>
      <c r="O787" s="36">
        <f>(Reference!H$12*List!$H787)+Reference!H$13</f>
        <v>2401.3045659233085</v>
      </c>
      <c r="P787" s="36">
        <f>(Reference!I$12*List!$H787)+Reference!I$13</f>
        <v>2495.8462797829948</v>
      </c>
      <c r="Q787" s="36">
        <f>(Reference!J$12*List!$H787)+Reference!J$13</f>
        <v>2889.4036467802903</v>
      </c>
      <c r="R787" s="36">
        <f>(Reference!K$12*List!$H787)+Reference!K$13</f>
        <v>2981.1970550045207</v>
      </c>
      <c r="S787" s="36">
        <f>(Reference!L$12*List!$H787)+Reference!L$13</f>
        <v>3216.452017399552</v>
      </c>
      <c r="T787" s="36">
        <f>(Reference!M$12*List!$H787)+Reference!M$13</f>
        <v>3842.5160411564248</v>
      </c>
      <c r="U787" s="36">
        <f>(Reference!N$12*List!$H787)+Reference!N$13</f>
        <v>15500.828546760695</v>
      </c>
      <c r="V787" s="12">
        <f>(Reference!O$12*List!$H787)+Reference!O$13</f>
        <v>576.20975952970093</v>
      </c>
      <c r="W787" s="12">
        <f>(Reference!P$12*List!$H787)+Reference!P$13</f>
        <v>811.9319338827604</v>
      </c>
      <c r="X787" s="12">
        <f>(Reference!Q$12*List!$H787)+Reference!Q$13</f>
        <v>405.9659669413802</v>
      </c>
      <c r="Y787" s="53"/>
      <c r="Z787" s="1" t="str">
        <f t="shared" si="25"/>
        <v>PIKE, Indiana</v>
      </c>
      <c r="AA787" s="39" t="s">
        <v>7528</v>
      </c>
      <c r="AB787" s="40" t="s">
        <v>277</v>
      </c>
      <c r="AC787" s="44" t="s">
        <v>27</v>
      </c>
      <c r="AD787" s="62">
        <v>0.83819999999999995</v>
      </c>
      <c r="AE787" s="56" t="str">
        <f t="shared" si="24"/>
        <v/>
      </c>
      <c r="AF787" s="60">
        <v>15760</v>
      </c>
      <c r="AI787" s="60">
        <v>0.89800000000000002</v>
      </c>
    </row>
    <row r="788" spans="1:35" x14ac:dyDescent="0.35">
      <c r="A788" s="46" t="s">
        <v>1531</v>
      </c>
      <c r="B788" s="46" t="s">
        <v>4986</v>
      </c>
      <c r="C788" s="13" t="s">
        <v>4059</v>
      </c>
      <c r="D788" s="48" t="s">
        <v>489</v>
      </c>
      <c r="E788" s="38" t="s">
        <v>8038</v>
      </c>
      <c r="F788" s="43" t="s">
        <v>27</v>
      </c>
      <c r="G788" s="18" t="s">
        <v>4187</v>
      </c>
      <c r="H788" s="11">
        <v>0.91910000000000003</v>
      </c>
      <c r="I788" s="36">
        <f>(Reference!B$12*List!$H788)+Reference!B$13</f>
        <v>949.85169374189229</v>
      </c>
      <c r="J788" s="36">
        <f>(Reference!C$12*List!$H788)+Reference!C$13</f>
        <v>1417.5126193161809</v>
      </c>
      <c r="K788" s="36">
        <f>(Reference!D$12*List!$H788)+Reference!D$13</f>
        <v>1696.9326691876115</v>
      </c>
      <c r="L788" s="36">
        <f>(Reference!E$12*List!$H788)+Reference!E$13</f>
        <v>2098.7092882658999</v>
      </c>
      <c r="M788" s="36">
        <f>(Reference!F$12*List!$H788)+Reference!F$13</f>
        <v>2186.3589460150433</v>
      </c>
      <c r="N788" s="36">
        <f>(Reference!G$12*List!$H788)+Reference!G$13</f>
        <v>2475.7792924081878</v>
      </c>
      <c r="O788" s="36">
        <f>(Reference!H$12*List!$H788)+Reference!H$13</f>
        <v>2569.8997302596172</v>
      </c>
      <c r="P788" s="36">
        <f>(Reference!I$12*List!$H788)+Reference!I$13</f>
        <v>2671.0792009499046</v>
      </c>
      <c r="Q788" s="36">
        <f>(Reference!J$12*List!$H788)+Reference!J$13</f>
        <v>3092.2681603350493</v>
      </c>
      <c r="R788" s="36">
        <f>(Reference!K$12*List!$H788)+Reference!K$13</f>
        <v>3190.5063673424793</v>
      </c>
      <c r="S788" s="36">
        <f>(Reference!L$12*List!$H788)+Reference!L$13</f>
        <v>3442.2785385950519</v>
      </c>
      <c r="T788" s="36">
        <f>(Reference!M$12*List!$H788)+Reference!M$13</f>
        <v>4112.2984055499137</v>
      </c>
      <c r="U788" s="36">
        <f>(Reference!N$12*List!$H788)+Reference!N$13</f>
        <v>16589.13894823</v>
      </c>
      <c r="V788" s="12">
        <f>(Reference!O$12*List!$H788)+Reference!O$13</f>
        <v>616.66534374783282</v>
      </c>
      <c r="W788" s="12">
        <f>(Reference!P$12*List!$H788)+Reference!P$13</f>
        <v>868.93752982649175</v>
      </c>
      <c r="X788" s="12">
        <f>(Reference!Q$12*List!$H788)+Reference!Q$13</f>
        <v>434.46876491324588</v>
      </c>
      <c r="Y788" s="53"/>
      <c r="Z788" s="1" t="str">
        <f t="shared" si="25"/>
        <v>PORTER, Indiana</v>
      </c>
      <c r="AA788" s="38" t="s">
        <v>8038</v>
      </c>
      <c r="AB788" s="40" t="s">
        <v>277</v>
      </c>
      <c r="AC788" s="43" t="s">
        <v>27</v>
      </c>
      <c r="AD788" s="61">
        <v>0.99870000000000003</v>
      </c>
      <c r="AE788" s="56" t="str">
        <f t="shared" si="24"/>
        <v/>
      </c>
      <c r="AF788" s="60">
        <v>15770</v>
      </c>
      <c r="AI788" s="60">
        <v>0.83819999999999995</v>
      </c>
    </row>
    <row r="789" spans="1:35" x14ac:dyDescent="0.35">
      <c r="A789" s="46" t="s">
        <v>1532</v>
      </c>
      <c r="B789" s="46" t="s">
        <v>4987</v>
      </c>
      <c r="C789" s="27" t="s">
        <v>4061</v>
      </c>
      <c r="D789" s="48" t="s">
        <v>469</v>
      </c>
      <c r="E789" s="39" t="s">
        <v>8039</v>
      </c>
      <c r="F789" s="43" t="s">
        <v>27</v>
      </c>
      <c r="G789" s="18" t="s">
        <v>4187</v>
      </c>
      <c r="H789" s="11">
        <v>0.92879999999999996</v>
      </c>
      <c r="I789" s="36">
        <f>(Reference!B$12*List!$H789)+Reference!B$13</f>
        <v>957.3231962972576</v>
      </c>
      <c r="J789" s="36">
        <f>(Reference!C$12*List!$H789)+Reference!C$13</f>
        <v>1428.6627275143996</v>
      </c>
      <c r="K789" s="36">
        <f>(Reference!D$12*List!$H789)+Reference!D$13</f>
        <v>1710.2806864177237</v>
      </c>
      <c r="L789" s="36">
        <f>(Reference!E$12*List!$H789)+Reference!E$13</f>
        <v>2115.2176673250297</v>
      </c>
      <c r="M789" s="36">
        <f>(Reference!F$12*List!$H789)+Reference!F$13</f>
        <v>2203.5567744336513</v>
      </c>
      <c r="N789" s="36">
        <f>(Reference!G$12*List!$H789)+Reference!G$13</f>
        <v>2495.2536918661467</v>
      </c>
      <c r="O789" s="36">
        <f>(Reference!H$12*List!$H789)+Reference!H$13</f>
        <v>2590.1144780230561</v>
      </c>
      <c r="P789" s="36">
        <f>(Reference!I$12*List!$H789)+Reference!I$13</f>
        <v>2692.0898231417341</v>
      </c>
      <c r="Q789" s="36">
        <f>(Reference!J$12*List!$H789)+Reference!J$13</f>
        <v>3116.5918411939015</v>
      </c>
      <c r="R789" s="36">
        <f>(Reference!K$12*List!$H789)+Reference!K$13</f>
        <v>3215.6027867451762</v>
      </c>
      <c r="S789" s="36">
        <f>(Reference!L$12*List!$H789)+Reference!L$13</f>
        <v>3469.3553897149077</v>
      </c>
      <c r="T789" s="36">
        <f>(Reference!M$12*List!$H789)+Reference!M$13</f>
        <v>4144.6456111694051</v>
      </c>
      <c r="U789" s="36">
        <f>(Reference!N$12*List!$H789)+Reference!N$13</f>
        <v>16719.628576094674</v>
      </c>
      <c r="V789" s="12">
        <f>(Reference!O$12*List!$H789)+Reference!O$13</f>
        <v>621.51601330179915</v>
      </c>
      <c r="W789" s="12">
        <f>(Reference!P$12*List!$H789)+Reference!P$13</f>
        <v>875.77256419798971</v>
      </c>
      <c r="X789" s="12">
        <f>(Reference!Q$12*List!$H789)+Reference!Q$13</f>
        <v>437.88628209899485</v>
      </c>
      <c r="Y789" s="53"/>
      <c r="Z789" s="1" t="str">
        <f t="shared" si="25"/>
        <v>POSEY, Indiana</v>
      </c>
      <c r="AA789" s="38" t="s">
        <v>8039</v>
      </c>
      <c r="AB789" s="40" t="s">
        <v>277</v>
      </c>
      <c r="AC789" s="43" t="s">
        <v>27</v>
      </c>
      <c r="AD789" s="61">
        <v>0.91910000000000003</v>
      </c>
      <c r="AE789" s="56" t="str">
        <f t="shared" si="24"/>
        <v/>
      </c>
      <c r="AF789" s="60">
        <v>15780</v>
      </c>
      <c r="AI789" s="60">
        <v>0.98650000000000004</v>
      </c>
    </row>
    <row r="790" spans="1:35" x14ac:dyDescent="0.35">
      <c r="A790" s="46" t="s">
        <v>1533</v>
      </c>
      <c r="B790" s="46" t="s">
        <v>4988</v>
      </c>
      <c r="C790" s="13">
        <v>99915</v>
      </c>
      <c r="D790" s="48" t="s">
        <v>8868</v>
      </c>
      <c r="E790" s="38" t="s">
        <v>7629</v>
      </c>
      <c r="F790" s="44" t="s">
        <v>27</v>
      </c>
      <c r="G790" s="18" t="s">
        <v>4188</v>
      </c>
      <c r="H790" s="29">
        <v>0.83819999999999995</v>
      </c>
      <c r="I790" s="36">
        <f>(Reference!B$12*List!$H790)+Reference!B$13</f>
        <v>887.53782191415451</v>
      </c>
      <c r="J790" s="36">
        <f>(Reference!C$12*List!$H790)+Reference!C$13</f>
        <v>1324.5184179516552</v>
      </c>
      <c r="K790" s="36">
        <f>(Reference!D$12*List!$H790)+Reference!D$13</f>
        <v>1585.6074533199733</v>
      </c>
      <c r="L790" s="36">
        <f>(Reference!E$12*List!$H790)+Reference!E$13</f>
        <v>1961.0260031232604</v>
      </c>
      <c r="M790" s="36">
        <f>(Reference!F$12*List!$H790)+Reference!F$13</f>
        <v>2042.9255110598483</v>
      </c>
      <c r="N790" s="36">
        <f>(Reference!G$12*List!$H790)+Reference!G$13</f>
        <v>2313.3587855887172</v>
      </c>
      <c r="O790" s="36">
        <f>(Reference!H$12*List!$H790)+Reference!H$13</f>
        <v>2401.3045659233085</v>
      </c>
      <c r="P790" s="36">
        <f>(Reference!I$12*List!$H790)+Reference!I$13</f>
        <v>2495.8462797829948</v>
      </c>
      <c r="Q790" s="36">
        <f>(Reference!J$12*List!$H790)+Reference!J$13</f>
        <v>2889.4036467802903</v>
      </c>
      <c r="R790" s="36">
        <f>(Reference!K$12*List!$H790)+Reference!K$13</f>
        <v>2981.1970550045207</v>
      </c>
      <c r="S790" s="36">
        <f>(Reference!L$12*List!$H790)+Reference!L$13</f>
        <v>3216.452017399552</v>
      </c>
      <c r="T790" s="36">
        <f>(Reference!M$12*List!$H790)+Reference!M$13</f>
        <v>3842.5160411564248</v>
      </c>
      <c r="U790" s="36">
        <f>(Reference!N$12*List!$H790)+Reference!N$13</f>
        <v>15500.828546760695</v>
      </c>
      <c r="V790" s="12">
        <f>(Reference!O$12*List!$H790)+Reference!O$13</f>
        <v>576.20975952970093</v>
      </c>
      <c r="W790" s="12">
        <f>(Reference!P$12*List!$H790)+Reference!P$13</f>
        <v>811.9319338827604</v>
      </c>
      <c r="X790" s="12">
        <f>(Reference!Q$12*List!$H790)+Reference!Q$13</f>
        <v>405.9659669413802</v>
      </c>
      <c r="Y790" s="53"/>
      <c r="Z790" s="1" t="str">
        <f t="shared" si="25"/>
        <v>PULASKI, Indiana</v>
      </c>
      <c r="AA790" s="39" t="s">
        <v>7629</v>
      </c>
      <c r="AB790" s="40" t="s">
        <v>277</v>
      </c>
      <c r="AC790" s="44" t="s">
        <v>27</v>
      </c>
      <c r="AD790" s="62">
        <v>0.83819999999999995</v>
      </c>
      <c r="AE790" s="56" t="str">
        <f t="shared" si="24"/>
        <v/>
      </c>
      <c r="AF790" s="60">
        <v>15790</v>
      </c>
      <c r="AI790" s="60">
        <v>0.83819999999999995</v>
      </c>
    </row>
    <row r="791" spans="1:35" x14ac:dyDescent="0.35">
      <c r="A791" s="46" t="s">
        <v>1534</v>
      </c>
      <c r="B791" s="46" t="s">
        <v>4989</v>
      </c>
      <c r="C791" s="27" t="s">
        <v>2344</v>
      </c>
      <c r="D791" s="48" t="s">
        <v>523</v>
      </c>
      <c r="E791" s="39" t="s">
        <v>7804</v>
      </c>
      <c r="F791" s="43" t="s">
        <v>27</v>
      </c>
      <c r="G791" s="18" t="s">
        <v>4187</v>
      </c>
      <c r="H791" s="11">
        <v>0.99870000000000003</v>
      </c>
      <c r="I791" s="36">
        <f>(Reference!B$12*List!$H791)+Reference!B$13</f>
        <v>1011.1642301756119</v>
      </c>
      <c r="J791" s="36">
        <f>(Reference!C$12*List!$H791)+Reference!C$13</f>
        <v>1509.0124762830071</v>
      </c>
      <c r="K791" s="36">
        <f>(Reference!D$12*List!$H791)+Reference!D$13</f>
        <v>1806.4689755295642</v>
      </c>
      <c r="L791" s="36">
        <f>(Reference!E$12*List!$H791)+Reference!E$13</f>
        <v>2234.1801102356662</v>
      </c>
      <c r="M791" s="36">
        <f>(Reference!F$12*List!$H791)+Reference!F$13</f>
        <v>2327.4875173677442</v>
      </c>
      <c r="N791" s="36">
        <f>(Reference!G$12*List!$H791)+Reference!G$13</f>
        <v>2635.589828166283</v>
      </c>
      <c r="O791" s="36">
        <f>(Reference!H$12*List!$H791)+Reference!H$13</f>
        <v>2735.785701596702</v>
      </c>
      <c r="P791" s="36">
        <f>(Reference!I$12*List!$H791)+Reference!I$13</f>
        <v>2843.4962655344034</v>
      </c>
      <c r="Q791" s="36">
        <f>(Reference!J$12*List!$H791)+Reference!J$13</f>
        <v>3291.8727991355286</v>
      </c>
      <c r="R791" s="36">
        <f>(Reference!K$12*List!$H791)+Reference!K$13</f>
        <v>3396.4522420285298</v>
      </c>
      <c r="S791" s="36">
        <f>(Reference!L$12*List!$H791)+Reference!L$13</f>
        <v>3664.4762034549003</v>
      </c>
      <c r="T791" s="36">
        <f>(Reference!M$12*List!$H791)+Reference!M$13</f>
        <v>4377.7455774376976</v>
      </c>
      <c r="U791" s="36">
        <f>(Reference!N$12*List!$H791)+Reference!N$13</f>
        <v>17659.961049057645</v>
      </c>
      <c r="V791" s="12">
        <f>(Reference!O$12*List!$H791)+Reference!O$13</f>
        <v>656.47083823192781</v>
      </c>
      <c r="W791" s="12">
        <f>(Reference!P$12*List!$H791)+Reference!P$13</f>
        <v>925.02709023589841</v>
      </c>
      <c r="X791" s="12">
        <f>(Reference!Q$12*List!$H791)+Reference!Q$13</f>
        <v>462.51354511794921</v>
      </c>
      <c r="Y791" s="53"/>
      <c r="Z791" s="1" t="str">
        <f t="shared" si="25"/>
        <v>PUTNAM, Indiana</v>
      </c>
      <c r="AA791" s="38" t="s">
        <v>7804</v>
      </c>
      <c r="AB791" s="40" t="s">
        <v>277</v>
      </c>
      <c r="AC791" s="43" t="s">
        <v>27</v>
      </c>
      <c r="AD791" s="61">
        <v>0.94950000000000001</v>
      </c>
      <c r="AE791" s="56" t="str">
        <f t="shared" si="24"/>
        <v/>
      </c>
      <c r="AF791" s="60">
        <v>15800</v>
      </c>
      <c r="AI791" s="60">
        <v>0.94950000000000001</v>
      </c>
    </row>
    <row r="792" spans="1:35" x14ac:dyDescent="0.35">
      <c r="A792" s="46" t="s">
        <v>1535</v>
      </c>
      <c r="B792" s="46" t="s">
        <v>4990</v>
      </c>
      <c r="C792" s="13">
        <v>99915</v>
      </c>
      <c r="D792" s="48" t="s">
        <v>8868</v>
      </c>
      <c r="E792" s="38" t="s">
        <v>7529</v>
      </c>
      <c r="F792" s="44" t="s">
        <v>27</v>
      </c>
      <c r="G792" s="18" t="s">
        <v>4188</v>
      </c>
      <c r="H792" s="29">
        <v>0.83819999999999995</v>
      </c>
      <c r="I792" s="36">
        <f>(Reference!B$12*List!$H792)+Reference!B$13</f>
        <v>887.53782191415451</v>
      </c>
      <c r="J792" s="36">
        <f>(Reference!C$12*List!$H792)+Reference!C$13</f>
        <v>1324.5184179516552</v>
      </c>
      <c r="K792" s="36">
        <f>(Reference!D$12*List!$H792)+Reference!D$13</f>
        <v>1585.6074533199733</v>
      </c>
      <c r="L792" s="36">
        <f>(Reference!E$12*List!$H792)+Reference!E$13</f>
        <v>1961.0260031232604</v>
      </c>
      <c r="M792" s="36">
        <f>(Reference!F$12*List!$H792)+Reference!F$13</f>
        <v>2042.9255110598483</v>
      </c>
      <c r="N792" s="36">
        <f>(Reference!G$12*List!$H792)+Reference!G$13</f>
        <v>2313.3587855887172</v>
      </c>
      <c r="O792" s="36">
        <f>(Reference!H$12*List!$H792)+Reference!H$13</f>
        <v>2401.3045659233085</v>
      </c>
      <c r="P792" s="36">
        <f>(Reference!I$12*List!$H792)+Reference!I$13</f>
        <v>2495.8462797829948</v>
      </c>
      <c r="Q792" s="36">
        <f>(Reference!J$12*List!$H792)+Reference!J$13</f>
        <v>2889.4036467802903</v>
      </c>
      <c r="R792" s="36">
        <f>(Reference!K$12*List!$H792)+Reference!K$13</f>
        <v>2981.1970550045207</v>
      </c>
      <c r="S792" s="36">
        <f>(Reference!L$12*List!$H792)+Reference!L$13</f>
        <v>3216.452017399552</v>
      </c>
      <c r="T792" s="36">
        <f>(Reference!M$12*List!$H792)+Reference!M$13</f>
        <v>3842.5160411564248</v>
      </c>
      <c r="U792" s="36">
        <f>(Reference!N$12*List!$H792)+Reference!N$13</f>
        <v>15500.828546760695</v>
      </c>
      <c r="V792" s="12">
        <f>(Reference!O$12*List!$H792)+Reference!O$13</f>
        <v>576.20975952970093</v>
      </c>
      <c r="W792" s="12">
        <f>(Reference!P$12*List!$H792)+Reference!P$13</f>
        <v>811.9319338827604</v>
      </c>
      <c r="X792" s="12">
        <f>(Reference!Q$12*List!$H792)+Reference!Q$13</f>
        <v>405.9659669413802</v>
      </c>
      <c r="Y792" s="53"/>
      <c r="Z792" s="1" t="str">
        <f t="shared" si="25"/>
        <v>RANDOLPH, Indiana</v>
      </c>
      <c r="AA792" s="39" t="s">
        <v>7529</v>
      </c>
      <c r="AB792" s="40" t="s">
        <v>277</v>
      </c>
      <c r="AC792" s="44" t="s">
        <v>27</v>
      </c>
      <c r="AD792" s="62">
        <v>0.83819999999999995</v>
      </c>
      <c r="AE792" s="56" t="str">
        <f t="shared" si="24"/>
        <v/>
      </c>
      <c r="AF792" s="60">
        <v>15810</v>
      </c>
      <c r="AI792" s="60">
        <v>0.92879999999999996</v>
      </c>
    </row>
    <row r="793" spans="1:35" x14ac:dyDescent="0.35">
      <c r="A793" s="46" t="s">
        <v>1536</v>
      </c>
      <c r="B793" s="46" t="s">
        <v>4991</v>
      </c>
      <c r="C793" s="13">
        <v>99915</v>
      </c>
      <c r="D793" s="48" t="s">
        <v>8868</v>
      </c>
      <c r="E793" s="38" t="s">
        <v>8040</v>
      </c>
      <c r="F793" s="44" t="s">
        <v>27</v>
      </c>
      <c r="G793" s="18" t="s">
        <v>4188</v>
      </c>
      <c r="H793" s="11">
        <v>0.83819999999999995</v>
      </c>
      <c r="I793" s="36">
        <f>(Reference!B$12*List!$H793)+Reference!B$13</f>
        <v>887.53782191415451</v>
      </c>
      <c r="J793" s="36">
        <f>(Reference!C$12*List!$H793)+Reference!C$13</f>
        <v>1324.5184179516552</v>
      </c>
      <c r="K793" s="36">
        <f>(Reference!D$12*List!$H793)+Reference!D$13</f>
        <v>1585.6074533199733</v>
      </c>
      <c r="L793" s="36">
        <f>(Reference!E$12*List!$H793)+Reference!E$13</f>
        <v>1961.0260031232604</v>
      </c>
      <c r="M793" s="36">
        <f>(Reference!F$12*List!$H793)+Reference!F$13</f>
        <v>2042.9255110598483</v>
      </c>
      <c r="N793" s="36">
        <f>(Reference!G$12*List!$H793)+Reference!G$13</f>
        <v>2313.3587855887172</v>
      </c>
      <c r="O793" s="36">
        <f>(Reference!H$12*List!$H793)+Reference!H$13</f>
        <v>2401.3045659233085</v>
      </c>
      <c r="P793" s="36">
        <f>(Reference!I$12*List!$H793)+Reference!I$13</f>
        <v>2495.8462797829948</v>
      </c>
      <c r="Q793" s="36">
        <f>(Reference!J$12*List!$H793)+Reference!J$13</f>
        <v>2889.4036467802903</v>
      </c>
      <c r="R793" s="36">
        <f>(Reference!K$12*List!$H793)+Reference!K$13</f>
        <v>2981.1970550045207</v>
      </c>
      <c r="S793" s="36">
        <f>(Reference!L$12*List!$H793)+Reference!L$13</f>
        <v>3216.452017399552</v>
      </c>
      <c r="T793" s="36">
        <f>(Reference!M$12*List!$H793)+Reference!M$13</f>
        <v>3842.5160411564248</v>
      </c>
      <c r="U793" s="36">
        <f>(Reference!N$12*List!$H793)+Reference!N$13</f>
        <v>15500.828546760695</v>
      </c>
      <c r="V793" s="12">
        <f>(Reference!O$12*List!$H793)+Reference!O$13</f>
        <v>576.20975952970093</v>
      </c>
      <c r="W793" s="12">
        <f>(Reference!P$12*List!$H793)+Reference!P$13</f>
        <v>811.9319338827604</v>
      </c>
      <c r="X793" s="12">
        <f>(Reference!Q$12*List!$H793)+Reference!Q$13</f>
        <v>405.9659669413802</v>
      </c>
      <c r="Y793" s="53"/>
      <c r="Z793" s="1" t="str">
        <f t="shared" si="25"/>
        <v>RIPLEY, Indiana</v>
      </c>
      <c r="AA793" s="38" t="s">
        <v>8040</v>
      </c>
      <c r="AB793" s="40" t="s">
        <v>277</v>
      </c>
      <c r="AC793" s="43" t="s">
        <v>27</v>
      </c>
      <c r="AD793" s="61">
        <v>0.9335</v>
      </c>
      <c r="AE793" s="56" t="str">
        <f t="shared" si="24"/>
        <v/>
      </c>
      <c r="AF793" s="60">
        <v>15820</v>
      </c>
      <c r="AI793" s="60">
        <v>0.89800000000000002</v>
      </c>
    </row>
    <row r="794" spans="1:35" x14ac:dyDescent="0.35">
      <c r="A794" s="46" t="s">
        <v>1537</v>
      </c>
      <c r="B794" s="46" t="s">
        <v>4992</v>
      </c>
      <c r="C794" s="13">
        <v>99915</v>
      </c>
      <c r="D794" s="48" t="s">
        <v>8868</v>
      </c>
      <c r="E794" s="38" t="s">
        <v>8041</v>
      </c>
      <c r="F794" s="44" t="s">
        <v>27</v>
      </c>
      <c r="G794" s="18" t="s">
        <v>4188</v>
      </c>
      <c r="H794" s="29">
        <v>0.83819999999999995</v>
      </c>
      <c r="I794" s="36">
        <f>(Reference!B$12*List!$H794)+Reference!B$13</f>
        <v>887.53782191415451</v>
      </c>
      <c r="J794" s="36">
        <f>(Reference!C$12*List!$H794)+Reference!C$13</f>
        <v>1324.5184179516552</v>
      </c>
      <c r="K794" s="36">
        <f>(Reference!D$12*List!$H794)+Reference!D$13</f>
        <v>1585.6074533199733</v>
      </c>
      <c r="L794" s="36">
        <f>(Reference!E$12*List!$H794)+Reference!E$13</f>
        <v>1961.0260031232604</v>
      </c>
      <c r="M794" s="36">
        <f>(Reference!F$12*List!$H794)+Reference!F$13</f>
        <v>2042.9255110598483</v>
      </c>
      <c r="N794" s="36">
        <f>(Reference!G$12*List!$H794)+Reference!G$13</f>
        <v>2313.3587855887172</v>
      </c>
      <c r="O794" s="36">
        <f>(Reference!H$12*List!$H794)+Reference!H$13</f>
        <v>2401.3045659233085</v>
      </c>
      <c r="P794" s="36">
        <f>(Reference!I$12*List!$H794)+Reference!I$13</f>
        <v>2495.8462797829948</v>
      </c>
      <c r="Q794" s="36">
        <f>(Reference!J$12*List!$H794)+Reference!J$13</f>
        <v>2889.4036467802903</v>
      </c>
      <c r="R794" s="36">
        <f>(Reference!K$12*List!$H794)+Reference!K$13</f>
        <v>2981.1970550045207</v>
      </c>
      <c r="S794" s="36">
        <f>(Reference!L$12*List!$H794)+Reference!L$13</f>
        <v>3216.452017399552</v>
      </c>
      <c r="T794" s="36">
        <f>(Reference!M$12*List!$H794)+Reference!M$13</f>
        <v>3842.5160411564248</v>
      </c>
      <c r="U794" s="36">
        <f>(Reference!N$12*List!$H794)+Reference!N$13</f>
        <v>15500.828546760695</v>
      </c>
      <c r="V794" s="12">
        <f>(Reference!O$12*List!$H794)+Reference!O$13</f>
        <v>576.20975952970093</v>
      </c>
      <c r="W794" s="12">
        <f>(Reference!P$12*List!$H794)+Reference!P$13</f>
        <v>811.9319338827604</v>
      </c>
      <c r="X794" s="12">
        <f>(Reference!Q$12*List!$H794)+Reference!Q$13</f>
        <v>405.9659669413802</v>
      </c>
      <c r="Y794" s="53"/>
      <c r="Z794" s="1" t="str">
        <f t="shared" si="25"/>
        <v>RUSH, Indiana</v>
      </c>
      <c r="AA794" s="39" t="s">
        <v>8041</v>
      </c>
      <c r="AB794" s="40" t="s">
        <v>277</v>
      </c>
      <c r="AC794" s="44" t="s">
        <v>27</v>
      </c>
      <c r="AD794" s="62">
        <v>0.89800000000000002</v>
      </c>
      <c r="AE794" s="56" t="str">
        <f t="shared" si="24"/>
        <v/>
      </c>
      <c r="AF794" s="60">
        <v>15830</v>
      </c>
      <c r="AI794" s="60">
        <v>0.89800000000000002</v>
      </c>
    </row>
    <row r="795" spans="1:35" x14ac:dyDescent="0.35">
      <c r="A795" s="46" t="s">
        <v>1538</v>
      </c>
      <c r="B795" s="46" t="s">
        <v>4993</v>
      </c>
      <c r="C795" s="13" t="s">
        <v>4062</v>
      </c>
      <c r="D795" s="48" t="s">
        <v>700</v>
      </c>
      <c r="E795" s="38" t="s">
        <v>8042</v>
      </c>
      <c r="F795" s="43" t="s">
        <v>27</v>
      </c>
      <c r="G795" s="18" t="s">
        <v>4187</v>
      </c>
      <c r="H795" s="29">
        <v>0.97099999999999997</v>
      </c>
      <c r="I795" s="36">
        <f>(Reference!B$12*List!$H795)+Reference!B$13</f>
        <v>989.82808370307373</v>
      </c>
      <c r="J795" s="36">
        <f>(Reference!C$12*List!$H795)+Reference!C$13</f>
        <v>1477.171445655104</v>
      </c>
      <c r="K795" s="36">
        <f>(Reference!D$12*List!$H795)+Reference!D$13</f>
        <v>1768.3514417899651</v>
      </c>
      <c r="L795" s="36">
        <f>(Reference!E$12*List!$H795)+Reference!E$13</f>
        <v>2187.0376257059861</v>
      </c>
      <c r="M795" s="36">
        <f>(Reference!F$12*List!$H795)+Reference!F$13</f>
        <v>2278.3761929146058</v>
      </c>
      <c r="N795" s="36">
        <f>(Reference!G$12*List!$H795)+Reference!G$13</f>
        <v>2579.9773678585034</v>
      </c>
      <c r="O795" s="36">
        <f>(Reference!H$12*List!$H795)+Reference!H$13</f>
        <v>2678.0590507670886</v>
      </c>
      <c r="P795" s="36">
        <f>(Reference!I$12*List!$H795)+Reference!I$13</f>
        <v>2783.4968598938176</v>
      </c>
      <c r="Q795" s="36">
        <f>(Reference!J$12*List!$H795)+Reference!J$13</f>
        <v>3222.4123909097334</v>
      </c>
      <c r="R795" s="36">
        <f>(Reference!K$12*List!$H795)+Reference!K$13</f>
        <v>3324.7851474455697</v>
      </c>
      <c r="S795" s="36">
        <f>(Reference!L$12*List!$H795)+Reference!L$13</f>
        <v>3587.1536492260334</v>
      </c>
      <c r="T795" s="36">
        <f>(Reference!M$12*List!$H795)+Reference!M$13</f>
        <v>4285.3726294315211</v>
      </c>
      <c r="U795" s="36">
        <f>(Reference!N$12*List!$H795)+Reference!N$13</f>
        <v>17287.325720000787</v>
      </c>
      <c r="V795" s="12">
        <f>(Reference!O$12*List!$H795)+Reference!O$13</f>
        <v>642.61892620668368</v>
      </c>
      <c r="W795" s="12">
        <f>(Reference!P$12*List!$H795)+Reference!P$13</f>
        <v>905.50848692759985</v>
      </c>
      <c r="X795" s="12">
        <f>(Reference!Q$12*List!$H795)+Reference!Q$13</f>
        <v>452.75424346379992</v>
      </c>
      <c r="Y795" s="53"/>
      <c r="Z795" s="1" t="str">
        <f t="shared" si="25"/>
        <v>ST. JOSEPH, Indiana</v>
      </c>
      <c r="AA795" s="39" t="s">
        <v>8042</v>
      </c>
      <c r="AB795" s="40" t="s">
        <v>277</v>
      </c>
      <c r="AC795" s="44" t="s">
        <v>27</v>
      </c>
      <c r="AD795" s="62">
        <v>0.83819999999999995</v>
      </c>
      <c r="AE795" s="56" t="str">
        <f t="shared" si="24"/>
        <v/>
      </c>
      <c r="AF795" s="60">
        <v>15840</v>
      </c>
      <c r="AI795" s="60">
        <v>0.83819999999999995</v>
      </c>
    </row>
    <row r="796" spans="1:35" x14ac:dyDescent="0.35">
      <c r="A796" s="46" t="s">
        <v>1539</v>
      </c>
      <c r="B796" s="46" t="s">
        <v>4994</v>
      </c>
      <c r="C796" s="27">
        <v>99915</v>
      </c>
      <c r="D796" s="48" t="s">
        <v>8868</v>
      </c>
      <c r="E796" s="39" t="s">
        <v>7632</v>
      </c>
      <c r="F796" s="43" t="s">
        <v>27</v>
      </c>
      <c r="G796" s="18" t="s">
        <v>4188</v>
      </c>
      <c r="H796" s="29">
        <v>0.84019999999999995</v>
      </c>
      <c r="I796" s="36">
        <f>(Reference!B$12*List!$H796)+Reference!B$13</f>
        <v>889.07833790495147</v>
      </c>
      <c r="J796" s="36">
        <f>(Reference!C$12*List!$H796)+Reference!C$13</f>
        <v>1326.8174093327314</v>
      </c>
      <c r="K796" s="36">
        <f>(Reference!D$12*List!$H796)+Reference!D$13</f>
        <v>1588.3596218210275</v>
      </c>
      <c r="L796" s="36">
        <f>(Reference!E$12*List!$H796)+Reference!E$13</f>
        <v>1964.4297926199881</v>
      </c>
      <c r="M796" s="36">
        <f>(Reference!F$12*List!$H796)+Reference!F$13</f>
        <v>2046.4714550636854</v>
      </c>
      <c r="N796" s="36">
        <f>(Reference!G$12*List!$H796)+Reference!G$13</f>
        <v>2317.3741256831413</v>
      </c>
      <c r="O796" s="36">
        <f>(Reference!H$12*List!$H796)+Reference!H$13</f>
        <v>2405.4725551528836</v>
      </c>
      <c r="P796" s="36">
        <f>(Reference!I$12*List!$H796)+Reference!I$13</f>
        <v>2500.1783668328562</v>
      </c>
      <c r="Q796" s="36">
        <f>(Reference!J$12*List!$H796)+Reference!J$13</f>
        <v>2894.4188387099507</v>
      </c>
      <c r="R796" s="36">
        <f>(Reference!K$12*List!$H796)+Reference!K$13</f>
        <v>2986.3715744689944</v>
      </c>
      <c r="S796" s="36">
        <f>(Reference!L$12*List!$H796)+Reference!L$13</f>
        <v>3222.0348733005535</v>
      </c>
      <c r="T796" s="36">
        <f>(Reference!M$12*List!$H796)+Reference!M$13</f>
        <v>3849.1855680882791</v>
      </c>
      <c r="U796" s="36">
        <f>(Reference!N$12*List!$H796)+Reference!N$13</f>
        <v>15527.733624670938</v>
      </c>
      <c r="V796" s="12">
        <f>(Reference!O$12*List!$H796)+Reference!O$13</f>
        <v>577.20989758206508</v>
      </c>
      <c r="W796" s="12">
        <f>(Reference!P$12*List!$H796)+Reference!P$13</f>
        <v>813.34121932018274</v>
      </c>
      <c r="X796" s="12">
        <f>(Reference!Q$12*List!$H796)+Reference!Q$13</f>
        <v>406.67060966009137</v>
      </c>
      <c r="Y796" s="53"/>
      <c r="Z796" s="1" t="str">
        <f t="shared" si="25"/>
        <v>SCOTT, Indiana</v>
      </c>
      <c r="AA796" s="39" t="s">
        <v>7632</v>
      </c>
      <c r="AB796" s="40" t="s">
        <v>277</v>
      </c>
      <c r="AC796" s="44" t="s">
        <v>27</v>
      </c>
      <c r="AD796" s="62">
        <v>0.83819999999999995</v>
      </c>
      <c r="AE796" s="56" t="str">
        <f t="shared" si="24"/>
        <v/>
      </c>
      <c r="AF796" s="60">
        <v>15850</v>
      </c>
      <c r="AI796" s="60">
        <v>0.98650000000000004</v>
      </c>
    </row>
    <row r="797" spans="1:35" x14ac:dyDescent="0.35">
      <c r="A797" s="46" t="s">
        <v>1540</v>
      </c>
      <c r="B797" s="46" t="s">
        <v>4995</v>
      </c>
      <c r="C797" s="27" t="s">
        <v>2344</v>
      </c>
      <c r="D797" s="48" t="s">
        <v>523</v>
      </c>
      <c r="E797" s="39" t="s">
        <v>7532</v>
      </c>
      <c r="F797" s="43" t="s">
        <v>27</v>
      </c>
      <c r="G797" s="18" t="s">
        <v>4187</v>
      </c>
      <c r="H797" s="11">
        <v>0.99870000000000003</v>
      </c>
      <c r="I797" s="36">
        <f>(Reference!B$12*List!$H797)+Reference!B$13</f>
        <v>1011.1642301756119</v>
      </c>
      <c r="J797" s="36">
        <f>(Reference!C$12*List!$H797)+Reference!C$13</f>
        <v>1509.0124762830071</v>
      </c>
      <c r="K797" s="36">
        <f>(Reference!D$12*List!$H797)+Reference!D$13</f>
        <v>1806.4689755295642</v>
      </c>
      <c r="L797" s="36">
        <f>(Reference!E$12*List!$H797)+Reference!E$13</f>
        <v>2234.1801102356662</v>
      </c>
      <c r="M797" s="36">
        <f>(Reference!F$12*List!$H797)+Reference!F$13</f>
        <v>2327.4875173677442</v>
      </c>
      <c r="N797" s="36">
        <f>(Reference!G$12*List!$H797)+Reference!G$13</f>
        <v>2635.589828166283</v>
      </c>
      <c r="O797" s="36">
        <f>(Reference!H$12*List!$H797)+Reference!H$13</f>
        <v>2735.785701596702</v>
      </c>
      <c r="P797" s="36">
        <f>(Reference!I$12*List!$H797)+Reference!I$13</f>
        <v>2843.4962655344034</v>
      </c>
      <c r="Q797" s="36">
        <f>(Reference!J$12*List!$H797)+Reference!J$13</f>
        <v>3291.8727991355286</v>
      </c>
      <c r="R797" s="36">
        <f>(Reference!K$12*List!$H797)+Reference!K$13</f>
        <v>3396.4522420285298</v>
      </c>
      <c r="S797" s="36">
        <f>(Reference!L$12*List!$H797)+Reference!L$13</f>
        <v>3664.4762034549003</v>
      </c>
      <c r="T797" s="36">
        <f>(Reference!M$12*List!$H797)+Reference!M$13</f>
        <v>4377.7455774376976</v>
      </c>
      <c r="U797" s="36">
        <f>(Reference!N$12*List!$H797)+Reference!N$13</f>
        <v>17659.961049057645</v>
      </c>
      <c r="V797" s="12">
        <f>(Reference!O$12*List!$H797)+Reference!O$13</f>
        <v>656.47083823192781</v>
      </c>
      <c r="W797" s="12">
        <f>(Reference!P$12*List!$H797)+Reference!P$13</f>
        <v>925.02709023589841</v>
      </c>
      <c r="X797" s="12">
        <f>(Reference!Q$12*List!$H797)+Reference!Q$13</f>
        <v>462.51354511794921</v>
      </c>
      <c r="Y797" s="53"/>
      <c r="Z797" s="1" t="str">
        <f t="shared" si="25"/>
        <v>SHELBY, Indiana</v>
      </c>
      <c r="AA797" s="38" t="s">
        <v>7532</v>
      </c>
      <c r="AB797" s="40" t="s">
        <v>277</v>
      </c>
      <c r="AC797" s="43" t="s">
        <v>27</v>
      </c>
      <c r="AD797" s="61">
        <v>0.91910000000000003</v>
      </c>
      <c r="AE797" s="56" t="str">
        <f t="shared" si="24"/>
        <v/>
      </c>
      <c r="AF797" s="60">
        <v>15860</v>
      </c>
      <c r="AI797" s="60">
        <v>0.92879999999999996</v>
      </c>
    </row>
    <row r="798" spans="1:35" x14ac:dyDescent="0.35">
      <c r="A798" s="46" t="s">
        <v>1541</v>
      </c>
      <c r="B798" s="46" t="s">
        <v>4996</v>
      </c>
      <c r="C798" s="13">
        <v>99915</v>
      </c>
      <c r="D798" s="48" t="s">
        <v>8868</v>
      </c>
      <c r="E798" s="38" t="s">
        <v>8043</v>
      </c>
      <c r="F798" s="44" t="s">
        <v>27</v>
      </c>
      <c r="G798" s="18" t="s">
        <v>4188</v>
      </c>
      <c r="H798" s="11">
        <v>0.83819999999999995</v>
      </c>
      <c r="I798" s="36">
        <f>(Reference!B$12*List!$H798)+Reference!B$13</f>
        <v>887.53782191415451</v>
      </c>
      <c r="J798" s="36">
        <f>(Reference!C$12*List!$H798)+Reference!C$13</f>
        <v>1324.5184179516552</v>
      </c>
      <c r="K798" s="36">
        <f>(Reference!D$12*List!$H798)+Reference!D$13</f>
        <v>1585.6074533199733</v>
      </c>
      <c r="L798" s="36">
        <f>(Reference!E$12*List!$H798)+Reference!E$13</f>
        <v>1961.0260031232604</v>
      </c>
      <c r="M798" s="36">
        <f>(Reference!F$12*List!$H798)+Reference!F$13</f>
        <v>2042.9255110598483</v>
      </c>
      <c r="N798" s="36">
        <f>(Reference!G$12*List!$H798)+Reference!G$13</f>
        <v>2313.3587855887172</v>
      </c>
      <c r="O798" s="36">
        <f>(Reference!H$12*List!$H798)+Reference!H$13</f>
        <v>2401.3045659233085</v>
      </c>
      <c r="P798" s="36">
        <f>(Reference!I$12*List!$H798)+Reference!I$13</f>
        <v>2495.8462797829948</v>
      </c>
      <c r="Q798" s="36">
        <f>(Reference!J$12*List!$H798)+Reference!J$13</f>
        <v>2889.4036467802903</v>
      </c>
      <c r="R798" s="36">
        <f>(Reference!K$12*List!$H798)+Reference!K$13</f>
        <v>2981.1970550045207</v>
      </c>
      <c r="S798" s="36">
        <f>(Reference!L$12*List!$H798)+Reference!L$13</f>
        <v>3216.452017399552</v>
      </c>
      <c r="T798" s="36">
        <f>(Reference!M$12*List!$H798)+Reference!M$13</f>
        <v>3842.5160411564248</v>
      </c>
      <c r="U798" s="36">
        <f>(Reference!N$12*List!$H798)+Reference!N$13</f>
        <v>15500.828546760695</v>
      </c>
      <c r="V798" s="12">
        <f>(Reference!O$12*List!$H798)+Reference!O$13</f>
        <v>576.20975952970093</v>
      </c>
      <c r="W798" s="12">
        <f>(Reference!P$12*List!$H798)+Reference!P$13</f>
        <v>811.9319338827604</v>
      </c>
      <c r="X798" s="12">
        <f>(Reference!Q$12*List!$H798)+Reference!Q$13</f>
        <v>405.9659669413802</v>
      </c>
      <c r="Y798" s="53"/>
      <c r="Z798" s="1" t="str">
        <f t="shared" si="25"/>
        <v>SPENCER, Indiana</v>
      </c>
      <c r="AA798" s="38" t="s">
        <v>8043</v>
      </c>
      <c r="AB798" s="40" t="s">
        <v>277</v>
      </c>
      <c r="AC798" s="43" t="s">
        <v>27</v>
      </c>
      <c r="AD798" s="61">
        <v>0.92879999999999996</v>
      </c>
      <c r="AE798" s="56" t="str">
        <f t="shared" si="24"/>
        <v/>
      </c>
      <c r="AF798" s="60">
        <v>15870</v>
      </c>
      <c r="AI798" s="60">
        <v>0.86829999999999996</v>
      </c>
    </row>
    <row r="799" spans="1:35" x14ac:dyDescent="0.35">
      <c r="A799" s="46" t="s">
        <v>1542</v>
      </c>
      <c r="B799" s="46" t="s">
        <v>4997</v>
      </c>
      <c r="C799" s="13">
        <v>99915</v>
      </c>
      <c r="D799" s="48" t="s">
        <v>8868</v>
      </c>
      <c r="E799" s="38" t="s">
        <v>8044</v>
      </c>
      <c r="F799" s="44" t="s">
        <v>27</v>
      </c>
      <c r="G799" s="18" t="s">
        <v>4188</v>
      </c>
      <c r="H799" s="29">
        <v>0.83819999999999995</v>
      </c>
      <c r="I799" s="36">
        <f>(Reference!B$12*List!$H799)+Reference!B$13</f>
        <v>887.53782191415451</v>
      </c>
      <c r="J799" s="36">
        <f>(Reference!C$12*List!$H799)+Reference!C$13</f>
        <v>1324.5184179516552</v>
      </c>
      <c r="K799" s="36">
        <f>(Reference!D$12*List!$H799)+Reference!D$13</f>
        <v>1585.6074533199733</v>
      </c>
      <c r="L799" s="36">
        <f>(Reference!E$12*List!$H799)+Reference!E$13</f>
        <v>1961.0260031232604</v>
      </c>
      <c r="M799" s="36">
        <f>(Reference!F$12*List!$H799)+Reference!F$13</f>
        <v>2042.9255110598483</v>
      </c>
      <c r="N799" s="36">
        <f>(Reference!G$12*List!$H799)+Reference!G$13</f>
        <v>2313.3587855887172</v>
      </c>
      <c r="O799" s="36">
        <f>(Reference!H$12*List!$H799)+Reference!H$13</f>
        <v>2401.3045659233085</v>
      </c>
      <c r="P799" s="36">
        <f>(Reference!I$12*List!$H799)+Reference!I$13</f>
        <v>2495.8462797829948</v>
      </c>
      <c r="Q799" s="36">
        <f>(Reference!J$12*List!$H799)+Reference!J$13</f>
        <v>2889.4036467802903</v>
      </c>
      <c r="R799" s="36">
        <f>(Reference!K$12*List!$H799)+Reference!K$13</f>
        <v>2981.1970550045207</v>
      </c>
      <c r="S799" s="36">
        <f>(Reference!L$12*List!$H799)+Reference!L$13</f>
        <v>3216.452017399552</v>
      </c>
      <c r="T799" s="36">
        <f>(Reference!M$12*List!$H799)+Reference!M$13</f>
        <v>3842.5160411564248</v>
      </c>
      <c r="U799" s="36">
        <f>(Reference!N$12*List!$H799)+Reference!N$13</f>
        <v>15500.828546760695</v>
      </c>
      <c r="V799" s="12">
        <f>(Reference!O$12*List!$H799)+Reference!O$13</f>
        <v>576.20975952970093</v>
      </c>
      <c r="W799" s="12">
        <f>(Reference!P$12*List!$H799)+Reference!P$13</f>
        <v>811.9319338827604</v>
      </c>
      <c r="X799" s="12">
        <f>(Reference!Q$12*List!$H799)+Reference!Q$13</f>
        <v>405.9659669413802</v>
      </c>
      <c r="Y799" s="53"/>
      <c r="Z799" s="1" t="str">
        <f t="shared" si="25"/>
        <v>STARKE, Indiana</v>
      </c>
      <c r="AA799" s="39" t="s">
        <v>8044</v>
      </c>
      <c r="AB799" s="40" t="s">
        <v>277</v>
      </c>
      <c r="AC799" s="44" t="s">
        <v>27</v>
      </c>
      <c r="AD799" s="62">
        <v>0.83819999999999995</v>
      </c>
      <c r="AE799" s="56" t="str">
        <f t="shared" si="24"/>
        <v/>
      </c>
      <c r="AF799" s="60">
        <v>15880</v>
      </c>
      <c r="AI799" s="60">
        <v>0.83819999999999995</v>
      </c>
    </row>
    <row r="800" spans="1:35" x14ac:dyDescent="0.35">
      <c r="A800" s="46" t="s">
        <v>1543</v>
      </c>
      <c r="B800" s="46" t="s">
        <v>4998</v>
      </c>
      <c r="C800" s="27">
        <v>99915</v>
      </c>
      <c r="D800" s="48" t="s">
        <v>8868</v>
      </c>
      <c r="E800" s="39" t="s">
        <v>8045</v>
      </c>
      <c r="F800" s="44" t="s">
        <v>27</v>
      </c>
      <c r="G800" s="18" t="s">
        <v>4188</v>
      </c>
      <c r="H800" s="11">
        <v>0.83819999999999995</v>
      </c>
      <c r="I800" s="36">
        <f>(Reference!B$12*List!$H800)+Reference!B$13</f>
        <v>887.53782191415451</v>
      </c>
      <c r="J800" s="36">
        <f>(Reference!C$12*List!$H800)+Reference!C$13</f>
        <v>1324.5184179516552</v>
      </c>
      <c r="K800" s="36">
        <f>(Reference!D$12*List!$H800)+Reference!D$13</f>
        <v>1585.6074533199733</v>
      </c>
      <c r="L800" s="36">
        <f>(Reference!E$12*List!$H800)+Reference!E$13</f>
        <v>1961.0260031232604</v>
      </c>
      <c r="M800" s="36">
        <f>(Reference!F$12*List!$H800)+Reference!F$13</f>
        <v>2042.9255110598483</v>
      </c>
      <c r="N800" s="36">
        <f>(Reference!G$12*List!$H800)+Reference!G$13</f>
        <v>2313.3587855887172</v>
      </c>
      <c r="O800" s="36">
        <f>(Reference!H$12*List!$H800)+Reference!H$13</f>
        <v>2401.3045659233085</v>
      </c>
      <c r="P800" s="36">
        <f>(Reference!I$12*List!$H800)+Reference!I$13</f>
        <v>2495.8462797829948</v>
      </c>
      <c r="Q800" s="36">
        <f>(Reference!J$12*List!$H800)+Reference!J$13</f>
        <v>2889.4036467802903</v>
      </c>
      <c r="R800" s="36">
        <f>(Reference!K$12*List!$H800)+Reference!K$13</f>
        <v>2981.1970550045207</v>
      </c>
      <c r="S800" s="36">
        <f>(Reference!L$12*List!$H800)+Reference!L$13</f>
        <v>3216.452017399552</v>
      </c>
      <c r="T800" s="36">
        <f>(Reference!M$12*List!$H800)+Reference!M$13</f>
        <v>3842.5160411564248</v>
      </c>
      <c r="U800" s="36">
        <f>(Reference!N$12*List!$H800)+Reference!N$13</f>
        <v>15500.828546760695</v>
      </c>
      <c r="V800" s="12">
        <f>(Reference!O$12*List!$H800)+Reference!O$13</f>
        <v>576.20975952970093</v>
      </c>
      <c r="W800" s="12">
        <f>(Reference!P$12*List!$H800)+Reference!P$13</f>
        <v>811.9319338827604</v>
      </c>
      <c r="X800" s="12">
        <f>(Reference!Q$12*List!$H800)+Reference!Q$13</f>
        <v>405.9659669413802</v>
      </c>
      <c r="Y800" s="53"/>
      <c r="Z800" s="1" t="str">
        <f t="shared" si="25"/>
        <v>STEUBEN, Indiana</v>
      </c>
      <c r="AA800" s="38" t="s">
        <v>8045</v>
      </c>
      <c r="AB800" s="40" t="s">
        <v>277</v>
      </c>
      <c r="AC800" s="43" t="s">
        <v>27</v>
      </c>
      <c r="AD800" s="61">
        <v>0.99870000000000003</v>
      </c>
      <c r="AE800" s="56" t="str">
        <f t="shared" si="24"/>
        <v/>
      </c>
      <c r="AF800" s="60">
        <v>15890</v>
      </c>
      <c r="AI800" s="60">
        <v>0.83819999999999995</v>
      </c>
    </row>
    <row r="801" spans="1:35" x14ac:dyDescent="0.35">
      <c r="A801" s="46" t="s">
        <v>1544</v>
      </c>
      <c r="B801" s="46" t="s">
        <v>4999</v>
      </c>
      <c r="C801" s="13" t="s">
        <v>3362</v>
      </c>
      <c r="D801" s="48" t="s">
        <v>715</v>
      </c>
      <c r="E801" s="38" t="s">
        <v>8046</v>
      </c>
      <c r="F801" s="43" t="s">
        <v>27</v>
      </c>
      <c r="G801" s="18" t="s">
        <v>4187</v>
      </c>
      <c r="H801" s="29">
        <v>0.89800000000000002</v>
      </c>
      <c r="I801" s="36">
        <f>(Reference!B$12*List!$H801)+Reference!B$13</f>
        <v>933.59925003898411</v>
      </c>
      <c r="J801" s="36">
        <f>(Reference!C$12*List!$H801)+Reference!C$13</f>
        <v>1393.2582602458288</v>
      </c>
      <c r="K801" s="36">
        <f>(Reference!D$12*List!$H801)+Reference!D$13</f>
        <v>1667.8972915014908</v>
      </c>
      <c r="L801" s="36">
        <f>(Reference!E$12*List!$H801)+Reference!E$13</f>
        <v>2062.7993090754217</v>
      </c>
      <c r="M801" s="36">
        <f>(Reference!F$12*List!$H801)+Reference!F$13</f>
        <v>2148.9492367745661</v>
      </c>
      <c r="N801" s="36">
        <f>(Reference!G$12*List!$H801)+Reference!G$13</f>
        <v>2433.4174544120096</v>
      </c>
      <c r="O801" s="36">
        <f>(Reference!H$12*List!$H801)+Reference!H$13</f>
        <v>2525.9274438876009</v>
      </c>
      <c r="P801" s="36">
        <f>(Reference!I$12*List!$H801)+Reference!I$13</f>
        <v>2625.3756825738624</v>
      </c>
      <c r="Q801" s="36">
        <f>(Reference!J$12*List!$H801)+Reference!J$13</f>
        <v>3039.3578854771331</v>
      </c>
      <c r="R801" s="36">
        <f>(Reference!K$12*List!$H801)+Reference!K$13</f>
        <v>3135.9151869922825</v>
      </c>
      <c r="S801" s="36">
        <f>(Reference!L$12*List!$H801)+Reference!L$13</f>
        <v>3383.3794088394889</v>
      </c>
      <c r="T801" s="36">
        <f>(Reference!M$12*List!$H801)+Reference!M$13</f>
        <v>4041.9348964188557</v>
      </c>
      <c r="U801" s="36">
        <f>(Reference!N$12*List!$H801)+Reference!N$13</f>
        <v>16305.290376276942</v>
      </c>
      <c r="V801" s="12">
        <f>(Reference!O$12*List!$H801)+Reference!O$13</f>
        <v>606.11388729539044</v>
      </c>
      <c r="W801" s="12">
        <f>(Reference!P$12*List!$H801)+Reference!P$13</f>
        <v>854.06956846168669</v>
      </c>
      <c r="X801" s="12">
        <f>(Reference!Q$12*List!$H801)+Reference!Q$13</f>
        <v>427.03478423084334</v>
      </c>
      <c r="Y801" s="53"/>
      <c r="Z801" s="1" t="str">
        <f t="shared" si="25"/>
        <v>SULLIVAN, Indiana</v>
      </c>
      <c r="AA801" s="39" t="s">
        <v>8046</v>
      </c>
      <c r="AB801" s="40" t="s">
        <v>277</v>
      </c>
      <c r="AC801" s="44" t="s">
        <v>27</v>
      </c>
      <c r="AD801" s="62">
        <v>0.83819999999999995</v>
      </c>
      <c r="AE801" s="56" t="str">
        <f t="shared" si="24"/>
        <v/>
      </c>
      <c r="AF801" s="60">
        <v>15900</v>
      </c>
      <c r="AI801" s="60">
        <v>0.83819999999999995</v>
      </c>
    </row>
    <row r="802" spans="1:35" x14ac:dyDescent="0.35">
      <c r="A802" s="46" t="s">
        <v>1545</v>
      </c>
      <c r="B802" s="46" t="s">
        <v>5000</v>
      </c>
      <c r="C802" s="27">
        <v>99915</v>
      </c>
      <c r="D802" s="48" t="s">
        <v>8868</v>
      </c>
      <c r="E802" s="39" t="s">
        <v>8047</v>
      </c>
      <c r="F802" s="44" t="s">
        <v>27</v>
      </c>
      <c r="G802" s="18" t="s">
        <v>4188</v>
      </c>
      <c r="H802" s="29">
        <v>0.83819999999999995</v>
      </c>
      <c r="I802" s="36">
        <f>(Reference!B$12*List!$H802)+Reference!B$13</f>
        <v>887.53782191415451</v>
      </c>
      <c r="J802" s="36">
        <f>(Reference!C$12*List!$H802)+Reference!C$13</f>
        <v>1324.5184179516552</v>
      </c>
      <c r="K802" s="36">
        <f>(Reference!D$12*List!$H802)+Reference!D$13</f>
        <v>1585.6074533199733</v>
      </c>
      <c r="L802" s="36">
        <f>(Reference!E$12*List!$H802)+Reference!E$13</f>
        <v>1961.0260031232604</v>
      </c>
      <c r="M802" s="36">
        <f>(Reference!F$12*List!$H802)+Reference!F$13</f>
        <v>2042.9255110598483</v>
      </c>
      <c r="N802" s="36">
        <f>(Reference!G$12*List!$H802)+Reference!G$13</f>
        <v>2313.3587855887172</v>
      </c>
      <c r="O802" s="36">
        <f>(Reference!H$12*List!$H802)+Reference!H$13</f>
        <v>2401.3045659233085</v>
      </c>
      <c r="P802" s="36">
        <f>(Reference!I$12*List!$H802)+Reference!I$13</f>
        <v>2495.8462797829948</v>
      </c>
      <c r="Q802" s="36">
        <f>(Reference!J$12*List!$H802)+Reference!J$13</f>
        <v>2889.4036467802903</v>
      </c>
      <c r="R802" s="36">
        <f>(Reference!K$12*List!$H802)+Reference!K$13</f>
        <v>2981.1970550045207</v>
      </c>
      <c r="S802" s="36">
        <f>(Reference!L$12*List!$H802)+Reference!L$13</f>
        <v>3216.452017399552</v>
      </c>
      <c r="T802" s="36">
        <f>(Reference!M$12*List!$H802)+Reference!M$13</f>
        <v>3842.5160411564248</v>
      </c>
      <c r="U802" s="36">
        <f>(Reference!N$12*List!$H802)+Reference!N$13</f>
        <v>15500.828546760695</v>
      </c>
      <c r="V802" s="12">
        <f>(Reference!O$12*List!$H802)+Reference!O$13</f>
        <v>576.20975952970093</v>
      </c>
      <c r="W802" s="12">
        <f>(Reference!P$12*List!$H802)+Reference!P$13</f>
        <v>811.9319338827604</v>
      </c>
      <c r="X802" s="12">
        <f>(Reference!Q$12*List!$H802)+Reference!Q$13</f>
        <v>405.9659669413802</v>
      </c>
      <c r="Y802" s="53"/>
      <c r="Z802" s="1" t="str">
        <f t="shared" si="25"/>
        <v>SWITZERLAND, Indiana</v>
      </c>
      <c r="AA802" s="39" t="s">
        <v>8047</v>
      </c>
      <c r="AB802" s="40" t="s">
        <v>277</v>
      </c>
      <c r="AC802" s="44" t="s">
        <v>27</v>
      </c>
      <c r="AD802" s="62">
        <v>0.83819999999999995</v>
      </c>
      <c r="AE802" s="56" t="str">
        <f t="shared" si="24"/>
        <v/>
      </c>
      <c r="AF802" s="60">
        <v>15910</v>
      </c>
      <c r="AI802" s="60">
        <v>0.9204</v>
      </c>
    </row>
    <row r="803" spans="1:35" x14ac:dyDescent="0.35">
      <c r="A803" s="46" t="s">
        <v>1546</v>
      </c>
      <c r="B803" s="46" t="s">
        <v>5001</v>
      </c>
      <c r="C803" s="13" t="s">
        <v>4057</v>
      </c>
      <c r="D803" s="48" t="s">
        <v>549</v>
      </c>
      <c r="E803" s="38" t="s">
        <v>8048</v>
      </c>
      <c r="F803" s="43" t="s">
        <v>27</v>
      </c>
      <c r="G803" s="18" t="s">
        <v>4187</v>
      </c>
      <c r="H803" s="29">
        <v>0.98650000000000004</v>
      </c>
      <c r="I803" s="36">
        <f>(Reference!B$12*List!$H803)+Reference!B$13</f>
        <v>1001.7670826317504</v>
      </c>
      <c r="J803" s="36">
        <f>(Reference!C$12*List!$H803)+Reference!C$13</f>
        <v>1494.9886288584435</v>
      </c>
      <c r="K803" s="36">
        <f>(Reference!D$12*List!$H803)+Reference!D$13</f>
        <v>1789.6807476731342</v>
      </c>
      <c r="L803" s="36">
        <f>(Reference!E$12*List!$H803)+Reference!E$13</f>
        <v>2213.4169943056268</v>
      </c>
      <c r="M803" s="36">
        <f>(Reference!F$12*List!$H803)+Reference!F$13</f>
        <v>2305.8572589443402</v>
      </c>
      <c r="N803" s="36">
        <f>(Reference!G$12*List!$H803)+Reference!G$13</f>
        <v>2611.0962535902936</v>
      </c>
      <c r="O803" s="36">
        <f>(Reference!H$12*List!$H803)+Reference!H$13</f>
        <v>2710.3609672962948</v>
      </c>
      <c r="P803" s="36">
        <f>(Reference!I$12*List!$H803)+Reference!I$13</f>
        <v>2817.0705345302467</v>
      </c>
      <c r="Q803" s="36">
        <f>(Reference!J$12*List!$H803)+Reference!J$13</f>
        <v>3261.2801283646008</v>
      </c>
      <c r="R803" s="36">
        <f>(Reference!K$12*List!$H803)+Reference!K$13</f>
        <v>3364.8876732952403</v>
      </c>
      <c r="S803" s="36">
        <f>(Reference!L$12*List!$H803)+Reference!L$13</f>
        <v>3630.4207824587929</v>
      </c>
      <c r="T803" s="36">
        <f>(Reference!M$12*List!$H803)+Reference!M$13</f>
        <v>4337.061463153389</v>
      </c>
      <c r="U803" s="36">
        <f>(Reference!N$12*List!$H803)+Reference!N$13</f>
        <v>17495.840073805164</v>
      </c>
      <c r="V803" s="12">
        <f>(Reference!O$12*List!$H803)+Reference!O$13</f>
        <v>650.36999611250621</v>
      </c>
      <c r="W803" s="12">
        <f>(Reference!P$12*List!$H803)+Reference!P$13</f>
        <v>916.43044906762248</v>
      </c>
      <c r="X803" s="12">
        <f>(Reference!Q$12*List!$H803)+Reference!Q$13</f>
        <v>458.21522453381124</v>
      </c>
      <c r="Y803" s="53"/>
      <c r="Z803" s="1" t="str">
        <f t="shared" si="25"/>
        <v>TIPPECANOE, Indiana</v>
      </c>
      <c r="AA803" s="39" t="s">
        <v>8048</v>
      </c>
      <c r="AB803" s="40" t="s">
        <v>277</v>
      </c>
      <c r="AC803" s="44" t="s">
        <v>27</v>
      </c>
      <c r="AD803" s="62">
        <v>0.83819999999999995</v>
      </c>
      <c r="AE803" s="56" t="str">
        <f t="shared" si="24"/>
        <v/>
      </c>
      <c r="AF803" s="60">
        <v>16000</v>
      </c>
      <c r="AI803" s="60">
        <v>0.84330000000000005</v>
      </c>
    </row>
    <row r="804" spans="1:35" x14ac:dyDescent="0.35">
      <c r="A804" s="46" t="s">
        <v>1547</v>
      </c>
      <c r="B804" s="46" t="s">
        <v>5002</v>
      </c>
      <c r="C804" s="27">
        <v>99915</v>
      </c>
      <c r="D804" s="48" t="s">
        <v>8868</v>
      </c>
      <c r="E804" s="39" t="s">
        <v>8049</v>
      </c>
      <c r="F804" s="44" t="s">
        <v>27</v>
      </c>
      <c r="G804" s="18" t="s">
        <v>4188</v>
      </c>
      <c r="H804" s="11">
        <v>0.83819999999999995</v>
      </c>
      <c r="I804" s="36">
        <f>(Reference!B$12*List!$H804)+Reference!B$13</f>
        <v>887.53782191415451</v>
      </c>
      <c r="J804" s="36">
        <f>(Reference!C$12*List!$H804)+Reference!C$13</f>
        <v>1324.5184179516552</v>
      </c>
      <c r="K804" s="36">
        <f>(Reference!D$12*List!$H804)+Reference!D$13</f>
        <v>1585.6074533199733</v>
      </c>
      <c r="L804" s="36">
        <f>(Reference!E$12*List!$H804)+Reference!E$13</f>
        <v>1961.0260031232604</v>
      </c>
      <c r="M804" s="36">
        <f>(Reference!F$12*List!$H804)+Reference!F$13</f>
        <v>2042.9255110598483</v>
      </c>
      <c r="N804" s="36">
        <f>(Reference!G$12*List!$H804)+Reference!G$13</f>
        <v>2313.3587855887172</v>
      </c>
      <c r="O804" s="36">
        <f>(Reference!H$12*List!$H804)+Reference!H$13</f>
        <v>2401.3045659233085</v>
      </c>
      <c r="P804" s="36">
        <f>(Reference!I$12*List!$H804)+Reference!I$13</f>
        <v>2495.8462797829948</v>
      </c>
      <c r="Q804" s="36">
        <f>(Reference!J$12*List!$H804)+Reference!J$13</f>
        <v>2889.4036467802903</v>
      </c>
      <c r="R804" s="36">
        <f>(Reference!K$12*List!$H804)+Reference!K$13</f>
        <v>2981.1970550045207</v>
      </c>
      <c r="S804" s="36">
        <f>(Reference!L$12*List!$H804)+Reference!L$13</f>
        <v>3216.452017399552</v>
      </c>
      <c r="T804" s="36">
        <f>(Reference!M$12*List!$H804)+Reference!M$13</f>
        <v>3842.5160411564248</v>
      </c>
      <c r="U804" s="36">
        <f>(Reference!N$12*List!$H804)+Reference!N$13</f>
        <v>15500.828546760695</v>
      </c>
      <c r="V804" s="12">
        <f>(Reference!O$12*List!$H804)+Reference!O$13</f>
        <v>576.20975952970093</v>
      </c>
      <c r="W804" s="12">
        <f>(Reference!P$12*List!$H804)+Reference!P$13</f>
        <v>811.9319338827604</v>
      </c>
      <c r="X804" s="12">
        <f>(Reference!Q$12*List!$H804)+Reference!Q$13</f>
        <v>405.9659669413802</v>
      </c>
      <c r="Y804" s="53"/>
      <c r="Z804" s="1" t="str">
        <f t="shared" si="25"/>
        <v>TIPTON, Indiana</v>
      </c>
      <c r="AA804" s="38" t="s">
        <v>8049</v>
      </c>
      <c r="AB804" s="40" t="s">
        <v>277</v>
      </c>
      <c r="AC804" s="43" t="s">
        <v>27</v>
      </c>
      <c r="AD804" s="61">
        <v>0.84019999999999995</v>
      </c>
      <c r="AE804" s="56" t="str">
        <f t="shared" si="24"/>
        <v/>
      </c>
      <c r="AF804" s="60">
        <v>16010</v>
      </c>
      <c r="AI804" s="60">
        <v>0.84330000000000005</v>
      </c>
    </row>
    <row r="805" spans="1:35" x14ac:dyDescent="0.35">
      <c r="A805" s="46" t="s">
        <v>1548</v>
      </c>
      <c r="B805" s="46" t="s">
        <v>5003</v>
      </c>
      <c r="C805" s="27" t="s">
        <v>1673</v>
      </c>
      <c r="D805" s="48" t="s">
        <v>424</v>
      </c>
      <c r="E805" s="39" t="s">
        <v>7638</v>
      </c>
      <c r="F805" s="43" t="s">
        <v>27</v>
      </c>
      <c r="G805" s="18" t="s">
        <v>4187</v>
      </c>
      <c r="H805" s="11">
        <v>0.94950000000000001</v>
      </c>
      <c r="I805" s="36">
        <f>(Reference!B$12*List!$H805)+Reference!B$13</f>
        <v>973.26753680200625</v>
      </c>
      <c r="J805" s="36">
        <f>(Reference!C$12*List!$H805)+Reference!C$13</f>
        <v>1452.4572883085368</v>
      </c>
      <c r="K805" s="36">
        <f>(Reference!D$12*List!$H805)+Reference!D$13</f>
        <v>1738.7656304036336</v>
      </c>
      <c r="L805" s="36">
        <f>(Reference!E$12*List!$H805)+Reference!E$13</f>
        <v>2150.4468886161621</v>
      </c>
      <c r="M805" s="36">
        <f>(Reference!F$12*List!$H805)+Reference!F$13</f>
        <v>2240.2572948733609</v>
      </c>
      <c r="N805" s="36">
        <f>(Reference!G$12*List!$H805)+Reference!G$13</f>
        <v>2536.8124618434404</v>
      </c>
      <c r="O805" s="36">
        <f>(Reference!H$12*List!$H805)+Reference!H$13</f>
        <v>2633.2531665491574</v>
      </c>
      <c r="P805" s="36">
        <f>(Reference!I$12*List!$H805)+Reference!I$13</f>
        <v>2736.9269241078036</v>
      </c>
      <c r="Q805" s="36">
        <f>(Reference!J$12*List!$H805)+Reference!J$13</f>
        <v>3168.4990776658856</v>
      </c>
      <c r="R805" s="36">
        <f>(Reference!K$12*List!$H805)+Reference!K$13</f>
        <v>3269.1590632024781</v>
      </c>
      <c r="S805" s="36">
        <f>(Reference!L$12*List!$H805)+Reference!L$13</f>
        <v>3527.1379482902703</v>
      </c>
      <c r="T805" s="36">
        <f>(Reference!M$12*List!$H805)+Reference!M$13</f>
        <v>4213.6752149140921</v>
      </c>
      <c r="U805" s="36">
        <f>(Reference!N$12*List!$H805)+Reference!N$13</f>
        <v>16998.096132465682</v>
      </c>
      <c r="V805" s="12">
        <f>(Reference!O$12*List!$H805)+Reference!O$13</f>
        <v>631.86744214376859</v>
      </c>
      <c r="W805" s="12">
        <f>(Reference!P$12*List!$H805)+Reference!P$13</f>
        <v>890.35866847531031</v>
      </c>
      <c r="X805" s="12">
        <f>(Reference!Q$12*List!$H805)+Reference!Q$13</f>
        <v>445.17933423765515</v>
      </c>
      <c r="Y805" s="53"/>
      <c r="Z805" s="1" t="str">
        <f t="shared" si="25"/>
        <v>UNION, Indiana</v>
      </c>
      <c r="AA805" s="38" t="s">
        <v>7638</v>
      </c>
      <c r="AB805" s="40" t="s">
        <v>277</v>
      </c>
      <c r="AC805" s="43" t="s">
        <v>27</v>
      </c>
      <c r="AD805" s="61">
        <v>0.99870000000000003</v>
      </c>
      <c r="AE805" s="56" t="str">
        <f t="shared" si="24"/>
        <v/>
      </c>
      <c r="AF805" s="60">
        <v>16020</v>
      </c>
      <c r="AI805" s="60">
        <v>0.84330000000000005</v>
      </c>
    </row>
    <row r="806" spans="1:35" x14ac:dyDescent="0.35">
      <c r="A806" s="46" t="s">
        <v>1549</v>
      </c>
      <c r="B806" s="46" t="s">
        <v>5004</v>
      </c>
      <c r="C806" s="27" t="s">
        <v>4061</v>
      </c>
      <c r="D806" s="48" t="s">
        <v>469</v>
      </c>
      <c r="E806" s="39" t="s">
        <v>8050</v>
      </c>
      <c r="F806" s="43" t="s">
        <v>27</v>
      </c>
      <c r="G806" s="18" t="s">
        <v>4187</v>
      </c>
      <c r="H806" s="29">
        <v>0.92879999999999996</v>
      </c>
      <c r="I806" s="36">
        <f>(Reference!B$12*List!$H806)+Reference!B$13</f>
        <v>957.3231962972576</v>
      </c>
      <c r="J806" s="36">
        <f>(Reference!C$12*List!$H806)+Reference!C$13</f>
        <v>1428.6627275143996</v>
      </c>
      <c r="K806" s="36">
        <f>(Reference!D$12*List!$H806)+Reference!D$13</f>
        <v>1710.2806864177237</v>
      </c>
      <c r="L806" s="36">
        <f>(Reference!E$12*List!$H806)+Reference!E$13</f>
        <v>2115.2176673250297</v>
      </c>
      <c r="M806" s="36">
        <f>(Reference!F$12*List!$H806)+Reference!F$13</f>
        <v>2203.5567744336513</v>
      </c>
      <c r="N806" s="36">
        <f>(Reference!G$12*List!$H806)+Reference!G$13</f>
        <v>2495.2536918661467</v>
      </c>
      <c r="O806" s="36">
        <f>(Reference!H$12*List!$H806)+Reference!H$13</f>
        <v>2590.1144780230561</v>
      </c>
      <c r="P806" s="36">
        <f>(Reference!I$12*List!$H806)+Reference!I$13</f>
        <v>2692.0898231417341</v>
      </c>
      <c r="Q806" s="36">
        <f>(Reference!J$12*List!$H806)+Reference!J$13</f>
        <v>3116.5918411939015</v>
      </c>
      <c r="R806" s="36">
        <f>(Reference!K$12*List!$H806)+Reference!K$13</f>
        <v>3215.6027867451762</v>
      </c>
      <c r="S806" s="36">
        <f>(Reference!L$12*List!$H806)+Reference!L$13</f>
        <v>3469.3553897149077</v>
      </c>
      <c r="T806" s="36">
        <f>(Reference!M$12*List!$H806)+Reference!M$13</f>
        <v>4144.6456111694051</v>
      </c>
      <c r="U806" s="36">
        <f>(Reference!N$12*List!$H806)+Reference!N$13</f>
        <v>16719.628576094674</v>
      </c>
      <c r="V806" s="12">
        <f>(Reference!O$12*List!$H806)+Reference!O$13</f>
        <v>621.51601330179915</v>
      </c>
      <c r="W806" s="12">
        <f>(Reference!P$12*List!$H806)+Reference!P$13</f>
        <v>875.77256419798971</v>
      </c>
      <c r="X806" s="12">
        <f>(Reference!Q$12*List!$H806)+Reference!Q$13</f>
        <v>437.88628209899485</v>
      </c>
      <c r="Y806" s="53"/>
      <c r="Z806" s="1" t="str">
        <f t="shared" si="25"/>
        <v>VANDERBURGH, Indiana</v>
      </c>
      <c r="AA806" s="39" t="s">
        <v>8050</v>
      </c>
      <c r="AB806" s="40" t="s">
        <v>277</v>
      </c>
      <c r="AC806" s="44" t="s">
        <v>27</v>
      </c>
      <c r="AD806" s="62">
        <v>0.83819999999999995</v>
      </c>
      <c r="AE806" s="56" t="str">
        <f t="shared" si="24"/>
        <v/>
      </c>
      <c r="AF806" s="60">
        <v>16030</v>
      </c>
      <c r="AI806" s="60">
        <v>0.84330000000000005</v>
      </c>
    </row>
    <row r="807" spans="1:35" x14ac:dyDescent="0.35">
      <c r="A807" s="46" t="s">
        <v>1550</v>
      </c>
      <c r="B807" s="46" t="s">
        <v>5005</v>
      </c>
      <c r="C807" s="27" t="s">
        <v>3362</v>
      </c>
      <c r="D807" s="48" t="s">
        <v>715</v>
      </c>
      <c r="E807" s="39" t="s">
        <v>8051</v>
      </c>
      <c r="F807" s="43" t="s">
        <v>27</v>
      </c>
      <c r="G807" s="18" t="s">
        <v>4187</v>
      </c>
      <c r="H807" s="11">
        <v>0.89800000000000002</v>
      </c>
      <c r="I807" s="36">
        <f>(Reference!B$12*List!$H807)+Reference!B$13</f>
        <v>933.59925003898411</v>
      </c>
      <c r="J807" s="36">
        <f>(Reference!C$12*List!$H807)+Reference!C$13</f>
        <v>1393.2582602458288</v>
      </c>
      <c r="K807" s="36">
        <f>(Reference!D$12*List!$H807)+Reference!D$13</f>
        <v>1667.8972915014908</v>
      </c>
      <c r="L807" s="36">
        <f>(Reference!E$12*List!$H807)+Reference!E$13</f>
        <v>2062.7993090754217</v>
      </c>
      <c r="M807" s="36">
        <f>(Reference!F$12*List!$H807)+Reference!F$13</f>
        <v>2148.9492367745661</v>
      </c>
      <c r="N807" s="36">
        <f>(Reference!G$12*List!$H807)+Reference!G$13</f>
        <v>2433.4174544120096</v>
      </c>
      <c r="O807" s="36">
        <f>(Reference!H$12*List!$H807)+Reference!H$13</f>
        <v>2525.9274438876009</v>
      </c>
      <c r="P807" s="36">
        <f>(Reference!I$12*List!$H807)+Reference!I$13</f>
        <v>2625.3756825738624</v>
      </c>
      <c r="Q807" s="36">
        <f>(Reference!J$12*List!$H807)+Reference!J$13</f>
        <v>3039.3578854771331</v>
      </c>
      <c r="R807" s="36">
        <f>(Reference!K$12*List!$H807)+Reference!K$13</f>
        <v>3135.9151869922825</v>
      </c>
      <c r="S807" s="36">
        <f>(Reference!L$12*List!$H807)+Reference!L$13</f>
        <v>3383.3794088394889</v>
      </c>
      <c r="T807" s="36">
        <f>(Reference!M$12*List!$H807)+Reference!M$13</f>
        <v>4041.9348964188557</v>
      </c>
      <c r="U807" s="36">
        <f>(Reference!N$12*List!$H807)+Reference!N$13</f>
        <v>16305.290376276942</v>
      </c>
      <c r="V807" s="12">
        <f>(Reference!O$12*List!$H807)+Reference!O$13</f>
        <v>606.11388729539044</v>
      </c>
      <c r="W807" s="12">
        <f>(Reference!P$12*List!$H807)+Reference!P$13</f>
        <v>854.06956846168669</v>
      </c>
      <c r="X807" s="12">
        <f>(Reference!Q$12*List!$H807)+Reference!Q$13</f>
        <v>427.03478423084334</v>
      </c>
      <c r="Y807" s="53"/>
      <c r="Z807" s="1" t="str">
        <f t="shared" si="25"/>
        <v>VERMILLION, Indiana</v>
      </c>
      <c r="AA807" s="38" t="s">
        <v>8051</v>
      </c>
      <c r="AB807" s="40" t="s">
        <v>277</v>
      </c>
      <c r="AC807" s="43" t="s">
        <v>27</v>
      </c>
      <c r="AD807" s="61">
        <v>0.97099999999999997</v>
      </c>
      <c r="AE807" s="56" t="str">
        <f t="shared" si="24"/>
        <v/>
      </c>
      <c r="AF807" s="60">
        <v>16040</v>
      </c>
      <c r="AI807" s="60">
        <v>0.84330000000000005</v>
      </c>
    </row>
    <row r="808" spans="1:35" x14ac:dyDescent="0.35">
      <c r="A808" s="46" t="s">
        <v>1551</v>
      </c>
      <c r="B808" s="46" t="s">
        <v>5006</v>
      </c>
      <c r="C808" s="27" t="s">
        <v>3362</v>
      </c>
      <c r="D808" s="48" t="s">
        <v>715</v>
      </c>
      <c r="E808" s="39" t="s">
        <v>8052</v>
      </c>
      <c r="F808" s="43" t="s">
        <v>27</v>
      </c>
      <c r="G808" s="18" t="s">
        <v>4187</v>
      </c>
      <c r="H808" s="29">
        <v>0.89800000000000002</v>
      </c>
      <c r="I808" s="36">
        <f>(Reference!B$12*List!$H808)+Reference!B$13</f>
        <v>933.59925003898411</v>
      </c>
      <c r="J808" s="36">
        <f>(Reference!C$12*List!$H808)+Reference!C$13</f>
        <v>1393.2582602458288</v>
      </c>
      <c r="K808" s="36">
        <f>(Reference!D$12*List!$H808)+Reference!D$13</f>
        <v>1667.8972915014908</v>
      </c>
      <c r="L808" s="36">
        <f>(Reference!E$12*List!$H808)+Reference!E$13</f>
        <v>2062.7993090754217</v>
      </c>
      <c r="M808" s="36">
        <f>(Reference!F$12*List!$H808)+Reference!F$13</f>
        <v>2148.9492367745661</v>
      </c>
      <c r="N808" s="36">
        <f>(Reference!G$12*List!$H808)+Reference!G$13</f>
        <v>2433.4174544120096</v>
      </c>
      <c r="O808" s="36">
        <f>(Reference!H$12*List!$H808)+Reference!H$13</f>
        <v>2525.9274438876009</v>
      </c>
      <c r="P808" s="36">
        <f>(Reference!I$12*List!$H808)+Reference!I$13</f>
        <v>2625.3756825738624</v>
      </c>
      <c r="Q808" s="36">
        <f>(Reference!J$12*List!$H808)+Reference!J$13</f>
        <v>3039.3578854771331</v>
      </c>
      <c r="R808" s="36">
        <f>(Reference!K$12*List!$H808)+Reference!K$13</f>
        <v>3135.9151869922825</v>
      </c>
      <c r="S808" s="36">
        <f>(Reference!L$12*List!$H808)+Reference!L$13</f>
        <v>3383.3794088394889</v>
      </c>
      <c r="T808" s="36">
        <f>(Reference!M$12*List!$H808)+Reference!M$13</f>
        <v>4041.9348964188557</v>
      </c>
      <c r="U808" s="36">
        <f>(Reference!N$12*List!$H808)+Reference!N$13</f>
        <v>16305.290376276942</v>
      </c>
      <c r="V808" s="12">
        <f>(Reference!O$12*List!$H808)+Reference!O$13</f>
        <v>606.11388729539044</v>
      </c>
      <c r="W808" s="12">
        <f>(Reference!P$12*List!$H808)+Reference!P$13</f>
        <v>854.06956846168669</v>
      </c>
      <c r="X808" s="12">
        <f>(Reference!Q$12*List!$H808)+Reference!Q$13</f>
        <v>427.03478423084334</v>
      </c>
      <c r="Y808" s="53"/>
      <c r="Z808" s="1" t="str">
        <f t="shared" si="25"/>
        <v>VIGO, Indiana</v>
      </c>
      <c r="AA808" s="39" t="s">
        <v>8052</v>
      </c>
      <c r="AB808" s="40" t="s">
        <v>277</v>
      </c>
      <c r="AC808" s="44" t="s">
        <v>27</v>
      </c>
      <c r="AD808" s="62">
        <v>0.83819999999999995</v>
      </c>
      <c r="AE808" s="56" t="str">
        <f t="shared" si="24"/>
        <v/>
      </c>
      <c r="AF808" s="60">
        <v>16050</v>
      </c>
      <c r="AI808" s="60">
        <v>0.86539999999999995</v>
      </c>
    </row>
    <row r="809" spans="1:35" x14ac:dyDescent="0.35">
      <c r="A809" s="46" t="s">
        <v>1552</v>
      </c>
      <c r="B809" s="46" t="s">
        <v>5007</v>
      </c>
      <c r="C809" s="13">
        <v>99915</v>
      </c>
      <c r="D809" s="48" t="s">
        <v>8868</v>
      </c>
      <c r="E809" s="38" t="s">
        <v>8009</v>
      </c>
      <c r="F809" s="44" t="s">
        <v>27</v>
      </c>
      <c r="G809" s="18" t="s">
        <v>4188</v>
      </c>
      <c r="H809" s="29">
        <v>0.83819999999999995</v>
      </c>
      <c r="I809" s="36">
        <f>(Reference!B$12*List!$H809)+Reference!B$13</f>
        <v>887.53782191415451</v>
      </c>
      <c r="J809" s="36">
        <f>(Reference!C$12*List!$H809)+Reference!C$13</f>
        <v>1324.5184179516552</v>
      </c>
      <c r="K809" s="36">
        <f>(Reference!D$12*List!$H809)+Reference!D$13</f>
        <v>1585.6074533199733</v>
      </c>
      <c r="L809" s="36">
        <f>(Reference!E$12*List!$H809)+Reference!E$13</f>
        <v>1961.0260031232604</v>
      </c>
      <c r="M809" s="36">
        <f>(Reference!F$12*List!$H809)+Reference!F$13</f>
        <v>2042.9255110598483</v>
      </c>
      <c r="N809" s="36">
        <f>(Reference!G$12*List!$H809)+Reference!G$13</f>
        <v>2313.3587855887172</v>
      </c>
      <c r="O809" s="36">
        <f>(Reference!H$12*List!$H809)+Reference!H$13</f>
        <v>2401.3045659233085</v>
      </c>
      <c r="P809" s="36">
        <f>(Reference!I$12*List!$H809)+Reference!I$13</f>
        <v>2495.8462797829948</v>
      </c>
      <c r="Q809" s="36">
        <f>(Reference!J$12*List!$H809)+Reference!J$13</f>
        <v>2889.4036467802903</v>
      </c>
      <c r="R809" s="36">
        <f>(Reference!K$12*List!$H809)+Reference!K$13</f>
        <v>2981.1970550045207</v>
      </c>
      <c r="S809" s="36">
        <f>(Reference!L$12*List!$H809)+Reference!L$13</f>
        <v>3216.452017399552</v>
      </c>
      <c r="T809" s="36">
        <f>(Reference!M$12*List!$H809)+Reference!M$13</f>
        <v>3842.5160411564248</v>
      </c>
      <c r="U809" s="36">
        <f>(Reference!N$12*List!$H809)+Reference!N$13</f>
        <v>15500.828546760695</v>
      </c>
      <c r="V809" s="12">
        <f>(Reference!O$12*List!$H809)+Reference!O$13</f>
        <v>576.20975952970093</v>
      </c>
      <c r="W809" s="12">
        <f>(Reference!P$12*List!$H809)+Reference!P$13</f>
        <v>811.9319338827604</v>
      </c>
      <c r="X809" s="12">
        <f>(Reference!Q$12*List!$H809)+Reference!Q$13</f>
        <v>405.9659669413802</v>
      </c>
      <c r="Y809" s="53"/>
      <c r="Z809" s="1" t="str">
        <f t="shared" si="25"/>
        <v>WABASH, Indiana</v>
      </c>
      <c r="AA809" s="39" t="s">
        <v>8009</v>
      </c>
      <c r="AB809" s="40" t="s">
        <v>277</v>
      </c>
      <c r="AC809" s="44" t="s">
        <v>27</v>
      </c>
      <c r="AD809" s="62">
        <v>0.83819999999999995</v>
      </c>
      <c r="AE809" s="56" t="str">
        <f t="shared" si="24"/>
        <v/>
      </c>
      <c r="AF809" s="60">
        <v>16060</v>
      </c>
      <c r="AI809" s="60">
        <v>0.79179999999999995</v>
      </c>
    </row>
    <row r="810" spans="1:35" x14ac:dyDescent="0.35">
      <c r="A810" s="46" t="s">
        <v>1553</v>
      </c>
      <c r="B810" s="46" t="s">
        <v>5008</v>
      </c>
      <c r="C810" s="13" t="s">
        <v>4057</v>
      </c>
      <c r="D810" s="48" t="s">
        <v>549</v>
      </c>
      <c r="E810" s="38" t="s">
        <v>7915</v>
      </c>
      <c r="F810" s="44" t="s">
        <v>27</v>
      </c>
      <c r="G810" s="18" t="s">
        <v>4187</v>
      </c>
      <c r="H810" s="11">
        <v>0.98650000000000004</v>
      </c>
      <c r="I810" s="36">
        <f>(Reference!B$12*List!$H810)+Reference!B$13</f>
        <v>1001.7670826317504</v>
      </c>
      <c r="J810" s="36">
        <f>(Reference!C$12*List!$H810)+Reference!C$13</f>
        <v>1494.9886288584435</v>
      </c>
      <c r="K810" s="36">
        <f>(Reference!D$12*List!$H810)+Reference!D$13</f>
        <v>1789.6807476731342</v>
      </c>
      <c r="L810" s="36">
        <f>(Reference!E$12*List!$H810)+Reference!E$13</f>
        <v>2213.4169943056268</v>
      </c>
      <c r="M810" s="36">
        <f>(Reference!F$12*List!$H810)+Reference!F$13</f>
        <v>2305.8572589443402</v>
      </c>
      <c r="N810" s="36">
        <f>(Reference!G$12*List!$H810)+Reference!G$13</f>
        <v>2611.0962535902936</v>
      </c>
      <c r="O810" s="36">
        <f>(Reference!H$12*List!$H810)+Reference!H$13</f>
        <v>2710.3609672962948</v>
      </c>
      <c r="P810" s="36">
        <f>(Reference!I$12*List!$H810)+Reference!I$13</f>
        <v>2817.0705345302467</v>
      </c>
      <c r="Q810" s="36">
        <f>(Reference!J$12*List!$H810)+Reference!J$13</f>
        <v>3261.2801283646008</v>
      </c>
      <c r="R810" s="36">
        <f>(Reference!K$12*List!$H810)+Reference!K$13</f>
        <v>3364.8876732952403</v>
      </c>
      <c r="S810" s="36">
        <f>(Reference!L$12*List!$H810)+Reference!L$13</f>
        <v>3630.4207824587929</v>
      </c>
      <c r="T810" s="36">
        <f>(Reference!M$12*List!$H810)+Reference!M$13</f>
        <v>4337.061463153389</v>
      </c>
      <c r="U810" s="36">
        <f>(Reference!N$12*List!$H810)+Reference!N$13</f>
        <v>17495.840073805164</v>
      </c>
      <c r="V810" s="12">
        <f>(Reference!O$12*List!$H810)+Reference!O$13</f>
        <v>650.36999611250621</v>
      </c>
      <c r="W810" s="12">
        <f>(Reference!P$12*List!$H810)+Reference!P$13</f>
        <v>916.43044906762248</v>
      </c>
      <c r="X810" s="12">
        <f>(Reference!Q$12*List!$H810)+Reference!Q$13</f>
        <v>458.21522453381124</v>
      </c>
      <c r="Y810" s="53"/>
      <c r="Z810" s="1" t="str">
        <f t="shared" si="25"/>
        <v>WARREN, Indiana</v>
      </c>
      <c r="AA810" s="38" t="s">
        <v>7915</v>
      </c>
      <c r="AB810" s="40" t="s">
        <v>277</v>
      </c>
      <c r="AC810" s="43" t="s">
        <v>27</v>
      </c>
      <c r="AD810" s="61">
        <v>0.89800000000000002</v>
      </c>
      <c r="AE810" s="56" t="str">
        <f t="shared" si="24"/>
        <v/>
      </c>
      <c r="AF810" s="60">
        <v>16070</v>
      </c>
      <c r="AI810" s="60">
        <v>0.92459999999999998</v>
      </c>
    </row>
    <row r="811" spans="1:35" x14ac:dyDescent="0.35">
      <c r="A811" s="46" t="s">
        <v>1554</v>
      </c>
      <c r="B811" s="46" t="s">
        <v>5009</v>
      </c>
      <c r="C811" s="27" t="s">
        <v>4061</v>
      </c>
      <c r="D811" s="48" t="s">
        <v>469</v>
      </c>
      <c r="E811" s="39" t="s">
        <v>8053</v>
      </c>
      <c r="F811" s="43" t="s">
        <v>27</v>
      </c>
      <c r="G811" s="18" t="s">
        <v>4187</v>
      </c>
      <c r="H811" s="29">
        <v>0.92879999999999996</v>
      </c>
      <c r="I811" s="36">
        <f>(Reference!B$12*List!$H811)+Reference!B$13</f>
        <v>957.3231962972576</v>
      </c>
      <c r="J811" s="36">
        <f>(Reference!C$12*List!$H811)+Reference!C$13</f>
        <v>1428.6627275143996</v>
      </c>
      <c r="K811" s="36">
        <f>(Reference!D$12*List!$H811)+Reference!D$13</f>
        <v>1710.2806864177237</v>
      </c>
      <c r="L811" s="36">
        <f>(Reference!E$12*List!$H811)+Reference!E$13</f>
        <v>2115.2176673250297</v>
      </c>
      <c r="M811" s="36">
        <f>(Reference!F$12*List!$H811)+Reference!F$13</f>
        <v>2203.5567744336513</v>
      </c>
      <c r="N811" s="36">
        <f>(Reference!G$12*List!$H811)+Reference!G$13</f>
        <v>2495.2536918661467</v>
      </c>
      <c r="O811" s="36">
        <f>(Reference!H$12*List!$H811)+Reference!H$13</f>
        <v>2590.1144780230561</v>
      </c>
      <c r="P811" s="36">
        <f>(Reference!I$12*List!$H811)+Reference!I$13</f>
        <v>2692.0898231417341</v>
      </c>
      <c r="Q811" s="36">
        <f>(Reference!J$12*List!$H811)+Reference!J$13</f>
        <v>3116.5918411939015</v>
      </c>
      <c r="R811" s="36">
        <f>(Reference!K$12*List!$H811)+Reference!K$13</f>
        <v>3215.6027867451762</v>
      </c>
      <c r="S811" s="36">
        <f>(Reference!L$12*List!$H811)+Reference!L$13</f>
        <v>3469.3553897149077</v>
      </c>
      <c r="T811" s="36">
        <f>(Reference!M$12*List!$H811)+Reference!M$13</f>
        <v>4144.6456111694051</v>
      </c>
      <c r="U811" s="36">
        <f>(Reference!N$12*List!$H811)+Reference!N$13</f>
        <v>16719.628576094674</v>
      </c>
      <c r="V811" s="12">
        <f>(Reference!O$12*List!$H811)+Reference!O$13</f>
        <v>621.51601330179915</v>
      </c>
      <c r="W811" s="12">
        <f>(Reference!P$12*List!$H811)+Reference!P$13</f>
        <v>875.77256419798971</v>
      </c>
      <c r="X811" s="12">
        <f>(Reference!Q$12*List!$H811)+Reference!Q$13</f>
        <v>437.88628209899485</v>
      </c>
      <c r="Y811" s="53"/>
      <c r="Z811" s="1" t="str">
        <f t="shared" si="25"/>
        <v>WARRICK, Indiana</v>
      </c>
      <c r="AA811" s="39" t="s">
        <v>8053</v>
      </c>
      <c r="AB811" s="40" t="s">
        <v>277</v>
      </c>
      <c r="AC811" s="44" t="s">
        <v>27</v>
      </c>
      <c r="AD811" s="62">
        <v>0.83819999999999995</v>
      </c>
      <c r="AE811" s="56" t="str">
        <f t="shared" si="24"/>
        <v/>
      </c>
      <c r="AF811" s="60">
        <v>16080</v>
      </c>
      <c r="AI811" s="60">
        <v>0.79179999999999995</v>
      </c>
    </row>
    <row r="812" spans="1:35" x14ac:dyDescent="0.35">
      <c r="A812" s="46" t="s">
        <v>1555</v>
      </c>
      <c r="B812" s="46" t="s">
        <v>5010</v>
      </c>
      <c r="C812" s="13" t="s">
        <v>4058</v>
      </c>
      <c r="D812" s="48" t="s">
        <v>572</v>
      </c>
      <c r="E812" s="38" t="s">
        <v>7538</v>
      </c>
      <c r="F812" s="43" t="s">
        <v>27</v>
      </c>
      <c r="G812" s="18" t="s">
        <v>4187</v>
      </c>
      <c r="H812" s="11">
        <v>0.86829999999999996</v>
      </c>
      <c r="I812" s="36">
        <f>(Reference!B$12*List!$H812)+Reference!B$13</f>
        <v>910.72258757564896</v>
      </c>
      <c r="J812" s="36">
        <f>(Reference!C$12*List!$H812)+Reference!C$13</f>
        <v>1359.1182382368495</v>
      </c>
      <c r="K812" s="36">
        <f>(Reference!D$12*List!$H812)+Reference!D$13</f>
        <v>1627.0275892608374</v>
      </c>
      <c r="L812" s="36">
        <f>(Reference!E$12*List!$H812)+Reference!E$13</f>
        <v>2012.2530350490138</v>
      </c>
      <c r="M812" s="36">
        <f>(Reference!F$12*List!$H812)+Reference!F$13</f>
        <v>2096.291968317591</v>
      </c>
      <c r="N812" s="36">
        <f>(Reference!G$12*List!$H812)+Reference!G$13</f>
        <v>2373.7896540098054</v>
      </c>
      <c r="O812" s="36">
        <f>(Reference!H$12*List!$H812)+Reference!H$13</f>
        <v>2464.0328038284124</v>
      </c>
      <c r="P812" s="36">
        <f>(Reference!I$12*List!$H812)+Reference!I$13</f>
        <v>2561.0441898834147</v>
      </c>
      <c r="Q812" s="36">
        <f>(Reference!J$12*List!$H812)+Reference!J$13</f>
        <v>2964.882285321678</v>
      </c>
      <c r="R812" s="36">
        <f>(Reference!K$12*List!$H812)+Reference!K$13</f>
        <v>3059.0735729448488</v>
      </c>
      <c r="S812" s="36">
        <f>(Reference!L$12*List!$H812)+Reference!L$13</f>
        <v>3300.4739987096204</v>
      </c>
      <c r="T812" s="36">
        <f>(Reference!M$12*List!$H812)+Reference!M$13</f>
        <v>3942.8924214808258</v>
      </c>
      <c r="U812" s="36">
        <f>(Reference!N$12*List!$H812)+Reference!N$13</f>
        <v>15905.749969309843</v>
      </c>
      <c r="V812" s="12">
        <f>(Reference!O$12*List!$H812)+Reference!O$13</f>
        <v>591.26183721778216</v>
      </c>
      <c r="W812" s="12">
        <f>(Reference!P$12*List!$H812)+Reference!P$13</f>
        <v>833.14167971596578</v>
      </c>
      <c r="X812" s="12">
        <f>(Reference!Q$12*List!$H812)+Reference!Q$13</f>
        <v>416.57083985798289</v>
      </c>
      <c r="Y812" s="53"/>
      <c r="Z812" s="1" t="str">
        <f t="shared" si="25"/>
        <v>WASHINGTON, Indiana</v>
      </c>
      <c r="AA812" s="38" t="s">
        <v>7538</v>
      </c>
      <c r="AB812" s="40" t="s">
        <v>277</v>
      </c>
      <c r="AC812" s="43" t="s">
        <v>27</v>
      </c>
      <c r="AD812" s="61">
        <v>0.98650000000000004</v>
      </c>
      <c r="AE812" s="56" t="str">
        <f t="shared" si="24"/>
        <v/>
      </c>
      <c r="AF812" s="60">
        <v>16090</v>
      </c>
      <c r="AI812" s="60">
        <v>0.84330000000000005</v>
      </c>
    </row>
    <row r="813" spans="1:35" x14ac:dyDescent="0.35">
      <c r="A813" s="46" t="s">
        <v>1556</v>
      </c>
      <c r="B813" s="46" t="s">
        <v>5011</v>
      </c>
      <c r="C813" s="27">
        <v>99915</v>
      </c>
      <c r="D813" s="48" t="s">
        <v>8868</v>
      </c>
      <c r="E813" s="39" t="s">
        <v>7916</v>
      </c>
      <c r="F813" s="44" t="s">
        <v>27</v>
      </c>
      <c r="G813" s="18" t="s">
        <v>4188</v>
      </c>
      <c r="H813" s="29">
        <v>0.83819999999999995</v>
      </c>
      <c r="I813" s="36">
        <f>(Reference!B$12*List!$H813)+Reference!B$13</f>
        <v>887.53782191415451</v>
      </c>
      <c r="J813" s="36">
        <f>(Reference!C$12*List!$H813)+Reference!C$13</f>
        <v>1324.5184179516552</v>
      </c>
      <c r="K813" s="36">
        <f>(Reference!D$12*List!$H813)+Reference!D$13</f>
        <v>1585.6074533199733</v>
      </c>
      <c r="L813" s="36">
        <f>(Reference!E$12*List!$H813)+Reference!E$13</f>
        <v>1961.0260031232604</v>
      </c>
      <c r="M813" s="36">
        <f>(Reference!F$12*List!$H813)+Reference!F$13</f>
        <v>2042.9255110598483</v>
      </c>
      <c r="N813" s="36">
        <f>(Reference!G$12*List!$H813)+Reference!G$13</f>
        <v>2313.3587855887172</v>
      </c>
      <c r="O813" s="36">
        <f>(Reference!H$12*List!$H813)+Reference!H$13</f>
        <v>2401.3045659233085</v>
      </c>
      <c r="P813" s="36">
        <f>(Reference!I$12*List!$H813)+Reference!I$13</f>
        <v>2495.8462797829948</v>
      </c>
      <c r="Q813" s="36">
        <f>(Reference!J$12*List!$H813)+Reference!J$13</f>
        <v>2889.4036467802903</v>
      </c>
      <c r="R813" s="36">
        <f>(Reference!K$12*List!$H813)+Reference!K$13</f>
        <v>2981.1970550045207</v>
      </c>
      <c r="S813" s="36">
        <f>(Reference!L$12*List!$H813)+Reference!L$13</f>
        <v>3216.452017399552</v>
      </c>
      <c r="T813" s="36">
        <f>(Reference!M$12*List!$H813)+Reference!M$13</f>
        <v>3842.5160411564248</v>
      </c>
      <c r="U813" s="36">
        <f>(Reference!N$12*List!$H813)+Reference!N$13</f>
        <v>15500.828546760695</v>
      </c>
      <c r="V813" s="12">
        <f>(Reference!O$12*List!$H813)+Reference!O$13</f>
        <v>576.20975952970093</v>
      </c>
      <c r="W813" s="12">
        <f>(Reference!P$12*List!$H813)+Reference!P$13</f>
        <v>811.9319338827604</v>
      </c>
      <c r="X813" s="12">
        <f>(Reference!Q$12*List!$H813)+Reference!Q$13</f>
        <v>405.9659669413802</v>
      </c>
      <c r="Y813" s="53"/>
      <c r="Z813" s="1" t="str">
        <f t="shared" si="25"/>
        <v>WAYNE, Indiana</v>
      </c>
      <c r="AA813" s="39" t="s">
        <v>7916</v>
      </c>
      <c r="AB813" s="40" t="s">
        <v>277</v>
      </c>
      <c r="AC813" s="44" t="s">
        <v>27</v>
      </c>
      <c r="AD813" s="62">
        <v>0.83819999999999995</v>
      </c>
      <c r="AE813" s="56" t="str">
        <f t="shared" si="24"/>
        <v/>
      </c>
      <c r="AF813" s="60">
        <v>16100</v>
      </c>
      <c r="AI813" s="60">
        <v>0.84330000000000005</v>
      </c>
    </row>
    <row r="814" spans="1:35" x14ac:dyDescent="0.35">
      <c r="A814" s="46" t="s">
        <v>1557</v>
      </c>
      <c r="B814" s="46" t="s">
        <v>5012</v>
      </c>
      <c r="C814" s="27">
        <v>99915</v>
      </c>
      <c r="D814" s="48" t="s">
        <v>8868</v>
      </c>
      <c r="E814" s="39" t="s">
        <v>8054</v>
      </c>
      <c r="F814" s="43" t="s">
        <v>27</v>
      </c>
      <c r="G814" s="18" t="s">
        <v>4188</v>
      </c>
      <c r="H814" s="11">
        <v>0.83819999999999995</v>
      </c>
      <c r="I814" s="36">
        <f>(Reference!B$12*List!$H814)+Reference!B$13</f>
        <v>887.53782191415451</v>
      </c>
      <c r="J814" s="36">
        <f>(Reference!C$12*List!$H814)+Reference!C$13</f>
        <v>1324.5184179516552</v>
      </c>
      <c r="K814" s="36">
        <f>(Reference!D$12*List!$H814)+Reference!D$13</f>
        <v>1585.6074533199733</v>
      </c>
      <c r="L814" s="36">
        <f>(Reference!E$12*List!$H814)+Reference!E$13</f>
        <v>1961.0260031232604</v>
      </c>
      <c r="M814" s="36">
        <f>(Reference!F$12*List!$H814)+Reference!F$13</f>
        <v>2042.9255110598483</v>
      </c>
      <c r="N814" s="36">
        <f>(Reference!G$12*List!$H814)+Reference!G$13</f>
        <v>2313.3587855887172</v>
      </c>
      <c r="O814" s="36">
        <f>(Reference!H$12*List!$H814)+Reference!H$13</f>
        <v>2401.3045659233085</v>
      </c>
      <c r="P814" s="36">
        <f>(Reference!I$12*List!$H814)+Reference!I$13</f>
        <v>2495.8462797829948</v>
      </c>
      <c r="Q814" s="36">
        <f>(Reference!J$12*List!$H814)+Reference!J$13</f>
        <v>2889.4036467802903</v>
      </c>
      <c r="R814" s="36">
        <f>(Reference!K$12*List!$H814)+Reference!K$13</f>
        <v>2981.1970550045207</v>
      </c>
      <c r="S814" s="36">
        <f>(Reference!L$12*List!$H814)+Reference!L$13</f>
        <v>3216.452017399552</v>
      </c>
      <c r="T814" s="36">
        <f>(Reference!M$12*List!$H814)+Reference!M$13</f>
        <v>3842.5160411564248</v>
      </c>
      <c r="U814" s="36">
        <f>(Reference!N$12*List!$H814)+Reference!N$13</f>
        <v>15500.828546760695</v>
      </c>
      <c r="V814" s="12">
        <f>(Reference!O$12*List!$H814)+Reference!O$13</f>
        <v>576.20975952970093</v>
      </c>
      <c r="W814" s="12">
        <f>(Reference!P$12*List!$H814)+Reference!P$13</f>
        <v>811.9319338827604</v>
      </c>
      <c r="X814" s="12">
        <f>(Reference!Q$12*List!$H814)+Reference!Q$13</f>
        <v>405.9659669413802</v>
      </c>
      <c r="Y814" s="53"/>
      <c r="Z814" s="1" t="str">
        <f t="shared" si="25"/>
        <v>WELLS, Indiana</v>
      </c>
      <c r="AA814" s="38" t="s">
        <v>8054</v>
      </c>
      <c r="AB814" s="40" t="s">
        <v>277</v>
      </c>
      <c r="AC814" s="43" t="s">
        <v>27</v>
      </c>
      <c r="AD814" s="61">
        <v>0.94950000000000001</v>
      </c>
      <c r="AE814" s="56" t="str">
        <f t="shared" si="24"/>
        <v/>
      </c>
      <c r="AF814" s="60">
        <v>16110</v>
      </c>
      <c r="AI814" s="60">
        <v>0.84330000000000005</v>
      </c>
    </row>
    <row r="815" spans="1:35" x14ac:dyDescent="0.35">
      <c r="A815" s="46" t="s">
        <v>1558</v>
      </c>
      <c r="B815" s="46" t="s">
        <v>5013</v>
      </c>
      <c r="C815" s="27">
        <v>99915</v>
      </c>
      <c r="D815" s="48" t="s">
        <v>8868</v>
      </c>
      <c r="E815" s="39" t="s">
        <v>7640</v>
      </c>
      <c r="F815" s="44" t="s">
        <v>27</v>
      </c>
      <c r="G815" s="18" t="s">
        <v>4188</v>
      </c>
      <c r="H815" s="11">
        <v>0.83819999999999995</v>
      </c>
      <c r="I815" s="36">
        <f>(Reference!B$12*List!$H815)+Reference!B$13</f>
        <v>887.53782191415451</v>
      </c>
      <c r="J815" s="36">
        <f>(Reference!C$12*List!$H815)+Reference!C$13</f>
        <v>1324.5184179516552</v>
      </c>
      <c r="K815" s="36">
        <f>(Reference!D$12*List!$H815)+Reference!D$13</f>
        <v>1585.6074533199733</v>
      </c>
      <c r="L815" s="36">
        <f>(Reference!E$12*List!$H815)+Reference!E$13</f>
        <v>1961.0260031232604</v>
      </c>
      <c r="M815" s="36">
        <f>(Reference!F$12*List!$H815)+Reference!F$13</f>
        <v>2042.9255110598483</v>
      </c>
      <c r="N815" s="36">
        <f>(Reference!G$12*List!$H815)+Reference!G$13</f>
        <v>2313.3587855887172</v>
      </c>
      <c r="O815" s="36">
        <f>(Reference!H$12*List!$H815)+Reference!H$13</f>
        <v>2401.3045659233085</v>
      </c>
      <c r="P815" s="36">
        <f>(Reference!I$12*List!$H815)+Reference!I$13</f>
        <v>2495.8462797829948</v>
      </c>
      <c r="Q815" s="36">
        <f>(Reference!J$12*List!$H815)+Reference!J$13</f>
        <v>2889.4036467802903</v>
      </c>
      <c r="R815" s="36">
        <f>(Reference!K$12*List!$H815)+Reference!K$13</f>
        <v>2981.1970550045207</v>
      </c>
      <c r="S815" s="36">
        <f>(Reference!L$12*List!$H815)+Reference!L$13</f>
        <v>3216.452017399552</v>
      </c>
      <c r="T815" s="36">
        <f>(Reference!M$12*List!$H815)+Reference!M$13</f>
        <v>3842.5160411564248</v>
      </c>
      <c r="U815" s="36">
        <f>(Reference!N$12*List!$H815)+Reference!N$13</f>
        <v>15500.828546760695</v>
      </c>
      <c r="V815" s="12">
        <f>(Reference!O$12*List!$H815)+Reference!O$13</f>
        <v>576.20975952970093</v>
      </c>
      <c r="W815" s="12">
        <f>(Reference!P$12*List!$H815)+Reference!P$13</f>
        <v>811.9319338827604</v>
      </c>
      <c r="X815" s="12">
        <f>(Reference!Q$12*List!$H815)+Reference!Q$13</f>
        <v>405.9659669413802</v>
      </c>
      <c r="Y815" s="53"/>
      <c r="Z815" s="1" t="str">
        <f t="shared" si="25"/>
        <v>WHITE, Indiana</v>
      </c>
      <c r="AA815" s="38" t="s">
        <v>7640</v>
      </c>
      <c r="AB815" s="40" t="s">
        <v>277</v>
      </c>
      <c r="AC815" s="43" t="s">
        <v>27</v>
      </c>
      <c r="AD815" s="61">
        <v>0.92879999999999996</v>
      </c>
      <c r="AE815" s="56" t="str">
        <f t="shared" si="24"/>
        <v/>
      </c>
      <c r="AF815" s="60">
        <v>16120</v>
      </c>
      <c r="AI815" s="60">
        <v>0.84330000000000005</v>
      </c>
    </row>
    <row r="816" spans="1:35" x14ac:dyDescent="0.35">
      <c r="A816" s="46" t="s">
        <v>1559</v>
      </c>
      <c r="B816" s="46" t="s">
        <v>5014</v>
      </c>
      <c r="C816" s="27" t="s">
        <v>2008</v>
      </c>
      <c r="D816" s="48" t="s">
        <v>483</v>
      </c>
      <c r="E816" s="39" t="s">
        <v>8055</v>
      </c>
      <c r="F816" s="43" t="s">
        <v>27</v>
      </c>
      <c r="G816" s="18" t="s">
        <v>4187</v>
      </c>
      <c r="H816" s="11">
        <v>0.9204</v>
      </c>
      <c r="I816" s="36">
        <f>(Reference!B$12*List!$H816)+Reference!B$13</f>
        <v>950.85302913591033</v>
      </c>
      <c r="J816" s="36">
        <f>(Reference!C$12*List!$H816)+Reference!C$13</f>
        <v>1419.0069637138804</v>
      </c>
      <c r="K816" s="36">
        <f>(Reference!D$12*List!$H816)+Reference!D$13</f>
        <v>1698.7215787132966</v>
      </c>
      <c r="L816" s="36">
        <f>(Reference!E$12*List!$H816)+Reference!E$13</f>
        <v>2100.9217514387728</v>
      </c>
      <c r="M816" s="36">
        <f>(Reference!F$12*List!$H816)+Reference!F$13</f>
        <v>2188.663809617537</v>
      </c>
      <c r="N816" s="36">
        <f>(Reference!G$12*List!$H816)+Reference!G$13</f>
        <v>2478.389263469564</v>
      </c>
      <c r="O816" s="36">
        <f>(Reference!H$12*List!$H816)+Reference!H$13</f>
        <v>2572.6089232588411</v>
      </c>
      <c r="P816" s="36">
        <f>(Reference!I$12*List!$H816)+Reference!I$13</f>
        <v>2673.8950575323142</v>
      </c>
      <c r="Q816" s="36">
        <f>(Reference!J$12*List!$H816)+Reference!J$13</f>
        <v>3095.5280350893286</v>
      </c>
      <c r="R816" s="36">
        <f>(Reference!K$12*List!$H816)+Reference!K$13</f>
        <v>3193.8698049943869</v>
      </c>
      <c r="S816" s="36">
        <f>(Reference!L$12*List!$H816)+Reference!L$13</f>
        <v>3445.9073949307026</v>
      </c>
      <c r="T816" s="36">
        <f>(Reference!M$12*List!$H816)+Reference!M$13</f>
        <v>4116.6335980556187</v>
      </c>
      <c r="U816" s="36">
        <f>(Reference!N$12*List!$H816)+Reference!N$13</f>
        <v>16606.627248871657</v>
      </c>
      <c r="V816" s="12">
        <f>(Reference!O$12*List!$H816)+Reference!O$13</f>
        <v>617.31543348186949</v>
      </c>
      <c r="W816" s="12">
        <f>(Reference!P$12*List!$H816)+Reference!P$13</f>
        <v>869.85356536081611</v>
      </c>
      <c r="X816" s="12">
        <f>(Reference!Q$12*List!$H816)+Reference!Q$13</f>
        <v>434.92678268040805</v>
      </c>
      <c r="Y816" s="53"/>
      <c r="Z816" s="1" t="str">
        <f t="shared" si="25"/>
        <v>WHITLEY, Indiana</v>
      </c>
      <c r="AA816" s="38" t="s">
        <v>8055</v>
      </c>
      <c r="AB816" s="40" t="s">
        <v>277</v>
      </c>
      <c r="AC816" s="43" t="s">
        <v>27</v>
      </c>
      <c r="AD816" s="61">
        <v>0.89800000000000002</v>
      </c>
      <c r="AE816" s="56" t="str">
        <f t="shared" si="24"/>
        <v/>
      </c>
      <c r="AF816" s="60">
        <v>16130</v>
      </c>
      <c r="AI816" s="60">
        <v>0.84330000000000005</v>
      </c>
    </row>
    <row r="817" spans="1:35" x14ac:dyDescent="0.35">
      <c r="A817" s="46" t="s">
        <v>4203</v>
      </c>
      <c r="B817" s="46" t="s">
        <v>1881</v>
      </c>
      <c r="C817" s="27">
        <v>99915</v>
      </c>
      <c r="D817" s="48" t="s">
        <v>8868</v>
      </c>
      <c r="E817" s="39" t="s">
        <v>7541</v>
      </c>
      <c r="F817" s="43" t="s">
        <v>27</v>
      </c>
      <c r="G817" s="18" t="s">
        <v>4188</v>
      </c>
      <c r="H817" s="11">
        <v>0.83819999999999995</v>
      </c>
      <c r="I817" s="36">
        <f>(Reference!B$12*List!$H817)+Reference!B$13</f>
        <v>887.53782191415451</v>
      </c>
      <c r="J817" s="36">
        <f>(Reference!C$12*List!$H817)+Reference!C$13</f>
        <v>1324.5184179516552</v>
      </c>
      <c r="K817" s="36">
        <f>(Reference!D$12*List!$H817)+Reference!D$13</f>
        <v>1585.6074533199733</v>
      </c>
      <c r="L817" s="36">
        <f>(Reference!E$12*List!$H817)+Reference!E$13</f>
        <v>1961.0260031232604</v>
      </c>
      <c r="M817" s="36">
        <f>(Reference!F$12*List!$H817)+Reference!F$13</f>
        <v>2042.9255110598483</v>
      </c>
      <c r="N817" s="36">
        <f>(Reference!G$12*List!$H817)+Reference!G$13</f>
        <v>2313.3587855887172</v>
      </c>
      <c r="O817" s="36">
        <f>(Reference!H$12*List!$H817)+Reference!H$13</f>
        <v>2401.3045659233085</v>
      </c>
      <c r="P817" s="36">
        <f>(Reference!I$12*List!$H817)+Reference!I$13</f>
        <v>2495.8462797829948</v>
      </c>
      <c r="Q817" s="36">
        <f>(Reference!J$12*List!$H817)+Reference!J$13</f>
        <v>2889.4036467802903</v>
      </c>
      <c r="R817" s="36">
        <f>(Reference!K$12*List!$H817)+Reference!K$13</f>
        <v>2981.1970550045207</v>
      </c>
      <c r="S817" s="36">
        <f>(Reference!L$12*List!$H817)+Reference!L$13</f>
        <v>3216.452017399552</v>
      </c>
      <c r="T817" s="36">
        <f>(Reference!M$12*List!$H817)+Reference!M$13</f>
        <v>3842.5160411564248</v>
      </c>
      <c r="U817" s="36">
        <f>(Reference!N$12*List!$H817)+Reference!N$13</f>
        <v>15500.828546760695</v>
      </c>
      <c r="V817" s="12">
        <f>(Reference!O$12*List!$H817)+Reference!O$13</f>
        <v>576.20975952970093</v>
      </c>
      <c r="W817" s="12">
        <f>(Reference!P$12*List!$H817)+Reference!P$13</f>
        <v>811.9319338827604</v>
      </c>
      <c r="X817" s="12">
        <f>(Reference!Q$12*List!$H817)+Reference!Q$13</f>
        <v>405.9659669413802</v>
      </c>
      <c r="Y817" s="53"/>
      <c r="Z817" s="1" t="str">
        <f t="shared" si="25"/>
        <v>STATEWIDE, Indiana</v>
      </c>
      <c r="AA817" s="38" t="s">
        <v>7541</v>
      </c>
      <c r="AB817" s="40" t="s">
        <v>277</v>
      </c>
      <c r="AC817" s="43" t="s">
        <v>27</v>
      </c>
      <c r="AD817" s="61">
        <v>0.89800000000000002</v>
      </c>
      <c r="AE817" s="56" t="str">
        <f t="shared" si="24"/>
        <v/>
      </c>
      <c r="AF817" s="60">
        <v>16140</v>
      </c>
      <c r="AI817" s="60">
        <v>0.84330000000000005</v>
      </c>
    </row>
    <row r="818" spans="1:35" x14ac:dyDescent="0.35">
      <c r="A818" s="46" t="s">
        <v>1560</v>
      </c>
      <c r="B818" s="46" t="s">
        <v>5015</v>
      </c>
      <c r="C818" s="27">
        <v>99916</v>
      </c>
      <c r="D818" s="48" t="s">
        <v>8074</v>
      </c>
      <c r="E818" s="39" t="s">
        <v>8056</v>
      </c>
      <c r="F818" s="44" t="s">
        <v>28</v>
      </c>
      <c r="G818" s="18" t="s">
        <v>4188</v>
      </c>
      <c r="H818" s="29">
        <v>0.84330000000000005</v>
      </c>
      <c r="I818" s="36">
        <f>(Reference!B$12*List!$H818)+Reference!B$13</f>
        <v>891.46613769068688</v>
      </c>
      <c r="J818" s="36">
        <f>(Reference!C$12*List!$H818)+Reference!C$13</f>
        <v>1330.3808459733991</v>
      </c>
      <c r="K818" s="36">
        <f>(Reference!D$12*List!$H818)+Reference!D$13</f>
        <v>1592.6254829976615</v>
      </c>
      <c r="L818" s="36">
        <f>(Reference!E$12*List!$H818)+Reference!E$13</f>
        <v>1969.7056663399164</v>
      </c>
      <c r="M818" s="36">
        <f>(Reference!F$12*List!$H818)+Reference!F$13</f>
        <v>2051.9676682696322</v>
      </c>
      <c r="N818" s="36">
        <f>(Reference!G$12*List!$H818)+Reference!G$13</f>
        <v>2323.5979028294996</v>
      </c>
      <c r="O818" s="36">
        <f>(Reference!H$12*List!$H818)+Reference!H$13</f>
        <v>2411.9329384587249</v>
      </c>
      <c r="P818" s="36">
        <f>(Reference!I$12*List!$H818)+Reference!I$13</f>
        <v>2506.8931017601426</v>
      </c>
      <c r="Q818" s="36">
        <f>(Reference!J$12*List!$H818)+Reference!J$13</f>
        <v>2902.1923862009244</v>
      </c>
      <c r="R818" s="36">
        <f>(Reference!K$12*List!$H818)+Reference!K$13</f>
        <v>2994.3920796389289</v>
      </c>
      <c r="S818" s="36">
        <f>(Reference!L$12*List!$H818)+Reference!L$13</f>
        <v>3230.6882999471054</v>
      </c>
      <c r="T818" s="36">
        <f>(Reference!M$12*List!$H818)+Reference!M$13</f>
        <v>3859.5233348326528</v>
      </c>
      <c r="U818" s="36">
        <f>(Reference!N$12*List!$H818)+Reference!N$13</f>
        <v>15569.436495431815</v>
      </c>
      <c r="V818" s="12">
        <f>(Reference!O$12*List!$H818)+Reference!O$13</f>
        <v>578.76011156322966</v>
      </c>
      <c r="W818" s="12">
        <f>(Reference!P$12*List!$H818)+Reference!P$13</f>
        <v>815.52561174818732</v>
      </c>
      <c r="X818" s="12">
        <f>(Reference!Q$12*List!$H818)+Reference!Q$13</f>
        <v>407.76280587409366</v>
      </c>
      <c r="Y818" s="53"/>
      <c r="Z818" s="1" t="str">
        <f t="shared" si="25"/>
        <v>ADAIR, Iowa</v>
      </c>
      <c r="AA818" s="39" t="s">
        <v>8056</v>
      </c>
      <c r="AB818" s="40" t="s">
        <v>277</v>
      </c>
      <c r="AC818" s="44" t="s">
        <v>28</v>
      </c>
      <c r="AD818" s="62">
        <v>0.83819999999999995</v>
      </c>
      <c r="AE818" s="56" t="str">
        <f t="shared" si="24"/>
        <v/>
      </c>
      <c r="AF818" s="60">
        <v>16150</v>
      </c>
      <c r="AI818" s="60">
        <v>0.84330000000000005</v>
      </c>
    </row>
    <row r="819" spans="1:35" x14ac:dyDescent="0.35">
      <c r="A819" s="46" t="s">
        <v>1561</v>
      </c>
      <c r="B819" s="46" t="s">
        <v>5016</v>
      </c>
      <c r="C819" s="27">
        <v>99916</v>
      </c>
      <c r="D819" s="48" t="s">
        <v>8074</v>
      </c>
      <c r="E819" s="39" t="s">
        <v>7699</v>
      </c>
      <c r="F819" s="44" t="s">
        <v>28</v>
      </c>
      <c r="G819" s="18" t="s">
        <v>4188</v>
      </c>
      <c r="H819" s="29">
        <v>0.84330000000000005</v>
      </c>
      <c r="I819" s="36">
        <f>(Reference!B$12*List!$H819)+Reference!B$13</f>
        <v>891.46613769068688</v>
      </c>
      <c r="J819" s="36">
        <f>(Reference!C$12*List!$H819)+Reference!C$13</f>
        <v>1330.3808459733991</v>
      </c>
      <c r="K819" s="36">
        <f>(Reference!D$12*List!$H819)+Reference!D$13</f>
        <v>1592.6254829976615</v>
      </c>
      <c r="L819" s="36">
        <f>(Reference!E$12*List!$H819)+Reference!E$13</f>
        <v>1969.7056663399164</v>
      </c>
      <c r="M819" s="36">
        <f>(Reference!F$12*List!$H819)+Reference!F$13</f>
        <v>2051.9676682696322</v>
      </c>
      <c r="N819" s="36">
        <f>(Reference!G$12*List!$H819)+Reference!G$13</f>
        <v>2323.5979028294996</v>
      </c>
      <c r="O819" s="36">
        <f>(Reference!H$12*List!$H819)+Reference!H$13</f>
        <v>2411.9329384587249</v>
      </c>
      <c r="P819" s="36">
        <f>(Reference!I$12*List!$H819)+Reference!I$13</f>
        <v>2506.8931017601426</v>
      </c>
      <c r="Q819" s="36">
        <f>(Reference!J$12*List!$H819)+Reference!J$13</f>
        <v>2902.1923862009244</v>
      </c>
      <c r="R819" s="36">
        <f>(Reference!K$12*List!$H819)+Reference!K$13</f>
        <v>2994.3920796389289</v>
      </c>
      <c r="S819" s="36">
        <f>(Reference!L$12*List!$H819)+Reference!L$13</f>
        <v>3230.6882999471054</v>
      </c>
      <c r="T819" s="36">
        <f>(Reference!M$12*List!$H819)+Reference!M$13</f>
        <v>3859.5233348326528</v>
      </c>
      <c r="U819" s="36">
        <f>(Reference!N$12*List!$H819)+Reference!N$13</f>
        <v>15569.436495431815</v>
      </c>
      <c r="V819" s="12">
        <f>(Reference!O$12*List!$H819)+Reference!O$13</f>
        <v>578.76011156322966</v>
      </c>
      <c r="W819" s="12">
        <f>(Reference!P$12*List!$H819)+Reference!P$13</f>
        <v>815.52561174818732</v>
      </c>
      <c r="X819" s="12">
        <f>(Reference!Q$12*List!$H819)+Reference!Q$13</f>
        <v>407.76280587409366</v>
      </c>
      <c r="Y819" s="53"/>
      <c r="Z819" s="1" t="str">
        <f t="shared" si="25"/>
        <v>ADAMS, Iowa</v>
      </c>
      <c r="AA819" s="39" t="s">
        <v>7699</v>
      </c>
      <c r="AB819" s="40" t="s">
        <v>277</v>
      </c>
      <c r="AC819" s="44" t="s">
        <v>28</v>
      </c>
      <c r="AD819" s="62">
        <v>0.98650000000000004</v>
      </c>
      <c r="AE819" s="56" t="str">
        <f t="shared" si="24"/>
        <v/>
      </c>
      <c r="AF819" s="60">
        <v>16160</v>
      </c>
      <c r="AI819" s="60">
        <v>0.84330000000000005</v>
      </c>
    </row>
    <row r="820" spans="1:35" x14ac:dyDescent="0.35">
      <c r="A820" s="46" t="s">
        <v>1562</v>
      </c>
      <c r="B820" s="46" t="s">
        <v>5017</v>
      </c>
      <c r="C820" s="27">
        <v>99916</v>
      </c>
      <c r="D820" s="48" t="s">
        <v>8074</v>
      </c>
      <c r="E820" s="39" t="s">
        <v>8057</v>
      </c>
      <c r="F820" s="44" t="s">
        <v>28</v>
      </c>
      <c r="G820" s="18" t="s">
        <v>4188</v>
      </c>
      <c r="H820" s="11">
        <v>0.84330000000000005</v>
      </c>
      <c r="I820" s="36">
        <f>(Reference!B$12*List!$H820)+Reference!B$13</f>
        <v>891.46613769068688</v>
      </c>
      <c r="J820" s="36">
        <f>(Reference!C$12*List!$H820)+Reference!C$13</f>
        <v>1330.3808459733991</v>
      </c>
      <c r="K820" s="36">
        <f>(Reference!D$12*List!$H820)+Reference!D$13</f>
        <v>1592.6254829976615</v>
      </c>
      <c r="L820" s="36">
        <f>(Reference!E$12*List!$H820)+Reference!E$13</f>
        <v>1969.7056663399164</v>
      </c>
      <c r="M820" s="36">
        <f>(Reference!F$12*List!$H820)+Reference!F$13</f>
        <v>2051.9676682696322</v>
      </c>
      <c r="N820" s="36">
        <f>(Reference!G$12*List!$H820)+Reference!G$13</f>
        <v>2323.5979028294996</v>
      </c>
      <c r="O820" s="36">
        <f>(Reference!H$12*List!$H820)+Reference!H$13</f>
        <v>2411.9329384587249</v>
      </c>
      <c r="P820" s="36">
        <f>(Reference!I$12*List!$H820)+Reference!I$13</f>
        <v>2506.8931017601426</v>
      </c>
      <c r="Q820" s="36">
        <f>(Reference!J$12*List!$H820)+Reference!J$13</f>
        <v>2902.1923862009244</v>
      </c>
      <c r="R820" s="36">
        <f>(Reference!K$12*List!$H820)+Reference!K$13</f>
        <v>2994.3920796389289</v>
      </c>
      <c r="S820" s="36">
        <f>(Reference!L$12*List!$H820)+Reference!L$13</f>
        <v>3230.6882999471054</v>
      </c>
      <c r="T820" s="36">
        <f>(Reference!M$12*List!$H820)+Reference!M$13</f>
        <v>3859.5233348326528</v>
      </c>
      <c r="U820" s="36">
        <f>(Reference!N$12*List!$H820)+Reference!N$13</f>
        <v>15569.436495431815</v>
      </c>
      <c r="V820" s="12">
        <f>(Reference!O$12*List!$H820)+Reference!O$13</f>
        <v>578.76011156322966</v>
      </c>
      <c r="W820" s="12">
        <f>(Reference!P$12*List!$H820)+Reference!P$13</f>
        <v>815.52561174818732</v>
      </c>
      <c r="X820" s="12">
        <f>(Reference!Q$12*List!$H820)+Reference!Q$13</f>
        <v>407.76280587409366</v>
      </c>
      <c r="Y820" s="53"/>
      <c r="Z820" s="1" t="str">
        <f t="shared" si="25"/>
        <v>ALLAMAKEE, Iowa</v>
      </c>
      <c r="AA820" s="38" t="s">
        <v>8057</v>
      </c>
      <c r="AB820" s="40" t="s">
        <v>277</v>
      </c>
      <c r="AC820" s="43" t="s">
        <v>28</v>
      </c>
      <c r="AD820" s="61">
        <v>0.92879999999999996</v>
      </c>
      <c r="AE820" s="56" t="str">
        <f t="shared" si="24"/>
        <v/>
      </c>
      <c r="AF820" s="60">
        <v>16170</v>
      </c>
      <c r="AI820" s="60">
        <v>0.84330000000000005</v>
      </c>
    </row>
    <row r="821" spans="1:35" x14ac:dyDescent="0.35">
      <c r="A821" s="46" t="s">
        <v>1563</v>
      </c>
      <c r="B821" s="46" t="s">
        <v>5018</v>
      </c>
      <c r="C821" s="27">
        <v>99916</v>
      </c>
      <c r="D821" s="48" t="s">
        <v>8074</v>
      </c>
      <c r="E821" s="39" t="s">
        <v>8058</v>
      </c>
      <c r="F821" s="44" t="s">
        <v>28</v>
      </c>
      <c r="G821" s="18" t="s">
        <v>4188</v>
      </c>
      <c r="H821" s="11">
        <v>0.84330000000000005</v>
      </c>
      <c r="I821" s="36">
        <f>(Reference!B$12*List!$H821)+Reference!B$13</f>
        <v>891.46613769068688</v>
      </c>
      <c r="J821" s="36">
        <f>(Reference!C$12*List!$H821)+Reference!C$13</f>
        <v>1330.3808459733991</v>
      </c>
      <c r="K821" s="36">
        <f>(Reference!D$12*List!$H821)+Reference!D$13</f>
        <v>1592.6254829976615</v>
      </c>
      <c r="L821" s="36">
        <f>(Reference!E$12*List!$H821)+Reference!E$13</f>
        <v>1969.7056663399164</v>
      </c>
      <c r="M821" s="36">
        <f>(Reference!F$12*List!$H821)+Reference!F$13</f>
        <v>2051.9676682696322</v>
      </c>
      <c r="N821" s="36">
        <f>(Reference!G$12*List!$H821)+Reference!G$13</f>
        <v>2323.5979028294996</v>
      </c>
      <c r="O821" s="36">
        <f>(Reference!H$12*List!$H821)+Reference!H$13</f>
        <v>2411.9329384587249</v>
      </c>
      <c r="P821" s="36">
        <f>(Reference!I$12*List!$H821)+Reference!I$13</f>
        <v>2506.8931017601426</v>
      </c>
      <c r="Q821" s="36">
        <f>(Reference!J$12*List!$H821)+Reference!J$13</f>
        <v>2902.1923862009244</v>
      </c>
      <c r="R821" s="36">
        <f>(Reference!K$12*List!$H821)+Reference!K$13</f>
        <v>2994.3920796389289</v>
      </c>
      <c r="S821" s="36">
        <f>(Reference!L$12*List!$H821)+Reference!L$13</f>
        <v>3230.6882999471054</v>
      </c>
      <c r="T821" s="36">
        <f>(Reference!M$12*List!$H821)+Reference!M$13</f>
        <v>3859.5233348326528</v>
      </c>
      <c r="U821" s="36">
        <f>(Reference!N$12*List!$H821)+Reference!N$13</f>
        <v>15569.436495431815</v>
      </c>
      <c r="V821" s="12">
        <f>(Reference!O$12*List!$H821)+Reference!O$13</f>
        <v>578.76011156322966</v>
      </c>
      <c r="W821" s="12">
        <f>(Reference!P$12*List!$H821)+Reference!P$13</f>
        <v>815.52561174818732</v>
      </c>
      <c r="X821" s="12">
        <f>(Reference!Q$12*List!$H821)+Reference!Q$13</f>
        <v>407.76280587409366</v>
      </c>
      <c r="Y821" s="53"/>
      <c r="Z821" s="1" t="str">
        <f t="shared" si="25"/>
        <v>APPANOOSE, Iowa</v>
      </c>
      <c r="AA821" s="38" t="s">
        <v>8058</v>
      </c>
      <c r="AB821" s="40" t="s">
        <v>277</v>
      </c>
      <c r="AC821" s="43" t="s">
        <v>28</v>
      </c>
      <c r="AD821" s="61">
        <v>0.86829999999999996</v>
      </c>
      <c r="AE821" s="56" t="str">
        <f t="shared" si="24"/>
        <v/>
      </c>
      <c r="AF821" s="60">
        <v>16180</v>
      </c>
      <c r="AI821" s="60">
        <v>0.84330000000000005</v>
      </c>
    </row>
    <row r="822" spans="1:35" x14ac:dyDescent="0.35">
      <c r="A822" s="46" t="s">
        <v>1564</v>
      </c>
      <c r="B822" s="46" t="s">
        <v>5019</v>
      </c>
      <c r="C822" s="27">
        <v>99916</v>
      </c>
      <c r="D822" s="48" t="s">
        <v>8074</v>
      </c>
      <c r="E822" s="39" t="s">
        <v>8059</v>
      </c>
      <c r="F822" s="44" t="s">
        <v>28</v>
      </c>
      <c r="G822" s="18" t="s">
        <v>4188</v>
      </c>
      <c r="H822" s="29">
        <v>0.84330000000000005</v>
      </c>
      <c r="I822" s="36">
        <f>(Reference!B$12*List!$H822)+Reference!B$13</f>
        <v>891.46613769068688</v>
      </c>
      <c r="J822" s="36">
        <f>(Reference!C$12*List!$H822)+Reference!C$13</f>
        <v>1330.3808459733991</v>
      </c>
      <c r="K822" s="36">
        <f>(Reference!D$12*List!$H822)+Reference!D$13</f>
        <v>1592.6254829976615</v>
      </c>
      <c r="L822" s="36">
        <f>(Reference!E$12*List!$H822)+Reference!E$13</f>
        <v>1969.7056663399164</v>
      </c>
      <c r="M822" s="36">
        <f>(Reference!F$12*List!$H822)+Reference!F$13</f>
        <v>2051.9676682696322</v>
      </c>
      <c r="N822" s="36">
        <f>(Reference!G$12*List!$H822)+Reference!G$13</f>
        <v>2323.5979028294996</v>
      </c>
      <c r="O822" s="36">
        <f>(Reference!H$12*List!$H822)+Reference!H$13</f>
        <v>2411.9329384587249</v>
      </c>
      <c r="P822" s="36">
        <f>(Reference!I$12*List!$H822)+Reference!I$13</f>
        <v>2506.8931017601426</v>
      </c>
      <c r="Q822" s="36">
        <f>(Reference!J$12*List!$H822)+Reference!J$13</f>
        <v>2902.1923862009244</v>
      </c>
      <c r="R822" s="36">
        <f>(Reference!K$12*List!$H822)+Reference!K$13</f>
        <v>2994.3920796389289</v>
      </c>
      <c r="S822" s="36">
        <f>(Reference!L$12*List!$H822)+Reference!L$13</f>
        <v>3230.6882999471054</v>
      </c>
      <c r="T822" s="36">
        <f>(Reference!M$12*List!$H822)+Reference!M$13</f>
        <v>3859.5233348326528</v>
      </c>
      <c r="U822" s="36">
        <f>(Reference!N$12*List!$H822)+Reference!N$13</f>
        <v>15569.436495431815</v>
      </c>
      <c r="V822" s="12">
        <f>(Reference!O$12*List!$H822)+Reference!O$13</f>
        <v>578.76011156322966</v>
      </c>
      <c r="W822" s="12">
        <f>(Reference!P$12*List!$H822)+Reference!P$13</f>
        <v>815.52561174818732</v>
      </c>
      <c r="X822" s="12">
        <f>(Reference!Q$12*List!$H822)+Reference!Q$13</f>
        <v>407.76280587409366</v>
      </c>
      <c r="Y822" s="53"/>
      <c r="Z822" s="1" t="str">
        <f t="shared" si="25"/>
        <v>AUDUBON, Iowa</v>
      </c>
      <c r="AA822" s="39" t="s">
        <v>8059</v>
      </c>
      <c r="AB822" s="40" t="s">
        <v>277</v>
      </c>
      <c r="AC822" s="44" t="s">
        <v>28</v>
      </c>
      <c r="AD822" s="62">
        <v>0.83819999999999995</v>
      </c>
      <c r="AE822" s="56" t="str">
        <f t="shared" si="24"/>
        <v/>
      </c>
      <c r="AF822" s="60">
        <v>16190</v>
      </c>
      <c r="AI822" s="60">
        <v>0.84330000000000005</v>
      </c>
    </row>
    <row r="823" spans="1:35" x14ac:dyDescent="0.35">
      <c r="A823" s="46" t="s">
        <v>1565</v>
      </c>
      <c r="B823" s="46" t="s">
        <v>5020</v>
      </c>
      <c r="C823" s="27" t="s">
        <v>1590</v>
      </c>
      <c r="D823" s="48" t="s">
        <v>413</v>
      </c>
      <c r="E823" s="39" t="s">
        <v>7589</v>
      </c>
      <c r="F823" s="43" t="s">
        <v>28</v>
      </c>
      <c r="G823" s="18" t="s">
        <v>4187</v>
      </c>
      <c r="H823" s="11">
        <v>0.86539999999999995</v>
      </c>
      <c r="I823" s="36">
        <f>(Reference!B$12*List!$H823)+Reference!B$13</f>
        <v>908.48883938899337</v>
      </c>
      <c r="J823" s="36">
        <f>(Reference!C$12*List!$H823)+Reference!C$13</f>
        <v>1355.7847007342893</v>
      </c>
      <c r="K823" s="36">
        <f>(Reference!D$12*List!$H823)+Reference!D$13</f>
        <v>1623.0369449343091</v>
      </c>
      <c r="L823" s="36">
        <f>(Reference!E$12*List!$H823)+Reference!E$13</f>
        <v>2007.3175402787583</v>
      </c>
      <c r="M823" s="36">
        <f>(Reference!F$12*List!$H823)+Reference!F$13</f>
        <v>2091.1503495120278</v>
      </c>
      <c r="N823" s="36">
        <f>(Reference!G$12*List!$H823)+Reference!G$13</f>
        <v>2367.96741087289</v>
      </c>
      <c r="O823" s="36">
        <f>(Reference!H$12*List!$H823)+Reference!H$13</f>
        <v>2457.9892194455288</v>
      </c>
      <c r="P823" s="36">
        <f>(Reference!I$12*List!$H823)+Reference!I$13</f>
        <v>2554.7626636611149</v>
      </c>
      <c r="Q823" s="36">
        <f>(Reference!J$12*List!$H823)+Reference!J$13</f>
        <v>2957.6102570236703</v>
      </c>
      <c r="R823" s="36">
        <f>(Reference!K$12*List!$H823)+Reference!K$13</f>
        <v>3051.5705197213624</v>
      </c>
      <c r="S823" s="36">
        <f>(Reference!L$12*List!$H823)+Reference!L$13</f>
        <v>3292.3788576531688</v>
      </c>
      <c r="T823" s="36">
        <f>(Reference!M$12*List!$H823)+Reference!M$13</f>
        <v>3933.2216074296375</v>
      </c>
      <c r="U823" s="36">
        <f>(Reference!N$12*List!$H823)+Reference!N$13</f>
        <v>15866.73760633999</v>
      </c>
      <c r="V823" s="12">
        <f>(Reference!O$12*List!$H823)+Reference!O$13</f>
        <v>589.81163704185406</v>
      </c>
      <c r="W823" s="12">
        <f>(Reference!P$12*List!$H823)+Reference!P$13</f>
        <v>831.09821583170344</v>
      </c>
      <c r="X823" s="12">
        <f>(Reference!Q$12*List!$H823)+Reference!Q$13</f>
        <v>415.54910791585172</v>
      </c>
      <c r="Y823" s="53"/>
      <c r="Z823" s="1" t="str">
        <f t="shared" si="25"/>
        <v>BENTON, Iowa</v>
      </c>
      <c r="AA823" s="38" t="s">
        <v>7589</v>
      </c>
      <c r="AB823" s="40" t="s">
        <v>277</v>
      </c>
      <c r="AC823" s="43" t="s">
        <v>28</v>
      </c>
      <c r="AD823" s="61">
        <v>0.83819999999999995</v>
      </c>
      <c r="AE823" s="56" t="str">
        <f t="shared" si="24"/>
        <v/>
      </c>
      <c r="AF823" s="60">
        <v>16200</v>
      </c>
      <c r="AI823" s="60">
        <v>0.84330000000000005</v>
      </c>
    </row>
    <row r="824" spans="1:35" x14ac:dyDescent="0.35">
      <c r="A824" s="46" t="s">
        <v>1566</v>
      </c>
      <c r="B824" s="46" t="s">
        <v>5021</v>
      </c>
      <c r="C824" s="27" t="s">
        <v>4063</v>
      </c>
      <c r="D824" s="48" t="s">
        <v>739</v>
      </c>
      <c r="E824" s="39" t="s">
        <v>8060</v>
      </c>
      <c r="F824" s="43" t="s">
        <v>28</v>
      </c>
      <c r="G824" s="18" t="s">
        <v>4187</v>
      </c>
      <c r="H824" s="29">
        <v>0.79179999999999995</v>
      </c>
      <c r="I824" s="36">
        <f>(Reference!B$12*List!$H824)+Reference!B$13</f>
        <v>851.79785092766463</v>
      </c>
      <c r="J824" s="36">
        <f>(Reference!C$12*List!$H824)+Reference!C$13</f>
        <v>1271.1818179106913</v>
      </c>
      <c r="K824" s="36">
        <f>(Reference!D$12*List!$H824)+Reference!D$13</f>
        <v>1521.7571440955185</v>
      </c>
      <c r="L824" s="36">
        <f>(Reference!E$12*List!$H824)+Reference!E$13</f>
        <v>1882.0580867991755</v>
      </c>
      <c r="M824" s="36">
        <f>(Reference!F$12*List!$H824)+Reference!F$13</f>
        <v>1960.6596101708369</v>
      </c>
      <c r="N824" s="36">
        <f>(Reference!G$12*List!$H824)+Reference!G$13</f>
        <v>2220.2028953980689</v>
      </c>
      <c r="O824" s="36">
        <f>(Reference!H$12*List!$H824)+Reference!H$13</f>
        <v>2304.6072157971685</v>
      </c>
      <c r="P824" s="36">
        <f>(Reference!I$12*List!$H824)+Reference!I$13</f>
        <v>2395.3418602262009</v>
      </c>
      <c r="Q824" s="36">
        <f>(Reference!J$12*List!$H824)+Reference!J$13</f>
        <v>2773.0511940121719</v>
      </c>
      <c r="R824" s="36">
        <f>(Reference!K$12*List!$H824)+Reference!K$13</f>
        <v>2861.1482034287328</v>
      </c>
      <c r="S824" s="36">
        <f>(Reference!L$12*List!$H824)+Reference!L$13</f>
        <v>3086.929760496324</v>
      </c>
      <c r="T824" s="36">
        <f>(Reference!M$12*List!$H824)+Reference!M$13</f>
        <v>3687.7830163374156</v>
      </c>
      <c r="U824" s="36">
        <f>(Reference!N$12*List!$H824)+Reference!N$13</f>
        <v>14876.630739243072</v>
      </c>
      <c r="V824" s="12">
        <f>(Reference!O$12*List!$H824)+Reference!O$13</f>
        <v>553.00655671485151</v>
      </c>
      <c r="W824" s="12">
        <f>(Reference!P$12*List!$H824)+Reference!P$13</f>
        <v>779.23651173456358</v>
      </c>
      <c r="X824" s="12">
        <f>(Reference!Q$12*List!$H824)+Reference!Q$13</f>
        <v>389.61825586728179</v>
      </c>
      <c r="Y824" s="53"/>
      <c r="Z824" s="1" t="str">
        <f t="shared" si="25"/>
        <v>BLACK HAWK, Iowa</v>
      </c>
      <c r="AA824" s="39" t="s">
        <v>8060</v>
      </c>
      <c r="AB824" s="40" t="s">
        <v>277</v>
      </c>
      <c r="AC824" s="44" t="s">
        <v>28</v>
      </c>
      <c r="AD824" s="62">
        <v>0.83819999999999995</v>
      </c>
      <c r="AE824" s="56" t="str">
        <f t="shared" si="24"/>
        <v/>
      </c>
      <c r="AF824" s="60">
        <v>16210</v>
      </c>
      <c r="AI824" s="60">
        <v>0.84330000000000005</v>
      </c>
    </row>
    <row r="825" spans="1:35" x14ac:dyDescent="0.35">
      <c r="A825" s="46" t="s">
        <v>1567</v>
      </c>
      <c r="B825" s="46" t="s">
        <v>5022</v>
      </c>
      <c r="C825" s="27" t="s">
        <v>1178</v>
      </c>
      <c r="D825" s="48" t="s">
        <v>360</v>
      </c>
      <c r="E825" s="39" t="s">
        <v>7590</v>
      </c>
      <c r="F825" s="44" t="s">
        <v>28</v>
      </c>
      <c r="G825" s="18" t="s">
        <v>4187</v>
      </c>
      <c r="H825" s="11">
        <v>0.92459999999999998</v>
      </c>
      <c r="I825" s="36">
        <f>(Reference!B$12*List!$H825)+Reference!B$13</f>
        <v>954.08811271658396</v>
      </c>
      <c r="J825" s="36">
        <f>(Reference!C$12*List!$H825)+Reference!C$13</f>
        <v>1423.83484561414</v>
      </c>
      <c r="K825" s="36">
        <f>(Reference!D$12*List!$H825)+Reference!D$13</f>
        <v>1704.50113256551</v>
      </c>
      <c r="L825" s="36">
        <f>(Reference!E$12*List!$H825)+Reference!E$13</f>
        <v>2108.0697093819012</v>
      </c>
      <c r="M825" s="36">
        <f>(Reference!F$12*List!$H825)+Reference!F$13</f>
        <v>2196.1102920255939</v>
      </c>
      <c r="N825" s="36">
        <f>(Reference!G$12*List!$H825)+Reference!G$13</f>
        <v>2486.8214776678551</v>
      </c>
      <c r="O825" s="36">
        <f>(Reference!H$12*List!$H825)+Reference!H$13</f>
        <v>2581.3617006409486</v>
      </c>
      <c r="P825" s="36">
        <f>(Reference!I$12*List!$H825)+Reference!I$13</f>
        <v>2682.9924403370242</v>
      </c>
      <c r="Q825" s="36">
        <f>(Reference!J$12*List!$H825)+Reference!J$13</f>
        <v>3106.059938141615</v>
      </c>
      <c r="R825" s="36">
        <f>(Reference!K$12*List!$H825)+Reference!K$13</f>
        <v>3204.7362958697818</v>
      </c>
      <c r="S825" s="36">
        <f>(Reference!L$12*List!$H825)+Reference!L$13</f>
        <v>3457.6313923228049</v>
      </c>
      <c r="T825" s="36">
        <f>(Reference!M$12*List!$H825)+Reference!M$13</f>
        <v>4130.6396046125119</v>
      </c>
      <c r="U825" s="36">
        <f>(Reference!N$12*List!$H825)+Reference!N$13</f>
        <v>16663.127912483164</v>
      </c>
      <c r="V825" s="12">
        <f>(Reference!O$12*List!$H825)+Reference!O$13</f>
        <v>619.41572339183426</v>
      </c>
      <c r="W825" s="12">
        <f>(Reference!P$12*List!$H825)+Reference!P$13</f>
        <v>872.81306477940291</v>
      </c>
      <c r="X825" s="12">
        <f>(Reference!Q$12*List!$H825)+Reference!Q$13</f>
        <v>436.40653238970145</v>
      </c>
      <c r="Y825" s="53"/>
      <c r="Z825" s="1" t="str">
        <f t="shared" si="25"/>
        <v>BOONE, Iowa</v>
      </c>
      <c r="AA825" s="38" t="s">
        <v>7590</v>
      </c>
      <c r="AB825" s="40" t="s">
        <v>277</v>
      </c>
      <c r="AC825" s="43" t="s">
        <v>28</v>
      </c>
      <c r="AD825" s="61">
        <v>0.9204</v>
      </c>
      <c r="AE825" s="56" t="str">
        <f t="shared" si="24"/>
        <v/>
      </c>
      <c r="AF825" s="60">
        <v>16220</v>
      </c>
      <c r="AI825" s="60">
        <v>0.84330000000000005</v>
      </c>
    </row>
    <row r="826" spans="1:35" x14ac:dyDescent="0.35">
      <c r="A826" s="46" t="s">
        <v>1568</v>
      </c>
      <c r="B826" s="46" t="s">
        <v>5023</v>
      </c>
      <c r="C826" s="27" t="s">
        <v>4063</v>
      </c>
      <c r="D826" s="48" t="s">
        <v>739</v>
      </c>
      <c r="E826" s="39" t="s">
        <v>8061</v>
      </c>
      <c r="F826" s="43" t="s">
        <v>28</v>
      </c>
      <c r="G826" s="18" t="s">
        <v>4187</v>
      </c>
      <c r="H826" s="29">
        <v>0.79179999999999995</v>
      </c>
      <c r="I826" s="36">
        <f>(Reference!B$12*List!$H826)+Reference!B$13</f>
        <v>851.79785092766463</v>
      </c>
      <c r="J826" s="36">
        <f>(Reference!C$12*List!$H826)+Reference!C$13</f>
        <v>1271.1818179106913</v>
      </c>
      <c r="K826" s="36">
        <f>(Reference!D$12*List!$H826)+Reference!D$13</f>
        <v>1521.7571440955185</v>
      </c>
      <c r="L826" s="36">
        <f>(Reference!E$12*List!$H826)+Reference!E$13</f>
        <v>1882.0580867991755</v>
      </c>
      <c r="M826" s="36">
        <f>(Reference!F$12*List!$H826)+Reference!F$13</f>
        <v>1960.6596101708369</v>
      </c>
      <c r="N826" s="36">
        <f>(Reference!G$12*List!$H826)+Reference!G$13</f>
        <v>2220.2028953980689</v>
      </c>
      <c r="O826" s="36">
        <f>(Reference!H$12*List!$H826)+Reference!H$13</f>
        <v>2304.6072157971685</v>
      </c>
      <c r="P826" s="36">
        <f>(Reference!I$12*List!$H826)+Reference!I$13</f>
        <v>2395.3418602262009</v>
      </c>
      <c r="Q826" s="36">
        <f>(Reference!J$12*List!$H826)+Reference!J$13</f>
        <v>2773.0511940121719</v>
      </c>
      <c r="R826" s="36">
        <f>(Reference!K$12*List!$H826)+Reference!K$13</f>
        <v>2861.1482034287328</v>
      </c>
      <c r="S826" s="36">
        <f>(Reference!L$12*List!$H826)+Reference!L$13</f>
        <v>3086.929760496324</v>
      </c>
      <c r="T826" s="36">
        <f>(Reference!M$12*List!$H826)+Reference!M$13</f>
        <v>3687.7830163374156</v>
      </c>
      <c r="U826" s="36">
        <f>(Reference!N$12*List!$H826)+Reference!N$13</f>
        <v>14876.630739243072</v>
      </c>
      <c r="V826" s="12">
        <f>(Reference!O$12*List!$H826)+Reference!O$13</f>
        <v>553.00655671485151</v>
      </c>
      <c r="W826" s="12">
        <f>(Reference!P$12*List!$H826)+Reference!P$13</f>
        <v>779.23651173456358</v>
      </c>
      <c r="X826" s="12">
        <f>(Reference!Q$12*List!$H826)+Reference!Q$13</f>
        <v>389.61825586728179</v>
      </c>
      <c r="Y826" s="53"/>
      <c r="Z826" s="1" t="str">
        <f t="shared" si="25"/>
        <v>BREMER, Iowa</v>
      </c>
      <c r="AA826" s="39" t="s">
        <v>8061</v>
      </c>
      <c r="AB826" s="40" t="s">
        <v>277</v>
      </c>
      <c r="AC826" s="44" t="s">
        <v>28</v>
      </c>
      <c r="AD826" s="62">
        <v>0.84330000000000005</v>
      </c>
      <c r="AE826" s="56" t="str">
        <f t="shared" si="24"/>
        <v/>
      </c>
      <c r="AF826" s="60">
        <v>16230</v>
      </c>
      <c r="AI826" s="60">
        <v>0.84330000000000005</v>
      </c>
    </row>
    <row r="827" spans="1:35" x14ac:dyDescent="0.35">
      <c r="A827" s="46" t="s">
        <v>1569</v>
      </c>
      <c r="B827" s="46" t="s">
        <v>5024</v>
      </c>
      <c r="C827" s="27">
        <v>99916</v>
      </c>
      <c r="D827" s="48" t="s">
        <v>8074</v>
      </c>
      <c r="E827" s="39" t="s">
        <v>8062</v>
      </c>
      <c r="F827" s="44" t="s">
        <v>28</v>
      </c>
      <c r="G827" s="18" t="s">
        <v>4188</v>
      </c>
      <c r="H827" s="29">
        <v>0.84330000000000005</v>
      </c>
      <c r="I827" s="36">
        <f>(Reference!B$12*List!$H827)+Reference!B$13</f>
        <v>891.46613769068688</v>
      </c>
      <c r="J827" s="36">
        <f>(Reference!C$12*List!$H827)+Reference!C$13</f>
        <v>1330.3808459733991</v>
      </c>
      <c r="K827" s="36">
        <f>(Reference!D$12*List!$H827)+Reference!D$13</f>
        <v>1592.6254829976615</v>
      </c>
      <c r="L827" s="36">
        <f>(Reference!E$12*List!$H827)+Reference!E$13</f>
        <v>1969.7056663399164</v>
      </c>
      <c r="M827" s="36">
        <f>(Reference!F$12*List!$H827)+Reference!F$13</f>
        <v>2051.9676682696322</v>
      </c>
      <c r="N827" s="36">
        <f>(Reference!G$12*List!$H827)+Reference!G$13</f>
        <v>2323.5979028294996</v>
      </c>
      <c r="O827" s="36">
        <f>(Reference!H$12*List!$H827)+Reference!H$13</f>
        <v>2411.9329384587249</v>
      </c>
      <c r="P827" s="36">
        <f>(Reference!I$12*List!$H827)+Reference!I$13</f>
        <v>2506.8931017601426</v>
      </c>
      <c r="Q827" s="36">
        <f>(Reference!J$12*List!$H827)+Reference!J$13</f>
        <v>2902.1923862009244</v>
      </c>
      <c r="R827" s="36">
        <f>(Reference!K$12*List!$H827)+Reference!K$13</f>
        <v>2994.3920796389289</v>
      </c>
      <c r="S827" s="36">
        <f>(Reference!L$12*List!$H827)+Reference!L$13</f>
        <v>3230.6882999471054</v>
      </c>
      <c r="T827" s="36">
        <f>(Reference!M$12*List!$H827)+Reference!M$13</f>
        <v>3859.5233348326528</v>
      </c>
      <c r="U827" s="36">
        <f>(Reference!N$12*List!$H827)+Reference!N$13</f>
        <v>15569.436495431815</v>
      </c>
      <c r="V827" s="12">
        <f>(Reference!O$12*List!$H827)+Reference!O$13</f>
        <v>578.76011156322966</v>
      </c>
      <c r="W827" s="12">
        <f>(Reference!P$12*List!$H827)+Reference!P$13</f>
        <v>815.52561174818732</v>
      </c>
      <c r="X827" s="12">
        <f>(Reference!Q$12*List!$H827)+Reference!Q$13</f>
        <v>407.76280587409366</v>
      </c>
      <c r="Y827" s="53"/>
      <c r="Z827" s="1" t="str">
        <f t="shared" si="25"/>
        <v>BUCHANAN, Iowa</v>
      </c>
      <c r="AA827" s="39" t="s">
        <v>8062</v>
      </c>
      <c r="AB827" s="40" t="s">
        <v>277</v>
      </c>
      <c r="AC827" s="44" t="s">
        <v>28</v>
      </c>
      <c r="AD827" s="62">
        <v>0.84330000000000005</v>
      </c>
      <c r="AE827" s="56" t="str">
        <f t="shared" si="24"/>
        <v/>
      </c>
      <c r="AF827" s="60">
        <v>16240</v>
      </c>
      <c r="AI827" s="60">
        <v>0.89200000000000002</v>
      </c>
    </row>
    <row r="828" spans="1:35" x14ac:dyDescent="0.35">
      <c r="A828" s="46" t="s">
        <v>1570</v>
      </c>
      <c r="B828" s="46" t="s">
        <v>5025</v>
      </c>
      <c r="C828" s="13">
        <v>99916</v>
      </c>
      <c r="D828" s="48" t="s">
        <v>8074</v>
      </c>
      <c r="E828" s="38" t="s">
        <v>8063</v>
      </c>
      <c r="F828" s="44" t="s">
        <v>28</v>
      </c>
      <c r="G828" s="18" t="s">
        <v>4188</v>
      </c>
      <c r="H828" s="29">
        <v>0.84330000000000005</v>
      </c>
      <c r="I828" s="36">
        <f>(Reference!B$12*List!$H828)+Reference!B$13</f>
        <v>891.46613769068688</v>
      </c>
      <c r="J828" s="36">
        <f>(Reference!C$12*List!$H828)+Reference!C$13</f>
        <v>1330.3808459733991</v>
      </c>
      <c r="K828" s="36">
        <f>(Reference!D$12*List!$H828)+Reference!D$13</f>
        <v>1592.6254829976615</v>
      </c>
      <c r="L828" s="36">
        <f>(Reference!E$12*List!$H828)+Reference!E$13</f>
        <v>1969.7056663399164</v>
      </c>
      <c r="M828" s="36">
        <f>(Reference!F$12*List!$H828)+Reference!F$13</f>
        <v>2051.9676682696322</v>
      </c>
      <c r="N828" s="36">
        <f>(Reference!G$12*List!$H828)+Reference!G$13</f>
        <v>2323.5979028294996</v>
      </c>
      <c r="O828" s="36">
        <f>(Reference!H$12*List!$H828)+Reference!H$13</f>
        <v>2411.9329384587249</v>
      </c>
      <c r="P828" s="36">
        <f>(Reference!I$12*List!$H828)+Reference!I$13</f>
        <v>2506.8931017601426</v>
      </c>
      <c r="Q828" s="36">
        <f>(Reference!J$12*List!$H828)+Reference!J$13</f>
        <v>2902.1923862009244</v>
      </c>
      <c r="R828" s="36">
        <f>(Reference!K$12*List!$H828)+Reference!K$13</f>
        <v>2994.3920796389289</v>
      </c>
      <c r="S828" s="36">
        <f>(Reference!L$12*List!$H828)+Reference!L$13</f>
        <v>3230.6882999471054</v>
      </c>
      <c r="T828" s="36">
        <f>(Reference!M$12*List!$H828)+Reference!M$13</f>
        <v>3859.5233348326528</v>
      </c>
      <c r="U828" s="36">
        <f>(Reference!N$12*List!$H828)+Reference!N$13</f>
        <v>15569.436495431815</v>
      </c>
      <c r="V828" s="12">
        <f>(Reference!O$12*List!$H828)+Reference!O$13</f>
        <v>578.76011156322966</v>
      </c>
      <c r="W828" s="12">
        <f>(Reference!P$12*List!$H828)+Reference!P$13</f>
        <v>815.52561174818732</v>
      </c>
      <c r="X828" s="12">
        <f>(Reference!Q$12*List!$H828)+Reference!Q$13</f>
        <v>407.76280587409366</v>
      </c>
      <c r="Y828" s="53"/>
      <c r="Z828" s="1" t="str">
        <f t="shared" si="25"/>
        <v>BUENA VISTA, Iowa</v>
      </c>
      <c r="AA828" s="39" t="s">
        <v>8063</v>
      </c>
      <c r="AB828" s="40" t="s">
        <v>277</v>
      </c>
      <c r="AC828" s="44" t="s">
        <v>28</v>
      </c>
      <c r="AD828" s="62">
        <v>0.84330000000000005</v>
      </c>
      <c r="AE828" s="56" t="str">
        <f t="shared" si="24"/>
        <v/>
      </c>
      <c r="AF828" s="60">
        <v>16250</v>
      </c>
      <c r="AI828" s="60">
        <v>0.84330000000000005</v>
      </c>
    </row>
    <row r="829" spans="1:35" x14ac:dyDescent="0.35">
      <c r="A829" s="46" t="s">
        <v>1571</v>
      </c>
      <c r="B829" s="46" t="s">
        <v>5026</v>
      </c>
      <c r="C829" s="27">
        <v>99916</v>
      </c>
      <c r="D829" s="48" t="s">
        <v>8074</v>
      </c>
      <c r="E829" s="39" t="s">
        <v>7480</v>
      </c>
      <c r="F829" s="44" t="s">
        <v>28</v>
      </c>
      <c r="G829" s="18" t="s">
        <v>4188</v>
      </c>
      <c r="H829" s="29">
        <v>0.84330000000000005</v>
      </c>
      <c r="I829" s="36">
        <f>(Reference!B$12*List!$H829)+Reference!B$13</f>
        <v>891.46613769068688</v>
      </c>
      <c r="J829" s="36">
        <f>(Reference!C$12*List!$H829)+Reference!C$13</f>
        <v>1330.3808459733991</v>
      </c>
      <c r="K829" s="36">
        <f>(Reference!D$12*List!$H829)+Reference!D$13</f>
        <v>1592.6254829976615</v>
      </c>
      <c r="L829" s="36">
        <f>(Reference!E$12*List!$H829)+Reference!E$13</f>
        <v>1969.7056663399164</v>
      </c>
      <c r="M829" s="36">
        <f>(Reference!F$12*List!$H829)+Reference!F$13</f>
        <v>2051.9676682696322</v>
      </c>
      <c r="N829" s="36">
        <f>(Reference!G$12*List!$H829)+Reference!G$13</f>
        <v>2323.5979028294996</v>
      </c>
      <c r="O829" s="36">
        <f>(Reference!H$12*List!$H829)+Reference!H$13</f>
        <v>2411.9329384587249</v>
      </c>
      <c r="P829" s="36">
        <f>(Reference!I$12*List!$H829)+Reference!I$13</f>
        <v>2506.8931017601426</v>
      </c>
      <c r="Q829" s="36">
        <f>(Reference!J$12*List!$H829)+Reference!J$13</f>
        <v>2902.1923862009244</v>
      </c>
      <c r="R829" s="36">
        <f>(Reference!K$12*List!$H829)+Reference!K$13</f>
        <v>2994.3920796389289</v>
      </c>
      <c r="S829" s="36">
        <f>(Reference!L$12*List!$H829)+Reference!L$13</f>
        <v>3230.6882999471054</v>
      </c>
      <c r="T829" s="36">
        <f>(Reference!M$12*List!$H829)+Reference!M$13</f>
        <v>3859.5233348326528</v>
      </c>
      <c r="U829" s="36">
        <f>(Reference!N$12*List!$H829)+Reference!N$13</f>
        <v>15569.436495431815</v>
      </c>
      <c r="V829" s="12">
        <f>(Reference!O$12*List!$H829)+Reference!O$13</f>
        <v>578.76011156322966</v>
      </c>
      <c r="W829" s="12">
        <f>(Reference!P$12*List!$H829)+Reference!P$13</f>
        <v>815.52561174818732</v>
      </c>
      <c r="X829" s="12">
        <f>(Reference!Q$12*List!$H829)+Reference!Q$13</f>
        <v>407.76280587409366</v>
      </c>
      <c r="Y829" s="53"/>
      <c r="Z829" s="1" t="str">
        <f t="shared" si="25"/>
        <v>BUTLER, Iowa</v>
      </c>
      <c r="AA829" s="39" t="s">
        <v>7480</v>
      </c>
      <c r="AB829" s="40" t="s">
        <v>277</v>
      </c>
      <c r="AC829" s="44" t="s">
        <v>28</v>
      </c>
      <c r="AD829" s="62">
        <v>0.84330000000000005</v>
      </c>
      <c r="AE829" s="56" t="str">
        <f t="shared" si="24"/>
        <v/>
      </c>
      <c r="AF829" s="60">
        <v>16260</v>
      </c>
      <c r="AI829" s="60">
        <v>0.84330000000000005</v>
      </c>
    </row>
    <row r="830" spans="1:35" x14ac:dyDescent="0.35">
      <c r="A830" s="46" t="s">
        <v>1572</v>
      </c>
      <c r="B830" s="46" t="s">
        <v>5027</v>
      </c>
      <c r="C830" s="27">
        <v>99916</v>
      </c>
      <c r="D830" s="48" t="s">
        <v>8074</v>
      </c>
      <c r="E830" s="39" t="s">
        <v>7481</v>
      </c>
      <c r="F830" s="44" t="s">
        <v>28</v>
      </c>
      <c r="G830" s="18" t="s">
        <v>4188</v>
      </c>
      <c r="H830" s="29">
        <v>0.84330000000000005</v>
      </c>
      <c r="I830" s="36">
        <f>(Reference!B$12*List!$H830)+Reference!B$13</f>
        <v>891.46613769068688</v>
      </c>
      <c r="J830" s="36">
        <f>(Reference!C$12*List!$H830)+Reference!C$13</f>
        <v>1330.3808459733991</v>
      </c>
      <c r="K830" s="36">
        <f>(Reference!D$12*List!$H830)+Reference!D$13</f>
        <v>1592.6254829976615</v>
      </c>
      <c r="L830" s="36">
        <f>(Reference!E$12*List!$H830)+Reference!E$13</f>
        <v>1969.7056663399164</v>
      </c>
      <c r="M830" s="36">
        <f>(Reference!F$12*List!$H830)+Reference!F$13</f>
        <v>2051.9676682696322</v>
      </c>
      <c r="N830" s="36">
        <f>(Reference!G$12*List!$H830)+Reference!G$13</f>
        <v>2323.5979028294996</v>
      </c>
      <c r="O830" s="36">
        <f>(Reference!H$12*List!$H830)+Reference!H$13</f>
        <v>2411.9329384587249</v>
      </c>
      <c r="P830" s="36">
        <f>(Reference!I$12*List!$H830)+Reference!I$13</f>
        <v>2506.8931017601426</v>
      </c>
      <c r="Q830" s="36">
        <f>(Reference!J$12*List!$H830)+Reference!J$13</f>
        <v>2902.1923862009244</v>
      </c>
      <c r="R830" s="36">
        <f>(Reference!K$12*List!$H830)+Reference!K$13</f>
        <v>2994.3920796389289</v>
      </c>
      <c r="S830" s="36">
        <f>(Reference!L$12*List!$H830)+Reference!L$13</f>
        <v>3230.6882999471054</v>
      </c>
      <c r="T830" s="36">
        <f>(Reference!M$12*List!$H830)+Reference!M$13</f>
        <v>3859.5233348326528</v>
      </c>
      <c r="U830" s="36">
        <f>(Reference!N$12*List!$H830)+Reference!N$13</f>
        <v>15569.436495431815</v>
      </c>
      <c r="V830" s="12">
        <f>(Reference!O$12*List!$H830)+Reference!O$13</f>
        <v>578.76011156322966</v>
      </c>
      <c r="W830" s="12">
        <f>(Reference!P$12*List!$H830)+Reference!P$13</f>
        <v>815.52561174818732</v>
      </c>
      <c r="X830" s="12">
        <f>(Reference!Q$12*List!$H830)+Reference!Q$13</f>
        <v>407.76280587409366</v>
      </c>
      <c r="Y830" s="53"/>
      <c r="Z830" s="1" t="str">
        <f t="shared" si="25"/>
        <v>CALHOUN, Iowa</v>
      </c>
      <c r="AA830" s="39" t="s">
        <v>7481</v>
      </c>
      <c r="AB830" s="40" t="s">
        <v>277</v>
      </c>
      <c r="AC830" s="44" t="s">
        <v>28</v>
      </c>
      <c r="AD830" s="62">
        <v>0.84330000000000005</v>
      </c>
      <c r="AE830" s="56" t="str">
        <f t="shared" si="24"/>
        <v/>
      </c>
      <c r="AF830" s="60">
        <v>16270</v>
      </c>
      <c r="AI830" s="60">
        <v>0.84330000000000005</v>
      </c>
    </row>
    <row r="831" spans="1:35" x14ac:dyDescent="0.35">
      <c r="A831" s="46" t="s">
        <v>1573</v>
      </c>
      <c r="B831" s="46" t="s">
        <v>5028</v>
      </c>
      <c r="C831" s="27">
        <v>99916</v>
      </c>
      <c r="D831" s="48" t="s">
        <v>8074</v>
      </c>
      <c r="E831" s="39" t="s">
        <v>7592</v>
      </c>
      <c r="F831" s="44" t="s">
        <v>28</v>
      </c>
      <c r="G831" s="18" t="s">
        <v>4188</v>
      </c>
      <c r="H831" s="11">
        <v>0.84330000000000005</v>
      </c>
      <c r="I831" s="36">
        <f>(Reference!B$12*List!$H831)+Reference!B$13</f>
        <v>891.46613769068688</v>
      </c>
      <c r="J831" s="36">
        <f>(Reference!C$12*List!$H831)+Reference!C$13</f>
        <v>1330.3808459733991</v>
      </c>
      <c r="K831" s="36">
        <f>(Reference!D$12*List!$H831)+Reference!D$13</f>
        <v>1592.6254829976615</v>
      </c>
      <c r="L831" s="36">
        <f>(Reference!E$12*List!$H831)+Reference!E$13</f>
        <v>1969.7056663399164</v>
      </c>
      <c r="M831" s="36">
        <f>(Reference!F$12*List!$H831)+Reference!F$13</f>
        <v>2051.9676682696322</v>
      </c>
      <c r="N831" s="36">
        <f>(Reference!G$12*List!$H831)+Reference!G$13</f>
        <v>2323.5979028294996</v>
      </c>
      <c r="O831" s="36">
        <f>(Reference!H$12*List!$H831)+Reference!H$13</f>
        <v>2411.9329384587249</v>
      </c>
      <c r="P831" s="36">
        <f>(Reference!I$12*List!$H831)+Reference!I$13</f>
        <v>2506.8931017601426</v>
      </c>
      <c r="Q831" s="36">
        <f>(Reference!J$12*List!$H831)+Reference!J$13</f>
        <v>2902.1923862009244</v>
      </c>
      <c r="R831" s="36">
        <f>(Reference!K$12*List!$H831)+Reference!K$13</f>
        <v>2994.3920796389289</v>
      </c>
      <c r="S831" s="36">
        <f>(Reference!L$12*List!$H831)+Reference!L$13</f>
        <v>3230.6882999471054</v>
      </c>
      <c r="T831" s="36">
        <f>(Reference!M$12*List!$H831)+Reference!M$13</f>
        <v>3859.5233348326528</v>
      </c>
      <c r="U831" s="36">
        <f>(Reference!N$12*List!$H831)+Reference!N$13</f>
        <v>15569.436495431815</v>
      </c>
      <c r="V831" s="12">
        <f>(Reference!O$12*List!$H831)+Reference!O$13</f>
        <v>578.76011156322966</v>
      </c>
      <c r="W831" s="12">
        <f>(Reference!P$12*List!$H831)+Reference!P$13</f>
        <v>815.52561174818732</v>
      </c>
      <c r="X831" s="12">
        <f>(Reference!Q$12*List!$H831)+Reference!Q$13</f>
        <v>407.76280587409366</v>
      </c>
      <c r="Y831" s="53"/>
      <c r="Z831" s="1" t="str">
        <f t="shared" si="25"/>
        <v>CARROLL, Iowa</v>
      </c>
      <c r="AA831" s="38" t="s">
        <v>7592</v>
      </c>
      <c r="AB831" s="40" t="s">
        <v>277</v>
      </c>
      <c r="AC831" s="43" t="s">
        <v>28</v>
      </c>
      <c r="AD831" s="61">
        <v>0.86539999999999995</v>
      </c>
      <c r="AE831" s="56" t="str">
        <f t="shared" si="24"/>
        <v/>
      </c>
      <c r="AF831" s="60">
        <v>16280</v>
      </c>
      <c r="AI831" s="60">
        <v>0.84330000000000005</v>
      </c>
    </row>
    <row r="832" spans="1:35" x14ac:dyDescent="0.35">
      <c r="A832" s="46" t="s">
        <v>1574</v>
      </c>
      <c r="B832" s="46" t="s">
        <v>5029</v>
      </c>
      <c r="C832" s="27">
        <v>99916</v>
      </c>
      <c r="D832" s="48" t="s">
        <v>8074</v>
      </c>
      <c r="E832" s="39" t="s">
        <v>7965</v>
      </c>
      <c r="F832" s="44" t="s">
        <v>28</v>
      </c>
      <c r="G832" s="18" t="s">
        <v>4188</v>
      </c>
      <c r="H832" s="11">
        <v>0.84330000000000005</v>
      </c>
      <c r="I832" s="36">
        <f>(Reference!B$12*List!$H832)+Reference!B$13</f>
        <v>891.46613769068688</v>
      </c>
      <c r="J832" s="36">
        <f>(Reference!C$12*List!$H832)+Reference!C$13</f>
        <v>1330.3808459733991</v>
      </c>
      <c r="K832" s="36">
        <f>(Reference!D$12*List!$H832)+Reference!D$13</f>
        <v>1592.6254829976615</v>
      </c>
      <c r="L832" s="36">
        <f>(Reference!E$12*List!$H832)+Reference!E$13</f>
        <v>1969.7056663399164</v>
      </c>
      <c r="M832" s="36">
        <f>(Reference!F$12*List!$H832)+Reference!F$13</f>
        <v>2051.9676682696322</v>
      </c>
      <c r="N832" s="36">
        <f>(Reference!G$12*List!$H832)+Reference!G$13</f>
        <v>2323.5979028294996</v>
      </c>
      <c r="O832" s="36">
        <f>(Reference!H$12*List!$H832)+Reference!H$13</f>
        <v>2411.9329384587249</v>
      </c>
      <c r="P832" s="36">
        <f>(Reference!I$12*List!$H832)+Reference!I$13</f>
        <v>2506.8931017601426</v>
      </c>
      <c r="Q832" s="36">
        <f>(Reference!J$12*List!$H832)+Reference!J$13</f>
        <v>2902.1923862009244</v>
      </c>
      <c r="R832" s="36">
        <f>(Reference!K$12*List!$H832)+Reference!K$13</f>
        <v>2994.3920796389289</v>
      </c>
      <c r="S832" s="36">
        <f>(Reference!L$12*List!$H832)+Reference!L$13</f>
        <v>3230.6882999471054</v>
      </c>
      <c r="T832" s="36">
        <f>(Reference!M$12*List!$H832)+Reference!M$13</f>
        <v>3859.5233348326528</v>
      </c>
      <c r="U832" s="36">
        <f>(Reference!N$12*List!$H832)+Reference!N$13</f>
        <v>15569.436495431815</v>
      </c>
      <c r="V832" s="12">
        <f>(Reference!O$12*List!$H832)+Reference!O$13</f>
        <v>578.76011156322966</v>
      </c>
      <c r="W832" s="12">
        <f>(Reference!P$12*List!$H832)+Reference!P$13</f>
        <v>815.52561174818732</v>
      </c>
      <c r="X832" s="12">
        <f>(Reference!Q$12*List!$H832)+Reference!Q$13</f>
        <v>407.76280587409366</v>
      </c>
      <c r="Y832" s="53"/>
      <c r="Z832" s="1" t="str">
        <f t="shared" si="25"/>
        <v>CASS, Iowa</v>
      </c>
      <c r="AA832" s="38" t="s">
        <v>7965</v>
      </c>
      <c r="AB832" s="40" t="s">
        <v>277</v>
      </c>
      <c r="AC832" s="43" t="s">
        <v>28</v>
      </c>
      <c r="AD832" s="61">
        <v>0.79179999999999995</v>
      </c>
      <c r="AE832" s="56" t="str">
        <f t="shared" si="24"/>
        <v/>
      </c>
      <c r="AF832" s="60">
        <v>16290</v>
      </c>
      <c r="AI832" s="60">
        <v>0.84330000000000005</v>
      </c>
    </row>
    <row r="833" spans="1:35" x14ac:dyDescent="0.35">
      <c r="A833" s="46" t="s">
        <v>1575</v>
      </c>
      <c r="B833" s="46" t="s">
        <v>5030</v>
      </c>
      <c r="C833" s="27">
        <v>99916</v>
      </c>
      <c r="D833" s="48" t="s">
        <v>8074</v>
      </c>
      <c r="E833" s="39" t="s">
        <v>8064</v>
      </c>
      <c r="F833" s="44" t="s">
        <v>28</v>
      </c>
      <c r="G833" s="18" t="s">
        <v>4188</v>
      </c>
      <c r="H833" s="29">
        <v>0.84330000000000005</v>
      </c>
      <c r="I833" s="36">
        <f>(Reference!B$12*List!$H833)+Reference!B$13</f>
        <v>891.46613769068688</v>
      </c>
      <c r="J833" s="36">
        <f>(Reference!C$12*List!$H833)+Reference!C$13</f>
        <v>1330.3808459733991</v>
      </c>
      <c r="K833" s="36">
        <f>(Reference!D$12*List!$H833)+Reference!D$13</f>
        <v>1592.6254829976615</v>
      </c>
      <c r="L833" s="36">
        <f>(Reference!E$12*List!$H833)+Reference!E$13</f>
        <v>1969.7056663399164</v>
      </c>
      <c r="M833" s="36">
        <f>(Reference!F$12*List!$H833)+Reference!F$13</f>
        <v>2051.9676682696322</v>
      </c>
      <c r="N833" s="36">
        <f>(Reference!G$12*List!$H833)+Reference!G$13</f>
        <v>2323.5979028294996</v>
      </c>
      <c r="O833" s="36">
        <f>(Reference!H$12*List!$H833)+Reference!H$13</f>
        <v>2411.9329384587249</v>
      </c>
      <c r="P833" s="36">
        <f>(Reference!I$12*List!$H833)+Reference!I$13</f>
        <v>2506.8931017601426</v>
      </c>
      <c r="Q833" s="36">
        <f>(Reference!J$12*List!$H833)+Reference!J$13</f>
        <v>2902.1923862009244</v>
      </c>
      <c r="R833" s="36">
        <f>(Reference!K$12*List!$H833)+Reference!K$13</f>
        <v>2994.3920796389289</v>
      </c>
      <c r="S833" s="36">
        <f>(Reference!L$12*List!$H833)+Reference!L$13</f>
        <v>3230.6882999471054</v>
      </c>
      <c r="T833" s="36">
        <f>(Reference!M$12*List!$H833)+Reference!M$13</f>
        <v>3859.5233348326528</v>
      </c>
      <c r="U833" s="36">
        <f>(Reference!N$12*List!$H833)+Reference!N$13</f>
        <v>15569.436495431815</v>
      </c>
      <c r="V833" s="12">
        <f>(Reference!O$12*List!$H833)+Reference!O$13</f>
        <v>578.76011156322966</v>
      </c>
      <c r="W833" s="12">
        <f>(Reference!P$12*List!$H833)+Reference!P$13</f>
        <v>815.52561174818732</v>
      </c>
      <c r="X833" s="12">
        <f>(Reference!Q$12*List!$H833)+Reference!Q$13</f>
        <v>407.76280587409366</v>
      </c>
      <c r="Y833" s="53"/>
      <c r="Z833" s="1" t="str">
        <f t="shared" si="25"/>
        <v>CEDAR, Iowa</v>
      </c>
      <c r="AA833" s="39" t="s">
        <v>8064</v>
      </c>
      <c r="AB833" s="40" t="s">
        <v>277</v>
      </c>
      <c r="AC833" s="44" t="s">
        <v>28</v>
      </c>
      <c r="AD833" s="62">
        <v>0.92459999999999998</v>
      </c>
      <c r="AE833" s="56" t="str">
        <f t="shared" si="24"/>
        <v/>
      </c>
      <c r="AF833" s="60">
        <v>16300</v>
      </c>
      <c r="AI833" s="60">
        <v>0.8639</v>
      </c>
    </row>
    <row r="834" spans="1:35" x14ac:dyDescent="0.35">
      <c r="A834" s="46" t="s">
        <v>1576</v>
      </c>
      <c r="B834" s="46" t="s">
        <v>5031</v>
      </c>
      <c r="C834" s="13">
        <v>99916</v>
      </c>
      <c r="D834" s="48" t="s">
        <v>8074</v>
      </c>
      <c r="E834" s="38" t="s">
        <v>8065</v>
      </c>
      <c r="F834" s="44" t="s">
        <v>28</v>
      </c>
      <c r="G834" s="18" t="s">
        <v>4188</v>
      </c>
      <c r="H834" s="11">
        <v>0.84330000000000005</v>
      </c>
      <c r="I834" s="36">
        <f>(Reference!B$12*List!$H834)+Reference!B$13</f>
        <v>891.46613769068688</v>
      </c>
      <c r="J834" s="36">
        <f>(Reference!C$12*List!$H834)+Reference!C$13</f>
        <v>1330.3808459733991</v>
      </c>
      <c r="K834" s="36">
        <f>(Reference!D$12*List!$H834)+Reference!D$13</f>
        <v>1592.6254829976615</v>
      </c>
      <c r="L834" s="36">
        <f>(Reference!E$12*List!$H834)+Reference!E$13</f>
        <v>1969.7056663399164</v>
      </c>
      <c r="M834" s="36">
        <f>(Reference!F$12*List!$H834)+Reference!F$13</f>
        <v>2051.9676682696322</v>
      </c>
      <c r="N834" s="36">
        <f>(Reference!G$12*List!$H834)+Reference!G$13</f>
        <v>2323.5979028294996</v>
      </c>
      <c r="O834" s="36">
        <f>(Reference!H$12*List!$H834)+Reference!H$13</f>
        <v>2411.9329384587249</v>
      </c>
      <c r="P834" s="36">
        <f>(Reference!I$12*List!$H834)+Reference!I$13</f>
        <v>2506.8931017601426</v>
      </c>
      <c r="Q834" s="36">
        <f>(Reference!J$12*List!$H834)+Reference!J$13</f>
        <v>2902.1923862009244</v>
      </c>
      <c r="R834" s="36">
        <f>(Reference!K$12*List!$H834)+Reference!K$13</f>
        <v>2994.3920796389289</v>
      </c>
      <c r="S834" s="36">
        <f>(Reference!L$12*List!$H834)+Reference!L$13</f>
        <v>3230.6882999471054</v>
      </c>
      <c r="T834" s="36">
        <f>(Reference!M$12*List!$H834)+Reference!M$13</f>
        <v>3859.5233348326528</v>
      </c>
      <c r="U834" s="36">
        <f>(Reference!N$12*List!$H834)+Reference!N$13</f>
        <v>15569.436495431815</v>
      </c>
      <c r="V834" s="12">
        <f>(Reference!O$12*List!$H834)+Reference!O$13</f>
        <v>578.76011156322966</v>
      </c>
      <c r="W834" s="12">
        <f>(Reference!P$12*List!$H834)+Reference!P$13</f>
        <v>815.52561174818732</v>
      </c>
      <c r="X834" s="12">
        <f>(Reference!Q$12*List!$H834)+Reference!Q$13</f>
        <v>407.76280587409366</v>
      </c>
      <c r="Y834" s="53"/>
      <c r="Z834" s="1" t="str">
        <f t="shared" si="25"/>
        <v>CERRO GORDO, Iowa</v>
      </c>
      <c r="AA834" s="38" t="s">
        <v>8065</v>
      </c>
      <c r="AB834" s="40" t="s">
        <v>277</v>
      </c>
      <c r="AC834" s="43" t="s">
        <v>28</v>
      </c>
      <c r="AD834" s="61">
        <v>0.79179999999999995</v>
      </c>
      <c r="AE834" s="56" t="str">
        <f t="shared" si="24"/>
        <v/>
      </c>
      <c r="AF834" s="60">
        <v>16310</v>
      </c>
      <c r="AI834" s="60">
        <v>0.84330000000000005</v>
      </c>
    </row>
    <row r="835" spans="1:35" x14ac:dyDescent="0.35">
      <c r="A835" s="46" t="s">
        <v>1577</v>
      </c>
      <c r="B835" s="46" t="s">
        <v>5032</v>
      </c>
      <c r="C835" s="27">
        <v>99916</v>
      </c>
      <c r="D835" s="48" t="s">
        <v>8074</v>
      </c>
      <c r="E835" s="39" t="s">
        <v>7483</v>
      </c>
      <c r="F835" s="44" t="s">
        <v>28</v>
      </c>
      <c r="G835" s="18" t="s">
        <v>4188</v>
      </c>
      <c r="H835" s="29">
        <v>0.84330000000000005</v>
      </c>
      <c r="I835" s="36">
        <f>(Reference!B$12*List!$H835)+Reference!B$13</f>
        <v>891.46613769068688</v>
      </c>
      <c r="J835" s="36">
        <f>(Reference!C$12*List!$H835)+Reference!C$13</f>
        <v>1330.3808459733991</v>
      </c>
      <c r="K835" s="36">
        <f>(Reference!D$12*List!$H835)+Reference!D$13</f>
        <v>1592.6254829976615</v>
      </c>
      <c r="L835" s="36">
        <f>(Reference!E$12*List!$H835)+Reference!E$13</f>
        <v>1969.7056663399164</v>
      </c>
      <c r="M835" s="36">
        <f>(Reference!F$12*List!$H835)+Reference!F$13</f>
        <v>2051.9676682696322</v>
      </c>
      <c r="N835" s="36">
        <f>(Reference!G$12*List!$H835)+Reference!G$13</f>
        <v>2323.5979028294996</v>
      </c>
      <c r="O835" s="36">
        <f>(Reference!H$12*List!$H835)+Reference!H$13</f>
        <v>2411.9329384587249</v>
      </c>
      <c r="P835" s="36">
        <f>(Reference!I$12*List!$H835)+Reference!I$13</f>
        <v>2506.8931017601426</v>
      </c>
      <c r="Q835" s="36">
        <f>(Reference!J$12*List!$H835)+Reference!J$13</f>
        <v>2902.1923862009244</v>
      </c>
      <c r="R835" s="36">
        <f>(Reference!K$12*List!$H835)+Reference!K$13</f>
        <v>2994.3920796389289</v>
      </c>
      <c r="S835" s="36">
        <f>(Reference!L$12*List!$H835)+Reference!L$13</f>
        <v>3230.6882999471054</v>
      </c>
      <c r="T835" s="36">
        <f>(Reference!M$12*List!$H835)+Reference!M$13</f>
        <v>3859.5233348326528</v>
      </c>
      <c r="U835" s="36">
        <f>(Reference!N$12*List!$H835)+Reference!N$13</f>
        <v>15569.436495431815</v>
      </c>
      <c r="V835" s="12">
        <f>(Reference!O$12*List!$H835)+Reference!O$13</f>
        <v>578.76011156322966</v>
      </c>
      <c r="W835" s="12">
        <f>(Reference!P$12*List!$H835)+Reference!P$13</f>
        <v>815.52561174818732</v>
      </c>
      <c r="X835" s="12">
        <f>(Reference!Q$12*List!$H835)+Reference!Q$13</f>
        <v>407.76280587409366</v>
      </c>
      <c r="Y835" s="53"/>
      <c r="Z835" s="1" t="str">
        <f t="shared" si="25"/>
        <v>CHEROKEE, Iowa</v>
      </c>
      <c r="AA835" s="39" t="s">
        <v>7483</v>
      </c>
      <c r="AB835" s="40" t="s">
        <v>277</v>
      </c>
      <c r="AC835" s="44" t="s">
        <v>28</v>
      </c>
      <c r="AD835" s="62">
        <v>0.84330000000000005</v>
      </c>
      <c r="AE835" s="56" t="str">
        <f t="shared" si="24"/>
        <v/>
      </c>
      <c r="AF835" s="60">
        <v>16320</v>
      </c>
      <c r="AI835" s="60">
        <v>0.84330000000000005</v>
      </c>
    </row>
    <row r="836" spans="1:35" x14ac:dyDescent="0.35">
      <c r="A836" s="46" t="s">
        <v>1578</v>
      </c>
      <c r="B836" s="46" t="s">
        <v>5033</v>
      </c>
      <c r="C836" s="27">
        <v>99916</v>
      </c>
      <c r="D836" s="48" t="s">
        <v>8074</v>
      </c>
      <c r="E836" s="39" t="s">
        <v>8066</v>
      </c>
      <c r="F836" s="44" t="s">
        <v>28</v>
      </c>
      <c r="G836" s="18" t="s">
        <v>4188</v>
      </c>
      <c r="H836" s="29">
        <v>0.84330000000000005</v>
      </c>
      <c r="I836" s="36">
        <f>(Reference!B$12*List!$H836)+Reference!B$13</f>
        <v>891.46613769068688</v>
      </c>
      <c r="J836" s="36">
        <f>(Reference!C$12*List!$H836)+Reference!C$13</f>
        <v>1330.3808459733991</v>
      </c>
      <c r="K836" s="36">
        <f>(Reference!D$12*List!$H836)+Reference!D$13</f>
        <v>1592.6254829976615</v>
      </c>
      <c r="L836" s="36">
        <f>(Reference!E$12*List!$H836)+Reference!E$13</f>
        <v>1969.7056663399164</v>
      </c>
      <c r="M836" s="36">
        <f>(Reference!F$12*List!$H836)+Reference!F$13</f>
        <v>2051.9676682696322</v>
      </c>
      <c r="N836" s="36">
        <f>(Reference!G$12*List!$H836)+Reference!G$13</f>
        <v>2323.5979028294996</v>
      </c>
      <c r="O836" s="36">
        <f>(Reference!H$12*List!$H836)+Reference!H$13</f>
        <v>2411.9329384587249</v>
      </c>
      <c r="P836" s="36">
        <f>(Reference!I$12*List!$H836)+Reference!I$13</f>
        <v>2506.8931017601426</v>
      </c>
      <c r="Q836" s="36">
        <f>(Reference!J$12*List!$H836)+Reference!J$13</f>
        <v>2902.1923862009244</v>
      </c>
      <c r="R836" s="36">
        <f>(Reference!K$12*List!$H836)+Reference!K$13</f>
        <v>2994.3920796389289</v>
      </c>
      <c r="S836" s="36">
        <f>(Reference!L$12*List!$H836)+Reference!L$13</f>
        <v>3230.6882999471054</v>
      </c>
      <c r="T836" s="36">
        <f>(Reference!M$12*List!$H836)+Reference!M$13</f>
        <v>3859.5233348326528</v>
      </c>
      <c r="U836" s="36">
        <f>(Reference!N$12*List!$H836)+Reference!N$13</f>
        <v>15569.436495431815</v>
      </c>
      <c r="V836" s="12">
        <f>(Reference!O$12*List!$H836)+Reference!O$13</f>
        <v>578.76011156322966</v>
      </c>
      <c r="W836" s="12">
        <f>(Reference!P$12*List!$H836)+Reference!P$13</f>
        <v>815.52561174818732</v>
      </c>
      <c r="X836" s="12">
        <f>(Reference!Q$12*List!$H836)+Reference!Q$13</f>
        <v>407.76280587409366</v>
      </c>
      <c r="Y836" s="53"/>
      <c r="Z836" s="1" t="str">
        <f t="shared" si="25"/>
        <v>CHICKASAW, Iowa</v>
      </c>
      <c r="AA836" s="39" t="s">
        <v>8066</v>
      </c>
      <c r="AB836" s="40" t="s">
        <v>277</v>
      </c>
      <c r="AC836" s="44" t="s">
        <v>28</v>
      </c>
      <c r="AD836" s="62">
        <v>0.84330000000000005</v>
      </c>
      <c r="AE836" s="56" t="str">
        <f t="shared" si="24"/>
        <v/>
      </c>
      <c r="AF836" s="60">
        <v>16330</v>
      </c>
      <c r="AI836" s="60">
        <v>0.84330000000000005</v>
      </c>
    </row>
    <row r="837" spans="1:35" x14ac:dyDescent="0.35">
      <c r="A837" s="46" t="s">
        <v>1579</v>
      </c>
      <c r="B837" s="46" t="s">
        <v>5034</v>
      </c>
      <c r="C837" s="27">
        <v>99916</v>
      </c>
      <c r="D837" s="48" t="s">
        <v>8074</v>
      </c>
      <c r="E837" s="39" t="s">
        <v>7486</v>
      </c>
      <c r="F837" s="44" t="s">
        <v>28</v>
      </c>
      <c r="G837" s="18" t="s">
        <v>4188</v>
      </c>
      <c r="H837" s="29">
        <v>0.84330000000000005</v>
      </c>
      <c r="I837" s="36">
        <f>(Reference!B$12*List!$H837)+Reference!B$13</f>
        <v>891.46613769068688</v>
      </c>
      <c r="J837" s="36">
        <f>(Reference!C$12*List!$H837)+Reference!C$13</f>
        <v>1330.3808459733991</v>
      </c>
      <c r="K837" s="36">
        <f>(Reference!D$12*List!$H837)+Reference!D$13</f>
        <v>1592.6254829976615</v>
      </c>
      <c r="L837" s="36">
        <f>(Reference!E$12*List!$H837)+Reference!E$13</f>
        <v>1969.7056663399164</v>
      </c>
      <c r="M837" s="36">
        <f>(Reference!F$12*List!$H837)+Reference!F$13</f>
        <v>2051.9676682696322</v>
      </c>
      <c r="N837" s="36">
        <f>(Reference!G$12*List!$H837)+Reference!G$13</f>
        <v>2323.5979028294996</v>
      </c>
      <c r="O837" s="36">
        <f>(Reference!H$12*List!$H837)+Reference!H$13</f>
        <v>2411.9329384587249</v>
      </c>
      <c r="P837" s="36">
        <f>(Reference!I$12*List!$H837)+Reference!I$13</f>
        <v>2506.8931017601426</v>
      </c>
      <c r="Q837" s="36">
        <f>(Reference!J$12*List!$H837)+Reference!J$13</f>
        <v>2902.1923862009244</v>
      </c>
      <c r="R837" s="36">
        <f>(Reference!K$12*List!$H837)+Reference!K$13</f>
        <v>2994.3920796389289</v>
      </c>
      <c r="S837" s="36">
        <f>(Reference!L$12*List!$H837)+Reference!L$13</f>
        <v>3230.6882999471054</v>
      </c>
      <c r="T837" s="36">
        <f>(Reference!M$12*List!$H837)+Reference!M$13</f>
        <v>3859.5233348326528</v>
      </c>
      <c r="U837" s="36">
        <f>(Reference!N$12*List!$H837)+Reference!N$13</f>
        <v>15569.436495431815</v>
      </c>
      <c r="V837" s="12">
        <f>(Reference!O$12*List!$H837)+Reference!O$13</f>
        <v>578.76011156322966</v>
      </c>
      <c r="W837" s="12">
        <f>(Reference!P$12*List!$H837)+Reference!P$13</f>
        <v>815.52561174818732</v>
      </c>
      <c r="X837" s="12">
        <f>(Reference!Q$12*List!$H837)+Reference!Q$13</f>
        <v>407.76280587409366</v>
      </c>
      <c r="Y837" s="53"/>
      <c r="Z837" s="1" t="str">
        <f t="shared" si="25"/>
        <v>CLARKE, Iowa</v>
      </c>
      <c r="AA837" s="39" t="s">
        <v>7486</v>
      </c>
      <c r="AB837" s="40" t="s">
        <v>277</v>
      </c>
      <c r="AC837" s="44" t="s">
        <v>28</v>
      </c>
      <c r="AD837" s="62">
        <v>0.84330000000000005</v>
      </c>
      <c r="AE837" s="56" t="str">
        <f t="shared" si="24"/>
        <v/>
      </c>
      <c r="AF837" s="60">
        <v>16340</v>
      </c>
      <c r="AI837" s="60">
        <v>0.84330000000000005</v>
      </c>
    </row>
    <row r="838" spans="1:35" x14ac:dyDescent="0.35">
      <c r="A838" s="46" t="s">
        <v>1580</v>
      </c>
      <c r="B838" s="46" t="s">
        <v>5035</v>
      </c>
      <c r="C838" s="27">
        <v>99916</v>
      </c>
      <c r="D838" s="48" t="s">
        <v>8074</v>
      </c>
      <c r="E838" s="39" t="s">
        <v>7487</v>
      </c>
      <c r="F838" s="44" t="s">
        <v>28</v>
      </c>
      <c r="G838" s="18" t="s">
        <v>4188</v>
      </c>
      <c r="H838" s="29">
        <v>0.84330000000000005</v>
      </c>
      <c r="I838" s="36">
        <f>(Reference!B$12*List!$H838)+Reference!B$13</f>
        <v>891.46613769068688</v>
      </c>
      <c r="J838" s="36">
        <f>(Reference!C$12*List!$H838)+Reference!C$13</f>
        <v>1330.3808459733991</v>
      </c>
      <c r="K838" s="36">
        <f>(Reference!D$12*List!$H838)+Reference!D$13</f>
        <v>1592.6254829976615</v>
      </c>
      <c r="L838" s="36">
        <f>(Reference!E$12*List!$H838)+Reference!E$13</f>
        <v>1969.7056663399164</v>
      </c>
      <c r="M838" s="36">
        <f>(Reference!F$12*List!$H838)+Reference!F$13</f>
        <v>2051.9676682696322</v>
      </c>
      <c r="N838" s="36">
        <f>(Reference!G$12*List!$H838)+Reference!G$13</f>
        <v>2323.5979028294996</v>
      </c>
      <c r="O838" s="36">
        <f>(Reference!H$12*List!$H838)+Reference!H$13</f>
        <v>2411.9329384587249</v>
      </c>
      <c r="P838" s="36">
        <f>(Reference!I$12*List!$H838)+Reference!I$13</f>
        <v>2506.8931017601426</v>
      </c>
      <c r="Q838" s="36">
        <f>(Reference!J$12*List!$H838)+Reference!J$13</f>
        <v>2902.1923862009244</v>
      </c>
      <c r="R838" s="36">
        <f>(Reference!K$12*List!$H838)+Reference!K$13</f>
        <v>2994.3920796389289</v>
      </c>
      <c r="S838" s="36">
        <f>(Reference!L$12*List!$H838)+Reference!L$13</f>
        <v>3230.6882999471054</v>
      </c>
      <c r="T838" s="36">
        <f>(Reference!M$12*List!$H838)+Reference!M$13</f>
        <v>3859.5233348326528</v>
      </c>
      <c r="U838" s="36">
        <f>(Reference!N$12*List!$H838)+Reference!N$13</f>
        <v>15569.436495431815</v>
      </c>
      <c r="V838" s="12">
        <f>(Reference!O$12*List!$H838)+Reference!O$13</f>
        <v>578.76011156322966</v>
      </c>
      <c r="W838" s="12">
        <f>(Reference!P$12*List!$H838)+Reference!P$13</f>
        <v>815.52561174818732</v>
      </c>
      <c r="X838" s="12">
        <f>(Reference!Q$12*List!$H838)+Reference!Q$13</f>
        <v>407.76280587409366</v>
      </c>
      <c r="Y838" s="53"/>
      <c r="Z838" s="1" t="str">
        <f t="shared" si="25"/>
        <v>CLAY, Iowa</v>
      </c>
      <c r="AA838" s="39" t="s">
        <v>7487</v>
      </c>
      <c r="AB838" s="40" t="s">
        <v>277</v>
      </c>
      <c r="AC838" s="44" t="s">
        <v>28</v>
      </c>
      <c r="AD838" s="62">
        <v>0.84330000000000005</v>
      </c>
      <c r="AE838" s="56" t="str">
        <f t="shared" si="24"/>
        <v/>
      </c>
      <c r="AF838" s="60">
        <v>16350</v>
      </c>
      <c r="AI838" s="60">
        <v>0.84330000000000005</v>
      </c>
    </row>
    <row r="839" spans="1:35" x14ac:dyDescent="0.35">
      <c r="A839" s="46" t="s">
        <v>1581</v>
      </c>
      <c r="B839" s="46" t="s">
        <v>5036</v>
      </c>
      <c r="C839" s="27">
        <v>99916</v>
      </c>
      <c r="D839" s="48" t="s">
        <v>8074</v>
      </c>
      <c r="E839" s="39" t="s">
        <v>7837</v>
      </c>
      <c r="F839" s="44" t="s">
        <v>28</v>
      </c>
      <c r="G839" s="18" t="s">
        <v>4188</v>
      </c>
      <c r="H839" s="29">
        <v>0.84330000000000005</v>
      </c>
      <c r="I839" s="36">
        <f>(Reference!B$12*List!$H839)+Reference!B$13</f>
        <v>891.46613769068688</v>
      </c>
      <c r="J839" s="36">
        <f>(Reference!C$12*List!$H839)+Reference!C$13</f>
        <v>1330.3808459733991</v>
      </c>
      <c r="K839" s="36">
        <f>(Reference!D$12*List!$H839)+Reference!D$13</f>
        <v>1592.6254829976615</v>
      </c>
      <c r="L839" s="36">
        <f>(Reference!E$12*List!$H839)+Reference!E$13</f>
        <v>1969.7056663399164</v>
      </c>
      <c r="M839" s="36">
        <f>(Reference!F$12*List!$H839)+Reference!F$13</f>
        <v>2051.9676682696322</v>
      </c>
      <c r="N839" s="36">
        <f>(Reference!G$12*List!$H839)+Reference!G$13</f>
        <v>2323.5979028294996</v>
      </c>
      <c r="O839" s="36">
        <f>(Reference!H$12*List!$H839)+Reference!H$13</f>
        <v>2411.9329384587249</v>
      </c>
      <c r="P839" s="36">
        <f>(Reference!I$12*List!$H839)+Reference!I$13</f>
        <v>2506.8931017601426</v>
      </c>
      <c r="Q839" s="36">
        <f>(Reference!J$12*List!$H839)+Reference!J$13</f>
        <v>2902.1923862009244</v>
      </c>
      <c r="R839" s="36">
        <f>(Reference!K$12*List!$H839)+Reference!K$13</f>
        <v>2994.3920796389289</v>
      </c>
      <c r="S839" s="36">
        <f>(Reference!L$12*List!$H839)+Reference!L$13</f>
        <v>3230.6882999471054</v>
      </c>
      <c r="T839" s="36">
        <f>(Reference!M$12*List!$H839)+Reference!M$13</f>
        <v>3859.5233348326528</v>
      </c>
      <c r="U839" s="36">
        <f>(Reference!N$12*List!$H839)+Reference!N$13</f>
        <v>15569.436495431815</v>
      </c>
      <c r="V839" s="12">
        <f>(Reference!O$12*List!$H839)+Reference!O$13</f>
        <v>578.76011156322966</v>
      </c>
      <c r="W839" s="12">
        <f>(Reference!P$12*List!$H839)+Reference!P$13</f>
        <v>815.52561174818732</v>
      </c>
      <c r="X839" s="12">
        <f>(Reference!Q$12*List!$H839)+Reference!Q$13</f>
        <v>407.76280587409366</v>
      </c>
      <c r="Y839" s="53"/>
      <c r="Z839" s="1" t="str">
        <f t="shared" si="25"/>
        <v>CLAYTON, Iowa</v>
      </c>
      <c r="AA839" s="39" t="s">
        <v>7837</v>
      </c>
      <c r="AB839" s="40" t="s">
        <v>277</v>
      </c>
      <c r="AC839" s="44" t="s">
        <v>28</v>
      </c>
      <c r="AD839" s="62">
        <v>0.84330000000000005</v>
      </c>
      <c r="AE839" s="56" t="str">
        <f t="shared" si="24"/>
        <v/>
      </c>
      <c r="AF839" s="60">
        <v>16360</v>
      </c>
      <c r="AI839" s="60">
        <v>0.84330000000000005</v>
      </c>
    </row>
    <row r="840" spans="1:35" x14ac:dyDescent="0.35">
      <c r="A840" s="46" t="s">
        <v>1582</v>
      </c>
      <c r="B840" s="46" t="s">
        <v>5037</v>
      </c>
      <c r="C840" s="27">
        <v>99916</v>
      </c>
      <c r="D840" s="48" t="s">
        <v>8074</v>
      </c>
      <c r="E840" s="39" t="s">
        <v>7968</v>
      </c>
      <c r="F840" s="44" t="s">
        <v>28</v>
      </c>
      <c r="G840" s="18" t="s">
        <v>4188</v>
      </c>
      <c r="H840" s="29">
        <v>0.84330000000000005</v>
      </c>
      <c r="I840" s="36">
        <f>(Reference!B$12*List!$H840)+Reference!B$13</f>
        <v>891.46613769068688</v>
      </c>
      <c r="J840" s="36">
        <f>(Reference!C$12*List!$H840)+Reference!C$13</f>
        <v>1330.3808459733991</v>
      </c>
      <c r="K840" s="36">
        <f>(Reference!D$12*List!$H840)+Reference!D$13</f>
        <v>1592.6254829976615</v>
      </c>
      <c r="L840" s="36">
        <f>(Reference!E$12*List!$H840)+Reference!E$13</f>
        <v>1969.7056663399164</v>
      </c>
      <c r="M840" s="36">
        <f>(Reference!F$12*List!$H840)+Reference!F$13</f>
        <v>2051.9676682696322</v>
      </c>
      <c r="N840" s="36">
        <f>(Reference!G$12*List!$H840)+Reference!G$13</f>
        <v>2323.5979028294996</v>
      </c>
      <c r="O840" s="36">
        <f>(Reference!H$12*List!$H840)+Reference!H$13</f>
        <v>2411.9329384587249</v>
      </c>
      <c r="P840" s="36">
        <f>(Reference!I$12*List!$H840)+Reference!I$13</f>
        <v>2506.8931017601426</v>
      </c>
      <c r="Q840" s="36">
        <f>(Reference!J$12*List!$H840)+Reference!J$13</f>
        <v>2902.1923862009244</v>
      </c>
      <c r="R840" s="36">
        <f>(Reference!K$12*List!$H840)+Reference!K$13</f>
        <v>2994.3920796389289</v>
      </c>
      <c r="S840" s="36">
        <f>(Reference!L$12*List!$H840)+Reference!L$13</f>
        <v>3230.6882999471054</v>
      </c>
      <c r="T840" s="36">
        <f>(Reference!M$12*List!$H840)+Reference!M$13</f>
        <v>3859.5233348326528</v>
      </c>
      <c r="U840" s="36">
        <f>(Reference!N$12*List!$H840)+Reference!N$13</f>
        <v>15569.436495431815</v>
      </c>
      <c r="V840" s="12">
        <f>(Reference!O$12*List!$H840)+Reference!O$13</f>
        <v>578.76011156322966</v>
      </c>
      <c r="W840" s="12">
        <f>(Reference!P$12*List!$H840)+Reference!P$13</f>
        <v>815.52561174818732</v>
      </c>
      <c r="X840" s="12">
        <f>(Reference!Q$12*List!$H840)+Reference!Q$13</f>
        <v>407.76280587409366</v>
      </c>
      <c r="Y840" s="53"/>
      <c r="Z840" s="1" t="str">
        <f t="shared" si="25"/>
        <v>CLINTON, Iowa</v>
      </c>
      <c r="AA840" s="39" t="s">
        <v>7968</v>
      </c>
      <c r="AB840" s="40" t="s">
        <v>277</v>
      </c>
      <c r="AC840" s="44" t="s">
        <v>28</v>
      </c>
      <c r="AD840" s="62">
        <v>0.84330000000000005</v>
      </c>
      <c r="AE840" s="56" t="str">
        <f t="shared" si="24"/>
        <v/>
      </c>
      <c r="AF840" s="60">
        <v>16370</v>
      </c>
      <c r="AI840" s="60">
        <v>0.79179999999999995</v>
      </c>
    </row>
    <row r="841" spans="1:35" x14ac:dyDescent="0.35">
      <c r="A841" s="46" t="s">
        <v>1583</v>
      </c>
      <c r="B841" s="46" t="s">
        <v>5038</v>
      </c>
      <c r="C841" s="13">
        <v>99916</v>
      </c>
      <c r="D841" s="48" t="s">
        <v>8074</v>
      </c>
      <c r="E841" s="38" t="s">
        <v>7599</v>
      </c>
      <c r="F841" s="44" t="s">
        <v>28</v>
      </c>
      <c r="G841" s="18" t="s">
        <v>4188</v>
      </c>
      <c r="H841" s="29">
        <v>0.84330000000000005</v>
      </c>
      <c r="I841" s="36">
        <f>(Reference!B$12*List!$H841)+Reference!B$13</f>
        <v>891.46613769068688</v>
      </c>
      <c r="J841" s="36">
        <f>(Reference!C$12*List!$H841)+Reference!C$13</f>
        <v>1330.3808459733991</v>
      </c>
      <c r="K841" s="36">
        <f>(Reference!D$12*List!$H841)+Reference!D$13</f>
        <v>1592.6254829976615</v>
      </c>
      <c r="L841" s="36">
        <f>(Reference!E$12*List!$H841)+Reference!E$13</f>
        <v>1969.7056663399164</v>
      </c>
      <c r="M841" s="36">
        <f>(Reference!F$12*List!$H841)+Reference!F$13</f>
        <v>2051.9676682696322</v>
      </c>
      <c r="N841" s="36">
        <f>(Reference!G$12*List!$H841)+Reference!G$13</f>
        <v>2323.5979028294996</v>
      </c>
      <c r="O841" s="36">
        <f>(Reference!H$12*List!$H841)+Reference!H$13</f>
        <v>2411.9329384587249</v>
      </c>
      <c r="P841" s="36">
        <f>(Reference!I$12*List!$H841)+Reference!I$13</f>
        <v>2506.8931017601426</v>
      </c>
      <c r="Q841" s="36">
        <f>(Reference!J$12*List!$H841)+Reference!J$13</f>
        <v>2902.1923862009244</v>
      </c>
      <c r="R841" s="36">
        <f>(Reference!K$12*List!$H841)+Reference!K$13</f>
        <v>2994.3920796389289</v>
      </c>
      <c r="S841" s="36">
        <f>(Reference!L$12*List!$H841)+Reference!L$13</f>
        <v>3230.6882999471054</v>
      </c>
      <c r="T841" s="36">
        <f>(Reference!M$12*List!$H841)+Reference!M$13</f>
        <v>3859.5233348326528</v>
      </c>
      <c r="U841" s="36">
        <f>(Reference!N$12*List!$H841)+Reference!N$13</f>
        <v>15569.436495431815</v>
      </c>
      <c r="V841" s="12">
        <f>(Reference!O$12*List!$H841)+Reference!O$13</f>
        <v>578.76011156322966</v>
      </c>
      <c r="W841" s="12">
        <f>(Reference!P$12*List!$H841)+Reference!P$13</f>
        <v>815.52561174818732</v>
      </c>
      <c r="X841" s="12">
        <f>(Reference!Q$12*List!$H841)+Reference!Q$13</f>
        <v>407.76280587409366</v>
      </c>
      <c r="Y841" s="53"/>
      <c r="Z841" s="1" t="str">
        <f t="shared" si="25"/>
        <v>CRAWFORD, Iowa</v>
      </c>
      <c r="AA841" s="39" t="s">
        <v>7599</v>
      </c>
      <c r="AB841" s="40" t="s">
        <v>277</v>
      </c>
      <c r="AC841" s="44" t="s">
        <v>28</v>
      </c>
      <c r="AD841" s="62">
        <v>0.84330000000000005</v>
      </c>
      <c r="AE841" s="56" t="str">
        <f t="shared" si="24"/>
        <v/>
      </c>
      <c r="AF841" s="60">
        <v>16380</v>
      </c>
      <c r="AI841" s="60">
        <v>0.89200000000000002</v>
      </c>
    </row>
    <row r="842" spans="1:35" x14ac:dyDescent="0.35">
      <c r="A842" s="46" t="s">
        <v>1584</v>
      </c>
      <c r="B842" s="46" t="s">
        <v>5039</v>
      </c>
      <c r="C842" s="13" t="s">
        <v>4064</v>
      </c>
      <c r="D842" s="48" t="s">
        <v>450</v>
      </c>
      <c r="E842" s="38" t="s">
        <v>7497</v>
      </c>
      <c r="F842" s="43" t="s">
        <v>28</v>
      </c>
      <c r="G842" s="18" t="s">
        <v>4187</v>
      </c>
      <c r="H842" s="29">
        <v>0.89200000000000002</v>
      </c>
      <c r="I842" s="36">
        <f>(Reference!B$12*List!$H842)+Reference!B$13</f>
        <v>928.97770206659322</v>
      </c>
      <c r="J842" s="36">
        <f>(Reference!C$12*List!$H842)+Reference!C$13</f>
        <v>1386.3612861026006</v>
      </c>
      <c r="K842" s="36">
        <f>(Reference!D$12*List!$H842)+Reference!D$13</f>
        <v>1659.6407859983285</v>
      </c>
      <c r="L842" s="36">
        <f>(Reference!E$12*List!$H842)+Reference!E$13</f>
        <v>2052.5879405852384</v>
      </c>
      <c r="M842" s="36">
        <f>(Reference!F$12*List!$H842)+Reference!F$13</f>
        <v>2138.3114047630561</v>
      </c>
      <c r="N842" s="36">
        <f>(Reference!G$12*List!$H842)+Reference!G$13</f>
        <v>2421.3714341287359</v>
      </c>
      <c r="O842" s="36">
        <f>(Reference!H$12*List!$H842)+Reference!H$13</f>
        <v>2513.4234761988764</v>
      </c>
      <c r="P842" s="36">
        <f>(Reference!I$12*List!$H842)+Reference!I$13</f>
        <v>2612.3794214242771</v>
      </c>
      <c r="Q842" s="36">
        <f>(Reference!J$12*List!$H842)+Reference!J$13</f>
        <v>3024.3123096881523</v>
      </c>
      <c r="R842" s="36">
        <f>(Reference!K$12*List!$H842)+Reference!K$13</f>
        <v>3120.3916285988616</v>
      </c>
      <c r="S842" s="36">
        <f>(Reference!L$12*List!$H842)+Reference!L$13</f>
        <v>3366.6308411364853</v>
      </c>
      <c r="T842" s="36">
        <f>(Reference!M$12*List!$H842)+Reference!M$13</f>
        <v>4021.9263156232937</v>
      </c>
      <c r="U842" s="36">
        <f>(Reference!N$12*List!$H842)+Reference!N$13</f>
        <v>16224.575142546215</v>
      </c>
      <c r="V842" s="12">
        <f>(Reference!O$12*List!$H842)+Reference!O$13</f>
        <v>603.11347313829788</v>
      </c>
      <c r="W842" s="12">
        <f>(Reference!P$12*List!$H842)+Reference!P$13</f>
        <v>849.84171214941978</v>
      </c>
      <c r="X842" s="12">
        <f>(Reference!Q$12*List!$H842)+Reference!Q$13</f>
        <v>424.92085607470989</v>
      </c>
      <c r="Y842" s="53"/>
      <c r="Z842" s="1" t="str">
        <f t="shared" si="25"/>
        <v>DALLAS, Iowa</v>
      </c>
      <c r="AA842" s="39" t="s">
        <v>7497</v>
      </c>
      <c r="AB842" s="40" t="s">
        <v>277</v>
      </c>
      <c r="AC842" s="44" t="s">
        <v>28</v>
      </c>
      <c r="AD842" s="62">
        <v>0.84330000000000005</v>
      </c>
      <c r="AE842" s="56" t="str">
        <f t="shared" si="24"/>
        <v/>
      </c>
      <c r="AF842" s="60">
        <v>16390</v>
      </c>
      <c r="AI842" s="60">
        <v>0.84330000000000005</v>
      </c>
    </row>
    <row r="843" spans="1:35" x14ac:dyDescent="0.35">
      <c r="A843" s="46" t="s">
        <v>1585</v>
      </c>
      <c r="B843" s="46" t="s">
        <v>5040</v>
      </c>
      <c r="C843" s="27">
        <v>99916</v>
      </c>
      <c r="D843" s="48" t="s">
        <v>8074</v>
      </c>
      <c r="E843" s="39" t="s">
        <v>8067</v>
      </c>
      <c r="F843" s="44" t="s">
        <v>28</v>
      </c>
      <c r="G843" s="18" t="s">
        <v>4188</v>
      </c>
      <c r="H843" s="29">
        <v>0.84330000000000005</v>
      </c>
      <c r="I843" s="36">
        <f>(Reference!B$12*List!$H843)+Reference!B$13</f>
        <v>891.46613769068688</v>
      </c>
      <c r="J843" s="36">
        <f>(Reference!C$12*List!$H843)+Reference!C$13</f>
        <v>1330.3808459733991</v>
      </c>
      <c r="K843" s="36">
        <f>(Reference!D$12*List!$H843)+Reference!D$13</f>
        <v>1592.6254829976615</v>
      </c>
      <c r="L843" s="36">
        <f>(Reference!E$12*List!$H843)+Reference!E$13</f>
        <v>1969.7056663399164</v>
      </c>
      <c r="M843" s="36">
        <f>(Reference!F$12*List!$H843)+Reference!F$13</f>
        <v>2051.9676682696322</v>
      </c>
      <c r="N843" s="36">
        <f>(Reference!G$12*List!$H843)+Reference!G$13</f>
        <v>2323.5979028294996</v>
      </c>
      <c r="O843" s="36">
        <f>(Reference!H$12*List!$H843)+Reference!H$13</f>
        <v>2411.9329384587249</v>
      </c>
      <c r="P843" s="36">
        <f>(Reference!I$12*List!$H843)+Reference!I$13</f>
        <v>2506.8931017601426</v>
      </c>
      <c r="Q843" s="36">
        <f>(Reference!J$12*List!$H843)+Reference!J$13</f>
        <v>2902.1923862009244</v>
      </c>
      <c r="R843" s="36">
        <f>(Reference!K$12*List!$H843)+Reference!K$13</f>
        <v>2994.3920796389289</v>
      </c>
      <c r="S843" s="36">
        <f>(Reference!L$12*List!$H843)+Reference!L$13</f>
        <v>3230.6882999471054</v>
      </c>
      <c r="T843" s="36">
        <f>(Reference!M$12*List!$H843)+Reference!M$13</f>
        <v>3859.5233348326528</v>
      </c>
      <c r="U843" s="36">
        <f>(Reference!N$12*List!$H843)+Reference!N$13</f>
        <v>15569.436495431815</v>
      </c>
      <c r="V843" s="12">
        <f>(Reference!O$12*List!$H843)+Reference!O$13</f>
        <v>578.76011156322966</v>
      </c>
      <c r="W843" s="12">
        <f>(Reference!P$12*List!$H843)+Reference!P$13</f>
        <v>815.52561174818732</v>
      </c>
      <c r="X843" s="12">
        <f>(Reference!Q$12*List!$H843)+Reference!Q$13</f>
        <v>407.76280587409366</v>
      </c>
      <c r="Y843" s="53"/>
      <c r="Z843" s="1" t="str">
        <f t="shared" si="25"/>
        <v>DAVIS, Iowa</v>
      </c>
      <c r="AA843" s="39" t="s">
        <v>8067</v>
      </c>
      <c r="AB843" s="40" t="s">
        <v>277</v>
      </c>
      <c r="AC843" s="44" t="s">
        <v>28</v>
      </c>
      <c r="AD843" s="62">
        <v>0.84330000000000005</v>
      </c>
      <c r="AE843" s="56" t="str">
        <f t="shared" si="24"/>
        <v/>
      </c>
      <c r="AF843" s="60">
        <v>16400</v>
      </c>
      <c r="AI843" s="60">
        <v>0.84330000000000005</v>
      </c>
    </row>
    <row r="844" spans="1:35" x14ac:dyDescent="0.35">
      <c r="A844" s="46" t="s">
        <v>1586</v>
      </c>
      <c r="B844" s="46" t="s">
        <v>5041</v>
      </c>
      <c r="C844" s="27">
        <v>99916</v>
      </c>
      <c r="D844" s="48" t="s">
        <v>8074</v>
      </c>
      <c r="E844" s="39" t="s">
        <v>7846</v>
      </c>
      <c r="F844" s="44" t="s">
        <v>28</v>
      </c>
      <c r="G844" s="18" t="s">
        <v>4188</v>
      </c>
      <c r="H844" s="29">
        <v>0.84330000000000005</v>
      </c>
      <c r="I844" s="36">
        <f>(Reference!B$12*List!$H844)+Reference!B$13</f>
        <v>891.46613769068688</v>
      </c>
      <c r="J844" s="36">
        <f>(Reference!C$12*List!$H844)+Reference!C$13</f>
        <v>1330.3808459733991</v>
      </c>
      <c r="K844" s="36">
        <f>(Reference!D$12*List!$H844)+Reference!D$13</f>
        <v>1592.6254829976615</v>
      </c>
      <c r="L844" s="36">
        <f>(Reference!E$12*List!$H844)+Reference!E$13</f>
        <v>1969.7056663399164</v>
      </c>
      <c r="M844" s="36">
        <f>(Reference!F$12*List!$H844)+Reference!F$13</f>
        <v>2051.9676682696322</v>
      </c>
      <c r="N844" s="36">
        <f>(Reference!G$12*List!$H844)+Reference!G$13</f>
        <v>2323.5979028294996</v>
      </c>
      <c r="O844" s="36">
        <f>(Reference!H$12*List!$H844)+Reference!H$13</f>
        <v>2411.9329384587249</v>
      </c>
      <c r="P844" s="36">
        <f>(Reference!I$12*List!$H844)+Reference!I$13</f>
        <v>2506.8931017601426</v>
      </c>
      <c r="Q844" s="36">
        <f>(Reference!J$12*List!$H844)+Reference!J$13</f>
        <v>2902.1923862009244</v>
      </c>
      <c r="R844" s="36">
        <f>(Reference!K$12*List!$H844)+Reference!K$13</f>
        <v>2994.3920796389289</v>
      </c>
      <c r="S844" s="36">
        <f>(Reference!L$12*List!$H844)+Reference!L$13</f>
        <v>3230.6882999471054</v>
      </c>
      <c r="T844" s="36">
        <f>(Reference!M$12*List!$H844)+Reference!M$13</f>
        <v>3859.5233348326528</v>
      </c>
      <c r="U844" s="36">
        <f>(Reference!N$12*List!$H844)+Reference!N$13</f>
        <v>15569.436495431815</v>
      </c>
      <c r="V844" s="12">
        <f>(Reference!O$12*List!$H844)+Reference!O$13</f>
        <v>578.76011156322966</v>
      </c>
      <c r="W844" s="12">
        <f>(Reference!P$12*List!$H844)+Reference!P$13</f>
        <v>815.52561174818732</v>
      </c>
      <c r="X844" s="12">
        <f>(Reference!Q$12*List!$H844)+Reference!Q$13</f>
        <v>407.76280587409366</v>
      </c>
      <c r="Y844" s="53"/>
      <c r="Z844" s="1" t="str">
        <f t="shared" si="25"/>
        <v>DECATUR, Iowa</v>
      </c>
      <c r="AA844" s="39" t="s">
        <v>7846</v>
      </c>
      <c r="AB844" s="40" t="s">
        <v>277</v>
      </c>
      <c r="AC844" s="44" t="s">
        <v>28</v>
      </c>
      <c r="AD844" s="62">
        <v>0.84330000000000005</v>
      </c>
      <c r="AE844" s="56" t="str">
        <f t="shared" si="24"/>
        <v/>
      </c>
      <c r="AF844" s="60">
        <v>16410</v>
      </c>
      <c r="AI844" s="60">
        <v>0.84330000000000005</v>
      </c>
    </row>
    <row r="845" spans="1:35" x14ac:dyDescent="0.35">
      <c r="A845" s="46" t="s">
        <v>1587</v>
      </c>
      <c r="B845" s="46" t="s">
        <v>5042</v>
      </c>
      <c r="C845" s="27">
        <v>99916</v>
      </c>
      <c r="D845" s="48" t="s">
        <v>8074</v>
      </c>
      <c r="E845" s="39" t="s">
        <v>8020</v>
      </c>
      <c r="F845" s="44" t="s">
        <v>28</v>
      </c>
      <c r="G845" s="18" t="s">
        <v>4188</v>
      </c>
      <c r="H845" s="29">
        <v>0.84330000000000005</v>
      </c>
      <c r="I845" s="36">
        <f>(Reference!B$12*List!$H845)+Reference!B$13</f>
        <v>891.46613769068688</v>
      </c>
      <c r="J845" s="36">
        <f>(Reference!C$12*List!$H845)+Reference!C$13</f>
        <v>1330.3808459733991</v>
      </c>
      <c r="K845" s="36">
        <f>(Reference!D$12*List!$H845)+Reference!D$13</f>
        <v>1592.6254829976615</v>
      </c>
      <c r="L845" s="36">
        <f>(Reference!E$12*List!$H845)+Reference!E$13</f>
        <v>1969.7056663399164</v>
      </c>
      <c r="M845" s="36">
        <f>(Reference!F$12*List!$H845)+Reference!F$13</f>
        <v>2051.9676682696322</v>
      </c>
      <c r="N845" s="36">
        <f>(Reference!G$12*List!$H845)+Reference!G$13</f>
        <v>2323.5979028294996</v>
      </c>
      <c r="O845" s="36">
        <f>(Reference!H$12*List!$H845)+Reference!H$13</f>
        <v>2411.9329384587249</v>
      </c>
      <c r="P845" s="36">
        <f>(Reference!I$12*List!$H845)+Reference!I$13</f>
        <v>2506.8931017601426</v>
      </c>
      <c r="Q845" s="36">
        <f>(Reference!J$12*List!$H845)+Reference!J$13</f>
        <v>2902.1923862009244</v>
      </c>
      <c r="R845" s="36">
        <f>(Reference!K$12*List!$H845)+Reference!K$13</f>
        <v>2994.3920796389289</v>
      </c>
      <c r="S845" s="36">
        <f>(Reference!L$12*List!$H845)+Reference!L$13</f>
        <v>3230.6882999471054</v>
      </c>
      <c r="T845" s="36">
        <f>(Reference!M$12*List!$H845)+Reference!M$13</f>
        <v>3859.5233348326528</v>
      </c>
      <c r="U845" s="36">
        <f>(Reference!N$12*List!$H845)+Reference!N$13</f>
        <v>15569.436495431815</v>
      </c>
      <c r="V845" s="12">
        <f>(Reference!O$12*List!$H845)+Reference!O$13</f>
        <v>578.76011156322966</v>
      </c>
      <c r="W845" s="12">
        <f>(Reference!P$12*List!$H845)+Reference!P$13</f>
        <v>815.52561174818732</v>
      </c>
      <c r="X845" s="12">
        <f>(Reference!Q$12*List!$H845)+Reference!Q$13</f>
        <v>407.76280587409366</v>
      </c>
      <c r="Y845" s="53"/>
      <c r="Z845" s="1" t="str">
        <f t="shared" si="25"/>
        <v>DELAWARE, Iowa</v>
      </c>
      <c r="AA845" s="39" t="s">
        <v>8020</v>
      </c>
      <c r="AB845" s="40" t="s">
        <v>277</v>
      </c>
      <c r="AC845" s="44" t="s">
        <v>28</v>
      </c>
      <c r="AD845" s="62">
        <v>0.84330000000000005</v>
      </c>
      <c r="AE845" s="56" t="str">
        <f t="shared" ref="AE845:AE908" si="26">IFERROR(INDEX($AI$12:$AI$3256,MATCH($A845,$AF$12:$AF$3256,0)),"")</f>
        <v/>
      </c>
      <c r="AF845" s="60">
        <v>16420</v>
      </c>
      <c r="AI845" s="60">
        <v>0.95389999999999997</v>
      </c>
    </row>
    <row r="846" spans="1:35" x14ac:dyDescent="0.35">
      <c r="A846" s="46" t="s">
        <v>1588</v>
      </c>
      <c r="B846" s="46" t="s">
        <v>5043</v>
      </c>
      <c r="C846" s="13">
        <v>99916</v>
      </c>
      <c r="D846" s="48" t="s">
        <v>8074</v>
      </c>
      <c r="E846" s="38" t="s">
        <v>8068</v>
      </c>
      <c r="F846" s="44" t="s">
        <v>28</v>
      </c>
      <c r="G846" s="18" t="s">
        <v>4188</v>
      </c>
      <c r="H846" s="29">
        <v>0.84330000000000005</v>
      </c>
      <c r="I846" s="36">
        <f>(Reference!B$12*List!$H846)+Reference!B$13</f>
        <v>891.46613769068688</v>
      </c>
      <c r="J846" s="36">
        <f>(Reference!C$12*List!$H846)+Reference!C$13</f>
        <v>1330.3808459733991</v>
      </c>
      <c r="K846" s="36">
        <f>(Reference!D$12*List!$H846)+Reference!D$13</f>
        <v>1592.6254829976615</v>
      </c>
      <c r="L846" s="36">
        <f>(Reference!E$12*List!$H846)+Reference!E$13</f>
        <v>1969.7056663399164</v>
      </c>
      <c r="M846" s="36">
        <f>(Reference!F$12*List!$H846)+Reference!F$13</f>
        <v>2051.9676682696322</v>
      </c>
      <c r="N846" s="36">
        <f>(Reference!G$12*List!$H846)+Reference!G$13</f>
        <v>2323.5979028294996</v>
      </c>
      <c r="O846" s="36">
        <f>(Reference!H$12*List!$H846)+Reference!H$13</f>
        <v>2411.9329384587249</v>
      </c>
      <c r="P846" s="36">
        <f>(Reference!I$12*List!$H846)+Reference!I$13</f>
        <v>2506.8931017601426</v>
      </c>
      <c r="Q846" s="36">
        <f>(Reference!J$12*List!$H846)+Reference!J$13</f>
        <v>2902.1923862009244</v>
      </c>
      <c r="R846" s="36">
        <f>(Reference!K$12*List!$H846)+Reference!K$13</f>
        <v>2994.3920796389289</v>
      </c>
      <c r="S846" s="36">
        <f>(Reference!L$12*List!$H846)+Reference!L$13</f>
        <v>3230.6882999471054</v>
      </c>
      <c r="T846" s="36">
        <f>(Reference!M$12*List!$H846)+Reference!M$13</f>
        <v>3859.5233348326528</v>
      </c>
      <c r="U846" s="36">
        <f>(Reference!N$12*List!$H846)+Reference!N$13</f>
        <v>15569.436495431815</v>
      </c>
      <c r="V846" s="12">
        <f>(Reference!O$12*List!$H846)+Reference!O$13</f>
        <v>578.76011156322966</v>
      </c>
      <c r="W846" s="12">
        <f>(Reference!P$12*List!$H846)+Reference!P$13</f>
        <v>815.52561174818732</v>
      </c>
      <c r="X846" s="12">
        <f>(Reference!Q$12*List!$H846)+Reference!Q$13</f>
        <v>407.76280587409366</v>
      </c>
      <c r="Y846" s="53"/>
      <c r="Z846" s="1" t="str">
        <f t="shared" si="25"/>
        <v>DES MOINES, Iowa</v>
      </c>
      <c r="AA846" s="39" t="s">
        <v>8068</v>
      </c>
      <c r="AB846" s="40" t="s">
        <v>277</v>
      </c>
      <c r="AC846" s="44" t="s">
        <v>28</v>
      </c>
      <c r="AD846" s="62">
        <v>0.84330000000000005</v>
      </c>
      <c r="AE846" s="56" t="str">
        <f t="shared" si="26"/>
        <v/>
      </c>
      <c r="AF846" s="60">
        <v>16430</v>
      </c>
      <c r="AI846" s="60">
        <v>0.84330000000000005</v>
      </c>
    </row>
    <row r="847" spans="1:35" x14ac:dyDescent="0.35">
      <c r="A847" s="46" t="s">
        <v>1589</v>
      </c>
      <c r="B847" s="46" t="s">
        <v>5044</v>
      </c>
      <c r="C847" s="27">
        <v>99916</v>
      </c>
      <c r="D847" s="48" t="s">
        <v>8074</v>
      </c>
      <c r="E847" s="39" t="s">
        <v>8069</v>
      </c>
      <c r="F847" s="44" t="s">
        <v>28</v>
      </c>
      <c r="G847" s="18" t="s">
        <v>4188</v>
      </c>
      <c r="H847" s="29">
        <v>0.84330000000000005</v>
      </c>
      <c r="I847" s="36">
        <f>(Reference!B$12*List!$H847)+Reference!B$13</f>
        <v>891.46613769068688</v>
      </c>
      <c r="J847" s="36">
        <f>(Reference!C$12*List!$H847)+Reference!C$13</f>
        <v>1330.3808459733991</v>
      </c>
      <c r="K847" s="36">
        <f>(Reference!D$12*List!$H847)+Reference!D$13</f>
        <v>1592.6254829976615</v>
      </c>
      <c r="L847" s="36">
        <f>(Reference!E$12*List!$H847)+Reference!E$13</f>
        <v>1969.7056663399164</v>
      </c>
      <c r="M847" s="36">
        <f>(Reference!F$12*List!$H847)+Reference!F$13</f>
        <v>2051.9676682696322</v>
      </c>
      <c r="N847" s="36">
        <f>(Reference!G$12*List!$H847)+Reference!G$13</f>
        <v>2323.5979028294996</v>
      </c>
      <c r="O847" s="36">
        <f>(Reference!H$12*List!$H847)+Reference!H$13</f>
        <v>2411.9329384587249</v>
      </c>
      <c r="P847" s="36">
        <f>(Reference!I$12*List!$H847)+Reference!I$13</f>
        <v>2506.8931017601426</v>
      </c>
      <c r="Q847" s="36">
        <f>(Reference!J$12*List!$H847)+Reference!J$13</f>
        <v>2902.1923862009244</v>
      </c>
      <c r="R847" s="36">
        <f>(Reference!K$12*List!$H847)+Reference!K$13</f>
        <v>2994.3920796389289</v>
      </c>
      <c r="S847" s="36">
        <f>(Reference!L$12*List!$H847)+Reference!L$13</f>
        <v>3230.6882999471054</v>
      </c>
      <c r="T847" s="36">
        <f>(Reference!M$12*List!$H847)+Reference!M$13</f>
        <v>3859.5233348326528</v>
      </c>
      <c r="U847" s="36">
        <f>(Reference!N$12*List!$H847)+Reference!N$13</f>
        <v>15569.436495431815</v>
      </c>
      <c r="V847" s="12">
        <f>(Reference!O$12*List!$H847)+Reference!O$13</f>
        <v>578.76011156322966</v>
      </c>
      <c r="W847" s="12">
        <f>(Reference!P$12*List!$H847)+Reference!P$13</f>
        <v>815.52561174818732</v>
      </c>
      <c r="X847" s="12">
        <f>(Reference!Q$12*List!$H847)+Reference!Q$13</f>
        <v>407.76280587409366</v>
      </c>
      <c r="Y847" s="53"/>
      <c r="Z847" s="1" t="str">
        <f t="shared" ref="Z847:Z910" si="27">CONCATENATE(AA847, AB847, AC847)</f>
        <v>DICKINSON, Iowa</v>
      </c>
      <c r="AA847" s="39" t="s">
        <v>8069</v>
      </c>
      <c r="AB847" s="40" t="s">
        <v>277</v>
      </c>
      <c r="AC847" s="44" t="s">
        <v>28</v>
      </c>
      <c r="AD847" s="62">
        <v>0.84330000000000005</v>
      </c>
      <c r="AE847" s="56" t="str">
        <f t="shared" si="26"/>
        <v/>
      </c>
      <c r="AF847" s="60">
        <v>16440</v>
      </c>
      <c r="AI847" s="60">
        <v>0.84330000000000005</v>
      </c>
    </row>
    <row r="848" spans="1:35" x14ac:dyDescent="0.35">
      <c r="A848" s="46" t="s">
        <v>1590</v>
      </c>
      <c r="B848" s="46" t="s">
        <v>5045</v>
      </c>
      <c r="C848" s="27" t="s">
        <v>4065</v>
      </c>
      <c r="D848" s="48" t="s">
        <v>454</v>
      </c>
      <c r="E848" s="39" t="s">
        <v>8070</v>
      </c>
      <c r="F848" s="43" t="s">
        <v>28</v>
      </c>
      <c r="G848" s="18" t="s">
        <v>4187</v>
      </c>
      <c r="H848" s="29">
        <v>0.8639</v>
      </c>
      <c r="I848" s="36">
        <f>(Reference!B$12*List!$H848)+Reference!B$13</f>
        <v>907.33345239589573</v>
      </c>
      <c r="J848" s="36">
        <f>(Reference!C$12*List!$H848)+Reference!C$13</f>
        <v>1354.0604571984823</v>
      </c>
      <c r="K848" s="36">
        <f>(Reference!D$12*List!$H848)+Reference!D$13</f>
        <v>1620.9728185585184</v>
      </c>
      <c r="L848" s="36">
        <f>(Reference!E$12*List!$H848)+Reference!E$13</f>
        <v>2004.7646981562127</v>
      </c>
      <c r="M848" s="36">
        <f>(Reference!F$12*List!$H848)+Reference!F$13</f>
        <v>2088.4908915091501</v>
      </c>
      <c r="N848" s="36">
        <f>(Reference!G$12*List!$H848)+Reference!G$13</f>
        <v>2364.9559058020718</v>
      </c>
      <c r="O848" s="36">
        <f>(Reference!H$12*List!$H848)+Reference!H$13</f>
        <v>2454.8632275233476</v>
      </c>
      <c r="P848" s="36">
        <f>(Reference!I$12*List!$H848)+Reference!I$13</f>
        <v>2551.5135983737191</v>
      </c>
      <c r="Q848" s="36">
        <f>(Reference!J$12*List!$H848)+Reference!J$13</f>
        <v>2953.8488630764255</v>
      </c>
      <c r="R848" s="36">
        <f>(Reference!K$12*List!$H848)+Reference!K$13</f>
        <v>3047.6896301230072</v>
      </c>
      <c r="S848" s="36">
        <f>(Reference!L$12*List!$H848)+Reference!L$13</f>
        <v>3288.1917157274179</v>
      </c>
      <c r="T848" s="36">
        <f>(Reference!M$12*List!$H848)+Reference!M$13</f>
        <v>3928.219462230747</v>
      </c>
      <c r="U848" s="36">
        <f>(Reference!N$12*List!$H848)+Reference!N$13</f>
        <v>15846.55879790731</v>
      </c>
      <c r="V848" s="12">
        <f>(Reference!O$12*List!$H848)+Reference!O$13</f>
        <v>589.06153350258091</v>
      </c>
      <c r="W848" s="12">
        <f>(Reference!P$12*List!$H848)+Reference!P$13</f>
        <v>830.04125175363674</v>
      </c>
      <c r="X848" s="12">
        <f>(Reference!Q$12*List!$H848)+Reference!Q$13</f>
        <v>415.02062587681837</v>
      </c>
      <c r="Y848" s="53"/>
      <c r="Z848" s="1" t="str">
        <f t="shared" si="27"/>
        <v>DUBUQUE, Iowa</v>
      </c>
      <c r="AA848" s="39" t="s">
        <v>8070</v>
      </c>
      <c r="AB848" s="40" t="s">
        <v>277</v>
      </c>
      <c r="AC848" s="44" t="s">
        <v>28</v>
      </c>
      <c r="AD848" s="62">
        <v>0.84330000000000005</v>
      </c>
      <c r="AE848" s="56" t="str">
        <f t="shared" si="26"/>
        <v/>
      </c>
      <c r="AF848" s="60">
        <v>16450</v>
      </c>
      <c r="AI848" s="60">
        <v>0.84330000000000005</v>
      </c>
    </row>
    <row r="849" spans="1:35" x14ac:dyDescent="0.35">
      <c r="A849" s="46" t="s">
        <v>1591</v>
      </c>
      <c r="B849" s="46" t="s">
        <v>5046</v>
      </c>
      <c r="C849" s="27">
        <v>99916</v>
      </c>
      <c r="D849" s="48" t="s">
        <v>8074</v>
      </c>
      <c r="E849" s="39" t="s">
        <v>8071</v>
      </c>
      <c r="F849" s="44" t="s">
        <v>28</v>
      </c>
      <c r="G849" s="18" t="s">
        <v>4188</v>
      </c>
      <c r="H849" s="29">
        <v>0.84330000000000005</v>
      </c>
      <c r="I849" s="36">
        <f>(Reference!B$12*List!$H849)+Reference!B$13</f>
        <v>891.46613769068688</v>
      </c>
      <c r="J849" s="36">
        <f>(Reference!C$12*List!$H849)+Reference!C$13</f>
        <v>1330.3808459733991</v>
      </c>
      <c r="K849" s="36">
        <f>(Reference!D$12*List!$H849)+Reference!D$13</f>
        <v>1592.6254829976615</v>
      </c>
      <c r="L849" s="36">
        <f>(Reference!E$12*List!$H849)+Reference!E$13</f>
        <v>1969.7056663399164</v>
      </c>
      <c r="M849" s="36">
        <f>(Reference!F$12*List!$H849)+Reference!F$13</f>
        <v>2051.9676682696322</v>
      </c>
      <c r="N849" s="36">
        <f>(Reference!G$12*List!$H849)+Reference!G$13</f>
        <v>2323.5979028294996</v>
      </c>
      <c r="O849" s="36">
        <f>(Reference!H$12*List!$H849)+Reference!H$13</f>
        <v>2411.9329384587249</v>
      </c>
      <c r="P849" s="36">
        <f>(Reference!I$12*List!$H849)+Reference!I$13</f>
        <v>2506.8931017601426</v>
      </c>
      <c r="Q849" s="36">
        <f>(Reference!J$12*List!$H849)+Reference!J$13</f>
        <v>2902.1923862009244</v>
      </c>
      <c r="R849" s="36">
        <f>(Reference!K$12*List!$H849)+Reference!K$13</f>
        <v>2994.3920796389289</v>
      </c>
      <c r="S849" s="36">
        <f>(Reference!L$12*List!$H849)+Reference!L$13</f>
        <v>3230.6882999471054</v>
      </c>
      <c r="T849" s="36">
        <f>(Reference!M$12*List!$H849)+Reference!M$13</f>
        <v>3859.5233348326528</v>
      </c>
      <c r="U849" s="36">
        <f>(Reference!N$12*List!$H849)+Reference!N$13</f>
        <v>15569.436495431815</v>
      </c>
      <c r="V849" s="12">
        <f>(Reference!O$12*List!$H849)+Reference!O$13</f>
        <v>578.76011156322966</v>
      </c>
      <c r="W849" s="12">
        <f>(Reference!P$12*List!$H849)+Reference!P$13</f>
        <v>815.52561174818732</v>
      </c>
      <c r="X849" s="12">
        <f>(Reference!Q$12*List!$H849)+Reference!Q$13</f>
        <v>407.76280587409366</v>
      </c>
      <c r="Y849" s="53"/>
      <c r="Z849" s="1" t="str">
        <f t="shared" si="27"/>
        <v>EMMET, Iowa</v>
      </c>
      <c r="AA849" s="39" t="s">
        <v>8071</v>
      </c>
      <c r="AB849" s="40" t="s">
        <v>277</v>
      </c>
      <c r="AC849" s="44" t="s">
        <v>28</v>
      </c>
      <c r="AD849" s="62">
        <v>0.84330000000000005</v>
      </c>
      <c r="AE849" s="56" t="str">
        <f t="shared" si="26"/>
        <v/>
      </c>
      <c r="AF849" s="60">
        <v>16460</v>
      </c>
      <c r="AI849" s="60">
        <v>0.84330000000000005</v>
      </c>
    </row>
    <row r="850" spans="1:35" x14ac:dyDescent="0.35">
      <c r="A850" s="46" t="s">
        <v>1592</v>
      </c>
      <c r="B850" s="46" t="s">
        <v>5047</v>
      </c>
      <c r="C850" s="27">
        <v>99916</v>
      </c>
      <c r="D850" s="48" t="s">
        <v>8074</v>
      </c>
      <c r="E850" s="39" t="s">
        <v>7502</v>
      </c>
      <c r="F850" s="44" t="s">
        <v>28</v>
      </c>
      <c r="G850" s="18" t="s">
        <v>4188</v>
      </c>
      <c r="H850" s="11">
        <v>0.84330000000000005</v>
      </c>
      <c r="I850" s="36">
        <f>(Reference!B$12*List!$H850)+Reference!B$13</f>
        <v>891.46613769068688</v>
      </c>
      <c r="J850" s="36">
        <f>(Reference!C$12*List!$H850)+Reference!C$13</f>
        <v>1330.3808459733991</v>
      </c>
      <c r="K850" s="36">
        <f>(Reference!D$12*List!$H850)+Reference!D$13</f>
        <v>1592.6254829976615</v>
      </c>
      <c r="L850" s="36">
        <f>(Reference!E$12*List!$H850)+Reference!E$13</f>
        <v>1969.7056663399164</v>
      </c>
      <c r="M850" s="36">
        <f>(Reference!F$12*List!$H850)+Reference!F$13</f>
        <v>2051.9676682696322</v>
      </c>
      <c r="N850" s="36">
        <f>(Reference!G$12*List!$H850)+Reference!G$13</f>
        <v>2323.5979028294996</v>
      </c>
      <c r="O850" s="36">
        <f>(Reference!H$12*List!$H850)+Reference!H$13</f>
        <v>2411.9329384587249</v>
      </c>
      <c r="P850" s="36">
        <f>(Reference!I$12*List!$H850)+Reference!I$13</f>
        <v>2506.8931017601426</v>
      </c>
      <c r="Q850" s="36">
        <f>(Reference!J$12*List!$H850)+Reference!J$13</f>
        <v>2902.1923862009244</v>
      </c>
      <c r="R850" s="36">
        <f>(Reference!K$12*List!$H850)+Reference!K$13</f>
        <v>2994.3920796389289</v>
      </c>
      <c r="S850" s="36">
        <f>(Reference!L$12*List!$H850)+Reference!L$13</f>
        <v>3230.6882999471054</v>
      </c>
      <c r="T850" s="36">
        <f>(Reference!M$12*List!$H850)+Reference!M$13</f>
        <v>3859.5233348326528</v>
      </c>
      <c r="U850" s="36">
        <f>(Reference!N$12*List!$H850)+Reference!N$13</f>
        <v>15569.436495431815</v>
      </c>
      <c r="V850" s="12">
        <f>(Reference!O$12*List!$H850)+Reference!O$13</f>
        <v>578.76011156322966</v>
      </c>
      <c r="W850" s="12">
        <f>(Reference!P$12*List!$H850)+Reference!P$13</f>
        <v>815.52561174818732</v>
      </c>
      <c r="X850" s="12">
        <f>(Reference!Q$12*List!$H850)+Reference!Q$13</f>
        <v>407.76280587409366</v>
      </c>
      <c r="Y850" s="53"/>
      <c r="Z850" s="1" t="str">
        <f t="shared" si="27"/>
        <v>FAYETTE, Iowa</v>
      </c>
      <c r="AA850" s="38" t="s">
        <v>7502</v>
      </c>
      <c r="AB850" s="40" t="s">
        <v>277</v>
      </c>
      <c r="AC850" s="43" t="s">
        <v>28</v>
      </c>
      <c r="AD850" s="61">
        <v>0.89200000000000002</v>
      </c>
      <c r="AE850" s="56" t="str">
        <f t="shared" si="26"/>
        <v/>
      </c>
      <c r="AF850" s="60">
        <v>16470</v>
      </c>
      <c r="AI850" s="60">
        <v>0.84330000000000005</v>
      </c>
    </row>
    <row r="851" spans="1:35" x14ac:dyDescent="0.35">
      <c r="A851" s="46" t="s">
        <v>1593</v>
      </c>
      <c r="B851" s="46" t="s">
        <v>5048</v>
      </c>
      <c r="C851" s="27">
        <v>99916</v>
      </c>
      <c r="D851" s="48" t="s">
        <v>8074</v>
      </c>
      <c r="E851" s="39" t="s">
        <v>7856</v>
      </c>
      <c r="F851" s="44" t="s">
        <v>28</v>
      </c>
      <c r="G851" s="18" t="s">
        <v>4188</v>
      </c>
      <c r="H851" s="29">
        <v>0.84330000000000005</v>
      </c>
      <c r="I851" s="36">
        <f>(Reference!B$12*List!$H851)+Reference!B$13</f>
        <v>891.46613769068688</v>
      </c>
      <c r="J851" s="36">
        <f>(Reference!C$12*List!$H851)+Reference!C$13</f>
        <v>1330.3808459733991</v>
      </c>
      <c r="K851" s="36">
        <f>(Reference!D$12*List!$H851)+Reference!D$13</f>
        <v>1592.6254829976615</v>
      </c>
      <c r="L851" s="36">
        <f>(Reference!E$12*List!$H851)+Reference!E$13</f>
        <v>1969.7056663399164</v>
      </c>
      <c r="M851" s="36">
        <f>(Reference!F$12*List!$H851)+Reference!F$13</f>
        <v>2051.9676682696322</v>
      </c>
      <c r="N851" s="36">
        <f>(Reference!G$12*List!$H851)+Reference!G$13</f>
        <v>2323.5979028294996</v>
      </c>
      <c r="O851" s="36">
        <f>(Reference!H$12*List!$H851)+Reference!H$13</f>
        <v>2411.9329384587249</v>
      </c>
      <c r="P851" s="36">
        <f>(Reference!I$12*List!$H851)+Reference!I$13</f>
        <v>2506.8931017601426</v>
      </c>
      <c r="Q851" s="36">
        <f>(Reference!J$12*List!$H851)+Reference!J$13</f>
        <v>2902.1923862009244</v>
      </c>
      <c r="R851" s="36">
        <f>(Reference!K$12*List!$H851)+Reference!K$13</f>
        <v>2994.3920796389289</v>
      </c>
      <c r="S851" s="36">
        <f>(Reference!L$12*List!$H851)+Reference!L$13</f>
        <v>3230.6882999471054</v>
      </c>
      <c r="T851" s="36">
        <f>(Reference!M$12*List!$H851)+Reference!M$13</f>
        <v>3859.5233348326528</v>
      </c>
      <c r="U851" s="36">
        <f>(Reference!N$12*List!$H851)+Reference!N$13</f>
        <v>15569.436495431815</v>
      </c>
      <c r="V851" s="12">
        <f>(Reference!O$12*List!$H851)+Reference!O$13</f>
        <v>578.76011156322966</v>
      </c>
      <c r="W851" s="12">
        <f>(Reference!P$12*List!$H851)+Reference!P$13</f>
        <v>815.52561174818732</v>
      </c>
      <c r="X851" s="12">
        <f>(Reference!Q$12*List!$H851)+Reference!Q$13</f>
        <v>407.76280587409366</v>
      </c>
      <c r="Y851" s="53"/>
      <c r="Z851" s="1" t="str">
        <f t="shared" si="27"/>
        <v>FLOYD, Iowa</v>
      </c>
      <c r="AA851" s="39" t="s">
        <v>7856</v>
      </c>
      <c r="AB851" s="40" t="s">
        <v>277</v>
      </c>
      <c r="AC851" s="44" t="s">
        <v>28</v>
      </c>
      <c r="AD851" s="62">
        <v>0.84330000000000005</v>
      </c>
      <c r="AE851" s="56" t="str">
        <f t="shared" si="26"/>
        <v/>
      </c>
      <c r="AF851" s="60">
        <v>16480</v>
      </c>
      <c r="AI851" s="60">
        <v>0.84330000000000005</v>
      </c>
    </row>
    <row r="852" spans="1:35" x14ac:dyDescent="0.35">
      <c r="A852" s="46" t="s">
        <v>1594</v>
      </c>
      <c r="B852" s="46" t="s">
        <v>5049</v>
      </c>
      <c r="C852" s="27">
        <v>99916</v>
      </c>
      <c r="D852" s="48" t="s">
        <v>8074</v>
      </c>
      <c r="E852" s="39" t="s">
        <v>7503</v>
      </c>
      <c r="F852" s="44" t="s">
        <v>28</v>
      </c>
      <c r="G852" s="18" t="s">
        <v>4188</v>
      </c>
      <c r="H852" s="29">
        <v>0.84330000000000005</v>
      </c>
      <c r="I852" s="36">
        <f>(Reference!B$12*List!$H852)+Reference!B$13</f>
        <v>891.46613769068688</v>
      </c>
      <c r="J852" s="36">
        <f>(Reference!C$12*List!$H852)+Reference!C$13</f>
        <v>1330.3808459733991</v>
      </c>
      <c r="K852" s="36">
        <f>(Reference!D$12*List!$H852)+Reference!D$13</f>
        <v>1592.6254829976615</v>
      </c>
      <c r="L852" s="36">
        <f>(Reference!E$12*List!$H852)+Reference!E$13</f>
        <v>1969.7056663399164</v>
      </c>
      <c r="M852" s="36">
        <f>(Reference!F$12*List!$H852)+Reference!F$13</f>
        <v>2051.9676682696322</v>
      </c>
      <c r="N852" s="36">
        <f>(Reference!G$12*List!$H852)+Reference!G$13</f>
        <v>2323.5979028294996</v>
      </c>
      <c r="O852" s="36">
        <f>(Reference!H$12*List!$H852)+Reference!H$13</f>
        <v>2411.9329384587249</v>
      </c>
      <c r="P852" s="36">
        <f>(Reference!I$12*List!$H852)+Reference!I$13</f>
        <v>2506.8931017601426</v>
      </c>
      <c r="Q852" s="36">
        <f>(Reference!J$12*List!$H852)+Reference!J$13</f>
        <v>2902.1923862009244</v>
      </c>
      <c r="R852" s="36">
        <f>(Reference!K$12*List!$H852)+Reference!K$13</f>
        <v>2994.3920796389289</v>
      </c>
      <c r="S852" s="36">
        <f>(Reference!L$12*List!$H852)+Reference!L$13</f>
        <v>3230.6882999471054</v>
      </c>
      <c r="T852" s="36">
        <f>(Reference!M$12*List!$H852)+Reference!M$13</f>
        <v>3859.5233348326528</v>
      </c>
      <c r="U852" s="36">
        <f>(Reference!N$12*List!$H852)+Reference!N$13</f>
        <v>15569.436495431815</v>
      </c>
      <c r="V852" s="12">
        <f>(Reference!O$12*List!$H852)+Reference!O$13</f>
        <v>578.76011156322966</v>
      </c>
      <c r="W852" s="12">
        <f>(Reference!P$12*List!$H852)+Reference!P$13</f>
        <v>815.52561174818732</v>
      </c>
      <c r="X852" s="12">
        <f>(Reference!Q$12*List!$H852)+Reference!Q$13</f>
        <v>407.76280587409366</v>
      </c>
      <c r="Y852" s="53"/>
      <c r="Z852" s="1" t="str">
        <f t="shared" si="27"/>
        <v>FRANKLIN, Iowa</v>
      </c>
      <c r="AA852" s="39" t="s">
        <v>7503</v>
      </c>
      <c r="AB852" s="40" t="s">
        <v>277</v>
      </c>
      <c r="AC852" s="44" t="s">
        <v>28</v>
      </c>
      <c r="AD852" s="62">
        <v>0.84330000000000005</v>
      </c>
      <c r="AE852" s="56" t="str">
        <f t="shared" si="26"/>
        <v/>
      </c>
      <c r="AF852" s="60">
        <v>16490</v>
      </c>
      <c r="AI852" s="60">
        <v>0.89200000000000002</v>
      </c>
    </row>
    <row r="853" spans="1:35" x14ac:dyDescent="0.35">
      <c r="A853" s="46" t="s">
        <v>1595</v>
      </c>
      <c r="B853" s="46" t="s">
        <v>5050</v>
      </c>
      <c r="C853" s="27">
        <v>99916</v>
      </c>
      <c r="D853" s="48" t="s">
        <v>8074</v>
      </c>
      <c r="E853" s="39" t="s">
        <v>7721</v>
      </c>
      <c r="F853" s="44" t="s">
        <v>28</v>
      </c>
      <c r="G853" s="18" t="s">
        <v>4188</v>
      </c>
      <c r="H853" s="29">
        <v>0.84330000000000005</v>
      </c>
      <c r="I853" s="36">
        <f>(Reference!B$12*List!$H853)+Reference!B$13</f>
        <v>891.46613769068688</v>
      </c>
      <c r="J853" s="36">
        <f>(Reference!C$12*List!$H853)+Reference!C$13</f>
        <v>1330.3808459733991</v>
      </c>
      <c r="K853" s="36">
        <f>(Reference!D$12*List!$H853)+Reference!D$13</f>
        <v>1592.6254829976615</v>
      </c>
      <c r="L853" s="36">
        <f>(Reference!E$12*List!$H853)+Reference!E$13</f>
        <v>1969.7056663399164</v>
      </c>
      <c r="M853" s="36">
        <f>(Reference!F$12*List!$H853)+Reference!F$13</f>
        <v>2051.9676682696322</v>
      </c>
      <c r="N853" s="36">
        <f>(Reference!G$12*List!$H853)+Reference!G$13</f>
        <v>2323.5979028294996</v>
      </c>
      <c r="O853" s="36">
        <f>(Reference!H$12*List!$H853)+Reference!H$13</f>
        <v>2411.9329384587249</v>
      </c>
      <c r="P853" s="36">
        <f>(Reference!I$12*List!$H853)+Reference!I$13</f>
        <v>2506.8931017601426</v>
      </c>
      <c r="Q853" s="36">
        <f>(Reference!J$12*List!$H853)+Reference!J$13</f>
        <v>2902.1923862009244</v>
      </c>
      <c r="R853" s="36">
        <f>(Reference!K$12*List!$H853)+Reference!K$13</f>
        <v>2994.3920796389289</v>
      </c>
      <c r="S853" s="36">
        <f>(Reference!L$12*List!$H853)+Reference!L$13</f>
        <v>3230.6882999471054</v>
      </c>
      <c r="T853" s="36">
        <f>(Reference!M$12*List!$H853)+Reference!M$13</f>
        <v>3859.5233348326528</v>
      </c>
      <c r="U853" s="36">
        <f>(Reference!N$12*List!$H853)+Reference!N$13</f>
        <v>15569.436495431815</v>
      </c>
      <c r="V853" s="12">
        <f>(Reference!O$12*List!$H853)+Reference!O$13</f>
        <v>578.76011156322966</v>
      </c>
      <c r="W853" s="12">
        <f>(Reference!P$12*List!$H853)+Reference!P$13</f>
        <v>815.52561174818732</v>
      </c>
      <c r="X853" s="12">
        <f>(Reference!Q$12*List!$H853)+Reference!Q$13</f>
        <v>407.76280587409366</v>
      </c>
      <c r="Y853" s="53"/>
      <c r="Z853" s="1" t="str">
        <f t="shared" si="27"/>
        <v>FREMONT, Iowa</v>
      </c>
      <c r="AA853" s="39" t="s">
        <v>7721</v>
      </c>
      <c r="AB853" s="40" t="s">
        <v>277</v>
      </c>
      <c r="AC853" s="44" t="s">
        <v>28</v>
      </c>
      <c r="AD853" s="62">
        <v>0.84330000000000005</v>
      </c>
      <c r="AE853" s="56" t="str">
        <f t="shared" si="26"/>
        <v/>
      </c>
      <c r="AF853" s="60">
        <v>16500</v>
      </c>
      <c r="AI853" s="60">
        <v>0.84330000000000005</v>
      </c>
    </row>
    <row r="854" spans="1:35" x14ac:dyDescent="0.35">
      <c r="A854" s="46" t="s">
        <v>1596</v>
      </c>
      <c r="B854" s="46" t="s">
        <v>5051</v>
      </c>
      <c r="C854" s="27">
        <v>99916</v>
      </c>
      <c r="D854" s="48" t="s">
        <v>8074</v>
      </c>
      <c r="E854" s="39" t="s">
        <v>7505</v>
      </c>
      <c r="F854" s="44" t="s">
        <v>28</v>
      </c>
      <c r="G854" s="18" t="s">
        <v>4188</v>
      </c>
      <c r="H854" s="29">
        <v>0.84330000000000005</v>
      </c>
      <c r="I854" s="36">
        <f>(Reference!B$12*List!$H854)+Reference!B$13</f>
        <v>891.46613769068688</v>
      </c>
      <c r="J854" s="36">
        <f>(Reference!C$12*List!$H854)+Reference!C$13</f>
        <v>1330.3808459733991</v>
      </c>
      <c r="K854" s="36">
        <f>(Reference!D$12*List!$H854)+Reference!D$13</f>
        <v>1592.6254829976615</v>
      </c>
      <c r="L854" s="36">
        <f>(Reference!E$12*List!$H854)+Reference!E$13</f>
        <v>1969.7056663399164</v>
      </c>
      <c r="M854" s="36">
        <f>(Reference!F$12*List!$H854)+Reference!F$13</f>
        <v>2051.9676682696322</v>
      </c>
      <c r="N854" s="36">
        <f>(Reference!G$12*List!$H854)+Reference!G$13</f>
        <v>2323.5979028294996</v>
      </c>
      <c r="O854" s="36">
        <f>(Reference!H$12*List!$H854)+Reference!H$13</f>
        <v>2411.9329384587249</v>
      </c>
      <c r="P854" s="36">
        <f>(Reference!I$12*List!$H854)+Reference!I$13</f>
        <v>2506.8931017601426</v>
      </c>
      <c r="Q854" s="36">
        <f>(Reference!J$12*List!$H854)+Reference!J$13</f>
        <v>2902.1923862009244</v>
      </c>
      <c r="R854" s="36">
        <f>(Reference!K$12*List!$H854)+Reference!K$13</f>
        <v>2994.3920796389289</v>
      </c>
      <c r="S854" s="36">
        <f>(Reference!L$12*List!$H854)+Reference!L$13</f>
        <v>3230.6882999471054</v>
      </c>
      <c r="T854" s="36">
        <f>(Reference!M$12*List!$H854)+Reference!M$13</f>
        <v>3859.5233348326528</v>
      </c>
      <c r="U854" s="36">
        <f>(Reference!N$12*List!$H854)+Reference!N$13</f>
        <v>15569.436495431815</v>
      </c>
      <c r="V854" s="12">
        <f>(Reference!O$12*List!$H854)+Reference!O$13</f>
        <v>578.76011156322966</v>
      </c>
      <c r="W854" s="12">
        <f>(Reference!P$12*List!$H854)+Reference!P$13</f>
        <v>815.52561174818732</v>
      </c>
      <c r="X854" s="12">
        <f>(Reference!Q$12*List!$H854)+Reference!Q$13</f>
        <v>407.76280587409366</v>
      </c>
      <c r="Y854" s="53"/>
      <c r="Z854" s="1" t="str">
        <f t="shared" si="27"/>
        <v>GREENE, Iowa</v>
      </c>
      <c r="AA854" s="39" t="s">
        <v>7505</v>
      </c>
      <c r="AB854" s="40" t="s">
        <v>277</v>
      </c>
      <c r="AC854" s="44" t="s">
        <v>28</v>
      </c>
      <c r="AD854" s="62">
        <v>0.84330000000000005</v>
      </c>
      <c r="AE854" s="56" t="str">
        <f t="shared" si="26"/>
        <v/>
      </c>
      <c r="AF854" s="60">
        <v>16510</v>
      </c>
      <c r="AI854" s="60">
        <v>0.98540000000000005</v>
      </c>
    </row>
    <row r="855" spans="1:35" x14ac:dyDescent="0.35">
      <c r="A855" s="46" t="s">
        <v>1597</v>
      </c>
      <c r="B855" s="46" t="s">
        <v>5052</v>
      </c>
      <c r="C855" s="13" t="s">
        <v>4063</v>
      </c>
      <c r="D855" s="48" t="s">
        <v>739</v>
      </c>
      <c r="E855" s="38" t="s">
        <v>7977</v>
      </c>
      <c r="F855" s="43" t="s">
        <v>28</v>
      </c>
      <c r="G855" s="18" t="s">
        <v>4187</v>
      </c>
      <c r="H855" s="29">
        <v>0.79179999999999995</v>
      </c>
      <c r="I855" s="36">
        <f>(Reference!B$12*List!$H855)+Reference!B$13</f>
        <v>851.79785092766463</v>
      </c>
      <c r="J855" s="36">
        <f>(Reference!C$12*List!$H855)+Reference!C$13</f>
        <v>1271.1818179106913</v>
      </c>
      <c r="K855" s="36">
        <f>(Reference!D$12*List!$H855)+Reference!D$13</f>
        <v>1521.7571440955185</v>
      </c>
      <c r="L855" s="36">
        <f>(Reference!E$12*List!$H855)+Reference!E$13</f>
        <v>1882.0580867991755</v>
      </c>
      <c r="M855" s="36">
        <f>(Reference!F$12*List!$H855)+Reference!F$13</f>
        <v>1960.6596101708369</v>
      </c>
      <c r="N855" s="36">
        <f>(Reference!G$12*List!$H855)+Reference!G$13</f>
        <v>2220.2028953980689</v>
      </c>
      <c r="O855" s="36">
        <f>(Reference!H$12*List!$H855)+Reference!H$13</f>
        <v>2304.6072157971685</v>
      </c>
      <c r="P855" s="36">
        <f>(Reference!I$12*List!$H855)+Reference!I$13</f>
        <v>2395.3418602262009</v>
      </c>
      <c r="Q855" s="36">
        <f>(Reference!J$12*List!$H855)+Reference!J$13</f>
        <v>2773.0511940121719</v>
      </c>
      <c r="R855" s="36">
        <f>(Reference!K$12*List!$H855)+Reference!K$13</f>
        <v>2861.1482034287328</v>
      </c>
      <c r="S855" s="36">
        <f>(Reference!L$12*List!$H855)+Reference!L$13</f>
        <v>3086.929760496324</v>
      </c>
      <c r="T855" s="36">
        <f>(Reference!M$12*List!$H855)+Reference!M$13</f>
        <v>3687.7830163374156</v>
      </c>
      <c r="U855" s="36">
        <f>(Reference!N$12*List!$H855)+Reference!N$13</f>
        <v>14876.630739243072</v>
      </c>
      <c r="V855" s="12">
        <f>(Reference!O$12*List!$H855)+Reference!O$13</f>
        <v>553.00655671485151</v>
      </c>
      <c r="W855" s="12">
        <f>(Reference!P$12*List!$H855)+Reference!P$13</f>
        <v>779.23651173456358</v>
      </c>
      <c r="X855" s="12">
        <f>(Reference!Q$12*List!$H855)+Reference!Q$13</f>
        <v>389.61825586728179</v>
      </c>
      <c r="Y855" s="53"/>
      <c r="Z855" s="1" t="str">
        <f t="shared" si="27"/>
        <v>GRUNDY, Iowa</v>
      </c>
      <c r="AA855" s="39" t="s">
        <v>7977</v>
      </c>
      <c r="AB855" s="40" t="s">
        <v>277</v>
      </c>
      <c r="AC855" s="44" t="s">
        <v>28</v>
      </c>
      <c r="AD855" s="62">
        <v>0.84330000000000005</v>
      </c>
      <c r="AE855" s="56" t="str">
        <f t="shared" si="26"/>
        <v/>
      </c>
      <c r="AF855" s="60">
        <v>16520</v>
      </c>
      <c r="AI855" s="60">
        <v>0.86539999999999995</v>
      </c>
    </row>
    <row r="856" spans="1:35" x14ac:dyDescent="0.35">
      <c r="A856" s="46" t="s">
        <v>1598</v>
      </c>
      <c r="B856" s="46" t="s">
        <v>5053</v>
      </c>
      <c r="C856" s="13" t="s">
        <v>4064</v>
      </c>
      <c r="D856" s="48" t="s">
        <v>450</v>
      </c>
      <c r="E856" s="38" t="s">
        <v>8072</v>
      </c>
      <c r="F856" s="43" t="s">
        <v>28</v>
      </c>
      <c r="G856" s="18" t="s">
        <v>4187</v>
      </c>
      <c r="H856" s="11">
        <v>0.89200000000000002</v>
      </c>
      <c r="I856" s="36">
        <f>(Reference!B$12*List!$H856)+Reference!B$13</f>
        <v>928.97770206659322</v>
      </c>
      <c r="J856" s="36">
        <f>(Reference!C$12*List!$H856)+Reference!C$13</f>
        <v>1386.3612861026006</v>
      </c>
      <c r="K856" s="36">
        <f>(Reference!D$12*List!$H856)+Reference!D$13</f>
        <v>1659.6407859983285</v>
      </c>
      <c r="L856" s="36">
        <f>(Reference!E$12*List!$H856)+Reference!E$13</f>
        <v>2052.5879405852384</v>
      </c>
      <c r="M856" s="36">
        <f>(Reference!F$12*List!$H856)+Reference!F$13</f>
        <v>2138.3114047630561</v>
      </c>
      <c r="N856" s="36">
        <f>(Reference!G$12*List!$H856)+Reference!G$13</f>
        <v>2421.3714341287359</v>
      </c>
      <c r="O856" s="36">
        <f>(Reference!H$12*List!$H856)+Reference!H$13</f>
        <v>2513.4234761988764</v>
      </c>
      <c r="P856" s="36">
        <f>(Reference!I$12*List!$H856)+Reference!I$13</f>
        <v>2612.3794214242771</v>
      </c>
      <c r="Q856" s="36">
        <f>(Reference!J$12*List!$H856)+Reference!J$13</f>
        <v>3024.3123096881523</v>
      </c>
      <c r="R856" s="36">
        <f>(Reference!K$12*List!$H856)+Reference!K$13</f>
        <v>3120.3916285988616</v>
      </c>
      <c r="S856" s="36">
        <f>(Reference!L$12*List!$H856)+Reference!L$13</f>
        <v>3366.6308411364853</v>
      </c>
      <c r="T856" s="36">
        <f>(Reference!M$12*List!$H856)+Reference!M$13</f>
        <v>4021.9263156232937</v>
      </c>
      <c r="U856" s="36">
        <f>(Reference!N$12*List!$H856)+Reference!N$13</f>
        <v>16224.575142546215</v>
      </c>
      <c r="V856" s="12">
        <f>(Reference!O$12*List!$H856)+Reference!O$13</f>
        <v>603.11347313829788</v>
      </c>
      <c r="W856" s="12">
        <f>(Reference!P$12*List!$H856)+Reference!P$13</f>
        <v>849.84171214941978</v>
      </c>
      <c r="X856" s="12">
        <f>(Reference!Q$12*List!$H856)+Reference!Q$13</f>
        <v>424.92085607470989</v>
      </c>
      <c r="Y856" s="53"/>
      <c r="Z856" s="1" t="str">
        <f t="shared" si="27"/>
        <v>GUTHRIE, Iowa</v>
      </c>
      <c r="AA856" s="38" t="s">
        <v>8072</v>
      </c>
      <c r="AB856" s="40" t="s">
        <v>277</v>
      </c>
      <c r="AC856" s="43" t="s">
        <v>28</v>
      </c>
      <c r="AD856" s="61">
        <v>0.8639</v>
      </c>
      <c r="AE856" s="56" t="str">
        <f t="shared" si="26"/>
        <v/>
      </c>
      <c r="AF856" s="60">
        <v>16530</v>
      </c>
      <c r="AI856" s="60">
        <v>0.84330000000000005</v>
      </c>
    </row>
    <row r="857" spans="1:35" x14ac:dyDescent="0.35">
      <c r="A857" s="46" t="s">
        <v>1599</v>
      </c>
      <c r="B857" s="46" t="s">
        <v>5054</v>
      </c>
      <c r="C857" s="27">
        <v>99916</v>
      </c>
      <c r="D857" s="48" t="s">
        <v>8074</v>
      </c>
      <c r="E857" s="39" t="s">
        <v>7783</v>
      </c>
      <c r="F857" s="44" t="s">
        <v>28</v>
      </c>
      <c r="G857" s="18" t="s">
        <v>4188</v>
      </c>
      <c r="H857" s="29">
        <v>0.84330000000000005</v>
      </c>
      <c r="I857" s="36">
        <f>(Reference!B$12*List!$H857)+Reference!B$13</f>
        <v>891.46613769068688</v>
      </c>
      <c r="J857" s="36">
        <f>(Reference!C$12*List!$H857)+Reference!C$13</f>
        <v>1330.3808459733991</v>
      </c>
      <c r="K857" s="36">
        <f>(Reference!D$12*List!$H857)+Reference!D$13</f>
        <v>1592.6254829976615</v>
      </c>
      <c r="L857" s="36">
        <f>(Reference!E$12*List!$H857)+Reference!E$13</f>
        <v>1969.7056663399164</v>
      </c>
      <c r="M857" s="36">
        <f>(Reference!F$12*List!$H857)+Reference!F$13</f>
        <v>2051.9676682696322</v>
      </c>
      <c r="N857" s="36">
        <f>(Reference!G$12*List!$H857)+Reference!G$13</f>
        <v>2323.5979028294996</v>
      </c>
      <c r="O857" s="36">
        <f>(Reference!H$12*List!$H857)+Reference!H$13</f>
        <v>2411.9329384587249</v>
      </c>
      <c r="P857" s="36">
        <f>(Reference!I$12*List!$H857)+Reference!I$13</f>
        <v>2506.8931017601426</v>
      </c>
      <c r="Q857" s="36">
        <f>(Reference!J$12*List!$H857)+Reference!J$13</f>
        <v>2902.1923862009244</v>
      </c>
      <c r="R857" s="36">
        <f>(Reference!K$12*List!$H857)+Reference!K$13</f>
        <v>2994.3920796389289</v>
      </c>
      <c r="S857" s="36">
        <f>(Reference!L$12*List!$H857)+Reference!L$13</f>
        <v>3230.6882999471054</v>
      </c>
      <c r="T857" s="36">
        <f>(Reference!M$12*List!$H857)+Reference!M$13</f>
        <v>3859.5233348326528</v>
      </c>
      <c r="U857" s="36">
        <f>(Reference!N$12*List!$H857)+Reference!N$13</f>
        <v>15569.436495431815</v>
      </c>
      <c r="V857" s="12">
        <f>(Reference!O$12*List!$H857)+Reference!O$13</f>
        <v>578.76011156322966</v>
      </c>
      <c r="W857" s="12">
        <f>(Reference!P$12*List!$H857)+Reference!P$13</f>
        <v>815.52561174818732</v>
      </c>
      <c r="X857" s="12">
        <f>(Reference!Q$12*List!$H857)+Reference!Q$13</f>
        <v>407.76280587409366</v>
      </c>
      <c r="Y857" s="53"/>
      <c r="Z857" s="1" t="str">
        <f t="shared" si="27"/>
        <v>HAMILTON, Iowa</v>
      </c>
      <c r="AA857" s="39" t="s">
        <v>7783</v>
      </c>
      <c r="AB857" s="40" t="s">
        <v>277</v>
      </c>
      <c r="AC857" s="44" t="s">
        <v>28</v>
      </c>
      <c r="AD857" s="62">
        <v>0.84330000000000005</v>
      </c>
      <c r="AE857" s="56" t="str">
        <f t="shared" si="26"/>
        <v/>
      </c>
      <c r="AF857" s="60">
        <v>16540</v>
      </c>
      <c r="AI857" s="60">
        <v>0.84330000000000005</v>
      </c>
    </row>
    <row r="858" spans="1:35" x14ac:dyDescent="0.35">
      <c r="A858" s="46" t="s">
        <v>1600</v>
      </c>
      <c r="B858" s="46" t="s">
        <v>5055</v>
      </c>
      <c r="C858" s="27">
        <v>99916</v>
      </c>
      <c r="D858" s="48" t="s">
        <v>8074</v>
      </c>
      <c r="E858" s="39" t="s">
        <v>7866</v>
      </c>
      <c r="F858" s="44" t="s">
        <v>28</v>
      </c>
      <c r="G858" s="18" t="s">
        <v>4188</v>
      </c>
      <c r="H858" s="29">
        <v>0.84330000000000005</v>
      </c>
      <c r="I858" s="36">
        <f>(Reference!B$12*List!$H858)+Reference!B$13</f>
        <v>891.46613769068688</v>
      </c>
      <c r="J858" s="36">
        <f>(Reference!C$12*List!$H858)+Reference!C$13</f>
        <v>1330.3808459733991</v>
      </c>
      <c r="K858" s="36">
        <f>(Reference!D$12*List!$H858)+Reference!D$13</f>
        <v>1592.6254829976615</v>
      </c>
      <c r="L858" s="36">
        <f>(Reference!E$12*List!$H858)+Reference!E$13</f>
        <v>1969.7056663399164</v>
      </c>
      <c r="M858" s="36">
        <f>(Reference!F$12*List!$H858)+Reference!F$13</f>
        <v>2051.9676682696322</v>
      </c>
      <c r="N858" s="36">
        <f>(Reference!G$12*List!$H858)+Reference!G$13</f>
        <v>2323.5979028294996</v>
      </c>
      <c r="O858" s="36">
        <f>(Reference!H$12*List!$H858)+Reference!H$13</f>
        <v>2411.9329384587249</v>
      </c>
      <c r="P858" s="36">
        <f>(Reference!I$12*List!$H858)+Reference!I$13</f>
        <v>2506.8931017601426</v>
      </c>
      <c r="Q858" s="36">
        <f>(Reference!J$12*List!$H858)+Reference!J$13</f>
        <v>2902.1923862009244</v>
      </c>
      <c r="R858" s="36">
        <f>(Reference!K$12*List!$H858)+Reference!K$13</f>
        <v>2994.3920796389289</v>
      </c>
      <c r="S858" s="36">
        <f>(Reference!L$12*List!$H858)+Reference!L$13</f>
        <v>3230.6882999471054</v>
      </c>
      <c r="T858" s="36">
        <f>(Reference!M$12*List!$H858)+Reference!M$13</f>
        <v>3859.5233348326528</v>
      </c>
      <c r="U858" s="36">
        <f>(Reference!N$12*List!$H858)+Reference!N$13</f>
        <v>15569.436495431815</v>
      </c>
      <c r="V858" s="12">
        <f>(Reference!O$12*List!$H858)+Reference!O$13</f>
        <v>578.76011156322966</v>
      </c>
      <c r="W858" s="12">
        <f>(Reference!P$12*List!$H858)+Reference!P$13</f>
        <v>815.52561174818732</v>
      </c>
      <c r="X858" s="12">
        <f>(Reference!Q$12*List!$H858)+Reference!Q$13</f>
        <v>407.76280587409366</v>
      </c>
      <c r="Y858" s="53"/>
      <c r="Z858" s="1" t="str">
        <f t="shared" si="27"/>
        <v>HANCOCK, Iowa</v>
      </c>
      <c r="AA858" s="39" t="s">
        <v>7866</v>
      </c>
      <c r="AB858" s="40" t="s">
        <v>277</v>
      </c>
      <c r="AC858" s="44" t="s">
        <v>28</v>
      </c>
      <c r="AD858" s="62">
        <v>0.84330000000000005</v>
      </c>
      <c r="AE858" s="56" t="str">
        <f t="shared" si="26"/>
        <v/>
      </c>
      <c r="AF858" s="60">
        <v>16550</v>
      </c>
      <c r="AI858" s="60">
        <v>0.84330000000000005</v>
      </c>
    </row>
    <row r="859" spans="1:35" x14ac:dyDescent="0.35">
      <c r="A859" s="46" t="s">
        <v>1601</v>
      </c>
      <c r="B859" s="46" t="s">
        <v>5056</v>
      </c>
      <c r="C859" s="27">
        <v>99916</v>
      </c>
      <c r="D859" s="48" t="s">
        <v>8074</v>
      </c>
      <c r="E859" s="39" t="s">
        <v>7978</v>
      </c>
      <c r="F859" s="44" t="s">
        <v>28</v>
      </c>
      <c r="G859" s="18" t="s">
        <v>4188</v>
      </c>
      <c r="H859" s="29">
        <v>0.84330000000000005</v>
      </c>
      <c r="I859" s="36">
        <f>(Reference!B$12*List!$H859)+Reference!B$13</f>
        <v>891.46613769068688</v>
      </c>
      <c r="J859" s="36">
        <f>(Reference!C$12*List!$H859)+Reference!C$13</f>
        <v>1330.3808459733991</v>
      </c>
      <c r="K859" s="36">
        <f>(Reference!D$12*List!$H859)+Reference!D$13</f>
        <v>1592.6254829976615</v>
      </c>
      <c r="L859" s="36">
        <f>(Reference!E$12*List!$H859)+Reference!E$13</f>
        <v>1969.7056663399164</v>
      </c>
      <c r="M859" s="36">
        <f>(Reference!F$12*List!$H859)+Reference!F$13</f>
        <v>2051.9676682696322</v>
      </c>
      <c r="N859" s="36">
        <f>(Reference!G$12*List!$H859)+Reference!G$13</f>
        <v>2323.5979028294996</v>
      </c>
      <c r="O859" s="36">
        <f>(Reference!H$12*List!$H859)+Reference!H$13</f>
        <v>2411.9329384587249</v>
      </c>
      <c r="P859" s="36">
        <f>(Reference!I$12*List!$H859)+Reference!I$13</f>
        <v>2506.8931017601426</v>
      </c>
      <c r="Q859" s="36">
        <f>(Reference!J$12*List!$H859)+Reference!J$13</f>
        <v>2902.1923862009244</v>
      </c>
      <c r="R859" s="36">
        <f>(Reference!K$12*List!$H859)+Reference!K$13</f>
        <v>2994.3920796389289</v>
      </c>
      <c r="S859" s="36">
        <f>(Reference!L$12*List!$H859)+Reference!L$13</f>
        <v>3230.6882999471054</v>
      </c>
      <c r="T859" s="36">
        <f>(Reference!M$12*List!$H859)+Reference!M$13</f>
        <v>3859.5233348326528</v>
      </c>
      <c r="U859" s="36">
        <f>(Reference!N$12*List!$H859)+Reference!N$13</f>
        <v>15569.436495431815</v>
      </c>
      <c r="V859" s="12">
        <f>(Reference!O$12*List!$H859)+Reference!O$13</f>
        <v>578.76011156322966</v>
      </c>
      <c r="W859" s="12">
        <f>(Reference!P$12*List!$H859)+Reference!P$13</f>
        <v>815.52561174818732</v>
      </c>
      <c r="X859" s="12">
        <f>(Reference!Q$12*List!$H859)+Reference!Q$13</f>
        <v>407.76280587409366</v>
      </c>
      <c r="Y859" s="53"/>
      <c r="Z859" s="1" t="str">
        <f t="shared" si="27"/>
        <v>HARDIN, Iowa</v>
      </c>
      <c r="AA859" s="39" t="s">
        <v>7978</v>
      </c>
      <c r="AB859" s="40" t="s">
        <v>277</v>
      </c>
      <c r="AC859" s="44" t="s">
        <v>28</v>
      </c>
      <c r="AD859" s="62">
        <v>0.84330000000000005</v>
      </c>
      <c r="AE859" s="56" t="str">
        <f t="shared" si="26"/>
        <v/>
      </c>
      <c r="AF859" s="60">
        <v>16560</v>
      </c>
      <c r="AI859" s="60">
        <v>0.86539999999999995</v>
      </c>
    </row>
    <row r="860" spans="1:35" x14ac:dyDescent="0.35">
      <c r="A860" s="46" t="s">
        <v>1602</v>
      </c>
      <c r="B860" s="46" t="s">
        <v>5057</v>
      </c>
      <c r="C860" s="13" t="s">
        <v>2866</v>
      </c>
      <c r="D860" s="48" t="s">
        <v>625</v>
      </c>
      <c r="E860" s="38" t="s">
        <v>8025</v>
      </c>
      <c r="F860" s="43" t="s">
        <v>28</v>
      </c>
      <c r="G860" s="18" t="s">
        <v>4187</v>
      </c>
      <c r="H860" s="29">
        <v>0.95389999999999997</v>
      </c>
      <c r="I860" s="36">
        <f>(Reference!B$12*List!$H860)+Reference!B$13</f>
        <v>976.65667198175959</v>
      </c>
      <c r="J860" s="36">
        <f>(Reference!C$12*List!$H860)+Reference!C$13</f>
        <v>1457.5150693469041</v>
      </c>
      <c r="K860" s="36">
        <f>(Reference!D$12*List!$H860)+Reference!D$13</f>
        <v>1744.8204011059524</v>
      </c>
      <c r="L860" s="36">
        <f>(Reference!E$12*List!$H860)+Reference!E$13</f>
        <v>2157.9352255089634</v>
      </c>
      <c r="M860" s="36">
        <f>(Reference!F$12*List!$H860)+Reference!F$13</f>
        <v>2248.0583716818019</v>
      </c>
      <c r="N860" s="36">
        <f>(Reference!G$12*List!$H860)+Reference!G$13</f>
        <v>2545.646210051174</v>
      </c>
      <c r="O860" s="36">
        <f>(Reference!H$12*List!$H860)+Reference!H$13</f>
        <v>2642.4227428542226</v>
      </c>
      <c r="P860" s="36">
        <f>(Reference!I$12*List!$H860)+Reference!I$13</f>
        <v>2746.4575156174997</v>
      </c>
      <c r="Q860" s="36">
        <f>(Reference!J$12*List!$H860)+Reference!J$13</f>
        <v>3179.5324999111381</v>
      </c>
      <c r="R860" s="36">
        <f>(Reference!K$12*List!$H860)+Reference!K$13</f>
        <v>3280.5430060243202</v>
      </c>
      <c r="S860" s="36">
        <f>(Reference!L$12*List!$H860)+Reference!L$13</f>
        <v>3539.4202312724728</v>
      </c>
      <c r="T860" s="36">
        <f>(Reference!M$12*List!$H860)+Reference!M$13</f>
        <v>4228.3481741641708</v>
      </c>
      <c r="U860" s="36">
        <f>(Reference!N$12*List!$H860)+Reference!N$13</f>
        <v>17057.287303868216</v>
      </c>
      <c r="V860" s="12">
        <f>(Reference!O$12*List!$H860)+Reference!O$13</f>
        <v>634.06774585896983</v>
      </c>
      <c r="W860" s="12">
        <f>(Reference!P$12*List!$H860)+Reference!P$13</f>
        <v>893.45909643763935</v>
      </c>
      <c r="X860" s="12">
        <f>(Reference!Q$12*List!$H860)+Reference!Q$13</f>
        <v>446.72954821881967</v>
      </c>
      <c r="Y860" s="53"/>
      <c r="Z860" s="1" t="str">
        <f t="shared" si="27"/>
        <v>HARRISON, Iowa</v>
      </c>
      <c r="AA860" s="39" t="s">
        <v>8025</v>
      </c>
      <c r="AB860" s="40" t="s">
        <v>277</v>
      </c>
      <c r="AC860" s="44" t="s">
        <v>28</v>
      </c>
      <c r="AD860" s="62">
        <v>0.84330000000000005</v>
      </c>
      <c r="AE860" s="56" t="str">
        <f t="shared" si="26"/>
        <v/>
      </c>
      <c r="AF860" s="60">
        <v>16570</v>
      </c>
      <c r="AI860" s="60">
        <v>0.84330000000000005</v>
      </c>
    </row>
    <row r="861" spans="1:35" x14ac:dyDescent="0.35">
      <c r="A861" s="46" t="s">
        <v>1603</v>
      </c>
      <c r="B861" s="46" t="s">
        <v>5058</v>
      </c>
      <c r="C861" s="27">
        <v>99916</v>
      </c>
      <c r="D861" s="48" t="s">
        <v>8074</v>
      </c>
      <c r="E861" s="39" t="s">
        <v>7507</v>
      </c>
      <c r="F861" s="44" t="s">
        <v>28</v>
      </c>
      <c r="G861" s="18" t="s">
        <v>4188</v>
      </c>
      <c r="H861" s="29">
        <v>0.84330000000000005</v>
      </c>
      <c r="I861" s="36">
        <f>(Reference!B$12*List!$H861)+Reference!B$13</f>
        <v>891.46613769068688</v>
      </c>
      <c r="J861" s="36">
        <f>(Reference!C$12*List!$H861)+Reference!C$13</f>
        <v>1330.3808459733991</v>
      </c>
      <c r="K861" s="36">
        <f>(Reference!D$12*List!$H861)+Reference!D$13</f>
        <v>1592.6254829976615</v>
      </c>
      <c r="L861" s="36">
        <f>(Reference!E$12*List!$H861)+Reference!E$13</f>
        <v>1969.7056663399164</v>
      </c>
      <c r="M861" s="36">
        <f>(Reference!F$12*List!$H861)+Reference!F$13</f>
        <v>2051.9676682696322</v>
      </c>
      <c r="N861" s="36">
        <f>(Reference!G$12*List!$H861)+Reference!G$13</f>
        <v>2323.5979028294996</v>
      </c>
      <c r="O861" s="36">
        <f>(Reference!H$12*List!$H861)+Reference!H$13</f>
        <v>2411.9329384587249</v>
      </c>
      <c r="P861" s="36">
        <f>(Reference!I$12*List!$H861)+Reference!I$13</f>
        <v>2506.8931017601426</v>
      </c>
      <c r="Q861" s="36">
        <f>(Reference!J$12*List!$H861)+Reference!J$13</f>
        <v>2902.1923862009244</v>
      </c>
      <c r="R861" s="36">
        <f>(Reference!K$12*List!$H861)+Reference!K$13</f>
        <v>2994.3920796389289</v>
      </c>
      <c r="S861" s="36">
        <f>(Reference!L$12*List!$H861)+Reference!L$13</f>
        <v>3230.6882999471054</v>
      </c>
      <c r="T861" s="36">
        <f>(Reference!M$12*List!$H861)+Reference!M$13</f>
        <v>3859.5233348326528</v>
      </c>
      <c r="U861" s="36">
        <f>(Reference!N$12*List!$H861)+Reference!N$13</f>
        <v>15569.436495431815</v>
      </c>
      <c r="V861" s="12">
        <f>(Reference!O$12*List!$H861)+Reference!O$13</f>
        <v>578.76011156322966</v>
      </c>
      <c r="W861" s="12">
        <f>(Reference!P$12*List!$H861)+Reference!P$13</f>
        <v>815.52561174818732</v>
      </c>
      <c r="X861" s="12">
        <f>(Reference!Q$12*List!$H861)+Reference!Q$13</f>
        <v>407.76280587409366</v>
      </c>
      <c r="Y861" s="53"/>
      <c r="Z861" s="1" t="str">
        <f t="shared" si="27"/>
        <v>HENRY, Iowa</v>
      </c>
      <c r="AA861" s="39" t="s">
        <v>7507</v>
      </c>
      <c r="AB861" s="40" t="s">
        <v>277</v>
      </c>
      <c r="AC861" s="44" t="s">
        <v>28</v>
      </c>
      <c r="AD861" s="62">
        <v>0.84330000000000005</v>
      </c>
      <c r="AE861" s="56" t="str">
        <f t="shared" si="26"/>
        <v/>
      </c>
      <c r="AF861" s="60">
        <v>16580</v>
      </c>
      <c r="AI861" s="60">
        <v>0.84330000000000005</v>
      </c>
    </row>
    <row r="862" spans="1:35" x14ac:dyDescent="0.35">
      <c r="A862" s="46" t="s">
        <v>1604</v>
      </c>
      <c r="B862" s="46" t="s">
        <v>5059</v>
      </c>
      <c r="C862" s="27">
        <v>99916</v>
      </c>
      <c r="D862" s="48" t="s">
        <v>8074</v>
      </c>
      <c r="E862" s="39" t="s">
        <v>7610</v>
      </c>
      <c r="F862" s="44" t="s">
        <v>28</v>
      </c>
      <c r="G862" s="18" t="s">
        <v>4188</v>
      </c>
      <c r="H862" s="29">
        <v>0.84330000000000005</v>
      </c>
      <c r="I862" s="36">
        <f>(Reference!B$12*List!$H862)+Reference!B$13</f>
        <v>891.46613769068688</v>
      </c>
      <c r="J862" s="36">
        <f>(Reference!C$12*List!$H862)+Reference!C$13</f>
        <v>1330.3808459733991</v>
      </c>
      <c r="K862" s="36">
        <f>(Reference!D$12*List!$H862)+Reference!D$13</f>
        <v>1592.6254829976615</v>
      </c>
      <c r="L862" s="36">
        <f>(Reference!E$12*List!$H862)+Reference!E$13</f>
        <v>1969.7056663399164</v>
      </c>
      <c r="M862" s="36">
        <f>(Reference!F$12*List!$H862)+Reference!F$13</f>
        <v>2051.9676682696322</v>
      </c>
      <c r="N862" s="36">
        <f>(Reference!G$12*List!$H862)+Reference!G$13</f>
        <v>2323.5979028294996</v>
      </c>
      <c r="O862" s="36">
        <f>(Reference!H$12*List!$H862)+Reference!H$13</f>
        <v>2411.9329384587249</v>
      </c>
      <c r="P862" s="36">
        <f>(Reference!I$12*List!$H862)+Reference!I$13</f>
        <v>2506.8931017601426</v>
      </c>
      <c r="Q862" s="36">
        <f>(Reference!J$12*List!$H862)+Reference!J$13</f>
        <v>2902.1923862009244</v>
      </c>
      <c r="R862" s="36">
        <f>(Reference!K$12*List!$H862)+Reference!K$13</f>
        <v>2994.3920796389289</v>
      </c>
      <c r="S862" s="36">
        <f>(Reference!L$12*List!$H862)+Reference!L$13</f>
        <v>3230.6882999471054</v>
      </c>
      <c r="T862" s="36">
        <f>(Reference!M$12*List!$H862)+Reference!M$13</f>
        <v>3859.5233348326528</v>
      </c>
      <c r="U862" s="36">
        <f>(Reference!N$12*List!$H862)+Reference!N$13</f>
        <v>15569.436495431815</v>
      </c>
      <c r="V862" s="12">
        <f>(Reference!O$12*List!$H862)+Reference!O$13</f>
        <v>578.76011156322966</v>
      </c>
      <c r="W862" s="12">
        <f>(Reference!P$12*List!$H862)+Reference!P$13</f>
        <v>815.52561174818732</v>
      </c>
      <c r="X862" s="12">
        <f>(Reference!Q$12*List!$H862)+Reference!Q$13</f>
        <v>407.76280587409366</v>
      </c>
      <c r="Y862" s="53"/>
      <c r="Z862" s="1" t="str">
        <f t="shared" si="27"/>
        <v>HOWARD, Iowa</v>
      </c>
      <c r="AA862" s="39" t="s">
        <v>7610</v>
      </c>
      <c r="AB862" s="40" t="s">
        <v>277</v>
      </c>
      <c r="AC862" s="44" t="s">
        <v>28</v>
      </c>
      <c r="AD862" s="62">
        <v>0.84330000000000005</v>
      </c>
      <c r="AE862" s="56" t="str">
        <f t="shared" si="26"/>
        <v/>
      </c>
      <c r="AF862" s="60">
        <v>16590</v>
      </c>
      <c r="AI862" s="60">
        <v>0.84330000000000005</v>
      </c>
    </row>
    <row r="863" spans="1:35" x14ac:dyDescent="0.35">
      <c r="A863" s="46" t="s">
        <v>1605</v>
      </c>
      <c r="B863" s="46" t="s">
        <v>5060</v>
      </c>
      <c r="C863" s="27">
        <v>99916</v>
      </c>
      <c r="D863" s="48" t="s">
        <v>8074</v>
      </c>
      <c r="E863" s="39" t="s">
        <v>7654</v>
      </c>
      <c r="F863" s="44" t="s">
        <v>28</v>
      </c>
      <c r="G863" s="18" t="s">
        <v>4188</v>
      </c>
      <c r="H863" s="11">
        <v>0.84330000000000005</v>
      </c>
      <c r="I863" s="36">
        <f>(Reference!B$12*List!$H863)+Reference!B$13</f>
        <v>891.46613769068688</v>
      </c>
      <c r="J863" s="36">
        <f>(Reference!C$12*List!$H863)+Reference!C$13</f>
        <v>1330.3808459733991</v>
      </c>
      <c r="K863" s="36">
        <f>(Reference!D$12*List!$H863)+Reference!D$13</f>
        <v>1592.6254829976615</v>
      </c>
      <c r="L863" s="36">
        <f>(Reference!E$12*List!$H863)+Reference!E$13</f>
        <v>1969.7056663399164</v>
      </c>
      <c r="M863" s="36">
        <f>(Reference!F$12*List!$H863)+Reference!F$13</f>
        <v>2051.9676682696322</v>
      </c>
      <c r="N863" s="36">
        <f>(Reference!G$12*List!$H863)+Reference!G$13</f>
        <v>2323.5979028294996</v>
      </c>
      <c r="O863" s="36">
        <f>(Reference!H$12*List!$H863)+Reference!H$13</f>
        <v>2411.9329384587249</v>
      </c>
      <c r="P863" s="36">
        <f>(Reference!I$12*List!$H863)+Reference!I$13</f>
        <v>2506.8931017601426</v>
      </c>
      <c r="Q863" s="36">
        <f>(Reference!J$12*List!$H863)+Reference!J$13</f>
        <v>2902.1923862009244</v>
      </c>
      <c r="R863" s="36">
        <f>(Reference!K$12*List!$H863)+Reference!K$13</f>
        <v>2994.3920796389289</v>
      </c>
      <c r="S863" s="36">
        <f>(Reference!L$12*List!$H863)+Reference!L$13</f>
        <v>3230.6882999471054</v>
      </c>
      <c r="T863" s="36">
        <f>(Reference!M$12*List!$H863)+Reference!M$13</f>
        <v>3859.5233348326528</v>
      </c>
      <c r="U863" s="36">
        <f>(Reference!N$12*List!$H863)+Reference!N$13</f>
        <v>15569.436495431815</v>
      </c>
      <c r="V863" s="12">
        <f>(Reference!O$12*List!$H863)+Reference!O$13</f>
        <v>578.76011156322966</v>
      </c>
      <c r="W863" s="12">
        <f>(Reference!P$12*List!$H863)+Reference!P$13</f>
        <v>815.52561174818732</v>
      </c>
      <c r="X863" s="12">
        <f>(Reference!Q$12*List!$H863)+Reference!Q$13</f>
        <v>407.76280587409366</v>
      </c>
      <c r="Y863" s="53"/>
      <c r="Z863" s="1" t="str">
        <f t="shared" si="27"/>
        <v>HUMBOLDT, Iowa</v>
      </c>
      <c r="AA863" s="38" t="s">
        <v>7654</v>
      </c>
      <c r="AB863" s="40" t="s">
        <v>277</v>
      </c>
      <c r="AC863" s="43" t="s">
        <v>28</v>
      </c>
      <c r="AD863" s="61">
        <v>0.79179999999999995</v>
      </c>
      <c r="AE863" s="56" t="str">
        <f t="shared" si="26"/>
        <v/>
      </c>
      <c r="AF863" s="60">
        <v>16600</v>
      </c>
      <c r="AI863" s="60">
        <v>0.89200000000000002</v>
      </c>
    </row>
    <row r="864" spans="1:35" x14ac:dyDescent="0.35">
      <c r="A864" s="46" t="s">
        <v>1606</v>
      </c>
      <c r="B864" s="46" t="s">
        <v>5061</v>
      </c>
      <c r="C864" s="13">
        <v>99916</v>
      </c>
      <c r="D864" s="48" t="s">
        <v>8074</v>
      </c>
      <c r="E864" s="38" t="s">
        <v>8073</v>
      </c>
      <c r="F864" s="44" t="s">
        <v>28</v>
      </c>
      <c r="G864" s="18" t="s">
        <v>4188</v>
      </c>
      <c r="H864" s="11">
        <v>0.84330000000000005</v>
      </c>
      <c r="I864" s="36">
        <f>(Reference!B$12*List!$H864)+Reference!B$13</f>
        <v>891.46613769068688</v>
      </c>
      <c r="J864" s="36">
        <f>(Reference!C$12*List!$H864)+Reference!C$13</f>
        <v>1330.3808459733991</v>
      </c>
      <c r="K864" s="36">
        <f>(Reference!D$12*List!$H864)+Reference!D$13</f>
        <v>1592.6254829976615</v>
      </c>
      <c r="L864" s="36">
        <f>(Reference!E$12*List!$H864)+Reference!E$13</f>
        <v>1969.7056663399164</v>
      </c>
      <c r="M864" s="36">
        <f>(Reference!F$12*List!$H864)+Reference!F$13</f>
        <v>2051.9676682696322</v>
      </c>
      <c r="N864" s="36">
        <f>(Reference!G$12*List!$H864)+Reference!G$13</f>
        <v>2323.5979028294996</v>
      </c>
      <c r="O864" s="36">
        <f>(Reference!H$12*List!$H864)+Reference!H$13</f>
        <v>2411.9329384587249</v>
      </c>
      <c r="P864" s="36">
        <f>(Reference!I$12*List!$H864)+Reference!I$13</f>
        <v>2506.8931017601426</v>
      </c>
      <c r="Q864" s="36">
        <f>(Reference!J$12*List!$H864)+Reference!J$13</f>
        <v>2902.1923862009244</v>
      </c>
      <c r="R864" s="36">
        <f>(Reference!K$12*List!$H864)+Reference!K$13</f>
        <v>2994.3920796389289</v>
      </c>
      <c r="S864" s="36">
        <f>(Reference!L$12*List!$H864)+Reference!L$13</f>
        <v>3230.6882999471054</v>
      </c>
      <c r="T864" s="36">
        <f>(Reference!M$12*List!$H864)+Reference!M$13</f>
        <v>3859.5233348326528</v>
      </c>
      <c r="U864" s="36">
        <f>(Reference!N$12*List!$H864)+Reference!N$13</f>
        <v>15569.436495431815</v>
      </c>
      <c r="V864" s="12">
        <f>(Reference!O$12*List!$H864)+Reference!O$13</f>
        <v>578.76011156322966</v>
      </c>
      <c r="W864" s="12">
        <f>(Reference!P$12*List!$H864)+Reference!P$13</f>
        <v>815.52561174818732</v>
      </c>
      <c r="X864" s="12">
        <f>(Reference!Q$12*List!$H864)+Reference!Q$13</f>
        <v>407.76280587409366</v>
      </c>
      <c r="Y864" s="53"/>
      <c r="Z864" s="1" t="str">
        <f t="shared" si="27"/>
        <v>IDA, Iowa</v>
      </c>
      <c r="AA864" s="38" t="s">
        <v>8073</v>
      </c>
      <c r="AB864" s="40" t="s">
        <v>277</v>
      </c>
      <c r="AC864" s="43" t="s">
        <v>28</v>
      </c>
      <c r="AD864" s="61">
        <v>0.89200000000000002</v>
      </c>
      <c r="AE864" s="56" t="str">
        <f t="shared" si="26"/>
        <v/>
      </c>
      <c r="AF864" s="60">
        <v>16610</v>
      </c>
      <c r="AI864" s="60">
        <v>0.84330000000000005</v>
      </c>
    </row>
    <row r="865" spans="1:35" x14ac:dyDescent="0.35">
      <c r="A865" s="46" t="s">
        <v>1607</v>
      </c>
      <c r="B865" s="46" t="s">
        <v>5062</v>
      </c>
      <c r="C865" s="27">
        <v>99916</v>
      </c>
      <c r="D865" s="48" t="s">
        <v>8074</v>
      </c>
      <c r="E865" s="39" t="s">
        <v>8074</v>
      </c>
      <c r="F865" s="44" t="s">
        <v>28</v>
      </c>
      <c r="G865" s="18" t="s">
        <v>4188</v>
      </c>
      <c r="H865" s="29">
        <v>0.84330000000000005</v>
      </c>
      <c r="I865" s="36">
        <f>(Reference!B$12*List!$H865)+Reference!B$13</f>
        <v>891.46613769068688</v>
      </c>
      <c r="J865" s="36">
        <f>(Reference!C$12*List!$H865)+Reference!C$13</f>
        <v>1330.3808459733991</v>
      </c>
      <c r="K865" s="36">
        <f>(Reference!D$12*List!$H865)+Reference!D$13</f>
        <v>1592.6254829976615</v>
      </c>
      <c r="L865" s="36">
        <f>(Reference!E$12*List!$H865)+Reference!E$13</f>
        <v>1969.7056663399164</v>
      </c>
      <c r="M865" s="36">
        <f>(Reference!F$12*List!$H865)+Reference!F$13</f>
        <v>2051.9676682696322</v>
      </c>
      <c r="N865" s="36">
        <f>(Reference!G$12*List!$H865)+Reference!G$13</f>
        <v>2323.5979028294996</v>
      </c>
      <c r="O865" s="36">
        <f>(Reference!H$12*List!$H865)+Reference!H$13</f>
        <v>2411.9329384587249</v>
      </c>
      <c r="P865" s="36">
        <f>(Reference!I$12*List!$H865)+Reference!I$13</f>
        <v>2506.8931017601426</v>
      </c>
      <c r="Q865" s="36">
        <f>(Reference!J$12*List!$H865)+Reference!J$13</f>
        <v>2902.1923862009244</v>
      </c>
      <c r="R865" s="36">
        <f>(Reference!K$12*List!$H865)+Reference!K$13</f>
        <v>2994.3920796389289</v>
      </c>
      <c r="S865" s="36">
        <f>(Reference!L$12*List!$H865)+Reference!L$13</f>
        <v>3230.6882999471054</v>
      </c>
      <c r="T865" s="36">
        <f>(Reference!M$12*List!$H865)+Reference!M$13</f>
        <v>3859.5233348326528</v>
      </c>
      <c r="U865" s="36">
        <f>(Reference!N$12*List!$H865)+Reference!N$13</f>
        <v>15569.436495431815</v>
      </c>
      <c r="V865" s="12">
        <f>(Reference!O$12*List!$H865)+Reference!O$13</f>
        <v>578.76011156322966</v>
      </c>
      <c r="W865" s="12">
        <f>(Reference!P$12*List!$H865)+Reference!P$13</f>
        <v>815.52561174818732</v>
      </c>
      <c r="X865" s="12">
        <f>(Reference!Q$12*List!$H865)+Reference!Q$13</f>
        <v>407.76280587409366</v>
      </c>
      <c r="Y865" s="53"/>
      <c r="Z865" s="1" t="str">
        <f t="shared" si="27"/>
        <v>IOWA, Iowa</v>
      </c>
      <c r="AA865" s="39" t="s">
        <v>8074</v>
      </c>
      <c r="AB865" s="40" t="s">
        <v>277</v>
      </c>
      <c r="AC865" s="44" t="s">
        <v>28</v>
      </c>
      <c r="AD865" s="62">
        <v>0.84330000000000005</v>
      </c>
      <c r="AE865" s="56" t="str">
        <f t="shared" si="26"/>
        <v/>
      </c>
      <c r="AF865" s="60">
        <v>16620</v>
      </c>
      <c r="AI865" s="60">
        <v>0.84330000000000005</v>
      </c>
    </row>
    <row r="866" spans="1:35" x14ac:dyDescent="0.35">
      <c r="A866" s="46" t="s">
        <v>1608</v>
      </c>
      <c r="B866" s="46" t="s">
        <v>5063</v>
      </c>
      <c r="C866" s="27">
        <v>99916</v>
      </c>
      <c r="D866" s="48" t="s">
        <v>8074</v>
      </c>
      <c r="E866" s="39" t="s">
        <v>7509</v>
      </c>
      <c r="F866" s="44" t="s">
        <v>28</v>
      </c>
      <c r="G866" s="18" t="s">
        <v>4188</v>
      </c>
      <c r="H866" s="29">
        <v>0.84330000000000005</v>
      </c>
      <c r="I866" s="36">
        <f>(Reference!B$12*List!$H866)+Reference!B$13</f>
        <v>891.46613769068688</v>
      </c>
      <c r="J866" s="36">
        <f>(Reference!C$12*List!$H866)+Reference!C$13</f>
        <v>1330.3808459733991</v>
      </c>
      <c r="K866" s="36">
        <f>(Reference!D$12*List!$H866)+Reference!D$13</f>
        <v>1592.6254829976615</v>
      </c>
      <c r="L866" s="36">
        <f>(Reference!E$12*List!$H866)+Reference!E$13</f>
        <v>1969.7056663399164</v>
      </c>
      <c r="M866" s="36">
        <f>(Reference!F$12*List!$H866)+Reference!F$13</f>
        <v>2051.9676682696322</v>
      </c>
      <c r="N866" s="36">
        <f>(Reference!G$12*List!$H866)+Reference!G$13</f>
        <v>2323.5979028294996</v>
      </c>
      <c r="O866" s="36">
        <f>(Reference!H$12*List!$H866)+Reference!H$13</f>
        <v>2411.9329384587249</v>
      </c>
      <c r="P866" s="36">
        <f>(Reference!I$12*List!$H866)+Reference!I$13</f>
        <v>2506.8931017601426</v>
      </c>
      <c r="Q866" s="36">
        <f>(Reference!J$12*List!$H866)+Reference!J$13</f>
        <v>2902.1923862009244</v>
      </c>
      <c r="R866" s="36">
        <f>(Reference!K$12*List!$H866)+Reference!K$13</f>
        <v>2994.3920796389289</v>
      </c>
      <c r="S866" s="36">
        <f>(Reference!L$12*List!$H866)+Reference!L$13</f>
        <v>3230.6882999471054</v>
      </c>
      <c r="T866" s="36">
        <f>(Reference!M$12*List!$H866)+Reference!M$13</f>
        <v>3859.5233348326528</v>
      </c>
      <c r="U866" s="36">
        <f>(Reference!N$12*List!$H866)+Reference!N$13</f>
        <v>15569.436495431815</v>
      </c>
      <c r="V866" s="12">
        <f>(Reference!O$12*List!$H866)+Reference!O$13</f>
        <v>578.76011156322966</v>
      </c>
      <c r="W866" s="12">
        <f>(Reference!P$12*List!$H866)+Reference!P$13</f>
        <v>815.52561174818732</v>
      </c>
      <c r="X866" s="12">
        <f>(Reference!Q$12*List!$H866)+Reference!Q$13</f>
        <v>407.76280587409366</v>
      </c>
      <c r="Y866" s="53"/>
      <c r="Z866" s="1" t="str">
        <f t="shared" si="27"/>
        <v>JACKSON, Iowa</v>
      </c>
      <c r="AA866" s="39" t="s">
        <v>7509</v>
      </c>
      <c r="AB866" s="40" t="s">
        <v>277</v>
      </c>
      <c r="AC866" s="44" t="s">
        <v>28</v>
      </c>
      <c r="AD866" s="62">
        <v>0.84330000000000005</v>
      </c>
      <c r="AE866" s="56" t="str">
        <f t="shared" si="26"/>
        <v/>
      </c>
      <c r="AF866" s="60">
        <v>16630</v>
      </c>
      <c r="AI866" s="60">
        <v>0.84330000000000005</v>
      </c>
    </row>
    <row r="867" spans="1:35" x14ac:dyDescent="0.35">
      <c r="A867" s="46" t="s">
        <v>1609</v>
      </c>
      <c r="B867" s="46" t="s">
        <v>5064</v>
      </c>
      <c r="C867" s="27" t="s">
        <v>4064</v>
      </c>
      <c r="D867" s="48" t="s">
        <v>450</v>
      </c>
      <c r="E867" s="39" t="s">
        <v>7872</v>
      </c>
      <c r="F867" s="44" t="s">
        <v>28</v>
      </c>
      <c r="G867" s="18" t="s">
        <v>4187</v>
      </c>
      <c r="H867" s="29">
        <v>0.89200000000000002</v>
      </c>
      <c r="I867" s="36">
        <f>(Reference!B$12*List!$H867)+Reference!B$13</f>
        <v>928.97770206659322</v>
      </c>
      <c r="J867" s="36">
        <f>(Reference!C$12*List!$H867)+Reference!C$13</f>
        <v>1386.3612861026006</v>
      </c>
      <c r="K867" s="36">
        <f>(Reference!D$12*List!$H867)+Reference!D$13</f>
        <v>1659.6407859983285</v>
      </c>
      <c r="L867" s="36">
        <f>(Reference!E$12*List!$H867)+Reference!E$13</f>
        <v>2052.5879405852384</v>
      </c>
      <c r="M867" s="36">
        <f>(Reference!F$12*List!$H867)+Reference!F$13</f>
        <v>2138.3114047630561</v>
      </c>
      <c r="N867" s="36">
        <f>(Reference!G$12*List!$H867)+Reference!G$13</f>
        <v>2421.3714341287359</v>
      </c>
      <c r="O867" s="36">
        <f>(Reference!H$12*List!$H867)+Reference!H$13</f>
        <v>2513.4234761988764</v>
      </c>
      <c r="P867" s="36">
        <f>(Reference!I$12*List!$H867)+Reference!I$13</f>
        <v>2612.3794214242771</v>
      </c>
      <c r="Q867" s="36">
        <f>(Reference!J$12*List!$H867)+Reference!J$13</f>
        <v>3024.3123096881523</v>
      </c>
      <c r="R867" s="36">
        <f>(Reference!K$12*List!$H867)+Reference!K$13</f>
        <v>3120.3916285988616</v>
      </c>
      <c r="S867" s="36">
        <f>(Reference!L$12*List!$H867)+Reference!L$13</f>
        <v>3366.6308411364853</v>
      </c>
      <c r="T867" s="36">
        <f>(Reference!M$12*List!$H867)+Reference!M$13</f>
        <v>4021.9263156232937</v>
      </c>
      <c r="U867" s="36">
        <f>(Reference!N$12*List!$H867)+Reference!N$13</f>
        <v>16224.575142546215</v>
      </c>
      <c r="V867" s="12">
        <f>(Reference!O$12*List!$H867)+Reference!O$13</f>
        <v>603.11347313829788</v>
      </c>
      <c r="W867" s="12">
        <f>(Reference!P$12*List!$H867)+Reference!P$13</f>
        <v>849.84171214941978</v>
      </c>
      <c r="X867" s="12">
        <f>(Reference!Q$12*List!$H867)+Reference!Q$13</f>
        <v>424.92085607470989</v>
      </c>
      <c r="Y867" s="53"/>
      <c r="Z867" s="1" t="str">
        <f t="shared" si="27"/>
        <v>JASPER, Iowa</v>
      </c>
      <c r="AA867" s="39" t="s">
        <v>7872</v>
      </c>
      <c r="AB867" s="40" t="s">
        <v>277</v>
      </c>
      <c r="AC867" s="44" t="s">
        <v>28</v>
      </c>
      <c r="AD867" s="62">
        <v>0.84330000000000005</v>
      </c>
      <c r="AE867" s="56" t="str">
        <f t="shared" si="26"/>
        <v/>
      </c>
      <c r="AF867" s="60">
        <v>16640</v>
      </c>
      <c r="AI867" s="60">
        <v>0.95389999999999997</v>
      </c>
    </row>
    <row r="868" spans="1:35" x14ac:dyDescent="0.35">
      <c r="A868" s="46" t="s">
        <v>1610</v>
      </c>
      <c r="B868" s="46" t="s">
        <v>5065</v>
      </c>
      <c r="C868" s="13">
        <v>99916</v>
      </c>
      <c r="D868" s="48" t="s">
        <v>8074</v>
      </c>
      <c r="E868" s="38" t="s">
        <v>7510</v>
      </c>
      <c r="F868" s="44" t="s">
        <v>28</v>
      </c>
      <c r="G868" s="18" t="s">
        <v>4188</v>
      </c>
      <c r="H868" s="11">
        <v>0.84330000000000005</v>
      </c>
      <c r="I868" s="36">
        <f>(Reference!B$12*List!$H868)+Reference!B$13</f>
        <v>891.46613769068688</v>
      </c>
      <c r="J868" s="36">
        <f>(Reference!C$12*List!$H868)+Reference!C$13</f>
        <v>1330.3808459733991</v>
      </c>
      <c r="K868" s="36">
        <f>(Reference!D$12*List!$H868)+Reference!D$13</f>
        <v>1592.6254829976615</v>
      </c>
      <c r="L868" s="36">
        <f>(Reference!E$12*List!$H868)+Reference!E$13</f>
        <v>1969.7056663399164</v>
      </c>
      <c r="M868" s="36">
        <f>(Reference!F$12*List!$H868)+Reference!F$13</f>
        <v>2051.9676682696322</v>
      </c>
      <c r="N868" s="36">
        <f>(Reference!G$12*List!$H868)+Reference!G$13</f>
        <v>2323.5979028294996</v>
      </c>
      <c r="O868" s="36">
        <f>(Reference!H$12*List!$H868)+Reference!H$13</f>
        <v>2411.9329384587249</v>
      </c>
      <c r="P868" s="36">
        <f>(Reference!I$12*List!$H868)+Reference!I$13</f>
        <v>2506.8931017601426</v>
      </c>
      <c r="Q868" s="36">
        <f>(Reference!J$12*List!$H868)+Reference!J$13</f>
        <v>2902.1923862009244</v>
      </c>
      <c r="R868" s="36">
        <f>(Reference!K$12*List!$H868)+Reference!K$13</f>
        <v>2994.3920796389289</v>
      </c>
      <c r="S868" s="36">
        <f>(Reference!L$12*List!$H868)+Reference!L$13</f>
        <v>3230.6882999471054</v>
      </c>
      <c r="T868" s="36">
        <f>(Reference!M$12*List!$H868)+Reference!M$13</f>
        <v>3859.5233348326528</v>
      </c>
      <c r="U868" s="36">
        <f>(Reference!N$12*List!$H868)+Reference!N$13</f>
        <v>15569.436495431815</v>
      </c>
      <c r="V868" s="12">
        <f>(Reference!O$12*List!$H868)+Reference!O$13</f>
        <v>578.76011156322966</v>
      </c>
      <c r="W868" s="12">
        <f>(Reference!P$12*List!$H868)+Reference!P$13</f>
        <v>815.52561174818732</v>
      </c>
      <c r="X868" s="12">
        <f>(Reference!Q$12*List!$H868)+Reference!Q$13</f>
        <v>407.76280587409366</v>
      </c>
      <c r="Y868" s="53"/>
      <c r="Z868" s="1" t="str">
        <f t="shared" si="27"/>
        <v>JEFFERSON, Iowa</v>
      </c>
      <c r="AA868" s="38" t="s">
        <v>7510</v>
      </c>
      <c r="AB868" s="40" t="s">
        <v>277</v>
      </c>
      <c r="AC868" s="43" t="s">
        <v>28</v>
      </c>
      <c r="AD868" s="61">
        <v>0.95389999999999997</v>
      </c>
      <c r="AE868" s="56" t="str">
        <f t="shared" si="26"/>
        <v/>
      </c>
      <c r="AF868" s="60">
        <v>16650</v>
      </c>
      <c r="AI868" s="60">
        <v>0.84330000000000005</v>
      </c>
    </row>
    <row r="869" spans="1:35" x14ac:dyDescent="0.35">
      <c r="A869" s="46" t="s">
        <v>1611</v>
      </c>
      <c r="B869" s="46" t="s">
        <v>5066</v>
      </c>
      <c r="C869" s="27" t="s">
        <v>2351</v>
      </c>
      <c r="D869" s="48" t="s">
        <v>524</v>
      </c>
      <c r="E869" s="39" t="s">
        <v>7613</v>
      </c>
      <c r="F869" s="43" t="s">
        <v>28</v>
      </c>
      <c r="G869" s="18" t="s">
        <v>4187</v>
      </c>
      <c r="H869" s="29">
        <v>0.98540000000000005</v>
      </c>
      <c r="I869" s="36">
        <f>(Reference!B$12*List!$H869)+Reference!B$13</f>
        <v>1000.9197988368121</v>
      </c>
      <c r="J869" s="36">
        <f>(Reference!C$12*List!$H869)+Reference!C$13</f>
        <v>1493.7241835988516</v>
      </c>
      <c r="K869" s="36">
        <f>(Reference!D$12*List!$H869)+Reference!D$13</f>
        <v>1788.1670549975545</v>
      </c>
      <c r="L869" s="36">
        <f>(Reference!E$12*List!$H869)+Reference!E$13</f>
        <v>2211.5449100824262</v>
      </c>
      <c r="M869" s="36">
        <f>(Reference!F$12*List!$H869)+Reference!F$13</f>
        <v>2303.9069897422301</v>
      </c>
      <c r="N869" s="36">
        <f>(Reference!G$12*List!$H869)+Reference!G$13</f>
        <v>2608.8878165383603</v>
      </c>
      <c r="O869" s="36">
        <f>(Reference!H$12*List!$H869)+Reference!H$13</f>
        <v>2708.0685732200291</v>
      </c>
      <c r="P869" s="36">
        <f>(Reference!I$12*List!$H869)+Reference!I$13</f>
        <v>2814.6878866528232</v>
      </c>
      <c r="Q869" s="36">
        <f>(Reference!J$12*List!$H869)+Reference!J$13</f>
        <v>3258.5217728032881</v>
      </c>
      <c r="R869" s="36">
        <f>(Reference!K$12*List!$H869)+Reference!K$13</f>
        <v>3362.0416875897799</v>
      </c>
      <c r="S869" s="36">
        <f>(Reference!L$12*List!$H869)+Reference!L$13</f>
        <v>3627.3502117132421</v>
      </c>
      <c r="T869" s="36">
        <f>(Reference!M$12*List!$H869)+Reference!M$13</f>
        <v>4333.3932233408696</v>
      </c>
      <c r="U869" s="36">
        <f>(Reference!N$12*List!$H869)+Reference!N$13</f>
        <v>17481.042280954534</v>
      </c>
      <c r="V869" s="12">
        <f>(Reference!O$12*List!$H869)+Reference!O$13</f>
        <v>649.8199201837059</v>
      </c>
      <c r="W869" s="12">
        <f>(Reference!P$12*List!$H869)+Reference!P$13</f>
        <v>915.65534207704025</v>
      </c>
      <c r="X869" s="12">
        <f>(Reference!Q$12*List!$H869)+Reference!Q$13</f>
        <v>457.82767103852012</v>
      </c>
      <c r="Y869" s="53"/>
      <c r="Z869" s="1" t="str">
        <f t="shared" si="27"/>
        <v>JOHNSON, Iowa</v>
      </c>
      <c r="AA869" s="39" t="s">
        <v>7613</v>
      </c>
      <c r="AB869" s="40" t="s">
        <v>277</v>
      </c>
      <c r="AC869" s="44" t="s">
        <v>28</v>
      </c>
      <c r="AD869" s="62">
        <v>0.84330000000000005</v>
      </c>
      <c r="AE869" s="56" t="str">
        <f t="shared" si="26"/>
        <v/>
      </c>
      <c r="AF869" s="60">
        <v>16660</v>
      </c>
      <c r="AI869" s="60">
        <v>0.84330000000000005</v>
      </c>
    </row>
    <row r="870" spans="1:35" x14ac:dyDescent="0.35">
      <c r="A870" s="46" t="s">
        <v>1612</v>
      </c>
      <c r="B870" s="46" t="s">
        <v>5067</v>
      </c>
      <c r="C870" s="27" t="s">
        <v>1590</v>
      </c>
      <c r="D870" s="48" t="s">
        <v>413</v>
      </c>
      <c r="E870" s="39" t="s">
        <v>7875</v>
      </c>
      <c r="F870" s="43" t="s">
        <v>28</v>
      </c>
      <c r="G870" s="18" t="s">
        <v>4187</v>
      </c>
      <c r="H870" s="29">
        <v>0.86539999999999995</v>
      </c>
      <c r="I870" s="36">
        <f>(Reference!B$12*List!$H870)+Reference!B$13</f>
        <v>908.48883938899337</v>
      </c>
      <c r="J870" s="36">
        <f>(Reference!C$12*List!$H870)+Reference!C$13</f>
        <v>1355.7847007342893</v>
      </c>
      <c r="K870" s="36">
        <f>(Reference!D$12*List!$H870)+Reference!D$13</f>
        <v>1623.0369449343091</v>
      </c>
      <c r="L870" s="36">
        <f>(Reference!E$12*List!$H870)+Reference!E$13</f>
        <v>2007.3175402787583</v>
      </c>
      <c r="M870" s="36">
        <f>(Reference!F$12*List!$H870)+Reference!F$13</f>
        <v>2091.1503495120278</v>
      </c>
      <c r="N870" s="36">
        <f>(Reference!G$12*List!$H870)+Reference!G$13</f>
        <v>2367.96741087289</v>
      </c>
      <c r="O870" s="36">
        <f>(Reference!H$12*List!$H870)+Reference!H$13</f>
        <v>2457.9892194455288</v>
      </c>
      <c r="P870" s="36">
        <f>(Reference!I$12*List!$H870)+Reference!I$13</f>
        <v>2554.7626636611149</v>
      </c>
      <c r="Q870" s="36">
        <f>(Reference!J$12*List!$H870)+Reference!J$13</f>
        <v>2957.6102570236703</v>
      </c>
      <c r="R870" s="36">
        <f>(Reference!K$12*List!$H870)+Reference!K$13</f>
        <v>3051.5705197213624</v>
      </c>
      <c r="S870" s="36">
        <f>(Reference!L$12*List!$H870)+Reference!L$13</f>
        <v>3292.3788576531688</v>
      </c>
      <c r="T870" s="36">
        <f>(Reference!M$12*List!$H870)+Reference!M$13</f>
        <v>3933.2216074296375</v>
      </c>
      <c r="U870" s="36">
        <f>(Reference!N$12*List!$H870)+Reference!N$13</f>
        <v>15866.73760633999</v>
      </c>
      <c r="V870" s="12">
        <f>(Reference!O$12*List!$H870)+Reference!O$13</f>
        <v>589.81163704185406</v>
      </c>
      <c r="W870" s="12">
        <f>(Reference!P$12*List!$H870)+Reference!P$13</f>
        <v>831.09821583170344</v>
      </c>
      <c r="X870" s="12">
        <f>(Reference!Q$12*List!$H870)+Reference!Q$13</f>
        <v>415.54910791585172</v>
      </c>
      <c r="Y870" s="53"/>
      <c r="Z870" s="1" t="str">
        <f t="shared" si="27"/>
        <v>JONES, Iowa</v>
      </c>
      <c r="AA870" s="39" t="s">
        <v>7875</v>
      </c>
      <c r="AB870" s="40" t="s">
        <v>277</v>
      </c>
      <c r="AC870" s="44" t="s">
        <v>28</v>
      </c>
      <c r="AD870" s="62">
        <v>0.84330000000000005</v>
      </c>
      <c r="AE870" s="56" t="str">
        <f t="shared" si="26"/>
        <v/>
      </c>
      <c r="AF870" s="60">
        <v>16670</v>
      </c>
      <c r="AI870" s="60">
        <v>0.84330000000000005</v>
      </c>
    </row>
    <row r="871" spans="1:35" x14ac:dyDescent="0.35">
      <c r="A871" s="46" t="s">
        <v>1613</v>
      </c>
      <c r="B871" s="46" t="s">
        <v>5068</v>
      </c>
      <c r="C871" s="27">
        <v>99916</v>
      </c>
      <c r="D871" s="48" t="s">
        <v>8074</v>
      </c>
      <c r="E871" s="39" t="s">
        <v>8075</v>
      </c>
      <c r="F871" s="44" t="s">
        <v>28</v>
      </c>
      <c r="G871" s="18" t="s">
        <v>4188</v>
      </c>
      <c r="H871" s="29">
        <v>0.84330000000000005</v>
      </c>
      <c r="I871" s="36">
        <f>(Reference!B$12*List!$H871)+Reference!B$13</f>
        <v>891.46613769068688</v>
      </c>
      <c r="J871" s="36">
        <f>(Reference!C$12*List!$H871)+Reference!C$13</f>
        <v>1330.3808459733991</v>
      </c>
      <c r="K871" s="36">
        <f>(Reference!D$12*List!$H871)+Reference!D$13</f>
        <v>1592.6254829976615</v>
      </c>
      <c r="L871" s="36">
        <f>(Reference!E$12*List!$H871)+Reference!E$13</f>
        <v>1969.7056663399164</v>
      </c>
      <c r="M871" s="36">
        <f>(Reference!F$12*List!$H871)+Reference!F$13</f>
        <v>2051.9676682696322</v>
      </c>
      <c r="N871" s="36">
        <f>(Reference!G$12*List!$H871)+Reference!G$13</f>
        <v>2323.5979028294996</v>
      </c>
      <c r="O871" s="36">
        <f>(Reference!H$12*List!$H871)+Reference!H$13</f>
        <v>2411.9329384587249</v>
      </c>
      <c r="P871" s="36">
        <f>(Reference!I$12*List!$H871)+Reference!I$13</f>
        <v>2506.8931017601426</v>
      </c>
      <c r="Q871" s="36">
        <f>(Reference!J$12*List!$H871)+Reference!J$13</f>
        <v>2902.1923862009244</v>
      </c>
      <c r="R871" s="36">
        <f>(Reference!K$12*List!$H871)+Reference!K$13</f>
        <v>2994.3920796389289</v>
      </c>
      <c r="S871" s="36">
        <f>(Reference!L$12*List!$H871)+Reference!L$13</f>
        <v>3230.6882999471054</v>
      </c>
      <c r="T871" s="36">
        <f>(Reference!M$12*List!$H871)+Reference!M$13</f>
        <v>3859.5233348326528</v>
      </c>
      <c r="U871" s="36">
        <f>(Reference!N$12*List!$H871)+Reference!N$13</f>
        <v>15569.436495431815</v>
      </c>
      <c r="V871" s="12">
        <f>(Reference!O$12*List!$H871)+Reference!O$13</f>
        <v>578.76011156322966</v>
      </c>
      <c r="W871" s="12">
        <f>(Reference!P$12*List!$H871)+Reference!P$13</f>
        <v>815.52561174818732</v>
      </c>
      <c r="X871" s="12">
        <f>(Reference!Q$12*List!$H871)+Reference!Q$13</f>
        <v>407.76280587409366</v>
      </c>
      <c r="Y871" s="53"/>
      <c r="Z871" s="1" t="str">
        <f t="shared" si="27"/>
        <v>KEOKUK, Iowa</v>
      </c>
      <c r="AA871" s="39" t="s">
        <v>8075</v>
      </c>
      <c r="AB871" s="40" t="s">
        <v>277</v>
      </c>
      <c r="AC871" s="44" t="s">
        <v>28</v>
      </c>
      <c r="AD871" s="62">
        <v>0.84330000000000005</v>
      </c>
      <c r="AE871" s="56" t="str">
        <f t="shared" si="26"/>
        <v/>
      </c>
      <c r="AF871" s="60">
        <v>16680</v>
      </c>
      <c r="AI871" s="60">
        <v>0.84330000000000005</v>
      </c>
    </row>
    <row r="872" spans="1:35" x14ac:dyDescent="0.35">
      <c r="A872" s="46" t="s">
        <v>1614</v>
      </c>
      <c r="B872" s="46" t="s">
        <v>5069</v>
      </c>
      <c r="C872" s="27">
        <v>99916</v>
      </c>
      <c r="D872" s="48" t="s">
        <v>8074</v>
      </c>
      <c r="E872" s="39" t="s">
        <v>8076</v>
      </c>
      <c r="F872" s="44" t="s">
        <v>28</v>
      </c>
      <c r="G872" s="18" t="s">
        <v>4188</v>
      </c>
      <c r="H872" s="29">
        <v>0.84330000000000005</v>
      </c>
      <c r="I872" s="36">
        <f>(Reference!B$12*List!$H872)+Reference!B$13</f>
        <v>891.46613769068688</v>
      </c>
      <c r="J872" s="36">
        <f>(Reference!C$12*List!$H872)+Reference!C$13</f>
        <v>1330.3808459733991</v>
      </c>
      <c r="K872" s="36">
        <f>(Reference!D$12*List!$H872)+Reference!D$13</f>
        <v>1592.6254829976615</v>
      </c>
      <c r="L872" s="36">
        <f>(Reference!E$12*List!$H872)+Reference!E$13</f>
        <v>1969.7056663399164</v>
      </c>
      <c r="M872" s="36">
        <f>(Reference!F$12*List!$H872)+Reference!F$13</f>
        <v>2051.9676682696322</v>
      </c>
      <c r="N872" s="36">
        <f>(Reference!G$12*List!$H872)+Reference!G$13</f>
        <v>2323.5979028294996</v>
      </c>
      <c r="O872" s="36">
        <f>(Reference!H$12*List!$H872)+Reference!H$13</f>
        <v>2411.9329384587249</v>
      </c>
      <c r="P872" s="36">
        <f>(Reference!I$12*List!$H872)+Reference!I$13</f>
        <v>2506.8931017601426</v>
      </c>
      <c r="Q872" s="36">
        <f>(Reference!J$12*List!$H872)+Reference!J$13</f>
        <v>2902.1923862009244</v>
      </c>
      <c r="R872" s="36">
        <f>(Reference!K$12*List!$H872)+Reference!K$13</f>
        <v>2994.3920796389289</v>
      </c>
      <c r="S872" s="36">
        <f>(Reference!L$12*List!$H872)+Reference!L$13</f>
        <v>3230.6882999471054</v>
      </c>
      <c r="T872" s="36">
        <f>(Reference!M$12*List!$H872)+Reference!M$13</f>
        <v>3859.5233348326528</v>
      </c>
      <c r="U872" s="36">
        <f>(Reference!N$12*List!$H872)+Reference!N$13</f>
        <v>15569.436495431815</v>
      </c>
      <c r="V872" s="12">
        <f>(Reference!O$12*List!$H872)+Reference!O$13</f>
        <v>578.76011156322966</v>
      </c>
      <c r="W872" s="12">
        <f>(Reference!P$12*List!$H872)+Reference!P$13</f>
        <v>815.52561174818732</v>
      </c>
      <c r="X872" s="12">
        <f>(Reference!Q$12*List!$H872)+Reference!Q$13</f>
        <v>407.76280587409366</v>
      </c>
      <c r="Y872" s="53"/>
      <c r="Z872" s="1" t="str">
        <f t="shared" si="27"/>
        <v>KOSSUTH, Iowa</v>
      </c>
      <c r="AA872" s="39" t="s">
        <v>8076</v>
      </c>
      <c r="AB872" s="40" t="s">
        <v>277</v>
      </c>
      <c r="AC872" s="44" t="s">
        <v>28</v>
      </c>
      <c r="AD872" s="62">
        <v>0.84330000000000005</v>
      </c>
      <c r="AE872" s="56" t="str">
        <f t="shared" si="26"/>
        <v/>
      </c>
      <c r="AF872" s="60">
        <v>16690</v>
      </c>
      <c r="AI872" s="60">
        <v>0.84330000000000005</v>
      </c>
    </row>
    <row r="873" spans="1:35" x14ac:dyDescent="0.35">
      <c r="A873" s="46" t="s">
        <v>1615</v>
      </c>
      <c r="B873" s="46" t="s">
        <v>5070</v>
      </c>
      <c r="C873" s="27">
        <v>99916</v>
      </c>
      <c r="D873" s="48" t="s">
        <v>8074</v>
      </c>
      <c r="E873" s="39" t="s">
        <v>7514</v>
      </c>
      <c r="F873" s="44" t="s">
        <v>28</v>
      </c>
      <c r="G873" s="18" t="s">
        <v>4188</v>
      </c>
      <c r="H873" s="29">
        <v>0.84330000000000005</v>
      </c>
      <c r="I873" s="36">
        <f>(Reference!B$12*List!$H873)+Reference!B$13</f>
        <v>891.46613769068688</v>
      </c>
      <c r="J873" s="36">
        <f>(Reference!C$12*List!$H873)+Reference!C$13</f>
        <v>1330.3808459733991</v>
      </c>
      <c r="K873" s="36">
        <f>(Reference!D$12*List!$H873)+Reference!D$13</f>
        <v>1592.6254829976615</v>
      </c>
      <c r="L873" s="36">
        <f>(Reference!E$12*List!$H873)+Reference!E$13</f>
        <v>1969.7056663399164</v>
      </c>
      <c r="M873" s="36">
        <f>(Reference!F$12*List!$H873)+Reference!F$13</f>
        <v>2051.9676682696322</v>
      </c>
      <c r="N873" s="36">
        <f>(Reference!G$12*List!$H873)+Reference!G$13</f>
        <v>2323.5979028294996</v>
      </c>
      <c r="O873" s="36">
        <f>(Reference!H$12*List!$H873)+Reference!H$13</f>
        <v>2411.9329384587249</v>
      </c>
      <c r="P873" s="36">
        <f>(Reference!I$12*List!$H873)+Reference!I$13</f>
        <v>2506.8931017601426</v>
      </c>
      <c r="Q873" s="36">
        <f>(Reference!J$12*List!$H873)+Reference!J$13</f>
        <v>2902.1923862009244</v>
      </c>
      <c r="R873" s="36">
        <f>(Reference!K$12*List!$H873)+Reference!K$13</f>
        <v>2994.3920796389289</v>
      </c>
      <c r="S873" s="36">
        <f>(Reference!L$12*List!$H873)+Reference!L$13</f>
        <v>3230.6882999471054</v>
      </c>
      <c r="T873" s="36">
        <f>(Reference!M$12*List!$H873)+Reference!M$13</f>
        <v>3859.5233348326528</v>
      </c>
      <c r="U873" s="36">
        <f>(Reference!N$12*List!$H873)+Reference!N$13</f>
        <v>15569.436495431815</v>
      </c>
      <c r="V873" s="12">
        <f>(Reference!O$12*List!$H873)+Reference!O$13</f>
        <v>578.76011156322966</v>
      </c>
      <c r="W873" s="12">
        <f>(Reference!P$12*List!$H873)+Reference!P$13</f>
        <v>815.52561174818732</v>
      </c>
      <c r="X873" s="12">
        <f>(Reference!Q$12*List!$H873)+Reference!Q$13</f>
        <v>407.76280587409366</v>
      </c>
      <c r="Y873" s="53"/>
      <c r="Z873" s="1" t="str">
        <f t="shared" si="27"/>
        <v>LEE, Iowa</v>
      </c>
      <c r="AA873" s="39" t="s">
        <v>7514</v>
      </c>
      <c r="AB873" s="40" t="s">
        <v>277</v>
      </c>
      <c r="AC873" s="44" t="s">
        <v>28</v>
      </c>
      <c r="AD873" s="62">
        <v>0.84330000000000005</v>
      </c>
      <c r="AE873" s="56" t="str">
        <f t="shared" si="26"/>
        <v/>
      </c>
      <c r="AF873" s="60">
        <v>16700</v>
      </c>
      <c r="AI873" s="60">
        <v>0.84330000000000005</v>
      </c>
    </row>
    <row r="874" spans="1:35" x14ac:dyDescent="0.35">
      <c r="A874" s="46" t="s">
        <v>1616</v>
      </c>
      <c r="B874" s="46" t="s">
        <v>5071</v>
      </c>
      <c r="C874" s="27" t="s">
        <v>1590</v>
      </c>
      <c r="D874" s="48" t="s">
        <v>413</v>
      </c>
      <c r="E874" s="39" t="s">
        <v>8077</v>
      </c>
      <c r="F874" s="43" t="s">
        <v>28</v>
      </c>
      <c r="G874" s="18" t="s">
        <v>4187</v>
      </c>
      <c r="H874" s="29">
        <v>0.86539999999999995</v>
      </c>
      <c r="I874" s="36">
        <f>(Reference!B$12*List!$H874)+Reference!B$13</f>
        <v>908.48883938899337</v>
      </c>
      <c r="J874" s="36">
        <f>(Reference!C$12*List!$H874)+Reference!C$13</f>
        <v>1355.7847007342893</v>
      </c>
      <c r="K874" s="36">
        <f>(Reference!D$12*List!$H874)+Reference!D$13</f>
        <v>1623.0369449343091</v>
      </c>
      <c r="L874" s="36">
        <f>(Reference!E$12*List!$H874)+Reference!E$13</f>
        <v>2007.3175402787583</v>
      </c>
      <c r="M874" s="36">
        <f>(Reference!F$12*List!$H874)+Reference!F$13</f>
        <v>2091.1503495120278</v>
      </c>
      <c r="N874" s="36">
        <f>(Reference!G$12*List!$H874)+Reference!G$13</f>
        <v>2367.96741087289</v>
      </c>
      <c r="O874" s="36">
        <f>(Reference!H$12*List!$H874)+Reference!H$13</f>
        <v>2457.9892194455288</v>
      </c>
      <c r="P874" s="36">
        <f>(Reference!I$12*List!$H874)+Reference!I$13</f>
        <v>2554.7626636611149</v>
      </c>
      <c r="Q874" s="36">
        <f>(Reference!J$12*List!$H874)+Reference!J$13</f>
        <v>2957.6102570236703</v>
      </c>
      <c r="R874" s="36">
        <f>(Reference!K$12*List!$H874)+Reference!K$13</f>
        <v>3051.5705197213624</v>
      </c>
      <c r="S874" s="36">
        <f>(Reference!L$12*List!$H874)+Reference!L$13</f>
        <v>3292.3788576531688</v>
      </c>
      <c r="T874" s="36">
        <f>(Reference!M$12*List!$H874)+Reference!M$13</f>
        <v>3933.2216074296375</v>
      </c>
      <c r="U874" s="36">
        <f>(Reference!N$12*List!$H874)+Reference!N$13</f>
        <v>15866.73760633999</v>
      </c>
      <c r="V874" s="12">
        <f>(Reference!O$12*List!$H874)+Reference!O$13</f>
        <v>589.81163704185406</v>
      </c>
      <c r="W874" s="12">
        <f>(Reference!P$12*List!$H874)+Reference!P$13</f>
        <v>831.09821583170344</v>
      </c>
      <c r="X874" s="12">
        <f>(Reference!Q$12*List!$H874)+Reference!Q$13</f>
        <v>415.54910791585172</v>
      </c>
      <c r="Y874" s="53"/>
      <c r="Z874" s="1" t="str">
        <f t="shared" si="27"/>
        <v>LINN, Iowa</v>
      </c>
      <c r="AA874" s="39" t="s">
        <v>8077</v>
      </c>
      <c r="AB874" s="40" t="s">
        <v>277</v>
      </c>
      <c r="AC874" s="44" t="s">
        <v>28</v>
      </c>
      <c r="AD874" s="62">
        <v>0.84330000000000005</v>
      </c>
      <c r="AE874" s="56" t="str">
        <f t="shared" si="26"/>
        <v/>
      </c>
      <c r="AF874" s="60">
        <v>16710</v>
      </c>
      <c r="AI874" s="60">
        <v>0.84330000000000005</v>
      </c>
    </row>
    <row r="875" spans="1:35" x14ac:dyDescent="0.35">
      <c r="A875" s="46" t="s">
        <v>1617</v>
      </c>
      <c r="B875" s="46" t="s">
        <v>5072</v>
      </c>
      <c r="C875" s="27">
        <v>99916</v>
      </c>
      <c r="D875" s="48" t="s">
        <v>8074</v>
      </c>
      <c r="E875" s="39" t="s">
        <v>8078</v>
      </c>
      <c r="F875" s="44" t="s">
        <v>28</v>
      </c>
      <c r="G875" s="18" t="s">
        <v>4188</v>
      </c>
      <c r="H875" s="29">
        <v>0.84330000000000005</v>
      </c>
      <c r="I875" s="36">
        <f>(Reference!B$12*List!$H875)+Reference!B$13</f>
        <v>891.46613769068688</v>
      </c>
      <c r="J875" s="36">
        <f>(Reference!C$12*List!$H875)+Reference!C$13</f>
        <v>1330.3808459733991</v>
      </c>
      <c r="K875" s="36">
        <f>(Reference!D$12*List!$H875)+Reference!D$13</f>
        <v>1592.6254829976615</v>
      </c>
      <c r="L875" s="36">
        <f>(Reference!E$12*List!$H875)+Reference!E$13</f>
        <v>1969.7056663399164</v>
      </c>
      <c r="M875" s="36">
        <f>(Reference!F$12*List!$H875)+Reference!F$13</f>
        <v>2051.9676682696322</v>
      </c>
      <c r="N875" s="36">
        <f>(Reference!G$12*List!$H875)+Reference!G$13</f>
        <v>2323.5979028294996</v>
      </c>
      <c r="O875" s="36">
        <f>(Reference!H$12*List!$H875)+Reference!H$13</f>
        <v>2411.9329384587249</v>
      </c>
      <c r="P875" s="36">
        <f>(Reference!I$12*List!$H875)+Reference!I$13</f>
        <v>2506.8931017601426</v>
      </c>
      <c r="Q875" s="36">
        <f>(Reference!J$12*List!$H875)+Reference!J$13</f>
        <v>2902.1923862009244</v>
      </c>
      <c r="R875" s="36">
        <f>(Reference!K$12*List!$H875)+Reference!K$13</f>
        <v>2994.3920796389289</v>
      </c>
      <c r="S875" s="36">
        <f>(Reference!L$12*List!$H875)+Reference!L$13</f>
        <v>3230.6882999471054</v>
      </c>
      <c r="T875" s="36">
        <f>(Reference!M$12*List!$H875)+Reference!M$13</f>
        <v>3859.5233348326528</v>
      </c>
      <c r="U875" s="36">
        <f>(Reference!N$12*List!$H875)+Reference!N$13</f>
        <v>15569.436495431815</v>
      </c>
      <c r="V875" s="12">
        <f>(Reference!O$12*List!$H875)+Reference!O$13</f>
        <v>578.76011156322966</v>
      </c>
      <c r="W875" s="12">
        <f>(Reference!P$12*List!$H875)+Reference!P$13</f>
        <v>815.52561174818732</v>
      </c>
      <c r="X875" s="12">
        <f>(Reference!Q$12*List!$H875)+Reference!Q$13</f>
        <v>407.76280587409366</v>
      </c>
      <c r="Y875" s="53"/>
      <c r="Z875" s="1" t="str">
        <f t="shared" si="27"/>
        <v>LOUISA, Iowa</v>
      </c>
      <c r="AA875" s="39" t="s">
        <v>8078</v>
      </c>
      <c r="AB875" s="40" t="s">
        <v>277</v>
      </c>
      <c r="AC875" s="44" t="s">
        <v>28</v>
      </c>
      <c r="AD875" s="62">
        <v>0.89200000000000002</v>
      </c>
      <c r="AE875" s="56" t="str">
        <f t="shared" si="26"/>
        <v/>
      </c>
      <c r="AF875" s="60">
        <v>16720</v>
      </c>
      <c r="AI875" s="60">
        <v>0.84330000000000005</v>
      </c>
    </row>
    <row r="876" spans="1:35" x14ac:dyDescent="0.35">
      <c r="A876" s="46" t="s">
        <v>1618</v>
      </c>
      <c r="B876" s="46" t="s">
        <v>5073</v>
      </c>
      <c r="C876" s="27">
        <v>99916</v>
      </c>
      <c r="D876" s="48" t="s">
        <v>8074</v>
      </c>
      <c r="E876" s="39" t="s">
        <v>8079</v>
      </c>
      <c r="F876" s="44" t="s">
        <v>28</v>
      </c>
      <c r="G876" s="18" t="s">
        <v>4188</v>
      </c>
      <c r="H876" s="29">
        <v>0.84330000000000005</v>
      </c>
      <c r="I876" s="36">
        <f>(Reference!B$12*List!$H876)+Reference!B$13</f>
        <v>891.46613769068688</v>
      </c>
      <c r="J876" s="36">
        <f>(Reference!C$12*List!$H876)+Reference!C$13</f>
        <v>1330.3808459733991</v>
      </c>
      <c r="K876" s="36">
        <f>(Reference!D$12*List!$H876)+Reference!D$13</f>
        <v>1592.6254829976615</v>
      </c>
      <c r="L876" s="36">
        <f>(Reference!E$12*List!$H876)+Reference!E$13</f>
        <v>1969.7056663399164</v>
      </c>
      <c r="M876" s="36">
        <f>(Reference!F$12*List!$H876)+Reference!F$13</f>
        <v>2051.9676682696322</v>
      </c>
      <c r="N876" s="36">
        <f>(Reference!G$12*List!$H876)+Reference!G$13</f>
        <v>2323.5979028294996</v>
      </c>
      <c r="O876" s="36">
        <f>(Reference!H$12*List!$H876)+Reference!H$13</f>
        <v>2411.9329384587249</v>
      </c>
      <c r="P876" s="36">
        <f>(Reference!I$12*List!$H876)+Reference!I$13</f>
        <v>2506.8931017601426</v>
      </c>
      <c r="Q876" s="36">
        <f>(Reference!J$12*List!$H876)+Reference!J$13</f>
        <v>2902.1923862009244</v>
      </c>
      <c r="R876" s="36">
        <f>(Reference!K$12*List!$H876)+Reference!K$13</f>
        <v>2994.3920796389289</v>
      </c>
      <c r="S876" s="36">
        <f>(Reference!L$12*List!$H876)+Reference!L$13</f>
        <v>3230.6882999471054</v>
      </c>
      <c r="T876" s="36">
        <f>(Reference!M$12*List!$H876)+Reference!M$13</f>
        <v>3859.5233348326528</v>
      </c>
      <c r="U876" s="36">
        <f>(Reference!N$12*List!$H876)+Reference!N$13</f>
        <v>15569.436495431815</v>
      </c>
      <c r="V876" s="12">
        <f>(Reference!O$12*List!$H876)+Reference!O$13</f>
        <v>578.76011156322966</v>
      </c>
      <c r="W876" s="12">
        <f>(Reference!P$12*List!$H876)+Reference!P$13</f>
        <v>815.52561174818732</v>
      </c>
      <c r="X876" s="12">
        <f>(Reference!Q$12*List!$H876)+Reference!Q$13</f>
        <v>407.76280587409366</v>
      </c>
      <c r="Y876" s="53"/>
      <c r="Z876" s="1" t="str">
        <f t="shared" si="27"/>
        <v>LUCAS, Iowa</v>
      </c>
      <c r="AA876" s="39" t="s">
        <v>8079</v>
      </c>
      <c r="AB876" s="40" t="s">
        <v>277</v>
      </c>
      <c r="AC876" s="44" t="s">
        <v>28</v>
      </c>
      <c r="AD876" s="62">
        <v>0.84330000000000005</v>
      </c>
      <c r="AE876" s="56" t="str">
        <f t="shared" si="26"/>
        <v/>
      </c>
      <c r="AF876" s="60">
        <v>16730</v>
      </c>
      <c r="AI876" s="60">
        <v>0.84330000000000005</v>
      </c>
    </row>
    <row r="877" spans="1:35" x14ac:dyDescent="0.35">
      <c r="A877" s="46" t="s">
        <v>1619</v>
      </c>
      <c r="B877" s="46" t="s">
        <v>5074</v>
      </c>
      <c r="C877" s="27">
        <v>99916</v>
      </c>
      <c r="D877" s="48" t="s">
        <v>8074</v>
      </c>
      <c r="E877" s="39" t="s">
        <v>8080</v>
      </c>
      <c r="F877" s="44" t="s">
        <v>28</v>
      </c>
      <c r="G877" s="18" t="s">
        <v>4188</v>
      </c>
      <c r="H877" s="11">
        <v>0.84330000000000005</v>
      </c>
      <c r="I877" s="36">
        <f>(Reference!B$12*List!$H877)+Reference!B$13</f>
        <v>891.46613769068688</v>
      </c>
      <c r="J877" s="36">
        <f>(Reference!C$12*List!$H877)+Reference!C$13</f>
        <v>1330.3808459733991</v>
      </c>
      <c r="K877" s="36">
        <f>(Reference!D$12*List!$H877)+Reference!D$13</f>
        <v>1592.6254829976615</v>
      </c>
      <c r="L877" s="36">
        <f>(Reference!E$12*List!$H877)+Reference!E$13</f>
        <v>1969.7056663399164</v>
      </c>
      <c r="M877" s="36">
        <f>(Reference!F$12*List!$H877)+Reference!F$13</f>
        <v>2051.9676682696322</v>
      </c>
      <c r="N877" s="36">
        <f>(Reference!G$12*List!$H877)+Reference!G$13</f>
        <v>2323.5979028294996</v>
      </c>
      <c r="O877" s="36">
        <f>(Reference!H$12*List!$H877)+Reference!H$13</f>
        <v>2411.9329384587249</v>
      </c>
      <c r="P877" s="36">
        <f>(Reference!I$12*List!$H877)+Reference!I$13</f>
        <v>2506.8931017601426</v>
      </c>
      <c r="Q877" s="36">
        <f>(Reference!J$12*List!$H877)+Reference!J$13</f>
        <v>2902.1923862009244</v>
      </c>
      <c r="R877" s="36">
        <f>(Reference!K$12*List!$H877)+Reference!K$13</f>
        <v>2994.3920796389289</v>
      </c>
      <c r="S877" s="36">
        <f>(Reference!L$12*List!$H877)+Reference!L$13</f>
        <v>3230.6882999471054</v>
      </c>
      <c r="T877" s="36">
        <f>(Reference!M$12*List!$H877)+Reference!M$13</f>
        <v>3859.5233348326528</v>
      </c>
      <c r="U877" s="36">
        <f>(Reference!N$12*List!$H877)+Reference!N$13</f>
        <v>15569.436495431815</v>
      </c>
      <c r="V877" s="12">
        <f>(Reference!O$12*List!$H877)+Reference!O$13</f>
        <v>578.76011156322966</v>
      </c>
      <c r="W877" s="12">
        <f>(Reference!P$12*List!$H877)+Reference!P$13</f>
        <v>815.52561174818732</v>
      </c>
      <c r="X877" s="12">
        <f>(Reference!Q$12*List!$H877)+Reference!Q$13</f>
        <v>407.76280587409366</v>
      </c>
      <c r="Y877" s="53"/>
      <c r="Z877" s="1" t="str">
        <f t="shared" si="27"/>
        <v>LYON, Iowa</v>
      </c>
      <c r="AA877" s="38" t="s">
        <v>8080</v>
      </c>
      <c r="AB877" s="40" t="s">
        <v>277</v>
      </c>
      <c r="AC877" s="43" t="s">
        <v>28</v>
      </c>
      <c r="AD877" s="61">
        <v>0.98540000000000005</v>
      </c>
      <c r="AE877" s="56" t="str">
        <f t="shared" si="26"/>
        <v/>
      </c>
      <c r="AF877" s="60">
        <v>16740</v>
      </c>
      <c r="AI877" s="60">
        <v>0.84330000000000005</v>
      </c>
    </row>
    <row r="878" spans="1:35" x14ac:dyDescent="0.35">
      <c r="A878" s="46" t="s">
        <v>1620</v>
      </c>
      <c r="B878" s="46" t="s">
        <v>5075</v>
      </c>
      <c r="C878" s="13" t="s">
        <v>4064</v>
      </c>
      <c r="D878" s="48" t="s">
        <v>450</v>
      </c>
      <c r="E878" s="38" t="s">
        <v>7518</v>
      </c>
      <c r="F878" s="43" t="s">
        <v>28</v>
      </c>
      <c r="G878" s="18" t="s">
        <v>4187</v>
      </c>
      <c r="H878" s="11">
        <v>0.89200000000000002</v>
      </c>
      <c r="I878" s="36">
        <f>(Reference!B$12*List!$H878)+Reference!B$13</f>
        <v>928.97770206659322</v>
      </c>
      <c r="J878" s="36">
        <f>(Reference!C$12*List!$H878)+Reference!C$13</f>
        <v>1386.3612861026006</v>
      </c>
      <c r="K878" s="36">
        <f>(Reference!D$12*List!$H878)+Reference!D$13</f>
        <v>1659.6407859983285</v>
      </c>
      <c r="L878" s="36">
        <f>(Reference!E$12*List!$H878)+Reference!E$13</f>
        <v>2052.5879405852384</v>
      </c>
      <c r="M878" s="36">
        <f>(Reference!F$12*List!$H878)+Reference!F$13</f>
        <v>2138.3114047630561</v>
      </c>
      <c r="N878" s="36">
        <f>(Reference!G$12*List!$H878)+Reference!G$13</f>
        <v>2421.3714341287359</v>
      </c>
      <c r="O878" s="36">
        <f>(Reference!H$12*List!$H878)+Reference!H$13</f>
        <v>2513.4234761988764</v>
      </c>
      <c r="P878" s="36">
        <f>(Reference!I$12*List!$H878)+Reference!I$13</f>
        <v>2612.3794214242771</v>
      </c>
      <c r="Q878" s="36">
        <f>(Reference!J$12*List!$H878)+Reference!J$13</f>
        <v>3024.3123096881523</v>
      </c>
      <c r="R878" s="36">
        <f>(Reference!K$12*List!$H878)+Reference!K$13</f>
        <v>3120.3916285988616</v>
      </c>
      <c r="S878" s="36">
        <f>(Reference!L$12*List!$H878)+Reference!L$13</f>
        <v>3366.6308411364853</v>
      </c>
      <c r="T878" s="36">
        <f>(Reference!M$12*List!$H878)+Reference!M$13</f>
        <v>4021.9263156232937</v>
      </c>
      <c r="U878" s="36">
        <f>(Reference!N$12*List!$H878)+Reference!N$13</f>
        <v>16224.575142546215</v>
      </c>
      <c r="V878" s="12">
        <f>(Reference!O$12*List!$H878)+Reference!O$13</f>
        <v>603.11347313829788</v>
      </c>
      <c r="W878" s="12">
        <f>(Reference!P$12*List!$H878)+Reference!P$13</f>
        <v>849.84171214941978</v>
      </c>
      <c r="X878" s="12">
        <f>(Reference!Q$12*List!$H878)+Reference!Q$13</f>
        <v>424.92085607470989</v>
      </c>
      <c r="Y878" s="53"/>
      <c r="Z878" s="1" t="str">
        <f t="shared" si="27"/>
        <v>MADISON, Iowa</v>
      </c>
      <c r="AA878" s="38" t="s">
        <v>7518</v>
      </c>
      <c r="AB878" s="40" t="s">
        <v>277</v>
      </c>
      <c r="AC878" s="43" t="s">
        <v>28</v>
      </c>
      <c r="AD878" s="61">
        <v>0.86539999999999995</v>
      </c>
      <c r="AE878" s="56" t="str">
        <f t="shared" si="26"/>
        <v/>
      </c>
      <c r="AF878" s="60">
        <v>16750</v>
      </c>
      <c r="AI878" s="60">
        <v>0.84330000000000005</v>
      </c>
    </row>
    <row r="879" spans="1:35" x14ac:dyDescent="0.35">
      <c r="A879" s="46" t="s">
        <v>1621</v>
      </c>
      <c r="B879" s="46" t="s">
        <v>5076</v>
      </c>
      <c r="C879" s="27">
        <v>99916</v>
      </c>
      <c r="D879" s="48" t="s">
        <v>8074</v>
      </c>
      <c r="E879" s="39" t="s">
        <v>8081</v>
      </c>
      <c r="F879" s="44" t="s">
        <v>28</v>
      </c>
      <c r="G879" s="18" t="s">
        <v>4188</v>
      </c>
      <c r="H879" s="29">
        <v>0.84330000000000005</v>
      </c>
      <c r="I879" s="36">
        <f>(Reference!B$12*List!$H879)+Reference!B$13</f>
        <v>891.46613769068688</v>
      </c>
      <c r="J879" s="36">
        <f>(Reference!C$12*List!$H879)+Reference!C$13</f>
        <v>1330.3808459733991</v>
      </c>
      <c r="K879" s="36">
        <f>(Reference!D$12*List!$H879)+Reference!D$13</f>
        <v>1592.6254829976615</v>
      </c>
      <c r="L879" s="36">
        <f>(Reference!E$12*List!$H879)+Reference!E$13</f>
        <v>1969.7056663399164</v>
      </c>
      <c r="M879" s="36">
        <f>(Reference!F$12*List!$H879)+Reference!F$13</f>
        <v>2051.9676682696322</v>
      </c>
      <c r="N879" s="36">
        <f>(Reference!G$12*List!$H879)+Reference!G$13</f>
        <v>2323.5979028294996</v>
      </c>
      <c r="O879" s="36">
        <f>(Reference!H$12*List!$H879)+Reference!H$13</f>
        <v>2411.9329384587249</v>
      </c>
      <c r="P879" s="36">
        <f>(Reference!I$12*List!$H879)+Reference!I$13</f>
        <v>2506.8931017601426</v>
      </c>
      <c r="Q879" s="36">
        <f>(Reference!J$12*List!$H879)+Reference!J$13</f>
        <v>2902.1923862009244</v>
      </c>
      <c r="R879" s="36">
        <f>(Reference!K$12*List!$H879)+Reference!K$13</f>
        <v>2994.3920796389289</v>
      </c>
      <c r="S879" s="36">
        <f>(Reference!L$12*List!$H879)+Reference!L$13</f>
        <v>3230.6882999471054</v>
      </c>
      <c r="T879" s="36">
        <f>(Reference!M$12*List!$H879)+Reference!M$13</f>
        <v>3859.5233348326528</v>
      </c>
      <c r="U879" s="36">
        <f>(Reference!N$12*List!$H879)+Reference!N$13</f>
        <v>15569.436495431815</v>
      </c>
      <c r="V879" s="12">
        <f>(Reference!O$12*List!$H879)+Reference!O$13</f>
        <v>578.76011156322966</v>
      </c>
      <c r="W879" s="12">
        <f>(Reference!P$12*List!$H879)+Reference!P$13</f>
        <v>815.52561174818732</v>
      </c>
      <c r="X879" s="12">
        <f>(Reference!Q$12*List!$H879)+Reference!Q$13</f>
        <v>407.76280587409366</v>
      </c>
      <c r="Y879" s="53"/>
      <c r="Z879" s="1" t="str">
        <f t="shared" si="27"/>
        <v>MAHASKA, Iowa</v>
      </c>
      <c r="AA879" s="39" t="s">
        <v>8081</v>
      </c>
      <c r="AB879" s="40" t="s">
        <v>277</v>
      </c>
      <c r="AC879" s="44" t="s">
        <v>28</v>
      </c>
      <c r="AD879" s="62">
        <v>0.84330000000000005</v>
      </c>
      <c r="AE879" s="56" t="str">
        <f t="shared" si="26"/>
        <v/>
      </c>
      <c r="AF879" s="60">
        <v>16760</v>
      </c>
      <c r="AI879" s="60">
        <v>0.89200000000000002</v>
      </c>
    </row>
    <row r="880" spans="1:35" x14ac:dyDescent="0.35">
      <c r="A880" s="46" t="s">
        <v>1622</v>
      </c>
      <c r="B880" s="46" t="s">
        <v>5077</v>
      </c>
      <c r="C880" s="13">
        <v>99916</v>
      </c>
      <c r="D880" s="48" t="s">
        <v>8074</v>
      </c>
      <c r="E880" s="38" t="s">
        <v>7520</v>
      </c>
      <c r="F880" s="44" t="s">
        <v>28</v>
      </c>
      <c r="G880" s="18" t="s">
        <v>4188</v>
      </c>
      <c r="H880" s="29">
        <v>0.84330000000000005</v>
      </c>
      <c r="I880" s="36">
        <f>(Reference!B$12*List!$H880)+Reference!B$13</f>
        <v>891.46613769068688</v>
      </c>
      <c r="J880" s="36">
        <f>(Reference!C$12*List!$H880)+Reference!C$13</f>
        <v>1330.3808459733991</v>
      </c>
      <c r="K880" s="36">
        <f>(Reference!D$12*List!$H880)+Reference!D$13</f>
        <v>1592.6254829976615</v>
      </c>
      <c r="L880" s="36">
        <f>(Reference!E$12*List!$H880)+Reference!E$13</f>
        <v>1969.7056663399164</v>
      </c>
      <c r="M880" s="36">
        <f>(Reference!F$12*List!$H880)+Reference!F$13</f>
        <v>2051.9676682696322</v>
      </c>
      <c r="N880" s="36">
        <f>(Reference!G$12*List!$H880)+Reference!G$13</f>
        <v>2323.5979028294996</v>
      </c>
      <c r="O880" s="36">
        <f>(Reference!H$12*List!$H880)+Reference!H$13</f>
        <v>2411.9329384587249</v>
      </c>
      <c r="P880" s="36">
        <f>(Reference!I$12*List!$H880)+Reference!I$13</f>
        <v>2506.8931017601426</v>
      </c>
      <c r="Q880" s="36">
        <f>(Reference!J$12*List!$H880)+Reference!J$13</f>
        <v>2902.1923862009244</v>
      </c>
      <c r="R880" s="36">
        <f>(Reference!K$12*List!$H880)+Reference!K$13</f>
        <v>2994.3920796389289</v>
      </c>
      <c r="S880" s="36">
        <f>(Reference!L$12*List!$H880)+Reference!L$13</f>
        <v>3230.6882999471054</v>
      </c>
      <c r="T880" s="36">
        <f>(Reference!M$12*List!$H880)+Reference!M$13</f>
        <v>3859.5233348326528</v>
      </c>
      <c r="U880" s="36">
        <f>(Reference!N$12*List!$H880)+Reference!N$13</f>
        <v>15569.436495431815</v>
      </c>
      <c r="V880" s="12">
        <f>(Reference!O$12*List!$H880)+Reference!O$13</f>
        <v>578.76011156322966</v>
      </c>
      <c r="W880" s="12">
        <f>(Reference!P$12*List!$H880)+Reference!P$13</f>
        <v>815.52561174818732</v>
      </c>
      <c r="X880" s="12">
        <f>(Reference!Q$12*List!$H880)+Reference!Q$13</f>
        <v>407.76280587409366</v>
      </c>
      <c r="Y880" s="53"/>
      <c r="Z880" s="1" t="str">
        <f t="shared" si="27"/>
        <v>MARION, Iowa</v>
      </c>
      <c r="AA880" s="39" t="s">
        <v>7520</v>
      </c>
      <c r="AB880" s="40" t="s">
        <v>277</v>
      </c>
      <c r="AC880" s="44" t="s">
        <v>28</v>
      </c>
      <c r="AD880" s="62">
        <v>0.84330000000000005</v>
      </c>
      <c r="AE880" s="56" t="str">
        <f t="shared" si="26"/>
        <v/>
      </c>
      <c r="AF880" s="60">
        <v>16770</v>
      </c>
      <c r="AI880" s="60">
        <v>0.95389999999999997</v>
      </c>
    </row>
    <row r="881" spans="1:35" x14ac:dyDescent="0.35">
      <c r="A881" s="46" t="s">
        <v>1623</v>
      </c>
      <c r="B881" s="46" t="s">
        <v>5078</v>
      </c>
      <c r="C881" s="13">
        <v>99916</v>
      </c>
      <c r="D881" s="48" t="s">
        <v>8074</v>
      </c>
      <c r="E881" s="38" t="s">
        <v>7521</v>
      </c>
      <c r="F881" s="44" t="s">
        <v>28</v>
      </c>
      <c r="G881" s="18" t="s">
        <v>4188</v>
      </c>
      <c r="H881" s="29">
        <v>0.84330000000000005</v>
      </c>
      <c r="I881" s="36">
        <f>(Reference!B$12*List!$H881)+Reference!B$13</f>
        <v>891.46613769068688</v>
      </c>
      <c r="J881" s="36">
        <f>(Reference!C$12*List!$H881)+Reference!C$13</f>
        <v>1330.3808459733991</v>
      </c>
      <c r="K881" s="36">
        <f>(Reference!D$12*List!$H881)+Reference!D$13</f>
        <v>1592.6254829976615</v>
      </c>
      <c r="L881" s="36">
        <f>(Reference!E$12*List!$H881)+Reference!E$13</f>
        <v>1969.7056663399164</v>
      </c>
      <c r="M881" s="36">
        <f>(Reference!F$12*List!$H881)+Reference!F$13</f>
        <v>2051.9676682696322</v>
      </c>
      <c r="N881" s="36">
        <f>(Reference!G$12*List!$H881)+Reference!G$13</f>
        <v>2323.5979028294996</v>
      </c>
      <c r="O881" s="36">
        <f>(Reference!H$12*List!$H881)+Reference!H$13</f>
        <v>2411.9329384587249</v>
      </c>
      <c r="P881" s="36">
        <f>(Reference!I$12*List!$H881)+Reference!I$13</f>
        <v>2506.8931017601426</v>
      </c>
      <c r="Q881" s="36">
        <f>(Reference!J$12*List!$H881)+Reference!J$13</f>
        <v>2902.1923862009244</v>
      </c>
      <c r="R881" s="36">
        <f>(Reference!K$12*List!$H881)+Reference!K$13</f>
        <v>2994.3920796389289</v>
      </c>
      <c r="S881" s="36">
        <f>(Reference!L$12*List!$H881)+Reference!L$13</f>
        <v>3230.6882999471054</v>
      </c>
      <c r="T881" s="36">
        <f>(Reference!M$12*List!$H881)+Reference!M$13</f>
        <v>3859.5233348326528</v>
      </c>
      <c r="U881" s="36">
        <f>(Reference!N$12*List!$H881)+Reference!N$13</f>
        <v>15569.436495431815</v>
      </c>
      <c r="V881" s="12">
        <f>(Reference!O$12*List!$H881)+Reference!O$13</f>
        <v>578.76011156322966</v>
      </c>
      <c r="W881" s="12">
        <f>(Reference!P$12*List!$H881)+Reference!P$13</f>
        <v>815.52561174818732</v>
      </c>
      <c r="X881" s="12">
        <f>(Reference!Q$12*List!$H881)+Reference!Q$13</f>
        <v>407.76280587409366</v>
      </c>
      <c r="Y881" s="53"/>
      <c r="Z881" s="1" t="str">
        <f t="shared" si="27"/>
        <v>MARSHALL, Iowa</v>
      </c>
      <c r="AA881" s="39" t="s">
        <v>7521</v>
      </c>
      <c r="AB881" s="40" t="s">
        <v>277</v>
      </c>
      <c r="AC881" s="44" t="s">
        <v>28</v>
      </c>
      <c r="AD881" s="62">
        <v>0.84330000000000005</v>
      </c>
      <c r="AE881" s="56" t="str">
        <f t="shared" si="26"/>
        <v/>
      </c>
      <c r="AF881" s="60">
        <v>16780</v>
      </c>
      <c r="AI881" s="60">
        <v>0.84330000000000005</v>
      </c>
    </row>
    <row r="882" spans="1:35" x14ac:dyDescent="0.35">
      <c r="A882" s="46" t="s">
        <v>1624</v>
      </c>
      <c r="B882" s="46" t="s">
        <v>5079</v>
      </c>
      <c r="C882" s="27" t="s">
        <v>2866</v>
      </c>
      <c r="D882" s="48" t="s">
        <v>625</v>
      </c>
      <c r="E882" s="39" t="s">
        <v>8082</v>
      </c>
      <c r="F882" s="43" t="s">
        <v>28</v>
      </c>
      <c r="G882" s="18" t="s">
        <v>4187</v>
      </c>
      <c r="H882" s="11">
        <v>0.95389999999999997</v>
      </c>
      <c r="I882" s="36">
        <f>(Reference!B$12*List!$H882)+Reference!B$13</f>
        <v>976.65667198175959</v>
      </c>
      <c r="J882" s="36">
        <f>(Reference!C$12*List!$H882)+Reference!C$13</f>
        <v>1457.5150693469041</v>
      </c>
      <c r="K882" s="36">
        <f>(Reference!D$12*List!$H882)+Reference!D$13</f>
        <v>1744.8204011059524</v>
      </c>
      <c r="L882" s="36">
        <f>(Reference!E$12*List!$H882)+Reference!E$13</f>
        <v>2157.9352255089634</v>
      </c>
      <c r="M882" s="36">
        <f>(Reference!F$12*List!$H882)+Reference!F$13</f>
        <v>2248.0583716818019</v>
      </c>
      <c r="N882" s="36">
        <f>(Reference!G$12*List!$H882)+Reference!G$13</f>
        <v>2545.646210051174</v>
      </c>
      <c r="O882" s="36">
        <f>(Reference!H$12*List!$H882)+Reference!H$13</f>
        <v>2642.4227428542226</v>
      </c>
      <c r="P882" s="36">
        <f>(Reference!I$12*List!$H882)+Reference!I$13</f>
        <v>2746.4575156174997</v>
      </c>
      <c r="Q882" s="36">
        <f>(Reference!J$12*List!$H882)+Reference!J$13</f>
        <v>3179.5324999111381</v>
      </c>
      <c r="R882" s="36">
        <f>(Reference!K$12*List!$H882)+Reference!K$13</f>
        <v>3280.5430060243202</v>
      </c>
      <c r="S882" s="36">
        <f>(Reference!L$12*List!$H882)+Reference!L$13</f>
        <v>3539.4202312724728</v>
      </c>
      <c r="T882" s="36">
        <f>(Reference!M$12*List!$H882)+Reference!M$13</f>
        <v>4228.3481741641708</v>
      </c>
      <c r="U882" s="36">
        <f>(Reference!N$12*List!$H882)+Reference!N$13</f>
        <v>17057.287303868216</v>
      </c>
      <c r="V882" s="12">
        <f>(Reference!O$12*List!$H882)+Reference!O$13</f>
        <v>634.06774585896983</v>
      </c>
      <c r="W882" s="12">
        <f>(Reference!P$12*List!$H882)+Reference!P$13</f>
        <v>893.45909643763935</v>
      </c>
      <c r="X882" s="12">
        <f>(Reference!Q$12*List!$H882)+Reference!Q$13</f>
        <v>446.72954821881967</v>
      </c>
      <c r="Y882" s="53"/>
      <c r="Z882" s="1" t="str">
        <f t="shared" si="27"/>
        <v>MILLS, Iowa</v>
      </c>
      <c r="AA882" s="38" t="s">
        <v>8082</v>
      </c>
      <c r="AB882" s="40" t="s">
        <v>277</v>
      </c>
      <c r="AC882" s="43" t="s">
        <v>28</v>
      </c>
      <c r="AD882" s="61">
        <v>0.86539999999999995</v>
      </c>
      <c r="AE882" s="56" t="str">
        <f t="shared" si="26"/>
        <v/>
      </c>
      <c r="AF882" s="60">
        <v>16790</v>
      </c>
      <c r="AI882" s="60">
        <v>0.84330000000000005</v>
      </c>
    </row>
    <row r="883" spans="1:35" x14ac:dyDescent="0.35">
      <c r="A883" s="46" t="s">
        <v>1625</v>
      </c>
      <c r="B883" s="46" t="s">
        <v>5080</v>
      </c>
      <c r="C883" s="27">
        <v>99916</v>
      </c>
      <c r="D883" s="48" t="s">
        <v>8074</v>
      </c>
      <c r="E883" s="39" t="s">
        <v>7883</v>
      </c>
      <c r="F883" s="44" t="s">
        <v>28</v>
      </c>
      <c r="G883" s="18" t="s">
        <v>4188</v>
      </c>
      <c r="H883" s="29">
        <v>0.84330000000000005</v>
      </c>
      <c r="I883" s="36">
        <f>(Reference!B$12*List!$H883)+Reference!B$13</f>
        <v>891.46613769068688</v>
      </c>
      <c r="J883" s="36">
        <f>(Reference!C$12*List!$H883)+Reference!C$13</f>
        <v>1330.3808459733991</v>
      </c>
      <c r="K883" s="36">
        <f>(Reference!D$12*List!$H883)+Reference!D$13</f>
        <v>1592.6254829976615</v>
      </c>
      <c r="L883" s="36">
        <f>(Reference!E$12*List!$H883)+Reference!E$13</f>
        <v>1969.7056663399164</v>
      </c>
      <c r="M883" s="36">
        <f>(Reference!F$12*List!$H883)+Reference!F$13</f>
        <v>2051.9676682696322</v>
      </c>
      <c r="N883" s="36">
        <f>(Reference!G$12*List!$H883)+Reference!G$13</f>
        <v>2323.5979028294996</v>
      </c>
      <c r="O883" s="36">
        <f>(Reference!H$12*List!$H883)+Reference!H$13</f>
        <v>2411.9329384587249</v>
      </c>
      <c r="P883" s="36">
        <f>(Reference!I$12*List!$H883)+Reference!I$13</f>
        <v>2506.8931017601426</v>
      </c>
      <c r="Q883" s="36">
        <f>(Reference!J$12*List!$H883)+Reference!J$13</f>
        <v>2902.1923862009244</v>
      </c>
      <c r="R883" s="36">
        <f>(Reference!K$12*List!$H883)+Reference!K$13</f>
        <v>2994.3920796389289</v>
      </c>
      <c r="S883" s="36">
        <f>(Reference!L$12*List!$H883)+Reference!L$13</f>
        <v>3230.6882999471054</v>
      </c>
      <c r="T883" s="36">
        <f>(Reference!M$12*List!$H883)+Reference!M$13</f>
        <v>3859.5233348326528</v>
      </c>
      <c r="U883" s="36">
        <f>(Reference!N$12*List!$H883)+Reference!N$13</f>
        <v>15569.436495431815</v>
      </c>
      <c r="V883" s="12">
        <f>(Reference!O$12*List!$H883)+Reference!O$13</f>
        <v>578.76011156322966</v>
      </c>
      <c r="W883" s="12">
        <f>(Reference!P$12*List!$H883)+Reference!P$13</f>
        <v>815.52561174818732</v>
      </c>
      <c r="X883" s="12">
        <f>(Reference!Q$12*List!$H883)+Reference!Q$13</f>
        <v>407.76280587409366</v>
      </c>
      <c r="Y883" s="53"/>
      <c r="Z883" s="1" t="str">
        <f t="shared" si="27"/>
        <v>MITCHELL, Iowa</v>
      </c>
      <c r="AA883" s="39" t="s">
        <v>7883</v>
      </c>
      <c r="AB883" s="40" t="s">
        <v>277</v>
      </c>
      <c r="AC883" s="44" t="s">
        <v>28</v>
      </c>
      <c r="AD883" s="62">
        <v>0.84330000000000005</v>
      </c>
      <c r="AE883" s="56" t="str">
        <f t="shared" si="26"/>
        <v/>
      </c>
      <c r="AF883" s="60">
        <v>16800</v>
      </c>
      <c r="AI883" s="60">
        <v>0.84330000000000005</v>
      </c>
    </row>
    <row r="884" spans="1:35" x14ac:dyDescent="0.35">
      <c r="A884" s="46" t="s">
        <v>1626</v>
      </c>
      <c r="B884" s="46" t="s">
        <v>5081</v>
      </c>
      <c r="C884" s="27">
        <v>99916</v>
      </c>
      <c r="D884" s="48" t="s">
        <v>8074</v>
      </c>
      <c r="E884" s="39" t="s">
        <v>8083</v>
      </c>
      <c r="F884" s="44" t="s">
        <v>28</v>
      </c>
      <c r="G884" s="18" t="s">
        <v>4188</v>
      </c>
      <c r="H884" s="29">
        <v>0.84330000000000005</v>
      </c>
      <c r="I884" s="36">
        <f>(Reference!B$12*List!$H884)+Reference!B$13</f>
        <v>891.46613769068688</v>
      </c>
      <c r="J884" s="36">
        <f>(Reference!C$12*List!$H884)+Reference!C$13</f>
        <v>1330.3808459733991</v>
      </c>
      <c r="K884" s="36">
        <f>(Reference!D$12*List!$H884)+Reference!D$13</f>
        <v>1592.6254829976615</v>
      </c>
      <c r="L884" s="36">
        <f>(Reference!E$12*List!$H884)+Reference!E$13</f>
        <v>1969.7056663399164</v>
      </c>
      <c r="M884" s="36">
        <f>(Reference!F$12*List!$H884)+Reference!F$13</f>
        <v>2051.9676682696322</v>
      </c>
      <c r="N884" s="36">
        <f>(Reference!G$12*List!$H884)+Reference!G$13</f>
        <v>2323.5979028294996</v>
      </c>
      <c r="O884" s="36">
        <f>(Reference!H$12*List!$H884)+Reference!H$13</f>
        <v>2411.9329384587249</v>
      </c>
      <c r="P884" s="36">
        <f>(Reference!I$12*List!$H884)+Reference!I$13</f>
        <v>2506.8931017601426</v>
      </c>
      <c r="Q884" s="36">
        <f>(Reference!J$12*List!$H884)+Reference!J$13</f>
        <v>2902.1923862009244</v>
      </c>
      <c r="R884" s="36">
        <f>(Reference!K$12*List!$H884)+Reference!K$13</f>
        <v>2994.3920796389289</v>
      </c>
      <c r="S884" s="36">
        <f>(Reference!L$12*List!$H884)+Reference!L$13</f>
        <v>3230.6882999471054</v>
      </c>
      <c r="T884" s="36">
        <f>(Reference!M$12*List!$H884)+Reference!M$13</f>
        <v>3859.5233348326528</v>
      </c>
      <c r="U884" s="36">
        <f>(Reference!N$12*List!$H884)+Reference!N$13</f>
        <v>15569.436495431815</v>
      </c>
      <c r="V884" s="12">
        <f>(Reference!O$12*List!$H884)+Reference!O$13</f>
        <v>578.76011156322966</v>
      </c>
      <c r="W884" s="12">
        <f>(Reference!P$12*List!$H884)+Reference!P$13</f>
        <v>815.52561174818732</v>
      </c>
      <c r="X884" s="12">
        <f>(Reference!Q$12*List!$H884)+Reference!Q$13</f>
        <v>407.76280587409366</v>
      </c>
      <c r="Y884" s="53"/>
      <c r="Z884" s="1" t="str">
        <f t="shared" si="27"/>
        <v>MONONA, Iowa</v>
      </c>
      <c r="AA884" s="39" t="s">
        <v>8083</v>
      </c>
      <c r="AB884" s="40" t="s">
        <v>277</v>
      </c>
      <c r="AC884" s="44" t="s">
        <v>28</v>
      </c>
      <c r="AD884" s="62">
        <v>0.84330000000000005</v>
      </c>
      <c r="AE884" s="56" t="str">
        <f t="shared" si="26"/>
        <v/>
      </c>
      <c r="AF884" s="60">
        <v>16810</v>
      </c>
      <c r="AI884" s="60">
        <v>0.86060000000000003</v>
      </c>
    </row>
    <row r="885" spans="1:35" x14ac:dyDescent="0.35">
      <c r="A885" s="46" t="s">
        <v>1627</v>
      </c>
      <c r="B885" s="46" t="s">
        <v>5082</v>
      </c>
      <c r="C885" s="13">
        <v>99916</v>
      </c>
      <c r="D885" s="48" t="s">
        <v>8074</v>
      </c>
      <c r="E885" s="38" t="s">
        <v>7523</v>
      </c>
      <c r="F885" s="44" t="s">
        <v>28</v>
      </c>
      <c r="G885" s="18" t="s">
        <v>4188</v>
      </c>
      <c r="H885" s="29">
        <v>0.84330000000000005</v>
      </c>
      <c r="I885" s="36">
        <f>(Reference!B$12*List!$H885)+Reference!B$13</f>
        <v>891.46613769068688</v>
      </c>
      <c r="J885" s="36">
        <f>(Reference!C$12*List!$H885)+Reference!C$13</f>
        <v>1330.3808459733991</v>
      </c>
      <c r="K885" s="36">
        <f>(Reference!D$12*List!$H885)+Reference!D$13</f>
        <v>1592.6254829976615</v>
      </c>
      <c r="L885" s="36">
        <f>(Reference!E$12*List!$H885)+Reference!E$13</f>
        <v>1969.7056663399164</v>
      </c>
      <c r="M885" s="36">
        <f>(Reference!F$12*List!$H885)+Reference!F$13</f>
        <v>2051.9676682696322</v>
      </c>
      <c r="N885" s="36">
        <f>(Reference!G$12*List!$H885)+Reference!G$13</f>
        <v>2323.5979028294996</v>
      </c>
      <c r="O885" s="36">
        <f>(Reference!H$12*List!$H885)+Reference!H$13</f>
        <v>2411.9329384587249</v>
      </c>
      <c r="P885" s="36">
        <f>(Reference!I$12*List!$H885)+Reference!I$13</f>
        <v>2506.8931017601426</v>
      </c>
      <c r="Q885" s="36">
        <f>(Reference!J$12*List!$H885)+Reference!J$13</f>
        <v>2902.1923862009244</v>
      </c>
      <c r="R885" s="36">
        <f>(Reference!K$12*List!$H885)+Reference!K$13</f>
        <v>2994.3920796389289</v>
      </c>
      <c r="S885" s="36">
        <f>(Reference!L$12*List!$H885)+Reference!L$13</f>
        <v>3230.6882999471054</v>
      </c>
      <c r="T885" s="36">
        <f>(Reference!M$12*List!$H885)+Reference!M$13</f>
        <v>3859.5233348326528</v>
      </c>
      <c r="U885" s="36">
        <f>(Reference!N$12*List!$H885)+Reference!N$13</f>
        <v>15569.436495431815</v>
      </c>
      <c r="V885" s="12">
        <f>(Reference!O$12*List!$H885)+Reference!O$13</f>
        <v>578.76011156322966</v>
      </c>
      <c r="W885" s="12">
        <f>(Reference!P$12*List!$H885)+Reference!P$13</f>
        <v>815.52561174818732</v>
      </c>
      <c r="X885" s="12">
        <f>(Reference!Q$12*List!$H885)+Reference!Q$13</f>
        <v>407.76280587409366</v>
      </c>
      <c r="Y885" s="53"/>
      <c r="Z885" s="1" t="str">
        <f t="shared" si="27"/>
        <v>MONROE, Iowa</v>
      </c>
      <c r="AA885" s="39" t="s">
        <v>7523</v>
      </c>
      <c r="AB885" s="40" t="s">
        <v>277</v>
      </c>
      <c r="AC885" s="44" t="s">
        <v>28</v>
      </c>
      <c r="AD885" s="62">
        <v>0.84330000000000005</v>
      </c>
      <c r="AE885" s="56" t="str">
        <f t="shared" si="26"/>
        <v/>
      </c>
      <c r="AF885" s="60">
        <v>16820</v>
      </c>
      <c r="AI885" s="60">
        <v>0.84330000000000005</v>
      </c>
    </row>
    <row r="886" spans="1:35" x14ac:dyDescent="0.35">
      <c r="A886" s="46" t="s">
        <v>1628</v>
      </c>
      <c r="B886" s="46" t="s">
        <v>5083</v>
      </c>
      <c r="C886" s="27">
        <v>99916</v>
      </c>
      <c r="D886" s="48" t="s">
        <v>8074</v>
      </c>
      <c r="E886" s="39" t="s">
        <v>7524</v>
      </c>
      <c r="F886" s="44" t="s">
        <v>28</v>
      </c>
      <c r="G886" s="18" t="s">
        <v>4188</v>
      </c>
      <c r="H886" s="11">
        <v>0.84330000000000005</v>
      </c>
      <c r="I886" s="36">
        <f>(Reference!B$12*List!$H886)+Reference!B$13</f>
        <v>891.46613769068688</v>
      </c>
      <c r="J886" s="36">
        <f>(Reference!C$12*List!$H886)+Reference!C$13</f>
        <v>1330.3808459733991</v>
      </c>
      <c r="K886" s="36">
        <f>(Reference!D$12*List!$H886)+Reference!D$13</f>
        <v>1592.6254829976615</v>
      </c>
      <c r="L886" s="36">
        <f>(Reference!E$12*List!$H886)+Reference!E$13</f>
        <v>1969.7056663399164</v>
      </c>
      <c r="M886" s="36">
        <f>(Reference!F$12*List!$H886)+Reference!F$13</f>
        <v>2051.9676682696322</v>
      </c>
      <c r="N886" s="36">
        <f>(Reference!G$12*List!$H886)+Reference!G$13</f>
        <v>2323.5979028294996</v>
      </c>
      <c r="O886" s="36">
        <f>(Reference!H$12*List!$H886)+Reference!H$13</f>
        <v>2411.9329384587249</v>
      </c>
      <c r="P886" s="36">
        <f>(Reference!I$12*List!$H886)+Reference!I$13</f>
        <v>2506.8931017601426</v>
      </c>
      <c r="Q886" s="36">
        <f>(Reference!J$12*List!$H886)+Reference!J$13</f>
        <v>2902.1923862009244</v>
      </c>
      <c r="R886" s="36">
        <f>(Reference!K$12*List!$H886)+Reference!K$13</f>
        <v>2994.3920796389289</v>
      </c>
      <c r="S886" s="36">
        <f>(Reference!L$12*List!$H886)+Reference!L$13</f>
        <v>3230.6882999471054</v>
      </c>
      <c r="T886" s="36">
        <f>(Reference!M$12*List!$H886)+Reference!M$13</f>
        <v>3859.5233348326528</v>
      </c>
      <c r="U886" s="36">
        <f>(Reference!N$12*List!$H886)+Reference!N$13</f>
        <v>15569.436495431815</v>
      </c>
      <c r="V886" s="12">
        <f>(Reference!O$12*List!$H886)+Reference!O$13</f>
        <v>578.76011156322966</v>
      </c>
      <c r="W886" s="12">
        <f>(Reference!P$12*List!$H886)+Reference!P$13</f>
        <v>815.52561174818732</v>
      </c>
      <c r="X886" s="12">
        <f>(Reference!Q$12*List!$H886)+Reference!Q$13</f>
        <v>407.76280587409366</v>
      </c>
      <c r="Y886" s="53"/>
      <c r="Z886" s="1" t="str">
        <f t="shared" si="27"/>
        <v>MONTGOMERY, Iowa</v>
      </c>
      <c r="AA886" s="38" t="s">
        <v>7524</v>
      </c>
      <c r="AB886" s="40" t="s">
        <v>277</v>
      </c>
      <c r="AC886" s="43" t="s">
        <v>28</v>
      </c>
      <c r="AD886" s="61">
        <v>0.89200000000000002</v>
      </c>
      <c r="AE886" s="56" t="str">
        <f t="shared" si="26"/>
        <v/>
      </c>
      <c r="AF886" s="60">
        <v>16830</v>
      </c>
      <c r="AI886" s="60">
        <v>0.84330000000000005</v>
      </c>
    </row>
    <row r="887" spans="1:35" x14ac:dyDescent="0.35">
      <c r="A887" s="46" t="s">
        <v>1629</v>
      </c>
      <c r="B887" s="46" t="s">
        <v>5084</v>
      </c>
      <c r="C887" s="27">
        <v>99916</v>
      </c>
      <c r="D887" s="48" t="s">
        <v>8074</v>
      </c>
      <c r="E887" s="39" t="s">
        <v>8084</v>
      </c>
      <c r="F887" s="44" t="s">
        <v>28</v>
      </c>
      <c r="G887" s="18" t="s">
        <v>4188</v>
      </c>
      <c r="H887" s="29">
        <v>0.84330000000000005</v>
      </c>
      <c r="I887" s="36">
        <f>(Reference!B$12*List!$H887)+Reference!B$13</f>
        <v>891.46613769068688</v>
      </c>
      <c r="J887" s="36">
        <f>(Reference!C$12*List!$H887)+Reference!C$13</f>
        <v>1330.3808459733991</v>
      </c>
      <c r="K887" s="36">
        <f>(Reference!D$12*List!$H887)+Reference!D$13</f>
        <v>1592.6254829976615</v>
      </c>
      <c r="L887" s="36">
        <f>(Reference!E$12*List!$H887)+Reference!E$13</f>
        <v>1969.7056663399164</v>
      </c>
      <c r="M887" s="36">
        <f>(Reference!F$12*List!$H887)+Reference!F$13</f>
        <v>2051.9676682696322</v>
      </c>
      <c r="N887" s="36">
        <f>(Reference!G$12*List!$H887)+Reference!G$13</f>
        <v>2323.5979028294996</v>
      </c>
      <c r="O887" s="36">
        <f>(Reference!H$12*List!$H887)+Reference!H$13</f>
        <v>2411.9329384587249</v>
      </c>
      <c r="P887" s="36">
        <f>(Reference!I$12*List!$H887)+Reference!I$13</f>
        <v>2506.8931017601426</v>
      </c>
      <c r="Q887" s="36">
        <f>(Reference!J$12*List!$H887)+Reference!J$13</f>
        <v>2902.1923862009244</v>
      </c>
      <c r="R887" s="36">
        <f>(Reference!K$12*List!$H887)+Reference!K$13</f>
        <v>2994.3920796389289</v>
      </c>
      <c r="S887" s="36">
        <f>(Reference!L$12*List!$H887)+Reference!L$13</f>
        <v>3230.6882999471054</v>
      </c>
      <c r="T887" s="36">
        <f>(Reference!M$12*List!$H887)+Reference!M$13</f>
        <v>3859.5233348326528</v>
      </c>
      <c r="U887" s="36">
        <f>(Reference!N$12*List!$H887)+Reference!N$13</f>
        <v>15569.436495431815</v>
      </c>
      <c r="V887" s="12">
        <f>(Reference!O$12*List!$H887)+Reference!O$13</f>
        <v>578.76011156322966</v>
      </c>
      <c r="W887" s="12">
        <f>(Reference!P$12*List!$H887)+Reference!P$13</f>
        <v>815.52561174818732</v>
      </c>
      <c r="X887" s="12">
        <f>(Reference!Q$12*List!$H887)+Reference!Q$13</f>
        <v>407.76280587409366</v>
      </c>
      <c r="Y887" s="53"/>
      <c r="Z887" s="1" t="str">
        <f t="shared" si="27"/>
        <v>MUSCATINE, Iowa</v>
      </c>
      <c r="AA887" s="39" t="s">
        <v>8084</v>
      </c>
      <c r="AB887" s="40" t="s">
        <v>277</v>
      </c>
      <c r="AC887" s="44" t="s">
        <v>28</v>
      </c>
      <c r="AD887" s="62">
        <v>0.84330000000000005</v>
      </c>
      <c r="AE887" s="56" t="str">
        <f t="shared" si="26"/>
        <v/>
      </c>
      <c r="AF887" s="60">
        <v>16840</v>
      </c>
      <c r="AI887" s="60">
        <v>0.92459999999999998</v>
      </c>
    </row>
    <row r="888" spans="1:35" x14ac:dyDescent="0.35">
      <c r="A888" s="46" t="s">
        <v>1630</v>
      </c>
      <c r="B888" s="46" t="s">
        <v>5085</v>
      </c>
      <c r="C888" s="13">
        <v>99916</v>
      </c>
      <c r="D888" s="48" t="s">
        <v>8074</v>
      </c>
      <c r="E888" s="38" t="s">
        <v>8085</v>
      </c>
      <c r="F888" s="44" t="s">
        <v>28</v>
      </c>
      <c r="G888" s="18" t="s">
        <v>4188</v>
      </c>
      <c r="H888" s="29">
        <v>0.84330000000000005</v>
      </c>
      <c r="I888" s="36">
        <f>(Reference!B$12*List!$H888)+Reference!B$13</f>
        <v>891.46613769068688</v>
      </c>
      <c r="J888" s="36">
        <f>(Reference!C$12*List!$H888)+Reference!C$13</f>
        <v>1330.3808459733991</v>
      </c>
      <c r="K888" s="36">
        <f>(Reference!D$12*List!$H888)+Reference!D$13</f>
        <v>1592.6254829976615</v>
      </c>
      <c r="L888" s="36">
        <f>(Reference!E$12*List!$H888)+Reference!E$13</f>
        <v>1969.7056663399164</v>
      </c>
      <c r="M888" s="36">
        <f>(Reference!F$12*List!$H888)+Reference!F$13</f>
        <v>2051.9676682696322</v>
      </c>
      <c r="N888" s="36">
        <f>(Reference!G$12*List!$H888)+Reference!G$13</f>
        <v>2323.5979028294996</v>
      </c>
      <c r="O888" s="36">
        <f>(Reference!H$12*List!$H888)+Reference!H$13</f>
        <v>2411.9329384587249</v>
      </c>
      <c r="P888" s="36">
        <f>(Reference!I$12*List!$H888)+Reference!I$13</f>
        <v>2506.8931017601426</v>
      </c>
      <c r="Q888" s="36">
        <f>(Reference!J$12*List!$H888)+Reference!J$13</f>
        <v>2902.1923862009244</v>
      </c>
      <c r="R888" s="36">
        <f>(Reference!K$12*List!$H888)+Reference!K$13</f>
        <v>2994.3920796389289</v>
      </c>
      <c r="S888" s="36">
        <f>(Reference!L$12*List!$H888)+Reference!L$13</f>
        <v>3230.6882999471054</v>
      </c>
      <c r="T888" s="36">
        <f>(Reference!M$12*List!$H888)+Reference!M$13</f>
        <v>3859.5233348326528</v>
      </c>
      <c r="U888" s="36">
        <f>(Reference!N$12*List!$H888)+Reference!N$13</f>
        <v>15569.436495431815</v>
      </c>
      <c r="V888" s="12">
        <f>(Reference!O$12*List!$H888)+Reference!O$13</f>
        <v>578.76011156322966</v>
      </c>
      <c r="W888" s="12">
        <f>(Reference!P$12*List!$H888)+Reference!P$13</f>
        <v>815.52561174818732</v>
      </c>
      <c r="X888" s="12">
        <f>(Reference!Q$12*List!$H888)+Reference!Q$13</f>
        <v>407.76280587409366</v>
      </c>
      <c r="Y888" s="53"/>
      <c r="Z888" s="1" t="str">
        <f t="shared" si="27"/>
        <v>OBRIEN, Iowa</v>
      </c>
      <c r="AA888" s="39" t="s">
        <v>8085</v>
      </c>
      <c r="AB888" s="40" t="s">
        <v>277</v>
      </c>
      <c r="AC888" s="44" t="s">
        <v>28</v>
      </c>
      <c r="AD888" s="62">
        <v>0.84330000000000005</v>
      </c>
      <c r="AE888" s="56" t="str">
        <f t="shared" si="26"/>
        <v/>
      </c>
      <c r="AF888" s="60">
        <v>16850</v>
      </c>
      <c r="AI888" s="60">
        <v>0.84330000000000005</v>
      </c>
    </row>
    <row r="889" spans="1:35" x14ac:dyDescent="0.35">
      <c r="A889" s="46" t="s">
        <v>1631</v>
      </c>
      <c r="B889" s="46" t="s">
        <v>5086</v>
      </c>
      <c r="C889" s="27">
        <v>99916</v>
      </c>
      <c r="D889" s="48" t="s">
        <v>8074</v>
      </c>
      <c r="E889" s="39" t="s">
        <v>7800</v>
      </c>
      <c r="F889" s="44" t="s">
        <v>28</v>
      </c>
      <c r="G889" s="18" t="s">
        <v>4188</v>
      </c>
      <c r="H889" s="29">
        <v>0.84330000000000005</v>
      </c>
      <c r="I889" s="36">
        <f>(Reference!B$12*List!$H889)+Reference!B$13</f>
        <v>891.46613769068688</v>
      </c>
      <c r="J889" s="36">
        <f>(Reference!C$12*List!$H889)+Reference!C$13</f>
        <v>1330.3808459733991</v>
      </c>
      <c r="K889" s="36">
        <f>(Reference!D$12*List!$H889)+Reference!D$13</f>
        <v>1592.6254829976615</v>
      </c>
      <c r="L889" s="36">
        <f>(Reference!E$12*List!$H889)+Reference!E$13</f>
        <v>1969.7056663399164</v>
      </c>
      <c r="M889" s="36">
        <f>(Reference!F$12*List!$H889)+Reference!F$13</f>
        <v>2051.9676682696322</v>
      </c>
      <c r="N889" s="36">
        <f>(Reference!G$12*List!$H889)+Reference!G$13</f>
        <v>2323.5979028294996</v>
      </c>
      <c r="O889" s="36">
        <f>(Reference!H$12*List!$H889)+Reference!H$13</f>
        <v>2411.9329384587249</v>
      </c>
      <c r="P889" s="36">
        <f>(Reference!I$12*List!$H889)+Reference!I$13</f>
        <v>2506.8931017601426</v>
      </c>
      <c r="Q889" s="36">
        <f>(Reference!J$12*List!$H889)+Reference!J$13</f>
        <v>2902.1923862009244</v>
      </c>
      <c r="R889" s="36">
        <f>(Reference!K$12*List!$H889)+Reference!K$13</f>
        <v>2994.3920796389289</v>
      </c>
      <c r="S889" s="36">
        <f>(Reference!L$12*List!$H889)+Reference!L$13</f>
        <v>3230.6882999471054</v>
      </c>
      <c r="T889" s="36">
        <f>(Reference!M$12*List!$H889)+Reference!M$13</f>
        <v>3859.5233348326528</v>
      </c>
      <c r="U889" s="36">
        <f>(Reference!N$12*List!$H889)+Reference!N$13</f>
        <v>15569.436495431815</v>
      </c>
      <c r="V889" s="12">
        <f>(Reference!O$12*List!$H889)+Reference!O$13</f>
        <v>578.76011156322966</v>
      </c>
      <c r="W889" s="12">
        <f>(Reference!P$12*List!$H889)+Reference!P$13</f>
        <v>815.52561174818732</v>
      </c>
      <c r="X889" s="12">
        <f>(Reference!Q$12*List!$H889)+Reference!Q$13</f>
        <v>407.76280587409366</v>
      </c>
      <c r="Y889" s="53"/>
      <c r="Z889" s="1" t="str">
        <f t="shared" si="27"/>
        <v>OSCEOLA, Iowa</v>
      </c>
      <c r="AA889" s="39" t="s">
        <v>7800</v>
      </c>
      <c r="AB889" s="40" t="s">
        <v>277</v>
      </c>
      <c r="AC889" s="44" t="s">
        <v>28</v>
      </c>
      <c r="AD889" s="62">
        <v>0.84330000000000005</v>
      </c>
      <c r="AE889" s="56" t="str">
        <f t="shared" si="26"/>
        <v/>
      </c>
      <c r="AF889" s="60">
        <v>16860</v>
      </c>
      <c r="AI889" s="60">
        <v>0.84330000000000005</v>
      </c>
    </row>
    <row r="890" spans="1:35" x14ac:dyDescent="0.35">
      <c r="A890" s="46" t="s">
        <v>1632</v>
      </c>
      <c r="B890" s="46" t="s">
        <v>5087</v>
      </c>
      <c r="C890" s="27">
        <v>99916</v>
      </c>
      <c r="D890" s="48" t="s">
        <v>8074</v>
      </c>
      <c r="E890" s="39" t="s">
        <v>8086</v>
      </c>
      <c r="F890" s="44" t="s">
        <v>28</v>
      </c>
      <c r="G890" s="18" t="s">
        <v>4188</v>
      </c>
      <c r="H890" s="11">
        <v>0.84330000000000005</v>
      </c>
      <c r="I890" s="36">
        <f>(Reference!B$12*List!$H890)+Reference!B$13</f>
        <v>891.46613769068688</v>
      </c>
      <c r="J890" s="36">
        <f>(Reference!C$12*List!$H890)+Reference!C$13</f>
        <v>1330.3808459733991</v>
      </c>
      <c r="K890" s="36">
        <f>(Reference!D$12*List!$H890)+Reference!D$13</f>
        <v>1592.6254829976615</v>
      </c>
      <c r="L890" s="36">
        <f>(Reference!E$12*List!$H890)+Reference!E$13</f>
        <v>1969.7056663399164</v>
      </c>
      <c r="M890" s="36">
        <f>(Reference!F$12*List!$H890)+Reference!F$13</f>
        <v>2051.9676682696322</v>
      </c>
      <c r="N890" s="36">
        <f>(Reference!G$12*List!$H890)+Reference!G$13</f>
        <v>2323.5979028294996</v>
      </c>
      <c r="O890" s="36">
        <f>(Reference!H$12*List!$H890)+Reference!H$13</f>
        <v>2411.9329384587249</v>
      </c>
      <c r="P890" s="36">
        <f>(Reference!I$12*List!$H890)+Reference!I$13</f>
        <v>2506.8931017601426</v>
      </c>
      <c r="Q890" s="36">
        <f>(Reference!J$12*List!$H890)+Reference!J$13</f>
        <v>2902.1923862009244</v>
      </c>
      <c r="R890" s="36">
        <f>(Reference!K$12*List!$H890)+Reference!K$13</f>
        <v>2994.3920796389289</v>
      </c>
      <c r="S890" s="36">
        <f>(Reference!L$12*List!$H890)+Reference!L$13</f>
        <v>3230.6882999471054</v>
      </c>
      <c r="T890" s="36">
        <f>(Reference!M$12*List!$H890)+Reference!M$13</f>
        <v>3859.5233348326528</v>
      </c>
      <c r="U890" s="36">
        <f>(Reference!N$12*List!$H890)+Reference!N$13</f>
        <v>15569.436495431815</v>
      </c>
      <c r="V890" s="12">
        <f>(Reference!O$12*List!$H890)+Reference!O$13</f>
        <v>578.76011156322966</v>
      </c>
      <c r="W890" s="12">
        <f>(Reference!P$12*List!$H890)+Reference!P$13</f>
        <v>815.52561174818732</v>
      </c>
      <c r="X890" s="12">
        <f>(Reference!Q$12*List!$H890)+Reference!Q$13</f>
        <v>407.76280587409366</v>
      </c>
      <c r="Y890" s="53"/>
      <c r="Z890" s="1" t="str">
        <f t="shared" si="27"/>
        <v>PAGE, Iowa</v>
      </c>
      <c r="AA890" s="38" t="s">
        <v>8086</v>
      </c>
      <c r="AB890" s="40" t="s">
        <v>277</v>
      </c>
      <c r="AC890" s="43" t="s">
        <v>28</v>
      </c>
      <c r="AD890" s="61">
        <v>0.95389999999999997</v>
      </c>
      <c r="AE890" s="56" t="str">
        <f t="shared" si="26"/>
        <v/>
      </c>
      <c r="AF890" s="60">
        <v>16870</v>
      </c>
      <c r="AI890" s="60">
        <v>0.84330000000000005</v>
      </c>
    </row>
    <row r="891" spans="1:35" x14ac:dyDescent="0.35">
      <c r="A891" s="46" t="s">
        <v>1633</v>
      </c>
      <c r="B891" s="46" t="s">
        <v>5088</v>
      </c>
      <c r="C891" s="27">
        <v>99916</v>
      </c>
      <c r="D891" s="48" t="s">
        <v>8074</v>
      </c>
      <c r="E891" s="39" t="s">
        <v>8087</v>
      </c>
      <c r="F891" s="44" t="s">
        <v>28</v>
      </c>
      <c r="G891" s="18" t="s">
        <v>4188</v>
      </c>
      <c r="H891" s="29">
        <v>0.84330000000000005</v>
      </c>
      <c r="I891" s="36">
        <f>(Reference!B$12*List!$H891)+Reference!B$13</f>
        <v>891.46613769068688</v>
      </c>
      <c r="J891" s="36">
        <f>(Reference!C$12*List!$H891)+Reference!C$13</f>
        <v>1330.3808459733991</v>
      </c>
      <c r="K891" s="36">
        <f>(Reference!D$12*List!$H891)+Reference!D$13</f>
        <v>1592.6254829976615</v>
      </c>
      <c r="L891" s="36">
        <f>(Reference!E$12*List!$H891)+Reference!E$13</f>
        <v>1969.7056663399164</v>
      </c>
      <c r="M891" s="36">
        <f>(Reference!F$12*List!$H891)+Reference!F$13</f>
        <v>2051.9676682696322</v>
      </c>
      <c r="N891" s="36">
        <f>(Reference!G$12*List!$H891)+Reference!G$13</f>
        <v>2323.5979028294996</v>
      </c>
      <c r="O891" s="36">
        <f>(Reference!H$12*List!$H891)+Reference!H$13</f>
        <v>2411.9329384587249</v>
      </c>
      <c r="P891" s="36">
        <f>(Reference!I$12*List!$H891)+Reference!I$13</f>
        <v>2506.8931017601426</v>
      </c>
      <c r="Q891" s="36">
        <f>(Reference!J$12*List!$H891)+Reference!J$13</f>
        <v>2902.1923862009244</v>
      </c>
      <c r="R891" s="36">
        <f>(Reference!K$12*List!$H891)+Reference!K$13</f>
        <v>2994.3920796389289</v>
      </c>
      <c r="S891" s="36">
        <f>(Reference!L$12*List!$H891)+Reference!L$13</f>
        <v>3230.6882999471054</v>
      </c>
      <c r="T891" s="36">
        <f>(Reference!M$12*List!$H891)+Reference!M$13</f>
        <v>3859.5233348326528</v>
      </c>
      <c r="U891" s="36">
        <f>(Reference!N$12*List!$H891)+Reference!N$13</f>
        <v>15569.436495431815</v>
      </c>
      <c r="V891" s="12">
        <f>(Reference!O$12*List!$H891)+Reference!O$13</f>
        <v>578.76011156322966</v>
      </c>
      <c r="W891" s="12">
        <f>(Reference!P$12*List!$H891)+Reference!P$13</f>
        <v>815.52561174818732</v>
      </c>
      <c r="X891" s="12">
        <f>(Reference!Q$12*List!$H891)+Reference!Q$13</f>
        <v>407.76280587409366</v>
      </c>
      <c r="Y891" s="53"/>
      <c r="Z891" s="1" t="str">
        <f t="shared" si="27"/>
        <v>PALO ALTO, Iowa</v>
      </c>
      <c r="AA891" s="39" t="s">
        <v>8087</v>
      </c>
      <c r="AB891" s="40" t="s">
        <v>277</v>
      </c>
      <c r="AC891" s="44" t="s">
        <v>28</v>
      </c>
      <c r="AD891" s="62">
        <v>0.84330000000000005</v>
      </c>
      <c r="AE891" s="56" t="str">
        <f t="shared" si="26"/>
        <v/>
      </c>
      <c r="AF891" s="60">
        <v>16880</v>
      </c>
      <c r="AI891" s="60">
        <v>0.84330000000000005</v>
      </c>
    </row>
    <row r="892" spans="1:35" x14ac:dyDescent="0.35">
      <c r="A892" s="46" t="s">
        <v>1634</v>
      </c>
      <c r="B892" s="46" t="s">
        <v>5089</v>
      </c>
      <c r="C892" s="27" t="s">
        <v>4066</v>
      </c>
      <c r="D892" s="48" t="s">
        <v>8074</v>
      </c>
      <c r="E892" s="39" t="s">
        <v>8088</v>
      </c>
      <c r="F892" s="43" t="s">
        <v>28</v>
      </c>
      <c r="G892" s="18" t="s">
        <v>4188</v>
      </c>
      <c r="H892" s="29">
        <v>0.84330000000000005</v>
      </c>
      <c r="I892" s="36">
        <f>(Reference!B$12*List!$H892)+Reference!B$13</f>
        <v>891.46613769068688</v>
      </c>
      <c r="J892" s="36">
        <f>(Reference!C$12*List!$H892)+Reference!C$13</f>
        <v>1330.3808459733991</v>
      </c>
      <c r="K892" s="36">
        <f>(Reference!D$12*List!$H892)+Reference!D$13</f>
        <v>1592.6254829976615</v>
      </c>
      <c r="L892" s="36">
        <f>(Reference!E$12*List!$H892)+Reference!E$13</f>
        <v>1969.7056663399164</v>
      </c>
      <c r="M892" s="36">
        <f>(Reference!F$12*List!$H892)+Reference!F$13</f>
        <v>2051.9676682696322</v>
      </c>
      <c r="N892" s="36">
        <f>(Reference!G$12*List!$H892)+Reference!G$13</f>
        <v>2323.5979028294996</v>
      </c>
      <c r="O892" s="36">
        <f>(Reference!H$12*List!$H892)+Reference!H$13</f>
        <v>2411.9329384587249</v>
      </c>
      <c r="P892" s="36">
        <f>(Reference!I$12*List!$H892)+Reference!I$13</f>
        <v>2506.8931017601426</v>
      </c>
      <c r="Q892" s="36">
        <f>(Reference!J$12*List!$H892)+Reference!J$13</f>
        <v>2902.1923862009244</v>
      </c>
      <c r="R892" s="36">
        <f>(Reference!K$12*List!$H892)+Reference!K$13</f>
        <v>2994.3920796389289</v>
      </c>
      <c r="S892" s="36">
        <f>(Reference!L$12*List!$H892)+Reference!L$13</f>
        <v>3230.6882999471054</v>
      </c>
      <c r="T892" s="36">
        <f>(Reference!M$12*List!$H892)+Reference!M$13</f>
        <v>3859.5233348326528</v>
      </c>
      <c r="U892" s="36">
        <f>(Reference!N$12*List!$H892)+Reference!N$13</f>
        <v>15569.436495431815</v>
      </c>
      <c r="V892" s="12">
        <f>(Reference!O$12*List!$H892)+Reference!O$13</f>
        <v>578.76011156322966</v>
      </c>
      <c r="W892" s="12">
        <f>(Reference!P$12*List!$H892)+Reference!P$13</f>
        <v>815.52561174818732</v>
      </c>
      <c r="X892" s="12">
        <f>(Reference!Q$12*List!$H892)+Reference!Q$13</f>
        <v>407.76280587409366</v>
      </c>
      <c r="Y892" s="53"/>
      <c r="Z892" s="1" t="str">
        <f t="shared" si="27"/>
        <v>PLYMOUTH, Iowa</v>
      </c>
      <c r="AA892" s="39" t="s">
        <v>8088</v>
      </c>
      <c r="AB892" s="40" t="s">
        <v>277</v>
      </c>
      <c r="AC892" s="44" t="s">
        <v>28</v>
      </c>
      <c r="AD892" s="62">
        <v>0.84330000000000005</v>
      </c>
      <c r="AE892" s="56" t="str">
        <f t="shared" si="26"/>
        <v/>
      </c>
      <c r="AF892" s="60">
        <v>16890</v>
      </c>
      <c r="AI892" s="60">
        <v>0.84330000000000005</v>
      </c>
    </row>
    <row r="893" spans="1:35" x14ac:dyDescent="0.35">
      <c r="A893" s="46" t="s">
        <v>1635</v>
      </c>
      <c r="B893" s="46" t="s">
        <v>5090</v>
      </c>
      <c r="C893" s="27">
        <v>99916</v>
      </c>
      <c r="D893" s="48" t="s">
        <v>8074</v>
      </c>
      <c r="E893" s="39" t="s">
        <v>8089</v>
      </c>
      <c r="F893" s="44" t="s">
        <v>28</v>
      </c>
      <c r="G893" s="18" t="s">
        <v>4188</v>
      </c>
      <c r="H893" s="29">
        <v>0.84330000000000005</v>
      </c>
      <c r="I893" s="36">
        <f>(Reference!B$12*List!$H893)+Reference!B$13</f>
        <v>891.46613769068688</v>
      </c>
      <c r="J893" s="36">
        <f>(Reference!C$12*List!$H893)+Reference!C$13</f>
        <v>1330.3808459733991</v>
      </c>
      <c r="K893" s="36">
        <f>(Reference!D$12*List!$H893)+Reference!D$13</f>
        <v>1592.6254829976615</v>
      </c>
      <c r="L893" s="36">
        <f>(Reference!E$12*List!$H893)+Reference!E$13</f>
        <v>1969.7056663399164</v>
      </c>
      <c r="M893" s="36">
        <f>(Reference!F$12*List!$H893)+Reference!F$13</f>
        <v>2051.9676682696322</v>
      </c>
      <c r="N893" s="36">
        <f>(Reference!G$12*List!$H893)+Reference!G$13</f>
        <v>2323.5979028294996</v>
      </c>
      <c r="O893" s="36">
        <f>(Reference!H$12*List!$H893)+Reference!H$13</f>
        <v>2411.9329384587249</v>
      </c>
      <c r="P893" s="36">
        <f>(Reference!I$12*List!$H893)+Reference!I$13</f>
        <v>2506.8931017601426</v>
      </c>
      <c r="Q893" s="36">
        <f>(Reference!J$12*List!$H893)+Reference!J$13</f>
        <v>2902.1923862009244</v>
      </c>
      <c r="R893" s="36">
        <f>(Reference!K$12*List!$H893)+Reference!K$13</f>
        <v>2994.3920796389289</v>
      </c>
      <c r="S893" s="36">
        <f>(Reference!L$12*List!$H893)+Reference!L$13</f>
        <v>3230.6882999471054</v>
      </c>
      <c r="T893" s="36">
        <f>(Reference!M$12*List!$H893)+Reference!M$13</f>
        <v>3859.5233348326528</v>
      </c>
      <c r="U893" s="36">
        <f>(Reference!N$12*List!$H893)+Reference!N$13</f>
        <v>15569.436495431815</v>
      </c>
      <c r="V893" s="12">
        <f>(Reference!O$12*List!$H893)+Reference!O$13</f>
        <v>578.76011156322966</v>
      </c>
      <c r="W893" s="12">
        <f>(Reference!P$12*List!$H893)+Reference!P$13</f>
        <v>815.52561174818732</v>
      </c>
      <c r="X893" s="12">
        <f>(Reference!Q$12*List!$H893)+Reference!Q$13</f>
        <v>407.76280587409366</v>
      </c>
      <c r="Y893" s="53"/>
      <c r="Z893" s="1" t="str">
        <f t="shared" si="27"/>
        <v>POCAHONTAS, Iowa</v>
      </c>
      <c r="AA893" s="39" t="s">
        <v>8089</v>
      </c>
      <c r="AB893" s="40" t="s">
        <v>277</v>
      </c>
      <c r="AC893" s="44" t="s">
        <v>28</v>
      </c>
      <c r="AD893" s="62">
        <v>0.84330000000000005</v>
      </c>
      <c r="AE893" s="56" t="str">
        <f t="shared" si="26"/>
        <v/>
      </c>
      <c r="AF893" s="60">
        <v>16900</v>
      </c>
      <c r="AI893" s="60">
        <v>0.89200000000000002</v>
      </c>
    </row>
    <row r="894" spans="1:35" x14ac:dyDescent="0.35">
      <c r="A894" s="46" t="s">
        <v>1636</v>
      </c>
      <c r="B894" s="46" t="s">
        <v>5091</v>
      </c>
      <c r="C894" s="13" t="s">
        <v>4064</v>
      </c>
      <c r="D894" s="48" t="s">
        <v>450</v>
      </c>
      <c r="E894" s="38" t="s">
        <v>7626</v>
      </c>
      <c r="F894" s="43" t="s">
        <v>28</v>
      </c>
      <c r="G894" s="18" t="s">
        <v>4187</v>
      </c>
      <c r="H894" s="29">
        <v>0.89200000000000002</v>
      </c>
      <c r="I894" s="36">
        <f>(Reference!B$12*List!$H894)+Reference!B$13</f>
        <v>928.97770206659322</v>
      </c>
      <c r="J894" s="36">
        <f>(Reference!C$12*List!$H894)+Reference!C$13</f>
        <v>1386.3612861026006</v>
      </c>
      <c r="K894" s="36">
        <f>(Reference!D$12*List!$H894)+Reference!D$13</f>
        <v>1659.6407859983285</v>
      </c>
      <c r="L894" s="36">
        <f>(Reference!E$12*List!$H894)+Reference!E$13</f>
        <v>2052.5879405852384</v>
      </c>
      <c r="M894" s="36">
        <f>(Reference!F$12*List!$H894)+Reference!F$13</f>
        <v>2138.3114047630561</v>
      </c>
      <c r="N894" s="36">
        <f>(Reference!G$12*List!$H894)+Reference!G$13</f>
        <v>2421.3714341287359</v>
      </c>
      <c r="O894" s="36">
        <f>(Reference!H$12*List!$H894)+Reference!H$13</f>
        <v>2513.4234761988764</v>
      </c>
      <c r="P894" s="36">
        <f>(Reference!I$12*List!$H894)+Reference!I$13</f>
        <v>2612.3794214242771</v>
      </c>
      <c r="Q894" s="36">
        <f>(Reference!J$12*List!$H894)+Reference!J$13</f>
        <v>3024.3123096881523</v>
      </c>
      <c r="R894" s="36">
        <f>(Reference!K$12*List!$H894)+Reference!K$13</f>
        <v>3120.3916285988616</v>
      </c>
      <c r="S894" s="36">
        <f>(Reference!L$12*List!$H894)+Reference!L$13</f>
        <v>3366.6308411364853</v>
      </c>
      <c r="T894" s="36">
        <f>(Reference!M$12*List!$H894)+Reference!M$13</f>
        <v>4021.9263156232937</v>
      </c>
      <c r="U894" s="36">
        <f>(Reference!N$12*List!$H894)+Reference!N$13</f>
        <v>16224.575142546215</v>
      </c>
      <c r="V894" s="12">
        <f>(Reference!O$12*List!$H894)+Reference!O$13</f>
        <v>603.11347313829788</v>
      </c>
      <c r="W894" s="12">
        <f>(Reference!P$12*List!$H894)+Reference!P$13</f>
        <v>849.84171214941978</v>
      </c>
      <c r="X894" s="12">
        <f>(Reference!Q$12*List!$H894)+Reference!Q$13</f>
        <v>424.92085607470989</v>
      </c>
      <c r="Y894" s="53"/>
      <c r="Z894" s="1" t="str">
        <f t="shared" si="27"/>
        <v>POLK, Iowa</v>
      </c>
      <c r="AA894" s="39" t="s">
        <v>7626</v>
      </c>
      <c r="AB894" s="40" t="s">
        <v>277</v>
      </c>
      <c r="AC894" s="44" t="s">
        <v>28</v>
      </c>
      <c r="AD894" s="62">
        <v>0.84330000000000005</v>
      </c>
      <c r="AE894" s="56" t="str">
        <f t="shared" si="26"/>
        <v/>
      </c>
      <c r="AF894" s="60">
        <v>16910</v>
      </c>
      <c r="AI894" s="60">
        <v>0.98540000000000005</v>
      </c>
    </row>
    <row r="895" spans="1:35" x14ac:dyDescent="0.35">
      <c r="A895" s="46" t="s">
        <v>1637</v>
      </c>
      <c r="B895" s="46" t="s">
        <v>5092</v>
      </c>
      <c r="C895" s="13" t="s">
        <v>2866</v>
      </c>
      <c r="D895" s="48" t="s">
        <v>625</v>
      </c>
      <c r="E895" s="38" t="s">
        <v>8090</v>
      </c>
      <c r="F895" s="43" t="s">
        <v>28</v>
      </c>
      <c r="G895" s="18" t="s">
        <v>4187</v>
      </c>
      <c r="H895" s="29">
        <v>0.95389999999999997</v>
      </c>
      <c r="I895" s="36">
        <f>(Reference!B$12*List!$H895)+Reference!B$13</f>
        <v>976.65667198175959</v>
      </c>
      <c r="J895" s="36">
        <f>(Reference!C$12*List!$H895)+Reference!C$13</f>
        <v>1457.5150693469041</v>
      </c>
      <c r="K895" s="36">
        <f>(Reference!D$12*List!$H895)+Reference!D$13</f>
        <v>1744.8204011059524</v>
      </c>
      <c r="L895" s="36">
        <f>(Reference!E$12*List!$H895)+Reference!E$13</f>
        <v>2157.9352255089634</v>
      </c>
      <c r="M895" s="36">
        <f>(Reference!F$12*List!$H895)+Reference!F$13</f>
        <v>2248.0583716818019</v>
      </c>
      <c r="N895" s="36">
        <f>(Reference!G$12*List!$H895)+Reference!G$13</f>
        <v>2545.646210051174</v>
      </c>
      <c r="O895" s="36">
        <f>(Reference!H$12*List!$H895)+Reference!H$13</f>
        <v>2642.4227428542226</v>
      </c>
      <c r="P895" s="36">
        <f>(Reference!I$12*List!$H895)+Reference!I$13</f>
        <v>2746.4575156174997</v>
      </c>
      <c r="Q895" s="36">
        <f>(Reference!J$12*List!$H895)+Reference!J$13</f>
        <v>3179.5324999111381</v>
      </c>
      <c r="R895" s="36">
        <f>(Reference!K$12*List!$H895)+Reference!K$13</f>
        <v>3280.5430060243202</v>
      </c>
      <c r="S895" s="36">
        <f>(Reference!L$12*List!$H895)+Reference!L$13</f>
        <v>3539.4202312724728</v>
      </c>
      <c r="T895" s="36">
        <f>(Reference!M$12*List!$H895)+Reference!M$13</f>
        <v>4228.3481741641708</v>
      </c>
      <c r="U895" s="36">
        <f>(Reference!N$12*List!$H895)+Reference!N$13</f>
        <v>17057.287303868216</v>
      </c>
      <c r="V895" s="12">
        <f>(Reference!O$12*List!$H895)+Reference!O$13</f>
        <v>634.06774585896983</v>
      </c>
      <c r="W895" s="12">
        <f>(Reference!P$12*List!$H895)+Reference!P$13</f>
        <v>893.45909643763935</v>
      </c>
      <c r="X895" s="12">
        <f>(Reference!Q$12*List!$H895)+Reference!Q$13</f>
        <v>446.72954821881967</v>
      </c>
      <c r="Y895" s="53"/>
      <c r="Z895" s="1" t="str">
        <f t="shared" si="27"/>
        <v>POTTAWATTAMIE, Iowa</v>
      </c>
      <c r="AA895" s="39" t="s">
        <v>8090</v>
      </c>
      <c r="AB895" s="40" t="s">
        <v>277</v>
      </c>
      <c r="AC895" s="44" t="s">
        <v>28</v>
      </c>
      <c r="AD895" s="62">
        <v>0.84330000000000005</v>
      </c>
      <c r="AE895" s="56" t="str">
        <f t="shared" si="26"/>
        <v/>
      </c>
      <c r="AF895" s="60">
        <v>16920</v>
      </c>
      <c r="AI895" s="60">
        <v>0.84330000000000005</v>
      </c>
    </row>
    <row r="896" spans="1:35" x14ac:dyDescent="0.35">
      <c r="A896" s="46" t="s">
        <v>1638</v>
      </c>
      <c r="B896" s="46" t="s">
        <v>5093</v>
      </c>
      <c r="C896" s="27">
        <v>99916</v>
      </c>
      <c r="D896" s="48" t="s">
        <v>8074</v>
      </c>
      <c r="E896" s="39" t="s">
        <v>8091</v>
      </c>
      <c r="F896" s="44" t="s">
        <v>28</v>
      </c>
      <c r="G896" s="18" t="s">
        <v>4188</v>
      </c>
      <c r="H896" s="29">
        <v>0.84330000000000005</v>
      </c>
      <c r="I896" s="36">
        <f>(Reference!B$12*List!$H896)+Reference!B$13</f>
        <v>891.46613769068688</v>
      </c>
      <c r="J896" s="36">
        <f>(Reference!C$12*List!$H896)+Reference!C$13</f>
        <v>1330.3808459733991</v>
      </c>
      <c r="K896" s="36">
        <f>(Reference!D$12*List!$H896)+Reference!D$13</f>
        <v>1592.6254829976615</v>
      </c>
      <c r="L896" s="36">
        <f>(Reference!E$12*List!$H896)+Reference!E$13</f>
        <v>1969.7056663399164</v>
      </c>
      <c r="M896" s="36">
        <f>(Reference!F$12*List!$H896)+Reference!F$13</f>
        <v>2051.9676682696322</v>
      </c>
      <c r="N896" s="36">
        <f>(Reference!G$12*List!$H896)+Reference!G$13</f>
        <v>2323.5979028294996</v>
      </c>
      <c r="O896" s="36">
        <f>(Reference!H$12*List!$H896)+Reference!H$13</f>
        <v>2411.9329384587249</v>
      </c>
      <c r="P896" s="36">
        <f>(Reference!I$12*List!$H896)+Reference!I$13</f>
        <v>2506.8931017601426</v>
      </c>
      <c r="Q896" s="36">
        <f>(Reference!J$12*List!$H896)+Reference!J$13</f>
        <v>2902.1923862009244</v>
      </c>
      <c r="R896" s="36">
        <f>(Reference!K$12*List!$H896)+Reference!K$13</f>
        <v>2994.3920796389289</v>
      </c>
      <c r="S896" s="36">
        <f>(Reference!L$12*List!$H896)+Reference!L$13</f>
        <v>3230.6882999471054</v>
      </c>
      <c r="T896" s="36">
        <f>(Reference!M$12*List!$H896)+Reference!M$13</f>
        <v>3859.5233348326528</v>
      </c>
      <c r="U896" s="36">
        <f>(Reference!N$12*List!$H896)+Reference!N$13</f>
        <v>15569.436495431815</v>
      </c>
      <c r="V896" s="12">
        <f>(Reference!O$12*List!$H896)+Reference!O$13</f>
        <v>578.76011156322966</v>
      </c>
      <c r="W896" s="12">
        <f>(Reference!P$12*List!$H896)+Reference!P$13</f>
        <v>815.52561174818732</v>
      </c>
      <c r="X896" s="12">
        <f>(Reference!Q$12*List!$H896)+Reference!Q$13</f>
        <v>407.76280587409366</v>
      </c>
      <c r="Y896" s="53"/>
      <c r="Z896" s="1" t="str">
        <f t="shared" si="27"/>
        <v>POWESHIEK, Iowa</v>
      </c>
      <c r="AA896" s="39" t="s">
        <v>8091</v>
      </c>
      <c r="AB896" s="40" t="s">
        <v>277</v>
      </c>
      <c r="AC896" s="44" t="s">
        <v>28</v>
      </c>
      <c r="AD896" s="62">
        <v>0.84330000000000005</v>
      </c>
      <c r="AE896" s="56" t="str">
        <f t="shared" si="26"/>
        <v/>
      </c>
      <c r="AF896" s="60">
        <v>16930</v>
      </c>
      <c r="AI896" s="60">
        <v>0.84330000000000005</v>
      </c>
    </row>
    <row r="897" spans="1:35" x14ac:dyDescent="0.35">
      <c r="A897" s="46" t="s">
        <v>1639</v>
      </c>
      <c r="B897" s="46" t="s">
        <v>5094</v>
      </c>
      <c r="C897" s="27">
        <v>99916</v>
      </c>
      <c r="D897" s="48" t="s">
        <v>8074</v>
      </c>
      <c r="E897" s="39" t="s">
        <v>8092</v>
      </c>
      <c r="F897" s="44" t="s">
        <v>28</v>
      </c>
      <c r="G897" s="18" t="s">
        <v>4188</v>
      </c>
      <c r="H897" s="29">
        <v>0.84330000000000005</v>
      </c>
      <c r="I897" s="36">
        <f>(Reference!B$12*List!$H897)+Reference!B$13</f>
        <v>891.46613769068688</v>
      </c>
      <c r="J897" s="36">
        <f>(Reference!C$12*List!$H897)+Reference!C$13</f>
        <v>1330.3808459733991</v>
      </c>
      <c r="K897" s="36">
        <f>(Reference!D$12*List!$H897)+Reference!D$13</f>
        <v>1592.6254829976615</v>
      </c>
      <c r="L897" s="36">
        <f>(Reference!E$12*List!$H897)+Reference!E$13</f>
        <v>1969.7056663399164</v>
      </c>
      <c r="M897" s="36">
        <f>(Reference!F$12*List!$H897)+Reference!F$13</f>
        <v>2051.9676682696322</v>
      </c>
      <c r="N897" s="36">
        <f>(Reference!G$12*List!$H897)+Reference!G$13</f>
        <v>2323.5979028294996</v>
      </c>
      <c r="O897" s="36">
        <f>(Reference!H$12*List!$H897)+Reference!H$13</f>
        <v>2411.9329384587249</v>
      </c>
      <c r="P897" s="36">
        <f>(Reference!I$12*List!$H897)+Reference!I$13</f>
        <v>2506.8931017601426</v>
      </c>
      <c r="Q897" s="36">
        <f>(Reference!J$12*List!$H897)+Reference!J$13</f>
        <v>2902.1923862009244</v>
      </c>
      <c r="R897" s="36">
        <f>(Reference!K$12*List!$H897)+Reference!K$13</f>
        <v>2994.3920796389289</v>
      </c>
      <c r="S897" s="36">
        <f>(Reference!L$12*List!$H897)+Reference!L$13</f>
        <v>3230.6882999471054</v>
      </c>
      <c r="T897" s="36">
        <f>(Reference!M$12*List!$H897)+Reference!M$13</f>
        <v>3859.5233348326528</v>
      </c>
      <c r="U897" s="36">
        <f>(Reference!N$12*List!$H897)+Reference!N$13</f>
        <v>15569.436495431815</v>
      </c>
      <c r="V897" s="12">
        <f>(Reference!O$12*List!$H897)+Reference!O$13</f>
        <v>578.76011156322966</v>
      </c>
      <c r="W897" s="12">
        <f>(Reference!P$12*List!$H897)+Reference!P$13</f>
        <v>815.52561174818732</v>
      </c>
      <c r="X897" s="12">
        <f>(Reference!Q$12*List!$H897)+Reference!Q$13</f>
        <v>407.76280587409366</v>
      </c>
      <c r="Y897" s="53"/>
      <c r="Z897" s="1" t="str">
        <f t="shared" si="27"/>
        <v>RINGGOLD, Iowa</v>
      </c>
      <c r="AA897" s="39" t="s">
        <v>8092</v>
      </c>
      <c r="AB897" s="40" t="s">
        <v>277</v>
      </c>
      <c r="AC897" s="44" t="s">
        <v>28</v>
      </c>
      <c r="AD897" s="62">
        <v>0.84330000000000005</v>
      </c>
      <c r="AE897" s="56" t="str">
        <f t="shared" si="26"/>
        <v/>
      </c>
      <c r="AF897" s="60">
        <v>16940</v>
      </c>
      <c r="AI897" s="60">
        <v>0.84330000000000005</v>
      </c>
    </row>
    <row r="898" spans="1:35" x14ac:dyDescent="0.35">
      <c r="A898" s="46" t="s">
        <v>1640</v>
      </c>
      <c r="B898" s="46" t="s">
        <v>5095</v>
      </c>
      <c r="C898" s="27">
        <v>99916</v>
      </c>
      <c r="D898" s="48" t="s">
        <v>8074</v>
      </c>
      <c r="E898" s="39" t="s">
        <v>8093</v>
      </c>
      <c r="F898" s="44" t="s">
        <v>28</v>
      </c>
      <c r="G898" s="18" t="s">
        <v>4188</v>
      </c>
      <c r="H898" s="29">
        <v>0.84330000000000005</v>
      </c>
      <c r="I898" s="36">
        <f>(Reference!B$12*List!$H898)+Reference!B$13</f>
        <v>891.46613769068688</v>
      </c>
      <c r="J898" s="36">
        <f>(Reference!C$12*List!$H898)+Reference!C$13</f>
        <v>1330.3808459733991</v>
      </c>
      <c r="K898" s="36">
        <f>(Reference!D$12*List!$H898)+Reference!D$13</f>
        <v>1592.6254829976615</v>
      </c>
      <c r="L898" s="36">
        <f>(Reference!E$12*List!$H898)+Reference!E$13</f>
        <v>1969.7056663399164</v>
      </c>
      <c r="M898" s="36">
        <f>(Reference!F$12*List!$H898)+Reference!F$13</f>
        <v>2051.9676682696322</v>
      </c>
      <c r="N898" s="36">
        <f>(Reference!G$12*List!$H898)+Reference!G$13</f>
        <v>2323.5979028294996</v>
      </c>
      <c r="O898" s="36">
        <f>(Reference!H$12*List!$H898)+Reference!H$13</f>
        <v>2411.9329384587249</v>
      </c>
      <c r="P898" s="36">
        <f>(Reference!I$12*List!$H898)+Reference!I$13</f>
        <v>2506.8931017601426</v>
      </c>
      <c r="Q898" s="36">
        <f>(Reference!J$12*List!$H898)+Reference!J$13</f>
        <v>2902.1923862009244</v>
      </c>
      <c r="R898" s="36">
        <f>(Reference!K$12*List!$H898)+Reference!K$13</f>
        <v>2994.3920796389289</v>
      </c>
      <c r="S898" s="36">
        <f>(Reference!L$12*List!$H898)+Reference!L$13</f>
        <v>3230.6882999471054</v>
      </c>
      <c r="T898" s="36">
        <f>(Reference!M$12*List!$H898)+Reference!M$13</f>
        <v>3859.5233348326528</v>
      </c>
      <c r="U898" s="36">
        <f>(Reference!N$12*List!$H898)+Reference!N$13</f>
        <v>15569.436495431815</v>
      </c>
      <c r="V898" s="12">
        <f>(Reference!O$12*List!$H898)+Reference!O$13</f>
        <v>578.76011156322966</v>
      </c>
      <c r="W898" s="12">
        <f>(Reference!P$12*List!$H898)+Reference!P$13</f>
        <v>815.52561174818732</v>
      </c>
      <c r="X898" s="12">
        <f>(Reference!Q$12*List!$H898)+Reference!Q$13</f>
        <v>407.76280587409366</v>
      </c>
      <c r="Y898" s="53"/>
      <c r="Z898" s="1" t="str">
        <f t="shared" si="27"/>
        <v>SAC, Iowa</v>
      </c>
      <c r="AA898" s="39" t="s">
        <v>8093</v>
      </c>
      <c r="AB898" s="40" t="s">
        <v>277</v>
      </c>
      <c r="AC898" s="44" t="s">
        <v>28</v>
      </c>
      <c r="AD898" s="62">
        <v>0.84330000000000005</v>
      </c>
      <c r="AE898" s="56" t="str">
        <f t="shared" si="26"/>
        <v/>
      </c>
      <c r="AF898" s="60">
        <v>16950</v>
      </c>
      <c r="AI898" s="60">
        <v>0.84330000000000005</v>
      </c>
    </row>
    <row r="899" spans="1:35" x14ac:dyDescent="0.35">
      <c r="A899" s="46" t="s">
        <v>1641</v>
      </c>
      <c r="B899" s="46" t="s">
        <v>5096</v>
      </c>
      <c r="C899" s="27" t="s">
        <v>1918</v>
      </c>
      <c r="D899" s="48" t="s">
        <v>444</v>
      </c>
      <c r="E899" s="39" t="s">
        <v>7632</v>
      </c>
      <c r="F899" s="43" t="s">
        <v>28</v>
      </c>
      <c r="G899" s="18" t="s">
        <v>4187</v>
      </c>
      <c r="H899" s="29">
        <v>0.86060000000000003</v>
      </c>
      <c r="I899" s="36">
        <f>(Reference!B$12*List!$H899)+Reference!B$13</f>
        <v>904.79160101108073</v>
      </c>
      <c r="J899" s="36">
        <f>(Reference!C$12*List!$H899)+Reference!C$13</f>
        <v>1350.2671214197069</v>
      </c>
      <c r="K899" s="36">
        <f>(Reference!D$12*List!$H899)+Reference!D$13</f>
        <v>1616.4317405317793</v>
      </c>
      <c r="L899" s="36">
        <f>(Reference!E$12*List!$H899)+Reference!E$13</f>
        <v>1999.1484454866118</v>
      </c>
      <c r="M899" s="36">
        <f>(Reference!F$12*List!$H899)+Reference!F$13</f>
        <v>2082.6400839028197</v>
      </c>
      <c r="N899" s="36">
        <f>(Reference!G$12*List!$H899)+Reference!G$13</f>
        <v>2358.3305946462715</v>
      </c>
      <c r="O899" s="36">
        <f>(Reference!H$12*List!$H899)+Reference!H$13</f>
        <v>2447.9860452945486</v>
      </c>
      <c r="P899" s="36">
        <f>(Reference!I$12*List!$H899)+Reference!I$13</f>
        <v>2544.3656547414471</v>
      </c>
      <c r="Q899" s="36">
        <f>(Reference!J$12*List!$H899)+Reference!J$13</f>
        <v>2945.5737963924857</v>
      </c>
      <c r="R899" s="36">
        <f>(Reference!K$12*List!$H899)+Reference!K$13</f>
        <v>3039.1516730066255</v>
      </c>
      <c r="S899" s="36">
        <f>(Reference!L$12*List!$H899)+Reference!L$13</f>
        <v>3278.9800034907662</v>
      </c>
      <c r="T899" s="36">
        <f>(Reference!M$12*List!$H899)+Reference!M$13</f>
        <v>3917.2147427931886</v>
      </c>
      <c r="U899" s="36">
        <f>(Reference!N$12*List!$H899)+Reference!N$13</f>
        <v>15802.16541935541</v>
      </c>
      <c r="V899" s="12">
        <f>(Reference!O$12*List!$H899)+Reference!O$13</f>
        <v>587.41130571617998</v>
      </c>
      <c r="W899" s="12">
        <f>(Reference!P$12*List!$H899)+Reference!P$13</f>
        <v>827.71593078189005</v>
      </c>
      <c r="X899" s="12">
        <f>(Reference!Q$12*List!$H899)+Reference!Q$13</f>
        <v>413.85796539094503</v>
      </c>
      <c r="Y899" s="53"/>
      <c r="Z899" s="1" t="str">
        <f t="shared" si="27"/>
        <v>SCOTT, Iowa</v>
      </c>
      <c r="AA899" s="39" t="s">
        <v>7632</v>
      </c>
      <c r="AB899" s="40" t="s">
        <v>277</v>
      </c>
      <c r="AC899" s="44" t="s">
        <v>28</v>
      </c>
      <c r="AD899" s="62">
        <v>0.84330000000000005</v>
      </c>
      <c r="AE899" s="56" t="str">
        <f t="shared" si="26"/>
        <v/>
      </c>
      <c r="AF899" s="60">
        <v>16960</v>
      </c>
      <c r="AI899" s="60">
        <v>0.84699999999999998</v>
      </c>
    </row>
    <row r="900" spans="1:35" x14ac:dyDescent="0.35">
      <c r="A900" s="46" t="s">
        <v>1642</v>
      </c>
      <c r="B900" s="46" t="s">
        <v>5097</v>
      </c>
      <c r="C900" s="13">
        <v>99916</v>
      </c>
      <c r="D900" s="48" t="s">
        <v>8074</v>
      </c>
      <c r="E900" s="38" t="s">
        <v>7532</v>
      </c>
      <c r="F900" s="44" t="s">
        <v>28</v>
      </c>
      <c r="G900" s="18" t="s">
        <v>4188</v>
      </c>
      <c r="H900" s="11">
        <v>0.84330000000000005</v>
      </c>
      <c r="I900" s="36">
        <f>(Reference!B$12*List!$H900)+Reference!B$13</f>
        <v>891.46613769068688</v>
      </c>
      <c r="J900" s="36">
        <f>(Reference!C$12*List!$H900)+Reference!C$13</f>
        <v>1330.3808459733991</v>
      </c>
      <c r="K900" s="36">
        <f>(Reference!D$12*List!$H900)+Reference!D$13</f>
        <v>1592.6254829976615</v>
      </c>
      <c r="L900" s="36">
        <f>(Reference!E$12*List!$H900)+Reference!E$13</f>
        <v>1969.7056663399164</v>
      </c>
      <c r="M900" s="36">
        <f>(Reference!F$12*List!$H900)+Reference!F$13</f>
        <v>2051.9676682696322</v>
      </c>
      <c r="N900" s="36">
        <f>(Reference!G$12*List!$H900)+Reference!G$13</f>
        <v>2323.5979028294996</v>
      </c>
      <c r="O900" s="36">
        <f>(Reference!H$12*List!$H900)+Reference!H$13</f>
        <v>2411.9329384587249</v>
      </c>
      <c r="P900" s="36">
        <f>(Reference!I$12*List!$H900)+Reference!I$13</f>
        <v>2506.8931017601426</v>
      </c>
      <c r="Q900" s="36">
        <f>(Reference!J$12*List!$H900)+Reference!J$13</f>
        <v>2902.1923862009244</v>
      </c>
      <c r="R900" s="36">
        <f>(Reference!K$12*List!$H900)+Reference!K$13</f>
        <v>2994.3920796389289</v>
      </c>
      <c r="S900" s="36">
        <f>(Reference!L$12*List!$H900)+Reference!L$13</f>
        <v>3230.6882999471054</v>
      </c>
      <c r="T900" s="36">
        <f>(Reference!M$12*List!$H900)+Reference!M$13</f>
        <v>3859.5233348326528</v>
      </c>
      <c r="U900" s="36">
        <f>(Reference!N$12*List!$H900)+Reference!N$13</f>
        <v>15569.436495431815</v>
      </c>
      <c r="V900" s="12">
        <f>(Reference!O$12*List!$H900)+Reference!O$13</f>
        <v>578.76011156322966</v>
      </c>
      <c r="W900" s="12">
        <f>(Reference!P$12*List!$H900)+Reference!P$13</f>
        <v>815.52561174818732</v>
      </c>
      <c r="X900" s="12">
        <f>(Reference!Q$12*List!$H900)+Reference!Q$13</f>
        <v>407.76280587409366</v>
      </c>
      <c r="Y900" s="53"/>
      <c r="Z900" s="1" t="str">
        <f t="shared" si="27"/>
        <v>SHELBY, Iowa</v>
      </c>
      <c r="AA900" s="38" t="s">
        <v>7532</v>
      </c>
      <c r="AB900" s="40" t="s">
        <v>277</v>
      </c>
      <c r="AC900" s="43" t="s">
        <v>28</v>
      </c>
      <c r="AD900" s="61">
        <v>0.84330000000000005</v>
      </c>
      <c r="AE900" s="56" t="str">
        <f t="shared" si="26"/>
        <v/>
      </c>
      <c r="AF900" s="60">
        <v>16970</v>
      </c>
      <c r="AI900" s="60">
        <v>0.84330000000000005</v>
      </c>
    </row>
    <row r="901" spans="1:35" x14ac:dyDescent="0.35">
      <c r="A901" s="46" t="s">
        <v>1643</v>
      </c>
      <c r="B901" s="46" t="s">
        <v>5098</v>
      </c>
      <c r="C901" s="27">
        <v>99916</v>
      </c>
      <c r="D901" s="48" t="s">
        <v>8074</v>
      </c>
      <c r="E901" s="39" t="s">
        <v>8094</v>
      </c>
      <c r="F901" s="44" t="s">
        <v>28</v>
      </c>
      <c r="G901" s="18" t="s">
        <v>4188</v>
      </c>
      <c r="H901" s="29">
        <v>0.84330000000000005</v>
      </c>
      <c r="I901" s="36">
        <f>(Reference!B$12*List!$H901)+Reference!B$13</f>
        <v>891.46613769068688</v>
      </c>
      <c r="J901" s="36">
        <f>(Reference!C$12*List!$H901)+Reference!C$13</f>
        <v>1330.3808459733991</v>
      </c>
      <c r="K901" s="36">
        <f>(Reference!D$12*List!$H901)+Reference!D$13</f>
        <v>1592.6254829976615</v>
      </c>
      <c r="L901" s="36">
        <f>(Reference!E$12*List!$H901)+Reference!E$13</f>
        <v>1969.7056663399164</v>
      </c>
      <c r="M901" s="36">
        <f>(Reference!F$12*List!$H901)+Reference!F$13</f>
        <v>2051.9676682696322</v>
      </c>
      <c r="N901" s="36">
        <f>(Reference!G$12*List!$H901)+Reference!G$13</f>
        <v>2323.5979028294996</v>
      </c>
      <c r="O901" s="36">
        <f>(Reference!H$12*List!$H901)+Reference!H$13</f>
        <v>2411.9329384587249</v>
      </c>
      <c r="P901" s="36">
        <f>(Reference!I$12*List!$H901)+Reference!I$13</f>
        <v>2506.8931017601426</v>
      </c>
      <c r="Q901" s="36">
        <f>(Reference!J$12*List!$H901)+Reference!J$13</f>
        <v>2902.1923862009244</v>
      </c>
      <c r="R901" s="36">
        <f>(Reference!K$12*List!$H901)+Reference!K$13</f>
        <v>2994.3920796389289</v>
      </c>
      <c r="S901" s="36">
        <f>(Reference!L$12*List!$H901)+Reference!L$13</f>
        <v>3230.6882999471054</v>
      </c>
      <c r="T901" s="36">
        <f>(Reference!M$12*List!$H901)+Reference!M$13</f>
        <v>3859.5233348326528</v>
      </c>
      <c r="U901" s="36">
        <f>(Reference!N$12*List!$H901)+Reference!N$13</f>
        <v>15569.436495431815</v>
      </c>
      <c r="V901" s="12">
        <f>(Reference!O$12*List!$H901)+Reference!O$13</f>
        <v>578.76011156322966</v>
      </c>
      <c r="W901" s="12">
        <f>(Reference!P$12*List!$H901)+Reference!P$13</f>
        <v>815.52561174818732</v>
      </c>
      <c r="X901" s="12">
        <f>(Reference!Q$12*List!$H901)+Reference!Q$13</f>
        <v>407.76280587409366</v>
      </c>
      <c r="Y901" s="53"/>
      <c r="Z901" s="1" t="str">
        <f t="shared" si="27"/>
        <v>SIOUX, Iowa</v>
      </c>
      <c r="AA901" s="39" t="s">
        <v>8094</v>
      </c>
      <c r="AB901" s="40" t="s">
        <v>277</v>
      </c>
      <c r="AC901" s="44" t="s">
        <v>28</v>
      </c>
      <c r="AD901" s="62">
        <v>0.84330000000000005</v>
      </c>
      <c r="AE901" s="56" t="str">
        <f t="shared" si="26"/>
        <v/>
      </c>
      <c r="AF901" s="60">
        <v>16980</v>
      </c>
      <c r="AI901" s="60">
        <v>0.84330000000000005</v>
      </c>
    </row>
    <row r="902" spans="1:35" x14ac:dyDescent="0.35">
      <c r="A902" s="46" t="s">
        <v>1644</v>
      </c>
      <c r="B902" s="46" t="s">
        <v>5099</v>
      </c>
      <c r="C902" s="27" t="s">
        <v>1178</v>
      </c>
      <c r="D902" s="48" t="s">
        <v>360</v>
      </c>
      <c r="E902" s="39" t="s">
        <v>8095</v>
      </c>
      <c r="F902" s="43" t="s">
        <v>28</v>
      </c>
      <c r="G902" s="18" t="s">
        <v>4187</v>
      </c>
      <c r="H902" s="11">
        <v>0.92459999999999998</v>
      </c>
      <c r="I902" s="36">
        <f>(Reference!B$12*List!$H902)+Reference!B$13</f>
        <v>954.08811271658396</v>
      </c>
      <c r="J902" s="36">
        <f>(Reference!C$12*List!$H902)+Reference!C$13</f>
        <v>1423.83484561414</v>
      </c>
      <c r="K902" s="36">
        <f>(Reference!D$12*List!$H902)+Reference!D$13</f>
        <v>1704.50113256551</v>
      </c>
      <c r="L902" s="36">
        <f>(Reference!E$12*List!$H902)+Reference!E$13</f>
        <v>2108.0697093819012</v>
      </c>
      <c r="M902" s="36">
        <f>(Reference!F$12*List!$H902)+Reference!F$13</f>
        <v>2196.1102920255939</v>
      </c>
      <c r="N902" s="36">
        <f>(Reference!G$12*List!$H902)+Reference!G$13</f>
        <v>2486.8214776678551</v>
      </c>
      <c r="O902" s="36">
        <f>(Reference!H$12*List!$H902)+Reference!H$13</f>
        <v>2581.3617006409486</v>
      </c>
      <c r="P902" s="36">
        <f>(Reference!I$12*List!$H902)+Reference!I$13</f>
        <v>2682.9924403370242</v>
      </c>
      <c r="Q902" s="36">
        <f>(Reference!J$12*List!$H902)+Reference!J$13</f>
        <v>3106.059938141615</v>
      </c>
      <c r="R902" s="36">
        <f>(Reference!K$12*List!$H902)+Reference!K$13</f>
        <v>3204.7362958697818</v>
      </c>
      <c r="S902" s="36">
        <f>(Reference!L$12*List!$H902)+Reference!L$13</f>
        <v>3457.6313923228049</v>
      </c>
      <c r="T902" s="36">
        <f>(Reference!M$12*List!$H902)+Reference!M$13</f>
        <v>4130.6396046125119</v>
      </c>
      <c r="U902" s="36">
        <f>(Reference!N$12*List!$H902)+Reference!N$13</f>
        <v>16663.127912483164</v>
      </c>
      <c r="V902" s="12">
        <f>(Reference!O$12*List!$H902)+Reference!O$13</f>
        <v>619.41572339183426</v>
      </c>
      <c r="W902" s="12">
        <f>(Reference!P$12*List!$H902)+Reference!P$13</f>
        <v>872.81306477940291</v>
      </c>
      <c r="X902" s="12">
        <f>(Reference!Q$12*List!$H902)+Reference!Q$13</f>
        <v>436.40653238970145</v>
      </c>
      <c r="Y902" s="53"/>
      <c r="Z902" s="1" t="str">
        <f t="shared" si="27"/>
        <v>STORY, Iowa</v>
      </c>
      <c r="AA902" s="38" t="s">
        <v>8095</v>
      </c>
      <c r="AB902" s="40" t="s">
        <v>277</v>
      </c>
      <c r="AC902" s="43" t="s">
        <v>28</v>
      </c>
      <c r="AD902" s="61">
        <v>0.89200000000000002</v>
      </c>
      <c r="AE902" s="56" t="str">
        <f t="shared" si="26"/>
        <v/>
      </c>
      <c r="AF902" s="60">
        <v>17000</v>
      </c>
      <c r="AI902" s="60">
        <v>0.78010000000000002</v>
      </c>
    </row>
    <row r="903" spans="1:35" x14ac:dyDescent="0.35">
      <c r="A903" s="46" t="s">
        <v>1645</v>
      </c>
      <c r="B903" s="46" t="s">
        <v>5100</v>
      </c>
      <c r="C903" s="27">
        <v>99916</v>
      </c>
      <c r="D903" s="48" t="s">
        <v>8074</v>
      </c>
      <c r="E903" s="39" t="s">
        <v>8096</v>
      </c>
      <c r="F903" s="44" t="s">
        <v>28</v>
      </c>
      <c r="G903" s="18" t="s">
        <v>4188</v>
      </c>
      <c r="H903" s="11">
        <v>0.84330000000000005</v>
      </c>
      <c r="I903" s="36">
        <f>(Reference!B$12*List!$H903)+Reference!B$13</f>
        <v>891.46613769068688</v>
      </c>
      <c r="J903" s="36">
        <f>(Reference!C$12*List!$H903)+Reference!C$13</f>
        <v>1330.3808459733991</v>
      </c>
      <c r="K903" s="36">
        <f>(Reference!D$12*List!$H903)+Reference!D$13</f>
        <v>1592.6254829976615</v>
      </c>
      <c r="L903" s="36">
        <f>(Reference!E$12*List!$H903)+Reference!E$13</f>
        <v>1969.7056663399164</v>
      </c>
      <c r="M903" s="36">
        <f>(Reference!F$12*List!$H903)+Reference!F$13</f>
        <v>2051.9676682696322</v>
      </c>
      <c r="N903" s="36">
        <f>(Reference!G$12*List!$H903)+Reference!G$13</f>
        <v>2323.5979028294996</v>
      </c>
      <c r="O903" s="36">
        <f>(Reference!H$12*List!$H903)+Reference!H$13</f>
        <v>2411.9329384587249</v>
      </c>
      <c r="P903" s="36">
        <f>(Reference!I$12*List!$H903)+Reference!I$13</f>
        <v>2506.8931017601426</v>
      </c>
      <c r="Q903" s="36">
        <f>(Reference!J$12*List!$H903)+Reference!J$13</f>
        <v>2902.1923862009244</v>
      </c>
      <c r="R903" s="36">
        <f>(Reference!K$12*List!$H903)+Reference!K$13</f>
        <v>2994.3920796389289</v>
      </c>
      <c r="S903" s="36">
        <f>(Reference!L$12*List!$H903)+Reference!L$13</f>
        <v>3230.6882999471054</v>
      </c>
      <c r="T903" s="36">
        <f>(Reference!M$12*List!$H903)+Reference!M$13</f>
        <v>3859.5233348326528</v>
      </c>
      <c r="U903" s="36">
        <f>(Reference!N$12*List!$H903)+Reference!N$13</f>
        <v>15569.436495431815</v>
      </c>
      <c r="V903" s="12">
        <f>(Reference!O$12*List!$H903)+Reference!O$13</f>
        <v>578.76011156322966</v>
      </c>
      <c r="W903" s="12">
        <f>(Reference!P$12*List!$H903)+Reference!P$13</f>
        <v>815.52561174818732</v>
      </c>
      <c r="X903" s="12">
        <f>(Reference!Q$12*List!$H903)+Reference!Q$13</f>
        <v>407.76280587409366</v>
      </c>
      <c r="Y903" s="53"/>
      <c r="Z903" s="1" t="str">
        <f t="shared" si="27"/>
        <v>TAMA, Iowa</v>
      </c>
      <c r="AA903" s="38" t="s">
        <v>8096</v>
      </c>
      <c r="AB903" s="40" t="s">
        <v>277</v>
      </c>
      <c r="AC903" s="43" t="s">
        <v>28</v>
      </c>
      <c r="AD903" s="61">
        <v>0.95389999999999997</v>
      </c>
      <c r="AE903" s="56" t="str">
        <f t="shared" si="26"/>
        <v/>
      </c>
      <c r="AF903" s="60">
        <v>17010</v>
      </c>
      <c r="AI903" s="60">
        <v>0.78010000000000002</v>
      </c>
    </row>
    <row r="904" spans="1:35" x14ac:dyDescent="0.35">
      <c r="A904" s="46" t="s">
        <v>1646</v>
      </c>
      <c r="B904" s="46" t="s">
        <v>5101</v>
      </c>
      <c r="C904" s="27">
        <v>99916</v>
      </c>
      <c r="D904" s="48" t="s">
        <v>8074</v>
      </c>
      <c r="E904" s="39" t="s">
        <v>7811</v>
      </c>
      <c r="F904" s="44" t="s">
        <v>28</v>
      </c>
      <c r="G904" s="18" t="s">
        <v>4188</v>
      </c>
      <c r="H904" s="29">
        <v>0.84330000000000005</v>
      </c>
      <c r="I904" s="36">
        <f>(Reference!B$12*List!$H904)+Reference!B$13</f>
        <v>891.46613769068688</v>
      </c>
      <c r="J904" s="36">
        <f>(Reference!C$12*List!$H904)+Reference!C$13</f>
        <v>1330.3808459733991</v>
      </c>
      <c r="K904" s="36">
        <f>(Reference!D$12*List!$H904)+Reference!D$13</f>
        <v>1592.6254829976615</v>
      </c>
      <c r="L904" s="36">
        <f>(Reference!E$12*List!$H904)+Reference!E$13</f>
        <v>1969.7056663399164</v>
      </c>
      <c r="M904" s="36">
        <f>(Reference!F$12*List!$H904)+Reference!F$13</f>
        <v>2051.9676682696322</v>
      </c>
      <c r="N904" s="36">
        <f>(Reference!G$12*List!$H904)+Reference!G$13</f>
        <v>2323.5979028294996</v>
      </c>
      <c r="O904" s="36">
        <f>(Reference!H$12*List!$H904)+Reference!H$13</f>
        <v>2411.9329384587249</v>
      </c>
      <c r="P904" s="36">
        <f>(Reference!I$12*List!$H904)+Reference!I$13</f>
        <v>2506.8931017601426</v>
      </c>
      <c r="Q904" s="36">
        <f>(Reference!J$12*List!$H904)+Reference!J$13</f>
        <v>2902.1923862009244</v>
      </c>
      <c r="R904" s="36">
        <f>(Reference!K$12*List!$H904)+Reference!K$13</f>
        <v>2994.3920796389289</v>
      </c>
      <c r="S904" s="36">
        <f>(Reference!L$12*List!$H904)+Reference!L$13</f>
        <v>3230.6882999471054</v>
      </c>
      <c r="T904" s="36">
        <f>(Reference!M$12*List!$H904)+Reference!M$13</f>
        <v>3859.5233348326528</v>
      </c>
      <c r="U904" s="36">
        <f>(Reference!N$12*List!$H904)+Reference!N$13</f>
        <v>15569.436495431815</v>
      </c>
      <c r="V904" s="12">
        <f>(Reference!O$12*List!$H904)+Reference!O$13</f>
        <v>578.76011156322966</v>
      </c>
      <c r="W904" s="12">
        <f>(Reference!P$12*List!$H904)+Reference!P$13</f>
        <v>815.52561174818732</v>
      </c>
      <c r="X904" s="12">
        <f>(Reference!Q$12*List!$H904)+Reference!Q$13</f>
        <v>407.76280587409366</v>
      </c>
      <c r="Y904" s="53"/>
      <c r="Z904" s="1" t="str">
        <f t="shared" si="27"/>
        <v>TAYLOR, Iowa</v>
      </c>
      <c r="AA904" s="39" t="s">
        <v>7811</v>
      </c>
      <c r="AB904" s="40" t="s">
        <v>277</v>
      </c>
      <c r="AC904" s="44" t="s">
        <v>28</v>
      </c>
      <c r="AD904" s="62">
        <v>0.84330000000000005</v>
      </c>
      <c r="AE904" s="56" t="str">
        <f t="shared" si="26"/>
        <v/>
      </c>
      <c r="AF904" s="60">
        <v>17020</v>
      </c>
      <c r="AI904" s="60">
        <v>0.78010000000000002</v>
      </c>
    </row>
    <row r="905" spans="1:35" x14ac:dyDescent="0.35">
      <c r="A905" s="46" t="s">
        <v>1647</v>
      </c>
      <c r="B905" s="46" t="s">
        <v>5102</v>
      </c>
      <c r="C905" s="27">
        <v>99916</v>
      </c>
      <c r="D905" s="48" t="s">
        <v>8074</v>
      </c>
      <c r="E905" s="39" t="s">
        <v>7638</v>
      </c>
      <c r="F905" s="44" t="s">
        <v>28</v>
      </c>
      <c r="G905" s="18" t="s">
        <v>4188</v>
      </c>
      <c r="H905" s="29">
        <v>0.84330000000000005</v>
      </c>
      <c r="I905" s="36">
        <f>(Reference!B$12*List!$H905)+Reference!B$13</f>
        <v>891.46613769068688</v>
      </c>
      <c r="J905" s="36">
        <f>(Reference!C$12*List!$H905)+Reference!C$13</f>
        <v>1330.3808459733991</v>
      </c>
      <c r="K905" s="36">
        <f>(Reference!D$12*List!$H905)+Reference!D$13</f>
        <v>1592.6254829976615</v>
      </c>
      <c r="L905" s="36">
        <f>(Reference!E$12*List!$H905)+Reference!E$13</f>
        <v>1969.7056663399164</v>
      </c>
      <c r="M905" s="36">
        <f>(Reference!F$12*List!$H905)+Reference!F$13</f>
        <v>2051.9676682696322</v>
      </c>
      <c r="N905" s="36">
        <f>(Reference!G$12*List!$H905)+Reference!G$13</f>
        <v>2323.5979028294996</v>
      </c>
      <c r="O905" s="36">
        <f>(Reference!H$12*List!$H905)+Reference!H$13</f>
        <v>2411.9329384587249</v>
      </c>
      <c r="P905" s="36">
        <f>(Reference!I$12*List!$H905)+Reference!I$13</f>
        <v>2506.8931017601426</v>
      </c>
      <c r="Q905" s="36">
        <f>(Reference!J$12*List!$H905)+Reference!J$13</f>
        <v>2902.1923862009244</v>
      </c>
      <c r="R905" s="36">
        <f>(Reference!K$12*List!$H905)+Reference!K$13</f>
        <v>2994.3920796389289</v>
      </c>
      <c r="S905" s="36">
        <f>(Reference!L$12*List!$H905)+Reference!L$13</f>
        <v>3230.6882999471054</v>
      </c>
      <c r="T905" s="36">
        <f>(Reference!M$12*List!$H905)+Reference!M$13</f>
        <v>3859.5233348326528</v>
      </c>
      <c r="U905" s="36">
        <f>(Reference!N$12*List!$H905)+Reference!N$13</f>
        <v>15569.436495431815</v>
      </c>
      <c r="V905" s="12">
        <f>(Reference!O$12*List!$H905)+Reference!O$13</f>
        <v>578.76011156322966</v>
      </c>
      <c r="W905" s="12">
        <f>(Reference!P$12*List!$H905)+Reference!P$13</f>
        <v>815.52561174818732</v>
      </c>
      <c r="X905" s="12">
        <f>(Reference!Q$12*List!$H905)+Reference!Q$13</f>
        <v>407.76280587409366</v>
      </c>
      <c r="Y905" s="53"/>
      <c r="Z905" s="1" t="str">
        <f t="shared" si="27"/>
        <v>UNION, Iowa</v>
      </c>
      <c r="AA905" s="39" t="s">
        <v>7638</v>
      </c>
      <c r="AB905" s="40" t="s">
        <v>277</v>
      </c>
      <c r="AC905" s="44" t="s">
        <v>28</v>
      </c>
      <c r="AD905" s="62">
        <v>0.84330000000000005</v>
      </c>
      <c r="AE905" s="56" t="str">
        <f t="shared" si="26"/>
        <v/>
      </c>
      <c r="AF905" s="60">
        <v>17030</v>
      </c>
      <c r="AI905" s="60">
        <v>0.78010000000000002</v>
      </c>
    </row>
    <row r="906" spans="1:35" x14ac:dyDescent="0.35">
      <c r="A906" s="46" t="s">
        <v>1648</v>
      </c>
      <c r="B906" s="46" t="s">
        <v>5103</v>
      </c>
      <c r="C906" s="27">
        <v>99916</v>
      </c>
      <c r="D906" s="48" t="s">
        <v>8074</v>
      </c>
      <c r="E906" s="39" t="s">
        <v>7639</v>
      </c>
      <c r="F906" s="44" t="s">
        <v>28</v>
      </c>
      <c r="G906" s="18" t="s">
        <v>4188</v>
      </c>
      <c r="H906" s="29">
        <v>0.84330000000000005</v>
      </c>
      <c r="I906" s="36">
        <f>(Reference!B$12*List!$H906)+Reference!B$13</f>
        <v>891.46613769068688</v>
      </c>
      <c r="J906" s="36">
        <f>(Reference!C$12*List!$H906)+Reference!C$13</f>
        <v>1330.3808459733991</v>
      </c>
      <c r="K906" s="36">
        <f>(Reference!D$12*List!$H906)+Reference!D$13</f>
        <v>1592.6254829976615</v>
      </c>
      <c r="L906" s="36">
        <f>(Reference!E$12*List!$H906)+Reference!E$13</f>
        <v>1969.7056663399164</v>
      </c>
      <c r="M906" s="36">
        <f>(Reference!F$12*List!$H906)+Reference!F$13</f>
        <v>2051.9676682696322</v>
      </c>
      <c r="N906" s="36">
        <f>(Reference!G$12*List!$H906)+Reference!G$13</f>
        <v>2323.5979028294996</v>
      </c>
      <c r="O906" s="36">
        <f>(Reference!H$12*List!$H906)+Reference!H$13</f>
        <v>2411.9329384587249</v>
      </c>
      <c r="P906" s="36">
        <f>(Reference!I$12*List!$H906)+Reference!I$13</f>
        <v>2506.8931017601426</v>
      </c>
      <c r="Q906" s="36">
        <f>(Reference!J$12*List!$H906)+Reference!J$13</f>
        <v>2902.1923862009244</v>
      </c>
      <c r="R906" s="36">
        <f>(Reference!K$12*List!$H906)+Reference!K$13</f>
        <v>2994.3920796389289</v>
      </c>
      <c r="S906" s="36">
        <f>(Reference!L$12*List!$H906)+Reference!L$13</f>
        <v>3230.6882999471054</v>
      </c>
      <c r="T906" s="36">
        <f>(Reference!M$12*List!$H906)+Reference!M$13</f>
        <v>3859.5233348326528</v>
      </c>
      <c r="U906" s="36">
        <f>(Reference!N$12*List!$H906)+Reference!N$13</f>
        <v>15569.436495431815</v>
      </c>
      <c r="V906" s="12">
        <f>(Reference!O$12*List!$H906)+Reference!O$13</f>
        <v>578.76011156322966</v>
      </c>
      <c r="W906" s="12">
        <f>(Reference!P$12*List!$H906)+Reference!P$13</f>
        <v>815.52561174818732</v>
      </c>
      <c r="X906" s="12">
        <f>(Reference!Q$12*List!$H906)+Reference!Q$13</f>
        <v>407.76280587409366</v>
      </c>
      <c r="Y906" s="53"/>
      <c r="Z906" s="1" t="str">
        <f t="shared" si="27"/>
        <v>VAN BUREN, Iowa</v>
      </c>
      <c r="AA906" s="39" t="s">
        <v>7639</v>
      </c>
      <c r="AB906" s="40" t="s">
        <v>277</v>
      </c>
      <c r="AC906" s="44" t="s">
        <v>28</v>
      </c>
      <c r="AD906" s="62">
        <v>0.84330000000000005</v>
      </c>
      <c r="AE906" s="56" t="str">
        <f t="shared" si="26"/>
        <v/>
      </c>
      <c r="AF906" s="60">
        <v>17040</v>
      </c>
      <c r="AI906" s="60">
        <v>0.78010000000000002</v>
      </c>
    </row>
    <row r="907" spans="1:35" x14ac:dyDescent="0.35">
      <c r="A907" s="46" t="s">
        <v>1649</v>
      </c>
      <c r="B907" s="46" t="s">
        <v>5104</v>
      </c>
      <c r="C907" s="27">
        <v>99916</v>
      </c>
      <c r="D907" s="48" t="s">
        <v>8074</v>
      </c>
      <c r="E907" s="39" t="s">
        <v>8097</v>
      </c>
      <c r="F907" s="44" t="s">
        <v>28</v>
      </c>
      <c r="G907" s="18" t="s">
        <v>4188</v>
      </c>
      <c r="H907" s="11">
        <v>0.84330000000000005</v>
      </c>
      <c r="I907" s="36">
        <f>(Reference!B$12*List!$H907)+Reference!B$13</f>
        <v>891.46613769068688</v>
      </c>
      <c r="J907" s="36">
        <f>(Reference!C$12*List!$H907)+Reference!C$13</f>
        <v>1330.3808459733991</v>
      </c>
      <c r="K907" s="36">
        <f>(Reference!D$12*List!$H907)+Reference!D$13</f>
        <v>1592.6254829976615</v>
      </c>
      <c r="L907" s="36">
        <f>(Reference!E$12*List!$H907)+Reference!E$13</f>
        <v>1969.7056663399164</v>
      </c>
      <c r="M907" s="36">
        <f>(Reference!F$12*List!$H907)+Reference!F$13</f>
        <v>2051.9676682696322</v>
      </c>
      <c r="N907" s="36">
        <f>(Reference!G$12*List!$H907)+Reference!G$13</f>
        <v>2323.5979028294996</v>
      </c>
      <c r="O907" s="36">
        <f>(Reference!H$12*List!$H907)+Reference!H$13</f>
        <v>2411.9329384587249</v>
      </c>
      <c r="P907" s="36">
        <f>(Reference!I$12*List!$H907)+Reference!I$13</f>
        <v>2506.8931017601426</v>
      </c>
      <c r="Q907" s="36">
        <f>(Reference!J$12*List!$H907)+Reference!J$13</f>
        <v>2902.1923862009244</v>
      </c>
      <c r="R907" s="36">
        <f>(Reference!K$12*List!$H907)+Reference!K$13</f>
        <v>2994.3920796389289</v>
      </c>
      <c r="S907" s="36">
        <f>(Reference!L$12*List!$H907)+Reference!L$13</f>
        <v>3230.6882999471054</v>
      </c>
      <c r="T907" s="36">
        <f>(Reference!M$12*List!$H907)+Reference!M$13</f>
        <v>3859.5233348326528</v>
      </c>
      <c r="U907" s="36">
        <f>(Reference!N$12*List!$H907)+Reference!N$13</f>
        <v>15569.436495431815</v>
      </c>
      <c r="V907" s="12">
        <f>(Reference!O$12*List!$H907)+Reference!O$13</f>
        <v>578.76011156322966</v>
      </c>
      <c r="W907" s="12">
        <f>(Reference!P$12*List!$H907)+Reference!P$13</f>
        <v>815.52561174818732</v>
      </c>
      <c r="X907" s="12">
        <f>(Reference!Q$12*List!$H907)+Reference!Q$13</f>
        <v>407.76280587409366</v>
      </c>
      <c r="Y907" s="53"/>
      <c r="Z907" s="1" t="str">
        <f t="shared" si="27"/>
        <v>WAPELLO, Iowa</v>
      </c>
      <c r="AA907" s="38" t="s">
        <v>8097</v>
      </c>
      <c r="AB907" s="40" t="s">
        <v>277</v>
      </c>
      <c r="AC907" s="43" t="s">
        <v>28</v>
      </c>
      <c r="AD907" s="61">
        <v>0.86060000000000003</v>
      </c>
      <c r="AE907" s="56" t="str">
        <f t="shared" si="26"/>
        <v/>
      </c>
      <c r="AF907" s="60">
        <v>17050</v>
      </c>
      <c r="AI907" s="60">
        <v>0.78010000000000002</v>
      </c>
    </row>
    <row r="908" spans="1:35" x14ac:dyDescent="0.35">
      <c r="A908" s="46" t="s">
        <v>1650</v>
      </c>
      <c r="B908" s="46" t="s">
        <v>5105</v>
      </c>
      <c r="C908" s="27" t="s">
        <v>4064</v>
      </c>
      <c r="D908" s="48" t="s">
        <v>450</v>
      </c>
      <c r="E908" s="39" t="s">
        <v>7915</v>
      </c>
      <c r="F908" s="43" t="s">
        <v>28</v>
      </c>
      <c r="G908" s="18" t="s">
        <v>4187</v>
      </c>
      <c r="H908" s="29">
        <v>0.89200000000000002</v>
      </c>
      <c r="I908" s="36">
        <f>(Reference!B$12*List!$H908)+Reference!B$13</f>
        <v>928.97770206659322</v>
      </c>
      <c r="J908" s="36">
        <f>(Reference!C$12*List!$H908)+Reference!C$13</f>
        <v>1386.3612861026006</v>
      </c>
      <c r="K908" s="36">
        <f>(Reference!D$12*List!$H908)+Reference!D$13</f>
        <v>1659.6407859983285</v>
      </c>
      <c r="L908" s="36">
        <f>(Reference!E$12*List!$H908)+Reference!E$13</f>
        <v>2052.5879405852384</v>
      </c>
      <c r="M908" s="36">
        <f>(Reference!F$12*List!$H908)+Reference!F$13</f>
        <v>2138.3114047630561</v>
      </c>
      <c r="N908" s="36">
        <f>(Reference!G$12*List!$H908)+Reference!G$13</f>
        <v>2421.3714341287359</v>
      </c>
      <c r="O908" s="36">
        <f>(Reference!H$12*List!$H908)+Reference!H$13</f>
        <v>2513.4234761988764</v>
      </c>
      <c r="P908" s="36">
        <f>(Reference!I$12*List!$H908)+Reference!I$13</f>
        <v>2612.3794214242771</v>
      </c>
      <c r="Q908" s="36">
        <f>(Reference!J$12*List!$H908)+Reference!J$13</f>
        <v>3024.3123096881523</v>
      </c>
      <c r="R908" s="36">
        <f>(Reference!K$12*List!$H908)+Reference!K$13</f>
        <v>3120.3916285988616</v>
      </c>
      <c r="S908" s="36">
        <f>(Reference!L$12*List!$H908)+Reference!L$13</f>
        <v>3366.6308411364853</v>
      </c>
      <c r="T908" s="36">
        <f>(Reference!M$12*List!$H908)+Reference!M$13</f>
        <v>4021.9263156232937</v>
      </c>
      <c r="U908" s="36">
        <f>(Reference!N$12*List!$H908)+Reference!N$13</f>
        <v>16224.575142546215</v>
      </c>
      <c r="V908" s="12">
        <f>(Reference!O$12*List!$H908)+Reference!O$13</f>
        <v>603.11347313829788</v>
      </c>
      <c r="W908" s="12">
        <f>(Reference!P$12*List!$H908)+Reference!P$13</f>
        <v>849.84171214941978</v>
      </c>
      <c r="X908" s="12">
        <f>(Reference!Q$12*List!$H908)+Reference!Q$13</f>
        <v>424.92085607470989</v>
      </c>
      <c r="Y908" s="53"/>
      <c r="Z908" s="1" t="str">
        <f t="shared" si="27"/>
        <v>WARREN, Iowa</v>
      </c>
      <c r="AA908" s="39" t="s">
        <v>7915</v>
      </c>
      <c r="AB908" s="40" t="s">
        <v>277</v>
      </c>
      <c r="AC908" s="44" t="s">
        <v>28</v>
      </c>
      <c r="AD908" s="62">
        <v>0.84330000000000005</v>
      </c>
      <c r="AE908" s="56" t="str">
        <f t="shared" si="26"/>
        <v/>
      </c>
      <c r="AF908" s="60">
        <v>17060</v>
      </c>
      <c r="AI908" s="60">
        <v>0.78010000000000002</v>
      </c>
    </row>
    <row r="909" spans="1:35" x14ac:dyDescent="0.35">
      <c r="A909" s="46" t="s">
        <v>1651</v>
      </c>
      <c r="B909" s="46" t="s">
        <v>5106</v>
      </c>
      <c r="C909" s="27" t="s">
        <v>2351</v>
      </c>
      <c r="D909" s="48" t="s">
        <v>524</v>
      </c>
      <c r="E909" s="39" t="s">
        <v>7538</v>
      </c>
      <c r="F909" s="43" t="s">
        <v>28</v>
      </c>
      <c r="G909" s="18" t="s">
        <v>4187</v>
      </c>
      <c r="H909" s="29">
        <v>0.98540000000000005</v>
      </c>
      <c r="I909" s="36">
        <f>(Reference!B$12*List!$H909)+Reference!B$13</f>
        <v>1000.9197988368121</v>
      </c>
      <c r="J909" s="36">
        <f>(Reference!C$12*List!$H909)+Reference!C$13</f>
        <v>1493.7241835988516</v>
      </c>
      <c r="K909" s="36">
        <f>(Reference!D$12*List!$H909)+Reference!D$13</f>
        <v>1788.1670549975545</v>
      </c>
      <c r="L909" s="36">
        <f>(Reference!E$12*List!$H909)+Reference!E$13</f>
        <v>2211.5449100824262</v>
      </c>
      <c r="M909" s="36">
        <f>(Reference!F$12*List!$H909)+Reference!F$13</f>
        <v>2303.9069897422301</v>
      </c>
      <c r="N909" s="36">
        <f>(Reference!G$12*List!$H909)+Reference!G$13</f>
        <v>2608.8878165383603</v>
      </c>
      <c r="O909" s="36">
        <f>(Reference!H$12*List!$H909)+Reference!H$13</f>
        <v>2708.0685732200291</v>
      </c>
      <c r="P909" s="36">
        <f>(Reference!I$12*List!$H909)+Reference!I$13</f>
        <v>2814.6878866528232</v>
      </c>
      <c r="Q909" s="36">
        <f>(Reference!J$12*List!$H909)+Reference!J$13</f>
        <v>3258.5217728032881</v>
      </c>
      <c r="R909" s="36">
        <f>(Reference!K$12*List!$H909)+Reference!K$13</f>
        <v>3362.0416875897799</v>
      </c>
      <c r="S909" s="36">
        <f>(Reference!L$12*List!$H909)+Reference!L$13</f>
        <v>3627.3502117132421</v>
      </c>
      <c r="T909" s="36">
        <f>(Reference!M$12*List!$H909)+Reference!M$13</f>
        <v>4333.3932233408696</v>
      </c>
      <c r="U909" s="36">
        <f>(Reference!N$12*List!$H909)+Reference!N$13</f>
        <v>17481.042280954534</v>
      </c>
      <c r="V909" s="12">
        <f>(Reference!O$12*List!$H909)+Reference!O$13</f>
        <v>649.8199201837059</v>
      </c>
      <c r="W909" s="12">
        <f>(Reference!P$12*List!$H909)+Reference!P$13</f>
        <v>915.65534207704025</v>
      </c>
      <c r="X909" s="12">
        <f>(Reference!Q$12*List!$H909)+Reference!Q$13</f>
        <v>457.82767103852012</v>
      </c>
      <c r="Y909" s="53"/>
      <c r="Z909" s="1" t="str">
        <f t="shared" si="27"/>
        <v>WASHINGTON, Iowa</v>
      </c>
      <c r="AA909" s="39" t="s">
        <v>7538</v>
      </c>
      <c r="AB909" s="40" t="s">
        <v>277</v>
      </c>
      <c r="AC909" s="44" t="s">
        <v>28</v>
      </c>
      <c r="AD909" s="62">
        <v>0.84330000000000005</v>
      </c>
      <c r="AE909" s="56" t="str">
        <f t="shared" ref="AE909:AE972" si="28">IFERROR(INDEX($AI$12:$AI$3256,MATCH($A909,$AF$12:$AF$3256,0)),"")</f>
        <v/>
      </c>
      <c r="AF909" s="60">
        <v>17070</v>
      </c>
      <c r="AI909" s="60">
        <v>0.85299999999999998</v>
      </c>
    </row>
    <row r="910" spans="1:35" x14ac:dyDescent="0.35">
      <c r="A910" s="46" t="s">
        <v>1652</v>
      </c>
      <c r="B910" s="46" t="s">
        <v>5107</v>
      </c>
      <c r="C910" s="13">
        <v>99916</v>
      </c>
      <c r="D910" s="48" t="s">
        <v>8074</v>
      </c>
      <c r="E910" s="38" t="s">
        <v>7916</v>
      </c>
      <c r="F910" s="44" t="s">
        <v>28</v>
      </c>
      <c r="G910" s="18" t="s">
        <v>4188</v>
      </c>
      <c r="H910" s="11">
        <v>0.84330000000000005</v>
      </c>
      <c r="I910" s="36">
        <f>(Reference!B$12*List!$H910)+Reference!B$13</f>
        <v>891.46613769068688</v>
      </c>
      <c r="J910" s="36">
        <f>(Reference!C$12*List!$H910)+Reference!C$13</f>
        <v>1330.3808459733991</v>
      </c>
      <c r="K910" s="36">
        <f>(Reference!D$12*List!$H910)+Reference!D$13</f>
        <v>1592.6254829976615</v>
      </c>
      <c r="L910" s="36">
        <f>(Reference!E$12*List!$H910)+Reference!E$13</f>
        <v>1969.7056663399164</v>
      </c>
      <c r="M910" s="36">
        <f>(Reference!F$12*List!$H910)+Reference!F$13</f>
        <v>2051.9676682696322</v>
      </c>
      <c r="N910" s="36">
        <f>(Reference!G$12*List!$H910)+Reference!G$13</f>
        <v>2323.5979028294996</v>
      </c>
      <c r="O910" s="36">
        <f>(Reference!H$12*List!$H910)+Reference!H$13</f>
        <v>2411.9329384587249</v>
      </c>
      <c r="P910" s="36">
        <f>(Reference!I$12*List!$H910)+Reference!I$13</f>
        <v>2506.8931017601426</v>
      </c>
      <c r="Q910" s="36">
        <f>(Reference!J$12*List!$H910)+Reference!J$13</f>
        <v>2902.1923862009244</v>
      </c>
      <c r="R910" s="36">
        <f>(Reference!K$12*List!$H910)+Reference!K$13</f>
        <v>2994.3920796389289</v>
      </c>
      <c r="S910" s="36">
        <f>(Reference!L$12*List!$H910)+Reference!L$13</f>
        <v>3230.6882999471054</v>
      </c>
      <c r="T910" s="36">
        <f>(Reference!M$12*List!$H910)+Reference!M$13</f>
        <v>3859.5233348326528</v>
      </c>
      <c r="U910" s="36">
        <f>(Reference!N$12*List!$H910)+Reference!N$13</f>
        <v>15569.436495431815</v>
      </c>
      <c r="V910" s="12">
        <f>(Reference!O$12*List!$H910)+Reference!O$13</f>
        <v>578.76011156322966</v>
      </c>
      <c r="W910" s="12">
        <f>(Reference!P$12*List!$H910)+Reference!P$13</f>
        <v>815.52561174818732</v>
      </c>
      <c r="X910" s="12">
        <f>(Reference!Q$12*List!$H910)+Reference!Q$13</f>
        <v>407.76280587409366</v>
      </c>
      <c r="Y910" s="53"/>
      <c r="Z910" s="1" t="str">
        <f t="shared" si="27"/>
        <v>WAYNE, Iowa</v>
      </c>
      <c r="AA910" s="38" t="s">
        <v>7916</v>
      </c>
      <c r="AB910" s="40" t="s">
        <v>277</v>
      </c>
      <c r="AC910" s="43" t="s">
        <v>28</v>
      </c>
      <c r="AD910" s="61">
        <v>0.92459999999999998</v>
      </c>
      <c r="AE910" s="56" t="str">
        <f t="shared" si="28"/>
        <v/>
      </c>
      <c r="AF910" s="60">
        <v>17080</v>
      </c>
      <c r="AI910" s="60">
        <v>0.78010000000000002</v>
      </c>
    </row>
    <row r="911" spans="1:35" x14ac:dyDescent="0.35">
      <c r="A911" s="46" t="s">
        <v>1653</v>
      </c>
      <c r="B911" s="46" t="s">
        <v>5108</v>
      </c>
      <c r="C911" s="27">
        <v>99916</v>
      </c>
      <c r="D911" s="48" t="s">
        <v>8074</v>
      </c>
      <c r="E911" s="39" t="s">
        <v>7917</v>
      </c>
      <c r="F911" s="44" t="s">
        <v>28</v>
      </c>
      <c r="G911" s="18" t="s">
        <v>4188</v>
      </c>
      <c r="H911" s="29">
        <v>0.84330000000000005</v>
      </c>
      <c r="I911" s="36">
        <f>(Reference!B$12*List!$H911)+Reference!B$13</f>
        <v>891.46613769068688</v>
      </c>
      <c r="J911" s="36">
        <f>(Reference!C$12*List!$H911)+Reference!C$13</f>
        <v>1330.3808459733991</v>
      </c>
      <c r="K911" s="36">
        <f>(Reference!D$12*List!$H911)+Reference!D$13</f>
        <v>1592.6254829976615</v>
      </c>
      <c r="L911" s="36">
        <f>(Reference!E$12*List!$H911)+Reference!E$13</f>
        <v>1969.7056663399164</v>
      </c>
      <c r="M911" s="36">
        <f>(Reference!F$12*List!$H911)+Reference!F$13</f>
        <v>2051.9676682696322</v>
      </c>
      <c r="N911" s="36">
        <f>(Reference!G$12*List!$H911)+Reference!G$13</f>
        <v>2323.5979028294996</v>
      </c>
      <c r="O911" s="36">
        <f>(Reference!H$12*List!$H911)+Reference!H$13</f>
        <v>2411.9329384587249</v>
      </c>
      <c r="P911" s="36">
        <f>(Reference!I$12*List!$H911)+Reference!I$13</f>
        <v>2506.8931017601426</v>
      </c>
      <c r="Q911" s="36">
        <f>(Reference!J$12*List!$H911)+Reference!J$13</f>
        <v>2902.1923862009244</v>
      </c>
      <c r="R911" s="36">
        <f>(Reference!K$12*List!$H911)+Reference!K$13</f>
        <v>2994.3920796389289</v>
      </c>
      <c r="S911" s="36">
        <f>(Reference!L$12*List!$H911)+Reference!L$13</f>
        <v>3230.6882999471054</v>
      </c>
      <c r="T911" s="36">
        <f>(Reference!M$12*List!$H911)+Reference!M$13</f>
        <v>3859.5233348326528</v>
      </c>
      <c r="U911" s="36">
        <f>(Reference!N$12*List!$H911)+Reference!N$13</f>
        <v>15569.436495431815</v>
      </c>
      <c r="V911" s="12">
        <f>(Reference!O$12*List!$H911)+Reference!O$13</f>
        <v>578.76011156322966</v>
      </c>
      <c r="W911" s="12">
        <f>(Reference!P$12*List!$H911)+Reference!P$13</f>
        <v>815.52561174818732</v>
      </c>
      <c r="X911" s="12">
        <f>(Reference!Q$12*List!$H911)+Reference!Q$13</f>
        <v>407.76280587409366</v>
      </c>
      <c r="Y911" s="53"/>
      <c r="Z911" s="1" t="str">
        <f t="shared" ref="Z911:Z974" si="29">CONCATENATE(AA911, AB911, AC911)</f>
        <v>WEBSTER, Iowa</v>
      </c>
      <c r="AA911" s="39" t="s">
        <v>7917</v>
      </c>
      <c r="AB911" s="40" t="s">
        <v>277</v>
      </c>
      <c r="AC911" s="44" t="s">
        <v>28</v>
      </c>
      <c r="AD911" s="62">
        <v>0.84330000000000005</v>
      </c>
      <c r="AE911" s="56" t="str">
        <f t="shared" si="28"/>
        <v/>
      </c>
      <c r="AF911" s="60">
        <v>17090</v>
      </c>
      <c r="AI911" s="60">
        <v>0.78010000000000002</v>
      </c>
    </row>
    <row r="912" spans="1:35" x14ac:dyDescent="0.35">
      <c r="A912" s="46" t="s">
        <v>1654</v>
      </c>
      <c r="B912" s="46" t="s">
        <v>5109</v>
      </c>
      <c r="C912" s="27">
        <v>99916</v>
      </c>
      <c r="D912" s="48" t="s">
        <v>8074</v>
      </c>
      <c r="E912" s="39" t="s">
        <v>8013</v>
      </c>
      <c r="F912" s="44" t="s">
        <v>28</v>
      </c>
      <c r="G912" s="18" t="s">
        <v>4188</v>
      </c>
      <c r="H912" s="29">
        <v>0.84330000000000005</v>
      </c>
      <c r="I912" s="36">
        <f>(Reference!B$12*List!$H912)+Reference!B$13</f>
        <v>891.46613769068688</v>
      </c>
      <c r="J912" s="36">
        <f>(Reference!C$12*List!$H912)+Reference!C$13</f>
        <v>1330.3808459733991</v>
      </c>
      <c r="K912" s="36">
        <f>(Reference!D$12*List!$H912)+Reference!D$13</f>
        <v>1592.6254829976615</v>
      </c>
      <c r="L912" s="36">
        <f>(Reference!E$12*List!$H912)+Reference!E$13</f>
        <v>1969.7056663399164</v>
      </c>
      <c r="M912" s="36">
        <f>(Reference!F$12*List!$H912)+Reference!F$13</f>
        <v>2051.9676682696322</v>
      </c>
      <c r="N912" s="36">
        <f>(Reference!G$12*List!$H912)+Reference!G$13</f>
        <v>2323.5979028294996</v>
      </c>
      <c r="O912" s="36">
        <f>(Reference!H$12*List!$H912)+Reference!H$13</f>
        <v>2411.9329384587249</v>
      </c>
      <c r="P912" s="36">
        <f>(Reference!I$12*List!$H912)+Reference!I$13</f>
        <v>2506.8931017601426</v>
      </c>
      <c r="Q912" s="36">
        <f>(Reference!J$12*List!$H912)+Reference!J$13</f>
        <v>2902.1923862009244</v>
      </c>
      <c r="R912" s="36">
        <f>(Reference!K$12*List!$H912)+Reference!K$13</f>
        <v>2994.3920796389289</v>
      </c>
      <c r="S912" s="36">
        <f>(Reference!L$12*List!$H912)+Reference!L$13</f>
        <v>3230.6882999471054</v>
      </c>
      <c r="T912" s="36">
        <f>(Reference!M$12*List!$H912)+Reference!M$13</f>
        <v>3859.5233348326528</v>
      </c>
      <c r="U912" s="36">
        <f>(Reference!N$12*List!$H912)+Reference!N$13</f>
        <v>15569.436495431815</v>
      </c>
      <c r="V912" s="12">
        <f>(Reference!O$12*List!$H912)+Reference!O$13</f>
        <v>578.76011156322966</v>
      </c>
      <c r="W912" s="12">
        <f>(Reference!P$12*List!$H912)+Reference!P$13</f>
        <v>815.52561174818732</v>
      </c>
      <c r="X912" s="12">
        <f>(Reference!Q$12*List!$H912)+Reference!Q$13</f>
        <v>407.76280587409366</v>
      </c>
      <c r="Y912" s="53"/>
      <c r="Z912" s="1" t="str">
        <f t="shared" si="29"/>
        <v>WINNEBAGO, Iowa</v>
      </c>
      <c r="AA912" s="39" t="s">
        <v>8013</v>
      </c>
      <c r="AB912" s="40" t="s">
        <v>277</v>
      </c>
      <c r="AC912" s="44" t="s">
        <v>28</v>
      </c>
      <c r="AD912" s="62">
        <v>0.84330000000000005</v>
      </c>
      <c r="AE912" s="56" t="str">
        <f t="shared" si="28"/>
        <v/>
      </c>
      <c r="AF912" s="60">
        <v>17100</v>
      </c>
      <c r="AI912" s="60">
        <v>0.78010000000000002</v>
      </c>
    </row>
    <row r="913" spans="1:35" x14ac:dyDescent="0.35">
      <c r="A913" s="46" t="s">
        <v>1655</v>
      </c>
      <c r="B913" s="46" t="s">
        <v>5110</v>
      </c>
      <c r="C913" s="27">
        <v>99916</v>
      </c>
      <c r="D913" s="48" t="s">
        <v>8074</v>
      </c>
      <c r="E913" s="39" t="s">
        <v>8098</v>
      </c>
      <c r="F913" s="44" t="s">
        <v>28</v>
      </c>
      <c r="G913" s="18" t="s">
        <v>4188</v>
      </c>
      <c r="H913" s="29">
        <v>0.84330000000000005</v>
      </c>
      <c r="I913" s="36">
        <f>(Reference!B$12*List!$H913)+Reference!B$13</f>
        <v>891.46613769068688</v>
      </c>
      <c r="J913" s="36">
        <f>(Reference!C$12*List!$H913)+Reference!C$13</f>
        <v>1330.3808459733991</v>
      </c>
      <c r="K913" s="36">
        <f>(Reference!D$12*List!$H913)+Reference!D$13</f>
        <v>1592.6254829976615</v>
      </c>
      <c r="L913" s="36">
        <f>(Reference!E$12*List!$H913)+Reference!E$13</f>
        <v>1969.7056663399164</v>
      </c>
      <c r="M913" s="36">
        <f>(Reference!F$12*List!$H913)+Reference!F$13</f>
        <v>2051.9676682696322</v>
      </c>
      <c r="N913" s="36">
        <f>(Reference!G$12*List!$H913)+Reference!G$13</f>
        <v>2323.5979028294996</v>
      </c>
      <c r="O913" s="36">
        <f>(Reference!H$12*List!$H913)+Reference!H$13</f>
        <v>2411.9329384587249</v>
      </c>
      <c r="P913" s="36">
        <f>(Reference!I$12*List!$H913)+Reference!I$13</f>
        <v>2506.8931017601426</v>
      </c>
      <c r="Q913" s="36">
        <f>(Reference!J$12*List!$H913)+Reference!J$13</f>
        <v>2902.1923862009244</v>
      </c>
      <c r="R913" s="36">
        <f>(Reference!K$12*List!$H913)+Reference!K$13</f>
        <v>2994.3920796389289</v>
      </c>
      <c r="S913" s="36">
        <f>(Reference!L$12*List!$H913)+Reference!L$13</f>
        <v>3230.6882999471054</v>
      </c>
      <c r="T913" s="36">
        <f>(Reference!M$12*List!$H913)+Reference!M$13</f>
        <v>3859.5233348326528</v>
      </c>
      <c r="U913" s="36">
        <f>(Reference!N$12*List!$H913)+Reference!N$13</f>
        <v>15569.436495431815</v>
      </c>
      <c r="V913" s="12">
        <f>(Reference!O$12*List!$H913)+Reference!O$13</f>
        <v>578.76011156322966</v>
      </c>
      <c r="W913" s="12">
        <f>(Reference!P$12*List!$H913)+Reference!P$13</f>
        <v>815.52561174818732</v>
      </c>
      <c r="X913" s="12">
        <f>(Reference!Q$12*List!$H913)+Reference!Q$13</f>
        <v>407.76280587409366</v>
      </c>
      <c r="Y913" s="53"/>
      <c r="Z913" s="1" t="str">
        <f t="shared" si="29"/>
        <v>WINNESHIEK, Iowa</v>
      </c>
      <c r="AA913" s="39" t="s">
        <v>8098</v>
      </c>
      <c r="AB913" s="40" t="s">
        <v>277</v>
      </c>
      <c r="AC913" s="44" t="s">
        <v>28</v>
      </c>
      <c r="AD913" s="62">
        <v>0.84330000000000005</v>
      </c>
      <c r="AE913" s="56" t="str">
        <f t="shared" si="28"/>
        <v/>
      </c>
      <c r="AF913" s="60">
        <v>17110</v>
      </c>
      <c r="AI913" s="60">
        <v>0.78010000000000002</v>
      </c>
    </row>
    <row r="914" spans="1:35" x14ac:dyDescent="0.35">
      <c r="A914" s="46" t="s">
        <v>1656</v>
      </c>
      <c r="B914" s="46" t="s">
        <v>5111</v>
      </c>
      <c r="C914" s="27" t="s">
        <v>3190</v>
      </c>
      <c r="D914" s="48" t="s">
        <v>698</v>
      </c>
      <c r="E914" s="39" t="s">
        <v>8099</v>
      </c>
      <c r="F914" s="43" t="s">
        <v>28</v>
      </c>
      <c r="G914" s="18" t="s">
        <v>4187</v>
      </c>
      <c r="H914" s="29">
        <v>0.84699999999999998</v>
      </c>
      <c r="I914" s="36">
        <f>(Reference!B$12*List!$H914)+Reference!B$13</f>
        <v>894.31609227366118</v>
      </c>
      <c r="J914" s="36">
        <f>(Reference!C$12*List!$H914)+Reference!C$13</f>
        <v>1334.6339800283897</v>
      </c>
      <c r="K914" s="36">
        <f>(Reference!D$12*List!$H914)+Reference!D$13</f>
        <v>1597.7169947246114</v>
      </c>
      <c r="L914" s="36">
        <f>(Reference!E$12*List!$H914)+Reference!E$13</f>
        <v>1976.0026769088627</v>
      </c>
      <c r="M914" s="36">
        <f>(Reference!F$12*List!$H914)+Reference!F$13</f>
        <v>2058.5276646767302</v>
      </c>
      <c r="N914" s="36">
        <f>(Reference!G$12*List!$H914)+Reference!G$13</f>
        <v>2331.0262820041844</v>
      </c>
      <c r="O914" s="36">
        <f>(Reference!H$12*List!$H914)+Reference!H$13</f>
        <v>2419.6437185334389</v>
      </c>
      <c r="P914" s="36">
        <f>(Reference!I$12*List!$H914)+Reference!I$13</f>
        <v>2514.9074628023864</v>
      </c>
      <c r="Q914" s="36">
        <f>(Reference!J$12*List!$H914)+Reference!J$13</f>
        <v>2911.4704912707957</v>
      </c>
      <c r="R914" s="36">
        <f>(Reference!K$12*List!$H914)+Reference!K$13</f>
        <v>3003.9649406482049</v>
      </c>
      <c r="S914" s="36">
        <f>(Reference!L$12*List!$H914)+Reference!L$13</f>
        <v>3241.0165833639576</v>
      </c>
      <c r="T914" s="36">
        <f>(Reference!M$12*List!$H914)+Reference!M$13</f>
        <v>3871.8619596565823</v>
      </c>
      <c r="U914" s="36">
        <f>(Reference!N$12*List!$H914)+Reference!N$13</f>
        <v>15619.210889565762</v>
      </c>
      <c r="V914" s="12">
        <f>(Reference!O$12*List!$H914)+Reference!O$13</f>
        <v>580.61036696010342</v>
      </c>
      <c r="W914" s="12">
        <f>(Reference!P$12*List!$H914)+Reference!P$13</f>
        <v>818.13278980741848</v>
      </c>
      <c r="X914" s="12">
        <f>(Reference!Q$12*List!$H914)+Reference!Q$13</f>
        <v>409.06639490370924</v>
      </c>
      <c r="Y914" s="53"/>
      <c r="Z914" s="1" t="str">
        <f t="shared" si="29"/>
        <v>WOODBURY, Iowa</v>
      </c>
      <c r="AA914" s="39" t="s">
        <v>8099</v>
      </c>
      <c r="AB914" s="40" t="s">
        <v>277</v>
      </c>
      <c r="AC914" s="44" t="s">
        <v>28</v>
      </c>
      <c r="AD914" s="62">
        <v>0.84330000000000005</v>
      </c>
      <c r="AE914" s="56" t="str">
        <f t="shared" si="28"/>
        <v/>
      </c>
      <c r="AF914" s="60">
        <v>17120</v>
      </c>
      <c r="AI914" s="60">
        <v>0.78010000000000002</v>
      </c>
    </row>
    <row r="915" spans="1:35" x14ac:dyDescent="0.35">
      <c r="A915" s="46" t="s">
        <v>1657</v>
      </c>
      <c r="B915" s="46" t="s">
        <v>5112</v>
      </c>
      <c r="C915" s="27">
        <v>99916</v>
      </c>
      <c r="D915" s="48" t="s">
        <v>8074</v>
      </c>
      <c r="E915" s="39" t="s">
        <v>7922</v>
      </c>
      <c r="F915" s="44" t="s">
        <v>28</v>
      </c>
      <c r="G915" s="18" t="s">
        <v>4188</v>
      </c>
      <c r="H915" s="29">
        <v>0.84330000000000005</v>
      </c>
      <c r="I915" s="36">
        <f>(Reference!B$12*List!$H915)+Reference!B$13</f>
        <v>891.46613769068688</v>
      </c>
      <c r="J915" s="36">
        <f>(Reference!C$12*List!$H915)+Reference!C$13</f>
        <v>1330.3808459733991</v>
      </c>
      <c r="K915" s="36">
        <f>(Reference!D$12*List!$H915)+Reference!D$13</f>
        <v>1592.6254829976615</v>
      </c>
      <c r="L915" s="36">
        <f>(Reference!E$12*List!$H915)+Reference!E$13</f>
        <v>1969.7056663399164</v>
      </c>
      <c r="M915" s="36">
        <f>(Reference!F$12*List!$H915)+Reference!F$13</f>
        <v>2051.9676682696322</v>
      </c>
      <c r="N915" s="36">
        <f>(Reference!G$12*List!$H915)+Reference!G$13</f>
        <v>2323.5979028294996</v>
      </c>
      <c r="O915" s="36">
        <f>(Reference!H$12*List!$H915)+Reference!H$13</f>
        <v>2411.9329384587249</v>
      </c>
      <c r="P915" s="36">
        <f>(Reference!I$12*List!$H915)+Reference!I$13</f>
        <v>2506.8931017601426</v>
      </c>
      <c r="Q915" s="36">
        <f>(Reference!J$12*List!$H915)+Reference!J$13</f>
        <v>2902.1923862009244</v>
      </c>
      <c r="R915" s="36">
        <f>(Reference!K$12*List!$H915)+Reference!K$13</f>
        <v>2994.3920796389289</v>
      </c>
      <c r="S915" s="36">
        <f>(Reference!L$12*List!$H915)+Reference!L$13</f>
        <v>3230.6882999471054</v>
      </c>
      <c r="T915" s="36">
        <f>(Reference!M$12*List!$H915)+Reference!M$13</f>
        <v>3859.5233348326528</v>
      </c>
      <c r="U915" s="36">
        <f>(Reference!N$12*List!$H915)+Reference!N$13</f>
        <v>15569.436495431815</v>
      </c>
      <c r="V915" s="12">
        <f>(Reference!O$12*List!$H915)+Reference!O$13</f>
        <v>578.76011156322966</v>
      </c>
      <c r="W915" s="12">
        <f>(Reference!P$12*List!$H915)+Reference!P$13</f>
        <v>815.52561174818732</v>
      </c>
      <c r="X915" s="12">
        <f>(Reference!Q$12*List!$H915)+Reference!Q$13</f>
        <v>407.76280587409366</v>
      </c>
      <c r="Y915" s="53"/>
      <c r="Z915" s="1" t="str">
        <f t="shared" si="29"/>
        <v>WORTH, Iowa</v>
      </c>
      <c r="AA915" s="39" t="s">
        <v>7922</v>
      </c>
      <c r="AB915" s="40" t="s">
        <v>277</v>
      </c>
      <c r="AC915" s="44" t="s">
        <v>28</v>
      </c>
      <c r="AD915" s="62">
        <v>0.84330000000000005</v>
      </c>
      <c r="AE915" s="56" t="str">
        <f t="shared" si="28"/>
        <v/>
      </c>
      <c r="AF915" s="60">
        <v>17130</v>
      </c>
      <c r="AI915" s="60">
        <v>0.78010000000000002</v>
      </c>
    </row>
    <row r="916" spans="1:35" x14ac:dyDescent="0.35">
      <c r="A916" s="46" t="s">
        <v>1658</v>
      </c>
      <c r="B916" s="46" t="s">
        <v>5113</v>
      </c>
      <c r="C916" s="27">
        <v>99916</v>
      </c>
      <c r="D916" s="48" t="s">
        <v>8074</v>
      </c>
      <c r="E916" s="39" t="s">
        <v>8100</v>
      </c>
      <c r="F916" s="44" t="s">
        <v>28</v>
      </c>
      <c r="G916" s="18" t="s">
        <v>4188</v>
      </c>
      <c r="H916" s="11">
        <v>0.84330000000000005</v>
      </c>
      <c r="I916" s="36">
        <f>(Reference!B$12*List!$H916)+Reference!B$13</f>
        <v>891.46613769068688</v>
      </c>
      <c r="J916" s="36">
        <f>(Reference!C$12*List!$H916)+Reference!C$13</f>
        <v>1330.3808459733991</v>
      </c>
      <c r="K916" s="36">
        <f>(Reference!D$12*List!$H916)+Reference!D$13</f>
        <v>1592.6254829976615</v>
      </c>
      <c r="L916" s="36">
        <f>(Reference!E$12*List!$H916)+Reference!E$13</f>
        <v>1969.7056663399164</v>
      </c>
      <c r="M916" s="36">
        <f>(Reference!F$12*List!$H916)+Reference!F$13</f>
        <v>2051.9676682696322</v>
      </c>
      <c r="N916" s="36">
        <f>(Reference!G$12*List!$H916)+Reference!G$13</f>
        <v>2323.5979028294996</v>
      </c>
      <c r="O916" s="36">
        <f>(Reference!H$12*List!$H916)+Reference!H$13</f>
        <v>2411.9329384587249</v>
      </c>
      <c r="P916" s="36">
        <f>(Reference!I$12*List!$H916)+Reference!I$13</f>
        <v>2506.8931017601426</v>
      </c>
      <c r="Q916" s="36">
        <f>(Reference!J$12*List!$H916)+Reference!J$13</f>
        <v>2902.1923862009244</v>
      </c>
      <c r="R916" s="36">
        <f>(Reference!K$12*List!$H916)+Reference!K$13</f>
        <v>2994.3920796389289</v>
      </c>
      <c r="S916" s="36">
        <f>(Reference!L$12*List!$H916)+Reference!L$13</f>
        <v>3230.6882999471054</v>
      </c>
      <c r="T916" s="36">
        <f>(Reference!M$12*List!$H916)+Reference!M$13</f>
        <v>3859.5233348326528</v>
      </c>
      <c r="U916" s="36">
        <f>(Reference!N$12*List!$H916)+Reference!N$13</f>
        <v>15569.436495431815</v>
      </c>
      <c r="V916" s="12">
        <f>(Reference!O$12*List!$H916)+Reference!O$13</f>
        <v>578.76011156322966</v>
      </c>
      <c r="W916" s="12">
        <f>(Reference!P$12*List!$H916)+Reference!P$13</f>
        <v>815.52561174818732</v>
      </c>
      <c r="X916" s="12">
        <f>(Reference!Q$12*List!$H916)+Reference!Q$13</f>
        <v>407.76280587409366</v>
      </c>
      <c r="Y916" s="53"/>
      <c r="Z916" s="1" t="str">
        <f t="shared" si="29"/>
        <v>WRIGHT, Iowa</v>
      </c>
      <c r="AA916" s="38" t="s">
        <v>8100</v>
      </c>
      <c r="AB916" s="40" t="s">
        <v>277</v>
      </c>
      <c r="AC916" s="43" t="s">
        <v>28</v>
      </c>
      <c r="AD916" s="61">
        <v>0.89200000000000002</v>
      </c>
      <c r="AE916" s="56" t="str">
        <f t="shared" si="28"/>
        <v/>
      </c>
      <c r="AF916" s="60">
        <v>17140</v>
      </c>
      <c r="AI916" s="60">
        <v>0.78010000000000002</v>
      </c>
    </row>
    <row r="917" spans="1:35" x14ac:dyDescent="0.35">
      <c r="A917" s="46" t="s">
        <v>4204</v>
      </c>
      <c r="B917" s="46" t="s">
        <v>5114</v>
      </c>
      <c r="C917" s="27">
        <v>99916</v>
      </c>
      <c r="D917" s="48" t="s">
        <v>8074</v>
      </c>
      <c r="E917" s="39" t="s">
        <v>7541</v>
      </c>
      <c r="F917" s="44" t="s">
        <v>28</v>
      </c>
      <c r="G917" s="18" t="s">
        <v>4188</v>
      </c>
      <c r="H917" s="11">
        <v>0.84330000000000005</v>
      </c>
      <c r="I917" s="36">
        <f>(Reference!B$12*List!$H917)+Reference!B$13</f>
        <v>891.46613769068688</v>
      </c>
      <c r="J917" s="36">
        <f>(Reference!C$12*List!$H917)+Reference!C$13</f>
        <v>1330.3808459733991</v>
      </c>
      <c r="K917" s="36">
        <f>(Reference!D$12*List!$H917)+Reference!D$13</f>
        <v>1592.6254829976615</v>
      </c>
      <c r="L917" s="36">
        <f>(Reference!E$12*List!$H917)+Reference!E$13</f>
        <v>1969.7056663399164</v>
      </c>
      <c r="M917" s="36">
        <f>(Reference!F$12*List!$H917)+Reference!F$13</f>
        <v>2051.9676682696322</v>
      </c>
      <c r="N917" s="36">
        <f>(Reference!G$12*List!$H917)+Reference!G$13</f>
        <v>2323.5979028294996</v>
      </c>
      <c r="O917" s="36">
        <f>(Reference!H$12*List!$H917)+Reference!H$13</f>
        <v>2411.9329384587249</v>
      </c>
      <c r="P917" s="36">
        <f>(Reference!I$12*List!$H917)+Reference!I$13</f>
        <v>2506.8931017601426</v>
      </c>
      <c r="Q917" s="36">
        <f>(Reference!J$12*List!$H917)+Reference!J$13</f>
        <v>2902.1923862009244</v>
      </c>
      <c r="R917" s="36">
        <f>(Reference!K$12*List!$H917)+Reference!K$13</f>
        <v>2994.3920796389289</v>
      </c>
      <c r="S917" s="36">
        <f>(Reference!L$12*List!$H917)+Reference!L$13</f>
        <v>3230.6882999471054</v>
      </c>
      <c r="T917" s="36">
        <f>(Reference!M$12*List!$H917)+Reference!M$13</f>
        <v>3859.5233348326528</v>
      </c>
      <c r="U917" s="36">
        <f>(Reference!N$12*List!$H917)+Reference!N$13</f>
        <v>15569.436495431815</v>
      </c>
      <c r="V917" s="12">
        <f>(Reference!O$12*List!$H917)+Reference!O$13</f>
        <v>578.76011156322966</v>
      </c>
      <c r="W917" s="12">
        <f>(Reference!P$12*List!$H917)+Reference!P$13</f>
        <v>815.52561174818732</v>
      </c>
      <c r="X917" s="12">
        <f>(Reference!Q$12*List!$H917)+Reference!Q$13</f>
        <v>407.76280587409366</v>
      </c>
      <c r="Y917" s="53"/>
      <c r="Z917" s="1" t="str">
        <f t="shared" si="29"/>
        <v>STATEWIDE, Iowa</v>
      </c>
      <c r="AA917" s="38" t="s">
        <v>7541</v>
      </c>
      <c r="AB917" s="40" t="s">
        <v>277</v>
      </c>
      <c r="AC917" s="43" t="s">
        <v>28</v>
      </c>
      <c r="AD917" s="61">
        <v>0.98540000000000005</v>
      </c>
      <c r="AE917" s="56" t="str">
        <f t="shared" si="28"/>
        <v/>
      </c>
      <c r="AF917" s="60">
        <v>17150</v>
      </c>
      <c r="AI917" s="60">
        <v>0.78010000000000002</v>
      </c>
    </row>
    <row r="918" spans="1:35" x14ac:dyDescent="0.35">
      <c r="A918" s="46" t="s">
        <v>1659</v>
      </c>
      <c r="B918" s="46" t="s">
        <v>5115</v>
      </c>
      <c r="C918" s="27">
        <v>99917</v>
      </c>
      <c r="D918" s="48" t="s">
        <v>9425</v>
      </c>
      <c r="E918" s="39" t="s">
        <v>8015</v>
      </c>
      <c r="F918" s="44" t="s">
        <v>29</v>
      </c>
      <c r="G918" s="18" t="s">
        <v>4188</v>
      </c>
      <c r="H918" s="29">
        <v>0.78010000000000002</v>
      </c>
      <c r="I918" s="36">
        <f>(Reference!B$12*List!$H918)+Reference!B$13</f>
        <v>842.78583238150236</v>
      </c>
      <c r="J918" s="36">
        <f>(Reference!C$12*List!$H918)+Reference!C$13</f>
        <v>1257.7327183313964</v>
      </c>
      <c r="K918" s="36">
        <f>(Reference!D$12*List!$H918)+Reference!D$13</f>
        <v>1505.6569583643522</v>
      </c>
      <c r="L918" s="36">
        <f>(Reference!E$12*List!$H918)+Reference!E$13</f>
        <v>1862.145918243318</v>
      </c>
      <c r="M918" s="36">
        <f>(Reference!F$12*List!$H918)+Reference!F$13</f>
        <v>1939.9158377483923</v>
      </c>
      <c r="N918" s="36">
        <f>(Reference!G$12*List!$H918)+Reference!G$13</f>
        <v>2196.7131558456854</v>
      </c>
      <c r="O918" s="36">
        <f>(Reference!H$12*List!$H918)+Reference!H$13</f>
        <v>2280.2244788041548</v>
      </c>
      <c r="P918" s="36">
        <f>(Reference!I$12*List!$H918)+Reference!I$13</f>
        <v>2369.9991509845099</v>
      </c>
      <c r="Q918" s="36">
        <f>(Reference!J$12*List!$H918)+Reference!J$13</f>
        <v>2743.7123212236593</v>
      </c>
      <c r="R918" s="36">
        <f>(Reference!K$12*List!$H918)+Reference!K$13</f>
        <v>2830.8772645615622</v>
      </c>
      <c r="S918" s="36">
        <f>(Reference!L$12*List!$H918)+Reference!L$13</f>
        <v>3054.2700534754672</v>
      </c>
      <c r="T918" s="36">
        <f>(Reference!M$12*List!$H918)+Reference!M$13</f>
        <v>3648.7662837860707</v>
      </c>
      <c r="U918" s="36">
        <f>(Reference!N$12*List!$H918)+Reference!N$13</f>
        <v>14719.236033468158</v>
      </c>
      <c r="V918" s="12">
        <f>(Reference!O$12*List!$H918)+Reference!O$13</f>
        <v>547.15574910852104</v>
      </c>
      <c r="W918" s="12">
        <f>(Reference!P$12*List!$H918)+Reference!P$13</f>
        <v>770.99219192564328</v>
      </c>
      <c r="X918" s="12">
        <f>(Reference!Q$12*List!$H918)+Reference!Q$13</f>
        <v>385.49609596282164</v>
      </c>
      <c r="Y918" s="53"/>
      <c r="Z918" s="1" t="str">
        <f t="shared" si="29"/>
        <v>ALLEN, Kansas</v>
      </c>
      <c r="AA918" s="39" t="s">
        <v>8015</v>
      </c>
      <c r="AB918" s="40" t="s">
        <v>277</v>
      </c>
      <c r="AC918" s="44" t="s">
        <v>29</v>
      </c>
      <c r="AD918" s="62">
        <v>0.84330000000000005</v>
      </c>
      <c r="AE918" s="56" t="str">
        <f t="shared" si="28"/>
        <v/>
      </c>
      <c r="AF918" s="60">
        <v>17160</v>
      </c>
      <c r="AI918" s="60">
        <v>0.78010000000000002</v>
      </c>
    </row>
    <row r="919" spans="1:35" x14ac:dyDescent="0.35">
      <c r="A919" s="46" t="s">
        <v>1660</v>
      </c>
      <c r="B919" s="46" t="s">
        <v>5116</v>
      </c>
      <c r="C919" s="27">
        <v>99917</v>
      </c>
      <c r="D919" s="48" t="s">
        <v>9425</v>
      </c>
      <c r="E919" s="39" t="s">
        <v>8101</v>
      </c>
      <c r="F919" s="44" t="s">
        <v>29</v>
      </c>
      <c r="G919" s="18" t="s">
        <v>4188</v>
      </c>
      <c r="H919" s="29">
        <v>0.78010000000000002</v>
      </c>
      <c r="I919" s="36">
        <f>(Reference!B$12*List!$H919)+Reference!B$13</f>
        <v>842.78583238150236</v>
      </c>
      <c r="J919" s="36">
        <f>(Reference!C$12*List!$H919)+Reference!C$13</f>
        <v>1257.7327183313964</v>
      </c>
      <c r="K919" s="36">
        <f>(Reference!D$12*List!$H919)+Reference!D$13</f>
        <v>1505.6569583643522</v>
      </c>
      <c r="L919" s="36">
        <f>(Reference!E$12*List!$H919)+Reference!E$13</f>
        <v>1862.145918243318</v>
      </c>
      <c r="M919" s="36">
        <f>(Reference!F$12*List!$H919)+Reference!F$13</f>
        <v>1939.9158377483923</v>
      </c>
      <c r="N919" s="36">
        <f>(Reference!G$12*List!$H919)+Reference!G$13</f>
        <v>2196.7131558456854</v>
      </c>
      <c r="O919" s="36">
        <f>(Reference!H$12*List!$H919)+Reference!H$13</f>
        <v>2280.2244788041548</v>
      </c>
      <c r="P919" s="36">
        <f>(Reference!I$12*List!$H919)+Reference!I$13</f>
        <v>2369.9991509845099</v>
      </c>
      <c r="Q919" s="36">
        <f>(Reference!J$12*List!$H919)+Reference!J$13</f>
        <v>2743.7123212236593</v>
      </c>
      <c r="R919" s="36">
        <f>(Reference!K$12*List!$H919)+Reference!K$13</f>
        <v>2830.8772645615622</v>
      </c>
      <c r="S919" s="36">
        <f>(Reference!L$12*List!$H919)+Reference!L$13</f>
        <v>3054.2700534754672</v>
      </c>
      <c r="T919" s="36">
        <f>(Reference!M$12*List!$H919)+Reference!M$13</f>
        <v>3648.7662837860707</v>
      </c>
      <c r="U919" s="36">
        <f>(Reference!N$12*List!$H919)+Reference!N$13</f>
        <v>14719.236033468158</v>
      </c>
      <c r="V919" s="12">
        <f>(Reference!O$12*List!$H919)+Reference!O$13</f>
        <v>547.15574910852104</v>
      </c>
      <c r="W919" s="12">
        <f>(Reference!P$12*List!$H919)+Reference!P$13</f>
        <v>770.99219192564328</v>
      </c>
      <c r="X919" s="12">
        <f>(Reference!Q$12*List!$H919)+Reference!Q$13</f>
        <v>385.49609596282164</v>
      </c>
      <c r="Y919" s="53"/>
      <c r="Z919" s="1" t="str">
        <f t="shared" si="29"/>
        <v>ANDERSON, Kansas</v>
      </c>
      <c r="AA919" s="39" t="s">
        <v>8101</v>
      </c>
      <c r="AB919" s="40" t="s">
        <v>277</v>
      </c>
      <c r="AC919" s="44" t="s">
        <v>29</v>
      </c>
      <c r="AD919" s="62">
        <v>0.84330000000000005</v>
      </c>
      <c r="AE919" s="56" t="str">
        <f t="shared" si="28"/>
        <v/>
      </c>
      <c r="AF919" s="60">
        <v>17170</v>
      </c>
      <c r="AI919" s="60">
        <v>0.78010000000000002</v>
      </c>
    </row>
    <row r="920" spans="1:35" x14ac:dyDescent="0.35">
      <c r="A920" s="46" t="s">
        <v>1661</v>
      </c>
      <c r="B920" s="46" t="s">
        <v>5117</v>
      </c>
      <c r="C920" s="27">
        <v>99917</v>
      </c>
      <c r="D920" s="48" t="s">
        <v>9425</v>
      </c>
      <c r="E920" s="39" t="s">
        <v>8102</v>
      </c>
      <c r="F920" s="44" t="s">
        <v>29</v>
      </c>
      <c r="G920" s="18" t="s">
        <v>4188</v>
      </c>
      <c r="H920" s="29">
        <v>0.78010000000000002</v>
      </c>
      <c r="I920" s="36">
        <f>(Reference!B$12*List!$H920)+Reference!B$13</f>
        <v>842.78583238150236</v>
      </c>
      <c r="J920" s="36">
        <f>(Reference!C$12*List!$H920)+Reference!C$13</f>
        <v>1257.7327183313964</v>
      </c>
      <c r="K920" s="36">
        <f>(Reference!D$12*List!$H920)+Reference!D$13</f>
        <v>1505.6569583643522</v>
      </c>
      <c r="L920" s="36">
        <f>(Reference!E$12*List!$H920)+Reference!E$13</f>
        <v>1862.145918243318</v>
      </c>
      <c r="M920" s="36">
        <f>(Reference!F$12*List!$H920)+Reference!F$13</f>
        <v>1939.9158377483923</v>
      </c>
      <c r="N920" s="36">
        <f>(Reference!G$12*List!$H920)+Reference!G$13</f>
        <v>2196.7131558456854</v>
      </c>
      <c r="O920" s="36">
        <f>(Reference!H$12*List!$H920)+Reference!H$13</f>
        <v>2280.2244788041548</v>
      </c>
      <c r="P920" s="36">
        <f>(Reference!I$12*List!$H920)+Reference!I$13</f>
        <v>2369.9991509845099</v>
      </c>
      <c r="Q920" s="36">
        <f>(Reference!J$12*List!$H920)+Reference!J$13</f>
        <v>2743.7123212236593</v>
      </c>
      <c r="R920" s="36">
        <f>(Reference!K$12*List!$H920)+Reference!K$13</f>
        <v>2830.8772645615622</v>
      </c>
      <c r="S920" s="36">
        <f>(Reference!L$12*List!$H920)+Reference!L$13</f>
        <v>3054.2700534754672</v>
      </c>
      <c r="T920" s="36">
        <f>(Reference!M$12*List!$H920)+Reference!M$13</f>
        <v>3648.7662837860707</v>
      </c>
      <c r="U920" s="36">
        <f>(Reference!N$12*List!$H920)+Reference!N$13</f>
        <v>14719.236033468158</v>
      </c>
      <c r="V920" s="12">
        <f>(Reference!O$12*List!$H920)+Reference!O$13</f>
        <v>547.15574910852104</v>
      </c>
      <c r="W920" s="12">
        <f>(Reference!P$12*List!$H920)+Reference!P$13</f>
        <v>770.99219192564328</v>
      </c>
      <c r="X920" s="12">
        <f>(Reference!Q$12*List!$H920)+Reference!Q$13</f>
        <v>385.49609596282164</v>
      </c>
      <c r="Y920" s="53"/>
      <c r="Z920" s="1" t="str">
        <f t="shared" si="29"/>
        <v>ATCHISON, Kansas</v>
      </c>
      <c r="AA920" s="39" t="s">
        <v>8102</v>
      </c>
      <c r="AB920" s="40" t="s">
        <v>277</v>
      </c>
      <c r="AC920" s="44" t="s">
        <v>29</v>
      </c>
      <c r="AD920" s="62">
        <v>0.84330000000000005</v>
      </c>
      <c r="AE920" s="56" t="str">
        <f t="shared" si="28"/>
        <v/>
      </c>
      <c r="AF920" s="60">
        <v>17180</v>
      </c>
      <c r="AI920" s="60">
        <v>0.78010000000000002</v>
      </c>
    </row>
    <row r="921" spans="1:35" x14ac:dyDescent="0.35">
      <c r="A921" s="46" t="s">
        <v>1662</v>
      </c>
      <c r="B921" s="46" t="s">
        <v>5118</v>
      </c>
      <c r="C921" s="27">
        <v>99917</v>
      </c>
      <c r="D921" s="48" t="s">
        <v>9425</v>
      </c>
      <c r="E921" s="39" t="s">
        <v>8103</v>
      </c>
      <c r="F921" s="44" t="s">
        <v>29</v>
      </c>
      <c r="G921" s="18" t="s">
        <v>4188</v>
      </c>
      <c r="H921" s="29">
        <v>0.78010000000000002</v>
      </c>
      <c r="I921" s="36">
        <f>(Reference!B$12*List!$H921)+Reference!B$13</f>
        <v>842.78583238150236</v>
      </c>
      <c r="J921" s="36">
        <f>(Reference!C$12*List!$H921)+Reference!C$13</f>
        <v>1257.7327183313964</v>
      </c>
      <c r="K921" s="36">
        <f>(Reference!D$12*List!$H921)+Reference!D$13</f>
        <v>1505.6569583643522</v>
      </c>
      <c r="L921" s="36">
        <f>(Reference!E$12*List!$H921)+Reference!E$13</f>
        <v>1862.145918243318</v>
      </c>
      <c r="M921" s="36">
        <f>(Reference!F$12*List!$H921)+Reference!F$13</f>
        <v>1939.9158377483923</v>
      </c>
      <c r="N921" s="36">
        <f>(Reference!G$12*List!$H921)+Reference!G$13</f>
        <v>2196.7131558456854</v>
      </c>
      <c r="O921" s="36">
        <f>(Reference!H$12*List!$H921)+Reference!H$13</f>
        <v>2280.2244788041548</v>
      </c>
      <c r="P921" s="36">
        <f>(Reference!I$12*List!$H921)+Reference!I$13</f>
        <v>2369.9991509845099</v>
      </c>
      <c r="Q921" s="36">
        <f>(Reference!J$12*List!$H921)+Reference!J$13</f>
        <v>2743.7123212236593</v>
      </c>
      <c r="R921" s="36">
        <f>(Reference!K$12*List!$H921)+Reference!K$13</f>
        <v>2830.8772645615622</v>
      </c>
      <c r="S921" s="36">
        <f>(Reference!L$12*List!$H921)+Reference!L$13</f>
        <v>3054.2700534754672</v>
      </c>
      <c r="T921" s="36">
        <f>(Reference!M$12*List!$H921)+Reference!M$13</f>
        <v>3648.7662837860707</v>
      </c>
      <c r="U921" s="36">
        <f>(Reference!N$12*List!$H921)+Reference!N$13</f>
        <v>14719.236033468158</v>
      </c>
      <c r="V921" s="12">
        <f>(Reference!O$12*List!$H921)+Reference!O$13</f>
        <v>547.15574910852104</v>
      </c>
      <c r="W921" s="12">
        <f>(Reference!P$12*List!$H921)+Reference!P$13</f>
        <v>770.99219192564328</v>
      </c>
      <c r="X921" s="12">
        <f>(Reference!Q$12*List!$H921)+Reference!Q$13</f>
        <v>385.49609596282164</v>
      </c>
      <c r="Y921" s="53"/>
      <c r="Z921" s="1" t="str">
        <f t="shared" si="29"/>
        <v>BARBER, Kansas</v>
      </c>
      <c r="AA921" s="39" t="s">
        <v>8103</v>
      </c>
      <c r="AB921" s="40" t="s">
        <v>277</v>
      </c>
      <c r="AC921" s="44" t="s">
        <v>29</v>
      </c>
      <c r="AD921" s="62">
        <v>0.84330000000000005</v>
      </c>
      <c r="AE921" s="56" t="str">
        <f t="shared" si="28"/>
        <v/>
      </c>
      <c r="AF921" s="60">
        <v>17190</v>
      </c>
      <c r="AI921" s="60">
        <v>0.78010000000000002</v>
      </c>
    </row>
    <row r="922" spans="1:35" x14ac:dyDescent="0.35">
      <c r="A922" s="46" t="s">
        <v>1663</v>
      </c>
      <c r="B922" s="46" t="s">
        <v>5119</v>
      </c>
      <c r="C922" s="27">
        <v>99917</v>
      </c>
      <c r="D922" s="48" t="s">
        <v>9425</v>
      </c>
      <c r="E922" s="39" t="s">
        <v>8104</v>
      </c>
      <c r="F922" s="44" t="s">
        <v>29</v>
      </c>
      <c r="G922" s="18" t="s">
        <v>4188</v>
      </c>
      <c r="H922" s="11">
        <v>0.78010000000000002</v>
      </c>
      <c r="I922" s="36">
        <f>(Reference!B$12*List!$H922)+Reference!B$13</f>
        <v>842.78583238150236</v>
      </c>
      <c r="J922" s="36">
        <f>(Reference!C$12*List!$H922)+Reference!C$13</f>
        <v>1257.7327183313964</v>
      </c>
      <c r="K922" s="36">
        <f>(Reference!D$12*List!$H922)+Reference!D$13</f>
        <v>1505.6569583643522</v>
      </c>
      <c r="L922" s="36">
        <f>(Reference!E$12*List!$H922)+Reference!E$13</f>
        <v>1862.145918243318</v>
      </c>
      <c r="M922" s="36">
        <f>(Reference!F$12*List!$H922)+Reference!F$13</f>
        <v>1939.9158377483923</v>
      </c>
      <c r="N922" s="36">
        <f>(Reference!G$12*List!$H922)+Reference!G$13</f>
        <v>2196.7131558456854</v>
      </c>
      <c r="O922" s="36">
        <f>(Reference!H$12*List!$H922)+Reference!H$13</f>
        <v>2280.2244788041548</v>
      </c>
      <c r="P922" s="36">
        <f>(Reference!I$12*List!$H922)+Reference!I$13</f>
        <v>2369.9991509845099</v>
      </c>
      <c r="Q922" s="36">
        <f>(Reference!J$12*List!$H922)+Reference!J$13</f>
        <v>2743.7123212236593</v>
      </c>
      <c r="R922" s="36">
        <f>(Reference!K$12*List!$H922)+Reference!K$13</f>
        <v>2830.8772645615622</v>
      </c>
      <c r="S922" s="36">
        <f>(Reference!L$12*List!$H922)+Reference!L$13</f>
        <v>3054.2700534754672</v>
      </c>
      <c r="T922" s="36">
        <f>(Reference!M$12*List!$H922)+Reference!M$13</f>
        <v>3648.7662837860707</v>
      </c>
      <c r="U922" s="36">
        <f>(Reference!N$12*List!$H922)+Reference!N$13</f>
        <v>14719.236033468158</v>
      </c>
      <c r="V922" s="12">
        <f>(Reference!O$12*List!$H922)+Reference!O$13</f>
        <v>547.15574910852104</v>
      </c>
      <c r="W922" s="12">
        <f>(Reference!P$12*List!$H922)+Reference!P$13</f>
        <v>770.99219192564328</v>
      </c>
      <c r="X922" s="12">
        <f>(Reference!Q$12*List!$H922)+Reference!Q$13</f>
        <v>385.49609596282164</v>
      </c>
      <c r="Y922" s="53"/>
      <c r="Z922" s="1" t="str">
        <f t="shared" si="29"/>
        <v>BARTON, Kansas</v>
      </c>
      <c r="AA922" s="38" t="s">
        <v>8104</v>
      </c>
      <c r="AB922" s="40" t="s">
        <v>277</v>
      </c>
      <c r="AC922" s="43" t="s">
        <v>29</v>
      </c>
      <c r="AD922" s="61">
        <v>0.84699999999999998</v>
      </c>
      <c r="AE922" s="56" t="str">
        <f t="shared" si="28"/>
        <v/>
      </c>
      <c r="AF922" s="60">
        <v>17200</v>
      </c>
      <c r="AI922" s="60">
        <v>0.78010000000000002</v>
      </c>
    </row>
    <row r="923" spans="1:35" x14ac:dyDescent="0.35">
      <c r="A923" s="46" t="s">
        <v>1664</v>
      </c>
      <c r="B923" s="46" t="s">
        <v>5120</v>
      </c>
      <c r="C923" s="27">
        <v>99917</v>
      </c>
      <c r="D923" s="48" t="s">
        <v>9425</v>
      </c>
      <c r="E923" s="39" t="s">
        <v>8105</v>
      </c>
      <c r="F923" s="44" t="s">
        <v>29</v>
      </c>
      <c r="G923" s="18" t="s">
        <v>4188</v>
      </c>
      <c r="H923" s="29">
        <v>0.78010000000000002</v>
      </c>
      <c r="I923" s="36">
        <f>(Reference!B$12*List!$H923)+Reference!B$13</f>
        <v>842.78583238150236</v>
      </c>
      <c r="J923" s="36">
        <f>(Reference!C$12*List!$H923)+Reference!C$13</f>
        <v>1257.7327183313964</v>
      </c>
      <c r="K923" s="36">
        <f>(Reference!D$12*List!$H923)+Reference!D$13</f>
        <v>1505.6569583643522</v>
      </c>
      <c r="L923" s="36">
        <f>(Reference!E$12*List!$H923)+Reference!E$13</f>
        <v>1862.145918243318</v>
      </c>
      <c r="M923" s="36">
        <f>(Reference!F$12*List!$H923)+Reference!F$13</f>
        <v>1939.9158377483923</v>
      </c>
      <c r="N923" s="36">
        <f>(Reference!G$12*List!$H923)+Reference!G$13</f>
        <v>2196.7131558456854</v>
      </c>
      <c r="O923" s="36">
        <f>(Reference!H$12*List!$H923)+Reference!H$13</f>
        <v>2280.2244788041548</v>
      </c>
      <c r="P923" s="36">
        <f>(Reference!I$12*List!$H923)+Reference!I$13</f>
        <v>2369.9991509845099</v>
      </c>
      <c r="Q923" s="36">
        <f>(Reference!J$12*List!$H923)+Reference!J$13</f>
        <v>2743.7123212236593</v>
      </c>
      <c r="R923" s="36">
        <f>(Reference!K$12*List!$H923)+Reference!K$13</f>
        <v>2830.8772645615622</v>
      </c>
      <c r="S923" s="36">
        <f>(Reference!L$12*List!$H923)+Reference!L$13</f>
        <v>3054.2700534754672</v>
      </c>
      <c r="T923" s="36">
        <f>(Reference!M$12*List!$H923)+Reference!M$13</f>
        <v>3648.7662837860707</v>
      </c>
      <c r="U923" s="36">
        <f>(Reference!N$12*List!$H923)+Reference!N$13</f>
        <v>14719.236033468158</v>
      </c>
      <c r="V923" s="12">
        <f>(Reference!O$12*List!$H923)+Reference!O$13</f>
        <v>547.15574910852104</v>
      </c>
      <c r="W923" s="12">
        <f>(Reference!P$12*List!$H923)+Reference!P$13</f>
        <v>770.99219192564328</v>
      </c>
      <c r="X923" s="12">
        <f>(Reference!Q$12*List!$H923)+Reference!Q$13</f>
        <v>385.49609596282164</v>
      </c>
      <c r="Y923" s="53"/>
      <c r="Z923" s="1" t="str">
        <f t="shared" si="29"/>
        <v>BOURBON, Kansas</v>
      </c>
      <c r="AA923" s="39" t="s">
        <v>8105</v>
      </c>
      <c r="AB923" s="40" t="s">
        <v>277</v>
      </c>
      <c r="AC923" s="44" t="s">
        <v>29</v>
      </c>
      <c r="AD923" s="62">
        <v>0.84330000000000005</v>
      </c>
      <c r="AE923" s="56" t="str">
        <f t="shared" si="28"/>
        <v/>
      </c>
      <c r="AF923" s="60">
        <v>17210</v>
      </c>
      <c r="AI923" s="60">
        <v>0.9506</v>
      </c>
    </row>
    <row r="924" spans="1:35" x14ac:dyDescent="0.35">
      <c r="A924" s="46" t="s">
        <v>1665</v>
      </c>
      <c r="B924" s="46" t="s">
        <v>5121</v>
      </c>
      <c r="C924" s="13">
        <v>99917</v>
      </c>
      <c r="D924" s="48" t="s">
        <v>9425</v>
      </c>
      <c r="E924" s="38" t="s">
        <v>7963</v>
      </c>
      <c r="F924" s="44" t="s">
        <v>29</v>
      </c>
      <c r="G924" s="18" t="s">
        <v>4188</v>
      </c>
      <c r="H924" s="29">
        <v>0.78010000000000002</v>
      </c>
      <c r="I924" s="36">
        <f>(Reference!B$12*List!$H924)+Reference!B$13</f>
        <v>842.78583238150236</v>
      </c>
      <c r="J924" s="36">
        <f>(Reference!C$12*List!$H924)+Reference!C$13</f>
        <v>1257.7327183313964</v>
      </c>
      <c r="K924" s="36">
        <f>(Reference!D$12*List!$H924)+Reference!D$13</f>
        <v>1505.6569583643522</v>
      </c>
      <c r="L924" s="36">
        <f>(Reference!E$12*List!$H924)+Reference!E$13</f>
        <v>1862.145918243318</v>
      </c>
      <c r="M924" s="36">
        <f>(Reference!F$12*List!$H924)+Reference!F$13</f>
        <v>1939.9158377483923</v>
      </c>
      <c r="N924" s="36">
        <f>(Reference!G$12*List!$H924)+Reference!G$13</f>
        <v>2196.7131558456854</v>
      </c>
      <c r="O924" s="36">
        <f>(Reference!H$12*List!$H924)+Reference!H$13</f>
        <v>2280.2244788041548</v>
      </c>
      <c r="P924" s="36">
        <f>(Reference!I$12*List!$H924)+Reference!I$13</f>
        <v>2369.9991509845099</v>
      </c>
      <c r="Q924" s="36">
        <f>(Reference!J$12*List!$H924)+Reference!J$13</f>
        <v>2743.7123212236593</v>
      </c>
      <c r="R924" s="36">
        <f>(Reference!K$12*List!$H924)+Reference!K$13</f>
        <v>2830.8772645615622</v>
      </c>
      <c r="S924" s="36">
        <f>(Reference!L$12*List!$H924)+Reference!L$13</f>
        <v>3054.2700534754672</v>
      </c>
      <c r="T924" s="36">
        <f>(Reference!M$12*List!$H924)+Reference!M$13</f>
        <v>3648.7662837860707</v>
      </c>
      <c r="U924" s="36">
        <f>(Reference!N$12*List!$H924)+Reference!N$13</f>
        <v>14719.236033468158</v>
      </c>
      <c r="V924" s="12">
        <f>(Reference!O$12*List!$H924)+Reference!O$13</f>
        <v>547.15574910852104</v>
      </c>
      <c r="W924" s="12">
        <f>(Reference!P$12*List!$H924)+Reference!P$13</f>
        <v>770.99219192564328</v>
      </c>
      <c r="X924" s="12">
        <f>(Reference!Q$12*List!$H924)+Reference!Q$13</f>
        <v>385.49609596282164</v>
      </c>
      <c r="Y924" s="53"/>
      <c r="Z924" s="1" t="str">
        <f t="shared" si="29"/>
        <v>BROWN, Kansas</v>
      </c>
      <c r="AA924" s="39" t="s">
        <v>7963</v>
      </c>
      <c r="AB924" s="40" t="s">
        <v>277</v>
      </c>
      <c r="AC924" s="44" t="s">
        <v>29</v>
      </c>
      <c r="AD924" s="62">
        <v>0.84330000000000005</v>
      </c>
      <c r="AE924" s="56" t="str">
        <f t="shared" si="28"/>
        <v/>
      </c>
      <c r="AF924" s="60">
        <v>17220</v>
      </c>
      <c r="AI924" s="60">
        <v>0.8659</v>
      </c>
    </row>
    <row r="925" spans="1:35" x14ac:dyDescent="0.35">
      <c r="A925" s="46" t="s">
        <v>1666</v>
      </c>
      <c r="B925" s="46" t="s">
        <v>5122</v>
      </c>
      <c r="C925" s="13" t="s">
        <v>4067</v>
      </c>
      <c r="D925" s="48" t="s">
        <v>746</v>
      </c>
      <c r="E925" s="38" t="s">
        <v>7480</v>
      </c>
      <c r="F925" s="43" t="s">
        <v>29</v>
      </c>
      <c r="G925" s="18" t="s">
        <v>4187</v>
      </c>
      <c r="H925" s="29">
        <v>0.85299999999999998</v>
      </c>
      <c r="I925" s="36">
        <f>(Reference!B$12*List!$H925)+Reference!B$13</f>
        <v>898.93764024605218</v>
      </c>
      <c r="J925" s="36">
        <f>(Reference!C$12*List!$H925)+Reference!C$13</f>
        <v>1341.5309541716179</v>
      </c>
      <c r="K925" s="36">
        <f>(Reference!D$12*List!$H925)+Reference!D$13</f>
        <v>1605.9735002277737</v>
      </c>
      <c r="L925" s="36">
        <f>(Reference!E$12*List!$H925)+Reference!E$13</f>
        <v>1986.2140453990462</v>
      </c>
      <c r="M925" s="36">
        <f>(Reference!F$12*List!$H925)+Reference!F$13</f>
        <v>2069.1654966882402</v>
      </c>
      <c r="N925" s="36">
        <f>(Reference!G$12*List!$H925)+Reference!G$13</f>
        <v>2343.0723022874581</v>
      </c>
      <c r="O925" s="36">
        <f>(Reference!H$12*List!$H925)+Reference!H$13</f>
        <v>2432.1476862221634</v>
      </c>
      <c r="P925" s="36">
        <f>(Reference!I$12*List!$H925)+Reference!I$13</f>
        <v>2527.9037239519721</v>
      </c>
      <c r="Q925" s="36">
        <f>(Reference!J$12*List!$H925)+Reference!J$13</f>
        <v>2926.5160670597766</v>
      </c>
      <c r="R925" s="36">
        <f>(Reference!K$12*List!$H925)+Reference!K$13</f>
        <v>3019.4884990416258</v>
      </c>
      <c r="S925" s="36">
        <f>(Reference!L$12*List!$H925)+Reference!L$13</f>
        <v>3257.7651510669612</v>
      </c>
      <c r="T925" s="36">
        <f>(Reference!M$12*List!$H925)+Reference!M$13</f>
        <v>3891.8705404521434</v>
      </c>
      <c r="U925" s="36">
        <f>(Reference!N$12*List!$H925)+Reference!N$13</f>
        <v>15699.926123296489</v>
      </c>
      <c r="V925" s="12">
        <f>(Reference!O$12*List!$H925)+Reference!O$13</f>
        <v>583.61078111719598</v>
      </c>
      <c r="W925" s="12">
        <f>(Reference!P$12*List!$H925)+Reference!P$13</f>
        <v>822.36064611968538</v>
      </c>
      <c r="X925" s="12">
        <f>(Reference!Q$12*List!$H925)+Reference!Q$13</f>
        <v>411.18032305984269</v>
      </c>
      <c r="Y925" s="53"/>
      <c r="Z925" s="1" t="str">
        <f t="shared" si="29"/>
        <v>BUTLER, Kansas</v>
      </c>
      <c r="AA925" s="39" t="s">
        <v>7480</v>
      </c>
      <c r="AB925" s="40" t="s">
        <v>277</v>
      </c>
      <c r="AC925" s="44" t="s">
        <v>29</v>
      </c>
      <c r="AD925" s="62">
        <v>0.78010000000000002</v>
      </c>
      <c r="AE925" s="56" t="str">
        <f t="shared" si="28"/>
        <v/>
      </c>
      <c r="AF925" s="60">
        <v>17230</v>
      </c>
      <c r="AI925" s="60">
        <v>0.78010000000000002</v>
      </c>
    </row>
    <row r="926" spans="1:35" x14ac:dyDescent="0.35">
      <c r="A926" s="46" t="s">
        <v>1667</v>
      </c>
      <c r="B926" s="46" t="s">
        <v>5123</v>
      </c>
      <c r="C926" s="27">
        <v>99917</v>
      </c>
      <c r="D926" s="48" t="s">
        <v>9425</v>
      </c>
      <c r="E926" s="39" t="s">
        <v>8106</v>
      </c>
      <c r="F926" s="44" t="s">
        <v>29</v>
      </c>
      <c r="G926" s="18" t="s">
        <v>4188</v>
      </c>
      <c r="H926" s="29">
        <v>0.78010000000000002</v>
      </c>
      <c r="I926" s="36">
        <f>(Reference!B$12*List!$H926)+Reference!B$13</f>
        <v>842.78583238150236</v>
      </c>
      <c r="J926" s="36">
        <f>(Reference!C$12*List!$H926)+Reference!C$13</f>
        <v>1257.7327183313964</v>
      </c>
      <c r="K926" s="36">
        <f>(Reference!D$12*List!$H926)+Reference!D$13</f>
        <v>1505.6569583643522</v>
      </c>
      <c r="L926" s="36">
        <f>(Reference!E$12*List!$H926)+Reference!E$13</f>
        <v>1862.145918243318</v>
      </c>
      <c r="M926" s="36">
        <f>(Reference!F$12*List!$H926)+Reference!F$13</f>
        <v>1939.9158377483923</v>
      </c>
      <c r="N926" s="36">
        <f>(Reference!G$12*List!$H926)+Reference!G$13</f>
        <v>2196.7131558456854</v>
      </c>
      <c r="O926" s="36">
        <f>(Reference!H$12*List!$H926)+Reference!H$13</f>
        <v>2280.2244788041548</v>
      </c>
      <c r="P926" s="36">
        <f>(Reference!I$12*List!$H926)+Reference!I$13</f>
        <v>2369.9991509845099</v>
      </c>
      <c r="Q926" s="36">
        <f>(Reference!J$12*List!$H926)+Reference!J$13</f>
        <v>2743.7123212236593</v>
      </c>
      <c r="R926" s="36">
        <f>(Reference!K$12*List!$H926)+Reference!K$13</f>
        <v>2830.8772645615622</v>
      </c>
      <c r="S926" s="36">
        <f>(Reference!L$12*List!$H926)+Reference!L$13</f>
        <v>3054.2700534754672</v>
      </c>
      <c r="T926" s="36">
        <f>(Reference!M$12*List!$H926)+Reference!M$13</f>
        <v>3648.7662837860707</v>
      </c>
      <c r="U926" s="36">
        <f>(Reference!N$12*List!$H926)+Reference!N$13</f>
        <v>14719.236033468158</v>
      </c>
      <c r="V926" s="12">
        <f>(Reference!O$12*List!$H926)+Reference!O$13</f>
        <v>547.15574910852104</v>
      </c>
      <c r="W926" s="12">
        <f>(Reference!P$12*List!$H926)+Reference!P$13</f>
        <v>770.99219192564328</v>
      </c>
      <c r="X926" s="12">
        <f>(Reference!Q$12*List!$H926)+Reference!Q$13</f>
        <v>385.49609596282164</v>
      </c>
      <c r="Y926" s="53"/>
      <c r="Z926" s="1" t="str">
        <f t="shared" si="29"/>
        <v>CHASE, Kansas</v>
      </c>
      <c r="AA926" s="39" t="s">
        <v>8106</v>
      </c>
      <c r="AB926" s="40" t="s">
        <v>277</v>
      </c>
      <c r="AC926" s="44" t="s">
        <v>29</v>
      </c>
      <c r="AD926" s="62">
        <v>0.78010000000000002</v>
      </c>
      <c r="AE926" s="56" t="str">
        <f t="shared" si="28"/>
        <v/>
      </c>
      <c r="AF926" s="60">
        <v>17240</v>
      </c>
      <c r="AI926" s="60">
        <v>0.78010000000000002</v>
      </c>
    </row>
    <row r="927" spans="1:35" x14ac:dyDescent="0.35">
      <c r="A927" s="46" t="s">
        <v>1668</v>
      </c>
      <c r="B927" s="46" t="s">
        <v>5124</v>
      </c>
      <c r="C927" s="27">
        <v>99917</v>
      </c>
      <c r="D927" s="48" t="s">
        <v>9425</v>
      </c>
      <c r="E927" s="39" t="s">
        <v>8107</v>
      </c>
      <c r="F927" s="44" t="s">
        <v>29</v>
      </c>
      <c r="G927" s="18" t="s">
        <v>4188</v>
      </c>
      <c r="H927" s="29">
        <v>0.78010000000000002</v>
      </c>
      <c r="I927" s="36">
        <f>(Reference!B$12*List!$H927)+Reference!B$13</f>
        <v>842.78583238150236</v>
      </c>
      <c r="J927" s="36">
        <f>(Reference!C$12*List!$H927)+Reference!C$13</f>
        <v>1257.7327183313964</v>
      </c>
      <c r="K927" s="36">
        <f>(Reference!D$12*List!$H927)+Reference!D$13</f>
        <v>1505.6569583643522</v>
      </c>
      <c r="L927" s="36">
        <f>(Reference!E$12*List!$H927)+Reference!E$13</f>
        <v>1862.145918243318</v>
      </c>
      <c r="M927" s="36">
        <f>(Reference!F$12*List!$H927)+Reference!F$13</f>
        <v>1939.9158377483923</v>
      </c>
      <c r="N927" s="36">
        <f>(Reference!G$12*List!$H927)+Reference!G$13</f>
        <v>2196.7131558456854</v>
      </c>
      <c r="O927" s="36">
        <f>(Reference!H$12*List!$H927)+Reference!H$13</f>
        <v>2280.2244788041548</v>
      </c>
      <c r="P927" s="36">
        <f>(Reference!I$12*List!$H927)+Reference!I$13</f>
        <v>2369.9991509845099</v>
      </c>
      <c r="Q927" s="36">
        <f>(Reference!J$12*List!$H927)+Reference!J$13</f>
        <v>2743.7123212236593</v>
      </c>
      <c r="R927" s="36">
        <f>(Reference!K$12*List!$H927)+Reference!K$13</f>
        <v>2830.8772645615622</v>
      </c>
      <c r="S927" s="36">
        <f>(Reference!L$12*List!$H927)+Reference!L$13</f>
        <v>3054.2700534754672</v>
      </c>
      <c r="T927" s="36">
        <f>(Reference!M$12*List!$H927)+Reference!M$13</f>
        <v>3648.7662837860707</v>
      </c>
      <c r="U927" s="36">
        <f>(Reference!N$12*List!$H927)+Reference!N$13</f>
        <v>14719.236033468158</v>
      </c>
      <c r="V927" s="12">
        <f>(Reference!O$12*List!$H927)+Reference!O$13</f>
        <v>547.15574910852104</v>
      </c>
      <c r="W927" s="12">
        <f>(Reference!P$12*List!$H927)+Reference!P$13</f>
        <v>770.99219192564328</v>
      </c>
      <c r="X927" s="12">
        <f>(Reference!Q$12*List!$H927)+Reference!Q$13</f>
        <v>385.49609596282164</v>
      </c>
      <c r="Y927" s="53"/>
      <c r="Z927" s="1" t="str">
        <f t="shared" si="29"/>
        <v>CHAUTAUQUA, Kansas</v>
      </c>
      <c r="AA927" s="39" t="s">
        <v>8107</v>
      </c>
      <c r="AB927" s="40" t="s">
        <v>277</v>
      </c>
      <c r="AC927" s="44" t="s">
        <v>29</v>
      </c>
      <c r="AD927" s="62">
        <v>0.78010000000000002</v>
      </c>
      <c r="AE927" s="56" t="str">
        <f t="shared" si="28"/>
        <v/>
      </c>
      <c r="AF927" s="60">
        <v>17250</v>
      </c>
      <c r="AI927" s="60">
        <v>0.78010000000000002</v>
      </c>
    </row>
    <row r="928" spans="1:35" x14ac:dyDescent="0.35">
      <c r="A928" s="46" t="s">
        <v>1669</v>
      </c>
      <c r="B928" s="46" t="s">
        <v>5125</v>
      </c>
      <c r="C928" s="27">
        <v>99917</v>
      </c>
      <c r="D928" s="48" t="s">
        <v>9425</v>
      </c>
      <c r="E928" s="39" t="s">
        <v>7483</v>
      </c>
      <c r="F928" s="44" t="s">
        <v>29</v>
      </c>
      <c r="G928" s="18" t="s">
        <v>4188</v>
      </c>
      <c r="H928" s="29">
        <v>0.78010000000000002</v>
      </c>
      <c r="I928" s="36">
        <f>(Reference!B$12*List!$H928)+Reference!B$13</f>
        <v>842.78583238150236</v>
      </c>
      <c r="J928" s="36">
        <f>(Reference!C$12*List!$H928)+Reference!C$13</f>
        <v>1257.7327183313964</v>
      </c>
      <c r="K928" s="36">
        <f>(Reference!D$12*List!$H928)+Reference!D$13</f>
        <v>1505.6569583643522</v>
      </c>
      <c r="L928" s="36">
        <f>(Reference!E$12*List!$H928)+Reference!E$13</f>
        <v>1862.145918243318</v>
      </c>
      <c r="M928" s="36">
        <f>(Reference!F$12*List!$H928)+Reference!F$13</f>
        <v>1939.9158377483923</v>
      </c>
      <c r="N928" s="36">
        <f>(Reference!G$12*List!$H928)+Reference!G$13</f>
        <v>2196.7131558456854</v>
      </c>
      <c r="O928" s="36">
        <f>(Reference!H$12*List!$H928)+Reference!H$13</f>
        <v>2280.2244788041548</v>
      </c>
      <c r="P928" s="36">
        <f>(Reference!I$12*List!$H928)+Reference!I$13</f>
        <v>2369.9991509845099</v>
      </c>
      <c r="Q928" s="36">
        <f>(Reference!J$12*List!$H928)+Reference!J$13</f>
        <v>2743.7123212236593</v>
      </c>
      <c r="R928" s="36">
        <f>(Reference!K$12*List!$H928)+Reference!K$13</f>
        <v>2830.8772645615622</v>
      </c>
      <c r="S928" s="36">
        <f>(Reference!L$12*List!$H928)+Reference!L$13</f>
        <v>3054.2700534754672</v>
      </c>
      <c r="T928" s="36">
        <f>(Reference!M$12*List!$H928)+Reference!M$13</f>
        <v>3648.7662837860707</v>
      </c>
      <c r="U928" s="36">
        <f>(Reference!N$12*List!$H928)+Reference!N$13</f>
        <v>14719.236033468158</v>
      </c>
      <c r="V928" s="12">
        <f>(Reference!O$12*List!$H928)+Reference!O$13</f>
        <v>547.15574910852104</v>
      </c>
      <c r="W928" s="12">
        <f>(Reference!P$12*List!$H928)+Reference!P$13</f>
        <v>770.99219192564328</v>
      </c>
      <c r="X928" s="12">
        <f>(Reference!Q$12*List!$H928)+Reference!Q$13</f>
        <v>385.49609596282164</v>
      </c>
      <c r="Y928" s="53"/>
      <c r="Z928" s="1" t="str">
        <f t="shared" si="29"/>
        <v>CHEROKEE, Kansas</v>
      </c>
      <c r="AA928" s="39" t="s">
        <v>7483</v>
      </c>
      <c r="AB928" s="40" t="s">
        <v>277</v>
      </c>
      <c r="AC928" s="44" t="s">
        <v>29</v>
      </c>
      <c r="AD928" s="62">
        <v>0.78010000000000002</v>
      </c>
      <c r="AE928" s="56" t="str">
        <f t="shared" si="28"/>
        <v/>
      </c>
      <c r="AF928" s="60">
        <v>17260</v>
      </c>
      <c r="AI928" s="60">
        <v>0.78010000000000002</v>
      </c>
    </row>
    <row r="929" spans="1:35" x14ac:dyDescent="0.35">
      <c r="A929" s="46" t="s">
        <v>1670</v>
      </c>
      <c r="B929" s="46" t="s">
        <v>5126</v>
      </c>
      <c r="C929" s="27">
        <v>99917</v>
      </c>
      <c r="D929" s="48" t="s">
        <v>9425</v>
      </c>
      <c r="E929" s="39" t="s">
        <v>7708</v>
      </c>
      <c r="F929" s="44" t="s">
        <v>29</v>
      </c>
      <c r="G929" s="18" t="s">
        <v>4188</v>
      </c>
      <c r="H929" s="29">
        <v>0.78010000000000002</v>
      </c>
      <c r="I929" s="36">
        <f>(Reference!B$12*List!$H929)+Reference!B$13</f>
        <v>842.78583238150236</v>
      </c>
      <c r="J929" s="36">
        <f>(Reference!C$12*List!$H929)+Reference!C$13</f>
        <v>1257.7327183313964</v>
      </c>
      <c r="K929" s="36">
        <f>(Reference!D$12*List!$H929)+Reference!D$13</f>
        <v>1505.6569583643522</v>
      </c>
      <c r="L929" s="36">
        <f>(Reference!E$12*List!$H929)+Reference!E$13</f>
        <v>1862.145918243318</v>
      </c>
      <c r="M929" s="36">
        <f>(Reference!F$12*List!$H929)+Reference!F$13</f>
        <v>1939.9158377483923</v>
      </c>
      <c r="N929" s="36">
        <f>(Reference!G$12*List!$H929)+Reference!G$13</f>
        <v>2196.7131558456854</v>
      </c>
      <c r="O929" s="36">
        <f>(Reference!H$12*List!$H929)+Reference!H$13</f>
        <v>2280.2244788041548</v>
      </c>
      <c r="P929" s="36">
        <f>(Reference!I$12*List!$H929)+Reference!I$13</f>
        <v>2369.9991509845099</v>
      </c>
      <c r="Q929" s="36">
        <f>(Reference!J$12*List!$H929)+Reference!J$13</f>
        <v>2743.7123212236593</v>
      </c>
      <c r="R929" s="36">
        <f>(Reference!K$12*List!$H929)+Reference!K$13</f>
        <v>2830.8772645615622</v>
      </c>
      <c r="S929" s="36">
        <f>(Reference!L$12*List!$H929)+Reference!L$13</f>
        <v>3054.2700534754672</v>
      </c>
      <c r="T929" s="36">
        <f>(Reference!M$12*List!$H929)+Reference!M$13</f>
        <v>3648.7662837860707</v>
      </c>
      <c r="U929" s="36">
        <f>(Reference!N$12*List!$H929)+Reference!N$13</f>
        <v>14719.236033468158</v>
      </c>
      <c r="V929" s="12">
        <f>(Reference!O$12*List!$H929)+Reference!O$13</f>
        <v>547.15574910852104</v>
      </c>
      <c r="W929" s="12">
        <f>(Reference!P$12*List!$H929)+Reference!P$13</f>
        <v>770.99219192564328</v>
      </c>
      <c r="X929" s="12">
        <f>(Reference!Q$12*List!$H929)+Reference!Q$13</f>
        <v>385.49609596282164</v>
      </c>
      <c r="Y929" s="53"/>
      <c r="Z929" s="1" t="str">
        <f t="shared" si="29"/>
        <v>CHEYENNE, Kansas</v>
      </c>
      <c r="AA929" s="39" t="s">
        <v>7708</v>
      </c>
      <c r="AB929" s="40" t="s">
        <v>277</v>
      </c>
      <c r="AC929" s="44" t="s">
        <v>29</v>
      </c>
      <c r="AD929" s="62">
        <v>0.78010000000000002</v>
      </c>
      <c r="AE929" s="56" t="str">
        <f t="shared" si="28"/>
        <v/>
      </c>
      <c r="AF929" s="60">
        <v>17270</v>
      </c>
      <c r="AI929" s="60">
        <v>0.78010000000000002</v>
      </c>
    </row>
    <row r="930" spans="1:35" x14ac:dyDescent="0.35">
      <c r="A930" s="46" t="s">
        <v>1671</v>
      </c>
      <c r="B930" s="46" t="s">
        <v>5127</v>
      </c>
      <c r="C930" s="27">
        <v>99917</v>
      </c>
      <c r="D930" s="48" t="s">
        <v>9425</v>
      </c>
      <c r="E930" s="39" t="s">
        <v>7594</v>
      </c>
      <c r="F930" s="44" t="s">
        <v>29</v>
      </c>
      <c r="G930" s="18" t="s">
        <v>4188</v>
      </c>
      <c r="H930" s="29">
        <v>0.78010000000000002</v>
      </c>
      <c r="I930" s="36">
        <f>(Reference!B$12*List!$H930)+Reference!B$13</f>
        <v>842.78583238150236</v>
      </c>
      <c r="J930" s="36">
        <f>(Reference!C$12*List!$H930)+Reference!C$13</f>
        <v>1257.7327183313964</v>
      </c>
      <c r="K930" s="36">
        <f>(Reference!D$12*List!$H930)+Reference!D$13</f>
        <v>1505.6569583643522</v>
      </c>
      <c r="L930" s="36">
        <f>(Reference!E$12*List!$H930)+Reference!E$13</f>
        <v>1862.145918243318</v>
      </c>
      <c r="M930" s="36">
        <f>(Reference!F$12*List!$H930)+Reference!F$13</f>
        <v>1939.9158377483923</v>
      </c>
      <c r="N930" s="36">
        <f>(Reference!G$12*List!$H930)+Reference!G$13</f>
        <v>2196.7131558456854</v>
      </c>
      <c r="O930" s="36">
        <f>(Reference!H$12*List!$H930)+Reference!H$13</f>
        <v>2280.2244788041548</v>
      </c>
      <c r="P930" s="36">
        <f>(Reference!I$12*List!$H930)+Reference!I$13</f>
        <v>2369.9991509845099</v>
      </c>
      <c r="Q930" s="36">
        <f>(Reference!J$12*List!$H930)+Reference!J$13</f>
        <v>2743.7123212236593</v>
      </c>
      <c r="R930" s="36">
        <f>(Reference!K$12*List!$H930)+Reference!K$13</f>
        <v>2830.8772645615622</v>
      </c>
      <c r="S930" s="36">
        <f>(Reference!L$12*List!$H930)+Reference!L$13</f>
        <v>3054.2700534754672</v>
      </c>
      <c r="T930" s="36">
        <f>(Reference!M$12*List!$H930)+Reference!M$13</f>
        <v>3648.7662837860707</v>
      </c>
      <c r="U930" s="36">
        <f>(Reference!N$12*List!$H930)+Reference!N$13</f>
        <v>14719.236033468158</v>
      </c>
      <c r="V930" s="12">
        <f>(Reference!O$12*List!$H930)+Reference!O$13</f>
        <v>547.15574910852104</v>
      </c>
      <c r="W930" s="12">
        <f>(Reference!P$12*List!$H930)+Reference!P$13</f>
        <v>770.99219192564328</v>
      </c>
      <c r="X930" s="12">
        <f>(Reference!Q$12*List!$H930)+Reference!Q$13</f>
        <v>385.49609596282164</v>
      </c>
      <c r="Y930" s="53"/>
      <c r="Z930" s="1" t="str">
        <f t="shared" si="29"/>
        <v>CLARK, Kansas</v>
      </c>
      <c r="AA930" s="39" t="s">
        <v>7594</v>
      </c>
      <c r="AB930" s="40" t="s">
        <v>277</v>
      </c>
      <c r="AC930" s="44" t="s">
        <v>29</v>
      </c>
      <c r="AD930" s="62">
        <v>0.78010000000000002</v>
      </c>
      <c r="AE930" s="56" t="str">
        <f t="shared" si="28"/>
        <v/>
      </c>
      <c r="AF930" s="60">
        <v>17280</v>
      </c>
      <c r="AI930" s="60">
        <v>0.78010000000000002</v>
      </c>
    </row>
    <row r="931" spans="1:35" x14ac:dyDescent="0.35">
      <c r="A931" s="46" t="s">
        <v>1672</v>
      </c>
      <c r="B931" s="46" t="s">
        <v>5128</v>
      </c>
      <c r="C931" s="27">
        <v>99917</v>
      </c>
      <c r="D931" s="48" t="s">
        <v>9425</v>
      </c>
      <c r="E931" s="39" t="s">
        <v>7487</v>
      </c>
      <c r="F931" s="44" t="s">
        <v>29</v>
      </c>
      <c r="G931" s="18" t="s">
        <v>4188</v>
      </c>
      <c r="H931" s="29">
        <v>0.78010000000000002</v>
      </c>
      <c r="I931" s="36">
        <f>(Reference!B$12*List!$H931)+Reference!B$13</f>
        <v>842.78583238150236</v>
      </c>
      <c r="J931" s="36">
        <f>(Reference!C$12*List!$H931)+Reference!C$13</f>
        <v>1257.7327183313964</v>
      </c>
      <c r="K931" s="36">
        <f>(Reference!D$12*List!$H931)+Reference!D$13</f>
        <v>1505.6569583643522</v>
      </c>
      <c r="L931" s="36">
        <f>(Reference!E$12*List!$H931)+Reference!E$13</f>
        <v>1862.145918243318</v>
      </c>
      <c r="M931" s="36">
        <f>(Reference!F$12*List!$H931)+Reference!F$13</f>
        <v>1939.9158377483923</v>
      </c>
      <c r="N931" s="36">
        <f>(Reference!G$12*List!$H931)+Reference!G$13</f>
        <v>2196.7131558456854</v>
      </c>
      <c r="O931" s="36">
        <f>(Reference!H$12*List!$H931)+Reference!H$13</f>
        <v>2280.2244788041548</v>
      </c>
      <c r="P931" s="36">
        <f>(Reference!I$12*List!$H931)+Reference!I$13</f>
        <v>2369.9991509845099</v>
      </c>
      <c r="Q931" s="36">
        <f>(Reference!J$12*List!$H931)+Reference!J$13</f>
        <v>2743.7123212236593</v>
      </c>
      <c r="R931" s="36">
        <f>(Reference!K$12*List!$H931)+Reference!K$13</f>
        <v>2830.8772645615622</v>
      </c>
      <c r="S931" s="36">
        <f>(Reference!L$12*List!$H931)+Reference!L$13</f>
        <v>3054.2700534754672</v>
      </c>
      <c r="T931" s="36">
        <f>(Reference!M$12*List!$H931)+Reference!M$13</f>
        <v>3648.7662837860707</v>
      </c>
      <c r="U931" s="36">
        <f>(Reference!N$12*List!$H931)+Reference!N$13</f>
        <v>14719.236033468158</v>
      </c>
      <c r="V931" s="12">
        <f>(Reference!O$12*List!$H931)+Reference!O$13</f>
        <v>547.15574910852104</v>
      </c>
      <c r="W931" s="12">
        <f>(Reference!P$12*List!$H931)+Reference!P$13</f>
        <v>770.99219192564328</v>
      </c>
      <c r="X931" s="12">
        <f>(Reference!Q$12*List!$H931)+Reference!Q$13</f>
        <v>385.49609596282164</v>
      </c>
      <c r="Y931" s="53"/>
      <c r="Z931" s="1" t="str">
        <f t="shared" si="29"/>
        <v>CLAY, Kansas</v>
      </c>
      <c r="AA931" s="39" t="s">
        <v>7487</v>
      </c>
      <c r="AB931" s="40" t="s">
        <v>277</v>
      </c>
      <c r="AC931" s="44" t="s">
        <v>29</v>
      </c>
      <c r="AD931" s="62">
        <v>0.78010000000000002</v>
      </c>
      <c r="AE931" s="56" t="str">
        <f t="shared" si="28"/>
        <v/>
      </c>
      <c r="AF931" s="60">
        <v>17290</v>
      </c>
      <c r="AI931" s="60">
        <v>0.78010000000000002</v>
      </c>
    </row>
    <row r="932" spans="1:35" x14ac:dyDescent="0.35">
      <c r="A932" s="46" t="s">
        <v>1673</v>
      </c>
      <c r="B932" s="46" t="s">
        <v>5129</v>
      </c>
      <c r="C932" s="27">
        <v>99917</v>
      </c>
      <c r="D932" s="48" t="s">
        <v>9425</v>
      </c>
      <c r="E932" s="39" t="s">
        <v>8108</v>
      </c>
      <c r="F932" s="44" t="s">
        <v>29</v>
      </c>
      <c r="G932" s="18" t="s">
        <v>4188</v>
      </c>
      <c r="H932" s="11">
        <v>0.78010000000000002</v>
      </c>
      <c r="I932" s="36">
        <f>(Reference!B$12*List!$H932)+Reference!B$13</f>
        <v>842.78583238150236</v>
      </c>
      <c r="J932" s="36">
        <f>(Reference!C$12*List!$H932)+Reference!C$13</f>
        <v>1257.7327183313964</v>
      </c>
      <c r="K932" s="36">
        <f>(Reference!D$12*List!$H932)+Reference!D$13</f>
        <v>1505.6569583643522</v>
      </c>
      <c r="L932" s="36">
        <f>(Reference!E$12*List!$H932)+Reference!E$13</f>
        <v>1862.145918243318</v>
      </c>
      <c r="M932" s="36">
        <f>(Reference!F$12*List!$H932)+Reference!F$13</f>
        <v>1939.9158377483923</v>
      </c>
      <c r="N932" s="36">
        <f>(Reference!G$12*List!$H932)+Reference!G$13</f>
        <v>2196.7131558456854</v>
      </c>
      <c r="O932" s="36">
        <f>(Reference!H$12*List!$H932)+Reference!H$13</f>
        <v>2280.2244788041548</v>
      </c>
      <c r="P932" s="36">
        <f>(Reference!I$12*List!$H932)+Reference!I$13</f>
        <v>2369.9991509845099</v>
      </c>
      <c r="Q932" s="36">
        <f>(Reference!J$12*List!$H932)+Reference!J$13</f>
        <v>2743.7123212236593</v>
      </c>
      <c r="R932" s="36">
        <f>(Reference!K$12*List!$H932)+Reference!K$13</f>
        <v>2830.8772645615622</v>
      </c>
      <c r="S932" s="36">
        <f>(Reference!L$12*List!$H932)+Reference!L$13</f>
        <v>3054.2700534754672</v>
      </c>
      <c r="T932" s="36">
        <f>(Reference!M$12*List!$H932)+Reference!M$13</f>
        <v>3648.7662837860707</v>
      </c>
      <c r="U932" s="36">
        <f>(Reference!N$12*List!$H932)+Reference!N$13</f>
        <v>14719.236033468158</v>
      </c>
      <c r="V932" s="12">
        <f>(Reference!O$12*List!$H932)+Reference!O$13</f>
        <v>547.15574910852104</v>
      </c>
      <c r="W932" s="12">
        <f>(Reference!P$12*List!$H932)+Reference!P$13</f>
        <v>770.99219192564328</v>
      </c>
      <c r="X932" s="12">
        <f>(Reference!Q$12*List!$H932)+Reference!Q$13</f>
        <v>385.49609596282164</v>
      </c>
      <c r="Y932" s="53"/>
      <c r="Z932" s="1" t="str">
        <f t="shared" si="29"/>
        <v>CLOUD, Kansas</v>
      </c>
      <c r="AA932" s="38" t="s">
        <v>8108</v>
      </c>
      <c r="AB932" s="40" t="s">
        <v>277</v>
      </c>
      <c r="AC932" s="43" t="s">
        <v>29</v>
      </c>
      <c r="AD932" s="61">
        <v>0.85299999999999998</v>
      </c>
      <c r="AE932" s="56" t="str">
        <f t="shared" si="28"/>
        <v/>
      </c>
      <c r="AF932" s="60">
        <v>17300</v>
      </c>
      <c r="AI932" s="60">
        <v>0.82040000000000002</v>
      </c>
    </row>
    <row r="933" spans="1:35" x14ac:dyDescent="0.35">
      <c r="A933" s="46" t="s">
        <v>1674</v>
      </c>
      <c r="B933" s="46" t="s">
        <v>5130</v>
      </c>
      <c r="C933" s="27">
        <v>99917</v>
      </c>
      <c r="D933" s="48" t="s">
        <v>9425</v>
      </c>
      <c r="E933" s="39" t="s">
        <v>8109</v>
      </c>
      <c r="F933" s="44" t="s">
        <v>29</v>
      </c>
      <c r="G933" s="18" t="s">
        <v>4188</v>
      </c>
      <c r="H933" s="29">
        <v>0.78010000000000002</v>
      </c>
      <c r="I933" s="36">
        <f>(Reference!B$12*List!$H933)+Reference!B$13</f>
        <v>842.78583238150236</v>
      </c>
      <c r="J933" s="36">
        <f>(Reference!C$12*List!$H933)+Reference!C$13</f>
        <v>1257.7327183313964</v>
      </c>
      <c r="K933" s="36">
        <f>(Reference!D$12*List!$H933)+Reference!D$13</f>
        <v>1505.6569583643522</v>
      </c>
      <c r="L933" s="36">
        <f>(Reference!E$12*List!$H933)+Reference!E$13</f>
        <v>1862.145918243318</v>
      </c>
      <c r="M933" s="36">
        <f>(Reference!F$12*List!$H933)+Reference!F$13</f>
        <v>1939.9158377483923</v>
      </c>
      <c r="N933" s="36">
        <f>(Reference!G$12*List!$H933)+Reference!G$13</f>
        <v>2196.7131558456854</v>
      </c>
      <c r="O933" s="36">
        <f>(Reference!H$12*List!$H933)+Reference!H$13</f>
        <v>2280.2244788041548</v>
      </c>
      <c r="P933" s="36">
        <f>(Reference!I$12*List!$H933)+Reference!I$13</f>
        <v>2369.9991509845099</v>
      </c>
      <c r="Q933" s="36">
        <f>(Reference!J$12*List!$H933)+Reference!J$13</f>
        <v>2743.7123212236593</v>
      </c>
      <c r="R933" s="36">
        <f>(Reference!K$12*List!$H933)+Reference!K$13</f>
        <v>2830.8772645615622</v>
      </c>
      <c r="S933" s="36">
        <f>(Reference!L$12*List!$H933)+Reference!L$13</f>
        <v>3054.2700534754672</v>
      </c>
      <c r="T933" s="36">
        <f>(Reference!M$12*List!$H933)+Reference!M$13</f>
        <v>3648.7662837860707</v>
      </c>
      <c r="U933" s="36">
        <f>(Reference!N$12*List!$H933)+Reference!N$13</f>
        <v>14719.236033468158</v>
      </c>
      <c r="V933" s="12">
        <f>(Reference!O$12*List!$H933)+Reference!O$13</f>
        <v>547.15574910852104</v>
      </c>
      <c r="W933" s="12">
        <f>(Reference!P$12*List!$H933)+Reference!P$13</f>
        <v>770.99219192564328</v>
      </c>
      <c r="X933" s="12">
        <f>(Reference!Q$12*List!$H933)+Reference!Q$13</f>
        <v>385.49609596282164</v>
      </c>
      <c r="Y933" s="53"/>
      <c r="Z933" s="1" t="str">
        <f t="shared" si="29"/>
        <v>COFFEY, Kansas</v>
      </c>
      <c r="AA933" s="39" t="s">
        <v>8109</v>
      </c>
      <c r="AB933" s="40" t="s">
        <v>277</v>
      </c>
      <c r="AC933" s="44" t="s">
        <v>29</v>
      </c>
      <c r="AD933" s="62">
        <v>0.78010000000000002</v>
      </c>
      <c r="AE933" s="56" t="str">
        <f t="shared" si="28"/>
        <v/>
      </c>
      <c r="AF933" s="60">
        <v>17310</v>
      </c>
      <c r="AI933" s="60">
        <v>0.78010000000000002</v>
      </c>
    </row>
    <row r="934" spans="1:35" x14ac:dyDescent="0.35">
      <c r="A934" s="46" t="s">
        <v>1675</v>
      </c>
      <c r="B934" s="46" t="s">
        <v>5131</v>
      </c>
      <c r="C934" s="27">
        <v>99917</v>
      </c>
      <c r="D934" s="48" t="s">
        <v>9425</v>
      </c>
      <c r="E934" s="39" t="s">
        <v>8110</v>
      </c>
      <c r="F934" s="44" t="s">
        <v>29</v>
      </c>
      <c r="G934" s="18" t="s">
        <v>4188</v>
      </c>
      <c r="H934" s="29">
        <v>0.78010000000000002</v>
      </c>
      <c r="I934" s="36">
        <f>(Reference!B$12*List!$H934)+Reference!B$13</f>
        <v>842.78583238150236</v>
      </c>
      <c r="J934" s="36">
        <f>(Reference!C$12*List!$H934)+Reference!C$13</f>
        <v>1257.7327183313964</v>
      </c>
      <c r="K934" s="36">
        <f>(Reference!D$12*List!$H934)+Reference!D$13</f>
        <v>1505.6569583643522</v>
      </c>
      <c r="L934" s="36">
        <f>(Reference!E$12*List!$H934)+Reference!E$13</f>
        <v>1862.145918243318</v>
      </c>
      <c r="M934" s="36">
        <f>(Reference!F$12*List!$H934)+Reference!F$13</f>
        <v>1939.9158377483923</v>
      </c>
      <c r="N934" s="36">
        <f>(Reference!G$12*List!$H934)+Reference!G$13</f>
        <v>2196.7131558456854</v>
      </c>
      <c r="O934" s="36">
        <f>(Reference!H$12*List!$H934)+Reference!H$13</f>
        <v>2280.2244788041548</v>
      </c>
      <c r="P934" s="36">
        <f>(Reference!I$12*List!$H934)+Reference!I$13</f>
        <v>2369.9991509845099</v>
      </c>
      <c r="Q934" s="36">
        <f>(Reference!J$12*List!$H934)+Reference!J$13</f>
        <v>2743.7123212236593</v>
      </c>
      <c r="R934" s="36">
        <f>(Reference!K$12*List!$H934)+Reference!K$13</f>
        <v>2830.8772645615622</v>
      </c>
      <c r="S934" s="36">
        <f>(Reference!L$12*List!$H934)+Reference!L$13</f>
        <v>3054.2700534754672</v>
      </c>
      <c r="T934" s="36">
        <f>(Reference!M$12*List!$H934)+Reference!M$13</f>
        <v>3648.7662837860707</v>
      </c>
      <c r="U934" s="36">
        <f>(Reference!N$12*List!$H934)+Reference!N$13</f>
        <v>14719.236033468158</v>
      </c>
      <c r="V934" s="12">
        <f>(Reference!O$12*List!$H934)+Reference!O$13</f>
        <v>547.15574910852104</v>
      </c>
      <c r="W934" s="12">
        <f>(Reference!P$12*List!$H934)+Reference!P$13</f>
        <v>770.99219192564328</v>
      </c>
      <c r="X934" s="12">
        <f>(Reference!Q$12*List!$H934)+Reference!Q$13</f>
        <v>385.49609596282164</v>
      </c>
      <c r="Y934" s="53"/>
      <c r="Z934" s="1" t="str">
        <f t="shared" si="29"/>
        <v>COMANCHE, Kansas</v>
      </c>
      <c r="AA934" s="39" t="s">
        <v>8110</v>
      </c>
      <c r="AB934" s="40" t="s">
        <v>277</v>
      </c>
      <c r="AC934" s="44" t="s">
        <v>29</v>
      </c>
      <c r="AD934" s="62">
        <v>0.78010000000000002</v>
      </c>
      <c r="AE934" s="56" t="str">
        <f t="shared" si="28"/>
        <v/>
      </c>
      <c r="AF934" s="60">
        <v>17320</v>
      </c>
      <c r="AI934" s="60">
        <v>0.78010000000000002</v>
      </c>
    </row>
    <row r="935" spans="1:35" x14ac:dyDescent="0.35">
      <c r="A935" s="46" t="s">
        <v>1676</v>
      </c>
      <c r="B935" s="46" t="s">
        <v>5132</v>
      </c>
      <c r="C935" s="27">
        <v>99917</v>
      </c>
      <c r="D935" s="48" t="s">
        <v>9425</v>
      </c>
      <c r="E935" s="39" t="s">
        <v>8111</v>
      </c>
      <c r="F935" s="44" t="s">
        <v>29</v>
      </c>
      <c r="G935" s="18" t="s">
        <v>4188</v>
      </c>
      <c r="H935" s="29">
        <v>0.78010000000000002</v>
      </c>
      <c r="I935" s="36">
        <f>(Reference!B$12*List!$H935)+Reference!B$13</f>
        <v>842.78583238150236</v>
      </c>
      <c r="J935" s="36">
        <f>(Reference!C$12*List!$H935)+Reference!C$13</f>
        <v>1257.7327183313964</v>
      </c>
      <c r="K935" s="36">
        <f>(Reference!D$12*List!$H935)+Reference!D$13</f>
        <v>1505.6569583643522</v>
      </c>
      <c r="L935" s="36">
        <f>(Reference!E$12*List!$H935)+Reference!E$13</f>
        <v>1862.145918243318</v>
      </c>
      <c r="M935" s="36">
        <f>(Reference!F$12*List!$H935)+Reference!F$13</f>
        <v>1939.9158377483923</v>
      </c>
      <c r="N935" s="36">
        <f>(Reference!G$12*List!$H935)+Reference!G$13</f>
        <v>2196.7131558456854</v>
      </c>
      <c r="O935" s="36">
        <f>(Reference!H$12*List!$H935)+Reference!H$13</f>
        <v>2280.2244788041548</v>
      </c>
      <c r="P935" s="36">
        <f>(Reference!I$12*List!$H935)+Reference!I$13</f>
        <v>2369.9991509845099</v>
      </c>
      <c r="Q935" s="36">
        <f>(Reference!J$12*List!$H935)+Reference!J$13</f>
        <v>2743.7123212236593</v>
      </c>
      <c r="R935" s="36">
        <f>(Reference!K$12*List!$H935)+Reference!K$13</f>
        <v>2830.8772645615622</v>
      </c>
      <c r="S935" s="36">
        <f>(Reference!L$12*List!$H935)+Reference!L$13</f>
        <v>3054.2700534754672</v>
      </c>
      <c r="T935" s="36">
        <f>(Reference!M$12*List!$H935)+Reference!M$13</f>
        <v>3648.7662837860707</v>
      </c>
      <c r="U935" s="36">
        <f>(Reference!N$12*List!$H935)+Reference!N$13</f>
        <v>14719.236033468158</v>
      </c>
      <c r="V935" s="12">
        <f>(Reference!O$12*List!$H935)+Reference!O$13</f>
        <v>547.15574910852104</v>
      </c>
      <c r="W935" s="12">
        <f>(Reference!P$12*List!$H935)+Reference!P$13</f>
        <v>770.99219192564328</v>
      </c>
      <c r="X935" s="12">
        <f>(Reference!Q$12*List!$H935)+Reference!Q$13</f>
        <v>385.49609596282164</v>
      </c>
      <c r="Y935" s="53"/>
      <c r="Z935" s="1" t="str">
        <f t="shared" si="29"/>
        <v>COWLEY, Kansas</v>
      </c>
      <c r="AA935" s="39" t="s">
        <v>8111</v>
      </c>
      <c r="AB935" s="40" t="s">
        <v>277</v>
      </c>
      <c r="AC935" s="44" t="s">
        <v>29</v>
      </c>
      <c r="AD935" s="62">
        <v>0.78010000000000002</v>
      </c>
      <c r="AE935" s="56" t="str">
        <f t="shared" si="28"/>
        <v/>
      </c>
      <c r="AF935" s="60">
        <v>17330</v>
      </c>
      <c r="AI935" s="60">
        <v>0.78010000000000002</v>
      </c>
    </row>
    <row r="936" spans="1:35" x14ac:dyDescent="0.35">
      <c r="A936" s="46" t="s">
        <v>1677</v>
      </c>
      <c r="B936" s="46" t="s">
        <v>5133</v>
      </c>
      <c r="C936" s="27">
        <v>99917</v>
      </c>
      <c r="D936" s="48" t="s">
        <v>9425</v>
      </c>
      <c r="E936" s="39" t="s">
        <v>7599</v>
      </c>
      <c r="F936" s="44" t="s">
        <v>29</v>
      </c>
      <c r="G936" s="18" t="s">
        <v>4188</v>
      </c>
      <c r="H936" s="29">
        <v>0.78010000000000002</v>
      </c>
      <c r="I936" s="36">
        <f>(Reference!B$12*List!$H936)+Reference!B$13</f>
        <v>842.78583238150236</v>
      </c>
      <c r="J936" s="36">
        <f>(Reference!C$12*List!$H936)+Reference!C$13</f>
        <v>1257.7327183313964</v>
      </c>
      <c r="K936" s="36">
        <f>(Reference!D$12*List!$H936)+Reference!D$13</f>
        <v>1505.6569583643522</v>
      </c>
      <c r="L936" s="36">
        <f>(Reference!E$12*List!$H936)+Reference!E$13</f>
        <v>1862.145918243318</v>
      </c>
      <c r="M936" s="36">
        <f>(Reference!F$12*List!$H936)+Reference!F$13</f>
        <v>1939.9158377483923</v>
      </c>
      <c r="N936" s="36">
        <f>(Reference!G$12*List!$H936)+Reference!G$13</f>
        <v>2196.7131558456854</v>
      </c>
      <c r="O936" s="36">
        <f>(Reference!H$12*List!$H936)+Reference!H$13</f>
        <v>2280.2244788041548</v>
      </c>
      <c r="P936" s="36">
        <f>(Reference!I$12*List!$H936)+Reference!I$13</f>
        <v>2369.9991509845099</v>
      </c>
      <c r="Q936" s="36">
        <f>(Reference!J$12*List!$H936)+Reference!J$13</f>
        <v>2743.7123212236593</v>
      </c>
      <c r="R936" s="36">
        <f>(Reference!K$12*List!$H936)+Reference!K$13</f>
        <v>2830.8772645615622</v>
      </c>
      <c r="S936" s="36">
        <f>(Reference!L$12*List!$H936)+Reference!L$13</f>
        <v>3054.2700534754672</v>
      </c>
      <c r="T936" s="36">
        <f>(Reference!M$12*List!$H936)+Reference!M$13</f>
        <v>3648.7662837860707</v>
      </c>
      <c r="U936" s="36">
        <f>(Reference!N$12*List!$H936)+Reference!N$13</f>
        <v>14719.236033468158</v>
      </c>
      <c r="V936" s="12">
        <f>(Reference!O$12*List!$H936)+Reference!O$13</f>
        <v>547.15574910852104</v>
      </c>
      <c r="W936" s="12">
        <f>(Reference!P$12*List!$H936)+Reference!P$13</f>
        <v>770.99219192564328</v>
      </c>
      <c r="X936" s="12">
        <f>(Reference!Q$12*List!$H936)+Reference!Q$13</f>
        <v>385.49609596282164</v>
      </c>
      <c r="Y936" s="53"/>
      <c r="Z936" s="1" t="str">
        <f t="shared" si="29"/>
        <v>CRAWFORD, Kansas</v>
      </c>
      <c r="AA936" s="39" t="s">
        <v>7599</v>
      </c>
      <c r="AB936" s="40" t="s">
        <v>277</v>
      </c>
      <c r="AC936" s="44" t="s">
        <v>29</v>
      </c>
      <c r="AD936" s="62">
        <v>0.78010000000000002</v>
      </c>
      <c r="AE936" s="56" t="str">
        <f t="shared" si="28"/>
        <v/>
      </c>
      <c r="AF936" s="60">
        <v>17340</v>
      </c>
      <c r="AI936" s="60">
        <v>0.78010000000000002</v>
      </c>
    </row>
    <row r="937" spans="1:35" x14ac:dyDescent="0.35">
      <c r="A937" s="46" t="s">
        <v>1678</v>
      </c>
      <c r="B937" s="46" t="s">
        <v>5134</v>
      </c>
      <c r="C937" s="27">
        <v>99917</v>
      </c>
      <c r="D937" s="48" t="s">
        <v>9425</v>
      </c>
      <c r="E937" s="39" t="s">
        <v>7846</v>
      </c>
      <c r="F937" s="44" t="s">
        <v>29</v>
      </c>
      <c r="G937" s="18" t="s">
        <v>4188</v>
      </c>
      <c r="H937" s="29">
        <v>0.78010000000000002</v>
      </c>
      <c r="I937" s="36">
        <f>(Reference!B$12*List!$H937)+Reference!B$13</f>
        <v>842.78583238150236</v>
      </c>
      <c r="J937" s="36">
        <f>(Reference!C$12*List!$H937)+Reference!C$13</f>
        <v>1257.7327183313964</v>
      </c>
      <c r="K937" s="36">
        <f>(Reference!D$12*List!$H937)+Reference!D$13</f>
        <v>1505.6569583643522</v>
      </c>
      <c r="L937" s="36">
        <f>(Reference!E$12*List!$H937)+Reference!E$13</f>
        <v>1862.145918243318</v>
      </c>
      <c r="M937" s="36">
        <f>(Reference!F$12*List!$H937)+Reference!F$13</f>
        <v>1939.9158377483923</v>
      </c>
      <c r="N937" s="36">
        <f>(Reference!G$12*List!$H937)+Reference!G$13</f>
        <v>2196.7131558456854</v>
      </c>
      <c r="O937" s="36">
        <f>(Reference!H$12*List!$H937)+Reference!H$13</f>
        <v>2280.2244788041548</v>
      </c>
      <c r="P937" s="36">
        <f>(Reference!I$12*List!$H937)+Reference!I$13</f>
        <v>2369.9991509845099</v>
      </c>
      <c r="Q937" s="36">
        <f>(Reference!J$12*List!$H937)+Reference!J$13</f>
        <v>2743.7123212236593</v>
      </c>
      <c r="R937" s="36">
        <f>(Reference!K$12*List!$H937)+Reference!K$13</f>
        <v>2830.8772645615622</v>
      </c>
      <c r="S937" s="36">
        <f>(Reference!L$12*List!$H937)+Reference!L$13</f>
        <v>3054.2700534754672</v>
      </c>
      <c r="T937" s="36">
        <f>(Reference!M$12*List!$H937)+Reference!M$13</f>
        <v>3648.7662837860707</v>
      </c>
      <c r="U937" s="36">
        <f>(Reference!N$12*List!$H937)+Reference!N$13</f>
        <v>14719.236033468158</v>
      </c>
      <c r="V937" s="12">
        <f>(Reference!O$12*List!$H937)+Reference!O$13</f>
        <v>547.15574910852104</v>
      </c>
      <c r="W937" s="12">
        <f>(Reference!P$12*List!$H937)+Reference!P$13</f>
        <v>770.99219192564328</v>
      </c>
      <c r="X937" s="12">
        <f>(Reference!Q$12*List!$H937)+Reference!Q$13</f>
        <v>385.49609596282164</v>
      </c>
      <c r="Y937" s="53"/>
      <c r="Z937" s="1" t="str">
        <f t="shared" si="29"/>
        <v>DECATUR, Kansas</v>
      </c>
      <c r="AA937" s="39" t="s">
        <v>7846</v>
      </c>
      <c r="AB937" s="40" t="s">
        <v>277</v>
      </c>
      <c r="AC937" s="44" t="s">
        <v>29</v>
      </c>
      <c r="AD937" s="62">
        <v>0.78010000000000002</v>
      </c>
      <c r="AE937" s="56" t="str">
        <f t="shared" si="28"/>
        <v/>
      </c>
      <c r="AF937" s="60">
        <v>17350</v>
      </c>
      <c r="AI937" s="60">
        <v>0.78010000000000002</v>
      </c>
    </row>
    <row r="938" spans="1:35" x14ac:dyDescent="0.35">
      <c r="A938" s="46" t="s">
        <v>1679</v>
      </c>
      <c r="B938" s="46" t="s">
        <v>5135</v>
      </c>
      <c r="C938" s="27">
        <v>99917</v>
      </c>
      <c r="D938" s="48" t="s">
        <v>9425</v>
      </c>
      <c r="E938" s="39" t="s">
        <v>8069</v>
      </c>
      <c r="F938" s="44" t="s">
        <v>29</v>
      </c>
      <c r="G938" s="18" t="s">
        <v>4188</v>
      </c>
      <c r="H938" s="29">
        <v>0.78010000000000002</v>
      </c>
      <c r="I938" s="36">
        <f>(Reference!B$12*List!$H938)+Reference!B$13</f>
        <v>842.78583238150236</v>
      </c>
      <c r="J938" s="36">
        <f>(Reference!C$12*List!$H938)+Reference!C$13</f>
        <v>1257.7327183313964</v>
      </c>
      <c r="K938" s="36">
        <f>(Reference!D$12*List!$H938)+Reference!D$13</f>
        <v>1505.6569583643522</v>
      </c>
      <c r="L938" s="36">
        <f>(Reference!E$12*List!$H938)+Reference!E$13</f>
        <v>1862.145918243318</v>
      </c>
      <c r="M938" s="36">
        <f>(Reference!F$12*List!$H938)+Reference!F$13</f>
        <v>1939.9158377483923</v>
      </c>
      <c r="N938" s="36">
        <f>(Reference!G$12*List!$H938)+Reference!G$13</f>
        <v>2196.7131558456854</v>
      </c>
      <c r="O938" s="36">
        <f>(Reference!H$12*List!$H938)+Reference!H$13</f>
        <v>2280.2244788041548</v>
      </c>
      <c r="P938" s="36">
        <f>(Reference!I$12*List!$H938)+Reference!I$13</f>
        <v>2369.9991509845099</v>
      </c>
      <c r="Q938" s="36">
        <f>(Reference!J$12*List!$H938)+Reference!J$13</f>
        <v>2743.7123212236593</v>
      </c>
      <c r="R938" s="36">
        <f>(Reference!K$12*List!$H938)+Reference!K$13</f>
        <v>2830.8772645615622</v>
      </c>
      <c r="S938" s="36">
        <f>(Reference!L$12*List!$H938)+Reference!L$13</f>
        <v>3054.2700534754672</v>
      </c>
      <c r="T938" s="36">
        <f>(Reference!M$12*List!$H938)+Reference!M$13</f>
        <v>3648.7662837860707</v>
      </c>
      <c r="U938" s="36">
        <f>(Reference!N$12*List!$H938)+Reference!N$13</f>
        <v>14719.236033468158</v>
      </c>
      <c r="V938" s="12">
        <f>(Reference!O$12*List!$H938)+Reference!O$13</f>
        <v>547.15574910852104</v>
      </c>
      <c r="W938" s="12">
        <f>(Reference!P$12*List!$H938)+Reference!P$13</f>
        <v>770.99219192564328</v>
      </c>
      <c r="X938" s="12">
        <f>(Reference!Q$12*List!$H938)+Reference!Q$13</f>
        <v>385.49609596282164</v>
      </c>
      <c r="Y938" s="53"/>
      <c r="Z938" s="1" t="str">
        <f t="shared" si="29"/>
        <v>DICKINSON, Kansas</v>
      </c>
      <c r="AA938" s="39" t="s">
        <v>8069</v>
      </c>
      <c r="AB938" s="40" t="s">
        <v>277</v>
      </c>
      <c r="AC938" s="44" t="s">
        <v>29</v>
      </c>
      <c r="AD938" s="62">
        <v>0.78010000000000002</v>
      </c>
      <c r="AE938" s="56" t="str">
        <f t="shared" si="28"/>
        <v/>
      </c>
      <c r="AF938" s="60">
        <v>17360</v>
      </c>
      <c r="AI938" s="60">
        <v>0.78010000000000002</v>
      </c>
    </row>
    <row r="939" spans="1:35" x14ac:dyDescent="0.35">
      <c r="A939" s="46" t="s">
        <v>1680</v>
      </c>
      <c r="B939" s="46" t="s">
        <v>5136</v>
      </c>
      <c r="C939" s="27" t="s">
        <v>4068</v>
      </c>
      <c r="D939" s="48" t="s">
        <v>669</v>
      </c>
      <c r="E939" s="39" t="s">
        <v>8112</v>
      </c>
      <c r="F939" s="43" t="s">
        <v>29</v>
      </c>
      <c r="G939" s="18" t="s">
        <v>4187</v>
      </c>
      <c r="H939" s="29">
        <v>0.9506</v>
      </c>
      <c r="I939" s="36">
        <f>(Reference!B$12*List!$H939)+Reference!B$13</f>
        <v>974.11482059694458</v>
      </c>
      <c r="J939" s="36">
        <f>(Reference!C$12*List!$H939)+Reference!C$13</f>
        <v>1453.7217335681285</v>
      </c>
      <c r="K939" s="36">
        <f>(Reference!D$12*List!$H939)+Reference!D$13</f>
        <v>1740.2793230792133</v>
      </c>
      <c r="L939" s="36">
        <f>(Reference!E$12*List!$H939)+Reference!E$13</f>
        <v>2152.3189728393627</v>
      </c>
      <c r="M939" s="36">
        <f>(Reference!F$12*List!$H939)+Reference!F$13</f>
        <v>2242.2075640754711</v>
      </c>
      <c r="N939" s="36">
        <f>(Reference!G$12*List!$H939)+Reference!G$13</f>
        <v>2539.0208988953736</v>
      </c>
      <c r="O939" s="36">
        <f>(Reference!H$12*List!$H939)+Reference!H$13</f>
        <v>2635.5455606254236</v>
      </c>
      <c r="P939" s="36">
        <f>(Reference!I$12*List!$H939)+Reference!I$13</f>
        <v>2739.3095719852272</v>
      </c>
      <c r="Q939" s="36">
        <f>(Reference!J$12*List!$H939)+Reference!J$13</f>
        <v>3171.2574332271988</v>
      </c>
      <c r="R939" s="36">
        <f>(Reference!K$12*List!$H939)+Reference!K$13</f>
        <v>3272.005048907939</v>
      </c>
      <c r="S939" s="36">
        <f>(Reference!L$12*List!$H939)+Reference!L$13</f>
        <v>3530.2085190358207</v>
      </c>
      <c r="T939" s="36">
        <f>(Reference!M$12*List!$H939)+Reference!M$13</f>
        <v>4217.3434547266124</v>
      </c>
      <c r="U939" s="36">
        <f>(Reference!N$12*List!$H939)+Reference!N$13</f>
        <v>17012.893925316315</v>
      </c>
      <c r="V939" s="12">
        <f>(Reference!O$12*List!$H939)+Reference!O$13</f>
        <v>632.4175180725689</v>
      </c>
      <c r="W939" s="12">
        <f>(Reference!P$12*List!$H939)+Reference!P$13</f>
        <v>891.13377546589254</v>
      </c>
      <c r="X939" s="12">
        <f>(Reference!Q$12*List!$H939)+Reference!Q$13</f>
        <v>445.56688773294627</v>
      </c>
      <c r="Y939" s="53"/>
      <c r="Z939" s="1" t="str">
        <f t="shared" si="29"/>
        <v>DONIPHAN, Kansas</v>
      </c>
      <c r="AA939" s="39" t="s">
        <v>8112</v>
      </c>
      <c r="AB939" s="40" t="s">
        <v>277</v>
      </c>
      <c r="AC939" s="44" t="s">
        <v>29</v>
      </c>
      <c r="AD939" s="62">
        <v>0.78010000000000002</v>
      </c>
      <c r="AE939" s="56" t="str">
        <f t="shared" si="28"/>
        <v/>
      </c>
      <c r="AF939" s="60">
        <v>17370</v>
      </c>
      <c r="AI939" s="60">
        <v>0.78010000000000002</v>
      </c>
    </row>
    <row r="940" spans="1:35" x14ac:dyDescent="0.35">
      <c r="A940" s="46" t="s">
        <v>1681</v>
      </c>
      <c r="B940" s="46" t="s">
        <v>5137</v>
      </c>
      <c r="C940" s="27" t="s">
        <v>4069</v>
      </c>
      <c r="D940" s="48" t="s">
        <v>559</v>
      </c>
      <c r="E940" s="39" t="s">
        <v>7717</v>
      </c>
      <c r="F940" s="43" t="s">
        <v>29</v>
      </c>
      <c r="G940" s="18" t="s">
        <v>4187</v>
      </c>
      <c r="H940" s="29">
        <v>0.8659</v>
      </c>
      <c r="I940" s="36">
        <f>(Reference!B$12*List!$H940)+Reference!B$13</f>
        <v>908.8739683866927</v>
      </c>
      <c r="J940" s="36">
        <f>(Reference!C$12*List!$H940)+Reference!C$13</f>
        <v>1356.3594485795584</v>
      </c>
      <c r="K940" s="36">
        <f>(Reference!D$12*List!$H940)+Reference!D$13</f>
        <v>1623.7249870595726</v>
      </c>
      <c r="L940" s="36">
        <f>(Reference!E$12*List!$H940)+Reference!E$13</f>
        <v>2008.1684876529405</v>
      </c>
      <c r="M940" s="36">
        <f>(Reference!F$12*List!$H940)+Reference!F$13</f>
        <v>2092.0368355129867</v>
      </c>
      <c r="N940" s="36">
        <f>(Reference!G$12*List!$H940)+Reference!G$13</f>
        <v>2368.9712458964964</v>
      </c>
      <c r="O940" s="36">
        <f>(Reference!H$12*List!$H940)+Reference!H$13</f>
        <v>2459.0312167529223</v>
      </c>
      <c r="P940" s="36">
        <f>(Reference!I$12*List!$H940)+Reference!I$13</f>
        <v>2555.8456854235806</v>
      </c>
      <c r="Q940" s="36">
        <f>(Reference!J$12*List!$H940)+Reference!J$13</f>
        <v>2958.8640550060854</v>
      </c>
      <c r="R940" s="36">
        <f>(Reference!K$12*List!$H940)+Reference!K$13</f>
        <v>3052.8641495874808</v>
      </c>
      <c r="S940" s="36">
        <f>(Reference!L$12*List!$H940)+Reference!L$13</f>
        <v>3293.7745716284194</v>
      </c>
      <c r="T940" s="36">
        <f>(Reference!M$12*List!$H940)+Reference!M$13</f>
        <v>3934.8889891626013</v>
      </c>
      <c r="U940" s="36">
        <f>(Reference!N$12*List!$H940)+Reference!N$13</f>
        <v>15873.463875817553</v>
      </c>
      <c r="V940" s="12">
        <f>(Reference!O$12*List!$H940)+Reference!O$13</f>
        <v>590.06167155494506</v>
      </c>
      <c r="W940" s="12">
        <f>(Reference!P$12*List!$H940)+Reference!P$13</f>
        <v>831.45053719105908</v>
      </c>
      <c r="X940" s="12">
        <f>(Reference!Q$12*List!$H940)+Reference!Q$13</f>
        <v>415.72526859552954</v>
      </c>
      <c r="Y940" s="53"/>
      <c r="Z940" s="1" t="str">
        <f t="shared" si="29"/>
        <v>DOUGLAS, Kansas</v>
      </c>
      <c r="AA940" s="39" t="s">
        <v>7717</v>
      </c>
      <c r="AB940" s="40" t="s">
        <v>277</v>
      </c>
      <c r="AC940" s="44" t="s">
        <v>29</v>
      </c>
      <c r="AD940" s="62">
        <v>0.78010000000000002</v>
      </c>
      <c r="AE940" s="56" t="str">
        <f t="shared" si="28"/>
        <v/>
      </c>
      <c r="AF940" s="60">
        <v>17380</v>
      </c>
      <c r="AI940" s="60">
        <v>0.78010000000000002</v>
      </c>
    </row>
    <row r="941" spans="1:35" x14ac:dyDescent="0.35">
      <c r="A941" s="46" t="s">
        <v>1682</v>
      </c>
      <c r="B941" s="46" t="s">
        <v>5138</v>
      </c>
      <c r="C941" s="27">
        <v>99917</v>
      </c>
      <c r="D941" s="48" t="s">
        <v>9425</v>
      </c>
      <c r="E941" s="39" t="s">
        <v>7974</v>
      </c>
      <c r="F941" s="44" t="s">
        <v>29</v>
      </c>
      <c r="G941" s="18" t="s">
        <v>4188</v>
      </c>
      <c r="H941" s="29">
        <v>0.78010000000000002</v>
      </c>
      <c r="I941" s="36">
        <f>(Reference!B$12*List!$H941)+Reference!B$13</f>
        <v>842.78583238150236</v>
      </c>
      <c r="J941" s="36">
        <f>(Reference!C$12*List!$H941)+Reference!C$13</f>
        <v>1257.7327183313964</v>
      </c>
      <c r="K941" s="36">
        <f>(Reference!D$12*List!$H941)+Reference!D$13</f>
        <v>1505.6569583643522</v>
      </c>
      <c r="L941" s="36">
        <f>(Reference!E$12*List!$H941)+Reference!E$13</f>
        <v>1862.145918243318</v>
      </c>
      <c r="M941" s="36">
        <f>(Reference!F$12*List!$H941)+Reference!F$13</f>
        <v>1939.9158377483923</v>
      </c>
      <c r="N941" s="36">
        <f>(Reference!G$12*List!$H941)+Reference!G$13</f>
        <v>2196.7131558456854</v>
      </c>
      <c r="O941" s="36">
        <f>(Reference!H$12*List!$H941)+Reference!H$13</f>
        <v>2280.2244788041548</v>
      </c>
      <c r="P941" s="36">
        <f>(Reference!I$12*List!$H941)+Reference!I$13</f>
        <v>2369.9991509845099</v>
      </c>
      <c r="Q941" s="36">
        <f>(Reference!J$12*List!$H941)+Reference!J$13</f>
        <v>2743.7123212236593</v>
      </c>
      <c r="R941" s="36">
        <f>(Reference!K$12*List!$H941)+Reference!K$13</f>
        <v>2830.8772645615622</v>
      </c>
      <c r="S941" s="36">
        <f>(Reference!L$12*List!$H941)+Reference!L$13</f>
        <v>3054.2700534754672</v>
      </c>
      <c r="T941" s="36">
        <f>(Reference!M$12*List!$H941)+Reference!M$13</f>
        <v>3648.7662837860707</v>
      </c>
      <c r="U941" s="36">
        <f>(Reference!N$12*List!$H941)+Reference!N$13</f>
        <v>14719.236033468158</v>
      </c>
      <c r="V941" s="12">
        <f>(Reference!O$12*List!$H941)+Reference!O$13</f>
        <v>547.15574910852104</v>
      </c>
      <c r="W941" s="12">
        <f>(Reference!P$12*List!$H941)+Reference!P$13</f>
        <v>770.99219192564328</v>
      </c>
      <c r="X941" s="12">
        <f>(Reference!Q$12*List!$H941)+Reference!Q$13</f>
        <v>385.49609596282164</v>
      </c>
      <c r="Y941" s="53"/>
      <c r="Z941" s="1" t="str">
        <f t="shared" si="29"/>
        <v>EDWARDS, Kansas</v>
      </c>
      <c r="AA941" s="39" t="s">
        <v>7974</v>
      </c>
      <c r="AB941" s="40" t="s">
        <v>277</v>
      </c>
      <c r="AC941" s="44" t="s">
        <v>29</v>
      </c>
      <c r="AD941" s="62">
        <v>0.78010000000000002</v>
      </c>
      <c r="AE941" s="56" t="str">
        <f t="shared" si="28"/>
        <v/>
      </c>
      <c r="AF941" s="60">
        <v>17390</v>
      </c>
      <c r="AI941" s="60">
        <v>0.85299999999999998</v>
      </c>
    </row>
    <row r="942" spans="1:35" x14ac:dyDescent="0.35">
      <c r="A942" s="46" t="s">
        <v>1683</v>
      </c>
      <c r="B942" s="46" t="s">
        <v>5139</v>
      </c>
      <c r="C942" s="13">
        <v>99917</v>
      </c>
      <c r="D942" s="48" t="s">
        <v>9425</v>
      </c>
      <c r="E942" s="38" t="s">
        <v>8113</v>
      </c>
      <c r="F942" s="44" t="s">
        <v>29</v>
      </c>
      <c r="G942" s="18" t="s">
        <v>4188</v>
      </c>
      <c r="H942" s="29">
        <v>0.78010000000000002</v>
      </c>
      <c r="I942" s="36">
        <f>(Reference!B$12*List!$H942)+Reference!B$13</f>
        <v>842.78583238150236</v>
      </c>
      <c r="J942" s="36">
        <f>(Reference!C$12*List!$H942)+Reference!C$13</f>
        <v>1257.7327183313964</v>
      </c>
      <c r="K942" s="36">
        <f>(Reference!D$12*List!$H942)+Reference!D$13</f>
        <v>1505.6569583643522</v>
      </c>
      <c r="L942" s="36">
        <f>(Reference!E$12*List!$H942)+Reference!E$13</f>
        <v>1862.145918243318</v>
      </c>
      <c r="M942" s="36">
        <f>(Reference!F$12*List!$H942)+Reference!F$13</f>
        <v>1939.9158377483923</v>
      </c>
      <c r="N942" s="36">
        <f>(Reference!G$12*List!$H942)+Reference!G$13</f>
        <v>2196.7131558456854</v>
      </c>
      <c r="O942" s="36">
        <f>(Reference!H$12*List!$H942)+Reference!H$13</f>
        <v>2280.2244788041548</v>
      </c>
      <c r="P942" s="36">
        <f>(Reference!I$12*List!$H942)+Reference!I$13</f>
        <v>2369.9991509845099</v>
      </c>
      <c r="Q942" s="36">
        <f>(Reference!J$12*List!$H942)+Reference!J$13</f>
        <v>2743.7123212236593</v>
      </c>
      <c r="R942" s="36">
        <f>(Reference!K$12*List!$H942)+Reference!K$13</f>
        <v>2830.8772645615622</v>
      </c>
      <c r="S942" s="36">
        <f>(Reference!L$12*List!$H942)+Reference!L$13</f>
        <v>3054.2700534754672</v>
      </c>
      <c r="T942" s="36">
        <f>(Reference!M$12*List!$H942)+Reference!M$13</f>
        <v>3648.7662837860707</v>
      </c>
      <c r="U942" s="36">
        <f>(Reference!N$12*List!$H942)+Reference!N$13</f>
        <v>14719.236033468158</v>
      </c>
      <c r="V942" s="12">
        <f>(Reference!O$12*List!$H942)+Reference!O$13</f>
        <v>547.15574910852104</v>
      </c>
      <c r="W942" s="12">
        <f>(Reference!P$12*List!$H942)+Reference!P$13</f>
        <v>770.99219192564328</v>
      </c>
      <c r="X942" s="12">
        <f>(Reference!Q$12*List!$H942)+Reference!Q$13</f>
        <v>385.49609596282164</v>
      </c>
      <c r="Y942" s="53"/>
      <c r="Z942" s="1" t="str">
        <f t="shared" si="29"/>
        <v>ELK, Kansas</v>
      </c>
      <c r="AA942" s="39" t="s">
        <v>8113</v>
      </c>
      <c r="AB942" s="40" t="s">
        <v>277</v>
      </c>
      <c r="AC942" s="44" t="s">
        <v>29</v>
      </c>
      <c r="AD942" s="62">
        <v>0.78010000000000002</v>
      </c>
      <c r="AE942" s="56" t="str">
        <f t="shared" si="28"/>
        <v/>
      </c>
      <c r="AF942" s="60">
        <v>17391</v>
      </c>
      <c r="AI942" s="60">
        <v>0.78010000000000002</v>
      </c>
    </row>
    <row r="943" spans="1:35" x14ac:dyDescent="0.35">
      <c r="A943" s="46" t="s">
        <v>1684</v>
      </c>
      <c r="B943" s="46" t="s">
        <v>5140</v>
      </c>
      <c r="C943" s="27">
        <v>99917</v>
      </c>
      <c r="D943" s="48" t="s">
        <v>9425</v>
      </c>
      <c r="E943" s="39" t="s">
        <v>8114</v>
      </c>
      <c r="F943" s="44" t="s">
        <v>29</v>
      </c>
      <c r="G943" s="18" t="s">
        <v>4188</v>
      </c>
      <c r="H943" s="29">
        <v>0.78010000000000002</v>
      </c>
      <c r="I943" s="36">
        <f>(Reference!B$12*List!$H943)+Reference!B$13</f>
        <v>842.78583238150236</v>
      </c>
      <c r="J943" s="36">
        <f>(Reference!C$12*List!$H943)+Reference!C$13</f>
        <v>1257.7327183313964</v>
      </c>
      <c r="K943" s="36">
        <f>(Reference!D$12*List!$H943)+Reference!D$13</f>
        <v>1505.6569583643522</v>
      </c>
      <c r="L943" s="36">
        <f>(Reference!E$12*List!$H943)+Reference!E$13</f>
        <v>1862.145918243318</v>
      </c>
      <c r="M943" s="36">
        <f>(Reference!F$12*List!$H943)+Reference!F$13</f>
        <v>1939.9158377483923</v>
      </c>
      <c r="N943" s="36">
        <f>(Reference!G$12*List!$H943)+Reference!G$13</f>
        <v>2196.7131558456854</v>
      </c>
      <c r="O943" s="36">
        <f>(Reference!H$12*List!$H943)+Reference!H$13</f>
        <v>2280.2244788041548</v>
      </c>
      <c r="P943" s="36">
        <f>(Reference!I$12*List!$H943)+Reference!I$13</f>
        <v>2369.9991509845099</v>
      </c>
      <c r="Q943" s="36">
        <f>(Reference!J$12*List!$H943)+Reference!J$13</f>
        <v>2743.7123212236593</v>
      </c>
      <c r="R943" s="36">
        <f>(Reference!K$12*List!$H943)+Reference!K$13</f>
        <v>2830.8772645615622</v>
      </c>
      <c r="S943" s="36">
        <f>(Reference!L$12*List!$H943)+Reference!L$13</f>
        <v>3054.2700534754672</v>
      </c>
      <c r="T943" s="36">
        <f>(Reference!M$12*List!$H943)+Reference!M$13</f>
        <v>3648.7662837860707</v>
      </c>
      <c r="U943" s="36">
        <f>(Reference!N$12*List!$H943)+Reference!N$13</f>
        <v>14719.236033468158</v>
      </c>
      <c r="V943" s="12">
        <f>(Reference!O$12*List!$H943)+Reference!O$13</f>
        <v>547.15574910852104</v>
      </c>
      <c r="W943" s="12">
        <f>(Reference!P$12*List!$H943)+Reference!P$13</f>
        <v>770.99219192564328</v>
      </c>
      <c r="X943" s="12">
        <f>(Reference!Q$12*List!$H943)+Reference!Q$13</f>
        <v>385.49609596282164</v>
      </c>
      <c r="Y943" s="53"/>
      <c r="Z943" s="1" t="str">
        <f t="shared" si="29"/>
        <v>ELLIS, Kansas</v>
      </c>
      <c r="AA943" s="39" t="s">
        <v>8114</v>
      </c>
      <c r="AB943" s="40" t="s">
        <v>277</v>
      </c>
      <c r="AC943" s="44" t="s">
        <v>29</v>
      </c>
      <c r="AD943" s="62">
        <v>0.78010000000000002</v>
      </c>
      <c r="AE943" s="56" t="str">
        <f t="shared" si="28"/>
        <v/>
      </c>
      <c r="AF943" s="60">
        <v>17410</v>
      </c>
      <c r="AI943" s="60">
        <v>0.78010000000000002</v>
      </c>
    </row>
    <row r="944" spans="1:35" x14ac:dyDescent="0.35">
      <c r="A944" s="46" t="s">
        <v>1685</v>
      </c>
      <c r="B944" s="46" t="s">
        <v>5141</v>
      </c>
      <c r="C944" s="27">
        <v>99917</v>
      </c>
      <c r="D944" s="48" t="s">
        <v>9425</v>
      </c>
      <c r="E944" s="39" t="s">
        <v>8115</v>
      </c>
      <c r="F944" s="44" t="s">
        <v>29</v>
      </c>
      <c r="G944" s="18" t="s">
        <v>4188</v>
      </c>
      <c r="H944" s="29">
        <v>0.78010000000000002</v>
      </c>
      <c r="I944" s="36">
        <f>(Reference!B$12*List!$H944)+Reference!B$13</f>
        <v>842.78583238150236</v>
      </c>
      <c r="J944" s="36">
        <f>(Reference!C$12*List!$H944)+Reference!C$13</f>
        <v>1257.7327183313964</v>
      </c>
      <c r="K944" s="36">
        <f>(Reference!D$12*List!$H944)+Reference!D$13</f>
        <v>1505.6569583643522</v>
      </c>
      <c r="L944" s="36">
        <f>(Reference!E$12*List!$H944)+Reference!E$13</f>
        <v>1862.145918243318</v>
      </c>
      <c r="M944" s="36">
        <f>(Reference!F$12*List!$H944)+Reference!F$13</f>
        <v>1939.9158377483923</v>
      </c>
      <c r="N944" s="36">
        <f>(Reference!G$12*List!$H944)+Reference!G$13</f>
        <v>2196.7131558456854</v>
      </c>
      <c r="O944" s="36">
        <f>(Reference!H$12*List!$H944)+Reference!H$13</f>
        <v>2280.2244788041548</v>
      </c>
      <c r="P944" s="36">
        <f>(Reference!I$12*List!$H944)+Reference!I$13</f>
        <v>2369.9991509845099</v>
      </c>
      <c r="Q944" s="36">
        <f>(Reference!J$12*List!$H944)+Reference!J$13</f>
        <v>2743.7123212236593</v>
      </c>
      <c r="R944" s="36">
        <f>(Reference!K$12*List!$H944)+Reference!K$13</f>
        <v>2830.8772645615622</v>
      </c>
      <c r="S944" s="36">
        <f>(Reference!L$12*List!$H944)+Reference!L$13</f>
        <v>3054.2700534754672</v>
      </c>
      <c r="T944" s="36">
        <f>(Reference!M$12*List!$H944)+Reference!M$13</f>
        <v>3648.7662837860707</v>
      </c>
      <c r="U944" s="36">
        <f>(Reference!N$12*List!$H944)+Reference!N$13</f>
        <v>14719.236033468158</v>
      </c>
      <c r="V944" s="12">
        <f>(Reference!O$12*List!$H944)+Reference!O$13</f>
        <v>547.15574910852104</v>
      </c>
      <c r="W944" s="12">
        <f>(Reference!P$12*List!$H944)+Reference!P$13</f>
        <v>770.99219192564328</v>
      </c>
      <c r="X944" s="12">
        <f>(Reference!Q$12*List!$H944)+Reference!Q$13</f>
        <v>385.49609596282164</v>
      </c>
      <c r="Y944" s="53"/>
      <c r="Z944" s="1" t="str">
        <f t="shared" si="29"/>
        <v>ELLSWORTH, Kansas</v>
      </c>
      <c r="AA944" s="39" t="s">
        <v>8115</v>
      </c>
      <c r="AB944" s="40" t="s">
        <v>277</v>
      </c>
      <c r="AC944" s="44" t="s">
        <v>29</v>
      </c>
      <c r="AD944" s="62">
        <v>0.78010000000000002</v>
      </c>
      <c r="AE944" s="56" t="str">
        <f t="shared" si="28"/>
        <v/>
      </c>
      <c r="AF944" s="60">
        <v>17420</v>
      </c>
      <c r="AI944" s="60">
        <v>0.86939999999999995</v>
      </c>
    </row>
    <row r="945" spans="1:35" x14ac:dyDescent="0.35">
      <c r="A945" s="46" t="s">
        <v>1686</v>
      </c>
      <c r="B945" s="46" t="s">
        <v>5142</v>
      </c>
      <c r="C945" s="13">
        <v>99917</v>
      </c>
      <c r="D945" s="48" t="s">
        <v>9425</v>
      </c>
      <c r="E945" s="38" t="s">
        <v>8116</v>
      </c>
      <c r="F945" s="44" t="s">
        <v>29</v>
      </c>
      <c r="G945" s="18" t="s">
        <v>4188</v>
      </c>
      <c r="H945" s="29">
        <v>0.78010000000000002</v>
      </c>
      <c r="I945" s="36">
        <f>(Reference!B$12*List!$H945)+Reference!B$13</f>
        <v>842.78583238150236</v>
      </c>
      <c r="J945" s="36">
        <f>(Reference!C$12*List!$H945)+Reference!C$13</f>
        <v>1257.7327183313964</v>
      </c>
      <c r="K945" s="36">
        <f>(Reference!D$12*List!$H945)+Reference!D$13</f>
        <v>1505.6569583643522</v>
      </c>
      <c r="L945" s="36">
        <f>(Reference!E$12*List!$H945)+Reference!E$13</f>
        <v>1862.145918243318</v>
      </c>
      <c r="M945" s="36">
        <f>(Reference!F$12*List!$H945)+Reference!F$13</f>
        <v>1939.9158377483923</v>
      </c>
      <c r="N945" s="36">
        <f>(Reference!G$12*List!$H945)+Reference!G$13</f>
        <v>2196.7131558456854</v>
      </c>
      <c r="O945" s="36">
        <f>(Reference!H$12*List!$H945)+Reference!H$13</f>
        <v>2280.2244788041548</v>
      </c>
      <c r="P945" s="36">
        <f>(Reference!I$12*List!$H945)+Reference!I$13</f>
        <v>2369.9991509845099</v>
      </c>
      <c r="Q945" s="36">
        <f>(Reference!J$12*List!$H945)+Reference!J$13</f>
        <v>2743.7123212236593</v>
      </c>
      <c r="R945" s="36">
        <f>(Reference!K$12*List!$H945)+Reference!K$13</f>
        <v>2830.8772645615622</v>
      </c>
      <c r="S945" s="36">
        <f>(Reference!L$12*List!$H945)+Reference!L$13</f>
        <v>3054.2700534754672</v>
      </c>
      <c r="T945" s="36">
        <f>(Reference!M$12*List!$H945)+Reference!M$13</f>
        <v>3648.7662837860707</v>
      </c>
      <c r="U945" s="36">
        <f>(Reference!N$12*List!$H945)+Reference!N$13</f>
        <v>14719.236033468158</v>
      </c>
      <c r="V945" s="12">
        <f>(Reference!O$12*List!$H945)+Reference!O$13</f>
        <v>547.15574910852104</v>
      </c>
      <c r="W945" s="12">
        <f>(Reference!P$12*List!$H945)+Reference!P$13</f>
        <v>770.99219192564328</v>
      </c>
      <c r="X945" s="12">
        <f>(Reference!Q$12*List!$H945)+Reference!Q$13</f>
        <v>385.49609596282164</v>
      </c>
      <c r="Y945" s="53"/>
      <c r="Z945" s="1" t="str">
        <f t="shared" si="29"/>
        <v>FINNEY, Kansas</v>
      </c>
      <c r="AA945" s="39" t="s">
        <v>8116</v>
      </c>
      <c r="AB945" s="40" t="s">
        <v>277</v>
      </c>
      <c r="AC945" s="44" t="s">
        <v>29</v>
      </c>
      <c r="AD945" s="62">
        <v>0.78010000000000002</v>
      </c>
      <c r="AE945" s="56" t="str">
        <f t="shared" si="28"/>
        <v/>
      </c>
      <c r="AF945" s="60">
        <v>17430</v>
      </c>
      <c r="AI945" s="60">
        <v>0.86939999999999995</v>
      </c>
    </row>
    <row r="946" spans="1:35" x14ac:dyDescent="0.35">
      <c r="A946" s="46" t="s">
        <v>1687</v>
      </c>
      <c r="B946" s="46" t="s">
        <v>5143</v>
      </c>
      <c r="C946" s="13">
        <v>99917</v>
      </c>
      <c r="D946" s="48" t="s">
        <v>9425</v>
      </c>
      <c r="E946" s="38" t="s">
        <v>7975</v>
      </c>
      <c r="F946" s="44" t="s">
        <v>29</v>
      </c>
      <c r="G946" s="18" t="s">
        <v>4188</v>
      </c>
      <c r="H946" s="11">
        <v>0.78010000000000002</v>
      </c>
      <c r="I946" s="36">
        <f>(Reference!B$12*List!$H946)+Reference!B$13</f>
        <v>842.78583238150236</v>
      </c>
      <c r="J946" s="36">
        <f>(Reference!C$12*List!$H946)+Reference!C$13</f>
        <v>1257.7327183313964</v>
      </c>
      <c r="K946" s="36">
        <f>(Reference!D$12*List!$H946)+Reference!D$13</f>
        <v>1505.6569583643522</v>
      </c>
      <c r="L946" s="36">
        <f>(Reference!E$12*List!$H946)+Reference!E$13</f>
        <v>1862.145918243318</v>
      </c>
      <c r="M946" s="36">
        <f>(Reference!F$12*List!$H946)+Reference!F$13</f>
        <v>1939.9158377483923</v>
      </c>
      <c r="N946" s="36">
        <f>(Reference!G$12*List!$H946)+Reference!G$13</f>
        <v>2196.7131558456854</v>
      </c>
      <c r="O946" s="36">
        <f>(Reference!H$12*List!$H946)+Reference!H$13</f>
        <v>2280.2244788041548</v>
      </c>
      <c r="P946" s="36">
        <f>(Reference!I$12*List!$H946)+Reference!I$13</f>
        <v>2369.9991509845099</v>
      </c>
      <c r="Q946" s="36">
        <f>(Reference!J$12*List!$H946)+Reference!J$13</f>
        <v>2743.7123212236593</v>
      </c>
      <c r="R946" s="36">
        <f>(Reference!K$12*List!$H946)+Reference!K$13</f>
        <v>2830.8772645615622</v>
      </c>
      <c r="S946" s="36">
        <f>(Reference!L$12*List!$H946)+Reference!L$13</f>
        <v>3054.2700534754672</v>
      </c>
      <c r="T946" s="36">
        <f>(Reference!M$12*List!$H946)+Reference!M$13</f>
        <v>3648.7662837860707</v>
      </c>
      <c r="U946" s="36">
        <f>(Reference!N$12*List!$H946)+Reference!N$13</f>
        <v>14719.236033468158</v>
      </c>
      <c r="V946" s="12">
        <f>(Reference!O$12*List!$H946)+Reference!O$13</f>
        <v>547.15574910852104</v>
      </c>
      <c r="W946" s="12">
        <f>(Reference!P$12*List!$H946)+Reference!P$13</f>
        <v>770.99219192564328</v>
      </c>
      <c r="X946" s="12">
        <f>(Reference!Q$12*List!$H946)+Reference!Q$13</f>
        <v>385.49609596282164</v>
      </c>
      <c r="Y946" s="53"/>
      <c r="Z946" s="1" t="str">
        <f t="shared" si="29"/>
        <v>FORD, Kansas</v>
      </c>
      <c r="AA946" s="38" t="s">
        <v>7975</v>
      </c>
      <c r="AB946" s="40" t="s">
        <v>277</v>
      </c>
      <c r="AC946" s="43" t="s">
        <v>29</v>
      </c>
      <c r="AD946" s="61">
        <v>0.9506</v>
      </c>
      <c r="AE946" s="56" t="str">
        <f t="shared" si="28"/>
        <v/>
      </c>
      <c r="AF946" s="60">
        <v>17440</v>
      </c>
      <c r="AI946" s="60">
        <v>0.78010000000000002</v>
      </c>
    </row>
    <row r="947" spans="1:35" x14ac:dyDescent="0.35">
      <c r="A947" s="46" t="s">
        <v>1688</v>
      </c>
      <c r="B947" s="46" t="s">
        <v>5144</v>
      </c>
      <c r="C947" s="27">
        <v>99917</v>
      </c>
      <c r="D947" s="48" t="s">
        <v>9425</v>
      </c>
      <c r="E947" s="39" t="s">
        <v>7503</v>
      </c>
      <c r="F947" s="44" t="s">
        <v>29</v>
      </c>
      <c r="G947" s="18" t="s">
        <v>4188</v>
      </c>
      <c r="H947" s="11">
        <v>0.78010000000000002</v>
      </c>
      <c r="I947" s="36">
        <f>(Reference!B$12*List!$H947)+Reference!B$13</f>
        <v>842.78583238150236</v>
      </c>
      <c r="J947" s="36">
        <f>(Reference!C$12*List!$H947)+Reference!C$13</f>
        <v>1257.7327183313964</v>
      </c>
      <c r="K947" s="36">
        <f>(Reference!D$12*List!$H947)+Reference!D$13</f>
        <v>1505.6569583643522</v>
      </c>
      <c r="L947" s="36">
        <f>(Reference!E$12*List!$H947)+Reference!E$13</f>
        <v>1862.145918243318</v>
      </c>
      <c r="M947" s="36">
        <f>(Reference!F$12*List!$H947)+Reference!F$13</f>
        <v>1939.9158377483923</v>
      </c>
      <c r="N947" s="36">
        <f>(Reference!G$12*List!$H947)+Reference!G$13</f>
        <v>2196.7131558456854</v>
      </c>
      <c r="O947" s="36">
        <f>(Reference!H$12*List!$H947)+Reference!H$13</f>
        <v>2280.2244788041548</v>
      </c>
      <c r="P947" s="36">
        <f>(Reference!I$12*List!$H947)+Reference!I$13</f>
        <v>2369.9991509845099</v>
      </c>
      <c r="Q947" s="36">
        <f>(Reference!J$12*List!$H947)+Reference!J$13</f>
        <v>2743.7123212236593</v>
      </c>
      <c r="R947" s="36">
        <f>(Reference!K$12*List!$H947)+Reference!K$13</f>
        <v>2830.8772645615622</v>
      </c>
      <c r="S947" s="36">
        <f>(Reference!L$12*List!$H947)+Reference!L$13</f>
        <v>3054.2700534754672</v>
      </c>
      <c r="T947" s="36">
        <f>(Reference!M$12*List!$H947)+Reference!M$13</f>
        <v>3648.7662837860707</v>
      </c>
      <c r="U947" s="36">
        <f>(Reference!N$12*List!$H947)+Reference!N$13</f>
        <v>14719.236033468158</v>
      </c>
      <c r="V947" s="12">
        <f>(Reference!O$12*List!$H947)+Reference!O$13</f>
        <v>547.15574910852104</v>
      </c>
      <c r="W947" s="12">
        <f>(Reference!P$12*List!$H947)+Reference!P$13</f>
        <v>770.99219192564328</v>
      </c>
      <c r="X947" s="12">
        <f>(Reference!Q$12*List!$H947)+Reference!Q$13</f>
        <v>385.49609596282164</v>
      </c>
      <c r="Y947" s="53"/>
      <c r="Z947" s="1" t="str">
        <f t="shared" si="29"/>
        <v>FRANKLIN, Kansas</v>
      </c>
      <c r="AA947" s="38" t="s">
        <v>7503</v>
      </c>
      <c r="AB947" s="40" t="s">
        <v>277</v>
      </c>
      <c r="AC947" s="43" t="s">
        <v>29</v>
      </c>
      <c r="AD947" s="61">
        <v>0.8659</v>
      </c>
      <c r="AE947" s="56" t="str">
        <f t="shared" si="28"/>
        <v/>
      </c>
      <c r="AF947" s="60">
        <v>17450</v>
      </c>
      <c r="AI947" s="60">
        <v>0.91349999999999998</v>
      </c>
    </row>
    <row r="948" spans="1:35" x14ac:dyDescent="0.35">
      <c r="A948" s="46" t="s">
        <v>1689</v>
      </c>
      <c r="B948" s="46" t="s">
        <v>5145</v>
      </c>
      <c r="C948" s="13" t="s">
        <v>4070</v>
      </c>
      <c r="D948" s="48" t="s">
        <v>579</v>
      </c>
      <c r="E948" s="38" t="s">
        <v>8117</v>
      </c>
      <c r="F948" s="44" t="s">
        <v>29</v>
      </c>
      <c r="G948" s="18" t="s">
        <v>4187</v>
      </c>
      <c r="H948" s="29">
        <v>0.82040000000000002</v>
      </c>
      <c r="I948" s="36">
        <f>(Reference!B$12*List!$H948)+Reference!B$13</f>
        <v>873.82722959606144</v>
      </c>
      <c r="J948" s="36">
        <f>(Reference!C$12*List!$H948)+Reference!C$13</f>
        <v>1304.0573946600787</v>
      </c>
      <c r="K948" s="36">
        <f>(Reference!D$12*List!$H948)+Reference!D$13</f>
        <v>1561.1131536605922</v>
      </c>
      <c r="L948" s="36">
        <f>(Reference!E$12*List!$H948)+Reference!E$13</f>
        <v>1930.7322766023831</v>
      </c>
      <c r="M948" s="36">
        <f>(Reference!F$12*List!$H948)+Reference!F$13</f>
        <v>2011.3666094257019</v>
      </c>
      <c r="N948" s="36">
        <f>(Reference!G$12*List!$H948)+Reference!G$13</f>
        <v>2277.6222587483389</v>
      </c>
      <c r="O948" s="36">
        <f>(Reference!H$12*List!$H948)+Reference!H$13</f>
        <v>2364.2094617800913</v>
      </c>
      <c r="P948" s="36">
        <f>(Reference!I$12*List!$H948)+Reference!I$13</f>
        <v>2457.290705039225</v>
      </c>
      <c r="Q948" s="36">
        <f>(Reference!J$12*List!$H948)+Reference!J$13</f>
        <v>2844.7684386063142</v>
      </c>
      <c r="R948" s="36">
        <f>(Reference!K$12*List!$H948)+Reference!K$13</f>
        <v>2935.1438317707057</v>
      </c>
      <c r="S948" s="36">
        <f>(Reference!L$12*List!$H948)+Reference!L$13</f>
        <v>3166.7645998806415</v>
      </c>
      <c r="T948" s="36">
        <f>(Reference!M$12*List!$H948)+Reference!M$13</f>
        <v>3783.1572514629261</v>
      </c>
      <c r="U948" s="36">
        <f>(Reference!N$12*List!$H948)+Reference!N$13</f>
        <v>15261.37335335954</v>
      </c>
      <c r="V948" s="12">
        <f>(Reference!O$12*List!$H948)+Reference!O$13</f>
        <v>567.3085308636596</v>
      </c>
      <c r="W948" s="12">
        <f>(Reference!P$12*List!$H948)+Reference!P$13</f>
        <v>799.38929348970225</v>
      </c>
      <c r="X948" s="12">
        <f>(Reference!Q$12*List!$H948)+Reference!Q$13</f>
        <v>399.69464674485113</v>
      </c>
      <c r="Y948" s="53"/>
      <c r="Z948" s="1" t="str">
        <f t="shared" si="29"/>
        <v>GEARY, Kansas</v>
      </c>
      <c r="AA948" s="39" t="s">
        <v>8117</v>
      </c>
      <c r="AB948" s="40" t="s">
        <v>277</v>
      </c>
      <c r="AC948" s="44" t="s">
        <v>29</v>
      </c>
      <c r="AD948" s="62">
        <v>0.78010000000000002</v>
      </c>
      <c r="AE948" s="56" t="str">
        <f t="shared" si="28"/>
        <v/>
      </c>
      <c r="AF948" s="60">
        <v>17451</v>
      </c>
      <c r="AI948" s="60">
        <v>0.78010000000000002</v>
      </c>
    </row>
    <row r="949" spans="1:35" x14ac:dyDescent="0.35">
      <c r="A949" s="46" t="s">
        <v>1690</v>
      </c>
      <c r="B949" s="46" t="s">
        <v>5146</v>
      </c>
      <c r="C949" s="27">
        <v>99917</v>
      </c>
      <c r="D949" s="48" t="s">
        <v>9425</v>
      </c>
      <c r="E949" s="39" t="s">
        <v>8118</v>
      </c>
      <c r="F949" s="44" t="s">
        <v>29</v>
      </c>
      <c r="G949" s="18" t="s">
        <v>4188</v>
      </c>
      <c r="H949" s="29">
        <v>0.78010000000000002</v>
      </c>
      <c r="I949" s="36">
        <f>(Reference!B$12*List!$H949)+Reference!B$13</f>
        <v>842.78583238150236</v>
      </c>
      <c r="J949" s="36">
        <f>(Reference!C$12*List!$H949)+Reference!C$13</f>
        <v>1257.7327183313964</v>
      </c>
      <c r="K949" s="36">
        <f>(Reference!D$12*List!$H949)+Reference!D$13</f>
        <v>1505.6569583643522</v>
      </c>
      <c r="L949" s="36">
        <f>(Reference!E$12*List!$H949)+Reference!E$13</f>
        <v>1862.145918243318</v>
      </c>
      <c r="M949" s="36">
        <f>(Reference!F$12*List!$H949)+Reference!F$13</f>
        <v>1939.9158377483923</v>
      </c>
      <c r="N949" s="36">
        <f>(Reference!G$12*List!$H949)+Reference!G$13</f>
        <v>2196.7131558456854</v>
      </c>
      <c r="O949" s="36">
        <f>(Reference!H$12*List!$H949)+Reference!H$13</f>
        <v>2280.2244788041548</v>
      </c>
      <c r="P949" s="36">
        <f>(Reference!I$12*List!$H949)+Reference!I$13</f>
        <v>2369.9991509845099</v>
      </c>
      <c r="Q949" s="36">
        <f>(Reference!J$12*List!$H949)+Reference!J$13</f>
        <v>2743.7123212236593</v>
      </c>
      <c r="R949" s="36">
        <f>(Reference!K$12*List!$H949)+Reference!K$13</f>
        <v>2830.8772645615622</v>
      </c>
      <c r="S949" s="36">
        <f>(Reference!L$12*List!$H949)+Reference!L$13</f>
        <v>3054.2700534754672</v>
      </c>
      <c r="T949" s="36">
        <f>(Reference!M$12*List!$H949)+Reference!M$13</f>
        <v>3648.7662837860707</v>
      </c>
      <c r="U949" s="36">
        <f>(Reference!N$12*List!$H949)+Reference!N$13</f>
        <v>14719.236033468158</v>
      </c>
      <c r="V949" s="12">
        <f>(Reference!O$12*List!$H949)+Reference!O$13</f>
        <v>547.15574910852104</v>
      </c>
      <c r="W949" s="12">
        <f>(Reference!P$12*List!$H949)+Reference!P$13</f>
        <v>770.99219192564328</v>
      </c>
      <c r="X949" s="12">
        <f>(Reference!Q$12*List!$H949)+Reference!Q$13</f>
        <v>385.49609596282164</v>
      </c>
      <c r="Y949" s="53"/>
      <c r="Z949" s="1" t="str">
        <f t="shared" si="29"/>
        <v>GOVE, Kansas</v>
      </c>
      <c r="AA949" s="39" t="s">
        <v>8118</v>
      </c>
      <c r="AB949" s="40" t="s">
        <v>277</v>
      </c>
      <c r="AC949" s="44" t="s">
        <v>29</v>
      </c>
      <c r="AD949" s="62">
        <v>0.78010000000000002</v>
      </c>
      <c r="AE949" s="56" t="str">
        <f t="shared" si="28"/>
        <v/>
      </c>
      <c r="AF949" s="60">
        <v>17470</v>
      </c>
      <c r="AI949" s="60">
        <v>0.81220000000000003</v>
      </c>
    </row>
    <row r="950" spans="1:35" x14ac:dyDescent="0.35">
      <c r="A950" s="46" t="s">
        <v>1691</v>
      </c>
      <c r="B950" s="46" t="s">
        <v>5147</v>
      </c>
      <c r="C950" s="13">
        <v>99917</v>
      </c>
      <c r="D950" s="48" t="s">
        <v>9425</v>
      </c>
      <c r="E950" s="38" t="s">
        <v>7575</v>
      </c>
      <c r="F950" s="44" t="s">
        <v>29</v>
      </c>
      <c r="G950" s="18" t="s">
        <v>4188</v>
      </c>
      <c r="H950" s="29">
        <v>0.78010000000000002</v>
      </c>
      <c r="I950" s="36">
        <f>(Reference!B$12*List!$H950)+Reference!B$13</f>
        <v>842.78583238150236</v>
      </c>
      <c r="J950" s="36">
        <f>(Reference!C$12*List!$H950)+Reference!C$13</f>
        <v>1257.7327183313964</v>
      </c>
      <c r="K950" s="36">
        <f>(Reference!D$12*List!$H950)+Reference!D$13</f>
        <v>1505.6569583643522</v>
      </c>
      <c r="L950" s="36">
        <f>(Reference!E$12*List!$H950)+Reference!E$13</f>
        <v>1862.145918243318</v>
      </c>
      <c r="M950" s="36">
        <f>(Reference!F$12*List!$H950)+Reference!F$13</f>
        <v>1939.9158377483923</v>
      </c>
      <c r="N950" s="36">
        <f>(Reference!G$12*List!$H950)+Reference!G$13</f>
        <v>2196.7131558456854</v>
      </c>
      <c r="O950" s="36">
        <f>(Reference!H$12*List!$H950)+Reference!H$13</f>
        <v>2280.2244788041548</v>
      </c>
      <c r="P950" s="36">
        <f>(Reference!I$12*List!$H950)+Reference!I$13</f>
        <v>2369.9991509845099</v>
      </c>
      <c r="Q950" s="36">
        <f>(Reference!J$12*List!$H950)+Reference!J$13</f>
        <v>2743.7123212236593</v>
      </c>
      <c r="R950" s="36">
        <f>(Reference!K$12*List!$H950)+Reference!K$13</f>
        <v>2830.8772645615622</v>
      </c>
      <c r="S950" s="36">
        <f>(Reference!L$12*List!$H950)+Reference!L$13</f>
        <v>3054.2700534754672</v>
      </c>
      <c r="T950" s="36">
        <f>(Reference!M$12*List!$H950)+Reference!M$13</f>
        <v>3648.7662837860707</v>
      </c>
      <c r="U950" s="36">
        <f>(Reference!N$12*List!$H950)+Reference!N$13</f>
        <v>14719.236033468158</v>
      </c>
      <c r="V950" s="12">
        <f>(Reference!O$12*List!$H950)+Reference!O$13</f>
        <v>547.15574910852104</v>
      </c>
      <c r="W950" s="12">
        <f>(Reference!P$12*List!$H950)+Reference!P$13</f>
        <v>770.99219192564328</v>
      </c>
      <c r="X950" s="12">
        <f>(Reference!Q$12*List!$H950)+Reference!Q$13</f>
        <v>385.49609596282164</v>
      </c>
      <c r="Y950" s="53"/>
      <c r="Z950" s="1" t="str">
        <f t="shared" si="29"/>
        <v>GRAHAM, Kansas</v>
      </c>
      <c r="AA950" s="39" t="s">
        <v>7575</v>
      </c>
      <c r="AB950" s="40" t="s">
        <v>277</v>
      </c>
      <c r="AC950" s="44" t="s">
        <v>29</v>
      </c>
      <c r="AD950" s="62">
        <v>0.78010000000000002</v>
      </c>
      <c r="AE950" s="56" t="str">
        <f t="shared" si="28"/>
        <v/>
      </c>
      <c r="AF950" s="60">
        <v>17480</v>
      </c>
      <c r="AI950" s="60">
        <v>0.78010000000000002</v>
      </c>
    </row>
    <row r="951" spans="1:35" x14ac:dyDescent="0.35">
      <c r="A951" s="46" t="s">
        <v>1692</v>
      </c>
      <c r="B951" s="46" t="s">
        <v>5148</v>
      </c>
      <c r="C951" s="27">
        <v>99917</v>
      </c>
      <c r="D951" s="48" t="s">
        <v>9425</v>
      </c>
      <c r="E951" s="39" t="s">
        <v>7607</v>
      </c>
      <c r="F951" s="44" t="s">
        <v>29</v>
      </c>
      <c r="G951" s="18" t="s">
        <v>4188</v>
      </c>
      <c r="H951" s="29">
        <v>0.78010000000000002</v>
      </c>
      <c r="I951" s="36">
        <f>(Reference!B$12*List!$H951)+Reference!B$13</f>
        <v>842.78583238150236</v>
      </c>
      <c r="J951" s="36">
        <f>(Reference!C$12*List!$H951)+Reference!C$13</f>
        <v>1257.7327183313964</v>
      </c>
      <c r="K951" s="36">
        <f>(Reference!D$12*List!$H951)+Reference!D$13</f>
        <v>1505.6569583643522</v>
      </c>
      <c r="L951" s="36">
        <f>(Reference!E$12*List!$H951)+Reference!E$13</f>
        <v>1862.145918243318</v>
      </c>
      <c r="M951" s="36">
        <f>(Reference!F$12*List!$H951)+Reference!F$13</f>
        <v>1939.9158377483923</v>
      </c>
      <c r="N951" s="36">
        <f>(Reference!G$12*List!$H951)+Reference!G$13</f>
        <v>2196.7131558456854</v>
      </c>
      <c r="O951" s="36">
        <f>(Reference!H$12*List!$H951)+Reference!H$13</f>
        <v>2280.2244788041548</v>
      </c>
      <c r="P951" s="36">
        <f>(Reference!I$12*List!$H951)+Reference!I$13</f>
        <v>2369.9991509845099</v>
      </c>
      <c r="Q951" s="36">
        <f>(Reference!J$12*List!$H951)+Reference!J$13</f>
        <v>2743.7123212236593</v>
      </c>
      <c r="R951" s="36">
        <f>(Reference!K$12*List!$H951)+Reference!K$13</f>
        <v>2830.8772645615622</v>
      </c>
      <c r="S951" s="36">
        <f>(Reference!L$12*List!$H951)+Reference!L$13</f>
        <v>3054.2700534754672</v>
      </c>
      <c r="T951" s="36">
        <f>(Reference!M$12*List!$H951)+Reference!M$13</f>
        <v>3648.7662837860707</v>
      </c>
      <c r="U951" s="36">
        <f>(Reference!N$12*List!$H951)+Reference!N$13</f>
        <v>14719.236033468158</v>
      </c>
      <c r="V951" s="12">
        <f>(Reference!O$12*List!$H951)+Reference!O$13</f>
        <v>547.15574910852104</v>
      </c>
      <c r="W951" s="12">
        <f>(Reference!P$12*List!$H951)+Reference!P$13</f>
        <v>770.99219192564328</v>
      </c>
      <c r="X951" s="12">
        <f>(Reference!Q$12*List!$H951)+Reference!Q$13</f>
        <v>385.49609596282164</v>
      </c>
      <c r="Y951" s="53"/>
      <c r="Z951" s="1" t="str">
        <f t="shared" si="29"/>
        <v>GRANT, Kansas</v>
      </c>
      <c r="AA951" s="39" t="s">
        <v>7607</v>
      </c>
      <c r="AB951" s="40" t="s">
        <v>277</v>
      </c>
      <c r="AC951" s="44" t="s">
        <v>29</v>
      </c>
      <c r="AD951" s="62">
        <v>0.78010000000000002</v>
      </c>
      <c r="AE951" s="56" t="str">
        <f t="shared" si="28"/>
        <v/>
      </c>
      <c r="AF951" s="60">
        <v>17490</v>
      </c>
      <c r="AI951" s="60">
        <v>0.78010000000000002</v>
      </c>
    </row>
    <row r="952" spans="1:35" x14ac:dyDescent="0.35">
      <c r="A952" s="46" t="s">
        <v>1693</v>
      </c>
      <c r="B952" s="46" t="s">
        <v>5149</v>
      </c>
      <c r="C952" s="27">
        <v>99917</v>
      </c>
      <c r="D952" s="48" t="s">
        <v>9425</v>
      </c>
      <c r="E952" s="39" t="s">
        <v>8119</v>
      </c>
      <c r="F952" s="44" t="s">
        <v>29</v>
      </c>
      <c r="G952" s="18" t="s">
        <v>4188</v>
      </c>
      <c r="H952" s="29">
        <v>0.78010000000000002</v>
      </c>
      <c r="I952" s="36">
        <f>(Reference!B$12*List!$H952)+Reference!B$13</f>
        <v>842.78583238150236</v>
      </c>
      <c r="J952" s="36">
        <f>(Reference!C$12*List!$H952)+Reference!C$13</f>
        <v>1257.7327183313964</v>
      </c>
      <c r="K952" s="36">
        <f>(Reference!D$12*List!$H952)+Reference!D$13</f>
        <v>1505.6569583643522</v>
      </c>
      <c r="L952" s="36">
        <f>(Reference!E$12*List!$H952)+Reference!E$13</f>
        <v>1862.145918243318</v>
      </c>
      <c r="M952" s="36">
        <f>(Reference!F$12*List!$H952)+Reference!F$13</f>
        <v>1939.9158377483923</v>
      </c>
      <c r="N952" s="36">
        <f>(Reference!G$12*List!$H952)+Reference!G$13</f>
        <v>2196.7131558456854</v>
      </c>
      <c r="O952" s="36">
        <f>(Reference!H$12*List!$H952)+Reference!H$13</f>
        <v>2280.2244788041548</v>
      </c>
      <c r="P952" s="36">
        <f>(Reference!I$12*List!$H952)+Reference!I$13</f>
        <v>2369.9991509845099</v>
      </c>
      <c r="Q952" s="36">
        <f>(Reference!J$12*List!$H952)+Reference!J$13</f>
        <v>2743.7123212236593</v>
      </c>
      <c r="R952" s="36">
        <f>(Reference!K$12*List!$H952)+Reference!K$13</f>
        <v>2830.8772645615622</v>
      </c>
      <c r="S952" s="36">
        <f>(Reference!L$12*List!$H952)+Reference!L$13</f>
        <v>3054.2700534754672</v>
      </c>
      <c r="T952" s="36">
        <f>(Reference!M$12*List!$H952)+Reference!M$13</f>
        <v>3648.7662837860707</v>
      </c>
      <c r="U952" s="36">
        <f>(Reference!N$12*List!$H952)+Reference!N$13</f>
        <v>14719.236033468158</v>
      </c>
      <c r="V952" s="12">
        <f>(Reference!O$12*List!$H952)+Reference!O$13</f>
        <v>547.15574910852104</v>
      </c>
      <c r="W952" s="12">
        <f>(Reference!P$12*List!$H952)+Reference!P$13</f>
        <v>770.99219192564328</v>
      </c>
      <c r="X952" s="12">
        <f>(Reference!Q$12*List!$H952)+Reference!Q$13</f>
        <v>385.49609596282164</v>
      </c>
      <c r="Y952" s="53"/>
      <c r="Z952" s="1" t="str">
        <f t="shared" si="29"/>
        <v>GRAY, Kansas</v>
      </c>
      <c r="AA952" s="39" t="s">
        <v>8119</v>
      </c>
      <c r="AB952" s="40" t="s">
        <v>277</v>
      </c>
      <c r="AC952" s="44" t="s">
        <v>29</v>
      </c>
      <c r="AD952" s="62">
        <v>0.78010000000000002</v>
      </c>
      <c r="AE952" s="56" t="str">
        <f t="shared" si="28"/>
        <v/>
      </c>
      <c r="AF952" s="60">
        <v>17500</v>
      </c>
      <c r="AI952" s="60">
        <v>0.78010000000000002</v>
      </c>
    </row>
    <row r="953" spans="1:35" x14ac:dyDescent="0.35">
      <c r="A953" s="46" t="s">
        <v>1694</v>
      </c>
      <c r="B953" s="46" t="s">
        <v>5150</v>
      </c>
      <c r="C953" s="27">
        <v>99917</v>
      </c>
      <c r="D953" s="48" t="s">
        <v>9425</v>
      </c>
      <c r="E953" s="39" t="s">
        <v>8120</v>
      </c>
      <c r="F953" s="44" t="s">
        <v>29</v>
      </c>
      <c r="G953" s="18" t="s">
        <v>4188</v>
      </c>
      <c r="H953" s="29">
        <v>0.78010000000000002</v>
      </c>
      <c r="I953" s="36">
        <f>(Reference!B$12*List!$H953)+Reference!B$13</f>
        <v>842.78583238150236</v>
      </c>
      <c r="J953" s="36">
        <f>(Reference!C$12*List!$H953)+Reference!C$13</f>
        <v>1257.7327183313964</v>
      </c>
      <c r="K953" s="36">
        <f>(Reference!D$12*List!$H953)+Reference!D$13</f>
        <v>1505.6569583643522</v>
      </c>
      <c r="L953" s="36">
        <f>(Reference!E$12*List!$H953)+Reference!E$13</f>
        <v>1862.145918243318</v>
      </c>
      <c r="M953" s="36">
        <f>(Reference!F$12*List!$H953)+Reference!F$13</f>
        <v>1939.9158377483923</v>
      </c>
      <c r="N953" s="36">
        <f>(Reference!G$12*List!$H953)+Reference!G$13</f>
        <v>2196.7131558456854</v>
      </c>
      <c r="O953" s="36">
        <f>(Reference!H$12*List!$H953)+Reference!H$13</f>
        <v>2280.2244788041548</v>
      </c>
      <c r="P953" s="36">
        <f>(Reference!I$12*List!$H953)+Reference!I$13</f>
        <v>2369.9991509845099</v>
      </c>
      <c r="Q953" s="36">
        <f>(Reference!J$12*List!$H953)+Reference!J$13</f>
        <v>2743.7123212236593</v>
      </c>
      <c r="R953" s="36">
        <f>(Reference!K$12*List!$H953)+Reference!K$13</f>
        <v>2830.8772645615622</v>
      </c>
      <c r="S953" s="36">
        <f>(Reference!L$12*List!$H953)+Reference!L$13</f>
        <v>3054.2700534754672</v>
      </c>
      <c r="T953" s="36">
        <f>(Reference!M$12*List!$H953)+Reference!M$13</f>
        <v>3648.7662837860707</v>
      </c>
      <c r="U953" s="36">
        <f>(Reference!N$12*List!$H953)+Reference!N$13</f>
        <v>14719.236033468158</v>
      </c>
      <c r="V953" s="12">
        <f>(Reference!O$12*List!$H953)+Reference!O$13</f>
        <v>547.15574910852104</v>
      </c>
      <c r="W953" s="12">
        <f>(Reference!P$12*List!$H953)+Reference!P$13</f>
        <v>770.99219192564328</v>
      </c>
      <c r="X953" s="12">
        <f>(Reference!Q$12*List!$H953)+Reference!Q$13</f>
        <v>385.49609596282164</v>
      </c>
      <c r="Y953" s="53"/>
      <c r="Z953" s="1" t="str">
        <f t="shared" si="29"/>
        <v>GREELEY, Kansas</v>
      </c>
      <c r="AA953" s="39" t="s">
        <v>8120</v>
      </c>
      <c r="AB953" s="40" t="s">
        <v>277</v>
      </c>
      <c r="AC953" s="44" t="s">
        <v>29</v>
      </c>
      <c r="AD953" s="62">
        <v>0.78010000000000002</v>
      </c>
      <c r="AE953" s="56" t="str">
        <f t="shared" si="28"/>
        <v/>
      </c>
      <c r="AF953" s="60">
        <v>17510</v>
      </c>
      <c r="AI953" s="60">
        <v>0.91349999999999998</v>
      </c>
    </row>
    <row r="954" spans="1:35" x14ac:dyDescent="0.35">
      <c r="A954" s="46" t="s">
        <v>1695</v>
      </c>
      <c r="B954" s="46" t="s">
        <v>5151</v>
      </c>
      <c r="C954" s="13">
        <v>99917</v>
      </c>
      <c r="D954" s="48" t="s">
        <v>9425</v>
      </c>
      <c r="E954" s="38" t="s">
        <v>8121</v>
      </c>
      <c r="F954" s="44" t="s">
        <v>29</v>
      </c>
      <c r="G954" s="18" t="s">
        <v>4188</v>
      </c>
      <c r="H954" s="29">
        <v>0.78010000000000002</v>
      </c>
      <c r="I954" s="36">
        <f>(Reference!B$12*List!$H954)+Reference!B$13</f>
        <v>842.78583238150236</v>
      </c>
      <c r="J954" s="36">
        <f>(Reference!C$12*List!$H954)+Reference!C$13</f>
        <v>1257.7327183313964</v>
      </c>
      <c r="K954" s="36">
        <f>(Reference!D$12*List!$H954)+Reference!D$13</f>
        <v>1505.6569583643522</v>
      </c>
      <c r="L954" s="36">
        <f>(Reference!E$12*List!$H954)+Reference!E$13</f>
        <v>1862.145918243318</v>
      </c>
      <c r="M954" s="36">
        <f>(Reference!F$12*List!$H954)+Reference!F$13</f>
        <v>1939.9158377483923</v>
      </c>
      <c r="N954" s="36">
        <f>(Reference!G$12*List!$H954)+Reference!G$13</f>
        <v>2196.7131558456854</v>
      </c>
      <c r="O954" s="36">
        <f>(Reference!H$12*List!$H954)+Reference!H$13</f>
        <v>2280.2244788041548</v>
      </c>
      <c r="P954" s="36">
        <f>(Reference!I$12*List!$H954)+Reference!I$13</f>
        <v>2369.9991509845099</v>
      </c>
      <c r="Q954" s="36">
        <f>(Reference!J$12*List!$H954)+Reference!J$13</f>
        <v>2743.7123212236593</v>
      </c>
      <c r="R954" s="36">
        <f>(Reference!K$12*List!$H954)+Reference!K$13</f>
        <v>2830.8772645615622</v>
      </c>
      <c r="S954" s="36">
        <f>(Reference!L$12*List!$H954)+Reference!L$13</f>
        <v>3054.2700534754672</v>
      </c>
      <c r="T954" s="36">
        <f>(Reference!M$12*List!$H954)+Reference!M$13</f>
        <v>3648.7662837860707</v>
      </c>
      <c r="U954" s="36">
        <f>(Reference!N$12*List!$H954)+Reference!N$13</f>
        <v>14719.236033468158</v>
      </c>
      <c r="V954" s="12">
        <f>(Reference!O$12*List!$H954)+Reference!O$13</f>
        <v>547.15574910852104</v>
      </c>
      <c r="W954" s="12">
        <f>(Reference!P$12*List!$H954)+Reference!P$13</f>
        <v>770.99219192564328</v>
      </c>
      <c r="X954" s="12">
        <f>(Reference!Q$12*List!$H954)+Reference!Q$13</f>
        <v>385.49609596282164</v>
      </c>
      <c r="Y954" s="53"/>
      <c r="Z954" s="1" t="str">
        <f t="shared" si="29"/>
        <v>GREENWOOD, Kansas</v>
      </c>
      <c r="AA954" s="39" t="s">
        <v>8121</v>
      </c>
      <c r="AB954" s="40" t="s">
        <v>277</v>
      </c>
      <c r="AC954" s="44" t="s">
        <v>29</v>
      </c>
      <c r="AD954" s="62">
        <v>0.78010000000000002</v>
      </c>
      <c r="AE954" s="56" t="str">
        <f t="shared" si="28"/>
        <v/>
      </c>
      <c r="AF954" s="60">
        <v>17520</v>
      </c>
      <c r="AI954" s="60">
        <v>0.78010000000000002</v>
      </c>
    </row>
    <row r="955" spans="1:35" x14ac:dyDescent="0.35">
      <c r="A955" s="46" t="s">
        <v>1696</v>
      </c>
      <c r="B955" s="46" t="s">
        <v>5152</v>
      </c>
      <c r="C955" s="27">
        <v>99917</v>
      </c>
      <c r="D955" s="48" t="s">
        <v>9425</v>
      </c>
      <c r="E955" s="39" t="s">
        <v>7783</v>
      </c>
      <c r="F955" s="44" t="s">
        <v>29</v>
      </c>
      <c r="G955" s="18" t="s">
        <v>4188</v>
      </c>
      <c r="H955" s="29">
        <v>0.78010000000000002</v>
      </c>
      <c r="I955" s="36">
        <f>(Reference!B$12*List!$H955)+Reference!B$13</f>
        <v>842.78583238150236</v>
      </c>
      <c r="J955" s="36">
        <f>(Reference!C$12*List!$H955)+Reference!C$13</f>
        <v>1257.7327183313964</v>
      </c>
      <c r="K955" s="36">
        <f>(Reference!D$12*List!$H955)+Reference!D$13</f>
        <v>1505.6569583643522</v>
      </c>
      <c r="L955" s="36">
        <f>(Reference!E$12*List!$H955)+Reference!E$13</f>
        <v>1862.145918243318</v>
      </c>
      <c r="M955" s="36">
        <f>(Reference!F$12*List!$H955)+Reference!F$13</f>
        <v>1939.9158377483923</v>
      </c>
      <c r="N955" s="36">
        <f>(Reference!G$12*List!$H955)+Reference!G$13</f>
        <v>2196.7131558456854</v>
      </c>
      <c r="O955" s="36">
        <f>(Reference!H$12*List!$H955)+Reference!H$13</f>
        <v>2280.2244788041548</v>
      </c>
      <c r="P955" s="36">
        <f>(Reference!I$12*List!$H955)+Reference!I$13</f>
        <v>2369.9991509845099</v>
      </c>
      <c r="Q955" s="36">
        <f>(Reference!J$12*List!$H955)+Reference!J$13</f>
        <v>2743.7123212236593</v>
      </c>
      <c r="R955" s="36">
        <f>(Reference!K$12*List!$H955)+Reference!K$13</f>
        <v>2830.8772645615622</v>
      </c>
      <c r="S955" s="36">
        <f>(Reference!L$12*List!$H955)+Reference!L$13</f>
        <v>3054.2700534754672</v>
      </c>
      <c r="T955" s="36">
        <f>(Reference!M$12*List!$H955)+Reference!M$13</f>
        <v>3648.7662837860707</v>
      </c>
      <c r="U955" s="36">
        <f>(Reference!N$12*List!$H955)+Reference!N$13</f>
        <v>14719.236033468158</v>
      </c>
      <c r="V955" s="12">
        <f>(Reference!O$12*List!$H955)+Reference!O$13</f>
        <v>547.15574910852104</v>
      </c>
      <c r="W955" s="12">
        <f>(Reference!P$12*List!$H955)+Reference!P$13</f>
        <v>770.99219192564328</v>
      </c>
      <c r="X955" s="12">
        <f>(Reference!Q$12*List!$H955)+Reference!Q$13</f>
        <v>385.49609596282164</v>
      </c>
      <c r="Y955" s="53"/>
      <c r="Z955" s="1" t="str">
        <f t="shared" si="29"/>
        <v>HAMILTON, Kansas</v>
      </c>
      <c r="AA955" s="39" t="s">
        <v>7783</v>
      </c>
      <c r="AB955" s="40" t="s">
        <v>277</v>
      </c>
      <c r="AC955" s="44" t="s">
        <v>29</v>
      </c>
      <c r="AD955" s="62">
        <v>0.82040000000000002</v>
      </c>
      <c r="AE955" s="56" t="str">
        <f t="shared" si="28"/>
        <v/>
      </c>
      <c r="AF955" s="60">
        <v>17530</v>
      </c>
      <c r="AI955" s="60">
        <v>0.91349999999999998</v>
      </c>
    </row>
    <row r="956" spans="1:35" x14ac:dyDescent="0.35">
      <c r="A956" s="46" t="s">
        <v>1697</v>
      </c>
      <c r="B956" s="46" t="s">
        <v>5153</v>
      </c>
      <c r="C956" s="13">
        <v>99917</v>
      </c>
      <c r="D956" s="48" t="s">
        <v>9425</v>
      </c>
      <c r="E956" s="38" t="s">
        <v>8122</v>
      </c>
      <c r="F956" s="44" t="s">
        <v>29</v>
      </c>
      <c r="G956" s="18" t="s">
        <v>4188</v>
      </c>
      <c r="H956" s="29">
        <v>0.78010000000000002</v>
      </c>
      <c r="I956" s="36">
        <f>(Reference!B$12*List!$H956)+Reference!B$13</f>
        <v>842.78583238150236</v>
      </c>
      <c r="J956" s="36">
        <f>(Reference!C$12*List!$H956)+Reference!C$13</f>
        <v>1257.7327183313964</v>
      </c>
      <c r="K956" s="36">
        <f>(Reference!D$12*List!$H956)+Reference!D$13</f>
        <v>1505.6569583643522</v>
      </c>
      <c r="L956" s="36">
        <f>(Reference!E$12*List!$H956)+Reference!E$13</f>
        <v>1862.145918243318</v>
      </c>
      <c r="M956" s="36">
        <f>(Reference!F$12*List!$H956)+Reference!F$13</f>
        <v>1939.9158377483923</v>
      </c>
      <c r="N956" s="36">
        <f>(Reference!G$12*List!$H956)+Reference!G$13</f>
        <v>2196.7131558456854</v>
      </c>
      <c r="O956" s="36">
        <f>(Reference!H$12*List!$H956)+Reference!H$13</f>
        <v>2280.2244788041548</v>
      </c>
      <c r="P956" s="36">
        <f>(Reference!I$12*List!$H956)+Reference!I$13</f>
        <v>2369.9991509845099</v>
      </c>
      <c r="Q956" s="36">
        <f>(Reference!J$12*List!$H956)+Reference!J$13</f>
        <v>2743.7123212236593</v>
      </c>
      <c r="R956" s="36">
        <f>(Reference!K$12*List!$H956)+Reference!K$13</f>
        <v>2830.8772645615622</v>
      </c>
      <c r="S956" s="36">
        <f>(Reference!L$12*List!$H956)+Reference!L$13</f>
        <v>3054.2700534754672</v>
      </c>
      <c r="T956" s="36">
        <f>(Reference!M$12*List!$H956)+Reference!M$13</f>
        <v>3648.7662837860707</v>
      </c>
      <c r="U956" s="36">
        <f>(Reference!N$12*List!$H956)+Reference!N$13</f>
        <v>14719.236033468158</v>
      </c>
      <c r="V956" s="12">
        <f>(Reference!O$12*List!$H956)+Reference!O$13</f>
        <v>547.15574910852104</v>
      </c>
      <c r="W956" s="12">
        <f>(Reference!P$12*List!$H956)+Reference!P$13</f>
        <v>770.99219192564328</v>
      </c>
      <c r="X956" s="12">
        <f>(Reference!Q$12*List!$H956)+Reference!Q$13</f>
        <v>385.49609596282164</v>
      </c>
      <c r="Y956" s="53"/>
      <c r="Z956" s="1" t="str">
        <f t="shared" si="29"/>
        <v>HARPER, Kansas</v>
      </c>
      <c r="AA956" s="39" t="s">
        <v>8122</v>
      </c>
      <c r="AB956" s="40" t="s">
        <v>277</v>
      </c>
      <c r="AC956" s="44" t="s">
        <v>29</v>
      </c>
      <c r="AD956" s="62">
        <v>0.78010000000000002</v>
      </c>
      <c r="AE956" s="56" t="str">
        <f t="shared" si="28"/>
        <v/>
      </c>
      <c r="AF956" s="60">
        <v>17540</v>
      </c>
      <c r="AI956" s="60">
        <v>0.78010000000000002</v>
      </c>
    </row>
    <row r="957" spans="1:35" x14ac:dyDescent="0.35">
      <c r="A957" s="46" t="s">
        <v>1698</v>
      </c>
      <c r="B957" s="46" t="s">
        <v>5154</v>
      </c>
      <c r="C957" s="27" t="s">
        <v>4067</v>
      </c>
      <c r="D957" s="48" t="s">
        <v>746</v>
      </c>
      <c r="E957" s="39" t="s">
        <v>8123</v>
      </c>
      <c r="F957" s="43" t="s">
        <v>29</v>
      </c>
      <c r="G957" s="18" t="s">
        <v>4187</v>
      </c>
      <c r="H957" s="29">
        <v>0.85299999999999998</v>
      </c>
      <c r="I957" s="36">
        <f>(Reference!B$12*List!$H957)+Reference!B$13</f>
        <v>898.93764024605218</v>
      </c>
      <c r="J957" s="36">
        <f>(Reference!C$12*List!$H957)+Reference!C$13</f>
        <v>1341.5309541716179</v>
      </c>
      <c r="K957" s="36">
        <f>(Reference!D$12*List!$H957)+Reference!D$13</f>
        <v>1605.9735002277737</v>
      </c>
      <c r="L957" s="36">
        <f>(Reference!E$12*List!$H957)+Reference!E$13</f>
        <v>1986.2140453990462</v>
      </c>
      <c r="M957" s="36">
        <f>(Reference!F$12*List!$H957)+Reference!F$13</f>
        <v>2069.1654966882402</v>
      </c>
      <c r="N957" s="36">
        <f>(Reference!G$12*List!$H957)+Reference!G$13</f>
        <v>2343.0723022874581</v>
      </c>
      <c r="O957" s="36">
        <f>(Reference!H$12*List!$H957)+Reference!H$13</f>
        <v>2432.1476862221634</v>
      </c>
      <c r="P957" s="36">
        <f>(Reference!I$12*List!$H957)+Reference!I$13</f>
        <v>2527.9037239519721</v>
      </c>
      <c r="Q957" s="36">
        <f>(Reference!J$12*List!$H957)+Reference!J$13</f>
        <v>2926.5160670597766</v>
      </c>
      <c r="R957" s="36">
        <f>(Reference!K$12*List!$H957)+Reference!K$13</f>
        <v>3019.4884990416258</v>
      </c>
      <c r="S957" s="36">
        <f>(Reference!L$12*List!$H957)+Reference!L$13</f>
        <v>3257.7651510669612</v>
      </c>
      <c r="T957" s="36">
        <f>(Reference!M$12*List!$H957)+Reference!M$13</f>
        <v>3891.8705404521434</v>
      </c>
      <c r="U957" s="36">
        <f>(Reference!N$12*List!$H957)+Reference!N$13</f>
        <v>15699.926123296489</v>
      </c>
      <c r="V957" s="12">
        <f>(Reference!O$12*List!$H957)+Reference!O$13</f>
        <v>583.61078111719598</v>
      </c>
      <c r="W957" s="12">
        <f>(Reference!P$12*List!$H957)+Reference!P$13</f>
        <v>822.36064611968538</v>
      </c>
      <c r="X957" s="12">
        <f>(Reference!Q$12*List!$H957)+Reference!Q$13</f>
        <v>411.18032305984269</v>
      </c>
      <c r="Y957" s="53"/>
      <c r="Z957" s="1" t="str">
        <f t="shared" si="29"/>
        <v>HARVEY, Kansas</v>
      </c>
      <c r="AA957" s="39" t="s">
        <v>8123</v>
      </c>
      <c r="AB957" s="40" t="s">
        <v>277</v>
      </c>
      <c r="AC957" s="44" t="s">
        <v>29</v>
      </c>
      <c r="AD957" s="62">
        <v>0.78010000000000002</v>
      </c>
      <c r="AE957" s="56" t="str">
        <f t="shared" si="28"/>
        <v/>
      </c>
      <c r="AF957" s="60">
        <v>17550</v>
      </c>
      <c r="AI957" s="60">
        <v>0.78010000000000002</v>
      </c>
    </row>
    <row r="958" spans="1:35" x14ac:dyDescent="0.35">
      <c r="A958" s="46" t="s">
        <v>1699</v>
      </c>
      <c r="B958" s="46" t="s">
        <v>5155</v>
      </c>
      <c r="C958" s="27">
        <v>99917</v>
      </c>
      <c r="D958" s="48" t="s">
        <v>9425</v>
      </c>
      <c r="E958" s="39" t="s">
        <v>8124</v>
      </c>
      <c r="F958" s="44" t="s">
        <v>29</v>
      </c>
      <c r="G958" s="18" t="s">
        <v>4188</v>
      </c>
      <c r="H958" s="29">
        <v>0.78010000000000002</v>
      </c>
      <c r="I958" s="36">
        <f>(Reference!B$12*List!$H958)+Reference!B$13</f>
        <v>842.78583238150236</v>
      </c>
      <c r="J958" s="36">
        <f>(Reference!C$12*List!$H958)+Reference!C$13</f>
        <v>1257.7327183313964</v>
      </c>
      <c r="K958" s="36">
        <f>(Reference!D$12*List!$H958)+Reference!D$13</f>
        <v>1505.6569583643522</v>
      </c>
      <c r="L958" s="36">
        <f>(Reference!E$12*List!$H958)+Reference!E$13</f>
        <v>1862.145918243318</v>
      </c>
      <c r="M958" s="36">
        <f>(Reference!F$12*List!$H958)+Reference!F$13</f>
        <v>1939.9158377483923</v>
      </c>
      <c r="N958" s="36">
        <f>(Reference!G$12*List!$H958)+Reference!G$13</f>
        <v>2196.7131558456854</v>
      </c>
      <c r="O958" s="36">
        <f>(Reference!H$12*List!$H958)+Reference!H$13</f>
        <v>2280.2244788041548</v>
      </c>
      <c r="P958" s="36">
        <f>(Reference!I$12*List!$H958)+Reference!I$13</f>
        <v>2369.9991509845099</v>
      </c>
      <c r="Q958" s="36">
        <f>(Reference!J$12*List!$H958)+Reference!J$13</f>
        <v>2743.7123212236593</v>
      </c>
      <c r="R958" s="36">
        <f>(Reference!K$12*List!$H958)+Reference!K$13</f>
        <v>2830.8772645615622</v>
      </c>
      <c r="S958" s="36">
        <f>(Reference!L$12*List!$H958)+Reference!L$13</f>
        <v>3054.2700534754672</v>
      </c>
      <c r="T958" s="36">
        <f>(Reference!M$12*List!$H958)+Reference!M$13</f>
        <v>3648.7662837860707</v>
      </c>
      <c r="U958" s="36">
        <f>(Reference!N$12*List!$H958)+Reference!N$13</f>
        <v>14719.236033468158</v>
      </c>
      <c r="V958" s="12">
        <f>(Reference!O$12*List!$H958)+Reference!O$13</f>
        <v>547.15574910852104</v>
      </c>
      <c r="W958" s="12">
        <f>(Reference!P$12*List!$H958)+Reference!P$13</f>
        <v>770.99219192564328</v>
      </c>
      <c r="X958" s="12">
        <f>(Reference!Q$12*List!$H958)+Reference!Q$13</f>
        <v>385.49609596282164</v>
      </c>
      <c r="Y958" s="53"/>
      <c r="Z958" s="1" t="str">
        <f t="shared" si="29"/>
        <v>HASKELL, Kansas</v>
      </c>
      <c r="AA958" s="39" t="s">
        <v>8124</v>
      </c>
      <c r="AB958" s="40" t="s">
        <v>277</v>
      </c>
      <c r="AC958" s="44" t="s">
        <v>29</v>
      </c>
      <c r="AD958" s="62">
        <v>0.78010000000000002</v>
      </c>
      <c r="AE958" s="56" t="str">
        <f t="shared" si="28"/>
        <v/>
      </c>
      <c r="AF958" s="60">
        <v>17560</v>
      </c>
      <c r="AI958" s="60">
        <v>0.78010000000000002</v>
      </c>
    </row>
    <row r="959" spans="1:35" x14ac:dyDescent="0.35">
      <c r="A959" s="46" t="s">
        <v>1700</v>
      </c>
      <c r="B959" s="46" t="s">
        <v>5156</v>
      </c>
      <c r="C959" s="27">
        <v>99917</v>
      </c>
      <c r="D959" s="48" t="s">
        <v>9425</v>
      </c>
      <c r="E959" s="39" t="s">
        <v>8125</v>
      </c>
      <c r="F959" s="44" t="s">
        <v>29</v>
      </c>
      <c r="G959" s="18" t="s">
        <v>4188</v>
      </c>
      <c r="H959" s="29">
        <v>0.78010000000000002</v>
      </c>
      <c r="I959" s="36">
        <f>(Reference!B$12*List!$H959)+Reference!B$13</f>
        <v>842.78583238150236</v>
      </c>
      <c r="J959" s="36">
        <f>(Reference!C$12*List!$H959)+Reference!C$13</f>
        <v>1257.7327183313964</v>
      </c>
      <c r="K959" s="36">
        <f>(Reference!D$12*List!$H959)+Reference!D$13</f>
        <v>1505.6569583643522</v>
      </c>
      <c r="L959" s="36">
        <f>(Reference!E$12*List!$H959)+Reference!E$13</f>
        <v>1862.145918243318</v>
      </c>
      <c r="M959" s="36">
        <f>(Reference!F$12*List!$H959)+Reference!F$13</f>
        <v>1939.9158377483923</v>
      </c>
      <c r="N959" s="36">
        <f>(Reference!G$12*List!$H959)+Reference!G$13</f>
        <v>2196.7131558456854</v>
      </c>
      <c r="O959" s="36">
        <f>(Reference!H$12*List!$H959)+Reference!H$13</f>
        <v>2280.2244788041548</v>
      </c>
      <c r="P959" s="36">
        <f>(Reference!I$12*List!$H959)+Reference!I$13</f>
        <v>2369.9991509845099</v>
      </c>
      <c r="Q959" s="36">
        <f>(Reference!J$12*List!$H959)+Reference!J$13</f>
        <v>2743.7123212236593</v>
      </c>
      <c r="R959" s="36">
        <f>(Reference!K$12*List!$H959)+Reference!K$13</f>
        <v>2830.8772645615622</v>
      </c>
      <c r="S959" s="36">
        <f>(Reference!L$12*List!$H959)+Reference!L$13</f>
        <v>3054.2700534754672</v>
      </c>
      <c r="T959" s="36">
        <f>(Reference!M$12*List!$H959)+Reference!M$13</f>
        <v>3648.7662837860707</v>
      </c>
      <c r="U959" s="36">
        <f>(Reference!N$12*List!$H959)+Reference!N$13</f>
        <v>14719.236033468158</v>
      </c>
      <c r="V959" s="12">
        <f>(Reference!O$12*List!$H959)+Reference!O$13</f>
        <v>547.15574910852104</v>
      </c>
      <c r="W959" s="12">
        <f>(Reference!P$12*List!$H959)+Reference!P$13</f>
        <v>770.99219192564328</v>
      </c>
      <c r="X959" s="12">
        <f>(Reference!Q$12*List!$H959)+Reference!Q$13</f>
        <v>385.49609596282164</v>
      </c>
      <c r="Y959" s="53"/>
      <c r="Z959" s="1" t="str">
        <f t="shared" si="29"/>
        <v>HODGEMAN, Kansas</v>
      </c>
      <c r="AA959" s="39" t="s">
        <v>8125</v>
      </c>
      <c r="AB959" s="40" t="s">
        <v>277</v>
      </c>
      <c r="AC959" s="44" t="s">
        <v>29</v>
      </c>
      <c r="AD959" s="62">
        <v>0.78010000000000002</v>
      </c>
      <c r="AE959" s="56" t="str">
        <f t="shared" si="28"/>
        <v/>
      </c>
      <c r="AF959" s="60">
        <v>17570</v>
      </c>
      <c r="AI959" s="60">
        <v>0.78010000000000002</v>
      </c>
    </row>
    <row r="960" spans="1:35" x14ac:dyDescent="0.35">
      <c r="A960" s="46" t="s">
        <v>1701</v>
      </c>
      <c r="B960" s="46" t="s">
        <v>5157</v>
      </c>
      <c r="C960" s="27" t="s">
        <v>3468</v>
      </c>
      <c r="D960" s="48" t="s">
        <v>719</v>
      </c>
      <c r="E960" s="39" t="s">
        <v>7509</v>
      </c>
      <c r="F960" s="43" t="s">
        <v>29</v>
      </c>
      <c r="G960" s="18" t="s">
        <v>4187</v>
      </c>
      <c r="H960" s="29">
        <v>0.86939999999999995</v>
      </c>
      <c r="I960" s="36">
        <f>(Reference!B$12*List!$H960)+Reference!B$13</f>
        <v>911.56987137058729</v>
      </c>
      <c r="J960" s="36">
        <f>(Reference!C$12*List!$H960)+Reference!C$13</f>
        <v>1360.3826834964414</v>
      </c>
      <c r="K960" s="36">
        <f>(Reference!D$12*List!$H960)+Reference!D$13</f>
        <v>1628.5412819364171</v>
      </c>
      <c r="L960" s="36">
        <f>(Reference!E$12*List!$H960)+Reference!E$13</f>
        <v>2014.1251192722141</v>
      </c>
      <c r="M960" s="36">
        <f>(Reference!F$12*List!$H960)+Reference!F$13</f>
        <v>2098.2422375197011</v>
      </c>
      <c r="N960" s="36">
        <f>(Reference!G$12*List!$H960)+Reference!G$13</f>
        <v>2375.9980910617392</v>
      </c>
      <c r="O960" s="36">
        <f>(Reference!H$12*List!$H960)+Reference!H$13</f>
        <v>2466.3251979046786</v>
      </c>
      <c r="P960" s="36">
        <f>(Reference!I$12*List!$H960)+Reference!I$13</f>
        <v>2563.4268377608387</v>
      </c>
      <c r="Q960" s="36">
        <f>(Reference!J$12*List!$H960)+Reference!J$13</f>
        <v>2967.6406408829907</v>
      </c>
      <c r="R960" s="36">
        <f>(Reference!K$12*List!$H960)+Reference!K$13</f>
        <v>3061.9195586503097</v>
      </c>
      <c r="S960" s="36">
        <f>(Reference!L$12*List!$H960)+Reference!L$13</f>
        <v>3303.5445694551713</v>
      </c>
      <c r="T960" s="36">
        <f>(Reference!M$12*List!$H960)+Reference!M$13</f>
        <v>3946.5606612933452</v>
      </c>
      <c r="U960" s="36">
        <f>(Reference!N$12*List!$H960)+Reference!N$13</f>
        <v>15920.547762160477</v>
      </c>
      <c r="V960" s="12">
        <f>(Reference!O$12*List!$H960)+Reference!O$13</f>
        <v>591.81191314658236</v>
      </c>
      <c r="W960" s="12">
        <f>(Reference!P$12*List!$H960)+Reference!P$13</f>
        <v>833.91678670654801</v>
      </c>
      <c r="X960" s="12">
        <f>(Reference!Q$12*List!$H960)+Reference!Q$13</f>
        <v>416.958393353274</v>
      </c>
      <c r="Y960" s="53"/>
      <c r="Z960" s="1" t="str">
        <f t="shared" si="29"/>
        <v>JACKSON, Kansas</v>
      </c>
      <c r="AA960" s="39" t="s">
        <v>7509</v>
      </c>
      <c r="AB960" s="40" t="s">
        <v>277</v>
      </c>
      <c r="AC960" s="44" t="s">
        <v>29</v>
      </c>
      <c r="AD960" s="62">
        <v>0.78010000000000002</v>
      </c>
      <c r="AE960" s="56" t="str">
        <f t="shared" si="28"/>
        <v/>
      </c>
      <c r="AF960" s="60">
        <v>17580</v>
      </c>
      <c r="AI960" s="60">
        <v>0.78010000000000002</v>
      </c>
    </row>
    <row r="961" spans="1:35" x14ac:dyDescent="0.35">
      <c r="A961" s="46" t="s">
        <v>1702</v>
      </c>
      <c r="B961" s="46" t="s">
        <v>5158</v>
      </c>
      <c r="C961" s="27" t="s">
        <v>3468</v>
      </c>
      <c r="D961" s="48" t="s">
        <v>719</v>
      </c>
      <c r="E961" s="39" t="s">
        <v>7510</v>
      </c>
      <c r="F961" s="43" t="s">
        <v>29</v>
      </c>
      <c r="G961" s="18" t="s">
        <v>4187</v>
      </c>
      <c r="H961" s="29">
        <v>0.86939999999999995</v>
      </c>
      <c r="I961" s="36">
        <f>(Reference!B$12*List!$H961)+Reference!B$13</f>
        <v>911.56987137058729</v>
      </c>
      <c r="J961" s="36">
        <f>(Reference!C$12*List!$H961)+Reference!C$13</f>
        <v>1360.3826834964414</v>
      </c>
      <c r="K961" s="36">
        <f>(Reference!D$12*List!$H961)+Reference!D$13</f>
        <v>1628.5412819364171</v>
      </c>
      <c r="L961" s="36">
        <f>(Reference!E$12*List!$H961)+Reference!E$13</f>
        <v>2014.1251192722141</v>
      </c>
      <c r="M961" s="36">
        <f>(Reference!F$12*List!$H961)+Reference!F$13</f>
        <v>2098.2422375197011</v>
      </c>
      <c r="N961" s="36">
        <f>(Reference!G$12*List!$H961)+Reference!G$13</f>
        <v>2375.9980910617392</v>
      </c>
      <c r="O961" s="36">
        <f>(Reference!H$12*List!$H961)+Reference!H$13</f>
        <v>2466.3251979046786</v>
      </c>
      <c r="P961" s="36">
        <f>(Reference!I$12*List!$H961)+Reference!I$13</f>
        <v>2563.4268377608387</v>
      </c>
      <c r="Q961" s="36">
        <f>(Reference!J$12*List!$H961)+Reference!J$13</f>
        <v>2967.6406408829907</v>
      </c>
      <c r="R961" s="36">
        <f>(Reference!K$12*List!$H961)+Reference!K$13</f>
        <v>3061.9195586503097</v>
      </c>
      <c r="S961" s="36">
        <f>(Reference!L$12*List!$H961)+Reference!L$13</f>
        <v>3303.5445694551713</v>
      </c>
      <c r="T961" s="36">
        <f>(Reference!M$12*List!$H961)+Reference!M$13</f>
        <v>3946.5606612933452</v>
      </c>
      <c r="U961" s="36">
        <f>(Reference!N$12*List!$H961)+Reference!N$13</f>
        <v>15920.547762160477</v>
      </c>
      <c r="V961" s="12">
        <f>(Reference!O$12*List!$H961)+Reference!O$13</f>
        <v>591.81191314658236</v>
      </c>
      <c r="W961" s="12">
        <f>(Reference!P$12*List!$H961)+Reference!P$13</f>
        <v>833.91678670654801</v>
      </c>
      <c r="X961" s="12">
        <f>(Reference!Q$12*List!$H961)+Reference!Q$13</f>
        <v>416.958393353274</v>
      </c>
      <c r="Y961" s="53"/>
      <c r="Z961" s="1" t="str">
        <f t="shared" si="29"/>
        <v>JEFFERSON, Kansas</v>
      </c>
      <c r="AA961" s="39" t="s">
        <v>7510</v>
      </c>
      <c r="AB961" s="40" t="s">
        <v>277</v>
      </c>
      <c r="AC961" s="44" t="s">
        <v>29</v>
      </c>
      <c r="AD961" s="62">
        <v>0.78010000000000002</v>
      </c>
      <c r="AE961" s="56" t="str">
        <f t="shared" si="28"/>
        <v/>
      </c>
      <c r="AF961" s="60">
        <v>17590</v>
      </c>
      <c r="AI961" s="60">
        <v>0.78010000000000002</v>
      </c>
    </row>
    <row r="962" spans="1:35" x14ac:dyDescent="0.35">
      <c r="A962" s="46" t="s">
        <v>1703</v>
      </c>
      <c r="B962" s="46" t="s">
        <v>5159</v>
      </c>
      <c r="C962" s="27">
        <v>99917</v>
      </c>
      <c r="D962" s="48" t="s">
        <v>9425</v>
      </c>
      <c r="E962" s="39" t="s">
        <v>8126</v>
      </c>
      <c r="F962" s="44" t="s">
        <v>29</v>
      </c>
      <c r="G962" s="18" t="s">
        <v>4188</v>
      </c>
      <c r="H962" s="29">
        <v>0.78010000000000002</v>
      </c>
      <c r="I962" s="36">
        <f>(Reference!B$12*List!$H962)+Reference!B$13</f>
        <v>842.78583238150236</v>
      </c>
      <c r="J962" s="36">
        <f>(Reference!C$12*List!$H962)+Reference!C$13</f>
        <v>1257.7327183313964</v>
      </c>
      <c r="K962" s="36">
        <f>(Reference!D$12*List!$H962)+Reference!D$13</f>
        <v>1505.6569583643522</v>
      </c>
      <c r="L962" s="36">
        <f>(Reference!E$12*List!$H962)+Reference!E$13</f>
        <v>1862.145918243318</v>
      </c>
      <c r="M962" s="36">
        <f>(Reference!F$12*List!$H962)+Reference!F$13</f>
        <v>1939.9158377483923</v>
      </c>
      <c r="N962" s="36">
        <f>(Reference!G$12*List!$H962)+Reference!G$13</f>
        <v>2196.7131558456854</v>
      </c>
      <c r="O962" s="36">
        <f>(Reference!H$12*List!$H962)+Reference!H$13</f>
        <v>2280.2244788041548</v>
      </c>
      <c r="P962" s="36">
        <f>(Reference!I$12*List!$H962)+Reference!I$13</f>
        <v>2369.9991509845099</v>
      </c>
      <c r="Q962" s="36">
        <f>(Reference!J$12*List!$H962)+Reference!J$13</f>
        <v>2743.7123212236593</v>
      </c>
      <c r="R962" s="36">
        <f>(Reference!K$12*List!$H962)+Reference!K$13</f>
        <v>2830.8772645615622</v>
      </c>
      <c r="S962" s="36">
        <f>(Reference!L$12*List!$H962)+Reference!L$13</f>
        <v>3054.2700534754672</v>
      </c>
      <c r="T962" s="36">
        <f>(Reference!M$12*List!$H962)+Reference!M$13</f>
        <v>3648.7662837860707</v>
      </c>
      <c r="U962" s="36">
        <f>(Reference!N$12*List!$H962)+Reference!N$13</f>
        <v>14719.236033468158</v>
      </c>
      <c r="V962" s="12">
        <f>(Reference!O$12*List!$H962)+Reference!O$13</f>
        <v>547.15574910852104</v>
      </c>
      <c r="W962" s="12">
        <f>(Reference!P$12*List!$H962)+Reference!P$13</f>
        <v>770.99219192564328</v>
      </c>
      <c r="X962" s="12">
        <f>(Reference!Q$12*List!$H962)+Reference!Q$13</f>
        <v>385.49609596282164</v>
      </c>
      <c r="Y962" s="53"/>
      <c r="Z962" s="1" t="str">
        <f t="shared" si="29"/>
        <v>JEWELL, Kansas</v>
      </c>
      <c r="AA962" s="39" t="s">
        <v>8126</v>
      </c>
      <c r="AB962" s="40" t="s">
        <v>277</v>
      </c>
      <c r="AC962" s="44" t="s">
        <v>29</v>
      </c>
      <c r="AD962" s="62">
        <v>0.78010000000000002</v>
      </c>
      <c r="AE962" s="56" t="str">
        <f t="shared" si="28"/>
        <v/>
      </c>
      <c r="AF962" s="60">
        <v>17600</v>
      </c>
      <c r="AI962" s="60">
        <v>0.91349999999999998</v>
      </c>
    </row>
    <row r="963" spans="1:35" x14ac:dyDescent="0.35">
      <c r="A963" s="46" t="s">
        <v>1704</v>
      </c>
      <c r="B963" s="46" t="s">
        <v>5160</v>
      </c>
      <c r="C963" s="13" t="s">
        <v>2439</v>
      </c>
      <c r="D963" s="48" t="s">
        <v>540</v>
      </c>
      <c r="E963" s="38" t="s">
        <v>7613</v>
      </c>
      <c r="F963" s="43" t="s">
        <v>29</v>
      </c>
      <c r="G963" s="18" t="s">
        <v>4187</v>
      </c>
      <c r="H963" s="29">
        <v>0.91349999999999998</v>
      </c>
      <c r="I963" s="36">
        <f>(Reference!B$12*List!$H963)+Reference!B$13</f>
        <v>945.53824896766071</v>
      </c>
      <c r="J963" s="36">
        <f>(Reference!C$12*List!$H963)+Reference!C$13</f>
        <v>1411.075443449168</v>
      </c>
      <c r="K963" s="36">
        <f>(Reference!D$12*List!$H963)+Reference!D$13</f>
        <v>1689.22659738466</v>
      </c>
      <c r="L963" s="36">
        <f>(Reference!E$12*List!$H963)+Reference!E$13</f>
        <v>2089.1786776750619</v>
      </c>
      <c r="M963" s="36">
        <f>(Reference!F$12*List!$H963)+Reference!F$13</f>
        <v>2176.4303028043005</v>
      </c>
      <c r="N963" s="36">
        <f>(Reference!G$12*List!$H963)+Reference!G$13</f>
        <v>2464.536340143799</v>
      </c>
      <c r="O963" s="36">
        <f>(Reference!H$12*List!$H963)+Reference!H$13</f>
        <v>2558.2293604168071</v>
      </c>
      <c r="P963" s="36">
        <f>(Reference!I$12*List!$H963)+Reference!I$13</f>
        <v>2658.9493572102911</v>
      </c>
      <c r="Q963" s="36">
        <f>(Reference!J$12*List!$H963)+Reference!J$13</f>
        <v>3078.2256229320005</v>
      </c>
      <c r="R963" s="36">
        <f>(Reference!K$12*List!$H963)+Reference!K$13</f>
        <v>3176.0177128419532</v>
      </c>
      <c r="S963" s="36">
        <f>(Reference!L$12*List!$H963)+Reference!L$13</f>
        <v>3426.6465420722484</v>
      </c>
      <c r="T963" s="36">
        <f>(Reference!M$12*List!$H963)+Reference!M$13</f>
        <v>4093.6237301407227</v>
      </c>
      <c r="U963" s="36">
        <f>(Reference!N$12*List!$H963)+Reference!N$13</f>
        <v>16513.80473008132</v>
      </c>
      <c r="V963" s="12">
        <f>(Reference!O$12*List!$H963)+Reference!O$13</f>
        <v>613.86495720121297</v>
      </c>
      <c r="W963" s="12">
        <f>(Reference!P$12*List!$H963)+Reference!P$13</f>
        <v>864.99153060170931</v>
      </c>
      <c r="X963" s="12">
        <f>(Reference!Q$12*List!$H963)+Reference!Q$13</f>
        <v>432.49576530085466</v>
      </c>
      <c r="Y963" s="53"/>
      <c r="Z963" s="1" t="str">
        <f t="shared" si="29"/>
        <v>JOHNSON, Kansas</v>
      </c>
      <c r="AA963" s="39" t="s">
        <v>7613</v>
      </c>
      <c r="AB963" s="40" t="s">
        <v>277</v>
      </c>
      <c r="AC963" s="44" t="s">
        <v>29</v>
      </c>
      <c r="AD963" s="62">
        <v>0.78010000000000002</v>
      </c>
      <c r="AE963" s="56" t="str">
        <f t="shared" si="28"/>
        <v/>
      </c>
      <c r="AF963" s="60">
        <v>17610</v>
      </c>
      <c r="AI963" s="60">
        <v>0.78010000000000002</v>
      </c>
    </row>
    <row r="964" spans="1:35" x14ac:dyDescent="0.35">
      <c r="A964" s="46" t="s">
        <v>1705</v>
      </c>
      <c r="B964" s="46" t="s">
        <v>5161</v>
      </c>
      <c r="C964" s="27">
        <v>99917</v>
      </c>
      <c r="D964" s="48" t="s">
        <v>9425</v>
      </c>
      <c r="E964" s="39" t="s">
        <v>8127</v>
      </c>
      <c r="F964" s="44" t="s">
        <v>29</v>
      </c>
      <c r="G964" s="18" t="s">
        <v>4188</v>
      </c>
      <c r="H964" s="11">
        <v>0.78010000000000002</v>
      </c>
      <c r="I964" s="36">
        <f>(Reference!B$12*List!$H964)+Reference!B$13</f>
        <v>842.78583238150236</v>
      </c>
      <c r="J964" s="36">
        <f>(Reference!C$12*List!$H964)+Reference!C$13</f>
        <v>1257.7327183313964</v>
      </c>
      <c r="K964" s="36">
        <f>(Reference!D$12*List!$H964)+Reference!D$13</f>
        <v>1505.6569583643522</v>
      </c>
      <c r="L964" s="36">
        <f>(Reference!E$12*List!$H964)+Reference!E$13</f>
        <v>1862.145918243318</v>
      </c>
      <c r="M964" s="36">
        <f>(Reference!F$12*List!$H964)+Reference!F$13</f>
        <v>1939.9158377483923</v>
      </c>
      <c r="N964" s="36">
        <f>(Reference!G$12*List!$H964)+Reference!G$13</f>
        <v>2196.7131558456854</v>
      </c>
      <c r="O964" s="36">
        <f>(Reference!H$12*List!$H964)+Reference!H$13</f>
        <v>2280.2244788041548</v>
      </c>
      <c r="P964" s="36">
        <f>(Reference!I$12*List!$H964)+Reference!I$13</f>
        <v>2369.9991509845099</v>
      </c>
      <c r="Q964" s="36">
        <f>(Reference!J$12*List!$H964)+Reference!J$13</f>
        <v>2743.7123212236593</v>
      </c>
      <c r="R964" s="36">
        <f>(Reference!K$12*List!$H964)+Reference!K$13</f>
        <v>2830.8772645615622</v>
      </c>
      <c r="S964" s="36">
        <f>(Reference!L$12*List!$H964)+Reference!L$13</f>
        <v>3054.2700534754672</v>
      </c>
      <c r="T964" s="36">
        <f>(Reference!M$12*List!$H964)+Reference!M$13</f>
        <v>3648.7662837860707</v>
      </c>
      <c r="U964" s="36">
        <f>(Reference!N$12*List!$H964)+Reference!N$13</f>
        <v>14719.236033468158</v>
      </c>
      <c r="V964" s="12">
        <f>(Reference!O$12*List!$H964)+Reference!O$13</f>
        <v>547.15574910852104</v>
      </c>
      <c r="W964" s="12">
        <f>(Reference!P$12*List!$H964)+Reference!P$13</f>
        <v>770.99219192564328</v>
      </c>
      <c r="X964" s="12">
        <f>(Reference!Q$12*List!$H964)+Reference!Q$13</f>
        <v>385.49609596282164</v>
      </c>
      <c r="Y964" s="53"/>
      <c r="Z964" s="1" t="str">
        <f t="shared" si="29"/>
        <v>KEARNY, Kansas</v>
      </c>
      <c r="AA964" s="38" t="s">
        <v>8127</v>
      </c>
      <c r="AB964" s="40" t="s">
        <v>277</v>
      </c>
      <c r="AC964" s="43" t="s">
        <v>29</v>
      </c>
      <c r="AD964" s="61">
        <v>0.85299999999999998</v>
      </c>
      <c r="AE964" s="56" t="str">
        <f t="shared" si="28"/>
        <v/>
      </c>
      <c r="AF964" s="60">
        <v>17620</v>
      </c>
      <c r="AI964" s="60">
        <v>0.78010000000000002</v>
      </c>
    </row>
    <row r="965" spans="1:35" x14ac:dyDescent="0.35">
      <c r="A965" s="46" t="s">
        <v>1706</v>
      </c>
      <c r="B965" s="46" t="s">
        <v>5162</v>
      </c>
      <c r="C965" s="27" t="s">
        <v>4071</v>
      </c>
      <c r="D965" s="48" t="s">
        <v>9425</v>
      </c>
      <c r="E965" s="39" t="s">
        <v>8128</v>
      </c>
      <c r="F965" s="43" t="s">
        <v>29</v>
      </c>
      <c r="G965" s="18" t="s">
        <v>4188</v>
      </c>
      <c r="H965" s="29">
        <v>0.81220000000000003</v>
      </c>
      <c r="I965" s="36">
        <f>(Reference!B$12*List!$H965)+Reference!B$13</f>
        <v>867.51111403379389</v>
      </c>
      <c r="J965" s="36">
        <f>(Reference!C$12*List!$H965)+Reference!C$13</f>
        <v>1294.6315299976668</v>
      </c>
      <c r="K965" s="36">
        <f>(Reference!D$12*List!$H965)+Reference!D$13</f>
        <v>1549.8292628062704</v>
      </c>
      <c r="L965" s="36">
        <f>(Reference!E$12*List!$H965)+Reference!E$13</f>
        <v>1916.7767396657991</v>
      </c>
      <c r="M965" s="36">
        <f>(Reference!F$12*List!$H965)+Reference!F$13</f>
        <v>1996.8282390099716</v>
      </c>
      <c r="N965" s="36">
        <f>(Reference!G$12*List!$H965)+Reference!G$13</f>
        <v>2261.1593643611986</v>
      </c>
      <c r="O965" s="36">
        <f>(Reference!H$12*List!$H965)+Reference!H$13</f>
        <v>2347.1207059388335</v>
      </c>
      <c r="P965" s="36">
        <f>(Reference!I$12*List!$H965)+Reference!I$13</f>
        <v>2439.5291481347917</v>
      </c>
      <c r="Q965" s="36">
        <f>(Reference!J$12*List!$H965)+Reference!J$13</f>
        <v>2824.2061516947069</v>
      </c>
      <c r="R965" s="36">
        <f>(Reference!K$12*List!$H965)+Reference!K$13</f>
        <v>2913.928301966364</v>
      </c>
      <c r="S965" s="36">
        <f>(Reference!L$12*List!$H965)+Reference!L$13</f>
        <v>3143.8748906865367</v>
      </c>
      <c r="T965" s="36">
        <f>(Reference!M$12*List!$H965)+Reference!M$13</f>
        <v>3755.8121910423251</v>
      </c>
      <c r="U965" s="36">
        <f>(Reference!N$12*List!$H965)+Reference!N$13</f>
        <v>15151.062533927547</v>
      </c>
      <c r="V965" s="12">
        <f>(Reference!O$12*List!$H965)+Reference!O$13</f>
        <v>563.20796484896641</v>
      </c>
      <c r="W965" s="12">
        <f>(Reference!P$12*List!$H965)+Reference!P$13</f>
        <v>793.61122319627088</v>
      </c>
      <c r="X965" s="12">
        <f>(Reference!Q$12*List!$H965)+Reference!Q$13</f>
        <v>396.80561159813544</v>
      </c>
      <c r="Y965" s="53"/>
      <c r="Z965" s="1" t="str">
        <f t="shared" si="29"/>
        <v>KINGMAN, Kansas</v>
      </c>
      <c r="AA965" s="39" t="s">
        <v>8128</v>
      </c>
      <c r="AB965" s="40" t="s">
        <v>277</v>
      </c>
      <c r="AC965" s="44" t="s">
        <v>29</v>
      </c>
      <c r="AD965" s="62">
        <v>0.78010000000000002</v>
      </c>
      <c r="AE965" s="56" t="str">
        <f t="shared" si="28"/>
        <v/>
      </c>
      <c r="AF965" s="60">
        <v>17630</v>
      </c>
      <c r="AI965" s="60">
        <v>0.78010000000000002</v>
      </c>
    </row>
    <row r="966" spans="1:35" x14ac:dyDescent="0.35">
      <c r="A966" s="46" t="s">
        <v>1707</v>
      </c>
      <c r="B966" s="46" t="s">
        <v>5163</v>
      </c>
      <c r="C966" s="27">
        <v>99917</v>
      </c>
      <c r="D966" s="48" t="s">
        <v>9425</v>
      </c>
      <c r="E966" s="39" t="s">
        <v>7728</v>
      </c>
      <c r="F966" s="44" t="s">
        <v>29</v>
      </c>
      <c r="G966" s="18" t="s">
        <v>4188</v>
      </c>
      <c r="H966" s="29">
        <v>0.78010000000000002</v>
      </c>
      <c r="I966" s="36">
        <f>(Reference!B$12*List!$H966)+Reference!B$13</f>
        <v>842.78583238150236</v>
      </c>
      <c r="J966" s="36">
        <f>(Reference!C$12*List!$H966)+Reference!C$13</f>
        <v>1257.7327183313964</v>
      </c>
      <c r="K966" s="36">
        <f>(Reference!D$12*List!$H966)+Reference!D$13</f>
        <v>1505.6569583643522</v>
      </c>
      <c r="L966" s="36">
        <f>(Reference!E$12*List!$H966)+Reference!E$13</f>
        <v>1862.145918243318</v>
      </c>
      <c r="M966" s="36">
        <f>(Reference!F$12*List!$H966)+Reference!F$13</f>
        <v>1939.9158377483923</v>
      </c>
      <c r="N966" s="36">
        <f>(Reference!G$12*List!$H966)+Reference!G$13</f>
        <v>2196.7131558456854</v>
      </c>
      <c r="O966" s="36">
        <f>(Reference!H$12*List!$H966)+Reference!H$13</f>
        <v>2280.2244788041548</v>
      </c>
      <c r="P966" s="36">
        <f>(Reference!I$12*List!$H966)+Reference!I$13</f>
        <v>2369.9991509845099</v>
      </c>
      <c r="Q966" s="36">
        <f>(Reference!J$12*List!$H966)+Reference!J$13</f>
        <v>2743.7123212236593</v>
      </c>
      <c r="R966" s="36">
        <f>(Reference!K$12*List!$H966)+Reference!K$13</f>
        <v>2830.8772645615622</v>
      </c>
      <c r="S966" s="36">
        <f>(Reference!L$12*List!$H966)+Reference!L$13</f>
        <v>3054.2700534754672</v>
      </c>
      <c r="T966" s="36">
        <f>(Reference!M$12*List!$H966)+Reference!M$13</f>
        <v>3648.7662837860707</v>
      </c>
      <c r="U966" s="36">
        <f>(Reference!N$12*List!$H966)+Reference!N$13</f>
        <v>14719.236033468158</v>
      </c>
      <c r="V966" s="12">
        <f>(Reference!O$12*List!$H966)+Reference!O$13</f>
        <v>547.15574910852104</v>
      </c>
      <c r="W966" s="12">
        <f>(Reference!P$12*List!$H966)+Reference!P$13</f>
        <v>770.99219192564328</v>
      </c>
      <c r="X966" s="12">
        <f>(Reference!Q$12*List!$H966)+Reference!Q$13</f>
        <v>385.49609596282164</v>
      </c>
      <c r="Y966" s="53"/>
      <c r="Z966" s="1" t="str">
        <f t="shared" si="29"/>
        <v>KIOWA, Kansas</v>
      </c>
      <c r="AA966" s="39" t="s">
        <v>7728</v>
      </c>
      <c r="AB966" s="40" t="s">
        <v>277</v>
      </c>
      <c r="AC966" s="44" t="s">
        <v>29</v>
      </c>
      <c r="AD966" s="62">
        <v>0.78010000000000002</v>
      </c>
      <c r="AE966" s="56" t="str">
        <f t="shared" si="28"/>
        <v/>
      </c>
      <c r="AF966" s="60">
        <v>17640</v>
      </c>
      <c r="AI966" s="60">
        <v>0.78010000000000002</v>
      </c>
    </row>
    <row r="967" spans="1:35" x14ac:dyDescent="0.35">
      <c r="A967" s="46" t="s">
        <v>1708</v>
      </c>
      <c r="B967" s="46" t="s">
        <v>5164</v>
      </c>
      <c r="C967" s="27">
        <v>99917</v>
      </c>
      <c r="D967" s="48" t="s">
        <v>9425</v>
      </c>
      <c r="E967" s="39" t="s">
        <v>8129</v>
      </c>
      <c r="F967" s="44" t="s">
        <v>29</v>
      </c>
      <c r="G967" s="18" t="s">
        <v>4188</v>
      </c>
      <c r="H967" s="11">
        <v>0.78010000000000002</v>
      </c>
      <c r="I967" s="36">
        <f>(Reference!B$12*List!$H967)+Reference!B$13</f>
        <v>842.78583238150236</v>
      </c>
      <c r="J967" s="36">
        <f>(Reference!C$12*List!$H967)+Reference!C$13</f>
        <v>1257.7327183313964</v>
      </c>
      <c r="K967" s="36">
        <f>(Reference!D$12*List!$H967)+Reference!D$13</f>
        <v>1505.6569583643522</v>
      </c>
      <c r="L967" s="36">
        <f>(Reference!E$12*List!$H967)+Reference!E$13</f>
        <v>1862.145918243318</v>
      </c>
      <c r="M967" s="36">
        <f>(Reference!F$12*List!$H967)+Reference!F$13</f>
        <v>1939.9158377483923</v>
      </c>
      <c r="N967" s="36">
        <f>(Reference!G$12*List!$H967)+Reference!G$13</f>
        <v>2196.7131558456854</v>
      </c>
      <c r="O967" s="36">
        <f>(Reference!H$12*List!$H967)+Reference!H$13</f>
        <v>2280.2244788041548</v>
      </c>
      <c r="P967" s="36">
        <f>(Reference!I$12*List!$H967)+Reference!I$13</f>
        <v>2369.9991509845099</v>
      </c>
      <c r="Q967" s="36">
        <f>(Reference!J$12*List!$H967)+Reference!J$13</f>
        <v>2743.7123212236593</v>
      </c>
      <c r="R967" s="36">
        <f>(Reference!K$12*List!$H967)+Reference!K$13</f>
        <v>2830.8772645615622</v>
      </c>
      <c r="S967" s="36">
        <f>(Reference!L$12*List!$H967)+Reference!L$13</f>
        <v>3054.2700534754672</v>
      </c>
      <c r="T967" s="36">
        <f>(Reference!M$12*List!$H967)+Reference!M$13</f>
        <v>3648.7662837860707</v>
      </c>
      <c r="U967" s="36">
        <f>(Reference!N$12*List!$H967)+Reference!N$13</f>
        <v>14719.236033468158</v>
      </c>
      <c r="V967" s="12">
        <f>(Reference!O$12*List!$H967)+Reference!O$13</f>
        <v>547.15574910852104</v>
      </c>
      <c r="W967" s="12">
        <f>(Reference!P$12*List!$H967)+Reference!P$13</f>
        <v>770.99219192564328</v>
      </c>
      <c r="X967" s="12">
        <f>(Reference!Q$12*List!$H967)+Reference!Q$13</f>
        <v>385.49609596282164</v>
      </c>
      <c r="Y967" s="53"/>
      <c r="Z967" s="1" t="str">
        <f t="shared" si="29"/>
        <v>LABETTE, Kansas</v>
      </c>
      <c r="AA967" s="38" t="s">
        <v>8129</v>
      </c>
      <c r="AB967" s="40" t="s">
        <v>277</v>
      </c>
      <c r="AC967" s="43" t="s">
        <v>29</v>
      </c>
      <c r="AD967" s="61">
        <v>0.86939999999999995</v>
      </c>
      <c r="AE967" s="56" t="str">
        <f t="shared" si="28"/>
        <v/>
      </c>
      <c r="AF967" s="60">
        <v>17650</v>
      </c>
      <c r="AI967" s="60">
        <v>0.78010000000000002</v>
      </c>
    </row>
    <row r="968" spans="1:35" x14ac:dyDescent="0.35">
      <c r="A968" s="46" t="s">
        <v>1709</v>
      </c>
      <c r="B968" s="46" t="s">
        <v>5165</v>
      </c>
      <c r="C968" s="27">
        <v>99917</v>
      </c>
      <c r="D968" s="48" t="s">
        <v>9425</v>
      </c>
      <c r="E968" s="39" t="s">
        <v>8130</v>
      </c>
      <c r="F968" s="44" t="s">
        <v>29</v>
      </c>
      <c r="G968" s="18" t="s">
        <v>4188</v>
      </c>
      <c r="H968" s="11">
        <v>0.78010000000000002</v>
      </c>
      <c r="I968" s="36">
        <f>(Reference!B$12*List!$H968)+Reference!B$13</f>
        <v>842.78583238150236</v>
      </c>
      <c r="J968" s="36">
        <f>(Reference!C$12*List!$H968)+Reference!C$13</f>
        <v>1257.7327183313964</v>
      </c>
      <c r="K968" s="36">
        <f>(Reference!D$12*List!$H968)+Reference!D$13</f>
        <v>1505.6569583643522</v>
      </c>
      <c r="L968" s="36">
        <f>(Reference!E$12*List!$H968)+Reference!E$13</f>
        <v>1862.145918243318</v>
      </c>
      <c r="M968" s="36">
        <f>(Reference!F$12*List!$H968)+Reference!F$13</f>
        <v>1939.9158377483923</v>
      </c>
      <c r="N968" s="36">
        <f>(Reference!G$12*List!$H968)+Reference!G$13</f>
        <v>2196.7131558456854</v>
      </c>
      <c r="O968" s="36">
        <f>(Reference!H$12*List!$H968)+Reference!H$13</f>
        <v>2280.2244788041548</v>
      </c>
      <c r="P968" s="36">
        <f>(Reference!I$12*List!$H968)+Reference!I$13</f>
        <v>2369.9991509845099</v>
      </c>
      <c r="Q968" s="36">
        <f>(Reference!J$12*List!$H968)+Reference!J$13</f>
        <v>2743.7123212236593</v>
      </c>
      <c r="R968" s="36">
        <f>(Reference!K$12*List!$H968)+Reference!K$13</f>
        <v>2830.8772645615622</v>
      </c>
      <c r="S968" s="36">
        <f>(Reference!L$12*List!$H968)+Reference!L$13</f>
        <v>3054.2700534754672</v>
      </c>
      <c r="T968" s="36">
        <f>(Reference!M$12*List!$H968)+Reference!M$13</f>
        <v>3648.7662837860707</v>
      </c>
      <c r="U968" s="36">
        <f>(Reference!N$12*List!$H968)+Reference!N$13</f>
        <v>14719.236033468158</v>
      </c>
      <c r="V968" s="12">
        <f>(Reference!O$12*List!$H968)+Reference!O$13</f>
        <v>547.15574910852104</v>
      </c>
      <c r="W968" s="12">
        <f>(Reference!P$12*List!$H968)+Reference!P$13</f>
        <v>770.99219192564328</v>
      </c>
      <c r="X968" s="12">
        <f>(Reference!Q$12*List!$H968)+Reference!Q$13</f>
        <v>385.49609596282164</v>
      </c>
      <c r="Y968" s="53"/>
      <c r="Z968" s="1" t="str">
        <f t="shared" si="29"/>
        <v>LANE, Kansas</v>
      </c>
      <c r="AA968" s="38" t="s">
        <v>8130</v>
      </c>
      <c r="AB968" s="40" t="s">
        <v>277</v>
      </c>
      <c r="AC968" s="43" t="s">
        <v>29</v>
      </c>
      <c r="AD968" s="61">
        <v>0.86939999999999995</v>
      </c>
      <c r="AE968" s="56" t="str">
        <f t="shared" si="28"/>
        <v/>
      </c>
      <c r="AF968" s="60">
        <v>17660</v>
      </c>
      <c r="AI968" s="60">
        <v>0.78010000000000002</v>
      </c>
    </row>
    <row r="969" spans="1:35" x14ac:dyDescent="0.35">
      <c r="A969" s="46" t="s">
        <v>1710</v>
      </c>
      <c r="B969" s="46" t="s">
        <v>5166</v>
      </c>
      <c r="C969" s="27" t="s">
        <v>2439</v>
      </c>
      <c r="D969" s="48" t="s">
        <v>540</v>
      </c>
      <c r="E969" s="39" t="s">
        <v>8131</v>
      </c>
      <c r="F969" s="43" t="s">
        <v>29</v>
      </c>
      <c r="G969" s="18" t="s">
        <v>4187</v>
      </c>
      <c r="H969" s="29">
        <v>0.91349999999999998</v>
      </c>
      <c r="I969" s="36">
        <f>(Reference!B$12*List!$H969)+Reference!B$13</f>
        <v>945.53824896766071</v>
      </c>
      <c r="J969" s="36">
        <f>(Reference!C$12*List!$H969)+Reference!C$13</f>
        <v>1411.075443449168</v>
      </c>
      <c r="K969" s="36">
        <f>(Reference!D$12*List!$H969)+Reference!D$13</f>
        <v>1689.22659738466</v>
      </c>
      <c r="L969" s="36">
        <f>(Reference!E$12*List!$H969)+Reference!E$13</f>
        <v>2089.1786776750619</v>
      </c>
      <c r="M969" s="36">
        <f>(Reference!F$12*List!$H969)+Reference!F$13</f>
        <v>2176.4303028043005</v>
      </c>
      <c r="N969" s="36">
        <f>(Reference!G$12*List!$H969)+Reference!G$13</f>
        <v>2464.536340143799</v>
      </c>
      <c r="O969" s="36">
        <f>(Reference!H$12*List!$H969)+Reference!H$13</f>
        <v>2558.2293604168071</v>
      </c>
      <c r="P969" s="36">
        <f>(Reference!I$12*List!$H969)+Reference!I$13</f>
        <v>2658.9493572102911</v>
      </c>
      <c r="Q969" s="36">
        <f>(Reference!J$12*List!$H969)+Reference!J$13</f>
        <v>3078.2256229320005</v>
      </c>
      <c r="R969" s="36">
        <f>(Reference!K$12*List!$H969)+Reference!K$13</f>
        <v>3176.0177128419532</v>
      </c>
      <c r="S969" s="36">
        <f>(Reference!L$12*List!$H969)+Reference!L$13</f>
        <v>3426.6465420722484</v>
      </c>
      <c r="T969" s="36">
        <f>(Reference!M$12*List!$H969)+Reference!M$13</f>
        <v>4093.6237301407227</v>
      </c>
      <c r="U969" s="36">
        <f>(Reference!N$12*List!$H969)+Reference!N$13</f>
        <v>16513.80473008132</v>
      </c>
      <c r="V969" s="12">
        <f>(Reference!O$12*List!$H969)+Reference!O$13</f>
        <v>613.86495720121297</v>
      </c>
      <c r="W969" s="12">
        <f>(Reference!P$12*List!$H969)+Reference!P$13</f>
        <v>864.99153060170931</v>
      </c>
      <c r="X969" s="12">
        <f>(Reference!Q$12*List!$H969)+Reference!Q$13</f>
        <v>432.49576530085466</v>
      </c>
      <c r="Y969" s="53"/>
      <c r="Z969" s="1" t="str">
        <f t="shared" si="29"/>
        <v>LEAVENWORTH, Kansas</v>
      </c>
      <c r="AA969" s="39" t="s">
        <v>8131</v>
      </c>
      <c r="AB969" s="40" t="s">
        <v>277</v>
      </c>
      <c r="AC969" s="44" t="s">
        <v>29</v>
      </c>
      <c r="AD969" s="62">
        <v>0.78010000000000002</v>
      </c>
      <c r="AE969" s="56" t="str">
        <f t="shared" si="28"/>
        <v/>
      </c>
      <c r="AF969" s="60">
        <v>17670</v>
      </c>
      <c r="AI969" s="60">
        <v>0.78010000000000002</v>
      </c>
    </row>
    <row r="970" spans="1:35" x14ac:dyDescent="0.35">
      <c r="A970" s="46" t="s">
        <v>1711</v>
      </c>
      <c r="B970" s="46" t="s">
        <v>5167</v>
      </c>
      <c r="C970" s="27">
        <v>99917</v>
      </c>
      <c r="D970" s="48" t="s">
        <v>9425</v>
      </c>
      <c r="E970" s="39" t="s">
        <v>7615</v>
      </c>
      <c r="F970" s="44" t="s">
        <v>29</v>
      </c>
      <c r="G970" s="18" t="s">
        <v>4188</v>
      </c>
      <c r="H970" s="11">
        <v>0.78010000000000002</v>
      </c>
      <c r="I970" s="36">
        <f>(Reference!B$12*List!$H970)+Reference!B$13</f>
        <v>842.78583238150236</v>
      </c>
      <c r="J970" s="36">
        <f>(Reference!C$12*List!$H970)+Reference!C$13</f>
        <v>1257.7327183313964</v>
      </c>
      <c r="K970" s="36">
        <f>(Reference!D$12*List!$H970)+Reference!D$13</f>
        <v>1505.6569583643522</v>
      </c>
      <c r="L970" s="36">
        <f>(Reference!E$12*List!$H970)+Reference!E$13</f>
        <v>1862.145918243318</v>
      </c>
      <c r="M970" s="36">
        <f>(Reference!F$12*List!$H970)+Reference!F$13</f>
        <v>1939.9158377483923</v>
      </c>
      <c r="N970" s="36">
        <f>(Reference!G$12*List!$H970)+Reference!G$13</f>
        <v>2196.7131558456854</v>
      </c>
      <c r="O970" s="36">
        <f>(Reference!H$12*List!$H970)+Reference!H$13</f>
        <v>2280.2244788041548</v>
      </c>
      <c r="P970" s="36">
        <f>(Reference!I$12*List!$H970)+Reference!I$13</f>
        <v>2369.9991509845099</v>
      </c>
      <c r="Q970" s="36">
        <f>(Reference!J$12*List!$H970)+Reference!J$13</f>
        <v>2743.7123212236593</v>
      </c>
      <c r="R970" s="36">
        <f>(Reference!K$12*List!$H970)+Reference!K$13</f>
        <v>2830.8772645615622</v>
      </c>
      <c r="S970" s="36">
        <f>(Reference!L$12*List!$H970)+Reference!L$13</f>
        <v>3054.2700534754672</v>
      </c>
      <c r="T970" s="36">
        <f>(Reference!M$12*List!$H970)+Reference!M$13</f>
        <v>3648.7662837860707</v>
      </c>
      <c r="U970" s="36">
        <f>(Reference!N$12*List!$H970)+Reference!N$13</f>
        <v>14719.236033468158</v>
      </c>
      <c r="V970" s="12">
        <f>(Reference!O$12*List!$H970)+Reference!O$13</f>
        <v>547.15574910852104</v>
      </c>
      <c r="W970" s="12">
        <f>(Reference!P$12*List!$H970)+Reference!P$13</f>
        <v>770.99219192564328</v>
      </c>
      <c r="X970" s="12">
        <f>(Reference!Q$12*List!$H970)+Reference!Q$13</f>
        <v>385.49609596282164</v>
      </c>
      <c r="Y970" s="53"/>
      <c r="Z970" s="1" t="str">
        <f t="shared" si="29"/>
        <v>LINCOLN, Kansas</v>
      </c>
      <c r="AA970" s="38" t="s">
        <v>7615</v>
      </c>
      <c r="AB970" s="40" t="s">
        <v>277</v>
      </c>
      <c r="AC970" s="43" t="s">
        <v>29</v>
      </c>
      <c r="AD970" s="61">
        <v>0.91349999999999998</v>
      </c>
      <c r="AE970" s="56" t="str">
        <f t="shared" si="28"/>
        <v/>
      </c>
      <c r="AF970" s="60">
        <v>17680</v>
      </c>
      <c r="AI970" s="60">
        <v>0.78010000000000002</v>
      </c>
    </row>
    <row r="971" spans="1:35" x14ac:dyDescent="0.35">
      <c r="A971" s="46" t="s">
        <v>1712</v>
      </c>
      <c r="B971" s="46" t="s">
        <v>5168</v>
      </c>
      <c r="C971" s="27" t="s">
        <v>2439</v>
      </c>
      <c r="D971" s="48" t="s">
        <v>540</v>
      </c>
      <c r="E971" s="39" t="s">
        <v>8077</v>
      </c>
      <c r="F971" s="43" t="s">
        <v>29</v>
      </c>
      <c r="G971" s="18" t="s">
        <v>4187</v>
      </c>
      <c r="H971" s="29">
        <v>0.91349999999999998</v>
      </c>
      <c r="I971" s="36">
        <f>(Reference!B$12*List!$H971)+Reference!B$13</f>
        <v>945.53824896766071</v>
      </c>
      <c r="J971" s="36">
        <f>(Reference!C$12*List!$H971)+Reference!C$13</f>
        <v>1411.075443449168</v>
      </c>
      <c r="K971" s="36">
        <f>(Reference!D$12*List!$H971)+Reference!D$13</f>
        <v>1689.22659738466</v>
      </c>
      <c r="L971" s="36">
        <f>(Reference!E$12*List!$H971)+Reference!E$13</f>
        <v>2089.1786776750619</v>
      </c>
      <c r="M971" s="36">
        <f>(Reference!F$12*List!$H971)+Reference!F$13</f>
        <v>2176.4303028043005</v>
      </c>
      <c r="N971" s="36">
        <f>(Reference!G$12*List!$H971)+Reference!G$13</f>
        <v>2464.536340143799</v>
      </c>
      <c r="O971" s="36">
        <f>(Reference!H$12*List!$H971)+Reference!H$13</f>
        <v>2558.2293604168071</v>
      </c>
      <c r="P971" s="36">
        <f>(Reference!I$12*List!$H971)+Reference!I$13</f>
        <v>2658.9493572102911</v>
      </c>
      <c r="Q971" s="36">
        <f>(Reference!J$12*List!$H971)+Reference!J$13</f>
        <v>3078.2256229320005</v>
      </c>
      <c r="R971" s="36">
        <f>(Reference!K$12*List!$H971)+Reference!K$13</f>
        <v>3176.0177128419532</v>
      </c>
      <c r="S971" s="36">
        <f>(Reference!L$12*List!$H971)+Reference!L$13</f>
        <v>3426.6465420722484</v>
      </c>
      <c r="T971" s="36">
        <f>(Reference!M$12*List!$H971)+Reference!M$13</f>
        <v>4093.6237301407227</v>
      </c>
      <c r="U971" s="36">
        <f>(Reference!N$12*List!$H971)+Reference!N$13</f>
        <v>16513.80473008132</v>
      </c>
      <c r="V971" s="12">
        <f>(Reference!O$12*List!$H971)+Reference!O$13</f>
        <v>613.86495720121297</v>
      </c>
      <c r="W971" s="12">
        <f>(Reference!P$12*List!$H971)+Reference!P$13</f>
        <v>864.99153060170931</v>
      </c>
      <c r="X971" s="12">
        <f>(Reference!Q$12*List!$H971)+Reference!Q$13</f>
        <v>432.49576530085466</v>
      </c>
      <c r="Y971" s="53"/>
      <c r="Z971" s="1" t="str">
        <f t="shared" si="29"/>
        <v>LINN, Kansas</v>
      </c>
      <c r="AA971" s="39" t="s">
        <v>8077</v>
      </c>
      <c r="AB971" s="40" t="s">
        <v>277</v>
      </c>
      <c r="AC971" s="44" t="s">
        <v>29</v>
      </c>
      <c r="AD971" s="62">
        <v>0.78010000000000002</v>
      </c>
      <c r="AE971" s="56" t="str">
        <f t="shared" si="28"/>
        <v/>
      </c>
      <c r="AF971" s="60">
        <v>17690</v>
      </c>
      <c r="AI971" s="60">
        <v>0.86939999999999995</v>
      </c>
    </row>
    <row r="972" spans="1:35" x14ac:dyDescent="0.35">
      <c r="A972" s="46" t="s">
        <v>1713</v>
      </c>
      <c r="B972" s="46" t="s">
        <v>5169</v>
      </c>
      <c r="C972" s="13">
        <v>99917</v>
      </c>
      <c r="D972" s="48" t="s">
        <v>9425</v>
      </c>
      <c r="E972" s="38" t="s">
        <v>7617</v>
      </c>
      <c r="F972" s="44" t="s">
        <v>29</v>
      </c>
      <c r="G972" s="18" t="s">
        <v>4188</v>
      </c>
      <c r="H972" s="11">
        <v>0.78010000000000002</v>
      </c>
      <c r="I972" s="36">
        <f>(Reference!B$12*List!$H972)+Reference!B$13</f>
        <v>842.78583238150236</v>
      </c>
      <c r="J972" s="36">
        <f>(Reference!C$12*List!$H972)+Reference!C$13</f>
        <v>1257.7327183313964</v>
      </c>
      <c r="K972" s="36">
        <f>(Reference!D$12*List!$H972)+Reference!D$13</f>
        <v>1505.6569583643522</v>
      </c>
      <c r="L972" s="36">
        <f>(Reference!E$12*List!$H972)+Reference!E$13</f>
        <v>1862.145918243318</v>
      </c>
      <c r="M972" s="36">
        <f>(Reference!F$12*List!$H972)+Reference!F$13</f>
        <v>1939.9158377483923</v>
      </c>
      <c r="N972" s="36">
        <f>(Reference!G$12*List!$H972)+Reference!G$13</f>
        <v>2196.7131558456854</v>
      </c>
      <c r="O972" s="36">
        <f>(Reference!H$12*List!$H972)+Reference!H$13</f>
        <v>2280.2244788041548</v>
      </c>
      <c r="P972" s="36">
        <f>(Reference!I$12*List!$H972)+Reference!I$13</f>
        <v>2369.9991509845099</v>
      </c>
      <c r="Q972" s="36">
        <f>(Reference!J$12*List!$H972)+Reference!J$13</f>
        <v>2743.7123212236593</v>
      </c>
      <c r="R972" s="36">
        <f>(Reference!K$12*List!$H972)+Reference!K$13</f>
        <v>2830.8772645615622</v>
      </c>
      <c r="S972" s="36">
        <f>(Reference!L$12*List!$H972)+Reference!L$13</f>
        <v>3054.2700534754672</v>
      </c>
      <c r="T972" s="36">
        <f>(Reference!M$12*List!$H972)+Reference!M$13</f>
        <v>3648.7662837860707</v>
      </c>
      <c r="U972" s="36">
        <f>(Reference!N$12*List!$H972)+Reference!N$13</f>
        <v>14719.236033468158</v>
      </c>
      <c r="V972" s="12">
        <f>(Reference!O$12*List!$H972)+Reference!O$13</f>
        <v>547.15574910852104</v>
      </c>
      <c r="W972" s="12">
        <f>(Reference!P$12*List!$H972)+Reference!P$13</f>
        <v>770.99219192564328</v>
      </c>
      <c r="X972" s="12">
        <f>(Reference!Q$12*List!$H972)+Reference!Q$13</f>
        <v>385.49609596282164</v>
      </c>
      <c r="Y972" s="53"/>
      <c r="Z972" s="1" t="str">
        <f t="shared" si="29"/>
        <v>LOGAN, Kansas</v>
      </c>
      <c r="AA972" s="38" t="s">
        <v>7617</v>
      </c>
      <c r="AB972" s="40" t="s">
        <v>277</v>
      </c>
      <c r="AC972" s="43" t="s">
        <v>29</v>
      </c>
      <c r="AD972" s="61">
        <v>0.81220000000000003</v>
      </c>
      <c r="AE972" s="56" t="str">
        <f t="shared" si="28"/>
        <v/>
      </c>
      <c r="AF972" s="60">
        <v>17700</v>
      </c>
      <c r="AI972" s="60">
        <v>0.78010000000000002</v>
      </c>
    </row>
    <row r="973" spans="1:35" x14ac:dyDescent="0.35">
      <c r="A973" s="46" t="s">
        <v>1714</v>
      </c>
      <c r="B973" s="46" t="s">
        <v>5170</v>
      </c>
      <c r="C973" s="27">
        <v>99917</v>
      </c>
      <c r="D973" s="48" t="s">
        <v>9425</v>
      </c>
      <c r="E973" s="39" t="s">
        <v>8080</v>
      </c>
      <c r="F973" s="44" t="s">
        <v>29</v>
      </c>
      <c r="G973" s="18" t="s">
        <v>4188</v>
      </c>
      <c r="H973" s="29">
        <v>0.78010000000000002</v>
      </c>
      <c r="I973" s="36">
        <f>(Reference!B$12*List!$H973)+Reference!B$13</f>
        <v>842.78583238150236</v>
      </c>
      <c r="J973" s="36">
        <f>(Reference!C$12*List!$H973)+Reference!C$13</f>
        <v>1257.7327183313964</v>
      </c>
      <c r="K973" s="36">
        <f>(Reference!D$12*List!$H973)+Reference!D$13</f>
        <v>1505.6569583643522</v>
      </c>
      <c r="L973" s="36">
        <f>(Reference!E$12*List!$H973)+Reference!E$13</f>
        <v>1862.145918243318</v>
      </c>
      <c r="M973" s="36">
        <f>(Reference!F$12*List!$H973)+Reference!F$13</f>
        <v>1939.9158377483923</v>
      </c>
      <c r="N973" s="36">
        <f>(Reference!G$12*List!$H973)+Reference!G$13</f>
        <v>2196.7131558456854</v>
      </c>
      <c r="O973" s="36">
        <f>(Reference!H$12*List!$H973)+Reference!H$13</f>
        <v>2280.2244788041548</v>
      </c>
      <c r="P973" s="36">
        <f>(Reference!I$12*List!$H973)+Reference!I$13</f>
        <v>2369.9991509845099</v>
      </c>
      <c r="Q973" s="36">
        <f>(Reference!J$12*List!$H973)+Reference!J$13</f>
        <v>2743.7123212236593</v>
      </c>
      <c r="R973" s="36">
        <f>(Reference!K$12*List!$H973)+Reference!K$13</f>
        <v>2830.8772645615622</v>
      </c>
      <c r="S973" s="36">
        <f>(Reference!L$12*List!$H973)+Reference!L$13</f>
        <v>3054.2700534754672</v>
      </c>
      <c r="T973" s="36">
        <f>(Reference!M$12*List!$H973)+Reference!M$13</f>
        <v>3648.7662837860707</v>
      </c>
      <c r="U973" s="36">
        <f>(Reference!N$12*List!$H973)+Reference!N$13</f>
        <v>14719.236033468158</v>
      </c>
      <c r="V973" s="12">
        <f>(Reference!O$12*List!$H973)+Reference!O$13</f>
        <v>547.15574910852104</v>
      </c>
      <c r="W973" s="12">
        <f>(Reference!P$12*List!$H973)+Reference!P$13</f>
        <v>770.99219192564328</v>
      </c>
      <c r="X973" s="12">
        <f>(Reference!Q$12*List!$H973)+Reference!Q$13</f>
        <v>385.49609596282164</v>
      </c>
      <c r="Y973" s="53"/>
      <c r="Z973" s="1" t="str">
        <f t="shared" si="29"/>
        <v>LYON, Kansas</v>
      </c>
      <c r="AA973" s="39" t="s">
        <v>8080</v>
      </c>
      <c r="AB973" s="40" t="s">
        <v>277</v>
      </c>
      <c r="AC973" s="44" t="s">
        <v>29</v>
      </c>
      <c r="AD973" s="62">
        <v>0.78010000000000002</v>
      </c>
      <c r="AE973" s="56" t="str">
        <f t="shared" ref="AE973:AE1036" si="30">IFERROR(INDEX($AI$12:$AI$3256,MATCH($A973,$AF$12:$AF$3256,0)),"")</f>
        <v/>
      </c>
      <c r="AF973" s="60">
        <v>17710</v>
      </c>
      <c r="AI973" s="60">
        <v>0.78010000000000002</v>
      </c>
    </row>
    <row r="974" spans="1:35" x14ac:dyDescent="0.35">
      <c r="A974" s="46" t="s">
        <v>1715</v>
      </c>
      <c r="B974" s="46" t="s">
        <v>5171</v>
      </c>
      <c r="C974" s="27">
        <v>99917</v>
      </c>
      <c r="D974" s="48" t="s">
        <v>9425</v>
      </c>
      <c r="E974" s="39" t="s">
        <v>8132</v>
      </c>
      <c r="F974" s="44" t="s">
        <v>29</v>
      </c>
      <c r="G974" s="18" t="s">
        <v>4188</v>
      </c>
      <c r="H974" s="29">
        <v>0.78010000000000002</v>
      </c>
      <c r="I974" s="36">
        <f>(Reference!B$12*List!$H974)+Reference!B$13</f>
        <v>842.78583238150236</v>
      </c>
      <c r="J974" s="36">
        <f>(Reference!C$12*List!$H974)+Reference!C$13</f>
        <v>1257.7327183313964</v>
      </c>
      <c r="K974" s="36">
        <f>(Reference!D$12*List!$H974)+Reference!D$13</f>
        <v>1505.6569583643522</v>
      </c>
      <c r="L974" s="36">
        <f>(Reference!E$12*List!$H974)+Reference!E$13</f>
        <v>1862.145918243318</v>
      </c>
      <c r="M974" s="36">
        <f>(Reference!F$12*List!$H974)+Reference!F$13</f>
        <v>1939.9158377483923</v>
      </c>
      <c r="N974" s="36">
        <f>(Reference!G$12*List!$H974)+Reference!G$13</f>
        <v>2196.7131558456854</v>
      </c>
      <c r="O974" s="36">
        <f>(Reference!H$12*List!$H974)+Reference!H$13</f>
        <v>2280.2244788041548</v>
      </c>
      <c r="P974" s="36">
        <f>(Reference!I$12*List!$H974)+Reference!I$13</f>
        <v>2369.9991509845099</v>
      </c>
      <c r="Q974" s="36">
        <f>(Reference!J$12*List!$H974)+Reference!J$13</f>
        <v>2743.7123212236593</v>
      </c>
      <c r="R974" s="36">
        <f>(Reference!K$12*List!$H974)+Reference!K$13</f>
        <v>2830.8772645615622</v>
      </c>
      <c r="S974" s="36">
        <f>(Reference!L$12*List!$H974)+Reference!L$13</f>
        <v>3054.2700534754672</v>
      </c>
      <c r="T974" s="36">
        <f>(Reference!M$12*List!$H974)+Reference!M$13</f>
        <v>3648.7662837860707</v>
      </c>
      <c r="U974" s="36">
        <f>(Reference!N$12*List!$H974)+Reference!N$13</f>
        <v>14719.236033468158</v>
      </c>
      <c r="V974" s="12">
        <f>(Reference!O$12*List!$H974)+Reference!O$13</f>
        <v>547.15574910852104</v>
      </c>
      <c r="W974" s="12">
        <f>(Reference!P$12*List!$H974)+Reference!P$13</f>
        <v>770.99219192564328</v>
      </c>
      <c r="X974" s="12">
        <f>(Reference!Q$12*List!$H974)+Reference!Q$13</f>
        <v>385.49609596282164</v>
      </c>
      <c r="Y974" s="53"/>
      <c r="Z974" s="1" t="str">
        <f t="shared" si="29"/>
        <v>MCPHERSON, Kansas</v>
      </c>
      <c r="AA974" s="39" t="s">
        <v>8132</v>
      </c>
      <c r="AB974" s="40" t="s">
        <v>277</v>
      </c>
      <c r="AC974" s="44" t="s">
        <v>29</v>
      </c>
      <c r="AD974" s="62">
        <v>0.78010000000000002</v>
      </c>
      <c r="AE974" s="56" t="str">
        <f t="shared" si="30"/>
        <v/>
      </c>
      <c r="AF974" s="60">
        <v>17720</v>
      </c>
      <c r="AI974" s="60">
        <v>0.78010000000000002</v>
      </c>
    </row>
    <row r="975" spans="1:35" x14ac:dyDescent="0.35">
      <c r="A975" s="46" t="s">
        <v>1716</v>
      </c>
      <c r="B975" s="46" t="s">
        <v>5172</v>
      </c>
      <c r="C975" s="27">
        <v>99917</v>
      </c>
      <c r="D975" s="48" t="s">
        <v>9425</v>
      </c>
      <c r="E975" s="39" t="s">
        <v>7520</v>
      </c>
      <c r="F975" s="44" t="s">
        <v>29</v>
      </c>
      <c r="G975" s="18" t="s">
        <v>4188</v>
      </c>
      <c r="H975" s="29">
        <v>0.78010000000000002</v>
      </c>
      <c r="I975" s="36">
        <f>(Reference!B$12*List!$H975)+Reference!B$13</f>
        <v>842.78583238150236</v>
      </c>
      <c r="J975" s="36">
        <f>(Reference!C$12*List!$H975)+Reference!C$13</f>
        <v>1257.7327183313964</v>
      </c>
      <c r="K975" s="36">
        <f>(Reference!D$12*List!$H975)+Reference!D$13</f>
        <v>1505.6569583643522</v>
      </c>
      <c r="L975" s="36">
        <f>(Reference!E$12*List!$H975)+Reference!E$13</f>
        <v>1862.145918243318</v>
      </c>
      <c r="M975" s="36">
        <f>(Reference!F$12*List!$H975)+Reference!F$13</f>
        <v>1939.9158377483923</v>
      </c>
      <c r="N975" s="36">
        <f>(Reference!G$12*List!$H975)+Reference!G$13</f>
        <v>2196.7131558456854</v>
      </c>
      <c r="O975" s="36">
        <f>(Reference!H$12*List!$H975)+Reference!H$13</f>
        <v>2280.2244788041548</v>
      </c>
      <c r="P975" s="36">
        <f>(Reference!I$12*List!$H975)+Reference!I$13</f>
        <v>2369.9991509845099</v>
      </c>
      <c r="Q975" s="36">
        <f>(Reference!J$12*List!$H975)+Reference!J$13</f>
        <v>2743.7123212236593</v>
      </c>
      <c r="R975" s="36">
        <f>(Reference!K$12*List!$H975)+Reference!K$13</f>
        <v>2830.8772645615622</v>
      </c>
      <c r="S975" s="36">
        <f>(Reference!L$12*List!$H975)+Reference!L$13</f>
        <v>3054.2700534754672</v>
      </c>
      <c r="T975" s="36">
        <f>(Reference!M$12*List!$H975)+Reference!M$13</f>
        <v>3648.7662837860707</v>
      </c>
      <c r="U975" s="36">
        <f>(Reference!N$12*List!$H975)+Reference!N$13</f>
        <v>14719.236033468158</v>
      </c>
      <c r="V975" s="12">
        <f>(Reference!O$12*List!$H975)+Reference!O$13</f>
        <v>547.15574910852104</v>
      </c>
      <c r="W975" s="12">
        <f>(Reference!P$12*List!$H975)+Reference!P$13</f>
        <v>770.99219192564328</v>
      </c>
      <c r="X975" s="12">
        <f>(Reference!Q$12*List!$H975)+Reference!Q$13</f>
        <v>385.49609596282164</v>
      </c>
      <c r="Y975" s="53"/>
      <c r="Z975" s="1" t="str">
        <f t="shared" ref="Z975:Z1038" si="31">CONCATENATE(AA975, AB975, AC975)</f>
        <v>MARION, Kansas</v>
      </c>
      <c r="AA975" s="39" t="s">
        <v>7520</v>
      </c>
      <c r="AB975" s="40" t="s">
        <v>277</v>
      </c>
      <c r="AC975" s="44" t="s">
        <v>29</v>
      </c>
      <c r="AD975" s="62">
        <v>0.78010000000000002</v>
      </c>
      <c r="AE975" s="56" t="str">
        <f t="shared" si="30"/>
        <v/>
      </c>
      <c r="AF975" s="60">
        <v>17730</v>
      </c>
      <c r="AI975" s="60">
        <v>0.78010000000000002</v>
      </c>
    </row>
    <row r="976" spans="1:35" x14ac:dyDescent="0.35">
      <c r="A976" s="46" t="s">
        <v>1717</v>
      </c>
      <c r="B976" s="46" t="s">
        <v>5173</v>
      </c>
      <c r="C976" s="27">
        <v>99917</v>
      </c>
      <c r="D976" s="48" t="s">
        <v>9425</v>
      </c>
      <c r="E976" s="39" t="s">
        <v>7521</v>
      </c>
      <c r="F976" s="44" t="s">
        <v>29</v>
      </c>
      <c r="G976" s="18" t="s">
        <v>4188</v>
      </c>
      <c r="H976" s="11">
        <v>0.78010000000000002</v>
      </c>
      <c r="I976" s="36">
        <f>(Reference!B$12*List!$H976)+Reference!B$13</f>
        <v>842.78583238150236</v>
      </c>
      <c r="J976" s="36">
        <f>(Reference!C$12*List!$H976)+Reference!C$13</f>
        <v>1257.7327183313964</v>
      </c>
      <c r="K976" s="36">
        <f>(Reference!D$12*List!$H976)+Reference!D$13</f>
        <v>1505.6569583643522</v>
      </c>
      <c r="L976" s="36">
        <f>(Reference!E$12*List!$H976)+Reference!E$13</f>
        <v>1862.145918243318</v>
      </c>
      <c r="M976" s="36">
        <f>(Reference!F$12*List!$H976)+Reference!F$13</f>
        <v>1939.9158377483923</v>
      </c>
      <c r="N976" s="36">
        <f>(Reference!G$12*List!$H976)+Reference!G$13</f>
        <v>2196.7131558456854</v>
      </c>
      <c r="O976" s="36">
        <f>(Reference!H$12*List!$H976)+Reference!H$13</f>
        <v>2280.2244788041548</v>
      </c>
      <c r="P976" s="36">
        <f>(Reference!I$12*List!$H976)+Reference!I$13</f>
        <v>2369.9991509845099</v>
      </c>
      <c r="Q976" s="36">
        <f>(Reference!J$12*List!$H976)+Reference!J$13</f>
        <v>2743.7123212236593</v>
      </c>
      <c r="R976" s="36">
        <f>(Reference!K$12*List!$H976)+Reference!K$13</f>
        <v>2830.8772645615622</v>
      </c>
      <c r="S976" s="36">
        <f>(Reference!L$12*List!$H976)+Reference!L$13</f>
        <v>3054.2700534754672</v>
      </c>
      <c r="T976" s="36">
        <f>(Reference!M$12*List!$H976)+Reference!M$13</f>
        <v>3648.7662837860707</v>
      </c>
      <c r="U976" s="36">
        <f>(Reference!N$12*List!$H976)+Reference!N$13</f>
        <v>14719.236033468158</v>
      </c>
      <c r="V976" s="12">
        <f>(Reference!O$12*List!$H976)+Reference!O$13</f>
        <v>547.15574910852104</v>
      </c>
      <c r="W976" s="12">
        <f>(Reference!P$12*List!$H976)+Reference!P$13</f>
        <v>770.99219192564328</v>
      </c>
      <c r="X976" s="12">
        <f>(Reference!Q$12*List!$H976)+Reference!Q$13</f>
        <v>385.49609596282164</v>
      </c>
      <c r="Y976" s="53"/>
      <c r="Z976" s="1" t="str">
        <f t="shared" si="31"/>
        <v>MARSHALL, Kansas</v>
      </c>
      <c r="AA976" s="38" t="s">
        <v>7521</v>
      </c>
      <c r="AB976" s="40" t="s">
        <v>277</v>
      </c>
      <c r="AC976" s="43" t="s">
        <v>29</v>
      </c>
      <c r="AD976" s="61">
        <v>0.91349999999999998</v>
      </c>
      <c r="AE976" s="56" t="str">
        <f t="shared" si="30"/>
        <v/>
      </c>
      <c r="AF976" s="60">
        <v>17740</v>
      </c>
      <c r="AI976" s="60">
        <v>0.872</v>
      </c>
    </row>
    <row r="977" spans="1:35" x14ac:dyDescent="0.35">
      <c r="A977" s="46" t="s">
        <v>1718</v>
      </c>
      <c r="B977" s="46" t="s">
        <v>5174</v>
      </c>
      <c r="C977" s="13">
        <v>99917</v>
      </c>
      <c r="D977" s="48" t="s">
        <v>9425</v>
      </c>
      <c r="E977" s="38" t="s">
        <v>8133</v>
      </c>
      <c r="F977" s="44" t="s">
        <v>29</v>
      </c>
      <c r="G977" s="18" t="s">
        <v>4188</v>
      </c>
      <c r="H977" s="29">
        <v>0.78010000000000002</v>
      </c>
      <c r="I977" s="36">
        <f>(Reference!B$12*List!$H977)+Reference!B$13</f>
        <v>842.78583238150236</v>
      </c>
      <c r="J977" s="36">
        <f>(Reference!C$12*List!$H977)+Reference!C$13</f>
        <v>1257.7327183313964</v>
      </c>
      <c r="K977" s="36">
        <f>(Reference!D$12*List!$H977)+Reference!D$13</f>
        <v>1505.6569583643522</v>
      </c>
      <c r="L977" s="36">
        <f>(Reference!E$12*List!$H977)+Reference!E$13</f>
        <v>1862.145918243318</v>
      </c>
      <c r="M977" s="36">
        <f>(Reference!F$12*List!$H977)+Reference!F$13</f>
        <v>1939.9158377483923</v>
      </c>
      <c r="N977" s="36">
        <f>(Reference!G$12*List!$H977)+Reference!G$13</f>
        <v>2196.7131558456854</v>
      </c>
      <c r="O977" s="36">
        <f>(Reference!H$12*List!$H977)+Reference!H$13</f>
        <v>2280.2244788041548</v>
      </c>
      <c r="P977" s="36">
        <f>(Reference!I$12*List!$H977)+Reference!I$13</f>
        <v>2369.9991509845099</v>
      </c>
      <c r="Q977" s="36">
        <f>(Reference!J$12*List!$H977)+Reference!J$13</f>
        <v>2743.7123212236593</v>
      </c>
      <c r="R977" s="36">
        <f>(Reference!K$12*List!$H977)+Reference!K$13</f>
        <v>2830.8772645615622</v>
      </c>
      <c r="S977" s="36">
        <f>(Reference!L$12*List!$H977)+Reference!L$13</f>
        <v>3054.2700534754672</v>
      </c>
      <c r="T977" s="36">
        <f>(Reference!M$12*List!$H977)+Reference!M$13</f>
        <v>3648.7662837860707</v>
      </c>
      <c r="U977" s="36">
        <f>(Reference!N$12*List!$H977)+Reference!N$13</f>
        <v>14719.236033468158</v>
      </c>
      <c r="V977" s="12">
        <f>(Reference!O$12*List!$H977)+Reference!O$13</f>
        <v>547.15574910852104</v>
      </c>
      <c r="W977" s="12">
        <f>(Reference!P$12*List!$H977)+Reference!P$13</f>
        <v>770.99219192564328</v>
      </c>
      <c r="X977" s="12">
        <f>(Reference!Q$12*List!$H977)+Reference!Q$13</f>
        <v>385.49609596282164</v>
      </c>
      <c r="Y977" s="53"/>
      <c r="Z977" s="1" t="str">
        <f t="shared" si="31"/>
        <v>MEADE, Kansas</v>
      </c>
      <c r="AA977" s="39" t="s">
        <v>8133</v>
      </c>
      <c r="AB977" s="40" t="s">
        <v>277</v>
      </c>
      <c r="AC977" s="44" t="s">
        <v>29</v>
      </c>
      <c r="AD977" s="62">
        <v>0.78010000000000002</v>
      </c>
      <c r="AE977" s="56" t="str">
        <f t="shared" si="30"/>
        <v/>
      </c>
      <c r="AF977" s="60">
        <v>17750</v>
      </c>
      <c r="AI977" s="60">
        <v>0.78010000000000002</v>
      </c>
    </row>
    <row r="978" spans="1:35" x14ac:dyDescent="0.35">
      <c r="A978" s="46" t="s">
        <v>1719</v>
      </c>
      <c r="B978" s="46" t="s">
        <v>5175</v>
      </c>
      <c r="C978" s="27" t="s">
        <v>2439</v>
      </c>
      <c r="D978" s="48" t="s">
        <v>540</v>
      </c>
      <c r="E978" s="39" t="s">
        <v>8033</v>
      </c>
      <c r="F978" s="43" t="s">
        <v>29</v>
      </c>
      <c r="G978" s="18" t="s">
        <v>4187</v>
      </c>
      <c r="H978" s="11">
        <v>0.91349999999999998</v>
      </c>
      <c r="I978" s="36">
        <f>(Reference!B$12*List!$H978)+Reference!B$13</f>
        <v>945.53824896766071</v>
      </c>
      <c r="J978" s="36">
        <f>(Reference!C$12*List!$H978)+Reference!C$13</f>
        <v>1411.075443449168</v>
      </c>
      <c r="K978" s="36">
        <f>(Reference!D$12*List!$H978)+Reference!D$13</f>
        <v>1689.22659738466</v>
      </c>
      <c r="L978" s="36">
        <f>(Reference!E$12*List!$H978)+Reference!E$13</f>
        <v>2089.1786776750619</v>
      </c>
      <c r="M978" s="36">
        <f>(Reference!F$12*List!$H978)+Reference!F$13</f>
        <v>2176.4303028043005</v>
      </c>
      <c r="N978" s="36">
        <f>(Reference!G$12*List!$H978)+Reference!G$13</f>
        <v>2464.536340143799</v>
      </c>
      <c r="O978" s="36">
        <f>(Reference!H$12*List!$H978)+Reference!H$13</f>
        <v>2558.2293604168071</v>
      </c>
      <c r="P978" s="36">
        <f>(Reference!I$12*List!$H978)+Reference!I$13</f>
        <v>2658.9493572102911</v>
      </c>
      <c r="Q978" s="36">
        <f>(Reference!J$12*List!$H978)+Reference!J$13</f>
        <v>3078.2256229320005</v>
      </c>
      <c r="R978" s="36">
        <f>(Reference!K$12*List!$H978)+Reference!K$13</f>
        <v>3176.0177128419532</v>
      </c>
      <c r="S978" s="36">
        <f>(Reference!L$12*List!$H978)+Reference!L$13</f>
        <v>3426.6465420722484</v>
      </c>
      <c r="T978" s="36">
        <f>(Reference!M$12*List!$H978)+Reference!M$13</f>
        <v>4093.6237301407227</v>
      </c>
      <c r="U978" s="36">
        <f>(Reference!N$12*List!$H978)+Reference!N$13</f>
        <v>16513.80473008132</v>
      </c>
      <c r="V978" s="12">
        <f>(Reference!O$12*List!$H978)+Reference!O$13</f>
        <v>613.86495720121297</v>
      </c>
      <c r="W978" s="12">
        <f>(Reference!P$12*List!$H978)+Reference!P$13</f>
        <v>864.99153060170931</v>
      </c>
      <c r="X978" s="12">
        <f>(Reference!Q$12*List!$H978)+Reference!Q$13</f>
        <v>432.49576530085466</v>
      </c>
      <c r="Y978" s="53"/>
      <c r="Z978" s="1" t="str">
        <f t="shared" si="31"/>
        <v>MIAMI, Kansas</v>
      </c>
      <c r="AA978" s="38" t="s">
        <v>8033</v>
      </c>
      <c r="AB978" s="40" t="s">
        <v>277</v>
      </c>
      <c r="AC978" s="43" t="s">
        <v>29</v>
      </c>
      <c r="AD978" s="61">
        <v>0.91349999999999998</v>
      </c>
      <c r="AE978" s="56" t="str">
        <f t="shared" si="30"/>
        <v/>
      </c>
      <c r="AF978" s="60">
        <v>17760</v>
      </c>
      <c r="AI978" s="60">
        <v>0.78010000000000002</v>
      </c>
    </row>
    <row r="979" spans="1:35" x14ac:dyDescent="0.35">
      <c r="A979" s="46" t="s">
        <v>1720</v>
      </c>
      <c r="B979" s="46" t="s">
        <v>5176</v>
      </c>
      <c r="C979" s="27">
        <v>99917</v>
      </c>
      <c r="D979" s="48" t="s">
        <v>9425</v>
      </c>
      <c r="E979" s="39" t="s">
        <v>7883</v>
      </c>
      <c r="F979" s="44" t="s">
        <v>29</v>
      </c>
      <c r="G979" s="18" t="s">
        <v>4188</v>
      </c>
      <c r="H979" s="29">
        <v>0.78010000000000002</v>
      </c>
      <c r="I979" s="36">
        <f>(Reference!B$12*List!$H979)+Reference!B$13</f>
        <v>842.78583238150236</v>
      </c>
      <c r="J979" s="36">
        <f>(Reference!C$12*List!$H979)+Reference!C$13</f>
        <v>1257.7327183313964</v>
      </c>
      <c r="K979" s="36">
        <f>(Reference!D$12*List!$H979)+Reference!D$13</f>
        <v>1505.6569583643522</v>
      </c>
      <c r="L979" s="36">
        <f>(Reference!E$12*List!$H979)+Reference!E$13</f>
        <v>1862.145918243318</v>
      </c>
      <c r="M979" s="36">
        <f>(Reference!F$12*List!$H979)+Reference!F$13</f>
        <v>1939.9158377483923</v>
      </c>
      <c r="N979" s="36">
        <f>(Reference!G$12*List!$H979)+Reference!G$13</f>
        <v>2196.7131558456854</v>
      </c>
      <c r="O979" s="36">
        <f>(Reference!H$12*List!$H979)+Reference!H$13</f>
        <v>2280.2244788041548</v>
      </c>
      <c r="P979" s="36">
        <f>(Reference!I$12*List!$H979)+Reference!I$13</f>
        <v>2369.9991509845099</v>
      </c>
      <c r="Q979" s="36">
        <f>(Reference!J$12*List!$H979)+Reference!J$13</f>
        <v>2743.7123212236593</v>
      </c>
      <c r="R979" s="36">
        <f>(Reference!K$12*List!$H979)+Reference!K$13</f>
        <v>2830.8772645615622</v>
      </c>
      <c r="S979" s="36">
        <f>(Reference!L$12*List!$H979)+Reference!L$13</f>
        <v>3054.2700534754672</v>
      </c>
      <c r="T979" s="36">
        <f>(Reference!M$12*List!$H979)+Reference!M$13</f>
        <v>3648.7662837860707</v>
      </c>
      <c r="U979" s="36">
        <f>(Reference!N$12*List!$H979)+Reference!N$13</f>
        <v>14719.236033468158</v>
      </c>
      <c r="V979" s="12">
        <f>(Reference!O$12*List!$H979)+Reference!O$13</f>
        <v>547.15574910852104</v>
      </c>
      <c r="W979" s="12">
        <f>(Reference!P$12*List!$H979)+Reference!P$13</f>
        <v>770.99219192564328</v>
      </c>
      <c r="X979" s="12">
        <f>(Reference!Q$12*List!$H979)+Reference!Q$13</f>
        <v>385.49609596282164</v>
      </c>
      <c r="Y979" s="53"/>
      <c r="Z979" s="1" t="str">
        <f t="shared" si="31"/>
        <v>MITCHELL, Kansas</v>
      </c>
      <c r="AA979" s="39" t="s">
        <v>7883</v>
      </c>
      <c r="AB979" s="40" t="s">
        <v>277</v>
      </c>
      <c r="AC979" s="44" t="s">
        <v>29</v>
      </c>
      <c r="AD979" s="62">
        <v>0.78010000000000002</v>
      </c>
      <c r="AE979" s="56" t="str">
        <f t="shared" si="30"/>
        <v/>
      </c>
      <c r="AF979" s="60">
        <v>17770</v>
      </c>
      <c r="AI979" s="60">
        <v>0.78010000000000002</v>
      </c>
    </row>
    <row r="980" spans="1:35" x14ac:dyDescent="0.35">
      <c r="A980" s="46" t="s">
        <v>1721</v>
      </c>
      <c r="B980" s="46" t="s">
        <v>5177</v>
      </c>
      <c r="C980" s="27">
        <v>99917</v>
      </c>
      <c r="D980" s="48" t="s">
        <v>9425</v>
      </c>
      <c r="E980" s="39" t="s">
        <v>7524</v>
      </c>
      <c r="F980" s="44" t="s">
        <v>29</v>
      </c>
      <c r="G980" s="18" t="s">
        <v>4188</v>
      </c>
      <c r="H980" s="29">
        <v>0.78010000000000002</v>
      </c>
      <c r="I980" s="36">
        <f>(Reference!B$12*List!$H980)+Reference!B$13</f>
        <v>842.78583238150236</v>
      </c>
      <c r="J980" s="36">
        <f>(Reference!C$12*List!$H980)+Reference!C$13</f>
        <v>1257.7327183313964</v>
      </c>
      <c r="K980" s="36">
        <f>(Reference!D$12*List!$H980)+Reference!D$13</f>
        <v>1505.6569583643522</v>
      </c>
      <c r="L980" s="36">
        <f>(Reference!E$12*List!$H980)+Reference!E$13</f>
        <v>1862.145918243318</v>
      </c>
      <c r="M980" s="36">
        <f>(Reference!F$12*List!$H980)+Reference!F$13</f>
        <v>1939.9158377483923</v>
      </c>
      <c r="N980" s="36">
        <f>(Reference!G$12*List!$H980)+Reference!G$13</f>
        <v>2196.7131558456854</v>
      </c>
      <c r="O980" s="36">
        <f>(Reference!H$12*List!$H980)+Reference!H$13</f>
        <v>2280.2244788041548</v>
      </c>
      <c r="P980" s="36">
        <f>(Reference!I$12*List!$H980)+Reference!I$13</f>
        <v>2369.9991509845099</v>
      </c>
      <c r="Q980" s="36">
        <f>(Reference!J$12*List!$H980)+Reference!J$13</f>
        <v>2743.7123212236593</v>
      </c>
      <c r="R980" s="36">
        <f>(Reference!K$12*List!$H980)+Reference!K$13</f>
        <v>2830.8772645615622</v>
      </c>
      <c r="S980" s="36">
        <f>(Reference!L$12*List!$H980)+Reference!L$13</f>
        <v>3054.2700534754672</v>
      </c>
      <c r="T980" s="36">
        <f>(Reference!M$12*List!$H980)+Reference!M$13</f>
        <v>3648.7662837860707</v>
      </c>
      <c r="U980" s="36">
        <f>(Reference!N$12*List!$H980)+Reference!N$13</f>
        <v>14719.236033468158</v>
      </c>
      <c r="V980" s="12">
        <f>(Reference!O$12*List!$H980)+Reference!O$13</f>
        <v>547.15574910852104</v>
      </c>
      <c r="W980" s="12">
        <f>(Reference!P$12*List!$H980)+Reference!P$13</f>
        <v>770.99219192564328</v>
      </c>
      <c r="X980" s="12">
        <f>(Reference!Q$12*List!$H980)+Reference!Q$13</f>
        <v>385.49609596282164</v>
      </c>
      <c r="Y980" s="53"/>
      <c r="Z980" s="1" t="str">
        <f t="shared" si="31"/>
        <v>MONTGOMERY, Kansas</v>
      </c>
      <c r="AA980" s="39" t="s">
        <v>7524</v>
      </c>
      <c r="AB980" s="40" t="s">
        <v>277</v>
      </c>
      <c r="AC980" s="44" t="s">
        <v>29</v>
      </c>
      <c r="AD980" s="62">
        <v>0.78010000000000002</v>
      </c>
      <c r="AE980" s="56" t="str">
        <f t="shared" si="30"/>
        <v/>
      </c>
      <c r="AF980" s="60">
        <v>17780</v>
      </c>
      <c r="AI980" s="60">
        <v>0.78010000000000002</v>
      </c>
    </row>
    <row r="981" spans="1:35" x14ac:dyDescent="0.35">
      <c r="A981" s="46" t="s">
        <v>1722</v>
      </c>
      <c r="B981" s="46" t="s">
        <v>5178</v>
      </c>
      <c r="C981" s="27">
        <v>99917</v>
      </c>
      <c r="D981" s="48" t="s">
        <v>9425</v>
      </c>
      <c r="E981" s="39" t="s">
        <v>8134</v>
      </c>
      <c r="F981" s="44" t="s">
        <v>29</v>
      </c>
      <c r="G981" s="18" t="s">
        <v>4188</v>
      </c>
      <c r="H981" s="29">
        <v>0.78010000000000002</v>
      </c>
      <c r="I981" s="36">
        <f>(Reference!B$12*List!$H981)+Reference!B$13</f>
        <v>842.78583238150236</v>
      </c>
      <c r="J981" s="36">
        <f>(Reference!C$12*List!$H981)+Reference!C$13</f>
        <v>1257.7327183313964</v>
      </c>
      <c r="K981" s="36">
        <f>(Reference!D$12*List!$H981)+Reference!D$13</f>
        <v>1505.6569583643522</v>
      </c>
      <c r="L981" s="36">
        <f>(Reference!E$12*List!$H981)+Reference!E$13</f>
        <v>1862.145918243318</v>
      </c>
      <c r="M981" s="36">
        <f>(Reference!F$12*List!$H981)+Reference!F$13</f>
        <v>1939.9158377483923</v>
      </c>
      <c r="N981" s="36">
        <f>(Reference!G$12*List!$H981)+Reference!G$13</f>
        <v>2196.7131558456854</v>
      </c>
      <c r="O981" s="36">
        <f>(Reference!H$12*List!$H981)+Reference!H$13</f>
        <v>2280.2244788041548</v>
      </c>
      <c r="P981" s="36">
        <f>(Reference!I$12*List!$H981)+Reference!I$13</f>
        <v>2369.9991509845099</v>
      </c>
      <c r="Q981" s="36">
        <f>(Reference!J$12*List!$H981)+Reference!J$13</f>
        <v>2743.7123212236593</v>
      </c>
      <c r="R981" s="36">
        <f>(Reference!K$12*List!$H981)+Reference!K$13</f>
        <v>2830.8772645615622</v>
      </c>
      <c r="S981" s="36">
        <f>(Reference!L$12*List!$H981)+Reference!L$13</f>
        <v>3054.2700534754672</v>
      </c>
      <c r="T981" s="36">
        <f>(Reference!M$12*List!$H981)+Reference!M$13</f>
        <v>3648.7662837860707</v>
      </c>
      <c r="U981" s="36">
        <f>(Reference!N$12*List!$H981)+Reference!N$13</f>
        <v>14719.236033468158</v>
      </c>
      <c r="V981" s="12">
        <f>(Reference!O$12*List!$H981)+Reference!O$13</f>
        <v>547.15574910852104</v>
      </c>
      <c r="W981" s="12">
        <f>(Reference!P$12*List!$H981)+Reference!P$13</f>
        <v>770.99219192564328</v>
      </c>
      <c r="X981" s="12">
        <f>(Reference!Q$12*List!$H981)+Reference!Q$13</f>
        <v>385.49609596282164</v>
      </c>
      <c r="Y981" s="53"/>
      <c r="Z981" s="1" t="str">
        <f t="shared" si="31"/>
        <v>MORRIS, Kansas</v>
      </c>
      <c r="AA981" s="39" t="s">
        <v>8134</v>
      </c>
      <c r="AB981" s="40" t="s">
        <v>277</v>
      </c>
      <c r="AC981" s="44" t="s">
        <v>29</v>
      </c>
      <c r="AD981" s="62">
        <v>0.78010000000000002</v>
      </c>
      <c r="AE981" s="56" t="str">
        <f t="shared" si="30"/>
        <v/>
      </c>
      <c r="AF981" s="60">
        <v>17790</v>
      </c>
      <c r="AI981" s="60">
        <v>0.78010000000000002</v>
      </c>
    </row>
    <row r="982" spans="1:35" x14ac:dyDescent="0.35">
      <c r="A982" s="46" t="s">
        <v>1723</v>
      </c>
      <c r="B982" s="46" t="s">
        <v>5179</v>
      </c>
      <c r="C982" s="27">
        <v>99917</v>
      </c>
      <c r="D982" s="48" t="s">
        <v>9425</v>
      </c>
      <c r="E982" s="39" t="s">
        <v>8135</v>
      </c>
      <c r="F982" s="44" t="s">
        <v>29</v>
      </c>
      <c r="G982" s="18" t="s">
        <v>4188</v>
      </c>
      <c r="H982" s="29">
        <v>0.78010000000000002</v>
      </c>
      <c r="I982" s="36">
        <f>(Reference!B$12*List!$H982)+Reference!B$13</f>
        <v>842.78583238150236</v>
      </c>
      <c r="J982" s="36">
        <f>(Reference!C$12*List!$H982)+Reference!C$13</f>
        <v>1257.7327183313964</v>
      </c>
      <c r="K982" s="36">
        <f>(Reference!D$12*List!$H982)+Reference!D$13</f>
        <v>1505.6569583643522</v>
      </c>
      <c r="L982" s="36">
        <f>(Reference!E$12*List!$H982)+Reference!E$13</f>
        <v>1862.145918243318</v>
      </c>
      <c r="M982" s="36">
        <f>(Reference!F$12*List!$H982)+Reference!F$13</f>
        <v>1939.9158377483923</v>
      </c>
      <c r="N982" s="36">
        <f>(Reference!G$12*List!$H982)+Reference!G$13</f>
        <v>2196.7131558456854</v>
      </c>
      <c r="O982" s="36">
        <f>(Reference!H$12*List!$H982)+Reference!H$13</f>
        <v>2280.2244788041548</v>
      </c>
      <c r="P982" s="36">
        <f>(Reference!I$12*List!$H982)+Reference!I$13</f>
        <v>2369.9991509845099</v>
      </c>
      <c r="Q982" s="36">
        <f>(Reference!J$12*List!$H982)+Reference!J$13</f>
        <v>2743.7123212236593</v>
      </c>
      <c r="R982" s="36">
        <f>(Reference!K$12*List!$H982)+Reference!K$13</f>
        <v>2830.8772645615622</v>
      </c>
      <c r="S982" s="36">
        <f>(Reference!L$12*List!$H982)+Reference!L$13</f>
        <v>3054.2700534754672</v>
      </c>
      <c r="T982" s="36">
        <f>(Reference!M$12*List!$H982)+Reference!M$13</f>
        <v>3648.7662837860707</v>
      </c>
      <c r="U982" s="36">
        <f>(Reference!N$12*List!$H982)+Reference!N$13</f>
        <v>14719.236033468158</v>
      </c>
      <c r="V982" s="12">
        <f>(Reference!O$12*List!$H982)+Reference!O$13</f>
        <v>547.15574910852104</v>
      </c>
      <c r="W982" s="12">
        <f>(Reference!P$12*List!$H982)+Reference!P$13</f>
        <v>770.99219192564328</v>
      </c>
      <c r="X982" s="12">
        <f>(Reference!Q$12*List!$H982)+Reference!Q$13</f>
        <v>385.49609596282164</v>
      </c>
      <c r="Y982" s="53"/>
      <c r="Z982" s="1" t="str">
        <f t="shared" si="31"/>
        <v>MORTON, Kansas</v>
      </c>
      <c r="AA982" s="39" t="s">
        <v>8135</v>
      </c>
      <c r="AB982" s="40" t="s">
        <v>277</v>
      </c>
      <c r="AC982" s="44" t="s">
        <v>29</v>
      </c>
      <c r="AD982" s="62">
        <v>0.78010000000000002</v>
      </c>
      <c r="AE982" s="56" t="str">
        <f t="shared" si="30"/>
        <v/>
      </c>
      <c r="AF982" s="60">
        <v>17800</v>
      </c>
      <c r="AI982" s="60">
        <v>0.872</v>
      </c>
    </row>
    <row r="983" spans="1:35" x14ac:dyDescent="0.35">
      <c r="A983" s="46" t="s">
        <v>1724</v>
      </c>
      <c r="B983" s="46" t="s">
        <v>5180</v>
      </c>
      <c r="C983" s="13">
        <v>99917</v>
      </c>
      <c r="D983" s="48" t="s">
        <v>9425</v>
      </c>
      <c r="E983" s="38" t="s">
        <v>8136</v>
      </c>
      <c r="F983" s="44" t="s">
        <v>29</v>
      </c>
      <c r="G983" s="18" t="s">
        <v>4188</v>
      </c>
      <c r="H983" s="29">
        <v>0.78010000000000002</v>
      </c>
      <c r="I983" s="36">
        <f>(Reference!B$12*List!$H983)+Reference!B$13</f>
        <v>842.78583238150236</v>
      </c>
      <c r="J983" s="36">
        <f>(Reference!C$12*List!$H983)+Reference!C$13</f>
        <v>1257.7327183313964</v>
      </c>
      <c r="K983" s="36">
        <f>(Reference!D$12*List!$H983)+Reference!D$13</f>
        <v>1505.6569583643522</v>
      </c>
      <c r="L983" s="36">
        <f>(Reference!E$12*List!$H983)+Reference!E$13</f>
        <v>1862.145918243318</v>
      </c>
      <c r="M983" s="36">
        <f>(Reference!F$12*List!$H983)+Reference!F$13</f>
        <v>1939.9158377483923</v>
      </c>
      <c r="N983" s="36">
        <f>(Reference!G$12*List!$H983)+Reference!G$13</f>
        <v>2196.7131558456854</v>
      </c>
      <c r="O983" s="36">
        <f>(Reference!H$12*List!$H983)+Reference!H$13</f>
        <v>2280.2244788041548</v>
      </c>
      <c r="P983" s="36">
        <f>(Reference!I$12*List!$H983)+Reference!I$13</f>
        <v>2369.9991509845099</v>
      </c>
      <c r="Q983" s="36">
        <f>(Reference!J$12*List!$H983)+Reference!J$13</f>
        <v>2743.7123212236593</v>
      </c>
      <c r="R983" s="36">
        <f>(Reference!K$12*List!$H983)+Reference!K$13</f>
        <v>2830.8772645615622</v>
      </c>
      <c r="S983" s="36">
        <f>(Reference!L$12*List!$H983)+Reference!L$13</f>
        <v>3054.2700534754672</v>
      </c>
      <c r="T983" s="36">
        <f>(Reference!M$12*List!$H983)+Reference!M$13</f>
        <v>3648.7662837860707</v>
      </c>
      <c r="U983" s="36">
        <f>(Reference!N$12*List!$H983)+Reference!N$13</f>
        <v>14719.236033468158</v>
      </c>
      <c r="V983" s="12">
        <f>(Reference!O$12*List!$H983)+Reference!O$13</f>
        <v>547.15574910852104</v>
      </c>
      <c r="W983" s="12">
        <f>(Reference!P$12*List!$H983)+Reference!P$13</f>
        <v>770.99219192564328</v>
      </c>
      <c r="X983" s="12">
        <f>(Reference!Q$12*List!$H983)+Reference!Q$13</f>
        <v>385.49609596282164</v>
      </c>
      <c r="Y983" s="53"/>
      <c r="Z983" s="1" t="str">
        <f t="shared" si="31"/>
        <v>NEMAHA, Kansas</v>
      </c>
      <c r="AA983" s="39" t="s">
        <v>8136</v>
      </c>
      <c r="AB983" s="40" t="s">
        <v>277</v>
      </c>
      <c r="AC983" s="44" t="s">
        <v>29</v>
      </c>
      <c r="AD983" s="62">
        <v>0.78010000000000002</v>
      </c>
      <c r="AE983" s="56" t="str">
        <f t="shared" si="30"/>
        <v/>
      </c>
      <c r="AF983" s="60">
        <v>17810</v>
      </c>
      <c r="AI983" s="60">
        <v>0.78010000000000002</v>
      </c>
    </row>
    <row r="984" spans="1:35" x14ac:dyDescent="0.35">
      <c r="A984" s="46" t="s">
        <v>1725</v>
      </c>
      <c r="B984" s="46" t="s">
        <v>5181</v>
      </c>
      <c r="C984" s="27">
        <v>99917</v>
      </c>
      <c r="D984" s="48" t="s">
        <v>9425</v>
      </c>
      <c r="E984" s="39" t="s">
        <v>8137</v>
      </c>
      <c r="F984" s="44" t="s">
        <v>29</v>
      </c>
      <c r="G984" s="18" t="s">
        <v>4188</v>
      </c>
      <c r="H984" s="29">
        <v>0.78010000000000002</v>
      </c>
      <c r="I984" s="36">
        <f>(Reference!B$12*List!$H984)+Reference!B$13</f>
        <v>842.78583238150236</v>
      </c>
      <c r="J984" s="36">
        <f>(Reference!C$12*List!$H984)+Reference!C$13</f>
        <v>1257.7327183313964</v>
      </c>
      <c r="K984" s="36">
        <f>(Reference!D$12*List!$H984)+Reference!D$13</f>
        <v>1505.6569583643522</v>
      </c>
      <c r="L984" s="36">
        <f>(Reference!E$12*List!$H984)+Reference!E$13</f>
        <v>1862.145918243318</v>
      </c>
      <c r="M984" s="36">
        <f>(Reference!F$12*List!$H984)+Reference!F$13</f>
        <v>1939.9158377483923</v>
      </c>
      <c r="N984" s="36">
        <f>(Reference!G$12*List!$H984)+Reference!G$13</f>
        <v>2196.7131558456854</v>
      </c>
      <c r="O984" s="36">
        <f>(Reference!H$12*List!$H984)+Reference!H$13</f>
        <v>2280.2244788041548</v>
      </c>
      <c r="P984" s="36">
        <f>(Reference!I$12*List!$H984)+Reference!I$13</f>
        <v>2369.9991509845099</v>
      </c>
      <c r="Q984" s="36">
        <f>(Reference!J$12*List!$H984)+Reference!J$13</f>
        <v>2743.7123212236593</v>
      </c>
      <c r="R984" s="36">
        <f>(Reference!K$12*List!$H984)+Reference!K$13</f>
        <v>2830.8772645615622</v>
      </c>
      <c r="S984" s="36">
        <f>(Reference!L$12*List!$H984)+Reference!L$13</f>
        <v>3054.2700534754672</v>
      </c>
      <c r="T984" s="36">
        <f>(Reference!M$12*List!$H984)+Reference!M$13</f>
        <v>3648.7662837860707</v>
      </c>
      <c r="U984" s="36">
        <f>(Reference!N$12*List!$H984)+Reference!N$13</f>
        <v>14719.236033468158</v>
      </c>
      <c r="V984" s="12">
        <f>(Reference!O$12*List!$H984)+Reference!O$13</f>
        <v>547.15574910852104</v>
      </c>
      <c r="W984" s="12">
        <f>(Reference!P$12*List!$H984)+Reference!P$13</f>
        <v>770.99219192564328</v>
      </c>
      <c r="X984" s="12">
        <f>(Reference!Q$12*List!$H984)+Reference!Q$13</f>
        <v>385.49609596282164</v>
      </c>
      <c r="Y984" s="53"/>
      <c r="Z984" s="1" t="str">
        <f t="shared" si="31"/>
        <v>NEOSHO, Kansas</v>
      </c>
      <c r="AA984" s="39" t="s">
        <v>8137</v>
      </c>
      <c r="AB984" s="40" t="s">
        <v>277</v>
      </c>
      <c r="AC984" s="44" t="s">
        <v>29</v>
      </c>
      <c r="AD984" s="62">
        <v>0.78010000000000002</v>
      </c>
      <c r="AE984" s="56" t="str">
        <f t="shared" si="30"/>
        <v/>
      </c>
      <c r="AF984" s="60">
        <v>17820</v>
      </c>
      <c r="AI984" s="60">
        <v>0.78010000000000002</v>
      </c>
    </row>
    <row r="985" spans="1:35" x14ac:dyDescent="0.35">
      <c r="A985" s="46" t="s">
        <v>1726</v>
      </c>
      <c r="B985" s="46" t="s">
        <v>5182</v>
      </c>
      <c r="C985" s="27">
        <v>99917</v>
      </c>
      <c r="D985" s="48" t="s">
        <v>9425</v>
      </c>
      <c r="E985" s="39" t="s">
        <v>8138</v>
      </c>
      <c r="F985" s="44" t="s">
        <v>29</v>
      </c>
      <c r="G985" s="18" t="s">
        <v>4188</v>
      </c>
      <c r="H985" s="11">
        <v>0.78010000000000002</v>
      </c>
      <c r="I985" s="36">
        <f>(Reference!B$12*List!$H985)+Reference!B$13</f>
        <v>842.78583238150236</v>
      </c>
      <c r="J985" s="36">
        <f>(Reference!C$12*List!$H985)+Reference!C$13</f>
        <v>1257.7327183313964</v>
      </c>
      <c r="K985" s="36">
        <f>(Reference!D$12*List!$H985)+Reference!D$13</f>
        <v>1505.6569583643522</v>
      </c>
      <c r="L985" s="36">
        <f>(Reference!E$12*List!$H985)+Reference!E$13</f>
        <v>1862.145918243318</v>
      </c>
      <c r="M985" s="36">
        <f>(Reference!F$12*List!$H985)+Reference!F$13</f>
        <v>1939.9158377483923</v>
      </c>
      <c r="N985" s="36">
        <f>(Reference!G$12*List!$H985)+Reference!G$13</f>
        <v>2196.7131558456854</v>
      </c>
      <c r="O985" s="36">
        <f>(Reference!H$12*List!$H985)+Reference!H$13</f>
        <v>2280.2244788041548</v>
      </c>
      <c r="P985" s="36">
        <f>(Reference!I$12*List!$H985)+Reference!I$13</f>
        <v>2369.9991509845099</v>
      </c>
      <c r="Q985" s="36">
        <f>(Reference!J$12*List!$H985)+Reference!J$13</f>
        <v>2743.7123212236593</v>
      </c>
      <c r="R985" s="36">
        <f>(Reference!K$12*List!$H985)+Reference!K$13</f>
        <v>2830.8772645615622</v>
      </c>
      <c r="S985" s="36">
        <f>(Reference!L$12*List!$H985)+Reference!L$13</f>
        <v>3054.2700534754672</v>
      </c>
      <c r="T985" s="36">
        <f>(Reference!M$12*List!$H985)+Reference!M$13</f>
        <v>3648.7662837860707</v>
      </c>
      <c r="U985" s="36">
        <f>(Reference!N$12*List!$H985)+Reference!N$13</f>
        <v>14719.236033468158</v>
      </c>
      <c r="V985" s="12">
        <f>(Reference!O$12*List!$H985)+Reference!O$13</f>
        <v>547.15574910852104</v>
      </c>
      <c r="W985" s="12">
        <f>(Reference!P$12*List!$H985)+Reference!P$13</f>
        <v>770.99219192564328</v>
      </c>
      <c r="X985" s="12">
        <f>(Reference!Q$12*List!$H985)+Reference!Q$13</f>
        <v>385.49609596282164</v>
      </c>
      <c r="Y985" s="53"/>
      <c r="Z985" s="1" t="str">
        <f t="shared" si="31"/>
        <v>NESS, Kansas</v>
      </c>
      <c r="AA985" s="38" t="s">
        <v>8138</v>
      </c>
      <c r="AB985" s="40" t="s">
        <v>277</v>
      </c>
      <c r="AC985" s="43" t="s">
        <v>29</v>
      </c>
      <c r="AD985" s="61">
        <v>0.91349999999999998</v>
      </c>
      <c r="AE985" s="56" t="str">
        <f t="shared" si="30"/>
        <v/>
      </c>
      <c r="AF985" s="60">
        <v>17830</v>
      </c>
      <c r="AI985" s="60">
        <v>0.78010000000000002</v>
      </c>
    </row>
    <row r="986" spans="1:35" x14ac:dyDescent="0.35">
      <c r="A986" s="46" t="s">
        <v>1727</v>
      </c>
      <c r="B986" s="46" t="s">
        <v>5183</v>
      </c>
      <c r="C986" s="27">
        <v>99917</v>
      </c>
      <c r="D986" s="48" t="s">
        <v>9425</v>
      </c>
      <c r="E986" s="39" t="s">
        <v>8139</v>
      </c>
      <c r="F986" s="44" t="s">
        <v>29</v>
      </c>
      <c r="G986" s="18" t="s">
        <v>4188</v>
      </c>
      <c r="H986" s="29">
        <v>0.78010000000000002</v>
      </c>
      <c r="I986" s="36">
        <f>(Reference!B$12*List!$H986)+Reference!B$13</f>
        <v>842.78583238150236</v>
      </c>
      <c r="J986" s="36">
        <f>(Reference!C$12*List!$H986)+Reference!C$13</f>
        <v>1257.7327183313964</v>
      </c>
      <c r="K986" s="36">
        <f>(Reference!D$12*List!$H986)+Reference!D$13</f>
        <v>1505.6569583643522</v>
      </c>
      <c r="L986" s="36">
        <f>(Reference!E$12*List!$H986)+Reference!E$13</f>
        <v>1862.145918243318</v>
      </c>
      <c r="M986" s="36">
        <f>(Reference!F$12*List!$H986)+Reference!F$13</f>
        <v>1939.9158377483923</v>
      </c>
      <c r="N986" s="36">
        <f>(Reference!G$12*List!$H986)+Reference!G$13</f>
        <v>2196.7131558456854</v>
      </c>
      <c r="O986" s="36">
        <f>(Reference!H$12*List!$H986)+Reference!H$13</f>
        <v>2280.2244788041548</v>
      </c>
      <c r="P986" s="36">
        <f>(Reference!I$12*List!$H986)+Reference!I$13</f>
        <v>2369.9991509845099</v>
      </c>
      <c r="Q986" s="36">
        <f>(Reference!J$12*List!$H986)+Reference!J$13</f>
        <v>2743.7123212236593</v>
      </c>
      <c r="R986" s="36">
        <f>(Reference!K$12*List!$H986)+Reference!K$13</f>
        <v>2830.8772645615622</v>
      </c>
      <c r="S986" s="36">
        <f>(Reference!L$12*List!$H986)+Reference!L$13</f>
        <v>3054.2700534754672</v>
      </c>
      <c r="T986" s="36">
        <f>(Reference!M$12*List!$H986)+Reference!M$13</f>
        <v>3648.7662837860707</v>
      </c>
      <c r="U986" s="36">
        <f>(Reference!N$12*List!$H986)+Reference!N$13</f>
        <v>14719.236033468158</v>
      </c>
      <c r="V986" s="12">
        <f>(Reference!O$12*List!$H986)+Reference!O$13</f>
        <v>547.15574910852104</v>
      </c>
      <c r="W986" s="12">
        <f>(Reference!P$12*List!$H986)+Reference!P$13</f>
        <v>770.99219192564328</v>
      </c>
      <c r="X986" s="12">
        <f>(Reference!Q$12*List!$H986)+Reference!Q$13</f>
        <v>385.49609596282164</v>
      </c>
      <c r="Y986" s="53"/>
      <c r="Z986" s="1" t="str">
        <f t="shared" si="31"/>
        <v>NORTON, Kansas</v>
      </c>
      <c r="AA986" s="39" t="s">
        <v>8139</v>
      </c>
      <c r="AB986" s="40" t="s">
        <v>277</v>
      </c>
      <c r="AC986" s="44" t="s">
        <v>29</v>
      </c>
      <c r="AD986" s="62">
        <v>0.78010000000000002</v>
      </c>
      <c r="AE986" s="56" t="str">
        <f t="shared" si="30"/>
        <v/>
      </c>
      <c r="AF986" s="60">
        <v>17840</v>
      </c>
      <c r="AI986" s="60">
        <v>0.78010000000000002</v>
      </c>
    </row>
    <row r="987" spans="1:35" x14ac:dyDescent="0.35">
      <c r="A987" s="46" t="s">
        <v>1728</v>
      </c>
      <c r="B987" s="46" t="s">
        <v>5184</v>
      </c>
      <c r="C987" s="27" t="s">
        <v>3468</v>
      </c>
      <c r="D987" s="48" t="s">
        <v>719</v>
      </c>
      <c r="E987" s="39" t="s">
        <v>8140</v>
      </c>
      <c r="F987" s="43" t="s">
        <v>29</v>
      </c>
      <c r="G987" s="18" t="s">
        <v>4187</v>
      </c>
      <c r="H987" s="29">
        <v>0.86939999999999995</v>
      </c>
      <c r="I987" s="36">
        <f>(Reference!B$12*List!$H987)+Reference!B$13</f>
        <v>911.56987137058729</v>
      </c>
      <c r="J987" s="36">
        <f>(Reference!C$12*List!$H987)+Reference!C$13</f>
        <v>1360.3826834964414</v>
      </c>
      <c r="K987" s="36">
        <f>(Reference!D$12*List!$H987)+Reference!D$13</f>
        <v>1628.5412819364171</v>
      </c>
      <c r="L987" s="36">
        <f>(Reference!E$12*List!$H987)+Reference!E$13</f>
        <v>2014.1251192722141</v>
      </c>
      <c r="M987" s="36">
        <f>(Reference!F$12*List!$H987)+Reference!F$13</f>
        <v>2098.2422375197011</v>
      </c>
      <c r="N987" s="36">
        <f>(Reference!G$12*List!$H987)+Reference!G$13</f>
        <v>2375.9980910617392</v>
      </c>
      <c r="O987" s="36">
        <f>(Reference!H$12*List!$H987)+Reference!H$13</f>
        <v>2466.3251979046786</v>
      </c>
      <c r="P987" s="36">
        <f>(Reference!I$12*List!$H987)+Reference!I$13</f>
        <v>2563.4268377608387</v>
      </c>
      <c r="Q987" s="36">
        <f>(Reference!J$12*List!$H987)+Reference!J$13</f>
        <v>2967.6406408829907</v>
      </c>
      <c r="R987" s="36">
        <f>(Reference!K$12*List!$H987)+Reference!K$13</f>
        <v>3061.9195586503097</v>
      </c>
      <c r="S987" s="36">
        <f>(Reference!L$12*List!$H987)+Reference!L$13</f>
        <v>3303.5445694551713</v>
      </c>
      <c r="T987" s="36">
        <f>(Reference!M$12*List!$H987)+Reference!M$13</f>
        <v>3946.5606612933452</v>
      </c>
      <c r="U987" s="36">
        <f>(Reference!N$12*List!$H987)+Reference!N$13</f>
        <v>15920.547762160477</v>
      </c>
      <c r="V987" s="12">
        <f>(Reference!O$12*List!$H987)+Reference!O$13</f>
        <v>591.81191314658236</v>
      </c>
      <c r="W987" s="12">
        <f>(Reference!P$12*List!$H987)+Reference!P$13</f>
        <v>833.91678670654801</v>
      </c>
      <c r="X987" s="12">
        <f>(Reference!Q$12*List!$H987)+Reference!Q$13</f>
        <v>416.958393353274</v>
      </c>
      <c r="Y987" s="53"/>
      <c r="Z987" s="1" t="str">
        <f t="shared" si="31"/>
        <v>OSAGE, Kansas</v>
      </c>
      <c r="AA987" s="39" t="s">
        <v>8140</v>
      </c>
      <c r="AB987" s="40" t="s">
        <v>277</v>
      </c>
      <c r="AC987" s="44" t="s">
        <v>29</v>
      </c>
      <c r="AD987" s="62">
        <v>0.78010000000000002</v>
      </c>
      <c r="AE987" s="56" t="str">
        <f t="shared" si="30"/>
        <v/>
      </c>
      <c r="AF987" s="60">
        <v>17841</v>
      </c>
      <c r="AI987" s="60">
        <v>0.78010000000000002</v>
      </c>
    </row>
    <row r="988" spans="1:35" x14ac:dyDescent="0.35">
      <c r="A988" s="46" t="s">
        <v>1729</v>
      </c>
      <c r="B988" s="46" t="s">
        <v>5185</v>
      </c>
      <c r="C988" s="27">
        <v>99917</v>
      </c>
      <c r="D988" s="48" t="s">
        <v>9425</v>
      </c>
      <c r="E988" s="39" t="s">
        <v>8141</v>
      </c>
      <c r="F988" s="44" t="s">
        <v>29</v>
      </c>
      <c r="G988" s="18" t="s">
        <v>4188</v>
      </c>
      <c r="H988" s="29">
        <v>0.78010000000000002</v>
      </c>
      <c r="I988" s="36">
        <f>(Reference!B$12*List!$H988)+Reference!B$13</f>
        <v>842.78583238150236</v>
      </c>
      <c r="J988" s="36">
        <f>(Reference!C$12*List!$H988)+Reference!C$13</f>
        <v>1257.7327183313964</v>
      </c>
      <c r="K988" s="36">
        <f>(Reference!D$12*List!$H988)+Reference!D$13</f>
        <v>1505.6569583643522</v>
      </c>
      <c r="L988" s="36">
        <f>(Reference!E$12*List!$H988)+Reference!E$13</f>
        <v>1862.145918243318</v>
      </c>
      <c r="M988" s="36">
        <f>(Reference!F$12*List!$H988)+Reference!F$13</f>
        <v>1939.9158377483923</v>
      </c>
      <c r="N988" s="36">
        <f>(Reference!G$12*List!$H988)+Reference!G$13</f>
        <v>2196.7131558456854</v>
      </c>
      <c r="O988" s="36">
        <f>(Reference!H$12*List!$H988)+Reference!H$13</f>
        <v>2280.2244788041548</v>
      </c>
      <c r="P988" s="36">
        <f>(Reference!I$12*List!$H988)+Reference!I$13</f>
        <v>2369.9991509845099</v>
      </c>
      <c r="Q988" s="36">
        <f>(Reference!J$12*List!$H988)+Reference!J$13</f>
        <v>2743.7123212236593</v>
      </c>
      <c r="R988" s="36">
        <f>(Reference!K$12*List!$H988)+Reference!K$13</f>
        <v>2830.8772645615622</v>
      </c>
      <c r="S988" s="36">
        <f>(Reference!L$12*List!$H988)+Reference!L$13</f>
        <v>3054.2700534754672</v>
      </c>
      <c r="T988" s="36">
        <f>(Reference!M$12*List!$H988)+Reference!M$13</f>
        <v>3648.7662837860707</v>
      </c>
      <c r="U988" s="36">
        <f>(Reference!N$12*List!$H988)+Reference!N$13</f>
        <v>14719.236033468158</v>
      </c>
      <c r="V988" s="12">
        <f>(Reference!O$12*List!$H988)+Reference!O$13</f>
        <v>547.15574910852104</v>
      </c>
      <c r="W988" s="12">
        <f>(Reference!P$12*List!$H988)+Reference!P$13</f>
        <v>770.99219192564328</v>
      </c>
      <c r="X988" s="12">
        <f>(Reference!Q$12*List!$H988)+Reference!Q$13</f>
        <v>385.49609596282164</v>
      </c>
      <c r="Y988" s="53"/>
      <c r="Z988" s="1" t="str">
        <f t="shared" si="31"/>
        <v>OSBORNE, Kansas</v>
      </c>
      <c r="AA988" s="39" t="s">
        <v>8141</v>
      </c>
      <c r="AB988" s="40" t="s">
        <v>277</v>
      </c>
      <c r="AC988" s="44" t="s">
        <v>29</v>
      </c>
      <c r="AD988" s="62">
        <v>0.78010000000000002</v>
      </c>
      <c r="AE988" s="56" t="str">
        <f t="shared" si="30"/>
        <v/>
      </c>
      <c r="AF988" s="60">
        <v>17860</v>
      </c>
      <c r="AI988" s="60">
        <v>0.85299999999999998</v>
      </c>
    </row>
    <row r="989" spans="1:35" x14ac:dyDescent="0.35">
      <c r="A989" s="46" t="s">
        <v>1730</v>
      </c>
      <c r="B989" s="46" t="s">
        <v>5186</v>
      </c>
      <c r="C989" s="13">
        <v>99917</v>
      </c>
      <c r="D989" s="48" t="s">
        <v>9425</v>
      </c>
      <c r="E989" s="38" t="s">
        <v>8142</v>
      </c>
      <c r="F989" s="44" t="s">
        <v>29</v>
      </c>
      <c r="G989" s="18" t="s">
        <v>4188</v>
      </c>
      <c r="H989" s="29">
        <v>0.78010000000000002</v>
      </c>
      <c r="I989" s="36">
        <f>(Reference!B$12*List!$H989)+Reference!B$13</f>
        <v>842.78583238150236</v>
      </c>
      <c r="J989" s="36">
        <f>(Reference!C$12*List!$H989)+Reference!C$13</f>
        <v>1257.7327183313964</v>
      </c>
      <c r="K989" s="36">
        <f>(Reference!D$12*List!$H989)+Reference!D$13</f>
        <v>1505.6569583643522</v>
      </c>
      <c r="L989" s="36">
        <f>(Reference!E$12*List!$H989)+Reference!E$13</f>
        <v>1862.145918243318</v>
      </c>
      <c r="M989" s="36">
        <f>(Reference!F$12*List!$H989)+Reference!F$13</f>
        <v>1939.9158377483923</v>
      </c>
      <c r="N989" s="36">
        <f>(Reference!G$12*List!$H989)+Reference!G$13</f>
        <v>2196.7131558456854</v>
      </c>
      <c r="O989" s="36">
        <f>(Reference!H$12*List!$H989)+Reference!H$13</f>
        <v>2280.2244788041548</v>
      </c>
      <c r="P989" s="36">
        <f>(Reference!I$12*List!$H989)+Reference!I$13</f>
        <v>2369.9991509845099</v>
      </c>
      <c r="Q989" s="36">
        <f>(Reference!J$12*List!$H989)+Reference!J$13</f>
        <v>2743.7123212236593</v>
      </c>
      <c r="R989" s="36">
        <f>(Reference!K$12*List!$H989)+Reference!K$13</f>
        <v>2830.8772645615622</v>
      </c>
      <c r="S989" s="36">
        <f>(Reference!L$12*List!$H989)+Reference!L$13</f>
        <v>3054.2700534754672</v>
      </c>
      <c r="T989" s="36">
        <f>(Reference!M$12*List!$H989)+Reference!M$13</f>
        <v>3648.7662837860707</v>
      </c>
      <c r="U989" s="36">
        <f>(Reference!N$12*List!$H989)+Reference!N$13</f>
        <v>14719.236033468158</v>
      </c>
      <c r="V989" s="12">
        <f>(Reference!O$12*List!$H989)+Reference!O$13</f>
        <v>547.15574910852104</v>
      </c>
      <c r="W989" s="12">
        <f>(Reference!P$12*List!$H989)+Reference!P$13</f>
        <v>770.99219192564328</v>
      </c>
      <c r="X989" s="12">
        <f>(Reference!Q$12*List!$H989)+Reference!Q$13</f>
        <v>385.49609596282164</v>
      </c>
      <c r="Y989" s="53"/>
      <c r="Z989" s="1" t="str">
        <f t="shared" si="31"/>
        <v>OTTAWA, Kansas</v>
      </c>
      <c r="AA989" s="39" t="s">
        <v>8142</v>
      </c>
      <c r="AB989" s="40" t="s">
        <v>277</v>
      </c>
      <c r="AC989" s="44" t="s">
        <v>29</v>
      </c>
      <c r="AD989" s="62">
        <v>0.78010000000000002</v>
      </c>
      <c r="AE989" s="56" t="str">
        <f t="shared" si="30"/>
        <v/>
      </c>
      <c r="AF989" s="60">
        <v>17870</v>
      </c>
      <c r="AI989" s="60">
        <v>0.78010000000000002</v>
      </c>
    </row>
    <row r="990" spans="1:35" x14ac:dyDescent="0.35">
      <c r="A990" s="46" t="s">
        <v>1731</v>
      </c>
      <c r="B990" s="46" t="s">
        <v>5187</v>
      </c>
      <c r="C990" s="27">
        <v>99917</v>
      </c>
      <c r="D990" s="48" t="s">
        <v>9425</v>
      </c>
      <c r="E990" s="39" t="s">
        <v>8143</v>
      </c>
      <c r="F990" s="44" t="s">
        <v>29</v>
      </c>
      <c r="G990" s="18" t="s">
        <v>4188</v>
      </c>
      <c r="H990" s="29">
        <v>0.78010000000000002</v>
      </c>
      <c r="I990" s="36">
        <f>(Reference!B$12*List!$H990)+Reference!B$13</f>
        <v>842.78583238150236</v>
      </c>
      <c r="J990" s="36">
        <f>(Reference!C$12*List!$H990)+Reference!C$13</f>
        <v>1257.7327183313964</v>
      </c>
      <c r="K990" s="36">
        <f>(Reference!D$12*List!$H990)+Reference!D$13</f>
        <v>1505.6569583643522</v>
      </c>
      <c r="L990" s="36">
        <f>(Reference!E$12*List!$H990)+Reference!E$13</f>
        <v>1862.145918243318</v>
      </c>
      <c r="M990" s="36">
        <f>(Reference!F$12*List!$H990)+Reference!F$13</f>
        <v>1939.9158377483923</v>
      </c>
      <c r="N990" s="36">
        <f>(Reference!G$12*List!$H990)+Reference!G$13</f>
        <v>2196.7131558456854</v>
      </c>
      <c r="O990" s="36">
        <f>(Reference!H$12*List!$H990)+Reference!H$13</f>
        <v>2280.2244788041548</v>
      </c>
      <c r="P990" s="36">
        <f>(Reference!I$12*List!$H990)+Reference!I$13</f>
        <v>2369.9991509845099</v>
      </c>
      <c r="Q990" s="36">
        <f>(Reference!J$12*List!$H990)+Reference!J$13</f>
        <v>2743.7123212236593</v>
      </c>
      <c r="R990" s="36">
        <f>(Reference!K$12*List!$H990)+Reference!K$13</f>
        <v>2830.8772645615622</v>
      </c>
      <c r="S990" s="36">
        <f>(Reference!L$12*List!$H990)+Reference!L$13</f>
        <v>3054.2700534754672</v>
      </c>
      <c r="T990" s="36">
        <f>(Reference!M$12*List!$H990)+Reference!M$13</f>
        <v>3648.7662837860707</v>
      </c>
      <c r="U990" s="36">
        <f>(Reference!N$12*List!$H990)+Reference!N$13</f>
        <v>14719.236033468158</v>
      </c>
      <c r="V990" s="12">
        <f>(Reference!O$12*List!$H990)+Reference!O$13</f>
        <v>547.15574910852104</v>
      </c>
      <c r="W990" s="12">
        <f>(Reference!P$12*List!$H990)+Reference!P$13</f>
        <v>770.99219192564328</v>
      </c>
      <c r="X990" s="12">
        <f>(Reference!Q$12*List!$H990)+Reference!Q$13</f>
        <v>385.49609596282164</v>
      </c>
      <c r="Y990" s="53"/>
      <c r="Z990" s="1" t="str">
        <f t="shared" si="31"/>
        <v>PAWNEE, Kansas</v>
      </c>
      <c r="AA990" s="39" t="s">
        <v>8143</v>
      </c>
      <c r="AB990" s="40" t="s">
        <v>277</v>
      </c>
      <c r="AC990" s="44" t="s">
        <v>29</v>
      </c>
      <c r="AD990" s="62">
        <v>0.78010000000000002</v>
      </c>
      <c r="AE990" s="56" t="str">
        <f t="shared" si="30"/>
        <v/>
      </c>
      <c r="AF990" s="60">
        <v>17880</v>
      </c>
      <c r="AI990" s="60">
        <v>0.86939999999999995</v>
      </c>
    </row>
    <row r="991" spans="1:35" x14ac:dyDescent="0.35">
      <c r="A991" s="46" t="s">
        <v>1732</v>
      </c>
      <c r="B991" s="46" t="s">
        <v>5188</v>
      </c>
      <c r="C991" s="13">
        <v>99917</v>
      </c>
      <c r="D991" s="48" t="s">
        <v>9425</v>
      </c>
      <c r="E991" s="38" t="s">
        <v>7624</v>
      </c>
      <c r="F991" s="44" t="s">
        <v>29</v>
      </c>
      <c r="G991" s="18" t="s">
        <v>4188</v>
      </c>
      <c r="H991" s="29">
        <v>0.78010000000000002</v>
      </c>
      <c r="I991" s="36">
        <f>(Reference!B$12*List!$H991)+Reference!B$13</f>
        <v>842.78583238150236</v>
      </c>
      <c r="J991" s="36">
        <f>(Reference!C$12*List!$H991)+Reference!C$13</f>
        <v>1257.7327183313964</v>
      </c>
      <c r="K991" s="36">
        <f>(Reference!D$12*List!$H991)+Reference!D$13</f>
        <v>1505.6569583643522</v>
      </c>
      <c r="L991" s="36">
        <f>(Reference!E$12*List!$H991)+Reference!E$13</f>
        <v>1862.145918243318</v>
      </c>
      <c r="M991" s="36">
        <f>(Reference!F$12*List!$H991)+Reference!F$13</f>
        <v>1939.9158377483923</v>
      </c>
      <c r="N991" s="36">
        <f>(Reference!G$12*List!$H991)+Reference!G$13</f>
        <v>2196.7131558456854</v>
      </c>
      <c r="O991" s="36">
        <f>(Reference!H$12*List!$H991)+Reference!H$13</f>
        <v>2280.2244788041548</v>
      </c>
      <c r="P991" s="36">
        <f>(Reference!I$12*List!$H991)+Reference!I$13</f>
        <v>2369.9991509845099</v>
      </c>
      <c r="Q991" s="36">
        <f>(Reference!J$12*List!$H991)+Reference!J$13</f>
        <v>2743.7123212236593</v>
      </c>
      <c r="R991" s="36">
        <f>(Reference!K$12*List!$H991)+Reference!K$13</f>
        <v>2830.8772645615622</v>
      </c>
      <c r="S991" s="36">
        <f>(Reference!L$12*List!$H991)+Reference!L$13</f>
        <v>3054.2700534754672</v>
      </c>
      <c r="T991" s="36">
        <f>(Reference!M$12*List!$H991)+Reference!M$13</f>
        <v>3648.7662837860707</v>
      </c>
      <c r="U991" s="36">
        <f>(Reference!N$12*List!$H991)+Reference!N$13</f>
        <v>14719.236033468158</v>
      </c>
      <c r="V991" s="12">
        <f>(Reference!O$12*List!$H991)+Reference!O$13</f>
        <v>547.15574910852104</v>
      </c>
      <c r="W991" s="12">
        <f>(Reference!P$12*List!$H991)+Reference!P$13</f>
        <v>770.99219192564328</v>
      </c>
      <c r="X991" s="12">
        <f>(Reference!Q$12*List!$H991)+Reference!Q$13</f>
        <v>385.49609596282164</v>
      </c>
      <c r="Y991" s="53"/>
      <c r="Z991" s="1" t="str">
        <f t="shared" si="31"/>
        <v>PHILLIPS, Kansas</v>
      </c>
      <c r="AA991" s="39" t="s">
        <v>7624</v>
      </c>
      <c r="AB991" s="40" t="s">
        <v>277</v>
      </c>
      <c r="AC991" s="44" t="s">
        <v>29</v>
      </c>
      <c r="AD991" s="62">
        <v>0.78010000000000002</v>
      </c>
      <c r="AE991" s="56" t="str">
        <f t="shared" si="30"/>
        <v/>
      </c>
      <c r="AF991" s="60">
        <v>17890</v>
      </c>
      <c r="AI991" s="60">
        <v>0.78010000000000002</v>
      </c>
    </row>
    <row r="992" spans="1:35" x14ac:dyDescent="0.35">
      <c r="A992" s="46" t="s">
        <v>1733</v>
      </c>
      <c r="B992" s="46" t="s">
        <v>5189</v>
      </c>
      <c r="C992" s="27" t="s">
        <v>4070</v>
      </c>
      <c r="D992" s="48" t="s">
        <v>579</v>
      </c>
      <c r="E992" s="39" t="s">
        <v>8144</v>
      </c>
      <c r="F992" s="43" t="s">
        <v>29</v>
      </c>
      <c r="G992" s="18" t="s">
        <v>4187</v>
      </c>
      <c r="H992" s="29">
        <v>0.872</v>
      </c>
      <c r="I992" s="36">
        <f>(Reference!B$12*List!$H992)+Reference!B$13</f>
        <v>913.57254215862349</v>
      </c>
      <c r="J992" s="36">
        <f>(Reference!C$12*List!$H992)+Reference!C$13</f>
        <v>1363.3713722918403</v>
      </c>
      <c r="K992" s="36">
        <f>(Reference!D$12*List!$H992)+Reference!D$13</f>
        <v>1632.1191009877875</v>
      </c>
      <c r="L992" s="36">
        <f>(Reference!E$12*List!$H992)+Reference!E$13</f>
        <v>2018.5500456179602</v>
      </c>
      <c r="M992" s="36">
        <f>(Reference!F$12*List!$H992)+Reference!F$13</f>
        <v>2102.851964724689</v>
      </c>
      <c r="N992" s="36">
        <f>(Reference!G$12*List!$H992)+Reference!G$13</f>
        <v>2381.2180331844911</v>
      </c>
      <c r="O992" s="36">
        <f>(Reference!H$12*List!$H992)+Reference!H$13</f>
        <v>2471.7435839031259</v>
      </c>
      <c r="P992" s="36">
        <f>(Reference!I$12*List!$H992)+Reference!I$13</f>
        <v>2569.0585509256589</v>
      </c>
      <c r="Q992" s="36">
        <f>(Reference!J$12*List!$H992)+Reference!J$13</f>
        <v>2974.1603903915493</v>
      </c>
      <c r="R992" s="36">
        <f>(Reference!K$12*List!$H992)+Reference!K$13</f>
        <v>3068.6464339541253</v>
      </c>
      <c r="S992" s="36">
        <f>(Reference!L$12*List!$H992)+Reference!L$13</f>
        <v>3310.8022821264731</v>
      </c>
      <c r="T992" s="36">
        <f>(Reference!M$12*List!$H992)+Reference!M$13</f>
        <v>3955.2310463047552</v>
      </c>
      <c r="U992" s="36">
        <f>(Reference!N$12*List!$H992)+Reference!N$13</f>
        <v>15955.52436344379</v>
      </c>
      <c r="V992" s="12">
        <f>(Reference!O$12*List!$H992)+Reference!O$13</f>
        <v>593.11209261465592</v>
      </c>
      <c r="W992" s="12">
        <f>(Reference!P$12*List!$H992)+Reference!P$13</f>
        <v>835.74885777519705</v>
      </c>
      <c r="X992" s="12">
        <f>(Reference!Q$12*List!$H992)+Reference!Q$13</f>
        <v>417.87442888759853</v>
      </c>
      <c r="Y992" s="53"/>
      <c r="Z992" s="1" t="str">
        <f t="shared" si="31"/>
        <v>POTTAWATOMIE, Kansas</v>
      </c>
      <c r="AA992" s="39" t="s">
        <v>8144</v>
      </c>
      <c r="AB992" s="40" t="s">
        <v>277</v>
      </c>
      <c r="AC992" s="44" t="s">
        <v>29</v>
      </c>
      <c r="AD992" s="62">
        <v>0.78010000000000002</v>
      </c>
      <c r="AE992" s="56" t="str">
        <f t="shared" si="30"/>
        <v/>
      </c>
      <c r="AF992" s="60">
        <v>17900</v>
      </c>
      <c r="AI992" s="60">
        <v>0.78010000000000002</v>
      </c>
    </row>
    <row r="993" spans="1:35" x14ac:dyDescent="0.35">
      <c r="A993" s="46" t="s">
        <v>1734</v>
      </c>
      <c r="B993" s="46" t="s">
        <v>5190</v>
      </c>
      <c r="C993" s="27">
        <v>99917</v>
      </c>
      <c r="D993" s="48" t="s">
        <v>9425</v>
      </c>
      <c r="E993" s="39" t="s">
        <v>8145</v>
      </c>
      <c r="F993" s="44" t="s">
        <v>29</v>
      </c>
      <c r="G993" s="18" t="s">
        <v>4188</v>
      </c>
      <c r="H993" s="29">
        <v>0.78010000000000002</v>
      </c>
      <c r="I993" s="36">
        <f>(Reference!B$12*List!$H993)+Reference!B$13</f>
        <v>842.78583238150236</v>
      </c>
      <c r="J993" s="36">
        <f>(Reference!C$12*List!$H993)+Reference!C$13</f>
        <v>1257.7327183313964</v>
      </c>
      <c r="K993" s="36">
        <f>(Reference!D$12*List!$H993)+Reference!D$13</f>
        <v>1505.6569583643522</v>
      </c>
      <c r="L993" s="36">
        <f>(Reference!E$12*List!$H993)+Reference!E$13</f>
        <v>1862.145918243318</v>
      </c>
      <c r="M993" s="36">
        <f>(Reference!F$12*List!$H993)+Reference!F$13</f>
        <v>1939.9158377483923</v>
      </c>
      <c r="N993" s="36">
        <f>(Reference!G$12*List!$H993)+Reference!G$13</f>
        <v>2196.7131558456854</v>
      </c>
      <c r="O993" s="36">
        <f>(Reference!H$12*List!$H993)+Reference!H$13</f>
        <v>2280.2244788041548</v>
      </c>
      <c r="P993" s="36">
        <f>(Reference!I$12*List!$H993)+Reference!I$13</f>
        <v>2369.9991509845099</v>
      </c>
      <c r="Q993" s="36">
        <f>(Reference!J$12*List!$H993)+Reference!J$13</f>
        <v>2743.7123212236593</v>
      </c>
      <c r="R993" s="36">
        <f>(Reference!K$12*List!$H993)+Reference!K$13</f>
        <v>2830.8772645615622</v>
      </c>
      <c r="S993" s="36">
        <f>(Reference!L$12*List!$H993)+Reference!L$13</f>
        <v>3054.2700534754672</v>
      </c>
      <c r="T993" s="36">
        <f>(Reference!M$12*List!$H993)+Reference!M$13</f>
        <v>3648.7662837860707</v>
      </c>
      <c r="U993" s="36">
        <f>(Reference!N$12*List!$H993)+Reference!N$13</f>
        <v>14719.236033468158</v>
      </c>
      <c r="V993" s="12">
        <f>(Reference!O$12*List!$H993)+Reference!O$13</f>
        <v>547.15574910852104</v>
      </c>
      <c r="W993" s="12">
        <f>(Reference!P$12*List!$H993)+Reference!P$13</f>
        <v>770.99219192564328</v>
      </c>
      <c r="X993" s="12">
        <f>(Reference!Q$12*List!$H993)+Reference!Q$13</f>
        <v>385.49609596282164</v>
      </c>
      <c r="Y993" s="53"/>
      <c r="Z993" s="1" t="str">
        <f t="shared" si="31"/>
        <v>PRATT, Kansas</v>
      </c>
      <c r="AA993" s="39" t="s">
        <v>8145</v>
      </c>
      <c r="AB993" s="40" t="s">
        <v>277</v>
      </c>
      <c r="AC993" s="44" t="s">
        <v>29</v>
      </c>
      <c r="AD993" s="62">
        <v>0.78010000000000002</v>
      </c>
      <c r="AE993" s="56" t="str">
        <f t="shared" si="30"/>
        <v/>
      </c>
      <c r="AF993" s="60">
        <v>17910</v>
      </c>
      <c r="AI993" s="60">
        <v>0.78010000000000002</v>
      </c>
    </row>
    <row r="994" spans="1:35" x14ac:dyDescent="0.35">
      <c r="A994" s="46" t="s">
        <v>1735</v>
      </c>
      <c r="B994" s="46" t="s">
        <v>5191</v>
      </c>
      <c r="C994" s="27">
        <v>99917</v>
      </c>
      <c r="D994" s="48" t="s">
        <v>9425</v>
      </c>
      <c r="E994" s="39" t="s">
        <v>8146</v>
      </c>
      <c r="F994" s="44" t="s">
        <v>29</v>
      </c>
      <c r="G994" s="18" t="s">
        <v>4188</v>
      </c>
      <c r="H994" s="11">
        <v>0.78010000000000002</v>
      </c>
      <c r="I994" s="36">
        <f>(Reference!B$12*List!$H994)+Reference!B$13</f>
        <v>842.78583238150236</v>
      </c>
      <c r="J994" s="36">
        <f>(Reference!C$12*List!$H994)+Reference!C$13</f>
        <v>1257.7327183313964</v>
      </c>
      <c r="K994" s="36">
        <f>(Reference!D$12*List!$H994)+Reference!D$13</f>
        <v>1505.6569583643522</v>
      </c>
      <c r="L994" s="36">
        <f>(Reference!E$12*List!$H994)+Reference!E$13</f>
        <v>1862.145918243318</v>
      </c>
      <c r="M994" s="36">
        <f>(Reference!F$12*List!$H994)+Reference!F$13</f>
        <v>1939.9158377483923</v>
      </c>
      <c r="N994" s="36">
        <f>(Reference!G$12*List!$H994)+Reference!G$13</f>
        <v>2196.7131558456854</v>
      </c>
      <c r="O994" s="36">
        <f>(Reference!H$12*List!$H994)+Reference!H$13</f>
        <v>2280.2244788041548</v>
      </c>
      <c r="P994" s="36">
        <f>(Reference!I$12*List!$H994)+Reference!I$13</f>
        <v>2369.9991509845099</v>
      </c>
      <c r="Q994" s="36">
        <f>(Reference!J$12*List!$H994)+Reference!J$13</f>
        <v>2743.7123212236593</v>
      </c>
      <c r="R994" s="36">
        <f>(Reference!K$12*List!$H994)+Reference!K$13</f>
        <v>2830.8772645615622</v>
      </c>
      <c r="S994" s="36">
        <f>(Reference!L$12*List!$H994)+Reference!L$13</f>
        <v>3054.2700534754672</v>
      </c>
      <c r="T994" s="36">
        <f>(Reference!M$12*List!$H994)+Reference!M$13</f>
        <v>3648.7662837860707</v>
      </c>
      <c r="U994" s="36">
        <f>(Reference!N$12*List!$H994)+Reference!N$13</f>
        <v>14719.236033468158</v>
      </c>
      <c r="V994" s="12">
        <f>(Reference!O$12*List!$H994)+Reference!O$13</f>
        <v>547.15574910852104</v>
      </c>
      <c r="W994" s="12">
        <f>(Reference!P$12*List!$H994)+Reference!P$13</f>
        <v>770.99219192564328</v>
      </c>
      <c r="X994" s="12">
        <f>(Reference!Q$12*List!$H994)+Reference!Q$13</f>
        <v>385.49609596282164</v>
      </c>
      <c r="Y994" s="53"/>
      <c r="Z994" s="1" t="str">
        <f t="shared" si="31"/>
        <v>RAWLINS, Kansas</v>
      </c>
      <c r="AA994" s="38" t="s">
        <v>8146</v>
      </c>
      <c r="AB994" s="40" t="s">
        <v>277</v>
      </c>
      <c r="AC994" s="43" t="s">
        <v>29</v>
      </c>
      <c r="AD994" s="61">
        <v>0.86939999999999995</v>
      </c>
      <c r="AE994" s="56" t="str">
        <f t="shared" si="30"/>
        <v/>
      </c>
      <c r="AF994" s="60">
        <v>17920</v>
      </c>
      <c r="AI994" s="60">
        <v>0.78010000000000002</v>
      </c>
    </row>
    <row r="995" spans="1:35" x14ac:dyDescent="0.35">
      <c r="A995" s="46" t="s">
        <v>1736</v>
      </c>
      <c r="B995" s="46" t="s">
        <v>5192</v>
      </c>
      <c r="C995" s="27">
        <v>99917</v>
      </c>
      <c r="D995" s="48" t="s">
        <v>9425</v>
      </c>
      <c r="E995" s="39" t="s">
        <v>8147</v>
      </c>
      <c r="F995" s="44" t="s">
        <v>29</v>
      </c>
      <c r="G995" s="18" t="s">
        <v>4188</v>
      </c>
      <c r="H995" s="29">
        <v>0.78010000000000002</v>
      </c>
      <c r="I995" s="36">
        <f>(Reference!B$12*List!$H995)+Reference!B$13</f>
        <v>842.78583238150236</v>
      </c>
      <c r="J995" s="36">
        <f>(Reference!C$12*List!$H995)+Reference!C$13</f>
        <v>1257.7327183313964</v>
      </c>
      <c r="K995" s="36">
        <f>(Reference!D$12*List!$H995)+Reference!D$13</f>
        <v>1505.6569583643522</v>
      </c>
      <c r="L995" s="36">
        <f>(Reference!E$12*List!$H995)+Reference!E$13</f>
        <v>1862.145918243318</v>
      </c>
      <c r="M995" s="36">
        <f>(Reference!F$12*List!$H995)+Reference!F$13</f>
        <v>1939.9158377483923</v>
      </c>
      <c r="N995" s="36">
        <f>(Reference!G$12*List!$H995)+Reference!G$13</f>
        <v>2196.7131558456854</v>
      </c>
      <c r="O995" s="36">
        <f>(Reference!H$12*List!$H995)+Reference!H$13</f>
        <v>2280.2244788041548</v>
      </c>
      <c r="P995" s="36">
        <f>(Reference!I$12*List!$H995)+Reference!I$13</f>
        <v>2369.9991509845099</v>
      </c>
      <c r="Q995" s="36">
        <f>(Reference!J$12*List!$H995)+Reference!J$13</f>
        <v>2743.7123212236593</v>
      </c>
      <c r="R995" s="36">
        <f>(Reference!K$12*List!$H995)+Reference!K$13</f>
        <v>2830.8772645615622</v>
      </c>
      <c r="S995" s="36">
        <f>(Reference!L$12*List!$H995)+Reference!L$13</f>
        <v>3054.2700534754672</v>
      </c>
      <c r="T995" s="36">
        <f>(Reference!M$12*List!$H995)+Reference!M$13</f>
        <v>3648.7662837860707</v>
      </c>
      <c r="U995" s="36">
        <f>(Reference!N$12*List!$H995)+Reference!N$13</f>
        <v>14719.236033468158</v>
      </c>
      <c r="V995" s="12">
        <f>(Reference!O$12*List!$H995)+Reference!O$13</f>
        <v>547.15574910852104</v>
      </c>
      <c r="W995" s="12">
        <f>(Reference!P$12*List!$H995)+Reference!P$13</f>
        <v>770.99219192564328</v>
      </c>
      <c r="X995" s="12">
        <f>(Reference!Q$12*List!$H995)+Reference!Q$13</f>
        <v>385.49609596282164</v>
      </c>
      <c r="Y995" s="53"/>
      <c r="Z995" s="1" t="str">
        <f t="shared" si="31"/>
        <v>RENO, Kansas</v>
      </c>
      <c r="AA995" s="39" t="s">
        <v>8147</v>
      </c>
      <c r="AB995" s="40" t="s">
        <v>277</v>
      </c>
      <c r="AC995" s="44" t="s">
        <v>29</v>
      </c>
      <c r="AD995" s="62">
        <v>0.78010000000000002</v>
      </c>
      <c r="AE995" s="56" t="str">
        <f t="shared" si="30"/>
        <v/>
      </c>
      <c r="AF995" s="60">
        <v>17921</v>
      </c>
      <c r="AI995" s="60">
        <v>0.78010000000000002</v>
      </c>
    </row>
    <row r="996" spans="1:35" x14ac:dyDescent="0.35">
      <c r="A996" s="46" t="s">
        <v>1737</v>
      </c>
      <c r="B996" s="46" t="s">
        <v>5193</v>
      </c>
      <c r="C996" s="27">
        <v>99917</v>
      </c>
      <c r="D996" s="48" t="s">
        <v>9425</v>
      </c>
      <c r="E996" s="39" t="s">
        <v>8148</v>
      </c>
      <c r="F996" s="44" t="s">
        <v>29</v>
      </c>
      <c r="G996" s="18" t="s">
        <v>4188</v>
      </c>
      <c r="H996" s="29">
        <v>0.78010000000000002</v>
      </c>
      <c r="I996" s="36">
        <f>(Reference!B$12*List!$H996)+Reference!B$13</f>
        <v>842.78583238150236</v>
      </c>
      <c r="J996" s="36">
        <f>(Reference!C$12*List!$H996)+Reference!C$13</f>
        <v>1257.7327183313964</v>
      </c>
      <c r="K996" s="36">
        <f>(Reference!D$12*List!$H996)+Reference!D$13</f>
        <v>1505.6569583643522</v>
      </c>
      <c r="L996" s="36">
        <f>(Reference!E$12*List!$H996)+Reference!E$13</f>
        <v>1862.145918243318</v>
      </c>
      <c r="M996" s="36">
        <f>(Reference!F$12*List!$H996)+Reference!F$13</f>
        <v>1939.9158377483923</v>
      </c>
      <c r="N996" s="36">
        <f>(Reference!G$12*List!$H996)+Reference!G$13</f>
        <v>2196.7131558456854</v>
      </c>
      <c r="O996" s="36">
        <f>(Reference!H$12*List!$H996)+Reference!H$13</f>
        <v>2280.2244788041548</v>
      </c>
      <c r="P996" s="36">
        <f>(Reference!I$12*List!$H996)+Reference!I$13</f>
        <v>2369.9991509845099</v>
      </c>
      <c r="Q996" s="36">
        <f>(Reference!J$12*List!$H996)+Reference!J$13</f>
        <v>2743.7123212236593</v>
      </c>
      <c r="R996" s="36">
        <f>(Reference!K$12*List!$H996)+Reference!K$13</f>
        <v>2830.8772645615622</v>
      </c>
      <c r="S996" s="36">
        <f>(Reference!L$12*List!$H996)+Reference!L$13</f>
        <v>3054.2700534754672</v>
      </c>
      <c r="T996" s="36">
        <f>(Reference!M$12*List!$H996)+Reference!M$13</f>
        <v>3648.7662837860707</v>
      </c>
      <c r="U996" s="36">
        <f>(Reference!N$12*List!$H996)+Reference!N$13</f>
        <v>14719.236033468158</v>
      </c>
      <c r="V996" s="12">
        <f>(Reference!O$12*List!$H996)+Reference!O$13</f>
        <v>547.15574910852104</v>
      </c>
      <c r="W996" s="12">
        <f>(Reference!P$12*List!$H996)+Reference!P$13</f>
        <v>770.99219192564328</v>
      </c>
      <c r="X996" s="12">
        <f>(Reference!Q$12*List!$H996)+Reference!Q$13</f>
        <v>385.49609596282164</v>
      </c>
      <c r="Y996" s="53"/>
      <c r="Z996" s="1" t="str">
        <f t="shared" si="31"/>
        <v>REPUBLIC, Kansas</v>
      </c>
      <c r="AA996" s="39" t="s">
        <v>8148</v>
      </c>
      <c r="AB996" s="40" t="s">
        <v>277</v>
      </c>
      <c r="AC996" s="44" t="s">
        <v>29</v>
      </c>
      <c r="AD996" s="62">
        <v>0.78010000000000002</v>
      </c>
      <c r="AE996" s="56" t="str">
        <f t="shared" si="30"/>
        <v/>
      </c>
      <c r="AF996" s="60">
        <v>17940</v>
      </c>
      <c r="AI996" s="60">
        <v>0.78010000000000002</v>
      </c>
    </row>
    <row r="997" spans="1:35" x14ac:dyDescent="0.35">
      <c r="A997" s="46" t="s">
        <v>1738</v>
      </c>
      <c r="B997" s="46" t="s">
        <v>5194</v>
      </c>
      <c r="C997" s="27">
        <v>99917</v>
      </c>
      <c r="D997" s="48" t="s">
        <v>9425</v>
      </c>
      <c r="E997" s="39" t="s">
        <v>8149</v>
      </c>
      <c r="F997" s="44" t="s">
        <v>29</v>
      </c>
      <c r="G997" s="18" t="s">
        <v>4188</v>
      </c>
      <c r="H997" s="29">
        <v>0.78010000000000002</v>
      </c>
      <c r="I997" s="36">
        <f>(Reference!B$12*List!$H997)+Reference!B$13</f>
        <v>842.78583238150236</v>
      </c>
      <c r="J997" s="36">
        <f>(Reference!C$12*List!$H997)+Reference!C$13</f>
        <v>1257.7327183313964</v>
      </c>
      <c r="K997" s="36">
        <f>(Reference!D$12*List!$H997)+Reference!D$13</f>
        <v>1505.6569583643522</v>
      </c>
      <c r="L997" s="36">
        <f>(Reference!E$12*List!$H997)+Reference!E$13</f>
        <v>1862.145918243318</v>
      </c>
      <c r="M997" s="36">
        <f>(Reference!F$12*List!$H997)+Reference!F$13</f>
        <v>1939.9158377483923</v>
      </c>
      <c r="N997" s="36">
        <f>(Reference!G$12*List!$H997)+Reference!G$13</f>
        <v>2196.7131558456854</v>
      </c>
      <c r="O997" s="36">
        <f>(Reference!H$12*List!$H997)+Reference!H$13</f>
        <v>2280.2244788041548</v>
      </c>
      <c r="P997" s="36">
        <f>(Reference!I$12*List!$H997)+Reference!I$13</f>
        <v>2369.9991509845099</v>
      </c>
      <c r="Q997" s="36">
        <f>(Reference!J$12*List!$H997)+Reference!J$13</f>
        <v>2743.7123212236593</v>
      </c>
      <c r="R997" s="36">
        <f>(Reference!K$12*List!$H997)+Reference!K$13</f>
        <v>2830.8772645615622</v>
      </c>
      <c r="S997" s="36">
        <f>(Reference!L$12*List!$H997)+Reference!L$13</f>
        <v>3054.2700534754672</v>
      </c>
      <c r="T997" s="36">
        <f>(Reference!M$12*List!$H997)+Reference!M$13</f>
        <v>3648.7662837860707</v>
      </c>
      <c r="U997" s="36">
        <f>(Reference!N$12*List!$H997)+Reference!N$13</f>
        <v>14719.236033468158</v>
      </c>
      <c r="V997" s="12">
        <f>(Reference!O$12*List!$H997)+Reference!O$13</f>
        <v>547.15574910852104</v>
      </c>
      <c r="W997" s="12">
        <f>(Reference!P$12*List!$H997)+Reference!P$13</f>
        <v>770.99219192564328</v>
      </c>
      <c r="X997" s="12">
        <f>(Reference!Q$12*List!$H997)+Reference!Q$13</f>
        <v>385.49609596282164</v>
      </c>
      <c r="Y997" s="53"/>
      <c r="Z997" s="1" t="str">
        <f t="shared" si="31"/>
        <v>RICE, Kansas</v>
      </c>
      <c r="AA997" s="39" t="s">
        <v>8149</v>
      </c>
      <c r="AB997" s="40" t="s">
        <v>277</v>
      </c>
      <c r="AC997" s="44" t="s">
        <v>29</v>
      </c>
      <c r="AD997" s="62">
        <v>0.78010000000000002</v>
      </c>
      <c r="AE997" s="56" t="str">
        <f t="shared" si="30"/>
        <v/>
      </c>
      <c r="AF997" s="60">
        <v>17950</v>
      </c>
      <c r="AI997" s="60">
        <v>0.85299999999999998</v>
      </c>
    </row>
    <row r="998" spans="1:35" x14ac:dyDescent="0.35">
      <c r="A998" s="46" t="s">
        <v>1739</v>
      </c>
      <c r="B998" s="46" t="s">
        <v>5195</v>
      </c>
      <c r="C998" s="13" t="s">
        <v>4070</v>
      </c>
      <c r="D998" s="48" t="s">
        <v>579</v>
      </c>
      <c r="E998" s="38" t="s">
        <v>8150</v>
      </c>
      <c r="F998" s="43" t="s">
        <v>29</v>
      </c>
      <c r="G998" s="18" t="s">
        <v>4187</v>
      </c>
      <c r="H998" s="29">
        <v>0.872</v>
      </c>
      <c r="I998" s="36">
        <f>(Reference!B$12*List!$H998)+Reference!B$13</f>
        <v>913.57254215862349</v>
      </c>
      <c r="J998" s="36">
        <f>(Reference!C$12*List!$H998)+Reference!C$13</f>
        <v>1363.3713722918403</v>
      </c>
      <c r="K998" s="36">
        <f>(Reference!D$12*List!$H998)+Reference!D$13</f>
        <v>1632.1191009877875</v>
      </c>
      <c r="L998" s="36">
        <f>(Reference!E$12*List!$H998)+Reference!E$13</f>
        <v>2018.5500456179602</v>
      </c>
      <c r="M998" s="36">
        <f>(Reference!F$12*List!$H998)+Reference!F$13</f>
        <v>2102.851964724689</v>
      </c>
      <c r="N998" s="36">
        <f>(Reference!G$12*List!$H998)+Reference!G$13</f>
        <v>2381.2180331844911</v>
      </c>
      <c r="O998" s="36">
        <f>(Reference!H$12*List!$H998)+Reference!H$13</f>
        <v>2471.7435839031259</v>
      </c>
      <c r="P998" s="36">
        <f>(Reference!I$12*List!$H998)+Reference!I$13</f>
        <v>2569.0585509256589</v>
      </c>
      <c r="Q998" s="36">
        <f>(Reference!J$12*List!$H998)+Reference!J$13</f>
        <v>2974.1603903915493</v>
      </c>
      <c r="R998" s="36">
        <f>(Reference!K$12*List!$H998)+Reference!K$13</f>
        <v>3068.6464339541253</v>
      </c>
      <c r="S998" s="36">
        <f>(Reference!L$12*List!$H998)+Reference!L$13</f>
        <v>3310.8022821264731</v>
      </c>
      <c r="T998" s="36">
        <f>(Reference!M$12*List!$H998)+Reference!M$13</f>
        <v>3955.2310463047552</v>
      </c>
      <c r="U998" s="36">
        <f>(Reference!N$12*List!$H998)+Reference!N$13</f>
        <v>15955.52436344379</v>
      </c>
      <c r="V998" s="12">
        <f>(Reference!O$12*List!$H998)+Reference!O$13</f>
        <v>593.11209261465592</v>
      </c>
      <c r="W998" s="12">
        <f>(Reference!P$12*List!$H998)+Reference!P$13</f>
        <v>835.74885777519705</v>
      </c>
      <c r="X998" s="12">
        <f>(Reference!Q$12*List!$H998)+Reference!Q$13</f>
        <v>417.87442888759853</v>
      </c>
      <c r="Y998" s="53"/>
      <c r="Z998" s="1" t="str">
        <f t="shared" si="31"/>
        <v>RILEY, Kansas</v>
      </c>
      <c r="AA998" s="39" t="s">
        <v>8150</v>
      </c>
      <c r="AB998" s="40" t="s">
        <v>277</v>
      </c>
      <c r="AC998" s="44" t="s">
        <v>29</v>
      </c>
      <c r="AD998" s="62">
        <v>0.78010000000000002</v>
      </c>
      <c r="AE998" s="56" t="str">
        <f t="shared" si="30"/>
        <v/>
      </c>
      <c r="AF998" s="60">
        <v>17960</v>
      </c>
      <c r="AI998" s="60">
        <v>0.78010000000000002</v>
      </c>
    </row>
    <row r="999" spans="1:35" x14ac:dyDescent="0.35">
      <c r="A999" s="46" t="s">
        <v>1740</v>
      </c>
      <c r="B999" s="46" t="s">
        <v>5196</v>
      </c>
      <c r="C999" s="27">
        <v>99917</v>
      </c>
      <c r="D999" s="48" t="s">
        <v>9425</v>
      </c>
      <c r="E999" s="39" t="s">
        <v>8151</v>
      </c>
      <c r="F999" s="44" t="s">
        <v>29</v>
      </c>
      <c r="G999" s="18" t="s">
        <v>4188</v>
      </c>
      <c r="H999" s="11">
        <v>0.78010000000000002</v>
      </c>
      <c r="I999" s="36">
        <f>(Reference!B$12*List!$H999)+Reference!B$13</f>
        <v>842.78583238150236</v>
      </c>
      <c r="J999" s="36">
        <f>(Reference!C$12*List!$H999)+Reference!C$13</f>
        <v>1257.7327183313964</v>
      </c>
      <c r="K999" s="36">
        <f>(Reference!D$12*List!$H999)+Reference!D$13</f>
        <v>1505.6569583643522</v>
      </c>
      <c r="L999" s="36">
        <f>(Reference!E$12*List!$H999)+Reference!E$13</f>
        <v>1862.145918243318</v>
      </c>
      <c r="M999" s="36">
        <f>(Reference!F$12*List!$H999)+Reference!F$13</f>
        <v>1939.9158377483923</v>
      </c>
      <c r="N999" s="36">
        <f>(Reference!G$12*List!$H999)+Reference!G$13</f>
        <v>2196.7131558456854</v>
      </c>
      <c r="O999" s="36">
        <f>(Reference!H$12*List!$H999)+Reference!H$13</f>
        <v>2280.2244788041548</v>
      </c>
      <c r="P999" s="36">
        <f>(Reference!I$12*List!$H999)+Reference!I$13</f>
        <v>2369.9991509845099</v>
      </c>
      <c r="Q999" s="36">
        <f>(Reference!J$12*List!$H999)+Reference!J$13</f>
        <v>2743.7123212236593</v>
      </c>
      <c r="R999" s="36">
        <f>(Reference!K$12*List!$H999)+Reference!K$13</f>
        <v>2830.8772645615622</v>
      </c>
      <c r="S999" s="36">
        <f>(Reference!L$12*List!$H999)+Reference!L$13</f>
        <v>3054.2700534754672</v>
      </c>
      <c r="T999" s="36">
        <f>(Reference!M$12*List!$H999)+Reference!M$13</f>
        <v>3648.7662837860707</v>
      </c>
      <c r="U999" s="36">
        <f>(Reference!N$12*List!$H999)+Reference!N$13</f>
        <v>14719.236033468158</v>
      </c>
      <c r="V999" s="12">
        <f>(Reference!O$12*List!$H999)+Reference!O$13</f>
        <v>547.15574910852104</v>
      </c>
      <c r="W999" s="12">
        <f>(Reference!P$12*List!$H999)+Reference!P$13</f>
        <v>770.99219192564328</v>
      </c>
      <c r="X999" s="12">
        <f>(Reference!Q$12*List!$H999)+Reference!Q$13</f>
        <v>385.49609596282164</v>
      </c>
      <c r="Y999" s="53"/>
      <c r="Z999" s="1" t="str">
        <f t="shared" si="31"/>
        <v>ROOKS, Kansas</v>
      </c>
      <c r="AA999" s="38" t="s">
        <v>8151</v>
      </c>
      <c r="AB999" s="40" t="s">
        <v>277</v>
      </c>
      <c r="AC999" s="43" t="s">
        <v>29</v>
      </c>
      <c r="AD999" s="61">
        <v>0.872</v>
      </c>
      <c r="AE999" s="56" t="str">
        <f t="shared" si="30"/>
        <v/>
      </c>
      <c r="AF999" s="60">
        <v>17970</v>
      </c>
      <c r="AI999" s="60">
        <v>0.78010000000000002</v>
      </c>
    </row>
    <row r="1000" spans="1:35" x14ac:dyDescent="0.35">
      <c r="A1000" s="46" t="s">
        <v>1741</v>
      </c>
      <c r="B1000" s="46" t="s">
        <v>5197</v>
      </c>
      <c r="C1000" s="27">
        <v>99917</v>
      </c>
      <c r="D1000" s="48" t="s">
        <v>9425</v>
      </c>
      <c r="E1000" s="39" t="s">
        <v>8041</v>
      </c>
      <c r="F1000" s="44" t="s">
        <v>29</v>
      </c>
      <c r="G1000" s="18" t="s">
        <v>4188</v>
      </c>
      <c r="H1000" s="29">
        <v>0.78010000000000002</v>
      </c>
      <c r="I1000" s="36">
        <f>(Reference!B$12*List!$H1000)+Reference!B$13</f>
        <v>842.78583238150236</v>
      </c>
      <c r="J1000" s="36">
        <f>(Reference!C$12*List!$H1000)+Reference!C$13</f>
        <v>1257.7327183313964</v>
      </c>
      <c r="K1000" s="36">
        <f>(Reference!D$12*List!$H1000)+Reference!D$13</f>
        <v>1505.6569583643522</v>
      </c>
      <c r="L1000" s="36">
        <f>(Reference!E$12*List!$H1000)+Reference!E$13</f>
        <v>1862.145918243318</v>
      </c>
      <c r="M1000" s="36">
        <f>(Reference!F$12*List!$H1000)+Reference!F$13</f>
        <v>1939.9158377483923</v>
      </c>
      <c r="N1000" s="36">
        <f>(Reference!G$12*List!$H1000)+Reference!G$13</f>
        <v>2196.7131558456854</v>
      </c>
      <c r="O1000" s="36">
        <f>(Reference!H$12*List!$H1000)+Reference!H$13</f>
        <v>2280.2244788041548</v>
      </c>
      <c r="P1000" s="36">
        <f>(Reference!I$12*List!$H1000)+Reference!I$13</f>
        <v>2369.9991509845099</v>
      </c>
      <c r="Q1000" s="36">
        <f>(Reference!J$12*List!$H1000)+Reference!J$13</f>
        <v>2743.7123212236593</v>
      </c>
      <c r="R1000" s="36">
        <f>(Reference!K$12*List!$H1000)+Reference!K$13</f>
        <v>2830.8772645615622</v>
      </c>
      <c r="S1000" s="36">
        <f>(Reference!L$12*List!$H1000)+Reference!L$13</f>
        <v>3054.2700534754672</v>
      </c>
      <c r="T1000" s="36">
        <f>(Reference!M$12*List!$H1000)+Reference!M$13</f>
        <v>3648.7662837860707</v>
      </c>
      <c r="U1000" s="36">
        <f>(Reference!N$12*List!$H1000)+Reference!N$13</f>
        <v>14719.236033468158</v>
      </c>
      <c r="V1000" s="12">
        <f>(Reference!O$12*List!$H1000)+Reference!O$13</f>
        <v>547.15574910852104</v>
      </c>
      <c r="W1000" s="12">
        <f>(Reference!P$12*List!$H1000)+Reference!P$13</f>
        <v>770.99219192564328</v>
      </c>
      <c r="X1000" s="12">
        <f>(Reference!Q$12*List!$H1000)+Reference!Q$13</f>
        <v>385.49609596282164</v>
      </c>
      <c r="Y1000" s="53"/>
      <c r="Z1000" s="1" t="str">
        <f t="shared" si="31"/>
        <v>RUSH, Kansas</v>
      </c>
      <c r="AA1000" s="39" t="s">
        <v>8041</v>
      </c>
      <c r="AB1000" s="40" t="s">
        <v>277</v>
      </c>
      <c r="AC1000" s="44" t="s">
        <v>29</v>
      </c>
      <c r="AD1000" s="62">
        <v>0.78010000000000002</v>
      </c>
      <c r="AE1000" s="56" t="str">
        <f t="shared" si="30"/>
        <v/>
      </c>
      <c r="AF1000" s="60">
        <v>17980</v>
      </c>
      <c r="AI1000" s="60">
        <v>0.86939999999999995</v>
      </c>
    </row>
    <row r="1001" spans="1:35" x14ac:dyDescent="0.35">
      <c r="A1001" s="46" t="s">
        <v>1742</v>
      </c>
      <c r="B1001" s="46" t="s">
        <v>5198</v>
      </c>
      <c r="C1001" s="13">
        <v>99917</v>
      </c>
      <c r="D1001" s="48" t="s">
        <v>9425</v>
      </c>
      <c r="E1001" s="38" t="s">
        <v>7530</v>
      </c>
      <c r="F1001" s="44" t="s">
        <v>29</v>
      </c>
      <c r="G1001" s="18" t="s">
        <v>4188</v>
      </c>
      <c r="H1001" s="29">
        <v>0.78010000000000002</v>
      </c>
      <c r="I1001" s="36">
        <f>(Reference!B$12*List!$H1001)+Reference!B$13</f>
        <v>842.78583238150236</v>
      </c>
      <c r="J1001" s="36">
        <f>(Reference!C$12*List!$H1001)+Reference!C$13</f>
        <v>1257.7327183313964</v>
      </c>
      <c r="K1001" s="36">
        <f>(Reference!D$12*List!$H1001)+Reference!D$13</f>
        <v>1505.6569583643522</v>
      </c>
      <c r="L1001" s="36">
        <f>(Reference!E$12*List!$H1001)+Reference!E$13</f>
        <v>1862.145918243318</v>
      </c>
      <c r="M1001" s="36">
        <f>(Reference!F$12*List!$H1001)+Reference!F$13</f>
        <v>1939.9158377483923</v>
      </c>
      <c r="N1001" s="36">
        <f>(Reference!G$12*List!$H1001)+Reference!G$13</f>
        <v>2196.7131558456854</v>
      </c>
      <c r="O1001" s="36">
        <f>(Reference!H$12*List!$H1001)+Reference!H$13</f>
        <v>2280.2244788041548</v>
      </c>
      <c r="P1001" s="36">
        <f>(Reference!I$12*List!$H1001)+Reference!I$13</f>
        <v>2369.9991509845099</v>
      </c>
      <c r="Q1001" s="36">
        <f>(Reference!J$12*List!$H1001)+Reference!J$13</f>
        <v>2743.7123212236593</v>
      </c>
      <c r="R1001" s="36">
        <f>(Reference!K$12*List!$H1001)+Reference!K$13</f>
        <v>2830.8772645615622</v>
      </c>
      <c r="S1001" s="36">
        <f>(Reference!L$12*List!$H1001)+Reference!L$13</f>
        <v>3054.2700534754672</v>
      </c>
      <c r="T1001" s="36">
        <f>(Reference!M$12*List!$H1001)+Reference!M$13</f>
        <v>3648.7662837860707</v>
      </c>
      <c r="U1001" s="36">
        <f>(Reference!N$12*List!$H1001)+Reference!N$13</f>
        <v>14719.236033468158</v>
      </c>
      <c r="V1001" s="12">
        <f>(Reference!O$12*List!$H1001)+Reference!O$13</f>
        <v>547.15574910852104</v>
      </c>
      <c r="W1001" s="12">
        <f>(Reference!P$12*List!$H1001)+Reference!P$13</f>
        <v>770.99219192564328</v>
      </c>
      <c r="X1001" s="12">
        <f>(Reference!Q$12*List!$H1001)+Reference!Q$13</f>
        <v>385.49609596282164</v>
      </c>
      <c r="Y1001" s="53"/>
      <c r="Z1001" s="1" t="str">
        <f t="shared" si="31"/>
        <v>RUSSELL, Kansas</v>
      </c>
      <c r="AA1001" s="39" t="s">
        <v>7530</v>
      </c>
      <c r="AB1001" s="40" t="s">
        <v>277</v>
      </c>
      <c r="AC1001" s="44" t="s">
        <v>29</v>
      </c>
      <c r="AD1001" s="62">
        <v>0.78010000000000002</v>
      </c>
      <c r="AE1001" s="56" t="str">
        <f t="shared" si="30"/>
        <v/>
      </c>
      <c r="AF1001" s="60">
        <v>17981</v>
      </c>
      <c r="AI1001" s="60">
        <v>0.78010000000000002</v>
      </c>
    </row>
    <row r="1002" spans="1:35" x14ac:dyDescent="0.35">
      <c r="A1002" s="46" t="s">
        <v>1743</v>
      </c>
      <c r="B1002" s="46" t="s">
        <v>5199</v>
      </c>
      <c r="C1002" s="27">
        <v>99917</v>
      </c>
      <c r="D1002" s="48" t="s">
        <v>9425</v>
      </c>
      <c r="E1002" s="39" t="s">
        <v>7631</v>
      </c>
      <c r="F1002" s="44" t="s">
        <v>29</v>
      </c>
      <c r="G1002" s="18" t="s">
        <v>4188</v>
      </c>
      <c r="H1002" s="29">
        <v>0.78010000000000002</v>
      </c>
      <c r="I1002" s="36">
        <f>(Reference!B$12*List!$H1002)+Reference!B$13</f>
        <v>842.78583238150236</v>
      </c>
      <c r="J1002" s="36">
        <f>(Reference!C$12*List!$H1002)+Reference!C$13</f>
        <v>1257.7327183313964</v>
      </c>
      <c r="K1002" s="36">
        <f>(Reference!D$12*List!$H1002)+Reference!D$13</f>
        <v>1505.6569583643522</v>
      </c>
      <c r="L1002" s="36">
        <f>(Reference!E$12*List!$H1002)+Reference!E$13</f>
        <v>1862.145918243318</v>
      </c>
      <c r="M1002" s="36">
        <f>(Reference!F$12*List!$H1002)+Reference!F$13</f>
        <v>1939.9158377483923</v>
      </c>
      <c r="N1002" s="36">
        <f>(Reference!G$12*List!$H1002)+Reference!G$13</f>
        <v>2196.7131558456854</v>
      </c>
      <c r="O1002" s="36">
        <f>(Reference!H$12*List!$H1002)+Reference!H$13</f>
        <v>2280.2244788041548</v>
      </c>
      <c r="P1002" s="36">
        <f>(Reference!I$12*List!$H1002)+Reference!I$13</f>
        <v>2369.9991509845099</v>
      </c>
      <c r="Q1002" s="36">
        <f>(Reference!J$12*List!$H1002)+Reference!J$13</f>
        <v>2743.7123212236593</v>
      </c>
      <c r="R1002" s="36">
        <f>(Reference!K$12*List!$H1002)+Reference!K$13</f>
        <v>2830.8772645615622</v>
      </c>
      <c r="S1002" s="36">
        <f>(Reference!L$12*List!$H1002)+Reference!L$13</f>
        <v>3054.2700534754672</v>
      </c>
      <c r="T1002" s="36">
        <f>(Reference!M$12*List!$H1002)+Reference!M$13</f>
        <v>3648.7662837860707</v>
      </c>
      <c r="U1002" s="36">
        <f>(Reference!N$12*List!$H1002)+Reference!N$13</f>
        <v>14719.236033468158</v>
      </c>
      <c r="V1002" s="12">
        <f>(Reference!O$12*List!$H1002)+Reference!O$13</f>
        <v>547.15574910852104</v>
      </c>
      <c r="W1002" s="12">
        <f>(Reference!P$12*List!$H1002)+Reference!P$13</f>
        <v>770.99219192564328</v>
      </c>
      <c r="X1002" s="12">
        <f>(Reference!Q$12*List!$H1002)+Reference!Q$13</f>
        <v>385.49609596282164</v>
      </c>
      <c r="Y1002" s="53"/>
      <c r="Z1002" s="1" t="str">
        <f t="shared" si="31"/>
        <v>SALINE, Kansas</v>
      </c>
      <c r="AA1002" s="39" t="s">
        <v>7631</v>
      </c>
      <c r="AB1002" s="40" t="s">
        <v>277</v>
      </c>
      <c r="AC1002" s="44" t="s">
        <v>29</v>
      </c>
      <c r="AD1002" s="62">
        <v>0.78010000000000002</v>
      </c>
      <c r="AE1002" s="56" t="str">
        <f t="shared" si="30"/>
        <v/>
      </c>
      <c r="AF1002" s="60">
        <v>17982</v>
      </c>
      <c r="AI1002" s="60">
        <v>0.78010000000000002</v>
      </c>
    </row>
    <row r="1003" spans="1:35" x14ac:dyDescent="0.35">
      <c r="A1003" s="46" t="s">
        <v>1744</v>
      </c>
      <c r="B1003" s="46" t="s">
        <v>5200</v>
      </c>
      <c r="C1003" s="27">
        <v>99917</v>
      </c>
      <c r="D1003" s="48" t="s">
        <v>9425</v>
      </c>
      <c r="E1003" s="39" t="s">
        <v>7632</v>
      </c>
      <c r="F1003" s="44" t="s">
        <v>29</v>
      </c>
      <c r="G1003" s="18" t="s">
        <v>4188</v>
      </c>
      <c r="H1003" s="29">
        <v>0.78010000000000002</v>
      </c>
      <c r="I1003" s="36">
        <f>(Reference!B$12*List!$H1003)+Reference!B$13</f>
        <v>842.78583238150236</v>
      </c>
      <c r="J1003" s="36">
        <f>(Reference!C$12*List!$H1003)+Reference!C$13</f>
        <v>1257.7327183313964</v>
      </c>
      <c r="K1003" s="36">
        <f>(Reference!D$12*List!$H1003)+Reference!D$13</f>
        <v>1505.6569583643522</v>
      </c>
      <c r="L1003" s="36">
        <f>(Reference!E$12*List!$H1003)+Reference!E$13</f>
        <v>1862.145918243318</v>
      </c>
      <c r="M1003" s="36">
        <f>(Reference!F$12*List!$H1003)+Reference!F$13</f>
        <v>1939.9158377483923</v>
      </c>
      <c r="N1003" s="36">
        <f>(Reference!G$12*List!$H1003)+Reference!G$13</f>
        <v>2196.7131558456854</v>
      </c>
      <c r="O1003" s="36">
        <f>(Reference!H$12*List!$H1003)+Reference!H$13</f>
        <v>2280.2244788041548</v>
      </c>
      <c r="P1003" s="36">
        <f>(Reference!I$12*List!$H1003)+Reference!I$13</f>
        <v>2369.9991509845099</v>
      </c>
      <c r="Q1003" s="36">
        <f>(Reference!J$12*List!$H1003)+Reference!J$13</f>
        <v>2743.7123212236593</v>
      </c>
      <c r="R1003" s="36">
        <f>(Reference!K$12*List!$H1003)+Reference!K$13</f>
        <v>2830.8772645615622</v>
      </c>
      <c r="S1003" s="36">
        <f>(Reference!L$12*List!$H1003)+Reference!L$13</f>
        <v>3054.2700534754672</v>
      </c>
      <c r="T1003" s="36">
        <f>(Reference!M$12*List!$H1003)+Reference!M$13</f>
        <v>3648.7662837860707</v>
      </c>
      <c r="U1003" s="36">
        <f>(Reference!N$12*List!$H1003)+Reference!N$13</f>
        <v>14719.236033468158</v>
      </c>
      <c r="V1003" s="12">
        <f>(Reference!O$12*List!$H1003)+Reference!O$13</f>
        <v>547.15574910852104</v>
      </c>
      <c r="W1003" s="12">
        <f>(Reference!P$12*List!$H1003)+Reference!P$13</f>
        <v>770.99219192564328</v>
      </c>
      <c r="X1003" s="12">
        <f>(Reference!Q$12*List!$H1003)+Reference!Q$13</f>
        <v>385.49609596282164</v>
      </c>
      <c r="Y1003" s="53"/>
      <c r="Z1003" s="1" t="str">
        <f t="shared" si="31"/>
        <v>SCOTT, Kansas</v>
      </c>
      <c r="AA1003" s="39" t="s">
        <v>7632</v>
      </c>
      <c r="AB1003" s="40" t="s">
        <v>277</v>
      </c>
      <c r="AC1003" s="44" t="s">
        <v>29</v>
      </c>
      <c r="AD1003" s="62">
        <v>0.78010000000000002</v>
      </c>
      <c r="AE1003" s="56" t="str">
        <f t="shared" si="30"/>
        <v/>
      </c>
      <c r="AF1003" s="60">
        <v>17983</v>
      </c>
      <c r="AI1003" s="60">
        <v>0.78010000000000002</v>
      </c>
    </row>
    <row r="1004" spans="1:35" x14ac:dyDescent="0.35">
      <c r="A1004" s="46" t="s">
        <v>1745</v>
      </c>
      <c r="B1004" s="46" t="s">
        <v>5201</v>
      </c>
      <c r="C1004" s="27" t="s">
        <v>4067</v>
      </c>
      <c r="D1004" s="48" t="s">
        <v>746</v>
      </c>
      <c r="E1004" s="39" t="s">
        <v>7750</v>
      </c>
      <c r="F1004" s="43" t="s">
        <v>29</v>
      </c>
      <c r="G1004" s="18" t="s">
        <v>4187</v>
      </c>
      <c r="H1004" s="29">
        <v>0.85299999999999998</v>
      </c>
      <c r="I1004" s="36">
        <f>(Reference!B$12*List!$H1004)+Reference!B$13</f>
        <v>898.93764024605218</v>
      </c>
      <c r="J1004" s="36">
        <f>(Reference!C$12*List!$H1004)+Reference!C$13</f>
        <v>1341.5309541716179</v>
      </c>
      <c r="K1004" s="36">
        <f>(Reference!D$12*List!$H1004)+Reference!D$13</f>
        <v>1605.9735002277737</v>
      </c>
      <c r="L1004" s="36">
        <f>(Reference!E$12*List!$H1004)+Reference!E$13</f>
        <v>1986.2140453990462</v>
      </c>
      <c r="M1004" s="36">
        <f>(Reference!F$12*List!$H1004)+Reference!F$13</f>
        <v>2069.1654966882402</v>
      </c>
      <c r="N1004" s="36">
        <f>(Reference!G$12*List!$H1004)+Reference!G$13</f>
        <v>2343.0723022874581</v>
      </c>
      <c r="O1004" s="36">
        <f>(Reference!H$12*List!$H1004)+Reference!H$13</f>
        <v>2432.1476862221634</v>
      </c>
      <c r="P1004" s="36">
        <f>(Reference!I$12*List!$H1004)+Reference!I$13</f>
        <v>2527.9037239519721</v>
      </c>
      <c r="Q1004" s="36">
        <f>(Reference!J$12*List!$H1004)+Reference!J$13</f>
        <v>2926.5160670597766</v>
      </c>
      <c r="R1004" s="36">
        <f>(Reference!K$12*List!$H1004)+Reference!K$13</f>
        <v>3019.4884990416258</v>
      </c>
      <c r="S1004" s="36">
        <f>(Reference!L$12*List!$H1004)+Reference!L$13</f>
        <v>3257.7651510669612</v>
      </c>
      <c r="T1004" s="36">
        <f>(Reference!M$12*List!$H1004)+Reference!M$13</f>
        <v>3891.8705404521434</v>
      </c>
      <c r="U1004" s="36">
        <f>(Reference!N$12*List!$H1004)+Reference!N$13</f>
        <v>15699.926123296489</v>
      </c>
      <c r="V1004" s="12">
        <f>(Reference!O$12*List!$H1004)+Reference!O$13</f>
        <v>583.61078111719598</v>
      </c>
      <c r="W1004" s="12">
        <f>(Reference!P$12*List!$H1004)+Reference!P$13</f>
        <v>822.36064611968538</v>
      </c>
      <c r="X1004" s="12">
        <f>(Reference!Q$12*List!$H1004)+Reference!Q$13</f>
        <v>411.18032305984269</v>
      </c>
      <c r="Y1004" s="53"/>
      <c r="Z1004" s="1" t="str">
        <f t="shared" si="31"/>
        <v>SEDGWICK, Kansas</v>
      </c>
      <c r="AA1004" s="39" t="s">
        <v>7750</v>
      </c>
      <c r="AB1004" s="40" t="s">
        <v>277</v>
      </c>
      <c r="AC1004" s="44" t="s">
        <v>29</v>
      </c>
      <c r="AD1004" s="62">
        <v>0.78010000000000002</v>
      </c>
      <c r="AE1004" s="56" t="str">
        <f t="shared" si="30"/>
        <v/>
      </c>
      <c r="AF1004" s="60">
        <v>17984</v>
      </c>
      <c r="AI1004" s="60">
        <v>0.78010000000000002</v>
      </c>
    </row>
    <row r="1005" spans="1:35" x14ac:dyDescent="0.35">
      <c r="A1005" s="46" t="s">
        <v>1746</v>
      </c>
      <c r="B1005" s="46" t="s">
        <v>5202</v>
      </c>
      <c r="C1005" s="27">
        <v>99917</v>
      </c>
      <c r="D1005" s="48" t="s">
        <v>9425</v>
      </c>
      <c r="E1005" s="39" t="s">
        <v>8152</v>
      </c>
      <c r="F1005" s="44" t="s">
        <v>29</v>
      </c>
      <c r="G1005" s="18" t="s">
        <v>4188</v>
      </c>
      <c r="H1005" s="11">
        <v>0.78010000000000002</v>
      </c>
      <c r="I1005" s="36">
        <f>(Reference!B$12*List!$H1005)+Reference!B$13</f>
        <v>842.78583238150236</v>
      </c>
      <c r="J1005" s="36">
        <f>(Reference!C$12*List!$H1005)+Reference!C$13</f>
        <v>1257.7327183313964</v>
      </c>
      <c r="K1005" s="36">
        <f>(Reference!D$12*List!$H1005)+Reference!D$13</f>
        <v>1505.6569583643522</v>
      </c>
      <c r="L1005" s="36">
        <f>(Reference!E$12*List!$H1005)+Reference!E$13</f>
        <v>1862.145918243318</v>
      </c>
      <c r="M1005" s="36">
        <f>(Reference!F$12*List!$H1005)+Reference!F$13</f>
        <v>1939.9158377483923</v>
      </c>
      <c r="N1005" s="36">
        <f>(Reference!G$12*List!$H1005)+Reference!G$13</f>
        <v>2196.7131558456854</v>
      </c>
      <c r="O1005" s="36">
        <f>(Reference!H$12*List!$H1005)+Reference!H$13</f>
        <v>2280.2244788041548</v>
      </c>
      <c r="P1005" s="36">
        <f>(Reference!I$12*List!$H1005)+Reference!I$13</f>
        <v>2369.9991509845099</v>
      </c>
      <c r="Q1005" s="36">
        <f>(Reference!J$12*List!$H1005)+Reference!J$13</f>
        <v>2743.7123212236593</v>
      </c>
      <c r="R1005" s="36">
        <f>(Reference!K$12*List!$H1005)+Reference!K$13</f>
        <v>2830.8772645615622</v>
      </c>
      <c r="S1005" s="36">
        <f>(Reference!L$12*List!$H1005)+Reference!L$13</f>
        <v>3054.2700534754672</v>
      </c>
      <c r="T1005" s="36">
        <f>(Reference!M$12*List!$H1005)+Reference!M$13</f>
        <v>3648.7662837860707</v>
      </c>
      <c r="U1005" s="36">
        <f>(Reference!N$12*List!$H1005)+Reference!N$13</f>
        <v>14719.236033468158</v>
      </c>
      <c r="V1005" s="12">
        <f>(Reference!O$12*List!$H1005)+Reference!O$13</f>
        <v>547.15574910852104</v>
      </c>
      <c r="W1005" s="12">
        <f>(Reference!P$12*List!$H1005)+Reference!P$13</f>
        <v>770.99219192564328</v>
      </c>
      <c r="X1005" s="12">
        <f>(Reference!Q$12*List!$H1005)+Reference!Q$13</f>
        <v>385.49609596282164</v>
      </c>
      <c r="Y1005" s="53"/>
      <c r="Z1005" s="1" t="str">
        <f t="shared" si="31"/>
        <v>SEWARD, Kansas</v>
      </c>
      <c r="AA1005" s="38" t="s">
        <v>8152</v>
      </c>
      <c r="AB1005" s="40" t="s">
        <v>277</v>
      </c>
      <c r="AC1005" s="43" t="s">
        <v>29</v>
      </c>
      <c r="AD1005" s="61">
        <v>0.872</v>
      </c>
      <c r="AE1005" s="56" t="str">
        <f t="shared" si="30"/>
        <v/>
      </c>
      <c r="AF1005" s="60">
        <v>17985</v>
      </c>
      <c r="AI1005" s="60">
        <v>0.78010000000000002</v>
      </c>
    </row>
    <row r="1006" spans="1:35" x14ac:dyDescent="0.35">
      <c r="A1006" s="46" t="s">
        <v>1747</v>
      </c>
      <c r="B1006" s="46" t="s">
        <v>5203</v>
      </c>
      <c r="C1006" s="27" t="s">
        <v>3468</v>
      </c>
      <c r="D1006" s="48" t="s">
        <v>719</v>
      </c>
      <c r="E1006" s="39" t="s">
        <v>8153</v>
      </c>
      <c r="F1006" s="43" t="s">
        <v>29</v>
      </c>
      <c r="G1006" s="18" t="s">
        <v>4187</v>
      </c>
      <c r="H1006" s="29">
        <v>0.86939999999999995</v>
      </c>
      <c r="I1006" s="36">
        <f>(Reference!B$12*List!$H1006)+Reference!B$13</f>
        <v>911.56987137058729</v>
      </c>
      <c r="J1006" s="36">
        <f>(Reference!C$12*List!$H1006)+Reference!C$13</f>
        <v>1360.3826834964414</v>
      </c>
      <c r="K1006" s="36">
        <f>(Reference!D$12*List!$H1006)+Reference!D$13</f>
        <v>1628.5412819364171</v>
      </c>
      <c r="L1006" s="36">
        <f>(Reference!E$12*List!$H1006)+Reference!E$13</f>
        <v>2014.1251192722141</v>
      </c>
      <c r="M1006" s="36">
        <f>(Reference!F$12*List!$H1006)+Reference!F$13</f>
        <v>2098.2422375197011</v>
      </c>
      <c r="N1006" s="36">
        <f>(Reference!G$12*List!$H1006)+Reference!G$13</f>
        <v>2375.9980910617392</v>
      </c>
      <c r="O1006" s="36">
        <f>(Reference!H$12*List!$H1006)+Reference!H$13</f>
        <v>2466.3251979046786</v>
      </c>
      <c r="P1006" s="36">
        <f>(Reference!I$12*List!$H1006)+Reference!I$13</f>
        <v>2563.4268377608387</v>
      </c>
      <c r="Q1006" s="36">
        <f>(Reference!J$12*List!$H1006)+Reference!J$13</f>
        <v>2967.6406408829907</v>
      </c>
      <c r="R1006" s="36">
        <f>(Reference!K$12*List!$H1006)+Reference!K$13</f>
        <v>3061.9195586503097</v>
      </c>
      <c r="S1006" s="36">
        <f>(Reference!L$12*List!$H1006)+Reference!L$13</f>
        <v>3303.5445694551713</v>
      </c>
      <c r="T1006" s="36">
        <f>(Reference!M$12*List!$H1006)+Reference!M$13</f>
        <v>3946.5606612933452</v>
      </c>
      <c r="U1006" s="36">
        <f>(Reference!N$12*List!$H1006)+Reference!N$13</f>
        <v>15920.547762160477</v>
      </c>
      <c r="V1006" s="12">
        <f>(Reference!O$12*List!$H1006)+Reference!O$13</f>
        <v>591.81191314658236</v>
      </c>
      <c r="W1006" s="12">
        <f>(Reference!P$12*List!$H1006)+Reference!P$13</f>
        <v>833.91678670654801</v>
      </c>
      <c r="X1006" s="12">
        <f>(Reference!Q$12*List!$H1006)+Reference!Q$13</f>
        <v>416.958393353274</v>
      </c>
      <c r="Y1006" s="53"/>
      <c r="Z1006" s="1" t="str">
        <f t="shared" si="31"/>
        <v>SHAWNEE, Kansas</v>
      </c>
      <c r="AA1006" s="39" t="s">
        <v>8153</v>
      </c>
      <c r="AB1006" s="40" t="s">
        <v>277</v>
      </c>
      <c r="AC1006" s="44" t="s">
        <v>29</v>
      </c>
      <c r="AD1006" s="62">
        <v>0.78010000000000002</v>
      </c>
      <c r="AE1006" s="56" t="str">
        <f t="shared" si="30"/>
        <v/>
      </c>
      <c r="AF1006" s="60">
        <v>17986</v>
      </c>
      <c r="AI1006" s="60">
        <v>0.91349999999999998</v>
      </c>
    </row>
    <row r="1007" spans="1:35" x14ac:dyDescent="0.35">
      <c r="A1007" s="46" t="s">
        <v>1748</v>
      </c>
      <c r="B1007" s="46" t="s">
        <v>5204</v>
      </c>
      <c r="C1007" s="13">
        <v>99917</v>
      </c>
      <c r="D1007" s="48" t="s">
        <v>9425</v>
      </c>
      <c r="E1007" s="38" t="s">
        <v>8154</v>
      </c>
      <c r="F1007" s="44" t="s">
        <v>29</v>
      </c>
      <c r="G1007" s="18" t="s">
        <v>4188</v>
      </c>
      <c r="H1007" s="29">
        <v>0.78010000000000002</v>
      </c>
      <c r="I1007" s="36">
        <f>(Reference!B$12*List!$H1007)+Reference!B$13</f>
        <v>842.78583238150236</v>
      </c>
      <c r="J1007" s="36">
        <f>(Reference!C$12*List!$H1007)+Reference!C$13</f>
        <v>1257.7327183313964</v>
      </c>
      <c r="K1007" s="36">
        <f>(Reference!D$12*List!$H1007)+Reference!D$13</f>
        <v>1505.6569583643522</v>
      </c>
      <c r="L1007" s="36">
        <f>(Reference!E$12*List!$H1007)+Reference!E$13</f>
        <v>1862.145918243318</v>
      </c>
      <c r="M1007" s="36">
        <f>(Reference!F$12*List!$H1007)+Reference!F$13</f>
        <v>1939.9158377483923</v>
      </c>
      <c r="N1007" s="36">
        <f>(Reference!G$12*List!$H1007)+Reference!G$13</f>
        <v>2196.7131558456854</v>
      </c>
      <c r="O1007" s="36">
        <f>(Reference!H$12*List!$H1007)+Reference!H$13</f>
        <v>2280.2244788041548</v>
      </c>
      <c r="P1007" s="36">
        <f>(Reference!I$12*List!$H1007)+Reference!I$13</f>
        <v>2369.9991509845099</v>
      </c>
      <c r="Q1007" s="36">
        <f>(Reference!J$12*List!$H1007)+Reference!J$13</f>
        <v>2743.7123212236593</v>
      </c>
      <c r="R1007" s="36">
        <f>(Reference!K$12*List!$H1007)+Reference!K$13</f>
        <v>2830.8772645615622</v>
      </c>
      <c r="S1007" s="36">
        <f>(Reference!L$12*List!$H1007)+Reference!L$13</f>
        <v>3054.2700534754672</v>
      </c>
      <c r="T1007" s="36">
        <f>(Reference!M$12*List!$H1007)+Reference!M$13</f>
        <v>3648.7662837860707</v>
      </c>
      <c r="U1007" s="36">
        <f>(Reference!N$12*List!$H1007)+Reference!N$13</f>
        <v>14719.236033468158</v>
      </c>
      <c r="V1007" s="12">
        <f>(Reference!O$12*List!$H1007)+Reference!O$13</f>
        <v>547.15574910852104</v>
      </c>
      <c r="W1007" s="12">
        <f>(Reference!P$12*List!$H1007)+Reference!P$13</f>
        <v>770.99219192564328</v>
      </c>
      <c r="X1007" s="12">
        <f>(Reference!Q$12*List!$H1007)+Reference!Q$13</f>
        <v>385.49609596282164</v>
      </c>
      <c r="Y1007" s="53"/>
      <c r="Z1007" s="1" t="str">
        <f t="shared" si="31"/>
        <v>SHERIDAN, Kansas</v>
      </c>
      <c r="AA1007" s="39" t="s">
        <v>8154</v>
      </c>
      <c r="AB1007" s="40" t="s">
        <v>277</v>
      </c>
      <c r="AC1007" s="44" t="s">
        <v>29</v>
      </c>
      <c r="AD1007" s="62">
        <v>0.78010000000000002</v>
      </c>
      <c r="AE1007" s="56" t="str">
        <f t="shared" si="30"/>
        <v/>
      </c>
      <c r="AF1007" s="60">
        <v>18000</v>
      </c>
      <c r="AI1007" s="60">
        <v>0.79490000000000005</v>
      </c>
    </row>
    <row r="1008" spans="1:35" x14ac:dyDescent="0.35">
      <c r="A1008" s="46" t="s">
        <v>1749</v>
      </c>
      <c r="B1008" s="46" t="s">
        <v>5205</v>
      </c>
      <c r="C1008" s="27">
        <v>99917</v>
      </c>
      <c r="D1008" s="48" t="s">
        <v>9425</v>
      </c>
      <c r="E1008" s="39" t="s">
        <v>8155</v>
      </c>
      <c r="F1008" s="44" t="s">
        <v>29</v>
      </c>
      <c r="G1008" s="18" t="s">
        <v>4188</v>
      </c>
      <c r="H1008" s="29">
        <v>0.78010000000000002</v>
      </c>
      <c r="I1008" s="36">
        <f>(Reference!B$12*List!$H1008)+Reference!B$13</f>
        <v>842.78583238150236</v>
      </c>
      <c r="J1008" s="36">
        <f>(Reference!C$12*List!$H1008)+Reference!C$13</f>
        <v>1257.7327183313964</v>
      </c>
      <c r="K1008" s="36">
        <f>(Reference!D$12*List!$H1008)+Reference!D$13</f>
        <v>1505.6569583643522</v>
      </c>
      <c r="L1008" s="36">
        <f>(Reference!E$12*List!$H1008)+Reference!E$13</f>
        <v>1862.145918243318</v>
      </c>
      <c r="M1008" s="36">
        <f>(Reference!F$12*List!$H1008)+Reference!F$13</f>
        <v>1939.9158377483923</v>
      </c>
      <c r="N1008" s="36">
        <f>(Reference!G$12*List!$H1008)+Reference!G$13</f>
        <v>2196.7131558456854</v>
      </c>
      <c r="O1008" s="36">
        <f>(Reference!H$12*List!$H1008)+Reference!H$13</f>
        <v>2280.2244788041548</v>
      </c>
      <c r="P1008" s="36">
        <f>(Reference!I$12*List!$H1008)+Reference!I$13</f>
        <v>2369.9991509845099</v>
      </c>
      <c r="Q1008" s="36">
        <f>(Reference!J$12*List!$H1008)+Reference!J$13</f>
        <v>2743.7123212236593</v>
      </c>
      <c r="R1008" s="36">
        <f>(Reference!K$12*List!$H1008)+Reference!K$13</f>
        <v>2830.8772645615622</v>
      </c>
      <c r="S1008" s="36">
        <f>(Reference!L$12*List!$H1008)+Reference!L$13</f>
        <v>3054.2700534754672</v>
      </c>
      <c r="T1008" s="36">
        <f>(Reference!M$12*List!$H1008)+Reference!M$13</f>
        <v>3648.7662837860707</v>
      </c>
      <c r="U1008" s="36">
        <f>(Reference!N$12*List!$H1008)+Reference!N$13</f>
        <v>14719.236033468158</v>
      </c>
      <c r="V1008" s="12">
        <f>(Reference!O$12*List!$H1008)+Reference!O$13</f>
        <v>547.15574910852104</v>
      </c>
      <c r="W1008" s="12">
        <f>(Reference!P$12*List!$H1008)+Reference!P$13</f>
        <v>770.99219192564328</v>
      </c>
      <c r="X1008" s="12">
        <f>(Reference!Q$12*List!$H1008)+Reference!Q$13</f>
        <v>385.49609596282164</v>
      </c>
      <c r="Y1008" s="53"/>
      <c r="Z1008" s="1" t="str">
        <f t="shared" si="31"/>
        <v>SHERMAN, Kansas</v>
      </c>
      <c r="AA1008" s="39" t="s">
        <v>8155</v>
      </c>
      <c r="AB1008" s="40" t="s">
        <v>277</v>
      </c>
      <c r="AC1008" s="44" t="s">
        <v>29</v>
      </c>
      <c r="AD1008" s="62">
        <v>0.78010000000000002</v>
      </c>
      <c r="AE1008" s="56" t="str">
        <f t="shared" si="30"/>
        <v/>
      </c>
      <c r="AF1008" s="60">
        <v>18010</v>
      </c>
      <c r="AI1008" s="60">
        <v>0.84699999999999998</v>
      </c>
    </row>
    <row r="1009" spans="1:35" x14ac:dyDescent="0.35">
      <c r="A1009" s="46" t="s">
        <v>1750</v>
      </c>
      <c r="B1009" s="46" t="s">
        <v>5206</v>
      </c>
      <c r="C1009" s="13">
        <v>99917</v>
      </c>
      <c r="D1009" s="48" t="s">
        <v>9425</v>
      </c>
      <c r="E1009" s="38" t="s">
        <v>8156</v>
      </c>
      <c r="F1009" s="44" t="s">
        <v>29</v>
      </c>
      <c r="G1009" s="18" t="s">
        <v>4188</v>
      </c>
      <c r="H1009" s="29">
        <v>0.78010000000000002</v>
      </c>
      <c r="I1009" s="36">
        <f>(Reference!B$12*List!$H1009)+Reference!B$13</f>
        <v>842.78583238150236</v>
      </c>
      <c r="J1009" s="36">
        <f>(Reference!C$12*List!$H1009)+Reference!C$13</f>
        <v>1257.7327183313964</v>
      </c>
      <c r="K1009" s="36">
        <f>(Reference!D$12*List!$H1009)+Reference!D$13</f>
        <v>1505.6569583643522</v>
      </c>
      <c r="L1009" s="36">
        <f>(Reference!E$12*List!$H1009)+Reference!E$13</f>
        <v>1862.145918243318</v>
      </c>
      <c r="M1009" s="36">
        <f>(Reference!F$12*List!$H1009)+Reference!F$13</f>
        <v>1939.9158377483923</v>
      </c>
      <c r="N1009" s="36">
        <f>(Reference!G$12*List!$H1009)+Reference!G$13</f>
        <v>2196.7131558456854</v>
      </c>
      <c r="O1009" s="36">
        <f>(Reference!H$12*List!$H1009)+Reference!H$13</f>
        <v>2280.2244788041548</v>
      </c>
      <c r="P1009" s="36">
        <f>(Reference!I$12*List!$H1009)+Reference!I$13</f>
        <v>2369.9991509845099</v>
      </c>
      <c r="Q1009" s="36">
        <f>(Reference!J$12*List!$H1009)+Reference!J$13</f>
        <v>2743.7123212236593</v>
      </c>
      <c r="R1009" s="36">
        <f>(Reference!K$12*List!$H1009)+Reference!K$13</f>
        <v>2830.8772645615622</v>
      </c>
      <c r="S1009" s="36">
        <f>(Reference!L$12*List!$H1009)+Reference!L$13</f>
        <v>3054.2700534754672</v>
      </c>
      <c r="T1009" s="36">
        <f>(Reference!M$12*List!$H1009)+Reference!M$13</f>
        <v>3648.7662837860707</v>
      </c>
      <c r="U1009" s="36">
        <f>(Reference!N$12*List!$H1009)+Reference!N$13</f>
        <v>14719.236033468158</v>
      </c>
      <c r="V1009" s="12">
        <f>(Reference!O$12*List!$H1009)+Reference!O$13</f>
        <v>547.15574910852104</v>
      </c>
      <c r="W1009" s="12">
        <f>(Reference!P$12*List!$H1009)+Reference!P$13</f>
        <v>770.99219192564328</v>
      </c>
      <c r="X1009" s="12">
        <f>(Reference!Q$12*List!$H1009)+Reference!Q$13</f>
        <v>385.49609596282164</v>
      </c>
      <c r="Y1009" s="53"/>
      <c r="Z1009" s="1" t="str">
        <f t="shared" si="31"/>
        <v>SMITH, Kansas</v>
      </c>
      <c r="AA1009" s="39" t="s">
        <v>8156</v>
      </c>
      <c r="AB1009" s="40" t="s">
        <v>277</v>
      </c>
      <c r="AC1009" s="44" t="s">
        <v>29</v>
      </c>
      <c r="AD1009" s="62">
        <v>0.78010000000000002</v>
      </c>
      <c r="AE1009" s="56" t="str">
        <f t="shared" si="30"/>
        <v/>
      </c>
      <c r="AF1009" s="60">
        <v>18020</v>
      </c>
      <c r="AI1009" s="60">
        <v>0.79490000000000005</v>
      </c>
    </row>
    <row r="1010" spans="1:35" x14ac:dyDescent="0.35">
      <c r="A1010" s="46" t="s">
        <v>1751</v>
      </c>
      <c r="B1010" s="46" t="s">
        <v>5207</v>
      </c>
      <c r="C1010" s="27">
        <v>99917</v>
      </c>
      <c r="D1010" s="48" t="s">
        <v>9425</v>
      </c>
      <c r="E1010" s="39" t="s">
        <v>8157</v>
      </c>
      <c r="F1010" s="44" t="s">
        <v>29</v>
      </c>
      <c r="G1010" s="18" t="s">
        <v>4188</v>
      </c>
      <c r="H1010" s="29">
        <v>0.78010000000000002</v>
      </c>
      <c r="I1010" s="36">
        <f>(Reference!B$12*List!$H1010)+Reference!B$13</f>
        <v>842.78583238150236</v>
      </c>
      <c r="J1010" s="36">
        <f>(Reference!C$12*List!$H1010)+Reference!C$13</f>
        <v>1257.7327183313964</v>
      </c>
      <c r="K1010" s="36">
        <f>(Reference!D$12*List!$H1010)+Reference!D$13</f>
        <v>1505.6569583643522</v>
      </c>
      <c r="L1010" s="36">
        <f>(Reference!E$12*List!$H1010)+Reference!E$13</f>
        <v>1862.145918243318</v>
      </c>
      <c r="M1010" s="36">
        <f>(Reference!F$12*List!$H1010)+Reference!F$13</f>
        <v>1939.9158377483923</v>
      </c>
      <c r="N1010" s="36">
        <f>(Reference!G$12*List!$H1010)+Reference!G$13</f>
        <v>2196.7131558456854</v>
      </c>
      <c r="O1010" s="36">
        <f>(Reference!H$12*List!$H1010)+Reference!H$13</f>
        <v>2280.2244788041548</v>
      </c>
      <c r="P1010" s="36">
        <f>(Reference!I$12*List!$H1010)+Reference!I$13</f>
        <v>2369.9991509845099</v>
      </c>
      <c r="Q1010" s="36">
        <f>(Reference!J$12*List!$H1010)+Reference!J$13</f>
        <v>2743.7123212236593</v>
      </c>
      <c r="R1010" s="36">
        <f>(Reference!K$12*List!$H1010)+Reference!K$13</f>
        <v>2830.8772645615622</v>
      </c>
      <c r="S1010" s="36">
        <f>(Reference!L$12*List!$H1010)+Reference!L$13</f>
        <v>3054.2700534754672</v>
      </c>
      <c r="T1010" s="36">
        <f>(Reference!M$12*List!$H1010)+Reference!M$13</f>
        <v>3648.7662837860707</v>
      </c>
      <c r="U1010" s="36">
        <f>(Reference!N$12*List!$H1010)+Reference!N$13</f>
        <v>14719.236033468158</v>
      </c>
      <c r="V1010" s="12">
        <f>(Reference!O$12*List!$H1010)+Reference!O$13</f>
        <v>547.15574910852104</v>
      </c>
      <c r="W1010" s="12">
        <f>(Reference!P$12*List!$H1010)+Reference!P$13</f>
        <v>770.99219192564328</v>
      </c>
      <c r="X1010" s="12">
        <f>(Reference!Q$12*List!$H1010)+Reference!Q$13</f>
        <v>385.49609596282164</v>
      </c>
      <c r="Y1010" s="53"/>
      <c r="Z1010" s="1" t="str">
        <f t="shared" si="31"/>
        <v>STAFFORD, Kansas</v>
      </c>
      <c r="AA1010" s="39" t="s">
        <v>8157</v>
      </c>
      <c r="AB1010" s="40" t="s">
        <v>277</v>
      </c>
      <c r="AC1010" s="44" t="s">
        <v>29</v>
      </c>
      <c r="AD1010" s="62">
        <v>0.78010000000000002</v>
      </c>
      <c r="AE1010" s="56" t="str">
        <f t="shared" si="30"/>
        <v/>
      </c>
      <c r="AF1010" s="60">
        <v>18030</v>
      </c>
      <c r="AI1010" s="60">
        <v>0.79490000000000005</v>
      </c>
    </row>
    <row r="1011" spans="1:35" x14ac:dyDescent="0.35">
      <c r="A1011" s="46" t="s">
        <v>1752</v>
      </c>
      <c r="B1011" s="46" t="s">
        <v>5208</v>
      </c>
      <c r="C1011" s="27">
        <v>99917</v>
      </c>
      <c r="D1011" s="48" t="s">
        <v>9425</v>
      </c>
      <c r="E1011" s="39" t="s">
        <v>8158</v>
      </c>
      <c r="F1011" s="44" t="s">
        <v>29</v>
      </c>
      <c r="G1011" s="18" t="s">
        <v>4188</v>
      </c>
      <c r="H1011" s="11">
        <v>0.78010000000000002</v>
      </c>
      <c r="I1011" s="36">
        <f>(Reference!B$12*List!$H1011)+Reference!B$13</f>
        <v>842.78583238150236</v>
      </c>
      <c r="J1011" s="36">
        <f>(Reference!C$12*List!$H1011)+Reference!C$13</f>
        <v>1257.7327183313964</v>
      </c>
      <c r="K1011" s="36">
        <f>(Reference!D$12*List!$H1011)+Reference!D$13</f>
        <v>1505.6569583643522</v>
      </c>
      <c r="L1011" s="36">
        <f>(Reference!E$12*List!$H1011)+Reference!E$13</f>
        <v>1862.145918243318</v>
      </c>
      <c r="M1011" s="36">
        <f>(Reference!F$12*List!$H1011)+Reference!F$13</f>
        <v>1939.9158377483923</v>
      </c>
      <c r="N1011" s="36">
        <f>(Reference!G$12*List!$H1011)+Reference!G$13</f>
        <v>2196.7131558456854</v>
      </c>
      <c r="O1011" s="36">
        <f>(Reference!H$12*List!$H1011)+Reference!H$13</f>
        <v>2280.2244788041548</v>
      </c>
      <c r="P1011" s="36">
        <f>(Reference!I$12*List!$H1011)+Reference!I$13</f>
        <v>2369.9991509845099</v>
      </c>
      <c r="Q1011" s="36">
        <f>(Reference!J$12*List!$H1011)+Reference!J$13</f>
        <v>2743.7123212236593</v>
      </c>
      <c r="R1011" s="36">
        <f>(Reference!K$12*List!$H1011)+Reference!K$13</f>
        <v>2830.8772645615622</v>
      </c>
      <c r="S1011" s="36">
        <f>(Reference!L$12*List!$H1011)+Reference!L$13</f>
        <v>3054.2700534754672</v>
      </c>
      <c r="T1011" s="36">
        <f>(Reference!M$12*List!$H1011)+Reference!M$13</f>
        <v>3648.7662837860707</v>
      </c>
      <c r="U1011" s="36">
        <f>(Reference!N$12*List!$H1011)+Reference!N$13</f>
        <v>14719.236033468158</v>
      </c>
      <c r="V1011" s="12">
        <f>(Reference!O$12*List!$H1011)+Reference!O$13</f>
        <v>547.15574910852104</v>
      </c>
      <c r="W1011" s="12">
        <f>(Reference!P$12*List!$H1011)+Reference!P$13</f>
        <v>770.99219192564328</v>
      </c>
      <c r="X1011" s="12">
        <f>(Reference!Q$12*List!$H1011)+Reference!Q$13</f>
        <v>385.49609596282164</v>
      </c>
      <c r="Y1011" s="53"/>
      <c r="Z1011" s="1" t="str">
        <f t="shared" si="31"/>
        <v>STANTON, Kansas</v>
      </c>
      <c r="AA1011" s="38" t="s">
        <v>8158</v>
      </c>
      <c r="AB1011" s="40" t="s">
        <v>277</v>
      </c>
      <c r="AC1011" s="43" t="s">
        <v>29</v>
      </c>
      <c r="AD1011" s="61">
        <v>0.85299999999999998</v>
      </c>
      <c r="AE1011" s="56" t="str">
        <f t="shared" si="30"/>
        <v/>
      </c>
      <c r="AF1011" s="60">
        <v>18040</v>
      </c>
      <c r="AI1011" s="60">
        <v>0.79490000000000005</v>
      </c>
    </row>
    <row r="1012" spans="1:35" x14ac:dyDescent="0.35">
      <c r="A1012" s="46" t="s">
        <v>1753</v>
      </c>
      <c r="B1012" s="46" t="s">
        <v>5209</v>
      </c>
      <c r="C1012" s="27">
        <v>99917</v>
      </c>
      <c r="D1012" s="48" t="s">
        <v>9425</v>
      </c>
      <c r="E1012" s="39" t="s">
        <v>8159</v>
      </c>
      <c r="F1012" s="44" t="s">
        <v>29</v>
      </c>
      <c r="G1012" s="18" t="s">
        <v>4188</v>
      </c>
      <c r="H1012" s="29">
        <v>0.78010000000000002</v>
      </c>
      <c r="I1012" s="36">
        <f>(Reference!B$12*List!$H1012)+Reference!B$13</f>
        <v>842.78583238150236</v>
      </c>
      <c r="J1012" s="36">
        <f>(Reference!C$12*List!$H1012)+Reference!C$13</f>
        <v>1257.7327183313964</v>
      </c>
      <c r="K1012" s="36">
        <f>(Reference!D$12*List!$H1012)+Reference!D$13</f>
        <v>1505.6569583643522</v>
      </c>
      <c r="L1012" s="36">
        <f>(Reference!E$12*List!$H1012)+Reference!E$13</f>
        <v>1862.145918243318</v>
      </c>
      <c r="M1012" s="36">
        <f>(Reference!F$12*List!$H1012)+Reference!F$13</f>
        <v>1939.9158377483923</v>
      </c>
      <c r="N1012" s="36">
        <f>(Reference!G$12*List!$H1012)+Reference!G$13</f>
        <v>2196.7131558456854</v>
      </c>
      <c r="O1012" s="36">
        <f>(Reference!H$12*List!$H1012)+Reference!H$13</f>
        <v>2280.2244788041548</v>
      </c>
      <c r="P1012" s="36">
        <f>(Reference!I$12*List!$H1012)+Reference!I$13</f>
        <v>2369.9991509845099</v>
      </c>
      <c r="Q1012" s="36">
        <f>(Reference!J$12*List!$H1012)+Reference!J$13</f>
        <v>2743.7123212236593</v>
      </c>
      <c r="R1012" s="36">
        <f>(Reference!K$12*List!$H1012)+Reference!K$13</f>
        <v>2830.8772645615622</v>
      </c>
      <c r="S1012" s="36">
        <f>(Reference!L$12*List!$H1012)+Reference!L$13</f>
        <v>3054.2700534754672</v>
      </c>
      <c r="T1012" s="36">
        <f>(Reference!M$12*List!$H1012)+Reference!M$13</f>
        <v>3648.7662837860707</v>
      </c>
      <c r="U1012" s="36">
        <f>(Reference!N$12*List!$H1012)+Reference!N$13</f>
        <v>14719.236033468158</v>
      </c>
      <c r="V1012" s="12">
        <f>(Reference!O$12*List!$H1012)+Reference!O$13</f>
        <v>547.15574910852104</v>
      </c>
      <c r="W1012" s="12">
        <f>(Reference!P$12*List!$H1012)+Reference!P$13</f>
        <v>770.99219192564328</v>
      </c>
      <c r="X1012" s="12">
        <f>(Reference!Q$12*List!$H1012)+Reference!Q$13</f>
        <v>385.49609596282164</v>
      </c>
      <c r="Y1012" s="53"/>
      <c r="Z1012" s="1" t="str">
        <f t="shared" si="31"/>
        <v>STEVENS, Kansas</v>
      </c>
      <c r="AA1012" s="39" t="s">
        <v>8159</v>
      </c>
      <c r="AB1012" s="40" t="s">
        <v>277</v>
      </c>
      <c r="AC1012" s="44" t="s">
        <v>29</v>
      </c>
      <c r="AD1012" s="62">
        <v>0.78010000000000002</v>
      </c>
      <c r="AE1012" s="56" t="str">
        <f t="shared" si="30"/>
        <v/>
      </c>
      <c r="AF1012" s="60">
        <v>18050</v>
      </c>
      <c r="AI1012" s="60">
        <v>0.79490000000000005</v>
      </c>
    </row>
    <row r="1013" spans="1:35" x14ac:dyDescent="0.35">
      <c r="A1013" s="46" t="s">
        <v>1754</v>
      </c>
      <c r="B1013" s="46" t="s">
        <v>5210</v>
      </c>
      <c r="C1013" s="27" t="s">
        <v>4067</v>
      </c>
      <c r="D1013" s="48" t="s">
        <v>746</v>
      </c>
      <c r="E1013" s="39" t="s">
        <v>8160</v>
      </c>
      <c r="F1013" s="43" t="s">
        <v>29</v>
      </c>
      <c r="G1013" s="18" t="s">
        <v>4187</v>
      </c>
      <c r="H1013" s="11">
        <v>0.85299999999999998</v>
      </c>
      <c r="I1013" s="36">
        <f>(Reference!B$12*List!$H1013)+Reference!B$13</f>
        <v>898.93764024605218</v>
      </c>
      <c r="J1013" s="36">
        <f>(Reference!C$12*List!$H1013)+Reference!C$13</f>
        <v>1341.5309541716179</v>
      </c>
      <c r="K1013" s="36">
        <f>(Reference!D$12*List!$H1013)+Reference!D$13</f>
        <v>1605.9735002277737</v>
      </c>
      <c r="L1013" s="36">
        <f>(Reference!E$12*List!$H1013)+Reference!E$13</f>
        <v>1986.2140453990462</v>
      </c>
      <c r="M1013" s="36">
        <f>(Reference!F$12*List!$H1013)+Reference!F$13</f>
        <v>2069.1654966882402</v>
      </c>
      <c r="N1013" s="36">
        <f>(Reference!G$12*List!$H1013)+Reference!G$13</f>
        <v>2343.0723022874581</v>
      </c>
      <c r="O1013" s="36">
        <f>(Reference!H$12*List!$H1013)+Reference!H$13</f>
        <v>2432.1476862221634</v>
      </c>
      <c r="P1013" s="36">
        <f>(Reference!I$12*List!$H1013)+Reference!I$13</f>
        <v>2527.9037239519721</v>
      </c>
      <c r="Q1013" s="36">
        <f>(Reference!J$12*List!$H1013)+Reference!J$13</f>
        <v>2926.5160670597766</v>
      </c>
      <c r="R1013" s="36">
        <f>(Reference!K$12*List!$H1013)+Reference!K$13</f>
        <v>3019.4884990416258</v>
      </c>
      <c r="S1013" s="36">
        <f>(Reference!L$12*List!$H1013)+Reference!L$13</f>
        <v>3257.7651510669612</v>
      </c>
      <c r="T1013" s="36">
        <f>(Reference!M$12*List!$H1013)+Reference!M$13</f>
        <v>3891.8705404521434</v>
      </c>
      <c r="U1013" s="36">
        <f>(Reference!N$12*List!$H1013)+Reference!N$13</f>
        <v>15699.926123296489</v>
      </c>
      <c r="V1013" s="12">
        <f>(Reference!O$12*List!$H1013)+Reference!O$13</f>
        <v>583.61078111719598</v>
      </c>
      <c r="W1013" s="12">
        <f>(Reference!P$12*List!$H1013)+Reference!P$13</f>
        <v>822.36064611968538</v>
      </c>
      <c r="X1013" s="12">
        <f>(Reference!Q$12*List!$H1013)+Reference!Q$13</f>
        <v>411.18032305984269</v>
      </c>
      <c r="Y1013" s="53"/>
      <c r="Z1013" s="1" t="str">
        <f t="shared" si="31"/>
        <v>SUMNER, Kansas</v>
      </c>
      <c r="AA1013" s="38" t="s">
        <v>8160</v>
      </c>
      <c r="AB1013" s="40" t="s">
        <v>277</v>
      </c>
      <c r="AC1013" s="43" t="s">
        <v>29</v>
      </c>
      <c r="AD1013" s="61">
        <v>0.86939999999999995</v>
      </c>
      <c r="AE1013" s="56" t="str">
        <f t="shared" si="30"/>
        <v/>
      </c>
      <c r="AF1013" s="60">
        <v>18060</v>
      </c>
      <c r="AI1013" s="60">
        <v>0.79490000000000005</v>
      </c>
    </row>
    <row r="1014" spans="1:35" x14ac:dyDescent="0.35">
      <c r="A1014" s="46" t="s">
        <v>1755</v>
      </c>
      <c r="B1014" s="46" t="s">
        <v>5211</v>
      </c>
      <c r="C1014" s="27">
        <v>99917</v>
      </c>
      <c r="D1014" s="48" t="s">
        <v>9425</v>
      </c>
      <c r="E1014" s="39" t="s">
        <v>7905</v>
      </c>
      <c r="F1014" s="44" t="s">
        <v>29</v>
      </c>
      <c r="G1014" s="18" t="s">
        <v>4188</v>
      </c>
      <c r="H1014" s="29">
        <v>0.78010000000000002</v>
      </c>
      <c r="I1014" s="36">
        <f>(Reference!B$12*List!$H1014)+Reference!B$13</f>
        <v>842.78583238150236</v>
      </c>
      <c r="J1014" s="36">
        <f>(Reference!C$12*List!$H1014)+Reference!C$13</f>
        <v>1257.7327183313964</v>
      </c>
      <c r="K1014" s="36">
        <f>(Reference!D$12*List!$H1014)+Reference!D$13</f>
        <v>1505.6569583643522</v>
      </c>
      <c r="L1014" s="36">
        <f>(Reference!E$12*List!$H1014)+Reference!E$13</f>
        <v>1862.145918243318</v>
      </c>
      <c r="M1014" s="36">
        <f>(Reference!F$12*List!$H1014)+Reference!F$13</f>
        <v>1939.9158377483923</v>
      </c>
      <c r="N1014" s="36">
        <f>(Reference!G$12*List!$H1014)+Reference!G$13</f>
        <v>2196.7131558456854</v>
      </c>
      <c r="O1014" s="36">
        <f>(Reference!H$12*List!$H1014)+Reference!H$13</f>
        <v>2280.2244788041548</v>
      </c>
      <c r="P1014" s="36">
        <f>(Reference!I$12*List!$H1014)+Reference!I$13</f>
        <v>2369.9991509845099</v>
      </c>
      <c r="Q1014" s="36">
        <f>(Reference!J$12*List!$H1014)+Reference!J$13</f>
        <v>2743.7123212236593</v>
      </c>
      <c r="R1014" s="36">
        <f>(Reference!K$12*List!$H1014)+Reference!K$13</f>
        <v>2830.8772645615622</v>
      </c>
      <c r="S1014" s="36">
        <f>(Reference!L$12*List!$H1014)+Reference!L$13</f>
        <v>3054.2700534754672</v>
      </c>
      <c r="T1014" s="36">
        <f>(Reference!M$12*List!$H1014)+Reference!M$13</f>
        <v>3648.7662837860707</v>
      </c>
      <c r="U1014" s="36">
        <f>(Reference!N$12*List!$H1014)+Reference!N$13</f>
        <v>14719.236033468158</v>
      </c>
      <c r="V1014" s="12">
        <f>(Reference!O$12*List!$H1014)+Reference!O$13</f>
        <v>547.15574910852104</v>
      </c>
      <c r="W1014" s="12">
        <f>(Reference!P$12*List!$H1014)+Reference!P$13</f>
        <v>770.99219192564328</v>
      </c>
      <c r="X1014" s="12">
        <f>(Reference!Q$12*List!$H1014)+Reference!Q$13</f>
        <v>385.49609596282164</v>
      </c>
      <c r="Y1014" s="53"/>
      <c r="Z1014" s="1" t="str">
        <f t="shared" si="31"/>
        <v>THOMAS, Kansas</v>
      </c>
      <c r="AA1014" s="39" t="s">
        <v>7905</v>
      </c>
      <c r="AB1014" s="40" t="s">
        <v>277</v>
      </c>
      <c r="AC1014" s="44" t="s">
        <v>29</v>
      </c>
      <c r="AD1014" s="62">
        <v>0.78010000000000002</v>
      </c>
      <c r="AE1014" s="56" t="str">
        <f t="shared" si="30"/>
        <v/>
      </c>
      <c r="AF1014" s="60">
        <v>18070</v>
      </c>
      <c r="AI1014" s="60">
        <v>0.94950000000000001</v>
      </c>
    </row>
    <row r="1015" spans="1:35" x14ac:dyDescent="0.35">
      <c r="A1015" s="46" t="s">
        <v>1756</v>
      </c>
      <c r="B1015" s="46" t="s">
        <v>5212</v>
      </c>
      <c r="C1015" s="13">
        <v>99917</v>
      </c>
      <c r="D1015" s="48" t="s">
        <v>9425</v>
      </c>
      <c r="E1015" s="38" t="s">
        <v>8161</v>
      </c>
      <c r="F1015" s="44" t="s">
        <v>29</v>
      </c>
      <c r="G1015" s="18" t="s">
        <v>4188</v>
      </c>
      <c r="H1015" s="29">
        <v>0.78010000000000002</v>
      </c>
      <c r="I1015" s="36">
        <f>(Reference!B$12*List!$H1015)+Reference!B$13</f>
        <v>842.78583238150236</v>
      </c>
      <c r="J1015" s="36">
        <f>(Reference!C$12*List!$H1015)+Reference!C$13</f>
        <v>1257.7327183313964</v>
      </c>
      <c r="K1015" s="36">
        <f>(Reference!D$12*List!$H1015)+Reference!D$13</f>
        <v>1505.6569583643522</v>
      </c>
      <c r="L1015" s="36">
        <f>(Reference!E$12*List!$H1015)+Reference!E$13</f>
        <v>1862.145918243318</v>
      </c>
      <c r="M1015" s="36">
        <f>(Reference!F$12*List!$H1015)+Reference!F$13</f>
        <v>1939.9158377483923</v>
      </c>
      <c r="N1015" s="36">
        <f>(Reference!G$12*List!$H1015)+Reference!G$13</f>
        <v>2196.7131558456854</v>
      </c>
      <c r="O1015" s="36">
        <f>(Reference!H$12*List!$H1015)+Reference!H$13</f>
        <v>2280.2244788041548</v>
      </c>
      <c r="P1015" s="36">
        <f>(Reference!I$12*List!$H1015)+Reference!I$13</f>
        <v>2369.9991509845099</v>
      </c>
      <c r="Q1015" s="36">
        <f>(Reference!J$12*List!$H1015)+Reference!J$13</f>
        <v>2743.7123212236593</v>
      </c>
      <c r="R1015" s="36">
        <f>(Reference!K$12*List!$H1015)+Reference!K$13</f>
        <v>2830.8772645615622</v>
      </c>
      <c r="S1015" s="36">
        <f>(Reference!L$12*List!$H1015)+Reference!L$13</f>
        <v>3054.2700534754672</v>
      </c>
      <c r="T1015" s="36">
        <f>(Reference!M$12*List!$H1015)+Reference!M$13</f>
        <v>3648.7662837860707</v>
      </c>
      <c r="U1015" s="36">
        <f>(Reference!N$12*List!$H1015)+Reference!N$13</f>
        <v>14719.236033468158</v>
      </c>
      <c r="V1015" s="12">
        <f>(Reference!O$12*List!$H1015)+Reference!O$13</f>
        <v>547.15574910852104</v>
      </c>
      <c r="W1015" s="12">
        <f>(Reference!P$12*List!$H1015)+Reference!P$13</f>
        <v>770.99219192564328</v>
      </c>
      <c r="X1015" s="12">
        <f>(Reference!Q$12*List!$H1015)+Reference!Q$13</f>
        <v>385.49609596282164</v>
      </c>
      <c r="Y1015" s="53"/>
      <c r="Z1015" s="1" t="str">
        <f t="shared" si="31"/>
        <v>TREGO, Kansas</v>
      </c>
      <c r="AA1015" s="39" t="s">
        <v>8161</v>
      </c>
      <c r="AB1015" s="40" t="s">
        <v>277</v>
      </c>
      <c r="AC1015" s="44" t="s">
        <v>29</v>
      </c>
      <c r="AD1015" s="62">
        <v>0.78010000000000002</v>
      </c>
      <c r="AE1015" s="56" t="str">
        <f t="shared" si="30"/>
        <v/>
      </c>
      <c r="AF1015" s="60">
        <v>18080</v>
      </c>
      <c r="AI1015" s="60">
        <v>0.88580000000000003</v>
      </c>
    </row>
    <row r="1016" spans="1:35" x14ac:dyDescent="0.35">
      <c r="A1016" s="46" t="s">
        <v>1757</v>
      </c>
      <c r="B1016" s="46" t="s">
        <v>5213</v>
      </c>
      <c r="C1016" s="13" t="s">
        <v>3468</v>
      </c>
      <c r="D1016" s="48" t="s">
        <v>719</v>
      </c>
      <c r="E1016" s="38" t="s">
        <v>8162</v>
      </c>
      <c r="F1016" s="43" t="s">
        <v>29</v>
      </c>
      <c r="G1016" s="18" t="s">
        <v>4187</v>
      </c>
      <c r="H1016" s="29">
        <v>0.86939999999999995</v>
      </c>
      <c r="I1016" s="36">
        <f>(Reference!B$12*List!$H1016)+Reference!B$13</f>
        <v>911.56987137058729</v>
      </c>
      <c r="J1016" s="36">
        <f>(Reference!C$12*List!$H1016)+Reference!C$13</f>
        <v>1360.3826834964414</v>
      </c>
      <c r="K1016" s="36">
        <f>(Reference!D$12*List!$H1016)+Reference!D$13</f>
        <v>1628.5412819364171</v>
      </c>
      <c r="L1016" s="36">
        <f>(Reference!E$12*List!$H1016)+Reference!E$13</f>
        <v>2014.1251192722141</v>
      </c>
      <c r="M1016" s="36">
        <f>(Reference!F$12*List!$H1016)+Reference!F$13</f>
        <v>2098.2422375197011</v>
      </c>
      <c r="N1016" s="36">
        <f>(Reference!G$12*List!$H1016)+Reference!G$13</f>
        <v>2375.9980910617392</v>
      </c>
      <c r="O1016" s="36">
        <f>(Reference!H$12*List!$H1016)+Reference!H$13</f>
        <v>2466.3251979046786</v>
      </c>
      <c r="P1016" s="36">
        <f>(Reference!I$12*List!$H1016)+Reference!I$13</f>
        <v>2563.4268377608387</v>
      </c>
      <c r="Q1016" s="36">
        <f>(Reference!J$12*List!$H1016)+Reference!J$13</f>
        <v>2967.6406408829907</v>
      </c>
      <c r="R1016" s="36">
        <f>(Reference!K$12*List!$H1016)+Reference!K$13</f>
        <v>3061.9195586503097</v>
      </c>
      <c r="S1016" s="36">
        <f>(Reference!L$12*List!$H1016)+Reference!L$13</f>
        <v>3303.5445694551713</v>
      </c>
      <c r="T1016" s="36">
        <f>(Reference!M$12*List!$H1016)+Reference!M$13</f>
        <v>3946.5606612933452</v>
      </c>
      <c r="U1016" s="36">
        <f>(Reference!N$12*List!$H1016)+Reference!N$13</f>
        <v>15920.547762160477</v>
      </c>
      <c r="V1016" s="12">
        <f>(Reference!O$12*List!$H1016)+Reference!O$13</f>
        <v>591.81191314658236</v>
      </c>
      <c r="W1016" s="12">
        <f>(Reference!P$12*List!$H1016)+Reference!P$13</f>
        <v>833.91678670654801</v>
      </c>
      <c r="X1016" s="12">
        <f>(Reference!Q$12*List!$H1016)+Reference!Q$13</f>
        <v>416.958393353274</v>
      </c>
      <c r="Y1016" s="53"/>
      <c r="Z1016" s="1" t="str">
        <f t="shared" si="31"/>
        <v>WABAUNSEE, Kansas</v>
      </c>
      <c r="AA1016" s="39" t="s">
        <v>8162</v>
      </c>
      <c r="AB1016" s="40" t="s">
        <v>277</v>
      </c>
      <c r="AC1016" s="44" t="s">
        <v>29</v>
      </c>
      <c r="AD1016" s="62">
        <v>0.78010000000000002</v>
      </c>
      <c r="AE1016" s="56" t="str">
        <f t="shared" si="30"/>
        <v/>
      </c>
      <c r="AF1016" s="60">
        <v>18090</v>
      </c>
      <c r="AI1016" s="60">
        <v>0.82440000000000002</v>
      </c>
    </row>
    <row r="1017" spans="1:35" x14ac:dyDescent="0.35">
      <c r="A1017" s="46" t="s">
        <v>1758</v>
      </c>
      <c r="B1017" s="46" t="s">
        <v>5214</v>
      </c>
      <c r="C1017" s="13">
        <v>99917</v>
      </c>
      <c r="D1017" s="48" t="s">
        <v>9425</v>
      </c>
      <c r="E1017" s="38" t="s">
        <v>8163</v>
      </c>
      <c r="F1017" s="44" t="s">
        <v>29</v>
      </c>
      <c r="G1017" s="18" t="s">
        <v>4188</v>
      </c>
      <c r="H1017" s="29">
        <v>0.78010000000000002</v>
      </c>
      <c r="I1017" s="36">
        <f>(Reference!B$12*List!$H1017)+Reference!B$13</f>
        <v>842.78583238150236</v>
      </c>
      <c r="J1017" s="36">
        <f>(Reference!C$12*List!$H1017)+Reference!C$13</f>
        <v>1257.7327183313964</v>
      </c>
      <c r="K1017" s="36">
        <f>(Reference!D$12*List!$H1017)+Reference!D$13</f>
        <v>1505.6569583643522</v>
      </c>
      <c r="L1017" s="36">
        <f>(Reference!E$12*List!$H1017)+Reference!E$13</f>
        <v>1862.145918243318</v>
      </c>
      <c r="M1017" s="36">
        <f>(Reference!F$12*List!$H1017)+Reference!F$13</f>
        <v>1939.9158377483923</v>
      </c>
      <c r="N1017" s="36">
        <f>(Reference!G$12*List!$H1017)+Reference!G$13</f>
        <v>2196.7131558456854</v>
      </c>
      <c r="O1017" s="36">
        <f>(Reference!H$12*List!$H1017)+Reference!H$13</f>
        <v>2280.2244788041548</v>
      </c>
      <c r="P1017" s="36">
        <f>(Reference!I$12*List!$H1017)+Reference!I$13</f>
        <v>2369.9991509845099</v>
      </c>
      <c r="Q1017" s="36">
        <f>(Reference!J$12*List!$H1017)+Reference!J$13</f>
        <v>2743.7123212236593</v>
      </c>
      <c r="R1017" s="36">
        <f>(Reference!K$12*List!$H1017)+Reference!K$13</f>
        <v>2830.8772645615622</v>
      </c>
      <c r="S1017" s="36">
        <f>(Reference!L$12*List!$H1017)+Reference!L$13</f>
        <v>3054.2700534754672</v>
      </c>
      <c r="T1017" s="36">
        <f>(Reference!M$12*List!$H1017)+Reference!M$13</f>
        <v>3648.7662837860707</v>
      </c>
      <c r="U1017" s="36">
        <f>(Reference!N$12*List!$H1017)+Reference!N$13</f>
        <v>14719.236033468158</v>
      </c>
      <c r="V1017" s="12">
        <f>(Reference!O$12*List!$H1017)+Reference!O$13</f>
        <v>547.15574910852104</v>
      </c>
      <c r="W1017" s="12">
        <f>(Reference!P$12*List!$H1017)+Reference!P$13</f>
        <v>770.99219192564328</v>
      </c>
      <c r="X1017" s="12">
        <f>(Reference!Q$12*List!$H1017)+Reference!Q$13</f>
        <v>385.49609596282164</v>
      </c>
      <c r="Y1017" s="53"/>
      <c r="Z1017" s="1" t="str">
        <f t="shared" si="31"/>
        <v>WALLACE, Kansas</v>
      </c>
      <c r="AA1017" s="39" t="s">
        <v>8163</v>
      </c>
      <c r="AB1017" s="40" t="s">
        <v>277</v>
      </c>
      <c r="AC1017" s="44" t="s">
        <v>29</v>
      </c>
      <c r="AD1017" s="62">
        <v>0.78010000000000002</v>
      </c>
      <c r="AE1017" s="56" t="str">
        <f t="shared" si="30"/>
        <v/>
      </c>
      <c r="AF1017" s="60">
        <v>18100</v>
      </c>
      <c r="AI1017" s="60">
        <v>0.79490000000000005</v>
      </c>
    </row>
    <row r="1018" spans="1:35" x14ac:dyDescent="0.35">
      <c r="A1018" s="46" t="s">
        <v>1759</v>
      </c>
      <c r="B1018" s="46" t="s">
        <v>5215</v>
      </c>
      <c r="C1018" s="27">
        <v>99917</v>
      </c>
      <c r="D1018" s="48" t="s">
        <v>9425</v>
      </c>
      <c r="E1018" s="39" t="s">
        <v>7538</v>
      </c>
      <c r="F1018" s="44" t="s">
        <v>29</v>
      </c>
      <c r="G1018" s="18" t="s">
        <v>4188</v>
      </c>
      <c r="H1018" s="29">
        <v>0.78010000000000002</v>
      </c>
      <c r="I1018" s="36">
        <f>(Reference!B$12*List!$H1018)+Reference!B$13</f>
        <v>842.78583238150236</v>
      </c>
      <c r="J1018" s="36">
        <f>(Reference!C$12*List!$H1018)+Reference!C$13</f>
        <v>1257.7327183313964</v>
      </c>
      <c r="K1018" s="36">
        <f>(Reference!D$12*List!$H1018)+Reference!D$13</f>
        <v>1505.6569583643522</v>
      </c>
      <c r="L1018" s="36">
        <f>(Reference!E$12*List!$H1018)+Reference!E$13</f>
        <v>1862.145918243318</v>
      </c>
      <c r="M1018" s="36">
        <f>(Reference!F$12*List!$H1018)+Reference!F$13</f>
        <v>1939.9158377483923</v>
      </c>
      <c r="N1018" s="36">
        <f>(Reference!G$12*List!$H1018)+Reference!G$13</f>
        <v>2196.7131558456854</v>
      </c>
      <c r="O1018" s="36">
        <f>(Reference!H$12*List!$H1018)+Reference!H$13</f>
        <v>2280.2244788041548</v>
      </c>
      <c r="P1018" s="36">
        <f>(Reference!I$12*List!$H1018)+Reference!I$13</f>
        <v>2369.9991509845099</v>
      </c>
      <c r="Q1018" s="36">
        <f>(Reference!J$12*List!$H1018)+Reference!J$13</f>
        <v>2743.7123212236593</v>
      </c>
      <c r="R1018" s="36">
        <f>(Reference!K$12*List!$H1018)+Reference!K$13</f>
        <v>2830.8772645615622</v>
      </c>
      <c r="S1018" s="36">
        <f>(Reference!L$12*List!$H1018)+Reference!L$13</f>
        <v>3054.2700534754672</v>
      </c>
      <c r="T1018" s="36">
        <f>(Reference!M$12*List!$H1018)+Reference!M$13</f>
        <v>3648.7662837860707</v>
      </c>
      <c r="U1018" s="36">
        <f>(Reference!N$12*List!$H1018)+Reference!N$13</f>
        <v>14719.236033468158</v>
      </c>
      <c r="V1018" s="12">
        <f>(Reference!O$12*List!$H1018)+Reference!O$13</f>
        <v>547.15574910852104</v>
      </c>
      <c r="W1018" s="12">
        <f>(Reference!P$12*List!$H1018)+Reference!P$13</f>
        <v>770.99219192564328</v>
      </c>
      <c r="X1018" s="12">
        <f>(Reference!Q$12*List!$H1018)+Reference!Q$13</f>
        <v>385.49609596282164</v>
      </c>
      <c r="Y1018" s="53"/>
      <c r="Z1018" s="1" t="str">
        <f t="shared" si="31"/>
        <v>WASHINGTON, Kansas</v>
      </c>
      <c r="AA1018" s="39" t="s">
        <v>7538</v>
      </c>
      <c r="AB1018" s="40" t="s">
        <v>277</v>
      </c>
      <c r="AC1018" s="44" t="s">
        <v>29</v>
      </c>
      <c r="AD1018" s="62">
        <v>0.78010000000000002</v>
      </c>
      <c r="AE1018" s="56" t="str">
        <f t="shared" si="30"/>
        <v/>
      </c>
      <c r="AF1018" s="60">
        <v>18110</v>
      </c>
      <c r="AI1018" s="60">
        <v>0.94950000000000001</v>
      </c>
    </row>
    <row r="1019" spans="1:35" x14ac:dyDescent="0.35">
      <c r="A1019" s="46" t="s">
        <v>1760</v>
      </c>
      <c r="B1019" s="46" t="s">
        <v>5216</v>
      </c>
      <c r="C1019" s="13">
        <v>99917</v>
      </c>
      <c r="D1019" s="48" t="s">
        <v>9425</v>
      </c>
      <c r="E1019" s="38" t="s">
        <v>8164</v>
      </c>
      <c r="F1019" s="44" t="s">
        <v>29</v>
      </c>
      <c r="G1019" s="18" t="s">
        <v>4188</v>
      </c>
      <c r="H1019" s="29">
        <v>0.78010000000000002</v>
      </c>
      <c r="I1019" s="36">
        <f>(Reference!B$12*List!$H1019)+Reference!B$13</f>
        <v>842.78583238150236</v>
      </c>
      <c r="J1019" s="36">
        <f>(Reference!C$12*List!$H1019)+Reference!C$13</f>
        <v>1257.7327183313964</v>
      </c>
      <c r="K1019" s="36">
        <f>(Reference!D$12*List!$H1019)+Reference!D$13</f>
        <v>1505.6569583643522</v>
      </c>
      <c r="L1019" s="36">
        <f>(Reference!E$12*List!$H1019)+Reference!E$13</f>
        <v>1862.145918243318</v>
      </c>
      <c r="M1019" s="36">
        <f>(Reference!F$12*List!$H1019)+Reference!F$13</f>
        <v>1939.9158377483923</v>
      </c>
      <c r="N1019" s="36">
        <f>(Reference!G$12*List!$H1019)+Reference!G$13</f>
        <v>2196.7131558456854</v>
      </c>
      <c r="O1019" s="36">
        <f>(Reference!H$12*List!$H1019)+Reference!H$13</f>
        <v>2280.2244788041548</v>
      </c>
      <c r="P1019" s="36">
        <f>(Reference!I$12*List!$H1019)+Reference!I$13</f>
        <v>2369.9991509845099</v>
      </c>
      <c r="Q1019" s="36">
        <f>(Reference!J$12*List!$H1019)+Reference!J$13</f>
        <v>2743.7123212236593</v>
      </c>
      <c r="R1019" s="36">
        <f>(Reference!K$12*List!$H1019)+Reference!K$13</f>
        <v>2830.8772645615622</v>
      </c>
      <c r="S1019" s="36">
        <f>(Reference!L$12*List!$H1019)+Reference!L$13</f>
        <v>3054.2700534754672</v>
      </c>
      <c r="T1019" s="36">
        <f>(Reference!M$12*List!$H1019)+Reference!M$13</f>
        <v>3648.7662837860707</v>
      </c>
      <c r="U1019" s="36">
        <f>(Reference!N$12*List!$H1019)+Reference!N$13</f>
        <v>14719.236033468158</v>
      </c>
      <c r="V1019" s="12">
        <f>(Reference!O$12*List!$H1019)+Reference!O$13</f>
        <v>547.15574910852104</v>
      </c>
      <c r="W1019" s="12">
        <f>(Reference!P$12*List!$H1019)+Reference!P$13</f>
        <v>770.99219192564328</v>
      </c>
      <c r="X1019" s="12">
        <f>(Reference!Q$12*List!$H1019)+Reference!Q$13</f>
        <v>385.49609596282164</v>
      </c>
      <c r="Y1019" s="53"/>
      <c r="Z1019" s="1" t="str">
        <f t="shared" si="31"/>
        <v>WICHITA, Kansas</v>
      </c>
      <c r="AA1019" s="39" t="s">
        <v>8164</v>
      </c>
      <c r="AB1019" s="40" t="s">
        <v>277</v>
      </c>
      <c r="AC1019" s="44" t="s">
        <v>29</v>
      </c>
      <c r="AD1019" s="62">
        <v>0.78010000000000002</v>
      </c>
      <c r="AE1019" s="56" t="str">
        <f t="shared" si="30"/>
        <v/>
      </c>
      <c r="AF1019" s="60">
        <v>18120</v>
      </c>
      <c r="AI1019" s="60">
        <v>0.79490000000000005</v>
      </c>
    </row>
    <row r="1020" spans="1:35" x14ac:dyDescent="0.35">
      <c r="A1020" s="46" t="s">
        <v>1761</v>
      </c>
      <c r="B1020" s="46" t="s">
        <v>5217</v>
      </c>
      <c r="C1020" s="27">
        <v>99917</v>
      </c>
      <c r="D1020" s="48" t="s">
        <v>9425</v>
      </c>
      <c r="E1020" s="39" t="s">
        <v>8165</v>
      </c>
      <c r="F1020" s="44" t="s">
        <v>29</v>
      </c>
      <c r="G1020" s="18" t="s">
        <v>4188</v>
      </c>
      <c r="H1020" s="11">
        <v>0.78010000000000002</v>
      </c>
      <c r="I1020" s="36">
        <f>(Reference!B$12*List!$H1020)+Reference!B$13</f>
        <v>842.78583238150236</v>
      </c>
      <c r="J1020" s="36">
        <f>(Reference!C$12*List!$H1020)+Reference!C$13</f>
        <v>1257.7327183313964</v>
      </c>
      <c r="K1020" s="36">
        <f>(Reference!D$12*List!$H1020)+Reference!D$13</f>
        <v>1505.6569583643522</v>
      </c>
      <c r="L1020" s="36">
        <f>(Reference!E$12*List!$H1020)+Reference!E$13</f>
        <v>1862.145918243318</v>
      </c>
      <c r="M1020" s="36">
        <f>(Reference!F$12*List!$H1020)+Reference!F$13</f>
        <v>1939.9158377483923</v>
      </c>
      <c r="N1020" s="36">
        <f>(Reference!G$12*List!$H1020)+Reference!G$13</f>
        <v>2196.7131558456854</v>
      </c>
      <c r="O1020" s="36">
        <f>(Reference!H$12*List!$H1020)+Reference!H$13</f>
        <v>2280.2244788041548</v>
      </c>
      <c r="P1020" s="36">
        <f>(Reference!I$12*List!$H1020)+Reference!I$13</f>
        <v>2369.9991509845099</v>
      </c>
      <c r="Q1020" s="36">
        <f>(Reference!J$12*List!$H1020)+Reference!J$13</f>
        <v>2743.7123212236593</v>
      </c>
      <c r="R1020" s="36">
        <f>(Reference!K$12*List!$H1020)+Reference!K$13</f>
        <v>2830.8772645615622</v>
      </c>
      <c r="S1020" s="36">
        <f>(Reference!L$12*List!$H1020)+Reference!L$13</f>
        <v>3054.2700534754672</v>
      </c>
      <c r="T1020" s="36">
        <f>(Reference!M$12*List!$H1020)+Reference!M$13</f>
        <v>3648.7662837860707</v>
      </c>
      <c r="U1020" s="36">
        <f>(Reference!N$12*List!$H1020)+Reference!N$13</f>
        <v>14719.236033468158</v>
      </c>
      <c r="V1020" s="12">
        <f>(Reference!O$12*List!$H1020)+Reference!O$13</f>
        <v>547.15574910852104</v>
      </c>
      <c r="W1020" s="12">
        <f>(Reference!P$12*List!$H1020)+Reference!P$13</f>
        <v>770.99219192564328</v>
      </c>
      <c r="X1020" s="12">
        <f>(Reference!Q$12*List!$H1020)+Reference!Q$13</f>
        <v>385.49609596282164</v>
      </c>
      <c r="Y1020" s="53"/>
      <c r="Z1020" s="1" t="str">
        <f t="shared" si="31"/>
        <v>WILSON, Kansas</v>
      </c>
      <c r="AA1020" s="38" t="s">
        <v>8165</v>
      </c>
      <c r="AB1020" s="40" t="s">
        <v>277</v>
      </c>
      <c r="AC1020" s="43" t="s">
        <v>29</v>
      </c>
      <c r="AD1020" s="61">
        <v>0.85299999999999998</v>
      </c>
      <c r="AE1020" s="56" t="str">
        <f t="shared" si="30"/>
        <v/>
      </c>
      <c r="AF1020" s="60">
        <v>18130</v>
      </c>
      <c r="AI1020" s="60">
        <v>0.79490000000000005</v>
      </c>
    </row>
    <row r="1021" spans="1:35" x14ac:dyDescent="0.35">
      <c r="A1021" s="46" t="s">
        <v>1762</v>
      </c>
      <c r="B1021" s="46" t="s">
        <v>5218</v>
      </c>
      <c r="C1021" s="27">
        <v>99917</v>
      </c>
      <c r="D1021" s="48" t="s">
        <v>9425</v>
      </c>
      <c r="E1021" s="39" t="s">
        <v>8166</v>
      </c>
      <c r="F1021" s="44" t="s">
        <v>29</v>
      </c>
      <c r="G1021" s="18" t="s">
        <v>4188</v>
      </c>
      <c r="H1021" s="29">
        <v>0.78010000000000002</v>
      </c>
      <c r="I1021" s="36">
        <f>(Reference!B$12*List!$H1021)+Reference!B$13</f>
        <v>842.78583238150236</v>
      </c>
      <c r="J1021" s="36">
        <f>(Reference!C$12*List!$H1021)+Reference!C$13</f>
        <v>1257.7327183313964</v>
      </c>
      <c r="K1021" s="36">
        <f>(Reference!D$12*List!$H1021)+Reference!D$13</f>
        <v>1505.6569583643522</v>
      </c>
      <c r="L1021" s="36">
        <f>(Reference!E$12*List!$H1021)+Reference!E$13</f>
        <v>1862.145918243318</v>
      </c>
      <c r="M1021" s="36">
        <f>(Reference!F$12*List!$H1021)+Reference!F$13</f>
        <v>1939.9158377483923</v>
      </c>
      <c r="N1021" s="36">
        <f>(Reference!G$12*List!$H1021)+Reference!G$13</f>
        <v>2196.7131558456854</v>
      </c>
      <c r="O1021" s="36">
        <f>(Reference!H$12*List!$H1021)+Reference!H$13</f>
        <v>2280.2244788041548</v>
      </c>
      <c r="P1021" s="36">
        <f>(Reference!I$12*List!$H1021)+Reference!I$13</f>
        <v>2369.9991509845099</v>
      </c>
      <c r="Q1021" s="36">
        <f>(Reference!J$12*List!$H1021)+Reference!J$13</f>
        <v>2743.7123212236593</v>
      </c>
      <c r="R1021" s="36">
        <f>(Reference!K$12*List!$H1021)+Reference!K$13</f>
        <v>2830.8772645615622</v>
      </c>
      <c r="S1021" s="36">
        <f>(Reference!L$12*List!$H1021)+Reference!L$13</f>
        <v>3054.2700534754672</v>
      </c>
      <c r="T1021" s="36">
        <f>(Reference!M$12*List!$H1021)+Reference!M$13</f>
        <v>3648.7662837860707</v>
      </c>
      <c r="U1021" s="36">
        <f>(Reference!N$12*List!$H1021)+Reference!N$13</f>
        <v>14719.236033468158</v>
      </c>
      <c r="V1021" s="12">
        <f>(Reference!O$12*List!$H1021)+Reference!O$13</f>
        <v>547.15574910852104</v>
      </c>
      <c r="W1021" s="12">
        <f>(Reference!P$12*List!$H1021)+Reference!P$13</f>
        <v>770.99219192564328</v>
      </c>
      <c r="X1021" s="12">
        <f>(Reference!Q$12*List!$H1021)+Reference!Q$13</f>
        <v>385.49609596282164</v>
      </c>
      <c r="Y1021" s="53"/>
      <c r="Z1021" s="1" t="str">
        <f t="shared" si="31"/>
        <v>WOODSON, Kansas</v>
      </c>
      <c r="AA1021" s="39" t="s">
        <v>8166</v>
      </c>
      <c r="AB1021" s="40" t="s">
        <v>277</v>
      </c>
      <c r="AC1021" s="44" t="s">
        <v>29</v>
      </c>
      <c r="AD1021" s="62">
        <v>0.78010000000000002</v>
      </c>
      <c r="AE1021" s="56" t="str">
        <f t="shared" si="30"/>
        <v/>
      </c>
      <c r="AF1021" s="60">
        <v>18140</v>
      </c>
      <c r="AI1021" s="60">
        <v>0.86829999999999996</v>
      </c>
    </row>
    <row r="1022" spans="1:35" x14ac:dyDescent="0.35">
      <c r="A1022" s="46" t="s">
        <v>1763</v>
      </c>
      <c r="B1022" s="46" t="s">
        <v>5219</v>
      </c>
      <c r="C1022" s="13" t="s">
        <v>2439</v>
      </c>
      <c r="D1022" s="48" t="s">
        <v>540</v>
      </c>
      <c r="E1022" s="38" t="s">
        <v>8167</v>
      </c>
      <c r="F1022" s="43" t="s">
        <v>29</v>
      </c>
      <c r="G1022" s="18" t="s">
        <v>4187</v>
      </c>
      <c r="H1022" s="29">
        <v>0.91349999999999998</v>
      </c>
      <c r="I1022" s="36">
        <f>(Reference!B$12*List!$H1022)+Reference!B$13</f>
        <v>945.53824896766071</v>
      </c>
      <c r="J1022" s="36">
        <f>(Reference!C$12*List!$H1022)+Reference!C$13</f>
        <v>1411.075443449168</v>
      </c>
      <c r="K1022" s="36">
        <f>(Reference!D$12*List!$H1022)+Reference!D$13</f>
        <v>1689.22659738466</v>
      </c>
      <c r="L1022" s="36">
        <f>(Reference!E$12*List!$H1022)+Reference!E$13</f>
        <v>2089.1786776750619</v>
      </c>
      <c r="M1022" s="36">
        <f>(Reference!F$12*List!$H1022)+Reference!F$13</f>
        <v>2176.4303028043005</v>
      </c>
      <c r="N1022" s="36">
        <f>(Reference!G$12*List!$H1022)+Reference!G$13</f>
        <v>2464.536340143799</v>
      </c>
      <c r="O1022" s="36">
        <f>(Reference!H$12*List!$H1022)+Reference!H$13</f>
        <v>2558.2293604168071</v>
      </c>
      <c r="P1022" s="36">
        <f>(Reference!I$12*List!$H1022)+Reference!I$13</f>
        <v>2658.9493572102911</v>
      </c>
      <c r="Q1022" s="36">
        <f>(Reference!J$12*List!$H1022)+Reference!J$13</f>
        <v>3078.2256229320005</v>
      </c>
      <c r="R1022" s="36">
        <f>(Reference!K$12*List!$H1022)+Reference!K$13</f>
        <v>3176.0177128419532</v>
      </c>
      <c r="S1022" s="36">
        <f>(Reference!L$12*List!$H1022)+Reference!L$13</f>
        <v>3426.6465420722484</v>
      </c>
      <c r="T1022" s="36">
        <f>(Reference!M$12*List!$H1022)+Reference!M$13</f>
        <v>4093.6237301407227</v>
      </c>
      <c r="U1022" s="36">
        <f>(Reference!N$12*List!$H1022)+Reference!N$13</f>
        <v>16513.80473008132</v>
      </c>
      <c r="V1022" s="12">
        <f>(Reference!O$12*List!$H1022)+Reference!O$13</f>
        <v>613.86495720121297</v>
      </c>
      <c r="W1022" s="12">
        <f>(Reference!P$12*List!$H1022)+Reference!P$13</f>
        <v>864.99153060170931</v>
      </c>
      <c r="X1022" s="12">
        <f>(Reference!Q$12*List!$H1022)+Reference!Q$13</f>
        <v>432.49576530085466</v>
      </c>
      <c r="Y1022" s="53"/>
      <c r="Z1022" s="1" t="str">
        <f t="shared" si="31"/>
        <v>WYANDOTTE, Kansas</v>
      </c>
      <c r="AA1022" s="39" t="s">
        <v>8167</v>
      </c>
      <c r="AB1022" s="40" t="s">
        <v>277</v>
      </c>
      <c r="AC1022" s="44" t="s">
        <v>29</v>
      </c>
      <c r="AD1022" s="62">
        <v>0.78010000000000002</v>
      </c>
      <c r="AE1022" s="56" t="str">
        <f t="shared" si="30"/>
        <v/>
      </c>
      <c r="AF1022" s="60">
        <v>18150</v>
      </c>
      <c r="AI1022" s="60">
        <v>0.84699999999999998</v>
      </c>
    </row>
    <row r="1023" spans="1:35" x14ac:dyDescent="0.35">
      <c r="A1023" s="46" t="s">
        <v>4205</v>
      </c>
      <c r="B1023" s="46" t="s">
        <v>5220</v>
      </c>
      <c r="C1023" s="13">
        <v>99917</v>
      </c>
      <c r="D1023" s="48" t="s">
        <v>9425</v>
      </c>
      <c r="E1023" s="38" t="s">
        <v>7541</v>
      </c>
      <c r="F1023" s="43" t="s">
        <v>29</v>
      </c>
      <c r="G1023" s="18" t="s">
        <v>4188</v>
      </c>
      <c r="H1023" s="11">
        <v>0.78010000000000002</v>
      </c>
      <c r="I1023" s="36">
        <f>(Reference!B$12*List!$H1023)+Reference!B$13</f>
        <v>842.78583238150236</v>
      </c>
      <c r="J1023" s="36">
        <f>(Reference!C$12*List!$H1023)+Reference!C$13</f>
        <v>1257.7327183313964</v>
      </c>
      <c r="K1023" s="36">
        <f>(Reference!D$12*List!$H1023)+Reference!D$13</f>
        <v>1505.6569583643522</v>
      </c>
      <c r="L1023" s="36">
        <f>(Reference!E$12*List!$H1023)+Reference!E$13</f>
        <v>1862.145918243318</v>
      </c>
      <c r="M1023" s="36">
        <f>(Reference!F$12*List!$H1023)+Reference!F$13</f>
        <v>1939.9158377483923</v>
      </c>
      <c r="N1023" s="36">
        <f>(Reference!G$12*List!$H1023)+Reference!G$13</f>
        <v>2196.7131558456854</v>
      </c>
      <c r="O1023" s="36">
        <f>(Reference!H$12*List!$H1023)+Reference!H$13</f>
        <v>2280.2244788041548</v>
      </c>
      <c r="P1023" s="36">
        <f>(Reference!I$12*List!$H1023)+Reference!I$13</f>
        <v>2369.9991509845099</v>
      </c>
      <c r="Q1023" s="36">
        <f>(Reference!J$12*List!$H1023)+Reference!J$13</f>
        <v>2743.7123212236593</v>
      </c>
      <c r="R1023" s="36">
        <f>(Reference!K$12*List!$H1023)+Reference!K$13</f>
        <v>2830.8772645615622</v>
      </c>
      <c r="S1023" s="36">
        <f>(Reference!L$12*List!$H1023)+Reference!L$13</f>
        <v>3054.2700534754672</v>
      </c>
      <c r="T1023" s="36">
        <f>(Reference!M$12*List!$H1023)+Reference!M$13</f>
        <v>3648.7662837860707</v>
      </c>
      <c r="U1023" s="36">
        <f>(Reference!N$12*List!$H1023)+Reference!N$13</f>
        <v>14719.236033468158</v>
      </c>
      <c r="V1023" s="12">
        <f>(Reference!O$12*List!$H1023)+Reference!O$13</f>
        <v>547.15574910852104</v>
      </c>
      <c r="W1023" s="12">
        <f>(Reference!P$12*List!$H1023)+Reference!P$13</f>
        <v>770.99219192564328</v>
      </c>
      <c r="X1023" s="12">
        <f>(Reference!Q$12*List!$H1023)+Reference!Q$13</f>
        <v>385.49609596282164</v>
      </c>
      <c r="Y1023" s="53"/>
      <c r="Z1023" s="1" t="str">
        <f t="shared" si="31"/>
        <v>STATEWIDE, Kansas</v>
      </c>
      <c r="AA1023" s="38" t="s">
        <v>7541</v>
      </c>
      <c r="AB1023" s="40" t="s">
        <v>277</v>
      </c>
      <c r="AC1023" s="43" t="s">
        <v>29</v>
      </c>
      <c r="AD1023" s="61">
        <v>0.86939999999999995</v>
      </c>
      <c r="AE1023" s="56" t="str">
        <f t="shared" si="30"/>
        <v/>
      </c>
      <c r="AF1023" s="60">
        <v>18160</v>
      </c>
      <c r="AI1023" s="60">
        <v>0.79490000000000005</v>
      </c>
    </row>
    <row r="1024" spans="1:35" x14ac:dyDescent="0.35">
      <c r="A1024" s="46" t="s">
        <v>1764</v>
      </c>
      <c r="B1024" s="46" t="s">
        <v>5221</v>
      </c>
      <c r="C1024" s="27">
        <v>99918</v>
      </c>
      <c r="D1024" s="48" t="s">
        <v>9426</v>
      </c>
      <c r="E1024" s="39" t="s">
        <v>8056</v>
      </c>
      <c r="F1024" s="44" t="s">
        <v>30</v>
      </c>
      <c r="G1024" s="18" t="s">
        <v>4188</v>
      </c>
      <c r="H1024" s="29">
        <v>0.79490000000000005</v>
      </c>
      <c r="I1024" s="36">
        <f>(Reference!B$12*List!$H1024)+Reference!B$13</f>
        <v>854.18565071340004</v>
      </c>
      <c r="J1024" s="36">
        <f>(Reference!C$12*List!$H1024)+Reference!C$13</f>
        <v>1274.7452545513593</v>
      </c>
      <c r="K1024" s="36">
        <f>(Reference!D$12*List!$H1024)+Reference!D$13</f>
        <v>1526.0230052721524</v>
      </c>
      <c r="L1024" s="36">
        <f>(Reference!E$12*List!$H1024)+Reference!E$13</f>
        <v>1887.3339605191038</v>
      </c>
      <c r="M1024" s="36">
        <f>(Reference!F$12*List!$H1024)+Reference!F$13</f>
        <v>1966.1558233767842</v>
      </c>
      <c r="N1024" s="36">
        <f>(Reference!G$12*List!$H1024)+Reference!G$13</f>
        <v>2226.4266725444268</v>
      </c>
      <c r="O1024" s="36">
        <f>(Reference!H$12*List!$H1024)+Reference!H$13</f>
        <v>2311.0675991030103</v>
      </c>
      <c r="P1024" s="36">
        <f>(Reference!I$12*List!$H1024)+Reference!I$13</f>
        <v>2402.0565951534873</v>
      </c>
      <c r="Q1024" s="36">
        <f>(Reference!J$12*List!$H1024)+Reference!J$13</f>
        <v>2780.8247415031456</v>
      </c>
      <c r="R1024" s="36">
        <f>(Reference!K$12*List!$H1024)+Reference!K$13</f>
        <v>2869.1687085986673</v>
      </c>
      <c r="S1024" s="36">
        <f>(Reference!L$12*List!$H1024)+Reference!L$13</f>
        <v>3095.5831871428763</v>
      </c>
      <c r="T1024" s="36">
        <f>(Reference!M$12*List!$H1024)+Reference!M$13</f>
        <v>3698.1207830817893</v>
      </c>
      <c r="U1024" s="36">
        <f>(Reference!N$12*List!$H1024)+Reference!N$13</f>
        <v>14918.333610003949</v>
      </c>
      <c r="V1024" s="12">
        <f>(Reference!O$12*List!$H1024)+Reference!O$13</f>
        <v>554.55677069601609</v>
      </c>
      <c r="W1024" s="12">
        <f>(Reference!P$12*List!$H1024)+Reference!P$13</f>
        <v>781.42090416256815</v>
      </c>
      <c r="X1024" s="12">
        <f>(Reference!Q$12*List!$H1024)+Reference!Q$13</f>
        <v>390.71045208128407</v>
      </c>
      <c r="Y1024" s="53"/>
      <c r="Z1024" s="1" t="str">
        <f t="shared" si="31"/>
        <v>ADAIR, Kentucky</v>
      </c>
      <c r="AA1024" s="39" t="s">
        <v>8056</v>
      </c>
      <c r="AB1024" s="40" t="s">
        <v>277</v>
      </c>
      <c r="AC1024" s="44" t="s">
        <v>30</v>
      </c>
      <c r="AD1024" s="62">
        <v>0.78010000000000002</v>
      </c>
      <c r="AE1024" s="56" t="str">
        <f t="shared" si="30"/>
        <v/>
      </c>
      <c r="AF1024" s="60">
        <v>18170</v>
      </c>
      <c r="AI1024" s="60">
        <v>0.79490000000000005</v>
      </c>
    </row>
    <row r="1025" spans="1:35" x14ac:dyDescent="0.35">
      <c r="A1025" s="46" t="s">
        <v>1765</v>
      </c>
      <c r="B1025" s="46" t="s">
        <v>5222</v>
      </c>
      <c r="C1025" s="27" t="s">
        <v>1411</v>
      </c>
      <c r="D1025" s="48" t="s">
        <v>396</v>
      </c>
      <c r="E1025" s="39" t="s">
        <v>8015</v>
      </c>
      <c r="F1025" s="43" t="s">
        <v>30</v>
      </c>
      <c r="G1025" s="18" t="s">
        <v>4187</v>
      </c>
      <c r="H1025" s="29">
        <v>0.84699999999999998</v>
      </c>
      <c r="I1025" s="36">
        <f>(Reference!B$12*List!$H1025)+Reference!B$13</f>
        <v>894.31609227366118</v>
      </c>
      <c r="J1025" s="36">
        <f>(Reference!C$12*List!$H1025)+Reference!C$13</f>
        <v>1334.6339800283897</v>
      </c>
      <c r="K1025" s="36">
        <f>(Reference!D$12*List!$H1025)+Reference!D$13</f>
        <v>1597.7169947246114</v>
      </c>
      <c r="L1025" s="36">
        <f>(Reference!E$12*List!$H1025)+Reference!E$13</f>
        <v>1976.0026769088627</v>
      </c>
      <c r="M1025" s="36">
        <f>(Reference!F$12*List!$H1025)+Reference!F$13</f>
        <v>2058.5276646767302</v>
      </c>
      <c r="N1025" s="36">
        <f>(Reference!G$12*List!$H1025)+Reference!G$13</f>
        <v>2331.0262820041844</v>
      </c>
      <c r="O1025" s="36">
        <f>(Reference!H$12*List!$H1025)+Reference!H$13</f>
        <v>2419.6437185334389</v>
      </c>
      <c r="P1025" s="36">
        <f>(Reference!I$12*List!$H1025)+Reference!I$13</f>
        <v>2514.9074628023864</v>
      </c>
      <c r="Q1025" s="36">
        <f>(Reference!J$12*List!$H1025)+Reference!J$13</f>
        <v>2911.4704912707957</v>
      </c>
      <c r="R1025" s="36">
        <f>(Reference!K$12*List!$H1025)+Reference!K$13</f>
        <v>3003.9649406482049</v>
      </c>
      <c r="S1025" s="36">
        <f>(Reference!L$12*List!$H1025)+Reference!L$13</f>
        <v>3241.0165833639576</v>
      </c>
      <c r="T1025" s="36">
        <f>(Reference!M$12*List!$H1025)+Reference!M$13</f>
        <v>3871.8619596565823</v>
      </c>
      <c r="U1025" s="36">
        <f>(Reference!N$12*List!$H1025)+Reference!N$13</f>
        <v>15619.210889565762</v>
      </c>
      <c r="V1025" s="12">
        <f>(Reference!O$12*List!$H1025)+Reference!O$13</f>
        <v>580.61036696010342</v>
      </c>
      <c r="W1025" s="12">
        <f>(Reference!P$12*List!$H1025)+Reference!P$13</f>
        <v>818.13278980741848</v>
      </c>
      <c r="X1025" s="12">
        <f>(Reference!Q$12*List!$H1025)+Reference!Q$13</f>
        <v>409.06639490370924</v>
      </c>
      <c r="Y1025" s="53"/>
      <c r="Z1025" s="1" t="str">
        <f t="shared" si="31"/>
        <v>ALLEN, Kentucky</v>
      </c>
      <c r="AA1025" s="39" t="s">
        <v>8015</v>
      </c>
      <c r="AB1025" s="40" t="s">
        <v>277</v>
      </c>
      <c r="AC1025" s="44" t="s">
        <v>30</v>
      </c>
      <c r="AD1025" s="62">
        <v>0.78010000000000002</v>
      </c>
      <c r="AE1025" s="56" t="str">
        <f t="shared" si="30"/>
        <v/>
      </c>
      <c r="AF1025" s="60">
        <v>18180</v>
      </c>
      <c r="AI1025" s="60">
        <v>0.94950000000000001</v>
      </c>
    </row>
    <row r="1026" spans="1:35" x14ac:dyDescent="0.35">
      <c r="A1026" s="46" t="s">
        <v>1766</v>
      </c>
      <c r="B1026" s="46" t="s">
        <v>5223</v>
      </c>
      <c r="C1026" s="13">
        <v>99918</v>
      </c>
      <c r="D1026" s="48" t="s">
        <v>9426</v>
      </c>
      <c r="E1026" s="38" t="s">
        <v>8101</v>
      </c>
      <c r="F1026" s="44" t="s">
        <v>30</v>
      </c>
      <c r="G1026" s="18" t="s">
        <v>4188</v>
      </c>
      <c r="H1026" s="29">
        <v>0.79490000000000005</v>
      </c>
      <c r="I1026" s="36">
        <f>(Reference!B$12*List!$H1026)+Reference!B$13</f>
        <v>854.18565071340004</v>
      </c>
      <c r="J1026" s="36">
        <f>(Reference!C$12*List!$H1026)+Reference!C$13</f>
        <v>1274.7452545513593</v>
      </c>
      <c r="K1026" s="36">
        <f>(Reference!D$12*List!$H1026)+Reference!D$13</f>
        <v>1526.0230052721524</v>
      </c>
      <c r="L1026" s="36">
        <f>(Reference!E$12*List!$H1026)+Reference!E$13</f>
        <v>1887.3339605191038</v>
      </c>
      <c r="M1026" s="36">
        <f>(Reference!F$12*List!$H1026)+Reference!F$13</f>
        <v>1966.1558233767842</v>
      </c>
      <c r="N1026" s="36">
        <f>(Reference!G$12*List!$H1026)+Reference!G$13</f>
        <v>2226.4266725444268</v>
      </c>
      <c r="O1026" s="36">
        <f>(Reference!H$12*List!$H1026)+Reference!H$13</f>
        <v>2311.0675991030103</v>
      </c>
      <c r="P1026" s="36">
        <f>(Reference!I$12*List!$H1026)+Reference!I$13</f>
        <v>2402.0565951534873</v>
      </c>
      <c r="Q1026" s="36">
        <f>(Reference!J$12*List!$H1026)+Reference!J$13</f>
        <v>2780.8247415031456</v>
      </c>
      <c r="R1026" s="36">
        <f>(Reference!K$12*List!$H1026)+Reference!K$13</f>
        <v>2869.1687085986673</v>
      </c>
      <c r="S1026" s="36">
        <f>(Reference!L$12*List!$H1026)+Reference!L$13</f>
        <v>3095.5831871428763</v>
      </c>
      <c r="T1026" s="36">
        <f>(Reference!M$12*List!$H1026)+Reference!M$13</f>
        <v>3698.1207830817893</v>
      </c>
      <c r="U1026" s="36">
        <f>(Reference!N$12*List!$H1026)+Reference!N$13</f>
        <v>14918.333610003949</v>
      </c>
      <c r="V1026" s="12">
        <f>(Reference!O$12*List!$H1026)+Reference!O$13</f>
        <v>554.55677069601609</v>
      </c>
      <c r="W1026" s="12">
        <f>(Reference!P$12*List!$H1026)+Reference!P$13</f>
        <v>781.42090416256815</v>
      </c>
      <c r="X1026" s="12">
        <f>(Reference!Q$12*List!$H1026)+Reference!Q$13</f>
        <v>390.71045208128407</v>
      </c>
      <c r="Y1026" s="53"/>
      <c r="Z1026" s="1" t="str">
        <f t="shared" si="31"/>
        <v>ANDERSON, Kentucky</v>
      </c>
      <c r="AA1026" s="39" t="s">
        <v>8101</v>
      </c>
      <c r="AB1026" s="40" t="s">
        <v>277</v>
      </c>
      <c r="AC1026" s="44" t="s">
        <v>30</v>
      </c>
      <c r="AD1026" s="62">
        <v>0.78010000000000002</v>
      </c>
      <c r="AE1026" s="56" t="str">
        <f t="shared" si="30"/>
        <v/>
      </c>
      <c r="AF1026" s="60">
        <v>18190</v>
      </c>
      <c r="AI1026" s="60">
        <v>0.79490000000000005</v>
      </c>
    </row>
    <row r="1027" spans="1:35" x14ac:dyDescent="0.35">
      <c r="A1027" s="46" t="s">
        <v>1767</v>
      </c>
      <c r="B1027" s="46" t="s">
        <v>5224</v>
      </c>
      <c r="C1027" s="27">
        <v>99918</v>
      </c>
      <c r="D1027" s="48" t="s">
        <v>9426</v>
      </c>
      <c r="E1027" s="39" t="s">
        <v>8168</v>
      </c>
      <c r="F1027" s="44" t="s">
        <v>30</v>
      </c>
      <c r="G1027" s="18" t="s">
        <v>4188</v>
      </c>
      <c r="H1027" s="29">
        <v>0.79490000000000005</v>
      </c>
      <c r="I1027" s="36">
        <f>(Reference!B$12*List!$H1027)+Reference!B$13</f>
        <v>854.18565071340004</v>
      </c>
      <c r="J1027" s="36">
        <f>(Reference!C$12*List!$H1027)+Reference!C$13</f>
        <v>1274.7452545513593</v>
      </c>
      <c r="K1027" s="36">
        <f>(Reference!D$12*List!$H1027)+Reference!D$13</f>
        <v>1526.0230052721524</v>
      </c>
      <c r="L1027" s="36">
        <f>(Reference!E$12*List!$H1027)+Reference!E$13</f>
        <v>1887.3339605191038</v>
      </c>
      <c r="M1027" s="36">
        <f>(Reference!F$12*List!$H1027)+Reference!F$13</f>
        <v>1966.1558233767842</v>
      </c>
      <c r="N1027" s="36">
        <f>(Reference!G$12*List!$H1027)+Reference!G$13</f>
        <v>2226.4266725444268</v>
      </c>
      <c r="O1027" s="36">
        <f>(Reference!H$12*List!$H1027)+Reference!H$13</f>
        <v>2311.0675991030103</v>
      </c>
      <c r="P1027" s="36">
        <f>(Reference!I$12*List!$H1027)+Reference!I$13</f>
        <v>2402.0565951534873</v>
      </c>
      <c r="Q1027" s="36">
        <f>(Reference!J$12*List!$H1027)+Reference!J$13</f>
        <v>2780.8247415031456</v>
      </c>
      <c r="R1027" s="36">
        <f>(Reference!K$12*List!$H1027)+Reference!K$13</f>
        <v>2869.1687085986673</v>
      </c>
      <c r="S1027" s="36">
        <f>(Reference!L$12*List!$H1027)+Reference!L$13</f>
        <v>3095.5831871428763</v>
      </c>
      <c r="T1027" s="36">
        <f>(Reference!M$12*List!$H1027)+Reference!M$13</f>
        <v>3698.1207830817893</v>
      </c>
      <c r="U1027" s="36">
        <f>(Reference!N$12*List!$H1027)+Reference!N$13</f>
        <v>14918.333610003949</v>
      </c>
      <c r="V1027" s="12">
        <f>(Reference!O$12*List!$H1027)+Reference!O$13</f>
        <v>554.55677069601609</v>
      </c>
      <c r="W1027" s="12">
        <f>(Reference!P$12*List!$H1027)+Reference!P$13</f>
        <v>781.42090416256815</v>
      </c>
      <c r="X1027" s="12">
        <f>(Reference!Q$12*List!$H1027)+Reference!Q$13</f>
        <v>390.71045208128407</v>
      </c>
      <c r="Y1027" s="53"/>
      <c r="Z1027" s="1" t="str">
        <f t="shared" si="31"/>
        <v>BALLARD, Kentucky</v>
      </c>
      <c r="AA1027" s="39" t="s">
        <v>8168</v>
      </c>
      <c r="AB1027" s="40" t="s">
        <v>277</v>
      </c>
      <c r="AC1027" s="44" t="s">
        <v>30</v>
      </c>
      <c r="AD1027" s="62">
        <v>0.78010000000000002</v>
      </c>
      <c r="AE1027" s="56" t="str">
        <f t="shared" si="30"/>
        <v/>
      </c>
      <c r="AF1027" s="60">
        <v>18191</v>
      </c>
      <c r="AI1027" s="60">
        <v>0.79490000000000005</v>
      </c>
    </row>
    <row r="1028" spans="1:35" x14ac:dyDescent="0.35">
      <c r="A1028" s="46" t="s">
        <v>1768</v>
      </c>
      <c r="B1028" s="46" t="s">
        <v>5225</v>
      </c>
      <c r="C1028" s="27">
        <v>99918</v>
      </c>
      <c r="D1028" s="48" t="s">
        <v>9426</v>
      </c>
      <c r="E1028" s="39" t="s">
        <v>8169</v>
      </c>
      <c r="F1028" s="44" t="s">
        <v>30</v>
      </c>
      <c r="G1028" s="18" t="s">
        <v>4188</v>
      </c>
      <c r="H1028" s="29">
        <v>0.79490000000000005</v>
      </c>
      <c r="I1028" s="36">
        <f>(Reference!B$12*List!$H1028)+Reference!B$13</f>
        <v>854.18565071340004</v>
      </c>
      <c r="J1028" s="36">
        <f>(Reference!C$12*List!$H1028)+Reference!C$13</f>
        <v>1274.7452545513593</v>
      </c>
      <c r="K1028" s="36">
        <f>(Reference!D$12*List!$H1028)+Reference!D$13</f>
        <v>1526.0230052721524</v>
      </c>
      <c r="L1028" s="36">
        <f>(Reference!E$12*List!$H1028)+Reference!E$13</f>
        <v>1887.3339605191038</v>
      </c>
      <c r="M1028" s="36">
        <f>(Reference!F$12*List!$H1028)+Reference!F$13</f>
        <v>1966.1558233767842</v>
      </c>
      <c r="N1028" s="36">
        <f>(Reference!G$12*List!$H1028)+Reference!G$13</f>
        <v>2226.4266725444268</v>
      </c>
      <c r="O1028" s="36">
        <f>(Reference!H$12*List!$H1028)+Reference!H$13</f>
        <v>2311.0675991030103</v>
      </c>
      <c r="P1028" s="36">
        <f>(Reference!I$12*List!$H1028)+Reference!I$13</f>
        <v>2402.0565951534873</v>
      </c>
      <c r="Q1028" s="36">
        <f>(Reference!J$12*List!$H1028)+Reference!J$13</f>
        <v>2780.8247415031456</v>
      </c>
      <c r="R1028" s="36">
        <f>(Reference!K$12*List!$H1028)+Reference!K$13</f>
        <v>2869.1687085986673</v>
      </c>
      <c r="S1028" s="36">
        <f>(Reference!L$12*List!$H1028)+Reference!L$13</f>
        <v>3095.5831871428763</v>
      </c>
      <c r="T1028" s="36">
        <f>(Reference!M$12*List!$H1028)+Reference!M$13</f>
        <v>3698.1207830817893</v>
      </c>
      <c r="U1028" s="36">
        <f>(Reference!N$12*List!$H1028)+Reference!N$13</f>
        <v>14918.333610003949</v>
      </c>
      <c r="V1028" s="12">
        <f>(Reference!O$12*List!$H1028)+Reference!O$13</f>
        <v>554.55677069601609</v>
      </c>
      <c r="W1028" s="12">
        <f>(Reference!P$12*List!$H1028)+Reference!P$13</f>
        <v>781.42090416256815</v>
      </c>
      <c r="X1028" s="12">
        <f>(Reference!Q$12*List!$H1028)+Reference!Q$13</f>
        <v>390.71045208128407</v>
      </c>
      <c r="Y1028" s="53"/>
      <c r="Z1028" s="1" t="str">
        <f t="shared" si="31"/>
        <v>BARREN, Kentucky</v>
      </c>
      <c r="AA1028" s="39" t="s">
        <v>8169</v>
      </c>
      <c r="AB1028" s="40" t="s">
        <v>277</v>
      </c>
      <c r="AC1028" s="44" t="s">
        <v>30</v>
      </c>
      <c r="AD1028" s="62">
        <v>0.78010000000000002</v>
      </c>
      <c r="AE1028" s="56" t="str">
        <f t="shared" si="30"/>
        <v/>
      </c>
      <c r="AF1028" s="60">
        <v>18210</v>
      </c>
      <c r="AI1028" s="60">
        <v>0.82440000000000002</v>
      </c>
    </row>
    <row r="1029" spans="1:35" x14ac:dyDescent="0.35">
      <c r="A1029" s="46" t="s">
        <v>1769</v>
      </c>
      <c r="B1029" s="46" t="s">
        <v>5226</v>
      </c>
      <c r="C1029" s="27">
        <v>99918</v>
      </c>
      <c r="D1029" s="48" t="s">
        <v>9426</v>
      </c>
      <c r="E1029" s="39" t="s">
        <v>8170</v>
      </c>
      <c r="F1029" s="44" t="s">
        <v>30</v>
      </c>
      <c r="G1029" s="18" t="s">
        <v>4188</v>
      </c>
      <c r="H1029" s="11">
        <v>0.79490000000000005</v>
      </c>
      <c r="I1029" s="36">
        <f>(Reference!B$12*List!$H1029)+Reference!B$13</f>
        <v>854.18565071340004</v>
      </c>
      <c r="J1029" s="36">
        <f>(Reference!C$12*List!$H1029)+Reference!C$13</f>
        <v>1274.7452545513593</v>
      </c>
      <c r="K1029" s="36">
        <f>(Reference!D$12*List!$H1029)+Reference!D$13</f>
        <v>1526.0230052721524</v>
      </c>
      <c r="L1029" s="36">
        <f>(Reference!E$12*List!$H1029)+Reference!E$13</f>
        <v>1887.3339605191038</v>
      </c>
      <c r="M1029" s="36">
        <f>(Reference!F$12*List!$H1029)+Reference!F$13</f>
        <v>1966.1558233767842</v>
      </c>
      <c r="N1029" s="36">
        <f>(Reference!G$12*List!$H1029)+Reference!G$13</f>
        <v>2226.4266725444268</v>
      </c>
      <c r="O1029" s="36">
        <f>(Reference!H$12*List!$H1029)+Reference!H$13</f>
        <v>2311.0675991030103</v>
      </c>
      <c r="P1029" s="36">
        <f>(Reference!I$12*List!$H1029)+Reference!I$13</f>
        <v>2402.0565951534873</v>
      </c>
      <c r="Q1029" s="36">
        <f>(Reference!J$12*List!$H1029)+Reference!J$13</f>
        <v>2780.8247415031456</v>
      </c>
      <c r="R1029" s="36">
        <f>(Reference!K$12*List!$H1029)+Reference!K$13</f>
        <v>2869.1687085986673</v>
      </c>
      <c r="S1029" s="36">
        <f>(Reference!L$12*List!$H1029)+Reference!L$13</f>
        <v>3095.5831871428763</v>
      </c>
      <c r="T1029" s="36">
        <f>(Reference!M$12*List!$H1029)+Reference!M$13</f>
        <v>3698.1207830817893</v>
      </c>
      <c r="U1029" s="36">
        <f>(Reference!N$12*List!$H1029)+Reference!N$13</f>
        <v>14918.333610003949</v>
      </c>
      <c r="V1029" s="12">
        <f>(Reference!O$12*List!$H1029)+Reference!O$13</f>
        <v>554.55677069601609</v>
      </c>
      <c r="W1029" s="12">
        <f>(Reference!P$12*List!$H1029)+Reference!P$13</f>
        <v>781.42090416256815</v>
      </c>
      <c r="X1029" s="12">
        <f>(Reference!Q$12*List!$H1029)+Reference!Q$13</f>
        <v>390.71045208128407</v>
      </c>
      <c r="Y1029" s="53"/>
      <c r="Z1029" s="1" t="str">
        <f t="shared" si="31"/>
        <v>BATH, Kentucky</v>
      </c>
      <c r="AA1029" s="38" t="s">
        <v>8170</v>
      </c>
      <c r="AB1029" s="40" t="s">
        <v>277</v>
      </c>
      <c r="AC1029" s="43" t="s">
        <v>30</v>
      </c>
      <c r="AD1029" s="61">
        <v>0.91349999999999998</v>
      </c>
      <c r="AE1029" s="56" t="str">
        <f t="shared" si="30"/>
        <v/>
      </c>
      <c r="AF1029" s="60">
        <v>18220</v>
      </c>
      <c r="AI1029" s="60">
        <v>0.79490000000000005</v>
      </c>
    </row>
    <row r="1030" spans="1:35" x14ac:dyDescent="0.35">
      <c r="A1030" s="46" t="s">
        <v>1770</v>
      </c>
      <c r="B1030" s="46" t="s">
        <v>5227</v>
      </c>
      <c r="C1030" s="27">
        <v>99918</v>
      </c>
      <c r="D1030" s="48" t="s">
        <v>9426</v>
      </c>
      <c r="E1030" s="39" t="s">
        <v>8171</v>
      </c>
      <c r="F1030" s="44" t="s">
        <v>30</v>
      </c>
      <c r="G1030" s="18" t="s">
        <v>4188</v>
      </c>
      <c r="H1030" s="29">
        <v>0.79490000000000005</v>
      </c>
      <c r="I1030" s="36">
        <f>(Reference!B$12*List!$H1030)+Reference!B$13</f>
        <v>854.18565071340004</v>
      </c>
      <c r="J1030" s="36">
        <f>(Reference!C$12*List!$H1030)+Reference!C$13</f>
        <v>1274.7452545513593</v>
      </c>
      <c r="K1030" s="36">
        <f>(Reference!D$12*List!$H1030)+Reference!D$13</f>
        <v>1526.0230052721524</v>
      </c>
      <c r="L1030" s="36">
        <f>(Reference!E$12*List!$H1030)+Reference!E$13</f>
        <v>1887.3339605191038</v>
      </c>
      <c r="M1030" s="36">
        <f>(Reference!F$12*List!$H1030)+Reference!F$13</f>
        <v>1966.1558233767842</v>
      </c>
      <c r="N1030" s="36">
        <f>(Reference!G$12*List!$H1030)+Reference!G$13</f>
        <v>2226.4266725444268</v>
      </c>
      <c r="O1030" s="36">
        <f>(Reference!H$12*List!$H1030)+Reference!H$13</f>
        <v>2311.0675991030103</v>
      </c>
      <c r="P1030" s="36">
        <f>(Reference!I$12*List!$H1030)+Reference!I$13</f>
        <v>2402.0565951534873</v>
      </c>
      <c r="Q1030" s="36">
        <f>(Reference!J$12*List!$H1030)+Reference!J$13</f>
        <v>2780.8247415031456</v>
      </c>
      <c r="R1030" s="36">
        <f>(Reference!K$12*List!$H1030)+Reference!K$13</f>
        <v>2869.1687085986673</v>
      </c>
      <c r="S1030" s="36">
        <f>(Reference!L$12*List!$H1030)+Reference!L$13</f>
        <v>3095.5831871428763</v>
      </c>
      <c r="T1030" s="36">
        <f>(Reference!M$12*List!$H1030)+Reference!M$13</f>
        <v>3698.1207830817893</v>
      </c>
      <c r="U1030" s="36">
        <f>(Reference!N$12*List!$H1030)+Reference!N$13</f>
        <v>14918.333610003949</v>
      </c>
      <c r="V1030" s="12">
        <f>(Reference!O$12*List!$H1030)+Reference!O$13</f>
        <v>554.55677069601609</v>
      </c>
      <c r="W1030" s="12">
        <f>(Reference!P$12*List!$H1030)+Reference!P$13</f>
        <v>781.42090416256815</v>
      </c>
      <c r="X1030" s="12">
        <f>(Reference!Q$12*List!$H1030)+Reference!Q$13</f>
        <v>390.71045208128407</v>
      </c>
      <c r="Y1030" s="53"/>
      <c r="Z1030" s="1" t="str">
        <f t="shared" si="31"/>
        <v>BELL, Kentucky</v>
      </c>
      <c r="AA1030" s="39" t="s">
        <v>8171</v>
      </c>
      <c r="AB1030" s="40" t="s">
        <v>277</v>
      </c>
      <c r="AC1030" s="44" t="s">
        <v>30</v>
      </c>
      <c r="AD1030" s="62">
        <v>0.79490000000000005</v>
      </c>
      <c r="AE1030" s="56" t="str">
        <f t="shared" si="30"/>
        <v/>
      </c>
      <c r="AF1030" s="60">
        <v>18230</v>
      </c>
      <c r="AI1030" s="60">
        <v>0.75060000000000004</v>
      </c>
    </row>
    <row r="1031" spans="1:35" x14ac:dyDescent="0.35">
      <c r="A1031" s="46" t="s">
        <v>1771</v>
      </c>
      <c r="B1031" s="46" t="s">
        <v>5228</v>
      </c>
      <c r="C1031" s="13" t="s">
        <v>1673</v>
      </c>
      <c r="D1031" s="48" t="s">
        <v>424</v>
      </c>
      <c r="E1031" s="38" t="s">
        <v>7590</v>
      </c>
      <c r="F1031" s="43" t="s">
        <v>30</v>
      </c>
      <c r="G1031" s="18" t="s">
        <v>4187</v>
      </c>
      <c r="H1031" s="11">
        <v>0.94950000000000001</v>
      </c>
      <c r="I1031" s="36">
        <f>(Reference!B$12*List!$H1031)+Reference!B$13</f>
        <v>973.26753680200625</v>
      </c>
      <c r="J1031" s="36">
        <f>(Reference!C$12*List!$H1031)+Reference!C$13</f>
        <v>1452.4572883085368</v>
      </c>
      <c r="K1031" s="36">
        <f>(Reference!D$12*List!$H1031)+Reference!D$13</f>
        <v>1738.7656304036336</v>
      </c>
      <c r="L1031" s="36">
        <f>(Reference!E$12*List!$H1031)+Reference!E$13</f>
        <v>2150.4468886161621</v>
      </c>
      <c r="M1031" s="36">
        <f>(Reference!F$12*List!$H1031)+Reference!F$13</f>
        <v>2240.2572948733609</v>
      </c>
      <c r="N1031" s="36">
        <f>(Reference!G$12*List!$H1031)+Reference!G$13</f>
        <v>2536.8124618434404</v>
      </c>
      <c r="O1031" s="36">
        <f>(Reference!H$12*List!$H1031)+Reference!H$13</f>
        <v>2633.2531665491574</v>
      </c>
      <c r="P1031" s="36">
        <f>(Reference!I$12*List!$H1031)+Reference!I$13</f>
        <v>2736.9269241078036</v>
      </c>
      <c r="Q1031" s="36">
        <f>(Reference!J$12*List!$H1031)+Reference!J$13</f>
        <v>3168.4990776658856</v>
      </c>
      <c r="R1031" s="36">
        <f>(Reference!K$12*List!$H1031)+Reference!K$13</f>
        <v>3269.1590632024781</v>
      </c>
      <c r="S1031" s="36">
        <f>(Reference!L$12*List!$H1031)+Reference!L$13</f>
        <v>3527.1379482902703</v>
      </c>
      <c r="T1031" s="36">
        <f>(Reference!M$12*List!$H1031)+Reference!M$13</f>
        <v>4213.6752149140921</v>
      </c>
      <c r="U1031" s="36">
        <f>(Reference!N$12*List!$H1031)+Reference!N$13</f>
        <v>16998.096132465682</v>
      </c>
      <c r="V1031" s="12">
        <f>(Reference!O$12*List!$H1031)+Reference!O$13</f>
        <v>631.86744214376859</v>
      </c>
      <c r="W1031" s="12">
        <f>(Reference!P$12*List!$H1031)+Reference!P$13</f>
        <v>890.35866847531031</v>
      </c>
      <c r="X1031" s="12">
        <f>(Reference!Q$12*List!$H1031)+Reference!Q$13</f>
        <v>445.17933423765515</v>
      </c>
      <c r="Y1031" s="53"/>
      <c r="Z1031" s="1" t="str">
        <f t="shared" si="31"/>
        <v>BOONE, Kentucky</v>
      </c>
      <c r="AA1031" s="38" t="s">
        <v>7590</v>
      </c>
      <c r="AB1031" s="40" t="s">
        <v>277</v>
      </c>
      <c r="AC1031" s="43" t="s">
        <v>30</v>
      </c>
      <c r="AD1031" s="61">
        <v>0.84699999999999998</v>
      </c>
      <c r="AE1031" s="56" t="str">
        <f t="shared" si="30"/>
        <v/>
      </c>
      <c r="AF1031" s="60">
        <v>18240</v>
      </c>
      <c r="AI1031" s="60">
        <v>0.88580000000000003</v>
      </c>
    </row>
    <row r="1032" spans="1:35" x14ac:dyDescent="0.35">
      <c r="A1032" s="46" t="s">
        <v>1772</v>
      </c>
      <c r="B1032" s="46" t="s">
        <v>5229</v>
      </c>
      <c r="C1032" s="13" t="s">
        <v>4072</v>
      </c>
      <c r="D1032" s="48" t="s">
        <v>564</v>
      </c>
      <c r="E1032" s="38" t="s">
        <v>8105</v>
      </c>
      <c r="F1032" s="43" t="s">
        <v>30</v>
      </c>
      <c r="G1032" s="18" t="s">
        <v>4187</v>
      </c>
      <c r="H1032" s="29">
        <v>0.88580000000000003</v>
      </c>
      <c r="I1032" s="36">
        <f>(Reference!B$12*List!$H1032)+Reference!B$13</f>
        <v>924.20210249512263</v>
      </c>
      <c r="J1032" s="36">
        <f>(Reference!C$12*List!$H1032)+Reference!C$13</f>
        <v>1379.2344128212649</v>
      </c>
      <c r="K1032" s="36">
        <f>(Reference!D$12*List!$H1032)+Reference!D$13</f>
        <v>1651.1090636450608</v>
      </c>
      <c r="L1032" s="36">
        <f>(Reference!E$12*List!$H1032)+Reference!E$13</f>
        <v>2042.036193145382</v>
      </c>
      <c r="M1032" s="36">
        <f>(Reference!F$12*List!$H1032)+Reference!F$13</f>
        <v>2127.3189783511621</v>
      </c>
      <c r="N1032" s="36">
        <f>(Reference!G$12*List!$H1032)+Reference!G$13</f>
        <v>2408.9238798360202</v>
      </c>
      <c r="O1032" s="36">
        <f>(Reference!H$12*List!$H1032)+Reference!H$13</f>
        <v>2500.5027095871937</v>
      </c>
      <c r="P1032" s="36">
        <f>(Reference!I$12*List!$H1032)+Reference!I$13</f>
        <v>2598.9499515697053</v>
      </c>
      <c r="Q1032" s="36">
        <f>(Reference!J$12*List!$H1032)+Reference!J$13</f>
        <v>3008.7652147062054</v>
      </c>
      <c r="R1032" s="36">
        <f>(Reference!K$12*List!$H1032)+Reference!K$13</f>
        <v>3104.3506182589936</v>
      </c>
      <c r="S1032" s="36">
        <f>(Reference!L$12*List!$H1032)+Reference!L$13</f>
        <v>3349.3239878433815</v>
      </c>
      <c r="T1032" s="36">
        <f>(Reference!M$12*List!$H1032)+Reference!M$13</f>
        <v>4001.2507821345471</v>
      </c>
      <c r="U1032" s="36">
        <f>(Reference!N$12*List!$H1032)+Reference!N$13</f>
        <v>16141.169401024465</v>
      </c>
      <c r="V1032" s="12">
        <f>(Reference!O$12*List!$H1032)+Reference!O$13</f>
        <v>600.01304517596884</v>
      </c>
      <c r="W1032" s="12">
        <f>(Reference!P$12*List!$H1032)+Reference!P$13</f>
        <v>845.47292729341075</v>
      </c>
      <c r="X1032" s="12">
        <f>(Reference!Q$12*List!$H1032)+Reference!Q$13</f>
        <v>422.73646364670537</v>
      </c>
      <c r="Y1032" s="53"/>
      <c r="Z1032" s="1" t="str">
        <f t="shared" si="31"/>
        <v>BOURBON, Kentucky</v>
      </c>
      <c r="AA1032" s="39" t="s">
        <v>8105</v>
      </c>
      <c r="AB1032" s="40" t="s">
        <v>277</v>
      </c>
      <c r="AC1032" s="44" t="s">
        <v>30</v>
      </c>
      <c r="AD1032" s="62">
        <v>0.79490000000000005</v>
      </c>
      <c r="AE1032" s="56" t="str">
        <f t="shared" si="30"/>
        <v/>
      </c>
      <c r="AF1032" s="60">
        <v>18250</v>
      </c>
      <c r="AI1032" s="60">
        <v>0.79490000000000005</v>
      </c>
    </row>
    <row r="1033" spans="1:35" x14ac:dyDescent="0.35">
      <c r="A1033" s="46" t="s">
        <v>1773</v>
      </c>
      <c r="B1033" s="46" t="s">
        <v>5230</v>
      </c>
      <c r="C1033" s="27" t="s">
        <v>2312</v>
      </c>
      <c r="D1033" s="48" t="s">
        <v>520</v>
      </c>
      <c r="E1033" s="39" t="s">
        <v>8172</v>
      </c>
      <c r="F1033" s="43" t="s">
        <v>30</v>
      </c>
      <c r="G1033" s="18" t="s">
        <v>4187</v>
      </c>
      <c r="H1033" s="29">
        <v>0.82440000000000002</v>
      </c>
      <c r="I1033" s="36">
        <f>(Reference!B$12*List!$H1033)+Reference!B$13</f>
        <v>876.90826157765537</v>
      </c>
      <c r="J1033" s="36">
        <f>(Reference!C$12*List!$H1033)+Reference!C$13</f>
        <v>1308.6553774222307</v>
      </c>
      <c r="K1033" s="36">
        <f>(Reference!D$12*List!$H1033)+Reference!D$13</f>
        <v>1566.6174906627002</v>
      </c>
      <c r="L1033" s="36">
        <f>(Reference!E$12*List!$H1033)+Reference!E$13</f>
        <v>1937.5398555958386</v>
      </c>
      <c r="M1033" s="36">
        <f>(Reference!F$12*List!$H1033)+Reference!F$13</f>
        <v>2018.4584974333752</v>
      </c>
      <c r="N1033" s="36">
        <f>(Reference!G$12*List!$H1033)+Reference!G$13</f>
        <v>2285.6529389371881</v>
      </c>
      <c r="O1033" s="36">
        <f>(Reference!H$12*List!$H1033)+Reference!H$13</f>
        <v>2372.5454402392411</v>
      </c>
      <c r="P1033" s="36">
        <f>(Reference!I$12*List!$H1033)+Reference!I$13</f>
        <v>2465.9548791389489</v>
      </c>
      <c r="Q1033" s="36">
        <f>(Reference!J$12*List!$H1033)+Reference!J$13</f>
        <v>2854.7988224656347</v>
      </c>
      <c r="R1033" s="36">
        <f>(Reference!K$12*List!$H1033)+Reference!K$13</f>
        <v>2945.4928706996529</v>
      </c>
      <c r="S1033" s="36">
        <f>(Reference!L$12*List!$H1033)+Reference!L$13</f>
        <v>3177.9303116826441</v>
      </c>
      <c r="T1033" s="36">
        <f>(Reference!M$12*List!$H1033)+Reference!M$13</f>
        <v>3796.4963053266338</v>
      </c>
      <c r="U1033" s="36">
        <f>(Reference!N$12*List!$H1033)+Reference!N$13</f>
        <v>15315.183509180024</v>
      </c>
      <c r="V1033" s="12">
        <f>(Reference!O$12*List!$H1033)+Reference!O$13</f>
        <v>569.30880696838801</v>
      </c>
      <c r="W1033" s="12">
        <f>(Reference!P$12*List!$H1033)+Reference!P$13</f>
        <v>802.20786436454682</v>
      </c>
      <c r="X1033" s="12">
        <f>(Reference!Q$12*List!$H1033)+Reference!Q$13</f>
        <v>401.10393218227341</v>
      </c>
      <c r="Y1033" s="53"/>
      <c r="Z1033" s="1" t="str">
        <f t="shared" si="31"/>
        <v>BOYD, Kentucky</v>
      </c>
      <c r="AA1033" s="39" t="s">
        <v>8172</v>
      </c>
      <c r="AB1033" s="40" t="s">
        <v>277</v>
      </c>
      <c r="AC1033" s="44" t="s">
        <v>30</v>
      </c>
      <c r="AD1033" s="62">
        <v>0.79490000000000005</v>
      </c>
      <c r="AE1033" s="56" t="str">
        <f t="shared" si="30"/>
        <v/>
      </c>
      <c r="AF1033" s="60">
        <v>18260</v>
      </c>
      <c r="AI1033" s="60">
        <v>0.79490000000000005</v>
      </c>
    </row>
    <row r="1034" spans="1:35" x14ac:dyDescent="0.35">
      <c r="A1034" s="46" t="s">
        <v>1774</v>
      </c>
      <c r="B1034" s="46" t="s">
        <v>5231</v>
      </c>
      <c r="C1034" s="27">
        <v>99918</v>
      </c>
      <c r="D1034" s="48" t="s">
        <v>9426</v>
      </c>
      <c r="E1034" s="39" t="s">
        <v>8173</v>
      </c>
      <c r="F1034" s="44" t="s">
        <v>30</v>
      </c>
      <c r="G1034" s="18" t="s">
        <v>4188</v>
      </c>
      <c r="H1034" s="29">
        <v>0.79490000000000005</v>
      </c>
      <c r="I1034" s="36">
        <f>(Reference!B$12*List!$H1034)+Reference!B$13</f>
        <v>854.18565071340004</v>
      </c>
      <c r="J1034" s="36">
        <f>(Reference!C$12*List!$H1034)+Reference!C$13</f>
        <v>1274.7452545513593</v>
      </c>
      <c r="K1034" s="36">
        <f>(Reference!D$12*List!$H1034)+Reference!D$13</f>
        <v>1526.0230052721524</v>
      </c>
      <c r="L1034" s="36">
        <f>(Reference!E$12*List!$H1034)+Reference!E$13</f>
        <v>1887.3339605191038</v>
      </c>
      <c r="M1034" s="36">
        <f>(Reference!F$12*List!$H1034)+Reference!F$13</f>
        <v>1966.1558233767842</v>
      </c>
      <c r="N1034" s="36">
        <f>(Reference!G$12*List!$H1034)+Reference!G$13</f>
        <v>2226.4266725444268</v>
      </c>
      <c r="O1034" s="36">
        <f>(Reference!H$12*List!$H1034)+Reference!H$13</f>
        <v>2311.0675991030103</v>
      </c>
      <c r="P1034" s="36">
        <f>(Reference!I$12*List!$H1034)+Reference!I$13</f>
        <v>2402.0565951534873</v>
      </c>
      <c r="Q1034" s="36">
        <f>(Reference!J$12*List!$H1034)+Reference!J$13</f>
        <v>2780.8247415031456</v>
      </c>
      <c r="R1034" s="36">
        <f>(Reference!K$12*List!$H1034)+Reference!K$13</f>
        <v>2869.1687085986673</v>
      </c>
      <c r="S1034" s="36">
        <f>(Reference!L$12*List!$H1034)+Reference!L$13</f>
        <v>3095.5831871428763</v>
      </c>
      <c r="T1034" s="36">
        <f>(Reference!M$12*List!$H1034)+Reference!M$13</f>
        <v>3698.1207830817893</v>
      </c>
      <c r="U1034" s="36">
        <f>(Reference!N$12*List!$H1034)+Reference!N$13</f>
        <v>14918.333610003949</v>
      </c>
      <c r="V1034" s="12">
        <f>(Reference!O$12*List!$H1034)+Reference!O$13</f>
        <v>554.55677069601609</v>
      </c>
      <c r="W1034" s="12">
        <f>(Reference!P$12*List!$H1034)+Reference!P$13</f>
        <v>781.42090416256815</v>
      </c>
      <c r="X1034" s="12">
        <f>(Reference!Q$12*List!$H1034)+Reference!Q$13</f>
        <v>390.71045208128407</v>
      </c>
      <c r="Y1034" s="53"/>
      <c r="Z1034" s="1" t="str">
        <f t="shared" si="31"/>
        <v>BOYLE, Kentucky</v>
      </c>
      <c r="AA1034" s="39" t="s">
        <v>8173</v>
      </c>
      <c r="AB1034" s="40" t="s">
        <v>277</v>
      </c>
      <c r="AC1034" s="44" t="s">
        <v>30</v>
      </c>
      <c r="AD1034" s="62">
        <v>0.79490000000000005</v>
      </c>
      <c r="AE1034" s="56" t="str">
        <f t="shared" si="30"/>
        <v/>
      </c>
      <c r="AF1034" s="60">
        <v>18270</v>
      </c>
      <c r="AI1034" s="60">
        <v>0.79490000000000005</v>
      </c>
    </row>
    <row r="1035" spans="1:35" x14ac:dyDescent="0.35">
      <c r="A1035" s="46" t="s">
        <v>1775</v>
      </c>
      <c r="B1035" s="46" t="s">
        <v>5232</v>
      </c>
      <c r="C1035" s="27" t="s">
        <v>1673</v>
      </c>
      <c r="D1035" s="48" t="s">
        <v>424</v>
      </c>
      <c r="E1035" s="39" t="s">
        <v>8174</v>
      </c>
      <c r="F1035" s="43" t="s">
        <v>30</v>
      </c>
      <c r="G1035" s="18" t="s">
        <v>4187</v>
      </c>
      <c r="H1035" s="29">
        <v>0.94950000000000001</v>
      </c>
      <c r="I1035" s="36">
        <f>(Reference!B$12*List!$H1035)+Reference!B$13</f>
        <v>973.26753680200625</v>
      </c>
      <c r="J1035" s="36">
        <f>(Reference!C$12*List!$H1035)+Reference!C$13</f>
        <v>1452.4572883085368</v>
      </c>
      <c r="K1035" s="36">
        <f>(Reference!D$12*List!$H1035)+Reference!D$13</f>
        <v>1738.7656304036336</v>
      </c>
      <c r="L1035" s="36">
        <f>(Reference!E$12*List!$H1035)+Reference!E$13</f>
        <v>2150.4468886161621</v>
      </c>
      <c r="M1035" s="36">
        <f>(Reference!F$12*List!$H1035)+Reference!F$13</f>
        <v>2240.2572948733609</v>
      </c>
      <c r="N1035" s="36">
        <f>(Reference!G$12*List!$H1035)+Reference!G$13</f>
        <v>2536.8124618434404</v>
      </c>
      <c r="O1035" s="36">
        <f>(Reference!H$12*List!$H1035)+Reference!H$13</f>
        <v>2633.2531665491574</v>
      </c>
      <c r="P1035" s="36">
        <f>(Reference!I$12*List!$H1035)+Reference!I$13</f>
        <v>2736.9269241078036</v>
      </c>
      <c r="Q1035" s="36">
        <f>(Reference!J$12*List!$H1035)+Reference!J$13</f>
        <v>3168.4990776658856</v>
      </c>
      <c r="R1035" s="36">
        <f>(Reference!K$12*List!$H1035)+Reference!K$13</f>
        <v>3269.1590632024781</v>
      </c>
      <c r="S1035" s="36">
        <f>(Reference!L$12*List!$H1035)+Reference!L$13</f>
        <v>3527.1379482902703</v>
      </c>
      <c r="T1035" s="36">
        <f>(Reference!M$12*List!$H1035)+Reference!M$13</f>
        <v>4213.6752149140921</v>
      </c>
      <c r="U1035" s="36">
        <f>(Reference!N$12*List!$H1035)+Reference!N$13</f>
        <v>16998.096132465682</v>
      </c>
      <c r="V1035" s="12">
        <f>(Reference!O$12*List!$H1035)+Reference!O$13</f>
        <v>631.86744214376859</v>
      </c>
      <c r="W1035" s="12">
        <f>(Reference!P$12*List!$H1035)+Reference!P$13</f>
        <v>890.35866847531031</v>
      </c>
      <c r="X1035" s="12">
        <f>(Reference!Q$12*List!$H1035)+Reference!Q$13</f>
        <v>445.17933423765515</v>
      </c>
      <c r="Y1035" s="53"/>
      <c r="Z1035" s="1" t="str">
        <f t="shared" si="31"/>
        <v>BRACKEN, Kentucky</v>
      </c>
      <c r="AA1035" s="39" t="s">
        <v>8174</v>
      </c>
      <c r="AB1035" s="40" t="s">
        <v>277</v>
      </c>
      <c r="AC1035" s="44" t="s">
        <v>30</v>
      </c>
      <c r="AD1035" s="62">
        <v>0.79490000000000005</v>
      </c>
      <c r="AE1035" s="56" t="str">
        <f t="shared" si="30"/>
        <v/>
      </c>
      <c r="AF1035" s="60">
        <v>18271</v>
      </c>
      <c r="AI1035" s="60">
        <v>0.79490000000000005</v>
      </c>
    </row>
    <row r="1036" spans="1:35" x14ac:dyDescent="0.35">
      <c r="A1036" s="46" t="s">
        <v>1776</v>
      </c>
      <c r="B1036" s="46" t="s">
        <v>5233</v>
      </c>
      <c r="C1036" s="27">
        <v>99918</v>
      </c>
      <c r="D1036" s="48" t="s">
        <v>9426</v>
      </c>
      <c r="E1036" s="39" t="s">
        <v>8175</v>
      </c>
      <c r="F1036" s="44" t="s">
        <v>30</v>
      </c>
      <c r="G1036" s="18" t="s">
        <v>4188</v>
      </c>
      <c r="H1036" s="29">
        <v>0.79490000000000005</v>
      </c>
      <c r="I1036" s="36">
        <f>(Reference!B$12*List!$H1036)+Reference!B$13</f>
        <v>854.18565071340004</v>
      </c>
      <c r="J1036" s="36">
        <f>(Reference!C$12*List!$H1036)+Reference!C$13</f>
        <v>1274.7452545513593</v>
      </c>
      <c r="K1036" s="36">
        <f>(Reference!D$12*List!$H1036)+Reference!D$13</f>
        <v>1526.0230052721524</v>
      </c>
      <c r="L1036" s="36">
        <f>(Reference!E$12*List!$H1036)+Reference!E$13</f>
        <v>1887.3339605191038</v>
      </c>
      <c r="M1036" s="36">
        <f>(Reference!F$12*List!$H1036)+Reference!F$13</f>
        <v>1966.1558233767842</v>
      </c>
      <c r="N1036" s="36">
        <f>(Reference!G$12*List!$H1036)+Reference!G$13</f>
        <v>2226.4266725444268</v>
      </c>
      <c r="O1036" s="36">
        <f>(Reference!H$12*List!$H1036)+Reference!H$13</f>
        <v>2311.0675991030103</v>
      </c>
      <c r="P1036" s="36">
        <f>(Reference!I$12*List!$H1036)+Reference!I$13</f>
        <v>2402.0565951534873</v>
      </c>
      <c r="Q1036" s="36">
        <f>(Reference!J$12*List!$H1036)+Reference!J$13</f>
        <v>2780.8247415031456</v>
      </c>
      <c r="R1036" s="36">
        <f>(Reference!K$12*List!$H1036)+Reference!K$13</f>
        <v>2869.1687085986673</v>
      </c>
      <c r="S1036" s="36">
        <f>(Reference!L$12*List!$H1036)+Reference!L$13</f>
        <v>3095.5831871428763</v>
      </c>
      <c r="T1036" s="36">
        <f>(Reference!M$12*List!$H1036)+Reference!M$13</f>
        <v>3698.1207830817893</v>
      </c>
      <c r="U1036" s="36">
        <f>(Reference!N$12*List!$H1036)+Reference!N$13</f>
        <v>14918.333610003949</v>
      </c>
      <c r="V1036" s="12">
        <f>(Reference!O$12*List!$H1036)+Reference!O$13</f>
        <v>554.55677069601609</v>
      </c>
      <c r="W1036" s="12">
        <f>(Reference!P$12*List!$H1036)+Reference!P$13</f>
        <v>781.42090416256815</v>
      </c>
      <c r="X1036" s="12">
        <f>(Reference!Q$12*List!$H1036)+Reference!Q$13</f>
        <v>390.71045208128407</v>
      </c>
      <c r="Y1036" s="53"/>
      <c r="Z1036" s="1" t="str">
        <f t="shared" si="31"/>
        <v>BREATHITT, Kentucky</v>
      </c>
      <c r="AA1036" s="39" t="s">
        <v>8175</v>
      </c>
      <c r="AB1036" s="40" t="s">
        <v>277</v>
      </c>
      <c r="AC1036" s="44" t="s">
        <v>30</v>
      </c>
      <c r="AD1036" s="62">
        <v>0.79490000000000005</v>
      </c>
      <c r="AE1036" s="56" t="str">
        <f t="shared" si="30"/>
        <v/>
      </c>
      <c r="AF1036" s="60">
        <v>18290</v>
      </c>
      <c r="AI1036" s="60">
        <v>0.85660000000000003</v>
      </c>
    </row>
    <row r="1037" spans="1:35" x14ac:dyDescent="0.35">
      <c r="A1037" s="46" t="s">
        <v>1777</v>
      </c>
      <c r="B1037" s="46" t="s">
        <v>5234</v>
      </c>
      <c r="C1037" s="13">
        <v>99918</v>
      </c>
      <c r="D1037" s="48" t="s">
        <v>9426</v>
      </c>
      <c r="E1037" s="38" t="s">
        <v>8176</v>
      </c>
      <c r="F1037" s="44" t="s">
        <v>30</v>
      </c>
      <c r="G1037" s="18" t="s">
        <v>4188</v>
      </c>
      <c r="H1037" s="11">
        <v>0.79490000000000005</v>
      </c>
      <c r="I1037" s="36">
        <f>(Reference!B$12*List!$H1037)+Reference!B$13</f>
        <v>854.18565071340004</v>
      </c>
      <c r="J1037" s="36">
        <f>(Reference!C$12*List!$H1037)+Reference!C$13</f>
        <v>1274.7452545513593</v>
      </c>
      <c r="K1037" s="36">
        <f>(Reference!D$12*List!$H1037)+Reference!D$13</f>
        <v>1526.0230052721524</v>
      </c>
      <c r="L1037" s="36">
        <f>(Reference!E$12*List!$H1037)+Reference!E$13</f>
        <v>1887.3339605191038</v>
      </c>
      <c r="M1037" s="36">
        <f>(Reference!F$12*List!$H1037)+Reference!F$13</f>
        <v>1966.1558233767842</v>
      </c>
      <c r="N1037" s="36">
        <f>(Reference!G$12*List!$H1037)+Reference!G$13</f>
        <v>2226.4266725444268</v>
      </c>
      <c r="O1037" s="36">
        <f>(Reference!H$12*List!$H1037)+Reference!H$13</f>
        <v>2311.0675991030103</v>
      </c>
      <c r="P1037" s="36">
        <f>(Reference!I$12*List!$H1037)+Reference!I$13</f>
        <v>2402.0565951534873</v>
      </c>
      <c r="Q1037" s="36">
        <f>(Reference!J$12*List!$H1037)+Reference!J$13</f>
        <v>2780.8247415031456</v>
      </c>
      <c r="R1037" s="36">
        <f>(Reference!K$12*List!$H1037)+Reference!K$13</f>
        <v>2869.1687085986673</v>
      </c>
      <c r="S1037" s="36">
        <f>(Reference!L$12*List!$H1037)+Reference!L$13</f>
        <v>3095.5831871428763</v>
      </c>
      <c r="T1037" s="36">
        <f>(Reference!M$12*List!$H1037)+Reference!M$13</f>
        <v>3698.1207830817893</v>
      </c>
      <c r="U1037" s="36">
        <f>(Reference!N$12*List!$H1037)+Reference!N$13</f>
        <v>14918.333610003949</v>
      </c>
      <c r="V1037" s="12">
        <f>(Reference!O$12*List!$H1037)+Reference!O$13</f>
        <v>554.55677069601609</v>
      </c>
      <c r="W1037" s="12">
        <f>(Reference!P$12*List!$H1037)+Reference!P$13</f>
        <v>781.42090416256815</v>
      </c>
      <c r="X1037" s="12">
        <f>(Reference!Q$12*List!$H1037)+Reference!Q$13</f>
        <v>390.71045208128407</v>
      </c>
      <c r="Y1037" s="53"/>
      <c r="Z1037" s="1" t="str">
        <f t="shared" si="31"/>
        <v>BRECKINRIDGE, Kentucky</v>
      </c>
      <c r="AA1037" s="38" t="s">
        <v>8176</v>
      </c>
      <c r="AB1037" s="40" t="s">
        <v>277</v>
      </c>
      <c r="AC1037" s="43" t="s">
        <v>30</v>
      </c>
      <c r="AD1037" s="61">
        <v>0.94950000000000001</v>
      </c>
      <c r="AE1037" s="56" t="str">
        <f t="shared" ref="AE1037:AE1100" si="32">IFERROR(INDEX($AI$12:$AI$3256,MATCH($A1037,$AF$12:$AF$3256,0)),"")</f>
        <v/>
      </c>
      <c r="AF1037" s="60">
        <v>18291</v>
      </c>
      <c r="AI1037" s="60">
        <v>0.84699999999999998</v>
      </c>
    </row>
    <row r="1038" spans="1:35" x14ac:dyDescent="0.35">
      <c r="A1038" s="46" t="s">
        <v>1778</v>
      </c>
      <c r="B1038" s="46" t="s">
        <v>5235</v>
      </c>
      <c r="C1038" s="13" t="s">
        <v>4058</v>
      </c>
      <c r="D1038" s="48" t="s">
        <v>572</v>
      </c>
      <c r="E1038" s="38" t="s">
        <v>8177</v>
      </c>
      <c r="F1038" s="43" t="s">
        <v>30</v>
      </c>
      <c r="G1038" s="18" t="s">
        <v>4187</v>
      </c>
      <c r="H1038" s="11">
        <v>0.86829999999999996</v>
      </c>
      <c r="I1038" s="36">
        <f>(Reference!B$12*List!$H1038)+Reference!B$13</f>
        <v>910.72258757564896</v>
      </c>
      <c r="J1038" s="36">
        <f>(Reference!C$12*List!$H1038)+Reference!C$13</f>
        <v>1359.1182382368495</v>
      </c>
      <c r="K1038" s="36">
        <f>(Reference!D$12*List!$H1038)+Reference!D$13</f>
        <v>1627.0275892608374</v>
      </c>
      <c r="L1038" s="36">
        <f>(Reference!E$12*List!$H1038)+Reference!E$13</f>
        <v>2012.2530350490138</v>
      </c>
      <c r="M1038" s="36">
        <f>(Reference!F$12*List!$H1038)+Reference!F$13</f>
        <v>2096.291968317591</v>
      </c>
      <c r="N1038" s="36">
        <f>(Reference!G$12*List!$H1038)+Reference!G$13</f>
        <v>2373.7896540098054</v>
      </c>
      <c r="O1038" s="36">
        <f>(Reference!H$12*List!$H1038)+Reference!H$13</f>
        <v>2464.0328038284124</v>
      </c>
      <c r="P1038" s="36">
        <f>(Reference!I$12*List!$H1038)+Reference!I$13</f>
        <v>2561.0441898834147</v>
      </c>
      <c r="Q1038" s="36">
        <f>(Reference!J$12*List!$H1038)+Reference!J$13</f>
        <v>2964.882285321678</v>
      </c>
      <c r="R1038" s="36">
        <f>(Reference!K$12*List!$H1038)+Reference!K$13</f>
        <v>3059.0735729448488</v>
      </c>
      <c r="S1038" s="36">
        <f>(Reference!L$12*List!$H1038)+Reference!L$13</f>
        <v>3300.4739987096204</v>
      </c>
      <c r="T1038" s="36">
        <f>(Reference!M$12*List!$H1038)+Reference!M$13</f>
        <v>3942.8924214808258</v>
      </c>
      <c r="U1038" s="36">
        <f>(Reference!N$12*List!$H1038)+Reference!N$13</f>
        <v>15905.749969309843</v>
      </c>
      <c r="V1038" s="12">
        <f>(Reference!O$12*List!$H1038)+Reference!O$13</f>
        <v>591.26183721778216</v>
      </c>
      <c r="W1038" s="12">
        <f>(Reference!P$12*List!$H1038)+Reference!P$13</f>
        <v>833.14167971596578</v>
      </c>
      <c r="X1038" s="12">
        <f>(Reference!Q$12*List!$H1038)+Reference!Q$13</f>
        <v>416.57083985798289</v>
      </c>
      <c r="Y1038" s="53"/>
      <c r="Z1038" s="1" t="str">
        <f t="shared" si="31"/>
        <v>BULLITT, Kentucky</v>
      </c>
      <c r="AA1038" s="38" t="s">
        <v>8177</v>
      </c>
      <c r="AB1038" s="40" t="s">
        <v>277</v>
      </c>
      <c r="AC1038" s="43" t="s">
        <v>30</v>
      </c>
      <c r="AD1038" s="61">
        <v>0.88580000000000003</v>
      </c>
      <c r="AE1038" s="56" t="str">
        <f t="shared" si="32"/>
        <v/>
      </c>
      <c r="AF1038" s="60">
        <v>18310</v>
      </c>
      <c r="AI1038" s="60">
        <v>0.79490000000000005</v>
      </c>
    </row>
    <row r="1039" spans="1:35" x14ac:dyDescent="0.35">
      <c r="A1039" s="46" t="s">
        <v>1779</v>
      </c>
      <c r="B1039" s="46" t="s">
        <v>5236</v>
      </c>
      <c r="C1039" s="27" t="s">
        <v>1411</v>
      </c>
      <c r="D1039" s="48" t="s">
        <v>396</v>
      </c>
      <c r="E1039" s="39" t="s">
        <v>7480</v>
      </c>
      <c r="F1039" s="43" t="s">
        <v>30</v>
      </c>
      <c r="G1039" s="18" t="s">
        <v>4187</v>
      </c>
      <c r="H1039" s="11">
        <v>0.84699999999999998</v>
      </c>
      <c r="I1039" s="36">
        <f>(Reference!B$12*List!$H1039)+Reference!B$13</f>
        <v>894.31609227366118</v>
      </c>
      <c r="J1039" s="36">
        <f>(Reference!C$12*List!$H1039)+Reference!C$13</f>
        <v>1334.6339800283897</v>
      </c>
      <c r="K1039" s="36">
        <f>(Reference!D$12*List!$H1039)+Reference!D$13</f>
        <v>1597.7169947246114</v>
      </c>
      <c r="L1039" s="36">
        <f>(Reference!E$12*List!$H1039)+Reference!E$13</f>
        <v>1976.0026769088627</v>
      </c>
      <c r="M1039" s="36">
        <f>(Reference!F$12*List!$H1039)+Reference!F$13</f>
        <v>2058.5276646767302</v>
      </c>
      <c r="N1039" s="36">
        <f>(Reference!G$12*List!$H1039)+Reference!G$13</f>
        <v>2331.0262820041844</v>
      </c>
      <c r="O1039" s="36">
        <f>(Reference!H$12*List!$H1039)+Reference!H$13</f>
        <v>2419.6437185334389</v>
      </c>
      <c r="P1039" s="36">
        <f>(Reference!I$12*List!$H1039)+Reference!I$13</f>
        <v>2514.9074628023864</v>
      </c>
      <c r="Q1039" s="36">
        <f>(Reference!J$12*List!$H1039)+Reference!J$13</f>
        <v>2911.4704912707957</v>
      </c>
      <c r="R1039" s="36">
        <f>(Reference!K$12*List!$H1039)+Reference!K$13</f>
        <v>3003.9649406482049</v>
      </c>
      <c r="S1039" s="36">
        <f>(Reference!L$12*List!$H1039)+Reference!L$13</f>
        <v>3241.0165833639576</v>
      </c>
      <c r="T1039" s="36">
        <f>(Reference!M$12*List!$H1039)+Reference!M$13</f>
        <v>3871.8619596565823</v>
      </c>
      <c r="U1039" s="36">
        <f>(Reference!N$12*List!$H1039)+Reference!N$13</f>
        <v>15619.210889565762</v>
      </c>
      <c r="V1039" s="12">
        <f>(Reference!O$12*List!$H1039)+Reference!O$13</f>
        <v>580.61036696010342</v>
      </c>
      <c r="W1039" s="12">
        <f>(Reference!P$12*List!$H1039)+Reference!P$13</f>
        <v>818.13278980741848</v>
      </c>
      <c r="X1039" s="12">
        <f>(Reference!Q$12*List!$H1039)+Reference!Q$13</f>
        <v>409.06639490370924</v>
      </c>
      <c r="Y1039" s="53"/>
      <c r="Z1039" s="1" t="str">
        <f t="shared" ref="Z1039:Z1102" si="33">CONCATENATE(AA1039, AB1039, AC1039)</f>
        <v>BUTLER, Kentucky</v>
      </c>
      <c r="AA1039" s="38" t="s">
        <v>7480</v>
      </c>
      <c r="AB1039" s="40" t="s">
        <v>277</v>
      </c>
      <c r="AC1039" s="43" t="s">
        <v>30</v>
      </c>
      <c r="AD1039" s="61">
        <v>0.82440000000000002</v>
      </c>
      <c r="AE1039" s="56" t="str">
        <f t="shared" si="32"/>
        <v/>
      </c>
      <c r="AF1039" s="60">
        <v>18320</v>
      </c>
      <c r="AI1039" s="60">
        <v>0.79490000000000005</v>
      </c>
    </row>
    <row r="1040" spans="1:35" x14ac:dyDescent="0.35">
      <c r="A1040" s="46" t="s">
        <v>1780</v>
      </c>
      <c r="B1040" s="46" t="s">
        <v>5237</v>
      </c>
      <c r="C1040" s="27">
        <v>99918</v>
      </c>
      <c r="D1040" s="48" t="s">
        <v>9426</v>
      </c>
      <c r="E1040" s="39" t="s">
        <v>8178</v>
      </c>
      <c r="F1040" s="44" t="s">
        <v>30</v>
      </c>
      <c r="G1040" s="18" t="s">
        <v>4188</v>
      </c>
      <c r="H1040" s="29">
        <v>0.79490000000000005</v>
      </c>
      <c r="I1040" s="36">
        <f>(Reference!B$12*List!$H1040)+Reference!B$13</f>
        <v>854.18565071340004</v>
      </c>
      <c r="J1040" s="36">
        <f>(Reference!C$12*List!$H1040)+Reference!C$13</f>
        <v>1274.7452545513593</v>
      </c>
      <c r="K1040" s="36">
        <f>(Reference!D$12*List!$H1040)+Reference!D$13</f>
        <v>1526.0230052721524</v>
      </c>
      <c r="L1040" s="36">
        <f>(Reference!E$12*List!$H1040)+Reference!E$13</f>
        <v>1887.3339605191038</v>
      </c>
      <c r="M1040" s="36">
        <f>(Reference!F$12*List!$H1040)+Reference!F$13</f>
        <v>1966.1558233767842</v>
      </c>
      <c r="N1040" s="36">
        <f>(Reference!G$12*List!$H1040)+Reference!G$13</f>
        <v>2226.4266725444268</v>
      </c>
      <c r="O1040" s="36">
        <f>(Reference!H$12*List!$H1040)+Reference!H$13</f>
        <v>2311.0675991030103</v>
      </c>
      <c r="P1040" s="36">
        <f>(Reference!I$12*List!$H1040)+Reference!I$13</f>
        <v>2402.0565951534873</v>
      </c>
      <c r="Q1040" s="36">
        <f>(Reference!J$12*List!$H1040)+Reference!J$13</f>
        <v>2780.8247415031456</v>
      </c>
      <c r="R1040" s="36">
        <f>(Reference!K$12*List!$H1040)+Reference!K$13</f>
        <v>2869.1687085986673</v>
      </c>
      <c r="S1040" s="36">
        <f>(Reference!L$12*List!$H1040)+Reference!L$13</f>
        <v>3095.5831871428763</v>
      </c>
      <c r="T1040" s="36">
        <f>(Reference!M$12*List!$H1040)+Reference!M$13</f>
        <v>3698.1207830817893</v>
      </c>
      <c r="U1040" s="36">
        <f>(Reference!N$12*List!$H1040)+Reference!N$13</f>
        <v>14918.333610003949</v>
      </c>
      <c r="V1040" s="12">
        <f>(Reference!O$12*List!$H1040)+Reference!O$13</f>
        <v>554.55677069601609</v>
      </c>
      <c r="W1040" s="12">
        <f>(Reference!P$12*List!$H1040)+Reference!P$13</f>
        <v>781.42090416256815</v>
      </c>
      <c r="X1040" s="12">
        <f>(Reference!Q$12*List!$H1040)+Reference!Q$13</f>
        <v>390.71045208128407</v>
      </c>
      <c r="Y1040" s="53"/>
      <c r="Z1040" s="1" t="str">
        <f t="shared" si="33"/>
        <v>CALDWELL, Kentucky</v>
      </c>
      <c r="AA1040" s="39" t="s">
        <v>8178</v>
      </c>
      <c r="AB1040" s="40" t="s">
        <v>277</v>
      </c>
      <c r="AC1040" s="44" t="s">
        <v>30</v>
      </c>
      <c r="AD1040" s="62">
        <v>0.79490000000000005</v>
      </c>
      <c r="AE1040" s="56" t="str">
        <f t="shared" si="32"/>
        <v/>
      </c>
      <c r="AF1040" s="60">
        <v>18330</v>
      </c>
      <c r="AI1040" s="60">
        <v>0.88580000000000003</v>
      </c>
    </row>
    <row r="1041" spans="1:35" x14ac:dyDescent="0.35">
      <c r="A1041" s="46" t="s">
        <v>1781</v>
      </c>
      <c r="B1041" s="46" t="s">
        <v>5238</v>
      </c>
      <c r="C1041" s="13">
        <v>99918</v>
      </c>
      <c r="D1041" s="48" t="s">
        <v>9426</v>
      </c>
      <c r="E1041" s="38" t="s">
        <v>8179</v>
      </c>
      <c r="F1041" s="44" t="s">
        <v>30</v>
      </c>
      <c r="G1041" s="18" t="s">
        <v>4188</v>
      </c>
      <c r="H1041" s="11">
        <v>0.79490000000000005</v>
      </c>
      <c r="I1041" s="36">
        <f>(Reference!B$12*List!$H1041)+Reference!B$13</f>
        <v>854.18565071340004</v>
      </c>
      <c r="J1041" s="36">
        <f>(Reference!C$12*List!$H1041)+Reference!C$13</f>
        <v>1274.7452545513593</v>
      </c>
      <c r="K1041" s="36">
        <f>(Reference!D$12*List!$H1041)+Reference!D$13</f>
        <v>1526.0230052721524</v>
      </c>
      <c r="L1041" s="36">
        <f>(Reference!E$12*List!$H1041)+Reference!E$13</f>
        <v>1887.3339605191038</v>
      </c>
      <c r="M1041" s="36">
        <f>(Reference!F$12*List!$H1041)+Reference!F$13</f>
        <v>1966.1558233767842</v>
      </c>
      <c r="N1041" s="36">
        <f>(Reference!G$12*List!$H1041)+Reference!G$13</f>
        <v>2226.4266725444268</v>
      </c>
      <c r="O1041" s="36">
        <f>(Reference!H$12*List!$H1041)+Reference!H$13</f>
        <v>2311.0675991030103</v>
      </c>
      <c r="P1041" s="36">
        <f>(Reference!I$12*List!$H1041)+Reference!I$13</f>
        <v>2402.0565951534873</v>
      </c>
      <c r="Q1041" s="36">
        <f>(Reference!J$12*List!$H1041)+Reference!J$13</f>
        <v>2780.8247415031456</v>
      </c>
      <c r="R1041" s="36">
        <f>(Reference!K$12*List!$H1041)+Reference!K$13</f>
        <v>2869.1687085986673</v>
      </c>
      <c r="S1041" s="36">
        <f>(Reference!L$12*List!$H1041)+Reference!L$13</f>
        <v>3095.5831871428763</v>
      </c>
      <c r="T1041" s="36">
        <f>(Reference!M$12*List!$H1041)+Reference!M$13</f>
        <v>3698.1207830817893</v>
      </c>
      <c r="U1041" s="36">
        <f>(Reference!N$12*List!$H1041)+Reference!N$13</f>
        <v>14918.333610003949</v>
      </c>
      <c r="V1041" s="12">
        <f>(Reference!O$12*List!$H1041)+Reference!O$13</f>
        <v>554.55677069601609</v>
      </c>
      <c r="W1041" s="12">
        <f>(Reference!P$12*List!$H1041)+Reference!P$13</f>
        <v>781.42090416256815</v>
      </c>
      <c r="X1041" s="12">
        <f>(Reference!Q$12*List!$H1041)+Reference!Q$13</f>
        <v>390.71045208128407</v>
      </c>
      <c r="Y1041" s="53"/>
      <c r="Z1041" s="1" t="str">
        <f t="shared" si="33"/>
        <v>CALLOWAY, Kentucky</v>
      </c>
      <c r="AA1041" s="38" t="s">
        <v>8179</v>
      </c>
      <c r="AB1041" s="40" t="s">
        <v>277</v>
      </c>
      <c r="AC1041" s="43" t="s">
        <v>30</v>
      </c>
      <c r="AD1041" s="61">
        <v>0.94950000000000001</v>
      </c>
      <c r="AE1041" s="56" t="str">
        <f t="shared" si="32"/>
        <v/>
      </c>
      <c r="AF1041" s="60">
        <v>18340</v>
      </c>
      <c r="AI1041" s="60">
        <v>0.79490000000000005</v>
      </c>
    </row>
    <row r="1042" spans="1:35" x14ac:dyDescent="0.35">
      <c r="A1042" s="46" t="s">
        <v>1782</v>
      </c>
      <c r="B1042" s="46" t="s">
        <v>5239</v>
      </c>
      <c r="C1042" s="27" t="s">
        <v>1673</v>
      </c>
      <c r="D1042" s="48" t="s">
        <v>424</v>
      </c>
      <c r="E1042" s="39" t="s">
        <v>8180</v>
      </c>
      <c r="F1042" s="43" t="s">
        <v>30</v>
      </c>
      <c r="G1042" s="18" t="s">
        <v>4187</v>
      </c>
      <c r="H1042" s="29">
        <v>0.94950000000000001</v>
      </c>
      <c r="I1042" s="36">
        <f>(Reference!B$12*List!$H1042)+Reference!B$13</f>
        <v>973.26753680200625</v>
      </c>
      <c r="J1042" s="36">
        <f>(Reference!C$12*List!$H1042)+Reference!C$13</f>
        <v>1452.4572883085368</v>
      </c>
      <c r="K1042" s="36">
        <f>(Reference!D$12*List!$H1042)+Reference!D$13</f>
        <v>1738.7656304036336</v>
      </c>
      <c r="L1042" s="36">
        <f>(Reference!E$12*List!$H1042)+Reference!E$13</f>
        <v>2150.4468886161621</v>
      </c>
      <c r="M1042" s="36">
        <f>(Reference!F$12*List!$H1042)+Reference!F$13</f>
        <v>2240.2572948733609</v>
      </c>
      <c r="N1042" s="36">
        <f>(Reference!G$12*List!$H1042)+Reference!G$13</f>
        <v>2536.8124618434404</v>
      </c>
      <c r="O1042" s="36">
        <f>(Reference!H$12*List!$H1042)+Reference!H$13</f>
        <v>2633.2531665491574</v>
      </c>
      <c r="P1042" s="36">
        <f>(Reference!I$12*List!$H1042)+Reference!I$13</f>
        <v>2736.9269241078036</v>
      </c>
      <c r="Q1042" s="36">
        <f>(Reference!J$12*List!$H1042)+Reference!J$13</f>
        <v>3168.4990776658856</v>
      </c>
      <c r="R1042" s="36">
        <f>(Reference!K$12*List!$H1042)+Reference!K$13</f>
        <v>3269.1590632024781</v>
      </c>
      <c r="S1042" s="36">
        <f>(Reference!L$12*List!$H1042)+Reference!L$13</f>
        <v>3527.1379482902703</v>
      </c>
      <c r="T1042" s="36">
        <f>(Reference!M$12*List!$H1042)+Reference!M$13</f>
        <v>4213.6752149140921</v>
      </c>
      <c r="U1042" s="36">
        <f>(Reference!N$12*List!$H1042)+Reference!N$13</f>
        <v>16998.096132465682</v>
      </c>
      <c r="V1042" s="12">
        <f>(Reference!O$12*List!$H1042)+Reference!O$13</f>
        <v>631.86744214376859</v>
      </c>
      <c r="W1042" s="12">
        <f>(Reference!P$12*List!$H1042)+Reference!P$13</f>
        <v>890.35866847531031</v>
      </c>
      <c r="X1042" s="12">
        <f>(Reference!Q$12*List!$H1042)+Reference!Q$13</f>
        <v>445.17933423765515</v>
      </c>
      <c r="Y1042" s="53"/>
      <c r="Z1042" s="1" t="str">
        <f t="shared" si="33"/>
        <v>CAMPBELL, Kentucky</v>
      </c>
      <c r="AA1042" s="39" t="s">
        <v>8180</v>
      </c>
      <c r="AB1042" s="40" t="s">
        <v>277</v>
      </c>
      <c r="AC1042" s="44" t="s">
        <v>30</v>
      </c>
      <c r="AD1042" s="62">
        <v>0.79490000000000005</v>
      </c>
      <c r="AE1042" s="56" t="str">
        <f t="shared" si="32"/>
        <v/>
      </c>
      <c r="AF1042" s="60">
        <v>18350</v>
      </c>
      <c r="AI1042" s="60">
        <v>0.79490000000000005</v>
      </c>
    </row>
    <row r="1043" spans="1:35" x14ac:dyDescent="0.35">
      <c r="A1043" s="46" t="s">
        <v>1783</v>
      </c>
      <c r="B1043" s="46" t="s">
        <v>5240</v>
      </c>
      <c r="C1043" s="27">
        <v>99918</v>
      </c>
      <c r="D1043" s="48" t="s">
        <v>9426</v>
      </c>
      <c r="E1043" s="39" t="s">
        <v>8181</v>
      </c>
      <c r="F1043" s="44" t="s">
        <v>30</v>
      </c>
      <c r="G1043" s="18" t="s">
        <v>4188</v>
      </c>
      <c r="H1043" s="29">
        <v>0.79490000000000005</v>
      </c>
      <c r="I1043" s="36">
        <f>(Reference!B$12*List!$H1043)+Reference!B$13</f>
        <v>854.18565071340004</v>
      </c>
      <c r="J1043" s="36">
        <f>(Reference!C$12*List!$H1043)+Reference!C$13</f>
        <v>1274.7452545513593</v>
      </c>
      <c r="K1043" s="36">
        <f>(Reference!D$12*List!$H1043)+Reference!D$13</f>
        <v>1526.0230052721524</v>
      </c>
      <c r="L1043" s="36">
        <f>(Reference!E$12*List!$H1043)+Reference!E$13</f>
        <v>1887.3339605191038</v>
      </c>
      <c r="M1043" s="36">
        <f>(Reference!F$12*List!$H1043)+Reference!F$13</f>
        <v>1966.1558233767842</v>
      </c>
      <c r="N1043" s="36">
        <f>(Reference!G$12*List!$H1043)+Reference!G$13</f>
        <v>2226.4266725444268</v>
      </c>
      <c r="O1043" s="36">
        <f>(Reference!H$12*List!$H1043)+Reference!H$13</f>
        <v>2311.0675991030103</v>
      </c>
      <c r="P1043" s="36">
        <f>(Reference!I$12*List!$H1043)+Reference!I$13</f>
        <v>2402.0565951534873</v>
      </c>
      <c r="Q1043" s="36">
        <f>(Reference!J$12*List!$H1043)+Reference!J$13</f>
        <v>2780.8247415031456</v>
      </c>
      <c r="R1043" s="36">
        <f>(Reference!K$12*List!$H1043)+Reference!K$13</f>
        <v>2869.1687085986673</v>
      </c>
      <c r="S1043" s="36">
        <f>(Reference!L$12*List!$H1043)+Reference!L$13</f>
        <v>3095.5831871428763</v>
      </c>
      <c r="T1043" s="36">
        <f>(Reference!M$12*List!$H1043)+Reference!M$13</f>
        <v>3698.1207830817893</v>
      </c>
      <c r="U1043" s="36">
        <f>(Reference!N$12*List!$H1043)+Reference!N$13</f>
        <v>14918.333610003949</v>
      </c>
      <c r="V1043" s="12">
        <f>(Reference!O$12*List!$H1043)+Reference!O$13</f>
        <v>554.55677069601609</v>
      </c>
      <c r="W1043" s="12">
        <f>(Reference!P$12*List!$H1043)+Reference!P$13</f>
        <v>781.42090416256815</v>
      </c>
      <c r="X1043" s="12">
        <f>(Reference!Q$12*List!$H1043)+Reference!Q$13</f>
        <v>390.71045208128407</v>
      </c>
      <c r="Y1043" s="53"/>
      <c r="Z1043" s="1" t="str">
        <f t="shared" si="33"/>
        <v>CARLISLE, Kentucky</v>
      </c>
      <c r="AA1043" s="39" t="s">
        <v>8181</v>
      </c>
      <c r="AB1043" s="40" t="s">
        <v>277</v>
      </c>
      <c r="AC1043" s="44" t="s">
        <v>30</v>
      </c>
      <c r="AD1043" s="62">
        <v>0.79490000000000005</v>
      </c>
      <c r="AE1043" s="56" t="str">
        <f t="shared" si="32"/>
        <v/>
      </c>
      <c r="AF1043" s="60">
        <v>18360</v>
      </c>
      <c r="AI1043" s="60">
        <v>0.79490000000000005</v>
      </c>
    </row>
    <row r="1044" spans="1:35" x14ac:dyDescent="0.35">
      <c r="A1044" s="46" t="s">
        <v>1784</v>
      </c>
      <c r="B1044" s="46" t="s">
        <v>5241</v>
      </c>
      <c r="C1044" s="27">
        <v>99918</v>
      </c>
      <c r="D1044" s="48" t="s">
        <v>9426</v>
      </c>
      <c r="E1044" s="39" t="s">
        <v>7592</v>
      </c>
      <c r="F1044" s="44" t="s">
        <v>30</v>
      </c>
      <c r="G1044" s="18" t="s">
        <v>4188</v>
      </c>
      <c r="H1044" s="11">
        <v>0.79490000000000005</v>
      </c>
      <c r="I1044" s="36">
        <f>(Reference!B$12*List!$H1044)+Reference!B$13</f>
        <v>854.18565071340004</v>
      </c>
      <c r="J1044" s="36">
        <f>(Reference!C$12*List!$H1044)+Reference!C$13</f>
        <v>1274.7452545513593</v>
      </c>
      <c r="K1044" s="36">
        <f>(Reference!D$12*List!$H1044)+Reference!D$13</f>
        <v>1526.0230052721524</v>
      </c>
      <c r="L1044" s="36">
        <f>(Reference!E$12*List!$H1044)+Reference!E$13</f>
        <v>1887.3339605191038</v>
      </c>
      <c r="M1044" s="36">
        <f>(Reference!F$12*List!$H1044)+Reference!F$13</f>
        <v>1966.1558233767842</v>
      </c>
      <c r="N1044" s="36">
        <f>(Reference!G$12*List!$H1044)+Reference!G$13</f>
        <v>2226.4266725444268</v>
      </c>
      <c r="O1044" s="36">
        <f>(Reference!H$12*List!$H1044)+Reference!H$13</f>
        <v>2311.0675991030103</v>
      </c>
      <c r="P1044" s="36">
        <f>(Reference!I$12*List!$H1044)+Reference!I$13</f>
        <v>2402.0565951534873</v>
      </c>
      <c r="Q1044" s="36">
        <f>(Reference!J$12*List!$H1044)+Reference!J$13</f>
        <v>2780.8247415031456</v>
      </c>
      <c r="R1044" s="36">
        <f>(Reference!K$12*List!$H1044)+Reference!K$13</f>
        <v>2869.1687085986673</v>
      </c>
      <c r="S1044" s="36">
        <f>(Reference!L$12*List!$H1044)+Reference!L$13</f>
        <v>3095.5831871428763</v>
      </c>
      <c r="T1044" s="36">
        <f>(Reference!M$12*List!$H1044)+Reference!M$13</f>
        <v>3698.1207830817893</v>
      </c>
      <c r="U1044" s="36">
        <f>(Reference!N$12*List!$H1044)+Reference!N$13</f>
        <v>14918.333610003949</v>
      </c>
      <c r="V1044" s="12">
        <f>(Reference!O$12*List!$H1044)+Reference!O$13</f>
        <v>554.55677069601609</v>
      </c>
      <c r="W1044" s="12">
        <f>(Reference!P$12*List!$H1044)+Reference!P$13</f>
        <v>781.42090416256815</v>
      </c>
      <c r="X1044" s="12">
        <f>(Reference!Q$12*List!$H1044)+Reference!Q$13</f>
        <v>390.71045208128407</v>
      </c>
      <c r="Y1044" s="53"/>
      <c r="Z1044" s="1" t="str">
        <f t="shared" si="33"/>
        <v>CARROLL, Kentucky</v>
      </c>
      <c r="AA1044" s="38" t="s">
        <v>7592</v>
      </c>
      <c r="AB1044" s="40" t="s">
        <v>277</v>
      </c>
      <c r="AC1044" s="43" t="s">
        <v>30</v>
      </c>
      <c r="AD1044" s="61">
        <v>0.86829999999999996</v>
      </c>
      <c r="AE1044" s="56" t="str">
        <f t="shared" si="32"/>
        <v/>
      </c>
      <c r="AF1044" s="60">
        <v>18361</v>
      </c>
      <c r="AI1044" s="60">
        <v>0.79490000000000005</v>
      </c>
    </row>
    <row r="1045" spans="1:35" x14ac:dyDescent="0.35">
      <c r="A1045" s="46" t="s">
        <v>1785</v>
      </c>
      <c r="B1045" s="46" t="s">
        <v>5242</v>
      </c>
      <c r="C1045" s="27" t="s">
        <v>2312</v>
      </c>
      <c r="D1045" s="48" t="s">
        <v>520</v>
      </c>
      <c r="E1045" s="39" t="s">
        <v>8182</v>
      </c>
      <c r="F1045" s="44" t="s">
        <v>30</v>
      </c>
      <c r="G1045" s="18" t="s">
        <v>4187</v>
      </c>
      <c r="H1045" s="11">
        <v>0.82440000000000002</v>
      </c>
      <c r="I1045" s="36">
        <f>(Reference!B$12*List!$H1045)+Reference!B$13</f>
        <v>876.90826157765537</v>
      </c>
      <c r="J1045" s="36">
        <f>(Reference!C$12*List!$H1045)+Reference!C$13</f>
        <v>1308.6553774222307</v>
      </c>
      <c r="K1045" s="36">
        <f>(Reference!D$12*List!$H1045)+Reference!D$13</f>
        <v>1566.6174906627002</v>
      </c>
      <c r="L1045" s="36">
        <f>(Reference!E$12*List!$H1045)+Reference!E$13</f>
        <v>1937.5398555958386</v>
      </c>
      <c r="M1045" s="36">
        <f>(Reference!F$12*List!$H1045)+Reference!F$13</f>
        <v>2018.4584974333752</v>
      </c>
      <c r="N1045" s="36">
        <f>(Reference!G$12*List!$H1045)+Reference!G$13</f>
        <v>2285.6529389371881</v>
      </c>
      <c r="O1045" s="36">
        <f>(Reference!H$12*List!$H1045)+Reference!H$13</f>
        <v>2372.5454402392411</v>
      </c>
      <c r="P1045" s="36">
        <f>(Reference!I$12*List!$H1045)+Reference!I$13</f>
        <v>2465.9548791389489</v>
      </c>
      <c r="Q1045" s="36">
        <f>(Reference!J$12*List!$H1045)+Reference!J$13</f>
        <v>2854.7988224656347</v>
      </c>
      <c r="R1045" s="36">
        <f>(Reference!K$12*List!$H1045)+Reference!K$13</f>
        <v>2945.4928706996529</v>
      </c>
      <c r="S1045" s="36">
        <f>(Reference!L$12*List!$H1045)+Reference!L$13</f>
        <v>3177.9303116826441</v>
      </c>
      <c r="T1045" s="36">
        <f>(Reference!M$12*List!$H1045)+Reference!M$13</f>
        <v>3796.4963053266338</v>
      </c>
      <c r="U1045" s="36">
        <f>(Reference!N$12*List!$H1045)+Reference!N$13</f>
        <v>15315.183509180024</v>
      </c>
      <c r="V1045" s="12">
        <f>(Reference!O$12*List!$H1045)+Reference!O$13</f>
        <v>569.30880696838801</v>
      </c>
      <c r="W1045" s="12">
        <f>(Reference!P$12*List!$H1045)+Reference!P$13</f>
        <v>802.20786436454682</v>
      </c>
      <c r="X1045" s="12">
        <f>(Reference!Q$12*List!$H1045)+Reference!Q$13</f>
        <v>401.10393218227341</v>
      </c>
      <c r="Y1045" s="53"/>
      <c r="Z1045" s="1" t="str">
        <f t="shared" si="33"/>
        <v>CARTER, Kentucky</v>
      </c>
      <c r="AA1045" s="38" t="s">
        <v>8182</v>
      </c>
      <c r="AB1045" s="40" t="s">
        <v>277</v>
      </c>
      <c r="AC1045" s="43" t="s">
        <v>30</v>
      </c>
      <c r="AD1045" s="61">
        <v>0.84699999999999998</v>
      </c>
      <c r="AE1045" s="56" t="str">
        <f t="shared" si="32"/>
        <v/>
      </c>
      <c r="AF1045" s="60">
        <v>18362</v>
      </c>
      <c r="AI1045" s="60">
        <v>0.94950000000000001</v>
      </c>
    </row>
    <row r="1046" spans="1:35" x14ac:dyDescent="0.35">
      <c r="A1046" s="46" t="s">
        <v>1786</v>
      </c>
      <c r="B1046" s="46" t="s">
        <v>5243</v>
      </c>
      <c r="C1046" s="13">
        <v>99918</v>
      </c>
      <c r="D1046" s="48" t="s">
        <v>9426</v>
      </c>
      <c r="E1046" s="38" t="s">
        <v>8183</v>
      </c>
      <c r="F1046" s="44" t="s">
        <v>30</v>
      </c>
      <c r="G1046" s="18" t="s">
        <v>4188</v>
      </c>
      <c r="H1046" s="29">
        <v>0.79490000000000005</v>
      </c>
      <c r="I1046" s="36">
        <f>(Reference!B$12*List!$H1046)+Reference!B$13</f>
        <v>854.18565071340004</v>
      </c>
      <c r="J1046" s="36">
        <f>(Reference!C$12*List!$H1046)+Reference!C$13</f>
        <v>1274.7452545513593</v>
      </c>
      <c r="K1046" s="36">
        <f>(Reference!D$12*List!$H1046)+Reference!D$13</f>
        <v>1526.0230052721524</v>
      </c>
      <c r="L1046" s="36">
        <f>(Reference!E$12*List!$H1046)+Reference!E$13</f>
        <v>1887.3339605191038</v>
      </c>
      <c r="M1046" s="36">
        <f>(Reference!F$12*List!$H1046)+Reference!F$13</f>
        <v>1966.1558233767842</v>
      </c>
      <c r="N1046" s="36">
        <f>(Reference!G$12*List!$H1046)+Reference!G$13</f>
        <v>2226.4266725444268</v>
      </c>
      <c r="O1046" s="36">
        <f>(Reference!H$12*List!$H1046)+Reference!H$13</f>
        <v>2311.0675991030103</v>
      </c>
      <c r="P1046" s="36">
        <f>(Reference!I$12*List!$H1046)+Reference!I$13</f>
        <v>2402.0565951534873</v>
      </c>
      <c r="Q1046" s="36">
        <f>(Reference!J$12*List!$H1046)+Reference!J$13</f>
        <v>2780.8247415031456</v>
      </c>
      <c r="R1046" s="36">
        <f>(Reference!K$12*List!$H1046)+Reference!K$13</f>
        <v>2869.1687085986673</v>
      </c>
      <c r="S1046" s="36">
        <f>(Reference!L$12*List!$H1046)+Reference!L$13</f>
        <v>3095.5831871428763</v>
      </c>
      <c r="T1046" s="36">
        <f>(Reference!M$12*List!$H1046)+Reference!M$13</f>
        <v>3698.1207830817893</v>
      </c>
      <c r="U1046" s="36">
        <f>(Reference!N$12*List!$H1046)+Reference!N$13</f>
        <v>14918.333610003949</v>
      </c>
      <c r="V1046" s="12">
        <f>(Reference!O$12*List!$H1046)+Reference!O$13</f>
        <v>554.55677069601609</v>
      </c>
      <c r="W1046" s="12">
        <f>(Reference!P$12*List!$H1046)+Reference!P$13</f>
        <v>781.42090416256815</v>
      </c>
      <c r="X1046" s="12">
        <f>(Reference!Q$12*List!$H1046)+Reference!Q$13</f>
        <v>390.71045208128407</v>
      </c>
      <c r="Y1046" s="53"/>
      <c r="Z1046" s="1" t="str">
        <f t="shared" si="33"/>
        <v>CASEY, Kentucky</v>
      </c>
      <c r="AA1046" s="39" t="s">
        <v>8183</v>
      </c>
      <c r="AB1046" s="40" t="s">
        <v>277</v>
      </c>
      <c r="AC1046" s="44" t="s">
        <v>30</v>
      </c>
      <c r="AD1046" s="62">
        <v>0.79490000000000005</v>
      </c>
      <c r="AE1046" s="56" t="str">
        <f t="shared" si="32"/>
        <v/>
      </c>
      <c r="AF1046" s="60">
        <v>18390</v>
      </c>
      <c r="AI1046" s="60">
        <v>0.79490000000000005</v>
      </c>
    </row>
    <row r="1047" spans="1:35" x14ac:dyDescent="0.35">
      <c r="A1047" s="46" t="s">
        <v>1787</v>
      </c>
      <c r="B1047" s="46" t="s">
        <v>5244</v>
      </c>
      <c r="C1047" s="27" t="s">
        <v>1689</v>
      </c>
      <c r="D1047" s="48" t="s">
        <v>425</v>
      </c>
      <c r="E1047" s="39" t="s">
        <v>7967</v>
      </c>
      <c r="F1047" s="43" t="s">
        <v>30</v>
      </c>
      <c r="G1047" s="18" t="s">
        <v>4187</v>
      </c>
      <c r="H1047" s="29">
        <v>0.75060000000000004</v>
      </c>
      <c r="I1047" s="36">
        <f>(Reference!B$12*List!$H1047)+Reference!B$13</f>
        <v>820.06322151724703</v>
      </c>
      <c r="J1047" s="36">
        <f>(Reference!C$12*List!$H1047)+Reference!C$13</f>
        <v>1223.822595460525</v>
      </c>
      <c r="K1047" s="36">
        <f>(Reference!D$12*List!$H1047)+Reference!D$13</f>
        <v>1465.0624729738045</v>
      </c>
      <c r="L1047" s="36">
        <f>(Reference!E$12*List!$H1047)+Reference!E$13</f>
        <v>1811.9400231665829</v>
      </c>
      <c r="M1047" s="36">
        <f>(Reference!F$12*List!$H1047)+Reference!F$13</f>
        <v>1887.6131636918012</v>
      </c>
      <c r="N1047" s="36">
        <f>(Reference!G$12*List!$H1047)+Reference!G$13</f>
        <v>2137.4868894529241</v>
      </c>
      <c r="O1047" s="36">
        <f>(Reference!H$12*List!$H1047)+Reference!H$13</f>
        <v>2218.746637667924</v>
      </c>
      <c r="P1047" s="36">
        <f>(Reference!I$12*List!$H1047)+Reference!I$13</f>
        <v>2306.1008669990488</v>
      </c>
      <c r="Q1047" s="36">
        <f>(Reference!J$12*List!$H1047)+Reference!J$13</f>
        <v>2669.7382402611702</v>
      </c>
      <c r="R1047" s="36">
        <f>(Reference!K$12*List!$H1047)+Reference!K$13</f>
        <v>2754.5531024605762</v>
      </c>
      <c r="S1047" s="36">
        <f>(Reference!L$12*List!$H1047)+Reference!L$13</f>
        <v>2971.922928935699</v>
      </c>
      <c r="T1047" s="36">
        <f>(Reference!M$12*List!$H1047)+Reference!M$13</f>
        <v>3550.3907615412263</v>
      </c>
      <c r="U1047" s="36">
        <f>(Reference!N$12*List!$H1047)+Reference!N$13</f>
        <v>14322.386134292083</v>
      </c>
      <c r="V1047" s="12">
        <f>(Reference!O$12*List!$H1047)+Reference!O$13</f>
        <v>532.40371283614911</v>
      </c>
      <c r="W1047" s="12">
        <f>(Reference!P$12*List!$H1047)+Reference!P$13</f>
        <v>750.20523172366472</v>
      </c>
      <c r="X1047" s="12">
        <f>(Reference!Q$12*List!$H1047)+Reference!Q$13</f>
        <v>375.10261586183236</v>
      </c>
      <c r="Y1047" s="53"/>
      <c r="Z1047" s="1" t="str">
        <f t="shared" si="33"/>
        <v>CHRISTIAN, Kentucky</v>
      </c>
      <c r="AA1047" s="39" t="s">
        <v>7967</v>
      </c>
      <c r="AB1047" s="40" t="s">
        <v>277</v>
      </c>
      <c r="AC1047" s="44" t="s">
        <v>30</v>
      </c>
      <c r="AD1047" s="62">
        <v>0.79490000000000005</v>
      </c>
      <c r="AE1047" s="56" t="str">
        <f t="shared" si="32"/>
        <v/>
      </c>
      <c r="AF1047" s="60">
        <v>18400</v>
      </c>
      <c r="AI1047" s="60">
        <v>0.94950000000000001</v>
      </c>
    </row>
    <row r="1048" spans="1:35" x14ac:dyDescent="0.35">
      <c r="A1048" s="46" t="s">
        <v>1788</v>
      </c>
      <c r="B1048" s="46" t="s">
        <v>5245</v>
      </c>
      <c r="C1048" s="13" t="s">
        <v>4072</v>
      </c>
      <c r="D1048" s="48" t="s">
        <v>564</v>
      </c>
      <c r="E1048" s="38" t="s">
        <v>7594</v>
      </c>
      <c r="F1048" s="43" t="s">
        <v>30</v>
      </c>
      <c r="G1048" s="18" t="s">
        <v>4187</v>
      </c>
      <c r="H1048" s="11">
        <v>0.88580000000000003</v>
      </c>
      <c r="I1048" s="36">
        <f>(Reference!B$12*List!$H1048)+Reference!B$13</f>
        <v>924.20210249512263</v>
      </c>
      <c r="J1048" s="36">
        <f>(Reference!C$12*List!$H1048)+Reference!C$13</f>
        <v>1379.2344128212649</v>
      </c>
      <c r="K1048" s="36">
        <f>(Reference!D$12*List!$H1048)+Reference!D$13</f>
        <v>1651.1090636450608</v>
      </c>
      <c r="L1048" s="36">
        <f>(Reference!E$12*List!$H1048)+Reference!E$13</f>
        <v>2042.036193145382</v>
      </c>
      <c r="M1048" s="36">
        <f>(Reference!F$12*List!$H1048)+Reference!F$13</f>
        <v>2127.3189783511621</v>
      </c>
      <c r="N1048" s="36">
        <f>(Reference!G$12*List!$H1048)+Reference!G$13</f>
        <v>2408.9238798360202</v>
      </c>
      <c r="O1048" s="36">
        <f>(Reference!H$12*List!$H1048)+Reference!H$13</f>
        <v>2500.5027095871937</v>
      </c>
      <c r="P1048" s="36">
        <f>(Reference!I$12*List!$H1048)+Reference!I$13</f>
        <v>2598.9499515697053</v>
      </c>
      <c r="Q1048" s="36">
        <f>(Reference!J$12*List!$H1048)+Reference!J$13</f>
        <v>3008.7652147062054</v>
      </c>
      <c r="R1048" s="36">
        <f>(Reference!K$12*List!$H1048)+Reference!K$13</f>
        <v>3104.3506182589936</v>
      </c>
      <c r="S1048" s="36">
        <f>(Reference!L$12*List!$H1048)+Reference!L$13</f>
        <v>3349.3239878433815</v>
      </c>
      <c r="T1048" s="36">
        <f>(Reference!M$12*List!$H1048)+Reference!M$13</f>
        <v>4001.2507821345471</v>
      </c>
      <c r="U1048" s="36">
        <f>(Reference!N$12*List!$H1048)+Reference!N$13</f>
        <v>16141.169401024465</v>
      </c>
      <c r="V1048" s="12">
        <f>(Reference!O$12*List!$H1048)+Reference!O$13</f>
        <v>600.01304517596884</v>
      </c>
      <c r="W1048" s="12">
        <f>(Reference!P$12*List!$H1048)+Reference!P$13</f>
        <v>845.47292729341075</v>
      </c>
      <c r="X1048" s="12">
        <f>(Reference!Q$12*List!$H1048)+Reference!Q$13</f>
        <v>422.73646364670537</v>
      </c>
      <c r="Y1048" s="53"/>
      <c r="Z1048" s="1" t="str">
        <f t="shared" si="33"/>
        <v>CLARK, Kentucky</v>
      </c>
      <c r="AA1048" s="38" t="s">
        <v>7594</v>
      </c>
      <c r="AB1048" s="40" t="s">
        <v>277</v>
      </c>
      <c r="AC1048" s="43" t="s">
        <v>30</v>
      </c>
      <c r="AD1048" s="61">
        <v>0.94950000000000001</v>
      </c>
      <c r="AE1048" s="56" t="str">
        <f t="shared" si="32"/>
        <v/>
      </c>
      <c r="AF1048" s="60">
        <v>18410</v>
      </c>
      <c r="AI1048" s="60">
        <v>0.79490000000000005</v>
      </c>
    </row>
    <row r="1049" spans="1:35" x14ac:dyDescent="0.35">
      <c r="A1049" s="46" t="s">
        <v>1789</v>
      </c>
      <c r="B1049" s="46" t="s">
        <v>5246</v>
      </c>
      <c r="C1049" s="27">
        <v>99918</v>
      </c>
      <c r="D1049" s="48" t="s">
        <v>9426</v>
      </c>
      <c r="E1049" s="39" t="s">
        <v>7487</v>
      </c>
      <c r="F1049" s="44" t="s">
        <v>30</v>
      </c>
      <c r="G1049" s="18" t="s">
        <v>4188</v>
      </c>
      <c r="H1049" s="29">
        <v>0.79490000000000005</v>
      </c>
      <c r="I1049" s="36">
        <f>(Reference!B$12*List!$H1049)+Reference!B$13</f>
        <v>854.18565071340004</v>
      </c>
      <c r="J1049" s="36">
        <f>(Reference!C$12*List!$H1049)+Reference!C$13</f>
        <v>1274.7452545513593</v>
      </c>
      <c r="K1049" s="36">
        <f>(Reference!D$12*List!$H1049)+Reference!D$13</f>
        <v>1526.0230052721524</v>
      </c>
      <c r="L1049" s="36">
        <f>(Reference!E$12*List!$H1049)+Reference!E$13</f>
        <v>1887.3339605191038</v>
      </c>
      <c r="M1049" s="36">
        <f>(Reference!F$12*List!$H1049)+Reference!F$13</f>
        <v>1966.1558233767842</v>
      </c>
      <c r="N1049" s="36">
        <f>(Reference!G$12*List!$H1049)+Reference!G$13</f>
        <v>2226.4266725444268</v>
      </c>
      <c r="O1049" s="36">
        <f>(Reference!H$12*List!$H1049)+Reference!H$13</f>
        <v>2311.0675991030103</v>
      </c>
      <c r="P1049" s="36">
        <f>(Reference!I$12*List!$H1049)+Reference!I$13</f>
        <v>2402.0565951534873</v>
      </c>
      <c r="Q1049" s="36">
        <f>(Reference!J$12*List!$H1049)+Reference!J$13</f>
        <v>2780.8247415031456</v>
      </c>
      <c r="R1049" s="36">
        <f>(Reference!K$12*List!$H1049)+Reference!K$13</f>
        <v>2869.1687085986673</v>
      </c>
      <c r="S1049" s="36">
        <f>(Reference!L$12*List!$H1049)+Reference!L$13</f>
        <v>3095.5831871428763</v>
      </c>
      <c r="T1049" s="36">
        <f>(Reference!M$12*List!$H1049)+Reference!M$13</f>
        <v>3698.1207830817893</v>
      </c>
      <c r="U1049" s="36">
        <f>(Reference!N$12*List!$H1049)+Reference!N$13</f>
        <v>14918.333610003949</v>
      </c>
      <c r="V1049" s="12">
        <f>(Reference!O$12*List!$H1049)+Reference!O$13</f>
        <v>554.55677069601609</v>
      </c>
      <c r="W1049" s="12">
        <f>(Reference!P$12*List!$H1049)+Reference!P$13</f>
        <v>781.42090416256815</v>
      </c>
      <c r="X1049" s="12">
        <f>(Reference!Q$12*List!$H1049)+Reference!Q$13</f>
        <v>390.71045208128407</v>
      </c>
      <c r="Y1049" s="53"/>
      <c r="Z1049" s="1" t="str">
        <f t="shared" si="33"/>
        <v>CLAY, Kentucky</v>
      </c>
      <c r="AA1049" s="39" t="s">
        <v>7487</v>
      </c>
      <c r="AB1049" s="40" t="s">
        <v>277</v>
      </c>
      <c r="AC1049" s="44" t="s">
        <v>30</v>
      </c>
      <c r="AD1049" s="62">
        <v>0.79490000000000005</v>
      </c>
      <c r="AE1049" s="56" t="str">
        <f t="shared" si="32"/>
        <v/>
      </c>
      <c r="AF1049" s="60">
        <v>18420</v>
      </c>
      <c r="AI1049" s="60">
        <v>0.79490000000000005</v>
      </c>
    </row>
    <row r="1050" spans="1:35" x14ac:dyDescent="0.35">
      <c r="A1050" s="46" t="s">
        <v>1790</v>
      </c>
      <c r="B1050" s="46" t="s">
        <v>5247</v>
      </c>
      <c r="C1050" s="27">
        <v>99918</v>
      </c>
      <c r="D1050" s="48" t="s">
        <v>9426</v>
      </c>
      <c r="E1050" s="39" t="s">
        <v>7968</v>
      </c>
      <c r="F1050" s="44" t="s">
        <v>30</v>
      </c>
      <c r="G1050" s="18" t="s">
        <v>4188</v>
      </c>
      <c r="H1050" s="29">
        <v>0.79490000000000005</v>
      </c>
      <c r="I1050" s="36">
        <f>(Reference!B$12*List!$H1050)+Reference!B$13</f>
        <v>854.18565071340004</v>
      </c>
      <c r="J1050" s="36">
        <f>(Reference!C$12*List!$H1050)+Reference!C$13</f>
        <v>1274.7452545513593</v>
      </c>
      <c r="K1050" s="36">
        <f>(Reference!D$12*List!$H1050)+Reference!D$13</f>
        <v>1526.0230052721524</v>
      </c>
      <c r="L1050" s="36">
        <f>(Reference!E$12*List!$H1050)+Reference!E$13</f>
        <v>1887.3339605191038</v>
      </c>
      <c r="M1050" s="36">
        <f>(Reference!F$12*List!$H1050)+Reference!F$13</f>
        <v>1966.1558233767842</v>
      </c>
      <c r="N1050" s="36">
        <f>(Reference!G$12*List!$H1050)+Reference!G$13</f>
        <v>2226.4266725444268</v>
      </c>
      <c r="O1050" s="36">
        <f>(Reference!H$12*List!$H1050)+Reference!H$13</f>
        <v>2311.0675991030103</v>
      </c>
      <c r="P1050" s="36">
        <f>(Reference!I$12*List!$H1050)+Reference!I$13</f>
        <v>2402.0565951534873</v>
      </c>
      <c r="Q1050" s="36">
        <f>(Reference!J$12*List!$H1050)+Reference!J$13</f>
        <v>2780.8247415031456</v>
      </c>
      <c r="R1050" s="36">
        <f>(Reference!K$12*List!$H1050)+Reference!K$13</f>
        <v>2869.1687085986673</v>
      </c>
      <c r="S1050" s="36">
        <f>(Reference!L$12*List!$H1050)+Reference!L$13</f>
        <v>3095.5831871428763</v>
      </c>
      <c r="T1050" s="36">
        <f>(Reference!M$12*List!$H1050)+Reference!M$13</f>
        <v>3698.1207830817893</v>
      </c>
      <c r="U1050" s="36">
        <f>(Reference!N$12*List!$H1050)+Reference!N$13</f>
        <v>14918.333610003949</v>
      </c>
      <c r="V1050" s="12">
        <f>(Reference!O$12*List!$H1050)+Reference!O$13</f>
        <v>554.55677069601609</v>
      </c>
      <c r="W1050" s="12">
        <f>(Reference!P$12*List!$H1050)+Reference!P$13</f>
        <v>781.42090416256815</v>
      </c>
      <c r="X1050" s="12">
        <f>(Reference!Q$12*List!$H1050)+Reference!Q$13</f>
        <v>390.71045208128407</v>
      </c>
      <c r="Y1050" s="53"/>
      <c r="Z1050" s="1" t="str">
        <f t="shared" si="33"/>
        <v>CLINTON, Kentucky</v>
      </c>
      <c r="AA1050" s="39" t="s">
        <v>7968</v>
      </c>
      <c r="AB1050" s="40" t="s">
        <v>277</v>
      </c>
      <c r="AC1050" s="44" t="s">
        <v>30</v>
      </c>
      <c r="AD1050" s="62">
        <v>0.79490000000000005</v>
      </c>
      <c r="AE1050" s="56" t="str">
        <f t="shared" si="32"/>
        <v/>
      </c>
      <c r="AF1050" s="60">
        <v>18421</v>
      </c>
      <c r="AI1050" s="60">
        <v>0.79490000000000005</v>
      </c>
    </row>
    <row r="1051" spans="1:35" x14ac:dyDescent="0.35">
      <c r="A1051" s="46" t="s">
        <v>1791</v>
      </c>
      <c r="B1051" s="46" t="s">
        <v>5248</v>
      </c>
      <c r="C1051" s="27">
        <v>99918</v>
      </c>
      <c r="D1051" s="48" t="s">
        <v>9426</v>
      </c>
      <c r="E1051" s="39" t="s">
        <v>7600</v>
      </c>
      <c r="F1051" s="44" t="s">
        <v>30</v>
      </c>
      <c r="G1051" s="18" t="s">
        <v>4188</v>
      </c>
      <c r="H1051" s="29">
        <v>0.79490000000000005</v>
      </c>
      <c r="I1051" s="36">
        <f>(Reference!B$12*List!$H1051)+Reference!B$13</f>
        <v>854.18565071340004</v>
      </c>
      <c r="J1051" s="36">
        <f>(Reference!C$12*List!$H1051)+Reference!C$13</f>
        <v>1274.7452545513593</v>
      </c>
      <c r="K1051" s="36">
        <f>(Reference!D$12*List!$H1051)+Reference!D$13</f>
        <v>1526.0230052721524</v>
      </c>
      <c r="L1051" s="36">
        <f>(Reference!E$12*List!$H1051)+Reference!E$13</f>
        <v>1887.3339605191038</v>
      </c>
      <c r="M1051" s="36">
        <f>(Reference!F$12*List!$H1051)+Reference!F$13</f>
        <v>1966.1558233767842</v>
      </c>
      <c r="N1051" s="36">
        <f>(Reference!G$12*List!$H1051)+Reference!G$13</f>
        <v>2226.4266725444268</v>
      </c>
      <c r="O1051" s="36">
        <f>(Reference!H$12*List!$H1051)+Reference!H$13</f>
        <v>2311.0675991030103</v>
      </c>
      <c r="P1051" s="36">
        <f>(Reference!I$12*List!$H1051)+Reference!I$13</f>
        <v>2402.0565951534873</v>
      </c>
      <c r="Q1051" s="36">
        <f>(Reference!J$12*List!$H1051)+Reference!J$13</f>
        <v>2780.8247415031456</v>
      </c>
      <c r="R1051" s="36">
        <f>(Reference!K$12*List!$H1051)+Reference!K$13</f>
        <v>2869.1687085986673</v>
      </c>
      <c r="S1051" s="36">
        <f>(Reference!L$12*List!$H1051)+Reference!L$13</f>
        <v>3095.5831871428763</v>
      </c>
      <c r="T1051" s="36">
        <f>(Reference!M$12*List!$H1051)+Reference!M$13</f>
        <v>3698.1207830817893</v>
      </c>
      <c r="U1051" s="36">
        <f>(Reference!N$12*List!$H1051)+Reference!N$13</f>
        <v>14918.333610003949</v>
      </c>
      <c r="V1051" s="12">
        <f>(Reference!O$12*List!$H1051)+Reference!O$13</f>
        <v>554.55677069601609</v>
      </c>
      <c r="W1051" s="12">
        <f>(Reference!P$12*List!$H1051)+Reference!P$13</f>
        <v>781.42090416256815</v>
      </c>
      <c r="X1051" s="12">
        <f>(Reference!Q$12*List!$H1051)+Reference!Q$13</f>
        <v>390.71045208128407</v>
      </c>
      <c r="Y1051" s="53"/>
      <c r="Z1051" s="1" t="str">
        <f t="shared" si="33"/>
        <v>CRITTENDEN, Kentucky</v>
      </c>
      <c r="AA1051" s="39" t="s">
        <v>7600</v>
      </c>
      <c r="AB1051" s="40" t="s">
        <v>277</v>
      </c>
      <c r="AC1051" s="44" t="s">
        <v>30</v>
      </c>
      <c r="AD1051" s="62">
        <v>0.82440000000000002</v>
      </c>
      <c r="AE1051" s="56" t="str">
        <f t="shared" si="32"/>
        <v/>
      </c>
      <c r="AF1051" s="60">
        <v>18440</v>
      </c>
      <c r="AI1051" s="60">
        <v>0.82440000000000002</v>
      </c>
    </row>
    <row r="1052" spans="1:35" x14ac:dyDescent="0.35">
      <c r="A1052" s="46" t="s">
        <v>1792</v>
      </c>
      <c r="B1052" s="46" t="s">
        <v>5249</v>
      </c>
      <c r="C1052" s="13">
        <v>99918</v>
      </c>
      <c r="D1052" s="48" t="s">
        <v>9426</v>
      </c>
      <c r="E1052" s="38" t="s">
        <v>7970</v>
      </c>
      <c r="F1052" s="44" t="s">
        <v>30</v>
      </c>
      <c r="G1052" s="18" t="s">
        <v>4188</v>
      </c>
      <c r="H1052" s="29">
        <v>0.79490000000000005</v>
      </c>
      <c r="I1052" s="36">
        <f>(Reference!B$12*List!$H1052)+Reference!B$13</f>
        <v>854.18565071340004</v>
      </c>
      <c r="J1052" s="36">
        <f>(Reference!C$12*List!$H1052)+Reference!C$13</f>
        <v>1274.7452545513593</v>
      </c>
      <c r="K1052" s="36">
        <f>(Reference!D$12*List!$H1052)+Reference!D$13</f>
        <v>1526.0230052721524</v>
      </c>
      <c r="L1052" s="36">
        <f>(Reference!E$12*List!$H1052)+Reference!E$13</f>
        <v>1887.3339605191038</v>
      </c>
      <c r="M1052" s="36">
        <f>(Reference!F$12*List!$H1052)+Reference!F$13</f>
        <v>1966.1558233767842</v>
      </c>
      <c r="N1052" s="36">
        <f>(Reference!G$12*List!$H1052)+Reference!G$13</f>
        <v>2226.4266725444268</v>
      </c>
      <c r="O1052" s="36">
        <f>(Reference!H$12*List!$H1052)+Reference!H$13</f>
        <v>2311.0675991030103</v>
      </c>
      <c r="P1052" s="36">
        <f>(Reference!I$12*List!$H1052)+Reference!I$13</f>
        <v>2402.0565951534873</v>
      </c>
      <c r="Q1052" s="36">
        <f>(Reference!J$12*List!$H1052)+Reference!J$13</f>
        <v>2780.8247415031456</v>
      </c>
      <c r="R1052" s="36">
        <f>(Reference!K$12*List!$H1052)+Reference!K$13</f>
        <v>2869.1687085986673</v>
      </c>
      <c r="S1052" s="36">
        <f>(Reference!L$12*List!$H1052)+Reference!L$13</f>
        <v>3095.5831871428763</v>
      </c>
      <c r="T1052" s="36">
        <f>(Reference!M$12*List!$H1052)+Reference!M$13</f>
        <v>3698.1207830817893</v>
      </c>
      <c r="U1052" s="36">
        <f>(Reference!N$12*List!$H1052)+Reference!N$13</f>
        <v>14918.333610003949</v>
      </c>
      <c r="V1052" s="12">
        <f>(Reference!O$12*List!$H1052)+Reference!O$13</f>
        <v>554.55677069601609</v>
      </c>
      <c r="W1052" s="12">
        <f>(Reference!P$12*List!$H1052)+Reference!P$13</f>
        <v>781.42090416256815</v>
      </c>
      <c r="X1052" s="12">
        <f>(Reference!Q$12*List!$H1052)+Reference!Q$13</f>
        <v>390.71045208128407</v>
      </c>
      <c r="Y1052" s="53"/>
      <c r="Z1052" s="1" t="str">
        <f t="shared" si="33"/>
        <v>CUMBERLAND, Kentucky</v>
      </c>
      <c r="AA1052" s="39" t="s">
        <v>7970</v>
      </c>
      <c r="AB1052" s="40" t="s">
        <v>277</v>
      </c>
      <c r="AC1052" s="44" t="s">
        <v>30</v>
      </c>
      <c r="AD1052" s="62">
        <v>0.79490000000000005</v>
      </c>
      <c r="AE1052" s="56" t="str">
        <f t="shared" si="32"/>
        <v/>
      </c>
      <c r="AF1052" s="60">
        <v>18450</v>
      </c>
      <c r="AI1052" s="60">
        <v>0.85660000000000003</v>
      </c>
    </row>
    <row r="1053" spans="1:35" x14ac:dyDescent="0.35">
      <c r="A1053" s="46" t="s">
        <v>1793</v>
      </c>
      <c r="B1053" s="46" t="s">
        <v>5250</v>
      </c>
      <c r="C1053" s="13" t="s">
        <v>4073</v>
      </c>
      <c r="D1053" s="48" t="s">
        <v>628</v>
      </c>
      <c r="E1053" s="38" t="s">
        <v>8018</v>
      </c>
      <c r="F1053" s="43" t="s">
        <v>30</v>
      </c>
      <c r="G1053" s="18" t="s">
        <v>4187</v>
      </c>
      <c r="H1053" s="11">
        <v>0.85660000000000003</v>
      </c>
      <c r="I1053" s="36">
        <f>(Reference!B$12*List!$H1053)+Reference!B$13</f>
        <v>901.71056902948669</v>
      </c>
      <c r="J1053" s="36">
        <f>(Reference!C$12*List!$H1053)+Reference!C$13</f>
        <v>1345.6691386575549</v>
      </c>
      <c r="K1053" s="36">
        <f>(Reference!D$12*List!$H1053)+Reference!D$13</f>
        <v>1610.9274035296712</v>
      </c>
      <c r="L1053" s="36">
        <f>(Reference!E$12*List!$H1053)+Reference!E$13</f>
        <v>1992.3408664931562</v>
      </c>
      <c r="M1053" s="36">
        <f>(Reference!F$12*List!$H1053)+Reference!F$13</f>
        <v>2075.5481958951464</v>
      </c>
      <c r="N1053" s="36">
        <f>(Reference!G$12*List!$H1053)+Reference!G$13</f>
        <v>2350.2999144574223</v>
      </c>
      <c r="O1053" s="36">
        <f>(Reference!H$12*List!$H1053)+Reference!H$13</f>
        <v>2439.6500668353988</v>
      </c>
      <c r="P1053" s="36">
        <f>(Reference!I$12*List!$H1053)+Reference!I$13</f>
        <v>2535.7014806417237</v>
      </c>
      <c r="Q1053" s="36">
        <f>(Reference!J$12*List!$H1053)+Reference!J$13</f>
        <v>2935.5434125331653</v>
      </c>
      <c r="R1053" s="36">
        <f>(Reference!K$12*List!$H1053)+Reference!K$13</f>
        <v>3028.8026340776787</v>
      </c>
      <c r="S1053" s="36">
        <f>(Reference!L$12*List!$H1053)+Reference!L$13</f>
        <v>3267.8142916887637</v>
      </c>
      <c r="T1053" s="36">
        <f>(Reference!M$12*List!$H1053)+Reference!M$13</f>
        <v>3903.8756889294809</v>
      </c>
      <c r="U1053" s="36">
        <f>(Reference!N$12*List!$H1053)+Reference!N$13</f>
        <v>15748.355263534926</v>
      </c>
      <c r="V1053" s="12">
        <f>(Reference!O$12*List!$H1053)+Reference!O$13</f>
        <v>585.41102961145157</v>
      </c>
      <c r="W1053" s="12">
        <f>(Reference!P$12*List!$H1053)+Reference!P$13</f>
        <v>824.89735990704548</v>
      </c>
      <c r="X1053" s="12">
        <f>(Reference!Q$12*List!$H1053)+Reference!Q$13</f>
        <v>412.44867995352274</v>
      </c>
      <c r="Y1053" s="53"/>
      <c r="Z1053" s="1" t="str">
        <f t="shared" si="33"/>
        <v>DAVIESS, Kentucky</v>
      </c>
      <c r="AA1053" s="38" t="s">
        <v>8018</v>
      </c>
      <c r="AB1053" s="40" t="s">
        <v>277</v>
      </c>
      <c r="AC1053" s="43" t="s">
        <v>30</v>
      </c>
      <c r="AD1053" s="61">
        <v>0.75060000000000004</v>
      </c>
      <c r="AE1053" s="56" t="str">
        <f t="shared" si="32"/>
        <v/>
      </c>
      <c r="AF1053" s="60">
        <v>18460</v>
      </c>
      <c r="AI1053" s="60">
        <v>0.76829999999999998</v>
      </c>
    </row>
    <row r="1054" spans="1:35" x14ac:dyDescent="0.35">
      <c r="A1054" s="46" t="s">
        <v>1794</v>
      </c>
      <c r="B1054" s="46" t="s">
        <v>5251</v>
      </c>
      <c r="C1054" s="13" t="s">
        <v>1411</v>
      </c>
      <c r="D1054" s="48" t="s">
        <v>396</v>
      </c>
      <c r="E1054" s="38" t="s">
        <v>8184</v>
      </c>
      <c r="F1054" s="43" t="s">
        <v>30</v>
      </c>
      <c r="G1054" s="18" t="s">
        <v>4187</v>
      </c>
      <c r="H1054" s="11">
        <v>0.84699999999999998</v>
      </c>
      <c r="I1054" s="36">
        <f>(Reference!B$12*List!$H1054)+Reference!B$13</f>
        <v>894.31609227366118</v>
      </c>
      <c r="J1054" s="36">
        <f>(Reference!C$12*List!$H1054)+Reference!C$13</f>
        <v>1334.6339800283897</v>
      </c>
      <c r="K1054" s="36">
        <f>(Reference!D$12*List!$H1054)+Reference!D$13</f>
        <v>1597.7169947246114</v>
      </c>
      <c r="L1054" s="36">
        <f>(Reference!E$12*List!$H1054)+Reference!E$13</f>
        <v>1976.0026769088627</v>
      </c>
      <c r="M1054" s="36">
        <f>(Reference!F$12*List!$H1054)+Reference!F$13</f>
        <v>2058.5276646767302</v>
      </c>
      <c r="N1054" s="36">
        <f>(Reference!G$12*List!$H1054)+Reference!G$13</f>
        <v>2331.0262820041844</v>
      </c>
      <c r="O1054" s="36">
        <f>(Reference!H$12*List!$H1054)+Reference!H$13</f>
        <v>2419.6437185334389</v>
      </c>
      <c r="P1054" s="36">
        <f>(Reference!I$12*List!$H1054)+Reference!I$13</f>
        <v>2514.9074628023864</v>
      </c>
      <c r="Q1054" s="36">
        <f>(Reference!J$12*List!$H1054)+Reference!J$13</f>
        <v>2911.4704912707957</v>
      </c>
      <c r="R1054" s="36">
        <f>(Reference!K$12*List!$H1054)+Reference!K$13</f>
        <v>3003.9649406482049</v>
      </c>
      <c r="S1054" s="36">
        <f>(Reference!L$12*List!$H1054)+Reference!L$13</f>
        <v>3241.0165833639576</v>
      </c>
      <c r="T1054" s="36">
        <f>(Reference!M$12*List!$H1054)+Reference!M$13</f>
        <v>3871.8619596565823</v>
      </c>
      <c r="U1054" s="36">
        <f>(Reference!N$12*List!$H1054)+Reference!N$13</f>
        <v>15619.210889565762</v>
      </c>
      <c r="V1054" s="12">
        <f>(Reference!O$12*List!$H1054)+Reference!O$13</f>
        <v>580.61036696010342</v>
      </c>
      <c r="W1054" s="12">
        <f>(Reference!P$12*List!$H1054)+Reference!P$13</f>
        <v>818.13278980741848</v>
      </c>
      <c r="X1054" s="12">
        <f>(Reference!Q$12*List!$H1054)+Reference!Q$13</f>
        <v>409.06639490370924</v>
      </c>
      <c r="Y1054" s="53"/>
      <c r="Z1054" s="1" t="str">
        <f t="shared" si="33"/>
        <v>EDMONSON, Kentucky</v>
      </c>
      <c r="AA1054" s="38" t="s">
        <v>8184</v>
      </c>
      <c r="AB1054" s="40" t="s">
        <v>277</v>
      </c>
      <c r="AC1054" s="43" t="s">
        <v>30</v>
      </c>
      <c r="AD1054" s="61">
        <v>0.88580000000000003</v>
      </c>
      <c r="AE1054" s="56" t="str">
        <f t="shared" si="32"/>
        <v/>
      </c>
      <c r="AF1054" s="60">
        <v>18470</v>
      </c>
      <c r="AI1054" s="60">
        <v>0.79490000000000005</v>
      </c>
    </row>
    <row r="1055" spans="1:35" x14ac:dyDescent="0.35">
      <c r="A1055" s="46" t="s">
        <v>1795</v>
      </c>
      <c r="B1055" s="46" t="s">
        <v>5252</v>
      </c>
      <c r="C1055" s="27">
        <v>99918</v>
      </c>
      <c r="D1055" s="48" t="s">
        <v>9426</v>
      </c>
      <c r="E1055" s="39" t="s">
        <v>8185</v>
      </c>
      <c r="F1055" s="44" t="s">
        <v>30</v>
      </c>
      <c r="G1055" s="18" t="s">
        <v>4188</v>
      </c>
      <c r="H1055" s="29">
        <v>0.79490000000000005</v>
      </c>
      <c r="I1055" s="36">
        <f>(Reference!B$12*List!$H1055)+Reference!B$13</f>
        <v>854.18565071340004</v>
      </c>
      <c r="J1055" s="36">
        <f>(Reference!C$12*List!$H1055)+Reference!C$13</f>
        <v>1274.7452545513593</v>
      </c>
      <c r="K1055" s="36">
        <f>(Reference!D$12*List!$H1055)+Reference!D$13</f>
        <v>1526.0230052721524</v>
      </c>
      <c r="L1055" s="36">
        <f>(Reference!E$12*List!$H1055)+Reference!E$13</f>
        <v>1887.3339605191038</v>
      </c>
      <c r="M1055" s="36">
        <f>(Reference!F$12*List!$H1055)+Reference!F$13</f>
        <v>1966.1558233767842</v>
      </c>
      <c r="N1055" s="36">
        <f>(Reference!G$12*List!$H1055)+Reference!G$13</f>
        <v>2226.4266725444268</v>
      </c>
      <c r="O1055" s="36">
        <f>(Reference!H$12*List!$H1055)+Reference!H$13</f>
        <v>2311.0675991030103</v>
      </c>
      <c r="P1055" s="36">
        <f>(Reference!I$12*List!$H1055)+Reference!I$13</f>
        <v>2402.0565951534873</v>
      </c>
      <c r="Q1055" s="36">
        <f>(Reference!J$12*List!$H1055)+Reference!J$13</f>
        <v>2780.8247415031456</v>
      </c>
      <c r="R1055" s="36">
        <f>(Reference!K$12*List!$H1055)+Reference!K$13</f>
        <v>2869.1687085986673</v>
      </c>
      <c r="S1055" s="36">
        <f>(Reference!L$12*List!$H1055)+Reference!L$13</f>
        <v>3095.5831871428763</v>
      </c>
      <c r="T1055" s="36">
        <f>(Reference!M$12*List!$H1055)+Reference!M$13</f>
        <v>3698.1207830817893</v>
      </c>
      <c r="U1055" s="36">
        <f>(Reference!N$12*List!$H1055)+Reference!N$13</f>
        <v>14918.333610003949</v>
      </c>
      <c r="V1055" s="12">
        <f>(Reference!O$12*List!$H1055)+Reference!O$13</f>
        <v>554.55677069601609</v>
      </c>
      <c r="W1055" s="12">
        <f>(Reference!P$12*List!$H1055)+Reference!P$13</f>
        <v>781.42090416256815</v>
      </c>
      <c r="X1055" s="12">
        <f>(Reference!Q$12*List!$H1055)+Reference!Q$13</f>
        <v>390.71045208128407</v>
      </c>
      <c r="Y1055" s="53"/>
      <c r="Z1055" s="1" t="str">
        <f t="shared" si="33"/>
        <v>ELLIOTT, Kentucky</v>
      </c>
      <c r="AA1055" s="39" t="s">
        <v>8185</v>
      </c>
      <c r="AB1055" s="40" t="s">
        <v>277</v>
      </c>
      <c r="AC1055" s="44" t="s">
        <v>30</v>
      </c>
      <c r="AD1055" s="62">
        <v>0.79490000000000005</v>
      </c>
      <c r="AE1055" s="56" t="str">
        <f t="shared" si="32"/>
        <v/>
      </c>
      <c r="AF1055" s="60">
        <v>18480</v>
      </c>
      <c r="AI1055" s="60">
        <v>0.79490000000000005</v>
      </c>
    </row>
    <row r="1056" spans="1:35" x14ac:dyDescent="0.35">
      <c r="A1056" s="46" t="s">
        <v>1796</v>
      </c>
      <c r="B1056" s="46" t="s">
        <v>5253</v>
      </c>
      <c r="C1056" s="27">
        <v>99918</v>
      </c>
      <c r="D1056" s="48" t="s">
        <v>9426</v>
      </c>
      <c r="E1056" s="39" t="s">
        <v>8186</v>
      </c>
      <c r="F1056" s="44" t="s">
        <v>30</v>
      </c>
      <c r="G1056" s="18" t="s">
        <v>4188</v>
      </c>
      <c r="H1056" s="29">
        <v>0.79490000000000005</v>
      </c>
      <c r="I1056" s="36">
        <f>(Reference!B$12*List!$H1056)+Reference!B$13</f>
        <v>854.18565071340004</v>
      </c>
      <c r="J1056" s="36">
        <f>(Reference!C$12*List!$H1056)+Reference!C$13</f>
        <v>1274.7452545513593</v>
      </c>
      <c r="K1056" s="36">
        <f>(Reference!D$12*List!$H1056)+Reference!D$13</f>
        <v>1526.0230052721524</v>
      </c>
      <c r="L1056" s="36">
        <f>(Reference!E$12*List!$H1056)+Reference!E$13</f>
        <v>1887.3339605191038</v>
      </c>
      <c r="M1056" s="36">
        <f>(Reference!F$12*List!$H1056)+Reference!F$13</f>
        <v>1966.1558233767842</v>
      </c>
      <c r="N1056" s="36">
        <f>(Reference!G$12*List!$H1056)+Reference!G$13</f>
        <v>2226.4266725444268</v>
      </c>
      <c r="O1056" s="36">
        <f>(Reference!H$12*List!$H1056)+Reference!H$13</f>
        <v>2311.0675991030103</v>
      </c>
      <c r="P1056" s="36">
        <f>(Reference!I$12*List!$H1056)+Reference!I$13</f>
        <v>2402.0565951534873</v>
      </c>
      <c r="Q1056" s="36">
        <f>(Reference!J$12*List!$H1056)+Reference!J$13</f>
        <v>2780.8247415031456</v>
      </c>
      <c r="R1056" s="36">
        <f>(Reference!K$12*List!$H1056)+Reference!K$13</f>
        <v>2869.1687085986673</v>
      </c>
      <c r="S1056" s="36">
        <f>(Reference!L$12*List!$H1056)+Reference!L$13</f>
        <v>3095.5831871428763</v>
      </c>
      <c r="T1056" s="36">
        <f>(Reference!M$12*List!$H1056)+Reference!M$13</f>
        <v>3698.1207830817893</v>
      </c>
      <c r="U1056" s="36">
        <f>(Reference!N$12*List!$H1056)+Reference!N$13</f>
        <v>14918.333610003949</v>
      </c>
      <c r="V1056" s="12">
        <f>(Reference!O$12*List!$H1056)+Reference!O$13</f>
        <v>554.55677069601609</v>
      </c>
      <c r="W1056" s="12">
        <f>(Reference!P$12*List!$H1056)+Reference!P$13</f>
        <v>781.42090416256815</v>
      </c>
      <c r="X1056" s="12">
        <f>(Reference!Q$12*List!$H1056)+Reference!Q$13</f>
        <v>390.71045208128407</v>
      </c>
      <c r="Y1056" s="53"/>
      <c r="Z1056" s="1" t="str">
        <f t="shared" si="33"/>
        <v>ESTILL, Kentucky</v>
      </c>
      <c r="AA1056" s="39" t="s">
        <v>8186</v>
      </c>
      <c r="AB1056" s="40" t="s">
        <v>277</v>
      </c>
      <c r="AC1056" s="44" t="s">
        <v>30</v>
      </c>
      <c r="AD1056" s="62">
        <v>0.79490000000000005</v>
      </c>
      <c r="AE1056" s="56" t="str">
        <f t="shared" si="32"/>
        <v/>
      </c>
      <c r="AF1056" s="60">
        <v>18490</v>
      </c>
      <c r="AI1056" s="60">
        <v>0.79490000000000005</v>
      </c>
    </row>
    <row r="1057" spans="1:35" x14ac:dyDescent="0.35">
      <c r="A1057" s="46" t="s">
        <v>1797</v>
      </c>
      <c r="B1057" s="46" t="s">
        <v>5254</v>
      </c>
      <c r="C1057" s="27" t="s">
        <v>4072</v>
      </c>
      <c r="D1057" s="48" t="s">
        <v>564</v>
      </c>
      <c r="E1057" s="39" t="s">
        <v>7502</v>
      </c>
      <c r="F1057" s="43" t="s">
        <v>30</v>
      </c>
      <c r="G1057" s="18" t="s">
        <v>4187</v>
      </c>
      <c r="H1057" s="29">
        <v>0.88580000000000003</v>
      </c>
      <c r="I1057" s="36">
        <f>(Reference!B$12*List!$H1057)+Reference!B$13</f>
        <v>924.20210249512263</v>
      </c>
      <c r="J1057" s="36">
        <f>(Reference!C$12*List!$H1057)+Reference!C$13</f>
        <v>1379.2344128212649</v>
      </c>
      <c r="K1057" s="36">
        <f>(Reference!D$12*List!$H1057)+Reference!D$13</f>
        <v>1651.1090636450608</v>
      </c>
      <c r="L1057" s="36">
        <f>(Reference!E$12*List!$H1057)+Reference!E$13</f>
        <v>2042.036193145382</v>
      </c>
      <c r="M1057" s="36">
        <f>(Reference!F$12*List!$H1057)+Reference!F$13</f>
        <v>2127.3189783511621</v>
      </c>
      <c r="N1057" s="36">
        <f>(Reference!G$12*List!$H1057)+Reference!G$13</f>
        <v>2408.9238798360202</v>
      </c>
      <c r="O1057" s="36">
        <f>(Reference!H$12*List!$H1057)+Reference!H$13</f>
        <v>2500.5027095871937</v>
      </c>
      <c r="P1057" s="36">
        <f>(Reference!I$12*List!$H1057)+Reference!I$13</f>
        <v>2598.9499515697053</v>
      </c>
      <c r="Q1057" s="36">
        <f>(Reference!J$12*List!$H1057)+Reference!J$13</f>
        <v>3008.7652147062054</v>
      </c>
      <c r="R1057" s="36">
        <f>(Reference!K$12*List!$H1057)+Reference!K$13</f>
        <v>3104.3506182589936</v>
      </c>
      <c r="S1057" s="36">
        <f>(Reference!L$12*List!$H1057)+Reference!L$13</f>
        <v>3349.3239878433815</v>
      </c>
      <c r="T1057" s="36">
        <f>(Reference!M$12*List!$H1057)+Reference!M$13</f>
        <v>4001.2507821345471</v>
      </c>
      <c r="U1057" s="36">
        <f>(Reference!N$12*List!$H1057)+Reference!N$13</f>
        <v>16141.169401024465</v>
      </c>
      <c r="V1057" s="12">
        <f>(Reference!O$12*List!$H1057)+Reference!O$13</f>
        <v>600.01304517596884</v>
      </c>
      <c r="W1057" s="12">
        <f>(Reference!P$12*List!$H1057)+Reference!P$13</f>
        <v>845.47292729341075</v>
      </c>
      <c r="X1057" s="12">
        <f>(Reference!Q$12*List!$H1057)+Reference!Q$13</f>
        <v>422.73646364670537</v>
      </c>
      <c r="Y1057" s="53"/>
      <c r="Z1057" s="1" t="str">
        <f t="shared" si="33"/>
        <v>FAYETTE, Kentucky</v>
      </c>
      <c r="AA1057" s="39" t="s">
        <v>7502</v>
      </c>
      <c r="AB1057" s="40" t="s">
        <v>277</v>
      </c>
      <c r="AC1057" s="44" t="s">
        <v>30</v>
      </c>
      <c r="AD1057" s="62">
        <v>0.79490000000000005</v>
      </c>
      <c r="AE1057" s="56" t="str">
        <f t="shared" si="32"/>
        <v/>
      </c>
      <c r="AF1057" s="60">
        <v>18500</v>
      </c>
      <c r="AI1057" s="60">
        <v>0.92879999999999996</v>
      </c>
    </row>
    <row r="1058" spans="1:35" x14ac:dyDescent="0.35">
      <c r="A1058" s="46" t="s">
        <v>1798</v>
      </c>
      <c r="B1058" s="46" t="s">
        <v>5255</v>
      </c>
      <c r="C1058" s="13">
        <v>99918</v>
      </c>
      <c r="D1058" s="48" t="s">
        <v>9426</v>
      </c>
      <c r="E1058" s="38" t="s">
        <v>8187</v>
      </c>
      <c r="F1058" s="44" t="s">
        <v>30</v>
      </c>
      <c r="G1058" s="18" t="s">
        <v>4188</v>
      </c>
      <c r="H1058" s="29">
        <v>0.79490000000000005</v>
      </c>
      <c r="I1058" s="36">
        <f>(Reference!B$12*List!$H1058)+Reference!B$13</f>
        <v>854.18565071340004</v>
      </c>
      <c r="J1058" s="36">
        <f>(Reference!C$12*List!$H1058)+Reference!C$13</f>
        <v>1274.7452545513593</v>
      </c>
      <c r="K1058" s="36">
        <f>(Reference!D$12*List!$H1058)+Reference!D$13</f>
        <v>1526.0230052721524</v>
      </c>
      <c r="L1058" s="36">
        <f>(Reference!E$12*List!$H1058)+Reference!E$13</f>
        <v>1887.3339605191038</v>
      </c>
      <c r="M1058" s="36">
        <f>(Reference!F$12*List!$H1058)+Reference!F$13</f>
        <v>1966.1558233767842</v>
      </c>
      <c r="N1058" s="36">
        <f>(Reference!G$12*List!$H1058)+Reference!G$13</f>
        <v>2226.4266725444268</v>
      </c>
      <c r="O1058" s="36">
        <f>(Reference!H$12*List!$H1058)+Reference!H$13</f>
        <v>2311.0675991030103</v>
      </c>
      <c r="P1058" s="36">
        <f>(Reference!I$12*List!$H1058)+Reference!I$13</f>
        <v>2402.0565951534873</v>
      </c>
      <c r="Q1058" s="36">
        <f>(Reference!J$12*List!$H1058)+Reference!J$13</f>
        <v>2780.8247415031456</v>
      </c>
      <c r="R1058" s="36">
        <f>(Reference!K$12*List!$H1058)+Reference!K$13</f>
        <v>2869.1687085986673</v>
      </c>
      <c r="S1058" s="36">
        <f>(Reference!L$12*List!$H1058)+Reference!L$13</f>
        <v>3095.5831871428763</v>
      </c>
      <c r="T1058" s="36">
        <f>(Reference!M$12*List!$H1058)+Reference!M$13</f>
        <v>3698.1207830817893</v>
      </c>
      <c r="U1058" s="36">
        <f>(Reference!N$12*List!$H1058)+Reference!N$13</f>
        <v>14918.333610003949</v>
      </c>
      <c r="V1058" s="12">
        <f>(Reference!O$12*List!$H1058)+Reference!O$13</f>
        <v>554.55677069601609</v>
      </c>
      <c r="W1058" s="12">
        <f>(Reference!P$12*List!$H1058)+Reference!P$13</f>
        <v>781.42090416256815</v>
      </c>
      <c r="X1058" s="12">
        <f>(Reference!Q$12*List!$H1058)+Reference!Q$13</f>
        <v>390.71045208128407</v>
      </c>
      <c r="Y1058" s="53"/>
      <c r="Z1058" s="1" t="str">
        <f t="shared" si="33"/>
        <v>FLEMING, Kentucky</v>
      </c>
      <c r="AA1058" s="39" t="s">
        <v>8187</v>
      </c>
      <c r="AB1058" s="40" t="s">
        <v>277</v>
      </c>
      <c r="AC1058" s="44" t="s">
        <v>30</v>
      </c>
      <c r="AD1058" s="62">
        <v>0.79490000000000005</v>
      </c>
      <c r="AE1058" s="56" t="str">
        <f t="shared" si="32"/>
        <v/>
      </c>
      <c r="AF1058" s="60">
        <v>18510</v>
      </c>
      <c r="AI1058" s="60">
        <v>0.86829999999999996</v>
      </c>
    </row>
    <row r="1059" spans="1:35" x14ac:dyDescent="0.35">
      <c r="A1059" s="46" t="s">
        <v>1799</v>
      </c>
      <c r="B1059" s="46" t="s">
        <v>5256</v>
      </c>
      <c r="C1059" s="13">
        <v>99918</v>
      </c>
      <c r="D1059" s="48" t="s">
        <v>9426</v>
      </c>
      <c r="E1059" s="38" t="s">
        <v>7856</v>
      </c>
      <c r="F1059" s="44" t="s">
        <v>30</v>
      </c>
      <c r="G1059" s="18" t="s">
        <v>4188</v>
      </c>
      <c r="H1059" s="11">
        <v>0.79490000000000005</v>
      </c>
      <c r="I1059" s="36">
        <f>(Reference!B$12*List!$H1059)+Reference!B$13</f>
        <v>854.18565071340004</v>
      </c>
      <c r="J1059" s="36">
        <f>(Reference!C$12*List!$H1059)+Reference!C$13</f>
        <v>1274.7452545513593</v>
      </c>
      <c r="K1059" s="36">
        <f>(Reference!D$12*List!$H1059)+Reference!D$13</f>
        <v>1526.0230052721524</v>
      </c>
      <c r="L1059" s="36">
        <f>(Reference!E$12*List!$H1059)+Reference!E$13</f>
        <v>1887.3339605191038</v>
      </c>
      <c r="M1059" s="36">
        <f>(Reference!F$12*List!$H1059)+Reference!F$13</f>
        <v>1966.1558233767842</v>
      </c>
      <c r="N1059" s="36">
        <f>(Reference!G$12*List!$H1059)+Reference!G$13</f>
        <v>2226.4266725444268</v>
      </c>
      <c r="O1059" s="36">
        <f>(Reference!H$12*List!$H1059)+Reference!H$13</f>
        <v>2311.0675991030103</v>
      </c>
      <c r="P1059" s="36">
        <f>(Reference!I$12*List!$H1059)+Reference!I$13</f>
        <v>2402.0565951534873</v>
      </c>
      <c r="Q1059" s="36">
        <f>(Reference!J$12*List!$H1059)+Reference!J$13</f>
        <v>2780.8247415031456</v>
      </c>
      <c r="R1059" s="36">
        <f>(Reference!K$12*List!$H1059)+Reference!K$13</f>
        <v>2869.1687085986673</v>
      </c>
      <c r="S1059" s="36">
        <f>(Reference!L$12*List!$H1059)+Reference!L$13</f>
        <v>3095.5831871428763</v>
      </c>
      <c r="T1059" s="36">
        <f>(Reference!M$12*List!$H1059)+Reference!M$13</f>
        <v>3698.1207830817893</v>
      </c>
      <c r="U1059" s="36">
        <f>(Reference!N$12*List!$H1059)+Reference!N$13</f>
        <v>14918.333610003949</v>
      </c>
      <c r="V1059" s="12">
        <f>(Reference!O$12*List!$H1059)+Reference!O$13</f>
        <v>554.55677069601609</v>
      </c>
      <c r="W1059" s="12">
        <f>(Reference!P$12*List!$H1059)+Reference!P$13</f>
        <v>781.42090416256815</v>
      </c>
      <c r="X1059" s="12">
        <f>(Reference!Q$12*List!$H1059)+Reference!Q$13</f>
        <v>390.71045208128407</v>
      </c>
      <c r="Y1059" s="53"/>
      <c r="Z1059" s="1" t="str">
        <f t="shared" si="33"/>
        <v>FLOYD, Kentucky</v>
      </c>
      <c r="AA1059" s="38" t="s">
        <v>7856</v>
      </c>
      <c r="AB1059" s="40" t="s">
        <v>277</v>
      </c>
      <c r="AC1059" s="43" t="s">
        <v>30</v>
      </c>
      <c r="AD1059" s="61">
        <v>0.85660000000000003</v>
      </c>
      <c r="AE1059" s="56" t="str">
        <f t="shared" si="32"/>
        <v/>
      </c>
      <c r="AF1059" s="60">
        <v>18511</v>
      </c>
      <c r="AI1059" s="60">
        <v>0.79490000000000005</v>
      </c>
    </row>
    <row r="1060" spans="1:35" x14ac:dyDescent="0.35">
      <c r="A1060" s="46" t="s">
        <v>1800</v>
      </c>
      <c r="B1060" s="46" t="s">
        <v>5257</v>
      </c>
      <c r="C1060" s="27">
        <v>99918</v>
      </c>
      <c r="D1060" s="48" t="s">
        <v>9426</v>
      </c>
      <c r="E1060" s="39" t="s">
        <v>7503</v>
      </c>
      <c r="F1060" s="44" t="s">
        <v>30</v>
      </c>
      <c r="G1060" s="18" t="s">
        <v>4188</v>
      </c>
      <c r="H1060" s="11">
        <v>0.79490000000000005</v>
      </c>
      <c r="I1060" s="36">
        <f>(Reference!B$12*List!$H1060)+Reference!B$13</f>
        <v>854.18565071340004</v>
      </c>
      <c r="J1060" s="36">
        <f>(Reference!C$12*List!$H1060)+Reference!C$13</f>
        <v>1274.7452545513593</v>
      </c>
      <c r="K1060" s="36">
        <f>(Reference!D$12*List!$H1060)+Reference!D$13</f>
        <v>1526.0230052721524</v>
      </c>
      <c r="L1060" s="36">
        <f>(Reference!E$12*List!$H1060)+Reference!E$13</f>
        <v>1887.3339605191038</v>
      </c>
      <c r="M1060" s="36">
        <f>(Reference!F$12*List!$H1060)+Reference!F$13</f>
        <v>1966.1558233767842</v>
      </c>
      <c r="N1060" s="36">
        <f>(Reference!G$12*List!$H1060)+Reference!G$13</f>
        <v>2226.4266725444268</v>
      </c>
      <c r="O1060" s="36">
        <f>(Reference!H$12*List!$H1060)+Reference!H$13</f>
        <v>2311.0675991030103</v>
      </c>
      <c r="P1060" s="36">
        <f>(Reference!I$12*List!$H1060)+Reference!I$13</f>
        <v>2402.0565951534873</v>
      </c>
      <c r="Q1060" s="36">
        <f>(Reference!J$12*List!$H1060)+Reference!J$13</f>
        <v>2780.8247415031456</v>
      </c>
      <c r="R1060" s="36">
        <f>(Reference!K$12*List!$H1060)+Reference!K$13</f>
        <v>2869.1687085986673</v>
      </c>
      <c r="S1060" s="36">
        <f>(Reference!L$12*List!$H1060)+Reference!L$13</f>
        <v>3095.5831871428763</v>
      </c>
      <c r="T1060" s="36">
        <f>(Reference!M$12*List!$H1060)+Reference!M$13</f>
        <v>3698.1207830817893</v>
      </c>
      <c r="U1060" s="36">
        <f>(Reference!N$12*List!$H1060)+Reference!N$13</f>
        <v>14918.333610003949</v>
      </c>
      <c r="V1060" s="12">
        <f>(Reference!O$12*List!$H1060)+Reference!O$13</f>
        <v>554.55677069601609</v>
      </c>
      <c r="W1060" s="12">
        <f>(Reference!P$12*List!$H1060)+Reference!P$13</f>
        <v>781.42090416256815</v>
      </c>
      <c r="X1060" s="12">
        <f>(Reference!Q$12*List!$H1060)+Reference!Q$13</f>
        <v>390.71045208128407</v>
      </c>
      <c r="Y1060" s="53"/>
      <c r="Z1060" s="1" t="str">
        <f t="shared" si="33"/>
        <v>FRANKLIN, Kentucky</v>
      </c>
      <c r="AA1060" s="38" t="s">
        <v>7503</v>
      </c>
      <c r="AB1060" s="40" t="s">
        <v>277</v>
      </c>
      <c r="AC1060" s="43" t="s">
        <v>30</v>
      </c>
      <c r="AD1060" s="61">
        <v>0.84699999999999998</v>
      </c>
      <c r="AE1060" s="56" t="str">
        <f t="shared" si="32"/>
        <v/>
      </c>
      <c r="AF1060" s="60">
        <v>18530</v>
      </c>
      <c r="AI1060" s="60">
        <v>0.79490000000000005</v>
      </c>
    </row>
    <row r="1061" spans="1:35" x14ac:dyDescent="0.35">
      <c r="A1061" s="46" t="s">
        <v>1801</v>
      </c>
      <c r="B1061" s="46" t="s">
        <v>5258</v>
      </c>
      <c r="C1061" s="27">
        <v>99918</v>
      </c>
      <c r="D1061" s="48" t="s">
        <v>9426</v>
      </c>
      <c r="E1061" s="39" t="s">
        <v>7605</v>
      </c>
      <c r="F1061" s="44" t="s">
        <v>30</v>
      </c>
      <c r="G1061" s="18" t="s">
        <v>4188</v>
      </c>
      <c r="H1061" s="29">
        <v>0.79490000000000005</v>
      </c>
      <c r="I1061" s="36">
        <f>(Reference!B$12*List!$H1061)+Reference!B$13</f>
        <v>854.18565071340004</v>
      </c>
      <c r="J1061" s="36">
        <f>(Reference!C$12*List!$H1061)+Reference!C$13</f>
        <v>1274.7452545513593</v>
      </c>
      <c r="K1061" s="36">
        <f>(Reference!D$12*List!$H1061)+Reference!D$13</f>
        <v>1526.0230052721524</v>
      </c>
      <c r="L1061" s="36">
        <f>(Reference!E$12*List!$H1061)+Reference!E$13</f>
        <v>1887.3339605191038</v>
      </c>
      <c r="M1061" s="36">
        <f>(Reference!F$12*List!$H1061)+Reference!F$13</f>
        <v>1966.1558233767842</v>
      </c>
      <c r="N1061" s="36">
        <f>(Reference!G$12*List!$H1061)+Reference!G$13</f>
        <v>2226.4266725444268</v>
      </c>
      <c r="O1061" s="36">
        <f>(Reference!H$12*List!$H1061)+Reference!H$13</f>
        <v>2311.0675991030103</v>
      </c>
      <c r="P1061" s="36">
        <f>(Reference!I$12*List!$H1061)+Reference!I$13</f>
        <v>2402.0565951534873</v>
      </c>
      <c r="Q1061" s="36">
        <f>(Reference!J$12*List!$H1061)+Reference!J$13</f>
        <v>2780.8247415031456</v>
      </c>
      <c r="R1061" s="36">
        <f>(Reference!K$12*List!$H1061)+Reference!K$13</f>
        <v>2869.1687085986673</v>
      </c>
      <c r="S1061" s="36">
        <f>(Reference!L$12*List!$H1061)+Reference!L$13</f>
        <v>3095.5831871428763</v>
      </c>
      <c r="T1061" s="36">
        <f>(Reference!M$12*List!$H1061)+Reference!M$13</f>
        <v>3698.1207830817893</v>
      </c>
      <c r="U1061" s="36">
        <f>(Reference!N$12*List!$H1061)+Reference!N$13</f>
        <v>14918.333610003949</v>
      </c>
      <c r="V1061" s="12">
        <f>(Reference!O$12*List!$H1061)+Reference!O$13</f>
        <v>554.55677069601609</v>
      </c>
      <c r="W1061" s="12">
        <f>(Reference!P$12*List!$H1061)+Reference!P$13</f>
        <v>781.42090416256815</v>
      </c>
      <c r="X1061" s="12">
        <f>(Reference!Q$12*List!$H1061)+Reference!Q$13</f>
        <v>390.71045208128407</v>
      </c>
      <c r="Y1061" s="53"/>
      <c r="Z1061" s="1" t="str">
        <f t="shared" si="33"/>
        <v>FULTON, Kentucky</v>
      </c>
      <c r="AA1061" s="39" t="s">
        <v>7605</v>
      </c>
      <c r="AB1061" s="40" t="s">
        <v>277</v>
      </c>
      <c r="AC1061" s="44" t="s">
        <v>30</v>
      </c>
      <c r="AD1061" s="62">
        <v>0.79490000000000005</v>
      </c>
      <c r="AE1061" s="56" t="str">
        <f t="shared" si="32"/>
        <v/>
      </c>
      <c r="AF1061" s="60">
        <v>18540</v>
      </c>
      <c r="AI1061" s="60">
        <v>0.79490000000000005</v>
      </c>
    </row>
    <row r="1062" spans="1:35" x14ac:dyDescent="0.35">
      <c r="A1062" s="46" t="s">
        <v>1802</v>
      </c>
      <c r="B1062" s="46" t="s">
        <v>5259</v>
      </c>
      <c r="C1062" s="27" t="s">
        <v>1673</v>
      </c>
      <c r="D1062" s="48" t="s">
        <v>424</v>
      </c>
      <c r="E1062" s="39" t="s">
        <v>7976</v>
      </c>
      <c r="F1062" s="43" t="s">
        <v>30</v>
      </c>
      <c r="G1062" s="18" t="s">
        <v>4187</v>
      </c>
      <c r="H1062" s="29">
        <v>0.94950000000000001</v>
      </c>
      <c r="I1062" s="36">
        <f>(Reference!B$12*List!$H1062)+Reference!B$13</f>
        <v>973.26753680200625</v>
      </c>
      <c r="J1062" s="36">
        <f>(Reference!C$12*List!$H1062)+Reference!C$13</f>
        <v>1452.4572883085368</v>
      </c>
      <c r="K1062" s="36">
        <f>(Reference!D$12*List!$H1062)+Reference!D$13</f>
        <v>1738.7656304036336</v>
      </c>
      <c r="L1062" s="36">
        <f>(Reference!E$12*List!$H1062)+Reference!E$13</f>
        <v>2150.4468886161621</v>
      </c>
      <c r="M1062" s="36">
        <f>(Reference!F$12*List!$H1062)+Reference!F$13</f>
        <v>2240.2572948733609</v>
      </c>
      <c r="N1062" s="36">
        <f>(Reference!G$12*List!$H1062)+Reference!G$13</f>
        <v>2536.8124618434404</v>
      </c>
      <c r="O1062" s="36">
        <f>(Reference!H$12*List!$H1062)+Reference!H$13</f>
        <v>2633.2531665491574</v>
      </c>
      <c r="P1062" s="36">
        <f>(Reference!I$12*List!$H1062)+Reference!I$13</f>
        <v>2736.9269241078036</v>
      </c>
      <c r="Q1062" s="36">
        <f>(Reference!J$12*List!$H1062)+Reference!J$13</f>
        <v>3168.4990776658856</v>
      </c>
      <c r="R1062" s="36">
        <f>(Reference!K$12*List!$H1062)+Reference!K$13</f>
        <v>3269.1590632024781</v>
      </c>
      <c r="S1062" s="36">
        <f>(Reference!L$12*List!$H1062)+Reference!L$13</f>
        <v>3527.1379482902703</v>
      </c>
      <c r="T1062" s="36">
        <f>(Reference!M$12*List!$H1062)+Reference!M$13</f>
        <v>4213.6752149140921</v>
      </c>
      <c r="U1062" s="36">
        <f>(Reference!N$12*List!$H1062)+Reference!N$13</f>
        <v>16998.096132465682</v>
      </c>
      <c r="V1062" s="12">
        <f>(Reference!O$12*List!$H1062)+Reference!O$13</f>
        <v>631.86744214376859</v>
      </c>
      <c r="W1062" s="12">
        <f>(Reference!P$12*List!$H1062)+Reference!P$13</f>
        <v>890.35866847531031</v>
      </c>
      <c r="X1062" s="12">
        <f>(Reference!Q$12*List!$H1062)+Reference!Q$13</f>
        <v>445.17933423765515</v>
      </c>
      <c r="Y1062" s="53"/>
      <c r="Z1062" s="1" t="str">
        <f t="shared" si="33"/>
        <v>GALLATIN, Kentucky</v>
      </c>
      <c r="AA1062" s="39" t="s">
        <v>7976</v>
      </c>
      <c r="AB1062" s="40" t="s">
        <v>277</v>
      </c>
      <c r="AC1062" s="44" t="s">
        <v>30</v>
      </c>
      <c r="AD1062" s="62">
        <v>0.79490000000000005</v>
      </c>
      <c r="AE1062" s="56" t="str">
        <f t="shared" si="32"/>
        <v/>
      </c>
      <c r="AF1062" s="60">
        <v>18550</v>
      </c>
      <c r="AI1062" s="60">
        <v>0.86829999999999996</v>
      </c>
    </row>
    <row r="1063" spans="1:35" x14ac:dyDescent="0.35">
      <c r="A1063" s="46" t="s">
        <v>1803</v>
      </c>
      <c r="B1063" s="46" t="s">
        <v>5260</v>
      </c>
      <c r="C1063" s="13">
        <v>99918</v>
      </c>
      <c r="D1063" s="48" t="s">
        <v>9426</v>
      </c>
      <c r="E1063" s="38" t="s">
        <v>8188</v>
      </c>
      <c r="F1063" s="44" t="s">
        <v>30</v>
      </c>
      <c r="G1063" s="18" t="s">
        <v>4188</v>
      </c>
      <c r="H1063" s="11">
        <v>0.79490000000000005</v>
      </c>
      <c r="I1063" s="36">
        <f>(Reference!B$12*List!$H1063)+Reference!B$13</f>
        <v>854.18565071340004</v>
      </c>
      <c r="J1063" s="36">
        <f>(Reference!C$12*List!$H1063)+Reference!C$13</f>
        <v>1274.7452545513593</v>
      </c>
      <c r="K1063" s="36">
        <f>(Reference!D$12*List!$H1063)+Reference!D$13</f>
        <v>1526.0230052721524</v>
      </c>
      <c r="L1063" s="36">
        <f>(Reference!E$12*List!$H1063)+Reference!E$13</f>
        <v>1887.3339605191038</v>
      </c>
      <c r="M1063" s="36">
        <f>(Reference!F$12*List!$H1063)+Reference!F$13</f>
        <v>1966.1558233767842</v>
      </c>
      <c r="N1063" s="36">
        <f>(Reference!G$12*List!$H1063)+Reference!G$13</f>
        <v>2226.4266725444268</v>
      </c>
      <c r="O1063" s="36">
        <f>(Reference!H$12*List!$H1063)+Reference!H$13</f>
        <v>2311.0675991030103</v>
      </c>
      <c r="P1063" s="36">
        <f>(Reference!I$12*List!$H1063)+Reference!I$13</f>
        <v>2402.0565951534873</v>
      </c>
      <c r="Q1063" s="36">
        <f>(Reference!J$12*List!$H1063)+Reference!J$13</f>
        <v>2780.8247415031456</v>
      </c>
      <c r="R1063" s="36">
        <f>(Reference!K$12*List!$H1063)+Reference!K$13</f>
        <v>2869.1687085986673</v>
      </c>
      <c r="S1063" s="36">
        <f>(Reference!L$12*List!$H1063)+Reference!L$13</f>
        <v>3095.5831871428763</v>
      </c>
      <c r="T1063" s="36">
        <f>(Reference!M$12*List!$H1063)+Reference!M$13</f>
        <v>3698.1207830817893</v>
      </c>
      <c r="U1063" s="36">
        <f>(Reference!N$12*List!$H1063)+Reference!N$13</f>
        <v>14918.333610003949</v>
      </c>
      <c r="V1063" s="12">
        <f>(Reference!O$12*List!$H1063)+Reference!O$13</f>
        <v>554.55677069601609</v>
      </c>
      <c r="W1063" s="12">
        <f>(Reference!P$12*List!$H1063)+Reference!P$13</f>
        <v>781.42090416256815</v>
      </c>
      <c r="X1063" s="12">
        <f>(Reference!Q$12*List!$H1063)+Reference!Q$13</f>
        <v>390.71045208128407</v>
      </c>
      <c r="Y1063" s="53"/>
      <c r="Z1063" s="1" t="str">
        <f t="shared" si="33"/>
        <v>GARRARD, Kentucky</v>
      </c>
      <c r="AA1063" s="38" t="s">
        <v>8188</v>
      </c>
      <c r="AB1063" s="40" t="s">
        <v>277</v>
      </c>
      <c r="AC1063" s="43" t="s">
        <v>30</v>
      </c>
      <c r="AD1063" s="61">
        <v>0.88580000000000003</v>
      </c>
      <c r="AE1063" s="56" t="str">
        <f t="shared" si="32"/>
        <v/>
      </c>
      <c r="AF1063" s="60">
        <v>18560</v>
      </c>
      <c r="AI1063" s="60">
        <v>0.88580000000000003</v>
      </c>
    </row>
    <row r="1064" spans="1:35" x14ac:dyDescent="0.35">
      <c r="A1064" s="46" t="s">
        <v>1804</v>
      </c>
      <c r="B1064" s="46" t="s">
        <v>5261</v>
      </c>
      <c r="C1064" s="13" t="s">
        <v>1673</v>
      </c>
      <c r="D1064" s="48" t="s">
        <v>424</v>
      </c>
      <c r="E1064" s="38" t="s">
        <v>7607</v>
      </c>
      <c r="F1064" s="43" t="s">
        <v>30</v>
      </c>
      <c r="G1064" s="18" t="s">
        <v>4187</v>
      </c>
      <c r="H1064" s="29">
        <v>0.94950000000000001</v>
      </c>
      <c r="I1064" s="36">
        <f>(Reference!B$12*List!$H1064)+Reference!B$13</f>
        <v>973.26753680200625</v>
      </c>
      <c r="J1064" s="36">
        <f>(Reference!C$12*List!$H1064)+Reference!C$13</f>
        <v>1452.4572883085368</v>
      </c>
      <c r="K1064" s="36">
        <f>(Reference!D$12*List!$H1064)+Reference!D$13</f>
        <v>1738.7656304036336</v>
      </c>
      <c r="L1064" s="36">
        <f>(Reference!E$12*List!$H1064)+Reference!E$13</f>
        <v>2150.4468886161621</v>
      </c>
      <c r="M1064" s="36">
        <f>(Reference!F$12*List!$H1064)+Reference!F$13</f>
        <v>2240.2572948733609</v>
      </c>
      <c r="N1064" s="36">
        <f>(Reference!G$12*List!$H1064)+Reference!G$13</f>
        <v>2536.8124618434404</v>
      </c>
      <c r="O1064" s="36">
        <f>(Reference!H$12*List!$H1064)+Reference!H$13</f>
        <v>2633.2531665491574</v>
      </c>
      <c r="P1064" s="36">
        <f>(Reference!I$12*List!$H1064)+Reference!I$13</f>
        <v>2736.9269241078036</v>
      </c>
      <c r="Q1064" s="36">
        <f>(Reference!J$12*List!$H1064)+Reference!J$13</f>
        <v>3168.4990776658856</v>
      </c>
      <c r="R1064" s="36">
        <f>(Reference!K$12*List!$H1064)+Reference!K$13</f>
        <v>3269.1590632024781</v>
      </c>
      <c r="S1064" s="36">
        <f>(Reference!L$12*List!$H1064)+Reference!L$13</f>
        <v>3527.1379482902703</v>
      </c>
      <c r="T1064" s="36">
        <f>(Reference!M$12*List!$H1064)+Reference!M$13</f>
        <v>4213.6752149140921</v>
      </c>
      <c r="U1064" s="36">
        <f>(Reference!N$12*List!$H1064)+Reference!N$13</f>
        <v>16998.096132465682</v>
      </c>
      <c r="V1064" s="12">
        <f>(Reference!O$12*List!$H1064)+Reference!O$13</f>
        <v>631.86744214376859</v>
      </c>
      <c r="W1064" s="12">
        <f>(Reference!P$12*List!$H1064)+Reference!P$13</f>
        <v>890.35866847531031</v>
      </c>
      <c r="X1064" s="12">
        <f>(Reference!Q$12*List!$H1064)+Reference!Q$13</f>
        <v>445.17933423765515</v>
      </c>
      <c r="Y1064" s="53"/>
      <c r="Z1064" s="1" t="str">
        <f t="shared" si="33"/>
        <v>GRANT, Kentucky</v>
      </c>
      <c r="AA1064" s="39" t="s">
        <v>7607</v>
      </c>
      <c r="AB1064" s="40" t="s">
        <v>277</v>
      </c>
      <c r="AC1064" s="44" t="s">
        <v>30</v>
      </c>
      <c r="AD1064" s="62">
        <v>0.79490000000000005</v>
      </c>
      <c r="AE1064" s="56" t="str">
        <f t="shared" si="32"/>
        <v/>
      </c>
      <c r="AF1064" s="60">
        <v>18570</v>
      </c>
      <c r="AI1064" s="60">
        <v>0.79490000000000005</v>
      </c>
    </row>
    <row r="1065" spans="1:35" x14ac:dyDescent="0.35">
      <c r="A1065" s="46" t="s">
        <v>1805</v>
      </c>
      <c r="B1065" s="46" t="s">
        <v>5262</v>
      </c>
      <c r="C1065" s="27">
        <v>99918</v>
      </c>
      <c r="D1065" s="48" t="s">
        <v>9426</v>
      </c>
      <c r="E1065" s="39" t="s">
        <v>8189</v>
      </c>
      <c r="F1065" s="44" t="s">
        <v>30</v>
      </c>
      <c r="G1065" s="18" t="s">
        <v>4188</v>
      </c>
      <c r="H1065" s="29">
        <v>0.79490000000000005</v>
      </c>
      <c r="I1065" s="36">
        <f>(Reference!B$12*List!$H1065)+Reference!B$13</f>
        <v>854.18565071340004</v>
      </c>
      <c r="J1065" s="36">
        <f>(Reference!C$12*List!$H1065)+Reference!C$13</f>
        <v>1274.7452545513593</v>
      </c>
      <c r="K1065" s="36">
        <f>(Reference!D$12*List!$H1065)+Reference!D$13</f>
        <v>1526.0230052721524</v>
      </c>
      <c r="L1065" s="36">
        <f>(Reference!E$12*List!$H1065)+Reference!E$13</f>
        <v>1887.3339605191038</v>
      </c>
      <c r="M1065" s="36">
        <f>(Reference!F$12*List!$H1065)+Reference!F$13</f>
        <v>1966.1558233767842</v>
      </c>
      <c r="N1065" s="36">
        <f>(Reference!G$12*List!$H1065)+Reference!G$13</f>
        <v>2226.4266725444268</v>
      </c>
      <c r="O1065" s="36">
        <f>(Reference!H$12*List!$H1065)+Reference!H$13</f>
        <v>2311.0675991030103</v>
      </c>
      <c r="P1065" s="36">
        <f>(Reference!I$12*List!$H1065)+Reference!I$13</f>
        <v>2402.0565951534873</v>
      </c>
      <c r="Q1065" s="36">
        <f>(Reference!J$12*List!$H1065)+Reference!J$13</f>
        <v>2780.8247415031456</v>
      </c>
      <c r="R1065" s="36">
        <f>(Reference!K$12*List!$H1065)+Reference!K$13</f>
        <v>2869.1687085986673</v>
      </c>
      <c r="S1065" s="36">
        <f>(Reference!L$12*List!$H1065)+Reference!L$13</f>
        <v>3095.5831871428763</v>
      </c>
      <c r="T1065" s="36">
        <f>(Reference!M$12*List!$H1065)+Reference!M$13</f>
        <v>3698.1207830817893</v>
      </c>
      <c r="U1065" s="36">
        <f>(Reference!N$12*List!$H1065)+Reference!N$13</f>
        <v>14918.333610003949</v>
      </c>
      <c r="V1065" s="12">
        <f>(Reference!O$12*List!$H1065)+Reference!O$13</f>
        <v>554.55677069601609</v>
      </c>
      <c r="W1065" s="12">
        <f>(Reference!P$12*List!$H1065)+Reference!P$13</f>
        <v>781.42090416256815</v>
      </c>
      <c r="X1065" s="12">
        <f>(Reference!Q$12*List!$H1065)+Reference!Q$13</f>
        <v>390.71045208128407</v>
      </c>
      <c r="Y1065" s="53"/>
      <c r="Z1065" s="1" t="str">
        <f t="shared" si="33"/>
        <v>GRAVES, Kentucky</v>
      </c>
      <c r="AA1065" s="39" t="s">
        <v>8189</v>
      </c>
      <c r="AB1065" s="40" t="s">
        <v>277</v>
      </c>
      <c r="AC1065" s="44" t="s">
        <v>30</v>
      </c>
      <c r="AD1065" s="62">
        <v>0.79490000000000005</v>
      </c>
      <c r="AE1065" s="56" t="str">
        <f t="shared" si="32"/>
        <v/>
      </c>
      <c r="AF1065" s="60">
        <v>18580</v>
      </c>
      <c r="AI1065" s="60">
        <v>0.94950000000000001</v>
      </c>
    </row>
    <row r="1066" spans="1:35" x14ac:dyDescent="0.35">
      <c r="A1066" s="46" t="s">
        <v>1806</v>
      </c>
      <c r="B1066" s="46" t="s">
        <v>5263</v>
      </c>
      <c r="C1066" s="13">
        <v>99918</v>
      </c>
      <c r="D1066" s="48" t="s">
        <v>9426</v>
      </c>
      <c r="E1066" s="38" t="s">
        <v>8190</v>
      </c>
      <c r="F1066" s="44" t="s">
        <v>30</v>
      </c>
      <c r="G1066" s="18" t="s">
        <v>4188</v>
      </c>
      <c r="H1066" s="29">
        <v>0.79490000000000005</v>
      </c>
      <c r="I1066" s="36">
        <f>(Reference!B$12*List!$H1066)+Reference!B$13</f>
        <v>854.18565071340004</v>
      </c>
      <c r="J1066" s="36">
        <f>(Reference!C$12*List!$H1066)+Reference!C$13</f>
        <v>1274.7452545513593</v>
      </c>
      <c r="K1066" s="36">
        <f>(Reference!D$12*List!$H1066)+Reference!D$13</f>
        <v>1526.0230052721524</v>
      </c>
      <c r="L1066" s="36">
        <f>(Reference!E$12*List!$H1066)+Reference!E$13</f>
        <v>1887.3339605191038</v>
      </c>
      <c r="M1066" s="36">
        <f>(Reference!F$12*List!$H1066)+Reference!F$13</f>
        <v>1966.1558233767842</v>
      </c>
      <c r="N1066" s="36">
        <f>(Reference!G$12*List!$H1066)+Reference!G$13</f>
        <v>2226.4266725444268</v>
      </c>
      <c r="O1066" s="36">
        <f>(Reference!H$12*List!$H1066)+Reference!H$13</f>
        <v>2311.0675991030103</v>
      </c>
      <c r="P1066" s="36">
        <f>(Reference!I$12*List!$H1066)+Reference!I$13</f>
        <v>2402.0565951534873</v>
      </c>
      <c r="Q1066" s="36">
        <f>(Reference!J$12*List!$H1066)+Reference!J$13</f>
        <v>2780.8247415031456</v>
      </c>
      <c r="R1066" s="36">
        <f>(Reference!K$12*List!$H1066)+Reference!K$13</f>
        <v>2869.1687085986673</v>
      </c>
      <c r="S1066" s="36">
        <f>(Reference!L$12*List!$H1066)+Reference!L$13</f>
        <v>3095.5831871428763</v>
      </c>
      <c r="T1066" s="36">
        <f>(Reference!M$12*List!$H1066)+Reference!M$13</f>
        <v>3698.1207830817893</v>
      </c>
      <c r="U1066" s="36">
        <f>(Reference!N$12*List!$H1066)+Reference!N$13</f>
        <v>14918.333610003949</v>
      </c>
      <c r="V1066" s="12">
        <f>(Reference!O$12*List!$H1066)+Reference!O$13</f>
        <v>554.55677069601609</v>
      </c>
      <c r="W1066" s="12">
        <f>(Reference!P$12*List!$H1066)+Reference!P$13</f>
        <v>781.42090416256815</v>
      </c>
      <c r="X1066" s="12">
        <f>(Reference!Q$12*List!$H1066)+Reference!Q$13</f>
        <v>390.71045208128407</v>
      </c>
      <c r="Y1066" s="53"/>
      <c r="Z1066" s="1" t="str">
        <f t="shared" si="33"/>
        <v>GRAYSON, Kentucky</v>
      </c>
      <c r="AA1066" s="39" t="s">
        <v>8190</v>
      </c>
      <c r="AB1066" s="40" t="s">
        <v>277</v>
      </c>
      <c r="AC1066" s="44" t="s">
        <v>30</v>
      </c>
      <c r="AD1066" s="62">
        <v>0.79490000000000005</v>
      </c>
      <c r="AE1066" s="56" t="str">
        <f t="shared" si="32"/>
        <v/>
      </c>
      <c r="AF1066" s="60">
        <v>18590</v>
      </c>
      <c r="AI1066" s="60">
        <v>0.79490000000000005</v>
      </c>
    </row>
    <row r="1067" spans="1:35" x14ac:dyDescent="0.35">
      <c r="A1067" s="46" t="s">
        <v>1807</v>
      </c>
      <c r="B1067" s="46" t="s">
        <v>5264</v>
      </c>
      <c r="C1067" s="27">
        <v>99918</v>
      </c>
      <c r="D1067" s="48" t="s">
        <v>9426</v>
      </c>
      <c r="E1067" s="39" t="s">
        <v>8191</v>
      </c>
      <c r="F1067" s="44" t="s">
        <v>30</v>
      </c>
      <c r="G1067" s="18" t="s">
        <v>4188</v>
      </c>
      <c r="H1067" s="29">
        <v>0.79490000000000005</v>
      </c>
      <c r="I1067" s="36">
        <f>(Reference!B$12*List!$H1067)+Reference!B$13</f>
        <v>854.18565071340004</v>
      </c>
      <c r="J1067" s="36">
        <f>(Reference!C$12*List!$H1067)+Reference!C$13</f>
        <v>1274.7452545513593</v>
      </c>
      <c r="K1067" s="36">
        <f>(Reference!D$12*List!$H1067)+Reference!D$13</f>
        <v>1526.0230052721524</v>
      </c>
      <c r="L1067" s="36">
        <f>(Reference!E$12*List!$H1067)+Reference!E$13</f>
        <v>1887.3339605191038</v>
      </c>
      <c r="M1067" s="36">
        <f>(Reference!F$12*List!$H1067)+Reference!F$13</f>
        <v>1966.1558233767842</v>
      </c>
      <c r="N1067" s="36">
        <f>(Reference!G$12*List!$H1067)+Reference!G$13</f>
        <v>2226.4266725444268</v>
      </c>
      <c r="O1067" s="36">
        <f>(Reference!H$12*List!$H1067)+Reference!H$13</f>
        <v>2311.0675991030103</v>
      </c>
      <c r="P1067" s="36">
        <f>(Reference!I$12*List!$H1067)+Reference!I$13</f>
        <v>2402.0565951534873</v>
      </c>
      <c r="Q1067" s="36">
        <f>(Reference!J$12*List!$H1067)+Reference!J$13</f>
        <v>2780.8247415031456</v>
      </c>
      <c r="R1067" s="36">
        <f>(Reference!K$12*List!$H1067)+Reference!K$13</f>
        <v>2869.1687085986673</v>
      </c>
      <c r="S1067" s="36">
        <f>(Reference!L$12*List!$H1067)+Reference!L$13</f>
        <v>3095.5831871428763</v>
      </c>
      <c r="T1067" s="36">
        <f>(Reference!M$12*List!$H1067)+Reference!M$13</f>
        <v>3698.1207830817893</v>
      </c>
      <c r="U1067" s="36">
        <f>(Reference!N$12*List!$H1067)+Reference!N$13</f>
        <v>14918.333610003949</v>
      </c>
      <c r="V1067" s="12">
        <f>(Reference!O$12*List!$H1067)+Reference!O$13</f>
        <v>554.55677069601609</v>
      </c>
      <c r="W1067" s="12">
        <f>(Reference!P$12*List!$H1067)+Reference!P$13</f>
        <v>781.42090416256815</v>
      </c>
      <c r="X1067" s="12">
        <f>(Reference!Q$12*List!$H1067)+Reference!Q$13</f>
        <v>390.71045208128407</v>
      </c>
      <c r="Y1067" s="53"/>
      <c r="Z1067" s="1" t="str">
        <f t="shared" si="33"/>
        <v>GREEN, Kentucky</v>
      </c>
      <c r="AA1067" s="39" t="s">
        <v>8191</v>
      </c>
      <c r="AB1067" s="40" t="s">
        <v>277</v>
      </c>
      <c r="AC1067" s="44" t="s">
        <v>30</v>
      </c>
      <c r="AD1067" s="62">
        <v>0.79490000000000005</v>
      </c>
      <c r="AE1067" s="56" t="str">
        <f t="shared" si="32"/>
        <v/>
      </c>
      <c r="AF1067" s="60">
        <v>18600</v>
      </c>
      <c r="AI1067" s="60">
        <v>0.79490000000000005</v>
      </c>
    </row>
    <row r="1068" spans="1:35" x14ac:dyDescent="0.35">
      <c r="A1068" s="46" t="s">
        <v>1808</v>
      </c>
      <c r="B1068" s="46" t="s">
        <v>5265</v>
      </c>
      <c r="C1068" s="27" t="s">
        <v>2312</v>
      </c>
      <c r="D1068" s="48" t="s">
        <v>520</v>
      </c>
      <c r="E1068" s="39" t="s">
        <v>8192</v>
      </c>
      <c r="F1068" s="43" t="s">
        <v>30</v>
      </c>
      <c r="G1068" s="18" t="s">
        <v>4187</v>
      </c>
      <c r="H1068" s="11">
        <v>0.82440000000000002</v>
      </c>
      <c r="I1068" s="36">
        <f>(Reference!B$12*List!$H1068)+Reference!B$13</f>
        <v>876.90826157765537</v>
      </c>
      <c r="J1068" s="36">
        <f>(Reference!C$12*List!$H1068)+Reference!C$13</f>
        <v>1308.6553774222307</v>
      </c>
      <c r="K1068" s="36">
        <f>(Reference!D$12*List!$H1068)+Reference!D$13</f>
        <v>1566.6174906627002</v>
      </c>
      <c r="L1068" s="36">
        <f>(Reference!E$12*List!$H1068)+Reference!E$13</f>
        <v>1937.5398555958386</v>
      </c>
      <c r="M1068" s="36">
        <f>(Reference!F$12*List!$H1068)+Reference!F$13</f>
        <v>2018.4584974333752</v>
      </c>
      <c r="N1068" s="36">
        <f>(Reference!G$12*List!$H1068)+Reference!G$13</f>
        <v>2285.6529389371881</v>
      </c>
      <c r="O1068" s="36">
        <f>(Reference!H$12*List!$H1068)+Reference!H$13</f>
        <v>2372.5454402392411</v>
      </c>
      <c r="P1068" s="36">
        <f>(Reference!I$12*List!$H1068)+Reference!I$13</f>
        <v>2465.9548791389489</v>
      </c>
      <c r="Q1068" s="36">
        <f>(Reference!J$12*List!$H1068)+Reference!J$13</f>
        <v>2854.7988224656347</v>
      </c>
      <c r="R1068" s="36">
        <f>(Reference!K$12*List!$H1068)+Reference!K$13</f>
        <v>2945.4928706996529</v>
      </c>
      <c r="S1068" s="36">
        <f>(Reference!L$12*List!$H1068)+Reference!L$13</f>
        <v>3177.9303116826441</v>
      </c>
      <c r="T1068" s="36">
        <f>(Reference!M$12*List!$H1068)+Reference!M$13</f>
        <v>3796.4963053266338</v>
      </c>
      <c r="U1068" s="36">
        <f>(Reference!N$12*List!$H1068)+Reference!N$13</f>
        <v>15315.183509180024</v>
      </c>
      <c r="V1068" s="12">
        <f>(Reference!O$12*List!$H1068)+Reference!O$13</f>
        <v>569.30880696838801</v>
      </c>
      <c r="W1068" s="12">
        <f>(Reference!P$12*List!$H1068)+Reference!P$13</f>
        <v>802.20786436454682</v>
      </c>
      <c r="X1068" s="12">
        <f>(Reference!Q$12*List!$H1068)+Reference!Q$13</f>
        <v>401.10393218227341</v>
      </c>
      <c r="Y1068" s="53"/>
      <c r="Z1068" s="1" t="str">
        <f t="shared" si="33"/>
        <v>GREENUP, Kentucky</v>
      </c>
      <c r="AA1068" s="38" t="s">
        <v>8192</v>
      </c>
      <c r="AB1068" s="40" t="s">
        <v>277</v>
      </c>
      <c r="AC1068" s="43" t="s">
        <v>30</v>
      </c>
      <c r="AD1068" s="61">
        <v>0.94950000000000001</v>
      </c>
      <c r="AE1068" s="56" t="str">
        <f t="shared" si="32"/>
        <v/>
      </c>
      <c r="AF1068" s="60">
        <v>18610</v>
      </c>
      <c r="AI1068" s="60">
        <v>0.76829999999999998</v>
      </c>
    </row>
    <row r="1069" spans="1:35" x14ac:dyDescent="0.35">
      <c r="A1069" s="46" t="s">
        <v>1809</v>
      </c>
      <c r="B1069" s="46" t="s">
        <v>5266</v>
      </c>
      <c r="C1069" s="13" t="s">
        <v>4073</v>
      </c>
      <c r="D1069" s="48" t="s">
        <v>628</v>
      </c>
      <c r="E1069" s="38" t="s">
        <v>7866</v>
      </c>
      <c r="F1069" s="43" t="s">
        <v>30</v>
      </c>
      <c r="G1069" s="18" t="s">
        <v>4187</v>
      </c>
      <c r="H1069" s="29">
        <v>0.85660000000000003</v>
      </c>
      <c r="I1069" s="36">
        <f>(Reference!B$12*List!$H1069)+Reference!B$13</f>
        <v>901.71056902948669</v>
      </c>
      <c r="J1069" s="36">
        <f>(Reference!C$12*List!$H1069)+Reference!C$13</f>
        <v>1345.6691386575549</v>
      </c>
      <c r="K1069" s="36">
        <f>(Reference!D$12*List!$H1069)+Reference!D$13</f>
        <v>1610.9274035296712</v>
      </c>
      <c r="L1069" s="36">
        <f>(Reference!E$12*List!$H1069)+Reference!E$13</f>
        <v>1992.3408664931562</v>
      </c>
      <c r="M1069" s="36">
        <f>(Reference!F$12*List!$H1069)+Reference!F$13</f>
        <v>2075.5481958951464</v>
      </c>
      <c r="N1069" s="36">
        <f>(Reference!G$12*List!$H1069)+Reference!G$13</f>
        <v>2350.2999144574223</v>
      </c>
      <c r="O1069" s="36">
        <f>(Reference!H$12*List!$H1069)+Reference!H$13</f>
        <v>2439.6500668353988</v>
      </c>
      <c r="P1069" s="36">
        <f>(Reference!I$12*List!$H1069)+Reference!I$13</f>
        <v>2535.7014806417237</v>
      </c>
      <c r="Q1069" s="36">
        <f>(Reference!J$12*List!$H1069)+Reference!J$13</f>
        <v>2935.5434125331653</v>
      </c>
      <c r="R1069" s="36">
        <f>(Reference!K$12*List!$H1069)+Reference!K$13</f>
        <v>3028.8026340776787</v>
      </c>
      <c r="S1069" s="36">
        <f>(Reference!L$12*List!$H1069)+Reference!L$13</f>
        <v>3267.8142916887637</v>
      </c>
      <c r="T1069" s="36">
        <f>(Reference!M$12*List!$H1069)+Reference!M$13</f>
        <v>3903.8756889294809</v>
      </c>
      <c r="U1069" s="36">
        <f>(Reference!N$12*List!$H1069)+Reference!N$13</f>
        <v>15748.355263534926</v>
      </c>
      <c r="V1069" s="12">
        <f>(Reference!O$12*List!$H1069)+Reference!O$13</f>
        <v>585.41102961145157</v>
      </c>
      <c r="W1069" s="12">
        <f>(Reference!P$12*List!$H1069)+Reference!P$13</f>
        <v>824.89735990704548</v>
      </c>
      <c r="X1069" s="12">
        <f>(Reference!Q$12*List!$H1069)+Reference!Q$13</f>
        <v>412.44867995352274</v>
      </c>
      <c r="Y1069" s="53"/>
      <c r="Z1069" s="1" t="str">
        <f t="shared" si="33"/>
        <v>HANCOCK, Kentucky</v>
      </c>
      <c r="AA1069" s="39" t="s">
        <v>7866</v>
      </c>
      <c r="AB1069" s="40" t="s">
        <v>277</v>
      </c>
      <c r="AC1069" s="44" t="s">
        <v>30</v>
      </c>
      <c r="AD1069" s="62">
        <v>0.79490000000000005</v>
      </c>
      <c r="AE1069" s="56" t="str">
        <f t="shared" si="32"/>
        <v/>
      </c>
      <c r="AF1069" s="60">
        <v>18620</v>
      </c>
      <c r="AI1069" s="60">
        <v>0.79490000000000005</v>
      </c>
    </row>
    <row r="1070" spans="1:35" x14ac:dyDescent="0.35">
      <c r="A1070" s="46" t="s">
        <v>1810</v>
      </c>
      <c r="B1070" s="46" t="s">
        <v>5267</v>
      </c>
      <c r="C1070" s="27" t="s">
        <v>1969</v>
      </c>
      <c r="D1070" s="48" t="s">
        <v>462</v>
      </c>
      <c r="E1070" s="39" t="s">
        <v>7978</v>
      </c>
      <c r="F1070" s="43" t="s">
        <v>30</v>
      </c>
      <c r="G1070" s="18" t="s">
        <v>4187</v>
      </c>
      <c r="H1070" s="11">
        <v>0.76829999999999998</v>
      </c>
      <c r="I1070" s="36">
        <f>(Reference!B$12*List!$H1070)+Reference!B$13</f>
        <v>833.69678803580018</v>
      </c>
      <c r="J1070" s="36">
        <f>(Reference!C$12*List!$H1070)+Reference!C$13</f>
        <v>1244.1686691830478</v>
      </c>
      <c r="K1070" s="36">
        <f>(Reference!D$12*List!$H1070)+Reference!D$13</f>
        <v>1489.419164208133</v>
      </c>
      <c r="L1070" s="36">
        <f>(Reference!E$12*List!$H1070)+Reference!E$13</f>
        <v>1842.063560212624</v>
      </c>
      <c r="M1070" s="36">
        <f>(Reference!F$12*List!$H1070)+Reference!F$13</f>
        <v>1918.9947681257559</v>
      </c>
      <c r="N1070" s="36">
        <f>(Reference!G$12*List!$H1070)+Reference!G$13</f>
        <v>2173.0226492885809</v>
      </c>
      <c r="O1070" s="36">
        <f>(Reference!H$12*List!$H1070)+Reference!H$13</f>
        <v>2255.6333423496626</v>
      </c>
      <c r="P1070" s="36">
        <f>(Reference!I$12*List!$H1070)+Reference!I$13</f>
        <v>2344.439837390325</v>
      </c>
      <c r="Q1070" s="36">
        <f>(Reference!J$12*List!$H1070)+Reference!J$13</f>
        <v>2714.1226888386632</v>
      </c>
      <c r="R1070" s="36">
        <f>(Reference!K$12*List!$H1070)+Reference!K$13</f>
        <v>2800.3475997211681</v>
      </c>
      <c r="S1070" s="36">
        <f>(Reference!L$12*List!$H1070)+Reference!L$13</f>
        <v>3021.3312036595598</v>
      </c>
      <c r="T1070" s="36">
        <f>(Reference!M$12*List!$H1070)+Reference!M$13</f>
        <v>3609.4160748881332</v>
      </c>
      <c r="U1070" s="36">
        <f>(Reference!N$12*List!$H1070)+Reference!N$13</f>
        <v>14560.496073797727</v>
      </c>
      <c r="V1070" s="12">
        <f>(Reference!O$12*List!$H1070)+Reference!O$13</f>
        <v>541.25493459957227</v>
      </c>
      <c r="W1070" s="12">
        <f>(Reference!P$12*List!$H1070)+Reference!P$13</f>
        <v>762.67740784485181</v>
      </c>
      <c r="X1070" s="12">
        <f>(Reference!Q$12*List!$H1070)+Reference!Q$13</f>
        <v>381.33870392242591</v>
      </c>
      <c r="Y1070" s="53"/>
      <c r="Z1070" s="1" t="str">
        <f t="shared" si="33"/>
        <v>HARDIN, Kentucky</v>
      </c>
      <c r="AA1070" s="38" t="s">
        <v>7978</v>
      </c>
      <c r="AB1070" s="40" t="s">
        <v>277</v>
      </c>
      <c r="AC1070" s="43" t="s">
        <v>30</v>
      </c>
      <c r="AD1070" s="61">
        <v>0.94950000000000001</v>
      </c>
      <c r="AE1070" s="56" t="str">
        <f t="shared" si="32"/>
        <v/>
      </c>
      <c r="AF1070" s="60">
        <v>18630</v>
      </c>
      <c r="AI1070" s="60">
        <v>0.79490000000000005</v>
      </c>
    </row>
    <row r="1071" spans="1:35" x14ac:dyDescent="0.35">
      <c r="A1071" s="46" t="s">
        <v>1811</v>
      </c>
      <c r="B1071" s="46" t="s">
        <v>5268</v>
      </c>
      <c r="C1071" s="27">
        <v>99918</v>
      </c>
      <c r="D1071" s="48" t="s">
        <v>9426</v>
      </c>
      <c r="E1071" s="39" t="s">
        <v>8193</v>
      </c>
      <c r="F1071" s="44" t="s">
        <v>30</v>
      </c>
      <c r="G1071" s="18" t="s">
        <v>4188</v>
      </c>
      <c r="H1071" s="29">
        <v>0.79490000000000005</v>
      </c>
      <c r="I1071" s="36">
        <f>(Reference!B$12*List!$H1071)+Reference!B$13</f>
        <v>854.18565071340004</v>
      </c>
      <c r="J1071" s="36">
        <f>(Reference!C$12*List!$H1071)+Reference!C$13</f>
        <v>1274.7452545513593</v>
      </c>
      <c r="K1071" s="36">
        <f>(Reference!D$12*List!$H1071)+Reference!D$13</f>
        <v>1526.0230052721524</v>
      </c>
      <c r="L1071" s="36">
        <f>(Reference!E$12*List!$H1071)+Reference!E$13</f>
        <v>1887.3339605191038</v>
      </c>
      <c r="M1071" s="36">
        <f>(Reference!F$12*List!$H1071)+Reference!F$13</f>
        <v>1966.1558233767842</v>
      </c>
      <c r="N1071" s="36">
        <f>(Reference!G$12*List!$H1071)+Reference!G$13</f>
        <v>2226.4266725444268</v>
      </c>
      <c r="O1071" s="36">
        <f>(Reference!H$12*List!$H1071)+Reference!H$13</f>
        <v>2311.0675991030103</v>
      </c>
      <c r="P1071" s="36">
        <f>(Reference!I$12*List!$H1071)+Reference!I$13</f>
        <v>2402.0565951534873</v>
      </c>
      <c r="Q1071" s="36">
        <f>(Reference!J$12*List!$H1071)+Reference!J$13</f>
        <v>2780.8247415031456</v>
      </c>
      <c r="R1071" s="36">
        <f>(Reference!K$12*List!$H1071)+Reference!K$13</f>
        <v>2869.1687085986673</v>
      </c>
      <c r="S1071" s="36">
        <f>(Reference!L$12*List!$H1071)+Reference!L$13</f>
        <v>3095.5831871428763</v>
      </c>
      <c r="T1071" s="36">
        <f>(Reference!M$12*List!$H1071)+Reference!M$13</f>
        <v>3698.1207830817893</v>
      </c>
      <c r="U1071" s="36">
        <f>(Reference!N$12*List!$H1071)+Reference!N$13</f>
        <v>14918.333610003949</v>
      </c>
      <c r="V1071" s="12">
        <f>(Reference!O$12*List!$H1071)+Reference!O$13</f>
        <v>554.55677069601609</v>
      </c>
      <c r="W1071" s="12">
        <f>(Reference!P$12*List!$H1071)+Reference!P$13</f>
        <v>781.42090416256815</v>
      </c>
      <c r="X1071" s="12">
        <f>(Reference!Q$12*List!$H1071)+Reference!Q$13</f>
        <v>390.71045208128407</v>
      </c>
      <c r="Y1071" s="53"/>
      <c r="Z1071" s="1" t="str">
        <f t="shared" si="33"/>
        <v>HARLAN, Kentucky</v>
      </c>
      <c r="AA1071" s="39" t="s">
        <v>8193</v>
      </c>
      <c r="AB1071" s="40" t="s">
        <v>277</v>
      </c>
      <c r="AC1071" s="44" t="s">
        <v>30</v>
      </c>
      <c r="AD1071" s="62">
        <v>0.79490000000000005</v>
      </c>
      <c r="AE1071" s="56" t="str">
        <f t="shared" si="32"/>
        <v/>
      </c>
      <c r="AF1071" s="60">
        <v>18640</v>
      </c>
      <c r="AI1071" s="60">
        <v>0.79490000000000005</v>
      </c>
    </row>
    <row r="1072" spans="1:35" x14ac:dyDescent="0.35">
      <c r="A1072" s="46" t="s">
        <v>1812</v>
      </c>
      <c r="B1072" s="46" t="s">
        <v>5269</v>
      </c>
      <c r="C1072" s="27">
        <v>99918</v>
      </c>
      <c r="D1072" s="48" t="s">
        <v>9426</v>
      </c>
      <c r="E1072" s="39" t="s">
        <v>8025</v>
      </c>
      <c r="F1072" s="44" t="s">
        <v>30</v>
      </c>
      <c r="G1072" s="18" t="s">
        <v>4188</v>
      </c>
      <c r="H1072" s="29">
        <v>0.79490000000000005</v>
      </c>
      <c r="I1072" s="36">
        <f>(Reference!B$12*List!$H1072)+Reference!B$13</f>
        <v>854.18565071340004</v>
      </c>
      <c r="J1072" s="36">
        <f>(Reference!C$12*List!$H1072)+Reference!C$13</f>
        <v>1274.7452545513593</v>
      </c>
      <c r="K1072" s="36">
        <f>(Reference!D$12*List!$H1072)+Reference!D$13</f>
        <v>1526.0230052721524</v>
      </c>
      <c r="L1072" s="36">
        <f>(Reference!E$12*List!$H1072)+Reference!E$13</f>
        <v>1887.3339605191038</v>
      </c>
      <c r="M1072" s="36">
        <f>(Reference!F$12*List!$H1072)+Reference!F$13</f>
        <v>1966.1558233767842</v>
      </c>
      <c r="N1072" s="36">
        <f>(Reference!G$12*List!$H1072)+Reference!G$13</f>
        <v>2226.4266725444268</v>
      </c>
      <c r="O1072" s="36">
        <f>(Reference!H$12*List!$H1072)+Reference!H$13</f>
        <v>2311.0675991030103</v>
      </c>
      <c r="P1072" s="36">
        <f>(Reference!I$12*List!$H1072)+Reference!I$13</f>
        <v>2402.0565951534873</v>
      </c>
      <c r="Q1072" s="36">
        <f>(Reference!J$12*List!$H1072)+Reference!J$13</f>
        <v>2780.8247415031456</v>
      </c>
      <c r="R1072" s="36">
        <f>(Reference!K$12*List!$H1072)+Reference!K$13</f>
        <v>2869.1687085986673</v>
      </c>
      <c r="S1072" s="36">
        <f>(Reference!L$12*List!$H1072)+Reference!L$13</f>
        <v>3095.5831871428763</v>
      </c>
      <c r="T1072" s="36">
        <f>(Reference!M$12*List!$H1072)+Reference!M$13</f>
        <v>3698.1207830817893</v>
      </c>
      <c r="U1072" s="36">
        <f>(Reference!N$12*List!$H1072)+Reference!N$13</f>
        <v>14918.333610003949</v>
      </c>
      <c r="V1072" s="12">
        <f>(Reference!O$12*List!$H1072)+Reference!O$13</f>
        <v>554.55677069601609</v>
      </c>
      <c r="W1072" s="12">
        <f>(Reference!P$12*List!$H1072)+Reference!P$13</f>
        <v>781.42090416256815</v>
      </c>
      <c r="X1072" s="12">
        <f>(Reference!Q$12*List!$H1072)+Reference!Q$13</f>
        <v>390.71045208128407</v>
      </c>
      <c r="Y1072" s="53"/>
      <c r="Z1072" s="1" t="str">
        <f t="shared" si="33"/>
        <v>HARRISON, Kentucky</v>
      </c>
      <c r="AA1072" s="39" t="s">
        <v>8025</v>
      </c>
      <c r="AB1072" s="40" t="s">
        <v>277</v>
      </c>
      <c r="AC1072" s="44" t="s">
        <v>30</v>
      </c>
      <c r="AD1072" s="62">
        <v>0.79490000000000005</v>
      </c>
      <c r="AE1072" s="56" t="str">
        <f t="shared" si="32"/>
        <v/>
      </c>
      <c r="AF1072" s="60">
        <v>18650</v>
      </c>
      <c r="AI1072" s="60">
        <v>0.79490000000000005</v>
      </c>
    </row>
    <row r="1073" spans="1:35" x14ac:dyDescent="0.35">
      <c r="A1073" s="46" t="s">
        <v>1813</v>
      </c>
      <c r="B1073" s="46" t="s">
        <v>5270</v>
      </c>
      <c r="C1073" s="27">
        <v>99918</v>
      </c>
      <c r="D1073" s="48" t="s">
        <v>9426</v>
      </c>
      <c r="E1073" s="39" t="s">
        <v>7869</v>
      </c>
      <c r="F1073" s="44" t="s">
        <v>30</v>
      </c>
      <c r="G1073" s="18" t="s">
        <v>4188</v>
      </c>
      <c r="H1073" s="29">
        <v>0.79490000000000005</v>
      </c>
      <c r="I1073" s="36">
        <f>(Reference!B$12*List!$H1073)+Reference!B$13</f>
        <v>854.18565071340004</v>
      </c>
      <c r="J1073" s="36">
        <f>(Reference!C$12*List!$H1073)+Reference!C$13</f>
        <v>1274.7452545513593</v>
      </c>
      <c r="K1073" s="36">
        <f>(Reference!D$12*List!$H1073)+Reference!D$13</f>
        <v>1526.0230052721524</v>
      </c>
      <c r="L1073" s="36">
        <f>(Reference!E$12*List!$H1073)+Reference!E$13</f>
        <v>1887.3339605191038</v>
      </c>
      <c r="M1073" s="36">
        <f>(Reference!F$12*List!$H1073)+Reference!F$13</f>
        <v>1966.1558233767842</v>
      </c>
      <c r="N1073" s="36">
        <f>(Reference!G$12*List!$H1073)+Reference!G$13</f>
        <v>2226.4266725444268</v>
      </c>
      <c r="O1073" s="36">
        <f>(Reference!H$12*List!$H1073)+Reference!H$13</f>
        <v>2311.0675991030103</v>
      </c>
      <c r="P1073" s="36">
        <f>(Reference!I$12*List!$H1073)+Reference!I$13</f>
        <v>2402.0565951534873</v>
      </c>
      <c r="Q1073" s="36">
        <f>(Reference!J$12*List!$H1073)+Reference!J$13</f>
        <v>2780.8247415031456</v>
      </c>
      <c r="R1073" s="36">
        <f>(Reference!K$12*List!$H1073)+Reference!K$13</f>
        <v>2869.1687085986673</v>
      </c>
      <c r="S1073" s="36">
        <f>(Reference!L$12*List!$H1073)+Reference!L$13</f>
        <v>3095.5831871428763</v>
      </c>
      <c r="T1073" s="36">
        <f>(Reference!M$12*List!$H1073)+Reference!M$13</f>
        <v>3698.1207830817893</v>
      </c>
      <c r="U1073" s="36">
        <f>(Reference!N$12*List!$H1073)+Reference!N$13</f>
        <v>14918.333610003949</v>
      </c>
      <c r="V1073" s="12">
        <f>(Reference!O$12*List!$H1073)+Reference!O$13</f>
        <v>554.55677069601609</v>
      </c>
      <c r="W1073" s="12">
        <f>(Reference!P$12*List!$H1073)+Reference!P$13</f>
        <v>781.42090416256815</v>
      </c>
      <c r="X1073" s="12">
        <f>(Reference!Q$12*List!$H1073)+Reference!Q$13</f>
        <v>390.71045208128407</v>
      </c>
      <c r="Y1073" s="53"/>
      <c r="Z1073" s="1" t="str">
        <f t="shared" si="33"/>
        <v>HART, Kentucky</v>
      </c>
      <c r="AA1073" s="39" t="s">
        <v>7869</v>
      </c>
      <c r="AB1073" s="40" t="s">
        <v>277</v>
      </c>
      <c r="AC1073" s="44" t="s">
        <v>30</v>
      </c>
      <c r="AD1073" s="62">
        <v>0.79490000000000005</v>
      </c>
      <c r="AE1073" s="56" t="str">
        <f t="shared" si="32"/>
        <v/>
      </c>
      <c r="AF1073" s="60">
        <v>18660</v>
      </c>
      <c r="AI1073" s="60">
        <v>0.79490000000000005</v>
      </c>
    </row>
    <row r="1074" spans="1:35" x14ac:dyDescent="0.35">
      <c r="A1074" s="46" t="s">
        <v>1814</v>
      </c>
      <c r="B1074" s="46" t="s">
        <v>5271</v>
      </c>
      <c r="C1074" s="27" t="s">
        <v>4061</v>
      </c>
      <c r="D1074" s="48" t="s">
        <v>469</v>
      </c>
      <c r="E1074" s="39" t="s">
        <v>7979</v>
      </c>
      <c r="F1074" s="43" t="s">
        <v>30</v>
      </c>
      <c r="G1074" s="18" t="s">
        <v>4187</v>
      </c>
      <c r="H1074" s="11">
        <v>0.92879999999999996</v>
      </c>
      <c r="I1074" s="36">
        <f>(Reference!B$12*List!$H1074)+Reference!B$13</f>
        <v>957.3231962972576</v>
      </c>
      <c r="J1074" s="36">
        <f>(Reference!C$12*List!$H1074)+Reference!C$13</f>
        <v>1428.6627275143996</v>
      </c>
      <c r="K1074" s="36">
        <f>(Reference!D$12*List!$H1074)+Reference!D$13</f>
        <v>1710.2806864177237</v>
      </c>
      <c r="L1074" s="36">
        <f>(Reference!E$12*List!$H1074)+Reference!E$13</f>
        <v>2115.2176673250297</v>
      </c>
      <c r="M1074" s="36">
        <f>(Reference!F$12*List!$H1074)+Reference!F$13</f>
        <v>2203.5567744336513</v>
      </c>
      <c r="N1074" s="36">
        <f>(Reference!G$12*List!$H1074)+Reference!G$13</f>
        <v>2495.2536918661467</v>
      </c>
      <c r="O1074" s="36">
        <f>(Reference!H$12*List!$H1074)+Reference!H$13</f>
        <v>2590.1144780230561</v>
      </c>
      <c r="P1074" s="36">
        <f>(Reference!I$12*List!$H1074)+Reference!I$13</f>
        <v>2692.0898231417341</v>
      </c>
      <c r="Q1074" s="36">
        <f>(Reference!J$12*List!$H1074)+Reference!J$13</f>
        <v>3116.5918411939015</v>
      </c>
      <c r="R1074" s="36">
        <f>(Reference!K$12*List!$H1074)+Reference!K$13</f>
        <v>3215.6027867451762</v>
      </c>
      <c r="S1074" s="36">
        <f>(Reference!L$12*List!$H1074)+Reference!L$13</f>
        <v>3469.3553897149077</v>
      </c>
      <c r="T1074" s="36">
        <f>(Reference!M$12*List!$H1074)+Reference!M$13</f>
        <v>4144.6456111694051</v>
      </c>
      <c r="U1074" s="36">
        <f>(Reference!N$12*List!$H1074)+Reference!N$13</f>
        <v>16719.628576094674</v>
      </c>
      <c r="V1074" s="12">
        <f>(Reference!O$12*List!$H1074)+Reference!O$13</f>
        <v>621.51601330179915</v>
      </c>
      <c r="W1074" s="12">
        <f>(Reference!P$12*List!$H1074)+Reference!P$13</f>
        <v>875.77256419798971</v>
      </c>
      <c r="X1074" s="12">
        <f>(Reference!Q$12*List!$H1074)+Reference!Q$13</f>
        <v>437.88628209899485</v>
      </c>
      <c r="Y1074" s="53"/>
      <c r="Z1074" s="1" t="str">
        <f t="shared" si="33"/>
        <v>HENDERSON, Kentucky</v>
      </c>
      <c r="AA1074" s="38" t="s">
        <v>7979</v>
      </c>
      <c r="AB1074" s="40" t="s">
        <v>277</v>
      </c>
      <c r="AC1074" s="43" t="s">
        <v>30</v>
      </c>
      <c r="AD1074" s="61">
        <v>0.82440000000000002</v>
      </c>
      <c r="AE1074" s="56" t="str">
        <f t="shared" si="32"/>
        <v/>
      </c>
      <c r="AF1074" s="60">
        <v>18670</v>
      </c>
      <c r="AI1074" s="60">
        <v>0.79490000000000005</v>
      </c>
    </row>
    <row r="1075" spans="1:35" x14ac:dyDescent="0.35">
      <c r="A1075" s="46" t="s">
        <v>1815</v>
      </c>
      <c r="B1075" s="46" t="s">
        <v>5272</v>
      </c>
      <c r="C1075" s="27" t="s">
        <v>4058</v>
      </c>
      <c r="D1075" s="48" t="s">
        <v>572</v>
      </c>
      <c r="E1075" s="39" t="s">
        <v>7507</v>
      </c>
      <c r="F1075" s="43" t="s">
        <v>30</v>
      </c>
      <c r="G1075" s="18" t="s">
        <v>4187</v>
      </c>
      <c r="H1075" s="11">
        <v>0.86829999999999996</v>
      </c>
      <c r="I1075" s="36">
        <f>(Reference!B$12*List!$H1075)+Reference!B$13</f>
        <v>910.72258757564896</v>
      </c>
      <c r="J1075" s="36">
        <f>(Reference!C$12*List!$H1075)+Reference!C$13</f>
        <v>1359.1182382368495</v>
      </c>
      <c r="K1075" s="36">
        <f>(Reference!D$12*List!$H1075)+Reference!D$13</f>
        <v>1627.0275892608374</v>
      </c>
      <c r="L1075" s="36">
        <f>(Reference!E$12*List!$H1075)+Reference!E$13</f>
        <v>2012.2530350490138</v>
      </c>
      <c r="M1075" s="36">
        <f>(Reference!F$12*List!$H1075)+Reference!F$13</f>
        <v>2096.291968317591</v>
      </c>
      <c r="N1075" s="36">
        <f>(Reference!G$12*List!$H1075)+Reference!G$13</f>
        <v>2373.7896540098054</v>
      </c>
      <c r="O1075" s="36">
        <f>(Reference!H$12*List!$H1075)+Reference!H$13</f>
        <v>2464.0328038284124</v>
      </c>
      <c r="P1075" s="36">
        <f>(Reference!I$12*List!$H1075)+Reference!I$13</f>
        <v>2561.0441898834147</v>
      </c>
      <c r="Q1075" s="36">
        <f>(Reference!J$12*List!$H1075)+Reference!J$13</f>
        <v>2964.882285321678</v>
      </c>
      <c r="R1075" s="36">
        <f>(Reference!K$12*List!$H1075)+Reference!K$13</f>
        <v>3059.0735729448488</v>
      </c>
      <c r="S1075" s="36">
        <f>(Reference!L$12*List!$H1075)+Reference!L$13</f>
        <v>3300.4739987096204</v>
      </c>
      <c r="T1075" s="36">
        <f>(Reference!M$12*List!$H1075)+Reference!M$13</f>
        <v>3942.8924214808258</v>
      </c>
      <c r="U1075" s="36">
        <f>(Reference!N$12*List!$H1075)+Reference!N$13</f>
        <v>15905.749969309843</v>
      </c>
      <c r="V1075" s="12">
        <f>(Reference!O$12*List!$H1075)+Reference!O$13</f>
        <v>591.26183721778216</v>
      </c>
      <c r="W1075" s="12">
        <f>(Reference!P$12*List!$H1075)+Reference!P$13</f>
        <v>833.14167971596578</v>
      </c>
      <c r="X1075" s="12">
        <f>(Reference!Q$12*List!$H1075)+Reference!Q$13</f>
        <v>416.57083985798289</v>
      </c>
      <c r="Y1075" s="53"/>
      <c r="Z1075" s="1" t="str">
        <f t="shared" si="33"/>
        <v>HENRY, Kentucky</v>
      </c>
      <c r="AA1075" s="38" t="s">
        <v>7507</v>
      </c>
      <c r="AB1075" s="40" t="s">
        <v>277</v>
      </c>
      <c r="AC1075" s="43" t="s">
        <v>30</v>
      </c>
      <c r="AD1075" s="61">
        <v>0.85660000000000003</v>
      </c>
      <c r="AE1075" s="56" t="str">
        <f t="shared" si="32"/>
        <v/>
      </c>
      <c r="AF1075" s="60">
        <v>18680</v>
      </c>
      <c r="AI1075" s="60">
        <v>0.79490000000000005</v>
      </c>
    </row>
    <row r="1076" spans="1:35" x14ac:dyDescent="0.35">
      <c r="A1076" s="46" t="s">
        <v>1816</v>
      </c>
      <c r="B1076" s="46" t="s">
        <v>5273</v>
      </c>
      <c r="C1076" s="27">
        <v>99918</v>
      </c>
      <c r="D1076" s="48" t="s">
        <v>9426</v>
      </c>
      <c r="E1076" s="39" t="s">
        <v>8194</v>
      </c>
      <c r="F1076" s="44" t="s">
        <v>30</v>
      </c>
      <c r="G1076" s="18" t="s">
        <v>4188</v>
      </c>
      <c r="H1076" s="11">
        <v>0.79490000000000005</v>
      </c>
      <c r="I1076" s="36">
        <f>(Reference!B$12*List!$H1076)+Reference!B$13</f>
        <v>854.18565071340004</v>
      </c>
      <c r="J1076" s="36">
        <f>(Reference!C$12*List!$H1076)+Reference!C$13</f>
        <v>1274.7452545513593</v>
      </c>
      <c r="K1076" s="36">
        <f>(Reference!D$12*List!$H1076)+Reference!D$13</f>
        <v>1526.0230052721524</v>
      </c>
      <c r="L1076" s="36">
        <f>(Reference!E$12*List!$H1076)+Reference!E$13</f>
        <v>1887.3339605191038</v>
      </c>
      <c r="M1076" s="36">
        <f>(Reference!F$12*List!$H1076)+Reference!F$13</f>
        <v>1966.1558233767842</v>
      </c>
      <c r="N1076" s="36">
        <f>(Reference!G$12*List!$H1076)+Reference!G$13</f>
        <v>2226.4266725444268</v>
      </c>
      <c r="O1076" s="36">
        <f>(Reference!H$12*List!$H1076)+Reference!H$13</f>
        <v>2311.0675991030103</v>
      </c>
      <c r="P1076" s="36">
        <f>(Reference!I$12*List!$H1076)+Reference!I$13</f>
        <v>2402.0565951534873</v>
      </c>
      <c r="Q1076" s="36">
        <f>(Reference!J$12*List!$H1076)+Reference!J$13</f>
        <v>2780.8247415031456</v>
      </c>
      <c r="R1076" s="36">
        <f>(Reference!K$12*List!$H1076)+Reference!K$13</f>
        <v>2869.1687085986673</v>
      </c>
      <c r="S1076" s="36">
        <f>(Reference!L$12*List!$H1076)+Reference!L$13</f>
        <v>3095.5831871428763</v>
      </c>
      <c r="T1076" s="36">
        <f>(Reference!M$12*List!$H1076)+Reference!M$13</f>
        <v>3698.1207830817893</v>
      </c>
      <c r="U1076" s="36">
        <f>(Reference!N$12*List!$H1076)+Reference!N$13</f>
        <v>14918.333610003949</v>
      </c>
      <c r="V1076" s="12">
        <f>(Reference!O$12*List!$H1076)+Reference!O$13</f>
        <v>554.55677069601609</v>
      </c>
      <c r="W1076" s="12">
        <f>(Reference!P$12*List!$H1076)+Reference!P$13</f>
        <v>781.42090416256815</v>
      </c>
      <c r="X1076" s="12">
        <f>(Reference!Q$12*List!$H1076)+Reference!Q$13</f>
        <v>390.71045208128407</v>
      </c>
      <c r="Y1076" s="53"/>
      <c r="Z1076" s="1" t="str">
        <f t="shared" si="33"/>
        <v>HICKMAN, Kentucky</v>
      </c>
      <c r="AA1076" s="38" t="s">
        <v>8194</v>
      </c>
      <c r="AB1076" s="40" t="s">
        <v>277</v>
      </c>
      <c r="AC1076" s="43" t="s">
        <v>30</v>
      </c>
      <c r="AD1076" s="61">
        <v>0.76829999999999998</v>
      </c>
      <c r="AE1076" s="56" t="str">
        <f t="shared" si="32"/>
        <v/>
      </c>
      <c r="AF1076" s="60">
        <v>18690</v>
      </c>
      <c r="AI1076" s="60">
        <v>0.79490000000000005</v>
      </c>
    </row>
    <row r="1077" spans="1:35" x14ac:dyDescent="0.35">
      <c r="A1077" s="46" t="s">
        <v>1817</v>
      </c>
      <c r="B1077" s="46" t="s">
        <v>5274</v>
      </c>
      <c r="C1077" s="27">
        <v>99918</v>
      </c>
      <c r="D1077" s="48" t="s">
        <v>9426</v>
      </c>
      <c r="E1077" s="39" t="s">
        <v>8195</v>
      </c>
      <c r="F1077" s="44" t="s">
        <v>30</v>
      </c>
      <c r="G1077" s="18" t="s">
        <v>4188</v>
      </c>
      <c r="H1077" s="29">
        <v>0.79490000000000005</v>
      </c>
      <c r="I1077" s="36">
        <f>(Reference!B$12*List!$H1077)+Reference!B$13</f>
        <v>854.18565071340004</v>
      </c>
      <c r="J1077" s="36">
        <f>(Reference!C$12*List!$H1077)+Reference!C$13</f>
        <v>1274.7452545513593</v>
      </c>
      <c r="K1077" s="36">
        <f>(Reference!D$12*List!$H1077)+Reference!D$13</f>
        <v>1526.0230052721524</v>
      </c>
      <c r="L1077" s="36">
        <f>(Reference!E$12*List!$H1077)+Reference!E$13</f>
        <v>1887.3339605191038</v>
      </c>
      <c r="M1077" s="36">
        <f>(Reference!F$12*List!$H1077)+Reference!F$13</f>
        <v>1966.1558233767842</v>
      </c>
      <c r="N1077" s="36">
        <f>(Reference!G$12*List!$H1077)+Reference!G$13</f>
        <v>2226.4266725444268</v>
      </c>
      <c r="O1077" s="36">
        <f>(Reference!H$12*List!$H1077)+Reference!H$13</f>
        <v>2311.0675991030103</v>
      </c>
      <c r="P1077" s="36">
        <f>(Reference!I$12*List!$H1077)+Reference!I$13</f>
        <v>2402.0565951534873</v>
      </c>
      <c r="Q1077" s="36">
        <f>(Reference!J$12*List!$H1077)+Reference!J$13</f>
        <v>2780.8247415031456</v>
      </c>
      <c r="R1077" s="36">
        <f>(Reference!K$12*List!$H1077)+Reference!K$13</f>
        <v>2869.1687085986673</v>
      </c>
      <c r="S1077" s="36">
        <f>(Reference!L$12*List!$H1077)+Reference!L$13</f>
        <v>3095.5831871428763</v>
      </c>
      <c r="T1077" s="36">
        <f>(Reference!M$12*List!$H1077)+Reference!M$13</f>
        <v>3698.1207830817893</v>
      </c>
      <c r="U1077" s="36">
        <f>(Reference!N$12*List!$H1077)+Reference!N$13</f>
        <v>14918.333610003949</v>
      </c>
      <c r="V1077" s="12">
        <f>(Reference!O$12*List!$H1077)+Reference!O$13</f>
        <v>554.55677069601609</v>
      </c>
      <c r="W1077" s="12">
        <f>(Reference!P$12*List!$H1077)+Reference!P$13</f>
        <v>781.42090416256815</v>
      </c>
      <c r="X1077" s="12">
        <f>(Reference!Q$12*List!$H1077)+Reference!Q$13</f>
        <v>390.71045208128407</v>
      </c>
      <c r="Y1077" s="53"/>
      <c r="Z1077" s="1" t="str">
        <f t="shared" si="33"/>
        <v>HOPKINS, Kentucky</v>
      </c>
      <c r="AA1077" s="39" t="s">
        <v>8195</v>
      </c>
      <c r="AB1077" s="40" t="s">
        <v>277</v>
      </c>
      <c r="AC1077" s="44" t="s">
        <v>30</v>
      </c>
      <c r="AD1077" s="62">
        <v>0.79490000000000005</v>
      </c>
      <c r="AE1077" s="56" t="str">
        <f t="shared" si="32"/>
        <v/>
      </c>
      <c r="AF1077" s="60">
        <v>18700</v>
      </c>
      <c r="AI1077" s="60">
        <v>0.79490000000000005</v>
      </c>
    </row>
    <row r="1078" spans="1:35" x14ac:dyDescent="0.35">
      <c r="A1078" s="46" t="s">
        <v>1818</v>
      </c>
      <c r="B1078" s="46" t="s">
        <v>5275</v>
      </c>
      <c r="C1078" s="27">
        <v>99918</v>
      </c>
      <c r="D1078" s="48" t="s">
        <v>9426</v>
      </c>
      <c r="E1078" s="39" t="s">
        <v>7509</v>
      </c>
      <c r="F1078" s="44" t="s">
        <v>30</v>
      </c>
      <c r="G1078" s="18" t="s">
        <v>4188</v>
      </c>
      <c r="H1078" s="29">
        <v>0.79490000000000005</v>
      </c>
      <c r="I1078" s="36">
        <f>(Reference!B$12*List!$H1078)+Reference!B$13</f>
        <v>854.18565071340004</v>
      </c>
      <c r="J1078" s="36">
        <f>(Reference!C$12*List!$H1078)+Reference!C$13</f>
        <v>1274.7452545513593</v>
      </c>
      <c r="K1078" s="36">
        <f>(Reference!D$12*List!$H1078)+Reference!D$13</f>
        <v>1526.0230052721524</v>
      </c>
      <c r="L1078" s="36">
        <f>(Reference!E$12*List!$H1078)+Reference!E$13</f>
        <v>1887.3339605191038</v>
      </c>
      <c r="M1078" s="36">
        <f>(Reference!F$12*List!$H1078)+Reference!F$13</f>
        <v>1966.1558233767842</v>
      </c>
      <c r="N1078" s="36">
        <f>(Reference!G$12*List!$H1078)+Reference!G$13</f>
        <v>2226.4266725444268</v>
      </c>
      <c r="O1078" s="36">
        <f>(Reference!H$12*List!$H1078)+Reference!H$13</f>
        <v>2311.0675991030103</v>
      </c>
      <c r="P1078" s="36">
        <f>(Reference!I$12*List!$H1078)+Reference!I$13</f>
        <v>2402.0565951534873</v>
      </c>
      <c r="Q1078" s="36">
        <f>(Reference!J$12*List!$H1078)+Reference!J$13</f>
        <v>2780.8247415031456</v>
      </c>
      <c r="R1078" s="36">
        <f>(Reference!K$12*List!$H1078)+Reference!K$13</f>
        <v>2869.1687085986673</v>
      </c>
      <c r="S1078" s="36">
        <f>(Reference!L$12*List!$H1078)+Reference!L$13</f>
        <v>3095.5831871428763</v>
      </c>
      <c r="T1078" s="36">
        <f>(Reference!M$12*List!$H1078)+Reference!M$13</f>
        <v>3698.1207830817893</v>
      </c>
      <c r="U1078" s="36">
        <f>(Reference!N$12*List!$H1078)+Reference!N$13</f>
        <v>14918.333610003949</v>
      </c>
      <c r="V1078" s="12">
        <f>(Reference!O$12*List!$H1078)+Reference!O$13</f>
        <v>554.55677069601609</v>
      </c>
      <c r="W1078" s="12">
        <f>(Reference!P$12*List!$H1078)+Reference!P$13</f>
        <v>781.42090416256815</v>
      </c>
      <c r="X1078" s="12">
        <f>(Reference!Q$12*List!$H1078)+Reference!Q$13</f>
        <v>390.71045208128407</v>
      </c>
      <c r="Y1078" s="53"/>
      <c r="Z1078" s="1" t="str">
        <f t="shared" si="33"/>
        <v>JACKSON, Kentucky</v>
      </c>
      <c r="AA1078" s="39" t="s">
        <v>7509</v>
      </c>
      <c r="AB1078" s="40" t="s">
        <v>277</v>
      </c>
      <c r="AC1078" s="44" t="s">
        <v>30</v>
      </c>
      <c r="AD1078" s="62">
        <v>0.79490000000000005</v>
      </c>
      <c r="AE1078" s="56" t="str">
        <f t="shared" si="32"/>
        <v/>
      </c>
      <c r="AF1078" s="60">
        <v>18710</v>
      </c>
      <c r="AI1078" s="60">
        <v>0.79490000000000005</v>
      </c>
    </row>
    <row r="1079" spans="1:35" x14ac:dyDescent="0.35">
      <c r="A1079" s="46" t="s">
        <v>1819</v>
      </c>
      <c r="B1079" s="46" t="s">
        <v>5276</v>
      </c>
      <c r="C1079" s="27" t="s">
        <v>4058</v>
      </c>
      <c r="D1079" s="48" t="s">
        <v>572</v>
      </c>
      <c r="E1079" s="39" t="s">
        <v>7510</v>
      </c>
      <c r="F1079" s="43" t="s">
        <v>30</v>
      </c>
      <c r="G1079" s="18" t="s">
        <v>4187</v>
      </c>
      <c r="H1079" s="29">
        <v>0.86829999999999996</v>
      </c>
      <c r="I1079" s="36">
        <f>(Reference!B$12*List!$H1079)+Reference!B$13</f>
        <v>910.72258757564896</v>
      </c>
      <c r="J1079" s="36">
        <f>(Reference!C$12*List!$H1079)+Reference!C$13</f>
        <v>1359.1182382368495</v>
      </c>
      <c r="K1079" s="36">
        <f>(Reference!D$12*List!$H1079)+Reference!D$13</f>
        <v>1627.0275892608374</v>
      </c>
      <c r="L1079" s="36">
        <f>(Reference!E$12*List!$H1079)+Reference!E$13</f>
        <v>2012.2530350490138</v>
      </c>
      <c r="M1079" s="36">
        <f>(Reference!F$12*List!$H1079)+Reference!F$13</f>
        <v>2096.291968317591</v>
      </c>
      <c r="N1079" s="36">
        <f>(Reference!G$12*List!$H1079)+Reference!G$13</f>
        <v>2373.7896540098054</v>
      </c>
      <c r="O1079" s="36">
        <f>(Reference!H$12*List!$H1079)+Reference!H$13</f>
        <v>2464.0328038284124</v>
      </c>
      <c r="P1079" s="36">
        <f>(Reference!I$12*List!$H1079)+Reference!I$13</f>
        <v>2561.0441898834147</v>
      </c>
      <c r="Q1079" s="36">
        <f>(Reference!J$12*List!$H1079)+Reference!J$13</f>
        <v>2964.882285321678</v>
      </c>
      <c r="R1079" s="36">
        <f>(Reference!K$12*List!$H1079)+Reference!K$13</f>
        <v>3059.0735729448488</v>
      </c>
      <c r="S1079" s="36">
        <f>(Reference!L$12*List!$H1079)+Reference!L$13</f>
        <v>3300.4739987096204</v>
      </c>
      <c r="T1079" s="36">
        <f>(Reference!M$12*List!$H1079)+Reference!M$13</f>
        <v>3942.8924214808258</v>
      </c>
      <c r="U1079" s="36">
        <f>(Reference!N$12*List!$H1079)+Reference!N$13</f>
        <v>15905.749969309843</v>
      </c>
      <c r="V1079" s="12">
        <f>(Reference!O$12*List!$H1079)+Reference!O$13</f>
        <v>591.26183721778216</v>
      </c>
      <c r="W1079" s="12">
        <f>(Reference!P$12*List!$H1079)+Reference!P$13</f>
        <v>833.14167971596578</v>
      </c>
      <c r="X1079" s="12">
        <f>(Reference!Q$12*List!$H1079)+Reference!Q$13</f>
        <v>416.57083985798289</v>
      </c>
      <c r="Y1079" s="53"/>
      <c r="Z1079" s="1" t="str">
        <f t="shared" si="33"/>
        <v>JEFFERSON, Kentucky</v>
      </c>
      <c r="AA1079" s="39" t="s">
        <v>7510</v>
      </c>
      <c r="AB1079" s="40" t="s">
        <v>277</v>
      </c>
      <c r="AC1079" s="44" t="s">
        <v>30</v>
      </c>
      <c r="AD1079" s="62">
        <v>0.79490000000000005</v>
      </c>
      <c r="AE1079" s="56" t="str">
        <f t="shared" si="32"/>
        <v/>
      </c>
      <c r="AF1079" s="60">
        <v>18720</v>
      </c>
      <c r="AI1079" s="60">
        <v>0.79490000000000005</v>
      </c>
    </row>
    <row r="1080" spans="1:35" x14ac:dyDescent="0.35">
      <c r="A1080" s="46" t="s">
        <v>1820</v>
      </c>
      <c r="B1080" s="46" t="s">
        <v>5277</v>
      </c>
      <c r="C1080" s="27" t="s">
        <v>4072</v>
      </c>
      <c r="D1080" s="48" t="s">
        <v>564</v>
      </c>
      <c r="E1080" s="39" t="s">
        <v>8196</v>
      </c>
      <c r="F1080" s="43" t="s">
        <v>30</v>
      </c>
      <c r="G1080" s="18" t="s">
        <v>4187</v>
      </c>
      <c r="H1080" s="11">
        <v>0.88580000000000003</v>
      </c>
      <c r="I1080" s="36">
        <f>(Reference!B$12*List!$H1080)+Reference!B$13</f>
        <v>924.20210249512263</v>
      </c>
      <c r="J1080" s="36">
        <f>(Reference!C$12*List!$H1080)+Reference!C$13</f>
        <v>1379.2344128212649</v>
      </c>
      <c r="K1080" s="36">
        <f>(Reference!D$12*List!$H1080)+Reference!D$13</f>
        <v>1651.1090636450608</v>
      </c>
      <c r="L1080" s="36">
        <f>(Reference!E$12*List!$H1080)+Reference!E$13</f>
        <v>2042.036193145382</v>
      </c>
      <c r="M1080" s="36">
        <f>(Reference!F$12*List!$H1080)+Reference!F$13</f>
        <v>2127.3189783511621</v>
      </c>
      <c r="N1080" s="36">
        <f>(Reference!G$12*List!$H1080)+Reference!G$13</f>
        <v>2408.9238798360202</v>
      </c>
      <c r="O1080" s="36">
        <f>(Reference!H$12*List!$H1080)+Reference!H$13</f>
        <v>2500.5027095871937</v>
      </c>
      <c r="P1080" s="36">
        <f>(Reference!I$12*List!$H1080)+Reference!I$13</f>
        <v>2598.9499515697053</v>
      </c>
      <c r="Q1080" s="36">
        <f>(Reference!J$12*List!$H1080)+Reference!J$13</f>
        <v>3008.7652147062054</v>
      </c>
      <c r="R1080" s="36">
        <f>(Reference!K$12*List!$H1080)+Reference!K$13</f>
        <v>3104.3506182589936</v>
      </c>
      <c r="S1080" s="36">
        <f>(Reference!L$12*List!$H1080)+Reference!L$13</f>
        <v>3349.3239878433815</v>
      </c>
      <c r="T1080" s="36">
        <f>(Reference!M$12*List!$H1080)+Reference!M$13</f>
        <v>4001.2507821345471</v>
      </c>
      <c r="U1080" s="36">
        <f>(Reference!N$12*List!$H1080)+Reference!N$13</f>
        <v>16141.169401024465</v>
      </c>
      <c r="V1080" s="12">
        <f>(Reference!O$12*List!$H1080)+Reference!O$13</f>
        <v>600.01304517596884</v>
      </c>
      <c r="W1080" s="12">
        <f>(Reference!P$12*List!$H1080)+Reference!P$13</f>
        <v>845.47292729341075</v>
      </c>
      <c r="X1080" s="12">
        <f>(Reference!Q$12*List!$H1080)+Reference!Q$13</f>
        <v>422.73646364670537</v>
      </c>
      <c r="Y1080" s="53"/>
      <c r="Z1080" s="1" t="str">
        <f t="shared" si="33"/>
        <v>JESSAMINE, Kentucky</v>
      </c>
      <c r="AA1080" s="38" t="s">
        <v>8196</v>
      </c>
      <c r="AB1080" s="40" t="s">
        <v>277</v>
      </c>
      <c r="AC1080" s="43" t="s">
        <v>30</v>
      </c>
      <c r="AD1080" s="61">
        <v>0.92879999999999996</v>
      </c>
      <c r="AE1080" s="56" t="str">
        <f t="shared" si="32"/>
        <v/>
      </c>
      <c r="AF1080" s="60">
        <v>18730</v>
      </c>
      <c r="AI1080" s="60">
        <v>0.79490000000000005</v>
      </c>
    </row>
    <row r="1081" spans="1:35" x14ac:dyDescent="0.35">
      <c r="A1081" s="46" t="s">
        <v>1821</v>
      </c>
      <c r="B1081" s="46" t="s">
        <v>5278</v>
      </c>
      <c r="C1081" s="27">
        <v>99918</v>
      </c>
      <c r="D1081" s="48" t="s">
        <v>9426</v>
      </c>
      <c r="E1081" s="39" t="s">
        <v>7613</v>
      </c>
      <c r="F1081" s="44" t="s">
        <v>30</v>
      </c>
      <c r="G1081" s="18" t="s">
        <v>4188</v>
      </c>
      <c r="H1081" s="11">
        <v>0.79490000000000005</v>
      </c>
      <c r="I1081" s="36">
        <f>(Reference!B$12*List!$H1081)+Reference!B$13</f>
        <v>854.18565071340004</v>
      </c>
      <c r="J1081" s="36">
        <f>(Reference!C$12*List!$H1081)+Reference!C$13</f>
        <v>1274.7452545513593</v>
      </c>
      <c r="K1081" s="36">
        <f>(Reference!D$12*List!$H1081)+Reference!D$13</f>
        <v>1526.0230052721524</v>
      </c>
      <c r="L1081" s="36">
        <f>(Reference!E$12*List!$H1081)+Reference!E$13</f>
        <v>1887.3339605191038</v>
      </c>
      <c r="M1081" s="36">
        <f>(Reference!F$12*List!$H1081)+Reference!F$13</f>
        <v>1966.1558233767842</v>
      </c>
      <c r="N1081" s="36">
        <f>(Reference!G$12*List!$H1081)+Reference!G$13</f>
        <v>2226.4266725444268</v>
      </c>
      <c r="O1081" s="36">
        <f>(Reference!H$12*List!$H1081)+Reference!H$13</f>
        <v>2311.0675991030103</v>
      </c>
      <c r="P1081" s="36">
        <f>(Reference!I$12*List!$H1081)+Reference!I$13</f>
        <v>2402.0565951534873</v>
      </c>
      <c r="Q1081" s="36">
        <f>(Reference!J$12*List!$H1081)+Reference!J$13</f>
        <v>2780.8247415031456</v>
      </c>
      <c r="R1081" s="36">
        <f>(Reference!K$12*List!$H1081)+Reference!K$13</f>
        <v>2869.1687085986673</v>
      </c>
      <c r="S1081" s="36">
        <f>(Reference!L$12*List!$H1081)+Reference!L$13</f>
        <v>3095.5831871428763</v>
      </c>
      <c r="T1081" s="36">
        <f>(Reference!M$12*List!$H1081)+Reference!M$13</f>
        <v>3698.1207830817893</v>
      </c>
      <c r="U1081" s="36">
        <f>(Reference!N$12*List!$H1081)+Reference!N$13</f>
        <v>14918.333610003949</v>
      </c>
      <c r="V1081" s="12">
        <f>(Reference!O$12*List!$H1081)+Reference!O$13</f>
        <v>554.55677069601609</v>
      </c>
      <c r="W1081" s="12">
        <f>(Reference!P$12*List!$H1081)+Reference!P$13</f>
        <v>781.42090416256815</v>
      </c>
      <c r="X1081" s="12">
        <f>(Reference!Q$12*List!$H1081)+Reference!Q$13</f>
        <v>390.71045208128407</v>
      </c>
      <c r="Y1081" s="53"/>
      <c r="Z1081" s="1" t="str">
        <f t="shared" si="33"/>
        <v>JOHNSON, Kentucky</v>
      </c>
      <c r="AA1081" s="38" t="s">
        <v>7613</v>
      </c>
      <c r="AB1081" s="40" t="s">
        <v>277</v>
      </c>
      <c r="AC1081" s="43" t="s">
        <v>30</v>
      </c>
      <c r="AD1081" s="61">
        <v>0.86829999999999996</v>
      </c>
      <c r="AE1081" s="56" t="str">
        <f t="shared" si="32"/>
        <v/>
      </c>
      <c r="AF1081" s="60">
        <v>18740</v>
      </c>
      <c r="AI1081" s="60">
        <v>0.85660000000000003</v>
      </c>
    </row>
    <row r="1082" spans="1:35" x14ac:dyDescent="0.35">
      <c r="A1082" s="46" t="s">
        <v>1822</v>
      </c>
      <c r="B1082" s="46" t="s">
        <v>5279</v>
      </c>
      <c r="C1082" s="13" t="s">
        <v>1673</v>
      </c>
      <c r="D1082" s="48" t="s">
        <v>424</v>
      </c>
      <c r="E1082" s="38" t="s">
        <v>8197</v>
      </c>
      <c r="F1082" s="43" t="s">
        <v>30</v>
      </c>
      <c r="G1082" s="18" t="s">
        <v>4187</v>
      </c>
      <c r="H1082" s="29">
        <v>0.94950000000000001</v>
      </c>
      <c r="I1082" s="36">
        <f>(Reference!B$12*List!$H1082)+Reference!B$13</f>
        <v>973.26753680200625</v>
      </c>
      <c r="J1082" s="36">
        <f>(Reference!C$12*List!$H1082)+Reference!C$13</f>
        <v>1452.4572883085368</v>
      </c>
      <c r="K1082" s="36">
        <f>(Reference!D$12*List!$H1082)+Reference!D$13</f>
        <v>1738.7656304036336</v>
      </c>
      <c r="L1082" s="36">
        <f>(Reference!E$12*List!$H1082)+Reference!E$13</f>
        <v>2150.4468886161621</v>
      </c>
      <c r="M1082" s="36">
        <f>(Reference!F$12*List!$H1082)+Reference!F$13</f>
        <v>2240.2572948733609</v>
      </c>
      <c r="N1082" s="36">
        <f>(Reference!G$12*List!$H1082)+Reference!G$13</f>
        <v>2536.8124618434404</v>
      </c>
      <c r="O1082" s="36">
        <f>(Reference!H$12*List!$H1082)+Reference!H$13</f>
        <v>2633.2531665491574</v>
      </c>
      <c r="P1082" s="36">
        <f>(Reference!I$12*List!$H1082)+Reference!I$13</f>
        <v>2736.9269241078036</v>
      </c>
      <c r="Q1082" s="36">
        <f>(Reference!J$12*List!$H1082)+Reference!J$13</f>
        <v>3168.4990776658856</v>
      </c>
      <c r="R1082" s="36">
        <f>(Reference!K$12*List!$H1082)+Reference!K$13</f>
        <v>3269.1590632024781</v>
      </c>
      <c r="S1082" s="36">
        <f>(Reference!L$12*List!$H1082)+Reference!L$13</f>
        <v>3527.1379482902703</v>
      </c>
      <c r="T1082" s="36">
        <f>(Reference!M$12*List!$H1082)+Reference!M$13</f>
        <v>4213.6752149140921</v>
      </c>
      <c r="U1082" s="36">
        <f>(Reference!N$12*List!$H1082)+Reference!N$13</f>
        <v>16998.096132465682</v>
      </c>
      <c r="V1082" s="12">
        <f>(Reference!O$12*List!$H1082)+Reference!O$13</f>
        <v>631.86744214376859</v>
      </c>
      <c r="W1082" s="12">
        <f>(Reference!P$12*List!$H1082)+Reference!P$13</f>
        <v>890.35866847531031</v>
      </c>
      <c r="X1082" s="12">
        <f>(Reference!Q$12*List!$H1082)+Reference!Q$13</f>
        <v>445.17933423765515</v>
      </c>
      <c r="Y1082" s="53"/>
      <c r="Z1082" s="1" t="str">
        <f t="shared" si="33"/>
        <v>KENTON, Kentucky</v>
      </c>
      <c r="AA1082" s="39" t="s">
        <v>8197</v>
      </c>
      <c r="AB1082" s="40" t="s">
        <v>277</v>
      </c>
      <c r="AC1082" s="44" t="s">
        <v>30</v>
      </c>
      <c r="AD1082" s="62">
        <v>0.79490000000000005</v>
      </c>
      <c r="AE1082" s="56" t="str">
        <f t="shared" si="32"/>
        <v/>
      </c>
      <c r="AF1082" s="60">
        <v>18750</v>
      </c>
      <c r="AI1082" s="60">
        <v>0.79490000000000005</v>
      </c>
    </row>
    <row r="1083" spans="1:35" x14ac:dyDescent="0.35">
      <c r="A1083" s="46" t="s">
        <v>1823</v>
      </c>
      <c r="B1083" s="46" t="s">
        <v>5280</v>
      </c>
      <c r="C1083" s="27">
        <v>99918</v>
      </c>
      <c r="D1083" s="48" t="s">
        <v>9426</v>
      </c>
      <c r="E1083" s="39" t="s">
        <v>8198</v>
      </c>
      <c r="F1083" s="44" t="s">
        <v>30</v>
      </c>
      <c r="G1083" s="18" t="s">
        <v>4188</v>
      </c>
      <c r="H1083" s="29">
        <v>0.79490000000000005</v>
      </c>
      <c r="I1083" s="36">
        <f>(Reference!B$12*List!$H1083)+Reference!B$13</f>
        <v>854.18565071340004</v>
      </c>
      <c r="J1083" s="36">
        <f>(Reference!C$12*List!$H1083)+Reference!C$13</f>
        <v>1274.7452545513593</v>
      </c>
      <c r="K1083" s="36">
        <f>(Reference!D$12*List!$H1083)+Reference!D$13</f>
        <v>1526.0230052721524</v>
      </c>
      <c r="L1083" s="36">
        <f>(Reference!E$12*List!$H1083)+Reference!E$13</f>
        <v>1887.3339605191038</v>
      </c>
      <c r="M1083" s="36">
        <f>(Reference!F$12*List!$H1083)+Reference!F$13</f>
        <v>1966.1558233767842</v>
      </c>
      <c r="N1083" s="36">
        <f>(Reference!G$12*List!$H1083)+Reference!G$13</f>
        <v>2226.4266725444268</v>
      </c>
      <c r="O1083" s="36">
        <f>(Reference!H$12*List!$H1083)+Reference!H$13</f>
        <v>2311.0675991030103</v>
      </c>
      <c r="P1083" s="36">
        <f>(Reference!I$12*List!$H1083)+Reference!I$13</f>
        <v>2402.0565951534873</v>
      </c>
      <c r="Q1083" s="36">
        <f>(Reference!J$12*List!$H1083)+Reference!J$13</f>
        <v>2780.8247415031456</v>
      </c>
      <c r="R1083" s="36">
        <f>(Reference!K$12*List!$H1083)+Reference!K$13</f>
        <v>2869.1687085986673</v>
      </c>
      <c r="S1083" s="36">
        <f>(Reference!L$12*List!$H1083)+Reference!L$13</f>
        <v>3095.5831871428763</v>
      </c>
      <c r="T1083" s="36">
        <f>(Reference!M$12*List!$H1083)+Reference!M$13</f>
        <v>3698.1207830817893</v>
      </c>
      <c r="U1083" s="36">
        <f>(Reference!N$12*List!$H1083)+Reference!N$13</f>
        <v>14918.333610003949</v>
      </c>
      <c r="V1083" s="12">
        <f>(Reference!O$12*List!$H1083)+Reference!O$13</f>
        <v>554.55677069601609</v>
      </c>
      <c r="W1083" s="12">
        <f>(Reference!P$12*List!$H1083)+Reference!P$13</f>
        <v>781.42090416256815</v>
      </c>
      <c r="X1083" s="12">
        <f>(Reference!Q$12*List!$H1083)+Reference!Q$13</f>
        <v>390.71045208128407</v>
      </c>
      <c r="Y1083" s="53"/>
      <c r="Z1083" s="1" t="str">
        <f t="shared" si="33"/>
        <v>KNOTT, Kentucky</v>
      </c>
      <c r="AA1083" s="39" t="s">
        <v>8198</v>
      </c>
      <c r="AB1083" s="40" t="s">
        <v>277</v>
      </c>
      <c r="AC1083" s="44" t="s">
        <v>30</v>
      </c>
      <c r="AD1083" s="62">
        <v>0.79490000000000005</v>
      </c>
      <c r="AE1083" s="56" t="str">
        <f t="shared" si="32"/>
        <v/>
      </c>
      <c r="AF1083" s="60">
        <v>18760</v>
      </c>
      <c r="AI1083" s="60">
        <v>0.79490000000000005</v>
      </c>
    </row>
    <row r="1084" spans="1:35" x14ac:dyDescent="0.35">
      <c r="A1084" s="46" t="s">
        <v>1824</v>
      </c>
      <c r="B1084" s="46" t="s">
        <v>5281</v>
      </c>
      <c r="C1084" s="27">
        <v>99918</v>
      </c>
      <c r="D1084" s="48" t="s">
        <v>9426</v>
      </c>
      <c r="E1084" s="39" t="s">
        <v>7986</v>
      </c>
      <c r="F1084" s="44" t="s">
        <v>30</v>
      </c>
      <c r="G1084" s="18" t="s">
        <v>4188</v>
      </c>
      <c r="H1084" s="29">
        <v>0.79490000000000005</v>
      </c>
      <c r="I1084" s="36">
        <f>(Reference!B$12*List!$H1084)+Reference!B$13</f>
        <v>854.18565071340004</v>
      </c>
      <c r="J1084" s="36">
        <f>(Reference!C$12*List!$H1084)+Reference!C$13</f>
        <v>1274.7452545513593</v>
      </c>
      <c r="K1084" s="36">
        <f>(Reference!D$12*List!$H1084)+Reference!D$13</f>
        <v>1526.0230052721524</v>
      </c>
      <c r="L1084" s="36">
        <f>(Reference!E$12*List!$H1084)+Reference!E$13</f>
        <v>1887.3339605191038</v>
      </c>
      <c r="M1084" s="36">
        <f>(Reference!F$12*List!$H1084)+Reference!F$13</f>
        <v>1966.1558233767842</v>
      </c>
      <c r="N1084" s="36">
        <f>(Reference!G$12*List!$H1084)+Reference!G$13</f>
        <v>2226.4266725444268</v>
      </c>
      <c r="O1084" s="36">
        <f>(Reference!H$12*List!$H1084)+Reference!H$13</f>
        <v>2311.0675991030103</v>
      </c>
      <c r="P1084" s="36">
        <f>(Reference!I$12*List!$H1084)+Reference!I$13</f>
        <v>2402.0565951534873</v>
      </c>
      <c r="Q1084" s="36">
        <f>(Reference!J$12*List!$H1084)+Reference!J$13</f>
        <v>2780.8247415031456</v>
      </c>
      <c r="R1084" s="36">
        <f>(Reference!K$12*List!$H1084)+Reference!K$13</f>
        <v>2869.1687085986673</v>
      </c>
      <c r="S1084" s="36">
        <f>(Reference!L$12*List!$H1084)+Reference!L$13</f>
        <v>3095.5831871428763</v>
      </c>
      <c r="T1084" s="36">
        <f>(Reference!M$12*List!$H1084)+Reference!M$13</f>
        <v>3698.1207830817893</v>
      </c>
      <c r="U1084" s="36">
        <f>(Reference!N$12*List!$H1084)+Reference!N$13</f>
        <v>14918.333610003949</v>
      </c>
      <c r="V1084" s="12">
        <f>(Reference!O$12*List!$H1084)+Reference!O$13</f>
        <v>554.55677069601609</v>
      </c>
      <c r="W1084" s="12">
        <f>(Reference!P$12*List!$H1084)+Reference!P$13</f>
        <v>781.42090416256815</v>
      </c>
      <c r="X1084" s="12">
        <f>(Reference!Q$12*List!$H1084)+Reference!Q$13</f>
        <v>390.71045208128407</v>
      </c>
      <c r="Y1084" s="53"/>
      <c r="Z1084" s="1" t="str">
        <f t="shared" si="33"/>
        <v>KNOX, Kentucky</v>
      </c>
      <c r="AA1084" s="39" t="s">
        <v>7986</v>
      </c>
      <c r="AB1084" s="40" t="s">
        <v>277</v>
      </c>
      <c r="AC1084" s="44" t="s">
        <v>30</v>
      </c>
      <c r="AD1084" s="62">
        <v>0.79490000000000005</v>
      </c>
      <c r="AE1084" s="56" t="str">
        <f t="shared" si="32"/>
        <v/>
      </c>
      <c r="AF1084" s="60">
        <v>18770</v>
      </c>
      <c r="AI1084" s="60">
        <v>0.79490000000000005</v>
      </c>
    </row>
    <row r="1085" spans="1:35" x14ac:dyDescent="0.35">
      <c r="A1085" s="46" t="s">
        <v>1825</v>
      </c>
      <c r="B1085" s="46" t="s">
        <v>5282</v>
      </c>
      <c r="C1085" s="27" t="s">
        <v>1969</v>
      </c>
      <c r="D1085" s="48" t="s">
        <v>462</v>
      </c>
      <c r="E1085" s="39" t="s">
        <v>8199</v>
      </c>
      <c r="F1085" s="43" t="s">
        <v>30</v>
      </c>
      <c r="G1085" s="18" t="s">
        <v>4187</v>
      </c>
      <c r="H1085" s="11">
        <v>0.76829999999999998</v>
      </c>
      <c r="I1085" s="36">
        <f>(Reference!B$12*List!$H1085)+Reference!B$13</f>
        <v>833.69678803580018</v>
      </c>
      <c r="J1085" s="36">
        <f>(Reference!C$12*List!$H1085)+Reference!C$13</f>
        <v>1244.1686691830478</v>
      </c>
      <c r="K1085" s="36">
        <f>(Reference!D$12*List!$H1085)+Reference!D$13</f>
        <v>1489.419164208133</v>
      </c>
      <c r="L1085" s="36">
        <f>(Reference!E$12*List!$H1085)+Reference!E$13</f>
        <v>1842.063560212624</v>
      </c>
      <c r="M1085" s="36">
        <f>(Reference!F$12*List!$H1085)+Reference!F$13</f>
        <v>1918.9947681257559</v>
      </c>
      <c r="N1085" s="36">
        <f>(Reference!G$12*List!$H1085)+Reference!G$13</f>
        <v>2173.0226492885809</v>
      </c>
      <c r="O1085" s="36">
        <f>(Reference!H$12*List!$H1085)+Reference!H$13</f>
        <v>2255.6333423496626</v>
      </c>
      <c r="P1085" s="36">
        <f>(Reference!I$12*List!$H1085)+Reference!I$13</f>
        <v>2344.439837390325</v>
      </c>
      <c r="Q1085" s="36">
        <f>(Reference!J$12*List!$H1085)+Reference!J$13</f>
        <v>2714.1226888386632</v>
      </c>
      <c r="R1085" s="36">
        <f>(Reference!K$12*List!$H1085)+Reference!K$13</f>
        <v>2800.3475997211681</v>
      </c>
      <c r="S1085" s="36">
        <f>(Reference!L$12*List!$H1085)+Reference!L$13</f>
        <v>3021.3312036595598</v>
      </c>
      <c r="T1085" s="36">
        <f>(Reference!M$12*List!$H1085)+Reference!M$13</f>
        <v>3609.4160748881332</v>
      </c>
      <c r="U1085" s="36">
        <f>(Reference!N$12*List!$H1085)+Reference!N$13</f>
        <v>14560.496073797727</v>
      </c>
      <c r="V1085" s="12">
        <f>(Reference!O$12*List!$H1085)+Reference!O$13</f>
        <v>541.25493459957227</v>
      </c>
      <c r="W1085" s="12">
        <f>(Reference!P$12*List!$H1085)+Reference!P$13</f>
        <v>762.67740784485181</v>
      </c>
      <c r="X1085" s="12">
        <f>(Reference!Q$12*List!$H1085)+Reference!Q$13</f>
        <v>381.33870392242591</v>
      </c>
      <c r="Y1085" s="53"/>
      <c r="Z1085" s="1" t="str">
        <f t="shared" si="33"/>
        <v>LARUE, Kentucky</v>
      </c>
      <c r="AA1085" s="38" t="s">
        <v>8199</v>
      </c>
      <c r="AB1085" s="40" t="s">
        <v>277</v>
      </c>
      <c r="AC1085" s="43" t="s">
        <v>30</v>
      </c>
      <c r="AD1085" s="61">
        <v>0.86829999999999996</v>
      </c>
      <c r="AE1085" s="56" t="str">
        <f t="shared" si="32"/>
        <v/>
      </c>
      <c r="AF1085" s="60">
        <v>18780</v>
      </c>
      <c r="AI1085" s="60">
        <v>0.79490000000000005</v>
      </c>
    </row>
    <row r="1086" spans="1:35" x14ac:dyDescent="0.35">
      <c r="A1086" s="46" t="s">
        <v>1826</v>
      </c>
      <c r="B1086" s="46" t="s">
        <v>5283</v>
      </c>
      <c r="C1086" s="27">
        <v>99918</v>
      </c>
      <c r="D1086" s="48" t="s">
        <v>9426</v>
      </c>
      <c r="E1086" s="39" t="s">
        <v>8200</v>
      </c>
      <c r="F1086" s="44" t="s">
        <v>30</v>
      </c>
      <c r="G1086" s="18" t="s">
        <v>4188</v>
      </c>
      <c r="H1086" s="11">
        <v>0.79490000000000005</v>
      </c>
      <c r="I1086" s="36">
        <f>(Reference!B$12*List!$H1086)+Reference!B$13</f>
        <v>854.18565071340004</v>
      </c>
      <c r="J1086" s="36">
        <f>(Reference!C$12*List!$H1086)+Reference!C$13</f>
        <v>1274.7452545513593</v>
      </c>
      <c r="K1086" s="36">
        <f>(Reference!D$12*List!$H1086)+Reference!D$13</f>
        <v>1526.0230052721524</v>
      </c>
      <c r="L1086" s="36">
        <f>(Reference!E$12*List!$H1086)+Reference!E$13</f>
        <v>1887.3339605191038</v>
      </c>
      <c r="M1086" s="36">
        <f>(Reference!F$12*List!$H1086)+Reference!F$13</f>
        <v>1966.1558233767842</v>
      </c>
      <c r="N1086" s="36">
        <f>(Reference!G$12*List!$H1086)+Reference!G$13</f>
        <v>2226.4266725444268</v>
      </c>
      <c r="O1086" s="36">
        <f>(Reference!H$12*List!$H1086)+Reference!H$13</f>
        <v>2311.0675991030103</v>
      </c>
      <c r="P1086" s="36">
        <f>(Reference!I$12*List!$H1086)+Reference!I$13</f>
        <v>2402.0565951534873</v>
      </c>
      <c r="Q1086" s="36">
        <f>(Reference!J$12*List!$H1086)+Reference!J$13</f>
        <v>2780.8247415031456</v>
      </c>
      <c r="R1086" s="36">
        <f>(Reference!K$12*List!$H1086)+Reference!K$13</f>
        <v>2869.1687085986673</v>
      </c>
      <c r="S1086" s="36">
        <f>(Reference!L$12*List!$H1086)+Reference!L$13</f>
        <v>3095.5831871428763</v>
      </c>
      <c r="T1086" s="36">
        <f>(Reference!M$12*List!$H1086)+Reference!M$13</f>
        <v>3698.1207830817893</v>
      </c>
      <c r="U1086" s="36">
        <f>(Reference!N$12*List!$H1086)+Reference!N$13</f>
        <v>14918.333610003949</v>
      </c>
      <c r="V1086" s="12">
        <f>(Reference!O$12*List!$H1086)+Reference!O$13</f>
        <v>554.55677069601609</v>
      </c>
      <c r="W1086" s="12">
        <f>(Reference!P$12*List!$H1086)+Reference!P$13</f>
        <v>781.42090416256815</v>
      </c>
      <c r="X1086" s="12">
        <f>(Reference!Q$12*List!$H1086)+Reference!Q$13</f>
        <v>390.71045208128407</v>
      </c>
      <c r="Y1086" s="53"/>
      <c r="Z1086" s="1" t="str">
        <f t="shared" si="33"/>
        <v>LAUREL, Kentucky</v>
      </c>
      <c r="AA1086" s="38" t="s">
        <v>8200</v>
      </c>
      <c r="AB1086" s="40" t="s">
        <v>277</v>
      </c>
      <c r="AC1086" s="43" t="s">
        <v>30</v>
      </c>
      <c r="AD1086" s="61">
        <v>0.88580000000000003</v>
      </c>
      <c r="AE1086" s="56" t="str">
        <f t="shared" si="32"/>
        <v/>
      </c>
      <c r="AF1086" s="60">
        <v>18790</v>
      </c>
      <c r="AI1086" s="60">
        <v>0.79490000000000005</v>
      </c>
    </row>
    <row r="1087" spans="1:35" x14ac:dyDescent="0.35">
      <c r="A1087" s="46" t="s">
        <v>1827</v>
      </c>
      <c r="B1087" s="46" t="s">
        <v>5284</v>
      </c>
      <c r="C1087" s="27">
        <v>99918</v>
      </c>
      <c r="D1087" s="48" t="s">
        <v>9426</v>
      </c>
      <c r="E1087" s="39" t="s">
        <v>7513</v>
      </c>
      <c r="F1087" s="44" t="s">
        <v>30</v>
      </c>
      <c r="G1087" s="18" t="s">
        <v>4188</v>
      </c>
      <c r="H1087" s="29">
        <v>0.79490000000000005</v>
      </c>
      <c r="I1087" s="36">
        <f>(Reference!B$12*List!$H1087)+Reference!B$13</f>
        <v>854.18565071340004</v>
      </c>
      <c r="J1087" s="36">
        <f>(Reference!C$12*List!$H1087)+Reference!C$13</f>
        <v>1274.7452545513593</v>
      </c>
      <c r="K1087" s="36">
        <f>(Reference!D$12*List!$H1087)+Reference!D$13</f>
        <v>1526.0230052721524</v>
      </c>
      <c r="L1087" s="36">
        <f>(Reference!E$12*List!$H1087)+Reference!E$13</f>
        <v>1887.3339605191038</v>
      </c>
      <c r="M1087" s="36">
        <f>(Reference!F$12*List!$H1087)+Reference!F$13</f>
        <v>1966.1558233767842</v>
      </c>
      <c r="N1087" s="36">
        <f>(Reference!G$12*List!$H1087)+Reference!G$13</f>
        <v>2226.4266725444268</v>
      </c>
      <c r="O1087" s="36">
        <f>(Reference!H$12*List!$H1087)+Reference!H$13</f>
        <v>2311.0675991030103</v>
      </c>
      <c r="P1087" s="36">
        <f>(Reference!I$12*List!$H1087)+Reference!I$13</f>
        <v>2402.0565951534873</v>
      </c>
      <c r="Q1087" s="36">
        <f>(Reference!J$12*List!$H1087)+Reference!J$13</f>
        <v>2780.8247415031456</v>
      </c>
      <c r="R1087" s="36">
        <f>(Reference!K$12*List!$H1087)+Reference!K$13</f>
        <v>2869.1687085986673</v>
      </c>
      <c r="S1087" s="36">
        <f>(Reference!L$12*List!$H1087)+Reference!L$13</f>
        <v>3095.5831871428763</v>
      </c>
      <c r="T1087" s="36">
        <f>(Reference!M$12*List!$H1087)+Reference!M$13</f>
        <v>3698.1207830817893</v>
      </c>
      <c r="U1087" s="36">
        <f>(Reference!N$12*List!$H1087)+Reference!N$13</f>
        <v>14918.333610003949</v>
      </c>
      <c r="V1087" s="12">
        <f>(Reference!O$12*List!$H1087)+Reference!O$13</f>
        <v>554.55677069601609</v>
      </c>
      <c r="W1087" s="12">
        <f>(Reference!P$12*List!$H1087)+Reference!P$13</f>
        <v>781.42090416256815</v>
      </c>
      <c r="X1087" s="12">
        <f>(Reference!Q$12*List!$H1087)+Reference!Q$13</f>
        <v>390.71045208128407</v>
      </c>
      <c r="Y1087" s="53"/>
      <c r="Z1087" s="1" t="str">
        <f t="shared" si="33"/>
        <v>LAWRENCE, Kentucky</v>
      </c>
      <c r="AA1087" s="39" t="s">
        <v>7513</v>
      </c>
      <c r="AB1087" s="40" t="s">
        <v>277</v>
      </c>
      <c r="AC1087" s="44" t="s">
        <v>30</v>
      </c>
      <c r="AD1087" s="62">
        <v>0.79490000000000005</v>
      </c>
      <c r="AE1087" s="56" t="str">
        <f t="shared" si="32"/>
        <v/>
      </c>
      <c r="AF1087" s="60">
        <v>18800</v>
      </c>
      <c r="AI1087" s="60">
        <v>0.79490000000000005</v>
      </c>
    </row>
    <row r="1088" spans="1:35" x14ac:dyDescent="0.35">
      <c r="A1088" s="46" t="s">
        <v>1828</v>
      </c>
      <c r="B1088" s="46" t="s">
        <v>5285</v>
      </c>
      <c r="C1088" s="27">
        <v>99918</v>
      </c>
      <c r="D1088" s="48" t="s">
        <v>9426</v>
      </c>
      <c r="E1088" s="39" t="s">
        <v>7514</v>
      </c>
      <c r="F1088" s="44" t="s">
        <v>30</v>
      </c>
      <c r="G1088" s="18" t="s">
        <v>4188</v>
      </c>
      <c r="H1088" s="11">
        <v>0.79490000000000005</v>
      </c>
      <c r="I1088" s="36">
        <f>(Reference!B$12*List!$H1088)+Reference!B$13</f>
        <v>854.18565071340004</v>
      </c>
      <c r="J1088" s="36">
        <f>(Reference!C$12*List!$H1088)+Reference!C$13</f>
        <v>1274.7452545513593</v>
      </c>
      <c r="K1088" s="36">
        <f>(Reference!D$12*List!$H1088)+Reference!D$13</f>
        <v>1526.0230052721524</v>
      </c>
      <c r="L1088" s="36">
        <f>(Reference!E$12*List!$H1088)+Reference!E$13</f>
        <v>1887.3339605191038</v>
      </c>
      <c r="M1088" s="36">
        <f>(Reference!F$12*List!$H1088)+Reference!F$13</f>
        <v>1966.1558233767842</v>
      </c>
      <c r="N1088" s="36">
        <f>(Reference!G$12*List!$H1088)+Reference!G$13</f>
        <v>2226.4266725444268</v>
      </c>
      <c r="O1088" s="36">
        <f>(Reference!H$12*List!$H1088)+Reference!H$13</f>
        <v>2311.0675991030103</v>
      </c>
      <c r="P1088" s="36">
        <f>(Reference!I$12*List!$H1088)+Reference!I$13</f>
        <v>2402.0565951534873</v>
      </c>
      <c r="Q1088" s="36">
        <f>(Reference!J$12*List!$H1088)+Reference!J$13</f>
        <v>2780.8247415031456</v>
      </c>
      <c r="R1088" s="36">
        <f>(Reference!K$12*List!$H1088)+Reference!K$13</f>
        <v>2869.1687085986673</v>
      </c>
      <c r="S1088" s="36">
        <f>(Reference!L$12*List!$H1088)+Reference!L$13</f>
        <v>3095.5831871428763</v>
      </c>
      <c r="T1088" s="36">
        <f>(Reference!M$12*List!$H1088)+Reference!M$13</f>
        <v>3698.1207830817893</v>
      </c>
      <c r="U1088" s="36">
        <f>(Reference!N$12*List!$H1088)+Reference!N$13</f>
        <v>14918.333610003949</v>
      </c>
      <c r="V1088" s="12">
        <f>(Reference!O$12*List!$H1088)+Reference!O$13</f>
        <v>554.55677069601609</v>
      </c>
      <c r="W1088" s="12">
        <f>(Reference!P$12*List!$H1088)+Reference!P$13</f>
        <v>781.42090416256815</v>
      </c>
      <c r="X1088" s="12">
        <f>(Reference!Q$12*List!$H1088)+Reference!Q$13</f>
        <v>390.71045208128407</v>
      </c>
      <c r="Y1088" s="53"/>
      <c r="Z1088" s="1" t="str">
        <f t="shared" si="33"/>
        <v>LEE, Kentucky</v>
      </c>
      <c r="AA1088" s="38" t="s">
        <v>7514</v>
      </c>
      <c r="AB1088" s="40" t="s">
        <v>277</v>
      </c>
      <c r="AC1088" s="43" t="s">
        <v>30</v>
      </c>
      <c r="AD1088" s="61">
        <v>0.94950000000000001</v>
      </c>
      <c r="AE1088" s="56" t="str">
        <f t="shared" si="32"/>
        <v/>
      </c>
      <c r="AF1088" s="60">
        <v>18801</v>
      </c>
      <c r="AI1088" s="60">
        <v>0.76829999999999998</v>
      </c>
    </row>
    <row r="1089" spans="1:35" x14ac:dyDescent="0.35">
      <c r="A1089" s="46" t="s">
        <v>1829</v>
      </c>
      <c r="B1089" s="46" t="s">
        <v>5286</v>
      </c>
      <c r="C1089" s="13">
        <v>99918</v>
      </c>
      <c r="D1089" s="48" t="s">
        <v>9426</v>
      </c>
      <c r="E1089" s="38" t="s">
        <v>8201</v>
      </c>
      <c r="F1089" s="44" t="s">
        <v>30</v>
      </c>
      <c r="G1089" s="18" t="s">
        <v>4188</v>
      </c>
      <c r="H1089" s="29">
        <v>0.79490000000000005</v>
      </c>
      <c r="I1089" s="36">
        <f>(Reference!B$12*List!$H1089)+Reference!B$13</f>
        <v>854.18565071340004</v>
      </c>
      <c r="J1089" s="36">
        <f>(Reference!C$12*List!$H1089)+Reference!C$13</f>
        <v>1274.7452545513593</v>
      </c>
      <c r="K1089" s="36">
        <f>(Reference!D$12*List!$H1089)+Reference!D$13</f>
        <v>1526.0230052721524</v>
      </c>
      <c r="L1089" s="36">
        <f>(Reference!E$12*List!$H1089)+Reference!E$13</f>
        <v>1887.3339605191038</v>
      </c>
      <c r="M1089" s="36">
        <f>(Reference!F$12*List!$H1089)+Reference!F$13</f>
        <v>1966.1558233767842</v>
      </c>
      <c r="N1089" s="36">
        <f>(Reference!G$12*List!$H1089)+Reference!G$13</f>
        <v>2226.4266725444268</v>
      </c>
      <c r="O1089" s="36">
        <f>(Reference!H$12*List!$H1089)+Reference!H$13</f>
        <v>2311.0675991030103</v>
      </c>
      <c r="P1089" s="36">
        <f>(Reference!I$12*List!$H1089)+Reference!I$13</f>
        <v>2402.0565951534873</v>
      </c>
      <c r="Q1089" s="36">
        <f>(Reference!J$12*List!$H1089)+Reference!J$13</f>
        <v>2780.8247415031456</v>
      </c>
      <c r="R1089" s="36">
        <f>(Reference!K$12*List!$H1089)+Reference!K$13</f>
        <v>2869.1687085986673</v>
      </c>
      <c r="S1089" s="36">
        <f>(Reference!L$12*List!$H1089)+Reference!L$13</f>
        <v>3095.5831871428763</v>
      </c>
      <c r="T1089" s="36">
        <f>(Reference!M$12*List!$H1089)+Reference!M$13</f>
        <v>3698.1207830817893</v>
      </c>
      <c r="U1089" s="36">
        <f>(Reference!N$12*List!$H1089)+Reference!N$13</f>
        <v>14918.333610003949</v>
      </c>
      <c r="V1089" s="12">
        <f>(Reference!O$12*List!$H1089)+Reference!O$13</f>
        <v>554.55677069601609</v>
      </c>
      <c r="W1089" s="12">
        <f>(Reference!P$12*List!$H1089)+Reference!P$13</f>
        <v>781.42090416256815</v>
      </c>
      <c r="X1089" s="12">
        <f>(Reference!Q$12*List!$H1089)+Reference!Q$13</f>
        <v>390.71045208128407</v>
      </c>
      <c r="Y1089" s="53"/>
      <c r="Z1089" s="1" t="str">
        <f t="shared" si="33"/>
        <v>LESLIE, Kentucky</v>
      </c>
      <c r="AA1089" s="39" t="s">
        <v>8201</v>
      </c>
      <c r="AB1089" s="40" t="s">
        <v>277</v>
      </c>
      <c r="AC1089" s="44" t="s">
        <v>30</v>
      </c>
      <c r="AD1089" s="62">
        <v>0.79490000000000005</v>
      </c>
      <c r="AE1089" s="56" t="str">
        <f t="shared" si="32"/>
        <v/>
      </c>
      <c r="AF1089" s="60">
        <v>18802</v>
      </c>
      <c r="AI1089" s="60">
        <v>0.79490000000000005</v>
      </c>
    </row>
    <row r="1090" spans="1:35" x14ac:dyDescent="0.35">
      <c r="A1090" s="46" t="s">
        <v>1830</v>
      </c>
      <c r="B1090" s="46" t="s">
        <v>5287</v>
      </c>
      <c r="C1090" s="27">
        <v>99918</v>
      </c>
      <c r="D1090" s="48" t="s">
        <v>9426</v>
      </c>
      <c r="E1090" s="39" t="s">
        <v>8202</v>
      </c>
      <c r="F1090" s="44" t="s">
        <v>30</v>
      </c>
      <c r="G1090" s="18" t="s">
        <v>4188</v>
      </c>
      <c r="H1090" s="29">
        <v>0.79490000000000005</v>
      </c>
      <c r="I1090" s="36">
        <f>(Reference!B$12*List!$H1090)+Reference!B$13</f>
        <v>854.18565071340004</v>
      </c>
      <c r="J1090" s="36">
        <f>(Reference!C$12*List!$H1090)+Reference!C$13</f>
        <v>1274.7452545513593</v>
      </c>
      <c r="K1090" s="36">
        <f>(Reference!D$12*List!$H1090)+Reference!D$13</f>
        <v>1526.0230052721524</v>
      </c>
      <c r="L1090" s="36">
        <f>(Reference!E$12*List!$H1090)+Reference!E$13</f>
        <v>1887.3339605191038</v>
      </c>
      <c r="M1090" s="36">
        <f>(Reference!F$12*List!$H1090)+Reference!F$13</f>
        <v>1966.1558233767842</v>
      </c>
      <c r="N1090" s="36">
        <f>(Reference!G$12*List!$H1090)+Reference!G$13</f>
        <v>2226.4266725444268</v>
      </c>
      <c r="O1090" s="36">
        <f>(Reference!H$12*List!$H1090)+Reference!H$13</f>
        <v>2311.0675991030103</v>
      </c>
      <c r="P1090" s="36">
        <f>(Reference!I$12*List!$H1090)+Reference!I$13</f>
        <v>2402.0565951534873</v>
      </c>
      <c r="Q1090" s="36">
        <f>(Reference!J$12*List!$H1090)+Reference!J$13</f>
        <v>2780.8247415031456</v>
      </c>
      <c r="R1090" s="36">
        <f>(Reference!K$12*List!$H1090)+Reference!K$13</f>
        <v>2869.1687085986673</v>
      </c>
      <c r="S1090" s="36">
        <f>(Reference!L$12*List!$H1090)+Reference!L$13</f>
        <v>3095.5831871428763</v>
      </c>
      <c r="T1090" s="36">
        <f>(Reference!M$12*List!$H1090)+Reference!M$13</f>
        <v>3698.1207830817893</v>
      </c>
      <c r="U1090" s="36">
        <f>(Reference!N$12*List!$H1090)+Reference!N$13</f>
        <v>14918.333610003949</v>
      </c>
      <c r="V1090" s="12">
        <f>(Reference!O$12*List!$H1090)+Reference!O$13</f>
        <v>554.55677069601609</v>
      </c>
      <c r="W1090" s="12">
        <f>(Reference!P$12*List!$H1090)+Reference!P$13</f>
        <v>781.42090416256815</v>
      </c>
      <c r="X1090" s="12">
        <f>(Reference!Q$12*List!$H1090)+Reference!Q$13</f>
        <v>390.71045208128407</v>
      </c>
      <c r="Y1090" s="53"/>
      <c r="Z1090" s="1" t="str">
        <f t="shared" si="33"/>
        <v>LETCHER, Kentucky</v>
      </c>
      <c r="AA1090" s="39" t="s">
        <v>8202</v>
      </c>
      <c r="AB1090" s="40" t="s">
        <v>277</v>
      </c>
      <c r="AC1090" s="44" t="s">
        <v>30</v>
      </c>
      <c r="AD1090" s="62">
        <v>0.79490000000000005</v>
      </c>
      <c r="AE1090" s="56" t="str">
        <f t="shared" si="32"/>
        <v/>
      </c>
      <c r="AF1090" s="60">
        <v>18830</v>
      </c>
      <c r="AI1090" s="60">
        <v>0.79490000000000005</v>
      </c>
    </row>
    <row r="1091" spans="1:35" x14ac:dyDescent="0.35">
      <c r="A1091" s="46" t="s">
        <v>1831</v>
      </c>
      <c r="B1091" s="46" t="s">
        <v>5288</v>
      </c>
      <c r="C1091" s="27">
        <v>99918</v>
      </c>
      <c r="D1091" s="48" t="s">
        <v>9426</v>
      </c>
      <c r="E1091" s="39" t="s">
        <v>7950</v>
      </c>
      <c r="F1091" s="44" t="s">
        <v>30</v>
      </c>
      <c r="G1091" s="18" t="s">
        <v>4188</v>
      </c>
      <c r="H1091" s="11">
        <v>0.79490000000000005</v>
      </c>
      <c r="I1091" s="36">
        <f>(Reference!B$12*List!$H1091)+Reference!B$13</f>
        <v>854.18565071340004</v>
      </c>
      <c r="J1091" s="36">
        <f>(Reference!C$12*List!$H1091)+Reference!C$13</f>
        <v>1274.7452545513593</v>
      </c>
      <c r="K1091" s="36">
        <f>(Reference!D$12*List!$H1091)+Reference!D$13</f>
        <v>1526.0230052721524</v>
      </c>
      <c r="L1091" s="36">
        <f>(Reference!E$12*List!$H1091)+Reference!E$13</f>
        <v>1887.3339605191038</v>
      </c>
      <c r="M1091" s="36">
        <f>(Reference!F$12*List!$H1091)+Reference!F$13</f>
        <v>1966.1558233767842</v>
      </c>
      <c r="N1091" s="36">
        <f>(Reference!G$12*List!$H1091)+Reference!G$13</f>
        <v>2226.4266725444268</v>
      </c>
      <c r="O1091" s="36">
        <f>(Reference!H$12*List!$H1091)+Reference!H$13</f>
        <v>2311.0675991030103</v>
      </c>
      <c r="P1091" s="36">
        <f>(Reference!I$12*List!$H1091)+Reference!I$13</f>
        <v>2402.0565951534873</v>
      </c>
      <c r="Q1091" s="36">
        <f>(Reference!J$12*List!$H1091)+Reference!J$13</f>
        <v>2780.8247415031456</v>
      </c>
      <c r="R1091" s="36">
        <f>(Reference!K$12*List!$H1091)+Reference!K$13</f>
        <v>2869.1687085986673</v>
      </c>
      <c r="S1091" s="36">
        <f>(Reference!L$12*List!$H1091)+Reference!L$13</f>
        <v>3095.5831871428763</v>
      </c>
      <c r="T1091" s="36">
        <f>(Reference!M$12*List!$H1091)+Reference!M$13</f>
        <v>3698.1207830817893</v>
      </c>
      <c r="U1091" s="36">
        <f>(Reference!N$12*List!$H1091)+Reference!N$13</f>
        <v>14918.333610003949</v>
      </c>
      <c r="V1091" s="12">
        <f>(Reference!O$12*List!$H1091)+Reference!O$13</f>
        <v>554.55677069601609</v>
      </c>
      <c r="W1091" s="12">
        <f>(Reference!P$12*List!$H1091)+Reference!P$13</f>
        <v>781.42090416256815</v>
      </c>
      <c r="X1091" s="12">
        <f>(Reference!Q$12*List!$H1091)+Reference!Q$13</f>
        <v>390.71045208128407</v>
      </c>
      <c r="Y1091" s="53"/>
      <c r="Z1091" s="1" t="str">
        <f t="shared" si="33"/>
        <v>LEWIS, Kentucky</v>
      </c>
      <c r="AA1091" s="38" t="s">
        <v>7950</v>
      </c>
      <c r="AB1091" s="40" t="s">
        <v>277</v>
      </c>
      <c r="AC1091" s="43" t="s">
        <v>30</v>
      </c>
      <c r="AD1091" s="61">
        <v>0.76829999999999998</v>
      </c>
      <c r="AE1091" s="56" t="str">
        <f t="shared" si="32"/>
        <v/>
      </c>
      <c r="AF1091" s="60">
        <v>18831</v>
      </c>
      <c r="AI1091" s="60">
        <v>0.79490000000000005</v>
      </c>
    </row>
    <row r="1092" spans="1:35" x14ac:dyDescent="0.35">
      <c r="A1092" s="46" t="s">
        <v>1832</v>
      </c>
      <c r="B1092" s="46" t="s">
        <v>5289</v>
      </c>
      <c r="C1092" s="27">
        <v>99918</v>
      </c>
      <c r="D1092" s="48" t="s">
        <v>9426</v>
      </c>
      <c r="E1092" s="39" t="s">
        <v>7615</v>
      </c>
      <c r="F1092" s="44" t="s">
        <v>30</v>
      </c>
      <c r="G1092" s="18" t="s">
        <v>4188</v>
      </c>
      <c r="H1092" s="29">
        <v>0.79490000000000005</v>
      </c>
      <c r="I1092" s="36">
        <f>(Reference!B$12*List!$H1092)+Reference!B$13</f>
        <v>854.18565071340004</v>
      </c>
      <c r="J1092" s="36">
        <f>(Reference!C$12*List!$H1092)+Reference!C$13</f>
        <v>1274.7452545513593</v>
      </c>
      <c r="K1092" s="36">
        <f>(Reference!D$12*List!$H1092)+Reference!D$13</f>
        <v>1526.0230052721524</v>
      </c>
      <c r="L1092" s="36">
        <f>(Reference!E$12*List!$H1092)+Reference!E$13</f>
        <v>1887.3339605191038</v>
      </c>
      <c r="M1092" s="36">
        <f>(Reference!F$12*List!$H1092)+Reference!F$13</f>
        <v>1966.1558233767842</v>
      </c>
      <c r="N1092" s="36">
        <f>(Reference!G$12*List!$H1092)+Reference!G$13</f>
        <v>2226.4266725444268</v>
      </c>
      <c r="O1092" s="36">
        <f>(Reference!H$12*List!$H1092)+Reference!H$13</f>
        <v>2311.0675991030103</v>
      </c>
      <c r="P1092" s="36">
        <f>(Reference!I$12*List!$H1092)+Reference!I$13</f>
        <v>2402.0565951534873</v>
      </c>
      <c r="Q1092" s="36">
        <f>(Reference!J$12*List!$H1092)+Reference!J$13</f>
        <v>2780.8247415031456</v>
      </c>
      <c r="R1092" s="36">
        <f>(Reference!K$12*List!$H1092)+Reference!K$13</f>
        <v>2869.1687085986673</v>
      </c>
      <c r="S1092" s="36">
        <f>(Reference!L$12*List!$H1092)+Reference!L$13</f>
        <v>3095.5831871428763</v>
      </c>
      <c r="T1092" s="36">
        <f>(Reference!M$12*List!$H1092)+Reference!M$13</f>
        <v>3698.1207830817893</v>
      </c>
      <c r="U1092" s="36">
        <f>(Reference!N$12*List!$H1092)+Reference!N$13</f>
        <v>14918.333610003949</v>
      </c>
      <c r="V1092" s="12">
        <f>(Reference!O$12*List!$H1092)+Reference!O$13</f>
        <v>554.55677069601609</v>
      </c>
      <c r="W1092" s="12">
        <f>(Reference!P$12*List!$H1092)+Reference!P$13</f>
        <v>781.42090416256815</v>
      </c>
      <c r="X1092" s="12">
        <f>(Reference!Q$12*List!$H1092)+Reference!Q$13</f>
        <v>390.71045208128407</v>
      </c>
      <c r="Y1092" s="53"/>
      <c r="Z1092" s="1" t="str">
        <f t="shared" si="33"/>
        <v>LINCOLN, Kentucky</v>
      </c>
      <c r="AA1092" s="39" t="s">
        <v>7615</v>
      </c>
      <c r="AB1092" s="40" t="s">
        <v>277</v>
      </c>
      <c r="AC1092" s="44" t="s">
        <v>30</v>
      </c>
      <c r="AD1092" s="62">
        <v>0.79490000000000005</v>
      </c>
      <c r="AE1092" s="56" t="str">
        <f t="shared" si="32"/>
        <v/>
      </c>
      <c r="AF1092" s="60">
        <v>18850</v>
      </c>
      <c r="AI1092" s="60">
        <v>0.79490000000000005</v>
      </c>
    </row>
    <row r="1093" spans="1:35" x14ac:dyDescent="0.35">
      <c r="A1093" s="46" t="s">
        <v>1833</v>
      </c>
      <c r="B1093" s="46" t="s">
        <v>5290</v>
      </c>
      <c r="C1093" s="27">
        <v>99918</v>
      </c>
      <c r="D1093" s="48" t="s">
        <v>9426</v>
      </c>
      <c r="E1093" s="39" t="s">
        <v>7988</v>
      </c>
      <c r="F1093" s="44" t="s">
        <v>30</v>
      </c>
      <c r="G1093" s="18" t="s">
        <v>4188</v>
      </c>
      <c r="H1093" s="29">
        <v>0.79490000000000005</v>
      </c>
      <c r="I1093" s="36">
        <f>(Reference!B$12*List!$H1093)+Reference!B$13</f>
        <v>854.18565071340004</v>
      </c>
      <c r="J1093" s="36">
        <f>(Reference!C$12*List!$H1093)+Reference!C$13</f>
        <v>1274.7452545513593</v>
      </c>
      <c r="K1093" s="36">
        <f>(Reference!D$12*List!$H1093)+Reference!D$13</f>
        <v>1526.0230052721524</v>
      </c>
      <c r="L1093" s="36">
        <f>(Reference!E$12*List!$H1093)+Reference!E$13</f>
        <v>1887.3339605191038</v>
      </c>
      <c r="M1093" s="36">
        <f>(Reference!F$12*List!$H1093)+Reference!F$13</f>
        <v>1966.1558233767842</v>
      </c>
      <c r="N1093" s="36">
        <f>(Reference!G$12*List!$H1093)+Reference!G$13</f>
        <v>2226.4266725444268</v>
      </c>
      <c r="O1093" s="36">
        <f>(Reference!H$12*List!$H1093)+Reference!H$13</f>
        <v>2311.0675991030103</v>
      </c>
      <c r="P1093" s="36">
        <f>(Reference!I$12*List!$H1093)+Reference!I$13</f>
        <v>2402.0565951534873</v>
      </c>
      <c r="Q1093" s="36">
        <f>(Reference!J$12*List!$H1093)+Reference!J$13</f>
        <v>2780.8247415031456</v>
      </c>
      <c r="R1093" s="36">
        <f>(Reference!K$12*List!$H1093)+Reference!K$13</f>
        <v>2869.1687085986673</v>
      </c>
      <c r="S1093" s="36">
        <f>(Reference!L$12*List!$H1093)+Reference!L$13</f>
        <v>3095.5831871428763</v>
      </c>
      <c r="T1093" s="36">
        <f>(Reference!M$12*List!$H1093)+Reference!M$13</f>
        <v>3698.1207830817893</v>
      </c>
      <c r="U1093" s="36">
        <f>(Reference!N$12*List!$H1093)+Reference!N$13</f>
        <v>14918.333610003949</v>
      </c>
      <c r="V1093" s="12">
        <f>(Reference!O$12*List!$H1093)+Reference!O$13</f>
        <v>554.55677069601609</v>
      </c>
      <c r="W1093" s="12">
        <f>(Reference!P$12*List!$H1093)+Reference!P$13</f>
        <v>781.42090416256815</v>
      </c>
      <c r="X1093" s="12">
        <f>(Reference!Q$12*List!$H1093)+Reference!Q$13</f>
        <v>390.71045208128407</v>
      </c>
      <c r="Y1093" s="53"/>
      <c r="Z1093" s="1" t="str">
        <f t="shared" si="33"/>
        <v>LIVINGSTON, Kentucky</v>
      </c>
      <c r="AA1093" s="39" t="s">
        <v>7988</v>
      </c>
      <c r="AB1093" s="40" t="s">
        <v>277</v>
      </c>
      <c r="AC1093" s="44" t="s">
        <v>30</v>
      </c>
      <c r="AD1093" s="62">
        <v>0.79490000000000005</v>
      </c>
      <c r="AE1093" s="56" t="str">
        <f t="shared" si="32"/>
        <v/>
      </c>
      <c r="AF1093" s="60">
        <v>18860</v>
      </c>
      <c r="AI1093" s="60">
        <v>0.79490000000000005</v>
      </c>
    </row>
    <row r="1094" spans="1:35" x14ac:dyDescent="0.35">
      <c r="A1094" s="46" t="s">
        <v>1834</v>
      </c>
      <c r="B1094" s="46" t="s">
        <v>5291</v>
      </c>
      <c r="C1094" s="27">
        <v>99918</v>
      </c>
      <c r="D1094" s="48" t="s">
        <v>9426</v>
      </c>
      <c r="E1094" s="39" t="s">
        <v>7617</v>
      </c>
      <c r="F1094" s="44" t="s">
        <v>30</v>
      </c>
      <c r="G1094" s="18" t="s">
        <v>4188</v>
      </c>
      <c r="H1094" s="29">
        <v>0.79490000000000005</v>
      </c>
      <c r="I1094" s="36">
        <f>(Reference!B$12*List!$H1094)+Reference!B$13</f>
        <v>854.18565071340004</v>
      </c>
      <c r="J1094" s="36">
        <f>(Reference!C$12*List!$H1094)+Reference!C$13</f>
        <v>1274.7452545513593</v>
      </c>
      <c r="K1094" s="36">
        <f>(Reference!D$12*List!$H1094)+Reference!D$13</f>
        <v>1526.0230052721524</v>
      </c>
      <c r="L1094" s="36">
        <f>(Reference!E$12*List!$H1094)+Reference!E$13</f>
        <v>1887.3339605191038</v>
      </c>
      <c r="M1094" s="36">
        <f>(Reference!F$12*List!$H1094)+Reference!F$13</f>
        <v>1966.1558233767842</v>
      </c>
      <c r="N1094" s="36">
        <f>(Reference!G$12*List!$H1094)+Reference!G$13</f>
        <v>2226.4266725444268</v>
      </c>
      <c r="O1094" s="36">
        <f>(Reference!H$12*List!$H1094)+Reference!H$13</f>
        <v>2311.0675991030103</v>
      </c>
      <c r="P1094" s="36">
        <f>(Reference!I$12*List!$H1094)+Reference!I$13</f>
        <v>2402.0565951534873</v>
      </c>
      <c r="Q1094" s="36">
        <f>(Reference!J$12*List!$H1094)+Reference!J$13</f>
        <v>2780.8247415031456</v>
      </c>
      <c r="R1094" s="36">
        <f>(Reference!K$12*List!$H1094)+Reference!K$13</f>
        <v>2869.1687085986673</v>
      </c>
      <c r="S1094" s="36">
        <f>(Reference!L$12*List!$H1094)+Reference!L$13</f>
        <v>3095.5831871428763</v>
      </c>
      <c r="T1094" s="36">
        <f>(Reference!M$12*List!$H1094)+Reference!M$13</f>
        <v>3698.1207830817893</v>
      </c>
      <c r="U1094" s="36">
        <f>(Reference!N$12*List!$H1094)+Reference!N$13</f>
        <v>14918.333610003949</v>
      </c>
      <c r="V1094" s="12">
        <f>(Reference!O$12*List!$H1094)+Reference!O$13</f>
        <v>554.55677069601609</v>
      </c>
      <c r="W1094" s="12">
        <f>(Reference!P$12*List!$H1094)+Reference!P$13</f>
        <v>781.42090416256815</v>
      </c>
      <c r="X1094" s="12">
        <f>(Reference!Q$12*List!$H1094)+Reference!Q$13</f>
        <v>390.71045208128407</v>
      </c>
      <c r="Y1094" s="53"/>
      <c r="Z1094" s="1" t="str">
        <f t="shared" si="33"/>
        <v>LOGAN, Kentucky</v>
      </c>
      <c r="AA1094" s="39" t="s">
        <v>7617</v>
      </c>
      <c r="AB1094" s="40" t="s">
        <v>277</v>
      </c>
      <c r="AC1094" s="44" t="s">
        <v>30</v>
      </c>
      <c r="AD1094" s="62">
        <v>0.79490000000000005</v>
      </c>
      <c r="AE1094" s="56" t="str">
        <f t="shared" si="32"/>
        <v/>
      </c>
      <c r="AF1094" s="60">
        <v>18861</v>
      </c>
      <c r="AI1094" s="60">
        <v>0.79490000000000005</v>
      </c>
    </row>
    <row r="1095" spans="1:35" x14ac:dyDescent="0.35">
      <c r="A1095" s="46" t="s">
        <v>1835</v>
      </c>
      <c r="B1095" s="46" t="s">
        <v>5292</v>
      </c>
      <c r="C1095" s="27">
        <v>99918</v>
      </c>
      <c r="D1095" s="48" t="s">
        <v>9426</v>
      </c>
      <c r="E1095" s="39" t="s">
        <v>8080</v>
      </c>
      <c r="F1095" s="44" t="s">
        <v>30</v>
      </c>
      <c r="G1095" s="18" t="s">
        <v>4188</v>
      </c>
      <c r="H1095" s="29">
        <v>0.79490000000000005</v>
      </c>
      <c r="I1095" s="36">
        <f>(Reference!B$12*List!$H1095)+Reference!B$13</f>
        <v>854.18565071340004</v>
      </c>
      <c r="J1095" s="36">
        <f>(Reference!C$12*List!$H1095)+Reference!C$13</f>
        <v>1274.7452545513593</v>
      </c>
      <c r="K1095" s="36">
        <f>(Reference!D$12*List!$H1095)+Reference!D$13</f>
        <v>1526.0230052721524</v>
      </c>
      <c r="L1095" s="36">
        <f>(Reference!E$12*List!$H1095)+Reference!E$13</f>
        <v>1887.3339605191038</v>
      </c>
      <c r="M1095" s="36">
        <f>(Reference!F$12*List!$H1095)+Reference!F$13</f>
        <v>1966.1558233767842</v>
      </c>
      <c r="N1095" s="36">
        <f>(Reference!G$12*List!$H1095)+Reference!G$13</f>
        <v>2226.4266725444268</v>
      </c>
      <c r="O1095" s="36">
        <f>(Reference!H$12*List!$H1095)+Reference!H$13</f>
        <v>2311.0675991030103</v>
      </c>
      <c r="P1095" s="36">
        <f>(Reference!I$12*List!$H1095)+Reference!I$13</f>
        <v>2402.0565951534873</v>
      </c>
      <c r="Q1095" s="36">
        <f>(Reference!J$12*List!$H1095)+Reference!J$13</f>
        <v>2780.8247415031456</v>
      </c>
      <c r="R1095" s="36">
        <f>(Reference!K$12*List!$H1095)+Reference!K$13</f>
        <v>2869.1687085986673</v>
      </c>
      <c r="S1095" s="36">
        <f>(Reference!L$12*List!$H1095)+Reference!L$13</f>
        <v>3095.5831871428763</v>
      </c>
      <c r="T1095" s="36">
        <f>(Reference!M$12*List!$H1095)+Reference!M$13</f>
        <v>3698.1207830817893</v>
      </c>
      <c r="U1095" s="36">
        <f>(Reference!N$12*List!$H1095)+Reference!N$13</f>
        <v>14918.333610003949</v>
      </c>
      <c r="V1095" s="12">
        <f>(Reference!O$12*List!$H1095)+Reference!O$13</f>
        <v>554.55677069601609</v>
      </c>
      <c r="W1095" s="12">
        <f>(Reference!P$12*List!$H1095)+Reference!P$13</f>
        <v>781.42090416256815</v>
      </c>
      <c r="X1095" s="12">
        <f>(Reference!Q$12*List!$H1095)+Reference!Q$13</f>
        <v>390.71045208128407</v>
      </c>
      <c r="Y1095" s="53"/>
      <c r="Z1095" s="1" t="str">
        <f t="shared" si="33"/>
        <v>LYON, Kentucky</v>
      </c>
      <c r="AA1095" s="39" t="s">
        <v>8080</v>
      </c>
      <c r="AB1095" s="40" t="s">
        <v>277</v>
      </c>
      <c r="AC1095" s="44" t="s">
        <v>30</v>
      </c>
      <c r="AD1095" s="62">
        <v>0.79490000000000005</v>
      </c>
      <c r="AE1095" s="56" t="str">
        <f t="shared" si="32"/>
        <v/>
      </c>
      <c r="AF1095" s="60">
        <v>18880</v>
      </c>
      <c r="AI1095" s="60">
        <v>0.79490000000000005</v>
      </c>
    </row>
    <row r="1096" spans="1:35" x14ac:dyDescent="0.35">
      <c r="A1096" s="46" t="s">
        <v>1836</v>
      </c>
      <c r="B1096" s="46" t="s">
        <v>5293</v>
      </c>
      <c r="C1096" s="27">
        <v>99918</v>
      </c>
      <c r="D1096" s="48" t="s">
        <v>9426</v>
      </c>
      <c r="E1096" s="39" t="s">
        <v>8203</v>
      </c>
      <c r="F1096" s="44" t="s">
        <v>30</v>
      </c>
      <c r="G1096" s="18" t="s">
        <v>4188</v>
      </c>
      <c r="H1096" s="29">
        <v>0.79490000000000005</v>
      </c>
      <c r="I1096" s="36">
        <f>(Reference!B$12*List!$H1096)+Reference!B$13</f>
        <v>854.18565071340004</v>
      </c>
      <c r="J1096" s="36">
        <f>(Reference!C$12*List!$H1096)+Reference!C$13</f>
        <v>1274.7452545513593</v>
      </c>
      <c r="K1096" s="36">
        <f>(Reference!D$12*List!$H1096)+Reference!D$13</f>
        <v>1526.0230052721524</v>
      </c>
      <c r="L1096" s="36">
        <f>(Reference!E$12*List!$H1096)+Reference!E$13</f>
        <v>1887.3339605191038</v>
      </c>
      <c r="M1096" s="36">
        <f>(Reference!F$12*List!$H1096)+Reference!F$13</f>
        <v>1966.1558233767842</v>
      </c>
      <c r="N1096" s="36">
        <f>(Reference!G$12*List!$H1096)+Reference!G$13</f>
        <v>2226.4266725444268</v>
      </c>
      <c r="O1096" s="36">
        <f>(Reference!H$12*List!$H1096)+Reference!H$13</f>
        <v>2311.0675991030103</v>
      </c>
      <c r="P1096" s="36">
        <f>(Reference!I$12*List!$H1096)+Reference!I$13</f>
        <v>2402.0565951534873</v>
      </c>
      <c r="Q1096" s="36">
        <f>(Reference!J$12*List!$H1096)+Reference!J$13</f>
        <v>2780.8247415031456</v>
      </c>
      <c r="R1096" s="36">
        <f>(Reference!K$12*List!$H1096)+Reference!K$13</f>
        <v>2869.1687085986673</v>
      </c>
      <c r="S1096" s="36">
        <f>(Reference!L$12*List!$H1096)+Reference!L$13</f>
        <v>3095.5831871428763</v>
      </c>
      <c r="T1096" s="36">
        <f>(Reference!M$12*List!$H1096)+Reference!M$13</f>
        <v>3698.1207830817893</v>
      </c>
      <c r="U1096" s="36">
        <f>(Reference!N$12*List!$H1096)+Reference!N$13</f>
        <v>14918.333610003949</v>
      </c>
      <c r="V1096" s="12">
        <f>(Reference!O$12*List!$H1096)+Reference!O$13</f>
        <v>554.55677069601609</v>
      </c>
      <c r="W1096" s="12">
        <f>(Reference!P$12*List!$H1096)+Reference!P$13</f>
        <v>781.42090416256815</v>
      </c>
      <c r="X1096" s="12">
        <f>(Reference!Q$12*List!$H1096)+Reference!Q$13</f>
        <v>390.71045208128407</v>
      </c>
      <c r="Y1096" s="53"/>
      <c r="Z1096" s="1" t="str">
        <f t="shared" si="33"/>
        <v>MC CRACKEN, Kentucky</v>
      </c>
      <c r="AA1096" s="39" t="s">
        <v>8203</v>
      </c>
      <c r="AB1096" s="40" t="s">
        <v>277</v>
      </c>
      <c r="AC1096" s="44" t="s">
        <v>30</v>
      </c>
      <c r="AD1096" s="62">
        <v>0.79490000000000005</v>
      </c>
      <c r="AE1096" s="56" t="str">
        <f t="shared" si="32"/>
        <v/>
      </c>
      <c r="AF1096" s="60">
        <v>18890</v>
      </c>
      <c r="AI1096" s="60">
        <v>0.79490000000000005</v>
      </c>
    </row>
    <row r="1097" spans="1:35" x14ac:dyDescent="0.35">
      <c r="A1097" s="46" t="s">
        <v>1837</v>
      </c>
      <c r="B1097" s="46" t="s">
        <v>5294</v>
      </c>
      <c r="C1097" s="27">
        <v>99918</v>
      </c>
      <c r="D1097" s="48" t="s">
        <v>9426</v>
      </c>
      <c r="E1097" s="39" t="s">
        <v>8204</v>
      </c>
      <c r="F1097" s="44" t="s">
        <v>30</v>
      </c>
      <c r="G1097" s="18" t="s">
        <v>4188</v>
      </c>
      <c r="H1097" s="29">
        <v>0.79490000000000005</v>
      </c>
      <c r="I1097" s="36">
        <f>(Reference!B$12*List!$H1097)+Reference!B$13</f>
        <v>854.18565071340004</v>
      </c>
      <c r="J1097" s="36">
        <f>(Reference!C$12*List!$H1097)+Reference!C$13</f>
        <v>1274.7452545513593</v>
      </c>
      <c r="K1097" s="36">
        <f>(Reference!D$12*List!$H1097)+Reference!D$13</f>
        <v>1526.0230052721524</v>
      </c>
      <c r="L1097" s="36">
        <f>(Reference!E$12*List!$H1097)+Reference!E$13</f>
        <v>1887.3339605191038</v>
      </c>
      <c r="M1097" s="36">
        <f>(Reference!F$12*List!$H1097)+Reference!F$13</f>
        <v>1966.1558233767842</v>
      </c>
      <c r="N1097" s="36">
        <f>(Reference!G$12*List!$H1097)+Reference!G$13</f>
        <v>2226.4266725444268</v>
      </c>
      <c r="O1097" s="36">
        <f>(Reference!H$12*List!$H1097)+Reference!H$13</f>
        <v>2311.0675991030103</v>
      </c>
      <c r="P1097" s="36">
        <f>(Reference!I$12*List!$H1097)+Reference!I$13</f>
        <v>2402.0565951534873</v>
      </c>
      <c r="Q1097" s="36">
        <f>(Reference!J$12*List!$H1097)+Reference!J$13</f>
        <v>2780.8247415031456</v>
      </c>
      <c r="R1097" s="36">
        <f>(Reference!K$12*List!$H1097)+Reference!K$13</f>
        <v>2869.1687085986673</v>
      </c>
      <c r="S1097" s="36">
        <f>(Reference!L$12*List!$H1097)+Reference!L$13</f>
        <v>3095.5831871428763</v>
      </c>
      <c r="T1097" s="36">
        <f>(Reference!M$12*List!$H1097)+Reference!M$13</f>
        <v>3698.1207830817893</v>
      </c>
      <c r="U1097" s="36">
        <f>(Reference!N$12*List!$H1097)+Reference!N$13</f>
        <v>14918.333610003949</v>
      </c>
      <c r="V1097" s="12">
        <f>(Reference!O$12*List!$H1097)+Reference!O$13</f>
        <v>554.55677069601609</v>
      </c>
      <c r="W1097" s="12">
        <f>(Reference!P$12*List!$H1097)+Reference!P$13</f>
        <v>781.42090416256815</v>
      </c>
      <c r="X1097" s="12">
        <f>(Reference!Q$12*List!$H1097)+Reference!Q$13</f>
        <v>390.71045208128407</v>
      </c>
      <c r="Y1097" s="53"/>
      <c r="Z1097" s="1" t="str">
        <f t="shared" si="33"/>
        <v>MC CREARY, Kentucky</v>
      </c>
      <c r="AA1097" s="39" t="s">
        <v>8204</v>
      </c>
      <c r="AB1097" s="40" t="s">
        <v>277</v>
      </c>
      <c r="AC1097" s="44" t="s">
        <v>30</v>
      </c>
      <c r="AD1097" s="62">
        <v>0.79490000000000005</v>
      </c>
      <c r="AE1097" s="56" t="str">
        <f t="shared" si="32"/>
        <v/>
      </c>
      <c r="AF1097" s="60">
        <v>18900</v>
      </c>
      <c r="AI1097" s="60">
        <v>0.79490000000000005</v>
      </c>
    </row>
    <row r="1098" spans="1:35" x14ac:dyDescent="0.35">
      <c r="A1098" s="46" t="s">
        <v>1838</v>
      </c>
      <c r="B1098" s="46" t="s">
        <v>5295</v>
      </c>
      <c r="C1098" s="27" t="s">
        <v>4073</v>
      </c>
      <c r="D1098" s="48" t="s">
        <v>628</v>
      </c>
      <c r="E1098" s="39" t="s">
        <v>7991</v>
      </c>
      <c r="F1098" s="43" t="s">
        <v>30</v>
      </c>
      <c r="G1098" s="18" t="s">
        <v>4187</v>
      </c>
      <c r="H1098" s="29">
        <v>0.85660000000000003</v>
      </c>
      <c r="I1098" s="36">
        <f>(Reference!B$12*List!$H1098)+Reference!B$13</f>
        <v>901.71056902948669</v>
      </c>
      <c r="J1098" s="36">
        <f>(Reference!C$12*List!$H1098)+Reference!C$13</f>
        <v>1345.6691386575549</v>
      </c>
      <c r="K1098" s="36">
        <f>(Reference!D$12*List!$H1098)+Reference!D$13</f>
        <v>1610.9274035296712</v>
      </c>
      <c r="L1098" s="36">
        <f>(Reference!E$12*List!$H1098)+Reference!E$13</f>
        <v>1992.3408664931562</v>
      </c>
      <c r="M1098" s="36">
        <f>(Reference!F$12*List!$H1098)+Reference!F$13</f>
        <v>2075.5481958951464</v>
      </c>
      <c r="N1098" s="36">
        <f>(Reference!G$12*List!$H1098)+Reference!G$13</f>
        <v>2350.2999144574223</v>
      </c>
      <c r="O1098" s="36">
        <f>(Reference!H$12*List!$H1098)+Reference!H$13</f>
        <v>2439.6500668353988</v>
      </c>
      <c r="P1098" s="36">
        <f>(Reference!I$12*List!$H1098)+Reference!I$13</f>
        <v>2535.7014806417237</v>
      </c>
      <c r="Q1098" s="36">
        <f>(Reference!J$12*List!$H1098)+Reference!J$13</f>
        <v>2935.5434125331653</v>
      </c>
      <c r="R1098" s="36">
        <f>(Reference!K$12*List!$H1098)+Reference!K$13</f>
        <v>3028.8026340776787</v>
      </c>
      <c r="S1098" s="36">
        <f>(Reference!L$12*List!$H1098)+Reference!L$13</f>
        <v>3267.8142916887637</v>
      </c>
      <c r="T1098" s="36">
        <f>(Reference!M$12*List!$H1098)+Reference!M$13</f>
        <v>3903.8756889294809</v>
      </c>
      <c r="U1098" s="36">
        <f>(Reference!N$12*List!$H1098)+Reference!N$13</f>
        <v>15748.355263534926</v>
      </c>
      <c r="V1098" s="12">
        <f>(Reference!O$12*List!$H1098)+Reference!O$13</f>
        <v>585.41102961145157</v>
      </c>
      <c r="W1098" s="12">
        <f>(Reference!P$12*List!$H1098)+Reference!P$13</f>
        <v>824.89735990704548</v>
      </c>
      <c r="X1098" s="12">
        <f>(Reference!Q$12*List!$H1098)+Reference!Q$13</f>
        <v>412.44867995352274</v>
      </c>
      <c r="Y1098" s="53"/>
      <c r="Z1098" s="1" t="str">
        <f t="shared" si="33"/>
        <v>MC LEAN, Kentucky</v>
      </c>
      <c r="AA1098" s="39" t="s">
        <v>7991</v>
      </c>
      <c r="AB1098" s="40" t="s">
        <v>277</v>
      </c>
      <c r="AC1098" s="44" t="s">
        <v>30</v>
      </c>
      <c r="AD1098" s="62">
        <v>0.79490000000000005</v>
      </c>
      <c r="AE1098" s="56" t="str">
        <f t="shared" si="32"/>
        <v/>
      </c>
      <c r="AF1098" s="60">
        <v>18910</v>
      </c>
      <c r="AI1098" s="60">
        <v>0.79490000000000005</v>
      </c>
    </row>
    <row r="1099" spans="1:35" x14ac:dyDescent="0.35">
      <c r="A1099" s="46" t="s">
        <v>1839</v>
      </c>
      <c r="B1099" s="46" t="s">
        <v>5296</v>
      </c>
      <c r="C1099" s="27">
        <v>99918</v>
      </c>
      <c r="D1099" s="48" t="s">
        <v>9426</v>
      </c>
      <c r="E1099" s="39" t="s">
        <v>7518</v>
      </c>
      <c r="F1099" s="44" t="s">
        <v>30</v>
      </c>
      <c r="G1099" s="18" t="s">
        <v>4188</v>
      </c>
      <c r="H1099" s="29">
        <v>0.79490000000000005</v>
      </c>
      <c r="I1099" s="36">
        <f>(Reference!B$12*List!$H1099)+Reference!B$13</f>
        <v>854.18565071340004</v>
      </c>
      <c r="J1099" s="36">
        <f>(Reference!C$12*List!$H1099)+Reference!C$13</f>
        <v>1274.7452545513593</v>
      </c>
      <c r="K1099" s="36">
        <f>(Reference!D$12*List!$H1099)+Reference!D$13</f>
        <v>1526.0230052721524</v>
      </c>
      <c r="L1099" s="36">
        <f>(Reference!E$12*List!$H1099)+Reference!E$13</f>
        <v>1887.3339605191038</v>
      </c>
      <c r="M1099" s="36">
        <f>(Reference!F$12*List!$H1099)+Reference!F$13</f>
        <v>1966.1558233767842</v>
      </c>
      <c r="N1099" s="36">
        <f>(Reference!G$12*List!$H1099)+Reference!G$13</f>
        <v>2226.4266725444268</v>
      </c>
      <c r="O1099" s="36">
        <f>(Reference!H$12*List!$H1099)+Reference!H$13</f>
        <v>2311.0675991030103</v>
      </c>
      <c r="P1099" s="36">
        <f>(Reference!I$12*List!$H1099)+Reference!I$13</f>
        <v>2402.0565951534873</v>
      </c>
      <c r="Q1099" s="36">
        <f>(Reference!J$12*List!$H1099)+Reference!J$13</f>
        <v>2780.8247415031456</v>
      </c>
      <c r="R1099" s="36">
        <f>(Reference!K$12*List!$H1099)+Reference!K$13</f>
        <v>2869.1687085986673</v>
      </c>
      <c r="S1099" s="36">
        <f>(Reference!L$12*List!$H1099)+Reference!L$13</f>
        <v>3095.5831871428763</v>
      </c>
      <c r="T1099" s="36">
        <f>(Reference!M$12*List!$H1099)+Reference!M$13</f>
        <v>3698.1207830817893</v>
      </c>
      <c r="U1099" s="36">
        <f>(Reference!N$12*List!$H1099)+Reference!N$13</f>
        <v>14918.333610003949</v>
      </c>
      <c r="V1099" s="12">
        <f>(Reference!O$12*List!$H1099)+Reference!O$13</f>
        <v>554.55677069601609</v>
      </c>
      <c r="W1099" s="12">
        <f>(Reference!P$12*List!$H1099)+Reference!P$13</f>
        <v>781.42090416256815</v>
      </c>
      <c r="X1099" s="12">
        <f>(Reference!Q$12*List!$H1099)+Reference!Q$13</f>
        <v>390.71045208128407</v>
      </c>
      <c r="Y1099" s="53"/>
      <c r="Z1099" s="1" t="str">
        <f t="shared" si="33"/>
        <v>MADISON, Kentucky</v>
      </c>
      <c r="AA1099" s="39" t="s">
        <v>7518</v>
      </c>
      <c r="AB1099" s="40" t="s">
        <v>277</v>
      </c>
      <c r="AC1099" s="44" t="s">
        <v>30</v>
      </c>
      <c r="AD1099" s="62">
        <v>0.79490000000000005</v>
      </c>
      <c r="AE1099" s="56" t="str">
        <f t="shared" si="32"/>
        <v/>
      </c>
      <c r="AF1099" s="60">
        <v>18920</v>
      </c>
      <c r="AI1099" s="60">
        <v>0.86829999999999996</v>
      </c>
    </row>
    <row r="1100" spans="1:35" x14ac:dyDescent="0.35">
      <c r="A1100" s="46" t="s">
        <v>1840</v>
      </c>
      <c r="B1100" s="46" t="s">
        <v>5297</v>
      </c>
      <c r="C1100" s="13">
        <v>99918</v>
      </c>
      <c r="D1100" s="48" t="s">
        <v>9426</v>
      </c>
      <c r="E1100" s="38" t="s">
        <v>8205</v>
      </c>
      <c r="F1100" s="44" t="s">
        <v>30</v>
      </c>
      <c r="G1100" s="18" t="s">
        <v>4188</v>
      </c>
      <c r="H1100" s="29">
        <v>0.79490000000000005</v>
      </c>
      <c r="I1100" s="36">
        <f>(Reference!B$12*List!$H1100)+Reference!B$13</f>
        <v>854.18565071340004</v>
      </c>
      <c r="J1100" s="36">
        <f>(Reference!C$12*List!$H1100)+Reference!C$13</f>
        <v>1274.7452545513593</v>
      </c>
      <c r="K1100" s="36">
        <f>(Reference!D$12*List!$H1100)+Reference!D$13</f>
        <v>1526.0230052721524</v>
      </c>
      <c r="L1100" s="36">
        <f>(Reference!E$12*List!$H1100)+Reference!E$13</f>
        <v>1887.3339605191038</v>
      </c>
      <c r="M1100" s="36">
        <f>(Reference!F$12*List!$H1100)+Reference!F$13</f>
        <v>1966.1558233767842</v>
      </c>
      <c r="N1100" s="36">
        <f>(Reference!G$12*List!$H1100)+Reference!G$13</f>
        <v>2226.4266725444268</v>
      </c>
      <c r="O1100" s="36">
        <f>(Reference!H$12*List!$H1100)+Reference!H$13</f>
        <v>2311.0675991030103</v>
      </c>
      <c r="P1100" s="36">
        <f>(Reference!I$12*List!$H1100)+Reference!I$13</f>
        <v>2402.0565951534873</v>
      </c>
      <c r="Q1100" s="36">
        <f>(Reference!J$12*List!$H1100)+Reference!J$13</f>
        <v>2780.8247415031456</v>
      </c>
      <c r="R1100" s="36">
        <f>(Reference!K$12*List!$H1100)+Reference!K$13</f>
        <v>2869.1687085986673</v>
      </c>
      <c r="S1100" s="36">
        <f>(Reference!L$12*List!$H1100)+Reference!L$13</f>
        <v>3095.5831871428763</v>
      </c>
      <c r="T1100" s="36">
        <f>(Reference!M$12*List!$H1100)+Reference!M$13</f>
        <v>3698.1207830817893</v>
      </c>
      <c r="U1100" s="36">
        <f>(Reference!N$12*List!$H1100)+Reference!N$13</f>
        <v>14918.333610003949</v>
      </c>
      <c r="V1100" s="12">
        <f>(Reference!O$12*List!$H1100)+Reference!O$13</f>
        <v>554.55677069601609</v>
      </c>
      <c r="W1100" s="12">
        <f>(Reference!P$12*List!$H1100)+Reference!P$13</f>
        <v>781.42090416256815</v>
      </c>
      <c r="X1100" s="12">
        <f>(Reference!Q$12*List!$H1100)+Reference!Q$13</f>
        <v>390.71045208128407</v>
      </c>
      <c r="Y1100" s="53"/>
      <c r="Z1100" s="1" t="str">
        <f t="shared" si="33"/>
        <v>MAGOFFIN, Kentucky</v>
      </c>
      <c r="AA1100" s="39" t="s">
        <v>8205</v>
      </c>
      <c r="AB1100" s="40" t="s">
        <v>277</v>
      </c>
      <c r="AC1100" s="44" t="s">
        <v>30</v>
      </c>
      <c r="AD1100" s="62">
        <v>0.79490000000000005</v>
      </c>
      <c r="AE1100" s="56" t="str">
        <f t="shared" si="32"/>
        <v/>
      </c>
      <c r="AF1100" s="60">
        <v>18930</v>
      </c>
      <c r="AI1100" s="60">
        <v>0.79490000000000005</v>
      </c>
    </row>
    <row r="1101" spans="1:35" x14ac:dyDescent="0.35">
      <c r="A1101" s="46" t="s">
        <v>1841</v>
      </c>
      <c r="B1101" s="46" t="s">
        <v>5298</v>
      </c>
      <c r="C1101" s="27">
        <v>99918</v>
      </c>
      <c r="D1101" s="48" t="s">
        <v>9426</v>
      </c>
      <c r="E1101" s="39" t="s">
        <v>7520</v>
      </c>
      <c r="F1101" s="44" t="s">
        <v>30</v>
      </c>
      <c r="G1101" s="18" t="s">
        <v>4188</v>
      </c>
      <c r="H1101" s="29">
        <v>0.79490000000000005</v>
      </c>
      <c r="I1101" s="36">
        <f>(Reference!B$12*List!$H1101)+Reference!B$13</f>
        <v>854.18565071340004</v>
      </c>
      <c r="J1101" s="36">
        <f>(Reference!C$12*List!$H1101)+Reference!C$13</f>
        <v>1274.7452545513593</v>
      </c>
      <c r="K1101" s="36">
        <f>(Reference!D$12*List!$H1101)+Reference!D$13</f>
        <v>1526.0230052721524</v>
      </c>
      <c r="L1101" s="36">
        <f>(Reference!E$12*List!$H1101)+Reference!E$13</f>
        <v>1887.3339605191038</v>
      </c>
      <c r="M1101" s="36">
        <f>(Reference!F$12*List!$H1101)+Reference!F$13</f>
        <v>1966.1558233767842</v>
      </c>
      <c r="N1101" s="36">
        <f>(Reference!G$12*List!$H1101)+Reference!G$13</f>
        <v>2226.4266725444268</v>
      </c>
      <c r="O1101" s="36">
        <f>(Reference!H$12*List!$H1101)+Reference!H$13</f>
        <v>2311.0675991030103</v>
      </c>
      <c r="P1101" s="36">
        <f>(Reference!I$12*List!$H1101)+Reference!I$13</f>
        <v>2402.0565951534873</v>
      </c>
      <c r="Q1101" s="36">
        <f>(Reference!J$12*List!$H1101)+Reference!J$13</f>
        <v>2780.8247415031456</v>
      </c>
      <c r="R1101" s="36">
        <f>(Reference!K$12*List!$H1101)+Reference!K$13</f>
        <v>2869.1687085986673</v>
      </c>
      <c r="S1101" s="36">
        <f>(Reference!L$12*List!$H1101)+Reference!L$13</f>
        <v>3095.5831871428763</v>
      </c>
      <c r="T1101" s="36">
        <f>(Reference!M$12*List!$H1101)+Reference!M$13</f>
        <v>3698.1207830817893</v>
      </c>
      <c r="U1101" s="36">
        <f>(Reference!N$12*List!$H1101)+Reference!N$13</f>
        <v>14918.333610003949</v>
      </c>
      <c r="V1101" s="12">
        <f>(Reference!O$12*List!$H1101)+Reference!O$13</f>
        <v>554.55677069601609</v>
      </c>
      <c r="W1101" s="12">
        <f>(Reference!P$12*List!$H1101)+Reference!P$13</f>
        <v>781.42090416256815</v>
      </c>
      <c r="X1101" s="12">
        <f>(Reference!Q$12*List!$H1101)+Reference!Q$13</f>
        <v>390.71045208128407</v>
      </c>
      <c r="Y1101" s="53"/>
      <c r="Z1101" s="1" t="str">
        <f t="shared" si="33"/>
        <v>MARION, Kentucky</v>
      </c>
      <c r="AA1101" s="39" t="s">
        <v>7520</v>
      </c>
      <c r="AB1101" s="40" t="s">
        <v>277</v>
      </c>
      <c r="AC1101" s="44" t="s">
        <v>30</v>
      </c>
      <c r="AD1101" s="62">
        <v>0.79490000000000005</v>
      </c>
      <c r="AE1101" s="56" t="str">
        <f t="shared" ref="AE1101:AE1164" si="34">IFERROR(INDEX($AI$12:$AI$3256,MATCH($A1101,$AF$12:$AF$3256,0)),"")</f>
        <v/>
      </c>
      <c r="AF1101" s="60">
        <v>18931</v>
      </c>
      <c r="AI1101" s="60">
        <v>0.79490000000000005</v>
      </c>
    </row>
    <row r="1102" spans="1:35" x14ac:dyDescent="0.35">
      <c r="A1102" s="46" t="s">
        <v>1842</v>
      </c>
      <c r="B1102" s="46" t="s">
        <v>5299</v>
      </c>
      <c r="C1102" s="27">
        <v>99918</v>
      </c>
      <c r="D1102" s="48" t="s">
        <v>9426</v>
      </c>
      <c r="E1102" s="39" t="s">
        <v>7521</v>
      </c>
      <c r="F1102" s="44" t="s">
        <v>30</v>
      </c>
      <c r="G1102" s="18" t="s">
        <v>4188</v>
      </c>
      <c r="H1102" s="29">
        <v>0.79490000000000005</v>
      </c>
      <c r="I1102" s="36">
        <f>(Reference!B$12*List!$H1102)+Reference!B$13</f>
        <v>854.18565071340004</v>
      </c>
      <c r="J1102" s="36">
        <f>(Reference!C$12*List!$H1102)+Reference!C$13</f>
        <v>1274.7452545513593</v>
      </c>
      <c r="K1102" s="36">
        <f>(Reference!D$12*List!$H1102)+Reference!D$13</f>
        <v>1526.0230052721524</v>
      </c>
      <c r="L1102" s="36">
        <f>(Reference!E$12*List!$H1102)+Reference!E$13</f>
        <v>1887.3339605191038</v>
      </c>
      <c r="M1102" s="36">
        <f>(Reference!F$12*List!$H1102)+Reference!F$13</f>
        <v>1966.1558233767842</v>
      </c>
      <c r="N1102" s="36">
        <f>(Reference!G$12*List!$H1102)+Reference!G$13</f>
        <v>2226.4266725444268</v>
      </c>
      <c r="O1102" s="36">
        <f>(Reference!H$12*List!$H1102)+Reference!H$13</f>
        <v>2311.0675991030103</v>
      </c>
      <c r="P1102" s="36">
        <f>(Reference!I$12*List!$H1102)+Reference!I$13</f>
        <v>2402.0565951534873</v>
      </c>
      <c r="Q1102" s="36">
        <f>(Reference!J$12*List!$H1102)+Reference!J$13</f>
        <v>2780.8247415031456</v>
      </c>
      <c r="R1102" s="36">
        <f>(Reference!K$12*List!$H1102)+Reference!K$13</f>
        <v>2869.1687085986673</v>
      </c>
      <c r="S1102" s="36">
        <f>(Reference!L$12*List!$H1102)+Reference!L$13</f>
        <v>3095.5831871428763</v>
      </c>
      <c r="T1102" s="36">
        <f>(Reference!M$12*List!$H1102)+Reference!M$13</f>
        <v>3698.1207830817893</v>
      </c>
      <c r="U1102" s="36">
        <f>(Reference!N$12*List!$H1102)+Reference!N$13</f>
        <v>14918.333610003949</v>
      </c>
      <c r="V1102" s="12">
        <f>(Reference!O$12*List!$H1102)+Reference!O$13</f>
        <v>554.55677069601609</v>
      </c>
      <c r="W1102" s="12">
        <f>(Reference!P$12*List!$H1102)+Reference!P$13</f>
        <v>781.42090416256815</v>
      </c>
      <c r="X1102" s="12">
        <f>(Reference!Q$12*List!$H1102)+Reference!Q$13</f>
        <v>390.71045208128407</v>
      </c>
      <c r="Y1102" s="53"/>
      <c r="Z1102" s="1" t="str">
        <f t="shared" si="33"/>
        <v>MARSHALL, Kentucky</v>
      </c>
      <c r="AA1102" s="39" t="s">
        <v>7521</v>
      </c>
      <c r="AB1102" s="40" t="s">
        <v>277</v>
      </c>
      <c r="AC1102" s="44" t="s">
        <v>30</v>
      </c>
      <c r="AD1102" s="62">
        <v>0.79490000000000005</v>
      </c>
      <c r="AE1102" s="56" t="str">
        <f t="shared" si="34"/>
        <v/>
      </c>
      <c r="AF1102" s="60">
        <v>18932</v>
      </c>
      <c r="AI1102" s="60">
        <v>0.94950000000000001</v>
      </c>
    </row>
    <row r="1103" spans="1:35" x14ac:dyDescent="0.35">
      <c r="A1103" s="46" t="s">
        <v>1843</v>
      </c>
      <c r="B1103" s="46" t="s">
        <v>5300</v>
      </c>
      <c r="C1103" s="13">
        <v>99918</v>
      </c>
      <c r="D1103" s="48" t="s">
        <v>9426</v>
      </c>
      <c r="E1103" s="38" t="s">
        <v>7795</v>
      </c>
      <c r="F1103" s="44" t="s">
        <v>30</v>
      </c>
      <c r="G1103" s="18" t="s">
        <v>4188</v>
      </c>
      <c r="H1103" s="29">
        <v>0.79490000000000005</v>
      </c>
      <c r="I1103" s="36">
        <f>(Reference!B$12*List!$H1103)+Reference!B$13</f>
        <v>854.18565071340004</v>
      </c>
      <c r="J1103" s="36">
        <f>(Reference!C$12*List!$H1103)+Reference!C$13</f>
        <v>1274.7452545513593</v>
      </c>
      <c r="K1103" s="36">
        <f>(Reference!D$12*List!$H1103)+Reference!D$13</f>
        <v>1526.0230052721524</v>
      </c>
      <c r="L1103" s="36">
        <f>(Reference!E$12*List!$H1103)+Reference!E$13</f>
        <v>1887.3339605191038</v>
      </c>
      <c r="M1103" s="36">
        <f>(Reference!F$12*List!$H1103)+Reference!F$13</f>
        <v>1966.1558233767842</v>
      </c>
      <c r="N1103" s="36">
        <f>(Reference!G$12*List!$H1103)+Reference!G$13</f>
        <v>2226.4266725444268</v>
      </c>
      <c r="O1103" s="36">
        <f>(Reference!H$12*List!$H1103)+Reference!H$13</f>
        <v>2311.0675991030103</v>
      </c>
      <c r="P1103" s="36">
        <f>(Reference!I$12*List!$H1103)+Reference!I$13</f>
        <v>2402.0565951534873</v>
      </c>
      <c r="Q1103" s="36">
        <f>(Reference!J$12*List!$H1103)+Reference!J$13</f>
        <v>2780.8247415031456</v>
      </c>
      <c r="R1103" s="36">
        <f>(Reference!K$12*List!$H1103)+Reference!K$13</f>
        <v>2869.1687085986673</v>
      </c>
      <c r="S1103" s="36">
        <f>(Reference!L$12*List!$H1103)+Reference!L$13</f>
        <v>3095.5831871428763</v>
      </c>
      <c r="T1103" s="36">
        <f>(Reference!M$12*List!$H1103)+Reference!M$13</f>
        <v>3698.1207830817893</v>
      </c>
      <c r="U1103" s="36">
        <f>(Reference!N$12*List!$H1103)+Reference!N$13</f>
        <v>14918.333610003949</v>
      </c>
      <c r="V1103" s="12">
        <f>(Reference!O$12*List!$H1103)+Reference!O$13</f>
        <v>554.55677069601609</v>
      </c>
      <c r="W1103" s="12">
        <f>(Reference!P$12*List!$H1103)+Reference!P$13</f>
        <v>781.42090416256815</v>
      </c>
      <c r="X1103" s="12">
        <f>(Reference!Q$12*List!$H1103)+Reference!Q$13</f>
        <v>390.71045208128407</v>
      </c>
      <c r="Y1103" s="53"/>
      <c r="Z1103" s="1" t="str">
        <f t="shared" ref="Z1103:Z1166" si="35">CONCATENATE(AA1103, AB1103, AC1103)</f>
        <v>MARTIN, Kentucky</v>
      </c>
      <c r="AA1103" s="39" t="s">
        <v>7795</v>
      </c>
      <c r="AB1103" s="40" t="s">
        <v>277</v>
      </c>
      <c r="AC1103" s="44" t="s">
        <v>30</v>
      </c>
      <c r="AD1103" s="62">
        <v>0.79490000000000005</v>
      </c>
      <c r="AE1103" s="56" t="str">
        <f t="shared" si="34"/>
        <v/>
      </c>
      <c r="AF1103" s="60">
        <v>18960</v>
      </c>
      <c r="AI1103" s="60">
        <v>0.79490000000000005</v>
      </c>
    </row>
    <row r="1104" spans="1:35" x14ac:dyDescent="0.35">
      <c r="A1104" s="46" t="s">
        <v>1844</v>
      </c>
      <c r="B1104" s="46" t="s">
        <v>5301</v>
      </c>
      <c r="C1104" s="27">
        <v>99918</v>
      </c>
      <c r="D1104" s="48" t="s">
        <v>9426</v>
      </c>
      <c r="E1104" s="39" t="s">
        <v>7993</v>
      </c>
      <c r="F1104" s="44" t="s">
        <v>30</v>
      </c>
      <c r="G1104" s="18" t="s">
        <v>4188</v>
      </c>
      <c r="H1104" s="29">
        <v>0.79490000000000005</v>
      </c>
      <c r="I1104" s="36">
        <f>(Reference!B$12*List!$H1104)+Reference!B$13</f>
        <v>854.18565071340004</v>
      </c>
      <c r="J1104" s="36">
        <f>(Reference!C$12*List!$H1104)+Reference!C$13</f>
        <v>1274.7452545513593</v>
      </c>
      <c r="K1104" s="36">
        <f>(Reference!D$12*List!$H1104)+Reference!D$13</f>
        <v>1526.0230052721524</v>
      </c>
      <c r="L1104" s="36">
        <f>(Reference!E$12*List!$H1104)+Reference!E$13</f>
        <v>1887.3339605191038</v>
      </c>
      <c r="M1104" s="36">
        <f>(Reference!F$12*List!$H1104)+Reference!F$13</f>
        <v>1966.1558233767842</v>
      </c>
      <c r="N1104" s="36">
        <f>(Reference!G$12*List!$H1104)+Reference!G$13</f>
        <v>2226.4266725444268</v>
      </c>
      <c r="O1104" s="36">
        <f>(Reference!H$12*List!$H1104)+Reference!H$13</f>
        <v>2311.0675991030103</v>
      </c>
      <c r="P1104" s="36">
        <f>(Reference!I$12*List!$H1104)+Reference!I$13</f>
        <v>2402.0565951534873</v>
      </c>
      <c r="Q1104" s="36">
        <f>(Reference!J$12*List!$H1104)+Reference!J$13</f>
        <v>2780.8247415031456</v>
      </c>
      <c r="R1104" s="36">
        <f>(Reference!K$12*List!$H1104)+Reference!K$13</f>
        <v>2869.1687085986673</v>
      </c>
      <c r="S1104" s="36">
        <f>(Reference!L$12*List!$H1104)+Reference!L$13</f>
        <v>3095.5831871428763</v>
      </c>
      <c r="T1104" s="36">
        <f>(Reference!M$12*List!$H1104)+Reference!M$13</f>
        <v>3698.1207830817893</v>
      </c>
      <c r="U1104" s="36">
        <f>(Reference!N$12*List!$H1104)+Reference!N$13</f>
        <v>14918.333610003949</v>
      </c>
      <c r="V1104" s="12">
        <f>(Reference!O$12*List!$H1104)+Reference!O$13</f>
        <v>554.55677069601609</v>
      </c>
      <c r="W1104" s="12">
        <f>(Reference!P$12*List!$H1104)+Reference!P$13</f>
        <v>781.42090416256815</v>
      </c>
      <c r="X1104" s="12">
        <f>(Reference!Q$12*List!$H1104)+Reference!Q$13</f>
        <v>390.71045208128407</v>
      </c>
      <c r="Y1104" s="53"/>
      <c r="Z1104" s="1" t="str">
        <f t="shared" si="35"/>
        <v>MASON, Kentucky</v>
      </c>
      <c r="AA1104" s="39" t="s">
        <v>7993</v>
      </c>
      <c r="AB1104" s="40" t="s">
        <v>277</v>
      </c>
      <c r="AC1104" s="44" t="s">
        <v>30</v>
      </c>
      <c r="AD1104" s="62">
        <v>0.79490000000000005</v>
      </c>
      <c r="AE1104" s="56" t="str">
        <f t="shared" si="34"/>
        <v/>
      </c>
      <c r="AF1104" s="60">
        <v>18970</v>
      </c>
      <c r="AI1104" s="60">
        <v>0.79490000000000005</v>
      </c>
    </row>
    <row r="1105" spans="1:35" x14ac:dyDescent="0.35">
      <c r="A1105" s="46" t="s">
        <v>1845</v>
      </c>
      <c r="B1105" s="46" t="s">
        <v>5302</v>
      </c>
      <c r="C1105" s="27" t="s">
        <v>1969</v>
      </c>
      <c r="D1105" s="48" t="s">
        <v>462</v>
      </c>
      <c r="E1105" s="39" t="s">
        <v>8133</v>
      </c>
      <c r="F1105" s="43" t="s">
        <v>30</v>
      </c>
      <c r="G1105" s="18" t="s">
        <v>4187</v>
      </c>
      <c r="H1105" s="29">
        <v>0.76829999999999998</v>
      </c>
      <c r="I1105" s="36">
        <f>(Reference!B$12*List!$H1105)+Reference!B$13</f>
        <v>833.69678803580018</v>
      </c>
      <c r="J1105" s="36">
        <f>(Reference!C$12*List!$H1105)+Reference!C$13</f>
        <v>1244.1686691830478</v>
      </c>
      <c r="K1105" s="36">
        <f>(Reference!D$12*List!$H1105)+Reference!D$13</f>
        <v>1489.419164208133</v>
      </c>
      <c r="L1105" s="36">
        <f>(Reference!E$12*List!$H1105)+Reference!E$13</f>
        <v>1842.063560212624</v>
      </c>
      <c r="M1105" s="36">
        <f>(Reference!F$12*List!$H1105)+Reference!F$13</f>
        <v>1918.9947681257559</v>
      </c>
      <c r="N1105" s="36">
        <f>(Reference!G$12*List!$H1105)+Reference!G$13</f>
        <v>2173.0226492885809</v>
      </c>
      <c r="O1105" s="36">
        <f>(Reference!H$12*List!$H1105)+Reference!H$13</f>
        <v>2255.6333423496626</v>
      </c>
      <c r="P1105" s="36">
        <f>(Reference!I$12*List!$H1105)+Reference!I$13</f>
        <v>2344.439837390325</v>
      </c>
      <c r="Q1105" s="36">
        <f>(Reference!J$12*List!$H1105)+Reference!J$13</f>
        <v>2714.1226888386632</v>
      </c>
      <c r="R1105" s="36">
        <f>(Reference!K$12*List!$H1105)+Reference!K$13</f>
        <v>2800.3475997211681</v>
      </c>
      <c r="S1105" s="36">
        <f>(Reference!L$12*List!$H1105)+Reference!L$13</f>
        <v>3021.3312036595598</v>
      </c>
      <c r="T1105" s="36">
        <f>(Reference!M$12*List!$H1105)+Reference!M$13</f>
        <v>3609.4160748881332</v>
      </c>
      <c r="U1105" s="36">
        <f>(Reference!N$12*List!$H1105)+Reference!N$13</f>
        <v>14560.496073797727</v>
      </c>
      <c r="V1105" s="12">
        <f>(Reference!O$12*List!$H1105)+Reference!O$13</f>
        <v>541.25493459957227</v>
      </c>
      <c r="W1105" s="12">
        <f>(Reference!P$12*List!$H1105)+Reference!P$13</f>
        <v>762.67740784485181</v>
      </c>
      <c r="X1105" s="12">
        <f>(Reference!Q$12*List!$H1105)+Reference!Q$13</f>
        <v>381.33870392242591</v>
      </c>
      <c r="Y1105" s="53"/>
      <c r="Z1105" s="1" t="str">
        <f t="shared" si="35"/>
        <v>MEADE, Kentucky</v>
      </c>
      <c r="AA1105" s="39" t="s">
        <v>8133</v>
      </c>
      <c r="AB1105" s="40" t="s">
        <v>277</v>
      </c>
      <c r="AC1105" s="44" t="s">
        <v>30</v>
      </c>
      <c r="AD1105" s="62">
        <v>0.79490000000000005</v>
      </c>
      <c r="AE1105" s="56" t="str">
        <f t="shared" si="34"/>
        <v/>
      </c>
      <c r="AF1105" s="60">
        <v>18971</v>
      </c>
      <c r="AI1105" s="60">
        <v>0.79490000000000005</v>
      </c>
    </row>
    <row r="1106" spans="1:35" x14ac:dyDescent="0.35">
      <c r="A1106" s="46" t="s">
        <v>1846</v>
      </c>
      <c r="B1106" s="46" t="s">
        <v>5303</v>
      </c>
      <c r="C1106" s="27">
        <v>99918</v>
      </c>
      <c r="D1106" s="48" t="s">
        <v>9426</v>
      </c>
      <c r="E1106" s="39" t="s">
        <v>8206</v>
      </c>
      <c r="F1106" s="44" t="s">
        <v>30</v>
      </c>
      <c r="G1106" s="18" t="s">
        <v>4188</v>
      </c>
      <c r="H1106" s="29">
        <v>0.79490000000000005</v>
      </c>
      <c r="I1106" s="36">
        <f>(Reference!B$12*List!$H1106)+Reference!B$13</f>
        <v>854.18565071340004</v>
      </c>
      <c r="J1106" s="36">
        <f>(Reference!C$12*List!$H1106)+Reference!C$13</f>
        <v>1274.7452545513593</v>
      </c>
      <c r="K1106" s="36">
        <f>(Reference!D$12*List!$H1106)+Reference!D$13</f>
        <v>1526.0230052721524</v>
      </c>
      <c r="L1106" s="36">
        <f>(Reference!E$12*List!$H1106)+Reference!E$13</f>
        <v>1887.3339605191038</v>
      </c>
      <c r="M1106" s="36">
        <f>(Reference!F$12*List!$H1106)+Reference!F$13</f>
        <v>1966.1558233767842</v>
      </c>
      <c r="N1106" s="36">
        <f>(Reference!G$12*List!$H1106)+Reference!G$13</f>
        <v>2226.4266725444268</v>
      </c>
      <c r="O1106" s="36">
        <f>(Reference!H$12*List!$H1106)+Reference!H$13</f>
        <v>2311.0675991030103</v>
      </c>
      <c r="P1106" s="36">
        <f>(Reference!I$12*List!$H1106)+Reference!I$13</f>
        <v>2402.0565951534873</v>
      </c>
      <c r="Q1106" s="36">
        <f>(Reference!J$12*List!$H1106)+Reference!J$13</f>
        <v>2780.8247415031456</v>
      </c>
      <c r="R1106" s="36">
        <f>(Reference!K$12*List!$H1106)+Reference!K$13</f>
        <v>2869.1687085986673</v>
      </c>
      <c r="S1106" s="36">
        <f>(Reference!L$12*List!$H1106)+Reference!L$13</f>
        <v>3095.5831871428763</v>
      </c>
      <c r="T1106" s="36">
        <f>(Reference!M$12*List!$H1106)+Reference!M$13</f>
        <v>3698.1207830817893</v>
      </c>
      <c r="U1106" s="36">
        <f>(Reference!N$12*List!$H1106)+Reference!N$13</f>
        <v>14918.333610003949</v>
      </c>
      <c r="V1106" s="12">
        <f>(Reference!O$12*List!$H1106)+Reference!O$13</f>
        <v>554.55677069601609</v>
      </c>
      <c r="W1106" s="12">
        <f>(Reference!P$12*List!$H1106)+Reference!P$13</f>
        <v>781.42090416256815</v>
      </c>
      <c r="X1106" s="12">
        <f>(Reference!Q$12*List!$H1106)+Reference!Q$13</f>
        <v>390.71045208128407</v>
      </c>
      <c r="Y1106" s="53"/>
      <c r="Z1106" s="1" t="str">
        <f t="shared" si="35"/>
        <v>MENIFEE, Kentucky</v>
      </c>
      <c r="AA1106" s="39" t="s">
        <v>8206</v>
      </c>
      <c r="AB1106" s="40" t="s">
        <v>277</v>
      </c>
      <c r="AC1106" s="44" t="s">
        <v>30</v>
      </c>
      <c r="AD1106" s="62">
        <v>0.79490000000000005</v>
      </c>
      <c r="AE1106" s="56" t="str">
        <f t="shared" si="34"/>
        <v/>
      </c>
      <c r="AF1106" s="60">
        <v>18972</v>
      </c>
      <c r="AI1106" s="60">
        <v>0.79490000000000005</v>
      </c>
    </row>
    <row r="1107" spans="1:35" x14ac:dyDescent="0.35">
      <c r="A1107" s="46" t="s">
        <v>1847</v>
      </c>
      <c r="B1107" s="46" t="s">
        <v>5304</v>
      </c>
      <c r="C1107" s="27">
        <v>99918</v>
      </c>
      <c r="D1107" s="48" t="s">
        <v>9426</v>
      </c>
      <c r="E1107" s="39" t="s">
        <v>7996</v>
      </c>
      <c r="F1107" s="44" t="s">
        <v>30</v>
      </c>
      <c r="G1107" s="18" t="s">
        <v>4188</v>
      </c>
      <c r="H1107" s="29">
        <v>0.79490000000000005</v>
      </c>
      <c r="I1107" s="36">
        <f>(Reference!B$12*List!$H1107)+Reference!B$13</f>
        <v>854.18565071340004</v>
      </c>
      <c r="J1107" s="36">
        <f>(Reference!C$12*List!$H1107)+Reference!C$13</f>
        <v>1274.7452545513593</v>
      </c>
      <c r="K1107" s="36">
        <f>(Reference!D$12*List!$H1107)+Reference!D$13</f>
        <v>1526.0230052721524</v>
      </c>
      <c r="L1107" s="36">
        <f>(Reference!E$12*List!$H1107)+Reference!E$13</f>
        <v>1887.3339605191038</v>
      </c>
      <c r="M1107" s="36">
        <f>(Reference!F$12*List!$H1107)+Reference!F$13</f>
        <v>1966.1558233767842</v>
      </c>
      <c r="N1107" s="36">
        <f>(Reference!G$12*List!$H1107)+Reference!G$13</f>
        <v>2226.4266725444268</v>
      </c>
      <c r="O1107" s="36">
        <f>(Reference!H$12*List!$H1107)+Reference!H$13</f>
        <v>2311.0675991030103</v>
      </c>
      <c r="P1107" s="36">
        <f>(Reference!I$12*List!$H1107)+Reference!I$13</f>
        <v>2402.0565951534873</v>
      </c>
      <c r="Q1107" s="36">
        <f>(Reference!J$12*List!$H1107)+Reference!J$13</f>
        <v>2780.8247415031456</v>
      </c>
      <c r="R1107" s="36">
        <f>(Reference!K$12*List!$H1107)+Reference!K$13</f>
        <v>2869.1687085986673</v>
      </c>
      <c r="S1107" s="36">
        <f>(Reference!L$12*List!$H1107)+Reference!L$13</f>
        <v>3095.5831871428763</v>
      </c>
      <c r="T1107" s="36">
        <f>(Reference!M$12*List!$H1107)+Reference!M$13</f>
        <v>3698.1207830817893</v>
      </c>
      <c r="U1107" s="36">
        <f>(Reference!N$12*List!$H1107)+Reference!N$13</f>
        <v>14918.333610003949</v>
      </c>
      <c r="V1107" s="12">
        <f>(Reference!O$12*List!$H1107)+Reference!O$13</f>
        <v>554.55677069601609</v>
      </c>
      <c r="W1107" s="12">
        <f>(Reference!P$12*List!$H1107)+Reference!P$13</f>
        <v>781.42090416256815</v>
      </c>
      <c r="X1107" s="12">
        <f>(Reference!Q$12*List!$H1107)+Reference!Q$13</f>
        <v>390.71045208128407</v>
      </c>
      <c r="Y1107" s="53"/>
      <c r="Z1107" s="1" t="str">
        <f t="shared" si="35"/>
        <v>MERCER, Kentucky</v>
      </c>
      <c r="AA1107" s="39" t="s">
        <v>7996</v>
      </c>
      <c r="AB1107" s="40" t="s">
        <v>277</v>
      </c>
      <c r="AC1107" s="44" t="s">
        <v>30</v>
      </c>
      <c r="AD1107" s="62">
        <v>0.79490000000000005</v>
      </c>
      <c r="AE1107" s="56" t="str">
        <f t="shared" si="34"/>
        <v/>
      </c>
      <c r="AF1107" s="60">
        <v>18973</v>
      </c>
      <c r="AI1107" s="60">
        <v>0.79490000000000005</v>
      </c>
    </row>
    <row r="1108" spans="1:35" x14ac:dyDescent="0.35">
      <c r="A1108" s="46" t="s">
        <v>1848</v>
      </c>
      <c r="B1108" s="46" t="s">
        <v>5305</v>
      </c>
      <c r="C1108" s="27">
        <v>99918</v>
      </c>
      <c r="D1108" s="48" t="s">
        <v>9426</v>
      </c>
      <c r="E1108" s="39" t="s">
        <v>8207</v>
      </c>
      <c r="F1108" s="44" t="s">
        <v>30</v>
      </c>
      <c r="G1108" s="18" t="s">
        <v>4188</v>
      </c>
      <c r="H1108" s="29">
        <v>0.79490000000000005</v>
      </c>
      <c r="I1108" s="36">
        <f>(Reference!B$12*List!$H1108)+Reference!B$13</f>
        <v>854.18565071340004</v>
      </c>
      <c r="J1108" s="36">
        <f>(Reference!C$12*List!$H1108)+Reference!C$13</f>
        <v>1274.7452545513593</v>
      </c>
      <c r="K1108" s="36">
        <f>(Reference!D$12*List!$H1108)+Reference!D$13</f>
        <v>1526.0230052721524</v>
      </c>
      <c r="L1108" s="36">
        <f>(Reference!E$12*List!$H1108)+Reference!E$13</f>
        <v>1887.3339605191038</v>
      </c>
      <c r="M1108" s="36">
        <f>(Reference!F$12*List!$H1108)+Reference!F$13</f>
        <v>1966.1558233767842</v>
      </c>
      <c r="N1108" s="36">
        <f>(Reference!G$12*List!$H1108)+Reference!G$13</f>
        <v>2226.4266725444268</v>
      </c>
      <c r="O1108" s="36">
        <f>(Reference!H$12*List!$H1108)+Reference!H$13</f>
        <v>2311.0675991030103</v>
      </c>
      <c r="P1108" s="36">
        <f>(Reference!I$12*List!$H1108)+Reference!I$13</f>
        <v>2402.0565951534873</v>
      </c>
      <c r="Q1108" s="36">
        <f>(Reference!J$12*List!$H1108)+Reference!J$13</f>
        <v>2780.8247415031456</v>
      </c>
      <c r="R1108" s="36">
        <f>(Reference!K$12*List!$H1108)+Reference!K$13</f>
        <v>2869.1687085986673</v>
      </c>
      <c r="S1108" s="36">
        <f>(Reference!L$12*List!$H1108)+Reference!L$13</f>
        <v>3095.5831871428763</v>
      </c>
      <c r="T1108" s="36">
        <f>(Reference!M$12*List!$H1108)+Reference!M$13</f>
        <v>3698.1207830817893</v>
      </c>
      <c r="U1108" s="36">
        <f>(Reference!N$12*List!$H1108)+Reference!N$13</f>
        <v>14918.333610003949</v>
      </c>
      <c r="V1108" s="12">
        <f>(Reference!O$12*List!$H1108)+Reference!O$13</f>
        <v>554.55677069601609</v>
      </c>
      <c r="W1108" s="12">
        <f>(Reference!P$12*List!$H1108)+Reference!P$13</f>
        <v>781.42090416256815</v>
      </c>
      <c r="X1108" s="12">
        <f>(Reference!Q$12*List!$H1108)+Reference!Q$13</f>
        <v>390.71045208128407</v>
      </c>
      <c r="Y1108" s="53"/>
      <c r="Z1108" s="1" t="str">
        <f t="shared" si="35"/>
        <v>METCALFE, Kentucky</v>
      </c>
      <c r="AA1108" s="39" t="s">
        <v>8207</v>
      </c>
      <c r="AB1108" s="40" t="s">
        <v>277</v>
      </c>
      <c r="AC1108" s="44" t="s">
        <v>30</v>
      </c>
      <c r="AD1108" s="62">
        <v>0.79490000000000005</v>
      </c>
      <c r="AE1108" s="56" t="str">
        <f t="shared" si="34"/>
        <v/>
      </c>
      <c r="AF1108" s="60">
        <v>18974</v>
      </c>
      <c r="AI1108" s="60">
        <v>0.79490000000000005</v>
      </c>
    </row>
    <row r="1109" spans="1:35" x14ac:dyDescent="0.35">
      <c r="A1109" s="46" t="s">
        <v>1849</v>
      </c>
      <c r="B1109" s="46" t="s">
        <v>5306</v>
      </c>
      <c r="C1109" s="27">
        <v>99918</v>
      </c>
      <c r="D1109" s="48" t="s">
        <v>9426</v>
      </c>
      <c r="E1109" s="39" t="s">
        <v>7523</v>
      </c>
      <c r="F1109" s="44" t="s">
        <v>30</v>
      </c>
      <c r="G1109" s="18" t="s">
        <v>4188</v>
      </c>
      <c r="H1109" s="29">
        <v>0.79490000000000005</v>
      </c>
      <c r="I1109" s="36">
        <f>(Reference!B$12*List!$H1109)+Reference!B$13</f>
        <v>854.18565071340004</v>
      </c>
      <c r="J1109" s="36">
        <f>(Reference!C$12*List!$H1109)+Reference!C$13</f>
        <v>1274.7452545513593</v>
      </c>
      <c r="K1109" s="36">
        <f>(Reference!D$12*List!$H1109)+Reference!D$13</f>
        <v>1526.0230052721524</v>
      </c>
      <c r="L1109" s="36">
        <f>(Reference!E$12*List!$H1109)+Reference!E$13</f>
        <v>1887.3339605191038</v>
      </c>
      <c r="M1109" s="36">
        <f>(Reference!F$12*List!$H1109)+Reference!F$13</f>
        <v>1966.1558233767842</v>
      </c>
      <c r="N1109" s="36">
        <f>(Reference!G$12*List!$H1109)+Reference!G$13</f>
        <v>2226.4266725444268</v>
      </c>
      <c r="O1109" s="36">
        <f>(Reference!H$12*List!$H1109)+Reference!H$13</f>
        <v>2311.0675991030103</v>
      </c>
      <c r="P1109" s="36">
        <f>(Reference!I$12*List!$H1109)+Reference!I$13</f>
        <v>2402.0565951534873</v>
      </c>
      <c r="Q1109" s="36">
        <f>(Reference!J$12*List!$H1109)+Reference!J$13</f>
        <v>2780.8247415031456</v>
      </c>
      <c r="R1109" s="36">
        <f>(Reference!K$12*List!$H1109)+Reference!K$13</f>
        <v>2869.1687085986673</v>
      </c>
      <c r="S1109" s="36">
        <f>(Reference!L$12*List!$H1109)+Reference!L$13</f>
        <v>3095.5831871428763</v>
      </c>
      <c r="T1109" s="36">
        <f>(Reference!M$12*List!$H1109)+Reference!M$13</f>
        <v>3698.1207830817893</v>
      </c>
      <c r="U1109" s="36">
        <f>(Reference!N$12*List!$H1109)+Reference!N$13</f>
        <v>14918.333610003949</v>
      </c>
      <c r="V1109" s="12">
        <f>(Reference!O$12*List!$H1109)+Reference!O$13</f>
        <v>554.55677069601609</v>
      </c>
      <c r="W1109" s="12">
        <f>(Reference!P$12*List!$H1109)+Reference!P$13</f>
        <v>781.42090416256815</v>
      </c>
      <c r="X1109" s="12">
        <f>(Reference!Q$12*List!$H1109)+Reference!Q$13</f>
        <v>390.71045208128407</v>
      </c>
      <c r="Y1109" s="53"/>
      <c r="Z1109" s="1" t="str">
        <f t="shared" si="35"/>
        <v>MONROE, Kentucky</v>
      </c>
      <c r="AA1109" s="39" t="s">
        <v>7523</v>
      </c>
      <c r="AB1109" s="40" t="s">
        <v>277</v>
      </c>
      <c r="AC1109" s="44" t="s">
        <v>30</v>
      </c>
      <c r="AD1109" s="62">
        <v>0.79490000000000005</v>
      </c>
      <c r="AE1109" s="56" t="str">
        <f t="shared" si="34"/>
        <v/>
      </c>
      <c r="AF1109" s="60">
        <v>18975</v>
      </c>
      <c r="AI1109" s="60">
        <v>0.79490000000000005</v>
      </c>
    </row>
    <row r="1110" spans="1:35" x14ac:dyDescent="0.35">
      <c r="A1110" s="46" t="s">
        <v>1850</v>
      </c>
      <c r="B1110" s="46" t="s">
        <v>5307</v>
      </c>
      <c r="C1110" s="27">
        <v>99918</v>
      </c>
      <c r="D1110" s="48" t="s">
        <v>9426</v>
      </c>
      <c r="E1110" s="39" t="s">
        <v>7524</v>
      </c>
      <c r="F1110" s="44" t="s">
        <v>30</v>
      </c>
      <c r="G1110" s="18" t="s">
        <v>4188</v>
      </c>
      <c r="H1110" s="11">
        <v>0.79490000000000005</v>
      </c>
      <c r="I1110" s="36">
        <f>(Reference!B$12*List!$H1110)+Reference!B$13</f>
        <v>854.18565071340004</v>
      </c>
      <c r="J1110" s="36">
        <f>(Reference!C$12*List!$H1110)+Reference!C$13</f>
        <v>1274.7452545513593</v>
      </c>
      <c r="K1110" s="36">
        <f>(Reference!D$12*List!$H1110)+Reference!D$13</f>
        <v>1526.0230052721524</v>
      </c>
      <c r="L1110" s="36">
        <f>(Reference!E$12*List!$H1110)+Reference!E$13</f>
        <v>1887.3339605191038</v>
      </c>
      <c r="M1110" s="36">
        <f>(Reference!F$12*List!$H1110)+Reference!F$13</f>
        <v>1966.1558233767842</v>
      </c>
      <c r="N1110" s="36">
        <f>(Reference!G$12*List!$H1110)+Reference!G$13</f>
        <v>2226.4266725444268</v>
      </c>
      <c r="O1110" s="36">
        <f>(Reference!H$12*List!$H1110)+Reference!H$13</f>
        <v>2311.0675991030103</v>
      </c>
      <c r="P1110" s="36">
        <f>(Reference!I$12*List!$H1110)+Reference!I$13</f>
        <v>2402.0565951534873</v>
      </c>
      <c r="Q1110" s="36">
        <f>(Reference!J$12*List!$H1110)+Reference!J$13</f>
        <v>2780.8247415031456</v>
      </c>
      <c r="R1110" s="36">
        <f>(Reference!K$12*List!$H1110)+Reference!K$13</f>
        <v>2869.1687085986673</v>
      </c>
      <c r="S1110" s="36">
        <f>(Reference!L$12*List!$H1110)+Reference!L$13</f>
        <v>3095.5831871428763</v>
      </c>
      <c r="T1110" s="36">
        <f>(Reference!M$12*List!$H1110)+Reference!M$13</f>
        <v>3698.1207830817893</v>
      </c>
      <c r="U1110" s="36">
        <f>(Reference!N$12*List!$H1110)+Reference!N$13</f>
        <v>14918.333610003949</v>
      </c>
      <c r="V1110" s="12">
        <f>(Reference!O$12*List!$H1110)+Reference!O$13</f>
        <v>554.55677069601609</v>
      </c>
      <c r="W1110" s="12">
        <f>(Reference!P$12*List!$H1110)+Reference!P$13</f>
        <v>781.42090416256815</v>
      </c>
      <c r="X1110" s="12">
        <f>(Reference!Q$12*List!$H1110)+Reference!Q$13</f>
        <v>390.71045208128407</v>
      </c>
      <c r="Y1110" s="53"/>
      <c r="Z1110" s="1" t="str">
        <f t="shared" si="35"/>
        <v>MONTGOMERY, Kentucky</v>
      </c>
      <c r="AA1110" s="38" t="s">
        <v>7524</v>
      </c>
      <c r="AB1110" s="40" t="s">
        <v>277</v>
      </c>
      <c r="AC1110" s="43" t="s">
        <v>30</v>
      </c>
      <c r="AD1110" s="61">
        <v>0.85660000000000003</v>
      </c>
      <c r="AE1110" s="56" t="str">
        <f t="shared" si="34"/>
        <v/>
      </c>
      <c r="AF1110" s="60">
        <v>18976</v>
      </c>
      <c r="AI1110" s="60">
        <v>0.79490000000000005</v>
      </c>
    </row>
    <row r="1111" spans="1:35" x14ac:dyDescent="0.35">
      <c r="A1111" s="46" t="s">
        <v>1851</v>
      </c>
      <c r="B1111" s="46" t="s">
        <v>5308</v>
      </c>
      <c r="C1111" s="27">
        <v>99918</v>
      </c>
      <c r="D1111" s="48" t="s">
        <v>9426</v>
      </c>
      <c r="E1111" s="39" t="s">
        <v>7525</v>
      </c>
      <c r="F1111" s="44" t="s">
        <v>30</v>
      </c>
      <c r="G1111" s="18" t="s">
        <v>4188</v>
      </c>
      <c r="H1111" s="11">
        <v>0.79490000000000005</v>
      </c>
      <c r="I1111" s="36">
        <f>(Reference!B$12*List!$H1111)+Reference!B$13</f>
        <v>854.18565071340004</v>
      </c>
      <c r="J1111" s="36">
        <f>(Reference!C$12*List!$H1111)+Reference!C$13</f>
        <v>1274.7452545513593</v>
      </c>
      <c r="K1111" s="36">
        <f>(Reference!D$12*List!$H1111)+Reference!D$13</f>
        <v>1526.0230052721524</v>
      </c>
      <c r="L1111" s="36">
        <f>(Reference!E$12*List!$H1111)+Reference!E$13</f>
        <v>1887.3339605191038</v>
      </c>
      <c r="M1111" s="36">
        <f>(Reference!F$12*List!$H1111)+Reference!F$13</f>
        <v>1966.1558233767842</v>
      </c>
      <c r="N1111" s="36">
        <f>(Reference!G$12*List!$H1111)+Reference!G$13</f>
        <v>2226.4266725444268</v>
      </c>
      <c r="O1111" s="36">
        <f>(Reference!H$12*List!$H1111)+Reference!H$13</f>
        <v>2311.0675991030103</v>
      </c>
      <c r="P1111" s="36">
        <f>(Reference!I$12*List!$H1111)+Reference!I$13</f>
        <v>2402.0565951534873</v>
      </c>
      <c r="Q1111" s="36">
        <f>(Reference!J$12*List!$H1111)+Reference!J$13</f>
        <v>2780.8247415031456</v>
      </c>
      <c r="R1111" s="36">
        <f>(Reference!K$12*List!$H1111)+Reference!K$13</f>
        <v>2869.1687085986673</v>
      </c>
      <c r="S1111" s="36">
        <f>(Reference!L$12*List!$H1111)+Reference!L$13</f>
        <v>3095.5831871428763</v>
      </c>
      <c r="T1111" s="36">
        <f>(Reference!M$12*List!$H1111)+Reference!M$13</f>
        <v>3698.1207830817893</v>
      </c>
      <c r="U1111" s="36">
        <f>(Reference!N$12*List!$H1111)+Reference!N$13</f>
        <v>14918.333610003949</v>
      </c>
      <c r="V1111" s="12">
        <f>(Reference!O$12*List!$H1111)+Reference!O$13</f>
        <v>554.55677069601609</v>
      </c>
      <c r="W1111" s="12">
        <f>(Reference!P$12*List!$H1111)+Reference!P$13</f>
        <v>781.42090416256815</v>
      </c>
      <c r="X1111" s="12">
        <f>(Reference!Q$12*List!$H1111)+Reference!Q$13</f>
        <v>390.71045208128407</v>
      </c>
      <c r="Y1111" s="53"/>
      <c r="Z1111" s="1" t="str">
        <f t="shared" si="35"/>
        <v>MORGAN, Kentucky</v>
      </c>
      <c r="AA1111" s="38" t="s">
        <v>7525</v>
      </c>
      <c r="AB1111" s="40" t="s">
        <v>277</v>
      </c>
      <c r="AC1111" s="43" t="s">
        <v>30</v>
      </c>
      <c r="AD1111" s="61">
        <v>0.76829999999999998</v>
      </c>
      <c r="AE1111" s="56" t="str">
        <f t="shared" si="34"/>
        <v/>
      </c>
      <c r="AF1111" s="60">
        <v>18977</v>
      </c>
      <c r="AI1111" s="60">
        <v>0.88580000000000003</v>
      </c>
    </row>
    <row r="1112" spans="1:35" x14ac:dyDescent="0.35">
      <c r="A1112" s="46" t="s">
        <v>1852</v>
      </c>
      <c r="B1112" s="46" t="s">
        <v>5309</v>
      </c>
      <c r="C1112" s="13">
        <v>99918</v>
      </c>
      <c r="D1112" s="48" t="s">
        <v>9426</v>
      </c>
      <c r="E1112" s="38" t="s">
        <v>8208</v>
      </c>
      <c r="F1112" s="44" t="s">
        <v>30</v>
      </c>
      <c r="G1112" s="18" t="s">
        <v>4188</v>
      </c>
      <c r="H1112" s="29">
        <v>0.79490000000000005</v>
      </c>
      <c r="I1112" s="36">
        <f>(Reference!B$12*List!$H1112)+Reference!B$13</f>
        <v>854.18565071340004</v>
      </c>
      <c r="J1112" s="36">
        <f>(Reference!C$12*List!$H1112)+Reference!C$13</f>
        <v>1274.7452545513593</v>
      </c>
      <c r="K1112" s="36">
        <f>(Reference!D$12*List!$H1112)+Reference!D$13</f>
        <v>1526.0230052721524</v>
      </c>
      <c r="L1112" s="36">
        <f>(Reference!E$12*List!$H1112)+Reference!E$13</f>
        <v>1887.3339605191038</v>
      </c>
      <c r="M1112" s="36">
        <f>(Reference!F$12*List!$H1112)+Reference!F$13</f>
        <v>1966.1558233767842</v>
      </c>
      <c r="N1112" s="36">
        <f>(Reference!G$12*List!$H1112)+Reference!G$13</f>
        <v>2226.4266725444268</v>
      </c>
      <c r="O1112" s="36">
        <f>(Reference!H$12*List!$H1112)+Reference!H$13</f>
        <v>2311.0675991030103</v>
      </c>
      <c r="P1112" s="36">
        <f>(Reference!I$12*List!$H1112)+Reference!I$13</f>
        <v>2402.0565951534873</v>
      </c>
      <c r="Q1112" s="36">
        <f>(Reference!J$12*List!$H1112)+Reference!J$13</f>
        <v>2780.8247415031456</v>
      </c>
      <c r="R1112" s="36">
        <f>(Reference!K$12*List!$H1112)+Reference!K$13</f>
        <v>2869.1687085986673</v>
      </c>
      <c r="S1112" s="36">
        <f>(Reference!L$12*List!$H1112)+Reference!L$13</f>
        <v>3095.5831871428763</v>
      </c>
      <c r="T1112" s="36">
        <f>(Reference!M$12*List!$H1112)+Reference!M$13</f>
        <v>3698.1207830817893</v>
      </c>
      <c r="U1112" s="36">
        <f>(Reference!N$12*List!$H1112)+Reference!N$13</f>
        <v>14918.333610003949</v>
      </c>
      <c r="V1112" s="12">
        <f>(Reference!O$12*List!$H1112)+Reference!O$13</f>
        <v>554.55677069601609</v>
      </c>
      <c r="W1112" s="12">
        <f>(Reference!P$12*List!$H1112)+Reference!P$13</f>
        <v>781.42090416256815</v>
      </c>
      <c r="X1112" s="12">
        <f>(Reference!Q$12*List!$H1112)+Reference!Q$13</f>
        <v>390.71045208128407</v>
      </c>
      <c r="Y1112" s="53"/>
      <c r="Z1112" s="1" t="str">
        <f t="shared" si="35"/>
        <v>MUHLENBERG, Kentucky</v>
      </c>
      <c r="AA1112" s="39" t="s">
        <v>8208</v>
      </c>
      <c r="AB1112" s="40" t="s">
        <v>277</v>
      </c>
      <c r="AC1112" s="44" t="s">
        <v>30</v>
      </c>
      <c r="AD1112" s="62">
        <v>0.79490000000000005</v>
      </c>
      <c r="AE1112" s="56" t="str">
        <f t="shared" si="34"/>
        <v/>
      </c>
      <c r="AF1112" s="60">
        <v>18978</v>
      </c>
      <c r="AI1112" s="60">
        <v>0.86829999999999996</v>
      </c>
    </row>
    <row r="1113" spans="1:35" x14ac:dyDescent="0.35">
      <c r="A1113" s="46" t="s">
        <v>1853</v>
      </c>
      <c r="B1113" s="46" t="s">
        <v>5310</v>
      </c>
      <c r="C1113" s="13">
        <v>99918</v>
      </c>
      <c r="D1113" s="48" t="s">
        <v>9426</v>
      </c>
      <c r="E1113" s="38" t="s">
        <v>8209</v>
      </c>
      <c r="F1113" s="44" t="s">
        <v>30</v>
      </c>
      <c r="G1113" s="18" t="s">
        <v>4188</v>
      </c>
      <c r="H1113" s="29">
        <v>0.79490000000000005</v>
      </c>
      <c r="I1113" s="36">
        <f>(Reference!B$12*List!$H1113)+Reference!B$13</f>
        <v>854.18565071340004</v>
      </c>
      <c r="J1113" s="36">
        <f>(Reference!C$12*List!$H1113)+Reference!C$13</f>
        <v>1274.7452545513593</v>
      </c>
      <c r="K1113" s="36">
        <f>(Reference!D$12*List!$H1113)+Reference!D$13</f>
        <v>1526.0230052721524</v>
      </c>
      <c r="L1113" s="36">
        <f>(Reference!E$12*List!$H1113)+Reference!E$13</f>
        <v>1887.3339605191038</v>
      </c>
      <c r="M1113" s="36">
        <f>(Reference!F$12*List!$H1113)+Reference!F$13</f>
        <v>1966.1558233767842</v>
      </c>
      <c r="N1113" s="36">
        <f>(Reference!G$12*List!$H1113)+Reference!G$13</f>
        <v>2226.4266725444268</v>
      </c>
      <c r="O1113" s="36">
        <f>(Reference!H$12*List!$H1113)+Reference!H$13</f>
        <v>2311.0675991030103</v>
      </c>
      <c r="P1113" s="36">
        <f>(Reference!I$12*List!$H1113)+Reference!I$13</f>
        <v>2402.0565951534873</v>
      </c>
      <c r="Q1113" s="36">
        <f>(Reference!J$12*List!$H1113)+Reference!J$13</f>
        <v>2780.8247415031456</v>
      </c>
      <c r="R1113" s="36">
        <f>(Reference!K$12*List!$H1113)+Reference!K$13</f>
        <v>2869.1687085986673</v>
      </c>
      <c r="S1113" s="36">
        <f>(Reference!L$12*List!$H1113)+Reference!L$13</f>
        <v>3095.5831871428763</v>
      </c>
      <c r="T1113" s="36">
        <f>(Reference!M$12*List!$H1113)+Reference!M$13</f>
        <v>3698.1207830817893</v>
      </c>
      <c r="U1113" s="36">
        <f>(Reference!N$12*List!$H1113)+Reference!N$13</f>
        <v>14918.333610003949</v>
      </c>
      <c r="V1113" s="12">
        <f>(Reference!O$12*List!$H1113)+Reference!O$13</f>
        <v>554.55677069601609</v>
      </c>
      <c r="W1113" s="12">
        <f>(Reference!P$12*List!$H1113)+Reference!P$13</f>
        <v>781.42090416256815</v>
      </c>
      <c r="X1113" s="12">
        <f>(Reference!Q$12*List!$H1113)+Reference!Q$13</f>
        <v>390.71045208128407</v>
      </c>
      <c r="Y1113" s="53"/>
      <c r="Z1113" s="1" t="str">
        <f t="shared" si="35"/>
        <v>NELSON, Kentucky</v>
      </c>
      <c r="AA1113" s="39" t="s">
        <v>8209</v>
      </c>
      <c r="AB1113" s="40" t="s">
        <v>277</v>
      </c>
      <c r="AC1113" s="44" t="s">
        <v>30</v>
      </c>
      <c r="AD1113" s="62">
        <v>0.79490000000000005</v>
      </c>
      <c r="AE1113" s="56" t="str">
        <f t="shared" si="34"/>
        <v/>
      </c>
      <c r="AF1113" s="60">
        <v>18979</v>
      </c>
      <c r="AI1113" s="60">
        <v>0.79490000000000005</v>
      </c>
    </row>
    <row r="1114" spans="1:35" x14ac:dyDescent="0.35">
      <c r="A1114" s="46" t="s">
        <v>1854</v>
      </c>
      <c r="B1114" s="46" t="s">
        <v>5311</v>
      </c>
      <c r="C1114" s="27">
        <v>99918</v>
      </c>
      <c r="D1114" s="48" t="s">
        <v>9426</v>
      </c>
      <c r="E1114" s="39" t="s">
        <v>8210</v>
      </c>
      <c r="F1114" s="44" t="s">
        <v>30</v>
      </c>
      <c r="G1114" s="18" t="s">
        <v>4188</v>
      </c>
      <c r="H1114" s="29">
        <v>0.79490000000000005</v>
      </c>
      <c r="I1114" s="36">
        <f>(Reference!B$12*List!$H1114)+Reference!B$13</f>
        <v>854.18565071340004</v>
      </c>
      <c r="J1114" s="36">
        <f>(Reference!C$12*List!$H1114)+Reference!C$13</f>
        <v>1274.7452545513593</v>
      </c>
      <c r="K1114" s="36">
        <f>(Reference!D$12*List!$H1114)+Reference!D$13</f>
        <v>1526.0230052721524</v>
      </c>
      <c r="L1114" s="36">
        <f>(Reference!E$12*List!$H1114)+Reference!E$13</f>
        <v>1887.3339605191038</v>
      </c>
      <c r="M1114" s="36">
        <f>(Reference!F$12*List!$H1114)+Reference!F$13</f>
        <v>1966.1558233767842</v>
      </c>
      <c r="N1114" s="36">
        <f>(Reference!G$12*List!$H1114)+Reference!G$13</f>
        <v>2226.4266725444268</v>
      </c>
      <c r="O1114" s="36">
        <f>(Reference!H$12*List!$H1114)+Reference!H$13</f>
        <v>2311.0675991030103</v>
      </c>
      <c r="P1114" s="36">
        <f>(Reference!I$12*List!$H1114)+Reference!I$13</f>
        <v>2402.0565951534873</v>
      </c>
      <c r="Q1114" s="36">
        <f>(Reference!J$12*List!$H1114)+Reference!J$13</f>
        <v>2780.8247415031456</v>
      </c>
      <c r="R1114" s="36">
        <f>(Reference!K$12*List!$H1114)+Reference!K$13</f>
        <v>2869.1687085986673</v>
      </c>
      <c r="S1114" s="36">
        <f>(Reference!L$12*List!$H1114)+Reference!L$13</f>
        <v>3095.5831871428763</v>
      </c>
      <c r="T1114" s="36">
        <f>(Reference!M$12*List!$H1114)+Reference!M$13</f>
        <v>3698.1207830817893</v>
      </c>
      <c r="U1114" s="36">
        <f>(Reference!N$12*List!$H1114)+Reference!N$13</f>
        <v>14918.333610003949</v>
      </c>
      <c r="V1114" s="12">
        <f>(Reference!O$12*List!$H1114)+Reference!O$13</f>
        <v>554.55677069601609</v>
      </c>
      <c r="W1114" s="12">
        <f>(Reference!P$12*List!$H1114)+Reference!P$13</f>
        <v>781.42090416256815</v>
      </c>
      <c r="X1114" s="12">
        <f>(Reference!Q$12*List!$H1114)+Reference!Q$13</f>
        <v>390.71045208128407</v>
      </c>
      <c r="Y1114" s="53"/>
      <c r="Z1114" s="1" t="str">
        <f t="shared" si="35"/>
        <v>NICHOLAS, Kentucky</v>
      </c>
      <c r="AA1114" s="39" t="s">
        <v>8210</v>
      </c>
      <c r="AB1114" s="40" t="s">
        <v>277</v>
      </c>
      <c r="AC1114" s="44" t="s">
        <v>30</v>
      </c>
      <c r="AD1114" s="62">
        <v>0.79490000000000005</v>
      </c>
      <c r="AE1114" s="56" t="str">
        <f t="shared" si="34"/>
        <v/>
      </c>
      <c r="AF1114" s="60">
        <v>18980</v>
      </c>
      <c r="AI1114" s="60">
        <v>0.86829999999999996</v>
      </c>
    </row>
    <row r="1115" spans="1:35" x14ac:dyDescent="0.35">
      <c r="A1115" s="46" t="s">
        <v>1855</v>
      </c>
      <c r="B1115" s="46" t="s">
        <v>5312</v>
      </c>
      <c r="C1115" s="13">
        <v>99918</v>
      </c>
      <c r="D1115" s="48" t="s">
        <v>9426</v>
      </c>
      <c r="E1115" s="38" t="s">
        <v>8035</v>
      </c>
      <c r="F1115" s="44" t="s">
        <v>30</v>
      </c>
      <c r="G1115" s="18" t="s">
        <v>4188</v>
      </c>
      <c r="H1115" s="29">
        <v>0.79490000000000005</v>
      </c>
      <c r="I1115" s="36">
        <f>(Reference!B$12*List!$H1115)+Reference!B$13</f>
        <v>854.18565071340004</v>
      </c>
      <c r="J1115" s="36">
        <f>(Reference!C$12*List!$H1115)+Reference!C$13</f>
        <v>1274.7452545513593</v>
      </c>
      <c r="K1115" s="36">
        <f>(Reference!D$12*List!$H1115)+Reference!D$13</f>
        <v>1526.0230052721524</v>
      </c>
      <c r="L1115" s="36">
        <f>(Reference!E$12*List!$H1115)+Reference!E$13</f>
        <v>1887.3339605191038</v>
      </c>
      <c r="M1115" s="36">
        <f>(Reference!F$12*List!$H1115)+Reference!F$13</f>
        <v>1966.1558233767842</v>
      </c>
      <c r="N1115" s="36">
        <f>(Reference!G$12*List!$H1115)+Reference!G$13</f>
        <v>2226.4266725444268</v>
      </c>
      <c r="O1115" s="36">
        <f>(Reference!H$12*List!$H1115)+Reference!H$13</f>
        <v>2311.0675991030103</v>
      </c>
      <c r="P1115" s="36">
        <f>(Reference!I$12*List!$H1115)+Reference!I$13</f>
        <v>2402.0565951534873</v>
      </c>
      <c r="Q1115" s="36">
        <f>(Reference!J$12*List!$H1115)+Reference!J$13</f>
        <v>2780.8247415031456</v>
      </c>
      <c r="R1115" s="36">
        <f>(Reference!K$12*List!$H1115)+Reference!K$13</f>
        <v>2869.1687085986673</v>
      </c>
      <c r="S1115" s="36">
        <f>(Reference!L$12*List!$H1115)+Reference!L$13</f>
        <v>3095.5831871428763</v>
      </c>
      <c r="T1115" s="36">
        <f>(Reference!M$12*List!$H1115)+Reference!M$13</f>
        <v>3698.1207830817893</v>
      </c>
      <c r="U1115" s="36">
        <f>(Reference!N$12*List!$H1115)+Reference!N$13</f>
        <v>14918.333610003949</v>
      </c>
      <c r="V1115" s="12">
        <f>(Reference!O$12*List!$H1115)+Reference!O$13</f>
        <v>554.55677069601609</v>
      </c>
      <c r="W1115" s="12">
        <f>(Reference!P$12*List!$H1115)+Reference!P$13</f>
        <v>781.42090416256815</v>
      </c>
      <c r="X1115" s="12">
        <f>(Reference!Q$12*List!$H1115)+Reference!Q$13</f>
        <v>390.71045208128407</v>
      </c>
      <c r="Y1115" s="53"/>
      <c r="Z1115" s="1" t="str">
        <f t="shared" si="35"/>
        <v>OHIO, Kentucky</v>
      </c>
      <c r="AA1115" s="39" t="s">
        <v>8035</v>
      </c>
      <c r="AB1115" s="40" t="s">
        <v>277</v>
      </c>
      <c r="AC1115" s="44" t="s">
        <v>30</v>
      </c>
      <c r="AD1115" s="62">
        <v>0.79490000000000005</v>
      </c>
      <c r="AE1115" s="56" t="str">
        <f t="shared" si="34"/>
        <v/>
      </c>
      <c r="AF1115" s="60">
        <v>18981</v>
      </c>
      <c r="AI1115" s="60">
        <v>0.79490000000000005</v>
      </c>
    </row>
    <row r="1116" spans="1:35" x14ac:dyDescent="0.35">
      <c r="A1116" s="46" t="s">
        <v>1856</v>
      </c>
      <c r="B1116" s="46" t="s">
        <v>5313</v>
      </c>
      <c r="C1116" s="27" t="s">
        <v>4058</v>
      </c>
      <c r="D1116" s="48" t="s">
        <v>572</v>
      </c>
      <c r="E1116" s="39" t="s">
        <v>8211</v>
      </c>
      <c r="F1116" s="43" t="s">
        <v>30</v>
      </c>
      <c r="G1116" s="18" t="s">
        <v>4187</v>
      </c>
      <c r="H1116" s="29">
        <v>0.86829999999999996</v>
      </c>
      <c r="I1116" s="36">
        <f>(Reference!B$12*List!$H1116)+Reference!B$13</f>
        <v>910.72258757564896</v>
      </c>
      <c r="J1116" s="36">
        <f>(Reference!C$12*List!$H1116)+Reference!C$13</f>
        <v>1359.1182382368495</v>
      </c>
      <c r="K1116" s="36">
        <f>(Reference!D$12*List!$H1116)+Reference!D$13</f>
        <v>1627.0275892608374</v>
      </c>
      <c r="L1116" s="36">
        <f>(Reference!E$12*List!$H1116)+Reference!E$13</f>
        <v>2012.2530350490138</v>
      </c>
      <c r="M1116" s="36">
        <f>(Reference!F$12*List!$H1116)+Reference!F$13</f>
        <v>2096.291968317591</v>
      </c>
      <c r="N1116" s="36">
        <f>(Reference!G$12*List!$H1116)+Reference!G$13</f>
        <v>2373.7896540098054</v>
      </c>
      <c r="O1116" s="36">
        <f>(Reference!H$12*List!$H1116)+Reference!H$13</f>
        <v>2464.0328038284124</v>
      </c>
      <c r="P1116" s="36">
        <f>(Reference!I$12*List!$H1116)+Reference!I$13</f>
        <v>2561.0441898834147</v>
      </c>
      <c r="Q1116" s="36">
        <f>(Reference!J$12*List!$H1116)+Reference!J$13</f>
        <v>2964.882285321678</v>
      </c>
      <c r="R1116" s="36">
        <f>(Reference!K$12*List!$H1116)+Reference!K$13</f>
        <v>3059.0735729448488</v>
      </c>
      <c r="S1116" s="36">
        <f>(Reference!L$12*List!$H1116)+Reference!L$13</f>
        <v>3300.4739987096204</v>
      </c>
      <c r="T1116" s="36">
        <f>(Reference!M$12*List!$H1116)+Reference!M$13</f>
        <v>3942.8924214808258</v>
      </c>
      <c r="U1116" s="36">
        <f>(Reference!N$12*List!$H1116)+Reference!N$13</f>
        <v>15905.749969309843</v>
      </c>
      <c r="V1116" s="12">
        <f>(Reference!O$12*List!$H1116)+Reference!O$13</f>
        <v>591.26183721778216</v>
      </c>
      <c r="W1116" s="12">
        <f>(Reference!P$12*List!$H1116)+Reference!P$13</f>
        <v>833.14167971596578</v>
      </c>
      <c r="X1116" s="12">
        <f>(Reference!Q$12*List!$H1116)+Reference!Q$13</f>
        <v>416.57083985798289</v>
      </c>
      <c r="Y1116" s="53"/>
      <c r="Z1116" s="1" t="str">
        <f t="shared" si="35"/>
        <v>OLDHAM, Kentucky</v>
      </c>
      <c r="AA1116" s="39" t="s">
        <v>8211</v>
      </c>
      <c r="AB1116" s="40" t="s">
        <v>277</v>
      </c>
      <c r="AC1116" s="44" t="s">
        <v>30</v>
      </c>
      <c r="AD1116" s="62">
        <v>0.79490000000000005</v>
      </c>
      <c r="AE1116" s="56" t="str">
        <f t="shared" si="34"/>
        <v/>
      </c>
      <c r="AF1116" s="60">
        <v>18982</v>
      </c>
      <c r="AI1116" s="60">
        <v>0.79490000000000005</v>
      </c>
    </row>
    <row r="1117" spans="1:35" x14ac:dyDescent="0.35">
      <c r="A1117" s="46" t="s">
        <v>1857</v>
      </c>
      <c r="B1117" s="46" t="s">
        <v>5314</v>
      </c>
      <c r="C1117" s="27">
        <v>99918</v>
      </c>
      <c r="D1117" s="48" t="s">
        <v>9426</v>
      </c>
      <c r="E1117" s="39" t="s">
        <v>8036</v>
      </c>
      <c r="F1117" s="44" t="s">
        <v>30</v>
      </c>
      <c r="G1117" s="18" t="s">
        <v>4188</v>
      </c>
      <c r="H1117" s="29">
        <v>0.79490000000000005</v>
      </c>
      <c r="I1117" s="36">
        <f>(Reference!B$12*List!$H1117)+Reference!B$13</f>
        <v>854.18565071340004</v>
      </c>
      <c r="J1117" s="36">
        <f>(Reference!C$12*List!$H1117)+Reference!C$13</f>
        <v>1274.7452545513593</v>
      </c>
      <c r="K1117" s="36">
        <f>(Reference!D$12*List!$H1117)+Reference!D$13</f>
        <v>1526.0230052721524</v>
      </c>
      <c r="L1117" s="36">
        <f>(Reference!E$12*List!$H1117)+Reference!E$13</f>
        <v>1887.3339605191038</v>
      </c>
      <c r="M1117" s="36">
        <f>(Reference!F$12*List!$H1117)+Reference!F$13</f>
        <v>1966.1558233767842</v>
      </c>
      <c r="N1117" s="36">
        <f>(Reference!G$12*List!$H1117)+Reference!G$13</f>
        <v>2226.4266725444268</v>
      </c>
      <c r="O1117" s="36">
        <f>(Reference!H$12*List!$H1117)+Reference!H$13</f>
        <v>2311.0675991030103</v>
      </c>
      <c r="P1117" s="36">
        <f>(Reference!I$12*List!$H1117)+Reference!I$13</f>
        <v>2402.0565951534873</v>
      </c>
      <c r="Q1117" s="36">
        <f>(Reference!J$12*List!$H1117)+Reference!J$13</f>
        <v>2780.8247415031456</v>
      </c>
      <c r="R1117" s="36">
        <f>(Reference!K$12*List!$H1117)+Reference!K$13</f>
        <v>2869.1687085986673</v>
      </c>
      <c r="S1117" s="36">
        <f>(Reference!L$12*List!$H1117)+Reference!L$13</f>
        <v>3095.5831871428763</v>
      </c>
      <c r="T1117" s="36">
        <f>(Reference!M$12*List!$H1117)+Reference!M$13</f>
        <v>3698.1207830817893</v>
      </c>
      <c r="U1117" s="36">
        <f>(Reference!N$12*List!$H1117)+Reference!N$13</f>
        <v>14918.333610003949</v>
      </c>
      <c r="V1117" s="12">
        <f>(Reference!O$12*List!$H1117)+Reference!O$13</f>
        <v>554.55677069601609</v>
      </c>
      <c r="W1117" s="12">
        <f>(Reference!P$12*List!$H1117)+Reference!P$13</f>
        <v>781.42090416256815</v>
      </c>
      <c r="X1117" s="12">
        <f>(Reference!Q$12*List!$H1117)+Reference!Q$13</f>
        <v>390.71045208128407</v>
      </c>
      <c r="Y1117" s="53"/>
      <c r="Z1117" s="1" t="str">
        <f t="shared" si="35"/>
        <v>OWEN, Kentucky</v>
      </c>
      <c r="AA1117" s="39" t="s">
        <v>8036</v>
      </c>
      <c r="AB1117" s="40" t="s">
        <v>277</v>
      </c>
      <c r="AC1117" s="44" t="s">
        <v>30</v>
      </c>
      <c r="AD1117" s="62">
        <v>0.79490000000000005</v>
      </c>
      <c r="AE1117" s="56" t="str">
        <f t="shared" si="34"/>
        <v/>
      </c>
      <c r="AF1117" s="60">
        <v>18983</v>
      </c>
      <c r="AI1117" s="60">
        <v>0.75060000000000004</v>
      </c>
    </row>
    <row r="1118" spans="1:35" x14ac:dyDescent="0.35">
      <c r="A1118" s="46" t="s">
        <v>1858</v>
      </c>
      <c r="B1118" s="46" t="s">
        <v>5315</v>
      </c>
      <c r="C1118" s="13">
        <v>99918</v>
      </c>
      <c r="D1118" s="48" t="s">
        <v>9426</v>
      </c>
      <c r="E1118" s="38" t="s">
        <v>8212</v>
      </c>
      <c r="F1118" s="44" t="s">
        <v>30</v>
      </c>
      <c r="G1118" s="18" t="s">
        <v>4188</v>
      </c>
      <c r="H1118" s="29">
        <v>0.79490000000000005</v>
      </c>
      <c r="I1118" s="36">
        <f>(Reference!B$12*List!$H1118)+Reference!B$13</f>
        <v>854.18565071340004</v>
      </c>
      <c r="J1118" s="36">
        <f>(Reference!C$12*List!$H1118)+Reference!C$13</f>
        <v>1274.7452545513593</v>
      </c>
      <c r="K1118" s="36">
        <f>(Reference!D$12*List!$H1118)+Reference!D$13</f>
        <v>1526.0230052721524</v>
      </c>
      <c r="L1118" s="36">
        <f>(Reference!E$12*List!$H1118)+Reference!E$13</f>
        <v>1887.3339605191038</v>
      </c>
      <c r="M1118" s="36">
        <f>(Reference!F$12*List!$H1118)+Reference!F$13</f>
        <v>1966.1558233767842</v>
      </c>
      <c r="N1118" s="36">
        <f>(Reference!G$12*List!$H1118)+Reference!G$13</f>
        <v>2226.4266725444268</v>
      </c>
      <c r="O1118" s="36">
        <f>(Reference!H$12*List!$H1118)+Reference!H$13</f>
        <v>2311.0675991030103</v>
      </c>
      <c r="P1118" s="36">
        <f>(Reference!I$12*List!$H1118)+Reference!I$13</f>
        <v>2402.0565951534873</v>
      </c>
      <c r="Q1118" s="36">
        <f>(Reference!J$12*List!$H1118)+Reference!J$13</f>
        <v>2780.8247415031456</v>
      </c>
      <c r="R1118" s="36">
        <f>(Reference!K$12*List!$H1118)+Reference!K$13</f>
        <v>2869.1687085986673</v>
      </c>
      <c r="S1118" s="36">
        <f>(Reference!L$12*List!$H1118)+Reference!L$13</f>
        <v>3095.5831871428763</v>
      </c>
      <c r="T1118" s="36">
        <f>(Reference!M$12*List!$H1118)+Reference!M$13</f>
        <v>3698.1207830817893</v>
      </c>
      <c r="U1118" s="36">
        <f>(Reference!N$12*List!$H1118)+Reference!N$13</f>
        <v>14918.333610003949</v>
      </c>
      <c r="V1118" s="12">
        <f>(Reference!O$12*List!$H1118)+Reference!O$13</f>
        <v>554.55677069601609</v>
      </c>
      <c r="W1118" s="12">
        <f>(Reference!P$12*List!$H1118)+Reference!P$13</f>
        <v>781.42090416256815</v>
      </c>
      <c r="X1118" s="12">
        <f>(Reference!Q$12*List!$H1118)+Reference!Q$13</f>
        <v>390.71045208128407</v>
      </c>
      <c r="Y1118" s="53"/>
      <c r="Z1118" s="1" t="str">
        <f t="shared" si="35"/>
        <v>OWSLEY, Kentucky</v>
      </c>
      <c r="AA1118" s="39" t="s">
        <v>8212</v>
      </c>
      <c r="AB1118" s="40" t="s">
        <v>277</v>
      </c>
      <c r="AC1118" s="44" t="s">
        <v>30</v>
      </c>
      <c r="AD1118" s="62">
        <v>0.79490000000000005</v>
      </c>
      <c r="AE1118" s="56" t="str">
        <f t="shared" si="34"/>
        <v/>
      </c>
      <c r="AF1118" s="60">
        <v>18984</v>
      </c>
      <c r="AI1118" s="60">
        <v>0.84019999999999995</v>
      </c>
    </row>
    <row r="1119" spans="1:35" x14ac:dyDescent="0.35">
      <c r="A1119" s="46" t="s">
        <v>1859</v>
      </c>
      <c r="B1119" s="46" t="s">
        <v>5316</v>
      </c>
      <c r="C1119" s="13" t="s">
        <v>1673</v>
      </c>
      <c r="D1119" s="48" t="s">
        <v>424</v>
      </c>
      <c r="E1119" s="38" t="s">
        <v>8213</v>
      </c>
      <c r="F1119" s="43" t="s">
        <v>30</v>
      </c>
      <c r="G1119" s="18" t="s">
        <v>4187</v>
      </c>
      <c r="H1119" s="29">
        <v>0.94950000000000001</v>
      </c>
      <c r="I1119" s="36">
        <f>(Reference!B$12*List!$H1119)+Reference!B$13</f>
        <v>973.26753680200625</v>
      </c>
      <c r="J1119" s="36">
        <f>(Reference!C$12*List!$H1119)+Reference!C$13</f>
        <v>1452.4572883085368</v>
      </c>
      <c r="K1119" s="36">
        <f>(Reference!D$12*List!$H1119)+Reference!D$13</f>
        <v>1738.7656304036336</v>
      </c>
      <c r="L1119" s="36">
        <f>(Reference!E$12*List!$H1119)+Reference!E$13</f>
        <v>2150.4468886161621</v>
      </c>
      <c r="M1119" s="36">
        <f>(Reference!F$12*List!$H1119)+Reference!F$13</f>
        <v>2240.2572948733609</v>
      </c>
      <c r="N1119" s="36">
        <f>(Reference!G$12*List!$H1119)+Reference!G$13</f>
        <v>2536.8124618434404</v>
      </c>
      <c r="O1119" s="36">
        <f>(Reference!H$12*List!$H1119)+Reference!H$13</f>
        <v>2633.2531665491574</v>
      </c>
      <c r="P1119" s="36">
        <f>(Reference!I$12*List!$H1119)+Reference!I$13</f>
        <v>2736.9269241078036</v>
      </c>
      <c r="Q1119" s="36">
        <f>(Reference!J$12*List!$H1119)+Reference!J$13</f>
        <v>3168.4990776658856</v>
      </c>
      <c r="R1119" s="36">
        <f>(Reference!K$12*List!$H1119)+Reference!K$13</f>
        <v>3269.1590632024781</v>
      </c>
      <c r="S1119" s="36">
        <f>(Reference!L$12*List!$H1119)+Reference!L$13</f>
        <v>3527.1379482902703</v>
      </c>
      <c r="T1119" s="36">
        <f>(Reference!M$12*List!$H1119)+Reference!M$13</f>
        <v>4213.6752149140921</v>
      </c>
      <c r="U1119" s="36">
        <f>(Reference!N$12*List!$H1119)+Reference!N$13</f>
        <v>16998.096132465682</v>
      </c>
      <c r="V1119" s="12">
        <f>(Reference!O$12*List!$H1119)+Reference!O$13</f>
        <v>631.86744214376859</v>
      </c>
      <c r="W1119" s="12">
        <f>(Reference!P$12*List!$H1119)+Reference!P$13</f>
        <v>890.35866847531031</v>
      </c>
      <c r="X1119" s="12">
        <f>(Reference!Q$12*List!$H1119)+Reference!Q$13</f>
        <v>445.17933423765515</v>
      </c>
      <c r="Y1119" s="53"/>
      <c r="Z1119" s="1" t="str">
        <f t="shared" si="35"/>
        <v>PENDLETON, Kentucky</v>
      </c>
      <c r="AA1119" s="39" t="s">
        <v>8213</v>
      </c>
      <c r="AB1119" s="40" t="s">
        <v>277</v>
      </c>
      <c r="AC1119" s="44" t="s">
        <v>30</v>
      </c>
      <c r="AD1119" s="62">
        <v>0.79490000000000005</v>
      </c>
      <c r="AE1119" s="56" t="str">
        <f t="shared" si="34"/>
        <v/>
      </c>
      <c r="AF1119" s="60">
        <v>18985</v>
      </c>
      <c r="AI1119" s="60">
        <v>0.79490000000000005</v>
      </c>
    </row>
    <row r="1120" spans="1:35" x14ac:dyDescent="0.35">
      <c r="A1120" s="46" t="s">
        <v>1860</v>
      </c>
      <c r="B1120" s="46" t="s">
        <v>5317</v>
      </c>
      <c r="C1120" s="27">
        <v>99918</v>
      </c>
      <c r="D1120" s="48" t="s">
        <v>9426</v>
      </c>
      <c r="E1120" s="39" t="s">
        <v>7526</v>
      </c>
      <c r="F1120" s="44" t="s">
        <v>30</v>
      </c>
      <c r="G1120" s="18" t="s">
        <v>4188</v>
      </c>
      <c r="H1120" s="29">
        <v>0.79490000000000005</v>
      </c>
      <c r="I1120" s="36">
        <f>(Reference!B$12*List!$H1120)+Reference!B$13</f>
        <v>854.18565071340004</v>
      </c>
      <c r="J1120" s="36">
        <f>(Reference!C$12*List!$H1120)+Reference!C$13</f>
        <v>1274.7452545513593</v>
      </c>
      <c r="K1120" s="36">
        <f>(Reference!D$12*List!$H1120)+Reference!D$13</f>
        <v>1526.0230052721524</v>
      </c>
      <c r="L1120" s="36">
        <f>(Reference!E$12*List!$H1120)+Reference!E$13</f>
        <v>1887.3339605191038</v>
      </c>
      <c r="M1120" s="36">
        <f>(Reference!F$12*List!$H1120)+Reference!F$13</f>
        <v>1966.1558233767842</v>
      </c>
      <c r="N1120" s="36">
        <f>(Reference!G$12*List!$H1120)+Reference!G$13</f>
        <v>2226.4266725444268</v>
      </c>
      <c r="O1120" s="36">
        <f>(Reference!H$12*List!$H1120)+Reference!H$13</f>
        <v>2311.0675991030103</v>
      </c>
      <c r="P1120" s="36">
        <f>(Reference!I$12*List!$H1120)+Reference!I$13</f>
        <v>2402.0565951534873</v>
      </c>
      <c r="Q1120" s="36">
        <f>(Reference!J$12*List!$H1120)+Reference!J$13</f>
        <v>2780.8247415031456</v>
      </c>
      <c r="R1120" s="36">
        <f>(Reference!K$12*List!$H1120)+Reference!K$13</f>
        <v>2869.1687085986673</v>
      </c>
      <c r="S1120" s="36">
        <f>(Reference!L$12*List!$H1120)+Reference!L$13</f>
        <v>3095.5831871428763</v>
      </c>
      <c r="T1120" s="36">
        <f>(Reference!M$12*List!$H1120)+Reference!M$13</f>
        <v>3698.1207830817893</v>
      </c>
      <c r="U1120" s="36">
        <f>(Reference!N$12*List!$H1120)+Reference!N$13</f>
        <v>14918.333610003949</v>
      </c>
      <c r="V1120" s="12">
        <f>(Reference!O$12*List!$H1120)+Reference!O$13</f>
        <v>554.55677069601609</v>
      </c>
      <c r="W1120" s="12">
        <f>(Reference!P$12*List!$H1120)+Reference!P$13</f>
        <v>781.42090416256815</v>
      </c>
      <c r="X1120" s="12">
        <f>(Reference!Q$12*List!$H1120)+Reference!Q$13</f>
        <v>390.71045208128407</v>
      </c>
      <c r="Y1120" s="53"/>
      <c r="Z1120" s="1" t="str">
        <f t="shared" si="35"/>
        <v>PERRY, Kentucky</v>
      </c>
      <c r="AA1120" s="39" t="s">
        <v>7526</v>
      </c>
      <c r="AB1120" s="40" t="s">
        <v>277</v>
      </c>
      <c r="AC1120" s="44" t="s">
        <v>30</v>
      </c>
      <c r="AD1120" s="62">
        <v>0.79490000000000005</v>
      </c>
      <c r="AE1120" s="56" t="str">
        <f t="shared" si="34"/>
        <v/>
      </c>
      <c r="AF1120" s="60">
        <v>18986</v>
      </c>
      <c r="AI1120" s="60">
        <v>0.84699999999999998</v>
      </c>
    </row>
    <row r="1121" spans="1:35" x14ac:dyDescent="0.35">
      <c r="A1121" s="46" t="s">
        <v>1861</v>
      </c>
      <c r="B1121" s="46" t="s">
        <v>5318</v>
      </c>
      <c r="C1121" s="13">
        <v>99918</v>
      </c>
      <c r="D1121" s="48" t="s">
        <v>9426</v>
      </c>
      <c r="E1121" s="38" t="s">
        <v>7528</v>
      </c>
      <c r="F1121" s="44" t="s">
        <v>30</v>
      </c>
      <c r="G1121" s="18" t="s">
        <v>4188</v>
      </c>
      <c r="H1121" s="29">
        <v>0.79490000000000005</v>
      </c>
      <c r="I1121" s="36">
        <f>(Reference!B$12*List!$H1121)+Reference!B$13</f>
        <v>854.18565071340004</v>
      </c>
      <c r="J1121" s="36">
        <f>(Reference!C$12*List!$H1121)+Reference!C$13</f>
        <v>1274.7452545513593</v>
      </c>
      <c r="K1121" s="36">
        <f>(Reference!D$12*List!$H1121)+Reference!D$13</f>
        <v>1526.0230052721524</v>
      </c>
      <c r="L1121" s="36">
        <f>(Reference!E$12*List!$H1121)+Reference!E$13</f>
        <v>1887.3339605191038</v>
      </c>
      <c r="M1121" s="36">
        <f>(Reference!F$12*List!$H1121)+Reference!F$13</f>
        <v>1966.1558233767842</v>
      </c>
      <c r="N1121" s="36">
        <f>(Reference!G$12*List!$H1121)+Reference!G$13</f>
        <v>2226.4266725444268</v>
      </c>
      <c r="O1121" s="36">
        <f>(Reference!H$12*List!$H1121)+Reference!H$13</f>
        <v>2311.0675991030103</v>
      </c>
      <c r="P1121" s="36">
        <f>(Reference!I$12*List!$H1121)+Reference!I$13</f>
        <v>2402.0565951534873</v>
      </c>
      <c r="Q1121" s="36">
        <f>(Reference!J$12*List!$H1121)+Reference!J$13</f>
        <v>2780.8247415031456</v>
      </c>
      <c r="R1121" s="36">
        <f>(Reference!K$12*List!$H1121)+Reference!K$13</f>
        <v>2869.1687085986673</v>
      </c>
      <c r="S1121" s="36">
        <f>(Reference!L$12*List!$H1121)+Reference!L$13</f>
        <v>3095.5831871428763</v>
      </c>
      <c r="T1121" s="36">
        <f>(Reference!M$12*List!$H1121)+Reference!M$13</f>
        <v>3698.1207830817893</v>
      </c>
      <c r="U1121" s="36">
        <f>(Reference!N$12*List!$H1121)+Reference!N$13</f>
        <v>14918.333610003949</v>
      </c>
      <c r="V1121" s="12">
        <f>(Reference!O$12*List!$H1121)+Reference!O$13</f>
        <v>554.55677069601609</v>
      </c>
      <c r="W1121" s="12">
        <f>(Reference!P$12*List!$H1121)+Reference!P$13</f>
        <v>781.42090416256815</v>
      </c>
      <c r="X1121" s="12">
        <f>(Reference!Q$12*List!$H1121)+Reference!Q$13</f>
        <v>390.71045208128407</v>
      </c>
      <c r="Y1121" s="53"/>
      <c r="Z1121" s="1" t="str">
        <f t="shared" si="35"/>
        <v>PIKE, Kentucky</v>
      </c>
      <c r="AA1121" s="39" t="s">
        <v>7528</v>
      </c>
      <c r="AB1121" s="40" t="s">
        <v>277</v>
      </c>
      <c r="AC1121" s="44" t="s">
        <v>30</v>
      </c>
      <c r="AD1121" s="62">
        <v>0.79490000000000005</v>
      </c>
      <c r="AE1121" s="56" t="str">
        <f t="shared" si="34"/>
        <v/>
      </c>
      <c r="AF1121" s="60">
        <v>18987</v>
      </c>
      <c r="AI1121" s="60">
        <v>0.79490000000000005</v>
      </c>
    </row>
    <row r="1122" spans="1:35" x14ac:dyDescent="0.35">
      <c r="A1122" s="46" t="s">
        <v>1862</v>
      </c>
      <c r="B1122" s="46" t="s">
        <v>5319</v>
      </c>
      <c r="C1122" s="27">
        <v>99918</v>
      </c>
      <c r="D1122" s="48" t="s">
        <v>9426</v>
      </c>
      <c r="E1122" s="39" t="s">
        <v>8214</v>
      </c>
      <c r="F1122" s="44" t="s">
        <v>30</v>
      </c>
      <c r="G1122" s="18" t="s">
        <v>4188</v>
      </c>
      <c r="H1122" s="11">
        <v>0.79490000000000005</v>
      </c>
      <c r="I1122" s="36">
        <f>(Reference!B$12*List!$H1122)+Reference!B$13</f>
        <v>854.18565071340004</v>
      </c>
      <c r="J1122" s="36">
        <f>(Reference!C$12*List!$H1122)+Reference!C$13</f>
        <v>1274.7452545513593</v>
      </c>
      <c r="K1122" s="36">
        <f>(Reference!D$12*List!$H1122)+Reference!D$13</f>
        <v>1526.0230052721524</v>
      </c>
      <c r="L1122" s="36">
        <f>(Reference!E$12*List!$H1122)+Reference!E$13</f>
        <v>1887.3339605191038</v>
      </c>
      <c r="M1122" s="36">
        <f>(Reference!F$12*List!$H1122)+Reference!F$13</f>
        <v>1966.1558233767842</v>
      </c>
      <c r="N1122" s="36">
        <f>(Reference!G$12*List!$H1122)+Reference!G$13</f>
        <v>2226.4266725444268</v>
      </c>
      <c r="O1122" s="36">
        <f>(Reference!H$12*List!$H1122)+Reference!H$13</f>
        <v>2311.0675991030103</v>
      </c>
      <c r="P1122" s="36">
        <f>(Reference!I$12*List!$H1122)+Reference!I$13</f>
        <v>2402.0565951534873</v>
      </c>
      <c r="Q1122" s="36">
        <f>(Reference!J$12*List!$H1122)+Reference!J$13</f>
        <v>2780.8247415031456</v>
      </c>
      <c r="R1122" s="36">
        <f>(Reference!K$12*List!$H1122)+Reference!K$13</f>
        <v>2869.1687085986673</v>
      </c>
      <c r="S1122" s="36">
        <f>(Reference!L$12*List!$H1122)+Reference!L$13</f>
        <v>3095.5831871428763</v>
      </c>
      <c r="T1122" s="36">
        <f>(Reference!M$12*List!$H1122)+Reference!M$13</f>
        <v>3698.1207830817893</v>
      </c>
      <c r="U1122" s="36">
        <f>(Reference!N$12*List!$H1122)+Reference!N$13</f>
        <v>14918.333610003949</v>
      </c>
      <c r="V1122" s="12">
        <f>(Reference!O$12*List!$H1122)+Reference!O$13</f>
        <v>554.55677069601609</v>
      </c>
      <c r="W1122" s="12">
        <f>(Reference!P$12*List!$H1122)+Reference!P$13</f>
        <v>781.42090416256815</v>
      </c>
      <c r="X1122" s="12">
        <f>(Reference!Q$12*List!$H1122)+Reference!Q$13</f>
        <v>390.71045208128407</v>
      </c>
      <c r="Y1122" s="53"/>
      <c r="Z1122" s="1" t="str">
        <f t="shared" si="35"/>
        <v>POWELL, Kentucky</v>
      </c>
      <c r="AA1122" s="38" t="s">
        <v>8214</v>
      </c>
      <c r="AB1122" s="40" t="s">
        <v>277</v>
      </c>
      <c r="AC1122" s="43" t="s">
        <v>30</v>
      </c>
      <c r="AD1122" s="61">
        <v>0.86829999999999996</v>
      </c>
      <c r="AE1122" s="56" t="str">
        <f t="shared" si="34"/>
        <v/>
      </c>
      <c r="AF1122" s="60">
        <v>18988</v>
      </c>
      <c r="AI1122" s="60">
        <v>0.79490000000000005</v>
      </c>
    </row>
    <row r="1123" spans="1:35" x14ac:dyDescent="0.35">
      <c r="A1123" s="46" t="s">
        <v>1863</v>
      </c>
      <c r="B1123" s="46" t="s">
        <v>5320</v>
      </c>
      <c r="C1123" s="27">
        <v>99918</v>
      </c>
      <c r="D1123" s="48" t="s">
        <v>9426</v>
      </c>
      <c r="E1123" s="39" t="s">
        <v>7629</v>
      </c>
      <c r="F1123" s="44" t="s">
        <v>30</v>
      </c>
      <c r="G1123" s="18" t="s">
        <v>4188</v>
      </c>
      <c r="H1123" s="29">
        <v>0.79490000000000005</v>
      </c>
      <c r="I1123" s="36">
        <f>(Reference!B$12*List!$H1123)+Reference!B$13</f>
        <v>854.18565071340004</v>
      </c>
      <c r="J1123" s="36">
        <f>(Reference!C$12*List!$H1123)+Reference!C$13</f>
        <v>1274.7452545513593</v>
      </c>
      <c r="K1123" s="36">
        <f>(Reference!D$12*List!$H1123)+Reference!D$13</f>
        <v>1526.0230052721524</v>
      </c>
      <c r="L1123" s="36">
        <f>(Reference!E$12*List!$H1123)+Reference!E$13</f>
        <v>1887.3339605191038</v>
      </c>
      <c r="M1123" s="36">
        <f>(Reference!F$12*List!$H1123)+Reference!F$13</f>
        <v>1966.1558233767842</v>
      </c>
      <c r="N1123" s="36">
        <f>(Reference!G$12*List!$H1123)+Reference!G$13</f>
        <v>2226.4266725444268</v>
      </c>
      <c r="O1123" s="36">
        <f>(Reference!H$12*List!$H1123)+Reference!H$13</f>
        <v>2311.0675991030103</v>
      </c>
      <c r="P1123" s="36">
        <f>(Reference!I$12*List!$H1123)+Reference!I$13</f>
        <v>2402.0565951534873</v>
      </c>
      <c r="Q1123" s="36">
        <f>(Reference!J$12*List!$H1123)+Reference!J$13</f>
        <v>2780.8247415031456</v>
      </c>
      <c r="R1123" s="36">
        <f>(Reference!K$12*List!$H1123)+Reference!K$13</f>
        <v>2869.1687085986673</v>
      </c>
      <c r="S1123" s="36">
        <f>(Reference!L$12*List!$H1123)+Reference!L$13</f>
        <v>3095.5831871428763</v>
      </c>
      <c r="T1123" s="36">
        <f>(Reference!M$12*List!$H1123)+Reference!M$13</f>
        <v>3698.1207830817893</v>
      </c>
      <c r="U1123" s="36">
        <f>(Reference!N$12*List!$H1123)+Reference!N$13</f>
        <v>14918.333610003949</v>
      </c>
      <c r="V1123" s="12">
        <f>(Reference!O$12*List!$H1123)+Reference!O$13</f>
        <v>554.55677069601609</v>
      </c>
      <c r="W1123" s="12">
        <f>(Reference!P$12*List!$H1123)+Reference!P$13</f>
        <v>781.42090416256815</v>
      </c>
      <c r="X1123" s="12">
        <f>(Reference!Q$12*List!$H1123)+Reference!Q$13</f>
        <v>390.71045208128407</v>
      </c>
      <c r="Y1123" s="53"/>
      <c r="Z1123" s="1" t="str">
        <f t="shared" si="35"/>
        <v>PULASKI, Kentucky</v>
      </c>
      <c r="AA1123" s="39" t="s">
        <v>7629</v>
      </c>
      <c r="AB1123" s="40" t="s">
        <v>277</v>
      </c>
      <c r="AC1123" s="44" t="s">
        <v>30</v>
      </c>
      <c r="AD1123" s="62">
        <v>0.79490000000000005</v>
      </c>
      <c r="AE1123" s="56" t="str">
        <f t="shared" si="34"/>
        <v/>
      </c>
      <c r="AF1123" s="60">
        <v>18989</v>
      </c>
      <c r="AI1123" s="60">
        <v>0.79490000000000005</v>
      </c>
    </row>
    <row r="1124" spans="1:35" x14ac:dyDescent="0.35">
      <c r="A1124" s="46" t="s">
        <v>1864</v>
      </c>
      <c r="B1124" s="46" t="s">
        <v>5321</v>
      </c>
      <c r="C1124" s="27">
        <v>99918</v>
      </c>
      <c r="D1124" s="48" t="s">
        <v>9426</v>
      </c>
      <c r="E1124" s="39" t="s">
        <v>8215</v>
      </c>
      <c r="F1124" s="44" t="s">
        <v>30</v>
      </c>
      <c r="G1124" s="18" t="s">
        <v>4188</v>
      </c>
      <c r="H1124" s="29">
        <v>0.79490000000000005</v>
      </c>
      <c r="I1124" s="36">
        <f>(Reference!B$12*List!$H1124)+Reference!B$13</f>
        <v>854.18565071340004</v>
      </c>
      <c r="J1124" s="36">
        <f>(Reference!C$12*List!$H1124)+Reference!C$13</f>
        <v>1274.7452545513593</v>
      </c>
      <c r="K1124" s="36">
        <f>(Reference!D$12*List!$H1124)+Reference!D$13</f>
        <v>1526.0230052721524</v>
      </c>
      <c r="L1124" s="36">
        <f>(Reference!E$12*List!$H1124)+Reference!E$13</f>
        <v>1887.3339605191038</v>
      </c>
      <c r="M1124" s="36">
        <f>(Reference!F$12*List!$H1124)+Reference!F$13</f>
        <v>1966.1558233767842</v>
      </c>
      <c r="N1124" s="36">
        <f>(Reference!G$12*List!$H1124)+Reference!G$13</f>
        <v>2226.4266725444268</v>
      </c>
      <c r="O1124" s="36">
        <f>(Reference!H$12*List!$H1124)+Reference!H$13</f>
        <v>2311.0675991030103</v>
      </c>
      <c r="P1124" s="36">
        <f>(Reference!I$12*List!$H1124)+Reference!I$13</f>
        <v>2402.0565951534873</v>
      </c>
      <c r="Q1124" s="36">
        <f>(Reference!J$12*List!$H1124)+Reference!J$13</f>
        <v>2780.8247415031456</v>
      </c>
      <c r="R1124" s="36">
        <f>(Reference!K$12*List!$H1124)+Reference!K$13</f>
        <v>2869.1687085986673</v>
      </c>
      <c r="S1124" s="36">
        <f>(Reference!L$12*List!$H1124)+Reference!L$13</f>
        <v>3095.5831871428763</v>
      </c>
      <c r="T1124" s="36">
        <f>(Reference!M$12*List!$H1124)+Reference!M$13</f>
        <v>3698.1207830817893</v>
      </c>
      <c r="U1124" s="36">
        <f>(Reference!N$12*List!$H1124)+Reference!N$13</f>
        <v>14918.333610003949</v>
      </c>
      <c r="V1124" s="12">
        <f>(Reference!O$12*List!$H1124)+Reference!O$13</f>
        <v>554.55677069601609</v>
      </c>
      <c r="W1124" s="12">
        <f>(Reference!P$12*List!$H1124)+Reference!P$13</f>
        <v>781.42090416256815</v>
      </c>
      <c r="X1124" s="12">
        <f>(Reference!Q$12*List!$H1124)+Reference!Q$13</f>
        <v>390.71045208128407</v>
      </c>
      <c r="Y1124" s="53"/>
      <c r="Z1124" s="1" t="str">
        <f t="shared" si="35"/>
        <v>ROBERTSON, Kentucky</v>
      </c>
      <c r="AA1124" s="39" t="s">
        <v>8215</v>
      </c>
      <c r="AB1124" s="40" t="s">
        <v>277</v>
      </c>
      <c r="AC1124" s="44" t="s">
        <v>30</v>
      </c>
      <c r="AD1124" s="62">
        <v>0.79490000000000005</v>
      </c>
      <c r="AE1124" s="56" t="str">
        <f t="shared" si="34"/>
        <v/>
      </c>
      <c r="AF1124" s="60">
        <v>18990</v>
      </c>
      <c r="AI1124" s="60">
        <v>0.79490000000000005</v>
      </c>
    </row>
    <row r="1125" spans="1:35" x14ac:dyDescent="0.35">
      <c r="A1125" s="46" t="s">
        <v>1865</v>
      </c>
      <c r="B1125" s="46" t="s">
        <v>5322</v>
      </c>
      <c r="C1125" s="27">
        <v>99918</v>
      </c>
      <c r="D1125" s="48" t="s">
        <v>9426</v>
      </c>
      <c r="E1125" s="39" t="s">
        <v>8216</v>
      </c>
      <c r="F1125" s="44" t="s">
        <v>30</v>
      </c>
      <c r="G1125" s="18" t="s">
        <v>4188</v>
      </c>
      <c r="H1125" s="11">
        <v>0.79490000000000005</v>
      </c>
      <c r="I1125" s="36">
        <f>(Reference!B$12*List!$H1125)+Reference!B$13</f>
        <v>854.18565071340004</v>
      </c>
      <c r="J1125" s="36">
        <f>(Reference!C$12*List!$H1125)+Reference!C$13</f>
        <v>1274.7452545513593</v>
      </c>
      <c r="K1125" s="36">
        <f>(Reference!D$12*List!$H1125)+Reference!D$13</f>
        <v>1526.0230052721524</v>
      </c>
      <c r="L1125" s="36">
        <f>(Reference!E$12*List!$H1125)+Reference!E$13</f>
        <v>1887.3339605191038</v>
      </c>
      <c r="M1125" s="36">
        <f>(Reference!F$12*List!$H1125)+Reference!F$13</f>
        <v>1966.1558233767842</v>
      </c>
      <c r="N1125" s="36">
        <f>(Reference!G$12*List!$H1125)+Reference!G$13</f>
        <v>2226.4266725444268</v>
      </c>
      <c r="O1125" s="36">
        <f>(Reference!H$12*List!$H1125)+Reference!H$13</f>
        <v>2311.0675991030103</v>
      </c>
      <c r="P1125" s="36">
        <f>(Reference!I$12*List!$H1125)+Reference!I$13</f>
        <v>2402.0565951534873</v>
      </c>
      <c r="Q1125" s="36">
        <f>(Reference!J$12*List!$H1125)+Reference!J$13</f>
        <v>2780.8247415031456</v>
      </c>
      <c r="R1125" s="36">
        <f>(Reference!K$12*List!$H1125)+Reference!K$13</f>
        <v>2869.1687085986673</v>
      </c>
      <c r="S1125" s="36">
        <f>(Reference!L$12*List!$H1125)+Reference!L$13</f>
        <v>3095.5831871428763</v>
      </c>
      <c r="T1125" s="36">
        <f>(Reference!M$12*List!$H1125)+Reference!M$13</f>
        <v>3698.1207830817893</v>
      </c>
      <c r="U1125" s="36">
        <f>(Reference!N$12*List!$H1125)+Reference!N$13</f>
        <v>14918.333610003949</v>
      </c>
      <c r="V1125" s="12">
        <f>(Reference!O$12*List!$H1125)+Reference!O$13</f>
        <v>554.55677069601609</v>
      </c>
      <c r="W1125" s="12">
        <f>(Reference!P$12*List!$H1125)+Reference!P$13</f>
        <v>781.42090416256815</v>
      </c>
      <c r="X1125" s="12">
        <f>(Reference!Q$12*List!$H1125)+Reference!Q$13</f>
        <v>390.71045208128407</v>
      </c>
      <c r="Y1125" s="53"/>
      <c r="Z1125" s="1" t="str">
        <f t="shared" si="35"/>
        <v>ROCKCASTLE, Kentucky</v>
      </c>
      <c r="AA1125" s="38" t="s">
        <v>8216</v>
      </c>
      <c r="AB1125" s="40" t="s">
        <v>277</v>
      </c>
      <c r="AC1125" s="43" t="s">
        <v>30</v>
      </c>
      <c r="AD1125" s="61">
        <v>0.94950000000000001</v>
      </c>
      <c r="AE1125" s="56" t="str">
        <f t="shared" si="34"/>
        <v/>
      </c>
      <c r="AF1125" s="60">
        <v>18991</v>
      </c>
      <c r="AI1125" s="60">
        <v>0.79490000000000005</v>
      </c>
    </row>
    <row r="1126" spans="1:35" x14ac:dyDescent="0.35">
      <c r="A1126" s="46" t="s">
        <v>1866</v>
      </c>
      <c r="B1126" s="46" t="s">
        <v>5323</v>
      </c>
      <c r="C1126" s="27">
        <v>99918</v>
      </c>
      <c r="D1126" s="48" t="s">
        <v>9426</v>
      </c>
      <c r="E1126" s="39" t="s">
        <v>8217</v>
      </c>
      <c r="F1126" s="44" t="s">
        <v>30</v>
      </c>
      <c r="G1126" s="18" t="s">
        <v>4188</v>
      </c>
      <c r="H1126" s="29">
        <v>0.79490000000000005</v>
      </c>
      <c r="I1126" s="36">
        <f>(Reference!B$12*List!$H1126)+Reference!B$13</f>
        <v>854.18565071340004</v>
      </c>
      <c r="J1126" s="36">
        <f>(Reference!C$12*List!$H1126)+Reference!C$13</f>
        <v>1274.7452545513593</v>
      </c>
      <c r="K1126" s="36">
        <f>(Reference!D$12*List!$H1126)+Reference!D$13</f>
        <v>1526.0230052721524</v>
      </c>
      <c r="L1126" s="36">
        <f>(Reference!E$12*List!$H1126)+Reference!E$13</f>
        <v>1887.3339605191038</v>
      </c>
      <c r="M1126" s="36">
        <f>(Reference!F$12*List!$H1126)+Reference!F$13</f>
        <v>1966.1558233767842</v>
      </c>
      <c r="N1126" s="36">
        <f>(Reference!G$12*List!$H1126)+Reference!G$13</f>
        <v>2226.4266725444268</v>
      </c>
      <c r="O1126" s="36">
        <f>(Reference!H$12*List!$H1126)+Reference!H$13</f>
        <v>2311.0675991030103</v>
      </c>
      <c r="P1126" s="36">
        <f>(Reference!I$12*List!$H1126)+Reference!I$13</f>
        <v>2402.0565951534873</v>
      </c>
      <c r="Q1126" s="36">
        <f>(Reference!J$12*List!$H1126)+Reference!J$13</f>
        <v>2780.8247415031456</v>
      </c>
      <c r="R1126" s="36">
        <f>(Reference!K$12*List!$H1126)+Reference!K$13</f>
        <v>2869.1687085986673</v>
      </c>
      <c r="S1126" s="36">
        <f>(Reference!L$12*List!$H1126)+Reference!L$13</f>
        <v>3095.5831871428763</v>
      </c>
      <c r="T1126" s="36">
        <f>(Reference!M$12*List!$H1126)+Reference!M$13</f>
        <v>3698.1207830817893</v>
      </c>
      <c r="U1126" s="36">
        <f>(Reference!N$12*List!$H1126)+Reference!N$13</f>
        <v>14918.333610003949</v>
      </c>
      <c r="V1126" s="12">
        <f>(Reference!O$12*List!$H1126)+Reference!O$13</f>
        <v>554.55677069601609</v>
      </c>
      <c r="W1126" s="12">
        <f>(Reference!P$12*List!$H1126)+Reference!P$13</f>
        <v>781.42090416256815</v>
      </c>
      <c r="X1126" s="12">
        <f>(Reference!Q$12*List!$H1126)+Reference!Q$13</f>
        <v>390.71045208128407</v>
      </c>
      <c r="Y1126" s="53"/>
      <c r="Z1126" s="1" t="str">
        <f t="shared" si="35"/>
        <v>ROWAN, Kentucky</v>
      </c>
      <c r="AA1126" s="39" t="s">
        <v>8217</v>
      </c>
      <c r="AB1126" s="40" t="s">
        <v>277</v>
      </c>
      <c r="AC1126" s="44" t="s">
        <v>30</v>
      </c>
      <c r="AD1126" s="62">
        <v>0.79490000000000005</v>
      </c>
      <c r="AE1126" s="56" t="str">
        <f t="shared" si="34"/>
        <v/>
      </c>
      <c r="AF1126" s="60">
        <v>18992</v>
      </c>
      <c r="AI1126" s="60">
        <v>0.88580000000000003</v>
      </c>
    </row>
    <row r="1127" spans="1:35" x14ac:dyDescent="0.35">
      <c r="A1127" s="46" t="s">
        <v>1867</v>
      </c>
      <c r="B1127" s="46" t="s">
        <v>5324</v>
      </c>
      <c r="C1127" s="13">
        <v>99918</v>
      </c>
      <c r="D1127" s="48" t="s">
        <v>9426</v>
      </c>
      <c r="E1127" s="38" t="s">
        <v>7530</v>
      </c>
      <c r="F1127" s="44" t="s">
        <v>30</v>
      </c>
      <c r="G1127" s="18" t="s">
        <v>4188</v>
      </c>
      <c r="H1127" s="29">
        <v>0.79490000000000005</v>
      </c>
      <c r="I1127" s="36">
        <f>(Reference!B$12*List!$H1127)+Reference!B$13</f>
        <v>854.18565071340004</v>
      </c>
      <c r="J1127" s="36">
        <f>(Reference!C$12*List!$H1127)+Reference!C$13</f>
        <v>1274.7452545513593</v>
      </c>
      <c r="K1127" s="36">
        <f>(Reference!D$12*List!$H1127)+Reference!D$13</f>
        <v>1526.0230052721524</v>
      </c>
      <c r="L1127" s="36">
        <f>(Reference!E$12*List!$H1127)+Reference!E$13</f>
        <v>1887.3339605191038</v>
      </c>
      <c r="M1127" s="36">
        <f>(Reference!F$12*List!$H1127)+Reference!F$13</f>
        <v>1966.1558233767842</v>
      </c>
      <c r="N1127" s="36">
        <f>(Reference!G$12*List!$H1127)+Reference!G$13</f>
        <v>2226.4266725444268</v>
      </c>
      <c r="O1127" s="36">
        <f>(Reference!H$12*List!$H1127)+Reference!H$13</f>
        <v>2311.0675991030103</v>
      </c>
      <c r="P1127" s="36">
        <f>(Reference!I$12*List!$H1127)+Reference!I$13</f>
        <v>2402.0565951534873</v>
      </c>
      <c r="Q1127" s="36">
        <f>(Reference!J$12*List!$H1127)+Reference!J$13</f>
        <v>2780.8247415031456</v>
      </c>
      <c r="R1127" s="36">
        <f>(Reference!K$12*List!$H1127)+Reference!K$13</f>
        <v>2869.1687085986673</v>
      </c>
      <c r="S1127" s="36">
        <f>(Reference!L$12*List!$H1127)+Reference!L$13</f>
        <v>3095.5831871428763</v>
      </c>
      <c r="T1127" s="36">
        <f>(Reference!M$12*List!$H1127)+Reference!M$13</f>
        <v>3698.1207830817893</v>
      </c>
      <c r="U1127" s="36">
        <f>(Reference!N$12*List!$H1127)+Reference!N$13</f>
        <v>14918.333610003949</v>
      </c>
      <c r="V1127" s="12">
        <f>(Reference!O$12*List!$H1127)+Reference!O$13</f>
        <v>554.55677069601609</v>
      </c>
      <c r="W1127" s="12">
        <f>(Reference!P$12*List!$H1127)+Reference!P$13</f>
        <v>781.42090416256815</v>
      </c>
      <c r="X1127" s="12">
        <f>(Reference!Q$12*List!$H1127)+Reference!Q$13</f>
        <v>390.71045208128407</v>
      </c>
      <c r="Y1127" s="53"/>
      <c r="Z1127" s="1" t="str">
        <f t="shared" si="35"/>
        <v>RUSSELL, Kentucky</v>
      </c>
      <c r="AA1127" s="39" t="s">
        <v>7530</v>
      </c>
      <c r="AB1127" s="40" t="s">
        <v>277</v>
      </c>
      <c r="AC1127" s="44" t="s">
        <v>30</v>
      </c>
      <c r="AD1127" s="62">
        <v>0.79490000000000005</v>
      </c>
      <c r="AE1127" s="56" t="str">
        <f t="shared" si="34"/>
        <v/>
      </c>
      <c r="AF1127" s="60">
        <v>19000</v>
      </c>
      <c r="AI1127" s="60">
        <v>0.76100000000000001</v>
      </c>
    </row>
    <row r="1128" spans="1:35" x14ac:dyDescent="0.35">
      <c r="A1128" s="46" t="s">
        <v>1868</v>
      </c>
      <c r="B1128" s="46" t="s">
        <v>5325</v>
      </c>
      <c r="C1128" s="13" t="s">
        <v>4072</v>
      </c>
      <c r="D1128" s="48" t="s">
        <v>564</v>
      </c>
      <c r="E1128" s="38" t="s">
        <v>7632</v>
      </c>
      <c r="F1128" s="43" t="s">
        <v>30</v>
      </c>
      <c r="G1128" s="18" t="s">
        <v>4187</v>
      </c>
      <c r="H1128" s="29">
        <v>0.88580000000000003</v>
      </c>
      <c r="I1128" s="36">
        <f>(Reference!B$12*List!$H1128)+Reference!B$13</f>
        <v>924.20210249512263</v>
      </c>
      <c r="J1128" s="36">
        <f>(Reference!C$12*List!$H1128)+Reference!C$13</f>
        <v>1379.2344128212649</v>
      </c>
      <c r="K1128" s="36">
        <f>(Reference!D$12*List!$H1128)+Reference!D$13</f>
        <v>1651.1090636450608</v>
      </c>
      <c r="L1128" s="36">
        <f>(Reference!E$12*List!$H1128)+Reference!E$13</f>
        <v>2042.036193145382</v>
      </c>
      <c r="M1128" s="36">
        <f>(Reference!F$12*List!$H1128)+Reference!F$13</f>
        <v>2127.3189783511621</v>
      </c>
      <c r="N1128" s="36">
        <f>(Reference!G$12*List!$H1128)+Reference!G$13</f>
        <v>2408.9238798360202</v>
      </c>
      <c r="O1128" s="36">
        <f>(Reference!H$12*List!$H1128)+Reference!H$13</f>
        <v>2500.5027095871937</v>
      </c>
      <c r="P1128" s="36">
        <f>(Reference!I$12*List!$H1128)+Reference!I$13</f>
        <v>2598.9499515697053</v>
      </c>
      <c r="Q1128" s="36">
        <f>(Reference!J$12*List!$H1128)+Reference!J$13</f>
        <v>3008.7652147062054</v>
      </c>
      <c r="R1128" s="36">
        <f>(Reference!K$12*List!$H1128)+Reference!K$13</f>
        <v>3104.3506182589936</v>
      </c>
      <c r="S1128" s="36">
        <f>(Reference!L$12*List!$H1128)+Reference!L$13</f>
        <v>3349.3239878433815</v>
      </c>
      <c r="T1128" s="36">
        <f>(Reference!M$12*List!$H1128)+Reference!M$13</f>
        <v>4001.2507821345471</v>
      </c>
      <c r="U1128" s="36">
        <f>(Reference!N$12*List!$H1128)+Reference!N$13</f>
        <v>16141.169401024465</v>
      </c>
      <c r="V1128" s="12">
        <f>(Reference!O$12*List!$H1128)+Reference!O$13</f>
        <v>600.01304517596884</v>
      </c>
      <c r="W1128" s="12">
        <f>(Reference!P$12*List!$H1128)+Reference!P$13</f>
        <v>845.47292729341075</v>
      </c>
      <c r="X1128" s="12">
        <f>(Reference!Q$12*List!$H1128)+Reference!Q$13</f>
        <v>422.73646364670537</v>
      </c>
      <c r="Y1128" s="53"/>
      <c r="Z1128" s="1" t="str">
        <f t="shared" si="35"/>
        <v>SCOTT, Kentucky</v>
      </c>
      <c r="AA1128" s="39" t="s">
        <v>7632</v>
      </c>
      <c r="AB1128" s="40" t="s">
        <v>277</v>
      </c>
      <c r="AC1128" s="44" t="s">
        <v>30</v>
      </c>
      <c r="AD1128" s="62">
        <v>0.79490000000000005</v>
      </c>
      <c r="AE1128" s="56" t="str">
        <f t="shared" si="34"/>
        <v/>
      </c>
      <c r="AF1128" s="60">
        <v>19010</v>
      </c>
      <c r="AI1128" s="60">
        <v>0.70099999999999996</v>
      </c>
    </row>
    <row r="1129" spans="1:35" x14ac:dyDescent="0.35">
      <c r="A1129" s="46" t="s">
        <v>1869</v>
      </c>
      <c r="B1129" s="46" t="s">
        <v>5326</v>
      </c>
      <c r="C1129" s="27" t="s">
        <v>4058</v>
      </c>
      <c r="D1129" s="48" t="s">
        <v>572</v>
      </c>
      <c r="E1129" s="39" t="s">
        <v>7532</v>
      </c>
      <c r="F1129" s="43" t="s">
        <v>30</v>
      </c>
      <c r="G1129" s="18" t="s">
        <v>4187</v>
      </c>
      <c r="H1129" s="29">
        <v>0.86829999999999996</v>
      </c>
      <c r="I1129" s="36">
        <f>(Reference!B$12*List!$H1129)+Reference!B$13</f>
        <v>910.72258757564896</v>
      </c>
      <c r="J1129" s="36">
        <f>(Reference!C$12*List!$H1129)+Reference!C$13</f>
        <v>1359.1182382368495</v>
      </c>
      <c r="K1129" s="36">
        <f>(Reference!D$12*List!$H1129)+Reference!D$13</f>
        <v>1627.0275892608374</v>
      </c>
      <c r="L1129" s="36">
        <f>(Reference!E$12*List!$H1129)+Reference!E$13</f>
        <v>2012.2530350490138</v>
      </c>
      <c r="M1129" s="36">
        <f>(Reference!F$12*List!$H1129)+Reference!F$13</f>
        <v>2096.291968317591</v>
      </c>
      <c r="N1129" s="36">
        <f>(Reference!G$12*List!$H1129)+Reference!G$13</f>
        <v>2373.7896540098054</v>
      </c>
      <c r="O1129" s="36">
        <f>(Reference!H$12*List!$H1129)+Reference!H$13</f>
        <v>2464.0328038284124</v>
      </c>
      <c r="P1129" s="36">
        <f>(Reference!I$12*List!$H1129)+Reference!I$13</f>
        <v>2561.0441898834147</v>
      </c>
      <c r="Q1129" s="36">
        <f>(Reference!J$12*List!$H1129)+Reference!J$13</f>
        <v>2964.882285321678</v>
      </c>
      <c r="R1129" s="36">
        <f>(Reference!K$12*List!$H1129)+Reference!K$13</f>
        <v>3059.0735729448488</v>
      </c>
      <c r="S1129" s="36">
        <f>(Reference!L$12*List!$H1129)+Reference!L$13</f>
        <v>3300.4739987096204</v>
      </c>
      <c r="T1129" s="36">
        <f>(Reference!M$12*List!$H1129)+Reference!M$13</f>
        <v>3942.8924214808258</v>
      </c>
      <c r="U1129" s="36">
        <f>(Reference!N$12*List!$H1129)+Reference!N$13</f>
        <v>15905.749969309843</v>
      </c>
      <c r="V1129" s="12">
        <f>(Reference!O$12*List!$H1129)+Reference!O$13</f>
        <v>591.26183721778216</v>
      </c>
      <c r="W1129" s="12">
        <f>(Reference!P$12*List!$H1129)+Reference!P$13</f>
        <v>833.14167971596578</v>
      </c>
      <c r="X1129" s="12">
        <f>(Reference!Q$12*List!$H1129)+Reference!Q$13</f>
        <v>416.57083985798289</v>
      </c>
      <c r="Y1129" s="53"/>
      <c r="Z1129" s="1" t="str">
        <f t="shared" si="35"/>
        <v>SHELBY, Kentucky</v>
      </c>
      <c r="AA1129" s="39" t="s">
        <v>7532</v>
      </c>
      <c r="AB1129" s="40" t="s">
        <v>277</v>
      </c>
      <c r="AC1129" s="44" t="s">
        <v>30</v>
      </c>
      <c r="AD1129" s="62">
        <v>0.79490000000000005</v>
      </c>
      <c r="AE1129" s="56" t="str">
        <f t="shared" si="34"/>
        <v/>
      </c>
      <c r="AF1129" s="60">
        <v>19020</v>
      </c>
      <c r="AI1129" s="60">
        <v>0.80159999999999998</v>
      </c>
    </row>
    <row r="1130" spans="1:35" x14ac:dyDescent="0.35">
      <c r="A1130" s="46" t="s">
        <v>1870</v>
      </c>
      <c r="B1130" s="46" t="s">
        <v>5327</v>
      </c>
      <c r="C1130" s="13">
        <v>99918</v>
      </c>
      <c r="D1130" s="48" t="s">
        <v>9426</v>
      </c>
      <c r="E1130" s="38" t="s">
        <v>8218</v>
      </c>
      <c r="F1130" s="44" t="s">
        <v>30</v>
      </c>
      <c r="G1130" s="18" t="s">
        <v>4188</v>
      </c>
      <c r="H1130" s="29">
        <v>0.79490000000000005</v>
      </c>
      <c r="I1130" s="36">
        <f>(Reference!B$12*List!$H1130)+Reference!B$13</f>
        <v>854.18565071340004</v>
      </c>
      <c r="J1130" s="36">
        <f>(Reference!C$12*List!$H1130)+Reference!C$13</f>
        <v>1274.7452545513593</v>
      </c>
      <c r="K1130" s="36">
        <f>(Reference!D$12*List!$H1130)+Reference!D$13</f>
        <v>1526.0230052721524</v>
      </c>
      <c r="L1130" s="36">
        <f>(Reference!E$12*List!$H1130)+Reference!E$13</f>
        <v>1887.3339605191038</v>
      </c>
      <c r="M1130" s="36">
        <f>(Reference!F$12*List!$H1130)+Reference!F$13</f>
        <v>1966.1558233767842</v>
      </c>
      <c r="N1130" s="36">
        <f>(Reference!G$12*List!$H1130)+Reference!G$13</f>
        <v>2226.4266725444268</v>
      </c>
      <c r="O1130" s="36">
        <f>(Reference!H$12*List!$H1130)+Reference!H$13</f>
        <v>2311.0675991030103</v>
      </c>
      <c r="P1130" s="36">
        <f>(Reference!I$12*List!$H1130)+Reference!I$13</f>
        <v>2402.0565951534873</v>
      </c>
      <c r="Q1130" s="36">
        <f>(Reference!J$12*List!$H1130)+Reference!J$13</f>
        <v>2780.8247415031456</v>
      </c>
      <c r="R1130" s="36">
        <f>(Reference!K$12*List!$H1130)+Reference!K$13</f>
        <v>2869.1687085986673</v>
      </c>
      <c r="S1130" s="36">
        <f>(Reference!L$12*List!$H1130)+Reference!L$13</f>
        <v>3095.5831871428763</v>
      </c>
      <c r="T1130" s="36">
        <f>(Reference!M$12*List!$H1130)+Reference!M$13</f>
        <v>3698.1207830817893</v>
      </c>
      <c r="U1130" s="36">
        <f>(Reference!N$12*List!$H1130)+Reference!N$13</f>
        <v>14918.333610003949</v>
      </c>
      <c r="V1130" s="12">
        <f>(Reference!O$12*List!$H1130)+Reference!O$13</f>
        <v>554.55677069601609</v>
      </c>
      <c r="W1130" s="12">
        <f>(Reference!P$12*List!$H1130)+Reference!P$13</f>
        <v>781.42090416256815</v>
      </c>
      <c r="X1130" s="12">
        <f>(Reference!Q$12*List!$H1130)+Reference!Q$13</f>
        <v>390.71045208128407</v>
      </c>
      <c r="Y1130" s="53"/>
      <c r="Z1130" s="1" t="str">
        <f t="shared" si="35"/>
        <v>SIMPSON, Kentucky</v>
      </c>
      <c r="AA1130" s="39" t="s">
        <v>8218</v>
      </c>
      <c r="AB1130" s="40" t="s">
        <v>277</v>
      </c>
      <c r="AC1130" s="44" t="s">
        <v>30</v>
      </c>
      <c r="AD1130" s="62">
        <v>0.79490000000000005</v>
      </c>
      <c r="AE1130" s="56" t="str">
        <f t="shared" si="34"/>
        <v/>
      </c>
      <c r="AF1130" s="60">
        <v>19030</v>
      </c>
      <c r="AI1130" s="60">
        <v>0.80159999999999998</v>
      </c>
    </row>
    <row r="1131" spans="1:35" x14ac:dyDescent="0.35">
      <c r="A1131" s="46" t="s">
        <v>1871</v>
      </c>
      <c r="B1131" s="46" t="s">
        <v>5328</v>
      </c>
      <c r="C1131" s="27" t="s">
        <v>4058</v>
      </c>
      <c r="D1131" s="48" t="s">
        <v>572</v>
      </c>
      <c r="E1131" s="39" t="s">
        <v>8043</v>
      </c>
      <c r="F1131" s="43" t="s">
        <v>30</v>
      </c>
      <c r="G1131" s="18" t="s">
        <v>4187</v>
      </c>
      <c r="H1131" s="29">
        <v>0.86829999999999996</v>
      </c>
      <c r="I1131" s="36">
        <f>(Reference!B$12*List!$H1131)+Reference!B$13</f>
        <v>910.72258757564896</v>
      </c>
      <c r="J1131" s="36">
        <f>(Reference!C$12*List!$H1131)+Reference!C$13</f>
        <v>1359.1182382368495</v>
      </c>
      <c r="K1131" s="36">
        <f>(Reference!D$12*List!$H1131)+Reference!D$13</f>
        <v>1627.0275892608374</v>
      </c>
      <c r="L1131" s="36">
        <f>(Reference!E$12*List!$H1131)+Reference!E$13</f>
        <v>2012.2530350490138</v>
      </c>
      <c r="M1131" s="36">
        <f>(Reference!F$12*List!$H1131)+Reference!F$13</f>
        <v>2096.291968317591</v>
      </c>
      <c r="N1131" s="36">
        <f>(Reference!G$12*List!$H1131)+Reference!G$13</f>
        <v>2373.7896540098054</v>
      </c>
      <c r="O1131" s="36">
        <f>(Reference!H$12*List!$H1131)+Reference!H$13</f>
        <v>2464.0328038284124</v>
      </c>
      <c r="P1131" s="36">
        <f>(Reference!I$12*List!$H1131)+Reference!I$13</f>
        <v>2561.0441898834147</v>
      </c>
      <c r="Q1131" s="36">
        <f>(Reference!J$12*List!$H1131)+Reference!J$13</f>
        <v>2964.882285321678</v>
      </c>
      <c r="R1131" s="36">
        <f>(Reference!K$12*List!$H1131)+Reference!K$13</f>
        <v>3059.0735729448488</v>
      </c>
      <c r="S1131" s="36">
        <f>(Reference!L$12*List!$H1131)+Reference!L$13</f>
        <v>3300.4739987096204</v>
      </c>
      <c r="T1131" s="36">
        <f>(Reference!M$12*List!$H1131)+Reference!M$13</f>
        <v>3942.8924214808258</v>
      </c>
      <c r="U1131" s="36">
        <f>(Reference!N$12*List!$H1131)+Reference!N$13</f>
        <v>15905.749969309843</v>
      </c>
      <c r="V1131" s="12">
        <f>(Reference!O$12*List!$H1131)+Reference!O$13</f>
        <v>591.26183721778216</v>
      </c>
      <c r="W1131" s="12">
        <f>(Reference!P$12*List!$H1131)+Reference!P$13</f>
        <v>833.14167971596578</v>
      </c>
      <c r="X1131" s="12">
        <f>(Reference!Q$12*List!$H1131)+Reference!Q$13</f>
        <v>416.57083985798289</v>
      </c>
      <c r="Y1131" s="53"/>
      <c r="Z1131" s="1" t="str">
        <f t="shared" si="35"/>
        <v>SPENCER, Kentucky</v>
      </c>
      <c r="AA1131" s="39" t="s">
        <v>8043</v>
      </c>
      <c r="AB1131" s="40" t="s">
        <v>277</v>
      </c>
      <c r="AC1131" s="44" t="s">
        <v>30</v>
      </c>
      <c r="AD1131" s="62">
        <v>0.79490000000000005</v>
      </c>
      <c r="AE1131" s="56" t="str">
        <f t="shared" si="34"/>
        <v/>
      </c>
      <c r="AF1131" s="60">
        <v>19040</v>
      </c>
      <c r="AI1131" s="60">
        <v>0.70099999999999996</v>
      </c>
    </row>
    <row r="1132" spans="1:35" x14ac:dyDescent="0.35">
      <c r="A1132" s="46" t="s">
        <v>1872</v>
      </c>
      <c r="B1132" s="46" t="s">
        <v>5329</v>
      </c>
      <c r="C1132" s="27">
        <v>99918</v>
      </c>
      <c r="D1132" s="48" t="s">
        <v>9426</v>
      </c>
      <c r="E1132" s="39" t="s">
        <v>7811</v>
      </c>
      <c r="F1132" s="44" t="s">
        <v>30</v>
      </c>
      <c r="G1132" s="18" t="s">
        <v>4188</v>
      </c>
      <c r="H1132" s="29">
        <v>0.79490000000000005</v>
      </c>
      <c r="I1132" s="36">
        <f>(Reference!B$12*List!$H1132)+Reference!B$13</f>
        <v>854.18565071340004</v>
      </c>
      <c r="J1132" s="36">
        <f>(Reference!C$12*List!$H1132)+Reference!C$13</f>
        <v>1274.7452545513593</v>
      </c>
      <c r="K1132" s="36">
        <f>(Reference!D$12*List!$H1132)+Reference!D$13</f>
        <v>1526.0230052721524</v>
      </c>
      <c r="L1132" s="36">
        <f>(Reference!E$12*List!$H1132)+Reference!E$13</f>
        <v>1887.3339605191038</v>
      </c>
      <c r="M1132" s="36">
        <f>(Reference!F$12*List!$H1132)+Reference!F$13</f>
        <v>1966.1558233767842</v>
      </c>
      <c r="N1132" s="36">
        <f>(Reference!G$12*List!$H1132)+Reference!G$13</f>
        <v>2226.4266725444268</v>
      </c>
      <c r="O1132" s="36">
        <f>(Reference!H$12*List!$H1132)+Reference!H$13</f>
        <v>2311.0675991030103</v>
      </c>
      <c r="P1132" s="36">
        <f>(Reference!I$12*List!$H1132)+Reference!I$13</f>
        <v>2402.0565951534873</v>
      </c>
      <c r="Q1132" s="36">
        <f>(Reference!J$12*List!$H1132)+Reference!J$13</f>
        <v>2780.8247415031456</v>
      </c>
      <c r="R1132" s="36">
        <f>(Reference!K$12*List!$H1132)+Reference!K$13</f>
        <v>2869.1687085986673</v>
      </c>
      <c r="S1132" s="36">
        <f>(Reference!L$12*List!$H1132)+Reference!L$13</f>
        <v>3095.5831871428763</v>
      </c>
      <c r="T1132" s="36">
        <f>(Reference!M$12*List!$H1132)+Reference!M$13</f>
        <v>3698.1207830817893</v>
      </c>
      <c r="U1132" s="36">
        <f>(Reference!N$12*List!$H1132)+Reference!N$13</f>
        <v>14918.333610003949</v>
      </c>
      <c r="V1132" s="12">
        <f>(Reference!O$12*List!$H1132)+Reference!O$13</f>
        <v>554.55677069601609</v>
      </c>
      <c r="W1132" s="12">
        <f>(Reference!P$12*List!$H1132)+Reference!P$13</f>
        <v>781.42090416256815</v>
      </c>
      <c r="X1132" s="12">
        <f>(Reference!Q$12*List!$H1132)+Reference!Q$13</f>
        <v>390.71045208128407</v>
      </c>
      <c r="Y1132" s="53"/>
      <c r="Z1132" s="1" t="str">
        <f t="shared" si="35"/>
        <v>TAYLOR, Kentucky</v>
      </c>
      <c r="AA1132" s="39" t="s">
        <v>7811</v>
      </c>
      <c r="AB1132" s="40" t="s">
        <v>277</v>
      </c>
      <c r="AC1132" s="44" t="s">
        <v>30</v>
      </c>
      <c r="AD1132" s="62">
        <v>0.79490000000000005</v>
      </c>
      <c r="AE1132" s="56" t="str">
        <f t="shared" si="34"/>
        <v/>
      </c>
      <c r="AF1132" s="60">
        <v>19050</v>
      </c>
      <c r="AI1132" s="60">
        <v>0.70099999999999996</v>
      </c>
    </row>
    <row r="1133" spans="1:35" x14ac:dyDescent="0.35">
      <c r="A1133" s="46" t="s">
        <v>1873</v>
      </c>
      <c r="B1133" s="46" t="s">
        <v>5330</v>
      </c>
      <c r="C1133" s="27">
        <v>99918</v>
      </c>
      <c r="D1133" s="48" t="s">
        <v>9426</v>
      </c>
      <c r="E1133" s="39" t="s">
        <v>8219</v>
      </c>
      <c r="F1133" s="44" t="s">
        <v>30</v>
      </c>
      <c r="G1133" s="18" t="s">
        <v>4188</v>
      </c>
      <c r="H1133" s="29">
        <v>0.79490000000000005</v>
      </c>
      <c r="I1133" s="36">
        <f>(Reference!B$12*List!$H1133)+Reference!B$13</f>
        <v>854.18565071340004</v>
      </c>
      <c r="J1133" s="36">
        <f>(Reference!C$12*List!$H1133)+Reference!C$13</f>
        <v>1274.7452545513593</v>
      </c>
      <c r="K1133" s="36">
        <f>(Reference!D$12*List!$H1133)+Reference!D$13</f>
        <v>1526.0230052721524</v>
      </c>
      <c r="L1133" s="36">
        <f>(Reference!E$12*List!$H1133)+Reference!E$13</f>
        <v>1887.3339605191038</v>
      </c>
      <c r="M1133" s="36">
        <f>(Reference!F$12*List!$H1133)+Reference!F$13</f>
        <v>1966.1558233767842</v>
      </c>
      <c r="N1133" s="36">
        <f>(Reference!G$12*List!$H1133)+Reference!G$13</f>
        <v>2226.4266725444268</v>
      </c>
      <c r="O1133" s="36">
        <f>(Reference!H$12*List!$H1133)+Reference!H$13</f>
        <v>2311.0675991030103</v>
      </c>
      <c r="P1133" s="36">
        <f>(Reference!I$12*List!$H1133)+Reference!I$13</f>
        <v>2402.0565951534873</v>
      </c>
      <c r="Q1133" s="36">
        <f>(Reference!J$12*List!$H1133)+Reference!J$13</f>
        <v>2780.8247415031456</v>
      </c>
      <c r="R1133" s="36">
        <f>(Reference!K$12*List!$H1133)+Reference!K$13</f>
        <v>2869.1687085986673</v>
      </c>
      <c r="S1133" s="36">
        <f>(Reference!L$12*List!$H1133)+Reference!L$13</f>
        <v>3095.5831871428763</v>
      </c>
      <c r="T1133" s="36">
        <f>(Reference!M$12*List!$H1133)+Reference!M$13</f>
        <v>3698.1207830817893</v>
      </c>
      <c r="U1133" s="36">
        <f>(Reference!N$12*List!$H1133)+Reference!N$13</f>
        <v>14918.333610003949</v>
      </c>
      <c r="V1133" s="12">
        <f>(Reference!O$12*List!$H1133)+Reference!O$13</f>
        <v>554.55677069601609</v>
      </c>
      <c r="W1133" s="12">
        <f>(Reference!P$12*List!$H1133)+Reference!P$13</f>
        <v>781.42090416256815</v>
      </c>
      <c r="X1133" s="12">
        <f>(Reference!Q$12*List!$H1133)+Reference!Q$13</f>
        <v>390.71045208128407</v>
      </c>
      <c r="Y1133" s="53"/>
      <c r="Z1133" s="1" t="str">
        <f t="shared" si="35"/>
        <v>TODD, Kentucky</v>
      </c>
      <c r="AA1133" s="39" t="s">
        <v>8219</v>
      </c>
      <c r="AB1133" s="40" t="s">
        <v>277</v>
      </c>
      <c r="AC1133" s="44" t="s">
        <v>30</v>
      </c>
      <c r="AD1133" s="62">
        <v>0.79490000000000005</v>
      </c>
      <c r="AE1133" s="56" t="str">
        <f t="shared" si="34"/>
        <v/>
      </c>
      <c r="AF1133" s="60">
        <v>19060</v>
      </c>
      <c r="AI1133" s="60">
        <v>0.70099999999999996</v>
      </c>
    </row>
    <row r="1134" spans="1:35" x14ac:dyDescent="0.35">
      <c r="A1134" s="46" t="s">
        <v>1874</v>
      </c>
      <c r="B1134" s="46" t="s">
        <v>5331</v>
      </c>
      <c r="C1134" s="27" t="s">
        <v>1689</v>
      </c>
      <c r="D1134" s="48" t="s">
        <v>425</v>
      </c>
      <c r="E1134" s="39" t="s">
        <v>8220</v>
      </c>
      <c r="F1134" s="43" t="s">
        <v>30</v>
      </c>
      <c r="G1134" s="18" t="s">
        <v>4187</v>
      </c>
      <c r="H1134" s="11">
        <v>0.75060000000000004</v>
      </c>
      <c r="I1134" s="36">
        <f>(Reference!B$12*List!$H1134)+Reference!B$13</f>
        <v>820.06322151724703</v>
      </c>
      <c r="J1134" s="36">
        <f>(Reference!C$12*List!$H1134)+Reference!C$13</f>
        <v>1223.822595460525</v>
      </c>
      <c r="K1134" s="36">
        <f>(Reference!D$12*List!$H1134)+Reference!D$13</f>
        <v>1465.0624729738045</v>
      </c>
      <c r="L1134" s="36">
        <f>(Reference!E$12*List!$H1134)+Reference!E$13</f>
        <v>1811.9400231665829</v>
      </c>
      <c r="M1134" s="36">
        <f>(Reference!F$12*List!$H1134)+Reference!F$13</f>
        <v>1887.6131636918012</v>
      </c>
      <c r="N1134" s="36">
        <f>(Reference!G$12*List!$H1134)+Reference!G$13</f>
        <v>2137.4868894529241</v>
      </c>
      <c r="O1134" s="36">
        <f>(Reference!H$12*List!$H1134)+Reference!H$13</f>
        <v>2218.746637667924</v>
      </c>
      <c r="P1134" s="36">
        <f>(Reference!I$12*List!$H1134)+Reference!I$13</f>
        <v>2306.1008669990488</v>
      </c>
      <c r="Q1134" s="36">
        <f>(Reference!J$12*List!$H1134)+Reference!J$13</f>
        <v>2669.7382402611702</v>
      </c>
      <c r="R1134" s="36">
        <f>(Reference!K$12*List!$H1134)+Reference!K$13</f>
        <v>2754.5531024605762</v>
      </c>
      <c r="S1134" s="36">
        <f>(Reference!L$12*List!$H1134)+Reference!L$13</f>
        <v>2971.922928935699</v>
      </c>
      <c r="T1134" s="36">
        <f>(Reference!M$12*List!$H1134)+Reference!M$13</f>
        <v>3550.3907615412263</v>
      </c>
      <c r="U1134" s="36">
        <f>(Reference!N$12*List!$H1134)+Reference!N$13</f>
        <v>14322.386134292083</v>
      </c>
      <c r="V1134" s="12">
        <f>(Reference!O$12*List!$H1134)+Reference!O$13</f>
        <v>532.40371283614911</v>
      </c>
      <c r="W1134" s="12">
        <f>(Reference!P$12*List!$H1134)+Reference!P$13</f>
        <v>750.20523172366472</v>
      </c>
      <c r="X1134" s="12">
        <f>(Reference!Q$12*List!$H1134)+Reference!Q$13</f>
        <v>375.10261586183236</v>
      </c>
      <c r="Y1134" s="53"/>
      <c r="Z1134" s="1" t="str">
        <f t="shared" si="35"/>
        <v>TRIGG, Kentucky</v>
      </c>
      <c r="AA1134" s="38" t="s">
        <v>8220</v>
      </c>
      <c r="AB1134" s="40" t="s">
        <v>277</v>
      </c>
      <c r="AC1134" s="43" t="s">
        <v>30</v>
      </c>
      <c r="AD1134" s="61">
        <v>0.88580000000000003</v>
      </c>
      <c r="AE1134" s="56" t="str">
        <f t="shared" si="34"/>
        <v/>
      </c>
      <c r="AF1134" s="60">
        <v>19070</v>
      </c>
      <c r="AI1134" s="60">
        <v>0.82469999999999999</v>
      </c>
    </row>
    <row r="1135" spans="1:35" x14ac:dyDescent="0.35">
      <c r="A1135" s="46" t="s">
        <v>1875</v>
      </c>
      <c r="B1135" s="46" t="s">
        <v>5332</v>
      </c>
      <c r="C1135" s="13">
        <v>99918</v>
      </c>
      <c r="D1135" s="48" t="s">
        <v>9426</v>
      </c>
      <c r="E1135" s="38" t="s">
        <v>8221</v>
      </c>
      <c r="F1135" s="43" t="s">
        <v>30</v>
      </c>
      <c r="G1135" s="18" t="s">
        <v>4188</v>
      </c>
      <c r="H1135" s="11">
        <v>0.84019999999999995</v>
      </c>
      <c r="I1135" s="36">
        <f>(Reference!B$12*List!$H1135)+Reference!B$13</f>
        <v>889.07833790495147</v>
      </c>
      <c r="J1135" s="36">
        <f>(Reference!C$12*List!$H1135)+Reference!C$13</f>
        <v>1326.8174093327314</v>
      </c>
      <c r="K1135" s="36">
        <f>(Reference!D$12*List!$H1135)+Reference!D$13</f>
        <v>1588.3596218210275</v>
      </c>
      <c r="L1135" s="36">
        <f>(Reference!E$12*List!$H1135)+Reference!E$13</f>
        <v>1964.4297926199881</v>
      </c>
      <c r="M1135" s="36">
        <f>(Reference!F$12*List!$H1135)+Reference!F$13</f>
        <v>2046.4714550636854</v>
      </c>
      <c r="N1135" s="36">
        <f>(Reference!G$12*List!$H1135)+Reference!G$13</f>
        <v>2317.3741256831413</v>
      </c>
      <c r="O1135" s="36">
        <f>(Reference!H$12*List!$H1135)+Reference!H$13</f>
        <v>2405.4725551528836</v>
      </c>
      <c r="P1135" s="36">
        <f>(Reference!I$12*List!$H1135)+Reference!I$13</f>
        <v>2500.1783668328562</v>
      </c>
      <c r="Q1135" s="36">
        <f>(Reference!J$12*List!$H1135)+Reference!J$13</f>
        <v>2894.4188387099507</v>
      </c>
      <c r="R1135" s="36">
        <f>(Reference!K$12*List!$H1135)+Reference!K$13</f>
        <v>2986.3715744689944</v>
      </c>
      <c r="S1135" s="36">
        <f>(Reference!L$12*List!$H1135)+Reference!L$13</f>
        <v>3222.0348733005535</v>
      </c>
      <c r="T1135" s="36">
        <f>(Reference!M$12*List!$H1135)+Reference!M$13</f>
        <v>3849.1855680882791</v>
      </c>
      <c r="U1135" s="36">
        <f>(Reference!N$12*List!$H1135)+Reference!N$13</f>
        <v>15527.733624670938</v>
      </c>
      <c r="V1135" s="12">
        <f>(Reference!O$12*List!$H1135)+Reference!O$13</f>
        <v>577.20989758206508</v>
      </c>
      <c r="W1135" s="12">
        <f>(Reference!P$12*List!$H1135)+Reference!P$13</f>
        <v>813.34121932018274</v>
      </c>
      <c r="X1135" s="12">
        <f>(Reference!Q$12*List!$H1135)+Reference!Q$13</f>
        <v>406.67060966009137</v>
      </c>
      <c r="Y1135" s="53"/>
      <c r="Z1135" s="1" t="str">
        <f t="shared" si="35"/>
        <v>TRIMBLE, Kentucky</v>
      </c>
      <c r="AA1135" s="38" t="s">
        <v>8221</v>
      </c>
      <c r="AB1135" s="40" t="s">
        <v>277</v>
      </c>
      <c r="AC1135" s="43" t="s">
        <v>30</v>
      </c>
      <c r="AD1135" s="61">
        <v>0.86829999999999996</v>
      </c>
      <c r="AE1135" s="56" t="str">
        <f t="shared" si="34"/>
        <v/>
      </c>
      <c r="AF1135" s="60">
        <v>19080</v>
      </c>
      <c r="AI1135" s="60">
        <v>0.82469999999999999</v>
      </c>
    </row>
    <row r="1136" spans="1:35" x14ac:dyDescent="0.35">
      <c r="A1136" s="46" t="s">
        <v>1876</v>
      </c>
      <c r="B1136" s="46" t="s">
        <v>5333</v>
      </c>
      <c r="C1136" s="13">
        <v>99918</v>
      </c>
      <c r="D1136" s="48" t="s">
        <v>9426</v>
      </c>
      <c r="E1136" s="38" t="s">
        <v>7638</v>
      </c>
      <c r="F1136" s="44" t="s">
        <v>30</v>
      </c>
      <c r="G1136" s="18" t="s">
        <v>4188</v>
      </c>
      <c r="H1136" s="29">
        <v>0.79490000000000005</v>
      </c>
      <c r="I1136" s="36">
        <f>(Reference!B$12*List!$H1136)+Reference!B$13</f>
        <v>854.18565071340004</v>
      </c>
      <c r="J1136" s="36">
        <f>(Reference!C$12*List!$H1136)+Reference!C$13</f>
        <v>1274.7452545513593</v>
      </c>
      <c r="K1136" s="36">
        <f>(Reference!D$12*List!$H1136)+Reference!D$13</f>
        <v>1526.0230052721524</v>
      </c>
      <c r="L1136" s="36">
        <f>(Reference!E$12*List!$H1136)+Reference!E$13</f>
        <v>1887.3339605191038</v>
      </c>
      <c r="M1136" s="36">
        <f>(Reference!F$12*List!$H1136)+Reference!F$13</f>
        <v>1966.1558233767842</v>
      </c>
      <c r="N1136" s="36">
        <f>(Reference!G$12*List!$H1136)+Reference!G$13</f>
        <v>2226.4266725444268</v>
      </c>
      <c r="O1136" s="36">
        <f>(Reference!H$12*List!$H1136)+Reference!H$13</f>
        <v>2311.0675991030103</v>
      </c>
      <c r="P1136" s="36">
        <f>(Reference!I$12*List!$H1136)+Reference!I$13</f>
        <v>2402.0565951534873</v>
      </c>
      <c r="Q1136" s="36">
        <f>(Reference!J$12*List!$H1136)+Reference!J$13</f>
        <v>2780.8247415031456</v>
      </c>
      <c r="R1136" s="36">
        <f>(Reference!K$12*List!$H1136)+Reference!K$13</f>
        <v>2869.1687085986673</v>
      </c>
      <c r="S1136" s="36">
        <f>(Reference!L$12*List!$H1136)+Reference!L$13</f>
        <v>3095.5831871428763</v>
      </c>
      <c r="T1136" s="36">
        <f>(Reference!M$12*List!$H1136)+Reference!M$13</f>
        <v>3698.1207830817893</v>
      </c>
      <c r="U1136" s="36">
        <f>(Reference!N$12*List!$H1136)+Reference!N$13</f>
        <v>14918.333610003949</v>
      </c>
      <c r="V1136" s="12">
        <f>(Reference!O$12*List!$H1136)+Reference!O$13</f>
        <v>554.55677069601609</v>
      </c>
      <c r="W1136" s="12">
        <f>(Reference!P$12*List!$H1136)+Reference!P$13</f>
        <v>781.42090416256815</v>
      </c>
      <c r="X1136" s="12">
        <f>(Reference!Q$12*List!$H1136)+Reference!Q$13</f>
        <v>390.71045208128407</v>
      </c>
      <c r="Y1136" s="53"/>
      <c r="Z1136" s="1" t="str">
        <f t="shared" si="35"/>
        <v>UNION, Kentucky</v>
      </c>
      <c r="AA1136" s="39" t="s">
        <v>7638</v>
      </c>
      <c r="AB1136" s="40" t="s">
        <v>277</v>
      </c>
      <c r="AC1136" s="44" t="s">
        <v>30</v>
      </c>
      <c r="AD1136" s="62">
        <v>0.79490000000000005</v>
      </c>
      <c r="AE1136" s="56" t="str">
        <f t="shared" si="34"/>
        <v/>
      </c>
      <c r="AF1136" s="60">
        <v>19090</v>
      </c>
      <c r="AI1136" s="60">
        <v>0.76439999999999997</v>
      </c>
    </row>
    <row r="1137" spans="1:35" x14ac:dyDescent="0.35">
      <c r="A1137" s="46" t="s">
        <v>1877</v>
      </c>
      <c r="B1137" s="46" t="s">
        <v>5334</v>
      </c>
      <c r="C1137" s="13" t="s">
        <v>1411</v>
      </c>
      <c r="D1137" s="48" t="s">
        <v>396</v>
      </c>
      <c r="E1137" s="38" t="s">
        <v>7915</v>
      </c>
      <c r="F1137" s="43" t="s">
        <v>30</v>
      </c>
      <c r="G1137" s="18" t="s">
        <v>4187</v>
      </c>
      <c r="H1137" s="11">
        <v>0.84699999999999998</v>
      </c>
      <c r="I1137" s="36">
        <f>(Reference!B$12*List!$H1137)+Reference!B$13</f>
        <v>894.31609227366118</v>
      </c>
      <c r="J1137" s="36">
        <f>(Reference!C$12*List!$H1137)+Reference!C$13</f>
        <v>1334.6339800283897</v>
      </c>
      <c r="K1137" s="36">
        <f>(Reference!D$12*List!$H1137)+Reference!D$13</f>
        <v>1597.7169947246114</v>
      </c>
      <c r="L1137" s="36">
        <f>(Reference!E$12*List!$H1137)+Reference!E$13</f>
        <v>1976.0026769088627</v>
      </c>
      <c r="M1137" s="36">
        <f>(Reference!F$12*List!$H1137)+Reference!F$13</f>
        <v>2058.5276646767302</v>
      </c>
      <c r="N1137" s="36">
        <f>(Reference!G$12*List!$H1137)+Reference!G$13</f>
        <v>2331.0262820041844</v>
      </c>
      <c r="O1137" s="36">
        <f>(Reference!H$12*List!$H1137)+Reference!H$13</f>
        <v>2419.6437185334389</v>
      </c>
      <c r="P1137" s="36">
        <f>(Reference!I$12*List!$H1137)+Reference!I$13</f>
        <v>2514.9074628023864</v>
      </c>
      <c r="Q1137" s="36">
        <f>(Reference!J$12*List!$H1137)+Reference!J$13</f>
        <v>2911.4704912707957</v>
      </c>
      <c r="R1137" s="36">
        <f>(Reference!K$12*List!$H1137)+Reference!K$13</f>
        <v>3003.9649406482049</v>
      </c>
      <c r="S1137" s="36">
        <f>(Reference!L$12*List!$H1137)+Reference!L$13</f>
        <v>3241.0165833639576</v>
      </c>
      <c r="T1137" s="36">
        <f>(Reference!M$12*List!$H1137)+Reference!M$13</f>
        <v>3871.8619596565823</v>
      </c>
      <c r="U1137" s="36">
        <f>(Reference!N$12*List!$H1137)+Reference!N$13</f>
        <v>15619.210889565762</v>
      </c>
      <c r="V1137" s="12">
        <f>(Reference!O$12*List!$H1137)+Reference!O$13</f>
        <v>580.61036696010342</v>
      </c>
      <c r="W1137" s="12">
        <f>(Reference!P$12*List!$H1137)+Reference!P$13</f>
        <v>818.13278980741848</v>
      </c>
      <c r="X1137" s="12">
        <f>(Reference!Q$12*List!$H1137)+Reference!Q$13</f>
        <v>409.06639490370924</v>
      </c>
      <c r="Y1137" s="53"/>
      <c r="Z1137" s="1" t="str">
        <f t="shared" si="35"/>
        <v>WARREN, Kentucky</v>
      </c>
      <c r="AA1137" s="38" t="s">
        <v>7915</v>
      </c>
      <c r="AB1137" s="40" t="s">
        <v>277</v>
      </c>
      <c r="AC1137" s="43" t="s">
        <v>30</v>
      </c>
      <c r="AD1137" s="61">
        <v>0.86829999999999996</v>
      </c>
      <c r="AE1137" s="56" t="str">
        <f t="shared" si="34"/>
        <v/>
      </c>
      <c r="AF1137" s="60">
        <v>19100</v>
      </c>
      <c r="AI1137" s="60">
        <v>0.70099999999999996</v>
      </c>
    </row>
    <row r="1138" spans="1:35" x14ac:dyDescent="0.35">
      <c r="A1138" s="46" t="s">
        <v>1878</v>
      </c>
      <c r="B1138" s="46" t="s">
        <v>5335</v>
      </c>
      <c r="C1138" s="27">
        <v>99918</v>
      </c>
      <c r="D1138" s="48" t="s">
        <v>9426</v>
      </c>
      <c r="E1138" s="39" t="s">
        <v>7538</v>
      </c>
      <c r="F1138" s="44" t="s">
        <v>30</v>
      </c>
      <c r="G1138" s="18" t="s">
        <v>4188</v>
      </c>
      <c r="H1138" s="29">
        <v>0.79490000000000005</v>
      </c>
      <c r="I1138" s="36">
        <f>(Reference!B$12*List!$H1138)+Reference!B$13</f>
        <v>854.18565071340004</v>
      </c>
      <c r="J1138" s="36">
        <f>(Reference!C$12*List!$H1138)+Reference!C$13</f>
        <v>1274.7452545513593</v>
      </c>
      <c r="K1138" s="36">
        <f>(Reference!D$12*List!$H1138)+Reference!D$13</f>
        <v>1526.0230052721524</v>
      </c>
      <c r="L1138" s="36">
        <f>(Reference!E$12*List!$H1138)+Reference!E$13</f>
        <v>1887.3339605191038</v>
      </c>
      <c r="M1138" s="36">
        <f>(Reference!F$12*List!$H1138)+Reference!F$13</f>
        <v>1966.1558233767842</v>
      </c>
      <c r="N1138" s="36">
        <f>(Reference!G$12*List!$H1138)+Reference!G$13</f>
        <v>2226.4266725444268</v>
      </c>
      <c r="O1138" s="36">
        <f>(Reference!H$12*List!$H1138)+Reference!H$13</f>
        <v>2311.0675991030103</v>
      </c>
      <c r="P1138" s="36">
        <f>(Reference!I$12*List!$H1138)+Reference!I$13</f>
        <v>2402.0565951534873</v>
      </c>
      <c r="Q1138" s="36">
        <f>(Reference!J$12*List!$H1138)+Reference!J$13</f>
        <v>2780.8247415031456</v>
      </c>
      <c r="R1138" s="36">
        <f>(Reference!K$12*List!$H1138)+Reference!K$13</f>
        <v>2869.1687085986673</v>
      </c>
      <c r="S1138" s="36">
        <f>(Reference!L$12*List!$H1138)+Reference!L$13</f>
        <v>3095.5831871428763</v>
      </c>
      <c r="T1138" s="36">
        <f>(Reference!M$12*List!$H1138)+Reference!M$13</f>
        <v>3698.1207830817893</v>
      </c>
      <c r="U1138" s="36">
        <f>(Reference!N$12*List!$H1138)+Reference!N$13</f>
        <v>14918.333610003949</v>
      </c>
      <c r="V1138" s="12">
        <f>(Reference!O$12*List!$H1138)+Reference!O$13</f>
        <v>554.55677069601609</v>
      </c>
      <c r="W1138" s="12">
        <f>(Reference!P$12*List!$H1138)+Reference!P$13</f>
        <v>781.42090416256815</v>
      </c>
      <c r="X1138" s="12">
        <f>(Reference!Q$12*List!$H1138)+Reference!Q$13</f>
        <v>390.71045208128407</v>
      </c>
      <c r="Y1138" s="53"/>
      <c r="Z1138" s="1" t="str">
        <f t="shared" si="35"/>
        <v>WASHINGTON, Kentucky</v>
      </c>
      <c r="AA1138" s="39" t="s">
        <v>7538</v>
      </c>
      <c r="AB1138" s="40" t="s">
        <v>277</v>
      </c>
      <c r="AC1138" s="44" t="s">
        <v>30</v>
      </c>
      <c r="AD1138" s="62">
        <v>0.79490000000000005</v>
      </c>
      <c r="AE1138" s="56" t="str">
        <f t="shared" si="34"/>
        <v/>
      </c>
      <c r="AF1138" s="60">
        <v>19110</v>
      </c>
      <c r="AI1138" s="60">
        <v>0.76439999999999997</v>
      </c>
    </row>
    <row r="1139" spans="1:35" x14ac:dyDescent="0.35">
      <c r="A1139" s="46" t="s">
        <v>1879</v>
      </c>
      <c r="B1139" s="46" t="s">
        <v>5336</v>
      </c>
      <c r="C1139" s="13">
        <v>99918</v>
      </c>
      <c r="D1139" s="48" t="s">
        <v>9426</v>
      </c>
      <c r="E1139" s="38" t="s">
        <v>7916</v>
      </c>
      <c r="F1139" s="44" t="s">
        <v>30</v>
      </c>
      <c r="G1139" s="18" t="s">
        <v>4188</v>
      </c>
      <c r="H1139" s="29">
        <v>0.79490000000000005</v>
      </c>
      <c r="I1139" s="36">
        <f>(Reference!B$12*List!$H1139)+Reference!B$13</f>
        <v>854.18565071340004</v>
      </c>
      <c r="J1139" s="36">
        <f>(Reference!C$12*List!$H1139)+Reference!C$13</f>
        <v>1274.7452545513593</v>
      </c>
      <c r="K1139" s="36">
        <f>(Reference!D$12*List!$H1139)+Reference!D$13</f>
        <v>1526.0230052721524</v>
      </c>
      <c r="L1139" s="36">
        <f>(Reference!E$12*List!$H1139)+Reference!E$13</f>
        <v>1887.3339605191038</v>
      </c>
      <c r="M1139" s="36">
        <f>(Reference!F$12*List!$H1139)+Reference!F$13</f>
        <v>1966.1558233767842</v>
      </c>
      <c r="N1139" s="36">
        <f>(Reference!G$12*List!$H1139)+Reference!G$13</f>
        <v>2226.4266725444268</v>
      </c>
      <c r="O1139" s="36">
        <f>(Reference!H$12*List!$H1139)+Reference!H$13</f>
        <v>2311.0675991030103</v>
      </c>
      <c r="P1139" s="36">
        <f>(Reference!I$12*List!$H1139)+Reference!I$13</f>
        <v>2402.0565951534873</v>
      </c>
      <c r="Q1139" s="36">
        <f>(Reference!J$12*List!$H1139)+Reference!J$13</f>
        <v>2780.8247415031456</v>
      </c>
      <c r="R1139" s="36">
        <f>(Reference!K$12*List!$H1139)+Reference!K$13</f>
        <v>2869.1687085986673</v>
      </c>
      <c r="S1139" s="36">
        <f>(Reference!L$12*List!$H1139)+Reference!L$13</f>
        <v>3095.5831871428763</v>
      </c>
      <c r="T1139" s="36">
        <f>(Reference!M$12*List!$H1139)+Reference!M$13</f>
        <v>3698.1207830817893</v>
      </c>
      <c r="U1139" s="36">
        <f>(Reference!N$12*List!$H1139)+Reference!N$13</f>
        <v>14918.333610003949</v>
      </c>
      <c r="V1139" s="12">
        <f>(Reference!O$12*List!$H1139)+Reference!O$13</f>
        <v>554.55677069601609</v>
      </c>
      <c r="W1139" s="12">
        <f>(Reference!P$12*List!$H1139)+Reference!P$13</f>
        <v>781.42090416256815</v>
      </c>
      <c r="X1139" s="12">
        <f>(Reference!Q$12*List!$H1139)+Reference!Q$13</f>
        <v>390.71045208128407</v>
      </c>
      <c r="Y1139" s="53"/>
      <c r="Z1139" s="1" t="str">
        <f t="shared" si="35"/>
        <v>WAYNE, Kentucky</v>
      </c>
      <c r="AA1139" s="39" t="s">
        <v>7916</v>
      </c>
      <c r="AB1139" s="40" t="s">
        <v>277</v>
      </c>
      <c r="AC1139" s="44" t="s">
        <v>30</v>
      </c>
      <c r="AD1139" s="62">
        <v>0.79490000000000005</v>
      </c>
      <c r="AE1139" s="56" t="str">
        <f t="shared" si="34"/>
        <v/>
      </c>
      <c r="AF1139" s="60">
        <v>19120</v>
      </c>
      <c r="AI1139" s="60">
        <v>0.70099999999999996</v>
      </c>
    </row>
    <row r="1140" spans="1:35" x14ac:dyDescent="0.35">
      <c r="A1140" s="46" t="s">
        <v>1880</v>
      </c>
      <c r="B1140" s="46" t="s">
        <v>5337</v>
      </c>
      <c r="C1140" s="27">
        <v>99918</v>
      </c>
      <c r="D1140" s="48" t="s">
        <v>9426</v>
      </c>
      <c r="E1140" s="39" t="s">
        <v>7917</v>
      </c>
      <c r="F1140" s="44" t="s">
        <v>30</v>
      </c>
      <c r="G1140" s="18" t="s">
        <v>4188</v>
      </c>
      <c r="H1140" s="11">
        <v>0.79490000000000005</v>
      </c>
      <c r="I1140" s="36">
        <f>(Reference!B$12*List!$H1140)+Reference!B$13</f>
        <v>854.18565071340004</v>
      </c>
      <c r="J1140" s="36">
        <f>(Reference!C$12*List!$H1140)+Reference!C$13</f>
        <v>1274.7452545513593</v>
      </c>
      <c r="K1140" s="36">
        <f>(Reference!D$12*List!$H1140)+Reference!D$13</f>
        <v>1526.0230052721524</v>
      </c>
      <c r="L1140" s="36">
        <f>(Reference!E$12*List!$H1140)+Reference!E$13</f>
        <v>1887.3339605191038</v>
      </c>
      <c r="M1140" s="36">
        <f>(Reference!F$12*List!$H1140)+Reference!F$13</f>
        <v>1966.1558233767842</v>
      </c>
      <c r="N1140" s="36">
        <f>(Reference!G$12*List!$H1140)+Reference!G$13</f>
        <v>2226.4266725444268</v>
      </c>
      <c r="O1140" s="36">
        <f>(Reference!H$12*List!$H1140)+Reference!H$13</f>
        <v>2311.0675991030103</v>
      </c>
      <c r="P1140" s="36">
        <f>(Reference!I$12*List!$H1140)+Reference!I$13</f>
        <v>2402.0565951534873</v>
      </c>
      <c r="Q1140" s="36">
        <f>(Reference!J$12*List!$H1140)+Reference!J$13</f>
        <v>2780.8247415031456</v>
      </c>
      <c r="R1140" s="36">
        <f>(Reference!K$12*List!$H1140)+Reference!K$13</f>
        <v>2869.1687085986673</v>
      </c>
      <c r="S1140" s="36">
        <f>(Reference!L$12*List!$H1140)+Reference!L$13</f>
        <v>3095.5831871428763</v>
      </c>
      <c r="T1140" s="36">
        <f>(Reference!M$12*List!$H1140)+Reference!M$13</f>
        <v>3698.1207830817893</v>
      </c>
      <c r="U1140" s="36">
        <f>(Reference!N$12*List!$H1140)+Reference!N$13</f>
        <v>14918.333610003949</v>
      </c>
      <c r="V1140" s="12">
        <f>(Reference!O$12*List!$H1140)+Reference!O$13</f>
        <v>554.55677069601609</v>
      </c>
      <c r="W1140" s="12">
        <f>(Reference!P$12*List!$H1140)+Reference!P$13</f>
        <v>781.42090416256815</v>
      </c>
      <c r="X1140" s="12">
        <f>(Reference!Q$12*List!$H1140)+Reference!Q$13</f>
        <v>390.71045208128407</v>
      </c>
      <c r="Y1140" s="53"/>
      <c r="Z1140" s="1" t="str">
        <f t="shared" si="35"/>
        <v>WEBSTER, Kentucky</v>
      </c>
      <c r="AA1140" s="38" t="s">
        <v>7917</v>
      </c>
      <c r="AB1140" s="40" t="s">
        <v>277</v>
      </c>
      <c r="AC1140" s="43" t="s">
        <v>30</v>
      </c>
      <c r="AD1140" s="61">
        <v>0.75060000000000004</v>
      </c>
      <c r="AE1140" s="56" t="str">
        <f t="shared" si="34"/>
        <v/>
      </c>
      <c r="AF1140" s="60">
        <v>19130</v>
      </c>
      <c r="AI1140" s="60">
        <v>0.70099999999999996</v>
      </c>
    </row>
    <row r="1141" spans="1:35" x14ac:dyDescent="0.35">
      <c r="A1141" s="46" t="s">
        <v>1881</v>
      </c>
      <c r="B1141" s="46" t="s">
        <v>5338</v>
      </c>
      <c r="C1141" s="27">
        <v>99918</v>
      </c>
      <c r="D1141" s="48" t="s">
        <v>9426</v>
      </c>
      <c r="E1141" s="39" t="s">
        <v>8055</v>
      </c>
      <c r="F1141" s="44" t="s">
        <v>30</v>
      </c>
      <c r="G1141" s="18" t="s">
        <v>4188</v>
      </c>
      <c r="H1141" s="11">
        <v>0.79490000000000005</v>
      </c>
      <c r="I1141" s="36">
        <f>(Reference!B$12*List!$H1141)+Reference!B$13</f>
        <v>854.18565071340004</v>
      </c>
      <c r="J1141" s="36">
        <f>(Reference!C$12*List!$H1141)+Reference!C$13</f>
        <v>1274.7452545513593</v>
      </c>
      <c r="K1141" s="36">
        <f>(Reference!D$12*List!$H1141)+Reference!D$13</f>
        <v>1526.0230052721524</v>
      </c>
      <c r="L1141" s="36">
        <f>(Reference!E$12*List!$H1141)+Reference!E$13</f>
        <v>1887.3339605191038</v>
      </c>
      <c r="M1141" s="36">
        <f>(Reference!F$12*List!$H1141)+Reference!F$13</f>
        <v>1966.1558233767842</v>
      </c>
      <c r="N1141" s="36">
        <f>(Reference!G$12*List!$H1141)+Reference!G$13</f>
        <v>2226.4266725444268</v>
      </c>
      <c r="O1141" s="36">
        <f>(Reference!H$12*List!$H1141)+Reference!H$13</f>
        <v>2311.0675991030103</v>
      </c>
      <c r="P1141" s="36">
        <f>(Reference!I$12*List!$H1141)+Reference!I$13</f>
        <v>2402.0565951534873</v>
      </c>
      <c r="Q1141" s="36">
        <f>(Reference!J$12*List!$H1141)+Reference!J$13</f>
        <v>2780.8247415031456</v>
      </c>
      <c r="R1141" s="36">
        <f>(Reference!K$12*List!$H1141)+Reference!K$13</f>
        <v>2869.1687085986673</v>
      </c>
      <c r="S1141" s="36">
        <f>(Reference!L$12*List!$H1141)+Reference!L$13</f>
        <v>3095.5831871428763</v>
      </c>
      <c r="T1141" s="36">
        <f>(Reference!M$12*List!$H1141)+Reference!M$13</f>
        <v>3698.1207830817893</v>
      </c>
      <c r="U1141" s="36">
        <f>(Reference!N$12*List!$H1141)+Reference!N$13</f>
        <v>14918.333610003949</v>
      </c>
      <c r="V1141" s="12">
        <f>(Reference!O$12*List!$H1141)+Reference!O$13</f>
        <v>554.55677069601609</v>
      </c>
      <c r="W1141" s="12">
        <f>(Reference!P$12*List!$H1141)+Reference!P$13</f>
        <v>781.42090416256815</v>
      </c>
      <c r="X1141" s="12">
        <f>(Reference!Q$12*List!$H1141)+Reference!Q$13</f>
        <v>390.71045208128407</v>
      </c>
      <c r="Y1141" s="53"/>
      <c r="Z1141" s="1" t="str">
        <f t="shared" si="35"/>
        <v>WHITLEY, Kentucky</v>
      </c>
      <c r="AA1141" s="38" t="s">
        <v>8055</v>
      </c>
      <c r="AB1141" s="40" t="s">
        <v>277</v>
      </c>
      <c r="AC1141" s="43" t="s">
        <v>30</v>
      </c>
      <c r="AD1141" s="61">
        <v>0.84019999999999995</v>
      </c>
      <c r="AE1141" s="56" t="str">
        <f t="shared" si="34"/>
        <v/>
      </c>
      <c r="AF1141" s="60">
        <v>19140</v>
      </c>
      <c r="AI1141" s="60">
        <v>0.70099999999999996</v>
      </c>
    </row>
    <row r="1142" spans="1:35" x14ac:dyDescent="0.35">
      <c r="A1142" s="46" t="s">
        <v>1882</v>
      </c>
      <c r="B1142" s="46" t="s">
        <v>5339</v>
      </c>
      <c r="C1142" s="27">
        <v>99918</v>
      </c>
      <c r="D1142" s="48" t="s">
        <v>9426</v>
      </c>
      <c r="E1142" s="39" t="s">
        <v>8222</v>
      </c>
      <c r="F1142" s="44" t="s">
        <v>30</v>
      </c>
      <c r="G1142" s="18" t="s">
        <v>4188</v>
      </c>
      <c r="H1142" s="29">
        <v>0.79490000000000005</v>
      </c>
      <c r="I1142" s="36">
        <f>(Reference!B$12*List!$H1142)+Reference!B$13</f>
        <v>854.18565071340004</v>
      </c>
      <c r="J1142" s="36">
        <f>(Reference!C$12*List!$H1142)+Reference!C$13</f>
        <v>1274.7452545513593</v>
      </c>
      <c r="K1142" s="36">
        <f>(Reference!D$12*List!$H1142)+Reference!D$13</f>
        <v>1526.0230052721524</v>
      </c>
      <c r="L1142" s="36">
        <f>(Reference!E$12*List!$H1142)+Reference!E$13</f>
        <v>1887.3339605191038</v>
      </c>
      <c r="M1142" s="36">
        <f>(Reference!F$12*List!$H1142)+Reference!F$13</f>
        <v>1966.1558233767842</v>
      </c>
      <c r="N1142" s="36">
        <f>(Reference!G$12*List!$H1142)+Reference!G$13</f>
        <v>2226.4266725444268</v>
      </c>
      <c r="O1142" s="36">
        <f>(Reference!H$12*List!$H1142)+Reference!H$13</f>
        <v>2311.0675991030103</v>
      </c>
      <c r="P1142" s="36">
        <f>(Reference!I$12*List!$H1142)+Reference!I$13</f>
        <v>2402.0565951534873</v>
      </c>
      <c r="Q1142" s="36">
        <f>(Reference!J$12*List!$H1142)+Reference!J$13</f>
        <v>2780.8247415031456</v>
      </c>
      <c r="R1142" s="36">
        <f>(Reference!K$12*List!$H1142)+Reference!K$13</f>
        <v>2869.1687085986673</v>
      </c>
      <c r="S1142" s="36">
        <f>(Reference!L$12*List!$H1142)+Reference!L$13</f>
        <v>3095.5831871428763</v>
      </c>
      <c r="T1142" s="36">
        <f>(Reference!M$12*List!$H1142)+Reference!M$13</f>
        <v>3698.1207830817893</v>
      </c>
      <c r="U1142" s="36">
        <f>(Reference!N$12*List!$H1142)+Reference!N$13</f>
        <v>14918.333610003949</v>
      </c>
      <c r="V1142" s="12">
        <f>(Reference!O$12*List!$H1142)+Reference!O$13</f>
        <v>554.55677069601609</v>
      </c>
      <c r="W1142" s="12">
        <f>(Reference!P$12*List!$H1142)+Reference!P$13</f>
        <v>781.42090416256815</v>
      </c>
      <c r="X1142" s="12">
        <f>(Reference!Q$12*List!$H1142)+Reference!Q$13</f>
        <v>390.71045208128407</v>
      </c>
      <c r="Y1142" s="53"/>
      <c r="Z1142" s="1" t="str">
        <f t="shared" si="35"/>
        <v>WOLFE, Kentucky</v>
      </c>
      <c r="AA1142" s="39" t="s">
        <v>8222</v>
      </c>
      <c r="AB1142" s="40" t="s">
        <v>277</v>
      </c>
      <c r="AC1142" s="44" t="s">
        <v>30</v>
      </c>
      <c r="AD1142" s="62">
        <v>0.79490000000000005</v>
      </c>
      <c r="AE1142" s="56" t="str">
        <f t="shared" si="34"/>
        <v/>
      </c>
      <c r="AF1142" s="60">
        <v>19150</v>
      </c>
      <c r="AI1142" s="60">
        <v>0.82469999999999999</v>
      </c>
    </row>
    <row r="1143" spans="1:35" x14ac:dyDescent="0.35">
      <c r="A1143" s="46" t="s">
        <v>1883</v>
      </c>
      <c r="B1143" s="46" t="s">
        <v>5340</v>
      </c>
      <c r="C1143" s="13" t="s">
        <v>4072</v>
      </c>
      <c r="D1143" s="48" t="s">
        <v>564</v>
      </c>
      <c r="E1143" s="38" t="s">
        <v>8014</v>
      </c>
      <c r="F1143" s="43" t="s">
        <v>30</v>
      </c>
      <c r="G1143" s="18" t="s">
        <v>4187</v>
      </c>
      <c r="H1143" s="11">
        <v>0.88580000000000003</v>
      </c>
      <c r="I1143" s="36">
        <f>(Reference!B$12*List!$H1143)+Reference!B$13</f>
        <v>924.20210249512263</v>
      </c>
      <c r="J1143" s="36">
        <f>(Reference!C$12*List!$H1143)+Reference!C$13</f>
        <v>1379.2344128212649</v>
      </c>
      <c r="K1143" s="36">
        <f>(Reference!D$12*List!$H1143)+Reference!D$13</f>
        <v>1651.1090636450608</v>
      </c>
      <c r="L1143" s="36">
        <f>(Reference!E$12*List!$H1143)+Reference!E$13</f>
        <v>2042.036193145382</v>
      </c>
      <c r="M1143" s="36">
        <f>(Reference!F$12*List!$H1143)+Reference!F$13</f>
        <v>2127.3189783511621</v>
      </c>
      <c r="N1143" s="36">
        <f>(Reference!G$12*List!$H1143)+Reference!G$13</f>
        <v>2408.9238798360202</v>
      </c>
      <c r="O1143" s="36">
        <f>(Reference!H$12*List!$H1143)+Reference!H$13</f>
        <v>2500.5027095871937</v>
      </c>
      <c r="P1143" s="36">
        <f>(Reference!I$12*List!$H1143)+Reference!I$13</f>
        <v>2598.9499515697053</v>
      </c>
      <c r="Q1143" s="36">
        <f>(Reference!J$12*List!$H1143)+Reference!J$13</f>
        <v>3008.7652147062054</v>
      </c>
      <c r="R1143" s="36">
        <f>(Reference!K$12*List!$H1143)+Reference!K$13</f>
        <v>3104.3506182589936</v>
      </c>
      <c r="S1143" s="36">
        <f>(Reference!L$12*List!$H1143)+Reference!L$13</f>
        <v>3349.3239878433815</v>
      </c>
      <c r="T1143" s="36">
        <f>(Reference!M$12*List!$H1143)+Reference!M$13</f>
        <v>4001.2507821345471</v>
      </c>
      <c r="U1143" s="36">
        <f>(Reference!N$12*List!$H1143)+Reference!N$13</f>
        <v>16141.169401024465</v>
      </c>
      <c r="V1143" s="12">
        <f>(Reference!O$12*List!$H1143)+Reference!O$13</f>
        <v>600.01304517596884</v>
      </c>
      <c r="W1143" s="12">
        <f>(Reference!P$12*List!$H1143)+Reference!P$13</f>
        <v>845.47292729341075</v>
      </c>
      <c r="X1143" s="12">
        <f>(Reference!Q$12*List!$H1143)+Reference!Q$13</f>
        <v>422.73646364670537</v>
      </c>
      <c r="Y1143" s="53"/>
      <c r="Z1143" s="1" t="str">
        <f t="shared" si="35"/>
        <v>WOODFORD, Kentucky</v>
      </c>
      <c r="AA1143" s="38" t="s">
        <v>8014</v>
      </c>
      <c r="AB1143" s="40" t="s">
        <v>277</v>
      </c>
      <c r="AC1143" s="43" t="s">
        <v>30</v>
      </c>
      <c r="AD1143" s="61">
        <v>0.84699999999999998</v>
      </c>
      <c r="AE1143" s="56" t="str">
        <f t="shared" si="34"/>
        <v/>
      </c>
      <c r="AF1143" s="60">
        <v>19160</v>
      </c>
      <c r="AI1143" s="60">
        <v>0.80159999999999998</v>
      </c>
    </row>
    <row r="1144" spans="1:35" x14ac:dyDescent="0.35">
      <c r="A1144" s="46" t="s">
        <v>4206</v>
      </c>
      <c r="B1144" s="46" t="s">
        <v>5341</v>
      </c>
      <c r="C1144" s="13">
        <v>99918</v>
      </c>
      <c r="D1144" s="48" t="s">
        <v>9426</v>
      </c>
      <c r="E1144" s="38" t="s">
        <v>7541</v>
      </c>
      <c r="F1144" s="43" t="s">
        <v>30</v>
      </c>
      <c r="G1144" s="18" t="s">
        <v>4188</v>
      </c>
      <c r="H1144" s="29">
        <v>0.79490000000000005</v>
      </c>
      <c r="I1144" s="36">
        <f>(Reference!B$12*List!$H1144)+Reference!B$13</f>
        <v>854.18565071340004</v>
      </c>
      <c r="J1144" s="36">
        <f>(Reference!C$12*List!$H1144)+Reference!C$13</f>
        <v>1274.7452545513593</v>
      </c>
      <c r="K1144" s="36">
        <f>(Reference!D$12*List!$H1144)+Reference!D$13</f>
        <v>1526.0230052721524</v>
      </c>
      <c r="L1144" s="36">
        <f>(Reference!E$12*List!$H1144)+Reference!E$13</f>
        <v>1887.3339605191038</v>
      </c>
      <c r="M1144" s="36">
        <f>(Reference!F$12*List!$H1144)+Reference!F$13</f>
        <v>1966.1558233767842</v>
      </c>
      <c r="N1144" s="36">
        <f>(Reference!G$12*List!$H1144)+Reference!G$13</f>
        <v>2226.4266725444268</v>
      </c>
      <c r="O1144" s="36">
        <f>(Reference!H$12*List!$H1144)+Reference!H$13</f>
        <v>2311.0675991030103</v>
      </c>
      <c r="P1144" s="36">
        <f>(Reference!I$12*List!$H1144)+Reference!I$13</f>
        <v>2402.0565951534873</v>
      </c>
      <c r="Q1144" s="36">
        <f>(Reference!J$12*List!$H1144)+Reference!J$13</f>
        <v>2780.8247415031456</v>
      </c>
      <c r="R1144" s="36">
        <f>(Reference!K$12*List!$H1144)+Reference!K$13</f>
        <v>2869.1687085986673</v>
      </c>
      <c r="S1144" s="36">
        <f>(Reference!L$12*List!$H1144)+Reference!L$13</f>
        <v>3095.5831871428763</v>
      </c>
      <c r="T1144" s="36">
        <f>(Reference!M$12*List!$H1144)+Reference!M$13</f>
        <v>3698.1207830817893</v>
      </c>
      <c r="U1144" s="36">
        <f>(Reference!N$12*List!$H1144)+Reference!N$13</f>
        <v>14918.333610003949</v>
      </c>
      <c r="V1144" s="12">
        <f>(Reference!O$12*List!$H1144)+Reference!O$13</f>
        <v>554.55677069601609</v>
      </c>
      <c r="W1144" s="12">
        <f>(Reference!P$12*List!$H1144)+Reference!P$13</f>
        <v>781.42090416256815</v>
      </c>
      <c r="X1144" s="12">
        <f>(Reference!Q$12*List!$H1144)+Reference!Q$13</f>
        <v>390.71045208128407</v>
      </c>
      <c r="Y1144" s="53"/>
      <c r="Z1144" s="1" t="str">
        <f t="shared" si="35"/>
        <v>STATEWIDE, Kentucky</v>
      </c>
      <c r="AA1144" s="39" t="s">
        <v>7541</v>
      </c>
      <c r="AB1144" s="40" t="s">
        <v>277</v>
      </c>
      <c r="AC1144" s="44" t="s">
        <v>30</v>
      </c>
      <c r="AD1144" s="62">
        <v>0.79490000000000005</v>
      </c>
      <c r="AE1144" s="56" t="str">
        <f t="shared" si="34"/>
        <v/>
      </c>
      <c r="AF1144" s="60">
        <v>19170</v>
      </c>
      <c r="AI1144" s="60">
        <v>0.70099999999999996</v>
      </c>
    </row>
    <row r="1145" spans="1:35" x14ac:dyDescent="0.35">
      <c r="A1145" s="46" t="s">
        <v>1884</v>
      </c>
      <c r="B1145" s="46" t="s">
        <v>5342</v>
      </c>
      <c r="C1145" s="27" t="s">
        <v>4074</v>
      </c>
      <c r="D1145" s="48" t="s">
        <v>548</v>
      </c>
      <c r="E1145" s="39" t="s">
        <v>8223</v>
      </c>
      <c r="F1145" s="43" t="s">
        <v>31</v>
      </c>
      <c r="G1145" s="18" t="s">
        <v>4187</v>
      </c>
      <c r="H1145" s="29">
        <v>0.76100000000000001</v>
      </c>
      <c r="I1145" s="36">
        <f>(Reference!B$12*List!$H1145)+Reference!B$13</f>
        <v>828.07390466939125</v>
      </c>
      <c r="J1145" s="36">
        <f>(Reference!C$12*List!$H1145)+Reference!C$13</f>
        <v>1235.7773506421204</v>
      </c>
      <c r="K1145" s="36">
        <f>(Reference!D$12*List!$H1145)+Reference!D$13</f>
        <v>1479.3737491792856</v>
      </c>
      <c r="L1145" s="36">
        <f>(Reference!E$12*List!$H1145)+Reference!E$13</f>
        <v>1829.6397285495675</v>
      </c>
      <c r="M1145" s="36">
        <f>(Reference!F$12*List!$H1145)+Reference!F$13</f>
        <v>1906.0520725117517</v>
      </c>
      <c r="N1145" s="36">
        <f>(Reference!G$12*List!$H1145)+Reference!G$13</f>
        <v>2158.3666579439314</v>
      </c>
      <c r="O1145" s="36">
        <f>(Reference!H$12*List!$H1145)+Reference!H$13</f>
        <v>2240.4201816617137</v>
      </c>
      <c r="P1145" s="36">
        <f>(Reference!I$12*List!$H1145)+Reference!I$13</f>
        <v>2328.6277196583296</v>
      </c>
      <c r="Q1145" s="36">
        <f>(Reference!J$12*List!$H1145)+Reference!J$13</f>
        <v>2695.8172382954035</v>
      </c>
      <c r="R1145" s="36">
        <f>(Reference!K$12*List!$H1145)+Reference!K$13</f>
        <v>2781.4606036758391</v>
      </c>
      <c r="S1145" s="36">
        <f>(Reference!L$12*List!$H1145)+Reference!L$13</f>
        <v>3000.9537796209052</v>
      </c>
      <c r="T1145" s="36">
        <f>(Reference!M$12*List!$H1145)+Reference!M$13</f>
        <v>3585.0723015868662</v>
      </c>
      <c r="U1145" s="36">
        <f>(Reference!N$12*List!$H1145)+Reference!N$13</f>
        <v>14462.292539425343</v>
      </c>
      <c r="V1145" s="12">
        <f>(Reference!O$12*List!$H1145)+Reference!O$13</f>
        <v>537.60443070844292</v>
      </c>
      <c r="W1145" s="12">
        <f>(Reference!P$12*List!$H1145)+Reference!P$13</f>
        <v>757.53351599826055</v>
      </c>
      <c r="X1145" s="12">
        <f>(Reference!Q$12*List!$H1145)+Reference!Q$13</f>
        <v>378.76675799913028</v>
      </c>
      <c r="Y1145" s="53"/>
      <c r="Z1145" s="1" t="str">
        <f t="shared" si="35"/>
        <v>ACADIA, Louisiana</v>
      </c>
      <c r="AA1145" s="39" t="s">
        <v>8223</v>
      </c>
      <c r="AB1145" s="40" t="s">
        <v>277</v>
      </c>
      <c r="AC1145" s="44" t="s">
        <v>31</v>
      </c>
      <c r="AD1145" s="62">
        <v>0.79490000000000005</v>
      </c>
      <c r="AE1145" s="56" t="str">
        <f t="shared" si="34"/>
        <v/>
      </c>
      <c r="AF1145" s="60">
        <v>19180</v>
      </c>
      <c r="AI1145" s="60">
        <v>0.80159999999999998</v>
      </c>
    </row>
    <row r="1146" spans="1:35" x14ac:dyDescent="0.35">
      <c r="A1146" s="46" t="s">
        <v>1885</v>
      </c>
      <c r="B1146" s="46" t="s">
        <v>5343</v>
      </c>
      <c r="C1146" s="13">
        <v>99919</v>
      </c>
      <c r="D1146" s="48" t="s">
        <v>9427</v>
      </c>
      <c r="E1146" s="38" t="s">
        <v>8015</v>
      </c>
      <c r="F1146" s="44" t="s">
        <v>31</v>
      </c>
      <c r="G1146" s="18" t="s">
        <v>4188</v>
      </c>
      <c r="H1146" s="29">
        <v>0.70099999999999996</v>
      </c>
      <c r="I1146" s="36">
        <f>(Reference!B$12*List!$H1146)+Reference!B$13</f>
        <v>781.85842494548183</v>
      </c>
      <c r="J1146" s="36">
        <f>(Reference!C$12*List!$H1146)+Reference!C$13</f>
        <v>1166.8076092098393</v>
      </c>
      <c r="K1146" s="36">
        <f>(Reference!D$12*List!$H1146)+Reference!D$13</f>
        <v>1396.8086941476629</v>
      </c>
      <c r="L1146" s="36">
        <f>(Reference!E$12*List!$H1146)+Reference!E$13</f>
        <v>1727.5260436477336</v>
      </c>
      <c r="M1146" s="36">
        <f>(Reference!F$12*List!$H1146)+Reference!F$13</f>
        <v>1799.6737523966508</v>
      </c>
      <c r="N1146" s="36">
        <f>(Reference!G$12*List!$H1146)+Reference!G$13</f>
        <v>2037.9064551111965</v>
      </c>
      <c r="O1146" s="36">
        <f>(Reference!H$12*List!$H1146)+Reference!H$13</f>
        <v>2115.3805047744636</v>
      </c>
      <c r="P1146" s="36">
        <f>(Reference!I$12*List!$H1146)+Reference!I$13</f>
        <v>2198.6651081624759</v>
      </c>
      <c r="Q1146" s="36">
        <f>(Reference!J$12*List!$H1146)+Reference!J$13</f>
        <v>2545.3614804055946</v>
      </c>
      <c r="R1146" s="36">
        <f>(Reference!K$12*List!$H1146)+Reference!K$13</f>
        <v>2626.2250197416301</v>
      </c>
      <c r="S1146" s="36">
        <f>(Reference!L$12*List!$H1146)+Reference!L$13</f>
        <v>2833.4681025908685</v>
      </c>
      <c r="T1146" s="36">
        <f>(Reference!M$12*List!$H1146)+Reference!M$13</f>
        <v>3384.9864936312506</v>
      </c>
      <c r="U1146" s="36">
        <f>(Reference!N$12*List!$H1146)+Reference!N$13</f>
        <v>13655.140202118069</v>
      </c>
      <c r="V1146" s="12">
        <f>(Reference!O$12*List!$H1146)+Reference!O$13</f>
        <v>507.60028913751694</v>
      </c>
      <c r="W1146" s="12">
        <f>(Reference!P$12*List!$H1146)+Reference!P$13</f>
        <v>715.25495287559215</v>
      </c>
      <c r="X1146" s="12">
        <f>(Reference!Q$12*List!$H1146)+Reference!Q$13</f>
        <v>357.62747643779608</v>
      </c>
      <c r="Y1146" s="53"/>
      <c r="Z1146" s="1" t="str">
        <f t="shared" si="35"/>
        <v>ALLEN, Louisiana</v>
      </c>
      <c r="AA1146" s="39" t="s">
        <v>8015</v>
      </c>
      <c r="AB1146" s="40" t="s">
        <v>277</v>
      </c>
      <c r="AC1146" s="44" t="s">
        <v>31</v>
      </c>
      <c r="AD1146" s="62">
        <v>0.79490000000000005</v>
      </c>
      <c r="AE1146" s="56" t="str">
        <f t="shared" si="34"/>
        <v/>
      </c>
      <c r="AF1146" s="60">
        <v>19190</v>
      </c>
      <c r="AI1146" s="60">
        <v>0.70099999999999996</v>
      </c>
    </row>
    <row r="1147" spans="1:35" x14ac:dyDescent="0.35">
      <c r="A1147" s="46" t="s">
        <v>1886</v>
      </c>
      <c r="B1147" s="46" t="s">
        <v>5344</v>
      </c>
      <c r="C1147" s="27" t="s">
        <v>4075</v>
      </c>
      <c r="D1147" s="48" t="s">
        <v>378</v>
      </c>
      <c r="E1147" s="39" t="s">
        <v>8224</v>
      </c>
      <c r="F1147" s="43" t="s">
        <v>31</v>
      </c>
      <c r="G1147" s="18" t="s">
        <v>4187</v>
      </c>
      <c r="H1147" s="29">
        <v>0.80159999999999998</v>
      </c>
      <c r="I1147" s="36">
        <f>(Reference!B$12*List!$H1147)+Reference!B$13</f>
        <v>859.34637928256984</v>
      </c>
      <c r="J1147" s="36">
        <f>(Reference!C$12*List!$H1147)+Reference!C$13</f>
        <v>1282.4468756779638</v>
      </c>
      <c r="K1147" s="36">
        <f>(Reference!D$12*List!$H1147)+Reference!D$13</f>
        <v>1535.2427697506835</v>
      </c>
      <c r="L1147" s="36">
        <f>(Reference!E$12*List!$H1147)+Reference!E$13</f>
        <v>1898.7366553331417</v>
      </c>
      <c r="M1147" s="36">
        <f>(Reference!F$12*List!$H1147)+Reference!F$13</f>
        <v>1978.0347357896371</v>
      </c>
      <c r="N1147" s="36">
        <f>(Reference!G$12*List!$H1147)+Reference!G$13</f>
        <v>2239.8780618607489</v>
      </c>
      <c r="O1147" s="36">
        <f>(Reference!H$12*List!$H1147)+Reference!H$13</f>
        <v>2325.030363022086</v>
      </c>
      <c r="P1147" s="36">
        <f>(Reference!I$12*List!$H1147)+Reference!I$13</f>
        <v>2416.5690867705243</v>
      </c>
      <c r="Q1147" s="36">
        <f>(Reference!J$12*List!$H1147)+Reference!J$13</f>
        <v>2797.6256344675071</v>
      </c>
      <c r="R1147" s="36">
        <f>(Reference!K$12*List!$H1147)+Reference!K$13</f>
        <v>2886.5033488046538</v>
      </c>
      <c r="S1147" s="36">
        <f>(Reference!L$12*List!$H1147)+Reference!L$13</f>
        <v>3114.2857544112298</v>
      </c>
      <c r="T1147" s="36">
        <f>(Reference!M$12*List!$H1147)+Reference!M$13</f>
        <v>3720.4636983034998</v>
      </c>
      <c r="U1147" s="36">
        <f>(Reference!N$12*List!$H1147)+Reference!N$13</f>
        <v>15008.465621003263</v>
      </c>
      <c r="V1147" s="12">
        <f>(Reference!O$12*List!$H1147)+Reference!O$13</f>
        <v>557.90723317143613</v>
      </c>
      <c r="W1147" s="12">
        <f>(Reference!P$12*List!$H1147)+Reference!P$13</f>
        <v>786.14201037793271</v>
      </c>
      <c r="X1147" s="12">
        <f>(Reference!Q$12*List!$H1147)+Reference!Q$13</f>
        <v>393.07100518896635</v>
      </c>
      <c r="Y1147" s="53"/>
      <c r="Z1147" s="1" t="str">
        <f t="shared" si="35"/>
        <v>ASCENSION, Louisiana</v>
      </c>
      <c r="AA1147" s="39" t="s">
        <v>8224</v>
      </c>
      <c r="AB1147" s="40" t="s">
        <v>277</v>
      </c>
      <c r="AC1147" s="44" t="s">
        <v>31</v>
      </c>
      <c r="AD1147" s="62">
        <v>0.79490000000000005</v>
      </c>
      <c r="AE1147" s="56" t="str">
        <f t="shared" si="34"/>
        <v/>
      </c>
      <c r="AF1147" s="60">
        <v>19200</v>
      </c>
      <c r="AI1147" s="60">
        <v>0.70099999999999996</v>
      </c>
    </row>
    <row r="1148" spans="1:35" x14ac:dyDescent="0.35">
      <c r="A1148" s="46" t="s">
        <v>1887</v>
      </c>
      <c r="B1148" s="46" t="s">
        <v>5345</v>
      </c>
      <c r="C1148" s="27" t="s">
        <v>4075</v>
      </c>
      <c r="D1148" s="48" t="s">
        <v>378</v>
      </c>
      <c r="E1148" s="39" t="s">
        <v>8225</v>
      </c>
      <c r="F1148" s="44" t="s">
        <v>31</v>
      </c>
      <c r="G1148" s="18" t="s">
        <v>4187</v>
      </c>
      <c r="H1148" s="29">
        <v>0.80159999999999998</v>
      </c>
      <c r="I1148" s="36">
        <f>(Reference!B$12*List!$H1148)+Reference!B$13</f>
        <v>859.34637928256984</v>
      </c>
      <c r="J1148" s="36">
        <f>(Reference!C$12*List!$H1148)+Reference!C$13</f>
        <v>1282.4468756779638</v>
      </c>
      <c r="K1148" s="36">
        <f>(Reference!D$12*List!$H1148)+Reference!D$13</f>
        <v>1535.2427697506835</v>
      </c>
      <c r="L1148" s="36">
        <f>(Reference!E$12*List!$H1148)+Reference!E$13</f>
        <v>1898.7366553331417</v>
      </c>
      <c r="M1148" s="36">
        <f>(Reference!F$12*List!$H1148)+Reference!F$13</f>
        <v>1978.0347357896371</v>
      </c>
      <c r="N1148" s="36">
        <f>(Reference!G$12*List!$H1148)+Reference!G$13</f>
        <v>2239.8780618607489</v>
      </c>
      <c r="O1148" s="36">
        <f>(Reference!H$12*List!$H1148)+Reference!H$13</f>
        <v>2325.030363022086</v>
      </c>
      <c r="P1148" s="36">
        <f>(Reference!I$12*List!$H1148)+Reference!I$13</f>
        <v>2416.5690867705243</v>
      </c>
      <c r="Q1148" s="36">
        <f>(Reference!J$12*List!$H1148)+Reference!J$13</f>
        <v>2797.6256344675071</v>
      </c>
      <c r="R1148" s="36">
        <f>(Reference!K$12*List!$H1148)+Reference!K$13</f>
        <v>2886.5033488046538</v>
      </c>
      <c r="S1148" s="36">
        <f>(Reference!L$12*List!$H1148)+Reference!L$13</f>
        <v>3114.2857544112298</v>
      </c>
      <c r="T1148" s="36">
        <f>(Reference!M$12*List!$H1148)+Reference!M$13</f>
        <v>3720.4636983034998</v>
      </c>
      <c r="U1148" s="36">
        <f>(Reference!N$12*List!$H1148)+Reference!N$13</f>
        <v>15008.465621003263</v>
      </c>
      <c r="V1148" s="12">
        <f>(Reference!O$12*List!$H1148)+Reference!O$13</f>
        <v>557.90723317143613</v>
      </c>
      <c r="W1148" s="12">
        <f>(Reference!P$12*List!$H1148)+Reference!P$13</f>
        <v>786.14201037793271</v>
      </c>
      <c r="X1148" s="12">
        <f>(Reference!Q$12*List!$H1148)+Reference!Q$13</f>
        <v>393.07100518896635</v>
      </c>
      <c r="Y1148" s="53"/>
      <c r="Z1148" s="1" t="str">
        <f t="shared" si="35"/>
        <v>ASSUMPTION, Louisiana</v>
      </c>
      <c r="AA1148" s="39" t="s">
        <v>8225</v>
      </c>
      <c r="AB1148" s="40" t="s">
        <v>277</v>
      </c>
      <c r="AC1148" s="44" t="s">
        <v>31</v>
      </c>
      <c r="AD1148" s="62">
        <v>0.79490000000000005</v>
      </c>
      <c r="AE1148" s="56" t="str">
        <f t="shared" si="34"/>
        <v/>
      </c>
      <c r="AF1148" s="60">
        <v>19210</v>
      </c>
      <c r="AI1148" s="60">
        <v>0.85570000000000002</v>
      </c>
    </row>
    <row r="1149" spans="1:35" x14ac:dyDescent="0.35">
      <c r="A1149" s="46" t="s">
        <v>1888</v>
      </c>
      <c r="B1149" s="46" t="s">
        <v>5346</v>
      </c>
      <c r="C1149" s="13">
        <v>99919</v>
      </c>
      <c r="D1149" s="48" t="s">
        <v>9427</v>
      </c>
      <c r="E1149" s="38" t="s">
        <v>8226</v>
      </c>
      <c r="F1149" s="44" t="s">
        <v>31</v>
      </c>
      <c r="G1149" s="18" t="s">
        <v>4188</v>
      </c>
      <c r="H1149" s="11">
        <v>0.70099999999999996</v>
      </c>
      <c r="I1149" s="36">
        <f>(Reference!B$12*List!$H1149)+Reference!B$13</f>
        <v>781.85842494548183</v>
      </c>
      <c r="J1149" s="36">
        <f>(Reference!C$12*List!$H1149)+Reference!C$13</f>
        <v>1166.8076092098393</v>
      </c>
      <c r="K1149" s="36">
        <f>(Reference!D$12*List!$H1149)+Reference!D$13</f>
        <v>1396.8086941476629</v>
      </c>
      <c r="L1149" s="36">
        <f>(Reference!E$12*List!$H1149)+Reference!E$13</f>
        <v>1727.5260436477336</v>
      </c>
      <c r="M1149" s="36">
        <f>(Reference!F$12*List!$H1149)+Reference!F$13</f>
        <v>1799.6737523966508</v>
      </c>
      <c r="N1149" s="36">
        <f>(Reference!G$12*List!$H1149)+Reference!G$13</f>
        <v>2037.9064551111965</v>
      </c>
      <c r="O1149" s="36">
        <f>(Reference!H$12*List!$H1149)+Reference!H$13</f>
        <v>2115.3805047744636</v>
      </c>
      <c r="P1149" s="36">
        <f>(Reference!I$12*List!$H1149)+Reference!I$13</f>
        <v>2198.6651081624759</v>
      </c>
      <c r="Q1149" s="36">
        <f>(Reference!J$12*List!$H1149)+Reference!J$13</f>
        <v>2545.3614804055946</v>
      </c>
      <c r="R1149" s="36">
        <f>(Reference!K$12*List!$H1149)+Reference!K$13</f>
        <v>2626.2250197416301</v>
      </c>
      <c r="S1149" s="36">
        <f>(Reference!L$12*List!$H1149)+Reference!L$13</f>
        <v>2833.4681025908685</v>
      </c>
      <c r="T1149" s="36">
        <f>(Reference!M$12*List!$H1149)+Reference!M$13</f>
        <v>3384.9864936312506</v>
      </c>
      <c r="U1149" s="36">
        <f>(Reference!N$12*List!$H1149)+Reference!N$13</f>
        <v>13655.140202118069</v>
      </c>
      <c r="V1149" s="12">
        <f>(Reference!O$12*List!$H1149)+Reference!O$13</f>
        <v>507.60028913751694</v>
      </c>
      <c r="W1149" s="12">
        <f>(Reference!P$12*List!$H1149)+Reference!P$13</f>
        <v>715.25495287559215</v>
      </c>
      <c r="X1149" s="12">
        <f>(Reference!Q$12*List!$H1149)+Reference!Q$13</f>
        <v>357.62747643779608</v>
      </c>
      <c r="Y1149" s="53"/>
      <c r="Z1149" s="1" t="str">
        <f t="shared" si="35"/>
        <v>AVOYELLES, Louisiana</v>
      </c>
      <c r="AA1149" s="38" t="s">
        <v>8226</v>
      </c>
      <c r="AB1149" s="40" t="s">
        <v>277</v>
      </c>
      <c r="AC1149" s="43" t="s">
        <v>31</v>
      </c>
      <c r="AD1149" s="61">
        <v>0.88580000000000003</v>
      </c>
      <c r="AE1149" s="56" t="str">
        <f t="shared" si="34"/>
        <v/>
      </c>
      <c r="AF1149" s="60">
        <v>19220</v>
      </c>
      <c r="AI1149" s="60">
        <v>0.76100000000000001</v>
      </c>
    </row>
    <row r="1150" spans="1:35" x14ac:dyDescent="0.35">
      <c r="A1150" s="46" t="s">
        <v>1889</v>
      </c>
      <c r="B1150" s="46" t="s">
        <v>5347</v>
      </c>
      <c r="C1150" s="13">
        <v>99919</v>
      </c>
      <c r="D1150" s="48" t="s">
        <v>9427</v>
      </c>
      <c r="E1150" s="38" t="s">
        <v>8227</v>
      </c>
      <c r="F1150" s="44" t="s">
        <v>31</v>
      </c>
      <c r="G1150" s="18" t="s">
        <v>4188</v>
      </c>
      <c r="H1150" s="11">
        <v>0.70099999999999996</v>
      </c>
      <c r="I1150" s="36">
        <f>(Reference!B$12*List!$H1150)+Reference!B$13</f>
        <v>781.85842494548183</v>
      </c>
      <c r="J1150" s="36">
        <f>(Reference!C$12*List!$H1150)+Reference!C$13</f>
        <v>1166.8076092098393</v>
      </c>
      <c r="K1150" s="36">
        <f>(Reference!D$12*List!$H1150)+Reference!D$13</f>
        <v>1396.8086941476629</v>
      </c>
      <c r="L1150" s="36">
        <f>(Reference!E$12*List!$H1150)+Reference!E$13</f>
        <v>1727.5260436477336</v>
      </c>
      <c r="M1150" s="36">
        <f>(Reference!F$12*List!$H1150)+Reference!F$13</f>
        <v>1799.6737523966508</v>
      </c>
      <c r="N1150" s="36">
        <f>(Reference!G$12*List!$H1150)+Reference!G$13</f>
        <v>2037.9064551111965</v>
      </c>
      <c r="O1150" s="36">
        <f>(Reference!H$12*List!$H1150)+Reference!H$13</f>
        <v>2115.3805047744636</v>
      </c>
      <c r="P1150" s="36">
        <f>(Reference!I$12*List!$H1150)+Reference!I$13</f>
        <v>2198.6651081624759</v>
      </c>
      <c r="Q1150" s="36">
        <f>(Reference!J$12*List!$H1150)+Reference!J$13</f>
        <v>2545.3614804055946</v>
      </c>
      <c r="R1150" s="36">
        <f>(Reference!K$12*List!$H1150)+Reference!K$13</f>
        <v>2626.2250197416301</v>
      </c>
      <c r="S1150" s="36">
        <f>(Reference!L$12*List!$H1150)+Reference!L$13</f>
        <v>2833.4681025908685</v>
      </c>
      <c r="T1150" s="36">
        <f>(Reference!M$12*List!$H1150)+Reference!M$13</f>
        <v>3384.9864936312506</v>
      </c>
      <c r="U1150" s="36">
        <f>(Reference!N$12*List!$H1150)+Reference!N$13</f>
        <v>13655.140202118069</v>
      </c>
      <c r="V1150" s="12">
        <f>(Reference!O$12*List!$H1150)+Reference!O$13</f>
        <v>507.60028913751694</v>
      </c>
      <c r="W1150" s="12">
        <f>(Reference!P$12*List!$H1150)+Reference!P$13</f>
        <v>715.25495287559215</v>
      </c>
      <c r="X1150" s="12">
        <f>(Reference!Q$12*List!$H1150)+Reference!Q$13</f>
        <v>357.62747643779608</v>
      </c>
      <c r="Y1150" s="53"/>
      <c r="Z1150" s="1" t="str">
        <f t="shared" si="35"/>
        <v>BEAUREGARD, Louisiana</v>
      </c>
      <c r="AA1150" s="38" t="s">
        <v>8227</v>
      </c>
      <c r="AB1150" s="40" t="s">
        <v>277</v>
      </c>
      <c r="AC1150" s="43" t="s">
        <v>31</v>
      </c>
      <c r="AD1150" s="61">
        <v>0.76100000000000001</v>
      </c>
      <c r="AE1150" s="56" t="str">
        <f t="shared" si="34"/>
        <v/>
      </c>
      <c r="AF1150" s="60">
        <v>19230</v>
      </c>
      <c r="AI1150" s="60">
        <v>0.80159999999999998</v>
      </c>
    </row>
    <row r="1151" spans="1:35" x14ac:dyDescent="0.35">
      <c r="A1151" s="46" t="s">
        <v>1890</v>
      </c>
      <c r="B1151" s="46" t="s">
        <v>5348</v>
      </c>
      <c r="C1151" s="13">
        <v>99919</v>
      </c>
      <c r="D1151" s="48" t="s">
        <v>9427</v>
      </c>
      <c r="E1151" s="38" t="s">
        <v>8228</v>
      </c>
      <c r="F1151" s="44" t="s">
        <v>31</v>
      </c>
      <c r="G1151" s="18" t="s">
        <v>4188</v>
      </c>
      <c r="H1151" s="29">
        <v>0.70099999999999996</v>
      </c>
      <c r="I1151" s="36">
        <f>(Reference!B$12*List!$H1151)+Reference!B$13</f>
        <v>781.85842494548183</v>
      </c>
      <c r="J1151" s="36">
        <f>(Reference!C$12*List!$H1151)+Reference!C$13</f>
        <v>1166.8076092098393</v>
      </c>
      <c r="K1151" s="36">
        <f>(Reference!D$12*List!$H1151)+Reference!D$13</f>
        <v>1396.8086941476629</v>
      </c>
      <c r="L1151" s="36">
        <f>(Reference!E$12*List!$H1151)+Reference!E$13</f>
        <v>1727.5260436477336</v>
      </c>
      <c r="M1151" s="36">
        <f>(Reference!F$12*List!$H1151)+Reference!F$13</f>
        <v>1799.6737523966508</v>
      </c>
      <c r="N1151" s="36">
        <f>(Reference!G$12*List!$H1151)+Reference!G$13</f>
        <v>2037.9064551111965</v>
      </c>
      <c r="O1151" s="36">
        <f>(Reference!H$12*List!$H1151)+Reference!H$13</f>
        <v>2115.3805047744636</v>
      </c>
      <c r="P1151" s="36">
        <f>(Reference!I$12*List!$H1151)+Reference!I$13</f>
        <v>2198.6651081624759</v>
      </c>
      <c r="Q1151" s="36">
        <f>(Reference!J$12*List!$H1151)+Reference!J$13</f>
        <v>2545.3614804055946</v>
      </c>
      <c r="R1151" s="36">
        <f>(Reference!K$12*List!$H1151)+Reference!K$13</f>
        <v>2626.2250197416301</v>
      </c>
      <c r="S1151" s="36">
        <f>(Reference!L$12*List!$H1151)+Reference!L$13</f>
        <v>2833.4681025908685</v>
      </c>
      <c r="T1151" s="36">
        <f>(Reference!M$12*List!$H1151)+Reference!M$13</f>
        <v>3384.9864936312506</v>
      </c>
      <c r="U1151" s="36">
        <f>(Reference!N$12*List!$H1151)+Reference!N$13</f>
        <v>13655.140202118069</v>
      </c>
      <c r="V1151" s="12">
        <f>(Reference!O$12*List!$H1151)+Reference!O$13</f>
        <v>507.60028913751694</v>
      </c>
      <c r="W1151" s="12">
        <f>(Reference!P$12*List!$H1151)+Reference!P$13</f>
        <v>715.25495287559215</v>
      </c>
      <c r="X1151" s="12">
        <f>(Reference!Q$12*List!$H1151)+Reference!Q$13</f>
        <v>357.62747643779608</v>
      </c>
      <c r="Y1151" s="53"/>
      <c r="Z1151" s="1" t="str">
        <f t="shared" si="35"/>
        <v>BIENVILLE, Louisiana</v>
      </c>
      <c r="AA1151" s="39" t="s">
        <v>8228</v>
      </c>
      <c r="AB1151" s="40" t="s">
        <v>277</v>
      </c>
      <c r="AC1151" s="44" t="s">
        <v>31</v>
      </c>
      <c r="AD1151" s="62">
        <v>0.70099999999999996</v>
      </c>
      <c r="AE1151" s="56" t="str">
        <f t="shared" si="34"/>
        <v/>
      </c>
      <c r="AF1151" s="60">
        <v>19240</v>
      </c>
      <c r="AI1151" s="60">
        <v>0.70099999999999996</v>
      </c>
    </row>
    <row r="1152" spans="1:35" x14ac:dyDescent="0.35">
      <c r="A1152" s="46" t="s">
        <v>1891</v>
      </c>
      <c r="B1152" s="46" t="s">
        <v>5349</v>
      </c>
      <c r="C1152" s="27" t="s">
        <v>3166</v>
      </c>
      <c r="D1152" s="48" t="s">
        <v>695</v>
      </c>
      <c r="E1152" s="39" t="s">
        <v>8229</v>
      </c>
      <c r="F1152" s="43" t="s">
        <v>31</v>
      </c>
      <c r="G1152" s="18" t="s">
        <v>4187</v>
      </c>
      <c r="H1152" s="11">
        <v>0.82469999999999999</v>
      </c>
      <c r="I1152" s="36">
        <f>(Reference!B$12*List!$H1152)+Reference!B$13</f>
        <v>877.13933897627498</v>
      </c>
      <c r="J1152" s="36">
        <f>(Reference!C$12*List!$H1152)+Reference!C$13</f>
        <v>1309.0002261293921</v>
      </c>
      <c r="K1152" s="36">
        <f>(Reference!D$12*List!$H1152)+Reference!D$13</f>
        <v>1567.0303159378584</v>
      </c>
      <c r="L1152" s="36">
        <f>(Reference!E$12*List!$H1152)+Reference!E$13</f>
        <v>1938.0504240203477</v>
      </c>
      <c r="M1152" s="36">
        <f>(Reference!F$12*List!$H1152)+Reference!F$13</f>
        <v>2018.990389033951</v>
      </c>
      <c r="N1152" s="36">
        <f>(Reference!G$12*List!$H1152)+Reference!G$13</f>
        <v>2286.2552399513515</v>
      </c>
      <c r="O1152" s="36">
        <f>(Reference!H$12*List!$H1152)+Reference!H$13</f>
        <v>2373.1706386236774</v>
      </c>
      <c r="P1152" s="36">
        <f>(Reference!I$12*List!$H1152)+Reference!I$13</f>
        <v>2466.604692196428</v>
      </c>
      <c r="Q1152" s="36">
        <f>(Reference!J$12*List!$H1152)+Reference!J$13</f>
        <v>2855.5511012550837</v>
      </c>
      <c r="R1152" s="36">
        <f>(Reference!K$12*List!$H1152)+Reference!K$13</f>
        <v>2946.2690486193242</v>
      </c>
      <c r="S1152" s="36">
        <f>(Reference!L$12*List!$H1152)+Reference!L$13</f>
        <v>3178.767740067794</v>
      </c>
      <c r="T1152" s="36">
        <f>(Reference!M$12*List!$H1152)+Reference!M$13</f>
        <v>3797.4967343664121</v>
      </c>
      <c r="U1152" s="36">
        <f>(Reference!N$12*List!$H1152)+Reference!N$13</f>
        <v>15319.219270866561</v>
      </c>
      <c r="V1152" s="12">
        <f>(Reference!O$12*List!$H1152)+Reference!O$13</f>
        <v>569.45882767624255</v>
      </c>
      <c r="W1152" s="12">
        <f>(Reference!P$12*List!$H1152)+Reference!P$13</f>
        <v>802.41925718016012</v>
      </c>
      <c r="X1152" s="12">
        <f>(Reference!Q$12*List!$H1152)+Reference!Q$13</f>
        <v>401.20962859008006</v>
      </c>
      <c r="Y1152" s="53"/>
      <c r="Z1152" s="1" t="str">
        <f t="shared" si="35"/>
        <v>BOSSIER, Louisiana</v>
      </c>
      <c r="AA1152" s="38" t="s">
        <v>8229</v>
      </c>
      <c r="AB1152" s="40" t="s">
        <v>277</v>
      </c>
      <c r="AC1152" s="43" t="s">
        <v>31</v>
      </c>
      <c r="AD1152" s="61">
        <v>0.80159999999999998</v>
      </c>
      <c r="AE1152" s="56" t="str">
        <f t="shared" si="34"/>
        <v/>
      </c>
      <c r="AF1152" s="60">
        <v>19250</v>
      </c>
      <c r="AI1152" s="60">
        <v>0.8266</v>
      </c>
    </row>
    <row r="1153" spans="1:35" x14ac:dyDescent="0.35">
      <c r="A1153" s="46" t="s">
        <v>1892</v>
      </c>
      <c r="B1153" s="46" t="s">
        <v>5350</v>
      </c>
      <c r="C1153" s="13" t="s">
        <v>3166</v>
      </c>
      <c r="D1153" s="48" t="s">
        <v>695</v>
      </c>
      <c r="E1153" s="38" t="s">
        <v>8230</v>
      </c>
      <c r="F1153" s="43" t="s">
        <v>31</v>
      </c>
      <c r="G1153" s="18" t="s">
        <v>4187</v>
      </c>
      <c r="H1153" s="29">
        <v>0.82469999999999999</v>
      </c>
      <c r="I1153" s="36">
        <f>(Reference!B$12*List!$H1153)+Reference!B$13</f>
        <v>877.13933897627498</v>
      </c>
      <c r="J1153" s="36">
        <f>(Reference!C$12*List!$H1153)+Reference!C$13</f>
        <v>1309.0002261293921</v>
      </c>
      <c r="K1153" s="36">
        <f>(Reference!D$12*List!$H1153)+Reference!D$13</f>
        <v>1567.0303159378584</v>
      </c>
      <c r="L1153" s="36">
        <f>(Reference!E$12*List!$H1153)+Reference!E$13</f>
        <v>1938.0504240203477</v>
      </c>
      <c r="M1153" s="36">
        <f>(Reference!F$12*List!$H1153)+Reference!F$13</f>
        <v>2018.990389033951</v>
      </c>
      <c r="N1153" s="36">
        <f>(Reference!G$12*List!$H1153)+Reference!G$13</f>
        <v>2286.2552399513515</v>
      </c>
      <c r="O1153" s="36">
        <f>(Reference!H$12*List!$H1153)+Reference!H$13</f>
        <v>2373.1706386236774</v>
      </c>
      <c r="P1153" s="36">
        <f>(Reference!I$12*List!$H1153)+Reference!I$13</f>
        <v>2466.604692196428</v>
      </c>
      <c r="Q1153" s="36">
        <f>(Reference!J$12*List!$H1153)+Reference!J$13</f>
        <v>2855.5511012550837</v>
      </c>
      <c r="R1153" s="36">
        <f>(Reference!K$12*List!$H1153)+Reference!K$13</f>
        <v>2946.2690486193242</v>
      </c>
      <c r="S1153" s="36">
        <f>(Reference!L$12*List!$H1153)+Reference!L$13</f>
        <v>3178.767740067794</v>
      </c>
      <c r="T1153" s="36">
        <f>(Reference!M$12*List!$H1153)+Reference!M$13</f>
        <v>3797.4967343664121</v>
      </c>
      <c r="U1153" s="36">
        <f>(Reference!N$12*List!$H1153)+Reference!N$13</f>
        <v>15319.219270866561</v>
      </c>
      <c r="V1153" s="12">
        <f>(Reference!O$12*List!$H1153)+Reference!O$13</f>
        <v>569.45882767624255</v>
      </c>
      <c r="W1153" s="12">
        <f>(Reference!P$12*List!$H1153)+Reference!P$13</f>
        <v>802.41925718016012</v>
      </c>
      <c r="X1153" s="12">
        <f>(Reference!Q$12*List!$H1153)+Reference!Q$13</f>
        <v>401.20962859008006</v>
      </c>
      <c r="Y1153" s="53"/>
      <c r="Z1153" s="1" t="str">
        <f t="shared" si="35"/>
        <v>CADDO, Louisiana</v>
      </c>
      <c r="AA1153" s="39" t="s">
        <v>8230</v>
      </c>
      <c r="AB1153" s="40" t="s">
        <v>277</v>
      </c>
      <c r="AC1153" s="44" t="s">
        <v>31</v>
      </c>
      <c r="AD1153" s="62">
        <v>0.80159999999999998</v>
      </c>
      <c r="AE1153" s="56" t="str">
        <f t="shared" si="34"/>
        <v/>
      </c>
      <c r="AF1153" s="60">
        <v>19260</v>
      </c>
      <c r="AI1153" s="60">
        <v>0.70099999999999996</v>
      </c>
    </row>
    <row r="1154" spans="1:35" x14ac:dyDescent="0.35">
      <c r="A1154" s="46" t="s">
        <v>1893</v>
      </c>
      <c r="B1154" s="46" t="s">
        <v>5351</v>
      </c>
      <c r="C1154" s="27" t="s">
        <v>4076</v>
      </c>
      <c r="D1154" s="48" t="s">
        <v>550</v>
      </c>
      <c r="E1154" s="39" t="s">
        <v>8231</v>
      </c>
      <c r="F1154" s="43" t="s">
        <v>31</v>
      </c>
      <c r="G1154" s="18" t="s">
        <v>4187</v>
      </c>
      <c r="H1154" s="29">
        <v>0.76439999999999997</v>
      </c>
      <c r="I1154" s="36">
        <f>(Reference!B$12*List!$H1154)+Reference!B$13</f>
        <v>830.69278185374606</v>
      </c>
      <c r="J1154" s="36">
        <f>(Reference!C$12*List!$H1154)+Reference!C$13</f>
        <v>1239.6856359899496</v>
      </c>
      <c r="K1154" s="36">
        <f>(Reference!D$12*List!$H1154)+Reference!D$13</f>
        <v>1484.0524356310775</v>
      </c>
      <c r="L1154" s="36">
        <f>(Reference!E$12*List!$H1154)+Reference!E$13</f>
        <v>1835.4261706940047</v>
      </c>
      <c r="M1154" s="36">
        <f>(Reference!F$12*List!$H1154)+Reference!F$13</f>
        <v>1912.0801773182743</v>
      </c>
      <c r="N1154" s="36">
        <f>(Reference!G$12*List!$H1154)+Reference!G$13</f>
        <v>2165.1927361044527</v>
      </c>
      <c r="O1154" s="36">
        <f>(Reference!H$12*List!$H1154)+Reference!H$13</f>
        <v>2247.5057633519909</v>
      </c>
      <c r="P1154" s="36">
        <f>(Reference!I$12*List!$H1154)+Reference!I$13</f>
        <v>2335.9922676430947</v>
      </c>
      <c r="Q1154" s="36">
        <f>(Reference!J$12*List!$H1154)+Reference!J$13</f>
        <v>2704.3430645758258</v>
      </c>
      <c r="R1154" s="36">
        <f>(Reference!K$12*List!$H1154)+Reference!K$13</f>
        <v>2790.2572867654444</v>
      </c>
      <c r="S1154" s="36">
        <f>(Reference!L$12*List!$H1154)+Reference!L$13</f>
        <v>3010.4446346526074</v>
      </c>
      <c r="T1154" s="36">
        <f>(Reference!M$12*List!$H1154)+Reference!M$13</f>
        <v>3596.4104973710182</v>
      </c>
      <c r="U1154" s="36">
        <f>(Reference!N$12*List!$H1154)+Reference!N$13</f>
        <v>14508.031171872753</v>
      </c>
      <c r="V1154" s="12">
        <f>(Reference!O$12*List!$H1154)+Reference!O$13</f>
        <v>539.30466539746203</v>
      </c>
      <c r="W1154" s="12">
        <f>(Reference!P$12*List!$H1154)+Reference!P$13</f>
        <v>759.92930124187831</v>
      </c>
      <c r="X1154" s="12">
        <f>(Reference!Q$12*List!$H1154)+Reference!Q$13</f>
        <v>379.96465062093915</v>
      </c>
      <c r="Y1154" s="53"/>
      <c r="Z1154" s="1" t="str">
        <f t="shared" si="35"/>
        <v>CALCASIEU, Louisiana</v>
      </c>
      <c r="AA1154" s="39" t="s">
        <v>8231</v>
      </c>
      <c r="AB1154" s="40" t="s">
        <v>277</v>
      </c>
      <c r="AC1154" s="44" t="s">
        <v>31</v>
      </c>
      <c r="AD1154" s="62">
        <v>0.70099999999999996</v>
      </c>
      <c r="AE1154" s="56" t="str">
        <f t="shared" si="34"/>
        <v/>
      </c>
      <c r="AF1154" s="60">
        <v>19270</v>
      </c>
      <c r="AI1154" s="60">
        <v>0.76100000000000001</v>
      </c>
    </row>
    <row r="1155" spans="1:35" x14ac:dyDescent="0.35">
      <c r="A1155" s="46" t="s">
        <v>1894</v>
      </c>
      <c r="B1155" s="46" t="s">
        <v>5352</v>
      </c>
      <c r="C1155" s="13">
        <v>99919</v>
      </c>
      <c r="D1155" s="48" t="s">
        <v>9427</v>
      </c>
      <c r="E1155" s="38" t="s">
        <v>8178</v>
      </c>
      <c r="F1155" s="44" t="s">
        <v>31</v>
      </c>
      <c r="G1155" s="18" t="s">
        <v>4188</v>
      </c>
      <c r="H1155" s="29">
        <v>0.70099999999999996</v>
      </c>
      <c r="I1155" s="36">
        <f>(Reference!B$12*List!$H1155)+Reference!B$13</f>
        <v>781.85842494548183</v>
      </c>
      <c r="J1155" s="36">
        <f>(Reference!C$12*List!$H1155)+Reference!C$13</f>
        <v>1166.8076092098393</v>
      </c>
      <c r="K1155" s="36">
        <f>(Reference!D$12*List!$H1155)+Reference!D$13</f>
        <v>1396.8086941476629</v>
      </c>
      <c r="L1155" s="36">
        <f>(Reference!E$12*List!$H1155)+Reference!E$13</f>
        <v>1727.5260436477336</v>
      </c>
      <c r="M1155" s="36">
        <f>(Reference!F$12*List!$H1155)+Reference!F$13</f>
        <v>1799.6737523966508</v>
      </c>
      <c r="N1155" s="36">
        <f>(Reference!G$12*List!$H1155)+Reference!G$13</f>
        <v>2037.9064551111965</v>
      </c>
      <c r="O1155" s="36">
        <f>(Reference!H$12*List!$H1155)+Reference!H$13</f>
        <v>2115.3805047744636</v>
      </c>
      <c r="P1155" s="36">
        <f>(Reference!I$12*List!$H1155)+Reference!I$13</f>
        <v>2198.6651081624759</v>
      </c>
      <c r="Q1155" s="36">
        <f>(Reference!J$12*List!$H1155)+Reference!J$13</f>
        <v>2545.3614804055946</v>
      </c>
      <c r="R1155" s="36">
        <f>(Reference!K$12*List!$H1155)+Reference!K$13</f>
        <v>2626.2250197416301</v>
      </c>
      <c r="S1155" s="36">
        <f>(Reference!L$12*List!$H1155)+Reference!L$13</f>
        <v>2833.4681025908685</v>
      </c>
      <c r="T1155" s="36">
        <f>(Reference!M$12*List!$H1155)+Reference!M$13</f>
        <v>3384.9864936312506</v>
      </c>
      <c r="U1155" s="36">
        <f>(Reference!N$12*List!$H1155)+Reference!N$13</f>
        <v>13655.140202118069</v>
      </c>
      <c r="V1155" s="12">
        <f>(Reference!O$12*List!$H1155)+Reference!O$13</f>
        <v>507.60028913751694</v>
      </c>
      <c r="W1155" s="12">
        <f>(Reference!P$12*List!$H1155)+Reference!P$13</f>
        <v>715.25495287559215</v>
      </c>
      <c r="X1155" s="12">
        <f>(Reference!Q$12*List!$H1155)+Reference!Q$13</f>
        <v>357.62747643779608</v>
      </c>
      <c r="Y1155" s="53"/>
      <c r="Z1155" s="1" t="str">
        <f t="shared" si="35"/>
        <v>CALDWELL, Louisiana</v>
      </c>
      <c r="AA1155" s="39" t="s">
        <v>8178</v>
      </c>
      <c r="AB1155" s="40" t="s">
        <v>277</v>
      </c>
      <c r="AC1155" s="44" t="s">
        <v>31</v>
      </c>
      <c r="AD1155" s="62">
        <v>0.70099999999999996</v>
      </c>
      <c r="AE1155" s="56" t="str">
        <f t="shared" si="34"/>
        <v/>
      </c>
      <c r="AF1155" s="60">
        <v>19280</v>
      </c>
      <c r="AI1155" s="60">
        <v>0.69650000000000001</v>
      </c>
    </row>
    <row r="1156" spans="1:35" x14ac:dyDescent="0.35">
      <c r="A1156" s="46" t="s">
        <v>1895</v>
      </c>
      <c r="B1156" s="46" t="s">
        <v>5353</v>
      </c>
      <c r="C1156" s="13" t="s">
        <v>4076</v>
      </c>
      <c r="D1156" s="48" t="s">
        <v>550</v>
      </c>
      <c r="E1156" s="38" t="s">
        <v>8232</v>
      </c>
      <c r="F1156" s="43" t="s">
        <v>31</v>
      </c>
      <c r="G1156" s="18" t="s">
        <v>4187</v>
      </c>
      <c r="H1156" s="29">
        <v>0.76439999999999997</v>
      </c>
      <c r="I1156" s="36">
        <f>(Reference!B$12*List!$H1156)+Reference!B$13</f>
        <v>830.69278185374606</v>
      </c>
      <c r="J1156" s="36">
        <f>(Reference!C$12*List!$H1156)+Reference!C$13</f>
        <v>1239.6856359899496</v>
      </c>
      <c r="K1156" s="36">
        <f>(Reference!D$12*List!$H1156)+Reference!D$13</f>
        <v>1484.0524356310775</v>
      </c>
      <c r="L1156" s="36">
        <f>(Reference!E$12*List!$H1156)+Reference!E$13</f>
        <v>1835.4261706940047</v>
      </c>
      <c r="M1156" s="36">
        <f>(Reference!F$12*List!$H1156)+Reference!F$13</f>
        <v>1912.0801773182743</v>
      </c>
      <c r="N1156" s="36">
        <f>(Reference!G$12*List!$H1156)+Reference!G$13</f>
        <v>2165.1927361044527</v>
      </c>
      <c r="O1156" s="36">
        <f>(Reference!H$12*List!$H1156)+Reference!H$13</f>
        <v>2247.5057633519909</v>
      </c>
      <c r="P1156" s="36">
        <f>(Reference!I$12*List!$H1156)+Reference!I$13</f>
        <v>2335.9922676430947</v>
      </c>
      <c r="Q1156" s="36">
        <f>(Reference!J$12*List!$H1156)+Reference!J$13</f>
        <v>2704.3430645758258</v>
      </c>
      <c r="R1156" s="36">
        <f>(Reference!K$12*List!$H1156)+Reference!K$13</f>
        <v>2790.2572867654444</v>
      </c>
      <c r="S1156" s="36">
        <f>(Reference!L$12*List!$H1156)+Reference!L$13</f>
        <v>3010.4446346526074</v>
      </c>
      <c r="T1156" s="36">
        <f>(Reference!M$12*List!$H1156)+Reference!M$13</f>
        <v>3596.4104973710182</v>
      </c>
      <c r="U1156" s="36">
        <f>(Reference!N$12*List!$H1156)+Reference!N$13</f>
        <v>14508.031171872753</v>
      </c>
      <c r="V1156" s="12">
        <f>(Reference!O$12*List!$H1156)+Reference!O$13</f>
        <v>539.30466539746203</v>
      </c>
      <c r="W1156" s="12">
        <f>(Reference!P$12*List!$H1156)+Reference!P$13</f>
        <v>759.92930124187831</v>
      </c>
      <c r="X1156" s="12">
        <f>(Reference!Q$12*List!$H1156)+Reference!Q$13</f>
        <v>379.96465062093915</v>
      </c>
      <c r="Y1156" s="53"/>
      <c r="Z1156" s="1" t="str">
        <f t="shared" si="35"/>
        <v>CAMERON, Louisiana</v>
      </c>
      <c r="AA1156" s="39" t="s">
        <v>8232</v>
      </c>
      <c r="AB1156" s="40" t="s">
        <v>277</v>
      </c>
      <c r="AC1156" s="44" t="s">
        <v>31</v>
      </c>
      <c r="AD1156" s="62">
        <v>0.70099999999999996</v>
      </c>
      <c r="AE1156" s="56" t="str">
        <f t="shared" si="34"/>
        <v/>
      </c>
      <c r="AF1156" s="60">
        <v>19290</v>
      </c>
      <c r="AI1156" s="60">
        <v>0.70099999999999996</v>
      </c>
    </row>
    <row r="1157" spans="1:35" x14ac:dyDescent="0.35">
      <c r="A1157" s="46" t="s">
        <v>1896</v>
      </c>
      <c r="B1157" s="46" t="s">
        <v>5354</v>
      </c>
      <c r="C1157" s="27">
        <v>99919</v>
      </c>
      <c r="D1157" s="48" t="s">
        <v>9427</v>
      </c>
      <c r="E1157" s="39" t="s">
        <v>8233</v>
      </c>
      <c r="F1157" s="44" t="s">
        <v>31</v>
      </c>
      <c r="G1157" s="18" t="s">
        <v>4188</v>
      </c>
      <c r="H1157" s="11">
        <v>0.70099999999999996</v>
      </c>
      <c r="I1157" s="36">
        <f>(Reference!B$12*List!$H1157)+Reference!B$13</f>
        <v>781.85842494548183</v>
      </c>
      <c r="J1157" s="36">
        <f>(Reference!C$12*List!$H1157)+Reference!C$13</f>
        <v>1166.8076092098393</v>
      </c>
      <c r="K1157" s="36">
        <f>(Reference!D$12*List!$H1157)+Reference!D$13</f>
        <v>1396.8086941476629</v>
      </c>
      <c r="L1157" s="36">
        <f>(Reference!E$12*List!$H1157)+Reference!E$13</f>
        <v>1727.5260436477336</v>
      </c>
      <c r="M1157" s="36">
        <f>(Reference!F$12*List!$H1157)+Reference!F$13</f>
        <v>1799.6737523966508</v>
      </c>
      <c r="N1157" s="36">
        <f>(Reference!G$12*List!$H1157)+Reference!G$13</f>
        <v>2037.9064551111965</v>
      </c>
      <c r="O1157" s="36">
        <f>(Reference!H$12*List!$H1157)+Reference!H$13</f>
        <v>2115.3805047744636</v>
      </c>
      <c r="P1157" s="36">
        <f>(Reference!I$12*List!$H1157)+Reference!I$13</f>
        <v>2198.6651081624759</v>
      </c>
      <c r="Q1157" s="36">
        <f>(Reference!J$12*List!$H1157)+Reference!J$13</f>
        <v>2545.3614804055946</v>
      </c>
      <c r="R1157" s="36">
        <f>(Reference!K$12*List!$H1157)+Reference!K$13</f>
        <v>2626.2250197416301</v>
      </c>
      <c r="S1157" s="36">
        <f>(Reference!L$12*List!$H1157)+Reference!L$13</f>
        <v>2833.4681025908685</v>
      </c>
      <c r="T1157" s="36">
        <f>(Reference!M$12*List!$H1157)+Reference!M$13</f>
        <v>3384.9864936312506</v>
      </c>
      <c r="U1157" s="36">
        <f>(Reference!N$12*List!$H1157)+Reference!N$13</f>
        <v>13655.140202118069</v>
      </c>
      <c r="V1157" s="12">
        <f>(Reference!O$12*List!$H1157)+Reference!O$13</f>
        <v>507.60028913751694</v>
      </c>
      <c r="W1157" s="12">
        <f>(Reference!P$12*List!$H1157)+Reference!P$13</f>
        <v>715.25495287559215</v>
      </c>
      <c r="X1157" s="12">
        <f>(Reference!Q$12*List!$H1157)+Reference!Q$13</f>
        <v>357.62747643779608</v>
      </c>
      <c r="Y1157" s="53"/>
      <c r="Z1157" s="1" t="str">
        <f t="shared" si="35"/>
        <v>CATAHOULA, Louisiana</v>
      </c>
      <c r="AA1157" s="38" t="s">
        <v>8233</v>
      </c>
      <c r="AB1157" s="40" t="s">
        <v>277</v>
      </c>
      <c r="AC1157" s="43" t="s">
        <v>31</v>
      </c>
      <c r="AD1157" s="61">
        <v>0.82469999999999999</v>
      </c>
      <c r="AE1157" s="56" t="str">
        <f t="shared" si="34"/>
        <v/>
      </c>
      <c r="AF1157" s="60">
        <v>19300</v>
      </c>
      <c r="AI1157" s="60">
        <v>0.70099999999999996</v>
      </c>
    </row>
    <row r="1158" spans="1:35" x14ac:dyDescent="0.35">
      <c r="A1158" s="46" t="s">
        <v>1897</v>
      </c>
      <c r="B1158" s="46" t="s">
        <v>5355</v>
      </c>
      <c r="C1158" s="27">
        <v>99919</v>
      </c>
      <c r="D1158" s="48" t="s">
        <v>9427</v>
      </c>
      <c r="E1158" s="39" t="s">
        <v>8234</v>
      </c>
      <c r="F1158" s="44" t="s">
        <v>31</v>
      </c>
      <c r="G1158" s="18" t="s">
        <v>4188</v>
      </c>
      <c r="H1158" s="11">
        <v>0.70099999999999996</v>
      </c>
      <c r="I1158" s="36">
        <f>(Reference!B$12*List!$H1158)+Reference!B$13</f>
        <v>781.85842494548183</v>
      </c>
      <c r="J1158" s="36">
        <f>(Reference!C$12*List!$H1158)+Reference!C$13</f>
        <v>1166.8076092098393</v>
      </c>
      <c r="K1158" s="36">
        <f>(Reference!D$12*List!$H1158)+Reference!D$13</f>
        <v>1396.8086941476629</v>
      </c>
      <c r="L1158" s="36">
        <f>(Reference!E$12*List!$H1158)+Reference!E$13</f>
        <v>1727.5260436477336</v>
      </c>
      <c r="M1158" s="36">
        <f>(Reference!F$12*List!$H1158)+Reference!F$13</f>
        <v>1799.6737523966508</v>
      </c>
      <c r="N1158" s="36">
        <f>(Reference!G$12*List!$H1158)+Reference!G$13</f>
        <v>2037.9064551111965</v>
      </c>
      <c r="O1158" s="36">
        <f>(Reference!H$12*List!$H1158)+Reference!H$13</f>
        <v>2115.3805047744636</v>
      </c>
      <c r="P1158" s="36">
        <f>(Reference!I$12*List!$H1158)+Reference!I$13</f>
        <v>2198.6651081624759</v>
      </c>
      <c r="Q1158" s="36">
        <f>(Reference!J$12*List!$H1158)+Reference!J$13</f>
        <v>2545.3614804055946</v>
      </c>
      <c r="R1158" s="36">
        <f>(Reference!K$12*List!$H1158)+Reference!K$13</f>
        <v>2626.2250197416301</v>
      </c>
      <c r="S1158" s="36">
        <f>(Reference!L$12*List!$H1158)+Reference!L$13</f>
        <v>2833.4681025908685</v>
      </c>
      <c r="T1158" s="36">
        <f>(Reference!M$12*List!$H1158)+Reference!M$13</f>
        <v>3384.9864936312506</v>
      </c>
      <c r="U1158" s="36">
        <f>(Reference!N$12*List!$H1158)+Reference!N$13</f>
        <v>13655.140202118069</v>
      </c>
      <c r="V1158" s="12">
        <f>(Reference!O$12*List!$H1158)+Reference!O$13</f>
        <v>507.60028913751694</v>
      </c>
      <c r="W1158" s="12">
        <f>(Reference!P$12*List!$H1158)+Reference!P$13</f>
        <v>715.25495287559215</v>
      </c>
      <c r="X1158" s="12">
        <f>(Reference!Q$12*List!$H1158)+Reference!Q$13</f>
        <v>357.62747643779608</v>
      </c>
      <c r="Y1158" s="53"/>
      <c r="Z1158" s="1" t="str">
        <f t="shared" si="35"/>
        <v>CLAIBORNE, Louisiana</v>
      </c>
      <c r="AA1158" s="38" t="s">
        <v>8234</v>
      </c>
      <c r="AB1158" s="40" t="s">
        <v>277</v>
      </c>
      <c r="AC1158" s="43" t="s">
        <v>31</v>
      </c>
      <c r="AD1158" s="61">
        <v>0.82469999999999999</v>
      </c>
      <c r="AE1158" s="56" t="str">
        <f t="shared" si="34"/>
        <v/>
      </c>
      <c r="AF1158" s="60">
        <v>19310</v>
      </c>
      <c r="AI1158" s="60">
        <v>0.80159999999999998</v>
      </c>
    </row>
    <row r="1159" spans="1:35" x14ac:dyDescent="0.35">
      <c r="A1159" s="46" t="s">
        <v>1898</v>
      </c>
      <c r="B1159" s="46" t="s">
        <v>5356</v>
      </c>
      <c r="C1159" s="13">
        <v>99919</v>
      </c>
      <c r="D1159" s="48" t="s">
        <v>9427</v>
      </c>
      <c r="E1159" s="38" t="s">
        <v>8235</v>
      </c>
      <c r="F1159" s="44" t="s">
        <v>31</v>
      </c>
      <c r="G1159" s="18" t="s">
        <v>4188</v>
      </c>
      <c r="H1159" s="11">
        <v>0.70099999999999996</v>
      </c>
      <c r="I1159" s="36">
        <f>(Reference!B$12*List!$H1159)+Reference!B$13</f>
        <v>781.85842494548183</v>
      </c>
      <c r="J1159" s="36">
        <f>(Reference!C$12*List!$H1159)+Reference!C$13</f>
        <v>1166.8076092098393</v>
      </c>
      <c r="K1159" s="36">
        <f>(Reference!D$12*List!$H1159)+Reference!D$13</f>
        <v>1396.8086941476629</v>
      </c>
      <c r="L1159" s="36">
        <f>(Reference!E$12*List!$H1159)+Reference!E$13</f>
        <v>1727.5260436477336</v>
      </c>
      <c r="M1159" s="36">
        <f>(Reference!F$12*List!$H1159)+Reference!F$13</f>
        <v>1799.6737523966508</v>
      </c>
      <c r="N1159" s="36">
        <f>(Reference!G$12*List!$H1159)+Reference!G$13</f>
        <v>2037.9064551111965</v>
      </c>
      <c r="O1159" s="36">
        <f>(Reference!H$12*List!$H1159)+Reference!H$13</f>
        <v>2115.3805047744636</v>
      </c>
      <c r="P1159" s="36">
        <f>(Reference!I$12*List!$H1159)+Reference!I$13</f>
        <v>2198.6651081624759</v>
      </c>
      <c r="Q1159" s="36">
        <f>(Reference!J$12*List!$H1159)+Reference!J$13</f>
        <v>2545.3614804055946</v>
      </c>
      <c r="R1159" s="36">
        <f>(Reference!K$12*List!$H1159)+Reference!K$13</f>
        <v>2626.2250197416301</v>
      </c>
      <c r="S1159" s="36">
        <f>(Reference!L$12*List!$H1159)+Reference!L$13</f>
        <v>2833.4681025908685</v>
      </c>
      <c r="T1159" s="36">
        <f>(Reference!M$12*List!$H1159)+Reference!M$13</f>
        <v>3384.9864936312506</v>
      </c>
      <c r="U1159" s="36">
        <f>(Reference!N$12*List!$H1159)+Reference!N$13</f>
        <v>13655.140202118069</v>
      </c>
      <c r="V1159" s="12">
        <f>(Reference!O$12*List!$H1159)+Reference!O$13</f>
        <v>507.60028913751694</v>
      </c>
      <c r="W1159" s="12">
        <f>(Reference!P$12*List!$H1159)+Reference!P$13</f>
        <v>715.25495287559215</v>
      </c>
      <c r="X1159" s="12">
        <f>(Reference!Q$12*List!$H1159)+Reference!Q$13</f>
        <v>357.62747643779608</v>
      </c>
      <c r="Y1159" s="53"/>
      <c r="Z1159" s="1" t="str">
        <f t="shared" si="35"/>
        <v>CONCORDIA, Louisiana</v>
      </c>
      <c r="AA1159" s="38" t="s">
        <v>8235</v>
      </c>
      <c r="AB1159" s="40" t="s">
        <v>277</v>
      </c>
      <c r="AC1159" s="43" t="s">
        <v>31</v>
      </c>
      <c r="AD1159" s="61">
        <v>0.76439999999999997</v>
      </c>
      <c r="AE1159" s="56" t="str">
        <f t="shared" si="34"/>
        <v/>
      </c>
      <c r="AF1159" s="60">
        <v>19320</v>
      </c>
      <c r="AI1159" s="60">
        <v>0.70099999999999996</v>
      </c>
    </row>
    <row r="1160" spans="1:35" x14ac:dyDescent="0.35">
      <c r="A1160" s="46" t="s">
        <v>1899</v>
      </c>
      <c r="B1160" s="46" t="s">
        <v>5357</v>
      </c>
      <c r="C1160" s="27" t="s">
        <v>3166</v>
      </c>
      <c r="D1160" s="48" t="s">
        <v>695</v>
      </c>
      <c r="E1160" s="39" t="s">
        <v>7775</v>
      </c>
      <c r="F1160" s="43" t="s">
        <v>31</v>
      </c>
      <c r="G1160" s="18" t="s">
        <v>4187</v>
      </c>
      <c r="H1160" s="29">
        <v>0.82469999999999999</v>
      </c>
      <c r="I1160" s="36">
        <f>(Reference!B$12*List!$H1160)+Reference!B$13</f>
        <v>877.13933897627498</v>
      </c>
      <c r="J1160" s="36">
        <f>(Reference!C$12*List!$H1160)+Reference!C$13</f>
        <v>1309.0002261293921</v>
      </c>
      <c r="K1160" s="36">
        <f>(Reference!D$12*List!$H1160)+Reference!D$13</f>
        <v>1567.0303159378584</v>
      </c>
      <c r="L1160" s="36">
        <f>(Reference!E$12*List!$H1160)+Reference!E$13</f>
        <v>1938.0504240203477</v>
      </c>
      <c r="M1160" s="36">
        <f>(Reference!F$12*List!$H1160)+Reference!F$13</f>
        <v>2018.990389033951</v>
      </c>
      <c r="N1160" s="36">
        <f>(Reference!G$12*List!$H1160)+Reference!G$13</f>
        <v>2286.2552399513515</v>
      </c>
      <c r="O1160" s="36">
        <f>(Reference!H$12*List!$H1160)+Reference!H$13</f>
        <v>2373.1706386236774</v>
      </c>
      <c r="P1160" s="36">
        <f>(Reference!I$12*List!$H1160)+Reference!I$13</f>
        <v>2466.604692196428</v>
      </c>
      <c r="Q1160" s="36">
        <f>(Reference!J$12*List!$H1160)+Reference!J$13</f>
        <v>2855.5511012550837</v>
      </c>
      <c r="R1160" s="36">
        <f>(Reference!K$12*List!$H1160)+Reference!K$13</f>
        <v>2946.2690486193242</v>
      </c>
      <c r="S1160" s="36">
        <f>(Reference!L$12*List!$H1160)+Reference!L$13</f>
        <v>3178.767740067794</v>
      </c>
      <c r="T1160" s="36">
        <f>(Reference!M$12*List!$H1160)+Reference!M$13</f>
        <v>3797.4967343664121</v>
      </c>
      <c r="U1160" s="36">
        <f>(Reference!N$12*List!$H1160)+Reference!N$13</f>
        <v>15319.219270866561</v>
      </c>
      <c r="V1160" s="12">
        <f>(Reference!O$12*List!$H1160)+Reference!O$13</f>
        <v>569.45882767624255</v>
      </c>
      <c r="W1160" s="12">
        <f>(Reference!P$12*List!$H1160)+Reference!P$13</f>
        <v>802.41925718016012</v>
      </c>
      <c r="X1160" s="12">
        <f>(Reference!Q$12*List!$H1160)+Reference!Q$13</f>
        <v>401.20962859008006</v>
      </c>
      <c r="Y1160" s="53"/>
      <c r="Z1160" s="1" t="str">
        <f t="shared" si="35"/>
        <v>DE SOTO, Louisiana</v>
      </c>
      <c r="AA1160" s="39" t="s">
        <v>7775</v>
      </c>
      <c r="AB1160" s="40" t="s">
        <v>277</v>
      </c>
      <c r="AC1160" s="44" t="s">
        <v>31</v>
      </c>
      <c r="AD1160" s="62">
        <v>0.70099999999999996</v>
      </c>
      <c r="AE1160" s="56" t="str">
        <f t="shared" si="34"/>
        <v/>
      </c>
      <c r="AF1160" s="60">
        <v>19330</v>
      </c>
      <c r="AI1160" s="60">
        <v>0.73380000000000001</v>
      </c>
    </row>
    <row r="1161" spans="1:35" x14ac:dyDescent="0.35">
      <c r="A1161" s="46" t="s">
        <v>1900</v>
      </c>
      <c r="B1161" s="46" t="s">
        <v>5358</v>
      </c>
      <c r="C1161" s="27" t="s">
        <v>4075</v>
      </c>
      <c r="D1161" s="48" t="s">
        <v>378</v>
      </c>
      <c r="E1161" s="39" t="s">
        <v>8236</v>
      </c>
      <c r="F1161" s="43" t="s">
        <v>31</v>
      </c>
      <c r="G1161" s="18" t="s">
        <v>4187</v>
      </c>
      <c r="H1161" s="11">
        <v>0.80159999999999998</v>
      </c>
      <c r="I1161" s="36">
        <f>(Reference!B$12*List!$H1161)+Reference!B$13</f>
        <v>859.34637928256984</v>
      </c>
      <c r="J1161" s="36">
        <f>(Reference!C$12*List!$H1161)+Reference!C$13</f>
        <v>1282.4468756779638</v>
      </c>
      <c r="K1161" s="36">
        <f>(Reference!D$12*List!$H1161)+Reference!D$13</f>
        <v>1535.2427697506835</v>
      </c>
      <c r="L1161" s="36">
        <f>(Reference!E$12*List!$H1161)+Reference!E$13</f>
        <v>1898.7366553331417</v>
      </c>
      <c r="M1161" s="36">
        <f>(Reference!F$12*List!$H1161)+Reference!F$13</f>
        <v>1978.0347357896371</v>
      </c>
      <c r="N1161" s="36">
        <f>(Reference!G$12*List!$H1161)+Reference!G$13</f>
        <v>2239.8780618607489</v>
      </c>
      <c r="O1161" s="36">
        <f>(Reference!H$12*List!$H1161)+Reference!H$13</f>
        <v>2325.030363022086</v>
      </c>
      <c r="P1161" s="36">
        <f>(Reference!I$12*List!$H1161)+Reference!I$13</f>
        <v>2416.5690867705243</v>
      </c>
      <c r="Q1161" s="36">
        <f>(Reference!J$12*List!$H1161)+Reference!J$13</f>
        <v>2797.6256344675071</v>
      </c>
      <c r="R1161" s="36">
        <f>(Reference!K$12*List!$H1161)+Reference!K$13</f>
        <v>2886.5033488046538</v>
      </c>
      <c r="S1161" s="36">
        <f>(Reference!L$12*List!$H1161)+Reference!L$13</f>
        <v>3114.2857544112298</v>
      </c>
      <c r="T1161" s="36">
        <f>(Reference!M$12*List!$H1161)+Reference!M$13</f>
        <v>3720.4636983034998</v>
      </c>
      <c r="U1161" s="36">
        <f>(Reference!N$12*List!$H1161)+Reference!N$13</f>
        <v>15008.465621003263</v>
      </c>
      <c r="V1161" s="12">
        <f>(Reference!O$12*List!$H1161)+Reference!O$13</f>
        <v>557.90723317143613</v>
      </c>
      <c r="W1161" s="12">
        <f>(Reference!P$12*List!$H1161)+Reference!P$13</f>
        <v>786.14201037793271</v>
      </c>
      <c r="X1161" s="12">
        <f>(Reference!Q$12*List!$H1161)+Reference!Q$13</f>
        <v>393.07100518896635</v>
      </c>
      <c r="Y1161" s="53"/>
      <c r="Z1161" s="1" t="str">
        <f t="shared" si="35"/>
        <v>E. BATON ROUGE, Louisiana</v>
      </c>
      <c r="AA1161" s="38" t="s">
        <v>8236</v>
      </c>
      <c r="AB1161" s="40" t="s">
        <v>277</v>
      </c>
      <c r="AC1161" s="43" t="s">
        <v>31</v>
      </c>
      <c r="AD1161" s="61">
        <v>0.76439999999999997</v>
      </c>
      <c r="AE1161" s="56" t="str">
        <f t="shared" si="34"/>
        <v/>
      </c>
      <c r="AF1161" s="60">
        <v>19340</v>
      </c>
      <c r="AI1161" s="60">
        <v>0.70099999999999996</v>
      </c>
    </row>
    <row r="1162" spans="1:35" x14ac:dyDescent="0.35">
      <c r="A1162" s="46" t="s">
        <v>1901</v>
      </c>
      <c r="B1162" s="46" t="s">
        <v>5359</v>
      </c>
      <c r="C1162" s="27">
        <v>99919</v>
      </c>
      <c r="D1162" s="48" t="s">
        <v>9427</v>
      </c>
      <c r="E1162" s="39" t="s">
        <v>8237</v>
      </c>
      <c r="F1162" s="44" t="s">
        <v>31</v>
      </c>
      <c r="G1162" s="18" t="s">
        <v>4188</v>
      </c>
      <c r="H1162" s="29">
        <v>0.70099999999999996</v>
      </c>
      <c r="I1162" s="36">
        <f>(Reference!B$12*List!$H1162)+Reference!B$13</f>
        <v>781.85842494548183</v>
      </c>
      <c r="J1162" s="36">
        <f>(Reference!C$12*List!$H1162)+Reference!C$13</f>
        <v>1166.8076092098393</v>
      </c>
      <c r="K1162" s="36">
        <f>(Reference!D$12*List!$H1162)+Reference!D$13</f>
        <v>1396.8086941476629</v>
      </c>
      <c r="L1162" s="36">
        <f>(Reference!E$12*List!$H1162)+Reference!E$13</f>
        <v>1727.5260436477336</v>
      </c>
      <c r="M1162" s="36">
        <f>(Reference!F$12*List!$H1162)+Reference!F$13</f>
        <v>1799.6737523966508</v>
      </c>
      <c r="N1162" s="36">
        <f>(Reference!G$12*List!$H1162)+Reference!G$13</f>
        <v>2037.9064551111965</v>
      </c>
      <c r="O1162" s="36">
        <f>(Reference!H$12*List!$H1162)+Reference!H$13</f>
        <v>2115.3805047744636</v>
      </c>
      <c r="P1162" s="36">
        <f>(Reference!I$12*List!$H1162)+Reference!I$13</f>
        <v>2198.6651081624759</v>
      </c>
      <c r="Q1162" s="36">
        <f>(Reference!J$12*List!$H1162)+Reference!J$13</f>
        <v>2545.3614804055946</v>
      </c>
      <c r="R1162" s="36">
        <f>(Reference!K$12*List!$H1162)+Reference!K$13</f>
        <v>2626.2250197416301</v>
      </c>
      <c r="S1162" s="36">
        <f>(Reference!L$12*List!$H1162)+Reference!L$13</f>
        <v>2833.4681025908685</v>
      </c>
      <c r="T1162" s="36">
        <f>(Reference!M$12*List!$H1162)+Reference!M$13</f>
        <v>3384.9864936312506</v>
      </c>
      <c r="U1162" s="36">
        <f>(Reference!N$12*List!$H1162)+Reference!N$13</f>
        <v>13655.140202118069</v>
      </c>
      <c r="V1162" s="12">
        <f>(Reference!O$12*List!$H1162)+Reference!O$13</f>
        <v>507.60028913751694</v>
      </c>
      <c r="W1162" s="12">
        <f>(Reference!P$12*List!$H1162)+Reference!P$13</f>
        <v>715.25495287559215</v>
      </c>
      <c r="X1162" s="12">
        <f>(Reference!Q$12*List!$H1162)+Reference!Q$13</f>
        <v>357.62747643779608</v>
      </c>
      <c r="Y1162" s="53"/>
      <c r="Z1162" s="1" t="str">
        <f t="shared" si="35"/>
        <v>EAST CARROLL, Louisiana</v>
      </c>
      <c r="AA1162" s="39" t="s">
        <v>8237</v>
      </c>
      <c r="AB1162" s="40" t="s">
        <v>277</v>
      </c>
      <c r="AC1162" s="44" t="s">
        <v>31</v>
      </c>
      <c r="AD1162" s="62">
        <v>0.70099999999999996</v>
      </c>
      <c r="AE1162" s="56" t="str">
        <f t="shared" si="34"/>
        <v/>
      </c>
      <c r="AF1162" s="60">
        <v>19350</v>
      </c>
      <c r="AI1162" s="60">
        <v>0.8266</v>
      </c>
    </row>
    <row r="1163" spans="1:35" x14ac:dyDescent="0.35">
      <c r="A1163" s="46" t="s">
        <v>1902</v>
      </c>
      <c r="B1163" s="46" t="s">
        <v>5360</v>
      </c>
      <c r="C1163" s="13" t="s">
        <v>4075</v>
      </c>
      <c r="D1163" s="48" t="s">
        <v>378</v>
      </c>
      <c r="E1163" s="38" t="s">
        <v>8238</v>
      </c>
      <c r="F1163" s="43" t="s">
        <v>31</v>
      </c>
      <c r="G1163" s="18" t="s">
        <v>4187</v>
      </c>
      <c r="H1163" s="29">
        <v>0.80159999999999998</v>
      </c>
      <c r="I1163" s="36">
        <f>(Reference!B$12*List!$H1163)+Reference!B$13</f>
        <v>859.34637928256984</v>
      </c>
      <c r="J1163" s="36">
        <f>(Reference!C$12*List!$H1163)+Reference!C$13</f>
        <v>1282.4468756779638</v>
      </c>
      <c r="K1163" s="36">
        <f>(Reference!D$12*List!$H1163)+Reference!D$13</f>
        <v>1535.2427697506835</v>
      </c>
      <c r="L1163" s="36">
        <f>(Reference!E$12*List!$H1163)+Reference!E$13</f>
        <v>1898.7366553331417</v>
      </c>
      <c r="M1163" s="36">
        <f>(Reference!F$12*List!$H1163)+Reference!F$13</f>
        <v>1978.0347357896371</v>
      </c>
      <c r="N1163" s="36">
        <f>(Reference!G$12*List!$H1163)+Reference!G$13</f>
        <v>2239.8780618607489</v>
      </c>
      <c r="O1163" s="36">
        <f>(Reference!H$12*List!$H1163)+Reference!H$13</f>
        <v>2325.030363022086</v>
      </c>
      <c r="P1163" s="36">
        <f>(Reference!I$12*List!$H1163)+Reference!I$13</f>
        <v>2416.5690867705243</v>
      </c>
      <c r="Q1163" s="36">
        <f>(Reference!J$12*List!$H1163)+Reference!J$13</f>
        <v>2797.6256344675071</v>
      </c>
      <c r="R1163" s="36">
        <f>(Reference!K$12*List!$H1163)+Reference!K$13</f>
        <v>2886.5033488046538</v>
      </c>
      <c r="S1163" s="36">
        <f>(Reference!L$12*List!$H1163)+Reference!L$13</f>
        <v>3114.2857544112298</v>
      </c>
      <c r="T1163" s="36">
        <f>(Reference!M$12*List!$H1163)+Reference!M$13</f>
        <v>3720.4636983034998</v>
      </c>
      <c r="U1163" s="36">
        <f>(Reference!N$12*List!$H1163)+Reference!N$13</f>
        <v>15008.465621003263</v>
      </c>
      <c r="V1163" s="12">
        <f>(Reference!O$12*List!$H1163)+Reference!O$13</f>
        <v>557.90723317143613</v>
      </c>
      <c r="W1163" s="12">
        <f>(Reference!P$12*List!$H1163)+Reference!P$13</f>
        <v>786.14201037793271</v>
      </c>
      <c r="X1163" s="12">
        <f>(Reference!Q$12*List!$H1163)+Reference!Q$13</f>
        <v>393.07100518896635</v>
      </c>
      <c r="Y1163" s="53"/>
      <c r="Z1163" s="1" t="str">
        <f t="shared" si="35"/>
        <v>EAST FELICIANA, Louisiana</v>
      </c>
      <c r="AA1163" s="39" t="s">
        <v>8238</v>
      </c>
      <c r="AB1163" s="40" t="s">
        <v>277</v>
      </c>
      <c r="AC1163" s="44" t="s">
        <v>31</v>
      </c>
      <c r="AD1163" s="62">
        <v>0.70099999999999996</v>
      </c>
      <c r="AE1163" s="56" t="str">
        <f t="shared" si="34"/>
        <v/>
      </c>
      <c r="AF1163" s="60">
        <v>19360</v>
      </c>
      <c r="AI1163" s="60">
        <v>0.74060000000000004</v>
      </c>
    </row>
    <row r="1164" spans="1:35" x14ac:dyDescent="0.35">
      <c r="A1164" s="46" t="s">
        <v>1903</v>
      </c>
      <c r="B1164" s="46" t="s">
        <v>5361</v>
      </c>
      <c r="C1164" s="13">
        <v>99919</v>
      </c>
      <c r="D1164" s="48" t="s">
        <v>9427</v>
      </c>
      <c r="E1164" s="38" t="s">
        <v>8239</v>
      </c>
      <c r="F1164" s="44" t="s">
        <v>31</v>
      </c>
      <c r="G1164" s="18" t="s">
        <v>4188</v>
      </c>
      <c r="H1164" s="29">
        <v>0.70099999999999996</v>
      </c>
      <c r="I1164" s="36">
        <f>(Reference!B$12*List!$H1164)+Reference!B$13</f>
        <v>781.85842494548183</v>
      </c>
      <c r="J1164" s="36">
        <f>(Reference!C$12*List!$H1164)+Reference!C$13</f>
        <v>1166.8076092098393</v>
      </c>
      <c r="K1164" s="36">
        <f>(Reference!D$12*List!$H1164)+Reference!D$13</f>
        <v>1396.8086941476629</v>
      </c>
      <c r="L1164" s="36">
        <f>(Reference!E$12*List!$H1164)+Reference!E$13</f>
        <v>1727.5260436477336</v>
      </c>
      <c r="M1164" s="36">
        <f>(Reference!F$12*List!$H1164)+Reference!F$13</f>
        <v>1799.6737523966508</v>
      </c>
      <c r="N1164" s="36">
        <f>(Reference!G$12*List!$H1164)+Reference!G$13</f>
        <v>2037.9064551111965</v>
      </c>
      <c r="O1164" s="36">
        <f>(Reference!H$12*List!$H1164)+Reference!H$13</f>
        <v>2115.3805047744636</v>
      </c>
      <c r="P1164" s="36">
        <f>(Reference!I$12*List!$H1164)+Reference!I$13</f>
        <v>2198.6651081624759</v>
      </c>
      <c r="Q1164" s="36">
        <f>(Reference!J$12*List!$H1164)+Reference!J$13</f>
        <v>2545.3614804055946</v>
      </c>
      <c r="R1164" s="36">
        <f>(Reference!K$12*List!$H1164)+Reference!K$13</f>
        <v>2626.2250197416301</v>
      </c>
      <c r="S1164" s="36">
        <f>(Reference!L$12*List!$H1164)+Reference!L$13</f>
        <v>2833.4681025908685</v>
      </c>
      <c r="T1164" s="36">
        <f>(Reference!M$12*List!$H1164)+Reference!M$13</f>
        <v>3384.9864936312506</v>
      </c>
      <c r="U1164" s="36">
        <f>(Reference!N$12*List!$H1164)+Reference!N$13</f>
        <v>13655.140202118069</v>
      </c>
      <c r="V1164" s="12">
        <f>(Reference!O$12*List!$H1164)+Reference!O$13</f>
        <v>507.60028913751694</v>
      </c>
      <c r="W1164" s="12">
        <f>(Reference!P$12*List!$H1164)+Reference!P$13</f>
        <v>715.25495287559215</v>
      </c>
      <c r="X1164" s="12">
        <f>(Reference!Q$12*List!$H1164)+Reference!Q$13</f>
        <v>357.62747643779608</v>
      </c>
      <c r="Y1164" s="53"/>
      <c r="Z1164" s="1" t="str">
        <f t="shared" si="35"/>
        <v>EVANGELINE, Louisiana</v>
      </c>
      <c r="AA1164" s="39" t="s">
        <v>8239</v>
      </c>
      <c r="AB1164" s="40" t="s">
        <v>277</v>
      </c>
      <c r="AC1164" s="44" t="s">
        <v>31</v>
      </c>
      <c r="AD1164" s="62">
        <v>0.70099999999999996</v>
      </c>
      <c r="AE1164" s="56" t="str">
        <f t="shared" si="34"/>
        <v/>
      </c>
      <c r="AF1164" s="60">
        <v>19370</v>
      </c>
      <c r="AI1164" s="60">
        <v>0.8266</v>
      </c>
    </row>
    <row r="1165" spans="1:35" x14ac:dyDescent="0.35">
      <c r="A1165" s="46" t="s">
        <v>1904</v>
      </c>
      <c r="B1165" s="46" t="s">
        <v>5362</v>
      </c>
      <c r="C1165" s="13">
        <v>99919</v>
      </c>
      <c r="D1165" s="48" t="s">
        <v>9427</v>
      </c>
      <c r="E1165" s="38" t="s">
        <v>7503</v>
      </c>
      <c r="F1165" s="44" t="s">
        <v>31</v>
      </c>
      <c r="G1165" s="18" t="s">
        <v>4188</v>
      </c>
      <c r="H1165" s="11">
        <v>0.70099999999999996</v>
      </c>
      <c r="I1165" s="36">
        <f>(Reference!B$12*List!$H1165)+Reference!B$13</f>
        <v>781.85842494548183</v>
      </c>
      <c r="J1165" s="36">
        <f>(Reference!C$12*List!$H1165)+Reference!C$13</f>
        <v>1166.8076092098393</v>
      </c>
      <c r="K1165" s="36">
        <f>(Reference!D$12*List!$H1165)+Reference!D$13</f>
        <v>1396.8086941476629</v>
      </c>
      <c r="L1165" s="36">
        <f>(Reference!E$12*List!$H1165)+Reference!E$13</f>
        <v>1727.5260436477336</v>
      </c>
      <c r="M1165" s="36">
        <f>(Reference!F$12*List!$H1165)+Reference!F$13</f>
        <v>1799.6737523966508</v>
      </c>
      <c r="N1165" s="36">
        <f>(Reference!G$12*List!$H1165)+Reference!G$13</f>
        <v>2037.9064551111965</v>
      </c>
      <c r="O1165" s="36">
        <f>(Reference!H$12*List!$H1165)+Reference!H$13</f>
        <v>2115.3805047744636</v>
      </c>
      <c r="P1165" s="36">
        <f>(Reference!I$12*List!$H1165)+Reference!I$13</f>
        <v>2198.6651081624759</v>
      </c>
      <c r="Q1165" s="36">
        <f>(Reference!J$12*List!$H1165)+Reference!J$13</f>
        <v>2545.3614804055946</v>
      </c>
      <c r="R1165" s="36">
        <f>(Reference!K$12*List!$H1165)+Reference!K$13</f>
        <v>2626.2250197416301</v>
      </c>
      <c r="S1165" s="36">
        <f>(Reference!L$12*List!$H1165)+Reference!L$13</f>
        <v>2833.4681025908685</v>
      </c>
      <c r="T1165" s="36">
        <f>(Reference!M$12*List!$H1165)+Reference!M$13</f>
        <v>3384.9864936312506</v>
      </c>
      <c r="U1165" s="36">
        <f>(Reference!N$12*List!$H1165)+Reference!N$13</f>
        <v>13655.140202118069</v>
      </c>
      <c r="V1165" s="12">
        <f>(Reference!O$12*List!$H1165)+Reference!O$13</f>
        <v>507.60028913751694</v>
      </c>
      <c r="W1165" s="12">
        <f>(Reference!P$12*List!$H1165)+Reference!P$13</f>
        <v>715.25495287559215</v>
      </c>
      <c r="X1165" s="12">
        <f>(Reference!Q$12*List!$H1165)+Reference!Q$13</f>
        <v>357.62747643779608</v>
      </c>
      <c r="Y1165" s="53"/>
      <c r="Z1165" s="1" t="str">
        <f t="shared" si="35"/>
        <v>FRANKLIN, Louisiana</v>
      </c>
      <c r="AA1165" s="38" t="s">
        <v>7503</v>
      </c>
      <c r="AB1165" s="40" t="s">
        <v>277</v>
      </c>
      <c r="AC1165" s="43" t="s">
        <v>31</v>
      </c>
      <c r="AD1165" s="61">
        <v>0.82469999999999999</v>
      </c>
      <c r="AE1165" s="56" t="str">
        <f t="shared" ref="AE1165:AE1228" si="36">IFERROR(INDEX($AI$12:$AI$3256,MATCH($A1165,$AF$12:$AF$3256,0)),"")</f>
        <v/>
      </c>
      <c r="AF1165" s="60">
        <v>19380</v>
      </c>
      <c r="AI1165" s="60">
        <v>0.80159999999999998</v>
      </c>
    </row>
    <row r="1166" spans="1:35" x14ac:dyDescent="0.35">
      <c r="A1166" s="46" t="s">
        <v>1905</v>
      </c>
      <c r="B1166" s="46" t="s">
        <v>5363</v>
      </c>
      <c r="C1166" s="13" t="s">
        <v>4077</v>
      </c>
      <c r="D1166" s="48" t="s">
        <v>356</v>
      </c>
      <c r="E1166" s="38" t="s">
        <v>7607</v>
      </c>
      <c r="F1166" s="43" t="s">
        <v>31</v>
      </c>
      <c r="G1166" s="18" t="s">
        <v>4187</v>
      </c>
      <c r="H1166" s="11">
        <v>0.85570000000000002</v>
      </c>
      <c r="I1166" s="36">
        <f>(Reference!B$12*List!$H1166)+Reference!B$13</f>
        <v>901.01733683362806</v>
      </c>
      <c r="J1166" s="36">
        <f>(Reference!C$12*List!$H1166)+Reference!C$13</f>
        <v>1344.6345925360706</v>
      </c>
      <c r="K1166" s="36">
        <f>(Reference!D$12*List!$H1166)+Reference!D$13</f>
        <v>1609.6889277041967</v>
      </c>
      <c r="L1166" s="36">
        <f>(Reference!E$12*List!$H1166)+Reference!E$13</f>
        <v>1990.8091612196288</v>
      </c>
      <c r="M1166" s="36">
        <f>(Reference!F$12*List!$H1166)+Reference!F$13</f>
        <v>2073.9525210934198</v>
      </c>
      <c r="N1166" s="36">
        <f>(Reference!G$12*List!$H1166)+Reference!G$13</f>
        <v>2348.4930114149311</v>
      </c>
      <c r="O1166" s="36">
        <f>(Reference!H$12*List!$H1166)+Reference!H$13</f>
        <v>2437.7744716820898</v>
      </c>
      <c r="P1166" s="36">
        <f>(Reference!I$12*List!$H1166)+Reference!I$13</f>
        <v>2533.7520414692854</v>
      </c>
      <c r="Q1166" s="36">
        <f>(Reference!J$12*List!$H1166)+Reference!J$13</f>
        <v>2933.2865761648181</v>
      </c>
      <c r="R1166" s="36">
        <f>(Reference!K$12*List!$H1166)+Reference!K$13</f>
        <v>3026.4741003186655</v>
      </c>
      <c r="S1166" s="36">
        <f>(Reference!L$12*List!$H1166)+Reference!L$13</f>
        <v>3265.302006533313</v>
      </c>
      <c r="T1166" s="36">
        <f>(Reference!M$12*List!$H1166)+Reference!M$13</f>
        <v>3900.874401810147</v>
      </c>
      <c r="U1166" s="36">
        <f>(Reference!N$12*List!$H1166)+Reference!N$13</f>
        <v>15736.247978475316</v>
      </c>
      <c r="V1166" s="12">
        <f>(Reference!O$12*List!$H1166)+Reference!O$13</f>
        <v>584.96096748788773</v>
      </c>
      <c r="W1166" s="12">
        <f>(Reference!P$12*List!$H1166)+Reference!P$13</f>
        <v>824.26318146020549</v>
      </c>
      <c r="X1166" s="12">
        <f>(Reference!Q$12*List!$H1166)+Reference!Q$13</f>
        <v>412.13159073010274</v>
      </c>
      <c r="Y1166" s="53"/>
      <c r="Z1166" s="1" t="str">
        <f t="shared" si="35"/>
        <v>GRANT, Louisiana</v>
      </c>
      <c r="AA1166" s="38" t="s">
        <v>7607</v>
      </c>
      <c r="AB1166" s="40" t="s">
        <v>277</v>
      </c>
      <c r="AC1166" s="43" t="s">
        <v>31</v>
      </c>
      <c r="AD1166" s="61">
        <v>0.80159999999999998</v>
      </c>
      <c r="AE1166" s="56" t="str">
        <f t="shared" si="36"/>
        <v/>
      </c>
      <c r="AF1166" s="60">
        <v>19390</v>
      </c>
      <c r="AI1166" s="60">
        <v>0.85570000000000002</v>
      </c>
    </row>
    <row r="1167" spans="1:35" x14ac:dyDescent="0.35">
      <c r="A1167" s="46" t="s">
        <v>1906</v>
      </c>
      <c r="B1167" s="46" t="s">
        <v>5364</v>
      </c>
      <c r="C1167" s="13" t="s">
        <v>4074</v>
      </c>
      <c r="D1167" s="48" t="s">
        <v>548</v>
      </c>
      <c r="E1167" s="38" t="s">
        <v>8240</v>
      </c>
      <c r="F1167" s="43" t="s">
        <v>31</v>
      </c>
      <c r="G1167" s="18" t="s">
        <v>4187</v>
      </c>
      <c r="H1167" s="29">
        <v>0.76100000000000001</v>
      </c>
      <c r="I1167" s="36">
        <f>(Reference!B$12*List!$H1167)+Reference!B$13</f>
        <v>828.07390466939125</v>
      </c>
      <c r="J1167" s="36">
        <f>(Reference!C$12*List!$H1167)+Reference!C$13</f>
        <v>1235.7773506421204</v>
      </c>
      <c r="K1167" s="36">
        <f>(Reference!D$12*List!$H1167)+Reference!D$13</f>
        <v>1479.3737491792856</v>
      </c>
      <c r="L1167" s="36">
        <f>(Reference!E$12*List!$H1167)+Reference!E$13</f>
        <v>1829.6397285495675</v>
      </c>
      <c r="M1167" s="36">
        <f>(Reference!F$12*List!$H1167)+Reference!F$13</f>
        <v>1906.0520725117517</v>
      </c>
      <c r="N1167" s="36">
        <f>(Reference!G$12*List!$H1167)+Reference!G$13</f>
        <v>2158.3666579439314</v>
      </c>
      <c r="O1167" s="36">
        <f>(Reference!H$12*List!$H1167)+Reference!H$13</f>
        <v>2240.4201816617137</v>
      </c>
      <c r="P1167" s="36">
        <f>(Reference!I$12*List!$H1167)+Reference!I$13</f>
        <v>2328.6277196583296</v>
      </c>
      <c r="Q1167" s="36">
        <f>(Reference!J$12*List!$H1167)+Reference!J$13</f>
        <v>2695.8172382954035</v>
      </c>
      <c r="R1167" s="36">
        <f>(Reference!K$12*List!$H1167)+Reference!K$13</f>
        <v>2781.4606036758391</v>
      </c>
      <c r="S1167" s="36">
        <f>(Reference!L$12*List!$H1167)+Reference!L$13</f>
        <v>3000.9537796209052</v>
      </c>
      <c r="T1167" s="36">
        <f>(Reference!M$12*List!$H1167)+Reference!M$13</f>
        <v>3585.0723015868662</v>
      </c>
      <c r="U1167" s="36">
        <f>(Reference!N$12*List!$H1167)+Reference!N$13</f>
        <v>14462.292539425343</v>
      </c>
      <c r="V1167" s="12">
        <f>(Reference!O$12*List!$H1167)+Reference!O$13</f>
        <v>537.60443070844292</v>
      </c>
      <c r="W1167" s="12">
        <f>(Reference!P$12*List!$H1167)+Reference!P$13</f>
        <v>757.53351599826055</v>
      </c>
      <c r="X1167" s="12">
        <f>(Reference!Q$12*List!$H1167)+Reference!Q$13</f>
        <v>378.76675799913028</v>
      </c>
      <c r="Y1167" s="53"/>
      <c r="Z1167" s="1" t="str">
        <f t="shared" ref="Z1167:Z1230" si="37">CONCATENATE(AA1167, AB1167, AC1167)</f>
        <v>IBERIA, Louisiana</v>
      </c>
      <c r="AA1167" s="39" t="s">
        <v>8240</v>
      </c>
      <c r="AB1167" s="40" t="s">
        <v>277</v>
      </c>
      <c r="AC1167" s="44" t="s">
        <v>31</v>
      </c>
      <c r="AD1167" s="62">
        <v>0.70099999999999996</v>
      </c>
      <c r="AE1167" s="56" t="str">
        <f t="shared" si="36"/>
        <v/>
      </c>
      <c r="AF1167" s="60">
        <v>19400</v>
      </c>
      <c r="AI1167" s="60">
        <v>0.70099999999999996</v>
      </c>
    </row>
    <row r="1168" spans="1:35" x14ac:dyDescent="0.35">
      <c r="A1168" s="46" t="s">
        <v>1907</v>
      </c>
      <c r="B1168" s="46" t="s">
        <v>5365</v>
      </c>
      <c r="C1168" s="27" t="s">
        <v>4075</v>
      </c>
      <c r="D1168" s="48" t="s">
        <v>378</v>
      </c>
      <c r="E1168" s="39" t="s">
        <v>8241</v>
      </c>
      <c r="F1168" s="43" t="s">
        <v>31</v>
      </c>
      <c r="G1168" s="18" t="s">
        <v>4187</v>
      </c>
      <c r="H1168" s="11">
        <v>0.80159999999999998</v>
      </c>
      <c r="I1168" s="36">
        <f>(Reference!B$12*List!$H1168)+Reference!B$13</f>
        <v>859.34637928256984</v>
      </c>
      <c r="J1168" s="36">
        <f>(Reference!C$12*List!$H1168)+Reference!C$13</f>
        <v>1282.4468756779638</v>
      </c>
      <c r="K1168" s="36">
        <f>(Reference!D$12*List!$H1168)+Reference!D$13</f>
        <v>1535.2427697506835</v>
      </c>
      <c r="L1168" s="36">
        <f>(Reference!E$12*List!$H1168)+Reference!E$13</f>
        <v>1898.7366553331417</v>
      </c>
      <c r="M1168" s="36">
        <f>(Reference!F$12*List!$H1168)+Reference!F$13</f>
        <v>1978.0347357896371</v>
      </c>
      <c r="N1168" s="36">
        <f>(Reference!G$12*List!$H1168)+Reference!G$13</f>
        <v>2239.8780618607489</v>
      </c>
      <c r="O1168" s="36">
        <f>(Reference!H$12*List!$H1168)+Reference!H$13</f>
        <v>2325.030363022086</v>
      </c>
      <c r="P1168" s="36">
        <f>(Reference!I$12*List!$H1168)+Reference!I$13</f>
        <v>2416.5690867705243</v>
      </c>
      <c r="Q1168" s="36">
        <f>(Reference!J$12*List!$H1168)+Reference!J$13</f>
        <v>2797.6256344675071</v>
      </c>
      <c r="R1168" s="36">
        <f>(Reference!K$12*List!$H1168)+Reference!K$13</f>
        <v>2886.5033488046538</v>
      </c>
      <c r="S1168" s="36">
        <f>(Reference!L$12*List!$H1168)+Reference!L$13</f>
        <v>3114.2857544112298</v>
      </c>
      <c r="T1168" s="36">
        <f>(Reference!M$12*List!$H1168)+Reference!M$13</f>
        <v>3720.4636983034998</v>
      </c>
      <c r="U1168" s="36">
        <f>(Reference!N$12*List!$H1168)+Reference!N$13</f>
        <v>15008.465621003263</v>
      </c>
      <c r="V1168" s="12">
        <f>(Reference!O$12*List!$H1168)+Reference!O$13</f>
        <v>557.90723317143613</v>
      </c>
      <c r="W1168" s="12">
        <f>(Reference!P$12*List!$H1168)+Reference!P$13</f>
        <v>786.14201037793271</v>
      </c>
      <c r="X1168" s="12">
        <f>(Reference!Q$12*List!$H1168)+Reference!Q$13</f>
        <v>393.07100518896635</v>
      </c>
      <c r="Y1168" s="53"/>
      <c r="Z1168" s="1" t="str">
        <f t="shared" si="37"/>
        <v>IBERVILLE, Louisiana</v>
      </c>
      <c r="AA1168" s="38" t="s">
        <v>8241</v>
      </c>
      <c r="AB1168" s="40" t="s">
        <v>277</v>
      </c>
      <c r="AC1168" s="43" t="s">
        <v>31</v>
      </c>
      <c r="AD1168" s="61">
        <v>0.80159999999999998</v>
      </c>
      <c r="AE1168" s="56" t="str">
        <f t="shared" si="36"/>
        <v/>
      </c>
      <c r="AF1168" s="60">
        <v>19410</v>
      </c>
      <c r="AI1168" s="60">
        <v>0.70099999999999996</v>
      </c>
    </row>
    <row r="1169" spans="1:35" x14ac:dyDescent="0.35">
      <c r="A1169" s="46" t="s">
        <v>1908</v>
      </c>
      <c r="B1169" s="46" t="s">
        <v>5366</v>
      </c>
      <c r="C1169" s="27">
        <v>99919</v>
      </c>
      <c r="D1169" s="48" t="s">
        <v>9427</v>
      </c>
      <c r="E1169" s="39" t="s">
        <v>7509</v>
      </c>
      <c r="F1169" s="44" t="s">
        <v>31</v>
      </c>
      <c r="G1169" s="18" t="s">
        <v>4188</v>
      </c>
      <c r="H1169" s="29">
        <v>0.70099999999999996</v>
      </c>
      <c r="I1169" s="36">
        <f>(Reference!B$12*List!$H1169)+Reference!B$13</f>
        <v>781.85842494548183</v>
      </c>
      <c r="J1169" s="36">
        <f>(Reference!C$12*List!$H1169)+Reference!C$13</f>
        <v>1166.8076092098393</v>
      </c>
      <c r="K1169" s="36">
        <f>(Reference!D$12*List!$H1169)+Reference!D$13</f>
        <v>1396.8086941476629</v>
      </c>
      <c r="L1169" s="36">
        <f>(Reference!E$12*List!$H1169)+Reference!E$13</f>
        <v>1727.5260436477336</v>
      </c>
      <c r="M1169" s="36">
        <f>(Reference!F$12*List!$H1169)+Reference!F$13</f>
        <v>1799.6737523966508</v>
      </c>
      <c r="N1169" s="36">
        <f>(Reference!G$12*List!$H1169)+Reference!G$13</f>
        <v>2037.9064551111965</v>
      </c>
      <c r="O1169" s="36">
        <f>(Reference!H$12*List!$H1169)+Reference!H$13</f>
        <v>2115.3805047744636</v>
      </c>
      <c r="P1169" s="36">
        <f>(Reference!I$12*List!$H1169)+Reference!I$13</f>
        <v>2198.6651081624759</v>
      </c>
      <c r="Q1169" s="36">
        <f>(Reference!J$12*List!$H1169)+Reference!J$13</f>
        <v>2545.3614804055946</v>
      </c>
      <c r="R1169" s="36">
        <f>(Reference!K$12*List!$H1169)+Reference!K$13</f>
        <v>2626.2250197416301</v>
      </c>
      <c r="S1169" s="36">
        <f>(Reference!L$12*List!$H1169)+Reference!L$13</f>
        <v>2833.4681025908685</v>
      </c>
      <c r="T1169" s="36">
        <f>(Reference!M$12*List!$H1169)+Reference!M$13</f>
        <v>3384.9864936312506</v>
      </c>
      <c r="U1169" s="36">
        <f>(Reference!N$12*List!$H1169)+Reference!N$13</f>
        <v>13655.140202118069</v>
      </c>
      <c r="V1169" s="12">
        <f>(Reference!O$12*List!$H1169)+Reference!O$13</f>
        <v>507.60028913751694</v>
      </c>
      <c r="W1169" s="12">
        <f>(Reference!P$12*List!$H1169)+Reference!P$13</f>
        <v>715.25495287559215</v>
      </c>
      <c r="X1169" s="12">
        <f>(Reference!Q$12*List!$H1169)+Reference!Q$13</f>
        <v>357.62747643779608</v>
      </c>
      <c r="Y1169" s="53"/>
      <c r="Z1169" s="1" t="str">
        <f t="shared" si="37"/>
        <v>JACKSON, Louisiana</v>
      </c>
      <c r="AA1169" s="39" t="s">
        <v>7509</v>
      </c>
      <c r="AB1169" s="40" t="s">
        <v>277</v>
      </c>
      <c r="AC1169" s="44" t="s">
        <v>31</v>
      </c>
      <c r="AD1169" s="62">
        <v>0.70099999999999996</v>
      </c>
      <c r="AE1169" s="56" t="str">
        <f t="shared" si="36"/>
        <v/>
      </c>
      <c r="AF1169" s="60">
        <v>19420</v>
      </c>
      <c r="AI1169" s="60">
        <v>0.70099999999999996</v>
      </c>
    </row>
    <row r="1170" spans="1:35" x14ac:dyDescent="0.35">
      <c r="A1170" s="46" t="s">
        <v>1909</v>
      </c>
      <c r="B1170" s="46" t="s">
        <v>5367</v>
      </c>
      <c r="C1170" s="27" t="s">
        <v>2799</v>
      </c>
      <c r="D1170" s="48" t="s">
        <v>613</v>
      </c>
      <c r="E1170" s="39" t="s">
        <v>7510</v>
      </c>
      <c r="F1170" s="43" t="s">
        <v>31</v>
      </c>
      <c r="G1170" s="18" t="s">
        <v>4187</v>
      </c>
      <c r="H1170" s="29">
        <v>0.8266</v>
      </c>
      <c r="I1170" s="36">
        <f>(Reference!B$12*List!$H1170)+Reference!B$13</f>
        <v>878.60282916753204</v>
      </c>
      <c r="J1170" s="36">
        <f>(Reference!C$12*List!$H1170)+Reference!C$13</f>
        <v>1311.1842679414142</v>
      </c>
      <c r="K1170" s="36">
        <f>(Reference!D$12*List!$H1170)+Reference!D$13</f>
        <v>1569.6448760138596</v>
      </c>
      <c r="L1170" s="36">
        <f>(Reference!E$12*List!$H1170)+Reference!E$13</f>
        <v>1941.2840240422393</v>
      </c>
      <c r="M1170" s="36">
        <f>(Reference!F$12*List!$H1170)+Reference!F$13</f>
        <v>2022.3590358375959</v>
      </c>
      <c r="N1170" s="36">
        <f>(Reference!G$12*List!$H1170)+Reference!G$13</f>
        <v>2290.0698130410547</v>
      </c>
      <c r="O1170" s="36">
        <f>(Reference!H$12*List!$H1170)+Reference!H$13</f>
        <v>2377.1302283917739</v>
      </c>
      <c r="P1170" s="36">
        <f>(Reference!I$12*List!$H1170)+Reference!I$13</f>
        <v>2470.7201748937964</v>
      </c>
      <c r="Q1170" s="36">
        <f>(Reference!J$12*List!$H1170)+Reference!J$13</f>
        <v>2860.3155335882611</v>
      </c>
      <c r="R1170" s="36">
        <f>(Reference!K$12*List!$H1170)+Reference!K$13</f>
        <v>2951.1848421105742</v>
      </c>
      <c r="S1170" s="36">
        <f>(Reference!L$12*List!$H1170)+Reference!L$13</f>
        <v>3184.0714531737453</v>
      </c>
      <c r="T1170" s="36">
        <f>(Reference!M$12*List!$H1170)+Reference!M$13</f>
        <v>3803.8327849516727</v>
      </c>
      <c r="U1170" s="36">
        <f>(Reference!N$12*List!$H1170)+Reference!N$13</f>
        <v>15344.779094881291</v>
      </c>
      <c r="V1170" s="12">
        <f>(Reference!O$12*List!$H1170)+Reference!O$13</f>
        <v>570.40895882598863</v>
      </c>
      <c r="W1170" s="12">
        <f>(Reference!P$12*List!$H1170)+Reference!P$13</f>
        <v>803.75807834571128</v>
      </c>
      <c r="X1170" s="12">
        <f>(Reference!Q$12*List!$H1170)+Reference!Q$13</f>
        <v>401.87903917285564</v>
      </c>
      <c r="Y1170" s="53"/>
      <c r="Z1170" s="1" t="str">
        <f t="shared" si="37"/>
        <v>JEFFERSON, Louisiana</v>
      </c>
      <c r="AA1170" s="39" t="s">
        <v>7510</v>
      </c>
      <c r="AB1170" s="40" t="s">
        <v>277</v>
      </c>
      <c r="AC1170" s="44" t="s">
        <v>31</v>
      </c>
      <c r="AD1170" s="62">
        <v>0.70099999999999996</v>
      </c>
      <c r="AE1170" s="56" t="str">
        <f t="shared" si="36"/>
        <v/>
      </c>
      <c r="AF1170" s="60">
        <v>19430</v>
      </c>
      <c r="AI1170" s="60">
        <v>0.8266</v>
      </c>
    </row>
    <row r="1171" spans="1:35" x14ac:dyDescent="0.35">
      <c r="A1171" s="46" t="s">
        <v>1910</v>
      </c>
      <c r="B1171" s="46" t="s">
        <v>5368</v>
      </c>
      <c r="C1171" s="13">
        <v>99919</v>
      </c>
      <c r="D1171" s="48" t="s">
        <v>9427</v>
      </c>
      <c r="E1171" s="38" t="s">
        <v>8242</v>
      </c>
      <c r="F1171" s="44" t="s">
        <v>31</v>
      </c>
      <c r="G1171" s="18" t="s">
        <v>4188</v>
      </c>
      <c r="H1171" s="11">
        <v>0.70099999999999996</v>
      </c>
      <c r="I1171" s="36">
        <f>(Reference!B$12*List!$H1171)+Reference!B$13</f>
        <v>781.85842494548183</v>
      </c>
      <c r="J1171" s="36">
        <f>(Reference!C$12*List!$H1171)+Reference!C$13</f>
        <v>1166.8076092098393</v>
      </c>
      <c r="K1171" s="36">
        <f>(Reference!D$12*List!$H1171)+Reference!D$13</f>
        <v>1396.8086941476629</v>
      </c>
      <c r="L1171" s="36">
        <f>(Reference!E$12*List!$H1171)+Reference!E$13</f>
        <v>1727.5260436477336</v>
      </c>
      <c r="M1171" s="36">
        <f>(Reference!F$12*List!$H1171)+Reference!F$13</f>
        <v>1799.6737523966508</v>
      </c>
      <c r="N1171" s="36">
        <f>(Reference!G$12*List!$H1171)+Reference!G$13</f>
        <v>2037.9064551111965</v>
      </c>
      <c r="O1171" s="36">
        <f>(Reference!H$12*List!$H1171)+Reference!H$13</f>
        <v>2115.3805047744636</v>
      </c>
      <c r="P1171" s="36">
        <f>(Reference!I$12*List!$H1171)+Reference!I$13</f>
        <v>2198.6651081624759</v>
      </c>
      <c r="Q1171" s="36">
        <f>(Reference!J$12*List!$H1171)+Reference!J$13</f>
        <v>2545.3614804055946</v>
      </c>
      <c r="R1171" s="36">
        <f>(Reference!K$12*List!$H1171)+Reference!K$13</f>
        <v>2626.2250197416301</v>
      </c>
      <c r="S1171" s="36">
        <f>(Reference!L$12*List!$H1171)+Reference!L$13</f>
        <v>2833.4681025908685</v>
      </c>
      <c r="T1171" s="36">
        <f>(Reference!M$12*List!$H1171)+Reference!M$13</f>
        <v>3384.9864936312506</v>
      </c>
      <c r="U1171" s="36">
        <f>(Reference!N$12*List!$H1171)+Reference!N$13</f>
        <v>13655.140202118069</v>
      </c>
      <c r="V1171" s="12">
        <f>(Reference!O$12*List!$H1171)+Reference!O$13</f>
        <v>507.60028913751694</v>
      </c>
      <c r="W1171" s="12">
        <f>(Reference!P$12*List!$H1171)+Reference!P$13</f>
        <v>715.25495287559215</v>
      </c>
      <c r="X1171" s="12">
        <f>(Reference!Q$12*List!$H1171)+Reference!Q$13</f>
        <v>357.62747643779608</v>
      </c>
      <c r="Y1171" s="53"/>
      <c r="Z1171" s="1" t="str">
        <f t="shared" si="37"/>
        <v>JEFFRSON DAVIS, Louisiana</v>
      </c>
      <c r="AA1171" s="38" t="s">
        <v>8242</v>
      </c>
      <c r="AB1171" s="40" t="s">
        <v>277</v>
      </c>
      <c r="AC1171" s="43" t="s">
        <v>31</v>
      </c>
      <c r="AD1171" s="61">
        <v>0.85570000000000002</v>
      </c>
      <c r="AE1171" s="56" t="str">
        <f t="shared" si="36"/>
        <v/>
      </c>
      <c r="AF1171" s="60">
        <v>19440</v>
      </c>
      <c r="AI1171" s="60">
        <v>0.8266</v>
      </c>
    </row>
    <row r="1172" spans="1:35" x14ac:dyDescent="0.35">
      <c r="A1172" s="46" t="s">
        <v>1911</v>
      </c>
      <c r="B1172" s="46" t="s">
        <v>5369</v>
      </c>
      <c r="C1172" s="13" t="s">
        <v>4074</v>
      </c>
      <c r="D1172" s="48" t="s">
        <v>548</v>
      </c>
      <c r="E1172" s="38" t="s">
        <v>7614</v>
      </c>
      <c r="F1172" s="43" t="s">
        <v>31</v>
      </c>
      <c r="G1172" s="18" t="s">
        <v>4187</v>
      </c>
      <c r="H1172" s="11">
        <v>0.76100000000000001</v>
      </c>
      <c r="I1172" s="36">
        <f>(Reference!B$12*List!$H1172)+Reference!B$13</f>
        <v>828.07390466939125</v>
      </c>
      <c r="J1172" s="36">
        <f>(Reference!C$12*List!$H1172)+Reference!C$13</f>
        <v>1235.7773506421204</v>
      </c>
      <c r="K1172" s="36">
        <f>(Reference!D$12*List!$H1172)+Reference!D$13</f>
        <v>1479.3737491792856</v>
      </c>
      <c r="L1172" s="36">
        <f>(Reference!E$12*List!$H1172)+Reference!E$13</f>
        <v>1829.6397285495675</v>
      </c>
      <c r="M1172" s="36">
        <f>(Reference!F$12*List!$H1172)+Reference!F$13</f>
        <v>1906.0520725117517</v>
      </c>
      <c r="N1172" s="36">
        <f>(Reference!G$12*List!$H1172)+Reference!G$13</f>
        <v>2158.3666579439314</v>
      </c>
      <c r="O1172" s="36">
        <f>(Reference!H$12*List!$H1172)+Reference!H$13</f>
        <v>2240.4201816617137</v>
      </c>
      <c r="P1172" s="36">
        <f>(Reference!I$12*List!$H1172)+Reference!I$13</f>
        <v>2328.6277196583296</v>
      </c>
      <c r="Q1172" s="36">
        <f>(Reference!J$12*List!$H1172)+Reference!J$13</f>
        <v>2695.8172382954035</v>
      </c>
      <c r="R1172" s="36">
        <f>(Reference!K$12*List!$H1172)+Reference!K$13</f>
        <v>2781.4606036758391</v>
      </c>
      <c r="S1172" s="36">
        <f>(Reference!L$12*List!$H1172)+Reference!L$13</f>
        <v>3000.9537796209052</v>
      </c>
      <c r="T1172" s="36">
        <f>(Reference!M$12*List!$H1172)+Reference!M$13</f>
        <v>3585.0723015868662</v>
      </c>
      <c r="U1172" s="36">
        <f>(Reference!N$12*List!$H1172)+Reference!N$13</f>
        <v>14462.292539425343</v>
      </c>
      <c r="V1172" s="12">
        <f>(Reference!O$12*List!$H1172)+Reference!O$13</f>
        <v>537.60443070844292</v>
      </c>
      <c r="W1172" s="12">
        <f>(Reference!P$12*List!$H1172)+Reference!P$13</f>
        <v>757.53351599826055</v>
      </c>
      <c r="X1172" s="12">
        <f>(Reference!Q$12*List!$H1172)+Reference!Q$13</f>
        <v>378.76675799913028</v>
      </c>
      <c r="Y1172" s="53"/>
      <c r="Z1172" s="1" t="str">
        <f t="shared" si="37"/>
        <v>LAFAYETTE, Louisiana</v>
      </c>
      <c r="AA1172" s="38" t="s">
        <v>7614</v>
      </c>
      <c r="AB1172" s="40" t="s">
        <v>277</v>
      </c>
      <c r="AC1172" s="43" t="s">
        <v>31</v>
      </c>
      <c r="AD1172" s="61">
        <v>0.76100000000000001</v>
      </c>
      <c r="AE1172" s="56" t="str">
        <f t="shared" si="36"/>
        <v/>
      </c>
      <c r="AF1172" s="60">
        <v>19450</v>
      </c>
      <c r="AI1172" s="60">
        <v>0.80159999999999998</v>
      </c>
    </row>
    <row r="1173" spans="1:35" x14ac:dyDescent="0.35">
      <c r="A1173" s="46" t="s">
        <v>1912</v>
      </c>
      <c r="B1173" s="46" t="s">
        <v>5370</v>
      </c>
      <c r="C1173" s="13" t="s">
        <v>2292</v>
      </c>
      <c r="D1173" s="48" t="s">
        <v>518</v>
      </c>
      <c r="E1173" s="38" t="s">
        <v>8243</v>
      </c>
      <c r="F1173" s="43" t="s">
        <v>31</v>
      </c>
      <c r="G1173" s="18" t="s">
        <v>4187</v>
      </c>
      <c r="H1173" s="11">
        <v>0.69650000000000001</v>
      </c>
      <c r="I1173" s="36">
        <f>(Reference!B$12*List!$H1173)+Reference!B$13</f>
        <v>778.39226396618869</v>
      </c>
      <c r="J1173" s="36">
        <f>(Reference!C$12*List!$H1173)+Reference!C$13</f>
        <v>1161.6348786024182</v>
      </c>
      <c r="K1173" s="36">
        <f>(Reference!D$12*List!$H1173)+Reference!D$13</f>
        <v>1390.6163150202913</v>
      </c>
      <c r="L1173" s="36">
        <f>(Reference!E$12*List!$H1173)+Reference!E$13</f>
        <v>1719.8675172800961</v>
      </c>
      <c r="M1173" s="36">
        <f>(Reference!F$12*List!$H1173)+Reference!F$13</f>
        <v>1791.6953783880181</v>
      </c>
      <c r="N1173" s="36">
        <f>(Reference!G$12*List!$H1173)+Reference!G$13</f>
        <v>2028.8719398987414</v>
      </c>
      <c r="O1173" s="36">
        <f>(Reference!H$12*List!$H1173)+Reference!H$13</f>
        <v>2106.0025290079202</v>
      </c>
      <c r="P1173" s="36">
        <f>(Reference!I$12*List!$H1173)+Reference!I$13</f>
        <v>2188.9179123002868</v>
      </c>
      <c r="Q1173" s="36">
        <f>(Reference!J$12*List!$H1173)+Reference!J$13</f>
        <v>2534.0772985638591</v>
      </c>
      <c r="R1173" s="36">
        <f>(Reference!K$12*List!$H1173)+Reference!K$13</f>
        <v>2614.5823509465645</v>
      </c>
      <c r="S1173" s="36">
        <f>(Reference!L$12*List!$H1173)+Reference!L$13</f>
        <v>2820.9066768136163</v>
      </c>
      <c r="T1173" s="36">
        <f>(Reference!M$12*List!$H1173)+Reference!M$13</f>
        <v>3369.9800580345791</v>
      </c>
      <c r="U1173" s="36">
        <f>(Reference!N$12*List!$H1173)+Reference!N$13</f>
        <v>13594.603776820026</v>
      </c>
      <c r="V1173" s="12">
        <f>(Reference!O$12*List!$H1173)+Reference!O$13</f>
        <v>505.34997851969752</v>
      </c>
      <c r="W1173" s="12">
        <f>(Reference!P$12*List!$H1173)+Reference!P$13</f>
        <v>712.08406064139206</v>
      </c>
      <c r="X1173" s="12">
        <f>(Reference!Q$12*List!$H1173)+Reference!Q$13</f>
        <v>356.04203032069603</v>
      </c>
      <c r="Y1173" s="53"/>
      <c r="Z1173" s="1" t="str">
        <f t="shared" si="37"/>
        <v>LAFOURCHE, Louisiana</v>
      </c>
      <c r="AA1173" s="38" t="s">
        <v>8243</v>
      </c>
      <c r="AB1173" s="40" t="s">
        <v>277</v>
      </c>
      <c r="AC1173" s="43" t="s">
        <v>31</v>
      </c>
      <c r="AD1173" s="61">
        <v>0.80159999999999998</v>
      </c>
      <c r="AE1173" s="56" t="str">
        <f t="shared" si="36"/>
        <v/>
      </c>
      <c r="AF1173" s="60">
        <v>19460</v>
      </c>
      <c r="AI1173" s="60">
        <v>0.8266</v>
      </c>
    </row>
    <row r="1174" spans="1:35" x14ac:dyDescent="0.35">
      <c r="A1174" s="46" t="s">
        <v>1913</v>
      </c>
      <c r="B1174" s="46" t="s">
        <v>5371</v>
      </c>
      <c r="C1174" s="13">
        <v>99919</v>
      </c>
      <c r="D1174" s="48" t="s">
        <v>9427</v>
      </c>
      <c r="E1174" s="38" t="s">
        <v>8244</v>
      </c>
      <c r="F1174" s="44" t="s">
        <v>31</v>
      </c>
      <c r="G1174" s="18" t="s">
        <v>4188</v>
      </c>
      <c r="H1174" s="29">
        <v>0.70099999999999996</v>
      </c>
      <c r="I1174" s="36">
        <f>(Reference!B$12*List!$H1174)+Reference!B$13</f>
        <v>781.85842494548183</v>
      </c>
      <c r="J1174" s="36">
        <f>(Reference!C$12*List!$H1174)+Reference!C$13</f>
        <v>1166.8076092098393</v>
      </c>
      <c r="K1174" s="36">
        <f>(Reference!D$12*List!$H1174)+Reference!D$13</f>
        <v>1396.8086941476629</v>
      </c>
      <c r="L1174" s="36">
        <f>(Reference!E$12*List!$H1174)+Reference!E$13</f>
        <v>1727.5260436477336</v>
      </c>
      <c r="M1174" s="36">
        <f>(Reference!F$12*List!$H1174)+Reference!F$13</f>
        <v>1799.6737523966508</v>
      </c>
      <c r="N1174" s="36">
        <f>(Reference!G$12*List!$H1174)+Reference!G$13</f>
        <v>2037.9064551111965</v>
      </c>
      <c r="O1174" s="36">
        <f>(Reference!H$12*List!$H1174)+Reference!H$13</f>
        <v>2115.3805047744636</v>
      </c>
      <c r="P1174" s="36">
        <f>(Reference!I$12*List!$H1174)+Reference!I$13</f>
        <v>2198.6651081624759</v>
      </c>
      <c r="Q1174" s="36">
        <f>(Reference!J$12*List!$H1174)+Reference!J$13</f>
        <v>2545.3614804055946</v>
      </c>
      <c r="R1174" s="36">
        <f>(Reference!K$12*List!$H1174)+Reference!K$13</f>
        <v>2626.2250197416301</v>
      </c>
      <c r="S1174" s="36">
        <f>(Reference!L$12*List!$H1174)+Reference!L$13</f>
        <v>2833.4681025908685</v>
      </c>
      <c r="T1174" s="36">
        <f>(Reference!M$12*List!$H1174)+Reference!M$13</f>
        <v>3384.9864936312506</v>
      </c>
      <c r="U1174" s="36">
        <f>(Reference!N$12*List!$H1174)+Reference!N$13</f>
        <v>13655.140202118069</v>
      </c>
      <c r="V1174" s="12">
        <f>(Reference!O$12*List!$H1174)+Reference!O$13</f>
        <v>507.60028913751694</v>
      </c>
      <c r="W1174" s="12">
        <f>(Reference!P$12*List!$H1174)+Reference!P$13</f>
        <v>715.25495287559215</v>
      </c>
      <c r="X1174" s="12">
        <f>(Reference!Q$12*List!$H1174)+Reference!Q$13</f>
        <v>357.62747643779608</v>
      </c>
      <c r="Y1174" s="53"/>
      <c r="Z1174" s="1" t="str">
        <f t="shared" si="37"/>
        <v>LASALLE, Louisiana</v>
      </c>
      <c r="AA1174" s="39" t="s">
        <v>8244</v>
      </c>
      <c r="AB1174" s="40" t="s">
        <v>277</v>
      </c>
      <c r="AC1174" s="44" t="s">
        <v>31</v>
      </c>
      <c r="AD1174" s="62">
        <v>0.70099999999999996</v>
      </c>
      <c r="AE1174" s="56" t="str">
        <f t="shared" si="36"/>
        <v/>
      </c>
      <c r="AF1174" s="60">
        <v>19470</v>
      </c>
      <c r="AI1174" s="60">
        <v>0.8266</v>
      </c>
    </row>
    <row r="1175" spans="1:35" x14ac:dyDescent="0.35">
      <c r="A1175" s="46" t="s">
        <v>1914</v>
      </c>
      <c r="B1175" s="46" t="s">
        <v>5372</v>
      </c>
      <c r="C1175" s="13">
        <v>99919</v>
      </c>
      <c r="D1175" s="48" t="s">
        <v>9427</v>
      </c>
      <c r="E1175" s="38" t="s">
        <v>7615</v>
      </c>
      <c r="F1175" s="44" t="s">
        <v>31</v>
      </c>
      <c r="G1175" s="18" t="s">
        <v>4188</v>
      </c>
      <c r="H1175" s="11">
        <v>0.70099999999999996</v>
      </c>
      <c r="I1175" s="36">
        <f>(Reference!B$12*List!$H1175)+Reference!B$13</f>
        <v>781.85842494548183</v>
      </c>
      <c r="J1175" s="36">
        <f>(Reference!C$12*List!$H1175)+Reference!C$13</f>
        <v>1166.8076092098393</v>
      </c>
      <c r="K1175" s="36">
        <f>(Reference!D$12*List!$H1175)+Reference!D$13</f>
        <v>1396.8086941476629</v>
      </c>
      <c r="L1175" s="36">
        <f>(Reference!E$12*List!$H1175)+Reference!E$13</f>
        <v>1727.5260436477336</v>
      </c>
      <c r="M1175" s="36">
        <f>(Reference!F$12*List!$H1175)+Reference!F$13</f>
        <v>1799.6737523966508</v>
      </c>
      <c r="N1175" s="36">
        <f>(Reference!G$12*List!$H1175)+Reference!G$13</f>
        <v>2037.9064551111965</v>
      </c>
      <c r="O1175" s="36">
        <f>(Reference!H$12*List!$H1175)+Reference!H$13</f>
        <v>2115.3805047744636</v>
      </c>
      <c r="P1175" s="36">
        <f>(Reference!I$12*List!$H1175)+Reference!I$13</f>
        <v>2198.6651081624759</v>
      </c>
      <c r="Q1175" s="36">
        <f>(Reference!J$12*List!$H1175)+Reference!J$13</f>
        <v>2545.3614804055946</v>
      </c>
      <c r="R1175" s="36">
        <f>(Reference!K$12*List!$H1175)+Reference!K$13</f>
        <v>2626.2250197416301</v>
      </c>
      <c r="S1175" s="36">
        <f>(Reference!L$12*List!$H1175)+Reference!L$13</f>
        <v>2833.4681025908685</v>
      </c>
      <c r="T1175" s="36">
        <f>(Reference!M$12*List!$H1175)+Reference!M$13</f>
        <v>3384.9864936312506</v>
      </c>
      <c r="U1175" s="36">
        <f>(Reference!N$12*List!$H1175)+Reference!N$13</f>
        <v>13655.140202118069</v>
      </c>
      <c r="V1175" s="12">
        <f>(Reference!O$12*List!$H1175)+Reference!O$13</f>
        <v>507.60028913751694</v>
      </c>
      <c r="W1175" s="12">
        <f>(Reference!P$12*List!$H1175)+Reference!P$13</f>
        <v>715.25495287559215</v>
      </c>
      <c r="X1175" s="12">
        <f>(Reference!Q$12*List!$H1175)+Reference!Q$13</f>
        <v>357.62747643779608</v>
      </c>
      <c r="Y1175" s="53"/>
      <c r="Z1175" s="1" t="str">
        <f t="shared" si="37"/>
        <v>LINCOLN, Louisiana</v>
      </c>
      <c r="AA1175" s="38" t="s">
        <v>7615</v>
      </c>
      <c r="AB1175" s="40" t="s">
        <v>277</v>
      </c>
      <c r="AC1175" s="43" t="s">
        <v>31</v>
      </c>
      <c r="AD1175" s="61">
        <v>0.8266</v>
      </c>
      <c r="AE1175" s="56" t="str">
        <f t="shared" si="36"/>
        <v/>
      </c>
      <c r="AF1175" s="60">
        <v>19480</v>
      </c>
      <c r="AI1175" s="60">
        <v>0.70099999999999996</v>
      </c>
    </row>
    <row r="1176" spans="1:35" x14ac:dyDescent="0.35">
      <c r="A1176" s="46" t="s">
        <v>1915</v>
      </c>
      <c r="B1176" s="46" t="s">
        <v>5373</v>
      </c>
      <c r="C1176" s="27" t="s">
        <v>4075</v>
      </c>
      <c r="D1176" s="48" t="s">
        <v>378</v>
      </c>
      <c r="E1176" s="39" t="s">
        <v>7988</v>
      </c>
      <c r="F1176" s="43" t="s">
        <v>31</v>
      </c>
      <c r="G1176" s="18" t="s">
        <v>4187</v>
      </c>
      <c r="H1176" s="29">
        <v>0.80159999999999998</v>
      </c>
      <c r="I1176" s="36">
        <f>(Reference!B$12*List!$H1176)+Reference!B$13</f>
        <v>859.34637928256984</v>
      </c>
      <c r="J1176" s="36">
        <f>(Reference!C$12*List!$H1176)+Reference!C$13</f>
        <v>1282.4468756779638</v>
      </c>
      <c r="K1176" s="36">
        <f>(Reference!D$12*List!$H1176)+Reference!D$13</f>
        <v>1535.2427697506835</v>
      </c>
      <c r="L1176" s="36">
        <f>(Reference!E$12*List!$H1176)+Reference!E$13</f>
        <v>1898.7366553331417</v>
      </c>
      <c r="M1176" s="36">
        <f>(Reference!F$12*List!$H1176)+Reference!F$13</f>
        <v>1978.0347357896371</v>
      </c>
      <c r="N1176" s="36">
        <f>(Reference!G$12*List!$H1176)+Reference!G$13</f>
        <v>2239.8780618607489</v>
      </c>
      <c r="O1176" s="36">
        <f>(Reference!H$12*List!$H1176)+Reference!H$13</f>
        <v>2325.030363022086</v>
      </c>
      <c r="P1176" s="36">
        <f>(Reference!I$12*List!$H1176)+Reference!I$13</f>
        <v>2416.5690867705243</v>
      </c>
      <c r="Q1176" s="36">
        <f>(Reference!J$12*List!$H1176)+Reference!J$13</f>
        <v>2797.6256344675071</v>
      </c>
      <c r="R1176" s="36">
        <f>(Reference!K$12*List!$H1176)+Reference!K$13</f>
        <v>2886.5033488046538</v>
      </c>
      <c r="S1176" s="36">
        <f>(Reference!L$12*List!$H1176)+Reference!L$13</f>
        <v>3114.2857544112298</v>
      </c>
      <c r="T1176" s="36">
        <f>(Reference!M$12*List!$H1176)+Reference!M$13</f>
        <v>3720.4636983034998</v>
      </c>
      <c r="U1176" s="36">
        <f>(Reference!N$12*List!$H1176)+Reference!N$13</f>
        <v>15008.465621003263</v>
      </c>
      <c r="V1176" s="12">
        <f>(Reference!O$12*List!$H1176)+Reference!O$13</f>
        <v>557.90723317143613</v>
      </c>
      <c r="W1176" s="12">
        <f>(Reference!P$12*List!$H1176)+Reference!P$13</f>
        <v>786.14201037793271</v>
      </c>
      <c r="X1176" s="12">
        <f>(Reference!Q$12*List!$H1176)+Reference!Q$13</f>
        <v>393.07100518896635</v>
      </c>
      <c r="Y1176" s="53"/>
      <c r="Z1176" s="1" t="str">
        <f t="shared" si="37"/>
        <v>LIVINGSTON, Louisiana</v>
      </c>
      <c r="AA1176" s="39" t="s">
        <v>7988</v>
      </c>
      <c r="AB1176" s="40" t="s">
        <v>277</v>
      </c>
      <c r="AC1176" s="44" t="s">
        <v>31</v>
      </c>
      <c r="AD1176" s="62">
        <v>0.70099999999999996</v>
      </c>
      <c r="AE1176" s="56" t="str">
        <f t="shared" si="36"/>
        <v/>
      </c>
      <c r="AF1176" s="60">
        <v>19490</v>
      </c>
      <c r="AI1176" s="60">
        <v>0.76100000000000001</v>
      </c>
    </row>
    <row r="1177" spans="1:35" x14ac:dyDescent="0.35">
      <c r="A1177" s="46" t="s">
        <v>1916</v>
      </c>
      <c r="B1177" s="46" t="s">
        <v>5374</v>
      </c>
      <c r="C1177" s="13">
        <v>99919</v>
      </c>
      <c r="D1177" s="48" t="s">
        <v>9427</v>
      </c>
      <c r="E1177" s="38" t="s">
        <v>7518</v>
      </c>
      <c r="F1177" s="44" t="s">
        <v>31</v>
      </c>
      <c r="G1177" s="18" t="s">
        <v>4188</v>
      </c>
      <c r="H1177" s="29">
        <v>0.70099999999999996</v>
      </c>
      <c r="I1177" s="36">
        <f>(Reference!B$12*List!$H1177)+Reference!B$13</f>
        <v>781.85842494548183</v>
      </c>
      <c r="J1177" s="36">
        <f>(Reference!C$12*List!$H1177)+Reference!C$13</f>
        <v>1166.8076092098393</v>
      </c>
      <c r="K1177" s="36">
        <f>(Reference!D$12*List!$H1177)+Reference!D$13</f>
        <v>1396.8086941476629</v>
      </c>
      <c r="L1177" s="36">
        <f>(Reference!E$12*List!$H1177)+Reference!E$13</f>
        <v>1727.5260436477336</v>
      </c>
      <c r="M1177" s="36">
        <f>(Reference!F$12*List!$H1177)+Reference!F$13</f>
        <v>1799.6737523966508</v>
      </c>
      <c r="N1177" s="36">
        <f>(Reference!G$12*List!$H1177)+Reference!G$13</f>
        <v>2037.9064551111965</v>
      </c>
      <c r="O1177" s="36">
        <f>(Reference!H$12*List!$H1177)+Reference!H$13</f>
        <v>2115.3805047744636</v>
      </c>
      <c r="P1177" s="36">
        <f>(Reference!I$12*List!$H1177)+Reference!I$13</f>
        <v>2198.6651081624759</v>
      </c>
      <c r="Q1177" s="36">
        <f>(Reference!J$12*List!$H1177)+Reference!J$13</f>
        <v>2545.3614804055946</v>
      </c>
      <c r="R1177" s="36">
        <f>(Reference!K$12*List!$H1177)+Reference!K$13</f>
        <v>2626.2250197416301</v>
      </c>
      <c r="S1177" s="36">
        <f>(Reference!L$12*List!$H1177)+Reference!L$13</f>
        <v>2833.4681025908685</v>
      </c>
      <c r="T1177" s="36">
        <f>(Reference!M$12*List!$H1177)+Reference!M$13</f>
        <v>3384.9864936312506</v>
      </c>
      <c r="U1177" s="36">
        <f>(Reference!N$12*List!$H1177)+Reference!N$13</f>
        <v>13655.140202118069</v>
      </c>
      <c r="V1177" s="12">
        <f>(Reference!O$12*List!$H1177)+Reference!O$13</f>
        <v>507.60028913751694</v>
      </c>
      <c r="W1177" s="12">
        <f>(Reference!P$12*List!$H1177)+Reference!P$13</f>
        <v>715.25495287559215</v>
      </c>
      <c r="X1177" s="12">
        <f>(Reference!Q$12*List!$H1177)+Reference!Q$13</f>
        <v>357.62747643779608</v>
      </c>
      <c r="Y1177" s="53"/>
      <c r="Z1177" s="1" t="str">
        <f t="shared" si="37"/>
        <v>MADISON, Louisiana</v>
      </c>
      <c r="AA1177" s="39" t="s">
        <v>7518</v>
      </c>
      <c r="AB1177" s="40" t="s">
        <v>277</v>
      </c>
      <c r="AC1177" s="44" t="s">
        <v>31</v>
      </c>
      <c r="AD1177" s="62">
        <v>0.70099999999999996</v>
      </c>
      <c r="AE1177" s="56" t="str">
        <f t="shared" si="36"/>
        <v/>
      </c>
      <c r="AF1177" s="60">
        <v>19500</v>
      </c>
      <c r="AI1177" s="60">
        <v>0.70099999999999996</v>
      </c>
    </row>
    <row r="1178" spans="1:35" x14ac:dyDescent="0.35">
      <c r="A1178" s="46" t="s">
        <v>1917</v>
      </c>
      <c r="B1178" s="46" t="s">
        <v>5375</v>
      </c>
      <c r="C1178" s="27" t="s">
        <v>2654</v>
      </c>
      <c r="D1178" s="48" t="s">
        <v>596</v>
      </c>
      <c r="E1178" s="39" t="s">
        <v>8245</v>
      </c>
      <c r="F1178" s="44" t="s">
        <v>31</v>
      </c>
      <c r="G1178" s="18" t="s">
        <v>4187</v>
      </c>
      <c r="H1178" s="11">
        <v>0.73380000000000001</v>
      </c>
      <c r="I1178" s="36">
        <f>(Reference!B$12*List!$H1178)+Reference!B$13</f>
        <v>807.12288719455239</v>
      </c>
      <c r="J1178" s="36">
        <f>(Reference!C$12*List!$H1178)+Reference!C$13</f>
        <v>1204.5110678594863</v>
      </c>
      <c r="K1178" s="36">
        <f>(Reference!D$12*List!$H1178)+Reference!D$13</f>
        <v>1441.94425756495</v>
      </c>
      <c r="L1178" s="36">
        <f>(Reference!E$12*List!$H1178)+Reference!E$13</f>
        <v>1783.3481913940695</v>
      </c>
      <c r="M1178" s="36">
        <f>(Reference!F$12*List!$H1178)+Reference!F$13</f>
        <v>1857.8272340595727</v>
      </c>
      <c r="N1178" s="36">
        <f>(Reference!G$12*List!$H1178)+Reference!G$13</f>
        <v>2103.7580326597581</v>
      </c>
      <c r="O1178" s="36">
        <f>(Reference!H$12*List!$H1178)+Reference!H$13</f>
        <v>2183.7355281394939</v>
      </c>
      <c r="P1178" s="36">
        <f>(Reference!I$12*List!$H1178)+Reference!I$13</f>
        <v>2269.7113357802091</v>
      </c>
      <c r="Q1178" s="36">
        <f>(Reference!J$12*List!$H1178)+Reference!J$13</f>
        <v>2627.6106280520235</v>
      </c>
      <c r="R1178" s="36">
        <f>(Reference!K$12*List!$H1178)+Reference!K$13</f>
        <v>2711.0871389589979</v>
      </c>
      <c r="S1178" s="36">
        <f>(Reference!L$12*List!$H1178)+Reference!L$13</f>
        <v>2925.0269393672888</v>
      </c>
      <c r="T1178" s="36">
        <f>(Reference!M$12*List!$H1178)+Reference!M$13</f>
        <v>3494.3667353136534</v>
      </c>
      <c r="U1178" s="36">
        <f>(Reference!N$12*List!$H1178)+Reference!N$13</f>
        <v>14096.383479846045</v>
      </c>
      <c r="V1178" s="12">
        <f>(Reference!O$12*List!$H1178)+Reference!O$13</f>
        <v>524.0025531962898</v>
      </c>
      <c r="W1178" s="12">
        <f>(Reference!P$12*List!$H1178)+Reference!P$13</f>
        <v>738.36723404931752</v>
      </c>
      <c r="X1178" s="12">
        <f>(Reference!Q$12*List!$H1178)+Reference!Q$13</f>
        <v>369.18361702465876</v>
      </c>
      <c r="Y1178" s="53"/>
      <c r="Z1178" s="1" t="str">
        <f t="shared" si="37"/>
        <v>MOREHOUSE, Louisiana</v>
      </c>
      <c r="AA1178" s="38" t="s">
        <v>8245</v>
      </c>
      <c r="AB1178" s="40" t="s">
        <v>277</v>
      </c>
      <c r="AC1178" s="43" t="s">
        <v>31</v>
      </c>
      <c r="AD1178" s="61">
        <v>0.76100000000000001</v>
      </c>
      <c r="AE1178" s="56" t="str">
        <f t="shared" si="36"/>
        <v/>
      </c>
      <c r="AF1178" s="60">
        <v>19510</v>
      </c>
      <c r="AI1178" s="60">
        <v>0.8266</v>
      </c>
    </row>
    <row r="1179" spans="1:35" x14ac:dyDescent="0.35">
      <c r="A1179" s="46" t="s">
        <v>1918</v>
      </c>
      <c r="B1179" s="46" t="s">
        <v>5376</v>
      </c>
      <c r="C1179" s="13">
        <v>99919</v>
      </c>
      <c r="D1179" s="48" t="s">
        <v>9427</v>
      </c>
      <c r="E1179" s="38" t="s">
        <v>8246</v>
      </c>
      <c r="F1179" s="44" t="s">
        <v>31</v>
      </c>
      <c r="G1179" s="18" t="s">
        <v>4188</v>
      </c>
      <c r="H1179" s="11">
        <v>0.70099999999999996</v>
      </c>
      <c r="I1179" s="36">
        <f>(Reference!B$12*List!$H1179)+Reference!B$13</f>
        <v>781.85842494548183</v>
      </c>
      <c r="J1179" s="36">
        <f>(Reference!C$12*List!$H1179)+Reference!C$13</f>
        <v>1166.8076092098393</v>
      </c>
      <c r="K1179" s="36">
        <f>(Reference!D$12*List!$H1179)+Reference!D$13</f>
        <v>1396.8086941476629</v>
      </c>
      <c r="L1179" s="36">
        <f>(Reference!E$12*List!$H1179)+Reference!E$13</f>
        <v>1727.5260436477336</v>
      </c>
      <c r="M1179" s="36">
        <f>(Reference!F$12*List!$H1179)+Reference!F$13</f>
        <v>1799.6737523966508</v>
      </c>
      <c r="N1179" s="36">
        <f>(Reference!G$12*List!$H1179)+Reference!G$13</f>
        <v>2037.9064551111965</v>
      </c>
      <c r="O1179" s="36">
        <f>(Reference!H$12*List!$H1179)+Reference!H$13</f>
        <v>2115.3805047744636</v>
      </c>
      <c r="P1179" s="36">
        <f>(Reference!I$12*List!$H1179)+Reference!I$13</f>
        <v>2198.6651081624759</v>
      </c>
      <c r="Q1179" s="36">
        <f>(Reference!J$12*List!$H1179)+Reference!J$13</f>
        <v>2545.3614804055946</v>
      </c>
      <c r="R1179" s="36">
        <f>(Reference!K$12*List!$H1179)+Reference!K$13</f>
        <v>2626.2250197416301</v>
      </c>
      <c r="S1179" s="36">
        <f>(Reference!L$12*List!$H1179)+Reference!L$13</f>
        <v>2833.4681025908685</v>
      </c>
      <c r="T1179" s="36">
        <f>(Reference!M$12*List!$H1179)+Reference!M$13</f>
        <v>3384.9864936312506</v>
      </c>
      <c r="U1179" s="36">
        <f>(Reference!N$12*List!$H1179)+Reference!N$13</f>
        <v>13655.140202118069</v>
      </c>
      <c r="V1179" s="12">
        <f>(Reference!O$12*List!$H1179)+Reference!O$13</f>
        <v>507.60028913751694</v>
      </c>
      <c r="W1179" s="12">
        <f>(Reference!P$12*List!$H1179)+Reference!P$13</f>
        <v>715.25495287559215</v>
      </c>
      <c r="X1179" s="12">
        <f>(Reference!Q$12*List!$H1179)+Reference!Q$13</f>
        <v>357.62747643779608</v>
      </c>
      <c r="Y1179" s="53"/>
      <c r="Z1179" s="1" t="str">
        <f t="shared" si="37"/>
        <v>NATCHITOCHES, Louisiana</v>
      </c>
      <c r="AA1179" s="38" t="s">
        <v>8246</v>
      </c>
      <c r="AB1179" s="40" t="s">
        <v>277</v>
      </c>
      <c r="AC1179" s="43" t="s">
        <v>31</v>
      </c>
      <c r="AD1179" s="61">
        <v>0.69650000000000001</v>
      </c>
      <c r="AE1179" s="56" t="str">
        <f t="shared" si="36"/>
        <v/>
      </c>
      <c r="AF1179" s="60">
        <v>19520</v>
      </c>
      <c r="AI1179" s="60">
        <v>0.83550000000000002</v>
      </c>
    </row>
    <row r="1180" spans="1:35" x14ac:dyDescent="0.35">
      <c r="A1180" s="46" t="s">
        <v>1919</v>
      </c>
      <c r="B1180" s="46" t="s">
        <v>5377</v>
      </c>
      <c r="C1180" s="13" t="s">
        <v>2799</v>
      </c>
      <c r="D1180" s="48" t="s">
        <v>613</v>
      </c>
      <c r="E1180" s="38" t="s">
        <v>8247</v>
      </c>
      <c r="F1180" s="43" t="s">
        <v>31</v>
      </c>
      <c r="G1180" s="18" t="s">
        <v>4187</v>
      </c>
      <c r="H1180" s="29">
        <v>0.8266</v>
      </c>
      <c r="I1180" s="36">
        <f>(Reference!B$12*List!$H1180)+Reference!B$13</f>
        <v>878.60282916753204</v>
      </c>
      <c r="J1180" s="36">
        <f>(Reference!C$12*List!$H1180)+Reference!C$13</f>
        <v>1311.1842679414142</v>
      </c>
      <c r="K1180" s="36">
        <f>(Reference!D$12*List!$H1180)+Reference!D$13</f>
        <v>1569.6448760138596</v>
      </c>
      <c r="L1180" s="36">
        <f>(Reference!E$12*List!$H1180)+Reference!E$13</f>
        <v>1941.2840240422393</v>
      </c>
      <c r="M1180" s="36">
        <f>(Reference!F$12*List!$H1180)+Reference!F$13</f>
        <v>2022.3590358375959</v>
      </c>
      <c r="N1180" s="36">
        <f>(Reference!G$12*List!$H1180)+Reference!G$13</f>
        <v>2290.0698130410547</v>
      </c>
      <c r="O1180" s="36">
        <f>(Reference!H$12*List!$H1180)+Reference!H$13</f>
        <v>2377.1302283917739</v>
      </c>
      <c r="P1180" s="36">
        <f>(Reference!I$12*List!$H1180)+Reference!I$13</f>
        <v>2470.7201748937964</v>
      </c>
      <c r="Q1180" s="36">
        <f>(Reference!J$12*List!$H1180)+Reference!J$13</f>
        <v>2860.3155335882611</v>
      </c>
      <c r="R1180" s="36">
        <f>(Reference!K$12*List!$H1180)+Reference!K$13</f>
        <v>2951.1848421105742</v>
      </c>
      <c r="S1180" s="36">
        <f>(Reference!L$12*List!$H1180)+Reference!L$13</f>
        <v>3184.0714531737453</v>
      </c>
      <c r="T1180" s="36">
        <f>(Reference!M$12*List!$H1180)+Reference!M$13</f>
        <v>3803.8327849516727</v>
      </c>
      <c r="U1180" s="36">
        <f>(Reference!N$12*List!$H1180)+Reference!N$13</f>
        <v>15344.779094881291</v>
      </c>
      <c r="V1180" s="12">
        <f>(Reference!O$12*List!$H1180)+Reference!O$13</f>
        <v>570.40895882598863</v>
      </c>
      <c r="W1180" s="12">
        <f>(Reference!P$12*List!$H1180)+Reference!P$13</f>
        <v>803.75807834571128</v>
      </c>
      <c r="X1180" s="12">
        <f>(Reference!Q$12*List!$H1180)+Reference!Q$13</f>
        <v>401.87903917285564</v>
      </c>
      <c r="Y1180" s="53"/>
      <c r="Z1180" s="1" t="str">
        <f t="shared" si="37"/>
        <v>ORLEANS, Louisiana</v>
      </c>
      <c r="AA1180" s="39" t="s">
        <v>8247</v>
      </c>
      <c r="AB1180" s="40" t="s">
        <v>277</v>
      </c>
      <c r="AC1180" s="44" t="s">
        <v>31</v>
      </c>
      <c r="AD1180" s="62">
        <v>0.70099999999999996</v>
      </c>
      <c r="AE1180" s="56" t="str">
        <f t="shared" si="36"/>
        <v/>
      </c>
      <c r="AF1180" s="60">
        <v>19530</v>
      </c>
      <c r="AI1180" s="60">
        <v>0.70099999999999996</v>
      </c>
    </row>
    <row r="1181" spans="1:35" x14ac:dyDescent="0.35">
      <c r="A1181" s="46" t="s">
        <v>1920</v>
      </c>
      <c r="B1181" s="46" t="s">
        <v>5378</v>
      </c>
      <c r="C1181" s="27" t="s">
        <v>2654</v>
      </c>
      <c r="D1181" s="48" t="s">
        <v>596</v>
      </c>
      <c r="E1181" s="39" t="s">
        <v>7623</v>
      </c>
      <c r="F1181" s="43" t="s">
        <v>31</v>
      </c>
      <c r="G1181" s="18" t="s">
        <v>4187</v>
      </c>
      <c r="H1181" s="11">
        <v>0.74060000000000004</v>
      </c>
      <c r="I1181" s="36">
        <f>(Reference!B$12*List!$H1181)+Reference!B$13</f>
        <v>812.36064156326211</v>
      </c>
      <c r="J1181" s="36">
        <f>(Reference!C$12*List!$H1181)+Reference!C$13</f>
        <v>1212.3276385551449</v>
      </c>
      <c r="K1181" s="36">
        <f>(Reference!D$12*List!$H1181)+Reference!D$13</f>
        <v>1451.3016304685341</v>
      </c>
      <c r="L1181" s="36">
        <f>(Reference!E$12*List!$H1181)+Reference!E$13</f>
        <v>1794.9210756829441</v>
      </c>
      <c r="M1181" s="36">
        <f>(Reference!F$12*List!$H1181)+Reference!F$13</f>
        <v>1869.8834436726174</v>
      </c>
      <c r="N1181" s="36">
        <f>(Reference!G$12*List!$H1181)+Reference!G$13</f>
        <v>2117.4101889808016</v>
      </c>
      <c r="O1181" s="36">
        <f>(Reference!H$12*List!$H1181)+Reference!H$13</f>
        <v>2197.9066915200488</v>
      </c>
      <c r="P1181" s="36">
        <f>(Reference!I$12*List!$H1181)+Reference!I$13</f>
        <v>2284.4404317497397</v>
      </c>
      <c r="Q1181" s="36">
        <f>(Reference!J$12*List!$H1181)+Reference!J$13</f>
        <v>2644.6622806128685</v>
      </c>
      <c r="R1181" s="36">
        <f>(Reference!K$12*List!$H1181)+Reference!K$13</f>
        <v>2728.680505138208</v>
      </c>
      <c r="S1181" s="36">
        <f>(Reference!L$12*List!$H1181)+Reference!L$13</f>
        <v>2944.0086494306929</v>
      </c>
      <c r="T1181" s="36">
        <f>(Reference!M$12*List!$H1181)+Reference!M$13</f>
        <v>3517.0431268819575</v>
      </c>
      <c r="U1181" s="36">
        <f>(Reference!N$12*List!$H1181)+Reference!N$13</f>
        <v>14187.860744740869</v>
      </c>
      <c r="V1181" s="12">
        <f>(Reference!O$12*List!$H1181)+Reference!O$13</f>
        <v>527.40302257432813</v>
      </c>
      <c r="W1181" s="12">
        <f>(Reference!P$12*List!$H1181)+Reference!P$13</f>
        <v>743.15880453655325</v>
      </c>
      <c r="X1181" s="12">
        <f>(Reference!Q$12*List!$H1181)+Reference!Q$13</f>
        <v>371.57940226827662</v>
      </c>
      <c r="Y1181" s="53"/>
      <c r="Z1181" s="1" t="str">
        <f t="shared" si="37"/>
        <v>OUACHITA, Louisiana</v>
      </c>
      <c r="AA1181" s="38" t="s">
        <v>7623</v>
      </c>
      <c r="AB1181" s="40" t="s">
        <v>277</v>
      </c>
      <c r="AC1181" s="43" t="s">
        <v>31</v>
      </c>
      <c r="AD1181" s="61">
        <v>0.80159999999999998</v>
      </c>
      <c r="AE1181" s="56" t="str">
        <f t="shared" si="36"/>
        <v/>
      </c>
      <c r="AF1181" s="60">
        <v>19540</v>
      </c>
      <c r="AI1181" s="60">
        <v>0.69650000000000001</v>
      </c>
    </row>
    <row r="1182" spans="1:35" x14ac:dyDescent="0.35">
      <c r="A1182" s="46" t="s">
        <v>1921</v>
      </c>
      <c r="B1182" s="46" t="s">
        <v>5379</v>
      </c>
      <c r="C1182" s="13" t="s">
        <v>2799</v>
      </c>
      <c r="D1182" s="48" t="s">
        <v>613</v>
      </c>
      <c r="E1182" s="38" t="s">
        <v>8248</v>
      </c>
      <c r="F1182" s="43" t="s">
        <v>31</v>
      </c>
      <c r="G1182" s="18" t="s">
        <v>4187</v>
      </c>
      <c r="H1182" s="29">
        <v>0.8266</v>
      </c>
      <c r="I1182" s="36">
        <f>(Reference!B$12*List!$H1182)+Reference!B$13</f>
        <v>878.60282916753204</v>
      </c>
      <c r="J1182" s="36">
        <f>(Reference!C$12*List!$H1182)+Reference!C$13</f>
        <v>1311.1842679414142</v>
      </c>
      <c r="K1182" s="36">
        <f>(Reference!D$12*List!$H1182)+Reference!D$13</f>
        <v>1569.6448760138596</v>
      </c>
      <c r="L1182" s="36">
        <f>(Reference!E$12*List!$H1182)+Reference!E$13</f>
        <v>1941.2840240422393</v>
      </c>
      <c r="M1182" s="36">
        <f>(Reference!F$12*List!$H1182)+Reference!F$13</f>
        <v>2022.3590358375959</v>
      </c>
      <c r="N1182" s="36">
        <f>(Reference!G$12*List!$H1182)+Reference!G$13</f>
        <v>2290.0698130410547</v>
      </c>
      <c r="O1182" s="36">
        <f>(Reference!H$12*List!$H1182)+Reference!H$13</f>
        <v>2377.1302283917739</v>
      </c>
      <c r="P1182" s="36">
        <f>(Reference!I$12*List!$H1182)+Reference!I$13</f>
        <v>2470.7201748937964</v>
      </c>
      <c r="Q1182" s="36">
        <f>(Reference!J$12*List!$H1182)+Reference!J$13</f>
        <v>2860.3155335882611</v>
      </c>
      <c r="R1182" s="36">
        <f>(Reference!K$12*List!$H1182)+Reference!K$13</f>
        <v>2951.1848421105742</v>
      </c>
      <c r="S1182" s="36">
        <f>(Reference!L$12*List!$H1182)+Reference!L$13</f>
        <v>3184.0714531737453</v>
      </c>
      <c r="T1182" s="36">
        <f>(Reference!M$12*List!$H1182)+Reference!M$13</f>
        <v>3803.8327849516727</v>
      </c>
      <c r="U1182" s="36">
        <f>(Reference!N$12*List!$H1182)+Reference!N$13</f>
        <v>15344.779094881291</v>
      </c>
      <c r="V1182" s="12">
        <f>(Reference!O$12*List!$H1182)+Reference!O$13</f>
        <v>570.40895882598863</v>
      </c>
      <c r="W1182" s="12">
        <f>(Reference!P$12*List!$H1182)+Reference!P$13</f>
        <v>803.75807834571128</v>
      </c>
      <c r="X1182" s="12">
        <f>(Reference!Q$12*List!$H1182)+Reference!Q$13</f>
        <v>401.87903917285564</v>
      </c>
      <c r="Y1182" s="53"/>
      <c r="Z1182" s="1" t="str">
        <f t="shared" si="37"/>
        <v>PLAQUEMINES, Louisiana</v>
      </c>
      <c r="AA1182" s="39" t="s">
        <v>8248</v>
      </c>
      <c r="AB1182" s="40" t="s">
        <v>277</v>
      </c>
      <c r="AC1182" s="44" t="s">
        <v>31</v>
      </c>
      <c r="AD1182" s="62">
        <v>0.70099999999999996</v>
      </c>
      <c r="AE1182" s="56" t="str">
        <f t="shared" si="36"/>
        <v/>
      </c>
      <c r="AF1182" s="60">
        <v>19550</v>
      </c>
      <c r="AI1182" s="60">
        <v>0.74060000000000004</v>
      </c>
    </row>
    <row r="1183" spans="1:35" x14ac:dyDescent="0.35">
      <c r="A1183" s="46" t="s">
        <v>1922</v>
      </c>
      <c r="B1183" s="46" t="s">
        <v>5380</v>
      </c>
      <c r="C1183" s="13" t="s">
        <v>4075</v>
      </c>
      <c r="D1183" s="48" t="s">
        <v>378</v>
      </c>
      <c r="E1183" s="38" t="s">
        <v>8249</v>
      </c>
      <c r="F1183" s="43" t="s">
        <v>31</v>
      </c>
      <c r="G1183" s="18" t="s">
        <v>4187</v>
      </c>
      <c r="H1183" s="29">
        <v>0.80159999999999998</v>
      </c>
      <c r="I1183" s="36">
        <f>(Reference!B$12*List!$H1183)+Reference!B$13</f>
        <v>859.34637928256984</v>
      </c>
      <c r="J1183" s="36">
        <f>(Reference!C$12*List!$H1183)+Reference!C$13</f>
        <v>1282.4468756779638</v>
      </c>
      <c r="K1183" s="36">
        <f>(Reference!D$12*List!$H1183)+Reference!D$13</f>
        <v>1535.2427697506835</v>
      </c>
      <c r="L1183" s="36">
        <f>(Reference!E$12*List!$H1183)+Reference!E$13</f>
        <v>1898.7366553331417</v>
      </c>
      <c r="M1183" s="36">
        <f>(Reference!F$12*List!$H1183)+Reference!F$13</f>
        <v>1978.0347357896371</v>
      </c>
      <c r="N1183" s="36">
        <f>(Reference!G$12*List!$H1183)+Reference!G$13</f>
        <v>2239.8780618607489</v>
      </c>
      <c r="O1183" s="36">
        <f>(Reference!H$12*List!$H1183)+Reference!H$13</f>
        <v>2325.030363022086</v>
      </c>
      <c r="P1183" s="36">
        <f>(Reference!I$12*List!$H1183)+Reference!I$13</f>
        <v>2416.5690867705243</v>
      </c>
      <c r="Q1183" s="36">
        <f>(Reference!J$12*List!$H1183)+Reference!J$13</f>
        <v>2797.6256344675071</v>
      </c>
      <c r="R1183" s="36">
        <f>(Reference!K$12*List!$H1183)+Reference!K$13</f>
        <v>2886.5033488046538</v>
      </c>
      <c r="S1183" s="36">
        <f>(Reference!L$12*List!$H1183)+Reference!L$13</f>
        <v>3114.2857544112298</v>
      </c>
      <c r="T1183" s="36">
        <f>(Reference!M$12*List!$H1183)+Reference!M$13</f>
        <v>3720.4636983034998</v>
      </c>
      <c r="U1183" s="36">
        <f>(Reference!N$12*List!$H1183)+Reference!N$13</f>
        <v>15008.465621003263</v>
      </c>
      <c r="V1183" s="12">
        <f>(Reference!O$12*List!$H1183)+Reference!O$13</f>
        <v>557.90723317143613</v>
      </c>
      <c r="W1183" s="12">
        <f>(Reference!P$12*List!$H1183)+Reference!P$13</f>
        <v>786.14201037793271</v>
      </c>
      <c r="X1183" s="12">
        <f>(Reference!Q$12*List!$H1183)+Reference!Q$13</f>
        <v>393.07100518896635</v>
      </c>
      <c r="Y1183" s="53"/>
      <c r="Z1183" s="1" t="str">
        <f t="shared" si="37"/>
        <v>POINTE COUPEE, Louisiana</v>
      </c>
      <c r="AA1183" s="39" t="s">
        <v>8249</v>
      </c>
      <c r="AB1183" s="40" t="s">
        <v>277</v>
      </c>
      <c r="AC1183" s="44" t="s">
        <v>31</v>
      </c>
      <c r="AD1183" s="62">
        <v>0.73380000000000001</v>
      </c>
      <c r="AE1183" s="56" t="str">
        <f t="shared" si="36"/>
        <v/>
      </c>
      <c r="AF1183" s="60">
        <v>19560</v>
      </c>
      <c r="AI1183" s="60">
        <v>0.76100000000000001</v>
      </c>
    </row>
    <row r="1184" spans="1:35" x14ac:dyDescent="0.35">
      <c r="A1184" s="46" t="s">
        <v>1923</v>
      </c>
      <c r="B1184" s="46" t="s">
        <v>5381</v>
      </c>
      <c r="C1184" s="13" t="s">
        <v>4077</v>
      </c>
      <c r="D1184" s="48" t="s">
        <v>356</v>
      </c>
      <c r="E1184" s="38" t="s">
        <v>8250</v>
      </c>
      <c r="F1184" s="43" t="s">
        <v>31</v>
      </c>
      <c r="G1184" s="18" t="s">
        <v>4187</v>
      </c>
      <c r="H1184" s="29">
        <v>0.85570000000000002</v>
      </c>
      <c r="I1184" s="36">
        <f>(Reference!B$12*List!$H1184)+Reference!B$13</f>
        <v>901.01733683362806</v>
      </c>
      <c r="J1184" s="36">
        <f>(Reference!C$12*List!$H1184)+Reference!C$13</f>
        <v>1344.6345925360706</v>
      </c>
      <c r="K1184" s="36">
        <f>(Reference!D$12*List!$H1184)+Reference!D$13</f>
        <v>1609.6889277041967</v>
      </c>
      <c r="L1184" s="36">
        <f>(Reference!E$12*List!$H1184)+Reference!E$13</f>
        <v>1990.8091612196288</v>
      </c>
      <c r="M1184" s="36">
        <f>(Reference!F$12*List!$H1184)+Reference!F$13</f>
        <v>2073.9525210934198</v>
      </c>
      <c r="N1184" s="36">
        <f>(Reference!G$12*List!$H1184)+Reference!G$13</f>
        <v>2348.4930114149311</v>
      </c>
      <c r="O1184" s="36">
        <f>(Reference!H$12*List!$H1184)+Reference!H$13</f>
        <v>2437.7744716820898</v>
      </c>
      <c r="P1184" s="36">
        <f>(Reference!I$12*List!$H1184)+Reference!I$13</f>
        <v>2533.7520414692854</v>
      </c>
      <c r="Q1184" s="36">
        <f>(Reference!J$12*List!$H1184)+Reference!J$13</f>
        <v>2933.2865761648181</v>
      </c>
      <c r="R1184" s="36">
        <f>(Reference!K$12*List!$H1184)+Reference!K$13</f>
        <v>3026.4741003186655</v>
      </c>
      <c r="S1184" s="36">
        <f>(Reference!L$12*List!$H1184)+Reference!L$13</f>
        <v>3265.302006533313</v>
      </c>
      <c r="T1184" s="36">
        <f>(Reference!M$12*List!$H1184)+Reference!M$13</f>
        <v>3900.874401810147</v>
      </c>
      <c r="U1184" s="36">
        <f>(Reference!N$12*List!$H1184)+Reference!N$13</f>
        <v>15736.247978475316</v>
      </c>
      <c r="V1184" s="12">
        <f>(Reference!O$12*List!$H1184)+Reference!O$13</f>
        <v>584.96096748788773</v>
      </c>
      <c r="W1184" s="12">
        <f>(Reference!P$12*List!$H1184)+Reference!P$13</f>
        <v>824.26318146020549</v>
      </c>
      <c r="X1184" s="12">
        <f>(Reference!Q$12*List!$H1184)+Reference!Q$13</f>
        <v>412.13159073010274</v>
      </c>
      <c r="Y1184" s="53"/>
      <c r="Z1184" s="1" t="str">
        <f t="shared" si="37"/>
        <v>RAPIDES, Louisiana</v>
      </c>
      <c r="AA1184" s="39" t="s">
        <v>8250</v>
      </c>
      <c r="AB1184" s="40" t="s">
        <v>277</v>
      </c>
      <c r="AC1184" s="44" t="s">
        <v>31</v>
      </c>
      <c r="AD1184" s="62">
        <v>0.70099999999999996</v>
      </c>
      <c r="AE1184" s="56" t="str">
        <f t="shared" si="36"/>
        <v/>
      </c>
      <c r="AF1184" s="60">
        <v>19570</v>
      </c>
      <c r="AI1184" s="60">
        <v>0.70099999999999996</v>
      </c>
    </row>
    <row r="1185" spans="1:35" x14ac:dyDescent="0.35">
      <c r="A1185" s="46" t="s">
        <v>1924</v>
      </c>
      <c r="B1185" s="46" t="s">
        <v>5382</v>
      </c>
      <c r="C1185" s="27">
        <v>99919</v>
      </c>
      <c r="D1185" s="48" t="s">
        <v>9427</v>
      </c>
      <c r="E1185" s="39" t="s">
        <v>8251</v>
      </c>
      <c r="F1185" s="44" t="s">
        <v>31</v>
      </c>
      <c r="G1185" s="18" t="s">
        <v>4188</v>
      </c>
      <c r="H1185" s="11">
        <v>0.70099999999999996</v>
      </c>
      <c r="I1185" s="36">
        <f>(Reference!B$12*List!$H1185)+Reference!B$13</f>
        <v>781.85842494548183</v>
      </c>
      <c r="J1185" s="36">
        <f>(Reference!C$12*List!$H1185)+Reference!C$13</f>
        <v>1166.8076092098393</v>
      </c>
      <c r="K1185" s="36">
        <f>(Reference!D$12*List!$H1185)+Reference!D$13</f>
        <v>1396.8086941476629</v>
      </c>
      <c r="L1185" s="36">
        <f>(Reference!E$12*List!$H1185)+Reference!E$13</f>
        <v>1727.5260436477336</v>
      </c>
      <c r="M1185" s="36">
        <f>(Reference!F$12*List!$H1185)+Reference!F$13</f>
        <v>1799.6737523966508</v>
      </c>
      <c r="N1185" s="36">
        <f>(Reference!G$12*List!$H1185)+Reference!G$13</f>
        <v>2037.9064551111965</v>
      </c>
      <c r="O1185" s="36">
        <f>(Reference!H$12*List!$H1185)+Reference!H$13</f>
        <v>2115.3805047744636</v>
      </c>
      <c r="P1185" s="36">
        <f>(Reference!I$12*List!$H1185)+Reference!I$13</f>
        <v>2198.6651081624759</v>
      </c>
      <c r="Q1185" s="36">
        <f>(Reference!J$12*List!$H1185)+Reference!J$13</f>
        <v>2545.3614804055946</v>
      </c>
      <c r="R1185" s="36">
        <f>(Reference!K$12*List!$H1185)+Reference!K$13</f>
        <v>2626.2250197416301</v>
      </c>
      <c r="S1185" s="36">
        <f>(Reference!L$12*List!$H1185)+Reference!L$13</f>
        <v>2833.4681025908685</v>
      </c>
      <c r="T1185" s="36">
        <f>(Reference!M$12*List!$H1185)+Reference!M$13</f>
        <v>3384.9864936312506</v>
      </c>
      <c r="U1185" s="36">
        <f>(Reference!N$12*List!$H1185)+Reference!N$13</f>
        <v>13655.140202118069</v>
      </c>
      <c r="V1185" s="12">
        <f>(Reference!O$12*List!$H1185)+Reference!O$13</f>
        <v>507.60028913751694</v>
      </c>
      <c r="W1185" s="12">
        <f>(Reference!P$12*List!$H1185)+Reference!P$13</f>
        <v>715.25495287559215</v>
      </c>
      <c r="X1185" s="12">
        <f>(Reference!Q$12*List!$H1185)+Reference!Q$13</f>
        <v>357.62747643779608</v>
      </c>
      <c r="Y1185" s="53"/>
      <c r="Z1185" s="1" t="str">
        <f t="shared" si="37"/>
        <v>RED RIVER, Louisiana</v>
      </c>
      <c r="AA1185" s="38" t="s">
        <v>8251</v>
      </c>
      <c r="AB1185" s="40" t="s">
        <v>277</v>
      </c>
      <c r="AC1185" s="43" t="s">
        <v>31</v>
      </c>
      <c r="AD1185" s="61">
        <v>0.8266</v>
      </c>
      <c r="AE1185" s="56" t="str">
        <f t="shared" si="36"/>
        <v/>
      </c>
      <c r="AF1185" s="60">
        <v>19580</v>
      </c>
      <c r="AI1185" s="60">
        <v>0.70099999999999996</v>
      </c>
    </row>
    <row r="1186" spans="1:35" x14ac:dyDescent="0.35">
      <c r="A1186" s="46" t="s">
        <v>1925</v>
      </c>
      <c r="B1186" s="46" t="s">
        <v>5383</v>
      </c>
      <c r="C1186" s="27">
        <v>99919</v>
      </c>
      <c r="D1186" s="48" t="s">
        <v>9427</v>
      </c>
      <c r="E1186" s="39" t="s">
        <v>8001</v>
      </c>
      <c r="F1186" s="44" t="s">
        <v>31</v>
      </c>
      <c r="G1186" s="18" t="s">
        <v>4188</v>
      </c>
      <c r="H1186" s="11">
        <v>0.70099999999999996</v>
      </c>
      <c r="I1186" s="36">
        <f>(Reference!B$12*List!$H1186)+Reference!B$13</f>
        <v>781.85842494548183</v>
      </c>
      <c r="J1186" s="36">
        <f>(Reference!C$12*List!$H1186)+Reference!C$13</f>
        <v>1166.8076092098393</v>
      </c>
      <c r="K1186" s="36">
        <f>(Reference!D$12*List!$H1186)+Reference!D$13</f>
        <v>1396.8086941476629</v>
      </c>
      <c r="L1186" s="36">
        <f>(Reference!E$12*List!$H1186)+Reference!E$13</f>
        <v>1727.5260436477336</v>
      </c>
      <c r="M1186" s="36">
        <f>(Reference!F$12*List!$H1186)+Reference!F$13</f>
        <v>1799.6737523966508</v>
      </c>
      <c r="N1186" s="36">
        <f>(Reference!G$12*List!$H1186)+Reference!G$13</f>
        <v>2037.9064551111965</v>
      </c>
      <c r="O1186" s="36">
        <f>(Reference!H$12*List!$H1186)+Reference!H$13</f>
        <v>2115.3805047744636</v>
      </c>
      <c r="P1186" s="36">
        <f>(Reference!I$12*List!$H1186)+Reference!I$13</f>
        <v>2198.6651081624759</v>
      </c>
      <c r="Q1186" s="36">
        <f>(Reference!J$12*List!$H1186)+Reference!J$13</f>
        <v>2545.3614804055946</v>
      </c>
      <c r="R1186" s="36">
        <f>(Reference!K$12*List!$H1186)+Reference!K$13</f>
        <v>2626.2250197416301</v>
      </c>
      <c r="S1186" s="36">
        <f>(Reference!L$12*List!$H1186)+Reference!L$13</f>
        <v>2833.4681025908685</v>
      </c>
      <c r="T1186" s="36">
        <f>(Reference!M$12*List!$H1186)+Reference!M$13</f>
        <v>3384.9864936312506</v>
      </c>
      <c r="U1186" s="36">
        <f>(Reference!N$12*List!$H1186)+Reference!N$13</f>
        <v>13655.140202118069</v>
      </c>
      <c r="V1186" s="12">
        <f>(Reference!O$12*List!$H1186)+Reference!O$13</f>
        <v>507.60028913751694</v>
      </c>
      <c r="W1186" s="12">
        <f>(Reference!P$12*List!$H1186)+Reference!P$13</f>
        <v>715.25495287559215</v>
      </c>
      <c r="X1186" s="12">
        <f>(Reference!Q$12*List!$H1186)+Reference!Q$13</f>
        <v>357.62747643779608</v>
      </c>
      <c r="Y1186" s="53"/>
      <c r="Z1186" s="1" t="str">
        <f t="shared" si="37"/>
        <v>RICHLAND, Louisiana</v>
      </c>
      <c r="AA1186" s="38" t="s">
        <v>8001</v>
      </c>
      <c r="AB1186" s="40" t="s">
        <v>277</v>
      </c>
      <c r="AC1186" s="43" t="s">
        <v>31</v>
      </c>
      <c r="AD1186" s="61">
        <v>0.74060000000000004</v>
      </c>
      <c r="AE1186" s="56" t="str">
        <f t="shared" si="36"/>
        <v/>
      </c>
      <c r="AF1186" s="60">
        <v>19590</v>
      </c>
      <c r="AI1186" s="60">
        <v>0.76449999999999996</v>
      </c>
    </row>
    <row r="1187" spans="1:35" x14ac:dyDescent="0.35">
      <c r="A1187" s="46" t="s">
        <v>1926</v>
      </c>
      <c r="B1187" s="46" t="s">
        <v>5384</v>
      </c>
      <c r="C1187" s="13">
        <v>99919</v>
      </c>
      <c r="D1187" s="48" t="s">
        <v>9427</v>
      </c>
      <c r="E1187" s="38" t="s">
        <v>8252</v>
      </c>
      <c r="F1187" s="44" t="s">
        <v>31</v>
      </c>
      <c r="G1187" s="18" t="s">
        <v>4188</v>
      </c>
      <c r="H1187" s="11">
        <v>0.70099999999999996</v>
      </c>
      <c r="I1187" s="36">
        <f>(Reference!B$12*List!$H1187)+Reference!B$13</f>
        <v>781.85842494548183</v>
      </c>
      <c r="J1187" s="36">
        <f>(Reference!C$12*List!$H1187)+Reference!C$13</f>
        <v>1166.8076092098393</v>
      </c>
      <c r="K1187" s="36">
        <f>(Reference!D$12*List!$H1187)+Reference!D$13</f>
        <v>1396.8086941476629</v>
      </c>
      <c r="L1187" s="36">
        <f>(Reference!E$12*List!$H1187)+Reference!E$13</f>
        <v>1727.5260436477336</v>
      </c>
      <c r="M1187" s="36">
        <f>(Reference!F$12*List!$H1187)+Reference!F$13</f>
        <v>1799.6737523966508</v>
      </c>
      <c r="N1187" s="36">
        <f>(Reference!G$12*List!$H1187)+Reference!G$13</f>
        <v>2037.9064551111965</v>
      </c>
      <c r="O1187" s="36">
        <f>(Reference!H$12*List!$H1187)+Reference!H$13</f>
        <v>2115.3805047744636</v>
      </c>
      <c r="P1187" s="36">
        <f>(Reference!I$12*List!$H1187)+Reference!I$13</f>
        <v>2198.6651081624759</v>
      </c>
      <c r="Q1187" s="36">
        <f>(Reference!J$12*List!$H1187)+Reference!J$13</f>
        <v>2545.3614804055946</v>
      </c>
      <c r="R1187" s="36">
        <f>(Reference!K$12*List!$H1187)+Reference!K$13</f>
        <v>2626.2250197416301</v>
      </c>
      <c r="S1187" s="36">
        <f>(Reference!L$12*List!$H1187)+Reference!L$13</f>
        <v>2833.4681025908685</v>
      </c>
      <c r="T1187" s="36">
        <f>(Reference!M$12*List!$H1187)+Reference!M$13</f>
        <v>3384.9864936312506</v>
      </c>
      <c r="U1187" s="36">
        <f>(Reference!N$12*List!$H1187)+Reference!N$13</f>
        <v>13655.140202118069</v>
      </c>
      <c r="V1187" s="12">
        <f>(Reference!O$12*List!$H1187)+Reference!O$13</f>
        <v>507.60028913751694</v>
      </c>
      <c r="W1187" s="12">
        <f>(Reference!P$12*List!$H1187)+Reference!P$13</f>
        <v>715.25495287559215</v>
      </c>
      <c r="X1187" s="12">
        <f>(Reference!Q$12*List!$H1187)+Reference!Q$13</f>
        <v>357.62747643779608</v>
      </c>
      <c r="Y1187" s="53"/>
      <c r="Z1187" s="1" t="str">
        <f t="shared" si="37"/>
        <v>SABINE, Louisiana</v>
      </c>
      <c r="AA1187" s="38" t="s">
        <v>8252</v>
      </c>
      <c r="AB1187" s="40" t="s">
        <v>277</v>
      </c>
      <c r="AC1187" s="43" t="s">
        <v>31</v>
      </c>
      <c r="AD1187" s="61">
        <v>0.8266</v>
      </c>
      <c r="AE1187" s="56" t="str">
        <f t="shared" si="36"/>
        <v/>
      </c>
      <c r="AF1187" s="60">
        <v>19600</v>
      </c>
      <c r="AI1187" s="60">
        <v>0.80159999999999998</v>
      </c>
    </row>
    <row r="1188" spans="1:35" x14ac:dyDescent="0.35">
      <c r="A1188" s="46" t="s">
        <v>1927</v>
      </c>
      <c r="B1188" s="46" t="s">
        <v>5385</v>
      </c>
      <c r="C1188" s="13" t="s">
        <v>2799</v>
      </c>
      <c r="D1188" s="48" t="s">
        <v>613</v>
      </c>
      <c r="E1188" s="38" t="s">
        <v>8253</v>
      </c>
      <c r="F1188" s="43" t="s">
        <v>31</v>
      </c>
      <c r="G1188" s="18" t="s">
        <v>4187</v>
      </c>
      <c r="H1188" s="11">
        <v>0.8266</v>
      </c>
      <c r="I1188" s="36">
        <f>(Reference!B$12*List!$H1188)+Reference!B$13</f>
        <v>878.60282916753204</v>
      </c>
      <c r="J1188" s="36">
        <f>(Reference!C$12*List!$H1188)+Reference!C$13</f>
        <v>1311.1842679414142</v>
      </c>
      <c r="K1188" s="36">
        <f>(Reference!D$12*List!$H1188)+Reference!D$13</f>
        <v>1569.6448760138596</v>
      </c>
      <c r="L1188" s="36">
        <f>(Reference!E$12*List!$H1188)+Reference!E$13</f>
        <v>1941.2840240422393</v>
      </c>
      <c r="M1188" s="36">
        <f>(Reference!F$12*List!$H1188)+Reference!F$13</f>
        <v>2022.3590358375959</v>
      </c>
      <c r="N1188" s="36">
        <f>(Reference!G$12*List!$H1188)+Reference!G$13</f>
        <v>2290.0698130410547</v>
      </c>
      <c r="O1188" s="36">
        <f>(Reference!H$12*List!$H1188)+Reference!H$13</f>
        <v>2377.1302283917739</v>
      </c>
      <c r="P1188" s="36">
        <f>(Reference!I$12*List!$H1188)+Reference!I$13</f>
        <v>2470.7201748937964</v>
      </c>
      <c r="Q1188" s="36">
        <f>(Reference!J$12*List!$H1188)+Reference!J$13</f>
        <v>2860.3155335882611</v>
      </c>
      <c r="R1188" s="36">
        <f>(Reference!K$12*List!$H1188)+Reference!K$13</f>
        <v>2951.1848421105742</v>
      </c>
      <c r="S1188" s="36">
        <f>(Reference!L$12*List!$H1188)+Reference!L$13</f>
        <v>3184.0714531737453</v>
      </c>
      <c r="T1188" s="36">
        <f>(Reference!M$12*List!$H1188)+Reference!M$13</f>
        <v>3803.8327849516727</v>
      </c>
      <c r="U1188" s="36">
        <f>(Reference!N$12*List!$H1188)+Reference!N$13</f>
        <v>15344.779094881291</v>
      </c>
      <c r="V1188" s="12">
        <f>(Reference!O$12*List!$H1188)+Reference!O$13</f>
        <v>570.40895882598863</v>
      </c>
      <c r="W1188" s="12">
        <f>(Reference!P$12*List!$H1188)+Reference!P$13</f>
        <v>803.75807834571128</v>
      </c>
      <c r="X1188" s="12">
        <f>(Reference!Q$12*List!$H1188)+Reference!Q$13</f>
        <v>401.87903917285564</v>
      </c>
      <c r="Y1188" s="53"/>
      <c r="Z1188" s="1" t="str">
        <f t="shared" si="37"/>
        <v>ST. BERNARD, Louisiana</v>
      </c>
      <c r="AA1188" s="38" t="s">
        <v>8253</v>
      </c>
      <c r="AB1188" s="40" t="s">
        <v>277</v>
      </c>
      <c r="AC1188" s="43" t="s">
        <v>31</v>
      </c>
      <c r="AD1188" s="61">
        <v>0.80159999999999998</v>
      </c>
      <c r="AE1188" s="56" t="str">
        <f t="shared" si="36"/>
        <v/>
      </c>
      <c r="AF1188" s="60">
        <v>19610</v>
      </c>
      <c r="AI1188" s="60">
        <v>0.70099999999999996</v>
      </c>
    </row>
    <row r="1189" spans="1:35" x14ac:dyDescent="0.35">
      <c r="A1189" s="46" t="s">
        <v>1928</v>
      </c>
      <c r="B1189" s="46" t="s">
        <v>5386</v>
      </c>
      <c r="C1189" s="27" t="s">
        <v>2799</v>
      </c>
      <c r="D1189" s="48" t="s">
        <v>613</v>
      </c>
      <c r="E1189" s="39" t="s">
        <v>8254</v>
      </c>
      <c r="F1189" s="43" t="s">
        <v>31</v>
      </c>
      <c r="G1189" s="18" t="s">
        <v>4187</v>
      </c>
      <c r="H1189" s="11">
        <v>0.8266</v>
      </c>
      <c r="I1189" s="36">
        <f>(Reference!B$12*List!$H1189)+Reference!B$13</f>
        <v>878.60282916753204</v>
      </c>
      <c r="J1189" s="36">
        <f>(Reference!C$12*List!$H1189)+Reference!C$13</f>
        <v>1311.1842679414142</v>
      </c>
      <c r="K1189" s="36">
        <f>(Reference!D$12*List!$H1189)+Reference!D$13</f>
        <v>1569.6448760138596</v>
      </c>
      <c r="L1189" s="36">
        <f>(Reference!E$12*List!$H1189)+Reference!E$13</f>
        <v>1941.2840240422393</v>
      </c>
      <c r="M1189" s="36">
        <f>(Reference!F$12*List!$H1189)+Reference!F$13</f>
        <v>2022.3590358375959</v>
      </c>
      <c r="N1189" s="36">
        <f>(Reference!G$12*List!$H1189)+Reference!G$13</f>
        <v>2290.0698130410547</v>
      </c>
      <c r="O1189" s="36">
        <f>(Reference!H$12*List!$H1189)+Reference!H$13</f>
        <v>2377.1302283917739</v>
      </c>
      <c r="P1189" s="36">
        <f>(Reference!I$12*List!$H1189)+Reference!I$13</f>
        <v>2470.7201748937964</v>
      </c>
      <c r="Q1189" s="36">
        <f>(Reference!J$12*List!$H1189)+Reference!J$13</f>
        <v>2860.3155335882611</v>
      </c>
      <c r="R1189" s="36">
        <f>(Reference!K$12*List!$H1189)+Reference!K$13</f>
        <v>2951.1848421105742</v>
      </c>
      <c r="S1189" s="36">
        <f>(Reference!L$12*List!$H1189)+Reference!L$13</f>
        <v>3184.0714531737453</v>
      </c>
      <c r="T1189" s="36">
        <f>(Reference!M$12*List!$H1189)+Reference!M$13</f>
        <v>3803.8327849516727</v>
      </c>
      <c r="U1189" s="36">
        <f>(Reference!N$12*List!$H1189)+Reference!N$13</f>
        <v>15344.779094881291</v>
      </c>
      <c r="V1189" s="12">
        <f>(Reference!O$12*List!$H1189)+Reference!O$13</f>
        <v>570.40895882598863</v>
      </c>
      <c r="W1189" s="12">
        <f>(Reference!P$12*List!$H1189)+Reference!P$13</f>
        <v>803.75807834571128</v>
      </c>
      <c r="X1189" s="12">
        <f>(Reference!Q$12*List!$H1189)+Reference!Q$13</f>
        <v>401.87903917285564</v>
      </c>
      <c r="Y1189" s="53"/>
      <c r="Z1189" s="1" t="str">
        <f t="shared" si="37"/>
        <v>ST. CHARLES, Louisiana</v>
      </c>
      <c r="AA1189" s="38" t="s">
        <v>8254</v>
      </c>
      <c r="AB1189" s="40" t="s">
        <v>277</v>
      </c>
      <c r="AC1189" s="43" t="s">
        <v>31</v>
      </c>
      <c r="AD1189" s="61">
        <v>0.85570000000000002</v>
      </c>
      <c r="AE1189" s="56" t="str">
        <f t="shared" si="36"/>
        <v/>
      </c>
      <c r="AF1189" s="60">
        <v>19620</v>
      </c>
      <c r="AI1189" s="60">
        <v>0.80159999999999998</v>
      </c>
    </row>
    <row r="1190" spans="1:35" x14ac:dyDescent="0.35">
      <c r="A1190" s="46" t="s">
        <v>1929</v>
      </c>
      <c r="B1190" s="46" t="s">
        <v>5387</v>
      </c>
      <c r="C1190" s="13" t="s">
        <v>4075</v>
      </c>
      <c r="D1190" s="48" t="s">
        <v>378</v>
      </c>
      <c r="E1190" s="38" t="s">
        <v>8255</v>
      </c>
      <c r="F1190" s="43" t="s">
        <v>31</v>
      </c>
      <c r="G1190" s="18" t="s">
        <v>4187</v>
      </c>
      <c r="H1190" s="29">
        <v>0.80159999999999998</v>
      </c>
      <c r="I1190" s="36">
        <f>(Reference!B$12*List!$H1190)+Reference!B$13</f>
        <v>859.34637928256984</v>
      </c>
      <c r="J1190" s="36">
        <f>(Reference!C$12*List!$H1190)+Reference!C$13</f>
        <v>1282.4468756779638</v>
      </c>
      <c r="K1190" s="36">
        <f>(Reference!D$12*List!$H1190)+Reference!D$13</f>
        <v>1535.2427697506835</v>
      </c>
      <c r="L1190" s="36">
        <f>(Reference!E$12*List!$H1190)+Reference!E$13</f>
        <v>1898.7366553331417</v>
      </c>
      <c r="M1190" s="36">
        <f>(Reference!F$12*List!$H1190)+Reference!F$13</f>
        <v>1978.0347357896371</v>
      </c>
      <c r="N1190" s="36">
        <f>(Reference!G$12*List!$H1190)+Reference!G$13</f>
        <v>2239.8780618607489</v>
      </c>
      <c r="O1190" s="36">
        <f>(Reference!H$12*List!$H1190)+Reference!H$13</f>
        <v>2325.030363022086</v>
      </c>
      <c r="P1190" s="36">
        <f>(Reference!I$12*List!$H1190)+Reference!I$13</f>
        <v>2416.5690867705243</v>
      </c>
      <c r="Q1190" s="36">
        <f>(Reference!J$12*List!$H1190)+Reference!J$13</f>
        <v>2797.6256344675071</v>
      </c>
      <c r="R1190" s="36">
        <f>(Reference!K$12*List!$H1190)+Reference!K$13</f>
        <v>2886.5033488046538</v>
      </c>
      <c r="S1190" s="36">
        <f>(Reference!L$12*List!$H1190)+Reference!L$13</f>
        <v>3114.2857544112298</v>
      </c>
      <c r="T1190" s="36">
        <f>(Reference!M$12*List!$H1190)+Reference!M$13</f>
        <v>3720.4636983034998</v>
      </c>
      <c r="U1190" s="36">
        <f>(Reference!N$12*List!$H1190)+Reference!N$13</f>
        <v>15008.465621003263</v>
      </c>
      <c r="V1190" s="12">
        <f>(Reference!O$12*List!$H1190)+Reference!O$13</f>
        <v>557.90723317143613</v>
      </c>
      <c r="W1190" s="12">
        <f>(Reference!P$12*List!$H1190)+Reference!P$13</f>
        <v>786.14201037793271</v>
      </c>
      <c r="X1190" s="12">
        <f>(Reference!Q$12*List!$H1190)+Reference!Q$13</f>
        <v>393.07100518896635</v>
      </c>
      <c r="Y1190" s="53"/>
      <c r="Z1190" s="1" t="str">
        <f t="shared" si="37"/>
        <v>ST. HELENA, Louisiana</v>
      </c>
      <c r="AA1190" s="39" t="s">
        <v>8255</v>
      </c>
      <c r="AB1190" s="40" t="s">
        <v>277</v>
      </c>
      <c r="AC1190" s="44" t="s">
        <v>31</v>
      </c>
      <c r="AD1190" s="62">
        <v>0.70099999999999996</v>
      </c>
      <c r="AE1190" s="56" t="str">
        <f t="shared" si="36"/>
        <v/>
      </c>
      <c r="AF1190" s="60">
        <v>19630</v>
      </c>
      <c r="AI1190" s="60">
        <v>0.70099999999999996</v>
      </c>
    </row>
    <row r="1191" spans="1:35" x14ac:dyDescent="0.35">
      <c r="A1191" s="46" t="s">
        <v>1930</v>
      </c>
      <c r="B1191" s="46" t="s">
        <v>5388</v>
      </c>
      <c r="C1191" s="27" t="s">
        <v>2799</v>
      </c>
      <c r="D1191" s="48" t="s">
        <v>613</v>
      </c>
      <c r="E1191" s="39" t="s">
        <v>8256</v>
      </c>
      <c r="F1191" s="43" t="s">
        <v>31</v>
      </c>
      <c r="G1191" s="18" t="s">
        <v>4187</v>
      </c>
      <c r="H1191" s="29">
        <v>0.8266</v>
      </c>
      <c r="I1191" s="36">
        <f>(Reference!B$12*List!$H1191)+Reference!B$13</f>
        <v>878.60282916753204</v>
      </c>
      <c r="J1191" s="36">
        <f>(Reference!C$12*List!$H1191)+Reference!C$13</f>
        <v>1311.1842679414142</v>
      </c>
      <c r="K1191" s="36">
        <f>(Reference!D$12*List!$H1191)+Reference!D$13</f>
        <v>1569.6448760138596</v>
      </c>
      <c r="L1191" s="36">
        <f>(Reference!E$12*List!$H1191)+Reference!E$13</f>
        <v>1941.2840240422393</v>
      </c>
      <c r="M1191" s="36">
        <f>(Reference!F$12*List!$H1191)+Reference!F$13</f>
        <v>2022.3590358375959</v>
      </c>
      <c r="N1191" s="36">
        <f>(Reference!G$12*List!$H1191)+Reference!G$13</f>
        <v>2290.0698130410547</v>
      </c>
      <c r="O1191" s="36">
        <f>(Reference!H$12*List!$H1191)+Reference!H$13</f>
        <v>2377.1302283917739</v>
      </c>
      <c r="P1191" s="36">
        <f>(Reference!I$12*List!$H1191)+Reference!I$13</f>
        <v>2470.7201748937964</v>
      </c>
      <c r="Q1191" s="36">
        <f>(Reference!J$12*List!$H1191)+Reference!J$13</f>
        <v>2860.3155335882611</v>
      </c>
      <c r="R1191" s="36">
        <f>(Reference!K$12*List!$H1191)+Reference!K$13</f>
        <v>2951.1848421105742</v>
      </c>
      <c r="S1191" s="36">
        <f>(Reference!L$12*List!$H1191)+Reference!L$13</f>
        <v>3184.0714531737453</v>
      </c>
      <c r="T1191" s="36">
        <f>(Reference!M$12*List!$H1191)+Reference!M$13</f>
        <v>3803.8327849516727</v>
      </c>
      <c r="U1191" s="36">
        <f>(Reference!N$12*List!$H1191)+Reference!N$13</f>
        <v>15344.779094881291</v>
      </c>
      <c r="V1191" s="12">
        <f>(Reference!O$12*List!$H1191)+Reference!O$13</f>
        <v>570.40895882598863</v>
      </c>
      <c r="W1191" s="12">
        <f>(Reference!P$12*List!$H1191)+Reference!P$13</f>
        <v>803.75807834571128</v>
      </c>
      <c r="X1191" s="12">
        <f>(Reference!Q$12*List!$H1191)+Reference!Q$13</f>
        <v>401.87903917285564</v>
      </c>
      <c r="Y1191" s="53"/>
      <c r="Z1191" s="1" t="str">
        <f t="shared" si="37"/>
        <v>ST. JAMES, Louisiana</v>
      </c>
      <c r="AA1191" s="39" t="s">
        <v>8256</v>
      </c>
      <c r="AB1191" s="40" t="s">
        <v>277</v>
      </c>
      <c r="AC1191" s="44" t="s">
        <v>31</v>
      </c>
      <c r="AD1191" s="62">
        <v>0.70099999999999996</v>
      </c>
      <c r="AE1191" s="56" t="str">
        <f t="shared" si="36"/>
        <v/>
      </c>
      <c r="AF1191" s="60">
        <v>20000</v>
      </c>
      <c r="AI1191" s="60">
        <v>0.87560000000000004</v>
      </c>
    </row>
    <row r="1192" spans="1:35" x14ac:dyDescent="0.35">
      <c r="A1192" s="46" t="s">
        <v>1931</v>
      </c>
      <c r="B1192" s="46" t="s">
        <v>5389</v>
      </c>
      <c r="C1192" s="13" t="s">
        <v>2799</v>
      </c>
      <c r="D1192" s="48" t="s">
        <v>613</v>
      </c>
      <c r="E1192" s="38" t="s">
        <v>8257</v>
      </c>
      <c r="F1192" s="43" t="s">
        <v>31</v>
      </c>
      <c r="G1192" s="18" t="s">
        <v>4187</v>
      </c>
      <c r="H1192" s="29">
        <v>0.8266</v>
      </c>
      <c r="I1192" s="36">
        <f>(Reference!B$12*List!$H1192)+Reference!B$13</f>
        <v>878.60282916753204</v>
      </c>
      <c r="J1192" s="36">
        <f>(Reference!C$12*List!$H1192)+Reference!C$13</f>
        <v>1311.1842679414142</v>
      </c>
      <c r="K1192" s="36">
        <f>(Reference!D$12*List!$H1192)+Reference!D$13</f>
        <v>1569.6448760138596</v>
      </c>
      <c r="L1192" s="36">
        <f>(Reference!E$12*List!$H1192)+Reference!E$13</f>
        <v>1941.2840240422393</v>
      </c>
      <c r="M1192" s="36">
        <f>(Reference!F$12*List!$H1192)+Reference!F$13</f>
        <v>2022.3590358375959</v>
      </c>
      <c r="N1192" s="36">
        <f>(Reference!G$12*List!$H1192)+Reference!G$13</f>
        <v>2290.0698130410547</v>
      </c>
      <c r="O1192" s="36">
        <f>(Reference!H$12*List!$H1192)+Reference!H$13</f>
        <v>2377.1302283917739</v>
      </c>
      <c r="P1192" s="36">
        <f>(Reference!I$12*List!$H1192)+Reference!I$13</f>
        <v>2470.7201748937964</v>
      </c>
      <c r="Q1192" s="36">
        <f>(Reference!J$12*List!$H1192)+Reference!J$13</f>
        <v>2860.3155335882611</v>
      </c>
      <c r="R1192" s="36">
        <f>(Reference!K$12*List!$H1192)+Reference!K$13</f>
        <v>2951.1848421105742</v>
      </c>
      <c r="S1192" s="36">
        <f>(Reference!L$12*List!$H1192)+Reference!L$13</f>
        <v>3184.0714531737453</v>
      </c>
      <c r="T1192" s="36">
        <f>(Reference!M$12*List!$H1192)+Reference!M$13</f>
        <v>3803.8327849516727</v>
      </c>
      <c r="U1192" s="36">
        <f>(Reference!N$12*List!$H1192)+Reference!N$13</f>
        <v>15344.779094881291</v>
      </c>
      <c r="V1192" s="12">
        <f>(Reference!O$12*List!$H1192)+Reference!O$13</f>
        <v>570.40895882598863</v>
      </c>
      <c r="W1192" s="12">
        <f>(Reference!P$12*List!$H1192)+Reference!P$13</f>
        <v>803.75807834571128</v>
      </c>
      <c r="X1192" s="12">
        <f>(Reference!Q$12*List!$H1192)+Reference!Q$13</f>
        <v>401.87903917285564</v>
      </c>
      <c r="Y1192" s="53"/>
      <c r="Z1192" s="1" t="str">
        <f t="shared" si="37"/>
        <v>ST. JOHN BAPTIST, Louisiana</v>
      </c>
      <c r="AA1192" s="39" t="s">
        <v>8257</v>
      </c>
      <c r="AB1192" s="40" t="s">
        <v>277</v>
      </c>
      <c r="AC1192" s="44" t="s">
        <v>31</v>
      </c>
      <c r="AD1192" s="62">
        <v>0.70099999999999996</v>
      </c>
      <c r="AE1192" s="56" t="str">
        <f t="shared" si="36"/>
        <v/>
      </c>
      <c r="AF1192" s="60">
        <v>20010</v>
      </c>
      <c r="AI1192" s="60">
        <v>0.83599999999999997</v>
      </c>
    </row>
    <row r="1193" spans="1:35" x14ac:dyDescent="0.35">
      <c r="A1193" s="46" t="s">
        <v>1932</v>
      </c>
      <c r="B1193" s="46" t="s">
        <v>5390</v>
      </c>
      <c r="C1193" s="27">
        <v>99919</v>
      </c>
      <c r="D1193" s="48" t="s">
        <v>9427</v>
      </c>
      <c r="E1193" s="39" t="s">
        <v>8258</v>
      </c>
      <c r="F1193" s="44" t="s">
        <v>31</v>
      </c>
      <c r="G1193" s="18" t="s">
        <v>4188</v>
      </c>
      <c r="H1193" s="11">
        <v>0.70099999999999996</v>
      </c>
      <c r="I1193" s="36">
        <f>(Reference!B$12*List!$H1193)+Reference!B$13</f>
        <v>781.85842494548183</v>
      </c>
      <c r="J1193" s="36">
        <f>(Reference!C$12*List!$H1193)+Reference!C$13</f>
        <v>1166.8076092098393</v>
      </c>
      <c r="K1193" s="36">
        <f>(Reference!D$12*List!$H1193)+Reference!D$13</f>
        <v>1396.8086941476629</v>
      </c>
      <c r="L1193" s="36">
        <f>(Reference!E$12*List!$H1193)+Reference!E$13</f>
        <v>1727.5260436477336</v>
      </c>
      <c r="M1193" s="36">
        <f>(Reference!F$12*List!$H1193)+Reference!F$13</f>
        <v>1799.6737523966508</v>
      </c>
      <c r="N1193" s="36">
        <f>(Reference!G$12*List!$H1193)+Reference!G$13</f>
        <v>2037.9064551111965</v>
      </c>
      <c r="O1193" s="36">
        <f>(Reference!H$12*List!$H1193)+Reference!H$13</f>
        <v>2115.3805047744636</v>
      </c>
      <c r="P1193" s="36">
        <f>(Reference!I$12*List!$H1193)+Reference!I$13</f>
        <v>2198.6651081624759</v>
      </c>
      <c r="Q1193" s="36">
        <f>(Reference!J$12*List!$H1193)+Reference!J$13</f>
        <v>2545.3614804055946</v>
      </c>
      <c r="R1193" s="36">
        <f>(Reference!K$12*List!$H1193)+Reference!K$13</f>
        <v>2626.2250197416301</v>
      </c>
      <c r="S1193" s="36">
        <f>(Reference!L$12*List!$H1193)+Reference!L$13</f>
        <v>2833.4681025908685</v>
      </c>
      <c r="T1193" s="36">
        <f>(Reference!M$12*List!$H1193)+Reference!M$13</f>
        <v>3384.9864936312506</v>
      </c>
      <c r="U1193" s="36">
        <f>(Reference!N$12*List!$H1193)+Reference!N$13</f>
        <v>13655.140202118069</v>
      </c>
      <c r="V1193" s="12">
        <f>(Reference!O$12*List!$H1193)+Reference!O$13</f>
        <v>507.60028913751694</v>
      </c>
      <c r="W1193" s="12">
        <f>(Reference!P$12*List!$H1193)+Reference!P$13</f>
        <v>715.25495287559215</v>
      </c>
      <c r="X1193" s="12">
        <f>(Reference!Q$12*List!$H1193)+Reference!Q$13</f>
        <v>357.62747643779608</v>
      </c>
      <c r="Y1193" s="53"/>
      <c r="Z1193" s="1" t="str">
        <f t="shared" si="37"/>
        <v>ST. LANDRY, Louisiana</v>
      </c>
      <c r="AA1193" s="38" t="s">
        <v>8258</v>
      </c>
      <c r="AB1193" s="40" t="s">
        <v>277</v>
      </c>
      <c r="AC1193" s="43" t="s">
        <v>31</v>
      </c>
      <c r="AD1193" s="61">
        <v>0.8266</v>
      </c>
      <c r="AE1193" s="56" t="str">
        <f t="shared" si="36"/>
        <v/>
      </c>
      <c r="AF1193" s="60">
        <v>20020</v>
      </c>
      <c r="AI1193" s="60">
        <v>1.014</v>
      </c>
    </row>
    <row r="1194" spans="1:35" x14ac:dyDescent="0.35">
      <c r="A1194" s="46" t="s">
        <v>1933</v>
      </c>
      <c r="B1194" s="46" t="s">
        <v>5391</v>
      </c>
      <c r="C1194" s="13" t="s">
        <v>4074</v>
      </c>
      <c r="D1194" s="48" t="s">
        <v>548</v>
      </c>
      <c r="E1194" s="38" t="s">
        <v>8259</v>
      </c>
      <c r="F1194" s="43" t="s">
        <v>31</v>
      </c>
      <c r="G1194" s="18" t="s">
        <v>4187</v>
      </c>
      <c r="H1194" s="11">
        <v>0.76100000000000001</v>
      </c>
      <c r="I1194" s="36">
        <f>(Reference!B$12*List!$H1194)+Reference!B$13</f>
        <v>828.07390466939125</v>
      </c>
      <c r="J1194" s="36">
        <f>(Reference!C$12*List!$H1194)+Reference!C$13</f>
        <v>1235.7773506421204</v>
      </c>
      <c r="K1194" s="36">
        <f>(Reference!D$12*List!$H1194)+Reference!D$13</f>
        <v>1479.3737491792856</v>
      </c>
      <c r="L1194" s="36">
        <f>(Reference!E$12*List!$H1194)+Reference!E$13</f>
        <v>1829.6397285495675</v>
      </c>
      <c r="M1194" s="36">
        <f>(Reference!F$12*List!$H1194)+Reference!F$13</f>
        <v>1906.0520725117517</v>
      </c>
      <c r="N1194" s="36">
        <f>(Reference!G$12*List!$H1194)+Reference!G$13</f>
        <v>2158.3666579439314</v>
      </c>
      <c r="O1194" s="36">
        <f>(Reference!H$12*List!$H1194)+Reference!H$13</f>
        <v>2240.4201816617137</v>
      </c>
      <c r="P1194" s="36">
        <f>(Reference!I$12*List!$H1194)+Reference!I$13</f>
        <v>2328.6277196583296</v>
      </c>
      <c r="Q1194" s="36">
        <f>(Reference!J$12*List!$H1194)+Reference!J$13</f>
        <v>2695.8172382954035</v>
      </c>
      <c r="R1194" s="36">
        <f>(Reference!K$12*List!$H1194)+Reference!K$13</f>
        <v>2781.4606036758391</v>
      </c>
      <c r="S1194" s="36">
        <f>(Reference!L$12*List!$H1194)+Reference!L$13</f>
        <v>3000.9537796209052</v>
      </c>
      <c r="T1194" s="36">
        <f>(Reference!M$12*List!$H1194)+Reference!M$13</f>
        <v>3585.0723015868662</v>
      </c>
      <c r="U1194" s="36">
        <f>(Reference!N$12*List!$H1194)+Reference!N$13</f>
        <v>14462.292539425343</v>
      </c>
      <c r="V1194" s="12">
        <f>(Reference!O$12*List!$H1194)+Reference!O$13</f>
        <v>537.60443070844292</v>
      </c>
      <c r="W1194" s="12">
        <f>(Reference!P$12*List!$H1194)+Reference!P$13</f>
        <v>757.53351599826055</v>
      </c>
      <c r="X1194" s="12">
        <f>(Reference!Q$12*List!$H1194)+Reference!Q$13</f>
        <v>378.76675799913028</v>
      </c>
      <c r="Y1194" s="53"/>
      <c r="Z1194" s="1" t="str">
        <f t="shared" si="37"/>
        <v>ST. MARTIN, Louisiana</v>
      </c>
      <c r="AA1194" s="38" t="s">
        <v>8259</v>
      </c>
      <c r="AB1194" s="40" t="s">
        <v>277</v>
      </c>
      <c r="AC1194" s="43" t="s">
        <v>31</v>
      </c>
      <c r="AD1194" s="61">
        <v>0.8266</v>
      </c>
      <c r="AE1194" s="56" t="str">
        <f t="shared" si="36"/>
        <v/>
      </c>
      <c r="AF1194" s="60">
        <v>20030</v>
      </c>
      <c r="AI1194" s="60">
        <v>0.83599999999999997</v>
      </c>
    </row>
    <row r="1195" spans="1:35" x14ac:dyDescent="0.35">
      <c r="A1195" s="46" t="s">
        <v>1934</v>
      </c>
      <c r="B1195" s="46" t="s">
        <v>5392</v>
      </c>
      <c r="C1195" s="27">
        <v>99919</v>
      </c>
      <c r="D1195" s="48" t="s">
        <v>9427</v>
      </c>
      <c r="E1195" s="39" t="s">
        <v>8260</v>
      </c>
      <c r="F1195" s="44" t="s">
        <v>31</v>
      </c>
      <c r="G1195" s="18" t="s">
        <v>4188</v>
      </c>
      <c r="H1195" s="11">
        <v>0.70099999999999996</v>
      </c>
      <c r="I1195" s="36">
        <f>(Reference!B$12*List!$H1195)+Reference!B$13</f>
        <v>781.85842494548183</v>
      </c>
      <c r="J1195" s="36">
        <f>(Reference!C$12*List!$H1195)+Reference!C$13</f>
        <v>1166.8076092098393</v>
      </c>
      <c r="K1195" s="36">
        <f>(Reference!D$12*List!$H1195)+Reference!D$13</f>
        <v>1396.8086941476629</v>
      </c>
      <c r="L1195" s="36">
        <f>(Reference!E$12*List!$H1195)+Reference!E$13</f>
        <v>1727.5260436477336</v>
      </c>
      <c r="M1195" s="36">
        <f>(Reference!F$12*List!$H1195)+Reference!F$13</f>
        <v>1799.6737523966508</v>
      </c>
      <c r="N1195" s="36">
        <f>(Reference!G$12*List!$H1195)+Reference!G$13</f>
        <v>2037.9064551111965</v>
      </c>
      <c r="O1195" s="36">
        <f>(Reference!H$12*List!$H1195)+Reference!H$13</f>
        <v>2115.3805047744636</v>
      </c>
      <c r="P1195" s="36">
        <f>(Reference!I$12*List!$H1195)+Reference!I$13</f>
        <v>2198.6651081624759</v>
      </c>
      <c r="Q1195" s="36">
        <f>(Reference!J$12*List!$H1195)+Reference!J$13</f>
        <v>2545.3614804055946</v>
      </c>
      <c r="R1195" s="36">
        <f>(Reference!K$12*List!$H1195)+Reference!K$13</f>
        <v>2626.2250197416301</v>
      </c>
      <c r="S1195" s="36">
        <f>(Reference!L$12*List!$H1195)+Reference!L$13</f>
        <v>2833.4681025908685</v>
      </c>
      <c r="T1195" s="36">
        <f>(Reference!M$12*List!$H1195)+Reference!M$13</f>
        <v>3384.9864936312506</v>
      </c>
      <c r="U1195" s="36">
        <f>(Reference!N$12*List!$H1195)+Reference!N$13</f>
        <v>13655.140202118069</v>
      </c>
      <c r="V1195" s="12">
        <f>(Reference!O$12*List!$H1195)+Reference!O$13</f>
        <v>507.60028913751694</v>
      </c>
      <c r="W1195" s="12">
        <f>(Reference!P$12*List!$H1195)+Reference!P$13</f>
        <v>715.25495287559215</v>
      </c>
      <c r="X1195" s="12">
        <f>(Reference!Q$12*List!$H1195)+Reference!Q$13</f>
        <v>357.62747643779608</v>
      </c>
      <c r="Y1195" s="53"/>
      <c r="Z1195" s="1" t="str">
        <f t="shared" si="37"/>
        <v>ST. MARY, Louisiana</v>
      </c>
      <c r="AA1195" s="38" t="s">
        <v>8260</v>
      </c>
      <c r="AB1195" s="40" t="s">
        <v>277</v>
      </c>
      <c r="AC1195" s="43" t="s">
        <v>31</v>
      </c>
      <c r="AD1195" s="61">
        <v>0.80159999999999998</v>
      </c>
      <c r="AE1195" s="56" t="str">
        <f t="shared" si="36"/>
        <v/>
      </c>
      <c r="AF1195" s="60">
        <v>20040</v>
      </c>
      <c r="AI1195" s="60">
        <v>0.83599999999999997</v>
      </c>
    </row>
    <row r="1196" spans="1:35" x14ac:dyDescent="0.35">
      <c r="A1196" s="46" t="s">
        <v>1935</v>
      </c>
      <c r="B1196" s="46" t="s">
        <v>5393</v>
      </c>
      <c r="C1196" s="27" t="s">
        <v>2799</v>
      </c>
      <c r="D1196" s="48" t="s">
        <v>613</v>
      </c>
      <c r="E1196" s="39" t="s">
        <v>8261</v>
      </c>
      <c r="F1196" s="43" t="s">
        <v>31</v>
      </c>
      <c r="G1196" s="18" t="s">
        <v>4187</v>
      </c>
      <c r="H1196" s="11">
        <v>0.8266</v>
      </c>
      <c r="I1196" s="36">
        <f>(Reference!B$12*List!$H1196)+Reference!B$13</f>
        <v>878.60282916753204</v>
      </c>
      <c r="J1196" s="36">
        <f>(Reference!C$12*List!$H1196)+Reference!C$13</f>
        <v>1311.1842679414142</v>
      </c>
      <c r="K1196" s="36">
        <f>(Reference!D$12*List!$H1196)+Reference!D$13</f>
        <v>1569.6448760138596</v>
      </c>
      <c r="L1196" s="36">
        <f>(Reference!E$12*List!$H1196)+Reference!E$13</f>
        <v>1941.2840240422393</v>
      </c>
      <c r="M1196" s="36">
        <f>(Reference!F$12*List!$H1196)+Reference!F$13</f>
        <v>2022.3590358375959</v>
      </c>
      <c r="N1196" s="36">
        <f>(Reference!G$12*List!$H1196)+Reference!G$13</f>
        <v>2290.0698130410547</v>
      </c>
      <c r="O1196" s="36">
        <f>(Reference!H$12*List!$H1196)+Reference!H$13</f>
        <v>2377.1302283917739</v>
      </c>
      <c r="P1196" s="36">
        <f>(Reference!I$12*List!$H1196)+Reference!I$13</f>
        <v>2470.7201748937964</v>
      </c>
      <c r="Q1196" s="36">
        <f>(Reference!J$12*List!$H1196)+Reference!J$13</f>
        <v>2860.3155335882611</v>
      </c>
      <c r="R1196" s="36">
        <f>(Reference!K$12*List!$H1196)+Reference!K$13</f>
        <v>2951.1848421105742</v>
      </c>
      <c r="S1196" s="36">
        <f>(Reference!L$12*List!$H1196)+Reference!L$13</f>
        <v>3184.0714531737453</v>
      </c>
      <c r="T1196" s="36">
        <f>(Reference!M$12*List!$H1196)+Reference!M$13</f>
        <v>3803.8327849516727</v>
      </c>
      <c r="U1196" s="36">
        <f>(Reference!N$12*List!$H1196)+Reference!N$13</f>
        <v>15344.779094881291</v>
      </c>
      <c r="V1196" s="12">
        <f>(Reference!O$12*List!$H1196)+Reference!O$13</f>
        <v>570.40895882598863</v>
      </c>
      <c r="W1196" s="12">
        <f>(Reference!P$12*List!$H1196)+Reference!P$13</f>
        <v>803.75807834571128</v>
      </c>
      <c r="X1196" s="12">
        <f>(Reference!Q$12*List!$H1196)+Reference!Q$13</f>
        <v>401.87903917285564</v>
      </c>
      <c r="Y1196" s="53"/>
      <c r="Z1196" s="1" t="str">
        <f t="shared" si="37"/>
        <v>ST. TAMMANY, Louisiana</v>
      </c>
      <c r="AA1196" s="38" t="s">
        <v>8261</v>
      </c>
      <c r="AB1196" s="40" t="s">
        <v>277</v>
      </c>
      <c r="AC1196" s="43" t="s">
        <v>31</v>
      </c>
      <c r="AD1196" s="61">
        <v>0.8266</v>
      </c>
      <c r="AE1196" s="56" t="str">
        <f t="shared" si="36"/>
        <v/>
      </c>
      <c r="AF1196" s="60">
        <v>20050</v>
      </c>
      <c r="AI1196" s="60">
        <v>0.83599999999999997</v>
      </c>
    </row>
    <row r="1197" spans="1:35" x14ac:dyDescent="0.35">
      <c r="A1197" s="46" t="s">
        <v>1936</v>
      </c>
      <c r="B1197" s="46" t="s">
        <v>5394</v>
      </c>
      <c r="C1197" s="27" t="s">
        <v>2194</v>
      </c>
      <c r="D1197" s="48" t="s">
        <v>507</v>
      </c>
      <c r="E1197" s="39" t="s">
        <v>8262</v>
      </c>
      <c r="F1197" s="43" t="s">
        <v>31</v>
      </c>
      <c r="G1197" s="18" t="s">
        <v>4187</v>
      </c>
      <c r="H1197" s="11">
        <v>0.83550000000000002</v>
      </c>
      <c r="I1197" s="36">
        <f>(Reference!B$12*List!$H1197)+Reference!B$13</f>
        <v>885.45812532657862</v>
      </c>
      <c r="J1197" s="36">
        <f>(Reference!C$12*List!$H1197)+Reference!C$13</f>
        <v>1321.4147795872027</v>
      </c>
      <c r="K1197" s="36">
        <f>(Reference!D$12*List!$H1197)+Reference!D$13</f>
        <v>1581.8920258435505</v>
      </c>
      <c r="L1197" s="36">
        <f>(Reference!E$12*List!$H1197)+Reference!E$13</f>
        <v>1956.430887302678</v>
      </c>
      <c r="M1197" s="36">
        <f>(Reference!F$12*List!$H1197)+Reference!F$13</f>
        <v>2038.1384866546691</v>
      </c>
      <c r="N1197" s="36">
        <f>(Reference!G$12*List!$H1197)+Reference!G$13</f>
        <v>2307.9380764612442</v>
      </c>
      <c r="O1197" s="36">
        <f>(Reference!H$12*List!$H1197)+Reference!H$13</f>
        <v>2395.6777804633825</v>
      </c>
      <c r="P1197" s="36">
        <f>(Reference!I$12*List!$H1197)+Reference!I$13</f>
        <v>2489.9979622656815</v>
      </c>
      <c r="Q1197" s="36">
        <f>(Reference!J$12*List!$H1197)+Reference!J$13</f>
        <v>2882.6331376752491</v>
      </c>
      <c r="R1197" s="36">
        <f>(Reference!K$12*List!$H1197)+Reference!K$13</f>
        <v>2974.2114537274815</v>
      </c>
      <c r="S1197" s="36">
        <f>(Reference!L$12*List!$H1197)+Reference!L$13</f>
        <v>3208.9151619332006</v>
      </c>
      <c r="T1197" s="36">
        <f>(Reference!M$12*List!$H1197)+Reference!M$13</f>
        <v>3833.5121797984229</v>
      </c>
      <c r="U1197" s="36">
        <f>(Reference!N$12*List!$H1197)+Reference!N$13</f>
        <v>15464.506691581868</v>
      </c>
      <c r="V1197" s="12">
        <f>(Reference!O$12*List!$H1197)+Reference!O$13</f>
        <v>574.8595731590093</v>
      </c>
      <c r="W1197" s="12">
        <f>(Reference!P$12*List!$H1197)+Reference!P$13</f>
        <v>810.02939854224041</v>
      </c>
      <c r="X1197" s="12">
        <f>(Reference!Q$12*List!$H1197)+Reference!Q$13</f>
        <v>405.01469927112021</v>
      </c>
      <c r="Y1197" s="53"/>
      <c r="Z1197" s="1" t="str">
        <f t="shared" si="37"/>
        <v>TANGIPAHOA, Louisiana</v>
      </c>
      <c r="AA1197" s="38" t="s">
        <v>8262</v>
      </c>
      <c r="AB1197" s="40" t="s">
        <v>277</v>
      </c>
      <c r="AC1197" s="43" t="s">
        <v>31</v>
      </c>
      <c r="AD1197" s="61">
        <v>0.8266</v>
      </c>
      <c r="AE1197" s="56" t="str">
        <f t="shared" si="36"/>
        <v/>
      </c>
      <c r="AF1197" s="60">
        <v>20060</v>
      </c>
      <c r="AI1197" s="60">
        <v>0.83599999999999997</v>
      </c>
    </row>
    <row r="1198" spans="1:35" x14ac:dyDescent="0.35">
      <c r="A1198" s="46" t="s">
        <v>1937</v>
      </c>
      <c r="B1198" s="46" t="s">
        <v>5395</v>
      </c>
      <c r="C1198" s="27">
        <v>99919</v>
      </c>
      <c r="D1198" s="48" t="s">
        <v>9427</v>
      </c>
      <c r="E1198" s="39" t="s">
        <v>8263</v>
      </c>
      <c r="F1198" s="44" t="s">
        <v>31</v>
      </c>
      <c r="G1198" s="18" t="s">
        <v>4188</v>
      </c>
      <c r="H1198" s="29">
        <v>0.70099999999999996</v>
      </c>
      <c r="I1198" s="36">
        <f>(Reference!B$12*List!$H1198)+Reference!B$13</f>
        <v>781.85842494548183</v>
      </c>
      <c r="J1198" s="36">
        <f>(Reference!C$12*List!$H1198)+Reference!C$13</f>
        <v>1166.8076092098393</v>
      </c>
      <c r="K1198" s="36">
        <f>(Reference!D$12*List!$H1198)+Reference!D$13</f>
        <v>1396.8086941476629</v>
      </c>
      <c r="L1198" s="36">
        <f>(Reference!E$12*List!$H1198)+Reference!E$13</f>
        <v>1727.5260436477336</v>
      </c>
      <c r="M1198" s="36">
        <f>(Reference!F$12*List!$H1198)+Reference!F$13</f>
        <v>1799.6737523966508</v>
      </c>
      <c r="N1198" s="36">
        <f>(Reference!G$12*List!$H1198)+Reference!G$13</f>
        <v>2037.9064551111965</v>
      </c>
      <c r="O1198" s="36">
        <f>(Reference!H$12*List!$H1198)+Reference!H$13</f>
        <v>2115.3805047744636</v>
      </c>
      <c r="P1198" s="36">
        <f>(Reference!I$12*List!$H1198)+Reference!I$13</f>
        <v>2198.6651081624759</v>
      </c>
      <c r="Q1198" s="36">
        <f>(Reference!J$12*List!$H1198)+Reference!J$13</f>
        <v>2545.3614804055946</v>
      </c>
      <c r="R1198" s="36">
        <f>(Reference!K$12*List!$H1198)+Reference!K$13</f>
        <v>2626.2250197416301</v>
      </c>
      <c r="S1198" s="36">
        <f>(Reference!L$12*List!$H1198)+Reference!L$13</f>
        <v>2833.4681025908685</v>
      </c>
      <c r="T1198" s="36">
        <f>(Reference!M$12*List!$H1198)+Reference!M$13</f>
        <v>3384.9864936312506</v>
      </c>
      <c r="U1198" s="36">
        <f>(Reference!N$12*List!$H1198)+Reference!N$13</f>
        <v>13655.140202118069</v>
      </c>
      <c r="V1198" s="12">
        <f>(Reference!O$12*List!$H1198)+Reference!O$13</f>
        <v>507.60028913751694</v>
      </c>
      <c r="W1198" s="12">
        <f>(Reference!P$12*List!$H1198)+Reference!P$13</f>
        <v>715.25495287559215</v>
      </c>
      <c r="X1198" s="12">
        <f>(Reference!Q$12*List!$H1198)+Reference!Q$13</f>
        <v>357.62747643779608</v>
      </c>
      <c r="Y1198" s="53"/>
      <c r="Z1198" s="1" t="str">
        <f t="shared" si="37"/>
        <v>TENSAS, Louisiana</v>
      </c>
      <c r="AA1198" s="39" t="s">
        <v>8263</v>
      </c>
      <c r="AB1198" s="40" t="s">
        <v>277</v>
      </c>
      <c r="AC1198" s="44" t="s">
        <v>31</v>
      </c>
      <c r="AD1198" s="62">
        <v>0.70099999999999996</v>
      </c>
      <c r="AE1198" s="56" t="str">
        <f t="shared" si="36"/>
        <v/>
      </c>
      <c r="AF1198" s="60">
        <v>20070</v>
      </c>
      <c r="AI1198" s="60">
        <v>0.83599999999999997</v>
      </c>
    </row>
    <row r="1199" spans="1:35" x14ac:dyDescent="0.35">
      <c r="A1199" s="46" t="s">
        <v>1938</v>
      </c>
      <c r="B1199" s="46" t="s">
        <v>5396</v>
      </c>
      <c r="C1199" s="27" t="s">
        <v>2292</v>
      </c>
      <c r="D1199" s="48" t="s">
        <v>518</v>
      </c>
      <c r="E1199" s="39" t="s">
        <v>8264</v>
      </c>
      <c r="F1199" s="43" t="s">
        <v>31</v>
      </c>
      <c r="G1199" s="18" t="s">
        <v>4187</v>
      </c>
      <c r="H1199" s="11">
        <v>0.69650000000000001</v>
      </c>
      <c r="I1199" s="36">
        <f>(Reference!B$12*List!$H1199)+Reference!B$13</f>
        <v>778.39226396618869</v>
      </c>
      <c r="J1199" s="36">
        <f>(Reference!C$12*List!$H1199)+Reference!C$13</f>
        <v>1161.6348786024182</v>
      </c>
      <c r="K1199" s="36">
        <f>(Reference!D$12*List!$H1199)+Reference!D$13</f>
        <v>1390.6163150202913</v>
      </c>
      <c r="L1199" s="36">
        <f>(Reference!E$12*List!$H1199)+Reference!E$13</f>
        <v>1719.8675172800961</v>
      </c>
      <c r="M1199" s="36">
        <f>(Reference!F$12*List!$H1199)+Reference!F$13</f>
        <v>1791.6953783880181</v>
      </c>
      <c r="N1199" s="36">
        <f>(Reference!G$12*List!$H1199)+Reference!G$13</f>
        <v>2028.8719398987414</v>
      </c>
      <c r="O1199" s="36">
        <f>(Reference!H$12*List!$H1199)+Reference!H$13</f>
        <v>2106.0025290079202</v>
      </c>
      <c r="P1199" s="36">
        <f>(Reference!I$12*List!$H1199)+Reference!I$13</f>
        <v>2188.9179123002868</v>
      </c>
      <c r="Q1199" s="36">
        <f>(Reference!J$12*List!$H1199)+Reference!J$13</f>
        <v>2534.0772985638591</v>
      </c>
      <c r="R1199" s="36">
        <f>(Reference!K$12*List!$H1199)+Reference!K$13</f>
        <v>2614.5823509465645</v>
      </c>
      <c r="S1199" s="36">
        <f>(Reference!L$12*List!$H1199)+Reference!L$13</f>
        <v>2820.9066768136163</v>
      </c>
      <c r="T1199" s="36">
        <f>(Reference!M$12*List!$H1199)+Reference!M$13</f>
        <v>3369.9800580345791</v>
      </c>
      <c r="U1199" s="36">
        <f>(Reference!N$12*List!$H1199)+Reference!N$13</f>
        <v>13594.603776820026</v>
      </c>
      <c r="V1199" s="12">
        <f>(Reference!O$12*List!$H1199)+Reference!O$13</f>
        <v>505.34997851969752</v>
      </c>
      <c r="W1199" s="12">
        <f>(Reference!P$12*List!$H1199)+Reference!P$13</f>
        <v>712.08406064139206</v>
      </c>
      <c r="X1199" s="12">
        <f>(Reference!Q$12*List!$H1199)+Reference!Q$13</f>
        <v>356.04203032069603</v>
      </c>
      <c r="Y1199" s="53"/>
      <c r="Z1199" s="1" t="str">
        <f t="shared" si="37"/>
        <v>TERREBONNE, Louisiana</v>
      </c>
      <c r="AA1199" s="38" t="s">
        <v>8264</v>
      </c>
      <c r="AB1199" s="40" t="s">
        <v>277</v>
      </c>
      <c r="AC1199" s="43" t="s">
        <v>31</v>
      </c>
      <c r="AD1199" s="61">
        <v>0.76100000000000001</v>
      </c>
      <c r="AE1199" s="56" t="str">
        <f t="shared" si="36"/>
        <v/>
      </c>
      <c r="AF1199" s="60">
        <v>20080</v>
      </c>
      <c r="AI1199" s="60">
        <v>0.83599999999999997</v>
      </c>
    </row>
    <row r="1200" spans="1:35" x14ac:dyDescent="0.35">
      <c r="A1200" s="46" t="s">
        <v>1939</v>
      </c>
      <c r="B1200" s="46" t="s">
        <v>5397</v>
      </c>
      <c r="C1200" s="27" t="s">
        <v>2654</v>
      </c>
      <c r="D1200" s="48" t="s">
        <v>596</v>
      </c>
      <c r="E1200" s="39" t="s">
        <v>7638</v>
      </c>
      <c r="F1200" s="43" t="s">
        <v>31</v>
      </c>
      <c r="G1200" s="18" t="s">
        <v>4187</v>
      </c>
      <c r="H1200" s="29">
        <v>0.74060000000000004</v>
      </c>
      <c r="I1200" s="36">
        <f>(Reference!B$12*List!$H1200)+Reference!B$13</f>
        <v>812.36064156326211</v>
      </c>
      <c r="J1200" s="36">
        <f>(Reference!C$12*List!$H1200)+Reference!C$13</f>
        <v>1212.3276385551449</v>
      </c>
      <c r="K1200" s="36">
        <f>(Reference!D$12*List!$H1200)+Reference!D$13</f>
        <v>1451.3016304685341</v>
      </c>
      <c r="L1200" s="36">
        <f>(Reference!E$12*List!$H1200)+Reference!E$13</f>
        <v>1794.9210756829441</v>
      </c>
      <c r="M1200" s="36">
        <f>(Reference!F$12*List!$H1200)+Reference!F$13</f>
        <v>1869.8834436726174</v>
      </c>
      <c r="N1200" s="36">
        <f>(Reference!G$12*List!$H1200)+Reference!G$13</f>
        <v>2117.4101889808016</v>
      </c>
      <c r="O1200" s="36">
        <f>(Reference!H$12*List!$H1200)+Reference!H$13</f>
        <v>2197.9066915200488</v>
      </c>
      <c r="P1200" s="36">
        <f>(Reference!I$12*List!$H1200)+Reference!I$13</f>
        <v>2284.4404317497397</v>
      </c>
      <c r="Q1200" s="36">
        <f>(Reference!J$12*List!$H1200)+Reference!J$13</f>
        <v>2644.6622806128685</v>
      </c>
      <c r="R1200" s="36">
        <f>(Reference!K$12*List!$H1200)+Reference!K$13</f>
        <v>2728.680505138208</v>
      </c>
      <c r="S1200" s="36">
        <f>(Reference!L$12*List!$H1200)+Reference!L$13</f>
        <v>2944.0086494306929</v>
      </c>
      <c r="T1200" s="36">
        <f>(Reference!M$12*List!$H1200)+Reference!M$13</f>
        <v>3517.0431268819575</v>
      </c>
      <c r="U1200" s="36">
        <f>(Reference!N$12*List!$H1200)+Reference!N$13</f>
        <v>14187.860744740869</v>
      </c>
      <c r="V1200" s="12">
        <f>(Reference!O$12*List!$H1200)+Reference!O$13</f>
        <v>527.40302257432813</v>
      </c>
      <c r="W1200" s="12">
        <f>(Reference!P$12*List!$H1200)+Reference!P$13</f>
        <v>743.15880453655325</v>
      </c>
      <c r="X1200" s="12">
        <f>(Reference!Q$12*List!$H1200)+Reference!Q$13</f>
        <v>371.57940226827662</v>
      </c>
      <c r="Y1200" s="53"/>
      <c r="Z1200" s="1" t="str">
        <f t="shared" si="37"/>
        <v>UNION, Louisiana</v>
      </c>
      <c r="AA1200" s="39" t="s">
        <v>7638</v>
      </c>
      <c r="AB1200" s="40" t="s">
        <v>277</v>
      </c>
      <c r="AC1200" s="44" t="s">
        <v>31</v>
      </c>
      <c r="AD1200" s="62">
        <v>0.70099999999999996</v>
      </c>
      <c r="AE1200" s="56" t="str">
        <f t="shared" si="36"/>
        <v/>
      </c>
      <c r="AF1200" s="60">
        <v>20090</v>
      </c>
      <c r="AI1200" s="60">
        <v>1.0058</v>
      </c>
    </row>
    <row r="1201" spans="1:35" x14ac:dyDescent="0.35">
      <c r="A1201" s="46" t="s">
        <v>1940</v>
      </c>
      <c r="B1201" s="46" t="s">
        <v>5398</v>
      </c>
      <c r="C1201" s="13" t="s">
        <v>4074</v>
      </c>
      <c r="D1201" s="48" t="s">
        <v>548</v>
      </c>
      <c r="E1201" s="38" t="s">
        <v>8008</v>
      </c>
      <c r="F1201" s="43" t="s">
        <v>31</v>
      </c>
      <c r="G1201" s="18" t="s">
        <v>4187</v>
      </c>
      <c r="H1201" s="11">
        <v>0.76100000000000001</v>
      </c>
      <c r="I1201" s="36">
        <f>(Reference!B$12*List!$H1201)+Reference!B$13</f>
        <v>828.07390466939125</v>
      </c>
      <c r="J1201" s="36">
        <f>(Reference!C$12*List!$H1201)+Reference!C$13</f>
        <v>1235.7773506421204</v>
      </c>
      <c r="K1201" s="36">
        <f>(Reference!D$12*List!$H1201)+Reference!D$13</f>
        <v>1479.3737491792856</v>
      </c>
      <c r="L1201" s="36">
        <f>(Reference!E$12*List!$H1201)+Reference!E$13</f>
        <v>1829.6397285495675</v>
      </c>
      <c r="M1201" s="36">
        <f>(Reference!F$12*List!$H1201)+Reference!F$13</f>
        <v>1906.0520725117517</v>
      </c>
      <c r="N1201" s="36">
        <f>(Reference!G$12*List!$H1201)+Reference!G$13</f>
        <v>2158.3666579439314</v>
      </c>
      <c r="O1201" s="36">
        <f>(Reference!H$12*List!$H1201)+Reference!H$13</f>
        <v>2240.4201816617137</v>
      </c>
      <c r="P1201" s="36">
        <f>(Reference!I$12*List!$H1201)+Reference!I$13</f>
        <v>2328.6277196583296</v>
      </c>
      <c r="Q1201" s="36">
        <f>(Reference!J$12*List!$H1201)+Reference!J$13</f>
        <v>2695.8172382954035</v>
      </c>
      <c r="R1201" s="36">
        <f>(Reference!K$12*List!$H1201)+Reference!K$13</f>
        <v>2781.4606036758391</v>
      </c>
      <c r="S1201" s="36">
        <f>(Reference!L$12*List!$H1201)+Reference!L$13</f>
        <v>3000.9537796209052</v>
      </c>
      <c r="T1201" s="36">
        <f>(Reference!M$12*List!$H1201)+Reference!M$13</f>
        <v>3585.0723015868662</v>
      </c>
      <c r="U1201" s="36">
        <f>(Reference!N$12*List!$H1201)+Reference!N$13</f>
        <v>14462.292539425343</v>
      </c>
      <c r="V1201" s="12">
        <f>(Reference!O$12*List!$H1201)+Reference!O$13</f>
        <v>537.60443070844292</v>
      </c>
      <c r="W1201" s="12">
        <f>(Reference!P$12*List!$H1201)+Reference!P$13</f>
        <v>757.53351599826055</v>
      </c>
      <c r="X1201" s="12">
        <f>(Reference!Q$12*List!$H1201)+Reference!Q$13</f>
        <v>378.76675799913028</v>
      </c>
      <c r="Y1201" s="53"/>
      <c r="Z1201" s="1" t="str">
        <f t="shared" si="37"/>
        <v>VERMILION, Louisiana</v>
      </c>
      <c r="AA1201" s="38" t="s">
        <v>8008</v>
      </c>
      <c r="AB1201" s="40" t="s">
        <v>277</v>
      </c>
      <c r="AC1201" s="43" t="s">
        <v>31</v>
      </c>
      <c r="AD1201" s="61">
        <v>0.8266</v>
      </c>
      <c r="AE1201" s="56" t="str">
        <f t="shared" si="36"/>
        <v/>
      </c>
      <c r="AF1201" s="60">
        <v>20100</v>
      </c>
      <c r="AI1201" s="60">
        <v>0.83599999999999997</v>
      </c>
    </row>
    <row r="1202" spans="1:35" x14ac:dyDescent="0.35">
      <c r="A1202" s="46" t="s">
        <v>1941</v>
      </c>
      <c r="B1202" s="46" t="s">
        <v>5399</v>
      </c>
      <c r="C1202" s="27">
        <v>99919</v>
      </c>
      <c r="D1202" s="48" t="s">
        <v>9427</v>
      </c>
      <c r="E1202" s="39" t="s">
        <v>8265</v>
      </c>
      <c r="F1202" s="44" t="s">
        <v>31</v>
      </c>
      <c r="G1202" s="18" t="s">
        <v>4188</v>
      </c>
      <c r="H1202" s="11">
        <v>0.70099999999999996</v>
      </c>
      <c r="I1202" s="36">
        <f>(Reference!B$12*List!$H1202)+Reference!B$13</f>
        <v>781.85842494548183</v>
      </c>
      <c r="J1202" s="36">
        <f>(Reference!C$12*List!$H1202)+Reference!C$13</f>
        <v>1166.8076092098393</v>
      </c>
      <c r="K1202" s="36">
        <f>(Reference!D$12*List!$H1202)+Reference!D$13</f>
        <v>1396.8086941476629</v>
      </c>
      <c r="L1202" s="36">
        <f>(Reference!E$12*List!$H1202)+Reference!E$13</f>
        <v>1727.5260436477336</v>
      </c>
      <c r="M1202" s="36">
        <f>(Reference!F$12*List!$H1202)+Reference!F$13</f>
        <v>1799.6737523966508</v>
      </c>
      <c r="N1202" s="36">
        <f>(Reference!G$12*List!$H1202)+Reference!G$13</f>
        <v>2037.9064551111965</v>
      </c>
      <c r="O1202" s="36">
        <f>(Reference!H$12*List!$H1202)+Reference!H$13</f>
        <v>2115.3805047744636</v>
      </c>
      <c r="P1202" s="36">
        <f>(Reference!I$12*List!$H1202)+Reference!I$13</f>
        <v>2198.6651081624759</v>
      </c>
      <c r="Q1202" s="36">
        <f>(Reference!J$12*List!$H1202)+Reference!J$13</f>
        <v>2545.3614804055946</v>
      </c>
      <c r="R1202" s="36">
        <f>(Reference!K$12*List!$H1202)+Reference!K$13</f>
        <v>2626.2250197416301</v>
      </c>
      <c r="S1202" s="36">
        <f>(Reference!L$12*List!$H1202)+Reference!L$13</f>
        <v>2833.4681025908685</v>
      </c>
      <c r="T1202" s="36">
        <f>(Reference!M$12*List!$H1202)+Reference!M$13</f>
        <v>3384.9864936312506</v>
      </c>
      <c r="U1202" s="36">
        <f>(Reference!N$12*List!$H1202)+Reference!N$13</f>
        <v>13655.140202118069</v>
      </c>
      <c r="V1202" s="12">
        <f>(Reference!O$12*List!$H1202)+Reference!O$13</f>
        <v>507.60028913751694</v>
      </c>
      <c r="W1202" s="12">
        <f>(Reference!P$12*List!$H1202)+Reference!P$13</f>
        <v>715.25495287559215</v>
      </c>
      <c r="X1202" s="12">
        <f>(Reference!Q$12*List!$H1202)+Reference!Q$13</f>
        <v>357.62747643779608</v>
      </c>
      <c r="Y1202" s="53"/>
      <c r="Z1202" s="1" t="str">
        <f t="shared" si="37"/>
        <v>VERNON, Louisiana</v>
      </c>
      <c r="AA1202" s="38" t="s">
        <v>8265</v>
      </c>
      <c r="AB1202" s="40" t="s">
        <v>277</v>
      </c>
      <c r="AC1202" s="43" t="s">
        <v>31</v>
      </c>
      <c r="AD1202" s="61">
        <v>0.83550000000000002</v>
      </c>
      <c r="AE1202" s="56" t="str">
        <f t="shared" si="36"/>
        <v/>
      </c>
      <c r="AF1202" s="60">
        <v>20110</v>
      </c>
      <c r="AI1202" s="60">
        <v>1.014</v>
      </c>
    </row>
    <row r="1203" spans="1:35" x14ac:dyDescent="0.35">
      <c r="A1203" s="46" t="s">
        <v>1942</v>
      </c>
      <c r="B1203" s="46" t="s">
        <v>5400</v>
      </c>
      <c r="C1203" s="13">
        <v>99919</v>
      </c>
      <c r="D1203" s="48" t="s">
        <v>9427</v>
      </c>
      <c r="E1203" s="38" t="s">
        <v>7538</v>
      </c>
      <c r="F1203" s="44" t="s">
        <v>31</v>
      </c>
      <c r="G1203" s="18" t="s">
        <v>4188</v>
      </c>
      <c r="H1203" s="29">
        <v>0.70099999999999996</v>
      </c>
      <c r="I1203" s="36">
        <f>(Reference!B$12*List!$H1203)+Reference!B$13</f>
        <v>781.85842494548183</v>
      </c>
      <c r="J1203" s="36">
        <f>(Reference!C$12*List!$H1203)+Reference!C$13</f>
        <v>1166.8076092098393</v>
      </c>
      <c r="K1203" s="36">
        <f>(Reference!D$12*List!$H1203)+Reference!D$13</f>
        <v>1396.8086941476629</v>
      </c>
      <c r="L1203" s="36">
        <f>(Reference!E$12*List!$H1203)+Reference!E$13</f>
        <v>1727.5260436477336</v>
      </c>
      <c r="M1203" s="36">
        <f>(Reference!F$12*List!$H1203)+Reference!F$13</f>
        <v>1799.6737523966508</v>
      </c>
      <c r="N1203" s="36">
        <f>(Reference!G$12*List!$H1203)+Reference!G$13</f>
        <v>2037.9064551111965</v>
      </c>
      <c r="O1203" s="36">
        <f>(Reference!H$12*List!$H1203)+Reference!H$13</f>
        <v>2115.3805047744636</v>
      </c>
      <c r="P1203" s="36">
        <f>(Reference!I$12*List!$H1203)+Reference!I$13</f>
        <v>2198.6651081624759</v>
      </c>
      <c r="Q1203" s="36">
        <f>(Reference!J$12*List!$H1203)+Reference!J$13</f>
        <v>2545.3614804055946</v>
      </c>
      <c r="R1203" s="36">
        <f>(Reference!K$12*List!$H1203)+Reference!K$13</f>
        <v>2626.2250197416301</v>
      </c>
      <c r="S1203" s="36">
        <f>(Reference!L$12*List!$H1203)+Reference!L$13</f>
        <v>2833.4681025908685</v>
      </c>
      <c r="T1203" s="36">
        <f>(Reference!M$12*List!$H1203)+Reference!M$13</f>
        <v>3384.9864936312506</v>
      </c>
      <c r="U1203" s="36">
        <f>(Reference!N$12*List!$H1203)+Reference!N$13</f>
        <v>13655.140202118069</v>
      </c>
      <c r="V1203" s="12">
        <f>(Reference!O$12*List!$H1203)+Reference!O$13</f>
        <v>507.60028913751694</v>
      </c>
      <c r="W1203" s="12">
        <f>(Reference!P$12*List!$H1203)+Reference!P$13</f>
        <v>715.25495287559215</v>
      </c>
      <c r="X1203" s="12">
        <f>(Reference!Q$12*List!$H1203)+Reference!Q$13</f>
        <v>357.62747643779608</v>
      </c>
      <c r="Y1203" s="53"/>
      <c r="Z1203" s="1" t="str">
        <f t="shared" si="37"/>
        <v>WASHINGTON, Louisiana</v>
      </c>
      <c r="AA1203" s="39" t="s">
        <v>7538</v>
      </c>
      <c r="AB1203" s="40" t="s">
        <v>277</v>
      </c>
      <c r="AC1203" s="44" t="s">
        <v>31</v>
      </c>
      <c r="AD1203" s="62">
        <v>0.70099999999999996</v>
      </c>
      <c r="AE1203" s="56" t="str">
        <f t="shared" si="36"/>
        <v/>
      </c>
      <c r="AF1203" s="60">
        <v>20120</v>
      </c>
      <c r="AI1203" s="60">
        <v>0.83599999999999997</v>
      </c>
    </row>
    <row r="1204" spans="1:35" x14ac:dyDescent="0.35">
      <c r="A1204" s="46" t="s">
        <v>1943</v>
      </c>
      <c r="B1204" s="46" t="s">
        <v>5401</v>
      </c>
      <c r="C1204" s="27">
        <v>99919</v>
      </c>
      <c r="D1204" s="48" t="s">
        <v>9427</v>
      </c>
      <c r="E1204" s="39" t="s">
        <v>7917</v>
      </c>
      <c r="F1204" s="43" t="s">
        <v>31</v>
      </c>
      <c r="G1204" s="18" t="s">
        <v>4188</v>
      </c>
      <c r="H1204" s="11">
        <v>0.76449999999999996</v>
      </c>
      <c r="I1204" s="36">
        <f>(Reference!B$12*List!$H1204)+Reference!B$13</f>
        <v>830.76980765328585</v>
      </c>
      <c r="J1204" s="36">
        <f>(Reference!C$12*List!$H1204)+Reference!C$13</f>
        <v>1239.8005855590034</v>
      </c>
      <c r="K1204" s="36">
        <f>(Reference!D$12*List!$H1204)+Reference!D$13</f>
        <v>1484.1900440561301</v>
      </c>
      <c r="L1204" s="36">
        <f>(Reference!E$12*List!$H1204)+Reference!E$13</f>
        <v>1835.5963601688411</v>
      </c>
      <c r="M1204" s="36">
        <f>(Reference!F$12*List!$H1204)+Reference!F$13</f>
        <v>1912.2574745184661</v>
      </c>
      <c r="N1204" s="36">
        <f>(Reference!G$12*List!$H1204)+Reference!G$13</f>
        <v>2165.3935031091742</v>
      </c>
      <c r="O1204" s="36">
        <f>(Reference!H$12*List!$H1204)+Reference!H$13</f>
        <v>2247.7141628134696</v>
      </c>
      <c r="P1204" s="36">
        <f>(Reference!I$12*List!$H1204)+Reference!I$13</f>
        <v>2336.2088719955877</v>
      </c>
      <c r="Q1204" s="36">
        <f>(Reference!J$12*List!$H1204)+Reference!J$13</f>
        <v>2704.5938241723088</v>
      </c>
      <c r="R1204" s="36">
        <f>(Reference!K$12*List!$H1204)+Reference!K$13</f>
        <v>2790.516012738668</v>
      </c>
      <c r="S1204" s="36">
        <f>(Reference!L$12*List!$H1204)+Reference!L$13</f>
        <v>3010.7237774476575</v>
      </c>
      <c r="T1204" s="36">
        <f>(Reference!M$12*List!$H1204)+Reference!M$13</f>
        <v>3596.7439737176101</v>
      </c>
      <c r="U1204" s="36">
        <f>(Reference!N$12*List!$H1204)+Reference!N$13</f>
        <v>14509.376425768267</v>
      </c>
      <c r="V1204" s="12">
        <f>(Reference!O$12*List!$H1204)+Reference!O$13</f>
        <v>539.35467230008021</v>
      </c>
      <c r="W1204" s="12">
        <f>(Reference!P$12*List!$H1204)+Reference!P$13</f>
        <v>759.99976551374948</v>
      </c>
      <c r="X1204" s="12">
        <f>(Reference!Q$12*List!$H1204)+Reference!Q$13</f>
        <v>379.99988275687474</v>
      </c>
      <c r="Y1204" s="53"/>
      <c r="Z1204" s="1" t="str">
        <f t="shared" si="37"/>
        <v>WEBSTER, Louisiana</v>
      </c>
      <c r="AA1204" s="38" t="s">
        <v>7917</v>
      </c>
      <c r="AB1204" s="40" t="s">
        <v>277</v>
      </c>
      <c r="AC1204" s="43" t="s">
        <v>31</v>
      </c>
      <c r="AD1204" s="61">
        <v>0.69650000000000001</v>
      </c>
      <c r="AE1204" s="56" t="str">
        <f t="shared" si="36"/>
        <v/>
      </c>
      <c r="AF1204" s="60">
        <v>20130</v>
      </c>
      <c r="AI1204" s="60">
        <v>0.83599999999999997</v>
      </c>
    </row>
    <row r="1205" spans="1:35" x14ac:dyDescent="0.35">
      <c r="A1205" s="46" t="s">
        <v>1944</v>
      </c>
      <c r="B1205" s="46" t="s">
        <v>5402</v>
      </c>
      <c r="C1205" s="27" t="s">
        <v>4075</v>
      </c>
      <c r="D1205" s="48" t="s">
        <v>378</v>
      </c>
      <c r="E1205" s="39" t="s">
        <v>8266</v>
      </c>
      <c r="F1205" s="43" t="s">
        <v>31</v>
      </c>
      <c r="G1205" s="18" t="s">
        <v>4187</v>
      </c>
      <c r="H1205" s="11">
        <v>0.80159999999999998</v>
      </c>
      <c r="I1205" s="36">
        <f>(Reference!B$12*List!$H1205)+Reference!B$13</f>
        <v>859.34637928256984</v>
      </c>
      <c r="J1205" s="36">
        <f>(Reference!C$12*List!$H1205)+Reference!C$13</f>
        <v>1282.4468756779638</v>
      </c>
      <c r="K1205" s="36">
        <f>(Reference!D$12*List!$H1205)+Reference!D$13</f>
        <v>1535.2427697506835</v>
      </c>
      <c r="L1205" s="36">
        <f>(Reference!E$12*List!$H1205)+Reference!E$13</f>
        <v>1898.7366553331417</v>
      </c>
      <c r="M1205" s="36">
        <f>(Reference!F$12*List!$H1205)+Reference!F$13</f>
        <v>1978.0347357896371</v>
      </c>
      <c r="N1205" s="36">
        <f>(Reference!G$12*List!$H1205)+Reference!G$13</f>
        <v>2239.8780618607489</v>
      </c>
      <c r="O1205" s="36">
        <f>(Reference!H$12*List!$H1205)+Reference!H$13</f>
        <v>2325.030363022086</v>
      </c>
      <c r="P1205" s="36">
        <f>(Reference!I$12*List!$H1205)+Reference!I$13</f>
        <v>2416.5690867705243</v>
      </c>
      <c r="Q1205" s="36">
        <f>(Reference!J$12*List!$H1205)+Reference!J$13</f>
        <v>2797.6256344675071</v>
      </c>
      <c r="R1205" s="36">
        <f>(Reference!K$12*List!$H1205)+Reference!K$13</f>
        <v>2886.5033488046538</v>
      </c>
      <c r="S1205" s="36">
        <f>(Reference!L$12*List!$H1205)+Reference!L$13</f>
        <v>3114.2857544112298</v>
      </c>
      <c r="T1205" s="36">
        <f>(Reference!M$12*List!$H1205)+Reference!M$13</f>
        <v>3720.4636983034998</v>
      </c>
      <c r="U1205" s="36">
        <f>(Reference!N$12*List!$H1205)+Reference!N$13</f>
        <v>15008.465621003263</v>
      </c>
      <c r="V1205" s="12">
        <f>(Reference!O$12*List!$H1205)+Reference!O$13</f>
        <v>557.90723317143613</v>
      </c>
      <c r="W1205" s="12">
        <f>(Reference!P$12*List!$H1205)+Reference!P$13</f>
        <v>786.14201037793271</v>
      </c>
      <c r="X1205" s="12">
        <f>(Reference!Q$12*List!$H1205)+Reference!Q$13</f>
        <v>393.07100518896635</v>
      </c>
      <c r="Y1205" s="53"/>
      <c r="Z1205" s="1" t="str">
        <f t="shared" si="37"/>
        <v>W. BATON ROUGE, Louisiana</v>
      </c>
      <c r="AA1205" s="38" t="s">
        <v>8266</v>
      </c>
      <c r="AB1205" s="40" t="s">
        <v>277</v>
      </c>
      <c r="AC1205" s="43" t="s">
        <v>31</v>
      </c>
      <c r="AD1205" s="61">
        <v>0.74060000000000004</v>
      </c>
      <c r="AE1205" s="56" t="str">
        <f t="shared" si="36"/>
        <v/>
      </c>
      <c r="AF1205" s="60">
        <v>20140</v>
      </c>
      <c r="AI1205" s="60">
        <v>0.83599999999999997</v>
      </c>
    </row>
    <row r="1206" spans="1:35" x14ac:dyDescent="0.35">
      <c r="A1206" s="46" t="s">
        <v>1945</v>
      </c>
      <c r="B1206" s="46" t="s">
        <v>5403</v>
      </c>
      <c r="C1206" s="27">
        <v>99919</v>
      </c>
      <c r="D1206" s="48" t="s">
        <v>9427</v>
      </c>
      <c r="E1206" s="39" t="s">
        <v>8267</v>
      </c>
      <c r="F1206" s="44" t="s">
        <v>31</v>
      </c>
      <c r="G1206" s="18" t="s">
        <v>4188</v>
      </c>
      <c r="H1206" s="11">
        <v>0.70099999999999996</v>
      </c>
      <c r="I1206" s="36">
        <f>(Reference!B$12*List!$H1206)+Reference!B$13</f>
        <v>781.85842494548183</v>
      </c>
      <c r="J1206" s="36">
        <f>(Reference!C$12*List!$H1206)+Reference!C$13</f>
        <v>1166.8076092098393</v>
      </c>
      <c r="K1206" s="36">
        <f>(Reference!D$12*List!$H1206)+Reference!D$13</f>
        <v>1396.8086941476629</v>
      </c>
      <c r="L1206" s="36">
        <f>(Reference!E$12*List!$H1206)+Reference!E$13</f>
        <v>1727.5260436477336</v>
      </c>
      <c r="M1206" s="36">
        <f>(Reference!F$12*List!$H1206)+Reference!F$13</f>
        <v>1799.6737523966508</v>
      </c>
      <c r="N1206" s="36">
        <f>(Reference!G$12*List!$H1206)+Reference!G$13</f>
        <v>2037.9064551111965</v>
      </c>
      <c r="O1206" s="36">
        <f>(Reference!H$12*List!$H1206)+Reference!H$13</f>
        <v>2115.3805047744636</v>
      </c>
      <c r="P1206" s="36">
        <f>(Reference!I$12*List!$H1206)+Reference!I$13</f>
        <v>2198.6651081624759</v>
      </c>
      <c r="Q1206" s="36">
        <f>(Reference!J$12*List!$H1206)+Reference!J$13</f>
        <v>2545.3614804055946</v>
      </c>
      <c r="R1206" s="36">
        <f>(Reference!K$12*List!$H1206)+Reference!K$13</f>
        <v>2626.2250197416301</v>
      </c>
      <c r="S1206" s="36">
        <f>(Reference!L$12*List!$H1206)+Reference!L$13</f>
        <v>2833.4681025908685</v>
      </c>
      <c r="T1206" s="36">
        <f>(Reference!M$12*List!$H1206)+Reference!M$13</f>
        <v>3384.9864936312506</v>
      </c>
      <c r="U1206" s="36">
        <f>(Reference!N$12*List!$H1206)+Reference!N$13</f>
        <v>13655.140202118069</v>
      </c>
      <c r="V1206" s="12">
        <f>(Reference!O$12*List!$H1206)+Reference!O$13</f>
        <v>507.60028913751694</v>
      </c>
      <c r="W1206" s="12">
        <f>(Reference!P$12*List!$H1206)+Reference!P$13</f>
        <v>715.25495287559215</v>
      </c>
      <c r="X1206" s="12">
        <f>(Reference!Q$12*List!$H1206)+Reference!Q$13</f>
        <v>357.62747643779608</v>
      </c>
      <c r="Y1206" s="53"/>
      <c r="Z1206" s="1" t="str">
        <f t="shared" si="37"/>
        <v>WEST CARROLL, Louisiana</v>
      </c>
      <c r="AA1206" s="38" t="s">
        <v>8267</v>
      </c>
      <c r="AB1206" s="40" t="s">
        <v>277</v>
      </c>
      <c r="AC1206" s="43" t="s">
        <v>31</v>
      </c>
      <c r="AD1206" s="61">
        <v>0.76100000000000001</v>
      </c>
      <c r="AE1206" s="56" t="str">
        <f t="shared" si="36"/>
        <v/>
      </c>
      <c r="AF1206" s="60">
        <v>20150</v>
      </c>
      <c r="AI1206" s="60">
        <v>1.014</v>
      </c>
    </row>
    <row r="1207" spans="1:35" x14ac:dyDescent="0.35">
      <c r="A1207" s="46" t="s">
        <v>1946</v>
      </c>
      <c r="B1207" s="46" t="s">
        <v>5404</v>
      </c>
      <c r="C1207" s="13" t="s">
        <v>4075</v>
      </c>
      <c r="D1207" s="48" t="s">
        <v>378</v>
      </c>
      <c r="E1207" s="38" t="s">
        <v>8268</v>
      </c>
      <c r="F1207" s="43" t="s">
        <v>31</v>
      </c>
      <c r="G1207" s="18" t="s">
        <v>4187</v>
      </c>
      <c r="H1207" s="29">
        <v>0.80159999999999998</v>
      </c>
      <c r="I1207" s="36">
        <f>(Reference!B$12*List!$H1207)+Reference!B$13</f>
        <v>859.34637928256984</v>
      </c>
      <c r="J1207" s="36">
        <f>(Reference!C$12*List!$H1207)+Reference!C$13</f>
        <v>1282.4468756779638</v>
      </c>
      <c r="K1207" s="36">
        <f>(Reference!D$12*List!$H1207)+Reference!D$13</f>
        <v>1535.2427697506835</v>
      </c>
      <c r="L1207" s="36">
        <f>(Reference!E$12*List!$H1207)+Reference!E$13</f>
        <v>1898.7366553331417</v>
      </c>
      <c r="M1207" s="36">
        <f>(Reference!F$12*List!$H1207)+Reference!F$13</f>
        <v>1978.0347357896371</v>
      </c>
      <c r="N1207" s="36">
        <f>(Reference!G$12*List!$H1207)+Reference!G$13</f>
        <v>2239.8780618607489</v>
      </c>
      <c r="O1207" s="36">
        <f>(Reference!H$12*List!$H1207)+Reference!H$13</f>
        <v>2325.030363022086</v>
      </c>
      <c r="P1207" s="36">
        <f>(Reference!I$12*List!$H1207)+Reference!I$13</f>
        <v>2416.5690867705243</v>
      </c>
      <c r="Q1207" s="36">
        <f>(Reference!J$12*List!$H1207)+Reference!J$13</f>
        <v>2797.6256344675071</v>
      </c>
      <c r="R1207" s="36">
        <f>(Reference!K$12*List!$H1207)+Reference!K$13</f>
        <v>2886.5033488046538</v>
      </c>
      <c r="S1207" s="36">
        <f>(Reference!L$12*List!$H1207)+Reference!L$13</f>
        <v>3114.2857544112298</v>
      </c>
      <c r="T1207" s="36">
        <f>(Reference!M$12*List!$H1207)+Reference!M$13</f>
        <v>3720.4636983034998</v>
      </c>
      <c r="U1207" s="36">
        <f>(Reference!N$12*List!$H1207)+Reference!N$13</f>
        <v>15008.465621003263</v>
      </c>
      <c r="V1207" s="12">
        <f>(Reference!O$12*List!$H1207)+Reference!O$13</f>
        <v>557.90723317143613</v>
      </c>
      <c r="W1207" s="12">
        <f>(Reference!P$12*List!$H1207)+Reference!P$13</f>
        <v>786.14201037793271</v>
      </c>
      <c r="X1207" s="12">
        <f>(Reference!Q$12*List!$H1207)+Reference!Q$13</f>
        <v>393.07100518896635</v>
      </c>
      <c r="Y1207" s="53"/>
      <c r="Z1207" s="1" t="str">
        <f t="shared" si="37"/>
        <v>WEST FELICIANA, Louisiana</v>
      </c>
      <c r="AA1207" s="39" t="s">
        <v>8268</v>
      </c>
      <c r="AB1207" s="40" t="s">
        <v>277</v>
      </c>
      <c r="AC1207" s="44" t="s">
        <v>31</v>
      </c>
      <c r="AD1207" s="62">
        <v>0.70099999999999996</v>
      </c>
      <c r="AE1207" s="56" t="str">
        <f t="shared" si="36"/>
        <v/>
      </c>
      <c r="AF1207" s="60">
        <v>21000</v>
      </c>
      <c r="AI1207" s="60">
        <v>0.90329999999999999</v>
      </c>
    </row>
    <row r="1208" spans="1:35" x14ac:dyDescent="0.35">
      <c r="A1208" s="46" t="s">
        <v>1947</v>
      </c>
      <c r="B1208" s="46" t="s">
        <v>5405</v>
      </c>
      <c r="C1208" s="13">
        <v>99919</v>
      </c>
      <c r="D1208" s="48" t="s">
        <v>9427</v>
      </c>
      <c r="E1208" s="38" t="s">
        <v>8269</v>
      </c>
      <c r="F1208" s="44" t="s">
        <v>31</v>
      </c>
      <c r="G1208" s="18" t="s">
        <v>4188</v>
      </c>
      <c r="H1208" s="29">
        <v>0.70099999999999996</v>
      </c>
      <c r="I1208" s="36">
        <f>(Reference!B$12*List!$H1208)+Reference!B$13</f>
        <v>781.85842494548183</v>
      </c>
      <c r="J1208" s="36">
        <f>(Reference!C$12*List!$H1208)+Reference!C$13</f>
        <v>1166.8076092098393</v>
      </c>
      <c r="K1208" s="36">
        <f>(Reference!D$12*List!$H1208)+Reference!D$13</f>
        <v>1396.8086941476629</v>
      </c>
      <c r="L1208" s="36">
        <f>(Reference!E$12*List!$H1208)+Reference!E$13</f>
        <v>1727.5260436477336</v>
      </c>
      <c r="M1208" s="36">
        <f>(Reference!F$12*List!$H1208)+Reference!F$13</f>
        <v>1799.6737523966508</v>
      </c>
      <c r="N1208" s="36">
        <f>(Reference!G$12*List!$H1208)+Reference!G$13</f>
        <v>2037.9064551111965</v>
      </c>
      <c r="O1208" s="36">
        <f>(Reference!H$12*List!$H1208)+Reference!H$13</f>
        <v>2115.3805047744636</v>
      </c>
      <c r="P1208" s="36">
        <f>(Reference!I$12*List!$H1208)+Reference!I$13</f>
        <v>2198.6651081624759</v>
      </c>
      <c r="Q1208" s="36">
        <f>(Reference!J$12*List!$H1208)+Reference!J$13</f>
        <v>2545.3614804055946</v>
      </c>
      <c r="R1208" s="36">
        <f>(Reference!K$12*List!$H1208)+Reference!K$13</f>
        <v>2626.2250197416301</v>
      </c>
      <c r="S1208" s="36">
        <f>(Reference!L$12*List!$H1208)+Reference!L$13</f>
        <v>2833.4681025908685</v>
      </c>
      <c r="T1208" s="36">
        <f>(Reference!M$12*List!$H1208)+Reference!M$13</f>
        <v>3384.9864936312506</v>
      </c>
      <c r="U1208" s="36">
        <f>(Reference!N$12*List!$H1208)+Reference!N$13</f>
        <v>13655.140202118069</v>
      </c>
      <c r="V1208" s="12">
        <f>(Reference!O$12*List!$H1208)+Reference!O$13</f>
        <v>507.60028913751694</v>
      </c>
      <c r="W1208" s="12">
        <f>(Reference!P$12*List!$H1208)+Reference!P$13</f>
        <v>715.25495287559215</v>
      </c>
      <c r="X1208" s="12">
        <f>(Reference!Q$12*List!$H1208)+Reference!Q$13</f>
        <v>357.62747643779608</v>
      </c>
      <c r="Y1208" s="53"/>
      <c r="Z1208" s="1" t="str">
        <f t="shared" si="37"/>
        <v>WINN, Louisiana</v>
      </c>
      <c r="AA1208" s="39" t="s">
        <v>8269</v>
      </c>
      <c r="AB1208" s="40" t="s">
        <v>277</v>
      </c>
      <c r="AC1208" s="44" t="s">
        <v>31</v>
      </c>
      <c r="AD1208" s="62">
        <v>0.70099999999999996</v>
      </c>
      <c r="AE1208" s="56" t="str">
        <f t="shared" si="36"/>
        <v/>
      </c>
      <c r="AF1208" s="60">
        <v>21010</v>
      </c>
      <c r="AI1208" s="60">
        <v>0.95540000000000003</v>
      </c>
    </row>
    <row r="1209" spans="1:35" x14ac:dyDescent="0.35">
      <c r="A1209" s="46" t="s">
        <v>4207</v>
      </c>
      <c r="B1209" s="46" t="s">
        <v>5406</v>
      </c>
      <c r="C1209" s="13">
        <v>99919</v>
      </c>
      <c r="D1209" s="48" t="s">
        <v>9427</v>
      </c>
      <c r="E1209" s="38" t="s">
        <v>7541</v>
      </c>
      <c r="F1209" s="44" t="s">
        <v>31</v>
      </c>
      <c r="G1209" s="18" t="s">
        <v>4188</v>
      </c>
      <c r="H1209" s="11">
        <v>0.70099999999999996</v>
      </c>
      <c r="I1209" s="36">
        <f>(Reference!B$12*List!$H1209)+Reference!B$13</f>
        <v>781.85842494548183</v>
      </c>
      <c r="J1209" s="36">
        <f>(Reference!C$12*List!$H1209)+Reference!C$13</f>
        <v>1166.8076092098393</v>
      </c>
      <c r="K1209" s="36">
        <f>(Reference!D$12*List!$H1209)+Reference!D$13</f>
        <v>1396.8086941476629</v>
      </c>
      <c r="L1209" s="36">
        <f>(Reference!E$12*List!$H1209)+Reference!E$13</f>
        <v>1727.5260436477336</v>
      </c>
      <c r="M1209" s="36">
        <f>(Reference!F$12*List!$H1209)+Reference!F$13</f>
        <v>1799.6737523966508</v>
      </c>
      <c r="N1209" s="36">
        <f>(Reference!G$12*List!$H1209)+Reference!G$13</f>
        <v>2037.9064551111965</v>
      </c>
      <c r="O1209" s="36">
        <f>(Reference!H$12*List!$H1209)+Reference!H$13</f>
        <v>2115.3805047744636</v>
      </c>
      <c r="P1209" s="36">
        <f>(Reference!I$12*List!$H1209)+Reference!I$13</f>
        <v>2198.6651081624759</v>
      </c>
      <c r="Q1209" s="36">
        <f>(Reference!J$12*List!$H1209)+Reference!J$13</f>
        <v>2545.3614804055946</v>
      </c>
      <c r="R1209" s="36">
        <f>(Reference!K$12*List!$H1209)+Reference!K$13</f>
        <v>2626.2250197416301</v>
      </c>
      <c r="S1209" s="36">
        <f>(Reference!L$12*List!$H1209)+Reference!L$13</f>
        <v>2833.4681025908685</v>
      </c>
      <c r="T1209" s="36">
        <f>(Reference!M$12*List!$H1209)+Reference!M$13</f>
        <v>3384.9864936312506</v>
      </c>
      <c r="U1209" s="36">
        <f>(Reference!N$12*List!$H1209)+Reference!N$13</f>
        <v>13655.140202118069</v>
      </c>
      <c r="V1209" s="12">
        <f>(Reference!O$12*List!$H1209)+Reference!O$13</f>
        <v>507.60028913751694</v>
      </c>
      <c r="W1209" s="12">
        <f>(Reference!P$12*List!$H1209)+Reference!P$13</f>
        <v>715.25495287559215</v>
      </c>
      <c r="X1209" s="12">
        <f>(Reference!Q$12*List!$H1209)+Reference!Q$13</f>
        <v>357.62747643779608</v>
      </c>
      <c r="Y1209" s="53"/>
      <c r="Z1209" s="1" t="str">
        <f t="shared" si="37"/>
        <v>STATEWIDE, Louisiana</v>
      </c>
      <c r="AA1209" s="38" t="s">
        <v>7541</v>
      </c>
      <c r="AB1209" s="40" t="s">
        <v>277</v>
      </c>
      <c r="AC1209" s="43" t="s">
        <v>31</v>
      </c>
      <c r="AD1209" s="61">
        <v>0.76449999999999996</v>
      </c>
      <c r="AE1209" s="56" t="str">
        <f t="shared" si="36"/>
        <v/>
      </c>
      <c r="AF1209" s="60">
        <v>21020</v>
      </c>
      <c r="AI1209" s="60">
        <v>0.95540000000000003</v>
      </c>
    </row>
    <row r="1210" spans="1:35" x14ac:dyDescent="0.35">
      <c r="A1210" s="46" t="s">
        <v>1948</v>
      </c>
      <c r="B1210" s="46" t="s">
        <v>5407</v>
      </c>
      <c r="C1210" s="13" t="s">
        <v>4078</v>
      </c>
      <c r="D1210" s="48" t="s">
        <v>563</v>
      </c>
      <c r="E1210" s="38" t="s">
        <v>8270</v>
      </c>
      <c r="F1210" s="43" t="s">
        <v>32</v>
      </c>
      <c r="G1210" s="18" t="s">
        <v>4187</v>
      </c>
      <c r="H1210" s="11">
        <v>0.87560000000000004</v>
      </c>
      <c r="I1210" s="36">
        <f>(Reference!B$12*List!$H1210)+Reference!B$13</f>
        <v>916.345470942058</v>
      </c>
      <c r="J1210" s="36">
        <f>(Reference!C$12*List!$H1210)+Reference!C$13</f>
        <v>1367.5095567777771</v>
      </c>
      <c r="K1210" s="36">
        <f>(Reference!D$12*List!$H1210)+Reference!D$13</f>
        <v>1637.0730042896851</v>
      </c>
      <c r="L1210" s="36">
        <f>(Reference!E$12*List!$H1210)+Reference!E$13</f>
        <v>2024.6768667120703</v>
      </c>
      <c r="M1210" s="36">
        <f>(Reference!F$12*List!$H1210)+Reference!F$13</f>
        <v>2109.2346639315952</v>
      </c>
      <c r="N1210" s="36">
        <f>(Reference!G$12*List!$H1210)+Reference!G$13</f>
        <v>2388.4456453544553</v>
      </c>
      <c r="O1210" s="36">
        <f>(Reference!H$12*List!$H1210)+Reference!H$13</f>
        <v>2479.2459645163613</v>
      </c>
      <c r="P1210" s="36">
        <f>(Reference!I$12*List!$H1210)+Reference!I$13</f>
        <v>2576.8563076154105</v>
      </c>
      <c r="Q1210" s="36">
        <f>(Reference!J$12*List!$H1210)+Reference!J$13</f>
        <v>2983.1877358649381</v>
      </c>
      <c r="R1210" s="36">
        <f>(Reference!K$12*List!$H1210)+Reference!K$13</f>
        <v>3077.9605689901778</v>
      </c>
      <c r="S1210" s="36">
        <f>(Reference!L$12*List!$H1210)+Reference!L$13</f>
        <v>3320.8514227482751</v>
      </c>
      <c r="T1210" s="36">
        <f>(Reference!M$12*List!$H1210)+Reference!M$13</f>
        <v>3967.2361947820928</v>
      </c>
      <c r="U1210" s="36">
        <f>(Reference!N$12*List!$H1210)+Reference!N$13</f>
        <v>16003.953503682227</v>
      </c>
      <c r="V1210" s="12">
        <f>(Reference!O$12*List!$H1210)+Reference!O$13</f>
        <v>594.91234110891151</v>
      </c>
      <c r="W1210" s="12">
        <f>(Reference!P$12*List!$H1210)+Reference!P$13</f>
        <v>838.28557156255715</v>
      </c>
      <c r="X1210" s="12">
        <f>(Reference!Q$12*List!$H1210)+Reference!Q$13</f>
        <v>419.14278578127858</v>
      </c>
      <c r="Y1210" s="53"/>
      <c r="Z1210" s="1" t="str">
        <f t="shared" si="37"/>
        <v>ANDROSCOGGIN, Maine</v>
      </c>
      <c r="AA1210" s="38" t="s">
        <v>8270</v>
      </c>
      <c r="AB1210" s="40" t="s">
        <v>277</v>
      </c>
      <c r="AC1210" s="43" t="s">
        <v>32</v>
      </c>
      <c r="AD1210" s="61">
        <v>0.80159999999999998</v>
      </c>
      <c r="AE1210" s="56" t="str">
        <f t="shared" si="36"/>
        <v/>
      </c>
      <c r="AF1210" s="60">
        <v>21040</v>
      </c>
      <c r="AI1210" s="60">
        <v>1.0175000000000001</v>
      </c>
    </row>
    <row r="1211" spans="1:35" x14ac:dyDescent="0.35">
      <c r="A1211" s="46" t="s">
        <v>1949</v>
      </c>
      <c r="B1211" s="46" t="s">
        <v>5408</v>
      </c>
      <c r="C1211" s="13">
        <v>99920</v>
      </c>
      <c r="D1211" s="48" t="s">
        <v>9428</v>
      </c>
      <c r="E1211" s="38" t="s">
        <v>8271</v>
      </c>
      <c r="F1211" s="44" t="s">
        <v>32</v>
      </c>
      <c r="G1211" s="18" t="s">
        <v>4188</v>
      </c>
      <c r="H1211" s="29">
        <v>0.83599999999999997</v>
      </c>
      <c r="I1211" s="36">
        <f>(Reference!B$12*List!$H1211)+Reference!B$13</f>
        <v>885.84325432427784</v>
      </c>
      <c r="J1211" s="36">
        <f>(Reference!C$12*List!$H1211)+Reference!C$13</f>
        <v>1321.9895274324715</v>
      </c>
      <c r="K1211" s="36">
        <f>(Reference!D$12*List!$H1211)+Reference!D$13</f>
        <v>1582.5800679688139</v>
      </c>
      <c r="L1211" s="36">
        <f>(Reference!E$12*List!$H1211)+Reference!E$13</f>
        <v>1957.2818346768597</v>
      </c>
      <c r="M1211" s="36">
        <f>(Reference!F$12*List!$H1211)+Reference!F$13</f>
        <v>2039.0249726556281</v>
      </c>
      <c r="N1211" s="36">
        <f>(Reference!G$12*List!$H1211)+Reference!G$13</f>
        <v>2308.9419114848497</v>
      </c>
      <c r="O1211" s="36">
        <f>(Reference!H$12*List!$H1211)+Reference!H$13</f>
        <v>2396.7197777707761</v>
      </c>
      <c r="P1211" s="36">
        <f>(Reference!I$12*List!$H1211)+Reference!I$13</f>
        <v>2491.0809840281468</v>
      </c>
      <c r="Q1211" s="36">
        <f>(Reference!J$12*List!$H1211)+Reference!J$13</f>
        <v>2883.8869356576643</v>
      </c>
      <c r="R1211" s="36">
        <f>(Reference!K$12*List!$H1211)+Reference!K$13</f>
        <v>2975.5050835935999</v>
      </c>
      <c r="S1211" s="36">
        <f>(Reference!L$12*List!$H1211)+Reference!L$13</f>
        <v>3210.3108759084507</v>
      </c>
      <c r="T1211" s="36">
        <f>(Reference!M$12*List!$H1211)+Reference!M$13</f>
        <v>3835.1795615313858</v>
      </c>
      <c r="U1211" s="36">
        <f>(Reference!N$12*List!$H1211)+Reference!N$13</f>
        <v>15471.232961059428</v>
      </c>
      <c r="V1211" s="12">
        <f>(Reference!O$12*List!$H1211)+Reference!O$13</f>
        <v>575.10960767210031</v>
      </c>
      <c r="W1211" s="12">
        <f>(Reference!P$12*List!$H1211)+Reference!P$13</f>
        <v>810.38171990159594</v>
      </c>
      <c r="X1211" s="12">
        <f>(Reference!Q$12*List!$H1211)+Reference!Q$13</f>
        <v>405.19085995079797</v>
      </c>
      <c r="Y1211" s="53"/>
      <c r="Z1211" s="1" t="str">
        <f t="shared" si="37"/>
        <v>AROOSTOOK, Maine</v>
      </c>
      <c r="AA1211" s="39" t="s">
        <v>8271</v>
      </c>
      <c r="AB1211" s="40" t="s">
        <v>277</v>
      </c>
      <c r="AC1211" s="44" t="s">
        <v>32</v>
      </c>
      <c r="AD1211" s="62">
        <v>0.70099999999999996</v>
      </c>
      <c r="AE1211" s="56" t="str">
        <f t="shared" si="36"/>
        <v/>
      </c>
      <c r="AF1211" s="60">
        <v>21050</v>
      </c>
      <c r="AI1211" s="60">
        <v>0.86570000000000003</v>
      </c>
    </row>
    <row r="1212" spans="1:35" x14ac:dyDescent="0.35">
      <c r="A1212" s="46" t="s">
        <v>1950</v>
      </c>
      <c r="B1212" s="46" t="s">
        <v>5409</v>
      </c>
      <c r="C1212" s="13" t="s">
        <v>4079</v>
      </c>
      <c r="D1212" s="48" t="s">
        <v>642</v>
      </c>
      <c r="E1212" s="38" t="s">
        <v>7970</v>
      </c>
      <c r="F1212" s="43" t="s">
        <v>32</v>
      </c>
      <c r="G1212" s="18" t="s">
        <v>4187</v>
      </c>
      <c r="H1212" s="11">
        <v>1.014</v>
      </c>
      <c r="I1212" s="36">
        <f>(Reference!B$12*List!$H1212)+Reference!B$13</f>
        <v>1022.9491775052088</v>
      </c>
      <c r="J1212" s="36">
        <f>(Reference!C$12*List!$H1212)+Reference!C$13</f>
        <v>1526.5997603482388</v>
      </c>
      <c r="K1212" s="36">
        <f>(Reference!D$12*List!$H1212)+Reference!D$13</f>
        <v>1827.523064562628</v>
      </c>
      <c r="L1212" s="36">
        <f>(Reference!E$12*List!$H1212)+Reference!E$13</f>
        <v>2260.219099885634</v>
      </c>
      <c r="M1212" s="36">
        <f>(Reference!F$12*List!$H1212)+Reference!F$13</f>
        <v>2354.6139889970946</v>
      </c>
      <c r="N1212" s="36">
        <f>(Reference!G$12*List!$H1212)+Reference!G$13</f>
        <v>2666.3071798886303</v>
      </c>
      <c r="O1212" s="36">
        <f>(Reference!H$12*List!$H1212)+Reference!H$13</f>
        <v>2767.670819202951</v>
      </c>
      <c r="P1212" s="36">
        <f>(Reference!I$12*List!$H1212)+Reference!I$13</f>
        <v>2876.6367314658464</v>
      </c>
      <c r="Q1212" s="36">
        <f>(Reference!J$12*List!$H1212)+Reference!J$13</f>
        <v>3330.23901739743</v>
      </c>
      <c r="R1212" s="36">
        <f>(Reference!K$12*List!$H1212)+Reference!K$13</f>
        <v>3436.0373159317528</v>
      </c>
      <c r="S1212" s="36">
        <f>(Reference!L$12*List!$H1212)+Reference!L$13</f>
        <v>3707.1850510975596</v>
      </c>
      <c r="T1212" s="36">
        <f>(Reference!M$12*List!$H1212)+Reference!M$13</f>
        <v>4428.7674584663791</v>
      </c>
      <c r="U1212" s="36">
        <f>(Reference!N$12*List!$H1212)+Reference!N$13</f>
        <v>17865.784895070996</v>
      </c>
      <c r="V1212" s="12">
        <f>(Reference!O$12*List!$H1212)+Reference!O$13</f>
        <v>664.12189433251399</v>
      </c>
      <c r="W1212" s="12">
        <f>(Reference!P$12*List!$H1212)+Reference!P$13</f>
        <v>935.80812383217881</v>
      </c>
      <c r="X1212" s="12">
        <f>(Reference!Q$12*List!$H1212)+Reference!Q$13</f>
        <v>467.9040619160894</v>
      </c>
      <c r="Y1212" s="53"/>
      <c r="Z1212" s="1" t="str">
        <f t="shared" si="37"/>
        <v>CUMBERLAND, Maine</v>
      </c>
      <c r="AA1212" s="38" t="s">
        <v>7970</v>
      </c>
      <c r="AB1212" s="40" t="s">
        <v>277</v>
      </c>
      <c r="AC1212" s="43" t="s">
        <v>32</v>
      </c>
      <c r="AD1212" s="61">
        <v>0.80159999999999998</v>
      </c>
      <c r="AE1212" s="56" t="str">
        <f t="shared" si="36"/>
        <v/>
      </c>
      <c r="AF1212" s="60">
        <v>21060</v>
      </c>
      <c r="AI1212" s="60">
        <v>0.95540000000000003</v>
      </c>
    </row>
    <row r="1213" spans="1:35" x14ac:dyDescent="0.35">
      <c r="A1213" s="46" t="s">
        <v>1951</v>
      </c>
      <c r="B1213" s="46" t="s">
        <v>5410</v>
      </c>
      <c r="C1213" s="27">
        <v>99920</v>
      </c>
      <c r="D1213" s="48" t="s">
        <v>9428</v>
      </c>
      <c r="E1213" s="39" t="s">
        <v>7503</v>
      </c>
      <c r="F1213" s="44" t="s">
        <v>32</v>
      </c>
      <c r="G1213" s="18" t="s">
        <v>4188</v>
      </c>
      <c r="H1213" s="29">
        <v>0.83599999999999997</v>
      </c>
      <c r="I1213" s="36">
        <f>(Reference!B$12*List!$H1213)+Reference!B$13</f>
        <v>885.84325432427784</v>
      </c>
      <c r="J1213" s="36">
        <f>(Reference!C$12*List!$H1213)+Reference!C$13</f>
        <v>1321.9895274324715</v>
      </c>
      <c r="K1213" s="36">
        <f>(Reference!D$12*List!$H1213)+Reference!D$13</f>
        <v>1582.5800679688139</v>
      </c>
      <c r="L1213" s="36">
        <f>(Reference!E$12*List!$H1213)+Reference!E$13</f>
        <v>1957.2818346768597</v>
      </c>
      <c r="M1213" s="36">
        <f>(Reference!F$12*List!$H1213)+Reference!F$13</f>
        <v>2039.0249726556281</v>
      </c>
      <c r="N1213" s="36">
        <f>(Reference!G$12*List!$H1213)+Reference!G$13</f>
        <v>2308.9419114848497</v>
      </c>
      <c r="O1213" s="36">
        <f>(Reference!H$12*List!$H1213)+Reference!H$13</f>
        <v>2396.7197777707761</v>
      </c>
      <c r="P1213" s="36">
        <f>(Reference!I$12*List!$H1213)+Reference!I$13</f>
        <v>2491.0809840281468</v>
      </c>
      <c r="Q1213" s="36">
        <f>(Reference!J$12*List!$H1213)+Reference!J$13</f>
        <v>2883.8869356576643</v>
      </c>
      <c r="R1213" s="36">
        <f>(Reference!K$12*List!$H1213)+Reference!K$13</f>
        <v>2975.5050835935999</v>
      </c>
      <c r="S1213" s="36">
        <f>(Reference!L$12*List!$H1213)+Reference!L$13</f>
        <v>3210.3108759084507</v>
      </c>
      <c r="T1213" s="36">
        <f>(Reference!M$12*List!$H1213)+Reference!M$13</f>
        <v>3835.1795615313858</v>
      </c>
      <c r="U1213" s="36">
        <f>(Reference!N$12*List!$H1213)+Reference!N$13</f>
        <v>15471.232961059428</v>
      </c>
      <c r="V1213" s="12">
        <f>(Reference!O$12*List!$H1213)+Reference!O$13</f>
        <v>575.10960767210031</v>
      </c>
      <c r="W1213" s="12">
        <f>(Reference!P$12*List!$H1213)+Reference!P$13</f>
        <v>810.38171990159594</v>
      </c>
      <c r="X1213" s="12">
        <f>(Reference!Q$12*List!$H1213)+Reference!Q$13</f>
        <v>405.19085995079797</v>
      </c>
      <c r="Y1213" s="53"/>
      <c r="Z1213" s="1" t="str">
        <f t="shared" si="37"/>
        <v>FRANKLIN, Maine</v>
      </c>
      <c r="AA1213" s="39" t="s">
        <v>7503</v>
      </c>
      <c r="AB1213" s="40" t="s">
        <v>277</v>
      </c>
      <c r="AC1213" s="44" t="s">
        <v>32</v>
      </c>
      <c r="AD1213" s="62">
        <v>0.70099999999999996</v>
      </c>
      <c r="AE1213" s="56" t="str">
        <f t="shared" si="36"/>
        <v/>
      </c>
      <c r="AF1213" s="60">
        <v>21070</v>
      </c>
      <c r="AI1213" s="60">
        <v>1.0971</v>
      </c>
    </row>
    <row r="1214" spans="1:35" x14ac:dyDescent="0.35">
      <c r="A1214" s="46" t="s">
        <v>1952</v>
      </c>
      <c r="B1214" s="46" t="s">
        <v>5411</v>
      </c>
      <c r="C1214" s="13">
        <v>99920</v>
      </c>
      <c r="D1214" s="48" t="s">
        <v>9428</v>
      </c>
      <c r="E1214" s="38" t="s">
        <v>7866</v>
      </c>
      <c r="F1214" s="44" t="s">
        <v>32</v>
      </c>
      <c r="G1214" s="18" t="s">
        <v>4188</v>
      </c>
      <c r="H1214" s="11">
        <v>0.83599999999999997</v>
      </c>
      <c r="I1214" s="36">
        <f>(Reference!B$12*List!$H1214)+Reference!B$13</f>
        <v>885.84325432427784</v>
      </c>
      <c r="J1214" s="36">
        <f>(Reference!C$12*List!$H1214)+Reference!C$13</f>
        <v>1321.9895274324715</v>
      </c>
      <c r="K1214" s="36">
        <f>(Reference!D$12*List!$H1214)+Reference!D$13</f>
        <v>1582.5800679688139</v>
      </c>
      <c r="L1214" s="36">
        <f>(Reference!E$12*List!$H1214)+Reference!E$13</f>
        <v>1957.2818346768597</v>
      </c>
      <c r="M1214" s="36">
        <f>(Reference!F$12*List!$H1214)+Reference!F$13</f>
        <v>2039.0249726556281</v>
      </c>
      <c r="N1214" s="36">
        <f>(Reference!G$12*List!$H1214)+Reference!G$13</f>
        <v>2308.9419114848497</v>
      </c>
      <c r="O1214" s="36">
        <f>(Reference!H$12*List!$H1214)+Reference!H$13</f>
        <v>2396.7197777707761</v>
      </c>
      <c r="P1214" s="36">
        <f>(Reference!I$12*List!$H1214)+Reference!I$13</f>
        <v>2491.0809840281468</v>
      </c>
      <c r="Q1214" s="36">
        <f>(Reference!J$12*List!$H1214)+Reference!J$13</f>
        <v>2883.8869356576643</v>
      </c>
      <c r="R1214" s="36">
        <f>(Reference!K$12*List!$H1214)+Reference!K$13</f>
        <v>2975.5050835935999</v>
      </c>
      <c r="S1214" s="36">
        <f>(Reference!L$12*List!$H1214)+Reference!L$13</f>
        <v>3210.3108759084507</v>
      </c>
      <c r="T1214" s="36">
        <f>(Reference!M$12*List!$H1214)+Reference!M$13</f>
        <v>3835.1795615313858</v>
      </c>
      <c r="U1214" s="36">
        <f>(Reference!N$12*List!$H1214)+Reference!N$13</f>
        <v>15471.232961059428</v>
      </c>
      <c r="V1214" s="12">
        <f>(Reference!O$12*List!$H1214)+Reference!O$13</f>
        <v>575.10960767210031</v>
      </c>
      <c r="W1214" s="12">
        <f>(Reference!P$12*List!$H1214)+Reference!P$13</f>
        <v>810.38171990159594</v>
      </c>
      <c r="X1214" s="12">
        <f>(Reference!Q$12*List!$H1214)+Reference!Q$13</f>
        <v>405.19085995079797</v>
      </c>
      <c r="Y1214" s="53"/>
      <c r="Z1214" s="1" t="str">
        <f t="shared" si="37"/>
        <v>HANCOCK, Maine</v>
      </c>
      <c r="AA1214" s="38" t="s">
        <v>7866</v>
      </c>
      <c r="AB1214" s="40" t="s">
        <v>277</v>
      </c>
      <c r="AC1214" s="43" t="s">
        <v>32</v>
      </c>
      <c r="AD1214" s="61">
        <v>0.87560000000000004</v>
      </c>
      <c r="AE1214" s="56" t="str">
        <f t="shared" si="36"/>
        <v/>
      </c>
      <c r="AF1214" s="60">
        <v>21080</v>
      </c>
      <c r="AI1214" s="60">
        <v>1.0175000000000001</v>
      </c>
    </row>
    <row r="1215" spans="1:35" x14ac:dyDescent="0.35">
      <c r="A1215" s="46" t="s">
        <v>1953</v>
      </c>
      <c r="B1215" s="46" t="s">
        <v>5412</v>
      </c>
      <c r="C1215" s="13">
        <v>99920</v>
      </c>
      <c r="D1215" s="48" t="s">
        <v>9428</v>
      </c>
      <c r="E1215" s="38" t="s">
        <v>8272</v>
      </c>
      <c r="F1215" s="44" t="s">
        <v>32</v>
      </c>
      <c r="G1215" s="18" t="s">
        <v>4188</v>
      </c>
      <c r="H1215" s="29">
        <v>0.83599999999999997</v>
      </c>
      <c r="I1215" s="36">
        <f>(Reference!B$12*List!$H1215)+Reference!B$13</f>
        <v>885.84325432427784</v>
      </c>
      <c r="J1215" s="36">
        <f>(Reference!C$12*List!$H1215)+Reference!C$13</f>
        <v>1321.9895274324715</v>
      </c>
      <c r="K1215" s="36">
        <f>(Reference!D$12*List!$H1215)+Reference!D$13</f>
        <v>1582.5800679688139</v>
      </c>
      <c r="L1215" s="36">
        <f>(Reference!E$12*List!$H1215)+Reference!E$13</f>
        <v>1957.2818346768597</v>
      </c>
      <c r="M1215" s="36">
        <f>(Reference!F$12*List!$H1215)+Reference!F$13</f>
        <v>2039.0249726556281</v>
      </c>
      <c r="N1215" s="36">
        <f>(Reference!G$12*List!$H1215)+Reference!G$13</f>
        <v>2308.9419114848497</v>
      </c>
      <c r="O1215" s="36">
        <f>(Reference!H$12*List!$H1215)+Reference!H$13</f>
        <v>2396.7197777707761</v>
      </c>
      <c r="P1215" s="36">
        <f>(Reference!I$12*List!$H1215)+Reference!I$13</f>
        <v>2491.0809840281468</v>
      </c>
      <c r="Q1215" s="36">
        <f>(Reference!J$12*List!$H1215)+Reference!J$13</f>
        <v>2883.8869356576643</v>
      </c>
      <c r="R1215" s="36">
        <f>(Reference!K$12*List!$H1215)+Reference!K$13</f>
        <v>2975.5050835935999</v>
      </c>
      <c r="S1215" s="36">
        <f>(Reference!L$12*List!$H1215)+Reference!L$13</f>
        <v>3210.3108759084507</v>
      </c>
      <c r="T1215" s="36">
        <f>(Reference!M$12*List!$H1215)+Reference!M$13</f>
        <v>3835.1795615313858</v>
      </c>
      <c r="U1215" s="36">
        <f>(Reference!N$12*List!$H1215)+Reference!N$13</f>
        <v>15471.232961059428</v>
      </c>
      <c r="V1215" s="12">
        <f>(Reference!O$12*List!$H1215)+Reference!O$13</f>
        <v>575.10960767210031</v>
      </c>
      <c r="W1215" s="12">
        <f>(Reference!P$12*List!$H1215)+Reference!P$13</f>
        <v>810.38171990159594</v>
      </c>
      <c r="X1215" s="12">
        <f>(Reference!Q$12*List!$H1215)+Reference!Q$13</f>
        <v>405.19085995079797</v>
      </c>
      <c r="Y1215" s="53"/>
      <c r="Z1215" s="1" t="str">
        <f t="shared" si="37"/>
        <v>KENNEBEC, Maine</v>
      </c>
      <c r="AA1215" s="39" t="s">
        <v>8272</v>
      </c>
      <c r="AB1215" s="40" t="s">
        <v>277</v>
      </c>
      <c r="AC1215" s="44" t="s">
        <v>32</v>
      </c>
      <c r="AD1215" s="62">
        <v>0.83599999999999997</v>
      </c>
      <c r="AE1215" s="56" t="str">
        <f t="shared" si="36"/>
        <v/>
      </c>
      <c r="AF1215" s="60">
        <v>21090</v>
      </c>
      <c r="AI1215" s="60">
        <v>0.86570000000000003</v>
      </c>
    </row>
    <row r="1216" spans="1:35" x14ac:dyDescent="0.35">
      <c r="A1216" s="46" t="s">
        <v>1954</v>
      </c>
      <c r="B1216" s="46" t="s">
        <v>5413</v>
      </c>
      <c r="C1216" s="13">
        <v>99920</v>
      </c>
      <c r="D1216" s="48" t="s">
        <v>9428</v>
      </c>
      <c r="E1216" s="38" t="s">
        <v>7986</v>
      </c>
      <c r="F1216" s="44" t="s">
        <v>32</v>
      </c>
      <c r="G1216" s="18" t="s">
        <v>4188</v>
      </c>
      <c r="H1216" s="11">
        <v>0.83599999999999997</v>
      </c>
      <c r="I1216" s="36">
        <f>(Reference!B$12*List!$H1216)+Reference!B$13</f>
        <v>885.84325432427784</v>
      </c>
      <c r="J1216" s="36">
        <f>(Reference!C$12*List!$H1216)+Reference!C$13</f>
        <v>1321.9895274324715</v>
      </c>
      <c r="K1216" s="36">
        <f>(Reference!D$12*List!$H1216)+Reference!D$13</f>
        <v>1582.5800679688139</v>
      </c>
      <c r="L1216" s="36">
        <f>(Reference!E$12*List!$H1216)+Reference!E$13</f>
        <v>1957.2818346768597</v>
      </c>
      <c r="M1216" s="36">
        <f>(Reference!F$12*List!$H1216)+Reference!F$13</f>
        <v>2039.0249726556281</v>
      </c>
      <c r="N1216" s="36">
        <f>(Reference!G$12*List!$H1216)+Reference!G$13</f>
        <v>2308.9419114848497</v>
      </c>
      <c r="O1216" s="36">
        <f>(Reference!H$12*List!$H1216)+Reference!H$13</f>
        <v>2396.7197777707761</v>
      </c>
      <c r="P1216" s="36">
        <f>(Reference!I$12*List!$H1216)+Reference!I$13</f>
        <v>2491.0809840281468</v>
      </c>
      <c r="Q1216" s="36">
        <f>(Reference!J$12*List!$H1216)+Reference!J$13</f>
        <v>2883.8869356576643</v>
      </c>
      <c r="R1216" s="36">
        <f>(Reference!K$12*List!$H1216)+Reference!K$13</f>
        <v>2975.5050835935999</v>
      </c>
      <c r="S1216" s="36">
        <f>(Reference!L$12*List!$H1216)+Reference!L$13</f>
        <v>3210.3108759084507</v>
      </c>
      <c r="T1216" s="36">
        <f>(Reference!M$12*List!$H1216)+Reference!M$13</f>
        <v>3835.1795615313858</v>
      </c>
      <c r="U1216" s="36">
        <f>(Reference!N$12*List!$H1216)+Reference!N$13</f>
        <v>15471.232961059428</v>
      </c>
      <c r="V1216" s="12">
        <f>(Reference!O$12*List!$H1216)+Reference!O$13</f>
        <v>575.10960767210031</v>
      </c>
      <c r="W1216" s="12">
        <f>(Reference!P$12*List!$H1216)+Reference!P$13</f>
        <v>810.38171990159594</v>
      </c>
      <c r="X1216" s="12">
        <f>(Reference!Q$12*List!$H1216)+Reference!Q$13</f>
        <v>405.19085995079797</v>
      </c>
      <c r="Y1216" s="53"/>
      <c r="Z1216" s="1" t="str">
        <f t="shared" si="37"/>
        <v>KNOX, Maine</v>
      </c>
      <c r="AA1216" s="38" t="s">
        <v>7986</v>
      </c>
      <c r="AB1216" s="40" t="s">
        <v>277</v>
      </c>
      <c r="AC1216" s="43" t="s">
        <v>32</v>
      </c>
      <c r="AD1216" s="61">
        <v>1.014</v>
      </c>
      <c r="AE1216" s="56" t="str">
        <f t="shared" si="36"/>
        <v/>
      </c>
      <c r="AF1216" s="60">
        <v>21100</v>
      </c>
      <c r="AI1216" s="60">
        <v>0.9869</v>
      </c>
    </row>
    <row r="1217" spans="1:35" x14ac:dyDescent="0.35">
      <c r="A1217" s="46" t="s">
        <v>1955</v>
      </c>
      <c r="B1217" s="46" t="s">
        <v>5414</v>
      </c>
      <c r="C1217" s="27">
        <v>99920</v>
      </c>
      <c r="D1217" s="48" t="s">
        <v>9428</v>
      </c>
      <c r="E1217" s="39" t="s">
        <v>7615</v>
      </c>
      <c r="F1217" s="44" t="s">
        <v>32</v>
      </c>
      <c r="G1217" s="18" t="s">
        <v>4188</v>
      </c>
      <c r="H1217" s="29">
        <v>0.83599999999999997</v>
      </c>
      <c r="I1217" s="36">
        <f>(Reference!B$12*List!$H1217)+Reference!B$13</f>
        <v>885.84325432427784</v>
      </c>
      <c r="J1217" s="36">
        <f>(Reference!C$12*List!$H1217)+Reference!C$13</f>
        <v>1321.9895274324715</v>
      </c>
      <c r="K1217" s="36">
        <f>(Reference!D$12*List!$H1217)+Reference!D$13</f>
        <v>1582.5800679688139</v>
      </c>
      <c r="L1217" s="36">
        <f>(Reference!E$12*List!$H1217)+Reference!E$13</f>
        <v>1957.2818346768597</v>
      </c>
      <c r="M1217" s="36">
        <f>(Reference!F$12*List!$H1217)+Reference!F$13</f>
        <v>2039.0249726556281</v>
      </c>
      <c r="N1217" s="36">
        <f>(Reference!G$12*List!$H1217)+Reference!G$13</f>
        <v>2308.9419114848497</v>
      </c>
      <c r="O1217" s="36">
        <f>(Reference!H$12*List!$H1217)+Reference!H$13</f>
        <v>2396.7197777707761</v>
      </c>
      <c r="P1217" s="36">
        <f>(Reference!I$12*List!$H1217)+Reference!I$13</f>
        <v>2491.0809840281468</v>
      </c>
      <c r="Q1217" s="36">
        <f>(Reference!J$12*List!$H1217)+Reference!J$13</f>
        <v>2883.8869356576643</v>
      </c>
      <c r="R1217" s="36">
        <f>(Reference!K$12*List!$H1217)+Reference!K$13</f>
        <v>2975.5050835935999</v>
      </c>
      <c r="S1217" s="36">
        <f>(Reference!L$12*List!$H1217)+Reference!L$13</f>
        <v>3210.3108759084507</v>
      </c>
      <c r="T1217" s="36">
        <f>(Reference!M$12*List!$H1217)+Reference!M$13</f>
        <v>3835.1795615313858</v>
      </c>
      <c r="U1217" s="36">
        <f>(Reference!N$12*List!$H1217)+Reference!N$13</f>
        <v>15471.232961059428</v>
      </c>
      <c r="V1217" s="12">
        <f>(Reference!O$12*List!$H1217)+Reference!O$13</f>
        <v>575.10960767210031</v>
      </c>
      <c r="W1217" s="12">
        <f>(Reference!P$12*List!$H1217)+Reference!P$13</f>
        <v>810.38171990159594</v>
      </c>
      <c r="X1217" s="12">
        <f>(Reference!Q$12*List!$H1217)+Reference!Q$13</f>
        <v>405.19085995079797</v>
      </c>
      <c r="Y1217" s="53"/>
      <c r="Z1217" s="1" t="str">
        <f t="shared" si="37"/>
        <v>LINCOLN, Maine</v>
      </c>
      <c r="AA1217" s="39" t="s">
        <v>7615</v>
      </c>
      <c r="AB1217" s="40" t="s">
        <v>277</v>
      </c>
      <c r="AC1217" s="44" t="s">
        <v>32</v>
      </c>
      <c r="AD1217" s="62">
        <v>0.83599999999999997</v>
      </c>
      <c r="AE1217" s="56" t="str">
        <f t="shared" si="36"/>
        <v/>
      </c>
      <c r="AF1217" s="60">
        <v>21110</v>
      </c>
      <c r="AI1217" s="60">
        <v>0.86570000000000003</v>
      </c>
    </row>
    <row r="1218" spans="1:35" x14ac:dyDescent="0.35">
      <c r="A1218" s="46" t="s">
        <v>1956</v>
      </c>
      <c r="B1218" s="46" t="s">
        <v>5415</v>
      </c>
      <c r="C1218" s="13">
        <v>99920</v>
      </c>
      <c r="D1218" s="48" t="s">
        <v>9428</v>
      </c>
      <c r="E1218" s="38" t="s">
        <v>8273</v>
      </c>
      <c r="F1218" s="44" t="s">
        <v>32</v>
      </c>
      <c r="G1218" s="18" t="s">
        <v>4188</v>
      </c>
      <c r="H1218" s="29">
        <v>0.83599999999999997</v>
      </c>
      <c r="I1218" s="36">
        <f>(Reference!B$12*List!$H1218)+Reference!B$13</f>
        <v>885.84325432427784</v>
      </c>
      <c r="J1218" s="36">
        <f>(Reference!C$12*List!$H1218)+Reference!C$13</f>
        <v>1321.9895274324715</v>
      </c>
      <c r="K1218" s="36">
        <f>(Reference!D$12*List!$H1218)+Reference!D$13</f>
        <v>1582.5800679688139</v>
      </c>
      <c r="L1218" s="36">
        <f>(Reference!E$12*List!$H1218)+Reference!E$13</f>
        <v>1957.2818346768597</v>
      </c>
      <c r="M1218" s="36">
        <f>(Reference!F$12*List!$H1218)+Reference!F$13</f>
        <v>2039.0249726556281</v>
      </c>
      <c r="N1218" s="36">
        <f>(Reference!G$12*List!$H1218)+Reference!G$13</f>
        <v>2308.9419114848497</v>
      </c>
      <c r="O1218" s="36">
        <f>(Reference!H$12*List!$H1218)+Reference!H$13</f>
        <v>2396.7197777707761</v>
      </c>
      <c r="P1218" s="36">
        <f>(Reference!I$12*List!$H1218)+Reference!I$13</f>
        <v>2491.0809840281468</v>
      </c>
      <c r="Q1218" s="36">
        <f>(Reference!J$12*List!$H1218)+Reference!J$13</f>
        <v>2883.8869356576643</v>
      </c>
      <c r="R1218" s="36">
        <f>(Reference!K$12*List!$H1218)+Reference!K$13</f>
        <v>2975.5050835935999</v>
      </c>
      <c r="S1218" s="36">
        <f>(Reference!L$12*List!$H1218)+Reference!L$13</f>
        <v>3210.3108759084507</v>
      </c>
      <c r="T1218" s="36">
        <f>(Reference!M$12*List!$H1218)+Reference!M$13</f>
        <v>3835.1795615313858</v>
      </c>
      <c r="U1218" s="36">
        <f>(Reference!N$12*List!$H1218)+Reference!N$13</f>
        <v>15471.232961059428</v>
      </c>
      <c r="V1218" s="12">
        <f>(Reference!O$12*List!$H1218)+Reference!O$13</f>
        <v>575.10960767210031</v>
      </c>
      <c r="W1218" s="12">
        <f>(Reference!P$12*List!$H1218)+Reference!P$13</f>
        <v>810.38171990159594</v>
      </c>
      <c r="X1218" s="12">
        <f>(Reference!Q$12*List!$H1218)+Reference!Q$13</f>
        <v>405.19085995079797</v>
      </c>
      <c r="Y1218" s="53"/>
      <c r="Z1218" s="1" t="str">
        <f t="shared" si="37"/>
        <v>OXFORD, Maine</v>
      </c>
      <c r="AA1218" s="39" t="s">
        <v>8273</v>
      </c>
      <c r="AB1218" s="40" t="s">
        <v>277</v>
      </c>
      <c r="AC1218" s="44" t="s">
        <v>32</v>
      </c>
      <c r="AD1218" s="62">
        <v>0.83599999999999997</v>
      </c>
      <c r="AE1218" s="56" t="str">
        <f t="shared" si="36"/>
        <v/>
      </c>
      <c r="AF1218" s="60">
        <v>21120</v>
      </c>
      <c r="AI1218" s="60">
        <v>0.95540000000000003</v>
      </c>
    </row>
    <row r="1219" spans="1:35" x14ac:dyDescent="0.35">
      <c r="A1219" s="46" t="s">
        <v>1957</v>
      </c>
      <c r="B1219" s="46" t="s">
        <v>5416</v>
      </c>
      <c r="C1219" s="27" t="s">
        <v>4080</v>
      </c>
      <c r="D1219" s="48" t="s">
        <v>376</v>
      </c>
      <c r="E1219" s="39" t="s">
        <v>8274</v>
      </c>
      <c r="F1219" s="43" t="s">
        <v>32</v>
      </c>
      <c r="G1219" s="18" t="s">
        <v>4187</v>
      </c>
      <c r="H1219" s="29">
        <v>1.0058</v>
      </c>
      <c r="I1219" s="36">
        <f>(Reference!B$12*List!$H1219)+Reference!B$13</f>
        <v>1016.6330619429413</v>
      </c>
      <c r="J1219" s="36">
        <f>(Reference!C$12*List!$H1219)+Reference!C$13</f>
        <v>1517.1738956858271</v>
      </c>
      <c r="K1219" s="36">
        <f>(Reference!D$12*List!$H1219)+Reference!D$13</f>
        <v>1816.2391737083062</v>
      </c>
      <c r="L1219" s="36">
        <f>(Reference!E$12*List!$H1219)+Reference!E$13</f>
        <v>2246.2635629490496</v>
      </c>
      <c r="M1219" s="36">
        <f>(Reference!F$12*List!$H1219)+Reference!F$13</f>
        <v>2340.0756185813643</v>
      </c>
      <c r="N1219" s="36">
        <f>(Reference!G$12*List!$H1219)+Reference!G$13</f>
        <v>2649.84428550149</v>
      </c>
      <c r="O1219" s="36">
        <f>(Reference!H$12*List!$H1219)+Reference!H$13</f>
        <v>2750.5820633616941</v>
      </c>
      <c r="P1219" s="36">
        <f>(Reference!I$12*List!$H1219)+Reference!I$13</f>
        <v>2858.8751745614127</v>
      </c>
      <c r="Q1219" s="36">
        <f>(Reference!J$12*List!$H1219)+Reference!J$13</f>
        <v>3309.6767304858226</v>
      </c>
      <c r="R1219" s="36">
        <f>(Reference!K$12*List!$H1219)+Reference!K$13</f>
        <v>3414.8217861274111</v>
      </c>
      <c r="S1219" s="36">
        <f>(Reference!L$12*List!$H1219)+Reference!L$13</f>
        <v>3684.2953419034548</v>
      </c>
      <c r="T1219" s="36">
        <f>(Reference!M$12*List!$H1219)+Reference!M$13</f>
        <v>4401.4223980457791</v>
      </c>
      <c r="U1219" s="36">
        <f>(Reference!N$12*List!$H1219)+Reference!N$13</f>
        <v>17755.474075639006</v>
      </c>
      <c r="V1219" s="12">
        <f>(Reference!O$12*List!$H1219)+Reference!O$13</f>
        <v>660.0213283178208</v>
      </c>
      <c r="W1219" s="12">
        <f>(Reference!P$12*List!$H1219)+Reference!P$13</f>
        <v>930.03005353874755</v>
      </c>
      <c r="X1219" s="12">
        <f>(Reference!Q$12*List!$H1219)+Reference!Q$13</f>
        <v>465.01502676937378</v>
      </c>
      <c r="Y1219" s="53"/>
      <c r="Z1219" s="1" t="str">
        <f t="shared" si="37"/>
        <v>PENOBSCOT, Maine</v>
      </c>
      <c r="AA1219" s="39" t="s">
        <v>8274</v>
      </c>
      <c r="AB1219" s="40" t="s">
        <v>277</v>
      </c>
      <c r="AC1219" s="44" t="s">
        <v>32</v>
      </c>
      <c r="AD1219" s="62">
        <v>0.83599999999999997</v>
      </c>
      <c r="AE1219" s="56" t="str">
        <f t="shared" si="36"/>
        <v/>
      </c>
      <c r="AF1219" s="60">
        <v>21130</v>
      </c>
      <c r="AI1219" s="60">
        <v>0.95540000000000003</v>
      </c>
    </row>
    <row r="1220" spans="1:35" x14ac:dyDescent="0.35">
      <c r="A1220" s="46" t="s">
        <v>1958</v>
      </c>
      <c r="B1220" s="46" t="s">
        <v>5417</v>
      </c>
      <c r="C1220" s="13">
        <v>99920</v>
      </c>
      <c r="D1220" s="48" t="s">
        <v>9428</v>
      </c>
      <c r="E1220" s="38" t="s">
        <v>8275</v>
      </c>
      <c r="F1220" s="44" t="s">
        <v>32</v>
      </c>
      <c r="G1220" s="18" t="s">
        <v>4188</v>
      </c>
      <c r="H1220" s="29">
        <v>0.83599999999999997</v>
      </c>
      <c r="I1220" s="36">
        <f>(Reference!B$12*List!$H1220)+Reference!B$13</f>
        <v>885.84325432427784</v>
      </c>
      <c r="J1220" s="36">
        <f>(Reference!C$12*List!$H1220)+Reference!C$13</f>
        <v>1321.9895274324715</v>
      </c>
      <c r="K1220" s="36">
        <f>(Reference!D$12*List!$H1220)+Reference!D$13</f>
        <v>1582.5800679688139</v>
      </c>
      <c r="L1220" s="36">
        <f>(Reference!E$12*List!$H1220)+Reference!E$13</f>
        <v>1957.2818346768597</v>
      </c>
      <c r="M1220" s="36">
        <f>(Reference!F$12*List!$H1220)+Reference!F$13</f>
        <v>2039.0249726556281</v>
      </c>
      <c r="N1220" s="36">
        <f>(Reference!G$12*List!$H1220)+Reference!G$13</f>
        <v>2308.9419114848497</v>
      </c>
      <c r="O1220" s="36">
        <f>(Reference!H$12*List!$H1220)+Reference!H$13</f>
        <v>2396.7197777707761</v>
      </c>
      <c r="P1220" s="36">
        <f>(Reference!I$12*List!$H1220)+Reference!I$13</f>
        <v>2491.0809840281468</v>
      </c>
      <c r="Q1220" s="36">
        <f>(Reference!J$12*List!$H1220)+Reference!J$13</f>
        <v>2883.8869356576643</v>
      </c>
      <c r="R1220" s="36">
        <f>(Reference!K$12*List!$H1220)+Reference!K$13</f>
        <v>2975.5050835935999</v>
      </c>
      <c r="S1220" s="36">
        <f>(Reference!L$12*List!$H1220)+Reference!L$13</f>
        <v>3210.3108759084507</v>
      </c>
      <c r="T1220" s="36">
        <f>(Reference!M$12*List!$H1220)+Reference!M$13</f>
        <v>3835.1795615313858</v>
      </c>
      <c r="U1220" s="36">
        <f>(Reference!N$12*List!$H1220)+Reference!N$13</f>
        <v>15471.232961059428</v>
      </c>
      <c r="V1220" s="12">
        <f>(Reference!O$12*List!$H1220)+Reference!O$13</f>
        <v>575.10960767210031</v>
      </c>
      <c r="W1220" s="12">
        <f>(Reference!P$12*List!$H1220)+Reference!P$13</f>
        <v>810.38171990159594</v>
      </c>
      <c r="X1220" s="12">
        <f>(Reference!Q$12*List!$H1220)+Reference!Q$13</f>
        <v>405.19085995079797</v>
      </c>
      <c r="Y1220" s="53"/>
      <c r="Z1220" s="1" t="str">
        <f t="shared" si="37"/>
        <v>PISCATAQUIS, Maine</v>
      </c>
      <c r="AA1220" s="39" t="s">
        <v>8275</v>
      </c>
      <c r="AB1220" s="40" t="s">
        <v>277</v>
      </c>
      <c r="AC1220" s="44" t="s">
        <v>32</v>
      </c>
      <c r="AD1220" s="62">
        <v>0.83599999999999997</v>
      </c>
      <c r="AE1220" s="56" t="str">
        <f t="shared" si="36"/>
        <v/>
      </c>
      <c r="AF1220" s="60">
        <v>21140</v>
      </c>
      <c r="AI1220" s="60">
        <v>0.86570000000000003</v>
      </c>
    </row>
    <row r="1221" spans="1:35" x14ac:dyDescent="0.35">
      <c r="A1221" s="46" t="s">
        <v>1959</v>
      </c>
      <c r="B1221" s="46" t="s">
        <v>5418</v>
      </c>
      <c r="C1221" s="13" t="s">
        <v>4079</v>
      </c>
      <c r="D1221" s="48" t="s">
        <v>642</v>
      </c>
      <c r="E1221" s="38" t="s">
        <v>8276</v>
      </c>
      <c r="F1221" s="43" t="s">
        <v>32</v>
      </c>
      <c r="G1221" s="18" t="s">
        <v>4187</v>
      </c>
      <c r="H1221" s="29">
        <v>1.014</v>
      </c>
      <c r="I1221" s="36">
        <f>(Reference!B$12*List!$H1221)+Reference!B$13</f>
        <v>1022.9491775052088</v>
      </c>
      <c r="J1221" s="36">
        <f>(Reference!C$12*List!$H1221)+Reference!C$13</f>
        <v>1526.5997603482388</v>
      </c>
      <c r="K1221" s="36">
        <f>(Reference!D$12*List!$H1221)+Reference!D$13</f>
        <v>1827.523064562628</v>
      </c>
      <c r="L1221" s="36">
        <f>(Reference!E$12*List!$H1221)+Reference!E$13</f>
        <v>2260.219099885634</v>
      </c>
      <c r="M1221" s="36">
        <f>(Reference!F$12*List!$H1221)+Reference!F$13</f>
        <v>2354.6139889970946</v>
      </c>
      <c r="N1221" s="36">
        <f>(Reference!G$12*List!$H1221)+Reference!G$13</f>
        <v>2666.3071798886303</v>
      </c>
      <c r="O1221" s="36">
        <f>(Reference!H$12*List!$H1221)+Reference!H$13</f>
        <v>2767.670819202951</v>
      </c>
      <c r="P1221" s="36">
        <f>(Reference!I$12*List!$H1221)+Reference!I$13</f>
        <v>2876.6367314658464</v>
      </c>
      <c r="Q1221" s="36">
        <f>(Reference!J$12*List!$H1221)+Reference!J$13</f>
        <v>3330.23901739743</v>
      </c>
      <c r="R1221" s="36">
        <f>(Reference!K$12*List!$H1221)+Reference!K$13</f>
        <v>3436.0373159317528</v>
      </c>
      <c r="S1221" s="36">
        <f>(Reference!L$12*List!$H1221)+Reference!L$13</f>
        <v>3707.1850510975596</v>
      </c>
      <c r="T1221" s="36">
        <f>(Reference!M$12*List!$H1221)+Reference!M$13</f>
        <v>4428.7674584663791</v>
      </c>
      <c r="U1221" s="36">
        <f>(Reference!N$12*List!$H1221)+Reference!N$13</f>
        <v>17865.784895070996</v>
      </c>
      <c r="V1221" s="12">
        <f>(Reference!O$12*List!$H1221)+Reference!O$13</f>
        <v>664.12189433251399</v>
      </c>
      <c r="W1221" s="12">
        <f>(Reference!P$12*List!$H1221)+Reference!P$13</f>
        <v>935.80812383217881</v>
      </c>
      <c r="X1221" s="12">
        <f>(Reference!Q$12*List!$H1221)+Reference!Q$13</f>
        <v>467.9040619160894</v>
      </c>
      <c r="Y1221" s="53"/>
      <c r="Z1221" s="1" t="str">
        <f t="shared" si="37"/>
        <v>SAGADAHOC, Maine</v>
      </c>
      <c r="AA1221" s="39" t="s">
        <v>8276</v>
      </c>
      <c r="AB1221" s="40" t="s">
        <v>277</v>
      </c>
      <c r="AC1221" s="44" t="s">
        <v>32</v>
      </c>
      <c r="AD1221" s="62">
        <v>0.83599999999999997</v>
      </c>
      <c r="AE1221" s="56" t="str">
        <f t="shared" si="36"/>
        <v/>
      </c>
      <c r="AF1221" s="60">
        <v>21150</v>
      </c>
      <c r="AI1221" s="60">
        <v>0.9869</v>
      </c>
    </row>
    <row r="1222" spans="1:35" x14ac:dyDescent="0.35">
      <c r="A1222" s="46" t="s">
        <v>1960</v>
      </c>
      <c r="B1222" s="46" t="s">
        <v>5419</v>
      </c>
      <c r="C1222" s="27">
        <v>99920</v>
      </c>
      <c r="D1222" s="48" t="s">
        <v>9428</v>
      </c>
      <c r="E1222" s="39" t="s">
        <v>8277</v>
      </c>
      <c r="F1222" s="44" t="s">
        <v>32</v>
      </c>
      <c r="G1222" s="18" t="s">
        <v>4188</v>
      </c>
      <c r="H1222" s="29">
        <v>0.83599999999999997</v>
      </c>
      <c r="I1222" s="36">
        <f>(Reference!B$12*List!$H1222)+Reference!B$13</f>
        <v>885.84325432427784</v>
      </c>
      <c r="J1222" s="36">
        <f>(Reference!C$12*List!$H1222)+Reference!C$13</f>
        <v>1321.9895274324715</v>
      </c>
      <c r="K1222" s="36">
        <f>(Reference!D$12*List!$H1222)+Reference!D$13</f>
        <v>1582.5800679688139</v>
      </c>
      <c r="L1222" s="36">
        <f>(Reference!E$12*List!$H1222)+Reference!E$13</f>
        <v>1957.2818346768597</v>
      </c>
      <c r="M1222" s="36">
        <f>(Reference!F$12*List!$H1222)+Reference!F$13</f>
        <v>2039.0249726556281</v>
      </c>
      <c r="N1222" s="36">
        <f>(Reference!G$12*List!$H1222)+Reference!G$13</f>
        <v>2308.9419114848497</v>
      </c>
      <c r="O1222" s="36">
        <f>(Reference!H$12*List!$H1222)+Reference!H$13</f>
        <v>2396.7197777707761</v>
      </c>
      <c r="P1222" s="36">
        <f>(Reference!I$12*List!$H1222)+Reference!I$13</f>
        <v>2491.0809840281468</v>
      </c>
      <c r="Q1222" s="36">
        <f>(Reference!J$12*List!$H1222)+Reference!J$13</f>
        <v>2883.8869356576643</v>
      </c>
      <c r="R1222" s="36">
        <f>(Reference!K$12*List!$H1222)+Reference!K$13</f>
        <v>2975.5050835935999</v>
      </c>
      <c r="S1222" s="36">
        <f>(Reference!L$12*List!$H1222)+Reference!L$13</f>
        <v>3210.3108759084507</v>
      </c>
      <c r="T1222" s="36">
        <f>(Reference!M$12*List!$H1222)+Reference!M$13</f>
        <v>3835.1795615313858</v>
      </c>
      <c r="U1222" s="36">
        <f>(Reference!N$12*List!$H1222)+Reference!N$13</f>
        <v>15471.232961059428</v>
      </c>
      <c r="V1222" s="12">
        <f>(Reference!O$12*List!$H1222)+Reference!O$13</f>
        <v>575.10960767210031</v>
      </c>
      <c r="W1222" s="12">
        <f>(Reference!P$12*List!$H1222)+Reference!P$13</f>
        <v>810.38171990159594</v>
      </c>
      <c r="X1222" s="12">
        <f>(Reference!Q$12*List!$H1222)+Reference!Q$13</f>
        <v>405.19085995079797</v>
      </c>
      <c r="Y1222" s="53"/>
      <c r="Z1222" s="1" t="str">
        <f t="shared" si="37"/>
        <v>SOMERSET, Maine</v>
      </c>
      <c r="AA1222" s="39" t="s">
        <v>8277</v>
      </c>
      <c r="AB1222" s="40" t="s">
        <v>277</v>
      </c>
      <c r="AC1222" s="44" t="s">
        <v>32</v>
      </c>
      <c r="AD1222" s="62">
        <v>0.83599999999999997</v>
      </c>
      <c r="AE1222" s="56" t="str">
        <f t="shared" si="36"/>
        <v/>
      </c>
      <c r="AF1222" s="60">
        <v>21160</v>
      </c>
      <c r="AI1222" s="60">
        <v>1.0175000000000001</v>
      </c>
    </row>
    <row r="1223" spans="1:35" x14ac:dyDescent="0.35">
      <c r="A1223" s="46" t="s">
        <v>1961</v>
      </c>
      <c r="B1223" s="46" t="s">
        <v>5420</v>
      </c>
      <c r="C1223" s="13">
        <v>99920</v>
      </c>
      <c r="D1223" s="48" t="s">
        <v>9428</v>
      </c>
      <c r="E1223" s="38" t="s">
        <v>8278</v>
      </c>
      <c r="F1223" s="44" t="s">
        <v>32</v>
      </c>
      <c r="G1223" s="18" t="s">
        <v>4188</v>
      </c>
      <c r="H1223" s="11">
        <v>0.83599999999999997</v>
      </c>
      <c r="I1223" s="36">
        <f>(Reference!B$12*List!$H1223)+Reference!B$13</f>
        <v>885.84325432427784</v>
      </c>
      <c r="J1223" s="36">
        <f>(Reference!C$12*List!$H1223)+Reference!C$13</f>
        <v>1321.9895274324715</v>
      </c>
      <c r="K1223" s="36">
        <f>(Reference!D$12*List!$H1223)+Reference!D$13</f>
        <v>1582.5800679688139</v>
      </c>
      <c r="L1223" s="36">
        <f>(Reference!E$12*List!$H1223)+Reference!E$13</f>
        <v>1957.2818346768597</v>
      </c>
      <c r="M1223" s="36">
        <f>(Reference!F$12*List!$H1223)+Reference!F$13</f>
        <v>2039.0249726556281</v>
      </c>
      <c r="N1223" s="36">
        <f>(Reference!G$12*List!$H1223)+Reference!G$13</f>
        <v>2308.9419114848497</v>
      </c>
      <c r="O1223" s="36">
        <f>(Reference!H$12*List!$H1223)+Reference!H$13</f>
        <v>2396.7197777707761</v>
      </c>
      <c r="P1223" s="36">
        <f>(Reference!I$12*List!$H1223)+Reference!I$13</f>
        <v>2491.0809840281468</v>
      </c>
      <c r="Q1223" s="36">
        <f>(Reference!J$12*List!$H1223)+Reference!J$13</f>
        <v>2883.8869356576643</v>
      </c>
      <c r="R1223" s="36">
        <f>(Reference!K$12*List!$H1223)+Reference!K$13</f>
        <v>2975.5050835935999</v>
      </c>
      <c r="S1223" s="36">
        <f>(Reference!L$12*List!$H1223)+Reference!L$13</f>
        <v>3210.3108759084507</v>
      </c>
      <c r="T1223" s="36">
        <f>(Reference!M$12*List!$H1223)+Reference!M$13</f>
        <v>3835.1795615313858</v>
      </c>
      <c r="U1223" s="36">
        <f>(Reference!N$12*List!$H1223)+Reference!N$13</f>
        <v>15471.232961059428</v>
      </c>
      <c r="V1223" s="12">
        <f>(Reference!O$12*List!$H1223)+Reference!O$13</f>
        <v>575.10960767210031</v>
      </c>
      <c r="W1223" s="12">
        <f>(Reference!P$12*List!$H1223)+Reference!P$13</f>
        <v>810.38171990159594</v>
      </c>
      <c r="X1223" s="12">
        <f>(Reference!Q$12*List!$H1223)+Reference!Q$13</f>
        <v>405.19085995079797</v>
      </c>
      <c r="Y1223" s="53"/>
      <c r="Z1223" s="1" t="str">
        <f t="shared" si="37"/>
        <v>WALDO, Maine</v>
      </c>
      <c r="AA1223" s="38" t="s">
        <v>8278</v>
      </c>
      <c r="AB1223" s="40" t="s">
        <v>277</v>
      </c>
      <c r="AC1223" s="43" t="s">
        <v>32</v>
      </c>
      <c r="AD1223" s="61">
        <v>1.0058</v>
      </c>
      <c r="AE1223" s="56" t="str">
        <f t="shared" si="36"/>
        <v/>
      </c>
      <c r="AF1223" s="60">
        <v>21170</v>
      </c>
      <c r="AI1223" s="60">
        <v>0.95540000000000003</v>
      </c>
    </row>
    <row r="1224" spans="1:35" x14ac:dyDescent="0.35">
      <c r="A1224" s="46" t="s">
        <v>1962</v>
      </c>
      <c r="B1224" s="46" t="s">
        <v>5421</v>
      </c>
      <c r="C1224" s="13">
        <v>99920</v>
      </c>
      <c r="D1224" s="48" t="s">
        <v>9428</v>
      </c>
      <c r="E1224" s="38" t="s">
        <v>7538</v>
      </c>
      <c r="F1224" s="44" t="s">
        <v>32</v>
      </c>
      <c r="G1224" s="18" t="s">
        <v>4188</v>
      </c>
      <c r="H1224" s="29">
        <v>0.83599999999999997</v>
      </c>
      <c r="I1224" s="36">
        <f>(Reference!B$12*List!$H1224)+Reference!B$13</f>
        <v>885.84325432427784</v>
      </c>
      <c r="J1224" s="36">
        <f>(Reference!C$12*List!$H1224)+Reference!C$13</f>
        <v>1321.9895274324715</v>
      </c>
      <c r="K1224" s="36">
        <f>(Reference!D$12*List!$H1224)+Reference!D$13</f>
        <v>1582.5800679688139</v>
      </c>
      <c r="L1224" s="36">
        <f>(Reference!E$12*List!$H1224)+Reference!E$13</f>
        <v>1957.2818346768597</v>
      </c>
      <c r="M1224" s="36">
        <f>(Reference!F$12*List!$H1224)+Reference!F$13</f>
        <v>2039.0249726556281</v>
      </c>
      <c r="N1224" s="36">
        <f>(Reference!G$12*List!$H1224)+Reference!G$13</f>
        <v>2308.9419114848497</v>
      </c>
      <c r="O1224" s="36">
        <f>(Reference!H$12*List!$H1224)+Reference!H$13</f>
        <v>2396.7197777707761</v>
      </c>
      <c r="P1224" s="36">
        <f>(Reference!I$12*List!$H1224)+Reference!I$13</f>
        <v>2491.0809840281468</v>
      </c>
      <c r="Q1224" s="36">
        <f>(Reference!J$12*List!$H1224)+Reference!J$13</f>
        <v>2883.8869356576643</v>
      </c>
      <c r="R1224" s="36">
        <f>(Reference!K$12*List!$H1224)+Reference!K$13</f>
        <v>2975.5050835935999</v>
      </c>
      <c r="S1224" s="36">
        <f>(Reference!L$12*List!$H1224)+Reference!L$13</f>
        <v>3210.3108759084507</v>
      </c>
      <c r="T1224" s="36">
        <f>(Reference!M$12*List!$H1224)+Reference!M$13</f>
        <v>3835.1795615313858</v>
      </c>
      <c r="U1224" s="36">
        <f>(Reference!N$12*List!$H1224)+Reference!N$13</f>
        <v>15471.232961059428</v>
      </c>
      <c r="V1224" s="12">
        <f>(Reference!O$12*List!$H1224)+Reference!O$13</f>
        <v>575.10960767210031</v>
      </c>
      <c r="W1224" s="12">
        <f>(Reference!P$12*List!$H1224)+Reference!P$13</f>
        <v>810.38171990159594</v>
      </c>
      <c r="X1224" s="12">
        <f>(Reference!Q$12*List!$H1224)+Reference!Q$13</f>
        <v>405.19085995079797</v>
      </c>
      <c r="Y1224" s="53"/>
      <c r="Z1224" s="1" t="str">
        <f t="shared" si="37"/>
        <v>WASHINGTON, Maine</v>
      </c>
      <c r="AA1224" s="39" t="s">
        <v>7538</v>
      </c>
      <c r="AB1224" s="40" t="s">
        <v>277</v>
      </c>
      <c r="AC1224" s="44" t="s">
        <v>32</v>
      </c>
      <c r="AD1224" s="62">
        <v>0.83599999999999997</v>
      </c>
      <c r="AE1224" s="56" t="str">
        <f t="shared" si="36"/>
        <v/>
      </c>
      <c r="AF1224" s="60">
        <v>21180</v>
      </c>
      <c r="AI1224" s="60">
        <v>0.90249999999999997</v>
      </c>
    </row>
    <row r="1225" spans="1:35" x14ac:dyDescent="0.35">
      <c r="A1225" s="46" t="s">
        <v>1963</v>
      </c>
      <c r="B1225" s="46" t="s">
        <v>5422</v>
      </c>
      <c r="C1225" s="13" t="s">
        <v>4079</v>
      </c>
      <c r="D1225" s="48" t="s">
        <v>642</v>
      </c>
      <c r="E1225" s="38" t="s">
        <v>8279</v>
      </c>
      <c r="F1225" s="43" t="s">
        <v>32</v>
      </c>
      <c r="G1225" s="18" t="s">
        <v>4187</v>
      </c>
      <c r="H1225" s="11">
        <v>1.014</v>
      </c>
      <c r="I1225" s="36">
        <f>(Reference!B$12*List!$H1225)+Reference!B$13</f>
        <v>1022.9491775052088</v>
      </c>
      <c r="J1225" s="36">
        <f>(Reference!C$12*List!$H1225)+Reference!C$13</f>
        <v>1526.5997603482388</v>
      </c>
      <c r="K1225" s="36">
        <f>(Reference!D$12*List!$H1225)+Reference!D$13</f>
        <v>1827.523064562628</v>
      </c>
      <c r="L1225" s="36">
        <f>(Reference!E$12*List!$H1225)+Reference!E$13</f>
        <v>2260.219099885634</v>
      </c>
      <c r="M1225" s="36">
        <f>(Reference!F$12*List!$H1225)+Reference!F$13</f>
        <v>2354.6139889970946</v>
      </c>
      <c r="N1225" s="36">
        <f>(Reference!G$12*List!$H1225)+Reference!G$13</f>
        <v>2666.3071798886303</v>
      </c>
      <c r="O1225" s="36">
        <f>(Reference!H$12*List!$H1225)+Reference!H$13</f>
        <v>2767.670819202951</v>
      </c>
      <c r="P1225" s="36">
        <f>(Reference!I$12*List!$H1225)+Reference!I$13</f>
        <v>2876.6367314658464</v>
      </c>
      <c r="Q1225" s="36">
        <f>(Reference!J$12*List!$H1225)+Reference!J$13</f>
        <v>3330.23901739743</v>
      </c>
      <c r="R1225" s="36">
        <f>(Reference!K$12*List!$H1225)+Reference!K$13</f>
        <v>3436.0373159317528</v>
      </c>
      <c r="S1225" s="36">
        <f>(Reference!L$12*List!$H1225)+Reference!L$13</f>
        <v>3707.1850510975596</v>
      </c>
      <c r="T1225" s="36">
        <f>(Reference!M$12*List!$H1225)+Reference!M$13</f>
        <v>4428.7674584663791</v>
      </c>
      <c r="U1225" s="36">
        <f>(Reference!N$12*List!$H1225)+Reference!N$13</f>
        <v>17865.784895070996</v>
      </c>
      <c r="V1225" s="12">
        <f>(Reference!O$12*List!$H1225)+Reference!O$13</f>
        <v>664.12189433251399</v>
      </c>
      <c r="W1225" s="12">
        <f>(Reference!P$12*List!$H1225)+Reference!P$13</f>
        <v>935.80812383217881</v>
      </c>
      <c r="X1225" s="12">
        <f>(Reference!Q$12*List!$H1225)+Reference!Q$13</f>
        <v>467.9040619160894</v>
      </c>
      <c r="Y1225" s="53"/>
      <c r="Z1225" s="1" t="str">
        <f t="shared" si="37"/>
        <v>YORK, Maine</v>
      </c>
      <c r="AA1225" s="38" t="s">
        <v>8279</v>
      </c>
      <c r="AB1225" s="40" t="s">
        <v>277</v>
      </c>
      <c r="AC1225" s="43" t="s">
        <v>32</v>
      </c>
      <c r="AD1225" s="61">
        <v>1.014</v>
      </c>
      <c r="AE1225" s="56" t="str">
        <f t="shared" si="36"/>
        <v/>
      </c>
      <c r="AF1225" s="60">
        <v>21190</v>
      </c>
      <c r="AI1225" s="60">
        <v>0.92800000000000005</v>
      </c>
    </row>
    <row r="1226" spans="1:35" x14ac:dyDescent="0.35">
      <c r="A1226" s="46" t="s">
        <v>4208</v>
      </c>
      <c r="B1226" s="46" t="s">
        <v>5423</v>
      </c>
      <c r="C1226" s="13">
        <v>99920</v>
      </c>
      <c r="D1226" s="48" t="s">
        <v>9428</v>
      </c>
      <c r="E1226" s="38" t="s">
        <v>7541</v>
      </c>
      <c r="F1226" s="43" t="s">
        <v>32</v>
      </c>
      <c r="G1226" s="18" t="s">
        <v>4188</v>
      </c>
      <c r="H1226" s="29">
        <v>0.83599999999999997</v>
      </c>
      <c r="I1226" s="36">
        <f>(Reference!B$12*List!$H1226)+Reference!B$13</f>
        <v>885.84325432427784</v>
      </c>
      <c r="J1226" s="36">
        <f>(Reference!C$12*List!$H1226)+Reference!C$13</f>
        <v>1321.9895274324715</v>
      </c>
      <c r="K1226" s="36">
        <f>(Reference!D$12*List!$H1226)+Reference!D$13</f>
        <v>1582.5800679688139</v>
      </c>
      <c r="L1226" s="36">
        <f>(Reference!E$12*List!$H1226)+Reference!E$13</f>
        <v>1957.2818346768597</v>
      </c>
      <c r="M1226" s="36">
        <f>(Reference!F$12*List!$H1226)+Reference!F$13</f>
        <v>2039.0249726556281</v>
      </c>
      <c r="N1226" s="36">
        <f>(Reference!G$12*List!$H1226)+Reference!G$13</f>
        <v>2308.9419114848497</v>
      </c>
      <c r="O1226" s="36">
        <f>(Reference!H$12*List!$H1226)+Reference!H$13</f>
        <v>2396.7197777707761</v>
      </c>
      <c r="P1226" s="36">
        <f>(Reference!I$12*List!$H1226)+Reference!I$13</f>
        <v>2491.0809840281468</v>
      </c>
      <c r="Q1226" s="36">
        <f>(Reference!J$12*List!$H1226)+Reference!J$13</f>
        <v>2883.8869356576643</v>
      </c>
      <c r="R1226" s="36">
        <f>(Reference!K$12*List!$H1226)+Reference!K$13</f>
        <v>2975.5050835935999</v>
      </c>
      <c r="S1226" s="36">
        <f>(Reference!L$12*List!$H1226)+Reference!L$13</f>
        <v>3210.3108759084507</v>
      </c>
      <c r="T1226" s="36">
        <f>(Reference!M$12*List!$H1226)+Reference!M$13</f>
        <v>3835.1795615313858</v>
      </c>
      <c r="U1226" s="36">
        <f>(Reference!N$12*List!$H1226)+Reference!N$13</f>
        <v>15471.232961059428</v>
      </c>
      <c r="V1226" s="12">
        <f>(Reference!O$12*List!$H1226)+Reference!O$13</f>
        <v>575.10960767210031</v>
      </c>
      <c r="W1226" s="12">
        <f>(Reference!P$12*List!$H1226)+Reference!P$13</f>
        <v>810.38171990159594</v>
      </c>
      <c r="X1226" s="12">
        <f>(Reference!Q$12*List!$H1226)+Reference!Q$13</f>
        <v>405.19085995079797</v>
      </c>
      <c r="Y1226" s="53"/>
      <c r="Z1226" s="1" t="str">
        <f t="shared" si="37"/>
        <v>STATEWIDE, Maine</v>
      </c>
      <c r="AA1226" s="39" t="s">
        <v>7541</v>
      </c>
      <c r="AB1226" s="40" t="s">
        <v>277</v>
      </c>
      <c r="AC1226" s="44" t="s">
        <v>32</v>
      </c>
      <c r="AD1226" s="62">
        <v>0.83599999999999997</v>
      </c>
      <c r="AE1226" s="56" t="str">
        <f t="shared" si="36"/>
        <v/>
      </c>
      <c r="AF1226" s="60">
        <v>21200</v>
      </c>
      <c r="AI1226" s="60">
        <v>0.86570000000000003</v>
      </c>
    </row>
    <row r="1227" spans="1:35" x14ac:dyDescent="0.35">
      <c r="A1227" s="46" t="s">
        <v>1964</v>
      </c>
      <c r="B1227" s="46" t="s">
        <v>5424</v>
      </c>
      <c r="C1227" s="13" t="s">
        <v>1890</v>
      </c>
      <c r="D1227" s="48" t="s">
        <v>439</v>
      </c>
      <c r="E1227" s="38" t="s">
        <v>8280</v>
      </c>
      <c r="F1227" s="43" t="s">
        <v>33</v>
      </c>
      <c r="G1227" s="18" t="s">
        <v>4187</v>
      </c>
      <c r="H1227" s="29">
        <v>0.90329999999999999</v>
      </c>
      <c r="I1227" s="36">
        <f>(Reference!B$12*List!$H1227)+Reference!B$13</f>
        <v>937.68161741459608</v>
      </c>
      <c r="J1227" s="36">
        <f>(Reference!C$12*List!$H1227)+Reference!C$13</f>
        <v>1399.3505874056802</v>
      </c>
      <c r="K1227" s="36">
        <f>(Reference!D$12*List!$H1227)+Reference!D$13</f>
        <v>1675.190538029284</v>
      </c>
      <c r="L1227" s="36">
        <f>(Reference!E$12*List!$H1227)+Reference!E$13</f>
        <v>2071.8193512417502</v>
      </c>
      <c r="M1227" s="36">
        <f>(Reference!F$12*List!$H1227)+Reference!F$13</f>
        <v>2158.3459883847331</v>
      </c>
      <c r="N1227" s="36">
        <f>(Reference!G$12*List!$H1227)+Reference!G$13</f>
        <v>2444.0581056622341</v>
      </c>
      <c r="O1227" s="36">
        <f>(Reference!H$12*List!$H1227)+Reference!H$13</f>
        <v>2536.9726153459751</v>
      </c>
      <c r="P1227" s="36">
        <f>(Reference!I$12*List!$H1227)+Reference!I$13</f>
        <v>2636.8557132559963</v>
      </c>
      <c r="Q1227" s="36">
        <f>(Reference!J$12*List!$H1227)+Reference!J$13</f>
        <v>3052.6481440907328</v>
      </c>
      <c r="R1227" s="36">
        <f>(Reference!K$12*List!$H1227)+Reference!K$13</f>
        <v>3149.6276635731374</v>
      </c>
      <c r="S1227" s="36">
        <f>(Reference!L$12*List!$H1227)+Reference!L$13</f>
        <v>3398.173976977142</v>
      </c>
      <c r="T1227" s="36">
        <f>(Reference!M$12*List!$H1227)+Reference!M$13</f>
        <v>4059.6091427882684</v>
      </c>
      <c r="U1227" s="36">
        <f>(Reference!N$12*List!$H1227)+Reference!N$13</f>
        <v>16376.588832739082</v>
      </c>
      <c r="V1227" s="12">
        <f>(Reference!O$12*List!$H1227)+Reference!O$13</f>
        <v>608.76425313415564</v>
      </c>
      <c r="W1227" s="12">
        <f>(Reference!P$12*List!$H1227)+Reference!P$13</f>
        <v>857.80417487085572</v>
      </c>
      <c r="X1227" s="12">
        <f>(Reference!Q$12*List!$H1227)+Reference!Q$13</f>
        <v>428.90208743542786</v>
      </c>
      <c r="Y1227" s="53"/>
      <c r="Z1227" s="1" t="str">
        <f t="shared" si="37"/>
        <v>ALLEGANY, Maryland</v>
      </c>
      <c r="AA1227" s="39" t="s">
        <v>8280</v>
      </c>
      <c r="AB1227" s="40" t="s">
        <v>277</v>
      </c>
      <c r="AC1227" s="44" t="s">
        <v>33</v>
      </c>
      <c r="AD1227" s="62">
        <v>0.83599999999999997</v>
      </c>
      <c r="AE1227" s="56" t="str">
        <f t="shared" si="36"/>
        <v/>
      </c>
      <c r="AF1227" s="60">
        <v>21210</v>
      </c>
      <c r="AI1227" s="60">
        <v>0.86180000000000001</v>
      </c>
    </row>
    <row r="1228" spans="1:35" x14ac:dyDescent="0.35">
      <c r="A1228" s="46" t="s">
        <v>1965</v>
      </c>
      <c r="B1228" s="46" t="s">
        <v>5425</v>
      </c>
      <c r="C1228" s="27" t="s">
        <v>4081</v>
      </c>
      <c r="D1228" s="48" t="s">
        <v>375</v>
      </c>
      <c r="E1228" s="39" t="s">
        <v>8281</v>
      </c>
      <c r="F1228" s="43" t="s">
        <v>33</v>
      </c>
      <c r="G1228" s="18" t="s">
        <v>4187</v>
      </c>
      <c r="H1228" s="29">
        <v>0.95540000000000003</v>
      </c>
      <c r="I1228" s="36">
        <f>(Reference!B$12*List!$H1228)+Reference!B$13</f>
        <v>977.81205897485745</v>
      </c>
      <c r="J1228" s="36">
        <f>(Reference!C$12*List!$H1228)+Reference!C$13</f>
        <v>1459.2393128827111</v>
      </c>
      <c r="K1228" s="36">
        <f>(Reference!D$12*List!$H1228)+Reference!D$13</f>
        <v>1746.8845274817431</v>
      </c>
      <c r="L1228" s="36">
        <f>(Reference!E$12*List!$H1228)+Reference!E$13</f>
        <v>2160.4880676315097</v>
      </c>
      <c r="M1228" s="36">
        <f>(Reference!F$12*List!$H1228)+Reference!F$13</f>
        <v>2250.7178296846796</v>
      </c>
      <c r="N1228" s="36">
        <f>(Reference!G$12*List!$H1228)+Reference!G$13</f>
        <v>2548.6577151219926</v>
      </c>
      <c r="O1228" s="36">
        <f>(Reference!H$12*List!$H1228)+Reference!H$13</f>
        <v>2645.5487347764038</v>
      </c>
      <c r="P1228" s="36">
        <f>(Reference!I$12*List!$H1228)+Reference!I$13</f>
        <v>2749.7065809048954</v>
      </c>
      <c r="Q1228" s="36">
        <f>(Reference!J$12*List!$H1228)+Reference!J$13</f>
        <v>3183.2938938583834</v>
      </c>
      <c r="R1228" s="36">
        <f>(Reference!K$12*List!$H1228)+Reference!K$13</f>
        <v>3284.4238956226754</v>
      </c>
      <c r="S1228" s="36">
        <f>(Reference!L$12*List!$H1228)+Reference!L$13</f>
        <v>3543.6073731982237</v>
      </c>
      <c r="T1228" s="36">
        <f>(Reference!M$12*List!$H1228)+Reference!M$13</f>
        <v>4233.3503193630613</v>
      </c>
      <c r="U1228" s="36">
        <f>(Reference!N$12*List!$H1228)+Reference!N$13</f>
        <v>17077.466112300895</v>
      </c>
      <c r="V1228" s="12">
        <f>(Reference!O$12*List!$H1228)+Reference!O$13</f>
        <v>634.81784939824297</v>
      </c>
      <c r="W1228" s="12">
        <f>(Reference!P$12*List!$H1228)+Reference!P$13</f>
        <v>894.51606051570604</v>
      </c>
      <c r="X1228" s="12">
        <f>(Reference!Q$12*List!$H1228)+Reference!Q$13</f>
        <v>447.25803025785302</v>
      </c>
      <c r="Y1228" s="53"/>
      <c r="Z1228" s="1" t="str">
        <f t="shared" si="37"/>
        <v>ANNE ARUNDEL, Maryland</v>
      </c>
      <c r="AA1228" s="39" t="s">
        <v>8281</v>
      </c>
      <c r="AB1228" s="40" t="s">
        <v>277</v>
      </c>
      <c r="AC1228" s="44" t="s">
        <v>33</v>
      </c>
      <c r="AD1228" s="62">
        <v>0.83599999999999997</v>
      </c>
      <c r="AE1228" s="56" t="str">
        <f t="shared" si="36"/>
        <v/>
      </c>
      <c r="AF1228" s="60">
        <v>21220</v>
      </c>
      <c r="AI1228" s="60">
        <v>0.92800000000000005</v>
      </c>
    </row>
    <row r="1229" spans="1:35" x14ac:dyDescent="0.35">
      <c r="A1229" s="46" t="s">
        <v>1966</v>
      </c>
      <c r="B1229" s="46" t="s">
        <v>5426</v>
      </c>
      <c r="C1229" s="13" t="s">
        <v>4081</v>
      </c>
      <c r="D1229" s="48" t="s">
        <v>375</v>
      </c>
      <c r="E1229" s="38" t="s">
        <v>8282</v>
      </c>
      <c r="F1229" s="43" t="s">
        <v>33</v>
      </c>
      <c r="G1229" s="18" t="s">
        <v>4187</v>
      </c>
      <c r="H1229" s="11">
        <v>0.95540000000000003</v>
      </c>
      <c r="I1229" s="36">
        <f>(Reference!B$12*List!$H1229)+Reference!B$13</f>
        <v>977.81205897485745</v>
      </c>
      <c r="J1229" s="36">
        <f>(Reference!C$12*List!$H1229)+Reference!C$13</f>
        <v>1459.2393128827111</v>
      </c>
      <c r="K1229" s="36">
        <f>(Reference!D$12*List!$H1229)+Reference!D$13</f>
        <v>1746.8845274817431</v>
      </c>
      <c r="L1229" s="36">
        <f>(Reference!E$12*List!$H1229)+Reference!E$13</f>
        <v>2160.4880676315097</v>
      </c>
      <c r="M1229" s="36">
        <f>(Reference!F$12*List!$H1229)+Reference!F$13</f>
        <v>2250.7178296846796</v>
      </c>
      <c r="N1229" s="36">
        <f>(Reference!G$12*List!$H1229)+Reference!G$13</f>
        <v>2548.6577151219926</v>
      </c>
      <c r="O1229" s="36">
        <f>(Reference!H$12*List!$H1229)+Reference!H$13</f>
        <v>2645.5487347764038</v>
      </c>
      <c r="P1229" s="36">
        <f>(Reference!I$12*List!$H1229)+Reference!I$13</f>
        <v>2749.7065809048954</v>
      </c>
      <c r="Q1229" s="36">
        <f>(Reference!J$12*List!$H1229)+Reference!J$13</f>
        <v>3183.2938938583834</v>
      </c>
      <c r="R1229" s="36">
        <f>(Reference!K$12*List!$H1229)+Reference!K$13</f>
        <v>3284.4238956226754</v>
      </c>
      <c r="S1229" s="36">
        <f>(Reference!L$12*List!$H1229)+Reference!L$13</f>
        <v>3543.6073731982237</v>
      </c>
      <c r="T1229" s="36">
        <f>(Reference!M$12*List!$H1229)+Reference!M$13</f>
        <v>4233.3503193630613</v>
      </c>
      <c r="U1229" s="36">
        <f>(Reference!N$12*List!$H1229)+Reference!N$13</f>
        <v>17077.466112300895</v>
      </c>
      <c r="V1229" s="12">
        <f>(Reference!O$12*List!$H1229)+Reference!O$13</f>
        <v>634.81784939824297</v>
      </c>
      <c r="W1229" s="12">
        <f>(Reference!P$12*List!$H1229)+Reference!P$13</f>
        <v>894.51606051570604</v>
      </c>
      <c r="X1229" s="12">
        <f>(Reference!Q$12*List!$H1229)+Reference!Q$13</f>
        <v>447.25803025785302</v>
      </c>
      <c r="Y1229" s="53"/>
      <c r="Z1229" s="1" t="str">
        <f t="shared" si="37"/>
        <v>BALTIMORE, Maryland</v>
      </c>
      <c r="AA1229" s="38" t="s">
        <v>8282</v>
      </c>
      <c r="AB1229" s="40" t="s">
        <v>277</v>
      </c>
      <c r="AC1229" s="43" t="s">
        <v>33</v>
      </c>
      <c r="AD1229" s="61">
        <v>1.014</v>
      </c>
      <c r="AE1229" s="56" t="str">
        <f t="shared" ref="AE1229:AE1292" si="38">IFERROR(INDEX($AI$12:$AI$3256,MATCH($A1229,$AF$12:$AF$3256,0)),"")</f>
        <v/>
      </c>
      <c r="AF1229" s="60">
        <v>21230</v>
      </c>
      <c r="AI1229" s="60">
        <v>0.92800000000000005</v>
      </c>
    </row>
    <row r="1230" spans="1:35" x14ac:dyDescent="0.35">
      <c r="A1230" s="46" t="s">
        <v>1967</v>
      </c>
      <c r="B1230" s="46" t="s">
        <v>5427</v>
      </c>
      <c r="C1230" s="13" t="s">
        <v>4026</v>
      </c>
      <c r="D1230" s="48" t="s">
        <v>9417</v>
      </c>
      <c r="E1230" s="38" t="s">
        <v>8283</v>
      </c>
      <c r="F1230" s="43" t="s">
        <v>33</v>
      </c>
      <c r="G1230" s="18" t="s">
        <v>4187</v>
      </c>
      <c r="H1230" s="11">
        <v>1.0175000000000001</v>
      </c>
      <c r="I1230" s="36">
        <f>(Reference!B$12*List!$H1230)+Reference!B$13</f>
        <v>1025.6450804891035</v>
      </c>
      <c r="J1230" s="36">
        <f>(Reference!C$12*List!$H1230)+Reference!C$13</f>
        <v>1530.622995265122</v>
      </c>
      <c r="K1230" s="36">
        <f>(Reference!D$12*List!$H1230)+Reference!D$13</f>
        <v>1832.3393594394727</v>
      </c>
      <c r="L1230" s="36">
        <f>(Reference!E$12*List!$H1230)+Reference!E$13</f>
        <v>2266.1757315049076</v>
      </c>
      <c r="M1230" s="36">
        <f>(Reference!F$12*List!$H1230)+Reference!F$13</f>
        <v>2360.819391003809</v>
      </c>
      <c r="N1230" s="36">
        <f>(Reference!G$12*List!$H1230)+Reference!G$13</f>
        <v>2673.3340250538731</v>
      </c>
      <c r="O1230" s="36">
        <f>(Reference!H$12*List!$H1230)+Reference!H$13</f>
        <v>2774.9648003547072</v>
      </c>
      <c r="P1230" s="36">
        <f>(Reference!I$12*List!$H1230)+Reference!I$13</f>
        <v>2884.217883803105</v>
      </c>
      <c r="Q1230" s="36">
        <f>(Reference!J$12*List!$H1230)+Reference!J$13</f>
        <v>3339.0156032743357</v>
      </c>
      <c r="R1230" s="36">
        <f>(Reference!K$12*List!$H1230)+Reference!K$13</f>
        <v>3445.0927249945817</v>
      </c>
      <c r="S1230" s="36">
        <f>(Reference!L$12*List!$H1230)+Reference!L$13</f>
        <v>3716.955048924312</v>
      </c>
      <c r="T1230" s="36">
        <f>(Reference!M$12*List!$H1230)+Reference!M$13</f>
        <v>4440.4391305971239</v>
      </c>
      <c r="U1230" s="36">
        <f>(Reference!N$12*List!$H1230)+Reference!N$13</f>
        <v>17912.868781413923</v>
      </c>
      <c r="V1230" s="12">
        <f>(Reference!O$12*List!$H1230)+Reference!O$13</f>
        <v>665.87213592415139</v>
      </c>
      <c r="W1230" s="12">
        <f>(Reference!P$12*List!$H1230)+Reference!P$13</f>
        <v>938.27437334766785</v>
      </c>
      <c r="X1230" s="12">
        <f>(Reference!Q$12*List!$H1230)+Reference!Q$13</f>
        <v>469.13718667383392</v>
      </c>
      <c r="Y1230" s="53"/>
      <c r="Z1230" s="1" t="str">
        <f t="shared" si="37"/>
        <v>CALVERT, Maryland</v>
      </c>
      <c r="AA1230" s="38" t="s">
        <v>8283</v>
      </c>
      <c r="AB1230" s="40" t="s">
        <v>277</v>
      </c>
      <c r="AC1230" s="43" t="s">
        <v>33</v>
      </c>
      <c r="AD1230" s="61">
        <v>0.90329999999999999</v>
      </c>
      <c r="AE1230" s="56" t="str">
        <f t="shared" si="38"/>
        <v/>
      </c>
      <c r="AF1230" s="60">
        <v>21030</v>
      </c>
      <c r="AI1230" s="60">
        <v>0.95540000000000003</v>
      </c>
    </row>
    <row r="1231" spans="1:35" x14ac:dyDescent="0.35">
      <c r="A1231" s="46" t="s">
        <v>1968</v>
      </c>
      <c r="B1231" s="46" t="s">
        <v>5428</v>
      </c>
      <c r="C1231" s="13">
        <v>99921</v>
      </c>
      <c r="D1231" s="48" t="s">
        <v>9429</v>
      </c>
      <c r="E1231" s="38" t="s">
        <v>8284</v>
      </c>
      <c r="F1231" s="43" t="s">
        <v>33</v>
      </c>
      <c r="G1231" s="18" t="s">
        <v>4188</v>
      </c>
      <c r="H1231" s="11">
        <v>0.86570000000000003</v>
      </c>
      <c r="I1231" s="36">
        <f>(Reference!B$12*List!$H1231)+Reference!B$13</f>
        <v>908.71991678761299</v>
      </c>
      <c r="J1231" s="36">
        <f>(Reference!C$12*List!$H1231)+Reference!C$13</f>
        <v>1356.1295494414508</v>
      </c>
      <c r="K1231" s="36">
        <f>(Reference!D$12*List!$H1231)+Reference!D$13</f>
        <v>1623.4497702094673</v>
      </c>
      <c r="L1231" s="36">
        <f>(Reference!E$12*List!$H1231)+Reference!E$13</f>
        <v>2007.8281087032676</v>
      </c>
      <c r="M1231" s="36">
        <f>(Reference!F$12*List!$H1231)+Reference!F$13</f>
        <v>2091.6822411126032</v>
      </c>
      <c r="N1231" s="36">
        <f>(Reference!G$12*List!$H1231)+Reference!G$13</f>
        <v>2368.5697118870539</v>
      </c>
      <c r="O1231" s="36">
        <f>(Reference!H$12*List!$H1231)+Reference!H$13</f>
        <v>2458.6144178299646</v>
      </c>
      <c r="P1231" s="36">
        <f>(Reference!I$12*List!$H1231)+Reference!I$13</f>
        <v>2555.4124767185945</v>
      </c>
      <c r="Q1231" s="36">
        <f>(Reference!J$12*List!$H1231)+Reference!J$13</f>
        <v>2958.3625358131194</v>
      </c>
      <c r="R1231" s="36">
        <f>(Reference!K$12*List!$H1231)+Reference!K$13</f>
        <v>3052.3466976410336</v>
      </c>
      <c r="S1231" s="36">
        <f>(Reference!L$12*List!$H1231)+Reference!L$13</f>
        <v>3293.2162860383191</v>
      </c>
      <c r="T1231" s="36">
        <f>(Reference!M$12*List!$H1231)+Reference!M$13</f>
        <v>3934.2220364694158</v>
      </c>
      <c r="U1231" s="36">
        <f>(Reference!N$12*List!$H1231)+Reference!N$13</f>
        <v>15870.77336802653</v>
      </c>
      <c r="V1231" s="12">
        <f>(Reference!O$12*List!$H1231)+Reference!O$13</f>
        <v>589.96165774970871</v>
      </c>
      <c r="W1231" s="12">
        <f>(Reference!P$12*List!$H1231)+Reference!P$13</f>
        <v>831.30960864731685</v>
      </c>
      <c r="X1231" s="12">
        <f>(Reference!Q$12*List!$H1231)+Reference!Q$13</f>
        <v>415.65480432365842</v>
      </c>
      <c r="Y1231" s="53"/>
      <c r="Z1231" s="1" t="str">
        <f t="shared" ref="Z1231:Z1294" si="39">CONCATENATE(AA1231, AB1231, AC1231)</f>
        <v>CAROLINE, Maryland</v>
      </c>
      <c r="AA1231" s="38" t="s">
        <v>8284</v>
      </c>
      <c r="AB1231" s="40" t="s">
        <v>277</v>
      </c>
      <c r="AC1231" s="43" t="s">
        <v>33</v>
      </c>
      <c r="AD1231" s="61">
        <v>0.95540000000000003</v>
      </c>
      <c r="AE1231" s="56" t="str">
        <f t="shared" si="38"/>
        <v/>
      </c>
      <c r="AF1231" s="60">
        <v>22000</v>
      </c>
      <c r="AI1231" s="60">
        <v>1.2041999999999999</v>
      </c>
    </row>
    <row r="1232" spans="1:35" x14ac:dyDescent="0.35">
      <c r="A1232" s="46" t="s">
        <v>1969</v>
      </c>
      <c r="B1232" s="46" t="s">
        <v>5429</v>
      </c>
      <c r="C1232" s="13" t="s">
        <v>4081</v>
      </c>
      <c r="D1232" s="48" t="s">
        <v>375</v>
      </c>
      <c r="E1232" s="38" t="s">
        <v>7592</v>
      </c>
      <c r="F1232" s="44" t="s">
        <v>33</v>
      </c>
      <c r="G1232" s="18" t="s">
        <v>4187</v>
      </c>
      <c r="H1232" s="11">
        <v>0.95540000000000003</v>
      </c>
      <c r="I1232" s="36">
        <f>(Reference!B$12*List!$H1232)+Reference!B$13</f>
        <v>977.81205897485745</v>
      </c>
      <c r="J1232" s="36">
        <f>(Reference!C$12*List!$H1232)+Reference!C$13</f>
        <v>1459.2393128827111</v>
      </c>
      <c r="K1232" s="36">
        <f>(Reference!D$12*List!$H1232)+Reference!D$13</f>
        <v>1746.8845274817431</v>
      </c>
      <c r="L1232" s="36">
        <f>(Reference!E$12*List!$H1232)+Reference!E$13</f>
        <v>2160.4880676315097</v>
      </c>
      <c r="M1232" s="36">
        <f>(Reference!F$12*List!$H1232)+Reference!F$13</f>
        <v>2250.7178296846796</v>
      </c>
      <c r="N1232" s="36">
        <f>(Reference!G$12*List!$H1232)+Reference!G$13</f>
        <v>2548.6577151219926</v>
      </c>
      <c r="O1232" s="36">
        <f>(Reference!H$12*List!$H1232)+Reference!H$13</f>
        <v>2645.5487347764038</v>
      </c>
      <c r="P1232" s="36">
        <f>(Reference!I$12*List!$H1232)+Reference!I$13</f>
        <v>2749.7065809048954</v>
      </c>
      <c r="Q1232" s="36">
        <f>(Reference!J$12*List!$H1232)+Reference!J$13</f>
        <v>3183.2938938583834</v>
      </c>
      <c r="R1232" s="36">
        <f>(Reference!K$12*List!$H1232)+Reference!K$13</f>
        <v>3284.4238956226754</v>
      </c>
      <c r="S1232" s="36">
        <f>(Reference!L$12*List!$H1232)+Reference!L$13</f>
        <v>3543.6073731982237</v>
      </c>
      <c r="T1232" s="36">
        <f>(Reference!M$12*List!$H1232)+Reference!M$13</f>
        <v>4233.3503193630613</v>
      </c>
      <c r="U1232" s="36">
        <f>(Reference!N$12*List!$H1232)+Reference!N$13</f>
        <v>17077.466112300895</v>
      </c>
      <c r="V1232" s="12">
        <f>(Reference!O$12*List!$H1232)+Reference!O$13</f>
        <v>634.81784939824297</v>
      </c>
      <c r="W1232" s="12">
        <f>(Reference!P$12*List!$H1232)+Reference!P$13</f>
        <v>894.51606051570604</v>
      </c>
      <c r="X1232" s="12">
        <f>(Reference!Q$12*List!$H1232)+Reference!Q$13</f>
        <v>447.25803025785302</v>
      </c>
      <c r="Y1232" s="53"/>
      <c r="Z1232" s="1" t="str">
        <f t="shared" si="39"/>
        <v>CARROLL, Maryland</v>
      </c>
      <c r="AA1232" s="38" t="s">
        <v>7592</v>
      </c>
      <c r="AB1232" s="40" t="s">
        <v>277</v>
      </c>
      <c r="AC1232" s="43" t="s">
        <v>33</v>
      </c>
      <c r="AD1232" s="61">
        <v>0.95540000000000003</v>
      </c>
      <c r="AE1232" s="56" t="str">
        <f t="shared" si="38"/>
        <v/>
      </c>
      <c r="AF1232" s="60">
        <v>22010</v>
      </c>
      <c r="AI1232" s="60">
        <v>1.0523</v>
      </c>
    </row>
    <row r="1233" spans="1:35" x14ac:dyDescent="0.35">
      <c r="A1233" s="46" t="s">
        <v>1970</v>
      </c>
      <c r="B1233" s="46" t="s">
        <v>5430</v>
      </c>
      <c r="C1233" s="13" t="s">
        <v>4024</v>
      </c>
      <c r="D1233" s="48" t="s">
        <v>749</v>
      </c>
      <c r="E1233" s="38" t="s">
        <v>8285</v>
      </c>
      <c r="F1233" s="43" t="s">
        <v>33</v>
      </c>
      <c r="G1233" s="18" t="s">
        <v>4187</v>
      </c>
      <c r="H1233" s="11">
        <v>1.0971</v>
      </c>
      <c r="I1233" s="36">
        <f>(Reference!B$12*List!$H1233)+Reference!B$13</f>
        <v>1086.9576169228233</v>
      </c>
      <c r="J1233" s="36">
        <f>(Reference!C$12*List!$H1233)+Reference!C$13</f>
        <v>1622.1228522319482</v>
      </c>
      <c r="K1233" s="36">
        <f>(Reference!D$12*List!$H1233)+Reference!D$13</f>
        <v>1941.8756657814254</v>
      </c>
      <c r="L1233" s="36">
        <f>(Reference!E$12*List!$H1233)+Reference!E$13</f>
        <v>2401.646553474674</v>
      </c>
      <c r="M1233" s="36">
        <f>(Reference!F$12*List!$H1233)+Reference!F$13</f>
        <v>2501.9479623565094</v>
      </c>
      <c r="N1233" s="36">
        <f>(Reference!G$12*List!$H1233)+Reference!G$13</f>
        <v>2833.1445608119679</v>
      </c>
      <c r="O1233" s="36">
        <f>(Reference!H$12*List!$H1233)+Reference!H$13</f>
        <v>2940.850771691792</v>
      </c>
      <c r="P1233" s="36">
        <f>(Reference!I$12*List!$H1233)+Reference!I$13</f>
        <v>3056.6349483876038</v>
      </c>
      <c r="Q1233" s="36">
        <f>(Reference!J$12*List!$H1233)+Reference!J$13</f>
        <v>3538.6202420748145</v>
      </c>
      <c r="R1233" s="36">
        <f>(Reference!K$12*List!$H1233)+Reference!K$13</f>
        <v>3651.0385996806317</v>
      </c>
      <c r="S1233" s="36">
        <f>(Reference!L$12*List!$H1233)+Reference!L$13</f>
        <v>3939.1527137841599</v>
      </c>
      <c r="T1233" s="36">
        <f>(Reference!M$12*List!$H1233)+Reference!M$13</f>
        <v>4705.886302484907</v>
      </c>
      <c r="U1233" s="36">
        <f>(Reference!N$12*List!$H1233)+Reference!N$13</f>
        <v>18983.690882241564</v>
      </c>
      <c r="V1233" s="12">
        <f>(Reference!O$12*List!$H1233)+Reference!O$13</f>
        <v>705.67763040824639</v>
      </c>
      <c r="W1233" s="12">
        <f>(Reference!P$12*List!$H1233)+Reference!P$13</f>
        <v>994.36393375707451</v>
      </c>
      <c r="X1233" s="12">
        <f>(Reference!Q$12*List!$H1233)+Reference!Q$13</f>
        <v>497.18196687853725</v>
      </c>
      <c r="Y1233" s="53"/>
      <c r="Z1233" s="1" t="str">
        <f t="shared" si="39"/>
        <v>CECIL, Maryland</v>
      </c>
      <c r="AA1233" s="38" t="s">
        <v>8285</v>
      </c>
      <c r="AB1233" s="40" t="s">
        <v>277</v>
      </c>
      <c r="AC1233" s="43" t="s">
        <v>33</v>
      </c>
      <c r="AD1233" s="61">
        <v>0.95540000000000003</v>
      </c>
      <c r="AE1233" s="56" t="str">
        <f t="shared" si="38"/>
        <v/>
      </c>
      <c r="AF1233" s="60">
        <v>22020</v>
      </c>
      <c r="AI1233" s="60">
        <v>1.0210999999999999</v>
      </c>
    </row>
    <row r="1234" spans="1:35" x14ac:dyDescent="0.35">
      <c r="A1234" s="46" t="s">
        <v>1971</v>
      </c>
      <c r="B1234" s="46" t="s">
        <v>5431</v>
      </c>
      <c r="C1234" s="13" t="s">
        <v>4026</v>
      </c>
      <c r="D1234" s="48" t="s">
        <v>9417</v>
      </c>
      <c r="E1234" s="38" t="s">
        <v>8286</v>
      </c>
      <c r="F1234" s="43" t="s">
        <v>33</v>
      </c>
      <c r="G1234" s="18" t="s">
        <v>4187</v>
      </c>
      <c r="H1234" s="11">
        <v>1.0175000000000001</v>
      </c>
      <c r="I1234" s="36">
        <f>(Reference!B$12*List!$H1234)+Reference!B$13</f>
        <v>1025.6450804891035</v>
      </c>
      <c r="J1234" s="36">
        <f>(Reference!C$12*List!$H1234)+Reference!C$13</f>
        <v>1530.622995265122</v>
      </c>
      <c r="K1234" s="36">
        <f>(Reference!D$12*List!$H1234)+Reference!D$13</f>
        <v>1832.3393594394727</v>
      </c>
      <c r="L1234" s="36">
        <f>(Reference!E$12*List!$H1234)+Reference!E$13</f>
        <v>2266.1757315049076</v>
      </c>
      <c r="M1234" s="36">
        <f>(Reference!F$12*List!$H1234)+Reference!F$13</f>
        <v>2360.819391003809</v>
      </c>
      <c r="N1234" s="36">
        <f>(Reference!G$12*List!$H1234)+Reference!G$13</f>
        <v>2673.3340250538731</v>
      </c>
      <c r="O1234" s="36">
        <f>(Reference!H$12*List!$H1234)+Reference!H$13</f>
        <v>2774.9648003547072</v>
      </c>
      <c r="P1234" s="36">
        <f>(Reference!I$12*List!$H1234)+Reference!I$13</f>
        <v>2884.217883803105</v>
      </c>
      <c r="Q1234" s="36">
        <f>(Reference!J$12*List!$H1234)+Reference!J$13</f>
        <v>3339.0156032743357</v>
      </c>
      <c r="R1234" s="36">
        <f>(Reference!K$12*List!$H1234)+Reference!K$13</f>
        <v>3445.0927249945817</v>
      </c>
      <c r="S1234" s="36">
        <f>(Reference!L$12*List!$H1234)+Reference!L$13</f>
        <v>3716.955048924312</v>
      </c>
      <c r="T1234" s="36">
        <f>(Reference!M$12*List!$H1234)+Reference!M$13</f>
        <v>4440.4391305971239</v>
      </c>
      <c r="U1234" s="36">
        <f>(Reference!N$12*List!$H1234)+Reference!N$13</f>
        <v>17912.868781413923</v>
      </c>
      <c r="V1234" s="12">
        <f>(Reference!O$12*List!$H1234)+Reference!O$13</f>
        <v>665.87213592415139</v>
      </c>
      <c r="W1234" s="12">
        <f>(Reference!P$12*List!$H1234)+Reference!P$13</f>
        <v>938.27437334766785</v>
      </c>
      <c r="X1234" s="12">
        <f>(Reference!Q$12*List!$H1234)+Reference!Q$13</f>
        <v>469.13718667383392</v>
      </c>
      <c r="Y1234" s="53"/>
      <c r="Z1234" s="1" t="str">
        <f t="shared" si="39"/>
        <v>CHARLES, Maryland</v>
      </c>
      <c r="AA1234" s="38" t="s">
        <v>8286</v>
      </c>
      <c r="AB1234" s="40" t="s">
        <v>277</v>
      </c>
      <c r="AC1234" s="43" t="s">
        <v>33</v>
      </c>
      <c r="AD1234" s="61">
        <v>1.0175000000000001</v>
      </c>
      <c r="AE1234" s="56" t="str">
        <f t="shared" si="38"/>
        <v/>
      </c>
      <c r="AF1234" s="60">
        <v>22030</v>
      </c>
      <c r="AI1234" s="60">
        <v>1.2975000000000001</v>
      </c>
    </row>
    <row r="1235" spans="1:35" x14ac:dyDescent="0.35">
      <c r="A1235" s="46" t="s">
        <v>1972</v>
      </c>
      <c r="B1235" s="46" t="s">
        <v>5432</v>
      </c>
      <c r="C1235" s="27">
        <v>99921</v>
      </c>
      <c r="D1235" s="48" t="s">
        <v>9429</v>
      </c>
      <c r="E1235" s="39" t="s">
        <v>8287</v>
      </c>
      <c r="F1235" s="43" t="s">
        <v>33</v>
      </c>
      <c r="G1235" s="18" t="s">
        <v>4188</v>
      </c>
      <c r="H1235" s="29">
        <v>0.86570000000000003</v>
      </c>
      <c r="I1235" s="36">
        <f>(Reference!B$12*List!$H1235)+Reference!B$13</f>
        <v>908.71991678761299</v>
      </c>
      <c r="J1235" s="36">
        <f>(Reference!C$12*List!$H1235)+Reference!C$13</f>
        <v>1356.1295494414508</v>
      </c>
      <c r="K1235" s="36">
        <f>(Reference!D$12*List!$H1235)+Reference!D$13</f>
        <v>1623.4497702094673</v>
      </c>
      <c r="L1235" s="36">
        <f>(Reference!E$12*List!$H1235)+Reference!E$13</f>
        <v>2007.8281087032676</v>
      </c>
      <c r="M1235" s="36">
        <f>(Reference!F$12*List!$H1235)+Reference!F$13</f>
        <v>2091.6822411126032</v>
      </c>
      <c r="N1235" s="36">
        <f>(Reference!G$12*List!$H1235)+Reference!G$13</f>
        <v>2368.5697118870539</v>
      </c>
      <c r="O1235" s="36">
        <f>(Reference!H$12*List!$H1235)+Reference!H$13</f>
        <v>2458.6144178299646</v>
      </c>
      <c r="P1235" s="36">
        <f>(Reference!I$12*List!$H1235)+Reference!I$13</f>
        <v>2555.4124767185945</v>
      </c>
      <c r="Q1235" s="36">
        <f>(Reference!J$12*List!$H1235)+Reference!J$13</f>
        <v>2958.3625358131194</v>
      </c>
      <c r="R1235" s="36">
        <f>(Reference!K$12*List!$H1235)+Reference!K$13</f>
        <v>3052.3466976410336</v>
      </c>
      <c r="S1235" s="36">
        <f>(Reference!L$12*List!$H1235)+Reference!L$13</f>
        <v>3293.2162860383191</v>
      </c>
      <c r="T1235" s="36">
        <f>(Reference!M$12*List!$H1235)+Reference!M$13</f>
        <v>3934.2220364694158</v>
      </c>
      <c r="U1235" s="36">
        <f>(Reference!N$12*List!$H1235)+Reference!N$13</f>
        <v>15870.77336802653</v>
      </c>
      <c r="V1235" s="12">
        <f>(Reference!O$12*List!$H1235)+Reference!O$13</f>
        <v>589.96165774970871</v>
      </c>
      <c r="W1235" s="12">
        <f>(Reference!P$12*List!$H1235)+Reference!P$13</f>
        <v>831.30960864731685</v>
      </c>
      <c r="X1235" s="12">
        <f>(Reference!Q$12*List!$H1235)+Reference!Q$13</f>
        <v>415.65480432365842</v>
      </c>
      <c r="Y1235" s="53"/>
      <c r="Z1235" s="1" t="str">
        <f t="shared" si="39"/>
        <v>DORCHESTER, Maryland</v>
      </c>
      <c r="AA1235" s="39" t="s">
        <v>8287</v>
      </c>
      <c r="AB1235" s="40" t="s">
        <v>277</v>
      </c>
      <c r="AC1235" s="44" t="s">
        <v>33</v>
      </c>
      <c r="AD1235" s="62">
        <v>0.86570000000000003</v>
      </c>
      <c r="AE1235" s="56" t="str">
        <f t="shared" si="38"/>
        <v/>
      </c>
      <c r="AF1235" s="60">
        <v>22040</v>
      </c>
      <c r="AI1235" s="60">
        <v>1.0892999999999999</v>
      </c>
    </row>
    <row r="1236" spans="1:35" x14ac:dyDescent="0.35">
      <c r="A1236" s="46" t="s">
        <v>1973</v>
      </c>
      <c r="B1236" s="46" t="s">
        <v>5433</v>
      </c>
      <c r="C1236" s="13" t="s">
        <v>4082</v>
      </c>
      <c r="D1236" s="48" t="s">
        <v>9430</v>
      </c>
      <c r="E1236" s="38" t="s">
        <v>8288</v>
      </c>
      <c r="F1236" s="44" t="s">
        <v>33</v>
      </c>
      <c r="G1236" s="18" t="s">
        <v>4187</v>
      </c>
      <c r="H1236" s="11">
        <v>0.9869</v>
      </c>
      <c r="I1236" s="36">
        <f>(Reference!B$12*List!$H1236)+Reference!B$13</f>
        <v>1002.0751858299097</v>
      </c>
      <c r="J1236" s="36">
        <f>(Reference!C$12*List!$H1236)+Reference!C$13</f>
        <v>1495.4484271346585</v>
      </c>
      <c r="K1236" s="36">
        <f>(Reference!D$12*List!$H1236)+Reference!D$13</f>
        <v>1790.231181373345</v>
      </c>
      <c r="L1236" s="36">
        <f>(Reference!E$12*List!$H1236)+Reference!E$13</f>
        <v>2214.097752204972</v>
      </c>
      <c r="M1236" s="36">
        <f>(Reference!F$12*List!$H1236)+Reference!F$13</f>
        <v>2306.5664477451073</v>
      </c>
      <c r="N1236" s="36">
        <f>(Reference!G$12*List!$H1236)+Reference!G$13</f>
        <v>2611.8993216091785</v>
      </c>
      <c r="O1236" s="36">
        <f>(Reference!H$12*List!$H1236)+Reference!H$13</f>
        <v>2711.1945651422102</v>
      </c>
      <c r="P1236" s="36">
        <f>(Reference!I$12*List!$H1236)+Reference!I$13</f>
        <v>2817.9369519402189</v>
      </c>
      <c r="Q1236" s="36">
        <f>(Reference!J$12*List!$H1236)+Reference!J$13</f>
        <v>3262.2831667505329</v>
      </c>
      <c r="R1236" s="36">
        <f>(Reference!K$12*List!$H1236)+Reference!K$13</f>
        <v>3365.9225771881352</v>
      </c>
      <c r="S1236" s="36">
        <f>(Reference!L$12*List!$H1236)+Reference!L$13</f>
        <v>3631.537353638993</v>
      </c>
      <c r="T1236" s="36">
        <f>(Reference!M$12*List!$H1236)+Reference!M$13</f>
        <v>4338.3953685397601</v>
      </c>
      <c r="U1236" s="36">
        <f>(Reference!N$12*List!$H1236)+Reference!N$13</f>
        <v>17501.221089387214</v>
      </c>
      <c r="V1236" s="12">
        <f>(Reference!O$12*List!$H1236)+Reference!O$13</f>
        <v>650.57002372297904</v>
      </c>
      <c r="W1236" s="12">
        <f>(Reference!P$12*List!$H1236)+Reference!P$13</f>
        <v>916.71230615510694</v>
      </c>
      <c r="X1236" s="12">
        <f>(Reference!Q$12*List!$H1236)+Reference!Q$13</f>
        <v>458.35615307755347</v>
      </c>
      <c r="Y1236" s="53"/>
      <c r="Z1236" s="1" t="str">
        <f t="shared" si="39"/>
        <v>FREDERICK, Maryland</v>
      </c>
      <c r="AA1236" s="38" t="s">
        <v>8288</v>
      </c>
      <c r="AB1236" s="40" t="s">
        <v>277</v>
      </c>
      <c r="AC1236" s="43" t="s">
        <v>33</v>
      </c>
      <c r="AD1236" s="61">
        <v>0.95540000000000003</v>
      </c>
      <c r="AE1236" s="56" t="str">
        <f t="shared" si="38"/>
        <v/>
      </c>
      <c r="AF1236" s="60">
        <v>22060</v>
      </c>
      <c r="AI1236" s="60">
        <v>1.0506</v>
      </c>
    </row>
    <row r="1237" spans="1:35" x14ac:dyDescent="0.35">
      <c r="A1237" s="46" t="s">
        <v>1974</v>
      </c>
      <c r="B1237" s="46" t="s">
        <v>5434</v>
      </c>
      <c r="C1237" s="27">
        <v>99921</v>
      </c>
      <c r="D1237" s="48" t="s">
        <v>9429</v>
      </c>
      <c r="E1237" s="39" t="s">
        <v>8289</v>
      </c>
      <c r="F1237" s="43" t="s">
        <v>33</v>
      </c>
      <c r="G1237" s="18" t="s">
        <v>4188</v>
      </c>
      <c r="H1237" s="11">
        <v>0.86570000000000003</v>
      </c>
      <c r="I1237" s="36">
        <f>(Reference!B$12*List!$H1237)+Reference!B$13</f>
        <v>908.71991678761299</v>
      </c>
      <c r="J1237" s="36">
        <f>(Reference!C$12*List!$H1237)+Reference!C$13</f>
        <v>1356.1295494414508</v>
      </c>
      <c r="K1237" s="36">
        <f>(Reference!D$12*List!$H1237)+Reference!D$13</f>
        <v>1623.4497702094673</v>
      </c>
      <c r="L1237" s="36">
        <f>(Reference!E$12*List!$H1237)+Reference!E$13</f>
        <v>2007.8281087032676</v>
      </c>
      <c r="M1237" s="36">
        <f>(Reference!F$12*List!$H1237)+Reference!F$13</f>
        <v>2091.6822411126032</v>
      </c>
      <c r="N1237" s="36">
        <f>(Reference!G$12*List!$H1237)+Reference!G$13</f>
        <v>2368.5697118870539</v>
      </c>
      <c r="O1237" s="36">
        <f>(Reference!H$12*List!$H1237)+Reference!H$13</f>
        <v>2458.6144178299646</v>
      </c>
      <c r="P1237" s="36">
        <f>(Reference!I$12*List!$H1237)+Reference!I$13</f>
        <v>2555.4124767185945</v>
      </c>
      <c r="Q1237" s="36">
        <f>(Reference!J$12*List!$H1237)+Reference!J$13</f>
        <v>2958.3625358131194</v>
      </c>
      <c r="R1237" s="36">
        <f>(Reference!K$12*List!$H1237)+Reference!K$13</f>
        <v>3052.3466976410336</v>
      </c>
      <c r="S1237" s="36">
        <f>(Reference!L$12*List!$H1237)+Reference!L$13</f>
        <v>3293.2162860383191</v>
      </c>
      <c r="T1237" s="36">
        <f>(Reference!M$12*List!$H1237)+Reference!M$13</f>
        <v>3934.2220364694158</v>
      </c>
      <c r="U1237" s="36">
        <f>(Reference!N$12*List!$H1237)+Reference!N$13</f>
        <v>15870.77336802653</v>
      </c>
      <c r="V1237" s="12">
        <f>(Reference!O$12*List!$H1237)+Reference!O$13</f>
        <v>589.96165774970871</v>
      </c>
      <c r="W1237" s="12">
        <f>(Reference!P$12*List!$H1237)+Reference!P$13</f>
        <v>831.30960864731685</v>
      </c>
      <c r="X1237" s="12">
        <f>(Reference!Q$12*List!$H1237)+Reference!Q$13</f>
        <v>415.65480432365842</v>
      </c>
      <c r="Y1237" s="53"/>
      <c r="Z1237" s="1" t="str">
        <f t="shared" si="39"/>
        <v>GARRETT, Maryland</v>
      </c>
      <c r="AA1237" s="38" t="s">
        <v>8289</v>
      </c>
      <c r="AB1237" s="40" t="s">
        <v>277</v>
      </c>
      <c r="AC1237" s="43" t="s">
        <v>33</v>
      </c>
      <c r="AD1237" s="61">
        <v>1.0971</v>
      </c>
      <c r="AE1237" s="56" t="str">
        <f t="shared" si="38"/>
        <v/>
      </c>
      <c r="AF1237" s="60">
        <v>22070</v>
      </c>
      <c r="AI1237" s="60">
        <v>0.99619999999999997</v>
      </c>
    </row>
    <row r="1238" spans="1:35" x14ac:dyDescent="0.35">
      <c r="A1238" s="46" t="s">
        <v>1975</v>
      </c>
      <c r="B1238" s="46" t="s">
        <v>5435</v>
      </c>
      <c r="C1238" s="13" t="s">
        <v>4081</v>
      </c>
      <c r="D1238" s="48" t="s">
        <v>375</v>
      </c>
      <c r="E1238" s="38" t="s">
        <v>8290</v>
      </c>
      <c r="F1238" s="44" t="s">
        <v>33</v>
      </c>
      <c r="G1238" s="18" t="s">
        <v>4187</v>
      </c>
      <c r="H1238" s="11">
        <v>0.95540000000000003</v>
      </c>
      <c r="I1238" s="36">
        <f>(Reference!B$12*List!$H1238)+Reference!B$13</f>
        <v>977.81205897485745</v>
      </c>
      <c r="J1238" s="36">
        <f>(Reference!C$12*List!$H1238)+Reference!C$13</f>
        <v>1459.2393128827111</v>
      </c>
      <c r="K1238" s="36">
        <f>(Reference!D$12*List!$H1238)+Reference!D$13</f>
        <v>1746.8845274817431</v>
      </c>
      <c r="L1238" s="36">
        <f>(Reference!E$12*List!$H1238)+Reference!E$13</f>
        <v>2160.4880676315097</v>
      </c>
      <c r="M1238" s="36">
        <f>(Reference!F$12*List!$H1238)+Reference!F$13</f>
        <v>2250.7178296846796</v>
      </c>
      <c r="N1238" s="36">
        <f>(Reference!G$12*List!$H1238)+Reference!G$13</f>
        <v>2548.6577151219926</v>
      </c>
      <c r="O1238" s="36">
        <f>(Reference!H$12*List!$H1238)+Reference!H$13</f>
        <v>2645.5487347764038</v>
      </c>
      <c r="P1238" s="36">
        <f>(Reference!I$12*List!$H1238)+Reference!I$13</f>
        <v>2749.7065809048954</v>
      </c>
      <c r="Q1238" s="36">
        <f>(Reference!J$12*List!$H1238)+Reference!J$13</f>
        <v>3183.2938938583834</v>
      </c>
      <c r="R1238" s="36">
        <f>(Reference!K$12*List!$H1238)+Reference!K$13</f>
        <v>3284.4238956226754</v>
      </c>
      <c r="S1238" s="36">
        <f>(Reference!L$12*List!$H1238)+Reference!L$13</f>
        <v>3543.6073731982237</v>
      </c>
      <c r="T1238" s="36">
        <f>(Reference!M$12*List!$H1238)+Reference!M$13</f>
        <v>4233.3503193630613</v>
      </c>
      <c r="U1238" s="36">
        <f>(Reference!N$12*List!$H1238)+Reference!N$13</f>
        <v>17077.466112300895</v>
      </c>
      <c r="V1238" s="12">
        <f>(Reference!O$12*List!$H1238)+Reference!O$13</f>
        <v>634.81784939824297</v>
      </c>
      <c r="W1238" s="12">
        <f>(Reference!P$12*List!$H1238)+Reference!P$13</f>
        <v>894.51606051570604</v>
      </c>
      <c r="X1238" s="12">
        <f>(Reference!Q$12*List!$H1238)+Reference!Q$13</f>
        <v>447.25803025785302</v>
      </c>
      <c r="Y1238" s="53"/>
      <c r="Z1238" s="1" t="str">
        <f t="shared" si="39"/>
        <v>HARFORD, Maryland</v>
      </c>
      <c r="AA1238" s="38" t="s">
        <v>8290</v>
      </c>
      <c r="AB1238" s="40" t="s">
        <v>277</v>
      </c>
      <c r="AC1238" s="43" t="s">
        <v>33</v>
      </c>
      <c r="AD1238" s="61">
        <v>1.0175000000000001</v>
      </c>
      <c r="AE1238" s="56" t="str">
        <f t="shared" si="38"/>
        <v/>
      </c>
      <c r="AF1238" s="60">
        <v>22080</v>
      </c>
      <c r="AI1238" s="60">
        <v>0.99619999999999997</v>
      </c>
    </row>
    <row r="1239" spans="1:35" x14ac:dyDescent="0.35">
      <c r="A1239" s="46" t="s">
        <v>1976</v>
      </c>
      <c r="B1239" s="46" t="s">
        <v>5436</v>
      </c>
      <c r="C1239" s="13" t="s">
        <v>4081</v>
      </c>
      <c r="D1239" s="48" t="s">
        <v>375</v>
      </c>
      <c r="E1239" s="38" t="s">
        <v>7610</v>
      </c>
      <c r="F1239" s="43" t="s">
        <v>33</v>
      </c>
      <c r="G1239" s="18" t="s">
        <v>4187</v>
      </c>
      <c r="H1239" s="29">
        <v>0.95540000000000003</v>
      </c>
      <c r="I1239" s="36">
        <f>(Reference!B$12*List!$H1239)+Reference!B$13</f>
        <v>977.81205897485745</v>
      </c>
      <c r="J1239" s="36">
        <f>(Reference!C$12*List!$H1239)+Reference!C$13</f>
        <v>1459.2393128827111</v>
      </c>
      <c r="K1239" s="36">
        <f>(Reference!D$12*List!$H1239)+Reference!D$13</f>
        <v>1746.8845274817431</v>
      </c>
      <c r="L1239" s="36">
        <f>(Reference!E$12*List!$H1239)+Reference!E$13</f>
        <v>2160.4880676315097</v>
      </c>
      <c r="M1239" s="36">
        <f>(Reference!F$12*List!$H1239)+Reference!F$13</f>
        <v>2250.7178296846796</v>
      </c>
      <c r="N1239" s="36">
        <f>(Reference!G$12*List!$H1239)+Reference!G$13</f>
        <v>2548.6577151219926</v>
      </c>
      <c r="O1239" s="36">
        <f>(Reference!H$12*List!$H1239)+Reference!H$13</f>
        <v>2645.5487347764038</v>
      </c>
      <c r="P1239" s="36">
        <f>(Reference!I$12*List!$H1239)+Reference!I$13</f>
        <v>2749.7065809048954</v>
      </c>
      <c r="Q1239" s="36">
        <f>(Reference!J$12*List!$H1239)+Reference!J$13</f>
        <v>3183.2938938583834</v>
      </c>
      <c r="R1239" s="36">
        <f>(Reference!K$12*List!$H1239)+Reference!K$13</f>
        <v>3284.4238956226754</v>
      </c>
      <c r="S1239" s="36">
        <f>(Reference!L$12*List!$H1239)+Reference!L$13</f>
        <v>3543.6073731982237</v>
      </c>
      <c r="T1239" s="36">
        <f>(Reference!M$12*List!$H1239)+Reference!M$13</f>
        <v>4233.3503193630613</v>
      </c>
      <c r="U1239" s="36">
        <f>(Reference!N$12*List!$H1239)+Reference!N$13</f>
        <v>17077.466112300895</v>
      </c>
      <c r="V1239" s="12">
        <f>(Reference!O$12*List!$H1239)+Reference!O$13</f>
        <v>634.81784939824297</v>
      </c>
      <c r="W1239" s="12">
        <f>(Reference!P$12*List!$H1239)+Reference!P$13</f>
        <v>894.51606051570604</v>
      </c>
      <c r="X1239" s="12">
        <f>(Reference!Q$12*List!$H1239)+Reference!Q$13</f>
        <v>447.25803025785302</v>
      </c>
      <c r="Y1239" s="53"/>
      <c r="Z1239" s="1" t="str">
        <f t="shared" si="39"/>
        <v>HOWARD, Maryland</v>
      </c>
      <c r="AA1239" s="39" t="s">
        <v>7610</v>
      </c>
      <c r="AB1239" s="40" t="s">
        <v>277</v>
      </c>
      <c r="AC1239" s="44" t="s">
        <v>33</v>
      </c>
      <c r="AD1239" s="62">
        <v>0.86570000000000003</v>
      </c>
      <c r="AE1239" s="56" t="str">
        <f t="shared" si="38"/>
        <v/>
      </c>
      <c r="AF1239" s="60">
        <v>22090</v>
      </c>
      <c r="AI1239" s="60">
        <v>1.0892999999999999</v>
      </c>
    </row>
    <row r="1240" spans="1:35" x14ac:dyDescent="0.35">
      <c r="A1240" s="46" t="s">
        <v>1977</v>
      </c>
      <c r="B1240" s="46" t="s">
        <v>5437</v>
      </c>
      <c r="C1240" s="13">
        <v>99921</v>
      </c>
      <c r="D1240" s="48" t="s">
        <v>9429</v>
      </c>
      <c r="E1240" s="38" t="s">
        <v>7762</v>
      </c>
      <c r="F1240" s="43" t="s">
        <v>33</v>
      </c>
      <c r="G1240" s="18" t="s">
        <v>4188</v>
      </c>
      <c r="H1240" s="11">
        <v>0.86570000000000003</v>
      </c>
      <c r="I1240" s="36">
        <f>(Reference!B$12*List!$H1240)+Reference!B$13</f>
        <v>908.71991678761299</v>
      </c>
      <c r="J1240" s="36">
        <f>(Reference!C$12*List!$H1240)+Reference!C$13</f>
        <v>1356.1295494414508</v>
      </c>
      <c r="K1240" s="36">
        <f>(Reference!D$12*List!$H1240)+Reference!D$13</f>
        <v>1623.4497702094673</v>
      </c>
      <c r="L1240" s="36">
        <f>(Reference!E$12*List!$H1240)+Reference!E$13</f>
        <v>2007.8281087032676</v>
      </c>
      <c r="M1240" s="36">
        <f>(Reference!F$12*List!$H1240)+Reference!F$13</f>
        <v>2091.6822411126032</v>
      </c>
      <c r="N1240" s="36">
        <f>(Reference!G$12*List!$H1240)+Reference!G$13</f>
        <v>2368.5697118870539</v>
      </c>
      <c r="O1240" s="36">
        <f>(Reference!H$12*List!$H1240)+Reference!H$13</f>
        <v>2458.6144178299646</v>
      </c>
      <c r="P1240" s="36">
        <f>(Reference!I$12*List!$H1240)+Reference!I$13</f>
        <v>2555.4124767185945</v>
      </c>
      <c r="Q1240" s="36">
        <f>(Reference!J$12*List!$H1240)+Reference!J$13</f>
        <v>2958.3625358131194</v>
      </c>
      <c r="R1240" s="36">
        <f>(Reference!K$12*List!$H1240)+Reference!K$13</f>
        <v>3052.3466976410336</v>
      </c>
      <c r="S1240" s="36">
        <f>(Reference!L$12*List!$H1240)+Reference!L$13</f>
        <v>3293.2162860383191</v>
      </c>
      <c r="T1240" s="36">
        <f>(Reference!M$12*List!$H1240)+Reference!M$13</f>
        <v>3934.2220364694158</v>
      </c>
      <c r="U1240" s="36">
        <f>(Reference!N$12*List!$H1240)+Reference!N$13</f>
        <v>15870.77336802653</v>
      </c>
      <c r="V1240" s="12">
        <f>(Reference!O$12*List!$H1240)+Reference!O$13</f>
        <v>589.96165774970871</v>
      </c>
      <c r="W1240" s="12">
        <f>(Reference!P$12*List!$H1240)+Reference!P$13</f>
        <v>831.30960864731685</v>
      </c>
      <c r="X1240" s="12">
        <f>(Reference!Q$12*List!$H1240)+Reference!Q$13</f>
        <v>415.65480432365842</v>
      </c>
      <c r="Y1240" s="53"/>
      <c r="Z1240" s="1" t="str">
        <f t="shared" si="39"/>
        <v>KENT, Maryland</v>
      </c>
      <c r="AA1240" s="38" t="s">
        <v>7762</v>
      </c>
      <c r="AB1240" s="40" t="s">
        <v>277</v>
      </c>
      <c r="AC1240" s="43" t="s">
        <v>33</v>
      </c>
      <c r="AD1240" s="61">
        <v>0.9869</v>
      </c>
      <c r="AE1240" s="56" t="str">
        <f t="shared" si="38"/>
        <v/>
      </c>
      <c r="AF1240" s="60">
        <v>22120</v>
      </c>
      <c r="AI1240" s="60">
        <v>1.2975000000000001</v>
      </c>
    </row>
    <row r="1241" spans="1:35" x14ac:dyDescent="0.35">
      <c r="A1241" s="46" t="s">
        <v>1978</v>
      </c>
      <c r="B1241" s="46" t="s">
        <v>5438</v>
      </c>
      <c r="C1241" s="27" t="s">
        <v>4082</v>
      </c>
      <c r="D1241" s="48" t="s">
        <v>9430</v>
      </c>
      <c r="E1241" s="39" t="s">
        <v>7524</v>
      </c>
      <c r="F1241" s="44" t="s">
        <v>33</v>
      </c>
      <c r="G1241" s="18" t="s">
        <v>4187</v>
      </c>
      <c r="H1241" s="29">
        <v>0.9869</v>
      </c>
      <c r="I1241" s="36">
        <f>(Reference!B$12*List!$H1241)+Reference!B$13</f>
        <v>1002.0751858299097</v>
      </c>
      <c r="J1241" s="36">
        <f>(Reference!C$12*List!$H1241)+Reference!C$13</f>
        <v>1495.4484271346585</v>
      </c>
      <c r="K1241" s="36">
        <f>(Reference!D$12*List!$H1241)+Reference!D$13</f>
        <v>1790.231181373345</v>
      </c>
      <c r="L1241" s="36">
        <f>(Reference!E$12*List!$H1241)+Reference!E$13</f>
        <v>2214.097752204972</v>
      </c>
      <c r="M1241" s="36">
        <f>(Reference!F$12*List!$H1241)+Reference!F$13</f>
        <v>2306.5664477451073</v>
      </c>
      <c r="N1241" s="36">
        <f>(Reference!G$12*List!$H1241)+Reference!G$13</f>
        <v>2611.8993216091785</v>
      </c>
      <c r="O1241" s="36">
        <f>(Reference!H$12*List!$H1241)+Reference!H$13</f>
        <v>2711.1945651422102</v>
      </c>
      <c r="P1241" s="36">
        <f>(Reference!I$12*List!$H1241)+Reference!I$13</f>
        <v>2817.9369519402189</v>
      </c>
      <c r="Q1241" s="36">
        <f>(Reference!J$12*List!$H1241)+Reference!J$13</f>
        <v>3262.2831667505329</v>
      </c>
      <c r="R1241" s="36">
        <f>(Reference!K$12*List!$H1241)+Reference!K$13</f>
        <v>3365.9225771881352</v>
      </c>
      <c r="S1241" s="36">
        <f>(Reference!L$12*List!$H1241)+Reference!L$13</f>
        <v>3631.537353638993</v>
      </c>
      <c r="T1241" s="36">
        <f>(Reference!M$12*List!$H1241)+Reference!M$13</f>
        <v>4338.3953685397601</v>
      </c>
      <c r="U1241" s="36">
        <f>(Reference!N$12*List!$H1241)+Reference!N$13</f>
        <v>17501.221089387214</v>
      </c>
      <c r="V1241" s="12">
        <f>(Reference!O$12*List!$H1241)+Reference!O$13</f>
        <v>650.57002372297904</v>
      </c>
      <c r="W1241" s="12">
        <f>(Reference!P$12*List!$H1241)+Reference!P$13</f>
        <v>916.71230615510694</v>
      </c>
      <c r="X1241" s="12">
        <f>(Reference!Q$12*List!$H1241)+Reference!Q$13</f>
        <v>458.35615307755347</v>
      </c>
      <c r="Y1241" s="53"/>
      <c r="Z1241" s="1" t="str">
        <f t="shared" si="39"/>
        <v>MONTGOMERY, Maryland</v>
      </c>
      <c r="AA1241" s="39" t="s">
        <v>7524</v>
      </c>
      <c r="AB1241" s="40" t="s">
        <v>277</v>
      </c>
      <c r="AC1241" s="44" t="s">
        <v>33</v>
      </c>
      <c r="AD1241" s="62">
        <v>0.86570000000000003</v>
      </c>
      <c r="AE1241" s="56" t="str">
        <f t="shared" si="38"/>
        <v/>
      </c>
      <c r="AF1241" s="60">
        <v>22130</v>
      </c>
      <c r="AI1241" s="60">
        <v>1.2239</v>
      </c>
    </row>
    <row r="1242" spans="1:35" x14ac:dyDescent="0.35">
      <c r="A1242" s="46" t="s">
        <v>1979</v>
      </c>
      <c r="B1242" s="46" t="s">
        <v>5439</v>
      </c>
      <c r="C1242" s="13" t="s">
        <v>4026</v>
      </c>
      <c r="D1242" s="48" t="s">
        <v>9417</v>
      </c>
      <c r="E1242" s="38" t="s">
        <v>8291</v>
      </c>
      <c r="F1242" s="43" t="s">
        <v>33</v>
      </c>
      <c r="G1242" s="18" t="s">
        <v>4187</v>
      </c>
      <c r="H1242" s="11">
        <v>1.0175000000000001</v>
      </c>
      <c r="I1242" s="36">
        <f>(Reference!B$12*List!$H1242)+Reference!B$13</f>
        <v>1025.6450804891035</v>
      </c>
      <c r="J1242" s="36">
        <f>(Reference!C$12*List!$H1242)+Reference!C$13</f>
        <v>1530.622995265122</v>
      </c>
      <c r="K1242" s="36">
        <f>(Reference!D$12*List!$H1242)+Reference!D$13</f>
        <v>1832.3393594394727</v>
      </c>
      <c r="L1242" s="36">
        <f>(Reference!E$12*List!$H1242)+Reference!E$13</f>
        <v>2266.1757315049076</v>
      </c>
      <c r="M1242" s="36">
        <f>(Reference!F$12*List!$H1242)+Reference!F$13</f>
        <v>2360.819391003809</v>
      </c>
      <c r="N1242" s="36">
        <f>(Reference!G$12*List!$H1242)+Reference!G$13</f>
        <v>2673.3340250538731</v>
      </c>
      <c r="O1242" s="36">
        <f>(Reference!H$12*List!$H1242)+Reference!H$13</f>
        <v>2774.9648003547072</v>
      </c>
      <c r="P1242" s="36">
        <f>(Reference!I$12*List!$H1242)+Reference!I$13</f>
        <v>2884.217883803105</v>
      </c>
      <c r="Q1242" s="36">
        <f>(Reference!J$12*List!$H1242)+Reference!J$13</f>
        <v>3339.0156032743357</v>
      </c>
      <c r="R1242" s="36">
        <f>(Reference!K$12*List!$H1242)+Reference!K$13</f>
        <v>3445.0927249945817</v>
      </c>
      <c r="S1242" s="36">
        <f>(Reference!L$12*List!$H1242)+Reference!L$13</f>
        <v>3716.955048924312</v>
      </c>
      <c r="T1242" s="36">
        <f>(Reference!M$12*List!$H1242)+Reference!M$13</f>
        <v>4440.4391305971239</v>
      </c>
      <c r="U1242" s="36">
        <f>(Reference!N$12*List!$H1242)+Reference!N$13</f>
        <v>17912.868781413923</v>
      </c>
      <c r="V1242" s="12">
        <f>(Reference!O$12*List!$H1242)+Reference!O$13</f>
        <v>665.87213592415139</v>
      </c>
      <c r="W1242" s="12">
        <f>(Reference!P$12*List!$H1242)+Reference!P$13</f>
        <v>938.27437334766785</v>
      </c>
      <c r="X1242" s="12">
        <f>(Reference!Q$12*List!$H1242)+Reference!Q$13</f>
        <v>469.13718667383392</v>
      </c>
      <c r="Y1242" s="53"/>
      <c r="Z1242" s="1" t="str">
        <f t="shared" si="39"/>
        <v>PRINCE GEORGES, Maryland</v>
      </c>
      <c r="AA1242" s="38" t="s">
        <v>8291</v>
      </c>
      <c r="AB1242" s="40" t="s">
        <v>277</v>
      </c>
      <c r="AC1242" s="43" t="s">
        <v>33</v>
      </c>
      <c r="AD1242" s="61">
        <v>0.95540000000000003</v>
      </c>
      <c r="AE1242" s="56" t="str">
        <f t="shared" si="38"/>
        <v/>
      </c>
      <c r="AF1242" s="60">
        <v>22150</v>
      </c>
      <c r="AI1242" s="60">
        <v>1.2239</v>
      </c>
    </row>
    <row r="1243" spans="1:35" x14ac:dyDescent="0.35">
      <c r="A1243" s="46" t="s">
        <v>1980</v>
      </c>
      <c r="B1243" s="46" t="s">
        <v>5440</v>
      </c>
      <c r="C1243" s="13" t="s">
        <v>4081</v>
      </c>
      <c r="D1243" s="48" t="s">
        <v>375</v>
      </c>
      <c r="E1243" s="38" t="s">
        <v>8292</v>
      </c>
      <c r="F1243" s="43" t="s">
        <v>33</v>
      </c>
      <c r="G1243" s="18" t="s">
        <v>4187</v>
      </c>
      <c r="H1243" s="11">
        <v>0.95540000000000003</v>
      </c>
      <c r="I1243" s="36">
        <f>(Reference!B$12*List!$H1243)+Reference!B$13</f>
        <v>977.81205897485745</v>
      </c>
      <c r="J1243" s="36">
        <f>(Reference!C$12*List!$H1243)+Reference!C$13</f>
        <v>1459.2393128827111</v>
      </c>
      <c r="K1243" s="36">
        <f>(Reference!D$12*List!$H1243)+Reference!D$13</f>
        <v>1746.8845274817431</v>
      </c>
      <c r="L1243" s="36">
        <f>(Reference!E$12*List!$H1243)+Reference!E$13</f>
        <v>2160.4880676315097</v>
      </c>
      <c r="M1243" s="36">
        <f>(Reference!F$12*List!$H1243)+Reference!F$13</f>
        <v>2250.7178296846796</v>
      </c>
      <c r="N1243" s="36">
        <f>(Reference!G$12*List!$H1243)+Reference!G$13</f>
        <v>2548.6577151219926</v>
      </c>
      <c r="O1243" s="36">
        <f>(Reference!H$12*List!$H1243)+Reference!H$13</f>
        <v>2645.5487347764038</v>
      </c>
      <c r="P1243" s="36">
        <f>(Reference!I$12*List!$H1243)+Reference!I$13</f>
        <v>2749.7065809048954</v>
      </c>
      <c r="Q1243" s="36">
        <f>(Reference!J$12*List!$H1243)+Reference!J$13</f>
        <v>3183.2938938583834</v>
      </c>
      <c r="R1243" s="36">
        <f>(Reference!K$12*List!$H1243)+Reference!K$13</f>
        <v>3284.4238956226754</v>
      </c>
      <c r="S1243" s="36">
        <f>(Reference!L$12*List!$H1243)+Reference!L$13</f>
        <v>3543.6073731982237</v>
      </c>
      <c r="T1243" s="36">
        <f>(Reference!M$12*List!$H1243)+Reference!M$13</f>
        <v>4233.3503193630613</v>
      </c>
      <c r="U1243" s="36">
        <f>(Reference!N$12*List!$H1243)+Reference!N$13</f>
        <v>17077.466112300895</v>
      </c>
      <c r="V1243" s="12">
        <f>(Reference!O$12*List!$H1243)+Reference!O$13</f>
        <v>634.81784939824297</v>
      </c>
      <c r="W1243" s="12">
        <f>(Reference!P$12*List!$H1243)+Reference!P$13</f>
        <v>894.51606051570604</v>
      </c>
      <c r="X1243" s="12">
        <f>(Reference!Q$12*List!$H1243)+Reference!Q$13</f>
        <v>447.25803025785302</v>
      </c>
      <c r="Y1243" s="53"/>
      <c r="Z1243" s="1" t="str">
        <f t="shared" si="39"/>
        <v>QUEEN ANNES, Maryland</v>
      </c>
      <c r="AA1243" s="38" t="s">
        <v>8292</v>
      </c>
      <c r="AB1243" s="40" t="s">
        <v>277</v>
      </c>
      <c r="AC1243" s="43" t="s">
        <v>33</v>
      </c>
      <c r="AD1243" s="61">
        <v>0.95540000000000003</v>
      </c>
      <c r="AE1243" s="56" t="str">
        <f t="shared" si="38"/>
        <v/>
      </c>
      <c r="AF1243" s="60">
        <v>22160</v>
      </c>
      <c r="AI1243" s="60">
        <v>1.2239</v>
      </c>
    </row>
    <row r="1244" spans="1:35" x14ac:dyDescent="0.35">
      <c r="A1244" s="46" t="s">
        <v>1981</v>
      </c>
      <c r="B1244" s="46" t="s">
        <v>5441</v>
      </c>
      <c r="C1244" s="13" t="s">
        <v>1536</v>
      </c>
      <c r="D1244" s="48" t="s">
        <v>404</v>
      </c>
      <c r="E1244" s="38" t="s">
        <v>8293</v>
      </c>
      <c r="F1244" s="43" t="s">
        <v>33</v>
      </c>
      <c r="G1244" s="18" t="s">
        <v>4187</v>
      </c>
      <c r="H1244" s="29">
        <v>0.90249999999999997</v>
      </c>
      <c r="I1244" s="36">
        <f>(Reference!B$12*List!$H1244)+Reference!B$13</f>
        <v>937.06541101827736</v>
      </c>
      <c r="J1244" s="36">
        <f>(Reference!C$12*List!$H1244)+Reference!C$13</f>
        <v>1398.4309908532498</v>
      </c>
      <c r="K1244" s="36">
        <f>(Reference!D$12*List!$H1244)+Reference!D$13</f>
        <v>1674.0896706288625</v>
      </c>
      <c r="L1244" s="36">
        <f>(Reference!E$12*List!$H1244)+Reference!E$13</f>
        <v>2070.4578354430591</v>
      </c>
      <c r="M1244" s="36">
        <f>(Reference!F$12*List!$H1244)+Reference!F$13</f>
        <v>2156.9276107831984</v>
      </c>
      <c r="N1244" s="36">
        <f>(Reference!G$12*List!$H1244)+Reference!G$13</f>
        <v>2442.4519696244643</v>
      </c>
      <c r="O1244" s="36">
        <f>(Reference!H$12*List!$H1244)+Reference!H$13</f>
        <v>2535.3054196541448</v>
      </c>
      <c r="P1244" s="36">
        <f>(Reference!I$12*List!$H1244)+Reference!I$13</f>
        <v>2635.1228784360515</v>
      </c>
      <c r="Q1244" s="36">
        <f>(Reference!J$12*List!$H1244)+Reference!J$13</f>
        <v>3050.6420673188686</v>
      </c>
      <c r="R1244" s="36">
        <f>(Reference!K$12*List!$H1244)+Reference!K$13</f>
        <v>3147.5578557873482</v>
      </c>
      <c r="S1244" s="36">
        <f>(Reference!L$12*List!$H1244)+Reference!L$13</f>
        <v>3395.9408346167415</v>
      </c>
      <c r="T1244" s="36">
        <f>(Reference!M$12*List!$H1244)+Reference!M$13</f>
        <v>4056.9413320155263</v>
      </c>
      <c r="U1244" s="36">
        <f>(Reference!N$12*List!$H1244)+Reference!N$13</f>
        <v>16365.826801574985</v>
      </c>
      <c r="V1244" s="12">
        <f>(Reference!O$12*List!$H1244)+Reference!O$13</f>
        <v>608.36419791320986</v>
      </c>
      <c r="W1244" s="12">
        <f>(Reference!P$12*List!$H1244)+Reference!P$13</f>
        <v>857.24046069588678</v>
      </c>
      <c r="X1244" s="12">
        <f>(Reference!Q$12*List!$H1244)+Reference!Q$13</f>
        <v>428.62023034794339</v>
      </c>
      <c r="Y1244" s="53"/>
      <c r="Z1244" s="1" t="str">
        <f t="shared" si="39"/>
        <v>ST. MARYS, Maryland</v>
      </c>
      <c r="AA1244" s="39" t="s">
        <v>8293</v>
      </c>
      <c r="AB1244" s="40" t="s">
        <v>277</v>
      </c>
      <c r="AC1244" s="44" t="s">
        <v>33</v>
      </c>
      <c r="AD1244" s="62">
        <v>0.86570000000000003</v>
      </c>
      <c r="AE1244" s="56" t="str">
        <f t="shared" si="38"/>
        <v/>
      </c>
      <c r="AF1244" s="60">
        <v>22170</v>
      </c>
      <c r="AI1244" s="60">
        <v>1.127</v>
      </c>
    </row>
    <row r="1245" spans="1:35" x14ac:dyDescent="0.35">
      <c r="A1245" s="46" t="s">
        <v>1982</v>
      </c>
      <c r="B1245" s="46" t="s">
        <v>5442</v>
      </c>
      <c r="C1245" s="13" t="s">
        <v>4025</v>
      </c>
      <c r="D1245" s="48" t="s">
        <v>673</v>
      </c>
      <c r="E1245" s="38" t="s">
        <v>8277</v>
      </c>
      <c r="F1245" s="43" t="s">
        <v>33</v>
      </c>
      <c r="G1245" s="18" t="s">
        <v>4187</v>
      </c>
      <c r="H1245" s="11">
        <v>0.92800000000000005</v>
      </c>
      <c r="I1245" s="36">
        <f>(Reference!B$12*List!$H1245)+Reference!B$13</f>
        <v>956.70698990093888</v>
      </c>
      <c r="J1245" s="36">
        <f>(Reference!C$12*List!$H1245)+Reference!C$13</f>
        <v>1427.7431309619694</v>
      </c>
      <c r="K1245" s="36">
        <f>(Reference!D$12*List!$H1245)+Reference!D$13</f>
        <v>1709.1798190173022</v>
      </c>
      <c r="L1245" s="36">
        <f>(Reference!E$12*List!$H1245)+Reference!E$13</f>
        <v>2113.8561515263386</v>
      </c>
      <c r="M1245" s="36">
        <f>(Reference!F$12*List!$H1245)+Reference!F$13</f>
        <v>2202.1383968321165</v>
      </c>
      <c r="N1245" s="36">
        <f>(Reference!G$12*List!$H1245)+Reference!G$13</f>
        <v>2493.6475558283773</v>
      </c>
      <c r="O1245" s="36">
        <f>(Reference!H$12*List!$H1245)+Reference!H$13</f>
        <v>2588.4472823312262</v>
      </c>
      <c r="P1245" s="36">
        <f>(Reference!I$12*List!$H1245)+Reference!I$13</f>
        <v>2690.3569883217897</v>
      </c>
      <c r="Q1245" s="36">
        <f>(Reference!J$12*List!$H1245)+Reference!J$13</f>
        <v>3114.5857644220378</v>
      </c>
      <c r="R1245" s="36">
        <f>(Reference!K$12*List!$H1245)+Reference!K$13</f>
        <v>3213.532978959387</v>
      </c>
      <c r="S1245" s="36">
        <f>(Reference!L$12*List!$H1245)+Reference!L$13</f>
        <v>3467.1222473545072</v>
      </c>
      <c r="T1245" s="36">
        <f>(Reference!M$12*List!$H1245)+Reference!M$13</f>
        <v>4141.977800396664</v>
      </c>
      <c r="U1245" s="36">
        <f>(Reference!N$12*List!$H1245)+Reference!N$13</f>
        <v>16708.866544930577</v>
      </c>
      <c r="V1245" s="12">
        <f>(Reference!O$12*List!$H1245)+Reference!O$13</f>
        <v>621.11595808085349</v>
      </c>
      <c r="W1245" s="12">
        <f>(Reference!P$12*List!$H1245)+Reference!P$13</f>
        <v>875.20885002302089</v>
      </c>
      <c r="X1245" s="12">
        <f>(Reference!Q$12*List!$H1245)+Reference!Q$13</f>
        <v>437.60442501151044</v>
      </c>
      <c r="Y1245" s="53"/>
      <c r="Z1245" s="1" t="str">
        <f t="shared" si="39"/>
        <v>SOMERSET, Maryland</v>
      </c>
      <c r="AA1245" s="38" t="s">
        <v>8277</v>
      </c>
      <c r="AB1245" s="40" t="s">
        <v>277</v>
      </c>
      <c r="AC1245" s="43" t="s">
        <v>33</v>
      </c>
      <c r="AD1245" s="61">
        <v>0.9869</v>
      </c>
      <c r="AE1245" s="56" t="str">
        <f t="shared" si="38"/>
        <v/>
      </c>
      <c r="AF1245" s="60">
        <v>23000</v>
      </c>
      <c r="AI1245" s="60">
        <v>0.85129999999999995</v>
      </c>
    </row>
    <row r="1246" spans="1:35" x14ac:dyDescent="0.35">
      <c r="A1246" s="46" t="s">
        <v>1983</v>
      </c>
      <c r="B1246" s="46" t="s">
        <v>5443</v>
      </c>
      <c r="C1246" s="27">
        <v>99921</v>
      </c>
      <c r="D1246" s="48" t="s">
        <v>9429</v>
      </c>
      <c r="E1246" s="39" t="s">
        <v>7900</v>
      </c>
      <c r="F1246" s="43" t="s">
        <v>33</v>
      </c>
      <c r="G1246" s="18" t="s">
        <v>4188</v>
      </c>
      <c r="H1246" s="11">
        <v>0.86570000000000003</v>
      </c>
      <c r="I1246" s="36">
        <f>(Reference!B$12*List!$H1246)+Reference!B$13</f>
        <v>908.71991678761299</v>
      </c>
      <c r="J1246" s="36">
        <f>(Reference!C$12*List!$H1246)+Reference!C$13</f>
        <v>1356.1295494414508</v>
      </c>
      <c r="K1246" s="36">
        <f>(Reference!D$12*List!$H1246)+Reference!D$13</f>
        <v>1623.4497702094673</v>
      </c>
      <c r="L1246" s="36">
        <f>(Reference!E$12*List!$H1246)+Reference!E$13</f>
        <v>2007.8281087032676</v>
      </c>
      <c r="M1246" s="36">
        <f>(Reference!F$12*List!$H1246)+Reference!F$13</f>
        <v>2091.6822411126032</v>
      </c>
      <c r="N1246" s="36">
        <f>(Reference!G$12*List!$H1246)+Reference!G$13</f>
        <v>2368.5697118870539</v>
      </c>
      <c r="O1246" s="36">
        <f>(Reference!H$12*List!$H1246)+Reference!H$13</f>
        <v>2458.6144178299646</v>
      </c>
      <c r="P1246" s="36">
        <f>(Reference!I$12*List!$H1246)+Reference!I$13</f>
        <v>2555.4124767185945</v>
      </c>
      <c r="Q1246" s="36">
        <f>(Reference!J$12*List!$H1246)+Reference!J$13</f>
        <v>2958.3625358131194</v>
      </c>
      <c r="R1246" s="36">
        <f>(Reference!K$12*List!$H1246)+Reference!K$13</f>
        <v>3052.3466976410336</v>
      </c>
      <c r="S1246" s="36">
        <f>(Reference!L$12*List!$H1246)+Reference!L$13</f>
        <v>3293.2162860383191</v>
      </c>
      <c r="T1246" s="36">
        <f>(Reference!M$12*List!$H1246)+Reference!M$13</f>
        <v>3934.2220364694158</v>
      </c>
      <c r="U1246" s="36">
        <f>(Reference!N$12*List!$H1246)+Reference!N$13</f>
        <v>15870.77336802653</v>
      </c>
      <c r="V1246" s="12">
        <f>(Reference!O$12*List!$H1246)+Reference!O$13</f>
        <v>589.96165774970871</v>
      </c>
      <c r="W1246" s="12">
        <f>(Reference!P$12*List!$H1246)+Reference!P$13</f>
        <v>831.30960864731685</v>
      </c>
      <c r="X1246" s="12">
        <f>(Reference!Q$12*List!$H1246)+Reference!Q$13</f>
        <v>415.65480432365842</v>
      </c>
      <c r="Y1246" s="53"/>
      <c r="Z1246" s="1" t="str">
        <f t="shared" si="39"/>
        <v>TALBOT, Maryland</v>
      </c>
      <c r="AA1246" s="38" t="s">
        <v>7900</v>
      </c>
      <c r="AB1246" s="40" t="s">
        <v>277</v>
      </c>
      <c r="AC1246" s="43" t="s">
        <v>33</v>
      </c>
      <c r="AD1246" s="61">
        <v>1.0175000000000001</v>
      </c>
      <c r="AE1246" s="56" t="str">
        <f t="shared" si="38"/>
        <v/>
      </c>
      <c r="AF1246" s="60">
        <v>23010</v>
      </c>
      <c r="AI1246" s="60">
        <v>0.85129999999999995</v>
      </c>
    </row>
    <row r="1247" spans="1:35" x14ac:dyDescent="0.35">
      <c r="A1247" s="46" t="s">
        <v>1984</v>
      </c>
      <c r="B1247" s="46" t="s">
        <v>5444</v>
      </c>
      <c r="C1247" s="27" t="s">
        <v>2190</v>
      </c>
      <c r="D1247" s="48" t="s">
        <v>506</v>
      </c>
      <c r="E1247" s="39" t="s">
        <v>7538</v>
      </c>
      <c r="F1247" s="44" t="s">
        <v>33</v>
      </c>
      <c r="G1247" s="18" t="s">
        <v>4187</v>
      </c>
      <c r="H1247" s="11">
        <v>0.86180000000000001</v>
      </c>
      <c r="I1247" s="36">
        <f>(Reference!B$12*List!$H1247)+Reference!B$13</f>
        <v>905.71591060555886</v>
      </c>
      <c r="J1247" s="36">
        <f>(Reference!C$12*List!$H1247)+Reference!C$13</f>
        <v>1351.6465162483526</v>
      </c>
      <c r="K1247" s="36">
        <f>(Reference!D$12*List!$H1247)+Reference!D$13</f>
        <v>1618.0830416324118</v>
      </c>
      <c r="L1247" s="36">
        <f>(Reference!E$12*List!$H1247)+Reference!E$13</f>
        <v>2001.1907191846485</v>
      </c>
      <c r="M1247" s="36">
        <f>(Reference!F$12*List!$H1247)+Reference!F$13</f>
        <v>2084.7676503051216</v>
      </c>
      <c r="N1247" s="36">
        <f>(Reference!G$12*List!$H1247)+Reference!G$13</f>
        <v>2360.7397987029262</v>
      </c>
      <c r="O1247" s="36">
        <f>(Reference!H$12*List!$H1247)+Reference!H$13</f>
        <v>2450.4868388322939</v>
      </c>
      <c r="P1247" s="36">
        <f>(Reference!I$12*List!$H1247)+Reference!I$13</f>
        <v>2546.9649069713641</v>
      </c>
      <c r="Q1247" s="36">
        <f>(Reference!J$12*List!$H1247)+Reference!J$13</f>
        <v>2948.582911550282</v>
      </c>
      <c r="R1247" s="36">
        <f>(Reference!K$12*List!$H1247)+Reference!K$13</f>
        <v>3042.25638468531</v>
      </c>
      <c r="S1247" s="36">
        <f>(Reference!L$12*List!$H1247)+Reference!L$13</f>
        <v>3282.3297170313667</v>
      </c>
      <c r="T1247" s="36">
        <f>(Reference!M$12*List!$H1247)+Reference!M$13</f>
        <v>3921.2164589523009</v>
      </c>
      <c r="U1247" s="36">
        <f>(Reference!N$12*List!$H1247)+Reference!N$13</f>
        <v>15818.308466101556</v>
      </c>
      <c r="V1247" s="12">
        <f>(Reference!O$12*List!$H1247)+Reference!O$13</f>
        <v>588.01138854759847</v>
      </c>
      <c r="W1247" s="12">
        <f>(Reference!P$12*List!$H1247)+Reference!P$13</f>
        <v>828.56150204434334</v>
      </c>
      <c r="X1247" s="12">
        <f>(Reference!Q$12*List!$H1247)+Reference!Q$13</f>
        <v>414.28075102217167</v>
      </c>
      <c r="Y1247" s="53"/>
      <c r="Z1247" s="1" t="str">
        <f t="shared" si="39"/>
        <v>WASHINGTON, Maryland</v>
      </c>
      <c r="AA1247" s="38" t="s">
        <v>7538</v>
      </c>
      <c r="AB1247" s="40" t="s">
        <v>277</v>
      </c>
      <c r="AC1247" s="43" t="s">
        <v>33</v>
      </c>
      <c r="AD1247" s="61">
        <v>0.95540000000000003</v>
      </c>
      <c r="AE1247" s="56" t="str">
        <f t="shared" si="38"/>
        <v/>
      </c>
      <c r="AF1247" s="60">
        <v>23020</v>
      </c>
      <c r="AI1247" s="60">
        <v>0.85129999999999995</v>
      </c>
    </row>
    <row r="1248" spans="1:35" x14ac:dyDescent="0.35">
      <c r="A1248" s="46" t="s">
        <v>1985</v>
      </c>
      <c r="B1248" s="46" t="s">
        <v>5445</v>
      </c>
      <c r="C1248" s="27" t="s">
        <v>4025</v>
      </c>
      <c r="D1248" s="48" t="s">
        <v>673</v>
      </c>
      <c r="E1248" s="39" t="s">
        <v>8294</v>
      </c>
      <c r="F1248" s="43" t="s">
        <v>33</v>
      </c>
      <c r="G1248" s="18" t="s">
        <v>4187</v>
      </c>
      <c r="H1248" s="11">
        <v>0.92800000000000005</v>
      </c>
      <c r="I1248" s="36">
        <f>(Reference!B$12*List!$H1248)+Reference!B$13</f>
        <v>956.70698990093888</v>
      </c>
      <c r="J1248" s="36">
        <f>(Reference!C$12*List!$H1248)+Reference!C$13</f>
        <v>1427.7431309619694</v>
      </c>
      <c r="K1248" s="36">
        <f>(Reference!D$12*List!$H1248)+Reference!D$13</f>
        <v>1709.1798190173022</v>
      </c>
      <c r="L1248" s="36">
        <f>(Reference!E$12*List!$H1248)+Reference!E$13</f>
        <v>2113.8561515263386</v>
      </c>
      <c r="M1248" s="36">
        <f>(Reference!F$12*List!$H1248)+Reference!F$13</f>
        <v>2202.1383968321165</v>
      </c>
      <c r="N1248" s="36">
        <f>(Reference!G$12*List!$H1248)+Reference!G$13</f>
        <v>2493.6475558283773</v>
      </c>
      <c r="O1248" s="36">
        <f>(Reference!H$12*List!$H1248)+Reference!H$13</f>
        <v>2588.4472823312262</v>
      </c>
      <c r="P1248" s="36">
        <f>(Reference!I$12*List!$H1248)+Reference!I$13</f>
        <v>2690.3569883217897</v>
      </c>
      <c r="Q1248" s="36">
        <f>(Reference!J$12*List!$H1248)+Reference!J$13</f>
        <v>3114.5857644220378</v>
      </c>
      <c r="R1248" s="36">
        <f>(Reference!K$12*List!$H1248)+Reference!K$13</f>
        <v>3213.532978959387</v>
      </c>
      <c r="S1248" s="36">
        <f>(Reference!L$12*List!$H1248)+Reference!L$13</f>
        <v>3467.1222473545072</v>
      </c>
      <c r="T1248" s="36">
        <f>(Reference!M$12*List!$H1248)+Reference!M$13</f>
        <v>4141.977800396664</v>
      </c>
      <c r="U1248" s="36">
        <f>(Reference!N$12*List!$H1248)+Reference!N$13</f>
        <v>16708.866544930577</v>
      </c>
      <c r="V1248" s="12">
        <f>(Reference!O$12*List!$H1248)+Reference!O$13</f>
        <v>621.11595808085349</v>
      </c>
      <c r="W1248" s="12">
        <f>(Reference!P$12*List!$H1248)+Reference!P$13</f>
        <v>875.20885002302089</v>
      </c>
      <c r="X1248" s="12">
        <f>(Reference!Q$12*List!$H1248)+Reference!Q$13</f>
        <v>437.60442501151044</v>
      </c>
      <c r="Y1248" s="53"/>
      <c r="Z1248" s="1" t="str">
        <f t="shared" si="39"/>
        <v>WICOMICO, Maryland</v>
      </c>
      <c r="AA1248" s="38" t="s">
        <v>8294</v>
      </c>
      <c r="AB1248" s="40" t="s">
        <v>277</v>
      </c>
      <c r="AC1248" s="43" t="s">
        <v>33</v>
      </c>
      <c r="AD1248" s="61">
        <v>0.92800000000000005</v>
      </c>
      <c r="AE1248" s="56" t="str">
        <f t="shared" si="38"/>
        <v/>
      </c>
      <c r="AF1248" s="60">
        <v>23030</v>
      </c>
      <c r="AI1248" s="60">
        <v>0.85129999999999995</v>
      </c>
    </row>
    <row r="1249" spans="1:35" x14ac:dyDescent="0.35">
      <c r="A1249" s="46" t="s">
        <v>1986</v>
      </c>
      <c r="B1249" s="46" t="s">
        <v>5446</v>
      </c>
      <c r="C1249" s="27" t="s">
        <v>4025</v>
      </c>
      <c r="D1249" s="48" t="s">
        <v>673</v>
      </c>
      <c r="E1249" s="39" t="s">
        <v>8295</v>
      </c>
      <c r="F1249" s="43" t="s">
        <v>33</v>
      </c>
      <c r="G1249" s="18" t="s">
        <v>4187</v>
      </c>
      <c r="H1249" s="11">
        <v>0.92800000000000005</v>
      </c>
      <c r="I1249" s="36">
        <f>(Reference!B$12*List!$H1249)+Reference!B$13</f>
        <v>956.70698990093888</v>
      </c>
      <c r="J1249" s="36">
        <f>(Reference!C$12*List!$H1249)+Reference!C$13</f>
        <v>1427.7431309619694</v>
      </c>
      <c r="K1249" s="36">
        <f>(Reference!D$12*List!$H1249)+Reference!D$13</f>
        <v>1709.1798190173022</v>
      </c>
      <c r="L1249" s="36">
        <f>(Reference!E$12*List!$H1249)+Reference!E$13</f>
        <v>2113.8561515263386</v>
      </c>
      <c r="M1249" s="36">
        <f>(Reference!F$12*List!$H1249)+Reference!F$13</f>
        <v>2202.1383968321165</v>
      </c>
      <c r="N1249" s="36">
        <f>(Reference!G$12*List!$H1249)+Reference!G$13</f>
        <v>2493.6475558283773</v>
      </c>
      <c r="O1249" s="36">
        <f>(Reference!H$12*List!$H1249)+Reference!H$13</f>
        <v>2588.4472823312262</v>
      </c>
      <c r="P1249" s="36">
        <f>(Reference!I$12*List!$H1249)+Reference!I$13</f>
        <v>2690.3569883217897</v>
      </c>
      <c r="Q1249" s="36">
        <f>(Reference!J$12*List!$H1249)+Reference!J$13</f>
        <v>3114.5857644220378</v>
      </c>
      <c r="R1249" s="36">
        <f>(Reference!K$12*List!$H1249)+Reference!K$13</f>
        <v>3213.532978959387</v>
      </c>
      <c r="S1249" s="36">
        <f>(Reference!L$12*List!$H1249)+Reference!L$13</f>
        <v>3467.1222473545072</v>
      </c>
      <c r="T1249" s="36">
        <f>(Reference!M$12*List!$H1249)+Reference!M$13</f>
        <v>4141.977800396664</v>
      </c>
      <c r="U1249" s="36">
        <f>(Reference!N$12*List!$H1249)+Reference!N$13</f>
        <v>16708.866544930577</v>
      </c>
      <c r="V1249" s="12">
        <f>(Reference!O$12*List!$H1249)+Reference!O$13</f>
        <v>621.11595808085349</v>
      </c>
      <c r="W1249" s="12">
        <f>(Reference!P$12*List!$H1249)+Reference!P$13</f>
        <v>875.20885002302089</v>
      </c>
      <c r="X1249" s="12">
        <f>(Reference!Q$12*List!$H1249)+Reference!Q$13</f>
        <v>437.60442501151044</v>
      </c>
      <c r="Y1249" s="53"/>
      <c r="Z1249" s="1" t="str">
        <f t="shared" si="39"/>
        <v>WORCESTER, Maryland</v>
      </c>
      <c r="AA1249" s="38" t="s">
        <v>8295</v>
      </c>
      <c r="AB1249" s="40" t="s">
        <v>277</v>
      </c>
      <c r="AC1249" s="43" t="s">
        <v>33</v>
      </c>
      <c r="AD1249" s="61">
        <v>0.90249999999999997</v>
      </c>
      <c r="AE1249" s="56" t="str">
        <f t="shared" si="38"/>
        <v/>
      </c>
      <c r="AF1249" s="60">
        <v>23040</v>
      </c>
      <c r="AI1249" s="60">
        <v>0.85129999999999995</v>
      </c>
    </row>
    <row r="1250" spans="1:35" x14ac:dyDescent="0.35">
      <c r="A1250" s="46" t="s">
        <v>1987</v>
      </c>
      <c r="B1250" s="46" t="s">
        <v>2136</v>
      </c>
      <c r="C1250" s="27" t="s">
        <v>4081</v>
      </c>
      <c r="D1250" s="48" t="s">
        <v>375</v>
      </c>
      <c r="E1250" s="39" t="s">
        <v>8296</v>
      </c>
      <c r="F1250" s="43" t="s">
        <v>33</v>
      </c>
      <c r="G1250" s="18" t="s">
        <v>4187</v>
      </c>
      <c r="H1250" s="29">
        <v>0.95540000000000003</v>
      </c>
      <c r="I1250" s="36">
        <f>(Reference!B$12*List!$H1250)+Reference!B$13</f>
        <v>977.81205897485745</v>
      </c>
      <c r="J1250" s="36">
        <f>(Reference!C$12*List!$H1250)+Reference!C$13</f>
        <v>1459.2393128827111</v>
      </c>
      <c r="K1250" s="36">
        <f>(Reference!D$12*List!$H1250)+Reference!D$13</f>
        <v>1746.8845274817431</v>
      </c>
      <c r="L1250" s="36">
        <f>(Reference!E$12*List!$H1250)+Reference!E$13</f>
        <v>2160.4880676315097</v>
      </c>
      <c r="M1250" s="36">
        <f>(Reference!F$12*List!$H1250)+Reference!F$13</f>
        <v>2250.7178296846796</v>
      </c>
      <c r="N1250" s="36">
        <f>(Reference!G$12*List!$H1250)+Reference!G$13</f>
        <v>2548.6577151219926</v>
      </c>
      <c r="O1250" s="36">
        <f>(Reference!H$12*List!$H1250)+Reference!H$13</f>
        <v>2645.5487347764038</v>
      </c>
      <c r="P1250" s="36">
        <f>(Reference!I$12*List!$H1250)+Reference!I$13</f>
        <v>2749.7065809048954</v>
      </c>
      <c r="Q1250" s="36">
        <f>(Reference!J$12*List!$H1250)+Reference!J$13</f>
        <v>3183.2938938583834</v>
      </c>
      <c r="R1250" s="36">
        <f>(Reference!K$12*List!$H1250)+Reference!K$13</f>
        <v>3284.4238956226754</v>
      </c>
      <c r="S1250" s="36">
        <f>(Reference!L$12*List!$H1250)+Reference!L$13</f>
        <v>3543.6073731982237</v>
      </c>
      <c r="T1250" s="36">
        <f>(Reference!M$12*List!$H1250)+Reference!M$13</f>
        <v>4233.3503193630613</v>
      </c>
      <c r="U1250" s="36">
        <f>(Reference!N$12*List!$H1250)+Reference!N$13</f>
        <v>17077.466112300895</v>
      </c>
      <c r="V1250" s="12">
        <f>(Reference!O$12*List!$H1250)+Reference!O$13</f>
        <v>634.81784939824297</v>
      </c>
      <c r="W1250" s="12">
        <f>(Reference!P$12*List!$H1250)+Reference!P$13</f>
        <v>894.51606051570604</v>
      </c>
      <c r="X1250" s="12">
        <f>(Reference!Q$12*List!$H1250)+Reference!Q$13</f>
        <v>447.25803025785302</v>
      </c>
      <c r="Y1250" s="53"/>
      <c r="Z1250" s="1" t="str">
        <f t="shared" si="39"/>
        <v>BALTIMORE CITY, Maryland</v>
      </c>
      <c r="AA1250" s="39" t="s">
        <v>8296</v>
      </c>
      <c r="AB1250" s="40" t="s">
        <v>277</v>
      </c>
      <c r="AC1250" s="44" t="s">
        <v>33</v>
      </c>
      <c r="AD1250" s="62">
        <v>0.86570000000000003</v>
      </c>
      <c r="AE1250" s="56" t="str">
        <f t="shared" si="38"/>
        <v/>
      </c>
      <c r="AF1250" s="60">
        <v>23050</v>
      </c>
      <c r="AI1250" s="60">
        <v>0.85129999999999995</v>
      </c>
    </row>
    <row r="1251" spans="1:35" x14ac:dyDescent="0.35">
      <c r="A1251" s="46" t="s">
        <v>4209</v>
      </c>
      <c r="B1251" s="65" t="s">
        <v>5447</v>
      </c>
      <c r="C1251" s="19">
        <v>99921</v>
      </c>
      <c r="D1251" s="48" t="s">
        <v>9429</v>
      </c>
      <c r="E1251" s="41" t="s">
        <v>7541</v>
      </c>
      <c r="F1251" s="43" t="s">
        <v>33</v>
      </c>
      <c r="G1251" s="18" t="s">
        <v>4188</v>
      </c>
      <c r="H1251" s="10">
        <v>0.86570000000000003</v>
      </c>
      <c r="I1251" s="36">
        <f>(Reference!B$12*List!$H1251)+Reference!B$13</f>
        <v>908.71991678761299</v>
      </c>
      <c r="J1251" s="36">
        <f>(Reference!C$12*List!$H1251)+Reference!C$13</f>
        <v>1356.1295494414508</v>
      </c>
      <c r="K1251" s="36">
        <f>(Reference!D$12*List!$H1251)+Reference!D$13</f>
        <v>1623.4497702094673</v>
      </c>
      <c r="L1251" s="36">
        <f>(Reference!E$12*List!$H1251)+Reference!E$13</f>
        <v>2007.8281087032676</v>
      </c>
      <c r="M1251" s="36">
        <f>(Reference!F$12*List!$H1251)+Reference!F$13</f>
        <v>2091.6822411126032</v>
      </c>
      <c r="N1251" s="36">
        <f>(Reference!G$12*List!$H1251)+Reference!G$13</f>
        <v>2368.5697118870539</v>
      </c>
      <c r="O1251" s="36">
        <f>(Reference!H$12*List!$H1251)+Reference!H$13</f>
        <v>2458.6144178299646</v>
      </c>
      <c r="P1251" s="36">
        <f>(Reference!I$12*List!$H1251)+Reference!I$13</f>
        <v>2555.4124767185945</v>
      </c>
      <c r="Q1251" s="36">
        <f>(Reference!J$12*List!$H1251)+Reference!J$13</f>
        <v>2958.3625358131194</v>
      </c>
      <c r="R1251" s="36">
        <f>(Reference!K$12*List!$H1251)+Reference!K$13</f>
        <v>3052.3466976410336</v>
      </c>
      <c r="S1251" s="36">
        <f>(Reference!L$12*List!$H1251)+Reference!L$13</f>
        <v>3293.2162860383191</v>
      </c>
      <c r="T1251" s="36">
        <f>(Reference!M$12*List!$H1251)+Reference!M$13</f>
        <v>3934.2220364694158</v>
      </c>
      <c r="U1251" s="36">
        <f>(Reference!N$12*List!$H1251)+Reference!N$13</f>
        <v>15870.77336802653</v>
      </c>
      <c r="V1251" s="12">
        <f>(Reference!O$12*List!$H1251)+Reference!O$13</f>
        <v>589.96165774970871</v>
      </c>
      <c r="W1251" s="12">
        <f>(Reference!P$12*List!$H1251)+Reference!P$13</f>
        <v>831.30960864731685</v>
      </c>
      <c r="X1251" s="12">
        <f>(Reference!Q$12*List!$H1251)+Reference!Q$13</f>
        <v>415.65480432365842</v>
      </c>
      <c r="Y1251" s="53"/>
      <c r="Z1251" s="1" t="str">
        <f t="shared" si="39"/>
        <v>STATEWIDE, Maryland</v>
      </c>
      <c r="AA1251" s="40" t="s">
        <v>7541</v>
      </c>
      <c r="AB1251" s="40" t="s">
        <v>277</v>
      </c>
      <c r="AC1251" s="43" t="s">
        <v>33</v>
      </c>
      <c r="AD1251" s="61">
        <v>0.86180000000000001</v>
      </c>
      <c r="AE1251" s="56" t="str">
        <f t="shared" si="38"/>
        <v/>
      </c>
      <c r="AF1251" s="60">
        <v>23060</v>
      </c>
      <c r="AI1251" s="60">
        <v>0.85129999999999995</v>
      </c>
    </row>
    <row r="1252" spans="1:35" x14ac:dyDescent="0.35">
      <c r="A1252" s="46" t="s">
        <v>1988</v>
      </c>
      <c r="B1252" s="65" t="s">
        <v>5448</v>
      </c>
      <c r="C1252" s="19" t="s">
        <v>4083</v>
      </c>
      <c r="D1252" s="48" t="s">
        <v>377</v>
      </c>
      <c r="E1252" s="41" t="s">
        <v>8297</v>
      </c>
      <c r="F1252" s="43" t="s">
        <v>34</v>
      </c>
      <c r="G1252" s="18" t="s">
        <v>4187</v>
      </c>
      <c r="H1252" s="10">
        <v>1.2041999999999999</v>
      </c>
      <c r="I1252" s="36">
        <f>(Reference!B$12*List!$H1252)+Reference!B$13</f>
        <v>1169.4522482300013</v>
      </c>
      <c r="J1252" s="36">
        <f>(Reference!C$12*List!$H1252)+Reference!C$13</f>
        <v>1745.2338406885697</v>
      </c>
      <c r="K1252" s="36">
        <f>(Reference!D$12*List!$H1252)+Reference!D$13</f>
        <v>2089.2542890128721</v>
      </c>
      <c r="L1252" s="36">
        <f>(Reference!E$12*List!$H1252)+Reference!E$13</f>
        <v>2583.9194810244471</v>
      </c>
      <c r="M1252" s="36">
        <f>(Reference!F$12*List!$H1252)+Reference!F$13</f>
        <v>2691.8332637619651</v>
      </c>
      <c r="N1252" s="36">
        <f>(Reference!G$12*List!$H1252)+Reference!G$13</f>
        <v>3048.1660228684</v>
      </c>
      <c r="O1252" s="36">
        <f>(Reference!H$12*List!$H1252)+Reference!H$13</f>
        <v>3164.046594935533</v>
      </c>
      <c r="P1252" s="36">
        <f>(Reference!I$12*List!$H1252)+Reference!I$13</f>
        <v>3288.6182099077023</v>
      </c>
      <c r="Q1252" s="36">
        <f>(Reference!J$12*List!$H1252)+Reference!J$13</f>
        <v>3807.1837699081229</v>
      </c>
      <c r="R1252" s="36">
        <f>(Reference!K$12*List!$H1252)+Reference!K$13</f>
        <v>3928.1341170031942</v>
      </c>
      <c r="S1252" s="36">
        <f>(Reference!L$12*List!$H1252)+Reference!L$13</f>
        <v>4238.114647282775</v>
      </c>
      <c r="T1252" s="36">
        <f>(Reference!M$12*List!$H1252)+Reference!M$13</f>
        <v>5063.0394696856811</v>
      </c>
      <c r="U1252" s="36">
        <f>(Reference!N$12*List!$H1252)+Reference!N$13</f>
        <v>20424.457804335041</v>
      </c>
      <c r="V1252" s="12">
        <f>(Reference!O$12*List!$H1252)+Reference!O$13</f>
        <v>759.23502311234915</v>
      </c>
      <c r="W1252" s="12">
        <f>(Reference!P$12*List!$H1252)+Reference!P$13</f>
        <v>1069.8311689310376</v>
      </c>
      <c r="X1252" s="12">
        <f>(Reference!Q$12*List!$H1252)+Reference!Q$13</f>
        <v>534.9155844655188</v>
      </c>
      <c r="Y1252" s="53"/>
      <c r="Z1252" s="1" t="str">
        <f t="shared" si="39"/>
        <v>BARNSTABLE, Massachusetts</v>
      </c>
      <c r="AA1252" s="40" t="s">
        <v>8297</v>
      </c>
      <c r="AB1252" s="40" t="s">
        <v>277</v>
      </c>
      <c r="AC1252" s="43" t="s">
        <v>34</v>
      </c>
      <c r="AD1252" s="61">
        <v>0.92800000000000005</v>
      </c>
      <c r="AE1252" s="56" t="str">
        <f t="shared" si="38"/>
        <v/>
      </c>
      <c r="AF1252" s="60">
        <v>23070</v>
      </c>
      <c r="AI1252" s="60">
        <v>0.85129999999999995</v>
      </c>
    </row>
    <row r="1253" spans="1:35" x14ac:dyDescent="0.35">
      <c r="A1253" s="46" t="s">
        <v>1989</v>
      </c>
      <c r="B1253" s="65" t="s">
        <v>5449</v>
      </c>
      <c r="C1253" s="28" t="s">
        <v>3013</v>
      </c>
      <c r="D1253" s="48" t="s">
        <v>639</v>
      </c>
      <c r="E1253" s="40" t="s">
        <v>8298</v>
      </c>
      <c r="F1253" s="43" t="s">
        <v>34</v>
      </c>
      <c r="G1253" s="18" t="s">
        <v>4187</v>
      </c>
      <c r="H1253" s="10">
        <v>1.0523</v>
      </c>
      <c r="I1253" s="36">
        <f>(Reference!B$12*List!$H1253)+Reference!B$13</f>
        <v>1052.450058728971</v>
      </c>
      <c r="J1253" s="36">
        <f>(Reference!C$12*List!$H1253)+Reference!C$13</f>
        <v>1570.6254452958449</v>
      </c>
      <c r="K1253" s="36">
        <f>(Reference!D$12*List!$H1253)+Reference!D$13</f>
        <v>1880.2270913578138</v>
      </c>
      <c r="L1253" s="36">
        <f>(Reference!E$12*List!$H1253)+Reference!E$13</f>
        <v>2325.4016687479711</v>
      </c>
      <c r="M1253" s="36">
        <f>(Reference!F$12*List!$H1253)+Reference!F$13</f>
        <v>2422.5188166705675</v>
      </c>
      <c r="N1253" s="36">
        <f>(Reference!G$12*List!$H1253)+Reference!G$13</f>
        <v>2743.2009426968593</v>
      </c>
      <c r="O1253" s="36">
        <f>(Reference!H$12*List!$H1253)+Reference!H$13</f>
        <v>2847.4878129493127</v>
      </c>
      <c r="P1253" s="36">
        <f>(Reference!I$12*List!$H1253)+Reference!I$13</f>
        <v>2959.5961984706992</v>
      </c>
      <c r="Q1253" s="36">
        <f>(Reference!J$12*List!$H1253)+Reference!J$13</f>
        <v>3426.2799428504245</v>
      </c>
      <c r="R1253" s="36">
        <f>(Reference!K$12*List!$H1253)+Reference!K$13</f>
        <v>3535.1293636764226</v>
      </c>
      <c r="S1253" s="36">
        <f>(Reference!L$12*List!$H1253)+Reference!L$13</f>
        <v>3814.0967416017329</v>
      </c>
      <c r="T1253" s="36">
        <f>(Reference!M$12*List!$H1253)+Reference!M$13</f>
        <v>4556.4888992113811</v>
      </c>
      <c r="U1253" s="36">
        <f>(Reference!N$12*List!$H1253)+Reference!N$13</f>
        <v>18381.017137052138</v>
      </c>
      <c r="V1253" s="12">
        <f>(Reference!O$12*List!$H1253)+Reference!O$13</f>
        <v>683.2745380352884</v>
      </c>
      <c r="W1253" s="12">
        <f>(Reference!P$12*List!$H1253)+Reference!P$13</f>
        <v>962.79593995881544</v>
      </c>
      <c r="X1253" s="12">
        <f>(Reference!Q$12*List!$H1253)+Reference!Q$13</f>
        <v>481.39796997940772</v>
      </c>
      <c r="Y1253" s="53"/>
      <c r="Z1253" s="1" t="str">
        <f t="shared" si="39"/>
        <v>BERKSHIRE, Massachusetts</v>
      </c>
      <c r="AA1253" s="40" t="s">
        <v>8298</v>
      </c>
      <c r="AB1253" s="40" t="s">
        <v>277</v>
      </c>
      <c r="AC1253" s="43" t="s">
        <v>34</v>
      </c>
      <c r="AD1253" s="61">
        <v>0.92800000000000005</v>
      </c>
      <c r="AE1253" s="56" t="str">
        <f t="shared" si="38"/>
        <v/>
      </c>
      <c r="AF1253" s="60">
        <v>23080</v>
      </c>
      <c r="AI1253" s="60">
        <v>0.92749999999999999</v>
      </c>
    </row>
    <row r="1254" spans="1:35" x14ac:dyDescent="0.35">
      <c r="A1254" s="46" t="s">
        <v>1990</v>
      </c>
      <c r="B1254" s="65" t="s">
        <v>5450</v>
      </c>
      <c r="C1254" s="28" t="s">
        <v>4084</v>
      </c>
      <c r="D1254" s="48" t="s">
        <v>646</v>
      </c>
      <c r="E1254" s="40" t="s">
        <v>8299</v>
      </c>
      <c r="F1254" s="43" t="s">
        <v>34</v>
      </c>
      <c r="G1254" s="18" t="s">
        <v>4187</v>
      </c>
      <c r="H1254" s="10">
        <v>1.0210999999999999</v>
      </c>
      <c r="I1254" s="36">
        <f>(Reference!B$12*List!$H1254)+Reference!B$13</f>
        <v>1028.418009272538</v>
      </c>
      <c r="J1254" s="36">
        <f>(Reference!C$12*List!$H1254)+Reference!C$13</f>
        <v>1534.7611797510588</v>
      </c>
      <c r="K1254" s="36">
        <f>(Reference!D$12*List!$H1254)+Reference!D$13</f>
        <v>1837.2932627413697</v>
      </c>
      <c r="L1254" s="36">
        <f>(Reference!E$12*List!$H1254)+Reference!E$13</f>
        <v>2272.302552599017</v>
      </c>
      <c r="M1254" s="36">
        <f>(Reference!F$12*List!$H1254)+Reference!F$13</f>
        <v>2367.2020902107147</v>
      </c>
      <c r="N1254" s="36">
        <f>(Reference!G$12*List!$H1254)+Reference!G$13</f>
        <v>2680.5616372238369</v>
      </c>
      <c r="O1254" s="36">
        <f>(Reference!H$12*List!$H1254)+Reference!H$13</f>
        <v>2782.4671809679421</v>
      </c>
      <c r="P1254" s="36">
        <f>(Reference!I$12*List!$H1254)+Reference!I$13</f>
        <v>2892.0156404928557</v>
      </c>
      <c r="Q1254" s="36">
        <f>(Reference!J$12*List!$H1254)+Reference!J$13</f>
        <v>3348.0429487477236</v>
      </c>
      <c r="R1254" s="36">
        <f>(Reference!K$12*List!$H1254)+Reference!K$13</f>
        <v>3454.4068600306337</v>
      </c>
      <c r="S1254" s="36">
        <f>(Reference!L$12*List!$H1254)+Reference!L$13</f>
        <v>3727.0041895461136</v>
      </c>
      <c r="T1254" s="36">
        <f>(Reference!M$12*List!$H1254)+Reference!M$13</f>
        <v>4452.4442790744606</v>
      </c>
      <c r="U1254" s="36">
        <f>(Reference!N$12*List!$H1254)+Reference!N$13</f>
        <v>17961.297921652356</v>
      </c>
      <c r="V1254" s="12">
        <f>(Reference!O$12*List!$H1254)+Reference!O$13</f>
        <v>667.67238441840675</v>
      </c>
      <c r="W1254" s="12">
        <f>(Reference!P$12*List!$H1254)+Reference!P$13</f>
        <v>940.81108713502783</v>
      </c>
      <c r="X1254" s="12">
        <f>(Reference!Q$12*List!$H1254)+Reference!Q$13</f>
        <v>470.40554356751392</v>
      </c>
      <c r="Y1254" s="53"/>
      <c r="Z1254" s="1" t="str">
        <f t="shared" si="39"/>
        <v>BRISTOL, Massachusetts</v>
      </c>
      <c r="AA1254" s="40" t="s">
        <v>8299</v>
      </c>
      <c r="AB1254" s="40" t="s">
        <v>277</v>
      </c>
      <c r="AC1254" s="43" t="s">
        <v>34</v>
      </c>
      <c r="AD1254" s="61">
        <v>1.2041999999999999</v>
      </c>
      <c r="AE1254" s="56" t="str">
        <f t="shared" si="38"/>
        <v/>
      </c>
      <c r="AF1254" s="60">
        <v>23090</v>
      </c>
      <c r="AI1254" s="60">
        <v>0.85129999999999995</v>
      </c>
    </row>
    <row r="1255" spans="1:35" x14ac:dyDescent="0.35">
      <c r="A1255" s="46" t="s">
        <v>1991</v>
      </c>
      <c r="B1255" s="65" t="s">
        <v>5451</v>
      </c>
      <c r="C1255" s="19">
        <v>99922</v>
      </c>
      <c r="D1255" s="48" t="s">
        <v>9431</v>
      </c>
      <c r="E1255" s="41" t="s">
        <v>8300</v>
      </c>
      <c r="F1255" s="44" t="s">
        <v>34</v>
      </c>
      <c r="G1255" s="18" t="s">
        <v>4188</v>
      </c>
      <c r="H1255" s="10">
        <v>1.2975000000000001</v>
      </c>
      <c r="I1255" s="36">
        <f>(Reference!B$12*List!$H1255)+Reference!B$13</f>
        <v>1241.3173192006805</v>
      </c>
      <c r="J1255" s="36">
        <f>(Reference!C$12*List!$H1255)+Reference!C$13</f>
        <v>1852.4817886157671</v>
      </c>
      <c r="K1255" s="36">
        <f>(Reference!D$12*List!$H1255)+Reference!D$13</f>
        <v>2217.6429495870452</v>
      </c>
      <c r="L1255" s="36">
        <f>(Reference!E$12*List!$H1255)+Reference!E$13</f>
        <v>2742.7062610467992</v>
      </c>
      <c r="M1255" s="36">
        <f>(Reference!F$12*List!$H1255)+Reference!F$13</f>
        <v>2857.2515515409473</v>
      </c>
      <c r="N1255" s="36">
        <f>(Reference!G$12*List!$H1255)+Reference!G$13</f>
        <v>3235.4816382733029</v>
      </c>
      <c r="O1255" s="36">
        <f>(Reference!H$12*List!$H1255)+Reference!H$13</f>
        <v>3358.4832924952079</v>
      </c>
      <c r="P1255" s="36">
        <f>(Reference!I$12*List!$H1255)+Reference!I$13</f>
        <v>3490.7100707837553</v>
      </c>
      <c r="Q1255" s="36">
        <f>(Reference!J$12*List!$H1255)+Reference!J$13</f>
        <v>4041.1424734267757</v>
      </c>
      <c r="R1255" s="36">
        <f>(Reference!K$12*List!$H1255)+Reference!K$13</f>
        <v>4169.5254500208894</v>
      </c>
      <c r="S1255" s="36">
        <f>(Reference!L$12*List!$H1255)+Reference!L$13</f>
        <v>4498.554875064483</v>
      </c>
      <c r="T1255" s="36">
        <f>(Reference!M$12*List!$H1255)+Reference!M$13</f>
        <v>5374.1729010566642</v>
      </c>
      <c r="U1255" s="36">
        <f>(Reference!N$12*List!$H1255)+Reference!N$13</f>
        <v>21679.579688847847</v>
      </c>
      <c r="V1255" s="12">
        <f>(Reference!O$12*List!$H1255)+Reference!O$13</f>
        <v>805.89146325513912</v>
      </c>
      <c r="W1255" s="12">
        <f>(Reference!P$12*List!$H1255)+Reference!P$13</f>
        <v>1135.574334586787</v>
      </c>
      <c r="X1255" s="12">
        <f>(Reference!Q$12*List!$H1255)+Reference!Q$13</f>
        <v>567.78716729339351</v>
      </c>
      <c r="Y1255" s="53"/>
      <c r="Z1255" s="1" t="str">
        <f t="shared" si="39"/>
        <v>DUKES, Massachusetts</v>
      </c>
      <c r="AA1255" s="40" t="s">
        <v>8300</v>
      </c>
      <c r="AB1255" s="40" t="s">
        <v>277</v>
      </c>
      <c r="AC1255" s="43" t="s">
        <v>34</v>
      </c>
      <c r="AD1255" s="61">
        <v>1.0523</v>
      </c>
      <c r="AE1255" s="56" t="str">
        <f t="shared" si="38"/>
        <v/>
      </c>
      <c r="AF1255" s="60">
        <v>23100</v>
      </c>
      <c r="AI1255" s="60">
        <v>0.83440000000000003</v>
      </c>
    </row>
    <row r="1256" spans="1:35" x14ac:dyDescent="0.35">
      <c r="A1256" s="46" t="s">
        <v>1992</v>
      </c>
      <c r="B1256" s="65" t="s">
        <v>5452</v>
      </c>
      <c r="C1256" s="28" t="s">
        <v>4085</v>
      </c>
      <c r="D1256" s="48" t="s">
        <v>405</v>
      </c>
      <c r="E1256" s="40" t="s">
        <v>8301</v>
      </c>
      <c r="F1256" s="43" t="s">
        <v>34</v>
      </c>
      <c r="G1256" s="18" t="s">
        <v>4187</v>
      </c>
      <c r="H1256" s="10">
        <v>1.0892999999999999</v>
      </c>
      <c r="I1256" s="36">
        <f>(Reference!B$12*List!$H1256)+Reference!B$13</f>
        <v>1080.949604558715</v>
      </c>
      <c r="J1256" s="36">
        <f>(Reference!C$12*List!$H1256)+Reference!C$13</f>
        <v>1613.1567858457515</v>
      </c>
      <c r="K1256" s="36">
        <f>(Reference!D$12*List!$H1256)+Reference!D$13</f>
        <v>1931.1422086273144</v>
      </c>
      <c r="L1256" s="36">
        <f>(Reference!E$12*List!$H1256)+Reference!E$13</f>
        <v>2388.3717744374353</v>
      </c>
      <c r="M1256" s="36">
        <f>(Reference!F$12*List!$H1256)+Reference!F$13</f>
        <v>2488.1187807415463</v>
      </c>
      <c r="N1256" s="36">
        <f>(Reference!G$12*List!$H1256)+Reference!G$13</f>
        <v>2817.4847344437126</v>
      </c>
      <c r="O1256" s="36">
        <f>(Reference!H$12*List!$H1256)+Reference!H$13</f>
        <v>2924.5956136964496</v>
      </c>
      <c r="P1256" s="36">
        <f>(Reference!I$12*List!$H1256)+Reference!I$13</f>
        <v>3039.7398088931423</v>
      </c>
      <c r="Q1256" s="36">
        <f>(Reference!J$12*List!$H1256)+Reference!J$13</f>
        <v>3519.0609935491393</v>
      </c>
      <c r="R1256" s="36">
        <f>(Reference!K$12*List!$H1256)+Reference!K$13</f>
        <v>3630.8579737691848</v>
      </c>
      <c r="S1256" s="36">
        <f>(Reference!L$12*List!$H1256)+Reference!L$13</f>
        <v>3917.3795757702551</v>
      </c>
      <c r="T1256" s="36">
        <f>(Reference!M$12*List!$H1256)+Reference!M$13</f>
        <v>4679.8751474506771</v>
      </c>
      <c r="U1256" s="36">
        <f>(Reference!N$12*List!$H1256)+Reference!N$13</f>
        <v>18878.761078391621</v>
      </c>
      <c r="V1256" s="12">
        <f>(Reference!O$12*List!$H1256)+Reference!O$13</f>
        <v>701.77709200402603</v>
      </c>
      <c r="W1256" s="12">
        <f>(Reference!P$12*List!$H1256)+Reference!P$13</f>
        <v>988.8677205511276</v>
      </c>
      <c r="X1256" s="12">
        <f>(Reference!Q$12*List!$H1256)+Reference!Q$13</f>
        <v>494.4338602755638</v>
      </c>
      <c r="Y1256" s="53"/>
      <c r="Z1256" s="1" t="str">
        <f t="shared" si="39"/>
        <v>ESSEX, Massachusetts</v>
      </c>
      <c r="AA1256" s="40" t="s">
        <v>8301</v>
      </c>
      <c r="AB1256" s="40" t="s">
        <v>277</v>
      </c>
      <c r="AC1256" s="43" t="s">
        <v>34</v>
      </c>
      <c r="AD1256" s="61">
        <v>1.0210999999999999</v>
      </c>
      <c r="AE1256" s="56" t="str">
        <f t="shared" si="38"/>
        <v/>
      </c>
      <c r="AF1256" s="60">
        <v>23110</v>
      </c>
      <c r="AI1256" s="60">
        <v>0.85129999999999995</v>
      </c>
    </row>
    <row r="1257" spans="1:35" x14ac:dyDescent="0.35">
      <c r="A1257" s="46" t="s">
        <v>1993</v>
      </c>
      <c r="B1257" s="65" t="s">
        <v>5453</v>
      </c>
      <c r="C1257" s="19" t="s">
        <v>3213</v>
      </c>
      <c r="D1257" s="48" t="s">
        <v>704</v>
      </c>
      <c r="E1257" s="41" t="s">
        <v>7503</v>
      </c>
      <c r="F1257" s="44" t="s">
        <v>34</v>
      </c>
      <c r="G1257" s="18" t="s">
        <v>4187</v>
      </c>
      <c r="H1257" s="16">
        <v>1.0506</v>
      </c>
      <c r="I1257" s="36">
        <f>(Reference!B$12*List!$H1257)+Reference!B$13</f>
        <v>1051.1406201367936</v>
      </c>
      <c r="J1257" s="36">
        <f>(Reference!C$12*List!$H1257)+Reference!C$13</f>
        <v>1568.6713026219302</v>
      </c>
      <c r="K1257" s="36">
        <f>(Reference!D$12*List!$H1257)+Reference!D$13</f>
        <v>1877.8877481319178</v>
      </c>
      <c r="L1257" s="36">
        <f>(Reference!E$12*List!$H1257)+Reference!E$13</f>
        <v>2322.5084476757524</v>
      </c>
      <c r="M1257" s="36">
        <f>(Reference!F$12*List!$H1257)+Reference!F$13</f>
        <v>2419.5047642673062</v>
      </c>
      <c r="N1257" s="36">
        <f>(Reference!G$12*List!$H1257)+Reference!G$13</f>
        <v>2739.7879036165987</v>
      </c>
      <c r="O1257" s="36">
        <f>(Reference!H$12*List!$H1257)+Reference!H$13</f>
        <v>2843.9450221041734</v>
      </c>
      <c r="P1257" s="36">
        <f>(Reference!I$12*List!$H1257)+Reference!I$13</f>
        <v>2955.9139244783173</v>
      </c>
      <c r="Q1257" s="36">
        <f>(Reference!J$12*List!$H1257)+Reference!J$13</f>
        <v>3422.0170297102131</v>
      </c>
      <c r="R1257" s="36">
        <f>(Reference!K$12*List!$H1257)+Reference!K$13</f>
        <v>3530.7310221316202</v>
      </c>
      <c r="S1257" s="36">
        <f>(Reference!L$12*List!$H1257)+Reference!L$13</f>
        <v>3809.3513140858818</v>
      </c>
      <c r="T1257" s="36">
        <f>(Reference!M$12*List!$H1257)+Reference!M$13</f>
        <v>4550.819801319305</v>
      </c>
      <c r="U1257" s="36">
        <f>(Reference!N$12*List!$H1257)+Reference!N$13</f>
        <v>18358.147820828432</v>
      </c>
      <c r="V1257" s="12">
        <f>(Reference!O$12*List!$H1257)+Reference!O$13</f>
        <v>682.42442069077879</v>
      </c>
      <c r="W1257" s="12">
        <f>(Reference!P$12*List!$H1257)+Reference!P$13</f>
        <v>961.59804733700651</v>
      </c>
      <c r="X1257" s="12">
        <f>(Reference!Q$12*List!$H1257)+Reference!Q$13</f>
        <v>480.79902366850325</v>
      </c>
      <c r="Y1257" s="53"/>
      <c r="Z1257" s="1" t="str">
        <f t="shared" si="39"/>
        <v>FRANKLIN, Massachusetts</v>
      </c>
      <c r="AA1257" s="41" t="s">
        <v>7503</v>
      </c>
      <c r="AB1257" s="40" t="s">
        <v>277</v>
      </c>
      <c r="AC1257" s="44" t="s">
        <v>34</v>
      </c>
      <c r="AD1257" s="62">
        <v>1.2975000000000001</v>
      </c>
      <c r="AE1257" s="56" t="str">
        <f t="shared" si="38"/>
        <v/>
      </c>
      <c r="AF1257" s="60">
        <v>23120</v>
      </c>
      <c r="AI1257" s="60">
        <v>0.90180000000000005</v>
      </c>
    </row>
    <row r="1258" spans="1:35" x14ac:dyDescent="0.35">
      <c r="A1258" s="46" t="s">
        <v>1994</v>
      </c>
      <c r="B1258" s="65" t="s">
        <v>5454</v>
      </c>
      <c r="C1258" s="28" t="s">
        <v>3213</v>
      </c>
      <c r="D1258" s="48" t="s">
        <v>704</v>
      </c>
      <c r="E1258" s="40" t="s">
        <v>8302</v>
      </c>
      <c r="F1258" s="43" t="s">
        <v>34</v>
      </c>
      <c r="G1258" s="18" t="s">
        <v>4187</v>
      </c>
      <c r="H1258" s="10">
        <v>0.99619999999999997</v>
      </c>
      <c r="I1258" s="36">
        <f>(Reference!B$12*List!$H1258)+Reference!B$13</f>
        <v>1009.2385851871156</v>
      </c>
      <c r="J1258" s="36">
        <f>(Reference!C$12*List!$H1258)+Reference!C$13</f>
        <v>1506.1387370566622</v>
      </c>
      <c r="K1258" s="36">
        <f>(Reference!D$12*List!$H1258)+Reference!D$13</f>
        <v>1803.0287649032464</v>
      </c>
      <c r="L1258" s="36">
        <f>(Reference!E$12*List!$H1258)+Reference!E$13</f>
        <v>2229.9253733647565</v>
      </c>
      <c r="M1258" s="36">
        <f>(Reference!F$12*List!$H1258)+Reference!F$13</f>
        <v>2323.0550873629481</v>
      </c>
      <c r="N1258" s="36">
        <f>(Reference!G$12*List!$H1258)+Reference!G$13</f>
        <v>2630.5706530482521</v>
      </c>
      <c r="O1258" s="36">
        <f>(Reference!H$12*List!$H1258)+Reference!H$13</f>
        <v>2730.5757150597337</v>
      </c>
      <c r="P1258" s="36">
        <f>(Reference!I$12*List!$H1258)+Reference!I$13</f>
        <v>2838.0811567220762</v>
      </c>
      <c r="Q1258" s="36">
        <f>(Reference!J$12*List!$H1258)+Reference!J$13</f>
        <v>3285.603809223453</v>
      </c>
      <c r="R1258" s="36">
        <f>(Reference!K$12*List!$H1258)+Reference!K$13</f>
        <v>3389.9840926979373</v>
      </c>
      <c r="S1258" s="36">
        <f>(Reference!L$12*List!$H1258)+Reference!L$13</f>
        <v>3657.4976335786487</v>
      </c>
      <c r="T1258" s="36">
        <f>(Reference!M$12*List!$H1258)+Reference!M$13</f>
        <v>4369.4086687728795</v>
      </c>
      <c r="U1258" s="36">
        <f>(Reference!N$12*List!$H1258)+Reference!N$13</f>
        <v>17626.329701669842</v>
      </c>
      <c r="V1258" s="12">
        <f>(Reference!O$12*List!$H1258)+Reference!O$13</f>
        <v>655.22066566647254</v>
      </c>
      <c r="W1258" s="12">
        <f>(Reference!P$12*List!$H1258)+Reference!P$13</f>
        <v>923.26548343912054</v>
      </c>
      <c r="X1258" s="12">
        <f>(Reference!Q$12*List!$H1258)+Reference!Q$13</f>
        <v>461.63274171956027</v>
      </c>
      <c r="Y1258" s="53"/>
      <c r="Z1258" s="1" t="str">
        <f t="shared" si="39"/>
        <v>HAMPDEN, Massachusetts</v>
      </c>
      <c r="AA1258" s="40" t="s">
        <v>8302</v>
      </c>
      <c r="AB1258" s="40" t="s">
        <v>277</v>
      </c>
      <c r="AC1258" s="43" t="s">
        <v>34</v>
      </c>
      <c r="AD1258" s="61">
        <v>1.0892999999999999</v>
      </c>
      <c r="AE1258" s="56" t="str">
        <f t="shared" si="38"/>
        <v/>
      </c>
      <c r="AF1258" s="60">
        <v>23130</v>
      </c>
      <c r="AI1258" s="60">
        <v>0.97099999999999997</v>
      </c>
    </row>
    <row r="1259" spans="1:35" x14ac:dyDescent="0.35">
      <c r="A1259" s="46" t="s">
        <v>1995</v>
      </c>
      <c r="B1259" s="65" t="s">
        <v>5455</v>
      </c>
      <c r="C1259" s="28" t="s">
        <v>3213</v>
      </c>
      <c r="D1259" s="48" t="s">
        <v>704</v>
      </c>
      <c r="E1259" s="40" t="s">
        <v>8303</v>
      </c>
      <c r="F1259" s="43" t="s">
        <v>34</v>
      </c>
      <c r="G1259" s="18" t="s">
        <v>4187</v>
      </c>
      <c r="H1259" s="16">
        <v>0.99619999999999997</v>
      </c>
      <c r="I1259" s="36">
        <f>(Reference!B$12*List!$H1259)+Reference!B$13</f>
        <v>1009.2385851871156</v>
      </c>
      <c r="J1259" s="36">
        <f>(Reference!C$12*List!$H1259)+Reference!C$13</f>
        <v>1506.1387370566622</v>
      </c>
      <c r="K1259" s="36">
        <f>(Reference!D$12*List!$H1259)+Reference!D$13</f>
        <v>1803.0287649032464</v>
      </c>
      <c r="L1259" s="36">
        <f>(Reference!E$12*List!$H1259)+Reference!E$13</f>
        <v>2229.9253733647565</v>
      </c>
      <c r="M1259" s="36">
        <f>(Reference!F$12*List!$H1259)+Reference!F$13</f>
        <v>2323.0550873629481</v>
      </c>
      <c r="N1259" s="36">
        <f>(Reference!G$12*List!$H1259)+Reference!G$13</f>
        <v>2630.5706530482521</v>
      </c>
      <c r="O1259" s="36">
        <f>(Reference!H$12*List!$H1259)+Reference!H$13</f>
        <v>2730.5757150597337</v>
      </c>
      <c r="P1259" s="36">
        <f>(Reference!I$12*List!$H1259)+Reference!I$13</f>
        <v>2838.0811567220762</v>
      </c>
      <c r="Q1259" s="36">
        <f>(Reference!J$12*List!$H1259)+Reference!J$13</f>
        <v>3285.603809223453</v>
      </c>
      <c r="R1259" s="36">
        <f>(Reference!K$12*List!$H1259)+Reference!K$13</f>
        <v>3389.9840926979373</v>
      </c>
      <c r="S1259" s="36">
        <f>(Reference!L$12*List!$H1259)+Reference!L$13</f>
        <v>3657.4976335786487</v>
      </c>
      <c r="T1259" s="36">
        <f>(Reference!M$12*List!$H1259)+Reference!M$13</f>
        <v>4369.4086687728795</v>
      </c>
      <c r="U1259" s="36">
        <f>(Reference!N$12*List!$H1259)+Reference!N$13</f>
        <v>17626.329701669842</v>
      </c>
      <c r="V1259" s="12">
        <f>(Reference!O$12*List!$H1259)+Reference!O$13</f>
        <v>655.22066566647254</v>
      </c>
      <c r="W1259" s="12">
        <f>(Reference!P$12*List!$H1259)+Reference!P$13</f>
        <v>923.26548343912054</v>
      </c>
      <c r="X1259" s="12">
        <f>(Reference!Q$12*List!$H1259)+Reference!Q$13</f>
        <v>461.63274171956027</v>
      </c>
      <c r="Y1259" s="53"/>
      <c r="Z1259" s="1" t="str">
        <f t="shared" si="39"/>
        <v>HAMPSHIRE, Massachusetts</v>
      </c>
      <c r="AA1259" s="41" t="s">
        <v>8303</v>
      </c>
      <c r="AB1259" s="40" t="s">
        <v>277</v>
      </c>
      <c r="AC1259" s="44" t="s">
        <v>34</v>
      </c>
      <c r="AD1259" s="62">
        <v>1.0506</v>
      </c>
      <c r="AE1259" s="56" t="str">
        <f t="shared" si="38"/>
        <v/>
      </c>
      <c r="AF1259" s="60">
        <v>23140</v>
      </c>
      <c r="AI1259" s="60">
        <v>0.85129999999999995</v>
      </c>
    </row>
    <row r="1260" spans="1:35" x14ac:dyDescent="0.35">
      <c r="A1260" s="46" t="s">
        <v>1996</v>
      </c>
      <c r="B1260" s="65" t="s">
        <v>5456</v>
      </c>
      <c r="C1260" s="19" t="s">
        <v>4085</v>
      </c>
      <c r="D1260" s="48" t="s">
        <v>405</v>
      </c>
      <c r="E1260" s="41" t="s">
        <v>7757</v>
      </c>
      <c r="F1260" s="43" t="s">
        <v>34</v>
      </c>
      <c r="G1260" s="18" t="s">
        <v>4187</v>
      </c>
      <c r="H1260" s="10">
        <v>1.0892999999999999</v>
      </c>
      <c r="I1260" s="36">
        <f>(Reference!B$12*List!$H1260)+Reference!B$13</f>
        <v>1080.949604558715</v>
      </c>
      <c r="J1260" s="36">
        <f>(Reference!C$12*List!$H1260)+Reference!C$13</f>
        <v>1613.1567858457515</v>
      </c>
      <c r="K1260" s="36">
        <f>(Reference!D$12*List!$H1260)+Reference!D$13</f>
        <v>1931.1422086273144</v>
      </c>
      <c r="L1260" s="36">
        <f>(Reference!E$12*List!$H1260)+Reference!E$13</f>
        <v>2388.3717744374353</v>
      </c>
      <c r="M1260" s="36">
        <f>(Reference!F$12*List!$H1260)+Reference!F$13</f>
        <v>2488.1187807415463</v>
      </c>
      <c r="N1260" s="36">
        <f>(Reference!G$12*List!$H1260)+Reference!G$13</f>
        <v>2817.4847344437126</v>
      </c>
      <c r="O1260" s="36">
        <f>(Reference!H$12*List!$H1260)+Reference!H$13</f>
        <v>2924.5956136964496</v>
      </c>
      <c r="P1260" s="36">
        <f>(Reference!I$12*List!$H1260)+Reference!I$13</f>
        <v>3039.7398088931423</v>
      </c>
      <c r="Q1260" s="36">
        <f>(Reference!J$12*List!$H1260)+Reference!J$13</f>
        <v>3519.0609935491393</v>
      </c>
      <c r="R1260" s="36">
        <f>(Reference!K$12*List!$H1260)+Reference!K$13</f>
        <v>3630.8579737691848</v>
      </c>
      <c r="S1260" s="36">
        <f>(Reference!L$12*List!$H1260)+Reference!L$13</f>
        <v>3917.3795757702551</v>
      </c>
      <c r="T1260" s="36">
        <f>(Reference!M$12*List!$H1260)+Reference!M$13</f>
        <v>4679.8751474506771</v>
      </c>
      <c r="U1260" s="36">
        <f>(Reference!N$12*List!$H1260)+Reference!N$13</f>
        <v>18878.761078391621</v>
      </c>
      <c r="V1260" s="12">
        <f>(Reference!O$12*List!$H1260)+Reference!O$13</f>
        <v>701.77709200402603</v>
      </c>
      <c r="W1260" s="12">
        <f>(Reference!P$12*List!$H1260)+Reference!P$13</f>
        <v>988.8677205511276</v>
      </c>
      <c r="X1260" s="12">
        <f>(Reference!Q$12*List!$H1260)+Reference!Q$13</f>
        <v>494.4338602755638</v>
      </c>
      <c r="Y1260" s="53"/>
      <c r="Z1260" s="1" t="str">
        <f t="shared" si="39"/>
        <v>MIDDLESEX, Massachusetts</v>
      </c>
      <c r="AA1260" s="40" t="s">
        <v>7757</v>
      </c>
      <c r="AB1260" s="40" t="s">
        <v>277</v>
      </c>
      <c r="AC1260" s="43" t="s">
        <v>34</v>
      </c>
      <c r="AD1260" s="61">
        <v>0.99619999999999997</v>
      </c>
      <c r="AE1260" s="56" t="str">
        <f t="shared" si="38"/>
        <v/>
      </c>
      <c r="AF1260" s="60">
        <v>23150</v>
      </c>
      <c r="AI1260" s="60">
        <v>0.85129999999999995</v>
      </c>
    </row>
    <row r="1261" spans="1:35" x14ac:dyDescent="0.35">
      <c r="A1261" s="46" t="s">
        <v>1997</v>
      </c>
      <c r="B1261" s="65" t="s">
        <v>5457</v>
      </c>
      <c r="C1261" s="19">
        <v>99922</v>
      </c>
      <c r="D1261" s="48" t="s">
        <v>9431</v>
      </c>
      <c r="E1261" s="41" t="s">
        <v>8304</v>
      </c>
      <c r="F1261" s="44" t="s">
        <v>34</v>
      </c>
      <c r="G1261" s="18" t="s">
        <v>4188</v>
      </c>
      <c r="H1261" s="10">
        <v>1.2975000000000001</v>
      </c>
      <c r="I1261" s="36">
        <f>(Reference!B$12*List!$H1261)+Reference!B$13</f>
        <v>1241.3173192006805</v>
      </c>
      <c r="J1261" s="36">
        <f>(Reference!C$12*List!$H1261)+Reference!C$13</f>
        <v>1852.4817886157671</v>
      </c>
      <c r="K1261" s="36">
        <f>(Reference!D$12*List!$H1261)+Reference!D$13</f>
        <v>2217.6429495870452</v>
      </c>
      <c r="L1261" s="36">
        <f>(Reference!E$12*List!$H1261)+Reference!E$13</f>
        <v>2742.7062610467992</v>
      </c>
      <c r="M1261" s="36">
        <f>(Reference!F$12*List!$H1261)+Reference!F$13</f>
        <v>2857.2515515409473</v>
      </c>
      <c r="N1261" s="36">
        <f>(Reference!G$12*List!$H1261)+Reference!G$13</f>
        <v>3235.4816382733029</v>
      </c>
      <c r="O1261" s="36">
        <f>(Reference!H$12*List!$H1261)+Reference!H$13</f>
        <v>3358.4832924952079</v>
      </c>
      <c r="P1261" s="36">
        <f>(Reference!I$12*List!$H1261)+Reference!I$13</f>
        <v>3490.7100707837553</v>
      </c>
      <c r="Q1261" s="36">
        <f>(Reference!J$12*List!$H1261)+Reference!J$13</f>
        <v>4041.1424734267757</v>
      </c>
      <c r="R1261" s="36">
        <f>(Reference!K$12*List!$H1261)+Reference!K$13</f>
        <v>4169.5254500208894</v>
      </c>
      <c r="S1261" s="36">
        <f>(Reference!L$12*List!$H1261)+Reference!L$13</f>
        <v>4498.554875064483</v>
      </c>
      <c r="T1261" s="36">
        <f>(Reference!M$12*List!$H1261)+Reference!M$13</f>
        <v>5374.1729010566642</v>
      </c>
      <c r="U1261" s="36">
        <f>(Reference!N$12*List!$H1261)+Reference!N$13</f>
        <v>21679.579688847847</v>
      </c>
      <c r="V1261" s="12">
        <f>(Reference!O$12*List!$H1261)+Reference!O$13</f>
        <v>805.89146325513912</v>
      </c>
      <c r="W1261" s="12">
        <f>(Reference!P$12*List!$H1261)+Reference!P$13</f>
        <v>1135.574334586787</v>
      </c>
      <c r="X1261" s="12">
        <f>(Reference!Q$12*List!$H1261)+Reference!Q$13</f>
        <v>567.78716729339351</v>
      </c>
      <c r="Y1261" s="53"/>
      <c r="Z1261" s="1" t="str">
        <f t="shared" si="39"/>
        <v>NANTUCKET, Massachusetts</v>
      </c>
      <c r="AA1261" s="40" t="s">
        <v>8304</v>
      </c>
      <c r="AB1261" s="40" t="s">
        <v>277</v>
      </c>
      <c r="AC1261" s="43" t="s">
        <v>34</v>
      </c>
      <c r="AD1261" s="61">
        <v>0.99619999999999997</v>
      </c>
      <c r="AE1261" s="56" t="str">
        <f t="shared" si="38"/>
        <v/>
      </c>
      <c r="AF1261" s="60">
        <v>23160</v>
      </c>
      <c r="AI1261" s="60">
        <v>0.85129999999999995</v>
      </c>
    </row>
    <row r="1262" spans="1:35" x14ac:dyDescent="0.35">
      <c r="A1262" s="46" t="s">
        <v>1998</v>
      </c>
      <c r="B1262" s="65" t="s">
        <v>5458</v>
      </c>
      <c r="C1262" s="19" t="s">
        <v>4086</v>
      </c>
      <c r="D1262" s="48" t="s">
        <v>394</v>
      </c>
      <c r="E1262" s="41" t="s">
        <v>8305</v>
      </c>
      <c r="F1262" s="43" t="s">
        <v>34</v>
      </c>
      <c r="G1262" s="18" t="s">
        <v>4187</v>
      </c>
      <c r="H1262" s="10">
        <v>1.2239</v>
      </c>
      <c r="I1262" s="36">
        <f>(Reference!B$12*List!$H1262)+Reference!B$13</f>
        <v>1184.6263307393515</v>
      </c>
      <c r="J1262" s="36">
        <f>(Reference!C$12*List!$H1262)+Reference!C$13</f>
        <v>1767.8789057921688</v>
      </c>
      <c r="K1262" s="36">
        <f>(Reference!D$12*List!$H1262)+Reference!D$13</f>
        <v>2116.3631487482548</v>
      </c>
      <c r="L1262" s="36">
        <f>(Reference!E$12*List!$H1262)+Reference!E$13</f>
        <v>2617.4468075672157</v>
      </c>
      <c r="M1262" s="36">
        <f>(Reference!F$12*List!$H1262)+Reference!F$13</f>
        <v>2726.7608121997569</v>
      </c>
      <c r="N1262" s="36">
        <f>(Reference!G$12*List!$H1262)+Reference!G$13</f>
        <v>3087.7171227984813</v>
      </c>
      <c r="O1262" s="36">
        <f>(Reference!H$12*List!$H1262)+Reference!H$13</f>
        <v>3205.1012888468476</v>
      </c>
      <c r="P1262" s="36">
        <f>(Reference!I$12*List!$H1262)+Reference!I$13</f>
        <v>3331.2892673488413</v>
      </c>
      <c r="Q1262" s="36">
        <f>(Reference!J$12*List!$H1262)+Reference!J$13</f>
        <v>3856.5834104152768</v>
      </c>
      <c r="R1262" s="36">
        <f>(Reference!K$12*List!$H1262)+Reference!K$13</f>
        <v>3979.1031337282598</v>
      </c>
      <c r="S1262" s="36">
        <f>(Reference!L$12*List!$H1262)+Reference!L$13</f>
        <v>4293.1057779076373</v>
      </c>
      <c r="T1262" s="36">
        <f>(Reference!M$12*List!$H1262)+Reference!M$13</f>
        <v>5128.7343099644422</v>
      </c>
      <c r="U1262" s="36">
        <f>(Reference!N$12*List!$H1262)+Reference!N$13</f>
        <v>20689.472821750929</v>
      </c>
      <c r="V1262" s="12">
        <f>(Reference!O$12*List!$H1262)+Reference!O$13</f>
        <v>769.08638292813657</v>
      </c>
      <c r="W1262" s="12">
        <f>(Reference!P$12*List!$H1262)+Reference!P$13</f>
        <v>1083.7126304896472</v>
      </c>
      <c r="X1262" s="12">
        <f>(Reference!Q$12*List!$H1262)+Reference!Q$13</f>
        <v>541.85631524482358</v>
      </c>
      <c r="Y1262" s="53"/>
      <c r="Z1262" s="1" t="str">
        <f t="shared" si="39"/>
        <v>NORFOLK, Massachusetts</v>
      </c>
      <c r="AA1262" s="40" t="s">
        <v>8305</v>
      </c>
      <c r="AB1262" s="40" t="s">
        <v>277</v>
      </c>
      <c r="AC1262" s="43" t="s">
        <v>34</v>
      </c>
      <c r="AD1262" s="61">
        <v>1.0892999999999999</v>
      </c>
      <c r="AE1262" s="56" t="str">
        <f t="shared" si="38"/>
        <v/>
      </c>
      <c r="AF1262" s="60">
        <v>23170</v>
      </c>
      <c r="AI1262" s="60">
        <v>0.85129999999999995</v>
      </c>
    </row>
    <row r="1263" spans="1:35" x14ac:dyDescent="0.35">
      <c r="A1263" s="46" t="s">
        <v>1999</v>
      </c>
      <c r="B1263" s="65" t="s">
        <v>5459</v>
      </c>
      <c r="C1263" s="19" t="s">
        <v>4086</v>
      </c>
      <c r="D1263" s="48" t="s">
        <v>394</v>
      </c>
      <c r="E1263" s="41" t="s">
        <v>8088</v>
      </c>
      <c r="F1263" s="43" t="s">
        <v>34</v>
      </c>
      <c r="G1263" s="18" t="s">
        <v>4187</v>
      </c>
      <c r="H1263" s="16">
        <v>1.2239</v>
      </c>
      <c r="I1263" s="36">
        <f>(Reference!B$12*List!$H1263)+Reference!B$13</f>
        <v>1184.6263307393515</v>
      </c>
      <c r="J1263" s="36">
        <f>(Reference!C$12*List!$H1263)+Reference!C$13</f>
        <v>1767.8789057921688</v>
      </c>
      <c r="K1263" s="36">
        <f>(Reference!D$12*List!$H1263)+Reference!D$13</f>
        <v>2116.3631487482548</v>
      </c>
      <c r="L1263" s="36">
        <f>(Reference!E$12*List!$H1263)+Reference!E$13</f>
        <v>2617.4468075672157</v>
      </c>
      <c r="M1263" s="36">
        <f>(Reference!F$12*List!$H1263)+Reference!F$13</f>
        <v>2726.7608121997569</v>
      </c>
      <c r="N1263" s="36">
        <f>(Reference!G$12*List!$H1263)+Reference!G$13</f>
        <v>3087.7171227984813</v>
      </c>
      <c r="O1263" s="36">
        <f>(Reference!H$12*List!$H1263)+Reference!H$13</f>
        <v>3205.1012888468476</v>
      </c>
      <c r="P1263" s="36">
        <f>(Reference!I$12*List!$H1263)+Reference!I$13</f>
        <v>3331.2892673488413</v>
      </c>
      <c r="Q1263" s="36">
        <f>(Reference!J$12*List!$H1263)+Reference!J$13</f>
        <v>3856.5834104152768</v>
      </c>
      <c r="R1263" s="36">
        <f>(Reference!K$12*List!$H1263)+Reference!K$13</f>
        <v>3979.1031337282598</v>
      </c>
      <c r="S1263" s="36">
        <f>(Reference!L$12*List!$H1263)+Reference!L$13</f>
        <v>4293.1057779076373</v>
      </c>
      <c r="T1263" s="36">
        <f>(Reference!M$12*List!$H1263)+Reference!M$13</f>
        <v>5128.7343099644422</v>
      </c>
      <c r="U1263" s="36">
        <f>(Reference!N$12*List!$H1263)+Reference!N$13</f>
        <v>20689.472821750929</v>
      </c>
      <c r="V1263" s="12">
        <f>(Reference!O$12*List!$H1263)+Reference!O$13</f>
        <v>769.08638292813657</v>
      </c>
      <c r="W1263" s="12">
        <f>(Reference!P$12*List!$H1263)+Reference!P$13</f>
        <v>1083.7126304896472</v>
      </c>
      <c r="X1263" s="12">
        <f>(Reference!Q$12*List!$H1263)+Reference!Q$13</f>
        <v>541.85631524482358</v>
      </c>
      <c r="Y1263" s="53"/>
      <c r="Z1263" s="1" t="str">
        <f t="shared" si="39"/>
        <v>PLYMOUTH, Massachusetts</v>
      </c>
      <c r="AA1263" s="41" t="s">
        <v>8088</v>
      </c>
      <c r="AB1263" s="40" t="s">
        <v>277</v>
      </c>
      <c r="AC1263" s="44" t="s">
        <v>34</v>
      </c>
      <c r="AD1263" s="62">
        <v>1.2975000000000001</v>
      </c>
      <c r="AE1263" s="56" t="str">
        <f t="shared" si="38"/>
        <v/>
      </c>
      <c r="AF1263" s="60">
        <v>23180</v>
      </c>
      <c r="AI1263" s="60">
        <v>0.95030000000000003</v>
      </c>
    </row>
    <row r="1264" spans="1:35" x14ac:dyDescent="0.35">
      <c r="A1264" s="46" t="s">
        <v>2000</v>
      </c>
      <c r="B1264" s="65" t="s">
        <v>5460</v>
      </c>
      <c r="C1264" s="28" t="s">
        <v>4086</v>
      </c>
      <c r="D1264" s="48" t="s">
        <v>394</v>
      </c>
      <c r="E1264" s="40" t="s">
        <v>8306</v>
      </c>
      <c r="F1264" s="43" t="s">
        <v>34</v>
      </c>
      <c r="G1264" s="18" t="s">
        <v>4187</v>
      </c>
      <c r="H1264" s="10">
        <v>1.2239</v>
      </c>
      <c r="I1264" s="36">
        <f>(Reference!B$12*List!$H1264)+Reference!B$13</f>
        <v>1184.6263307393515</v>
      </c>
      <c r="J1264" s="36">
        <f>(Reference!C$12*List!$H1264)+Reference!C$13</f>
        <v>1767.8789057921688</v>
      </c>
      <c r="K1264" s="36">
        <f>(Reference!D$12*List!$H1264)+Reference!D$13</f>
        <v>2116.3631487482548</v>
      </c>
      <c r="L1264" s="36">
        <f>(Reference!E$12*List!$H1264)+Reference!E$13</f>
        <v>2617.4468075672157</v>
      </c>
      <c r="M1264" s="36">
        <f>(Reference!F$12*List!$H1264)+Reference!F$13</f>
        <v>2726.7608121997569</v>
      </c>
      <c r="N1264" s="36">
        <f>(Reference!G$12*List!$H1264)+Reference!G$13</f>
        <v>3087.7171227984813</v>
      </c>
      <c r="O1264" s="36">
        <f>(Reference!H$12*List!$H1264)+Reference!H$13</f>
        <v>3205.1012888468476</v>
      </c>
      <c r="P1264" s="36">
        <f>(Reference!I$12*List!$H1264)+Reference!I$13</f>
        <v>3331.2892673488413</v>
      </c>
      <c r="Q1264" s="36">
        <f>(Reference!J$12*List!$H1264)+Reference!J$13</f>
        <v>3856.5834104152768</v>
      </c>
      <c r="R1264" s="36">
        <f>(Reference!K$12*List!$H1264)+Reference!K$13</f>
        <v>3979.1031337282598</v>
      </c>
      <c r="S1264" s="36">
        <f>(Reference!L$12*List!$H1264)+Reference!L$13</f>
        <v>4293.1057779076373</v>
      </c>
      <c r="T1264" s="36">
        <f>(Reference!M$12*List!$H1264)+Reference!M$13</f>
        <v>5128.7343099644422</v>
      </c>
      <c r="U1264" s="36">
        <f>(Reference!N$12*List!$H1264)+Reference!N$13</f>
        <v>20689.472821750929</v>
      </c>
      <c r="V1264" s="12">
        <f>(Reference!O$12*List!$H1264)+Reference!O$13</f>
        <v>769.08638292813657</v>
      </c>
      <c r="W1264" s="12">
        <f>(Reference!P$12*List!$H1264)+Reference!P$13</f>
        <v>1083.7126304896472</v>
      </c>
      <c r="X1264" s="12">
        <f>(Reference!Q$12*List!$H1264)+Reference!Q$13</f>
        <v>541.85631524482358</v>
      </c>
      <c r="Y1264" s="53"/>
      <c r="Z1264" s="1" t="str">
        <f t="shared" si="39"/>
        <v>SUFFOLK, Massachusetts</v>
      </c>
      <c r="AA1264" s="40" t="s">
        <v>8306</v>
      </c>
      <c r="AB1264" s="40" t="s">
        <v>277</v>
      </c>
      <c r="AC1264" s="43" t="s">
        <v>34</v>
      </c>
      <c r="AD1264" s="61">
        <v>1.2239</v>
      </c>
      <c r="AE1264" s="56" t="str">
        <f t="shared" si="38"/>
        <v/>
      </c>
      <c r="AF1264" s="60">
        <v>23190</v>
      </c>
      <c r="AI1264" s="60">
        <v>0.85129999999999995</v>
      </c>
    </row>
    <row r="1265" spans="1:35" x14ac:dyDescent="0.35">
      <c r="A1265" s="46" t="s">
        <v>2001</v>
      </c>
      <c r="B1265" s="65" t="s">
        <v>5461</v>
      </c>
      <c r="C1265" s="19" t="s">
        <v>3624</v>
      </c>
      <c r="D1265" s="48" t="s">
        <v>753</v>
      </c>
      <c r="E1265" s="41" t="s">
        <v>8295</v>
      </c>
      <c r="F1265" s="43" t="s">
        <v>34</v>
      </c>
      <c r="G1265" s="18" t="s">
        <v>4187</v>
      </c>
      <c r="H1265" s="10">
        <v>1.127</v>
      </c>
      <c r="I1265" s="36">
        <f>(Reference!B$12*List!$H1265)+Reference!B$13</f>
        <v>1109.988330985238</v>
      </c>
      <c r="J1265" s="36">
        <f>(Reference!C$12*List!$H1265)+Reference!C$13</f>
        <v>1656.4927733790348</v>
      </c>
      <c r="K1265" s="36">
        <f>(Reference!D$12*List!$H1265)+Reference!D$13</f>
        <v>1983.0205848721839</v>
      </c>
      <c r="L1265" s="36">
        <f>(Reference!E$12*List!$H1265)+Reference!E$13</f>
        <v>2452.5332064507543</v>
      </c>
      <c r="M1265" s="36">
        <f>(Reference!F$12*List!$H1265)+Reference!F$13</f>
        <v>2554.9598252138685</v>
      </c>
      <c r="N1265" s="36">
        <f>(Reference!G$12*List!$H1265)+Reference!G$13</f>
        <v>2893.1738952236142</v>
      </c>
      <c r="O1265" s="36">
        <f>(Reference!H$12*List!$H1265)+Reference!H$13</f>
        <v>3003.1622106739387</v>
      </c>
      <c r="P1265" s="36">
        <f>(Reference!I$12*List!$H1265)+Reference!I$13</f>
        <v>3121.3996497830376</v>
      </c>
      <c r="Q1265" s="36">
        <f>(Reference!J$12*List!$H1265)+Reference!J$13</f>
        <v>3613.5973614232362</v>
      </c>
      <c r="R1265" s="36">
        <f>(Reference!K$12*List!$H1265)+Reference!K$13</f>
        <v>3728.3976656745126</v>
      </c>
      <c r="S1265" s="36">
        <f>(Reference!L$12*List!$H1265)+Reference!L$13</f>
        <v>4022.6164095041286</v>
      </c>
      <c r="T1265" s="36">
        <f>(Reference!M$12*List!$H1265)+Reference!M$13</f>
        <v>4805.5957301161225</v>
      </c>
      <c r="U1265" s="36">
        <f>(Reference!N$12*List!$H1265)+Reference!N$13</f>
        <v>19385.92179699969</v>
      </c>
      <c r="V1265" s="12">
        <f>(Reference!O$12*List!$H1265)+Reference!O$13</f>
        <v>720.62969429109114</v>
      </c>
      <c r="W1265" s="12">
        <f>(Reference!P$12*List!$H1265)+Reference!P$13</f>
        <v>1015.4327510465376</v>
      </c>
      <c r="X1265" s="12">
        <f>(Reference!Q$12*List!$H1265)+Reference!Q$13</f>
        <v>507.71637552326882</v>
      </c>
      <c r="Y1265" s="53"/>
      <c r="Z1265" s="1" t="str">
        <f t="shared" si="39"/>
        <v>WORCESTER, Massachusetts</v>
      </c>
      <c r="AA1265" s="40" t="s">
        <v>8295</v>
      </c>
      <c r="AB1265" s="40" t="s">
        <v>277</v>
      </c>
      <c r="AC1265" s="43" t="s">
        <v>34</v>
      </c>
      <c r="AD1265" s="61">
        <v>1.2239</v>
      </c>
      <c r="AE1265" s="56" t="str">
        <f t="shared" si="38"/>
        <v/>
      </c>
      <c r="AF1265" s="60">
        <v>23200</v>
      </c>
      <c r="AI1265" s="60">
        <v>0.85129999999999995</v>
      </c>
    </row>
    <row r="1266" spans="1:35" x14ac:dyDescent="0.35">
      <c r="A1266" s="46" t="s">
        <v>4210</v>
      </c>
      <c r="B1266" s="65" t="s">
        <v>5462</v>
      </c>
      <c r="C1266" s="19">
        <v>99922</v>
      </c>
      <c r="D1266" s="48" t="s">
        <v>9431</v>
      </c>
      <c r="E1266" s="41" t="s">
        <v>7541</v>
      </c>
      <c r="F1266" s="43" t="s">
        <v>34</v>
      </c>
      <c r="G1266" s="18" t="s">
        <v>4188</v>
      </c>
      <c r="H1266" s="10">
        <v>1.2975000000000001</v>
      </c>
      <c r="I1266" s="36">
        <f>(Reference!B$12*List!$H1266)+Reference!B$13</f>
        <v>1241.3173192006805</v>
      </c>
      <c r="J1266" s="36">
        <f>(Reference!C$12*List!$H1266)+Reference!C$13</f>
        <v>1852.4817886157671</v>
      </c>
      <c r="K1266" s="36">
        <f>(Reference!D$12*List!$H1266)+Reference!D$13</f>
        <v>2217.6429495870452</v>
      </c>
      <c r="L1266" s="36">
        <f>(Reference!E$12*List!$H1266)+Reference!E$13</f>
        <v>2742.7062610467992</v>
      </c>
      <c r="M1266" s="36">
        <f>(Reference!F$12*List!$H1266)+Reference!F$13</f>
        <v>2857.2515515409473</v>
      </c>
      <c r="N1266" s="36">
        <f>(Reference!G$12*List!$H1266)+Reference!G$13</f>
        <v>3235.4816382733029</v>
      </c>
      <c r="O1266" s="36">
        <f>(Reference!H$12*List!$H1266)+Reference!H$13</f>
        <v>3358.4832924952079</v>
      </c>
      <c r="P1266" s="36">
        <f>(Reference!I$12*List!$H1266)+Reference!I$13</f>
        <v>3490.7100707837553</v>
      </c>
      <c r="Q1266" s="36">
        <f>(Reference!J$12*List!$H1266)+Reference!J$13</f>
        <v>4041.1424734267757</v>
      </c>
      <c r="R1266" s="36">
        <f>(Reference!K$12*List!$H1266)+Reference!K$13</f>
        <v>4169.5254500208894</v>
      </c>
      <c r="S1266" s="36">
        <f>(Reference!L$12*List!$H1266)+Reference!L$13</f>
        <v>4498.554875064483</v>
      </c>
      <c r="T1266" s="36">
        <f>(Reference!M$12*List!$H1266)+Reference!M$13</f>
        <v>5374.1729010566642</v>
      </c>
      <c r="U1266" s="36">
        <f>(Reference!N$12*List!$H1266)+Reference!N$13</f>
        <v>21679.579688847847</v>
      </c>
      <c r="V1266" s="12">
        <f>(Reference!O$12*List!$H1266)+Reference!O$13</f>
        <v>805.89146325513912</v>
      </c>
      <c r="W1266" s="12">
        <f>(Reference!P$12*List!$H1266)+Reference!P$13</f>
        <v>1135.574334586787</v>
      </c>
      <c r="X1266" s="12">
        <f>(Reference!Q$12*List!$H1266)+Reference!Q$13</f>
        <v>567.78716729339351</v>
      </c>
      <c r="Y1266" s="53"/>
      <c r="Z1266" s="1" t="str">
        <f t="shared" si="39"/>
        <v>STATEWIDE, Massachusetts</v>
      </c>
      <c r="AA1266" s="40" t="s">
        <v>7541</v>
      </c>
      <c r="AB1266" s="40" t="s">
        <v>277</v>
      </c>
      <c r="AC1266" s="43" t="s">
        <v>34</v>
      </c>
      <c r="AD1266" s="61">
        <v>1.2239</v>
      </c>
      <c r="AE1266" s="56" t="str">
        <f t="shared" si="38"/>
        <v/>
      </c>
      <c r="AF1266" s="60">
        <v>23210</v>
      </c>
      <c r="AI1266" s="60">
        <v>0.85129999999999995</v>
      </c>
    </row>
    <row r="1267" spans="1:35" x14ac:dyDescent="0.35">
      <c r="A1267" s="46" t="s">
        <v>2002</v>
      </c>
      <c r="B1267" s="65" t="s">
        <v>5463</v>
      </c>
      <c r="C1267" s="19">
        <v>99923</v>
      </c>
      <c r="D1267" s="48" t="s">
        <v>9432</v>
      </c>
      <c r="E1267" s="41" t="s">
        <v>8307</v>
      </c>
      <c r="F1267" s="44" t="s">
        <v>35</v>
      </c>
      <c r="G1267" s="18" t="s">
        <v>4188</v>
      </c>
      <c r="H1267" s="10">
        <v>0.85129999999999995</v>
      </c>
      <c r="I1267" s="36">
        <f>(Reference!B$12*List!$H1267)+Reference!B$13</f>
        <v>897.62820165387473</v>
      </c>
      <c r="J1267" s="36">
        <f>(Reference!C$12*List!$H1267)+Reference!C$13</f>
        <v>1339.5768114977031</v>
      </c>
      <c r="K1267" s="36">
        <f>(Reference!D$12*List!$H1267)+Reference!D$13</f>
        <v>1603.6341570018776</v>
      </c>
      <c r="L1267" s="36">
        <f>(Reference!E$12*List!$H1267)+Reference!E$13</f>
        <v>1983.3208243268275</v>
      </c>
      <c r="M1267" s="36">
        <f>(Reference!F$12*List!$H1267)+Reference!F$13</f>
        <v>2066.1514442849789</v>
      </c>
      <c r="N1267" s="36">
        <f>(Reference!G$12*List!$H1267)+Reference!G$13</f>
        <v>2339.6592632071975</v>
      </c>
      <c r="O1267" s="36">
        <f>(Reference!H$12*List!$H1267)+Reference!H$13</f>
        <v>2428.6048953770251</v>
      </c>
      <c r="P1267" s="36">
        <f>(Reference!I$12*List!$H1267)+Reference!I$13</f>
        <v>2524.2214499595893</v>
      </c>
      <c r="Q1267" s="36">
        <f>(Reference!J$12*List!$H1267)+Reference!J$13</f>
        <v>2922.2531539195652</v>
      </c>
      <c r="R1267" s="36">
        <f>(Reference!K$12*List!$H1267)+Reference!K$13</f>
        <v>3015.0901574968229</v>
      </c>
      <c r="S1267" s="36">
        <f>(Reference!L$12*List!$H1267)+Reference!L$13</f>
        <v>3253.01972355111</v>
      </c>
      <c r="T1267" s="36">
        <f>(Reference!M$12*List!$H1267)+Reference!M$13</f>
        <v>3886.2014425600682</v>
      </c>
      <c r="U1267" s="36">
        <f>(Reference!N$12*List!$H1267)+Reference!N$13</f>
        <v>15677.056807072782</v>
      </c>
      <c r="V1267" s="12">
        <f>(Reference!O$12*List!$H1267)+Reference!O$13</f>
        <v>582.76066377268637</v>
      </c>
      <c r="W1267" s="12">
        <f>(Reference!P$12*List!$H1267)+Reference!P$13</f>
        <v>821.16275349787634</v>
      </c>
      <c r="X1267" s="12">
        <f>(Reference!Q$12*List!$H1267)+Reference!Q$13</f>
        <v>410.58137674893817</v>
      </c>
      <c r="Y1267" s="53"/>
      <c r="Z1267" s="1" t="str">
        <f t="shared" si="39"/>
        <v>ALCONA, Michigan</v>
      </c>
      <c r="AA1267" s="40" t="s">
        <v>8307</v>
      </c>
      <c r="AB1267" s="40" t="s">
        <v>277</v>
      </c>
      <c r="AC1267" s="43" t="s">
        <v>35</v>
      </c>
      <c r="AD1267" s="61">
        <v>1.127</v>
      </c>
      <c r="AE1267" s="56" t="str">
        <f t="shared" si="38"/>
        <v/>
      </c>
      <c r="AF1267" s="60">
        <v>23220</v>
      </c>
      <c r="AI1267" s="60">
        <v>0.95030000000000003</v>
      </c>
    </row>
    <row r="1268" spans="1:35" x14ac:dyDescent="0.35">
      <c r="A1268" s="46" t="s">
        <v>2003</v>
      </c>
      <c r="B1268" s="65" t="s">
        <v>5464</v>
      </c>
      <c r="C1268" s="28">
        <v>99923</v>
      </c>
      <c r="D1268" s="48" t="s">
        <v>9432</v>
      </c>
      <c r="E1268" s="40" t="s">
        <v>8308</v>
      </c>
      <c r="F1268" s="44" t="s">
        <v>35</v>
      </c>
      <c r="G1268" s="18" t="s">
        <v>4188</v>
      </c>
      <c r="H1268" s="16">
        <v>0.85129999999999995</v>
      </c>
      <c r="I1268" s="36">
        <f>(Reference!B$12*List!$H1268)+Reference!B$13</f>
        <v>897.62820165387473</v>
      </c>
      <c r="J1268" s="36">
        <f>(Reference!C$12*List!$H1268)+Reference!C$13</f>
        <v>1339.5768114977031</v>
      </c>
      <c r="K1268" s="36">
        <f>(Reference!D$12*List!$H1268)+Reference!D$13</f>
        <v>1603.6341570018776</v>
      </c>
      <c r="L1268" s="36">
        <f>(Reference!E$12*List!$H1268)+Reference!E$13</f>
        <v>1983.3208243268275</v>
      </c>
      <c r="M1268" s="36">
        <f>(Reference!F$12*List!$H1268)+Reference!F$13</f>
        <v>2066.1514442849789</v>
      </c>
      <c r="N1268" s="36">
        <f>(Reference!G$12*List!$H1268)+Reference!G$13</f>
        <v>2339.6592632071975</v>
      </c>
      <c r="O1268" s="36">
        <f>(Reference!H$12*List!$H1268)+Reference!H$13</f>
        <v>2428.6048953770251</v>
      </c>
      <c r="P1268" s="36">
        <f>(Reference!I$12*List!$H1268)+Reference!I$13</f>
        <v>2524.2214499595893</v>
      </c>
      <c r="Q1268" s="36">
        <f>(Reference!J$12*List!$H1268)+Reference!J$13</f>
        <v>2922.2531539195652</v>
      </c>
      <c r="R1268" s="36">
        <f>(Reference!K$12*List!$H1268)+Reference!K$13</f>
        <v>3015.0901574968229</v>
      </c>
      <c r="S1268" s="36">
        <f>(Reference!L$12*List!$H1268)+Reference!L$13</f>
        <v>3253.01972355111</v>
      </c>
      <c r="T1268" s="36">
        <f>(Reference!M$12*List!$H1268)+Reference!M$13</f>
        <v>3886.2014425600682</v>
      </c>
      <c r="U1268" s="36">
        <f>(Reference!N$12*List!$H1268)+Reference!N$13</f>
        <v>15677.056807072782</v>
      </c>
      <c r="V1268" s="12">
        <f>(Reference!O$12*List!$H1268)+Reference!O$13</f>
        <v>582.76066377268637</v>
      </c>
      <c r="W1268" s="12">
        <f>(Reference!P$12*List!$H1268)+Reference!P$13</f>
        <v>821.16275349787634</v>
      </c>
      <c r="X1268" s="12">
        <f>(Reference!Q$12*List!$H1268)+Reference!Q$13</f>
        <v>410.58137674893817</v>
      </c>
      <c r="Y1268" s="53"/>
      <c r="Z1268" s="1" t="str">
        <f t="shared" si="39"/>
        <v>ALGER, Michigan</v>
      </c>
      <c r="AA1268" s="41" t="s">
        <v>8308</v>
      </c>
      <c r="AB1268" s="40" t="s">
        <v>277</v>
      </c>
      <c r="AC1268" s="44" t="s">
        <v>35</v>
      </c>
      <c r="AD1268" s="62">
        <v>0.85129999999999995</v>
      </c>
      <c r="AE1268" s="56" t="str">
        <f t="shared" si="38"/>
        <v/>
      </c>
      <c r="AF1268" s="60">
        <v>23230</v>
      </c>
      <c r="AI1268" s="60">
        <v>0.85129999999999995</v>
      </c>
    </row>
    <row r="1269" spans="1:35" x14ac:dyDescent="0.35">
      <c r="A1269" s="46" t="s">
        <v>2004</v>
      </c>
      <c r="B1269" s="65" t="s">
        <v>5465</v>
      </c>
      <c r="C1269" s="19">
        <v>99923</v>
      </c>
      <c r="D1269" s="48" t="s">
        <v>9432</v>
      </c>
      <c r="E1269" s="41" t="s">
        <v>8309</v>
      </c>
      <c r="F1269" s="44" t="s">
        <v>35</v>
      </c>
      <c r="G1269" s="18" t="s">
        <v>4188</v>
      </c>
      <c r="H1269" s="16">
        <v>0.85129999999999995</v>
      </c>
      <c r="I1269" s="36">
        <f>(Reference!B$12*List!$H1269)+Reference!B$13</f>
        <v>897.62820165387473</v>
      </c>
      <c r="J1269" s="36">
        <f>(Reference!C$12*List!$H1269)+Reference!C$13</f>
        <v>1339.5768114977031</v>
      </c>
      <c r="K1269" s="36">
        <f>(Reference!D$12*List!$H1269)+Reference!D$13</f>
        <v>1603.6341570018776</v>
      </c>
      <c r="L1269" s="36">
        <f>(Reference!E$12*List!$H1269)+Reference!E$13</f>
        <v>1983.3208243268275</v>
      </c>
      <c r="M1269" s="36">
        <f>(Reference!F$12*List!$H1269)+Reference!F$13</f>
        <v>2066.1514442849789</v>
      </c>
      <c r="N1269" s="36">
        <f>(Reference!G$12*List!$H1269)+Reference!G$13</f>
        <v>2339.6592632071975</v>
      </c>
      <c r="O1269" s="36">
        <f>(Reference!H$12*List!$H1269)+Reference!H$13</f>
        <v>2428.6048953770251</v>
      </c>
      <c r="P1269" s="36">
        <f>(Reference!I$12*List!$H1269)+Reference!I$13</f>
        <v>2524.2214499595893</v>
      </c>
      <c r="Q1269" s="36">
        <f>(Reference!J$12*List!$H1269)+Reference!J$13</f>
        <v>2922.2531539195652</v>
      </c>
      <c r="R1269" s="36">
        <f>(Reference!K$12*List!$H1269)+Reference!K$13</f>
        <v>3015.0901574968229</v>
      </c>
      <c r="S1269" s="36">
        <f>(Reference!L$12*List!$H1269)+Reference!L$13</f>
        <v>3253.01972355111</v>
      </c>
      <c r="T1269" s="36">
        <f>(Reference!M$12*List!$H1269)+Reference!M$13</f>
        <v>3886.2014425600682</v>
      </c>
      <c r="U1269" s="36">
        <f>(Reference!N$12*List!$H1269)+Reference!N$13</f>
        <v>15677.056807072782</v>
      </c>
      <c r="V1269" s="12">
        <f>(Reference!O$12*List!$H1269)+Reference!O$13</f>
        <v>582.76066377268637</v>
      </c>
      <c r="W1269" s="12">
        <f>(Reference!P$12*List!$H1269)+Reference!P$13</f>
        <v>821.16275349787634</v>
      </c>
      <c r="X1269" s="12">
        <f>(Reference!Q$12*List!$H1269)+Reference!Q$13</f>
        <v>410.58137674893817</v>
      </c>
      <c r="Y1269" s="53"/>
      <c r="Z1269" s="1" t="str">
        <f t="shared" si="39"/>
        <v>ALLEGAN, Michigan</v>
      </c>
      <c r="AA1269" s="41" t="s">
        <v>8309</v>
      </c>
      <c r="AB1269" s="40" t="s">
        <v>277</v>
      </c>
      <c r="AC1269" s="44" t="s">
        <v>35</v>
      </c>
      <c r="AD1269" s="62">
        <v>0.85129999999999995</v>
      </c>
      <c r="AE1269" s="56" t="str">
        <f t="shared" si="38"/>
        <v/>
      </c>
      <c r="AF1269" s="60">
        <v>23240</v>
      </c>
      <c r="AI1269" s="60">
        <v>1.0673999999999999</v>
      </c>
    </row>
    <row r="1270" spans="1:35" x14ac:dyDescent="0.35">
      <c r="A1270" s="46" t="s">
        <v>2005</v>
      </c>
      <c r="B1270" s="65" t="s">
        <v>5466</v>
      </c>
      <c r="C1270" s="28">
        <v>99923</v>
      </c>
      <c r="D1270" s="48" t="s">
        <v>9432</v>
      </c>
      <c r="E1270" s="40" t="s">
        <v>8310</v>
      </c>
      <c r="F1270" s="44" t="s">
        <v>35</v>
      </c>
      <c r="G1270" s="18" t="s">
        <v>4188</v>
      </c>
      <c r="H1270" s="16">
        <v>0.85129999999999995</v>
      </c>
      <c r="I1270" s="36">
        <f>(Reference!B$12*List!$H1270)+Reference!B$13</f>
        <v>897.62820165387473</v>
      </c>
      <c r="J1270" s="36">
        <f>(Reference!C$12*List!$H1270)+Reference!C$13</f>
        <v>1339.5768114977031</v>
      </c>
      <c r="K1270" s="36">
        <f>(Reference!D$12*List!$H1270)+Reference!D$13</f>
        <v>1603.6341570018776</v>
      </c>
      <c r="L1270" s="36">
        <f>(Reference!E$12*List!$H1270)+Reference!E$13</f>
        <v>1983.3208243268275</v>
      </c>
      <c r="M1270" s="36">
        <f>(Reference!F$12*List!$H1270)+Reference!F$13</f>
        <v>2066.1514442849789</v>
      </c>
      <c r="N1270" s="36">
        <f>(Reference!G$12*List!$H1270)+Reference!G$13</f>
        <v>2339.6592632071975</v>
      </c>
      <c r="O1270" s="36">
        <f>(Reference!H$12*List!$H1270)+Reference!H$13</f>
        <v>2428.6048953770251</v>
      </c>
      <c r="P1270" s="36">
        <f>(Reference!I$12*List!$H1270)+Reference!I$13</f>
        <v>2524.2214499595893</v>
      </c>
      <c r="Q1270" s="36">
        <f>(Reference!J$12*List!$H1270)+Reference!J$13</f>
        <v>2922.2531539195652</v>
      </c>
      <c r="R1270" s="36">
        <f>(Reference!K$12*List!$H1270)+Reference!K$13</f>
        <v>3015.0901574968229</v>
      </c>
      <c r="S1270" s="36">
        <f>(Reference!L$12*List!$H1270)+Reference!L$13</f>
        <v>3253.01972355111</v>
      </c>
      <c r="T1270" s="36">
        <f>(Reference!M$12*List!$H1270)+Reference!M$13</f>
        <v>3886.2014425600682</v>
      </c>
      <c r="U1270" s="36">
        <f>(Reference!N$12*List!$H1270)+Reference!N$13</f>
        <v>15677.056807072782</v>
      </c>
      <c r="V1270" s="12">
        <f>(Reference!O$12*List!$H1270)+Reference!O$13</f>
        <v>582.76066377268637</v>
      </c>
      <c r="W1270" s="12">
        <f>(Reference!P$12*List!$H1270)+Reference!P$13</f>
        <v>821.16275349787634</v>
      </c>
      <c r="X1270" s="12">
        <f>(Reference!Q$12*List!$H1270)+Reference!Q$13</f>
        <v>410.58137674893817</v>
      </c>
      <c r="Y1270" s="53"/>
      <c r="Z1270" s="1" t="str">
        <f t="shared" si="39"/>
        <v>ALPENA, Michigan</v>
      </c>
      <c r="AA1270" s="41" t="s">
        <v>8310</v>
      </c>
      <c r="AB1270" s="40" t="s">
        <v>277</v>
      </c>
      <c r="AC1270" s="44" t="s">
        <v>35</v>
      </c>
      <c r="AD1270" s="62">
        <v>0.85129999999999995</v>
      </c>
      <c r="AE1270" s="56" t="str">
        <f t="shared" si="38"/>
        <v/>
      </c>
      <c r="AF1270" s="60">
        <v>23250</v>
      </c>
      <c r="AI1270" s="60">
        <v>0.85129999999999995</v>
      </c>
    </row>
    <row r="1271" spans="1:35" x14ac:dyDescent="0.35">
      <c r="A1271" s="46" t="s">
        <v>2006</v>
      </c>
      <c r="B1271" s="65" t="s">
        <v>5467</v>
      </c>
      <c r="C1271" s="19">
        <v>99923</v>
      </c>
      <c r="D1271" s="48" t="s">
        <v>9432</v>
      </c>
      <c r="E1271" s="41" t="s">
        <v>8311</v>
      </c>
      <c r="F1271" s="44" t="s">
        <v>35</v>
      </c>
      <c r="G1271" s="18" t="s">
        <v>4188</v>
      </c>
      <c r="H1271" s="16">
        <v>0.85129999999999995</v>
      </c>
      <c r="I1271" s="36">
        <f>(Reference!B$12*List!$H1271)+Reference!B$13</f>
        <v>897.62820165387473</v>
      </c>
      <c r="J1271" s="36">
        <f>(Reference!C$12*List!$H1271)+Reference!C$13</f>
        <v>1339.5768114977031</v>
      </c>
      <c r="K1271" s="36">
        <f>(Reference!D$12*List!$H1271)+Reference!D$13</f>
        <v>1603.6341570018776</v>
      </c>
      <c r="L1271" s="36">
        <f>(Reference!E$12*List!$H1271)+Reference!E$13</f>
        <v>1983.3208243268275</v>
      </c>
      <c r="M1271" s="36">
        <f>(Reference!F$12*List!$H1271)+Reference!F$13</f>
        <v>2066.1514442849789</v>
      </c>
      <c r="N1271" s="36">
        <f>(Reference!G$12*List!$H1271)+Reference!G$13</f>
        <v>2339.6592632071975</v>
      </c>
      <c r="O1271" s="36">
        <f>(Reference!H$12*List!$H1271)+Reference!H$13</f>
        <v>2428.6048953770251</v>
      </c>
      <c r="P1271" s="36">
        <f>(Reference!I$12*List!$H1271)+Reference!I$13</f>
        <v>2524.2214499595893</v>
      </c>
      <c r="Q1271" s="36">
        <f>(Reference!J$12*List!$H1271)+Reference!J$13</f>
        <v>2922.2531539195652</v>
      </c>
      <c r="R1271" s="36">
        <f>(Reference!K$12*List!$H1271)+Reference!K$13</f>
        <v>3015.0901574968229</v>
      </c>
      <c r="S1271" s="36">
        <f>(Reference!L$12*List!$H1271)+Reference!L$13</f>
        <v>3253.01972355111</v>
      </c>
      <c r="T1271" s="36">
        <f>(Reference!M$12*List!$H1271)+Reference!M$13</f>
        <v>3886.2014425600682</v>
      </c>
      <c r="U1271" s="36">
        <f>(Reference!N$12*List!$H1271)+Reference!N$13</f>
        <v>15677.056807072782</v>
      </c>
      <c r="V1271" s="12">
        <f>(Reference!O$12*List!$H1271)+Reference!O$13</f>
        <v>582.76066377268637</v>
      </c>
      <c r="W1271" s="12">
        <f>(Reference!P$12*List!$H1271)+Reference!P$13</f>
        <v>821.16275349787634</v>
      </c>
      <c r="X1271" s="12">
        <f>(Reference!Q$12*List!$H1271)+Reference!Q$13</f>
        <v>410.58137674893817</v>
      </c>
      <c r="Y1271" s="53"/>
      <c r="Z1271" s="1" t="str">
        <f t="shared" si="39"/>
        <v>ANTRIM, Michigan</v>
      </c>
      <c r="AA1271" s="41" t="s">
        <v>8311</v>
      </c>
      <c r="AB1271" s="40" t="s">
        <v>277</v>
      </c>
      <c r="AC1271" s="44" t="s">
        <v>35</v>
      </c>
      <c r="AD1271" s="62">
        <v>0.85129999999999995</v>
      </c>
      <c r="AE1271" s="56" t="str">
        <f t="shared" si="38"/>
        <v/>
      </c>
      <c r="AF1271" s="60">
        <v>23260</v>
      </c>
      <c r="AI1271" s="60">
        <v>0.85129999999999995</v>
      </c>
    </row>
    <row r="1272" spans="1:35" x14ac:dyDescent="0.35">
      <c r="A1272" s="46" t="s">
        <v>2007</v>
      </c>
      <c r="B1272" s="65" t="s">
        <v>5468</v>
      </c>
      <c r="C1272" s="19">
        <v>99923</v>
      </c>
      <c r="D1272" s="48" t="s">
        <v>9432</v>
      </c>
      <c r="E1272" s="41" t="s">
        <v>8312</v>
      </c>
      <c r="F1272" s="44" t="s">
        <v>35</v>
      </c>
      <c r="G1272" s="18" t="s">
        <v>4188</v>
      </c>
      <c r="H1272" s="16">
        <v>0.85129999999999995</v>
      </c>
      <c r="I1272" s="36">
        <f>(Reference!B$12*List!$H1272)+Reference!B$13</f>
        <v>897.62820165387473</v>
      </c>
      <c r="J1272" s="36">
        <f>(Reference!C$12*List!$H1272)+Reference!C$13</f>
        <v>1339.5768114977031</v>
      </c>
      <c r="K1272" s="36">
        <f>(Reference!D$12*List!$H1272)+Reference!D$13</f>
        <v>1603.6341570018776</v>
      </c>
      <c r="L1272" s="36">
        <f>(Reference!E$12*List!$H1272)+Reference!E$13</f>
        <v>1983.3208243268275</v>
      </c>
      <c r="M1272" s="36">
        <f>(Reference!F$12*List!$H1272)+Reference!F$13</f>
        <v>2066.1514442849789</v>
      </c>
      <c r="N1272" s="36">
        <f>(Reference!G$12*List!$H1272)+Reference!G$13</f>
        <v>2339.6592632071975</v>
      </c>
      <c r="O1272" s="36">
        <f>(Reference!H$12*List!$H1272)+Reference!H$13</f>
        <v>2428.6048953770251</v>
      </c>
      <c r="P1272" s="36">
        <f>(Reference!I$12*List!$H1272)+Reference!I$13</f>
        <v>2524.2214499595893</v>
      </c>
      <c r="Q1272" s="36">
        <f>(Reference!J$12*List!$H1272)+Reference!J$13</f>
        <v>2922.2531539195652</v>
      </c>
      <c r="R1272" s="36">
        <f>(Reference!K$12*List!$H1272)+Reference!K$13</f>
        <v>3015.0901574968229</v>
      </c>
      <c r="S1272" s="36">
        <f>(Reference!L$12*List!$H1272)+Reference!L$13</f>
        <v>3253.01972355111</v>
      </c>
      <c r="T1272" s="36">
        <f>(Reference!M$12*List!$H1272)+Reference!M$13</f>
        <v>3886.2014425600682</v>
      </c>
      <c r="U1272" s="36">
        <f>(Reference!N$12*List!$H1272)+Reference!N$13</f>
        <v>15677.056807072782</v>
      </c>
      <c r="V1272" s="12">
        <f>(Reference!O$12*List!$H1272)+Reference!O$13</f>
        <v>582.76066377268637</v>
      </c>
      <c r="W1272" s="12">
        <f>(Reference!P$12*List!$H1272)+Reference!P$13</f>
        <v>821.16275349787634</v>
      </c>
      <c r="X1272" s="12">
        <f>(Reference!Q$12*List!$H1272)+Reference!Q$13</f>
        <v>410.58137674893817</v>
      </c>
      <c r="Y1272" s="53"/>
      <c r="Z1272" s="1" t="str">
        <f t="shared" si="39"/>
        <v>ARENAC, Michigan</v>
      </c>
      <c r="AA1272" s="41" t="s">
        <v>8312</v>
      </c>
      <c r="AB1272" s="40" t="s">
        <v>277</v>
      </c>
      <c r="AC1272" s="44" t="s">
        <v>35</v>
      </c>
      <c r="AD1272" s="62">
        <v>0.85129999999999995</v>
      </c>
      <c r="AE1272" s="56" t="str">
        <f t="shared" si="38"/>
        <v/>
      </c>
      <c r="AF1272" s="60">
        <v>23270</v>
      </c>
      <c r="AI1272" s="60">
        <v>0.85129999999999995</v>
      </c>
    </row>
    <row r="1273" spans="1:35" x14ac:dyDescent="0.35">
      <c r="A1273" s="46" t="s">
        <v>2008</v>
      </c>
      <c r="B1273" s="65" t="s">
        <v>5469</v>
      </c>
      <c r="C1273" s="19">
        <v>99923</v>
      </c>
      <c r="D1273" s="48" t="s">
        <v>9432</v>
      </c>
      <c r="E1273" s="41" t="s">
        <v>8313</v>
      </c>
      <c r="F1273" s="44" t="s">
        <v>35</v>
      </c>
      <c r="G1273" s="18" t="s">
        <v>4188</v>
      </c>
      <c r="H1273" s="16">
        <v>0.85129999999999995</v>
      </c>
      <c r="I1273" s="36">
        <f>(Reference!B$12*List!$H1273)+Reference!B$13</f>
        <v>897.62820165387473</v>
      </c>
      <c r="J1273" s="36">
        <f>(Reference!C$12*List!$H1273)+Reference!C$13</f>
        <v>1339.5768114977031</v>
      </c>
      <c r="K1273" s="36">
        <f>(Reference!D$12*List!$H1273)+Reference!D$13</f>
        <v>1603.6341570018776</v>
      </c>
      <c r="L1273" s="36">
        <f>(Reference!E$12*List!$H1273)+Reference!E$13</f>
        <v>1983.3208243268275</v>
      </c>
      <c r="M1273" s="36">
        <f>(Reference!F$12*List!$H1273)+Reference!F$13</f>
        <v>2066.1514442849789</v>
      </c>
      <c r="N1273" s="36">
        <f>(Reference!G$12*List!$H1273)+Reference!G$13</f>
        <v>2339.6592632071975</v>
      </c>
      <c r="O1273" s="36">
        <f>(Reference!H$12*List!$H1273)+Reference!H$13</f>
        <v>2428.6048953770251</v>
      </c>
      <c r="P1273" s="36">
        <f>(Reference!I$12*List!$H1273)+Reference!I$13</f>
        <v>2524.2214499595893</v>
      </c>
      <c r="Q1273" s="36">
        <f>(Reference!J$12*List!$H1273)+Reference!J$13</f>
        <v>2922.2531539195652</v>
      </c>
      <c r="R1273" s="36">
        <f>(Reference!K$12*List!$H1273)+Reference!K$13</f>
        <v>3015.0901574968229</v>
      </c>
      <c r="S1273" s="36">
        <f>(Reference!L$12*List!$H1273)+Reference!L$13</f>
        <v>3253.01972355111</v>
      </c>
      <c r="T1273" s="36">
        <f>(Reference!M$12*List!$H1273)+Reference!M$13</f>
        <v>3886.2014425600682</v>
      </c>
      <c r="U1273" s="36">
        <f>(Reference!N$12*List!$H1273)+Reference!N$13</f>
        <v>15677.056807072782</v>
      </c>
      <c r="V1273" s="12">
        <f>(Reference!O$12*List!$H1273)+Reference!O$13</f>
        <v>582.76066377268637</v>
      </c>
      <c r="W1273" s="12">
        <f>(Reference!P$12*List!$H1273)+Reference!P$13</f>
        <v>821.16275349787634</v>
      </c>
      <c r="X1273" s="12">
        <f>(Reference!Q$12*List!$H1273)+Reference!Q$13</f>
        <v>410.58137674893817</v>
      </c>
      <c r="Y1273" s="53"/>
      <c r="Z1273" s="1" t="str">
        <f t="shared" si="39"/>
        <v>BARAGA, Michigan</v>
      </c>
      <c r="AA1273" s="41" t="s">
        <v>8313</v>
      </c>
      <c r="AB1273" s="40" t="s">
        <v>277</v>
      </c>
      <c r="AC1273" s="44" t="s">
        <v>35</v>
      </c>
      <c r="AD1273" s="62">
        <v>0.85129999999999995</v>
      </c>
      <c r="AE1273" s="56" t="str">
        <f t="shared" si="38"/>
        <v/>
      </c>
      <c r="AF1273" s="60">
        <v>23280</v>
      </c>
      <c r="AI1273" s="60">
        <v>0.85129999999999995</v>
      </c>
    </row>
    <row r="1274" spans="1:35" x14ac:dyDescent="0.35">
      <c r="A1274" s="46" t="s">
        <v>2009</v>
      </c>
      <c r="B1274" s="65" t="s">
        <v>5470</v>
      </c>
      <c r="C1274" s="19">
        <v>99923</v>
      </c>
      <c r="D1274" s="48" t="s">
        <v>9432</v>
      </c>
      <c r="E1274" s="41" t="s">
        <v>8314</v>
      </c>
      <c r="F1274" s="43" t="s">
        <v>35</v>
      </c>
      <c r="G1274" s="18" t="s">
        <v>4188</v>
      </c>
      <c r="H1274" s="16">
        <v>0.85129999999999995</v>
      </c>
      <c r="I1274" s="36">
        <f>(Reference!B$12*List!$H1274)+Reference!B$13</f>
        <v>897.62820165387473</v>
      </c>
      <c r="J1274" s="36">
        <f>(Reference!C$12*List!$H1274)+Reference!C$13</f>
        <v>1339.5768114977031</v>
      </c>
      <c r="K1274" s="36">
        <f>(Reference!D$12*List!$H1274)+Reference!D$13</f>
        <v>1603.6341570018776</v>
      </c>
      <c r="L1274" s="36">
        <f>(Reference!E$12*List!$H1274)+Reference!E$13</f>
        <v>1983.3208243268275</v>
      </c>
      <c r="M1274" s="36">
        <f>(Reference!F$12*List!$H1274)+Reference!F$13</f>
        <v>2066.1514442849789</v>
      </c>
      <c r="N1274" s="36">
        <f>(Reference!G$12*List!$H1274)+Reference!G$13</f>
        <v>2339.6592632071975</v>
      </c>
      <c r="O1274" s="36">
        <f>(Reference!H$12*List!$H1274)+Reference!H$13</f>
        <v>2428.6048953770251</v>
      </c>
      <c r="P1274" s="36">
        <f>(Reference!I$12*List!$H1274)+Reference!I$13</f>
        <v>2524.2214499595893</v>
      </c>
      <c r="Q1274" s="36">
        <f>(Reference!J$12*List!$H1274)+Reference!J$13</f>
        <v>2922.2531539195652</v>
      </c>
      <c r="R1274" s="36">
        <f>(Reference!K$12*List!$H1274)+Reference!K$13</f>
        <v>3015.0901574968229</v>
      </c>
      <c r="S1274" s="36">
        <f>(Reference!L$12*List!$H1274)+Reference!L$13</f>
        <v>3253.01972355111</v>
      </c>
      <c r="T1274" s="36">
        <f>(Reference!M$12*List!$H1274)+Reference!M$13</f>
        <v>3886.2014425600682</v>
      </c>
      <c r="U1274" s="36">
        <f>(Reference!N$12*List!$H1274)+Reference!N$13</f>
        <v>15677.056807072782</v>
      </c>
      <c r="V1274" s="12">
        <f>(Reference!O$12*List!$H1274)+Reference!O$13</f>
        <v>582.76066377268637</v>
      </c>
      <c r="W1274" s="12">
        <f>(Reference!P$12*List!$H1274)+Reference!P$13</f>
        <v>821.16275349787634</v>
      </c>
      <c r="X1274" s="12">
        <f>(Reference!Q$12*List!$H1274)+Reference!Q$13</f>
        <v>410.58137674893817</v>
      </c>
      <c r="Y1274" s="53"/>
      <c r="Z1274" s="1" t="str">
        <f t="shared" si="39"/>
        <v>BARRY, Michigan</v>
      </c>
      <c r="AA1274" s="41" t="s">
        <v>8314</v>
      </c>
      <c r="AB1274" s="40" t="s">
        <v>277</v>
      </c>
      <c r="AC1274" s="44" t="s">
        <v>35</v>
      </c>
      <c r="AD1274" s="62">
        <v>0.85129999999999995</v>
      </c>
      <c r="AE1274" s="56" t="str">
        <f t="shared" si="38"/>
        <v/>
      </c>
      <c r="AF1274" s="60">
        <v>23290</v>
      </c>
      <c r="AI1274" s="60">
        <v>0.85129999999999995</v>
      </c>
    </row>
    <row r="1275" spans="1:35" x14ac:dyDescent="0.35">
      <c r="A1275" s="46" t="s">
        <v>2010</v>
      </c>
      <c r="B1275" s="65" t="s">
        <v>5471</v>
      </c>
      <c r="C1275" s="19" t="s">
        <v>1324</v>
      </c>
      <c r="D1275" s="48" t="s">
        <v>380</v>
      </c>
      <c r="E1275" s="41" t="s">
        <v>7768</v>
      </c>
      <c r="F1275" s="43" t="s">
        <v>35</v>
      </c>
      <c r="G1275" s="18" t="s">
        <v>4187</v>
      </c>
      <c r="H1275" s="10">
        <v>0.92749999999999999</v>
      </c>
      <c r="I1275" s="36">
        <f>(Reference!B$12*List!$H1275)+Reference!B$13</f>
        <v>956.32186090323955</v>
      </c>
      <c r="J1275" s="36">
        <f>(Reference!C$12*List!$H1275)+Reference!C$13</f>
        <v>1427.1683831167004</v>
      </c>
      <c r="K1275" s="36">
        <f>(Reference!D$12*List!$H1275)+Reference!D$13</f>
        <v>1708.4917768920386</v>
      </c>
      <c r="L1275" s="36">
        <f>(Reference!E$12*List!$H1275)+Reference!E$13</f>
        <v>2113.0052041521567</v>
      </c>
      <c r="M1275" s="36">
        <f>(Reference!F$12*List!$H1275)+Reference!F$13</f>
        <v>2201.2519108311571</v>
      </c>
      <c r="N1275" s="36">
        <f>(Reference!G$12*List!$H1275)+Reference!G$13</f>
        <v>2492.643720804771</v>
      </c>
      <c r="O1275" s="36">
        <f>(Reference!H$12*List!$H1275)+Reference!H$13</f>
        <v>2587.4052850238322</v>
      </c>
      <c r="P1275" s="36">
        <f>(Reference!I$12*List!$H1275)+Reference!I$13</f>
        <v>2689.2739665593235</v>
      </c>
      <c r="Q1275" s="36">
        <f>(Reference!J$12*List!$H1275)+Reference!J$13</f>
        <v>3113.3319664396222</v>
      </c>
      <c r="R1275" s="36">
        <f>(Reference!K$12*List!$H1275)+Reference!K$13</f>
        <v>3212.2393490932686</v>
      </c>
      <c r="S1275" s="36">
        <f>(Reference!L$12*List!$H1275)+Reference!L$13</f>
        <v>3465.7265333792566</v>
      </c>
      <c r="T1275" s="36">
        <f>(Reference!M$12*List!$H1275)+Reference!M$13</f>
        <v>4140.3104186637001</v>
      </c>
      <c r="U1275" s="36">
        <f>(Reference!N$12*List!$H1275)+Reference!N$13</f>
        <v>16702.140275453017</v>
      </c>
      <c r="V1275" s="12">
        <f>(Reference!O$12*List!$H1275)+Reference!O$13</f>
        <v>620.86592356776237</v>
      </c>
      <c r="W1275" s="12">
        <f>(Reference!P$12*List!$H1275)+Reference!P$13</f>
        <v>874.85652866366524</v>
      </c>
      <c r="X1275" s="12">
        <f>(Reference!Q$12*List!$H1275)+Reference!Q$13</f>
        <v>437.42826433183262</v>
      </c>
      <c r="Y1275" s="53"/>
      <c r="Z1275" s="1" t="str">
        <f t="shared" si="39"/>
        <v>BAY, Michigan</v>
      </c>
      <c r="AA1275" s="40" t="s">
        <v>7768</v>
      </c>
      <c r="AB1275" s="40" t="s">
        <v>277</v>
      </c>
      <c r="AC1275" s="43" t="s">
        <v>35</v>
      </c>
      <c r="AD1275" s="61">
        <v>0.85129999999999995</v>
      </c>
      <c r="AE1275" s="56" t="str">
        <f t="shared" si="38"/>
        <v/>
      </c>
      <c r="AF1275" s="60">
        <v>23300</v>
      </c>
      <c r="AI1275" s="60">
        <v>0.85129999999999995</v>
      </c>
    </row>
    <row r="1276" spans="1:35" x14ac:dyDescent="0.35">
      <c r="A1276" s="46" t="s">
        <v>2011</v>
      </c>
      <c r="B1276" s="65" t="s">
        <v>5472</v>
      </c>
      <c r="C1276" s="19">
        <v>99923</v>
      </c>
      <c r="D1276" s="48" t="s">
        <v>9432</v>
      </c>
      <c r="E1276" s="41" t="s">
        <v>8315</v>
      </c>
      <c r="F1276" s="44" t="s">
        <v>35</v>
      </c>
      <c r="G1276" s="18" t="s">
        <v>4188</v>
      </c>
      <c r="H1276" s="10">
        <v>0.85129999999999995</v>
      </c>
      <c r="I1276" s="36">
        <f>(Reference!B$12*List!$H1276)+Reference!B$13</f>
        <v>897.62820165387473</v>
      </c>
      <c r="J1276" s="36">
        <f>(Reference!C$12*List!$H1276)+Reference!C$13</f>
        <v>1339.5768114977031</v>
      </c>
      <c r="K1276" s="36">
        <f>(Reference!D$12*List!$H1276)+Reference!D$13</f>
        <v>1603.6341570018776</v>
      </c>
      <c r="L1276" s="36">
        <f>(Reference!E$12*List!$H1276)+Reference!E$13</f>
        <v>1983.3208243268275</v>
      </c>
      <c r="M1276" s="36">
        <f>(Reference!F$12*List!$H1276)+Reference!F$13</f>
        <v>2066.1514442849789</v>
      </c>
      <c r="N1276" s="36">
        <f>(Reference!G$12*List!$H1276)+Reference!G$13</f>
        <v>2339.6592632071975</v>
      </c>
      <c r="O1276" s="36">
        <f>(Reference!H$12*List!$H1276)+Reference!H$13</f>
        <v>2428.6048953770251</v>
      </c>
      <c r="P1276" s="36">
        <f>(Reference!I$12*List!$H1276)+Reference!I$13</f>
        <v>2524.2214499595893</v>
      </c>
      <c r="Q1276" s="36">
        <f>(Reference!J$12*List!$H1276)+Reference!J$13</f>
        <v>2922.2531539195652</v>
      </c>
      <c r="R1276" s="36">
        <f>(Reference!K$12*List!$H1276)+Reference!K$13</f>
        <v>3015.0901574968229</v>
      </c>
      <c r="S1276" s="36">
        <f>(Reference!L$12*List!$H1276)+Reference!L$13</f>
        <v>3253.01972355111</v>
      </c>
      <c r="T1276" s="36">
        <f>(Reference!M$12*List!$H1276)+Reference!M$13</f>
        <v>3886.2014425600682</v>
      </c>
      <c r="U1276" s="36">
        <f>(Reference!N$12*List!$H1276)+Reference!N$13</f>
        <v>15677.056807072782</v>
      </c>
      <c r="V1276" s="12">
        <f>(Reference!O$12*List!$H1276)+Reference!O$13</f>
        <v>582.76066377268637</v>
      </c>
      <c r="W1276" s="12">
        <f>(Reference!P$12*List!$H1276)+Reference!P$13</f>
        <v>821.16275349787634</v>
      </c>
      <c r="X1276" s="12">
        <f>(Reference!Q$12*List!$H1276)+Reference!Q$13</f>
        <v>410.58137674893817</v>
      </c>
      <c r="Y1276" s="53"/>
      <c r="Z1276" s="1" t="str">
        <f t="shared" si="39"/>
        <v>BENZIE, Michigan</v>
      </c>
      <c r="AA1276" s="40" t="s">
        <v>8315</v>
      </c>
      <c r="AB1276" s="40" t="s">
        <v>277</v>
      </c>
      <c r="AC1276" s="43" t="s">
        <v>35</v>
      </c>
      <c r="AD1276" s="61">
        <v>0.92749999999999999</v>
      </c>
      <c r="AE1276" s="56" t="str">
        <f t="shared" si="38"/>
        <v/>
      </c>
      <c r="AF1276" s="60">
        <v>23310</v>
      </c>
      <c r="AI1276" s="60">
        <v>0.85129999999999995</v>
      </c>
    </row>
    <row r="1277" spans="1:35" x14ac:dyDescent="0.35">
      <c r="A1277" s="46" t="s">
        <v>2012</v>
      </c>
      <c r="B1277" s="65" t="s">
        <v>5473</v>
      </c>
      <c r="C1277" s="19" t="s">
        <v>4087</v>
      </c>
      <c r="D1277" s="48" t="s">
        <v>615</v>
      </c>
      <c r="E1277" s="41" t="s">
        <v>7822</v>
      </c>
      <c r="F1277" s="43" t="s">
        <v>35</v>
      </c>
      <c r="G1277" s="18" t="s">
        <v>4187</v>
      </c>
      <c r="H1277" s="16">
        <v>0.83440000000000003</v>
      </c>
      <c r="I1277" s="36">
        <f>(Reference!B$12*List!$H1277)+Reference!B$13</f>
        <v>884.61084153164029</v>
      </c>
      <c r="J1277" s="36">
        <f>(Reference!C$12*List!$H1277)+Reference!C$13</f>
        <v>1320.1503343276108</v>
      </c>
      <c r="K1277" s="36">
        <f>(Reference!D$12*List!$H1277)+Reference!D$13</f>
        <v>1580.3783331679708</v>
      </c>
      <c r="L1277" s="36">
        <f>(Reference!E$12*List!$H1277)+Reference!E$13</f>
        <v>1954.5588030794777</v>
      </c>
      <c r="M1277" s="36">
        <f>(Reference!F$12*List!$H1277)+Reference!F$13</f>
        <v>2036.188217452559</v>
      </c>
      <c r="N1277" s="36">
        <f>(Reference!G$12*List!$H1277)+Reference!G$13</f>
        <v>2305.7296394093105</v>
      </c>
      <c r="O1277" s="36">
        <f>(Reference!H$12*List!$H1277)+Reference!H$13</f>
        <v>2393.3853863871163</v>
      </c>
      <c r="P1277" s="36">
        <f>(Reference!I$12*List!$H1277)+Reference!I$13</f>
        <v>2487.6153143882575</v>
      </c>
      <c r="Q1277" s="36">
        <f>(Reference!J$12*List!$H1277)+Reference!J$13</f>
        <v>2879.8747821139359</v>
      </c>
      <c r="R1277" s="36">
        <f>(Reference!K$12*List!$H1277)+Reference!K$13</f>
        <v>2971.3654680220211</v>
      </c>
      <c r="S1277" s="36">
        <f>(Reference!L$12*List!$H1277)+Reference!L$13</f>
        <v>3205.8445911876502</v>
      </c>
      <c r="T1277" s="36">
        <f>(Reference!M$12*List!$H1277)+Reference!M$13</f>
        <v>3829.8439399859026</v>
      </c>
      <c r="U1277" s="36">
        <f>(Reference!N$12*List!$H1277)+Reference!N$13</f>
        <v>15449.708898731235</v>
      </c>
      <c r="V1277" s="12">
        <f>(Reference!O$12*List!$H1277)+Reference!O$13</f>
        <v>574.30949723020899</v>
      </c>
      <c r="W1277" s="12">
        <f>(Reference!P$12*List!$H1277)+Reference!P$13</f>
        <v>809.25429155165818</v>
      </c>
      <c r="X1277" s="12">
        <f>(Reference!Q$12*List!$H1277)+Reference!Q$13</f>
        <v>404.62714577582909</v>
      </c>
      <c r="Y1277" s="53"/>
      <c r="Z1277" s="1" t="str">
        <f t="shared" si="39"/>
        <v>BERRIEN, Michigan</v>
      </c>
      <c r="AA1277" s="41" t="s">
        <v>7822</v>
      </c>
      <c r="AB1277" s="40" t="s">
        <v>277</v>
      </c>
      <c r="AC1277" s="44" t="s">
        <v>35</v>
      </c>
      <c r="AD1277" s="62">
        <v>0.85129999999999995</v>
      </c>
      <c r="AE1277" s="56" t="str">
        <f t="shared" si="38"/>
        <v/>
      </c>
      <c r="AF1277" s="60">
        <v>23320</v>
      </c>
      <c r="AI1277" s="60">
        <v>0.95030000000000003</v>
      </c>
    </row>
    <row r="1278" spans="1:35" x14ac:dyDescent="0.35">
      <c r="A1278" s="46" t="s">
        <v>2013</v>
      </c>
      <c r="B1278" s="65" t="s">
        <v>5474</v>
      </c>
      <c r="C1278" s="28">
        <v>99923</v>
      </c>
      <c r="D1278" s="48" t="s">
        <v>9432</v>
      </c>
      <c r="E1278" s="40" t="s">
        <v>8316</v>
      </c>
      <c r="F1278" s="44" t="s">
        <v>35</v>
      </c>
      <c r="G1278" s="18" t="s">
        <v>4188</v>
      </c>
      <c r="H1278" s="10">
        <v>0.85129999999999995</v>
      </c>
      <c r="I1278" s="36">
        <f>(Reference!B$12*List!$H1278)+Reference!B$13</f>
        <v>897.62820165387473</v>
      </c>
      <c r="J1278" s="36">
        <f>(Reference!C$12*List!$H1278)+Reference!C$13</f>
        <v>1339.5768114977031</v>
      </c>
      <c r="K1278" s="36">
        <f>(Reference!D$12*List!$H1278)+Reference!D$13</f>
        <v>1603.6341570018776</v>
      </c>
      <c r="L1278" s="36">
        <f>(Reference!E$12*List!$H1278)+Reference!E$13</f>
        <v>1983.3208243268275</v>
      </c>
      <c r="M1278" s="36">
        <f>(Reference!F$12*List!$H1278)+Reference!F$13</f>
        <v>2066.1514442849789</v>
      </c>
      <c r="N1278" s="36">
        <f>(Reference!G$12*List!$H1278)+Reference!G$13</f>
        <v>2339.6592632071975</v>
      </c>
      <c r="O1278" s="36">
        <f>(Reference!H$12*List!$H1278)+Reference!H$13</f>
        <v>2428.6048953770251</v>
      </c>
      <c r="P1278" s="36">
        <f>(Reference!I$12*List!$H1278)+Reference!I$13</f>
        <v>2524.2214499595893</v>
      </c>
      <c r="Q1278" s="36">
        <f>(Reference!J$12*List!$H1278)+Reference!J$13</f>
        <v>2922.2531539195652</v>
      </c>
      <c r="R1278" s="36">
        <f>(Reference!K$12*List!$H1278)+Reference!K$13</f>
        <v>3015.0901574968229</v>
      </c>
      <c r="S1278" s="36">
        <f>(Reference!L$12*List!$H1278)+Reference!L$13</f>
        <v>3253.01972355111</v>
      </c>
      <c r="T1278" s="36">
        <f>(Reference!M$12*List!$H1278)+Reference!M$13</f>
        <v>3886.2014425600682</v>
      </c>
      <c r="U1278" s="36">
        <f>(Reference!N$12*List!$H1278)+Reference!N$13</f>
        <v>15677.056807072782</v>
      </c>
      <c r="V1278" s="12">
        <f>(Reference!O$12*List!$H1278)+Reference!O$13</f>
        <v>582.76066377268637</v>
      </c>
      <c r="W1278" s="12">
        <f>(Reference!P$12*List!$H1278)+Reference!P$13</f>
        <v>821.16275349787634</v>
      </c>
      <c r="X1278" s="12">
        <f>(Reference!Q$12*List!$H1278)+Reference!Q$13</f>
        <v>410.58137674893817</v>
      </c>
      <c r="Y1278" s="53"/>
      <c r="Z1278" s="1" t="str">
        <f t="shared" si="39"/>
        <v>BRANCH, Michigan</v>
      </c>
      <c r="AA1278" s="40" t="s">
        <v>8316</v>
      </c>
      <c r="AB1278" s="40" t="s">
        <v>277</v>
      </c>
      <c r="AC1278" s="43" t="s">
        <v>35</v>
      </c>
      <c r="AD1278" s="61">
        <v>0.83440000000000003</v>
      </c>
      <c r="AE1278" s="56" t="str">
        <f t="shared" si="38"/>
        <v/>
      </c>
      <c r="AF1278" s="60">
        <v>23330</v>
      </c>
      <c r="AI1278" s="60">
        <v>0.92310000000000003</v>
      </c>
    </row>
    <row r="1279" spans="1:35" x14ac:dyDescent="0.35">
      <c r="A1279" s="46" t="s">
        <v>2014</v>
      </c>
      <c r="B1279" s="65" t="s">
        <v>5475</v>
      </c>
      <c r="C1279" s="19" t="s">
        <v>4088</v>
      </c>
      <c r="D1279" s="48" t="s">
        <v>379</v>
      </c>
      <c r="E1279" s="41" t="s">
        <v>7481</v>
      </c>
      <c r="F1279" s="43" t="s">
        <v>35</v>
      </c>
      <c r="G1279" s="18" t="s">
        <v>4187</v>
      </c>
      <c r="H1279" s="16">
        <v>0.90180000000000005</v>
      </c>
      <c r="I1279" s="36">
        <f>(Reference!B$12*List!$H1279)+Reference!B$13</f>
        <v>936.52623042149844</v>
      </c>
      <c r="J1279" s="36">
        <f>(Reference!C$12*List!$H1279)+Reference!C$13</f>
        <v>1397.6263438698734</v>
      </c>
      <c r="K1279" s="36">
        <f>(Reference!D$12*List!$H1279)+Reference!D$13</f>
        <v>1673.1264116534935</v>
      </c>
      <c r="L1279" s="36">
        <f>(Reference!E$12*List!$H1279)+Reference!E$13</f>
        <v>2069.2665091192048</v>
      </c>
      <c r="M1279" s="36">
        <f>(Reference!F$12*List!$H1279)+Reference!F$13</f>
        <v>2155.6865303818558</v>
      </c>
      <c r="N1279" s="36">
        <f>(Reference!G$12*List!$H1279)+Reference!G$13</f>
        <v>2441.0466005914159</v>
      </c>
      <c r="O1279" s="36">
        <f>(Reference!H$12*List!$H1279)+Reference!H$13</f>
        <v>2533.846623423794</v>
      </c>
      <c r="P1279" s="36">
        <f>(Reference!I$12*List!$H1279)+Reference!I$13</f>
        <v>2633.6066479685996</v>
      </c>
      <c r="Q1279" s="36">
        <f>(Reference!J$12*List!$H1279)+Reference!J$13</f>
        <v>3048.8867501434879</v>
      </c>
      <c r="R1279" s="36">
        <f>(Reference!K$12*List!$H1279)+Reference!K$13</f>
        <v>3145.7467739747826</v>
      </c>
      <c r="S1279" s="36">
        <f>(Reference!L$12*List!$H1279)+Reference!L$13</f>
        <v>3393.9868350513912</v>
      </c>
      <c r="T1279" s="36">
        <f>(Reference!M$12*List!$H1279)+Reference!M$13</f>
        <v>4054.6069975893779</v>
      </c>
      <c r="U1279" s="36">
        <f>(Reference!N$12*List!$H1279)+Reference!N$13</f>
        <v>16356.410024306402</v>
      </c>
      <c r="V1279" s="12">
        <f>(Reference!O$12*List!$H1279)+Reference!O$13</f>
        <v>608.0141495948825</v>
      </c>
      <c r="W1279" s="12">
        <f>(Reference!P$12*List!$H1279)+Reference!P$13</f>
        <v>856.74721079278902</v>
      </c>
      <c r="X1279" s="12">
        <f>(Reference!Q$12*List!$H1279)+Reference!Q$13</f>
        <v>428.37360539639451</v>
      </c>
      <c r="Y1279" s="53"/>
      <c r="Z1279" s="1" t="str">
        <f t="shared" si="39"/>
        <v>CALHOUN, Michigan</v>
      </c>
      <c r="AA1279" s="41" t="s">
        <v>7481</v>
      </c>
      <c r="AB1279" s="40" t="s">
        <v>277</v>
      </c>
      <c r="AC1279" s="44" t="s">
        <v>35</v>
      </c>
      <c r="AD1279" s="62">
        <v>0.85129999999999995</v>
      </c>
      <c r="AE1279" s="56" t="str">
        <f t="shared" si="38"/>
        <v/>
      </c>
      <c r="AF1279" s="60">
        <v>23340</v>
      </c>
      <c r="AI1279" s="60">
        <v>0.85129999999999995</v>
      </c>
    </row>
    <row r="1280" spans="1:35" x14ac:dyDescent="0.35">
      <c r="A1280" s="46" t="s">
        <v>2015</v>
      </c>
      <c r="B1280" s="65" t="s">
        <v>5476</v>
      </c>
      <c r="C1280" s="19" t="s">
        <v>4062</v>
      </c>
      <c r="D1280" s="48" t="s">
        <v>700</v>
      </c>
      <c r="E1280" s="41" t="s">
        <v>7965</v>
      </c>
      <c r="F1280" s="43" t="s">
        <v>35</v>
      </c>
      <c r="G1280" s="18" t="s">
        <v>4187</v>
      </c>
      <c r="H1280" s="10">
        <v>0.97099999999999997</v>
      </c>
      <c r="I1280" s="36">
        <f>(Reference!B$12*List!$H1280)+Reference!B$13</f>
        <v>989.82808370307373</v>
      </c>
      <c r="J1280" s="36">
        <f>(Reference!C$12*List!$H1280)+Reference!C$13</f>
        <v>1477.171445655104</v>
      </c>
      <c r="K1280" s="36">
        <f>(Reference!D$12*List!$H1280)+Reference!D$13</f>
        <v>1768.3514417899651</v>
      </c>
      <c r="L1280" s="36">
        <f>(Reference!E$12*List!$H1280)+Reference!E$13</f>
        <v>2187.0376257059861</v>
      </c>
      <c r="M1280" s="36">
        <f>(Reference!F$12*List!$H1280)+Reference!F$13</f>
        <v>2278.3761929146058</v>
      </c>
      <c r="N1280" s="36">
        <f>(Reference!G$12*List!$H1280)+Reference!G$13</f>
        <v>2579.9773678585034</v>
      </c>
      <c r="O1280" s="36">
        <f>(Reference!H$12*List!$H1280)+Reference!H$13</f>
        <v>2678.0590507670886</v>
      </c>
      <c r="P1280" s="36">
        <f>(Reference!I$12*List!$H1280)+Reference!I$13</f>
        <v>2783.4968598938176</v>
      </c>
      <c r="Q1280" s="36">
        <f>(Reference!J$12*List!$H1280)+Reference!J$13</f>
        <v>3222.4123909097334</v>
      </c>
      <c r="R1280" s="36">
        <f>(Reference!K$12*List!$H1280)+Reference!K$13</f>
        <v>3324.7851474455697</v>
      </c>
      <c r="S1280" s="36">
        <f>(Reference!L$12*List!$H1280)+Reference!L$13</f>
        <v>3587.1536492260334</v>
      </c>
      <c r="T1280" s="36">
        <f>(Reference!M$12*List!$H1280)+Reference!M$13</f>
        <v>4285.3726294315211</v>
      </c>
      <c r="U1280" s="36">
        <f>(Reference!N$12*List!$H1280)+Reference!N$13</f>
        <v>17287.325720000787</v>
      </c>
      <c r="V1280" s="12">
        <f>(Reference!O$12*List!$H1280)+Reference!O$13</f>
        <v>642.61892620668368</v>
      </c>
      <c r="W1280" s="12">
        <f>(Reference!P$12*List!$H1280)+Reference!P$13</f>
        <v>905.50848692759985</v>
      </c>
      <c r="X1280" s="12">
        <f>(Reference!Q$12*List!$H1280)+Reference!Q$13</f>
        <v>452.75424346379992</v>
      </c>
      <c r="Y1280" s="53"/>
      <c r="Z1280" s="1" t="str">
        <f t="shared" si="39"/>
        <v>CASS, Michigan</v>
      </c>
      <c r="AA1280" s="40" t="s">
        <v>7965</v>
      </c>
      <c r="AB1280" s="40" t="s">
        <v>277</v>
      </c>
      <c r="AC1280" s="43" t="s">
        <v>35</v>
      </c>
      <c r="AD1280" s="61">
        <v>0.90180000000000005</v>
      </c>
      <c r="AE1280" s="56" t="str">
        <f t="shared" si="38"/>
        <v/>
      </c>
      <c r="AF1280" s="60">
        <v>23350</v>
      </c>
      <c r="AI1280" s="60">
        <v>0.85129999999999995</v>
      </c>
    </row>
    <row r="1281" spans="1:35" x14ac:dyDescent="0.35">
      <c r="A1281" s="46" t="s">
        <v>2016</v>
      </c>
      <c r="B1281" s="65" t="s">
        <v>5477</v>
      </c>
      <c r="C1281" s="19">
        <v>99923</v>
      </c>
      <c r="D1281" s="48" t="s">
        <v>9432</v>
      </c>
      <c r="E1281" s="41" t="s">
        <v>8317</v>
      </c>
      <c r="F1281" s="44" t="s">
        <v>35</v>
      </c>
      <c r="G1281" s="18" t="s">
        <v>4188</v>
      </c>
      <c r="H1281" s="10">
        <v>0.85129999999999995</v>
      </c>
      <c r="I1281" s="36">
        <f>(Reference!B$12*List!$H1281)+Reference!B$13</f>
        <v>897.62820165387473</v>
      </c>
      <c r="J1281" s="36">
        <f>(Reference!C$12*List!$H1281)+Reference!C$13</f>
        <v>1339.5768114977031</v>
      </c>
      <c r="K1281" s="36">
        <f>(Reference!D$12*List!$H1281)+Reference!D$13</f>
        <v>1603.6341570018776</v>
      </c>
      <c r="L1281" s="36">
        <f>(Reference!E$12*List!$H1281)+Reference!E$13</f>
        <v>1983.3208243268275</v>
      </c>
      <c r="M1281" s="36">
        <f>(Reference!F$12*List!$H1281)+Reference!F$13</f>
        <v>2066.1514442849789</v>
      </c>
      <c r="N1281" s="36">
        <f>(Reference!G$12*List!$H1281)+Reference!G$13</f>
        <v>2339.6592632071975</v>
      </c>
      <c r="O1281" s="36">
        <f>(Reference!H$12*List!$H1281)+Reference!H$13</f>
        <v>2428.6048953770251</v>
      </c>
      <c r="P1281" s="36">
        <f>(Reference!I$12*List!$H1281)+Reference!I$13</f>
        <v>2524.2214499595893</v>
      </c>
      <c r="Q1281" s="36">
        <f>(Reference!J$12*List!$H1281)+Reference!J$13</f>
        <v>2922.2531539195652</v>
      </c>
      <c r="R1281" s="36">
        <f>(Reference!K$12*List!$H1281)+Reference!K$13</f>
        <v>3015.0901574968229</v>
      </c>
      <c r="S1281" s="36">
        <f>(Reference!L$12*List!$H1281)+Reference!L$13</f>
        <v>3253.01972355111</v>
      </c>
      <c r="T1281" s="36">
        <f>(Reference!M$12*List!$H1281)+Reference!M$13</f>
        <v>3886.2014425600682</v>
      </c>
      <c r="U1281" s="36">
        <f>(Reference!N$12*List!$H1281)+Reference!N$13</f>
        <v>15677.056807072782</v>
      </c>
      <c r="V1281" s="12">
        <f>(Reference!O$12*List!$H1281)+Reference!O$13</f>
        <v>582.76066377268637</v>
      </c>
      <c r="W1281" s="12">
        <f>(Reference!P$12*List!$H1281)+Reference!P$13</f>
        <v>821.16275349787634</v>
      </c>
      <c r="X1281" s="12">
        <f>(Reference!Q$12*List!$H1281)+Reference!Q$13</f>
        <v>410.58137674893817</v>
      </c>
      <c r="Y1281" s="53"/>
      <c r="Z1281" s="1" t="str">
        <f t="shared" si="39"/>
        <v>CHARLEVOIX, Michigan</v>
      </c>
      <c r="AA1281" s="40" t="s">
        <v>8317</v>
      </c>
      <c r="AB1281" s="40" t="s">
        <v>277</v>
      </c>
      <c r="AC1281" s="43" t="s">
        <v>35</v>
      </c>
      <c r="AD1281" s="61">
        <v>0.97099999999999997</v>
      </c>
      <c r="AE1281" s="56" t="str">
        <f t="shared" si="38"/>
        <v/>
      </c>
      <c r="AF1281" s="60">
        <v>23360</v>
      </c>
      <c r="AI1281" s="60">
        <v>0.85129999999999995</v>
      </c>
    </row>
    <row r="1282" spans="1:35" x14ac:dyDescent="0.35">
      <c r="A1282" s="46" t="s">
        <v>2017</v>
      </c>
      <c r="B1282" s="65" t="s">
        <v>5478</v>
      </c>
      <c r="C1282" s="19">
        <v>99923</v>
      </c>
      <c r="D1282" s="48" t="s">
        <v>9432</v>
      </c>
      <c r="E1282" s="41" t="s">
        <v>8318</v>
      </c>
      <c r="F1282" s="44" t="s">
        <v>35</v>
      </c>
      <c r="G1282" s="18" t="s">
        <v>4188</v>
      </c>
      <c r="H1282" s="16">
        <v>0.85129999999999995</v>
      </c>
      <c r="I1282" s="36">
        <f>(Reference!B$12*List!$H1282)+Reference!B$13</f>
        <v>897.62820165387473</v>
      </c>
      <c r="J1282" s="36">
        <f>(Reference!C$12*List!$H1282)+Reference!C$13</f>
        <v>1339.5768114977031</v>
      </c>
      <c r="K1282" s="36">
        <f>(Reference!D$12*List!$H1282)+Reference!D$13</f>
        <v>1603.6341570018776</v>
      </c>
      <c r="L1282" s="36">
        <f>(Reference!E$12*List!$H1282)+Reference!E$13</f>
        <v>1983.3208243268275</v>
      </c>
      <c r="M1282" s="36">
        <f>(Reference!F$12*List!$H1282)+Reference!F$13</f>
        <v>2066.1514442849789</v>
      </c>
      <c r="N1282" s="36">
        <f>(Reference!G$12*List!$H1282)+Reference!G$13</f>
        <v>2339.6592632071975</v>
      </c>
      <c r="O1282" s="36">
        <f>(Reference!H$12*List!$H1282)+Reference!H$13</f>
        <v>2428.6048953770251</v>
      </c>
      <c r="P1282" s="36">
        <f>(Reference!I$12*List!$H1282)+Reference!I$13</f>
        <v>2524.2214499595893</v>
      </c>
      <c r="Q1282" s="36">
        <f>(Reference!J$12*List!$H1282)+Reference!J$13</f>
        <v>2922.2531539195652</v>
      </c>
      <c r="R1282" s="36">
        <f>(Reference!K$12*List!$H1282)+Reference!K$13</f>
        <v>3015.0901574968229</v>
      </c>
      <c r="S1282" s="36">
        <f>(Reference!L$12*List!$H1282)+Reference!L$13</f>
        <v>3253.01972355111</v>
      </c>
      <c r="T1282" s="36">
        <f>(Reference!M$12*List!$H1282)+Reference!M$13</f>
        <v>3886.2014425600682</v>
      </c>
      <c r="U1282" s="36">
        <f>(Reference!N$12*List!$H1282)+Reference!N$13</f>
        <v>15677.056807072782</v>
      </c>
      <c r="V1282" s="12">
        <f>(Reference!O$12*List!$H1282)+Reference!O$13</f>
        <v>582.76066377268637</v>
      </c>
      <c r="W1282" s="12">
        <f>(Reference!P$12*List!$H1282)+Reference!P$13</f>
        <v>821.16275349787634</v>
      </c>
      <c r="X1282" s="12">
        <f>(Reference!Q$12*List!$H1282)+Reference!Q$13</f>
        <v>410.58137674893817</v>
      </c>
      <c r="Y1282" s="53"/>
      <c r="Z1282" s="1" t="str">
        <f t="shared" si="39"/>
        <v>CHEBOYGAN, Michigan</v>
      </c>
      <c r="AA1282" s="41" t="s">
        <v>8318</v>
      </c>
      <c r="AB1282" s="40" t="s">
        <v>277</v>
      </c>
      <c r="AC1282" s="44" t="s">
        <v>35</v>
      </c>
      <c r="AD1282" s="62">
        <v>0.85129999999999995</v>
      </c>
      <c r="AE1282" s="56" t="str">
        <f t="shared" si="38"/>
        <v/>
      </c>
      <c r="AF1282" s="60">
        <v>23370</v>
      </c>
      <c r="AI1282" s="60">
        <v>0.86609999999999998</v>
      </c>
    </row>
    <row r="1283" spans="1:35" x14ac:dyDescent="0.35">
      <c r="A1283" s="46" t="s">
        <v>2018</v>
      </c>
      <c r="B1283" s="65" t="s">
        <v>5479</v>
      </c>
      <c r="C1283" s="28">
        <v>99923</v>
      </c>
      <c r="D1283" s="48" t="s">
        <v>9432</v>
      </c>
      <c r="E1283" s="40" t="s">
        <v>8319</v>
      </c>
      <c r="F1283" s="44" t="s">
        <v>35</v>
      </c>
      <c r="G1283" s="18" t="s">
        <v>4188</v>
      </c>
      <c r="H1283" s="16">
        <v>0.85129999999999995</v>
      </c>
      <c r="I1283" s="36">
        <f>(Reference!B$12*List!$H1283)+Reference!B$13</f>
        <v>897.62820165387473</v>
      </c>
      <c r="J1283" s="36">
        <f>(Reference!C$12*List!$H1283)+Reference!C$13</f>
        <v>1339.5768114977031</v>
      </c>
      <c r="K1283" s="36">
        <f>(Reference!D$12*List!$H1283)+Reference!D$13</f>
        <v>1603.6341570018776</v>
      </c>
      <c r="L1283" s="36">
        <f>(Reference!E$12*List!$H1283)+Reference!E$13</f>
        <v>1983.3208243268275</v>
      </c>
      <c r="M1283" s="36">
        <f>(Reference!F$12*List!$H1283)+Reference!F$13</f>
        <v>2066.1514442849789</v>
      </c>
      <c r="N1283" s="36">
        <f>(Reference!G$12*List!$H1283)+Reference!G$13</f>
        <v>2339.6592632071975</v>
      </c>
      <c r="O1283" s="36">
        <f>(Reference!H$12*List!$H1283)+Reference!H$13</f>
        <v>2428.6048953770251</v>
      </c>
      <c r="P1283" s="36">
        <f>(Reference!I$12*List!$H1283)+Reference!I$13</f>
        <v>2524.2214499595893</v>
      </c>
      <c r="Q1283" s="36">
        <f>(Reference!J$12*List!$H1283)+Reference!J$13</f>
        <v>2922.2531539195652</v>
      </c>
      <c r="R1283" s="36">
        <f>(Reference!K$12*List!$H1283)+Reference!K$13</f>
        <v>3015.0901574968229</v>
      </c>
      <c r="S1283" s="36">
        <f>(Reference!L$12*List!$H1283)+Reference!L$13</f>
        <v>3253.01972355111</v>
      </c>
      <c r="T1283" s="36">
        <f>(Reference!M$12*List!$H1283)+Reference!M$13</f>
        <v>3886.2014425600682</v>
      </c>
      <c r="U1283" s="36">
        <f>(Reference!N$12*List!$H1283)+Reference!N$13</f>
        <v>15677.056807072782</v>
      </c>
      <c r="V1283" s="12">
        <f>(Reference!O$12*List!$H1283)+Reference!O$13</f>
        <v>582.76066377268637</v>
      </c>
      <c r="W1283" s="12">
        <f>(Reference!P$12*List!$H1283)+Reference!P$13</f>
        <v>821.16275349787634</v>
      </c>
      <c r="X1283" s="12">
        <f>(Reference!Q$12*List!$H1283)+Reference!Q$13</f>
        <v>410.58137674893817</v>
      </c>
      <c r="Y1283" s="53"/>
      <c r="Z1283" s="1" t="str">
        <f t="shared" si="39"/>
        <v>CHIPPEWA, Michigan</v>
      </c>
      <c r="AA1283" s="41" t="s">
        <v>8319</v>
      </c>
      <c r="AB1283" s="40" t="s">
        <v>277</v>
      </c>
      <c r="AC1283" s="44" t="s">
        <v>35</v>
      </c>
      <c r="AD1283" s="62">
        <v>0.85129999999999995</v>
      </c>
      <c r="AE1283" s="56" t="str">
        <f t="shared" si="38"/>
        <v/>
      </c>
      <c r="AF1283" s="60">
        <v>23380</v>
      </c>
      <c r="AI1283" s="60">
        <v>0.94340000000000002</v>
      </c>
    </row>
    <row r="1284" spans="1:35" x14ac:dyDescent="0.35">
      <c r="A1284" s="46" t="s">
        <v>2019</v>
      </c>
      <c r="B1284" s="65" t="s">
        <v>5480</v>
      </c>
      <c r="C1284" s="28">
        <v>99923</v>
      </c>
      <c r="D1284" s="48" t="s">
        <v>9432</v>
      </c>
      <c r="E1284" s="40" t="s">
        <v>8320</v>
      </c>
      <c r="F1284" s="44" t="s">
        <v>35</v>
      </c>
      <c r="G1284" s="18" t="s">
        <v>4188</v>
      </c>
      <c r="H1284" s="16">
        <v>0.85129999999999995</v>
      </c>
      <c r="I1284" s="36">
        <f>(Reference!B$12*List!$H1284)+Reference!B$13</f>
        <v>897.62820165387473</v>
      </c>
      <c r="J1284" s="36">
        <f>(Reference!C$12*List!$H1284)+Reference!C$13</f>
        <v>1339.5768114977031</v>
      </c>
      <c r="K1284" s="36">
        <f>(Reference!D$12*List!$H1284)+Reference!D$13</f>
        <v>1603.6341570018776</v>
      </c>
      <c r="L1284" s="36">
        <f>(Reference!E$12*List!$H1284)+Reference!E$13</f>
        <v>1983.3208243268275</v>
      </c>
      <c r="M1284" s="36">
        <f>(Reference!F$12*List!$H1284)+Reference!F$13</f>
        <v>2066.1514442849789</v>
      </c>
      <c r="N1284" s="36">
        <f>(Reference!G$12*List!$H1284)+Reference!G$13</f>
        <v>2339.6592632071975</v>
      </c>
      <c r="O1284" s="36">
        <f>(Reference!H$12*List!$H1284)+Reference!H$13</f>
        <v>2428.6048953770251</v>
      </c>
      <c r="P1284" s="36">
        <f>(Reference!I$12*List!$H1284)+Reference!I$13</f>
        <v>2524.2214499595893</v>
      </c>
      <c r="Q1284" s="36">
        <f>(Reference!J$12*List!$H1284)+Reference!J$13</f>
        <v>2922.2531539195652</v>
      </c>
      <c r="R1284" s="36">
        <f>(Reference!K$12*List!$H1284)+Reference!K$13</f>
        <v>3015.0901574968229</v>
      </c>
      <c r="S1284" s="36">
        <f>(Reference!L$12*List!$H1284)+Reference!L$13</f>
        <v>3253.01972355111</v>
      </c>
      <c r="T1284" s="36">
        <f>(Reference!M$12*List!$H1284)+Reference!M$13</f>
        <v>3886.2014425600682</v>
      </c>
      <c r="U1284" s="36">
        <f>(Reference!N$12*List!$H1284)+Reference!N$13</f>
        <v>15677.056807072782</v>
      </c>
      <c r="V1284" s="12">
        <f>(Reference!O$12*List!$H1284)+Reference!O$13</f>
        <v>582.76066377268637</v>
      </c>
      <c r="W1284" s="12">
        <f>(Reference!P$12*List!$H1284)+Reference!P$13</f>
        <v>821.16275349787634</v>
      </c>
      <c r="X1284" s="12">
        <f>(Reference!Q$12*List!$H1284)+Reference!Q$13</f>
        <v>410.58137674893817</v>
      </c>
      <c r="Y1284" s="53"/>
      <c r="Z1284" s="1" t="str">
        <f t="shared" si="39"/>
        <v>CLARE, Michigan</v>
      </c>
      <c r="AA1284" s="41" t="s">
        <v>8320</v>
      </c>
      <c r="AB1284" s="40" t="s">
        <v>277</v>
      </c>
      <c r="AC1284" s="44" t="s">
        <v>35</v>
      </c>
      <c r="AD1284" s="62">
        <v>0.85129999999999995</v>
      </c>
      <c r="AE1284" s="56" t="str">
        <f t="shared" si="38"/>
        <v/>
      </c>
      <c r="AF1284" s="60">
        <v>23390</v>
      </c>
      <c r="AI1284" s="60">
        <v>0.85129999999999995</v>
      </c>
    </row>
    <row r="1285" spans="1:35" x14ac:dyDescent="0.35">
      <c r="A1285" s="46" t="s">
        <v>2020</v>
      </c>
      <c r="B1285" s="65" t="s">
        <v>5481</v>
      </c>
      <c r="C1285" s="19" t="s">
        <v>4089</v>
      </c>
      <c r="D1285" s="48" t="s">
        <v>555</v>
      </c>
      <c r="E1285" s="41" t="s">
        <v>7968</v>
      </c>
      <c r="F1285" s="43" t="s">
        <v>35</v>
      </c>
      <c r="G1285" s="18" t="s">
        <v>4187</v>
      </c>
      <c r="H1285" s="16">
        <v>0.95030000000000003</v>
      </c>
      <c r="I1285" s="36">
        <f>(Reference!B$12*List!$H1285)+Reference!B$13</f>
        <v>973.88374319832508</v>
      </c>
      <c r="J1285" s="36">
        <f>(Reference!C$12*List!$H1285)+Reference!C$13</f>
        <v>1453.3768848609673</v>
      </c>
      <c r="K1285" s="36">
        <f>(Reference!D$12*List!$H1285)+Reference!D$13</f>
        <v>1739.8664978040551</v>
      </c>
      <c r="L1285" s="36">
        <f>(Reference!E$12*List!$H1285)+Reference!E$13</f>
        <v>2151.8084044148536</v>
      </c>
      <c r="M1285" s="36">
        <f>(Reference!F$12*List!$H1285)+Reference!F$13</f>
        <v>2241.6756724748957</v>
      </c>
      <c r="N1285" s="36">
        <f>(Reference!G$12*List!$H1285)+Reference!G$13</f>
        <v>2538.4185978812102</v>
      </c>
      <c r="O1285" s="36">
        <f>(Reference!H$12*List!$H1285)+Reference!H$13</f>
        <v>2634.9203622409877</v>
      </c>
      <c r="P1285" s="36">
        <f>(Reference!I$12*List!$H1285)+Reference!I$13</f>
        <v>2738.659758927748</v>
      </c>
      <c r="Q1285" s="36">
        <f>(Reference!J$12*List!$H1285)+Reference!J$13</f>
        <v>3170.5051544377498</v>
      </c>
      <c r="R1285" s="36">
        <f>(Reference!K$12*List!$H1285)+Reference!K$13</f>
        <v>3271.2288709882678</v>
      </c>
      <c r="S1285" s="36">
        <f>(Reference!L$12*List!$H1285)+Reference!L$13</f>
        <v>3529.3710906506708</v>
      </c>
      <c r="T1285" s="36">
        <f>(Reference!M$12*List!$H1285)+Reference!M$13</f>
        <v>4216.3430256868342</v>
      </c>
      <c r="U1285" s="36">
        <f>(Reference!N$12*List!$H1285)+Reference!N$13</f>
        <v>17008.858163629779</v>
      </c>
      <c r="V1285" s="12">
        <f>(Reference!O$12*List!$H1285)+Reference!O$13</f>
        <v>632.26749736471425</v>
      </c>
      <c r="W1285" s="12">
        <f>(Reference!P$12*List!$H1285)+Reference!P$13</f>
        <v>890.92238265027925</v>
      </c>
      <c r="X1285" s="12">
        <f>(Reference!Q$12*List!$H1285)+Reference!Q$13</f>
        <v>445.46119132513962</v>
      </c>
      <c r="Y1285" s="53"/>
      <c r="Z1285" s="1" t="str">
        <f t="shared" si="39"/>
        <v>CLINTON, Michigan</v>
      </c>
      <c r="AA1285" s="41" t="s">
        <v>7968</v>
      </c>
      <c r="AB1285" s="40" t="s">
        <v>277</v>
      </c>
      <c r="AC1285" s="44" t="s">
        <v>35</v>
      </c>
      <c r="AD1285" s="62">
        <v>0.85129999999999995</v>
      </c>
      <c r="AE1285" s="56" t="str">
        <f t="shared" si="38"/>
        <v/>
      </c>
      <c r="AF1285" s="60">
        <v>23400</v>
      </c>
      <c r="AI1285" s="60">
        <v>0.92310000000000003</v>
      </c>
    </row>
    <row r="1286" spans="1:35" x14ac:dyDescent="0.35">
      <c r="A1286" s="46" t="s">
        <v>2021</v>
      </c>
      <c r="B1286" s="65" t="s">
        <v>5482</v>
      </c>
      <c r="C1286" s="28">
        <v>99923</v>
      </c>
      <c r="D1286" s="48" t="s">
        <v>9432</v>
      </c>
      <c r="E1286" s="40" t="s">
        <v>7599</v>
      </c>
      <c r="F1286" s="44" t="s">
        <v>35</v>
      </c>
      <c r="G1286" s="18" t="s">
        <v>4188</v>
      </c>
      <c r="H1286" s="10">
        <v>0.85129999999999995</v>
      </c>
      <c r="I1286" s="36">
        <f>(Reference!B$12*List!$H1286)+Reference!B$13</f>
        <v>897.62820165387473</v>
      </c>
      <c r="J1286" s="36">
        <f>(Reference!C$12*List!$H1286)+Reference!C$13</f>
        <v>1339.5768114977031</v>
      </c>
      <c r="K1286" s="36">
        <f>(Reference!D$12*List!$H1286)+Reference!D$13</f>
        <v>1603.6341570018776</v>
      </c>
      <c r="L1286" s="36">
        <f>(Reference!E$12*List!$H1286)+Reference!E$13</f>
        <v>1983.3208243268275</v>
      </c>
      <c r="M1286" s="36">
        <f>(Reference!F$12*List!$H1286)+Reference!F$13</f>
        <v>2066.1514442849789</v>
      </c>
      <c r="N1286" s="36">
        <f>(Reference!G$12*List!$H1286)+Reference!G$13</f>
        <v>2339.6592632071975</v>
      </c>
      <c r="O1286" s="36">
        <f>(Reference!H$12*List!$H1286)+Reference!H$13</f>
        <v>2428.6048953770251</v>
      </c>
      <c r="P1286" s="36">
        <f>(Reference!I$12*List!$H1286)+Reference!I$13</f>
        <v>2524.2214499595893</v>
      </c>
      <c r="Q1286" s="36">
        <f>(Reference!J$12*List!$H1286)+Reference!J$13</f>
        <v>2922.2531539195652</v>
      </c>
      <c r="R1286" s="36">
        <f>(Reference!K$12*List!$H1286)+Reference!K$13</f>
        <v>3015.0901574968229</v>
      </c>
      <c r="S1286" s="36">
        <f>(Reference!L$12*List!$H1286)+Reference!L$13</f>
        <v>3253.01972355111</v>
      </c>
      <c r="T1286" s="36">
        <f>(Reference!M$12*List!$H1286)+Reference!M$13</f>
        <v>3886.2014425600682</v>
      </c>
      <c r="U1286" s="36">
        <f>(Reference!N$12*List!$H1286)+Reference!N$13</f>
        <v>15677.056807072782</v>
      </c>
      <c r="V1286" s="12">
        <f>(Reference!O$12*List!$H1286)+Reference!O$13</f>
        <v>582.76066377268637</v>
      </c>
      <c r="W1286" s="12">
        <f>(Reference!P$12*List!$H1286)+Reference!P$13</f>
        <v>821.16275349787634</v>
      </c>
      <c r="X1286" s="12">
        <f>(Reference!Q$12*List!$H1286)+Reference!Q$13</f>
        <v>410.58137674893817</v>
      </c>
      <c r="Y1286" s="53"/>
      <c r="Z1286" s="1" t="str">
        <f t="shared" si="39"/>
        <v>CRAWFORD, Michigan</v>
      </c>
      <c r="AA1286" s="40" t="s">
        <v>7599</v>
      </c>
      <c r="AB1286" s="40" t="s">
        <v>277</v>
      </c>
      <c r="AC1286" s="43" t="s">
        <v>35</v>
      </c>
      <c r="AD1286" s="61">
        <v>0.95030000000000003</v>
      </c>
      <c r="AE1286" s="56" t="str">
        <f t="shared" si="38"/>
        <v/>
      </c>
      <c r="AF1286" s="60">
        <v>23410</v>
      </c>
      <c r="AI1286" s="60">
        <v>0.85129999999999995</v>
      </c>
    </row>
    <row r="1287" spans="1:35" x14ac:dyDescent="0.35">
      <c r="A1287" s="46" t="s">
        <v>2022</v>
      </c>
      <c r="B1287" s="65" t="s">
        <v>5483</v>
      </c>
      <c r="C1287" s="19">
        <v>99923</v>
      </c>
      <c r="D1287" s="48" t="s">
        <v>9432</v>
      </c>
      <c r="E1287" s="41" t="s">
        <v>7714</v>
      </c>
      <c r="F1287" s="44" t="s">
        <v>35</v>
      </c>
      <c r="G1287" s="18" t="s">
        <v>4188</v>
      </c>
      <c r="H1287" s="16">
        <v>0.85129999999999995</v>
      </c>
      <c r="I1287" s="36">
        <f>(Reference!B$12*List!$H1287)+Reference!B$13</f>
        <v>897.62820165387473</v>
      </c>
      <c r="J1287" s="36">
        <f>(Reference!C$12*List!$H1287)+Reference!C$13</f>
        <v>1339.5768114977031</v>
      </c>
      <c r="K1287" s="36">
        <f>(Reference!D$12*List!$H1287)+Reference!D$13</f>
        <v>1603.6341570018776</v>
      </c>
      <c r="L1287" s="36">
        <f>(Reference!E$12*List!$H1287)+Reference!E$13</f>
        <v>1983.3208243268275</v>
      </c>
      <c r="M1287" s="36">
        <f>(Reference!F$12*List!$H1287)+Reference!F$13</f>
        <v>2066.1514442849789</v>
      </c>
      <c r="N1287" s="36">
        <f>(Reference!G$12*List!$H1287)+Reference!G$13</f>
        <v>2339.6592632071975</v>
      </c>
      <c r="O1287" s="36">
        <f>(Reference!H$12*List!$H1287)+Reference!H$13</f>
        <v>2428.6048953770251</v>
      </c>
      <c r="P1287" s="36">
        <f>(Reference!I$12*List!$H1287)+Reference!I$13</f>
        <v>2524.2214499595893</v>
      </c>
      <c r="Q1287" s="36">
        <f>(Reference!J$12*List!$H1287)+Reference!J$13</f>
        <v>2922.2531539195652</v>
      </c>
      <c r="R1287" s="36">
        <f>(Reference!K$12*List!$H1287)+Reference!K$13</f>
        <v>3015.0901574968229</v>
      </c>
      <c r="S1287" s="36">
        <f>(Reference!L$12*List!$H1287)+Reference!L$13</f>
        <v>3253.01972355111</v>
      </c>
      <c r="T1287" s="36">
        <f>(Reference!M$12*List!$H1287)+Reference!M$13</f>
        <v>3886.2014425600682</v>
      </c>
      <c r="U1287" s="36">
        <f>(Reference!N$12*List!$H1287)+Reference!N$13</f>
        <v>15677.056807072782</v>
      </c>
      <c r="V1287" s="12">
        <f>(Reference!O$12*List!$H1287)+Reference!O$13</f>
        <v>582.76066377268637</v>
      </c>
      <c r="W1287" s="12">
        <f>(Reference!P$12*List!$H1287)+Reference!P$13</f>
        <v>821.16275349787634</v>
      </c>
      <c r="X1287" s="12">
        <f>(Reference!Q$12*List!$H1287)+Reference!Q$13</f>
        <v>410.58137674893817</v>
      </c>
      <c r="Y1287" s="53"/>
      <c r="Z1287" s="1" t="str">
        <f t="shared" si="39"/>
        <v>DELTA, Michigan</v>
      </c>
      <c r="AA1287" s="41" t="s">
        <v>7714</v>
      </c>
      <c r="AB1287" s="40" t="s">
        <v>277</v>
      </c>
      <c r="AC1287" s="44" t="s">
        <v>35</v>
      </c>
      <c r="AD1287" s="62">
        <v>0.85129999999999995</v>
      </c>
      <c r="AE1287" s="56" t="str">
        <f t="shared" si="38"/>
        <v/>
      </c>
      <c r="AF1287" s="60">
        <v>23420</v>
      </c>
      <c r="AI1287" s="60">
        <v>0.85129999999999995</v>
      </c>
    </row>
    <row r="1288" spans="1:35" x14ac:dyDescent="0.35">
      <c r="A1288" s="46" t="s">
        <v>2023</v>
      </c>
      <c r="B1288" s="65" t="s">
        <v>5484</v>
      </c>
      <c r="C1288" s="19">
        <v>99923</v>
      </c>
      <c r="D1288" s="48" t="s">
        <v>9432</v>
      </c>
      <c r="E1288" s="41" t="s">
        <v>8069</v>
      </c>
      <c r="F1288" s="44" t="s">
        <v>35</v>
      </c>
      <c r="G1288" s="18" t="s">
        <v>4188</v>
      </c>
      <c r="H1288" s="16">
        <v>0.85129999999999995</v>
      </c>
      <c r="I1288" s="36">
        <f>(Reference!B$12*List!$H1288)+Reference!B$13</f>
        <v>897.62820165387473</v>
      </c>
      <c r="J1288" s="36">
        <f>(Reference!C$12*List!$H1288)+Reference!C$13</f>
        <v>1339.5768114977031</v>
      </c>
      <c r="K1288" s="36">
        <f>(Reference!D$12*List!$H1288)+Reference!D$13</f>
        <v>1603.6341570018776</v>
      </c>
      <c r="L1288" s="36">
        <f>(Reference!E$12*List!$H1288)+Reference!E$13</f>
        <v>1983.3208243268275</v>
      </c>
      <c r="M1288" s="36">
        <f>(Reference!F$12*List!$H1288)+Reference!F$13</f>
        <v>2066.1514442849789</v>
      </c>
      <c r="N1288" s="36">
        <f>(Reference!G$12*List!$H1288)+Reference!G$13</f>
        <v>2339.6592632071975</v>
      </c>
      <c r="O1288" s="36">
        <f>(Reference!H$12*List!$H1288)+Reference!H$13</f>
        <v>2428.6048953770251</v>
      </c>
      <c r="P1288" s="36">
        <f>(Reference!I$12*List!$H1288)+Reference!I$13</f>
        <v>2524.2214499595893</v>
      </c>
      <c r="Q1288" s="36">
        <f>(Reference!J$12*List!$H1288)+Reference!J$13</f>
        <v>2922.2531539195652</v>
      </c>
      <c r="R1288" s="36">
        <f>(Reference!K$12*List!$H1288)+Reference!K$13</f>
        <v>3015.0901574968229</v>
      </c>
      <c r="S1288" s="36">
        <f>(Reference!L$12*List!$H1288)+Reference!L$13</f>
        <v>3253.01972355111</v>
      </c>
      <c r="T1288" s="36">
        <f>(Reference!M$12*List!$H1288)+Reference!M$13</f>
        <v>3886.2014425600682</v>
      </c>
      <c r="U1288" s="36">
        <f>(Reference!N$12*List!$H1288)+Reference!N$13</f>
        <v>15677.056807072782</v>
      </c>
      <c r="V1288" s="12">
        <f>(Reference!O$12*List!$H1288)+Reference!O$13</f>
        <v>582.76066377268637</v>
      </c>
      <c r="W1288" s="12">
        <f>(Reference!P$12*List!$H1288)+Reference!P$13</f>
        <v>821.16275349787634</v>
      </c>
      <c r="X1288" s="12">
        <f>(Reference!Q$12*List!$H1288)+Reference!Q$13</f>
        <v>410.58137674893817</v>
      </c>
      <c r="Y1288" s="53"/>
      <c r="Z1288" s="1" t="str">
        <f t="shared" si="39"/>
        <v>DICKINSON, Michigan</v>
      </c>
      <c r="AA1288" s="41" t="s">
        <v>8069</v>
      </c>
      <c r="AB1288" s="40" t="s">
        <v>277</v>
      </c>
      <c r="AC1288" s="44" t="s">
        <v>35</v>
      </c>
      <c r="AD1288" s="62">
        <v>0.85129999999999995</v>
      </c>
      <c r="AE1288" s="56" t="str">
        <f t="shared" si="38"/>
        <v/>
      </c>
      <c r="AF1288" s="60">
        <v>23430</v>
      </c>
      <c r="AI1288" s="60">
        <v>0.93899999999999995</v>
      </c>
    </row>
    <row r="1289" spans="1:35" x14ac:dyDescent="0.35">
      <c r="A1289" s="46" t="s">
        <v>2024</v>
      </c>
      <c r="B1289" s="65" t="s">
        <v>5485</v>
      </c>
      <c r="C1289" s="28" t="s">
        <v>4089</v>
      </c>
      <c r="D1289" s="48" t="s">
        <v>555</v>
      </c>
      <c r="E1289" s="40" t="s">
        <v>8321</v>
      </c>
      <c r="F1289" s="43" t="s">
        <v>35</v>
      </c>
      <c r="G1289" s="18" t="s">
        <v>4187</v>
      </c>
      <c r="H1289" s="16">
        <v>0.95030000000000003</v>
      </c>
      <c r="I1289" s="36">
        <f>(Reference!B$12*List!$H1289)+Reference!B$13</f>
        <v>973.88374319832508</v>
      </c>
      <c r="J1289" s="36">
        <f>(Reference!C$12*List!$H1289)+Reference!C$13</f>
        <v>1453.3768848609673</v>
      </c>
      <c r="K1289" s="36">
        <f>(Reference!D$12*List!$H1289)+Reference!D$13</f>
        <v>1739.8664978040551</v>
      </c>
      <c r="L1289" s="36">
        <f>(Reference!E$12*List!$H1289)+Reference!E$13</f>
        <v>2151.8084044148536</v>
      </c>
      <c r="M1289" s="36">
        <f>(Reference!F$12*List!$H1289)+Reference!F$13</f>
        <v>2241.6756724748957</v>
      </c>
      <c r="N1289" s="36">
        <f>(Reference!G$12*List!$H1289)+Reference!G$13</f>
        <v>2538.4185978812102</v>
      </c>
      <c r="O1289" s="36">
        <f>(Reference!H$12*List!$H1289)+Reference!H$13</f>
        <v>2634.9203622409877</v>
      </c>
      <c r="P1289" s="36">
        <f>(Reference!I$12*List!$H1289)+Reference!I$13</f>
        <v>2738.659758927748</v>
      </c>
      <c r="Q1289" s="36">
        <f>(Reference!J$12*List!$H1289)+Reference!J$13</f>
        <v>3170.5051544377498</v>
      </c>
      <c r="R1289" s="36">
        <f>(Reference!K$12*List!$H1289)+Reference!K$13</f>
        <v>3271.2288709882678</v>
      </c>
      <c r="S1289" s="36">
        <f>(Reference!L$12*List!$H1289)+Reference!L$13</f>
        <v>3529.3710906506708</v>
      </c>
      <c r="T1289" s="36">
        <f>(Reference!M$12*List!$H1289)+Reference!M$13</f>
        <v>4216.3430256868342</v>
      </c>
      <c r="U1289" s="36">
        <f>(Reference!N$12*List!$H1289)+Reference!N$13</f>
        <v>17008.858163629779</v>
      </c>
      <c r="V1289" s="12">
        <f>(Reference!O$12*List!$H1289)+Reference!O$13</f>
        <v>632.26749736471425</v>
      </c>
      <c r="W1289" s="12">
        <f>(Reference!P$12*List!$H1289)+Reference!P$13</f>
        <v>890.92238265027925</v>
      </c>
      <c r="X1289" s="12">
        <f>(Reference!Q$12*List!$H1289)+Reference!Q$13</f>
        <v>445.46119132513962</v>
      </c>
      <c r="Y1289" s="53"/>
      <c r="Z1289" s="1" t="str">
        <f t="shared" si="39"/>
        <v>EATON, Michigan</v>
      </c>
      <c r="AA1289" s="41" t="s">
        <v>8321</v>
      </c>
      <c r="AB1289" s="40" t="s">
        <v>277</v>
      </c>
      <c r="AC1289" s="44" t="s">
        <v>35</v>
      </c>
      <c r="AD1289" s="62">
        <v>0.85129999999999995</v>
      </c>
      <c r="AE1289" s="56" t="str">
        <f t="shared" si="38"/>
        <v/>
      </c>
      <c r="AF1289" s="60">
        <v>23440</v>
      </c>
      <c r="AI1289" s="60">
        <v>0.85129999999999995</v>
      </c>
    </row>
    <row r="1290" spans="1:35" x14ac:dyDescent="0.35">
      <c r="A1290" s="46" t="s">
        <v>2025</v>
      </c>
      <c r="B1290" s="65" t="s">
        <v>5486</v>
      </c>
      <c r="C1290" s="19">
        <v>99923</v>
      </c>
      <c r="D1290" s="48" t="s">
        <v>9432</v>
      </c>
      <c r="E1290" s="41" t="s">
        <v>8071</v>
      </c>
      <c r="F1290" s="44" t="s">
        <v>35</v>
      </c>
      <c r="G1290" s="18" t="s">
        <v>4188</v>
      </c>
      <c r="H1290" s="10">
        <v>0.85129999999999995</v>
      </c>
      <c r="I1290" s="36">
        <f>(Reference!B$12*List!$H1290)+Reference!B$13</f>
        <v>897.62820165387473</v>
      </c>
      <c r="J1290" s="36">
        <f>(Reference!C$12*List!$H1290)+Reference!C$13</f>
        <v>1339.5768114977031</v>
      </c>
      <c r="K1290" s="36">
        <f>(Reference!D$12*List!$H1290)+Reference!D$13</f>
        <v>1603.6341570018776</v>
      </c>
      <c r="L1290" s="36">
        <f>(Reference!E$12*List!$H1290)+Reference!E$13</f>
        <v>1983.3208243268275</v>
      </c>
      <c r="M1290" s="36">
        <f>(Reference!F$12*List!$H1290)+Reference!F$13</f>
        <v>2066.1514442849789</v>
      </c>
      <c r="N1290" s="36">
        <f>(Reference!G$12*List!$H1290)+Reference!G$13</f>
        <v>2339.6592632071975</v>
      </c>
      <c r="O1290" s="36">
        <f>(Reference!H$12*List!$H1290)+Reference!H$13</f>
        <v>2428.6048953770251</v>
      </c>
      <c r="P1290" s="36">
        <f>(Reference!I$12*List!$H1290)+Reference!I$13</f>
        <v>2524.2214499595893</v>
      </c>
      <c r="Q1290" s="36">
        <f>(Reference!J$12*List!$H1290)+Reference!J$13</f>
        <v>2922.2531539195652</v>
      </c>
      <c r="R1290" s="36">
        <f>(Reference!K$12*List!$H1290)+Reference!K$13</f>
        <v>3015.0901574968229</v>
      </c>
      <c r="S1290" s="36">
        <f>(Reference!L$12*List!$H1290)+Reference!L$13</f>
        <v>3253.01972355111</v>
      </c>
      <c r="T1290" s="36">
        <f>(Reference!M$12*List!$H1290)+Reference!M$13</f>
        <v>3886.2014425600682</v>
      </c>
      <c r="U1290" s="36">
        <f>(Reference!N$12*List!$H1290)+Reference!N$13</f>
        <v>15677.056807072782</v>
      </c>
      <c r="V1290" s="12">
        <f>(Reference!O$12*List!$H1290)+Reference!O$13</f>
        <v>582.76066377268637</v>
      </c>
      <c r="W1290" s="12">
        <f>(Reference!P$12*List!$H1290)+Reference!P$13</f>
        <v>821.16275349787634</v>
      </c>
      <c r="X1290" s="12">
        <f>(Reference!Q$12*List!$H1290)+Reference!Q$13</f>
        <v>410.58137674893817</v>
      </c>
      <c r="Y1290" s="53"/>
      <c r="Z1290" s="1" t="str">
        <f t="shared" si="39"/>
        <v>EMMET, Michigan</v>
      </c>
      <c r="AA1290" s="40" t="s">
        <v>8071</v>
      </c>
      <c r="AB1290" s="40" t="s">
        <v>277</v>
      </c>
      <c r="AC1290" s="43" t="s">
        <v>35</v>
      </c>
      <c r="AD1290" s="61">
        <v>0.95030000000000003</v>
      </c>
      <c r="AE1290" s="56" t="str">
        <f t="shared" si="38"/>
        <v/>
      </c>
      <c r="AF1290" s="60">
        <v>23450</v>
      </c>
      <c r="AI1290" s="60">
        <v>0.85129999999999995</v>
      </c>
    </row>
    <row r="1291" spans="1:35" x14ac:dyDescent="0.35">
      <c r="A1291" s="46" t="s">
        <v>2026</v>
      </c>
      <c r="B1291" s="65" t="s">
        <v>5487</v>
      </c>
      <c r="C1291" s="19" t="s">
        <v>4090</v>
      </c>
      <c r="D1291" s="48" t="s">
        <v>476</v>
      </c>
      <c r="E1291" s="41" t="s">
        <v>8322</v>
      </c>
      <c r="F1291" s="43" t="s">
        <v>35</v>
      </c>
      <c r="G1291" s="18" t="s">
        <v>4187</v>
      </c>
      <c r="H1291" s="16">
        <v>1.0673999999999999</v>
      </c>
      <c r="I1291" s="36">
        <f>(Reference!B$12*List!$H1291)+Reference!B$13</f>
        <v>1064.0809544594881</v>
      </c>
      <c r="J1291" s="36">
        <f>(Reference!C$12*List!$H1291)+Reference!C$13</f>
        <v>1587.9828302229689</v>
      </c>
      <c r="K1291" s="36">
        <f>(Reference!D$12*List!$H1291)+Reference!D$13</f>
        <v>1901.005963540772</v>
      </c>
      <c r="L1291" s="36">
        <f>(Reference!E$12*List!$H1291)+Reference!E$13</f>
        <v>2351.1002794482656</v>
      </c>
      <c r="M1291" s="36">
        <f>(Reference!F$12*List!$H1291)+Reference!F$13</f>
        <v>2449.2906938995343</v>
      </c>
      <c r="N1291" s="36">
        <f>(Reference!G$12*List!$H1291)+Reference!G$13</f>
        <v>2773.5167604097642</v>
      </c>
      <c r="O1291" s="36">
        <f>(Reference!H$12*List!$H1291)+Reference!H$13</f>
        <v>2878.9561316326035</v>
      </c>
      <c r="P1291" s="36">
        <f>(Reference!I$12*List!$H1291)+Reference!I$13</f>
        <v>2992.3034556971561</v>
      </c>
      <c r="Q1291" s="36">
        <f>(Reference!J$12*List!$H1291)+Reference!J$13</f>
        <v>3464.1446419193594</v>
      </c>
      <c r="R1291" s="36">
        <f>(Reference!K$12*List!$H1291)+Reference!K$13</f>
        <v>3574.1969856331984</v>
      </c>
      <c r="S1291" s="36">
        <f>(Reference!L$12*List!$H1291)+Reference!L$13</f>
        <v>3856.247303654292</v>
      </c>
      <c r="T1291" s="36">
        <f>(Reference!M$12*List!$H1291)+Reference!M$13</f>
        <v>4606.843827546877</v>
      </c>
      <c r="U1291" s="36">
        <f>(Reference!N$12*List!$H1291)+Reference!N$13</f>
        <v>18584.150475274466</v>
      </c>
      <c r="V1291" s="12">
        <f>(Reference!O$12*List!$H1291)+Reference!O$13</f>
        <v>690.82558033063799</v>
      </c>
      <c r="W1291" s="12">
        <f>(Reference!P$12*List!$H1291)+Reference!P$13</f>
        <v>973.4360450113536</v>
      </c>
      <c r="X1291" s="12">
        <f>(Reference!Q$12*List!$H1291)+Reference!Q$13</f>
        <v>486.7180225056768</v>
      </c>
      <c r="Y1291" s="53"/>
      <c r="Z1291" s="1" t="str">
        <f t="shared" si="39"/>
        <v>GENESEE, Michigan</v>
      </c>
      <c r="AA1291" s="41" t="s">
        <v>8322</v>
      </c>
      <c r="AB1291" s="40" t="s">
        <v>277</v>
      </c>
      <c r="AC1291" s="44" t="s">
        <v>35</v>
      </c>
      <c r="AD1291" s="62">
        <v>0.85129999999999995</v>
      </c>
      <c r="AE1291" s="56" t="str">
        <f t="shared" si="38"/>
        <v/>
      </c>
      <c r="AF1291" s="60">
        <v>23460</v>
      </c>
      <c r="AI1291" s="60">
        <v>0.93899999999999995</v>
      </c>
    </row>
    <row r="1292" spans="1:35" x14ac:dyDescent="0.35">
      <c r="A1292" s="46" t="s">
        <v>2027</v>
      </c>
      <c r="B1292" s="65" t="s">
        <v>5488</v>
      </c>
      <c r="C1292" s="28">
        <v>99923</v>
      </c>
      <c r="D1292" s="48" t="s">
        <v>9432</v>
      </c>
      <c r="E1292" s="40" t="s">
        <v>8323</v>
      </c>
      <c r="F1292" s="44" t="s">
        <v>35</v>
      </c>
      <c r="G1292" s="18" t="s">
        <v>4188</v>
      </c>
      <c r="H1292" s="10">
        <v>0.85129999999999995</v>
      </c>
      <c r="I1292" s="36">
        <f>(Reference!B$12*List!$H1292)+Reference!B$13</f>
        <v>897.62820165387473</v>
      </c>
      <c r="J1292" s="36">
        <f>(Reference!C$12*List!$H1292)+Reference!C$13</f>
        <v>1339.5768114977031</v>
      </c>
      <c r="K1292" s="36">
        <f>(Reference!D$12*List!$H1292)+Reference!D$13</f>
        <v>1603.6341570018776</v>
      </c>
      <c r="L1292" s="36">
        <f>(Reference!E$12*List!$H1292)+Reference!E$13</f>
        <v>1983.3208243268275</v>
      </c>
      <c r="M1292" s="36">
        <f>(Reference!F$12*List!$H1292)+Reference!F$13</f>
        <v>2066.1514442849789</v>
      </c>
      <c r="N1292" s="36">
        <f>(Reference!G$12*List!$H1292)+Reference!G$13</f>
        <v>2339.6592632071975</v>
      </c>
      <c r="O1292" s="36">
        <f>(Reference!H$12*List!$H1292)+Reference!H$13</f>
        <v>2428.6048953770251</v>
      </c>
      <c r="P1292" s="36">
        <f>(Reference!I$12*List!$H1292)+Reference!I$13</f>
        <v>2524.2214499595893</v>
      </c>
      <c r="Q1292" s="36">
        <f>(Reference!J$12*List!$H1292)+Reference!J$13</f>
        <v>2922.2531539195652</v>
      </c>
      <c r="R1292" s="36">
        <f>(Reference!K$12*List!$H1292)+Reference!K$13</f>
        <v>3015.0901574968229</v>
      </c>
      <c r="S1292" s="36">
        <f>(Reference!L$12*List!$H1292)+Reference!L$13</f>
        <v>3253.01972355111</v>
      </c>
      <c r="T1292" s="36">
        <f>(Reference!M$12*List!$H1292)+Reference!M$13</f>
        <v>3886.2014425600682</v>
      </c>
      <c r="U1292" s="36">
        <f>(Reference!N$12*List!$H1292)+Reference!N$13</f>
        <v>15677.056807072782</v>
      </c>
      <c r="V1292" s="12">
        <f>(Reference!O$12*List!$H1292)+Reference!O$13</f>
        <v>582.76066377268637</v>
      </c>
      <c r="W1292" s="12">
        <f>(Reference!P$12*List!$H1292)+Reference!P$13</f>
        <v>821.16275349787634</v>
      </c>
      <c r="X1292" s="12">
        <f>(Reference!Q$12*List!$H1292)+Reference!Q$13</f>
        <v>410.58137674893817</v>
      </c>
      <c r="Y1292" s="53"/>
      <c r="Z1292" s="1" t="str">
        <f t="shared" si="39"/>
        <v>GLADWIN, Michigan</v>
      </c>
      <c r="AA1292" s="40" t="s">
        <v>8323</v>
      </c>
      <c r="AB1292" s="40" t="s">
        <v>277</v>
      </c>
      <c r="AC1292" s="43" t="s">
        <v>35</v>
      </c>
      <c r="AD1292" s="61">
        <v>1.0673999999999999</v>
      </c>
      <c r="AE1292" s="56" t="str">
        <f t="shared" si="38"/>
        <v/>
      </c>
      <c r="AF1292" s="60">
        <v>23470</v>
      </c>
      <c r="AI1292" s="60">
        <v>0.85129999999999995</v>
      </c>
    </row>
    <row r="1293" spans="1:35" x14ac:dyDescent="0.35">
      <c r="A1293" s="46" t="s">
        <v>2028</v>
      </c>
      <c r="B1293" s="65" t="s">
        <v>5489</v>
      </c>
      <c r="C1293" s="19">
        <v>99923</v>
      </c>
      <c r="D1293" s="48" t="s">
        <v>9432</v>
      </c>
      <c r="E1293" s="41" t="s">
        <v>8324</v>
      </c>
      <c r="F1293" s="44" t="s">
        <v>35</v>
      </c>
      <c r="G1293" s="18" t="s">
        <v>4188</v>
      </c>
      <c r="H1293" s="16">
        <v>0.85129999999999995</v>
      </c>
      <c r="I1293" s="36">
        <f>(Reference!B$12*List!$H1293)+Reference!B$13</f>
        <v>897.62820165387473</v>
      </c>
      <c r="J1293" s="36">
        <f>(Reference!C$12*List!$H1293)+Reference!C$13</f>
        <v>1339.5768114977031</v>
      </c>
      <c r="K1293" s="36">
        <f>(Reference!D$12*List!$H1293)+Reference!D$13</f>
        <v>1603.6341570018776</v>
      </c>
      <c r="L1293" s="36">
        <f>(Reference!E$12*List!$H1293)+Reference!E$13</f>
        <v>1983.3208243268275</v>
      </c>
      <c r="M1293" s="36">
        <f>(Reference!F$12*List!$H1293)+Reference!F$13</f>
        <v>2066.1514442849789</v>
      </c>
      <c r="N1293" s="36">
        <f>(Reference!G$12*List!$H1293)+Reference!G$13</f>
        <v>2339.6592632071975</v>
      </c>
      <c r="O1293" s="36">
        <f>(Reference!H$12*List!$H1293)+Reference!H$13</f>
        <v>2428.6048953770251</v>
      </c>
      <c r="P1293" s="36">
        <f>(Reference!I$12*List!$H1293)+Reference!I$13</f>
        <v>2524.2214499595893</v>
      </c>
      <c r="Q1293" s="36">
        <f>(Reference!J$12*List!$H1293)+Reference!J$13</f>
        <v>2922.2531539195652</v>
      </c>
      <c r="R1293" s="36">
        <f>(Reference!K$12*List!$H1293)+Reference!K$13</f>
        <v>3015.0901574968229</v>
      </c>
      <c r="S1293" s="36">
        <f>(Reference!L$12*List!$H1293)+Reference!L$13</f>
        <v>3253.01972355111</v>
      </c>
      <c r="T1293" s="36">
        <f>(Reference!M$12*List!$H1293)+Reference!M$13</f>
        <v>3886.2014425600682</v>
      </c>
      <c r="U1293" s="36">
        <f>(Reference!N$12*List!$H1293)+Reference!N$13</f>
        <v>15677.056807072782</v>
      </c>
      <c r="V1293" s="12">
        <f>(Reference!O$12*List!$H1293)+Reference!O$13</f>
        <v>582.76066377268637</v>
      </c>
      <c r="W1293" s="12">
        <f>(Reference!P$12*List!$H1293)+Reference!P$13</f>
        <v>821.16275349787634</v>
      </c>
      <c r="X1293" s="12">
        <f>(Reference!Q$12*List!$H1293)+Reference!Q$13</f>
        <v>410.58137674893817</v>
      </c>
      <c r="Y1293" s="53"/>
      <c r="Z1293" s="1" t="str">
        <f t="shared" si="39"/>
        <v>GOGEBIC, Michigan</v>
      </c>
      <c r="AA1293" s="41" t="s">
        <v>8324</v>
      </c>
      <c r="AB1293" s="40" t="s">
        <v>277</v>
      </c>
      <c r="AC1293" s="44" t="s">
        <v>35</v>
      </c>
      <c r="AD1293" s="62">
        <v>0.85129999999999995</v>
      </c>
      <c r="AE1293" s="56" t="str">
        <f t="shared" ref="AE1293:AE1356" si="40">IFERROR(INDEX($AI$12:$AI$3256,MATCH($A1293,$AF$12:$AF$3256,0)),"")</f>
        <v/>
      </c>
      <c r="AF1293" s="60">
        <v>23480</v>
      </c>
      <c r="AI1293" s="60">
        <v>0.85129999999999995</v>
      </c>
    </row>
    <row r="1294" spans="1:35" x14ac:dyDescent="0.35">
      <c r="A1294" s="46" t="s">
        <v>2029</v>
      </c>
      <c r="B1294" s="65" t="s">
        <v>5490</v>
      </c>
      <c r="C1294" s="19">
        <v>99923</v>
      </c>
      <c r="D1294" s="48" t="s">
        <v>9432</v>
      </c>
      <c r="E1294" s="41" t="s">
        <v>8325</v>
      </c>
      <c r="F1294" s="44" t="s">
        <v>35</v>
      </c>
      <c r="G1294" s="18" t="s">
        <v>4188</v>
      </c>
      <c r="H1294" s="16">
        <v>0.85129999999999995</v>
      </c>
      <c r="I1294" s="36">
        <f>(Reference!B$12*List!$H1294)+Reference!B$13</f>
        <v>897.62820165387473</v>
      </c>
      <c r="J1294" s="36">
        <f>(Reference!C$12*List!$H1294)+Reference!C$13</f>
        <v>1339.5768114977031</v>
      </c>
      <c r="K1294" s="36">
        <f>(Reference!D$12*List!$H1294)+Reference!D$13</f>
        <v>1603.6341570018776</v>
      </c>
      <c r="L1294" s="36">
        <f>(Reference!E$12*List!$H1294)+Reference!E$13</f>
        <v>1983.3208243268275</v>
      </c>
      <c r="M1294" s="36">
        <f>(Reference!F$12*List!$H1294)+Reference!F$13</f>
        <v>2066.1514442849789</v>
      </c>
      <c r="N1294" s="36">
        <f>(Reference!G$12*List!$H1294)+Reference!G$13</f>
        <v>2339.6592632071975</v>
      </c>
      <c r="O1294" s="36">
        <f>(Reference!H$12*List!$H1294)+Reference!H$13</f>
        <v>2428.6048953770251</v>
      </c>
      <c r="P1294" s="36">
        <f>(Reference!I$12*List!$H1294)+Reference!I$13</f>
        <v>2524.2214499595893</v>
      </c>
      <c r="Q1294" s="36">
        <f>(Reference!J$12*List!$H1294)+Reference!J$13</f>
        <v>2922.2531539195652</v>
      </c>
      <c r="R1294" s="36">
        <f>(Reference!K$12*List!$H1294)+Reference!K$13</f>
        <v>3015.0901574968229</v>
      </c>
      <c r="S1294" s="36">
        <f>(Reference!L$12*List!$H1294)+Reference!L$13</f>
        <v>3253.01972355111</v>
      </c>
      <c r="T1294" s="36">
        <f>(Reference!M$12*List!$H1294)+Reference!M$13</f>
        <v>3886.2014425600682</v>
      </c>
      <c r="U1294" s="36">
        <f>(Reference!N$12*List!$H1294)+Reference!N$13</f>
        <v>15677.056807072782</v>
      </c>
      <c r="V1294" s="12">
        <f>(Reference!O$12*List!$H1294)+Reference!O$13</f>
        <v>582.76066377268637</v>
      </c>
      <c r="W1294" s="12">
        <f>(Reference!P$12*List!$H1294)+Reference!P$13</f>
        <v>821.16275349787634</v>
      </c>
      <c r="X1294" s="12">
        <f>(Reference!Q$12*List!$H1294)+Reference!Q$13</f>
        <v>410.58137674893817</v>
      </c>
      <c r="Y1294" s="53"/>
      <c r="Z1294" s="1" t="str">
        <f t="shared" si="39"/>
        <v>GRAND TRAVERSE, Michigan</v>
      </c>
      <c r="AA1294" s="41" t="s">
        <v>8325</v>
      </c>
      <c r="AB1294" s="40" t="s">
        <v>277</v>
      </c>
      <c r="AC1294" s="44" t="s">
        <v>35</v>
      </c>
      <c r="AD1294" s="62">
        <v>0.85129999999999995</v>
      </c>
      <c r="AE1294" s="56" t="str">
        <f t="shared" si="40"/>
        <v/>
      </c>
      <c r="AF1294" s="60">
        <v>23490</v>
      </c>
      <c r="AI1294" s="60">
        <v>0.93899999999999995</v>
      </c>
    </row>
    <row r="1295" spans="1:35" x14ac:dyDescent="0.35">
      <c r="A1295" s="46" t="s">
        <v>2030</v>
      </c>
      <c r="B1295" s="65" t="s">
        <v>5491</v>
      </c>
      <c r="C1295" s="28">
        <v>99923</v>
      </c>
      <c r="D1295" s="48" t="s">
        <v>9432</v>
      </c>
      <c r="E1295" s="40" t="s">
        <v>8326</v>
      </c>
      <c r="F1295" s="44" t="s">
        <v>35</v>
      </c>
      <c r="G1295" s="18" t="s">
        <v>4188</v>
      </c>
      <c r="H1295" s="16">
        <v>0.85129999999999995</v>
      </c>
      <c r="I1295" s="36">
        <f>(Reference!B$12*List!$H1295)+Reference!B$13</f>
        <v>897.62820165387473</v>
      </c>
      <c r="J1295" s="36">
        <f>(Reference!C$12*List!$H1295)+Reference!C$13</f>
        <v>1339.5768114977031</v>
      </c>
      <c r="K1295" s="36">
        <f>(Reference!D$12*List!$H1295)+Reference!D$13</f>
        <v>1603.6341570018776</v>
      </c>
      <c r="L1295" s="36">
        <f>(Reference!E$12*List!$H1295)+Reference!E$13</f>
        <v>1983.3208243268275</v>
      </c>
      <c r="M1295" s="36">
        <f>(Reference!F$12*List!$H1295)+Reference!F$13</f>
        <v>2066.1514442849789</v>
      </c>
      <c r="N1295" s="36">
        <f>(Reference!G$12*List!$H1295)+Reference!G$13</f>
        <v>2339.6592632071975</v>
      </c>
      <c r="O1295" s="36">
        <f>(Reference!H$12*List!$H1295)+Reference!H$13</f>
        <v>2428.6048953770251</v>
      </c>
      <c r="P1295" s="36">
        <f>(Reference!I$12*List!$H1295)+Reference!I$13</f>
        <v>2524.2214499595893</v>
      </c>
      <c r="Q1295" s="36">
        <f>(Reference!J$12*List!$H1295)+Reference!J$13</f>
        <v>2922.2531539195652</v>
      </c>
      <c r="R1295" s="36">
        <f>(Reference!K$12*List!$H1295)+Reference!K$13</f>
        <v>3015.0901574968229</v>
      </c>
      <c r="S1295" s="36">
        <f>(Reference!L$12*List!$H1295)+Reference!L$13</f>
        <v>3253.01972355111</v>
      </c>
      <c r="T1295" s="36">
        <f>(Reference!M$12*List!$H1295)+Reference!M$13</f>
        <v>3886.2014425600682</v>
      </c>
      <c r="U1295" s="36">
        <f>(Reference!N$12*List!$H1295)+Reference!N$13</f>
        <v>15677.056807072782</v>
      </c>
      <c r="V1295" s="12">
        <f>(Reference!O$12*List!$H1295)+Reference!O$13</f>
        <v>582.76066377268637</v>
      </c>
      <c r="W1295" s="12">
        <f>(Reference!P$12*List!$H1295)+Reference!P$13</f>
        <v>821.16275349787634</v>
      </c>
      <c r="X1295" s="12">
        <f>(Reference!Q$12*List!$H1295)+Reference!Q$13</f>
        <v>410.58137674893817</v>
      </c>
      <c r="Y1295" s="53"/>
      <c r="Z1295" s="1" t="str">
        <f t="shared" ref="Z1295:Z1358" si="41">CONCATENATE(AA1295, AB1295, AC1295)</f>
        <v>GRATIOT, Michigan</v>
      </c>
      <c r="AA1295" s="41" t="s">
        <v>8326</v>
      </c>
      <c r="AB1295" s="40" t="s">
        <v>277</v>
      </c>
      <c r="AC1295" s="44" t="s">
        <v>35</v>
      </c>
      <c r="AD1295" s="62">
        <v>0.85129999999999995</v>
      </c>
      <c r="AE1295" s="56" t="str">
        <f t="shared" si="40"/>
        <v/>
      </c>
      <c r="AF1295" s="60">
        <v>23500</v>
      </c>
      <c r="AI1295" s="60">
        <v>0.85129999999999995</v>
      </c>
    </row>
    <row r="1296" spans="1:35" x14ac:dyDescent="0.35">
      <c r="A1296" s="46" t="s">
        <v>2031</v>
      </c>
      <c r="B1296" s="65" t="s">
        <v>5492</v>
      </c>
      <c r="C1296" s="19">
        <v>99923</v>
      </c>
      <c r="D1296" s="48" t="s">
        <v>9432</v>
      </c>
      <c r="E1296" s="41" t="s">
        <v>8327</v>
      </c>
      <c r="F1296" s="44" t="s">
        <v>35</v>
      </c>
      <c r="G1296" s="18" t="s">
        <v>4188</v>
      </c>
      <c r="H1296" s="16">
        <v>0.85129999999999995</v>
      </c>
      <c r="I1296" s="36">
        <f>(Reference!B$12*List!$H1296)+Reference!B$13</f>
        <v>897.62820165387473</v>
      </c>
      <c r="J1296" s="36">
        <f>(Reference!C$12*List!$H1296)+Reference!C$13</f>
        <v>1339.5768114977031</v>
      </c>
      <c r="K1296" s="36">
        <f>(Reference!D$12*List!$H1296)+Reference!D$13</f>
        <v>1603.6341570018776</v>
      </c>
      <c r="L1296" s="36">
        <f>(Reference!E$12*List!$H1296)+Reference!E$13</f>
        <v>1983.3208243268275</v>
      </c>
      <c r="M1296" s="36">
        <f>(Reference!F$12*List!$H1296)+Reference!F$13</f>
        <v>2066.1514442849789</v>
      </c>
      <c r="N1296" s="36">
        <f>(Reference!G$12*List!$H1296)+Reference!G$13</f>
        <v>2339.6592632071975</v>
      </c>
      <c r="O1296" s="36">
        <f>(Reference!H$12*List!$H1296)+Reference!H$13</f>
        <v>2428.6048953770251</v>
      </c>
      <c r="P1296" s="36">
        <f>(Reference!I$12*List!$H1296)+Reference!I$13</f>
        <v>2524.2214499595893</v>
      </c>
      <c r="Q1296" s="36">
        <f>(Reference!J$12*List!$H1296)+Reference!J$13</f>
        <v>2922.2531539195652</v>
      </c>
      <c r="R1296" s="36">
        <f>(Reference!K$12*List!$H1296)+Reference!K$13</f>
        <v>3015.0901574968229</v>
      </c>
      <c r="S1296" s="36">
        <f>(Reference!L$12*List!$H1296)+Reference!L$13</f>
        <v>3253.01972355111</v>
      </c>
      <c r="T1296" s="36">
        <f>(Reference!M$12*List!$H1296)+Reference!M$13</f>
        <v>3886.2014425600682</v>
      </c>
      <c r="U1296" s="36">
        <f>(Reference!N$12*List!$H1296)+Reference!N$13</f>
        <v>15677.056807072782</v>
      </c>
      <c r="V1296" s="12">
        <f>(Reference!O$12*List!$H1296)+Reference!O$13</f>
        <v>582.76066377268637</v>
      </c>
      <c r="W1296" s="12">
        <f>(Reference!P$12*List!$H1296)+Reference!P$13</f>
        <v>821.16275349787634</v>
      </c>
      <c r="X1296" s="12">
        <f>(Reference!Q$12*List!$H1296)+Reference!Q$13</f>
        <v>410.58137674893817</v>
      </c>
      <c r="Y1296" s="53"/>
      <c r="Z1296" s="1" t="str">
        <f t="shared" si="41"/>
        <v>HILLSDALE, Michigan</v>
      </c>
      <c r="AA1296" s="41" t="s">
        <v>8327</v>
      </c>
      <c r="AB1296" s="40" t="s">
        <v>277</v>
      </c>
      <c r="AC1296" s="44" t="s">
        <v>35</v>
      </c>
      <c r="AD1296" s="62">
        <v>0.85129999999999995</v>
      </c>
      <c r="AE1296" s="56" t="str">
        <f t="shared" si="40"/>
        <v/>
      </c>
      <c r="AF1296" s="60">
        <v>23510</v>
      </c>
      <c r="AI1296" s="60">
        <v>0.85129999999999995</v>
      </c>
    </row>
    <row r="1297" spans="1:35" x14ac:dyDescent="0.35">
      <c r="A1297" s="46" t="s">
        <v>2032</v>
      </c>
      <c r="B1297" s="65" t="s">
        <v>5493</v>
      </c>
      <c r="C1297" s="19">
        <v>99923</v>
      </c>
      <c r="D1297" s="48" t="s">
        <v>9432</v>
      </c>
      <c r="E1297" s="41" t="s">
        <v>8328</v>
      </c>
      <c r="F1297" s="44" t="s">
        <v>35</v>
      </c>
      <c r="G1297" s="18" t="s">
        <v>4188</v>
      </c>
      <c r="H1297" s="16">
        <v>0.85129999999999995</v>
      </c>
      <c r="I1297" s="36">
        <f>(Reference!B$12*List!$H1297)+Reference!B$13</f>
        <v>897.62820165387473</v>
      </c>
      <c r="J1297" s="36">
        <f>(Reference!C$12*List!$H1297)+Reference!C$13</f>
        <v>1339.5768114977031</v>
      </c>
      <c r="K1297" s="36">
        <f>(Reference!D$12*List!$H1297)+Reference!D$13</f>
        <v>1603.6341570018776</v>
      </c>
      <c r="L1297" s="36">
        <f>(Reference!E$12*List!$H1297)+Reference!E$13</f>
        <v>1983.3208243268275</v>
      </c>
      <c r="M1297" s="36">
        <f>(Reference!F$12*List!$H1297)+Reference!F$13</f>
        <v>2066.1514442849789</v>
      </c>
      <c r="N1297" s="36">
        <f>(Reference!G$12*List!$H1297)+Reference!G$13</f>
        <v>2339.6592632071975</v>
      </c>
      <c r="O1297" s="36">
        <f>(Reference!H$12*List!$H1297)+Reference!H$13</f>
        <v>2428.6048953770251</v>
      </c>
      <c r="P1297" s="36">
        <f>(Reference!I$12*List!$H1297)+Reference!I$13</f>
        <v>2524.2214499595893</v>
      </c>
      <c r="Q1297" s="36">
        <f>(Reference!J$12*List!$H1297)+Reference!J$13</f>
        <v>2922.2531539195652</v>
      </c>
      <c r="R1297" s="36">
        <f>(Reference!K$12*List!$H1297)+Reference!K$13</f>
        <v>3015.0901574968229</v>
      </c>
      <c r="S1297" s="36">
        <f>(Reference!L$12*List!$H1297)+Reference!L$13</f>
        <v>3253.01972355111</v>
      </c>
      <c r="T1297" s="36">
        <f>(Reference!M$12*List!$H1297)+Reference!M$13</f>
        <v>3886.2014425600682</v>
      </c>
      <c r="U1297" s="36">
        <f>(Reference!N$12*List!$H1297)+Reference!N$13</f>
        <v>15677.056807072782</v>
      </c>
      <c r="V1297" s="12">
        <f>(Reference!O$12*List!$H1297)+Reference!O$13</f>
        <v>582.76066377268637</v>
      </c>
      <c r="W1297" s="12">
        <f>(Reference!P$12*List!$H1297)+Reference!P$13</f>
        <v>821.16275349787634</v>
      </c>
      <c r="X1297" s="12">
        <f>(Reference!Q$12*List!$H1297)+Reference!Q$13</f>
        <v>410.58137674893817</v>
      </c>
      <c r="Y1297" s="53"/>
      <c r="Z1297" s="1" t="str">
        <f t="shared" si="41"/>
        <v>HOUGHTON, Michigan</v>
      </c>
      <c r="AA1297" s="41" t="s">
        <v>8328</v>
      </c>
      <c r="AB1297" s="40" t="s">
        <v>277</v>
      </c>
      <c r="AC1297" s="44" t="s">
        <v>35</v>
      </c>
      <c r="AD1297" s="62">
        <v>0.85129999999999995</v>
      </c>
      <c r="AE1297" s="56" t="str">
        <f t="shared" si="40"/>
        <v/>
      </c>
      <c r="AF1297" s="60">
        <v>23520</v>
      </c>
      <c r="AI1297" s="60">
        <v>0.85129999999999995</v>
      </c>
    </row>
    <row r="1298" spans="1:35" x14ac:dyDescent="0.35">
      <c r="A1298" s="46" t="s">
        <v>2033</v>
      </c>
      <c r="B1298" s="65" t="s">
        <v>5494</v>
      </c>
      <c r="C1298" s="19">
        <v>99923</v>
      </c>
      <c r="D1298" s="48" t="s">
        <v>9432</v>
      </c>
      <c r="E1298" s="41" t="s">
        <v>8329</v>
      </c>
      <c r="F1298" s="44" t="s">
        <v>35</v>
      </c>
      <c r="G1298" s="18" t="s">
        <v>4188</v>
      </c>
      <c r="H1298" s="16">
        <v>0.85129999999999995</v>
      </c>
      <c r="I1298" s="36">
        <f>(Reference!B$12*List!$H1298)+Reference!B$13</f>
        <v>897.62820165387473</v>
      </c>
      <c r="J1298" s="36">
        <f>(Reference!C$12*List!$H1298)+Reference!C$13</f>
        <v>1339.5768114977031</v>
      </c>
      <c r="K1298" s="36">
        <f>(Reference!D$12*List!$H1298)+Reference!D$13</f>
        <v>1603.6341570018776</v>
      </c>
      <c r="L1298" s="36">
        <f>(Reference!E$12*List!$H1298)+Reference!E$13</f>
        <v>1983.3208243268275</v>
      </c>
      <c r="M1298" s="36">
        <f>(Reference!F$12*List!$H1298)+Reference!F$13</f>
        <v>2066.1514442849789</v>
      </c>
      <c r="N1298" s="36">
        <f>(Reference!G$12*List!$H1298)+Reference!G$13</f>
        <v>2339.6592632071975</v>
      </c>
      <c r="O1298" s="36">
        <f>(Reference!H$12*List!$H1298)+Reference!H$13</f>
        <v>2428.6048953770251</v>
      </c>
      <c r="P1298" s="36">
        <f>(Reference!I$12*List!$H1298)+Reference!I$13</f>
        <v>2524.2214499595893</v>
      </c>
      <c r="Q1298" s="36">
        <f>(Reference!J$12*List!$H1298)+Reference!J$13</f>
        <v>2922.2531539195652</v>
      </c>
      <c r="R1298" s="36">
        <f>(Reference!K$12*List!$H1298)+Reference!K$13</f>
        <v>3015.0901574968229</v>
      </c>
      <c r="S1298" s="36">
        <f>(Reference!L$12*List!$H1298)+Reference!L$13</f>
        <v>3253.01972355111</v>
      </c>
      <c r="T1298" s="36">
        <f>(Reference!M$12*List!$H1298)+Reference!M$13</f>
        <v>3886.2014425600682</v>
      </c>
      <c r="U1298" s="36">
        <f>(Reference!N$12*List!$H1298)+Reference!N$13</f>
        <v>15677.056807072782</v>
      </c>
      <c r="V1298" s="12">
        <f>(Reference!O$12*List!$H1298)+Reference!O$13</f>
        <v>582.76066377268637</v>
      </c>
      <c r="W1298" s="12">
        <f>(Reference!P$12*List!$H1298)+Reference!P$13</f>
        <v>821.16275349787634</v>
      </c>
      <c r="X1298" s="12">
        <f>(Reference!Q$12*List!$H1298)+Reference!Q$13</f>
        <v>410.58137674893817</v>
      </c>
      <c r="Y1298" s="53"/>
      <c r="Z1298" s="1" t="str">
        <f t="shared" si="41"/>
        <v>HURON, Michigan</v>
      </c>
      <c r="AA1298" s="41" t="s">
        <v>8329</v>
      </c>
      <c r="AB1298" s="40" t="s">
        <v>277</v>
      </c>
      <c r="AC1298" s="44" t="s">
        <v>35</v>
      </c>
      <c r="AD1298" s="62">
        <v>0.85129999999999995</v>
      </c>
      <c r="AE1298" s="56" t="str">
        <f t="shared" si="40"/>
        <v/>
      </c>
      <c r="AF1298" s="60">
        <v>23530</v>
      </c>
      <c r="AI1298" s="60">
        <v>0.85129999999999995</v>
      </c>
    </row>
    <row r="1299" spans="1:35" x14ac:dyDescent="0.35">
      <c r="A1299" s="46" t="s">
        <v>2034</v>
      </c>
      <c r="B1299" s="65" t="s">
        <v>5495</v>
      </c>
      <c r="C1299" s="19" t="s">
        <v>4089</v>
      </c>
      <c r="D1299" s="48" t="s">
        <v>555</v>
      </c>
      <c r="E1299" s="41" t="s">
        <v>8330</v>
      </c>
      <c r="F1299" s="43" t="s">
        <v>35</v>
      </c>
      <c r="G1299" s="18" t="s">
        <v>4187</v>
      </c>
      <c r="H1299" s="16">
        <v>0.95030000000000003</v>
      </c>
      <c r="I1299" s="36">
        <f>(Reference!B$12*List!$H1299)+Reference!B$13</f>
        <v>973.88374319832508</v>
      </c>
      <c r="J1299" s="36">
        <f>(Reference!C$12*List!$H1299)+Reference!C$13</f>
        <v>1453.3768848609673</v>
      </c>
      <c r="K1299" s="36">
        <f>(Reference!D$12*List!$H1299)+Reference!D$13</f>
        <v>1739.8664978040551</v>
      </c>
      <c r="L1299" s="36">
        <f>(Reference!E$12*List!$H1299)+Reference!E$13</f>
        <v>2151.8084044148536</v>
      </c>
      <c r="M1299" s="36">
        <f>(Reference!F$12*List!$H1299)+Reference!F$13</f>
        <v>2241.6756724748957</v>
      </c>
      <c r="N1299" s="36">
        <f>(Reference!G$12*List!$H1299)+Reference!G$13</f>
        <v>2538.4185978812102</v>
      </c>
      <c r="O1299" s="36">
        <f>(Reference!H$12*List!$H1299)+Reference!H$13</f>
        <v>2634.9203622409877</v>
      </c>
      <c r="P1299" s="36">
        <f>(Reference!I$12*List!$H1299)+Reference!I$13</f>
        <v>2738.659758927748</v>
      </c>
      <c r="Q1299" s="36">
        <f>(Reference!J$12*List!$H1299)+Reference!J$13</f>
        <v>3170.5051544377498</v>
      </c>
      <c r="R1299" s="36">
        <f>(Reference!K$12*List!$H1299)+Reference!K$13</f>
        <v>3271.2288709882678</v>
      </c>
      <c r="S1299" s="36">
        <f>(Reference!L$12*List!$H1299)+Reference!L$13</f>
        <v>3529.3710906506708</v>
      </c>
      <c r="T1299" s="36">
        <f>(Reference!M$12*List!$H1299)+Reference!M$13</f>
        <v>4216.3430256868342</v>
      </c>
      <c r="U1299" s="36">
        <f>(Reference!N$12*List!$H1299)+Reference!N$13</f>
        <v>17008.858163629779</v>
      </c>
      <c r="V1299" s="12">
        <f>(Reference!O$12*List!$H1299)+Reference!O$13</f>
        <v>632.26749736471425</v>
      </c>
      <c r="W1299" s="12">
        <f>(Reference!P$12*List!$H1299)+Reference!P$13</f>
        <v>890.92238265027925</v>
      </c>
      <c r="X1299" s="12">
        <f>(Reference!Q$12*List!$H1299)+Reference!Q$13</f>
        <v>445.46119132513962</v>
      </c>
      <c r="Y1299" s="53"/>
      <c r="Z1299" s="1" t="str">
        <f t="shared" si="41"/>
        <v>INGHAM, Michigan</v>
      </c>
      <c r="AA1299" s="41" t="s">
        <v>8330</v>
      </c>
      <c r="AB1299" s="40" t="s">
        <v>277</v>
      </c>
      <c r="AC1299" s="44" t="s">
        <v>35</v>
      </c>
      <c r="AD1299" s="62">
        <v>0.85129999999999995</v>
      </c>
      <c r="AE1299" s="56" t="str">
        <f t="shared" si="40"/>
        <v/>
      </c>
      <c r="AF1299" s="60">
        <v>23540</v>
      </c>
      <c r="AI1299" s="60">
        <v>0.85129999999999995</v>
      </c>
    </row>
    <row r="1300" spans="1:35" x14ac:dyDescent="0.35">
      <c r="A1300" s="46" t="s">
        <v>2035</v>
      </c>
      <c r="B1300" s="65" t="s">
        <v>5496</v>
      </c>
      <c r="C1300" s="19" t="s">
        <v>2119</v>
      </c>
      <c r="D1300" s="48" t="s">
        <v>9433</v>
      </c>
      <c r="E1300" s="41" t="s">
        <v>8331</v>
      </c>
      <c r="F1300" s="44" t="s">
        <v>35</v>
      </c>
      <c r="G1300" s="18" t="s">
        <v>4187</v>
      </c>
      <c r="H1300" s="10">
        <v>0.92310000000000003</v>
      </c>
      <c r="I1300" s="36">
        <f>(Reference!B$12*List!$H1300)+Reference!B$13</f>
        <v>952.93272572348621</v>
      </c>
      <c r="J1300" s="36">
        <f>(Reference!C$12*List!$H1300)+Reference!C$13</f>
        <v>1422.1106020783332</v>
      </c>
      <c r="K1300" s="36">
        <f>(Reference!D$12*List!$H1300)+Reference!D$13</f>
        <v>1702.4370061897196</v>
      </c>
      <c r="L1300" s="36">
        <f>(Reference!E$12*List!$H1300)+Reference!E$13</f>
        <v>2105.5168672593554</v>
      </c>
      <c r="M1300" s="36">
        <f>(Reference!F$12*List!$H1300)+Reference!F$13</f>
        <v>2193.4508340227167</v>
      </c>
      <c r="N1300" s="36">
        <f>(Reference!G$12*List!$H1300)+Reference!G$13</f>
        <v>2483.8099725970369</v>
      </c>
      <c r="O1300" s="36">
        <f>(Reference!H$12*List!$H1300)+Reference!H$13</f>
        <v>2578.2357087187675</v>
      </c>
      <c r="P1300" s="36">
        <f>(Reference!I$12*List!$H1300)+Reference!I$13</f>
        <v>2679.743375049628</v>
      </c>
      <c r="Q1300" s="36">
        <f>(Reference!J$12*List!$H1300)+Reference!J$13</f>
        <v>3102.2985441943697</v>
      </c>
      <c r="R1300" s="36">
        <f>(Reference!K$12*List!$H1300)+Reference!K$13</f>
        <v>3200.8554062714265</v>
      </c>
      <c r="S1300" s="36">
        <f>(Reference!L$12*List!$H1300)+Reference!L$13</f>
        <v>3453.444250397054</v>
      </c>
      <c r="T1300" s="36">
        <f>(Reference!M$12*List!$H1300)+Reference!M$13</f>
        <v>4125.6374594136214</v>
      </c>
      <c r="U1300" s="36">
        <f>(Reference!N$12*List!$H1300)+Reference!N$13</f>
        <v>16642.949104050484</v>
      </c>
      <c r="V1300" s="12">
        <f>(Reference!O$12*List!$H1300)+Reference!O$13</f>
        <v>618.66561985256112</v>
      </c>
      <c r="W1300" s="12">
        <f>(Reference!P$12*List!$H1300)+Reference!P$13</f>
        <v>871.75610070133621</v>
      </c>
      <c r="X1300" s="12">
        <f>(Reference!Q$12*List!$H1300)+Reference!Q$13</f>
        <v>435.8780503506681</v>
      </c>
      <c r="Y1300" s="53"/>
      <c r="Z1300" s="1" t="str">
        <f t="shared" si="41"/>
        <v>IONIA, Michigan</v>
      </c>
      <c r="AA1300" s="40" t="s">
        <v>8331</v>
      </c>
      <c r="AB1300" s="40" t="s">
        <v>277</v>
      </c>
      <c r="AC1300" s="43" t="s">
        <v>35</v>
      </c>
      <c r="AD1300" s="61">
        <v>0.95030000000000003</v>
      </c>
      <c r="AE1300" s="56" t="str">
        <f t="shared" si="40"/>
        <v/>
      </c>
      <c r="AF1300" s="60">
        <v>23550</v>
      </c>
      <c r="AI1300" s="60">
        <v>0.92349999999999999</v>
      </c>
    </row>
    <row r="1301" spans="1:35" x14ac:dyDescent="0.35">
      <c r="A1301" s="46" t="s">
        <v>2036</v>
      </c>
      <c r="B1301" s="65" t="s">
        <v>5497</v>
      </c>
      <c r="C1301" s="28">
        <v>99923</v>
      </c>
      <c r="D1301" s="48" t="s">
        <v>9432</v>
      </c>
      <c r="E1301" s="40" t="s">
        <v>8332</v>
      </c>
      <c r="F1301" s="44" t="s">
        <v>35</v>
      </c>
      <c r="G1301" s="18" t="s">
        <v>4188</v>
      </c>
      <c r="H1301" s="16">
        <v>0.85129999999999995</v>
      </c>
      <c r="I1301" s="36">
        <f>(Reference!B$12*List!$H1301)+Reference!B$13</f>
        <v>897.62820165387473</v>
      </c>
      <c r="J1301" s="36">
        <f>(Reference!C$12*List!$H1301)+Reference!C$13</f>
        <v>1339.5768114977031</v>
      </c>
      <c r="K1301" s="36">
        <f>(Reference!D$12*List!$H1301)+Reference!D$13</f>
        <v>1603.6341570018776</v>
      </c>
      <c r="L1301" s="36">
        <f>(Reference!E$12*List!$H1301)+Reference!E$13</f>
        <v>1983.3208243268275</v>
      </c>
      <c r="M1301" s="36">
        <f>(Reference!F$12*List!$H1301)+Reference!F$13</f>
        <v>2066.1514442849789</v>
      </c>
      <c r="N1301" s="36">
        <f>(Reference!G$12*List!$H1301)+Reference!G$13</f>
        <v>2339.6592632071975</v>
      </c>
      <c r="O1301" s="36">
        <f>(Reference!H$12*List!$H1301)+Reference!H$13</f>
        <v>2428.6048953770251</v>
      </c>
      <c r="P1301" s="36">
        <f>(Reference!I$12*List!$H1301)+Reference!I$13</f>
        <v>2524.2214499595893</v>
      </c>
      <c r="Q1301" s="36">
        <f>(Reference!J$12*List!$H1301)+Reference!J$13</f>
        <v>2922.2531539195652</v>
      </c>
      <c r="R1301" s="36">
        <f>(Reference!K$12*List!$H1301)+Reference!K$13</f>
        <v>3015.0901574968229</v>
      </c>
      <c r="S1301" s="36">
        <f>(Reference!L$12*List!$H1301)+Reference!L$13</f>
        <v>3253.01972355111</v>
      </c>
      <c r="T1301" s="36">
        <f>(Reference!M$12*List!$H1301)+Reference!M$13</f>
        <v>3886.2014425600682</v>
      </c>
      <c r="U1301" s="36">
        <f>(Reference!N$12*List!$H1301)+Reference!N$13</f>
        <v>15677.056807072782</v>
      </c>
      <c r="V1301" s="12">
        <f>(Reference!O$12*List!$H1301)+Reference!O$13</f>
        <v>582.76066377268637</v>
      </c>
      <c r="W1301" s="12">
        <f>(Reference!P$12*List!$H1301)+Reference!P$13</f>
        <v>821.16275349787634</v>
      </c>
      <c r="X1301" s="12">
        <f>(Reference!Q$12*List!$H1301)+Reference!Q$13</f>
        <v>410.58137674893817</v>
      </c>
      <c r="Y1301" s="53"/>
      <c r="Z1301" s="1" t="str">
        <f t="shared" si="41"/>
        <v>IOSCO, Michigan</v>
      </c>
      <c r="AA1301" s="41" t="s">
        <v>8332</v>
      </c>
      <c r="AB1301" s="40" t="s">
        <v>277</v>
      </c>
      <c r="AC1301" s="44" t="s">
        <v>35</v>
      </c>
      <c r="AD1301" s="62">
        <v>0.92310000000000003</v>
      </c>
      <c r="AE1301" s="56" t="str">
        <f t="shared" si="40"/>
        <v/>
      </c>
      <c r="AF1301" s="60">
        <v>23560</v>
      </c>
      <c r="AI1301" s="60">
        <v>0.85129999999999995</v>
      </c>
    </row>
    <row r="1302" spans="1:35" x14ac:dyDescent="0.35">
      <c r="A1302" s="46" t="s">
        <v>2037</v>
      </c>
      <c r="B1302" s="65" t="s">
        <v>5498</v>
      </c>
      <c r="C1302" s="19">
        <v>99923</v>
      </c>
      <c r="D1302" s="48" t="s">
        <v>9432</v>
      </c>
      <c r="E1302" s="41" t="s">
        <v>8333</v>
      </c>
      <c r="F1302" s="44" t="s">
        <v>35</v>
      </c>
      <c r="G1302" s="18" t="s">
        <v>4188</v>
      </c>
      <c r="H1302" s="16">
        <v>0.85129999999999995</v>
      </c>
      <c r="I1302" s="36">
        <f>(Reference!B$12*List!$H1302)+Reference!B$13</f>
        <v>897.62820165387473</v>
      </c>
      <c r="J1302" s="36">
        <f>(Reference!C$12*List!$H1302)+Reference!C$13</f>
        <v>1339.5768114977031</v>
      </c>
      <c r="K1302" s="36">
        <f>(Reference!D$12*List!$H1302)+Reference!D$13</f>
        <v>1603.6341570018776</v>
      </c>
      <c r="L1302" s="36">
        <f>(Reference!E$12*List!$H1302)+Reference!E$13</f>
        <v>1983.3208243268275</v>
      </c>
      <c r="M1302" s="36">
        <f>(Reference!F$12*List!$H1302)+Reference!F$13</f>
        <v>2066.1514442849789</v>
      </c>
      <c r="N1302" s="36">
        <f>(Reference!G$12*List!$H1302)+Reference!G$13</f>
        <v>2339.6592632071975</v>
      </c>
      <c r="O1302" s="36">
        <f>(Reference!H$12*List!$H1302)+Reference!H$13</f>
        <v>2428.6048953770251</v>
      </c>
      <c r="P1302" s="36">
        <f>(Reference!I$12*List!$H1302)+Reference!I$13</f>
        <v>2524.2214499595893</v>
      </c>
      <c r="Q1302" s="36">
        <f>(Reference!J$12*List!$H1302)+Reference!J$13</f>
        <v>2922.2531539195652</v>
      </c>
      <c r="R1302" s="36">
        <f>(Reference!K$12*List!$H1302)+Reference!K$13</f>
        <v>3015.0901574968229</v>
      </c>
      <c r="S1302" s="36">
        <f>(Reference!L$12*List!$H1302)+Reference!L$13</f>
        <v>3253.01972355111</v>
      </c>
      <c r="T1302" s="36">
        <f>(Reference!M$12*List!$H1302)+Reference!M$13</f>
        <v>3886.2014425600682</v>
      </c>
      <c r="U1302" s="36">
        <f>(Reference!N$12*List!$H1302)+Reference!N$13</f>
        <v>15677.056807072782</v>
      </c>
      <c r="V1302" s="12">
        <f>(Reference!O$12*List!$H1302)+Reference!O$13</f>
        <v>582.76066377268637</v>
      </c>
      <c r="W1302" s="12">
        <f>(Reference!P$12*List!$H1302)+Reference!P$13</f>
        <v>821.16275349787634</v>
      </c>
      <c r="X1302" s="12">
        <f>(Reference!Q$12*List!$H1302)+Reference!Q$13</f>
        <v>410.58137674893817</v>
      </c>
      <c r="Y1302" s="53"/>
      <c r="Z1302" s="1" t="str">
        <f t="shared" si="41"/>
        <v>IRON, Michigan</v>
      </c>
      <c r="AA1302" s="41" t="s">
        <v>8333</v>
      </c>
      <c r="AB1302" s="40" t="s">
        <v>277</v>
      </c>
      <c r="AC1302" s="44" t="s">
        <v>35</v>
      </c>
      <c r="AD1302" s="62">
        <v>0.85129999999999995</v>
      </c>
      <c r="AE1302" s="56" t="str">
        <f t="shared" si="40"/>
        <v/>
      </c>
      <c r="AF1302" s="60">
        <v>23570</v>
      </c>
      <c r="AI1302" s="60">
        <v>0.95940000000000003</v>
      </c>
    </row>
    <row r="1303" spans="1:35" x14ac:dyDescent="0.35">
      <c r="A1303" s="46" t="s">
        <v>2038</v>
      </c>
      <c r="B1303" s="65" t="s">
        <v>5499</v>
      </c>
      <c r="C1303" s="28">
        <v>99923</v>
      </c>
      <c r="D1303" s="48" t="s">
        <v>9432</v>
      </c>
      <c r="E1303" s="40" t="s">
        <v>8334</v>
      </c>
      <c r="F1303" s="44" t="s">
        <v>35</v>
      </c>
      <c r="G1303" s="18" t="s">
        <v>4188</v>
      </c>
      <c r="H1303" s="16">
        <v>0.85129999999999995</v>
      </c>
      <c r="I1303" s="36">
        <f>(Reference!B$12*List!$H1303)+Reference!B$13</f>
        <v>897.62820165387473</v>
      </c>
      <c r="J1303" s="36">
        <f>(Reference!C$12*List!$H1303)+Reference!C$13</f>
        <v>1339.5768114977031</v>
      </c>
      <c r="K1303" s="36">
        <f>(Reference!D$12*List!$H1303)+Reference!D$13</f>
        <v>1603.6341570018776</v>
      </c>
      <c r="L1303" s="36">
        <f>(Reference!E$12*List!$H1303)+Reference!E$13</f>
        <v>1983.3208243268275</v>
      </c>
      <c r="M1303" s="36">
        <f>(Reference!F$12*List!$H1303)+Reference!F$13</f>
        <v>2066.1514442849789</v>
      </c>
      <c r="N1303" s="36">
        <f>(Reference!G$12*List!$H1303)+Reference!G$13</f>
        <v>2339.6592632071975</v>
      </c>
      <c r="O1303" s="36">
        <f>(Reference!H$12*List!$H1303)+Reference!H$13</f>
        <v>2428.6048953770251</v>
      </c>
      <c r="P1303" s="36">
        <f>(Reference!I$12*List!$H1303)+Reference!I$13</f>
        <v>2524.2214499595893</v>
      </c>
      <c r="Q1303" s="36">
        <f>(Reference!J$12*List!$H1303)+Reference!J$13</f>
        <v>2922.2531539195652</v>
      </c>
      <c r="R1303" s="36">
        <f>(Reference!K$12*List!$H1303)+Reference!K$13</f>
        <v>3015.0901574968229</v>
      </c>
      <c r="S1303" s="36">
        <f>(Reference!L$12*List!$H1303)+Reference!L$13</f>
        <v>3253.01972355111</v>
      </c>
      <c r="T1303" s="36">
        <f>(Reference!M$12*List!$H1303)+Reference!M$13</f>
        <v>3886.2014425600682</v>
      </c>
      <c r="U1303" s="36">
        <f>(Reference!N$12*List!$H1303)+Reference!N$13</f>
        <v>15677.056807072782</v>
      </c>
      <c r="V1303" s="12">
        <f>(Reference!O$12*List!$H1303)+Reference!O$13</f>
        <v>582.76066377268637</v>
      </c>
      <c r="W1303" s="12">
        <f>(Reference!P$12*List!$H1303)+Reference!P$13</f>
        <v>821.16275349787634</v>
      </c>
      <c r="X1303" s="12">
        <f>(Reference!Q$12*List!$H1303)+Reference!Q$13</f>
        <v>410.58137674893817</v>
      </c>
      <c r="Y1303" s="53"/>
      <c r="Z1303" s="1" t="str">
        <f t="shared" si="41"/>
        <v>ISABELLA, Michigan</v>
      </c>
      <c r="AA1303" s="41" t="s">
        <v>8334</v>
      </c>
      <c r="AB1303" s="40" t="s">
        <v>277</v>
      </c>
      <c r="AC1303" s="44" t="s">
        <v>35</v>
      </c>
      <c r="AD1303" s="62">
        <v>0.85129999999999995</v>
      </c>
      <c r="AE1303" s="56" t="str">
        <f t="shared" si="40"/>
        <v/>
      </c>
      <c r="AF1303" s="60">
        <v>23580</v>
      </c>
      <c r="AI1303" s="60">
        <v>0.92310000000000003</v>
      </c>
    </row>
    <row r="1304" spans="1:35" x14ac:dyDescent="0.35">
      <c r="A1304" s="46" t="s">
        <v>2039</v>
      </c>
      <c r="B1304" s="65" t="s">
        <v>5500</v>
      </c>
      <c r="C1304" s="28" t="s">
        <v>2379</v>
      </c>
      <c r="D1304" s="48" t="s">
        <v>526</v>
      </c>
      <c r="E1304" s="40" t="s">
        <v>7509</v>
      </c>
      <c r="F1304" s="43" t="s">
        <v>35</v>
      </c>
      <c r="G1304" s="18" t="s">
        <v>4187</v>
      </c>
      <c r="H1304" s="16">
        <v>0.86609999999999998</v>
      </c>
      <c r="I1304" s="36">
        <f>(Reference!B$12*List!$H1304)+Reference!B$13</f>
        <v>909.02801998577229</v>
      </c>
      <c r="J1304" s="36">
        <f>(Reference!C$12*List!$H1304)+Reference!C$13</f>
        <v>1356.589347717666</v>
      </c>
      <c r="K1304" s="36">
        <f>(Reference!D$12*List!$H1304)+Reference!D$13</f>
        <v>1624.000203909678</v>
      </c>
      <c r="L1304" s="36">
        <f>(Reference!E$12*List!$H1304)+Reference!E$13</f>
        <v>2008.5088666026131</v>
      </c>
      <c r="M1304" s="36">
        <f>(Reference!F$12*List!$H1304)+Reference!F$13</f>
        <v>2092.3914299133708</v>
      </c>
      <c r="N1304" s="36">
        <f>(Reference!G$12*List!$H1304)+Reference!G$13</f>
        <v>2369.3727799059388</v>
      </c>
      <c r="O1304" s="36">
        <f>(Reference!H$12*List!$H1304)+Reference!H$13</f>
        <v>2459.44801567588</v>
      </c>
      <c r="P1304" s="36">
        <f>(Reference!I$12*List!$H1304)+Reference!I$13</f>
        <v>2556.2788941285671</v>
      </c>
      <c r="Q1304" s="36">
        <f>(Reference!J$12*List!$H1304)+Reference!J$13</f>
        <v>2959.3655741990515</v>
      </c>
      <c r="R1304" s="36">
        <f>(Reference!K$12*List!$H1304)+Reference!K$13</f>
        <v>3053.381601533928</v>
      </c>
      <c r="S1304" s="36">
        <f>(Reference!L$12*List!$H1304)+Reference!L$13</f>
        <v>3294.3328572185192</v>
      </c>
      <c r="T1304" s="36">
        <f>(Reference!M$12*List!$H1304)+Reference!M$13</f>
        <v>3935.5559418557868</v>
      </c>
      <c r="U1304" s="36">
        <f>(Reference!N$12*List!$H1304)+Reference!N$13</f>
        <v>15876.154383608577</v>
      </c>
      <c r="V1304" s="12">
        <f>(Reference!O$12*List!$H1304)+Reference!O$13</f>
        <v>590.16168536018154</v>
      </c>
      <c r="W1304" s="12">
        <f>(Reference!P$12*List!$H1304)+Reference!P$13</f>
        <v>831.59146573480132</v>
      </c>
      <c r="X1304" s="12">
        <f>(Reference!Q$12*List!$H1304)+Reference!Q$13</f>
        <v>415.79573286740066</v>
      </c>
      <c r="Y1304" s="53"/>
      <c r="Z1304" s="1" t="str">
        <f t="shared" si="41"/>
        <v>JACKSON, Michigan</v>
      </c>
      <c r="AA1304" s="41" t="s">
        <v>7509</v>
      </c>
      <c r="AB1304" s="40" t="s">
        <v>277</v>
      </c>
      <c r="AC1304" s="44" t="s">
        <v>35</v>
      </c>
      <c r="AD1304" s="62">
        <v>0.85129999999999995</v>
      </c>
      <c r="AE1304" s="56" t="str">
        <f t="shared" si="40"/>
        <v/>
      </c>
      <c r="AF1304" s="60">
        <v>23590</v>
      </c>
      <c r="AI1304" s="60">
        <v>0.85129999999999995</v>
      </c>
    </row>
    <row r="1305" spans="1:35" x14ac:dyDescent="0.35">
      <c r="A1305" s="46" t="s">
        <v>2040</v>
      </c>
      <c r="B1305" s="65" t="s">
        <v>5501</v>
      </c>
      <c r="C1305" s="19" t="s">
        <v>2427</v>
      </c>
      <c r="D1305" s="48" t="s">
        <v>538</v>
      </c>
      <c r="E1305" s="41" t="s">
        <v>8335</v>
      </c>
      <c r="F1305" s="43" t="s">
        <v>35</v>
      </c>
      <c r="G1305" s="18" t="s">
        <v>4187</v>
      </c>
      <c r="H1305" s="10">
        <v>0.94340000000000002</v>
      </c>
      <c r="I1305" s="36">
        <f>(Reference!B$12*List!$H1305)+Reference!B$13</f>
        <v>968.56896303007557</v>
      </c>
      <c r="J1305" s="36">
        <f>(Reference!C$12*List!$H1305)+Reference!C$13</f>
        <v>1445.4453645962549</v>
      </c>
      <c r="K1305" s="36">
        <f>(Reference!D$12*List!$H1305)+Reference!D$13</f>
        <v>1730.3715164754185</v>
      </c>
      <c r="L1305" s="36">
        <f>(Reference!E$12*List!$H1305)+Reference!E$13</f>
        <v>2140.0653306511426</v>
      </c>
      <c r="M1305" s="36">
        <f>(Reference!F$12*List!$H1305)+Reference!F$13</f>
        <v>2229.4421656616591</v>
      </c>
      <c r="N1305" s="36">
        <f>(Reference!G$12*List!$H1305)+Reference!G$13</f>
        <v>2524.5656745554456</v>
      </c>
      <c r="O1305" s="36">
        <f>(Reference!H$12*List!$H1305)+Reference!H$13</f>
        <v>2620.5407993989538</v>
      </c>
      <c r="P1305" s="36">
        <f>(Reference!I$12*List!$H1305)+Reference!I$13</f>
        <v>2723.7140586057249</v>
      </c>
      <c r="Q1305" s="36">
        <f>(Reference!J$12*List!$H1305)+Reference!J$13</f>
        <v>3153.2027422804217</v>
      </c>
      <c r="R1305" s="36">
        <f>(Reference!K$12*List!$H1305)+Reference!K$13</f>
        <v>3253.3767788358336</v>
      </c>
      <c r="S1305" s="36">
        <f>(Reference!L$12*List!$H1305)+Reference!L$13</f>
        <v>3510.1102377922166</v>
      </c>
      <c r="T1305" s="36">
        <f>(Reference!M$12*List!$H1305)+Reference!M$13</f>
        <v>4193.3331577719382</v>
      </c>
      <c r="U1305" s="36">
        <f>(Reference!N$12*List!$H1305)+Reference!N$13</f>
        <v>16916.035644839441</v>
      </c>
      <c r="V1305" s="12">
        <f>(Reference!O$12*List!$H1305)+Reference!O$13</f>
        <v>628.81702108405773</v>
      </c>
      <c r="W1305" s="12">
        <f>(Reference!P$12*List!$H1305)+Reference!P$13</f>
        <v>886.06034789117234</v>
      </c>
      <c r="X1305" s="12">
        <f>(Reference!Q$12*List!$H1305)+Reference!Q$13</f>
        <v>443.03017394558617</v>
      </c>
      <c r="Y1305" s="53"/>
      <c r="Z1305" s="1" t="str">
        <f t="shared" si="41"/>
        <v>KALAMAZOO, Michigan</v>
      </c>
      <c r="AA1305" s="40" t="s">
        <v>8335</v>
      </c>
      <c r="AB1305" s="40" t="s">
        <v>277</v>
      </c>
      <c r="AC1305" s="43" t="s">
        <v>35</v>
      </c>
      <c r="AD1305" s="61">
        <v>0.86609999999999998</v>
      </c>
      <c r="AE1305" s="56" t="str">
        <f t="shared" si="40"/>
        <v/>
      </c>
      <c r="AF1305" s="60">
        <v>23600</v>
      </c>
      <c r="AI1305" s="60">
        <v>0.88249999999999995</v>
      </c>
    </row>
    <row r="1306" spans="1:35" x14ac:dyDescent="0.35">
      <c r="A1306" s="46" t="s">
        <v>2041</v>
      </c>
      <c r="B1306" s="65" t="s">
        <v>5502</v>
      </c>
      <c r="C1306" s="28">
        <v>99923</v>
      </c>
      <c r="D1306" s="48" t="s">
        <v>9432</v>
      </c>
      <c r="E1306" s="40" t="s">
        <v>8336</v>
      </c>
      <c r="F1306" s="44" t="s">
        <v>35</v>
      </c>
      <c r="G1306" s="18" t="s">
        <v>4188</v>
      </c>
      <c r="H1306" s="10">
        <v>0.85129999999999995</v>
      </c>
      <c r="I1306" s="36">
        <f>(Reference!B$12*List!$H1306)+Reference!B$13</f>
        <v>897.62820165387473</v>
      </c>
      <c r="J1306" s="36">
        <f>(Reference!C$12*List!$H1306)+Reference!C$13</f>
        <v>1339.5768114977031</v>
      </c>
      <c r="K1306" s="36">
        <f>(Reference!D$12*List!$H1306)+Reference!D$13</f>
        <v>1603.6341570018776</v>
      </c>
      <c r="L1306" s="36">
        <f>(Reference!E$12*List!$H1306)+Reference!E$13</f>
        <v>1983.3208243268275</v>
      </c>
      <c r="M1306" s="36">
        <f>(Reference!F$12*List!$H1306)+Reference!F$13</f>
        <v>2066.1514442849789</v>
      </c>
      <c r="N1306" s="36">
        <f>(Reference!G$12*List!$H1306)+Reference!G$13</f>
        <v>2339.6592632071975</v>
      </c>
      <c r="O1306" s="36">
        <f>(Reference!H$12*List!$H1306)+Reference!H$13</f>
        <v>2428.6048953770251</v>
      </c>
      <c r="P1306" s="36">
        <f>(Reference!I$12*List!$H1306)+Reference!I$13</f>
        <v>2524.2214499595893</v>
      </c>
      <c r="Q1306" s="36">
        <f>(Reference!J$12*List!$H1306)+Reference!J$13</f>
        <v>2922.2531539195652</v>
      </c>
      <c r="R1306" s="36">
        <f>(Reference!K$12*List!$H1306)+Reference!K$13</f>
        <v>3015.0901574968229</v>
      </c>
      <c r="S1306" s="36">
        <f>(Reference!L$12*List!$H1306)+Reference!L$13</f>
        <v>3253.01972355111</v>
      </c>
      <c r="T1306" s="36">
        <f>(Reference!M$12*List!$H1306)+Reference!M$13</f>
        <v>3886.2014425600682</v>
      </c>
      <c r="U1306" s="36">
        <f>(Reference!N$12*List!$H1306)+Reference!N$13</f>
        <v>15677.056807072782</v>
      </c>
      <c r="V1306" s="12">
        <f>(Reference!O$12*List!$H1306)+Reference!O$13</f>
        <v>582.76066377268637</v>
      </c>
      <c r="W1306" s="12">
        <f>(Reference!P$12*List!$H1306)+Reference!P$13</f>
        <v>821.16275349787634</v>
      </c>
      <c r="X1306" s="12">
        <f>(Reference!Q$12*List!$H1306)+Reference!Q$13</f>
        <v>410.58137674893817</v>
      </c>
      <c r="Y1306" s="53"/>
      <c r="Z1306" s="1" t="str">
        <f t="shared" si="41"/>
        <v>KALKASKA, Michigan</v>
      </c>
      <c r="AA1306" s="40" t="s">
        <v>8336</v>
      </c>
      <c r="AB1306" s="40" t="s">
        <v>277</v>
      </c>
      <c r="AC1306" s="43" t="s">
        <v>35</v>
      </c>
      <c r="AD1306" s="61">
        <v>0.94340000000000002</v>
      </c>
      <c r="AE1306" s="56" t="str">
        <f t="shared" si="40"/>
        <v/>
      </c>
      <c r="AF1306" s="60">
        <v>23610</v>
      </c>
      <c r="AI1306" s="60">
        <v>0.85129999999999995</v>
      </c>
    </row>
    <row r="1307" spans="1:35" x14ac:dyDescent="0.35">
      <c r="A1307" s="46" t="s">
        <v>2042</v>
      </c>
      <c r="B1307" s="65" t="s">
        <v>5503</v>
      </c>
      <c r="C1307" s="19" t="s">
        <v>2119</v>
      </c>
      <c r="D1307" s="48" t="s">
        <v>9433</v>
      </c>
      <c r="E1307" s="41" t="s">
        <v>7762</v>
      </c>
      <c r="F1307" s="43" t="s">
        <v>35</v>
      </c>
      <c r="G1307" s="18" t="s">
        <v>4187</v>
      </c>
      <c r="H1307" s="16">
        <v>0.92310000000000003</v>
      </c>
      <c r="I1307" s="36">
        <f>(Reference!B$12*List!$H1307)+Reference!B$13</f>
        <v>952.93272572348621</v>
      </c>
      <c r="J1307" s="36">
        <f>(Reference!C$12*List!$H1307)+Reference!C$13</f>
        <v>1422.1106020783332</v>
      </c>
      <c r="K1307" s="36">
        <f>(Reference!D$12*List!$H1307)+Reference!D$13</f>
        <v>1702.4370061897196</v>
      </c>
      <c r="L1307" s="36">
        <f>(Reference!E$12*List!$H1307)+Reference!E$13</f>
        <v>2105.5168672593554</v>
      </c>
      <c r="M1307" s="36">
        <f>(Reference!F$12*List!$H1307)+Reference!F$13</f>
        <v>2193.4508340227167</v>
      </c>
      <c r="N1307" s="36">
        <f>(Reference!G$12*List!$H1307)+Reference!G$13</f>
        <v>2483.8099725970369</v>
      </c>
      <c r="O1307" s="36">
        <f>(Reference!H$12*List!$H1307)+Reference!H$13</f>
        <v>2578.2357087187675</v>
      </c>
      <c r="P1307" s="36">
        <f>(Reference!I$12*List!$H1307)+Reference!I$13</f>
        <v>2679.743375049628</v>
      </c>
      <c r="Q1307" s="36">
        <f>(Reference!J$12*List!$H1307)+Reference!J$13</f>
        <v>3102.2985441943697</v>
      </c>
      <c r="R1307" s="36">
        <f>(Reference!K$12*List!$H1307)+Reference!K$13</f>
        <v>3200.8554062714265</v>
      </c>
      <c r="S1307" s="36">
        <f>(Reference!L$12*List!$H1307)+Reference!L$13</f>
        <v>3453.444250397054</v>
      </c>
      <c r="T1307" s="36">
        <f>(Reference!M$12*List!$H1307)+Reference!M$13</f>
        <v>4125.6374594136214</v>
      </c>
      <c r="U1307" s="36">
        <f>(Reference!N$12*List!$H1307)+Reference!N$13</f>
        <v>16642.949104050484</v>
      </c>
      <c r="V1307" s="12">
        <f>(Reference!O$12*List!$H1307)+Reference!O$13</f>
        <v>618.66561985256112</v>
      </c>
      <c r="W1307" s="12">
        <f>(Reference!P$12*List!$H1307)+Reference!P$13</f>
        <v>871.75610070133621</v>
      </c>
      <c r="X1307" s="12">
        <f>(Reference!Q$12*List!$H1307)+Reference!Q$13</f>
        <v>435.8780503506681</v>
      </c>
      <c r="Y1307" s="53"/>
      <c r="Z1307" s="1" t="str">
        <f t="shared" si="41"/>
        <v>KENT, Michigan</v>
      </c>
      <c r="AA1307" s="41" t="s">
        <v>7762</v>
      </c>
      <c r="AB1307" s="40" t="s">
        <v>277</v>
      </c>
      <c r="AC1307" s="44" t="s">
        <v>35</v>
      </c>
      <c r="AD1307" s="62">
        <v>0.85129999999999995</v>
      </c>
      <c r="AE1307" s="56" t="str">
        <f t="shared" si="40"/>
        <v/>
      </c>
      <c r="AF1307" s="60">
        <v>23620</v>
      </c>
      <c r="AI1307" s="60">
        <v>0.93899999999999995</v>
      </c>
    </row>
    <row r="1308" spans="1:35" x14ac:dyDescent="0.35">
      <c r="A1308" s="46" t="s">
        <v>2043</v>
      </c>
      <c r="B1308" s="65" t="s">
        <v>5504</v>
      </c>
      <c r="C1308" s="28">
        <v>99923</v>
      </c>
      <c r="D1308" s="48" t="s">
        <v>9432</v>
      </c>
      <c r="E1308" s="40" t="s">
        <v>8337</v>
      </c>
      <c r="F1308" s="44" t="s">
        <v>35</v>
      </c>
      <c r="G1308" s="18" t="s">
        <v>4188</v>
      </c>
      <c r="H1308" s="10">
        <v>0.85129999999999995</v>
      </c>
      <c r="I1308" s="36">
        <f>(Reference!B$12*List!$H1308)+Reference!B$13</f>
        <v>897.62820165387473</v>
      </c>
      <c r="J1308" s="36">
        <f>(Reference!C$12*List!$H1308)+Reference!C$13</f>
        <v>1339.5768114977031</v>
      </c>
      <c r="K1308" s="36">
        <f>(Reference!D$12*List!$H1308)+Reference!D$13</f>
        <v>1603.6341570018776</v>
      </c>
      <c r="L1308" s="36">
        <f>(Reference!E$12*List!$H1308)+Reference!E$13</f>
        <v>1983.3208243268275</v>
      </c>
      <c r="M1308" s="36">
        <f>(Reference!F$12*List!$H1308)+Reference!F$13</f>
        <v>2066.1514442849789</v>
      </c>
      <c r="N1308" s="36">
        <f>(Reference!G$12*List!$H1308)+Reference!G$13</f>
        <v>2339.6592632071975</v>
      </c>
      <c r="O1308" s="36">
        <f>(Reference!H$12*List!$H1308)+Reference!H$13</f>
        <v>2428.6048953770251</v>
      </c>
      <c r="P1308" s="36">
        <f>(Reference!I$12*List!$H1308)+Reference!I$13</f>
        <v>2524.2214499595893</v>
      </c>
      <c r="Q1308" s="36">
        <f>(Reference!J$12*List!$H1308)+Reference!J$13</f>
        <v>2922.2531539195652</v>
      </c>
      <c r="R1308" s="36">
        <f>(Reference!K$12*List!$H1308)+Reference!K$13</f>
        <v>3015.0901574968229</v>
      </c>
      <c r="S1308" s="36">
        <f>(Reference!L$12*List!$H1308)+Reference!L$13</f>
        <v>3253.01972355111</v>
      </c>
      <c r="T1308" s="36">
        <f>(Reference!M$12*List!$H1308)+Reference!M$13</f>
        <v>3886.2014425600682</v>
      </c>
      <c r="U1308" s="36">
        <f>(Reference!N$12*List!$H1308)+Reference!N$13</f>
        <v>15677.056807072782</v>
      </c>
      <c r="V1308" s="12">
        <f>(Reference!O$12*List!$H1308)+Reference!O$13</f>
        <v>582.76066377268637</v>
      </c>
      <c r="W1308" s="12">
        <f>(Reference!P$12*List!$H1308)+Reference!P$13</f>
        <v>821.16275349787634</v>
      </c>
      <c r="X1308" s="12">
        <f>(Reference!Q$12*List!$H1308)+Reference!Q$13</f>
        <v>410.58137674893817</v>
      </c>
      <c r="Y1308" s="53"/>
      <c r="Z1308" s="1" t="str">
        <f t="shared" si="41"/>
        <v>KEWEENAW, Michigan</v>
      </c>
      <c r="AA1308" s="40" t="s">
        <v>8337</v>
      </c>
      <c r="AB1308" s="40" t="s">
        <v>277</v>
      </c>
      <c r="AC1308" s="43" t="s">
        <v>35</v>
      </c>
      <c r="AD1308" s="61">
        <v>0.92310000000000003</v>
      </c>
      <c r="AE1308" s="56" t="str">
        <f t="shared" si="40"/>
        <v/>
      </c>
      <c r="AF1308" s="60">
        <v>23630</v>
      </c>
      <c r="AI1308" s="60">
        <v>0.85129999999999995</v>
      </c>
    </row>
    <row r="1309" spans="1:35" x14ac:dyDescent="0.35">
      <c r="A1309" s="46" t="s">
        <v>2044</v>
      </c>
      <c r="B1309" s="65" t="s">
        <v>5505</v>
      </c>
      <c r="C1309" s="19">
        <v>99923</v>
      </c>
      <c r="D1309" s="48" t="s">
        <v>9432</v>
      </c>
      <c r="E1309" s="41" t="s">
        <v>7659</v>
      </c>
      <c r="F1309" s="44" t="s">
        <v>35</v>
      </c>
      <c r="G1309" s="18" t="s">
        <v>4188</v>
      </c>
      <c r="H1309" s="16">
        <v>0.85129999999999995</v>
      </c>
      <c r="I1309" s="36">
        <f>(Reference!B$12*List!$H1309)+Reference!B$13</f>
        <v>897.62820165387473</v>
      </c>
      <c r="J1309" s="36">
        <f>(Reference!C$12*List!$H1309)+Reference!C$13</f>
        <v>1339.5768114977031</v>
      </c>
      <c r="K1309" s="36">
        <f>(Reference!D$12*List!$H1309)+Reference!D$13</f>
        <v>1603.6341570018776</v>
      </c>
      <c r="L1309" s="36">
        <f>(Reference!E$12*List!$H1309)+Reference!E$13</f>
        <v>1983.3208243268275</v>
      </c>
      <c r="M1309" s="36">
        <f>(Reference!F$12*List!$H1309)+Reference!F$13</f>
        <v>2066.1514442849789</v>
      </c>
      <c r="N1309" s="36">
        <f>(Reference!G$12*List!$H1309)+Reference!G$13</f>
        <v>2339.6592632071975</v>
      </c>
      <c r="O1309" s="36">
        <f>(Reference!H$12*List!$H1309)+Reference!H$13</f>
        <v>2428.6048953770251</v>
      </c>
      <c r="P1309" s="36">
        <f>(Reference!I$12*List!$H1309)+Reference!I$13</f>
        <v>2524.2214499595893</v>
      </c>
      <c r="Q1309" s="36">
        <f>(Reference!J$12*List!$H1309)+Reference!J$13</f>
        <v>2922.2531539195652</v>
      </c>
      <c r="R1309" s="36">
        <f>(Reference!K$12*List!$H1309)+Reference!K$13</f>
        <v>3015.0901574968229</v>
      </c>
      <c r="S1309" s="36">
        <f>(Reference!L$12*List!$H1309)+Reference!L$13</f>
        <v>3253.01972355111</v>
      </c>
      <c r="T1309" s="36">
        <f>(Reference!M$12*List!$H1309)+Reference!M$13</f>
        <v>3886.2014425600682</v>
      </c>
      <c r="U1309" s="36">
        <f>(Reference!N$12*List!$H1309)+Reference!N$13</f>
        <v>15677.056807072782</v>
      </c>
      <c r="V1309" s="12">
        <f>(Reference!O$12*List!$H1309)+Reference!O$13</f>
        <v>582.76066377268637</v>
      </c>
      <c r="W1309" s="12">
        <f>(Reference!P$12*List!$H1309)+Reference!P$13</f>
        <v>821.16275349787634</v>
      </c>
      <c r="X1309" s="12">
        <f>(Reference!Q$12*List!$H1309)+Reference!Q$13</f>
        <v>410.58137674893817</v>
      </c>
      <c r="Y1309" s="53"/>
      <c r="Z1309" s="1" t="str">
        <f t="shared" si="41"/>
        <v>LAKE, Michigan</v>
      </c>
      <c r="AA1309" s="41" t="s">
        <v>7659</v>
      </c>
      <c r="AB1309" s="40" t="s">
        <v>277</v>
      </c>
      <c r="AC1309" s="44" t="s">
        <v>35</v>
      </c>
      <c r="AD1309" s="62">
        <v>0.85129999999999995</v>
      </c>
      <c r="AE1309" s="56" t="str">
        <f t="shared" si="40"/>
        <v/>
      </c>
      <c r="AF1309" s="60">
        <v>23640</v>
      </c>
      <c r="AI1309" s="60">
        <v>0.85129999999999995</v>
      </c>
    </row>
    <row r="1310" spans="1:35" x14ac:dyDescent="0.35">
      <c r="A1310" s="46" t="s">
        <v>2045</v>
      </c>
      <c r="B1310" s="65" t="s">
        <v>5506</v>
      </c>
      <c r="C1310" s="19" t="s">
        <v>4091</v>
      </c>
      <c r="D1310" s="48" t="s">
        <v>737</v>
      </c>
      <c r="E1310" s="41" t="s">
        <v>8338</v>
      </c>
      <c r="F1310" s="43" t="s">
        <v>35</v>
      </c>
      <c r="G1310" s="18" t="s">
        <v>4187</v>
      </c>
      <c r="H1310" s="16">
        <v>0.93899999999999995</v>
      </c>
      <c r="I1310" s="36">
        <f>(Reference!B$12*List!$H1310)+Reference!B$13</f>
        <v>965.17982785032211</v>
      </c>
      <c r="J1310" s="36">
        <f>(Reference!C$12*List!$H1310)+Reference!C$13</f>
        <v>1440.3875835578874</v>
      </c>
      <c r="K1310" s="36">
        <f>(Reference!D$12*List!$H1310)+Reference!D$13</f>
        <v>1724.3167457730995</v>
      </c>
      <c r="L1310" s="36">
        <f>(Reference!E$12*List!$H1310)+Reference!E$13</f>
        <v>2132.5769937583414</v>
      </c>
      <c r="M1310" s="36">
        <f>(Reference!F$12*List!$H1310)+Reference!F$13</f>
        <v>2221.6410888532182</v>
      </c>
      <c r="N1310" s="36">
        <f>(Reference!G$12*List!$H1310)+Reference!G$13</f>
        <v>2515.7319263477116</v>
      </c>
      <c r="O1310" s="36">
        <f>(Reference!H$12*List!$H1310)+Reference!H$13</f>
        <v>2611.3712230938886</v>
      </c>
      <c r="P1310" s="36">
        <f>(Reference!I$12*List!$H1310)+Reference!I$13</f>
        <v>2714.1834670960288</v>
      </c>
      <c r="Q1310" s="36">
        <f>(Reference!J$12*List!$H1310)+Reference!J$13</f>
        <v>3142.1693200351688</v>
      </c>
      <c r="R1310" s="36">
        <f>(Reference!K$12*List!$H1310)+Reference!K$13</f>
        <v>3241.9928360139916</v>
      </c>
      <c r="S1310" s="36">
        <f>(Reference!L$12*List!$H1310)+Reference!L$13</f>
        <v>3497.8279548100136</v>
      </c>
      <c r="T1310" s="36">
        <f>(Reference!M$12*List!$H1310)+Reference!M$13</f>
        <v>4178.6601985218595</v>
      </c>
      <c r="U1310" s="36">
        <f>(Reference!N$12*List!$H1310)+Reference!N$13</f>
        <v>16856.844473436908</v>
      </c>
      <c r="V1310" s="12">
        <f>(Reference!O$12*List!$H1310)+Reference!O$13</f>
        <v>626.61671736885648</v>
      </c>
      <c r="W1310" s="12">
        <f>(Reference!P$12*List!$H1310)+Reference!P$13</f>
        <v>882.95991992884331</v>
      </c>
      <c r="X1310" s="12">
        <f>(Reference!Q$12*List!$H1310)+Reference!Q$13</f>
        <v>441.47995996442165</v>
      </c>
      <c r="Y1310" s="53"/>
      <c r="Z1310" s="1" t="str">
        <f t="shared" si="41"/>
        <v>LAPEER, Michigan</v>
      </c>
      <c r="AA1310" s="41" t="s">
        <v>8338</v>
      </c>
      <c r="AB1310" s="40" t="s">
        <v>277</v>
      </c>
      <c r="AC1310" s="44" t="s">
        <v>35</v>
      </c>
      <c r="AD1310" s="62">
        <v>0.85129999999999995</v>
      </c>
      <c r="AE1310" s="56" t="str">
        <f t="shared" si="40"/>
        <v/>
      </c>
      <c r="AF1310" s="60">
        <v>23650</v>
      </c>
      <c r="AI1310" s="60">
        <v>0.85129999999999995</v>
      </c>
    </row>
    <row r="1311" spans="1:35" x14ac:dyDescent="0.35">
      <c r="A1311" s="46" t="s">
        <v>2046</v>
      </c>
      <c r="B1311" s="65" t="s">
        <v>5507</v>
      </c>
      <c r="C1311" s="19">
        <v>99923</v>
      </c>
      <c r="D1311" s="48" t="s">
        <v>9432</v>
      </c>
      <c r="E1311" s="41" t="s">
        <v>8339</v>
      </c>
      <c r="F1311" s="44" t="s">
        <v>35</v>
      </c>
      <c r="G1311" s="18" t="s">
        <v>4188</v>
      </c>
      <c r="H1311" s="10">
        <v>0.85129999999999995</v>
      </c>
      <c r="I1311" s="36">
        <f>(Reference!B$12*List!$H1311)+Reference!B$13</f>
        <v>897.62820165387473</v>
      </c>
      <c r="J1311" s="36">
        <f>(Reference!C$12*List!$H1311)+Reference!C$13</f>
        <v>1339.5768114977031</v>
      </c>
      <c r="K1311" s="36">
        <f>(Reference!D$12*List!$H1311)+Reference!D$13</f>
        <v>1603.6341570018776</v>
      </c>
      <c r="L1311" s="36">
        <f>(Reference!E$12*List!$H1311)+Reference!E$13</f>
        <v>1983.3208243268275</v>
      </c>
      <c r="M1311" s="36">
        <f>(Reference!F$12*List!$H1311)+Reference!F$13</f>
        <v>2066.1514442849789</v>
      </c>
      <c r="N1311" s="36">
        <f>(Reference!G$12*List!$H1311)+Reference!G$13</f>
        <v>2339.6592632071975</v>
      </c>
      <c r="O1311" s="36">
        <f>(Reference!H$12*List!$H1311)+Reference!H$13</f>
        <v>2428.6048953770251</v>
      </c>
      <c r="P1311" s="36">
        <f>(Reference!I$12*List!$H1311)+Reference!I$13</f>
        <v>2524.2214499595893</v>
      </c>
      <c r="Q1311" s="36">
        <f>(Reference!J$12*List!$H1311)+Reference!J$13</f>
        <v>2922.2531539195652</v>
      </c>
      <c r="R1311" s="36">
        <f>(Reference!K$12*List!$H1311)+Reference!K$13</f>
        <v>3015.0901574968229</v>
      </c>
      <c r="S1311" s="36">
        <f>(Reference!L$12*List!$H1311)+Reference!L$13</f>
        <v>3253.01972355111</v>
      </c>
      <c r="T1311" s="36">
        <f>(Reference!M$12*List!$H1311)+Reference!M$13</f>
        <v>3886.2014425600682</v>
      </c>
      <c r="U1311" s="36">
        <f>(Reference!N$12*List!$H1311)+Reference!N$13</f>
        <v>15677.056807072782</v>
      </c>
      <c r="V1311" s="12">
        <f>(Reference!O$12*List!$H1311)+Reference!O$13</f>
        <v>582.76066377268637</v>
      </c>
      <c r="W1311" s="12">
        <f>(Reference!P$12*List!$H1311)+Reference!P$13</f>
        <v>821.16275349787634</v>
      </c>
      <c r="X1311" s="12">
        <f>(Reference!Q$12*List!$H1311)+Reference!Q$13</f>
        <v>410.58137674893817</v>
      </c>
      <c r="Y1311" s="53"/>
      <c r="Z1311" s="1" t="str">
        <f t="shared" si="41"/>
        <v>LEELANAU, Michigan</v>
      </c>
      <c r="AA1311" s="40" t="s">
        <v>8339</v>
      </c>
      <c r="AB1311" s="40" t="s">
        <v>277</v>
      </c>
      <c r="AC1311" s="43" t="s">
        <v>35</v>
      </c>
      <c r="AD1311" s="61">
        <v>0.93899999999999995</v>
      </c>
      <c r="AE1311" s="56" t="str">
        <f t="shared" si="40"/>
        <v/>
      </c>
      <c r="AF1311" s="60">
        <v>23660</v>
      </c>
      <c r="AI1311" s="60">
        <v>0.85129999999999995</v>
      </c>
    </row>
    <row r="1312" spans="1:35" x14ac:dyDescent="0.35">
      <c r="A1312" s="46" t="s">
        <v>2047</v>
      </c>
      <c r="B1312" s="65" t="s">
        <v>5508</v>
      </c>
      <c r="C1312" s="19">
        <v>99923</v>
      </c>
      <c r="D1312" s="48" t="s">
        <v>9432</v>
      </c>
      <c r="E1312" s="41" t="s">
        <v>8340</v>
      </c>
      <c r="F1312" s="44" t="s">
        <v>35</v>
      </c>
      <c r="G1312" s="18" t="s">
        <v>4188</v>
      </c>
      <c r="H1312" s="16">
        <v>0.85129999999999995</v>
      </c>
      <c r="I1312" s="36">
        <f>(Reference!B$12*List!$H1312)+Reference!B$13</f>
        <v>897.62820165387473</v>
      </c>
      <c r="J1312" s="36">
        <f>(Reference!C$12*List!$H1312)+Reference!C$13</f>
        <v>1339.5768114977031</v>
      </c>
      <c r="K1312" s="36">
        <f>(Reference!D$12*List!$H1312)+Reference!D$13</f>
        <v>1603.6341570018776</v>
      </c>
      <c r="L1312" s="36">
        <f>(Reference!E$12*List!$H1312)+Reference!E$13</f>
        <v>1983.3208243268275</v>
      </c>
      <c r="M1312" s="36">
        <f>(Reference!F$12*List!$H1312)+Reference!F$13</f>
        <v>2066.1514442849789</v>
      </c>
      <c r="N1312" s="36">
        <f>(Reference!G$12*List!$H1312)+Reference!G$13</f>
        <v>2339.6592632071975</v>
      </c>
      <c r="O1312" s="36">
        <f>(Reference!H$12*List!$H1312)+Reference!H$13</f>
        <v>2428.6048953770251</v>
      </c>
      <c r="P1312" s="36">
        <f>(Reference!I$12*List!$H1312)+Reference!I$13</f>
        <v>2524.2214499595893</v>
      </c>
      <c r="Q1312" s="36">
        <f>(Reference!J$12*List!$H1312)+Reference!J$13</f>
        <v>2922.2531539195652</v>
      </c>
      <c r="R1312" s="36">
        <f>(Reference!K$12*List!$H1312)+Reference!K$13</f>
        <v>3015.0901574968229</v>
      </c>
      <c r="S1312" s="36">
        <f>(Reference!L$12*List!$H1312)+Reference!L$13</f>
        <v>3253.01972355111</v>
      </c>
      <c r="T1312" s="36">
        <f>(Reference!M$12*List!$H1312)+Reference!M$13</f>
        <v>3886.2014425600682</v>
      </c>
      <c r="U1312" s="36">
        <f>(Reference!N$12*List!$H1312)+Reference!N$13</f>
        <v>15677.056807072782</v>
      </c>
      <c r="V1312" s="12">
        <f>(Reference!O$12*List!$H1312)+Reference!O$13</f>
        <v>582.76066377268637</v>
      </c>
      <c r="W1312" s="12">
        <f>(Reference!P$12*List!$H1312)+Reference!P$13</f>
        <v>821.16275349787634</v>
      </c>
      <c r="X1312" s="12">
        <f>(Reference!Q$12*List!$H1312)+Reference!Q$13</f>
        <v>410.58137674893817</v>
      </c>
      <c r="Y1312" s="53"/>
      <c r="Z1312" s="1" t="str">
        <f t="shared" si="41"/>
        <v>LENAWEE, Michigan</v>
      </c>
      <c r="AA1312" s="41" t="s">
        <v>8340</v>
      </c>
      <c r="AB1312" s="40" t="s">
        <v>277</v>
      </c>
      <c r="AC1312" s="44" t="s">
        <v>35</v>
      </c>
      <c r="AD1312" s="62">
        <v>0.85129999999999995</v>
      </c>
      <c r="AE1312" s="56" t="str">
        <f t="shared" si="40"/>
        <v/>
      </c>
      <c r="AF1312" s="60">
        <v>23670</v>
      </c>
      <c r="AI1312" s="60">
        <v>0.85129999999999995</v>
      </c>
    </row>
    <row r="1313" spans="1:35" x14ac:dyDescent="0.35">
      <c r="A1313" s="46" t="s">
        <v>2048</v>
      </c>
      <c r="B1313" s="65" t="s">
        <v>5509</v>
      </c>
      <c r="C1313" s="19" t="s">
        <v>4091</v>
      </c>
      <c r="D1313" s="48" t="s">
        <v>737</v>
      </c>
      <c r="E1313" s="41" t="s">
        <v>7988</v>
      </c>
      <c r="F1313" s="43" t="s">
        <v>35</v>
      </c>
      <c r="G1313" s="18" t="s">
        <v>4187</v>
      </c>
      <c r="H1313" s="16">
        <v>0.93899999999999995</v>
      </c>
      <c r="I1313" s="36">
        <f>(Reference!B$12*List!$H1313)+Reference!B$13</f>
        <v>965.17982785032211</v>
      </c>
      <c r="J1313" s="36">
        <f>(Reference!C$12*List!$H1313)+Reference!C$13</f>
        <v>1440.3875835578874</v>
      </c>
      <c r="K1313" s="36">
        <f>(Reference!D$12*List!$H1313)+Reference!D$13</f>
        <v>1724.3167457730995</v>
      </c>
      <c r="L1313" s="36">
        <f>(Reference!E$12*List!$H1313)+Reference!E$13</f>
        <v>2132.5769937583414</v>
      </c>
      <c r="M1313" s="36">
        <f>(Reference!F$12*List!$H1313)+Reference!F$13</f>
        <v>2221.6410888532182</v>
      </c>
      <c r="N1313" s="36">
        <f>(Reference!G$12*List!$H1313)+Reference!G$13</f>
        <v>2515.7319263477116</v>
      </c>
      <c r="O1313" s="36">
        <f>(Reference!H$12*List!$H1313)+Reference!H$13</f>
        <v>2611.3712230938886</v>
      </c>
      <c r="P1313" s="36">
        <f>(Reference!I$12*List!$H1313)+Reference!I$13</f>
        <v>2714.1834670960288</v>
      </c>
      <c r="Q1313" s="36">
        <f>(Reference!J$12*List!$H1313)+Reference!J$13</f>
        <v>3142.1693200351688</v>
      </c>
      <c r="R1313" s="36">
        <f>(Reference!K$12*List!$H1313)+Reference!K$13</f>
        <v>3241.9928360139916</v>
      </c>
      <c r="S1313" s="36">
        <f>(Reference!L$12*List!$H1313)+Reference!L$13</f>
        <v>3497.8279548100136</v>
      </c>
      <c r="T1313" s="36">
        <f>(Reference!M$12*List!$H1313)+Reference!M$13</f>
        <v>4178.6601985218595</v>
      </c>
      <c r="U1313" s="36">
        <f>(Reference!N$12*List!$H1313)+Reference!N$13</f>
        <v>16856.844473436908</v>
      </c>
      <c r="V1313" s="12">
        <f>(Reference!O$12*List!$H1313)+Reference!O$13</f>
        <v>626.61671736885648</v>
      </c>
      <c r="W1313" s="12">
        <f>(Reference!P$12*List!$H1313)+Reference!P$13</f>
        <v>882.95991992884331</v>
      </c>
      <c r="X1313" s="12">
        <f>(Reference!Q$12*List!$H1313)+Reference!Q$13</f>
        <v>441.47995996442165</v>
      </c>
      <c r="Y1313" s="53"/>
      <c r="Z1313" s="1" t="str">
        <f t="shared" si="41"/>
        <v>LIVINGSTON, Michigan</v>
      </c>
      <c r="AA1313" s="41" t="s">
        <v>7988</v>
      </c>
      <c r="AB1313" s="40" t="s">
        <v>277</v>
      </c>
      <c r="AC1313" s="44" t="s">
        <v>35</v>
      </c>
      <c r="AD1313" s="62">
        <v>0.85129999999999995</v>
      </c>
      <c r="AE1313" s="56" t="str">
        <f t="shared" si="40"/>
        <v/>
      </c>
      <c r="AF1313" s="60">
        <v>23680</v>
      </c>
      <c r="AI1313" s="60">
        <v>0.85129999999999995</v>
      </c>
    </row>
    <row r="1314" spans="1:35" x14ac:dyDescent="0.35">
      <c r="A1314" s="46" t="s">
        <v>2049</v>
      </c>
      <c r="B1314" s="65" t="s">
        <v>5510</v>
      </c>
      <c r="C1314" s="19">
        <v>99923</v>
      </c>
      <c r="D1314" s="48" t="s">
        <v>9432</v>
      </c>
      <c r="E1314" s="41" t="s">
        <v>8341</v>
      </c>
      <c r="F1314" s="44" t="s">
        <v>35</v>
      </c>
      <c r="G1314" s="18" t="s">
        <v>4188</v>
      </c>
      <c r="H1314" s="10">
        <v>0.85129999999999995</v>
      </c>
      <c r="I1314" s="36">
        <f>(Reference!B$12*List!$H1314)+Reference!B$13</f>
        <v>897.62820165387473</v>
      </c>
      <c r="J1314" s="36">
        <f>(Reference!C$12*List!$H1314)+Reference!C$13</f>
        <v>1339.5768114977031</v>
      </c>
      <c r="K1314" s="36">
        <f>(Reference!D$12*List!$H1314)+Reference!D$13</f>
        <v>1603.6341570018776</v>
      </c>
      <c r="L1314" s="36">
        <f>(Reference!E$12*List!$H1314)+Reference!E$13</f>
        <v>1983.3208243268275</v>
      </c>
      <c r="M1314" s="36">
        <f>(Reference!F$12*List!$H1314)+Reference!F$13</f>
        <v>2066.1514442849789</v>
      </c>
      <c r="N1314" s="36">
        <f>(Reference!G$12*List!$H1314)+Reference!G$13</f>
        <v>2339.6592632071975</v>
      </c>
      <c r="O1314" s="36">
        <f>(Reference!H$12*List!$H1314)+Reference!H$13</f>
        <v>2428.6048953770251</v>
      </c>
      <c r="P1314" s="36">
        <f>(Reference!I$12*List!$H1314)+Reference!I$13</f>
        <v>2524.2214499595893</v>
      </c>
      <c r="Q1314" s="36">
        <f>(Reference!J$12*List!$H1314)+Reference!J$13</f>
        <v>2922.2531539195652</v>
      </c>
      <c r="R1314" s="36">
        <f>(Reference!K$12*List!$H1314)+Reference!K$13</f>
        <v>3015.0901574968229</v>
      </c>
      <c r="S1314" s="36">
        <f>(Reference!L$12*List!$H1314)+Reference!L$13</f>
        <v>3253.01972355111</v>
      </c>
      <c r="T1314" s="36">
        <f>(Reference!M$12*List!$H1314)+Reference!M$13</f>
        <v>3886.2014425600682</v>
      </c>
      <c r="U1314" s="36">
        <f>(Reference!N$12*List!$H1314)+Reference!N$13</f>
        <v>15677.056807072782</v>
      </c>
      <c r="V1314" s="12">
        <f>(Reference!O$12*List!$H1314)+Reference!O$13</f>
        <v>582.76066377268637</v>
      </c>
      <c r="W1314" s="12">
        <f>(Reference!P$12*List!$H1314)+Reference!P$13</f>
        <v>821.16275349787634</v>
      </c>
      <c r="X1314" s="12">
        <f>(Reference!Q$12*List!$H1314)+Reference!Q$13</f>
        <v>410.58137674893817</v>
      </c>
      <c r="Y1314" s="53"/>
      <c r="Z1314" s="1" t="str">
        <f t="shared" si="41"/>
        <v>LUCE, Michigan</v>
      </c>
      <c r="AA1314" s="40" t="s">
        <v>8341</v>
      </c>
      <c r="AB1314" s="40" t="s">
        <v>277</v>
      </c>
      <c r="AC1314" s="43" t="s">
        <v>35</v>
      </c>
      <c r="AD1314" s="61">
        <v>0.93899999999999995</v>
      </c>
      <c r="AE1314" s="56" t="str">
        <f t="shared" si="40"/>
        <v/>
      </c>
      <c r="AF1314" s="60">
        <v>23690</v>
      </c>
      <c r="AI1314" s="60">
        <v>0.92310000000000003</v>
      </c>
    </row>
    <row r="1315" spans="1:35" x14ac:dyDescent="0.35">
      <c r="A1315" s="46" t="s">
        <v>2050</v>
      </c>
      <c r="B1315" s="65" t="s">
        <v>5511</v>
      </c>
      <c r="C1315" s="28">
        <v>99923</v>
      </c>
      <c r="D1315" s="48" t="s">
        <v>9432</v>
      </c>
      <c r="E1315" s="40" t="s">
        <v>8342</v>
      </c>
      <c r="F1315" s="44" t="s">
        <v>35</v>
      </c>
      <c r="G1315" s="18" t="s">
        <v>4188</v>
      </c>
      <c r="H1315" s="16">
        <v>0.85129999999999995</v>
      </c>
      <c r="I1315" s="36">
        <f>(Reference!B$12*List!$H1315)+Reference!B$13</f>
        <v>897.62820165387473</v>
      </c>
      <c r="J1315" s="36">
        <f>(Reference!C$12*List!$H1315)+Reference!C$13</f>
        <v>1339.5768114977031</v>
      </c>
      <c r="K1315" s="36">
        <f>(Reference!D$12*List!$H1315)+Reference!D$13</f>
        <v>1603.6341570018776</v>
      </c>
      <c r="L1315" s="36">
        <f>(Reference!E$12*List!$H1315)+Reference!E$13</f>
        <v>1983.3208243268275</v>
      </c>
      <c r="M1315" s="36">
        <f>(Reference!F$12*List!$H1315)+Reference!F$13</f>
        <v>2066.1514442849789</v>
      </c>
      <c r="N1315" s="36">
        <f>(Reference!G$12*List!$H1315)+Reference!G$13</f>
        <v>2339.6592632071975</v>
      </c>
      <c r="O1315" s="36">
        <f>(Reference!H$12*List!$H1315)+Reference!H$13</f>
        <v>2428.6048953770251</v>
      </c>
      <c r="P1315" s="36">
        <f>(Reference!I$12*List!$H1315)+Reference!I$13</f>
        <v>2524.2214499595893</v>
      </c>
      <c r="Q1315" s="36">
        <f>(Reference!J$12*List!$H1315)+Reference!J$13</f>
        <v>2922.2531539195652</v>
      </c>
      <c r="R1315" s="36">
        <f>(Reference!K$12*List!$H1315)+Reference!K$13</f>
        <v>3015.0901574968229</v>
      </c>
      <c r="S1315" s="36">
        <f>(Reference!L$12*List!$H1315)+Reference!L$13</f>
        <v>3253.01972355111</v>
      </c>
      <c r="T1315" s="36">
        <f>(Reference!M$12*List!$H1315)+Reference!M$13</f>
        <v>3886.2014425600682</v>
      </c>
      <c r="U1315" s="36">
        <f>(Reference!N$12*List!$H1315)+Reference!N$13</f>
        <v>15677.056807072782</v>
      </c>
      <c r="V1315" s="12">
        <f>(Reference!O$12*List!$H1315)+Reference!O$13</f>
        <v>582.76066377268637</v>
      </c>
      <c r="W1315" s="12">
        <f>(Reference!P$12*List!$H1315)+Reference!P$13</f>
        <v>821.16275349787634</v>
      </c>
      <c r="X1315" s="12">
        <f>(Reference!Q$12*List!$H1315)+Reference!Q$13</f>
        <v>410.58137674893817</v>
      </c>
      <c r="Y1315" s="53"/>
      <c r="Z1315" s="1" t="str">
        <f t="shared" si="41"/>
        <v>MACKINAC, Michigan</v>
      </c>
      <c r="AA1315" s="41" t="s">
        <v>8342</v>
      </c>
      <c r="AB1315" s="40" t="s">
        <v>277</v>
      </c>
      <c r="AC1315" s="44" t="s">
        <v>35</v>
      </c>
      <c r="AD1315" s="62">
        <v>0.85129999999999995</v>
      </c>
      <c r="AE1315" s="56" t="str">
        <f t="shared" si="40"/>
        <v/>
      </c>
      <c r="AF1315" s="60">
        <v>23700</v>
      </c>
      <c r="AI1315" s="60">
        <v>0.85129999999999995</v>
      </c>
    </row>
    <row r="1316" spans="1:35" x14ac:dyDescent="0.35">
      <c r="A1316" s="46" t="s">
        <v>2051</v>
      </c>
      <c r="B1316" s="65" t="s">
        <v>5512</v>
      </c>
      <c r="C1316" s="19" t="s">
        <v>4091</v>
      </c>
      <c r="D1316" s="48" t="s">
        <v>737</v>
      </c>
      <c r="E1316" s="41" t="s">
        <v>8343</v>
      </c>
      <c r="F1316" s="43" t="s">
        <v>35</v>
      </c>
      <c r="G1316" s="18" t="s">
        <v>4187</v>
      </c>
      <c r="H1316" s="16">
        <v>0.93899999999999995</v>
      </c>
      <c r="I1316" s="36">
        <f>(Reference!B$12*List!$H1316)+Reference!B$13</f>
        <v>965.17982785032211</v>
      </c>
      <c r="J1316" s="36">
        <f>(Reference!C$12*List!$H1316)+Reference!C$13</f>
        <v>1440.3875835578874</v>
      </c>
      <c r="K1316" s="36">
        <f>(Reference!D$12*List!$H1316)+Reference!D$13</f>
        <v>1724.3167457730995</v>
      </c>
      <c r="L1316" s="36">
        <f>(Reference!E$12*List!$H1316)+Reference!E$13</f>
        <v>2132.5769937583414</v>
      </c>
      <c r="M1316" s="36">
        <f>(Reference!F$12*List!$H1316)+Reference!F$13</f>
        <v>2221.6410888532182</v>
      </c>
      <c r="N1316" s="36">
        <f>(Reference!G$12*List!$H1316)+Reference!G$13</f>
        <v>2515.7319263477116</v>
      </c>
      <c r="O1316" s="36">
        <f>(Reference!H$12*List!$H1316)+Reference!H$13</f>
        <v>2611.3712230938886</v>
      </c>
      <c r="P1316" s="36">
        <f>(Reference!I$12*List!$H1316)+Reference!I$13</f>
        <v>2714.1834670960288</v>
      </c>
      <c r="Q1316" s="36">
        <f>(Reference!J$12*List!$H1316)+Reference!J$13</f>
        <v>3142.1693200351688</v>
      </c>
      <c r="R1316" s="36">
        <f>(Reference!K$12*List!$H1316)+Reference!K$13</f>
        <v>3241.9928360139916</v>
      </c>
      <c r="S1316" s="36">
        <f>(Reference!L$12*List!$H1316)+Reference!L$13</f>
        <v>3497.8279548100136</v>
      </c>
      <c r="T1316" s="36">
        <f>(Reference!M$12*List!$H1316)+Reference!M$13</f>
        <v>4178.6601985218595</v>
      </c>
      <c r="U1316" s="36">
        <f>(Reference!N$12*List!$H1316)+Reference!N$13</f>
        <v>16856.844473436908</v>
      </c>
      <c r="V1316" s="12">
        <f>(Reference!O$12*List!$H1316)+Reference!O$13</f>
        <v>626.61671736885648</v>
      </c>
      <c r="W1316" s="12">
        <f>(Reference!P$12*List!$H1316)+Reference!P$13</f>
        <v>882.95991992884331</v>
      </c>
      <c r="X1316" s="12">
        <f>(Reference!Q$12*List!$H1316)+Reference!Q$13</f>
        <v>441.47995996442165</v>
      </c>
      <c r="Y1316" s="53"/>
      <c r="Z1316" s="1" t="str">
        <f t="shared" si="41"/>
        <v>MACOMB, Michigan</v>
      </c>
      <c r="AA1316" s="41" t="s">
        <v>8343</v>
      </c>
      <c r="AB1316" s="40" t="s">
        <v>277</v>
      </c>
      <c r="AC1316" s="44" t="s">
        <v>35</v>
      </c>
      <c r="AD1316" s="62">
        <v>0.85129999999999995</v>
      </c>
      <c r="AE1316" s="56" t="str">
        <f t="shared" si="40"/>
        <v/>
      </c>
      <c r="AF1316" s="60">
        <v>23710</v>
      </c>
      <c r="AI1316" s="60">
        <v>0.85129999999999995</v>
      </c>
    </row>
    <row r="1317" spans="1:35" x14ac:dyDescent="0.35">
      <c r="A1317" s="46" t="s">
        <v>2052</v>
      </c>
      <c r="B1317" s="65" t="s">
        <v>5513</v>
      </c>
      <c r="C1317" s="19">
        <v>99923</v>
      </c>
      <c r="D1317" s="48" t="s">
        <v>9432</v>
      </c>
      <c r="E1317" s="41" t="s">
        <v>8344</v>
      </c>
      <c r="F1317" s="44" t="s">
        <v>35</v>
      </c>
      <c r="G1317" s="18" t="s">
        <v>4188</v>
      </c>
      <c r="H1317" s="10">
        <v>0.85129999999999995</v>
      </c>
      <c r="I1317" s="36">
        <f>(Reference!B$12*List!$H1317)+Reference!B$13</f>
        <v>897.62820165387473</v>
      </c>
      <c r="J1317" s="36">
        <f>(Reference!C$12*List!$H1317)+Reference!C$13</f>
        <v>1339.5768114977031</v>
      </c>
      <c r="K1317" s="36">
        <f>(Reference!D$12*List!$H1317)+Reference!D$13</f>
        <v>1603.6341570018776</v>
      </c>
      <c r="L1317" s="36">
        <f>(Reference!E$12*List!$H1317)+Reference!E$13</f>
        <v>1983.3208243268275</v>
      </c>
      <c r="M1317" s="36">
        <f>(Reference!F$12*List!$H1317)+Reference!F$13</f>
        <v>2066.1514442849789</v>
      </c>
      <c r="N1317" s="36">
        <f>(Reference!G$12*List!$H1317)+Reference!G$13</f>
        <v>2339.6592632071975</v>
      </c>
      <c r="O1317" s="36">
        <f>(Reference!H$12*List!$H1317)+Reference!H$13</f>
        <v>2428.6048953770251</v>
      </c>
      <c r="P1317" s="36">
        <f>(Reference!I$12*List!$H1317)+Reference!I$13</f>
        <v>2524.2214499595893</v>
      </c>
      <c r="Q1317" s="36">
        <f>(Reference!J$12*List!$H1317)+Reference!J$13</f>
        <v>2922.2531539195652</v>
      </c>
      <c r="R1317" s="36">
        <f>(Reference!K$12*List!$H1317)+Reference!K$13</f>
        <v>3015.0901574968229</v>
      </c>
      <c r="S1317" s="36">
        <f>(Reference!L$12*List!$H1317)+Reference!L$13</f>
        <v>3253.01972355111</v>
      </c>
      <c r="T1317" s="36">
        <f>(Reference!M$12*List!$H1317)+Reference!M$13</f>
        <v>3886.2014425600682</v>
      </c>
      <c r="U1317" s="36">
        <f>(Reference!N$12*List!$H1317)+Reference!N$13</f>
        <v>15677.056807072782</v>
      </c>
      <c r="V1317" s="12">
        <f>(Reference!O$12*List!$H1317)+Reference!O$13</f>
        <v>582.76066377268637</v>
      </c>
      <c r="W1317" s="12">
        <f>(Reference!P$12*List!$H1317)+Reference!P$13</f>
        <v>821.16275349787634</v>
      </c>
      <c r="X1317" s="12">
        <f>(Reference!Q$12*List!$H1317)+Reference!Q$13</f>
        <v>410.58137674893817</v>
      </c>
      <c r="Y1317" s="53"/>
      <c r="Z1317" s="1" t="str">
        <f t="shared" si="41"/>
        <v>MANISTEE, Michigan</v>
      </c>
      <c r="AA1317" s="40" t="s">
        <v>8344</v>
      </c>
      <c r="AB1317" s="40" t="s">
        <v>277</v>
      </c>
      <c r="AC1317" s="43" t="s">
        <v>35</v>
      </c>
      <c r="AD1317" s="61">
        <v>0.93899999999999995</v>
      </c>
      <c r="AE1317" s="56" t="str">
        <f t="shared" si="40"/>
        <v/>
      </c>
      <c r="AF1317" s="60">
        <v>23720</v>
      </c>
      <c r="AI1317" s="60">
        <v>0.88180000000000003</v>
      </c>
    </row>
    <row r="1318" spans="1:35" x14ac:dyDescent="0.35">
      <c r="A1318" s="46" t="s">
        <v>2053</v>
      </c>
      <c r="B1318" s="65" t="s">
        <v>5514</v>
      </c>
      <c r="C1318" s="28">
        <v>99923</v>
      </c>
      <c r="D1318" s="48" t="s">
        <v>9432</v>
      </c>
      <c r="E1318" s="40" t="s">
        <v>8345</v>
      </c>
      <c r="F1318" s="44" t="s">
        <v>35</v>
      </c>
      <c r="G1318" s="18" t="s">
        <v>4188</v>
      </c>
      <c r="H1318" s="16">
        <v>0.85129999999999995</v>
      </c>
      <c r="I1318" s="36">
        <f>(Reference!B$12*List!$H1318)+Reference!B$13</f>
        <v>897.62820165387473</v>
      </c>
      <c r="J1318" s="36">
        <f>(Reference!C$12*List!$H1318)+Reference!C$13</f>
        <v>1339.5768114977031</v>
      </c>
      <c r="K1318" s="36">
        <f>(Reference!D$12*List!$H1318)+Reference!D$13</f>
        <v>1603.6341570018776</v>
      </c>
      <c r="L1318" s="36">
        <f>(Reference!E$12*List!$H1318)+Reference!E$13</f>
        <v>1983.3208243268275</v>
      </c>
      <c r="M1318" s="36">
        <f>(Reference!F$12*List!$H1318)+Reference!F$13</f>
        <v>2066.1514442849789</v>
      </c>
      <c r="N1318" s="36">
        <f>(Reference!G$12*List!$H1318)+Reference!G$13</f>
        <v>2339.6592632071975</v>
      </c>
      <c r="O1318" s="36">
        <f>(Reference!H$12*List!$H1318)+Reference!H$13</f>
        <v>2428.6048953770251</v>
      </c>
      <c r="P1318" s="36">
        <f>(Reference!I$12*List!$H1318)+Reference!I$13</f>
        <v>2524.2214499595893</v>
      </c>
      <c r="Q1318" s="36">
        <f>(Reference!J$12*List!$H1318)+Reference!J$13</f>
        <v>2922.2531539195652</v>
      </c>
      <c r="R1318" s="36">
        <f>(Reference!K$12*List!$H1318)+Reference!K$13</f>
        <v>3015.0901574968229</v>
      </c>
      <c r="S1318" s="36">
        <f>(Reference!L$12*List!$H1318)+Reference!L$13</f>
        <v>3253.01972355111</v>
      </c>
      <c r="T1318" s="36">
        <f>(Reference!M$12*List!$H1318)+Reference!M$13</f>
        <v>3886.2014425600682</v>
      </c>
      <c r="U1318" s="36">
        <f>(Reference!N$12*List!$H1318)+Reference!N$13</f>
        <v>15677.056807072782</v>
      </c>
      <c r="V1318" s="12">
        <f>(Reference!O$12*List!$H1318)+Reference!O$13</f>
        <v>582.76066377268637</v>
      </c>
      <c r="W1318" s="12">
        <f>(Reference!P$12*List!$H1318)+Reference!P$13</f>
        <v>821.16275349787634</v>
      </c>
      <c r="X1318" s="12">
        <f>(Reference!Q$12*List!$H1318)+Reference!Q$13</f>
        <v>410.58137674893817</v>
      </c>
      <c r="Y1318" s="53"/>
      <c r="Z1318" s="1" t="str">
        <f t="shared" si="41"/>
        <v>MARQUETTE, Michigan</v>
      </c>
      <c r="AA1318" s="41" t="s">
        <v>8345</v>
      </c>
      <c r="AB1318" s="40" t="s">
        <v>277</v>
      </c>
      <c r="AC1318" s="44" t="s">
        <v>35</v>
      </c>
      <c r="AD1318" s="62">
        <v>0.85129999999999995</v>
      </c>
      <c r="AE1318" s="56" t="str">
        <f t="shared" si="40"/>
        <v/>
      </c>
      <c r="AF1318" s="60">
        <v>23730</v>
      </c>
      <c r="AI1318" s="60">
        <v>0.93899999999999995</v>
      </c>
    </row>
    <row r="1319" spans="1:35" x14ac:dyDescent="0.35">
      <c r="A1319" s="46" t="s">
        <v>2054</v>
      </c>
      <c r="B1319" s="65" t="s">
        <v>5515</v>
      </c>
      <c r="C1319" s="28">
        <v>99923</v>
      </c>
      <c r="D1319" s="48" t="s">
        <v>9432</v>
      </c>
      <c r="E1319" s="40" t="s">
        <v>7993</v>
      </c>
      <c r="F1319" s="44" t="s">
        <v>35</v>
      </c>
      <c r="G1319" s="18" t="s">
        <v>4188</v>
      </c>
      <c r="H1319" s="16">
        <v>0.85129999999999995</v>
      </c>
      <c r="I1319" s="36">
        <f>(Reference!B$12*List!$H1319)+Reference!B$13</f>
        <v>897.62820165387473</v>
      </c>
      <c r="J1319" s="36">
        <f>(Reference!C$12*List!$H1319)+Reference!C$13</f>
        <v>1339.5768114977031</v>
      </c>
      <c r="K1319" s="36">
        <f>(Reference!D$12*List!$H1319)+Reference!D$13</f>
        <v>1603.6341570018776</v>
      </c>
      <c r="L1319" s="36">
        <f>(Reference!E$12*List!$H1319)+Reference!E$13</f>
        <v>1983.3208243268275</v>
      </c>
      <c r="M1319" s="36">
        <f>(Reference!F$12*List!$H1319)+Reference!F$13</f>
        <v>2066.1514442849789</v>
      </c>
      <c r="N1319" s="36">
        <f>(Reference!G$12*List!$H1319)+Reference!G$13</f>
        <v>2339.6592632071975</v>
      </c>
      <c r="O1319" s="36">
        <f>(Reference!H$12*List!$H1319)+Reference!H$13</f>
        <v>2428.6048953770251</v>
      </c>
      <c r="P1319" s="36">
        <f>(Reference!I$12*List!$H1319)+Reference!I$13</f>
        <v>2524.2214499595893</v>
      </c>
      <c r="Q1319" s="36">
        <f>(Reference!J$12*List!$H1319)+Reference!J$13</f>
        <v>2922.2531539195652</v>
      </c>
      <c r="R1319" s="36">
        <f>(Reference!K$12*List!$H1319)+Reference!K$13</f>
        <v>3015.0901574968229</v>
      </c>
      <c r="S1319" s="36">
        <f>(Reference!L$12*List!$H1319)+Reference!L$13</f>
        <v>3253.01972355111</v>
      </c>
      <c r="T1319" s="36">
        <f>(Reference!M$12*List!$H1319)+Reference!M$13</f>
        <v>3886.2014425600682</v>
      </c>
      <c r="U1319" s="36">
        <f>(Reference!N$12*List!$H1319)+Reference!N$13</f>
        <v>15677.056807072782</v>
      </c>
      <c r="V1319" s="12">
        <f>(Reference!O$12*List!$H1319)+Reference!O$13</f>
        <v>582.76066377268637</v>
      </c>
      <c r="W1319" s="12">
        <f>(Reference!P$12*List!$H1319)+Reference!P$13</f>
        <v>821.16275349787634</v>
      </c>
      <c r="X1319" s="12">
        <f>(Reference!Q$12*List!$H1319)+Reference!Q$13</f>
        <v>410.58137674893817</v>
      </c>
      <c r="Y1319" s="53"/>
      <c r="Z1319" s="1" t="str">
        <f t="shared" si="41"/>
        <v>MASON, Michigan</v>
      </c>
      <c r="AA1319" s="41" t="s">
        <v>7993</v>
      </c>
      <c r="AB1319" s="40" t="s">
        <v>277</v>
      </c>
      <c r="AC1319" s="44" t="s">
        <v>35</v>
      </c>
      <c r="AD1319" s="62">
        <v>0.85129999999999995</v>
      </c>
      <c r="AE1319" s="56" t="str">
        <f t="shared" si="40"/>
        <v/>
      </c>
      <c r="AF1319" s="60">
        <v>23740</v>
      </c>
      <c r="AI1319" s="60">
        <v>0.85129999999999995</v>
      </c>
    </row>
    <row r="1320" spans="1:35" x14ac:dyDescent="0.35">
      <c r="A1320" s="46" t="s">
        <v>2055</v>
      </c>
      <c r="B1320" s="65" t="s">
        <v>5516</v>
      </c>
      <c r="C1320" s="19">
        <v>99923</v>
      </c>
      <c r="D1320" s="48" t="s">
        <v>9432</v>
      </c>
      <c r="E1320" s="41" t="s">
        <v>8346</v>
      </c>
      <c r="F1320" s="44" t="s">
        <v>35</v>
      </c>
      <c r="G1320" s="18" t="s">
        <v>4188</v>
      </c>
      <c r="H1320" s="16">
        <v>0.85129999999999995</v>
      </c>
      <c r="I1320" s="36">
        <f>(Reference!B$12*List!$H1320)+Reference!B$13</f>
        <v>897.62820165387473</v>
      </c>
      <c r="J1320" s="36">
        <f>(Reference!C$12*List!$H1320)+Reference!C$13</f>
        <v>1339.5768114977031</v>
      </c>
      <c r="K1320" s="36">
        <f>(Reference!D$12*List!$H1320)+Reference!D$13</f>
        <v>1603.6341570018776</v>
      </c>
      <c r="L1320" s="36">
        <f>(Reference!E$12*List!$H1320)+Reference!E$13</f>
        <v>1983.3208243268275</v>
      </c>
      <c r="M1320" s="36">
        <f>(Reference!F$12*List!$H1320)+Reference!F$13</f>
        <v>2066.1514442849789</v>
      </c>
      <c r="N1320" s="36">
        <f>(Reference!G$12*List!$H1320)+Reference!G$13</f>
        <v>2339.6592632071975</v>
      </c>
      <c r="O1320" s="36">
        <f>(Reference!H$12*List!$H1320)+Reference!H$13</f>
        <v>2428.6048953770251</v>
      </c>
      <c r="P1320" s="36">
        <f>(Reference!I$12*List!$H1320)+Reference!I$13</f>
        <v>2524.2214499595893</v>
      </c>
      <c r="Q1320" s="36">
        <f>(Reference!J$12*List!$H1320)+Reference!J$13</f>
        <v>2922.2531539195652</v>
      </c>
      <c r="R1320" s="36">
        <f>(Reference!K$12*List!$H1320)+Reference!K$13</f>
        <v>3015.0901574968229</v>
      </c>
      <c r="S1320" s="36">
        <f>(Reference!L$12*List!$H1320)+Reference!L$13</f>
        <v>3253.01972355111</v>
      </c>
      <c r="T1320" s="36">
        <f>(Reference!M$12*List!$H1320)+Reference!M$13</f>
        <v>3886.2014425600682</v>
      </c>
      <c r="U1320" s="36">
        <f>(Reference!N$12*List!$H1320)+Reference!N$13</f>
        <v>15677.056807072782</v>
      </c>
      <c r="V1320" s="12">
        <f>(Reference!O$12*List!$H1320)+Reference!O$13</f>
        <v>582.76066377268637</v>
      </c>
      <c r="W1320" s="12">
        <f>(Reference!P$12*List!$H1320)+Reference!P$13</f>
        <v>821.16275349787634</v>
      </c>
      <c r="X1320" s="12">
        <f>(Reference!Q$12*List!$H1320)+Reference!Q$13</f>
        <v>410.58137674893817</v>
      </c>
      <c r="Y1320" s="53"/>
      <c r="Z1320" s="1" t="str">
        <f t="shared" si="41"/>
        <v>MECOSTA, Michigan</v>
      </c>
      <c r="AA1320" s="41" t="s">
        <v>8346</v>
      </c>
      <c r="AB1320" s="40" t="s">
        <v>277</v>
      </c>
      <c r="AC1320" s="44" t="s">
        <v>35</v>
      </c>
      <c r="AD1320" s="62">
        <v>0.85129999999999995</v>
      </c>
      <c r="AE1320" s="56" t="str">
        <f t="shared" si="40"/>
        <v/>
      </c>
      <c r="AF1320" s="60">
        <v>23750</v>
      </c>
      <c r="AI1320" s="60">
        <v>0.85129999999999995</v>
      </c>
    </row>
    <row r="1321" spans="1:35" x14ac:dyDescent="0.35">
      <c r="A1321" s="46" t="s">
        <v>2056</v>
      </c>
      <c r="B1321" s="65" t="s">
        <v>5517</v>
      </c>
      <c r="C1321" s="19">
        <v>99923</v>
      </c>
      <c r="D1321" s="48" t="s">
        <v>9432</v>
      </c>
      <c r="E1321" s="41" t="s">
        <v>8347</v>
      </c>
      <c r="F1321" s="44" t="s">
        <v>35</v>
      </c>
      <c r="G1321" s="18" t="s">
        <v>4188</v>
      </c>
      <c r="H1321" s="16">
        <v>0.85129999999999995</v>
      </c>
      <c r="I1321" s="36">
        <f>(Reference!B$12*List!$H1321)+Reference!B$13</f>
        <v>897.62820165387473</v>
      </c>
      <c r="J1321" s="36">
        <f>(Reference!C$12*List!$H1321)+Reference!C$13</f>
        <v>1339.5768114977031</v>
      </c>
      <c r="K1321" s="36">
        <f>(Reference!D$12*List!$H1321)+Reference!D$13</f>
        <v>1603.6341570018776</v>
      </c>
      <c r="L1321" s="36">
        <f>(Reference!E$12*List!$H1321)+Reference!E$13</f>
        <v>1983.3208243268275</v>
      </c>
      <c r="M1321" s="36">
        <f>(Reference!F$12*List!$H1321)+Reference!F$13</f>
        <v>2066.1514442849789</v>
      </c>
      <c r="N1321" s="36">
        <f>(Reference!G$12*List!$H1321)+Reference!G$13</f>
        <v>2339.6592632071975</v>
      </c>
      <c r="O1321" s="36">
        <f>(Reference!H$12*List!$H1321)+Reference!H$13</f>
        <v>2428.6048953770251</v>
      </c>
      <c r="P1321" s="36">
        <f>(Reference!I$12*List!$H1321)+Reference!I$13</f>
        <v>2524.2214499595893</v>
      </c>
      <c r="Q1321" s="36">
        <f>(Reference!J$12*List!$H1321)+Reference!J$13</f>
        <v>2922.2531539195652</v>
      </c>
      <c r="R1321" s="36">
        <f>(Reference!K$12*List!$H1321)+Reference!K$13</f>
        <v>3015.0901574968229</v>
      </c>
      <c r="S1321" s="36">
        <f>(Reference!L$12*List!$H1321)+Reference!L$13</f>
        <v>3253.01972355111</v>
      </c>
      <c r="T1321" s="36">
        <f>(Reference!M$12*List!$H1321)+Reference!M$13</f>
        <v>3886.2014425600682</v>
      </c>
      <c r="U1321" s="36">
        <f>(Reference!N$12*List!$H1321)+Reference!N$13</f>
        <v>15677.056807072782</v>
      </c>
      <c r="V1321" s="12">
        <f>(Reference!O$12*List!$H1321)+Reference!O$13</f>
        <v>582.76066377268637</v>
      </c>
      <c r="W1321" s="12">
        <f>(Reference!P$12*List!$H1321)+Reference!P$13</f>
        <v>821.16275349787634</v>
      </c>
      <c r="X1321" s="12">
        <f>(Reference!Q$12*List!$H1321)+Reference!Q$13</f>
        <v>410.58137674893817</v>
      </c>
      <c r="Y1321" s="53"/>
      <c r="Z1321" s="1" t="str">
        <f t="shared" si="41"/>
        <v>MENOMINEE, Michigan</v>
      </c>
      <c r="AA1321" s="41" t="s">
        <v>8347</v>
      </c>
      <c r="AB1321" s="40" t="s">
        <v>277</v>
      </c>
      <c r="AC1321" s="44" t="s">
        <v>35</v>
      </c>
      <c r="AD1321" s="62">
        <v>0.85129999999999995</v>
      </c>
      <c r="AE1321" s="56" t="str">
        <f t="shared" si="40"/>
        <v/>
      </c>
      <c r="AF1321" s="60">
        <v>23760</v>
      </c>
      <c r="AI1321" s="60">
        <v>0.85129999999999995</v>
      </c>
    </row>
    <row r="1322" spans="1:35" x14ac:dyDescent="0.35">
      <c r="A1322" s="46" t="s">
        <v>2057</v>
      </c>
      <c r="B1322" s="65" t="s">
        <v>5518</v>
      </c>
      <c r="C1322" s="19" t="s">
        <v>2611</v>
      </c>
      <c r="D1322" s="48" t="s">
        <v>589</v>
      </c>
      <c r="E1322" s="41" t="s">
        <v>8348</v>
      </c>
      <c r="F1322" s="43" t="s">
        <v>35</v>
      </c>
      <c r="G1322" s="18" t="s">
        <v>4187</v>
      </c>
      <c r="H1322" s="16">
        <v>0.92349999999999999</v>
      </c>
      <c r="I1322" s="36">
        <f>(Reference!B$12*List!$H1322)+Reference!B$13</f>
        <v>953.24082892164563</v>
      </c>
      <c r="J1322" s="36">
        <f>(Reference!C$12*List!$H1322)+Reference!C$13</f>
        <v>1422.5704003545482</v>
      </c>
      <c r="K1322" s="36">
        <f>(Reference!D$12*List!$H1322)+Reference!D$13</f>
        <v>1702.9874398899303</v>
      </c>
      <c r="L1322" s="36">
        <f>(Reference!E$12*List!$H1322)+Reference!E$13</f>
        <v>2106.1976251587012</v>
      </c>
      <c r="M1322" s="36">
        <f>(Reference!F$12*List!$H1322)+Reference!F$13</f>
        <v>2194.1600228234838</v>
      </c>
      <c r="N1322" s="36">
        <f>(Reference!G$12*List!$H1322)+Reference!G$13</f>
        <v>2484.6130406159218</v>
      </c>
      <c r="O1322" s="36">
        <f>(Reference!H$12*List!$H1322)+Reference!H$13</f>
        <v>2579.0693065646824</v>
      </c>
      <c r="P1322" s="36">
        <f>(Reference!I$12*List!$H1322)+Reference!I$13</f>
        <v>2680.6097924596002</v>
      </c>
      <c r="Q1322" s="36">
        <f>(Reference!J$12*List!$H1322)+Reference!J$13</f>
        <v>3103.3015825803018</v>
      </c>
      <c r="R1322" s="36">
        <f>(Reference!K$12*List!$H1322)+Reference!K$13</f>
        <v>3201.8903101643214</v>
      </c>
      <c r="S1322" s="36">
        <f>(Reference!L$12*List!$H1322)+Reference!L$13</f>
        <v>3454.5608215772545</v>
      </c>
      <c r="T1322" s="36">
        <f>(Reference!M$12*List!$H1322)+Reference!M$13</f>
        <v>4126.9713647999924</v>
      </c>
      <c r="U1322" s="36">
        <f>(Reference!N$12*List!$H1322)+Reference!N$13</f>
        <v>16648.33011963253</v>
      </c>
      <c r="V1322" s="12">
        <f>(Reference!O$12*List!$H1322)+Reference!O$13</f>
        <v>618.86564746303395</v>
      </c>
      <c r="W1322" s="12">
        <f>(Reference!P$12*List!$H1322)+Reference!P$13</f>
        <v>872.03795778882068</v>
      </c>
      <c r="X1322" s="12">
        <f>(Reference!Q$12*List!$H1322)+Reference!Q$13</f>
        <v>436.01897889441034</v>
      </c>
      <c r="Y1322" s="53"/>
      <c r="Z1322" s="1" t="str">
        <f t="shared" si="41"/>
        <v>MIDLAND, Michigan</v>
      </c>
      <c r="AA1322" s="41" t="s">
        <v>8348</v>
      </c>
      <c r="AB1322" s="40" t="s">
        <v>277</v>
      </c>
      <c r="AC1322" s="44" t="s">
        <v>35</v>
      </c>
      <c r="AD1322" s="62">
        <v>0.85129999999999995</v>
      </c>
      <c r="AE1322" s="56" t="str">
        <f t="shared" si="40"/>
        <v/>
      </c>
      <c r="AF1322" s="60">
        <v>23770</v>
      </c>
      <c r="AI1322" s="60">
        <v>0.95030000000000003</v>
      </c>
    </row>
    <row r="1323" spans="1:35" x14ac:dyDescent="0.35">
      <c r="A1323" s="46" t="s">
        <v>2058</v>
      </c>
      <c r="B1323" s="65" t="s">
        <v>5519</v>
      </c>
      <c r="C1323" s="19">
        <v>99923</v>
      </c>
      <c r="D1323" s="48" t="s">
        <v>9432</v>
      </c>
      <c r="E1323" s="41" t="s">
        <v>8349</v>
      </c>
      <c r="F1323" s="44" t="s">
        <v>35</v>
      </c>
      <c r="G1323" s="18" t="s">
        <v>4188</v>
      </c>
      <c r="H1323" s="10">
        <v>0.85129999999999995</v>
      </c>
      <c r="I1323" s="36">
        <f>(Reference!B$12*List!$H1323)+Reference!B$13</f>
        <v>897.62820165387473</v>
      </c>
      <c r="J1323" s="36">
        <f>(Reference!C$12*List!$H1323)+Reference!C$13</f>
        <v>1339.5768114977031</v>
      </c>
      <c r="K1323" s="36">
        <f>(Reference!D$12*List!$H1323)+Reference!D$13</f>
        <v>1603.6341570018776</v>
      </c>
      <c r="L1323" s="36">
        <f>(Reference!E$12*List!$H1323)+Reference!E$13</f>
        <v>1983.3208243268275</v>
      </c>
      <c r="M1323" s="36">
        <f>(Reference!F$12*List!$H1323)+Reference!F$13</f>
        <v>2066.1514442849789</v>
      </c>
      <c r="N1323" s="36">
        <f>(Reference!G$12*List!$H1323)+Reference!G$13</f>
        <v>2339.6592632071975</v>
      </c>
      <c r="O1323" s="36">
        <f>(Reference!H$12*List!$H1323)+Reference!H$13</f>
        <v>2428.6048953770251</v>
      </c>
      <c r="P1323" s="36">
        <f>(Reference!I$12*List!$H1323)+Reference!I$13</f>
        <v>2524.2214499595893</v>
      </c>
      <c r="Q1323" s="36">
        <f>(Reference!J$12*List!$H1323)+Reference!J$13</f>
        <v>2922.2531539195652</v>
      </c>
      <c r="R1323" s="36">
        <f>(Reference!K$12*List!$H1323)+Reference!K$13</f>
        <v>3015.0901574968229</v>
      </c>
      <c r="S1323" s="36">
        <f>(Reference!L$12*List!$H1323)+Reference!L$13</f>
        <v>3253.01972355111</v>
      </c>
      <c r="T1323" s="36">
        <f>(Reference!M$12*List!$H1323)+Reference!M$13</f>
        <v>3886.2014425600682</v>
      </c>
      <c r="U1323" s="36">
        <f>(Reference!N$12*List!$H1323)+Reference!N$13</f>
        <v>15677.056807072782</v>
      </c>
      <c r="V1323" s="12">
        <f>(Reference!O$12*List!$H1323)+Reference!O$13</f>
        <v>582.76066377268637</v>
      </c>
      <c r="W1323" s="12">
        <f>(Reference!P$12*List!$H1323)+Reference!P$13</f>
        <v>821.16275349787634</v>
      </c>
      <c r="X1323" s="12">
        <f>(Reference!Q$12*List!$H1323)+Reference!Q$13</f>
        <v>410.58137674893817</v>
      </c>
      <c r="Y1323" s="53"/>
      <c r="Z1323" s="1" t="str">
        <f t="shared" si="41"/>
        <v>MISSAUKEE, Michigan</v>
      </c>
      <c r="AA1323" s="40" t="s">
        <v>8349</v>
      </c>
      <c r="AB1323" s="40" t="s">
        <v>277</v>
      </c>
      <c r="AC1323" s="43" t="s">
        <v>35</v>
      </c>
      <c r="AD1323" s="61">
        <v>0.92349999999999999</v>
      </c>
      <c r="AE1323" s="56" t="str">
        <f t="shared" si="40"/>
        <v/>
      </c>
      <c r="AF1323" s="60">
        <v>23780</v>
      </c>
      <c r="AI1323" s="60">
        <v>0.85129999999999995</v>
      </c>
    </row>
    <row r="1324" spans="1:35" x14ac:dyDescent="0.35">
      <c r="A1324" s="46" t="s">
        <v>2059</v>
      </c>
      <c r="B1324" s="65" t="s">
        <v>5520</v>
      </c>
      <c r="C1324" s="19" t="s">
        <v>4092</v>
      </c>
      <c r="D1324" s="48" t="s">
        <v>597</v>
      </c>
      <c r="E1324" s="41" t="s">
        <v>7523</v>
      </c>
      <c r="F1324" s="43" t="s">
        <v>35</v>
      </c>
      <c r="G1324" s="18" t="s">
        <v>4187</v>
      </c>
      <c r="H1324" s="16">
        <v>0.95940000000000003</v>
      </c>
      <c r="I1324" s="36">
        <f>(Reference!B$12*List!$H1324)+Reference!B$13</f>
        <v>980.89309095645137</v>
      </c>
      <c r="J1324" s="36">
        <f>(Reference!C$12*List!$H1324)+Reference!C$13</f>
        <v>1463.8372956448632</v>
      </c>
      <c r="K1324" s="36">
        <f>(Reference!D$12*List!$H1324)+Reference!D$13</f>
        <v>1752.3888644838514</v>
      </c>
      <c r="L1324" s="36">
        <f>(Reference!E$12*List!$H1324)+Reference!E$13</f>
        <v>2167.2956466249652</v>
      </c>
      <c r="M1324" s="36">
        <f>(Reference!F$12*List!$H1324)+Reference!F$13</f>
        <v>2257.8097176923529</v>
      </c>
      <c r="N1324" s="36">
        <f>(Reference!G$12*List!$H1324)+Reference!G$13</f>
        <v>2556.6883953108418</v>
      </c>
      <c r="O1324" s="36">
        <f>(Reference!H$12*List!$H1324)+Reference!H$13</f>
        <v>2653.8847132355536</v>
      </c>
      <c r="P1324" s="36">
        <f>(Reference!I$12*List!$H1324)+Reference!I$13</f>
        <v>2758.3707550046192</v>
      </c>
      <c r="Q1324" s="36">
        <f>(Reference!J$12*List!$H1324)+Reference!J$13</f>
        <v>3193.3242777177043</v>
      </c>
      <c r="R1324" s="36">
        <f>(Reference!K$12*List!$H1324)+Reference!K$13</f>
        <v>3294.7729345516227</v>
      </c>
      <c r="S1324" s="36">
        <f>(Reference!L$12*List!$H1324)+Reference!L$13</f>
        <v>3554.7730850002263</v>
      </c>
      <c r="T1324" s="36">
        <f>(Reference!M$12*List!$H1324)+Reference!M$13</f>
        <v>4246.689373226769</v>
      </c>
      <c r="U1324" s="36">
        <f>(Reference!N$12*List!$H1324)+Reference!N$13</f>
        <v>17131.276268121383</v>
      </c>
      <c r="V1324" s="12">
        <f>(Reference!O$12*List!$H1324)+Reference!O$13</f>
        <v>636.81812550297138</v>
      </c>
      <c r="W1324" s="12">
        <f>(Reference!P$12*List!$H1324)+Reference!P$13</f>
        <v>897.33463139055061</v>
      </c>
      <c r="X1324" s="12">
        <f>(Reference!Q$12*List!$H1324)+Reference!Q$13</f>
        <v>448.66731569527531</v>
      </c>
      <c r="Y1324" s="53"/>
      <c r="Z1324" s="1" t="str">
        <f t="shared" si="41"/>
        <v>MONROE, Michigan</v>
      </c>
      <c r="AA1324" s="41" t="s">
        <v>7523</v>
      </c>
      <c r="AB1324" s="40" t="s">
        <v>277</v>
      </c>
      <c r="AC1324" s="44" t="s">
        <v>35</v>
      </c>
      <c r="AD1324" s="62">
        <v>0.85129999999999995</v>
      </c>
      <c r="AE1324" s="56" t="str">
        <f t="shared" si="40"/>
        <v/>
      </c>
      <c r="AF1324" s="60">
        <v>23790</v>
      </c>
      <c r="AI1324" s="60">
        <v>0.94340000000000002</v>
      </c>
    </row>
    <row r="1325" spans="1:35" x14ac:dyDescent="0.35">
      <c r="A1325" s="46" t="s">
        <v>2060</v>
      </c>
      <c r="B1325" s="65" t="s">
        <v>5521</v>
      </c>
      <c r="C1325" s="28" t="s">
        <v>2119</v>
      </c>
      <c r="D1325" s="48" t="s">
        <v>9433</v>
      </c>
      <c r="E1325" s="40" t="s">
        <v>8350</v>
      </c>
      <c r="F1325" s="43" t="s">
        <v>35</v>
      </c>
      <c r="G1325" s="18" t="s">
        <v>4187</v>
      </c>
      <c r="H1325" s="10">
        <v>0.92310000000000003</v>
      </c>
      <c r="I1325" s="36">
        <f>(Reference!B$12*List!$H1325)+Reference!B$13</f>
        <v>952.93272572348621</v>
      </c>
      <c r="J1325" s="36">
        <f>(Reference!C$12*List!$H1325)+Reference!C$13</f>
        <v>1422.1106020783332</v>
      </c>
      <c r="K1325" s="36">
        <f>(Reference!D$12*List!$H1325)+Reference!D$13</f>
        <v>1702.4370061897196</v>
      </c>
      <c r="L1325" s="36">
        <f>(Reference!E$12*List!$H1325)+Reference!E$13</f>
        <v>2105.5168672593554</v>
      </c>
      <c r="M1325" s="36">
        <f>(Reference!F$12*List!$H1325)+Reference!F$13</f>
        <v>2193.4508340227167</v>
      </c>
      <c r="N1325" s="36">
        <f>(Reference!G$12*List!$H1325)+Reference!G$13</f>
        <v>2483.8099725970369</v>
      </c>
      <c r="O1325" s="36">
        <f>(Reference!H$12*List!$H1325)+Reference!H$13</f>
        <v>2578.2357087187675</v>
      </c>
      <c r="P1325" s="36">
        <f>(Reference!I$12*List!$H1325)+Reference!I$13</f>
        <v>2679.743375049628</v>
      </c>
      <c r="Q1325" s="36">
        <f>(Reference!J$12*List!$H1325)+Reference!J$13</f>
        <v>3102.2985441943697</v>
      </c>
      <c r="R1325" s="36">
        <f>(Reference!K$12*List!$H1325)+Reference!K$13</f>
        <v>3200.8554062714265</v>
      </c>
      <c r="S1325" s="36">
        <f>(Reference!L$12*List!$H1325)+Reference!L$13</f>
        <v>3453.444250397054</v>
      </c>
      <c r="T1325" s="36">
        <f>(Reference!M$12*List!$H1325)+Reference!M$13</f>
        <v>4125.6374594136214</v>
      </c>
      <c r="U1325" s="36">
        <f>(Reference!N$12*List!$H1325)+Reference!N$13</f>
        <v>16642.949104050484</v>
      </c>
      <c r="V1325" s="12">
        <f>(Reference!O$12*List!$H1325)+Reference!O$13</f>
        <v>618.66561985256112</v>
      </c>
      <c r="W1325" s="12">
        <f>(Reference!P$12*List!$H1325)+Reference!P$13</f>
        <v>871.75610070133621</v>
      </c>
      <c r="X1325" s="12">
        <f>(Reference!Q$12*List!$H1325)+Reference!Q$13</f>
        <v>435.8780503506681</v>
      </c>
      <c r="Y1325" s="53"/>
      <c r="Z1325" s="1" t="str">
        <f t="shared" si="41"/>
        <v>MONTCALM, Michigan</v>
      </c>
      <c r="AA1325" s="40" t="s">
        <v>8350</v>
      </c>
      <c r="AB1325" s="40" t="s">
        <v>277</v>
      </c>
      <c r="AC1325" s="43" t="s">
        <v>35</v>
      </c>
      <c r="AD1325" s="61">
        <v>0.95940000000000003</v>
      </c>
      <c r="AE1325" s="56" t="str">
        <f t="shared" si="40"/>
        <v/>
      </c>
      <c r="AF1325" s="60">
        <v>23800</v>
      </c>
      <c r="AI1325" s="60">
        <v>0.99709999999999999</v>
      </c>
    </row>
    <row r="1326" spans="1:35" x14ac:dyDescent="0.35">
      <c r="A1326" s="46" t="s">
        <v>2061</v>
      </c>
      <c r="B1326" s="65" t="s">
        <v>5522</v>
      </c>
      <c r="C1326" s="28">
        <v>99923</v>
      </c>
      <c r="D1326" s="48" t="s">
        <v>9432</v>
      </c>
      <c r="E1326" s="40" t="s">
        <v>8351</v>
      </c>
      <c r="F1326" s="44" t="s">
        <v>35</v>
      </c>
      <c r="G1326" s="18" t="s">
        <v>4188</v>
      </c>
      <c r="H1326" s="10">
        <v>0.85129999999999995</v>
      </c>
      <c r="I1326" s="36">
        <f>(Reference!B$12*List!$H1326)+Reference!B$13</f>
        <v>897.62820165387473</v>
      </c>
      <c r="J1326" s="36">
        <f>(Reference!C$12*List!$H1326)+Reference!C$13</f>
        <v>1339.5768114977031</v>
      </c>
      <c r="K1326" s="36">
        <f>(Reference!D$12*List!$H1326)+Reference!D$13</f>
        <v>1603.6341570018776</v>
      </c>
      <c r="L1326" s="36">
        <f>(Reference!E$12*List!$H1326)+Reference!E$13</f>
        <v>1983.3208243268275</v>
      </c>
      <c r="M1326" s="36">
        <f>(Reference!F$12*List!$H1326)+Reference!F$13</f>
        <v>2066.1514442849789</v>
      </c>
      <c r="N1326" s="36">
        <f>(Reference!G$12*List!$H1326)+Reference!G$13</f>
        <v>2339.6592632071975</v>
      </c>
      <c r="O1326" s="36">
        <f>(Reference!H$12*List!$H1326)+Reference!H$13</f>
        <v>2428.6048953770251</v>
      </c>
      <c r="P1326" s="36">
        <f>(Reference!I$12*List!$H1326)+Reference!I$13</f>
        <v>2524.2214499595893</v>
      </c>
      <c r="Q1326" s="36">
        <f>(Reference!J$12*List!$H1326)+Reference!J$13</f>
        <v>2922.2531539195652</v>
      </c>
      <c r="R1326" s="36">
        <f>(Reference!K$12*List!$H1326)+Reference!K$13</f>
        <v>3015.0901574968229</v>
      </c>
      <c r="S1326" s="36">
        <f>(Reference!L$12*List!$H1326)+Reference!L$13</f>
        <v>3253.01972355111</v>
      </c>
      <c r="T1326" s="36">
        <f>(Reference!M$12*List!$H1326)+Reference!M$13</f>
        <v>3886.2014425600682</v>
      </c>
      <c r="U1326" s="36">
        <f>(Reference!N$12*List!$H1326)+Reference!N$13</f>
        <v>15677.056807072782</v>
      </c>
      <c r="V1326" s="12">
        <f>(Reference!O$12*List!$H1326)+Reference!O$13</f>
        <v>582.76066377268637</v>
      </c>
      <c r="W1326" s="12">
        <f>(Reference!P$12*List!$H1326)+Reference!P$13</f>
        <v>821.16275349787634</v>
      </c>
      <c r="X1326" s="12">
        <f>(Reference!Q$12*List!$H1326)+Reference!Q$13</f>
        <v>410.58137674893817</v>
      </c>
      <c r="Y1326" s="53"/>
      <c r="Z1326" s="1" t="str">
        <f t="shared" si="41"/>
        <v>MONTMORENCY, Michigan</v>
      </c>
      <c r="AA1326" s="40" t="s">
        <v>8351</v>
      </c>
      <c r="AB1326" s="40" t="s">
        <v>277</v>
      </c>
      <c r="AC1326" s="43" t="s">
        <v>35</v>
      </c>
      <c r="AD1326" s="61">
        <v>0.92310000000000003</v>
      </c>
      <c r="AE1326" s="56" t="str">
        <f t="shared" si="40"/>
        <v/>
      </c>
      <c r="AF1326" s="60">
        <v>23810</v>
      </c>
      <c r="AI1326" s="60">
        <v>0.87739999999999996</v>
      </c>
    </row>
    <row r="1327" spans="1:35" x14ac:dyDescent="0.35">
      <c r="A1327" s="46" t="s">
        <v>2062</v>
      </c>
      <c r="B1327" s="65" t="s">
        <v>5523</v>
      </c>
      <c r="C1327" s="28" t="s">
        <v>2735</v>
      </c>
      <c r="D1327" s="48" t="s">
        <v>604</v>
      </c>
      <c r="E1327" s="40" t="s">
        <v>8352</v>
      </c>
      <c r="F1327" s="43" t="s">
        <v>35</v>
      </c>
      <c r="G1327" s="18" t="s">
        <v>4187</v>
      </c>
      <c r="H1327" s="16">
        <v>0.88249999999999995</v>
      </c>
      <c r="I1327" s="36">
        <f>(Reference!B$12*List!$H1327)+Reference!B$13</f>
        <v>921.66025111030751</v>
      </c>
      <c r="J1327" s="36">
        <f>(Reference!C$12*List!$H1327)+Reference!C$13</f>
        <v>1375.4410770424895</v>
      </c>
      <c r="K1327" s="36">
        <f>(Reference!D$12*List!$H1327)+Reference!D$13</f>
        <v>1646.5679856183215</v>
      </c>
      <c r="L1327" s="36">
        <f>(Reference!E$12*List!$H1327)+Reference!E$13</f>
        <v>2036.419940475781</v>
      </c>
      <c r="M1327" s="36">
        <f>(Reference!F$12*List!$H1327)+Reference!F$13</f>
        <v>2121.4681707448312</v>
      </c>
      <c r="N1327" s="36">
        <f>(Reference!G$12*List!$H1327)+Reference!G$13</f>
        <v>2402.2985686802194</v>
      </c>
      <c r="O1327" s="36">
        <f>(Reference!H$12*List!$H1327)+Reference!H$13</f>
        <v>2493.6255273583947</v>
      </c>
      <c r="P1327" s="36">
        <f>(Reference!I$12*List!$H1327)+Reference!I$13</f>
        <v>2591.8020079374337</v>
      </c>
      <c r="Q1327" s="36">
        <f>(Reference!J$12*List!$H1327)+Reference!J$13</f>
        <v>3000.4901480222657</v>
      </c>
      <c r="R1327" s="36">
        <f>(Reference!K$12*List!$H1327)+Reference!K$13</f>
        <v>3095.8126611426119</v>
      </c>
      <c r="S1327" s="36">
        <f>(Reference!L$12*List!$H1327)+Reference!L$13</f>
        <v>3340.1122756067293</v>
      </c>
      <c r="T1327" s="36">
        <f>(Reference!M$12*List!$H1327)+Reference!M$13</f>
        <v>3990.2460626969878</v>
      </c>
      <c r="U1327" s="36">
        <f>(Reference!N$12*List!$H1327)+Reference!N$13</f>
        <v>16096.776022472564</v>
      </c>
      <c r="V1327" s="12">
        <f>(Reference!O$12*List!$H1327)+Reference!O$13</f>
        <v>598.36281738956791</v>
      </c>
      <c r="W1327" s="12">
        <f>(Reference!P$12*List!$H1327)+Reference!P$13</f>
        <v>843.14760632166394</v>
      </c>
      <c r="X1327" s="12">
        <f>(Reference!Q$12*List!$H1327)+Reference!Q$13</f>
        <v>421.57380316083197</v>
      </c>
      <c r="Y1327" s="53"/>
      <c r="Z1327" s="1" t="str">
        <f t="shared" si="41"/>
        <v>MUSKEGON, Michigan</v>
      </c>
      <c r="AA1327" s="41" t="s">
        <v>8352</v>
      </c>
      <c r="AB1327" s="40" t="s">
        <v>277</v>
      </c>
      <c r="AC1327" s="44" t="s">
        <v>35</v>
      </c>
      <c r="AD1327" s="62">
        <v>0.85129999999999995</v>
      </c>
      <c r="AE1327" s="56" t="str">
        <f t="shared" si="40"/>
        <v/>
      </c>
      <c r="AF1327" s="60">
        <v>23830</v>
      </c>
      <c r="AI1327" s="60">
        <v>0.85129999999999995</v>
      </c>
    </row>
    <row r="1328" spans="1:35" x14ac:dyDescent="0.35">
      <c r="A1328" s="46" t="s">
        <v>2063</v>
      </c>
      <c r="B1328" s="65" t="s">
        <v>5524</v>
      </c>
      <c r="C1328" s="19">
        <v>99923</v>
      </c>
      <c r="D1328" s="48" t="s">
        <v>9432</v>
      </c>
      <c r="E1328" s="41" t="s">
        <v>8353</v>
      </c>
      <c r="F1328" s="44" t="s">
        <v>35</v>
      </c>
      <c r="G1328" s="18" t="s">
        <v>4188</v>
      </c>
      <c r="H1328" s="10">
        <v>0.85129999999999995</v>
      </c>
      <c r="I1328" s="36">
        <f>(Reference!B$12*List!$H1328)+Reference!B$13</f>
        <v>897.62820165387473</v>
      </c>
      <c r="J1328" s="36">
        <f>(Reference!C$12*List!$H1328)+Reference!C$13</f>
        <v>1339.5768114977031</v>
      </c>
      <c r="K1328" s="36">
        <f>(Reference!D$12*List!$H1328)+Reference!D$13</f>
        <v>1603.6341570018776</v>
      </c>
      <c r="L1328" s="36">
        <f>(Reference!E$12*List!$H1328)+Reference!E$13</f>
        <v>1983.3208243268275</v>
      </c>
      <c r="M1328" s="36">
        <f>(Reference!F$12*List!$H1328)+Reference!F$13</f>
        <v>2066.1514442849789</v>
      </c>
      <c r="N1328" s="36">
        <f>(Reference!G$12*List!$H1328)+Reference!G$13</f>
        <v>2339.6592632071975</v>
      </c>
      <c r="O1328" s="36">
        <f>(Reference!H$12*List!$H1328)+Reference!H$13</f>
        <v>2428.6048953770251</v>
      </c>
      <c r="P1328" s="36">
        <f>(Reference!I$12*List!$H1328)+Reference!I$13</f>
        <v>2524.2214499595893</v>
      </c>
      <c r="Q1328" s="36">
        <f>(Reference!J$12*List!$H1328)+Reference!J$13</f>
        <v>2922.2531539195652</v>
      </c>
      <c r="R1328" s="36">
        <f>(Reference!K$12*List!$H1328)+Reference!K$13</f>
        <v>3015.0901574968229</v>
      </c>
      <c r="S1328" s="36">
        <f>(Reference!L$12*List!$H1328)+Reference!L$13</f>
        <v>3253.01972355111</v>
      </c>
      <c r="T1328" s="36">
        <f>(Reference!M$12*List!$H1328)+Reference!M$13</f>
        <v>3886.2014425600682</v>
      </c>
      <c r="U1328" s="36">
        <f>(Reference!N$12*List!$H1328)+Reference!N$13</f>
        <v>15677.056807072782</v>
      </c>
      <c r="V1328" s="12">
        <f>(Reference!O$12*List!$H1328)+Reference!O$13</f>
        <v>582.76066377268637</v>
      </c>
      <c r="W1328" s="12">
        <f>(Reference!P$12*List!$H1328)+Reference!P$13</f>
        <v>821.16275349787634</v>
      </c>
      <c r="X1328" s="12">
        <f>(Reference!Q$12*List!$H1328)+Reference!Q$13</f>
        <v>410.58137674893817</v>
      </c>
      <c r="Y1328" s="53"/>
      <c r="Z1328" s="1" t="str">
        <f t="shared" si="41"/>
        <v>NEWAYGO, Michigan</v>
      </c>
      <c r="AA1328" s="40" t="s">
        <v>8353</v>
      </c>
      <c r="AB1328" s="40" t="s">
        <v>277</v>
      </c>
      <c r="AC1328" s="43" t="s">
        <v>35</v>
      </c>
      <c r="AD1328" s="61">
        <v>0.88249999999999995</v>
      </c>
      <c r="AE1328" s="56" t="str">
        <f t="shared" si="40"/>
        <v/>
      </c>
      <c r="AF1328" s="60">
        <v>24000</v>
      </c>
      <c r="AI1328" s="60">
        <v>0.89710000000000001</v>
      </c>
    </row>
    <row r="1329" spans="1:35" x14ac:dyDescent="0.35">
      <c r="A1329" s="46" t="s">
        <v>2064</v>
      </c>
      <c r="B1329" s="65" t="s">
        <v>5525</v>
      </c>
      <c r="C1329" s="19" t="s">
        <v>4091</v>
      </c>
      <c r="D1329" s="48" t="s">
        <v>737</v>
      </c>
      <c r="E1329" s="41" t="s">
        <v>8354</v>
      </c>
      <c r="F1329" s="43" t="s">
        <v>35</v>
      </c>
      <c r="G1329" s="18" t="s">
        <v>4187</v>
      </c>
      <c r="H1329" s="16">
        <v>0.93899999999999995</v>
      </c>
      <c r="I1329" s="36">
        <f>(Reference!B$12*List!$H1329)+Reference!B$13</f>
        <v>965.17982785032211</v>
      </c>
      <c r="J1329" s="36">
        <f>(Reference!C$12*List!$H1329)+Reference!C$13</f>
        <v>1440.3875835578874</v>
      </c>
      <c r="K1329" s="36">
        <f>(Reference!D$12*List!$H1329)+Reference!D$13</f>
        <v>1724.3167457730995</v>
      </c>
      <c r="L1329" s="36">
        <f>(Reference!E$12*List!$H1329)+Reference!E$13</f>
        <v>2132.5769937583414</v>
      </c>
      <c r="M1329" s="36">
        <f>(Reference!F$12*List!$H1329)+Reference!F$13</f>
        <v>2221.6410888532182</v>
      </c>
      <c r="N1329" s="36">
        <f>(Reference!G$12*List!$H1329)+Reference!G$13</f>
        <v>2515.7319263477116</v>
      </c>
      <c r="O1329" s="36">
        <f>(Reference!H$12*List!$H1329)+Reference!H$13</f>
        <v>2611.3712230938886</v>
      </c>
      <c r="P1329" s="36">
        <f>(Reference!I$12*List!$H1329)+Reference!I$13</f>
        <v>2714.1834670960288</v>
      </c>
      <c r="Q1329" s="36">
        <f>(Reference!J$12*List!$H1329)+Reference!J$13</f>
        <v>3142.1693200351688</v>
      </c>
      <c r="R1329" s="36">
        <f>(Reference!K$12*List!$H1329)+Reference!K$13</f>
        <v>3241.9928360139916</v>
      </c>
      <c r="S1329" s="36">
        <f>(Reference!L$12*List!$H1329)+Reference!L$13</f>
        <v>3497.8279548100136</v>
      </c>
      <c r="T1329" s="36">
        <f>(Reference!M$12*List!$H1329)+Reference!M$13</f>
        <v>4178.6601985218595</v>
      </c>
      <c r="U1329" s="36">
        <f>(Reference!N$12*List!$H1329)+Reference!N$13</f>
        <v>16856.844473436908</v>
      </c>
      <c r="V1329" s="12">
        <f>(Reference!O$12*List!$H1329)+Reference!O$13</f>
        <v>626.61671736885648</v>
      </c>
      <c r="W1329" s="12">
        <f>(Reference!P$12*List!$H1329)+Reference!P$13</f>
        <v>882.95991992884331</v>
      </c>
      <c r="X1329" s="12">
        <f>(Reference!Q$12*List!$H1329)+Reference!Q$13</f>
        <v>441.47995996442165</v>
      </c>
      <c r="Y1329" s="53"/>
      <c r="Z1329" s="1" t="str">
        <f t="shared" si="41"/>
        <v>OAKLAND, Michigan</v>
      </c>
      <c r="AA1329" s="41" t="s">
        <v>8354</v>
      </c>
      <c r="AB1329" s="40" t="s">
        <v>277</v>
      </c>
      <c r="AC1329" s="44" t="s">
        <v>35</v>
      </c>
      <c r="AD1329" s="62">
        <v>0.85129999999999995</v>
      </c>
      <c r="AE1329" s="56" t="str">
        <f t="shared" si="40"/>
        <v/>
      </c>
      <c r="AF1329" s="60">
        <v>24010</v>
      </c>
      <c r="AI1329" s="60">
        <v>1.1131</v>
      </c>
    </row>
    <row r="1330" spans="1:35" x14ac:dyDescent="0.35">
      <c r="A1330" s="46" t="s">
        <v>2065</v>
      </c>
      <c r="B1330" s="65" t="s">
        <v>5526</v>
      </c>
      <c r="C1330" s="28">
        <v>99923</v>
      </c>
      <c r="D1330" s="48" t="s">
        <v>9432</v>
      </c>
      <c r="E1330" s="40" t="s">
        <v>8355</v>
      </c>
      <c r="F1330" s="44" t="s">
        <v>35</v>
      </c>
      <c r="G1330" s="18" t="s">
        <v>4188</v>
      </c>
      <c r="H1330" s="10">
        <v>0.85129999999999995</v>
      </c>
      <c r="I1330" s="36">
        <f>(Reference!B$12*List!$H1330)+Reference!B$13</f>
        <v>897.62820165387473</v>
      </c>
      <c r="J1330" s="36">
        <f>(Reference!C$12*List!$H1330)+Reference!C$13</f>
        <v>1339.5768114977031</v>
      </c>
      <c r="K1330" s="36">
        <f>(Reference!D$12*List!$H1330)+Reference!D$13</f>
        <v>1603.6341570018776</v>
      </c>
      <c r="L1330" s="36">
        <f>(Reference!E$12*List!$H1330)+Reference!E$13</f>
        <v>1983.3208243268275</v>
      </c>
      <c r="M1330" s="36">
        <f>(Reference!F$12*List!$H1330)+Reference!F$13</f>
        <v>2066.1514442849789</v>
      </c>
      <c r="N1330" s="36">
        <f>(Reference!G$12*List!$H1330)+Reference!G$13</f>
        <v>2339.6592632071975</v>
      </c>
      <c r="O1330" s="36">
        <f>(Reference!H$12*List!$H1330)+Reference!H$13</f>
        <v>2428.6048953770251</v>
      </c>
      <c r="P1330" s="36">
        <f>(Reference!I$12*List!$H1330)+Reference!I$13</f>
        <v>2524.2214499595893</v>
      </c>
      <c r="Q1330" s="36">
        <f>(Reference!J$12*List!$H1330)+Reference!J$13</f>
        <v>2922.2531539195652</v>
      </c>
      <c r="R1330" s="36">
        <f>(Reference!K$12*List!$H1330)+Reference!K$13</f>
        <v>3015.0901574968229</v>
      </c>
      <c r="S1330" s="36">
        <f>(Reference!L$12*List!$H1330)+Reference!L$13</f>
        <v>3253.01972355111</v>
      </c>
      <c r="T1330" s="36">
        <f>(Reference!M$12*List!$H1330)+Reference!M$13</f>
        <v>3886.2014425600682</v>
      </c>
      <c r="U1330" s="36">
        <f>(Reference!N$12*List!$H1330)+Reference!N$13</f>
        <v>15677.056807072782</v>
      </c>
      <c r="V1330" s="12">
        <f>(Reference!O$12*List!$H1330)+Reference!O$13</f>
        <v>582.76066377268637</v>
      </c>
      <c r="W1330" s="12">
        <f>(Reference!P$12*List!$H1330)+Reference!P$13</f>
        <v>821.16275349787634</v>
      </c>
      <c r="X1330" s="12">
        <f>(Reference!Q$12*List!$H1330)+Reference!Q$13</f>
        <v>410.58137674893817</v>
      </c>
      <c r="Y1330" s="53"/>
      <c r="Z1330" s="1" t="str">
        <f t="shared" si="41"/>
        <v>OCEANA, Michigan</v>
      </c>
      <c r="AA1330" s="40" t="s">
        <v>8355</v>
      </c>
      <c r="AB1330" s="40" t="s">
        <v>277</v>
      </c>
      <c r="AC1330" s="43" t="s">
        <v>35</v>
      </c>
      <c r="AD1330" s="61">
        <v>0.93899999999999995</v>
      </c>
      <c r="AE1330" s="56" t="str">
        <f t="shared" si="40"/>
        <v/>
      </c>
      <c r="AF1330" s="60">
        <v>24020</v>
      </c>
      <c r="AI1330" s="60">
        <v>0.89710000000000001</v>
      </c>
    </row>
    <row r="1331" spans="1:35" x14ac:dyDescent="0.35">
      <c r="A1331" s="46" t="s">
        <v>2066</v>
      </c>
      <c r="B1331" s="65" t="s">
        <v>5527</v>
      </c>
      <c r="C1331" s="19">
        <v>99923</v>
      </c>
      <c r="D1331" s="48" t="s">
        <v>9432</v>
      </c>
      <c r="E1331" s="41" t="s">
        <v>8356</v>
      </c>
      <c r="F1331" s="44" t="s">
        <v>35</v>
      </c>
      <c r="G1331" s="18" t="s">
        <v>4188</v>
      </c>
      <c r="H1331" s="16">
        <v>0.85129999999999995</v>
      </c>
      <c r="I1331" s="36">
        <f>(Reference!B$12*List!$H1331)+Reference!B$13</f>
        <v>897.62820165387473</v>
      </c>
      <c r="J1331" s="36">
        <f>(Reference!C$12*List!$H1331)+Reference!C$13</f>
        <v>1339.5768114977031</v>
      </c>
      <c r="K1331" s="36">
        <f>(Reference!D$12*List!$H1331)+Reference!D$13</f>
        <v>1603.6341570018776</v>
      </c>
      <c r="L1331" s="36">
        <f>(Reference!E$12*List!$H1331)+Reference!E$13</f>
        <v>1983.3208243268275</v>
      </c>
      <c r="M1331" s="36">
        <f>(Reference!F$12*List!$H1331)+Reference!F$13</f>
        <v>2066.1514442849789</v>
      </c>
      <c r="N1331" s="36">
        <f>(Reference!G$12*List!$H1331)+Reference!G$13</f>
        <v>2339.6592632071975</v>
      </c>
      <c r="O1331" s="36">
        <f>(Reference!H$12*List!$H1331)+Reference!H$13</f>
        <v>2428.6048953770251</v>
      </c>
      <c r="P1331" s="36">
        <f>(Reference!I$12*List!$H1331)+Reference!I$13</f>
        <v>2524.2214499595893</v>
      </c>
      <c r="Q1331" s="36">
        <f>(Reference!J$12*List!$H1331)+Reference!J$13</f>
        <v>2922.2531539195652</v>
      </c>
      <c r="R1331" s="36">
        <f>(Reference!K$12*List!$H1331)+Reference!K$13</f>
        <v>3015.0901574968229</v>
      </c>
      <c r="S1331" s="36">
        <f>(Reference!L$12*List!$H1331)+Reference!L$13</f>
        <v>3253.01972355111</v>
      </c>
      <c r="T1331" s="36">
        <f>(Reference!M$12*List!$H1331)+Reference!M$13</f>
        <v>3886.2014425600682</v>
      </c>
      <c r="U1331" s="36">
        <f>(Reference!N$12*List!$H1331)+Reference!N$13</f>
        <v>15677.056807072782</v>
      </c>
      <c r="V1331" s="12">
        <f>(Reference!O$12*List!$H1331)+Reference!O$13</f>
        <v>582.76066377268637</v>
      </c>
      <c r="W1331" s="12">
        <f>(Reference!P$12*List!$H1331)+Reference!P$13</f>
        <v>821.16275349787634</v>
      </c>
      <c r="X1331" s="12">
        <f>(Reference!Q$12*List!$H1331)+Reference!Q$13</f>
        <v>410.58137674893817</v>
      </c>
      <c r="Y1331" s="53"/>
      <c r="Z1331" s="1" t="str">
        <f t="shared" si="41"/>
        <v>OGEMAW, Michigan</v>
      </c>
      <c r="AA1331" s="41" t="s">
        <v>8356</v>
      </c>
      <c r="AB1331" s="40" t="s">
        <v>277</v>
      </c>
      <c r="AC1331" s="44" t="s">
        <v>35</v>
      </c>
      <c r="AD1331" s="62">
        <v>0.85129999999999995</v>
      </c>
      <c r="AE1331" s="56" t="str">
        <f t="shared" si="40"/>
        <v/>
      </c>
      <c r="AF1331" s="60">
        <v>24030</v>
      </c>
      <c r="AI1331" s="60">
        <v>0.89710000000000001</v>
      </c>
    </row>
    <row r="1332" spans="1:35" x14ac:dyDescent="0.35">
      <c r="A1332" s="46" t="s">
        <v>2067</v>
      </c>
      <c r="B1332" s="65" t="s">
        <v>5528</v>
      </c>
      <c r="C1332" s="19">
        <v>99923</v>
      </c>
      <c r="D1332" s="48" t="s">
        <v>9432</v>
      </c>
      <c r="E1332" s="41" t="s">
        <v>8357</v>
      </c>
      <c r="F1332" s="44" t="s">
        <v>35</v>
      </c>
      <c r="G1332" s="18" t="s">
        <v>4188</v>
      </c>
      <c r="H1332" s="16">
        <v>0.85129999999999995</v>
      </c>
      <c r="I1332" s="36">
        <f>(Reference!B$12*List!$H1332)+Reference!B$13</f>
        <v>897.62820165387473</v>
      </c>
      <c r="J1332" s="36">
        <f>(Reference!C$12*List!$H1332)+Reference!C$13</f>
        <v>1339.5768114977031</v>
      </c>
      <c r="K1332" s="36">
        <f>(Reference!D$12*List!$H1332)+Reference!D$13</f>
        <v>1603.6341570018776</v>
      </c>
      <c r="L1332" s="36">
        <f>(Reference!E$12*List!$H1332)+Reference!E$13</f>
        <v>1983.3208243268275</v>
      </c>
      <c r="M1332" s="36">
        <f>(Reference!F$12*List!$H1332)+Reference!F$13</f>
        <v>2066.1514442849789</v>
      </c>
      <c r="N1332" s="36">
        <f>(Reference!G$12*List!$H1332)+Reference!G$13</f>
        <v>2339.6592632071975</v>
      </c>
      <c r="O1332" s="36">
        <f>(Reference!H$12*List!$H1332)+Reference!H$13</f>
        <v>2428.6048953770251</v>
      </c>
      <c r="P1332" s="36">
        <f>(Reference!I$12*List!$H1332)+Reference!I$13</f>
        <v>2524.2214499595893</v>
      </c>
      <c r="Q1332" s="36">
        <f>(Reference!J$12*List!$H1332)+Reference!J$13</f>
        <v>2922.2531539195652</v>
      </c>
      <c r="R1332" s="36">
        <f>(Reference!K$12*List!$H1332)+Reference!K$13</f>
        <v>3015.0901574968229</v>
      </c>
      <c r="S1332" s="36">
        <f>(Reference!L$12*List!$H1332)+Reference!L$13</f>
        <v>3253.01972355111</v>
      </c>
      <c r="T1332" s="36">
        <f>(Reference!M$12*List!$H1332)+Reference!M$13</f>
        <v>3886.2014425600682</v>
      </c>
      <c r="U1332" s="36">
        <f>(Reference!N$12*List!$H1332)+Reference!N$13</f>
        <v>15677.056807072782</v>
      </c>
      <c r="V1332" s="12">
        <f>(Reference!O$12*List!$H1332)+Reference!O$13</f>
        <v>582.76066377268637</v>
      </c>
      <c r="W1332" s="12">
        <f>(Reference!P$12*List!$H1332)+Reference!P$13</f>
        <v>821.16275349787634</v>
      </c>
      <c r="X1332" s="12">
        <f>(Reference!Q$12*List!$H1332)+Reference!Q$13</f>
        <v>410.58137674893817</v>
      </c>
      <c r="Y1332" s="53"/>
      <c r="Z1332" s="1" t="str">
        <f t="shared" si="41"/>
        <v>ONTONAGON, Michigan</v>
      </c>
      <c r="AA1332" s="41" t="s">
        <v>8357</v>
      </c>
      <c r="AB1332" s="40" t="s">
        <v>277</v>
      </c>
      <c r="AC1332" s="44" t="s">
        <v>35</v>
      </c>
      <c r="AD1332" s="62">
        <v>0.85129999999999995</v>
      </c>
      <c r="AE1332" s="56" t="str">
        <f t="shared" si="40"/>
        <v/>
      </c>
      <c r="AF1332" s="60">
        <v>24040</v>
      </c>
      <c r="AI1332" s="60">
        <v>0.98140000000000005</v>
      </c>
    </row>
    <row r="1333" spans="1:35" x14ac:dyDescent="0.35">
      <c r="A1333" s="46" t="s">
        <v>2068</v>
      </c>
      <c r="B1333" s="65" t="s">
        <v>5529</v>
      </c>
      <c r="C1333" s="28">
        <v>99923</v>
      </c>
      <c r="D1333" s="48" t="s">
        <v>9432</v>
      </c>
      <c r="E1333" s="40" t="s">
        <v>7800</v>
      </c>
      <c r="F1333" s="44" t="s">
        <v>35</v>
      </c>
      <c r="G1333" s="18" t="s">
        <v>4188</v>
      </c>
      <c r="H1333" s="16">
        <v>0.85129999999999995</v>
      </c>
      <c r="I1333" s="36">
        <f>(Reference!B$12*List!$H1333)+Reference!B$13</f>
        <v>897.62820165387473</v>
      </c>
      <c r="J1333" s="36">
        <f>(Reference!C$12*List!$H1333)+Reference!C$13</f>
        <v>1339.5768114977031</v>
      </c>
      <c r="K1333" s="36">
        <f>(Reference!D$12*List!$H1333)+Reference!D$13</f>
        <v>1603.6341570018776</v>
      </c>
      <c r="L1333" s="36">
        <f>(Reference!E$12*List!$H1333)+Reference!E$13</f>
        <v>1983.3208243268275</v>
      </c>
      <c r="M1333" s="36">
        <f>(Reference!F$12*List!$H1333)+Reference!F$13</f>
        <v>2066.1514442849789</v>
      </c>
      <c r="N1333" s="36">
        <f>(Reference!G$12*List!$H1333)+Reference!G$13</f>
        <v>2339.6592632071975</v>
      </c>
      <c r="O1333" s="36">
        <f>(Reference!H$12*List!$H1333)+Reference!H$13</f>
        <v>2428.6048953770251</v>
      </c>
      <c r="P1333" s="36">
        <f>(Reference!I$12*List!$H1333)+Reference!I$13</f>
        <v>2524.2214499595893</v>
      </c>
      <c r="Q1333" s="36">
        <f>(Reference!J$12*List!$H1333)+Reference!J$13</f>
        <v>2922.2531539195652</v>
      </c>
      <c r="R1333" s="36">
        <f>(Reference!K$12*List!$H1333)+Reference!K$13</f>
        <v>3015.0901574968229</v>
      </c>
      <c r="S1333" s="36">
        <f>(Reference!L$12*List!$H1333)+Reference!L$13</f>
        <v>3253.01972355111</v>
      </c>
      <c r="T1333" s="36">
        <f>(Reference!M$12*List!$H1333)+Reference!M$13</f>
        <v>3886.2014425600682</v>
      </c>
      <c r="U1333" s="36">
        <f>(Reference!N$12*List!$H1333)+Reference!N$13</f>
        <v>15677.056807072782</v>
      </c>
      <c r="V1333" s="12">
        <f>(Reference!O$12*List!$H1333)+Reference!O$13</f>
        <v>582.76066377268637</v>
      </c>
      <c r="W1333" s="12">
        <f>(Reference!P$12*List!$H1333)+Reference!P$13</f>
        <v>821.16275349787634</v>
      </c>
      <c r="X1333" s="12">
        <f>(Reference!Q$12*List!$H1333)+Reference!Q$13</f>
        <v>410.58137674893817</v>
      </c>
      <c r="Y1333" s="53"/>
      <c r="Z1333" s="1" t="str">
        <f t="shared" si="41"/>
        <v>OSCEOLA, Michigan</v>
      </c>
      <c r="AA1333" s="41" t="s">
        <v>7800</v>
      </c>
      <c r="AB1333" s="40" t="s">
        <v>277</v>
      </c>
      <c r="AC1333" s="44" t="s">
        <v>35</v>
      </c>
      <c r="AD1333" s="62">
        <v>0.85129999999999995</v>
      </c>
      <c r="AE1333" s="56" t="str">
        <f t="shared" si="40"/>
        <v/>
      </c>
      <c r="AF1333" s="60">
        <v>24050</v>
      </c>
      <c r="AI1333" s="60">
        <v>0.89710000000000001</v>
      </c>
    </row>
    <row r="1334" spans="1:35" x14ac:dyDescent="0.35">
      <c r="A1334" s="46" t="s">
        <v>2069</v>
      </c>
      <c r="B1334" s="65" t="s">
        <v>5530</v>
      </c>
      <c r="C1334" s="19">
        <v>99923</v>
      </c>
      <c r="D1334" s="48" t="s">
        <v>9432</v>
      </c>
      <c r="E1334" s="41" t="s">
        <v>8358</v>
      </c>
      <c r="F1334" s="44" t="s">
        <v>35</v>
      </c>
      <c r="G1334" s="18" t="s">
        <v>4188</v>
      </c>
      <c r="H1334" s="16">
        <v>0.85129999999999995</v>
      </c>
      <c r="I1334" s="36">
        <f>(Reference!B$12*List!$H1334)+Reference!B$13</f>
        <v>897.62820165387473</v>
      </c>
      <c r="J1334" s="36">
        <f>(Reference!C$12*List!$H1334)+Reference!C$13</f>
        <v>1339.5768114977031</v>
      </c>
      <c r="K1334" s="36">
        <f>(Reference!D$12*List!$H1334)+Reference!D$13</f>
        <v>1603.6341570018776</v>
      </c>
      <c r="L1334" s="36">
        <f>(Reference!E$12*List!$H1334)+Reference!E$13</f>
        <v>1983.3208243268275</v>
      </c>
      <c r="M1334" s="36">
        <f>(Reference!F$12*List!$H1334)+Reference!F$13</f>
        <v>2066.1514442849789</v>
      </c>
      <c r="N1334" s="36">
        <f>(Reference!G$12*List!$H1334)+Reference!G$13</f>
        <v>2339.6592632071975</v>
      </c>
      <c r="O1334" s="36">
        <f>(Reference!H$12*List!$H1334)+Reference!H$13</f>
        <v>2428.6048953770251</v>
      </c>
      <c r="P1334" s="36">
        <f>(Reference!I$12*List!$H1334)+Reference!I$13</f>
        <v>2524.2214499595893</v>
      </c>
      <c r="Q1334" s="36">
        <f>(Reference!J$12*List!$H1334)+Reference!J$13</f>
        <v>2922.2531539195652</v>
      </c>
      <c r="R1334" s="36">
        <f>(Reference!K$12*List!$H1334)+Reference!K$13</f>
        <v>3015.0901574968229</v>
      </c>
      <c r="S1334" s="36">
        <f>(Reference!L$12*List!$H1334)+Reference!L$13</f>
        <v>3253.01972355111</v>
      </c>
      <c r="T1334" s="36">
        <f>(Reference!M$12*List!$H1334)+Reference!M$13</f>
        <v>3886.2014425600682</v>
      </c>
      <c r="U1334" s="36">
        <f>(Reference!N$12*List!$H1334)+Reference!N$13</f>
        <v>15677.056807072782</v>
      </c>
      <c r="V1334" s="12">
        <f>(Reference!O$12*List!$H1334)+Reference!O$13</f>
        <v>582.76066377268637</v>
      </c>
      <c r="W1334" s="12">
        <f>(Reference!P$12*List!$H1334)+Reference!P$13</f>
        <v>821.16275349787634</v>
      </c>
      <c r="X1334" s="12">
        <f>(Reference!Q$12*List!$H1334)+Reference!Q$13</f>
        <v>410.58137674893817</v>
      </c>
      <c r="Y1334" s="53"/>
      <c r="Z1334" s="1" t="str">
        <f t="shared" si="41"/>
        <v>OSCODA, Michigan</v>
      </c>
      <c r="AA1334" s="41" t="s">
        <v>8358</v>
      </c>
      <c r="AB1334" s="40" t="s">
        <v>277</v>
      </c>
      <c r="AC1334" s="44" t="s">
        <v>35</v>
      </c>
      <c r="AD1334" s="62">
        <v>0.85129999999999995</v>
      </c>
      <c r="AE1334" s="56" t="str">
        <f t="shared" si="40"/>
        <v/>
      </c>
      <c r="AF1334" s="60">
        <v>24060</v>
      </c>
      <c r="AI1334" s="60">
        <v>1.0324</v>
      </c>
    </row>
    <row r="1335" spans="1:35" x14ac:dyDescent="0.35">
      <c r="A1335" s="46" t="s">
        <v>2070</v>
      </c>
      <c r="B1335" s="65" t="s">
        <v>5531</v>
      </c>
      <c r="C1335" s="28">
        <v>99923</v>
      </c>
      <c r="D1335" s="48" t="s">
        <v>9432</v>
      </c>
      <c r="E1335" s="40" t="s">
        <v>8359</v>
      </c>
      <c r="F1335" s="44" t="s">
        <v>35</v>
      </c>
      <c r="G1335" s="18" t="s">
        <v>4188</v>
      </c>
      <c r="H1335" s="16">
        <v>0.85129999999999995</v>
      </c>
      <c r="I1335" s="36">
        <f>(Reference!B$12*List!$H1335)+Reference!B$13</f>
        <v>897.62820165387473</v>
      </c>
      <c r="J1335" s="36">
        <f>(Reference!C$12*List!$H1335)+Reference!C$13</f>
        <v>1339.5768114977031</v>
      </c>
      <c r="K1335" s="36">
        <f>(Reference!D$12*List!$H1335)+Reference!D$13</f>
        <v>1603.6341570018776</v>
      </c>
      <c r="L1335" s="36">
        <f>(Reference!E$12*List!$H1335)+Reference!E$13</f>
        <v>1983.3208243268275</v>
      </c>
      <c r="M1335" s="36">
        <f>(Reference!F$12*List!$H1335)+Reference!F$13</f>
        <v>2066.1514442849789</v>
      </c>
      <c r="N1335" s="36">
        <f>(Reference!G$12*List!$H1335)+Reference!G$13</f>
        <v>2339.6592632071975</v>
      </c>
      <c r="O1335" s="36">
        <f>(Reference!H$12*List!$H1335)+Reference!H$13</f>
        <v>2428.6048953770251</v>
      </c>
      <c r="P1335" s="36">
        <f>(Reference!I$12*List!$H1335)+Reference!I$13</f>
        <v>2524.2214499595893</v>
      </c>
      <c r="Q1335" s="36">
        <f>(Reference!J$12*List!$H1335)+Reference!J$13</f>
        <v>2922.2531539195652</v>
      </c>
      <c r="R1335" s="36">
        <f>(Reference!K$12*List!$H1335)+Reference!K$13</f>
        <v>3015.0901574968229</v>
      </c>
      <c r="S1335" s="36">
        <f>(Reference!L$12*List!$H1335)+Reference!L$13</f>
        <v>3253.01972355111</v>
      </c>
      <c r="T1335" s="36">
        <f>(Reference!M$12*List!$H1335)+Reference!M$13</f>
        <v>3886.2014425600682</v>
      </c>
      <c r="U1335" s="36">
        <f>(Reference!N$12*List!$H1335)+Reference!N$13</f>
        <v>15677.056807072782</v>
      </c>
      <c r="V1335" s="12">
        <f>(Reference!O$12*List!$H1335)+Reference!O$13</f>
        <v>582.76066377268637</v>
      </c>
      <c r="W1335" s="12">
        <f>(Reference!P$12*List!$H1335)+Reference!P$13</f>
        <v>821.16275349787634</v>
      </c>
      <c r="X1335" s="12">
        <f>(Reference!Q$12*List!$H1335)+Reference!Q$13</f>
        <v>410.58137674893817</v>
      </c>
      <c r="Y1335" s="53"/>
      <c r="Z1335" s="1" t="str">
        <f t="shared" si="41"/>
        <v>OTSEGO, Michigan</v>
      </c>
      <c r="AA1335" s="41" t="s">
        <v>8359</v>
      </c>
      <c r="AB1335" s="40" t="s">
        <v>277</v>
      </c>
      <c r="AC1335" s="44" t="s">
        <v>35</v>
      </c>
      <c r="AD1335" s="62">
        <v>0.85129999999999995</v>
      </c>
      <c r="AE1335" s="56" t="str">
        <f t="shared" si="40"/>
        <v/>
      </c>
      <c r="AF1335" s="60">
        <v>24070</v>
      </c>
      <c r="AI1335" s="60">
        <v>0.89710000000000001</v>
      </c>
    </row>
    <row r="1336" spans="1:35" x14ac:dyDescent="0.35">
      <c r="A1336" s="46" t="s">
        <v>2071</v>
      </c>
      <c r="B1336" s="65" t="s">
        <v>5532</v>
      </c>
      <c r="C1336" s="19" t="s">
        <v>2119</v>
      </c>
      <c r="D1336" s="48" t="s">
        <v>9433</v>
      </c>
      <c r="E1336" s="41" t="s">
        <v>8142</v>
      </c>
      <c r="F1336" s="43" t="s">
        <v>35</v>
      </c>
      <c r="G1336" s="18" t="s">
        <v>4187</v>
      </c>
      <c r="H1336" s="16">
        <v>0.92310000000000003</v>
      </c>
      <c r="I1336" s="36">
        <f>(Reference!B$12*List!$H1336)+Reference!B$13</f>
        <v>952.93272572348621</v>
      </c>
      <c r="J1336" s="36">
        <f>(Reference!C$12*List!$H1336)+Reference!C$13</f>
        <v>1422.1106020783332</v>
      </c>
      <c r="K1336" s="36">
        <f>(Reference!D$12*List!$H1336)+Reference!D$13</f>
        <v>1702.4370061897196</v>
      </c>
      <c r="L1336" s="36">
        <f>(Reference!E$12*List!$H1336)+Reference!E$13</f>
        <v>2105.5168672593554</v>
      </c>
      <c r="M1336" s="36">
        <f>(Reference!F$12*List!$H1336)+Reference!F$13</f>
        <v>2193.4508340227167</v>
      </c>
      <c r="N1336" s="36">
        <f>(Reference!G$12*List!$H1336)+Reference!G$13</f>
        <v>2483.8099725970369</v>
      </c>
      <c r="O1336" s="36">
        <f>(Reference!H$12*List!$H1336)+Reference!H$13</f>
        <v>2578.2357087187675</v>
      </c>
      <c r="P1336" s="36">
        <f>(Reference!I$12*List!$H1336)+Reference!I$13</f>
        <v>2679.743375049628</v>
      </c>
      <c r="Q1336" s="36">
        <f>(Reference!J$12*List!$H1336)+Reference!J$13</f>
        <v>3102.2985441943697</v>
      </c>
      <c r="R1336" s="36">
        <f>(Reference!K$12*List!$H1336)+Reference!K$13</f>
        <v>3200.8554062714265</v>
      </c>
      <c r="S1336" s="36">
        <f>(Reference!L$12*List!$H1336)+Reference!L$13</f>
        <v>3453.444250397054</v>
      </c>
      <c r="T1336" s="36">
        <f>(Reference!M$12*List!$H1336)+Reference!M$13</f>
        <v>4125.6374594136214</v>
      </c>
      <c r="U1336" s="36">
        <f>(Reference!N$12*List!$H1336)+Reference!N$13</f>
        <v>16642.949104050484</v>
      </c>
      <c r="V1336" s="12">
        <f>(Reference!O$12*List!$H1336)+Reference!O$13</f>
        <v>618.66561985256112</v>
      </c>
      <c r="W1336" s="12">
        <f>(Reference!P$12*List!$H1336)+Reference!P$13</f>
        <v>871.75610070133621</v>
      </c>
      <c r="X1336" s="12">
        <f>(Reference!Q$12*List!$H1336)+Reference!Q$13</f>
        <v>435.8780503506681</v>
      </c>
      <c r="Y1336" s="53"/>
      <c r="Z1336" s="1" t="str">
        <f t="shared" si="41"/>
        <v>OTTAWA, Michigan</v>
      </c>
      <c r="AA1336" s="41" t="s">
        <v>8142</v>
      </c>
      <c r="AB1336" s="40" t="s">
        <v>277</v>
      </c>
      <c r="AC1336" s="44" t="s">
        <v>35</v>
      </c>
      <c r="AD1336" s="62">
        <v>0.85129999999999995</v>
      </c>
      <c r="AE1336" s="56" t="str">
        <f t="shared" si="40"/>
        <v/>
      </c>
      <c r="AF1336" s="60">
        <v>24080</v>
      </c>
      <c r="AI1336" s="60">
        <v>0.97499999999999998</v>
      </c>
    </row>
    <row r="1337" spans="1:35" x14ac:dyDescent="0.35">
      <c r="A1337" s="46" t="s">
        <v>2072</v>
      </c>
      <c r="B1337" s="65" t="s">
        <v>5533</v>
      </c>
      <c r="C1337" s="28">
        <v>99923</v>
      </c>
      <c r="D1337" s="48" t="s">
        <v>9432</v>
      </c>
      <c r="E1337" s="40" t="s">
        <v>8360</v>
      </c>
      <c r="F1337" s="44" t="s">
        <v>35</v>
      </c>
      <c r="G1337" s="18" t="s">
        <v>4188</v>
      </c>
      <c r="H1337" s="10">
        <v>0.85129999999999995</v>
      </c>
      <c r="I1337" s="36">
        <f>(Reference!B$12*List!$H1337)+Reference!B$13</f>
        <v>897.62820165387473</v>
      </c>
      <c r="J1337" s="36">
        <f>(Reference!C$12*List!$H1337)+Reference!C$13</f>
        <v>1339.5768114977031</v>
      </c>
      <c r="K1337" s="36">
        <f>(Reference!D$12*List!$H1337)+Reference!D$13</f>
        <v>1603.6341570018776</v>
      </c>
      <c r="L1337" s="36">
        <f>(Reference!E$12*List!$H1337)+Reference!E$13</f>
        <v>1983.3208243268275</v>
      </c>
      <c r="M1337" s="36">
        <f>(Reference!F$12*List!$H1337)+Reference!F$13</f>
        <v>2066.1514442849789</v>
      </c>
      <c r="N1337" s="36">
        <f>(Reference!G$12*List!$H1337)+Reference!G$13</f>
        <v>2339.6592632071975</v>
      </c>
      <c r="O1337" s="36">
        <f>(Reference!H$12*List!$H1337)+Reference!H$13</f>
        <v>2428.6048953770251</v>
      </c>
      <c r="P1337" s="36">
        <f>(Reference!I$12*List!$H1337)+Reference!I$13</f>
        <v>2524.2214499595893</v>
      </c>
      <c r="Q1337" s="36">
        <f>(Reference!J$12*List!$H1337)+Reference!J$13</f>
        <v>2922.2531539195652</v>
      </c>
      <c r="R1337" s="36">
        <f>(Reference!K$12*List!$H1337)+Reference!K$13</f>
        <v>3015.0901574968229</v>
      </c>
      <c r="S1337" s="36">
        <f>(Reference!L$12*List!$H1337)+Reference!L$13</f>
        <v>3253.01972355111</v>
      </c>
      <c r="T1337" s="36">
        <f>(Reference!M$12*List!$H1337)+Reference!M$13</f>
        <v>3886.2014425600682</v>
      </c>
      <c r="U1337" s="36">
        <f>(Reference!N$12*List!$H1337)+Reference!N$13</f>
        <v>15677.056807072782</v>
      </c>
      <c r="V1337" s="12">
        <f>(Reference!O$12*List!$H1337)+Reference!O$13</f>
        <v>582.76066377268637</v>
      </c>
      <c r="W1337" s="12">
        <f>(Reference!P$12*List!$H1337)+Reference!P$13</f>
        <v>821.16275349787634</v>
      </c>
      <c r="X1337" s="12">
        <f>(Reference!Q$12*List!$H1337)+Reference!Q$13</f>
        <v>410.58137674893817</v>
      </c>
      <c r="Y1337" s="53"/>
      <c r="Z1337" s="1" t="str">
        <f t="shared" si="41"/>
        <v>PRESQUE ISLE, Michigan</v>
      </c>
      <c r="AA1337" s="40" t="s">
        <v>8360</v>
      </c>
      <c r="AB1337" s="40" t="s">
        <v>277</v>
      </c>
      <c r="AC1337" s="43" t="s">
        <v>35</v>
      </c>
      <c r="AD1337" s="61">
        <v>0.92310000000000003</v>
      </c>
      <c r="AE1337" s="56" t="str">
        <f t="shared" si="40"/>
        <v/>
      </c>
      <c r="AF1337" s="60">
        <v>24090</v>
      </c>
      <c r="AI1337" s="60">
        <v>1.1131</v>
      </c>
    </row>
    <row r="1338" spans="1:35" x14ac:dyDescent="0.35">
      <c r="A1338" s="46" t="s">
        <v>2073</v>
      </c>
      <c r="B1338" s="65" t="s">
        <v>5534</v>
      </c>
      <c r="C1338" s="28">
        <v>99923</v>
      </c>
      <c r="D1338" s="48" t="s">
        <v>9432</v>
      </c>
      <c r="E1338" s="40" t="s">
        <v>8361</v>
      </c>
      <c r="F1338" s="44" t="s">
        <v>35</v>
      </c>
      <c r="G1338" s="18" t="s">
        <v>4188</v>
      </c>
      <c r="H1338" s="16">
        <v>0.85129999999999995</v>
      </c>
      <c r="I1338" s="36">
        <f>(Reference!B$12*List!$H1338)+Reference!B$13</f>
        <v>897.62820165387473</v>
      </c>
      <c r="J1338" s="36">
        <f>(Reference!C$12*List!$H1338)+Reference!C$13</f>
        <v>1339.5768114977031</v>
      </c>
      <c r="K1338" s="36">
        <f>(Reference!D$12*List!$H1338)+Reference!D$13</f>
        <v>1603.6341570018776</v>
      </c>
      <c r="L1338" s="36">
        <f>(Reference!E$12*List!$H1338)+Reference!E$13</f>
        <v>1983.3208243268275</v>
      </c>
      <c r="M1338" s="36">
        <f>(Reference!F$12*List!$H1338)+Reference!F$13</f>
        <v>2066.1514442849789</v>
      </c>
      <c r="N1338" s="36">
        <f>(Reference!G$12*List!$H1338)+Reference!G$13</f>
        <v>2339.6592632071975</v>
      </c>
      <c r="O1338" s="36">
        <f>(Reference!H$12*List!$H1338)+Reference!H$13</f>
        <v>2428.6048953770251</v>
      </c>
      <c r="P1338" s="36">
        <f>(Reference!I$12*List!$H1338)+Reference!I$13</f>
        <v>2524.2214499595893</v>
      </c>
      <c r="Q1338" s="36">
        <f>(Reference!J$12*List!$H1338)+Reference!J$13</f>
        <v>2922.2531539195652</v>
      </c>
      <c r="R1338" s="36">
        <f>(Reference!K$12*List!$H1338)+Reference!K$13</f>
        <v>3015.0901574968229</v>
      </c>
      <c r="S1338" s="36">
        <f>(Reference!L$12*List!$H1338)+Reference!L$13</f>
        <v>3253.01972355111</v>
      </c>
      <c r="T1338" s="36">
        <f>(Reference!M$12*List!$H1338)+Reference!M$13</f>
        <v>3886.2014425600682</v>
      </c>
      <c r="U1338" s="36">
        <f>(Reference!N$12*List!$H1338)+Reference!N$13</f>
        <v>15677.056807072782</v>
      </c>
      <c r="V1338" s="12">
        <f>(Reference!O$12*List!$H1338)+Reference!O$13</f>
        <v>582.76066377268637</v>
      </c>
      <c r="W1338" s="12">
        <f>(Reference!P$12*List!$H1338)+Reference!P$13</f>
        <v>821.16275349787634</v>
      </c>
      <c r="X1338" s="12">
        <f>(Reference!Q$12*List!$H1338)+Reference!Q$13</f>
        <v>410.58137674893817</v>
      </c>
      <c r="Y1338" s="53"/>
      <c r="Z1338" s="1" t="str">
        <f t="shared" si="41"/>
        <v>ROSCOMMON, Michigan</v>
      </c>
      <c r="AA1338" s="41" t="s">
        <v>8361</v>
      </c>
      <c r="AB1338" s="40" t="s">
        <v>277</v>
      </c>
      <c r="AC1338" s="44" t="s">
        <v>35</v>
      </c>
      <c r="AD1338" s="62">
        <v>0.85129999999999995</v>
      </c>
      <c r="AE1338" s="56" t="str">
        <f t="shared" si="40"/>
        <v/>
      </c>
      <c r="AF1338" s="60">
        <v>24100</v>
      </c>
      <c r="AI1338" s="60">
        <v>0.89710000000000001</v>
      </c>
    </row>
    <row r="1339" spans="1:35" x14ac:dyDescent="0.35">
      <c r="A1339" s="46" t="s">
        <v>2074</v>
      </c>
      <c r="B1339" s="65" t="s">
        <v>5535</v>
      </c>
      <c r="C1339" s="19" t="s">
        <v>4093</v>
      </c>
      <c r="D1339" s="48" t="s">
        <v>666</v>
      </c>
      <c r="E1339" s="41" t="s">
        <v>8362</v>
      </c>
      <c r="F1339" s="43" t="s">
        <v>35</v>
      </c>
      <c r="G1339" s="18" t="s">
        <v>4187</v>
      </c>
      <c r="H1339" s="16">
        <v>0.88180000000000003</v>
      </c>
      <c r="I1339" s="36">
        <f>(Reference!B$12*List!$H1339)+Reference!B$13</f>
        <v>921.12107051352859</v>
      </c>
      <c r="J1339" s="36">
        <f>(Reference!C$12*List!$H1339)+Reference!C$13</f>
        <v>1374.6364300591129</v>
      </c>
      <c r="K1339" s="36">
        <f>(Reference!D$12*List!$H1339)+Reference!D$13</f>
        <v>1645.6047266429525</v>
      </c>
      <c r="L1339" s="36">
        <f>(Reference!E$12*List!$H1339)+Reference!E$13</f>
        <v>2035.2286141519264</v>
      </c>
      <c r="M1339" s="36">
        <f>(Reference!F$12*List!$H1339)+Reference!F$13</f>
        <v>2120.2270903434887</v>
      </c>
      <c r="N1339" s="36">
        <f>(Reference!G$12*List!$H1339)+Reference!G$13</f>
        <v>2400.8931996471711</v>
      </c>
      <c r="O1339" s="36">
        <f>(Reference!H$12*List!$H1339)+Reference!H$13</f>
        <v>2492.1667311280435</v>
      </c>
      <c r="P1339" s="36">
        <f>(Reference!I$12*List!$H1339)+Reference!I$13</f>
        <v>2590.2857774699819</v>
      </c>
      <c r="Q1339" s="36">
        <f>(Reference!J$12*List!$H1339)+Reference!J$13</f>
        <v>2998.734830846885</v>
      </c>
      <c r="R1339" s="36">
        <f>(Reference!K$12*List!$H1339)+Reference!K$13</f>
        <v>3094.0015793300463</v>
      </c>
      <c r="S1339" s="36">
        <f>(Reference!L$12*List!$H1339)+Reference!L$13</f>
        <v>3338.1582760413789</v>
      </c>
      <c r="T1339" s="36">
        <f>(Reference!M$12*List!$H1339)+Reference!M$13</f>
        <v>3987.9117282708394</v>
      </c>
      <c r="U1339" s="36">
        <f>(Reference!N$12*List!$H1339)+Reference!N$13</f>
        <v>16087.359245203977</v>
      </c>
      <c r="V1339" s="12">
        <f>(Reference!O$12*List!$H1339)+Reference!O$13</f>
        <v>598.01276907124043</v>
      </c>
      <c r="W1339" s="12">
        <f>(Reference!P$12*List!$H1339)+Reference!P$13</f>
        <v>842.65435641856618</v>
      </c>
      <c r="X1339" s="12">
        <f>(Reference!Q$12*List!$H1339)+Reference!Q$13</f>
        <v>421.32717820928309</v>
      </c>
      <c r="Y1339" s="53"/>
      <c r="Z1339" s="1" t="str">
        <f t="shared" si="41"/>
        <v>SAGINAW, Michigan</v>
      </c>
      <c r="AA1339" s="41" t="s">
        <v>8362</v>
      </c>
      <c r="AB1339" s="40" t="s">
        <v>277</v>
      </c>
      <c r="AC1339" s="44" t="s">
        <v>35</v>
      </c>
      <c r="AD1339" s="62">
        <v>0.85129999999999995</v>
      </c>
      <c r="AE1339" s="56" t="str">
        <f t="shared" si="40"/>
        <v/>
      </c>
      <c r="AF1339" s="60">
        <v>24110</v>
      </c>
      <c r="AI1339" s="60">
        <v>0.89710000000000001</v>
      </c>
    </row>
    <row r="1340" spans="1:35" x14ac:dyDescent="0.35">
      <c r="A1340" s="46" t="s">
        <v>2075</v>
      </c>
      <c r="B1340" s="65" t="s">
        <v>5536</v>
      </c>
      <c r="C1340" s="19" t="s">
        <v>4091</v>
      </c>
      <c r="D1340" s="48" t="s">
        <v>737</v>
      </c>
      <c r="E1340" s="41" t="s">
        <v>7531</v>
      </c>
      <c r="F1340" s="43" t="s">
        <v>35</v>
      </c>
      <c r="G1340" s="18" t="s">
        <v>4187</v>
      </c>
      <c r="H1340" s="10">
        <v>0.93899999999999995</v>
      </c>
      <c r="I1340" s="36">
        <f>(Reference!B$12*List!$H1340)+Reference!B$13</f>
        <v>965.17982785032211</v>
      </c>
      <c r="J1340" s="36">
        <f>(Reference!C$12*List!$H1340)+Reference!C$13</f>
        <v>1440.3875835578874</v>
      </c>
      <c r="K1340" s="36">
        <f>(Reference!D$12*List!$H1340)+Reference!D$13</f>
        <v>1724.3167457730995</v>
      </c>
      <c r="L1340" s="36">
        <f>(Reference!E$12*List!$H1340)+Reference!E$13</f>
        <v>2132.5769937583414</v>
      </c>
      <c r="M1340" s="36">
        <f>(Reference!F$12*List!$H1340)+Reference!F$13</f>
        <v>2221.6410888532182</v>
      </c>
      <c r="N1340" s="36">
        <f>(Reference!G$12*List!$H1340)+Reference!G$13</f>
        <v>2515.7319263477116</v>
      </c>
      <c r="O1340" s="36">
        <f>(Reference!H$12*List!$H1340)+Reference!H$13</f>
        <v>2611.3712230938886</v>
      </c>
      <c r="P1340" s="36">
        <f>(Reference!I$12*List!$H1340)+Reference!I$13</f>
        <v>2714.1834670960288</v>
      </c>
      <c r="Q1340" s="36">
        <f>(Reference!J$12*List!$H1340)+Reference!J$13</f>
        <v>3142.1693200351688</v>
      </c>
      <c r="R1340" s="36">
        <f>(Reference!K$12*List!$H1340)+Reference!K$13</f>
        <v>3241.9928360139916</v>
      </c>
      <c r="S1340" s="36">
        <f>(Reference!L$12*List!$H1340)+Reference!L$13</f>
        <v>3497.8279548100136</v>
      </c>
      <c r="T1340" s="36">
        <f>(Reference!M$12*List!$H1340)+Reference!M$13</f>
        <v>4178.6601985218595</v>
      </c>
      <c r="U1340" s="36">
        <f>(Reference!N$12*List!$H1340)+Reference!N$13</f>
        <v>16856.844473436908</v>
      </c>
      <c r="V1340" s="12">
        <f>(Reference!O$12*List!$H1340)+Reference!O$13</f>
        <v>626.61671736885648</v>
      </c>
      <c r="W1340" s="12">
        <f>(Reference!P$12*List!$H1340)+Reference!P$13</f>
        <v>882.95991992884331</v>
      </c>
      <c r="X1340" s="12">
        <f>(Reference!Q$12*List!$H1340)+Reference!Q$13</f>
        <v>441.47995996442165</v>
      </c>
      <c r="Y1340" s="53"/>
      <c r="Z1340" s="1" t="str">
        <f t="shared" si="41"/>
        <v>ST. CLAIR, Michigan</v>
      </c>
      <c r="AA1340" s="40" t="s">
        <v>7531</v>
      </c>
      <c r="AB1340" s="40" t="s">
        <v>277</v>
      </c>
      <c r="AC1340" s="43" t="s">
        <v>35</v>
      </c>
      <c r="AD1340" s="61">
        <v>0.88180000000000003</v>
      </c>
      <c r="AE1340" s="56" t="str">
        <f t="shared" si="40"/>
        <v/>
      </c>
      <c r="AF1340" s="60">
        <v>24120</v>
      </c>
      <c r="AI1340" s="60">
        <v>1.1131</v>
      </c>
    </row>
    <row r="1341" spans="1:35" x14ac:dyDescent="0.35">
      <c r="A1341" s="46" t="s">
        <v>2076</v>
      </c>
      <c r="B1341" s="65" t="s">
        <v>5537</v>
      </c>
      <c r="C1341" s="28">
        <v>99923</v>
      </c>
      <c r="D1341" s="48" t="s">
        <v>9432</v>
      </c>
      <c r="E1341" s="40" t="s">
        <v>8042</v>
      </c>
      <c r="F1341" s="44" t="s">
        <v>35</v>
      </c>
      <c r="G1341" s="18" t="s">
        <v>4188</v>
      </c>
      <c r="H1341" s="16">
        <v>0.85129999999999995</v>
      </c>
      <c r="I1341" s="36">
        <f>(Reference!B$12*List!$H1341)+Reference!B$13</f>
        <v>897.62820165387473</v>
      </c>
      <c r="J1341" s="36">
        <f>(Reference!C$12*List!$H1341)+Reference!C$13</f>
        <v>1339.5768114977031</v>
      </c>
      <c r="K1341" s="36">
        <f>(Reference!D$12*List!$H1341)+Reference!D$13</f>
        <v>1603.6341570018776</v>
      </c>
      <c r="L1341" s="36">
        <f>(Reference!E$12*List!$H1341)+Reference!E$13</f>
        <v>1983.3208243268275</v>
      </c>
      <c r="M1341" s="36">
        <f>(Reference!F$12*List!$H1341)+Reference!F$13</f>
        <v>2066.1514442849789</v>
      </c>
      <c r="N1341" s="36">
        <f>(Reference!G$12*List!$H1341)+Reference!G$13</f>
        <v>2339.6592632071975</v>
      </c>
      <c r="O1341" s="36">
        <f>(Reference!H$12*List!$H1341)+Reference!H$13</f>
        <v>2428.6048953770251</v>
      </c>
      <c r="P1341" s="36">
        <f>(Reference!I$12*List!$H1341)+Reference!I$13</f>
        <v>2524.2214499595893</v>
      </c>
      <c r="Q1341" s="36">
        <f>(Reference!J$12*List!$H1341)+Reference!J$13</f>
        <v>2922.2531539195652</v>
      </c>
      <c r="R1341" s="36">
        <f>(Reference!K$12*List!$H1341)+Reference!K$13</f>
        <v>3015.0901574968229</v>
      </c>
      <c r="S1341" s="36">
        <f>(Reference!L$12*List!$H1341)+Reference!L$13</f>
        <v>3253.01972355111</v>
      </c>
      <c r="T1341" s="36">
        <f>(Reference!M$12*List!$H1341)+Reference!M$13</f>
        <v>3886.2014425600682</v>
      </c>
      <c r="U1341" s="36">
        <f>(Reference!N$12*List!$H1341)+Reference!N$13</f>
        <v>15677.056807072782</v>
      </c>
      <c r="V1341" s="12">
        <f>(Reference!O$12*List!$H1341)+Reference!O$13</f>
        <v>582.76066377268637</v>
      </c>
      <c r="W1341" s="12">
        <f>(Reference!P$12*List!$H1341)+Reference!P$13</f>
        <v>821.16275349787634</v>
      </c>
      <c r="X1341" s="12">
        <f>(Reference!Q$12*List!$H1341)+Reference!Q$13</f>
        <v>410.58137674893817</v>
      </c>
      <c r="Y1341" s="53"/>
      <c r="Z1341" s="1" t="str">
        <f t="shared" si="41"/>
        <v>ST. JOSEPH, Michigan</v>
      </c>
      <c r="AA1341" s="41" t="s">
        <v>8042</v>
      </c>
      <c r="AB1341" s="40" t="s">
        <v>277</v>
      </c>
      <c r="AC1341" s="44" t="s">
        <v>35</v>
      </c>
      <c r="AD1341" s="62">
        <v>0.85129999999999995</v>
      </c>
      <c r="AE1341" s="56" t="str">
        <f t="shared" si="40"/>
        <v/>
      </c>
      <c r="AF1341" s="60">
        <v>24130</v>
      </c>
      <c r="AI1341" s="60">
        <v>0.80489999999999995</v>
      </c>
    </row>
    <row r="1342" spans="1:35" x14ac:dyDescent="0.35">
      <c r="A1342" s="46" t="s">
        <v>2077</v>
      </c>
      <c r="B1342" s="65" t="s">
        <v>5538</v>
      </c>
      <c r="C1342" s="28">
        <v>99923</v>
      </c>
      <c r="D1342" s="48" t="s">
        <v>9432</v>
      </c>
      <c r="E1342" s="40" t="s">
        <v>8363</v>
      </c>
      <c r="F1342" s="44" t="s">
        <v>35</v>
      </c>
      <c r="G1342" s="18" t="s">
        <v>4188</v>
      </c>
      <c r="H1342" s="16">
        <v>0.85129999999999995</v>
      </c>
      <c r="I1342" s="36">
        <f>(Reference!B$12*List!$H1342)+Reference!B$13</f>
        <v>897.62820165387473</v>
      </c>
      <c r="J1342" s="36">
        <f>(Reference!C$12*List!$H1342)+Reference!C$13</f>
        <v>1339.5768114977031</v>
      </c>
      <c r="K1342" s="36">
        <f>(Reference!D$12*List!$H1342)+Reference!D$13</f>
        <v>1603.6341570018776</v>
      </c>
      <c r="L1342" s="36">
        <f>(Reference!E$12*List!$H1342)+Reference!E$13</f>
        <v>1983.3208243268275</v>
      </c>
      <c r="M1342" s="36">
        <f>(Reference!F$12*List!$H1342)+Reference!F$13</f>
        <v>2066.1514442849789</v>
      </c>
      <c r="N1342" s="36">
        <f>(Reference!G$12*List!$H1342)+Reference!G$13</f>
        <v>2339.6592632071975</v>
      </c>
      <c r="O1342" s="36">
        <f>(Reference!H$12*List!$H1342)+Reference!H$13</f>
        <v>2428.6048953770251</v>
      </c>
      <c r="P1342" s="36">
        <f>(Reference!I$12*List!$H1342)+Reference!I$13</f>
        <v>2524.2214499595893</v>
      </c>
      <c r="Q1342" s="36">
        <f>(Reference!J$12*List!$H1342)+Reference!J$13</f>
        <v>2922.2531539195652</v>
      </c>
      <c r="R1342" s="36">
        <f>(Reference!K$12*List!$H1342)+Reference!K$13</f>
        <v>3015.0901574968229</v>
      </c>
      <c r="S1342" s="36">
        <f>(Reference!L$12*List!$H1342)+Reference!L$13</f>
        <v>3253.01972355111</v>
      </c>
      <c r="T1342" s="36">
        <f>(Reference!M$12*List!$H1342)+Reference!M$13</f>
        <v>3886.2014425600682</v>
      </c>
      <c r="U1342" s="36">
        <f>(Reference!N$12*List!$H1342)+Reference!N$13</f>
        <v>15677.056807072782</v>
      </c>
      <c r="V1342" s="12">
        <f>(Reference!O$12*List!$H1342)+Reference!O$13</f>
        <v>582.76066377268637</v>
      </c>
      <c r="W1342" s="12">
        <f>(Reference!P$12*List!$H1342)+Reference!P$13</f>
        <v>821.16275349787634</v>
      </c>
      <c r="X1342" s="12">
        <f>(Reference!Q$12*List!$H1342)+Reference!Q$13</f>
        <v>410.58137674893817</v>
      </c>
      <c r="Y1342" s="53"/>
      <c r="Z1342" s="1" t="str">
        <f t="shared" si="41"/>
        <v>SANILAC, Michigan</v>
      </c>
      <c r="AA1342" s="41" t="s">
        <v>8363</v>
      </c>
      <c r="AB1342" s="40" t="s">
        <v>277</v>
      </c>
      <c r="AC1342" s="44" t="s">
        <v>35</v>
      </c>
      <c r="AD1342" s="62">
        <v>0.85129999999999995</v>
      </c>
      <c r="AE1342" s="56" t="str">
        <f t="shared" si="40"/>
        <v/>
      </c>
      <c r="AF1342" s="60">
        <v>24140</v>
      </c>
      <c r="AI1342" s="60">
        <v>0.89710000000000001</v>
      </c>
    </row>
    <row r="1343" spans="1:35" x14ac:dyDescent="0.35">
      <c r="A1343" s="46" t="s">
        <v>2078</v>
      </c>
      <c r="B1343" s="65" t="s">
        <v>5539</v>
      </c>
      <c r="C1343" s="19">
        <v>99923</v>
      </c>
      <c r="D1343" s="48" t="s">
        <v>9432</v>
      </c>
      <c r="E1343" s="41" t="s">
        <v>8364</v>
      </c>
      <c r="F1343" s="44" t="s">
        <v>35</v>
      </c>
      <c r="G1343" s="18" t="s">
        <v>4188</v>
      </c>
      <c r="H1343" s="16">
        <v>0.85129999999999995</v>
      </c>
      <c r="I1343" s="36">
        <f>(Reference!B$12*List!$H1343)+Reference!B$13</f>
        <v>897.62820165387473</v>
      </c>
      <c r="J1343" s="36">
        <f>(Reference!C$12*List!$H1343)+Reference!C$13</f>
        <v>1339.5768114977031</v>
      </c>
      <c r="K1343" s="36">
        <f>(Reference!D$12*List!$H1343)+Reference!D$13</f>
        <v>1603.6341570018776</v>
      </c>
      <c r="L1343" s="36">
        <f>(Reference!E$12*List!$H1343)+Reference!E$13</f>
        <v>1983.3208243268275</v>
      </c>
      <c r="M1343" s="36">
        <f>(Reference!F$12*List!$H1343)+Reference!F$13</f>
        <v>2066.1514442849789</v>
      </c>
      <c r="N1343" s="36">
        <f>(Reference!G$12*List!$H1343)+Reference!G$13</f>
        <v>2339.6592632071975</v>
      </c>
      <c r="O1343" s="36">
        <f>(Reference!H$12*List!$H1343)+Reference!H$13</f>
        <v>2428.6048953770251</v>
      </c>
      <c r="P1343" s="36">
        <f>(Reference!I$12*List!$H1343)+Reference!I$13</f>
        <v>2524.2214499595893</v>
      </c>
      <c r="Q1343" s="36">
        <f>(Reference!J$12*List!$H1343)+Reference!J$13</f>
        <v>2922.2531539195652</v>
      </c>
      <c r="R1343" s="36">
        <f>(Reference!K$12*List!$H1343)+Reference!K$13</f>
        <v>3015.0901574968229</v>
      </c>
      <c r="S1343" s="36">
        <f>(Reference!L$12*List!$H1343)+Reference!L$13</f>
        <v>3253.01972355111</v>
      </c>
      <c r="T1343" s="36">
        <f>(Reference!M$12*List!$H1343)+Reference!M$13</f>
        <v>3886.2014425600682</v>
      </c>
      <c r="U1343" s="36">
        <f>(Reference!N$12*List!$H1343)+Reference!N$13</f>
        <v>15677.056807072782</v>
      </c>
      <c r="V1343" s="12">
        <f>(Reference!O$12*List!$H1343)+Reference!O$13</f>
        <v>582.76066377268637</v>
      </c>
      <c r="W1343" s="12">
        <f>(Reference!P$12*List!$H1343)+Reference!P$13</f>
        <v>821.16275349787634</v>
      </c>
      <c r="X1343" s="12">
        <f>(Reference!Q$12*List!$H1343)+Reference!Q$13</f>
        <v>410.58137674893817</v>
      </c>
      <c r="Y1343" s="53"/>
      <c r="Z1343" s="1" t="str">
        <f t="shared" si="41"/>
        <v>SCHOOLCRAFT, Michigan</v>
      </c>
      <c r="AA1343" s="41" t="s">
        <v>8364</v>
      </c>
      <c r="AB1343" s="40" t="s">
        <v>277</v>
      </c>
      <c r="AC1343" s="44" t="s">
        <v>35</v>
      </c>
      <c r="AD1343" s="62">
        <v>0.95030000000000003</v>
      </c>
      <c r="AE1343" s="56" t="str">
        <f t="shared" si="40"/>
        <v/>
      </c>
      <c r="AF1343" s="60">
        <v>24150</v>
      </c>
      <c r="AI1343" s="60">
        <v>0.89710000000000001</v>
      </c>
    </row>
    <row r="1344" spans="1:35" x14ac:dyDescent="0.35">
      <c r="A1344" s="46" t="s">
        <v>2079</v>
      </c>
      <c r="B1344" s="65" t="s">
        <v>5540</v>
      </c>
      <c r="C1344" s="19" t="s">
        <v>4089</v>
      </c>
      <c r="D1344" s="48" t="s">
        <v>555</v>
      </c>
      <c r="E1344" s="41" t="s">
        <v>8365</v>
      </c>
      <c r="F1344" s="44" t="s">
        <v>35</v>
      </c>
      <c r="G1344" s="18" t="s">
        <v>4187</v>
      </c>
      <c r="H1344" s="10">
        <v>0.95030000000000003</v>
      </c>
      <c r="I1344" s="36">
        <f>(Reference!B$12*List!$H1344)+Reference!B$13</f>
        <v>973.88374319832508</v>
      </c>
      <c r="J1344" s="36">
        <f>(Reference!C$12*List!$H1344)+Reference!C$13</f>
        <v>1453.3768848609673</v>
      </c>
      <c r="K1344" s="36">
        <f>(Reference!D$12*List!$H1344)+Reference!D$13</f>
        <v>1739.8664978040551</v>
      </c>
      <c r="L1344" s="36">
        <f>(Reference!E$12*List!$H1344)+Reference!E$13</f>
        <v>2151.8084044148536</v>
      </c>
      <c r="M1344" s="36">
        <f>(Reference!F$12*List!$H1344)+Reference!F$13</f>
        <v>2241.6756724748957</v>
      </c>
      <c r="N1344" s="36">
        <f>(Reference!G$12*List!$H1344)+Reference!G$13</f>
        <v>2538.4185978812102</v>
      </c>
      <c r="O1344" s="36">
        <f>(Reference!H$12*List!$H1344)+Reference!H$13</f>
        <v>2634.9203622409877</v>
      </c>
      <c r="P1344" s="36">
        <f>(Reference!I$12*List!$H1344)+Reference!I$13</f>
        <v>2738.659758927748</v>
      </c>
      <c r="Q1344" s="36">
        <f>(Reference!J$12*List!$H1344)+Reference!J$13</f>
        <v>3170.5051544377498</v>
      </c>
      <c r="R1344" s="36">
        <f>(Reference!K$12*List!$H1344)+Reference!K$13</f>
        <v>3271.2288709882678</v>
      </c>
      <c r="S1344" s="36">
        <f>(Reference!L$12*List!$H1344)+Reference!L$13</f>
        <v>3529.3710906506708</v>
      </c>
      <c r="T1344" s="36">
        <f>(Reference!M$12*List!$H1344)+Reference!M$13</f>
        <v>4216.3430256868342</v>
      </c>
      <c r="U1344" s="36">
        <f>(Reference!N$12*List!$H1344)+Reference!N$13</f>
        <v>17008.858163629779</v>
      </c>
      <c r="V1344" s="12">
        <f>(Reference!O$12*List!$H1344)+Reference!O$13</f>
        <v>632.26749736471425</v>
      </c>
      <c r="W1344" s="12">
        <f>(Reference!P$12*List!$H1344)+Reference!P$13</f>
        <v>890.92238265027925</v>
      </c>
      <c r="X1344" s="12">
        <f>(Reference!Q$12*List!$H1344)+Reference!Q$13</f>
        <v>445.46119132513962</v>
      </c>
      <c r="Y1344" s="53"/>
      <c r="Z1344" s="1" t="str">
        <f t="shared" si="41"/>
        <v>SHIAWASSEE, Michigan</v>
      </c>
      <c r="AA1344" s="40" t="s">
        <v>8365</v>
      </c>
      <c r="AB1344" s="40" t="s">
        <v>277</v>
      </c>
      <c r="AC1344" s="43" t="s">
        <v>35</v>
      </c>
      <c r="AD1344" s="61">
        <v>0.93899999999999995</v>
      </c>
      <c r="AE1344" s="56" t="str">
        <f t="shared" si="40"/>
        <v/>
      </c>
      <c r="AF1344" s="60">
        <v>24160</v>
      </c>
      <c r="AI1344" s="60">
        <v>0.89710000000000001</v>
      </c>
    </row>
    <row r="1345" spans="1:35" x14ac:dyDescent="0.35">
      <c r="A1345" s="46" t="s">
        <v>2080</v>
      </c>
      <c r="B1345" s="65" t="s">
        <v>5541</v>
      </c>
      <c r="C1345" s="19">
        <v>99923</v>
      </c>
      <c r="D1345" s="48" t="s">
        <v>9432</v>
      </c>
      <c r="E1345" s="41" t="s">
        <v>8366</v>
      </c>
      <c r="F1345" s="44" t="s">
        <v>35</v>
      </c>
      <c r="G1345" s="18" t="s">
        <v>4188</v>
      </c>
      <c r="H1345" s="16">
        <v>0.85129999999999995</v>
      </c>
      <c r="I1345" s="36">
        <f>(Reference!B$12*List!$H1345)+Reference!B$13</f>
        <v>897.62820165387473</v>
      </c>
      <c r="J1345" s="36">
        <f>(Reference!C$12*List!$H1345)+Reference!C$13</f>
        <v>1339.5768114977031</v>
      </c>
      <c r="K1345" s="36">
        <f>(Reference!D$12*List!$H1345)+Reference!D$13</f>
        <v>1603.6341570018776</v>
      </c>
      <c r="L1345" s="36">
        <f>(Reference!E$12*List!$H1345)+Reference!E$13</f>
        <v>1983.3208243268275</v>
      </c>
      <c r="M1345" s="36">
        <f>(Reference!F$12*List!$H1345)+Reference!F$13</f>
        <v>2066.1514442849789</v>
      </c>
      <c r="N1345" s="36">
        <f>(Reference!G$12*List!$H1345)+Reference!G$13</f>
        <v>2339.6592632071975</v>
      </c>
      <c r="O1345" s="36">
        <f>(Reference!H$12*List!$H1345)+Reference!H$13</f>
        <v>2428.6048953770251</v>
      </c>
      <c r="P1345" s="36">
        <f>(Reference!I$12*List!$H1345)+Reference!I$13</f>
        <v>2524.2214499595893</v>
      </c>
      <c r="Q1345" s="36">
        <f>(Reference!J$12*List!$H1345)+Reference!J$13</f>
        <v>2922.2531539195652</v>
      </c>
      <c r="R1345" s="36">
        <f>(Reference!K$12*List!$H1345)+Reference!K$13</f>
        <v>3015.0901574968229</v>
      </c>
      <c r="S1345" s="36">
        <f>(Reference!L$12*List!$H1345)+Reference!L$13</f>
        <v>3253.01972355111</v>
      </c>
      <c r="T1345" s="36">
        <f>(Reference!M$12*List!$H1345)+Reference!M$13</f>
        <v>3886.2014425600682</v>
      </c>
      <c r="U1345" s="36">
        <f>(Reference!N$12*List!$H1345)+Reference!N$13</f>
        <v>15677.056807072782</v>
      </c>
      <c r="V1345" s="12">
        <f>(Reference!O$12*List!$H1345)+Reference!O$13</f>
        <v>582.76066377268637</v>
      </c>
      <c r="W1345" s="12">
        <f>(Reference!P$12*List!$H1345)+Reference!P$13</f>
        <v>821.16275349787634</v>
      </c>
      <c r="X1345" s="12">
        <f>(Reference!Q$12*List!$H1345)+Reference!Q$13</f>
        <v>410.58137674893817</v>
      </c>
      <c r="Y1345" s="53"/>
      <c r="Z1345" s="1" t="str">
        <f t="shared" si="41"/>
        <v>TUSCOLA, Michigan</v>
      </c>
      <c r="AA1345" s="41" t="s">
        <v>8366</v>
      </c>
      <c r="AB1345" s="40" t="s">
        <v>277</v>
      </c>
      <c r="AC1345" s="44" t="s">
        <v>35</v>
      </c>
      <c r="AD1345" s="62">
        <v>0.85129999999999995</v>
      </c>
      <c r="AE1345" s="56" t="str">
        <f t="shared" si="40"/>
        <v/>
      </c>
      <c r="AF1345" s="60">
        <v>24170</v>
      </c>
      <c r="AI1345" s="60">
        <v>0.89710000000000001</v>
      </c>
    </row>
    <row r="1346" spans="1:35" x14ac:dyDescent="0.35">
      <c r="A1346" s="46" t="s">
        <v>2081</v>
      </c>
      <c r="B1346" s="65" t="s">
        <v>5542</v>
      </c>
      <c r="C1346" s="19">
        <v>99923</v>
      </c>
      <c r="D1346" s="48" t="s">
        <v>9432</v>
      </c>
      <c r="E1346" s="41" t="s">
        <v>7639</v>
      </c>
      <c r="F1346" s="43" t="s">
        <v>35</v>
      </c>
      <c r="G1346" s="18" t="s">
        <v>4188</v>
      </c>
      <c r="H1346" s="16">
        <v>0.94340000000000002</v>
      </c>
      <c r="I1346" s="36">
        <f>(Reference!B$12*List!$H1346)+Reference!B$13</f>
        <v>968.56896303007557</v>
      </c>
      <c r="J1346" s="36">
        <f>(Reference!C$12*List!$H1346)+Reference!C$13</f>
        <v>1445.4453645962549</v>
      </c>
      <c r="K1346" s="36">
        <f>(Reference!D$12*List!$H1346)+Reference!D$13</f>
        <v>1730.3715164754185</v>
      </c>
      <c r="L1346" s="36">
        <f>(Reference!E$12*List!$H1346)+Reference!E$13</f>
        <v>2140.0653306511426</v>
      </c>
      <c r="M1346" s="36">
        <f>(Reference!F$12*List!$H1346)+Reference!F$13</f>
        <v>2229.4421656616591</v>
      </c>
      <c r="N1346" s="36">
        <f>(Reference!G$12*List!$H1346)+Reference!G$13</f>
        <v>2524.5656745554456</v>
      </c>
      <c r="O1346" s="36">
        <f>(Reference!H$12*List!$H1346)+Reference!H$13</f>
        <v>2620.5407993989538</v>
      </c>
      <c r="P1346" s="36">
        <f>(Reference!I$12*List!$H1346)+Reference!I$13</f>
        <v>2723.7140586057249</v>
      </c>
      <c r="Q1346" s="36">
        <f>(Reference!J$12*List!$H1346)+Reference!J$13</f>
        <v>3153.2027422804217</v>
      </c>
      <c r="R1346" s="36">
        <f>(Reference!K$12*List!$H1346)+Reference!K$13</f>
        <v>3253.3767788358336</v>
      </c>
      <c r="S1346" s="36">
        <f>(Reference!L$12*List!$H1346)+Reference!L$13</f>
        <v>3510.1102377922166</v>
      </c>
      <c r="T1346" s="36">
        <f>(Reference!M$12*List!$H1346)+Reference!M$13</f>
        <v>4193.3331577719382</v>
      </c>
      <c r="U1346" s="36">
        <f>(Reference!N$12*List!$H1346)+Reference!N$13</f>
        <v>16916.035644839441</v>
      </c>
      <c r="V1346" s="12">
        <f>(Reference!O$12*List!$H1346)+Reference!O$13</f>
        <v>628.81702108405773</v>
      </c>
      <c r="W1346" s="12">
        <f>(Reference!P$12*List!$H1346)+Reference!P$13</f>
        <v>886.06034789117234</v>
      </c>
      <c r="X1346" s="12">
        <f>(Reference!Q$12*List!$H1346)+Reference!Q$13</f>
        <v>443.03017394558617</v>
      </c>
      <c r="Y1346" s="53"/>
      <c r="Z1346" s="1" t="str">
        <f t="shared" si="41"/>
        <v>VAN BUREN, Michigan</v>
      </c>
      <c r="AA1346" s="41" t="s">
        <v>7639</v>
      </c>
      <c r="AB1346" s="40" t="s">
        <v>277</v>
      </c>
      <c r="AC1346" s="44" t="s">
        <v>35</v>
      </c>
      <c r="AD1346" s="62">
        <v>0.85129999999999995</v>
      </c>
      <c r="AE1346" s="56" t="str">
        <f t="shared" si="40"/>
        <v/>
      </c>
      <c r="AF1346" s="60">
        <v>24180</v>
      </c>
      <c r="AI1346" s="60">
        <v>1.1131</v>
      </c>
    </row>
    <row r="1347" spans="1:35" x14ac:dyDescent="0.35">
      <c r="A1347" s="46" t="s">
        <v>2082</v>
      </c>
      <c r="B1347" s="65" t="s">
        <v>5543</v>
      </c>
      <c r="C1347" s="28" t="s">
        <v>1214</v>
      </c>
      <c r="D1347" s="48" t="s">
        <v>363</v>
      </c>
      <c r="E1347" s="40" t="s">
        <v>8367</v>
      </c>
      <c r="F1347" s="43" t="s">
        <v>35</v>
      </c>
      <c r="G1347" s="18" t="s">
        <v>4187</v>
      </c>
      <c r="H1347" s="10">
        <v>0.99709999999999999</v>
      </c>
      <c r="I1347" s="36">
        <f>(Reference!B$12*List!$H1347)+Reference!B$13</f>
        <v>1009.9318173829744</v>
      </c>
      <c r="J1347" s="36">
        <f>(Reference!C$12*List!$H1347)+Reference!C$13</f>
        <v>1507.1732831781462</v>
      </c>
      <c r="K1347" s="36">
        <f>(Reference!D$12*List!$H1347)+Reference!D$13</f>
        <v>1804.2672407287209</v>
      </c>
      <c r="L1347" s="36">
        <f>(Reference!E$12*List!$H1347)+Reference!E$13</f>
        <v>2231.4570786382837</v>
      </c>
      <c r="M1347" s="36">
        <f>(Reference!F$12*List!$H1347)+Reference!F$13</f>
        <v>2324.6507621646747</v>
      </c>
      <c r="N1347" s="36">
        <f>(Reference!G$12*List!$H1347)+Reference!G$13</f>
        <v>2632.3775560907434</v>
      </c>
      <c r="O1347" s="36">
        <f>(Reference!H$12*List!$H1347)+Reference!H$13</f>
        <v>2732.4513102130422</v>
      </c>
      <c r="P1347" s="36">
        <f>(Reference!I$12*List!$H1347)+Reference!I$13</f>
        <v>2840.0305958945137</v>
      </c>
      <c r="Q1347" s="36">
        <f>(Reference!J$12*List!$H1347)+Reference!J$13</f>
        <v>3287.8606455918002</v>
      </c>
      <c r="R1347" s="36">
        <f>(Reference!K$12*List!$H1347)+Reference!K$13</f>
        <v>3392.3126264569505</v>
      </c>
      <c r="S1347" s="36">
        <f>(Reference!L$12*List!$H1347)+Reference!L$13</f>
        <v>3660.0099187340993</v>
      </c>
      <c r="T1347" s="36">
        <f>(Reference!M$12*List!$H1347)+Reference!M$13</f>
        <v>4372.4099558922144</v>
      </c>
      <c r="U1347" s="36">
        <f>(Reference!N$12*List!$H1347)+Reference!N$13</f>
        <v>17638.436986729448</v>
      </c>
      <c r="V1347" s="12">
        <f>(Reference!O$12*List!$H1347)+Reference!O$13</f>
        <v>655.67072779003649</v>
      </c>
      <c r="W1347" s="12">
        <f>(Reference!P$12*List!$H1347)+Reference!P$13</f>
        <v>923.89966188596054</v>
      </c>
      <c r="X1347" s="12">
        <f>(Reference!Q$12*List!$H1347)+Reference!Q$13</f>
        <v>461.94983094298027</v>
      </c>
      <c r="Y1347" s="53"/>
      <c r="Z1347" s="1" t="str">
        <f t="shared" si="41"/>
        <v>WASHTENAW, Michigan</v>
      </c>
      <c r="AA1347" s="40" t="s">
        <v>8367</v>
      </c>
      <c r="AB1347" s="40" t="s">
        <v>277</v>
      </c>
      <c r="AC1347" s="43" t="s">
        <v>35</v>
      </c>
      <c r="AD1347" s="61">
        <v>0.94340000000000002</v>
      </c>
      <c r="AE1347" s="56" t="str">
        <f t="shared" si="40"/>
        <v/>
      </c>
      <c r="AF1347" s="60">
        <v>24190</v>
      </c>
      <c r="AI1347" s="60">
        <v>1.0568</v>
      </c>
    </row>
    <row r="1348" spans="1:35" x14ac:dyDescent="0.35">
      <c r="A1348" s="46" t="s">
        <v>2083</v>
      </c>
      <c r="B1348" s="65" t="s">
        <v>5544</v>
      </c>
      <c r="C1348" s="28" t="s">
        <v>4094</v>
      </c>
      <c r="D1348" s="48" t="s">
        <v>451</v>
      </c>
      <c r="E1348" s="40" t="s">
        <v>7916</v>
      </c>
      <c r="F1348" s="43" t="s">
        <v>35</v>
      </c>
      <c r="G1348" s="18" t="s">
        <v>4187</v>
      </c>
      <c r="H1348" s="10">
        <v>0.87739999999999996</v>
      </c>
      <c r="I1348" s="36">
        <f>(Reference!B$12*List!$H1348)+Reference!B$13</f>
        <v>917.73193533377525</v>
      </c>
      <c r="J1348" s="36">
        <f>(Reference!C$12*List!$H1348)+Reference!C$13</f>
        <v>1369.5786490207456</v>
      </c>
      <c r="K1348" s="36">
        <f>(Reference!D$12*List!$H1348)+Reference!D$13</f>
        <v>1639.5499559406335</v>
      </c>
      <c r="L1348" s="36">
        <f>(Reference!E$12*List!$H1348)+Reference!E$13</f>
        <v>2027.7402772591252</v>
      </c>
      <c r="M1348" s="36">
        <f>(Reference!F$12*List!$H1348)+Reference!F$13</f>
        <v>2112.4260135350478</v>
      </c>
      <c r="N1348" s="36">
        <f>(Reference!G$12*List!$H1348)+Reference!G$13</f>
        <v>2392.059451439437</v>
      </c>
      <c r="O1348" s="36">
        <f>(Reference!H$12*List!$H1348)+Reference!H$13</f>
        <v>2482.9971548229787</v>
      </c>
      <c r="P1348" s="36">
        <f>(Reference!I$12*List!$H1348)+Reference!I$13</f>
        <v>2580.7551859602859</v>
      </c>
      <c r="Q1348" s="36">
        <f>(Reference!J$12*List!$H1348)+Reference!J$13</f>
        <v>2987.701408601632</v>
      </c>
      <c r="R1348" s="36">
        <f>(Reference!K$12*List!$H1348)+Reference!K$13</f>
        <v>3082.6176365082042</v>
      </c>
      <c r="S1348" s="36">
        <f>(Reference!L$12*List!$H1348)+Reference!L$13</f>
        <v>3325.8759930591759</v>
      </c>
      <c r="T1348" s="36">
        <f>(Reference!M$12*List!$H1348)+Reference!M$13</f>
        <v>3973.2387690207606</v>
      </c>
      <c r="U1348" s="36">
        <f>(Reference!N$12*List!$H1348)+Reference!N$13</f>
        <v>16028.168073801444</v>
      </c>
      <c r="V1348" s="12">
        <f>(Reference!O$12*List!$H1348)+Reference!O$13</f>
        <v>595.81246535603918</v>
      </c>
      <c r="W1348" s="12">
        <f>(Reference!P$12*List!$H1348)+Reference!P$13</f>
        <v>839.55392845623714</v>
      </c>
      <c r="X1348" s="12">
        <f>(Reference!Q$12*List!$H1348)+Reference!Q$13</f>
        <v>419.77696422811857</v>
      </c>
      <c r="Y1348" s="53"/>
      <c r="Z1348" s="1" t="str">
        <f t="shared" si="41"/>
        <v>WAYNE, Michigan</v>
      </c>
      <c r="AA1348" s="40" t="s">
        <v>7916</v>
      </c>
      <c r="AB1348" s="40" t="s">
        <v>277</v>
      </c>
      <c r="AC1348" s="43" t="s">
        <v>35</v>
      </c>
      <c r="AD1348" s="61">
        <v>0.99709999999999999</v>
      </c>
      <c r="AE1348" s="56" t="str">
        <f t="shared" si="40"/>
        <v/>
      </c>
      <c r="AF1348" s="60">
        <v>24200</v>
      </c>
      <c r="AI1348" s="60">
        <v>0.89710000000000001</v>
      </c>
    </row>
    <row r="1349" spans="1:35" x14ac:dyDescent="0.35">
      <c r="A1349" s="46" t="s">
        <v>2084</v>
      </c>
      <c r="B1349" s="65" t="s">
        <v>5545</v>
      </c>
      <c r="C1349" s="19">
        <v>99923</v>
      </c>
      <c r="D1349" s="48" t="s">
        <v>9432</v>
      </c>
      <c r="E1349" s="41" t="s">
        <v>8368</v>
      </c>
      <c r="F1349" s="44" t="s">
        <v>35</v>
      </c>
      <c r="G1349" s="18" t="s">
        <v>4188</v>
      </c>
      <c r="H1349" s="10">
        <v>0.85129999999999995</v>
      </c>
      <c r="I1349" s="36">
        <f>(Reference!B$12*List!$H1349)+Reference!B$13</f>
        <v>897.62820165387473</v>
      </c>
      <c r="J1349" s="36">
        <f>(Reference!C$12*List!$H1349)+Reference!C$13</f>
        <v>1339.5768114977031</v>
      </c>
      <c r="K1349" s="36">
        <f>(Reference!D$12*List!$H1349)+Reference!D$13</f>
        <v>1603.6341570018776</v>
      </c>
      <c r="L1349" s="36">
        <f>(Reference!E$12*List!$H1349)+Reference!E$13</f>
        <v>1983.3208243268275</v>
      </c>
      <c r="M1349" s="36">
        <f>(Reference!F$12*List!$H1349)+Reference!F$13</f>
        <v>2066.1514442849789</v>
      </c>
      <c r="N1349" s="36">
        <f>(Reference!G$12*List!$H1349)+Reference!G$13</f>
        <v>2339.6592632071975</v>
      </c>
      <c r="O1349" s="36">
        <f>(Reference!H$12*List!$H1349)+Reference!H$13</f>
        <v>2428.6048953770251</v>
      </c>
      <c r="P1349" s="36">
        <f>(Reference!I$12*List!$H1349)+Reference!I$13</f>
        <v>2524.2214499595893</v>
      </c>
      <c r="Q1349" s="36">
        <f>(Reference!J$12*List!$H1349)+Reference!J$13</f>
        <v>2922.2531539195652</v>
      </c>
      <c r="R1349" s="36">
        <f>(Reference!K$12*List!$H1349)+Reference!K$13</f>
        <v>3015.0901574968229</v>
      </c>
      <c r="S1349" s="36">
        <f>(Reference!L$12*List!$H1349)+Reference!L$13</f>
        <v>3253.01972355111</v>
      </c>
      <c r="T1349" s="36">
        <f>(Reference!M$12*List!$H1349)+Reference!M$13</f>
        <v>3886.2014425600682</v>
      </c>
      <c r="U1349" s="36">
        <f>(Reference!N$12*List!$H1349)+Reference!N$13</f>
        <v>15677.056807072782</v>
      </c>
      <c r="V1349" s="12">
        <f>(Reference!O$12*List!$H1349)+Reference!O$13</f>
        <v>582.76066377268637</v>
      </c>
      <c r="W1349" s="12">
        <f>(Reference!P$12*List!$H1349)+Reference!P$13</f>
        <v>821.16275349787634</v>
      </c>
      <c r="X1349" s="12">
        <f>(Reference!Q$12*List!$H1349)+Reference!Q$13</f>
        <v>410.58137674893817</v>
      </c>
      <c r="Y1349" s="53"/>
      <c r="Z1349" s="1" t="str">
        <f t="shared" si="41"/>
        <v>WEXFORD, Michigan</v>
      </c>
      <c r="AA1349" s="40" t="s">
        <v>8368</v>
      </c>
      <c r="AB1349" s="40" t="s">
        <v>277</v>
      </c>
      <c r="AC1349" s="43" t="s">
        <v>35</v>
      </c>
      <c r="AD1349" s="61">
        <v>0.87739999999999996</v>
      </c>
      <c r="AE1349" s="56" t="str">
        <f t="shared" si="40"/>
        <v/>
      </c>
      <c r="AF1349" s="60">
        <v>24210</v>
      </c>
      <c r="AI1349" s="60">
        <v>0.89710000000000001</v>
      </c>
    </row>
    <row r="1350" spans="1:35" x14ac:dyDescent="0.35">
      <c r="A1350" s="46" t="s">
        <v>4211</v>
      </c>
      <c r="B1350" s="65" t="s">
        <v>2361</v>
      </c>
      <c r="C1350" s="19">
        <v>99923</v>
      </c>
      <c r="D1350" s="48" t="s">
        <v>9432</v>
      </c>
      <c r="E1350" s="41" t="s">
        <v>7541</v>
      </c>
      <c r="F1350" s="44" t="s">
        <v>35</v>
      </c>
      <c r="G1350" s="18" t="s">
        <v>4188</v>
      </c>
      <c r="H1350" s="16">
        <v>0.85129999999999995</v>
      </c>
      <c r="I1350" s="36">
        <f>(Reference!B$12*List!$H1350)+Reference!B$13</f>
        <v>897.62820165387473</v>
      </c>
      <c r="J1350" s="36">
        <f>(Reference!C$12*List!$H1350)+Reference!C$13</f>
        <v>1339.5768114977031</v>
      </c>
      <c r="K1350" s="36">
        <f>(Reference!D$12*List!$H1350)+Reference!D$13</f>
        <v>1603.6341570018776</v>
      </c>
      <c r="L1350" s="36">
        <f>(Reference!E$12*List!$H1350)+Reference!E$13</f>
        <v>1983.3208243268275</v>
      </c>
      <c r="M1350" s="36">
        <f>(Reference!F$12*List!$H1350)+Reference!F$13</f>
        <v>2066.1514442849789</v>
      </c>
      <c r="N1350" s="36">
        <f>(Reference!G$12*List!$H1350)+Reference!G$13</f>
        <v>2339.6592632071975</v>
      </c>
      <c r="O1350" s="36">
        <f>(Reference!H$12*List!$H1350)+Reference!H$13</f>
        <v>2428.6048953770251</v>
      </c>
      <c r="P1350" s="36">
        <f>(Reference!I$12*List!$H1350)+Reference!I$13</f>
        <v>2524.2214499595893</v>
      </c>
      <c r="Q1350" s="36">
        <f>(Reference!J$12*List!$H1350)+Reference!J$13</f>
        <v>2922.2531539195652</v>
      </c>
      <c r="R1350" s="36">
        <f>(Reference!K$12*List!$H1350)+Reference!K$13</f>
        <v>3015.0901574968229</v>
      </c>
      <c r="S1350" s="36">
        <f>(Reference!L$12*List!$H1350)+Reference!L$13</f>
        <v>3253.01972355111</v>
      </c>
      <c r="T1350" s="36">
        <f>(Reference!M$12*List!$H1350)+Reference!M$13</f>
        <v>3886.2014425600682</v>
      </c>
      <c r="U1350" s="36">
        <f>(Reference!N$12*List!$H1350)+Reference!N$13</f>
        <v>15677.056807072782</v>
      </c>
      <c r="V1350" s="12">
        <f>(Reference!O$12*List!$H1350)+Reference!O$13</f>
        <v>582.76066377268637</v>
      </c>
      <c r="W1350" s="12">
        <f>(Reference!P$12*List!$H1350)+Reference!P$13</f>
        <v>821.16275349787634</v>
      </c>
      <c r="X1350" s="12">
        <f>(Reference!Q$12*List!$H1350)+Reference!Q$13</f>
        <v>410.58137674893817</v>
      </c>
      <c r="Y1350" s="53"/>
      <c r="Z1350" s="1" t="str">
        <f t="shared" si="41"/>
        <v>STATEWIDE, Michigan</v>
      </c>
      <c r="AA1350" s="41" t="s">
        <v>7541</v>
      </c>
      <c r="AB1350" s="40" t="s">
        <v>277</v>
      </c>
      <c r="AC1350" s="44" t="s">
        <v>35</v>
      </c>
      <c r="AD1350" s="62">
        <v>0.85129999999999995</v>
      </c>
      <c r="AE1350" s="56" t="str">
        <f t="shared" si="40"/>
        <v/>
      </c>
      <c r="AF1350" s="60">
        <v>24220</v>
      </c>
      <c r="AI1350" s="60">
        <v>1.0568</v>
      </c>
    </row>
    <row r="1351" spans="1:35" x14ac:dyDescent="0.35">
      <c r="A1351" s="46" t="s">
        <v>2085</v>
      </c>
      <c r="B1351" s="65" t="s">
        <v>5546</v>
      </c>
      <c r="C1351" s="28">
        <v>99924</v>
      </c>
      <c r="D1351" s="48" t="s">
        <v>9434</v>
      </c>
      <c r="E1351" s="40" t="s">
        <v>8369</v>
      </c>
      <c r="F1351" s="44" t="s">
        <v>36</v>
      </c>
      <c r="G1351" s="18" t="s">
        <v>4188</v>
      </c>
      <c r="H1351" s="16">
        <v>0.89710000000000001</v>
      </c>
      <c r="I1351" s="36">
        <f>(Reference!B$12*List!$H1351)+Reference!B$13</f>
        <v>932.90601784312548</v>
      </c>
      <c r="J1351" s="36">
        <f>(Reference!C$12*List!$H1351)+Reference!C$13</f>
        <v>1392.2237141243445</v>
      </c>
      <c r="K1351" s="36">
        <f>(Reference!D$12*List!$H1351)+Reference!D$13</f>
        <v>1666.6588156760165</v>
      </c>
      <c r="L1351" s="36">
        <f>(Reference!E$12*List!$H1351)+Reference!E$13</f>
        <v>2061.267603801894</v>
      </c>
      <c r="M1351" s="36">
        <f>(Reference!F$12*List!$H1351)+Reference!F$13</f>
        <v>2147.3535619728395</v>
      </c>
      <c r="N1351" s="36">
        <f>(Reference!G$12*List!$H1351)+Reference!G$13</f>
        <v>2431.6105513695184</v>
      </c>
      <c r="O1351" s="36">
        <f>(Reference!H$12*List!$H1351)+Reference!H$13</f>
        <v>2524.0518487342924</v>
      </c>
      <c r="P1351" s="36">
        <f>(Reference!I$12*List!$H1351)+Reference!I$13</f>
        <v>2623.4262434014245</v>
      </c>
      <c r="Q1351" s="36">
        <f>(Reference!J$12*List!$H1351)+Reference!J$13</f>
        <v>3037.1010491087859</v>
      </c>
      <c r="R1351" s="36">
        <f>(Reference!K$12*List!$H1351)+Reference!K$13</f>
        <v>3133.5866532332693</v>
      </c>
      <c r="S1351" s="36">
        <f>(Reference!L$12*List!$H1351)+Reference!L$13</f>
        <v>3380.8671236840382</v>
      </c>
      <c r="T1351" s="36">
        <f>(Reference!M$12*List!$H1351)+Reference!M$13</f>
        <v>4038.9336092995218</v>
      </c>
      <c r="U1351" s="36">
        <f>(Reference!N$12*List!$H1351)+Reference!N$13</f>
        <v>16293.183091217332</v>
      </c>
      <c r="V1351" s="12">
        <f>(Reference!O$12*List!$H1351)+Reference!O$13</f>
        <v>605.6638251718266</v>
      </c>
      <c r="W1351" s="12">
        <f>(Reference!P$12*List!$H1351)+Reference!P$13</f>
        <v>853.43539001484658</v>
      </c>
      <c r="X1351" s="12">
        <f>(Reference!Q$12*List!$H1351)+Reference!Q$13</f>
        <v>426.71769500742329</v>
      </c>
      <c r="Y1351" s="53"/>
      <c r="Z1351" s="1" t="str">
        <f t="shared" si="41"/>
        <v>AITKIN, Minnesota</v>
      </c>
      <c r="AA1351" s="41" t="s">
        <v>8369</v>
      </c>
      <c r="AB1351" s="40" t="s">
        <v>277</v>
      </c>
      <c r="AC1351" s="44" t="s">
        <v>36</v>
      </c>
      <c r="AD1351" s="62">
        <v>0.89710000000000001</v>
      </c>
      <c r="AE1351" s="56" t="str">
        <f t="shared" si="40"/>
        <v/>
      </c>
      <c r="AF1351" s="60">
        <v>24230</v>
      </c>
      <c r="AI1351" s="60">
        <v>0.89710000000000001</v>
      </c>
    </row>
    <row r="1352" spans="1:35" x14ac:dyDescent="0.35">
      <c r="A1352" s="46" t="s">
        <v>2086</v>
      </c>
      <c r="B1352" s="65" t="s">
        <v>5547</v>
      </c>
      <c r="C1352" s="19" t="s">
        <v>4095</v>
      </c>
      <c r="D1352" s="48" t="s">
        <v>9435</v>
      </c>
      <c r="E1352" s="41" t="s">
        <v>8370</v>
      </c>
      <c r="F1352" s="43" t="s">
        <v>36</v>
      </c>
      <c r="G1352" s="18" t="s">
        <v>4187</v>
      </c>
      <c r="H1352" s="10">
        <v>1.1131</v>
      </c>
      <c r="I1352" s="36">
        <f>(Reference!B$12*List!$H1352)+Reference!B$13</f>
        <v>1099.281744849199</v>
      </c>
      <c r="J1352" s="36">
        <f>(Reference!C$12*List!$H1352)+Reference!C$13</f>
        <v>1640.5147832805565</v>
      </c>
      <c r="K1352" s="36">
        <f>(Reference!D$12*List!$H1352)+Reference!D$13</f>
        <v>1963.8930137898581</v>
      </c>
      <c r="L1352" s="36">
        <f>(Reference!E$12*List!$H1352)+Reference!E$13</f>
        <v>2428.8768694484961</v>
      </c>
      <c r="M1352" s="36">
        <f>(Reference!F$12*List!$H1352)+Reference!F$13</f>
        <v>2530.3155143872032</v>
      </c>
      <c r="N1352" s="36">
        <f>(Reference!G$12*List!$H1352)+Reference!G$13</f>
        <v>2865.2672815673641</v>
      </c>
      <c r="O1352" s="36">
        <f>(Reference!H$12*List!$H1352)+Reference!H$13</f>
        <v>2974.1946855283923</v>
      </c>
      <c r="P1352" s="36">
        <f>(Reference!I$12*List!$H1352)+Reference!I$13</f>
        <v>3091.2916447864982</v>
      </c>
      <c r="Q1352" s="36">
        <f>(Reference!J$12*List!$H1352)+Reference!J$13</f>
        <v>3578.7417775120971</v>
      </c>
      <c r="R1352" s="36">
        <f>(Reference!K$12*List!$H1352)+Reference!K$13</f>
        <v>3692.4347553964208</v>
      </c>
      <c r="S1352" s="36">
        <f>(Reference!L$12*List!$H1352)+Reference!L$13</f>
        <v>3983.8155609921696</v>
      </c>
      <c r="T1352" s="36">
        <f>(Reference!M$12*List!$H1352)+Reference!M$13</f>
        <v>4759.2425179397378</v>
      </c>
      <c r="U1352" s="36">
        <f>(Reference!N$12*List!$H1352)+Reference!N$13</f>
        <v>19198.931505523506</v>
      </c>
      <c r="V1352" s="12">
        <f>(Reference!O$12*List!$H1352)+Reference!O$13</f>
        <v>713.67873482716004</v>
      </c>
      <c r="W1352" s="12">
        <f>(Reference!P$12*List!$H1352)+Reference!P$13</f>
        <v>1005.6382172564528</v>
      </c>
      <c r="X1352" s="12">
        <f>(Reference!Q$12*List!$H1352)+Reference!Q$13</f>
        <v>502.81910862822639</v>
      </c>
      <c r="Y1352" s="53"/>
      <c r="Z1352" s="1" t="str">
        <f t="shared" si="41"/>
        <v>ANOKA, Minnesota</v>
      </c>
      <c r="AA1352" s="40" t="s">
        <v>8370</v>
      </c>
      <c r="AB1352" s="40" t="s">
        <v>277</v>
      </c>
      <c r="AC1352" s="43" t="s">
        <v>36</v>
      </c>
      <c r="AD1352" s="61">
        <v>1.1131</v>
      </c>
      <c r="AE1352" s="56" t="str">
        <f t="shared" si="40"/>
        <v/>
      </c>
      <c r="AF1352" s="60">
        <v>24240</v>
      </c>
      <c r="AI1352" s="60">
        <v>0.89710000000000001</v>
      </c>
    </row>
    <row r="1353" spans="1:35" x14ac:dyDescent="0.35">
      <c r="A1353" s="46" t="s">
        <v>2087</v>
      </c>
      <c r="B1353" s="65" t="s">
        <v>5548</v>
      </c>
      <c r="C1353" s="19">
        <v>99924</v>
      </c>
      <c r="D1353" s="48" t="s">
        <v>9434</v>
      </c>
      <c r="E1353" s="41" t="s">
        <v>8371</v>
      </c>
      <c r="F1353" s="44" t="s">
        <v>36</v>
      </c>
      <c r="G1353" s="18" t="s">
        <v>4188</v>
      </c>
      <c r="H1353" s="16">
        <v>0.89710000000000001</v>
      </c>
      <c r="I1353" s="36">
        <f>(Reference!B$12*List!$H1353)+Reference!B$13</f>
        <v>932.90601784312548</v>
      </c>
      <c r="J1353" s="36">
        <f>(Reference!C$12*List!$H1353)+Reference!C$13</f>
        <v>1392.2237141243445</v>
      </c>
      <c r="K1353" s="36">
        <f>(Reference!D$12*List!$H1353)+Reference!D$13</f>
        <v>1666.6588156760165</v>
      </c>
      <c r="L1353" s="36">
        <f>(Reference!E$12*List!$H1353)+Reference!E$13</f>
        <v>2061.267603801894</v>
      </c>
      <c r="M1353" s="36">
        <f>(Reference!F$12*List!$H1353)+Reference!F$13</f>
        <v>2147.3535619728395</v>
      </c>
      <c r="N1353" s="36">
        <f>(Reference!G$12*List!$H1353)+Reference!G$13</f>
        <v>2431.6105513695184</v>
      </c>
      <c r="O1353" s="36">
        <f>(Reference!H$12*List!$H1353)+Reference!H$13</f>
        <v>2524.0518487342924</v>
      </c>
      <c r="P1353" s="36">
        <f>(Reference!I$12*List!$H1353)+Reference!I$13</f>
        <v>2623.4262434014245</v>
      </c>
      <c r="Q1353" s="36">
        <f>(Reference!J$12*List!$H1353)+Reference!J$13</f>
        <v>3037.1010491087859</v>
      </c>
      <c r="R1353" s="36">
        <f>(Reference!K$12*List!$H1353)+Reference!K$13</f>
        <v>3133.5866532332693</v>
      </c>
      <c r="S1353" s="36">
        <f>(Reference!L$12*List!$H1353)+Reference!L$13</f>
        <v>3380.8671236840382</v>
      </c>
      <c r="T1353" s="36">
        <f>(Reference!M$12*List!$H1353)+Reference!M$13</f>
        <v>4038.9336092995218</v>
      </c>
      <c r="U1353" s="36">
        <f>(Reference!N$12*List!$H1353)+Reference!N$13</f>
        <v>16293.183091217332</v>
      </c>
      <c r="V1353" s="12">
        <f>(Reference!O$12*List!$H1353)+Reference!O$13</f>
        <v>605.6638251718266</v>
      </c>
      <c r="W1353" s="12">
        <f>(Reference!P$12*List!$H1353)+Reference!P$13</f>
        <v>853.43539001484658</v>
      </c>
      <c r="X1353" s="12">
        <f>(Reference!Q$12*List!$H1353)+Reference!Q$13</f>
        <v>426.71769500742329</v>
      </c>
      <c r="Y1353" s="53"/>
      <c r="Z1353" s="1" t="str">
        <f t="shared" si="41"/>
        <v>BECKER, Minnesota</v>
      </c>
      <c r="AA1353" s="41" t="s">
        <v>8371</v>
      </c>
      <c r="AB1353" s="40" t="s">
        <v>277</v>
      </c>
      <c r="AC1353" s="44" t="s">
        <v>36</v>
      </c>
      <c r="AD1353" s="62">
        <v>0.89710000000000001</v>
      </c>
      <c r="AE1353" s="56" t="str">
        <f t="shared" si="40"/>
        <v/>
      </c>
      <c r="AF1353" s="60">
        <v>24250</v>
      </c>
      <c r="AI1353" s="60">
        <v>0.89710000000000001</v>
      </c>
    </row>
    <row r="1354" spans="1:35" x14ac:dyDescent="0.35">
      <c r="A1354" s="46" t="s">
        <v>2088</v>
      </c>
      <c r="B1354" s="65" t="s">
        <v>5549</v>
      </c>
      <c r="C1354" s="19">
        <v>99924</v>
      </c>
      <c r="D1354" s="48" t="s">
        <v>9434</v>
      </c>
      <c r="E1354" s="41" t="s">
        <v>8372</v>
      </c>
      <c r="F1354" s="44" t="s">
        <v>36</v>
      </c>
      <c r="G1354" s="18" t="s">
        <v>4188</v>
      </c>
      <c r="H1354" s="16">
        <v>0.89710000000000001</v>
      </c>
      <c r="I1354" s="36">
        <f>(Reference!B$12*List!$H1354)+Reference!B$13</f>
        <v>932.90601784312548</v>
      </c>
      <c r="J1354" s="36">
        <f>(Reference!C$12*List!$H1354)+Reference!C$13</f>
        <v>1392.2237141243445</v>
      </c>
      <c r="K1354" s="36">
        <f>(Reference!D$12*List!$H1354)+Reference!D$13</f>
        <v>1666.6588156760165</v>
      </c>
      <c r="L1354" s="36">
        <f>(Reference!E$12*List!$H1354)+Reference!E$13</f>
        <v>2061.267603801894</v>
      </c>
      <c r="M1354" s="36">
        <f>(Reference!F$12*List!$H1354)+Reference!F$13</f>
        <v>2147.3535619728395</v>
      </c>
      <c r="N1354" s="36">
        <f>(Reference!G$12*List!$H1354)+Reference!G$13</f>
        <v>2431.6105513695184</v>
      </c>
      <c r="O1354" s="36">
        <f>(Reference!H$12*List!$H1354)+Reference!H$13</f>
        <v>2524.0518487342924</v>
      </c>
      <c r="P1354" s="36">
        <f>(Reference!I$12*List!$H1354)+Reference!I$13</f>
        <v>2623.4262434014245</v>
      </c>
      <c r="Q1354" s="36">
        <f>(Reference!J$12*List!$H1354)+Reference!J$13</f>
        <v>3037.1010491087859</v>
      </c>
      <c r="R1354" s="36">
        <f>(Reference!K$12*List!$H1354)+Reference!K$13</f>
        <v>3133.5866532332693</v>
      </c>
      <c r="S1354" s="36">
        <f>(Reference!L$12*List!$H1354)+Reference!L$13</f>
        <v>3380.8671236840382</v>
      </c>
      <c r="T1354" s="36">
        <f>(Reference!M$12*List!$H1354)+Reference!M$13</f>
        <v>4038.9336092995218</v>
      </c>
      <c r="U1354" s="36">
        <f>(Reference!N$12*List!$H1354)+Reference!N$13</f>
        <v>16293.183091217332</v>
      </c>
      <c r="V1354" s="12">
        <f>(Reference!O$12*List!$H1354)+Reference!O$13</f>
        <v>605.6638251718266</v>
      </c>
      <c r="W1354" s="12">
        <f>(Reference!P$12*List!$H1354)+Reference!P$13</f>
        <v>853.43539001484658</v>
      </c>
      <c r="X1354" s="12">
        <f>(Reference!Q$12*List!$H1354)+Reference!Q$13</f>
        <v>426.71769500742329</v>
      </c>
      <c r="Y1354" s="53"/>
      <c r="Z1354" s="1" t="str">
        <f t="shared" si="41"/>
        <v>BELTRAMI, Minnesota</v>
      </c>
      <c r="AA1354" s="41" t="s">
        <v>8372</v>
      </c>
      <c r="AB1354" s="40" t="s">
        <v>277</v>
      </c>
      <c r="AC1354" s="44" t="s">
        <v>36</v>
      </c>
      <c r="AD1354" s="62">
        <v>0.89710000000000001</v>
      </c>
      <c r="AE1354" s="56" t="str">
        <f t="shared" si="40"/>
        <v/>
      </c>
      <c r="AF1354" s="60">
        <v>24260</v>
      </c>
      <c r="AI1354" s="60">
        <v>1.1131</v>
      </c>
    </row>
    <row r="1355" spans="1:35" x14ac:dyDescent="0.35">
      <c r="A1355" s="46" t="s">
        <v>2089</v>
      </c>
      <c r="B1355" s="65" t="s">
        <v>5550</v>
      </c>
      <c r="C1355" s="28" t="s">
        <v>4096</v>
      </c>
      <c r="D1355" s="48" t="s">
        <v>667</v>
      </c>
      <c r="E1355" s="40" t="s">
        <v>7589</v>
      </c>
      <c r="F1355" s="43" t="s">
        <v>36</v>
      </c>
      <c r="G1355" s="18" t="s">
        <v>4187</v>
      </c>
      <c r="H1355" s="10">
        <v>0.98140000000000005</v>
      </c>
      <c r="I1355" s="36">
        <f>(Reference!B$12*List!$H1355)+Reference!B$13</f>
        <v>997.83876685521807</v>
      </c>
      <c r="J1355" s="36">
        <f>(Reference!C$12*List!$H1355)+Reference!C$13</f>
        <v>1489.1262008366996</v>
      </c>
      <c r="K1355" s="36">
        <f>(Reference!D$12*List!$H1355)+Reference!D$13</f>
        <v>1782.6627179954464</v>
      </c>
      <c r="L1355" s="36">
        <f>(Reference!E$12*List!$H1355)+Reference!E$13</f>
        <v>2204.7373310889707</v>
      </c>
      <c r="M1355" s="36">
        <f>(Reference!F$12*List!$H1355)+Reference!F$13</f>
        <v>2296.8151017345567</v>
      </c>
      <c r="N1355" s="36">
        <f>(Reference!G$12*List!$H1355)+Reference!G$13</f>
        <v>2600.8571363495112</v>
      </c>
      <c r="O1355" s="36">
        <f>(Reference!H$12*List!$H1355)+Reference!H$13</f>
        <v>2699.7325947608788</v>
      </c>
      <c r="P1355" s="36">
        <f>(Reference!I$12*List!$H1355)+Reference!I$13</f>
        <v>2806.0237125530994</v>
      </c>
      <c r="Q1355" s="36">
        <f>(Reference!J$12*List!$H1355)+Reference!J$13</f>
        <v>3248.4913889439672</v>
      </c>
      <c r="R1355" s="36">
        <f>(Reference!K$12*List!$H1355)+Reference!K$13</f>
        <v>3351.6926486608327</v>
      </c>
      <c r="S1355" s="36">
        <f>(Reference!L$12*List!$H1355)+Reference!L$13</f>
        <v>3616.18449991124</v>
      </c>
      <c r="T1355" s="36">
        <f>(Reference!M$12*List!$H1355)+Reference!M$13</f>
        <v>4320.0541694771618</v>
      </c>
      <c r="U1355" s="36">
        <f>(Reference!N$12*List!$H1355)+Reference!N$13</f>
        <v>17427.232125134047</v>
      </c>
      <c r="V1355" s="12">
        <f>(Reference!O$12*List!$H1355)+Reference!O$13</f>
        <v>647.8196440789776</v>
      </c>
      <c r="W1355" s="12">
        <f>(Reference!P$12*List!$H1355)+Reference!P$13</f>
        <v>912.83677120219568</v>
      </c>
      <c r="X1355" s="12">
        <f>(Reference!Q$12*List!$H1355)+Reference!Q$13</f>
        <v>456.41838560109784</v>
      </c>
      <c r="Y1355" s="53"/>
      <c r="Z1355" s="1" t="str">
        <f t="shared" si="41"/>
        <v>BENTON, Minnesota</v>
      </c>
      <c r="AA1355" s="40" t="s">
        <v>7589</v>
      </c>
      <c r="AB1355" s="40" t="s">
        <v>277</v>
      </c>
      <c r="AC1355" s="43" t="s">
        <v>36</v>
      </c>
      <c r="AD1355" s="61">
        <v>0.98140000000000005</v>
      </c>
      <c r="AE1355" s="56" t="str">
        <f t="shared" si="40"/>
        <v/>
      </c>
      <c r="AF1355" s="60">
        <v>24270</v>
      </c>
      <c r="AI1355" s="60">
        <v>0.90920000000000001</v>
      </c>
    </row>
    <row r="1356" spans="1:35" x14ac:dyDescent="0.35">
      <c r="A1356" s="46" t="s">
        <v>2090</v>
      </c>
      <c r="B1356" s="65" t="s">
        <v>5551</v>
      </c>
      <c r="C1356" s="28">
        <v>99924</v>
      </c>
      <c r="D1356" s="48" t="s">
        <v>9434</v>
      </c>
      <c r="E1356" s="40" t="s">
        <v>8373</v>
      </c>
      <c r="F1356" s="44" t="s">
        <v>36</v>
      </c>
      <c r="G1356" s="18" t="s">
        <v>4188</v>
      </c>
      <c r="H1356" s="16">
        <v>0.89710000000000001</v>
      </c>
      <c r="I1356" s="36">
        <f>(Reference!B$12*List!$H1356)+Reference!B$13</f>
        <v>932.90601784312548</v>
      </c>
      <c r="J1356" s="36">
        <f>(Reference!C$12*List!$H1356)+Reference!C$13</f>
        <v>1392.2237141243445</v>
      </c>
      <c r="K1356" s="36">
        <f>(Reference!D$12*List!$H1356)+Reference!D$13</f>
        <v>1666.6588156760165</v>
      </c>
      <c r="L1356" s="36">
        <f>(Reference!E$12*List!$H1356)+Reference!E$13</f>
        <v>2061.267603801894</v>
      </c>
      <c r="M1356" s="36">
        <f>(Reference!F$12*List!$H1356)+Reference!F$13</f>
        <v>2147.3535619728395</v>
      </c>
      <c r="N1356" s="36">
        <f>(Reference!G$12*List!$H1356)+Reference!G$13</f>
        <v>2431.6105513695184</v>
      </c>
      <c r="O1356" s="36">
        <f>(Reference!H$12*List!$H1356)+Reference!H$13</f>
        <v>2524.0518487342924</v>
      </c>
      <c r="P1356" s="36">
        <f>(Reference!I$12*List!$H1356)+Reference!I$13</f>
        <v>2623.4262434014245</v>
      </c>
      <c r="Q1356" s="36">
        <f>(Reference!J$12*List!$H1356)+Reference!J$13</f>
        <v>3037.1010491087859</v>
      </c>
      <c r="R1356" s="36">
        <f>(Reference!K$12*List!$H1356)+Reference!K$13</f>
        <v>3133.5866532332693</v>
      </c>
      <c r="S1356" s="36">
        <f>(Reference!L$12*List!$H1356)+Reference!L$13</f>
        <v>3380.8671236840382</v>
      </c>
      <c r="T1356" s="36">
        <f>(Reference!M$12*List!$H1356)+Reference!M$13</f>
        <v>4038.9336092995218</v>
      </c>
      <c r="U1356" s="36">
        <f>(Reference!N$12*List!$H1356)+Reference!N$13</f>
        <v>16293.183091217332</v>
      </c>
      <c r="V1356" s="12">
        <f>(Reference!O$12*List!$H1356)+Reference!O$13</f>
        <v>605.6638251718266</v>
      </c>
      <c r="W1356" s="12">
        <f>(Reference!P$12*List!$H1356)+Reference!P$13</f>
        <v>853.43539001484658</v>
      </c>
      <c r="X1356" s="12">
        <f>(Reference!Q$12*List!$H1356)+Reference!Q$13</f>
        <v>426.71769500742329</v>
      </c>
      <c r="Y1356" s="53"/>
      <c r="Z1356" s="1" t="str">
        <f t="shared" si="41"/>
        <v>BIG STONE, Minnesota</v>
      </c>
      <c r="AA1356" s="41" t="s">
        <v>8373</v>
      </c>
      <c r="AB1356" s="40" t="s">
        <v>277</v>
      </c>
      <c r="AC1356" s="44" t="s">
        <v>36</v>
      </c>
      <c r="AD1356" s="62">
        <v>0.89710000000000001</v>
      </c>
      <c r="AE1356" s="56" t="str">
        <f t="shared" si="40"/>
        <v/>
      </c>
      <c r="AF1356" s="60">
        <v>24280</v>
      </c>
      <c r="AI1356" s="60">
        <v>0.89710000000000001</v>
      </c>
    </row>
    <row r="1357" spans="1:35" x14ac:dyDescent="0.35">
      <c r="A1357" s="46" t="s">
        <v>2091</v>
      </c>
      <c r="B1357" s="65" t="s">
        <v>5552</v>
      </c>
      <c r="C1357" s="19" t="s">
        <v>4097</v>
      </c>
      <c r="D1357" s="48" t="s">
        <v>580</v>
      </c>
      <c r="E1357" s="41" t="s">
        <v>8374</v>
      </c>
      <c r="F1357" s="43" t="s">
        <v>36</v>
      </c>
      <c r="G1357" s="18" t="s">
        <v>4187</v>
      </c>
      <c r="H1357" s="10">
        <v>1.0324</v>
      </c>
      <c r="I1357" s="36">
        <f>(Reference!B$12*List!$H1357)+Reference!B$13</f>
        <v>1037.121924620541</v>
      </c>
      <c r="J1357" s="36">
        <f>(Reference!C$12*List!$H1357)+Reference!C$13</f>
        <v>1547.7504810541384</v>
      </c>
      <c r="K1357" s="36">
        <f>(Reference!D$12*List!$H1357)+Reference!D$13</f>
        <v>1852.8430147723254</v>
      </c>
      <c r="L1357" s="36">
        <f>(Reference!E$12*List!$H1357)+Reference!E$13</f>
        <v>2291.5339632555297</v>
      </c>
      <c r="M1357" s="36">
        <f>(Reference!F$12*List!$H1357)+Reference!F$13</f>
        <v>2387.2366738323922</v>
      </c>
      <c r="N1357" s="36">
        <f>(Reference!G$12*List!$H1357)+Reference!G$13</f>
        <v>2703.2483087573355</v>
      </c>
      <c r="O1357" s="36">
        <f>(Reference!H$12*List!$H1357)+Reference!H$13</f>
        <v>2806.0163201150408</v>
      </c>
      <c r="P1357" s="36">
        <f>(Reference!I$12*List!$H1357)+Reference!I$13</f>
        <v>2916.4919323245749</v>
      </c>
      <c r="Q1357" s="36">
        <f>(Reference!J$12*List!$H1357)+Reference!J$13</f>
        <v>3376.3787831503046</v>
      </c>
      <c r="R1357" s="36">
        <f>(Reference!K$12*List!$H1357)+Reference!K$13</f>
        <v>3483.6428950049099</v>
      </c>
      <c r="S1357" s="36">
        <f>(Reference!L$12*List!$H1357)+Reference!L$13</f>
        <v>3758.5473253867708</v>
      </c>
      <c r="T1357" s="36">
        <f>(Reference!M$12*List!$H1357)+Reference!M$13</f>
        <v>4490.1271062394353</v>
      </c>
      <c r="U1357" s="36">
        <f>(Reference!N$12*List!$H1357)+Reference!N$13</f>
        <v>18113.311611845227</v>
      </c>
      <c r="V1357" s="12">
        <f>(Reference!O$12*List!$H1357)+Reference!O$13</f>
        <v>673.32316441426462</v>
      </c>
      <c r="W1357" s="12">
        <f>(Reference!P$12*List!$H1357)+Reference!P$13</f>
        <v>948.77354985646377</v>
      </c>
      <c r="X1357" s="12">
        <f>(Reference!Q$12*List!$H1357)+Reference!Q$13</f>
        <v>474.38677492823189</v>
      </c>
      <c r="Y1357" s="53"/>
      <c r="Z1357" s="1" t="str">
        <f t="shared" si="41"/>
        <v>BLUE EARTH, Minnesota</v>
      </c>
      <c r="AA1357" s="40" t="s">
        <v>8374</v>
      </c>
      <c r="AB1357" s="40" t="s">
        <v>277</v>
      </c>
      <c r="AC1357" s="43" t="s">
        <v>36</v>
      </c>
      <c r="AD1357" s="61">
        <v>1.0324</v>
      </c>
      <c r="AE1357" s="56" t="str">
        <f t="shared" ref="AE1357:AE1420" si="42">IFERROR(INDEX($AI$12:$AI$3256,MATCH($A1357,$AF$12:$AF$3256,0)),"")</f>
        <v/>
      </c>
      <c r="AF1357" s="60">
        <v>24290</v>
      </c>
      <c r="AI1357" s="60">
        <v>1.1131</v>
      </c>
    </row>
    <row r="1358" spans="1:35" x14ac:dyDescent="0.35">
      <c r="A1358" s="46" t="s">
        <v>2092</v>
      </c>
      <c r="B1358" s="65" t="s">
        <v>5553</v>
      </c>
      <c r="C1358" s="28">
        <v>99924</v>
      </c>
      <c r="D1358" s="48" t="s">
        <v>9434</v>
      </c>
      <c r="E1358" s="40" t="s">
        <v>7963</v>
      </c>
      <c r="F1358" s="44" t="s">
        <v>36</v>
      </c>
      <c r="G1358" s="18" t="s">
        <v>4188</v>
      </c>
      <c r="H1358" s="16">
        <v>0.89710000000000001</v>
      </c>
      <c r="I1358" s="36">
        <f>(Reference!B$12*List!$H1358)+Reference!B$13</f>
        <v>932.90601784312548</v>
      </c>
      <c r="J1358" s="36">
        <f>(Reference!C$12*List!$H1358)+Reference!C$13</f>
        <v>1392.2237141243445</v>
      </c>
      <c r="K1358" s="36">
        <f>(Reference!D$12*List!$H1358)+Reference!D$13</f>
        <v>1666.6588156760165</v>
      </c>
      <c r="L1358" s="36">
        <f>(Reference!E$12*List!$H1358)+Reference!E$13</f>
        <v>2061.267603801894</v>
      </c>
      <c r="M1358" s="36">
        <f>(Reference!F$12*List!$H1358)+Reference!F$13</f>
        <v>2147.3535619728395</v>
      </c>
      <c r="N1358" s="36">
        <f>(Reference!G$12*List!$H1358)+Reference!G$13</f>
        <v>2431.6105513695184</v>
      </c>
      <c r="O1358" s="36">
        <f>(Reference!H$12*List!$H1358)+Reference!H$13</f>
        <v>2524.0518487342924</v>
      </c>
      <c r="P1358" s="36">
        <f>(Reference!I$12*List!$H1358)+Reference!I$13</f>
        <v>2623.4262434014245</v>
      </c>
      <c r="Q1358" s="36">
        <f>(Reference!J$12*List!$H1358)+Reference!J$13</f>
        <v>3037.1010491087859</v>
      </c>
      <c r="R1358" s="36">
        <f>(Reference!K$12*List!$H1358)+Reference!K$13</f>
        <v>3133.5866532332693</v>
      </c>
      <c r="S1358" s="36">
        <f>(Reference!L$12*List!$H1358)+Reference!L$13</f>
        <v>3380.8671236840382</v>
      </c>
      <c r="T1358" s="36">
        <f>(Reference!M$12*List!$H1358)+Reference!M$13</f>
        <v>4038.9336092995218</v>
      </c>
      <c r="U1358" s="36">
        <f>(Reference!N$12*List!$H1358)+Reference!N$13</f>
        <v>16293.183091217332</v>
      </c>
      <c r="V1358" s="12">
        <f>(Reference!O$12*List!$H1358)+Reference!O$13</f>
        <v>605.6638251718266</v>
      </c>
      <c r="W1358" s="12">
        <f>(Reference!P$12*List!$H1358)+Reference!P$13</f>
        <v>853.43539001484658</v>
      </c>
      <c r="X1358" s="12">
        <f>(Reference!Q$12*List!$H1358)+Reference!Q$13</f>
        <v>426.71769500742329</v>
      </c>
      <c r="Y1358" s="53"/>
      <c r="Z1358" s="1" t="str">
        <f t="shared" si="41"/>
        <v>BROWN, Minnesota</v>
      </c>
      <c r="AA1358" s="41" t="s">
        <v>7963</v>
      </c>
      <c r="AB1358" s="40" t="s">
        <v>277</v>
      </c>
      <c r="AC1358" s="44" t="s">
        <v>36</v>
      </c>
      <c r="AD1358" s="62">
        <v>0.89710000000000001</v>
      </c>
      <c r="AE1358" s="56" t="str">
        <f t="shared" si="42"/>
        <v/>
      </c>
      <c r="AF1358" s="60">
        <v>24300</v>
      </c>
      <c r="AI1358" s="60">
        <v>0.89710000000000001</v>
      </c>
    </row>
    <row r="1359" spans="1:35" x14ac:dyDescent="0.35">
      <c r="A1359" s="46" t="s">
        <v>2093</v>
      </c>
      <c r="B1359" s="65" t="s">
        <v>5554</v>
      </c>
      <c r="C1359" s="19" t="s">
        <v>4098</v>
      </c>
      <c r="D1359" s="48" t="s">
        <v>455</v>
      </c>
      <c r="E1359" s="41" t="s">
        <v>8375</v>
      </c>
      <c r="F1359" s="43" t="s">
        <v>36</v>
      </c>
      <c r="G1359" s="18" t="s">
        <v>4187</v>
      </c>
      <c r="H1359" s="10">
        <v>0.97499999999999998</v>
      </c>
      <c r="I1359" s="36">
        <f>(Reference!B$12*List!$H1359)+Reference!B$13</f>
        <v>992.90911568466777</v>
      </c>
      <c r="J1359" s="36">
        <f>(Reference!C$12*List!$H1359)+Reference!C$13</f>
        <v>1481.7694284172562</v>
      </c>
      <c r="K1359" s="36">
        <f>(Reference!D$12*List!$H1359)+Reference!D$13</f>
        <v>1773.8557787920731</v>
      </c>
      <c r="L1359" s="36">
        <f>(Reference!E$12*List!$H1359)+Reference!E$13</f>
        <v>2193.8452046994416</v>
      </c>
      <c r="M1359" s="36">
        <f>(Reference!F$12*List!$H1359)+Reference!F$13</f>
        <v>2285.4680809222791</v>
      </c>
      <c r="N1359" s="36">
        <f>(Reference!G$12*List!$H1359)+Reference!G$13</f>
        <v>2588.0080480473525</v>
      </c>
      <c r="O1359" s="36">
        <f>(Reference!H$12*List!$H1359)+Reference!H$13</f>
        <v>2686.3950292262389</v>
      </c>
      <c r="P1359" s="36">
        <f>(Reference!I$12*List!$H1359)+Reference!I$13</f>
        <v>2792.1610339935414</v>
      </c>
      <c r="Q1359" s="36">
        <f>(Reference!J$12*List!$H1359)+Reference!J$13</f>
        <v>3232.4427747690543</v>
      </c>
      <c r="R1359" s="36">
        <f>(Reference!K$12*List!$H1359)+Reference!K$13</f>
        <v>3335.134186374517</v>
      </c>
      <c r="S1359" s="36">
        <f>(Reference!L$12*List!$H1359)+Reference!L$13</f>
        <v>3598.3193610280355</v>
      </c>
      <c r="T1359" s="36">
        <f>(Reference!M$12*List!$H1359)+Reference!M$13</f>
        <v>4298.7116832952288</v>
      </c>
      <c r="U1359" s="36">
        <f>(Reference!N$12*List!$H1359)+Reference!N$13</f>
        <v>17341.13587582127</v>
      </c>
      <c r="V1359" s="12">
        <f>(Reference!O$12*List!$H1359)+Reference!O$13</f>
        <v>644.6192023114121</v>
      </c>
      <c r="W1359" s="12">
        <f>(Reference!P$12*List!$H1359)+Reference!P$13</f>
        <v>908.32705780244441</v>
      </c>
      <c r="X1359" s="12">
        <f>(Reference!Q$12*List!$H1359)+Reference!Q$13</f>
        <v>454.16352890122221</v>
      </c>
      <c r="Y1359" s="53"/>
      <c r="Z1359" s="1" t="str">
        <f t="shared" ref="Z1359:Z1422" si="43">CONCATENATE(AA1359, AB1359, AC1359)</f>
        <v>CARLTON, Minnesota</v>
      </c>
      <c r="AA1359" s="40" t="s">
        <v>8375</v>
      </c>
      <c r="AB1359" s="40" t="s">
        <v>277</v>
      </c>
      <c r="AC1359" s="43" t="s">
        <v>36</v>
      </c>
      <c r="AD1359" s="61">
        <v>0.97499999999999998</v>
      </c>
      <c r="AE1359" s="56" t="str">
        <f t="shared" si="42"/>
        <v/>
      </c>
      <c r="AF1359" s="60">
        <v>24310</v>
      </c>
      <c r="AI1359" s="60">
        <v>0.89710000000000001</v>
      </c>
    </row>
    <row r="1360" spans="1:35" x14ac:dyDescent="0.35">
      <c r="A1360" s="46" t="s">
        <v>2094</v>
      </c>
      <c r="B1360" s="65" t="s">
        <v>5555</v>
      </c>
      <c r="C1360" s="19" t="s">
        <v>4095</v>
      </c>
      <c r="D1360" s="48" t="s">
        <v>9435</v>
      </c>
      <c r="E1360" s="41" t="s">
        <v>8376</v>
      </c>
      <c r="F1360" s="43" t="s">
        <v>36</v>
      </c>
      <c r="G1360" s="18" t="s">
        <v>4187</v>
      </c>
      <c r="H1360" s="10">
        <v>1.1131</v>
      </c>
      <c r="I1360" s="36">
        <f>(Reference!B$12*List!$H1360)+Reference!B$13</f>
        <v>1099.281744849199</v>
      </c>
      <c r="J1360" s="36">
        <f>(Reference!C$12*List!$H1360)+Reference!C$13</f>
        <v>1640.5147832805565</v>
      </c>
      <c r="K1360" s="36">
        <f>(Reference!D$12*List!$H1360)+Reference!D$13</f>
        <v>1963.8930137898581</v>
      </c>
      <c r="L1360" s="36">
        <f>(Reference!E$12*List!$H1360)+Reference!E$13</f>
        <v>2428.8768694484961</v>
      </c>
      <c r="M1360" s="36">
        <f>(Reference!F$12*List!$H1360)+Reference!F$13</f>
        <v>2530.3155143872032</v>
      </c>
      <c r="N1360" s="36">
        <f>(Reference!G$12*List!$H1360)+Reference!G$13</f>
        <v>2865.2672815673641</v>
      </c>
      <c r="O1360" s="36">
        <f>(Reference!H$12*List!$H1360)+Reference!H$13</f>
        <v>2974.1946855283923</v>
      </c>
      <c r="P1360" s="36">
        <f>(Reference!I$12*List!$H1360)+Reference!I$13</f>
        <v>3091.2916447864982</v>
      </c>
      <c r="Q1360" s="36">
        <f>(Reference!J$12*List!$H1360)+Reference!J$13</f>
        <v>3578.7417775120971</v>
      </c>
      <c r="R1360" s="36">
        <f>(Reference!K$12*List!$H1360)+Reference!K$13</f>
        <v>3692.4347553964208</v>
      </c>
      <c r="S1360" s="36">
        <f>(Reference!L$12*List!$H1360)+Reference!L$13</f>
        <v>3983.8155609921696</v>
      </c>
      <c r="T1360" s="36">
        <f>(Reference!M$12*List!$H1360)+Reference!M$13</f>
        <v>4759.2425179397378</v>
      </c>
      <c r="U1360" s="36">
        <f>(Reference!N$12*List!$H1360)+Reference!N$13</f>
        <v>19198.931505523506</v>
      </c>
      <c r="V1360" s="12">
        <f>(Reference!O$12*List!$H1360)+Reference!O$13</f>
        <v>713.67873482716004</v>
      </c>
      <c r="W1360" s="12">
        <f>(Reference!P$12*List!$H1360)+Reference!P$13</f>
        <v>1005.6382172564528</v>
      </c>
      <c r="X1360" s="12">
        <f>(Reference!Q$12*List!$H1360)+Reference!Q$13</f>
        <v>502.81910862822639</v>
      </c>
      <c r="Y1360" s="53"/>
      <c r="Z1360" s="1" t="str">
        <f t="shared" si="43"/>
        <v>CARVER, Minnesota</v>
      </c>
      <c r="AA1360" s="40" t="s">
        <v>8376</v>
      </c>
      <c r="AB1360" s="40" t="s">
        <v>277</v>
      </c>
      <c r="AC1360" s="43" t="s">
        <v>36</v>
      </c>
      <c r="AD1360" s="61">
        <v>1.1131</v>
      </c>
      <c r="AE1360" s="56" t="str">
        <f t="shared" si="42"/>
        <v/>
      </c>
      <c r="AF1360" s="60">
        <v>24320</v>
      </c>
      <c r="AI1360" s="60">
        <v>0.89710000000000001</v>
      </c>
    </row>
    <row r="1361" spans="1:35" x14ac:dyDescent="0.35">
      <c r="A1361" s="46" t="s">
        <v>2095</v>
      </c>
      <c r="B1361" s="65" t="s">
        <v>5556</v>
      </c>
      <c r="C1361" s="19">
        <v>99924</v>
      </c>
      <c r="D1361" s="48" t="s">
        <v>9434</v>
      </c>
      <c r="E1361" s="41" t="s">
        <v>7965</v>
      </c>
      <c r="F1361" s="44" t="s">
        <v>36</v>
      </c>
      <c r="G1361" s="18" t="s">
        <v>4188</v>
      </c>
      <c r="H1361" s="16">
        <v>0.89710000000000001</v>
      </c>
      <c r="I1361" s="36">
        <f>(Reference!B$12*List!$H1361)+Reference!B$13</f>
        <v>932.90601784312548</v>
      </c>
      <c r="J1361" s="36">
        <f>(Reference!C$12*List!$H1361)+Reference!C$13</f>
        <v>1392.2237141243445</v>
      </c>
      <c r="K1361" s="36">
        <f>(Reference!D$12*List!$H1361)+Reference!D$13</f>
        <v>1666.6588156760165</v>
      </c>
      <c r="L1361" s="36">
        <f>(Reference!E$12*List!$H1361)+Reference!E$13</f>
        <v>2061.267603801894</v>
      </c>
      <c r="M1361" s="36">
        <f>(Reference!F$12*List!$H1361)+Reference!F$13</f>
        <v>2147.3535619728395</v>
      </c>
      <c r="N1361" s="36">
        <f>(Reference!G$12*List!$H1361)+Reference!G$13</f>
        <v>2431.6105513695184</v>
      </c>
      <c r="O1361" s="36">
        <f>(Reference!H$12*List!$H1361)+Reference!H$13</f>
        <v>2524.0518487342924</v>
      </c>
      <c r="P1361" s="36">
        <f>(Reference!I$12*List!$H1361)+Reference!I$13</f>
        <v>2623.4262434014245</v>
      </c>
      <c r="Q1361" s="36">
        <f>(Reference!J$12*List!$H1361)+Reference!J$13</f>
        <v>3037.1010491087859</v>
      </c>
      <c r="R1361" s="36">
        <f>(Reference!K$12*List!$H1361)+Reference!K$13</f>
        <v>3133.5866532332693</v>
      </c>
      <c r="S1361" s="36">
        <f>(Reference!L$12*List!$H1361)+Reference!L$13</f>
        <v>3380.8671236840382</v>
      </c>
      <c r="T1361" s="36">
        <f>(Reference!M$12*List!$H1361)+Reference!M$13</f>
        <v>4038.9336092995218</v>
      </c>
      <c r="U1361" s="36">
        <f>(Reference!N$12*List!$H1361)+Reference!N$13</f>
        <v>16293.183091217332</v>
      </c>
      <c r="V1361" s="12">
        <f>(Reference!O$12*List!$H1361)+Reference!O$13</f>
        <v>605.6638251718266</v>
      </c>
      <c r="W1361" s="12">
        <f>(Reference!P$12*List!$H1361)+Reference!P$13</f>
        <v>853.43539001484658</v>
      </c>
      <c r="X1361" s="12">
        <f>(Reference!Q$12*List!$H1361)+Reference!Q$13</f>
        <v>426.71769500742329</v>
      </c>
      <c r="Y1361" s="53"/>
      <c r="Z1361" s="1" t="str">
        <f t="shared" si="43"/>
        <v>CASS, Minnesota</v>
      </c>
      <c r="AA1361" s="41" t="s">
        <v>7965</v>
      </c>
      <c r="AB1361" s="40" t="s">
        <v>277</v>
      </c>
      <c r="AC1361" s="44" t="s">
        <v>36</v>
      </c>
      <c r="AD1361" s="62">
        <v>0.89710000000000001</v>
      </c>
      <c r="AE1361" s="56" t="str">
        <f t="shared" si="42"/>
        <v/>
      </c>
      <c r="AF1361" s="60">
        <v>24330</v>
      </c>
      <c r="AI1361" s="60">
        <v>0.89710000000000001</v>
      </c>
    </row>
    <row r="1362" spans="1:35" x14ac:dyDescent="0.35">
      <c r="A1362" s="46" t="s">
        <v>2096</v>
      </c>
      <c r="B1362" s="65" t="s">
        <v>5557</v>
      </c>
      <c r="C1362" s="19">
        <v>99924</v>
      </c>
      <c r="D1362" s="48" t="s">
        <v>9434</v>
      </c>
      <c r="E1362" s="41" t="s">
        <v>8319</v>
      </c>
      <c r="F1362" s="44" t="s">
        <v>36</v>
      </c>
      <c r="G1362" s="18" t="s">
        <v>4188</v>
      </c>
      <c r="H1362" s="16">
        <v>0.89710000000000001</v>
      </c>
      <c r="I1362" s="36">
        <f>(Reference!B$12*List!$H1362)+Reference!B$13</f>
        <v>932.90601784312548</v>
      </c>
      <c r="J1362" s="36">
        <f>(Reference!C$12*List!$H1362)+Reference!C$13</f>
        <v>1392.2237141243445</v>
      </c>
      <c r="K1362" s="36">
        <f>(Reference!D$12*List!$H1362)+Reference!D$13</f>
        <v>1666.6588156760165</v>
      </c>
      <c r="L1362" s="36">
        <f>(Reference!E$12*List!$H1362)+Reference!E$13</f>
        <v>2061.267603801894</v>
      </c>
      <c r="M1362" s="36">
        <f>(Reference!F$12*List!$H1362)+Reference!F$13</f>
        <v>2147.3535619728395</v>
      </c>
      <c r="N1362" s="36">
        <f>(Reference!G$12*List!$H1362)+Reference!G$13</f>
        <v>2431.6105513695184</v>
      </c>
      <c r="O1362" s="36">
        <f>(Reference!H$12*List!$H1362)+Reference!H$13</f>
        <v>2524.0518487342924</v>
      </c>
      <c r="P1362" s="36">
        <f>(Reference!I$12*List!$H1362)+Reference!I$13</f>
        <v>2623.4262434014245</v>
      </c>
      <c r="Q1362" s="36">
        <f>(Reference!J$12*List!$H1362)+Reference!J$13</f>
        <v>3037.1010491087859</v>
      </c>
      <c r="R1362" s="36">
        <f>(Reference!K$12*List!$H1362)+Reference!K$13</f>
        <v>3133.5866532332693</v>
      </c>
      <c r="S1362" s="36">
        <f>(Reference!L$12*List!$H1362)+Reference!L$13</f>
        <v>3380.8671236840382</v>
      </c>
      <c r="T1362" s="36">
        <f>(Reference!M$12*List!$H1362)+Reference!M$13</f>
        <v>4038.9336092995218</v>
      </c>
      <c r="U1362" s="36">
        <f>(Reference!N$12*List!$H1362)+Reference!N$13</f>
        <v>16293.183091217332</v>
      </c>
      <c r="V1362" s="12">
        <f>(Reference!O$12*List!$H1362)+Reference!O$13</f>
        <v>605.6638251718266</v>
      </c>
      <c r="W1362" s="12">
        <f>(Reference!P$12*List!$H1362)+Reference!P$13</f>
        <v>853.43539001484658</v>
      </c>
      <c r="X1362" s="12">
        <f>(Reference!Q$12*List!$H1362)+Reference!Q$13</f>
        <v>426.71769500742329</v>
      </c>
      <c r="Y1362" s="53"/>
      <c r="Z1362" s="1" t="str">
        <f t="shared" si="43"/>
        <v>CHIPPEWA, Minnesota</v>
      </c>
      <c r="AA1362" s="41" t="s">
        <v>8319</v>
      </c>
      <c r="AB1362" s="40" t="s">
        <v>277</v>
      </c>
      <c r="AC1362" s="44" t="s">
        <v>36</v>
      </c>
      <c r="AD1362" s="62">
        <v>0.89710000000000001</v>
      </c>
      <c r="AE1362" s="56" t="str">
        <f t="shared" si="42"/>
        <v/>
      </c>
      <c r="AF1362" s="60">
        <v>24340</v>
      </c>
      <c r="AI1362" s="60">
        <v>0.89710000000000001</v>
      </c>
    </row>
    <row r="1363" spans="1:35" x14ac:dyDescent="0.35">
      <c r="A1363" s="46" t="s">
        <v>2097</v>
      </c>
      <c r="B1363" s="65" t="s">
        <v>5558</v>
      </c>
      <c r="C1363" s="19" t="s">
        <v>4095</v>
      </c>
      <c r="D1363" s="48" t="s">
        <v>9435</v>
      </c>
      <c r="E1363" s="41" t="s">
        <v>8377</v>
      </c>
      <c r="F1363" s="43" t="s">
        <v>36</v>
      </c>
      <c r="G1363" s="18" t="s">
        <v>4187</v>
      </c>
      <c r="H1363" s="10">
        <v>1.1131</v>
      </c>
      <c r="I1363" s="36">
        <f>(Reference!B$12*List!$H1363)+Reference!B$13</f>
        <v>1099.281744849199</v>
      </c>
      <c r="J1363" s="36">
        <f>(Reference!C$12*List!$H1363)+Reference!C$13</f>
        <v>1640.5147832805565</v>
      </c>
      <c r="K1363" s="36">
        <f>(Reference!D$12*List!$H1363)+Reference!D$13</f>
        <v>1963.8930137898581</v>
      </c>
      <c r="L1363" s="36">
        <f>(Reference!E$12*List!$H1363)+Reference!E$13</f>
        <v>2428.8768694484961</v>
      </c>
      <c r="M1363" s="36">
        <f>(Reference!F$12*List!$H1363)+Reference!F$13</f>
        <v>2530.3155143872032</v>
      </c>
      <c r="N1363" s="36">
        <f>(Reference!G$12*List!$H1363)+Reference!G$13</f>
        <v>2865.2672815673641</v>
      </c>
      <c r="O1363" s="36">
        <f>(Reference!H$12*List!$H1363)+Reference!H$13</f>
        <v>2974.1946855283923</v>
      </c>
      <c r="P1363" s="36">
        <f>(Reference!I$12*List!$H1363)+Reference!I$13</f>
        <v>3091.2916447864982</v>
      </c>
      <c r="Q1363" s="36">
        <f>(Reference!J$12*List!$H1363)+Reference!J$13</f>
        <v>3578.7417775120971</v>
      </c>
      <c r="R1363" s="36">
        <f>(Reference!K$12*List!$H1363)+Reference!K$13</f>
        <v>3692.4347553964208</v>
      </c>
      <c r="S1363" s="36">
        <f>(Reference!L$12*List!$H1363)+Reference!L$13</f>
        <v>3983.8155609921696</v>
      </c>
      <c r="T1363" s="36">
        <f>(Reference!M$12*List!$H1363)+Reference!M$13</f>
        <v>4759.2425179397378</v>
      </c>
      <c r="U1363" s="36">
        <f>(Reference!N$12*List!$H1363)+Reference!N$13</f>
        <v>19198.931505523506</v>
      </c>
      <c r="V1363" s="12">
        <f>(Reference!O$12*List!$H1363)+Reference!O$13</f>
        <v>713.67873482716004</v>
      </c>
      <c r="W1363" s="12">
        <f>(Reference!P$12*List!$H1363)+Reference!P$13</f>
        <v>1005.6382172564528</v>
      </c>
      <c r="X1363" s="12">
        <f>(Reference!Q$12*List!$H1363)+Reference!Q$13</f>
        <v>502.81910862822639</v>
      </c>
      <c r="Y1363" s="53"/>
      <c r="Z1363" s="1" t="str">
        <f t="shared" si="43"/>
        <v>CHISAGO, Minnesota</v>
      </c>
      <c r="AA1363" s="40" t="s">
        <v>8377</v>
      </c>
      <c r="AB1363" s="40" t="s">
        <v>277</v>
      </c>
      <c r="AC1363" s="43" t="s">
        <v>36</v>
      </c>
      <c r="AD1363" s="61">
        <v>1.1131</v>
      </c>
      <c r="AE1363" s="56" t="str">
        <f t="shared" si="42"/>
        <v/>
      </c>
      <c r="AF1363" s="60">
        <v>24350</v>
      </c>
      <c r="AI1363" s="60">
        <v>0.89710000000000001</v>
      </c>
    </row>
    <row r="1364" spans="1:35" x14ac:dyDescent="0.35">
      <c r="A1364" s="46" t="s">
        <v>2098</v>
      </c>
      <c r="B1364" s="65" t="s">
        <v>5559</v>
      </c>
      <c r="C1364" s="19" t="s">
        <v>1990</v>
      </c>
      <c r="D1364" s="48" t="s">
        <v>471</v>
      </c>
      <c r="E1364" s="41" t="s">
        <v>7487</v>
      </c>
      <c r="F1364" s="43" t="s">
        <v>36</v>
      </c>
      <c r="G1364" s="18" t="s">
        <v>4187</v>
      </c>
      <c r="H1364" s="10">
        <v>0.80489999999999995</v>
      </c>
      <c r="I1364" s="36">
        <f>(Reference!B$12*List!$H1364)+Reference!B$13</f>
        <v>861.88823066738485</v>
      </c>
      <c r="J1364" s="36">
        <f>(Reference!C$12*List!$H1364)+Reference!C$13</f>
        <v>1286.2402114567392</v>
      </c>
      <c r="K1364" s="36">
        <f>(Reference!D$12*List!$H1364)+Reference!D$13</f>
        <v>1539.7838477774228</v>
      </c>
      <c r="L1364" s="36">
        <f>(Reference!E$12*List!$H1364)+Reference!E$13</f>
        <v>1904.3529080027427</v>
      </c>
      <c r="M1364" s="36">
        <f>(Reference!F$12*List!$H1364)+Reference!F$13</f>
        <v>1983.8855433959675</v>
      </c>
      <c r="N1364" s="36">
        <f>(Reference!G$12*List!$H1364)+Reference!G$13</f>
        <v>2246.5033730165487</v>
      </c>
      <c r="O1364" s="36">
        <f>(Reference!H$12*List!$H1364)+Reference!H$13</f>
        <v>2331.9075452508851</v>
      </c>
      <c r="P1364" s="36">
        <f>(Reference!I$12*List!$H1364)+Reference!I$13</f>
        <v>2423.7170304027959</v>
      </c>
      <c r="Q1364" s="36">
        <f>(Reference!J$12*List!$H1364)+Reference!J$13</f>
        <v>2805.9007011514464</v>
      </c>
      <c r="R1364" s="36">
        <f>(Reference!K$12*List!$H1364)+Reference!K$13</f>
        <v>2895.041305921035</v>
      </c>
      <c r="S1364" s="36">
        <f>(Reference!L$12*List!$H1364)+Reference!L$13</f>
        <v>3123.497466647882</v>
      </c>
      <c r="T1364" s="36">
        <f>(Reference!M$12*List!$H1364)+Reference!M$13</f>
        <v>3731.4684177410581</v>
      </c>
      <c r="U1364" s="36">
        <f>(Reference!N$12*List!$H1364)+Reference!N$13</f>
        <v>15052.858999555159</v>
      </c>
      <c r="V1364" s="12">
        <f>(Reference!O$12*List!$H1364)+Reference!O$13</f>
        <v>559.55746095783707</v>
      </c>
      <c r="W1364" s="12">
        <f>(Reference!P$12*List!$H1364)+Reference!P$13</f>
        <v>788.46733134967951</v>
      </c>
      <c r="X1364" s="12">
        <f>(Reference!Q$12*List!$H1364)+Reference!Q$13</f>
        <v>394.23366567483976</v>
      </c>
      <c r="Y1364" s="53"/>
      <c r="Z1364" s="1" t="str">
        <f t="shared" si="43"/>
        <v>CLAY, Minnesota</v>
      </c>
      <c r="AA1364" s="40" t="s">
        <v>7487</v>
      </c>
      <c r="AB1364" s="40" t="s">
        <v>277</v>
      </c>
      <c r="AC1364" s="43" t="s">
        <v>36</v>
      </c>
      <c r="AD1364" s="61">
        <v>0.80489999999999995</v>
      </c>
      <c r="AE1364" s="56" t="str">
        <f t="shared" si="42"/>
        <v/>
      </c>
      <c r="AF1364" s="60">
        <v>24360</v>
      </c>
      <c r="AI1364" s="60">
        <v>0.89710000000000001</v>
      </c>
    </row>
    <row r="1365" spans="1:35" x14ac:dyDescent="0.35">
      <c r="A1365" s="46" t="s">
        <v>2099</v>
      </c>
      <c r="B1365" s="65" t="s">
        <v>5560</v>
      </c>
      <c r="C1365" s="19">
        <v>99924</v>
      </c>
      <c r="D1365" s="48" t="s">
        <v>9434</v>
      </c>
      <c r="E1365" s="41" t="s">
        <v>7942</v>
      </c>
      <c r="F1365" s="44" t="s">
        <v>36</v>
      </c>
      <c r="G1365" s="18" t="s">
        <v>4188</v>
      </c>
      <c r="H1365" s="16">
        <v>0.89710000000000001</v>
      </c>
      <c r="I1365" s="36">
        <f>(Reference!B$12*List!$H1365)+Reference!B$13</f>
        <v>932.90601784312548</v>
      </c>
      <c r="J1365" s="36">
        <f>(Reference!C$12*List!$H1365)+Reference!C$13</f>
        <v>1392.2237141243445</v>
      </c>
      <c r="K1365" s="36">
        <f>(Reference!D$12*List!$H1365)+Reference!D$13</f>
        <v>1666.6588156760165</v>
      </c>
      <c r="L1365" s="36">
        <f>(Reference!E$12*List!$H1365)+Reference!E$13</f>
        <v>2061.267603801894</v>
      </c>
      <c r="M1365" s="36">
        <f>(Reference!F$12*List!$H1365)+Reference!F$13</f>
        <v>2147.3535619728395</v>
      </c>
      <c r="N1365" s="36">
        <f>(Reference!G$12*List!$H1365)+Reference!G$13</f>
        <v>2431.6105513695184</v>
      </c>
      <c r="O1365" s="36">
        <f>(Reference!H$12*List!$H1365)+Reference!H$13</f>
        <v>2524.0518487342924</v>
      </c>
      <c r="P1365" s="36">
        <f>(Reference!I$12*List!$H1365)+Reference!I$13</f>
        <v>2623.4262434014245</v>
      </c>
      <c r="Q1365" s="36">
        <f>(Reference!J$12*List!$H1365)+Reference!J$13</f>
        <v>3037.1010491087859</v>
      </c>
      <c r="R1365" s="36">
        <f>(Reference!K$12*List!$H1365)+Reference!K$13</f>
        <v>3133.5866532332693</v>
      </c>
      <c r="S1365" s="36">
        <f>(Reference!L$12*List!$H1365)+Reference!L$13</f>
        <v>3380.8671236840382</v>
      </c>
      <c r="T1365" s="36">
        <f>(Reference!M$12*List!$H1365)+Reference!M$13</f>
        <v>4038.9336092995218</v>
      </c>
      <c r="U1365" s="36">
        <f>(Reference!N$12*List!$H1365)+Reference!N$13</f>
        <v>16293.183091217332</v>
      </c>
      <c r="V1365" s="12">
        <f>(Reference!O$12*List!$H1365)+Reference!O$13</f>
        <v>605.6638251718266</v>
      </c>
      <c r="W1365" s="12">
        <f>(Reference!P$12*List!$H1365)+Reference!P$13</f>
        <v>853.43539001484658</v>
      </c>
      <c r="X1365" s="12">
        <f>(Reference!Q$12*List!$H1365)+Reference!Q$13</f>
        <v>426.71769500742329</v>
      </c>
      <c r="Y1365" s="53"/>
      <c r="Z1365" s="1" t="str">
        <f t="shared" si="43"/>
        <v>CLEARWATER, Minnesota</v>
      </c>
      <c r="AA1365" s="41" t="s">
        <v>7942</v>
      </c>
      <c r="AB1365" s="40" t="s">
        <v>277</v>
      </c>
      <c r="AC1365" s="44" t="s">
        <v>36</v>
      </c>
      <c r="AD1365" s="62">
        <v>0.89710000000000001</v>
      </c>
      <c r="AE1365" s="56" t="str">
        <f t="shared" si="42"/>
        <v/>
      </c>
      <c r="AF1365" s="60">
        <v>24370</v>
      </c>
      <c r="AI1365" s="60">
        <v>0.97499999999999998</v>
      </c>
    </row>
    <row r="1366" spans="1:35" x14ac:dyDescent="0.35">
      <c r="A1366" s="46" t="s">
        <v>2100</v>
      </c>
      <c r="B1366" s="65" t="s">
        <v>5561</v>
      </c>
      <c r="C1366" s="19">
        <v>99924</v>
      </c>
      <c r="D1366" s="48" t="s">
        <v>9434</v>
      </c>
      <c r="E1366" s="41" t="s">
        <v>7841</v>
      </c>
      <c r="F1366" s="44" t="s">
        <v>36</v>
      </c>
      <c r="G1366" s="18" t="s">
        <v>4188</v>
      </c>
      <c r="H1366" s="16">
        <v>0.89710000000000001</v>
      </c>
      <c r="I1366" s="36">
        <f>(Reference!B$12*List!$H1366)+Reference!B$13</f>
        <v>932.90601784312548</v>
      </c>
      <c r="J1366" s="36">
        <f>(Reference!C$12*List!$H1366)+Reference!C$13</f>
        <v>1392.2237141243445</v>
      </c>
      <c r="K1366" s="36">
        <f>(Reference!D$12*List!$H1366)+Reference!D$13</f>
        <v>1666.6588156760165</v>
      </c>
      <c r="L1366" s="36">
        <f>(Reference!E$12*List!$H1366)+Reference!E$13</f>
        <v>2061.267603801894</v>
      </c>
      <c r="M1366" s="36">
        <f>(Reference!F$12*List!$H1366)+Reference!F$13</f>
        <v>2147.3535619728395</v>
      </c>
      <c r="N1366" s="36">
        <f>(Reference!G$12*List!$H1366)+Reference!G$13</f>
        <v>2431.6105513695184</v>
      </c>
      <c r="O1366" s="36">
        <f>(Reference!H$12*List!$H1366)+Reference!H$13</f>
        <v>2524.0518487342924</v>
      </c>
      <c r="P1366" s="36">
        <f>(Reference!I$12*List!$H1366)+Reference!I$13</f>
        <v>2623.4262434014245</v>
      </c>
      <c r="Q1366" s="36">
        <f>(Reference!J$12*List!$H1366)+Reference!J$13</f>
        <v>3037.1010491087859</v>
      </c>
      <c r="R1366" s="36">
        <f>(Reference!K$12*List!$H1366)+Reference!K$13</f>
        <v>3133.5866532332693</v>
      </c>
      <c r="S1366" s="36">
        <f>(Reference!L$12*List!$H1366)+Reference!L$13</f>
        <v>3380.8671236840382</v>
      </c>
      <c r="T1366" s="36">
        <f>(Reference!M$12*List!$H1366)+Reference!M$13</f>
        <v>4038.9336092995218</v>
      </c>
      <c r="U1366" s="36">
        <f>(Reference!N$12*List!$H1366)+Reference!N$13</f>
        <v>16293.183091217332</v>
      </c>
      <c r="V1366" s="12">
        <f>(Reference!O$12*List!$H1366)+Reference!O$13</f>
        <v>605.6638251718266</v>
      </c>
      <c r="W1366" s="12">
        <f>(Reference!P$12*List!$H1366)+Reference!P$13</f>
        <v>853.43539001484658</v>
      </c>
      <c r="X1366" s="12">
        <f>(Reference!Q$12*List!$H1366)+Reference!Q$13</f>
        <v>426.71769500742329</v>
      </c>
      <c r="Y1366" s="53"/>
      <c r="Z1366" s="1" t="str">
        <f t="shared" si="43"/>
        <v>COOK, Minnesota</v>
      </c>
      <c r="AA1366" s="41" t="s">
        <v>7841</v>
      </c>
      <c r="AB1366" s="40" t="s">
        <v>277</v>
      </c>
      <c r="AC1366" s="44" t="s">
        <v>36</v>
      </c>
      <c r="AD1366" s="62">
        <v>0.89710000000000001</v>
      </c>
      <c r="AE1366" s="56" t="str">
        <f t="shared" si="42"/>
        <v/>
      </c>
      <c r="AF1366" s="60">
        <v>24380</v>
      </c>
      <c r="AI1366" s="60">
        <v>0.89710000000000001</v>
      </c>
    </row>
    <row r="1367" spans="1:35" x14ac:dyDescent="0.35">
      <c r="A1367" s="46" t="s">
        <v>2101</v>
      </c>
      <c r="B1367" s="65" t="s">
        <v>5562</v>
      </c>
      <c r="C1367" s="19">
        <v>99924</v>
      </c>
      <c r="D1367" s="48" t="s">
        <v>9434</v>
      </c>
      <c r="E1367" s="41" t="s">
        <v>8378</v>
      </c>
      <c r="F1367" s="44" t="s">
        <v>36</v>
      </c>
      <c r="G1367" s="18" t="s">
        <v>4188</v>
      </c>
      <c r="H1367" s="16">
        <v>0.89710000000000001</v>
      </c>
      <c r="I1367" s="36">
        <f>(Reference!B$12*List!$H1367)+Reference!B$13</f>
        <v>932.90601784312548</v>
      </c>
      <c r="J1367" s="36">
        <f>(Reference!C$12*List!$H1367)+Reference!C$13</f>
        <v>1392.2237141243445</v>
      </c>
      <c r="K1367" s="36">
        <f>(Reference!D$12*List!$H1367)+Reference!D$13</f>
        <v>1666.6588156760165</v>
      </c>
      <c r="L1367" s="36">
        <f>(Reference!E$12*List!$H1367)+Reference!E$13</f>
        <v>2061.267603801894</v>
      </c>
      <c r="M1367" s="36">
        <f>(Reference!F$12*List!$H1367)+Reference!F$13</f>
        <v>2147.3535619728395</v>
      </c>
      <c r="N1367" s="36">
        <f>(Reference!G$12*List!$H1367)+Reference!G$13</f>
        <v>2431.6105513695184</v>
      </c>
      <c r="O1367" s="36">
        <f>(Reference!H$12*List!$H1367)+Reference!H$13</f>
        <v>2524.0518487342924</v>
      </c>
      <c r="P1367" s="36">
        <f>(Reference!I$12*List!$H1367)+Reference!I$13</f>
        <v>2623.4262434014245</v>
      </c>
      <c r="Q1367" s="36">
        <f>(Reference!J$12*List!$H1367)+Reference!J$13</f>
        <v>3037.1010491087859</v>
      </c>
      <c r="R1367" s="36">
        <f>(Reference!K$12*List!$H1367)+Reference!K$13</f>
        <v>3133.5866532332693</v>
      </c>
      <c r="S1367" s="36">
        <f>(Reference!L$12*List!$H1367)+Reference!L$13</f>
        <v>3380.8671236840382</v>
      </c>
      <c r="T1367" s="36">
        <f>(Reference!M$12*List!$H1367)+Reference!M$13</f>
        <v>4038.9336092995218</v>
      </c>
      <c r="U1367" s="36">
        <f>(Reference!N$12*List!$H1367)+Reference!N$13</f>
        <v>16293.183091217332</v>
      </c>
      <c r="V1367" s="12">
        <f>(Reference!O$12*List!$H1367)+Reference!O$13</f>
        <v>605.6638251718266</v>
      </c>
      <c r="W1367" s="12">
        <f>(Reference!P$12*List!$H1367)+Reference!P$13</f>
        <v>853.43539001484658</v>
      </c>
      <c r="X1367" s="12">
        <f>(Reference!Q$12*List!$H1367)+Reference!Q$13</f>
        <v>426.71769500742329</v>
      </c>
      <c r="Y1367" s="53"/>
      <c r="Z1367" s="1" t="str">
        <f t="shared" si="43"/>
        <v>COTTONWOOD, Minnesota</v>
      </c>
      <c r="AA1367" s="41" t="s">
        <v>8378</v>
      </c>
      <c r="AB1367" s="40" t="s">
        <v>277</v>
      </c>
      <c r="AC1367" s="44" t="s">
        <v>36</v>
      </c>
      <c r="AD1367" s="62">
        <v>0.89710000000000001</v>
      </c>
      <c r="AE1367" s="56" t="str">
        <f t="shared" si="42"/>
        <v/>
      </c>
      <c r="AF1367" s="60">
        <v>24390</v>
      </c>
      <c r="AI1367" s="60">
        <v>1.1131</v>
      </c>
    </row>
    <row r="1368" spans="1:35" x14ac:dyDescent="0.35">
      <c r="A1368" s="46" t="s">
        <v>2102</v>
      </c>
      <c r="B1368" s="65" t="s">
        <v>5563</v>
      </c>
      <c r="C1368" s="28">
        <v>99924</v>
      </c>
      <c r="D1368" s="48" t="s">
        <v>9434</v>
      </c>
      <c r="E1368" s="40" t="s">
        <v>8379</v>
      </c>
      <c r="F1368" s="44" t="s">
        <v>36</v>
      </c>
      <c r="G1368" s="18" t="s">
        <v>4188</v>
      </c>
      <c r="H1368" s="16">
        <v>0.89710000000000001</v>
      </c>
      <c r="I1368" s="36">
        <f>(Reference!B$12*List!$H1368)+Reference!B$13</f>
        <v>932.90601784312548</v>
      </c>
      <c r="J1368" s="36">
        <f>(Reference!C$12*List!$H1368)+Reference!C$13</f>
        <v>1392.2237141243445</v>
      </c>
      <c r="K1368" s="36">
        <f>(Reference!D$12*List!$H1368)+Reference!D$13</f>
        <v>1666.6588156760165</v>
      </c>
      <c r="L1368" s="36">
        <f>(Reference!E$12*List!$H1368)+Reference!E$13</f>
        <v>2061.267603801894</v>
      </c>
      <c r="M1368" s="36">
        <f>(Reference!F$12*List!$H1368)+Reference!F$13</f>
        <v>2147.3535619728395</v>
      </c>
      <c r="N1368" s="36">
        <f>(Reference!G$12*List!$H1368)+Reference!G$13</f>
        <v>2431.6105513695184</v>
      </c>
      <c r="O1368" s="36">
        <f>(Reference!H$12*List!$H1368)+Reference!H$13</f>
        <v>2524.0518487342924</v>
      </c>
      <c r="P1368" s="36">
        <f>(Reference!I$12*List!$H1368)+Reference!I$13</f>
        <v>2623.4262434014245</v>
      </c>
      <c r="Q1368" s="36">
        <f>(Reference!J$12*List!$H1368)+Reference!J$13</f>
        <v>3037.1010491087859</v>
      </c>
      <c r="R1368" s="36">
        <f>(Reference!K$12*List!$H1368)+Reference!K$13</f>
        <v>3133.5866532332693</v>
      </c>
      <c r="S1368" s="36">
        <f>(Reference!L$12*List!$H1368)+Reference!L$13</f>
        <v>3380.8671236840382</v>
      </c>
      <c r="T1368" s="36">
        <f>(Reference!M$12*List!$H1368)+Reference!M$13</f>
        <v>4038.9336092995218</v>
      </c>
      <c r="U1368" s="36">
        <f>(Reference!N$12*List!$H1368)+Reference!N$13</f>
        <v>16293.183091217332</v>
      </c>
      <c r="V1368" s="12">
        <f>(Reference!O$12*List!$H1368)+Reference!O$13</f>
        <v>605.6638251718266</v>
      </c>
      <c r="W1368" s="12">
        <f>(Reference!P$12*List!$H1368)+Reference!P$13</f>
        <v>853.43539001484658</v>
      </c>
      <c r="X1368" s="12">
        <f>(Reference!Q$12*List!$H1368)+Reference!Q$13</f>
        <v>426.71769500742329</v>
      </c>
      <c r="Y1368" s="53"/>
      <c r="Z1368" s="1" t="str">
        <f t="shared" si="43"/>
        <v>CROW WING, Minnesota</v>
      </c>
      <c r="AA1368" s="41" t="s">
        <v>8379</v>
      </c>
      <c r="AB1368" s="40" t="s">
        <v>277</v>
      </c>
      <c r="AC1368" s="44" t="s">
        <v>36</v>
      </c>
      <c r="AD1368" s="62">
        <v>0.89710000000000001</v>
      </c>
      <c r="AE1368" s="56" t="str">
        <f t="shared" si="42"/>
        <v/>
      </c>
      <c r="AF1368" s="60">
        <v>24400</v>
      </c>
      <c r="AI1368" s="60">
        <v>0.89710000000000001</v>
      </c>
    </row>
    <row r="1369" spans="1:35" x14ac:dyDescent="0.35">
      <c r="A1369" s="46" t="s">
        <v>2103</v>
      </c>
      <c r="B1369" s="65" t="s">
        <v>5564</v>
      </c>
      <c r="C1369" s="19" t="s">
        <v>4095</v>
      </c>
      <c r="D1369" s="48" t="s">
        <v>9435</v>
      </c>
      <c r="E1369" s="41" t="s">
        <v>8380</v>
      </c>
      <c r="F1369" s="43" t="s">
        <v>36</v>
      </c>
      <c r="G1369" s="18" t="s">
        <v>4187</v>
      </c>
      <c r="H1369" s="10">
        <v>1.1131</v>
      </c>
      <c r="I1369" s="36">
        <f>(Reference!B$12*List!$H1369)+Reference!B$13</f>
        <v>1099.281744849199</v>
      </c>
      <c r="J1369" s="36">
        <f>(Reference!C$12*List!$H1369)+Reference!C$13</f>
        <v>1640.5147832805565</v>
      </c>
      <c r="K1369" s="36">
        <f>(Reference!D$12*List!$H1369)+Reference!D$13</f>
        <v>1963.8930137898581</v>
      </c>
      <c r="L1369" s="36">
        <f>(Reference!E$12*List!$H1369)+Reference!E$13</f>
        <v>2428.8768694484961</v>
      </c>
      <c r="M1369" s="36">
        <f>(Reference!F$12*List!$H1369)+Reference!F$13</f>
        <v>2530.3155143872032</v>
      </c>
      <c r="N1369" s="36">
        <f>(Reference!G$12*List!$H1369)+Reference!G$13</f>
        <v>2865.2672815673641</v>
      </c>
      <c r="O1369" s="36">
        <f>(Reference!H$12*List!$H1369)+Reference!H$13</f>
        <v>2974.1946855283923</v>
      </c>
      <c r="P1369" s="36">
        <f>(Reference!I$12*List!$H1369)+Reference!I$13</f>
        <v>3091.2916447864982</v>
      </c>
      <c r="Q1369" s="36">
        <f>(Reference!J$12*List!$H1369)+Reference!J$13</f>
        <v>3578.7417775120971</v>
      </c>
      <c r="R1369" s="36">
        <f>(Reference!K$12*List!$H1369)+Reference!K$13</f>
        <v>3692.4347553964208</v>
      </c>
      <c r="S1369" s="36">
        <f>(Reference!L$12*List!$H1369)+Reference!L$13</f>
        <v>3983.8155609921696</v>
      </c>
      <c r="T1369" s="36">
        <f>(Reference!M$12*List!$H1369)+Reference!M$13</f>
        <v>4759.2425179397378</v>
      </c>
      <c r="U1369" s="36">
        <f>(Reference!N$12*List!$H1369)+Reference!N$13</f>
        <v>19198.931505523506</v>
      </c>
      <c r="V1369" s="12">
        <f>(Reference!O$12*List!$H1369)+Reference!O$13</f>
        <v>713.67873482716004</v>
      </c>
      <c r="W1369" s="12">
        <f>(Reference!P$12*List!$H1369)+Reference!P$13</f>
        <v>1005.6382172564528</v>
      </c>
      <c r="X1369" s="12">
        <f>(Reference!Q$12*List!$H1369)+Reference!Q$13</f>
        <v>502.81910862822639</v>
      </c>
      <c r="Y1369" s="53"/>
      <c r="Z1369" s="1" t="str">
        <f t="shared" si="43"/>
        <v>DAKOTA, Minnesota</v>
      </c>
      <c r="AA1369" s="40" t="s">
        <v>8380</v>
      </c>
      <c r="AB1369" s="40" t="s">
        <v>277</v>
      </c>
      <c r="AC1369" s="43" t="s">
        <v>36</v>
      </c>
      <c r="AD1369" s="61">
        <v>1.1131</v>
      </c>
      <c r="AE1369" s="56" t="str">
        <f t="shared" si="42"/>
        <v/>
      </c>
      <c r="AF1369" s="60">
        <v>24410</v>
      </c>
      <c r="AI1369" s="60">
        <v>0.89710000000000001</v>
      </c>
    </row>
    <row r="1370" spans="1:35" x14ac:dyDescent="0.35">
      <c r="A1370" s="46" t="s">
        <v>2104</v>
      </c>
      <c r="B1370" s="65" t="s">
        <v>5565</v>
      </c>
      <c r="C1370" s="19" t="s">
        <v>3948</v>
      </c>
      <c r="D1370" s="48" t="s">
        <v>659</v>
      </c>
      <c r="E1370" s="41" t="s">
        <v>7847</v>
      </c>
      <c r="F1370" s="43" t="s">
        <v>36</v>
      </c>
      <c r="G1370" s="18" t="s">
        <v>4187</v>
      </c>
      <c r="H1370" s="10">
        <v>1.0568</v>
      </c>
      <c r="I1370" s="36">
        <f>(Reference!B$12*List!$H1370)+Reference!B$13</f>
        <v>1055.9162197082642</v>
      </c>
      <c r="J1370" s="36">
        <f>(Reference!C$12*List!$H1370)+Reference!C$13</f>
        <v>1575.7981759032659</v>
      </c>
      <c r="K1370" s="36">
        <f>(Reference!D$12*List!$H1370)+Reference!D$13</f>
        <v>1886.4194704851855</v>
      </c>
      <c r="L1370" s="36">
        <f>(Reference!E$12*List!$H1370)+Reference!E$13</f>
        <v>2333.0601951156086</v>
      </c>
      <c r="M1370" s="36">
        <f>(Reference!F$12*List!$H1370)+Reference!F$13</f>
        <v>2430.4971906792002</v>
      </c>
      <c r="N1370" s="36">
        <f>(Reference!G$12*List!$H1370)+Reference!G$13</f>
        <v>2752.2354579093144</v>
      </c>
      <c r="O1370" s="36">
        <f>(Reference!H$12*List!$H1370)+Reference!H$13</f>
        <v>2856.8657887158561</v>
      </c>
      <c r="P1370" s="36">
        <f>(Reference!I$12*List!$H1370)+Reference!I$13</f>
        <v>2969.3433943328882</v>
      </c>
      <c r="Q1370" s="36">
        <f>(Reference!J$12*List!$H1370)+Reference!J$13</f>
        <v>3437.56412469216</v>
      </c>
      <c r="R1370" s="36">
        <f>(Reference!K$12*List!$H1370)+Reference!K$13</f>
        <v>3546.7720324714883</v>
      </c>
      <c r="S1370" s="36">
        <f>(Reference!L$12*List!$H1370)+Reference!L$13</f>
        <v>3826.6581673789856</v>
      </c>
      <c r="T1370" s="36">
        <f>(Reference!M$12*List!$H1370)+Reference!M$13</f>
        <v>4571.4953348080517</v>
      </c>
      <c r="U1370" s="36">
        <f>(Reference!N$12*List!$H1370)+Reference!N$13</f>
        <v>18441.553562350182</v>
      </c>
      <c r="V1370" s="12">
        <f>(Reference!O$12*List!$H1370)+Reference!O$13</f>
        <v>685.52484865310782</v>
      </c>
      <c r="W1370" s="12">
        <f>(Reference!P$12*List!$H1370)+Reference!P$13</f>
        <v>965.96683219301553</v>
      </c>
      <c r="X1370" s="12">
        <f>(Reference!Q$12*List!$H1370)+Reference!Q$13</f>
        <v>482.98341609650777</v>
      </c>
      <c r="Y1370" s="53"/>
      <c r="Z1370" s="1" t="str">
        <f t="shared" si="43"/>
        <v>DODGE, Minnesota</v>
      </c>
      <c r="AA1370" s="40" t="s">
        <v>7847</v>
      </c>
      <c r="AB1370" s="40" t="s">
        <v>277</v>
      </c>
      <c r="AC1370" s="43" t="s">
        <v>36</v>
      </c>
      <c r="AD1370" s="61">
        <v>1.0568</v>
      </c>
      <c r="AE1370" s="56" t="str">
        <f t="shared" si="42"/>
        <v/>
      </c>
      <c r="AF1370" s="60">
        <v>24420</v>
      </c>
      <c r="AI1370" s="60">
        <v>0.89710000000000001</v>
      </c>
    </row>
    <row r="1371" spans="1:35" x14ac:dyDescent="0.35">
      <c r="A1371" s="46" t="s">
        <v>2105</v>
      </c>
      <c r="B1371" s="65" t="s">
        <v>5566</v>
      </c>
      <c r="C1371" s="19">
        <v>99924</v>
      </c>
      <c r="D1371" s="48" t="s">
        <v>9434</v>
      </c>
      <c r="E1371" s="41" t="s">
        <v>7717</v>
      </c>
      <c r="F1371" s="44" t="s">
        <v>36</v>
      </c>
      <c r="G1371" s="18" t="s">
        <v>4188</v>
      </c>
      <c r="H1371" s="16">
        <v>0.89710000000000001</v>
      </c>
      <c r="I1371" s="36">
        <f>(Reference!B$12*List!$H1371)+Reference!B$13</f>
        <v>932.90601784312548</v>
      </c>
      <c r="J1371" s="36">
        <f>(Reference!C$12*List!$H1371)+Reference!C$13</f>
        <v>1392.2237141243445</v>
      </c>
      <c r="K1371" s="36">
        <f>(Reference!D$12*List!$H1371)+Reference!D$13</f>
        <v>1666.6588156760165</v>
      </c>
      <c r="L1371" s="36">
        <f>(Reference!E$12*List!$H1371)+Reference!E$13</f>
        <v>2061.267603801894</v>
      </c>
      <c r="M1371" s="36">
        <f>(Reference!F$12*List!$H1371)+Reference!F$13</f>
        <v>2147.3535619728395</v>
      </c>
      <c r="N1371" s="36">
        <f>(Reference!G$12*List!$H1371)+Reference!G$13</f>
        <v>2431.6105513695184</v>
      </c>
      <c r="O1371" s="36">
        <f>(Reference!H$12*List!$H1371)+Reference!H$13</f>
        <v>2524.0518487342924</v>
      </c>
      <c r="P1371" s="36">
        <f>(Reference!I$12*List!$H1371)+Reference!I$13</f>
        <v>2623.4262434014245</v>
      </c>
      <c r="Q1371" s="36">
        <f>(Reference!J$12*List!$H1371)+Reference!J$13</f>
        <v>3037.1010491087859</v>
      </c>
      <c r="R1371" s="36">
        <f>(Reference!K$12*List!$H1371)+Reference!K$13</f>
        <v>3133.5866532332693</v>
      </c>
      <c r="S1371" s="36">
        <f>(Reference!L$12*List!$H1371)+Reference!L$13</f>
        <v>3380.8671236840382</v>
      </c>
      <c r="T1371" s="36">
        <f>(Reference!M$12*List!$H1371)+Reference!M$13</f>
        <v>4038.9336092995218</v>
      </c>
      <c r="U1371" s="36">
        <f>(Reference!N$12*List!$H1371)+Reference!N$13</f>
        <v>16293.183091217332</v>
      </c>
      <c r="V1371" s="12">
        <f>(Reference!O$12*List!$H1371)+Reference!O$13</f>
        <v>605.6638251718266</v>
      </c>
      <c r="W1371" s="12">
        <f>(Reference!P$12*List!$H1371)+Reference!P$13</f>
        <v>853.43539001484658</v>
      </c>
      <c r="X1371" s="12">
        <f>(Reference!Q$12*List!$H1371)+Reference!Q$13</f>
        <v>426.71769500742329</v>
      </c>
      <c r="Y1371" s="53"/>
      <c r="Z1371" s="1" t="str">
        <f t="shared" si="43"/>
        <v>DOUGLAS, Minnesota</v>
      </c>
      <c r="AA1371" s="41" t="s">
        <v>7717</v>
      </c>
      <c r="AB1371" s="40" t="s">
        <v>277</v>
      </c>
      <c r="AC1371" s="44" t="s">
        <v>36</v>
      </c>
      <c r="AD1371" s="62">
        <v>0.89710000000000001</v>
      </c>
      <c r="AE1371" s="56" t="str">
        <f t="shared" si="42"/>
        <v/>
      </c>
      <c r="AF1371" s="60">
        <v>24430</v>
      </c>
      <c r="AI1371" s="60">
        <v>0.89710000000000001</v>
      </c>
    </row>
    <row r="1372" spans="1:35" x14ac:dyDescent="0.35">
      <c r="A1372" s="46" t="s">
        <v>2106</v>
      </c>
      <c r="B1372" s="65" t="s">
        <v>5567</v>
      </c>
      <c r="C1372" s="19">
        <v>99924</v>
      </c>
      <c r="D1372" s="48" t="s">
        <v>9434</v>
      </c>
      <c r="E1372" s="41" t="s">
        <v>8381</v>
      </c>
      <c r="F1372" s="44" t="s">
        <v>36</v>
      </c>
      <c r="G1372" s="18" t="s">
        <v>4188</v>
      </c>
      <c r="H1372" s="16">
        <v>0.89710000000000001</v>
      </c>
      <c r="I1372" s="36">
        <f>(Reference!B$12*List!$H1372)+Reference!B$13</f>
        <v>932.90601784312548</v>
      </c>
      <c r="J1372" s="36">
        <f>(Reference!C$12*List!$H1372)+Reference!C$13</f>
        <v>1392.2237141243445</v>
      </c>
      <c r="K1372" s="36">
        <f>(Reference!D$12*List!$H1372)+Reference!D$13</f>
        <v>1666.6588156760165</v>
      </c>
      <c r="L1372" s="36">
        <f>(Reference!E$12*List!$H1372)+Reference!E$13</f>
        <v>2061.267603801894</v>
      </c>
      <c r="M1372" s="36">
        <f>(Reference!F$12*List!$H1372)+Reference!F$13</f>
        <v>2147.3535619728395</v>
      </c>
      <c r="N1372" s="36">
        <f>(Reference!G$12*List!$H1372)+Reference!G$13</f>
        <v>2431.6105513695184</v>
      </c>
      <c r="O1372" s="36">
        <f>(Reference!H$12*List!$H1372)+Reference!H$13</f>
        <v>2524.0518487342924</v>
      </c>
      <c r="P1372" s="36">
        <f>(Reference!I$12*List!$H1372)+Reference!I$13</f>
        <v>2623.4262434014245</v>
      </c>
      <c r="Q1372" s="36">
        <f>(Reference!J$12*List!$H1372)+Reference!J$13</f>
        <v>3037.1010491087859</v>
      </c>
      <c r="R1372" s="36">
        <f>(Reference!K$12*List!$H1372)+Reference!K$13</f>
        <v>3133.5866532332693</v>
      </c>
      <c r="S1372" s="36">
        <f>(Reference!L$12*List!$H1372)+Reference!L$13</f>
        <v>3380.8671236840382</v>
      </c>
      <c r="T1372" s="36">
        <f>(Reference!M$12*List!$H1372)+Reference!M$13</f>
        <v>4038.9336092995218</v>
      </c>
      <c r="U1372" s="36">
        <f>(Reference!N$12*List!$H1372)+Reference!N$13</f>
        <v>16293.183091217332</v>
      </c>
      <c r="V1372" s="12">
        <f>(Reference!O$12*List!$H1372)+Reference!O$13</f>
        <v>605.6638251718266</v>
      </c>
      <c r="W1372" s="12">
        <f>(Reference!P$12*List!$H1372)+Reference!P$13</f>
        <v>853.43539001484658</v>
      </c>
      <c r="X1372" s="12">
        <f>(Reference!Q$12*List!$H1372)+Reference!Q$13</f>
        <v>426.71769500742329</v>
      </c>
      <c r="Y1372" s="53"/>
      <c r="Z1372" s="1" t="str">
        <f t="shared" si="43"/>
        <v>FARIBAULT, Minnesota</v>
      </c>
      <c r="AA1372" s="41" t="s">
        <v>8381</v>
      </c>
      <c r="AB1372" s="40" t="s">
        <v>277</v>
      </c>
      <c r="AC1372" s="44" t="s">
        <v>36</v>
      </c>
      <c r="AD1372" s="62">
        <v>0.89710000000000001</v>
      </c>
      <c r="AE1372" s="56" t="str">
        <f t="shared" si="42"/>
        <v/>
      </c>
      <c r="AF1372" s="60">
        <v>24440</v>
      </c>
      <c r="AI1372" s="60">
        <v>0.89710000000000001</v>
      </c>
    </row>
    <row r="1373" spans="1:35" x14ac:dyDescent="0.35">
      <c r="A1373" s="46" t="s">
        <v>2107</v>
      </c>
      <c r="B1373" s="65" t="s">
        <v>5568</v>
      </c>
      <c r="C1373" s="19" t="s">
        <v>3948</v>
      </c>
      <c r="D1373" s="48" t="s">
        <v>659</v>
      </c>
      <c r="E1373" s="41" t="s">
        <v>8382</v>
      </c>
      <c r="F1373" s="43" t="s">
        <v>36</v>
      </c>
      <c r="G1373" s="18" t="s">
        <v>4187</v>
      </c>
      <c r="H1373" s="10">
        <v>1.0568</v>
      </c>
      <c r="I1373" s="36">
        <f>(Reference!B$12*List!$H1373)+Reference!B$13</f>
        <v>1055.9162197082642</v>
      </c>
      <c r="J1373" s="36">
        <f>(Reference!C$12*List!$H1373)+Reference!C$13</f>
        <v>1575.7981759032659</v>
      </c>
      <c r="K1373" s="36">
        <f>(Reference!D$12*List!$H1373)+Reference!D$13</f>
        <v>1886.4194704851855</v>
      </c>
      <c r="L1373" s="36">
        <f>(Reference!E$12*List!$H1373)+Reference!E$13</f>
        <v>2333.0601951156086</v>
      </c>
      <c r="M1373" s="36">
        <f>(Reference!F$12*List!$H1373)+Reference!F$13</f>
        <v>2430.4971906792002</v>
      </c>
      <c r="N1373" s="36">
        <f>(Reference!G$12*List!$H1373)+Reference!G$13</f>
        <v>2752.2354579093144</v>
      </c>
      <c r="O1373" s="36">
        <f>(Reference!H$12*List!$H1373)+Reference!H$13</f>
        <v>2856.8657887158561</v>
      </c>
      <c r="P1373" s="36">
        <f>(Reference!I$12*List!$H1373)+Reference!I$13</f>
        <v>2969.3433943328882</v>
      </c>
      <c r="Q1373" s="36">
        <f>(Reference!J$12*List!$H1373)+Reference!J$13</f>
        <v>3437.56412469216</v>
      </c>
      <c r="R1373" s="36">
        <f>(Reference!K$12*List!$H1373)+Reference!K$13</f>
        <v>3546.7720324714883</v>
      </c>
      <c r="S1373" s="36">
        <f>(Reference!L$12*List!$H1373)+Reference!L$13</f>
        <v>3826.6581673789856</v>
      </c>
      <c r="T1373" s="36">
        <f>(Reference!M$12*List!$H1373)+Reference!M$13</f>
        <v>4571.4953348080517</v>
      </c>
      <c r="U1373" s="36">
        <f>(Reference!N$12*List!$H1373)+Reference!N$13</f>
        <v>18441.553562350182</v>
      </c>
      <c r="V1373" s="12">
        <f>(Reference!O$12*List!$H1373)+Reference!O$13</f>
        <v>685.52484865310782</v>
      </c>
      <c r="W1373" s="12">
        <f>(Reference!P$12*List!$H1373)+Reference!P$13</f>
        <v>965.96683219301553</v>
      </c>
      <c r="X1373" s="12">
        <f>(Reference!Q$12*List!$H1373)+Reference!Q$13</f>
        <v>482.98341609650777</v>
      </c>
      <c r="Y1373" s="53"/>
      <c r="Z1373" s="1" t="str">
        <f t="shared" si="43"/>
        <v>FILLMORE, Minnesota</v>
      </c>
      <c r="AA1373" s="40" t="s">
        <v>8382</v>
      </c>
      <c r="AB1373" s="40" t="s">
        <v>277</v>
      </c>
      <c r="AC1373" s="43" t="s">
        <v>36</v>
      </c>
      <c r="AD1373" s="61">
        <v>1.0568</v>
      </c>
      <c r="AE1373" s="56" t="str">
        <f t="shared" si="42"/>
        <v/>
      </c>
      <c r="AF1373" s="60">
        <v>24450</v>
      </c>
      <c r="AI1373" s="60">
        <v>0.89710000000000001</v>
      </c>
    </row>
    <row r="1374" spans="1:35" x14ac:dyDescent="0.35">
      <c r="A1374" s="46" t="s">
        <v>2108</v>
      </c>
      <c r="B1374" s="65" t="s">
        <v>5569</v>
      </c>
      <c r="C1374" s="19">
        <v>99924</v>
      </c>
      <c r="D1374" s="48" t="s">
        <v>9434</v>
      </c>
      <c r="E1374" s="41" t="s">
        <v>8383</v>
      </c>
      <c r="F1374" s="44" t="s">
        <v>36</v>
      </c>
      <c r="G1374" s="18" t="s">
        <v>4188</v>
      </c>
      <c r="H1374" s="16">
        <v>0.89710000000000001</v>
      </c>
      <c r="I1374" s="36">
        <f>(Reference!B$12*List!$H1374)+Reference!B$13</f>
        <v>932.90601784312548</v>
      </c>
      <c r="J1374" s="36">
        <f>(Reference!C$12*List!$H1374)+Reference!C$13</f>
        <v>1392.2237141243445</v>
      </c>
      <c r="K1374" s="36">
        <f>(Reference!D$12*List!$H1374)+Reference!D$13</f>
        <v>1666.6588156760165</v>
      </c>
      <c r="L1374" s="36">
        <f>(Reference!E$12*List!$H1374)+Reference!E$13</f>
        <v>2061.267603801894</v>
      </c>
      <c r="M1374" s="36">
        <f>(Reference!F$12*List!$H1374)+Reference!F$13</f>
        <v>2147.3535619728395</v>
      </c>
      <c r="N1374" s="36">
        <f>(Reference!G$12*List!$H1374)+Reference!G$13</f>
        <v>2431.6105513695184</v>
      </c>
      <c r="O1374" s="36">
        <f>(Reference!H$12*List!$H1374)+Reference!H$13</f>
        <v>2524.0518487342924</v>
      </c>
      <c r="P1374" s="36">
        <f>(Reference!I$12*List!$H1374)+Reference!I$13</f>
        <v>2623.4262434014245</v>
      </c>
      <c r="Q1374" s="36">
        <f>(Reference!J$12*List!$H1374)+Reference!J$13</f>
        <v>3037.1010491087859</v>
      </c>
      <c r="R1374" s="36">
        <f>(Reference!K$12*List!$H1374)+Reference!K$13</f>
        <v>3133.5866532332693</v>
      </c>
      <c r="S1374" s="36">
        <f>(Reference!L$12*List!$H1374)+Reference!L$13</f>
        <v>3380.8671236840382</v>
      </c>
      <c r="T1374" s="36">
        <f>(Reference!M$12*List!$H1374)+Reference!M$13</f>
        <v>4038.9336092995218</v>
      </c>
      <c r="U1374" s="36">
        <f>(Reference!N$12*List!$H1374)+Reference!N$13</f>
        <v>16293.183091217332</v>
      </c>
      <c r="V1374" s="12">
        <f>(Reference!O$12*List!$H1374)+Reference!O$13</f>
        <v>605.6638251718266</v>
      </c>
      <c r="W1374" s="12">
        <f>(Reference!P$12*List!$H1374)+Reference!P$13</f>
        <v>853.43539001484658</v>
      </c>
      <c r="X1374" s="12">
        <f>(Reference!Q$12*List!$H1374)+Reference!Q$13</f>
        <v>426.71769500742329</v>
      </c>
      <c r="Y1374" s="53"/>
      <c r="Z1374" s="1" t="str">
        <f t="shared" si="43"/>
        <v>FREEBORN, Minnesota</v>
      </c>
      <c r="AA1374" s="41" t="s">
        <v>8383</v>
      </c>
      <c r="AB1374" s="40" t="s">
        <v>277</v>
      </c>
      <c r="AC1374" s="44" t="s">
        <v>36</v>
      </c>
      <c r="AD1374" s="62">
        <v>0.89710000000000001</v>
      </c>
      <c r="AE1374" s="56" t="str">
        <f t="shared" si="42"/>
        <v/>
      </c>
      <c r="AF1374" s="60">
        <v>24460</v>
      </c>
      <c r="AI1374" s="60">
        <v>0.89710000000000001</v>
      </c>
    </row>
    <row r="1375" spans="1:35" x14ac:dyDescent="0.35">
      <c r="A1375" s="46" t="s">
        <v>2109</v>
      </c>
      <c r="B1375" s="65" t="s">
        <v>5570</v>
      </c>
      <c r="C1375" s="19">
        <v>99924</v>
      </c>
      <c r="D1375" s="48" t="s">
        <v>9434</v>
      </c>
      <c r="E1375" s="41" t="s">
        <v>8384</v>
      </c>
      <c r="F1375" s="44" t="s">
        <v>36</v>
      </c>
      <c r="G1375" s="18" t="s">
        <v>4188</v>
      </c>
      <c r="H1375" s="16">
        <v>0.89710000000000001</v>
      </c>
      <c r="I1375" s="36">
        <f>(Reference!B$12*List!$H1375)+Reference!B$13</f>
        <v>932.90601784312548</v>
      </c>
      <c r="J1375" s="36">
        <f>(Reference!C$12*List!$H1375)+Reference!C$13</f>
        <v>1392.2237141243445</v>
      </c>
      <c r="K1375" s="36">
        <f>(Reference!D$12*List!$H1375)+Reference!D$13</f>
        <v>1666.6588156760165</v>
      </c>
      <c r="L1375" s="36">
        <f>(Reference!E$12*List!$H1375)+Reference!E$13</f>
        <v>2061.267603801894</v>
      </c>
      <c r="M1375" s="36">
        <f>(Reference!F$12*List!$H1375)+Reference!F$13</f>
        <v>2147.3535619728395</v>
      </c>
      <c r="N1375" s="36">
        <f>(Reference!G$12*List!$H1375)+Reference!G$13</f>
        <v>2431.6105513695184</v>
      </c>
      <c r="O1375" s="36">
        <f>(Reference!H$12*List!$H1375)+Reference!H$13</f>
        <v>2524.0518487342924</v>
      </c>
      <c r="P1375" s="36">
        <f>(Reference!I$12*List!$H1375)+Reference!I$13</f>
        <v>2623.4262434014245</v>
      </c>
      <c r="Q1375" s="36">
        <f>(Reference!J$12*List!$H1375)+Reference!J$13</f>
        <v>3037.1010491087859</v>
      </c>
      <c r="R1375" s="36">
        <f>(Reference!K$12*List!$H1375)+Reference!K$13</f>
        <v>3133.5866532332693</v>
      </c>
      <c r="S1375" s="36">
        <f>(Reference!L$12*List!$H1375)+Reference!L$13</f>
        <v>3380.8671236840382</v>
      </c>
      <c r="T1375" s="36">
        <f>(Reference!M$12*List!$H1375)+Reference!M$13</f>
        <v>4038.9336092995218</v>
      </c>
      <c r="U1375" s="36">
        <f>(Reference!N$12*List!$H1375)+Reference!N$13</f>
        <v>16293.183091217332</v>
      </c>
      <c r="V1375" s="12">
        <f>(Reference!O$12*List!$H1375)+Reference!O$13</f>
        <v>605.6638251718266</v>
      </c>
      <c r="W1375" s="12">
        <f>(Reference!P$12*List!$H1375)+Reference!P$13</f>
        <v>853.43539001484658</v>
      </c>
      <c r="X1375" s="12">
        <f>(Reference!Q$12*List!$H1375)+Reference!Q$13</f>
        <v>426.71769500742329</v>
      </c>
      <c r="Y1375" s="53"/>
      <c r="Z1375" s="1" t="str">
        <f t="shared" si="43"/>
        <v>GOODHUE, Minnesota</v>
      </c>
      <c r="AA1375" s="41" t="s">
        <v>8384</v>
      </c>
      <c r="AB1375" s="40" t="s">
        <v>277</v>
      </c>
      <c r="AC1375" s="44" t="s">
        <v>36</v>
      </c>
      <c r="AD1375" s="62">
        <v>0.89710000000000001</v>
      </c>
      <c r="AE1375" s="56" t="str">
        <f t="shared" si="42"/>
        <v/>
      </c>
      <c r="AF1375" s="60">
        <v>24470</v>
      </c>
      <c r="AI1375" s="60">
        <v>1.1131</v>
      </c>
    </row>
    <row r="1376" spans="1:35" x14ac:dyDescent="0.35">
      <c r="A1376" s="46" t="s">
        <v>2110</v>
      </c>
      <c r="B1376" s="65" t="s">
        <v>5571</v>
      </c>
      <c r="C1376" s="28">
        <v>99924</v>
      </c>
      <c r="D1376" s="48" t="s">
        <v>9434</v>
      </c>
      <c r="E1376" s="40" t="s">
        <v>7607</v>
      </c>
      <c r="F1376" s="44" t="s">
        <v>36</v>
      </c>
      <c r="G1376" s="18" t="s">
        <v>4188</v>
      </c>
      <c r="H1376" s="16">
        <v>0.89710000000000001</v>
      </c>
      <c r="I1376" s="36">
        <f>(Reference!B$12*List!$H1376)+Reference!B$13</f>
        <v>932.90601784312548</v>
      </c>
      <c r="J1376" s="36">
        <f>(Reference!C$12*List!$H1376)+Reference!C$13</f>
        <v>1392.2237141243445</v>
      </c>
      <c r="K1376" s="36">
        <f>(Reference!D$12*List!$H1376)+Reference!D$13</f>
        <v>1666.6588156760165</v>
      </c>
      <c r="L1376" s="36">
        <f>(Reference!E$12*List!$H1376)+Reference!E$13</f>
        <v>2061.267603801894</v>
      </c>
      <c r="M1376" s="36">
        <f>(Reference!F$12*List!$H1376)+Reference!F$13</f>
        <v>2147.3535619728395</v>
      </c>
      <c r="N1376" s="36">
        <f>(Reference!G$12*List!$H1376)+Reference!G$13</f>
        <v>2431.6105513695184</v>
      </c>
      <c r="O1376" s="36">
        <f>(Reference!H$12*List!$H1376)+Reference!H$13</f>
        <v>2524.0518487342924</v>
      </c>
      <c r="P1376" s="36">
        <f>(Reference!I$12*List!$H1376)+Reference!I$13</f>
        <v>2623.4262434014245</v>
      </c>
      <c r="Q1376" s="36">
        <f>(Reference!J$12*List!$H1376)+Reference!J$13</f>
        <v>3037.1010491087859</v>
      </c>
      <c r="R1376" s="36">
        <f>(Reference!K$12*List!$H1376)+Reference!K$13</f>
        <v>3133.5866532332693</v>
      </c>
      <c r="S1376" s="36">
        <f>(Reference!L$12*List!$H1376)+Reference!L$13</f>
        <v>3380.8671236840382</v>
      </c>
      <c r="T1376" s="36">
        <f>(Reference!M$12*List!$H1376)+Reference!M$13</f>
        <v>4038.9336092995218</v>
      </c>
      <c r="U1376" s="36">
        <f>(Reference!N$12*List!$H1376)+Reference!N$13</f>
        <v>16293.183091217332</v>
      </c>
      <c r="V1376" s="12">
        <f>(Reference!O$12*List!$H1376)+Reference!O$13</f>
        <v>605.6638251718266</v>
      </c>
      <c r="W1376" s="12">
        <f>(Reference!P$12*List!$H1376)+Reference!P$13</f>
        <v>853.43539001484658</v>
      </c>
      <c r="X1376" s="12">
        <f>(Reference!Q$12*List!$H1376)+Reference!Q$13</f>
        <v>426.71769500742329</v>
      </c>
      <c r="Y1376" s="53"/>
      <c r="Z1376" s="1" t="str">
        <f t="shared" si="43"/>
        <v>GRANT, Minnesota</v>
      </c>
      <c r="AA1376" s="41" t="s">
        <v>7607</v>
      </c>
      <c r="AB1376" s="40" t="s">
        <v>277</v>
      </c>
      <c r="AC1376" s="44" t="s">
        <v>36</v>
      </c>
      <c r="AD1376" s="62">
        <v>0.89710000000000001</v>
      </c>
      <c r="AE1376" s="56" t="str">
        <f t="shared" si="42"/>
        <v/>
      </c>
      <c r="AF1376" s="60">
        <v>24480</v>
      </c>
      <c r="AI1376" s="60">
        <v>0.89710000000000001</v>
      </c>
    </row>
    <row r="1377" spans="1:35" x14ac:dyDescent="0.35">
      <c r="A1377" s="46" t="s">
        <v>2111</v>
      </c>
      <c r="B1377" s="65" t="s">
        <v>5572</v>
      </c>
      <c r="C1377" s="19" t="s">
        <v>4095</v>
      </c>
      <c r="D1377" s="48" t="s">
        <v>9435</v>
      </c>
      <c r="E1377" s="41" t="s">
        <v>8385</v>
      </c>
      <c r="F1377" s="43" t="s">
        <v>36</v>
      </c>
      <c r="G1377" s="18" t="s">
        <v>4187</v>
      </c>
      <c r="H1377" s="10">
        <v>1.1131</v>
      </c>
      <c r="I1377" s="36">
        <f>(Reference!B$12*List!$H1377)+Reference!B$13</f>
        <v>1099.281744849199</v>
      </c>
      <c r="J1377" s="36">
        <f>(Reference!C$12*List!$H1377)+Reference!C$13</f>
        <v>1640.5147832805565</v>
      </c>
      <c r="K1377" s="36">
        <f>(Reference!D$12*List!$H1377)+Reference!D$13</f>
        <v>1963.8930137898581</v>
      </c>
      <c r="L1377" s="36">
        <f>(Reference!E$12*List!$H1377)+Reference!E$13</f>
        <v>2428.8768694484961</v>
      </c>
      <c r="M1377" s="36">
        <f>(Reference!F$12*List!$H1377)+Reference!F$13</f>
        <v>2530.3155143872032</v>
      </c>
      <c r="N1377" s="36">
        <f>(Reference!G$12*List!$H1377)+Reference!G$13</f>
        <v>2865.2672815673641</v>
      </c>
      <c r="O1377" s="36">
        <f>(Reference!H$12*List!$H1377)+Reference!H$13</f>
        <v>2974.1946855283923</v>
      </c>
      <c r="P1377" s="36">
        <f>(Reference!I$12*List!$H1377)+Reference!I$13</f>
        <v>3091.2916447864982</v>
      </c>
      <c r="Q1377" s="36">
        <f>(Reference!J$12*List!$H1377)+Reference!J$13</f>
        <v>3578.7417775120971</v>
      </c>
      <c r="R1377" s="36">
        <f>(Reference!K$12*List!$H1377)+Reference!K$13</f>
        <v>3692.4347553964208</v>
      </c>
      <c r="S1377" s="36">
        <f>(Reference!L$12*List!$H1377)+Reference!L$13</f>
        <v>3983.8155609921696</v>
      </c>
      <c r="T1377" s="36">
        <f>(Reference!M$12*List!$H1377)+Reference!M$13</f>
        <v>4759.2425179397378</v>
      </c>
      <c r="U1377" s="36">
        <f>(Reference!N$12*List!$H1377)+Reference!N$13</f>
        <v>19198.931505523506</v>
      </c>
      <c r="V1377" s="12">
        <f>(Reference!O$12*List!$H1377)+Reference!O$13</f>
        <v>713.67873482716004</v>
      </c>
      <c r="W1377" s="12">
        <f>(Reference!P$12*List!$H1377)+Reference!P$13</f>
        <v>1005.6382172564528</v>
      </c>
      <c r="X1377" s="12">
        <f>(Reference!Q$12*List!$H1377)+Reference!Q$13</f>
        <v>502.81910862822639</v>
      </c>
      <c r="Y1377" s="53"/>
      <c r="Z1377" s="1" t="str">
        <f t="shared" si="43"/>
        <v>HENNEPIN, Minnesota</v>
      </c>
      <c r="AA1377" s="40" t="s">
        <v>8385</v>
      </c>
      <c r="AB1377" s="40" t="s">
        <v>277</v>
      </c>
      <c r="AC1377" s="43" t="s">
        <v>36</v>
      </c>
      <c r="AD1377" s="61">
        <v>1.1131</v>
      </c>
      <c r="AE1377" s="56" t="str">
        <f t="shared" si="42"/>
        <v/>
      </c>
      <c r="AF1377" s="60">
        <v>24490</v>
      </c>
      <c r="AI1377" s="60">
        <v>0.89710000000000001</v>
      </c>
    </row>
    <row r="1378" spans="1:35" x14ac:dyDescent="0.35">
      <c r="A1378" s="46" t="s">
        <v>2112</v>
      </c>
      <c r="B1378" s="65" t="s">
        <v>5573</v>
      </c>
      <c r="C1378" s="19" t="s">
        <v>2528</v>
      </c>
      <c r="D1378" s="48" t="s">
        <v>547</v>
      </c>
      <c r="E1378" s="41" t="s">
        <v>7508</v>
      </c>
      <c r="F1378" s="43" t="s">
        <v>36</v>
      </c>
      <c r="G1378" s="18" t="s">
        <v>4187</v>
      </c>
      <c r="H1378" s="10">
        <v>0.90920000000000001</v>
      </c>
      <c r="I1378" s="36">
        <f>(Reference!B$12*List!$H1378)+Reference!B$13</f>
        <v>942.22613958744716</v>
      </c>
      <c r="J1378" s="36">
        <f>(Reference!C$12*List!$H1378)+Reference!C$13</f>
        <v>1406.1326119798546</v>
      </c>
      <c r="K1378" s="36">
        <f>(Reference!D$12*List!$H1378)+Reference!D$13</f>
        <v>1683.3094351073937</v>
      </c>
      <c r="L1378" s="36">
        <f>(Reference!E$12*List!$H1378)+Reference!E$13</f>
        <v>2081.8605302570973</v>
      </c>
      <c r="M1378" s="36">
        <f>(Reference!F$12*List!$H1378)+Reference!F$13</f>
        <v>2168.8065231960513</v>
      </c>
      <c r="N1378" s="36">
        <f>(Reference!G$12*List!$H1378)+Reference!G$13</f>
        <v>2455.9033589407863</v>
      </c>
      <c r="O1378" s="36">
        <f>(Reference!H$12*List!$H1378)+Reference!H$13</f>
        <v>2549.268183573221</v>
      </c>
      <c r="P1378" s="36">
        <f>(Reference!I$12*List!$H1378)+Reference!I$13</f>
        <v>2649.6353700530885</v>
      </c>
      <c r="Q1378" s="36">
        <f>(Reference!J$12*List!$H1378)+Reference!J$13</f>
        <v>3067.4429602832306</v>
      </c>
      <c r="R1378" s="36">
        <f>(Reference!K$12*List!$H1378)+Reference!K$13</f>
        <v>3164.8924959933347</v>
      </c>
      <c r="S1378" s="36">
        <f>(Reference!L$12*List!$H1378)+Reference!L$13</f>
        <v>3414.6434018850955</v>
      </c>
      <c r="T1378" s="36">
        <f>(Reference!M$12*List!$H1378)+Reference!M$13</f>
        <v>4079.2842472372377</v>
      </c>
      <c r="U1378" s="36">
        <f>(Reference!N$12*List!$H1378)+Reference!N$13</f>
        <v>16455.958812574299</v>
      </c>
      <c r="V1378" s="12">
        <f>(Reference!O$12*List!$H1378)+Reference!O$13</f>
        <v>611.71466038863002</v>
      </c>
      <c r="W1378" s="12">
        <f>(Reference!P$12*List!$H1378)+Reference!P$13</f>
        <v>861.96156691125145</v>
      </c>
      <c r="X1378" s="12">
        <f>(Reference!Q$12*List!$H1378)+Reference!Q$13</f>
        <v>430.98078345562573</v>
      </c>
      <c r="Y1378" s="53"/>
      <c r="Z1378" s="1" t="str">
        <f t="shared" si="43"/>
        <v>HOUSTON, Minnesota</v>
      </c>
      <c r="AA1378" s="40" t="s">
        <v>7508</v>
      </c>
      <c r="AB1378" s="40" t="s">
        <v>277</v>
      </c>
      <c r="AC1378" s="43" t="s">
        <v>36</v>
      </c>
      <c r="AD1378" s="61">
        <v>0.90920000000000001</v>
      </c>
      <c r="AE1378" s="56" t="str">
        <f t="shared" si="42"/>
        <v/>
      </c>
      <c r="AF1378" s="60">
        <v>24500</v>
      </c>
      <c r="AI1378" s="60">
        <v>0.89710000000000001</v>
      </c>
    </row>
    <row r="1379" spans="1:35" x14ac:dyDescent="0.35">
      <c r="A1379" s="46" t="s">
        <v>2113</v>
      </c>
      <c r="B1379" s="65" t="s">
        <v>5574</v>
      </c>
      <c r="C1379" s="19">
        <v>99924</v>
      </c>
      <c r="D1379" s="48" t="s">
        <v>9434</v>
      </c>
      <c r="E1379" s="41" t="s">
        <v>8386</v>
      </c>
      <c r="F1379" s="44" t="s">
        <v>36</v>
      </c>
      <c r="G1379" s="18" t="s">
        <v>4188</v>
      </c>
      <c r="H1379" s="16">
        <v>0.89710000000000001</v>
      </c>
      <c r="I1379" s="36">
        <f>(Reference!B$12*List!$H1379)+Reference!B$13</f>
        <v>932.90601784312548</v>
      </c>
      <c r="J1379" s="36">
        <f>(Reference!C$12*List!$H1379)+Reference!C$13</f>
        <v>1392.2237141243445</v>
      </c>
      <c r="K1379" s="36">
        <f>(Reference!D$12*List!$H1379)+Reference!D$13</f>
        <v>1666.6588156760165</v>
      </c>
      <c r="L1379" s="36">
        <f>(Reference!E$12*List!$H1379)+Reference!E$13</f>
        <v>2061.267603801894</v>
      </c>
      <c r="M1379" s="36">
        <f>(Reference!F$12*List!$H1379)+Reference!F$13</f>
        <v>2147.3535619728395</v>
      </c>
      <c r="N1379" s="36">
        <f>(Reference!G$12*List!$H1379)+Reference!G$13</f>
        <v>2431.6105513695184</v>
      </c>
      <c r="O1379" s="36">
        <f>(Reference!H$12*List!$H1379)+Reference!H$13</f>
        <v>2524.0518487342924</v>
      </c>
      <c r="P1379" s="36">
        <f>(Reference!I$12*List!$H1379)+Reference!I$13</f>
        <v>2623.4262434014245</v>
      </c>
      <c r="Q1379" s="36">
        <f>(Reference!J$12*List!$H1379)+Reference!J$13</f>
        <v>3037.1010491087859</v>
      </c>
      <c r="R1379" s="36">
        <f>(Reference!K$12*List!$H1379)+Reference!K$13</f>
        <v>3133.5866532332693</v>
      </c>
      <c r="S1379" s="36">
        <f>(Reference!L$12*List!$H1379)+Reference!L$13</f>
        <v>3380.8671236840382</v>
      </c>
      <c r="T1379" s="36">
        <f>(Reference!M$12*List!$H1379)+Reference!M$13</f>
        <v>4038.9336092995218</v>
      </c>
      <c r="U1379" s="36">
        <f>(Reference!N$12*List!$H1379)+Reference!N$13</f>
        <v>16293.183091217332</v>
      </c>
      <c r="V1379" s="12">
        <f>(Reference!O$12*List!$H1379)+Reference!O$13</f>
        <v>605.6638251718266</v>
      </c>
      <c r="W1379" s="12">
        <f>(Reference!P$12*List!$H1379)+Reference!P$13</f>
        <v>853.43539001484658</v>
      </c>
      <c r="X1379" s="12">
        <f>(Reference!Q$12*List!$H1379)+Reference!Q$13</f>
        <v>426.71769500742329</v>
      </c>
      <c r="Y1379" s="53"/>
      <c r="Z1379" s="1" t="str">
        <f t="shared" si="43"/>
        <v>HUBBARD, Minnesota</v>
      </c>
      <c r="AA1379" s="41" t="s">
        <v>8386</v>
      </c>
      <c r="AB1379" s="40" t="s">
        <v>277</v>
      </c>
      <c r="AC1379" s="44" t="s">
        <v>36</v>
      </c>
      <c r="AD1379" s="62">
        <v>0.89710000000000001</v>
      </c>
      <c r="AE1379" s="56" t="str">
        <f t="shared" si="42"/>
        <v/>
      </c>
      <c r="AF1379" s="60">
        <v>24510</v>
      </c>
      <c r="AI1379" s="60">
        <v>1.0324</v>
      </c>
    </row>
    <row r="1380" spans="1:35" x14ac:dyDescent="0.35">
      <c r="A1380" s="46" t="s">
        <v>2114</v>
      </c>
      <c r="B1380" s="65" t="s">
        <v>5575</v>
      </c>
      <c r="C1380" s="28" t="s">
        <v>4095</v>
      </c>
      <c r="D1380" s="48" t="s">
        <v>9435</v>
      </c>
      <c r="E1380" s="40" t="s">
        <v>8387</v>
      </c>
      <c r="F1380" s="43" t="s">
        <v>36</v>
      </c>
      <c r="G1380" s="18" t="s">
        <v>4187</v>
      </c>
      <c r="H1380" s="10">
        <v>1.1131</v>
      </c>
      <c r="I1380" s="36">
        <f>(Reference!B$12*List!$H1380)+Reference!B$13</f>
        <v>1099.281744849199</v>
      </c>
      <c r="J1380" s="36">
        <f>(Reference!C$12*List!$H1380)+Reference!C$13</f>
        <v>1640.5147832805565</v>
      </c>
      <c r="K1380" s="36">
        <f>(Reference!D$12*List!$H1380)+Reference!D$13</f>
        <v>1963.8930137898581</v>
      </c>
      <c r="L1380" s="36">
        <f>(Reference!E$12*List!$H1380)+Reference!E$13</f>
        <v>2428.8768694484961</v>
      </c>
      <c r="M1380" s="36">
        <f>(Reference!F$12*List!$H1380)+Reference!F$13</f>
        <v>2530.3155143872032</v>
      </c>
      <c r="N1380" s="36">
        <f>(Reference!G$12*List!$H1380)+Reference!G$13</f>
        <v>2865.2672815673641</v>
      </c>
      <c r="O1380" s="36">
        <f>(Reference!H$12*List!$H1380)+Reference!H$13</f>
        <v>2974.1946855283923</v>
      </c>
      <c r="P1380" s="36">
        <f>(Reference!I$12*List!$H1380)+Reference!I$13</f>
        <v>3091.2916447864982</v>
      </c>
      <c r="Q1380" s="36">
        <f>(Reference!J$12*List!$H1380)+Reference!J$13</f>
        <v>3578.7417775120971</v>
      </c>
      <c r="R1380" s="36">
        <f>(Reference!K$12*List!$H1380)+Reference!K$13</f>
        <v>3692.4347553964208</v>
      </c>
      <c r="S1380" s="36">
        <f>(Reference!L$12*List!$H1380)+Reference!L$13</f>
        <v>3983.8155609921696</v>
      </c>
      <c r="T1380" s="36">
        <f>(Reference!M$12*List!$H1380)+Reference!M$13</f>
        <v>4759.2425179397378</v>
      </c>
      <c r="U1380" s="36">
        <f>(Reference!N$12*List!$H1380)+Reference!N$13</f>
        <v>19198.931505523506</v>
      </c>
      <c r="V1380" s="12">
        <f>(Reference!O$12*List!$H1380)+Reference!O$13</f>
        <v>713.67873482716004</v>
      </c>
      <c r="W1380" s="12">
        <f>(Reference!P$12*List!$H1380)+Reference!P$13</f>
        <v>1005.6382172564528</v>
      </c>
      <c r="X1380" s="12">
        <f>(Reference!Q$12*List!$H1380)+Reference!Q$13</f>
        <v>502.81910862822639</v>
      </c>
      <c r="Y1380" s="53"/>
      <c r="Z1380" s="1" t="str">
        <f t="shared" si="43"/>
        <v>ISANTI, Minnesota</v>
      </c>
      <c r="AA1380" s="40" t="s">
        <v>8387</v>
      </c>
      <c r="AB1380" s="40" t="s">
        <v>277</v>
      </c>
      <c r="AC1380" s="43" t="s">
        <v>36</v>
      </c>
      <c r="AD1380" s="61">
        <v>1.1131</v>
      </c>
      <c r="AE1380" s="56" t="str">
        <f t="shared" si="42"/>
        <v/>
      </c>
      <c r="AF1380" s="60">
        <v>24520</v>
      </c>
      <c r="AI1380" s="60">
        <v>0.89710000000000001</v>
      </c>
    </row>
    <row r="1381" spans="1:35" x14ac:dyDescent="0.35">
      <c r="A1381" s="46" t="s">
        <v>2115</v>
      </c>
      <c r="B1381" s="65" t="s">
        <v>5576</v>
      </c>
      <c r="C1381" s="19">
        <v>99924</v>
      </c>
      <c r="D1381" s="48" t="s">
        <v>9434</v>
      </c>
      <c r="E1381" s="41" t="s">
        <v>8388</v>
      </c>
      <c r="F1381" s="44" t="s">
        <v>36</v>
      </c>
      <c r="G1381" s="18" t="s">
        <v>4188</v>
      </c>
      <c r="H1381" s="16">
        <v>0.89710000000000001</v>
      </c>
      <c r="I1381" s="36">
        <f>(Reference!B$12*List!$H1381)+Reference!B$13</f>
        <v>932.90601784312548</v>
      </c>
      <c r="J1381" s="36">
        <f>(Reference!C$12*List!$H1381)+Reference!C$13</f>
        <v>1392.2237141243445</v>
      </c>
      <c r="K1381" s="36">
        <f>(Reference!D$12*List!$H1381)+Reference!D$13</f>
        <v>1666.6588156760165</v>
      </c>
      <c r="L1381" s="36">
        <f>(Reference!E$12*List!$H1381)+Reference!E$13</f>
        <v>2061.267603801894</v>
      </c>
      <c r="M1381" s="36">
        <f>(Reference!F$12*List!$H1381)+Reference!F$13</f>
        <v>2147.3535619728395</v>
      </c>
      <c r="N1381" s="36">
        <f>(Reference!G$12*List!$H1381)+Reference!G$13</f>
        <v>2431.6105513695184</v>
      </c>
      <c r="O1381" s="36">
        <f>(Reference!H$12*List!$H1381)+Reference!H$13</f>
        <v>2524.0518487342924</v>
      </c>
      <c r="P1381" s="36">
        <f>(Reference!I$12*List!$H1381)+Reference!I$13</f>
        <v>2623.4262434014245</v>
      </c>
      <c r="Q1381" s="36">
        <f>(Reference!J$12*List!$H1381)+Reference!J$13</f>
        <v>3037.1010491087859</v>
      </c>
      <c r="R1381" s="36">
        <f>(Reference!K$12*List!$H1381)+Reference!K$13</f>
        <v>3133.5866532332693</v>
      </c>
      <c r="S1381" s="36">
        <f>(Reference!L$12*List!$H1381)+Reference!L$13</f>
        <v>3380.8671236840382</v>
      </c>
      <c r="T1381" s="36">
        <f>(Reference!M$12*List!$H1381)+Reference!M$13</f>
        <v>4038.9336092995218</v>
      </c>
      <c r="U1381" s="36">
        <f>(Reference!N$12*List!$H1381)+Reference!N$13</f>
        <v>16293.183091217332</v>
      </c>
      <c r="V1381" s="12">
        <f>(Reference!O$12*List!$H1381)+Reference!O$13</f>
        <v>605.6638251718266</v>
      </c>
      <c r="W1381" s="12">
        <f>(Reference!P$12*List!$H1381)+Reference!P$13</f>
        <v>853.43539001484658</v>
      </c>
      <c r="X1381" s="12">
        <f>(Reference!Q$12*List!$H1381)+Reference!Q$13</f>
        <v>426.71769500742329</v>
      </c>
      <c r="Y1381" s="53"/>
      <c r="Z1381" s="1" t="str">
        <f t="shared" si="43"/>
        <v>ITASCA, Minnesota</v>
      </c>
      <c r="AA1381" s="41" t="s">
        <v>8388</v>
      </c>
      <c r="AB1381" s="40" t="s">
        <v>277</v>
      </c>
      <c r="AC1381" s="44" t="s">
        <v>36</v>
      </c>
      <c r="AD1381" s="62">
        <v>0.89710000000000001</v>
      </c>
      <c r="AE1381" s="56" t="str">
        <f t="shared" si="42"/>
        <v/>
      </c>
      <c r="AF1381" s="60">
        <v>24530</v>
      </c>
      <c r="AI1381" s="60">
        <v>0.89710000000000001</v>
      </c>
    </row>
    <row r="1382" spans="1:35" x14ac:dyDescent="0.35">
      <c r="A1382" s="46" t="s">
        <v>2116</v>
      </c>
      <c r="B1382" s="65" t="s">
        <v>5577</v>
      </c>
      <c r="C1382" s="19">
        <v>99924</v>
      </c>
      <c r="D1382" s="48" t="s">
        <v>9434</v>
      </c>
      <c r="E1382" s="41" t="s">
        <v>7509</v>
      </c>
      <c r="F1382" s="44" t="s">
        <v>36</v>
      </c>
      <c r="G1382" s="18" t="s">
        <v>4188</v>
      </c>
      <c r="H1382" s="16">
        <v>0.89710000000000001</v>
      </c>
      <c r="I1382" s="36">
        <f>(Reference!B$12*List!$H1382)+Reference!B$13</f>
        <v>932.90601784312548</v>
      </c>
      <c r="J1382" s="36">
        <f>(Reference!C$12*List!$H1382)+Reference!C$13</f>
        <v>1392.2237141243445</v>
      </c>
      <c r="K1382" s="36">
        <f>(Reference!D$12*List!$H1382)+Reference!D$13</f>
        <v>1666.6588156760165</v>
      </c>
      <c r="L1382" s="36">
        <f>(Reference!E$12*List!$H1382)+Reference!E$13</f>
        <v>2061.267603801894</v>
      </c>
      <c r="M1382" s="36">
        <f>(Reference!F$12*List!$H1382)+Reference!F$13</f>
        <v>2147.3535619728395</v>
      </c>
      <c r="N1382" s="36">
        <f>(Reference!G$12*List!$H1382)+Reference!G$13</f>
        <v>2431.6105513695184</v>
      </c>
      <c r="O1382" s="36">
        <f>(Reference!H$12*List!$H1382)+Reference!H$13</f>
        <v>2524.0518487342924</v>
      </c>
      <c r="P1382" s="36">
        <f>(Reference!I$12*List!$H1382)+Reference!I$13</f>
        <v>2623.4262434014245</v>
      </c>
      <c r="Q1382" s="36">
        <f>(Reference!J$12*List!$H1382)+Reference!J$13</f>
        <v>3037.1010491087859</v>
      </c>
      <c r="R1382" s="36">
        <f>(Reference!K$12*List!$H1382)+Reference!K$13</f>
        <v>3133.5866532332693</v>
      </c>
      <c r="S1382" s="36">
        <f>(Reference!L$12*List!$H1382)+Reference!L$13</f>
        <v>3380.8671236840382</v>
      </c>
      <c r="T1382" s="36">
        <f>(Reference!M$12*List!$H1382)+Reference!M$13</f>
        <v>4038.9336092995218</v>
      </c>
      <c r="U1382" s="36">
        <f>(Reference!N$12*List!$H1382)+Reference!N$13</f>
        <v>16293.183091217332</v>
      </c>
      <c r="V1382" s="12">
        <f>(Reference!O$12*List!$H1382)+Reference!O$13</f>
        <v>605.6638251718266</v>
      </c>
      <c r="W1382" s="12">
        <f>(Reference!P$12*List!$H1382)+Reference!P$13</f>
        <v>853.43539001484658</v>
      </c>
      <c r="X1382" s="12">
        <f>(Reference!Q$12*List!$H1382)+Reference!Q$13</f>
        <v>426.71769500742329</v>
      </c>
      <c r="Y1382" s="53"/>
      <c r="Z1382" s="1" t="str">
        <f t="shared" si="43"/>
        <v>JACKSON, Minnesota</v>
      </c>
      <c r="AA1382" s="41" t="s">
        <v>7509</v>
      </c>
      <c r="AB1382" s="40" t="s">
        <v>277</v>
      </c>
      <c r="AC1382" s="44" t="s">
        <v>36</v>
      </c>
      <c r="AD1382" s="62">
        <v>0.89710000000000001</v>
      </c>
      <c r="AE1382" s="56" t="str">
        <f t="shared" si="42"/>
        <v/>
      </c>
      <c r="AF1382" s="60">
        <v>24540</v>
      </c>
      <c r="AI1382" s="60">
        <v>1.0568</v>
      </c>
    </row>
    <row r="1383" spans="1:35" x14ac:dyDescent="0.35">
      <c r="A1383" s="46" t="s">
        <v>2117</v>
      </c>
      <c r="B1383" s="65" t="s">
        <v>5578</v>
      </c>
      <c r="C1383" s="28">
        <v>99924</v>
      </c>
      <c r="D1383" s="48" t="s">
        <v>9434</v>
      </c>
      <c r="E1383" s="40" t="s">
        <v>8389</v>
      </c>
      <c r="F1383" s="44" t="s">
        <v>36</v>
      </c>
      <c r="G1383" s="18" t="s">
        <v>4188</v>
      </c>
      <c r="H1383" s="16">
        <v>0.89710000000000001</v>
      </c>
      <c r="I1383" s="36">
        <f>(Reference!B$12*List!$H1383)+Reference!B$13</f>
        <v>932.90601784312548</v>
      </c>
      <c r="J1383" s="36">
        <f>(Reference!C$12*List!$H1383)+Reference!C$13</f>
        <v>1392.2237141243445</v>
      </c>
      <c r="K1383" s="36">
        <f>(Reference!D$12*List!$H1383)+Reference!D$13</f>
        <v>1666.6588156760165</v>
      </c>
      <c r="L1383" s="36">
        <f>(Reference!E$12*List!$H1383)+Reference!E$13</f>
        <v>2061.267603801894</v>
      </c>
      <c r="M1383" s="36">
        <f>(Reference!F$12*List!$H1383)+Reference!F$13</f>
        <v>2147.3535619728395</v>
      </c>
      <c r="N1383" s="36">
        <f>(Reference!G$12*List!$H1383)+Reference!G$13</f>
        <v>2431.6105513695184</v>
      </c>
      <c r="O1383" s="36">
        <f>(Reference!H$12*List!$H1383)+Reference!H$13</f>
        <v>2524.0518487342924</v>
      </c>
      <c r="P1383" s="36">
        <f>(Reference!I$12*List!$H1383)+Reference!I$13</f>
        <v>2623.4262434014245</v>
      </c>
      <c r="Q1383" s="36">
        <f>(Reference!J$12*List!$H1383)+Reference!J$13</f>
        <v>3037.1010491087859</v>
      </c>
      <c r="R1383" s="36">
        <f>(Reference!K$12*List!$H1383)+Reference!K$13</f>
        <v>3133.5866532332693</v>
      </c>
      <c r="S1383" s="36">
        <f>(Reference!L$12*List!$H1383)+Reference!L$13</f>
        <v>3380.8671236840382</v>
      </c>
      <c r="T1383" s="36">
        <f>(Reference!M$12*List!$H1383)+Reference!M$13</f>
        <v>4038.9336092995218</v>
      </c>
      <c r="U1383" s="36">
        <f>(Reference!N$12*List!$H1383)+Reference!N$13</f>
        <v>16293.183091217332</v>
      </c>
      <c r="V1383" s="12">
        <f>(Reference!O$12*List!$H1383)+Reference!O$13</f>
        <v>605.6638251718266</v>
      </c>
      <c r="W1383" s="12">
        <f>(Reference!P$12*List!$H1383)+Reference!P$13</f>
        <v>853.43539001484658</v>
      </c>
      <c r="X1383" s="12">
        <f>(Reference!Q$12*List!$H1383)+Reference!Q$13</f>
        <v>426.71769500742329</v>
      </c>
      <c r="Y1383" s="53"/>
      <c r="Z1383" s="1" t="str">
        <f t="shared" si="43"/>
        <v>KANABEC, Minnesota</v>
      </c>
      <c r="AA1383" s="41" t="s">
        <v>8389</v>
      </c>
      <c r="AB1383" s="40" t="s">
        <v>277</v>
      </c>
      <c r="AC1383" s="44" t="s">
        <v>36</v>
      </c>
      <c r="AD1383" s="62">
        <v>0.89710000000000001</v>
      </c>
      <c r="AE1383" s="56" t="str">
        <f t="shared" si="42"/>
        <v/>
      </c>
      <c r="AF1383" s="60">
        <v>24550</v>
      </c>
      <c r="AI1383" s="60">
        <v>0.89710000000000001</v>
      </c>
    </row>
    <row r="1384" spans="1:35" x14ac:dyDescent="0.35">
      <c r="A1384" s="46" t="s">
        <v>2118</v>
      </c>
      <c r="B1384" s="65" t="s">
        <v>5579</v>
      </c>
      <c r="C1384" s="19">
        <v>99924</v>
      </c>
      <c r="D1384" s="48" t="s">
        <v>9434</v>
      </c>
      <c r="E1384" s="41" t="s">
        <v>8390</v>
      </c>
      <c r="F1384" s="44" t="s">
        <v>36</v>
      </c>
      <c r="G1384" s="18" t="s">
        <v>4188</v>
      </c>
      <c r="H1384" s="16">
        <v>0.89710000000000001</v>
      </c>
      <c r="I1384" s="36">
        <f>(Reference!B$12*List!$H1384)+Reference!B$13</f>
        <v>932.90601784312548</v>
      </c>
      <c r="J1384" s="36">
        <f>(Reference!C$12*List!$H1384)+Reference!C$13</f>
        <v>1392.2237141243445</v>
      </c>
      <c r="K1384" s="36">
        <f>(Reference!D$12*List!$H1384)+Reference!D$13</f>
        <v>1666.6588156760165</v>
      </c>
      <c r="L1384" s="36">
        <f>(Reference!E$12*List!$H1384)+Reference!E$13</f>
        <v>2061.267603801894</v>
      </c>
      <c r="M1384" s="36">
        <f>(Reference!F$12*List!$H1384)+Reference!F$13</f>
        <v>2147.3535619728395</v>
      </c>
      <c r="N1384" s="36">
        <f>(Reference!G$12*List!$H1384)+Reference!G$13</f>
        <v>2431.6105513695184</v>
      </c>
      <c r="O1384" s="36">
        <f>(Reference!H$12*List!$H1384)+Reference!H$13</f>
        <v>2524.0518487342924</v>
      </c>
      <c r="P1384" s="36">
        <f>(Reference!I$12*List!$H1384)+Reference!I$13</f>
        <v>2623.4262434014245</v>
      </c>
      <c r="Q1384" s="36">
        <f>(Reference!J$12*List!$H1384)+Reference!J$13</f>
        <v>3037.1010491087859</v>
      </c>
      <c r="R1384" s="36">
        <f>(Reference!K$12*List!$H1384)+Reference!K$13</f>
        <v>3133.5866532332693</v>
      </c>
      <c r="S1384" s="36">
        <f>(Reference!L$12*List!$H1384)+Reference!L$13</f>
        <v>3380.8671236840382</v>
      </c>
      <c r="T1384" s="36">
        <f>(Reference!M$12*List!$H1384)+Reference!M$13</f>
        <v>4038.9336092995218</v>
      </c>
      <c r="U1384" s="36">
        <f>(Reference!N$12*List!$H1384)+Reference!N$13</f>
        <v>16293.183091217332</v>
      </c>
      <c r="V1384" s="12">
        <f>(Reference!O$12*List!$H1384)+Reference!O$13</f>
        <v>605.6638251718266</v>
      </c>
      <c r="W1384" s="12">
        <f>(Reference!P$12*List!$H1384)+Reference!P$13</f>
        <v>853.43539001484658</v>
      </c>
      <c r="X1384" s="12">
        <f>(Reference!Q$12*List!$H1384)+Reference!Q$13</f>
        <v>426.71769500742329</v>
      </c>
      <c r="Y1384" s="53"/>
      <c r="Z1384" s="1" t="str">
        <f t="shared" si="43"/>
        <v>KANDIYOHI, Minnesota</v>
      </c>
      <c r="AA1384" s="41" t="s">
        <v>8390</v>
      </c>
      <c r="AB1384" s="40" t="s">
        <v>277</v>
      </c>
      <c r="AC1384" s="44" t="s">
        <v>36</v>
      </c>
      <c r="AD1384" s="62">
        <v>0.89710000000000001</v>
      </c>
      <c r="AE1384" s="56" t="str">
        <f t="shared" si="42"/>
        <v/>
      </c>
      <c r="AF1384" s="60">
        <v>24560</v>
      </c>
      <c r="AI1384" s="60">
        <v>0.89710000000000001</v>
      </c>
    </row>
    <row r="1385" spans="1:35" x14ac:dyDescent="0.35">
      <c r="A1385" s="46" t="s">
        <v>2119</v>
      </c>
      <c r="B1385" s="65" t="s">
        <v>5580</v>
      </c>
      <c r="C1385" s="19">
        <v>99924</v>
      </c>
      <c r="D1385" s="48" t="s">
        <v>9434</v>
      </c>
      <c r="E1385" s="41" t="s">
        <v>8391</v>
      </c>
      <c r="F1385" s="44" t="s">
        <v>36</v>
      </c>
      <c r="G1385" s="18" t="s">
        <v>4188</v>
      </c>
      <c r="H1385" s="16">
        <v>0.89710000000000001</v>
      </c>
      <c r="I1385" s="36">
        <f>(Reference!B$12*List!$H1385)+Reference!B$13</f>
        <v>932.90601784312548</v>
      </c>
      <c r="J1385" s="36">
        <f>(Reference!C$12*List!$H1385)+Reference!C$13</f>
        <v>1392.2237141243445</v>
      </c>
      <c r="K1385" s="36">
        <f>(Reference!D$12*List!$H1385)+Reference!D$13</f>
        <v>1666.6588156760165</v>
      </c>
      <c r="L1385" s="36">
        <f>(Reference!E$12*List!$H1385)+Reference!E$13</f>
        <v>2061.267603801894</v>
      </c>
      <c r="M1385" s="36">
        <f>(Reference!F$12*List!$H1385)+Reference!F$13</f>
        <v>2147.3535619728395</v>
      </c>
      <c r="N1385" s="36">
        <f>(Reference!G$12*List!$H1385)+Reference!G$13</f>
        <v>2431.6105513695184</v>
      </c>
      <c r="O1385" s="36">
        <f>(Reference!H$12*List!$H1385)+Reference!H$13</f>
        <v>2524.0518487342924</v>
      </c>
      <c r="P1385" s="36">
        <f>(Reference!I$12*List!$H1385)+Reference!I$13</f>
        <v>2623.4262434014245</v>
      </c>
      <c r="Q1385" s="36">
        <f>(Reference!J$12*List!$H1385)+Reference!J$13</f>
        <v>3037.1010491087859</v>
      </c>
      <c r="R1385" s="36">
        <f>(Reference!K$12*List!$H1385)+Reference!K$13</f>
        <v>3133.5866532332693</v>
      </c>
      <c r="S1385" s="36">
        <f>(Reference!L$12*List!$H1385)+Reference!L$13</f>
        <v>3380.8671236840382</v>
      </c>
      <c r="T1385" s="36">
        <f>(Reference!M$12*List!$H1385)+Reference!M$13</f>
        <v>4038.9336092995218</v>
      </c>
      <c r="U1385" s="36">
        <f>(Reference!N$12*List!$H1385)+Reference!N$13</f>
        <v>16293.183091217332</v>
      </c>
      <c r="V1385" s="12">
        <f>(Reference!O$12*List!$H1385)+Reference!O$13</f>
        <v>605.6638251718266</v>
      </c>
      <c r="W1385" s="12">
        <f>(Reference!P$12*List!$H1385)+Reference!P$13</f>
        <v>853.43539001484658</v>
      </c>
      <c r="X1385" s="12">
        <f>(Reference!Q$12*List!$H1385)+Reference!Q$13</f>
        <v>426.71769500742329</v>
      </c>
      <c r="Y1385" s="53"/>
      <c r="Z1385" s="1" t="str">
        <f t="shared" si="43"/>
        <v>KITTSON, Minnesota</v>
      </c>
      <c r="AA1385" s="41" t="s">
        <v>8391</v>
      </c>
      <c r="AB1385" s="40" t="s">
        <v>277</v>
      </c>
      <c r="AC1385" s="44" t="s">
        <v>36</v>
      </c>
      <c r="AD1385" s="62">
        <v>0.89710000000000001</v>
      </c>
      <c r="AE1385" s="56" t="str">
        <f t="shared" si="42"/>
        <v/>
      </c>
      <c r="AF1385" s="60">
        <v>24570</v>
      </c>
      <c r="AI1385" s="60">
        <v>0.89710000000000001</v>
      </c>
    </row>
    <row r="1386" spans="1:35" x14ac:dyDescent="0.35">
      <c r="A1386" s="46" t="s">
        <v>2120</v>
      </c>
      <c r="B1386" s="65" t="s">
        <v>5581</v>
      </c>
      <c r="C1386" s="19">
        <v>99924</v>
      </c>
      <c r="D1386" s="48" t="s">
        <v>9434</v>
      </c>
      <c r="E1386" s="41" t="s">
        <v>8392</v>
      </c>
      <c r="F1386" s="44" t="s">
        <v>36</v>
      </c>
      <c r="G1386" s="18" t="s">
        <v>4188</v>
      </c>
      <c r="H1386" s="16">
        <v>0.89710000000000001</v>
      </c>
      <c r="I1386" s="36">
        <f>(Reference!B$12*List!$H1386)+Reference!B$13</f>
        <v>932.90601784312548</v>
      </c>
      <c r="J1386" s="36">
        <f>(Reference!C$12*List!$H1386)+Reference!C$13</f>
        <v>1392.2237141243445</v>
      </c>
      <c r="K1386" s="36">
        <f>(Reference!D$12*List!$H1386)+Reference!D$13</f>
        <v>1666.6588156760165</v>
      </c>
      <c r="L1386" s="36">
        <f>(Reference!E$12*List!$H1386)+Reference!E$13</f>
        <v>2061.267603801894</v>
      </c>
      <c r="M1386" s="36">
        <f>(Reference!F$12*List!$H1386)+Reference!F$13</f>
        <v>2147.3535619728395</v>
      </c>
      <c r="N1386" s="36">
        <f>(Reference!G$12*List!$H1386)+Reference!G$13</f>
        <v>2431.6105513695184</v>
      </c>
      <c r="O1386" s="36">
        <f>(Reference!H$12*List!$H1386)+Reference!H$13</f>
        <v>2524.0518487342924</v>
      </c>
      <c r="P1386" s="36">
        <f>(Reference!I$12*List!$H1386)+Reference!I$13</f>
        <v>2623.4262434014245</v>
      </c>
      <c r="Q1386" s="36">
        <f>(Reference!J$12*List!$H1386)+Reference!J$13</f>
        <v>3037.1010491087859</v>
      </c>
      <c r="R1386" s="36">
        <f>(Reference!K$12*List!$H1386)+Reference!K$13</f>
        <v>3133.5866532332693</v>
      </c>
      <c r="S1386" s="36">
        <f>(Reference!L$12*List!$H1386)+Reference!L$13</f>
        <v>3380.8671236840382</v>
      </c>
      <c r="T1386" s="36">
        <f>(Reference!M$12*List!$H1386)+Reference!M$13</f>
        <v>4038.9336092995218</v>
      </c>
      <c r="U1386" s="36">
        <f>(Reference!N$12*List!$H1386)+Reference!N$13</f>
        <v>16293.183091217332</v>
      </c>
      <c r="V1386" s="12">
        <f>(Reference!O$12*List!$H1386)+Reference!O$13</f>
        <v>605.6638251718266</v>
      </c>
      <c r="W1386" s="12">
        <f>(Reference!P$12*List!$H1386)+Reference!P$13</f>
        <v>853.43539001484658</v>
      </c>
      <c r="X1386" s="12">
        <f>(Reference!Q$12*List!$H1386)+Reference!Q$13</f>
        <v>426.71769500742329</v>
      </c>
      <c r="Y1386" s="53"/>
      <c r="Z1386" s="1" t="str">
        <f t="shared" si="43"/>
        <v>KOOCHICHING, Minnesota</v>
      </c>
      <c r="AA1386" s="41" t="s">
        <v>8392</v>
      </c>
      <c r="AB1386" s="40" t="s">
        <v>277</v>
      </c>
      <c r="AC1386" s="44" t="s">
        <v>36</v>
      </c>
      <c r="AD1386" s="62">
        <v>0.89710000000000001</v>
      </c>
      <c r="AE1386" s="56" t="str">
        <f t="shared" si="42"/>
        <v/>
      </c>
      <c r="AF1386" s="60">
        <v>24580</v>
      </c>
      <c r="AI1386" s="60">
        <v>0.89710000000000001</v>
      </c>
    </row>
    <row r="1387" spans="1:35" x14ac:dyDescent="0.35">
      <c r="A1387" s="46" t="s">
        <v>2121</v>
      </c>
      <c r="B1387" s="65" t="s">
        <v>5582</v>
      </c>
      <c r="C1387" s="19">
        <v>99924</v>
      </c>
      <c r="D1387" s="48" t="s">
        <v>9434</v>
      </c>
      <c r="E1387" s="41" t="s">
        <v>8393</v>
      </c>
      <c r="F1387" s="44" t="s">
        <v>36</v>
      </c>
      <c r="G1387" s="18" t="s">
        <v>4188</v>
      </c>
      <c r="H1387" s="16">
        <v>0.89710000000000001</v>
      </c>
      <c r="I1387" s="36">
        <f>(Reference!B$12*List!$H1387)+Reference!B$13</f>
        <v>932.90601784312548</v>
      </c>
      <c r="J1387" s="36">
        <f>(Reference!C$12*List!$H1387)+Reference!C$13</f>
        <v>1392.2237141243445</v>
      </c>
      <c r="K1387" s="36">
        <f>(Reference!D$12*List!$H1387)+Reference!D$13</f>
        <v>1666.6588156760165</v>
      </c>
      <c r="L1387" s="36">
        <f>(Reference!E$12*List!$H1387)+Reference!E$13</f>
        <v>2061.267603801894</v>
      </c>
      <c r="M1387" s="36">
        <f>(Reference!F$12*List!$H1387)+Reference!F$13</f>
        <v>2147.3535619728395</v>
      </c>
      <c r="N1387" s="36">
        <f>(Reference!G$12*List!$H1387)+Reference!G$13</f>
        <v>2431.6105513695184</v>
      </c>
      <c r="O1387" s="36">
        <f>(Reference!H$12*List!$H1387)+Reference!H$13</f>
        <v>2524.0518487342924</v>
      </c>
      <c r="P1387" s="36">
        <f>(Reference!I$12*List!$H1387)+Reference!I$13</f>
        <v>2623.4262434014245</v>
      </c>
      <c r="Q1387" s="36">
        <f>(Reference!J$12*List!$H1387)+Reference!J$13</f>
        <v>3037.1010491087859</v>
      </c>
      <c r="R1387" s="36">
        <f>(Reference!K$12*List!$H1387)+Reference!K$13</f>
        <v>3133.5866532332693</v>
      </c>
      <c r="S1387" s="36">
        <f>(Reference!L$12*List!$H1387)+Reference!L$13</f>
        <v>3380.8671236840382</v>
      </c>
      <c r="T1387" s="36">
        <f>(Reference!M$12*List!$H1387)+Reference!M$13</f>
        <v>4038.9336092995218</v>
      </c>
      <c r="U1387" s="36">
        <f>(Reference!N$12*List!$H1387)+Reference!N$13</f>
        <v>16293.183091217332</v>
      </c>
      <c r="V1387" s="12">
        <f>(Reference!O$12*List!$H1387)+Reference!O$13</f>
        <v>605.6638251718266</v>
      </c>
      <c r="W1387" s="12">
        <f>(Reference!P$12*List!$H1387)+Reference!P$13</f>
        <v>853.43539001484658</v>
      </c>
      <c r="X1387" s="12">
        <f>(Reference!Q$12*List!$H1387)+Reference!Q$13</f>
        <v>426.71769500742329</v>
      </c>
      <c r="Y1387" s="53"/>
      <c r="Z1387" s="1" t="str">
        <f t="shared" si="43"/>
        <v>LAC QUI PARLE, Minnesota</v>
      </c>
      <c r="AA1387" s="41" t="s">
        <v>8393</v>
      </c>
      <c r="AB1387" s="40" t="s">
        <v>277</v>
      </c>
      <c r="AC1387" s="44" t="s">
        <v>36</v>
      </c>
      <c r="AD1387" s="62">
        <v>0.89710000000000001</v>
      </c>
      <c r="AE1387" s="56" t="str">
        <f t="shared" si="42"/>
        <v/>
      </c>
      <c r="AF1387" s="60">
        <v>24590</v>
      </c>
      <c r="AI1387" s="60">
        <v>0.84460000000000002</v>
      </c>
    </row>
    <row r="1388" spans="1:35" x14ac:dyDescent="0.35">
      <c r="A1388" s="46" t="s">
        <v>2122</v>
      </c>
      <c r="B1388" s="65" t="s">
        <v>5583</v>
      </c>
      <c r="C1388" s="28" t="s">
        <v>4098</v>
      </c>
      <c r="D1388" s="48" t="s">
        <v>455</v>
      </c>
      <c r="E1388" s="40" t="s">
        <v>7659</v>
      </c>
      <c r="F1388" s="44" t="s">
        <v>36</v>
      </c>
      <c r="G1388" s="18" t="s">
        <v>4187</v>
      </c>
      <c r="H1388" s="16">
        <v>0.97499999999999998</v>
      </c>
      <c r="I1388" s="36">
        <f>(Reference!B$12*List!$H1388)+Reference!B$13</f>
        <v>992.90911568466777</v>
      </c>
      <c r="J1388" s="36">
        <f>(Reference!C$12*List!$H1388)+Reference!C$13</f>
        <v>1481.7694284172562</v>
      </c>
      <c r="K1388" s="36">
        <f>(Reference!D$12*List!$H1388)+Reference!D$13</f>
        <v>1773.8557787920731</v>
      </c>
      <c r="L1388" s="36">
        <f>(Reference!E$12*List!$H1388)+Reference!E$13</f>
        <v>2193.8452046994416</v>
      </c>
      <c r="M1388" s="36">
        <f>(Reference!F$12*List!$H1388)+Reference!F$13</f>
        <v>2285.4680809222791</v>
      </c>
      <c r="N1388" s="36">
        <f>(Reference!G$12*List!$H1388)+Reference!G$13</f>
        <v>2588.0080480473525</v>
      </c>
      <c r="O1388" s="36">
        <f>(Reference!H$12*List!$H1388)+Reference!H$13</f>
        <v>2686.3950292262389</v>
      </c>
      <c r="P1388" s="36">
        <f>(Reference!I$12*List!$H1388)+Reference!I$13</f>
        <v>2792.1610339935414</v>
      </c>
      <c r="Q1388" s="36">
        <f>(Reference!J$12*List!$H1388)+Reference!J$13</f>
        <v>3232.4427747690543</v>
      </c>
      <c r="R1388" s="36">
        <f>(Reference!K$12*List!$H1388)+Reference!K$13</f>
        <v>3335.134186374517</v>
      </c>
      <c r="S1388" s="36">
        <f>(Reference!L$12*List!$H1388)+Reference!L$13</f>
        <v>3598.3193610280355</v>
      </c>
      <c r="T1388" s="36">
        <f>(Reference!M$12*List!$H1388)+Reference!M$13</f>
        <v>4298.7116832952288</v>
      </c>
      <c r="U1388" s="36">
        <f>(Reference!N$12*List!$H1388)+Reference!N$13</f>
        <v>17341.13587582127</v>
      </c>
      <c r="V1388" s="12">
        <f>(Reference!O$12*List!$H1388)+Reference!O$13</f>
        <v>644.6192023114121</v>
      </c>
      <c r="W1388" s="12">
        <f>(Reference!P$12*List!$H1388)+Reference!P$13</f>
        <v>908.32705780244441</v>
      </c>
      <c r="X1388" s="12">
        <f>(Reference!Q$12*List!$H1388)+Reference!Q$13</f>
        <v>454.16352890122221</v>
      </c>
      <c r="Y1388" s="53"/>
      <c r="Z1388" s="1" t="str">
        <f t="shared" si="43"/>
        <v>LAKE, Minnesota</v>
      </c>
      <c r="AA1388" s="41" t="s">
        <v>7659</v>
      </c>
      <c r="AB1388" s="40" t="s">
        <v>277</v>
      </c>
      <c r="AC1388" s="44" t="s">
        <v>36</v>
      </c>
      <c r="AD1388" s="62">
        <v>0.97499999999999998</v>
      </c>
      <c r="AE1388" s="56" t="str">
        <f t="shared" si="42"/>
        <v/>
      </c>
      <c r="AF1388" s="60">
        <v>24600</v>
      </c>
      <c r="AI1388" s="60">
        <v>0.89710000000000001</v>
      </c>
    </row>
    <row r="1389" spans="1:35" x14ac:dyDescent="0.35">
      <c r="A1389" s="46" t="s">
        <v>2123</v>
      </c>
      <c r="B1389" s="65" t="s">
        <v>5584</v>
      </c>
      <c r="C1389" s="19">
        <v>99924</v>
      </c>
      <c r="D1389" s="48" t="s">
        <v>9434</v>
      </c>
      <c r="E1389" s="41" t="s">
        <v>8394</v>
      </c>
      <c r="F1389" s="44" t="s">
        <v>36</v>
      </c>
      <c r="G1389" s="18" t="s">
        <v>4188</v>
      </c>
      <c r="H1389" s="16">
        <v>0.89710000000000001</v>
      </c>
      <c r="I1389" s="36">
        <f>(Reference!B$12*List!$H1389)+Reference!B$13</f>
        <v>932.90601784312548</v>
      </c>
      <c r="J1389" s="36">
        <f>(Reference!C$12*List!$H1389)+Reference!C$13</f>
        <v>1392.2237141243445</v>
      </c>
      <c r="K1389" s="36">
        <f>(Reference!D$12*List!$H1389)+Reference!D$13</f>
        <v>1666.6588156760165</v>
      </c>
      <c r="L1389" s="36">
        <f>(Reference!E$12*List!$H1389)+Reference!E$13</f>
        <v>2061.267603801894</v>
      </c>
      <c r="M1389" s="36">
        <f>(Reference!F$12*List!$H1389)+Reference!F$13</f>
        <v>2147.3535619728395</v>
      </c>
      <c r="N1389" s="36">
        <f>(Reference!G$12*List!$H1389)+Reference!G$13</f>
        <v>2431.6105513695184</v>
      </c>
      <c r="O1389" s="36">
        <f>(Reference!H$12*List!$H1389)+Reference!H$13</f>
        <v>2524.0518487342924</v>
      </c>
      <c r="P1389" s="36">
        <f>(Reference!I$12*List!$H1389)+Reference!I$13</f>
        <v>2623.4262434014245</v>
      </c>
      <c r="Q1389" s="36">
        <f>(Reference!J$12*List!$H1389)+Reference!J$13</f>
        <v>3037.1010491087859</v>
      </c>
      <c r="R1389" s="36">
        <f>(Reference!K$12*List!$H1389)+Reference!K$13</f>
        <v>3133.5866532332693</v>
      </c>
      <c r="S1389" s="36">
        <f>(Reference!L$12*List!$H1389)+Reference!L$13</f>
        <v>3380.8671236840382</v>
      </c>
      <c r="T1389" s="36">
        <f>(Reference!M$12*List!$H1389)+Reference!M$13</f>
        <v>4038.9336092995218</v>
      </c>
      <c r="U1389" s="36">
        <f>(Reference!N$12*List!$H1389)+Reference!N$13</f>
        <v>16293.183091217332</v>
      </c>
      <c r="V1389" s="12">
        <f>(Reference!O$12*List!$H1389)+Reference!O$13</f>
        <v>605.6638251718266</v>
      </c>
      <c r="W1389" s="12">
        <f>(Reference!P$12*List!$H1389)+Reference!P$13</f>
        <v>853.43539001484658</v>
      </c>
      <c r="X1389" s="12">
        <f>(Reference!Q$12*List!$H1389)+Reference!Q$13</f>
        <v>426.71769500742329</v>
      </c>
      <c r="Y1389" s="53"/>
      <c r="Z1389" s="1" t="str">
        <f t="shared" si="43"/>
        <v>LAKE OF  WOODS, Minnesota</v>
      </c>
      <c r="AA1389" s="41" t="s">
        <v>8394</v>
      </c>
      <c r="AB1389" s="40" t="s">
        <v>277</v>
      </c>
      <c r="AC1389" s="44" t="s">
        <v>36</v>
      </c>
      <c r="AD1389" s="62">
        <v>0.89710000000000001</v>
      </c>
      <c r="AE1389" s="56" t="str">
        <f t="shared" si="42"/>
        <v/>
      </c>
      <c r="AF1389" s="60">
        <v>24610</v>
      </c>
      <c r="AI1389" s="60">
        <v>1.1131</v>
      </c>
    </row>
    <row r="1390" spans="1:35" x14ac:dyDescent="0.35">
      <c r="A1390" s="46" t="s">
        <v>2124</v>
      </c>
      <c r="B1390" s="65" t="s">
        <v>5585</v>
      </c>
      <c r="C1390" s="28" t="s">
        <v>4095</v>
      </c>
      <c r="D1390" s="48" t="s">
        <v>9435</v>
      </c>
      <c r="E1390" s="40" t="s">
        <v>8395</v>
      </c>
      <c r="F1390" s="43" t="s">
        <v>36</v>
      </c>
      <c r="G1390" s="18" t="s">
        <v>4187</v>
      </c>
      <c r="H1390" s="10">
        <v>1.1131</v>
      </c>
      <c r="I1390" s="36">
        <f>(Reference!B$12*List!$H1390)+Reference!B$13</f>
        <v>1099.281744849199</v>
      </c>
      <c r="J1390" s="36">
        <f>(Reference!C$12*List!$H1390)+Reference!C$13</f>
        <v>1640.5147832805565</v>
      </c>
      <c r="K1390" s="36">
        <f>(Reference!D$12*List!$H1390)+Reference!D$13</f>
        <v>1963.8930137898581</v>
      </c>
      <c r="L1390" s="36">
        <f>(Reference!E$12*List!$H1390)+Reference!E$13</f>
        <v>2428.8768694484961</v>
      </c>
      <c r="M1390" s="36">
        <f>(Reference!F$12*List!$H1390)+Reference!F$13</f>
        <v>2530.3155143872032</v>
      </c>
      <c r="N1390" s="36">
        <f>(Reference!G$12*List!$H1390)+Reference!G$13</f>
        <v>2865.2672815673641</v>
      </c>
      <c r="O1390" s="36">
        <f>(Reference!H$12*List!$H1390)+Reference!H$13</f>
        <v>2974.1946855283923</v>
      </c>
      <c r="P1390" s="36">
        <f>(Reference!I$12*List!$H1390)+Reference!I$13</f>
        <v>3091.2916447864982</v>
      </c>
      <c r="Q1390" s="36">
        <f>(Reference!J$12*List!$H1390)+Reference!J$13</f>
        <v>3578.7417775120971</v>
      </c>
      <c r="R1390" s="36">
        <f>(Reference!K$12*List!$H1390)+Reference!K$13</f>
        <v>3692.4347553964208</v>
      </c>
      <c r="S1390" s="36">
        <f>(Reference!L$12*List!$H1390)+Reference!L$13</f>
        <v>3983.8155609921696</v>
      </c>
      <c r="T1390" s="36">
        <f>(Reference!M$12*List!$H1390)+Reference!M$13</f>
        <v>4759.2425179397378</v>
      </c>
      <c r="U1390" s="36">
        <f>(Reference!N$12*List!$H1390)+Reference!N$13</f>
        <v>19198.931505523506</v>
      </c>
      <c r="V1390" s="12">
        <f>(Reference!O$12*List!$H1390)+Reference!O$13</f>
        <v>713.67873482716004</v>
      </c>
      <c r="W1390" s="12">
        <f>(Reference!P$12*List!$H1390)+Reference!P$13</f>
        <v>1005.6382172564528</v>
      </c>
      <c r="X1390" s="12">
        <f>(Reference!Q$12*List!$H1390)+Reference!Q$13</f>
        <v>502.81910862822639</v>
      </c>
      <c r="Y1390" s="53"/>
      <c r="Z1390" s="1" t="str">
        <f t="shared" si="43"/>
        <v>LE SUEUR, Minnesota</v>
      </c>
      <c r="AA1390" s="40" t="s">
        <v>8395</v>
      </c>
      <c r="AB1390" s="40" t="s">
        <v>277</v>
      </c>
      <c r="AC1390" s="43" t="s">
        <v>36</v>
      </c>
      <c r="AD1390" s="61">
        <v>1.1131</v>
      </c>
      <c r="AE1390" s="56" t="str">
        <f t="shared" si="42"/>
        <v/>
      </c>
      <c r="AF1390" s="60">
        <v>24620</v>
      </c>
      <c r="AI1390" s="60">
        <v>0.89710000000000001</v>
      </c>
    </row>
    <row r="1391" spans="1:35" x14ac:dyDescent="0.35">
      <c r="A1391" s="46" t="s">
        <v>2125</v>
      </c>
      <c r="B1391" s="65" t="s">
        <v>5586</v>
      </c>
      <c r="C1391" s="19">
        <v>99924</v>
      </c>
      <c r="D1391" s="48" t="s">
        <v>9434</v>
      </c>
      <c r="E1391" s="41" t="s">
        <v>7615</v>
      </c>
      <c r="F1391" s="44" t="s">
        <v>36</v>
      </c>
      <c r="G1391" s="18" t="s">
        <v>4188</v>
      </c>
      <c r="H1391" s="16">
        <v>0.89710000000000001</v>
      </c>
      <c r="I1391" s="36">
        <f>(Reference!B$12*List!$H1391)+Reference!B$13</f>
        <v>932.90601784312548</v>
      </c>
      <c r="J1391" s="36">
        <f>(Reference!C$12*List!$H1391)+Reference!C$13</f>
        <v>1392.2237141243445</v>
      </c>
      <c r="K1391" s="36">
        <f>(Reference!D$12*List!$H1391)+Reference!D$13</f>
        <v>1666.6588156760165</v>
      </c>
      <c r="L1391" s="36">
        <f>(Reference!E$12*List!$H1391)+Reference!E$13</f>
        <v>2061.267603801894</v>
      </c>
      <c r="M1391" s="36">
        <f>(Reference!F$12*List!$H1391)+Reference!F$13</f>
        <v>2147.3535619728395</v>
      </c>
      <c r="N1391" s="36">
        <f>(Reference!G$12*List!$H1391)+Reference!G$13</f>
        <v>2431.6105513695184</v>
      </c>
      <c r="O1391" s="36">
        <f>(Reference!H$12*List!$H1391)+Reference!H$13</f>
        <v>2524.0518487342924</v>
      </c>
      <c r="P1391" s="36">
        <f>(Reference!I$12*List!$H1391)+Reference!I$13</f>
        <v>2623.4262434014245</v>
      </c>
      <c r="Q1391" s="36">
        <f>(Reference!J$12*List!$H1391)+Reference!J$13</f>
        <v>3037.1010491087859</v>
      </c>
      <c r="R1391" s="36">
        <f>(Reference!K$12*List!$H1391)+Reference!K$13</f>
        <v>3133.5866532332693</v>
      </c>
      <c r="S1391" s="36">
        <f>(Reference!L$12*List!$H1391)+Reference!L$13</f>
        <v>3380.8671236840382</v>
      </c>
      <c r="T1391" s="36">
        <f>(Reference!M$12*List!$H1391)+Reference!M$13</f>
        <v>4038.9336092995218</v>
      </c>
      <c r="U1391" s="36">
        <f>(Reference!N$12*List!$H1391)+Reference!N$13</f>
        <v>16293.183091217332</v>
      </c>
      <c r="V1391" s="12">
        <f>(Reference!O$12*List!$H1391)+Reference!O$13</f>
        <v>605.6638251718266</v>
      </c>
      <c r="W1391" s="12">
        <f>(Reference!P$12*List!$H1391)+Reference!P$13</f>
        <v>853.43539001484658</v>
      </c>
      <c r="X1391" s="12">
        <f>(Reference!Q$12*List!$H1391)+Reference!Q$13</f>
        <v>426.71769500742329</v>
      </c>
      <c r="Y1391" s="53"/>
      <c r="Z1391" s="1" t="str">
        <f t="shared" si="43"/>
        <v>LINCOLN, Minnesota</v>
      </c>
      <c r="AA1391" s="41" t="s">
        <v>7615</v>
      </c>
      <c r="AB1391" s="40" t="s">
        <v>277</v>
      </c>
      <c r="AC1391" s="44" t="s">
        <v>36</v>
      </c>
      <c r="AD1391" s="62">
        <v>0.89710000000000001</v>
      </c>
      <c r="AE1391" s="56" t="str">
        <f t="shared" si="42"/>
        <v/>
      </c>
      <c r="AF1391" s="60">
        <v>24630</v>
      </c>
      <c r="AI1391" s="60">
        <v>0.89710000000000001</v>
      </c>
    </row>
    <row r="1392" spans="1:35" x14ac:dyDescent="0.35">
      <c r="A1392" s="46" t="s">
        <v>2126</v>
      </c>
      <c r="B1392" s="65" t="s">
        <v>5587</v>
      </c>
      <c r="C1392" s="19">
        <v>99924</v>
      </c>
      <c r="D1392" s="48" t="s">
        <v>9434</v>
      </c>
      <c r="E1392" s="41" t="s">
        <v>8080</v>
      </c>
      <c r="F1392" s="44" t="s">
        <v>36</v>
      </c>
      <c r="G1392" s="18" t="s">
        <v>4188</v>
      </c>
      <c r="H1392" s="16">
        <v>0.89710000000000001</v>
      </c>
      <c r="I1392" s="36">
        <f>(Reference!B$12*List!$H1392)+Reference!B$13</f>
        <v>932.90601784312548</v>
      </c>
      <c r="J1392" s="36">
        <f>(Reference!C$12*List!$H1392)+Reference!C$13</f>
        <v>1392.2237141243445</v>
      </c>
      <c r="K1392" s="36">
        <f>(Reference!D$12*List!$H1392)+Reference!D$13</f>
        <v>1666.6588156760165</v>
      </c>
      <c r="L1392" s="36">
        <f>(Reference!E$12*List!$H1392)+Reference!E$13</f>
        <v>2061.267603801894</v>
      </c>
      <c r="M1392" s="36">
        <f>(Reference!F$12*List!$H1392)+Reference!F$13</f>
        <v>2147.3535619728395</v>
      </c>
      <c r="N1392" s="36">
        <f>(Reference!G$12*List!$H1392)+Reference!G$13</f>
        <v>2431.6105513695184</v>
      </c>
      <c r="O1392" s="36">
        <f>(Reference!H$12*List!$H1392)+Reference!H$13</f>
        <v>2524.0518487342924</v>
      </c>
      <c r="P1392" s="36">
        <f>(Reference!I$12*List!$H1392)+Reference!I$13</f>
        <v>2623.4262434014245</v>
      </c>
      <c r="Q1392" s="36">
        <f>(Reference!J$12*List!$H1392)+Reference!J$13</f>
        <v>3037.1010491087859</v>
      </c>
      <c r="R1392" s="36">
        <f>(Reference!K$12*List!$H1392)+Reference!K$13</f>
        <v>3133.5866532332693</v>
      </c>
      <c r="S1392" s="36">
        <f>(Reference!L$12*List!$H1392)+Reference!L$13</f>
        <v>3380.8671236840382</v>
      </c>
      <c r="T1392" s="36">
        <f>(Reference!M$12*List!$H1392)+Reference!M$13</f>
        <v>4038.9336092995218</v>
      </c>
      <c r="U1392" s="36">
        <f>(Reference!N$12*List!$H1392)+Reference!N$13</f>
        <v>16293.183091217332</v>
      </c>
      <c r="V1392" s="12">
        <f>(Reference!O$12*List!$H1392)+Reference!O$13</f>
        <v>605.6638251718266</v>
      </c>
      <c r="W1392" s="12">
        <f>(Reference!P$12*List!$H1392)+Reference!P$13</f>
        <v>853.43539001484658</v>
      </c>
      <c r="X1392" s="12">
        <f>(Reference!Q$12*List!$H1392)+Reference!Q$13</f>
        <v>426.71769500742329</v>
      </c>
      <c r="Y1392" s="53"/>
      <c r="Z1392" s="1" t="str">
        <f t="shared" si="43"/>
        <v>LYON, Minnesota</v>
      </c>
      <c r="AA1392" s="41" t="s">
        <v>8080</v>
      </c>
      <c r="AB1392" s="40" t="s">
        <v>277</v>
      </c>
      <c r="AC1392" s="44" t="s">
        <v>36</v>
      </c>
      <c r="AD1392" s="62">
        <v>0.89710000000000001</v>
      </c>
      <c r="AE1392" s="56" t="str">
        <f t="shared" si="42"/>
        <v/>
      </c>
      <c r="AF1392" s="60">
        <v>24640</v>
      </c>
      <c r="AI1392" s="60">
        <v>0.89710000000000001</v>
      </c>
    </row>
    <row r="1393" spans="1:35" x14ac:dyDescent="0.35">
      <c r="A1393" s="46" t="s">
        <v>2127</v>
      </c>
      <c r="B1393" s="65" t="s">
        <v>5588</v>
      </c>
      <c r="C1393" s="19">
        <v>99924</v>
      </c>
      <c r="D1393" s="48" t="s">
        <v>9434</v>
      </c>
      <c r="E1393" s="41" t="s">
        <v>8396</v>
      </c>
      <c r="F1393" s="44" t="s">
        <v>36</v>
      </c>
      <c r="G1393" s="18" t="s">
        <v>4188</v>
      </c>
      <c r="H1393" s="16">
        <v>0.89710000000000001</v>
      </c>
      <c r="I1393" s="36">
        <f>(Reference!B$12*List!$H1393)+Reference!B$13</f>
        <v>932.90601784312548</v>
      </c>
      <c r="J1393" s="36">
        <f>(Reference!C$12*List!$H1393)+Reference!C$13</f>
        <v>1392.2237141243445</v>
      </c>
      <c r="K1393" s="36">
        <f>(Reference!D$12*List!$H1393)+Reference!D$13</f>
        <v>1666.6588156760165</v>
      </c>
      <c r="L1393" s="36">
        <f>(Reference!E$12*List!$H1393)+Reference!E$13</f>
        <v>2061.267603801894</v>
      </c>
      <c r="M1393" s="36">
        <f>(Reference!F$12*List!$H1393)+Reference!F$13</f>
        <v>2147.3535619728395</v>
      </c>
      <c r="N1393" s="36">
        <f>(Reference!G$12*List!$H1393)+Reference!G$13</f>
        <v>2431.6105513695184</v>
      </c>
      <c r="O1393" s="36">
        <f>(Reference!H$12*List!$H1393)+Reference!H$13</f>
        <v>2524.0518487342924</v>
      </c>
      <c r="P1393" s="36">
        <f>(Reference!I$12*List!$H1393)+Reference!I$13</f>
        <v>2623.4262434014245</v>
      </c>
      <c r="Q1393" s="36">
        <f>(Reference!J$12*List!$H1393)+Reference!J$13</f>
        <v>3037.1010491087859</v>
      </c>
      <c r="R1393" s="36">
        <f>(Reference!K$12*List!$H1393)+Reference!K$13</f>
        <v>3133.5866532332693</v>
      </c>
      <c r="S1393" s="36">
        <f>(Reference!L$12*List!$H1393)+Reference!L$13</f>
        <v>3380.8671236840382</v>
      </c>
      <c r="T1393" s="36">
        <f>(Reference!M$12*List!$H1393)+Reference!M$13</f>
        <v>4038.9336092995218</v>
      </c>
      <c r="U1393" s="36">
        <f>(Reference!N$12*List!$H1393)+Reference!N$13</f>
        <v>16293.183091217332</v>
      </c>
      <c r="V1393" s="12">
        <f>(Reference!O$12*List!$H1393)+Reference!O$13</f>
        <v>605.6638251718266</v>
      </c>
      <c r="W1393" s="12">
        <f>(Reference!P$12*List!$H1393)+Reference!P$13</f>
        <v>853.43539001484658</v>
      </c>
      <c r="X1393" s="12">
        <f>(Reference!Q$12*List!$H1393)+Reference!Q$13</f>
        <v>426.71769500742329</v>
      </c>
      <c r="Y1393" s="53"/>
      <c r="Z1393" s="1" t="str">
        <f t="shared" si="43"/>
        <v>MC LEOD, Minnesota</v>
      </c>
      <c r="AA1393" s="41" t="s">
        <v>8396</v>
      </c>
      <c r="AB1393" s="40" t="s">
        <v>277</v>
      </c>
      <c r="AC1393" s="44" t="s">
        <v>36</v>
      </c>
      <c r="AD1393" s="62">
        <v>0.89710000000000001</v>
      </c>
      <c r="AE1393" s="56" t="str">
        <f t="shared" si="42"/>
        <v/>
      </c>
      <c r="AF1393" s="60">
        <v>24650</v>
      </c>
      <c r="AI1393" s="60">
        <v>0.89710000000000001</v>
      </c>
    </row>
    <row r="1394" spans="1:35" x14ac:dyDescent="0.35">
      <c r="A1394" s="46" t="s">
        <v>2128</v>
      </c>
      <c r="B1394" s="65" t="s">
        <v>5589</v>
      </c>
      <c r="C1394" s="19">
        <v>99924</v>
      </c>
      <c r="D1394" s="48" t="s">
        <v>9434</v>
      </c>
      <c r="E1394" s="41" t="s">
        <v>8397</v>
      </c>
      <c r="F1394" s="44" t="s">
        <v>36</v>
      </c>
      <c r="G1394" s="18" t="s">
        <v>4188</v>
      </c>
      <c r="H1394" s="16">
        <v>0.89710000000000001</v>
      </c>
      <c r="I1394" s="36">
        <f>(Reference!B$12*List!$H1394)+Reference!B$13</f>
        <v>932.90601784312548</v>
      </c>
      <c r="J1394" s="36">
        <f>(Reference!C$12*List!$H1394)+Reference!C$13</f>
        <v>1392.2237141243445</v>
      </c>
      <c r="K1394" s="36">
        <f>(Reference!D$12*List!$H1394)+Reference!D$13</f>
        <v>1666.6588156760165</v>
      </c>
      <c r="L1394" s="36">
        <f>(Reference!E$12*List!$H1394)+Reference!E$13</f>
        <v>2061.267603801894</v>
      </c>
      <c r="M1394" s="36">
        <f>(Reference!F$12*List!$H1394)+Reference!F$13</f>
        <v>2147.3535619728395</v>
      </c>
      <c r="N1394" s="36">
        <f>(Reference!G$12*List!$H1394)+Reference!G$13</f>
        <v>2431.6105513695184</v>
      </c>
      <c r="O1394" s="36">
        <f>(Reference!H$12*List!$H1394)+Reference!H$13</f>
        <v>2524.0518487342924</v>
      </c>
      <c r="P1394" s="36">
        <f>(Reference!I$12*List!$H1394)+Reference!I$13</f>
        <v>2623.4262434014245</v>
      </c>
      <c r="Q1394" s="36">
        <f>(Reference!J$12*List!$H1394)+Reference!J$13</f>
        <v>3037.1010491087859</v>
      </c>
      <c r="R1394" s="36">
        <f>(Reference!K$12*List!$H1394)+Reference!K$13</f>
        <v>3133.5866532332693</v>
      </c>
      <c r="S1394" s="36">
        <f>(Reference!L$12*List!$H1394)+Reference!L$13</f>
        <v>3380.8671236840382</v>
      </c>
      <c r="T1394" s="36">
        <f>(Reference!M$12*List!$H1394)+Reference!M$13</f>
        <v>4038.9336092995218</v>
      </c>
      <c r="U1394" s="36">
        <f>(Reference!N$12*List!$H1394)+Reference!N$13</f>
        <v>16293.183091217332</v>
      </c>
      <c r="V1394" s="12">
        <f>(Reference!O$12*List!$H1394)+Reference!O$13</f>
        <v>605.6638251718266</v>
      </c>
      <c r="W1394" s="12">
        <f>(Reference!P$12*List!$H1394)+Reference!P$13</f>
        <v>853.43539001484658</v>
      </c>
      <c r="X1394" s="12">
        <f>(Reference!Q$12*List!$H1394)+Reference!Q$13</f>
        <v>426.71769500742329</v>
      </c>
      <c r="Y1394" s="53"/>
      <c r="Z1394" s="1" t="str">
        <f t="shared" si="43"/>
        <v>MAHNOMEN, Minnesota</v>
      </c>
      <c r="AA1394" s="41" t="s">
        <v>8397</v>
      </c>
      <c r="AB1394" s="40" t="s">
        <v>277</v>
      </c>
      <c r="AC1394" s="44" t="s">
        <v>36</v>
      </c>
      <c r="AD1394" s="62">
        <v>0.89710000000000001</v>
      </c>
      <c r="AE1394" s="56" t="str">
        <f t="shared" si="42"/>
        <v/>
      </c>
      <c r="AF1394" s="60">
        <v>24660</v>
      </c>
      <c r="AI1394" s="60">
        <v>0.89710000000000001</v>
      </c>
    </row>
    <row r="1395" spans="1:35" x14ac:dyDescent="0.35">
      <c r="A1395" s="46" t="s">
        <v>2129</v>
      </c>
      <c r="B1395" s="65" t="s">
        <v>5590</v>
      </c>
      <c r="C1395" s="19">
        <v>99924</v>
      </c>
      <c r="D1395" s="48" t="s">
        <v>9434</v>
      </c>
      <c r="E1395" s="41" t="s">
        <v>7521</v>
      </c>
      <c r="F1395" s="44" t="s">
        <v>36</v>
      </c>
      <c r="G1395" s="18" t="s">
        <v>4188</v>
      </c>
      <c r="H1395" s="16">
        <v>0.89710000000000001</v>
      </c>
      <c r="I1395" s="36">
        <f>(Reference!B$12*List!$H1395)+Reference!B$13</f>
        <v>932.90601784312548</v>
      </c>
      <c r="J1395" s="36">
        <f>(Reference!C$12*List!$H1395)+Reference!C$13</f>
        <v>1392.2237141243445</v>
      </c>
      <c r="K1395" s="36">
        <f>(Reference!D$12*List!$H1395)+Reference!D$13</f>
        <v>1666.6588156760165</v>
      </c>
      <c r="L1395" s="36">
        <f>(Reference!E$12*List!$H1395)+Reference!E$13</f>
        <v>2061.267603801894</v>
      </c>
      <c r="M1395" s="36">
        <f>(Reference!F$12*List!$H1395)+Reference!F$13</f>
        <v>2147.3535619728395</v>
      </c>
      <c r="N1395" s="36">
        <f>(Reference!G$12*List!$H1395)+Reference!G$13</f>
        <v>2431.6105513695184</v>
      </c>
      <c r="O1395" s="36">
        <f>(Reference!H$12*List!$H1395)+Reference!H$13</f>
        <v>2524.0518487342924</v>
      </c>
      <c r="P1395" s="36">
        <f>(Reference!I$12*List!$H1395)+Reference!I$13</f>
        <v>2623.4262434014245</v>
      </c>
      <c r="Q1395" s="36">
        <f>(Reference!J$12*List!$H1395)+Reference!J$13</f>
        <v>3037.1010491087859</v>
      </c>
      <c r="R1395" s="36">
        <f>(Reference!K$12*List!$H1395)+Reference!K$13</f>
        <v>3133.5866532332693</v>
      </c>
      <c r="S1395" s="36">
        <f>(Reference!L$12*List!$H1395)+Reference!L$13</f>
        <v>3380.8671236840382</v>
      </c>
      <c r="T1395" s="36">
        <f>(Reference!M$12*List!$H1395)+Reference!M$13</f>
        <v>4038.9336092995218</v>
      </c>
      <c r="U1395" s="36">
        <f>(Reference!N$12*List!$H1395)+Reference!N$13</f>
        <v>16293.183091217332</v>
      </c>
      <c r="V1395" s="12">
        <f>(Reference!O$12*List!$H1395)+Reference!O$13</f>
        <v>605.6638251718266</v>
      </c>
      <c r="W1395" s="12">
        <f>(Reference!P$12*List!$H1395)+Reference!P$13</f>
        <v>853.43539001484658</v>
      </c>
      <c r="X1395" s="12">
        <f>(Reference!Q$12*List!$H1395)+Reference!Q$13</f>
        <v>426.71769500742329</v>
      </c>
      <c r="Y1395" s="53"/>
      <c r="Z1395" s="1" t="str">
        <f t="shared" si="43"/>
        <v>MARSHALL, Minnesota</v>
      </c>
      <c r="AA1395" s="41" t="s">
        <v>7521</v>
      </c>
      <c r="AB1395" s="40" t="s">
        <v>277</v>
      </c>
      <c r="AC1395" s="44" t="s">
        <v>36</v>
      </c>
      <c r="AD1395" s="62">
        <v>0.89710000000000001</v>
      </c>
      <c r="AE1395" s="56" t="str">
        <f t="shared" si="42"/>
        <v/>
      </c>
      <c r="AF1395" s="60">
        <v>24670</v>
      </c>
      <c r="AI1395" s="60">
        <v>0.89710000000000001</v>
      </c>
    </row>
    <row r="1396" spans="1:35" x14ac:dyDescent="0.35">
      <c r="A1396" s="46" t="s">
        <v>2130</v>
      </c>
      <c r="B1396" s="65" t="s">
        <v>5591</v>
      </c>
      <c r="C1396" s="19">
        <v>99924</v>
      </c>
      <c r="D1396" s="48" t="s">
        <v>9434</v>
      </c>
      <c r="E1396" s="41" t="s">
        <v>7795</v>
      </c>
      <c r="F1396" s="44" t="s">
        <v>36</v>
      </c>
      <c r="G1396" s="18" t="s">
        <v>4188</v>
      </c>
      <c r="H1396" s="16">
        <v>0.89710000000000001</v>
      </c>
      <c r="I1396" s="36">
        <f>(Reference!B$12*List!$H1396)+Reference!B$13</f>
        <v>932.90601784312548</v>
      </c>
      <c r="J1396" s="36">
        <f>(Reference!C$12*List!$H1396)+Reference!C$13</f>
        <v>1392.2237141243445</v>
      </c>
      <c r="K1396" s="36">
        <f>(Reference!D$12*List!$H1396)+Reference!D$13</f>
        <v>1666.6588156760165</v>
      </c>
      <c r="L1396" s="36">
        <f>(Reference!E$12*List!$H1396)+Reference!E$13</f>
        <v>2061.267603801894</v>
      </c>
      <c r="M1396" s="36">
        <f>(Reference!F$12*List!$H1396)+Reference!F$13</f>
        <v>2147.3535619728395</v>
      </c>
      <c r="N1396" s="36">
        <f>(Reference!G$12*List!$H1396)+Reference!G$13</f>
        <v>2431.6105513695184</v>
      </c>
      <c r="O1396" s="36">
        <f>(Reference!H$12*List!$H1396)+Reference!H$13</f>
        <v>2524.0518487342924</v>
      </c>
      <c r="P1396" s="36">
        <f>(Reference!I$12*List!$H1396)+Reference!I$13</f>
        <v>2623.4262434014245</v>
      </c>
      <c r="Q1396" s="36">
        <f>(Reference!J$12*List!$H1396)+Reference!J$13</f>
        <v>3037.1010491087859</v>
      </c>
      <c r="R1396" s="36">
        <f>(Reference!K$12*List!$H1396)+Reference!K$13</f>
        <v>3133.5866532332693</v>
      </c>
      <c r="S1396" s="36">
        <f>(Reference!L$12*List!$H1396)+Reference!L$13</f>
        <v>3380.8671236840382</v>
      </c>
      <c r="T1396" s="36">
        <f>(Reference!M$12*List!$H1396)+Reference!M$13</f>
        <v>4038.9336092995218</v>
      </c>
      <c r="U1396" s="36">
        <f>(Reference!N$12*List!$H1396)+Reference!N$13</f>
        <v>16293.183091217332</v>
      </c>
      <c r="V1396" s="12">
        <f>(Reference!O$12*List!$H1396)+Reference!O$13</f>
        <v>605.6638251718266</v>
      </c>
      <c r="W1396" s="12">
        <f>(Reference!P$12*List!$H1396)+Reference!P$13</f>
        <v>853.43539001484658</v>
      </c>
      <c r="X1396" s="12">
        <f>(Reference!Q$12*List!$H1396)+Reference!Q$13</f>
        <v>426.71769500742329</v>
      </c>
      <c r="Y1396" s="53"/>
      <c r="Z1396" s="1" t="str">
        <f t="shared" si="43"/>
        <v>MARTIN, Minnesota</v>
      </c>
      <c r="AA1396" s="41" t="s">
        <v>7795</v>
      </c>
      <c r="AB1396" s="40" t="s">
        <v>277</v>
      </c>
      <c r="AC1396" s="44" t="s">
        <v>36</v>
      </c>
      <c r="AD1396" s="62">
        <v>0.89710000000000001</v>
      </c>
      <c r="AE1396" s="56" t="str">
        <f t="shared" si="42"/>
        <v/>
      </c>
      <c r="AF1396" s="60">
        <v>24680</v>
      </c>
      <c r="AI1396" s="60">
        <v>0.97499999999999998</v>
      </c>
    </row>
    <row r="1397" spans="1:35" x14ac:dyDescent="0.35">
      <c r="A1397" s="46" t="s">
        <v>2131</v>
      </c>
      <c r="B1397" s="65" t="s">
        <v>5592</v>
      </c>
      <c r="C1397" s="28">
        <v>99924</v>
      </c>
      <c r="D1397" s="48" t="s">
        <v>9434</v>
      </c>
      <c r="E1397" s="40" t="s">
        <v>8398</v>
      </c>
      <c r="F1397" s="44" t="s">
        <v>36</v>
      </c>
      <c r="G1397" s="18" t="s">
        <v>4188</v>
      </c>
      <c r="H1397" s="16">
        <v>0.89710000000000001</v>
      </c>
      <c r="I1397" s="36">
        <f>(Reference!B$12*List!$H1397)+Reference!B$13</f>
        <v>932.90601784312548</v>
      </c>
      <c r="J1397" s="36">
        <f>(Reference!C$12*List!$H1397)+Reference!C$13</f>
        <v>1392.2237141243445</v>
      </c>
      <c r="K1397" s="36">
        <f>(Reference!D$12*List!$H1397)+Reference!D$13</f>
        <v>1666.6588156760165</v>
      </c>
      <c r="L1397" s="36">
        <f>(Reference!E$12*List!$H1397)+Reference!E$13</f>
        <v>2061.267603801894</v>
      </c>
      <c r="M1397" s="36">
        <f>(Reference!F$12*List!$H1397)+Reference!F$13</f>
        <v>2147.3535619728395</v>
      </c>
      <c r="N1397" s="36">
        <f>(Reference!G$12*List!$H1397)+Reference!G$13</f>
        <v>2431.6105513695184</v>
      </c>
      <c r="O1397" s="36">
        <f>(Reference!H$12*List!$H1397)+Reference!H$13</f>
        <v>2524.0518487342924</v>
      </c>
      <c r="P1397" s="36">
        <f>(Reference!I$12*List!$H1397)+Reference!I$13</f>
        <v>2623.4262434014245</v>
      </c>
      <c r="Q1397" s="36">
        <f>(Reference!J$12*List!$H1397)+Reference!J$13</f>
        <v>3037.1010491087859</v>
      </c>
      <c r="R1397" s="36">
        <f>(Reference!K$12*List!$H1397)+Reference!K$13</f>
        <v>3133.5866532332693</v>
      </c>
      <c r="S1397" s="36">
        <f>(Reference!L$12*List!$H1397)+Reference!L$13</f>
        <v>3380.8671236840382</v>
      </c>
      <c r="T1397" s="36">
        <f>(Reference!M$12*List!$H1397)+Reference!M$13</f>
        <v>4038.9336092995218</v>
      </c>
      <c r="U1397" s="36">
        <f>(Reference!N$12*List!$H1397)+Reference!N$13</f>
        <v>16293.183091217332</v>
      </c>
      <c r="V1397" s="12">
        <f>(Reference!O$12*List!$H1397)+Reference!O$13</f>
        <v>605.6638251718266</v>
      </c>
      <c r="W1397" s="12">
        <f>(Reference!P$12*List!$H1397)+Reference!P$13</f>
        <v>853.43539001484658</v>
      </c>
      <c r="X1397" s="12">
        <f>(Reference!Q$12*List!$H1397)+Reference!Q$13</f>
        <v>426.71769500742329</v>
      </c>
      <c r="Y1397" s="53"/>
      <c r="Z1397" s="1" t="str">
        <f t="shared" si="43"/>
        <v>MEEKER, Minnesota</v>
      </c>
      <c r="AA1397" s="41" t="s">
        <v>8398</v>
      </c>
      <c r="AB1397" s="40" t="s">
        <v>277</v>
      </c>
      <c r="AC1397" s="44" t="s">
        <v>36</v>
      </c>
      <c r="AD1397" s="62">
        <v>0.89710000000000001</v>
      </c>
      <c r="AE1397" s="56" t="str">
        <f t="shared" si="42"/>
        <v/>
      </c>
      <c r="AF1397" s="60">
        <v>24690</v>
      </c>
      <c r="AI1397" s="60">
        <v>1.1131</v>
      </c>
    </row>
    <row r="1398" spans="1:35" x14ac:dyDescent="0.35">
      <c r="A1398" s="46" t="s">
        <v>2132</v>
      </c>
      <c r="B1398" s="65" t="s">
        <v>5593</v>
      </c>
      <c r="C1398" s="28" t="s">
        <v>4095</v>
      </c>
      <c r="D1398" s="48" t="s">
        <v>9435</v>
      </c>
      <c r="E1398" s="40" t="s">
        <v>8399</v>
      </c>
      <c r="F1398" s="43" t="s">
        <v>36</v>
      </c>
      <c r="G1398" s="18" t="s">
        <v>4187</v>
      </c>
      <c r="H1398" s="10">
        <v>1.1131</v>
      </c>
      <c r="I1398" s="36">
        <f>(Reference!B$12*List!$H1398)+Reference!B$13</f>
        <v>1099.281744849199</v>
      </c>
      <c r="J1398" s="36">
        <f>(Reference!C$12*List!$H1398)+Reference!C$13</f>
        <v>1640.5147832805565</v>
      </c>
      <c r="K1398" s="36">
        <f>(Reference!D$12*List!$H1398)+Reference!D$13</f>
        <v>1963.8930137898581</v>
      </c>
      <c r="L1398" s="36">
        <f>(Reference!E$12*List!$H1398)+Reference!E$13</f>
        <v>2428.8768694484961</v>
      </c>
      <c r="M1398" s="36">
        <f>(Reference!F$12*List!$H1398)+Reference!F$13</f>
        <v>2530.3155143872032</v>
      </c>
      <c r="N1398" s="36">
        <f>(Reference!G$12*List!$H1398)+Reference!G$13</f>
        <v>2865.2672815673641</v>
      </c>
      <c r="O1398" s="36">
        <f>(Reference!H$12*List!$H1398)+Reference!H$13</f>
        <v>2974.1946855283923</v>
      </c>
      <c r="P1398" s="36">
        <f>(Reference!I$12*List!$H1398)+Reference!I$13</f>
        <v>3091.2916447864982</v>
      </c>
      <c r="Q1398" s="36">
        <f>(Reference!J$12*List!$H1398)+Reference!J$13</f>
        <v>3578.7417775120971</v>
      </c>
      <c r="R1398" s="36">
        <f>(Reference!K$12*List!$H1398)+Reference!K$13</f>
        <v>3692.4347553964208</v>
      </c>
      <c r="S1398" s="36">
        <f>(Reference!L$12*List!$H1398)+Reference!L$13</f>
        <v>3983.8155609921696</v>
      </c>
      <c r="T1398" s="36">
        <f>(Reference!M$12*List!$H1398)+Reference!M$13</f>
        <v>4759.2425179397378</v>
      </c>
      <c r="U1398" s="36">
        <f>(Reference!N$12*List!$H1398)+Reference!N$13</f>
        <v>19198.931505523506</v>
      </c>
      <c r="V1398" s="12">
        <f>(Reference!O$12*List!$H1398)+Reference!O$13</f>
        <v>713.67873482716004</v>
      </c>
      <c r="W1398" s="12">
        <f>(Reference!P$12*List!$H1398)+Reference!P$13</f>
        <v>1005.6382172564528</v>
      </c>
      <c r="X1398" s="12">
        <f>(Reference!Q$12*List!$H1398)+Reference!Q$13</f>
        <v>502.81910862822639</v>
      </c>
      <c r="Y1398" s="53"/>
      <c r="Z1398" s="1" t="str">
        <f t="shared" si="43"/>
        <v>MILLE LACS, Minnesota</v>
      </c>
      <c r="AA1398" s="40" t="s">
        <v>8399</v>
      </c>
      <c r="AB1398" s="40" t="s">
        <v>277</v>
      </c>
      <c r="AC1398" s="43" t="s">
        <v>36</v>
      </c>
      <c r="AD1398" s="61">
        <v>1.1131</v>
      </c>
      <c r="AE1398" s="56" t="str">
        <f t="shared" si="42"/>
        <v/>
      </c>
      <c r="AF1398" s="60">
        <v>24700</v>
      </c>
      <c r="AI1398" s="60">
        <v>1.1131</v>
      </c>
    </row>
    <row r="1399" spans="1:35" x14ac:dyDescent="0.35">
      <c r="A1399" s="46" t="s">
        <v>2133</v>
      </c>
      <c r="B1399" s="65" t="s">
        <v>5594</v>
      </c>
      <c r="C1399" s="28">
        <v>99924</v>
      </c>
      <c r="D1399" s="48" t="s">
        <v>9434</v>
      </c>
      <c r="E1399" s="40" t="s">
        <v>8400</v>
      </c>
      <c r="F1399" s="44" t="s">
        <v>36</v>
      </c>
      <c r="G1399" s="18" t="s">
        <v>4188</v>
      </c>
      <c r="H1399" s="16">
        <v>0.89710000000000001</v>
      </c>
      <c r="I1399" s="36">
        <f>(Reference!B$12*List!$H1399)+Reference!B$13</f>
        <v>932.90601784312548</v>
      </c>
      <c r="J1399" s="36">
        <f>(Reference!C$12*List!$H1399)+Reference!C$13</f>
        <v>1392.2237141243445</v>
      </c>
      <c r="K1399" s="36">
        <f>(Reference!D$12*List!$H1399)+Reference!D$13</f>
        <v>1666.6588156760165</v>
      </c>
      <c r="L1399" s="36">
        <f>(Reference!E$12*List!$H1399)+Reference!E$13</f>
        <v>2061.267603801894</v>
      </c>
      <c r="M1399" s="36">
        <f>(Reference!F$12*List!$H1399)+Reference!F$13</f>
        <v>2147.3535619728395</v>
      </c>
      <c r="N1399" s="36">
        <f>(Reference!G$12*List!$H1399)+Reference!G$13</f>
        <v>2431.6105513695184</v>
      </c>
      <c r="O1399" s="36">
        <f>(Reference!H$12*List!$H1399)+Reference!H$13</f>
        <v>2524.0518487342924</v>
      </c>
      <c r="P1399" s="36">
        <f>(Reference!I$12*List!$H1399)+Reference!I$13</f>
        <v>2623.4262434014245</v>
      </c>
      <c r="Q1399" s="36">
        <f>(Reference!J$12*List!$H1399)+Reference!J$13</f>
        <v>3037.1010491087859</v>
      </c>
      <c r="R1399" s="36">
        <f>(Reference!K$12*List!$H1399)+Reference!K$13</f>
        <v>3133.5866532332693</v>
      </c>
      <c r="S1399" s="36">
        <f>(Reference!L$12*List!$H1399)+Reference!L$13</f>
        <v>3380.8671236840382</v>
      </c>
      <c r="T1399" s="36">
        <f>(Reference!M$12*List!$H1399)+Reference!M$13</f>
        <v>4038.9336092995218</v>
      </c>
      <c r="U1399" s="36">
        <f>(Reference!N$12*List!$H1399)+Reference!N$13</f>
        <v>16293.183091217332</v>
      </c>
      <c r="V1399" s="12">
        <f>(Reference!O$12*List!$H1399)+Reference!O$13</f>
        <v>605.6638251718266</v>
      </c>
      <c r="W1399" s="12">
        <f>(Reference!P$12*List!$H1399)+Reference!P$13</f>
        <v>853.43539001484658</v>
      </c>
      <c r="X1399" s="12">
        <f>(Reference!Q$12*List!$H1399)+Reference!Q$13</f>
        <v>426.71769500742329</v>
      </c>
      <c r="Y1399" s="53"/>
      <c r="Z1399" s="1" t="str">
        <f t="shared" si="43"/>
        <v>MORRISON, Minnesota</v>
      </c>
      <c r="AA1399" s="41" t="s">
        <v>8400</v>
      </c>
      <c r="AB1399" s="40" t="s">
        <v>277</v>
      </c>
      <c r="AC1399" s="44" t="s">
        <v>36</v>
      </c>
      <c r="AD1399" s="62">
        <v>0.89710000000000001</v>
      </c>
      <c r="AE1399" s="56" t="str">
        <f t="shared" si="42"/>
        <v/>
      </c>
      <c r="AF1399" s="60">
        <v>24710</v>
      </c>
      <c r="AI1399" s="60">
        <v>1.0788</v>
      </c>
    </row>
    <row r="1400" spans="1:35" x14ac:dyDescent="0.35">
      <c r="A1400" s="46" t="s">
        <v>2134</v>
      </c>
      <c r="B1400" s="65" t="s">
        <v>5595</v>
      </c>
      <c r="C1400" s="28">
        <v>99924</v>
      </c>
      <c r="D1400" s="48" t="s">
        <v>9434</v>
      </c>
      <c r="E1400" s="40" t="s">
        <v>8401</v>
      </c>
      <c r="F1400" s="44" t="s">
        <v>36</v>
      </c>
      <c r="G1400" s="18" t="s">
        <v>4188</v>
      </c>
      <c r="H1400" s="16">
        <v>0.89710000000000001</v>
      </c>
      <c r="I1400" s="36">
        <f>(Reference!B$12*List!$H1400)+Reference!B$13</f>
        <v>932.90601784312548</v>
      </c>
      <c r="J1400" s="36">
        <f>(Reference!C$12*List!$H1400)+Reference!C$13</f>
        <v>1392.2237141243445</v>
      </c>
      <c r="K1400" s="36">
        <f>(Reference!D$12*List!$H1400)+Reference!D$13</f>
        <v>1666.6588156760165</v>
      </c>
      <c r="L1400" s="36">
        <f>(Reference!E$12*List!$H1400)+Reference!E$13</f>
        <v>2061.267603801894</v>
      </c>
      <c r="M1400" s="36">
        <f>(Reference!F$12*List!$H1400)+Reference!F$13</f>
        <v>2147.3535619728395</v>
      </c>
      <c r="N1400" s="36">
        <f>(Reference!G$12*List!$H1400)+Reference!G$13</f>
        <v>2431.6105513695184</v>
      </c>
      <c r="O1400" s="36">
        <f>(Reference!H$12*List!$H1400)+Reference!H$13</f>
        <v>2524.0518487342924</v>
      </c>
      <c r="P1400" s="36">
        <f>(Reference!I$12*List!$H1400)+Reference!I$13</f>
        <v>2623.4262434014245</v>
      </c>
      <c r="Q1400" s="36">
        <f>(Reference!J$12*List!$H1400)+Reference!J$13</f>
        <v>3037.1010491087859</v>
      </c>
      <c r="R1400" s="36">
        <f>(Reference!K$12*List!$H1400)+Reference!K$13</f>
        <v>3133.5866532332693</v>
      </c>
      <c r="S1400" s="36">
        <f>(Reference!L$12*List!$H1400)+Reference!L$13</f>
        <v>3380.8671236840382</v>
      </c>
      <c r="T1400" s="36">
        <f>(Reference!M$12*List!$H1400)+Reference!M$13</f>
        <v>4038.9336092995218</v>
      </c>
      <c r="U1400" s="36">
        <f>(Reference!N$12*List!$H1400)+Reference!N$13</f>
        <v>16293.183091217332</v>
      </c>
      <c r="V1400" s="12">
        <f>(Reference!O$12*List!$H1400)+Reference!O$13</f>
        <v>605.6638251718266</v>
      </c>
      <c r="W1400" s="12">
        <f>(Reference!P$12*List!$H1400)+Reference!P$13</f>
        <v>853.43539001484658</v>
      </c>
      <c r="X1400" s="12">
        <f>(Reference!Q$12*List!$H1400)+Reference!Q$13</f>
        <v>426.71769500742329</v>
      </c>
      <c r="Y1400" s="53"/>
      <c r="Z1400" s="1" t="str">
        <f t="shared" si="43"/>
        <v>MOWER, Minnesota</v>
      </c>
      <c r="AA1400" s="41" t="s">
        <v>8401</v>
      </c>
      <c r="AB1400" s="40" t="s">
        <v>277</v>
      </c>
      <c r="AC1400" s="44" t="s">
        <v>36</v>
      </c>
      <c r="AD1400" s="62">
        <v>0.89710000000000001</v>
      </c>
      <c r="AE1400" s="56" t="str">
        <f t="shared" si="42"/>
        <v/>
      </c>
      <c r="AF1400" s="60">
        <v>24720</v>
      </c>
      <c r="AI1400" s="60">
        <v>0.98140000000000005</v>
      </c>
    </row>
    <row r="1401" spans="1:35" x14ac:dyDescent="0.35">
      <c r="A1401" s="46" t="s">
        <v>2135</v>
      </c>
      <c r="B1401" s="65" t="s">
        <v>5596</v>
      </c>
      <c r="C1401" s="28">
        <v>99924</v>
      </c>
      <c r="D1401" s="48" t="s">
        <v>9434</v>
      </c>
      <c r="E1401" s="40" t="s">
        <v>7884</v>
      </c>
      <c r="F1401" s="44" t="s">
        <v>36</v>
      </c>
      <c r="G1401" s="18" t="s">
        <v>4188</v>
      </c>
      <c r="H1401" s="16">
        <v>0.89710000000000001</v>
      </c>
      <c r="I1401" s="36">
        <f>(Reference!B$12*List!$H1401)+Reference!B$13</f>
        <v>932.90601784312548</v>
      </c>
      <c r="J1401" s="36">
        <f>(Reference!C$12*List!$H1401)+Reference!C$13</f>
        <v>1392.2237141243445</v>
      </c>
      <c r="K1401" s="36">
        <f>(Reference!D$12*List!$H1401)+Reference!D$13</f>
        <v>1666.6588156760165</v>
      </c>
      <c r="L1401" s="36">
        <f>(Reference!E$12*List!$H1401)+Reference!E$13</f>
        <v>2061.267603801894</v>
      </c>
      <c r="M1401" s="36">
        <f>(Reference!F$12*List!$H1401)+Reference!F$13</f>
        <v>2147.3535619728395</v>
      </c>
      <c r="N1401" s="36">
        <f>(Reference!G$12*List!$H1401)+Reference!G$13</f>
        <v>2431.6105513695184</v>
      </c>
      <c r="O1401" s="36">
        <f>(Reference!H$12*List!$H1401)+Reference!H$13</f>
        <v>2524.0518487342924</v>
      </c>
      <c r="P1401" s="36">
        <f>(Reference!I$12*List!$H1401)+Reference!I$13</f>
        <v>2623.4262434014245</v>
      </c>
      <c r="Q1401" s="36">
        <f>(Reference!J$12*List!$H1401)+Reference!J$13</f>
        <v>3037.1010491087859</v>
      </c>
      <c r="R1401" s="36">
        <f>(Reference!K$12*List!$H1401)+Reference!K$13</f>
        <v>3133.5866532332693</v>
      </c>
      <c r="S1401" s="36">
        <f>(Reference!L$12*List!$H1401)+Reference!L$13</f>
        <v>3380.8671236840382</v>
      </c>
      <c r="T1401" s="36">
        <f>(Reference!M$12*List!$H1401)+Reference!M$13</f>
        <v>4038.9336092995218</v>
      </c>
      <c r="U1401" s="36">
        <f>(Reference!N$12*List!$H1401)+Reference!N$13</f>
        <v>16293.183091217332</v>
      </c>
      <c r="V1401" s="12">
        <f>(Reference!O$12*List!$H1401)+Reference!O$13</f>
        <v>605.6638251718266</v>
      </c>
      <c r="W1401" s="12">
        <f>(Reference!P$12*List!$H1401)+Reference!P$13</f>
        <v>853.43539001484658</v>
      </c>
      <c r="X1401" s="12">
        <f>(Reference!Q$12*List!$H1401)+Reference!Q$13</f>
        <v>426.71769500742329</v>
      </c>
      <c r="Y1401" s="53"/>
      <c r="Z1401" s="1" t="str">
        <f t="shared" si="43"/>
        <v>MURRAY, Minnesota</v>
      </c>
      <c r="AA1401" s="41" t="s">
        <v>7884</v>
      </c>
      <c r="AB1401" s="40" t="s">
        <v>277</v>
      </c>
      <c r="AC1401" s="44" t="s">
        <v>36</v>
      </c>
      <c r="AD1401" s="62">
        <v>0.89710000000000001</v>
      </c>
      <c r="AE1401" s="56" t="str">
        <f t="shared" si="42"/>
        <v/>
      </c>
      <c r="AF1401" s="60">
        <v>24730</v>
      </c>
      <c r="AI1401" s="60">
        <v>0.89710000000000001</v>
      </c>
    </row>
    <row r="1402" spans="1:35" x14ac:dyDescent="0.35">
      <c r="A1402" s="46" t="s">
        <v>2136</v>
      </c>
      <c r="B1402" s="65" t="s">
        <v>5597</v>
      </c>
      <c r="C1402" s="19" t="s">
        <v>4097</v>
      </c>
      <c r="D1402" s="48" t="s">
        <v>580</v>
      </c>
      <c r="E1402" s="41" t="s">
        <v>8402</v>
      </c>
      <c r="F1402" s="43" t="s">
        <v>36</v>
      </c>
      <c r="G1402" s="18" t="s">
        <v>4187</v>
      </c>
      <c r="H1402" s="10">
        <v>1.0324</v>
      </c>
      <c r="I1402" s="36">
        <f>(Reference!B$12*List!$H1402)+Reference!B$13</f>
        <v>1037.121924620541</v>
      </c>
      <c r="J1402" s="36">
        <f>(Reference!C$12*List!$H1402)+Reference!C$13</f>
        <v>1547.7504810541384</v>
      </c>
      <c r="K1402" s="36">
        <f>(Reference!D$12*List!$H1402)+Reference!D$13</f>
        <v>1852.8430147723254</v>
      </c>
      <c r="L1402" s="36">
        <f>(Reference!E$12*List!$H1402)+Reference!E$13</f>
        <v>2291.5339632555297</v>
      </c>
      <c r="M1402" s="36">
        <f>(Reference!F$12*List!$H1402)+Reference!F$13</f>
        <v>2387.2366738323922</v>
      </c>
      <c r="N1402" s="36">
        <f>(Reference!G$12*List!$H1402)+Reference!G$13</f>
        <v>2703.2483087573355</v>
      </c>
      <c r="O1402" s="36">
        <f>(Reference!H$12*List!$H1402)+Reference!H$13</f>
        <v>2806.0163201150408</v>
      </c>
      <c r="P1402" s="36">
        <f>(Reference!I$12*List!$H1402)+Reference!I$13</f>
        <v>2916.4919323245749</v>
      </c>
      <c r="Q1402" s="36">
        <f>(Reference!J$12*List!$H1402)+Reference!J$13</f>
        <v>3376.3787831503046</v>
      </c>
      <c r="R1402" s="36">
        <f>(Reference!K$12*List!$H1402)+Reference!K$13</f>
        <v>3483.6428950049099</v>
      </c>
      <c r="S1402" s="36">
        <f>(Reference!L$12*List!$H1402)+Reference!L$13</f>
        <v>3758.5473253867708</v>
      </c>
      <c r="T1402" s="36">
        <f>(Reference!M$12*List!$H1402)+Reference!M$13</f>
        <v>4490.1271062394353</v>
      </c>
      <c r="U1402" s="36">
        <f>(Reference!N$12*List!$H1402)+Reference!N$13</f>
        <v>18113.311611845227</v>
      </c>
      <c r="V1402" s="12">
        <f>(Reference!O$12*List!$H1402)+Reference!O$13</f>
        <v>673.32316441426462</v>
      </c>
      <c r="W1402" s="12">
        <f>(Reference!P$12*List!$H1402)+Reference!P$13</f>
        <v>948.77354985646377</v>
      </c>
      <c r="X1402" s="12">
        <f>(Reference!Q$12*List!$H1402)+Reference!Q$13</f>
        <v>474.38677492823189</v>
      </c>
      <c r="Y1402" s="53"/>
      <c r="Z1402" s="1" t="str">
        <f t="shared" si="43"/>
        <v>NICOLLET, Minnesota</v>
      </c>
      <c r="AA1402" s="40" t="s">
        <v>8402</v>
      </c>
      <c r="AB1402" s="40" t="s">
        <v>277</v>
      </c>
      <c r="AC1402" s="43" t="s">
        <v>36</v>
      </c>
      <c r="AD1402" s="61">
        <v>1.0324</v>
      </c>
      <c r="AE1402" s="56" t="str">
        <f t="shared" si="42"/>
        <v/>
      </c>
      <c r="AF1402" s="60">
        <v>24740</v>
      </c>
      <c r="AI1402" s="60">
        <v>0.89710000000000001</v>
      </c>
    </row>
    <row r="1403" spans="1:35" x14ac:dyDescent="0.35">
      <c r="A1403" s="46" t="s">
        <v>2137</v>
      </c>
      <c r="B1403" s="65" t="s">
        <v>5598</v>
      </c>
      <c r="C1403" s="19">
        <v>99924</v>
      </c>
      <c r="D1403" s="48" t="s">
        <v>9434</v>
      </c>
      <c r="E1403" s="41" t="s">
        <v>8403</v>
      </c>
      <c r="F1403" s="44" t="s">
        <v>36</v>
      </c>
      <c r="G1403" s="18" t="s">
        <v>4188</v>
      </c>
      <c r="H1403" s="16">
        <v>0.89710000000000001</v>
      </c>
      <c r="I1403" s="36">
        <f>(Reference!B$12*List!$H1403)+Reference!B$13</f>
        <v>932.90601784312548</v>
      </c>
      <c r="J1403" s="36">
        <f>(Reference!C$12*List!$H1403)+Reference!C$13</f>
        <v>1392.2237141243445</v>
      </c>
      <c r="K1403" s="36">
        <f>(Reference!D$12*List!$H1403)+Reference!D$13</f>
        <v>1666.6588156760165</v>
      </c>
      <c r="L1403" s="36">
        <f>(Reference!E$12*List!$H1403)+Reference!E$13</f>
        <v>2061.267603801894</v>
      </c>
      <c r="M1403" s="36">
        <f>(Reference!F$12*List!$H1403)+Reference!F$13</f>
        <v>2147.3535619728395</v>
      </c>
      <c r="N1403" s="36">
        <f>(Reference!G$12*List!$H1403)+Reference!G$13</f>
        <v>2431.6105513695184</v>
      </c>
      <c r="O1403" s="36">
        <f>(Reference!H$12*List!$H1403)+Reference!H$13</f>
        <v>2524.0518487342924</v>
      </c>
      <c r="P1403" s="36">
        <f>(Reference!I$12*List!$H1403)+Reference!I$13</f>
        <v>2623.4262434014245</v>
      </c>
      <c r="Q1403" s="36">
        <f>(Reference!J$12*List!$H1403)+Reference!J$13</f>
        <v>3037.1010491087859</v>
      </c>
      <c r="R1403" s="36">
        <f>(Reference!K$12*List!$H1403)+Reference!K$13</f>
        <v>3133.5866532332693</v>
      </c>
      <c r="S1403" s="36">
        <f>(Reference!L$12*List!$H1403)+Reference!L$13</f>
        <v>3380.8671236840382</v>
      </c>
      <c r="T1403" s="36">
        <f>(Reference!M$12*List!$H1403)+Reference!M$13</f>
        <v>4038.9336092995218</v>
      </c>
      <c r="U1403" s="36">
        <f>(Reference!N$12*List!$H1403)+Reference!N$13</f>
        <v>16293.183091217332</v>
      </c>
      <c r="V1403" s="12">
        <f>(Reference!O$12*List!$H1403)+Reference!O$13</f>
        <v>605.6638251718266</v>
      </c>
      <c r="W1403" s="12">
        <f>(Reference!P$12*List!$H1403)+Reference!P$13</f>
        <v>853.43539001484658</v>
      </c>
      <c r="X1403" s="12">
        <f>(Reference!Q$12*List!$H1403)+Reference!Q$13</f>
        <v>426.71769500742329</v>
      </c>
      <c r="Y1403" s="53"/>
      <c r="Z1403" s="1" t="str">
        <f t="shared" si="43"/>
        <v>NOBLES, Minnesota</v>
      </c>
      <c r="AA1403" s="41" t="s">
        <v>8403</v>
      </c>
      <c r="AB1403" s="40" t="s">
        <v>277</v>
      </c>
      <c r="AC1403" s="44" t="s">
        <v>36</v>
      </c>
      <c r="AD1403" s="62">
        <v>0.89710000000000001</v>
      </c>
      <c r="AE1403" s="56" t="str">
        <f t="shared" si="42"/>
        <v/>
      </c>
      <c r="AF1403" s="60">
        <v>24750</v>
      </c>
      <c r="AI1403" s="60">
        <v>0.89710000000000001</v>
      </c>
    </row>
    <row r="1404" spans="1:35" x14ac:dyDescent="0.35">
      <c r="A1404" s="46" t="s">
        <v>2138</v>
      </c>
      <c r="B1404" s="65" t="s">
        <v>5599</v>
      </c>
      <c r="C1404" s="19">
        <v>99924</v>
      </c>
      <c r="D1404" s="48" t="s">
        <v>9434</v>
      </c>
      <c r="E1404" s="41" t="s">
        <v>8404</v>
      </c>
      <c r="F1404" s="44" t="s">
        <v>36</v>
      </c>
      <c r="G1404" s="18" t="s">
        <v>4188</v>
      </c>
      <c r="H1404" s="16">
        <v>0.89710000000000001</v>
      </c>
      <c r="I1404" s="36">
        <f>(Reference!B$12*List!$H1404)+Reference!B$13</f>
        <v>932.90601784312548</v>
      </c>
      <c r="J1404" s="36">
        <f>(Reference!C$12*List!$H1404)+Reference!C$13</f>
        <v>1392.2237141243445</v>
      </c>
      <c r="K1404" s="36">
        <f>(Reference!D$12*List!$H1404)+Reference!D$13</f>
        <v>1666.6588156760165</v>
      </c>
      <c r="L1404" s="36">
        <f>(Reference!E$12*List!$H1404)+Reference!E$13</f>
        <v>2061.267603801894</v>
      </c>
      <c r="M1404" s="36">
        <f>(Reference!F$12*List!$H1404)+Reference!F$13</f>
        <v>2147.3535619728395</v>
      </c>
      <c r="N1404" s="36">
        <f>(Reference!G$12*List!$H1404)+Reference!G$13</f>
        <v>2431.6105513695184</v>
      </c>
      <c r="O1404" s="36">
        <f>(Reference!H$12*List!$H1404)+Reference!H$13</f>
        <v>2524.0518487342924</v>
      </c>
      <c r="P1404" s="36">
        <f>(Reference!I$12*List!$H1404)+Reference!I$13</f>
        <v>2623.4262434014245</v>
      </c>
      <c r="Q1404" s="36">
        <f>(Reference!J$12*List!$H1404)+Reference!J$13</f>
        <v>3037.1010491087859</v>
      </c>
      <c r="R1404" s="36">
        <f>(Reference!K$12*List!$H1404)+Reference!K$13</f>
        <v>3133.5866532332693</v>
      </c>
      <c r="S1404" s="36">
        <f>(Reference!L$12*List!$H1404)+Reference!L$13</f>
        <v>3380.8671236840382</v>
      </c>
      <c r="T1404" s="36">
        <f>(Reference!M$12*List!$H1404)+Reference!M$13</f>
        <v>4038.9336092995218</v>
      </c>
      <c r="U1404" s="36">
        <f>(Reference!N$12*List!$H1404)+Reference!N$13</f>
        <v>16293.183091217332</v>
      </c>
      <c r="V1404" s="12">
        <f>(Reference!O$12*List!$H1404)+Reference!O$13</f>
        <v>605.6638251718266</v>
      </c>
      <c r="W1404" s="12">
        <f>(Reference!P$12*List!$H1404)+Reference!P$13</f>
        <v>853.43539001484658</v>
      </c>
      <c r="X1404" s="12">
        <f>(Reference!Q$12*List!$H1404)+Reference!Q$13</f>
        <v>426.71769500742329</v>
      </c>
      <c r="Y1404" s="53"/>
      <c r="Z1404" s="1" t="str">
        <f t="shared" si="43"/>
        <v>NORMAN, Minnesota</v>
      </c>
      <c r="AA1404" s="41" t="s">
        <v>8404</v>
      </c>
      <c r="AB1404" s="40" t="s">
        <v>277</v>
      </c>
      <c r="AC1404" s="44" t="s">
        <v>36</v>
      </c>
      <c r="AD1404" s="62">
        <v>0.89710000000000001</v>
      </c>
      <c r="AE1404" s="56" t="str">
        <f t="shared" si="42"/>
        <v/>
      </c>
      <c r="AF1404" s="60">
        <v>24760</v>
      </c>
      <c r="AI1404" s="60">
        <v>0.89710000000000001</v>
      </c>
    </row>
    <row r="1405" spans="1:35" x14ac:dyDescent="0.35">
      <c r="A1405" s="46" t="s">
        <v>2139</v>
      </c>
      <c r="B1405" s="65" t="s">
        <v>5600</v>
      </c>
      <c r="C1405" s="19" t="s">
        <v>3948</v>
      </c>
      <c r="D1405" s="48" t="s">
        <v>659</v>
      </c>
      <c r="E1405" s="41" t="s">
        <v>8405</v>
      </c>
      <c r="F1405" s="43" t="s">
        <v>36</v>
      </c>
      <c r="G1405" s="18" t="s">
        <v>4187</v>
      </c>
      <c r="H1405" s="10">
        <v>1.0568</v>
      </c>
      <c r="I1405" s="36">
        <f>(Reference!B$12*List!$H1405)+Reference!B$13</f>
        <v>1055.9162197082642</v>
      </c>
      <c r="J1405" s="36">
        <f>(Reference!C$12*List!$H1405)+Reference!C$13</f>
        <v>1575.7981759032659</v>
      </c>
      <c r="K1405" s="36">
        <f>(Reference!D$12*List!$H1405)+Reference!D$13</f>
        <v>1886.4194704851855</v>
      </c>
      <c r="L1405" s="36">
        <f>(Reference!E$12*List!$H1405)+Reference!E$13</f>
        <v>2333.0601951156086</v>
      </c>
      <c r="M1405" s="36">
        <f>(Reference!F$12*List!$H1405)+Reference!F$13</f>
        <v>2430.4971906792002</v>
      </c>
      <c r="N1405" s="36">
        <f>(Reference!G$12*List!$H1405)+Reference!G$13</f>
        <v>2752.2354579093144</v>
      </c>
      <c r="O1405" s="36">
        <f>(Reference!H$12*List!$H1405)+Reference!H$13</f>
        <v>2856.8657887158561</v>
      </c>
      <c r="P1405" s="36">
        <f>(Reference!I$12*List!$H1405)+Reference!I$13</f>
        <v>2969.3433943328882</v>
      </c>
      <c r="Q1405" s="36">
        <f>(Reference!J$12*List!$H1405)+Reference!J$13</f>
        <v>3437.56412469216</v>
      </c>
      <c r="R1405" s="36">
        <f>(Reference!K$12*List!$H1405)+Reference!K$13</f>
        <v>3546.7720324714883</v>
      </c>
      <c r="S1405" s="36">
        <f>(Reference!L$12*List!$H1405)+Reference!L$13</f>
        <v>3826.6581673789856</v>
      </c>
      <c r="T1405" s="36">
        <f>(Reference!M$12*List!$H1405)+Reference!M$13</f>
        <v>4571.4953348080517</v>
      </c>
      <c r="U1405" s="36">
        <f>(Reference!N$12*List!$H1405)+Reference!N$13</f>
        <v>18441.553562350182</v>
      </c>
      <c r="V1405" s="12">
        <f>(Reference!O$12*List!$H1405)+Reference!O$13</f>
        <v>685.52484865310782</v>
      </c>
      <c r="W1405" s="12">
        <f>(Reference!P$12*List!$H1405)+Reference!P$13</f>
        <v>965.96683219301553</v>
      </c>
      <c r="X1405" s="12">
        <f>(Reference!Q$12*List!$H1405)+Reference!Q$13</f>
        <v>482.98341609650777</v>
      </c>
      <c r="Y1405" s="53"/>
      <c r="Z1405" s="1" t="str">
        <f t="shared" si="43"/>
        <v>OLMSTED, Minnesota</v>
      </c>
      <c r="AA1405" s="40" t="s">
        <v>8405</v>
      </c>
      <c r="AB1405" s="40" t="s">
        <v>277</v>
      </c>
      <c r="AC1405" s="43" t="s">
        <v>36</v>
      </c>
      <c r="AD1405" s="61">
        <v>1.0568</v>
      </c>
      <c r="AE1405" s="56" t="str">
        <f t="shared" si="42"/>
        <v/>
      </c>
      <c r="AF1405" s="60">
        <v>24770</v>
      </c>
      <c r="AI1405" s="60">
        <v>0.89710000000000001</v>
      </c>
    </row>
    <row r="1406" spans="1:35" x14ac:dyDescent="0.35">
      <c r="A1406" s="46" t="s">
        <v>2140</v>
      </c>
      <c r="B1406" s="65" t="s">
        <v>5601</v>
      </c>
      <c r="C1406" s="19">
        <v>99924</v>
      </c>
      <c r="D1406" s="48" t="s">
        <v>9434</v>
      </c>
      <c r="E1406" s="41" t="s">
        <v>8406</v>
      </c>
      <c r="F1406" s="44" t="s">
        <v>36</v>
      </c>
      <c r="G1406" s="18" t="s">
        <v>4188</v>
      </c>
      <c r="H1406" s="16">
        <v>0.89710000000000001</v>
      </c>
      <c r="I1406" s="36">
        <f>(Reference!B$12*List!$H1406)+Reference!B$13</f>
        <v>932.90601784312548</v>
      </c>
      <c r="J1406" s="36">
        <f>(Reference!C$12*List!$H1406)+Reference!C$13</f>
        <v>1392.2237141243445</v>
      </c>
      <c r="K1406" s="36">
        <f>(Reference!D$12*List!$H1406)+Reference!D$13</f>
        <v>1666.6588156760165</v>
      </c>
      <c r="L1406" s="36">
        <f>(Reference!E$12*List!$H1406)+Reference!E$13</f>
        <v>2061.267603801894</v>
      </c>
      <c r="M1406" s="36">
        <f>(Reference!F$12*List!$H1406)+Reference!F$13</f>
        <v>2147.3535619728395</v>
      </c>
      <c r="N1406" s="36">
        <f>(Reference!G$12*List!$H1406)+Reference!G$13</f>
        <v>2431.6105513695184</v>
      </c>
      <c r="O1406" s="36">
        <f>(Reference!H$12*List!$H1406)+Reference!H$13</f>
        <v>2524.0518487342924</v>
      </c>
      <c r="P1406" s="36">
        <f>(Reference!I$12*List!$H1406)+Reference!I$13</f>
        <v>2623.4262434014245</v>
      </c>
      <c r="Q1406" s="36">
        <f>(Reference!J$12*List!$H1406)+Reference!J$13</f>
        <v>3037.1010491087859</v>
      </c>
      <c r="R1406" s="36">
        <f>(Reference!K$12*List!$H1406)+Reference!K$13</f>
        <v>3133.5866532332693</v>
      </c>
      <c r="S1406" s="36">
        <f>(Reference!L$12*List!$H1406)+Reference!L$13</f>
        <v>3380.8671236840382</v>
      </c>
      <c r="T1406" s="36">
        <f>(Reference!M$12*List!$H1406)+Reference!M$13</f>
        <v>4038.9336092995218</v>
      </c>
      <c r="U1406" s="36">
        <f>(Reference!N$12*List!$H1406)+Reference!N$13</f>
        <v>16293.183091217332</v>
      </c>
      <c r="V1406" s="12">
        <f>(Reference!O$12*List!$H1406)+Reference!O$13</f>
        <v>605.6638251718266</v>
      </c>
      <c r="W1406" s="12">
        <f>(Reference!P$12*List!$H1406)+Reference!P$13</f>
        <v>853.43539001484658</v>
      </c>
      <c r="X1406" s="12">
        <f>(Reference!Q$12*List!$H1406)+Reference!Q$13</f>
        <v>426.71769500742329</v>
      </c>
      <c r="Y1406" s="53"/>
      <c r="Z1406" s="1" t="str">
        <f t="shared" si="43"/>
        <v>OTTER TAIL, Minnesota</v>
      </c>
      <c r="AA1406" s="41" t="s">
        <v>8406</v>
      </c>
      <c r="AB1406" s="40" t="s">
        <v>277</v>
      </c>
      <c r="AC1406" s="44" t="s">
        <v>36</v>
      </c>
      <c r="AD1406" s="62">
        <v>0.89710000000000001</v>
      </c>
      <c r="AE1406" s="56" t="str">
        <f t="shared" si="42"/>
        <v/>
      </c>
      <c r="AF1406" s="60">
        <v>24780</v>
      </c>
      <c r="AI1406" s="60">
        <v>1.0568</v>
      </c>
    </row>
    <row r="1407" spans="1:35" x14ac:dyDescent="0.35">
      <c r="A1407" s="46" t="s">
        <v>2141</v>
      </c>
      <c r="B1407" s="65" t="s">
        <v>5602</v>
      </c>
      <c r="C1407" s="28">
        <v>99924</v>
      </c>
      <c r="D1407" s="48" t="s">
        <v>9434</v>
      </c>
      <c r="E1407" s="40" t="s">
        <v>8407</v>
      </c>
      <c r="F1407" s="44" t="s">
        <v>36</v>
      </c>
      <c r="G1407" s="18" t="s">
        <v>4188</v>
      </c>
      <c r="H1407" s="16">
        <v>0.89710000000000001</v>
      </c>
      <c r="I1407" s="36">
        <f>(Reference!B$12*List!$H1407)+Reference!B$13</f>
        <v>932.90601784312548</v>
      </c>
      <c r="J1407" s="36">
        <f>(Reference!C$12*List!$H1407)+Reference!C$13</f>
        <v>1392.2237141243445</v>
      </c>
      <c r="K1407" s="36">
        <f>(Reference!D$12*List!$H1407)+Reference!D$13</f>
        <v>1666.6588156760165</v>
      </c>
      <c r="L1407" s="36">
        <f>(Reference!E$12*List!$H1407)+Reference!E$13</f>
        <v>2061.267603801894</v>
      </c>
      <c r="M1407" s="36">
        <f>(Reference!F$12*List!$H1407)+Reference!F$13</f>
        <v>2147.3535619728395</v>
      </c>
      <c r="N1407" s="36">
        <f>(Reference!G$12*List!$H1407)+Reference!G$13</f>
        <v>2431.6105513695184</v>
      </c>
      <c r="O1407" s="36">
        <f>(Reference!H$12*List!$H1407)+Reference!H$13</f>
        <v>2524.0518487342924</v>
      </c>
      <c r="P1407" s="36">
        <f>(Reference!I$12*List!$H1407)+Reference!I$13</f>
        <v>2623.4262434014245</v>
      </c>
      <c r="Q1407" s="36">
        <f>(Reference!J$12*List!$H1407)+Reference!J$13</f>
        <v>3037.1010491087859</v>
      </c>
      <c r="R1407" s="36">
        <f>(Reference!K$12*List!$H1407)+Reference!K$13</f>
        <v>3133.5866532332693</v>
      </c>
      <c r="S1407" s="36">
        <f>(Reference!L$12*List!$H1407)+Reference!L$13</f>
        <v>3380.8671236840382</v>
      </c>
      <c r="T1407" s="36">
        <f>(Reference!M$12*List!$H1407)+Reference!M$13</f>
        <v>4038.9336092995218</v>
      </c>
      <c r="U1407" s="36">
        <f>(Reference!N$12*List!$H1407)+Reference!N$13</f>
        <v>16293.183091217332</v>
      </c>
      <c r="V1407" s="12">
        <f>(Reference!O$12*List!$H1407)+Reference!O$13</f>
        <v>605.6638251718266</v>
      </c>
      <c r="W1407" s="12">
        <f>(Reference!P$12*List!$H1407)+Reference!P$13</f>
        <v>853.43539001484658</v>
      </c>
      <c r="X1407" s="12">
        <f>(Reference!Q$12*List!$H1407)+Reference!Q$13</f>
        <v>426.71769500742329</v>
      </c>
      <c r="Y1407" s="53"/>
      <c r="Z1407" s="1" t="str">
        <f t="shared" si="43"/>
        <v>PENNINGTON, Minnesota</v>
      </c>
      <c r="AA1407" s="41" t="s">
        <v>8407</v>
      </c>
      <c r="AB1407" s="40" t="s">
        <v>277</v>
      </c>
      <c r="AC1407" s="44" t="s">
        <v>36</v>
      </c>
      <c r="AD1407" s="62">
        <v>0.89710000000000001</v>
      </c>
      <c r="AE1407" s="56" t="str">
        <f t="shared" si="42"/>
        <v/>
      </c>
      <c r="AF1407" s="60">
        <v>24790</v>
      </c>
      <c r="AI1407" s="60">
        <v>0.89710000000000001</v>
      </c>
    </row>
    <row r="1408" spans="1:35" x14ac:dyDescent="0.35">
      <c r="A1408" s="46" t="s">
        <v>2142</v>
      </c>
      <c r="B1408" s="65" t="s">
        <v>5603</v>
      </c>
      <c r="C1408" s="19">
        <v>99924</v>
      </c>
      <c r="D1408" s="48" t="s">
        <v>9434</v>
      </c>
      <c r="E1408" s="41" t="s">
        <v>8408</v>
      </c>
      <c r="F1408" s="44" t="s">
        <v>36</v>
      </c>
      <c r="G1408" s="18" t="s">
        <v>4188</v>
      </c>
      <c r="H1408" s="16">
        <v>0.89710000000000001</v>
      </c>
      <c r="I1408" s="36">
        <f>(Reference!B$12*List!$H1408)+Reference!B$13</f>
        <v>932.90601784312548</v>
      </c>
      <c r="J1408" s="36">
        <f>(Reference!C$12*List!$H1408)+Reference!C$13</f>
        <v>1392.2237141243445</v>
      </c>
      <c r="K1408" s="36">
        <f>(Reference!D$12*List!$H1408)+Reference!D$13</f>
        <v>1666.6588156760165</v>
      </c>
      <c r="L1408" s="36">
        <f>(Reference!E$12*List!$H1408)+Reference!E$13</f>
        <v>2061.267603801894</v>
      </c>
      <c r="M1408" s="36">
        <f>(Reference!F$12*List!$H1408)+Reference!F$13</f>
        <v>2147.3535619728395</v>
      </c>
      <c r="N1408" s="36">
        <f>(Reference!G$12*List!$H1408)+Reference!G$13</f>
        <v>2431.6105513695184</v>
      </c>
      <c r="O1408" s="36">
        <f>(Reference!H$12*List!$H1408)+Reference!H$13</f>
        <v>2524.0518487342924</v>
      </c>
      <c r="P1408" s="36">
        <f>(Reference!I$12*List!$H1408)+Reference!I$13</f>
        <v>2623.4262434014245</v>
      </c>
      <c r="Q1408" s="36">
        <f>(Reference!J$12*List!$H1408)+Reference!J$13</f>
        <v>3037.1010491087859</v>
      </c>
      <c r="R1408" s="36">
        <f>(Reference!K$12*List!$H1408)+Reference!K$13</f>
        <v>3133.5866532332693</v>
      </c>
      <c r="S1408" s="36">
        <f>(Reference!L$12*List!$H1408)+Reference!L$13</f>
        <v>3380.8671236840382</v>
      </c>
      <c r="T1408" s="36">
        <f>(Reference!M$12*List!$H1408)+Reference!M$13</f>
        <v>4038.9336092995218</v>
      </c>
      <c r="U1408" s="36">
        <f>(Reference!N$12*List!$H1408)+Reference!N$13</f>
        <v>16293.183091217332</v>
      </c>
      <c r="V1408" s="12">
        <f>(Reference!O$12*List!$H1408)+Reference!O$13</f>
        <v>605.6638251718266</v>
      </c>
      <c r="W1408" s="12">
        <f>(Reference!P$12*List!$H1408)+Reference!P$13</f>
        <v>853.43539001484658</v>
      </c>
      <c r="X1408" s="12">
        <f>(Reference!Q$12*List!$H1408)+Reference!Q$13</f>
        <v>426.71769500742329</v>
      </c>
      <c r="Y1408" s="53"/>
      <c r="Z1408" s="1" t="str">
        <f t="shared" si="43"/>
        <v>PINE, Minnesota</v>
      </c>
      <c r="AA1408" s="41" t="s">
        <v>8408</v>
      </c>
      <c r="AB1408" s="40" t="s">
        <v>277</v>
      </c>
      <c r="AC1408" s="44" t="s">
        <v>36</v>
      </c>
      <c r="AD1408" s="62">
        <v>0.89710000000000001</v>
      </c>
      <c r="AE1408" s="56" t="str">
        <f t="shared" si="42"/>
        <v/>
      </c>
      <c r="AF1408" s="60">
        <v>24800</v>
      </c>
      <c r="AI1408" s="60">
        <v>0.89710000000000001</v>
      </c>
    </row>
    <row r="1409" spans="1:35" x14ac:dyDescent="0.35">
      <c r="A1409" s="46" t="s">
        <v>2143</v>
      </c>
      <c r="B1409" s="65" t="s">
        <v>5604</v>
      </c>
      <c r="C1409" s="19">
        <v>99924</v>
      </c>
      <c r="D1409" s="48" t="s">
        <v>9434</v>
      </c>
      <c r="E1409" s="41" t="s">
        <v>8409</v>
      </c>
      <c r="F1409" s="44" t="s">
        <v>36</v>
      </c>
      <c r="G1409" s="18" t="s">
        <v>4188</v>
      </c>
      <c r="H1409" s="16">
        <v>0.89710000000000001</v>
      </c>
      <c r="I1409" s="36">
        <f>(Reference!B$12*List!$H1409)+Reference!B$13</f>
        <v>932.90601784312548</v>
      </c>
      <c r="J1409" s="36">
        <f>(Reference!C$12*List!$H1409)+Reference!C$13</f>
        <v>1392.2237141243445</v>
      </c>
      <c r="K1409" s="36">
        <f>(Reference!D$12*List!$H1409)+Reference!D$13</f>
        <v>1666.6588156760165</v>
      </c>
      <c r="L1409" s="36">
        <f>(Reference!E$12*List!$H1409)+Reference!E$13</f>
        <v>2061.267603801894</v>
      </c>
      <c r="M1409" s="36">
        <f>(Reference!F$12*List!$H1409)+Reference!F$13</f>
        <v>2147.3535619728395</v>
      </c>
      <c r="N1409" s="36">
        <f>(Reference!G$12*List!$H1409)+Reference!G$13</f>
        <v>2431.6105513695184</v>
      </c>
      <c r="O1409" s="36">
        <f>(Reference!H$12*List!$H1409)+Reference!H$13</f>
        <v>2524.0518487342924</v>
      </c>
      <c r="P1409" s="36">
        <f>(Reference!I$12*List!$H1409)+Reference!I$13</f>
        <v>2623.4262434014245</v>
      </c>
      <c r="Q1409" s="36">
        <f>(Reference!J$12*List!$H1409)+Reference!J$13</f>
        <v>3037.1010491087859</v>
      </c>
      <c r="R1409" s="36">
        <f>(Reference!K$12*List!$H1409)+Reference!K$13</f>
        <v>3133.5866532332693</v>
      </c>
      <c r="S1409" s="36">
        <f>(Reference!L$12*List!$H1409)+Reference!L$13</f>
        <v>3380.8671236840382</v>
      </c>
      <c r="T1409" s="36">
        <f>(Reference!M$12*List!$H1409)+Reference!M$13</f>
        <v>4038.9336092995218</v>
      </c>
      <c r="U1409" s="36">
        <f>(Reference!N$12*List!$H1409)+Reference!N$13</f>
        <v>16293.183091217332</v>
      </c>
      <c r="V1409" s="12">
        <f>(Reference!O$12*List!$H1409)+Reference!O$13</f>
        <v>605.6638251718266</v>
      </c>
      <c r="W1409" s="12">
        <f>(Reference!P$12*List!$H1409)+Reference!P$13</f>
        <v>853.43539001484658</v>
      </c>
      <c r="X1409" s="12">
        <f>(Reference!Q$12*List!$H1409)+Reference!Q$13</f>
        <v>426.71769500742329</v>
      </c>
      <c r="Y1409" s="53"/>
      <c r="Z1409" s="1" t="str">
        <f t="shared" si="43"/>
        <v>PIPESTONE, Minnesota</v>
      </c>
      <c r="AA1409" s="41" t="s">
        <v>8409</v>
      </c>
      <c r="AB1409" s="40" t="s">
        <v>277</v>
      </c>
      <c r="AC1409" s="44" t="s">
        <v>36</v>
      </c>
      <c r="AD1409" s="62">
        <v>0.89710000000000001</v>
      </c>
      <c r="AE1409" s="56" t="str">
        <f t="shared" si="42"/>
        <v/>
      </c>
      <c r="AF1409" s="60">
        <v>24810</v>
      </c>
      <c r="AI1409" s="60">
        <v>1.1131</v>
      </c>
    </row>
    <row r="1410" spans="1:35" x14ac:dyDescent="0.35">
      <c r="A1410" s="46" t="s">
        <v>2144</v>
      </c>
      <c r="B1410" s="65" t="s">
        <v>5605</v>
      </c>
      <c r="C1410" s="28" t="s">
        <v>2107</v>
      </c>
      <c r="D1410" s="48" t="s">
        <v>493</v>
      </c>
      <c r="E1410" s="40" t="s">
        <v>7626</v>
      </c>
      <c r="F1410" s="43" t="s">
        <v>36</v>
      </c>
      <c r="G1410" s="18" t="s">
        <v>4187</v>
      </c>
      <c r="H1410" s="10">
        <v>0.84460000000000002</v>
      </c>
      <c r="I1410" s="36">
        <f>(Reference!B$12*List!$H1410)+Reference!B$13</f>
        <v>892.46747308470492</v>
      </c>
      <c r="J1410" s="36">
        <f>(Reference!C$12*List!$H1410)+Reference!C$13</f>
        <v>1331.8751903710986</v>
      </c>
      <c r="K1410" s="36">
        <f>(Reference!D$12*List!$H1410)+Reference!D$13</f>
        <v>1594.4143925233466</v>
      </c>
      <c r="L1410" s="36">
        <f>(Reference!E$12*List!$H1410)+Reference!E$13</f>
        <v>1971.9181295127894</v>
      </c>
      <c r="M1410" s="36">
        <f>(Reference!F$12*List!$H1410)+Reference!F$13</f>
        <v>2054.2725318721259</v>
      </c>
      <c r="N1410" s="36">
        <f>(Reference!G$12*List!$H1410)+Reference!G$13</f>
        <v>2326.2078738908754</v>
      </c>
      <c r="O1410" s="36">
        <f>(Reference!H$12*List!$H1410)+Reference!H$13</f>
        <v>2414.6421314579484</v>
      </c>
      <c r="P1410" s="36">
        <f>(Reference!I$12*List!$H1410)+Reference!I$13</f>
        <v>2509.7089583425527</v>
      </c>
      <c r="Q1410" s="36">
        <f>(Reference!J$12*List!$H1410)+Reference!J$13</f>
        <v>2905.4522609552037</v>
      </c>
      <c r="R1410" s="36">
        <f>(Reference!K$12*List!$H1410)+Reference!K$13</f>
        <v>2997.7555172908369</v>
      </c>
      <c r="S1410" s="36">
        <f>(Reference!L$12*List!$H1410)+Reference!L$13</f>
        <v>3234.3171562827565</v>
      </c>
      <c r="T1410" s="36">
        <f>(Reference!M$12*List!$H1410)+Reference!M$13</f>
        <v>3863.8585273383578</v>
      </c>
      <c r="U1410" s="36">
        <f>(Reference!N$12*List!$H1410)+Reference!N$13</f>
        <v>15586.924796073472</v>
      </c>
      <c r="V1410" s="12">
        <f>(Reference!O$12*List!$H1410)+Reference!O$13</f>
        <v>579.41020129726644</v>
      </c>
      <c r="W1410" s="12">
        <f>(Reference!P$12*List!$H1410)+Reference!P$13</f>
        <v>816.44164728251178</v>
      </c>
      <c r="X1410" s="12">
        <f>(Reference!Q$12*List!$H1410)+Reference!Q$13</f>
        <v>408.22082364125589</v>
      </c>
      <c r="Y1410" s="53"/>
      <c r="Z1410" s="1" t="str">
        <f t="shared" si="43"/>
        <v>POLK, Minnesota</v>
      </c>
      <c r="AA1410" s="40" t="s">
        <v>7626</v>
      </c>
      <c r="AB1410" s="40" t="s">
        <v>277</v>
      </c>
      <c r="AC1410" s="43" t="s">
        <v>36</v>
      </c>
      <c r="AD1410" s="61">
        <v>0.84460000000000002</v>
      </c>
      <c r="AE1410" s="56" t="str">
        <f t="shared" si="42"/>
        <v/>
      </c>
      <c r="AF1410" s="60">
        <v>24820</v>
      </c>
      <c r="AI1410" s="60">
        <v>0.89710000000000001</v>
      </c>
    </row>
    <row r="1411" spans="1:35" x14ac:dyDescent="0.35">
      <c r="A1411" s="46" t="s">
        <v>2145</v>
      </c>
      <c r="B1411" s="65" t="s">
        <v>5606</v>
      </c>
      <c r="C1411" s="19">
        <v>99924</v>
      </c>
      <c r="D1411" s="48" t="s">
        <v>9434</v>
      </c>
      <c r="E1411" s="41" t="s">
        <v>7627</v>
      </c>
      <c r="F1411" s="44" t="s">
        <v>36</v>
      </c>
      <c r="G1411" s="18" t="s">
        <v>4188</v>
      </c>
      <c r="H1411" s="16">
        <v>0.89710000000000001</v>
      </c>
      <c r="I1411" s="36">
        <f>(Reference!B$12*List!$H1411)+Reference!B$13</f>
        <v>932.90601784312548</v>
      </c>
      <c r="J1411" s="36">
        <f>(Reference!C$12*List!$H1411)+Reference!C$13</f>
        <v>1392.2237141243445</v>
      </c>
      <c r="K1411" s="36">
        <f>(Reference!D$12*List!$H1411)+Reference!D$13</f>
        <v>1666.6588156760165</v>
      </c>
      <c r="L1411" s="36">
        <f>(Reference!E$12*List!$H1411)+Reference!E$13</f>
        <v>2061.267603801894</v>
      </c>
      <c r="M1411" s="36">
        <f>(Reference!F$12*List!$H1411)+Reference!F$13</f>
        <v>2147.3535619728395</v>
      </c>
      <c r="N1411" s="36">
        <f>(Reference!G$12*List!$H1411)+Reference!G$13</f>
        <v>2431.6105513695184</v>
      </c>
      <c r="O1411" s="36">
        <f>(Reference!H$12*List!$H1411)+Reference!H$13</f>
        <v>2524.0518487342924</v>
      </c>
      <c r="P1411" s="36">
        <f>(Reference!I$12*List!$H1411)+Reference!I$13</f>
        <v>2623.4262434014245</v>
      </c>
      <c r="Q1411" s="36">
        <f>(Reference!J$12*List!$H1411)+Reference!J$13</f>
        <v>3037.1010491087859</v>
      </c>
      <c r="R1411" s="36">
        <f>(Reference!K$12*List!$H1411)+Reference!K$13</f>
        <v>3133.5866532332693</v>
      </c>
      <c r="S1411" s="36">
        <f>(Reference!L$12*List!$H1411)+Reference!L$13</f>
        <v>3380.8671236840382</v>
      </c>
      <c r="T1411" s="36">
        <f>(Reference!M$12*List!$H1411)+Reference!M$13</f>
        <v>4038.9336092995218</v>
      </c>
      <c r="U1411" s="36">
        <f>(Reference!N$12*List!$H1411)+Reference!N$13</f>
        <v>16293.183091217332</v>
      </c>
      <c r="V1411" s="12">
        <f>(Reference!O$12*List!$H1411)+Reference!O$13</f>
        <v>605.6638251718266</v>
      </c>
      <c r="W1411" s="12">
        <f>(Reference!P$12*List!$H1411)+Reference!P$13</f>
        <v>853.43539001484658</v>
      </c>
      <c r="X1411" s="12">
        <f>(Reference!Q$12*List!$H1411)+Reference!Q$13</f>
        <v>426.71769500742329</v>
      </c>
      <c r="Y1411" s="53"/>
      <c r="Z1411" s="1" t="str">
        <f t="shared" si="43"/>
        <v>POPE, Minnesota</v>
      </c>
      <c r="AA1411" s="41" t="s">
        <v>7627</v>
      </c>
      <c r="AB1411" s="40" t="s">
        <v>277</v>
      </c>
      <c r="AC1411" s="44" t="s">
        <v>36</v>
      </c>
      <c r="AD1411" s="62">
        <v>0.89710000000000001</v>
      </c>
      <c r="AE1411" s="56" t="str">
        <f t="shared" si="42"/>
        <v/>
      </c>
      <c r="AF1411" s="60">
        <v>24830</v>
      </c>
      <c r="AI1411" s="60">
        <v>0.89710000000000001</v>
      </c>
    </row>
    <row r="1412" spans="1:35" x14ac:dyDescent="0.35">
      <c r="A1412" s="46" t="s">
        <v>2146</v>
      </c>
      <c r="B1412" s="65" t="s">
        <v>5607</v>
      </c>
      <c r="C1412" s="19" t="s">
        <v>4095</v>
      </c>
      <c r="D1412" s="48" t="s">
        <v>9435</v>
      </c>
      <c r="E1412" s="41" t="s">
        <v>8410</v>
      </c>
      <c r="F1412" s="43" t="s">
        <v>36</v>
      </c>
      <c r="G1412" s="18" t="s">
        <v>4187</v>
      </c>
      <c r="H1412" s="10">
        <v>1.1131</v>
      </c>
      <c r="I1412" s="36">
        <f>(Reference!B$12*List!$H1412)+Reference!B$13</f>
        <v>1099.281744849199</v>
      </c>
      <c r="J1412" s="36">
        <f>(Reference!C$12*List!$H1412)+Reference!C$13</f>
        <v>1640.5147832805565</v>
      </c>
      <c r="K1412" s="36">
        <f>(Reference!D$12*List!$H1412)+Reference!D$13</f>
        <v>1963.8930137898581</v>
      </c>
      <c r="L1412" s="36">
        <f>(Reference!E$12*List!$H1412)+Reference!E$13</f>
        <v>2428.8768694484961</v>
      </c>
      <c r="M1412" s="36">
        <f>(Reference!F$12*List!$H1412)+Reference!F$13</f>
        <v>2530.3155143872032</v>
      </c>
      <c r="N1412" s="36">
        <f>(Reference!G$12*List!$H1412)+Reference!G$13</f>
        <v>2865.2672815673641</v>
      </c>
      <c r="O1412" s="36">
        <f>(Reference!H$12*List!$H1412)+Reference!H$13</f>
        <v>2974.1946855283923</v>
      </c>
      <c r="P1412" s="36">
        <f>(Reference!I$12*List!$H1412)+Reference!I$13</f>
        <v>3091.2916447864982</v>
      </c>
      <c r="Q1412" s="36">
        <f>(Reference!J$12*List!$H1412)+Reference!J$13</f>
        <v>3578.7417775120971</v>
      </c>
      <c r="R1412" s="36">
        <f>(Reference!K$12*List!$H1412)+Reference!K$13</f>
        <v>3692.4347553964208</v>
      </c>
      <c r="S1412" s="36">
        <f>(Reference!L$12*List!$H1412)+Reference!L$13</f>
        <v>3983.8155609921696</v>
      </c>
      <c r="T1412" s="36">
        <f>(Reference!M$12*List!$H1412)+Reference!M$13</f>
        <v>4759.2425179397378</v>
      </c>
      <c r="U1412" s="36">
        <f>(Reference!N$12*List!$H1412)+Reference!N$13</f>
        <v>19198.931505523506</v>
      </c>
      <c r="V1412" s="12">
        <f>(Reference!O$12*List!$H1412)+Reference!O$13</f>
        <v>713.67873482716004</v>
      </c>
      <c r="W1412" s="12">
        <f>(Reference!P$12*List!$H1412)+Reference!P$13</f>
        <v>1005.6382172564528</v>
      </c>
      <c r="X1412" s="12">
        <f>(Reference!Q$12*List!$H1412)+Reference!Q$13</f>
        <v>502.81910862822639</v>
      </c>
      <c r="Y1412" s="53"/>
      <c r="Z1412" s="1" t="str">
        <f t="shared" si="43"/>
        <v>RAMSEY, Minnesota</v>
      </c>
      <c r="AA1412" s="40" t="s">
        <v>8410</v>
      </c>
      <c r="AB1412" s="40" t="s">
        <v>277</v>
      </c>
      <c r="AC1412" s="43" t="s">
        <v>36</v>
      </c>
      <c r="AD1412" s="61">
        <v>1.1131</v>
      </c>
      <c r="AE1412" s="56" t="str">
        <f t="shared" si="42"/>
        <v/>
      </c>
      <c r="AF1412" s="60">
        <v>24840</v>
      </c>
      <c r="AI1412" s="60">
        <v>0.89710000000000001</v>
      </c>
    </row>
    <row r="1413" spans="1:35" x14ac:dyDescent="0.35">
      <c r="A1413" s="46" t="s">
        <v>2147</v>
      </c>
      <c r="B1413" s="65" t="s">
        <v>5608</v>
      </c>
      <c r="C1413" s="19">
        <v>99924</v>
      </c>
      <c r="D1413" s="48" t="s">
        <v>9434</v>
      </c>
      <c r="E1413" s="41" t="s">
        <v>8411</v>
      </c>
      <c r="F1413" s="44" t="s">
        <v>36</v>
      </c>
      <c r="G1413" s="18" t="s">
        <v>4188</v>
      </c>
      <c r="H1413" s="16">
        <v>0.89710000000000001</v>
      </c>
      <c r="I1413" s="36">
        <f>(Reference!B$12*List!$H1413)+Reference!B$13</f>
        <v>932.90601784312548</v>
      </c>
      <c r="J1413" s="36">
        <f>(Reference!C$12*List!$H1413)+Reference!C$13</f>
        <v>1392.2237141243445</v>
      </c>
      <c r="K1413" s="36">
        <f>(Reference!D$12*List!$H1413)+Reference!D$13</f>
        <v>1666.6588156760165</v>
      </c>
      <c r="L1413" s="36">
        <f>(Reference!E$12*List!$H1413)+Reference!E$13</f>
        <v>2061.267603801894</v>
      </c>
      <c r="M1413" s="36">
        <f>(Reference!F$12*List!$H1413)+Reference!F$13</f>
        <v>2147.3535619728395</v>
      </c>
      <c r="N1413" s="36">
        <f>(Reference!G$12*List!$H1413)+Reference!G$13</f>
        <v>2431.6105513695184</v>
      </c>
      <c r="O1413" s="36">
        <f>(Reference!H$12*List!$H1413)+Reference!H$13</f>
        <v>2524.0518487342924</v>
      </c>
      <c r="P1413" s="36">
        <f>(Reference!I$12*List!$H1413)+Reference!I$13</f>
        <v>2623.4262434014245</v>
      </c>
      <c r="Q1413" s="36">
        <f>(Reference!J$12*List!$H1413)+Reference!J$13</f>
        <v>3037.1010491087859</v>
      </c>
      <c r="R1413" s="36">
        <f>(Reference!K$12*List!$H1413)+Reference!K$13</f>
        <v>3133.5866532332693</v>
      </c>
      <c r="S1413" s="36">
        <f>(Reference!L$12*List!$H1413)+Reference!L$13</f>
        <v>3380.8671236840382</v>
      </c>
      <c r="T1413" s="36">
        <f>(Reference!M$12*List!$H1413)+Reference!M$13</f>
        <v>4038.9336092995218</v>
      </c>
      <c r="U1413" s="36">
        <f>(Reference!N$12*List!$H1413)+Reference!N$13</f>
        <v>16293.183091217332</v>
      </c>
      <c r="V1413" s="12">
        <f>(Reference!O$12*List!$H1413)+Reference!O$13</f>
        <v>605.6638251718266</v>
      </c>
      <c r="W1413" s="12">
        <f>(Reference!P$12*List!$H1413)+Reference!P$13</f>
        <v>853.43539001484658</v>
      </c>
      <c r="X1413" s="12">
        <f>(Reference!Q$12*List!$H1413)+Reference!Q$13</f>
        <v>426.71769500742329</v>
      </c>
      <c r="Y1413" s="53"/>
      <c r="Z1413" s="1" t="str">
        <f t="shared" si="43"/>
        <v>RED LAKE, Minnesota</v>
      </c>
      <c r="AA1413" s="41" t="s">
        <v>8411</v>
      </c>
      <c r="AB1413" s="40" t="s">
        <v>277</v>
      </c>
      <c r="AC1413" s="44" t="s">
        <v>36</v>
      </c>
      <c r="AD1413" s="62">
        <v>0.89710000000000001</v>
      </c>
      <c r="AE1413" s="56" t="str">
        <f t="shared" si="42"/>
        <v/>
      </c>
      <c r="AF1413" s="60">
        <v>24850</v>
      </c>
      <c r="AI1413" s="60">
        <v>1.1131</v>
      </c>
    </row>
    <row r="1414" spans="1:35" x14ac:dyDescent="0.35">
      <c r="A1414" s="46" t="s">
        <v>2148</v>
      </c>
      <c r="B1414" s="65" t="s">
        <v>5609</v>
      </c>
      <c r="C1414" s="28">
        <v>99924</v>
      </c>
      <c r="D1414" s="48" t="s">
        <v>9434</v>
      </c>
      <c r="E1414" s="40" t="s">
        <v>8412</v>
      </c>
      <c r="F1414" s="44" t="s">
        <v>36</v>
      </c>
      <c r="G1414" s="18" t="s">
        <v>4188</v>
      </c>
      <c r="H1414" s="16">
        <v>0.89710000000000001</v>
      </c>
      <c r="I1414" s="36">
        <f>(Reference!B$12*List!$H1414)+Reference!B$13</f>
        <v>932.90601784312548</v>
      </c>
      <c r="J1414" s="36">
        <f>(Reference!C$12*List!$H1414)+Reference!C$13</f>
        <v>1392.2237141243445</v>
      </c>
      <c r="K1414" s="36">
        <f>(Reference!D$12*List!$H1414)+Reference!D$13</f>
        <v>1666.6588156760165</v>
      </c>
      <c r="L1414" s="36">
        <f>(Reference!E$12*List!$H1414)+Reference!E$13</f>
        <v>2061.267603801894</v>
      </c>
      <c r="M1414" s="36">
        <f>(Reference!F$12*List!$H1414)+Reference!F$13</f>
        <v>2147.3535619728395</v>
      </c>
      <c r="N1414" s="36">
        <f>(Reference!G$12*List!$H1414)+Reference!G$13</f>
        <v>2431.6105513695184</v>
      </c>
      <c r="O1414" s="36">
        <f>(Reference!H$12*List!$H1414)+Reference!H$13</f>
        <v>2524.0518487342924</v>
      </c>
      <c r="P1414" s="36">
        <f>(Reference!I$12*List!$H1414)+Reference!I$13</f>
        <v>2623.4262434014245</v>
      </c>
      <c r="Q1414" s="36">
        <f>(Reference!J$12*List!$H1414)+Reference!J$13</f>
        <v>3037.1010491087859</v>
      </c>
      <c r="R1414" s="36">
        <f>(Reference!K$12*List!$H1414)+Reference!K$13</f>
        <v>3133.5866532332693</v>
      </c>
      <c r="S1414" s="36">
        <f>(Reference!L$12*List!$H1414)+Reference!L$13</f>
        <v>3380.8671236840382</v>
      </c>
      <c r="T1414" s="36">
        <f>(Reference!M$12*List!$H1414)+Reference!M$13</f>
        <v>4038.9336092995218</v>
      </c>
      <c r="U1414" s="36">
        <f>(Reference!N$12*List!$H1414)+Reference!N$13</f>
        <v>16293.183091217332</v>
      </c>
      <c r="V1414" s="12">
        <f>(Reference!O$12*List!$H1414)+Reference!O$13</f>
        <v>605.6638251718266</v>
      </c>
      <c r="W1414" s="12">
        <f>(Reference!P$12*List!$H1414)+Reference!P$13</f>
        <v>853.43539001484658</v>
      </c>
      <c r="X1414" s="12">
        <f>(Reference!Q$12*List!$H1414)+Reference!Q$13</f>
        <v>426.71769500742329</v>
      </c>
      <c r="Y1414" s="53"/>
      <c r="Z1414" s="1" t="str">
        <f t="shared" si="43"/>
        <v>REDWOOD, Minnesota</v>
      </c>
      <c r="AA1414" s="41" t="s">
        <v>8412</v>
      </c>
      <c r="AB1414" s="40" t="s">
        <v>277</v>
      </c>
      <c r="AC1414" s="44" t="s">
        <v>36</v>
      </c>
      <c r="AD1414" s="62">
        <v>0.89710000000000001</v>
      </c>
      <c r="AE1414" s="56" t="str">
        <f t="shared" si="42"/>
        <v/>
      </c>
      <c r="AF1414" s="60">
        <v>24860</v>
      </c>
      <c r="AI1414" s="60">
        <v>0.89710000000000001</v>
      </c>
    </row>
    <row r="1415" spans="1:35" x14ac:dyDescent="0.35">
      <c r="A1415" s="46" t="s">
        <v>2149</v>
      </c>
      <c r="B1415" s="65" t="s">
        <v>5610</v>
      </c>
      <c r="C1415" s="19">
        <v>99924</v>
      </c>
      <c r="D1415" s="48" t="s">
        <v>9434</v>
      </c>
      <c r="E1415" s="41" t="s">
        <v>8413</v>
      </c>
      <c r="F1415" s="44" t="s">
        <v>36</v>
      </c>
      <c r="G1415" s="18" t="s">
        <v>4188</v>
      </c>
      <c r="H1415" s="16">
        <v>0.89710000000000001</v>
      </c>
      <c r="I1415" s="36">
        <f>(Reference!B$12*List!$H1415)+Reference!B$13</f>
        <v>932.90601784312548</v>
      </c>
      <c r="J1415" s="36">
        <f>(Reference!C$12*List!$H1415)+Reference!C$13</f>
        <v>1392.2237141243445</v>
      </c>
      <c r="K1415" s="36">
        <f>(Reference!D$12*List!$H1415)+Reference!D$13</f>
        <v>1666.6588156760165</v>
      </c>
      <c r="L1415" s="36">
        <f>(Reference!E$12*List!$H1415)+Reference!E$13</f>
        <v>2061.267603801894</v>
      </c>
      <c r="M1415" s="36">
        <f>(Reference!F$12*List!$H1415)+Reference!F$13</f>
        <v>2147.3535619728395</v>
      </c>
      <c r="N1415" s="36">
        <f>(Reference!G$12*List!$H1415)+Reference!G$13</f>
        <v>2431.6105513695184</v>
      </c>
      <c r="O1415" s="36">
        <f>(Reference!H$12*List!$H1415)+Reference!H$13</f>
        <v>2524.0518487342924</v>
      </c>
      <c r="P1415" s="36">
        <f>(Reference!I$12*List!$H1415)+Reference!I$13</f>
        <v>2623.4262434014245</v>
      </c>
      <c r="Q1415" s="36">
        <f>(Reference!J$12*List!$H1415)+Reference!J$13</f>
        <v>3037.1010491087859</v>
      </c>
      <c r="R1415" s="36">
        <f>(Reference!K$12*List!$H1415)+Reference!K$13</f>
        <v>3133.5866532332693</v>
      </c>
      <c r="S1415" s="36">
        <f>(Reference!L$12*List!$H1415)+Reference!L$13</f>
        <v>3380.8671236840382</v>
      </c>
      <c r="T1415" s="36">
        <f>(Reference!M$12*List!$H1415)+Reference!M$13</f>
        <v>4038.9336092995218</v>
      </c>
      <c r="U1415" s="36">
        <f>(Reference!N$12*List!$H1415)+Reference!N$13</f>
        <v>16293.183091217332</v>
      </c>
      <c r="V1415" s="12">
        <f>(Reference!O$12*List!$H1415)+Reference!O$13</f>
        <v>605.6638251718266</v>
      </c>
      <c r="W1415" s="12">
        <f>(Reference!P$12*List!$H1415)+Reference!P$13</f>
        <v>853.43539001484658</v>
      </c>
      <c r="X1415" s="12">
        <f>(Reference!Q$12*List!$H1415)+Reference!Q$13</f>
        <v>426.71769500742329</v>
      </c>
      <c r="Y1415" s="53"/>
      <c r="Z1415" s="1" t="str">
        <f t="shared" si="43"/>
        <v>RENVILLE, Minnesota</v>
      </c>
      <c r="AA1415" s="41" t="s">
        <v>8413</v>
      </c>
      <c r="AB1415" s="40" t="s">
        <v>277</v>
      </c>
      <c r="AC1415" s="44" t="s">
        <v>36</v>
      </c>
      <c r="AD1415" s="62">
        <v>0.89710000000000001</v>
      </c>
      <c r="AE1415" s="56" t="str">
        <f t="shared" si="42"/>
        <v/>
      </c>
      <c r="AF1415" s="60">
        <v>25000</v>
      </c>
      <c r="AI1415" s="60">
        <v>0.74750000000000005</v>
      </c>
    </row>
    <row r="1416" spans="1:35" x14ac:dyDescent="0.35">
      <c r="A1416" s="46" t="s">
        <v>2150</v>
      </c>
      <c r="B1416" s="65" t="s">
        <v>5611</v>
      </c>
      <c r="C1416" s="19">
        <v>99924</v>
      </c>
      <c r="D1416" s="48" t="s">
        <v>9434</v>
      </c>
      <c r="E1416" s="41" t="s">
        <v>8149</v>
      </c>
      <c r="F1416" s="44" t="s">
        <v>36</v>
      </c>
      <c r="G1416" s="18" t="s">
        <v>4188</v>
      </c>
      <c r="H1416" s="16">
        <v>0.89710000000000001</v>
      </c>
      <c r="I1416" s="36">
        <f>(Reference!B$12*List!$H1416)+Reference!B$13</f>
        <v>932.90601784312548</v>
      </c>
      <c r="J1416" s="36">
        <f>(Reference!C$12*List!$H1416)+Reference!C$13</f>
        <v>1392.2237141243445</v>
      </c>
      <c r="K1416" s="36">
        <f>(Reference!D$12*List!$H1416)+Reference!D$13</f>
        <v>1666.6588156760165</v>
      </c>
      <c r="L1416" s="36">
        <f>(Reference!E$12*List!$H1416)+Reference!E$13</f>
        <v>2061.267603801894</v>
      </c>
      <c r="M1416" s="36">
        <f>(Reference!F$12*List!$H1416)+Reference!F$13</f>
        <v>2147.3535619728395</v>
      </c>
      <c r="N1416" s="36">
        <f>(Reference!G$12*List!$H1416)+Reference!G$13</f>
        <v>2431.6105513695184</v>
      </c>
      <c r="O1416" s="36">
        <f>(Reference!H$12*List!$H1416)+Reference!H$13</f>
        <v>2524.0518487342924</v>
      </c>
      <c r="P1416" s="36">
        <f>(Reference!I$12*List!$H1416)+Reference!I$13</f>
        <v>2623.4262434014245</v>
      </c>
      <c r="Q1416" s="36">
        <f>(Reference!J$12*List!$H1416)+Reference!J$13</f>
        <v>3037.1010491087859</v>
      </c>
      <c r="R1416" s="36">
        <f>(Reference!K$12*List!$H1416)+Reference!K$13</f>
        <v>3133.5866532332693</v>
      </c>
      <c r="S1416" s="36">
        <f>(Reference!L$12*List!$H1416)+Reference!L$13</f>
        <v>3380.8671236840382</v>
      </c>
      <c r="T1416" s="36">
        <f>(Reference!M$12*List!$H1416)+Reference!M$13</f>
        <v>4038.9336092995218</v>
      </c>
      <c r="U1416" s="36">
        <f>(Reference!N$12*List!$H1416)+Reference!N$13</f>
        <v>16293.183091217332</v>
      </c>
      <c r="V1416" s="12">
        <f>(Reference!O$12*List!$H1416)+Reference!O$13</f>
        <v>605.6638251718266</v>
      </c>
      <c r="W1416" s="12">
        <f>(Reference!P$12*List!$H1416)+Reference!P$13</f>
        <v>853.43539001484658</v>
      </c>
      <c r="X1416" s="12">
        <f>(Reference!Q$12*List!$H1416)+Reference!Q$13</f>
        <v>426.71769500742329</v>
      </c>
      <c r="Y1416" s="53"/>
      <c r="Z1416" s="1" t="str">
        <f t="shared" si="43"/>
        <v>RICE, Minnesota</v>
      </c>
      <c r="AA1416" s="41" t="s">
        <v>8149</v>
      </c>
      <c r="AB1416" s="40" t="s">
        <v>277</v>
      </c>
      <c r="AC1416" s="44" t="s">
        <v>36</v>
      </c>
      <c r="AD1416" s="62">
        <v>0.89710000000000001</v>
      </c>
      <c r="AE1416" s="56" t="str">
        <f t="shared" si="42"/>
        <v/>
      </c>
      <c r="AF1416" s="60">
        <v>25010</v>
      </c>
      <c r="AI1416" s="60">
        <v>0.74750000000000005</v>
      </c>
    </row>
    <row r="1417" spans="1:35" x14ac:dyDescent="0.35">
      <c r="A1417" s="46" t="s">
        <v>2151</v>
      </c>
      <c r="B1417" s="65" t="s">
        <v>5612</v>
      </c>
      <c r="C1417" s="19">
        <v>99924</v>
      </c>
      <c r="D1417" s="48" t="s">
        <v>9434</v>
      </c>
      <c r="E1417" s="41" t="s">
        <v>8414</v>
      </c>
      <c r="F1417" s="44" t="s">
        <v>36</v>
      </c>
      <c r="G1417" s="18" t="s">
        <v>4188</v>
      </c>
      <c r="H1417" s="16">
        <v>0.89710000000000001</v>
      </c>
      <c r="I1417" s="36">
        <f>(Reference!B$12*List!$H1417)+Reference!B$13</f>
        <v>932.90601784312548</v>
      </c>
      <c r="J1417" s="36">
        <f>(Reference!C$12*List!$H1417)+Reference!C$13</f>
        <v>1392.2237141243445</v>
      </c>
      <c r="K1417" s="36">
        <f>(Reference!D$12*List!$H1417)+Reference!D$13</f>
        <v>1666.6588156760165</v>
      </c>
      <c r="L1417" s="36">
        <f>(Reference!E$12*List!$H1417)+Reference!E$13</f>
        <v>2061.267603801894</v>
      </c>
      <c r="M1417" s="36">
        <f>(Reference!F$12*List!$H1417)+Reference!F$13</f>
        <v>2147.3535619728395</v>
      </c>
      <c r="N1417" s="36">
        <f>(Reference!G$12*List!$H1417)+Reference!G$13</f>
        <v>2431.6105513695184</v>
      </c>
      <c r="O1417" s="36">
        <f>(Reference!H$12*List!$H1417)+Reference!H$13</f>
        <v>2524.0518487342924</v>
      </c>
      <c r="P1417" s="36">
        <f>(Reference!I$12*List!$H1417)+Reference!I$13</f>
        <v>2623.4262434014245</v>
      </c>
      <c r="Q1417" s="36">
        <f>(Reference!J$12*List!$H1417)+Reference!J$13</f>
        <v>3037.1010491087859</v>
      </c>
      <c r="R1417" s="36">
        <f>(Reference!K$12*List!$H1417)+Reference!K$13</f>
        <v>3133.5866532332693</v>
      </c>
      <c r="S1417" s="36">
        <f>(Reference!L$12*List!$H1417)+Reference!L$13</f>
        <v>3380.8671236840382</v>
      </c>
      <c r="T1417" s="36">
        <f>(Reference!M$12*List!$H1417)+Reference!M$13</f>
        <v>4038.9336092995218</v>
      </c>
      <c r="U1417" s="36">
        <f>(Reference!N$12*List!$H1417)+Reference!N$13</f>
        <v>16293.183091217332</v>
      </c>
      <c r="V1417" s="12">
        <f>(Reference!O$12*List!$H1417)+Reference!O$13</f>
        <v>605.6638251718266</v>
      </c>
      <c r="W1417" s="12">
        <f>(Reference!P$12*List!$H1417)+Reference!P$13</f>
        <v>853.43539001484658</v>
      </c>
      <c r="X1417" s="12">
        <f>(Reference!Q$12*List!$H1417)+Reference!Q$13</f>
        <v>426.71769500742329</v>
      </c>
      <c r="Y1417" s="53"/>
      <c r="Z1417" s="1" t="str">
        <f t="shared" si="43"/>
        <v>ROCK, Minnesota</v>
      </c>
      <c r="AA1417" s="41" t="s">
        <v>8414</v>
      </c>
      <c r="AB1417" s="40" t="s">
        <v>277</v>
      </c>
      <c r="AC1417" s="44" t="s">
        <v>36</v>
      </c>
      <c r="AD1417" s="62">
        <v>0.89710000000000001</v>
      </c>
      <c r="AE1417" s="56" t="str">
        <f t="shared" si="42"/>
        <v/>
      </c>
      <c r="AF1417" s="60">
        <v>25020</v>
      </c>
      <c r="AI1417" s="60">
        <v>0.74750000000000005</v>
      </c>
    </row>
    <row r="1418" spans="1:35" x14ac:dyDescent="0.35">
      <c r="A1418" s="46" t="s">
        <v>2152</v>
      </c>
      <c r="B1418" s="65" t="s">
        <v>5613</v>
      </c>
      <c r="C1418" s="19">
        <v>99924</v>
      </c>
      <c r="D1418" s="48" t="s">
        <v>9434</v>
      </c>
      <c r="E1418" s="41" t="s">
        <v>8415</v>
      </c>
      <c r="F1418" s="44" t="s">
        <v>36</v>
      </c>
      <c r="G1418" s="18" t="s">
        <v>4188</v>
      </c>
      <c r="H1418" s="16">
        <v>0.89710000000000001</v>
      </c>
      <c r="I1418" s="36">
        <f>(Reference!B$12*List!$H1418)+Reference!B$13</f>
        <v>932.90601784312548</v>
      </c>
      <c r="J1418" s="36">
        <f>(Reference!C$12*List!$H1418)+Reference!C$13</f>
        <v>1392.2237141243445</v>
      </c>
      <c r="K1418" s="36">
        <f>(Reference!D$12*List!$H1418)+Reference!D$13</f>
        <v>1666.6588156760165</v>
      </c>
      <c r="L1418" s="36">
        <f>(Reference!E$12*List!$H1418)+Reference!E$13</f>
        <v>2061.267603801894</v>
      </c>
      <c r="M1418" s="36">
        <f>(Reference!F$12*List!$H1418)+Reference!F$13</f>
        <v>2147.3535619728395</v>
      </c>
      <c r="N1418" s="36">
        <f>(Reference!G$12*List!$H1418)+Reference!G$13</f>
        <v>2431.6105513695184</v>
      </c>
      <c r="O1418" s="36">
        <f>(Reference!H$12*List!$H1418)+Reference!H$13</f>
        <v>2524.0518487342924</v>
      </c>
      <c r="P1418" s="36">
        <f>(Reference!I$12*List!$H1418)+Reference!I$13</f>
        <v>2623.4262434014245</v>
      </c>
      <c r="Q1418" s="36">
        <f>(Reference!J$12*List!$H1418)+Reference!J$13</f>
        <v>3037.1010491087859</v>
      </c>
      <c r="R1418" s="36">
        <f>(Reference!K$12*List!$H1418)+Reference!K$13</f>
        <v>3133.5866532332693</v>
      </c>
      <c r="S1418" s="36">
        <f>(Reference!L$12*List!$H1418)+Reference!L$13</f>
        <v>3380.8671236840382</v>
      </c>
      <c r="T1418" s="36">
        <f>(Reference!M$12*List!$H1418)+Reference!M$13</f>
        <v>4038.9336092995218</v>
      </c>
      <c r="U1418" s="36">
        <f>(Reference!N$12*List!$H1418)+Reference!N$13</f>
        <v>16293.183091217332</v>
      </c>
      <c r="V1418" s="12">
        <f>(Reference!O$12*List!$H1418)+Reference!O$13</f>
        <v>605.6638251718266</v>
      </c>
      <c r="W1418" s="12">
        <f>(Reference!P$12*List!$H1418)+Reference!P$13</f>
        <v>853.43539001484658</v>
      </c>
      <c r="X1418" s="12">
        <f>(Reference!Q$12*List!$H1418)+Reference!Q$13</f>
        <v>426.71769500742329</v>
      </c>
      <c r="Y1418" s="53"/>
      <c r="Z1418" s="1" t="str">
        <f t="shared" si="43"/>
        <v>ROSEAU, Minnesota</v>
      </c>
      <c r="AA1418" s="41" t="s">
        <v>8415</v>
      </c>
      <c r="AB1418" s="40" t="s">
        <v>277</v>
      </c>
      <c r="AC1418" s="44" t="s">
        <v>36</v>
      </c>
      <c r="AD1418" s="62">
        <v>0.89710000000000001</v>
      </c>
      <c r="AE1418" s="56" t="str">
        <f t="shared" si="42"/>
        <v/>
      </c>
      <c r="AF1418" s="60">
        <v>25030</v>
      </c>
      <c r="AI1418" s="60">
        <v>0.74750000000000005</v>
      </c>
    </row>
    <row r="1419" spans="1:35" x14ac:dyDescent="0.35">
      <c r="A1419" s="46" t="s">
        <v>2153</v>
      </c>
      <c r="B1419" s="65" t="s">
        <v>5614</v>
      </c>
      <c r="C1419" s="19" t="s">
        <v>4098</v>
      </c>
      <c r="D1419" s="48" t="s">
        <v>455</v>
      </c>
      <c r="E1419" s="41" t="s">
        <v>8416</v>
      </c>
      <c r="F1419" s="43" t="s">
        <v>36</v>
      </c>
      <c r="G1419" s="18" t="s">
        <v>4187</v>
      </c>
      <c r="H1419" s="10">
        <v>0.97499999999999998</v>
      </c>
      <c r="I1419" s="36">
        <f>(Reference!B$12*List!$H1419)+Reference!B$13</f>
        <v>992.90911568466777</v>
      </c>
      <c r="J1419" s="36">
        <f>(Reference!C$12*List!$H1419)+Reference!C$13</f>
        <v>1481.7694284172562</v>
      </c>
      <c r="K1419" s="36">
        <f>(Reference!D$12*List!$H1419)+Reference!D$13</f>
        <v>1773.8557787920731</v>
      </c>
      <c r="L1419" s="36">
        <f>(Reference!E$12*List!$H1419)+Reference!E$13</f>
        <v>2193.8452046994416</v>
      </c>
      <c r="M1419" s="36">
        <f>(Reference!F$12*List!$H1419)+Reference!F$13</f>
        <v>2285.4680809222791</v>
      </c>
      <c r="N1419" s="36">
        <f>(Reference!G$12*List!$H1419)+Reference!G$13</f>
        <v>2588.0080480473525</v>
      </c>
      <c r="O1419" s="36">
        <f>(Reference!H$12*List!$H1419)+Reference!H$13</f>
        <v>2686.3950292262389</v>
      </c>
      <c r="P1419" s="36">
        <f>(Reference!I$12*List!$H1419)+Reference!I$13</f>
        <v>2792.1610339935414</v>
      </c>
      <c r="Q1419" s="36">
        <f>(Reference!J$12*List!$H1419)+Reference!J$13</f>
        <v>3232.4427747690543</v>
      </c>
      <c r="R1419" s="36">
        <f>(Reference!K$12*List!$H1419)+Reference!K$13</f>
        <v>3335.134186374517</v>
      </c>
      <c r="S1419" s="36">
        <f>(Reference!L$12*List!$H1419)+Reference!L$13</f>
        <v>3598.3193610280355</v>
      </c>
      <c r="T1419" s="36">
        <f>(Reference!M$12*List!$H1419)+Reference!M$13</f>
        <v>4298.7116832952288</v>
      </c>
      <c r="U1419" s="36">
        <f>(Reference!N$12*List!$H1419)+Reference!N$13</f>
        <v>17341.13587582127</v>
      </c>
      <c r="V1419" s="12">
        <f>(Reference!O$12*List!$H1419)+Reference!O$13</f>
        <v>644.6192023114121</v>
      </c>
      <c r="W1419" s="12">
        <f>(Reference!P$12*List!$H1419)+Reference!P$13</f>
        <v>908.32705780244441</v>
      </c>
      <c r="X1419" s="12">
        <f>(Reference!Q$12*List!$H1419)+Reference!Q$13</f>
        <v>454.16352890122221</v>
      </c>
      <c r="Y1419" s="53"/>
      <c r="Z1419" s="1" t="str">
        <f t="shared" si="43"/>
        <v>ST. LOUIS, Minnesota</v>
      </c>
      <c r="AA1419" s="40" t="s">
        <v>8416</v>
      </c>
      <c r="AB1419" s="40" t="s">
        <v>277</v>
      </c>
      <c r="AC1419" s="43" t="s">
        <v>36</v>
      </c>
      <c r="AD1419" s="61">
        <v>1.1131</v>
      </c>
      <c r="AE1419" s="56" t="str">
        <f t="shared" si="42"/>
        <v/>
      </c>
      <c r="AF1419" s="60">
        <v>25040</v>
      </c>
      <c r="AI1419" s="60">
        <v>0.83150000000000002</v>
      </c>
    </row>
    <row r="1420" spans="1:35" x14ac:dyDescent="0.35">
      <c r="A1420" s="46" t="s">
        <v>2154</v>
      </c>
      <c r="B1420" s="65" t="s">
        <v>5615</v>
      </c>
      <c r="C1420" s="28" t="s">
        <v>4095</v>
      </c>
      <c r="D1420" s="48" t="s">
        <v>9435</v>
      </c>
      <c r="E1420" s="40" t="s">
        <v>7632</v>
      </c>
      <c r="F1420" s="43" t="s">
        <v>36</v>
      </c>
      <c r="G1420" s="18" t="s">
        <v>4187</v>
      </c>
      <c r="H1420" s="10">
        <v>1.1131</v>
      </c>
      <c r="I1420" s="36">
        <f>(Reference!B$12*List!$H1420)+Reference!B$13</f>
        <v>1099.281744849199</v>
      </c>
      <c r="J1420" s="36">
        <f>(Reference!C$12*List!$H1420)+Reference!C$13</f>
        <v>1640.5147832805565</v>
      </c>
      <c r="K1420" s="36">
        <f>(Reference!D$12*List!$H1420)+Reference!D$13</f>
        <v>1963.8930137898581</v>
      </c>
      <c r="L1420" s="36">
        <f>(Reference!E$12*List!$H1420)+Reference!E$13</f>
        <v>2428.8768694484961</v>
      </c>
      <c r="M1420" s="36">
        <f>(Reference!F$12*List!$H1420)+Reference!F$13</f>
        <v>2530.3155143872032</v>
      </c>
      <c r="N1420" s="36">
        <f>(Reference!G$12*List!$H1420)+Reference!G$13</f>
        <v>2865.2672815673641</v>
      </c>
      <c r="O1420" s="36">
        <f>(Reference!H$12*List!$H1420)+Reference!H$13</f>
        <v>2974.1946855283923</v>
      </c>
      <c r="P1420" s="36">
        <f>(Reference!I$12*List!$H1420)+Reference!I$13</f>
        <v>3091.2916447864982</v>
      </c>
      <c r="Q1420" s="36">
        <f>(Reference!J$12*List!$H1420)+Reference!J$13</f>
        <v>3578.7417775120971</v>
      </c>
      <c r="R1420" s="36">
        <f>(Reference!K$12*List!$H1420)+Reference!K$13</f>
        <v>3692.4347553964208</v>
      </c>
      <c r="S1420" s="36">
        <f>(Reference!L$12*List!$H1420)+Reference!L$13</f>
        <v>3983.8155609921696</v>
      </c>
      <c r="T1420" s="36">
        <f>(Reference!M$12*List!$H1420)+Reference!M$13</f>
        <v>4759.2425179397378</v>
      </c>
      <c r="U1420" s="36">
        <f>(Reference!N$12*List!$H1420)+Reference!N$13</f>
        <v>19198.931505523506</v>
      </c>
      <c r="V1420" s="12">
        <f>(Reference!O$12*List!$H1420)+Reference!O$13</f>
        <v>713.67873482716004</v>
      </c>
      <c r="W1420" s="12">
        <f>(Reference!P$12*List!$H1420)+Reference!P$13</f>
        <v>1005.6382172564528</v>
      </c>
      <c r="X1420" s="12">
        <f>(Reference!Q$12*List!$H1420)+Reference!Q$13</f>
        <v>502.81910862822639</v>
      </c>
      <c r="Y1420" s="53"/>
      <c r="Z1420" s="1" t="str">
        <f t="shared" si="43"/>
        <v>SCOTT, Minnesota</v>
      </c>
      <c r="AA1420" s="40" t="s">
        <v>7632</v>
      </c>
      <c r="AB1420" s="40" t="s">
        <v>277</v>
      </c>
      <c r="AC1420" s="43" t="s">
        <v>36</v>
      </c>
      <c r="AD1420" s="61">
        <v>1.1131</v>
      </c>
      <c r="AE1420" s="56" t="str">
        <f t="shared" si="42"/>
        <v/>
      </c>
      <c r="AF1420" s="60">
        <v>25050</v>
      </c>
      <c r="AI1420" s="60">
        <v>0.74750000000000005</v>
      </c>
    </row>
    <row r="1421" spans="1:35" x14ac:dyDescent="0.35">
      <c r="A1421" s="46" t="s">
        <v>2155</v>
      </c>
      <c r="B1421" s="65" t="s">
        <v>5616</v>
      </c>
      <c r="C1421" s="19" t="s">
        <v>4095</v>
      </c>
      <c r="D1421" s="48" t="s">
        <v>9435</v>
      </c>
      <c r="E1421" s="41" t="s">
        <v>8417</v>
      </c>
      <c r="F1421" s="43" t="s">
        <v>36</v>
      </c>
      <c r="G1421" s="18" t="s">
        <v>4187</v>
      </c>
      <c r="H1421" s="10">
        <v>1.1131</v>
      </c>
      <c r="I1421" s="36">
        <f>(Reference!B$12*List!$H1421)+Reference!B$13</f>
        <v>1099.281744849199</v>
      </c>
      <c r="J1421" s="36">
        <f>(Reference!C$12*List!$H1421)+Reference!C$13</f>
        <v>1640.5147832805565</v>
      </c>
      <c r="K1421" s="36">
        <f>(Reference!D$12*List!$H1421)+Reference!D$13</f>
        <v>1963.8930137898581</v>
      </c>
      <c r="L1421" s="36">
        <f>(Reference!E$12*List!$H1421)+Reference!E$13</f>
        <v>2428.8768694484961</v>
      </c>
      <c r="M1421" s="36">
        <f>(Reference!F$12*List!$H1421)+Reference!F$13</f>
        <v>2530.3155143872032</v>
      </c>
      <c r="N1421" s="36">
        <f>(Reference!G$12*List!$H1421)+Reference!G$13</f>
        <v>2865.2672815673641</v>
      </c>
      <c r="O1421" s="36">
        <f>(Reference!H$12*List!$H1421)+Reference!H$13</f>
        <v>2974.1946855283923</v>
      </c>
      <c r="P1421" s="36">
        <f>(Reference!I$12*List!$H1421)+Reference!I$13</f>
        <v>3091.2916447864982</v>
      </c>
      <c r="Q1421" s="36">
        <f>(Reference!J$12*List!$H1421)+Reference!J$13</f>
        <v>3578.7417775120971</v>
      </c>
      <c r="R1421" s="36">
        <f>(Reference!K$12*List!$H1421)+Reference!K$13</f>
        <v>3692.4347553964208</v>
      </c>
      <c r="S1421" s="36">
        <f>(Reference!L$12*List!$H1421)+Reference!L$13</f>
        <v>3983.8155609921696</v>
      </c>
      <c r="T1421" s="36">
        <f>(Reference!M$12*List!$H1421)+Reference!M$13</f>
        <v>4759.2425179397378</v>
      </c>
      <c r="U1421" s="36">
        <f>(Reference!N$12*List!$H1421)+Reference!N$13</f>
        <v>19198.931505523506</v>
      </c>
      <c r="V1421" s="12">
        <f>(Reference!O$12*List!$H1421)+Reference!O$13</f>
        <v>713.67873482716004</v>
      </c>
      <c r="W1421" s="12">
        <f>(Reference!P$12*List!$H1421)+Reference!P$13</f>
        <v>1005.6382172564528</v>
      </c>
      <c r="X1421" s="12">
        <f>(Reference!Q$12*List!$H1421)+Reference!Q$13</f>
        <v>502.81910862822639</v>
      </c>
      <c r="Y1421" s="53"/>
      <c r="Z1421" s="1" t="str">
        <f t="shared" si="43"/>
        <v>SHERBURNE, Minnesota</v>
      </c>
      <c r="AA1421" s="40" t="s">
        <v>8417</v>
      </c>
      <c r="AB1421" s="40" t="s">
        <v>277</v>
      </c>
      <c r="AC1421" s="43" t="s">
        <v>36</v>
      </c>
      <c r="AD1421" s="61">
        <v>1.0788</v>
      </c>
      <c r="AE1421" s="56" t="str">
        <f t="shared" ref="AE1421:AE1484" si="44">IFERROR(INDEX($AI$12:$AI$3256,MATCH($A1421,$AF$12:$AF$3256,0)),"")</f>
        <v/>
      </c>
      <c r="AF1421" s="60">
        <v>25060</v>
      </c>
      <c r="AI1421" s="60">
        <v>0.74750000000000005</v>
      </c>
    </row>
    <row r="1422" spans="1:35" x14ac:dyDescent="0.35">
      <c r="A1422" s="46" t="s">
        <v>2156</v>
      </c>
      <c r="B1422" s="65" t="s">
        <v>5617</v>
      </c>
      <c r="C1422" s="19">
        <v>99924</v>
      </c>
      <c r="D1422" s="48" t="s">
        <v>9434</v>
      </c>
      <c r="E1422" s="41" t="s">
        <v>8418</v>
      </c>
      <c r="F1422" s="43" t="s">
        <v>36</v>
      </c>
      <c r="G1422" s="18" t="s">
        <v>4188</v>
      </c>
      <c r="H1422" s="10">
        <v>1.0788</v>
      </c>
      <c r="I1422" s="36">
        <f>(Reference!B$12*List!$H1422)+Reference!B$13</f>
        <v>1072.8618956070309</v>
      </c>
      <c r="J1422" s="36">
        <f>(Reference!C$12*List!$H1422)+Reference!C$13</f>
        <v>1601.0870810951023</v>
      </c>
      <c r="K1422" s="36">
        <f>(Reference!D$12*List!$H1422)+Reference!D$13</f>
        <v>1916.6933239967805</v>
      </c>
      <c r="L1422" s="36">
        <f>(Reference!E$12*List!$H1422)+Reference!E$13</f>
        <v>2370.5018795796141</v>
      </c>
      <c r="M1422" s="36">
        <f>(Reference!F$12*List!$H1422)+Reference!F$13</f>
        <v>2469.502574721404</v>
      </c>
      <c r="N1422" s="36">
        <f>(Reference!G$12*List!$H1422)+Reference!G$13</f>
        <v>2796.4041989479838</v>
      </c>
      <c r="O1422" s="36">
        <f>(Reference!H$12*List!$H1422)+Reference!H$13</f>
        <v>2902.7136702411808</v>
      </c>
      <c r="P1422" s="36">
        <f>(Reference!I$12*List!$H1422)+Reference!I$13</f>
        <v>3016.9963518813684</v>
      </c>
      <c r="Q1422" s="36">
        <f>(Reference!J$12*List!$H1422)+Reference!J$13</f>
        <v>3492.731235918423</v>
      </c>
      <c r="R1422" s="36">
        <f>(Reference!K$12*List!$H1422)+Reference!K$13</f>
        <v>3603.6917465806982</v>
      </c>
      <c r="S1422" s="36">
        <f>(Reference!L$12*List!$H1422)+Reference!L$13</f>
        <v>3888.0695822899988</v>
      </c>
      <c r="T1422" s="36">
        <f>(Reference!M$12*List!$H1422)+Reference!M$13</f>
        <v>4644.8601310584445</v>
      </c>
      <c r="U1422" s="36">
        <f>(Reference!N$12*List!$H1422)+Reference!N$13</f>
        <v>18737.50941936285</v>
      </c>
      <c r="V1422" s="12">
        <f>(Reference!O$12*List!$H1422)+Reference!O$13</f>
        <v>696.52636722911404</v>
      </c>
      <c r="W1422" s="12">
        <f>(Reference!P$12*List!$H1422)+Reference!P$13</f>
        <v>981.46897200466071</v>
      </c>
      <c r="X1422" s="12">
        <f>(Reference!Q$12*List!$H1422)+Reference!Q$13</f>
        <v>490.73448600233036</v>
      </c>
      <c r="Y1422" s="53"/>
      <c r="Z1422" s="1" t="str">
        <f t="shared" si="43"/>
        <v>SIBLEY, Minnesota</v>
      </c>
      <c r="AA1422" s="40" t="s">
        <v>8418</v>
      </c>
      <c r="AB1422" s="40" t="s">
        <v>277</v>
      </c>
      <c r="AC1422" s="43" t="s">
        <v>36</v>
      </c>
      <c r="AD1422" s="61">
        <v>0.97499999999999998</v>
      </c>
      <c r="AE1422" s="56" t="str">
        <f t="shared" si="44"/>
        <v/>
      </c>
      <c r="AF1422" s="60">
        <v>25070</v>
      </c>
      <c r="AI1422" s="60">
        <v>0.74750000000000005</v>
      </c>
    </row>
    <row r="1423" spans="1:35" x14ac:dyDescent="0.35">
      <c r="A1423" s="46" t="s">
        <v>2157</v>
      </c>
      <c r="B1423" s="65" t="s">
        <v>5618</v>
      </c>
      <c r="C1423" s="19" t="s">
        <v>4096</v>
      </c>
      <c r="D1423" s="48" t="s">
        <v>667</v>
      </c>
      <c r="E1423" s="41" t="s">
        <v>8419</v>
      </c>
      <c r="F1423" s="43" t="s">
        <v>36</v>
      </c>
      <c r="G1423" s="18" t="s">
        <v>4187</v>
      </c>
      <c r="H1423" s="10">
        <v>0.98140000000000005</v>
      </c>
      <c r="I1423" s="36">
        <f>(Reference!B$12*List!$H1423)+Reference!B$13</f>
        <v>997.83876685521807</v>
      </c>
      <c r="J1423" s="36">
        <f>(Reference!C$12*List!$H1423)+Reference!C$13</f>
        <v>1489.1262008366996</v>
      </c>
      <c r="K1423" s="36">
        <f>(Reference!D$12*List!$H1423)+Reference!D$13</f>
        <v>1782.6627179954464</v>
      </c>
      <c r="L1423" s="36">
        <f>(Reference!E$12*List!$H1423)+Reference!E$13</f>
        <v>2204.7373310889707</v>
      </c>
      <c r="M1423" s="36">
        <f>(Reference!F$12*List!$H1423)+Reference!F$13</f>
        <v>2296.8151017345567</v>
      </c>
      <c r="N1423" s="36">
        <f>(Reference!G$12*List!$H1423)+Reference!G$13</f>
        <v>2600.8571363495112</v>
      </c>
      <c r="O1423" s="36">
        <f>(Reference!H$12*List!$H1423)+Reference!H$13</f>
        <v>2699.7325947608788</v>
      </c>
      <c r="P1423" s="36">
        <f>(Reference!I$12*List!$H1423)+Reference!I$13</f>
        <v>2806.0237125530994</v>
      </c>
      <c r="Q1423" s="36">
        <f>(Reference!J$12*List!$H1423)+Reference!J$13</f>
        <v>3248.4913889439672</v>
      </c>
      <c r="R1423" s="36">
        <f>(Reference!K$12*List!$H1423)+Reference!K$13</f>
        <v>3351.6926486608327</v>
      </c>
      <c r="S1423" s="36">
        <f>(Reference!L$12*List!$H1423)+Reference!L$13</f>
        <v>3616.18449991124</v>
      </c>
      <c r="T1423" s="36">
        <f>(Reference!M$12*List!$H1423)+Reference!M$13</f>
        <v>4320.0541694771618</v>
      </c>
      <c r="U1423" s="36">
        <f>(Reference!N$12*List!$H1423)+Reference!N$13</f>
        <v>17427.232125134047</v>
      </c>
      <c r="V1423" s="12">
        <f>(Reference!O$12*List!$H1423)+Reference!O$13</f>
        <v>647.8196440789776</v>
      </c>
      <c r="W1423" s="12">
        <f>(Reference!P$12*List!$H1423)+Reference!P$13</f>
        <v>912.83677120219568</v>
      </c>
      <c r="X1423" s="12">
        <f>(Reference!Q$12*List!$H1423)+Reference!Q$13</f>
        <v>456.41838560109784</v>
      </c>
      <c r="Y1423" s="53"/>
      <c r="Z1423" s="1" t="str">
        <f t="shared" ref="Z1423:Z1486" si="45">CONCATENATE(AA1423, AB1423, AC1423)</f>
        <v>STEARNS, Minnesota</v>
      </c>
      <c r="AA1423" s="40" t="s">
        <v>8419</v>
      </c>
      <c r="AB1423" s="40" t="s">
        <v>277</v>
      </c>
      <c r="AC1423" s="43" t="s">
        <v>36</v>
      </c>
      <c r="AD1423" s="61">
        <v>0.98140000000000005</v>
      </c>
      <c r="AE1423" s="56" t="str">
        <f t="shared" si="44"/>
        <v/>
      </c>
      <c r="AF1423" s="60">
        <v>25080</v>
      </c>
      <c r="AI1423" s="60">
        <v>0.74750000000000005</v>
      </c>
    </row>
    <row r="1424" spans="1:35" x14ac:dyDescent="0.35">
      <c r="A1424" s="46" t="s">
        <v>2158</v>
      </c>
      <c r="B1424" s="65" t="s">
        <v>5619</v>
      </c>
      <c r="C1424" s="19">
        <v>99924</v>
      </c>
      <c r="D1424" s="48" t="s">
        <v>9434</v>
      </c>
      <c r="E1424" s="41" t="s">
        <v>8420</v>
      </c>
      <c r="F1424" s="44" t="s">
        <v>36</v>
      </c>
      <c r="G1424" s="18" t="s">
        <v>4188</v>
      </c>
      <c r="H1424" s="16">
        <v>0.89710000000000001</v>
      </c>
      <c r="I1424" s="36">
        <f>(Reference!B$12*List!$H1424)+Reference!B$13</f>
        <v>932.90601784312548</v>
      </c>
      <c r="J1424" s="36">
        <f>(Reference!C$12*List!$H1424)+Reference!C$13</f>
        <v>1392.2237141243445</v>
      </c>
      <c r="K1424" s="36">
        <f>(Reference!D$12*List!$H1424)+Reference!D$13</f>
        <v>1666.6588156760165</v>
      </c>
      <c r="L1424" s="36">
        <f>(Reference!E$12*List!$H1424)+Reference!E$13</f>
        <v>2061.267603801894</v>
      </c>
      <c r="M1424" s="36">
        <f>(Reference!F$12*List!$H1424)+Reference!F$13</f>
        <v>2147.3535619728395</v>
      </c>
      <c r="N1424" s="36">
        <f>(Reference!G$12*List!$H1424)+Reference!G$13</f>
        <v>2431.6105513695184</v>
      </c>
      <c r="O1424" s="36">
        <f>(Reference!H$12*List!$H1424)+Reference!H$13</f>
        <v>2524.0518487342924</v>
      </c>
      <c r="P1424" s="36">
        <f>(Reference!I$12*List!$H1424)+Reference!I$13</f>
        <v>2623.4262434014245</v>
      </c>
      <c r="Q1424" s="36">
        <f>(Reference!J$12*List!$H1424)+Reference!J$13</f>
        <v>3037.1010491087859</v>
      </c>
      <c r="R1424" s="36">
        <f>(Reference!K$12*List!$H1424)+Reference!K$13</f>
        <v>3133.5866532332693</v>
      </c>
      <c r="S1424" s="36">
        <f>(Reference!L$12*List!$H1424)+Reference!L$13</f>
        <v>3380.8671236840382</v>
      </c>
      <c r="T1424" s="36">
        <f>(Reference!M$12*List!$H1424)+Reference!M$13</f>
        <v>4038.9336092995218</v>
      </c>
      <c r="U1424" s="36">
        <f>(Reference!N$12*List!$H1424)+Reference!N$13</f>
        <v>16293.183091217332</v>
      </c>
      <c r="V1424" s="12">
        <f>(Reference!O$12*List!$H1424)+Reference!O$13</f>
        <v>605.6638251718266</v>
      </c>
      <c r="W1424" s="12">
        <f>(Reference!P$12*List!$H1424)+Reference!P$13</f>
        <v>853.43539001484658</v>
      </c>
      <c r="X1424" s="12">
        <f>(Reference!Q$12*List!$H1424)+Reference!Q$13</f>
        <v>426.71769500742329</v>
      </c>
      <c r="Y1424" s="53"/>
      <c r="Z1424" s="1" t="str">
        <f t="shared" si="45"/>
        <v>STEELE, Minnesota</v>
      </c>
      <c r="AA1424" s="41" t="s">
        <v>8420</v>
      </c>
      <c r="AB1424" s="40" t="s">
        <v>277</v>
      </c>
      <c r="AC1424" s="44" t="s">
        <v>36</v>
      </c>
      <c r="AD1424" s="62">
        <v>0.89710000000000001</v>
      </c>
      <c r="AE1424" s="56" t="str">
        <f t="shared" si="44"/>
        <v/>
      </c>
      <c r="AF1424" s="60">
        <v>25090</v>
      </c>
      <c r="AI1424" s="60">
        <v>0.74750000000000005</v>
      </c>
    </row>
    <row r="1425" spans="1:35" x14ac:dyDescent="0.35">
      <c r="A1425" s="46" t="s">
        <v>2159</v>
      </c>
      <c r="B1425" s="65" t="s">
        <v>5620</v>
      </c>
      <c r="C1425" s="19">
        <v>99924</v>
      </c>
      <c r="D1425" s="48" t="s">
        <v>9434</v>
      </c>
      <c r="E1425" s="41" t="s">
        <v>8159</v>
      </c>
      <c r="F1425" s="44" t="s">
        <v>36</v>
      </c>
      <c r="G1425" s="18" t="s">
        <v>4188</v>
      </c>
      <c r="H1425" s="16">
        <v>0.89710000000000001</v>
      </c>
      <c r="I1425" s="36">
        <f>(Reference!B$12*List!$H1425)+Reference!B$13</f>
        <v>932.90601784312548</v>
      </c>
      <c r="J1425" s="36">
        <f>(Reference!C$12*List!$H1425)+Reference!C$13</f>
        <v>1392.2237141243445</v>
      </c>
      <c r="K1425" s="36">
        <f>(Reference!D$12*List!$H1425)+Reference!D$13</f>
        <v>1666.6588156760165</v>
      </c>
      <c r="L1425" s="36">
        <f>(Reference!E$12*List!$H1425)+Reference!E$13</f>
        <v>2061.267603801894</v>
      </c>
      <c r="M1425" s="36">
        <f>(Reference!F$12*List!$H1425)+Reference!F$13</f>
        <v>2147.3535619728395</v>
      </c>
      <c r="N1425" s="36">
        <f>(Reference!G$12*List!$H1425)+Reference!G$13</f>
        <v>2431.6105513695184</v>
      </c>
      <c r="O1425" s="36">
        <f>(Reference!H$12*List!$H1425)+Reference!H$13</f>
        <v>2524.0518487342924</v>
      </c>
      <c r="P1425" s="36">
        <f>(Reference!I$12*List!$H1425)+Reference!I$13</f>
        <v>2623.4262434014245</v>
      </c>
      <c r="Q1425" s="36">
        <f>(Reference!J$12*List!$H1425)+Reference!J$13</f>
        <v>3037.1010491087859</v>
      </c>
      <c r="R1425" s="36">
        <f>(Reference!K$12*List!$H1425)+Reference!K$13</f>
        <v>3133.5866532332693</v>
      </c>
      <c r="S1425" s="36">
        <f>(Reference!L$12*List!$H1425)+Reference!L$13</f>
        <v>3380.8671236840382</v>
      </c>
      <c r="T1425" s="36">
        <f>(Reference!M$12*List!$H1425)+Reference!M$13</f>
        <v>4038.9336092995218</v>
      </c>
      <c r="U1425" s="36">
        <f>(Reference!N$12*List!$H1425)+Reference!N$13</f>
        <v>16293.183091217332</v>
      </c>
      <c r="V1425" s="12">
        <f>(Reference!O$12*List!$H1425)+Reference!O$13</f>
        <v>605.6638251718266</v>
      </c>
      <c r="W1425" s="12">
        <f>(Reference!P$12*List!$H1425)+Reference!P$13</f>
        <v>853.43539001484658</v>
      </c>
      <c r="X1425" s="12">
        <f>(Reference!Q$12*List!$H1425)+Reference!Q$13</f>
        <v>426.71769500742329</v>
      </c>
      <c r="Y1425" s="53"/>
      <c r="Z1425" s="1" t="str">
        <f t="shared" si="45"/>
        <v>STEVENS, Minnesota</v>
      </c>
      <c r="AA1425" s="41" t="s">
        <v>8159</v>
      </c>
      <c r="AB1425" s="40" t="s">
        <v>277</v>
      </c>
      <c r="AC1425" s="44" t="s">
        <v>36</v>
      </c>
      <c r="AD1425" s="62">
        <v>0.89710000000000001</v>
      </c>
      <c r="AE1425" s="56" t="str">
        <f t="shared" si="44"/>
        <v/>
      </c>
      <c r="AF1425" s="60">
        <v>25100</v>
      </c>
      <c r="AI1425" s="60">
        <v>0.74750000000000005</v>
      </c>
    </row>
    <row r="1426" spans="1:35" x14ac:dyDescent="0.35">
      <c r="A1426" s="46" t="s">
        <v>2160</v>
      </c>
      <c r="B1426" s="65" t="s">
        <v>5621</v>
      </c>
      <c r="C1426" s="19">
        <v>99924</v>
      </c>
      <c r="D1426" s="48" t="s">
        <v>9434</v>
      </c>
      <c r="E1426" s="41" t="s">
        <v>8421</v>
      </c>
      <c r="F1426" s="44" t="s">
        <v>36</v>
      </c>
      <c r="G1426" s="18" t="s">
        <v>4188</v>
      </c>
      <c r="H1426" s="16">
        <v>0.89710000000000001</v>
      </c>
      <c r="I1426" s="36">
        <f>(Reference!B$12*List!$H1426)+Reference!B$13</f>
        <v>932.90601784312548</v>
      </c>
      <c r="J1426" s="36">
        <f>(Reference!C$12*List!$H1426)+Reference!C$13</f>
        <v>1392.2237141243445</v>
      </c>
      <c r="K1426" s="36">
        <f>(Reference!D$12*List!$H1426)+Reference!D$13</f>
        <v>1666.6588156760165</v>
      </c>
      <c r="L1426" s="36">
        <f>(Reference!E$12*List!$H1426)+Reference!E$13</f>
        <v>2061.267603801894</v>
      </c>
      <c r="M1426" s="36">
        <f>(Reference!F$12*List!$H1426)+Reference!F$13</f>
        <v>2147.3535619728395</v>
      </c>
      <c r="N1426" s="36">
        <f>(Reference!G$12*List!$H1426)+Reference!G$13</f>
        <v>2431.6105513695184</v>
      </c>
      <c r="O1426" s="36">
        <f>(Reference!H$12*List!$H1426)+Reference!H$13</f>
        <v>2524.0518487342924</v>
      </c>
      <c r="P1426" s="36">
        <f>(Reference!I$12*List!$H1426)+Reference!I$13</f>
        <v>2623.4262434014245</v>
      </c>
      <c r="Q1426" s="36">
        <f>(Reference!J$12*List!$H1426)+Reference!J$13</f>
        <v>3037.1010491087859</v>
      </c>
      <c r="R1426" s="36">
        <f>(Reference!K$12*List!$H1426)+Reference!K$13</f>
        <v>3133.5866532332693</v>
      </c>
      <c r="S1426" s="36">
        <f>(Reference!L$12*List!$H1426)+Reference!L$13</f>
        <v>3380.8671236840382</v>
      </c>
      <c r="T1426" s="36">
        <f>(Reference!M$12*List!$H1426)+Reference!M$13</f>
        <v>4038.9336092995218</v>
      </c>
      <c r="U1426" s="36">
        <f>(Reference!N$12*List!$H1426)+Reference!N$13</f>
        <v>16293.183091217332</v>
      </c>
      <c r="V1426" s="12">
        <f>(Reference!O$12*List!$H1426)+Reference!O$13</f>
        <v>605.6638251718266</v>
      </c>
      <c r="W1426" s="12">
        <f>(Reference!P$12*List!$H1426)+Reference!P$13</f>
        <v>853.43539001484658</v>
      </c>
      <c r="X1426" s="12">
        <f>(Reference!Q$12*List!$H1426)+Reference!Q$13</f>
        <v>426.71769500742329</v>
      </c>
      <c r="Y1426" s="53"/>
      <c r="Z1426" s="1" t="str">
        <f t="shared" si="45"/>
        <v>SWIFT, Minnesota</v>
      </c>
      <c r="AA1426" s="41" t="s">
        <v>8421</v>
      </c>
      <c r="AB1426" s="40" t="s">
        <v>277</v>
      </c>
      <c r="AC1426" s="44" t="s">
        <v>36</v>
      </c>
      <c r="AD1426" s="62">
        <v>0.89710000000000001</v>
      </c>
      <c r="AE1426" s="56" t="str">
        <f t="shared" si="44"/>
        <v/>
      </c>
      <c r="AF1426" s="60">
        <v>25110</v>
      </c>
      <c r="AI1426" s="60">
        <v>0.74750000000000005</v>
      </c>
    </row>
    <row r="1427" spans="1:35" x14ac:dyDescent="0.35">
      <c r="A1427" s="46" t="s">
        <v>2161</v>
      </c>
      <c r="B1427" s="65" t="s">
        <v>5622</v>
      </c>
      <c r="C1427" s="19">
        <v>99924</v>
      </c>
      <c r="D1427" s="48" t="s">
        <v>9434</v>
      </c>
      <c r="E1427" s="41" t="s">
        <v>8219</v>
      </c>
      <c r="F1427" s="44" t="s">
        <v>36</v>
      </c>
      <c r="G1427" s="18" t="s">
        <v>4188</v>
      </c>
      <c r="H1427" s="16">
        <v>0.89710000000000001</v>
      </c>
      <c r="I1427" s="36">
        <f>(Reference!B$12*List!$H1427)+Reference!B$13</f>
        <v>932.90601784312548</v>
      </c>
      <c r="J1427" s="36">
        <f>(Reference!C$12*List!$H1427)+Reference!C$13</f>
        <v>1392.2237141243445</v>
      </c>
      <c r="K1427" s="36">
        <f>(Reference!D$12*List!$H1427)+Reference!D$13</f>
        <v>1666.6588156760165</v>
      </c>
      <c r="L1427" s="36">
        <f>(Reference!E$12*List!$H1427)+Reference!E$13</f>
        <v>2061.267603801894</v>
      </c>
      <c r="M1427" s="36">
        <f>(Reference!F$12*List!$H1427)+Reference!F$13</f>
        <v>2147.3535619728395</v>
      </c>
      <c r="N1427" s="36">
        <f>(Reference!G$12*List!$H1427)+Reference!G$13</f>
        <v>2431.6105513695184</v>
      </c>
      <c r="O1427" s="36">
        <f>(Reference!H$12*List!$H1427)+Reference!H$13</f>
        <v>2524.0518487342924</v>
      </c>
      <c r="P1427" s="36">
        <f>(Reference!I$12*List!$H1427)+Reference!I$13</f>
        <v>2623.4262434014245</v>
      </c>
      <c r="Q1427" s="36">
        <f>(Reference!J$12*List!$H1427)+Reference!J$13</f>
        <v>3037.1010491087859</v>
      </c>
      <c r="R1427" s="36">
        <f>(Reference!K$12*List!$H1427)+Reference!K$13</f>
        <v>3133.5866532332693</v>
      </c>
      <c r="S1427" s="36">
        <f>(Reference!L$12*List!$H1427)+Reference!L$13</f>
        <v>3380.8671236840382</v>
      </c>
      <c r="T1427" s="36">
        <f>(Reference!M$12*List!$H1427)+Reference!M$13</f>
        <v>4038.9336092995218</v>
      </c>
      <c r="U1427" s="36">
        <f>(Reference!N$12*List!$H1427)+Reference!N$13</f>
        <v>16293.183091217332</v>
      </c>
      <c r="V1427" s="12">
        <f>(Reference!O$12*List!$H1427)+Reference!O$13</f>
        <v>605.6638251718266</v>
      </c>
      <c r="W1427" s="12">
        <f>(Reference!P$12*List!$H1427)+Reference!P$13</f>
        <v>853.43539001484658</v>
      </c>
      <c r="X1427" s="12">
        <f>(Reference!Q$12*List!$H1427)+Reference!Q$13</f>
        <v>426.71769500742329</v>
      </c>
      <c r="Y1427" s="53"/>
      <c r="Z1427" s="1" t="str">
        <f t="shared" si="45"/>
        <v>TODD, Minnesota</v>
      </c>
      <c r="AA1427" s="41" t="s">
        <v>8219</v>
      </c>
      <c r="AB1427" s="40" t="s">
        <v>277</v>
      </c>
      <c r="AC1427" s="44" t="s">
        <v>36</v>
      </c>
      <c r="AD1427" s="62">
        <v>0.89710000000000001</v>
      </c>
      <c r="AE1427" s="56" t="str">
        <f t="shared" si="44"/>
        <v/>
      </c>
      <c r="AF1427" s="60">
        <v>25120</v>
      </c>
      <c r="AI1427" s="60">
        <v>0.74750000000000005</v>
      </c>
    </row>
    <row r="1428" spans="1:35" x14ac:dyDescent="0.35">
      <c r="A1428" s="46" t="s">
        <v>2162</v>
      </c>
      <c r="B1428" s="65" t="s">
        <v>5623</v>
      </c>
      <c r="C1428" s="19">
        <v>99924</v>
      </c>
      <c r="D1428" s="48" t="s">
        <v>9434</v>
      </c>
      <c r="E1428" s="41" t="s">
        <v>8422</v>
      </c>
      <c r="F1428" s="44" t="s">
        <v>36</v>
      </c>
      <c r="G1428" s="18" t="s">
        <v>4188</v>
      </c>
      <c r="H1428" s="16">
        <v>0.89710000000000001</v>
      </c>
      <c r="I1428" s="36">
        <f>(Reference!B$12*List!$H1428)+Reference!B$13</f>
        <v>932.90601784312548</v>
      </c>
      <c r="J1428" s="36">
        <f>(Reference!C$12*List!$H1428)+Reference!C$13</f>
        <v>1392.2237141243445</v>
      </c>
      <c r="K1428" s="36">
        <f>(Reference!D$12*List!$H1428)+Reference!D$13</f>
        <v>1666.6588156760165</v>
      </c>
      <c r="L1428" s="36">
        <f>(Reference!E$12*List!$H1428)+Reference!E$13</f>
        <v>2061.267603801894</v>
      </c>
      <c r="M1428" s="36">
        <f>(Reference!F$12*List!$H1428)+Reference!F$13</f>
        <v>2147.3535619728395</v>
      </c>
      <c r="N1428" s="36">
        <f>(Reference!G$12*List!$H1428)+Reference!G$13</f>
        <v>2431.6105513695184</v>
      </c>
      <c r="O1428" s="36">
        <f>(Reference!H$12*List!$H1428)+Reference!H$13</f>
        <v>2524.0518487342924</v>
      </c>
      <c r="P1428" s="36">
        <f>(Reference!I$12*List!$H1428)+Reference!I$13</f>
        <v>2623.4262434014245</v>
      </c>
      <c r="Q1428" s="36">
        <f>(Reference!J$12*List!$H1428)+Reference!J$13</f>
        <v>3037.1010491087859</v>
      </c>
      <c r="R1428" s="36">
        <f>(Reference!K$12*List!$H1428)+Reference!K$13</f>
        <v>3133.5866532332693</v>
      </c>
      <c r="S1428" s="36">
        <f>(Reference!L$12*List!$H1428)+Reference!L$13</f>
        <v>3380.8671236840382</v>
      </c>
      <c r="T1428" s="36">
        <f>(Reference!M$12*List!$H1428)+Reference!M$13</f>
        <v>4038.9336092995218</v>
      </c>
      <c r="U1428" s="36">
        <f>(Reference!N$12*List!$H1428)+Reference!N$13</f>
        <v>16293.183091217332</v>
      </c>
      <c r="V1428" s="12">
        <f>(Reference!O$12*List!$H1428)+Reference!O$13</f>
        <v>605.6638251718266</v>
      </c>
      <c r="W1428" s="12">
        <f>(Reference!P$12*List!$H1428)+Reference!P$13</f>
        <v>853.43539001484658</v>
      </c>
      <c r="X1428" s="12">
        <f>(Reference!Q$12*List!$H1428)+Reference!Q$13</f>
        <v>426.71769500742329</v>
      </c>
      <c r="Y1428" s="53"/>
      <c r="Z1428" s="1" t="str">
        <f t="shared" si="45"/>
        <v>TRAVERSE, Minnesota</v>
      </c>
      <c r="AA1428" s="41" t="s">
        <v>8422</v>
      </c>
      <c r="AB1428" s="40" t="s">
        <v>277</v>
      </c>
      <c r="AC1428" s="44" t="s">
        <v>36</v>
      </c>
      <c r="AD1428" s="62">
        <v>0.89710000000000001</v>
      </c>
      <c r="AE1428" s="56" t="str">
        <f t="shared" si="44"/>
        <v/>
      </c>
      <c r="AF1428" s="60">
        <v>25130</v>
      </c>
      <c r="AI1428" s="60">
        <v>0.74750000000000005</v>
      </c>
    </row>
    <row r="1429" spans="1:35" x14ac:dyDescent="0.35">
      <c r="A1429" s="46" t="s">
        <v>2163</v>
      </c>
      <c r="B1429" s="65" t="s">
        <v>5624</v>
      </c>
      <c r="C1429" s="19" t="s">
        <v>3948</v>
      </c>
      <c r="D1429" s="48" t="s">
        <v>659</v>
      </c>
      <c r="E1429" s="41" t="s">
        <v>8423</v>
      </c>
      <c r="F1429" s="43" t="s">
        <v>36</v>
      </c>
      <c r="G1429" s="18" t="s">
        <v>4187</v>
      </c>
      <c r="H1429" s="10">
        <v>1.0568</v>
      </c>
      <c r="I1429" s="36">
        <f>(Reference!B$12*List!$H1429)+Reference!B$13</f>
        <v>1055.9162197082642</v>
      </c>
      <c r="J1429" s="36">
        <f>(Reference!C$12*List!$H1429)+Reference!C$13</f>
        <v>1575.7981759032659</v>
      </c>
      <c r="K1429" s="36">
        <f>(Reference!D$12*List!$H1429)+Reference!D$13</f>
        <v>1886.4194704851855</v>
      </c>
      <c r="L1429" s="36">
        <f>(Reference!E$12*List!$H1429)+Reference!E$13</f>
        <v>2333.0601951156086</v>
      </c>
      <c r="M1429" s="36">
        <f>(Reference!F$12*List!$H1429)+Reference!F$13</f>
        <v>2430.4971906792002</v>
      </c>
      <c r="N1429" s="36">
        <f>(Reference!G$12*List!$H1429)+Reference!G$13</f>
        <v>2752.2354579093144</v>
      </c>
      <c r="O1429" s="36">
        <f>(Reference!H$12*List!$H1429)+Reference!H$13</f>
        <v>2856.8657887158561</v>
      </c>
      <c r="P1429" s="36">
        <f>(Reference!I$12*List!$H1429)+Reference!I$13</f>
        <v>2969.3433943328882</v>
      </c>
      <c r="Q1429" s="36">
        <f>(Reference!J$12*List!$H1429)+Reference!J$13</f>
        <v>3437.56412469216</v>
      </c>
      <c r="R1429" s="36">
        <f>(Reference!K$12*List!$H1429)+Reference!K$13</f>
        <v>3546.7720324714883</v>
      </c>
      <c r="S1429" s="36">
        <f>(Reference!L$12*List!$H1429)+Reference!L$13</f>
        <v>3826.6581673789856</v>
      </c>
      <c r="T1429" s="36">
        <f>(Reference!M$12*List!$H1429)+Reference!M$13</f>
        <v>4571.4953348080517</v>
      </c>
      <c r="U1429" s="36">
        <f>(Reference!N$12*List!$H1429)+Reference!N$13</f>
        <v>18441.553562350182</v>
      </c>
      <c r="V1429" s="12">
        <f>(Reference!O$12*List!$H1429)+Reference!O$13</f>
        <v>685.52484865310782</v>
      </c>
      <c r="W1429" s="12">
        <f>(Reference!P$12*List!$H1429)+Reference!P$13</f>
        <v>965.96683219301553</v>
      </c>
      <c r="X1429" s="12">
        <f>(Reference!Q$12*List!$H1429)+Reference!Q$13</f>
        <v>482.98341609650777</v>
      </c>
      <c r="Y1429" s="53"/>
      <c r="Z1429" s="1" t="str">
        <f t="shared" si="45"/>
        <v>WABASHA, Minnesota</v>
      </c>
      <c r="AA1429" s="40" t="s">
        <v>8423</v>
      </c>
      <c r="AB1429" s="40" t="s">
        <v>277</v>
      </c>
      <c r="AC1429" s="43" t="s">
        <v>36</v>
      </c>
      <c r="AD1429" s="61">
        <v>1.0568</v>
      </c>
      <c r="AE1429" s="56" t="str">
        <f t="shared" si="44"/>
        <v/>
      </c>
      <c r="AF1429" s="60">
        <v>25140</v>
      </c>
      <c r="AI1429" s="60">
        <v>0.8306</v>
      </c>
    </row>
    <row r="1430" spans="1:35" x14ac:dyDescent="0.35">
      <c r="A1430" s="46" t="s">
        <v>2164</v>
      </c>
      <c r="B1430" s="65" t="s">
        <v>5625</v>
      </c>
      <c r="C1430" s="28">
        <v>99924</v>
      </c>
      <c r="D1430" s="48" t="s">
        <v>9434</v>
      </c>
      <c r="E1430" s="40" t="s">
        <v>8424</v>
      </c>
      <c r="F1430" s="44" t="s">
        <v>36</v>
      </c>
      <c r="G1430" s="18" t="s">
        <v>4188</v>
      </c>
      <c r="H1430" s="16">
        <v>0.89710000000000001</v>
      </c>
      <c r="I1430" s="36">
        <f>(Reference!B$12*List!$H1430)+Reference!B$13</f>
        <v>932.90601784312548</v>
      </c>
      <c r="J1430" s="36">
        <f>(Reference!C$12*List!$H1430)+Reference!C$13</f>
        <v>1392.2237141243445</v>
      </c>
      <c r="K1430" s="36">
        <f>(Reference!D$12*List!$H1430)+Reference!D$13</f>
        <v>1666.6588156760165</v>
      </c>
      <c r="L1430" s="36">
        <f>(Reference!E$12*List!$H1430)+Reference!E$13</f>
        <v>2061.267603801894</v>
      </c>
      <c r="M1430" s="36">
        <f>(Reference!F$12*List!$H1430)+Reference!F$13</f>
        <v>2147.3535619728395</v>
      </c>
      <c r="N1430" s="36">
        <f>(Reference!G$12*List!$H1430)+Reference!G$13</f>
        <v>2431.6105513695184</v>
      </c>
      <c r="O1430" s="36">
        <f>(Reference!H$12*List!$H1430)+Reference!H$13</f>
        <v>2524.0518487342924</v>
      </c>
      <c r="P1430" s="36">
        <f>(Reference!I$12*List!$H1430)+Reference!I$13</f>
        <v>2623.4262434014245</v>
      </c>
      <c r="Q1430" s="36">
        <f>(Reference!J$12*List!$H1430)+Reference!J$13</f>
        <v>3037.1010491087859</v>
      </c>
      <c r="R1430" s="36">
        <f>(Reference!K$12*List!$H1430)+Reference!K$13</f>
        <v>3133.5866532332693</v>
      </c>
      <c r="S1430" s="36">
        <f>(Reference!L$12*List!$H1430)+Reference!L$13</f>
        <v>3380.8671236840382</v>
      </c>
      <c r="T1430" s="36">
        <f>(Reference!M$12*List!$H1430)+Reference!M$13</f>
        <v>4038.9336092995218</v>
      </c>
      <c r="U1430" s="36">
        <f>(Reference!N$12*List!$H1430)+Reference!N$13</f>
        <v>16293.183091217332</v>
      </c>
      <c r="V1430" s="12">
        <f>(Reference!O$12*List!$H1430)+Reference!O$13</f>
        <v>605.6638251718266</v>
      </c>
      <c r="W1430" s="12">
        <f>(Reference!P$12*List!$H1430)+Reference!P$13</f>
        <v>853.43539001484658</v>
      </c>
      <c r="X1430" s="12">
        <f>(Reference!Q$12*List!$H1430)+Reference!Q$13</f>
        <v>426.71769500742329</v>
      </c>
      <c r="Y1430" s="53"/>
      <c r="Z1430" s="1" t="str">
        <f t="shared" si="45"/>
        <v>WADENA, Minnesota</v>
      </c>
      <c r="AA1430" s="41" t="s">
        <v>8424</v>
      </c>
      <c r="AB1430" s="40" t="s">
        <v>277</v>
      </c>
      <c r="AC1430" s="44" t="s">
        <v>36</v>
      </c>
      <c r="AD1430" s="62">
        <v>0.89710000000000001</v>
      </c>
      <c r="AE1430" s="56" t="str">
        <f t="shared" si="44"/>
        <v/>
      </c>
      <c r="AF1430" s="60">
        <v>25150</v>
      </c>
      <c r="AI1430" s="60">
        <v>0.74639999999999995</v>
      </c>
    </row>
    <row r="1431" spans="1:35" x14ac:dyDescent="0.35">
      <c r="A1431" s="46" t="s">
        <v>2165</v>
      </c>
      <c r="B1431" s="65" t="s">
        <v>5626</v>
      </c>
      <c r="C1431" s="19">
        <v>99924</v>
      </c>
      <c r="D1431" s="48" t="s">
        <v>9434</v>
      </c>
      <c r="E1431" s="41" t="s">
        <v>8425</v>
      </c>
      <c r="F1431" s="44" t="s">
        <v>36</v>
      </c>
      <c r="G1431" s="18" t="s">
        <v>4188</v>
      </c>
      <c r="H1431" s="16">
        <v>0.89710000000000001</v>
      </c>
      <c r="I1431" s="36">
        <f>(Reference!B$12*List!$H1431)+Reference!B$13</f>
        <v>932.90601784312548</v>
      </c>
      <c r="J1431" s="36">
        <f>(Reference!C$12*List!$H1431)+Reference!C$13</f>
        <v>1392.2237141243445</v>
      </c>
      <c r="K1431" s="36">
        <f>(Reference!D$12*List!$H1431)+Reference!D$13</f>
        <v>1666.6588156760165</v>
      </c>
      <c r="L1431" s="36">
        <f>(Reference!E$12*List!$H1431)+Reference!E$13</f>
        <v>2061.267603801894</v>
      </c>
      <c r="M1431" s="36">
        <f>(Reference!F$12*List!$H1431)+Reference!F$13</f>
        <v>2147.3535619728395</v>
      </c>
      <c r="N1431" s="36">
        <f>(Reference!G$12*List!$H1431)+Reference!G$13</f>
        <v>2431.6105513695184</v>
      </c>
      <c r="O1431" s="36">
        <f>(Reference!H$12*List!$H1431)+Reference!H$13</f>
        <v>2524.0518487342924</v>
      </c>
      <c r="P1431" s="36">
        <f>(Reference!I$12*List!$H1431)+Reference!I$13</f>
        <v>2623.4262434014245</v>
      </c>
      <c r="Q1431" s="36">
        <f>(Reference!J$12*List!$H1431)+Reference!J$13</f>
        <v>3037.1010491087859</v>
      </c>
      <c r="R1431" s="36">
        <f>(Reference!K$12*List!$H1431)+Reference!K$13</f>
        <v>3133.5866532332693</v>
      </c>
      <c r="S1431" s="36">
        <f>(Reference!L$12*List!$H1431)+Reference!L$13</f>
        <v>3380.8671236840382</v>
      </c>
      <c r="T1431" s="36">
        <f>(Reference!M$12*List!$H1431)+Reference!M$13</f>
        <v>4038.9336092995218</v>
      </c>
      <c r="U1431" s="36">
        <f>(Reference!N$12*List!$H1431)+Reference!N$13</f>
        <v>16293.183091217332</v>
      </c>
      <c r="V1431" s="12">
        <f>(Reference!O$12*List!$H1431)+Reference!O$13</f>
        <v>605.6638251718266</v>
      </c>
      <c r="W1431" s="12">
        <f>(Reference!P$12*List!$H1431)+Reference!P$13</f>
        <v>853.43539001484658</v>
      </c>
      <c r="X1431" s="12">
        <f>(Reference!Q$12*List!$H1431)+Reference!Q$13</f>
        <v>426.71769500742329</v>
      </c>
      <c r="Y1431" s="53"/>
      <c r="Z1431" s="1" t="str">
        <f t="shared" si="45"/>
        <v>WASECA, Minnesota</v>
      </c>
      <c r="AA1431" s="41" t="s">
        <v>8425</v>
      </c>
      <c r="AB1431" s="40" t="s">
        <v>277</v>
      </c>
      <c r="AC1431" s="44" t="s">
        <v>36</v>
      </c>
      <c r="AD1431" s="62">
        <v>0.89710000000000001</v>
      </c>
      <c r="AE1431" s="56" t="str">
        <f t="shared" si="44"/>
        <v/>
      </c>
      <c r="AF1431" s="60">
        <v>25160</v>
      </c>
      <c r="AI1431" s="60">
        <v>0.87009999999999998</v>
      </c>
    </row>
    <row r="1432" spans="1:35" x14ac:dyDescent="0.35">
      <c r="A1432" s="46" t="s">
        <v>2166</v>
      </c>
      <c r="B1432" s="65" t="s">
        <v>5627</v>
      </c>
      <c r="C1432" s="28" t="s">
        <v>4095</v>
      </c>
      <c r="D1432" s="48" t="s">
        <v>9435</v>
      </c>
      <c r="E1432" s="40" t="s">
        <v>7538</v>
      </c>
      <c r="F1432" s="43" t="s">
        <v>36</v>
      </c>
      <c r="G1432" s="18" t="s">
        <v>4187</v>
      </c>
      <c r="H1432" s="10">
        <v>1.1131</v>
      </c>
      <c r="I1432" s="36">
        <f>(Reference!B$12*List!$H1432)+Reference!B$13</f>
        <v>1099.281744849199</v>
      </c>
      <c r="J1432" s="36">
        <f>(Reference!C$12*List!$H1432)+Reference!C$13</f>
        <v>1640.5147832805565</v>
      </c>
      <c r="K1432" s="36">
        <f>(Reference!D$12*List!$H1432)+Reference!D$13</f>
        <v>1963.8930137898581</v>
      </c>
      <c r="L1432" s="36">
        <f>(Reference!E$12*List!$H1432)+Reference!E$13</f>
        <v>2428.8768694484961</v>
      </c>
      <c r="M1432" s="36">
        <f>(Reference!F$12*List!$H1432)+Reference!F$13</f>
        <v>2530.3155143872032</v>
      </c>
      <c r="N1432" s="36">
        <f>(Reference!G$12*List!$H1432)+Reference!G$13</f>
        <v>2865.2672815673641</v>
      </c>
      <c r="O1432" s="36">
        <f>(Reference!H$12*List!$H1432)+Reference!H$13</f>
        <v>2974.1946855283923</v>
      </c>
      <c r="P1432" s="36">
        <f>(Reference!I$12*List!$H1432)+Reference!I$13</f>
        <v>3091.2916447864982</v>
      </c>
      <c r="Q1432" s="36">
        <f>(Reference!J$12*List!$H1432)+Reference!J$13</f>
        <v>3578.7417775120971</v>
      </c>
      <c r="R1432" s="36">
        <f>(Reference!K$12*List!$H1432)+Reference!K$13</f>
        <v>3692.4347553964208</v>
      </c>
      <c r="S1432" s="36">
        <f>(Reference!L$12*List!$H1432)+Reference!L$13</f>
        <v>3983.8155609921696</v>
      </c>
      <c r="T1432" s="36">
        <f>(Reference!M$12*List!$H1432)+Reference!M$13</f>
        <v>4759.2425179397378</v>
      </c>
      <c r="U1432" s="36">
        <f>(Reference!N$12*List!$H1432)+Reference!N$13</f>
        <v>19198.931505523506</v>
      </c>
      <c r="V1432" s="12">
        <f>(Reference!O$12*List!$H1432)+Reference!O$13</f>
        <v>713.67873482716004</v>
      </c>
      <c r="W1432" s="12">
        <f>(Reference!P$12*List!$H1432)+Reference!P$13</f>
        <v>1005.6382172564528</v>
      </c>
      <c r="X1432" s="12">
        <f>(Reference!Q$12*List!$H1432)+Reference!Q$13</f>
        <v>502.81910862822639</v>
      </c>
      <c r="Y1432" s="53"/>
      <c r="Z1432" s="1" t="str">
        <f t="shared" si="45"/>
        <v>WASHINGTON, Minnesota</v>
      </c>
      <c r="AA1432" s="40" t="s">
        <v>7538</v>
      </c>
      <c r="AB1432" s="40" t="s">
        <v>277</v>
      </c>
      <c r="AC1432" s="43" t="s">
        <v>36</v>
      </c>
      <c r="AD1432" s="61">
        <v>1.1131</v>
      </c>
      <c r="AE1432" s="56" t="str">
        <f t="shared" si="44"/>
        <v/>
      </c>
      <c r="AF1432" s="60">
        <v>25170</v>
      </c>
      <c r="AI1432" s="60">
        <v>0.74639999999999995</v>
      </c>
    </row>
    <row r="1433" spans="1:35" x14ac:dyDescent="0.35">
      <c r="A1433" s="46" t="s">
        <v>2167</v>
      </c>
      <c r="B1433" s="65" t="s">
        <v>5628</v>
      </c>
      <c r="C1433" s="28">
        <v>99924</v>
      </c>
      <c r="D1433" s="48" t="s">
        <v>9434</v>
      </c>
      <c r="E1433" s="40" t="s">
        <v>8426</v>
      </c>
      <c r="F1433" s="44" t="s">
        <v>36</v>
      </c>
      <c r="G1433" s="18" t="s">
        <v>4188</v>
      </c>
      <c r="H1433" s="16">
        <v>0.89710000000000001</v>
      </c>
      <c r="I1433" s="36">
        <f>(Reference!B$12*List!$H1433)+Reference!B$13</f>
        <v>932.90601784312548</v>
      </c>
      <c r="J1433" s="36">
        <f>(Reference!C$12*List!$H1433)+Reference!C$13</f>
        <v>1392.2237141243445</v>
      </c>
      <c r="K1433" s="36">
        <f>(Reference!D$12*List!$H1433)+Reference!D$13</f>
        <v>1666.6588156760165</v>
      </c>
      <c r="L1433" s="36">
        <f>(Reference!E$12*List!$H1433)+Reference!E$13</f>
        <v>2061.267603801894</v>
      </c>
      <c r="M1433" s="36">
        <f>(Reference!F$12*List!$H1433)+Reference!F$13</f>
        <v>2147.3535619728395</v>
      </c>
      <c r="N1433" s="36">
        <f>(Reference!G$12*List!$H1433)+Reference!G$13</f>
        <v>2431.6105513695184</v>
      </c>
      <c r="O1433" s="36">
        <f>(Reference!H$12*List!$H1433)+Reference!H$13</f>
        <v>2524.0518487342924</v>
      </c>
      <c r="P1433" s="36">
        <f>(Reference!I$12*List!$H1433)+Reference!I$13</f>
        <v>2623.4262434014245</v>
      </c>
      <c r="Q1433" s="36">
        <f>(Reference!J$12*List!$H1433)+Reference!J$13</f>
        <v>3037.1010491087859</v>
      </c>
      <c r="R1433" s="36">
        <f>(Reference!K$12*List!$H1433)+Reference!K$13</f>
        <v>3133.5866532332693</v>
      </c>
      <c r="S1433" s="36">
        <f>(Reference!L$12*List!$H1433)+Reference!L$13</f>
        <v>3380.8671236840382</v>
      </c>
      <c r="T1433" s="36">
        <f>(Reference!M$12*List!$H1433)+Reference!M$13</f>
        <v>4038.9336092995218</v>
      </c>
      <c r="U1433" s="36">
        <f>(Reference!N$12*List!$H1433)+Reference!N$13</f>
        <v>16293.183091217332</v>
      </c>
      <c r="V1433" s="12">
        <f>(Reference!O$12*List!$H1433)+Reference!O$13</f>
        <v>605.6638251718266</v>
      </c>
      <c r="W1433" s="12">
        <f>(Reference!P$12*List!$H1433)+Reference!P$13</f>
        <v>853.43539001484658</v>
      </c>
      <c r="X1433" s="12">
        <f>(Reference!Q$12*List!$H1433)+Reference!Q$13</f>
        <v>426.71769500742329</v>
      </c>
      <c r="Y1433" s="53"/>
      <c r="Z1433" s="1" t="str">
        <f t="shared" si="45"/>
        <v>WATONWAN, Minnesota</v>
      </c>
      <c r="AA1433" s="41" t="s">
        <v>8426</v>
      </c>
      <c r="AB1433" s="40" t="s">
        <v>277</v>
      </c>
      <c r="AC1433" s="44" t="s">
        <v>36</v>
      </c>
      <c r="AD1433" s="62">
        <v>0.89710000000000001</v>
      </c>
      <c r="AE1433" s="56" t="str">
        <f t="shared" si="44"/>
        <v/>
      </c>
      <c r="AF1433" s="60">
        <v>25180</v>
      </c>
      <c r="AI1433" s="60">
        <v>0.74750000000000005</v>
      </c>
    </row>
    <row r="1434" spans="1:35" x14ac:dyDescent="0.35">
      <c r="A1434" s="46" t="s">
        <v>2168</v>
      </c>
      <c r="B1434" s="65" t="s">
        <v>5629</v>
      </c>
      <c r="C1434" s="19">
        <v>99924</v>
      </c>
      <c r="D1434" s="48" t="s">
        <v>9434</v>
      </c>
      <c r="E1434" s="41" t="s">
        <v>8427</v>
      </c>
      <c r="F1434" s="44" t="s">
        <v>36</v>
      </c>
      <c r="G1434" s="18" t="s">
        <v>4188</v>
      </c>
      <c r="H1434" s="16">
        <v>0.89710000000000001</v>
      </c>
      <c r="I1434" s="36">
        <f>(Reference!B$12*List!$H1434)+Reference!B$13</f>
        <v>932.90601784312548</v>
      </c>
      <c r="J1434" s="36">
        <f>(Reference!C$12*List!$H1434)+Reference!C$13</f>
        <v>1392.2237141243445</v>
      </c>
      <c r="K1434" s="36">
        <f>(Reference!D$12*List!$H1434)+Reference!D$13</f>
        <v>1666.6588156760165</v>
      </c>
      <c r="L1434" s="36">
        <f>(Reference!E$12*List!$H1434)+Reference!E$13</f>
        <v>2061.267603801894</v>
      </c>
      <c r="M1434" s="36">
        <f>(Reference!F$12*List!$H1434)+Reference!F$13</f>
        <v>2147.3535619728395</v>
      </c>
      <c r="N1434" s="36">
        <f>(Reference!G$12*List!$H1434)+Reference!G$13</f>
        <v>2431.6105513695184</v>
      </c>
      <c r="O1434" s="36">
        <f>(Reference!H$12*List!$H1434)+Reference!H$13</f>
        <v>2524.0518487342924</v>
      </c>
      <c r="P1434" s="36">
        <f>(Reference!I$12*List!$H1434)+Reference!I$13</f>
        <v>2623.4262434014245</v>
      </c>
      <c r="Q1434" s="36">
        <f>(Reference!J$12*List!$H1434)+Reference!J$13</f>
        <v>3037.1010491087859</v>
      </c>
      <c r="R1434" s="36">
        <f>(Reference!K$12*List!$H1434)+Reference!K$13</f>
        <v>3133.5866532332693</v>
      </c>
      <c r="S1434" s="36">
        <f>(Reference!L$12*List!$H1434)+Reference!L$13</f>
        <v>3380.8671236840382</v>
      </c>
      <c r="T1434" s="36">
        <f>(Reference!M$12*List!$H1434)+Reference!M$13</f>
        <v>4038.9336092995218</v>
      </c>
      <c r="U1434" s="36">
        <f>(Reference!N$12*List!$H1434)+Reference!N$13</f>
        <v>16293.183091217332</v>
      </c>
      <c r="V1434" s="12">
        <f>(Reference!O$12*List!$H1434)+Reference!O$13</f>
        <v>605.6638251718266</v>
      </c>
      <c r="W1434" s="12">
        <f>(Reference!P$12*List!$H1434)+Reference!P$13</f>
        <v>853.43539001484658</v>
      </c>
      <c r="X1434" s="12">
        <f>(Reference!Q$12*List!$H1434)+Reference!Q$13</f>
        <v>426.71769500742329</v>
      </c>
      <c r="Y1434" s="53"/>
      <c r="Z1434" s="1" t="str">
        <f t="shared" si="45"/>
        <v>WILKIN, Minnesota</v>
      </c>
      <c r="AA1434" s="41" t="s">
        <v>8427</v>
      </c>
      <c r="AB1434" s="40" t="s">
        <v>277</v>
      </c>
      <c r="AC1434" s="44" t="s">
        <v>36</v>
      </c>
      <c r="AD1434" s="62">
        <v>0.89710000000000001</v>
      </c>
      <c r="AE1434" s="56" t="str">
        <f t="shared" si="44"/>
        <v/>
      </c>
      <c r="AF1434" s="60">
        <v>25190</v>
      </c>
      <c r="AI1434" s="60">
        <v>0.74750000000000005</v>
      </c>
    </row>
    <row r="1435" spans="1:35" x14ac:dyDescent="0.35">
      <c r="A1435" s="46" t="s">
        <v>2169</v>
      </c>
      <c r="B1435" s="65" t="s">
        <v>5630</v>
      </c>
      <c r="C1435" s="19">
        <v>99924</v>
      </c>
      <c r="D1435" s="48" t="s">
        <v>9434</v>
      </c>
      <c r="E1435" s="41" t="s">
        <v>8428</v>
      </c>
      <c r="F1435" s="44" t="s">
        <v>36</v>
      </c>
      <c r="G1435" s="18" t="s">
        <v>4188</v>
      </c>
      <c r="H1435" s="16">
        <v>0.89710000000000001</v>
      </c>
      <c r="I1435" s="36">
        <f>(Reference!B$12*List!$H1435)+Reference!B$13</f>
        <v>932.90601784312548</v>
      </c>
      <c r="J1435" s="36">
        <f>(Reference!C$12*List!$H1435)+Reference!C$13</f>
        <v>1392.2237141243445</v>
      </c>
      <c r="K1435" s="36">
        <f>(Reference!D$12*List!$H1435)+Reference!D$13</f>
        <v>1666.6588156760165</v>
      </c>
      <c r="L1435" s="36">
        <f>(Reference!E$12*List!$H1435)+Reference!E$13</f>
        <v>2061.267603801894</v>
      </c>
      <c r="M1435" s="36">
        <f>(Reference!F$12*List!$H1435)+Reference!F$13</f>
        <v>2147.3535619728395</v>
      </c>
      <c r="N1435" s="36">
        <f>(Reference!G$12*List!$H1435)+Reference!G$13</f>
        <v>2431.6105513695184</v>
      </c>
      <c r="O1435" s="36">
        <f>(Reference!H$12*List!$H1435)+Reference!H$13</f>
        <v>2524.0518487342924</v>
      </c>
      <c r="P1435" s="36">
        <f>(Reference!I$12*List!$H1435)+Reference!I$13</f>
        <v>2623.4262434014245</v>
      </c>
      <c r="Q1435" s="36">
        <f>(Reference!J$12*List!$H1435)+Reference!J$13</f>
        <v>3037.1010491087859</v>
      </c>
      <c r="R1435" s="36">
        <f>(Reference!K$12*List!$H1435)+Reference!K$13</f>
        <v>3133.5866532332693</v>
      </c>
      <c r="S1435" s="36">
        <f>(Reference!L$12*List!$H1435)+Reference!L$13</f>
        <v>3380.8671236840382</v>
      </c>
      <c r="T1435" s="36">
        <f>(Reference!M$12*List!$H1435)+Reference!M$13</f>
        <v>4038.9336092995218</v>
      </c>
      <c r="U1435" s="36">
        <f>(Reference!N$12*List!$H1435)+Reference!N$13</f>
        <v>16293.183091217332</v>
      </c>
      <c r="V1435" s="12">
        <f>(Reference!O$12*List!$H1435)+Reference!O$13</f>
        <v>605.6638251718266</v>
      </c>
      <c r="W1435" s="12">
        <f>(Reference!P$12*List!$H1435)+Reference!P$13</f>
        <v>853.43539001484658</v>
      </c>
      <c r="X1435" s="12">
        <f>(Reference!Q$12*List!$H1435)+Reference!Q$13</f>
        <v>426.71769500742329</v>
      </c>
      <c r="Y1435" s="53"/>
      <c r="Z1435" s="1" t="str">
        <f t="shared" si="45"/>
        <v>WINONA, Minnesota</v>
      </c>
      <c r="AA1435" s="41" t="s">
        <v>8428</v>
      </c>
      <c r="AB1435" s="40" t="s">
        <v>277</v>
      </c>
      <c r="AC1435" s="44" t="s">
        <v>36</v>
      </c>
      <c r="AD1435" s="62">
        <v>0.89710000000000001</v>
      </c>
      <c r="AE1435" s="56" t="str">
        <f t="shared" si="44"/>
        <v/>
      </c>
      <c r="AF1435" s="60">
        <v>25200</v>
      </c>
      <c r="AI1435" s="60">
        <v>0.74750000000000005</v>
      </c>
    </row>
    <row r="1436" spans="1:35" x14ac:dyDescent="0.35">
      <c r="A1436" s="46" t="s">
        <v>2170</v>
      </c>
      <c r="B1436" s="65" t="s">
        <v>5631</v>
      </c>
      <c r="C1436" s="19" t="s">
        <v>4095</v>
      </c>
      <c r="D1436" s="48" t="s">
        <v>9435</v>
      </c>
      <c r="E1436" s="41" t="s">
        <v>8100</v>
      </c>
      <c r="F1436" s="43" t="s">
        <v>36</v>
      </c>
      <c r="G1436" s="18" t="s">
        <v>4187</v>
      </c>
      <c r="H1436" s="10">
        <v>1.1131</v>
      </c>
      <c r="I1436" s="36">
        <f>(Reference!B$12*List!$H1436)+Reference!B$13</f>
        <v>1099.281744849199</v>
      </c>
      <c r="J1436" s="36">
        <f>(Reference!C$12*List!$H1436)+Reference!C$13</f>
        <v>1640.5147832805565</v>
      </c>
      <c r="K1436" s="36">
        <f>(Reference!D$12*List!$H1436)+Reference!D$13</f>
        <v>1963.8930137898581</v>
      </c>
      <c r="L1436" s="36">
        <f>(Reference!E$12*List!$H1436)+Reference!E$13</f>
        <v>2428.8768694484961</v>
      </c>
      <c r="M1436" s="36">
        <f>(Reference!F$12*List!$H1436)+Reference!F$13</f>
        <v>2530.3155143872032</v>
      </c>
      <c r="N1436" s="36">
        <f>(Reference!G$12*List!$H1436)+Reference!G$13</f>
        <v>2865.2672815673641</v>
      </c>
      <c r="O1436" s="36">
        <f>(Reference!H$12*List!$H1436)+Reference!H$13</f>
        <v>2974.1946855283923</v>
      </c>
      <c r="P1436" s="36">
        <f>(Reference!I$12*List!$H1436)+Reference!I$13</f>
        <v>3091.2916447864982</v>
      </c>
      <c r="Q1436" s="36">
        <f>(Reference!J$12*List!$H1436)+Reference!J$13</f>
        <v>3578.7417775120971</v>
      </c>
      <c r="R1436" s="36">
        <f>(Reference!K$12*List!$H1436)+Reference!K$13</f>
        <v>3692.4347553964208</v>
      </c>
      <c r="S1436" s="36">
        <f>(Reference!L$12*List!$H1436)+Reference!L$13</f>
        <v>3983.8155609921696</v>
      </c>
      <c r="T1436" s="36">
        <f>(Reference!M$12*List!$H1436)+Reference!M$13</f>
        <v>4759.2425179397378</v>
      </c>
      <c r="U1436" s="36">
        <f>(Reference!N$12*List!$H1436)+Reference!N$13</f>
        <v>19198.931505523506</v>
      </c>
      <c r="V1436" s="12">
        <f>(Reference!O$12*List!$H1436)+Reference!O$13</f>
        <v>713.67873482716004</v>
      </c>
      <c r="W1436" s="12">
        <f>(Reference!P$12*List!$H1436)+Reference!P$13</f>
        <v>1005.6382172564528</v>
      </c>
      <c r="X1436" s="12">
        <f>(Reference!Q$12*List!$H1436)+Reference!Q$13</f>
        <v>502.81910862822639</v>
      </c>
      <c r="Y1436" s="53"/>
      <c r="Z1436" s="1" t="str">
        <f t="shared" si="45"/>
        <v>WRIGHT, Minnesota</v>
      </c>
      <c r="AA1436" s="40" t="s">
        <v>8100</v>
      </c>
      <c r="AB1436" s="40" t="s">
        <v>277</v>
      </c>
      <c r="AC1436" s="43" t="s">
        <v>36</v>
      </c>
      <c r="AD1436" s="61">
        <v>1.1131</v>
      </c>
      <c r="AE1436" s="56" t="str">
        <f t="shared" si="44"/>
        <v/>
      </c>
      <c r="AF1436" s="60">
        <v>25210</v>
      </c>
      <c r="AI1436" s="60">
        <v>0.74750000000000005</v>
      </c>
    </row>
    <row r="1437" spans="1:35" x14ac:dyDescent="0.35">
      <c r="A1437" s="46" t="s">
        <v>2171</v>
      </c>
      <c r="B1437" s="65" t="s">
        <v>5632</v>
      </c>
      <c r="C1437" s="19">
        <v>99924</v>
      </c>
      <c r="D1437" s="48" t="s">
        <v>9434</v>
      </c>
      <c r="E1437" s="41" t="s">
        <v>8429</v>
      </c>
      <c r="F1437" s="44" t="s">
        <v>36</v>
      </c>
      <c r="G1437" s="18" t="s">
        <v>4188</v>
      </c>
      <c r="H1437" s="16">
        <v>0.89710000000000001</v>
      </c>
      <c r="I1437" s="36">
        <f>(Reference!B$12*List!$H1437)+Reference!B$13</f>
        <v>932.90601784312548</v>
      </c>
      <c r="J1437" s="36">
        <f>(Reference!C$12*List!$H1437)+Reference!C$13</f>
        <v>1392.2237141243445</v>
      </c>
      <c r="K1437" s="36">
        <f>(Reference!D$12*List!$H1437)+Reference!D$13</f>
        <v>1666.6588156760165</v>
      </c>
      <c r="L1437" s="36">
        <f>(Reference!E$12*List!$H1437)+Reference!E$13</f>
        <v>2061.267603801894</v>
      </c>
      <c r="M1437" s="36">
        <f>(Reference!F$12*List!$H1437)+Reference!F$13</f>
        <v>2147.3535619728395</v>
      </c>
      <c r="N1437" s="36">
        <f>(Reference!G$12*List!$H1437)+Reference!G$13</f>
        <v>2431.6105513695184</v>
      </c>
      <c r="O1437" s="36">
        <f>(Reference!H$12*List!$H1437)+Reference!H$13</f>
        <v>2524.0518487342924</v>
      </c>
      <c r="P1437" s="36">
        <f>(Reference!I$12*List!$H1437)+Reference!I$13</f>
        <v>2623.4262434014245</v>
      </c>
      <c r="Q1437" s="36">
        <f>(Reference!J$12*List!$H1437)+Reference!J$13</f>
        <v>3037.1010491087859</v>
      </c>
      <c r="R1437" s="36">
        <f>(Reference!K$12*List!$H1437)+Reference!K$13</f>
        <v>3133.5866532332693</v>
      </c>
      <c r="S1437" s="36">
        <f>(Reference!L$12*List!$H1437)+Reference!L$13</f>
        <v>3380.8671236840382</v>
      </c>
      <c r="T1437" s="36">
        <f>(Reference!M$12*List!$H1437)+Reference!M$13</f>
        <v>4038.9336092995218</v>
      </c>
      <c r="U1437" s="36">
        <f>(Reference!N$12*List!$H1437)+Reference!N$13</f>
        <v>16293.183091217332</v>
      </c>
      <c r="V1437" s="12">
        <f>(Reference!O$12*List!$H1437)+Reference!O$13</f>
        <v>605.6638251718266</v>
      </c>
      <c r="W1437" s="12">
        <f>(Reference!P$12*List!$H1437)+Reference!P$13</f>
        <v>853.43539001484658</v>
      </c>
      <c r="X1437" s="12">
        <f>(Reference!Q$12*List!$H1437)+Reference!Q$13</f>
        <v>426.71769500742329</v>
      </c>
      <c r="Y1437" s="53"/>
      <c r="Z1437" s="1" t="str">
        <f t="shared" si="45"/>
        <v>YELLOW MEDCINE, Minnesota</v>
      </c>
      <c r="AA1437" s="41" t="s">
        <v>8429</v>
      </c>
      <c r="AB1437" s="40" t="s">
        <v>277</v>
      </c>
      <c r="AC1437" s="44" t="s">
        <v>36</v>
      </c>
      <c r="AD1437" s="62">
        <v>0.89710000000000001</v>
      </c>
      <c r="AE1437" s="56" t="str">
        <f t="shared" si="44"/>
        <v/>
      </c>
      <c r="AF1437" s="60">
        <v>25220</v>
      </c>
      <c r="AI1437" s="60">
        <v>0.75680000000000003</v>
      </c>
    </row>
    <row r="1438" spans="1:35" x14ac:dyDescent="0.35">
      <c r="A1438" s="46" t="s">
        <v>4212</v>
      </c>
      <c r="B1438" s="65" t="s">
        <v>5633</v>
      </c>
      <c r="C1438" s="28">
        <v>99924</v>
      </c>
      <c r="D1438" s="48" t="s">
        <v>9434</v>
      </c>
      <c r="E1438" s="40" t="s">
        <v>7541</v>
      </c>
      <c r="F1438" s="44" t="s">
        <v>36</v>
      </c>
      <c r="G1438" s="18" t="s">
        <v>4188</v>
      </c>
      <c r="H1438" s="16">
        <v>0.89710000000000001</v>
      </c>
      <c r="I1438" s="36">
        <f>(Reference!B$12*List!$H1438)+Reference!B$13</f>
        <v>932.90601784312548</v>
      </c>
      <c r="J1438" s="36">
        <f>(Reference!C$12*List!$H1438)+Reference!C$13</f>
        <v>1392.2237141243445</v>
      </c>
      <c r="K1438" s="36">
        <f>(Reference!D$12*List!$H1438)+Reference!D$13</f>
        <v>1666.6588156760165</v>
      </c>
      <c r="L1438" s="36">
        <f>(Reference!E$12*List!$H1438)+Reference!E$13</f>
        <v>2061.267603801894</v>
      </c>
      <c r="M1438" s="36">
        <f>(Reference!F$12*List!$H1438)+Reference!F$13</f>
        <v>2147.3535619728395</v>
      </c>
      <c r="N1438" s="36">
        <f>(Reference!G$12*List!$H1438)+Reference!G$13</f>
        <v>2431.6105513695184</v>
      </c>
      <c r="O1438" s="36">
        <f>(Reference!H$12*List!$H1438)+Reference!H$13</f>
        <v>2524.0518487342924</v>
      </c>
      <c r="P1438" s="36">
        <f>(Reference!I$12*List!$H1438)+Reference!I$13</f>
        <v>2623.4262434014245</v>
      </c>
      <c r="Q1438" s="36">
        <f>(Reference!J$12*List!$H1438)+Reference!J$13</f>
        <v>3037.1010491087859</v>
      </c>
      <c r="R1438" s="36">
        <f>(Reference!K$12*List!$H1438)+Reference!K$13</f>
        <v>3133.5866532332693</v>
      </c>
      <c r="S1438" s="36">
        <f>(Reference!L$12*List!$H1438)+Reference!L$13</f>
        <v>3380.8671236840382</v>
      </c>
      <c r="T1438" s="36">
        <f>(Reference!M$12*List!$H1438)+Reference!M$13</f>
        <v>4038.9336092995218</v>
      </c>
      <c r="U1438" s="36">
        <f>(Reference!N$12*List!$H1438)+Reference!N$13</f>
        <v>16293.183091217332</v>
      </c>
      <c r="V1438" s="12">
        <f>(Reference!O$12*List!$H1438)+Reference!O$13</f>
        <v>605.6638251718266</v>
      </c>
      <c r="W1438" s="12">
        <f>(Reference!P$12*List!$H1438)+Reference!P$13</f>
        <v>853.43539001484658</v>
      </c>
      <c r="X1438" s="12">
        <f>(Reference!Q$12*List!$H1438)+Reference!Q$13</f>
        <v>426.71769500742329</v>
      </c>
      <c r="Y1438" s="53"/>
      <c r="Z1438" s="1" t="str">
        <f t="shared" si="45"/>
        <v>STATEWIDE, Minnesota</v>
      </c>
      <c r="AA1438" s="41" t="s">
        <v>7541</v>
      </c>
      <c r="AB1438" s="40" t="s">
        <v>277</v>
      </c>
      <c r="AC1438" s="44" t="s">
        <v>36</v>
      </c>
      <c r="AD1438" s="62">
        <v>0.74750000000000005</v>
      </c>
      <c r="AE1438" s="56" t="str">
        <f t="shared" si="44"/>
        <v/>
      </c>
      <c r="AF1438" s="60">
        <v>25230</v>
      </c>
      <c r="AI1438" s="60">
        <v>0.75680000000000003</v>
      </c>
    </row>
    <row r="1439" spans="1:35" x14ac:dyDescent="0.35">
      <c r="A1439" s="46" t="s">
        <v>2172</v>
      </c>
      <c r="B1439" s="65" t="s">
        <v>5634</v>
      </c>
      <c r="C1439" s="28">
        <v>99925</v>
      </c>
      <c r="D1439" s="48" t="s">
        <v>7620</v>
      </c>
      <c r="E1439" s="40" t="s">
        <v>7699</v>
      </c>
      <c r="F1439" s="44" t="s">
        <v>37</v>
      </c>
      <c r="G1439" s="18" t="s">
        <v>4188</v>
      </c>
      <c r="H1439" s="16">
        <v>0.74750000000000005</v>
      </c>
      <c r="I1439" s="36">
        <f>(Reference!B$12*List!$H1439)+Reference!B$13</f>
        <v>817.67542173151162</v>
      </c>
      <c r="J1439" s="36">
        <f>(Reference!C$12*List!$H1439)+Reference!C$13</f>
        <v>1220.259158819857</v>
      </c>
      <c r="K1439" s="36">
        <f>(Reference!D$12*List!$H1439)+Reference!D$13</f>
        <v>1460.7966117971705</v>
      </c>
      <c r="L1439" s="36">
        <f>(Reference!E$12*List!$H1439)+Reference!E$13</f>
        <v>1806.6641494466548</v>
      </c>
      <c r="M1439" s="36">
        <f>(Reference!F$12*List!$H1439)+Reference!F$13</f>
        <v>1882.1169504858544</v>
      </c>
      <c r="N1439" s="36">
        <f>(Reference!G$12*List!$H1439)+Reference!G$13</f>
        <v>2131.2631123065662</v>
      </c>
      <c r="O1439" s="36">
        <f>(Reference!H$12*List!$H1439)+Reference!H$13</f>
        <v>2212.2862543620822</v>
      </c>
      <c r="P1439" s="36">
        <f>(Reference!I$12*List!$H1439)+Reference!I$13</f>
        <v>2299.3861320717629</v>
      </c>
      <c r="Q1439" s="36">
        <f>(Reference!J$12*List!$H1439)+Reference!J$13</f>
        <v>2661.9646927701965</v>
      </c>
      <c r="R1439" s="36">
        <f>(Reference!K$12*List!$H1439)+Reference!K$13</f>
        <v>2746.5325972906421</v>
      </c>
      <c r="S1439" s="36">
        <f>(Reference!L$12*List!$H1439)+Reference!L$13</f>
        <v>2963.2695022891471</v>
      </c>
      <c r="T1439" s="36">
        <f>(Reference!M$12*List!$H1439)+Reference!M$13</f>
        <v>3540.0529947968525</v>
      </c>
      <c r="U1439" s="36">
        <f>(Reference!N$12*List!$H1439)+Reference!N$13</f>
        <v>14280.683263531206</v>
      </c>
      <c r="V1439" s="12">
        <f>(Reference!O$12*List!$H1439)+Reference!O$13</f>
        <v>530.85349885498454</v>
      </c>
      <c r="W1439" s="12">
        <f>(Reference!P$12*List!$H1439)+Reference!P$13</f>
        <v>748.02083929566015</v>
      </c>
      <c r="X1439" s="12">
        <f>(Reference!Q$12*List!$H1439)+Reference!Q$13</f>
        <v>374.01041964783008</v>
      </c>
      <c r="Y1439" s="53"/>
      <c r="Z1439" s="1" t="str">
        <f t="shared" si="45"/>
        <v>ADAMS, Mississippi</v>
      </c>
      <c r="AA1439" s="41" t="s">
        <v>7699</v>
      </c>
      <c r="AB1439" s="40" t="s">
        <v>277</v>
      </c>
      <c r="AC1439" s="44" t="s">
        <v>37</v>
      </c>
      <c r="AD1439" s="62">
        <v>0.74750000000000005</v>
      </c>
      <c r="AE1439" s="56" t="str">
        <f t="shared" si="44"/>
        <v/>
      </c>
      <c r="AF1439" s="60">
        <v>25240</v>
      </c>
      <c r="AI1439" s="60">
        <v>0.8306</v>
      </c>
    </row>
    <row r="1440" spans="1:35" x14ac:dyDescent="0.35">
      <c r="A1440" s="46" t="s">
        <v>2173</v>
      </c>
      <c r="B1440" s="65" t="s">
        <v>5635</v>
      </c>
      <c r="C1440" s="28">
        <v>99925</v>
      </c>
      <c r="D1440" s="48" t="s">
        <v>7620</v>
      </c>
      <c r="E1440" s="40" t="s">
        <v>8430</v>
      </c>
      <c r="F1440" s="44" t="s">
        <v>37</v>
      </c>
      <c r="G1440" s="18" t="s">
        <v>4188</v>
      </c>
      <c r="H1440" s="16">
        <v>0.74750000000000005</v>
      </c>
      <c r="I1440" s="36">
        <f>(Reference!B$12*List!$H1440)+Reference!B$13</f>
        <v>817.67542173151162</v>
      </c>
      <c r="J1440" s="36">
        <f>(Reference!C$12*List!$H1440)+Reference!C$13</f>
        <v>1220.259158819857</v>
      </c>
      <c r="K1440" s="36">
        <f>(Reference!D$12*List!$H1440)+Reference!D$13</f>
        <v>1460.7966117971705</v>
      </c>
      <c r="L1440" s="36">
        <f>(Reference!E$12*List!$H1440)+Reference!E$13</f>
        <v>1806.6641494466548</v>
      </c>
      <c r="M1440" s="36">
        <f>(Reference!F$12*List!$H1440)+Reference!F$13</f>
        <v>1882.1169504858544</v>
      </c>
      <c r="N1440" s="36">
        <f>(Reference!G$12*List!$H1440)+Reference!G$13</f>
        <v>2131.2631123065662</v>
      </c>
      <c r="O1440" s="36">
        <f>(Reference!H$12*List!$H1440)+Reference!H$13</f>
        <v>2212.2862543620822</v>
      </c>
      <c r="P1440" s="36">
        <f>(Reference!I$12*List!$H1440)+Reference!I$13</f>
        <v>2299.3861320717629</v>
      </c>
      <c r="Q1440" s="36">
        <f>(Reference!J$12*List!$H1440)+Reference!J$13</f>
        <v>2661.9646927701965</v>
      </c>
      <c r="R1440" s="36">
        <f>(Reference!K$12*List!$H1440)+Reference!K$13</f>
        <v>2746.5325972906421</v>
      </c>
      <c r="S1440" s="36">
        <f>(Reference!L$12*List!$H1440)+Reference!L$13</f>
        <v>2963.2695022891471</v>
      </c>
      <c r="T1440" s="36">
        <f>(Reference!M$12*List!$H1440)+Reference!M$13</f>
        <v>3540.0529947968525</v>
      </c>
      <c r="U1440" s="36">
        <f>(Reference!N$12*List!$H1440)+Reference!N$13</f>
        <v>14280.683263531206</v>
      </c>
      <c r="V1440" s="12">
        <f>(Reference!O$12*List!$H1440)+Reference!O$13</f>
        <v>530.85349885498454</v>
      </c>
      <c r="W1440" s="12">
        <f>(Reference!P$12*List!$H1440)+Reference!P$13</f>
        <v>748.02083929566015</v>
      </c>
      <c r="X1440" s="12">
        <f>(Reference!Q$12*List!$H1440)+Reference!Q$13</f>
        <v>374.01041964783008</v>
      </c>
      <c r="Y1440" s="53"/>
      <c r="Z1440" s="1" t="str">
        <f t="shared" si="45"/>
        <v>ALCORN, Mississippi</v>
      </c>
      <c r="AA1440" s="41" t="s">
        <v>8430</v>
      </c>
      <c r="AB1440" s="40" t="s">
        <v>277</v>
      </c>
      <c r="AC1440" s="44" t="s">
        <v>37</v>
      </c>
      <c r="AD1440" s="62">
        <v>0.74750000000000005</v>
      </c>
      <c r="AE1440" s="56" t="str">
        <f t="shared" si="44"/>
        <v/>
      </c>
      <c r="AF1440" s="60">
        <v>25250</v>
      </c>
      <c r="AI1440" s="60">
        <v>0.8306</v>
      </c>
    </row>
    <row r="1441" spans="1:35" x14ac:dyDescent="0.35">
      <c r="A1441" s="46" t="s">
        <v>2174</v>
      </c>
      <c r="B1441" s="65" t="s">
        <v>5636</v>
      </c>
      <c r="C1441" s="19">
        <v>99925</v>
      </c>
      <c r="D1441" s="48" t="s">
        <v>7620</v>
      </c>
      <c r="E1441" s="41" t="s">
        <v>8431</v>
      </c>
      <c r="F1441" s="44" t="s">
        <v>37</v>
      </c>
      <c r="G1441" s="18" t="s">
        <v>4188</v>
      </c>
      <c r="H1441" s="16">
        <v>0.74750000000000005</v>
      </c>
      <c r="I1441" s="36">
        <f>(Reference!B$12*List!$H1441)+Reference!B$13</f>
        <v>817.67542173151162</v>
      </c>
      <c r="J1441" s="36">
        <f>(Reference!C$12*List!$H1441)+Reference!C$13</f>
        <v>1220.259158819857</v>
      </c>
      <c r="K1441" s="36">
        <f>(Reference!D$12*List!$H1441)+Reference!D$13</f>
        <v>1460.7966117971705</v>
      </c>
      <c r="L1441" s="36">
        <f>(Reference!E$12*List!$H1441)+Reference!E$13</f>
        <v>1806.6641494466548</v>
      </c>
      <c r="M1441" s="36">
        <f>(Reference!F$12*List!$H1441)+Reference!F$13</f>
        <v>1882.1169504858544</v>
      </c>
      <c r="N1441" s="36">
        <f>(Reference!G$12*List!$H1441)+Reference!G$13</f>
        <v>2131.2631123065662</v>
      </c>
      <c r="O1441" s="36">
        <f>(Reference!H$12*List!$H1441)+Reference!H$13</f>
        <v>2212.2862543620822</v>
      </c>
      <c r="P1441" s="36">
        <f>(Reference!I$12*List!$H1441)+Reference!I$13</f>
        <v>2299.3861320717629</v>
      </c>
      <c r="Q1441" s="36">
        <f>(Reference!J$12*List!$H1441)+Reference!J$13</f>
        <v>2661.9646927701965</v>
      </c>
      <c r="R1441" s="36">
        <f>(Reference!K$12*List!$H1441)+Reference!K$13</f>
        <v>2746.5325972906421</v>
      </c>
      <c r="S1441" s="36">
        <f>(Reference!L$12*List!$H1441)+Reference!L$13</f>
        <v>2963.2695022891471</v>
      </c>
      <c r="T1441" s="36">
        <f>(Reference!M$12*List!$H1441)+Reference!M$13</f>
        <v>3540.0529947968525</v>
      </c>
      <c r="U1441" s="36">
        <f>(Reference!N$12*List!$H1441)+Reference!N$13</f>
        <v>14280.683263531206</v>
      </c>
      <c r="V1441" s="12">
        <f>(Reference!O$12*List!$H1441)+Reference!O$13</f>
        <v>530.85349885498454</v>
      </c>
      <c r="W1441" s="12">
        <f>(Reference!P$12*List!$H1441)+Reference!P$13</f>
        <v>748.02083929566015</v>
      </c>
      <c r="X1441" s="12">
        <f>(Reference!Q$12*List!$H1441)+Reference!Q$13</f>
        <v>374.01041964783008</v>
      </c>
      <c r="Y1441" s="53"/>
      <c r="Z1441" s="1" t="str">
        <f t="shared" si="45"/>
        <v>AMITE, Mississippi</v>
      </c>
      <c r="AA1441" s="41" t="s">
        <v>8431</v>
      </c>
      <c r="AB1441" s="40" t="s">
        <v>277</v>
      </c>
      <c r="AC1441" s="44" t="s">
        <v>37</v>
      </c>
      <c r="AD1441" s="62">
        <v>0.74750000000000005</v>
      </c>
      <c r="AE1441" s="56" t="str">
        <f t="shared" si="44"/>
        <v/>
      </c>
      <c r="AF1441" s="60">
        <v>25260</v>
      </c>
      <c r="AI1441" s="60">
        <v>0.74750000000000005</v>
      </c>
    </row>
    <row r="1442" spans="1:35" x14ac:dyDescent="0.35">
      <c r="A1442" s="46" t="s">
        <v>2175</v>
      </c>
      <c r="B1442" s="65" t="s">
        <v>5637</v>
      </c>
      <c r="C1442" s="19">
        <v>99925</v>
      </c>
      <c r="D1442" s="48" t="s">
        <v>7620</v>
      </c>
      <c r="E1442" s="41" t="s">
        <v>8432</v>
      </c>
      <c r="F1442" s="44" t="s">
        <v>37</v>
      </c>
      <c r="G1442" s="18" t="s">
        <v>4188</v>
      </c>
      <c r="H1442" s="10">
        <v>0.74750000000000005</v>
      </c>
      <c r="I1442" s="36">
        <f>(Reference!B$12*List!$H1442)+Reference!B$13</f>
        <v>817.67542173151162</v>
      </c>
      <c r="J1442" s="36">
        <f>(Reference!C$12*List!$H1442)+Reference!C$13</f>
        <v>1220.259158819857</v>
      </c>
      <c r="K1442" s="36">
        <f>(Reference!D$12*List!$H1442)+Reference!D$13</f>
        <v>1460.7966117971705</v>
      </c>
      <c r="L1442" s="36">
        <f>(Reference!E$12*List!$H1442)+Reference!E$13</f>
        <v>1806.6641494466548</v>
      </c>
      <c r="M1442" s="36">
        <f>(Reference!F$12*List!$H1442)+Reference!F$13</f>
        <v>1882.1169504858544</v>
      </c>
      <c r="N1442" s="36">
        <f>(Reference!G$12*List!$H1442)+Reference!G$13</f>
        <v>2131.2631123065662</v>
      </c>
      <c r="O1442" s="36">
        <f>(Reference!H$12*List!$H1442)+Reference!H$13</f>
        <v>2212.2862543620822</v>
      </c>
      <c r="P1442" s="36">
        <f>(Reference!I$12*List!$H1442)+Reference!I$13</f>
        <v>2299.3861320717629</v>
      </c>
      <c r="Q1442" s="36">
        <f>(Reference!J$12*List!$H1442)+Reference!J$13</f>
        <v>2661.9646927701965</v>
      </c>
      <c r="R1442" s="36">
        <f>(Reference!K$12*List!$H1442)+Reference!K$13</f>
        <v>2746.5325972906421</v>
      </c>
      <c r="S1442" s="36">
        <f>(Reference!L$12*List!$H1442)+Reference!L$13</f>
        <v>2963.2695022891471</v>
      </c>
      <c r="T1442" s="36">
        <f>(Reference!M$12*List!$H1442)+Reference!M$13</f>
        <v>3540.0529947968525</v>
      </c>
      <c r="U1442" s="36">
        <f>(Reference!N$12*List!$H1442)+Reference!N$13</f>
        <v>14280.683263531206</v>
      </c>
      <c r="V1442" s="12">
        <f>(Reference!O$12*List!$H1442)+Reference!O$13</f>
        <v>530.85349885498454</v>
      </c>
      <c r="W1442" s="12">
        <f>(Reference!P$12*List!$H1442)+Reference!P$13</f>
        <v>748.02083929566015</v>
      </c>
      <c r="X1442" s="12">
        <f>(Reference!Q$12*List!$H1442)+Reference!Q$13</f>
        <v>374.01041964783008</v>
      </c>
      <c r="Y1442" s="53"/>
      <c r="Z1442" s="1" t="str">
        <f t="shared" si="45"/>
        <v>ATTALA, Mississippi</v>
      </c>
      <c r="AA1442" s="40" t="s">
        <v>8432</v>
      </c>
      <c r="AB1442" s="40" t="s">
        <v>277</v>
      </c>
      <c r="AC1442" s="43" t="s">
        <v>37</v>
      </c>
      <c r="AD1442" s="61">
        <v>0.83150000000000002</v>
      </c>
      <c r="AE1442" s="56" t="str">
        <f t="shared" si="44"/>
        <v/>
      </c>
      <c r="AF1442" s="60">
        <v>25270</v>
      </c>
      <c r="AI1442" s="60">
        <v>0.74750000000000005</v>
      </c>
    </row>
    <row r="1443" spans="1:35" x14ac:dyDescent="0.35">
      <c r="A1443" s="46" t="s">
        <v>2176</v>
      </c>
      <c r="B1443" s="65" t="s">
        <v>5638</v>
      </c>
      <c r="C1443" s="19">
        <v>99925</v>
      </c>
      <c r="D1443" s="48" t="s">
        <v>7620</v>
      </c>
      <c r="E1443" s="41" t="s">
        <v>7589</v>
      </c>
      <c r="F1443" s="43" t="s">
        <v>37</v>
      </c>
      <c r="G1443" s="18" t="s">
        <v>4188</v>
      </c>
      <c r="H1443" s="16">
        <v>0.83150000000000002</v>
      </c>
      <c r="I1443" s="36">
        <f>(Reference!B$12*List!$H1443)+Reference!B$13</f>
        <v>882.3770933449847</v>
      </c>
      <c r="J1443" s="36">
        <f>(Reference!C$12*List!$H1443)+Reference!C$13</f>
        <v>1316.8167968250507</v>
      </c>
      <c r="K1443" s="36">
        <f>(Reference!D$12*List!$H1443)+Reference!D$13</f>
        <v>1576.3876888414422</v>
      </c>
      <c r="L1443" s="36">
        <f>(Reference!E$12*List!$H1443)+Reference!E$13</f>
        <v>1949.6233083092225</v>
      </c>
      <c r="M1443" s="36">
        <f>(Reference!F$12*List!$H1443)+Reference!F$13</f>
        <v>2031.0465986469958</v>
      </c>
      <c r="N1443" s="36">
        <f>(Reference!G$12*List!$H1443)+Reference!G$13</f>
        <v>2299.9073962723951</v>
      </c>
      <c r="O1443" s="36">
        <f>(Reference!H$12*List!$H1443)+Reference!H$13</f>
        <v>2387.3418020042327</v>
      </c>
      <c r="P1443" s="36">
        <f>(Reference!I$12*List!$H1443)+Reference!I$13</f>
        <v>2481.3337881659581</v>
      </c>
      <c r="Q1443" s="36">
        <f>(Reference!J$12*List!$H1443)+Reference!J$13</f>
        <v>2872.6027538159287</v>
      </c>
      <c r="R1443" s="36">
        <f>(Reference!K$12*List!$H1443)+Reference!K$13</f>
        <v>2963.8624147985342</v>
      </c>
      <c r="S1443" s="36">
        <f>(Reference!L$12*List!$H1443)+Reference!L$13</f>
        <v>3197.7494501311985</v>
      </c>
      <c r="T1443" s="36">
        <f>(Reference!M$12*List!$H1443)+Reference!M$13</f>
        <v>3820.1731259347152</v>
      </c>
      <c r="U1443" s="36">
        <f>(Reference!N$12*List!$H1443)+Reference!N$13</f>
        <v>15410.696535761384</v>
      </c>
      <c r="V1443" s="12">
        <f>(Reference!O$12*List!$H1443)+Reference!O$13</f>
        <v>572.85929705428089</v>
      </c>
      <c r="W1443" s="12">
        <f>(Reference!P$12*List!$H1443)+Reference!P$13</f>
        <v>807.21082766739585</v>
      </c>
      <c r="X1443" s="12">
        <f>(Reference!Q$12*List!$H1443)+Reference!Q$13</f>
        <v>403.60541383369792</v>
      </c>
      <c r="Y1443" s="53"/>
      <c r="Z1443" s="1" t="str">
        <f t="shared" si="45"/>
        <v>BENTON, Mississippi</v>
      </c>
      <c r="AA1443" s="41" t="s">
        <v>7589</v>
      </c>
      <c r="AB1443" s="40" t="s">
        <v>277</v>
      </c>
      <c r="AC1443" s="44" t="s">
        <v>37</v>
      </c>
      <c r="AD1443" s="62">
        <v>0.74750000000000005</v>
      </c>
      <c r="AE1443" s="56" t="str">
        <f t="shared" si="44"/>
        <v/>
      </c>
      <c r="AF1443" s="60">
        <v>25280</v>
      </c>
      <c r="AI1443" s="60">
        <v>0.74750000000000005</v>
      </c>
    </row>
    <row r="1444" spans="1:35" x14ac:dyDescent="0.35">
      <c r="A1444" s="46" t="s">
        <v>2177</v>
      </c>
      <c r="B1444" s="65" t="s">
        <v>5639</v>
      </c>
      <c r="C1444" s="19">
        <v>99925</v>
      </c>
      <c r="D1444" s="48" t="s">
        <v>7620</v>
      </c>
      <c r="E1444" s="41" t="s">
        <v>8433</v>
      </c>
      <c r="F1444" s="44" t="s">
        <v>37</v>
      </c>
      <c r="G1444" s="18" t="s">
        <v>4188</v>
      </c>
      <c r="H1444" s="16">
        <v>0.74750000000000005</v>
      </c>
      <c r="I1444" s="36">
        <f>(Reference!B$12*List!$H1444)+Reference!B$13</f>
        <v>817.67542173151162</v>
      </c>
      <c r="J1444" s="36">
        <f>(Reference!C$12*List!$H1444)+Reference!C$13</f>
        <v>1220.259158819857</v>
      </c>
      <c r="K1444" s="36">
        <f>(Reference!D$12*List!$H1444)+Reference!D$13</f>
        <v>1460.7966117971705</v>
      </c>
      <c r="L1444" s="36">
        <f>(Reference!E$12*List!$H1444)+Reference!E$13</f>
        <v>1806.6641494466548</v>
      </c>
      <c r="M1444" s="36">
        <f>(Reference!F$12*List!$H1444)+Reference!F$13</f>
        <v>1882.1169504858544</v>
      </c>
      <c r="N1444" s="36">
        <f>(Reference!G$12*List!$H1444)+Reference!G$13</f>
        <v>2131.2631123065662</v>
      </c>
      <c r="O1444" s="36">
        <f>(Reference!H$12*List!$H1444)+Reference!H$13</f>
        <v>2212.2862543620822</v>
      </c>
      <c r="P1444" s="36">
        <f>(Reference!I$12*List!$H1444)+Reference!I$13</f>
        <v>2299.3861320717629</v>
      </c>
      <c r="Q1444" s="36">
        <f>(Reference!J$12*List!$H1444)+Reference!J$13</f>
        <v>2661.9646927701965</v>
      </c>
      <c r="R1444" s="36">
        <f>(Reference!K$12*List!$H1444)+Reference!K$13</f>
        <v>2746.5325972906421</v>
      </c>
      <c r="S1444" s="36">
        <f>(Reference!L$12*List!$H1444)+Reference!L$13</f>
        <v>2963.2695022891471</v>
      </c>
      <c r="T1444" s="36">
        <f>(Reference!M$12*List!$H1444)+Reference!M$13</f>
        <v>3540.0529947968525</v>
      </c>
      <c r="U1444" s="36">
        <f>(Reference!N$12*List!$H1444)+Reference!N$13</f>
        <v>14280.683263531206</v>
      </c>
      <c r="V1444" s="12">
        <f>(Reference!O$12*List!$H1444)+Reference!O$13</f>
        <v>530.85349885498454</v>
      </c>
      <c r="W1444" s="12">
        <f>(Reference!P$12*List!$H1444)+Reference!P$13</f>
        <v>748.02083929566015</v>
      </c>
      <c r="X1444" s="12">
        <f>(Reference!Q$12*List!$H1444)+Reference!Q$13</f>
        <v>374.01041964783008</v>
      </c>
      <c r="Y1444" s="53"/>
      <c r="Z1444" s="1" t="str">
        <f t="shared" si="45"/>
        <v>BOLIVAR, Mississippi</v>
      </c>
      <c r="AA1444" s="41" t="s">
        <v>8433</v>
      </c>
      <c r="AB1444" s="40" t="s">
        <v>277</v>
      </c>
      <c r="AC1444" s="44" t="s">
        <v>37</v>
      </c>
      <c r="AD1444" s="62">
        <v>0.74750000000000005</v>
      </c>
      <c r="AE1444" s="56" t="str">
        <f t="shared" si="44"/>
        <v/>
      </c>
      <c r="AF1444" s="60">
        <v>25290</v>
      </c>
      <c r="AI1444" s="60">
        <v>0.75680000000000003</v>
      </c>
    </row>
    <row r="1445" spans="1:35" x14ac:dyDescent="0.35">
      <c r="A1445" s="46" t="s">
        <v>2178</v>
      </c>
      <c r="B1445" s="65" t="s">
        <v>5640</v>
      </c>
      <c r="C1445" s="28">
        <v>99925</v>
      </c>
      <c r="D1445" s="48" t="s">
        <v>7620</v>
      </c>
      <c r="E1445" s="40" t="s">
        <v>7481</v>
      </c>
      <c r="F1445" s="44" t="s">
        <v>37</v>
      </c>
      <c r="G1445" s="18" t="s">
        <v>4188</v>
      </c>
      <c r="H1445" s="16">
        <v>0.74750000000000005</v>
      </c>
      <c r="I1445" s="36">
        <f>(Reference!B$12*List!$H1445)+Reference!B$13</f>
        <v>817.67542173151162</v>
      </c>
      <c r="J1445" s="36">
        <f>(Reference!C$12*List!$H1445)+Reference!C$13</f>
        <v>1220.259158819857</v>
      </c>
      <c r="K1445" s="36">
        <f>(Reference!D$12*List!$H1445)+Reference!D$13</f>
        <v>1460.7966117971705</v>
      </c>
      <c r="L1445" s="36">
        <f>(Reference!E$12*List!$H1445)+Reference!E$13</f>
        <v>1806.6641494466548</v>
      </c>
      <c r="M1445" s="36">
        <f>(Reference!F$12*List!$H1445)+Reference!F$13</f>
        <v>1882.1169504858544</v>
      </c>
      <c r="N1445" s="36">
        <f>(Reference!G$12*List!$H1445)+Reference!G$13</f>
        <v>2131.2631123065662</v>
      </c>
      <c r="O1445" s="36">
        <f>(Reference!H$12*List!$H1445)+Reference!H$13</f>
        <v>2212.2862543620822</v>
      </c>
      <c r="P1445" s="36">
        <f>(Reference!I$12*List!$H1445)+Reference!I$13</f>
        <v>2299.3861320717629</v>
      </c>
      <c r="Q1445" s="36">
        <f>(Reference!J$12*List!$H1445)+Reference!J$13</f>
        <v>2661.9646927701965</v>
      </c>
      <c r="R1445" s="36">
        <f>(Reference!K$12*List!$H1445)+Reference!K$13</f>
        <v>2746.5325972906421</v>
      </c>
      <c r="S1445" s="36">
        <f>(Reference!L$12*List!$H1445)+Reference!L$13</f>
        <v>2963.2695022891471</v>
      </c>
      <c r="T1445" s="36">
        <f>(Reference!M$12*List!$H1445)+Reference!M$13</f>
        <v>3540.0529947968525</v>
      </c>
      <c r="U1445" s="36">
        <f>(Reference!N$12*List!$H1445)+Reference!N$13</f>
        <v>14280.683263531206</v>
      </c>
      <c r="V1445" s="12">
        <f>(Reference!O$12*List!$H1445)+Reference!O$13</f>
        <v>530.85349885498454</v>
      </c>
      <c r="W1445" s="12">
        <f>(Reference!P$12*List!$H1445)+Reference!P$13</f>
        <v>748.02083929566015</v>
      </c>
      <c r="X1445" s="12">
        <f>(Reference!Q$12*List!$H1445)+Reference!Q$13</f>
        <v>374.01041964783008</v>
      </c>
      <c r="Y1445" s="53"/>
      <c r="Z1445" s="1" t="str">
        <f t="shared" si="45"/>
        <v>CALHOUN, Mississippi</v>
      </c>
      <c r="AA1445" s="41" t="s">
        <v>7481</v>
      </c>
      <c r="AB1445" s="40" t="s">
        <v>277</v>
      </c>
      <c r="AC1445" s="44" t="s">
        <v>37</v>
      </c>
      <c r="AD1445" s="62">
        <v>0.74750000000000005</v>
      </c>
      <c r="AE1445" s="56" t="str">
        <f t="shared" si="44"/>
        <v/>
      </c>
      <c r="AF1445" s="60">
        <v>25300</v>
      </c>
      <c r="AI1445" s="60">
        <v>0.74750000000000005</v>
      </c>
    </row>
    <row r="1446" spans="1:35" x14ac:dyDescent="0.35">
      <c r="A1446" s="46" t="s">
        <v>2179</v>
      </c>
      <c r="B1446" s="65" t="s">
        <v>5641</v>
      </c>
      <c r="C1446" s="19">
        <v>99925</v>
      </c>
      <c r="D1446" s="48" t="s">
        <v>7620</v>
      </c>
      <c r="E1446" s="41" t="s">
        <v>7592</v>
      </c>
      <c r="F1446" s="44" t="s">
        <v>37</v>
      </c>
      <c r="G1446" s="18" t="s">
        <v>4188</v>
      </c>
      <c r="H1446" s="16">
        <v>0.74750000000000005</v>
      </c>
      <c r="I1446" s="36">
        <f>(Reference!B$12*List!$H1446)+Reference!B$13</f>
        <v>817.67542173151162</v>
      </c>
      <c r="J1446" s="36">
        <f>(Reference!C$12*List!$H1446)+Reference!C$13</f>
        <v>1220.259158819857</v>
      </c>
      <c r="K1446" s="36">
        <f>(Reference!D$12*List!$H1446)+Reference!D$13</f>
        <v>1460.7966117971705</v>
      </c>
      <c r="L1446" s="36">
        <f>(Reference!E$12*List!$H1446)+Reference!E$13</f>
        <v>1806.6641494466548</v>
      </c>
      <c r="M1446" s="36">
        <f>(Reference!F$12*List!$H1446)+Reference!F$13</f>
        <v>1882.1169504858544</v>
      </c>
      <c r="N1446" s="36">
        <f>(Reference!G$12*List!$H1446)+Reference!G$13</f>
        <v>2131.2631123065662</v>
      </c>
      <c r="O1446" s="36">
        <f>(Reference!H$12*List!$H1446)+Reference!H$13</f>
        <v>2212.2862543620822</v>
      </c>
      <c r="P1446" s="36">
        <f>(Reference!I$12*List!$H1446)+Reference!I$13</f>
        <v>2299.3861320717629</v>
      </c>
      <c r="Q1446" s="36">
        <f>(Reference!J$12*List!$H1446)+Reference!J$13</f>
        <v>2661.9646927701965</v>
      </c>
      <c r="R1446" s="36">
        <f>(Reference!K$12*List!$H1446)+Reference!K$13</f>
        <v>2746.5325972906421</v>
      </c>
      <c r="S1446" s="36">
        <f>(Reference!L$12*List!$H1446)+Reference!L$13</f>
        <v>2963.2695022891471</v>
      </c>
      <c r="T1446" s="36">
        <f>(Reference!M$12*List!$H1446)+Reference!M$13</f>
        <v>3540.0529947968525</v>
      </c>
      <c r="U1446" s="36">
        <f>(Reference!N$12*List!$H1446)+Reference!N$13</f>
        <v>14280.683263531206</v>
      </c>
      <c r="V1446" s="12">
        <f>(Reference!O$12*List!$H1446)+Reference!O$13</f>
        <v>530.85349885498454</v>
      </c>
      <c r="W1446" s="12">
        <f>(Reference!P$12*List!$H1446)+Reference!P$13</f>
        <v>748.02083929566015</v>
      </c>
      <c r="X1446" s="12">
        <f>(Reference!Q$12*List!$H1446)+Reference!Q$13</f>
        <v>374.01041964783008</v>
      </c>
      <c r="Y1446" s="53"/>
      <c r="Z1446" s="1" t="str">
        <f t="shared" si="45"/>
        <v>CARROLL, Mississippi</v>
      </c>
      <c r="AA1446" s="41" t="s">
        <v>7592</v>
      </c>
      <c r="AB1446" s="40" t="s">
        <v>277</v>
      </c>
      <c r="AC1446" s="44" t="s">
        <v>37</v>
      </c>
      <c r="AD1446" s="62">
        <v>0.74750000000000005</v>
      </c>
      <c r="AE1446" s="56" t="str">
        <f t="shared" si="44"/>
        <v/>
      </c>
      <c r="AF1446" s="60">
        <v>25310</v>
      </c>
      <c r="AI1446" s="60">
        <v>0.74750000000000005</v>
      </c>
    </row>
    <row r="1447" spans="1:35" x14ac:dyDescent="0.35">
      <c r="A1447" s="46" t="s">
        <v>2180</v>
      </c>
      <c r="B1447" s="65" t="s">
        <v>5642</v>
      </c>
      <c r="C1447" s="19">
        <v>99925</v>
      </c>
      <c r="D1447" s="48" t="s">
        <v>7620</v>
      </c>
      <c r="E1447" s="41" t="s">
        <v>8066</v>
      </c>
      <c r="F1447" s="44" t="s">
        <v>37</v>
      </c>
      <c r="G1447" s="18" t="s">
        <v>4188</v>
      </c>
      <c r="H1447" s="16">
        <v>0.74750000000000005</v>
      </c>
      <c r="I1447" s="36">
        <f>(Reference!B$12*List!$H1447)+Reference!B$13</f>
        <v>817.67542173151162</v>
      </c>
      <c r="J1447" s="36">
        <f>(Reference!C$12*List!$H1447)+Reference!C$13</f>
        <v>1220.259158819857</v>
      </c>
      <c r="K1447" s="36">
        <f>(Reference!D$12*List!$H1447)+Reference!D$13</f>
        <v>1460.7966117971705</v>
      </c>
      <c r="L1447" s="36">
        <f>(Reference!E$12*List!$H1447)+Reference!E$13</f>
        <v>1806.6641494466548</v>
      </c>
      <c r="M1447" s="36">
        <f>(Reference!F$12*List!$H1447)+Reference!F$13</f>
        <v>1882.1169504858544</v>
      </c>
      <c r="N1447" s="36">
        <f>(Reference!G$12*List!$H1447)+Reference!G$13</f>
        <v>2131.2631123065662</v>
      </c>
      <c r="O1447" s="36">
        <f>(Reference!H$12*List!$H1447)+Reference!H$13</f>
        <v>2212.2862543620822</v>
      </c>
      <c r="P1447" s="36">
        <f>(Reference!I$12*List!$H1447)+Reference!I$13</f>
        <v>2299.3861320717629</v>
      </c>
      <c r="Q1447" s="36">
        <f>(Reference!J$12*List!$H1447)+Reference!J$13</f>
        <v>2661.9646927701965</v>
      </c>
      <c r="R1447" s="36">
        <f>(Reference!K$12*List!$H1447)+Reference!K$13</f>
        <v>2746.5325972906421</v>
      </c>
      <c r="S1447" s="36">
        <f>(Reference!L$12*List!$H1447)+Reference!L$13</f>
        <v>2963.2695022891471</v>
      </c>
      <c r="T1447" s="36">
        <f>(Reference!M$12*List!$H1447)+Reference!M$13</f>
        <v>3540.0529947968525</v>
      </c>
      <c r="U1447" s="36">
        <f>(Reference!N$12*List!$H1447)+Reference!N$13</f>
        <v>14280.683263531206</v>
      </c>
      <c r="V1447" s="12">
        <f>(Reference!O$12*List!$H1447)+Reference!O$13</f>
        <v>530.85349885498454</v>
      </c>
      <c r="W1447" s="12">
        <f>(Reference!P$12*List!$H1447)+Reference!P$13</f>
        <v>748.02083929566015</v>
      </c>
      <c r="X1447" s="12">
        <f>(Reference!Q$12*List!$H1447)+Reference!Q$13</f>
        <v>374.01041964783008</v>
      </c>
      <c r="Y1447" s="53"/>
      <c r="Z1447" s="1" t="str">
        <f t="shared" si="45"/>
        <v>CHICKASAW, Mississippi</v>
      </c>
      <c r="AA1447" s="41" t="s">
        <v>8066</v>
      </c>
      <c r="AB1447" s="40" t="s">
        <v>277</v>
      </c>
      <c r="AC1447" s="44" t="s">
        <v>37</v>
      </c>
      <c r="AD1447" s="62">
        <v>0.74750000000000005</v>
      </c>
      <c r="AE1447" s="56" t="str">
        <f t="shared" si="44"/>
        <v/>
      </c>
      <c r="AF1447" s="60">
        <v>25320</v>
      </c>
      <c r="AI1447" s="60">
        <v>0.74750000000000005</v>
      </c>
    </row>
    <row r="1448" spans="1:35" x14ac:dyDescent="0.35">
      <c r="A1448" s="46" t="s">
        <v>2181</v>
      </c>
      <c r="B1448" s="65" t="s">
        <v>5643</v>
      </c>
      <c r="C1448" s="19">
        <v>99925</v>
      </c>
      <c r="D1448" s="48" t="s">
        <v>7620</v>
      </c>
      <c r="E1448" s="41" t="s">
        <v>7485</v>
      </c>
      <c r="F1448" s="44" t="s">
        <v>37</v>
      </c>
      <c r="G1448" s="18" t="s">
        <v>4188</v>
      </c>
      <c r="H1448" s="16">
        <v>0.74750000000000005</v>
      </c>
      <c r="I1448" s="36">
        <f>(Reference!B$12*List!$H1448)+Reference!B$13</f>
        <v>817.67542173151162</v>
      </c>
      <c r="J1448" s="36">
        <f>(Reference!C$12*List!$H1448)+Reference!C$13</f>
        <v>1220.259158819857</v>
      </c>
      <c r="K1448" s="36">
        <f>(Reference!D$12*List!$H1448)+Reference!D$13</f>
        <v>1460.7966117971705</v>
      </c>
      <c r="L1448" s="36">
        <f>(Reference!E$12*List!$H1448)+Reference!E$13</f>
        <v>1806.6641494466548</v>
      </c>
      <c r="M1448" s="36">
        <f>(Reference!F$12*List!$H1448)+Reference!F$13</f>
        <v>1882.1169504858544</v>
      </c>
      <c r="N1448" s="36">
        <f>(Reference!G$12*List!$H1448)+Reference!G$13</f>
        <v>2131.2631123065662</v>
      </c>
      <c r="O1448" s="36">
        <f>(Reference!H$12*List!$H1448)+Reference!H$13</f>
        <v>2212.2862543620822</v>
      </c>
      <c r="P1448" s="36">
        <f>(Reference!I$12*List!$H1448)+Reference!I$13</f>
        <v>2299.3861320717629</v>
      </c>
      <c r="Q1448" s="36">
        <f>(Reference!J$12*List!$H1448)+Reference!J$13</f>
        <v>2661.9646927701965</v>
      </c>
      <c r="R1448" s="36">
        <f>(Reference!K$12*List!$H1448)+Reference!K$13</f>
        <v>2746.5325972906421</v>
      </c>
      <c r="S1448" s="36">
        <f>(Reference!L$12*List!$H1448)+Reference!L$13</f>
        <v>2963.2695022891471</v>
      </c>
      <c r="T1448" s="36">
        <f>(Reference!M$12*List!$H1448)+Reference!M$13</f>
        <v>3540.0529947968525</v>
      </c>
      <c r="U1448" s="36">
        <f>(Reference!N$12*List!$H1448)+Reference!N$13</f>
        <v>14280.683263531206</v>
      </c>
      <c r="V1448" s="12">
        <f>(Reference!O$12*List!$H1448)+Reference!O$13</f>
        <v>530.85349885498454</v>
      </c>
      <c r="W1448" s="12">
        <f>(Reference!P$12*List!$H1448)+Reference!P$13</f>
        <v>748.02083929566015</v>
      </c>
      <c r="X1448" s="12">
        <f>(Reference!Q$12*List!$H1448)+Reference!Q$13</f>
        <v>374.01041964783008</v>
      </c>
      <c r="Y1448" s="53"/>
      <c r="Z1448" s="1" t="str">
        <f t="shared" si="45"/>
        <v>CHOCTAW, Mississippi</v>
      </c>
      <c r="AA1448" s="41" t="s">
        <v>7485</v>
      </c>
      <c r="AB1448" s="40" t="s">
        <v>277</v>
      </c>
      <c r="AC1448" s="44" t="s">
        <v>37</v>
      </c>
      <c r="AD1448" s="62">
        <v>0.74750000000000005</v>
      </c>
      <c r="AE1448" s="56" t="str">
        <f t="shared" si="44"/>
        <v/>
      </c>
      <c r="AF1448" s="60">
        <v>25330</v>
      </c>
      <c r="AI1448" s="60">
        <v>0.74750000000000005</v>
      </c>
    </row>
    <row r="1449" spans="1:35" x14ac:dyDescent="0.35">
      <c r="A1449" s="46" t="s">
        <v>2182</v>
      </c>
      <c r="B1449" s="65" t="s">
        <v>5644</v>
      </c>
      <c r="C1449" s="19">
        <v>99925</v>
      </c>
      <c r="D1449" s="48" t="s">
        <v>7620</v>
      </c>
      <c r="E1449" s="41" t="s">
        <v>8234</v>
      </c>
      <c r="F1449" s="44" t="s">
        <v>37</v>
      </c>
      <c r="G1449" s="18" t="s">
        <v>4188</v>
      </c>
      <c r="H1449" s="16">
        <v>0.74750000000000005</v>
      </c>
      <c r="I1449" s="36">
        <f>(Reference!B$12*List!$H1449)+Reference!B$13</f>
        <v>817.67542173151162</v>
      </c>
      <c r="J1449" s="36">
        <f>(Reference!C$12*List!$H1449)+Reference!C$13</f>
        <v>1220.259158819857</v>
      </c>
      <c r="K1449" s="36">
        <f>(Reference!D$12*List!$H1449)+Reference!D$13</f>
        <v>1460.7966117971705</v>
      </c>
      <c r="L1449" s="36">
        <f>(Reference!E$12*List!$H1449)+Reference!E$13</f>
        <v>1806.6641494466548</v>
      </c>
      <c r="M1449" s="36">
        <f>(Reference!F$12*List!$H1449)+Reference!F$13</f>
        <v>1882.1169504858544</v>
      </c>
      <c r="N1449" s="36">
        <f>(Reference!G$12*List!$H1449)+Reference!G$13</f>
        <v>2131.2631123065662</v>
      </c>
      <c r="O1449" s="36">
        <f>(Reference!H$12*List!$H1449)+Reference!H$13</f>
        <v>2212.2862543620822</v>
      </c>
      <c r="P1449" s="36">
        <f>(Reference!I$12*List!$H1449)+Reference!I$13</f>
        <v>2299.3861320717629</v>
      </c>
      <c r="Q1449" s="36">
        <f>(Reference!J$12*List!$H1449)+Reference!J$13</f>
        <v>2661.9646927701965</v>
      </c>
      <c r="R1449" s="36">
        <f>(Reference!K$12*List!$H1449)+Reference!K$13</f>
        <v>2746.5325972906421</v>
      </c>
      <c r="S1449" s="36">
        <f>(Reference!L$12*List!$H1449)+Reference!L$13</f>
        <v>2963.2695022891471</v>
      </c>
      <c r="T1449" s="36">
        <f>(Reference!M$12*List!$H1449)+Reference!M$13</f>
        <v>3540.0529947968525</v>
      </c>
      <c r="U1449" s="36">
        <f>(Reference!N$12*List!$H1449)+Reference!N$13</f>
        <v>14280.683263531206</v>
      </c>
      <c r="V1449" s="12">
        <f>(Reference!O$12*List!$H1449)+Reference!O$13</f>
        <v>530.85349885498454</v>
      </c>
      <c r="W1449" s="12">
        <f>(Reference!P$12*List!$H1449)+Reference!P$13</f>
        <v>748.02083929566015</v>
      </c>
      <c r="X1449" s="12">
        <f>(Reference!Q$12*List!$H1449)+Reference!Q$13</f>
        <v>374.01041964783008</v>
      </c>
      <c r="Y1449" s="53"/>
      <c r="Z1449" s="1" t="str">
        <f t="shared" si="45"/>
        <v>CLAIBORNE, Mississippi</v>
      </c>
      <c r="AA1449" s="41" t="s">
        <v>8234</v>
      </c>
      <c r="AB1449" s="40" t="s">
        <v>277</v>
      </c>
      <c r="AC1449" s="44" t="s">
        <v>37</v>
      </c>
      <c r="AD1449" s="62">
        <v>0.74750000000000005</v>
      </c>
      <c r="AE1449" s="56" t="str">
        <f t="shared" si="44"/>
        <v/>
      </c>
      <c r="AF1449" s="60">
        <v>25340</v>
      </c>
      <c r="AI1449" s="60">
        <v>0.74750000000000005</v>
      </c>
    </row>
    <row r="1450" spans="1:35" x14ac:dyDescent="0.35">
      <c r="A1450" s="46" t="s">
        <v>2183</v>
      </c>
      <c r="B1450" s="65" t="s">
        <v>5645</v>
      </c>
      <c r="C1450" s="19">
        <v>99925</v>
      </c>
      <c r="D1450" s="48" t="s">
        <v>7620</v>
      </c>
      <c r="E1450" s="41" t="s">
        <v>7486</v>
      </c>
      <c r="F1450" s="44" t="s">
        <v>37</v>
      </c>
      <c r="G1450" s="18" t="s">
        <v>4188</v>
      </c>
      <c r="H1450" s="16">
        <v>0.74750000000000005</v>
      </c>
      <c r="I1450" s="36">
        <f>(Reference!B$12*List!$H1450)+Reference!B$13</f>
        <v>817.67542173151162</v>
      </c>
      <c r="J1450" s="36">
        <f>(Reference!C$12*List!$H1450)+Reference!C$13</f>
        <v>1220.259158819857</v>
      </c>
      <c r="K1450" s="36">
        <f>(Reference!D$12*List!$H1450)+Reference!D$13</f>
        <v>1460.7966117971705</v>
      </c>
      <c r="L1450" s="36">
        <f>(Reference!E$12*List!$H1450)+Reference!E$13</f>
        <v>1806.6641494466548</v>
      </c>
      <c r="M1450" s="36">
        <f>(Reference!F$12*List!$H1450)+Reference!F$13</f>
        <v>1882.1169504858544</v>
      </c>
      <c r="N1450" s="36">
        <f>(Reference!G$12*List!$H1450)+Reference!G$13</f>
        <v>2131.2631123065662</v>
      </c>
      <c r="O1450" s="36">
        <f>(Reference!H$12*List!$H1450)+Reference!H$13</f>
        <v>2212.2862543620822</v>
      </c>
      <c r="P1450" s="36">
        <f>(Reference!I$12*List!$H1450)+Reference!I$13</f>
        <v>2299.3861320717629</v>
      </c>
      <c r="Q1450" s="36">
        <f>(Reference!J$12*List!$H1450)+Reference!J$13</f>
        <v>2661.9646927701965</v>
      </c>
      <c r="R1450" s="36">
        <f>(Reference!K$12*List!$H1450)+Reference!K$13</f>
        <v>2746.5325972906421</v>
      </c>
      <c r="S1450" s="36">
        <f>(Reference!L$12*List!$H1450)+Reference!L$13</f>
        <v>2963.2695022891471</v>
      </c>
      <c r="T1450" s="36">
        <f>(Reference!M$12*List!$H1450)+Reference!M$13</f>
        <v>3540.0529947968525</v>
      </c>
      <c r="U1450" s="36">
        <f>(Reference!N$12*List!$H1450)+Reference!N$13</f>
        <v>14280.683263531206</v>
      </c>
      <c r="V1450" s="12">
        <f>(Reference!O$12*List!$H1450)+Reference!O$13</f>
        <v>530.85349885498454</v>
      </c>
      <c r="W1450" s="12">
        <f>(Reference!P$12*List!$H1450)+Reference!P$13</f>
        <v>748.02083929566015</v>
      </c>
      <c r="X1450" s="12">
        <f>(Reference!Q$12*List!$H1450)+Reference!Q$13</f>
        <v>374.01041964783008</v>
      </c>
      <c r="Y1450" s="53"/>
      <c r="Z1450" s="1" t="str">
        <f t="shared" si="45"/>
        <v>CLARKE, Mississippi</v>
      </c>
      <c r="AA1450" s="41" t="s">
        <v>7486</v>
      </c>
      <c r="AB1450" s="40" t="s">
        <v>277</v>
      </c>
      <c r="AC1450" s="44" t="s">
        <v>37</v>
      </c>
      <c r="AD1450" s="62">
        <v>0.74750000000000005</v>
      </c>
      <c r="AE1450" s="56" t="str">
        <f t="shared" si="44"/>
        <v/>
      </c>
      <c r="AF1450" s="60">
        <v>25350</v>
      </c>
      <c r="AI1450" s="60">
        <v>0.74750000000000005</v>
      </c>
    </row>
    <row r="1451" spans="1:35" x14ac:dyDescent="0.35">
      <c r="A1451" s="46" t="s">
        <v>2184</v>
      </c>
      <c r="B1451" s="65" t="s">
        <v>5646</v>
      </c>
      <c r="C1451" s="19">
        <v>99925</v>
      </c>
      <c r="D1451" s="48" t="s">
        <v>7620</v>
      </c>
      <c r="E1451" s="41" t="s">
        <v>7487</v>
      </c>
      <c r="F1451" s="44" t="s">
        <v>37</v>
      </c>
      <c r="G1451" s="18" t="s">
        <v>4188</v>
      </c>
      <c r="H1451" s="16">
        <v>0.74750000000000005</v>
      </c>
      <c r="I1451" s="36">
        <f>(Reference!B$12*List!$H1451)+Reference!B$13</f>
        <v>817.67542173151162</v>
      </c>
      <c r="J1451" s="36">
        <f>(Reference!C$12*List!$H1451)+Reference!C$13</f>
        <v>1220.259158819857</v>
      </c>
      <c r="K1451" s="36">
        <f>(Reference!D$12*List!$H1451)+Reference!D$13</f>
        <v>1460.7966117971705</v>
      </c>
      <c r="L1451" s="36">
        <f>(Reference!E$12*List!$H1451)+Reference!E$13</f>
        <v>1806.6641494466548</v>
      </c>
      <c r="M1451" s="36">
        <f>(Reference!F$12*List!$H1451)+Reference!F$13</f>
        <v>1882.1169504858544</v>
      </c>
      <c r="N1451" s="36">
        <f>(Reference!G$12*List!$H1451)+Reference!G$13</f>
        <v>2131.2631123065662</v>
      </c>
      <c r="O1451" s="36">
        <f>(Reference!H$12*List!$H1451)+Reference!H$13</f>
        <v>2212.2862543620822</v>
      </c>
      <c r="P1451" s="36">
        <f>(Reference!I$12*List!$H1451)+Reference!I$13</f>
        <v>2299.3861320717629</v>
      </c>
      <c r="Q1451" s="36">
        <f>(Reference!J$12*List!$H1451)+Reference!J$13</f>
        <v>2661.9646927701965</v>
      </c>
      <c r="R1451" s="36">
        <f>(Reference!K$12*List!$H1451)+Reference!K$13</f>
        <v>2746.5325972906421</v>
      </c>
      <c r="S1451" s="36">
        <f>(Reference!L$12*List!$H1451)+Reference!L$13</f>
        <v>2963.2695022891471</v>
      </c>
      <c r="T1451" s="36">
        <f>(Reference!M$12*List!$H1451)+Reference!M$13</f>
        <v>3540.0529947968525</v>
      </c>
      <c r="U1451" s="36">
        <f>(Reference!N$12*List!$H1451)+Reference!N$13</f>
        <v>14280.683263531206</v>
      </c>
      <c r="V1451" s="12">
        <f>(Reference!O$12*List!$H1451)+Reference!O$13</f>
        <v>530.85349885498454</v>
      </c>
      <c r="W1451" s="12">
        <f>(Reference!P$12*List!$H1451)+Reference!P$13</f>
        <v>748.02083929566015</v>
      </c>
      <c r="X1451" s="12">
        <f>(Reference!Q$12*List!$H1451)+Reference!Q$13</f>
        <v>374.01041964783008</v>
      </c>
      <c r="Y1451" s="53"/>
      <c r="Z1451" s="1" t="str">
        <f t="shared" si="45"/>
        <v>CLAY, Mississippi</v>
      </c>
      <c r="AA1451" s="41" t="s">
        <v>7487</v>
      </c>
      <c r="AB1451" s="40" t="s">
        <v>277</v>
      </c>
      <c r="AC1451" s="44" t="s">
        <v>37</v>
      </c>
      <c r="AD1451" s="62">
        <v>0.74750000000000005</v>
      </c>
      <c r="AE1451" s="56" t="str">
        <f t="shared" si="44"/>
        <v/>
      </c>
      <c r="AF1451" s="60">
        <v>25360</v>
      </c>
      <c r="AI1451" s="60">
        <v>0.74639999999999995</v>
      </c>
    </row>
    <row r="1452" spans="1:35" x14ac:dyDescent="0.35">
      <c r="A1452" s="46" t="s">
        <v>2185</v>
      </c>
      <c r="B1452" s="65" t="s">
        <v>5647</v>
      </c>
      <c r="C1452" s="28">
        <v>99925</v>
      </c>
      <c r="D1452" s="48" t="s">
        <v>7620</v>
      </c>
      <c r="E1452" s="40" t="s">
        <v>8434</v>
      </c>
      <c r="F1452" s="44" t="s">
        <v>37</v>
      </c>
      <c r="G1452" s="18" t="s">
        <v>4188</v>
      </c>
      <c r="H1452" s="10">
        <v>0.74750000000000005</v>
      </c>
      <c r="I1452" s="36">
        <f>(Reference!B$12*List!$H1452)+Reference!B$13</f>
        <v>817.67542173151162</v>
      </c>
      <c r="J1452" s="36">
        <f>(Reference!C$12*List!$H1452)+Reference!C$13</f>
        <v>1220.259158819857</v>
      </c>
      <c r="K1452" s="36">
        <f>(Reference!D$12*List!$H1452)+Reference!D$13</f>
        <v>1460.7966117971705</v>
      </c>
      <c r="L1452" s="36">
        <f>(Reference!E$12*List!$H1452)+Reference!E$13</f>
        <v>1806.6641494466548</v>
      </c>
      <c r="M1452" s="36">
        <f>(Reference!F$12*List!$H1452)+Reference!F$13</f>
        <v>1882.1169504858544</v>
      </c>
      <c r="N1452" s="36">
        <f>(Reference!G$12*List!$H1452)+Reference!G$13</f>
        <v>2131.2631123065662</v>
      </c>
      <c r="O1452" s="36">
        <f>(Reference!H$12*List!$H1452)+Reference!H$13</f>
        <v>2212.2862543620822</v>
      </c>
      <c r="P1452" s="36">
        <f>(Reference!I$12*List!$H1452)+Reference!I$13</f>
        <v>2299.3861320717629</v>
      </c>
      <c r="Q1452" s="36">
        <f>(Reference!J$12*List!$H1452)+Reference!J$13</f>
        <v>2661.9646927701965</v>
      </c>
      <c r="R1452" s="36">
        <f>(Reference!K$12*List!$H1452)+Reference!K$13</f>
        <v>2746.5325972906421</v>
      </c>
      <c r="S1452" s="36">
        <f>(Reference!L$12*List!$H1452)+Reference!L$13</f>
        <v>2963.2695022891471</v>
      </c>
      <c r="T1452" s="36">
        <f>(Reference!M$12*List!$H1452)+Reference!M$13</f>
        <v>3540.0529947968525</v>
      </c>
      <c r="U1452" s="36">
        <f>(Reference!N$12*List!$H1452)+Reference!N$13</f>
        <v>14280.683263531206</v>
      </c>
      <c r="V1452" s="12">
        <f>(Reference!O$12*List!$H1452)+Reference!O$13</f>
        <v>530.85349885498454</v>
      </c>
      <c r="W1452" s="12">
        <f>(Reference!P$12*List!$H1452)+Reference!P$13</f>
        <v>748.02083929566015</v>
      </c>
      <c r="X1452" s="12">
        <f>(Reference!Q$12*List!$H1452)+Reference!Q$13</f>
        <v>374.01041964783008</v>
      </c>
      <c r="Y1452" s="53"/>
      <c r="Z1452" s="1" t="str">
        <f t="shared" si="45"/>
        <v>COAHOMA, Mississippi</v>
      </c>
      <c r="AA1452" s="40" t="s">
        <v>8434</v>
      </c>
      <c r="AB1452" s="40" t="s">
        <v>277</v>
      </c>
      <c r="AC1452" s="43" t="s">
        <v>37</v>
      </c>
      <c r="AD1452" s="61">
        <v>0.8306</v>
      </c>
      <c r="AE1452" s="56" t="str">
        <f t="shared" si="44"/>
        <v/>
      </c>
      <c r="AF1452" s="60">
        <v>25370</v>
      </c>
      <c r="AI1452" s="60">
        <v>0.74750000000000005</v>
      </c>
    </row>
    <row r="1453" spans="1:35" x14ac:dyDescent="0.35">
      <c r="A1453" s="46" t="s">
        <v>2186</v>
      </c>
      <c r="B1453" s="65" t="s">
        <v>5648</v>
      </c>
      <c r="C1453" s="19" t="s">
        <v>2383</v>
      </c>
      <c r="D1453" s="48" t="s">
        <v>527</v>
      </c>
      <c r="E1453" s="41" t="s">
        <v>8435</v>
      </c>
      <c r="F1453" s="43" t="s">
        <v>37</v>
      </c>
      <c r="G1453" s="18" t="s">
        <v>4187</v>
      </c>
      <c r="H1453" s="16">
        <v>0.8306</v>
      </c>
      <c r="I1453" s="36">
        <f>(Reference!B$12*List!$H1453)+Reference!B$13</f>
        <v>881.68386114912607</v>
      </c>
      <c r="J1453" s="36">
        <f>(Reference!C$12*List!$H1453)+Reference!C$13</f>
        <v>1315.7822507035664</v>
      </c>
      <c r="K1453" s="36">
        <f>(Reference!D$12*List!$H1453)+Reference!D$13</f>
        <v>1575.1492130159679</v>
      </c>
      <c r="L1453" s="36">
        <f>(Reference!E$12*List!$H1453)+Reference!E$13</f>
        <v>1948.0916030356948</v>
      </c>
      <c r="M1453" s="36">
        <f>(Reference!F$12*List!$H1453)+Reference!F$13</f>
        <v>2029.4509238452692</v>
      </c>
      <c r="N1453" s="36">
        <f>(Reference!G$12*List!$H1453)+Reference!G$13</f>
        <v>2298.1004932299038</v>
      </c>
      <c r="O1453" s="36">
        <f>(Reference!H$12*List!$H1453)+Reference!H$13</f>
        <v>2385.4662068509233</v>
      </c>
      <c r="P1453" s="36">
        <f>(Reference!I$12*List!$H1453)+Reference!I$13</f>
        <v>2479.3843489935198</v>
      </c>
      <c r="Q1453" s="36">
        <f>(Reference!J$12*List!$H1453)+Reference!J$13</f>
        <v>2870.3459174475815</v>
      </c>
      <c r="R1453" s="36">
        <f>(Reference!K$12*List!$H1453)+Reference!K$13</f>
        <v>2961.5338810395215</v>
      </c>
      <c r="S1453" s="36">
        <f>(Reference!L$12*List!$H1453)+Reference!L$13</f>
        <v>3195.2371649757479</v>
      </c>
      <c r="T1453" s="36">
        <f>(Reference!M$12*List!$H1453)+Reference!M$13</f>
        <v>3817.1718388153804</v>
      </c>
      <c r="U1453" s="36">
        <f>(Reference!N$12*List!$H1453)+Reference!N$13</f>
        <v>15398.589250701774</v>
      </c>
      <c r="V1453" s="12">
        <f>(Reference!O$12*List!$H1453)+Reference!O$13</f>
        <v>572.40923493071705</v>
      </c>
      <c r="W1453" s="12">
        <f>(Reference!P$12*List!$H1453)+Reference!P$13</f>
        <v>806.57664922055585</v>
      </c>
      <c r="X1453" s="12">
        <f>(Reference!Q$12*List!$H1453)+Reference!Q$13</f>
        <v>403.28832461027793</v>
      </c>
      <c r="Y1453" s="53"/>
      <c r="Z1453" s="1" t="str">
        <f t="shared" si="45"/>
        <v>COPIAH, Mississippi</v>
      </c>
      <c r="AA1453" s="41" t="s">
        <v>8435</v>
      </c>
      <c r="AB1453" s="40" t="s">
        <v>277</v>
      </c>
      <c r="AC1453" s="44" t="s">
        <v>37</v>
      </c>
      <c r="AD1453" s="62">
        <v>0.74639999999999995</v>
      </c>
      <c r="AE1453" s="56" t="str">
        <f t="shared" si="44"/>
        <v/>
      </c>
      <c r="AF1453" s="60">
        <v>25380</v>
      </c>
      <c r="AI1453" s="60">
        <v>0.74750000000000005</v>
      </c>
    </row>
    <row r="1454" spans="1:35" x14ac:dyDescent="0.35">
      <c r="A1454" s="46" t="s">
        <v>2187</v>
      </c>
      <c r="B1454" s="65" t="s">
        <v>5649</v>
      </c>
      <c r="C1454" s="19" t="s">
        <v>2234</v>
      </c>
      <c r="D1454" s="48" t="s">
        <v>512</v>
      </c>
      <c r="E1454" s="41" t="s">
        <v>7493</v>
      </c>
      <c r="F1454" s="44" t="s">
        <v>37</v>
      </c>
      <c r="G1454" s="18" t="s">
        <v>4187</v>
      </c>
      <c r="H1454" s="10">
        <v>0.74639999999999995</v>
      </c>
      <c r="I1454" s="36">
        <f>(Reference!B$12*List!$H1454)+Reference!B$13</f>
        <v>816.82813793657328</v>
      </c>
      <c r="J1454" s="36">
        <f>(Reference!C$12*List!$H1454)+Reference!C$13</f>
        <v>1218.9947135602652</v>
      </c>
      <c r="K1454" s="36">
        <f>(Reference!D$12*List!$H1454)+Reference!D$13</f>
        <v>1459.2829191215906</v>
      </c>
      <c r="L1454" s="36">
        <f>(Reference!E$12*List!$H1454)+Reference!E$13</f>
        <v>1804.7920652234545</v>
      </c>
      <c r="M1454" s="36">
        <f>(Reference!F$12*List!$H1454)+Reference!F$13</f>
        <v>1880.1666812837439</v>
      </c>
      <c r="N1454" s="36">
        <f>(Reference!G$12*List!$H1454)+Reference!G$13</f>
        <v>2129.0546752546325</v>
      </c>
      <c r="O1454" s="36">
        <f>(Reference!H$12*List!$H1454)+Reference!H$13</f>
        <v>2209.993860285816</v>
      </c>
      <c r="P1454" s="36">
        <f>(Reference!I$12*List!$H1454)+Reference!I$13</f>
        <v>2297.0034841943389</v>
      </c>
      <c r="Q1454" s="36">
        <f>(Reference!J$12*List!$H1454)+Reference!J$13</f>
        <v>2659.2063372088833</v>
      </c>
      <c r="R1454" s="36">
        <f>(Reference!K$12*List!$H1454)+Reference!K$13</f>
        <v>2743.6866115851817</v>
      </c>
      <c r="S1454" s="36">
        <f>(Reference!L$12*List!$H1454)+Reference!L$13</f>
        <v>2960.1989315435962</v>
      </c>
      <c r="T1454" s="36">
        <f>(Reference!M$12*List!$H1454)+Reference!M$13</f>
        <v>3536.3847549843331</v>
      </c>
      <c r="U1454" s="36">
        <f>(Reference!N$12*List!$H1454)+Reference!N$13</f>
        <v>14265.885470680572</v>
      </c>
      <c r="V1454" s="12">
        <f>(Reference!O$12*List!$H1454)+Reference!O$13</f>
        <v>530.30342292618423</v>
      </c>
      <c r="W1454" s="12">
        <f>(Reference!P$12*List!$H1454)+Reference!P$13</f>
        <v>747.24573230507781</v>
      </c>
      <c r="X1454" s="12">
        <f>(Reference!Q$12*List!$H1454)+Reference!Q$13</f>
        <v>373.6228661525389</v>
      </c>
      <c r="Y1454" s="53"/>
      <c r="Z1454" s="1" t="str">
        <f t="shared" si="45"/>
        <v>COVINGTON, Mississippi</v>
      </c>
      <c r="AA1454" s="40" t="s">
        <v>7493</v>
      </c>
      <c r="AB1454" s="40" t="s">
        <v>277</v>
      </c>
      <c r="AC1454" s="43" t="s">
        <v>37</v>
      </c>
      <c r="AD1454" s="61">
        <v>0.87009999999999998</v>
      </c>
      <c r="AE1454" s="56" t="str">
        <f t="shared" si="44"/>
        <v/>
      </c>
      <c r="AF1454" s="60">
        <v>25390</v>
      </c>
      <c r="AI1454" s="60">
        <v>0.74750000000000005</v>
      </c>
    </row>
    <row r="1455" spans="1:35" x14ac:dyDescent="0.35">
      <c r="A1455" s="46" t="s">
        <v>2188</v>
      </c>
      <c r="B1455" s="65" t="s">
        <v>5650</v>
      </c>
      <c r="C1455" s="19" t="s">
        <v>4003</v>
      </c>
      <c r="D1455" s="48" t="s">
        <v>585</v>
      </c>
      <c r="E1455" s="41" t="s">
        <v>7775</v>
      </c>
      <c r="F1455" s="43" t="s">
        <v>37</v>
      </c>
      <c r="G1455" s="18" t="s">
        <v>4187</v>
      </c>
      <c r="H1455" s="10">
        <v>0.87009999999999998</v>
      </c>
      <c r="I1455" s="36">
        <f>(Reference!B$12*List!$H1455)+Reference!B$13</f>
        <v>912.10905196736633</v>
      </c>
      <c r="J1455" s="36">
        <f>(Reference!C$12*List!$H1455)+Reference!C$13</f>
        <v>1361.187330479818</v>
      </c>
      <c r="K1455" s="36">
        <f>(Reference!D$12*List!$H1455)+Reference!D$13</f>
        <v>1629.5045409117861</v>
      </c>
      <c r="L1455" s="36">
        <f>(Reference!E$12*List!$H1455)+Reference!E$13</f>
        <v>2015.3164455960689</v>
      </c>
      <c r="M1455" s="36">
        <f>(Reference!F$12*List!$H1455)+Reference!F$13</f>
        <v>2099.4833179210441</v>
      </c>
      <c r="N1455" s="36">
        <f>(Reference!G$12*List!$H1455)+Reference!G$13</f>
        <v>2377.403460094788</v>
      </c>
      <c r="O1455" s="36">
        <f>(Reference!H$12*List!$H1455)+Reference!H$13</f>
        <v>2467.7839941350298</v>
      </c>
      <c r="P1455" s="36">
        <f>(Reference!I$12*List!$H1455)+Reference!I$13</f>
        <v>2564.9430682282905</v>
      </c>
      <c r="Q1455" s="36">
        <f>(Reference!J$12*List!$H1455)+Reference!J$13</f>
        <v>2969.3959580583723</v>
      </c>
      <c r="R1455" s="36">
        <f>(Reference!K$12*List!$H1455)+Reference!K$13</f>
        <v>3063.7306404628753</v>
      </c>
      <c r="S1455" s="36">
        <f>(Reference!L$12*List!$H1455)+Reference!L$13</f>
        <v>3305.4985690205217</v>
      </c>
      <c r="T1455" s="36">
        <f>(Reference!M$12*List!$H1455)+Reference!M$13</f>
        <v>3948.8949957194945</v>
      </c>
      <c r="U1455" s="36">
        <f>(Reference!N$12*List!$H1455)+Reference!N$13</f>
        <v>15929.96453942906</v>
      </c>
      <c r="V1455" s="12">
        <f>(Reference!O$12*List!$H1455)+Reference!O$13</f>
        <v>592.16196146490995</v>
      </c>
      <c r="W1455" s="12">
        <f>(Reference!P$12*List!$H1455)+Reference!P$13</f>
        <v>834.41003660964577</v>
      </c>
      <c r="X1455" s="12">
        <f>(Reference!Q$12*List!$H1455)+Reference!Q$13</f>
        <v>417.20501830482289</v>
      </c>
      <c r="Y1455" s="53"/>
      <c r="Z1455" s="1" t="str">
        <f t="shared" si="45"/>
        <v>DE SOTO, Mississippi</v>
      </c>
      <c r="AA1455" s="40" t="s">
        <v>7775</v>
      </c>
      <c r="AB1455" s="40" t="s">
        <v>277</v>
      </c>
      <c r="AC1455" s="43" t="s">
        <v>37</v>
      </c>
      <c r="AD1455" s="61">
        <v>0.74639999999999995</v>
      </c>
      <c r="AE1455" s="56" t="str">
        <f t="shared" si="44"/>
        <v/>
      </c>
      <c r="AF1455" s="60">
        <v>25400</v>
      </c>
      <c r="AI1455" s="60">
        <v>0.74750000000000005</v>
      </c>
    </row>
    <row r="1456" spans="1:35" x14ac:dyDescent="0.35">
      <c r="A1456" s="46" t="s">
        <v>2189</v>
      </c>
      <c r="B1456" s="65" t="s">
        <v>5651</v>
      </c>
      <c r="C1456" s="19" t="s">
        <v>2234</v>
      </c>
      <c r="D1456" s="48" t="s">
        <v>512</v>
      </c>
      <c r="E1456" s="41" t="s">
        <v>8436</v>
      </c>
      <c r="F1456" s="43" t="s">
        <v>37</v>
      </c>
      <c r="G1456" s="18" t="s">
        <v>4187</v>
      </c>
      <c r="H1456" s="16">
        <v>0.74639999999999995</v>
      </c>
      <c r="I1456" s="36">
        <f>(Reference!B$12*List!$H1456)+Reference!B$13</f>
        <v>816.82813793657328</v>
      </c>
      <c r="J1456" s="36">
        <f>(Reference!C$12*List!$H1456)+Reference!C$13</f>
        <v>1218.9947135602652</v>
      </c>
      <c r="K1456" s="36">
        <f>(Reference!D$12*List!$H1456)+Reference!D$13</f>
        <v>1459.2829191215906</v>
      </c>
      <c r="L1456" s="36">
        <f>(Reference!E$12*List!$H1456)+Reference!E$13</f>
        <v>1804.7920652234545</v>
      </c>
      <c r="M1456" s="36">
        <f>(Reference!F$12*List!$H1456)+Reference!F$13</f>
        <v>1880.1666812837439</v>
      </c>
      <c r="N1456" s="36">
        <f>(Reference!G$12*List!$H1456)+Reference!G$13</f>
        <v>2129.0546752546325</v>
      </c>
      <c r="O1456" s="36">
        <f>(Reference!H$12*List!$H1456)+Reference!H$13</f>
        <v>2209.993860285816</v>
      </c>
      <c r="P1456" s="36">
        <f>(Reference!I$12*List!$H1456)+Reference!I$13</f>
        <v>2297.0034841943389</v>
      </c>
      <c r="Q1456" s="36">
        <f>(Reference!J$12*List!$H1456)+Reference!J$13</f>
        <v>2659.2063372088833</v>
      </c>
      <c r="R1456" s="36">
        <f>(Reference!K$12*List!$H1456)+Reference!K$13</f>
        <v>2743.6866115851817</v>
      </c>
      <c r="S1456" s="36">
        <f>(Reference!L$12*List!$H1456)+Reference!L$13</f>
        <v>2960.1989315435962</v>
      </c>
      <c r="T1456" s="36">
        <f>(Reference!M$12*List!$H1456)+Reference!M$13</f>
        <v>3536.3847549843331</v>
      </c>
      <c r="U1456" s="36">
        <f>(Reference!N$12*List!$H1456)+Reference!N$13</f>
        <v>14265.885470680572</v>
      </c>
      <c r="V1456" s="12">
        <f>(Reference!O$12*List!$H1456)+Reference!O$13</f>
        <v>530.30342292618423</v>
      </c>
      <c r="W1456" s="12">
        <f>(Reference!P$12*List!$H1456)+Reference!P$13</f>
        <v>747.24573230507781</v>
      </c>
      <c r="X1456" s="12">
        <f>(Reference!Q$12*List!$H1456)+Reference!Q$13</f>
        <v>373.6228661525389</v>
      </c>
      <c r="Y1456" s="53"/>
      <c r="Z1456" s="1" t="str">
        <f t="shared" si="45"/>
        <v>FORREST, Mississippi</v>
      </c>
      <c r="AA1456" s="41" t="s">
        <v>8436</v>
      </c>
      <c r="AB1456" s="40" t="s">
        <v>277</v>
      </c>
      <c r="AC1456" s="44" t="s">
        <v>37</v>
      </c>
      <c r="AD1456" s="62">
        <v>0.74750000000000005</v>
      </c>
      <c r="AE1456" s="56" t="str">
        <f t="shared" si="44"/>
        <v/>
      </c>
      <c r="AF1456" s="60">
        <v>25410</v>
      </c>
      <c r="AI1456" s="60">
        <v>0.74750000000000005</v>
      </c>
    </row>
    <row r="1457" spans="1:35" x14ac:dyDescent="0.35">
      <c r="A1457" s="46" t="s">
        <v>2190</v>
      </c>
      <c r="B1457" s="65" t="s">
        <v>5652</v>
      </c>
      <c r="C1457" s="19">
        <v>99925</v>
      </c>
      <c r="D1457" s="48" t="s">
        <v>7620</v>
      </c>
      <c r="E1457" s="41" t="s">
        <v>7503</v>
      </c>
      <c r="F1457" s="44" t="s">
        <v>37</v>
      </c>
      <c r="G1457" s="18" t="s">
        <v>4188</v>
      </c>
      <c r="H1457" s="16">
        <v>0.74750000000000005</v>
      </c>
      <c r="I1457" s="36">
        <f>(Reference!B$12*List!$H1457)+Reference!B$13</f>
        <v>817.67542173151162</v>
      </c>
      <c r="J1457" s="36">
        <f>(Reference!C$12*List!$H1457)+Reference!C$13</f>
        <v>1220.259158819857</v>
      </c>
      <c r="K1457" s="36">
        <f>(Reference!D$12*List!$H1457)+Reference!D$13</f>
        <v>1460.7966117971705</v>
      </c>
      <c r="L1457" s="36">
        <f>(Reference!E$12*List!$H1457)+Reference!E$13</f>
        <v>1806.6641494466548</v>
      </c>
      <c r="M1457" s="36">
        <f>(Reference!F$12*List!$H1457)+Reference!F$13</f>
        <v>1882.1169504858544</v>
      </c>
      <c r="N1457" s="36">
        <f>(Reference!G$12*List!$H1457)+Reference!G$13</f>
        <v>2131.2631123065662</v>
      </c>
      <c r="O1457" s="36">
        <f>(Reference!H$12*List!$H1457)+Reference!H$13</f>
        <v>2212.2862543620822</v>
      </c>
      <c r="P1457" s="36">
        <f>(Reference!I$12*List!$H1457)+Reference!I$13</f>
        <v>2299.3861320717629</v>
      </c>
      <c r="Q1457" s="36">
        <f>(Reference!J$12*List!$H1457)+Reference!J$13</f>
        <v>2661.9646927701965</v>
      </c>
      <c r="R1457" s="36">
        <f>(Reference!K$12*List!$H1457)+Reference!K$13</f>
        <v>2746.5325972906421</v>
      </c>
      <c r="S1457" s="36">
        <f>(Reference!L$12*List!$H1457)+Reference!L$13</f>
        <v>2963.2695022891471</v>
      </c>
      <c r="T1457" s="36">
        <f>(Reference!M$12*List!$H1457)+Reference!M$13</f>
        <v>3540.0529947968525</v>
      </c>
      <c r="U1457" s="36">
        <f>(Reference!N$12*List!$H1457)+Reference!N$13</f>
        <v>14280.683263531206</v>
      </c>
      <c r="V1457" s="12">
        <f>(Reference!O$12*List!$H1457)+Reference!O$13</f>
        <v>530.85349885498454</v>
      </c>
      <c r="W1457" s="12">
        <f>(Reference!P$12*List!$H1457)+Reference!P$13</f>
        <v>748.02083929566015</v>
      </c>
      <c r="X1457" s="12">
        <f>(Reference!Q$12*List!$H1457)+Reference!Q$13</f>
        <v>374.01041964783008</v>
      </c>
      <c r="Y1457" s="53"/>
      <c r="Z1457" s="1" t="str">
        <f t="shared" si="45"/>
        <v>FRANKLIN, Mississippi</v>
      </c>
      <c r="AA1457" s="41" t="s">
        <v>7503</v>
      </c>
      <c r="AB1457" s="40" t="s">
        <v>277</v>
      </c>
      <c r="AC1457" s="44" t="s">
        <v>37</v>
      </c>
      <c r="AD1457" s="62">
        <v>0.74750000000000005</v>
      </c>
      <c r="AE1457" s="56" t="str">
        <f t="shared" si="44"/>
        <v/>
      </c>
      <c r="AF1457" s="60">
        <v>25420</v>
      </c>
      <c r="AI1457" s="60">
        <v>0.74750000000000005</v>
      </c>
    </row>
    <row r="1458" spans="1:35" x14ac:dyDescent="0.35">
      <c r="A1458" s="46" t="s">
        <v>2191</v>
      </c>
      <c r="B1458" s="65" t="s">
        <v>5653</v>
      </c>
      <c r="C1458" s="19">
        <v>99925</v>
      </c>
      <c r="D1458" s="48" t="s">
        <v>7620</v>
      </c>
      <c r="E1458" s="41" t="s">
        <v>8437</v>
      </c>
      <c r="F1458" s="44" t="s">
        <v>37</v>
      </c>
      <c r="G1458" s="18" t="s">
        <v>4188</v>
      </c>
      <c r="H1458" s="16">
        <v>0.74750000000000005</v>
      </c>
      <c r="I1458" s="36">
        <f>(Reference!B$12*List!$H1458)+Reference!B$13</f>
        <v>817.67542173151162</v>
      </c>
      <c r="J1458" s="36">
        <f>(Reference!C$12*List!$H1458)+Reference!C$13</f>
        <v>1220.259158819857</v>
      </c>
      <c r="K1458" s="36">
        <f>(Reference!D$12*List!$H1458)+Reference!D$13</f>
        <v>1460.7966117971705</v>
      </c>
      <c r="L1458" s="36">
        <f>(Reference!E$12*List!$H1458)+Reference!E$13</f>
        <v>1806.6641494466548</v>
      </c>
      <c r="M1458" s="36">
        <f>(Reference!F$12*List!$H1458)+Reference!F$13</f>
        <v>1882.1169504858544</v>
      </c>
      <c r="N1458" s="36">
        <f>(Reference!G$12*List!$H1458)+Reference!G$13</f>
        <v>2131.2631123065662</v>
      </c>
      <c r="O1458" s="36">
        <f>(Reference!H$12*List!$H1458)+Reference!H$13</f>
        <v>2212.2862543620822</v>
      </c>
      <c r="P1458" s="36">
        <f>(Reference!I$12*List!$H1458)+Reference!I$13</f>
        <v>2299.3861320717629</v>
      </c>
      <c r="Q1458" s="36">
        <f>(Reference!J$12*List!$H1458)+Reference!J$13</f>
        <v>2661.9646927701965</v>
      </c>
      <c r="R1458" s="36">
        <f>(Reference!K$12*List!$H1458)+Reference!K$13</f>
        <v>2746.5325972906421</v>
      </c>
      <c r="S1458" s="36">
        <f>(Reference!L$12*List!$H1458)+Reference!L$13</f>
        <v>2963.2695022891471</v>
      </c>
      <c r="T1458" s="36">
        <f>(Reference!M$12*List!$H1458)+Reference!M$13</f>
        <v>3540.0529947968525</v>
      </c>
      <c r="U1458" s="36">
        <f>(Reference!N$12*List!$H1458)+Reference!N$13</f>
        <v>14280.683263531206</v>
      </c>
      <c r="V1458" s="12">
        <f>(Reference!O$12*List!$H1458)+Reference!O$13</f>
        <v>530.85349885498454</v>
      </c>
      <c r="W1458" s="12">
        <f>(Reference!P$12*List!$H1458)+Reference!P$13</f>
        <v>748.02083929566015</v>
      </c>
      <c r="X1458" s="12">
        <f>(Reference!Q$12*List!$H1458)+Reference!Q$13</f>
        <v>374.01041964783008</v>
      </c>
      <c r="Y1458" s="53"/>
      <c r="Z1458" s="1" t="str">
        <f t="shared" si="45"/>
        <v>GEORGE, Mississippi</v>
      </c>
      <c r="AA1458" s="41" t="s">
        <v>8437</v>
      </c>
      <c r="AB1458" s="40" t="s">
        <v>277</v>
      </c>
      <c r="AC1458" s="44" t="s">
        <v>37</v>
      </c>
      <c r="AD1458" s="62">
        <v>0.74750000000000005</v>
      </c>
      <c r="AE1458" s="56" t="str">
        <f t="shared" si="44"/>
        <v/>
      </c>
      <c r="AF1458" s="60">
        <v>25430</v>
      </c>
      <c r="AI1458" s="60">
        <v>0.74750000000000005</v>
      </c>
    </row>
    <row r="1459" spans="1:35" x14ac:dyDescent="0.35">
      <c r="A1459" s="46" t="s">
        <v>2192</v>
      </c>
      <c r="B1459" s="65" t="s">
        <v>5654</v>
      </c>
      <c r="C1459" s="19">
        <v>99925</v>
      </c>
      <c r="D1459" s="48" t="s">
        <v>7620</v>
      </c>
      <c r="E1459" s="41" t="s">
        <v>7505</v>
      </c>
      <c r="F1459" s="44" t="s">
        <v>37</v>
      </c>
      <c r="G1459" s="18" t="s">
        <v>4188</v>
      </c>
      <c r="H1459" s="16">
        <v>0.74750000000000005</v>
      </c>
      <c r="I1459" s="36">
        <f>(Reference!B$12*List!$H1459)+Reference!B$13</f>
        <v>817.67542173151162</v>
      </c>
      <c r="J1459" s="36">
        <f>(Reference!C$12*List!$H1459)+Reference!C$13</f>
        <v>1220.259158819857</v>
      </c>
      <c r="K1459" s="36">
        <f>(Reference!D$12*List!$H1459)+Reference!D$13</f>
        <v>1460.7966117971705</v>
      </c>
      <c r="L1459" s="36">
        <f>(Reference!E$12*List!$H1459)+Reference!E$13</f>
        <v>1806.6641494466548</v>
      </c>
      <c r="M1459" s="36">
        <f>(Reference!F$12*List!$H1459)+Reference!F$13</f>
        <v>1882.1169504858544</v>
      </c>
      <c r="N1459" s="36">
        <f>(Reference!G$12*List!$H1459)+Reference!G$13</f>
        <v>2131.2631123065662</v>
      </c>
      <c r="O1459" s="36">
        <f>(Reference!H$12*List!$H1459)+Reference!H$13</f>
        <v>2212.2862543620822</v>
      </c>
      <c r="P1459" s="36">
        <f>(Reference!I$12*List!$H1459)+Reference!I$13</f>
        <v>2299.3861320717629</v>
      </c>
      <c r="Q1459" s="36">
        <f>(Reference!J$12*List!$H1459)+Reference!J$13</f>
        <v>2661.9646927701965</v>
      </c>
      <c r="R1459" s="36">
        <f>(Reference!K$12*List!$H1459)+Reference!K$13</f>
        <v>2746.5325972906421</v>
      </c>
      <c r="S1459" s="36">
        <f>(Reference!L$12*List!$H1459)+Reference!L$13</f>
        <v>2963.2695022891471</v>
      </c>
      <c r="T1459" s="36">
        <f>(Reference!M$12*List!$H1459)+Reference!M$13</f>
        <v>3540.0529947968525</v>
      </c>
      <c r="U1459" s="36">
        <f>(Reference!N$12*List!$H1459)+Reference!N$13</f>
        <v>14280.683263531206</v>
      </c>
      <c r="V1459" s="12">
        <f>(Reference!O$12*List!$H1459)+Reference!O$13</f>
        <v>530.85349885498454</v>
      </c>
      <c r="W1459" s="12">
        <f>(Reference!P$12*List!$H1459)+Reference!P$13</f>
        <v>748.02083929566015</v>
      </c>
      <c r="X1459" s="12">
        <f>(Reference!Q$12*List!$H1459)+Reference!Q$13</f>
        <v>374.01041964783008</v>
      </c>
      <c r="Y1459" s="53"/>
      <c r="Z1459" s="1" t="str">
        <f t="shared" si="45"/>
        <v>GREENE, Mississippi</v>
      </c>
      <c r="AA1459" s="41" t="s">
        <v>7505</v>
      </c>
      <c r="AB1459" s="40" t="s">
        <v>277</v>
      </c>
      <c r="AC1459" s="44" t="s">
        <v>37</v>
      </c>
      <c r="AD1459" s="62">
        <v>0.74750000000000005</v>
      </c>
      <c r="AE1459" s="56" t="str">
        <f t="shared" si="44"/>
        <v/>
      </c>
      <c r="AF1459" s="60">
        <v>25440</v>
      </c>
      <c r="AI1459" s="60">
        <v>0.8306</v>
      </c>
    </row>
    <row r="1460" spans="1:35" x14ac:dyDescent="0.35">
      <c r="A1460" s="46" t="s">
        <v>2193</v>
      </c>
      <c r="B1460" s="65" t="s">
        <v>5655</v>
      </c>
      <c r="C1460" s="28">
        <v>99925</v>
      </c>
      <c r="D1460" s="48" t="s">
        <v>7620</v>
      </c>
      <c r="E1460" s="40" t="s">
        <v>8438</v>
      </c>
      <c r="F1460" s="44" t="s">
        <v>37</v>
      </c>
      <c r="G1460" s="18" t="s">
        <v>4188</v>
      </c>
      <c r="H1460" s="10">
        <v>0.74750000000000005</v>
      </c>
      <c r="I1460" s="36">
        <f>(Reference!B$12*List!$H1460)+Reference!B$13</f>
        <v>817.67542173151162</v>
      </c>
      <c r="J1460" s="36">
        <f>(Reference!C$12*List!$H1460)+Reference!C$13</f>
        <v>1220.259158819857</v>
      </c>
      <c r="K1460" s="36">
        <f>(Reference!D$12*List!$H1460)+Reference!D$13</f>
        <v>1460.7966117971705</v>
      </c>
      <c r="L1460" s="36">
        <f>(Reference!E$12*List!$H1460)+Reference!E$13</f>
        <v>1806.6641494466548</v>
      </c>
      <c r="M1460" s="36">
        <f>(Reference!F$12*List!$H1460)+Reference!F$13</f>
        <v>1882.1169504858544</v>
      </c>
      <c r="N1460" s="36">
        <f>(Reference!G$12*List!$H1460)+Reference!G$13</f>
        <v>2131.2631123065662</v>
      </c>
      <c r="O1460" s="36">
        <f>(Reference!H$12*List!$H1460)+Reference!H$13</f>
        <v>2212.2862543620822</v>
      </c>
      <c r="P1460" s="36">
        <f>(Reference!I$12*List!$H1460)+Reference!I$13</f>
        <v>2299.3861320717629</v>
      </c>
      <c r="Q1460" s="36">
        <f>(Reference!J$12*List!$H1460)+Reference!J$13</f>
        <v>2661.9646927701965</v>
      </c>
      <c r="R1460" s="36">
        <f>(Reference!K$12*List!$H1460)+Reference!K$13</f>
        <v>2746.5325972906421</v>
      </c>
      <c r="S1460" s="36">
        <f>(Reference!L$12*List!$H1460)+Reference!L$13</f>
        <v>2963.2695022891471</v>
      </c>
      <c r="T1460" s="36">
        <f>(Reference!M$12*List!$H1460)+Reference!M$13</f>
        <v>3540.0529947968525</v>
      </c>
      <c r="U1460" s="36">
        <f>(Reference!N$12*List!$H1460)+Reference!N$13</f>
        <v>14280.683263531206</v>
      </c>
      <c r="V1460" s="12">
        <f>(Reference!O$12*List!$H1460)+Reference!O$13</f>
        <v>530.85349885498454</v>
      </c>
      <c r="W1460" s="12">
        <f>(Reference!P$12*List!$H1460)+Reference!P$13</f>
        <v>748.02083929566015</v>
      </c>
      <c r="X1460" s="12">
        <f>(Reference!Q$12*List!$H1460)+Reference!Q$13</f>
        <v>374.01041964783008</v>
      </c>
      <c r="Y1460" s="53"/>
      <c r="Z1460" s="1" t="str">
        <f t="shared" si="45"/>
        <v>GRENADA, Mississippi</v>
      </c>
      <c r="AA1460" s="40" t="s">
        <v>8438</v>
      </c>
      <c r="AB1460" s="40" t="s">
        <v>277</v>
      </c>
      <c r="AC1460" s="43" t="s">
        <v>37</v>
      </c>
      <c r="AD1460" s="61">
        <v>0.75680000000000003</v>
      </c>
      <c r="AE1460" s="56" t="str">
        <f t="shared" si="44"/>
        <v/>
      </c>
      <c r="AF1460" s="60">
        <v>25450</v>
      </c>
      <c r="AI1460" s="60">
        <v>0.74750000000000005</v>
      </c>
    </row>
    <row r="1461" spans="1:35" x14ac:dyDescent="0.35">
      <c r="A1461" s="46" t="s">
        <v>2194</v>
      </c>
      <c r="B1461" s="65" t="s">
        <v>5656</v>
      </c>
      <c r="C1461" s="19" t="s">
        <v>2178</v>
      </c>
      <c r="D1461" s="48" t="s">
        <v>9436</v>
      </c>
      <c r="E1461" s="41" t="s">
        <v>7866</v>
      </c>
      <c r="F1461" s="43" t="s">
        <v>37</v>
      </c>
      <c r="G1461" s="18" t="s">
        <v>4187</v>
      </c>
      <c r="H1461" s="10">
        <v>0.75680000000000003</v>
      </c>
      <c r="I1461" s="36">
        <f>(Reference!B$12*List!$H1461)+Reference!B$13</f>
        <v>824.83882108871762</v>
      </c>
      <c r="J1461" s="36">
        <f>(Reference!C$12*List!$H1461)+Reference!C$13</f>
        <v>1230.9494687418608</v>
      </c>
      <c r="K1461" s="36">
        <f>(Reference!D$12*List!$H1461)+Reference!D$13</f>
        <v>1473.5941953270719</v>
      </c>
      <c r="L1461" s="36">
        <f>(Reference!E$12*List!$H1461)+Reference!E$13</f>
        <v>1822.4917706064391</v>
      </c>
      <c r="M1461" s="36">
        <f>(Reference!F$12*List!$H1461)+Reference!F$13</f>
        <v>1898.6055901036948</v>
      </c>
      <c r="N1461" s="36">
        <f>(Reference!G$12*List!$H1461)+Reference!G$13</f>
        <v>2149.9344437456402</v>
      </c>
      <c r="O1461" s="36">
        <f>(Reference!H$12*List!$H1461)+Reference!H$13</f>
        <v>2231.6674042796062</v>
      </c>
      <c r="P1461" s="36">
        <f>(Reference!I$12*List!$H1461)+Reference!I$13</f>
        <v>2319.5303368536202</v>
      </c>
      <c r="Q1461" s="36">
        <f>(Reference!J$12*List!$H1461)+Reference!J$13</f>
        <v>2685.2853352431171</v>
      </c>
      <c r="R1461" s="36">
        <f>(Reference!K$12*List!$H1461)+Reference!K$13</f>
        <v>2770.5941128004442</v>
      </c>
      <c r="S1461" s="36">
        <f>(Reference!L$12*List!$H1461)+Reference!L$13</f>
        <v>2989.2297822288028</v>
      </c>
      <c r="T1461" s="36">
        <f>(Reference!M$12*List!$H1461)+Reference!M$13</f>
        <v>3571.0662950299729</v>
      </c>
      <c r="U1461" s="36">
        <f>(Reference!N$12*List!$H1461)+Reference!N$13</f>
        <v>14405.791875813833</v>
      </c>
      <c r="V1461" s="12">
        <f>(Reference!O$12*List!$H1461)+Reference!O$13</f>
        <v>535.50414079847815</v>
      </c>
      <c r="W1461" s="12">
        <f>(Reference!P$12*List!$H1461)+Reference!P$13</f>
        <v>754.57401657967375</v>
      </c>
      <c r="X1461" s="12">
        <f>(Reference!Q$12*List!$H1461)+Reference!Q$13</f>
        <v>377.28700828983688</v>
      </c>
      <c r="Y1461" s="53"/>
      <c r="Z1461" s="1" t="str">
        <f t="shared" si="45"/>
        <v>HANCOCK, Mississippi</v>
      </c>
      <c r="AA1461" s="40" t="s">
        <v>7866</v>
      </c>
      <c r="AB1461" s="40" t="s">
        <v>277</v>
      </c>
      <c r="AC1461" s="43" t="s">
        <v>37</v>
      </c>
      <c r="AD1461" s="61">
        <v>0.75680000000000003</v>
      </c>
      <c r="AE1461" s="56" t="str">
        <f t="shared" si="44"/>
        <v/>
      </c>
      <c r="AF1461" s="60">
        <v>25460</v>
      </c>
      <c r="AI1461" s="60">
        <v>0.87009999999999998</v>
      </c>
    </row>
    <row r="1462" spans="1:35" x14ac:dyDescent="0.35">
      <c r="A1462" s="46" t="s">
        <v>2195</v>
      </c>
      <c r="B1462" s="65" t="s">
        <v>5657</v>
      </c>
      <c r="C1462" s="28" t="s">
        <v>2178</v>
      </c>
      <c r="D1462" s="48" t="s">
        <v>9436</v>
      </c>
      <c r="E1462" s="40" t="s">
        <v>8025</v>
      </c>
      <c r="F1462" s="43" t="s">
        <v>37</v>
      </c>
      <c r="G1462" s="18" t="s">
        <v>4187</v>
      </c>
      <c r="H1462" s="10">
        <v>0.75680000000000003</v>
      </c>
      <c r="I1462" s="36">
        <f>(Reference!B$12*List!$H1462)+Reference!B$13</f>
        <v>824.83882108871762</v>
      </c>
      <c r="J1462" s="36">
        <f>(Reference!C$12*List!$H1462)+Reference!C$13</f>
        <v>1230.9494687418608</v>
      </c>
      <c r="K1462" s="36">
        <f>(Reference!D$12*List!$H1462)+Reference!D$13</f>
        <v>1473.5941953270719</v>
      </c>
      <c r="L1462" s="36">
        <f>(Reference!E$12*List!$H1462)+Reference!E$13</f>
        <v>1822.4917706064391</v>
      </c>
      <c r="M1462" s="36">
        <f>(Reference!F$12*List!$H1462)+Reference!F$13</f>
        <v>1898.6055901036948</v>
      </c>
      <c r="N1462" s="36">
        <f>(Reference!G$12*List!$H1462)+Reference!G$13</f>
        <v>2149.9344437456402</v>
      </c>
      <c r="O1462" s="36">
        <f>(Reference!H$12*List!$H1462)+Reference!H$13</f>
        <v>2231.6674042796062</v>
      </c>
      <c r="P1462" s="36">
        <f>(Reference!I$12*List!$H1462)+Reference!I$13</f>
        <v>2319.5303368536202</v>
      </c>
      <c r="Q1462" s="36">
        <f>(Reference!J$12*List!$H1462)+Reference!J$13</f>
        <v>2685.2853352431171</v>
      </c>
      <c r="R1462" s="36">
        <f>(Reference!K$12*List!$H1462)+Reference!K$13</f>
        <v>2770.5941128004442</v>
      </c>
      <c r="S1462" s="36">
        <f>(Reference!L$12*List!$H1462)+Reference!L$13</f>
        <v>2989.2297822288028</v>
      </c>
      <c r="T1462" s="36">
        <f>(Reference!M$12*List!$H1462)+Reference!M$13</f>
        <v>3571.0662950299729</v>
      </c>
      <c r="U1462" s="36">
        <f>(Reference!N$12*List!$H1462)+Reference!N$13</f>
        <v>14405.791875813833</v>
      </c>
      <c r="V1462" s="12">
        <f>(Reference!O$12*List!$H1462)+Reference!O$13</f>
        <v>535.50414079847815</v>
      </c>
      <c r="W1462" s="12">
        <f>(Reference!P$12*List!$H1462)+Reference!P$13</f>
        <v>754.57401657967375</v>
      </c>
      <c r="X1462" s="12">
        <f>(Reference!Q$12*List!$H1462)+Reference!Q$13</f>
        <v>377.28700828983688</v>
      </c>
      <c r="Y1462" s="53"/>
      <c r="Z1462" s="1" t="str">
        <f t="shared" si="45"/>
        <v>HARRISON, Mississippi</v>
      </c>
      <c r="AA1462" s="40" t="s">
        <v>8025</v>
      </c>
      <c r="AB1462" s="40" t="s">
        <v>277</v>
      </c>
      <c r="AC1462" s="43" t="s">
        <v>37</v>
      </c>
      <c r="AD1462" s="61">
        <v>0.8306</v>
      </c>
      <c r="AE1462" s="56" t="str">
        <f t="shared" si="44"/>
        <v/>
      </c>
      <c r="AF1462" s="60">
        <v>25470</v>
      </c>
      <c r="AI1462" s="60">
        <v>0.74750000000000005</v>
      </c>
    </row>
    <row r="1463" spans="1:35" x14ac:dyDescent="0.35">
      <c r="A1463" s="46" t="s">
        <v>2196</v>
      </c>
      <c r="B1463" s="65" t="s">
        <v>5658</v>
      </c>
      <c r="C1463" s="19" t="s">
        <v>2383</v>
      </c>
      <c r="D1463" s="48" t="s">
        <v>527</v>
      </c>
      <c r="E1463" s="41" t="s">
        <v>8439</v>
      </c>
      <c r="F1463" s="43" t="s">
        <v>37</v>
      </c>
      <c r="G1463" s="18" t="s">
        <v>4187</v>
      </c>
      <c r="H1463" s="16">
        <v>0.8306</v>
      </c>
      <c r="I1463" s="36">
        <f>(Reference!B$12*List!$H1463)+Reference!B$13</f>
        <v>881.68386114912607</v>
      </c>
      <c r="J1463" s="36">
        <f>(Reference!C$12*List!$H1463)+Reference!C$13</f>
        <v>1315.7822507035664</v>
      </c>
      <c r="K1463" s="36">
        <f>(Reference!D$12*List!$H1463)+Reference!D$13</f>
        <v>1575.1492130159679</v>
      </c>
      <c r="L1463" s="36">
        <f>(Reference!E$12*List!$H1463)+Reference!E$13</f>
        <v>1948.0916030356948</v>
      </c>
      <c r="M1463" s="36">
        <f>(Reference!F$12*List!$H1463)+Reference!F$13</f>
        <v>2029.4509238452692</v>
      </c>
      <c r="N1463" s="36">
        <f>(Reference!G$12*List!$H1463)+Reference!G$13</f>
        <v>2298.1004932299038</v>
      </c>
      <c r="O1463" s="36">
        <f>(Reference!H$12*List!$H1463)+Reference!H$13</f>
        <v>2385.4662068509233</v>
      </c>
      <c r="P1463" s="36">
        <f>(Reference!I$12*List!$H1463)+Reference!I$13</f>
        <v>2479.3843489935198</v>
      </c>
      <c r="Q1463" s="36">
        <f>(Reference!J$12*List!$H1463)+Reference!J$13</f>
        <v>2870.3459174475815</v>
      </c>
      <c r="R1463" s="36">
        <f>(Reference!K$12*List!$H1463)+Reference!K$13</f>
        <v>2961.5338810395215</v>
      </c>
      <c r="S1463" s="36">
        <f>(Reference!L$12*List!$H1463)+Reference!L$13</f>
        <v>3195.2371649757479</v>
      </c>
      <c r="T1463" s="36">
        <f>(Reference!M$12*List!$H1463)+Reference!M$13</f>
        <v>3817.1718388153804</v>
      </c>
      <c r="U1463" s="36">
        <f>(Reference!N$12*List!$H1463)+Reference!N$13</f>
        <v>15398.589250701774</v>
      </c>
      <c r="V1463" s="12">
        <f>(Reference!O$12*List!$H1463)+Reference!O$13</f>
        <v>572.40923493071705</v>
      </c>
      <c r="W1463" s="12">
        <f>(Reference!P$12*List!$H1463)+Reference!P$13</f>
        <v>806.57664922055585</v>
      </c>
      <c r="X1463" s="12">
        <f>(Reference!Q$12*List!$H1463)+Reference!Q$13</f>
        <v>403.28832461027793</v>
      </c>
      <c r="Y1463" s="53"/>
      <c r="Z1463" s="1" t="str">
        <f t="shared" si="45"/>
        <v>HINDS, Mississippi</v>
      </c>
      <c r="AA1463" s="41" t="s">
        <v>8439</v>
      </c>
      <c r="AB1463" s="40" t="s">
        <v>277</v>
      </c>
      <c r="AC1463" s="44" t="s">
        <v>37</v>
      </c>
      <c r="AD1463" s="62">
        <v>0.8306</v>
      </c>
      <c r="AE1463" s="56" t="str">
        <f t="shared" si="44"/>
        <v/>
      </c>
      <c r="AF1463" s="60">
        <v>25480</v>
      </c>
      <c r="AI1463" s="60">
        <v>0.74750000000000005</v>
      </c>
    </row>
    <row r="1464" spans="1:35" x14ac:dyDescent="0.35">
      <c r="A1464" s="46" t="s">
        <v>2197</v>
      </c>
      <c r="B1464" s="65" t="s">
        <v>5659</v>
      </c>
      <c r="C1464" s="19" t="s">
        <v>2383</v>
      </c>
      <c r="D1464" s="48" t="s">
        <v>527</v>
      </c>
      <c r="E1464" s="41" t="s">
        <v>7789</v>
      </c>
      <c r="F1464" s="44" t="s">
        <v>37</v>
      </c>
      <c r="G1464" s="18" t="s">
        <v>4187</v>
      </c>
      <c r="H1464" s="16">
        <v>0.8306</v>
      </c>
      <c r="I1464" s="36">
        <f>(Reference!B$12*List!$H1464)+Reference!B$13</f>
        <v>881.68386114912607</v>
      </c>
      <c r="J1464" s="36">
        <f>(Reference!C$12*List!$H1464)+Reference!C$13</f>
        <v>1315.7822507035664</v>
      </c>
      <c r="K1464" s="36">
        <f>(Reference!D$12*List!$H1464)+Reference!D$13</f>
        <v>1575.1492130159679</v>
      </c>
      <c r="L1464" s="36">
        <f>(Reference!E$12*List!$H1464)+Reference!E$13</f>
        <v>1948.0916030356948</v>
      </c>
      <c r="M1464" s="36">
        <f>(Reference!F$12*List!$H1464)+Reference!F$13</f>
        <v>2029.4509238452692</v>
      </c>
      <c r="N1464" s="36">
        <f>(Reference!G$12*List!$H1464)+Reference!G$13</f>
        <v>2298.1004932299038</v>
      </c>
      <c r="O1464" s="36">
        <f>(Reference!H$12*List!$H1464)+Reference!H$13</f>
        <v>2385.4662068509233</v>
      </c>
      <c r="P1464" s="36">
        <f>(Reference!I$12*List!$H1464)+Reference!I$13</f>
        <v>2479.3843489935198</v>
      </c>
      <c r="Q1464" s="36">
        <f>(Reference!J$12*List!$H1464)+Reference!J$13</f>
        <v>2870.3459174475815</v>
      </c>
      <c r="R1464" s="36">
        <f>(Reference!K$12*List!$H1464)+Reference!K$13</f>
        <v>2961.5338810395215</v>
      </c>
      <c r="S1464" s="36">
        <f>(Reference!L$12*List!$H1464)+Reference!L$13</f>
        <v>3195.2371649757479</v>
      </c>
      <c r="T1464" s="36">
        <f>(Reference!M$12*List!$H1464)+Reference!M$13</f>
        <v>3817.1718388153804</v>
      </c>
      <c r="U1464" s="36">
        <f>(Reference!N$12*List!$H1464)+Reference!N$13</f>
        <v>15398.589250701774</v>
      </c>
      <c r="V1464" s="12">
        <f>(Reference!O$12*List!$H1464)+Reference!O$13</f>
        <v>572.40923493071705</v>
      </c>
      <c r="W1464" s="12">
        <f>(Reference!P$12*List!$H1464)+Reference!P$13</f>
        <v>806.57664922055585</v>
      </c>
      <c r="X1464" s="12">
        <f>(Reference!Q$12*List!$H1464)+Reference!Q$13</f>
        <v>403.28832461027793</v>
      </c>
      <c r="Y1464" s="53"/>
      <c r="Z1464" s="1" t="str">
        <f t="shared" si="45"/>
        <v>HOLMES, Mississippi</v>
      </c>
      <c r="AA1464" s="41" t="s">
        <v>7789</v>
      </c>
      <c r="AB1464" s="40" t="s">
        <v>277</v>
      </c>
      <c r="AC1464" s="44" t="s">
        <v>37</v>
      </c>
      <c r="AD1464" s="62">
        <v>0.74750000000000005</v>
      </c>
      <c r="AE1464" s="56" t="str">
        <f t="shared" si="44"/>
        <v/>
      </c>
      <c r="AF1464" s="60">
        <v>25490</v>
      </c>
      <c r="AI1464" s="60">
        <v>0.74750000000000005</v>
      </c>
    </row>
    <row r="1465" spans="1:35" x14ac:dyDescent="0.35">
      <c r="A1465" s="46" t="s">
        <v>2198</v>
      </c>
      <c r="B1465" s="65" t="s">
        <v>5660</v>
      </c>
      <c r="C1465" s="19">
        <v>99925</v>
      </c>
      <c r="D1465" s="48" t="s">
        <v>7620</v>
      </c>
      <c r="E1465" s="41" t="s">
        <v>8440</v>
      </c>
      <c r="F1465" s="44" t="s">
        <v>37</v>
      </c>
      <c r="G1465" s="18" t="s">
        <v>4188</v>
      </c>
      <c r="H1465" s="16">
        <v>0.74750000000000005</v>
      </c>
      <c r="I1465" s="36">
        <f>(Reference!B$12*List!$H1465)+Reference!B$13</f>
        <v>817.67542173151162</v>
      </c>
      <c r="J1465" s="36">
        <f>(Reference!C$12*List!$H1465)+Reference!C$13</f>
        <v>1220.259158819857</v>
      </c>
      <c r="K1465" s="36">
        <f>(Reference!D$12*List!$H1465)+Reference!D$13</f>
        <v>1460.7966117971705</v>
      </c>
      <c r="L1465" s="36">
        <f>(Reference!E$12*List!$H1465)+Reference!E$13</f>
        <v>1806.6641494466548</v>
      </c>
      <c r="M1465" s="36">
        <f>(Reference!F$12*List!$H1465)+Reference!F$13</f>
        <v>1882.1169504858544</v>
      </c>
      <c r="N1465" s="36">
        <f>(Reference!G$12*List!$H1465)+Reference!G$13</f>
        <v>2131.2631123065662</v>
      </c>
      <c r="O1465" s="36">
        <f>(Reference!H$12*List!$H1465)+Reference!H$13</f>
        <v>2212.2862543620822</v>
      </c>
      <c r="P1465" s="36">
        <f>(Reference!I$12*List!$H1465)+Reference!I$13</f>
        <v>2299.3861320717629</v>
      </c>
      <c r="Q1465" s="36">
        <f>(Reference!J$12*List!$H1465)+Reference!J$13</f>
        <v>2661.9646927701965</v>
      </c>
      <c r="R1465" s="36">
        <f>(Reference!K$12*List!$H1465)+Reference!K$13</f>
        <v>2746.5325972906421</v>
      </c>
      <c r="S1465" s="36">
        <f>(Reference!L$12*List!$H1465)+Reference!L$13</f>
        <v>2963.2695022891471</v>
      </c>
      <c r="T1465" s="36">
        <f>(Reference!M$12*List!$H1465)+Reference!M$13</f>
        <v>3540.0529947968525</v>
      </c>
      <c r="U1465" s="36">
        <f>(Reference!N$12*List!$H1465)+Reference!N$13</f>
        <v>14280.683263531206</v>
      </c>
      <c r="V1465" s="12">
        <f>(Reference!O$12*List!$H1465)+Reference!O$13</f>
        <v>530.85349885498454</v>
      </c>
      <c r="W1465" s="12">
        <f>(Reference!P$12*List!$H1465)+Reference!P$13</f>
        <v>748.02083929566015</v>
      </c>
      <c r="X1465" s="12">
        <f>(Reference!Q$12*List!$H1465)+Reference!Q$13</f>
        <v>374.01041964783008</v>
      </c>
      <c r="Y1465" s="53"/>
      <c r="Z1465" s="1" t="str">
        <f t="shared" si="45"/>
        <v>HUMPHREYS, Mississippi</v>
      </c>
      <c r="AA1465" s="41" t="s">
        <v>8440</v>
      </c>
      <c r="AB1465" s="40" t="s">
        <v>277</v>
      </c>
      <c r="AC1465" s="44" t="s">
        <v>37</v>
      </c>
      <c r="AD1465" s="62">
        <v>0.74750000000000005</v>
      </c>
      <c r="AE1465" s="56" t="str">
        <f t="shared" si="44"/>
        <v/>
      </c>
      <c r="AF1465" s="60">
        <v>25500</v>
      </c>
      <c r="AI1465" s="60">
        <v>0.74750000000000005</v>
      </c>
    </row>
    <row r="1466" spans="1:35" x14ac:dyDescent="0.35">
      <c r="A1466" s="46" t="s">
        <v>2199</v>
      </c>
      <c r="B1466" s="65" t="s">
        <v>5661</v>
      </c>
      <c r="C1466" s="19">
        <v>99925</v>
      </c>
      <c r="D1466" s="48" t="s">
        <v>7620</v>
      </c>
      <c r="E1466" s="41" t="s">
        <v>8441</v>
      </c>
      <c r="F1466" s="44" t="s">
        <v>37</v>
      </c>
      <c r="G1466" s="18" t="s">
        <v>4188</v>
      </c>
      <c r="H1466" s="16">
        <v>0.74750000000000005</v>
      </c>
      <c r="I1466" s="36">
        <f>(Reference!B$12*List!$H1466)+Reference!B$13</f>
        <v>817.67542173151162</v>
      </c>
      <c r="J1466" s="36">
        <f>(Reference!C$12*List!$H1466)+Reference!C$13</f>
        <v>1220.259158819857</v>
      </c>
      <c r="K1466" s="36">
        <f>(Reference!D$12*List!$H1466)+Reference!D$13</f>
        <v>1460.7966117971705</v>
      </c>
      <c r="L1466" s="36">
        <f>(Reference!E$12*List!$H1466)+Reference!E$13</f>
        <v>1806.6641494466548</v>
      </c>
      <c r="M1466" s="36">
        <f>(Reference!F$12*List!$H1466)+Reference!F$13</f>
        <v>1882.1169504858544</v>
      </c>
      <c r="N1466" s="36">
        <f>(Reference!G$12*List!$H1466)+Reference!G$13</f>
        <v>2131.2631123065662</v>
      </c>
      <c r="O1466" s="36">
        <f>(Reference!H$12*List!$H1466)+Reference!H$13</f>
        <v>2212.2862543620822</v>
      </c>
      <c r="P1466" s="36">
        <f>(Reference!I$12*List!$H1466)+Reference!I$13</f>
        <v>2299.3861320717629</v>
      </c>
      <c r="Q1466" s="36">
        <f>(Reference!J$12*List!$H1466)+Reference!J$13</f>
        <v>2661.9646927701965</v>
      </c>
      <c r="R1466" s="36">
        <f>(Reference!K$12*List!$H1466)+Reference!K$13</f>
        <v>2746.5325972906421</v>
      </c>
      <c r="S1466" s="36">
        <f>(Reference!L$12*List!$H1466)+Reference!L$13</f>
        <v>2963.2695022891471</v>
      </c>
      <c r="T1466" s="36">
        <f>(Reference!M$12*List!$H1466)+Reference!M$13</f>
        <v>3540.0529947968525</v>
      </c>
      <c r="U1466" s="36">
        <f>(Reference!N$12*List!$H1466)+Reference!N$13</f>
        <v>14280.683263531206</v>
      </c>
      <c r="V1466" s="12">
        <f>(Reference!O$12*List!$H1466)+Reference!O$13</f>
        <v>530.85349885498454</v>
      </c>
      <c r="W1466" s="12">
        <f>(Reference!P$12*List!$H1466)+Reference!P$13</f>
        <v>748.02083929566015</v>
      </c>
      <c r="X1466" s="12">
        <f>(Reference!Q$12*List!$H1466)+Reference!Q$13</f>
        <v>374.01041964783008</v>
      </c>
      <c r="Y1466" s="53"/>
      <c r="Z1466" s="1" t="str">
        <f t="shared" si="45"/>
        <v>ISSAQUENA, Mississippi</v>
      </c>
      <c r="AA1466" s="41" t="s">
        <v>8441</v>
      </c>
      <c r="AB1466" s="40" t="s">
        <v>277</v>
      </c>
      <c r="AC1466" s="44" t="s">
        <v>37</v>
      </c>
      <c r="AD1466" s="62">
        <v>0.74750000000000005</v>
      </c>
      <c r="AE1466" s="56" t="str">
        <f t="shared" si="44"/>
        <v/>
      </c>
      <c r="AF1466" s="60">
        <v>25510</v>
      </c>
      <c r="AI1466" s="60">
        <v>0.74750000000000005</v>
      </c>
    </row>
    <row r="1467" spans="1:35" x14ac:dyDescent="0.35">
      <c r="A1467" s="46" t="s">
        <v>2200</v>
      </c>
      <c r="B1467" s="65" t="s">
        <v>5662</v>
      </c>
      <c r="C1467" s="19">
        <v>99925</v>
      </c>
      <c r="D1467" s="48" t="s">
        <v>7620</v>
      </c>
      <c r="E1467" s="41" t="s">
        <v>8442</v>
      </c>
      <c r="F1467" s="44" t="s">
        <v>37</v>
      </c>
      <c r="G1467" s="18" t="s">
        <v>4188</v>
      </c>
      <c r="H1467" s="10">
        <v>0.74750000000000005</v>
      </c>
      <c r="I1467" s="36">
        <f>(Reference!B$12*List!$H1467)+Reference!B$13</f>
        <v>817.67542173151162</v>
      </c>
      <c r="J1467" s="36">
        <f>(Reference!C$12*List!$H1467)+Reference!C$13</f>
        <v>1220.259158819857</v>
      </c>
      <c r="K1467" s="36">
        <f>(Reference!D$12*List!$H1467)+Reference!D$13</f>
        <v>1460.7966117971705</v>
      </c>
      <c r="L1467" s="36">
        <f>(Reference!E$12*List!$H1467)+Reference!E$13</f>
        <v>1806.6641494466548</v>
      </c>
      <c r="M1467" s="36">
        <f>(Reference!F$12*List!$H1467)+Reference!F$13</f>
        <v>1882.1169504858544</v>
      </c>
      <c r="N1467" s="36">
        <f>(Reference!G$12*List!$H1467)+Reference!G$13</f>
        <v>2131.2631123065662</v>
      </c>
      <c r="O1467" s="36">
        <f>(Reference!H$12*List!$H1467)+Reference!H$13</f>
        <v>2212.2862543620822</v>
      </c>
      <c r="P1467" s="36">
        <f>(Reference!I$12*List!$H1467)+Reference!I$13</f>
        <v>2299.3861320717629</v>
      </c>
      <c r="Q1467" s="36">
        <f>(Reference!J$12*List!$H1467)+Reference!J$13</f>
        <v>2661.9646927701965</v>
      </c>
      <c r="R1467" s="36">
        <f>(Reference!K$12*List!$H1467)+Reference!K$13</f>
        <v>2746.5325972906421</v>
      </c>
      <c r="S1467" s="36">
        <f>(Reference!L$12*List!$H1467)+Reference!L$13</f>
        <v>2963.2695022891471</v>
      </c>
      <c r="T1467" s="36">
        <f>(Reference!M$12*List!$H1467)+Reference!M$13</f>
        <v>3540.0529947968525</v>
      </c>
      <c r="U1467" s="36">
        <f>(Reference!N$12*List!$H1467)+Reference!N$13</f>
        <v>14280.683263531206</v>
      </c>
      <c r="V1467" s="12">
        <f>(Reference!O$12*List!$H1467)+Reference!O$13</f>
        <v>530.85349885498454</v>
      </c>
      <c r="W1467" s="12">
        <f>(Reference!P$12*List!$H1467)+Reference!P$13</f>
        <v>748.02083929566015</v>
      </c>
      <c r="X1467" s="12">
        <f>(Reference!Q$12*List!$H1467)+Reference!Q$13</f>
        <v>374.01041964783008</v>
      </c>
      <c r="Y1467" s="53"/>
      <c r="Z1467" s="1" t="str">
        <f t="shared" si="45"/>
        <v>ITAWAMBA, Mississippi</v>
      </c>
      <c r="AA1467" s="40" t="s">
        <v>8442</v>
      </c>
      <c r="AB1467" s="40" t="s">
        <v>277</v>
      </c>
      <c r="AC1467" s="43" t="s">
        <v>37</v>
      </c>
      <c r="AD1467" s="61">
        <v>0.75680000000000003</v>
      </c>
      <c r="AE1467" s="56" t="str">
        <f t="shared" si="44"/>
        <v/>
      </c>
      <c r="AF1467" s="60">
        <v>25520</v>
      </c>
      <c r="AI1467" s="60">
        <v>0.74750000000000005</v>
      </c>
    </row>
    <row r="1468" spans="1:35" x14ac:dyDescent="0.35">
      <c r="A1468" s="46" t="s">
        <v>2201</v>
      </c>
      <c r="B1468" s="65" t="s">
        <v>5663</v>
      </c>
      <c r="C1468" s="19" t="s">
        <v>2178</v>
      </c>
      <c r="D1468" s="48" t="s">
        <v>9436</v>
      </c>
      <c r="E1468" s="41" t="s">
        <v>7509</v>
      </c>
      <c r="F1468" s="43" t="s">
        <v>37</v>
      </c>
      <c r="G1468" s="18" t="s">
        <v>4187</v>
      </c>
      <c r="H1468" s="16">
        <v>0.75680000000000003</v>
      </c>
      <c r="I1468" s="36">
        <f>(Reference!B$12*List!$H1468)+Reference!B$13</f>
        <v>824.83882108871762</v>
      </c>
      <c r="J1468" s="36">
        <f>(Reference!C$12*List!$H1468)+Reference!C$13</f>
        <v>1230.9494687418608</v>
      </c>
      <c r="K1468" s="36">
        <f>(Reference!D$12*List!$H1468)+Reference!D$13</f>
        <v>1473.5941953270719</v>
      </c>
      <c r="L1468" s="36">
        <f>(Reference!E$12*List!$H1468)+Reference!E$13</f>
        <v>1822.4917706064391</v>
      </c>
      <c r="M1468" s="36">
        <f>(Reference!F$12*List!$H1468)+Reference!F$13</f>
        <v>1898.6055901036948</v>
      </c>
      <c r="N1468" s="36">
        <f>(Reference!G$12*List!$H1468)+Reference!G$13</f>
        <v>2149.9344437456402</v>
      </c>
      <c r="O1468" s="36">
        <f>(Reference!H$12*List!$H1468)+Reference!H$13</f>
        <v>2231.6674042796062</v>
      </c>
      <c r="P1468" s="36">
        <f>(Reference!I$12*List!$H1468)+Reference!I$13</f>
        <v>2319.5303368536202</v>
      </c>
      <c r="Q1468" s="36">
        <f>(Reference!J$12*List!$H1468)+Reference!J$13</f>
        <v>2685.2853352431171</v>
      </c>
      <c r="R1468" s="36">
        <f>(Reference!K$12*List!$H1468)+Reference!K$13</f>
        <v>2770.5941128004442</v>
      </c>
      <c r="S1468" s="36">
        <f>(Reference!L$12*List!$H1468)+Reference!L$13</f>
        <v>2989.2297822288028</v>
      </c>
      <c r="T1468" s="36">
        <f>(Reference!M$12*List!$H1468)+Reference!M$13</f>
        <v>3571.0662950299729</v>
      </c>
      <c r="U1468" s="36">
        <f>(Reference!N$12*List!$H1468)+Reference!N$13</f>
        <v>14405.791875813833</v>
      </c>
      <c r="V1468" s="12">
        <f>(Reference!O$12*List!$H1468)+Reference!O$13</f>
        <v>535.50414079847815</v>
      </c>
      <c r="W1468" s="12">
        <f>(Reference!P$12*List!$H1468)+Reference!P$13</f>
        <v>754.57401657967375</v>
      </c>
      <c r="X1468" s="12">
        <f>(Reference!Q$12*List!$H1468)+Reference!Q$13</f>
        <v>377.28700828983688</v>
      </c>
      <c r="Y1468" s="53"/>
      <c r="Z1468" s="1" t="str">
        <f t="shared" si="45"/>
        <v>JACKSON, Mississippi</v>
      </c>
      <c r="AA1468" s="41" t="s">
        <v>7509</v>
      </c>
      <c r="AB1468" s="40" t="s">
        <v>277</v>
      </c>
      <c r="AC1468" s="44" t="s">
        <v>37</v>
      </c>
      <c r="AD1468" s="62">
        <v>0.74750000000000005</v>
      </c>
      <c r="AE1468" s="56" t="str">
        <f t="shared" si="44"/>
        <v/>
      </c>
      <c r="AF1468" s="60">
        <v>25530</v>
      </c>
      <c r="AI1468" s="60">
        <v>0.74750000000000005</v>
      </c>
    </row>
    <row r="1469" spans="1:35" x14ac:dyDescent="0.35">
      <c r="A1469" s="46" t="s">
        <v>2202</v>
      </c>
      <c r="B1469" s="65" t="s">
        <v>5664</v>
      </c>
      <c r="C1469" s="19">
        <v>99925</v>
      </c>
      <c r="D1469" s="48" t="s">
        <v>7620</v>
      </c>
      <c r="E1469" s="41" t="s">
        <v>7872</v>
      </c>
      <c r="F1469" s="44" t="s">
        <v>37</v>
      </c>
      <c r="G1469" s="18" t="s">
        <v>4188</v>
      </c>
      <c r="H1469" s="16">
        <v>0.74750000000000005</v>
      </c>
      <c r="I1469" s="36">
        <f>(Reference!B$12*List!$H1469)+Reference!B$13</f>
        <v>817.67542173151162</v>
      </c>
      <c r="J1469" s="36">
        <f>(Reference!C$12*List!$H1469)+Reference!C$13</f>
        <v>1220.259158819857</v>
      </c>
      <c r="K1469" s="36">
        <f>(Reference!D$12*List!$H1469)+Reference!D$13</f>
        <v>1460.7966117971705</v>
      </c>
      <c r="L1469" s="36">
        <f>(Reference!E$12*List!$H1469)+Reference!E$13</f>
        <v>1806.6641494466548</v>
      </c>
      <c r="M1469" s="36">
        <f>(Reference!F$12*List!$H1469)+Reference!F$13</f>
        <v>1882.1169504858544</v>
      </c>
      <c r="N1469" s="36">
        <f>(Reference!G$12*List!$H1469)+Reference!G$13</f>
        <v>2131.2631123065662</v>
      </c>
      <c r="O1469" s="36">
        <f>(Reference!H$12*List!$H1469)+Reference!H$13</f>
        <v>2212.2862543620822</v>
      </c>
      <c r="P1469" s="36">
        <f>(Reference!I$12*List!$H1469)+Reference!I$13</f>
        <v>2299.3861320717629</v>
      </c>
      <c r="Q1469" s="36">
        <f>(Reference!J$12*List!$H1469)+Reference!J$13</f>
        <v>2661.9646927701965</v>
      </c>
      <c r="R1469" s="36">
        <f>(Reference!K$12*List!$H1469)+Reference!K$13</f>
        <v>2746.5325972906421</v>
      </c>
      <c r="S1469" s="36">
        <f>(Reference!L$12*List!$H1469)+Reference!L$13</f>
        <v>2963.2695022891471</v>
      </c>
      <c r="T1469" s="36">
        <f>(Reference!M$12*List!$H1469)+Reference!M$13</f>
        <v>3540.0529947968525</v>
      </c>
      <c r="U1469" s="36">
        <f>(Reference!N$12*List!$H1469)+Reference!N$13</f>
        <v>14280.683263531206</v>
      </c>
      <c r="V1469" s="12">
        <f>(Reference!O$12*List!$H1469)+Reference!O$13</f>
        <v>530.85349885498454</v>
      </c>
      <c r="W1469" s="12">
        <f>(Reference!P$12*List!$H1469)+Reference!P$13</f>
        <v>748.02083929566015</v>
      </c>
      <c r="X1469" s="12">
        <f>(Reference!Q$12*List!$H1469)+Reference!Q$13</f>
        <v>374.01041964783008</v>
      </c>
      <c r="Y1469" s="53"/>
      <c r="Z1469" s="1" t="str">
        <f t="shared" si="45"/>
        <v>JASPER, Mississippi</v>
      </c>
      <c r="AA1469" s="41" t="s">
        <v>7872</v>
      </c>
      <c r="AB1469" s="40" t="s">
        <v>277</v>
      </c>
      <c r="AC1469" s="44" t="s">
        <v>37</v>
      </c>
      <c r="AD1469" s="62">
        <v>0.74750000000000005</v>
      </c>
      <c r="AE1469" s="56" t="str">
        <f t="shared" si="44"/>
        <v/>
      </c>
      <c r="AF1469" s="60">
        <v>25540</v>
      </c>
      <c r="AI1469" s="60">
        <v>0.74750000000000005</v>
      </c>
    </row>
    <row r="1470" spans="1:35" x14ac:dyDescent="0.35">
      <c r="A1470" s="46" t="s">
        <v>2203</v>
      </c>
      <c r="B1470" s="65" t="s">
        <v>5665</v>
      </c>
      <c r="C1470" s="19">
        <v>99925</v>
      </c>
      <c r="D1470" s="48" t="s">
        <v>7620</v>
      </c>
      <c r="E1470" s="41" t="s">
        <v>7510</v>
      </c>
      <c r="F1470" s="44" t="s">
        <v>37</v>
      </c>
      <c r="G1470" s="18" t="s">
        <v>4188</v>
      </c>
      <c r="H1470" s="16">
        <v>0.74750000000000005</v>
      </c>
      <c r="I1470" s="36">
        <f>(Reference!B$12*List!$H1470)+Reference!B$13</f>
        <v>817.67542173151162</v>
      </c>
      <c r="J1470" s="36">
        <f>(Reference!C$12*List!$H1470)+Reference!C$13</f>
        <v>1220.259158819857</v>
      </c>
      <c r="K1470" s="36">
        <f>(Reference!D$12*List!$H1470)+Reference!D$13</f>
        <v>1460.7966117971705</v>
      </c>
      <c r="L1470" s="36">
        <f>(Reference!E$12*List!$H1470)+Reference!E$13</f>
        <v>1806.6641494466548</v>
      </c>
      <c r="M1470" s="36">
        <f>(Reference!F$12*List!$H1470)+Reference!F$13</f>
        <v>1882.1169504858544</v>
      </c>
      <c r="N1470" s="36">
        <f>(Reference!G$12*List!$H1470)+Reference!G$13</f>
        <v>2131.2631123065662</v>
      </c>
      <c r="O1470" s="36">
        <f>(Reference!H$12*List!$H1470)+Reference!H$13</f>
        <v>2212.2862543620822</v>
      </c>
      <c r="P1470" s="36">
        <f>(Reference!I$12*List!$H1470)+Reference!I$13</f>
        <v>2299.3861320717629</v>
      </c>
      <c r="Q1470" s="36">
        <f>(Reference!J$12*List!$H1470)+Reference!J$13</f>
        <v>2661.9646927701965</v>
      </c>
      <c r="R1470" s="36">
        <f>(Reference!K$12*List!$H1470)+Reference!K$13</f>
        <v>2746.5325972906421</v>
      </c>
      <c r="S1470" s="36">
        <f>(Reference!L$12*List!$H1470)+Reference!L$13</f>
        <v>2963.2695022891471</v>
      </c>
      <c r="T1470" s="36">
        <f>(Reference!M$12*List!$H1470)+Reference!M$13</f>
        <v>3540.0529947968525</v>
      </c>
      <c r="U1470" s="36">
        <f>(Reference!N$12*List!$H1470)+Reference!N$13</f>
        <v>14280.683263531206</v>
      </c>
      <c r="V1470" s="12">
        <f>(Reference!O$12*List!$H1470)+Reference!O$13</f>
        <v>530.85349885498454</v>
      </c>
      <c r="W1470" s="12">
        <f>(Reference!P$12*List!$H1470)+Reference!P$13</f>
        <v>748.02083929566015</v>
      </c>
      <c r="X1470" s="12">
        <f>(Reference!Q$12*List!$H1470)+Reference!Q$13</f>
        <v>374.01041964783008</v>
      </c>
      <c r="Y1470" s="53"/>
      <c r="Z1470" s="1" t="str">
        <f t="shared" si="45"/>
        <v>JEFFERSON, Mississippi</v>
      </c>
      <c r="AA1470" s="41" t="s">
        <v>7510</v>
      </c>
      <c r="AB1470" s="40" t="s">
        <v>277</v>
      </c>
      <c r="AC1470" s="44" t="s">
        <v>37</v>
      </c>
      <c r="AD1470" s="62">
        <v>0.74750000000000005</v>
      </c>
      <c r="AE1470" s="56" t="str">
        <f t="shared" si="44"/>
        <v/>
      </c>
      <c r="AF1470" s="60">
        <v>25550</v>
      </c>
      <c r="AI1470" s="60">
        <v>0.74639999999999995</v>
      </c>
    </row>
    <row r="1471" spans="1:35" x14ac:dyDescent="0.35">
      <c r="A1471" s="46" t="s">
        <v>2204</v>
      </c>
      <c r="B1471" s="65" t="s">
        <v>5666</v>
      </c>
      <c r="C1471" s="28">
        <v>99925</v>
      </c>
      <c r="D1471" s="48" t="s">
        <v>7620</v>
      </c>
      <c r="E1471" s="40" t="s">
        <v>8443</v>
      </c>
      <c r="F1471" s="44" t="s">
        <v>37</v>
      </c>
      <c r="G1471" s="18" t="s">
        <v>4188</v>
      </c>
      <c r="H1471" s="16">
        <v>0.74750000000000005</v>
      </c>
      <c r="I1471" s="36">
        <f>(Reference!B$12*List!$H1471)+Reference!B$13</f>
        <v>817.67542173151162</v>
      </c>
      <c r="J1471" s="36">
        <f>(Reference!C$12*List!$H1471)+Reference!C$13</f>
        <v>1220.259158819857</v>
      </c>
      <c r="K1471" s="36">
        <f>(Reference!D$12*List!$H1471)+Reference!D$13</f>
        <v>1460.7966117971705</v>
      </c>
      <c r="L1471" s="36">
        <f>(Reference!E$12*List!$H1471)+Reference!E$13</f>
        <v>1806.6641494466548</v>
      </c>
      <c r="M1471" s="36">
        <f>(Reference!F$12*List!$H1471)+Reference!F$13</f>
        <v>1882.1169504858544</v>
      </c>
      <c r="N1471" s="36">
        <f>(Reference!G$12*List!$H1471)+Reference!G$13</f>
        <v>2131.2631123065662</v>
      </c>
      <c r="O1471" s="36">
        <f>(Reference!H$12*List!$H1471)+Reference!H$13</f>
        <v>2212.2862543620822</v>
      </c>
      <c r="P1471" s="36">
        <f>(Reference!I$12*List!$H1471)+Reference!I$13</f>
        <v>2299.3861320717629</v>
      </c>
      <c r="Q1471" s="36">
        <f>(Reference!J$12*List!$H1471)+Reference!J$13</f>
        <v>2661.9646927701965</v>
      </c>
      <c r="R1471" s="36">
        <f>(Reference!K$12*List!$H1471)+Reference!K$13</f>
        <v>2746.5325972906421</v>
      </c>
      <c r="S1471" s="36">
        <f>(Reference!L$12*List!$H1471)+Reference!L$13</f>
        <v>2963.2695022891471</v>
      </c>
      <c r="T1471" s="36">
        <f>(Reference!M$12*List!$H1471)+Reference!M$13</f>
        <v>3540.0529947968525</v>
      </c>
      <c r="U1471" s="36">
        <f>(Reference!N$12*List!$H1471)+Reference!N$13</f>
        <v>14280.683263531206</v>
      </c>
      <c r="V1471" s="12">
        <f>(Reference!O$12*List!$H1471)+Reference!O$13</f>
        <v>530.85349885498454</v>
      </c>
      <c r="W1471" s="12">
        <f>(Reference!P$12*List!$H1471)+Reference!P$13</f>
        <v>748.02083929566015</v>
      </c>
      <c r="X1471" s="12">
        <f>(Reference!Q$12*List!$H1471)+Reference!Q$13</f>
        <v>374.01041964783008</v>
      </c>
      <c r="Y1471" s="53"/>
      <c r="Z1471" s="1" t="str">
        <f t="shared" si="45"/>
        <v>JEFFERSON DAVIS, Mississippi</v>
      </c>
      <c r="AA1471" s="41" t="s">
        <v>8443</v>
      </c>
      <c r="AB1471" s="40" t="s">
        <v>277</v>
      </c>
      <c r="AC1471" s="44" t="s">
        <v>37</v>
      </c>
      <c r="AD1471" s="62">
        <v>0.74750000000000005</v>
      </c>
      <c r="AE1471" s="56" t="str">
        <f t="shared" si="44"/>
        <v/>
      </c>
      <c r="AF1471" s="60">
        <v>25560</v>
      </c>
      <c r="AI1471" s="60">
        <v>0.74750000000000005</v>
      </c>
    </row>
    <row r="1472" spans="1:35" x14ac:dyDescent="0.35">
      <c r="A1472" s="46" t="s">
        <v>2205</v>
      </c>
      <c r="B1472" s="65" t="s">
        <v>5667</v>
      </c>
      <c r="C1472" s="19">
        <v>99925</v>
      </c>
      <c r="D1472" s="48" t="s">
        <v>7620</v>
      </c>
      <c r="E1472" s="41" t="s">
        <v>7875</v>
      </c>
      <c r="F1472" s="44" t="s">
        <v>37</v>
      </c>
      <c r="G1472" s="18" t="s">
        <v>4188</v>
      </c>
      <c r="H1472" s="16">
        <v>0.74750000000000005</v>
      </c>
      <c r="I1472" s="36">
        <f>(Reference!B$12*List!$H1472)+Reference!B$13</f>
        <v>817.67542173151162</v>
      </c>
      <c r="J1472" s="36">
        <f>(Reference!C$12*List!$H1472)+Reference!C$13</f>
        <v>1220.259158819857</v>
      </c>
      <c r="K1472" s="36">
        <f>(Reference!D$12*List!$H1472)+Reference!D$13</f>
        <v>1460.7966117971705</v>
      </c>
      <c r="L1472" s="36">
        <f>(Reference!E$12*List!$H1472)+Reference!E$13</f>
        <v>1806.6641494466548</v>
      </c>
      <c r="M1472" s="36">
        <f>(Reference!F$12*List!$H1472)+Reference!F$13</f>
        <v>1882.1169504858544</v>
      </c>
      <c r="N1472" s="36">
        <f>(Reference!G$12*List!$H1472)+Reference!G$13</f>
        <v>2131.2631123065662</v>
      </c>
      <c r="O1472" s="36">
        <f>(Reference!H$12*List!$H1472)+Reference!H$13</f>
        <v>2212.2862543620822</v>
      </c>
      <c r="P1472" s="36">
        <f>(Reference!I$12*List!$H1472)+Reference!I$13</f>
        <v>2299.3861320717629</v>
      </c>
      <c r="Q1472" s="36">
        <f>(Reference!J$12*List!$H1472)+Reference!J$13</f>
        <v>2661.9646927701965</v>
      </c>
      <c r="R1472" s="36">
        <f>(Reference!K$12*List!$H1472)+Reference!K$13</f>
        <v>2746.5325972906421</v>
      </c>
      <c r="S1472" s="36">
        <f>(Reference!L$12*List!$H1472)+Reference!L$13</f>
        <v>2963.2695022891471</v>
      </c>
      <c r="T1472" s="36">
        <f>(Reference!M$12*List!$H1472)+Reference!M$13</f>
        <v>3540.0529947968525</v>
      </c>
      <c r="U1472" s="36">
        <f>(Reference!N$12*List!$H1472)+Reference!N$13</f>
        <v>14280.683263531206</v>
      </c>
      <c r="V1472" s="12">
        <f>(Reference!O$12*List!$H1472)+Reference!O$13</f>
        <v>530.85349885498454</v>
      </c>
      <c r="W1472" s="12">
        <f>(Reference!P$12*List!$H1472)+Reference!P$13</f>
        <v>748.02083929566015</v>
      </c>
      <c r="X1472" s="12">
        <f>(Reference!Q$12*List!$H1472)+Reference!Q$13</f>
        <v>374.01041964783008</v>
      </c>
      <c r="Y1472" s="53"/>
      <c r="Z1472" s="1" t="str">
        <f t="shared" si="45"/>
        <v>JONES, Mississippi</v>
      </c>
      <c r="AA1472" s="41" t="s">
        <v>7875</v>
      </c>
      <c r="AB1472" s="40" t="s">
        <v>277</v>
      </c>
      <c r="AC1472" s="44" t="s">
        <v>37</v>
      </c>
      <c r="AD1472" s="62">
        <v>0.74750000000000005</v>
      </c>
      <c r="AE1472" s="56" t="str">
        <f t="shared" si="44"/>
        <v/>
      </c>
      <c r="AF1472" s="60">
        <v>25570</v>
      </c>
      <c r="AI1472" s="60">
        <v>0.74750000000000005</v>
      </c>
    </row>
    <row r="1473" spans="1:35" x14ac:dyDescent="0.35">
      <c r="A1473" s="46" t="s">
        <v>2206</v>
      </c>
      <c r="B1473" s="65" t="s">
        <v>5668</v>
      </c>
      <c r="C1473" s="19">
        <v>99925</v>
      </c>
      <c r="D1473" s="48" t="s">
        <v>7620</v>
      </c>
      <c r="E1473" s="41" t="s">
        <v>8444</v>
      </c>
      <c r="F1473" s="44" t="s">
        <v>37</v>
      </c>
      <c r="G1473" s="18" t="s">
        <v>4188</v>
      </c>
      <c r="H1473" s="16">
        <v>0.74750000000000005</v>
      </c>
      <c r="I1473" s="36">
        <f>(Reference!B$12*List!$H1473)+Reference!B$13</f>
        <v>817.67542173151162</v>
      </c>
      <c r="J1473" s="36">
        <f>(Reference!C$12*List!$H1473)+Reference!C$13</f>
        <v>1220.259158819857</v>
      </c>
      <c r="K1473" s="36">
        <f>(Reference!D$12*List!$H1473)+Reference!D$13</f>
        <v>1460.7966117971705</v>
      </c>
      <c r="L1473" s="36">
        <f>(Reference!E$12*List!$H1473)+Reference!E$13</f>
        <v>1806.6641494466548</v>
      </c>
      <c r="M1473" s="36">
        <f>(Reference!F$12*List!$H1473)+Reference!F$13</f>
        <v>1882.1169504858544</v>
      </c>
      <c r="N1473" s="36">
        <f>(Reference!G$12*List!$H1473)+Reference!G$13</f>
        <v>2131.2631123065662</v>
      </c>
      <c r="O1473" s="36">
        <f>(Reference!H$12*List!$H1473)+Reference!H$13</f>
        <v>2212.2862543620822</v>
      </c>
      <c r="P1473" s="36">
        <f>(Reference!I$12*List!$H1473)+Reference!I$13</f>
        <v>2299.3861320717629</v>
      </c>
      <c r="Q1473" s="36">
        <f>(Reference!J$12*List!$H1473)+Reference!J$13</f>
        <v>2661.9646927701965</v>
      </c>
      <c r="R1473" s="36">
        <f>(Reference!K$12*List!$H1473)+Reference!K$13</f>
        <v>2746.5325972906421</v>
      </c>
      <c r="S1473" s="36">
        <f>(Reference!L$12*List!$H1473)+Reference!L$13</f>
        <v>2963.2695022891471</v>
      </c>
      <c r="T1473" s="36">
        <f>(Reference!M$12*List!$H1473)+Reference!M$13</f>
        <v>3540.0529947968525</v>
      </c>
      <c r="U1473" s="36">
        <f>(Reference!N$12*List!$H1473)+Reference!N$13</f>
        <v>14280.683263531206</v>
      </c>
      <c r="V1473" s="12">
        <f>(Reference!O$12*List!$H1473)+Reference!O$13</f>
        <v>530.85349885498454</v>
      </c>
      <c r="W1473" s="12">
        <f>(Reference!P$12*List!$H1473)+Reference!P$13</f>
        <v>748.02083929566015</v>
      </c>
      <c r="X1473" s="12">
        <f>(Reference!Q$12*List!$H1473)+Reference!Q$13</f>
        <v>374.01041964783008</v>
      </c>
      <c r="Y1473" s="53"/>
      <c r="Z1473" s="1" t="str">
        <f t="shared" si="45"/>
        <v>KEMPER, Mississippi</v>
      </c>
      <c r="AA1473" s="41" t="s">
        <v>8444</v>
      </c>
      <c r="AB1473" s="40" t="s">
        <v>277</v>
      </c>
      <c r="AC1473" s="44" t="s">
        <v>37</v>
      </c>
      <c r="AD1473" s="62">
        <v>0.74750000000000005</v>
      </c>
      <c r="AE1473" s="56" t="str">
        <f t="shared" si="44"/>
        <v/>
      </c>
      <c r="AF1473" s="60">
        <v>25580</v>
      </c>
      <c r="AI1473" s="60">
        <v>0.74750000000000005</v>
      </c>
    </row>
    <row r="1474" spans="1:35" x14ac:dyDescent="0.35">
      <c r="A1474" s="46" t="s">
        <v>2207</v>
      </c>
      <c r="B1474" s="65" t="s">
        <v>5669</v>
      </c>
      <c r="C1474" s="19">
        <v>99925</v>
      </c>
      <c r="D1474" s="48" t="s">
        <v>7620</v>
      </c>
      <c r="E1474" s="41" t="s">
        <v>7614</v>
      </c>
      <c r="F1474" s="44" t="s">
        <v>37</v>
      </c>
      <c r="G1474" s="18" t="s">
        <v>4188</v>
      </c>
      <c r="H1474" s="10">
        <v>0.74750000000000005</v>
      </c>
      <c r="I1474" s="36">
        <f>(Reference!B$12*List!$H1474)+Reference!B$13</f>
        <v>817.67542173151162</v>
      </c>
      <c r="J1474" s="36">
        <f>(Reference!C$12*List!$H1474)+Reference!C$13</f>
        <v>1220.259158819857</v>
      </c>
      <c r="K1474" s="36">
        <f>(Reference!D$12*List!$H1474)+Reference!D$13</f>
        <v>1460.7966117971705</v>
      </c>
      <c r="L1474" s="36">
        <f>(Reference!E$12*List!$H1474)+Reference!E$13</f>
        <v>1806.6641494466548</v>
      </c>
      <c r="M1474" s="36">
        <f>(Reference!F$12*List!$H1474)+Reference!F$13</f>
        <v>1882.1169504858544</v>
      </c>
      <c r="N1474" s="36">
        <f>(Reference!G$12*List!$H1474)+Reference!G$13</f>
        <v>2131.2631123065662</v>
      </c>
      <c r="O1474" s="36">
        <f>(Reference!H$12*List!$H1474)+Reference!H$13</f>
        <v>2212.2862543620822</v>
      </c>
      <c r="P1474" s="36">
        <f>(Reference!I$12*List!$H1474)+Reference!I$13</f>
        <v>2299.3861320717629</v>
      </c>
      <c r="Q1474" s="36">
        <f>(Reference!J$12*List!$H1474)+Reference!J$13</f>
        <v>2661.9646927701965</v>
      </c>
      <c r="R1474" s="36">
        <f>(Reference!K$12*List!$H1474)+Reference!K$13</f>
        <v>2746.5325972906421</v>
      </c>
      <c r="S1474" s="36">
        <f>(Reference!L$12*List!$H1474)+Reference!L$13</f>
        <v>2963.2695022891471</v>
      </c>
      <c r="T1474" s="36">
        <f>(Reference!M$12*List!$H1474)+Reference!M$13</f>
        <v>3540.0529947968525</v>
      </c>
      <c r="U1474" s="36">
        <f>(Reference!N$12*List!$H1474)+Reference!N$13</f>
        <v>14280.683263531206</v>
      </c>
      <c r="V1474" s="12">
        <f>(Reference!O$12*List!$H1474)+Reference!O$13</f>
        <v>530.85349885498454</v>
      </c>
      <c r="W1474" s="12">
        <f>(Reference!P$12*List!$H1474)+Reference!P$13</f>
        <v>748.02083929566015</v>
      </c>
      <c r="X1474" s="12">
        <f>(Reference!Q$12*List!$H1474)+Reference!Q$13</f>
        <v>374.01041964783008</v>
      </c>
      <c r="Y1474" s="53"/>
      <c r="Z1474" s="1" t="str">
        <f t="shared" si="45"/>
        <v>LAFAYETTE, Mississippi</v>
      </c>
      <c r="AA1474" s="40" t="s">
        <v>7614</v>
      </c>
      <c r="AB1474" s="40" t="s">
        <v>277</v>
      </c>
      <c r="AC1474" s="43" t="s">
        <v>37</v>
      </c>
      <c r="AD1474" s="61">
        <v>0.74639999999999995</v>
      </c>
      <c r="AE1474" s="56" t="str">
        <f t="shared" si="44"/>
        <v/>
      </c>
      <c r="AF1474" s="60">
        <v>25590</v>
      </c>
      <c r="AI1474" s="60">
        <v>0.74750000000000005</v>
      </c>
    </row>
    <row r="1475" spans="1:35" x14ac:dyDescent="0.35">
      <c r="A1475" s="46" t="s">
        <v>2208</v>
      </c>
      <c r="B1475" s="65" t="s">
        <v>5670</v>
      </c>
      <c r="C1475" s="19" t="s">
        <v>2234</v>
      </c>
      <c r="D1475" s="48" t="s">
        <v>512</v>
      </c>
      <c r="E1475" s="41" t="s">
        <v>7511</v>
      </c>
      <c r="F1475" s="43" t="s">
        <v>37</v>
      </c>
      <c r="G1475" s="18" t="s">
        <v>4187</v>
      </c>
      <c r="H1475" s="16">
        <v>0.74639999999999995</v>
      </c>
      <c r="I1475" s="36">
        <f>(Reference!B$12*List!$H1475)+Reference!B$13</f>
        <v>816.82813793657328</v>
      </c>
      <c r="J1475" s="36">
        <f>(Reference!C$12*List!$H1475)+Reference!C$13</f>
        <v>1218.9947135602652</v>
      </c>
      <c r="K1475" s="36">
        <f>(Reference!D$12*List!$H1475)+Reference!D$13</f>
        <v>1459.2829191215906</v>
      </c>
      <c r="L1475" s="36">
        <f>(Reference!E$12*List!$H1475)+Reference!E$13</f>
        <v>1804.7920652234545</v>
      </c>
      <c r="M1475" s="36">
        <f>(Reference!F$12*List!$H1475)+Reference!F$13</f>
        <v>1880.1666812837439</v>
      </c>
      <c r="N1475" s="36">
        <f>(Reference!G$12*List!$H1475)+Reference!G$13</f>
        <v>2129.0546752546325</v>
      </c>
      <c r="O1475" s="36">
        <f>(Reference!H$12*List!$H1475)+Reference!H$13</f>
        <v>2209.993860285816</v>
      </c>
      <c r="P1475" s="36">
        <f>(Reference!I$12*List!$H1475)+Reference!I$13</f>
        <v>2297.0034841943389</v>
      </c>
      <c r="Q1475" s="36">
        <f>(Reference!J$12*List!$H1475)+Reference!J$13</f>
        <v>2659.2063372088833</v>
      </c>
      <c r="R1475" s="36">
        <f>(Reference!K$12*List!$H1475)+Reference!K$13</f>
        <v>2743.6866115851817</v>
      </c>
      <c r="S1475" s="36">
        <f>(Reference!L$12*List!$H1475)+Reference!L$13</f>
        <v>2960.1989315435962</v>
      </c>
      <c r="T1475" s="36">
        <f>(Reference!M$12*List!$H1475)+Reference!M$13</f>
        <v>3536.3847549843331</v>
      </c>
      <c r="U1475" s="36">
        <f>(Reference!N$12*List!$H1475)+Reference!N$13</f>
        <v>14265.885470680572</v>
      </c>
      <c r="V1475" s="12">
        <f>(Reference!O$12*List!$H1475)+Reference!O$13</f>
        <v>530.30342292618423</v>
      </c>
      <c r="W1475" s="12">
        <f>(Reference!P$12*List!$H1475)+Reference!P$13</f>
        <v>747.24573230507781</v>
      </c>
      <c r="X1475" s="12">
        <f>(Reference!Q$12*List!$H1475)+Reference!Q$13</f>
        <v>373.6228661525389</v>
      </c>
      <c r="Y1475" s="53"/>
      <c r="Z1475" s="1" t="str">
        <f t="shared" si="45"/>
        <v>LAMAR, Mississippi</v>
      </c>
      <c r="AA1475" s="41" t="s">
        <v>7511</v>
      </c>
      <c r="AB1475" s="40" t="s">
        <v>277</v>
      </c>
      <c r="AC1475" s="44" t="s">
        <v>37</v>
      </c>
      <c r="AD1475" s="62">
        <v>0.74750000000000005</v>
      </c>
      <c r="AE1475" s="56" t="str">
        <f t="shared" si="44"/>
        <v/>
      </c>
      <c r="AF1475" s="60">
        <v>25600</v>
      </c>
      <c r="AI1475" s="60">
        <v>0.8306</v>
      </c>
    </row>
    <row r="1476" spans="1:35" x14ac:dyDescent="0.35">
      <c r="A1476" s="46" t="s">
        <v>2209</v>
      </c>
      <c r="B1476" s="65" t="s">
        <v>5671</v>
      </c>
      <c r="C1476" s="28">
        <v>99925</v>
      </c>
      <c r="D1476" s="48" t="s">
        <v>7620</v>
      </c>
      <c r="E1476" s="40" t="s">
        <v>7512</v>
      </c>
      <c r="F1476" s="44" t="s">
        <v>37</v>
      </c>
      <c r="G1476" s="18" t="s">
        <v>4188</v>
      </c>
      <c r="H1476" s="16">
        <v>0.74750000000000005</v>
      </c>
      <c r="I1476" s="36">
        <f>(Reference!B$12*List!$H1476)+Reference!B$13</f>
        <v>817.67542173151162</v>
      </c>
      <c r="J1476" s="36">
        <f>(Reference!C$12*List!$H1476)+Reference!C$13</f>
        <v>1220.259158819857</v>
      </c>
      <c r="K1476" s="36">
        <f>(Reference!D$12*List!$H1476)+Reference!D$13</f>
        <v>1460.7966117971705</v>
      </c>
      <c r="L1476" s="36">
        <f>(Reference!E$12*List!$H1476)+Reference!E$13</f>
        <v>1806.6641494466548</v>
      </c>
      <c r="M1476" s="36">
        <f>(Reference!F$12*List!$H1476)+Reference!F$13</f>
        <v>1882.1169504858544</v>
      </c>
      <c r="N1476" s="36">
        <f>(Reference!G$12*List!$H1476)+Reference!G$13</f>
        <v>2131.2631123065662</v>
      </c>
      <c r="O1476" s="36">
        <f>(Reference!H$12*List!$H1476)+Reference!H$13</f>
        <v>2212.2862543620822</v>
      </c>
      <c r="P1476" s="36">
        <f>(Reference!I$12*List!$H1476)+Reference!I$13</f>
        <v>2299.3861320717629</v>
      </c>
      <c r="Q1476" s="36">
        <f>(Reference!J$12*List!$H1476)+Reference!J$13</f>
        <v>2661.9646927701965</v>
      </c>
      <c r="R1476" s="36">
        <f>(Reference!K$12*List!$H1476)+Reference!K$13</f>
        <v>2746.5325972906421</v>
      </c>
      <c r="S1476" s="36">
        <f>(Reference!L$12*List!$H1476)+Reference!L$13</f>
        <v>2963.2695022891471</v>
      </c>
      <c r="T1476" s="36">
        <f>(Reference!M$12*List!$H1476)+Reference!M$13</f>
        <v>3540.0529947968525</v>
      </c>
      <c r="U1476" s="36">
        <f>(Reference!N$12*List!$H1476)+Reference!N$13</f>
        <v>14280.683263531206</v>
      </c>
      <c r="V1476" s="12">
        <f>(Reference!O$12*List!$H1476)+Reference!O$13</f>
        <v>530.85349885498454</v>
      </c>
      <c r="W1476" s="12">
        <f>(Reference!P$12*List!$H1476)+Reference!P$13</f>
        <v>748.02083929566015</v>
      </c>
      <c r="X1476" s="12">
        <f>(Reference!Q$12*List!$H1476)+Reference!Q$13</f>
        <v>374.01041964783008</v>
      </c>
      <c r="Y1476" s="53"/>
      <c r="Z1476" s="1" t="str">
        <f t="shared" si="45"/>
        <v>LAUDERDALE, Mississippi</v>
      </c>
      <c r="AA1476" s="41" t="s">
        <v>7512</v>
      </c>
      <c r="AB1476" s="40" t="s">
        <v>277</v>
      </c>
      <c r="AC1476" s="44" t="s">
        <v>37</v>
      </c>
      <c r="AD1476" s="62">
        <v>0.74750000000000005</v>
      </c>
      <c r="AE1476" s="56" t="str">
        <f t="shared" si="44"/>
        <v/>
      </c>
      <c r="AF1476" s="60">
        <v>25610</v>
      </c>
      <c r="AI1476" s="60">
        <v>0.74750000000000005</v>
      </c>
    </row>
    <row r="1477" spans="1:35" x14ac:dyDescent="0.35">
      <c r="A1477" s="46" t="s">
        <v>2210</v>
      </c>
      <c r="B1477" s="65" t="s">
        <v>5672</v>
      </c>
      <c r="C1477" s="19">
        <v>99925</v>
      </c>
      <c r="D1477" s="48" t="s">
        <v>7620</v>
      </c>
      <c r="E1477" s="41" t="s">
        <v>7513</v>
      </c>
      <c r="F1477" s="44" t="s">
        <v>37</v>
      </c>
      <c r="G1477" s="18" t="s">
        <v>4188</v>
      </c>
      <c r="H1477" s="16">
        <v>0.74750000000000005</v>
      </c>
      <c r="I1477" s="36">
        <f>(Reference!B$12*List!$H1477)+Reference!B$13</f>
        <v>817.67542173151162</v>
      </c>
      <c r="J1477" s="36">
        <f>(Reference!C$12*List!$H1477)+Reference!C$13</f>
        <v>1220.259158819857</v>
      </c>
      <c r="K1477" s="36">
        <f>(Reference!D$12*List!$H1477)+Reference!D$13</f>
        <v>1460.7966117971705</v>
      </c>
      <c r="L1477" s="36">
        <f>(Reference!E$12*List!$H1477)+Reference!E$13</f>
        <v>1806.6641494466548</v>
      </c>
      <c r="M1477" s="36">
        <f>(Reference!F$12*List!$H1477)+Reference!F$13</f>
        <v>1882.1169504858544</v>
      </c>
      <c r="N1477" s="36">
        <f>(Reference!G$12*List!$H1477)+Reference!G$13</f>
        <v>2131.2631123065662</v>
      </c>
      <c r="O1477" s="36">
        <f>(Reference!H$12*List!$H1477)+Reference!H$13</f>
        <v>2212.2862543620822</v>
      </c>
      <c r="P1477" s="36">
        <f>(Reference!I$12*List!$H1477)+Reference!I$13</f>
        <v>2299.3861320717629</v>
      </c>
      <c r="Q1477" s="36">
        <f>(Reference!J$12*List!$H1477)+Reference!J$13</f>
        <v>2661.9646927701965</v>
      </c>
      <c r="R1477" s="36">
        <f>(Reference!K$12*List!$H1477)+Reference!K$13</f>
        <v>2746.5325972906421</v>
      </c>
      <c r="S1477" s="36">
        <f>(Reference!L$12*List!$H1477)+Reference!L$13</f>
        <v>2963.2695022891471</v>
      </c>
      <c r="T1477" s="36">
        <f>(Reference!M$12*List!$H1477)+Reference!M$13</f>
        <v>3540.0529947968525</v>
      </c>
      <c r="U1477" s="36">
        <f>(Reference!N$12*List!$H1477)+Reference!N$13</f>
        <v>14280.683263531206</v>
      </c>
      <c r="V1477" s="12">
        <f>(Reference!O$12*List!$H1477)+Reference!O$13</f>
        <v>530.85349885498454</v>
      </c>
      <c r="W1477" s="12">
        <f>(Reference!P$12*List!$H1477)+Reference!P$13</f>
        <v>748.02083929566015</v>
      </c>
      <c r="X1477" s="12">
        <f>(Reference!Q$12*List!$H1477)+Reference!Q$13</f>
        <v>374.01041964783008</v>
      </c>
      <c r="Y1477" s="53"/>
      <c r="Z1477" s="1" t="str">
        <f t="shared" si="45"/>
        <v>LAWRENCE, Mississippi</v>
      </c>
      <c r="AA1477" s="41" t="s">
        <v>7513</v>
      </c>
      <c r="AB1477" s="40" t="s">
        <v>277</v>
      </c>
      <c r="AC1477" s="44" t="s">
        <v>37</v>
      </c>
      <c r="AD1477" s="62">
        <v>0.74750000000000005</v>
      </c>
      <c r="AE1477" s="56" t="str">
        <f t="shared" si="44"/>
        <v/>
      </c>
      <c r="AF1477" s="60">
        <v>25620</v>
      </c>
      <c r="AI1477" s="60">
        <v>0.74750000000000005</v>
      </c>
    </row>
    <row r="1478" spans="1:35" x14ac:dyDescent="0.35">
      <c r="A1478" s="46" t="s">
        <v>2211</v>
      </c>
      <c r="B1478" s="65" t="s">
        <v>5673</v>
      </c>
      <c r="C1478" s="19">
        <v>99925</v>
      </c>
      <c r="D1478" s="48" t="s">
        <v>7620</v>
      </c>
      <c r="E1478" s="41" t="s">
        <v>8445</v>
      </c>
      <c r="F1478" s="44" t="s">
        <v>37</v>
      </c>
      <c r="G1478" s="18" t="s">
        <v>4188</v>
      </c>
      <c r="H1478" s="16">
        <v>0.74750000000000005</v>
      </c>
      <c r="I1478" s="36">
        <f>(Reference!B$12*List!$H1478)+Reference!B$13</f>
        <v>817.67542173151162</v>
      </c>
      <c r="J1478" s="36">
        <f>(Reference!C$12*List!$H1478)+Reference!C$13</f>
        <v>1220.259158819857</v>
      </c>
      <c r="K1478" s="36">
        <f>(Reference!D$12*List!$H1478)+Reference!D$13</f>
        <v>1460.7966117971705</v>
      </c>
      <c r="L1478" s="36">
        <f>(Reference!E$12*List!$H1478)+Reference!E$13</f>
        <v>1806.6641494466548</v>
      </c>
      <c r="M1478" s="36">
        <f>(Reference!F$12*List!$H1478)+Reference!F$13</f>
        <v>1882.1169504858544</v>
      </c>
      <c r="N1478" s="36">
        <f>(Reference!G$12*List!$H1478)+Reference!G$13</f>
        <v>2131.2631123065662</v>
      </c>
      <c r="O1478" s="36">
        <f>(Reference!H$12*List!$H1478)+Reference!H$13</f>
        <v>2212.2862543620822</v>
      </c>
      <c r="P1478" s="36">
        <f>(Reference!I$12*List!$H1478)+Reference!I$13</f>
        <v>2299.3861320717629</v>
      </c>
      <c r="Q1478" s="36">
        <f>(Reference!J$12*List!$H1478)+Reference!J$13</f>
        <v>2661.9646927701965</v>
      </c>
      <c r="R1478" s="36">
        <f>(Reference!K$12*List!$H1478)+Reference!K$13</f>
        <v>2746.5325972906421</v>
      </c>
      <c r="S1478" s="36">
        <f>(Reference!L$12*List!$H1478)+Reference!L$13</f>
        <v>2963.2695022891471</v>
      </c>
      <c r="T1478" s="36">
        <f>(Reference!M$12*List!$H1478)+Reference!M$13</f>
        <v>3540.0529947968525</v>
      </c>
      <c r="U1478" s="36">
        <f>(Reference!N$12*List!$H1478)+Reference!N$13</f>
        <v>14280.683263531206</v>
      </c>
      <c r="V1478" s="12">
        <f>(Reference!O$12*List!$H1478)+Reference!O$13</f>
        <v>530.85349885498454</v>
      </c>
      <c r="W1478" s="12">
        <f>(Reference!P$12*List!$H1478)+Reference!P$13</f>
        <v>748.02083929566015</v>
      </c>
      <c r="X1478" s="12">
        <f>(Reference!Q$12*List!$H1478)+Reference!Q$13</f>
        <v>374.01041964783008</v>
      </c>
      <c r="Y1478" s="53"/>
      <c r="Z1478" s="1" t="str">
        <f t="shared" si="45"/>
        <v>LEAKE, Mississippi</v>
      </c>
      <c r="AA1478" s="41" t="s">
        <v>8445</v>
      </c>
      <c r="AB1478" s="40" t="s">
        <v>277</v>
      </c>
      <c r="AC1478" s="44" t="s">
        <v>37</v>
      </c>
      <c r="AD1478" s="62">
        <v>0.74750000000000005</v>
      </c>
      <c r="AE1478" s="56" t="str">
        <f t="shared" si="44"/>
        <v/>
      </c>
      <c r="AF1478" s="60">
        <v>25630</v>
      </c>
      <c r="AI1478" s="60">
        <v>0.8306</v>
      </c>
    </row>
    <row r="1479" spans="1:35" x14ac:dyDescent="0.35">
      <c r="A1479" s="46" t="s">
        <v>2212</v>
      </c>
      <c r="B1479" s="65" t="s">
        <v>5674</v>
      </c>
      <c r="C1479" s="28">
        <v>99925</v>
      </c>
      <c r="D1479" s="48" t="s">
        <v>7620</v>
      </c>
      <c r="E1479" s="40" t="s">
        <v>7514</v>
      </c>
      <c r="F1479" s="44" t="s">
        <v>37</v>
      </c>
      <c r="G1479" s="18" t="s">
        <v>4188</v>
      </c>
      <c r="H1479" s="16">
        <v>0.74750000000000005</v>
      </c>
      <c r="I1479" s="36">
        <f>(Reference!B$12*List!$H1479)+Reference!B$13</f>
        <v>817.67542173151162</v>
      </c>
      <c r="J1479" s="36">
        <f>(Reference!C$12*List!$H1479)+Reference!C$13</f>
        <v>1220.259158819857</v>
      </c>
      <c r="K1479" s="36">
        <f>(Reference!D$12*List!$H1479)+Reference!D$13</f>
        <v>1460.7966117971705</v>
      </c>
      <c r="L1479" s="36">
        <f>(Reference!E$12*List!$H1479)+Reference!E$13</f>
        <v>1806.6641494466548</v>
      </c>
      <c r="M1479" s="36">
        <f>(Reference!F$12*List!$H1479)+Reference!F$13</f>
        <v>1882.1169504858544</v>
      </c>
      <c r="N1479" s="36">
        <f>(Reference!G$12*List!$H1479)+Reference!G$13</f>
        <v>2131.2631123065662</v>
      </c>
      <c r="O1479" s="36">
        <f>(Reference!H$12*List!$H1479)+Reference!H$13</f>
        <v>2212.2862543620822</v>
      </c>
      <c r="P1479" s="36">
        <f>(Reference!I$12*List!$H1479)+Reference!I$13</f>
        <v>2299.3861320717629</v>
      </c>
      <c r="Q1479" s="36">
        <f>(Reference!J$12*List!$H1479)+Reference!J$13</f>
        <v>2661.9646927701965</v>
      </c>
      <c r="R1479" s="36">
        <f>(Reference!K$12*List!$H1479)+Reference!K$13</f>
        <v>2746.5325972906421</v>
      </c>
      <c r="S1479" s="36">
        <f>(Reference!L$12*List!$H1479)+Reference!L$13</f>
        <v>2963.2695022891471</v>
      </c>
      <c r="T1479" s="36">
        <f>(Reference!M$12*List!$H1479)+Reference!M$13</f>
        <v>3540.0529947968525</v>
      </c>
      <c r="U1479" s="36">
        <f>(Reference!N$12*List!$H1479)+Reference!N$13</f>
        <v>14280.683263531206</v>
      </c>
      <c r="V1479" s="12">
        <f>(Reference!O$12*List!$H1479)+Reference!O$13</f>
        <v>530.85349885498454</v>
      </c>
      <c r="W1479" s="12">
        <f>(Reference!P$12*List!$H1479)+Reference!P$13</f>
        <v>748.02083929566015</v>
      </c>
      <c r="X1479" s="12">
        <f>(Reference!Q$12*List!$H1479)+Reference!Q$13</f>
        <v>374.01041964783008</v>
      </c>
      <c r="Y1479" s="53"/>
      <c r="Z1479" s="1" t="str">
        <f t="shared" si="45"/>
        <v>LEE, Mississippi</v>
      </c>
      <c r="AA1479" s="41" t="s">
        <v>7514</v>
      </c>
      <c r="AB1479" s="40" t="s">
        <v>277</v>
      </c>
      <c r="AC1479" s="44" t="s">
        <v>37</v>
      </c>
      <c r="AD1479" s="62">
        <v>0.74750000000000005</v>
      </c>
      <c r="AE1479" s="56" t="str">
        <f t="shared" si="44"/>
        <v/>
      </c>
      <c r="AF1479" s="60">
        <v>25640</v>
      </c>
      <c r="AI1479" s="60">
        <v>0.74750000000000005</v>
      </c>
    </row>
    <row r="1480" spans="1:35" x14ac:dyDescent="0.35">
      <c r="A1480" s="46" t="s">
        <v>2213</v>
      </c>
      <c r="B1480" s="65" t="s">
        <v>5675</v>
      </c>
      <c r="C1480" s="19">
        <v>99925</v>
      </c>
      <c r="D1480" s="48" t="s">
        <v>7620</v>
      </c>
      <c r="E1480" s="41" t="s">
        <v>8446</v>
      </c>
      <c r="F1480" s="44" t="s">
        <v>37</v>
      </c>
      <c r="G1480" s="18" t="s">
        <v>4188</v>
      </c>
      <c r="H1480" s="16">
        <v>0.74750000000000005</v>
      </c>
      <c r="I1480" s="36">
        <f>(Reference!B$12*List!$H1480)+Reference!B$13</f>
        <v>817.67542173151162</v>
      </c>
      <c r="J1480" s="36">
        <f>(Reference!C$12*List!$H1480)+Reference!C$13</f>
        <v>1220.259158819857</v>
      </c>
      <c r="K1480" s="36">
        <f>(Reference!D$12*List!$H1480)+Reference!D$13</f>
        <v>1460.7966117971705</v>
      </c>
      <c r="L1480" s="36">
        <f>(Reference!E$12*List!$H1480)+Reference!E$13</f>
        <v>1806.6641494466548</v>
      </c>
      <c r="M1480" s="36">
        <f>(Reference!F$12*List!$H1480)+Reference!F$13</f>
        <v>1882.1169504858544</v>
      </c>
      <c r="N1480" s="36">
        <f>(Reference!G$12*List!$H1480)+Reference!G$13</f>
        <v>2131.2631123065662</v>
      </c>
      <c r="O1480" s="36">
        <f>(Reference!H$12*List!$H1480)+Reference!H$13</f>
        <v>2212.2862543620822</v>
      </c>
      <c r="P1480" s="36">
        <f>(Reference!I$12*List!$H1480)+Reference!I$13</f>
        <v>2299.3861320717629</v>
      </c>
      <c r="Q1480" s="36">
        <f>(Reference!J$12*List!$H1480)+Reference!J$13</f>
        <v>2661.9646927701965</v>
      </c>
      <c r="R1480" s="36">
        <f>(Reference!K$12*List!$H1480)+Reference!K$13</f>
        <v>2746.5325972906421</v>
      </c>
      <c r="S1480" s="36">
        <f>(Reference!L$12*List!$H1480)+Reference!L$13</f>
        <v>2963.2695022891471</v>
      </c>
      <c r="T1480" s="36">
        <f>(Reference!M$12*List!$H1480)+Reference!M$13</f>
        <v>3540.0529947968525</v>
      </c>
      <c r="U1480" s="36">
        <f>(Reference!N$12*List!$H1480)+Reference!N$13</f>
        <v>14280.683263531206</v>
      </c>
      <c r="V1480" s="12">
        <f>(Reference!O$12*List!$H1480)+Reference!O$13</f>
        <v>530.85349885498454</v>
      </c>
      <c r="W1480" s="12">
        <f>(Reference!P$12*List!$H1480)+Reference!P$13</f>
        <v>748.02083929566015</v>
      </c>
      <c r="X1480" s="12">
        <f>(Reference!Q$12*List!$H1480)+Reference!Q$13</f>
        <v>374.01041964783008</v>
      </c>
      <c r="Y1480" s="53"/>
      <c r="Z1480" s="1" t="str">
        <f t="shared" si="45"/>
        <v>LEFLORE, Mississippi</v>
      </c>
      <c r="AA1480" s="41" t="s">
        <v>8446</v>
      </c>
      <c r="AB1480" s="40" t="s">
        <v>277</v>
      </c>
      <c r="AC1480" s="44" t="s">
        <v>37</v>
      </c>
      <c r="AD1480" s="62">
        <v>0.74750000000000005</v>
      </c>
      <c r="AE1480" s="56" t="str">
        <f t="shared" si="44"/>
        <v/>
      </c>
      <c r="AF1480" s="60">
        <v>25650</v>
      </c>
      <c r="AI1480" s="60">
        <v>0.75680000000000003</v>
      </c>
    </row>
    <row r="1481" spans="1:35" x14ac:dyDescent="0.35">
      <c r="A1481" s="46" t="s">
        <v>2214</v>
      </c>
      <c r="B1481" s="65" t="s">
        <v>5676</v>
      </c>
      <c r="C1481" s="19">
        <v>99925</v>
      </c>
      <c r="D1481" s="48" t="s">
        <v>7620</v>
      </c>
      <c r="E1481" s="41" t="s">
        <v>7615</v>
      </c>
      <c r="F1481" s="44" t="s">
        <v>37</v>
      </c>
      <c r="G1481" s="18" t="s">
        <v>4188</v>
      </c>
      <c r="H1481" s="16">
        <v>0.74750000000000005</v>
      </c>
      <c r="I1481" s="36">
        <f>(Reference!B$12*List!$H1481)+Reference!B$13</f>
        <v>817.67542173151162</v>
      </c>
      <c r="J1481" s="36">
        <f>(Reference!C$12*List!$H1481)+Reference!C$13</f>
        <v>1220.259158819857</v>
      </c>
      <c r="K1481" s="36">
        <f>(Reference!D$12*List!$H1481)+Reference!D$13</f>
        <v>1460.7966117971705</v>
      </c>
      <c r="L1481" s="36">
        <f>(Reference!E$12*List!$H1481)+Reference!E$13</f>
        <v>1806.6641494466548</v>
      </c>
      <c r="M1481" s="36">
        <f>(Reference!F$12*List!$H1481)+Reference!F$13</f>
        <v>1882.1169504858544</v>
      </c>
      <c r="N1481" s="36">
        <f>(Reference!G$12*List!$H1481)+Reference!G$13</f>
        <v>2131.2631123065662</v>
      </c>
      <c r="O1481" s="36">
        <f>(Reference!H$12*List!$H1481)+Reference!H$13</f>
        <v>2212.2862543620822</v>
      </c>
      <c r="P1481" s="36">
        <f>(Reference!I$12*List!$H1481)+Reference!I$13</f>
        <v>2299.3861320717629</v>
      </c>
      <c r="Q1481" s="36">
        <f>(Reference!J$12*List!$H1481)+Reference!J$13</f>
        <v>2661.9646927701965</v>
      </c>
      <c r="R1481" s="36">
        <f>(Reference!K$12*List!$H1481)+Reference!K$13</f>
        <v>2746.5325972906421</v>
      </c>
      <c r="S1481" s="36">
        <f>(Reference!L$12*List!$H1481)+Reference!L$13</f>
        <v>2963.2695022891471</v>
      </c>
      <c r="T1481" s="36">
        <f>(Reference!M$12*List!$H1481)+Reference!M$13</f>
        <v>3540.0529947968525</v>
      </c>
      <c r="U1481" s="36">
        <f>(Reference!N$12*List!$H1481)+Reference!N$13</f>
        <v>14280.683263531206</v>
      </c>
      <c r="V1481" s="12">
        <f>(Reference!O$12*List!$H1481)+Reference!O$13</f>
        <v>530.85349885498454</v>
      </c>
      <c r="W1481" s="12">
        <f>(Reference!P$12*List!$H1481)+Reference!P$13</f>
        <v>748.02083929566015</v>
      </c>
      <c r="X1481" s="12">
        <f>(Reference!Q$12*List!$H1481)+Reference!Q$13</f>
        <v>374.01041964783008</v>
      </c>
      <c r="Y1481" s="53"/>
      <c r="Z1481" s="1" t="str">
        <f t="shared" si="45"/>
        <v>LINCOLN, Mississippi</v>
      </c>
      <c r="AA1481" s="41" t="s">
        <v>7615</v>
      </c>
      <c r="AB1481" s="40" t="s">
        <v>277</v>
      </c>
      <c r="AC1481" s="44" t="s">
        <v>37</v>
      </c>
      <c r="AD1481" s="62">
        <v>0.74750000000000005</v>
      </c>
      <c r="AE1481" s="56" t="str">
        <f t="shared" si="44"/>
        <v/>
      </c>
      <c r="AF1481" s="60">
        <v>25660</v>
      </c>
      <c r="AI1481" s="60">
        <v>0.74750000000000005</v>
      </c>
    </row>
    <row r="1482" spans="1:35" x14ac:dyDescent="0.35">
      <c r="A1482" s="46" t="s">
        <v>2215</v>
      </c>
      <c r="B1482" s="65" t="s">
        <v>5677</v>
      </c>
      <c r="C1482" s="19">
        <v>99925</v>
      </c>
      <c r="D1482" s="48" t="s">
        <v>7620</v>
      </c>
      <c r="E1482" s="41" t="s">
        <v>7516</v>
      </c>
      <c r="F1482" s="44" t="s">
        <v>37</v>
      </c>
      <c r="G1482" s="18" t="s">
        <v>4188</v>
      </c>
      <c r="H1482" s="10">
        <v>0.74750000000000005</v>
      </c>
      <c r="I1482" s="36">
        <f>(Reference!B$12*List!$H1482)+Reference!B$13</f>
        <v>817.67542173151162</v>
      </c>
      <c r="J1482" s="36">
        <f>(Reference!C$12*List!$H1482)+Reference!C$13</f>
        <v>1220.259158819857</v>
      </c>
      <c r="K1482" s="36">
        <f>(Reference!D$12*List!$H1482)+Reference!D$13</f>
        <v>1460.7966117971705</v>
      </c>
      <c r="L1482" s="36">
        <f>(Reference!E$12*List!$H1482)+Reference!E$13</f>
        <v>1806.6641494466548</v>
      </c>
      <c r="M1482" s="36">
        <f>(Reference!F$12*List!$H1482)+Reference!F$13</f>
        <v>1882.1169504858544</v>
      </c>
      <c r="N1482" s="36">
        <f>(Reference!G$12*List!$H1482)+Reference!G$13</f>
        <v>2131.2631123065662</v>
      </c>
      <c r="O1482" s="36">
        <f>(Reference!H$12*List!$H1482)+Reference!H$13</f>
        <v>2212.2862543620822</v>
      </c>
      <c r="P1482" s="36">
        <f>(Reference!I$12*List!$H1482)+Reference!I$13</f>
        <v>2299.3861320717629</v>
      </c>
      <c r="Q1482" s="36">
        <f>(Reference!J$12*List!$H1482)+Reference!J$13</f>
        <v>2661.9646927701965</v>
      </c>
      <c r="R1482" s="36">
        <f>(Reference!K$12*List!$H1482)+Reference!K$13</f>
        <v>2746.5325972906421</v>
      </c>
      <c r="S1482" s="36">
        <f>(Reference!L$12*List!$H1482)+Reference!L$13</f>
        <v>2963.2695022891471</v>
      </c>
      <c r="T1482" s="36">
        <f>(Reference!M$12*List!$H1482)+Reference!M$13</f>
        <v>3540.0529947968525</v>
      </c>
      <c r="U1482" s="36">
        <f>(Reference!N$12*List!$H1482)+Reference!N$13</f>
        <v>14280.683263531206</v>
      </c>
      <c r="V1482" s="12">
        <f>(Reference!O$12*List!$H1482)+Reference!O$13</f>
        <v>530.85349885498454</v>
      </c>
      <c r="W1482" s="12">
        <f>(Reference!P$12*List!$H1482)+Reference!P$13</f>
        <v>748.02083929566015</v>
      </c>
      <c r="X1482" s="12">
        <f>(Reference!Q$12*List!$H1482)+Reference!Q$13</f>
        <v>374.01041964783008</v>
      </c>
      <c r="Y1482" s="53"/>
      <c r="Z1482" s="1" t="str">
        <f t="shared" si="45"/>
        <v>LOWNDES, Mississippi</v>
      </c>
      <c r="AA1482" s="40" t="s">
        <v>7516</v>
      </c>
      <c r="AB1482" s="40" t="s">
        <v>277</v>
      </c>
      <c r="AC1482" s="43" t="s">
        <v>37</v>
      </c>
      <c r="AD1482" s="61">
        <v>0.8306</v>
      </c>
      <c r="AE1482" s="56" t="str">
        <f t="shared" si="44"/>
        <v/>
      </c>
      <c r="AF1482" s="60">
        <v>25670</v>
      </c>
      <c r="AI1482" s="60">
        <v>0.74750000000000005</v>
      </c>
    </row>
    <row r="1483" spans="1:35" x14ac:dyDescent="0.35">
      <c r="A1483" s="46" t="s">
        <v>2216</v>
      </c>
      <c r="B1483" s="65" t="s">
        <v>5678</v>
      </c>
      <c r="C1483" s="19" t="s">
        <v>2383</v>
      </c>
      <c r="D1483" s="48" t="s">
        <v>527</v>
      </c>
      <c r="E1483" s="41" t="s">
        <v>7518</v>
      </c>
      <c r="F1483" s="43" t="s">
        <v>37</v>
      </c>
      <c r="G1483" s="18" t="s">
        <v>4187</v>
      </c>
      <c r="H1483" s="16">
        <v>0.8306</v>
      </c>
      <c r="I1483" s="36">
        <f>(Reference!B$12*List!$H1483)+Reference!B$13</f>
        <v>881.68386114912607</v>
      </c>
      <c r="J1483" s="36">
        <f>(Reference!C$12*List!$H1483)+Reference!C$13</f>
        <v>1315.7822507035664</v>
      </c>
      <c r="K1483" s="36">
        <f>(Reference!D$12*List!$H1483)+Reference!D$13</f>
        <v>1575.1492130159679</v>
      </c>
      <c r="L1483" s="36">
        <f>(Reference!E$12*List!$H1483)+Reference!E$13</f>
        <v>1948.0916030356948</v>
      </c>
      <c r="M1483" s="36">
        <f>(Reference!F$12*List!$H1483)+Reference!F$13</f>
        <v>2029.4509238452692</v>
      </c>
      <c r="N1483" s="36">
        <f>(Reference!G$12*List!$H1483)+Reference!G$13</f>
        <v>2298.1004932299038</v>
      </c>
      <c r="O1483" s="36">
        <f>(Reference!H$12*List!$H1483)+Reference!H$13</f>
        <v>2385.4662068509233</v>
      </c>
      <c r="P1483" s="36">
        <f>(Reference!I$12*List!$H1483)+Reference!I$13</f>
        <v>2479.3843489935198</v>
      </c>
      <c r="Q1483" s="36">
        <f>(Reference!J$12*List!$H1483)+Reference!J$13</f>
        <v>2870.3459174475815</v>
      </c>
      <c r="R1483" s="36">
        <f>(Reference!K$12*List!$H1483)+Reference!K$13</f>
        <v>2961.5338810395215</v>
      </c>
      <c r="S1483" s="36">
        <f>(Reference!L$12*List!$H1483)+Reference!L$13</f>
        <v>3195.2371649757479</v>
      </c>
      <c r="T1483" s="36">
        <f>(Reference!M$12*List!$H1483)+Reference!M$13</f>
        <v>3817.1718388153804</v>
      </c>
      <c r="U1483" s="36">
        <f>(Reference!N$12*List!$H1483)+Reference!N$13</f>
        <v>15398.589250701774</v>
      </c>
      <c r="V1483" s="12">
        <f>(Reference!O$12*List!$H1483)+Reference!O$13</f>
        <v>572.40923493071705</v>
      </c>
      <c r="W1483" s="12">
        <f>(Reference!P$12*List!$H1483)+Reference!P$13</f>
        <v>806.57664922055585</v>
      </c>
      <c r="X1483" s="12">
        <f>(Reference!Q$12*List!$H1483)+Reference!Q$13</f>
        <v>403.28832461027793</v>
      </c>
      <c r="Y1483" s="53"/>
      <c r="Z1483" s="1" t="str">
        <f t="shared" si="45"/>
        <v>MADISON, Mississippi</v>
      </c>
      <c r="AA1483" s="41" t="s">
        <v>7518</v>
      </c>
      <c r="AB1483" s="40" t="s">
        <v>277</v>
      </c>
      <c r="AC1483" s="44" t="s">
        <v>37</v>
      </c>
      <c r="AD1483" s="62">
        <v>0.74750000000000005</v>
      </c>
      <c r="AE1483" s="56" t="str">
        <f t="shared" si="44"/>
        <v/>
      </c>
      <c r="AF1483" s="60">
        <v>25680</v>
      </c>
      <c r="AI1483" s="60">
        <v>0.87009999999999998</v>
      </c>
    </row>
    <row r="1484" spans="1:35" x14ac:dyDescent="0.35">
      <c r="A1484" s="46" t="s">
        <v>2217</v>
      </c>
      <c r="B1484" s="65" t="s">
        <v>5679</v>
      </c>
      <c r="C1484" s="28">
        <v>99925</v>
      </c>
      <c r="D1484" s="48" t="s">
        <v>7620</v>
      </c>
      <c r="E1484" s="40" t="s">
        <v>7520</v>
      </c>
      <c r="F1484" s="44" t="s">
        <v>37</v>
      </c>
      <c r="G1484" s="18" t="s">
        <v>4188</v>
      </c>
      <c r="H1484" s="10">
        <v>0.74750000000000005</v>
      </c>
      <c r="I1484" s="36">
        <f>(Reference!B$12*List!$H1484)+Reference!B$13</f>
        <v>817.67542173151162</v>
      </c>
      <c r="J1484" s="36">
        <f>(Reference!C$12*List!$H1484)+Reference!C$13</f>
        <v>1220.259158819857</v>
      </c>
      <c r="K1484" s="36">
        <f>(Reference!D$12*List!$H1484)+Reference!D$13</f>
        <v>1460.7966117971705</v>
      </c>
      <c r="L1484" s="36">
        <f>(Reference!E$12*List!$H1484)+Reference!E$13</f>
        <v>1806.6641494466548</v>
      </c>
      <c r="M1484" s="36">
        <f>(Reference!F$12*List!$H1484)+Reference!F$13</f>
        <v>1882.1169504858544</v>
      </c>
      <c r="N1484" s="36">
        <f>(Reference!G$12*List!$H1484)+Reference!G$13</f>
        <v>2131.2631123065662</v>
      </c>
      <c r="O1484" s="36">
        <f>(Reference!H$12*List!$H1484)+Reference!H$13</f>
        <v>2212.2862543620822</v>
      </c>
      <c r="P1484" s="36">
        <f>(Reference!I$12*List!$H1484)+Reference!I$13</f>
        <v>2299.3861320717629</v>
      </c>
      <c r="Q1484" s="36">
        <f>(Reference!J$12*List!$H1484)+Reference!J$13</f>
        <v>2661.9646927701965</v>
      </c>
      <c r="R1484" s="36">
        <f>(Reference!K$12*List!$H1484)+Reference!K$13</f>
        <v>2746.5325972906421</v>
      </c>
      <c r="S1484" s="36">
        <f>(Reference!L$12*List!$H1484)+Reference!L$13</f>
        <v>2963.2695022891471</v>
      </c>
      <c r="T1484" s="36">
        <f>(Reference!M$12*List!$H1484)+Reference!M$13</f>
        <v>3540.0529947968525</v>
      </c>
      <c r="U1484" s="36">
        <f>(Reference!N$12*List!$H1484)+Reference!N$13</f>
        <v>14280.683263531206</v>
      </c>
      <c r="V1484" s="12">
        <f>(Reference!O$12*List!$H1484)+Reference!O$13</f>
        <v>530.85349885498454</v>
      </c>
      <c r="W1484" s="12">
        <f>(Reference!P$12*List!$H1484)+Reference!P$13</f>
        <v>748.02083929566015</v>
      </c>
      <c r="X1484" s="12">
        <f>(Reference!Q$12*List!$H1484)+Reference!Q$13</f>
        <v>374.01041964783008</v>
      </c>
      <c r="Y1484" s="53"/>
      <c r="Z1484" s="1" t="str">
        <f t="shared" si="45"/>
        <v>MARION, Mississippi</v>
      </c>
      <c r="AA1484" s="40" t="s">
        <v>7520</v>
      </c>
      <c r="AB1484" s="40" t="s">
        <v>277</v>
      </c>
      <c r="AC1484" s="43" t="s">
        <v>37</v>
      </c>
      <c r="AD1484" s="61">
        <v>0.87009999999999998</v>
      </c>
      <c r="AE1484" s="56" t="str">
        <f t="shared" si="44"/>
        <v/>
      </c>
      <c r="AF1484" s="60">
        <v>25690</v>
      </c>
      <c r="AI1484" s="60">
        <v>0.74750000000000005</v>
      </c>
    </row>
    <row r="1485" spans="1:35" x14ac:dyDescent="0.35">
      <c r="A1485" s="46" t="s">
        <v>2218</v>
      </c>
      <c r="B1485" s="65" t="s">
        <v>5680</v>
      </c>
      <c r="C1485" s="19" t="s">
        <v>4003</v>
      </c>
      <c r="D1485" s="48" t="s">
        <v>585</v>
      </c>
      <c r="E1485" s="41" t="s">
        <v>7521</v>
      </c>
      <c r="F1485" s="43" t="s">
        <v>37</v>
      </c>
      <c r="G1485" s="18" t="s">
        <v>4187</v>
      </c>
      <c r="H1485" s="16">
        <v>0.87009999999999998</v>
      </c>
      <c r="I1485" s="36">
        <f>(Reference!B$12*List!$H1485)+Reference!B$13</f>
        <v>912.10905196736633</v>
      </c>
      <c r="J1485" s="36">
        <f>(Reference!C$12*List!$H1485)+Reference!C$13</f>
        <v>1361.187330479818</v>
      </c>
      <c r="K1485" s="36">
        <f>(Reference!D$12*List!$H1485)+Reference!D$13</f>
        <v>1629.5045409117861</v>
      </c>
      <c r="L1485" s="36">
        <f>(Reference!E$12*List!$H1485)+Reference!E$13</f>
        <v>2015.3164455960689</v>
      </c>
      <c r="M1485" s="36">
        <f>(Reference!F$12*List!$H1485)+Reference!F$13</f>
        <v>2099.4833179210441</v>
      </c>
      <c r="N1485" s="36">
        <f>(Reference!G$12*List!$H1485)+Reference!G$13</f>
        <v>2377.403460094788</v>
      </c>
      <c r="O1485" s="36">
        <f>(Reference!H$12*List!$H1485)+Reference!H$13</f>
        <v>2467.7839941350298</v>
      </c>
      <c r="P1485" s="36">
        <f>(Reference!I$12*List!$H1485)+Reference!I$13</f>
        <v>2564.9430682282905</v>
      </c>
      <c r="Q1485" s="36">
        <f>(Reference!J$12*List!$H1485)+Reference!J$13</f>
        <v>2969.3959580583723</v>
      </c>
      <c r="R1485" s="36">
        <f>(Reference!K$12*List!$H1485)+Reference!K$13</f>
        <v>3063.7306404628753</v>
      </c>
      <c r="S1485" s="36">
        <f>(Reference!L$12*List!$H1485)+Reference!L$13</f>
        <v>3305.4985690205217</v>
      </c>
      <c r="T1485" s="36">
        <f>(Reference!M$12*List!$H1485)+Reference!M$13</f>
        <v>3948.8949957194945</v>
      </c>
      <c r="U1485" s="36">
        <f>(Reference!N$12*List!$H1485)+Reference!N$13</f>
        <v>15929.96453942906</v>
      </c>
      <c r="V1485" s="12">
        <f>(Reference!O$12*List!$H1485)+Reference!O$13</f>
        <v>592.16196146490995</v>
      </c>
      <c r="W1485" s="12">
        <f>(Reference!P$12*List!$H1485)+Reference!P$13</f>
        <v>834.41003660964577</v>
      </c>
      <c r="X1485" s="12">
        <f>(Reference!Q$12*List!$H1485)+Reference!Q$13</f>
        <v>417.20501830482289</v>
      </c>
      <c r="Y1485" s="53"/>
      <c r="Z1485" s="1" t="str">
        <f t="shared" si="45"/>
        <v>MARSHALL, Mississippi</v>
      </c>
      <c r="AA1485" s="41" t="s">
        <v>7521</v>
      </c>
      <c r="AB1485" s="40" t="s">
        <v>277</v>
      </c>
      <c r="AC1485" s="44" t="s">
        <v>37</v>
      </c>
      <c r="AD1485" s="62">
        <v>0.74750000000000005</v>
      </c>
      <c r="AE1485" s="56" t="str">
        <f t="shared" ref="AE1485:AE1548" si="46">IFERROR(INDEX($AI$12:$AI$3256,MATCH($A1485,$AF$12:$AF$3256,0)),"")</f>
        <v/>
      </c>
      <c r="AF1485" s="60">
        <v>25700</v>
      </c>
      <c r="AI1485" s="60">
        <v>0.74750000000000005</v>
      </c>
    </row>
    <row r="1486" spans="1:35" x14ac:dyDescent="0.35">
      <c r="A1486" s="46" t="s">
        <v>2219</v>
      </c>
      <c r="B1486" s="65" t="s">
        <v>5681</v>
      </c>
      <c r="C1486" s="19">
        <v>99925</v>
      </c>
      <c r="D1486" s="48" t="s">
        <v>7620</v>
      </c>
      <c r="E1486" s="41" t="s">
        <v>7523</v>
      </c>
      <c r="F1486" s="44" t="s">
        <v>37</v>
      </c>
      <c r="G1486" s="18" t="s">
        <v>4188</v>
      </c>
      <c r="H1486" s="16">
        <v>0.74750000000000005</v>
      </c>
      <c r="I1486" s="36">
        <f>(Reference!B$12*List!$H1486)+Reference!B$13</f>
        <v>817.67542173151162</v>
      </c>
      <c r="J1486" s="36">
        <f>(Reference!C$12*List!$H1486)+Reference!C$13</f>
        <v>1220.259158819857</v>
      </c>
      <c r="K1486" s="36">
        <f>(Reference!D$12*List!$H1486)+Reference!D$13</f>
        <v>1460.7966117971705</v>
      </c>
      <c r="L1486" s="36">
        <f>(Reference!E$12*List!$H1486)+Reference!E$13</f>
        <v>1806.6641494466548</v>
      </c>
      <c r="M1486" s="36">
        <f>(Reference!F$12*List!$H1486)+Reference!F$13</f>
        <v>1882.1169504858544</v>
      </c>
      <c r="N1486" s="36">
        <f>(Reference!G$12*List!$H1486)+Reference!G$13</f>
        <v>2131.2631123065662</v>
      </c>
      <c r="O1486" s="36">
        <f>(Reference!H$12*List!$H1486)+Reference!H$13</f>
        <v>2212.2862543620822</v>
      </c>
      <c r="P1486" s="36">
        <f>(Reference!I$12*List!$H1486)+Reference!I$13</f>
        <v>2299.3861320717629</v>
      </c>
      <c r="Q1486" s="36">
        <f>(Reference!J$12*List!$H1486)+Reference!J$13</f>
        <v>2661.9646927701965</v>
      </c>
      <c r="R1486" s="36">
        <f>(Reference!K$12*List!$H1486)+Reference!K$13</f>
        <v>2746.5325972906421</v>
      </c>
      <c r="S1486" s="36">
        <f>(Reference!L$12*List!$H1486)+Reference!L$13</f>
        <v>2963.2695022891471</v>
      </c>
      <c r="T1486" s="36">
        <f>(Reference!M$12*List!$H1486)+Reference!M$13</f>
        <v>3540.0529947968525</v>
      </c>
      <c r="U1486" s="36">
        <f>(Reference!N$12*List!$H1486)+Reference!N$13</f>
        <v>14280.683263531206</v>
      </c>
      <c r="V1486" s="12">
        <f>(Reference!O$12*List!$H1486)+Reference!O$13</f>
        <v>530.85349885498454</v>
      </c>
      <c r="W1486" s="12">
        <f>(Reference!P$12*List!$H1486)+Reference!P$13</f>
        <v>748.02083929566015</v>
      </c>
      <c r="X1486" s="12">
        <f>(Reference!Q$12*List!$H1486)+Reference!Q$13</f>
        <v>374.01041964783008</v>
      </c>
      <c r="Y1486" s="53"/>
      <c r="Z1486" s="1" t="str">
        <f t="shared" si="45"/>
        <v>MONROE, Mississippi</v>
      </c>
      <c r="AA1486" s="41" t="s">
        <v>7523</v>
      </c>
      <c r="AB1486" s="40" t="s">
        <v>277</v>
      </c>
      <c r="AC1486" s="44" t="s">
        <v>37</v>
      </c>
      <c r="AD1486" s="62">
        <v>0.74750000000000005</v>
      </c>
      <c r="AE1486" s="56" t="str">
        <f t="shared" si="46"/>
        <v/>
      </c>
      <c r="AF1486" s="60">
        <v>25710</v>
      </c>
      <c r="AI1486" s="60">
        <v>0.87009999999999998</v>
      </c>
    </row>
    <row r="1487" spans="1:35" x14ac:dyDescent="0.35">
      <c r="A1487" s="46" t="s">
        <v>2220</v>
      </c>
      <c r="B1487" s="65" t="s">
        <v>5682</v>
      </c>
      <c r="C1487" s="28">
        <v>99925</v>
      </c>
      <c r="D1487" s="48" t="s">
        <v>7620</v>
      </c>
      <c r="E1487" s="40" t="s">
        <v>7524</v>
      </c>
      <c r="F1487" s="44" t="s">
        <v>37</v>
      </c>
      <c r="G1487" s="18" t="s">
        <v>4188</v>
      </c>
      <c r="H1487" s="16">
        <v>0.74750000000000005</v>
      </c>
      <c r="I1487" s="36">
        <f>(Reference!B$12*List!$H1487)+Reference!B$13</f>
        <v>817.67542173151162</v>
      </c>
      <c r="J1487" s="36">
        <f>(Reference!C$12*List!$H1487)+Reference!C$13</f>
        <v>1220.259158819857</v>
      </c>
      <c r="K1487" s="36">
        <f>(Reference!D$12*List!$H1487)+Reference!D$13</f>
        <v>1460.7966117971705</v>
      </c>
      <c r="L1487" s="36">
        <f>(Reference!E$12*List!$H1487)+Reference!E$13</f>
        <v>1806.6641494466548</v>
      </c>
      <c r="M1487" s="36">
        <f>(Reference!F$12*List!$H1487)+Reference!F$13</f>
        <v>1882.1169504858544</v>
      </c>
      <c r="N1487" s="36">
        <f>(Reference!G$12*List!$H1487)+Reference!G$13</f>
        <v>2131.2631123065662</v>
      </c>
      <c r="O1487" s="36">
        <f>(Reference!H$12*List!$H1487)+Reference!H$13</f>
        <v>2212.2862543620822</v>
      </c>
      <c r="P1487" s="36">
        <f>(Reference!I$12*List!$H1487)+Reference!I$13</f>
        <v>2299.3861320717629</v>
      </c>
      <c r="Q1487" s="36">
        <f>(Reference!J$12*List!$H1487)+Reference!J$13</f>
        <v>2661.9646927701965</v>
      </c>
      <c r="R1487" s="36">
        <f>(Reference!K$12*List!$H1487)+Reference!K$13</f>
        <v>2746.5325972906421</v>
      </c>
      <c r="S1487" s="36">
        <f>(Reference!L$12*List!$H1487)+Reference!L$13</f>
        <v>2963.2695022891471</v>
      </c>
      <c r="T1487" s="36">
        <f>(Reference!M$12*List!$H1487)+Reference!M$13</f>
        <v>3540.0529947968525</v>
      </c>
      <c r="U1487" s="36">
        <f>(Reference!N$12*List!$H1487)+Reference!N$13</f>
        <v>14280.683263531206</v>
      </c>
      <c r="V1487" s="12">
        <f>(Reference!O$12*List!$H1487)+Reference!O$13</f>
        <v>530.85349885498454</v>
      </c>
      <c r="W1487" s="12">
        <f>(Reference!P$12*List!$H1487)+Reference!P$13</f>
        <v>748.02083929566015</v>
      </c>
      <c r="X1487" s="12">
        <f>(Reference!Q$12*List!$H1487)+Reference!Q$13</f>
        <v>374.01041964783008</v>
      </c>
      <c r="Y1487" s="53"/>
      <c r="Z1487" s="1" t="str">
        <f t="shared" ref="Z1487:Z1550" si="47">CONCATENATE(AA1487, AB1487, AC1487)</f>
        <v>MONTGOMERY, Mississippi</v>
      </c>
      <c r="AA1487" s="41" t="s">
        <v>7524</v>
      </c>
      <c r="AB1487" s="40" t="s">
        <v>277</v>
      </c>
      <c r="AC1487" s="44" t="s">
        <v>37</v>
      </c>
      <c r="AD1487" s="62">
        <v>0.74750000000000005</v>
      </c>
      <c r="AE1487" s="56" t="str">
        <f t="shared" si="46"/>
        <v/>
      </c>
      <c r="AF1487" s="60">
        <v>25720</v>
      </c>
      <c r="AI1487" s="60">
        <v>0.74750000000000005</v>
      </c>
    </row>
    <row r="1488" spans="1:35" x14ac:dyDescent="0.35">
      <c r="A1488" s="46" t="s">
        <v>2221</v>
      </c>
      <c r="B1488" s="65" t="s">
        <v>5683</v>
      </c>
      <c r="C1488" s="19">
        <v>99925</v>
      </c>
      <c r="D1488" s="48" t="s">
        <v>7620</v>
      </c>
      <c r="E1488" s="41" t="s">
        <v>8447</v>
      </c>
      <c r="F1488" s="44" t="s">
        <v>37</v>
      </c>
      <c r="G1488" s="18" t="s">
        <v>4188</v>
      </c>
      <c r="H1488" s="16">
        <v>0.74750000000000005</v>
      </c>
      <c r="I1488" s="36">
        <f>(Reference!B$12*List!$H1488)+Reference!B$13</f>
        <v>817.67542173151162</v>
      </c>
      <c r="J1488" s="36">
        <f>(Reference!C$12*List!$H1488)+Reference!C$13</f>
        <v>1220.259158819857</v>
      </c>
      <c r="K1488" s="36">
        <f>(Reference!D$12*List!$H1488)+Reference!D$13</f>
        <v>1460.7966117971705</v>
      </c>
      <c r="L1488" s="36">
        <f>(Reference!E$12*List!$H1488)+Reference!E$13</f>
        <v>1806.6641494466548</v>
      </c>
      <c r="M1488" s="36">
        <f>(Reference!F$12*List!$H1488)+Reference!F$13</f>
        <v>1882.1169504858544</v>
      </c>
      <c r="N1488" s="36">
        <f>(Reference!G$12*List!$H1488)+Reference!G$13</f>
        <v>2131.2631123065662</v>
      </c>
      <c r="O1488" s="36">
        <f>(Reference!H$12*List!$H1488)+Reference!H$13</f>
        <v>2212.2862543620822</v>
      </c>
      <c r="P1488" s="36">
        <f>(Reference!I$12*List!$H1488)+Reference!I$13</f>
        <v>2299.3861320717629</v>
      </c>
      <c r="Q1488" s="36">
        <f>(Reference!J$12*List!$H1488)+Reference!J$13</f>
        <v>2661.9646927701965</v>
      </c>
      <c r="R1488" s="36">
        <f>(Reference!K$12*List!$H1488)+Reference!K$13</f>
        <v>2746.5325972906421</v>
      </c>
      <c r="S1488" s="36">
        <f>(Reference!L$12*List!$H1488)+Reference!L$13</f>
        <v>2963.2695022891471</v>
      </c>
      <c r="T1488" s="36">
        <f>(Reference!M$12*List!$H1488)+Reference!M$13</f>
        <v>3540.0529947968525</v>
      </c>
      <c r="U1488" s="36">
        <f>(Reference!N$12*List!$H1488)+Reference!N$13</f>
        <v>14280.683263531206</v>
      </c>
      <c r="V1488" s="12">
        <f>(Reference!O$12*List!$H1488)+Reference!O$13</f>
        <v>530.85349885498454</v>
      </c>
      <c r="W1488" s="12">
        <f>(Reference!P$12*List!$H1488)+Reference!P$13</f>
        <v>748.02083929566015</v>
      </c>
      <c r="X1488" s="12">
        <f>(Reference!Q$12*List!$H1488)+Reference!Q$13</f>
        <v>374.01041964783008</v>
      </c>
      <c r="Y1488" s="53"/>
      <c r="Z1488" s="1" t="str">
        <f t="shared" si="47"/>
        <v>NESHOBA, Mississippi</v>
      </c>
      <c r="AA1488" s="41" t="s">
        <v>8447</v>
      </c>
      <c r="AB1488" s="40" t="s">
        <v>277</v>
      </c>
      <c r="AC1488" s="44" t="s">
        <v>37</v>
      </c>
      <c r="AD1488" s="62">
        <v>0.74750000000000005</v>
      </c>
      <c r="AE1488" s="56" t="str">
        <f t="shared" si="46"/>
        <v/>
      </c>
      <c r="AF1488" s="60">
        <v>25730</v>
      </c>
      <c r="AI1488" s="60">
        <v>0.74750000000000005</v>
      </c>
    </row>
    <row r="1489" spans="1:35" x14ac:dyDescent="0.35">
      <c r="A1489" s="46" t="s">
        <v>2222</v>
      </c>
      <c r="B1489" s="65" t="s">
        <v>5684</v>
      </c>
      <c r="C1489" s="19">
        <v>99925</v>
      </c>
      <c r="D1489" s="48" t="s">
        <v>7620</v>
      </c>
      <c r="E1489" s="41" t="s">
        <v>7622</v>
      </c>
      <c r="F1489" s="44" t="s">
        <v>37</v>
      </c>
      <c r="G1489" s="18" t="s">
        <v>4188</v>
      </c>
      <c r="H1489" s="16">
        <v>0.74750000000000005</v>
      </c>
      <c r="I1489" s="36">
        <f>(Reference!B$12*List!$H1489)+Reference!B$13</f>
        <v>817.67542173151162</v>
      </c>
      <c r="J1489" s="36">
        <f>(Reference!C$12*List!$H1489)+Reference!C$13</f>
        <v>1220.259158819857</v>
      </c>
      <c r="K1489" s="36">
        <f>(Reference!D$12*List!$H1489)+Reference!D$13</f>
        <v>1460.7966117971705</v>
      </c>
      <c r="L1489" s="36">
        <f>(Reference!E$12*List!$H1489)+Reference!E$13</f>
        <v>1806.6641494466548</v>
      </c>
      <c r="M1489" s="36">
        <f>(Reference!F$12*List!$H1489)+Reference!F$13</f>
        <v>1882.1169504858544</v>
      </c>
      <c r="N1489" s="36">
        <f>(Reference!G$12*List!$H1489)+Reference!G$13</f>
        <v>2131.2631123065662</v>
      </c>
      <c r="O1489" s="36">
        <f>(Reference!H$12*List!$H1489)+Reference!H$13</f>
        <v>2212.2862543620822</v>
      </c>
      <c r="P1489" s="36">
        <f>(Reference!I$12*List!$H1489)+Reference!I$13</f>
        <v>2299.3861320717629</v>
      </c>
      <c r="Q1489" s="36">
        <f>(Reference!J$12*List!$H1489)+Reference!J$13</f>
        <v>2661.9646927701965</v>
      </c>
      <c r="R1489" s="36">
        <f>(Reference!K$12*List!$H1489)+Reference!K$13</f>
        <v>2746.5325972906421</v>
      </c>
      <c r="S1489" s="36">
        <f>(Reference!L$12*List!$H1489)+Reference!L$13</f>
        <v>2963.2695022891471</v>
      </c>
      <c r="T1489" s="36">
        <f>(Reference!M$12*List!$H1489)+Reference!M$13</f>
        <v>3540.0529947968525</v>
      </c>
      <c r="U1489" s="36">
        <f>(Reference!N$12*List!$H1489)+Reference!N$13</f>
        <v>14280.683263531206</v>
      </c>
      <c r="V1489" s="12">
        <f>(Reference!O$12*List!$H1489)+Reference!O$13</f>
        <v>530.85349885498454</v>
      </c>
      <c r="W1489" s="12">
        <f>(Reference!P$12*List!$H1489)+Reference!P$13</f>
        <v>748.02083929566015</v>
      </c>
      <c r="X1489" s="12">
        <f>(Reference!Q$12*List!$H1489)+Reference!Q$13</f>
        <v>374.01041964783008</v>
      </c>
      <c r="Y1489" s="53"/>
      <c r="Z1489" s="1" t="str">
        <f t="shared" si="47"/>
        <v>NEWTON, Mississippi</v>
      </c>
      <c r="AA1489" s="41" t="s">
        <v>7622</v>
      </c>
      <c r="AB1489" s="40" t="s">
        <v>277</v>
      </c>
      <c r="AC1489" s="44" t="s">
        <v>37</v>
      </c>
      <c r="AD1489" s="62">
        <v>0.74750000000000005</v>
      </c>
      <c r="AE1489" s="56" t="str">
        <f t="shared" si="46"/>
        <v/>
      </c>
      <c r="AF1489" s="60">
        <v>25740</v>
      </c>
      <c r="AI1489" s="60">
        <v>0.74750000000000005</v>
      </c>
    </row>
    <row r="1490" spans="1:35" x14ac:dyDescent="0.35">
      <c r="A1490" s="46" t="s">
        <v>2223</v>
      </c>
      <c r="B1490" s="65" t="s">
        <v>5685</v>
      </c>
      <c r="C1490" s="19">
        <v>99925</v>
      </c>
      <c r="D1490" s="48" t="s">
        <v>7620</v>
      </c>
      <c r="E1490" s="41" t="s">
        <v>8448</v>
      </c>
      <c r="F1490" s="44" t="s">
        <v>37</v>
      </c>
      <c r="G1490" s="18" t="s">
        <v>4188</v>
      </c>
      <c r="H1490" s="16">
        <v>0.74750000000000005</v>
      </c>
      <c r="I1490" s="36">
        <f>(Reference!B$12*List!$H1490)+Reference!B$13</f>
        <v>817.67542173151162</v>
      </c>
      <c r="J1490" s="36">
        <f>(Reference!C$12*List!$H1490)+Reference!C$13</f>
        <v>1220.259158819857</v>
      </c>
      <c r="K1490" s="36">
        <f>(Reference!D$12*List!$H1490)+Reference!D$13</f>
        <v>1460.7966117971705</v>
      </c>
      <c r="L1490" s="36">
        <f>(Reference!E$12*List!$H1490)+Reference!E$13</f>
        <v>1806.6641494466548</v>
      </c>
      <c r="M1490" s="36">
        <f>(Reference!F$12*List!$H1490)+Reference!F$13</f>
        <v>1882.1169504858544</v>
      </c>
      <c r="N1490" s="36">
        <f>(Reference!G$12*List!$H1490)+Reference!G$13</f>
        <v>2131.2631123065662</v>
      </c>
      <c r="O1490" s="36">
        <f>(Reference!H$12*List!$H1490)+Reference!H$13</f>
        <v>2212.2862543620822</v>
      </c>
      <c r="P1490" s="36">
        <f>(Reference!I$12*List!$H1490)+Reference!I$13</f>
        <v>2299.3861320717629</v>
      </c>
      <c r="Q1490" s="36">
        <f>(Reference!J$12*List!$H1490)+Reference!J$13</f>
        <v>2661.9646927701965</v>
      </c>
      <c r="R1490" s="36">
        <f>(Reference!K$12*List!$H1490)+Reference!K$13</f>
        <v>2746.5325972906421</v>
      </c>
      <c r="S1490" s="36">
        <f>(Reference!L$12*List!$H1490)+Reference!L$13</f>
        <v>2963.2695022891471</v>
      </c>
      <c r="T1490" s="36">
        <f>(Reference!M$12*List!$H1490)+Reference!M$13</f>
        <v>3540.0529947968525</v>
      </c>
      <c r="U1490" s="36">
        <f>(Reference!N$12*List!$H1490)+Reference!N$13</f>
        <v>14280.683263531206</v>
      </c>
      <c r="V1490" s="12">
        <f>(Reference!O$12*List!$H1490)+Reference!O$13</f>
        <v>530.85349885498454</v>
      </c>
      <c r="W1490" s="12">
        <f>(Reference!P$12*List!$H1490)+Reference!P$13</f>
        <v>748.02083929566015</v>
      </c>
      <c r="X1490" s="12">
        <f>(Reference!Q$12*List!$H1490)+Reference!Q$13</f>
        <v>374.01041964783008</v>
      </c>
      <c r="Y1490" s="53"/>
      <c r="Z1490" s="1" t="str">
        <f t="shared" si="47"/>
        <v>NOXUBEE, Mississippi</v>
      </c>
      <c r="AA1490" s="41" t="s">
        <v>8448</v>
      </c>
      <c r="AB1490" s="40" t="s">
        <v>277</v>
      </c>
      <c r="AC1490" s="44" t="s">
        <v>37</v>
      </c>
      <c r="AD1490" s="62">
        <v>0.74750000000000005</v>
      </c>
      <c r="AE1490" s="56" t="str">
        <f t="shared" si="46"/>
        <v/>
      </c>
      <c r="AF1490" s="60">
        <v>25750</v>
      </c>
      <c r="AI1490" s="60">
        <v>0.74750000000000005</v>
      </c>
    </row>
    <row r="1491" spans="1:35" x14ac:dyDescent="0.35">
      <c r="A1491" s="46" t="s">
        <v>2224</v>
      </c>
      <c r="B1491" s="65" t="s">
        <v>5686</v>
      </c>
      <c r="C1491" s="19">
        <v>99925</v>
      </c>
      <c r="D1491" s="48" t="s">
        <v>7620</v>
      </c>
      <c r="E1491" s="41" t="s">
        <v>8449</v>
      </c>
      <c r="F1491" s="44" t="s">
        <v>37</v>
      </c>
      <c r="G1491" s="18" t="s">
        <v>4188</v>
      </c>
      <c r="H1491" s="16">
        <v>0.74750000000000005</v>
      </c>
      <c r="I1491" s="36">
        <f>(Reference!B$12*List!$H1491)+Reference!B$13</f>
        <v>817.67542173151162</v>
      </c>
      <c r="J1491" s="36">
        <f>(Reference!C$12*List!$H1491)+Reference!C$13</f>
        <v>1220.259158819857</v>
      </c>
      <c r="K1491" s="36">
        <f>(Reference!D$12*List!$H1491)+Reference!D$13</f>
        <v>1460.7966117971705</v>
      </c>
      <c r="L1491" s="36">
        <f>(Reference!E$12*List!$H1491)+Reference!E$13</f>
        <v>1806.6641494466548</v>
      </c>
      <c r="M1491" s="36">
        <f>(Reference!F$12*List!$H1491)+Reference!F$13</f>
        <v>1882.1169504858544</v>
      </c>
      <c r="N1491" s="36">
        <f>(Reference!G$12*List!$H1491)+Reference!G$13</f>
        <v>2131.2631123065662</v>
      </c>
      <c r="O1491" s="36">
        <f>(Reference!H$12*List!$H1491)+Reference!H$13</f>
        <v>2212.2862543620822</v>
      </c>
      <c r="P1491" s="36">
        <f>(Reference!I$12*List!$H1491)+Reference!I$13</f>
        <v>2299.3861320717629</v>
      </c>
      <c r="Q1491" s="36">
        <f>(Reference!J$12*List!$H1491)+Reference!J$13</f>
        <v>2661.9646927701965</v>
      </c>
      <c r="R1491" s="36">
        <f>(Reference!K$12*List!$H1491)+Reference!K$13</f>
        <v>2746.5325972906421</v>
      </c>
      <c r="S1491" s="36">
        <f>(Reference!L$12*List!$H1491)+Reference!L$13</f>
        <v>2963.2695022891471</v>
      </c>
      <c r="T1491" s="36">
        <f>(Reference!M$12*List!$H1491)+Reference!M$13</f>
        <v>3540.0529947968525</v>
      </c>
      <c r="U1491" s="36">
        <f>(Reference!N$12*List!$H1491)+Reference!N$13</f>
        <v>14280.683263531206</v>
      </c>
      <c r="V1491" s="12">
        <f>(Reference!O$12*List!$H1491)+Reference!O$13</f>
        <v>530.85349885498454</v>
      </c>
      <c r="W1491" s="12">
        <f>(Reference!P$12*List!$H1491)+Reference!P$13</f>
        <v>748.02083929566015</v>
      </c>
      <c r="X1491" s="12">
        <f>(Reference!Q$12*List!$H1491)+Reference!Q$13</f>
        <v>374.01041964783008</v>
      </c>
      <c r="Y1491" s="53"/>
      <c r="Z1491" s="1" t="str">
        <f t="shared" si="47"/>
        <v>OKTIBBEHA, Mississippi</v>
      </c>
      <c r="AA1491" s="41" t="s">
        <v>8449</v>
      </c>
      <c r="AB1491" s="40" t="s">
        <v>277</v>
      </c>
      <c r="AC1491" s="44" t="s">
        <v>37</v>
      </c>
      <c r="AD1491" s="62">
        <v>0.74750000000000005</v>
      </c>
      <c r="AE1491" s="56" t="str">
        <f t="shared" si="46"/>
        <v/>
      </c>
      <c r="AF1491" s="60">
        <v>25760</v>
      </c>
      <c r="AI1491" s="60">
        <v>0.74750000000000005</v>
      </c>
    </row>
    <row r="1492" spans="1:35" x14ac:dyDescent="0.35">
      <c r="A1492" s="46" t="s">
        <v>2225</v>
      </c>
      <c r="B1492" s="65" t="s">
        <v>5687</v>
      </c>
      <c r="C1492" s="19">
        <v>99925</v>
      </c>
      <c r="D1492" s="48" t="s">
        <v>7620</v>
      </c>
      <c r="E1492" s="41" t="s">
        <v>8450</v>
      </c>
      <c r="F1492" s="44" t="s">
        <v>37</v>
      </c>
      <c r="G1492" s="18" t="s">
        <v>4188</v>
      </c>
      <c r="H1492" s="16">
        <v>0.74750000000000005</v>
      </c>
      <c r="I1492" s="36">
        <f>(Reference!B$12*List!$H1492)+Reference!B$13</f>
        <v>817.67542173151162</v>
      </c>
      <c r="J1492" s="36">
        <f>(Reference!C$12*List!$H1492)+Reference!C$13</f>
        <v>1220.259158819857</v>
      </c>
      <c r="K1492" s="36">
        <f>(Reference!D$12*List!$H1492)+Reference!D$13</f>
        <v>1460.7966117971705</v>
      </c>
      <c r="L1492" s="36">
        <f>(Reference!E$12*List!$H1492)+Reference!E$13</f>
        <v>1806.6641494466548</v>
      </c>
      <c r="M1492" s="36">
        <f>(Reference!F$12*List!$H1492)+Reference!F$13</f>
        <v>1882.1169504858544</v>
      </c>
      <c r="N1492" s="36">
        <f>(Reference!G$12*List!$H1492)+Reference!G$13</f>
        <v>2131.2631123065662</v>
      </c>
      <c r="O1492" s="36">
        <f>(Reference!H$12*List!$H1492)+Reference!H$13</f>
        <v>2212.2862543620822</v>
      </c>
      <c r="P1492" s="36">
        <f>(Reference!I$12*List!$H1492)+Reference!I$13</f>
        <v>2299.3861320717629</v>
      </c>
      <c r="Q1492" s="36">
        <f>(Reference!J$12*List!$H1492)+Reference!J$13</f>
        <v>2661.9646927701965</v>
      </c>
      <c r="R1492" s="36">
        <f>(Reference!K$12*List!$H1492)+Reference!K$13</f>
        <v>2746.5325972906421</v>
      </c>
      <c r="S1492" s="36">
        <f>(Reference!L$12*List!$H1492)+Reference!L$13</f>
        <v>2963.2695022891471</v>
      </c>
      <c r="T1492" s="36">
        <f>(Reference!M$12*List!$H1492)+Reference!M$13</f>
        <v>3540.0529947968525</v>
      </c>
      <c r="U1492" s="36">
        <f>(Reference!N$12*List!$H1492)+Reference!N$13</f>
        <v>14280.683263531206</v>
      </c>
      <c r="V1492" s="12">
        <f>(Reference!O$12*List!$H1492)+Reference!O$13</f>
        <v>530.85349885498454</v>
      </c>
      <c r="W1492" s="12">
        <f>(Reference!P$12*List!$H1492)+Reference!P$13</f>
        <v>748.02083929566015</v>
      </c>
      <c r="X1492" s="12">
        <f>(Reference!Q$12*List!$H1492)+Reference!Q$13</f>
        <v>374.01041964783008</v>
      </c>
      <c r="Y1492" s="53"/>
      <c r="Z1492" s="1" t="str">
        <f t="shared" si="47"/>
        <v>PANOLA, Mississippi</v>
      </c>
      <c r="AA1492" s="41" t="s">
        <v>8450</v>
      </c>
      <c r="AB1492" s="40" t="s">
        <v>277</v>
      </c>
      <c r="AC1492" s="44" t="s">
        <v>37</v>
      </c>
      <c r="AD1492" s="62">
        <v>0.74750000000000005</v>
      </c>
      <c r="AE1492" s="56" t="str">
        <f t="shared" si="46"/>
        <v/>
      </c>
      <c r="AF1492" s="60">
        <v>25770</v>
      </c>
      <c r="AI1492" s="60">
        <v>0.74750000000000005</v>
      </c>
    </row>
    <row r="1493" spans="1:35" x14ac:dyDescent="0.35">
      <c r="A1493" s="46" t="s">
        <v>2226</v>
      </c>
      <c r="B1493" s="65" t="s">
        <v>5688</v>
      </c>
      <c r="C1493" s="19">
        <v>99925</v>
      </c>
      <c r="D1493" s="48" t="s">
        <v>7620</v>
      </c>
      <c r="E1493" s="41" t="s">
        <v>8451</v>
      </c>
      <c r="F1493" s="44" t="s">
        <v>37</v>
      </c>
      <c r="G1493" s="18" t="s">
        <v>4188</v>
      </c>
      <c r="H1493" s="10">
        <v>0.74750000000000005</v>
      </c>
      <c r="I1493" s="36">
        <f>(Reference!B$12*List!$H1493)+Reference!B$13</f>
        <v>817.67542173151162</v>
      </c>
      <c r="J1493" s="36">
        <f>(Reference!C$12*List!$H1493)+Reference!C$13</f>
        <v>1220.259158819857</v>
      </c>
      <c r="K1493" s="36">
        <f>(Reference!D$12*List!$H1493)+Reference!D$13</f>
        <v>1460.7966117971705</v>
      </c>
      <c r="L1493" s="36">
        <f>(Reference!E$12*List!$H1493)+Reference!E$13</f>
        <v>1806.6641494466548</v>
      </c>
      <c r="M1493" s="36">
        <f>(Reference!F$12*List!$H1493)+Reference!F$13</f>
        <v>1882.1169504858544</v>
      </c>
      <c r="N1493" s="36">
        <f>(Reference!G$12*List!$H1493)+Reference!G$13</f>
        <v>2131.2631123065662</v>
      </c>
      <c r="O1493" s="36">
        <f>(Reference!H$12*List!$H1493)+Reference!H$13</f>
        <v>2212.2862543620822</v>
      </c>
      <c r="P1493" s="36">
        <f>(Reference!I$12*List!$H1493)+Reference!I$13</f>
        <v>2299.3861320717629</v>
      </c>
      <c r="Q1493" s="36">
        <f>(Reference!J$12*List!$H1493)+Reference!J$13</f>
        <v>2661.9646927701965</v>
      </c>
      <c r="R1493" s="36">
        <f>(Reference!K$12*List!$H1493)+Reference!K$13</f>
        <v>2746.5325972906421</v>
      </c>
      <c r="S1493" s="36">
        <f>(Reference!L$12*List!$H1493)+Reference!L$13</f>
        <v>2963.2695022891471</v>
      </c>
      <c r="T1493" s="36">
        <f>(Reference!M$12*List!$H1493)+Reference!M$13</f>
        <v>3540.0529947968525</v>
      </c>
      <c r="U1493" s="36">
        <f>(Reference!N$12*List!$H1493)+Reference!N$13</f>
        <v>14280.683263531206</v>
      </c>
      <c r="V1493" s="12">
        <f>(Reference!O$12*List!$H1493)+Reference!O$13</f>
        <v>530.85349885498454</v>
      </c>
      <c r="W1493" s="12">
        <f>(Reference!P$12*List!$H1493)+Reference!P$13</f>
        <v>748.02083929566015</v>
      </c>
      <c r="X1493" s="12">
        <f>(Reference!Q$12*List!$H1493)+Reference!Q$13</f>
        <v>374.01041964783008</v>
      </c>
      <c r="Y1493" s="53"/>
      <c r="Z1493" s="1" t="str">
        <f t="shared" si="47"/>
        <v>PEARL RIVER, Mississippi</v>
      </c>
      <c r="AA1493" s="40" t="s">
        <v>8451</v>
      </c>
      <c r="AB1493" s="40" t="s">
        <v>277</v>
      </c>
      <c r="AC1493" s="43" t="s">
        <v>37</v>
      </c>
      <c r="AD1493" s="61">
        <v>0.74639999999999995</v>
      </c>
      <c r="AE1493" s="56" t="str">
        <f t="shared" si="46"/>
        <v/>
      </c>
      <c r="AF1493" s="60">
        <v>25780</v>
      </c>
      <c r="AI1493" s="60">
        <v>0.74750000000000005</v>
      </c>
    </row>
    <row r="1494" spans="1:35" x14ac:dyDescent="0.35">
      <c r="A1494" s="46" t="s">
        <v>2227</v>
      </c>
      <c r="B1494" s="65" t="s">
        <v>5689</v>
      </c>
      <c r="C1494" s="19" t="s">
        <v>2234</v>
      </c>
      <c r="D1494" s="48" t="s">
        <v>512</v>
      </c>
      <c r="E1494" s="41" t="s">
        <v>7526</v>
      </c>
      <c r="F1494" s="43" t="s">
        <v>37</v>
      </c>
      <c r="G1494" s="18" t="s">
        <v>4187</v>
      </c>
      <c r="H1494" s="16">
        <v>0.74639999999999995</v>
      </c>
      <c r="I1494" s="36">
        <f>(Reference!B$12*List!$H1494)+Reference!B$13</f>
        <v>816.82813793657328</v>
      </c>
      <c r="J1494" s="36">
        <f>(Reference!C$12*List!$H1494)+Reference!C$13</f>
        <v>1218.9947135602652</v>
      </c>
      <c r="K1494" s="36">
        <f>(Reference!D$12*List!$H1494)+Reference!D$13</f>
        <v>1459.2829191215906</v>
      </c>
      <c r="L1494" s="36">
        <f>(Reference!E$12*List!$H1494)+Reference!E$13</f>
        <v>1804.7920652234545</v>
      </c>
      <c r="M1494" s="36">
        <f>(Reference!F$12*List!$H1494)+Reference!F$13</f>
        <v>1880.1666812837439</v>
      </c>
      <c r="N1494" s="36">
        <f>(Reference!G$12*List!$H1494)+Reference!G$13</f>
        <v>2129.0546752546325</v>
      </c>
      <c r="O1494" s="36">
        <f>(Reference!H$12*List!$H1494)+Reference!H$13</f>
        <v>2209.993860285816</v>
      </c>
      <c r="P1494" s="36">
        <f>(Reference!I$12*List!$H1494)+Reference!I$13</f>
        <v>2297.0034841943389</v>
      </c>
      <c r="Q1494" s="36">
        <f>(Reference!J$12*List!$H1494)+Reference!J$13</f>
        <v>2659.2063372088833</v>
      </c>
      <c r="R1494" s="36">
        <f>(Reference!K$12*List!$H1494)+Reference!K$13</f>
        <v>2743.6866115851817</v>
      </c>
      <c r="S1494" s="36">
        <f>(Reference!L$12*List!$H1494)+Reference!L$13</f>
        <v>2960.1989315435962</v>
      </c>
      <c r="T1494" s="36">
        <f>(Reference!M$12*List!$H1494)+Reference!M$13</f>
        <v>3536.3847549843331</v>
      </c>
      <c r="U1494" s="36">
        <f>(Reference!N$12*List!$H1494)+Reference!N$13</f>
        <v>14265.885470680572</v>
      </c>
      <c r="V1494" s="12">
        <f>(Reference!O$12*List!$H1494)+Reference!O$13</f>
        <v>530.30342292618423</v>
      </c>
      <c r="W1494" s="12">
        <f>(Reference!P$12*List!$H1494)+Reference!P$13</f>
        <v>747.24573230507781</v>
      </c>
      <c r="X1494" s="12">
        <f>(Reference!Q$12*List!$H1494)+Reference!Q$13</f>
        <v>373.6228661525389</v>
      </c>
      <c r="Y1494" s="53"/>
      <c r="Z1494" s="1" t="str">
        <f t="shared" si="47"/>
        <v>PERRY, Mississippi</v>
      </c>
      <c r="AA1494" s="41" t="s">
        <v>7526</v>
      </c>
      <c r="AB1494" s="40" t="s">
        <v>277</v>
      </c>
      <c r="AC1494" s="44" t="s">
        <v>37</v>
      </c>
      <c r="AD1494" s="62">
        <v>0.74750000000000005</v>
      </c>
      <c r="AE1494" s="56" t="str">
        <f t="shared" si="46"/>
        <v/>
      </c>
      <c r="AF1494" s="60">
        <v>25790</v>
      </c>
      <c r="AI1494" s="60">
        <v>0.74750000000000005</v>
      </c>
    </row>
    <row r="1495" spans="1:35" x14ac:dyDescent="0.35">
      <c r="A1495" s="46" t="s">
        <v>2228</v>
      </c>
      <c r="B1495" s="65" t="s">
        <v>5690</v>
      </c>
      <c r="C1495" s="19">
        <v>99925</v>
      </c>
      <c r="D1495" s="48" t="s">
        <v>7620</v>
      </c>
      <c r="E1495" s="41" t="s">
        <v>7528</v>
      </c>
      <c r="F1495" s="44" t="s">
        <v>37</v>
      </c>
      <c r="G1495" s="18" t="s">
        <v>4188</v>
      </c>
      <c r="H1495" s="16">
        <v>0.74750000000000005</v>
      </c>
      <c r="I1495" s="36">
        <f>(Reference!B$12*List!$H1495)+Reference!B$13</f>
        <v>817.67542173151162</v>
      </c>
      <c r="J1495" s="36">
        <f>(Reference!C$12*List!$H1495)+Reference!C$13</f>
        <v>1220.259158819857</v>
      </c>
      <c r="K1495" s="36">
        <f>(Reference!D$12*List!$H1495)+Reference!D$13</f>
        <v>1460.7966117971705</v>
      </c>
      <c r="L1495" s="36">
        <f>(Reference!E$12*List!$H1495)+Reference!E$13</f>
        <v>1806.6641494466548</v>
      </c>
      <c r="M1495" s="36">
        <f>(Reference!F$12*List!$H1495)+Reference!F$13</f>
        <v>1882.1169504858544</v>
      </c>
      <c r="N1495" s="36">
        <f>(Reference!G$12*List!$H1495)+Reference!G$13</f>
        <v>2131.2631123065662</v>
      </c>
      <c r="O1495" s="36">
        <f>(Reference!H$12*List!$H1495)+Reference!H$13</f>
        <v>2212.2862543620822</v>
      </c>
      <c r="P1495" s="36">
        <f>(Reference!I$12*List!$H1495)+Reference!I$13</f>
        <v>2299.3861320717629</v>
      </c>
      <c r="Q1495" s="36">
        <f>(Reference!J$12*List!$H1495)+Reference!J$13</f>
        <v>2661.9646927701965</v>
      </c>
      <c r="R1495" s="36">
        <f>(Reference!K$12*List!$H1495)+Reference!K$13</f>
        <v>2746.5325972906421</v>
      </c>
      <c r="S1495" s="36">
        <f>(Reference!L$12*List!$H1495)+Reference!L$13</f>
        <v>2963.2695022891471</v>
      </c>
      <c r="T1495" s="36">
        <f>(Reference!M$12*List!$H1495)+Reference!M$13</f>
        <v>3540.0529947968525</v>
      </c>
      <c r="U1495" s="36">
        <f>(Reference!N$12*List!$H1495)+Reference!N$13</f>
        <v>14280.683263531206</v>
      </c>
      <c r="V1495" s="12">
        <f>(Reference!O$12*List!$H1495)+Reference!O$13</f>
        <v>530.85349885498454</v>
      </c>
      <c r="W1495" s="12">
        <f>(Reference!P$12*List!$H1495)+Reference!P$13</f>
        <v>748.02083929566015</v>
      </c>
      <c r="X1495" s="12">
        <f>(Reference!Q$12*List!$H1495)+Reference!Q$13</f>
        <v>374.01041964783008</v>
      </c>
      <c r="Y1495" s="53"/>
      <c r="Z1495" s="1" t="str">
        <f t="shared" si="47"/>
        <v>PIKE, Mississippi</v>
      </c>
      <c r="AA1495" s="41" t="s">
        <v>7528</v>
      </c>
      <c r="AB1495" s="40" t="s">
        <v>277</v>
      </c>
      <c r="AC1495" s="44" t="s">
        <v>37</v>
      </c>
      <c r="AD1495" s="62">
        <v>0.74750000000000005</v>
      </c>
      <c r="AE1495" s="56" t="str">
        <f t="shared" si="46"/>
        <v/>
      </c>
      <c r="AF1495" s="60">
        <v>25800</v>
      </c>
      <c r="AI1495" s="60">
        <v>0.74750000000000005</v>
      </c>
    </row>
    <row r="1496" spans="1:35" x14ac:dyDescent="0.35">
      <c r="A1496" s="46" t="s">
        <v>2229</v>
      </c>
      <c r="B1496" s="65" t="s">
        <v>5691</v>
      </c>
      <c r="C1496" s="19">
        <v>99925</v>
      </c>
      <c r="D1496" s="48" t="s">
        <v>7620</v>
      </c>
      <c r="E1496" s="41" t="s">
        <v>8452</v>
      </c>
      <c r="F1496" s="44" t="s">
        <v>37</v>
      </c>
      <c r="G1496" s="18" t="s">
        <v>4188</v>
      </c>
      <c r="H1496" s="16">
        <v>0.74750000000000005</v>
      </c>
      <c r="I1496" s="36">
        <f>(Reference!B$12*List!$H1496)+Reference!B$13</f>
        <v>817.67542173151162</v>
      </c>
      <c r="J1496" s="36">
        <f>(Reference!C$12*List!$H1496)+Reference!C$13</f>
        <v>1220.259158819857</v>
      </c>
      <c r="K1496" s="36">
        <f>(Reference!D$12*List!$H1496)+Reference!D$13</f>
        <v>1460.7966117971705</v>
      </c>
      <c r="L1496" s="36">
        <f>(Reference!E$12*List!$H1496)+Reference!E$13</f>
        <v>1806.6641494466548</v>
      </c>
      <c r="M1496" s="36">
        <f>(Reference!F$12*List!$H1496)+Reference!F$13</f>
        <v>1882.1169504858544</v>
      </c>
      <c r="N1496" s="36">
        <f>(Reference!G$12*List!$H1496)+Reference!G$13</f>
        <v>2131.2631123065662</v>
      </c>
      <c r="O1496" s="36">
        <f>(Reference!H$12*List!$H1496)+Reference!H$13</f>
        <v>2212.2862543620822</v>
      </c>
      <c r="P1496" s="36">
        <f>(Reference!I$12*List!$H1496)+Reference!I$13</f>
        <v>2299.3861320717629</v>
      </c>
      <c r="Q1496" s="36">
        <f>(Reference!J$12*List!$H1496)+Reference!J$13</f>
        <v>2661.9646927701965</v>
      </c>
      <c r="R1496" s="36">
        <f>(Reference!K$12*List!$H1496)+Reference!K$13</f>
        <v>2746.5325972906421</v>
      </c>
      <c r="S1496" s="36">
        <f>(Reference!L$12*List!$H1496)+Reference!L$13</f>
        <v>2963.2695022891471</v>
      </c>
      <c r="T1496" s="36">
        <f>(Reference!M$12*List!$H1496)+Reference!M$13</f>
        <v>3540.0529947968525</v>
      </c>
      <c r="U1496" s="36">
        <f>(Reference!N$12*List!$H1496)+Reference!N$13</f>
        <v>14280.683263531206</v>
      </c>
      <c r="V1496" s="12">
        <f>(Reference!O$12*List!$H1496)+Reference!O$13</f>
        <v>530.85349885498454</v>
      </c>
      <c r="W1496" s="12">
        <f>(Reference!P$12*List!$H1496)+Reference!P$13</f>
        <v>748.02083929566015</v>
      </c>
      <c r="X1496" s="12">
        <f>(Reference!Q$12*List!$H1496)+Reference!Q$13</f>
        <v>374.01041964783008</v>
      </c>
      <c r="Y1496" s="53"/>
      <c r="Z1496" s="1" t="str">
        <f t="shared" si="47"/>
        <v>PONTOTOC, Mississippi</v>
      </c>
      <c r="AA1496" s="41" t="s">
        <v>8452</v>
      </c>
      <c r="AB1496" s="40" t="s">
        <v>277</v>
      </c>
      <c r="AC1496" s="44" t="s">
        <v>37</v>
      </c>
      <c r="AD1496" s="62">
        <v>0.74750000000000005</v>
      </c>
      <c r="AE1496" s="56" t="str">
        <f t="shared" si="46"/>
        <v/>
      </c>
      <c r="AF1496" s="60">
        <v>25810</v>
      </c>
      <c r="AI1496" s="60">
        <v>0.8306</v>
      </c>
    </row>
    <row r="1497" spans="1:35" x14ac:dyDescent="0.35">
      <c r="A1497" s="46" t="s">
        <v>2230</v>
      </c>
      <c r="B1497" s="65" t="s">
        <v>5692</v>
      </c>
      <c r="C1497" s="28">
        <v>99925</v>
      </c>
      <c r="D1497" s="48" t="s">
        <v>7620</v>
      </c>
      <c r="E1497" s="40" t="s">
        <v>8453</v>
      </c>
      <c r="F1497" s="44" t="s">
        <v>37</v>
      </c>
      <c r="G1497" s="18" t="s">
        <v>4188</v>
      </c>
      <c r="H1497" s="16">
        <v>0.74750000000000005</v>
      </c>
      <c r="I1497" s="36">
        <f>(Reference!B$12*List!$H1497)+Reference!B$13</f>
        <v>817.67542173151162</v>
      </c>
      <c r="J1497" s="36">
        <f>(Reference!C$12*List!$H1497)+Reference!C$13</f>
        <v>1220.259158819857</v>
      </c>
      <c r="K1497" s="36">
        <f>(Reference!D$12*List!$H1497)+Reference!D$13</f>
        <v>1460.7966117971705</v>
      </c>
      <c r="L1497" s="36">
        <f>(Reference!E$12*List!$H1497)+Reference!E$13</f>
        <v>1806.6641494466548</v>
      </c>
      <c r="M1497" s="36">
        <f>(Reference!F$12*List!$H1497)+Reference!F$13</f>
        <v>1882.1169504858544</v>
      </c>
      <c r="N1497" s="36">
        <f>(Reference!G$12*List!$H1497)+Reference!G$13</f>
        <v>2131.2631123065662</v>
      </c>
      <c r="O1497" s="36">
        <f>(Reference!H$12*List!$H1497)+Reference!H$13</f>
        <v>2212.2862543620822</v>
      </c>
      <c r="P1497" s="36">
        <f>(Reference!I$12*List!$H1497)+Reference!I$13</f>
        <v>2299.3861320717629</v>
      </c>
      <c r="Q1497" s="36">
        <f>(Reference!J$12*List!$H1497)+Reference!J$13</f>
        <v>2661.9646927701965</v>
      </c>
      <c r="R1497" s="36">
        <f>(Reference!K$12*List!$H1497)+Reference!K$13</f>
        <v>2746.5325972906421</v>
      </c>
      <c r="S1497" s="36">
        <f>(Reference!L$12*List!$H1497)+Reference!L$13</f>
        <v>2963.2695022891471</v>
      </c>
      <c r="T1497" s="36">
        <f>(Reference!M$12*List!$H1497)+Reference!M$13</f>
        <v>3540.0529947968525</v>
      </c>
      <c r="U1497" s="36">
        <f>(Reference!N$12*List!$H1497)+Reference!N$13</f>
        <v>14280.683263531206</v>
      </c>
      <c r="V1497" s="12">
        <f>(Reference!O$12*List!$H1497)+Reference!O$13</f>
        <v>530.85349885498454</v>
      </c>
      <c r="W1497" s="12">
        <f>(Reference!P$12*List!$H1497)+Reference!P$13</f>
        <v>748.02083929566015</v>
      </c>
      <c r="X1497" s="12">
        <f>(Reference!Q$12*List!$H1497)+Reference!Q$13</f>
        <v>374.01041964783008</v>
      </c>
      <c r="Y1497" s="53"/>
      <c r="Z1497" s="1" t="str">
        <f t="shared" si="47"/>
        <v>PRENTISS, Mississippi</v>
      </c>
      <c r="AA1497" s="41" t="s">
        <v>8453</v>
      </c>
      <c r="AB1497" s="40" t="s">
        <v>277</v>
      </c>
      <c r="AC1497" s="44" t="s">
        <v>37</v>
      </c>
      <c r="AD1497" s="62">
        <v>0.74750000000000005</v>
      </c>
      <c r="AE1497" s="56" t="str">
        <f t="shared" si="46"/>
        <v/>
      </c>
      <c r="AF1497" s="60">
        <v>26000</v>
      </c>
      <c r="AI1497" s="60">
        <v>0.78049999999999997</v>
      </c>
    </row>
    <row r="1498" spans="1:35" x14ac:dyDescent="0.35">
      <c r="A1498" s="46" t="s">
        <v>2231</v>
      </c>
      <c r="B1498" s="65" t="s">
        <v>5693</v>
      </c>
      <c r="C1498" s="19">
        <v>99925</v>
      </c>
      <c r="D1498" s="48" t="s">
        <v>7620</v>
      </c>
      <c r="E1498" s="41" t="s">
        <v>7891</v>
      </c>
      <c r="F1498" s="44" t="s">
        <v>37</v>
      </c>
      <c r="G1498" s="18" t="s">
        <v>4188</v>
      </c>
      <c r="H1498" s="10">
        <v>0.74750000000000005</v>
      </c>
      <c r="I1498" s="36">
        <f>(Reference!B$12*List!$H1498)+Reference!B$13</f>
        <v>817.67542173151162</v>
      </c>
      <c r="J1498" s="36">
        <f>(Reference!C$12*List!$H1498)+Reference!C$13</f>
        <v>1220.259158819857</v>
      </c>
      <c r="K1498" s="36">
        <f>(Reference!D$12*List!$H1498)+Reference!D$13</f>
        <v>1460.7966117971705</v>
      </c>
      <c r="L1498" s="36">
        <f>(Reference!E$12*List!$H1498)+Reference!E$13</f>
        <v>1806.6641494466548</v>
      </c>
      <c r="M1498" s="36">
        <f>(Reference!F$12*List!$H1498)+Reference!F$13</f>
        <v>1882.1169504858544</v>
      </c>
      <c r="N1498" s="36">
        <f>(Reference!G$12*List!$H1498)+Reference!G$13</f>
        <v>2131.2631123065662</v>
      </c>
      <c r="O1498" s="36">
        <f>(Reference!H$12*List!$H1498)+Reference!H$13</f>
        <v>2212.2862543620822</v>
      </c>
      <c r="P1498" s="36">
        <f>(Reference!I$12*List!$H1498)+Reference!I$13</f>
        <v>2299.3861320717629</v>
      </c>
      <c r="Q1498" s="36">
        <f>(Reference!J$12*List!$H1498)+Reference!J$13</f>
        <v>2661.9646927701965</v>
      </c>
      <c r="R1498" s="36">
        <f>(Reference!K$12*List!$H1498)+Reference!K$13</f>
        <v>2746.5325972906421</v>
      </c>
      <c r="S1498" s="36">
        <f>(Reference!L$12*List!$H1498)+Reference!L$13</f>
        <v>2963.2695022891471</v>
      </c>
      <c r="T1498" s="36">
        <f>(Reference!M$12*List!$H1498)+Reference!M$13</f>
        <v>3540.0529947968525</v>
      </c>
      <c r="U1498" s="36">
        <f>(Reference!N$12*List!$H1498)+Reference!N$13</f>
        <v>14280.683263531206</v>
      </c>
      <c r="V1498" s="12">
        <f>(Reference!O$12*List!$H1498)+Reference!O$13</f>
        <v>530.85349885498454</v>
      </c>
      <c r="W1498" s="12">
        <f>(Reference!P$12*List!$H1498)+Reference!P$13</f>
        <v>748.02083929566015</v>
      </c>
      <c r="X1498" s="12">
        <f>(Reference!Q$12*List!$H1498)+Reference!Q$13</f>
        <v>374.01041964783008</v>
      </c>
      <c r="Y1498" s="53"/>
      <c r="Z1498" s="1" t="str">
        <f t="shared" si="47"/>
        <v>QUITMAN, Mississippi</v>
      </c>
      <c r="AA1498" s="40" t="s">
        <v>7891</v>
      </c>
      <c r="AB1498" s="40" t="s">
        <v>277</v>
      </c>
      <c r="AC1498" s="43" t="s">
        <v>37</v>
      </c>
      <c r="AD1498" s="61">
        <v>0.8306</v>
      </c>
      <c r="AE1498" s="56" t="str">
        <f t="shared" si="46"/>
        <v/>
      </c>
      <c r="AF1498" s="60">
        <v>26010</v>
      </c>
      <c r="AI1498" s="60">
        <v>0.9506</v>
      </c>
    </row>
    <row r="1499" spans="1:35" x14ac:dyDescent="0.35">
      <c r="A1499" s="46" t="s">
        <v>2232</v>
      </c>
      <c r="B1499" s="65" t="s">
        <v>5694</v>
      </c>
      <c r="C1499" s="28" t="s">
        <v>2383</v>
      </c>
      <c r="D1499" s="48" t="s">
        <v>527</v>
      </c>
      <c r="E1499" s="40" t="s">
        <v>8454</v>
      </c>
      <c r="F1499" s="43" t="s">
        <v>37</v>
      </c>
      <c r="G1499" s="18" t="s">
        <v>4187</v>
      </c>
      <c r="H1499" s="16">
        <v>0.8306</v>
      </c>
      <c r="I1499" s="36">
        <f>(Reference!B$12*List!$H1499)+Reference!B$13</f>
        <v>881.68386114912607</v>
      </c>
      <c r="J1499" s="36">
        <f>(Reference!C$12*List!$H1499)+Reference!C$13</f>
        <v>1315.7822507035664</v>
      </c>
      <c r="K1499" s="36">
        <f>(Reference!D$12*List!$H1499)+Reference!D$13</f>
        <v>1575.1492130159679</v>
      </c>
      <c r="L1499" s="36">
        <f>(Reference!E$12*List!$H1499)+Reference!E$13</f>
        <v>1948.0916030356948</v>
      </c>
      <c r="M1499" s="36">
        <f>(Reference!F$12*List!$H1499)+Reference!F$13</f>
        <v>2029.4509238452692</v>
      </c>
      <c r="N1499" s="36">
        <f>(Reference!G$12*List!$H1499)+Reference!G$13</f>
        <v>2298.1004932299038</v>
      </c>
      <c r="O1499" s="36">
        <f>(Reference!H$12*List!$H1499)+Reference!H$13</f>
        <v>2385.4662068509233</v>
      </c>
      <c r="P1499" s="36">
        <f>(Reference!I$12*List!$H1499)+Reference!I$13</f>
        <v>2479.3843489935198</v>
      </c>
      <c r="Q1499" s="36">
        <f>(Reference!J$12*List!$H1499)+Reference!J$13</f>
        <v>2870.3459174475815</v>
      </c>
      <c r="R1499" s="36">
        <f>(Reference!K$12*List!$H1499)+Reference!K$13</f>
        <v>2961.5338810395215</v>
      </c>
      <c r="S1499" s="36">
        <f>(Reference!L$12*List!$H1499)+Reference!L$13</f>
        <v>3195.2371649757479</v>
      </c>
      <c r="T1499" s="36">
        <f>(Reference!M$12*List!$H1499)+Reference!M$13</f>
        <v>3817.1718388153804</v>
      </c>
      <c r="U1499" s="36">
        <f>(Reference!N$12*List!$H1499)+Reference!N$13</f>
        <v>15398.589250701774</v>
      </c>
      <c r="V1499" s="12">
        <f>(Reference!O$12*List!$H1499)+Reference!O$13</f>
        <v>572.40923493071705</v>
      </c>
      <c r="W1499" s="12">
        <f>(Reference!P$12*List!$H1499)+Reference!P$13</f>
        <v>806.57664922055585</v>
      </c>
      <c r="X1499" s="12">
        <f>(Reference!Q$12*List!$H1499)+Reference!Q$13</f>
        <v>403.28832461027793</v>
      </c>
      <c r="Y1499" s="53"/>
      <c r="Z1499" s="1" t="str">
        <f t="shared" si="47"/>
        <v>RANKIN, Mississippi</v>
      </c>
      <c r="AA1499" s="41" t="s">
        <v>8454</v>
      </c>
      <c r="AB1499" s="40" t="s">
        <v>277</v>
      </c>
      <c r="AC1499" s="44" t="s">
        <v>37</v>
      </c>
      <c r="AD1499" s="62">
        <v>0.74750000000000005</v>
      </c>
      <c r="AE1499" s="56" t="str">
        <f t="shared" si="46"/>
        <v/>
      </c>
      <c r="AF1499" s="60">
        <v>26020</v>
      </c>
      <c r="AI1499" s="60">
        <v>0.78049999999999997</v>
      </c>
    </row>
    <row r="1500" spans="1:35" x14ac:dyDescent="0.35">
      <c r="A1500" s="46" t="s">
        <v>2233</v>
      </c>
      <c r="B1500" s="65" t="s">
        <v>5695</v>
      </c>
      <c r="C1500" s="19">
        <v>99925</v>
      </c>
      <c r="D1500" s="48" t="s">
        <v>7620</v>
      </c>
      <c r="E1500" s="41" t="s">
        <v>7632</v>
      </c>
      <c r="F1500" s="44" t="s">
        <v>37</v>
      </c>
      <c r="G1500" s="18" t="s">
        <v>4188</v>
      </c>
      <c r="H1500" s="16">
        <v>0.74750000000000005</v>
      </c>
      <c r="I1500" s="36">
        <f>(Reference!B$12*List!$H1500)+Reference!B$13</f>
        <v>817.67542173151162</v>
      </c>
      <c r="J1500" s="36">
        <f>(Reference!C$12*List!$H1500)+Reference!C$13</f>
        <v>1220.259158819857</v>
      </c>
      <c r="K1500" s="36">
        <f>(Reference!D$12*List!$H1500)+Reference!D$13</f>
        <v>1460.7966117971705</v>
      </c>
      <c r="L1500" s="36">
        <f>(Reference!E$12*List!$H1500)+Reference!E$13</f>
        <v>1806.6641494466548</v>
      </c>
      <c r="M1500" s="36">
        <f>(Reference!F$12*List!$H1500)+Reference!F$13</f>
        <v>1882.1169504858544</v>
      </c>
      <c r="N1500" s="36">
        <f>(Reference!G$12*List!$H1500)+Reference!G$13</f>
        <v>2131.2631123065662</v>
      </c>
      <c r="O1500" s="36">
        <f>(Reference!H$12*List!$H1500)+Reference!H$13</f>
        <v>2212.2862543620822</v>
      </c>
      <c r="P1500" s="36">
        <f>(Reference!I$12*List!$H1500)+Reference!I$13</f>
        <v>2299.3861320717629</v>
      </c>
      <c r="Q1500" s="36">
        <f>(Reference!J$12*List!$H1500)+Reference!J$13</f>
        <v>2661.9646927701965</v>
      </c>
      <c r="R1500" s="36">
        <f>(Reference!K$12*List!$H1500)+Reference!K$13</f>
        <v>2746.5325972906421</v>
      </c>
      <c r="S1500" s="36">
        <f>(Reference!L$12*List!$H1500)+Reference!L$13</f>
        <v>2963.2695022891471</v>
      </c>
      <c r="T1500" s="36">
        <f>(Reference!M$12*List!$H1500)+Reference!M$13</f>
        <v>3540.0529947968525</v>
      </c>
      <c r="U1500" s="36">
        <f>(Reference!N$12*List!$H1500)+Reference!N$13</f>
        <v>14280.683263531206</v>
      </c>
      <c r="V1500" s="12">
        <f>(Reference!O$12*List!$H1500)+Reference!O$13</f>
        <v>530.85349885498454</v>
      </c>
      <c r="W1500" s="12">
        <f>(Reference!P$12*List!$H1500)+Reference!P$13</f>
        <v>748.02083929566015</v>
      </c>
      <c r="X1500" s="12">
        <f>(Reference!Q$12*List!$H1500)+Reference!Q$13</f>
        <v>374.01041964783008</v>
      </c>
      <c r="Y1500" s="53"/>
      <c r="Z1500" s="1" t="str">
        <f t="shared" si="47"/>
        <v>SCOTT, Mississippi</v>
      </c>
      <c r="AA1500" s="41" t="s">
        <v>7632</v>
      </c>
      <c r="AB1500" s="40" t="s">
        <v>277</v>
      </c>
      <c r="AC1500" s="44" t="s">
        <v>37</v>
      </c>
      <c r="AD1500" s="62">
        <v>0.74750000000000005</v>
      </c>
      <c r="AE1500" s="56" t="str">
        <f t="shared" si="46"/>
        <v/>
      </c>
      <c r="AF1500" s="60">
        <v>26030</v>
      </c>
      <c r="AI1500" s="60">
        <v>0.78049999999999997</v>
      </c>
    </row>
    <row r="1501" spans="1:35" x14ac:dyDescent="0.35">
      <c r="A1501" s="46" t="s">
        <v>2234</v>
      </c>
      <c r="B1501" s="65" t="s">
        <v>5696</v>
      </c>
      <c r="C1501" s="19">
        <v>99925</v>
      </c>
      <c r="D1501" s="48" t="s">
        <v>7620</v>
      </c>
      <c r="E1501" s="41" t="s">
        <v>8455</v>
      </c>
      <c r="F1501" s="44" t="s">
        <v>37</v>
      </c>
      <c r="G1501" s="18" t="s">
        <v>4188</v>
      </c>
      <c r="H1501" s="10">
        <v>0.74750000000000005</v>
      </c>
      <c r="I1501" s="36">
        <f>(Reference!B$12*List!$H1501)+Reference!B$13</f>
        <v>817.67542173151162</v>
      </c>
      <c r="J1501" s="36">
        <f>(Reference!C$12*List!$H1501)+Reference!C$13</f>
        <v>1220.259158819857</v>
      </c>
      <c r="K1501" s="36">
        <f>(Reference!D$12*List!$H1501)+Reference!D$13</f>
        <v>1460.7966117971705</v>
      </c>
      <c r="L1501" s="36">
        <f>(Reference!E$12*List!$H1501)+Reference!E$13</f>
        <v>1806.6641494466548</v>
      </c>
      <c r="M1501" s="36">
        <f>(Reference!F$12*List!$H1501)+Reference!F$13</f>
        <v>1882.1169504858544</v>
      </c>
      <c r="N1501" s="36">
        <f>(Reference!G$12*List!$H1501)+Reference!G$13</f>
        <v>2131.2631123065662</v>
      </c>
      <c r="O1501" s="36">
        <f>(Reference!H$12*List!$H1501)+Reference!H$13</f>
        <v>2212.2862543620822</v>
      </c>
      <c r="P1501" s="36">
        <f>(Reference!I$12*List!$H1501)+Reference!I$13</f>
        <v>2299.3861320717629</v>
      </c>
      <c r="Q1501" s="36">
        <f>(Reference!J$12*List!$H1501)+Reference!J$13</f>
        <v>2661.9646927701965</v>
      </c>
      <c r="R1501" s="36">
        <f>(Reference!K$12*List!$H1501)+Reference!K$13</f>
        <v>2746.5325972906421</v>
      </c>
      <c r="S1501" s="36">
        <f>(Reference!L$12*List!$H1501)+Reference!L$13</f>
        <v>2963.2695022891471</v>
      </c>
      <c r="T1501" s="36">
        <f>(Reference!M$12*List!$H1501)+Reference!M$13</f>
        <v>3540.0529947968525</v>
      </c>
      <c r="U1501" s="36">
        <f>(Reference!N$12*List!$H1501)+Reference!N$13</f>
        <v>14280.683263531206</v>
      </c>
      <c r="V1501" s="12">
        <f>(Reference!O$12*List!$H1501)+Reference!O$13</f>
        <v>530.85349885498454</v>
      </c>
      <c r="W1501" s="12">
        <f>(Reference!P$12*List!$H1501)+Reference!P$13</f>
        <v>748.02083929566015</v>
      </c>
      <c r="X1501" s="12">
        <f>(Reference!Q$12*List!$H1501)+Reference!Q$13</f>
        <v>374.01041964783008</v>
      </c>
      <c r="Y1501" s="53"/>
      <c r="Z1501" s="1" t="str">
        <f t="shared" si="47"/>
        <v>SHARKEY, Mississippi</v>
      </c>
      <c r="AA1501" s="40" t="s">
        <v>8455</v>
      </c>
      <c r="AB1501" s="40" t="s">
        <v>277</v>
      </c>
      <c r="AC1501" s="43" t="s">
        <v>37</v>
      </c>
      <c r="AD1501" s="61">
        <v>0.8306</v>
      </c>
      <c r="AE1501" s="56" t="str">
        <f t="shared" si="46"/>
        <v/>
      </c>
      <c r="AF1501" s="60">
        <v>26040</v>
      </c>
      <c r="AI1501" s="60">
        <v>0.78049999999999997</v>
      </c>
    </row>
    <row r="1502" spans="1:35" x14ac:dyDescent="0.35">
      <c r="A1502" s="46" t="s">
        <v>2235</v>
      </c>
      <c r="B1502" s="65" t="s">
        <v>5697</v>
      </c>
      <c r="C1502" s="19" t="s">
        <v>2383</v>
      </c>
      <c r="D1502" s="48" t="s">
        <v>527</v>
      </c>
      <c r="E1502" s="41" t="s">
        <v>8218</v>
      </c>
      <c r="F1502" s="43" t="s">
        <v>37</v>
      </c>
      <c r="G1502" s="18" t="s">
        <v>4187</v>
      </c>
      <c r="H1502" s="16">
        <v>0.8306</v>
      </c>
      <c r="I1502" s="36">
        <f>(Reference!B$12*List!$H1502)+Reference!B$13</f>
        <v>881.68386114912607</v>
      </c>
      <c r="J1502" s="36">
        <f>(Reference!C$12*List!$H1502)+Reference!C$13</f>
        <v>1315.7822507035664</v>
      </c>
      <c r="K1502" s="36">
        <f>(Reference!D$12*List!$H1502)+Reference!D$13</f>
        <v>1575.1492130159679</v>
      </c>
      <c r="L1502" s="36">
        <f>(Reference!E$12*List!$H1502)+Reference!E$13</f>
        <v>1948.0916030356948</v>
      </c>
      <c r="M1502" s="36">
        <f>(Reference!F$12*List!$H1502)+Reference!F$13</f>
        <v>2029.4509238452692</v>
      </c>
      <c r="N1502" s="36">
        <f>(Reference!G$12*List!$H1502)+Reference!G$13</f>
        <v>2298.1004932299038</v>
      </c>
      <c r="O1502" s="36">
        <f>(Reference!H$12*List!$H1502)+Reference!H$13</f>
        <v>2385.4662068509233</v>
      </c>
      <c r="P1502" s="36">
        <f>(Reference!I$12*List!$H1502)+Reference!I$13</f>
        <v>2479.3843489935198</v>
      </c>
      <c r="Q1502" s="36">
        <f>(Reference!J$12*List!$H1502)+Reference!J$13</f>
        <v>2870.3459174475815</v>
      </c>
      <c r="R1502" s="36">
        <f>(Reference!K$12*List!$H1502)+Reference!K$13</f>
        <v>2961.5338810395215</v>
      </c>
      <c r="S1502" s="36">
        <f>(Reference!L$12*List!$H1502)+Reference!L$13</f>
        <v>3195.2371649757479</v>
      </c>
      <c r="T1502" s="36">
        <f>(Reference!M$12*List!$H1502)+Reference!M$13</f>
        <v>3817.1718388153804</v>
      </c>
      <c r="U1502" s="36">
        <f>(Reference!N$12*List!$H1502)+Reference!N$13</f>
        <v>15398.589250701774</v>
      </c>
      <c r="V1502" s="12">
        <f>(Reference!O$12*List!$H1502)+Reference!O$13</f>
        <v>572.40923493071705</v>
      </c>
      <c r="W1502" s="12">
        <f>(Reference!P$12*List!$H1502)+Reference!P$13</f>
        <v>806.57664922055585</v>
      </c>
      <c r="X1502" s="12">
        <f>(Reference!Q$12*List!$H1502)+Reference!Q$13</f>
        <v>403.28832461027793</v>
      </c>
      <c r="Y1502" s="53"/>
      <c r="Z1502" s="1" t="str">
        <f t="shared" si="47"/>
        <v>SIMPSON, Mississippi</v>
      </c>
      <c r="AA1502" s="41" t="s">
        <v>8218</v>
      </c>
      <c r="AB1502" s="40" t="s">
        <v>277</v>
      </c>
      <c r="AC1502" s="44" t="s">
        <v>37</v>
      </c>
      <c r="AD1502" s="62">
        <v>0.74750000000000005</v>
      </c>
      <c r="AE1502" s="56" t="str">
        <f t="shared" si="46"/>
        <v/>
      </c>
      <c r="AF1502" s="60">
        <v>26050</v>
      </c>
      <c r="AI1502" s="60">
        <v>0.78049999999999997</v>
      </c>
    </row>
    <row r="1503" spans="1:35" x14ac:dyDescent="0.35">
      <c r="A1503" s="46" t="s">
        <v>2236</v>
      </c>
      <c r="B1503" s="65" t="s">
        <v>5698</v>
      </c>
      <c r="C1503" s="19">
        <v>99925</v>
      </c>
      <c r="D1503" s="48" t="s">
        <v>7620</v>
      </c>
      <c r="E1503" s="41" t="s">
        <v>8156</v>
      </c>
      <c r="F1503" s="44" t="s">
        <v>37</v>
      </c>
      <c r="G1503" s="18" t="s">
        <v>4188</v>
      </c>
      <c r="H1503" s="16">
        <v>0.74750000000000005</v>
      </c>
      <c r="I1503" s="36">
        <f>(Reference!B$12*List!$H1503)+Reference!B$13</f>
        <v>817.67542173151162</v>
      </c>
      <c r="J1503" s="36">
        <f>(Reference!C$12*List!$H1503)+Reference!C$13</f>
        <v>1220.259158819857</v>
      </c>
      <c r="K1503" s="36">
        <f>(Reference!D$12*List!$H1503)+Reference!D$13</f>
        <v>1460.7966117971705</v>
      </c>
      <c r="L1503" s="36">
        <f>(Reference!E$12*List!$H1503)+Reference!E$13</f>
        <v>1806.6641494466548</v>
      </c>
      <c r="M1503" s="36">
        <f>(Reference!F$12*List!$H1503)+Reference!F$13</f>
        <v>1882.1169504858544</v>
      </c>
      <c r="N1503" s="36">
        <f>(Reference!G$12*List!$H1503)+Reference!G$13</f>
        <v>2131.2631123065662</v>
      </c>
      <c r="O1503" s="36">
        <f>(Reference!H$12*List!$H1503)+Reference!H$13</f>
        <v>2212.2862543620822</v>
      </c>
      <c r="P1503" s="36">
        <f>(Reference!I$12*List!$H1503)+Reference!I$13</f>
        <v>2299.3861320717629</v>
      </c>
      <c r="Q1503" s="36">
        <f>(Reference!J$12*List!$H1503)+Reference!J$13</f>
        <v>2661.9646927701965</v>
      </c>
      <c r="R1503" s="36">
        <f>(Reference!K$12*List!$H1503)+Reference!K$13</f>
        <v>2746.5325972906421</v>
      </c>
      <c r="S1503" s="36">
        <f>(Reference!L$12*List!$H1503)+Reference!L$13</f>
        <v>2963.2695022891471</v>
      </c>
      <c r="T1503" s="36">
        <f>(Reference!M$12*List!$H1503)+Reference!M$13</f>
        <v>3540.0529947968525</v>
      </c>
      <c r="U1503" s="36">
        <f>(Reference!N$12*List!$H1503)+Reference!N$13</f>
        <v>14280.683263531206</v>
      </c>
      <c r="V1503" s="12">
        <f>(Reference!O$12*List!$H1503)+Reference!O$13</f>
        <v>530.85349885498454</v>
      </c>
      <c r="W1503" s="12">
        <f>(Reference!P$12*List!$H1503)+Reference!P$13</f>
        <v>748.02083929566015</v>
      </c>
      <c r="X1503" s="12">
        <f>(Reference!Q$12*List!$H1503)+Reference!Q$13</f>
        <v>374.01041964783008</v>
      </c>
      <c r="Y1503" s="53"/>
      <c r="Z1503" s="1" t="str">
        <f t="shared" si="47"/>
        <v>SMITH, Mississippi</v>
      </c>
      <c r="AA1503" s="41" t="s">
        <v>8156</v>
      </c>
      <c r="AB1503" s="40" t="s">
        <v>277</v>
      </c>
      <c r="AC1503" s="44" t="s">
        <v>37</v>
      </c>
      <c r="AD1503" s="62">
        <v>0.75680000000000003</v>
      </c>
      <c r="AE1503" s="56" t="str">
        <f t="shared" si="46"/>
        <v/>
      </c>
      <c r="AF1503" s="60">
        <v>26060</v>
      </c>
      <c r="AI1503" s="60">
        <v>0.91349999999999998</v>
      </c>
    </row>
    <row r="1504" spans="1:35" x14ac:dyDescent="0.35">
      <c r="A1504" s="46" t="s">
        <v>2237</v>
      </c>
      <c r="B1504" s="65" t="s">
        <v>5699</v>
      </c>
      <c r="C1504" s="28" t="s">
        <v>2178</v>
      </c>
      <c r="D1504" s="48" t="s">
        <v>9436</v>
      </c>
      <c r="E1504" s="40" t="s">
        <v>7637</v>
      </c>
      <c r="F1504" s="44" t="s">
        <v>37</v>
      </c>
      <c r="G1504" s="18" t="s">
        <v>4187</v>
      </c>
      <c r="H1504" s="16">
        <v>0.75680000000000003</v>
      </c>
      <c r="I1504" s="36">
        <f>(Reference!B$12*List!$H1504)+Reference!B$13</f>
        <v>824.83882108871762</v>
      </c>
      <c r="J1504" s="36">
        <f>(Reference!C$12*List!$H1504)+Reference!C$13</f>
        <v>1230.9494687418608</v>
      </c>
      <c r="K1504" s="36">
        <f>(Reference!D$12*List!$H1504)+Reference!D$13</f>
        <v>1473.5941953270719</v>
      </c>
      <c r="L1504" s="36">
        <f>(Reference!E$12*List!$H1504)+Reference!E$13</f>
        <v>1822.4917706064391</v>
      </c>
      <c r="M1504" s="36">
        <f>(Reference!F$12*List!$H1504)+Reference!F$13</f>
        <v>1898.6055901036948</v>
      </c>
      <c r="N1504" s="36">
        <f>(Reference!G$12*List!$H1504)+Reference!G$13</f>
        <v>2149.9344437456402</v>
      </c>
      <c r="O1504" s="36">
        <f>(Reference!H$12*List!$H1504)+Reference!H$13</f>
        <v>2231.6674042796062</v>
      </c>
      <c r="P1504" s="36">
        <f>(Reference!I$12*List!$H1504)+Reference!I$13</f>
        <v>2319.5303368536202</v>
      </c>
      <c r="Q1504" s="36">
        <f>(Reference!J$12*List!$H1504)+Reference!J$13</f>
        <v>2685.2853352431171</v>
      </c>
      <c r="R1504" s="36">
        <f>(Reference!K$12*List!$H1504)+Reference!K$13</f>
        <v>2770.5941128004442</v>
      </c>
      <c r="S1504" s="36">
        <f>(Reference!L$12*List!$H1504)+Reference!L$13</f>
        <v>2989.2297822288028</v>
      </c>
      <c r="T1504" s="36">
        <f>(Reference!M$12*List!$H1504)+Reference!M$13</f>
        <v>3571.0662950299729</v>
      </c>
      <c r="U1504" s="36">
        <f>(Reference!N$12*List!$H1504)+Reference!N$13</f>
        <v>14405.791875813833</v>
      </c>
      <c r="V1504" s="12">
        <f>(Reference!O$12*List!$H1504)+Reference!O$13</f>
        <v>535.50414079847815</v>
      </c>
      <c r="W1504" s="12">
        <f>(Reference!P$12*List!$H1504)+Reference!P$13</f>
        <v>754.57401657967375</v>
      </c>
      <c r="X1504" s="12">
        <f>(Reference!Q$12*List!$H1504)+Reference!Q$13</f>
        <v>377.28700828983688</v>
      </c>
      <c r="Y1504" s="53"/>
      <c r="Z1504" s="1" t="str">
        <f t="shared" si="47"/>
        <v>STONE, Mississippi</v>
      </c>
      <c r="AA1504" s="41" t="s">
        <v>7637</v>
      </c>
      <c r="AB1504" s="40" t="s">
        <v>277</v>
      </c>
      <c r="AC1504" s="44" t="s">
        <v>37</v>
      </c>
      <c r="AD1504" s="62">
        <v>0.74750000000000005</v>
      </c>
      <c r="AE1504" s="56" t="str">
        <f t="shared" si="46"/>
        <v/>
      </c>
      <c r="AF1504" s="60">
        <v>26070</v>
      </c>
      <c r="AI1504" s="60">
        <v>0.78049999999999997</v>
      </c>
    </row>
    <row r="1505" spans="1:35" x14ac:dyDescent="0.35">
      <c r="A1505" s="46" t="s">
        <v>2238</v>
      </c>
      <c r="B1505" s="65" t="s">
        <v>5700</v>
      </c>
      <c r="C1505" s="19">
        <v>99925</v>
      </c>
      <c r="D1505" s="48" t="s">
        <v>7620</v>
      </c>
      <c r="E1505" s="41" t="s">
        <v>8456</v>
      </c>
      <c r="F1505" s="44" t="s">
        <v>37</v>
      </c>
      <c r="G1505" s="18" t="s">
        <v>4188</v>
      </c>
      <c r="H1505" s="16">
        <v>0.74750000000000005</v>
      </c>
      <c r="I1505" s="36">
        <f>(Reference!B$12*List!$H1505)+Reference!B$13</f>
        <v>817.67542173151162</v>
      </c>
      <c r="J1505" s="36">
        <f>(Reference!C$12*List!$H1505)+Reference!C$13</f>
        <v>1220.259158819857</v>
      </c>
      <c r="K1505" s="36">
        <f>(Reference!D$12*List!$H1505)+Reference!D$13</f>
        <v>1460.7966117971705</v>
      </c>
      <c r="L1505" s="36">
        <f>(Reference!E$12*List!$H1505)+Reference!E$13</f>
        <v>1806.6641494466548</v>
      </c>
      <c r="M1505" s="36">
        <f>(Reference!F$12*List!$H1505)+Reference!F$13</f>
        <v>1882.1169504858544</v>
      </c>
      <c r="N1505" s="36">
        <f>(Reference!G$12*List!$H1505)+Reference!G$13</f>
        <v>2131.2631123065662</v>
      </c>
      <c r="O1505" s="36">
        <f>(Reference!H$12*List!$H1505)+Reference!H$13</f>
        <v>2212.2862543620822</v>
      </c>
      <c r="P1505" s="36">
        <f>(Reference!I$12*List!$H1505)+Reference!I$13</f>
        <v>2299.3861320717629</v>
      </c>
      <c r="Q1505" s="36">
        <f>(Reference!J$12*List!$H1505)+Reference!J$13</f>
        <v>2661.9646927701965</v>
      </c>
      <c r="R1505" s="36">
        <f>(Reference!K$12*List!$H1505)+Reference!K$13</f>
        <v>2746.5325972906421</v>
      </c>
      <c r="S1505" s="36">
        <f>(Reference!L$12*List!$H1505)+Reference!L$13</f>
        <v>2963.2695022891471</v>
      </c>
      <c r="T1505" s="36">
        <f>(Reference!M$12*List!$H1505)+Reference!M$13</f>
        <v>3540.0529947968525</v>
      </c>
      <c r="U1505" s="36">
        <f>(Reference!N$12*List!$H1505)+Reference!N$13</f>
        <v>14280.683263531206</v>
      </c>
      <c r="V1505" s="12">
        <f>(Reference!O$12*List!$H1505)+Reference!O$13</f>
        <v>530.85349885498454</v>
      </c>
      <c r="W1505" s="12">
        <f>(Reference!P$12*List!$H1505)+Reference!P$13</f>
        <v>748.02083929566015</v>
      </c>
      <c r="X1505" s="12">
        <f>(Reference!Q$12*List!$H1505)+Reference!Q$13</f>
        <v>374.01041964783008</v>
      </c>
      <c r="Y1505" s="53"/>
      <c r="Z1505" s="1" t="str">
        <f t="shared" si="47"/>
        <v>SUNFLOWER, Mississippi</v>
      </c>
      <c r="AA1505" s="41" t="s">
        <v>8456</v>
      </c>
      <c r="AB1505" s="40" t="s">
        <v>277</v>
      </c>
      <c r="AC1505" s="44" t="s">
        <v>37</v>
      </c>
      <c r="AD1505" s="62">
        <v>0.74750000000000005</v>
      </c>
      <c r="AE1505" s="56" t="str">
        <f t="shared" si="46"/>
        <v/>
      </c>
      <c r="AF1505" s="60">
        <v>26080</v>
      </c>
      <c r="AI1505" s="60">
        <v>0.80469999999999997</v>
      </c>
    </row>
    <row r="1506" spans="1:35" x14ac:dyDescent="0.35">
      <c r="A1506" s="46" t="s">
        <v>2239</v>
      </c>
      <c r="B1506" s="65" t="s">
        <v>5701</v>
      </c>
      <c r="C1506" s="28">
        <v>99925</v>
      </c>
      <c r="D1506" s="48" t="s">
        <v>7620</v>
      </c>
      <c r="E1506" s="40" t="s">
        <v>8457</v>
      </c>
      <c r="F1506" s="44" t="s">
        <v>37</v>
      </c>
      <c r="G1506" s="18" t="s">
        <v>4188</v>
      </c>
      <c r="H1506" s="10">
        <v>0.74750000000000005</v>
      </c>
      <c r="I1506" s="36">
        <f>(Reference!B$12*List!$H1506)+Reference!B$13</f>
        <v>817.67542173151162</v>
      </c>
      <c r="J1506" s="36">
        <f>(Reference!C$12*List!$H1506)+Reference!C$13</f>
        <v>1220.259158819857</v>
      </c>
      <c r="K1506" s="36">
        <f>(Reference!D$12*List!$H1506)+Reference!D$13</f>
        <v>1460.7966117971705</v>
      </c>
      <c r="L1506" s="36">
        <f>(Reference!E$12*List!$H1506)+Reference!E$13</f>
        <v>1806.6641494466548</v>
      </c>
      <c r="M1506" s="36">
        <f>(Reference!F$12*List!$H1506)+Reference!F$13</f>
        <v>1882.1169504858544</v>
      </c>
      <c r="N1506" s="36">
        <f>(Reference!G$12*List!$H1506)+Reference!G$13</f>
        <v>2131.2631123065662</v>
      </c>
      <c r="O1506" s="36">
        <f>(Reference!H$12*List!$H1506)+Reference!H$13</f>
        <v>2212.2862543620822</v>
      </c>
      <c r="P1506" s="36">
        <f>(Reference!I$12*List!$H1506)+Reference!I$13</f>
        <v>2299.3861320717629</v>
      </c>
      <c r="Q1506" s="36">
        <f>(Reference!J$12*List!$H1506)+Reference!J$13</f>
        <v>2661.9646927701965</v>
      </c>
      <c r="R1506" s="36">
        <f>(Reference!K$12*List!$H1506)+Reference!K$13</f>
        <v>2746.5325972906421</v>
      </c>
      <c r="S1506" s="36">
        <f>(Reference!L$12*List!$H1506)+Reference!L$13</f>
        <v>2963.2695022891471</v>
      </c>
      <c r="T1506" s="36">
        <f>(Reference!M$12*List!$H1506)+Reference!M$13</f>
        <v>3540.0529947968525</v>
      </c>
      <c r="U1506" s="36">
        <f>(Reference!N$12*List!$H1506)+Reference!N$13</f>
        <v>14280.683263531206</v>
      </c>
      <c r="V1506" s="12">
        <f>(Reference!O$12*List!$H1506)+Reference!O$13</f>
        <v>530.85349885498454</v>
      </c>
      <c r="W1506" s="12">
        <f>(Reference!P$12*List!$H1506)+Reference!P$13</f>
        <v>748.02083929566015</v>
      </c>
      <c r="X1506" s="12">
        <f>(Reference!Q$12*List!$H1506)+Reference!Q$13</f>
        <v>374.01041964783008</v>
      </c>
      <c r="Y1506" s="53"/>
      <c r="Z1506" s="1" t="str">
        <f t="shared" si="47"/>
        <v>TALLAHATCHIE, Mississippi</v>
      </c>
      <c r="AA1506" s="40" t="s">
        <v>8457</v>
      </c>
      <c r="AB1506" s="40" t="s">
        <v>277</v>
      </c>
      <c r="AC1506" s="43" t="s">
        <v>37</v>
      </c>
      <c r="AD1506" s="61">
        <v>0.87009999999999998</v>
      </c>
      <c r="AE1506" s="56" t="str">
        <f t="shared" si="46"/>
        <v/>
      </c>
      <c r="AF1506" s="60">
        <v>26090</v>
      </c>
      <c r="AI1506" s="60">
        <v>0.83509999999999995</v>
      </c>
    </row>
    <row r="1507" spans="1:35" x14ac:dyDescent="0.35">
      <c r="A1507" s="46" t="s">
        <v>2240</v>
      </c>
      <c r="B1507" s="65" t="s">
        <v>5702</v>
      </c>
      <c r="C1507" s="28" t="s">
        <v>4003</v>
      </c>
      <c r="D1507" s="48" t="s">
        <v>585</v>
      </c>
      <c r="E1507" s="40" t="s">
        <v>8458</v>
      </c>
      <c r="F1507" s="43" t="s">
        <v>37</v>
      </c>
      <c r="G1507" s="18" t="s">
        <v>4187</v>
      </c>
      <c r="H1507" s="16">
        <v>0.87009999999999998</v>
      </c>
      <c r="I1507" s="36">
        <f>(Reference!B$12*List!$H1507)+Reference!B$13</f>
        <v>912.10905196736633</v>
      </c>
      <c r="J1507" s="36">
        <f>(Reference!C$12*List!$H1507)+Reference!C$13</f>
        <v>1361.187330479818</v>
      </c>
      <c r="K1507" s="36">
        <f>(Reference!D$12*List!$H1507)+Reference!D$13</f>
        <v>1629.5045409117861</v>
      </c>
      <c r="L1507" s="36">
        <f>(Reference!E$12*List!$H1507)+Reference!E$13</f>
        <v>2015.3164455960689</v>
      </c>
      <c r="M1507" s="36">
        <f>(Reference!F$12*List!$H1507)+Reference!F$13</f>
        <v>2099.4833179210441</v>
      </c>
      <c r="N1507" s="36">
        <f>(Reference!G$12*List!$H1507)+Reference!G$13</f>
        <v>2377.403460094788</v>
      </c>
      <c r="O1507" s="36">
        <f>(Reference!H$12*List!$H1507)+Reference!H$13</f>
        <v>2467.7839941350298</v>
      </c>
      <c r="P1507" s="36">
        <f>(Reference!I$12*List!$H1507)+Reference!I$13</f>
        <v>2564.9430682282905</v>
      </c>
      <c r="Q1507" s="36">
        <f>(Reference!J$12*List!$H1507)+Reference!J$13</f>
        <v>2969.3959580583723</v>
      </c>
      <c r="R1507" s="36">
        <f>(Reference!K$12*List!$H1507)+Reference!K$13</f>
        <v>3063.7306404628753</v>
      </c>
      <c r="S1507" s="36">
        <f>(Reference!L$12*List!$H1507)+Reference!L$13</f>
        <v>3305.4985690205217</v>
      </c>
      <c r="T1507" s="36">
        <f>(Reference!M$12*List!$H1507)+Reference!M$13</f>
        <v>3948.8949957194945</v>
      </c>
      <c r="U1507" s="36">
        <f>(Reference!N$12*List!$H1507)+Reference!N$13</f>
        <v>15929.96453942906</v>
      </c>
      <c r="V1507" s="12">
        <f>(Reference!O$12*List!$H1507)+Reference!O$13</f>
        <v>592.16196146490995</v>
      </c>
      <c r="W1507" s="12">
        <f>(Reference!P$12*List!$H1507)+Reference!P$13</f>
        <v>834.41003660964577</v>
      </c>
      <c r="X1507" s="12">
        <f>(Reference!Q$12*List!$H1507)+Reference!Q$13</f>
        <v>417.20501830482289</v>
      </c>
      <c r="Y1507" s="53"/>
      <c r="Z1507" s="1" t="str">
        <f t="shared" si="47"/>
        <v>TATE, Mississippi</v>
      </c>
      <c r="AA1507" s="41" t="s">
        <v>8458</v>
      </c>
      <c r="AB1507" s="40" t="s">
        <v>277</v>
      </c>
      <c r="AC1507" s="44" t="s">
        <v>37</v>
      </c>
      <c r="AD1507" s="62">
        <v>0.74750000000000005</v>
      </c>
      <c r="AE1507" s="56" t="str">
        <f t="shared" si="46"/>
        <v/>
      </c>
      <c r="AF1507" s="60">
        <v>26100</v>
      </c>
      <c r="AI1507" s="60">
        <v>0.9506</v>
      </c>
    </row>
    <row r="1508" spans="1:35" x14ac:dyDescent="0.35">
      <c r="A1508" s="46" t="s">
        <v>2241</v>
      </c>
      <c r="B1508" s="65" t="s">
        <v>5703</v>
      </c>
      <c r="C1508" s="28">
        <v>99925</v>
      </c>
      <c r="D1508" s="48" t="s">
        <v>7620</v>
      </c>
      <c r="E1508" s="40" t="s">
        <v>8459</v>
      </c>
      <c r="F1508" s="44" t="s">
        <v>37</v>
      </c>
      <c r="G1508" s="18" t="s">
        <v>4188</v>
      </c>
      <c r="H1508" s="16">
        <v>0.74750000000000005</v>
      </c>
      <c r="I1508" s="36">
        <f>(Reference!B$12*List!$H1508)+Reference!B$13</f>
        <v>817.67542173151162</v>
      </c>
      <c r="J1508" s="36">
        <f>(Reference!C$12*List!$H1508)+Reference!C$13</f>
        <v>1220.259158819857</v>
      </c>
      <c r="K1508" s="36">
        <f>(Reference!D$12*List!$H1508)+Reference!D$13</f>
        <v>1460.7966117971705</v>
      </c>
      <c r="L1508" s="36">
        <f>(Reference!E$12*List!$H1508)+Reference!E$13</f>
        <v>1806.6641494466548</v>
      </c>
      <c r="M1508" s="36">
        <f>(Reference!F$12*List!$H1508)+Reference!F$13</f>
        <v>1882.1169504858544</v>
      </c>
      <c r="N1508" s="36">
        <f>(Reference!G$12*List!$H1508)+Reference!G$13</f>
        <v>2131.2631123065662</v>
      </c>
      <c r="O1508" s="36">
        <f>(Reference!H$12*List!$H1508)+Reference!H$13</f>
        <v>2212.2862543620822</v>
      </c>
      <c r="P1508" s="36">
        <f>(Reference!I$12*List!$H1508)+Reference!I$13</f>
        <v>2299.3861320717629</v>
      </c>
      <c r="Q1508" s="36">
        <f>(Reference!J$12*List!$H1508)+Reference!J$13</f>
        <v>2661.9646927701965</v>
      </c>
      <c r="R1508" s="36">
        <f>(Reference!K$12*List!$H1508)+Reference!K$13</f>
        <v>2746.5325972906421</v>
      </c>
      <c r="S1508" s="36">
        <f>(Reference!L$12*List!$H1508)+Reference!L$13</f>
        <v>2963.2695022891471</v>
      </c>
      <c r="T1508" s="36">
        <f>(Reference!M$12*List!$H1508)+Reference!M$13</f>
        <v>3540.0529947968525</v>
      </c>
      <c r="U1508" s="36">
        <f>(Reference!N$12*List!$H1508)+Reference!N$13</f>
        <v>14280.683263531206</v>
      </c>
      <c r="V1508" s="12">
        <f>(Reference!O$12*List!$H1508)+Reference!O$13</f>
        <v>530.85349885498454</v>
      </c>
      <c r="W1508" s="12">
        <f>(Reference!P$12*List!$H1508)+Reference!P$13</f>
        <v>748.02083929566015</v>
      </c>
      <c r="X1508" s="12">
        <f>(Reference!Q$12*List!$H1508)+Reference!Q$13</f>
        <v>374.01041964783008</v>
      </c>
      <c r="Y1508" s="53"/>
      <c r="Z1508" s="1" t="str">
        <f t="shared" si="47"/>
        <v>TIPPAH, Mississippi</v>
      </c>
      <c r="AA1508" s="41" t="s">
        <v>8459</v>
      </c>
      <c r="AB1508" s="40" t="s">
        <v>277</v>
      </c>
      <c r="AC1508" s="44" t="s">
        <v>37</v>
      </c>
      <c r="AD1508" s="62">
        <v>0.74750000000000005</v>
      </c>
      <c r="AE1508" s="56" t="str">
        <f t="shared" si="46"/>
        <v/>
      </c>
      <c r="AF1508" s="60">
        <v>26110</v>
      </c>
      <c r="AI1508" s="60">
        <v>0.78049999999999997</v>
      </c>
    </row>
    <row r="1509" spans="1:35" x14ac:dyDescent="0.35">
      <c r="A1509" s="46" t="s">
        <v>2242</v>
      </c>
      <c r="B1509" s="65" t="s">
        <v>5704</v>
      </c>
      <c r="C1509" s="19">
        <v>99925</v>
      </c>
      <c r="D1509" s="48" t="s">
        <v>7620</v>
      </c>
      <c r="E1509" s="41" t="s">
        <v>8460</v>
      </c>
      <c r="F1509" s="44" t="s">
        <v>37</v>
      </c>
      <c r="G1509" s="18" t="s">
        <v>4188</v>
      </c>
      <c r="H1509" s="10">
        <v>0.74750000000000005</v>
      </c>
      <c r="I1509" s="36">
        <f>(Reference!B$12*List!$H1509)+Reference!B$13</f>
        <v>817.67542173151162</v>
      </c>
      <c r="J1509" s="36">
        <f>(Reference!C$12*List!$H1509)+Reference!C$13</f>
        <v>1220.259158819857</v>
      </c>
      <c r="K1509" s="36">
        <f>(Reference!D$12*List!$H1509)+Reference!D$13</f>
        <v>1460.7966117971705</v>
      </c>
      <c r="L1509" s="36">
        <f>(Reference!E$12*List!$H1509)+Reference!E$13</f>
        <v>1806.6641494466548</v>
      </c>
      <c r="M1509" s="36">
        <f>(Reference!F$12*List!$H1509)+Reference!F$13</f>
        <v>1882.1169504858544</v>
      </c>
      <c r="N1509" s="36">
        <f>(Reference!G$12*List!$H1509)+Reference!G$13</f>
        <v>2131.2631123065662</v>
      </c>
      <c r="O1509" s="36">
        <f>(Reference!H$12*List!$H1509)+Reference!H$13</f>
        <v>2212.2862543620822</v>
      </c>
      <c r="P1509" s="36">
        <f>(Reference!I$12*List!$H1509)+Reference!I$13</f>
        <v>2299.3861320717629</v>
      </c>
      <c r="Q1509" s="36">
        <f>(Reference!J$12*List!$H1509)+Reference!J$13</f>
        <v>2661.9646927701965</v>
      </c>
      <c r="R1509" s="36">
        <f>(Reference!K$12*List!$H1509)+Reference!K$13</f>
        <v>2746.5325972906421</v>
      </c>
      <c r="S1509" s="36">
        <f>(Reference!L$12*List!$H1509)+Reference!L$13</f>
        <v>2963.2695022891471</v>
      </c>
      <c r="T1509" s="36">
        <f>(Reference!M$12*List!$H1509)+Reference!M$13</f>
        <v>3540.0529947968525</v>
      </c>
      <c r="U1509" s="36">
        <f>(Reference!N$12*List!$H1509)+Reference!N$13</f>
        <v>14280.683263531206</v>
      </c>
      <c r="V1509" s="12">
        <f>(Reference!O$12*List!$H1509)+Reference!O$13</f>
        <v>530.85349885498454</v>
      </c>
      <c r="W1509" s="12">
        <f>(Reference!P$12*List!$H1509)+Reference!P$13</f>
        <v>748.02083929566015</v>
      </c>
      <c r="X1509" s="12">
        <f>(Reference!Q$12*List!$H1509)+Reference!Q$13</f>
        <v>374.01041964783008</v>
      </c>
      <c r="Y1509" s="53"/>
      <c r="Z1509" s="1" t="str">
        <f t="shared" si="47"/>
        <v>TISHOMINGO, Mississippi</v>
      </c>
      <c r="AA1509" s="40" t="s">
        <v>8460</v>
      </c>
      <c r="AB1509" s="40" t="s">
        <v>277</v>
      </c>
      <c r="AC1509" s="43" t="s">
        <v>37</v>
      </c>
      <c r="AD1509" s="61">
        <v>0.87009999999999998</v>
      </c>
      <c r="AE1509" s="56" t="str">
        <f t="shared" si="46"/>
        <v/>
      </c>
      <c r="AF1509" s="60">
        <v>26120</v>
      </c>
      <c r="AI1509" s="60">
        <v>0.91349999999999998</v>
      </c>
    </row>
    <row r="1510" spans="1:35" x14ac:dyDescent="0.35">
      <c r="A1510" s="46" t="s">
        <v>2243</v>
      </c>
      <c r="B1510" s="65" t="s">
        <v>5705</v>
      </c>
      <c r="C1510" s="28" t="s">
        <v>4003</v>
      </c>
      <c r="D1510" s="48" t="s">
        <v>585</v>
      </c>
      <c r="E1510" s="40" t="s">
        <v>8461</v>
      </c>
      <c r="F1510" s="43" t="s">
        <v>37</v>
      </c>
      <c r="G1510" s="18" t="s">
        <v>4187</v>
      </c>
      <c r="H1510" s="16">
        <v>0.87009999999999998</v>
      </c>
      <c r="I1510" s="36">
        <f>(Reference!B$12*List!$H1510)+Reference!B$13</f>
        <v>912.10905196736633</v>
      </c>
      <c r="J1510" s="36">
        <f>(Reference!C$12*List!$H1510)+Reference!C$13</f>
        <v>1361.187330479818</v>
      </c>
      <c r="K1510" s="36">
        <f>(Reference!D$12*List!$H1510)+Reference!D$13</f>
        <v>1629.5045409117861</v>
      </c>
      <c r="L1510" s="36">
        <f>(Reference!E$12*List!$H1510)+Reference!E$13</f>
        <v>2015.3164455960689</v>
      </c>
      <c r="M1510" s="36">
        <f>(Reference!F$12*List!$H1510)+Reference!F$13</f>
        <v>2099.4833179210441</v>
      </c>
      <c r="N1510" s="36">
        <f>(Reference!G$12*List!$H1510)+Reference!G$13</f>
        <v>2377.403460094788</v>
      </c>
      <c r="O1510" s="36">
        <f>(Reference!H$12*List!$H1510)+Reference!H$13</f>
        <v>2467.7839941350298</v>
      </c>
      <c r="P1510" s="36">
        <f>(Reference!I$12*List!$H1510)+Reference!I$13</f>
        <v>2564.9430682282905</v>
      </c>
      <c r="Q1510" s="36">
        <f>(Reference!J$12*List!$H1510)+Reference!J$13</f>
        <v>2969.3959580583723</v>
      </c>
      <c r="R1510" s="36">
        <f>(Reference!K$12*List!$H1510)+Reference!K$13</f>
        <v>3063.7306404628753</v>
      </c>
      <c r="S1510" s="36">
        <f>(Reference!L$12*List!$H1510)+Reference!L$13</f>
        <v>3305.4985690205217</v>
      </c>
      <c r="T1510" s="36">
        <f>(Reference!M$12*List!$H1510)+Reference!M$13</f>
        <v>3948.8949957194945</v>
      </c>
      <c r="U1510" s="36">
        <f>(Reference!N$12*List!$H1510)+Reference!N$13</f>
        <v>15929.96453942906</v>
      </c>
      <c r="V1510" s="12">
        <f>(Reference!O$12*List!$H1510)+Reference!O$13</f>
        <v>592.16196146490995</v>
      </c>
      <c r="W1510" s="12">
        <f>(Reference!P$12*List!$H1510)+Reference!P$13</f>
        <v>834.41003660964577</v>
      </c>
      <c r="X1510" s="12">
        <f>(Reference!Q$12*List!$H1510)+Reference!Q$13</f>
        <v>417.20501830482289</v>
      </c>
      <c r="Y1510" s="53"/>
      <c r="Z1510" s="1" t="str">
        <f t="shared" si="47"/>
        <v>TUNICA, Mississippi</v>
      </c>
      <c r="AA1510" s="41" t="s">
        <v>8461</v>
      </c>
      <c r="AB1510" s="40" t="s">
        <v>277</v>
      </c>
      <c r="AC1510" s="44" t="s">
        <v>37</v>
      </c>
      <c r="AD1510" s="62">
        <v>0.74750000000000005</v>
      </c>
      <c r="AE1510" s="56" t="str">
        <f t="shared" si="46"/>
        <v/>
      </c>
      <c r="AF1510" s="60">
        <v>26130</v>
      </c>
      <c r="AI1510" s="60">
        <v>0.83</v>
      </c>
    </row>
    <row r="1511" spans="1:35" x14ac:dyDescent="0.35">
      <c r="A1511" s="46" t="s">
        <v>2244</v>
      </c>
      <c r="B1511" s="65" t="s">
        <v>5706</v>
      </c>
      <c r="C1511" s="28">
        <v>99925</v>
      </c>
      <c r="D1511" s="48" t="s">
        <v>7620</v>
      </c>
      <c r="E1511" s="40" t="s">
        <v>7638</v>
      </c>
      <c r="F1511" s="44" t="s">
        <v>37</v>
      </c>
      <c r="G1511" s="18" t="s">
        <v>4188</v>
      </c>
      <c r="H1511" s="16">
        <v>0.74750000000000005</v>
      </c>
      <c r="I1511" s="36">
        <f>(Reference!B$12*List!$H1511)+Reference!B$13</f>
        <v>817.67542173151162</v>
      </c>
      <c r="J1511" s="36">
        <f>(Reference!C$12*List!$H1511)+Reference!C$13</f>
        <v>1220.259158819857</v>
      </c>
      <c r="K1511" s="36">
        <f>(Reference!D$12*List!$H1511)+Reference!D$13</f>
        <v>1460.7966117971705</v>
      </c>
      <c r="L1511" s="36">
        <f>(Reference!E$12*List!$H1511)+Reference!E$13</f>
        <v>1806.6641494466548</v>
      </c>
      <c r="M1511" s="36">
        <f>(Reference!F$12*List!$H1511)+Reference!F$13</f>
        <v>1882.1169504858544</v>
      </c>
      <c r="N1511" s="36">
        <f>(Reference!G$12*List!$H1511)+Reference!G$13</f>
        <v>2131.2631123065662</v>
      </c>
      <c r="O1511" s="36">
        <f>(Reference!H$12*List!$H1511)+Reference!H$13</f>
        <v>2212.2862543620822</v>
      </c>
      <c r="P1511" s="36">
        <f>(Reference!I$12*List!$H1511)+Reference!I$13</f>
        <v>2299.3861320717629</v>
      </c>
      <c r="Q1511" s="36">
        <f>(Reference!J$12*List!$H1511)+Reference!J$13</f>
        <v>2661.9646927701965</v>
      </c>
      <c r="R1511" s="36">
        <f>(Reference!K$12*List!$H1511)+Reference!K$13</f>
        <v>2746.5325972906421</v>
      </c>
      <c r="S1511" s="36">
        <f>(Reference!L$12*List!$H1511)+Reference!L$13</f>
        <v>2963.2695022891471</v>
      </c>
      <c r="T1511" s="36">
        <f>(Reference!M$12*List!$H1511)+Reference!M$13</f>
        <v>3540.0529947968525</v>
      </c>
      <c r="U1511" s="36">
        <f>(Reference!N$12*List!$H1511)+Reference!N$13</f>
        <v>14280.683263531206</v>
      </c>
      <c r="V1511" s="12">
        <f>(Reference!O$12*List!$H1511)+Reference!O$13</f>
        <v>530.85349885498454</v>
      </c>
      <c r="W1511" s="12">
        <f>(Reference!P$12*List!$H1511)+Reference!P$13</f>
        <v>748.02083929566015</v>
      </c>
      <c r="X1511" s="12">
        <f>(Reference!Q$12*List!$H1511)+Reference!Q$13</f>
        <v>374.01041964783008</v>
      </c>
      <c r="Y1511" s="53"/>
      <c r="Z1511" s="1" t="str">
        <f t="shared" si="47"/>
        <v>UNION, Mississippi</v>
      </c>
      <c r="AA1511" s="41" t="s">
        <v>7638</v>
      </c>
      <c r="AB1511" s="40" t="s">
        <v>277</v>
      </c>
      <c r="AC1511" s="44" t="s">
        <v>37</v>
      </c>
      <c r="AD1511" s="62">
        <v>0.74750000000000005</v>
      </c>
      <c r="AE1511" s="56" t="str">
        <f t="shared" si="46"/>
        <v/>
      </c>
      <c r="AF1511" s="60">
        <v>26140</v>
      </c>
      <c r="AI1511" s="60">
        <v>0.78049999999999997</v>
      </c>
    </row>
    <row r="1512" spans="1:35" x14ac:dyDescent="0.35">
      <c r="A1512" s="46" t="s">
        <v>2245</v>
      </c>
      <c r="B1512" s="65" t="s">
        <v>5707</v>
      </c>
      <c r="C1512" s="19">
        <v>99925</v>
      </c>
      <c r="D1512" s="48" t="s">
        <v>7620</v>
      </c>
      <c r="E1512" s="41" t="s">
        <v>8462</v>
      </c>
      <c r="F1512" s="44" t="s">
        <v>37</v>
      </c>
      <c r="G1512" s="18" t="s">
        <v>4188</v>
      </c>
      <c r="H1512" s="16">
        <v>0.74750000000000005</v>
      </c>
      <c r="I1512" s="36">
        <f>(Reference!B$12*List!$H1512)+Reference!B$13</f>
        <v>817.67542173151162</v>
      </c>
      <c r="J1512" s="36">
        <f>(Reference!C$12*List!$H1512)+Reference!C$13</f>
        <v>1220.259158819857</v>
      </c>
      <c r="K1512" s="36">
        <f>(Reference!D$12*List!$H1512)+Reference!D$13</f>
        <v>1460.7966117971705</v>
      </c>
      <c r="L1512" s="36">
        <f>(Reference!E$12*List!$H1512)+Reference!E$13</f>
        <v>1806.6641494466548</v>
      </c>
      <c r="M1512" s="36">
        <f>(Reference!F$12*List!$H1512)+Reference!F$13</f>
        <v>1882.1169504858544</v>
      </c>
      <c r="N1512" s="36">
        <f>(Reference!G$12*List!$H1512)+Reference!G$13</f>
        <v>2131.2631123065662</v>
      </c>
      <c r="O1512" s="36">
        <f>(Reference!H$12*List!$H1512)+Reference!H$13</f>
        <v>2212.2862543620822</v>
      </c>
      <c r="P1512" s="36">
        <f>(Reference!I$12*List!$H1512)+Reference!I$13</f>
        <v>2299.3861320717629</v>
      </c>
      <c r="Q1512" s="36">
        <f>(Reference!J$12*List!$H1512)+Reference!J$13</f>
        <v>2661.9646927701965</v>
      </c>
      <c r="R1512" s="36">
        <f>(Reference!K$12*List!$H1512)+Reference!K$13</f>
        <v>2746.5325972906421</v>
      </c>
      <c r="S1512" s="36">
        <f>(Reference!L$12*List!$H1512)+Reference!L$13</f>
        <v>2963.2695022891471</v>
      </c>
      <c r="T1512" s="36">
        <f>(Reference!M$12*List!$H1512)+Reference!M$13</f>
        <v>3540.0529947968525</v>
      </c>
      <c r="U1512" s="36">
        <f>(Reference!N$12*List!$H1512)+Reference!N$13</f>
        <v>14280.683263531206</v>
      </c>
      <c r="V1512" s="12">
        <f>(Reference!O$12*List!$H1512)+Reference!O$13</f>
        <v>530.85349885498454</v>
      </c>
      <c r="W1512" s="12">
        <f>(Reference!P$12*List!$H1512)+Reference!P$13</f>
        <v>748.02083929566015</v>
      </c>
      <c r="X1512" s="12">
        <f>(Reference!Q$12*List!$H1512)+Reference!Q$13</f>
        <v>374.01041964783008</v>
      </c>
      <c r="Y1512" s="53"/>
      <c r="Z1512" s="1" t="str">
        <f t="shared" si="47"/>
        <v>WALTHALL, Mississippi</v>
      </c>
      <c r="AA1512" s="41" t="s">
        <v>8462</v>
      </c>
      <c r="AB1512" s="40" t="s">
        <v>277</v>
      </c>
      <c r="AC1512" s="44" t="s">
        <v>37</v>
      </c>
      <c r="AD1512" s="62">
        <v>0.74750000000000005</v>
      </c>
      <c r="AE1512" s="56" t="str">
        <f t="shared" si="46"/>
        <v/>
      </c>
      <c r="AF1512" s="60">
        <v>26150</v>
      </c>
      <c r="AI1512" s="60">
        <v>0.80469999999999997</v>
      </c>
    </row>
    <row r="1513" spans="1:35" x14ac:dyDescent="0.35">
      <c r="A1513" s="46" t="s">
        <v>2246</v>
      </c>
      <c r="B1513" s="65" t="s">
        <v>5708</v>
      </c>
      <c r="C1513" s="28">
        <v>99925</v>
      </c>
      <c r="D1513" s="48" t="s">
        <v>7620</v>
      </c>
      <c r="E1513" s="40" t="s">
        <v>7915</v>
      </c>
      <c r="F1513" s="44" t="s">
        <v>37</v>
      </c>
      <c r="G1513" s="18" t="s">
        <v>4188</v>
      </c>
      <c r="H1513" s="16">
        <v>0.74750000000000005</v>
      </c>
      <c r="I1513" s="36">
        <f>(Reference!B$12*List!$H1513)+Reference!B$13</f>
        <v>817.67542173151162</v>
      </c>
      <c r="J1513" s="36">
        <f>(Reference!C$12*List!$H1513)+Reference!C$13</f>
        <v>1220.259158819857</v>
      </c>
      <c r="K1513" s="36">
        <f>(Reference!D$12*List!$H1513)+Reference!D$13</f>
        <v>1460.7966117971705</v>
      </c>
      <c r="L1513" s="36">
        <f>(Reference!E$12*List!$H1513)+Reference!E$13</f>
        <v>1806.6641494466548</v>
      </c>
      <c r="M1513" s="36">
        <f>(Reference!F$12*List!$H1513)+Reference!F$13</f>
        <v>1882.1169504858544</v>
      </c>
      <c r="N1513" s="36">
        <f>(Reference!G$12*List!$H1513)+Reference!G$13</f>
        <v>2131.2631123065662</v>
      </c>
      <c r="O1513" s="36">
        <f>(Reference!H$12*List!$H1513)+Reference!H$13</f>
        <v>2212.2862543620822</v>
      </c>
      <c r="P1513" s="36">
        <f>(Reference!I$12*List!$H1513)+Reference!I$13</f>
        <v>2299.3861320717629</v>
      </c>
      <c r="Q1513" s="36">
        <f>(Reference!J$12*List!$H1513)+Reference!J$13</f>
        <v>2661.9646927701965</v>
      </c>
      <c r="R1513" s="36">
        <f>(Reference!K$12*List!$H1513)+Reference!K$13</f>
        <v>2746.5325972906421</v>
      </c>
      <c r="S1513" s="36">
        <f>(Reference!L$12*List!$H1513)+Reference!L$13</f>
        <v>2963.2695022891471</v>
      </c>
      <c r="T1513" s="36">
        <f>(Reference!M$12*List!$H1513)+Reference!M$13</f>
        <v>3540.0529947968525</v>
      </c>
      <c r="U1513" s="36">
        <f>(Reference!N$12*List!$H1513)+Reference!N$13</f>
        <v>14280.683263531206</v>
      </c>
      <c r="V1513" s="12">
        <f>(Reference!O$12*List!$H1513)+Reference!O$13</f>
        <v>530.85349885498454</v>
      </c>
      <c r="W1513" s="12">
        <f>(Reference!P$12*List!$H1513)+Reference!P$13</f>
        <v>748.02083929566015</v>
      </c>
      <c r="X1513" s="12">
        <f>(Reference!Q$12*List!$H1513)+Reference!Q$13</f>
        <v>374.01041964783008</v>
      </c>
      <c r="Y1513" s="53"/>
      <c r="Z1513" s="1" t="str">
        <f t="shared" si="47"/>
        <v>WARREN, Mississippi</v>
      </c>
      <c r="AA1513" s="41" t="s">
        <v>7915</v>
      </c>
      <c r="AB1513" s="40" t="s">
        <v>277</v>
      </c>
      <c r="AC1513" s="44" t="s">
        <v>37</v>
      </c>
      <c r="AD1513" s="62">
        <v>0.74750000000000005</v>
      </c>
      <c r="AE1513" s="56" t="str">
        <f t="shared" si="46"/>
        <v/>
      </c>
      <c r="AF1513" s="60">
        <v>26160</v>
      </c>
      <c r="AI1513" s="60">
        <v>0.78049999999999997</v>
      </c>
    </row>
    <row r="1514" spans="1:35" x14ac:dyDescent="0.35">
      <c r="A1514" s="46" t="s">
        <v>2247</v>
      </c>
      <c r="B1514" s="65" t="s">
        <v>5709</v>
      </c>
      <c r="C1514" s="19">
        <v>99925</v>
      </c>
      <c r="D1514" s="48" t="s">
        <v>7620</v>
      </c>
      <c r="E1514" s="41" t="s">
        <v>7538</v>
      </c>
      <c r="F1514" s="44" t="s">
        <v>37</v>
      </c>
      <c r="G1514" s="18" t="s">
        <v>4188</v>
      </c>
      <c r="H1514" s="16">
        <v>0.74750000000000005</v>
      </c>
      <c r="I1514" s="36">
        <f>(Reference!B$12*List!$H1514)+Reference!B$13</f>
        <v>817.67542173151162</v>
      </c>
      <c r="J1514" s="36">
        <f>(Reference!C$12*List!$H1514)+Reference!C$13</f>
        <v>1220.259158819857</v>
      </c>
      <c r="K1514" s="36">
        <f>(Reference!D$12*List!$H1514)+Reference!D$13</f>
        <v>1460.7966117971705</v>
      </c>
      <c r="L1514" s="36">
        <f>(Reference!E$12*List!$H1514)+Reference!E$13</f>
        <v>1806.6641494466548</v>
      </c>
      <c r="M1514" s="36">
        <f>(Reference!F$12*List!$H1514)+Reference!F$13</f>
        <v>1882.1169504858544</v>
      </c>
      <c r="N1514" s="36">
        <f>(Reference!G$12*List!$H1514)+Reference!G$13</f>
        <v>2131.2631123065662</v>
      </c>
      <c r="O1514" s="36">
        <f>(Reference!H$12*List!$H1514)+Reference!H$13</f>
        <v>2212.2862543620822</v>
      </c>
      <c r="P1514" s="36">
        <f>(Reference!I$12*List!$H1514)+Reference!I$13</f>
        <v>2299.3861320717629</v>
      </c>
      <c r="Q1514" s="36">
        <f>(Reference!J$12*List!$H1514)+Reference!J$13</f>
        <v>2661.9646927701965</v>
      </c>
      <c r="R1514" s="36">
        <f>(Reference!K$12*List!$H1514)+Reference!K$13</f>
        <v>2746.5325972906421</v>
      </c>
      <c r="S1514" s="36">
        <f>(Reference!L$12*List!$H1514)+Reference!L$13</f>
        <v>2963.2695022891471</v>
      </c>
      <c r="T1514" s="36">
        <f>(Reference!M$12*List!$H1514)+Reference!M$13</f>
        <v>3540.0529947968525</v>
      </c>
      <c r="U1514" s="36">
        <f>(Reference!N$12*List!$H1514)+Reference!N$13</f>
        <v>14280.683263531206</v>
      </c>
      <c r="V1514" s="12">
        <f>(Reference!O$12*List!$H1514)+Reference!O$13</f>
        <v>530.85349885498454</v>
      </c>
      <c r="W1514" s="12">
        <f>(Reference!P$12*List!$H1514)+Reference!P$13</f>
        <v>748.02083929566015</v>
      </c>
      <c r="X1514" s="12">
        <f>(Reference!Q$12*List!$H1514)+Reference!Q$13</f>
        <v>374.01041964783008</v>
      </c>
      <c r="Y1514" s="53"/>
      <c r="Z1514" s="1" t="str">
        <f t="shared" si="47"/>
        <v>WASHINGTON, Mississippi</v>
      </c>
      <c r="AA1514" s="41" t="s">
        <v>7538</v>
      </c>
      <c r="AB1514" s="40" t="s">
        <v>277</v>
      </c>
      <c r="AC1514" s="44" t="s">
        <v>37</v>
      </c>
      <c r="AD1514" s="62">
        <v>0.74750000000000005</v>
      </c>
      <c r="AE1514" s="56" t="str">
        <f t="shared" si="46"/>
        <v/>
      </c>
      <c r="AF1514" s="60">
        <v>26170</v>
      </c>
      <c r="AI1514" s="60">
        <v>0.78049999999999997</v>
      </c>
    </row>
    <row r="1515" spans="1:35" x14ac:dyDescent="0.35">
      <c r="A1515" s="46" t="s">
        <v>2248</v>
      </c>
      <c r="B1515" s="65" t="s">
        <v>5710</v>
      </c>
      <c r="C1515" s="19">
        <v>99925</v>
      </c>
      <c r="D1515" s="48" t="s">
        <v>7620</v>
      </c>
      <c r="E1515" s="41" t="s">
        <v>7916</v>
      </c>
      <c r="F1515" s="44" t="s">
        <v>37</v>
      </c>
      <c r="G1515" s="18" t="s">
        <v>4188</v>
      </c>
      <c r="H1515" s="16">
        <v>0.74750000000000005</v>
      </c>
      <c r="I1515" s="36">
        <f>(Reference!B$12*List!$H1515)+Reference!B$13</f>
        <v>817.67542173151162</v>
      </c>
      <c r="J1515" s="36">
        <f>(Reference!C$12*List!$H1515)+Reference!C$13</f>
        <v>1220.259158819857</v>
      </c>
      <c r="K1515" s="36">
        <f>(Reference!D$12*List!$H1515)+Reference!D$13</f>
        <v>1460.7966117971705</v>
      </c>
      <c r="L1515" s="36">
        <f>(Reference!E$12*List!$H1515)+Reference!E$13</f>
        <v>1806.6641494466548</v>
      </c>
      <c r="M1515" s="36">
        <f>(Reference!F$12*List!$H1515)+Reference!F$13</f>
        <v>1882.1169504858544</v>
      </c>
      <c r="N1515" s="36">
        <f>(Reference!G$12*List!$H1515)+Reference!G$13</f>
        <v>2131.2631123065662</v>
      </c>
      <c r="O1515" s="36">
        <f>(Reference!H$12*List!$H1515)+Reference!H$13</f>
        <v>2212.2862543620822</v>
      </c>
      <c r="P1515" s="36">
        <f>(Reference!I$12*List!$H1515)+Reference!I$13</f>
        <v>2299.3861320717629</v>
      </c>
      <c r="Q1515" s="36">
        <f>(Reference!J$12*List!$H1515)+Reference!J$13</f>
        <v>2661.9646927701965</v>
      </c>
      <c r="R1515" s="36">
        <f>(Reference!K$12*List!$H1515)+Reference!K$13</f>
        <v>2746.5325972906421</v>
      </c>
      <c r="S1515" s="36">
        <f>(Reference!L$12*List!$H1515)+Reference!L$13</f>
        <v>2963.2695022891471</v>
      </c>
      <c r="T1515" s="36">
        <f>(Reference!M$12*List!$H1515)+Reference!M$13</f>
        <v>3540.0529947968525</v>
      </c>
      <c r="U1515" s="36">
        <f>(Reference!N$12*List!$H1515)+Reference!N$13</f>
        <v>14280.683263531206</v>
      </c>
      <c r="V1515" s="12">
        <f>(Reference!O$12*List!$H1515)+Reference!O$13</f>
        <v>530.85349885498454</v>
      </c>
      <c r="W1515" s="12">
        <f>(Reference!P$12*List!$H1515)+Reference!P$13</f>
        <v>748.02083929566015</v>
      </c>
      <c r="X1515" s="12">
        <f>(Reference!Q$12*List!$H1515)+Reference!Q$13</f>
        <v>374.01041964783008</v>
      </c>
      <c r="Y1515" s="53"/>
      <c r="Z1515" s="1" t="str">
        <f t="shared" si="47"/>
        <v>WAYNE, Mississippi</v>
      </c>
      <c r="AA1515" s="41" t="s">
        <v>7916</v>
      </c>
      <c r="AB1515" s="40" t="s">
        <v>277</v>
      </c>
      <c r="AC1515" s="44" t="s">
        <v>37</v>
      </c>
      <c r="AD1515" s="62">
        <v>0.74750000000000005</v>
      </c>
      <c r="AE1515" s="56" t="str">
        <f t="shared" si="46"/>
        <v/>
      </c>
      <c r="AF1515" s="60">
        <v>26180</v>
      </c>
      <c r="AI1515" s="60">
        <v>0.91349999999999998</v>
      </c>
    </row>
    <row r="1516" spans="1:35" x14ac:dyDescent="0.35">
      <c r="A1516" s="46" t="s">
        <v>2249</v>
      </c>
      <c r="B1516" s="65" t="s">
        <v>5711</v>
      </c>
      <c r="C1516" s="28">
        <v>99925</v>
      </c>
      <c r="D1516" s="48" t="s">
        <v>7620</v>
      </c>
      <c r="E1516" s="40" t="s">
        <v>7917</v>
      </c>
      <c r="F1516" s="44" t="s">
        <v>37</v>
      </c>
      <c r="G1516" s="18" t="s">
        <v>4188</v>
      </c>
      <c r="H1516" s="16">
        <v>0.74750000000000005</v>
      </c>
      <c r="I1516" s="36">
        <f>(Reference!B$12*List!$H1516)+Reference!B$13</f>
        <v>817.67542173151162</v>
      </c>
      <c r="J1516" s="36">
        <f>(Reference!C$12*List!$H1516)+Reference!C$13</f>
        <v>1220.259158819857</v>
      </c>
      <c r="K1516" s="36">
        <f>(Reference!D$12*List!$H1516)+Reference!D$13</f>
        <v>1460.7966117971705</v>
      </c>
      <c r="L1516" s="36">
        <f>(Reference!E$12*List!$H1516)+Reference!E$13</f>
        <v>1806.6641494466548</v>
      </c>
      <c r="M1516" s="36">
        <f>(Reference!F$12*List!$H1516)+Reference!F$13</f>
        <v>1882.1169504858544</v>
      </c>
      <c r="N1516" s="36">
        <f>(Reference!G$12*List!$H1516)+Reference!G$13</f>
        <v>2131.2631123065662</v>
      </c>
      <c r="O1516" s="36">
        <f>(Reference!H$12*List!$H1516)+Reference!H$13</f>
        <v>2212.2862543620822</v>
      </c>
      <c r="P1516" s="36">
        <f>(Reference!I$12*List!$H1516)+Reference!I$13</f>
        <v>2299.3861320717629</v>
      </c>
      <c r="Q1516" s="36">
        <f>(Reference!J$12*List!$H1516)+Reference!J$13</f>
        <v>2661.9646927701965</v>
      </c>
      <c r="R1516" s="36">
        <f>(Reference!K$12*List!$H1516)+Reference!K$13</f>
        <v>2746.5325972906421</v>
      </c>
      <c r="S1516" s="36">
        <f>(Reference!L$12*List!$H1516)+Reference!L$13</f>
        <v>2963.2695022891471</v>
      </c>
      <c r="T1516" s="36">
        <f>(Reference!M$12*List!$H1516)+Reference!M$13</f>
        <v>3540.0529947968525</v>
      </c>
      <c r="U1516" s="36">
        <f>(Reference!N$12*List!$H1516)+Reference!N$13</f>
        <v>14280.683263531206</v>
      </c>
      <c r="V1516" s="12">
        <f>(Reference!O$12*List!$H1516)+Reference!O$13</f>
        <v>530.85349885498454</v>
      </c>
      <c r="W1516" s="12">
        <f>(Reference!P$12*List!$H1516)+Reference!P$13</f>
        <v>748.02083929566015</v>
      </c>
      <c r="X1516" s="12">
        <f>(Reference!Q$12*List!$H1516)+Reference!Q$13</f>
        <v>374.01041964783008</v>
      </c>
      <c r="Y1516" s="53"/>
      <c r="Z1516" s="1" t="str">
        <f t="shared" si="47"/>
        <v>WEBSTER, Mississippi</v>
      </c>
      <c r="AA1516" s="41" t="s">
        <v>7917</v>
      </c>
      <c r="AB1516" s="40" t="s">
        <v>277</v>
      </c>
      <c r="AC1516" s="44" t="s">
        <v>37</v>
      </c>
      <c r="AD1516" s="62">
        <v>0.74750000000000005</v>
      </c>
      <c r="AE1516" s="56" t="str">
        <f t="shared" si="46"/>
        <v/>
      </c>
      <c r="AF1516" s="60">
        <v>26190</v>
      </c>
      <c r="AI1516" s="60">
        <v>0.78049999999999997</v>
      </c>
    </row>
    <row r="1517" spans="1:35" x14ac:dyDescent="0.35">
      <c r="A1517" s="46" t="s">
        <v>2250</v>
      </c>
      <c r="B1517" s="65" t="s">
        <v>5712</v>
      </c>
      <c r="C1517" s="19">
        <v>99925</v>
      </c>
      <c r="D1517" s="48" t="s">
        <v>7620</v>
      </c>
      <c r="E1517" s="41" t="s">
        <v>7921</v>
      </c>
      <c r="F1517" s="44" t="s">
        <v>37</v>
      </c>
      <c r="G1517" s="18" t="s">
        <v>4188</v>
      </c>
      <c r="H1517" s="16">
        <v>0.74750000000000005</v>
      </c>
      <c r="I1517" s="36">
        <f>(Reference!B$12*List!$H1517)+Reference!B$13</f>
        <v>817.67542173151162</v>
      </c>
      <c r="J1517" s="36">
        <f>(Reference!C$12*List!$H1517)+Reference!C$13</f>
        <v>1220.259158819857</v>
      </c>
      <c r="K1517" s="36">
        <f>(Reference!D$12*List!$H1517)+Reference!D$13</f>
        <v>1460.7966117971705</v>
      </c>
      <c r="L1517" s="36">
        <f>(Reference!E$12*List!$H1517)+Reference!E$13</f>
        <v>1806.6641494466548</v>
      </c>
      <c r="M1517" s="36">
        <f>(Reference!F$12*List!$H1517)+Reference!F$13</f>
        <v>1882.1169504858544</v>
      </c>
      <c r="N1517" s="36">
        <f>(Reference!G$12*List!$H1517)+Reference!G$13</f>
        <v>2131.2631123065662</v>
      </c>
      <c r="O1517" s="36">
        <f>(Reference!H$12*List!$H1517)+Reference!H$13</f>
        <v>2212.2862543620822</v>
      </c>
      <c r="P1517" s="36">
        <f>(Reference!I$12*List!$H1517)+Reference!I$13</f>
        <v>2299.3861320717629</v>
      </c>
      <c r="Q1517" s="36">
        <f>(Reference!J$12*List!$H1517)+Reference!J$13</f>
        <v>2661.9646927701965</v>
      </c>
      <c r="R1517" s="36">
        <f>(Reference!K$12*List!$H1517)+Reference!K$13</f>
        <v>2746.5325972906421</v>
      </c>
      <c r="S1517" s="36">
        <f>(Reference!L$12*List!$H1517)+Reference!L$13</f>
        <v>2963.2695022891471</v>
      </c>
      <c r="T1517" s="36">
        <f>(Reference!M$12*List!$H1517)+Reference!M$13</f>
        <v>3540.0529947968525</v>
      </c>
      <c r="U1517" s="36">
        <f>(Reference!N$12*List!$H1517)+Reference!N$13</f>
        <v>14280.683263531206</v>
      </c>
      <c r="V1517" s="12">
        <f>(Reference!O$12*List!$H1517)+Reference!O$13</f>
        <v>530.85349885498454</v>
      </c>
      <c r="W1517" s="12">
        <f>(Reference!P$12*List!$H1517)+Reference!P$13</f>
        <v>748.02083929566015</v>
      </c>
      <c r="X1517" s="12">
        <f>(Reference!Q$12*List!$H1517)+Reference!Q$13</f>
        <v>374.01041964783008</v>
      </c>
      <c r="Y1517" s="53"/>
      <c r="Z1517" s="1" t="str">
        <f t="shared" si="47"/>
        <v>WILKINSON, Mississippi</v>
      </c>
      <c r="AA1517" s="41" t="s">
        <v>7921</v>
      </c>
      <c r="AB1517" s="40" t="s">
        <v>277</v>
      </c>
      <c r="AC1517" s="44" t="s">
        <v>37</v>
      </c>
      <c r="AD1517" s="62">
        <v>0.74750000000000005</v>
      </c>
      <c r="AE1517" s="56" t="str">
        <f t="shared" si="46"/>
        <v/>
      </c>
      <c r="AF1517" s="60">
        <v>26200</v>
      </c>
      <c r="AI1517" s="60">
        <v>0.78049999999999997</v>
      </c>
    </row>
    <row r="1518" spans="1:35" x14ac:dyDescent="0.35">
      <c r="A1518" s="46" t="s">
        <v>2251</v>
      </c>
      <c r="B1518" s="65" t="s">
        <v>5713</v>
      </c>
      <c r="C1518" s="19">
        <v>99925</v>
      </c>
      <c r="D1518" s="48" t="s">
        <v>7620</v>
      </c>
      <c r="E1518" s="41" t="s">
        <v>7540</v>
      </c>
      <c r="F1518" s="44" t="s">
        <v>37</v>
      </c>
      <c r="G1518" s="18" t="s">
        <v>4188</v>
      </c>
      <c r="H1518" s="16">
        <v>0.74750000000000005</v>
      </c>
      <c r="I1518" s="36">
        <f>(Reference!B$12*List!$H1518)+Reference!B$13</f>
        <v>817.67542173151162</v>
      </c>
      <c r="J1518" s="36">
        <f>(Reference!C$12*List!$H1518)+Reference!C$13</f>
        <v>1220.259158819857</v>
      </c>
      <c r="K1518" s="36">
        <f>(Reference!D$12*List!$H1518)+Reference!D$13</f>
        <v>1460.7966117971705</v>
      </c>
      <c r="L1518" s="36">
        <f>(Reference!E$12*List!$H1518)+Reference!E$13</f>
        <v>1806.6641494466548</v>
      </c>
      <c r="M1518" s="36">
        <f>(Reference!F$12*List!$H1518)+Reference!F$13</f>
        <v>1882.1169504858544</v>
      </c>
      <c r="N1518" s="36">
        <f>(Reference!G$12*List!$H1518)+Reference!G$13</f>
        <v>2131.2631123065662</v>
      </c>
      <c r="O1518" s="36">
        <f>(Reference!H$12*List!$H1518)+Reference!H$13</f>
        <v>2212.2862543620822</v>
      </c>
      <c r="P1518" s="36">
        <f>(Reference!I$12*List!$H1518)+Reference!I$13</f>
        <v>2299.3861320717629</v>
      </c>
      <c r="Q1518" s="36">
        <f>(Reference!J$12*List!$H1518)+Reference!J$13</f>
        <v>2661.9646927701965</v>
      </c>
      <c r="R1518" s="36">
        <f>(Reference!K$12*List!$H1518)+Reference!K$13</f>
        <v>2746.5325972906421</v>
      </c>
      <c r="S1518" s="36">
        <f>(Reference!L$12*List!$H1518)+Reference!L$13</f>
        <v>2963.2695022891471</v>
      </c>
      <c r="T1518" s="36">
        <f>(Reference!M$12*List!$H1518)+Reference!M$13</f>
        <v>3540.0529947968525</v>
      </c>
      <c r="U1518" s="36">
        <f>(Reference!N$12*List!$H1518)+Reference!N$13</f>
        <v>14280.683263531206</v>
      </c>
      <c r="V1518" s="12">
        <f>(Reference!O$12*List!$H1518)+Reference!O$13</f>
        <v>530.85349885498454</v>
      </c>
      <c r="W1518" s="12">
        <f>(Reference!P$12*List!$H1518)+Reference!P$13</f>
        <v>748.02083929566015</v>
      </c>
      <c r="X1518" s="12">
        <f>(Reference!Q$12*List!$H1518)+Reference!Q$13</f>
        <v>374.01041964783008</v>
      </c>
      <c r="Y1518" s="53"/>
      <c r="Z1518" s="1" t="str">
        <f t="shared" si="47"/>
        <v>WINSTON, Mississippi</v>
      </c>
      <c r="AA1518" s="41" t="s">
        <v>7540</v>
      </c>
      <c r="AB1518" s="40" t="s">
        <v>277</v>
      </c>
      <c r="AC1518" s="44" t="s">
        <v>37</v>
      </c>
      <c r="AD1518" s="62">
        <v>0.74750000000000005</v>
      </c>
      <c r="AE1518" s="56" t="str">
        <f t="shared" si="46"/>
        <v/>
      </c>
      <c r="AF1518" s="60">
        <v>26210</v>
      </c>
      <c r="AI1518" s="60">
        <v>0.7974</v>
      </c>
    </row>
    <row r="1519" spans="1:35" x14ac:dyDescent="0.35">
      <c r="A1519" s="46" t="s">
        <v>2252</v>
      </c>
      <c r="B1519" s="65" t="s">
        <v>5714</v>
      </c>
      <c r="C1519" s="28">
        <v>99925</v>
      </c>
      <c r="D1519" s="48" t="s">
        <v>7620</v>
      </c>
      <c r="E1519" s="40" t="s">
        <v>8463</v>
      </c>
      <c r="F1519" s="44" t="s">
        <v>37</v>
      </c>
      <c r="G1519" s="18" t="s">
        <v>4188</v>
      </c>
      <c r="H1519" s="10">
        <v>0.74750000000000005</v>
      </c>
      <c r="I1519" s="36">
        <f>(Reference!B$12*List!$H1519)+Reference!B$13</f>
        <v>817.67542173151162</v>
      </c>
      <c r="J1519" s="36">
        <f>(Reference!C$12*List!$H1519)+Reference!C$13</f>
        <v>1220.259158819857</v>
      </c>
      <c r="K1519" s="36">
        <f>(Reference!D$12*List!$H1519)+Reference!D$13</f>
        <v>1460.7966117971705</v>
      </c>
      <c r="L1519" s="36">
        <f>(Reference!E$12*List!$H1519)+Reference!E$13</f>
        <v>1806.6641494466548</v>
      </c>
      <c r="M1519" s="36">
        <f>(Reference!F$12*List!$H1519)+Reference!F$13</f>
        <v>1882.1169504858544</v>
      </c>
      <c r="N1519" s="36">
        <f>(Reference!G$12*List!$H1519)+Reference!G$13</f>
        <v>2131.2631123065662</v>
      </c>
      <c r="O1519" s="36">
        <f>(Reference!H$12*List!$H1519)+Reference!H$13</f>
        <v>2212.2862543620822</v>
      </c>
      <c r="P1519" s="36">
        <f>(Reference!I$12*List!$H1519)+Reference!I$13</f>
        <v>2299.3861320717629</v>
      </c>
      <c r="Q1519" s="36">
        <f>(Reference!J$12*List!$H1519)+Reference!J$13</f>
        <v>2661.9646927701965</v>
      </c>
      <c r="R1519" s="36">
        <f>(Reference!K$12*List!$H1519)+Reference!K$13</f>
        <v>2746.5325972906421</v>
      </c>
      <c r="S1519" s="36">
        <f>(Reference!L$12*List!$H1519)+Reference!L$13</f>
        <v>2963.2695022891471</v>
      </c>
      <c r="T1519" s="36">
        <f>(Reference!M$12*List!$H1519)+Reference!M$13</f>
        <v>3540.0529947968525</v>
      </c>
      <c r="U1519" s="36">
        <f>(Reference!N$12*List!$H1519)+Reference!N$13</f>
        <v>14280.683263531206</v>
      </c>
      <c r="V1519" s="12">
        <f>(Reference!O$12*List!$H1519)+Reference!O$13</f>
        <v>530.85349885498454</v>
      </c>
      <c r="W1519" s="12">
        <f>(Reference!P$12*List!$H1519)+Reference!P$13</f>
        <v>748.02083929566015</v>
      </c>
      <c r="X1519" s="12">
        <f>(Reference!Q$12*List!$H1519)+Reference!Q$13</f>
        <v>374.01041964783008</v>
      </c>
      <c r="Y1519" s="53"/>
      <c r="Z1519" s="1" t="str">
        <f t="shared" si="47"/>
        <v>YALOBUSHA, Mississippi</v>
      </c>
      <c r="AA1519" s="40" t="s">
        <v>8463</v>
      </c>
      <c r="AB1519" s="40" t="s">
        <v>277</v>
      </c>
      <c r="AC1519" s="43" t="s">
        <v>37</v>
      </c>
      <c r="AD1519" s="61">
        <v>0.8306</v>
      </c>
      <c r="AE1519" s="56" t="str">
        <f t="shared" si="46"/>
        <v/>
      </c>
      <c r="AF1519" s="60">
        <v>26220</v>
      </c>
      <c r="AI1519" s="60">
        <v>0.78049999999999997</v>
      </c>
    </row>
    <row r="1520" spans="1:35" x14ac:dyDescent="0.35">
      <c r="A1520" s="46" t="s">
        <v>2253</v>
      </c>
      <c r="B1520" s="65" t="s">
        <v>5715</v>
      </c>
      <c r="C1520" s="19" t="s">
        <v>2383</v>
      </c>
      <c r="D1520" s="48" t="s">
        <v>527</v>
      </c>
      <c r="E1520" s="41" t="s">
        <v>8464</v>
      </c>
      <c r="F1520" s="43" t="s">
        <v>37</v>
      </c>
      <c r="G1520" s="18" t="s">
        <v>4187</v>
      </c>
      <c r="H1520" s="16">
        <v>0.8306</v>
      </c>
      <c r="I1520" s="36">
        <f>(Reference!B$12*List!$H1520)+Reference!B$13</f>
        <v>881.68386114912607</v>
      </c>
      <c r="J1520" s="36">
        <f>(Reference!C$12*List!$H1520)+Reference!C$13</f>
        <v>1315.7822507035664</v>
      </c>
      <c r="K1520" s="36">
        <f>(Reference!D$12*List!$H1520)+Reference!D$13</f>
        <v>1575.1492130159679</v>
      </c>
      <c r="L1520" s="36">
        <f>(Reference!E$12*List!$H1520)+Reference!E$13</f>
        <v>1948.0916030356948</v>
      </c>
      <c r="M1520" s="36">
        <f>(Reference!F$12*List!$H1520)+Reference!F$13</f>
        <v>2029.4509238452692</v>
      </c>
      <c r="N1520" s="36">
        <f>(Reference!G$12*List!$H1520)+Reference!G$13</f>
        <v>2298.1004932299038</v>
      </c>
      <c r="O1520" s="36">
        <f>(Reference!H$12*List!$H1520)+Reference!H$13</f>
        <v>2385.4662068509233</v>
      </c>
      <c r="P1520" s="36">
        <f>(Reference!I$12*List!$H1520)+Reference!I$13</f>
        <v>2479.3843489935198</v>
      </c>
      <c r="Q1520" s="36">
        <f>(Reference!J$12*List!$H1520)+Reference!J$13</f>
        <v>2870.3459174475815</v>
      </c>
      <c r="R1520" s="36">
        <f>(Reference!K$12*List!$H1520)+Reference!K$13</f>
        <v>2961.5338810395215</v>
      </c>
      <c r="S1520" s="36">
        <f>(Reference!L$12*List!$H1520)+Reference!L$13</f>
        <v>3195.2371649757479</v>
      </c>
      <c r="T1520" s="36">
        <f>(Reference!M$12*List!$H1520)+Reference!M$13</f>
        <v>3817.1718388153804</v>
      </c>
      <c r="U1520" s="36">
        <f>(Reference!N$12*List!$H1520)+Reference!N$13</f>
        <v>15398.589250701774</v>
      </c>
      <c r="V1520" s="12">
        <f>(Reference!O$12*List!$H1520)+Reference!O$13</f>
        <v>572.40923493071705</v>
      </c>
      <c r="W1520" s="12">
        <f>(Reference!P$12*List!$H1520)+Reference!P$13</f>
        <v>806.57664922055585</v>
      </c>
      <c r="X1520" s="12">
        <f>(Reference!Q$12*List!$H1520)+Reference!Q$13</f>
        <v>403.28832461027793</v>
      </c>
      <c r="Y1520" s="53"/>
      <c r="Z1520" s="1" t="str">
        <f t="shared" si="47"/>
        <v>YAZOO, Mississippi</v>
      </c>
      <c r="AA1520" s="41" t="s">
        <v>8464</v>
      </c>
      <c r="AB1520" s="40" t="s">
        <v>277</v>
      </c>
      <c r="AC1520" s="44" t="s">
        <v>37</v>
      </c>
      <c r="AD1520" s="62">
        <v>0.78049999999999997</v>
      </c>
      <c r="AE1520" s="56" t="str">
        <f t="shared" si="46"/>
        <v/>
      </c>
      <c r="AF1520" s="60">
        <v>26230</v>
      </c>
      <c r="AI1520" s="60">
        <v>0.91349999999999998</v>
      </c>
    </row>
    <row r="1521" spans="1:35" x14ac:dyDescent="0.35">
      <c r="A1521" s="46" t="s">
        <v>4213</v>
      </c>
      <c r="B1521" s="65" t="s">
        <v>5716</v>
      </c>
      <c r="C1521" s="28">
        <v>99925</v>
      </c>
      <c r="D1521" s="48" t="s">
        <v>7620</v>
      </c>
      <c r="E1521" s="40" t="s">
        <v>7541</v>
      </c>
      <c r="F1521" s="43" t="s">
        <v>37</v>
      </c>
      <c r="G1521" s="18" t="s">
        <v>4188</v>
      </c>
      <c r="H1521" s="10">
        <v>0.74750000000000005</v>
      </c>
      <c r="I1521" s="36">
        <f>(Reference!B$12*List!$H1521)+Reference!B$13</f>
        <v>817.67542173151162</v>
      </c>
      <c r="J1521" s="36">
        <f>(Reference!C$12*List!$H1521)+Reference!C$13</f>
        <v>1220.259158819857</v>
      </c>
      <c r="K1521" s="36">
        <f>(Reference!D$12*List!$H1521)+Reference!D$13</f>
        <v>1460.7966117971705</v>
      </c>
      <c r="L1521" s="36">
        <f>(Reference!E$12*List!$H1521)+Reference!E$13</f>
        <v>1806.6641494466548</v>
      </c>
      <c r="M1521" s="36">
        <f>(Reference!F$12*List!$H1521)+Reference!F$13</f>
        <v>1882.1169504858544</v>
      </c>
      <c r="N1521" s="36">
        <f>(Reference!G$12*List!$H1521)+Reference!G$13</f>
        <v>2131.2631123065662</v>
      </c>
      <c r="O1521" s="36">
        <f>(Reference!H$12*List!$H1521)+Reference!H$13</f>
        <v>2212.2862543620822</v>
      </c>
      <c r="P1521" s="36">
        <f>(Reference!I$12*List!$H1521)+Reference!I$13</f>
        <v>2299.3861320717629</v>
      </c>
      <c r="Q1521" s="36">
        <f>(Reference!J$12*List!$H1521)+Reference!J$13</f>
        <v>2661.9646927701965</v>
      </c>
      <c r="R1521" s="36">
        <f>(Reference!K$12*List!$H1521)+Reference!K$13</f>
        <v>2746.5325972906421</v>
      </c>
      <c r="S1521" s="36">
        <f>(Reference!L$12*List!$H1521)+Reference!L$13</f>
        <v>2963.2695022891471</v>
      </c>
      <c r="T1521" s="36">
        <f>(Reference!M$12*List!$H1521)+Reference!M$13</f>
        <v>3540.0529947968525</v>
      </c>
      <c r="U1521" s="36">
        <f>(Reference!N$12*List!$H1521)+Reference!N$13</f>
        <v>14280.683263531206</v>
      </c>
      <c r="V1521" s="12">
        <f>(Reference!O$12*List!$H1521)+Reference!O$13</f>
        <v>530.85349885498454</v>
      </c>
      <c r="W1521" s="12">
        <f>(Reference!P$12*List!$H1521)+Reference!P$13</f>
        <v>748.02083929566015</v>
      </c>
      <c r="X1521" s="12">
        <f>(Reference!Q$12*List!$H1521)+Reference!Q$13</f>
        <v>374.01041964783008</v>
      </c>
      <c r="Y1521" s="53"/>
      <c r="Z1521" s="1" t="str">
        <f t="shared" si="47"/>
        <v>STATEWIDE, Mississippi</v>
      </c>
      <c r="AA1521" s="40" t="s">
        <v>7541</v>
      </c>
      <c r="AB1521" s="40" t="s">
        <v>277</v>
      </c>
      <c r="AC1521" s="43" t="s">
        <v>37</v>
      </c>
      <c r="AD1521" s="61">
        <v>0.9506</v>
      </c>
      <c r="AE1521" s="56" t="str">
        <f t="shared" si="46"/>
        <v/>
      </c>
      <c r="AF1521" s="60">
        <v>26240</v>
      </c>
      <c r="AI1521" s="60">
        <v>0.91349999999999998</v>
      </c>
    </row>
    <row r="1522" spans="1:35" x14ac:dyDescent="0.35">
      <c r="A1522" s="46" t="s">
        <v>2254</v>
      </c>
      <c r="B1522" s="65" t="s">
        <v>5717</v>
      </c>
      <c r="C1522" s="28">
        <v>99926</v>
      </c>
      <c r="D1522" s="48" t="s">
        <v>9437</v>
      </c>
      <c r="E1522" s="40" t="s">
        <v>8056</v>
      </c>
      <c r="F1522" s="44" t="s">
        <v>38</v>
      </c>
      <c r="G1522" s="18" t="s">
        <v>4188</v>
      </c>
      <c r="H1522" s="16">
        <v>0.78049999999999997</v>
      </c>
      <c r="I1522" s="36">
        <f>(Reference!B$12*List!$H1522)+Reference!B$13</f>
        <v>843.09393557966177</v>
      </c>
      <c r="J1522" s="36">
        <f>(Reference!C$12*List!$H1522)+Reference!C$13</f>
        <v>1258.1925166076117</v>
      </c>
      <c r="K1522" s="36">
        <f>(Reference!D$12*List!$H1522)+Reference!D$13</f>
        <v>1506.207392064563</v>
      </c>
      <c r="L1522" s="36">
        <f>(Reference!E$12*List!$H1522)+Reference!E$13</f>
        <v>1862.8266761426635</v>
      </c>
      <c r="M1522" s="36">
        <f>(Reference!F$12*List!$H1522)+Reference!F$13</f>
        <v>1940.6250265491599</v>
      </c>
      <c r="N1522" s="36">
        <f>(Reference!G$12*List!$H1522)+Reference!G$13</f>
        <v>2197.5162238645703</v>
      </c>
      <c r="O1522" s="36">
        <f>(Reference!H$12*List!$H1522)+Reference!H$13</f>
        <v>2281.0580766500698</v>
      </c>
      <c r="P1522" s="36">
        <f>(Reference!I$12*List!$H1522)+Reference!I$13</f>
        <v>2370.8655683944821</v>
      </c>
      <c r="Q1522" s="36">
        <f>(Reference!J$12*List!$H1522)+Reference!J$13</f>
        <v>2744.7153596095909</v>
      </c>
      <c r="R1522" s="36">
        <f>(Reference!K$12*List!$H1522)+Reference!K$13</f>
        <v>2831.9121684544571</v>
      </c>
      <c r="S1522" s="36">
        <f>(Reference!L$12*List!$H1522)+Reference!L$13</f>
        <v>3055.3866246556672</v>
      </c>
      <c r="T1522" s="36">
        <f>(Reference!M$12*List!$H1522)+Reference!M$13</f>
        <v>3650.1001891724418</v>
      </c>
      <c r="U1522" s="36">
        <f>(Reference!N$12*List!$H1522)+Reference!N$13</f>
        <v>14724.617049050205</v>
      </c>
      <c r="V1522" s="12">
        <f>(Reference!O$12*List!$H1522)+Reference!O$13</f>
        <v>547.35577671899387</v>
      </c>
      <c r="W1522" s="12">
        <f>(Reference!P$12*List!$H1522)+Reference!P$13</f>
        <v>771.27404901312775</v>
      </c>
      <c r="X1522" s="12">
        <f>(Reference!Q$12*List!$H1522)+Reference!Q$13</f>
        <v>385.63702450656388</v>
      </c>
      <c r="Y1522" s="53"/>
      <c r="Z1522" s="1" t="str">
        <f t="shared" si="47"/>
        <v>ADAIR, Missouri</v>
      </c>
      <c r="AA1522" s="41" t="s">
        <v>8056</v>
      </c>
      <c r="AB1522" s="40" t="s">
        <v>277</v>
      </c>
      <c r="AC1522" s="44" t="s">
        <v>38</v>
      </c>
      <c r="AD1522" s="62">
        <v>0.78049999999999997</v>
      </c>
      <c r="AE1522" s="56" t="str">
        <f t="shared" si="46"/>
        <v/>
      </c>
      <c r="AF1522" s="60">
        <v>26250</v>
      </c>
      <c r="AI1522" s="60">
        <v>0.83</v>
      </c>
    </row>
    <row r="1523" spans="1:35" x14ac:dyDescent="0.35">
      <c r="A1523" s="46" t="s">
        <v>2255</v>
      </c>
      <c r="B1523" s="65" t="s">
        <v>5718</v>
      </c>
      <c r="C1523" s="28" t="s">
        <v>4068</v>
      </c>
      <c r="D1523" s="48" t="s">
        <v>669</v>
      </c>
      <c r="E1523" s="40" t="s">
        <v>8465</v>
      </c>
      <c r="F1523" s="43" t="s">
        <v>38</v>
      </c>
      <c r="G1523" s="18" t="s">
        <v>4187</v>
      </c>
      <c r="H1523" s="16">
        <v>0.9506</v>
      </c>
      <c r="I1523" s="36">
        <f>(Reference!B$12*List!$H1523)+Reference!B$13</f>
        <v>974.11482059694458</v>
      </c>
      <c r="J1523" s="36">
        <f>(Reference!C$12*List!$H1523)+Reference!C$13</f>
        <v>1453.7217335681285</v>
      </c>
      <c r="K1523" s="36">
        <f>(Reference!D$12*List!$H1523)+Reference!D$13</f>
        <v>1740.2793230792133</v>
      </c>
      <c r="L1523" s="36">
        <f>(Reference!E$12*List!$H1523)+Reference!E$13</f>
        <v>2152.3189728393627</v>
      </c>
      <c r="M1523" s="36">
        <f>(Reference!F$12*List!$H1523)+Reference!F$13</f>
        <v>2242.2075640754711</v>
      </c>
      <c r="N1523" s="36">
        <f>(Reference!G$12*List!$H1523)+Reference!G$13</f>
        <v>2539.0208988953736</v>
      </c>
      <c r="O1523" s="36">
        <f>(Reference!H$12*List!$H1523)+Reference!H$13</f>
        <v>2635.5455606254236</v>
      </c>
      <c r="P1523" s="36">
        <f>(Reference!I$12*List!$H1523)+Reference!I$13</f>
        <v>2739.3095719852272</v>
      </c>
      <c r="Q1523" s="36">
        <f>(Reference!J$12*List!$H1523)+Reference!J$13</f>
        <v>3171.2574332271988</v>
      </c>
      <c r="R1523" s="36">
        <f>(Reference!K$12*List!$H1523)+Reference!K$13</f>
        <v>3272.005048907939</v>
      </c>
      <c r="S1523" s="36">
        <f>(Reference!L$12*List!$H1523)+Reference!L$13</f>
        <v>3530.2085190358207</v>
      </c>
      <c r="T1523" s="36">
        <f>(Reference!M$12*List!$H1523)+Reference!M$13</f>
        <v>4217.3434547266124</v>
      </c>
      <c r="U1523" s="36">
        <f>(Reference!N$12*List!$H1523)+Reference!N$13</f>
        <v>17012.893925316315</v>
      </c>
      <c r="V1523" s="12">
        <f>(Reference!O$12*List!$H1523)+Reference!O$13</f>
        <v>632.4175180725689</v>
      </c>
      <c r="W1523" s="12">
        <f>(Reference!P$12*List!$H1523)+Reference!P$13</f>
        <v>891.13377546589254</v>
      </c>
      <c r="X1523" s="12">
        <f>(Reference!Q$12*List!$H1523)+Reference!Q$13</f>
        <v>445.56688773294627</v>
      </c>
      <c r="Y1523" s="53"/>
      <c r="Z1523" s="1" t="str">
        <f t="shared" si="47"/>
        <v>ANDREW, Missouri</v>
      </c>
      <c r="AA1523" s="41" t="s">
        <v>8465</v>
      </c>
      <c r="AB1523" s="40" t="s">
        <v>277</v>
      </c>
      <c r="AC1523" s="44" t="s">
        <v>38</v>
      </c>
      <c r="AD1523" s="62">
        <v>0.78049999999999997</v>
      </c>
      <c r="AE1523" s="56" t="str">
        <f t="shared" si="46"/>
        <v/>
      </c>
      <c r="AF1523" s="60">
        <v>26260</v>
      </c>
      <c r="AI1523" s="60">
        <v>0.83509999999999995</v>
      </c>
    </row>
    <row r="1524" spans="1:35" x14ac:dyDescent="0.35">
      <c r="A1524" s="46" t="s">
        <v>2256</v>
      </c>
      <c r="B1524" s="65" t="s">
        <v>5719</v>
      </c>
      <c r="C1524" s="19">
        <v>99926</v>
      </c>
      <c r="D1524" s="48" t="s">
        <v>9437</v>
      </c>
      <c r="E1524" s="41" t="s">
        <v>8102</v>
      </c>
      <c r="F1524" s="44" t="s">
        <v>38</v>
      </c>
      <c r="G1524" s="18" t="s">
        <v>4188</v>
      </c>
      <c r="H1524" s="16">
        <v>0.78049999999999997</v>
      </c>
      <c r="I1524" s="36">
        <f>(Reference!B$12*List!$H1524)+Reference!B$13</f>
        <v>843.09393557966177</v>
      </c>
      <c r="J1524" s="36">
        <f>(Reference!C$12*List!$H1524)+Reference!C$13</f>
        <v>1258.1925166076117</v>
      </c>
      <c r="K1524" s="36">
        <f>(Reference!D$12*List!$H1524)+Reference!D$13</f>
        <v>1506.207392064563</v>
      </c>
      <c r="L1524" s="36">
        <f>(Reference!E$12*List!$H1524)+Reference!E$13</f>
        <v>1862.8266761426635</v>
      </c>
      <c r="M1524" s="36">
        <f>(Reference!F$12*List!$H1524)+Reference!F$13</f>
        <v>1940.6250265491599</v>
      </c>
      <c r="N1524" s="36">
        <f>(Reference!G$12*List!$H1524)+Reference!G$13</f>
        <v>2197.5162238645703</v>
      </c>
      <c r="O1524" s="36">
        <f>(Reference!H$12*List!$H1524)+Reference!H$13</f>
        <v>2281.0580766500698</v>
      </c>
      <c r="P1524" s="36">
        <f>(Reference!I$12*List!$H1524)+Reference!I$13</f>
        <v>2370.8655683944821</v>
      </c>
      <c r="Q1524" s="36">
        <f>(Reference!J$12*List!$H1524)+Reference!J$13</f>
        <v>2744.7153596095909</v>
      </c>
      <c r="R1524" s="36">
        <f>(Reference!K$12*List!$H1524)+Reference!K$13</f>
        <v>2831.9121684544571</v>
      </c>
      <c r="S1524" s="36">
        <f>(Reference!L$12*List!$H1524)+Reference!L$13</f>
        <v>3055.3866246556672</v>
      </c>
      <c r="T1524" s="36">
        <f>(Reference!M$12*List!$H1524)+Reference!M$13</f>
        <v>3650.1001891724418</v>
      </c>
      <c r="U1524" s="36">
        <f>(Reference!N$12*List!$H1524)+Reference!N$13</f>
        <v>14724.617049050205</v>
      </c>
      <c r="V1524" s="12">
        <f>(Reference!O$12*List!$H1524)+Reference!O$13</f>
        <v>547.35577671899387</v>
      </c>
      <c r="W1524" s="12">
        <f>(Reference!P$12*List!$H1524)+Reference!P$13</f>
        <v>771.27404901312775</v>
      </c>
      <c r="X1524" s="12">
        <f>(Reference!Q$12*List!$H1524)+Reference!Q$13</f>
        <v>385.63702450656388</v>
      </c>
      <c r="Y1524" s="53"/>
      <c r="Z1524" s="1" t="str">
        <f t="shared" si="47"/>
        <v>ATCHISON, Missouri</v>
      </c>
      <c r="AA1524" s="41" t="s">
        <v>8102</v>
      </c>
      <c r="AB1524" s="40" t="s">
        <v>277</v>
      </c>
      <c r="AC1524" s="44" t="s">
        <v>38</v>
      </c>
      <c r="AD1524" s="62">
        <v>0.78049999999999997</v>
      </c>
      <c r="AE1524" s="56" t="str">
        <f t="shared" si="46"/>
        <v/>
      </c>
      <c r="AF1524" s="60">
        <v>26270</v>
      </c>
      <c r="AI1524" s="60">
        <v>0.78049999999999997</v>
      </c>
    </row>
    <row r="1525" spans="1:35" x14ac:dyDescent="0.35">
      <c r="A1525" s="46" t="s">
        <v>2257</v>
      </c>
      <c r="B1525" s="65" t="s">
        <v>5720</v>
      </c>
      <c r="C1525" s="19">
        <v>99926</v>
      </c>
      <c r="D1525" s="48" t="s">
        <v>9437</v>
      </c>
      <c r="E1525" s="41" t="s">
        <v>8466</v>
      </c>
      <c r="F1525" s="44" t="s">
        <v>38</v>
      </c>
      <c r="G1525" s="18" t="s">
        <v>4188</v>
      </c>
      <c r="H1525" s="16">
        <v>0.78049999999999997</v>
      </c>
      <c r="I1525" s="36">
        <f>(Reference!B$12*List!$H1525)+Reference!B$13</f>
        <v>843.09393557966177</v>
      </c>
      <c r="J1525" s="36">
        <f>(Reference!C$12*List!$H1525)+Reference!C$13</f>
        <v>1258.1925166076117</v>
      </c>
      <c r="K1525" s="36">
        <f>(Reference!D$12*List!$H1525)+Reference!D$13</f>
        <v>1506.207392064563</v>
      </c>
      <c r="L1525" s="36">
        <f>(Reference!E$12*List!$H1525)+Reference!E$13</f>
        <v>1862.8266761426635</v>
      </c>
      <c r="M1525" s="36">
        <f>(Reference!F$12*List!$H1525)+Reference!F$13</f>
        <v>1940.6250265491599</v>
      </c>
      <c r="N1525" s="36">
        <f>(Reference!G$12*List!$H1525)+Reference!G$13</f>
        <v>2197.5162238645703</v>
      </c>
      <c r="O1525" s="36">
        <f>(Reference!H$12*List!$H1525)+Reference!H$13</f>
        <v>2281.0580766500698</v>
      </c>
      <c r="P1525" s="36">
        <f>(Reference!I$12*List!$H1525)+Reference!I$13</f>
        <v>2370.8655683944821</v>
      </c>
      <c r="Q1525" s="36">
        <f>(Reference!J$12*List!$H1525)+Reference!J$13</f>
        <v>2744.7153596095909</v>
      </c>
      <c r="R1525" s="36">
        <f>(Reference!K$12*List!$H1525)+Reference!K$13</f>
        <v>2831.9121684544571</v>
      </c>
      <c r="S1525" s="36">
        <f>(Reference!L$12*List!$H1525)+Reference!L$13</f>
        <v>3055.3866246556672</v>
      </c>
      <c r="T1525" s="36">
        <f>(Reference!M$12*List!$H1525)+Reference!M$13</f>
        <v>3650.1001891724418</v>
      </c>
      <c r="U1525" s="36">
        <f>(Reference!N$12*List!$H1525)+Reference!N$13</f>
        <v>14724.617049050205</v>
      </c>
      <c r="V1525" s="12">
        <f>(Reference!O$12*List!$H1525)+Reference!O$13</f>
        <v>547.35577671899387</v>
      </c>
      <c r="W1525" s="12">
        <f>(Reference!P$12*List!$H1525)+Reference!P$13</f>
        <v>771.27404901312775</v>
      </c>
      <c r="X1525" s="12">
        <f>(Reference!Q$12*List!$H1525)+Reference!Q$13</f>
        <v>385.63702450656388</v>
      </c>
      <c r="Y1525" s="53"/>
      <c r="Z1525" s="1" t="str">
        <f t="shared" si="47"/>
        <v>AUDRAIN, Missouri</v>
      </c>
      <c r="AA1525" s="41" t="s">
        <v>8466</v>
      </c>
      <c r="AB1525" s="40" t="s">
        <v>277</v>
      </c>
      <c r="AC1525" s="44" t="s">
        <v>38</v>
      </c>
      <c r="AD1525" s="62">
        <v>0.78049999999999997</v>
      </c>
      <c r="AE1525" s="56" t="str">
        <f t="shared" si="46"/>
        <v/>
      </c>
      <c r="AF1525" s="60">
        <v>26280</v>
      </c>
      <c r="AI1525" s="60">
        <v>0.78049999999999997</v>
      </c>
    </row>
    <row r="1526" spans="1:35" x14ac:dyDescent="0.35">
      <c r="A1526" s="46" t="s">
        <v>2258</v>
      </c>
      <c r="B1526" s="65" t="s">
        <v>5721</v>
      </c>
      <c r="C1526" s="19">
        <v>99926</v>
      </c>
      <c r="D1526" s="48" t="s">
        <v>9437</v>
      </c>
      <c r="E1526" s="41" t="s">
        <v>8314</v>
      </c>
      <c r="F1526" s="44" t="s">
        <v>38</v>
      </c>
      <c r="G1526" s="18" t="s">
        <v>4188</v>
      </c>
      <c r="H1526" s="10">
        <v>0.78049999999999997</v>
      </c>
      <c r="I1526" s="36">
        <f>(Reference!B$12*List!$H1526)+Reference!B$13</f>
        <v>843.09393557966177</v>
      </c>
      <c r="J1526" s="36">
        <f>(Reference!C$12*List!$H1526)+Reference!C$13</f>
        <v>1258.1925166076117</v>
      </c>
      <c r="K1526" s="36">
        <f>(Reference!D$12*List!$H1526)+Reference!D$13</f>
        <v>1506.207392064563</v>
      </c>
      <c r="L1526" s="36">
        <f>(Reference!E$12*List!$H1526)+Reference!E$13</f>
        <v>1862.8266761426635</v>
      </c>
      <c r="M1526" s="36">
        <f>(Reference!F$12*List!$H1526)+Reference!F$13</f>
        <v>1940.6250265491599</v>
      </c>
      <c r="N1526" s="36">
        <f>(Reference!G$12*List!$H1526)+Reference!G$13</f>
        <v>2197.5162238645703</v>
      </c>
      <c r="O1526" s="36">
        <f>(Reference!H$12*List!$H1526)+Reference!H$13</f>
        <v>2281.0580766500698</v>
      </c>
      <c r="P1526" s="36">
        <f>(Reference!I$12*List!$H1526)+Reference!I$13</f>
        <v>2370.8655683944821</v>
      </c>
      <c r="Q1526" s="36">
        <f>(Reference!J$12*List!$H1526)+Reference!J$13</f>
        <v>2744.7153596095909</v>
      </c>
      <c r="R1526" s="36">
        <f>(Reference!K$12*List!$H1526)+Reference!K$13</f>
        <v>2831.9121684544571</v>
      </c>
      <c r="S1526" s="36">
        <f>(Reference!L$12*List!$H1526)+Reference!L$13</f>
        <v>3055.3866246556672</v>
      </c>
      <c r="T1526" s="36">
        <f>(Reference!M$12*List!$H1526)+Reference!M$13</f>
        <v>3650.1001891724418</v>
      </c>
      <c r="U1526" s="36">
        <f>(Reference!N$12*List!$H1526)+Reference!N$13</f>
        <v>14724.617049050205</v>
      </c>
      <c r="V1526" s="12">
        <f>(Reference!O$12*List!$H1526)+Reference!O$13</f>
        <v>547.35577671899387</v>
      </c>
      <c r="W1526" s="12">
        <f>(Reference!P$12*List!$H1526)+Reference!P$13</f>
        <v>771.27404901312775</v>
      </c>
      <c r="X1526" s="12">
        <f>(Reference!Q$12*List!$H1526)+Reference!Q$13</f>
        <v>385.63702450656388</v>
      </c>
      <c r="Y1526" s="53"/>
      <c r="Z1526" s="1" t="str">
        <f t="shared" si="47"/>
        <v>BARRY, Missouri</v>
      </c>
      <c r="AA1526" s="40" t="s">
        <v>8314</v>
      </c>
      <c r="AB1526" s="40" t="s">
        <v>277</v>
      </c>
      <c r="AC1526" s="43" t="s">
        <v>38</v>
      </c>
      <c r="AD1526" s="61">
        <v>0.91349999999999998</v>
      </c>
      <c r="AE1526" s="56" t="str">
        <f t="shared" si="46"/>
        <v/>
      </c>
      <c r="AF1526" s="60">
        <v>26290</v>
      </c>
      <c r="AI1526" s="60">
        <v>0.7974</v>
      </c>
    </row>
    <row r="1527" spans="1:35" x14ac:dyDescent="0.35">
      <c r="A1527" s="46" t="s">
        <v>2259</v>
      </c>
      <c r="B1527" s="65" t="s">
        <v>5722</v>
      </c>
      <c r="C1527" s="28">
        <v>99926</v>
      </c>
      <c r="D1527" s="48" t="s">
        <v>9437</v>
      </c>
      <c r="E1527" s="40" t="s">
        <v>8104</v>
      </c>
      <c r="F1527" s="44" t="s">
        <v>38</v>
      </c>
      <c r="G1527" s="18" t="s">
        <v>4188</v>
      </c>
      <c r="H1527" s="16">
        <v>0.78049999999999997</v>
      </c>
      <c r="I1527" s="36">
        <f>(Reference!B$12*List!$H1527)+Reference!B$13</f>
        <v>843.09393557966177</v>
      </c>
      <c r="J1527" s="36">
        <f>(Reference!C$12*List!$H1527)+Reference!C$13</f>
        <v>1258.1925166076117</v>
      </c>
      <c r="K1527" s="36">
        <f>(Reference!D$12*List!$H1527)+Reference!D$13</f>
        <v>1506.207392064563</v>
      </c>
      <c r="L1527" s="36">
        <f>(Reference!E$12*List!$H1527)+Reference!E$13</f>
        <v>1862.8266761426635</v>
      </c>
      <c r="M1527" s="36">
        <f>(Reference!F$12*List!$H1527)+Reference!F$13</f>
        <v>1940.6250265491599</v>
      </c>
      <c r="N1527" s="36">
        <f>(Reference!G$12*List!$H1527)+Reference!G$13</f>
        <v>2197.5162238645703</v>
      </c>
      <c r="O1527" s="36">
        <f>(Reference!H$12*List!$H1527)+Reference!H$13</f>
        <v>2281.0580766500698</v>
      </c>
      <c r="P1527" s="36">
        <f>(Reference!I$12*List!$H1527)+Reference!I$13</f>
        <v>2370.8655683944821</v>
      </c>
      <c r="Q1527" s="36">
        <f>(Reference!J$12*List!$H1527)+Reference!J$13</f>
        <v>2744.7153596095909</v>
      </c>
      <c r="R1527" s="36">
        <f>(Reference!K$12*List!$H1527)+Reference!K$13</f>
        <v>2831.9121684544571</v>
      </c>
      <c r="S1527" s="36">
        <f>(Reference!L$12*List!$H1527)+Reference!L$13</f>
        <v>3055.3866246556672</v>
      </c>
      <c r="T1527" s="36">
        <f>(Reference!M$12*List!$H1527)+Reference!M$13</f>
        <v>3650.1001891724418</v>
      </c>
      <c r="U1527" s="36">
        <f>(Reference!N$12*List!$H1527)+Reference!N$13</f>
        <v>14724.617049050205</v>
      </c>
      <c r="V1527" s="12">
        <f>(Reference!O$12*List!$H1527)+Reference!O$13</f>
        <v>547.35577671899387</v>
      </c>
      <c r="W1527" s="12">
        <f>(Reference!P$12*List!$H1527)+Reference!P$13</f>
        <v>771.27404901312775</v>
      </c>
      <c r="X1527" s="12">
        <f>(Reference!Q$12*List!$H1527)+Reference!Q$13</f>
        <v>385.63702450656388</v>
      </c>
      <c r="Y1527" s="53"/>
      <c r="Z1527" s="1" t="str">
        <f t="shared" si="47"/>
        <v>BARTON, Missouri</v>
      </c>
      <c r="AA1527" s="41" t="s">
        <v>8104</v>
      </c>
      <c r="AB1527" s="40" t="s">
        <v>277</v>
      </c>
      <c r="AC1527" s="44" t="s">
        <v>38</v>
      </c>
      <c r="AD1527" s="62">
        <v>0.78049999999999997</v>
      </c>
      <c r="AE1527" s="56" t="str">
        <f t="shared" si="46"/>
        <v/>
      </c>
      <c r="AF1527" s="60">
        <v>26300</v>
      </c>
      <c r="AI1527" s="60">
        <v>0.78049999999999997</v>
      </c>
    </row>
    <row r="1528" spans="1:35" x14ac:dyDescent="0.35">
      <c r="A1528" s="46" t="s">
        <v>2260</v>
      </c>
      <c r="B1528" s="65" t="s">
        <v>5723</v>
      </c>
      <c r="C1528" s="19" t="s">
        <v>2439</v>
      </c>
      <c r="D1528" s="48" t="s">
        <v>540</v>
      </c>
      <c r="E1528" s="41" t="s">
        <v>8467</v>
      </c>
      <c r="F1528" s="43" t="s">
        <v>38</v>
      </c>
      <c r="G1528" s="18" t="s">
        <v>4187</v>
      </c>
      <c r="H1528" s="10">
        <v>0.91349999999999998</v>
      </c>
      <c r="I1528" s="36">
        <f>(Reference!B$12*List!$H1528)+Reference!B$13</f>
        <v>945.53824896766071</v>
      </c>
      <c r="J1528" s="36">
        <f>(Reference!C$12*List!$H1528)+Reference!C$13</f>
        <v>1411.075443449168</v>
      </c>
      <c r="K1528" s="36">
        <f>(Reference!D$12*List!$H1528)+Reference!D$13</f>
        <v>1689.22659738466</v>
      </c>
      <c r="L1528" s="36">
        <f>(Reference!E$12*List!$H1528)+Reference!E$13</f>
        <v>2089.1786776750619</v>
      </c>
      <c r="M1528" s="36">
        <f>(Reference!F$12*List!$H1528)+Reference!F$13</f>
        <v>2176.4303028043005</v>
      </c>
      <c r="N1528" s="36">
        <f>(Reference!G$12*List!$H1528)+Reference!G$13</f>
        <v>2464.536340143799</v>
      </c>
      <c r="O1528" s="36">
        <f>(Reference!H$12*List!$H1528)+Reference!H$13</f>
        <v>2558.2293604168071</v>
      </c>
      <c r="P1528" s="36">
        <f>(Reference!I$12*List!$H1528)+Reference!I$13</f>
        <v>2658.9493572102911</v>
      </c>
      <c r="Q1528" s="36">
        <f>(Reference!J$12*List!$H1528)+Reference!J$13</f>
        <v>3078.2256229320005</v>
      </c>
      <c r="R1528" s="36">
        <f>(Reference!K$12*List!$H1528)+Reference!K$13</f>
        <v>3176.0177128419532</v>
      </c>
      <c r="S1528" s="36">
        <f>(Reference!L$12*List!$H1528)+Reference!L$13</f>
        <v>3426.6465420722484</v>
      </c>
      <c r="T1528" s="36">
        <f>(Reference!M$12*List!$H1528)+Reference!M$13</f>
        <v>4093.6237301407227</v>
      </c>
      <c r="U1528" s="36">
        <f>(Reference!N$12*List!$H1528)+Reference!N$13</f>
        <v>16513.80473008132</v>
      </c>
      <c r="V1528" s="12">
        <f>(Reference!O$12*List!$H1528)+Reference!O$13</f>
        <v>613.86495720121297</v>
      </c>
      <c r="W1528" s="12">
        <f>(Reference!P$12*List!$H1528)+Reference!P$13</f>
        <v>864.99153060170931</v>
      </c>
      <c r="X1528" s="12">
        <f>(Reference!Q$12*List!$H1528)+Reference!Q$13</f>
        <v>432.49576530085466</v>
      </c>
      <c r="Y1528" s="53"/>
      <c r="Z1528" s="1" t="str">
        <f t="shared" si="47"/>
        <v>BATES, Missouri</v>
      </c>
      <c r="AA1528" s="40" t="s">
        <v>8467</v>
      </c>
      <c r="AB1528" s="40" t="s">
        <v>277</v>
      </c>
      <c r="AC1528" s="43" t="s">
        <v>38</v>
      </c>
      <c r="AD1528" s="61">
        <v>0.80469999999999997</v>
      </c>
      <c r="AE1528" s="56" t="str">
        <f t="shared" si="46"/>
        <v/>
      </c>
      <c r="AF1528" s="60">
        <v>26310</v>
      </c>
      <c r="AI1528" s="60">
        <v>0.9506</v>
      </c>
    </row>
    <row r="1529" spans="1:35" x14ac:dyDescent="0.35">
      <c r="A1529" s="46" t="s">
        <v>2261</v>
      </c>
      <c r="B1529" s="65" t="s">
        <v>5724</v>
      </c>
      <c r="C1529" s="28">
        <v>99926</v>
      </c>
      <c r="D1529" s="48" t="s">
        <v>9437</v>
      </c>
      <c r="E1529" s="40" t="s">
        <v>7589</v>
      </c>
      <c r="F1529" s="44" t="s">
        <v>38</v>
      </c>
      <c r="G1529" s="18" t="s">
        <v>4188</v>
      </c>
      <c r="H1529" s="10">
        <v>0.78049999999999997</v>
      </c>
      <c r="I1529" s="36">
        <f>(Reference!B$12*List!$H1529)+Reference!B$13</f>
        <v>843.09393557966177</v>
      </c>
      <c r="J1529" s="36">
        <f>(Reference!C$12*List!$H1529)+Reference!C$13</f>
        <v>1258.1925166076117</v>
      </c>
      <c r="K1529" s="36">
        <f>(Reference!D$12*List!$H1529)+Reference!D$13</f>
        <v>1506.207392064563</v>
      </c>
      <c r="L1529" s="36">
        <f>(Reference!E$12*List!$H1529)+Reference!E$13</f>
        <v>1862.8266761426635</v>
      </c>
      <c r="M1529" s="36">
        <f>(Reference!F$12*List!$H1529)+Reference!F$13</f>
        <v>1940.6250265491599</v>
      </c>
      <c r="N1529" s="36">
        <f>(Reference!G$12*List!$H1529)+Reference!G$13</f>
        <v>2197.5162238645703</v>
      </c>
      <c r="O1529" s="36">
        <f>(Reference!H$12*List!$H1529)+Reference!H$13</f>
        <v>2281.0580766500698</v>
      </c>
      <c r="P1529" s="36">
        <f>(Reference!I$12*List!$H1529)+Reference!I$13</f>
        <v>2370.8655683944821</v>
      </c>
      <c r="Q1529" s="36">
        <f>(Reference!J$12*List!$H1529)+Reference!J$13</f>
        <v>2744.7153596095909</v>
      </c>
      <c r="R1529" s="36">
        <f>(Reference!K$12*List!$H1529)+Reference!K$13</f>
        <v>2831.9121684544571</v>
      </c>
      <c r="S1529" s="36">
        <f>(Reference!L$12*List!$H1529)+Reference!L$13</f>
        <v>3055.3866246556672</v>
      </c>
      <c r="T1529" s="36">
        <f>(Reference!M$12*List!$H1529)+Reference!M$13</f>
        <v>3650.1001891724418</v>
      </c>
      <c r="U1529" s="36">
        <f>(Reference!N$12*List!$H1529)+Reference!N$13</f>
        <v>14724.617049050205</v>
      </c>
      <c r="V1529" s="12">
        <f>(Reference!O$12*List!$H1529)+Reference!O$13</f>
        <v>547.35577671899387</v>
      </c>
      <c r="W1529" s="12">
        <f>(Reference!P$12*List!$H1529)+Reference!P$13</f>
        <v>771.27404901312775</v>
      </c>
      <c r="X1529" s="12">
        <f>(Reference!Q$12*List!$H1529)+Reference!Q$13</f>
        <v>385.63702450656388</v>
      </c>
      <c r="Y1529" s="53"/>
      <c r="Z1529" s="1" t="str">
        <f t="shared" si="47"/>
        <v>BENTON, Missouri</v>
      </c>
      <c r="AA1529" s="40" t="s">
        <v>7589</v>
      </c>
      <c r="AB1529" s="40" t="s">
        <v>277</v>
      </c>
      <c r="AC1529" s="43" t="s">
        <v>38</v>
      </c>
      <c r="AD1529" s="61">
        <v>0.83509999999999995</v>
      </c>
      <c r="AE1529" s="56" t="str">
        <f t="shared" si="46"/>
        <v/>
      </c>
      <c r="AF1529" s="60">
        <v>26320</v>
      </c>
      <c r="AI1529" s="60">
        <v>0.78049999999999997</v>
      </c>
    </row>
    <row r="1530" spans="1:35" x14ac:dyDescent="0.35">
      <c r="A1530" s="46" t="s">
        <v>2262</v>
      </c>
      <c r="B1530" s="65" t="s">
        <v>5725</v>
      </c>
      <c r="C1530" s="19" t="s">
        <v>1562</v>
      </c>
      <c r="D1530" s="48" t="s">
        <v>409</v>
      </c>
      <c r="E1530" s="41" t="s">
        <v>8468</v>
      </c>
      <c r="F1530" s="43" t="s">
        <v>38</v>
      </c>
      <c r="G1530" s="18" t="s">
        <v>4187</v>
      </c>
      <c r="H1530" s="10">
        <v>0.80469999999999997</v>
      </c>
      <c r="I1530" s="36">
        <f>(Reference!B$12*List!$H1530)+Reference!B$13</f>
        <v>861.73417906830514</v>
      </c>
      <c r="J1530" s="36">
        <f>(Reference!C$12*List!$H1530)+Reference!C$13</f>
        <v>1286.0103123186316</v>
      </c>
      <c r="K1530" s="36">
        <f>(Reference!D$12*List!$H1530)+Reference!D$13</f>
        <v>1539.5086309273174</v>
      </c>
      <c r="L1530" s="36">
        <f>(Reference!E$12*List!$H1530)+Reference!E$13</f>
        <v>1904.0125290530698</v>
      </c>
      <c r="M1530" s="36">
        <f>(Reference!F$12*List!$H1530)+Reference!F$13</f>
        <v>1983.5309489955839</v>
      </c>
      <c r="N1530" s="36">
        <f>(Reference!G$12*List!$H1530)+Reference!G$13</f>
        <v>2246.1018390071067</v>
      </c>
      <c r="O1530" s="36">
        <f>(Reference!H$12*List!$H1530)+Reference!H$13</f>
        <v>2331.4907463279274</v>
      </c>
      <c r="P1530" s="36">
        <f>(Reference!I$12*List!$H1530)+Reference!I$13</f>
        <v>2423.2838216978098</v>
      </c>
      <c r="Q1530" s="36">
        <f>(Reference!J$12*List!$H1530)+Reference!J$13</f>
        <v>2805.3991819584808</v>
      </c>
      <c r="R1530" s="36">
        <f>(Reference!K$12*List!$H1530)+Reference!K$13</f>
        <v>2894.5238539745878</v>
      </c>
      <c r="S1530" s="36">
        <f>(Reference!L$12*List!$H1530)+Reference!L$13</f>
        <v>3122.9391810577818</v>
      </c>
      <c r="T1530" s="36">
        <f>(Reference!M$12*List!$H1530)+Reference!M$13</f>
        <v>3730.8014650478726</v>
      </c>
      <c r="U1530" s="36">
        <f>(Reference!N$12*List!$H1530)+Reference!N$13</f>
        <v>15050.168491764136</v>
      </c>
      <c r="V1530" s="12">
        <f>(Reference!O$12*List!$H1530)+Reference!O$13</f>
        <v>559.45744715260059</v>
      </c>
      <c r="W1530" s="12">
        <f>(Reference!P$12*List!$H1530)+Reference!P$13</f>
        <v>788.32640280593728</v>
      </c>
      <c r="X1530" s="12">
        <f>(Reference!Q$12*List!$H1530)+Reference!Q$13</f>
        <v>394.16320140296864</v>
      </c>
      <c r="Y1530" s="53"/>
      <c r="Z1530" s="1" t="str">
        <f t="shared" si="47"/>
        <v>BOLLINGER, Missouri</v>
      </c>
      <c r="AA1530" s="40" t="s">
        <v>8468</v>
      </c>
      <c r="AB1530" s="40" t="s">
        <v>277</v>
      </c>
      <c r="AC1530" s="43" t="s">
        <v>38</v>
      </c>
      <c r="AD1530" s="61">
        <v>0.9506</v>
      </c>
      <c r="AE1530" s="56" t="str">
        <f t="shared" si="46"/>
        <v/>
      </c>
      <c r="AF1530" s="60">
        <v>26330</v>
      </c>
      <c r="AI1530" s="60">
        <v>0.78049999999999997</v>
      </c>
    </row>
    <row r="1531" spans="1:35" x14ac:dyDescent="0.35">
      <c r="A1531" s="46" t="s">
        <v>2263</v>
      </c>
      <c r="B1531" s="65" t="s">
        <v>5726</v>
      </c>
      <c r="C1531" s="19" t="s">
        <v>1745</v>
      </c>
      <c r="D1531" s="48" t="s">
        <v>431</v>
      </c>
      <c r="E1531" s="41" t="s">
        <v>7590</v>
      </c>
      <c r="F1531" s="43" t="s">
        <v>38</v>
      </c>
      <c r="G1531" s="18" t="s">
        <v>4187</v>
      </c>
      <c r="H1531" s="16">
        <v>0.83509999999999995</v>
      </c>
      <c r="I1531" s="36">
        <f>(Reference!B$12*List!$H1531)+Reference!B$13</f>
        <v>885.15002212841921</v>
      </c>
      <c r="J1531" s="36">
        <f>(Reference!C$12*List!$H1531)+Reference!C$13</f>
        <v>1320.9549813109875</v>
      </c>
      <c r="K1531" s="36">
        <f>(Reference!D$12*List!$H1531)+Reference!D$13</f>
        <v>1581.3415921433395</v>
      </c>
      <c r="L1531" s="36">
        <f>(Reference!E$12*List!$H1531)+Reference!E$13</f>
        <v>1955.7501294033323</v>
      </c>
      <c r="M1531" s="36">
        <f>(Reference!F$12*List!$H1531)+Reference!F$13</f>
        <v>2037.4292978539015</v>
      </c>
      <c r="N1531" s="36">
        <f>(Reference!G$12*List!$H1531)+Reference!G$13</f>
        <v>2307.1350084423589</v>
      </c>
      <c r="O1531" s="36">
        <f>(Reference!H$12*List!$H1531)+Reference!H$13</f>
        <v>2394.8441826174676</v>
      </c>
      <c r="P1531" s="36">
        <f>(Reference!I$12*List!$H1531)+Reference!I$13</f>
        <v>2489.1315448557089</v>
      </c>
      <c r="Q1531" s="36">
        <f>(Reference!J$12*List!$H1531)+Reference!J$13</f>
        <v>2881.6300992893171</v>
      </c>
      <c r="R1531" s="36">
        <f>(Reference!K$12*List!$H1531)+Reference!K$13</f>
        <v>2973.1765498345867</v>
      </c>
      <c r="S1531" s="36">
        <f>(Reference!L$12*List!$H1531)+Reference!L$13</f>
        <v>3207.7985907530006</v>
      </c>
      <c r="T1531" s="36">
        <f>(Reference!M$12*List!$H1531)+Reference!M$13</f>
        <v>3832.1782744120519</v>
      </c>
      <c r="U1531" s="36">
        <f>(Reference!N$12*List!$H1531)+Reference!N$13</f>
        <v>15459.125675999821</v>
      </c>
      <c r="V1531" s="12">
        <f>(Reference!O$12*List!$H1531)+Reference!O$13</f>
        <v>574.65954554853647</v>
      </c>
      <c r="W1531" s="12">
        <f>(Reference!P$12*List!$H1531)+Reference!P$13</f>
        <v>809.74754145475595</v>
      </c>
      <c r="X1531" s="12">
        <f>(Reference!Q$12*List!$H1531)+Reference!Q$13</f>
        <v>404.87377072737797</v>
      </c>
      <c r="Y1531" s="53"/>
      <c r="Z1531" s="1" t="str">
        <f t="shared" si="47"/>
        <v>BOONE, Missouri</v>
      </c>
      <c r="AA1531" s="41" t="s">
        <v>7590</v>
      </c>
      <c r="AB1531" s="40" t="s">
        <v>277</v>
      </c>
      <c r="AC1531" s="44" t="s">
        <v>38</v>
      </c>
      <c r="AD1531" s="62">
        <v>0.78049999999999997</v>
      </c>
      <c r="AE1531" s="56" t="str">
        <f t="shared" si="46"/>
        <v/>
      </c>
      <c r="AF1531" s="60">
        <v>26340</v>
      </c>
      <c r="AI1531" s="60">
        <v>0.78049999999999997</v>
      </c>
    </row>
    <row r="1532" spans="1:35" x14ac:dyDescent="0.35">
      <c r="A1532" s="46" t="s">
        <v>2264</v>
      </c>
      <c r="B1532" s="65" t="s">
        <v>5727</v>
      </c>
      <c r="C1532" s="19" t="s">
        <v>4068</v>
      </c>
      <c r="D1532" s="48" t="s">
        <v>669</v>
      </c>
      <c r="E1532" s="41" t="s">
        <v>8062</v>
      </c>
      <c r="F1532" s="43" t="s">
        <v>38</v>
      </c>
      <c r="G1532" s="18" t="s">
        <v>4187</v>
      </c>
      <c r="H1532" s="10">
        <v>0.9506</v>
      </c>
      <c r="I1532" s="36">
        <f>(Reference!B$12*List!$H1532)+Reference!B$13</f>
        <v>974.11482059694458</v>
      </c>
      <c r="J1532" s="36">
        <f>(Reference!C$12*List!$H1532)+Reference!C$13</f>
        <v>1453.7217335681285</v>
      </c>
      <c r="K1532" s="36">
        <f>(Reference!D$12*List!$H1532)+Reference!D$13</f>
        <v>1740.2793230792133</v>
      </c>
      <c r="L1532" s="36">
        <f>(Reference!E$12*List!$H1532)+Reference!E$13</f>
        <v>2152.3189728393627</v>
      </c>
      <c r="M1532" s="36">
        <f>(Reference!F$12*List!$H1532)+Reference!F$13</f>
        <v>2242.2075640754711</v>
      </c>
      <c r="N1532" s="36">
        <f>(Reference!G$12*List!$H1532)+Reference!G$13</f>
        <v>2539.0208988953736</v>
      </c>
      <c r="O1532" s="36">
        <f>(Reference!H$12*List!$H1532)+Reference!H$13</f>
        <v>2635.5455606254236</v>
      </c>
      <c r="P1532" s="36">
        <f>(Reference!I$12*List!$H1532)+Reference!I$13</f>
        <v>2739.3095719852272</v>
      </c>
      <c r="Q1532" s="36">
        <f>(Reference!J$12*List!$H1532)+Reference!J$13</f>
        <v>3171.2574332271988</v>
      </c>
      <c r="R1532" s="36">
        <f>(Reference!K$12*List!$H1532)+Reference!K$13</f>
        <v>3272.005048907939</v>
      </c>
      <c r="S1532" s="36">
        <f>(Reference!L$12*List!$H1532)+Reference!L$13</f>
        <v>3530.2085190358207</v>
      </c>
      <c r="T1532" s="36">
        <f>(Reference!M$12*List!$H1532)+Reference!M$13</f>
        <v>4217.3434547266124</v>
      </c>
      <c r="U1532" s="36">
        <f>(Reference!N$12*List!$H1532)+Reference!N$13</f>
        <v>17012.893925316315</v>
      </c>
      <c r="V1532" s="12">
        <f>(Reference!O$12*List!$H1532)+Reference!O$13</f>
        <v>632.4175180725689</v>
      </c>
      <c r="W1532" s="12">
        <f>(Reference!P$12*List!$H1532)+Reference!P$13</f>
        <v>891.13377546589254</v>
      </c>
      <c r="X1532" s="12">
        <f>(Reference!Q$12*List!$H1532)+Reference!Q$13</f>
        <v>445.56688773294627</v>
      </c>
      <c r="Y1532" s="53"/>
      <c r="Z1532" s="1" t="str">
        <f t="shared" si="47"/>
        <v>BUCHANAN, Missouri</v>
      </c>
      <c r="AA1532" s="40" t="s">
        <v>8062</v>
      </c>
      <c r="AB1532" s="40" t="s">
        <v>277</v>
      </c>
      <c r="AC1532" s="43" t="s">
        <v>38</v>
      </c>
      <c r="AD1532" s="61">
        <v>0.91349999999999998</v>
      </c>
      <c r="AE1532" s="56" t="str">
        <f t="shared" si="46"/>
        <v/>
      </c>
      <c r="AF1532" s="60">
        <v>26350</v>
      </c>
      <c r="AI1532" s="60">
        <v>0.93500000000000005</v>
      </c>
    </row>
    <row r="1533" spans="1:35" x14ac:dyDescent="0.35">
      <c r="A1533" s="46" t="s">
        <v>2265</v>
      </c>
      <c r="B1533" s="65" t="s">
        <v>5728</v>
      </c>
      <c r="C1533" s="28">
        <v>99926</v>
      </c>
      <c r="D1533" s="48" t="s">
        <v>9437</v>
      </c>
      <c r="E1533" s="40" t="s">
        <v>7480</v>
      </c>
      <c r="F1533" s="44" t="s">
        <v>38</v>
      </c>
      <c r="G1533" s="18" t="s">
        <v>4188</v>
      </c>
      <c r="H1533" s="10">
        <v>0.78049999999999997</v>
      </c>
      <c r="I1533" s="36">
        <f>(Reference!B$12*List!$H1533)+Reference!B$13</f>
        <v>843.09393557966177</v>
      </c>
      <c r="J1533" s="36">
        <f>(Reference!C$12*List!$H1533)+Reference!C$13</f>
        <v>1258.1925166076117</v>
      </c>
      <c r="K1533" s="36">
        <f>(Reference!D$12*List!$H1533)+Reference!D$13</f>
        <v>1506.207392064563</v>
      </c>
      <c r="L1533" s="36">
        <f>(Reference!E$12*List!$H1533)+Reference!E$13</f>
        <v>1862.8266761426635</v>
      </c>
      <c r="M1533" s="36">
        <f>(Reference!F$12*List!$H1533)+Reference!F$13</f>
        <v>1940.6250265491599</v>
      </c>
      <c r="N1533" s="36">
        <f>(Reference!G$12*List!$H1533)+Reference!G$13</f>
        <v>2197.5162238645703</v>
      </c>
      <c r="O1533" s="36">
        <f>(Reference!H$12*List!$H1533)+Reference!H$13</f>
        <v>2281.0580766500698</v>
      </c>
      <c r="P1533" s="36">
        <f>(Reference!I$12*List!$H1533)+Reference!I$13</f>
        <v>2370.8655683944821</v>
      </c>
      <c r="Q1533" s="36">
        <f>(Reference!J$12*List!$H1533)+Reference!J$13</f>
        <v>2744.7153596095909</v>
      </c>
      <c r="R1533" s="36">
        <f>(Reference!K$12*List!$H1533)+Reference!K$13</f>
        <v>2831.9121684544571</v>
      </c>
      <c r="S1533" s="36">
        <f>(Reference!L$12*List!$H1533)+Reference!L$13</f>
        <v>3055.3866246556672</v>
      </c>
      <c r="T1533" s="36">
        <f>(Reference!M$12*List!$H1533)+Reference!M$13</f>
        <v>3650.1001891724418</v>
      </c>
      <c r="U1533" s="36">
        <f>(Reference!N$12*List!$H1533)+Reference!N$13</f>
        <v>14724.617049050205</v>
      </c>
      <c r="V1533" s="12">
        <f>(Reference!O$12*List!$H1533)+Reference!O$13</f>
        <v>547.35577671899387</v>
      </c>
      <c r="W1533" s="12">
        <f>(Reference!P$12*List!$H1533)+Reference!P$13</f>
        <v>771.27404901312775</v>
      </c>
      <c r="X1533" s="12">
        <f>(Reference!Q$12*List!$H1533)+Reference!Q$13</f>
        <v>385.63702450656388</v>
      </c>
      <c r="Y1533" s="53"/>
      <c r="Z1533" s="1" t="str">
        <f t="shared" si="47"/>
        <v>BUTLER, Missouri</v>
      </c>
      <c r="AA1533" s="40" t="s">
        <v>7480</v>
      </c>
      <c r="AB1533" s="40" t="s">
        <v>277</v>
      </c>
      <c r="AC1533" s="43" t="s">
        <v>38</v>
      </c>
      <c r="AD1533" s="61">
        <v>0.83</v>
      </c>
      <c r="AE1533" s="56" t="str">
        <f t="shared" si="46"/>
        <v/>
      </c>
      <c r="AF1533" s="60">
        <v>26360</v>
      </c>
      <c r="AI1533" s="60">
        <v>0.78049999999999997</v>
      </c>
    </row>
    <row r="1534" spans="1:35" x14ac:dyDescent="0.35">
      <c r="A1534" s="46" t="s">
        <v>2266</v>
      </c>
      <c r="B1534" s="65" t="s">
        <v>5729</v>
      </c>
      <c r="C1534" s="19" t="s">
        <v>2439</v>
      </c>
      <c r="D1534" s="48" t="s">
        <v>540</v>
      </c>
      <c r="E1534" s="41" t="s">
        <v>8178</v>
      </c>
      <c r="F1534" s="43" t="s">
        <v>38</v>
      </c>
      <c r="G1534" s="18" t="s">
        <v>4187</v>
      </c>
      <c r="H1534" s="16">
        <v>0.91349999999999998</v>
      </c>
      <c r="I1534" s="36">
        <f>(Reference!B$12*List!$H1534)+Reference!B$13</f>
        <v>945.53824896766071</v>
      </c>
      <c r="J1534" s="36">
        <f>(Reference!C$12*List!$H1534)+Reference!C$13</f>
        <v>1411.075443449168</v>
      </c>
      <c r="K1534" s="36">
        <f>(Reference!D$12*List!$H1534)+Reference!D$13</f>
        <v>1689.22659738466</v>
      </c>
      <c r="L1534" s="36">
        <f>(Reference!E$12*List!$H1534)+Reference!E$13</f>
        <v>2089.1786776750619</v>
      </c>
      <c r="M1534" s="36">
        <f>(Reference!F$12*List!$H1534)+Reference!F$13</f>
        <v>2176.4303028043005</v>
      </c>
      <c r="N1534" s="36">
        <f>(Reference!G$12*List!$H1534)+Reference!G$13</f>
        <v>2464.536340143799</v>
      </c>
      <c r="O1534" s="36">
        <f>(Reference!H$12*List!$H1534)+Reference!H$13</f>
        <v>2558.2293604168071</v>
      </c>
      <c r="P1534" s="36">
        <f>(Reference!I$12*List!$H1534)+Reference!I$13</f>
        <v>2658.9493572102911</v>
      </c>
      <c r="Q1534" s="36">
        <f>(Reference!J$12*List!$H1534)+Reference!J$13</f>
        <v>3078.2256229320005</v>
      </c>
      <c r="R1534" s="36">
        <f>(Reference!K$12*List!$H1534)+Reference!K$13</f>
        <v>3176.0177128419532</v>
      </c>
      <c r="S1534" s="36">
        <f>(Reference!L$12*List!$H1534)+Reference!L$13</f>
        <v>3426.6465420722484</v>
      </c>
      <c r="T1534" s="36">
        <f>(Reference!M$12*List!$H1534)+Reference!M$13</f>
        <v>4093.6237301407227</v>
      </c>
      <c r="U1534" s="36">
        <f>(Reference!N$12*List!$H1534)+Reference!N$13</f>
        <v>16513.80473008132</v>
      </c>
      <c r="V1534" s="12">
        <f>(Reference!O$12*List!$H1534)+Reference!O$13</f>
        <v>613.86495720121297</v>
      </c>
      <c r="W1534" s="12">
        <f>(Reference!P$12*List!$H1534)+Reference!P$13</f>
        <v>864.99153060170931</v>
      </c>
      <c r="X1534" s="12">
        <f>(Reference!Q$12*List!$H1534)+Reference!Q$13</f>
        <v>432.49576530085466</v>
      </c>
      <c r="Y1534" s="53"/>
      <c r="Z1534" s="1" t="str">
        <f t="shared" si="47"/>
        <v>CALDWELL, Missouri</v>
      </c>
      <c r="AA1534" s="41" t="s">
        <v>8178</v>
      </c>
      <c r="AB1534" s="40" t="s">
        <v>277</v>
      </c>
      <c r="AC1534" s="44" t="s">
        <v>38</v>
      </c>
      <c r="AD1534" s="62">
        <v>0.78049999999999997</v>
      </c>
      <c r="AE1534" s="56" t="str">
        <f t="shared" si="46"/>
        <v/>
      </c>
      <c r="AF1534" s="60">
        <v>26370</v>
      </c>
      <c r="AI1534" s="60">
        <v>0.78049999999999997</v>
      </c>
    </row>
    <row r="1535" spans="1:35" x14ac:dyDescent="0.35">
      <c r="A1535" s="46" t="s">
        <v>2267</v>
      </c>
      <c r="B1535" s="65" t="s">
        <v>5730</v>
      </c>
      <c r="C1535" s="19" t="s">
        <v>4099</v>
      </c>
      <c r="D1535" s="48" t="s">
        <v>532</v>
      </c>
      <c r="E1535" s="41" t="s">
        <v>8469</v>
      </c>
      <c r="F1535" s="43" t="s">
        <v>38</v>
      </c>
      <c r="G1535" s="18" t="s">
        <v>4187</v>
      </c>
      <c r="H1535" s="10">
        <v>0.83</v>
      </c>
      <c r="I1535" s="36">
        <f>(Reference!B$12*List!$H1535)+Reference!B$13</f>
        <v>881.22170635188695</v>
      </c>
      <c r="J1535" s="36">
        <f>(Reference!C$12*List!$H1535)+Reference!C$13</f>
        <v>1315.0925532892436</v>
      </c>
      <c r="K1535" s="36">
        <f>(Reference!D$12*List!$H1535)+Reference!D$13</f>
        <v>1574.3235624656515</v>
      </c>
      <c r="L1535" s="36">
        <f>(Reference!E$12*List!$H1535)+Reference!E$13</f>
        <v>1947.0704661866764</v>
      </c>
      <c r="M1535" s="36">
        <f>(Reference!F$12*List!$H1535)+Reference!F$13</f>
        <v>2028.3871406441181</v>
      </c>
      <c r="N1535" s="36">
        <f>(Reference!G$12*List!$H1535)+Reference!G$13</f>
        <v>2296.8958912015764</v>
      </c>
      <c r="O1535" s="36">
        <f>(Reference!H$12*List!$H1535)+Reference!H$13</f>
        <v>2384.2158100820511</v>
      </c>
      <c r="P1535" s="36">
        <f>(Reference!I$12*List!$H1535)+Reference!I$13</f>
        <v>2478.0847228785615</v>
      </c>
      <c r="Q1535" s="36">
        <f>(Reference!J$12*List!$H1535)+Reference!J$13</f>
        <v>2868.8413598686834</v>
      </c>
      <c r="R1535" s="36">
        <f>(Reference!K$12*List!$H1535)+Reference!K$13</f>
        <v>2959.981525200179</v>
      </c>
      <c r="S1535" s="36">
        <f>(Reference!L$12*List!$H1535)+Reference!L$13</f>
        <v>3193.5623082054472</v>
      </c>
      <c r="T1535" s="36">
        <f>(Reference!M$12*List!$H1535)+Reference!M$13</f>
        <v>3815.1709807358247</v>
      </c>
      <c r="U1535" s="36">
        <f>(Reference!N$12*List!$H1535)+Reference!N$13</f>
        <v>15390.517727328701</v>
      </c>
      <c r="V1535" s="12">
        <f>(Reference!O$12*List!$H1535)+Reference!O$13</f>
        <v>572.10919351500775</v>
      </c>
      <c r="W1535" s="12">
        <f>(Reference!P$12*List!$H1535)+Reference!P$13</f>
        <v>806.15386358932915</v>
      </c>
      <c r="X1535" s="12">
        <f>(Reference!Q$12*List!$H1535)+Reference!Q$13</f>
        <v>403.07693179466457</v>
      </c>
      <c r="Y1535" s="53"/>
      <c r="Z1535" s="1" t="str">
        <f t="shared" si="47"/>
        <v>CALLAWAY, Missouri</v>
      </c>
      <c r="AA1535" s="40" t="s">
        <v>8469</v>
      </c>
      <c r="AB1535" s="40" t="s">
        <v>277</v>
      </c>
      <c r="AC1535" s="43" t="s">
        <v>38</v>
      </c>
      <c r="AD1535" s="61">
        <v>0.80469999999999997</v>
      </c>
      <c r="AE1535" s="56" t="str">
        <f t="shared" si="46"/>
        <v/>
      </c>
      <c r="AF1535" s="60">
        <v>26380</v>
      </c>
      <c r="AI1535" s="60">
        <v>0.7974</v>
      </c>
    </row>
    <row r="1536" spans="1:35" x14ac:dyDescent="0.35">
      <c r="A1536" s="46" t="s">
        <v>2268</v>
      </c>
      <c r="B1536" s="65" t="s">
        <v>5731</v>
      </c>
      <c r="C1536" s="28">
        <v>99926</v>
      </c>
      <c r="D1536" s="48" t="s">
        <v>9437</v>
      </c>
      <c r="E1536" s="40" t="s">
        <v>7830</v>
      </c>
      <c r="F1536" s="44" t="s">
        <v>38</v>
      </c>
      <c r="G1536" s="18" t="s">
        <v>4188</v>
      </c>
      <c r="H1536" s="16">
        <v>0.78049999999999997</v>
      </c>
      <c r="I1536" s="36">
        <f>(Reference!B$12*List!$H1536)+Reference!B$13</f>
        <v>843.09393557966177</v>
      </c>
      <c r="J1536" s="36">
        <f>(Reference!C$12*List!$H1536)+Reference!C$13</f>
        <v>1258.1925166076117</v>
      </c>
      <c r="K1536" s="36">
        <f>(Reference!D$12*List!$H1536)+Reference!D$13</f>
        <v>1506.207392064563</v>
      </c>
      <c r="L1536" s="36">
        <f>(Reference!E$12*List!$H1536)+Reference!E$13</f>
        <v>1862.8266761426635</v>
      </c>
      <c r="M1536" s="36">
        <f>(Reference!F$12*List!$H1536)+Reference!F$13</f>
        <v>1940.6250265491599</v>
      </c>
      <c r="N1536" s="36">
        <f>(Reference!G$12*List!$H1536)+Reference!G$13</f>
        <v>2197.5162238645703</v>
      </c>
      <c r="O1536" s="36">
        <f>(Reference!H$12*List!$H1536)+Reference!H$13</f>
        <v>2281.0580766500698</v>
      </c>
      <c r="P1536" s="36">
        <f>(Reference!I$12*List!$H1536)+Reference!I$13</f>
        <v>2370.8655683944821</v>
      </c>
      <c r="Q1536" s="36">
        <f>(Reference!J$12*List!$H1536)+Reference!J$13</f>
        <v>2744.7153596095909</v>
      </c>
      <c r="R1536" s="36">
        <f>(Reference!K$12*List!$H1536)+Reference!K$13</f>
        <v>2831.9121684544571</v>
      </c>
      <c r="S1536" s="36">
        <f>(Reference!L$12*List!$H1536)+Reference!L$13</f>
        <v>3055.3866246556672</v>
      </c>
      <c r="T1536" s="36">
        <f>(Reference!M$12*List!$H1536)+Reference!M$13</f>
        <v>3650.1001891724418</v>
      </c>
      <c r="U1536" s="36">
        <f>(Reference!N$12*List!$H1536)+Reference!N$13</f>
        <v>14724.617049050205</v>
      </c>
      <c r="V1536" s="12">
        <f>(Reference!O$12*List!$H1536)+Reference!O$13</f>
        <v>547.35577671899387</v>
      </c>
      <c r="W1536" s="12">
        <f>(Reference!P$12*List!$H1536)+Reference!P$13</f>
        <v>771.27404901312775</v>
      </c>
      <c r="X1536" s="12">
        <f>(Reference!Q$12*List!$H1536)+Reference!Q$13</f>
        <v>385.63702450656388</v>
      </c>
      <c r="Y1536" s="53"/>
      <c r="Z1536" s="1" t="str">
        <f t="shared" si="47"/>
        <v>CAMDEN, Missouri</v>
      </c>
      <c r="AA1536" s="41" t="s">
        <v>7830</v>
      </c>
      <c r="AB1536" s="40" t="s">
        <v>277</v>
      </c>
      <c r="AC1536" s="44" t="s">
        <v>38</v>
      </c>
      <c r="AD1536" s="62">
        <v>0.78049999999999997</v>
      </c>
      <c r="AE1536" s="56" t="str">
        <f t="shared" si="46"/>
        <v/>
      </c>
      <c r="AF1536" s="60">
        <v>26390</v>
      </c>
      <c r="AI1536" s="60">
        <v>0.78049999999999997</v>
      </c>
    </row>
    <row r="1537" spans="1:35" x14ac:dyDescent="0.35">
      <c r="A1537" s="46" t="s">
        <v>2269</v>
      </c>
      <c r="B1537" s="65" t="s">
        <v>5732</v>
      </c>
      <c r="C1537" s="19" t="s">
        <v>1562</v>
      </c>
      <c r="D1537" s="48" t="s">
        <v>409</v>
      </c>
      <c r="E1537" s="41" t="s">
        <v>8470</v>
      </c>
      <c r="F1537" s="43" t="s">
        <v>38</v>
      </c>
      <c r="G1537" s="18" t="s">
        <v>4187</v>
      </c>
      <c r="H1537" s="16">
        <v>0.80469999999999997</v>
      </c>
      <c r="I1537" s="36">
        <f>(Reference!B$12*List!$H1537)+Reference!B$13</f>
        <v>861.73417906830514</v>
      </c>
      <c r="J1537" s="36">
        <f>(Reference!C$12*List!$H1537)+Reference!C$13</f>
        <v>1286.0103123186316</v>
      </c>
      <c r="K1537" s="36">
        <f>(Reference!D$12*List!$H1537)+Reference!D$13</f>
        <v>1539.5086309273174</v>
      </c>
      <c r="L1537" s="36">
        <f>(Reference!E$12*List!$H1537)+Reference!E$13</f>
        <v>1904.0125290530698</v>
      </c>
      <c r="M1537" s="36">
        <f>(Reference!F$12*List!$H1537)+Reference!F$13</f>
        <v>1983.5309489955839</v>
      </c>
      <c r="N1537" s="36">
        <f>(Reference!G$12*List!$H1537)+Reference!G$13</f>
        <v>2246.1018390071067</v>
      </c>
      <c r="O1537" s="36">
        <f>(Reference!H$12*List!$H1537)+Reference!H$13</f>
        <v>2331.4907463279274</v>
      </c>
      <c r="P1537" s="36">
        <f>(Reference!I$12*List!$H1537)+Reference!I$13</f>
        <v>2423.2838216978098</v>
      </c>
      <c r="Q1537" s="36">
        <f>(Reference!J$12*List!$H1537)+Reference!J$13</f>
        <v>2805.3991819584808</v>
      </c>
      <c r="R1537" s="36">
        <f>(Reference!K$12*List!$H1537)+Reference!K$13</f>
        <v>2894.5238539745878</v>
      </c>
      <c r="S1537" s="36">
        <f>(Reference!L$12*List!$H1537)+Reference!L$13</f>
        <v>3122.9391810577818</v>
      </c>
      <c r="T1537" s="36">
        <f>(Reference!M$12*List!$H1537)+Reference!M$13</f>
        <v>3730.8014650478726</v>
      </c>
      <c r="U1537" s="36">
        <f>(Reference!N$12*List!$H1537)+Reference!N$13</f>
        <v>15050.168491764136</v>
      </c>
      <c r="V1537" s="12">
        <f>(Reference!O$12*List!$H1537)+Reference!O$13</f>
        <v>559.45744715260059</v>
      </c>
      <c r="W1537" s="12">
        <f>(Reference!P$12*List!$H1537)+Reference!P$13</f>
        <v>788.32640280593728</v>
      </c>
      <c r="X1537" s="12">
        <f>(Reference!Q$12*List!$H1537)+Reference!Q$13</f>
        <v>394.16320140296864</v>
      </c>
      <c r="Y1537" s="53"/>
      <c r="Z1537" s="1" t="str">
        <f t="shared" si="47"/>
        <v>CAPE GIRARDEAU, Missouri</v>
      </c>
      <c r="AA1537" s="41" t="s">
        <v>8470</v>
      </c>
      <c r="AB1537" s="40" t="s">
        <v>277</v>
      </c>
      <c r="AC1537" s="44" t="s">
        <v>38</v>
      </c>
      <c r="AD1537" s="62">
        <v>0.78049999999999997</v>
      </c>
      <c r="AE1537" s="56" t="str">
        <f t="shared" si="46"/>
        <v/>
      </c>
      <c r="AF1537" s="60">
        <v>26400</v>
      </c>
      <c r="AI1537" s="60">
        <v>0.78049999999999997</v>
      </c>
    </row>
    <row r="1538" spans="1:35" x14ac:dyDescent="0.35">
      <c r="A1538" s="46" t="s">
        <v>2270</v>
      </c>
      <c r="B1538" s="65" t="s">
        <v>5733</v>
      </c>
      <c r="C1538" s="19">
        <v>99926</v>
      </c>
      <c r="D1538" s="48" t="s">
        <v>9437</v>
      </c>
      <c r="E1538" s="41" t="s">
        <v>7592</v>
      </c>
      <c r="F1538" s="44" t="s">
        <v>38</v>
      </c>
      <c r="G1538" s="18" t="s">
        <v>4188</v>
      </c>
      <c r="H1538" s="10">
        <v>0.78049999999999997</v>
      </c>
      <c r="I1538" s="36">
        <f>(Reference!B$12*List!$H1538)+Reference!B$13</f>
        <v>843.09393557966177</v>
      </c>
      <c r="J1538" s="36">
        <f>(Reference!C$12*List!$H1538)+Reference!C$13</f>
        <v>1258.1925166076117</v>
      </c>
      <c r="K1538" s="36">
        <f>(Reference!D$12*List!$H1538)+Reference!D$13</f>
        <v>1506.207392064563</v>
      </c>
      <c r="L1538" s="36">
        <f>(Reference!E$12*List!$H1538)+Reference!E$13</f>
        <v>1862.8266761426635</v>
      </c>
      <c r="M1538" s="36">
        <f>(Reference!F$12*List!$H1538)+Reference!F$13</f>
        <v>1940.6250265491599</v>
      </c>
      <c r="N1538" s="36">
        <f>(Reference!G$12*List!$H1538)+Reference!G$13</f>
        <v>2197.5162238645703</v>
      </c>
      <c r="O1538" s="36">
        <f>(Reference!H$12*List!$H1538)+Reference!H$13</f>
        <v>2281.0580766500698</v>
      </c>
      <c r="P1538" s="36">
        <f>(Reference!I$12*List!$H1538)+Reference!I$13</f>
        <v>2370.8655683944821</v>
      </c>
      <c r="Q1538" s="36">
        <f>(Reference!J$12*List!$H1538)+Reference!J$13</f>
        <v>2744.7153596095909</v>
      </c>
      <c r="R1538" s="36">
        <f>(Reference!K$12*List!$H1538)+Reference!K$13</f>
        <v>2831.9121684544571</v>
      </c>
      <c r="S1538" s="36">
        <f>(Reference!L$12*List!$H1538)+Reference!L$13</f>
        <v>3055.3866246556672</v>
      </c>
      <c r="T1538" s="36">
        <f>(Reference!M$12*List!$H1538)+Reference!M$13</f>
        <v>3650.1001891724418</v>
      </c>
      <c r="U1538" s="36">
        <f>(Reference!N$12*List!$H1538)+Reference!N$13</f>
        <v>14724.617049050205</v>
      </c>
      <c r="V1538" s="12">
        <f>(Reference!O$12*List!$H1538)+Reference!O$13</f>
        <v>547.35577671899387</v>
      </c>
      <c r="W1538" s="12">
        <f>(Reference!P$12*List!$H1538)+Reference!P$13</f>
        <v>771.27404901312775</v>
      </c>
      <c r="X1538" s="12">
        <f>(Reference!Q$12*List!$H1538)+Reference!Q$13</f>
        <v>385.63702450656388</v>
      </c>
      <c r="Y1538" s="53"/>
      <c r="Z1538" s="1" t="str">
        <f t="shared" si="47"/>
        <v>CARROLL, Missouri</v>
      </c>
      <c r="AA1538" s="40" t="s">
        <v>7592</v>
      </c>
      <c r="AB1538" s="40" t="s">
        <v>277</v>
      </c>
      <c r="AC1538" s="43" t="s">
        <v>38</v>
      </c>
      <c r="AD1538" s="61">
        <v>0.91349999999999998</v>
      </c>
      <c r="AE1538" s="56" t="str">
        <f t="shared" si="46"/>
        <v/>
      </c>
      <c r="AF1538" s="60">
        <v>26410</v>
      </c>
      <c r="AI1538" s="60">
        <v>0.78049999999999997</v>
      </c>
    </row>
    <row r="1539" spans="1:35" x14ac:dyDescent="0.35">
      <c r="A1539" s="46" t="s">
        <v>2271</v>
      </c>
      <c r="B1539" s="65" t="s">
        <v>5734</v>
      </c>
      <c r="C1539" s="19">
        <v>99926</v>
      </c>
      <c r="D1539" s="48" t="s">
        <v>9437</v>
      </c>
      <c r="E1539" s="41" t="s">
        <v>8182</v>
      </c>
      <c r="F1539" s="44" t="s">
        <v>38</v>
      </c>
      <c r="G1539" s="18" t="s">
        <v>4188</v>
      </c>
      <c r="H1539" s="16">
        <v>0.78049999999999997</v>
      </c>
      <c r="I1539" s="36">
        <f>(Reference!B$12*List!$H1539)+Reference!B$13</f>
        <v>843.09393557966177</v>
      </c>
      <c r="J1539" s="36">
        <f>(Reference!C$12*List!$H1539)+Reference!C$13</f>
        <v>1258.1925166076117</v>
      </c>
      <c r="K1539" s="36">
        <f>(Reference!D$12*List!$H1539)+Reference!D$13</f>
        <v>1506.207392064563</v>
      </c>
      <c r="L1539" s="36">
        <f>(Reference!E$12*List!$H1539)+Reference!E$13</f>
        <v>1862.8266761426635</v>
      </c>
      <c r="M1539" s="36">
        <f>(Reference!F$12*List!$H1539)+Reference!F$13</f>
        <v>1940.6250265491599</v>
      </c>
      <c r="N1539" s="36">
        <f>(Reference!G$12*List!$H1539)+Reference!G$13</f>
        <v>2197.5162238645703</v>
      </c>
      <c r="O1539" s="36">
        <f>(Reference!H$12*List!$H1539)+Reference!H$13</f>
        <v>2281.0580766500698</v>
      </c>
      <c r="P1539" s="36">
        <f>(Reference!I$12*List!$H1539)+Reference!I$13</f>
        <v>2370.8655683944821</v>
      </c>
      <c r="Q1539" s="36">
        <f>(Reference!J$12*List!$H1539)+Reference!J$13</f>
        <v>2744.7153596095909</v>
      </c>
      <c r="R1539" s="36">
        <f>(Reference!K$12*List!$H1539)+Reference!K$13</f>
        <v>2831.9121684544571</v>
      </c>
      <c r="S1539" s="36">
        <f>(Reference!L$12*List!$H1539)+Reference!L$13</f>
        <v>3055.3866246556672</v>
      </c>
      <c r="T1539" s="36">
        <f>(Reference!M$12*List!$H1539)+Reference!M$13</f>
        <v>3650.1001891724418</v>
      </c>
      <c r="U1539" s="36">
        <f>(Reference!N$12*List!$H1539)+Reference!N$13</f>
        <v>14724.617049050205</v>
      </c>
      <c r="V1539" s="12">
        <f>(Reference!O$12*List!$H1539)+Reference!O$13</f>
        <v>547.35577671899387</v>
      </c>
      <c r="W1539" s="12">
        <f>(Reference!P$12*List!$H1539)+Reference!P$13</f>
        <v>771.27404901312775</v>
      </c>
      <c r="X1539" s="12">
        <f>(Reference!Q$12*List!$H1539)+Reference!Q$13</f>
        <v>385.63702450656388</v>
      </c>
      <c r="Y1539" s="53"/>
      <c r="Z1539" s="1" t="str">
        <f t="shared" si="47"/>
        <v>CARTER, Missouri</v>
      </c>
      <c r="AA1539" s="41" t="s">
        <v>8182</v>
      </c>
      <c r="AB1539" s="40" t="s">
        <v>277</v>
      </c>
      <c r="AC1539" s="44" t="s">
        <v>38</v>
      </c>
      <c r="AD1539" s="62">
        <v>0.78049999999999997</v>
      </c>
      <c r="AE1539" s="56" t="str">
        <f t="shared" si="46"/>
        <v/>
      </c>
      <c r="AF1539" s="60">
        <v>26411</v>
      </c>
      <c r="AI1539" s="60">
        <v>0.78049999999999997</v>
      </c>
    </row>
    <row r="1540" spans="1:35" x14ac:dyDescent="0.35">
      <c r="A1540" s="46" t="s">
        <v>2272</v>
      </c>
      <c r="B1540" s="65" t="s">
        <v>5735</v>
      </c>
      <c r="C1540" s="19" t="s">
        <v>2439</v>
      </c>
      <c r="D1540" s="48" t="s">
        <v>540</v>
      </c>
      <c r="E1540" s="41" t="s">
        <v>7965</v>
      </c>
      <c r="F1540" s="43" t="s">
        <v>38</v>
      </c>
      <c r="G1540" s="18" t="s">
        <v>4187</v>
      </c>
      <c r="H1540" s="16">
        <v>0.91349999999999998</v>
      </c>
      <c r="I1540" s="36">
        <f>(Reference!B$12*List!$H1540)+Reference!B$13</f>
        <v>945.53824896766071</v>
      </c>
      <c r="J1540" s="36">
        <f>(Reference!C$12*List!$H1540)+Reference!C$13</f>
        <v>1411.075443449168</v>
      </c>
      <c r="K1540" s="36">
        <f>(Reference!D$12*List!$H1540)+Reference!D$13</f>
        <v>1689.22659738466</v>
      </c>
      <c r="L1540" s="36">
        <f>(Reference!E$12*List!$H1540)+Reference!E$13</f>
        <v>2089.1786776750619</v>
      </c>
      <c r="M1540" s="36">
        <f>(Reference!F$12*List!$H1540)+Reference!F$13</f>
        <v>2176.4303028043005</v>
      </c>
      <c r="N1540" s="36">
        <f>(Reference!G$12*List!$H1540)+Reference!G$13</f>
        <v>2464.536340143799</v>
      </c>
      <c r="O1540" s="36">
        <f>(Reference!H$12*List!$H1540)+Reference!H$13</f>
        <v>2558.2293604168071</v>
      </c>
      <c r="P1540" s="36">
        <f>(Reference!I$12*List!$H1540)+Reference!I$13</f>
        <v>2658.9493572102911</v>
      </c>
      <c r="Q1540" s="36">
        <f>(Reference!J$12*List!$H1540)+Reference!J$13</f>
        <v>3078.2256229320005</v>
      </c>
      <c r="R1540" s="36">
        <f>(Reference!K$12*List!$H1540)+Reference!K$13</f>
        <v>3176.0177128419532</v>
      </c>
      <c r="S1540" s="36">
        <f>(Reference!L$12*List!$H1540)+Reference!L$13</f>
        <v>3426.6465420722484</v>
      </c>
      <c r="T1540" s="36">
        <f>(Reference!M$12*List!$H1540)+Reference!M$13</f>
        <v>4093.6237301407227</v>
      </c>
      <c r="U1540" s="36">
        <f>(Reference!N$12*List!$H1540)+Reference!N$13</f>
        <v>16513.80473008132</v>
      </c>
      <c r="V1540" s="12">
        <f>(Reference!O$12*List!$H1540)+Reference!O$13</f>
        <v>613.86495720121297</v>
      </c>
      <c r="W1540" s="12">
        <f>(Reference!P$12*List!$H1540)+Reference!P$13</f>
        <v>864.99153060170931</v>
      </c>
      <c r="X1540" s="12">
        <f>(Reference!Q$12*List!$H1540)+Reference!Q$13</f>
        <v>432.49576530085466</v>
      </c>
      <c r="Y1540" s="53"/>
      <c r="Z1540" s="1" t="str">
        <f t="shared" si="47"/>
        <v>CASS, Missouri</v>
      </c>
      <c r="AA1540" s="41" t="s">
        <v>7965</v>
      </c>
      <c r="AB1540" s="40" t="s">
        <v>277</v>
      </c>
      <c r="AC1540" s="44" t="s">
        <v>38</v>
      </c>
      <c r="AD1540" s="62">
        <v>0.78049999999999997</v>
      </c>
      <c r="AE1540" s="56" t="str">
        <f t="shared" si="46"/>
        <v/>
      </c>
      <c r="AF1540" s="60">
        <v>26412</v>
      </c>
      <c r="AI1540" s="60">
        <v>0.78049999999999997</v>
      </c>
    </row>
    <row r="1541" spans="1:35" x14ac:dyDescent="0.35">
      <c r="A1541" s="46" t="s">
        <v>2273</v>
      </c>
      <c r="B1541" s="65" t="s">
        <v>5736</v>
      </c>
      <c r="C1541" s="19">
        <v>99926</v>
      </c>
      <c r="D1541" s="48" t="s">
        <v>9437</v>
      </c>
      <c r="E1541" s="41" t="s">
        <v>8064</v>
      </c>
      <c r="F1541" s="44" t="s">
        <v>38</v>
      </c>
      <c r="G1541" s="18" t="s">
        <v>4188</v>
      </c>
      <c r="H1541" s="10">
        <v>0.78049999999999997</v>
      </c>
      <c r="I1541" s="36">
        <f>(Reference!B$12*List!$H1541)+Reference!B$13</f>
        <v>843.09393557966177</v>
      </c>
      <c r="J1541" s="36">
        <f>(Reference!C$12*List!$H1541)+Reference!C$13</f>
        <v>1258.1925166076117</v>
      </c>
      <c r="K1541" s="36">
        <f>(Reference!D$12*List!$H1541)+Reference!D$13</f>
        <v>1506.207392064563</v>
      </c>
      <c r="L1541" s="36">
        <f>(Reference!E$12*List!$H1541)+Reference!E$13</f>
        <v>1862.8266761426635</v>
      </c>
      <c r="M1541" s="36">
        <f>(Reference!F$12*List!$H1541)+Reference!F$13</f>
        <v>1940.6250265491599</v>
      </c>
      <c r="N1541" s="36">
        <f>(Reference!G$12*List!$H1541)+Reference!G$13</f>
        <v>2197.5162238645703</v>
      </c>
      <c r="O1541" s="36">
        <f>(Reference!H$12*List!$H1541)+Reference!H$13</f>
        <v>2281.0580766500698</v>
      </c>
      <c r="P1541" s="36">
        <f>(Reference!I$12*List!$H1541)+Reference!I$13</f>
        <v>2370.8655683944821</v>
      </c>
      <c r="Q1541" s="36">
        <f>(Reference!J$12*List!$H1541)+Reference!J$13</f>
        <v>2744.7153596095909</v>
      </c>
      <c r="R1541" s="36">
        <f>(Reference!K$12*List!$H1541)+Reference!K$13</f>
        <v>2831.9121684544571</v>
      </c>
      <c r="S1541" s="36">
        <f>(Reference!L$12*List!$H1541)+Reference!L$13</f>
        <v>3055.3866246556672</v>
      </c>
      <c r="T1541" s="36">
        <f>(Reference!M$12*List!$H1541)+Reference!M$13</f>
        <v>3650.1001891724418</v>
      </c>
      <c r="U1541" s="36">
        <f>(Reference!N$12*List!$H1541)+Reference!N$13</f>
        <v>14724.617049050205</v>
      </c>
      <c r="V1541" s="12">
        <f>(Reference!O$12*List!$H1541)+Reference!O$13</f>
        <v>547.35577671899387</v>
      </c>
      <c r="W1541" s="12">
        <f>(Reference!P$12*List!$H1541)+Reference!P$13</f>
        <v>771.27404901312775</v>
      </c>
      <c r="X1541" s="12">
        <f>(Reference!Q$12*List!$H1541)+Reference!Q$13</f>
        <v>385.63702450656388</v>
      </c>
      <c r="Y1541" s="53"/>
      <c r="Z1541" s="1" t="str">
        <f t="shared" si="47"/>
        <v>CEDAR, Missouri</v>
      </c>
      <c r="AA1541" s="40" t="s">
        <v>8064</v>
      </c>
      <c r="AB1541" s="40" t="s">
        <v>277</v>
      </c>
      <c r="AC1541" s="43" t="s">
        <v>38</v>
      </c>
      <c r="AD1541" s="61">
        <v>0.7974</v>
      </c>
      <c r="AE1541" s="56" t="str">
        <f t="shared" si="46"/>
        <v/>
      </c>
      <c r="AF1541" s="60">
        <v>26440</v>
      </c>
      <c r="AI1541" s="60">
        <v>0.83509999999999995</v>
      </c>
    </row>
    <row r="1542" spans="1:35" x14ac:dyDescent="0.35">
      <c r="A1542" s="46" t="s">
        <v>2274</v>
      </c>
      <c r="B1542" s="65" t="s">
        <v>5737</v>
      </c>
      <c r="C1542" s="19">
        <v>99926</v>
      </c>
      <c r="D1542" s="48" t="s">
        <v>9437</v>
      </c>
      <c r="E1542" s="41" t="s">
        <v>8471</v>
      </c>
      <c r="F1542" s="44" t="s">
        <v>38</v>
      </c>
      <c r="G1542" s="18" t="s">
        <v>4188</v>
      </c>
      <c r="H1542" s="16">
        <v>0.78049999999999997</v>
      </c>
      <c r="I1542" s="36">
        <f>(Reference!B$12*List!$H1542)+Reference!B$13</f>
        <v>843.09393557966177</v>
      </c>
      <c r="J1542" s="36">
        <f>(Reference!C$12*List!$H1542)+Reference!C$13</f>
        <v>1258.1925166076117</v>
      </c>
      <c r="K1542" s="36">
        <f>(Reference!D$12*List!$H1542)+Reference!D$13</f>
        <v>1506.207392064563</v>
      </c>
      <c r="L1542" s="36">
        <f>(Reference!E$12*List!$H1542)+Reference!E$13</f>
        <v>1862.8266761426635</v>
      </c>
      <c r="M1542" s="36">
        <f>(Reference!F$12*List!$H1542)+Reference!F$13</f>
        <v>1940.6250265491599</v>
      </c>
      <c r="N1542" s="36">
        <f>(Reference!G$12*List!$H1542)+Reference!G$13</f>
        <v>2197.5162238645703</v>
      </c>
      <c r="O1542" s="36">
        <f>(Reference!H$12*List!$H1542)+Reference!H$13</f>
        <v>2281.0580766500698</v>
      </c>
      <c r="P1542" s="36">
        <f>(Reference!I$12*List!$H1542)+Reference!I$13</f>
        <v>2370.8655683944821</v>
      </c>
      <c r="Q1542" s="36">
        <f>(Reference!J$12*List!$H1542)+Reference!J$13</f>
        <v>2744.7153596095909</v>
      </c>
      <c r="R1542" s="36">
        <f>(Reference!K$12*List!$H1542)+Reference!K$13</f>
        <v>2831.9121684544571</v>
      </c>
      <c r="S1542" s="36">
        <f>(Reference!L$12*List!$H1542)+Reference!L$13</f>
        <v>3055.3866246556672</v>
      </c>
      <c r="T1542" s="36">
        <f>(Reference!M$12*List!$H1542)+Reference!M$13</f>
        <v>3650.1001891724418</v>
      </c>
      <c r="U1542" s="36">
        <f>(Reference!N$12*List!$H1542)+Reference!N$13</f>
        <v>14724.617049050205</v>
      </c>
      <c r="V1542" s="12">
        <f>(Reference!O$12*List!$H1542)+Reference!O$13</f>
        <v>547.35577671899387</v>
      </c>
      <c r="W1542" s="12">
        <f>(Reference!P$12*List!$H1542)+Reference!P$13</f>
        <v>771.27404901312775</v>
      </c>
      <c r="X1542" s="12">
        <f>(Reference!Q$12*List!$H1542)+Reference!Q$13</f>
        <v>385.63702450656388</v>
      </c>
      <c r="Y1542" s="53"/>
      <c r="Z1542" s="1" t="str">
        <f t="shared" si="47"/>
        <v>CHARITON, Missouri</v>
      </c>
      <c r="AA1542" s="41" t="s">
        <v>8471</v>
      </c>
      <c r="AB1542" s="40" t="s">
        <v>277</v>
      </c>
      <c r="AC1542" s="44" t="s">
        <v>38</v>
      </c>
      <c r="AD1542" s="62">
        <v>0.78049999999999997</v>
      </c>
      <c r="AE1542" s="56" t="str">
        <f t="shared" si="46"/>
        <v/>
      </c>
      <c r="AF1542" s="60">
        <v>26450</v>
      </c>
      <c r="AI1542" s="60">
        <v>0.78049999999999997</v>
      </c>
    </row>
    <row r="1543" spans="1:35" x14ac:dyDescent="0.35">
      <c r="A1543" s="46" t="s">
        <v>2275</v>
      </c>
      <c r="B1543" s="65" t="s">
        <v>5738</v>
      </c>
      <c r="C1543" s="19" t="s">
        <v>3217</v>
      </c>
      <c r="D1543" s="48" t="s">
        <v>705</v>
      </c>
      <c r="E1543" s="41" t="s">
        <v>7967</v>
      </c>
      <c r="F1543" s="43" t="s">
        <v>38</v>
      </c>
      <c r="G1543" s="18" t="s">
        <v>4187</v>
      </c>
      <c r="H1543" s="10">
        <v>0.7974</v>
      </c>
      <c r="I1543" s="36">
        <f>(Reference!B$12*List!$H1543)+Reference!B$13</f>
        <v>856.11129570189621</v>
      </c>
      <c r="J1543" s="36">
        <f>(Reference!C$12*List!$H1543)+Reference!C$13</f>
        <v>1277.6189937777042</v>
      </c>
      <c r="K1543" s="36">
        <f>(Reference!D$12*List!$H1543)+Reference!D$13</f>
        <v>1529.46321589847</v>
      </c>
      <c r="L1543" s="36">
        <f>(Reference!E$12*List!$H1543)+Reference!E$13</f>
        <v>1891.5886973900133</v>
      </c>
      <c r="M1543" s="36">
        <f>(Reference!F$12*List!$H1543)+Reference!F$13</f>
        <v>1970.5882533815798</v>
      </c>
      <c r="N1543" s="36">
        <f>(Reference!G$12*List!$H1543)+Reference!G$13</f>
        <v>2231.4458476624573</v>
      </c>
      <c r="O1543" s="36">
        <f>(Reference!H$12*List!$H1543)+Reference!H$13</f>
        <v>2316.2775856399785</v>
      </c>
      <c r="P1543" s="36">
        <f>(Reference!I$12*List!$H1543)+Reference!I$13</f>
        <v>2407.4717039658144</v>
      </c>
      <c r="Q1543" s="36">
        <f>(Reference!J$12*List!$H1543)+Reference!J$13</f>
        <v>2787.0937314152206</v>
      </c>
      <c r="R1543" s="36">
        <f>(Reference!K$12*List!$H1543)+Reference!K$13</f>
        <v>2875.6368579292589</v>
      </c>
      <c r="S1543" s="36">
        <f>(Reference!L$12*List!$H1543)+Reference!L$13</f>
        <v>3102.5617570191275</v>
      </c>
      <c r="T1543" s="36">
        <f>(Reference!M$12*List!$H1543)+Reference!M$13</f>
        <v>3706.4576917466065</v>
      </c>
      <c r="U1543" s="36">
        <f>(Reference!N$12*List!$H1543)+Reference!N$13</f>
        <v>14951.964957391752</v>
      </c>
      <c r="V1543" s="12">
        <f>(Reference!O$12*List!$H1543)+Reference!O$13</f>
        <v>555.80694326147125</v>
      </c>
      <c r="W1543" s="12">
        <f>(Reference!P$12*List!$H1543)+Reference!P$13</f>
        <v>783.18251095934602</v>
      </c>
      <c r="X1543" s="12">
        <f>(Reference!Q$12*List!$H1543)+Reference!Q$13</f>
        <v>391.59125547967301</v>
      </c>
      <c r="Y1543" s="53"/>
      <c r="Z1543" s="1" t="str">
        <f t="shared" si="47"/>
        <v>CHRISTIAN, Missouri</v>
      </c>
      <c r="AA1543" s="40" t="s">
        <v>7967</v>
      </c>
      <c r="AB1543" s="40" t="s">
        <v>277</v>
      </c>
      <c r="AC1543" s="43" t="s">
        <v>38</v>
      </c>
      <c r="AD1543" s="61">
        <v>0.91349999999999998</v>
      </c>
      <c r="AE1543" s="56" t="str">
        <f t="shared" si="46"/>
        <v/>
      </c>
      <c r="AF1543" s="60">
        <v>26460</v>
      </c>
      <c r="AI1543" s="60">
        <v>0.78049999999999997</v>
      </c>
    </row>
    <row r="1544" spans="1:35" x14ac:dyDescent="0.35">
      <c r="A1544" s="46" t="s">
        <v>2276</v>
      </c>
      <c r="B1544" s="65" t="s">
        <v>5739</v>
      </c>
      <c r="C1544" s="19">
        <v>99926</v>
      </c>
      <c r="D1544" s="48" t="s">
        <v>9437</v>
      </c>
      <c r="E1544" s="41" t="s">
        <v>7594</v>
      </c>
      <c r="F1544" s="44" t="s">
        <v>38</v>
      </c>
      <c r="G1544" s="18" t="s">
        <v>4188</v>
      </c>
      <c r="H1544" s="10">
        <v>0.78049999999999997</v>
      </c>
      <c r="I1544" s="36">
        <f>(Reference!B$12*List!$H1544)+Reference!B$13</f>
        <v>843.09393557966177</v>
      </c>
      <c r="J1544" s="36">
        <f>(Reference!C$12*List!$H1544)+Reference!C$13</f>
        <v>1258.1925166076117</v>
      </c>
      <c r="K1544" s="36">
        <f>(Reference!D$12*List!$H1544)+Reference!D$13</f>
        <v>1506.207392064563</v>
      </c>
      <c r="L1544" s="36">
        <f>(Reference!E$12*List!$H1544)+Reference!E$13</f>
        <v>1862.8266761426635</v>
      </c>
      <c r="M1544" s="36">
        <f>(Reference!F$12*List!$H1544)+Reference!F$13</f>
        <v>1940.6250265491599</v>
      </c>
      <c r="N1544" s="36">
        <f>(Reference!G$12*List!$H1544)+Reference!G$13</f>
        <v>2197.5162238645703</v>
      </c>
      <c r="O1544" s="36">
        <f>(Reference!H$12*List!$H1544)+Reference!H$13</f>
        <v>2281.0580766500698</v>
      </c>
      <c r="P1544" s="36">
        <f>(Reference!I$12*List!$H1544)+Reference!I$13</f>
        <v>2370.8655683944821</v>
      </c>
      <c r="Q1544" s="36">
        <f>(Reference!J$12*List!$H1544)+Reference!J$13</f>
        <v>2744.7153596095909</v>
      </c>
      <c r="R1544" s="36">
        <f>(Reference!K$12*List!$H1544)+Reference!K$13</f>
        <v>2831.9121684544571</v>
      </c>
      <c r="S1544" s="36">
        <f>(Reference!L$12*List!$H1544)+Reference!L$13</f>
        <v>3055.3866246556672</v>
      </c>
      <c r="T1544" s="36">
        <f>(Reference!M$12*List!$H1544)+Reference!M$13</f>
        <v>3650.1001891724418</v>
      </c>
      <c r="U1544" s="36">
        <f>(Reference!N$12*List!$H1544)+Reference!N$13</f>
        <v>14724.617049050205</v>
      </c>
      <c r="V1544" s="12">
        <f>(Reference!O$12*List!$H1544)+Reference!O$13</f>
        <v>547.35577671899387</v>
      </c>
      <c r="W1544" s="12">
        <f>(Reference!P$12*List!$H1544)+Reference!P$13</f>
        <v>771.27404901312775</v>
      </c>
      <c r="X1544" s="12">
        <f>(Reference!Q$12*List!$H1544)+Reference!Q$13</f>
        <v>385.63702450656388</v>
      </c>
      <c r="Y1544" s="53"/>
      <c r="Z1544" s="1" t="str">
        <f t="shared" si="47"/>
        <v>CLARK, Missouri</v>
      </c>
      <c r="AA1544" s="40" t="s">
        <v>7594</v>
      </c>
      <c r="AB1544" s="40" t="s">
        <v>277</v>
      </c>
      <c r="AC1544" s="43" t="s">
        <v>38</v>
      </c>
      <c r="AD1544" s="61">
        <v>0.91349999999999998</v>
      </c>
      <c r="AE1544" s="56" t="str">
        <f t="shared" si="46"/>
        <v/>
      </c>
      <c r="AF1544" s="60">
        <v>26470</v>
      </c>
      <c r="AI1544" s="60">
        <v>0.91349999999999998</v>
      </c>
    </row>
    <row r="1545" spans="1:35" x14ac:dyDescent="0.35">
      <c r="A1545" s="46" t="s">
        <v>2277</v>
      </c>
      <c r="B1545" s="65" t="s">
        <v>5740</v>
      </c>
      <c r="C1545" s="28" t="s">
        <v>2439</v>
      </c>
      <c r="D1545" s="48" t="s">
        <v>540</v>
      </c>
      <c r="E1545" s="40" t="s">
        <v>7487</v>
      </c>
      <c r="F1545" s="43" t="s">
        <v>38</v>
      </c>
      <c r="G1545" s="18" t="s">
        <v>4187</v>
      </c>
      <c r="H1545" s="10">
        <v>0.91349999999999998</v>
      </c>
      <c r="I1545" s="36">
        <f>(Reference!B$12*List!$H1545)+Reference!B$13</f>
        <v>945.53824896766071</v>
      </c>
      <c r="J1545" s="36">
        <f>(Reference!C$12*List!$H1545)+Reference!C$13</f>
        <v>1411.075443449168</v>
      </c>
      <c r="K1545" s="36">
        <f>(Reference!D$12*List!$H1545)+Reference!D$13</f>
        <v>1689.22659738466</v>
      </c>
      <c r="L1545" s="36">
        <f>(Reference!E$12*List!$H1545)+Reference!E$13</f>
        <v>2089.1786776750619</v>
      </c>
      <c r="M1545" s="36">
        <f>(Reference!F$12*List!$H1545)+Reference!F$13</f>
        <v>2176.4303028043005</v>
      </c>
      <c r="N1545" s="36">
        <f>(Reference!G$12*List!$H1545)+Reference!G$13</f>
        <v>2464.536340143799</v>
      </c>
      <c r="O1545" s="36">
        <f>(Reference!H$12*List!$H1545)+Reference!H$13</f>
        <v>2558.2293604168071</v>
      </c>
      <c r="P1545" s="36">
        <f>(Reference!I$12*List!$H1545)+Reference!I$13</f>
        <v>2658.9493572102911</v>
      </c>
      <c r="Q1545" s="36">
        <f>(Reference!J$12*List!$H1545)+Reference!J$13</f>
        <v>3078.2256229320005</v>
      </c>
      <c r="R1545" s="36">
        <f>(Reference!K$12*List!$H1545)+Reference!K$13</f>
        <v>3176.0177128419532</v>
      </c>
      <c r="S1545" s="36">
        <f>(Reference!L$12*List!$H1545)+Reference!L$13</f>
        <v>3426.6465420722484</v>
      </c>
      <c r="T1545" s="36">
        <f>(Reference!M$12*List!$H1545)+Reference!M$13</f>
        <v>4093.6237301407227</v>
      </c>
      <c r="U1545" s="36">
        <f>(Reference!N$12*List!$H1545)+Reference!N$13</f>
        <v>16513.80473008132</v>
      </c>
      <c r="V1545" s="12">
        <f>(Reference!O$12*List!$H1545)+Reference!O$13</f>
        <v>613.86495720121297</v>
      </c>
      <c r="W1545" s="12">
        <f>(Reference!P$12*List!$H1545)+Reference!P$13</f>
        <v>864.99153060170931</v>
      </c>
      <c r="X1545" s="12">
        <f>(Reference!Q$12*List!$H1545)+Reference!Q$13</f>
        <v>432.49576530085466</v>
      </c>
      <c r="Y1545" s="53"/>
      <c r="Z1545" s="1" t="str">
        <f t="shared" si="47"/>
        <v>CLAY, Missouri</v>
      </c>
      <c r="AA1545" s="40" t="s">
        <v>7487</v>
      </c>
      <c r="AB1545" s="40" t="s">
        <v>277</v>
      </c>
      <c r="AC1545" s="43" t="s">
        <v>38</v>
      </c>
      <c r="AD1545" s="61">
        <v>0.83</v>
      </c>
      <c r="AE1545" s="56" t="str">
        <f t="shared" si="46"/>
        <v/>
      </c>
      <c r="AF1545" s="60">
        <v>26480</v>
      </c>
      <c r="AI1545" s="60">
        <v>0.77139999999999997</v>
      </c>
    </row>
    <row r="1546" spans="1:35" x14ac:dyDescent="0.35">
      <c r="A1546" s="46" t="s">
        <v>2278</v>
      </c>
      <c r="B1546" s="65" t="s">
        <v>5741</v>
      </c>
      <c r="C1546" s="28" t="s">
        <v>2439</v>
      </c>
      <c r="D1546" s="48" t="s">
        <v>540</v>
      </c>
      <c r="E1546" s="40" t="s">
        <v>7968</v>
      </c>
      <c r="F1546" s="43" t="s">
        <v>38</v>
      </c>
      <c r="G1546" s="18" t="s">
        <v>4187</v>
      </c>
      <c r="H1546" s="16">
        <v>0.91349999999999998</v>
      </c>
      <c r="I1546" s="36">
        <f>(Reference!B$12*List!$H1546)+Reference!B$13</f>
        <v>945.53824896766071</v>
      </c>
      <c r="J1546" s="36">
        <f>(Reference!C$12*List!$H1546)+Reference!C$13</f>
        <v>1411.075443449168</v>
      </c>
      <c r="K1546" s="36">
        <f>(Reference!D$12*List!$H1546)+Reference!D$13</f>
        <v>1689.22659738466</v>
      </c>
      <c r="L1546" s="36">
        <f>(Reference!E$12*List!$H1546)+Reference!E$13</f>
        <v>2089.1786776750619</v>
      </c>
      <c r="M1546" s="36">
        <f>(Reference!F$12*List!$H1546)+Reference!F$13</f>
        <v>2176.4303028043005</v>
      </c>
      <c r="N1546" s="36">
        <f>(Reference!G$12*List!$H1546)+Reference!G$13</f>
        <v>2464.536340143799</v>
      </c>
      <c r="O1546" s="36">
        <f>(Reference!H$12*List!$H1546)+Reference!H$13</f>
        <v>2558.2293604168071</v>
      </c>
      <c r="P1546" s="36">
        <f>(Reference!I$12*List!$H1546)+Reference!I$13</f>
        <v>2658.9493572102911</v>
      </c>
      <c r="Q1546" s="36">
        <f>(Reference!J$12*List!$H1546)+Reference!J$13</f>
        <v>3078.2256229320005</v>
      </c>
      <c r="R1546" s="36">
        <f>(Reference!K$12*List!$H1546)+Reference!K$13</f>
        <v>3176.0177128419532</v>
      </c>
      <c r="S1546" s="36">
        <f>(Reference!L$12*List!$H1546)+Reference!L$13</f>
        <v>3426.6465420722484</v>
      </c>
      <c r="T1546" s="36">
        <f>(Reference!M$12*List!$H1546)+Reference!M$13</f>
        <v>4093.6237301407227</v>
      </c>
      <c r="U1546" s="36">
        <f>(Reference!N$12*List!$H1546)+Reference!N$13</f>
        <v>16513.80473008132</v>
      </c>
      <c r="V1546" s="12">
        <f>(Reference!O$12*List!$H1546)+Reference!O$13</f>
        <v>613.86495720121297</v>
      </c>
      <c r="W1546" s="12">
        <f>(Reference!P$12*List!$H1546)+Reference!P$13</f>
        <v>864.99153060170931</v>
      </c>
      <c r="X1546" s="12">
        <f>(Reference!Q$12*List!$H1546)+Reference!Q$13</f>
        <v>432.49576530085466</v>
      </c>
      <c r="Y1546" s="53"/>
      <c r="Z1546" s="1" t="str">
        <f t="shared" si="47"/>
        <v>CLINTON, Missouri</v>
      </c>
      <c r="AA1546" s="41" t="s">
        <v>7968</v>
      </c>
      <c r="AB1546" s="40" t="s">
        <v>277</v>
      </c>
      <c r="AC1546" s="44" t="s">
        <v>38</v>
      </c>
      <c r="AD1546" s="62">
        <v>0.83509999999999995</v>
      </c>
      <c r="AE1546" s="56" t="str">
        <f t="shared" si="46"/>
        <v/>
      </c>
      <c r="AF1546" s="60">
        <v>26490</v>
      </c>
      <c r="AI1546" s="60">
        <v>0.93500000000000005</v>
      </c>
    </row>
    <row r="1547" spans="1:35" x14ac:dyDescent="0.35">
      <c r="A1547" s="46" t="s">
        <v>2279</v>
      </c>
      <c r="B1547" s="65" t="s">
        <v>5742</v>
      </c>
      <c r="C1547" s="28" t="s">
        <v>4099</v>
      </c>
      <c r="D1547" s="48" t="s">
        <v>532</v>
      </c>
      <c r="E1547" s="40" t="s">
        <v>8472</v>
      </c>
      <c r="F1547" s="43" t="s">
        <v>38</v>
      </c>
      <c r="G1547" s="18" t="s">
        <v>4187</v>
      </c>
      <c r="H1547" s="16">
        <v>0.83</v>
      </c>
      <c r="I1547" s="36">
        <f>(Reference!B$12*List!$H1547)+Reference!B$13</f>
        <v>881.22170635188695</v>
      </c>
      <c r="J1547" s="36">
        <f>(Reference!C$12*List!$H1547)+Reference!C$13</f>
        <v>1315.0925532892436</v>
      </c>
      <c r="K1547" s="36">
        <f>(Reference!D$12*List!$H1547)+Reference!D$13</f>
        <v>1574.3235624656515</v>
      </c>
      <c r="L1547" s="36">
        <f>(Reference!E$12*List!$H1547)+Reference!E$13</f>
        <v>1947.0704661866764</v>
      </c>
      <c r="M1547" s="36">
        <f>(Reference!F$12*List!$H1547)+Reference!F$13</f>
        <v>2028.3871406441181</v>
      </c>
      <c r="N1547" s="36">
        <f>(Reference!G$12*List!$H1547)+Reference!G$13</f>
        <v>2296.8958912015764</v>
      </c>
      <c r="O1547" s="36">
        <f>(Reference!H$12*List!$H1547)+Reference!H$13</f>
        <v>2384.2158100820511</v>
      </c>
      <c r="P1547" s="36">
        <f>(Reference!I$12*List!$H1547)+Reference!I$13</f>
        <v>2478.0847228785615</v>
      </c>
      <c r="Q1547" s="36">
        <f>(Reference!J$12*List!$H1547)+Reference!J$13</f>
        <v>2868.8413598686834</v>
      </c>
      <c r="R1547" s="36">
        <f>(Reference!K$12*List!$H1547)+Reference!K$13</f>
        <v>2959.981525200179</v>
      </c>
      <c r="S1547" s="36">
        <f>(Reference!L$12*List!$H1547)+Reference!L$13</f>
        <v>3193.5623082054472</v>
      </c>
      <c r="T1547" s="36">
        <f>(Reference!M$12*List!$H1547)+Reference!M$13</f>
        <v>3815.1709807358247</v>
      </c>
      <c r="U1547" s="36">
        <f>(Reference!N$12*List!$H1547)+Reference!N$13</f>
        <v>15390.517727328701</v>
      </c>
      <c r="V1547" s="12">
        <f>(Reference!O$12*List!$H1547)+Reference!O$13</f>
        <v>572.10919351500775</v>
      </c>
      <c r="W1547" s="12">
        <f>(Reference!P$12*List!$H1547)+Reference!P$13</f>
        <v>806.15386358932915</v>
      </c>
      <c r="X1547" s="12">
        <f>(Reference!Q$12*List!$H1547)+Reference!Q$13</f>
        <v>403.07693179466457</v>
      </c>
      <c r="Y1547" s="53"/>
      <c r="Z1547" s="1" t="str">
        <f t="shared" si="47"/>
        <v>COLE, Missouri</v>
      </c>
      <c r="AA1547" s="41" t="s">
        <v>8472</v>
      </c>
      <c r="AB1547" s="40" t="s">
        <v>277</v>
      </c>
      <c r="AC1547" s="44" t="s">
        <v>38</v>
      </c>
      <c r="AD1547" s="62">
        <v>0.78049999999999997</v>
      </c>
      <c r="AE1547" s="56" t="str">
        <f t="shared" si="46"/>
        <v/>
      </c>
      <c r="AF1547" s="60">
        <v>26500</v>
      </c>
      <c r="AI1547" s="60">
        <v>0.78049999999999997</v>
      </c>
    </row>
    <row r="1548" spans="1:35" x14ac:dyDescent="0.35">
      <c r="A1548" s="46" t="s">
        <v>2280</v>
      </c>
      <c r="B1548" s="65" t="s">
        <v>5743</v>
      </c>
      <c r="C1548" s="19" t="s">
        <v>1745</v>
      </c>
      <c r="D1548" s="48" t="s">
        <v>431</v>
      </c>
      <c r="E1548" s="41" t="s">
        <v>8473</v>
      </c>
      <c r="F1548" s="44" t="s">
        <v>38</v>
      </c>
      <c r="G1548" s="18" t="s">
        <v>4187</v>
      </c>
      <c r="H1548" s="16">
        <v>0.83509999999999995</v>
      </c>
      <c r="I1548" s="36">
        <f>(Reference!B$12*List!$H1548)+Reference!B$13</f>
        <v>885.15002212841921</v>
      </c>
      <c r="J1548" s="36">
        <f>(Reference!C$12*List!$H1548)+Reference!C$13</f>
        <v>1320.9549813109875</v>
      </c>
      <c r="K1548" s="36">
        <f>(Reference!D$12*List!$H1548)+Reference!D$13</f>
        <v>1581.3415921433395</v>
      </c>
      <c r="L1548" s="36">
        <f>(Reference!E$12*List!$H1548)+Reference!E$13</f>
        <v>1955.7501294033323</v>
      </c>
      <c r="M1548" s="36">
        <f>(Reference!F$12*List!$H1548)+Reference!F$13</f>
        <v>2037.4292978539015</v>
      </c>
      <c r="N1548" s="36">
        <f>(Reference!G$12*List!$H1548)+Reference!G$13</f>
        <v>2307.1350084423589</v>
      </c>
      <c r="O1548" s="36">
        <f>(Reference!H$12*List!$H1548)+Reference!H$13</f>
        <v>2394.8441826174676</v>
      </c>
      <c r="P1548" s="36">
        <f>(Reference!I$12*List!$H1548)+Reference!I$13</f>
        <v>2489.1315448557089</v>
      </c>
      <c r="Q1548" s="36">
        <f>(Reference!J$12*List!$H1548)+Reference!J$13</f>
        <v>2881.6300992893171</v>
      </c>
      <c r="R1548" s="36">
        <f>(Reference!K$12*List!$H1548)+Reference!K$13</f>
        <v>2973.1765498345867</v>
      </c>
      <c r="S1548" s="36">
        <f>(Reference!L$12*List!$H1548)+Reference!L$13</f>
        <v>3207.7985907530006</v>
      </c>
      <c r="T1548" s="36">
        <f>(Reference!M$12*List!$H1548)+Reference!M$13</f>
        <v>3832.1782744120519</v>
      </c>
      <c r="U1548" s="36">
        <f>(Reference!N$12*List!$H1548)+Reference!N$13</f>
        <v>15459.125675999821</v>
      </c>
      <c r="V1548" s="12">
        <f>(Reference!O$12*List!$H1548)+Reference!O$13</f>
        <v>574.65954554853647</v>
      </c>
      <c r="W1548" s="12">
        <f>(Reference!P$12*List!$H1548)+Reference!P$13</f>
        <v>809.74754145475595</v>
      </c>
      <c r="X1548" s="12">
        <f>(Reference!Q$12*List!$H1548)+Reference!Q$13</f>
        <v>404.87377072737797</v>
      </c>
      <c r="Y1548" s="53"/>
      <c r="Z1548" s="1" t="str">
        <f t="shared" si="47"/>
        <v>COOPER, Missouri</v>
      </c>
      <c r="AA1548" s="41" t="s">
        <v>8473</v>
      </c>
      <c r="AB1548" s="40" t="s">
        <v>277</v>
      </c>
      <c r="AC1548" s="44" t="s">
        <v>38</v>
      </c>
      <c r="AD1548" s="62">
        <v>0.78049999999999997</v>
      </c>
      <c r="AE1548" s="56" t="str">
        <f t="shared" si="46"/>
        <v/>
      </c>
      <c r="AF1548" s="60">
        <v>26510</v>
      </c>
      <c r="AI1548" s="60">
        <v>0.78049999999999997</v>
      </c>
    </row>
    <row r="1549" spans="1:35" x14ac:dyDescent="0.35">
      <c r="A1549" s="46" t="s">
        <v>2281</v>
      </c>
      <c r="B1549" s="65" t="s">
        <v>5744</v>
      </c>
      <c r="C1549" s="19">
        <v>99926</v>
      </c>
      <c r="D1549" s="48" t="s">
        <v>9437</v>
      </c>
      <c r="E1549" s="41" t="s">
        <v>7599</v>
      </c>
      <c r="F1549" s="44" t="s">
        <v>38</v>
      </c>
      <c r="G1549" s="18" t="s">
        <v>4188</v>
      </c>
      <c r="H1549" s="10">
        <v>0.78049999999999997</v>
      </c>
      <c r="I1549" s="36">
        <f>(Reference!B$12*List!$H1549)+Reference!B$13</f>
        <v>843.09393557966177</v>
      </c>
      <c r="J1549" s="36">
        <f>(Reference!C$12*List!$H1549)+Reference!C$13</f>
        <v>1258.1925166076117</v>
      </c>
      <c r="K1549" s="36">
        <f>(Reference!D$12*List!$H1549)+Reference!D$13</f>
        <v>1506.207392064563</v>
      </c>
      <c r="L1549" s="36">
        <f>(Reference!E$12*List!$H1549)+Reference!E$13</f>
        <v>1862.8266761426635</v>
      </c>
      <c r="M1549" s="36">
        <f>(Reference!F$12*List!$H1549)+Reference!F$13</f>
        <v>1940.6250265491599</v>
      </c>
      <c r="N1549" s="36">
        <f>(Reference!G$12*List!$H1549)+Reference!G$13</f>
        <v>2197.5162238645703</v>
      </c>
      <c r="O1549" s="36">
        <f>(Reference!H$12*List!$H1549)+Reference!H$13</f>
        <v>2281.0580766500698</v>
      </c>
      <c r="P1549" s="36">
        <f>(Reference!I$12*List!$H1549)+Reference!I$13</f>
        <v>2370.8655683944821</v>
      </c>
      <c r="Q1549" s="36">
        <f>(Reference!J$12*List!$H1549)+Reference!J$13</f>
        <v>2744.7153596095909</v>
      </c>
      <c r="R1549" s="36">
        <f>(Reference!K$12*List!$H1549)+Reference!K$13</f>
        <v>2831.9121684544571</v>
      </c>
      <c r="S1549" s="36">
        <f>(Reference!L$12*List!$H1549)+Reference!L$13</f>
        <v>3055.3866246556672</v>
      </c>
      <c r="T1549" s="36">
        <f>(Reference!M$12*List!$H1549)+Reference!M$13</f>
        <v>3650.1001891724418</v>
      </c>
      <c r="U1549" s="36">
        <f>(Reference!N$12*List!$H1549)+Reference!N$13</f>
        <v>14724.617049050205</v>
      </c>
      <c r="V1549" s="12">
        <f>(Reference!O$12*List!$H1549)+Reference!O$13</f>
        <v>547.35577671899387</v>
      </c>
      <c r="W1549" s="12">
        <f>(Reference!P$12*List!$H1549)+Reference!P$13</f>
        <v>771.27404901312775</v>
      </c>
      <c r="X1549" s="12">
        <f>(Reference!Q$12*List!$H1549)+Reference!Q$13</f>
        <v>385.63702450656388</v>
      </c>
      <c r="Y1549" s="53"/>
      <c r="Z1549" s="1" t="str">
        <f t="shared" si="47"/>
        <v>CRAWFORD, Missouri</v>
      </c>
      <c r="AA1549" s="40" t="s">
        <v>7599</v>
      </c>
      <c r="AB1549" s="40" t="s">
        <v>277</v>
      </c>
      <c r="AC1549" s="43" t="s">
        <v>38</v>
      </c>
      <c r="AD1549" s="61">
        <v>0.7974</v>
      </c>
      <c r="AE1549" s="56" t="str">
        <f t="shared" ref="AE1549:AE1612" si="48">IFERROR(INDEX($AI$12:$AI$3256,MATCH($A1549,$AF$12:$AF$3256,0)),"")</f>
        <v/>
      </c>
      <c r="AF1549" s="60">
        <v>26520</v>
      </c>
      <c r="AI1549" s="60">
        <v>0.78049999999999997</v>
      </c>
    </row>
    <row r="1550" spans="1:35" x14ac:dyDescent="0.35">
      <c r="A1550" s="46" t="s">
        <v>2282</v>
      </c>
      <c r="B1550" s="65" t="s">
        <v>5745</v>
      </c>
      <c r="C1550" s="19">
        <v>99926</v>
      </c>
      <c r="D1550" s="48" t="s">
        <v>9437</v>
      </c>
      <c r="E1550" s="41" t="s">
        <v>7844</v>
      </c>
      <c r="F1550" s="44" t="s">
        <v>38</v>
      </c>
      <c r="G1550" s="18" t="s">
        <v>4188</v>
      </c>
      <c r="H1550" s="16">
        <v>0.78049999999999997</v>
      </c>
      <c r="I1550" s="36">
        <f>(Reference!B$12*List!$H1550)+Reference!B$13</f>
        <v>843.09393557966177</v>
      </c>
      <c r="J1550" s="36">
        <f>(Reference!C$12*List!$H1550)+Reference!C$13</f>
        <v>1258.1925166076117</v>
      </c>
      <c r="K1550" s="36">
        <f>(Reference!D$12*List!$H1550)+Reference!D$13</f>
        <v>1506.207392064563</v>
      </c>
      <c r="L1550" s="36">
        <f>(Reference!E$12*List!$H1550)+Reference!E$13</f>
        <v>1862.8266761426635</v>
      </c>
      <c r="M1550" s="36">
        <f>(Reference!F$12*List!$H1550)+Reference!F$13</f>
        <v>1940.6250265491599</v>
      </c>
      <c r="N1550" s="36">
        <f>(Reference!G$12*List!$H1550)+Reference!G$13</f>
        <v>2197.5162238645703</v>
      </c>
      <c r="O1550" s="36">
        <f>(Reference!H$12*List!$H1550)+Reference!H$13</f>
        <v>2281.0580766500698</v>
      </c>
      <c r="P1550" s="36">
        <f>(Reference!I$12*List!$H1550)+Reference!I$13</f>
        <v>2370.8655683944821</v>
      </c>
      <c r="Q1550" s="36">
        <f>(Reference!J$12*List!$H1550)+Reference!J$13</f>
        <v>2744.7153596095909</v>
      </c>
      <c r="R1550" s="36">
        <f>(Reference!K$12*List!$H1550)+Reference!K$13</f>
        <v>2831.9121684544571</v>
      </c>
      <c r="S1550" s="36">
        <f>(Reference!L$12*List!$H1550)+Reference!L$13</f>
        <v>3055.3866246556672</v>
      </c>
      <c r="T1550" s="36">
        <f>(Reference!M$12*List!$H1550)+Reference!M$13</f>
        <v>3650.1001891724418</v>
      </c>
      <c r="U1550" s="36">
        <f>(Reference!N$12*List!$H1550)+Reference!N$13</f>
        <v>14724.617049050205</v>
      </c>
      <c r="V1550" s="12">
        <f>(Reference!O$12*List!$H1550)+Reference!O$13</f>
        <v>547.35577671899387</v>
      </c>
      <c r="W1550" s="12">
        <f>(Reference!P$12*List!$H1550)+Reference!P$13</f>
        <v>771.27404901312775</v>
      </c>
      <c r="X1550" s="12">
        <f>(Reference!Q$12*List!$H1550)+Reference!Q$13</f>
        <v>385.63702450656388</v>
      </c>
      <c r="Y1550" s="53"/>
      <c r="Z1550" s="1" t="str">
        <f t="shared" si="47"/>
        <v>DADE, Missouri</v>
      </c>
      <c r="AA1550" s="41" t="s">
        <v>7844</v>
      </c>
      <c r="AB1550" s="40" t="s">
        <v>277</v>
      </c>
      <c r="AC1550" s="44" t="s">
        <v>38</v>
      </c>
      <c r="AD1550" s="62">
        <v>0.78049999999999997</v>
      </c>
      <c r="AE1550" s="56" t="str">
        <f t="shared" si="48"/>
        <v/>
      </c>
      <c r="AF1550" s="60">
        <v>26530</v>
      </c>
      <c r="AI1550" s="60">
        <v>0.91349999999999998</v>
      </c>
    </row>
    <row r="1551" spans="1:35" x14ac:dyDescent="0.35">
      <c r="A1551" s="46" t="s">
        <v>2283</v>
      </c>
      <c r="B1551" s="65" t="s">
        <v>5746</v>
      </c>
      <c r="C1551" s="28" t="s">
        <v>3217</v>
      </c>
      <c r="D1551" s="48" t="s">
        <v>705</v>
      </c>
      <c r="E1551" s="40" t="s">
        <v>7497</v>
      </c>
      <c r="F1551" s="43" t="s">
        <v>38</v>
      </c>
      <c r="G1551" s="18" t="s">
        <v>4187</v>
      </c>
      <c r="H1551" s="10">
        <v>0.7974</v>
      </c>
      <c r="I1551" s="36">
        <f>(Reference!B$12*List!$H1551)+Reference!B$13</f>
        <v>856.11129570189621</v>
      </c>
      <c r="J1551" s="36">
        <f>(Reference!C$12*List!$H1551)+Reference!C$13</f>
        <v>1277.6189937777042</v>
      </c>
      <c r="K1551" s="36">
        <f>(Reference!D$12*List!$H1551)+Reference!D$13</f>
        <v>1529.46321589847</v>
      </c>
      <c r="L1551" s="36">
        <f>(Reference!E$12*List!$H1551)+Reference!E$13</f>
        <v>1891.5886973900133</v>
      </c>
      <c r="M1551" s="36">
        <f>(Reference!F$12*List!$H1551)+Reference!F$13</f>
        <v>1970.5882533815798</v>
      </c>
      <c r="N1551" s="36">
        <f>(Reference!G$12*List!$H1551)+Reference!G$13</f>
        <v>2231.4458476624573</v>
      </c>
      <c r="O1551" s="36">
        <f>(Reference!H$12*List!$H1551)+Reference!H$13</f>
        <v>2316.2775856399785</v>
      </c>
      <c r="P1551" s="36">
        <f>(Reference!I$12*List!$H1551)+Reference!I$13</f>
        <v>2407.4717039658144</v>
      </c>
      <c r="Q1551" s="36">
        <f>(Reference!J$12*List!$H1551)+Reference!J$13</f>
        <v>2787.0937314152206</v>
      </c>
      <c r="R1551" s="36">
        <f>(Reference!K$12*List!$H1551)+Reference!K$13</f>
        <v>2875.6368579292589</v>
      </c>
      <c r="S1551" s="36">
        <f>(Reference!L$12*List!$H1551)+Reference!L$13</f>
        <v>3102.5617570191275</v>
      </c>
      <c r="T1551" s="36">
        <f>(Reference!M$12*List!$H1551)+Reference!M$13</f>
        <v>3706.4576917466065</v>
      </c>
      <c r="U1551" s="36">
        <f>(Reference!N$12*List!$H1551)+Reference!N$13</f>
        <v>14951.964957391752</v>
      </c>
      <c r="V1551" s="12">
        <f>(Reference!O$12*List!$H1551)+Reference!O$13</f>
        <v>555.80694326147125</v>
      </c>
      <c r="W1551" s="12">
        <f>(Reference!P$12*List!$H1551)+Reference!P$13</f>
        <v>783.18251095934602</v>
      </c>
      <c r="X1551" s="12">
        <f>(Reference!Q$12*List!$H1551)+Reference!Q$13</f>
        <v>391.59125547967301</v>
      </c>
      <c r="Y1551" s="53"/>
      <c r="Z1551" s="1" t="str">
        <f t="shared" ref="Z1551:Z1614" si="49">CONCATENATE(AA1551, AB1551, AC1551)</f>
        <v>DALLAS, Missouri</v>
      </c>
      <c r="AA1551" s="40" t="s">
        <v>7497</v>
      </c>
      <c r="AB1551" s="40" t="s">
        <v>277</v>
      </c>
      <c r="AC1551" s="43" t="s">
        <v>38</v>
      </c>
      <c r="AD1551" s="61">
        <v>0.9506</v>
      </c>
      <c r="AE1551" s="56" t="str">
        <f t="shared" si="48"/>
        <v/>
      </c>
      <c r="AF1551" s="60">
        <v>26540</v>
      </c>
      <c r="AI1551" s="60">
        <v>0.78049999999999997</v>
      </c>
    </row>
    <row r="1552" spans="1:35" x14ac:dyDescent="0.35">
      <c r="A1552" s="46" t="s">
        <v>2284</v>
      </c>
      <c r="B1552" s="65" t="s">
        <v>5747</v>
      </c>
      <c r="C1552" s="19">
        <v>99926</v>
      </c>
      <c r="D1552" s="48" t="s">
        <v>9437</v>
      </c>
      <c r="E1552" s="41" t="s">
        <v>8018</v>
      </c>
      <c r="F1552" s="44" t="s">
        <v>38</v>
      </c>
      <c r="G1552" s="18" t="s">
        <v>4188</v>
      </c>
      <c r="H1552" s="16">
        <v>0.78049999999999997</v>
      </c>
      <c r="I1552" s="36">
        <f>(Reference!B$12*List!$H1552)+Reference!B$13</f>
        <v>843.09393557966177</v>
      </c>
      <c r="J1552" s="36">
        <f>(Reference!C$12*List!$H1552)+Reference!C$13</f>
        <v>1258.1925166076117</v>
      </c>
      <c r="K1552" s="36">
        <f>(Reference!D$12*List!$H1552)+Reference!D$13</f>
        <v>1506.207392064563</v>
      </c>
      <c r="L1552" s="36">
        <f>(Reference!E$12*List!$H1552)+Reference!E$13</f>
        <v>1862.8266761426635</v>
      </c>
      <c r="M1552" s="36">
        <f>(Reference!F$12*List!$H1552)+Reference!F$13</f>
        <v>1940.6250265491599</v>
      </c>
      <c r="N1552" s="36">
        <f>(Reference!G$12*List!$H1552)+Reference!G$13</f>
        <v>2197.5162238645703</v>
      </c>
      <c r="O1552" s="36">
        <f>(Reference!H$12*List!$H1552)+Reference!H$13</f>
        <v>2281.0580766500698</v>
      </c>
      <c r="P1552" s="36">
        <f>(Reference!I$12*List!$H1552)+Reference!I$13</f>
        <v>2370.8655683944821</v>
      </c>
      <c r="Q1552" s="36">
        <f>(Reference!J$12*List!$H1552)+Reference!J$13</f>
        <v>2744.7153596095909</v>
      </c>
      <c r="R1552" s="36">
        <f>(Reference!K$12*List!$H1552)+Reference!K$13</f>
        <v>2831.9121684544571</v>
      </c>
      <c r="S1552" s="36">
        <f>(Reference!L$12*List!$H1552)+Reference!L$13</f>
        <v>3055.3866246556672</v>
      </c>
      <c r="T1552" s="36">
        <f>(Reference!M$12*List!$H1552)+Reference!M$13</f>
        <v>3650.1001891724418</v>
      </c>
      <c r="U1552" s="36">
        <f>(Reference!N$12*List!$H1552)+Reference!N$13</f>
        <v>14724.617049050205</v>
      </c>
      <c r="V1552" s="12">
        <f>(Reference!O$12*List!$H1552)+Reference!O$13</f>
        <v>547.35577671899387</v>
      </c>
      <c r="W1552" s="12">
        <f>(Reference!P$12*List!$H1552)+Reference!P$13</f>
        <v>771.27404901312775</v>
      </c>
      <c r="X1552" s="12">
        <f>(Reference!Q$12*List!$H1552)+Reference!Q$13</f>
        <v>385.63702450656388</v>
      </c>
      <c r="Y1552" s="53"/>
      <c r="Z1552" s="1" t="str">
        <f t="shared" si="49"/>
        <v>DAVIESS, Missouri</v>
      </c>
      <c r="AA1552" s="41" t="s">
        <v>8018</v>
      </c>
      <c r="AB1552" s="40" t="s">
        <v>277</v>
      </c>
      <c r="AC1552" s="44" t="s">
        <v>38</v>
      </c>
      <c r="AD1552" s="62">
        <v>0.78049999999999997</v>
      </c>
      <c r="AE1552" s="56" t="str">
        <f t="shared" si="48"/>
        <v/>
      </c>
      <c r="AF1552" s="60">
        <v>26541</v>
      </c>
      <c r="AI1552" s="60">
        <v>0.78049999999999997</v>
      </c>
    </row>
    <row r="1553" spans="1:35" x14ac:dyDescent="0.35">
      <c r="A1553" s="46" t="s">
        <v>2285</v>
      </c>
      <c r="B1553" s="65" t="s">
        <v>5748</v>
      </c>
      <c r="C1553" s="19" t="s">
        <v>4068</v>
      </c>
      <c r="D1553" s="48" t="s">
        <v>669</v>
      </c>
      <c r="E1553" s="41" t="s">
        <v>7498</v>
      </c>
      <c r="F1553" s="43" t="s">
        <v>38</v>
      </c>
      <c r="G1553" s="18" t="s">
        <v>4187</v>
      </c>
      <c r="H1553" s="16">
        <v>0.9506</v>
      </c>
      <c r="I1553" s="36">
        <f>(Reference!B$12*List!$H1553)+Reference!B$13</f>
        <v>974.11482059694458</v>
      </c>
      <c r="J1553" s="36">
        <f>(Reference!C$12*List!$H1553)+Reference!C$13</f>
        <v>1453.7217335681285</v>
      </c>
      <c r="K1553" s="36">
        <f>(Reference!D$12*List!$H1553)+Reference!D$13</f>
        <v>1740.2793230792133</v>
      </c>
      <c r="L1553" s="36">
        <f>(Reference!E$12*List!$H1553)+Reference!E$13</f>
        <v>2152.3189728393627</v>
      </c>
      <c r="M1553" s="36">
        <f>(Reference!F$12*List!$H1553)+Reference!F$13</f>
        <v>2242.2075640754711</v>
      </c>
      <c r="N1553" s="36">
        <f>(Reference!G$12*List!$H1553)+Reference!G$13</f>
        <v>2539.0208988953736</v>
      </c>
      <c r="O1553" s="36">
        <f>(Reference!H$12*List!$H1553)+Reference!H$13</f>
        <v>2635.5455606254236</v>
      </c>
      <c r="P1553" s="36">
        <f>(Reference!I$12*List!$H1553)+Reference!I$13</f>
        <v>2739.3095719852272</v>
      </c>
      <c r="Q1553" s="36">
        <f>(Reference!J$12*List!$H1553)+Reference!J$13</f>
        <v>3171.2574332271988</v>
      </c>
      <c r="R1553" s="36">
        <f>(Reference!K$12*List!$H1553)+Reference!K$13</f>
        <v>3272.005048907939</v>
      </c>
      <c r="S1553" s="36">
        <f>(Reference!L$12*List!$H1553)+Reference!L$13</f>
        <v>3530.2085190358207</v>
      </c>
      <c r="T1553" s="36">
        <f>(Reference!M$12*List!$H1553)+Reference!M$13</f>
        <v>4217.3434547266124</v>
      </c>
      <c r="U1553" s="36">
        <f>(Reference!N$12*List!$H1553)+Reference!N$13</f>
        <v>17012.893925316315</v>
      </c>
      <c r="V1553" s="12">
        <f>(Reference!O$12*List!$H1553)+Reference!O$13</f>
        <v>632.4175180725689</v>
      </c>
      <c r="W1553" s="12">
        <f>(Reference!P$12*List!$H1553)+Reference!P$13</f>
        <v>891.13377546589254</v>
      </c>
      <c r="X1553" s="12">
        <f>(Reference!Q$12*List!$H1553)+Reference!Q$13</f>
        <v>445.56688773294627</v>
      </c>
      <c r="Y1553" s="53"/>
      <c r="Z1553" s="1" t="str">
        <f t="shared" si="49"/>
        <v>DE KALB, Missouri</v>
      </c>
      <c r="AA1553" s="41" t="s">
        <v>7498</v>
      </c>
      <c r="AB1553" s="40" t="s">
        <v>277</v>
      </c>
      <c r="AC1553" s="44" t="s">
        <v>38</v>
      </c>
      <c r="AD1553" s="62">
        <v>0.78049999999999997</v>
      </c>
      <c r="AE1553" s="56" t="str">
        <f t="shared" si="48"/>
        <v/>
      </c>
      <c r="AF1553" s="60">
        <v>26560</v>
      </c>
      <c r="AI1553" s="60">
        <v>0.93500000000000005</v>
      </c>
    </row>
    <row r="1554" spans="1:35" x14ac:dyDescent="0.35">
      <c r="A1554" s="46" t="s">
        <v>2286</v>
      </c>
      <c r="B1554" s="65" t="s">
        <v>5749</v>
      </c>
      <c r="C1554" s="28">
        <v>99926</v>
      </c>
      <c r="D1554" s="48" t="s">
        <v>9437</v>
      </c>
      <c r="E1554" s="40" t="s">
        <v>8474</v>
      </c>
      <c r="F1554" s="44" t="s">
        <v>38</v>
      </c>
      <c r="G1554" s="18" t="s">
        <v>4188</v>
      </c>
      <c r="H1554" s="16">
        <v>0.78049999999999997</v>
      </c>
      <c r="I1554" s="36">
        <f>(Reference!B$12*List!$H1554)+Reference!B$13</f>
        <v>843.09393557966177</v>
      </c>
      <c r="J1554" s="36">
        <f>(Reference!C$12*List!$H1554)+Reference!C$13</f>
        <v>1258.1925166076117</v>
      </c>
      <c r="K1554" s="36">
        <f>(Reference!D$12*List!$H1554)+Reference!D$13</f>
        <v>1506.207392064563</v>
      </c>
      <c r="L1554" s="36">
        <f>(Reference!E$12*List!$H1554)+Reference!E$13</f>
        <v>1862.8266761426635</v>
      </c>
      <c r="M1554" s="36">
        <f>(Reference!F$12*List!$H1554)+Reference!F$13</f>
        <v>1940.6250265491599</v>
      </c>
      <c r="N1554" s="36">
        <f>(Reference!G$12*List!$H1554)+Reference!G$13</f>
        <v>2197.5162238645703</v>
      </c>
      <c r="O1554" s="36">
        <f>(Reference!H$12*List!$H1554)+Reference!H$13</f>
        <v>2281.0580766500698</v>
      </c>
      <c r="P1554" s="36">
        <f>(Reference!I$12*List!$H1554)+Reference!I$13</f>
        <v>2370.8655683944821</v>
      </c>
      <c r="Q1554" s="36">
        <f>(Reference!J$12*List!$H1554)+Reference!J$13</f>
        <v>2744.7153596095909</v>
      </c>
      <c r="R1554" s="36">
        <f>(Reference!K$12*List!$H1554)+Reference!K$13</f>
        <v>2831.9121684544571</v>
      </c>
      <c r="S1554" s="36">
        <f>(Reference!L$12*List!$H1554)+Reference!L$13</f>
        <v>3055.3866246556672</v>
      </c>
      <c r="T1554" s="36">
        <f>(Reference!M$12*List!$H1554)+Reference!M$13</f>
        <v>3650.1001891724418</v>
      </c>
      <c r="U1554" s="36">
        <f>(Reference!N$12*List!$H1554)+Reference!N$13</f>
        <v>14724.617049050205</v>
      </c>
      <c r="V1554" s="12">
        <f>(Reference!O$12*List!$H1554)+Reference!O$13</f>
        <v>547.35577671899387</v>
      </c>
      <c r="W1554" s="12">
        <f>(Reference!P$12*List!$H1554)+Reference!P$13</f>
        <v>771.27404901312775</v>
      </c>
      <c r="X1554" s="12">
        <f>(Reference!Q$12*List!$H1554)+Reference!Q$13</f>
        <v>385.63702450656388</v>
      </c>
      <c r="Y1554" s="53"/>
      <c r="Z1554" s="1" t="str">
        <f t="shared" si="49"/>
        <v>DENT, Missouri</v>
      </c>
      <c r="AA1554" s="41" t="s">
        <v>8474</v>
      </c>
      <c r="AB1554" s="40" t="s">
        <v>277</v>
      </c>
      <c r="AC1554" s="44" t="s">
        <v>38</v>
      </c>
      <c r="AD1554" s="62">
        <v>0.78049999999999997</v>
      </c>
      <c r="AE1554" s="56" t="str">
        <f t="shared" si="48"/>
        <v/>
      </c>
      <c r="AF1554" s="60">
        <v>26570</v>
      </c>
      <c r="AI1554" s="60">
        <v>0.78049999999999997</v>
      </c>
    </row>
    <row r="1555" spans="1:35" x14ac:dyDescent="0.35">
      <c r="A1555" s="46" t="s">
        <v>2287</v>
      </c>
      <c r="B1555" s="65" t="s">
        <v>5750</v>
      </c>
      <c r="C1555" s="19">
        <v>99926</v>
      </c>
      <c r="D1555" s="48" t="s">
        <v>9437</v>
      </c>
      <c r="E1555" s="41" t="s">
        <v>7717</v>
      </c>
      <c r="F1555" s="44" t="s">
        <v>38</v>
      </c>
      <c r="G1555" s="18" t="s">
        <v>4188</v>
      </c>
      <c r="H1555" s="10">
        <v>0.78049999999999997</v>
      </c>
      <c r="I1555" s="36">
        <f>(Reference!B$12*List!$H1555)+Reference!B$13</f>
        <v>843.09393557966177</v>
      </c>
      <c r="J1555" s="36">
        <f>(Reference!C$12*List!$H1555)+Reference!C$13</f>
        <v>1258.1925166076117</v>
      </c>
      <c r="K1555" s="36">
        <f>(Reference!D$12*List!$H1555)+Reference!D$13</f>
        <v>1506.207392064563</v>
      </c>
      <c r="L1555" s="36">
        <f>(Reference!E$12*List!$H1555)+Reference!E$13</f>
        <v>1862.8266761426635</v>
      </c>
      <c r="M1555" s="36">
        <f>(Reference!F$12*List!$H1555)+Reference!F$13</f>
        <v>1940.6250265491599</v>
      </c>
      <c r="N1555" s="36">
        <f>(Reference!G$12*List!$H1555)+Reference!G$13</f>
        <v>2197.5162238645703</v>
      </c>
      <c r="O1555" s="36">
        <f>(Reference!H$12*List!$H1555)+Reference!H$13</f>
        <v>2281.0580766500698</v>
      </c>
      <c r="P1555" s="36">
        <f>(Reference!I$12*List!$H1555)+Reference!I$13</f>
        <v>2370.8655683944821</v>
      </c>
      <c r="Q1555" s="36">
        <f>(Reference!J$12*List!$H1555)+Reference!J$13</f>
        <v>2744.7153596095909</v>
      </c>
      <c r="R1555" s="36">
        <f>(Reference!K$12*List!$H1555)+Reference!K$13</f>
        <v>2831.9121684544571</v>
      </c>
      <c r="S1555" s="36">
        <f>(Reference!L$12*List!$H1555)+Reference!L$13</f>
        <v>3055.3866246556672</v>
      </c>
      <c r="T1555" s="36">
        <f>(Reference!M$12*List!$H1555)+Reference!M$13</f>
        <v>3650.1001891724418</v>
      </c>
      <c r="U1555" s="36">
        <f>(Reference!N$12*List!$H1555)+Reference!N$13</f>
        <v>14724.617049050205</v>
      </c>
      <c r="V1555" s="12">
        <f>(Reference!O$12*List!$H1555)+Reference!O$13</f>
        <v>547.35577671899387</v>
      </c>
      <c r="W1555" s="12">
        <f>(Reference!P$12*List!$H1555)+Reference!P$13</f>
        <v>771.27404901312775</v>
      </c>
      <c r="X1555" s="12">
        <f>(Reference!Q$12*List!$H1555)+Reference!Q$13</f>
        <v>385.63702450656388</v>
      </c>
      <c r="Y1555" s="53"/>
      <c r="Z1555" s="1" t="str">
        <f t="shared" si="49"/>
        <v>DOUGLAS, Missouri</v>
      </c>
      <c r="AA1555" s="40" t="s">
        <v>7717</v>
      </c>
      <c r="AB1555" s="40" t="s">
        <v>277</v>
      </c>
      <c r="AC1555" s="43" t="s">
        <v>38</v>
      </c>
      <c r="AD1555" s="61">
        <v>0.93500000000000005</v>
      </c>
      <c r="AE1555" s="56" t="str">
        <f t="shared" si="48"/>
        <v/>
      </c>
      <c r="AF1555" s="60">
        <v>26580</v>
      </c>
      <c r="AI1555" s="60">
        <v>0.78049999999999997</v>
      </c>
    </row>
    <row r="1556" spans="1:35" x14ac:dyDescent="0.35">
      <c r="A1556" s="46" t="s">
        <v>2288</v>
      </c>
      <c r="B1556" s="65" t="s">
        <v>5751</v>
      </c>
      <c r="C1556" s="19">
        <v>99926</v>
      </c>
      <c r="D1556" s="48" t="s">
        <v>9437</v>
      </c>
      <c r="E1556" s="41" t="s">
        <v>8475</v>
      </c>
      <c r="F1556" s="44" t="s">
        <v>38</v>
      </c>
      <c r="G1556" s="18" t="s">
        <v>4188</v>
      </c>
      <c r="H1556" s="16">
        <v>0.78049999999999997</v>
      </c>
      <c r="I1556" s="36">
        <f>(Reference!B$12*List!$H1556)+Reference!B$13</f>
        <v>843.09393557966177</v>
      </c>
      <c r="J1556" s="36">
        <f>(Reference!C$12*List!$H1556)+Reference!C$13</f>
        <v>1258.1925166076117</v>
      </c>
      <c r="K1556" s="36">
        <f>(Reference!D$12*List!$H1556)+Reference!D$13</f>
        <v>1506.207392064563</v>
      </c>
      <c r="L1556" s="36">
        <f>(Reference!E$12*List!$H1556)+Reference!E$13</f>
        <v>1862.8266761426635</v>
      </c>
      <c r="M1556" s="36">
        <f>(Reference!F$12*List!$H1556)+Reference!F$13</f>
        <v>1940.6250265491599</v>
      </c>
      <c r="N1556" s="36">
        <f>(Reference!G$12*List!$H1556)+Reference!G$13</f>
        <v>2197.5162238645703</v>
      </c>
      <c r="O1556" s="36">
        <f>(Reference!H$12*List!$H1556)+Reference!H$13</f>
        <v>2281.0580766500698</v>
      </c>
      <c r="P1556" s="36">
        <f>(Reference!I$12*List!$H1556)+Reference!I$13</f>
        <v>2370.8655683944821</v>
      </c>
      <c r="Q1556" s="36">
        <f>(Reference!J$12*List!$H1556)+Reference!J$13</f>
        <v>2744.7153596095909</v>
      </c>
      <c r="R1556" s="36">
        <f>(Reference!K$12*List!$H1556)+Reference!K$13</f>
        <v>2831.9121684544571</v>
      </c>
      <c r="S1556" s="36">
        <f>(Reference!L$12*List!$H1556)+Reference!L$13</f>
        <v>3055.3866246556672</v>
      </c>
      <c r="T1556" s="36">
        <f>(Reference!M$12*List!$H1556)+Reference!M$13</f>
        <v>3650.1001891724418</v>
      </c>
      <c r="U1556" s="36">
        <f>(Reference!N$12*List!$H1556)+Reference!N$13</f>
        <v>14724.617049050205</v>
      </c>
      <c r="V1556" s="12">
        <f>(Reference!O$12*List!$H1556)+Reference!O$13</f>
        <v>547.35577671899387</v>
      </c>
      <c r="W1556" s="12">
        <f>(Reference!P$12*List!$H1556)+Reference!P$13</f>
        <v>771.27404901312775</v>
      </c>
      <c r="X1556" s="12">
        <f>(Reference!Q$12*List!$H1556)+Reference!Q$13</f>
        <v>385.63702450656388</v>
      </c>
      <c r="Y1556" s="53"/>
      <c r="Z1556" s="1" t="str">
        <f t="shared" si="49"/>
        <v>DUNKLIN, Missouri</v>
      </c>
      <c r="AA1556" s="41" t="s">
        <v>8475</v>
      </c>
      <c r="AB1556" s="40" t="s">
        <v>277</v>
      </c>
      <c r="AC1556" s="44" t="s">
        <v>38</v>
      </c>
      <c r="AD1556" s="62">
        <v>0.78049999999999997</v>
      </c>
      <c r="AE1556" s="56" t="str">
        <f t="shared" si="48"/>
        <v/>
      </c>
      <c r="AF1556" s="60">
        <v>26590</v>
      </c>
      <c r="AI1556" s="60">
        <v>0.79069999999999996</v>
      </c>
    </row>
    <row r="1557" spans="1:35" x14ac:dyDescent="0.35">
      <c r="A1557" s="46" t="s">
        <v>2289</v>
      </c>
      <c r="B1557" s="65" t="s">
        <v>5752</v>
      </c>
      <c r="C1557" s="28" t="s">
        <v>4052</v>
      </c>
      <c r="D1557" s="48" t="s">
        <v>670</v>
      </c>
      <c r="E1557" s="40" t="s">
        <v>7503</v>
      </c>
      <c r="F1557" s="43" t="s">
        <v>38</v>
      </c>
      <c r="G1557" s="18" t="s">
        <v>4187</v>
      </c>
      <c r="H1557" s="16">
        <v>0.93500000000000005</v>
      </c>
      <c r="I1557" s="36">
        <f>(Reference!B$12*List!$H1557)+Reference!B$13</f>
        <v>962.0987958687283</v>
      </c>
      <c r="J1557" s="36">
        <f>(Reference!C$12*List!$H1557)+Reference!C$13</f>
        <v>1435.7896007957354</v>
      </c>
      <c r="K1557" s="36">
        <f>(Reference!D$12*List!$H1557)+Reference!D$13</f>
        <v>1718.8124087709914</v>
      </c>
      <c r="L1557" s="36">
        <f>(Reference!E$12*List!$H1557)+Reference!E$13</f>
        <v>2125.7694147648858</v>
      </c>
      <c r="M1557" s="36">
        <f>(Reference!F$12*List!$H1557)+Reference!F$13</f>
        <v>2214.5492008455449</v>
      </c>
      <c r="N1557" s="36">
        <f>(Reference!G$12*List!$H1557)+Reference!G$13</f>
        <v>2507.7012461588629</v>
      </c>
      <c r="O1557" s="36">
        <f>(Reference!H$12*List!$H1557)+Reference!H$13</f>
        <v>2603.0352446347388</v>
      </c>
      <c r="P1557" s="36">
        <f>(Reference!I$12*List!$H1557)+Reference!I$13</f>
        <v>2705.5192929963059</v>
      </c>
      <c r="Q1557" s="36">
        <f>(Reference!J$12*List!$H1557)+Reference!J$13</f>
        <v>3132.1389361758488</v>
      </c>
      <c r="R1557" s="36">
        <f>(Reference!K$12*List!$H1557)+Reference!K$13</f>
        <v>3231.6437970850448</v>
      </c>
      <c r="S1557" s="36">
        <f>(Reference!L$12*List!$H1557)+Reference!L$13</f>
        <v>3486.6622430080115</v>
      </c>
      <c r="T1557" s="36">
        <f>(Reference!M$12*List!$H1557)+Reference!M$13</f>
        <v>4165.3211446581518</v>
      </c>
      <c r="U1557" s="36">
        <f>(Reference!N$12*List!$H1557)+Reference!N$13</f>
        <v>16803.034317616424</v>
      </c>
      <c r="V1557" s="12">
        <f>(Reference!O$12*List!$H1557)+Reference!O$13</f>
        <v>624.61644126412818</v>
      </c>
      <c r="W1557" s="12">
        <f>(Reference!P$12*List!$H1557)+Reference!P$13</f>
        <v>880.14134905399885</v>
      </c>
      <c r="X1557" s="12">
        <f>(Reference!Q$12*List!$H1557)+Reference!Q$13</f>
        <v>440.07067452699943</v>
      </c>
      <c r="Y1557" s="53"/>
      <c r="Z1557" s="1" t="str">
        <f t="shared" si="49"/>
        <v>FRANKLIN, Missouri</v>
      </c>
      <c r="AA1557" s="41" t="s">
        <v>7503</v>
      </c>
      <c r="AB1557" s="40" t="s">
        <v>277</v>
      </c>
      <c r="AC1557" s="44" t="s">
        <v>38</v>
      </c>
      <c r="AD1557" s="62">
        <v>0.78049999999999997</v>
      </c>
      <c r="AE1557" s="56" t="str">
        <f t="shared" si="48"/>
        <v/>
      </c>
      <c r="AF1557" s="60">
        <v>26600</v>
      </c>
      <c r="AI1557" s="60">
        <v>0.78049999999999997</v>
      </c>
    </row>
    <row r="1558" spans="1:35" x14ac:dyDescent="0.35">
      <c r="A1558" s="46" t="s">
        <v>2290</v>
      </c>
      <c r="B1558" s="65" t="s">
        <v>5753</v>
      </c>
      <c r="C1558" s="19">
        <v>99926</v>
      </c>
      <c r="D1558" s="48" t="s">
        <v>9437</v>
      </c>
      <c r="E1558" s="41" t="s">
        <v>8476</v>
      </c>
      <c r="F1558" s="44" t="s">
        <v>38</v>
      </c>
      <c r="G1558" s="18" t="s">
        <v>4188</v>
      </c>
      <c r="H1558" s="10">
        <v>0.78049999999999997</v>
      </c>
      <c r="I1558" s="36">
        <f>(Reference!B$12*List!$H1558)+Reference!B$13</f>
        <v>843.09393557966177</v>
      </c>
      <c r="J1558" s="36">
        <f>(Reference!C$12*List!$H1558)+Reference!C$13</f>
        <v>1258.1925166076117</v>
      </c>
      <c r="K1558" s="36">
        <f>(Reference!D$12*List!$H1558)+Reference!D$13</f>
        <v>1506.207392064563</v>
      </c>
      <c r="L1558" s="36">
        <f>(Reference!E$12*List!$H1558)+Reference!E$13</f>
        <v>1862.8266761426635</v>
      </c>
      <c r="M1558" s="36">
        <f>(Reference!F$12*List!$H1558)+Reference!F$13</f>
        <v>1940.6250265491599</v>
      </c>
      <c r="N1558" s="36">
        <f>(Reference!G$12*List!$H1558)+Reference!G$13</f>
        <v>2197.5162238645703</v>
      </c>
      <c r="O1558" s="36">
        <f>(Reference!H$12*List!$H1558)+Reference!H$13</f>
        <v>2281.0580766500698</v>
      </c>
      <c r="P1558" s="36">
        <f>(Reference!I$12*List!$H1558)+Reference!I$13</f>
        <v>2370.8655683944821</v>
      </c>
      <c r="Q1558" s="36">
        <f>(Reference!J$12*List!$H1558)+Reference!J$13</f>
        <v>2744.7153596095909</v>
      </c>
      <c r="R1558" s="36">
        <f>(Reference!K$12*List!$H1558)+Reference!K$13</f>
        <v>2831.9121684544571</v>
      </c>
      <c r="S1558" s="36">
        <f>(Reference!L$12*List!$H1558)+Reference!L$13</f>
        <v>3055.3866246556672</v>
      </c>
      <c r="T1558" s="36">
        <f>(Reference!M$12*List!$H1558)+Reference!M$13</f>
        <v>3650.1001891724418</v>
      </c>
      <c r="U1558" s="36">
        <f>(Reference!N$12*List!$H1558)+Reference!N$13</f>
        <v>14724.617049050205</v>
      </c>
      <c r="V1558" s="12">
        <f>(Reference!O$12*List!$H1558)+Reference!O$13</f>
        <v>547.35577671899387</v>
      </c>
      <c r="W1558" s="12">
        <f>(Reference!P$12*List!$H1558)+Reference!P$13</f>
        <v>771.27404901312775</v>
      </c>
      <c r="X1558" s="12">
        <f>(Reference!Q$12*List!$H1558)+Reference!Q$13</f>
        <v>385.63702450656388</v>
      </c>
      <c r="Y1558" s="53"/>
      <c r="Z1558" s="1" t="str">
        <f t="shared" si="49"/>
        <v>GASCONADE, Missouri</v>
      </c>
      <c r="AA1558" s="40" t="s">
        <v>8476</v>
      </c>
      <c r="AB1558" s="40" t="s">
        <v>277</v>
      </c>
      <c r="AC1558" s="43" t="s">
        <v>38</v>
      </c>
      <c r="AD1558" s="61">
        <v>0.7974</v>
      </c>
      <c r="AE1558" s="56" t="str">
        <f t="shared" si="48"/>
        <v/>
      </c>
      <c r="AF1558" s="60">
        <v>26601</v>
      </c>
      <c r="AI1558" s="60">
        <v>0.78049999999999997</v>
      </c>
    </row>
    <row r="1559" spans="1:35" x14ac:dyDescent="0.35">
      <c r="A1559" s="46" t="s">
        <v>2291</v>
      </c>
      <c r="B1559" s="65" t="s">
        <v>5754</v>
      </c>
      <c r="C1559" s="19">
        <v>99926</v>
      </c>
      <c r="D1559" s="48" t="s">
        <v>9437</v>
      </c>
      <c r="E1559" s="41" t="s">
        <v>8477</v>
      </c>
      <c r="F1559" s="44" t="s">
        <v>38</v>
      </c>
      <c r="G1559" s="18" t="s">
        <v>4188</v>
      </c>
      <c r="H1559" s="16">
        <v>0.78049999999999997</v>
      </c>
      <c r="I1559" s="36">
        <f>(Reference!B$12*List!$H1559)+Reference!B$13</f>
        <v>843.09393557966177</v>
      </c>
      <c r="J1559" s="36">
        <f>(Reference!C$12*List!$H1559)+Reference!C$13</f>
        <v>1258.1925166076117</v>
      </c>
      <c r="K1559" s="36">
        <f>(Reference!D$12*List!$H1559)+Reference!D$13</f>
        <v>1506.207392064563</v>
      </c>
      <c r="L1559" s="36">
        <f>(Reference!E$12*List!$H1559)+Reference!E$13</f>
        <v>1862.8266761426635</v>
      </c>
      <c r="M1559" s="36">
        <f>(Reference!F$12*List!$H1559)+Reference!F$13</f>
        <v>1940.6250265491599</v>
      </c>
      <c r="N1559" s="36">
        <f>(Reference!G$12*List!$H1559)+Reference!G$13</f>
        <v>2197.5162238645703</v>
      </c>
      <c r="O1559" s="36">
        <f>(Reference!H$12*List!$H1559)+Reference!H$13</f>
        <v>2281.0580766500698</v>
      </c>
      <c r="P1559" s="36">
        <f>(Reference!I$12*List!$H1559)+Reference!I$13</f>
        <v>2370.8655683944821</v>
      </c>
      <c r="Q1559" s="36">
        <f>(Reference!J$12*List!$H1559)+Reference!J$13</f>
        <v>2744.7153596095909</v>
      </c>
      <c r="R1559" s="36">
        <f>(Reference!K$12*List!$H1559)+Reference!K$13</f>
        <v>2831.9121684544571</v>
      </c>
      <c r="S1559" s="36">
        <f>(Reference!L$12*List!$H1559)+Reference!L$13</f>
        <v>3055.3866246556672</v>
      </c>
      <c r="T1559" s="36">
        <f>(Reference!M$12*List!$H1559)+Reference!M$13</f>
        <v>3650.1001891724418</v>
      </c>
      <c r="U1559" s="36">
        <f>(Reference!N$12*List!$H1559)+Reference!N$13</f>
        <v>14724.617049050205</v>
      </c>
      <c r="V1559" s="12">
        <f>(Reference!O$12*List!$H1559)+Reference!O$13</f>
        <v>547.35577671899387</v>
      </c>
      <c r="W1559" s="12">
        <f>(Reference!P$12*List!$H1559)+Reference!P$13</f>
        <v>771.27404901312775</v>
      </c>
      <c r="X1559" s="12">
        <f>(Reference!Q$12*List!$H1559)+Reference!Q$13</f>
        <v>385.63702450656388</v>
      </c>
      <c r="Y1559" s="53"/>
      <c r="Z1559" s="1" t="str">
        <f t="shared" si="49"/>
        <v>GENTRY, Missouri</v>
      </c>
      <c r="AA1559" s="41" t="s">
        <v>8477</v>
      </c>
      <c r="AB1559" s="40" t="s">
        <v>277</v>
      </c>
      <c r="AC1559" s="44" t="s">
        <v>38</v>
      </c>
      <c r="AD1559" s="62">
        <v>0.78049999999999997</v>
      </c>
      <c r="AE1559" s="56" t="str">
        <f t="shared" si="48"/>
        <v/>
      </c>
      <c r="AF1559" s="60">
        <v>26620</v>
      </c>
      <c r="AI1559" s="60">
        <v>0.78049999999999997</v>
      </c>
    </row>
    <row r="1560" spans="1:35" x14ac:dyDescent="0.35">
      <c r="A1560" s="46" t="s">
        <v>2292</v>
      </c>
      <c r="B1560" s="65" t="s">
        <v>5755</v>
      </c>
      <c r="C1560" s="19" t="s">
        <v>3217</v>
      </c>
      <c r="D1560" s="48" t="s">
        <v>705</v>
      </c>
      <c r="E1560" s="41" t="s">
        <v>7505</v>
      </c>
      <c r="F1560" s="43" t="s">
        <v>38</v>
      </c>
      <c r="G1560" s="18" t="s">
        <v>4187</v>
      </c>
      <c r="H1560" s="16">
        <v>0.7974</v>
      </c>
      <c r="I1560" s="36">
        <f>(Reference!B$12*List!$H1560)+Reference!B$13</f>
        <v>856.11129570189621</v>
      </c>
      <c r="J1560" s="36">
        <f>(Reference!C$12*List!$H1560)+Reference!C$13</f>
        <v>1277.6189937777042</v>
      </c>
      <c r="K1560" s="36">
        <f>(Reference!D$12*List!$H1560)+Reference!D$13</f>
        <v>1529.46321589847</v>
      </c>
      <c r="L1560" s="36">
        <f>(Reference!E$12*List!$H1560)+Reference!E$13</f>
        <v>1891.5886973900133</v>
      </c>
      <c r="M1560" s="36">
        <f>(Reference!F$12*List!$H1560)+Reference!F$13</f>
        <v>1970.5882533815798</v>
      </c>
      <c r="N1560" s="36">
        <f>(Reference!G$12*List!$H1560)+Reference!G$13</f>
        <v>2231.4458476624573</v>
      </c>
      <c r="O1560" s="36">
        <f>(Reference!H$12*List!$H1560)+Reference!H$13</f>
        <v>2316.2775856399785</v>
      </c>
      <c r="P1560" s="36">
        <f>(Reference!I$12*List!$H1560)+Reference!I$13</f>
        <v>2407.4717039658144</v>
      </c>
      <c r="Q1560" s="36">
        <f>(Reference!J$12*List!$H1560)+Reference!J$13</f>
        <v>2787.0937314152206</v>
      </c>
      <c r="R1560" s="36">
        <f>(Reference!K$12*List!$H1560)+Reference!K$13</f>
        <v>2875.6368579292589</v>
      </c>
      <c r="S1560" s="36">
        <f>(Reference!L$12*List!$H1560)+Reference!L$13</f>
        <v>3102.5617570191275</v>
      </c>
      <c r="T1560" s="36">
        <f>(Reference!M$12*List!$H1560)+Reference!M$13</f>
        <v>3706.4576917466065</v>
      </c>
      <c r="U1560" s="36">
        <f>(Reference!N$12*List!$H1560)+Reference!N$13</f>
        <v>14951.964957391752</v>
      </c>
      <c r="V1560" s="12">
        <f>(Reference!O$12*List!$H1560)+Reference!O$13</f>
        <v>555.80694326147125</v>
      </c>
      <c r="W1560" s="12">
        <f>(Reference!P$12*List!$H1560)+Reference!P$13</f>
        <v>783.18251095934602</v>
      </c>
      <c r="X1560" s="12">
        <f>(Reference!Q$12*List!$H1560)+Reference!Q$13</f>
        <v>391.59125547967301</v>
      </c>
      <c r="Y1560" s="53"/>
      <c r="Z1560" s="1" t="str">
        <f t="shared" si="49"/>
        <v>GREENE, Missouri</v>
      </c>
      <c r="AA1560" s="41" t="s">
        <v>7505</v>
      </c>
      <c r="AB1560" s="40" t="s">
        <v>277</v>
      </c>
      <c r="AC1560" s="44" t="s">
        <v>38</v>
      </c>
      <c r="AD1560" s="62">
        <v>0.78049999999999997</v>
      </c>
      <c r="AE1560" s="56" t="str">
        <f t="shared" si="48"/>
        <v/>
      </c>
      <c r="AF1560" s="60">
        <v>26630</v>
      </c>
      <c r="AI1560" s="60">
        <v>0.78049999999999997</v>
      </c>
    </row>
    <row r="1561" spans="1:35" x14ac:dyDescent="0.35">
      <c r="A1561" s="46" t="s">
        <v>2293</v>
      </c>
      <c r="B1561" s="65" t="s">
        <v>5756</v>
      </c>
      <c r="C1561" s="19">
        <v>99926</v>
      </c>
      <c r="D1561" s="48" t="s">
        <v>9437</v>
      </c>
      <c r="E1561" s="41" t="s">
        <v>7977</v>
      </c>
      <c r="F1561" s="44" t="s">
        <v>38</v>
      </c>
      <c r="G1561" s="18" t="s">
        <v>4188</v>
      </c>
      <c r="H1561" s="16">
        <v>0.78049999999999997</v>
      </c>
      <c r="I1561" s="36">
        <f>(Reference!B$12*List!$H1561)+Reference!B$13</f>
        <v>843.09393557966177</v>
      </c>
      <c r="J1561" s="36">
        <f>(Reference!C$12*List!$H1561)+Reference!C$13</f>
        <v>1258.1925166076117</v>
      </c>
      <c r="K1561" s="36">
        <f>(Reference!D$12*List!$H1561)+Reference!D$13</f>
        <v>1506.207392064563</v>
      </c>
      <c r="L1561" s="36">
        <f>(Reference!E$12*List!$H1561)+Reference!E$13</f>
        <v>1862.8266761426635</v>
      </c>
      <c r="M1561" s="36">
        <f>(Reference!F$12*List!$H1561)+Reference!F$13</f>
        <v>1940.6250265491599</v>
      </c>
      <c r="N1561" s="36">
        <f>(Reference!G$12*List!$H1561)+Reference!G$13</f>
        <v>2197.5162238645703</v>
      </c>
      <c r="O1561" s="36">
        <f>(Reference!H$12*List!$H1561)+Reference!H$13</f>
        <v>2281.0580766500698</v>
      </c>
      <c r="P1561" s="36">
        <f>(Reference!I$12*List!$H1561)+Reference!I$13</f>
        <v>2370.8655683944821</v>
      </c>
      <c r="Q1561" s="36">
        <f>(Reference!J$12*List!$H1561)+Reference!J$13</f>
        <v>2744.7153596095909</v>
      </c>
      <c r="R1561" s="36">
        <f>(Reference!K$12*List!$H1561)+Reference!K$13</f>
        <v>2831.9121684544571</v>
      </c>
      <c r="S1561" s="36">
        <f>(Reference!L$12*List!$H1561)+Reference!L$13</f>
        <v>3055.3866246556672</v>
      </c>
      <c r="T1561" s="36">
        <f>(Reference!M$12*List!$H1561)+Reference!M$13</f>
        <v>3650.1001891724418</v>
      </c>
      <c r="U1561" s="36">
        <f>(Reference!N$12*List!$H1561)+Reference!N$13</f>
        <v>14724.617049050205</v>
      </c>
      <c r="V1561" s="12">
        <f>(Reference!O$12*List!$H1561)+Reference!O$13</f>
        <v>547.35577671899387</v>
      </c>
      <c r="W1561" s="12">
        <f>(Reference!P$12*List!$H1561)+Reference!P$13</f>
        <v>771.27404901312775</v>
      </c>
      <c r="X1561" s="12">
        <f>(Reference!Q$12*List!$H1561)+Reference!Q$13</f>
        <v>385.63702450656388</v>
      </c>
      <c r="Y1561" s="53"/>
      <c r="Z1561" s="1" t="str">
        <f t="shared" si="49"/>
        <v>GRUNDY, Missouri</v>
      </c>
      <c r="AA1561" s="41" t="s">
        <v>7977</v>
      </c>
      <c r="AB1561" s="40" t="s">
        <v>277</v>
      </c>
      <c r="AC1561" s="44" t="s">
        <v>38</v>
      </c>
      <c r="AD1561" s="62">
        <v>0.78049999999999997</v>
      </c>
      <c r="AE1561" s="56" t="str">
        <f t="shared" si="48"/>
        <v/>
      </c>
      <c r="AF1561" s="60">
        <v>26631</v>
      </c>
      <c r="AI1561" s="60">
        <v>0.78049999999999997</v>
      </c>
    </row>
    <row r="1562" spans="1:35" x14ac:dyDescent="0.35">
      <c r="A1562" s="46" t="s">
        <v>2294</v>
      </c>
      <c r="B1562" s="65" t="s">
        <v>5757</v>
      </c>
      <c r="C1562" s="19">
        <v>99926</v>
      </c>
      <c r="D1562" s="48" t="s">
        <v>9437</v>
      </c>
      <c r="E1562" s="41" t="s">
        <v>8025</v>
      </c>
      <c r="F1562" s="44" t="s">
        <v>38</v>
      </c>
      <c r="G1562" s="18" t="s">
        <v>4188</v>
      </c>
      <c r="H1562" s="16">
        <v>0.78049999999999997</v>
      </c>
      <c r="I1562" s="36">
        <f>(Reference!B$12*List!$H1562)+Reference!B$13</f>
        <v>843.09393557966177</v>
      </c>
      <c r="J1562" s="36">
        <f>(Reference!C$12*List!$H1562)+Reference!C$13</f>
        <v>1258.1925166076117</v>
      </c>
      <c r="K1562" s="36">
        <f>(Reference!D$12*List!$H1562)+Reference!D$13</f>
        <v>1506.207392064563</v>
      </c>
      <c r="L1562" s="36">
        <f>(Reference!E$12*List!$H1562)+Reference!E$13</f>
        <v>1862.8266761426635</v>
      </c>
      <c r="M1562" s="36">
        <f>(Reference!F$12*List!$H1562)+Reference!F$13</f>
        <v>1940.6250265491599</v>
      </c>
      <c r="N1562" s="36">
        <f>(Reference!G$12*List!$H1562)+Reference!G$13</f>
        <v>2197.5162238645703</v>
      </c>
      <c r="O1562" s="36">
        <f>(Reference!H$12*List!$H1562)+Reference!H$13</f>
        <v>2281.0580766500698</v>
      </c>
      <c r="P1562" s="36">
        <f>(Reference!I$12*List!$H1562)+Reference!I$13</f>
        <v>2370.8655683944821</v>
      </c>
      <c r="Q1562" s="36">
        <f>(Reference!J$12*List!$H1562)+Reference!J$13</f>
        <v>2744.7153596095909</v>
      </c>
      <c r="R1562" s="36">
        <f>(Reference!K$12*List!$H1562)+Reference!K$13</f>
        <v>2831.9121684544571</v>
      </c>
      <c r="S1562" s="36">
        <f>(Reference!L$12*List!$H1562)+Reference!L$13</f>
        <v>3055.3866246556672</v>
      </c>
      <c r="T1562" s="36">
        <f>(Reference!M$12*List!$H1562)+Reference!M$13</f>
        <v>3650.1001891724418</v>
      </c>
      <c r="U1562" s="36">
        <f>(Reference!N$12*List!$H1562)+Reference!N$13</f>
        <v>14724.617049050205</v>
      </c>
      <c r="V1562" s="12">
        <f>(Reference!O$12*List!$H1562)+Reference!O$13</f>
        <v>547.35577671899387</v>
      </c>
      <c r="W1562" s="12">
        <f>(Reference!P$12*List!$H1562)+Reference!P$13</f>
        <v>771.27404901312775</v>
      </c>
      <c r="X1562" s="12">
        <f>(Reference!Q$12*List!$H1562)+Reference!Q$13</f>
        <v>385.63702450656388</v>
      </c>
      <c r="Y1562" s="53"/>
      <c r="Z1562" s="1" t="str">
        <f t="shared" si="49"/>
        <v>HARRISON, Missouri</v>
      </c>
      <c r="AA1562" s="41" t="s">
        <v>8025</v>
      </c>
      <c r="AB1562" s="40" t="s">
        <v>277</v>
      </c>
      <c r="AC1562" s="44" t="s">
        <v>38</v>
      </c>
      <c r="AD1562" s="62">
        <v>0.78049999999999997</v>
      </c>
      <c r="AE1562" s="56" t="str">
        <f t="shared" si="48"/>
        <v/>
      </c>
      <c r="AF1562" s="60">
        <v>26650</v>
      </c>
      <c r="AI1562" s="60">
        <v>0.78049999999999997</v>
      </c>
    </row>
    <row r="1563" spans="1:35" x14ac:dyDescent="0.35">
      <c r="A1563" s="46" t="s">
        <v>2295</v>
      </c>
      <c r="B1563" s="65" t="s">
        <v>5758</v>
      </c>
      <c r="C1563" s="19">
        <v>99926</v>
      </c>
      <c r="D1563" s="48" t="s">
        <v>9437</v>
      </c>
      <c r="E1563" s="41" t="s">
        <v>7507</v>
      </c>
      <c r="F1563" s="44" t="s">
        <v>38</v>
      </c>
      <c r="G1563" s="18" t="s">
        <v>4188</v>
      </c>
      <c r="H1563" s="16">
        <v>0.78049999999999997</v>
      </c>
      <c r="I1563" s="36">
        <f>(Reference!B$12*List!$H1563)+Reference!B$13</f>
        <v>843.09393557966177</v>
      </c>
      <c r="J1563" s="36">
        <f>(Reference!C$12*List!$H1563)+Reference!C$13</f>
        <v>1258.1925166076117</v>
      </c>
      <c r="K1563" s="36">
        <f>(Reference!D$12*List!$H1563)+Reference!D$13</f>
        <v>1506.207392064563</v>
      </c>
      <c r="L1563" s="36">
        <f>(Reference!E$12*List!$H1563)+Reference!E$13</f>
        <v>1862.8266761426635</v>
      </c>
      <c r="M1563" s="36">
        <f>(Reference!F$12*List!$H1563)+Reference!F$13</f>
        <v>1940.6250265491599</v>
      </c>
      <c r="N1563" s="36">
        <f>(Reference!G$12*List!$H1563)+Reference!G$13</f>
        <v>2197.5162238645703</v>
      </c>
      <c r="O1563" s="36">
        <f>(Reference!H$12*List!$H1563)+Reference!H$13</f>
        <v>2281.0580766500698</v>
      </c>
      <c r="P1563" s="36">
        <f>(Reference!I$12*List!$H1563)+Reference!I$13</f>
        <v>2370.8655683944821</v>
      </c>
      <c r="Q1563" s="36">
        <f>(Reference!J$12*List!$H1563)+Reference!J$13</f>
        <v>2744.7153596095909</v>
      </c>
      <c r="R1563" s="36">
        <f>(Reference!K$12*List!$H1563)+Reference!K$13</f>
        <v>2831.9121684544571</v>
      </c>
      <c r="S1563" s="36">
        <f>(Reference!L$12*List!$H1563)+Reference!L$13</f>
        <v>3055.3866246556672</v>
      </c>
      <c r="T1563" s="36">
        <f>(Reference!M$12*List!$H1563)+Reference!M$13</f>
        <v>3650.1001891724418</v>
      </c>
      <c r="U1563" s="36">
        <f>(Reference!N$12*List!$H1563)+Reference!N$13</f>
        <v>14724.617049050205</v>
      </c>
      <c r="V1563" s="12">
        <f>(Reference!O$12*List!$H1563)+Reference!O$13</f>
        <v>547.35577671899387</v>
      </c>
      <c r="W1563" s="12">
        <f>(Reference!P$12*List!$H1563)+Reference!P$13</f>
        <v>771.27404901312775</v>
      </c>
      <c r="X1563" s="12">
        <f>(Reference!Q$12*List!$H1563)+Reference!Q$13</f>
        <v>385.63702450656388</v>
      </c>
      <c r="Y1563" s="53"/>
      <c r="Z1563" s="1" t="str">
        <f t="shared" si="49"/>
        <v>HENRY, Missouri</v>
      </c>
      <c r="AA1563" s="41" t="s">
        <v>7507</v>
      </c>
      <c r="AB1563" s="40" t="s">
        <v>277</v>
      </c>
      <c r="AC1563" s="44" t="s">
        <v>38</v>
      </c>
      <c r="AD1563" s="62">
        <v>0.78049999999999997</v>
      </c>
      <c r="AE1563" s="56" t="str">
        <f t="shared" si="48"/>
        <v/>
      </c>
      <c r="AF1563" s="60">
        <v>26660</v>
      </c>
      <c r="AI1563" s="60">
        <v>0.78049999999999997</v>
      </c>
    </row>
    <row r="1564" spans="1:35" x14ac:dyDescent="0.35">
      <c r="A1564" s="46" t="s">
        <v>2296</v>
      </c>
      <c r="B1564" s="65" t="s">
        <v>5759</v>
      </c>
      <c r="C1564" s="19">
        <v>99926</v>
      </c>
      <c r="D1564" s="48" t="s">
        <v>9437</v>
      </c>
      <c r="E1564" s="41" t="s">
        <v>8478</v>
      </c>
      <c r="F1564" s="44" t="s">
        <v>38</v>
      </c>
      <c r="G1564" s="18" t="s">
        <v>4188</v>
      </c>
      <c r="H1564" s="16">
        <v>0.78049999999999997</v>
      </c>
      <c r="I1564" s="36">
        <f>(Reference!B$12*List!$H1564)+Reference!B$13</f>
        <v>843.09393557966177</v>
      </c>
      <c r="J1564" s="36">
        <f>(Reference!C$12*List!$H1564)+Reference!C$13</f>
        <v>1258.1925166076117</v>
      </c>
      <c r="K1564" s="36">
        <f>(Reference!D$12*List!$H1564)+Reference!D$13</f>
        <v>1506.207392064563</v>
      </c>
      <c r="L1564" s="36">
        <f>(Reference!E$12*List!$H1564)+Reference!E$13</f>
        <v>1862.8266761426635</v>
      </c>
      <c r="M1564" s="36">
        <f>(Reference!F$12*List!$H1564)+Reference!F$13</f>
        <v>1940.6250265491599</v>
      </c>
      <c r="N1564" s="36">
        <f>(Reference!G$12*List!$H1564)+Reference!G$13</f>
        <v>2197.5162238645703</v>
      </c>
      <c r="O1564" s="36">
        <f>(Reference!H$12*List!$H1564)+Reference!H$13</f>
        <v>2281.0580766500698</v>
      </c>
      <c r="P1564" s="36">
        <f>(Reference!I$12*List!$H1564)+Reference!I$13</f>
        <v>2370.8655683944821</v>
      </c>
      <c r="Q1564" s="36">
        <f>(Reference!J$12*List!$H1564)+Reference!J$13</f>
        <v>2744.7153596095909</v>
      </c>
      <c r="R1564" s="36">
        <f>(Reference!K$12*List!$H1564)+Reference!K$13</f>
        <v>2831.9121684544571</v>
      </c>
      <c r="S1564" s="36">
        <f>(Reference!L$12*List!$H1564)+Reference!L$13</f>
        <v>3055.3866246556672</v>
      </c>
      <c r="T1564" s="36">
        <f>(Reference!M$12*List!$H1564)+Reference!M$13</f>
        <v>3650.1001891724418</v>
      </c>
      <c r="U1564" s="36">
        <f>(Reference!N$12*List!$H1564)+Reference!N$13</f>
        <v>14724.617049050205</v>
      </c>
      <c r="V1564" s="12">
        <f>(Reference!O$12*List!$H1564)+Reference!O$13</f>
        <v>547.35577671899387</v>
      </c>
      <c r="W1564" s="12">
        <f>(Reference!P$12*List!$H1564)+Reference!P$13</f>
        <v>771.27404901312775</v>
      </c>
      <c r="X1564" s="12">
        <f>(Reference!Q$12*List!$H1564)+Reference!Q$13</f>
        <v>385.63702450656388</v>
      </c>
      <c r="Y1564" s="53"/>
      <c r="Z1564" s="1" t="str">
        <f t="shared" si="49"/>
        <v>HICKORY, Missouri</v>
      </c>
      <c r="AA1564" s="41" t="s">
        <v>8478</v>
      </c>
      <c r="AB1564" s="40" t="s">
        <v>277</v>
      </c>
      <c r="AC1564" s="44" t="s">
        <v>38</v>
      </c>
      <c r="AD1564" s="62">
        <v>0.83509999999999995</v>
      </c>
      <c r="AE1564" s="56" t="str">
        <f t="shared" si="48"/>
        <v/>
      </c>
      <c r="AF1564" s="60">
        <v>26670</v>
      </c>
      <c r="AI1564" s="60">
        <v>0.83</v>
      </c>
    </row>
    <row r="1565" spans="1:35" x14ac:dyDescent="0.35">
      <c r="A1565" s="46" t="s">
        <v>2297</v>
      </c>
      <c r="B1565" s="65" t="s">
        <v>5760</v>
      </c>
      <c r="C1565" s="28">
        <v>99926</v>
      </c>
      <c r="D1565" s="48" t="s">
        <v>9437</v>
      </c>
      <c r="E1565" s="40" t="s">
        <v>8479</v>
      </c>
      <c r="F1565" s="44" t="s">
        <v>38</v>
      </c>
      <c r="G1565" s="18" t="s">
        <v>4188</v>
      </c>
      <c r="H1565" s="16">
        <v>0.78049999999999997</v>
      </c>
      <c r="I1565" s="36">
        <f>(Reference!B$12*List!$H1565)+Reference!B$13</f>
        <v>843.09393557966177</v>
      </c>
      <c r="J1565" s="36">
        <f>(Reference!C$12*List!$H1565)+Reference!C$13</f>
        <v>1258.1925166076117</v>
      </c>
      <c r="K1565" s="36">
        <f>(Reference!D$12*List!$H1565)+Reference!D$13</f>
        <v>1506.207392064563</v>
      </c>
      <c r="L1565" s="36">
        <f>(Reference!E$12*List!$H1565)+Reference!E$13</f>
        <v>1862.8266761426635</v>
      </c>
      <c r="M1565" s="36">
        <f>(Reference!F$12*List!$H1565)+Reference!F$13</f>
        <v>1940.6250265491599</v>
      </c>
      <c r="N1565" s="36">
        <f>(Reference!G$12*List!$H1565)+Reference!G$13</f>
        <v>2197.5162238645703</v>
      </c>
      <c r="O1565" s="36">
        <f>(Reference!H$12*List!$H1565)+Reference!H$13</f>
        <v>2281.0580766500698</v>
      </c>
      <c r="P1565" s="36">
        <f>(Reference!I$12*List!$H1565)+Reference!I$13</f>
        <v>2370.8655683944821</v>
      </c>
      <c r="Q1565" s="36">
        <f>(Reference!J$12*List!$H1565)+Reference!J$13</f>
        <v>2744.7153596095909</v>
      </c>
      <c r="R1565" s="36">
        <f>(Reference!K$12*List!$H1565)+Reference!K$13</f>
        <v>2831.9121684544571</v>
      </c>
      <c r="S1565" s="36">
        <f>(Reference!L$12*List!$H1565)+Reference!L$13</f>
        <v>3055.3866246556672</v>
      </c>
      <c r="T1565" s="36">
        <f>(Reference!M$12*List!$H1565)+Reference!M$13</f>
        <v>3650.1001891724418</v>
      </c>
      <c r="U1565" s="36">
        <f>(Reference!N$12*List!$H1565)+Reference!N$13</f>
        <v>14724.617049050205</v>
      </c>
      <c r="V1565" s="12">
        <f>(Reference!O$12*List!$H1565)+Reference!O$13</f>
        <v>547.35577671899387</v>
      </c>
      <c r="W1565" s="12">
        <f>(Reference!P$12*List!$H1565)+Reference!P$13</f>
        <v>771.27404901312775</v>
      </c>
      <c r="X1565" s="12">
        <f>(Reference!Q$12*List!$H1565)+Reference!Q$13</f>
        <v>385.63702450656388</v>
      </c>
      <c r="Y1565" s="53"/>
      <c r="Z1565" s="1" t="str">
        <f t="shared" si="49"/>
        <v>HOLT, Missouri</v>
      </c>
      <c r="AA1565" s="41" t="s">
        <v>8479</v>
      </c>
      <c r="AB1565" s="40" t="s">
        <v>277</v>
      </c>
      <c r="AC1565" s="44" t="s">
        <v>38</v>
      </c>
      <c r="AD1565" s="62">
        <v>0.78049999999999997</v>
      </c>
      <c r="AE1565" s="56" t="str">
        <f t="shared" si="48"/>
        <v/>
      </c>
      <c r="AF1565" s="60">
        <v>26680</v>
      </c>
      <c r="AI1565" s="60">
        <v>0.78049999999999997</v>
      </c>
    </row>
    <row r="1566" spans="1:35" x14ac:dyDescent="0.35">
      <c r="A1566" s="46" t="s">
        <v>2298</v>
      </c>
      <c r="B1566" s="65" t="s">
        <v>5761</v>
      </c>
      <c r="C1566" s="19" t="s">
        <v>1745</v>
      </c>
      <c r="D1566" s="48" t="s">
        <v>431</v>
      </c>
      <c r="E1566" s="41" t="s">
        <v>7610</v>
      </c>
      <c r="F1566" s="44" t="s">
        <v>38</v>
      </c>
      <c r="G1566" s="18" t="s">
        <v>4187</v>
      </c>
      <c r="H1566" s="16">
        <v>0.83509999999999995</v>
      </c>
      <c r="I1566" s="36">
        <f>(Reference!B$12*List!$H1566)+Reference!B$13</f>
        <v>885.15002212841921</v>
      </c>
      <c r="J1566" s="36">
        <f>(Reference!C$12*List!$H1566)+Reference!C$13</f>
        <v>1320.9549813109875</v>
      </c>
      <c r="K1566" s="36">
        <f>(Reference!D$12*List!$H1566)+Reference!D$13</f>
        <v>1581.3415921433395</v>
      </c>
      <c r="L1566" s="36">
        <f>(Reference!E$12*List!$H1566)+Reference!E$13</f>
        <v>1955.7501294033323</v>
      </c>
      <c r="M1566" s="36">
        <f>(Reference!F$12*List!$H1566)+Reference!F$13</f>
        <v>2037.4292978539015</v>
      </c>
      <c r="N1566" s="36">
        <f>(Reference!G$12*List!$H1566)+Reference!G$13</f>
        <v>2307.1350084423589</v>
      </c>
      <c r="O1566" s="36">
        <f>(Reference!H$12*List!$H1566)+Reference!H$13</f>
        <v>2394.8441826174676</v>
      </c>
      <c r="P1566" s="36">
        <f>(Reference!I$12*List!$H1566)+Reference!I$13</f>
        <v>2489.1315448557089</v>
      </c>
      <c r="Q1566" s="36">
        <f>(Reference!J$12*List!$H1566)+Reference!J$13</f>
        <v>2881.6300992893171</v>
      </c>
      <c r="R1566" s="36">
        <f>(Reference!K$12*List!$H1566)+Reference!K$13</f>
        <v>2973.1765498345867</v>
      </c>
      <c r="S1566" s="36">
        <f>(Reference!L$12*List!$H1566)+Reference!L$13</f>
        <v>3207.7985907530006</v>
      </c>
      <c r="T1566" s="36">
        <f>(Reference!M$12*List!$H1566)+Reference!M$13</f>
        <v>3832.1782744120519</v>
      </c>
      <c r="U1566" s="36">
        <f>(Reference!N$12*List!$H1566)+Reference!N$13</f>
        <v>15459.125675999821</v>
      </c>
      <c r="V1566" s="12">
        <f>(Reference!O$12*List!$H1566)+Reference!O$13</f>
        <v>574.65954554853647</v>
      </c>
      <c r="W1566" s="12">
        <f>(Reference!P$12*List!$H1566)+Reference!P$13</f>
        <v>809.74754145475595</v>
      </c>
      <c r="X1566" s="12">
        <f>(Reference!Q$12*List!$H1566)+Reference!Q$13</f>
        <v>404.87377072737797</v>
      </c>
      <c r="Y1566" s="53"/>
      <c r="Z1566" s="1" t="str">
        <f t="shared" si="49"/>
        <v>HOWARD, Missouri</v>
      </c>
      <c r="AA1566" s="41" t="s">
        <v>7610</v>
      </c>
      <c r="AB1566" s="40" t="s">
        <v>277</v>
      </c>
      <c r="AC1566" s="44" t="s">
        <v>38</v>
      </c>
      <c r="AD1566" s="62">
        <v>0.78049999999999997</v>
      </c>
      <c r="AE1566" s="56" t="str">
        <f t="shared" si="48"/>
        <v/>
      </c>
      <c r="AF1566" s="60">
        <v>26690</v>
      </c>
      <c r="AI1566" s="60">
        <v>0.78049999999999997</v>
      </c>
    </row>
    <row r="1567" spans="1:35" x14ac:dyDescent="0.35">
      <c r="A1567" s="46" t="s">
        <v>2299</v>
      </c>
      <c r="B1567" s="65" t="s">
        <v>5762</v>
      </c>
      <c r="C1567" s="19">
        <v>99926</v>
      </c>
      <c r="D1567" s="48" t="s">
        <v>9437</v>
      </c>
      <c r="E1567" s="41" t="s">
        <v>8480</v>
      </c>
      <c r="F1567" s="44" t="s">
        <v>38</v>
      </c>
      <c r="G1567" s="18" t="s">
        <v>4188</v>
      </c>
      <c r="H1567" s="10">
        <v>0.78049999999999997</v>
      </c>
      <c r="I1567" s="36">
        <f>(Reference!B$12*List!$H1567)+Reference!B$13</f>
        <v>843.09393557966177</v>
      </c>
      <c r="J1567" s="36">
        <f>(Reference!C$12*List!$H1567)+Reference!C$13</f>
        <v>1258.1925166076117</v>
      </c>
      <c r="K1567" s="36">
        <f>(Reference!D$12*List!$H1567)+Reference!D$13</f>
        <v>1506.207392064563</v>
      </c>
      <c r="L1567" s="36">
        <f>(Reference!E$12*List!$H1567)+Reference!E$13</f>
        <v>1862.8266761426635</v>
      </c>
      <c r="M1567" s="36">
        <f>(Reference!F$12*List!$H1567)+Reference!F$13</f>
        <v>1940.6250265491599</v>
      </c>
      <c r="N1567" s="36">
        <f>(Reference!G$12*List!$H1567)+Reference!G$13</f>
        <v>2197.5162238645703</v>
      </c>
      <c r="O1567" s="36">
        <f>(Reference!H$12*List!$H1567)+Reference!H$13</f>
        <v>2281.0580766500698</v>
      </c>
      <c r="P1567" s="36">
        <f>(Reference!I$12*List!$H1567)+Reference!I$13</f>
        <v>2370.8655683944821</v>
      </c>
      <c r="Q1567" s="36">
        <f>(Reference!J$12*List!$H1567)+Reference!J$13</f>
        <v>2744.7153596095909</v>
      </c>
      <c r="R1567" s="36">
        <f>(Reference!K$12*List!$H1567)+Reference!K$13</f>
        <v>2831.9121684544571</v>
      </c>
      <c r="S1567" s="36">
        <f>(Reference!L$12*List!$H1567)+Reference!L$13</f>
        <v>3055.3866246556672</v>
      </c>
      <c r="T1567" s="36">
        <f>(Reference!M$12*List!$H1567)+Reference!M$13</f>
        <v>3650.1001891724418</v>
      </c>
      <c r="U1567" s="36">
        <f>(Reference!N$12*List!$H1567)+Reference!N$13</f>
        <v>14724.617049050205</v>
      </c>
      <c r="V1567" s="12">
        <f>(Reference!O$12*List!$H1567)+Reference!O$13</f>
        <v>547.35577671899387</v>
      </c>
      <c r="W1567" s="12">
        <f>(Reference!P$12*List!$H1567)+Reference!P$13</f>
        <v>771.27404901312775</v>
      </c>
      <c r="X1567" s="12">
        <f>(Reference!Q$12*List!$H1567)+Reference!Q$13</f>
        <v>385.63702450656388</v>
      </c>
      <c r="Y1567" s="53"/>
      <c r="Z1567" s="1" t="str">
        <f t="shared" si="49"/>
        <v>HOWELL, Missouri</v>
      </c>
      <c r="AA1567" s="40" t="s">
        <v>8480</v>
      </c>
      <c r="AB1567" s="40" t="s">
        <v>277</v>
      </c>
      <c r="AC1567" s="43" t="s">
        <v>38</v>
      </c>
      <c r="AD1567" s="61">
        <v>0.91349999999999998</v>
      </c>
      <c r="AE1567" s="56" t="str">
        <f t="shared" si="48"/>
        <v/>
      </c>
      <c r="AF1567" s="60">
        <v>26700</v>
      </c>
      <c r="AI1567" s="60">
        <v>0.78049999999999997</v>
      </c>
    </row>
    <row r="1568" spans="1:35" x14ac:dyDescent="0.35">
      <c r="A1568" s="46" t="s">
        <v>2300</v>
      </c>
      <c r="B1568" s="65" t="s">
        <v>5763</v>
      </c>
      <c r="C1568" s="19">
        <v>99926</v>
      </c>
      <c r="D1568" s="48" t="s">
        <v>9437</v>
      </c>
      <c r="E1568" s="41" t="s">
        <v>8333</v>
      </c>
      <c r="F1568" s="44" t="s">
        <v>38</v>
      </c>
      <c r="G1568" s="18" t="s">
        <v>4188</v>
      </c>
      <c r="H1568" s="10">
        <v>0.78049999999999997</v>
      </c>
      <c r="I1568" s="36">
        <f>(Reference!B$12*List!$H1568)+Reference!B$13</f>
        <v>843.09393557966177</v>
      </c>
      <c r="J1568" s="36">
        <f>(Reference!C$12*List!$H1568)+Reference!C$13</f>
        <v>1258.1925166076117</v>
      </c>
      <c r="K1568" s="36">
        <f>(Reference!D$12*List!$H1568)+Reference!D$13</f>
        <v>1506.207392064563</v>
      </c>
      <c r="L1568" s="36">
        <f>(Reference!E$12*List!$H1568)+Reference!E$13</f>
        <v>1862.8266761426635</v>
      </c>
      <c r="M1568" s="36">
        <f>(Reference!F$12*List!$H1568)+Reference!F$13</f>
        <v>1940.6250265491599</v>
      </c>
      <c r="N1568" s="36">
        <f>(Reference!G$12*List!$H1568)+Reference!G$13</f>
        <v>2197.5162238645703</v>
      </c>
      <c r="O1568" s="36">
        <f>(Reference!H$12*List!$H1568)+Reference!H$13</f>
        <v>2281.0580766500698</v>
      </c>
      <c r="P1568" s="36">
        <f>(Reference!I$12*List!$H1568)+Reference!I$13</f>
        <v>2370.8655683944821</v>
      </c>
      <c r="Q1568" s="36">
        <f>(Reference!J$12*List!$H1568)+Reference!J$13</f>
        <v>2744.7153596095909</v>
      </c>
      <c r="R1568" s="36">
        <f>(Reference!K$12*List!$H1568)+Reference!K$13</f>
        <v>2831.9121684544571</v>
      </c>
      <c r="S1568" s="36">
        <f>(Reference!L$12*List!$H1568)+Reference!L$13</f>
        <v>3055.3866246556672</v>
      </c>
      <c r="T1568" s="36">
        <f>(Reference!M$12*List!$H1568)+Reference!M$13</f>
        <v>3650.1001891724418</v>
      </c>
      <c r="U1568" s="36">
        <f>(Reference!N$12*List!$H1568)+Reference!N$13</f>
        <v>14724.617049050205</v>
      </c>
      <c r="V1568" s="12">
        <f>(Reference!O$12*List!$H1568)+Reference!O$13</f>
        <v>547.35577671899387</v>
      </c>
      <c r="W1568" s="12">
        <f>(Reference!P$12*List!$H1568)+Reference!P$13</f>
        <v>771.27404901312775</v>
      </c>
      <c r="X1568" s="12">
        <f>(Reference!Q$12*List!$H1568)+Reference!Q$13</f>
        <v>385.63702450656388</v>
      </c>
      <c r="Y1568" s="53"/>
      <c r="Z1568" s="1" t="str">
        <f t="shared" si="49"/>
        <v>IRON, Missouri</v>
      </c>
      <c r="AA1568" s="40" t="s">
        <v>8333</v>
      </c>
      <c r="AB1568" s="40" t="s">
        <v>277</v>
      </c>
      <c r="AC1568" s="43" t="s">
        <v>38</v>
      </c>
      <c r="AD1568" s="61">
        <v>0.77139999999999997</v>
      </c>
      <c r="AE1568" s="56" t="str">
        <f t="shared" si="48"/>
        <v/>
      </c>
      <c r="AF1568" s="60">
        <v>26710</v>
      </c>
      <c r="AI1568" s="60">
        <v>0.78049999999999997</v>
      </c>
    </row>
    <row r="1569" spans="1:35" x14ac:dyDescent="0.35">
      <c r="A1569" s="46" t="s">
        <v>2301</v>
      </c>
      <c r="B1569" s="65" t="s">
        <v>5764</v>
      </c>
      <c r="C1569" s="19" t="s">
        <v>2439</v>
      </c>
      <c r="D1569" s="48" t="s">
        <v>540</v>
      </c>
      <c r="E1569" s="41" t="s">
        <v>7509</v>
      </c>
      <c r="F1569" s="43" t="s">
        <v>38</v>
      </c>
      <c r="G1569" s="18" t="s">
        <v>4187</v>
      </c>
      <c r="H1569" s="10">
        <v>0.91349999999999998</v>
      </c>
      <c r="I1569" s="36">
        <f>(Reference!B$12*List!$H1569)+Reference!B$13</f>
        <v>945.53824896766071</v>
      </c>
      <c r="J1569" s="36">
        <f>(Reference!C$12*List!$H1569)+Reference!C$13</f>
        <v>1411.075443449168</v>
      </c>
      <c r="K1569" s="36">
        <f>(Reference!D$12*List!$H1569)+Reference!D$13</f>
        <v>1689.22659738466</v>
      </c>
      <c r="L1569" s="36">
        <f>(Reference!E$12*List!$H1569)+Reference!E$13</f>
        <v>2089.1786776750619</v>
      </c>
      <c r="M1569" s="36">
        <f>(Reference!F$12*List!$H1569)+Reference!F$13</f>
        <v>2176.4303028043005</v>
      </c>
      <c r="N1569" s="36">
        <f>(Reference!G$12*List!$H1569)+Reference!G$13</f>
        <v>2464.536340143799</v>
      </c>
      <c r="O1569" s="36">
        <f>(Reference!H$12*List!$H1569)+Reference!H$13</f>
        <v>2558.2293604168071</v>
      </c>
      <c r="P1569" s="36">
        <f>(Reference!I$12*List!$H1569)+Reference!I$13</f>
        <v>2658.9493572102911</v>
      </c>
      <c r="Q1569" s="36">
        <f>(Reference!J$12*List!$H1569)+Reference!J$13</f>
        <v>3078.2256229320005</v>
      </c>
      <c r="R1569" s="36">
        <f>(Reference!K$12*List!$H1569)+Reference!K$13</f>
        <v>3176.0177128419532</v>
      </c>
      <c r="S1569" s="36">
        <f>(Reference!L$12*List!$H1569)+Reference!L$13</f>
        <v>3426.6465420722484</v>
      </c>
      <c r="T1569" s="36">
        <f>(Reference!M$12*List!$H1569)+Reference!M$13</f>
        <v>4093.6237301407227</v>
      </c>
      <c r="U1569" s="36">
        <f>(Reference!N$12*List!$H1569)+Reference!N$13</f>
        <v>16513.80473008132</v>
      </c>
      <c r="V1569" s="12">
        <f>(Reference!O$12*List!$H1569)+Reference!O$13</f>
        <v>613.86495720121297</v>
      </c>
      <c r="W1569" s="12">
        <f>(Reference!P$12*List!$H1569)+Reference!P$13</f>
        <v>864.99153060170931</v>
      </c>
      <c r="X1569" s="12">
        <f>(Reference!Q$12*List!$H1569)+Reference!Q$13</f>
        <v>432.49576530085466</v>
      </c>
      <c r="Y1569" s="53"/>
      <c r="Z1569" s="1" t="str">
        <f t="shared" si="49"/>
        <v>JACKSON, Missouri</v>
      </c>
      <c r="AA1569" s="40" t="s">
        <v>7509</v>
      </c>
      <c r="AB1569" s="40" t="s">
        <v>277</v>
      </c>
      <c r="AC1569" s="43" t="s">
        <v>38</v>
      </c>
      <c r="AD1569" s="61">
        <v>0.93500000000000005</v>
      </c>
      <c r="AE1569" s="56" t="str">
        <f t="shared" si="48"/>
        <v/>
      </c>
      <c r="AF1569" s="60">
        <v>26720</v>
      </c>
      <c r="AI1569" s="60">
        <v>0.77139999999999997</v>
      </c>
    </row>
    <row r="1570" spans="1:35" x14ac:dyDescent="0.35">
      <c r="A1570" s="46" t="s">
        <v>2302</v>
      </c>
      <c r="B1570" s="65" t="s">
        <v>5765</v>
      </c>
      <c r="C1570" s="28" t="s">
        <v>4100</v>
      </c>
      <c r="D1570" s="48" t="s">
        <v>536</v>
      </c>
      <c r="E1570" s="40" t="s">
        <v>7872</v>
      </c>
      <c r="F1570" s="43" t="s">
        <v>38</v>
      </c>
      <c r="G1570" s="18" t="s">
        <v>4187</v>
      </c>
      <c r="H1570" s="16">
        <v>0.77139999999999997</v>
      </c>
      <c r="I1570" s="36">
        <f>(Reference!B$12*List!$H1570)+Reference!B$13</f>
        <v>836.08458782153548</v>
      </c>
      <c r="J1570" s="36">
        <f>(Reference!C$12*List!$H1570)+Reference!C$13</f>
        <v>1247.7321058237158</v>
      </c>
      <c r="K1570" s="36">
        <f>(Reference!D$12*List!$H1570)+Reference!D$13</f>
        <v>1493.6850253847667</v>
      </c>
      <c r="L1570" s="36">
        <f>(Reference!E$12*List!$H1570)+Reference!E$13</f>
        <v>1847.3394339325521</v>
      </c>
      <c r="M1570" s="36">
        <f>(Reference!F$12*List!$H1570)+Reference!F$13</f>
        <v>1924.4909813317026</v>
      </c>
      <c r="N1570" s="36">
        <f>(Reference!G$12*List!$H1570)+Reference!G$13</f>
        <v>2179.2464264349387</v>
      </c>
      <c r="O1570" s="36">
        <f>(Reference!H$12*List!$H1570)+Reference!H$13</f>
        <v>2262.0937256555035</v>
      </c>
      <c r="P1570" s="36">
        <f>(Reference!I$12*List!$H1570)+Reference!I$13</f>
        <v>2351.1545723176109</v>
      </c>
      <c r="Q1570" s="36">
        <f>(Reference!J$12*List!$H1570)+Reference!J$13</f>
        <v>2721.8962363296368</v>
      </c>
      <c r="R1570" s="36">
        <f>(Reference!K$12*List!$H1570)+Reference!K$13</f>
        <v>2808.3681048911021</v>
      </c>
      <c r="S1570" s="36">
        <f>(Reference!L$12*List!$H1570)+Reference!L$13</f>
        <v>3029.9846303061117</v>
      </c>
      <c r="T1570" s="36">
        <f>(Reference!M$12*List!$H1570)+Reference!M$13</f>
        <v>3619.753841632506</v>
      </c>
      <c r="U1570" s="36">
        <f>(Reference!N$12*List!$H1570)+Reference!N$13</f>
        <v>14602.1989445586</v>
      </c>
      <c r="V1570" s="12">
        <f>(Reference!O$12*List!$H1570)+Reference!O$13</f>
        <v>542.80514858073673</v>
      </c>
      <c r="W1570" s="12">
        <f>(Reference!P$12*List!$H1570)+Reference!P$13</f>
        <v>764.86180027285639</v>
      </c>
      <c r="X1570" s="12">
        <f>(Reference!Q$12*List!$H1570)+Reference!Q$13</f>
        <v>382.43090013642819</v>
      </c>
      <c r="Y1570" s="53"/>
      <c r="Z1570" s="1" t="str">
        <f t="shared" si="49"/>
        <v>JASPER, Missouri</v>
      </c>
      <c r="AA1570" s="41" t="s">
        <v>7872</v>
      </c>
      <c r="AB1570" s="40" t="s">
        <v>277</v>
      </c>
      <c r="AC1570" s="44" t="s">
        <v>38</v>
      </c>
      <c r="AD1570" s="62">
        <v>0.78049999999999997</v>
      </c>
      <c r="AE1570" s="56" t="str">
        <f t="shared" si="48"/>
        <v/>
      </c>
      <c r="AF1570" s="60">
        <v>26730</v>
      </c>
      <c r="AI1570" s="60">
        <v>0.78049999999999997</v>
      </c>
    </row>
    <row r="1571" spans="1:35" x14ac:dyDescent="0.35">
      <c r="A1571" s="46" t="s">
        <v>2303</v>
      </c>
      <c r="B1571" s="65" t="s">
        <v>5766</v>
      </c>
      <c r="C1571" s="19" t="s">
        <v>4052</v>
      </c>
      <c r="D1571" s="48" t="s">
        <v>670</v>
      </c>
      <c r="E1571" s="41" t="s">
        <v>7510</v>
      </c>
      <c r="F1571" s="43" t="s">
        <v>38</v>
      </c>
      <c r="G1571" s="18" t="s">
        <v>4187</v>
      </c>
      <c r="H1571" s="16">
        <v>0.93500000000000005</v>
      </c>
      <c r="I1571" s="36">
        <f>(Reference!B$12*List!$H1571)+Reference!B$13</f>
        <v>962.0987958687283</v>
      </c>
      <c r="J1571" s="36">
        <f>(Reference!C$12*List!$H1571)+Reference!C$13</f>
        <v>1435.7896007957354</v>
      </c>
      <c r="K1571" s="36">
        <f>(Reference!D$12*List!$H1571)+Reference!D$13</f>
        <v>1718.8124087709914</v>
      </c>
      <c r="L1571" s="36">
        <f>(Reference!E$12*List!$H1571)+Reference!E$13</f>
        <v>2125.7694147648858</v>
      </c>
      <c r="M1571" s="36">
        <f>(Reference!F$12*List!$H1571)+Reference!F$13</f>
        <v>2214.5492008455449</v>
      </c>
      <c r="N1571" s="36">
        <f>(Reference!G$12*List!$H1571)+Reference!G$13</f>
        <v>2507.7012461588629</v>
      </c>
      <c r="O1571" s="36">
        <f>(Reference!H$12*List!$H1571)+Reference!H$13</f>
        <v>2603.0352446347388</v>
      </c>
      <c r="P1571" s="36">
        <f>(Reference!I$12*List!$H1571)+Reference!I$13</f>
        <v>2705.5192929963059</v>
      </c>
      <c r="Q1571" s="36">
        <f>(Reference!J$12*List!$H1571)+Reference!J$13</f>
        <v>3132.1389361758488</v>
      </c>
      <c r="R1571" s="36">
        <f>(Reference!K$12*List!$H1571)+Reference!K$13</f>
        <v>3231.6437970850448</v>
      </c>
      <c r="S1571" s="36">
        <f>(Reference!L$12*List!$H1571)+Reference!L$13</f>
        <v>3486.6622430080115</v>
      </c>
      <c r="T1571" s="36">
        <f>(Reference!M$12*List!$H1571)+Reference!M$13</f>
        <v>4165.3211446581518</v>
      </c>
      <c r="U1571" s="36">
        <f>(Reference!N$12*List!$H1571)+Reference!N$13</f>
        <v>16803.034317616424</v>
      </c>
      <c r="V1571" s="12">
        <f>(Reference!O$12*List!$H1571)+Reference!O$13</f>
        <v>624.61644126412818</v>
      </c>
      <c r="W1571" s="12">
        <f>(Reference!P$12*List!$H1571)+Reference!P$13</f>
        <v>880.14134905399885</v>
      </c>
      <c r="X1571" s="12">
        <f>(Reference!Q$12*List!$H1571)+Reference!Q$13</f>
        <v>440.07067452699943</v>
      </c>
      <c r="Y1571" s="53"/>
      <c r="Z1571" s="1" t="str">
        <f t="shared" si="49"/>
        <v>JEFFERSON, Missouri</v>
      </c>
      <c r="AA1571" s="41" t="s">
        <v>7510</v>
      </c>
      <c r="AB1571" s="40" t="s">
        <v>277</v>
      </c>
      <c r="AC1571" s="44" t="s">
        <v>38</v>
      </c>
      <c r="AD1571" s="62">
        <v>0.78049999999999997</v>
      </c>
      <c r="AE1571" s="56" t="str">
        <f t="shared" si="48"/>
        <v/>
      </c>
      <c r="AF1571" s="60">
        <v>26740</v>
      </c>
      <c r="AI1571" s="60">
        <v>0.78049999999999997</v>
      </c>
    </row>
    <row r="1572" spans="1:35" x14ac:dyDescent="0.35">
      <c r="A1572" s="46" t="s">
        <v>2304</v>
      </c>
      <c r="B1572" s="65" t="s">
        <v>5767</v>
      </c>
      <c r="C1572" s="19">
        <v>99926</v>
      </c>
      <c r="D1572" s="48" t="s">
        <v>9437</v>
      </c>
      <c r="E1572" s="41" t="s">
        <v>7613</v>
      </c>
      <c r="F1572" s="44" t="s">
        <v>38</v>
      </c>
      <c r="G1572" s="18" t="s">
        <v>4188</v>
      </c>
      <c r="H1572" s="16">
        <v>0.78049999999999997</v>
      </c>
      <c r="I1572" s="36">
        <f>(Reference!B$12*List!$H1572)+Reference!B$13</f>
        <v>843.09393557966177</v>
      </c>
      <c r="J1572" s="36">
        <f>(Reference!C$12*List!$H1572)+Reference!C$13</f>
        <v>1258.1925166076117</v>
      </c>
      <c r="K1572" s="36">
        <f>(Reference!D$12*List!$H1572)+Reference!D$13</f>
        <v>1506.207392064563</v>
      </c>
      <c r="L1572" s="36">
        <f>(Reference!E$12*List!$H1572)+Reference!E$13</f>
        <v>1862.8266761426635</v>
      </c>
      <c r="M1572" s="36">
        <f>(Reference!F$12*List!$H1572)+Reference!F$13</f>
        <v>1940.6250265491599</v>
      </c>
      <c r="N1572" s="36">
        <f>(Reference!G$12*List!$H1572)+Reference!G$13</f>
        <v>2197.5162238645703</v>
      </c>
      <c r="O1572" s="36">
        <f>(Reference!H$12*List!$H1572)+Reference!H$13</f>
        <v>2281.0580766500698</v>
      </c>
      <c r="P1572" s="36">
        <f>(Reference!I$12*List!$H1572)+Reference!I$13</f>
        <v>2370.8655683944821</v>
      </c>
      <c r="Q1572" s="36">
        <f>(Reference!J$12*List!$H1572)+Reference!J$13</f>
        <v>2744.7153596095909</v>
      </c>
      <c r="R1572" s="36">
        <f>(Reference!K$12*List!$H1572)+Reference!K$13</f>
        <v>2831.9121684544571</v>
      </c>
      <c r="S1572" s="36">
        <f>(Reference!L$12*List!$H1572)+Reference!L$13</f>
        <v>3055.3866246556672</v>
      </c>
      <c r="T1572" s="36">
        <f>(Reference!M$12*List!$H1572)+Reference!M$13</f>
        <v>3650.1001891724418</v>
      </c>
      <c r="U1572" s="36">
        <f>(Reference!N$12*List!$H1572)+Reference!N$13</f>
        <v>14724.617049050205</v>
      </c>
      <c r="V1572" s="12">
        <f>(Reference!O$12*List!$H1572)+Reference!O$13</f>
        <v>547.35577671899387</v>
      </c>
      <c r="W1572" s="12">
        <f>(Reference!P$12*List!$H1572)+Reference!P$13</f>
        <v>771.27404901312775</v>
      </c>
      <c r="X1572" s="12">
        <f>(Reference!Q$12*List!$H1572)+Reference!Q$13</f>
        <v>385.63702450656388</v>
      </c>
      <c r="Y1572" s="53"/>
      <c r="Z1572" s="1" t="str">
        <f t="shared" si="49"/>
        <v>JOHNSON, Missouri</v>
      </c>
      <c r="AA1572" s="41" t="s">
        <v>7613</v>
      </c>
      <c r="AB1572" s="40" t="s">
        <v>277</v>
      </c>
      <c r="AC1572" s="44" t="s">
        <v>38</v>
      </c>
      <c r="AD1572" s="62">
        <v>0.78049999999999997</v>
      </c>
      <c r="AE1572" s="56" t="str">
        <f t="shared" si="48"/>
        <v/>
      </c>
      <c r="AF1572" s="60">
        <v>26750</v>
      </c>
      <c r="AI1572" s="60">
        <v>0.83</v>
      </c>
    </row>
    <row r="1573" spans="1:35" x14ac:dyDescent="0.35">
      <c r="A1573" s="46" t="s">
        <v>2305</v>
      </c>
      <c r="B1573" s="65" t="s">
        <v>5768</v>
      </c>
      <c r="C1573" s="28">
        <v>99926</v>
      </c>
      <c r="D1573" s="48" t="s">
        <v>9437</v>
      </c>
      <c r="E1573" s="40" t="s">
        <v>7986</v>
      </c>
      <c r="F1573" s="44" t="s">
        <v>38</v>
      </c>
      <c r="G1573" s="18" t="s">
        <v>4188</v>
      </c>
      <c r="H1573" s="10">
        <v>0.78049999999999997</v>
      </c>
      <c r="I1573" s="36">
        <f>(Reference!B$12*List!$H1573)+Reference!B$13</f>
        <v>843.09393557966177</v>
      </c>
      <c r="J1573" s="36">
        <f>(Reference!C$12*List!$H1573)+Reference!C$13</f>
        <v>1258.1925166076117</v>
      </c>
      <c r="K1573" s="36">
        <f>(Reference!D$12*List!$H1573)+Reference!D$13</f>
        <v>1506.207392064563</v>
      </c>
      <c r="L1573" s="36">
        <f>(Reference!E$12*List!$H1573)+Reference!E$13</f>
        <v>1862.8266761426635</v>
      </c>
      <c r="M1573" s="36">
        <f>(Reference!F$12*List!$H1573)+Reference!F$13</f>
        <v>1940.6250265491599</v>
      </c>
      <c r="N1573" s="36">
        <f>(Reference!G$12*List!$H1573)+Reference!G$13</f>
        <v>2197.5162238645703</v>
      </c>
      <c r="O1573" s="36">
        <f>(Reference!H$12*List!$H1573)+Reference!H$13</f>
        <v>2281.0580766500698</v>
      </c>
      <c r="P1573" s="36">
        <f>(Reference!I$12*List!$H1573)+Reference!I$13</f>
        <v>2370.8655683944821</v>
      </c>
      <c r="Q1573" s="36">
        <f>(Reference!J$12*List!$H1573)+Reference!J$13</f>
        <v>2744.7153596095909</v>
      </c>
      <c r="R1573" s="36">
        <f>(Reference!K$12*List!$H1573)+Reference!K$13</f>
        <v>2831.9121684544571</v>
      </c>
      <c r="S1573" s="36">
        <f>(Reference!L$12*List!$H1573)+Reference!L$13</f>
        <v>3055.3866246556672</v>
      </c>
      <c r="T1573" s="36">
        <f>(Reference!M$12*List!$H1573)+Reference!M$13</f>
        <v>3650.1001891724418</v>
      </c>
      <c r="U1573" s="36">
        <f>(Reference!N$12*List!$H1573)+Reference!N$13</f>
        <v>14724.617049050205</v>
      </c>
      <c r="V1573" s="12">
        <f>(Reference!O$12*List!$H1573)+Reference!O$13</f>
        <v>547.35577671899387</v>
      </c>
      <c r="W1573" s="12">
        <f>(Reference!P$12*List!$H1573)+Reference!P$13</f>
        <v>771.27404901312775</v>
      </c>
      <c r="X1573" s="12">
        <f>(Reference!Q$12*List!$H1573)+Reference!Q$13</f>
        <v>385.63702450656388</v>
      </c>
      <c r="Y1573" s="53"/>
      <c r="Z1573" s="1" t="str">
        <f t="shared" si="49"/>
        <v>KNOX, Missouri</v>
      </c>
      <c r="AA1573" s="40" t="s">
        <v>7986</v>
      </c>
      <c r="AB1573" s="40" t="s">
        <v>277</v>
      </c>
      <c r="AC1573" s="43" t="s">
        <v>38</v>
      </c>
      <c r="AD1573" s="61">
        <v>0.91349999999999998</v>
      </c>
      <c r="AE1573" s="56" t="str">
        <f t="shared" si="48"/>
        <v/>
      </c>
      <c r="AF1573" s="60">
        <v>26751</v>
      </c>
      <c r="AI1573" s="60">
        <v>0.78049999999999997</v>
      </c>
    </row>
    <row r="1574" spans="1:35" x14ac:dyDescent="0.35">
      <c r="A1574" s="46" t="s">
        <v>2306</v>
      </c>
      <c r="B1574" s="65" t="s">
        <v>5769</v>
      </c>
      <c r="C1574" s="19">
        <v>99926</v>
      </c>
      <c r="D1574" s="48" t="s">
        <v>9437</v>
      </c>
      <c r="E1574" s="41" t="s">
        <v>8481</v>
      </c>
      <c r="F1574" s="44" t="s">
        <v>38</v>
      </c>
      <c r="G1574" s="18" t="s">
        <v>4188</v>
      </c>
      <c r="H1574" s="16">
        <v>0.78049999999999997</v>
      </c>
      <c r="I1574" s="36">
        <f>(Reference!B$12*List!$H1574)+Reference!B$13</f>
        <v>843.09393557966177</v>
      </c>
      <c r="J1574" s="36">
        <f>(Reference!C$12*List!$H1574)+Reference!C$13</f>
        <v>1258.1925166076117</v>
      </c>
      <c r="K1574" s="36">
        <f>(Reference!D$12*List!$H1574)+Reference!D$13</f>
        <v>1506.207392064563</v>
      </c>
      <c r="L1574" s="36">
        <f>(Reference!E$12*List!$H1574)+Reference!E$13</f>
        <v>1862.8266761426635</v>
      </c>
      <c r="M1574" s="36">
        <f>(Reference!F$12*List!$H1574)+Reference!F$13</f>
        <v>1940.6250265491599</v>
      </c>
      <c r="N1574" s="36">
        <f>(Reference!G$12*List!$H1574)+Reference!G$13</f>
        <v>2197.5162238645703</v>
      </c>
      <c r="O1574" s="36">
        <f>(Reference!H$12*List!$H1574)+Reference!H$13</f>
        <v>2281.0580766500698</v>
      </c>
      <c r="P1574" s="36">
        <f>(Reference!I$12*List!$H1574)+Reference!I$13</f>
        <v>2370.8655683944821</v>
      </c>
      <c r="Q1574" s="36">
        <f>(Reference!J$12*List!$H1574)+Reference!J$13</f>
        <v>2744.7153596095909</v>
      </c>
      <c r="R1574" s="36">
        <f>(Reference!K$12*List!$H1574)+Reference!K$13</f>
        <v>2831.9121684544571</v>
      </c>
      <c r="S1574" s="36">
        <f>(Reference!L$12*List!$H1574)+Reference!L$13</f>
        <v>3055.3866246556672</v>
      </c>
      <c r="T1574" s="36">
        <f>(Reference!M$12*List!$H1574)+Reference!M$13</f>
        <v>3650.1001891724418</v>
      </c>
      <c r="U1574" s="36">
        <f>(Reference!N$12*List!$H1574)+Reference!N$13</f>
        <v>14724.617049050205</v>
      </c>
      <c r="V1574" s="12">
        <f>(Reference!O$12*List!$H1574)+Reference!O$13</f>
        <v>547.35577671899387</v>
      </c>
      <c r="W1574" s="12">
        <f>(Reference!P$12*List!$H1574)+Reference!P$13</f>
        <v>771.27404901312775</v>
      </c>
      <c r="X1574" s="12">
        <f>(Reference!Q$12*List!$H1574)+Reference!Q$13</f>
        <v>385.63702450656388</v>
      </c>
      <c r="Y1574" s="53"/>
      <c r="Z1574" s="1" t="str">
        <f t="shared" si="49"/>
        <v>LACLEDE, Missouri</v>
      </c>
      <c r="AA1574" s="41" t="s">
        <v>8481</v>
      </c>
      <c r="AB1574" s="40" t="s">
        <v>277</v>
      </c>
      <c r="AC1574" s="44" t="s">
        <v>38</v>
      </c>
      <c r="AD1574" s="62">
        <v>0.78049999999999997</v>
      </c>
      <c r="AE1574" s="56" t="str">
        <f t="shared" si="48"/>
        <v/>
      </c>
      <c r="AF1574" s="60">
        <v>26770</v>
      </c>
      <c r="AI1574" s="60">
        <v>0.78049999999999997</v>
      </c>
    </row>
    <row r="1575" spans="1:35" x14ac:dyDescent="0.35">
      <c r="A1575" s="46" t="s">
        <v>2307</v>
      </c>
      <c r="B1575" s="65" t="s">
        <v>5770</v>
      </c>
      <c r="C1575" s="19" t="s">
        <v>2439</v>
      </c>
      <c r="D1575" s="48" t="s">
        <v>540</v>
      </c>
      <c r="E1575" s="41" t="s">
        <v>7614</v>
      </c>
      <c r="F1575" s="43" t="s">
        <v>38</v>
      </c>
      <c r="G1575" s="18" t="s">
        <v>4187</v>
      </c>
      <c r="H1575" s="16">
        <v>0.91349999999999998</v>
      </c>
      <c r="I1575" s="36">
        <f>(Reference!B$12*List!$H1575)+Reference!B$13</f>
        <v>945.53824896766071</v>
      </c>
      <c r="J1575" s="36">
        <f>(Reference!C$12*List!$H1575)+Reference!C$13</f>
        <v>1411.075443449168</v>
      </c>
      <c r="K1575" s="36">
        <f>(Reference!D$12*List!$H1575)+Reference!D$13</f>
        <v>1689.22659738466</v>
      </c>
      <c r="L1575" s="36">
        <f>(Reference!E$12*List!$H1575)+Reference!E$13</f>
        <v>2089.1786776750619</v>
      </c>
      <c r="M1575" s="36">
        <f>(Reference!F$12*List!$H1575)+Reference!F$13</f>
        <v>2176.4303028043005</v>
      </c>
      <c r="N1575" s="36">
        <f>(Reference!G$12*List!$H1575)+Reference!G$13</f>
        <v>2464.536340143799</v>
      </c>
      <c r="O1575" s="36">
        <f>(Reference!H$12*List!$H1575)+Reference!H$13</f>
        <v>2558.2293604168071</v>
      </c>
      <c r="P1575" s="36">
        <f>(Reference!I$12*List!$H1575)+Reference!I$13</f>
        <v>2658.9493572102911</v>
      </c>
      <c r="Q1575" s="36">
        <f>(Reference!J$12*List!$H1575)+Reference!J$13</f>
        <v>3078.2256229320005</v>
      </c>
      <c r="R1575" s="36">
        <f>(Reference!K$12*List!$H1575)+Reference!K$13</f>
        <v>3176.0177128419532</v>
      </c>
      <c r="S1575" s="36">
        <f>(Reference!L$12*List!$H1575)+Reference!L$13</f>
        <v>3426.6465420722484</v>
      </c>
      <c r="T1575" s="36">
        <f>(Reference!M$12*List!$H1575)+Reference!M$13</f>
        <v>4093.6237301407227</v>
      </c>
      <c r="U1575" s="36">
        <f>(Reference!N$12*List!$H1575)+Reference!N$13</f>
        <v>16513.80473008132</v>
      </c>
      <c r="V1575" s="12">
        <f>(Reference!O$12*List!$H1575)+Reference!O$13</f>
        <v>613.86495720121297</v>
      </c>
      <c r="W1575" s="12">
        <f>(Reference!P$12*List!$H1575)+Reference!P$13</f>
        <v>864.99153060170931</v>
      </c>
      <c r="X1575" s="12">
        <f>(Reference!Q$12*List!$H1575)+Reference!Q$13</f>
        <v>432.49576530085466</v>
      </c>
      <c r="Y1575" s="53"/>
      <c r="Z1575" s="1" t="str">
        <f t="shared" si="49"/>
        <v>LAFAYETTE, Missouri</v>
      </c>
      <c r="AA1575" s="41" t="s">
        <v>7614</v>
      </c>
      <c r="AB1575" s="40" t="s">
        <v>277</v>
      </c>
      <c r="AC1575" s="44" t="s">
        <v>38</v>
      </c>
      <c r="AD1575" s="62">
        <v>0.78049999999999997</v>
      </c>
      <c r="AE1575" s="56" t="str">
        <f t="shared" si="48"/>
        <v/>
      </c>
      <c r="AF1575" s="60">
        <v>26780</v>
      </c>
      <c r="AI1575" s="60">
        <v>0.78049999999999997</v>
      </c>
    </row>
    <row r="1576" spans="1:35" x14ac:dyDescent="0.35">
      <c r="A1576" s="46" t="s">
        <v>2308</v>
      </c>
      <c r="B1576" s="65" t="s">
        <v>5771</v>
      </c>
      <c r="C1576" s="19">
        <v>99926</v>
      </c>
      <c r="D1576" s="48" t="s">
        <v>9437</v>
      </c>
      <c r="E1576" s="41" t="s">
        <v>7513</v>
      </c>
      <c r="F1576" s="44" t="s">
        <v>38</v>
      </c>
      <c r="G1576" s="18" t="s">
        <v>4188</v>
      </c>
      <c r="H1576" s="10">
        <v>0.78049999999999997</v>
      </c>
      <c r="I1576" s="36">
        <f>(Reference!B$12*List!$H1576)+Reference!B$13</f>
        <v>843.09393557966177</v>
      </c>
      <c r="J1576" s="36">
        <f>(Reference!C$12*List!$H1576)+Reference!C$13</f>
        <v>1258.1925166076117</v>
      </c>
      <c r="K1576" s="36">
        <f>(Reference!D$12*List!$H1576)+Reference!D$13</f>
        <v>1506.207392064563</v>
      </c>
      <c r="L1576" s="36">
        <f>(Reference!E$12*List!$H1576)+Reference!E$13</f>
        <v>1862.8266761426635</v>
      </c>
      <c r="M1576" s="36">
        <f>(Reference!F$12*List!$H1576)+Reference!F$13</f>
        <v>1940.6250265491599</v>
      </c>
      <c r="N1576" s="36">
        <f>(Reference!G$12*List!$H1576)+Reference!G$13</f>
        <v>2197.5162238645703</v>
      </c>
      <c r="O1576" s="36">
        <f>(Reference!H$12*List!$H1576)+Reference!H$13</f>
        <v>2281.0580766500698</v>
      </c>
      <c r="P1576" s="36">
        <f>(Reference!I$12*List!$H1576)+Reference!I$13</f>
        <v>2370.8655683944821</v>
      </c>
      <c r="Q1576" s="36">
        <f>(Reference!J$12*List!$H1576)+Reference!J$13</f>
        <v>2744.7153596095909</v>
      </c>
      <c r="R1576" s="36">
        <f>(Reference!K$12*List!$H1576)+Reference!K$13</f>
        <v>2831.9121684544571</v>
      </c>
      <c r="S1576" s="36">
        <f>(Reference!L$12*List!$H1576)+Reference!L$13</f>
        <v>3055.3866246556672</v>
      </c>
      <c r="T1576" s="36">
        <f>(Reference!M$12*List!$H1576)+Reference!M$13</f>
        <v>3650.1001891724418</v>
      </c>
      <c r="U1576" s="36">
        <f>(Reference!N$12*List!$H1576)+Reference!N$13</f>
        <v>14724.617049050205</v>
      </c>
      <c r="V1576" s="12">
        <f>(Reference!O$12*List!$H1576)+Reference!O$13</f>
        <v>547.35577671899387</v>
      </c>
      <c r="W1576" s="12">
        <f>(Reference!P$12*List!$H1576)+Reference!P$13</f>
        <v>771.27404901312775</v>
      </c>
      <c r="X1576" s="12">
        <f>(Reference!Q$12*List!$H1576)+Reference!Q$13</f>
        <v>385.63702450656388</v>
      </c>
      <c r="Y1576" s="53"/>
      <c r="Z1576" s="1" t="str">
        <f t="shared" si="49"/>
        <v>LAWRENCE, Missouri</v>
      </c>
      <c r="AA1576" s="40" t="s">
        <v>7513</v>
      </c>
      <c r="AB1576" s="40" t="s">
        <v>277</v>
      </c>
      <c r="AC1576" s="43" t="s">
        <v>38</v>
      </c>
      <c r="AD1576" s="61">
        <v>0.93500000000000005</v>
      </c>
      <c r="AE1576" s="56" t="str">
        <f t="shared" si="48"/>
        <v/>
      </c>
      <c r="AF1576" s="60">
        <v>26790</v>
      </c>
      <c r="AI1576" s="60">
        <v>0.78049999999999997</v>
      </c>
    </row>
    <row r="1577" spans="1:35" x14ac:dyDescent="0.35">
      <c r="A1577" s="46" t="s">
        <v>2309</v>
      </c>
      <c r="B1577" s="65" t="s">
        <v>5772</v>
      </c>
      <c r="C1577" s="19">
        <v>99926</v>
      </c>
      <c r="D1577" s="48" t="s">
        <v>9437</v>
      </c>
      <c r="E1577" s="41" t="s">
        <v>7950</v>
      </c>
      <c r="F1577" s="44" t="s">
        <v>38</v>
      </c>
      <c r="G1577" s="18" t="s">
        <v>4188</v>
      </c>
      <c r="H1577" s="16">
        <v>0.78049999999999997</v>
      </c>
      <c r="I1577" s="36">
        <f>(Reference!B$12*List!$H1577)+Reference!B$13</f>
        <v>843.09393557966177</v>
      </c>
      <c r="J1577" s="36">
        <f>(Reference!C$12*List!$H1577)+Reference!C$13</f>
        <v>1258.1925166076117</v>
      </c>
      <c r="K1577" s="36">
        <f>(Reference!D$12*List!$H1577)+Reference!D$13</f>
        <v>1506.207392064563</v>
      </c>
      <c r="L1577" s="36">
        <f>(Reference!E$12*List!$H1577)+Reference!E$13</f>
        <v>1862.8266761426635</v>
      </c>
      <c r="M1577" s="36">
        <f>(Reference!F$12*List!$H1577)+Reference!F$13</f>
        <v>1940.6250265491599</v>
      </c>
      <c r="N1577" s="36">
        <f>(Reference!G$12*List!$H1577)+Reference!G$13</f>
        <v>2197.5162238645703</v>
      </c>
      <c r="O1577" s="36">
        <f>(Reference!H$12*List!$H1577)+Reference!H$13</f>
        <v>2281.0580766500698</v>
      </c>
      <c r="P1577" s="36">
        <f>(Reference!I$12*List!$H1577)+Reference!I$13</f>
        <v>2370.8655683944821</v>
      </c>
      <c r="Q1577" s="36">
        <f>(Reference!J$12*List!$H1577)+Reference!J$13</f>
        <v>2744.7153596095909</v>
      </c>
      <c r="R1577" s="36">
        <f>(Reference!K$12*List!$H1577)+Reference!K$13</f>
        <v>2831.9121684544571</v>
      </c>
      <c r="S1577" s="36">
        <f>(Reference!L$12*List!$H1577)+Reference!L$13</f>
        <v>3055.3866246556672</v>
      </c>
      <c r="T1577" s="36">
        <f>(Reference!M$12*List!$H1577)+Reference!M$13</f>
        <v>3650.1001891724418</v>
      </c>
      <c r="U1577" s="36">
        <f>(Reference!N$12*List!$H1577)+Reference!N$13</f>
        <v>14724.617049050205</v>
      </c>
      <c r="V1577" s="12">
        <f>(Reference!O$12*List!$H1577)+Reference!O$13</f>
        <v>547.35577671899387</v>
      </c>
      <c r="W1577" s="12">
        <f>(Reference!P$12*List!$H1577)+Reference!P$13</f>
        <v>771.27404901312775</v>
      </c>
      <c r="X1577" s="12">
        <f>(Reference!Q$12*List!$H1577)+Reference!Q$13</f>
        <v>385.63702450656388</v>
      </c>
      <c r="Y1577" s="53"/>
      <c r="Z1577" s="1" t="str">
        <f t="shared" si="49"/>
        <v>LEWIS, Missouri</v>
      </c>
      <c r="AA1577" s="41" t="s">
        <v>7950</v>
      </c>
      <c r="AB1577" s="40" t="s">
        <v>277</v>
      </c>
      <c r="AC1577" s="44" t="s">
        <v>38</v>
      </c>
      <c r="AD1577" s="62">
        <v>0.78049999999999997</v>
      </c>
      <c r="AE1577" s="56" t="str">
        <f t="shared" si="48"/>
        <v/>
      </c>
      <c r="AF1577" s="60">
        <v>26800</v>
      </c>
      <c r="AI1577" s="60">
        <v>0.78049999999999997</v>
      </c>
    </row>
    <row r="1578" spans="1:35" x14ac:dyDescent="0.35">
      <c r="A1578" s="46" t="s">
        <v>2310</v>
      </c>
      <c r="B1578" s="65" t="s">
        <v>5773</v>
      </c>
      <c r="C1578" s="19" t="s">
        <v>4052</v>
      </c>
      <c r="D1578" s="48" t="s">
        <v>670</v>
      </c>
      <c r="E1578" s="41" t="s">
        <v>7615</v>
      </c>
      <c r="F1578" s="43" t="s">
        <v>38</v>
      </c>
      <c r="G1578" s="18" t="s">
        <v>4187</v>
      </c>
      <c r="H1578" s="16">
        <v>0.93500000000000005</v>
      </c>
      <c r="I1578" s="36">
        <f>(Reference!B$12*List!$H1578)+Reference!B$13</f>
        <v>962.0987958687283</v>
      </c>
      <c r="J1578" s="36">
        <f>(Reference!C$12*List!$H1578)+Reference!C$13</f>
        <v>1435.7896007957354</v>
      </c>
      <c r="K1578" s="36">
        <f>(Reference!D$12*List!$H1578)+Reference!D$13</f>
        <v>1718.8124087709914</v>
      </c>
      <c r="L1578" s="36">
        <f>(Reference!E$12*List!$H1578)+Reference!E$13</f>
        <v>2125.7694147648858</v>
      </c>
      <c r="M1578" s="36">
        <f>(Reference!F$12*List!$H1578)+Reference!F$13</f>
        <v>2214.5492008455449</v>
      </c>
      <c r="N1578" s="36">
        <f>(Reference!G$12*List!$H1578)+Reference!G$13</f>
        <v>2507.7012461588629</v>
      </c>
      <c r="O1578" s="36">
        <f>(Reference!H$12*List!$H1578)+Reference!H$13</f>
        <v>2603.0352446347388</v>
      </c>
      <c r="P1578" s="36">
        <f>(Reference!I$12*List!$H1578)+Reference!I$13</f>
        <v>2705.5192929963059</v>
      </c>
      <c r="Q1578" s="36">
        <f>(Reference!J$12*List!$H1578)+Reference!J$13</f>
        <v>3132.1389361758488</v>
      </c>
      <c r="R1578" s="36">
        <f>(Reference!K$12*List!$H1578)+Reference!K$13</f>
        <v>3231.6437970850448</v>
      </c>
      <c r="S1578" s="36">
        <f>(Reference!L$12*List!$H1578)+Reference!L$13</f>
        <v>3486.6622430080115</v>
      </c>
      <c r="T1578" s="36">
        <f>(Reference!M$12*List!$H1578)+Reference!M$13</f>
        <v>4165.3211446581518</v>
      </c>
      <c r="U1578" s="36">
        <f>(Reference!N$12*List!$H1578)+Reference!N$13</f>
        <v>16803.034317616424</v>
      </c>
      <c r="V1578" s="12">
        <f>(Reference!O$12*List!$H1578)+Reference!O$13</f>
        <v>624.61644126412818</v>
      </c>
      <c r="W1578" s="12">
        <f>(Reference!P$12*List!$H1578)+Reference!P$13</f>
        <v>880.14134905399885</v>
      </c>
      <c r="X1578" s="12">
        <f>(Reference!Q$12*List!$H1578)+Reference!Q$13</f>
        <v>440.07067452699943</v>
      </c>
      <c r="Y1578" s="53"/>
      <c r="Z1578" s="1" t="str">
        <f t="shared" si="49"/>
        <v>LINCOLN, Missouri</v>
      </c>
      <c r="AA1578" s="41" t="s">
        <v>7615</v>
      </c>
      <c r="AB1578" s="40" t="s">
        <v>277</v>
      </c>
      <c r="AC1578" s="44" t="s">
        <v>38</v>
      </c>
      <c r="AD1578" s="62">
        <v>0.78049999999999997</v>
      </c>
      <c r="AE1578" s="56" t="str">
        <f t="shared" si="48"/>
        <v/>
      </c>
      <c r="AF1578" s="60">
        <v>26810</v>
      </c>
      <c r="AI1578" s="60">
        <v>0.78049999999999997</v>
      </c>
    </row>
    <row r="1579" spans="1:35" x14ac:dyDescent="0.35">
      <c r="A1579" s="46" t="s">
        <v>2311</v>
      </c>
      <c r="B1579" s="65" t="s">
        <v>5774</v>
      </c>
      <c r="C1579" s="19">
        <v>99926</v>
      </c>
      <c r="D1579" s="48" t="s">
        <v>9437</v>
      </c>
      <c r="E1579" s="41" t="s">
        <v>8077</v>
      </c>
      <c r="F1579" s="44" t="s">
        <v>38</v>
      </c>
      <c r="G1579" s="18" t="s">
        <v>4188</v>
      </c>
      <c r="H1579" s="16">
        <v>0.78049999999999997</v>
      </c>
      <c r="I1579" s="36">
        <f>(Reference!B$12*List!$H1579)+Reference!B$13</f>
        <v>843.09393557966177</v>
      </c>
      <c r="J1579" s="36">
        <f>(Reference!C$12*List!$H1579)+Reference!C$13</f>
        <v>1258.1925166076117</v>
      </c>
      <c r="K1579" s="36">
        <f>(Reference!D$12*List!$H1579)+Reference!D$13</f>
        <v>1506.207392064563</v>
      </c>
      <c r="L1579" s="36">
        <f>(Reference!E$12*List!$H1579)+Reference!E$13</f>
        <v>1862.8266761426635</v>
      </c>
      <c r="M1579" s="36">
        <f>(Reference!F$12*List!$H1579)+Reference!F$13</f>
        <v>1940.6250265491599</v>
      </c>
      <c r="N1579" s="36">
        <f>(Reference!G$12*List!$H1579)+Reference!G$13</f>
        <v>2197.5162238645703</v>
      </c>
      <c r="O1579" s="36">
        <f>(Reference!H$12*List!$H1579)+Reference!H$13</f>
        <v>2281.0580766500698</v>
      </c>
      <c r="P1579" s="36">
        <f>(Reference!I$12*List!$H1579)+Reference!I$13</f>
        <v>2370.8655683944821</v>
      </c>
      <c r="Q1579" s="36">
        <f>(Reference!J$12*List!$H1579)+Reference!J$13</f>
        <v>2744.7153596095909</v>
      </c>
      <c r="R1579" s="36">
        <f>(Reference!K$12*List!$H1579)+Reference!K$13</f>
        <v>2831.9121684544571</v>
      </c>
      <c r="S1579" s="36">
        <f>(Reference!L$12*List!$H1579)+Reference!L$13</f>
        <v>3055.3866246556672</v>
      </c>
      <c r="T1579" s="36">
        <f>(Reference!M$12*List!$H1579)+Reference!M$13</f>
        <v>3650.1001891724418</v>
      </c>
      <c r="U1579" s="36">
        <f>(Reference!N$12*List!$H1579)+Reference!N$13</f>
        <v>14724.617049050205</v>
      </c>
      <c r="V1579" s="12">
        <f>(Reference!O$12*List!$H1579)+Reference!O$13</f>
        <v>547.35577671899387</v>
      </c>
      <c r="W1579" s="12">
        <f>(Reference!P$12*List!$H1579)+Reference!P$13</f>
        <v>771.27404901312775</v>
      </c>
      <c r="X1579" s="12">
        <f>(Reference!Q$12*List!$H1579)+Reference!Q$13</f>
        <v>385.63702450656388</v>
      </c>
      <c r="Y1579" s="53"/>
      <c r="Z1579" s="1" t="str">
        <f t="shared" si="49"/>
        <v>LINN, Missouri</v>
      </c>
      <c r="AA1579" s="41" t="s">
        <v>8077</v>
      </c>
      <c r="AB1579" s="40" t="s">
        <v>277</v>
      </c>
      <c r="AC1579" s="44" t="s">
        <v>38</v>
      </c>
      <c r="AD1579" s="62">
        <v>0.78049999999999997</v>
      </c>
      <c r="AE1579" s="56" t="str">
        <f t="shared" si="48"/>
        <v/>
      </c>
      <c r="AF1579" s="60">
        <v>26820</v>
      </c>
      <c r="AI1579" s="60">
        <v>0.91349999999999998</v>
      </c>
    </row>
    <row r="1580" spans="1:35" x14ac:dyDescent="0.35">
      <c r="A1580" s="46" t="s">
        <v>2312</v>
      </c>
      <c r="B1580" s="65" t="s">
        <v>5775</v>
      </c>
      <c r="C1580" s="28">
        <v>99926</v>
      </c>
      <c r="D1580" s="48" t="s">
        <v>9437</v>
      </c>
      <c r="E1580" s="40" t="s">
        <v>7988</v>
      </c>
      <c r="F1580" s="44" t="s">
        <v>38</v>
      </c>
      <c r="G1580" s="18" t="s">
        <v>4188</v>
      </c>
      <c r="H1580" s="16">
        <v>0.78049999999999997</v>
      </c>
      <c r="I1580" s="36">
        <f>(Reference!B$12*List!$H1580)+Reference!B$13</f>
        <v>843.09393557966177</v>
      </c>
      <c r="J1580" s="36">
        <f>(Reference!C$12*List!$H1580)+Reference!C$13</f>
        <v>1258.1925166076117</v>
      </c>
      <c r="K1580" s="36">
        <f>(Reference!D$12*List!$H1580)+Reference!D$13</f>
        <v>1506.207392064563</v>
      </c>
      <c r="L1580" s="36">
        <f>(Reference!E$12*List!$H1580)+Reference!E$13</f>
        <v>1862.8266761426635</v>
      </c>
      <c r="M1580" s="36">
        <f>(Reference!F$12*List!$H1580)+Reference!F$13</f>
        <v>1940.6250265491599</v>
      </c>
      <c r="N1580" s="36">
        <f>(Reference!G$12*List!$H1580)+Reference!G$13</f>
        <v>2197.5162238645703</v>
      </c>
      <c r="O1580" s="36">
        <f>(Reference!H$12*List!$H1580)+Reference!H$13</f>
        <v>2281.0580766500698</v>
      </c>
      <c r="P1580" s="36">
        <f>(Reference!I$12*List!$H1580)+Reference!I$13</f>
        <v>2370.8655683944821</v>
      </c>
      <c r="Q1580" s="36">
        <f>(Reference!J$12*List!$H1580)+Reference!J$13</f>
        <v>2744.7153596095909</v>
      </c>
      <c r="R1580" s="36">
        <f>(Reference!K$12*List!$H1580)+Reference!K$13</f>
        <v>2831.9121684544571</v>
      </c>
      <c r="S1580" s="36">
        <f>(Reference!L$12*List!$H1580)+Reference!L$13</f>
        <v>3055.3866246556672</v>
      </c>
      <c r="T1580" s="36">
        <f>(Reference!M$12*List!$H1580)+Reference!M$13</f>
        <v>3650.1001891724418</v>
      </c>
      <c r="U1580" s="36">
        <f>(Reference!N$12*List!$H1580)+Reference!N$13</f>
        <v>14724.617049050205</v>
      </c>
      <c r="V1580" s="12">
        <f>(Reference!O$12*List!$H1580)+Reference!O$13</f>
        <v>547.35577671899387</v>
      </c>
      <c r="W1580" s="12">
        <f>(Reference!P$12*List!$H1580)+Reference!P$13</f>
        <v>771.27404901312775</v>
      </c>
      <c r="X1580" s="12">
        <f>(Reference!Q$12*List!$H1580)+Reference!Q$13</f>
        <v>385.63702450656388</v>
      </c>
      <c r="Y1580" s="53"/>
      <c r="Z1580" s="1" t="str">
        <f t="shared" si="49"/>
        <v>LIVINGSTON, Missouri</v>
      </c>
      <c r="AA1580" s="41" t="s">
        <v>7988</v>
      </c>
      <c r="AB1580" s="40" t="s">
        <v>277</v>
      </c>
      <c r="AC1580" s="44" t="s">
        <v>38</v>
      </c>
      <c r="AD1580" s="62">
        <v>0.78049999999999997</v>
      </c>
      <c r="AE1580" s="56" t="str">
        <f t="shared" si="48"/>
        <v/>
      </c>
      <c r="AF1580" s="60">
        <v>26821</v>
      </c>
      <c r="AI1580" s="60">
        <v>0.7974</v>
      </c>
    </row>
    <row r="1581" spans="1:35" x14ac:dyDescent="0.35">
      <c r="A1581" s="46" t="s">
        <v>2313</v>
      </c>
      <c r="B1581" s="65" t="s">
        <v>5776</v>
      </c>
      <c r="C1581" s="28">
        <v>99926</v>
      </c>
      <c r="D1581" s="48" t="s">
        <v>9437</v>
      </c>
      <c r="E1581" s="40" t="s">
        <v>8482</v>
      </c>
      <c r="F1581" s="43" t="s">
        <v>38</v>
      </c>
      <c r="G1581" s="18" t="s">
        <v>4188</v>
      </c>
      <c r="H1581" s="16">
        <v>0.79069999999999996</v>
      </c>
      <c r="I1581" s="36">
        <f>(Reference!B$12*List!$H1581)+Reference!B$13</f>
        <v>850.95056713272629</v>
      </c>
      <c r="J1581" s="36">
        <f>(Reference!C$12*List!$H1581)+Reference!C$13</f>
        <v>1269.9173726510994</v>
      </c>
      <c r="K1581" s="36">
        <f>(Reference!D$12*List!$H1581)+Reference!D$13</f>
        <v>1520.2434514199388</v>
      </c>
      <c r="L1581" s="36">
        <f>(Reference!E$12*List!$H1581)+Reference!E$13</f>
        <v>1880.1860025759752</v>
      </c>
      <c r="M1581" s="36">
        <f>(Reference!F$12*List!$H1581)+Reference!F$13</f>
        <v>1958.7093409687268</v>
      </c>
      <c r="N1581" s="36">
        <f>(Reference!G$12*List!$H1581)+Reference!G$13</f>
        <v>2217.9944583461352</v>
      </c>
      <c r="O1581" s="36">
        <f>(Reference!H$12*List!$H1581)+Reference!H$13</f>
        <v>2302.3148217209023</v>
      </c>
      <c r="P1581" s="36">
        <f>(Reference!I$12*List!$H1581)+Reference!I$13</f>
        <v>2392.9592123487773</v>
      </c>
      <c r="Q1581" s="36">
        <f>(Reference!J$12*List!$H1581)+Reference!J$13</f>
        <v>2770.2928384508587</v>
      </c>
      <c r="R1581" s="36">
        <f>(Reference!K$12*List!$H1581)+Reference!K$13</f>
        <v>2858.3022177232724</v>
      </c>
      <c r="S1581" s="36">
        <f>(Reference!L$12*List!$H1581)+Reference!L$13</f>
        <v>3083.8591897507731</v>
      </c>
      <c r="T1581" s="36">
        <f>(Reference!M$12*List!$H1581)+Reference!M$13</f>
        <v>3684.1147765248961</v>
      </c>
      <c r="U1581" s="36">
        <f>(Reference!N$12*List!$H1581)+Reference!N$13</f>
        <v>14861.832946392438</v>
      </c>
      <c r="V1581" s="12">
        <f>(Reference!O$12*List!$H1581)+Reference!O$13</f>
        <v>552.4564807860512</v>
      </c>
      <c r="W1581" s="12">
        <f>(Reference!P$12*List!$H1581)+Reference!P$13</f>
        <v>778.46140474398135</v>
      </c>
      <c r="X1581" s="12">
        <f>(Reference!Q$12*List!$H1581)+Reference!Q$13</f>
        <v>389.23070237199067</v>
      </c>
      <c r="Y1581" s="53"/>
      <c r="Z1581" s="1" t="str">
        <f t="shared" si="49"/>
        <v>MC DONALD, Missouri</v>
      </c>
      <c r="AA1581" s="41" t="s">
        <v>8482</v>
      </c>
      <c r="AB1581" s="40" t="s">
        <v>277</v>
      </c>
      <c r="AC1581" s="44" t="s">
        <v>38</v>
      </c>
      <c r="AD1581" s="62">
        <v>0.78049999999999997</v>
      </c>
      <c r="AE1581" s="56" t="str">
        <f t="shared" si="48"/>
        <v/>
      </c>
      <c r="AF1581" s="60">
        <v>26840</v>
      </c>
      <c r="AI1581" s="60">
        <v>0.78049999999999997</v>
      </c>
    </row>
    <row r="1582" spans="1:35" x14ac:dyDescent="0.35">
      <c r="A1582" s="46" t="s">
        <v>2314</v>
      </c>
      <c r="B1582" s="65" t="s">
        <v>5777</v>
      </c>
      <c r="C1582" s="19">
        <v>99926</v>
      </c>
      <c r="D1582" s="48" t="s">
        <v>9437</v>
      </c>
      <c r="E1582" s="41" t="s">
        <v>7517</v>
      </c>
      <c r="F1582" s="44" t="s">
        <v>38</v>
      </c>
      <c r="G1582" s="18" t="s">
        <v>4188</v>
      </c>
      <c r="H1582" s="16">
        <v>0.78049999999999997</v>
      </c>
      <c r="I1582" s="36">
        <f>(Reference!B$12*List!$H1582)+Reference!B$13</f>
        <v>843.09393557966177</v>
      </c>
      <c r="J1582" s="36">
        <f>(Reference!C$12*List!$H1582)+Reference!C$13</f>
        <v>1258.1925166076117</v>
      </c>
      <c r="K1582" s="36">
        <f>(Reference!D$12*List!$H1582)+Reference!D$13</f>
        <v>1506.207392064563</v>
      </c>
      <c r="L1582" s="36">
        <f>(Reference!E$12*List!$H1582)+Reference!E$13</f>
        <v>1862.8266761426635</v>
      </c>
      <c r="M1582" s="36">
        <f>(Reference!F$12*List!$H1582)+Reference!F$13</f>
        <v>1940.6250265491599</v>
      </c>
      <c r="N1582" s="36">
        <f>(Reference!G$12*List!$H1582)+Reference!G$13</f>
        <v>2197.5162238645703</v>
      </c>
      <c r="O1582" s="36">
        <f>(Reference!H$12*List!$H1582)+Reference!H$13</f>
        <v>2281.0580766500698</v>
      </c>
      <c r="P1582" s="36">
        <f>(Reference!I$12*List!$H1582)+Reference!I$13</f>
        <v>2370.8655683944821</v>
      </c>
      <c r="Q1582" s="36">
        <f>(Reference!J$12*List!$H1582)+Reference!J$13</f>
        <v>2744.7153596095909</v>
      </c>
      <c r="R1582" s="36">
        <f>(Reference!K$12*List!$H1582)+Reference!K$13</f>
        <v>2831.9121684544571</v>
      </c>
      <c r="S1582" s="36">
        <f>(Reference!L$12*List!$H1582)+Reference!L$13</f>
        <v>3055.3866246556672</v>
      </c>
      <c r="T1582" s="36">
        <f>(Reference!M$12*List!$H1582)+Reference!M$13</f>
        <v>3650.1001891724418</v>
      </c>
      <c r="U1582" s="36">
        <f>(Reference!N$12*List!$H1582)+Reference!N$13</f>
        <v>14724.617049050205</v>
      </c>
      <c r="V1582" s="12">
        <f>(Reference!O$12*List!$H1582)+Reference!O$13</f>
        <v>547.35577671899387</v>
      </c>
      <c r="W1582" s="12">
        <f>(Reference!P$12*List!$H1582)+Reference!P$13</f>
        <v>771.27404901312775</v>
      </c>
      <c r="X1582" s="12">
        <f>(Reference!Q$12*List!$H1582)+Reference!Q$13</f>
        <v>385.63702450656388</v>
      </c>
      <c r="Y1582" s="53"/>
      <c r="Z1582" s="1" t="str">
        <f t="shared" si="49"/>
        <v>MACON, Missouri</v>
      </c>
      <c r="AA1582" s="41" t="s">
        <v>7517</v>
      </c>
      <c r="AB1582" s="40" t="s">
        <v>277</v>
      </c>
      <c r="AC1582" s="44" t="s">
        <v>38</v>
      </c>
      <c r="AD1582" s="62">
        <v>0.78049999999999997</v>
      </c>
      <c r="AE1582" s="56" t="str">
        <f t="shared" si="48"/>
        <v/>
      </c>
      <c r="AF1582" s="60">
        <v>26850</v>
      </c>
      <c r="AI1582" s="60">
        <v>0.78049999999999997</v>
      </c>
    </row>
    <row r="1583" spans="1:35" x14ac:dyDescent="0.35">
      <c r="A1583" s="46" t="s">
        <v>2315</v>
      </c>
      <c r="B1583" s="65" t="s">
        <v>5778</v>
      </c>
      <c r="C1583" s="19">
        <v>99926</v>
      </c>
      <c r="D1583" s="48" t="s">
        <v>9437</v>
      </c>
      <c r="E1583" s="41" t="s">
        <v>7518</v>
      </c>
      <c r="F1583" s="44" t="s">
        <v>38</v>
      </c>
      <c r="G1583" s="18" t="s">
        <v>4188</v>
      </c>
      <c r="H1583" s="10">
        <v>0.78049999999999997</v>
      </c>
      <c r="I1583" s="36">
        <f>(Reference!B$12*List!$H1583)+Reference!B$13</f>
        <v>843.09393557966177</v>
      </c>
      <c r="J1583" s="36">
        <f>(Reference!C$12*List!$H1583)+Reference!C$13</f>
        <v>1258.1925166076117</v>
      </c>
      <c r="K1583" s="36">
        <f>(Reference!D$12*List!$H1583)+Reference!D$13</f>
        <v>1506.207392064563</v>
      </c>
      <c r="L1583" s="36">
        <f>(Reference!E$12*List!$H1583)+Reference!E$13</f>
        <v>1862.8266761426635</v>
      </c>
      <c r="M1583" s="36">
        <f>(Reference!F$12*List!$H1583)+Reference!F$13</f>
        <v>1940.6250265491599</v>
      </c>
      <c r="N1583" s="36">
        <f>(Reference!G$12*List!$H1583)+Reference!G$13</f>
        <v>2197.5162238645703</v>
      </c>
      <c r="O1583" s="36">
        <f>(Reference!H$12*List!$H1583)+Reference!H$13</f>
        <v>2281.0580766500698</v>
      </c>
      <c r="P1583" s="36">
        <f>(Reference!I$12*List!$H1583)+Reference!I$13</f>
        <v>2370.8655683944821</v>
      </c>
      <c r="Q1583" s="36">
        <f>(Reference!J$12*List!$H1583)+Reference!J$13</f>
        <v>2744.7153596095909</v>
      </c>
      <c r="R1583" s="36">
        <f>(Reference!K$12*List!$H1583)+Reference!K$13</f>
        <v>2831.9121684544571</v>
      </c>
      <c r="S1583" s="36">
        <f>(Reference!L$12*List!$H1583)+Reference!L$13</f>
        <v>3055.3866246556672</v>
      </c>
      <c r="T1583" s="36">
        <f>(Reference!M$12*List!$H1583)+Reference!M$13</f>
        <v>3650.1001891724418</v>
      </c>
      <c r="U1583" s="36">
        <f>(Reference!N$12*List!$H1583)+Reference!N$13</f>
        <v>14724.617049050205</v>
      </c>
      <c r="V1583" s="12">
        <f>(Reference!O$12*List!$H1583)+Reference!O$13</f>
        <v>547.35577671899387</v>
      </c>
      <c r="W1583" s="12">
        <f>(Reference!P$12*List!$H1583)+Reference!P$13</f>
        <v>771.27404901312775</v>
      </c>
      <c r="X1583" s="12">
        <f>(Reference!Q$12*List!$H1583)+Reference!Q$13</f>
        <v>385.63702450656388</v>
      </c>
      <c r="Y1583" s="53"/>
      <c r="Z1583" s="1" t="str">
        <f t="shared" si="49"/>
        <v>MADISON, Missouri</v>
      </c>
      <c r="AA1583" s="40" t="s">
        <v>7518</v>
      </c>
      <c r="AB1583" s="40" t="s">
        <v>277</v>
      </c>
      <c r="AC1583" s="43" t="s">
        <v>38</v>
      </c>
      <c r="AD1583" s="61">
        <v>0.79069999999999996</v>
      </c>
      <c r="AE1583" s="56" t="str">
        <f t="shared" si="48"/>
        <v/>
      </c>
      <c r="AF1583" s="60">
        <v>26860</v>
      </c>
      <c r="AI1583" s="60">
        <v>0.78049999999999997</v>
      </c>
    </row>
    <row r="1584" spans="1:35" x14ac:dyDescent="0.35">
      <c r="A1584" s="46" t="s">
        <v>2316</v>
      </c>
      <c r="B1584" s="65" t="s">
        <v>5779</v>
      </c>
      <c r="C1584" s="19">
        <v>99926</v>
      </c>
      <c r="D1584" s="48" t="s">
        <v>9437</v>
      </c>
      <c r="E1584" s="41" t="s">
        <v>8483</v>
      </c>
      <c r="F1584" s="44" t="s">
        <v>38</v>
      </c>
      <c r="G1584" s="18" t="s">
        <v>4188</v>
      </c>
      <c r="H1584" s="16">
        <v>0.78049999999999997</v>
      </c>
      <c r="I1584" s="36">
        <f>(Reference!B$12*List!$H1584)+Reference!B$13</f>
        <v>843.09393557966177</v>
      </c>
      <c r="J1584" s="36">
        <f>(Reference!C$12*List!$H1584)+Reference!C$13</f>
        <v>1258.1925166076117</v>
      </c>
      <c r="K1584" s="36">
        <f>(Reference!D$12*List!$H1584)+Reference!D$13</f>
        <v>1506.207392064563</v>
      </c>
      <c r="L1584" s="36">
        <f>(Reference!E$12*List!$H1584)+Reference!E$13</f>
        <v>1862.8266761426635</v>
      </c>
      <c r="M1584" s="36">
        <f>(Reference!F$12*List!$H1584)+Reference!F$13</f>
        <v>1940.6250265491599</v>
      </c>
      <c r="N1584" s="36">
        <f>(Reference!G$12*List!$H1584)+Reference!G$13</f>
        <v>2197.5162238645703</v>
      </c>
      <c r="O1584" s="36">
        <f>(Reference!H$12*List!$H1584)+Reference!H$13</f>
        <v>2281.0580766500698</v>
      </c>
      <c r="P1584" s="36">
        <f>(Reference!I$12*List!$H1584)+Reference!I$13</f>
        <v>2370.8655683944821</v>
      </c>
      <c r="Q1584" s="36">
        <f>(Reference!J$12*List!$H1584)+Reference!J$13</f>
        <v>2744.7153596095909</v>
      </c>
      <c r="R1584" s="36">
        <f>(Reference!K$12*List!$H1584)+Reference!K$13</f>
        <v>2831.9121684544571</v>
      </c>
      <c r="S1584" s="36">
        <f>(Reference!L$12*List!$H1584)+Reference!L$13</f>
        <v>3055.3866246556672</v>
      </c>
      <c r="T1584" s="36">
        <f>(Reference!M$12*List!$H1584)+Reference!M$13</f>
        <v>3650.1001891724418</v>
      </c>
      <c r="U1584" s="36">
        <f>(Reference!N$12*List!$H1584)+Reference!N$13</f>
        <v>14724.617049050205</v>
      </c>
      <c r="V1584" s="12">
        <f>(Reference!O$12*List!$H1584)+Reference!O$13</f>
        <v>547.35577671899387</v>
      </c>
      <c r="W1584" s="12">
        <f>(Reference!P$12*List!$H1584)+Reference!P$13</f>
        <v>771.27404901312775</v>
      </c>
      <c r="X1584" s="12">
        <f>(Reference!Q$12*List!$H1584)+Reference!Q$13</f>
        <v>385.63702450656388</v>
      </c>
      <c r="Y1584" s="53"/>
      <c r="Z1584" s="1" t="str">
        <f t="shared" si="49"/>
        <v>MARIES, Missouri</v>
      </c>
      <c r="AA1584" s="41" t="s">
        <v>8483</v>
      </c>
      <c r="AB1584" s="40" t="s">
        <v>277</v>
      </c>
      <c r="AC1584" s="44" t="s">
        <v>38</v>
      </c>
      <c r="AD1584" s="62">
        <v>0.78049999999999997</v>
      </c>
      <c r="AE1584" s="56" t="str">
        <f t="shared" si="48"/>
        <v/>
      </c>
      <c r="AF1584" s="60">
        <v>26870</v>
      </c>
      <c r="AI1584" s="60">
        <v>0.78049999999999997</v>
      </c>
    </row>
    <row r="1585" spans="1:35" x14ac:dyDescent="0.35">
      <c r="A1585" s="46" t="s">
        <v>2317</v>
      </c>
      <c r="B1585" s="65" t="s">
        <v>5780</v>
      </c>
      <c r="C1585" s="19">
        <v>99926</v>
      </c>
      <c r="D1585" s="48" t="s">
        <v>9437</v>
      </c>
      <c r="E1585" s="41" t="s">
        <v>7520</v>
      </c>
      <c r="F1585" s="44" t="s">
        <v>38</v>
      </c>
      <c r="G1585" s="18" t="s">
        <v>4188</v>
      </c>
      <c r="H1585" s="16">
        <v>0.78049999999999997</v>
      </c>
      <c r="I1585" s="36">
        <f>(Reference!B$12*List!$H1585)+Reference!B$13</f>
        <v>843.09393557966177</v>
      </c>
      <c r="J1585" s="36">
        <f>(Reference!C$12*List!$H1585)+Reference!C$13</f>
        <v>1258.1925166076117</v>
      </c>
      <c r="K1585" s="36">
        <f>(Reference!D$12*List!$H1585)+Reference!D$13</f>
        <v>1506.207392064563</v>
      </c>
      <c r="L1585" s="36">
        <f>(Reference!E$12*List!$H1585)+Reference!E$13</f>
        <v>1862.8266761426635</v>
      </c>
      <c r="M1585" s="36">
        <f>(Reference!F$12*List!$H1585)+Reference!F$13</f>
        <v>1940.6250265491599</v>
      </c>
      <c r="N1585" s="36">
        <f>(Reference!G$12*List!$H1585)+Reference!G$13</f>
        <v>2197.5162238645703</v>
      </c>
      <c r="O1585" s="36">
        <f>(Reference!H$12*List!$H1585)+Reference!H$13</f>
        <v>2281.0580766500698</v>
      </c>
      <c r="P1585" s="36">
        <f>(Reference!I$12*List!$H1585)+Reference!I$13</f>
        <v>2370.8655683944821</v>
      </c>
      <c r="Q1585" s="36">
        <f>(Reference!J$12*List!$H1585)+Reference!J$13</f>
        <v>2744.7153596095909</v>
      </c>
      <c r="R1585" s="36">
        <f>(Reference!K$12*List!$H1585)+Reference!K$13</f>
        <v>2831.9121684544571</v>
      </c>
      <c r="S1585" s="36">
        <f>(Reference!L$12*List!$H1585)+Reference!L$13</f>
        <v>3055.3866246556672</v>
      </c>
      <c r="T1585" s="36">
        <f>(Reference!M$12*List!$H1585)+Reference!M$13</f>
        <v>3650.1001891724418</v>
      </c>
      <c r="U1585" s="36">
        <f>(Reference!N$12*List!$H1585)+Reference!N$13</f>
        <v>14724.617049050205</v>
      </c>
      <c r="V1585" s="12">
        <f>(Reference!O$12*List!$H1585)+Reference!O$13</f>
        <v>547.35577671899387</v>
      </c>
      <c r="W1585" s="12">
        <f>(Reference!P$12*List!$H1585)+Reference!P$13</f>
        <v>771.27404901312775</v>
      </c>
      <c r="X1585" s="12">
        <f>(Reference!Q$12*List!$H1585)+Reference!Q$13</f>
        <v>385.63702450656388</v>
      </c>
      <c r="Y1585" s="53"/>
      <c r="Z1585" s="1" t="str">
        <f t="shared" si="49"/>
        <v>MARION, Missouri</v>
      </c>
      <c r="AA1585" s="41" t="s">
        <v>7520</v>
      </c>
      <c r="AB1585" s="40" t="s">
        <v>277</v>
      </c>
      <c r="AC1585" s="44" t="s">
        <v>38</v>
      </c>
      <c r="AD1585" s="62">
        <v>0.78049999999999997</v>
      </c>
      <c r="AE1585" s="56" t="str">
        <f t="shared" si="48"/>
        <v/>
      </c>
      <c r="AF1585" s="60">
        <v>26880</v>
      </c>
      <c r="AI1585" s="60">
        <v>0.91349999999999998</v>
      </c>
    </row>
    <row r="1586" spans="1:35" x14ac:dyDescent="0.35">
      <c r="A1586" s="46" t="s">
        <v>2318</v>
      </c>
      <c r="B1586" s="65" t="s">
        <v>5781</v>
      </c>
      <c r="C1586" s="28">
        <v>99926</v>
      </c>
      <c r="D1586" s="48" t="s">
        <v>9437</v>
      </c>
      <c r="E1586" s="40" t="s">
        <v>7996</v>
      </c>
      <c r="F1586" s="44" t="s">
        <v>38</v>
      </c>
      <c r="G1586" s="18" t="s">
        <v>4188</v>
      </c>
      <c r="H1586" s="16">
        <v>0.78049999999999997</v>
      </c>
      <c r="I1586" s="36">
        <f>(Reference!B$12*List!$H1586)+Reference!B$13</f>
        <v>843.09393557966177</v>
      </c>
      <c r="J1586" s="36">
        <f>(Reference!C$12*List!$H1586)+Reference!C$13</f>
        <v>1258.1925166076117</v>
      </c>
      <c r="K1586" s="36">
        <f>(Reference!D$12*List!$H1586)+Reference!D$13</f>
        <v>1506.207392064563</v>
      </c>
      <c r="L1586" s="36">
        <f>(Reference!E$12*List!$H1586)+Reference!E$13</f>
        <v>1862.8266761426635</v>
      </c>
      <c r="M1586" s="36">
        <f>(Reference!F$12*List!$H1586)+Reference!F$13</f>
        <v>1940.6250265491599</v>
      </c>
      <c r="N1586" s="36">
        <f>(Reference!G$12*List!$H1586)+Reference!G$13</f>
        <v>2197.5162238645703</v>
      </c>
      <c r="O1586" s="36">
        <f>(Reference!H$12*List!$H1586)+Reference!H$13</f>
        <v>2281.0580766500698</v>
      </c>
      <c r="P1586" s="36">
        <f>(Reference!I$12*List!$H1586)+Reference!I$13</f>
        <v>2370.8655683944821</v>
      </c>
      <c r="Q1586" s="36">
        <f>(Reference!J$12*List!$H1586)+Reference!J$13</f>
        <v>2744.7153596095909</v>
      </c>
      <c r="R1586" s="36">
        <f>(Reference!K$12*List!$H1586)+Reference!K$13</f>
        <v>2831.9121684544571</v>
      </c>
      <c r="S1586" s="36">
        <f>(Reference!L$12*List!$H1586)+Reference!L$13</f>
        <v>3055.3866246556672</v>
      </c>
      <c r="T1586" s="36">
        <f>(Reference!M$12*List!$H1586)+Reference!M$13</f>
        <v>3650.1001891724418</v>
      </c>
      <c r="U1586" s="36">
        <f>(Reference!N$12*List!$H1586)+Reference!N$13</f>
        <v>14724.617049050205</v>
      </c>
      <c r="V1586" s="12">
        <f>(Reference!O$12*List!$H1586)+Reference!O$13</f>
        <v>547.35577671899387</v>
      </c>
      <c r="W1586" s="12">
        <f>(Reference!P$12*List!$H1586)+Reference!P$13</f>
        <v>771.27404901312775</v>
      </c>
      <c r="X1586" s="12">
        <f>(Reference!Q$12*List!$H1586)+Reference!Q$13</f>
        <v>385.63702450656388</v>
      </c>
      <c r="Y1586" s="53"/>
      <c r="Z1586" s="1" t="str">
        <f t="shared" si="49"/>
        <v>MERCER, Missouri</v>
      </c>
      <c r="AA1586" s="41" t="s">
        <v>7996</v>
      </c>
      <c r="AB1586" s="40" t="s">
        <v>277</v>
      </c>
      <c r="AC1586" s="44" t="s">
        <v>38</v>
      </c>
      <c r="AD1586" s="62">
        <v>0.78049999999999997</v>
      </c>
      <c r="AE1586" s="56" t="str">
        <f t="shared" si="48"/>
        <v/>
      </c>
      <c r="AF1586" s="60">
        <v>26881</v>
      </c>
      <c r="AI1586" s="60">
        <v>0.78049999999999997</v>
      </c>
    </row>
    <row r="1587" spans="1:35" x14ac:dyDescent="0.35">
      <c r="A1587" s="46" t="s">
        <v>2319</v>
      </c>
      <c r="B1587" s="65" t="s">
        <v>5782</v>
      </c>
      <c r="C1587" s="19">
        <v>99926</v>
      </c>
      <c r="D1587" s="48" t="s">
        <v>9437</v>
      </c>
      <c r="E1587" s="41" t="s">
        <v>7619</v>
      </c>
      <c r="F1587" s="44" t="s">
        <v>38</v>
      </c>
      <c r="G1587" s="18" t="s">
        <v>4188</v>
      </c>
      <c r="H1587" s="10">
        <v>0.78049999999999997</v>
      </c>
      <c r="I1587" s="36">
        <f>(Reference!B$12*List!$H1587)+Reference!B$13</f>
        <v>843.09393557966177</v>
      </c>
      <c r="J1587" s="36">
        <f>(Reference!C$12*List!$H1587)+Reference!C$13</f>
        <v>1258.1925166076117</v>
      </c>
      <c r="K1587" s="36">
        <f>(Reference!D$12*List!$H1587)+Reference!D$13</f>
        <v>1506.207392064563</v>
      </c>
      <c r="L1587" s="36">
        <f>(Reference!E$12*List!$H1587)+Reference!E$13</f>
        <v>1862.8266761426635</v>
      </c>
      <c r="M1587" s="36">
        <f>(Reference!F$12*List!$H1587)+Reference!F$13</f>
        <v>1940.6250265491599</v>
      </c>
      <c r="N1587" s="36">
        <f>(Reference!G$12*List!$H1587)+Reference!G$13</f>
        <v>2197.5162238645703</v>
      </c>
      <c r="O1587" s="36">
        <f>(Reference!H$12*List!$H1587)+Reference!H$13</f>
        <v>2281.0580766500698</v>
      </c>
      <c r="P1587" s="36">
        <f>(Reference!I$12*List!$H1587)+Reference!I$13</f>
        <v>2370.8655683944821</v>
      </c>
      <c r="Q1587" s="36">
        <f>(Reference!J$12*List!$H1587)+Reference!J$13</f>
        <v>2744.7153596095909</v>
      </c>
      <c r="R1587" s="36">
        <f>(Reference!K$12*List!$H1587)+Reference!K$13</f>
        <v>2831.9121684544571</v>
      </c>
      <c r="S1587" s="36">
        <f>(Reference!L$12*List!$H1587)+Reference!L$13</f>
        <v>3055.3866246556672</v>
      </c>
      <c r="T1587" s="36">
        <f>(Reference!M$12*List!$H1587)+Reference!M$13</f>
        <v>3650.1001891724418</v>
      </c>
      <c r="U1587" s="36">
        <f>(Reference!N$12*List!$H1587)+Reference!N$13</f>
        <v>14724.617049050205</v>
      </c>
      <c r="V1587" s="12">
        <f>(Reference!O$12*List!$H1587)+Reference!O$13</f>
        <v>547.35577671899387</v>
      </c>
      <c r="W1587" s="12">
        <f>(Reference!P$12*List!$H1587)+Reference!P$13</f>
        <v>771.27404901312775</v>
      </c>
      <c r="X1587" s="12">
        <f>(Reference!Q$12*List!$H1587)+Reference!Q$13</f>
        <v>385.63702450656388</v>
      </c>
      <c r="Y1587" s="53"/>
      <c r="Z1587" s="1" t="str">
        <f t="shared" si="49"/>
        <v>MILLER, Missouri</v>
      </c>
      <c r="AA1587" s="40" t="s">
        <v>7619</v>
      </c>
      <c r="AB1587" s="40" t="s">
        <v>277</v>
      </c>
      <c r="AC1587" s="43" t="s">
        <v>38</v>
      </c>
      <c r="AD1587" s="61">
        <v>0.83</v>
      </c>
      <c r="AE1587" s="56" t="str">
        <f t="shared" si="48"/>
        <v/>
      </c>
      <c r="AF1587" s="60">
        <v>26900</v>
      </c>
      <c r="AI1587" s="60">
        <v>0.78049999999999997</v>
      </c>
    </row>
    <row r="1588" spans="1:35" x14ac:dyDescent="0.35">
      <c r="A1588" s="46" t="s">
        <v>2320</v>
      </c>
      <c r="B1588" s="65" t="s">
        <v>5783</v>
      </c>
      <c r="C1588" s="19">
        <v>99926</v>
      </c>
      <c r="D1588" s="48" t="s">
        <v>9437</v>
      </c>
      <c r="E1588" s="41" t="s">
        <v>7620</v>
      </c>
      <c r="F1588" s="44" t="s">
        <v>38</v>
      </c>
      <c r="G1588" s="18" t="s">
        <v>4188</v>
      </c>
      <c r="H1588" s="16">
        <v>0.78049999999999997</v>
      </c>
      <c r="I1588" s="36">
        <f>(Reference!B$12*List!$H1588)+Reference!B$13</f>
        <v>843.09393557966177</v>
      </c>
      <c r="J1588" s="36">
        <f>(Reference!C$12*List!$H1588)+Reference!C$13</f>
        <v>1258.1925166076117</v>
      </c>
      <c r="K1588" s="36">
        <f>(Reference!D$12*List!$H1588)+Reference!D$13</f>
        <v>1506.207392064563</v>
      </c>
      <c r="L1588" s="36">
        <f>(Reference!E$12*List!$H1588)+Reference!E$13</f>
        <v>1862.8266761426635</v>
      </c>
      <c r="M1588" s="36">
        <f>(Reference!F$12*List!$H1588)+Reference!F$13</f>
        <v>1940.6250265491599</v>
      </c>
      <c r="N1588" s="36">
        <f>(Reference!G$12*List!$H1588)+Reference!G$13</f>
        <v>2197.5162238645703</v>
      </c>
      <c r="O1588" s="36">
        <f>(Reference!H$12*List!$H1588)+Reference!H$13</f>
        <v>2281.0580766500698</v>
      </c>
      <c r="P1588" s="36">
        <f>(Reference!I$12*List!$H1588)+Reference!I$13</f>
        <v>2370.8655683944821</v>
      </c>
      <c r="Q1588" s="36">
        <f>(Reference!J$12*List!$H1588)+Reference!J$13</f>
        <v>2744.7153596095909</v>
      </c>
      <c r="R1588" s="36">
        <f>(Reference!K$12*List!$H1588)+Reference!K$13</f>
        <v>2831.9121684544571</v>
      </c>
      <c r="S1588" s="36">
        <f>(Reference!L$12*List!$H1588)+Reference!L$13</f>
        <v>3055.3866246556672</v>
      </c>
      <c r="T1588" s="36">
        <f>(Reference!M$12*List!$H1588)+Reference!M$13</f>
        <v>3650.1001891724418</v>
      </c>
      <c r="U1588" s="36">
        <f>(Reference!N$12*List!$H1588)+Reference!N$13</f>
        <v>14724.617049050205</v>
      </c>
      <c r="V1588" s="12">
        <f>(Reference!O$12*List!$H1588)+Reference!O$13</f>
        <v>547.35577671899387</v>
      </c>
      <c r="W1588" s="12">
        <f>(Reference!P$12*List!$H1588)+Reference!P$13</f>
        <v>771.27404901312775</v>
      </c>
      <c r="X1588" s="12">
        <f>(Reference!Q$12*List!$H1588)+Reference!Q$13</f>
        <v>385.63702450656388</v>
      </c>
      <c r="Y1588" s="53"/>
      <c r="Z1588" s="1" t="str">
        <f t="shared" si="49"/>
        <v>MISSISSIPPI, Missouri</v>
      </c>
      <c r="AA1588" s="41" t="s">
        <v>7620</v>
      </c>
      <c r="AB1588" s="40" t="s">
        <v>277</v>
      </c>
      <c r="AC1588" s="44" t="s">
        <v>38</v>
      </c>
      <c r="AD1588" s="62">
        <v>0.78049999999999997</v>
      </c>
      <c r="AE1588" s="56" t="str">
        <f t="shared" si="48"/>
        <v/>
      </c>
      <c r="AF1588" s="60">
        <v>26910</v>
      </c>
      <c r="AI1588" s="60">
        <v>0.93500000000000005</v>
      </c>
    </row>
    <row r="1589" spans="1:35" x14ac:dyDescent="0.35">
      <c r="A1589" s="46" t="s">
        <v>2321</v>
      </c>
      <c r="B1589" s="65" t="s">
        <v>5784</v>
      </c>
      <c r="C1589" s="28" t="s">
        <v>4099</v>
      </c>
      <c r="D1589" s="48" t="s">
        <v>532</v>
      </c>
      <c r="E1589" s="40" t="s">
        <v>8484</v>
      </c>
      <c r="F1589" s="43" t="s">
        <v>38</v>
      </c>
      <c r="G1589" s="18" t="s">
        <v>4187</v>
      </c>
      <c r="H1589" s="16">
        <v>0.83</v>
      </c>
      <c r="I1589" s="36">
        <f>(Reference!B$12*List!$H1589)+Reference!B$13</f>
        <v>881.22170635188695</v>
      </c>
      <c r="J1589" s="36">
        <f>(Reference!C$12*List!$H1589)+Reference!C$13</f>
        <v>1315.0925532892436</v>
      </c>
      <c r="K1589" s="36">
        <f>(Reference!D$12*List!$H1589)+Reference!D$13</f>
        <v>1574.3235624656515</v>
      </c>
      <c r="L1589" s="36">
        <f>(Reference!E$12*List!$H1589)+Reference!E$13</f>
        <v>1947.0704661866764</v>
      </c>
      <c r="M1589" s="36">
        <f>(Reference!F$12*List!$H1589)+Reference!F$13</f>
        <v>2028.3871406441181</v>
      </c>
      <c r="N1589" s="36">
        <f>(Reference!G$12*List!$H1589)+Reference!G$13</f>
        <v>2296.8958912015764</v>
      </c>
      <c r="O1589" s="36">
        <f>(Reference!H$12*List!$H1589)+Reference!H$13</f>
        <v>2384.2158100820511</v>
      </c>
      <c r="P1589" s="36">
        <f>(Reference!I$12*List!$H1589)+Reference!I$13</f>
        <v>2478.0847228785615</v>
      </c>
      <c r="Q1589" s="36">
        <f>(Reference!J$12*List!$H1589)+Reference!J$13</f>
        <v>2868.8413598686834</v>
      </c>
      <c r="R1589" s="36">
        <f>(Reference!K$12*List!$H1589)+Reference!K$13</f>
        <v>2959.981525200179</v>
      </c>
      <c r="S1589" s="36">
        <f>(Reference!L$12*List!$H1589)+Reference!L$13</f>
        <v>3193.5623082054472</v>
      </c>
      <c r="T1589" s="36">
        <f>(Reference!M$12*List!$H1589)+Reference!M$13</f>
        <v>3815.1709807358247</v>
      </c>
      <c r="U1589" s="36">
        <f>(Reference!N$12*List!$H1589)+Reference!N$13</f>
        <v>15390.517727328701</v>
      </c>
      <c r="V1589" s="12">
        <f>(Reference!O$12*List!$H1589)+Reference!O$13</f>
        <v>572.10919351500775</v>
      </c>
      <c r="W1589" s="12">
        <f>(Reference!P$12*List!$H1589)+Reference!P$13</f>
        <v>806.15386358932915</v>
      </c>
      <c r="X1589" s="12">
        <f>(Reference!Q$12*List!$H1589)+Reference!Q$13</f>
        <v>403.07693179466457</v>
      </c>
      <c r="Y1589" s="53"/>
      <c r="Z1589" s="1" t="str">
        <f t="shared" si="49"/>
        <v>MONITEAU, Missouri</v>
      </c>
      <c r="AA1589" s="41" t="s">
        <v>8484</v>
      </c>
      <c r="AB1589" s="40" t="s">
        <v>277</v>
      </c>
      <c r="AC1589" s="44" t="s">
        <v>38</v>
      </c>
      <c r="AD1589" s="62">
        <v>0.78049999999999997</v>
      </c>
      <c r="AE1589" s="56" t="str">
        <f t="shared" si="48"/>
        <v/>
      </c>
      <c r="AF1589" s="60">
        <v>26911</v>
      </c>
      <c r="AI1589" s="60">
        <v>0.78049999999999997</v>
      </c>
    </row>
    <row r="1590" spans="1:35" x14ac:dyDescent="0.35">
      <c r="A1590" s="46" t="s">
        <v>2322</v>
      </c>
      <c r="B1590" s="65" t="s">
        <v>5785</v>
      </c>
      <c r="C1590" s="19">
        <v>99926</v>
      </c>
      <c r="D1590" s="48" t="s">
        <v>9437</v>
      </c>
      <c r="E1590" s="41" t="s">
        <v>7523</v>
      </c>
      <c r="F1590" s="44" t="s">
        <v>38</v>
      </c>
      <c r="G1590" s="18" t="s">
        <v>4188</v>
      </c>
      <c r="H1590" s="16">
        <v>0.78049999999999997</v>
      </c>
      <c r="I1590" s="36">
        <f>(Reference!B$12*List!$H1590)+Reference!B$13</f>
        <v>843.09393557966177</v>
      </c>
      <c r="J1590" s="36">
        <f>(Reference!C$12*List!$H1590)+Reference!C$13</f>
        <v>1258.1925166076117</v>
      </c>
      <c r="K1590" s="36">
        <f>(Reference!D$12*List!$H1590)+Reference!D$13</f>
        <v>1506.207392064563</v>
      </c>
      <c r="L1590" s="36">
        <f>(Reference!E$12*List!$H1590)+Reference!E$13</f>
        <v>1862.8266761426635</v>
      </c>
      <c r="M1590" s="36">
        <f>(Reference!F$12*List!$H1590)+Reference!F$13</f>
        <v>1940.6250265491599</v>
      </c>
      <c r="N1590" s="36">
        <f>(Reference!G$12*List!$H1590)+Reference!G$13</f>
        <v>2197.5162238645703</v>
      </c>
      <c r="O1590" s="36">
        <f>(Reference!H$12*List!$H1590)+Reference!H$13</f>
        <v>2281.0580766500698</v>
      </c>
      <c r="P1590" s="36">
        <f>(Reference!I$12*List!$H1590)+Reference!I$13</f>
        <v>2370.8655683944821</v>
      </c>
      <c r="Q1590" s="36">
        <f>(Reference!J$12*List!$H1590)+Reference!J$13</f>
        <v>2744.7153596095909</v>
      </c>
      <c r="R1590" s="36">
        <f>(Reference!K$12*List!$H1590)+Reference!K$13</f>
        <v>2831.9121684544571</v>
      </c>
      <c r="S1590" s="36">
        <f>(Reference!L$12*List!$H1590)+Reference!L$13</f>
        <v>3055.3866246556672</v>
      </c>
      <c r="T1590" s="36">
        <f>(Reference!M$12*List!$H1590)+Reference!M$13</f>
        <v>3650.1001891724418</v>
      </c>
      <c r="U1590" s="36">
        <f>(Reference!N$12*List!$H1590)+Reference!N$13</f>
        <v>14724.617049050205</v>
      </c>
      <c r="V1590" s="12">
        <f>(Reference!O$12*List!$H1590)+Reference!O$13</f>
        <v>547.35577671899387</v>
      </c>
      <c r="W1590" s="12">
        <f>(Reference!P$12*List!$H1590)+Reference!P$13</f>
        <v>771.27404901312775</v>
      </c>
      <c r="X1590" s="12">
        <f>(Reference!Q$12*List!$H1590)+Reference!Q$13</f>
        <v>385.63702450656388</v>
      </c>
      <c r="Y1590" s="53"/>
      <c r="Z1590" s="1" t="str">
        <f t="shared" si="49"/>
        <v>MONROE, Missouri</v>
      </c>
      <c r="AA1590" s="41" t="s">
        <v>7523</v>
      </c>
      <c r="AB1590" s="40" t="s">
        <v>277</v>
      </c>
      <c r="AC1590" s="44" t="s">
        <v>38</v>
      </c>
      <c r="AD1590" s="62">
        <v>0.78049999999999997</v>
      </c>
      <c r="AE1590" s="56" t="str">
        <f t="shared" si="48"/>
        <v/>
      </c>
      <c r="AF1590" s="60">
        <v>26960</v>
      </c>
      <c r="AI1590" s="60">
        <v>0.78049999999999997</v>
      </c>
    </row>
    <row r="1591" spans="1:35" x14ac:dyDescent="0.35">
      <c r="A1591" s="46" t="s">
        <v>2323</v>
      </c>
      <c r="B1591" s="65" t="s">
        <v>5786</v>
      </c>
      <c r="C1591" s="19">
        <v>99926</v>
      </c>
      <c r="D1591" s="48" t="s">
        <v>9437</v>
      </c>
      <c r="E1591" s="41" t="s">
        <v>7524</v>
      </c>
      <c r="F1591" s="44" t="s">
        <v>38</v>
      </c>
      <c r="G1591" s="18" t="s">
        <v>4188</v>
      </c>
      <c r="H1591" s="16">
        <v>0.78049999999999997</v>
      </c>
      <c r="I1591" s="36">
        <f>(Reference!B$12*List!$H1591)+Reference!B$13</f>
        <v>843.09393557966177</v>
      </c>
      <c r="J1591" s="36">
        <f>(Reference!C$12*List!$H1591)+Reference!C$13</f>
        <v>1258.1925166076117</v>
      </c>
      <c r="K1591" s="36">
        <f>(Reference!D$12*List!$H1591)+Reference!D$13</f>
        <v>1506.207392064563</v>
      </c>
      <c r="L1591" s="36">
        <f>(Reference!E$12*List!$H1591)+Reference!E$13</f>
        <v>1862.8266761426635</v>
      </c>
      <c r="M1591" s="36">
        <f>(Reference!F$12*List!$H1591)+Reference!F$13</f>
        <v>1940.6250265491599</v>
      </c>
      <c r="N1591" s="36">
        <f>(Reference!G$12*List!$H1591)+Reference!G$13</f>
        <v>2197.5162238645703</v>
      </c>
      <c r="O1591" s="36">
        <f>(Reference!H$12*List!$H1591)+Reference!H$13</f>
        <v>2281.0580766500698</v>
      </c>
      <c r="P1591" s="36">
        <f>(Reference!I$12*List!$H1591)+Reference!I$13</f>
        <v>2370.8655683944821</v>
      </c>
      <c r="Q1591" s="36">
        <f>(Reference!J$12*List!$H1591)+Reference!J$13</f>
        <v>2744.7153596095909</v>
      </c>
      <c r="R1591" s="36">
        <f>(Reference!K$12*List!$H1591)+Reference!K$13</f>
        <v>2831.9121684544571</v>
      </c>
      <c r="S1591" s="36">
        <f>(Reference!L$12*List!$H1591)+Reference!L$13</f>
        <v>3055.3866246556672</v>
      </c>
      <c r="T1591" s="36">
        <f>(Reference!M$12*List!$H1591)+Reference!M$13</f>
        <v>3650.1001891724418</v>
      </c>
      <c r="U1591" s="36">
        <f>(Reference!N$12*List!$H1591)+Reference!N$13</f>
        <v>14724.617049050205</v>
      </c>
      <c r="V1591" s="12">
        <f>(Reference!O$12*List!$H1591)+Reference!O$13</f>
        <v>547.35577671899387</v>
      </c>
      <c r="W1591" s="12">
        <f>(Reference!P$12*List!$H1591)+Reference!P$13</f>
        <v>771.27404901312775</v>
      </c>
      <c r="X1591" s="12">
        <f>(Reference!Q$12*List!$H1591)+Reference!Q$13</f>
        <v>385.63702450656388</v>
      </c>
      <c r="Y1591" s="53"/>
      <c r="Z1591" s="1" t="str">
        <f t="shared" si="49"/>
        <v>MONTGOMERY, Missouri</v>
      </c>
      <c r="AA1591" s="41" t="s">
        <v>7524</v>
      </c>
      <c r="AB1591" s="40" t="s">
        <v>277</v>
      </c>
      <c r="AC1591" s="44" t="s">
        <v>38</v>
      </c>
      <c r="AD1591" s="62">
        <v>0.78049999999999997</v>
      </c>
      <c r="AE1591" s="56" t="str">
        <f t="shared" si="48"/>
        <v/>
      </c>
      <c r="AF1591" s="60">
        <v>26930</v>
      </c>
      <c r="AI1591" s="60">
        <v>0.78049999999999997</v>
      </c>
    </row>
    <row r="1592" spans="1:35" x14ac:dyDescent="0.35">
      <c r="A1592" s="46" t="s">
        <v>2324</v>
      </c>
      <c r="B1592" s="65" t="s">
        <v>5787</v>
      </c>
      <c r="C1592" s="28">
        <v>99926</v>
      </c>
      <c r="D1592" s="48" t="s">
        <v>9437</v>
      </c>
      <c r="E1592" s="40" t="s">
        <v>7525</v>
      </c>
      <c r="F1592" s="44" t="s">
        <v>38</v>
      </c>
      <c r="G1592" s="18" t="s">
        <v>4188</v>
      </c>
      <c r="H1592" s="10">
        <v>0.78049999999999997</v>
      </c>
      <c r="I1592" s="36">
        <f>(Reference!B$12*List!$H1592)+Reference!B$13</f>
        <v>843.09393557966177</v>
      </c>
      <c r="J1592" s="36">
        <f>(Reference!C$12*List!$H1592)+Reference!C$13</f>
        <v>1258.1925166076117</v>
      </c>
      <c r="K1592" s="36">
        <f>(Reference!D$12*List!$H1592)+Reference!D$13</f>
        <v>1506.207392064563</v>
      </c>
      <c r="L1592" s="36">
        <f>(Reference!E$12*List!$H1592)+Reference!E$13</f>
        <v>1862.8266761426635</v>
      </c>
      <c r="M1592" s="36">
        <f>(Reference!F$12*List!$H1592)+Reference!F$13</f>
        <v>1940.6250265491599</v>
      </c>
      <c r="N1592" s="36">
        <f>(Reference!G$12*List!$H1592)+Reference!G$13</f>
        <v>2197.5162238645703</v>
      </c>
      <c r="O1592" s="36">
        <f>(Reference!H$12*List!$H1592)+Reference!H$13</f>
        <v>2281.0580766500698</v>
      </c>
      <c r="P1592" s="36">
        <f>(Reference!I$12*List!$H1592)+Reference!I$13</f>
        <v>2370.8655683944821</v>
      </c>
      <c r="Q1592" s="36">
        <f>(Reference!J$12*List!$H1592)+Reference!J$13</f>
        <v>2744.7153596095909</v>
      </c>
      <c r="R1592" s="36">
        <f>(Reference!K$12*List!$H1592)+Reference!K$13</f>
        <v>2831.9121684544571</v>
      </c>
      <c r="S1592" s="36">
        <f>(Reference!L$12*List!$H1592)+Reference!L$13</f>
        <v>3055.3866246556672</v>
      </c>
      <c r="T1592" s="36">
        <f>(Reference!M$12*List!$H1592)+Reference!M$13</f>
        <v>3650.1001891724418</v>
      </c>
      <c r="U1592" s="36">
        <f>(Reference!N$12*List!$H1592)+Reference!N$13</f>
        <v>14724.617049050205</v>
      </c>
      <c r="V1592" s="12">
        <f>(Reference!O$12*List!$H1592)+Reference!O$13</f>
        <v>547.35577671899387</v>
      </c>
      <c r="W1592" s="12">
        <f>(Reference!P$12*List!$H1592)+Reference!P$13</f>
        <v>771.27404901312775</v>
      </c>
      <c r="X1592" s="12">
        <f>(Reference!Q$12*List!$H1592)+Reference!Q$13</f>
        <v>385.63702450656388</v>
      </c>
      <c r="Y1592" s="53"/>
      <c r="Z1592" s="1" t="str">
        <f t="shared" si="49"/>
        <v>MORGAN, Missouri</v>
      </c>
      <c r="AA1592" s="40" t="s">
        <v>7525</v>
      </c>
      <c r="AB1592" s="40" t="s">
        <v>277</v>
      </c>
      <c r="AC1592" s="43" t="s">
        <v>38</v>
      </c>
      <c r="AD1592" s="61">
        <v>0.77139999999999997</v>
      </c>
      <c r="AE1592" s="56" t="str">
        <f t="shared" si="48"/>
        <v/>
      </c>
      <c r="AF1592" s="60">
        <v>26940</v>
      </c>
      <c r="AI1592" s="60">
        <v>0.93500000000000005</v>
      </c>
    </row>
    <row r="1593" spans="1:35" x14ac:dyDescent="0.35">
      <c r="A1593" s="46" t="s">
        <v>2325</v>
      </c>
      <c r="B1593" s="65" t="s">
        <v>5788</v>
      </c>
      <c r="C1593" s="28">
        <v>99926</v>
      </c>
      <c r="D1593" s="48" t="s">
        <v>9437</v>
      </c>
      <c r="E1593" s="40" t="s">
        <v>8485</v>
      </c>
      <c r="F1593" s="44" t="s">
        <v>38</v>
      </c>
      <c r="G1593" s="18" t="s">
        <v>4188</v>
      </c>
      <c r="H1593" s="16">
        <v>0.78049999999999997</v>
      </c>
      <c r="I1593" s="36">
        <f>(Reference!B$12*List!$H1593)+Reference!B$13</f>
        <v>843.09393557966177</v>
      </c>
      <c r="J1593" s="36">
        <f>(Reference!C$12*List!$H1593)+Reference!C$13</f>
        <v>1258.1925166076117</v>
      </c>
      <c r="K1593" s="36">
        <f>(Reference!D$12*List!$H1593)+Reference!D$13</f>
        <v>1506.207392064563</v>
      </c>
      <c r="L1593" s="36">
        <f>(Reference!E$12*List!$H1593)+Reference!E$13</f>
        <v>1862.8266761426635</v>
      </c>
      <c r="M1593" s="36">
        <f>(Reference!F$12*List!$H1593)+Reference!F$13</f>
        <v>1940.6250265491599</v>
      </c>
      <c r="N1593" s="36">
        <f>(Reference!G$12*List!$H1593)+Reference!G$13</f>
        <v>2197.5162238645703</v>
      </c>
      <c r="O1593" s="36">
        <f>(Reference!H$12*List!$H1593)+Reference!H$13</f>
        <v>2281.0580766500698</v>
      </c>
      <c r="P1593" s="36">
        <f>(Reference!I$12*List!$H1593)+Reference!I$13</f>
        <v>2370.8655683944821</v>
      </c>
      <c r="Q1593" s="36">
        <f>(Reference!J$12*List!$H1593)+Reference!J$13</f>
        <v>2744.7153596095909</v>
      </c>
      <c r="R1593" s="36">
        <f>(Reference!K$12*List!$H1593)+Reference!K$13</f>
        <v>2831.9121684544571</v>
      </c>
      <c r="S1593" s="36">
        <f>(Reference!L$12*List!$H1593)+Reference!L$13</f>
        <v>3055.3866246556672</v>
      </c>
      <c r="T1593" s="36">
        <f>(Reference!M$12*List!$H1593)+Reference!M$13</f>
        <v>3650.1001891724418</v>
      </c>
      <c r="U1593" s="36">
        <f>(Reference!N$12*List!$H1593)+Reference!N$13</f>
        <v>14724.617049050205</v>
      </c>
      <c r="V1593" s="12">
        <f>(Reference!O$12*List!$H1593)+Reference!O$13</f>
        <v>547.35577671899387</v>
      </c>
      <c r="W1593" s="12">
        <f>(Reference!P$12*List!$H1593)+Reference!P$13</f>
        <v>771.27404901312775</v>
      </c>
      <c r="X1593" s="12">
        <f>(Reference!Q$12*List!$H1593)+Reference!Q$13</f>
        <v>385.63702450656388</v>
      </c>
      <c r="Y1593" s="53"/>
      <c r="Z1593" s="1" t="str">
        <f t="shared" si="49"/>
        <v>NEW MADRID, Missouri</v>
      </c>
      <c r="AA1593" s="41" t="s">
        <v>8485</v>
      </c>
      <c r="AB1593" s="40" t="s">
        <v>277</v>
      </c>
      <c r="AC1593" s="44" t="s">
        <v>38</v>
      </c>
      <c r="AD1593" s="62">
        <v>0.78049999999999997</v>
      </c>
      <c r="AE1593" s="56" t="str">
        <f t="shared" si="48"/>
        <v/>
      </c>
      <c r="AF1593" s="60">
        <v>26970</v>
      </c>
      <c r="AI1593" s="60">
        <v>0.78049999999999997</v>
      </c>
    </row>
    <row r="1594" spans="1:35" x14ac:dyDescent="0.35">
      <c r="A1594" s="46" t="s">
        <v>2326</v>
      </c>
      <c r="B1594" s="65" t="s">
        <v>5789</v>
      </c>
      <c r="C1594" s="19" t="s">
        <v>4100</v>
      </c>
      <c r="D1594" s="48" t="s">
        <v>536</v>
      </c>
      <c r="E1594" s="41" t="s">
        <v>7622</v>
      </c>
      <c r="F1594" s="43" t="s">
        <v>38</v>
      </c>
      <c r="G1594" s="18" t="s">
        <v>4187</v>
      </c>
      <c r="H1594" s="16">
        <v>0.77139999999999997</v>
      </c>
      <c r="I1594" s="36">
        <f>(Reference!B$12*List!$H1594)+Reference!B$13</f>
        <v>836.08458782153548</v>
      </c>
      <c r="J1594" s="36">
        <f>(Reference!C$12*List!$H1594)+Reference!C$13</f>
        <v>1247.7321058237158</v>
      </c>
      <c r="K1594" s="36">
        <f>(Reference!D$12*List!$H1594)+Reference!D$13</f>
        <v>1493.6850253847667</v>
      </c>
      <c r="L1594" s="36">
        <f>(Reference!E$12*List!$H1594)+Reference!E$13</f>
        <v>1847.3394339325521</v>
      </c>
      <c r="M1594" s="36">
        <f>(Reference!F$12*List!$H1594)+Reference!F$13</f>
        <v>1924.4909813317026</v>
      </c>
      <c r="N1594" s="36">
        <f>(Reference!G$12*List!$H1594)+Reference!G$13</f>
        <v>2179.2464264349387</v>
      </c>
      <c r="O1594" s="36">
        <f>(Reference!H$12*List!$H1594)+Reference!H$13</f>
        <v>2262.0937256555035</v>
      </c>
      <c r="P1594" s="36">
        <f>(Reference!I$12*List!$H1594)+Reference!I$13</f>
        <v>2351.1545723176109</v>
      </c>
      <c r="Q1594" s="36">
        <f>(Reference!J$12*List!$H1594)+Reference!J$13</f>
        <v>2721.8962363296368</v>
      </c>
      <c r="R1594" s="36">
        <f>(Reference!K$12*List!$H1594)+Reference!K$13</f>
        <v>2808.3681048911021</v>
      </c>
      <c r="S1594" s="36">
        <f>(Reference!L$12*List!$H1594)+Reference!L$13</f>
        <v>3029.9846303061117</v>
      </c>
      <c r="T1594" s="36">
        <f>(Reference!M$12*List!$H1594)+Reference!M$13</f>
        <v>3619.753841632506</v>
      </c>
      <c r="U1594" s="36">
        <f>(Reference!N$12*List!$H1594)+Reference!N$13</f>
        <v>14602.1989445586</v>
      </c>
      <c r="V1594" s="12">
        <f>(Reference!O$12*List!$H1594)+Reference!O$13</f>
        <v>542.80514858073673</v>
      </c>
      <c r="W1594" s="12">
        <f>(Reference!P$12*List!$H1594)+Reference!P$13</f>
        <v>764.86180027285639</v>
      </c>
      <c r="X1594" s="12">
        <f>(Reference!Q$12*List!$H1594)+Reference!Q$13</f>
        <v>382.43090013642819</v>
      </c>
      <c r="Y1594" s="53"/>
      <c r="Z1594" s="1" t="str">
        <f t="shared" si="49"/>
        <v>NEWTON, Missouri</v>
      </c>
      <c r="AA1594" s="41" t="s">
        <v>7622</v>
      </c>
      <c r="AB1594" s="40" t="s">
        <v>277</v>
      </c>
      <c r="AC1594" s="44" t="s">
        <v>38</v>
      </c>
      <c r="AD1594" s="62">
        <v>0.78049999999999997</v>
      </c>
      <c r="AE1594" s="56" t="str">
        <f t="shared" si="48"/>
        <v/>
      </c>
      <c r="AF1594" s="60">
        <v>26980</v>
      </c>
      <c r="AI1594" s="60">
        <v>0.78049999999999997</v>
      </c>
    </row>
    <row r="1595" spans="1:35" x14ac:dyDescent="0.35">
      <c r="A1595" s="46" t="s">
        <v>2327</v>
      </c>
      <c r="B1595" s="65" t="s">
        <v>5790</v>
      </c>
      <c r="C1595" s="19">
        <v>99926</v>
      </c>
      <c r="D1595" s="48" t="s">
        <v>9437</v>
      </c>
      <c r="E1595" s="41" t="s">
        <v>8486</v>
      </c>
      <c r="F1595" s="44" t="s">
        <v>38</v>
      </c>
      <c r="G1595" s="18" t="s">
        <v>4188</v>
      </c>
      <c r="H1595" s="10">
        <v>0.78049999999999997</v>
      </c>
      <c r="I1595" s="36">
        <f>(Reference!B$12*List!$H1595)+Reference!B$13</f>
        <v>843.09393557966177</v>
      </c>
      <c r="J1595" s="36">
        <f>(Reference!C$12*List!$H1595)+Reference!C$13</f>
        <v>1258.1925166076117</v>
      </c>
      <c r="K1595" s="36">
        <f>(Reference!D$12*List!$H1595)+Reference!D$13</f>
        <v>1506.207392064563</v>
      </c>
      <c r="L1595" s="36">
        <f>(Reference!E$12*List!$H1595)+Reference!E$13</f>
        <v>1862.8266761426635</v>
      </c>
      <c r="M1595" s="36">
        <f>(Reference!F$12*List!$H1595)+Reference!F$13</f>
        <v>1940.6250265491599</v>
      </c>
      <c r="N1595" s="36">
        <f>(Reference!G$12*List!$H1595)+Reference!G$13</f>
        <v>2197.5162238645703</v>
      </c>
      <c r="O1595" s="36">
        <f>(Reference!H$12*List!$H1595)+Reference!H$13</f>
        <v>2281.0580766500698</v>
      </c>
      <c r="P1595" s="36">
        <f>(Reference!I$12*List!$H1595)+Reference!I$13</f>
        <v>2370.8655683944821</v>
      </c>
      <c r="Q1595" s="36">
        <f>(Reference!J$12*List!$H1595)+Reference!J$13</f>
        <v>2744.7153596095909</v>
      </c>
      <c r="R1595" s="36">
        <f>(Reference!K$12*List!$H1595)+Reference!K$13</f>
        <v>2831.9121684544571</v>
      </c>
      <c r="S1595" s="36">
        <f>(Reference!L$12*List!$H1595)+Reference!L$13</f>
        <v>3055.3866246556672</v>
      </c>
      <c r="T1595" s="36">
        <f>(Reference!M$12*List!$H1595)+Reference!M$13</f>
        <v>3650.1001891724418</v>
      </c>
      <c r="U1595" s="36">
        <f>(Reference!N$12*List!$H1595)+Reference!N$13</f>
        <v>14724.617049050205</v>
      </c>
      <c r="V1595" s="12">
        <f>(Reference!O$12*List!$H1595)+Reference!O$13</f>
        <v>547.35577671899387</v>
      </c>
      <c r="W1595" s="12">
        <f>(Reference!P$12*List!$H1595)+Reference!P$13</f>
        <v>771.27404901312775</v>
      </c>
      <c r="X1595" s="12">
        <f>(Reference!Q$12*List!$H1595)+Reference!Q$13</f>
        <v>385.63702450656388</v>
      </c>
      <c r="Y1595" s="53"/>
      <c r="Z1595" s="1" t="str">
        <f t="shared" si="49"/>
        <v>NODAWAY, Missouri</v>
      </c>
      <c r="AA1595" s="40" t="s">
        <v>8486</v>
      </c>
      <c r="AB1595" s="40" t="s">
        <v>277</v>
      </c>
      <c r="AC1595" s="43" t="s">
        <v>38</v>
      </c>
      <c r="AD1595" s="61">
        <v>0.83</v>
      </c>
      <c r="AE1595" s="56" t="str">
        <f t="shared" si="48"/>
        <v/>
      </c>
      <c r="AF1595" s="60">
        <v>26981</v>
      </c>
      <c r="AI1595" s="60">
        <v>0.78049999999999997</v>
      </c>
    </row>
    <row r="1596" spans="1:35" x14ac:dyDescent="0.35">
      <c r="A1596" s="46" t="s">
        <v>2328</v>
      </c>
      <c r="B1596" s="65" t="s">
        <v>5791</v>
      </c>
      <c r="C1596" s="19">
        <v>99926</v>
      </c>
      <c r="D1596" s="48" t="s">
        <v>9437</v>
      </c>
      <c r="E1596" s="41" t="s">
        <v>8487</v>
      </c>
      <c r="F1596" s="44" t="s">
        <v>38</v>
      </c>
      <c r="G1596" s="18" t="s">
        <v>4188</v>
      </c>
      <c r="H1596" s="16">
        <v>0.78049999999999997</v>
      </c>
      <c r="I1596" s="36">
        <f>(Reference!B$12*List!$H1596)+Reference!B$13</f>
        <v>843.09393557966177</v>
      </c>
      <c r="J1596" s="36">
        <f>(Reference!C$12*List!$H1596)+Reference!C$13</f>
        <v>1258.1925166076117</v>
      </c>
      <c r="K1596" s="36">
        <f>(Reference!D$12*List!$H1596)+Reference!D$13</f>
        <v>1506.207392064563</v>
      </c>
      <c r="L1596" s="36">
        <f>(Reference!E$12*List!$H1596)+Reference!E$13</f>
        <v>1862.8266761426635</v>
      </c>
      <c r="M1596" s="36">
        <f>(Reference!F$12*List!$H1596)+Reference!F$13</f>
        <v>1940.6250265491599</v>
      </c>
      <c r="N1596" s="36">
        <f>(Reference!G$12*List!$H1596)+Reference!G$13</f>
        <v>2197.5162238645703</v>
      </c>
      <c r="O1596" s="36">
        <f>(Reference!H$12*List!$H1596)+Reference!H$13</f>
        <v>2281.0580766500698</v>
      </c>
      <c r="P1596" s="36">
        <f>(Reference!I$12*List!$H1596)+Reference!I$13</f>
        <v>2370.8655683944821</v>
      </c>
      <c r="Q1596" s="36">
        <f>(Reference!J$12*List!$H1596)+Reference!J$13</f>
        <v>2744.7153596095909</v>
      </c>
      <c r="R1596" s="36">
        <f>(Reference!K$12*List!$H1596)+Reference!K$13</f>
        <v>2831.9121684544571</v>
      </c>
      <c r="S1596" s="36">
        <f>(Reference!L$12*List!$H1596)+Reference!L$13</f>
        <v>3055.3866246556672</v>
      </c>
      <c r="T1596" s="36">
        <f>(Reference!M$12*List!$H1596)+Reference!M$13</f>
        <v>3650.1001891724418</v>
      </c>
      <c r="U1596" s="36">
        <f>(Reference!N$12*List!$H1596)+Reference!N$13</f>
        <v>14724.617049050205</v>
      </c>
      <c r="V1596" s="12">
        <f>(Reference!O$12*List!$H1596)+Reference!O$13</f>
        <v>547.35577671899387</v>
      </c>
      <c r="W1596" s="12">
        <f>(Reference!P$12*List!$H1596)+Reference!P$13</f>
        <v>771.27404901312775</v>
      </c>
      <c r="X1596" s="12">
        <f>(Reference!Q$12*List!$H1596)+Reference!Q$13</f>
        <v>385.63702450656388</v>
      </c>
      <c r="Y1596" s="53"/>
      <c r="Z1596" s="1" t="str">
        <f t="shared" si="49"/>
        <v>OREGON, Missouri</v>
      </c>
      <c r="AA1596" s="41" t="s">
        <v>8487</v>
      </c>
      <c r="AB1596" s="40" t="s">
        <v>277</v>
      </c>
      <c r="AC1596" s="44" t="s">
        <v>38</v>
      </c>
      <c r="AD1596" s="62">
        <v>0.78049999999999997</v>
      </c>
      <c r="AE1596" s="56" t="str">
        <f t="shared" si="48"/>
        <v/>
      </c>
      <c r="AF1596" s="60">
        <v>26982</v>
      </c>
      <c r="AI1596" s="60">
        <v>0.78049999999999997</v>
      </c>
    </row>
    <row r="1597" spans="1:35" x14ac:dyDescent="0.35">
      <c r="A1597" s="46" t="s">
        <v>2329</v>
      </c>
      <c r="B1597" s="65" t="s">
        <v>5792</v>
      </c>
      <c r="C1597" s="19" t="s">
        <v>4099</v>
      </c>
      <c r="D1597" s="48" t="s">
        <v>532</v>
      </c>
      <c r="E1597" s="41" t="s">
        <v>8140</v>
      </c>
      <c r="F1597" s="43" t="s">
        <v>38</v>
      </c>
      <c r="G1597" s="18" t="s">
        <v>4187</v>
      </c>
      <c r="H1597" s="16">
        <v>0.83</v>
      </c>
      <c r="I1597" s="36">
        <f>(Reference!B$12*List!$H1597)+Reference!B$13</f>
        <v>881.22170635188695</v>
      </c>
      <c r="J1597" s="36">
        <f>(Reference!C$12*List!$H1597)+Reference!C$13</f>
        <v>1315.0925532892436</v>
      </c>
      <c r="K1597" s="36">
        <f>(Reference!D$12*List!$H1597)+Reference!D$13</f>
        <v>1574.3235624656515</v>
      </c>
      <c r="L1597" s="36">
        <f>(Reference!E$12*List!$H1597)+Reference!E$13</f>
        <v>1947.0704661866764</v>
      </c>
      <c r="M1597" s="36">
        <f>(Reference!F$12*List!$H1597)+Reference!F$13</f>
        <v>2028.3871406441181</v>
      </c>
      <c r="N1597" s="36">
        <f>(Reference!G$12*List!$H1597)+Reference!G$13</f>
        <v>2296.8958912015764</v>
      </c>
      <c r="O1597" s="36">
        <f>(Reference!H$12*List!$H1597)+Reference!H$13</f>
        <v>2384.2158100820511</v>
      </c>
      <c r="P1597" s="36">
        <f>(Reference!I$12*List!$H1597)+Reference!I$13</f>
        <v>2478.0847228785615</v>
      </c>
      <c r="Q1597" s="36">
        <f>(Reference!J$12*List!$H1597)+Reference!J$13</f>
        <v>2868.8413598686834</v>
      </c>
      <c r="R1597" s="36">
        <f>(Reference!K$12*List!$H1597)+Reference!K$13</f>
        <v>2959.981525200179</v>
      </c>
      <c r="S1597" s="36">
        <f>(Reference!L$12*List!$H1597)+Reference!L$13</f>
        <v>3193.5623082054472</v>
      </c>
      <c r="T1597" s="36">
        <f>(Reference!M$12*List!$H1597)+Reference!M$13</f>
        <v>3815.1709807358247</v>
      </c>
      <c r="U1597" s="36">
        <f>(Reference!N$12*List!$H1597)+Reference!N$13</f>
        <v>15390.517727328701</v>
      </c>
      <c r="V1597" s="12">
        <f>(Reference!O$12*List!$H1597)+Reference!O$13</f>
        <v>572.10919351500775</v>
      </c>
      <c r="W1597" s="12">
        <f>(Reference!P$12*List!$H1597)+Reference!P$13</f>
        <v>806.15386358932915</v>
      </c>
      <c r="X1597" s="12">
        <f>(Reference!Q$12*List!$H1597)+Reference!Q$13</f>
        <v>403.07693179466457</v>
      </c>
      <c r="Y1597" s="53"/>
      <c r="Z1597" s="1" t="str">
        <f t="shared" si="49"/>
        <v>OSAGE, Missouri</v>
      </c>
      <c r="AA1597" s="41" t="s">
        <v>8140</v>
      </c>
      <c r="AB1597" s="40" t="s">
        <v>277</v>
      </c>
      <c r="AC1597" s="44" t="s">
        <v>38</v>
      </c>
      <c r="AD1597" s="62">
        <v>0.78049999999999997</v>
      </c>
      <c r="AE1597" s="56" t="str">
        <f t="shared" si="48"/>
        <v/>
      </c>
      <c r="AF1597" s="60">
        <v>26983</v>
      </c>
      <c r="AI1597" s="60">
        <v>0.78049999999999997</v>
      </c>
    </row>
    <row r="1598" spans="1:35" x14ac:dyDescent="0.35">
      <c r="A1598" s="46" t="s">
        <v>2330</v>
      </c>
      <c r="B1598" s="65" t="s">
        <v>5793</v>
      </c>
      <c r="C1598" s="19">
        <v>99926</v>
      </c>
      <c r="D1598" s="48" t="s">
        <v>9437</v>
      </c>
      <c r="E1598" s="41" t="s">
        <v>8488</v>
      </c>
      <c r="F1598" s="44" t="s">
        <v>38</v>
      </c>
      <c r="G1598" s="18" t="s">
        <v>4188</v>
      </c>
      <c r="H1598" s="16">
        <v>0.78049999999999997</v>
      </c>
      <c r="I1598" s="36">
        <f>(Reference!B$12*List!$H1598)+Reference!B$13</f>
        <v>843.09393557966177</v>
      </c>
      <c r="J1598" s="36">
        <f>(Reference!C$12*List!$H1598)+Reference!C$13</f>
        <v>1258.1925166076117</v>
      </c>
      <c r="K1598" s="36">
        <f>(Reference!D$12*List!$H1598)+Reference!D$13</f>
        <v>1506.207392064563</v>
      </c>
      <c r="L1598" s="36">
        <f>(Reference!E$12*List!$H1598)+Reference!E$13</f>
        <v>1862.8266761426635</v>
      </c>
      <c r="M1598" s="36">
        <f>(Reference!F$12*List!$H1598)+Reference!F$13</f>
        <v>1940.6250265491599</v>
      </c>
      <c r="N1598" s="36">
        <f>(Reference!G$12*List!$H1598)+Reference!G$13</f>
        <v>2197.5162238645703</v>
      </c>
      <c r="O1598" s="36">
        <f>(Reference!H$12*List!$H1598)+Reference!H$13</f>
        <v>2281.0580766500698</v>
      </c>
      <c r="P1598" s="36">
        <f>(Reference!I$12*List!$H1598)+Reference!I$13</f>
        <v>2370.8655683944821</v>
      </c>
      <c r="Q1598" s="36">
        <f>(Reference!J$12*List!$H1598)+Reference!J$13</f>
        <v>2744.7153596095909</v>
      </c>
      <c r="R1598" s="36">
        <f>(Reference!K$12*List!$H1598)+Reference!K$13</f>
        <v>2831.9121684544571</v>
      </c>
      <c r="S1598" s="36">
        <f>(Reference!L$12*List!$H1598)+Reference!L$13</f>
        <v>3055.3866246556672</v>
      </c>
      <c r="T1598" s="36">
        <f>(Reference!M$12*List!$H1598)+Reference!M$13</f>
        <v>3650.1001891724418</v>
      </c>
      <c r="U1598" s="36">
        <f>(Reference!N$12*List!$H1598)+Reference!N$13</f>
        <v>14724.617049050205</v>
      </c>
      <c r="V1598" s="12">
        <f>(Reference!O$12*List!$H1598)+Reference!O$13</f>
        <v>547.35577671899387</v>
      </c>
      <c r="W1598" s="12">
        <f>(Reference!P$12*List!$H1598)+Reference!P$13</f>
        <v>771.27404901312775</v>
      </c>
      <c r="X1598" s="12">
        <f>(Reference!Q$12*List!$H1598)+Reference!Q$13</f>
        <v>385.63702450656388</v>
      </c>
      <c r="Y1598" s="53"/>
      <c r="Z1598" s="1" t="str">
        <f t="shared" si="49"/>
        <v>OZARK, Missouri</v>
      </c>
      <c r="AA1598" s="41" t="s">
        <v>8488</v>
      </c>
      <c r="AB1598" s="40" t="s">
        <v>277</v>
      </c>
      <c r="AC1598" s="44" t="s">
        <v>38</v>
      </c>
      <c r="AD1598" s="62">
        <v>0.78049999999999997</v>
      </c>
      <c r="AE1598" s="56" t="str">
        <f t="shared" si="48"/>
        <v/>
      </c>
      <c r="AF1598" s="60">
        <v>26984</v>
      </c>
      <c r="AI1598" s="60">
        <v>0.78049999999999997</v>
      </c>
    </row>
    <row r="1599" spans="1:35" x14ac:dyDescent="0.35">
      <c r="A1599" s="46" t="s">
        <v>2331</v>
      </c>
      <c r="B1599" s="65" t="s">
        <v>5794</v>
      </c>
      <c r="C1599" s="19">
        <v>99926</v>
      </c>
      <c r="D1599" s="48" t="s">
        <v>9437</v>
      </c>
      <c r="E1599" s="41" t="s">
        <v>8489</v>
      </c>
      <c r="F1599" s="44" t="s">
        <v>38</v>
      </c>
      <c r="G1599" s="18" t="s">
        <v>4188</v>
      </c>
      <c r="H1599" s="16">
        <v>0.78049999999999997</v>
      </c>
      <c r="I1599" s="36">
        <f>(Reference!B$12*List!$H1599)+Reference!B$13</f>
        <v>843.09393557966177</v>
      </c>
      <c r="J1599" s="36">
        <f>(Reference!C$12*List!$H1599)+Reference!C$13</f>
        <v>1258.1925166076117</v>
      </c>
      <c r="K1599" s="36">
        <f>(Reference!D$12*List!$H1599)+Reference!D$13</f>
        <v>1506.207392064563</v>
      </c>
      <c r="L1599" s="36">
        <f>(Reference!E$12*List!$H1599)+Reference!E$13</f>
        <v>1862.8266761426635</v>
      </c>
      <c r="M1599" s="36">
        <f>(Reference!F$12*List!$H1599)+Reference!F$13</f>
        <v>1940.6250265491599</v>
      </c>
      <c r="N1599" s="36">
        <f>(Reference!G$12*List!$H1599)+Reference!G$13</f>
        <v>2197.5162238645703</v>
      </c>
      <c r="O1599" s="36">
        <f>(Reference!H$12*List!$H1599)+Reference!H$13</f>
        <v>2281.0580766500698</v>
      </c>
      <c r="P1599" s="36">
        <f>(Reference!I$12*List!$H1599)+Reference!I$13</f>
        <v>2370.8655683944821</v>
      </c>
      <c r="Q1599" s="36">
        <f>(Reference!J$12*List!$H1599)+Reference!J$13</f>
        <v>2744.7153596095909</v>
      </c>
      <c r="R1599" s="36">
        <f>(Reference!K$12*List!$H1599)+Reference!K$13</f>
        <v>2831.9121684544571</v>
      </c>
      <c r="S1599" s="36">
        <f>(Reference!L$12*List!$H1599)+Reference!L$13</f>
        <v>3055.3866246556672</v>
      </c>
      <c r="T1599" s="36">
        <f>(Reference!M$12*List!$H1599)+Reference!M$13</f>
        <v>3650.1001891724418</v>
      </c>
      <c r="U1599" s="36">
        <f>(Reference!N$12*List!$H1599)+Reference!N$13</f>
        <v>14724.617049050205</v>
      </c>
      <c r="V1599" s="12">
        <f>(Reference!O$12*List!$H1599)+Reference!O$13</f>
        <v>547.35577671899387</v>
      </c>
      <c r="W1599" s="12">
        <f>(Reference!P$12*List!$H1599)+Reference!P$13</f>
        <v>771.27404901312775</v>
      </c>
      <c r="X1599" s="12">
        <f>(Reference!Q$12*List!$H1599)+Reference!Q$13</f>
        <v>385.63702450656388</v>
      </c>
      <c r="Y1599" s="53"/>
      <c r="Z1599" s="1" t="str">
        <f t="shared" si="49"/>
        <v>PEMISCOT, Missouri</v>
      </c>
      <c r="AA1599" s="41" t="s">
        <v>8489</v>
      </c>
      <c r="AB1599" s="40" t="s">
        <v>277</v>
      </c>
      <c r="AC1599" s="44" t="s">
        <v>38</v>
      </c>
      <c r="AD1599" s="62">
        <v>0.78049999999999997</v>
      </c>
      <c r="AE1599" s="56" t="str">
        <f t="shared" si="48"/>
        <v/>
      </c>
      <c r="AF1599" s="60">
        <v>26985</v>
      </c>
      <c r="AI1599" s="60">
        <v>0.78049999999999997</v>
      </c>
    </row>
    <row r="1600" spans="1:35" x14ac:dyDescent="0.35">
      <c r="A1600" s="46" t="s">
        <v>2332</v>
      </c>
      <c r="B1600" s="65" t="s">
        <v>5795</v>
      </c>
      <c r="C1600" s="19">
        <v>99926</v>
      </c>
      <c r="D1600" s="48" t="s">
        <v>9437</v>
      </c>
      <c r="E1600" s="41" t="s">
        <v>7526</v>
      </c>
      <c r="F1600" s="44" t="s">
        <v>38</v>
      </c>
      <c r="G1600" s="18" t="s">
        <v>4188</v>
      </c>
      <c r="H1600" s="16">
        <v>0.78049999999999997</v>
      </c>
      <c r="I1600" s="36">
        <f>(Reference!B$12*List!$H1600)+Reference!B$13</f>
        <v>843.09393557966177</v>
      </c>
      <c r="J1600" s="36">
        <f>(Reference!C$12*List!$H1600)+Reference!C$13</f>
        <v>1258.1925166076117</v>
      </c>
      <c r="K1600" s="36">
        <f>(Reference!D$12*List!$H1600)+Reference!D$13</f>
        <v>1506.207392064563</v>
      </c>
      <c r="L1600" s="36">
        <f>(Reference!E$12*List!$H1600)+Reference!E$13</f>
        <v>1862.8266761426635</v>
      </c>
      <c r="M1600" s="36">
        <f>(Reference!F$12*List!$H1600)+Reference!F$13</f>
        <v>1940.6250265491599</v>
      </c>
      <c r="N1600" s="36">
        <f>(Reference!G$12*List!$H1600)+Reference!G$13</f>
        <v>2197.5162238645703</v>
      </c>
      <c r="O1600" s="36">
        <f>(Reference!H$12*List!$H1600)+Reference!H$13</f>
        <v>2281.0580766500698</v>
      </c>
      <c r="P1600" s="36">
        <f>(Reference!I$12*List!$H1600)+Reference!I$13</f>
        <v>2370.8655683944821</v>
      </c>
      <c r="Q1600" s="36">
        <f>(Reference!J$12*List!$H1600)+Reference!J$13</f>
        <v>2744.7153596095909</v>
      </c>
      <c r="R1600" s="36">
        <f>(Reference!K$12*List!$H1600)+Reference!K$13</f>
        <v>2831.9121684544571</v>
      </c>
      <c r="S1600" s="36">
        <f>(Reference!L$12*List!$H1600)+Reference!L$13</f>
        <v>3055.3866246556672</v>
      </c>
      <c r="T1600" s="36">
        <f>(Reference!M$12*List!$H1600)+Reference!M$13</f>
        <v>3650.1001891724418</v>
      </c>
      <c r="U1600" s="36">
        <f>(Reference!N$12*List!$H1600)+Reference!N$13</f>
        <v>14724.617049050205</v>
      </c>
      <c r="V1600" s="12">
        <f>(Reference!O$12*List!$H1600)+Reference!O$13</f>
        <v>547.35577671899387</v>
      </c>
      <c r="W1600" s="12">
        <f>(Reference!P$12*List!$H1600)+Reference!P$13</f>
        <v>771.27404901312775</v>
      </c>
      <c r="X1600" s="12">
        <f>(Reference!Q$12*List!$H1600)+Reference!Q$13</f>
        <v>385.63702450656388</v>
      </c>
      <c r="Y1600" s="53"/>
      <c r="Z1600" s="1" t="str">
        <f t="shared" si="49"/>
        <v>PERRY, Missouri</v>
      </c>
      <c r="AA1600" s="41" t="s">
        <v>7526</v>
      </c>
      <c r="AB1600" s="40" t="s">
        <v>277</v>
      </c>
      <c r="AC1600" s="44" t="s">
        <v>38</v>
      </c>
      <c r="AD1600" s="62">
        <v>0.78049999999999997</v>
      </c>
      <c r="AE1600" s="56" t="str">
        <f t="shared" si="48"/>
        <v/>
      </c>
      <c r="AF1600" s="60">
        <v>26986</v>
      </c>
      <c r="AI1600" s="60">
        <v>0.78049999999999997</v>
      </c>
    </row>
    <row r="1601" spans="1:35" x14ac:dyDescent="0.35">
      <c r="A1601" s="46" t="s">
        <v>2333</v>
      </c>
      <c r="B1601" s="65" t="s">
        <v>5796</v>
      </c>
      <c r="C1601" s="19">
        <v>99926</v>
      </c>
      <c r="D1601" s="48" t="s">
        <v>9437</v>
      </c>
      <c r="E1601" s="41" t="s">
        <v>8490</v>
      </c>
      <c r="F1601" s="44" t="s">
        <v>38</v>
      </c>
      <c r="G1601" s="18" t="s">
        <v>4188</v>
      </c>
      <c r="H1601" s="16">
        <v>0.78049999999999997</v>
      </c>
      <c r="I1601" s="36">
        <f>(Reference!B$12*List!$H1601)+Reference!B$13</f>
        <v>843.09393557966177</v>
      </c>
      <c r="J1601" s="36">
        <f>(Reference!C$12*List!$H1601)+Reference!C$13</f>
        <v>1258.1925166076117</v>
      </c>
      <c r="K1601" s="36">
        <f>(Reference!D$12*List!$H1601)+Reference!D$13</f>
        <v>1506.207392064563</v>
      </c>
      <c r="L1601" s="36">
        <f>(Reference!E$12*List!$H1601)+Reference!E$13</f>
        <v>1862.8266761426635</v>
      </c>
      <c r="M1601" s="36">
        <f>(Reference!F$12*List!$H1601)+Reference!F$13</f>
        <v>1940.6250265491599</v>
      </c>
      <c r="N1601" s="36">
        <f>(Reference!G$12*List!$H1601)+Reference!G$13</f>
        <v>2197.5162238645703</v>
      </c>
      <c r="O1601" s="36">
        <f>(Reference!H$12*List!$H1601)+Reference!H$13</f>
        <v>2281.0580766500698</v>
      </c>
      <c r="P1601" s="36">
        <f>(Reference!I$12*List!$H1601)+Reference!I$13</f>
        <v>2370.8655683944821</v>
      </c>
      <c r="Q1601" s="36">
        <f>(Reference!J$12*List!$H1601)+Reference!J$13</f>
        <v>2744.7153596095909</v>
      </c>
      <c r="R1601" s="36">
        <f>(Reference!K$12*List!$H1601)+Reference!K$13</f>
        <v>2831.9121684544571</v>
      </c>
      <c r="S1601" s="36">
        <f>(Reference!L$12*List!$H1601)+Reference!L$13</f>
        <v>3055.3866246556672</v>
      </c>
      <c r="T1601" s="36">
        <f>(Reference!M$12*List!$H1601)+Reference!M$13</f>
        <v>3650.1001891724418</v>
      </c>
      <c r="U1601" s="36">
        <f>(Reference!N$12*List!$H1601)+Reference!N$13</f>
        <v>14724.617049050205</v>
      </c>
      <c r="V1601" s="12">
        <f>(Reference!O$12*List!$H1601)+Reference!O$13</f>
        <v>547.35577671899387</v>
      </c>
      <c r="W1601" s="12">
        <f>(Reference!P$12*List!$H1601)+Reference!P$13</f>
        <v>771.27404901312775</v>
      </c>
      <c r="X1601" s="12">
        <f>(Reference!Q$12*List!$H1601)+Reference!Q$13</f>
        <v>385.63702450656388</v>
      </c>
      <c r="Y1601" s="53"/>
      <c r="Z1601" s="1" t="str">
        <f t="shared" si="49"/>
        <v>PETTIS, Missouri</v>
      </c>
      <c r="AA1601" s="41" t="s">
        <v>8490</v>
      </c>
      <c r="AB1601" s="40" t="s">
        <v>277</v>
      </c>
      <c r="AC1601" s="44" t="s">
        <v>38</v>
      </c>
      <c r="AD1601" s="62">
        <v>0.78049999999999997</v>
      </c>
      <c r="AE1601" s="56" t="str">
        <f t="shared" si="48"/>
        <v/>
      </c>
      <c r="AF1601" s="60">
        <v>26987</v>
      </c>
      <c r="AI1601" s="60">
        <v>0.78049999999999997</v>
      </c>
    </row>
    <row r="1602" spans="1:35" x14ac:dyDescent="0.35">
      <c r="A1602" s="46" t="s">
        <v>2334</v>
      </c>
      <c r="B1602" s="65" t="s">
        <v>5797</v>
      </c>
      <c r="C1602" s="19">
        <v>99926</v>
      </c>
      <c r="D1602" s="48" t="s">
        <v>9437</v>
      </c>
      <c r="E1602" s="41" t="s">
        <v>8491</v>
      </c>
      <c r="F1602" s="44" t="s">
        <v>38</v>
      </c>
      <c r="G1602" s="18" t="s">
        <v>4188</v>
      </c>
      <c r="H1602" s="10">
        <v>0.78049999999999997</v>
      </c>
      <c r="I1602" s="36">
        <f>(Reference!B$12*List!$H1602)+Reference!B$13</f>
        <v>843.09393557966177</v>
      </c>
      <c r="J1602" s="36">
        <f>(Reference!C$12*List!$H1602)+Reference!C$13</f>
        <v>1258.1925166076117</v>
      </c>
      <c r="K1602" s="36">
        <f>(Reference!D$12*List!$H1602)+Reference!D$13</f>
        <v>1506.207392064563</v>
      </c>
      <c r="L1602" s="36">
        <f>(Reference!E$12*List!$H1602)+Reference!E$13</f>
        <v>1862.8266761426635</v>
      </c>
      <c r="M1602" s="36">
        <f>(Reference!F$12*List!$H1602)+Reference!F$13</f>
        <v>1940.6250265491599</v>
      </c>
      <c r="N1602" s="36">
        <f>(Reference!G$12*List!$H1602)+Reference!G$13</f>
        <v>2197.5162238645703</v>
      </c>
      <c r="O1602" s="36">
        <f>(Reference!H$12*List!$H1602)+Reference!H$13</f>
        <v>2281.0580766500698</v>
      </c>
      <c r="P1602" s="36">
        <f>(Reference!I$12*List!$H1602)+Reference!I$13</f>
        <v>2370.8655683944821</v>
      </c>
      <c r="Q1602" s="36">
        <f>(Reference!J$12*List!$H1602)+Reference!J$13</f>
        <v>2744.7153596095909</v>
      </c>
      <c r="R1602" s="36">
        <f>(Reference!K$12*List!$H1602)+Reference!K$13</f>
        <v>2831.9121684544571</v>
      </c>
      <c r="S1602" s="36">
        <f>(Reference!L$12*List!$H1602)+Reference!L$13</f>
        <v>3055.3866246556672</v>
      </c>
      <c r="T1602" s="36">
        <f>(Reference!M$12*List!$H1602)+Reference!M$13</f>
        <v>3650.1001891724418</v>
      </c>
      <c r="U1602" s="36">
        <f>(Reference!N$12*List!$H1602)+Reference!N$13</f>
        <v>14724.617049050205</v>
      </c>
      <c r="V1602" s="12">
        <f>(Reference!O$12*List!$H1602)+Reference!O$13</f>
        <v>547.35577671899387</v>
      </c>
      <c r="W1602" s="12">
        <f>(Reference!P$12*List!$H1602)+Reference!P$13</f>
        <v>771.27404901312775</v>
      </c>
      <c r="X1602" s="12">
        <f>(Reference!Q$12*List!$H1602)+Reference!Q$13</f>
        <v>385.63702450656388</v>
      </c>
      <c r="Y1602" s="53"/>
      <c r="Z1602" s="1" t="str">
        <f t="shared" si="49"/>
        <v>PHELPS, Missouri</v>
      </c>
      <c r="AA1602" s="40" t="s">
        <v>8491</v>
      </c>
      <c r="AB1602" s="40" t="s">
        <v>277</v>
      </c>
      <c r="AC1602" s="43" t="s">
        <v>38</v>
      </c>
      <c r="AD1602" s="61">
        <v>0.91349999999999998</v>
      </c>
      <c r="AE1602" s="56" t="str">
        <f t="shared" si="48"/>
        <v/>
      </c>
      <c r="AF1602" s="60">
        <v>26988</v>
      </c>
      <c r="AI1602" s="60">
        <v>0.78049999999999997</v>
      </c>
    </row>
    <row r="1603" spans="1:35" x14ac:dyDescent="0.35">
      <c r="A1603" s="46" t="s">
        <v>2335</v>
      </c>
      <c r="B1603" s="65" t="s">
        <v>5798</v>
      </c>
      <c r="C1603" s="19">
        <v>99926</v>
      </c>
      <c r="D1603" s="48" t="s">
        <v>9437</v>
      </c>
      <c r="E1603" s="41" t="s">
        <v>7528</v>
      </c>
      <c r="F1603" s="44" t="s">
        <v>38</v>
      </c>
      <c r="G1603" s="18" t="s">
        <v>4188</v>
      </c>
      <c r="H1603" s="10">
        <v>0.78049999999999997</v>
      </c>
      <c r="I1603" s="36">
        <f>(Reference!B$12*List!$H1603)+Reference!B$13</f>
        <v>843.09393557966177</v>
      </c>
      <c r="J1603" s="36">
        <f>(Reference!C$12*List!$H1603)+Reference!C$13</f>
        <v>1258.1925166076117</v>
      </c>
      <c r="K1603" s="36">
        <f>(Reference!D$12*List!$H1603)+Reference!D$13</f>
        <v>1506.207392064563</v>
      </c>
      <c r="L1603" s="36">
        <f>(Reference!E$12*List!$H1603)+Reference!E$13</f>
        <v>1862.8266761426635</v>
      </c>
      <c r="M1603" s="36">
        <f>(Reference!F$12*List!$H1603)+Reference!F$13</f>
        <v>1940.6250265491599</v>
      </c>
      <c r="N1603" s="36">
        <f>(Reference!G$12*List!$H1603)+Reference!G$13</f>
        <v>2197.5162238645703</v>
      </c>
      <c r="O1603" s="36">
        <f>(Reference!H$12*List!$H1603)+Reference!H$13</f>
        <v>2281.0580766500698</v>
      </c>
      <c r="P1603" s="36">
        <f>(Reference!I$12*List!$H1603)+Reference!I$13</f>
        <v>2370.8655683944821</v>
      </c>
      <c r="Q1603" s="36">
        <f>(Reference!J$12*List!$H1603)+Reference!J$13</f>
        <v>2744.7153596095909</v>
      </c>
      <c r="R1603" s="36">
        <f>(Reference!K$12*List!$H1603)+Reference!K$13</f>
        <v>2831.9121684544571</v>
      </c>
      <c r="S1603" s="36">
        <f>(Reference!L$12*List!$H1603)+Reference!L$13</f>
        <v>3055.3866246556672</v>
      </c>
      <c r="T1603" s="36">
        <f>(Reference!M$12*List!$H1603)+Reference!M$13</f>
        <v>3650.1001891724418</v>
      </c>
      <c r="U1603" s="36">
        <f>(Reference!N$12*List!$H1603)+Reference!N$13</f>
        <v>14724.617049050205</v>
      </c>
      <c r="V1603" s="12">
        <f>(Reference!O$12*List!$H1603)+Reference!O$13</f>
        <v>547.35577671899387</v>
      </c>
      <c r="W1603" s="12">
        <f>(Reference!P$12*List!$H1603)+Reference!P$13</f>
        <v>771.27404901312775</v>
      </c>
      <c r="X1603" s="12">
        <f>(Reference!Q$12*List!$H1603)+Reference!Q$13</f>
        <v>385.63702450656388</v>
      </c>
      <c r="Y1603" s="53"/>
      <c r="Z1603" s="1" t="str">
        <f t="shared" si="49"/>
        <v>PIKE, Missouri</v>
      </c>
      <c r="AA1603" s="40" t="s">
        <v>7528</v>
      </c>
      <c r="AB1603" s="40" t="s">
        <v>277</v>
      </c>
      <c r="AC1603" s="43" t="s">
        <v>38</v>
      </c>
      <c r="AD1603" s="61">
        <v>0.7974</v>
      </c>
      <c r="AE1603" s="56" t="str">
        <f t="shared" si="48"/>
        <v/>
      </c>
      <c r="AF1603" s="60">
        <v>26989</v>
      </c>
      <c r="AI1603" s="60">
        <v>0.78049999999999997</v>
      </c>
    </row>
    <row r="1604" spans="1:35" x14ac:dyDescent="0.35">
      <c r="A1604" s="46" t="s">
        <v>2336</v>
      </c>
      <c r="B1604" s="65" t="s">
        <v>5799</v>
      </c>
      <c r="C1604" s="19" t="s">
        <v>2439</v>
      </c>
      <c r="D1604" s="48" t="s">
        <v>540</v>
      </c>
      <c r="E1604" s="41" t="s">
        <v>8492</v>
      </c>
      <c r="F1604" s="43" t="s">
        <v>38</v>
      </c>
      <c r="G1604" s="18" t="s">
        <v>4187</v>
      </c>
      <c r="H1604" s="16">
        <v>0.91349999999999998</v>
      </c>
      <c r="I1604" s="36">
        <f>(Reference!B$12*List!$H1604)+Reference!B$13</f>
        <v>945.53824896766071</v>
      </c>
      <c r="J1604" s="36">
        <f>(Reference!C$12*List!$H1604)+Reference!C$13</f>
        <v>1411.075443449168</v>
      </c>
      <c r="K1604" s="36">
        <f>(Reference!D$12*List!$H1604)+Reference!D$13</f>
        <v>1689.22659738466</v>
      </c>
      <c r="L1604" s="36">
        <f>(Reference!E$12*List!$H1604)+Reference!E$13</f>
        <v>2089.1786776750619</v>
      </c>
      <c r="M1604" s="36">
        <f>(Reference!F$12*List!$H1604)+Reference!F$13</f>
        <v>2176.4303028043005</v>
      </c>
      <c r="N1604" s="36">
        <f>(Reference!G$12*List!$H1604)+Reference!G$13</f>
        <v>2464.536340143799</v>
      </c>
      <c r="O1604" s="36">
        <f>(Reference!H$12*List!$H1604)+Reference!H$13</f>
        <v>2558.2293604168071</v>
      </c>
      <c r="P1604" s="36">
        <f>(Reference!I$12*List!$H1604)+Reference!I$13</f>
        <v>2658.9493572102911</v>
      </c>
      <c r="Q1604" s="36">
        <f>(Reference!J$12*List!$H1604)+Reference!J$13</f>
        <v>3078.2256229320005</v>
      </c>
      <c r="R1604" s="36">
        <f>(Reference!K$12*List!$H1604)+Reference!K$13</f>
        <v>3176.0177128419532</v>
      </c>
      <c r="S1604" s="36">
        <f>(Reference!L$12*List!$H1604)+Reference!L$13</f>
        <v>3426.6465420722484</v>
      </c>
      <c r="T1604" s="36">
        <f>(Reference!M$12*List!$H1604)+Reference!M$13</f>
        <v>4093.6237301407227</v>
      </c>
      <c r="U1604" s="36">
        <f>(Reference!N$12*List!$H1604)+Reference!N$13</f>
        <v>16513.80473008132</v>
      </c>
      <c r="V1604" s="12">
        <f>(Reference!O$12*List!$H1604)+Reference!O$13</f>
        <v>613.86495720121297</v>
      </c>
      <c r="W1604" s="12">
        <f>(Reference!P$12*List!$H1604)+Reference!P$13</f>
        <v>864.99153060170931</v>
      </c>
      <c r="X1604" s="12">
        <f>(Reference!Q$12*List!$H1604)+Reference!Q$13</f>
        <v>432.49576530085466</v>
      </c>
      <c r="Y1604" s="53"/>
      <c r="Z1604" s="1" t="str">
        <f t="shared" si="49"/>
        <v>PLATTE, Missouri</v>
      </c>
      <c r="AA1604" s="41" t="s">
        <v>8492</v>
      </c>
      <c r="AB1604" s="40" t="s">
        <v>277</v>
      </c>
      <c r="AC1604" s="44" t="s">
        <v>38</v>
      </c>
      <c r="AD1604" s="62">
        <v>0.78049999999999997</v>
      </c>
      <c r="AE1604" s="56" t="str">
        <f t="shared" si="48"/>
        <v/>
      </c>
      <c r="AF1604" s="60">
        <v>26990</v>
      </c>
      <c r="AI1604" s="60">
        <v>0.78049999999999997</v>
      </c>
    </row>
    <row r="1605" spans="1:35" x14ac:dyDescent="0.35">
      <c r="A1605" s="46" t="s">
        <v>2337</v>
      </c>
      <c r="B1605" s="65" t="s">
        <v>5800</v>
      </c>
      <c r="C1605" s="19" t="s">
        <v>3217</v>
      </c>
      <c r="D1605" s="48" t="s">
        <v>705</v>
      </c>
      <c r="E1605" s="41" t="s">
        <v>7626</v>
      </c>
      <c r="F1605" s="43" t="s">
        <v>38</v>
      </c>
      <c r="G1605" s="18" t="s">
        <v>4187</v>
      </c>
      <c r="H1605" s="16">
        <v>0.7974</v>
      </c>
      <c r="I1605" s="36">
        <f>(Reference!B$12*List!$H1605)+Reference!B$13</f>
        <v>856.11129570189621</v>
      </c>
      <c r="J1605" s="36">
        <f>(Reference!C$12*List!$H1605)+Reference!C$13</f>
        <v>1277.6189937777042</v>
      </c>
      <c r="K1605" s="36">
        <f>(Reference!D$12*List!$H1605)+Reference!D$13</f>
        <v>1529.46321589847</v>
      </c>
      <c r="L1605" s="36">
        <f>(Reference!E$12*List!$H1605)+Reference!E$13</f>
        <v>1891.5886973900133</v>
      </c>
      <c r="M1605" s="36">
        <f>(Reference!F$12*List!$H1605)+Reference!F$13</f>
        <v>1970.5882533815798</v>
      </c>
      <c r="N1605" s="36">
        <f>(Reference!G$12*List!$H1605)+Reference!G$13</f>
        <v>2231.4458476624573</v>
      </c>
      <c r="O1605" s="36">
        <f>(Reference!H$12*List!$H1605)+Reference!H$13</f>
        <v>2316.2775856399785</v>
      </c>
      <c r="P1605" s="36">
        <f>(Reference!I$12*List!$H1605)+Reference!I$13</f>
        <v>2407.4717039658144</v>
      </c>
      <c r="Q1605" s="36">
        <f>(Reference!J$12*List!$H1605)+Reference!J$13</f>
        <v>2787.0937314152206</v>
      </c>
      <c r="R1605" s="36">
        <f>(Reference!K$12*List!$H1605)+Reference!K$13</f>
        <v>2875.6368579292589</v>
      </c>
      <c r="S1605" s="36">
        <f>(Reference!L$12*List!$H1605)+Reference!L$13</f>
        <v>3102.5617570191275</v>
      </c>
      <c r="T1605" s="36">
        <f>(Reference!M$12*List!$H1605)+Reference!M$13</f>
        <v>3706.4576917466065</v>
      </c>
      <c r="U1605" s="36">
        <f>(Reference!N$12*List!$H1605)+Reference!N$13</f>
        <v>14951.964957391752</v>
      </c>
      <c r="V1605" s="12">
        <f>(Reference!O$12*List!$H1605)+Reference!O$13</f>
        <v>555.80694326147125</v>
      </c>
      <c r="W1605" s="12">
        <f>(Reference!P$12*List!$H1605)+Reference!P$13</f>
        <v>783.18251095934602</v>
      </c>
      <c r="X1605" s="12">
        <f>(Reference!Q$12*List!$H1605)+Reference!Q$13</f>
        <v>391.59125547967301</v>
      </c>
      <c r="Y1605" s="53"/>
      <c r="Z1605" s="1" t="str">
        <f t="shared" si="49"/>
        <v>POLK, Missouri</v>
      </c>
      <c r="AA1605" s="41" t="s">
        <v>7626</v>
      </c>
      <c r="AB1605" s="40" t="s">
        <v>277</v>
      </c>
      <c r="AC1605" s="44" t="s">
        <v>38</v>
      </c>
      <c r="AD1605" s="62">
        <v>0.78049999999999997</v>
      </c>
      <c r="AE1605" s="56" t="str">
        <f t="shared" si="48"/>
        <v/>
      </c>
      <c r="AF1605" s="60">
        <v>26991</v>
      </c>
      <c r="AI1605" s="60">
        <v>0.93500000000000005</v>
      </c>
    </row>
    <row r="1606" spans="1:35" x14ac:dyDescent="0.35">
      <c r="A1606" s="46" t="s">
        <v>2338</v>
      </c>
      <c r="B1606" s="65" t="s">
        <v>5801</v>
      </c>
      <c r="C1606" s="19">
        <v>99926</v>
      </c>
      <c r="D1606" s="48" t="s">
        <v>9437</v>
      </c>
      <c r="E1606" s="41" t="s">
        <v>7629</v>
      </c>
      <c r="F1606" s="44" t="s">
        <v>38</v>
      </c>
      <c r="G1606" s="18" t="s">
        <v>4188</v>
      </c>
      <c r="H1606" s="16">
        <v>0.78049999999999997</v>
      </c>
      <c r="I1606" s="36">
        <f>(Reference!B$12*List!$H1606)+Reference!B$13</f>
        <v>843.09393557966177</v>
      </c>
      <c r="J1606" s="36">
        <f>(Reference!C$12*List!$H1606)+Reference!C$13</f>
        <v>1258.1925166076117</v>
      </c>
      <c r="K1606" s="36">
        <f>(Reference!D$12*List!$H1606)+Reference!D$13</f>
        <v>1506.207392064563</v>
      </c>
      <c r="L1606" s="36">
        <f>(Reference!E$12*List!$H1606)+Reference!E$13</f>
        <v>1862.8266761426635</v>
      </c>
      <c r="M1606" s="36">
        <f>(Reference!F$12*List!$H1606)+Reference!F$13</f>
        <v>1940.6250265491599</v>
      </c>
      <c r="N1606" s="36">
        <f>(Reference!G$12*List!$H1606)+Reference!G$13</f>
        <v>2197.5162238645703</v>
      </c>
      <c r="O1606" s="36">
        <f>(Reference!H$12*List!$H1606)+Reference!H$13</f>
        <v>2281.0580766500698</v>
      </c>
      <c r="P1606" s="36">
        <f>(Reference!I$12*List!$H1606)+Reference!I$13</f>
        <v>2370.8655683944821</v>
      </c>
      <c r="Q1606" s="36">
        <f>(Reference!J$12*List!$H1606)+Reference!J$13</f>
        <v>2744.7153596095909</v>
      </c>
      <c r="R1606" s="36">
        <f>(Reference!K$12*List!$H1606)+Reference!K$13</f>
        <v>2831.9121684544571</v>
      </c>
      <c r="S1606" s="36">
        <f>(Reference!L$12*List!$H1606)+Reference!L$13</f>
        <v>3055.3866246556672</v>
      </c>
      <c r="T1606" s="36">
        <f>(Reference!M$12*List!$H1606)+Reference!M$13</f>
        <v>3650.1001891724418</v>
      </c>
      <c r="U1606" s="36">
        <f>(Reference!N$12*List!$H1606)+Reference!N$13</f>
        <v>14724.617049050205</v>
      </c>
      <c r="V1606" s="12">
        <f>(Reference!O$12*List!$H1606)+Reference!O$13</f>
        <v>547.35577671899387</v>
      </c>
      <c r="W1606" s="12">
        <f>(Reference!P$12*List!$H1606)+Reference!P$13</f>
        <v>771.27404901312775</v>
      </c>
      <c r="X1606" s="12">
        <f>(Reference!Q$12*List!$H1606)+Reference!Q$13</f>
        <v>385.63702450656388</v>
      </c>
      <c r="Y1606" s="53"/>
      <c r="Z1606" s="1" t="str">
        <f t="shared" si="49"/>
        <v>PULASKI, Missouri</v>
      </c>
      <c r="AA1606" s="41" t="s">
        <v>7629</v>
      </c>
      <c r="AB1606" s="40" t="s">
        <v>277</v>
      </c>
      <c r="AC1606" s="44" t="s">
        <v>38</v>
      </c>
      <c r="AD1606" s="62">
        <v>0.78049999999999997</v>
      </c>
      <c r="AE1606" s="56" t="str">
        <f t="shared" si="48"/>
        <v/>
      </c>
      <c r="AF1606" s="60">
        <v>26992</v>
      </c>
      <c r="AI1606" s="60">
        <v>0.78049999999999997</v>
      </c>
    </row>
    <row r="1607" spans="1:35" x14ac:dyDescent="0.35">
      <c r="A1607" s="46" t="s">
        <v>2339</v>
      </c>
      <c r="B1607" s="65" t="s">
        <v>5802</v>
      </c>
      <c r="C1607" s="28">
        <v>99926</v>
      </c>
      <c r="D1607" s="48" t="s">
        <v>9437</v>
      </c>
      <c r="E1607" s="40" t="s">
        <v>7804</v>
      </c>
      <c r="F1607" s="44" t="s">
        <v>38</v>
      </c>
      <c r="G1607" s="18" t="s">
        <v>4188</v>
      </c>
      <c r="H1607" s="16">
        <v>0.78049999999999997</v>
      </c>
      <c r="I1607" s="36">
        <f>(Reference!B$12*List!$H1607)+Reference!B$13</f>
        <v>843.09393557966177</v>
      </c>
      <c r="J1607" s="36">
        <f>(Reference!C$12*List!$H1607)+Reference!C$13</f>
        <v>1258.1925166076117</v>
      </c>
      <c r="K1607" s="36">
        <f>(Reference!D$12*List!$H1607)+Reference!D$13</f>
        <v>1506.207392064563</v>
      </c>
      <c r="L1607" s="36">
        <f>(Reference!E$12*List!$H1607)+Reference!E$13</f>
        <v>1862.8266761426635</v>
      </c>
      <c r="M1607" s="36">
        <f>(Reference!F$12*List!$H1607)+Reference!F$13</f>
        <v>1940.6250265491599</v>
      </c>
      <c r="N1607" s="36">
        <f>(Reference!G$12*List!$H1607)+Reference!G$13</f>
        <v>2197.5162238645703</v>
      </c>
      <c r="O1607" s="36">
        <f>(Reference!H$12*List!$H1607)+Reference!H$13</f>
        <v>2281.0580766500698</v>
      </c>
      <c r="P1607" s="36">
        <f>(Reference!I$12*List!$H1607)+Reference!I$13</f>
        <v>2370.8655683944821</v>
      </c>
      <c r="Q1607" s="36">
        <f>(Reference!J$12*List!$H1607)+Reference!J$13</f>
        <v>2744.7153596095909</v>
      </c>
      <c r="R1607" s="36">
        <f>(Reference!K$12*List!$H1607)+Reference!K$13</f>
        <v>2831.9121684544571</v>
      </c>
      <c r="S1607" s="36">
        <f>(Reference!L$12*List!$H1607)+Reference!L$13</f>
        <v>3055.3866246556672</v>
      </c>
      <c r="T1607" s="36">
        <f>(Reference!M$12*List!$H1607)+Reference!M$13</f>
        <v>3650.1001891724418</v>
      </c>
      <c r="U1607" s="36">
        <f>(Reference!N$12*List!$H1607)+Reference!N$13</f>
        <v>14724.617049050205</v>
      </c>
      <c r="V1607" s="12">
        <f>(Reference!O$12*List!$H1607)+Reference!O$13</f>
        <v>547.35577671899387</v>
      </c>
      <c r="W1607" s="12">
        <f>(Reference!P$12*List!$H1607)+Reference!P$13</f>
        <v>771.27404901312775</v>
      </c>
      <c r="X1607" s="12">
        <f>(Reference!Q$12*List!$H1607)+Reference!Q$13</f>
        <v>385.63702450656388</v>
      </c>
      <c r="Y1607" s="53"/>
      <c r="Z1607" s="1" t="str">
        <f t="shared" si="49"/>
        <v>PUTNAM, Missouri</v>
      </c>
      <c r="AA1607" s="41" t="s">
        <v>7804</v>
      </c>
      <c r="AB1607" s="40" t="s">
        <v>277</v>
      </c>
      <c r="AC1607" s="44" t="s">
        <v>38</v>
      </c>
      <c r="AD1607" s="62">
        <v>0.78049999999999997</v>
      </c>
      <c r="AE1607" s="56" t="str">
        <f t="shared" si="48"/>
        <v/>
      </c>
      <c r="AF1607" s="60">
        <v>26993</v>
      </c>
      <c r="AI1607" s="60">
        <v>0.78049999999999997</v>
      </c>
    </row>
    <row r="1608" spans="1:35" x14ac:dyDescent="0.35">
      <c r="A1608" s="46" t="s">
        <v>2340</v>
      </c>
      <c r="B1608" s="65" t="s">
        <v>5803</v>
      </c>
      <c r="C1608" s="19">
        <v>99926</v>
      </c>
      <c r="D1608" s="48" t="s">
        <v>9437</v>
      </c>
      <c r="E1608" s="41" t="s">
        <v>8493</v>
      </c>
      <c r="F1608" s="44" t="s">
        <v>38</v>
      </c>
      <c r="G1608" s="18" t="s">
        <v>4188</v>
      </c>
      <c r="H1608" s="10">
        <v>0.78049999999999997</v>
      </c>
      <c r="I1608" s="36">
        <f>(Reference!B$12*List!$H1608)+Reference!B$13</f>
        <v>843.09393557966177</v>
      </c>
      <c r="J1608" s="36">
        <f>(Reference!C$12*List!$H1608)+Reference!C$13</f>
        <v>1258.1925166076117</v>
      </c>
      <c r="K1608" s="36">
        <f>(Reference!D$12*List!$H1608)+Reference!D$13</f>
        <v>1506.207392064563</v>
      </c>
      <c r="L1608" s="36">
        <f>(Reference!E$12*List!$H1608)+Reference!E$13</f>
        <v>1862.8266761426635</v>
      </c>
      <c r="M1608" s="36">
        <f>(Reference!F$12*List!$H1608)+Reference!F$13</f>
        <v>1940.6250265491599</v>
      </c>
      <c r="N1608" s="36">
        <f>(Reference!G$12*List!$H1608)+Reference!G$13</f>
        <v>2197.5162238645703</v>
      </c>
      <c r="O1608" s="36">
        <f>(Reference!H$12*List!$H1608)+Reference!H$13</f>
        <v>2281.0580766500698</v>
      </c>
      <c r="P1608" s="36">
        <f>(Reference!I$12*List!$H1608)+Reference!I$13</f>
        <v>2370.8655683944821</v>
      </c>
      <c r="Q1608" s="36">
        <f>(Reference!J$12*List!$H1608)+Reference!J$13</f>
        <v>2744.7153596095909</v>
      </c>
      <c r="R1608" s="36">
        <f>(Reference!K$12*List!$H1608)+Reference!K$13</f>
        <v>2831.9121684544571</v>
      </c>
      <c r="S1608" s="36">
        <f>(Reference!L$12*List!$H1608)+Reference!L$13</f>
        <v>3055.3866246556672</v>
      </c>
      <c r="T1608" s="36">
        <f>(Reference!M$12*List!$H1608)+Reference!M$13</f>
        <v>3650.1001891724418</v>
      </c>
      <c r="U1608" s="36">
        <f>(Reference!N$12*List!$H1608)+Reference!N$13</f>
        <v>14724.617049050205</v>
      </c>
      <c r="V1608" s="12">
        <f>(Reference!O$12*List!$H1608)+Reference!O$13</f>
        <v>547.35577671899387</v>
      </c>
      <c r="W1608" s="12">
        <f>(Reference!P$12*List!$H1608)+Reference!P$13</f>
        <v>771.27404901312775</v>
      </c>
      <c r="X1608" s="12">
        <f>(Reference!Q$12*List!$H1608)+Reference!Q$13</f>
        <v>385.63702450656388</v>
      </c>
      <c r="Y1608" s="53"/>
      <c r="Z1608" s="1" t="str">
        <f t="shared" si="49"/>
        <v>RALLS, Missouri</v>
      </c>
      <c r="AA1608" s="40" t="s">
        <v>8493</v>
      </c>
      <c r="AB1608" s="40" t="s">
        <v>277</v>
      </c>
      <c r="AC1608" s="43" t="s">
        <v>38</v>
      </c>
      <c r="AD1608" s="61">
        <v>0.91349999999999998</v>
      </c>
      <c r="AE1608" s="56" t="str">
        <f t="shared" si="48"/>
        <v/>
      </c>
      <c r="AF1608" s="60">
        <v>26994</v>
      </c>
      <c r="AI1608" s="60">
        <v>0.7974</v>
      </c>
    </row>
    <row r="1609" spans="1:35" x14ac:dyDescent="0.35">
      <c r="A1609" s="46" t="s">
        <v>2341</v>
      </c>
      <c r="B1609" s="65" t="s">
        <v>5804</v>
      </c>
      <c r="C1609" s="19">
        <v>99926</v>
      </c>
      <c r="D1609" s="48" t="s">
        <v>9437</v>
      </c>
      <c r="E1609" s="41" t="s">
        <v>7529</v>
      </c>
      <c r="F1609" s="44" t="s">
        <v>38</v>
      </c>
      <c r="G1609" s="18" t="s">
        <v>4188</v>
      </c>
      <c r="H1609" s="16">
        <v>0.78049999999999997</v>
      </c>
      <c r="I1609" s="36">
        <f>(Reference!B$12*List!$H1609)+Reference!B$13</f>
        <v>843.09393557966177</v>
      </c>
      <c r="J1609" s="36">
        <f>(Reference!C$12*List!$H1609)+Reference!C$13</f>
        <v>1258.1925166076117</v>
      </c>
      <c r="K1609" s="36">
        <f>(Reference!D$12*List!$H1609)+Reference!D$13</f>
        <v>1506.207392064563</v>
      </c>
      <c r="L1609" s="36">
        <f>(Reference!E$12*List!$H1609)+Reference!E$13</f>
        <v>1862.8266761426635</v>
      </c>
      <c r="M1609" s="36">
        <f>(Reference!F$12*List!$H1609)+Reference!F$13</f>
        <v>1940.6250265491599</v>
      </c>
      <c r="N1609" s="36">
        <f>(Reference!G$12*List!$H1609)+Reference!G$13</f>
        <v>2197.5162238645703</v>
      </c>
      <c r="O1609" s="36">
        <f>(Reference!H$12*List!$H1609)+Reference!H$13</f>
        <v>2281.0580766500698</v>
      </c>
      <c r="P1609" s="36">
        <f>(Reference!I$12*List!$H1609)+Reference!I$13</f>
        <v>2370.8655683944821</v>
      </c>
      <c r="Q1609" s="36">
        <f>(Reference!J$12*List!$H1609)+Reference!J$13</f>
        <v>2744.7153596095909</v>
      </c>
      <c r="R1609" s="36">
        <f>(Reference!K$12*List!$H1609)+Reference!K$13</f>
        <v>2831.9121684544571</v>
      </c>
      <c r="S1609" s="36">
        <f>(Reference!L$12*List!$H1609)+Reference!L$13</f>
        <v>3055.3866246556672</v>
      </c>
      <c r="T1609" s="36">
        <f>(Reference!M$12*List!$H1609)+Reference!M$13</f>
        <v>3650.1001891724418</v>
      </c>
      <c r="U1609" s="36">
        <f>(Reference!N$12*List!$H1609)+Reference!N$13</f>
        <v>14724.617049050205</v>
      </c>
      <c r="V1609" s="12">
        <f>(Reference!O$12*List!$H1609)+Reference!O$13</f>
        <v>547.35577671899387</v>
      </c>
      <c r="W1609" s="12">
        <f>(Reference!P$12*List!$H1609)+Reference!P$13</f>
        <v>771.27404901312775</v>
      </c>
      <c r="X1609" s="12">
        <f>(Reference!Q$12*List!$H1609)+Reference!Q$13</f>
        <v>385.63702450656388</v>
      </c>
      <c r="Y1609" s="53"/>
      <c r="Z1609" s="1" t="str">
        <f t="shared" si="49"/>
        <v>RANDOLPH, Missouri</v>
      </c>
      <c r="AA1609" s="41" t="s">
        <v>7529</v>
      </c>
      <c r="AB1609" s="40" t="s">
        <v>277</v>
      </c>
      <c r="AC1609" s="44" t="s">
        <v>38</v>
      </c>
      <c r="AD1609" s="62">
        <v>0.78049999999999997</v>
      </c>
      <c r="AE1609" s="56" t="str">
        <f t="shared" si="48"/>
        <v/>
      </c>
      <c r="AF1609" s="60">
        <v>26995</v>
      </c>
      <c r="AI1609" s="60">
        <v>0.78049999999999997</v>
      </c>
    </row>
    <row r="1610" spans="1:35" x14ac:dyDescent="0.35">
      <c r="A1610" s="46" t="s">
        <v>2342</v>
      </c>
      <c r="B1610" s="65" t="s">
        <v>5805</v>
      </c>
      <c r="C1610" s="28" t="s">
        <v>2439</v>
      </c>
      <c r="D1610" s="48" t="s">
        <v>540</v>
      </c>
      <c r="E1610" s="40" t="s">
        <v>8494</v>
      </c>
      <c r="F1610" s="43" t="s">
        <v>38</v>
      </c>
      <c r="G1610" s="18" t="s">
        <v>4187</v>
      </c>
      <c r="H1610" s="16">
        <v>0.91349999999999998</v>
      </c>
      <c r="I1610" s="36">
        <f>(Reference!B$12*List!$H1610)+Reference!B$13</f>
        <v>945.53824896766071</v>
      </c>
      <c r="J1610" s="36">
        <f>(Reference!C$12*List!$H1610)+Reference!C$13</f>
        <v>1411.075443449168</v>
      </c>
      <c r="K1610" s="36">
        <f>(Reference!D$12*List!$H1610)+Reference!D$13</f>
        <v>1689.22659738466</v>
      </c>
      <c r="L1610" s="36">
        <f>(Reference!E$12*List!$H1610)+Reference!E$13</f>
        <v>2089.1786776750619</v>
      </c>
      <c r="M1610" s="36">
        <f>(Reference!F$12*List!$H1610)+Reference!F$13</f>
        <v>2176.4303028043005</v>
      </c>
      <c r="N1610" s="36">
        <f>(Reference!G$12*List!$H1610)+Reference!G$13</f>
        <v>2464.536340143799</v>
      </c>
      <c r="O1610" s="36">
        <f>(Reference!H$12*List!$H1610)+Reference!H$13</f>
        <v>2558.2293604168071</v>
      </c>
      <c r="P1610" s="36">
        <f>(Reference!I$12*List!$H1610)+Reference!I$13</f>
        <v>2658.9493572102911</v>
      </c>
      <c r="Q1610" s="36">
        <f>(Reference!J$12*List!$H1610)+Reference!J$13</f>
        <v>3078.2256229320005</v>
      </c>
      <c r="R1610" s="36">
        <f>(Reference!K$12*List!$H1610)+Reference!K$13</f>
        <v>3176.0177128419532</v>
      </c>
      <c r="S1610" s="36">
        <f>(Reference!L$12*List!$H1610)+Reference!L$13</f>
        <v>3426.6465420722484</v>
      </c>
      <c r="T1610" s="36">
        <f>(Reference!M$12*List!$H1610)+Reference!M$13</f>
        <v>4093.6237301407227</v>
      </c>
      <c r="U1610" s="36">
        <f>(Reference!N$12*List!$H1610)+Reference!N$13</f>
        <v>16513.80473008132</v>
      </c>
      <c r="V1610" s="12">
        <f>(Reference!O$12*List!$H1610)+Reference!O$13</f>
        <v>613.86495720121297</v>
      </c>
      <c r="W1610" s="12">
        <f>(Reference!P$12*List!$H1610)+Reference!P$13</f>
        <v>864.99153060170931</v>
      </c>
      <c r="X1610" s="12">
        <f>(Reference!Q$12*List!$H1610)+Reference!Q$13</f>
        <v>432.49576530085466</v>
      </c>
      <c r="Y1610" s="53"/>
      <c r="Z1610" s="1" t="str">
        <f t="shared" si="49"/>
        <v>RAY, Missouri</v>
      </c>
      <c r="AA1610" s="41" t="s">
        <v>8494</v>
      </c>
      <c r="AB1610" s="40" t="s">
        <v>277</v>
      </c>
      <c r="AC1610" s="44" t="s">
        <v>38</v>
      </c>
      <c r="AD1610" s="62">
        <v>0.78049999999999997</v>
      </c>
      <c r="AE1610" s="56" t="str">
        <f t="shared" si="48"/>
        <v/>
      </c>
      <c r="AF1610" s="60">
        <v>26996</v>
      </c>
      <c r="AI1610" s="60">
        <v>0.78049999999999997</v>
      </c>
    </row>
    <row r="1611" spans="1:35" x14ac:dyDescent="0.35">
      <c r="A1611" s="46" t="s">
        <v>2343</v>
      </c>
      <c r="B1611" s="65" t="s">
        <v>5806</v>
      </c>
      <c r="C1611" s="19">
        <v>99926</v>
      </c>
      <c r="D1611" s="48" t="s">
        <v>9437</v>
      </c>
      <c r="E1611" s="41" t="s">
        <v>8495</v>
      </c>
      <c r="F1611" s="44" t="s">
        <v>38</v>
      </c>
      <c r="G1611" s="18" t="s">
        <v>4188</v>
      </c>
      <c r="H1611" s="16">
        <v>0.78049999999999997</v>
      </c>
      <c r="I1611" s="36">
        <f>(Reference!B$12*List!$H1611)+Reference!B$13</f>
        <v>843.09393557966177</v>
      </c>
      <c r="J1611" s="36">
        <f>(Reference!C$12*List!$H1611)+Reference!C$13</f>
        <v>1258.1925166076117</v>
      </c>
      <c r="K1611" s="36">
        <f>(Reference!D$12*List!$H1611)+Reference!D$13</f>
        <v>1506.207392064563</v>
      </c>
      <c r="L1611" s="36">
        <f>(Reference!E$12*List!$H1611)+Reference!E$13</f>
        <v>1862.8266761426635</v>
      </c>
      <c r="M1611" s="36">
        <f>(Reference!F$12*List!$H1611)+Reference!F$13</f>
        <v>1940.6250265491599</v>
      </c>
      <c r="N1611" s="36">
        <f>(Reference!G$12*List!$H1611)+Reference!G$13</f>
        <v>2197.5162238645703</v>
      </c>
      <c r="O1611" s="36">
        <f>(Reference!H$12*List!$H1611)+Reference!H$13</f>
        <v>2281.0580766500698</v>
      </c>
      <c r="P1611" s="36">
        <f>(Reference!I$12*List!$H1611)+Reference!I$13</f>
        <v>2370.8655683944821</v>
      </c>
      <c r="Q1611" s="36">
        <f>(Reference!J$12*List!$H1611)+Reference!J$13</f>
        <v>2744.7153596095909</v>
      </c>
      <c r="R1611" s="36">
        <f>(Reference!K$12*List!$H1611)+Reference!K$13</f>
        <v>2831.9121684544571</v>
      </c>
      <c r="S1611" s="36">
        <f>(Reference!L$12*List!$H1611)+Reference!L$13</f>
        <v>3055.3866246556672</v>
      </c>
      <c r="T1611" s="36">
        <f>(Reference!M$12*List!$H1611)+Reference!M$13</f>
        <v>3650.1001891724418</v>
      </c>
      <c r="U1611" s="36">
        <f>(Reference!N$12*List!$H1611)+Reference!N$13</f>
        <v>14724.617049050205</v>
      </c>
      <c r="V1611" s="12">
        <f>(Reference!O$12*List!$H1611)+Reference!O$13</f>
        <v>547.35577671899387</v>
      </c>
      <c r="W1611" s="12">
        <f>(Reference!P$12*List!$H1611)+Reference!P$13</f>
        <v>771.27404901312775</v>
      </c>
      <c r="X1611" s="12">
        <f>(Reference!Q$12*List!$H1611)+Reference!Q$13</f>
        <v>385.63702450656388</v>
      </c>
      <c r="Y1611" s="53"/>
      <c r="Z1611" s="1" t="str">
        <f t="shared" si="49"/>
        <v>REYNOLDS, Missouri</v>
      </c>
      <c r="AA1611" s="41" t="s">
        <v>8495</v>
      </c>
      <c r="AB1611" s="40" t="s">
        <v>277</v>
      </c>
      <c r="AC1611" s="44" t="s">
        <v>38</v>
      </c>
      <c r="AD1611" s="62">
        <v>0.78049999999999997</v>
      </c>
      <c r="AE1611" s="56" t="str">
        <f t="shared" si="48"/>
        <v/>
      </c>
      <c r="AF1611" s="60">
        <v>26950</v>
      </c>
      <c r="AI1611" s="60">
        <v>0.93500000000000005</v>
      </c>
    </row>
    <row r="1612" spans="1:35" x14ac:dyDescent="0.35">
      <c r="A1612" s="46" t="s">
        <v>2344</v>
      </c>
      <c r="B1612" s="65" t="s">
        <v>5807</v>
      </c>
      <c r="C1612" s="19">
        <v>99926</v>
      </c>
      <c r="D1612" s="48" t="s">
        <v>9437</v>
      </c>
      <c r="E1612" s="41" t="s">
        <v>8040</v>
      </c>
      <c r="F1612" s="44" t="s">
        <v>38</v>
      </c>
      <c r="G1612" s="18" t="s">
        <v>4188</v>
      </c>
      <c r="H1612" s="16">
        <v>0.78049999999999997</v>
      </c>
      <c r="I1612" s="36">
        <f>(Reference!B$12*List!$H1612)+Reference!B$13</f>
        <v>843.09393557966177</v>
      </c>
      <c r="J1612" s="36">
        <f>(Reference!C$12*List!$H1612)+Reference!C$13</f>
        <v>1258.1925166076117</v>
      </c>
      <c r="K1612" s="36">
        <f>(Reference!D$12*List!$H1612)+Reference!D$13</f>
        <v>1506.207392064563</v>
      </c>
      <c r="L1612" s="36">
        <f>(Reference!E$12*List!$H1612)+Reference!E$13</f>
        <v>1862.8266761426635</v>
      </c>
      <c r="M1612" s="36">
        <f>(Reference!F$12*List!$H1612)+Reference!F$13</f>
        <v>1940.6250265491599</v>
      </c>
      <c r="N1612" s="36">
        <f>(Reference!G$12*List!$H1612)+Reference!G$13</f>
        <v>2197.5162238645703</v>
      </c>
      <c r="O1612" s="36">
        <f>(Reference!H$12*List!$H1612)+Reference!H$13</f>
        <v>2281.0580766500698</v>
      </c>
      <c r="P1612" s="36">
        <f>(Reference!I$12*List!$H1612)+Reference!I$13</f>
        <v>2370.8655683944821</v>
      </c>
      <c r="Q1612" s="36">
        <f>(Reference!J$12*List!$H1612)+Reference!J$13</f>
        <v>2744.7153596095909</v>
      </c>
      <c r="R1612" s="36">
        <f>(Reference!K$12*List!$H1612)+Reference!K$13</f>
        <v>2831.9121684544571</v>
      </c>
      <c r="S1612" s="36">
        <f>(Reference!L$12*List!$H1612)+Reference!L$13</f>
        <v>3055.3866246556672</v>
      </c>
      <c r="T1612" s="36">
        <f>(Reference!M$12*List!$H1612)+Reference!M$13</f>
        <v>3650.1001891724418</v>
      </c>
      <c r="U1612" s="36">
        <f>(Reference!N$12*List!$H1612)+Reference!N$13</f>
        <v>14724.617049050205</v>
      </c>
      <c r="V1612" s="12">
        <f>(Reference!O$12*List!$H1612)+Reference!O$13</f>
        <v>547.35577671899387</v>
      </c>
      <c r="W1612" s="12">
        <f>(Reference!P$12*List!$H1612)+Reference!P$13</f>
        <v>771.27404901312775</v>
      </c>
      <c r="X1612" s="12">
        <f>(Reference!Q$12*List!$H1612)+Reference!Q$13</f>
        <v>385.63702450656388</v>
      </c>
      <c r="Y1612" s="53"/>
      <c r="Z1612" s="1" t="str">
        <f t="shared" si="49"/>
        <v>RIPLEY, Missouri</v>
      </c>
      <c r="AA1612" s="41" t="s">
        <v>8040</v>
      </c>
      <c r="AB1612" s="40" t="s">
        <v>277</v>
      </c>
      <c r="AC1612" s="44" t="s">
        <v>38</v>
      </c>
      <c r="AD1612" s="62">
        <v>0.78049999999999997</v>
      </c>
      <c r="AE1612" s="56" t="str">
        <f t="shared" si="48"/>
        <v/>
      </c>
      <c r="AF1612" s="60">
        <v>27000</v>
      </c>
      <c r="AI1612" s="60">
        <v>0.8599</v>
      </c>
    </row>
    <row r="1613" spans="1:35" x14ac:dyDescent="0.35">
      <c r="A1613" s="46" t="s">
        <v>2345</v>
      </c>
      <c r="B1613" s="65" t="s">
        <v>5808</v>
      </c>
      <c r="C1613" s="19" t="s">
        <v>4052</v>
      </c>
      <c r="D1613" s="48" t="s">
        <v>670</v>
      </c>
      <c r="E1613" s="41" t="s">
        <v>8254</v>
      </c>
      <c r="F1613" s="43" t="s">
        <v>38</v>
      </c>
      <c r="G1613" s="18" t="s">
        <v>4187</v>
      </c>
      <c r="H1613" s="16">
        <v>0.93500000000000005</v>
      </c>
      <c r="I1613" s="36">
        <f>(Reference!B$12*List!$H1613)+Reference!B$13</f>
        <v>962.0987958687283</v>
      </c>
      <c r="J1613" s="36">
        <f>(Reference!C$12*List!$H1613)+Reference!C$13</f>
        <v>1435.7896007957354</v>
      </c>
      <c r="K1613" s="36">
        <f>(Reference!D$12*List!$H1613)+Reference!D$13</f>
        <v>1718.8124087709914</v>
      </c>
      <c r="L1613" s="36">
        <f>(Reference!E$12*List!$H1613)+Reference!E$13</f>
        <v>2125.7694147648858</v>
      </c>
      <c r="M1613" s="36">
        <f>(Reference!F$12*List!$H1613)+Reference!F$13</f>
        <v>2214.5492008455449</v>
      </c>
      <c r="N1613" s="36">
        <f>(Reference!G$12*List!$H1613)+Reference!G$13</f>
        <v>2507.7012461588629</v>
      </c>
      <c r="O1613" s="36">
        <f>(Reference!H$12*List!$H1613)+Reference!H$13</f>
        <v>2603.0352446347388</v>
      </c>
      <c r="P1613" s="36">
        <f>(Reference!I$12*List!$H1613)+Reference!I$13</f>
        <v>2705.5192929963059</v>
      </c>
      <c r="Q1613" s="36">
        <f>(Reference!J$12*List!$H1613)+Reference!J$13</f>
        <v>3132.1389361758488</v>
      </c>
      <c r="R1613" s="36">
        <f>(Reference!K$12*List!$H1613)+Reference!K$13</f>
        <v>3231.6437970850448</v>
      </c>
      <c r="S1613" s="36">
        <f>(Reference!L$12*List!$H1613)+Reference!L$13</f>
        <v>3486.6622430080115</v>
      </c>
      <c r="T1613" s="36">
        <f>(Reference!M$12*List!$H1613)+Reference!M$13</f>
        <v>4165.3211446581518</v>
      </c>
      <c r="U1613" s="36">
        <f>(Reference!N$12*List!$H1613)+Reference!N$13</f>
        <v>16803.034317616424</v>
      </c>
      <c r="V1613" s="12">
        <f>(Reference!O$12*List!$H1613)+Reference!O$13</f>
        <v>624.61644126412818</v>
      </c>
      <c r="W1613" s="12">
        <f>(Reference!P$12*List!$H1613)+Reference!P$13</f>
        <v>880.14134905399885</v>
      </c>
      <c r="X1613" s="12">
        <f>(Reference!Q$12*List!$H1613)+Reference!Q$13</f>
        <v>440.07067452699943</v>
      </c>
      <c r="Y1613" s="53"/>
      <c r="Z1613" s="1" t="str">
        <f t="shared" si="49"/>
        <v>ST. CHARLES, Missouri</v>
      </c>
      <c r="AA1613" s="41" t="s">
        <v>8254</v>
      </c>
      <c r="AB1613" s="40" t="s">
        <v>277</v>
      </c>
      <c r="AC1613" s="44" t="s">
        <v>38</v>
      </c>
      <c r="AD1613" s="62">
        <v>0.78049999999999997</v>
      </c>
      <c r="AE1613" s="56" t="str">
        <f t="shared" ref="AE1613:AE1676" si="50">IFERROR(INDEX($AI$12:$AI$3256,MATCH($A1613,$AF$12:$AF$3256,0)),"")</f>
        <v/>
      </c>
      <c r="AF1613" s="60">
        <v>27010</v>
      </c>
      <c r="AI1613" s="60">
        <v>0.8599</v>
      </c>
    </row>
    <row r="1614" spans="1:35" x14ac:dyDescent="0.35">
      <c r="A1614" s="46" t="s">
        <v>2346</v>
      </c>
      <c r="B1614" s="65" t="s">
        <v>5809</v>
      </c>
      <c r="C1614" s="19">
        <v>99926</v>
      </c>
      <c r="D1614" s="48" t="s">
        <v>9437</v>
      </c>
      <c r="E1614" s="41" t="s">
        <v>7531</v>
      </c>
      <c r="F1614" s="44" t="s">
        <v>38</v>
      </c>
      <c r="G1614" s="18" t="s">
        <v>4188</v>
      </c>
      <c r="H1614" s="16">
        <v>0.78049999999999997</v>
      </c>
      <c r="I1614" s="36">
        <f>(Reference!B$12*List!$H1614)+Reference!B$13</f>
        <v>843.09393557966177</v>
      </c>
      <c r="J1614" s="36">
        <f>(Reference!C$12*List!$H1614)+Reference!C$13</f>
        <v>1258.1925166076117</v>
      </c>
      <c r="K1614" s="36">
        <f>(Reference!D$12*List!$H1614)+Reference!D$13</f>
        <v>1506.207392064563</v>
      </c>
      <c r="L1614" s="36">
        <f>(Reference!E$12*List!$H1614)+Reference!E$13</f>
        <v>1862.8266761426635</v>
      </c>
      <c r="M1614" s="36">
        <f>(Reference!F$12*List!$H1614)+Reference!F$13</f>
        <v>1940.6250265491599</v>
      </c>
      <c r="N1614" s="36">
        <f>(Reference!G$12*List!$H1614)+Reference!G$13</f>
        <v>2197.5162238645703</v>
      </c>
      <c r="O1614" s="36">
        <f>(Reference!H$12*List!$H1614)+Reference!H$13</f>
        <v>2281.0580766500698</v>
      </c>
      <c r="P1614" s="36">
        <f>(Reference!I$12*List!$H1614)+Reference!I$13</f>
        <v>2370.8655683944821</v>
      </c>
      <c r="Q1614" s="36">
        <f>(Reference!J$12*List!$H1614)+Reference!J$13</f>
        <v>2744.7153596095909</v>
      </c>
      <c r="R1614" s="36">
        <f>(Reference!K$12*List!$H1614)+Reference!K$13</f>
        <v>2831.9121684544571</v>
      </c>
      <c r="S1614" s="36">
        <f>(Reference!L$12*List!$H1614)+Reference!L$13</f>
        <v>3055.3866246556672</v>
      </c>
      <c r="T1614" s="36">
        <f>(Reference!M$12*List!$H1614)+Reference!M$13</f>
        <v>3650.1001891724418</v>
      </c>
      <c r="U1614" s="36">
        <f>(Reference!N$12*List!$H1614)+Reference!N$13</f>
        <v>14724.617049050205</v>
      </c>
      <c r="V1614" s="12">
        <f>(Reference!O$12*List!$H1614)+Reference!O$13</f>
        <v>547.35577671899387</v>
      </c>
      <c r="W1614" s="12">
        <f>(Reference!P$12*List!$H1614)+Reference!P$13</f>
        <v>771.27404901312775</v>
      </c>
      <c r="X1614" s="12">
        <f>(Reference!Q$12*List!$H1614)+Reference!Q$13</f>
        <v>385.63702450656388</v>
      </c>
      <c r="Y1614" s="53"/>
      <c r="Z1614" s="1" t="str">
        <f t="shared" si="49"/>
        <v>ST. CLAIR, Missouri</v>
      </c>
      <c r="AA1614" s="41" t="s">
        <v>7531</v>
      </c>
      <c r="AB1614" s="40" t="s">
        <v>277</v>
      </c>
      <c r="AC1614" s="44" t="s">
        <v>38</v>
      </c>
      <c r="AD1614" s="62">
        <v>0.78049999999999997</v>
      </c>
      <c r="AE1614" s="56" t="str">
        <f t="shared" si="50"/>
        <v/>
      </c>
      <c r="AF1614" s="60">
        <v>27020</v>
      </c>
      <c r="AI1614" s="60">
        <v>0.8599</v>
      </c>
    </row>
    <row r="1615" spans="1:35" x14ac:dyDescent="0.35">
      <c r="A1615" s="46" t="s">
        <v>2347</v>
      </c>
      <c r="B1615" s="65" t="s">
        <v>5810</v>
      </c>
      <c r="C1615" s="19">
        <v>99926</v>
      </c>
      <c r="D1615" s="48" t="s">
        <v>9437</v>
      </c>
      <c r="E1615" s="41" t="s">
        <v>8496</v>
      </c>
      <c r="F1615" s="44" t="s">
        <v>38</v>
      </c>
      <c r="G1615" s="18" t="s">
        <v>4188</v>
      </c>
      <c r="H1615" s="16">
        <v>0.78049999999999997</v>
      </c>
      <c r="I1615" s="36">
        <f>(Reference!B$12*List!$H1615)+Reference!B$13</f>
        <v>843.09393557966177</v>
      </c>
      <c r="J1615" s="36">
        <f>(Reference!C$12*List!$H1615)+Reference!C$13</f>
        <v>1258.1925166076117</v>
      </c>
      <c r="K1615" s="36">
        <f>(Reference!D$12*List!$H1615)+Reference!D$13</f>
        <v>1506.207392064563</v>
      </c>
      <c r="L1615" s="36">
        <f>(Reference!E$12*List!$H1615)+Reference!E$13</f>
        <v>1862.8266761426635</v>
      </c>
      <c r="M1615" s="36">
        <f>(Reference!F$12*List!$H1615)+Reference!F$13</f>
        <v>1940.6250265491599</v>
      </c>
      <c r="N1615" s="36">
        <f>(Reference!G$12*List!$H1615)+Reference!G$13</f>
        <v>2197.5162238645703</v>
      </c>
      <c r="O1615" s="36">
        <f>(Reference!H$12*List!$H1615)+Reference!H$13</f>
        <v>2281.0580766500698</v>
      </c>
      <c r="P1615" s="36">
        <f>(Reference!I$12*List!$H1615)+Reference!I$13</f>
        <v>2370.8655683944821</v>
      </c>
      <c r="Q1615" s="36">
        <f>(Reference!J$12*List!$H1615)+Reference!J$13</f>
        <v>2744.7153596095909</v>
      </c>
      <c r="R1615" s="36">
        <f>(Reference!K$12*List!$H1615)+Reference!K$13</f>
        <v>2831.9121684544571</v>
      </c>
      <c r="S1615" s="36">
        <f>(Reference!L$12*List!$H1615)+Reference!L$13</f>
        <v>3055.3866246556672</v>
      </c>
      <c r="T1615" s="36">
        <f>(Reference!M$12*List!$H1615)+Reference!M$13</f>
        <v>3650.1001891724418</v>
      </c>
      <c r="U1615" s="36">
        <f>(Reference!N$12*List!$H1615)+Reference!N$13</f>
        <v>14724.617049050205</v>
      </c>
      <c r="V1615" s="12">
        <f>(Reference!O$12*List!$H1615)+Reference!O$13</f>
        <v>547.35577671899387</v>
      </c>
      <c r="W1615" s="12">
        <f>(Reference!P$12*List!$H1615)+Reference!P$13</f>
        <v>771.27404901312775</v>
      </c>
      <c r="X1615" s="12">
        <f>(Reference!Q$12*List!$H1615)+Reference!Q$13</f>
        <v>385.63702450656388</v>
      </c>
      <c r="Y1615" s="53"/>
      <c r="Z1615" s="1" t="str">
        <f t="shared" ref="Z1615:Z1678" si="51">CONCATENATE(AA1615, AB1615, AC1615)</f>
        <v>STE. GENEVIEVE, Missouri</v>
      </c>
      <c r="AA1615" s="41" t="s">
        <v>8496</v>
      </c>
      <c r="AB1615" s="40" t="s">
        <v>277</v>
      </c>
      <c r="AC1615" s="44" t="s">
        <v>38</v>
      </c>
      <c r="AD1615" s="62">
        <v>0.78049999999999997</v>
      </c>
      <c r="AE1615" s="56" t="str">
        <f t="shared" si="50"/>
        <v/>
      </c>
      <c r="AF1615" s="60">
        <v>27030</v>
      </c>
      <c r="AI1615" s="60">
        <v>0.8599</v>
      </c>
    </row>
    <row r="1616" spans="1:35" x14ac:dyDescent="0.35">
      <c r="A1616" s="46" t="s">
        <v>2348</v>
      </c>
      <c r="B1616" s="65" t="s">
        <v>5811</v>
      </c>
      <c r="C1616" s="19">
        <v>99926</v>
      </c>
      <c r="D1616" s="48" t="s">
        <v>9437</v>
      </c>
      <c r="E1616" s="41" t="s">
        <v>8497</v>
      </c>
      <c r="F1616" s="43" t="s">
        <v>38</v>
      </c>
      <c r="G1616" s="18" t="s">
        <v>4188</v>
      </c>
      <c r="H1616" s="16">
        <v>0.78049999999999997</v>
      </c>
      <c r="I1616" s="36">
        <f>(Reference!B$12*List!$H1616)+Reference!B$13</f>
        <v>843.09393557966177</v>
      </c>
      <c r="J1616" s="36">
        <f>(Reference!C$12*List!$H1616)+Reference!C$13</f>
        <v>1258.1925166076117</v>
      </c>
      <c r="K1616" s="36">
        <f>(Reference!D$12*List!$H1616)+Reference!D$13</f>
        <v>1506.207392064563</v>
      </c>
      <c r="L1616" s="36">
        <f>(Reference!E$12*List!$H1616)+Reference!E$13</f>
        <v>1862.8266761426635</v>
      </c>
      <c r="M1616" s="36">
        <f>(Reference!F$12*List!$H1616)+Reference!F$13</f>
        <v>1940.6250265491599</v>
      </c>
      <c r="N1616" s="36">
        <f>(Reference!G$12*List!$H1616)+Reference!G$13</f>
        <v>2197.5162238645703</v>
      </c>
      <c r="O1616" s="36">
        <f>(Reference!H$12*List!$H1616)+Reference!H$13</f>
        <v>2281.0580766500698</v>
      </c>
      <c r="P1616" s="36">
        <f>(Reference!I$12*List!$H1616)+Reference!I$13</f>
        <v>2370.8655683944821</v>
      </c>
      <c r="Q1616" s="36">
        <f>(Reference!J$12*List!$H1616)+Reference!J$13</f>
        <v>2744.7153596095909</v>
      </c>
      <c r="R1616" s="36">
        <f>(Reference!K$12*List!$H1616)+Reference!K$13</f>
        <v>2831.9121684544571</v>
      </c>
      <c r="S1616" s="36">
        <f>(Reference!L$12*List!$H1616)+Reference!L$13</f>
        <v>3055.3866246556672</v>
      </c>
      <c r="T1616" s="36">
        <f>(Reference!M$12*List!$H1616)+Reference!M$13</f>
        <v>3650.1001891724418</v>
      </c>
      <c r="U1616" s="36">
        <f>(Reference!N$12*List!$H1616)+Reference!N$13</f>
        <v>14724.617049050205</v>
      </c>
      <c r="V1616" s="12">
        <f>(Reference!O$12*List!$H1616)+Reference!O$13</f>
        <v>547.35577671899387</v>
      </c>
      <c r="W1616" s="12">
        <f>(Reference!P$12*List!$H1616)+Reference!P$13</f>
        <v>771.27404901312775</v>
      </c>
      <c r="X1616" s="12">
        <f>(Reference!Q$12*List!$H1616)+Reference!Q$13</f>
        <v>385.63702450656388</v>
      </c>
      <c r="Y1616" s="53"/>
      <c r="Z1616" s="1" t="str">
        <f t="shared" si="51"/>
        <v>ST. FRANCOIS, Missouri</v>
      </c>
      <c r="AA1616" s="41" t="s">
        <v>8497</v>
      </c>
      <c r="AB1616" s="40" t="s">
        <v>277</v>
      </c>
      <c r="AC1616" s="44" t="s">
        <v>38</v>
      </c>
      <c r="AD1616" s="62">
        <v>0.78049999999999997</v>
      </c>
      <c r="AE1616" s="56" t="str">
        <f t="shared" si="50"/>
        <v/>
      </c>
      <c r="AF1616" s="60">
        <v>27040</v>
      </c>
      <c r="AI1616" s="60">
        <v>0.93189999999999995</v>
      </c>
    </row>
    <row r="1617" spans="1:35" x14ac:dyDescent="0.35">
      <c r="A1617" s="46" t="s">
        <v>2349</v>
      </c>
      <c r="B1617" s="65" t="s">
        <v>5812</v>
      </c>
      <c r="C1617" s="28" t="s">
        <v>4052</v>
      </c>
      <c r="D1617" s="48" t="s">
        <v>670</v>
      </c>
      <c r="E1617" s="40" t="s">
        <v>8416</v>
      </c>
      <c r="F1617" s="43" t="s">
        <v>38</v>
      </c>
      <c r="G1617" s="18" t="s">
        <v>4187</v>
      </c>
      <c r="H1617" s="10">
        <v>0.93500000000000005</v>
      </c>
      <c r="I1617" s="36">
        <f>(Reference!B$12*List!$H1617)+Reference!B$13</f>
        <v>962.0987958687283</v>
      </c>
      <c r="J1617" s="36">
        <f>(Reference!C$12*List!$H1617)+Reference!C$13</f>
        <v>1435.7896007957354</v>
      </c>
      <c r="K1617" s="36">
        <f>(Reference!D$12*List!$H1617)+Reference!D$13</f>
        <v>1718.8124087709914</v>
      </c>
      <c r="L1617" s="36">
        <f>(Reference!E$12*List!$H1617)+Reference!E$13</f>
        <v>2125.7694147648858</v>
      </c>
      <c r="M1617" s="36">
        <f>(Reference!F$12*List!$H1617)+Reference!F$13</f>
        <v>2214.5492008455449</v>
      </c>
      <c r="N1617" s="36">
        <f>(Reference!G$12*List!$H1617)+Reference!G$13</f>
        <v>2507.7012461588629</v>
      </c>
      <c r="O1617" s="36">
        <f>(Reference!H$12*List!$H1617)+Reference!H$13</f>
        <v>2603.0352446347388</v>
      </c>
      <c r="P1617" s="36">
        <f>(Reference!I$12*List!$H1617)+Reference!I$13</f>
        <v>2705.5192929963059</v>
      </c>
      <c r="Q1617" s="36">
        <f>(Reference!J$12*List!$H1617)+Reference!J$13</f>
        <v>3132.1389361758488</v>
      </c>
      <c r="R1617" s="36">
        <f>(Reference!K$12*List!$H1617)+Reference!K$13</f>
        <v>3231.6437970850448</v>
      </c>
      <c r="S1617" s="36">
        <f>(Reference!L$12*List!$H1617)+Reference!L$13</f>
        <v>3486.6622430080115</v>
      </c>
      <c r="T1617" s="36">
        <f>(Reference!M$12*List!$H1617)+Reference!M$13</f>
        <v>4165.3211446581518</v>
      </c>
      <c r="U1617" s="36">
        <f>(Reference!N$12*List!$H1617)+Reference!N$13</f>
        <v>16803.034317616424</v>
      </c>
      <c r="V1617" s="12">
        <f>(Reference!O$12*List!$H1617)+Reference!O$13</f>
        <v>624.61644126412818</v>
      </c>
      <c r="W1617" s="12">
        <f>(Reference!P$12*List!$H1617)+Reference!P$13</f>
        <v>880.14134905399885</v>
      </c>
      <c r="X1617" s="12">
        <f>(Reference!Q$12*List!$H1617)+Reference!Q$13</f>
        <v>440.07067452699943</v>
      </c>
      <c r="Y1617" s="53"/>
      <c r="Z1617" s="1" t="str">
        <f t="shared" si="51"/>
        <v>ST. LOUIS, Missouri</v>
      </c>
      <c r="AA1617" s="40" t="s">
        <v>8416</v>
      </c>
      <c r="AB1617" s="40" t="s">
        <v>277</v>
      </c>
      <c r="AC1617" s="43" t="s">
        <v>38</v>
      </c>
      <c r="AD1617" s="61">
        <v>0.93500000000000005</v>
      </c>
      <c r="AE1617" s="56" t="str">
        <f t="shared" si="50"/>
        <v/>
      </c>
      <c r="AF1617" s="60">
        <v>27050</v>
      </c>
      <c r="AI1617" s="60">
        <v>0.8599</v>
      </c>
    </row>
    <row r="1618" spans="1:35" x14ac:dyDescent="0.35">
      <c r="A1618" s="46" t="s">
        <v>2350</v>
      </c>
      <c r="B1618" s="65" t="s">
        <v>5813</v>
      </c>
      <c r="C1618" s="19">
        <v>99926</v>
      </c>
      <c r="D1618" s="48" t="s">
        <v>9437</v>
      </c>
      <c r="E1618" s="41" t="s">
        <v>7631</v>
      </c>
      <c r="F1618" s="44" t="s">
        <v>38</v>
      </c>
      <c r="G1618" s="18" t="s">
        <v>4188</v>
      </c>
      <c r="H1618" s="16">
        <v>0.78049999999999997</v>
      </c>
      <c r="I1618" s="36">
        <f>(Reference!B$12*List!$H1618)+Reference!B$13</f>
        <v>843.09393557966177</v>
      </c>
      <c r="J1618" s="36">
        <f>(Reference!C$12*List!$H1618)+Reference!C$13</f>
        <v>1258.1925166076117</v>
      </c>
      <c r="K1618" s="36">
        <f>(Reference!D$12*List!$H1618)+Reference!D$13</f>
        <v>1506.207392064563</v>
      </c>
      <c r="L1618" s="36">
        <f>(Reference!E$12*List!$H1618)+Reference!E$13</f>
        <v>1862.8266761426635</v>
      </c>
      <c r="M1618" s="36">
        <f>(Reference!F$12*List!$H1618)+Reference!F$13</f>
        <v>1940.6250265491599</v>
      </c>
      <c r="N1618" s="36">
        <f>(Reference!G$12*List!$H1618)+Reference!G$13</f>
        <v>2197.5162238645703</v>
      </c>
      <c r="O1618" s="36">
        <f>(Reference!H$12*List!$H1618)+Reference!H$13</f>
        <v>2281.0580766500698</v>
      </c>
      <c r="P1618" s="36">
        <f>(Reference!I$12*List!$H1618)+Reference!I$13</f>
        <v>2370.8655683944821</v>
      </c>
      <c r="Q1618" s="36">
        <f>(Reference!J$12*List!$H1618)+Reference!J$13</f>
        <v>2744.7153596095909</v>
      </c>
      <c r="R1618" s="36">
        <f>(Reference!K$12*List!$H1618)+Reference!K$13</f>
        <v>2831.9121684544571</v>
      </c>
      <c r="S1618" s="36">
        <f>(Reference!L$12*List!$H1618)+Reference!L$13</f>
        <v>3055.3866246556672</v>
      </c>
      <c r="T1618" s="36">
        <f>(Reference!M$12*List!$H1618)+Reference!M$13</f>
        <v>3650.1001891724418</v>
      </c>
      <c r="U1618" s="36">
        <f>(Reference!N$12*List!$H1618)+Reference!N$13</f>
        <v>14724.617049050205</v>
      </c>
      <c r="V1618" s="12">
        <f>(Reference!O$12*List!$H1618)+Reference!O$13</f>
        <v>547.35577671899387</v>
      </c>
      <c r="W1618" s="12">
        <f>(Reference!P$12*List!$H1618)+Reference!P$13</f>
        <v>771.27404901312775</v>
      </c>
      <c r="X1618" s="12">
        <f>(Reference!Q$12*List!$H1618)+Reference!Q$13</f>
        <v>385.63702450656388</v>
      </c>
      <c r="Y1618" s="53"/>
      <c r="Z1618" s="1" t="str">
        <f t="shared" si="51"/>
        <v>SALINE, Missouri</v>
      </c>
      <c r="AA1618" s="41" t="s">
        <v>7631</v>
      </c>
      <c r="AB1618" s="40" t="s">
        <v>277</v>
      </c>
      <c r="AC1618" s="44" t="s">
        <v>38</v>
      </c>
      <c r="AD1618" s="62">
        <v>0.78049999999999997</v>
      </c>
      <c r="AE1618" s="56" t="str">
        <f t="shared" si="50"/>
        <v/>
      </c>
      <c r="AF1618" s="60">
        <v>27060</v>
      </c>
      <c r="AI1618" s="60">
        <v>0.82020000000000004</v>
      </c>
    </row>
    <row r="1619" spans="1:35" x14ac:dyDescent="0.35">
      <c r="A1619" s="46" t="s">
        <v>2351</v>
      </c>
      <c r="B1619" s="65" t="s">
        <v>5814</v>
      </c>
      <c r="C1619" s="28">
        <v>99926</v>
      </c>
      <c r="D1619" s="48" t="s">
        <v>9437</v>
      </c>
      <c r="E1619" s="40" t="s">
        <v>8004</v>
      </c>
      <c r="F1619" s="44" t="s">
        <v>38</v>
      </c>
      <c r="G1619" s="18" t="s">
        <v>4188</v>
      </c>
      <c r="H1619" s="16">
        <v>0.78049999999999997</v>
      </c>
      <c r="I1619" s="36">
        <f>(Reference!B$12*List!$H1619)+Reference!B$13</f>
        <v>843.09393557966177</v>
      </c>
      <c r="J1619" s="36">
        <f>(Reference!C$12*List!$H1619)+Reference!C$13</f>
        <v>1258.1925166076117</v>
      </c>
      <c r="K1619" s="36">
        <f>(Reference!D$12*List!$H1619)+Reference!D$13</f>
        <v>1506.207392064563</v>
      </c>
      <c r="L1619" s="36">
        <f>(Reference!E$12*List!$H1619)+Reference!E$13</f>
        <v>1862.8266761426635</v>
      </c>
      <c r="M1619" s="36">
        <f>(Reference!F$12*List!$H1619)+Reference!F$13</f>
        <v>1940.6250265491599</v>
      </c>
      <c r="N1619" s="36">
        <f>(Reference!G$12*List!$H1619)+Reference!G$13</f>
        <v>2197.5162238645703</v>
      </c>
      <c r="O1619" s="36">
        <f>(Reference!H$12*List!$H1619)+Reference!H$13</f>
        <v>2281.0580766500698</v>
      </c>
      <c r="P1619" s="36">
        <f>(Reference!I$12*List!$H1619)+Reference!I$13</f>
        <v>2370.8655683944821</v>
      </c>
      <c r="Q1619" s="36">
        <f>(Reference!J$12*List!$H1619)+Reference!J$13</f>
        <v>2744.7153596095909</v>
      </c>
      <c r="R1619" s="36">
        <f>(Reference!K$12*List!$H1619)+Reference!K$13</f>
        <v>2831.9121684544571</v>
      </c>
      <c r="S1619" s="36">
        <f>(Reference!L$12*List!$H1619)+Reference!L$13</f>
        <v>3055.3866246556672</v>
      </c>
      <c r="T1619" s="36">
        <f>(Reference!M$12*List!$H1619)+Reference!M$13</f>
        <v>3650.1001891724418</v>
      </c>
      <c r="U1619" s="36">
        <f>(Reference!N$12*List!$H1619)+Reference!N$13</f>
        <v>14724.617049050205</v>
      </c>
      <c r="V1619" s="12">
        <f>(Reference!O$12*List!$H1619)+Reference!O$13</f>
        <v>547.35577671899387</v>
      </c>
      <c r="W1619" s="12">
        <f>(Reference!P$12*List!$H1619)+Reference!P$13</f>
        <v>771.27404901312775</v>
      </c>
      <c r="X1619" s="12">
        <f>(Reference!Q$12*List!$H1619)+Reference!Q$13</f>
        <v>385.63702450656388</v>
      </c>
      <c r="Y1619" s="53"/>
      <c r="Z1619" s="1" t="str">
        <f t="shared" si="51"/>
        <v>SCHUYLER, Missouri</v>
      </c>
      <c r="AA1619" s="41" t="s">
        <v>8004</v>
      </c>
      <c r="AB1619" s="40" t="s">
        <v>277</v>
      </c>
      <c r="AC1619" s="44" t="s">
        <v>38</v>
      </c>
      <c r="AD1619" s="62">
        <v>0.78049999999999997</v>
      </c>
      <c r="AE1619" s="56" t="str">
        <f t="shared" si="50"/>
        <v/>
      </c>
      <c r="AF1619" s="60">
        <v>27070</v>
      </c>
      <c r="AI1619" s="60">
        <v>0.8599</v>
      </c>
    </row>
    <row r="1620" spans="1:35" x14ac:dyDescent="0.35">
      <c r="A1620" s="46" t="s">
        <v>2352</v>
      </c>
      <c r="B1620" s="65" t="s">
        <v>5815</v>
      </c>
      <c r="C1620" s="19">
        <v>99926</v>
      </c>
      <c r="D1620" s="48" t="s">
        <v>9437</v>
      </c>
      <c r="E1620" s="41" t="s">
        <v>8498</v>
      </c>
      <c r="F1620" s="44" t="s">
        <v>38</v>
      </c>
      <c r="G1620" s="18" t="s">
        <v>4188</v>
      </c>
      <c r="H1620" s="10">
        <v>0.78049999999999997</v>
      </c>
      <c r="I1620" s="36">
        <f>(Reference!B$12*List!$H1620)+Reference!B$13</f>
        <v>843.09393557966177</v>
      </c>
      <c r="J1620" s="36">
        <f>(Reference!C$12*List!$H1620)+Reference!C$13</f>
        <v>1258.1925166076117</v>
      </c>
      <c r="K1620" s="36">
        <f>(Reference!D$12*List!$H1620)+Reference!D$13</f>
        <v>1506.207392064563</v>
      </c>
      <c r="L1620" s="36">
        <f>(Reference!E$12*List!$H1620)+Reference!E$13</f>
        <v>1862.8266761426635</v>
      </c>
      <c r="M1620" s="36">
        <f>(Reference!F$12*List!$H1620)+Reference!F$13</f>
        <v>1940.6250265491599</v>
      </c>
      <c r="N1620" s="36">
        <f>(Reference!G$12*List!$H1620)+Reference!G$13</f>
        <v>2197.5162238645703</v>
      </c>
      <c r="O1620" s="36">
        <f>(Reference!H$12*List!$H1620)+Reference!H$13</f>
        <v>2281.0580766500698</v>
      </c>
      <c r="P1620" s="36">
        <f>(Reference!I$12*List!$H1620)+Reference!I$13</f>
        <v>2370.8655683944821</v>
      </c>
      <c r="Q1620" s="36">
        <f>(Reference!J$12*List!$H1620)+Reference!J$13</f>
        <v>2744.7153596095909</v>
      </c>
      <c r="R1620" s="36">
        <f>(Reference!K$12*List!$H1620)+Reference!K$13</f>
        <v>2831.9121684544571</v>
      </c>
      <c r="S1620" s="36">
        <f>(Reference!L$12*List!$H1620)+Reference!L$13</f>
        <v>3055.3866246556672</v>
      </c>
      <c r="T1620" s="36">
        <f>(Reference!M$12*List!$H1620)+Reference!M$13</f>
        <v>3650.1001891724418</v>
      </c>
      <c r="U1620" s="36">
        <f>(Reference!N$12*List!$H1620)+Reference!N$13</f>
        <v>14724.617049050205</v>
      </c>
      <c r="V1620" s="12">
        <f>(Reference!O$12*List!$H1620)+Reference!O$13</f>
        <v>547.35577671899387</v>
      </c>
      <c r="W1620" s="12">
        <f>(Reference!P$12*List!$H1620)+Reference!P$13</f>
        <v>771.27404901312775</v>
      </c>
      <c r="X1620" s="12">
        <f>(Reference!Q$12*List!$H1620)+Reference!Q$13</f>
        <v>385.63702450656388</v>
      </c>
      <c r="Y1620" s="53"/>
      <c r="Z1620" s="1" t="str">
        <f t="shared" si="51"/>
        <v>SCOTLAND, Missouri</v>
      </c>
      <c r="AA1620" s="40" t="s">
        <v>8498</v>
      </c>
      <c r="AB1620" s="40" t="s">
        <v>277</v>
      </c>
      <c r="AC1620" s="43" t="s">
        <v>38</v>
      </c>
      <c r="AD1620" s="61">
        <v>0.93500000000000005</v>
      </c>
      <c r="AE1620" s="56" t="str">
        <f t="shared" si="50"/>
        <v/>
      </c>
      <c r="AF1620" s="60">
        <v>27080</v>
      </c>
      <c r="AI1620" s="60">
        <v>0.8599</v>
      </c>
    </row>
    <row r="1621" spans="1:35" x14ac:dyDescent="0.35">
      <c r="A1621" s="46" t="s">
        <v>2353</v>
      </c>
      <c r="B1621" s="65" t="s">
        <v>5816</v>
      </c>
      <c r="C1621" s="19">
        <v>99926</v>
      </c>
      <c r="D1621" s="48" t="s">
        <v>9437</v>
      </c>
      <c r="E1621" s="41" t="s">
        <v>7632</v>
      </c>
      <c r="F1621" s="44" t="s">
        <v>38</v>
      </c>
      <c r="G1621" s="18" t="s">
        <v>4188</v>
      </c>
      <c r="H1621" s="10">
        <v>0.78049999999999997</v>
      </c>
      <c r="I1621" s="36">
        <f>(Reference!B$12*List!$H1621)+Reference!B$13</f>
        <v>843.09393557966177</v>
      </c>
      <c r="J1621" s="36">
        <f>(Reference!C$12*List!$H1621)+Reference!C$13</f>
        <v>1258.1925166076117</v>
      </c>
      <c r="K1621" s="36">
        <f>(Reference!D$12*List!$H1621)+Reference!D$13</f>
        <v>1506.207392064563</v>
      </c>
      <c r="L1621" s="36">
        <f>(Reference!E$12*List!$H1621)+Reference!E$13</f>
        <v>1862.8266761426635</v>
      </c>
      <c r="M1621" s="36">
        <f>(Reference!F$12*List!$H1621)+Reference!F$13</f>
        <v>1940.6250265491599</v>
      </c>
      <c r="N1621" s="36">
        <f>(Reference!G$12*List!$H1621)+Reference!G$13</f>
        <v>2197.5162238645703</v>
      </c>
      <c r="O1621" s="36">
        <f>(Reference!H$12*List!$H1621)+Reference!H$13</f>
        <v>2281.0580766500698</v>
      </c>
      <c r="P1621" s="36">
        <f>(Reference!I$12*List!$H1621)+Reference!I$13</f>
        <v>2370.8655683944821</v>
      </c>
      <c r="Q1621" s="36">
        <f>(Reference!J$12*List!$H1621)+Reference!J$13</f>
        <v>2744.7153596095909</v>
      </c>
      <c r="R1621" s="36">
        <f>(Reference!K$12*List!$H1621)+Reference!K$13</f>
        <v>2831.9121684544571</v>
      </c>
      <c r="S1621" s="36">
        <f>(Reference!L$12*List!$H1621)+Reference!L$13</f>
        <v>3055.3866246556672</v>
      </c>
      <c r="T1621" s="36">
        <f>(Reference!M$12*List!$H1621)+Reference!M$13</f>
        <v>3650.1001891724418</v>
      </c>
      <c r="U1621" s="36">
        <f>(Reference!N$12*List!$H1621)+Reference!N$13</f>
        <v>14724.617049050205</v>
      </c>
      <c r="V1621" s="12">
        <f>(Reference!O$12*List!$H1621)+Reference!O$13</f>
        <v>547.35577671899387</v>
      </c>
      <c r="W1621" s="12">
        <f>(Reference!P$12*List!$H1621)+Reference!P$13</f>
        <v>771.27404901312775</v>
      </c>
      <c r="X1621" s="12">
        <f>(Reference!Q$12*List!$H1621)+Reference!Q$13</f>
        <v>385.63702450656388</v>
      </c>
      <c r="Y1621" s="53"/>
      <c r="Z1621" s="1" t="str">
        <f t="shared" si="51"/>
        <v>SCOTT, Missouri</v>
      </c>
      <c r="AA1621" s="40" t="s">
        <v>7632</v>
      </c>
      <c r="AB1621" s="40" t="s">
        <v>277</v>
      </c>
      <c r="AC1621" s="43" t="s">
        <v>38</v>
      </c>
      <c r="AD1621" s="61">
        <v>0.93500000000000005</v>
      </c>
      <c r="AE1621" s="56" t="str">
        <f t="shared" si="50"/>
        <v/>
      </c>
      <c r="AF1621" s="60">
        <v>27090</v>
      </c>
      <c r="AI1621" s="60">
        <v>0.8599</v>
      </c>
    </row>
    <row r="1622" spans="1:35" x14ac:dyDescent="0.35">
      <c r="A1622" s="46" t="s">
        <v>2354</v>
      </c>
      <c r="B1622" s="65" t="s">
        <v>5817</v>
      </c>
      <c r="C1622" s="19">
        <v>99926</v>
      </c>
      <c r="D1622" s="48" t="s">
        <v>9437</v>
      </c>
      <c r="E1622" s="41" t="s">
        <v>8499</v>
      </c>
      <c r="F1622" s="44" t="s">
        <v>38</v>
      </c>
      <c r="G1622" s="18" t="s">
        <v>4188</v>
      </c>
      <c r="H1622" s="16">
        <v>0.78049999999999997</v>
      </c>
      <c r="I1622" s="36">
        <f>(Reference!B$12*List!$H1622)+Reference!B$13</f>
        <v>843.09393557966177</v>
      </c>
      <c r="J1622" s="36">
        <f>(Reference!C$12*List!$H1622)+Reference!C$13</f>
        <v>1258.1925166076117</v>
      </c>
      <c r="K1622" s="36">
        <f>(Reference!D$12*List!$H1622)+Reference!D$13</f>
        <v>1506.207392064563</v>
      </c>
      <c r="L1622" s="36">
        <f>(Reference!E$12*List!$H1622)+Reference!E$13</f>
        <v>1862.8266761426635</v>
      </c>
      <c r="M1622" s="36">
        <f>(Reference!F$12*List!$H1622)+Reference!F$13</f>
        <v>1940.6250265491599</v>
      </c>
      <c r="N1622" s="36">
        <f>(Reference!G$12*List!$H1622)+Reference!G$13</f>
        <v>2197.5162238645703</v>
      </c>
      <c r="O1622" s="36">
        <f>(Reference!H$12*List!$H1622)+Reference!H$13</f>
        <v>2281.0580766500698</v>
      </c>
      <c r="P1622" s="36">
        <f>(Reference!I$12*List!$H1622)+Reference!I$13</f>
        <v>2370.8655683944821</v>
      </c>
      <c r="Q1622" s="36">
        <f>(Reference!J$12*List!$H1622)+Reference!J$13</f>
        <v>2744.7153596095909</v>
      </c>
      <c r="R1622" s="36">
        <f>(Reference!K$12*List!$H1622)+Reference!K$13</f>
        <v>2831.9121684544571</v>
      </c>
      <c r="S1622" s="36">
        <f>(Reference!L$12*List!$H1622)+Reference!L$13</f>
        <v>3055.3866246556672</v>
      </c>
      <c r="T1622" s="36">
        <f>(Reference!M$12*List!$H1622)+Reference!M$13</f>
        <v>3650.1001891724418</v>
      </c>
      <c r="U1622" s="36">
        <f>(Reference!N$12*List!$H1622)+Reference!N$13</f>
        <v>14724.617049050205</v>
      </c>
      <c r="V1622" s="12">
        <f>(Reference!O$12*List!$H1622)+Reference!O$13</f>
        <v>547.35577671899387</v>
      </c>
      <c r="W1622" s="12">
        <f>(Reference!P$12*List!$H1622)+Reference!P$13</f>
        <v>771.27404901312775</v>
      </c>
      <c r="X1622" s="12">
        <f>(Reference!Q$12*List!$H1622)+Reference!Q$13</f>
        <v>385.63702450656388</v>
      </c>
      <c r="Y1622" s="53"/>
      <c r="Z1622" s="1" t="str">
        <f t="shared" si="51"/>
        <v>SHANNON, Missouri</v>
      </c>
      <c r="AA1622" s="41" t="s">
        <v>8499</v>
      </c>
      <c r="AB1622" s="40" t="s">
        <v>277</v>
      </c>
      <c r="AC1622" s="44" t="s">
        <v>38</v>
      </c>
      <c r="AD1622" s="62">
        <v>0.78049999999999997</v>
      </c>
      <c r="AE1622" s="56" t="str">
        <f t="shared" si="50"/>
        <v/>
      </c>
      <c r="AF1622" s="60">
        <v>27100</v>
      </c>
      <c r="AI1622" s="60">
        <v>0.8599</v>
      </c>
    </row>
    <row r="1623" spans="1:35" x14ac:dyDescent="0.35">
      <c r="A1623" s="46" t="s">
        <v>2355</v>
      </c>
      <c r="B1623" s="65" t="s">
        <v>5818</v>
      </c>
      <c r="C1623" s="19">
        <v>99926</v>
      </c>
      <c r="D1623" s="48" t="s">
        <v>9437</v>
      </c>
      <c r="E1623" s="41" t="s">
        <v>7532</v>
      </c>
      <c r="F1623" s="44" t="s">
        <v>38</v>
      </c>
      <c r="G1623" s="18" t="s">
        <v>4188</v>
      </c>
      <c r="H1623" s="16">
        <v>0.78049999999999997</v>
      </c>
      <c r="I1623" s="36">
        <f>(Reference!B$12*List!$H1623)+Reference!B$13</f>
        <v>843.09393557966177</v>
      </c>
      <c r="J1623" s="36">
        <f>(Reference!C$12*List!$H1623)+Reference!C$13</f>
        <v>1258.1925166076117</v>
      </c>
      <c r="K1623" s="36">
        <f>(Reference!D$12*List!$H1623)+Reference!D$13</f>
        <v>1506.207392064563</v>
      </c>
      <c r="L1623" s="36">
        <f>(Reference!E$12*List!$H1623)+Reference!E$13</f>
        <v>1862.8266761426635</v>
      </c>
      <c r="M1623" s="36">
        <f>(Reference!F$12*List!$H1623)+Reference!F$13</f>
        <v>1940.6250265491599</v>
      </c>
      <c r="N1623" s="36">
        <f>(Reference!G$12*List!$H1623)+Reference!G$13</f>
        <v>2197.5162238645703</v>
      </c>
      <c r="O1623" s="36">
        <f>(Reference!H$12*List!$H1623)+Reference!H$13</f>
        <v>2281.0580766500698</v>
      </c>
      <c r="P1623" s="36">
        <f>(Reference!I$12*List!$H1623)+Reference!I$13</f>
        <v>2370.8655683944821</v>
      </c>
      <c r="Q1623" s="36">
        <f>(Reference!J$12*List!$H1623)+Reference!J$13</f>
        <v>2744.7153596095909</v>
      </c>
      <c r="R1623" s="36">
        <f>(Reference!K$12*List!$H1623)+Reference!K$13</f>
        <v>2831.9121684544571</v>
      </c>
      <c r="S1623" s="36">
        <f>(Reference!L$12*List!$H1623)+Reference!L$13</f>
        <v>3055.3866246556672</v>
      </c>
      <c r="T1623" s="36">
        <f>(Reference!M$12*List!$H1623)+Reference!M$13</f>
        <v>3650.1001891724418</v>
      </c>
      <c r="U1623" s="36">
        <f>(Reference!N$12*List!$H1623)+Reference!N$13</f>
        <v>14724.617049050205</v>
      </c>
      <c r="V1623" s="12">
        <f>(Reference!O$12*List!$H1623)+Reference!O$13</f>
        <v>547.35577671899387</v>
      </c>
      <c r="W1623" s="12">
        <f>(Reference!P$12*List!$H1623)+Reference!P$13</f>
        <v>771.27404901312775</v>
      </c>
      <c r="X1623" s="12">
        <f>(Reference!Q$12*List!$H1623)+Reference!Q$13</f>
        <v>385.63702450656388</v>
      </c>
      <c r="Y1623" s="53"/>
      <c r="Z1623" s="1" t="str">
        <f t="shared" si="51"/>
        <v>SHELBY, Missouri</v>
      </c>
      <c r="AA1623" s="41" t="s">
        <v>7532</v>
      </c>
      <c r="AB1623" s="40" t="s">
        <v>277</v>
      </c>
      <c r="AC1623" s="44" t="s">
        <v>38</v>
      </c>
      <c r="AD1623" s="62">
        <v>0.78049999999999997</v>
      </c>
      <c r="AE1623" s="56" t="str">
        <f t="shared" si="50"/>
        <v/>
      </c>
      <c r="AF1623" s="60">
        <v>27110</v>
      </c>
      <c r="AI1623" s="60">
        <v>0.8599</v>
      </c>
    </row>
    <row r="1624" spans="1:35" x14ac:dyDescent="0.35">
      <c r="A1624" s="46" t="s">
        <v>2356</v>
      </c>
      <c r="B1624" s="65" t="s">
        <v>5819</v>
      </c>
      <c r="C1624" s="19">
        <v>99926</v>
      </c>
      <c r="D1624" s="48" t="s">
        <v>9437</v>
      </c>
      <c r="E1624" s="41" t="s">
        <v>8500</v>
      </c>
      <c r="F1624" s="44" t="s">
        <v>38</v>
      </c>
      <c r="G1624" s="18" t="s">
        <v>4188</v>
      </c>
      <c r="H1624" s="16">
        <v>0.78049999999999997</v>
      </c>
      <c r="I1624" s="36">
        <f>(Reference!B$12*List!$H1624)+Reference!B$13</f>
        <v>843.09393557966177</v>
      </c>
      <c r="J1624" s="36">
        <f>(Reference!C$12*List!$H1624)+Reference!C$13</f>
        <v>1258.1925166076117</v>
      </c>
      <c r="K1624" s="36">
        <f>(Reference!D$12*List!$H1624)+Reference!D$13</f>
        <v>1506.207392064563</v>
      </c>
      <c r="L1624" s="36">
        <f>(Reference!E$12*List!$H1624)+Reference!E$13</f>
        <v>1862.8266761426635</v>
      </c>
      <c r="M1624" s="36">
        <f>(Reference!F$12*List!$H1624)+Reference!F$13</f>
        <v>1940.6250265491599</v>
      </c>
      <c r="N1624" s="36">
        <f>(Reference!G$12*List!$H1624)+Reference!G$13</f>
        <v>2197.5162238645703</v>
      </c>
      <c r="O1624" s="36">
        <f>(Reference!H$12*List!$H1624)+Reference!H$13</f>
        <v>2281.0580766500698</v>
      </c>
      <c r="P1624" s="36">
        <f>(Reference!I$12*List!$H1624)+Reference!I$13</f>
        <v>2370.8655683944821</v>
      </c>
      <c r="Q1624" s="36">
        <f>(Reference!J$12*List!$H1624)+Reference!J$13</f>
        <v>2744.7153596095909</v>
      </c>
      <c r="R1624" s="36">
        <f>(Reference!K$12*List!$H1624)+Reference!K$13</f>
        <v>2831.9121684544571</v>
      </c>
      <c r="S1624" s="36">
        <f>(Reference!L$12*List!$H1624)+Reference!L$13</f>
        <v>3055.3866246556672</v>
      </c>
      <c r="T1624" s="36">
        <f>(Reference!M$12*List!$H1624)+Reference!M$13</f>
        <v>3650.1001891724418</v>
      </c>
      <c r="U1624" s="36">
        <f>(Reference!N$12*List!$H1624)+Reference!N$13</f>
        <v>14724.617049050205</v>
      </c>
      <c r="V1624" s="12">
        <f>(Reference!O$12*List!$H1624)+Reference!O$13</f>
        <v>547.35577671899387</v>
      </c>
      <c r="W1624" s="12">
        <f>(Reference!P$12*List!$H1624)+Reference!P$13</f>
        <v>771.27404901312775</v>
      </c>
      <c r="X1624" s="12">
        <f>(Reference!Q$12*List!$H1624)+Reference!Q$13</f>
        <v>385.63702450656388</v>
      </c>
      <c r="Y1624" s="53"/>
      <c r="Z1624" s="1" t="str">
        <f t="shared" si="51"/>
        <v>STODDARD, Missouri</v>
      </c>
      <c r="AA1624" s="41" t="s">
        <v>8500</v>
      </c>
      <c r="AB1624" s="40" t="s">
        <v>277</v>
      </c>
      <c r="AC1624" s="44" t="s">
        <v>38</v>
      </c>
      <c r="AD1624" s="62">
        <v>0.78049999999999997</v>
      </c>
      <c r="AE1624" s="56" t="str">
        <f t="shared" si="50"/>
        <v/>
      </c>
      <c r="AF1624" s="60">
        <v>27120</v>
      </c>
      <c r="AI1624" s="60">
        <v>0.8599</v>
      </c>
    </row>
    <row r="1625" spans="1:35" x14ac:dyDescent="0.35">
      <c r="A1625" s="46" t="s">
        <v>2357</v>
      </c>
      <c r="B1625" s="65" t="s">
        <v>5820</v>
      </c>
      <c r="C1625" s="19">
        <v>99926</v>
      </c>
      <c r="D1625" s="48" t="s">
        <v>9437</v>
      </c>
      <c r="E1625" s="41" t="s">
        <v>7637</v>
      </c>
      <c r="F1625" s="44" t="s">
        <v>38</v>
      </c>
      <c r="G1625" s="18" t="s">
        <v>4188</v>
      </c>
      <c r="H1625" s="16">
        <v>0.78049999999999997</v>
      </c>
      <c r="I1625" s="36">
        <f>(Reference!B$12*List!$H1625)+Reference!B$13</f>
        <v>843.09393557966177</v>
      </c>
      <c r="J1625" s="36">
        <f>(Reference!C$12*List!$H1625)+Reference!C$13</f>
        <v>1258.1925166076117</v>
      </c>
      <c r="K1625" s="36">
        <f>(Reference!D$12*List!$H1625)+Reference!D$13</f>
        <v>1506.207392064563</v>
      </c>
      <c r="L1625" s="36">
        <f>(Reference!E$12*List!$H1625)+Reference!E$13</f>
        <v>1862.8266761426635</v>
      </c>
      <c r="M1625" s="36">
        <f>(Reference!F$12*List!$H1625)+Reference!F$13</f>
        <v>1940.6250265491599</v>
      </c>
      <c r="N1625" s="36">
        <f>(Reference!G$12*List!$H1625)+Reference!G$13</f>
        <v>2197.5162238645703</v>
      </c>
      <c r="O1625" s="36">
        <f>(Reference!H$12*List!$H1625)+Reference!H$13</f>
        <v>2281.0580766500698</v>
      </c>
      <c r="P1625" s="36">
        <f>(Reference!I$12*List!$H1625)+Reference!I$13</f>
        <v>2370.8655683944821</v>
      </c>
      <c r="Q1625" s="36">
        <f>(Reference!J$12*List!$H1625)+Reference!J$13</f>
        <v>2744.7153596095909</v>
      </c>
      <c r="R1625" s="36">
        <f>(Reference!K$12*List!$H1625)+Reference!K$13</f>
        <v>2831.9121684544571</v>
      </c>
      <c r="S1625" s="36">
        <f>(Reference!L$12*List!$H1625)+Reference!L$13</f>
        <v>3055.3866246556672</v>
      </c>
      <c r="T1625" s="36">
        <f>(Reference!M$12*List!$H1625)+Reference!M$13</f>
        <v>3650.1001891724418</v>
      </c>
      <c r="U1625" s="36">
        <f>(Reference!N$12*List!$H1625)+Reference!N$13</f>
        <v>14724.617049050205</v>
      </c>
      <c r="V1625" s="12">
        <f>(Reference!O$12*List!$H1625)+Reference!O$13</f>
        <v>547.35577671899387</v>
      </c>
      <c r="W1625" s="12">
        <f>(Reference!P$12*List!$H1625)+Reference!P$13</f>
        <v>771.27404901312775</v>
      </c>
      <c r="X1625" s="12">
        <f>(Reference!Q$12*List!$H1625)+Reference!Q$13</f>
        <v>385.63702450656388</v>
      </c>
      <c r="Y1625" s="53"/>
      <c r="Z1625" s="1" t="str">
        <f t="shared" si="51"/>
        <v>STONE, Missouri</v>
      </c>
      <c r="AA1625" s="41" t="s">
        <v>7637</v>
      </c>
      <c r="AB1625" s="40" t="s">
        <v>277</v>
      </c>
      <c r="AC1625" s="44" t="s">
        <v>38</v>
      </c>
      <c r="AD1625" s="62">
        <v>0.78049999999999997</v>
      </c>
      <c r="AE1625" s="56" t="str">
        <f t="shared" si="50"/>
        <v/>
      </c>
      <c r="AF1625" s="60">
        <v>27130</v>
      </c>
      <c r="AI1625" s="60">
        <v>0.8599</v>
      </c>
    </row>
    <row r="1626" spans="1:35" x14ac:dyDescent="0.35">
      <c r="A1626" s="46" t="s">
        <v>2358</v>
      </c>
      <c r="B1626" s="65" t="s">
        <v>5821</v>
      </c>
      <c r="C1626" s="19">
        <v>99926</v>
      </c>
      <c r="D1626" s="48" t="s">
        <v>9437</v>
      </c>
      <c r="E1626" s="41" t="s">
        <v>8046</v>
      </c>
      <c r="F1626" s="44" t="s">
        <v>38</v>
      </c>
      <c r="G1626" s="18" t="s">
        <v>4188</v>
      </c>
      <c r="H1626" s="16">
        <v>0.78049999999999997</v>
      </c>
      <c r="I1626" s="36">
        <f>(Reference!B$12*List!$H1626)+Reference!B$13</f>
        <v>843.09393557966177</v>
      </c>
      <c r="J1626" s="36">
        <f>(Reference!C$12*List!$H1626)+Reference!C$13</f>
        <v>1258.1925166076117</v>
      </c>
      <c r="K1626" s="36">
        <f>(Reference!D$12*List!$H1626)+Reference!D$13</f>
        <v>1506.207392064563</v>
      </c>
      <c r="L1626" s="36">
        <f>(Reference!E$12*List!$H1626)+Reference!E$13</f>
        <v>1862.8266761426635</v>
      </c>
      <c r="M1626" s="36">
        <f>(Reference!F$12*List!$H1626)+Reference!F$13</f>
        <v>1940.6250265491599</v>
      </c>
      <c r="N1626" s="36">
        <f>(Reference!G$12*List!$H1626)+Reference!G$13</f>
        <v>2197.5162238645703</v>
      </c>
      <c r="O1626" s="36">
        <f>(Reference!H$12*List!$H1626)+Reference!H$13</f>
        <v>2281.0580766500698</v>
      </c>
      <c r="P1626" s="36">
        <f>(Reference!I$12*List!$H1626)+Reference!I$13</f>
        <v>2370.8655683944821</v>
      </c>
      <c r="Q1626" s="36">
        <f>(Reference!J$12*List!$H1626)+Reference!J$13</f>
        <v>2744.7153596095909</v>
      </c>
      <c r="R1626" s="36">
        <f>(Reference!K$12*List!$H1626)+Reference!K$13</f>
        <v>2831.9121684544571</v>
      </c>
      <c r="S1626" s="36">
        <f>(Reference!L$12*List!$H1626)+Reference!L$13</f>
        <v>3055.3866246556672</v>
      </c>
      <c r="T1626" s="36">
        <f>(Reference!M$12*List!$H1626)+Reference!M$13</f>
        <v>3650.1001891724418</v>
      </c>
      <c r="U1626" s="36">
        <f>(Reference!N$12*List!$H1626)+Reference!N$13</f>
        <v>14724.617049050205</v>
      </c>
      <c r="V1626" s="12">
        <f>(Reference!O$12*List!$H1626)+Reference!O$13</f>
        <v>547.35577671899387</v>
      </c>
      <c r="W1626" s="12">
        <f>(Reference!P$12*List!$H1626)+Reference!P$13</f>
        <v>771.27404901312775</v>
      </c>
      <c r="X1626" s="12">
        <f>(Reference!Q$12*List!$H1626)+Reference!Q$13</f>
        <v>385.63702450656388</v>
      </c>
      <c r="Y1626" s="53"/>
      <c r="Z1626" s="1" t="str">
        <f t="shared" si="51"/>
        <v>SULLIVAN, Missouri</v>
      </c>
      <c r="AA1626" s="41" t="s">
        <v>8046</v>
      </c>
      <c r="AB1626" s="40" t="s">
        <v>277</v>
      </c>
      <c r="AC1626" s="44" t="s">
        <v>38</v>
      </c>
      <c r="AD1626" s="62">
        <v>0.78049999999999997</v>
      </c>
      <c r="AE1626" s="56" t="str">
        <f t="shared" si="50"/>
        <v/>
      </c>
      <c r="AF1626" s="60">
        <v>27140</v>
      </c>
      <c r="AI1626" s="60">
        <v>0.8599</v>
      </c>
    </row>
    <row r="1627" spans="1:35" x14ac:dyDescent="0.35">
      <c r="A1627" s="46" t="s">
        <v>2359</v>
      </c>
      <c r="B1627" s="65" t="s">
        <v>5822</v>
      </c>
      <c r="C1627" s="19">
        <v>99926</v>
      </c>
      <c r="D1627" s="48" t="s">
        <v>9437</v>
      </c>
      <c r="E1627" s="41" t="s">
        <v>8501</v>
      </c>
      <c r="F1627" s="44" t="s">
        <v>38</v>
      </c>
      <c r="G1627" s="18" t="s">
        <v>4188</v>
      </c>
      <c r="H1627" s="16">
        <v>0.78049999999999997</v>
      </c>
      <c r="I1627" s="36">
        <f>(Reference!B$12*List!$H1627)+Reference!B$13</f>
        <v>843.09393557966177</v>
      </c>
      <c r="J1627" s="36">
        <f>(Reference!C$12*List!$H1627)+Reference!C$13</f>
        <v>1258.1925166076117</v>
      </c>
      <c r="K1627" s="36">
        <f>(Reference!D$12*List!$H1627)+Reference!D$13</f>
        <v>1506.207392064563</v>
      </c>
      <c r="L1627" s="36">
        <f>(Reference!E$12*List!$H1627)+Reference!E$13</f>
        <v>1862.8266761426635</v>
      </c>
      <c r="M1627" s="36">
        <f>(Reference!F$12*List!$H1627)+Reference!F$13</f>
        <v>1940.6250265491599</v>
      </c>
      <c r="N1627" s="36">
        <f>(Reference!G$12*List!$H1627)+Reference!G$13</f>
        <v>2197.5162238645703</v>
      </c>
      <c r="O1627" s="36">
        <f>(Reference!H$12*List!$H1627)+Reference!H$13</f>
        <v>2281.0580766500698</v>
      </c>
      <c r="P1627" s="36">
        <f>(Reference!I$12*List!$H1627)+Reference!I$13</f>
        <v>2370.8655683944821</v>
      </c>
      <c r="Q1627" s="36">
        <f>(Reference!J$12*List!$H1627)+Reference!J$13</f>
        <v>2744.7153596095909</v>
      </c>
      <c r="R1627" s="36">
        <f>(Reference!K$12*List!$H1627)+Reference!K$13</f>
        <v>2831.9121684544571</v>
      </c>
      <c r="S1627" s="36">
        <f>(Reference!L$12*List!$H1627)+Reference!L$13</f>
        <v>3055.3866246556672</v>
      </c>
      <c r="T1627" s="36">
        <f>(Reference!M$12*List!$H1627)+Reference!M$13</f>
        <v>3650.1001891724418</v>
      </c>
      <c r="U1627" s="36">
        <f>(Reference!N$12*List!$H1627)+Reference!N$13</f>
        <v>14724.617049050205</v>
      </c>
      <c r="V1627" s="12">
        <f>(Reference!O$12*List!$H1627)+Reference!O$13</f>
        <v>547.35577671899387</v>
      </c>
      <c r="W1627" s="12">
        <f>(Reference!P$12*List!$H1627)+Reference!P$13</f>
        <v>771.27404901312775</v>
      </c>
      <c r="X1627" s="12">
        <f>(Reference!Q$12*List!$H1627)+Reference!Q$13</f>
        <v>385.63702450656388</v>
      </c>
      <c r="Y1627" s="53"/>
      <c r="Z1627" s="1" t="str">
        <f t="shared" si="51"/>
        <v>TANEY, Missouri</v>
      </c>
      <c r="AA1627" s="41" t="s">
        <v>8501</v>
      </c>
      <c r="AB1627" s="40" t="s">
        <v>277</v>
      </c>
      <c r="AC1627" s="44" t="s">
        <v>38</v>
      </c>
      <c r="AD1627" s="62">
        <v>0.78049999999999997</v>
      </c>
      <c r="AE1627" s="56" t="str">
        <f t="shared" si="50"/>
        <v/>
      </c>
      <c r="AF1627" s="60">
        <v>27150</v>
      </c>
      <c r="AI1627" s="60">
        <v>0.8599</v>
      </c>
    </row>
    <row r="1628" spans="1:35" x14ac:dyDescent="0.35">
      <c r="A1628" s="46" t="s">
        <v>2360</v>
      </c>
      <c r="B1628" s="65" t="s">
        <v>5823</v>
      </c>
      <c r="C1628" s="19">
        <v>99926</v>
      </c>
      <c r="D1628" s="48" t="s">
        <v>9437</v>
      </c>
      <c r="E1628" s="41" t="s">
        <v>8502</v>
      </c>
      <c r="F1628" s="44" t="s">
        <v>38</v>
      </c>
      <c r="G1628" s="18" t="s">
        <v>4188</v>
      </c>
      <c r="H1628" s="16">
        <v>0.78049999999999997</v>
      </c>
      <c r="I1628" s="36">
        <f>(Reference!B$12*List!$H1628)+Reference!B$13</f>
        <v>843.09393557966177</v>
      </c>
      <c r="J1628" s="36">
        <f>(Reference!C$12*List!$H1628)+Reference!C$13</f>
        <v>1258.1925166076117</v>
      </c>
      <c r="K1628" s="36">
        <f>(Reference!D$12*List!$H1628)+Reference!D$13</f>
        <v>1506.207392064563</v>
      </c>
      <c r="L1628" s="36">
        <f>(Reference!E$12*List!$H1628)+Reference!E$13</f>
        <v>1862.8266761426635</v>
      </c>
      <c r="M1628" s="36">
        <f>(Reference!F$12*List!$H1628)+Reference!F$13</f>
        <v>1940.6250265491599</v>
      </c>
      <c r="N1628" s="36">
        <f>(Reference!G$12*List!$H1628)+Reference!G$13</f>
        <v>2197.5162238645703</v>
      </c>
      <c r="O1628" s="36">
        <f>(Reference!H$12*List!$H1628)+Reference!H$13</f>
        <v>2281.0580766500698</v>
      </c>
      <c r="P1628" s="36">
        <f>(Reference!I$12*List!$H1628)+Reference!I$13</f>
        <v>2370.8655683944821</v>
      </c>
      <c r="Q1628" s="36">
        <f>(Reference!J$12*List!$H1628)+Reference!J$13</f>
        <v>2744.7153596095909</v>
      </c>
      <c r="R1628" s="36">
        <f>(Reference!K$12*List!$H1628)+Reference!K$13</f>
        <v>2831.9121684544571</v>
      </c>
      <c r="S1628" s="36">
        <f>(Reference!L$12*List!$H1628)+Reference!L$13</f>
        <v>3055.3866246556672</v>
      </c>
      <c r="T1628" s="36">
        <f>(Reference!M$12*List!$H1628)+Reference!M$13</f>
        <v>3650.1001891724418</v>
      </c>
      <c r="U1628" s="36">
        <f>(Reference!N$12*List!$H1628)+Reference!N$13</f>
        <v>14724.617049050205</v>
      </c>
      <c r="V1628" s="12">
        <f>(Reference!O$12*List!$H1628)+Reference!O$13</f>
        <v>547.35577671899387</v>
      </c>
      <c r="W1628" s="12">
        <f>(Reference!P$12*List!$H1628)+Reference!P$13</f>
        <v>771.27404901312775</v>
      </c>
      <c r="X1628" s="12">
        <f>(Reference!Q$12*List!$H1628)+Reference!Q$13</f>
        <v>385.63702450656388</v>
      </c>
      <c r="Y1628" s="53"/>
      <c r="Z1628" s="1" t="str">
        <f t="shared" si="51"/>
        <v>TEXAS, Missouri</v>
      </c>
      <c r="AA1628" s="41" t="s">
        <v>8502</v>
      </c>
      <c r="AB1628" s="40" t="s">
        <v>277</v>
      </c>
      <c r="AC1628" s="44" t="s">
        <v>38</v>
      </c>
      <c r="AD1628" s="62">
        <v>0.78049999999999997</v>
      </c>
      <c r="AE1628" s="56" t="str">
        <f t="shared" si="50"/>
        <v/>
      </c>
      <c r="AF1628" s="60">
        <v>27160</v>
      </c>
      <c r="AI1628" s="60">
        <v>0.8599</v>
      </c>
    </row>
    <row r="1629" spans="1:35" x14ac:dyDescent="0.35">
      <c r="A1629" s="46" t="s">
        <v>2361</v>
      </c>
      <c r="B1629" s="65" t="s">
        <v>5824</v>
      </c>
      <c r="C1629" s="19">
        <v>99926</v>
      </c>
      <c r="D1629" s="48" t="s">
        <v>9437</v>
      </c>
      <c r="E1629" s="41" t="s">
        <v>8265</v>
      </c>
      <c r="F1629" s="44" t="s">
        <v>38</v>
      </c>
      <c r="G1629" s="18" t="s">
        <v>4188</v>
      </c>
      <c r="H1629" s="10">
        <v>0.78049999999999997</v>
      </c>
      <c r="I1629" s="36">
        <f>(Reference!B$12*List!$H1629)+Reference!B$13</f>
        <v>843.09393557966177</v>
      </c>
      <c r="J1629" s="36">
        <f>(Reference!C$12*List!$H1629)+Reference!C$13</f>
        <v>1258.1925166076117</v>
      </c>
      <c r="K1629" s="36">
        <f>(Reference!D$12*List!$H1629)+Reference!D$13</f>
        <v>1506.207392064563</v>
      </c>
      <c r="L1629" s="36">
        <f>(Reference!E$12*List!$H1629)+Reference!E$13</f>
        <v>1862.8266761426635</v>
      </c>
      <c r="M1629" s="36">
        <f>(Reference!F$12*List!$H1629)+Reference!F$13</f>
        <v>1940.6250265491599</v>
      </c>
      <c r="N1629" s="36">
        <f>(Reference!G$12*List!$H1629)+Reference!G$13</f>
        <v>2197.5162238645703</v>
      </c>
      <c r="O1629" s="36">
        <f>(Reference!H$12*List!$H1629)+Reference!H$13</f>
        <v>2281.0580766500698</v>
      </c>
      <c r="P1629" s="36">
        <f>(Reference!I$12*List!$H1629)+Reference!I$13</f>
        <v>2370.8655683944821</v>
      </c>
      <c r="Q1629" s="36">
        <f>(Reference!J$12*List!$H1629)+Reference!J$13</f>
        <v>2744.7153596095909</v>
      </c>
      <c r="R1629" s="36">
        <f>(Reference!K$12*List!$H1629)+Reference!K$13</f>
        <v>2831.9121684544571</v>
      </c>
      <c r="S1629" s="36">
        <f>(Reference!L$12*List!$H1629)+Reference!L$13</f>
        <v>3055.3866246556672</v>
      </c>
      <c r="T1629" s="36">
        <f>(Reference!M$12*List!$H1629)+Reference!M$13</f>
        <v>3650.1001891724418</v>
      </c>
      <c r="U1629" s="36">
        <f>(Reference!N$12*List!$H1629)+Reference!N$13</f>
        <v>14724.617049050205</v>
      </c>
      <c r="V1629" s="12">
        <f>(Reference!O$12*List!$H1629)+Reference!O$13</f>
        <v>547.35577671899387</v>
      </c>
      <c r="W1629" s="12">
        <f>(Reference!P$12*List!$H1629)+Reference!P$13</f>
        <v>771.27404901312775</v>
      </c>
      <c r="X1629" s="12">
        <f>(Reference!Q$12*List!$H1629)+Reference!Q$13</f>
        <v>385.63702450656388</v>
      </c>
      <c r="Y1629" s="53"/>
      <c r="Z1629" s="1" t="str">
        <f t="shared" si="51"/>
        <v>VERNON, Missouri</v>
      </c>
      <c r="AA1629" s="40" t="s">
        <v>8265</v>
      </c>
      <c r="AB1629" s="40" t="s">
        <v>277</v>
      </c>
      <c r="AC1629" s="43" t="s">
        <v>38</v>
      </c>
      <c r="AD1629" s="61">
        <v>0.93500000000000005</v>
      </c>
      <c r="AE1629" s="56" t="str">
        <f t="shared" si="50"/>
        <v/>
      </c>
      <c r="AF1629" s="60">
        <v>27170</v>
      </c>
      <c r="AI1629" s="60">
        <v>0.8599</v>
      </c>
    </row>
    <row r="1630" spans="1:35" x14ac:dyDescent="0.35">
      <c r="A1630" s="46" t="s">
        <v>2362</v>
      </c>
      <c r="B1630" s="65" t="s">
        <v>5825</v>
      </c>
      <c r="C1630" s="19" t="s">
        <v>4052</v>
      </c>
      <c r="D1630" s="48" t="s">
        <v>670</v>
      </c>
      <c r="E1630" s="41" t="s">
        <v>7915</v>
      </c>
      <c r="F1630" s="44" t="s">
        <v>38</v>
      </c>
      <c r="G1630" s="18" t="s">
        <v>4187</v>
      </c>
      <c r="H1630" s="16">
        <v>0.93500000000000005</v>
      </c>
      <c r="I1630" s="36">
        <f>(Reference!B$12*List!$H1630)+Reference!B$13</f>
        <v>962.0987958687283</v>
      </c>
      <c r="J1630" s="36">
        <f>(Reference!C$12*List!$H1630)+Reference!C$13</f>
        <v>1435.7896007957354</v>
      </c>
      <c r="K1630" s="36">
        <f>(Reference!D$12*List!$H1630)+Reference!D$13</f>
        <v>1718.8124087709914</v>
      </c>
      <c r="L1630" s="36">
        <f>(Reference!E$12*List!$H1630)+Reference!E$13</f>
        <v>2125.7694147648858</v>
      </c>
      <c r="M1630" s="36">
        <f>(Reference!F$12*List!$H1630)+Reference!F$13</f>
        <v>2214.5492008455449</v>
      </c>
      <c r="N1630" s="36">
        <f>(Reference!G$12*List!$H1630)+Reference!G$13</f>
        <v>2507.7012461588629</v>
      </c>
      <c r="O1630" s="36">
        <f>(Reference!H$12*List!$H1630)+Reference!H$13</f>
        <v>2603.0352446347388</v>
      </c>
      <c r="P1630" s="36">
        <f>(Reference!I$12*List!$H1630)+Reference!I$13</f>
        <v>2705.5192929963059</v>
      </c>
      <c r="Q1630" s="36">
        <f>(Reference!J$12*List!$H1630)+Reference!J$13</f>
        <v>3132.1389361758488</v>
      </c>
      <c r="R1630" s="36">
        <f>(Reference!K$12*List!$H1630)+Reference!K$13</f>
        <v>3231.6437970850448</v>
      </c>
      <c r="S1630" s="36">
        <f>(Reference!L$12*List!$H1630)+Reference!L$13</f>
        <v>3486.6622430080115</v>
      </c>
      <c r="T1630" s="36">
        <f>(Reference!M$12*List!$H1630)+Reference!M$13</f>
        <v>4165.3211446581518</v>
      </c>
      <c r="U1630" s="36">
        <f>(Reference!N$12*List!$H1630)+Reference!N$13</f>
        <v>16803.034317616424</v>
      </c>
      <c r="V1630" s="12">
        <f>(Reference!O$12*List!$H1630)+Reference!O$13</f>
        <v>624.61644126412818</v>
      </c>
      <c r="W1630" s="12">
        <f>(Reference!P$12*List!$H1630)+Reference!P$13</f>
        <v>880.14134905399885</v>
      </c>
      <c r="X1630" s="12">
        <f>(Reference!Q$12*List!$H1630)+Reference!Q$13</f>
        <v>440.07067452699943</v>
      </c>
      <c r="Y1630" s="53"/>
      <c r="Z1630" s="1" t="str">
        <f t="shared" si="51"/>
        <v>WARREN, Missouri</v>
      </c>
      <c r="AA1630" s="41" t="s">
        <v>7915</v>
      </c>
      <c r="AB1630" s="40" t="s">
        <v>277</v>
      </c>
      <c r="AC1630" s="44" t="s">
        <v>38</v>
      </c>
      <c r="AD1630" s="62">
        <v>0.78049999999999997</v>
      </c>
      <c r="AE1630" s="56" t="str">
        <f t="shared" si="50"/>
        <v/>
      </c>
      <c r="AF1630" s="60">
        <v>27180</v>
      </c>
      <c r="AI1630" s="60">
        <v>0.87629999999999997</v>
      </c>
    </row>
    <row r="1631" spans="1:35" x14ac:dyDescent="0.35">
      <c r="A1631" s="46" t="s">
        <v>2363</v>
      </c>
      <c r="B1631" s="65" t="s">
        <v>5826</v>
      </c>
      <c r="C1631" s="28">
        <v>99926</v>
      </c>
      <c r="D1631" s="48" t="s">
        <v>9437</v>
      </c>
      <c r="E1631" s="40" t="s">
        <v>7538</v>
      </c>
      <c r="F1631" s="43" t="s">
        <v>38</v>
      </c>
      <c r="G1631" s="18" t="s">
        <v>4188</v>
      </c>
      <c r="H1631" s="16">
        <v>0.78049999999999997</v>
      </c>
      <c r="I1631" s="36">
        <f>(Reference!B$12*List!$H1631)+Reference!B$13</f>
        <v>843.09393557966177</v>
      </c>
      <c r="J1631" s="36">
        <f>(Reference!C$12*List!$H1631)+Reference!C$13</f>
        <v>1258.1925166076117</v>
      </c>
      <c r="K1631" s="36">
        <f>(Reference!D$12*List!$H1631)+Reference!D$13</f>
        <v>1506.207392064563</v>
      </c>
      <c r="L1631" s="36">
        <f>(Reference!E$12*List!$H1631)+Reference!E$13</f>
        <v>1862.8266761426635</v>
      </c>
      <c r="M1631" s="36">
        <f>(Reference!F$12*List!$H1631)+Reference!F$13</f>
        <v>1940.6250265491599</v>
      </c>
      <c r="N1631" s="36">
        <f>(Reference!G$12*List!$H1631)+Reference!G$13</f>
        <v>2197.5162238645703</v>
      </c>
      <c r="O1631" s="36">
        <f>(Reference!H$12*List!$H1631)+Reference!H$13</f>
        <v>2281.0580766500698</v>
      </c>
      <c r="P1631" s="36">
        <f>(Reference!I$12*List!$H1631)+Reference!I$13</f>
        <v>2370.8655683944821</v>
      </c>
      <c r="Q1631" s="36">
        <f>(Reference!J$12*List!$H1631)+Reference!J$13</f>
        <v>2744.7153596095909</v>
      </c>
      <c r="R1631" s="36">
        <f>(Reference!K$12*List!$H1631)+Reference!K$13</f>
        <v>2831.9121684544571</v>
      </c>
      <c r="S1631" s="36">
        <f>(Reference!L$12*List!$H1631)+Reference!L$13</f>
        <v>3055.3866246556672</v>
      </c>
      <c r="T1631" s="36">
        <f>(Reference!M$12*List!$H1631)+Reference!M$13</f>
        <v>3650.1001891724418</v>
      </c>
      <c r="U1631" s="36">
        <f>(Reference!N$12*List!$H1631)+Reference!N$13</f>
        <v>14724.617049050205</v>
      </c>
      <c r="V1631" s="12">
        <f>(Reference!O$12*List!$H1631)+Reference!O$13</f>
        <v>547.35577671899387</v>
      </c>
      <c r="W1631" s="12">
        <f>(Reference!P$12*List!$H1631)+Reference!P$13</f>
        <v>771.27404901312775</v>
      </c>
      <c r="X1631" s="12">
        <f>(Reference!Q$12*List!$H1631)+Reference!Q$13</f>
        <v>385.63702450656388</v>
      </c>
      <c r="Y1631" s="53"/>
      <c r="Z1631" s="1" t="str">
        <f t="shared" si="51"/>
        <v>WASHINGTON, Missouri</v>
      </c>
      <c r="AA1631" s="41" t="s">
        <v>7538</v>
      </c>
      <c r="AB1631" s="40" t="s">
        <v>277</v>
      </c>
      <c r="AC1631" s="44" t="s">
        <v>38</v>
      </c>
      <c r="AD1631" s="62">
        <v>0.78049999999999997</v>
      </c>
      <c r="AE1631" s="56" t="str">
        <f t="shared" si="50"/>
        <v/>
      </c>
      <c r="AF1631" s="60">
        <v>27190</v>
      </c>
      <c r="AI1631" s="60">
        <v>0.8599</v>
      </c>
    </row>
    <row r="1632" spans="1:35" x14ac:dyDescent="0.35">
      <c r="A1632" s="46" t="s">
        <v>2364</v>
      </c>
      <c r="B1632" s="65" t="s">
        <v>5827</v>
      </c>
      <c r="C1632" s="19">
        <v>99926</v>
      </c>
      <c r="D1632" s="48" t="s">
        <v>9437</v>
      </c>
      <c r="E1632" s="41" t="s">
        <v>7916</v>
      </c>
      <c r="F1632" s="44" t="s">
        <v>38</v>
      </c>
      <c r="G1632" s="18" t="s">
        <v>4188</v>
      </c>
      <c r="H1632" s="10">
        <v>0.78049999999999997</v>
      </c>
      <c r="I1632" s="36">
        <f>(Reference!B$12*List!$H1632)+Reference!B$13</f>
        <v>843.09393557966177</v>
      </c>
      <c r="J1632" s="36">
        <f>(Reference!C$12*List!$H1632)+Reference!C$13</f>
        <v>1258.1925166076117</v>
      </c>
      <c r="K1632" s="36">
        <f>(Reference!D$12*List!$H1632)+Reference!D$13</f>
        <v>1506.207392064563</v>
      </c>
      <c r="L1632" s="36">
        <f>(Reference!E$12*List!$H1632)+Reference!E$13</f>
        <v>1862.8266761426635</v>
      </c>
      <c r="M1632" s="36">
        <f>(Reference!F$12*List!$H1632)+Reference!F$13</f>
        <v>1940.6250265491599</v>
      </c>
      <c r="N1632" s="36">
        <f>(Reference!G$12*List!$H1632)+Reference!G$13</f>
        <v>2197.5162238645703</v>
      </c>
      <c r="O1632" s="36">
        <f>(Reference!H$12*List!$H1632)+Reference!H$13</f>
        <v>2281.0580766500698</v>
      </c>
      <c r="P1632" s="36">
        <f>(Reference!I$12*List!$H1632)+Reference!I$13</f>
        <v>2370.8655683944821</v>
      </c>
      <c r="Q1632" s="36">
        <f>(Reference!J$12*List!$H1632)+Reference!J$13</f>
        <v>2744.7153596095909</v>
      </c>
      <c r="R1632" s="36">
        <f>(Reference!K$12*List!$H1632)+Reference!K$13</f>
        <v>2831.9121684544571</v>
      </c>
      <c r="S1632" s="36">
        <f>(Reference!L$12*List!$H1632)+Reference!L$13</f>
        <v>3055.3866246556672</v>
      </c>
      <c r="T1632" s="36">
        <f>(Reference!M$12*List!$H1632)+Reference!M$13</f>
        <v>3650.1001891724418</v>
      </c>
      <c r="U1632" s="36">
        <f>(Reference!N$12*List!$H1632)+Reference!N$13</f>
        <v>14724.617049050205</v>
      </c>
      <c r="V1632" s="12">
        <f>(Reference!O$12*List!$H1632)+Reference!O$13</f>
        <v>547.35577671899387</v>
      </c>
      <c r="W1632" s="12">
        <f>(Reference!P$12*List!$H1632)+Reference!P$13</f>
        <v>771.27404901312775</v>
      </c>
      <c r="X1632" s="12">
        <f>(Reference!Q$12*List!$H1632)+Reference!Q$13</f>
        <v>385.63702450656388</v>
      </c>
      <c r="Y1632" s="53"/>
      <c r="Z1632" s="1" t="str">
        <f t="shared" si="51"/>
        <v>WAYNE, Missouri</v>
      </c>
      <c r="AA1632" s="40" t="s">
        <v>7916</v>
      </c>
      <c r="AB1632" s="40" t="s">
        <v>277</v>
      </c>
      <c r="AC1632" s="43" t="s">
        <v>38</v>
      </c>
      <c r="AD1632" s="61">
        <v>0.7974</v>
      </c>
      <c r="AE1632" s="56" t="str">
        <f t="shared" si="50"/>
        <v/>
      </c>
      <c r="AF1632" s="60">
        <v>27200</v>
      </c>
      <c r="AI1632" s="60">
        <v>0.8599</v>
      </c>
    </row>
    <row r="1633" spans="1:35" x14ac:dyDescent="0.35">
      <c r="A1633" s="46" t="s">
        <v>2365</v>
      </c>
      <c r="B1633" s="65" t="s">
        <v>5828</v>
      </c>
      <c r="C1633" s="19" t="s">
        <v>3217</v>
      </c>
      <c r="D1633" s="48" t="s">
        <v>705</v>
      </c>
      <c r="E1633" s="41" t="s">
        <v>7917</v>
      </c>
      <c r="F1633" s="44" t="s">
        <v>38</v>
      </c>
      <c r="G1633" s="18" t="s">
        <v>4187</v>
      </c>
      <c r="H1633" s="16">
        <v>0.7974</v>
      </c>
      <c r="I1633" s="36">
        <f>(Reference!B$12*List!$H1633)+Reference!B$13</f>
        <v>856.11129570189621</v>
      </c>
      <c r="J1633" s="36">
        <f>(Reference!C$12*List!$H1633)+Reference!C$13</f>
        <v>1277.6189937777042</v>
      </c>
      <c r="K1633" s="36">
        <f>(Reference!D$12*List!$H1633)+Reference!D$13</f>
        <v>1529.46321589847</v>
      </c>
      <c r="L1633" s="36">
        <f>(Reference!E$12*List!$H1633)+Reference!E$13</f>
        <v>1891.5886973900133</v>
      </c>
      <c r="M1633" s="36">
        <f>(Reference!F$12*List!$H1633)+Reference!F$13</f>
        <v>1970.5882533815798</v>
      </c>
      <c r="N1633" s="36">
        <f>(Reference!G$12*List!$H1633)+Reference!G$13</f>
        <v>2231.4458476624573</v>
      </c>
      <c r="O1633" s="36">
        <f>(Reference!H$12*List!$H1633)+Reference!H$13</f>
        <v>2316.2775856399785</v>
      </c>
      <c r="P1633" s="36">
        <f>(Reference!I$12*List!$H1633)+Reference!I$13</f>
        <v>2407.4717039658144</v>
      </c>
      <c r="Q1633" s="36">
        <f>(Reference!J$12*List!$H1633)+Reference!J$13</f>
        <v>2787.0937314152206</v>
      </c>
      <c r="R1633" s="36">
        <f>(Reference!K$12*List!$H1633)+Reference!K$13</f>
        <v>2875.6368579292589</v>
      </c>
      <c r="S1633" s="36">
        <f>(Reference!L$12*List!$H1633)+Reference!L$13</f>
        <v>3102.5617570191275</v>
      </c>
      <c r="T1633" s="36">
        <f>(Reference!M$12*List!$H1633)+Reference!M$13</f>
        <v>3706.4576917466065</v>
      </c>
      <c r="U1633" s="36">
        <f>(Reference!N$12*List!$H1633)+Reference!N$13</f>
        <v>14951.964957391752</v>
      </c>
      <c r="V1633" s="12">
        <f>(Reference!O$12*List!$H1633)+Reference!O$13</f>
        <v>555.80694326147125</v>
      </c>
      <c r="W1633" s="12">
        <f>(Reference!P$12*List!$H1633)+Reference!P$13</f>
        <v>783.18251095934602</v>
      </c>
      <c r="X1633" s="12">
        <f>(Reference!Q$12*List!$H1633)+Reference!Q$13</f>
        <v>391.59125547967301</v>
      </c>
      <c r="Y1633" s="53"/>
      <c r="Z1633" s="1" t="str">
        <f t="shared" si="51"/>
        <v>WEBSTER, Missouri</v>
      </c>
      <c r="AA1633" s="41" t="s">
        <v>7917</v>
      </c>
      <c r="AB1633" s="40" t="s">
        <v>277</v>
      </c>
      <c r="AC1633" s="44" t="s">
        <v>38</v>
      </c>
      <c r="AD1633" s="62">
        <v>0.78049999999999997</v>
      </c>
      <c r="AE1633" s="56" t="str">
        <f t="shared" si="50"/>
        <v/>
      </c>
      <c r="AF1633" s="60">
        <v>27210</v>
      </c>
      <c r="AI1633" s="60">
        <v>0.8599</v>
      </c>
    </row>
    <row r="1634" spans="1:35" x14ac:dyDescent="0.35">
      <c r="A1634" s="46" t="s">
        <v>2366</v>
      </c>
      <c r="B1634" s="65" t="s">
        <v>5829</v>
      </c>
      <c r="C1634" s="19">
        <v>99926</v>
      </c>
      <c r="D1634" s="48" t="s">
        <v>9437</v>
      </c>
      <c r="E1634" s="41" t="s">
        <v>7922</v>
      </c>
      <c r="F1634" s="43" t="s">
        <v>38</v>
      </c>
      <c r="G1634" s="18" t="s">
        <v>4188</v>
      </c>
      <c r="H1634" s="16">
        <v>0.78049999999999997</v>
      </c>
      <c r="I1634" s="36">
        <f>(Reference!B$12*List!$H1634)+Reference!B$13</f>
        <v>843.09393557966177</v>
      </c>
      <c r="J1634" s="36">
        <f>(Reference!C$12*List!$H1634)+Reference!C$13</f>
        <v>1258.1925166076117</v>
      </c>
      <c r="K1634" s="36">
        <f>(Reference!D$12*List!$H1634)+Reference!D$13</f>
        <v>1506.207392064563</v>
      </c>
      <c r="L1634" s="36">
        <f>(Reference!E$12*List!$H1634)+Reference!E$13</f>
        <v>1862.8266761426635</v>
      </c>
      <c r="M1634" s="36">
        <f>(Reference!F$12*List!$H1634)+Reference!F$13</f>
        <v>1940.6250265491599</v>
      </c>
      <c r="N1634" s="36">
        <f>(Reference!G$12*List!$H1634)+Reference!G$13</f>
        <v>2197.5162238645703</v>
      </c>
      <c r="O1634" s="36">
        <f>(Reference!H$12*List!$H1634)+Reference!H$13</f>
        <v>2281.0580766500698</v>
      </c>
      <c r="P1634" s="36">
        <f>(Reference!I$12*List!$H1634)+Reference!I$13</f>
        <v>2370.8655683944821</v>
      </c>
      <c r="Q1634" s="36">
        <f>(Reference!J$12*List!$H1634)+Reference!J$13</f>
        <v>2744.7153596095909</v>
      </c>
      <c r="R1634" s="36">
        <f>(Reference!K$12*List!$H1634)+Reference!K$13</f>
        <v>2831.9121684544571</v>
      </c>
      <c r="S1634" s="36">
        <f>(Reference!L$12*List!$H1634)+Reference!L$13</f>
        <v>3055.3866246556672</v>
      </c>
      <c r="T1634" s="36">
        <f>(Reference!M$12*List!$H1634)+Reference!M$13</f>
        <v>3650.1001891724418</v>
      </c>
      <c r="U1634" s="36">
        <f>(Reference!N$12*List!$H1634)+Reference!N$13</f>
        <v>14724.617049050205</v>
      </c>
      <c r="V1634" s="12">
        <f>(Reference!O$12*List!$H1634)+Reference!O$13</f>
        <v>547.35577671899387</v>
      </c>
      <c r="W1634" s="12">
        <f>(Reference!P$12*List!$H1634)+Reference!P$13</f>
        <v>771.27404901312775</v>
      </c>
      <c r="X1634" s="12">
        <f>(Reference!Q$12*List!$H1634)+Reference!Q$13</f>
        <v>385.63702450656388</v>
      </c>
      <c r="Y1634" s="53"/>
      <c r="Z1634" s="1" t="str">
        <f t="shared" si="51"/>
        <v>WORTH, Missouri</v>
      </c>
      <c r="AA1634" s="41" t="s">
        <v>7922</v>
      </c>
      <c r="AB1634" s="40" t="s">
        <v>277</v>
      </c>
      <c r="AC1634" s="44" t="s">
        <v>38</v>
      </c>
      <c r="AD1634" s="62">
        <v>0.78049999999999997</v>
      </c>
      <c r="AE1634" s="56" t="str">
        <f t="shared" si="50"/>
        <v/>
      </c>
      <c r="AF1634" s="60">
        <v>27220</v>
      </c>
      <c r="AI1634" s="60">
        <v>0.8599</v>
      </c>
    </row>
    <row r="1635" spans="1:35" x14ac:dyDescent="0.35">
      <c r="A1635" s="46" t="s">
        <v>2367</v>
      </c>
      <c r="B1635" s="65" t="s">
        <v>5830</v>
      </c>
      <c r="C1635" s="19">
        <v>99926</v>
      </c>
      <c r="D1635" s="48" t="s">
        <v>9437</v>
      </c>
      <c r="E1635" s="41" t="s">
        <v>8100</v>
      </c>
      <c r="F1635" s="44" t="s">
        <v>38</v>
      </c>
      <c r="G1635" s="18" t="s">
        <v>4188</v>
      </c>
      <c r="H1635" s="16">
        <v>0.78049999999999997</v>
      </c>
      <c r="I1635" s="36">
        <f>(Reference!B$12*List!$H1635)+Reference!B$13</f>
        <v>843.09393557966177</v>
      </c>
      <c r="J1635" s="36">
        <f>(Reference!C$12*List!$H1635)+Reference!C$13</f>
        <v>1258.1925166076117</v>
      </c>
      <c r="K1635" s="36">
        <f>(Reference!D$12*List!$H1635)+Reference!D$13</f>
        <v>1506.207392064563</v>
      </c>
      <c r="L1635" s="36">
        <f>(Reference!E$12*List!$H1635)+Reference!E$13</f>
        <v>1862.8266761426635</v>
      </c>
      <c r="M1635" s="36">
        <f>(Reference!F$12*List!$H1635)+Reference!F$13</f>
        <v>1940.6250265491599</v>
      </c>
      <c r="N1635" s="36">
        <f>(Reference!G$12*List!$H1635)+Reference!G$13</f>
        <v>2197.5162238645703</v>
      </c>
      <c r="O1635" s="36">
        <f>(Reference!H$12*List!$H1635)+Reference!H$13</f>
        <v>2281.0580766500698</v>
      </c>
      <c r="P1635" s="36">
        <f>(Reference!I$12*List!$H1635)+Reference!I$13</f>
        <v>2370.8655683944821</v>
      </c>
      <c r="Q1635" s="36">
        <f>(Reference!J$12*List!$H1635)+Reference!J$13</f>
        <v>2744.7153596095909</v>
      </c>
      <c r="R1635" s="36">
        <f>(Reference!K$12*List!$H1635)+Reference!K$13</f>
        <v>2831.9121684544571</v>
      </c>
      <c r="S1635" s="36">
        <f>(Reference!L$12*List!$H1635)+Reference!L$13</f>
        <v>3055.3866246556672</v>
      </c>
      <c r="T1635" s="36">
        <f>(Reference!M$12*List!$H1635)+Reference!M$13</f>
        <v>3650.1001891724418</v>
      </c>
      <c r="U1635" s="36">
        <f>(Reference!N$12*List!$H1635)+Reference!N$13</f>
        <v>14724.617049050205</v>
      </c>
      <c r="V1635" s="12">
        <f>(Reference!O$12*List!$H1635)+Reference!O$13</f>
        <v>547.35577671899387</v>
      </c>
      <c r="W1635" s="12">
        <f>(Reference!P$12*List!$H1635)+Reference!P$13</f>
        <v>771.27404901312775</v>
      </c>
      <c r="X1635" s="12">
        <f>(Reference!Q$12*List!$H1635)+Reference!Q$13</f>
        <v>385.63702450656388</v>
      </c>
      <c r="Y1635" s="53"/>
      <c r="Z1635" s="1" t="str">
        <f t="shared" si="51"/>
        <v>WRIGHT, Missouri</v>
      </c>
      <c r="AA1635" s="41" t="s">
        <v>8100</v>
      </c>
      <c r="AB1635" s="40" t="s">
        <v>277</v>
      </c>
      <c r="AC1635" s="44" t="s">
        <v>38</v>
      </c>
      <c r="AD1635" s="62">
        <v>0.8599</v>
      </c>
      <c r="AE1635" s="56" t="str">
        <f t="shared" si="50"/>
        <v/>
      </c>
      <c r="AF1635" s="60">
        <v>27230</v>
      </c>
      <c r="AI1635" s="60">
        <v>0.8599</v>
      </c>
    </row>
    <row r="1636" spans="1:35" x14ac:dyDescent="0.35">
      <c r="A1636" s="46" t="s">
        <v>2368</v>
      </c>
      <c r="B1636" s="65" t="s">
        <v>5831</v>
      </c>
      <c r="C1636" s="19" t="s">
        <v>4052</v>
      </c>
      <c r="D1636" s="48" t="s">
        <v>670</v>
      </c>
      <c r="E1636" s="41" t="s">
        <v>8503</v>
      </c>
      <c r="F1636" s="44" t="s">
        <v>38</v>
      </c>
      <c r="G1636" s="18" t="s">
        <v>4187</v>
      </c>
      <c r="H1636" s="16">
        <v>0.93500000000000005</v>
      </c>
      <c r="I1636" s="36">
        <f>(Reference!B$12*List!$H1636)+Reference!B$13</f>
        <v>962.0987958687283</v>
      </c>
      <c r="J1636" s="36">
        <f>(Reference!C$12*List!$H1636)+Reference!C$13</f>
        <v>1435.7896007957354</v>
      </c>
      <c r="K1636" s="36">
        <f>(Reference!D$12*List!$H1636)+Reference!D$13</f>
        <v>1718.8124087709914</v>
      </c>
      <c r="L1636" s="36">
        <f>(Reference!E$12*List!$H1636)+Reference!E$13</f>
        <v>2125.7694147648858</v>
      </c>
      <c r="M1636" s="36">
        <f>(Reference!F$12*List!$H1636)+Reference!F$13</f>
        <v>2214.5492008455449</v>
      </c>
      <c r="N1636" s="36">
        <f>(Reference!G$12*List!$H1636)+Reference!G$13</f>
        <v>2507.7012461588629</v>
      </c>
      <c r="O1636" s="36">
        <f>(Reference!H$12*List!$H1636)+Reference!H$13</f>
        <v>2603.0352446347388</v>
      </c>
      <c r="P1636" s="36">
        <f>(Reference!I$12*List!$H1636)+Reference!I$13</f>
        <v>2705.5192929963059</v>
      </c>
      <c r="Q1636" s="36">
        <f>(Reference!J$12*List!$H1636)+Reference!J$13</f>
        <v>3132.1389361758488</v>
      </c>
      <c r="R1636" s="36">
        <f>(Reference!K$12*List!$H1636)+Reference!K$13</f>
        <v>3231.6437970850448</v>
      </c>
      <c r="S1636" s="36">
        <f>(Reference!L$12*List!$H1636)+Reference!L$13</f>
        <v>3486.6622430080115</v>
      </c>
      <c r="T1636" s="36">
        <f>(Reference!M$12*List!$H1636)+Reference!M$13</f>
        <v>4165.3211446581518</v>
      </c>
      <c r="U1636" s="36">
        <f>(Reference!N$12*List!$H1636)+Reference!N$13</f>
        <v>16803.034317616424</v>
      </c>
      <c r="V1636" s="12">
        <f>(Reference!O$12*List!$H1636)+Reference!O$13</f>
        <v>624.61644126412818</v>
      </c>
      <c r="W1636" s="12">
        <f>(Reference!P$12*List!$H1636)+Reference!P$13</f>
        <v>880.14134905399885</v>
      </c>
      <c r="X1636" s="12">
        <f>(Reference!Q$12*List!$H1636)+Reference!Q$13</f>
        <v>440.07067452699943</v>
      </c>
      <c r="Y1636" s="53"/>
      <c r="Z1636" s="1" t="str">
        <f t="shared" si="51"/>
        <v>ST. LOUIS CITY, Missouri</v>
      </c>
      <c r="AA1636" s="41" t="s">
        <v>8503</v>
      </c>
      <c r="AB1636" s="40" t="s">
        <v>277</v>
      </c>
      <c r="AC1636" s="44" t="s">
        <v>38</v>
      </c>
      <c r="AD1636" s="62">
        <v>0.8599</v>
      </c>
      <c r="AE1636" s="56" t="str">
        <f t="shared" si="50"/>
        <v/>
      </c>
      <c r="AF1636" s="60">
        <v>27240</v>
      </c>
      <c r="AI1636" s="60">
        <v>0.8599</v>
      </c>
    </row>
    <row r="1637" spans="1:35" x14ac:dyDescent="0.35">
      <c r="A1637" s="46" t="s">
        <v>4214</v>
      </c>
      <c r="B1637" s="65" t="s">
        <v>5832</v>
      </c>
      <c r="C1637" s="19">
        <v>99926</v>
      </c>
      <c r="D1637" s="48" t="s">
        <v>9437</v>
      </c>
      <c r="E1637" s="41" t="s">
        <v>7541</v>
      </c>
      <c r="F1637" s="44" t="s">
        <v>38</v>
      </c>
      <c r="G1637" s="18" t="s">
        <v>4188</v>
      </c>
      <c r="H1637" s="16">
        <v>0.78049999999999997</v>
      </c>
      <c r="I1637" s="36">
        <f>(Reference!B$12*List!$H1637)+Reference!B$13</f>
        <v>843.09393557966177</v>
      </c>
      <c r="J1637" s="36">
        <f>(Reference!C$12*List!$H1637)+Reference!C$13</f>
        <v>1258.1925166076117</v>
      </c>
      <c r="K1637" s="36">
        <f>(Reference!D$12*List!$H1637)+Reference!D$13</f>
        <v>1506.207392064563</v>
      </c>
      <c r="L1637" s="36">
        <f>(Reference!E$12*List!$H1637)+Reference!E$13</f>
        <v>1862.8266761426635</v>
      </c>
      <c r="M1637" s="36">
        <f>(Reference!F$12*List!$H1637)+Reference!F$13</f>
        <v>1940.6250265491599</v>
      </c>
      <c r="N1637" s="36">
        <f>(Reference!G$12*List!$H1637)+Reference!G$13</f>
        <v>2197.5162238645703</v>
      </c>
      <c r="O1637" s="36">
        <f>(Reference!H$12*List!$H1637)+Reference!H$13</f>
        <v>2281.0580766500698</v>
      </c>
      <c r="P1637" s="36">
        <f>(Reference!I$12*List!$H1637)+Reference!I$13</f>
        <v>2370.8655683944821</v>
      </c>
      <c r="Q1637" s="36">
        <f>(Reference!J$12*List!$H1637)+Reference!J$13</f>
        <v>2744.7153596095909</v>
      </c>
      <c r="R1637" s="36">
        <f>(Reference!K$12*List!$H1637)+Reference!K$13</f>
        <v>2831.9121684544571</v>
      </c>
      <c r="S1637" s="36">
        <f>(Reference!L$12*List!$H1637)+Reference!L$13</f>
        <v>3055.3866246556672</v>
      </c>
      <c r="T1637" s="36">
        <f>(Reference!M$12*List!$H1637)+Reference!M$13</f>
        <v>3650.1001891724418</v>
      </c>
      <c r="U1637" s="36">
        <f>(Reference!N$12*List!$H1637)+Reference!N$13</f>
        <v>14724.617049050205</v>
      </c>
      <c r="V1637" s="12">
        <f>(Reference!O$12*List!$H1637)+Reference!O$13</f>
        <v>547.35577671899387</v>
      </c>
      <c r="W1637" s="12">
        <f>(Reference!P$12*List!$H1637)+Reference!P$13</f>
        <v>771.27404901312775</v>
      </c>
      <c r="X1637" s="12">
        <f>(Reference!Q$12*List!$H1637)+Reference!Q$13</f>
        <v>385.63702450656388</v>
      </c>
      <c r="Y1637" s="53"/>
      <c r="Z1637" s="1" t="str">
        <f t="shared" si="51"/>
        <v>STATEWIDE, Missouri</v>
      </c>
      <c r="AA1637" s="41" t="s">
        <v>7541</v>
      </c>
      <c r="AB1637" s="40" t="s">
        <v>277</v>
      </c>
      <c r="AC1637" s="44" t="s">
        <v>38</v>
      </c>
      <c r="AD1637" s="62">
        <v>0.8599</v>
      </c>
      <c r="AE1637" s="56" t="str">
        <f t="shared" si="50"/>
        <v/>
      </c>
      <c r="AF1637" s="60">
        <v>27250</v>
      </c>
      <c r="AI1637" s="60">
        <v>0.8599</v>
      </c>
    </row>
    <row r="1638" spans="1:35" x14ac:dyDescent="0.35">
      <c r="A1638" s="46" t="s">
        <v>2369</v>
      </c>
      <c r="B1638" s="65" t="s">
        <v>5833</v>
      </c>
      <c r="C1638" s="19">
        <v>99927</v>
      </c>
      <c r="D1638" s="48" t="s">
        <v>9438</v>
      </c>
      <c r="E1638" s="41" t="s">
        <v>8504</v>
      </c>
      <c r="F1638" s="44" t="s">
        <v>39</v>
      </c>
      <c r="G1638" s="18" t="s">
        <v>4188</v>
      </c>
      <c r="H1638" s="16">
        <v>0.8599</v>
      </c>
      <c r="I1638" s="36">
        <f>(Reference!B$12*List!$H1638)+Reference!B$13</f>
        <v>904.2524204143017</v>
      </c>
      <c r="J1638" s="36">
        <f>(Reference!C$12*List!$H1638)+Reference!C$13</f>
        <v>1349.4624744363302</v>
      </c>
      <c r="K1638" s="36">
        <f>(Reference!D$12*List!$H1638)+Reference!D$13</f>
        <v>1615.4684815564103</v>
      </c>
      <c r="L1638" s="36">
        <f>(Reference!E$12*List!$H1638)+Reference!E$13</f>
        <v>1997.957119162757</v>
      </c>
      <c r="M1638" s="36">
        <f>(Reference!F$12*List!$H1638)+Reference!F$13</f>
        <v>2081.3990035014767</v>
      </c>
      <c r="N1638" s="36">
        <f>(Reference!G$12*List!$H1638)+Reference!G$13</f>
        <v>2356.9252256132231</v>
      </c>
      <c r="O1638" s="36">
        <f>(Reference!H$12*List!$H1638)+Reference!H$13</f>
        <v>2446.5272490641973</v>
      </c>
      <c r="P1638" s="36">
        <f>(Reference!I$12*List!$H1638)+Reference!I$13</f>
        <v>2542.8494242739953</v>
      </c>
      <c r="Q1638" s="36">
        <f>(Reference!J$12*List!$H1638)+Reference!J$13</f>
        <v>2943.8184792171046</v>
      </c>
      <c r="R1638" s="36">
        <f>(Reference!K$12*List!$H1638)+Reference!K$13</f>
        <v>3037.3405911940599</v>
      </c>
      <c r="S1638" s="36">
        <f>(Reference!L$12*List!$H1638)+Reference!L$13</f>
        <v>3277.0260039254158</v>
      </c>
      <c r="T1638" s="36">
        <f>(Reference!M$12*List!$H1638)+Reference!M$13</f>
        <v>3914.8804083670393</v>
      </c>
      <c r="U1638" s="36">
        <f>(Reference!N$12*List!$H1638)+Reference!N$13</f>
        <v>15792.748642086826</v>
      </c>
      <c r="V1638" s="12">
        <f>(Reference!O$12*List!$H1638)+Reference!O$13</f>
        <v>587.0612573978525</v>
      </c>
      <c r="W1638" s="12">
        <f>(Reference!P$12*List!$H1638)+Reference!P$13</f>
        <v>827.22268087879218</v>
      </c>
      <c r="X1638" s="12">
        <f>(Reference!Q$12*List!$H1638)+Reference!Q$13</f>
        <v>413.61134043939609</v>
      </c>
      <c r="Y1638" s="53"/>
      <c r="Z1638" s="1" t="str">
        <f t="shared" si="51"/>
        <v>BEAVERHEAD, Montana</v>
      </c>
      <c r="AA1638" s="41" t="s">
        <v>8504</v>
      </c>
      <c r="AB1638" s="40" t="s">
        <v>277</v>
      </c>
      <c r="AC1638" s="44" t="s">
        <v>39</v>
      </c>
      <c r="AD1638" s="62">
        <v>0.8599</v>
      </c>
      <c r="AE1638" s="56" t="str">
        <f t="shared" si="50"/>
        <v/>
      </c>
      <c r="AF1638" s="60">
        <v>27260</v>
      </c>
      <c r="AI1638" s="60">
        <v>0.8599</v>
      </c>
    </row>
    <row r="1639" spans="1:35" x14ac:dyDescent="0.35">
      <c r="A1639" s="46" t="s">
        <v>2370</v>
      </c>
      <c r="B1639" s="65" t="s">
        <v>5834</v>
      </c>
      <c r="C1639" s="19">
        <v>99927</v>
      </c>
      <c r="D1639" s="48" t="s">
        <v>9438</v>
      </c>
      <c r="E1639" s="41" t="s">
        <v>8505</v>
      </c>
      <c r="F1639" s="44" t="s">
        <v>39</v>
      </c>
      <c r="G1639" s="18" t="s">
        <v>4188</v>
      </c>
      <c r="H1639" s="10">
        <v>0.8599</v>
      </c>
      <c r="I1639" s="36">
        <f>(Reference!B$12*List!$H1639)+Reference!B$13</f>
        <v>904.2524204143017</v>
      </c>
      <c r="J1639" s="36">
        <f>(Reference!C$12*List!$H1639)+Reference!C$13</f>
        <v>1349.4624744363302</v>
      </c>
      <c r="K1639" s="36">
        <f>(Reference!D$12*List!$H1639)+Reference!D$13</f>
        <v>1615.4684815564103</v>
      </c>
      <c r="L1639" s="36">
        <f>(Reference!E$12*List!$H1639)+Reference!E$13</f>
        <v>1997.957119162757</v>
      </c>
      <c r="M1639" s="36">
        <f>(Reference!F$12*List!$H1639)+Reference!F$13</f>
        <v>2081.3990035014767</v>
      </c>
      <c r="N1639" s="36">
        <f>(Reference!G$12*List!$H1639)+Reference!G$13</f>
        <v>2356.9252256132231</v>
      </c>
      <c r="O1639" s="36">
        <f>(Reference!H$12*List!$H1639)+Reference!H$13</f>
        <v>2446.5272490641973</v>
      </c>
      <c r="P1639" s="36">
        <f>(Reference!I$12*List!$H1639)+Reference!I$13</f>
        <v>2542.8494242739953</v>
      </c>
      <c r="Q1639" s="36">
        <f>(Reference!J$12*List!$H1639)+Reference!J$13</f>
        <v>2943.8184792171046</v>
      </c>
      <c r="R1639" s="36">
        <f>(Reference!K$12*List!$H1639)+Reference!K$13</f>
        <v>3037.3405911940599</v>
      </c>
      <c r="S1639" s="36">
        <f>(Reference!L$12*List!$H1639)+Reference!L$13</f>
        <v>3277.0260039254158</v>
      </c>
      <c r="T1639" s="36">
        <f>(Reference!M$12*List!$H1639)+Reference!M$13</f>
        <v>3914.8804083670393</v>
      </c>
      <c r="U1639" s="36">
        <f>(Reference!N$12*List!$H1639)+Reference!N$13</f>
        <v>15792.748642086826</v>
      </c>
      <c r="V1639" s="12">
        <f>(Reference!O$12*List!$H1639)+Reference!O$13</f>
        <v>587.0612573978525</v>
      </c>
      <c r="W1639" s="12">
        <f>(Reference!P$12*List!$H1639)+Reference!P$13</f>
        <v>827.22268087879218</v>
      </c>
      <c r="X1639" s="12">
        <f>(Reference!Q$12*List!$H1639)+Reference!Q$13</f>
        <v>413.61134043939609</v>
      </c>
      <c r="Y1639" s="53"/>
      <c r="Z1639" s="1" t="str">
        <f t="shared" si="51"/>
        <v>BIG HORN, Montana</v>
      </c>
      <c r="AA1639" s="40" t="s">
        <v>8505</v>
      </c>
      <c r="AB1639" s="40" t="s">
        <v>277</v>
      </c>
      <c r="AC1639" s="43" t="s">
        <v>39</v>
      </c>
      <c r="AD1639" s="61">
        <v>0.93189999999999995</v>
      </c>
      <c r="AE1639" s="56" t="str">
        <f t="shared" si="50"/>
        <v/>
      </c>
      <c r="AF1639" s="60">
        <v>27270</v>
      </c>
      <c r="AI1639" s="60">
        <v>0.8599</v>
      </c>
    </row>
    <row r="1640" spans="1:35" x14ac:dyDescent="0.35">
      <c r="A1640" s="46" t="s">
        <v>2371</v>
      </c>
      <c r="B1640" s="65" t="s">
        <v>5835</v>
      </c>
      <c r="C1640" s="19">
        <v>99927</v>
      </c>
      <c r="D1640" s="48" t="s">
        <v>9438</v>
      </c>
      <c r="E1640" s="41" t="s">
        <v>7933</v>
      </c>
      <c r="F1640" s="44" t="s">
        <v>39</v>
      </c>
      <c r="G1640" s="18" t="s">
        <v>4188</v>
      </c>
      <c r="H1640" s="16">
        <v>0.8599</v>
      </c>
      <c r="I1640" s="36">
        <f>(Reference!B$12*List!$H1640)+Reference!B$13</f>
        <v>904.2524204143017</v>
      </c>
      <c r="J1640" s="36">
        <f>(Reference!C$12*List!$H1640)+Reference!C$13</f>
        <v>1349.4624744363302</v>
      </c>
      <c r="K1640" s="36">
        <f>(Reference!D$12*List!$H1640)+Reference!D$13</f>
        <v>1615.4684815564103</v>
      </c>
      <c r="L1640" s="36">
        <f>(Reference!E$12*List!$H1640)+Reference!E$13</f>
        <v>1997.957119162757</v>
      </c>
      <c r="M1640" s="36">
        <f>(Reference!F$12*List!$H1640)+Reference!F$13</f>
        <v>2081.3990035014767</v>
      </c>
      <c r="N1640" s="36">
        <f>(Reference!G$12*List!$H1640)+Reference!G$13</f>
        <v>2356.9252256132231</v>
      </c>
      <c r="O1640" s="36">
        <f>(Reference!H$12*List!$H1640)+Reference!H$13</f>
        <v>2446.5272490641973</v>
      </c>
      <c r="P1640" s="36">
        <f>(Reference!I$12*List!$H1640)+Reference!I$13</f>
        <v>2542.8494242739953</v>
      </c>
      <c r="Q1640" s="36">
        <f>(Reference!J$12*List!$H1640)+Reference!J$13</f>
        <v>2943.8184792171046</v>
      </c>
      <c r="R1640" s="36">
        <f>(Reference!K$12*List!$H1640)+Reference!K$13</f>
        <v>3037.3405911940599</v>
      </c>
      <c r="S1640" s="36">
        <f>(Reference!L$12*List!$H1640)+Reference!L$13</f>
        <v>3277.0260039254158</v>
      </c>
      <c r="T1640" s="36">
        <f>(Reference!M$12*List!$H1640)+Reference!M$13</f>
        <v>3914.8804083670393</v>
      </c>
      <c r="U1640" s="36">
        <f>(Reference!N$12*List!$H1640)+Reference!N$13</f>
        <v>15792.748642086826</v>
      </c>
      <c r="V1640" s="12">
        <f>(Reference!O$12*List!$H1640)+Reference!O$13</f>
        <v>587.0612573978525</v>
      </c>
      <c r="W1640" s="12">
        <f>(Reference!P$12*List!$H1640)+Reference!P$13</f>
        <v>827.22268087879218</v>
      </c>
      <c r="X1640" s="12">
        <f>(Reference!Q$12*List!$H1640)+Reference!Q$13</f>
        <v>413.61134043939609</v>
      </c>
      <c r="Y1640" s="53"/>
      <c r="Z1640" s="1" t="str">
        <f t="shared" si="51"/>
        <v>BLAINE, Montana</v>
      </c>
      <c r="AA1640" s="41" t="s">
        <v>7933</v>
      </c>
      <c r="AB1640" s="40" t="s">
        <v>277</v>
      </c>
      <c r="AC1640" s="44" t="s">
        <v>39</v>
      </c>
      <c r="AD1640" s="62">
        <v>0.8599</v>
      </c>
      <c r="AE1640" s="56" t="str">
        <f t="shared" si="50"/>
        <v/>
      </c>
      <c r="AF1640" s="60">
        <v>27280</v>
      </c>
      <c r="AI1640" s="60">
        <v>0.8599</v>
      </c>
    </row>
    <row r="1641" spans="1:35" x14ac:dyDescent="0.35">
      <c r="A1641" s="46" t="s">
        <v>2372</v>
      </c>
      <c r="B1641" s="65" t="s">
        <v>5836</v>
      </c>
      <c r="C1641" s="19">
        <v>99927</v>
      </c>
      <c r="D1641" s="48" t="s">
        <v>9438</v>
      </c>
      <c r="E1641" s="41" t="s">
        <v>8506</v>
      </c>
      <c r="F1641" s="44" t="s">
        <v>39</v>
      </c>
      <c r="G1641" s="18" t="s">
        <v>4188</v>
      </c>
      <c r="H1641" s="10">
        <v>0.8599</v>
      </c>
      <c r="I1641" s="36">
        <f>(Reference!B$12*List!$H1641)+Reference!B$13</f>
        <v>904.2524204143017</v>
      </c>
      <c r="J1641" s="36">
        <f>(Reference!C$12*List!$H1641)+Reference!C$13</f>
        <v>1349.4624744363302</v>
      </c>
      <c r="K1641" s="36">
        <f>(Reference!D$12*List!$H1641)+Reference!D$13</f>
        <v>1615.4684815564103</v>
      </c>
      <c r="L1641" s="36">
        <f>(Reference!E$12*List!$H1641)+Reference!E$13</f>
        <v>1997.957119162757</v>
      </c>
      <c r="M1641" s="36">
        <f>(Reference!F$12*List!$H1641)+Reference!F$13</f>
        <v>2081.3990035014767</v>
      </c>
      <c r="N1641" s="36">
        <f>(Reference!G$12*List!$H1641)+Reference!G$13</f>
        <v>2356.9252256132231</v>
      </c>
      <c r="O1641" s="36">
        <f>(Reference!H$12*List!$H1641)+Reference!H$13</f>
        <v>2446.5272490641973</v>
      </c>
      <c r="P1641" s="36">
        <f>(Reference!I$12*List!$H1641)+Reference!I$13</f>
        <v>2542.8494242739953</v>
      </c>
      <c r="Q1641" s="36">
        <f>(Reference!J$12*List!$H1641)+Reference!J$13</f>
        <v>2943.8184792171046</v>
      </c>
      <c r="R1641" s="36">
        <f>(Reference!K$12*List!$H1641)+Reference!K$13</f>
        <v>3037.3405911940599</v>
      </c>
      <c r="S1641" s="36">
        <f>(Reference!L$12*List!$H1641)+Reference!L$13</f>
        <v>3277.0260039254158</v>
      </c>
      <c r="T1641" s="36">
        <f>(Reference!M$12*List!$H1641)+Reference!M$13</f>
        <v>3914.8804083670393</v>
      </c>
      <c r="U1641" s="36">
        <f>(Reference!N$12*List!$H1641)+Reference!N$13</f>
        <v>15792.748642086826</v>
      </c>
      <c r="V1641" s="12">
        <f>(Reference!O$12*List!$H1641)+Reference!O$13</f>
        <v>587.0612573978525</v>
      </c>
      <c r="W1641" s="12">
        <f>(Reference!P$12*List!$H1641)+Reference!P$13</f>
        <v>827.22268087879218</v>
      </c>
      <c r="X1641" s="12">
        <f>(Reference!Q$12*List!$H1641)+Reference!Q$13</f>
        <v>413.61134043939609</v>
      </c>
      <c r="Y1641" s="53"/>
      <c r="Z1641" s="1" t="str">
        <f t="shared" si="51"/>
        <v>BROADWATER, Montana</v>
      </c>
      <c r="AA1641" s="40" t="s">
        <v>8506</v>
      </c>
      <c r="AB1641" s="40" t="s">
        <v>277</v>
      </c>
      <c r="AC1641" s="43" t="s">
        <v>39</v>
      </c>
      <c r="AD1641" s="61">
        <v>0.82020000000000004</v>
      </c>
      <c r="AE1641" s="56" t="str">
        <f t="shared" si="50"/>
        <v/>
      </c>
      <c r="AF1641" s="60">
        <v>27290</v>
      </c>
      <c r="AI1641" s="60">
        <v>0.8599</v>
      </c>
    </row>
    <row r="1642" spans="1:35" x14ac:dyDescent="0.35">
      <c r="A1642" s="46" t="s">
        <v>2373</v>
      </c>
      <c r="B1642" s="65" t="s">
        <v>5837</v>
      </c>
      <c r="C1642" s="19" t="s">
        <v>4101</v>
      </c>
      <c r="D1642" s="48" t="s">
        <v>385</v>
      </c>
      <c r="E1642" s="41" t="s">
        <v>8507</v>
      </c>
      <c r="F1642" s="43" t="s">
        <v>39</v>
      </c>
      <c r="G1642" s="18" t="s">
        <v>4187</v>
      </c>
      <c r="H1642" s="16">
        <v>0.93189999999999995</v>
      </c>
      <c r="I1642" s="36">
        <f>(Reference!B$12*List!$H1642)+Reference!B$13</f>
        <v>959.71099608299289</v>
      </c>
      <c r="J1642" s="36">
        <f>(Reference!C$12*List!$H1642)+Reference!C$13</f>
        <v>1432.2261641550676</v>
      </c>
      <c r="K1642" s="36">
        <f>(Reference!D$12*List!$H1642)+Reference!D$13</f>
        <v>1714.5465475943574</v>
      </c>
      <c r="L1642" s="36">
        <f>(Reference!E$12*List!$H1642)+Reference!E$13</f>
        <v>2120.493541044958</v>
      </c>
      <c r="M1642" s="36">
        <f>(Reference!F$12*List!$H1642)+Reference!F$13</f>
        <v>2209.0529876395981</v>
      </c>
      <c r="N1642" s="36">
        <f>(Reference!G$12*List!$H1642)+Reference!G$13</f>
        <v>2501.4774690125046</v>
      </c>
      <c r="O1642" s="36">
        <f>(Reference!H$12*List!$H1642)+Reference!H$13</f>
        <v>2596.574861328897</v>
      </c>
      <c r="P1642" s="36">
        <f>(Reference!I$12*List!$H1642)+Reference!I$13</f>
        <v>2698.8045580690195</v>
      </c>
      <c r="Q1642" s="36">
        <f>(Reference!J$12*List!$H1642)+Reference!J$13</f>
        <v>3124.3653886848751</v>
      </c>
      <c r="R1642" s="36">
        <f>(Reference!K$12*List!$H1642)+Reference!K$13</f>
        <v>3223.6232919151103</v>
      </c>
      <c r="S1642" s="36">
        <f>(Reference!L$12*List!$H1642)+Reference!L$13</f>
        <v>3478.0088163614591</v>
      </c>
      <c r="T1642" s="36">
        <f>(Reference!M$12*List!$H1642)+Reference!M$13</f>
        <v>4154.983377913778</v>
      </c>
      <c r="U1642" s="36">
        <f>(Reference!N$12*List!$H1642)+Reference!N$13</f>
        <v>16761.331446855547</v>
      </c>
      <c r="V1642" s="12">
        <f>(Reference!O$12*List!$H1642)+Reference!O$13</f>
        <v>623.06622728296361</v>
      </c>
      <c r="W1642" s="12">
        <f>(Reference!P$12*List!$H1642)+Reference!P$13</f>
        <v>877.95695662599428</v>
      </c>
      <c r="X1642" s="12">
        <f>(Reference!Q$12*List!$H1642)+Reference!Q$13</f>
        <v>438.97847831299714</v>
      </c>
      <c r="Y1642" s="53"/>
      <c r="Z1642" s="1" t="str">
        <f t="shared" si="51"/>
        <v>CARBON, Montana</v>
      </c>
      <c r="AA1642" s="41" t="s">
        <v>8507</v>
      </c>
      <c r="AB1642" s="40" t="s">
        <v>277</v>
      </c>
      <c r="AC1642" s="44" t="s">
        <v>39</v>
      </c>
      <c r="AD1642" s="62">
        <v>0.8599</v>
      </c>
      <c r="AE1642" s="56" t="str">
        <f t="shared" si="50"/>
        <v/>
      </c>
      <c r="AF1642" s="60">
        <v>27300</v>
      </c>
      <c r="AI1642" s="60">
        <v>0.8599</v>
      </c>
    </row>
    <row r="1643" spans="1:35" x14ac:dyDescent="0.35">
      <c r="A1643" s="46" t="s">
        <v>2374</v>
      </c>
      <c r="B1643" s="65" t="s">
        <v>5838</v>
      </c>
      <c r="C1643" s="19">
        <v>99927</v>
      </c>
      <c r="D1643" s="48" t="s">
        <v>9438</v>
      </c>
      <c r="E1643" s="41" t="s">
        <v>8182</v>
      </c>
      <c r="F1643" s="44" t="s">
        <v>39</v>
      </c>
      <c r="G1643" s="18" t="s">
        <v>4188</v>
      </c>
      <c r="H1643" s="16">
        <v>0.8599</v>
      </c>
      <c r="I1643" s="36">
        <f>(Reference!B$12*List!$H1643)+Reference!B$13</f>
        <v>904.2524204143017</v>
      </c>
      <c r="J1643" s="36">
        <f>(Reference!C$12*List!$H1643)+Reference!C$13</f>
        <v>1349.4624744363302</v>
      </c>
      <c r="K1643" s="36">
        <f>(Reference!D$12*List!$H1643)+Reference!D$13</f>
        <v>1615.4684815564103</v>
      </c>
      <c r="L1643" s="36">
        <f>(Reference!E$12*List!$H1643)+Reference!E$13</f>
        <v>1997.957119162757</v>
      </c>
      <c r="M1643" s="36">
        <f>(Reference!F$12*List!$H1643)+Reference!F$13</f>
        <v>2081.3990035014767</v>
      </c>
      <c r="N1643" s="36">
        <f>(Reference!G$12*List!$H1643)+Reference!G$13</f>
        <v>2356.9252256132231</v>
      </c>
      <c r="O1643" s="36">
        <f>(Reference!H$12*List!$H1643)+Reference!H$13</f>
        <v>2446.5272490641973</v>
      </c>
      <c r="P1643" s="36">
        <f>(Reference!I$12*List!$H1643)+Reference!I$13</f>
        <v>2542.8494242739953</v>
      </c>
      <c r="Q1643" s="36">
        <f>(Reference!J$12*List!$H1643)+Reference!J$13</f>
        <v>2943.8184792171046</v>
      </c>
      <c r="R1643" s="36">
        <f>(Reference!K$12*List!$H1643)+Reference!K$13</f>
        <v>3037.3405911940599</v>
      </c>
      <c r="S1643" s="36">
        <f>(Reference!L$12*List!$H1643)+Reference!L$13</f>
        <v>3277.0260039254158</v>
      </c>
      <c r="T1643" s="36">
        <f>(Reference!M$12*List!$H1643)+Reference!M$13</f>
        <v>3914.8804083670393</v>
      </c>
      <c r="U1643" s="36">
        <f>(Reference!N$12*List!$H1643)+Reference!N$13</f>
        <v>15792.748642086826</v>
      </c>
      <c r="V1643" s="12">
        <f>(Reference!O$12*List!$H1643)+Reference!O$13</f>
        <v>587.0612573978525</v>
      </c>
      <c r="W1643" s="12">
        <f>(Reference!P$12*List!$H1643)+Reference!P$13</f>
        <v>827.22268087879218</v>
      </c>
      <c r="X1643" s="12">
        <f>(Reference!Q$12*List!$H1643)+Reference!Q$13</f>
        <v>413.61134043939609</v>
      </c>
      <c r="Y1643" s="53"/>
      <c r="Z1643" s="1" t="str">
        <f t="shared" si="51"/>
        <v>CARTER, Montana</v>
      </c>
      <c r="AA1643" s="41" t="s">
        <v>8182</v>
      </c>
      <c r="AB1643" s="40" t="s">
        <v>277</v>
      </c>
      <c r="AC1643" s="44" t="s">
        <v>39</v>
      </c>
      <c r="AD1643" s="62">
        <v>0.8599</v>
      </c>
      <c r="AE1643" s="56" t="str">
        <f t="shared" si="50"/>
        <v/>
      </c>
      <c r="AF1643" s="60">
        <v>27310</v>
      </c>
      <c r="AI1643" s="60">
        <v>0.93530000000000002</v>
      </c>
    </row>
    <row r="1644" spans="1:35" x14ac:dyDescent="0.35">
      <c r="A1644" s="46" t="s">
        <v>2375</v>
      </c>
      <c r="B1644" s="65" t="s">
        <v>5839</v>
      </c>
      <c r="C1644" s="28" t="s">
        <v>2135</v>
      </c>
      <c r="D1644" s="48" t="s">
        <v>498</v>
      </c>
      <c r="E1644" s="40" t="s">
        <v>8508</v>
      </c>
      <c r="F1644" s="43" t="s">
        <v>39</v>
      </c>
      <c r="G1644" s="18" t="s">
        <v>4187</v>
      </c>
      <c r="H1644" s="16">
        <v>0.82020000000000004</v>
      </c>
      <c r="I1644" s="36">
        <f>(Reference!B$12*List!$H1644)+Reference!B$13</f>
        <v>873.67317799698174</v>
      </c>
      <c r="J1644" s="36">
        <f>(Reference!C$12*List!$H1644)+Reference!C$13</f>
        <v>1303.8274955219711</v>
      </c>
      <c r="K1644" s="36">
        <f>(Reference!D$12*List!$H1644)+Reference!D$13</f>
        <v>1560.8379368104868</v>
      </c>
      <c r="L1644" s="36">
        <f>(Reference!E$12*List!$H1644)+Reference!E$13</f>
        <v>1930.3918976527104</v>
      </c>
      <c r="M1644" s="36">
        <f>(Reference!F$12*List!$H1644)+Reference!F$13</f>
        <v>2011.0120150253183</v>
      </c>
      <c r="N1644" s="36">
        <f>(Reference!G$12*List!$H1644)+Reference!G$13</f>
        <v>2277.2207247388969</v>
      </c>
      <c r="O1644" s="36">
        <f>(Reference!H$12*List!$H1644)+Reference!H$13</f>
        <v>2363.792662857134</v>
      </c>
      <c r="P1644" s="36">
        <f>(Reference!I$12*List!$H1644)+Reference!I$13</f>
        <v>2456.8574963342389</v>
      </c>
      <c r="Q1644" s="36">
        <f>(Reference!J$12*List!$H1644)+Reference!J$13</f>
        <v>2844.2669194133482</v>
      </c>
      <c r="R1644" s="36">
        <f>(Reference!K$12*List!$H1644)+Reference!K$13</f>
        <v>2934.6263798242585</v>
      </c>
      <c r="S1644" s="36">
        <f>(Reference!L$12*List!$H1644)+Reference!L$13</f>
        <v>3166.2063142905417</v>
      </c>
      <c r="T1644" s="36">
        <f>(Reference!M$12*List!$H1644)+Reference!M$13</f>
        <v>3782.4902987697405</v>
      </c>
      <c r="U1644" s="36">
        <f>(Reference!N$12*List!$H1644)+Reference!N$13</f>
        <v>15258.682845568514</v>
      </c>
      <c r="V1644" s="12">
        <f>(Reference!O$12*List!$H1644)+Reference!O$13</f>
        <v>567.20851705842313</v>
      </c>
      <c r="W1644" s="12">
        <f>(Reference!P$12*List!$H1644)+Reference!P$13</f>
        <v>799.24836494596002</v>
      </c>
      <c r="X1644" s="12">
        <f>(Reference!Q$12*List!$H1644)+Reference!Q$13</f>
        <v>399.62418247298001</v>
      </c>
      <c r="Y1644" s="53"/>
      <c r="Z1644" s="1" t="str">
        <f t="shared" si="51"/>
        <v>CASCADE, Montana</v>
      </c>
      <c r="AA1644" s="41" t="s">
        <v>8508</v>
      </c>
      <c r="AB1644" s="40" t="s">
        <v>277</v>
      </c>
      <c r="AC1644" s="44" t="s">
        <v>39</v>
      </c>
      <c r="AD1644" s="62">
        <v>0.8599</v>
      </c>
      <c r="AE1644" s="56" t="str">
        <f t="shared" si="50"/>
        <v/>
      </c>
      <c r="AF1644" s="60">
        <v>27320</v>
      </c>
      <c r="AI1644" s="60">
        <v>0.8599</v>
      </c>
    </row>
    <row r="1645" spans="1:35" x14ac:dyDescent="0.35">
      <c r="A1645" s="46" t="s">
        <v>2376</v>
      </c>
      <c r="B1645" s="65" t="s">
        <v>5840</v>
      </c>
      <c r="C1645" s="19">
        <v>99927</v>
      </c>
      <c r="D1645" s="48" t="s">
        <v>9438</v>
      </c>
      <c r="E1645" s="41" t="s">
        <v>8509</v>
      </c>
      <c r="F1645" s="44" t="s">
        <v>39</v>
      </c>
      <c r="G1645" s="18" t="s">
        <v>4188</v>
      </c>
      <c r="H1645" s="16">
        <v>0.8599</v>
      </c>
      <c r="I1645" s="36">
        <f>(Reference!B$12*List!$H1645)+Reference!B$13</f>
        <v>904.2524204143017</v>
      </c>
      <c r="J1645" s="36">
        <f>(Reference!C$12*List!$H1645)+Reference!C$13</f>
        <v>1349.4624744363302</v>
      </c>
      <c r="K1645" s="36">
        <f>(Reference!D$12*List!$H1645)+Reference!D$13</f>
        <v>1615.4684815564103</v>
      </c>
      <c r="L1645" s="36">
        <f>(Reference!E$12*List!$H1645)+Reference!E$13</f>
        <v>1997.957119162757</v>
      </c>
      <c r="M1645" s="36">
        <f>(Reference!F$12*List!$H1645)+Reference!F$13</f>
        <v>2081.3990035014767</v>
      </c>
      <c r="N1645" s="36">
        <f>(Reference!G$12*List!$H1645)+Reference!G$13</f>
        <v>2356.9252256132231</v>
      </c>
      <c r="O1645" s="36">
        <f>(Reference!H$12*List!$H1645)+Reference!H$13</f>
        <v>2446.5272490641973</v>
      </c>
      <c r="P1645" s="36">
        <f>(Reference!I$12*List!$H1645)+Reference!I$13</f>
        <v>2542.8494242739953</v>
      </c>
      <c r="Q1645" s="36">
        <f>(Reference!J$12*List!$H1645)+Reference!J$13</f>
        <v>2943.8184792171046</v>
      </c>
      <c r="R1645" s="36">
        <f>(Reference!K$12*List!$H1645)+Reference!K$13</f>
        <v>3037.3405911940599</v>
      </c>
      <c r="S1645" s="36">
        <f>(Reference!L$12*List!$H1645)+Reference!L$13</f>
        <v>3277.0260039254158</v>
      </c>
      <c r="T1645" s="36">
        <f>(Reference!M$12*List!$H1645)+Reference!M$13</f>
        <v>3914.8804083670393</v>
      </c>
      <c r="U1645" s="36">
        <f>(Reference!N$12*List!$H1645)+Reference!N$13</f>
        <v>15792.748642086826</v>
      </c>
      <c r="V1645" s="12">
        <f>(Reference!O$12*List!$H1645)+Reference!O$13</f>
        <v>587.0612573978525</v>
      </c>
      <c r="W1645" s="12">
        <f>(Reference!P$12*List!$H1645)+Reference!P$13</f>
        <v>827.22268087879218</v>
      </c>
      <c r="X1645" s="12">
        <f>(Reference!Q$12*List!$H1645)+Reference!Q$13</f>
        <v>413.61134043939609</v>
      </c>
      <c r="Y1645" s="53"/>
      <c r="Z1645" s="1" t="str">
        <f t="shared" si="51"/>
        <v>CHOUTEAU, Montana</v>
      </c>
      <c r="AA1645" s="41" t="s">
        <v>8509</v>
      </c>
      <c r="AB1645" s="40" t="s">
        <v>277</v>
      </c>
      <c r="AC1645" s="44" t="s">
        <v>39</v>
      </c>
      <c r="AD1645" s="62">
        <v>0.8599</v>
      </c>
      <c r="AE1645" s="56" t="str">
        <f t="shared" si="50"/>
        <v/>
      </c>
      <c r="AF1645" s="60">
        <v>27330</v>
      </c>
      <c r="AI1645" s="60">
        <v>0.8599</v>
      </c>
    </row>
    <row r="1646" spans="1:35" x14ac:dyDescent="0.35">
      <c r="A1646" s="46" t="s">
        <v>2377</v>
      </c>
      <c r="B1646" s="65" t="s">
        <v>5841</v>
      </c>
      <c r="C1646" s="19">
        <v>99927</v>
      </c>
      <c r="D1646" s="48" t="s">
        <v>9438</v>
      </c>
      <c r="E1646" s="41" t="s">
        <v>7713</v>
      </c>
      <c r="F1646" s="44" t="s">
        <v>39</v>
      </c>
      <c r="G1646" s="18" t="s">
        <v>4188</v>
      </c>
      <c r="H1646" s="16">
        <v>0.8599</v>
      </c>
      <c r="I1646" s="36">
        <f>(Reference!B$12*List!$H1646)+Reference!B$13</f>
        <v>904.2524204143017</v>
      </c>
      <c r="J1646" s="36">
        <f>(Reference!C$12*List!$H1646)+Reference!C$13</f>
        <v>1349.4624744363302</v>
      </c>
      <c r="K1646" s="36">
        <f>(Reference!D$12*List!$H1646)+Reference!D$13</f>
        <v>1615.4684815564103</v>
      </c>
      <c r="L1646" s="36">
        <f>(Reference!E$12*List!$H1646)+Reference!E$13</f>
        <v>1997.957119162757</v>
      </c>
      <c r="M1646" s="36">
        <f>(Reference!F$12*List!$H1646)+Reference!F$13</f>
        <v>2081.3990035014767</v>
      </c>
      <c r="N1646" s="36">
        <f>(Reference!G$12*List!$H1646)+Reference!G$13</f>
        <v>2356.9252256132231</v>
      </c>
      <c r="O1646" s="36">
        <f>(Reference!H$12*List!$H1646)+Reference!H$13</f>
        <v>2446.5272490641973</v>
      </c>
      <c r="P1646" s="36">
        <f>(Reference!I$12*List!$H1646)+Reference!I$13</f>
        <v>2542.8494242739953</v>
      </c>
      <c r="Q1646" s="36">
        <f>(Reference!J$12*List!$H1646)+Reference!J$13</f>
        <v>2943.8184792171046</v>
      </c>
      <c r="R1646" s="36">
        <f>(Reference!K$12*List!$H1646)+Reference!K$13</f>
        <v>3037.3405911940599</v>
      </c>
      <c r="S1646" s="36">
        <f>(Reference!L$12*List!$H1646)+Reference!L$13</f>
        <v>3277.0260039254158</v>
      </c>
      <c r="T1646" s="36">
        <f>(Reference!M$12*List!$H1646)+Reference!M$13</f>
        <v>3914.8804083670393</v>
      </c>
      <c r="U1646" s="36">
        <f>(Reference!N$12*List!$H1646)+Reference!N$13</f>
        <v>15792.748642086826</v>
      </c>
      <c r="V1646" s="12">
        <f>(Reference!O$12*List!$H1646)+Reference!O$13</f>
        <v>587.0612573978525</v>
      </c>
      <c r="W1646" s="12">
        <f>(Reference!P$12*List!$H1646)+Reference!P$13</f>
        <v>827.22268087879218</v>
      </c>
      <c r="X1646" s="12">
        <f>(Reference!Q$12*List!$H1646)+Reference!Q$13</f>
        <v>413.61134043939609</v>
      </c>
      <c r="Y1646" s="53"/>
      <c r="Z1646" s="1" t="str">
        <f t="shared" si="51"/>
        <v>CUSTER, Montana</v>
      </c>
      <c r="AA1646" s="41" t="s">
        <v>7713</v>
      </c>
      <c r="AB1646" s="40" t="s">
        <v>277</v>
      </c>
      <c r="AC1646" s="44" t="s">
        <v>39</v>
      </c>
      <c r="AD1646" s="62">
        <v>0.8599</v>
      </c>
      <c r="AE1646" s="56" t="str">
        <f t="shared" si="50"/>
        <v/>
      </c>
      <c r="AF1646" s="60">
        <v>27340</v>
      </c>
      <c r="AI1646" s="60">
        <v>0.8599</v>
      </c>
    </row>
    <row r="1647" spans="1:35" x14ac:dyDescent="0.35">
      <c r="A1647" s="46" t="s">
        <v>2378</v>
      </c>
      <c r="B1647" s="65" t="s">
        <v>5842</v>
      </c>
      <c r="C1647" s="19">
        <v>99927</v>
      </c>
      <c r="D1647" s="48" t="s">
        <v>9438</v>
      </c>
      <c r="E1647" s="41" t="s">
        <v>8510</v>
      </c>
      <c r="F1647" s="44" t="s">
        <v>39</v>
      </c>
      <c r="G1647" s="18" t="s">
        <v>4188</v>
      </c>
      <c r="H1647" s="16">
        <v>0.8599</v>
      </c>
      <c r="I1647" s="36">
        <f>(Reference!B$12*List!$H1647)+Reference!B$13</f>
        <v>904.2524204143017</v>
      </c>
      <c r="J1647" s="36">
        <f>(Reference!C$12*List!$H1647)+Reference!C$13</f>
        <v>1349.4624744363302</v>
      </c>
      <c r="K1647" s="36">
        <f>(Reference!D$12*List!$H1647)+Reference!D$13</f>
        <v>1615.4684815564103</v>
      </c>
      <c r="L1647" s="36">
        <f>(Reference!E$12*List!$H1647)+Reference!E$13</f>
        <v>1997.957119162757</v>
      </c>
      <c r="M1647" s="36">
        <f>(Reference!F$12*List!$H1647)+Reference!F$13</f>
        <v>2081.3990035014767</v>
      </c>
      <c r="N1647" s="36">
        <f>(Reference!G$12*List!$H1647)+Reference!G$13</f>
        <v>2356.9252256132231</v>
      </c>
      <c r="O1647" s="36">
        <f>(Reference!H$12*List!$H1647)+Reference!H$13</f>
        <v>2446.5272490641973</v>
      </c>
      <c r="P1647" s="36">
        <f>(Reference!I$12*List!$H1647)+Reference!I$13</f>
        <v>2542.8494242739953</v>
      </c>
      <c r="Q1647" s="36">
        <f>(Reference!J$12*List!$H1647)+Reference!J$13</f>
        <v>2943.8184792171046</v>
      </c>
      <c r="R1647" s="36">
        <f>(Reference!K$12*List!$H1647)+Reference!K$13</f>
        <v>3037.3405911940599</v>
      </c>
      <c r="S1647" s="36">
        <f>(Reference!L$12*List!$H1647)+Reference!L$13</f>
        <v>3277.0260039254158</v>
      </c>
      <c r="T1647" s="36">
        <f>(Reference!M$12*List!$H1647)+Reference!M$13</f>
        <v>3914.8804083670393</v>
      </c>
      <c r="U1647" s="36">
        <f>(Reference!N$12*List!$H1647)+Reference!N$13</f>
        <v>15792.748642086826</v>
      </c>
      <c r="V1647" s="12">
        <f>(Reference!O$12*List!$H1647)+Reference!O$13</f>
        <v>587.0612573978525</v>
      </c>
      <c r="W1647" s="12">
        <f>(Reference!P$12*List!$H1647)+Reference!P$13</f>
        <v>827.22268087879218</v>
      </c>
      <c r="X1647" s="12">
        <f>(Reference!Q$12*List!$H1647)+Reference!Q$13</f>
        <v>413.61134043939609</v>
      </c>
      <c r="Y1647" s="53"/>
      <c r="Z1647" s="1" t="str">
        <f t="shared" si="51"/>
        <v>DANIELS, Montana</v>
      </c>
      <c r="AA1647" s="41" t="s">
        <v>8510</v>
      </c>
      <c r="AB1647" s="40" t="s">
        <v>277</v>
      </c>
      <c r="AC1647" s="44" t="s">
        <v>39</v>
      </c>
      <c r="AD1647" s="62">
        <v>0.8599</v>
      </c>
      <c r="AE1647" s="56" t="str">
        <f t="shared" si="50"/>
        <v/>
      </c>
      <c r="AF1647" s="60">
        <v>27350</v>
      </c>
      <c r="AI1647" s="60">
        <v>0.8599</v>
      </c>
    </row>
    <row r="1648" spans="1:35" x14ac:dyDescent="0.35">
      <c r="A1648" s="46" t="s">
        <v>2379</v>
      </c>
      <c r="B1648" s="65" t="s">
        <v>5843</v>
      </c>
      <c r="C1648" s="19">
        <v>99927</v>
      </c>
      <c r="D1648" s="48" t="s">
        <v>9438</v>
      </c>
      <c r="E1648" s="41" t="s">
        <v>7845</v>
      </c>
      <c r="F1648" s="44" t="s">
        <v>39</v>
      </c>
      <c r="G1648" s="18" t="s">
        <v>4188</v>
      </c>
      <c r="H1648" s="16">
        <v>0.8599</v>
      </c>
      <c r="I1648" s="36">
        <f>(Reference!B$12*List!$H1648)+Reference!B$13</f>
        <v>904.2524204143017</v>
      </c>
      <c r="J1648" s="36">
        <f>(Reference!C$12*List!$H1648)+Reference!C$13</f>
        <v>1349.4624744363302</v>
      </c>
      <c r="K1648" s="36">
        <f>(Reference!D$12*List!$H1648)+Reference!D$13</f>
        <v>1615.4684815564103</v>
      </c>
      <c r="L1648" s="36">
        <f>(Reference!E$12*List!$H1648)+Reference!E$13</f>
        <v>1997.957119162757</v>
      </c>
      <c r="M1648" s="36">
        <f>(Reference!F$12*List!$H1648)+Reference!F$13</f>
        <v>2081.3990035014767</v>
      </c>
      <c r="N1648" s="36">
        <f>(Reference!G$12*List!$H1648)+Reference!G$13</f>
        <v>2356.9252256132231</v>
      </c>
      <c r="O1648" s="36">
        <f>(Reference!H$12*List!$H1648)+Reference!H$13</f>
        <v>2446.5272490641973</v>
      </c>
      <c r="P1648" s="36">
        <f>(Reference!I$12*List!$H1648)+Reference!I$13</f>
        <v>2542.8494242739953</v>
      </c>
      <c r="Q1648" s="36">
        <f>(Reference!J$12*List!$H1648)+Reference!J$13</f>
        <v>2943.8184792171046</v>
      </c>
      <c r="R1648" s="36">
        <f>(Reference!K$12*List!$H1648)+Reference!K$13</f>
        <v>3037.3405911940599</v>
      </c>
      <c r="S1648" s="36">
        <f>(Reference!L$12*List!$H1648)+Reference!L$13</f>
        <v>3277.0260039254158</v>
      </c>
      <c r="T1648" s="36">
        <f>(Reference!M$12*List!$H1648)+Reference!M$13</f>
        <v>3914.8804083670393</v>
      </c>
      <c r="U1648" s="36">
        <f>(Reference!N$12*List!$H1648)+Reference!N$13</f>
        <v>15792.748642086826</v>
      </c>
      <c r="V1648" s="12">
        <f>(Reference!O$12*List!$H1648)+Reference!O$13</f>
        <v>587.0612573978525</v>
      </c>
      <c r="W1648" s="12">
        <f>(Reference!P$12*List!$H1648)+Reference!P$13</f>
        <v>827.22268087879218</v>
      </c>
      <c r="X1648" s="12">
        <f>(Reference!Q$12*List!$H1648)+Reference!Q$13</f>
        <v>413.61134043939609</v>
      </c>
      <c r="Y1648" s="53"/>
      <c r="Z1648" s="1" t="str">
        <f t="shared" si="51"/>
        <v>DAWSON, Montana</v>
      </c>
      <c r="AA1648" s="41" t="s">
        <v>7845</v>
      </c>
      <c r="AB1648" s="40" t="s">
        <v>277</v>
      </c>
      <c r="AC1648" s="44" t="s">
        <v>39</v>
      </c>
      <c r="AD1648" s="62">
        <v>0.8599</v>
      </c>
      <c r="AE1648" s="56" t="str">
        <f t="shared" si="50"/>
        <v/>
      </c>
      <c r="AF1648" s="60">
        <v>27360</v>
      </c>
      <c r="AI1648" s="60">
        <v>0.8599</v>
      </c>
    </row>
    <row r="1649" spans="1:35" x14ac:dyDescent="0.35">
      <c r="A1649" s="46" t="s">
        <v>2380</v>
      </c>
      <c r="B1649" s="65" t="s">
        <v>5844</v>
      </c>
      <c r="C1649" s="19">
        <v>99927</v>
      </c>
      <c r="D1649" s="48" t="s">
        <v>9438</v>
      </c>
      <c r="E1649" s="41" t="s">
        <v>8511</v>
      </c>
      <c r="F1649" s="44" t="s">
        <v>39</v>
      </c>
      <c r="G1649" s="18" t="s">
        <v>4188</v>
      </c>
      <c r="H1649" s="16">
        <v>0.8599</v>
      </c>
      <c r="I1649" s="36">
        <f>(Reference!B$12*List!$H1649)+Reference!B$13</f>
        <v>904.2524204143017</v>
      </c>
      <c r="J1649" s="36">
        <f>(Reference!C$12*List!$H1649)+Reference!C$13</f>
        <v>1349.4624744363302</v>
      </c>
      <c r="K1649" s="36">
        <f>(Reference!D$12*List!$H1649)+Reference!D$13</f>
        <v>1615.4684815564103</v>
      </c>
      <c r="L1649" s="36">
        <f>(Reference!E$12*List!$H1649)+Reference!E$13</f>
        <v>1997.957119162757</v>
      </c>
      <c r="M1649" s="36">
        <f>(Reference!F$12*List!$H1649)+Reference!F$13</f>
        <v>2081.3990035014767</v>
      </c>
      <c r="N1649" s="36">
        <f>(Reference!G$12*List!$H1649)+Reference!G$13</f>
        <v>2356.9252256132231</v>
      </c>
      <c r="O1649" s="36">
        <f>(Reference!H$12*List!$H1649)+Reference!H$13</f>
        <v>2446.5272490641973</v>
      </c>
      <c r="P1649" s="36">
        <f>(Reference!I$12*List!$H1649)+Reference!I$13</f>
        <v>2542.8494242739953</v>
      </c>
      <c r="Q1649" s="36">
        <f>(Reference!J$12*List!$H1649)+Reference!J$13</f>
        <v>2943.8184792171046</v>
      </c>
      <c r="R1649" s="36">
        <f>(Reference!K$12*List!$H1649)+Reference!K$13</f>
        <v>3037.3405911940599</v>
      </c>
      <c r="S1649" s="36">
        <f>(Reference!L$12*List!$H1649)+Reference!L$13</f>
        <v>3277.0260039254158</v>
      </c>
      <c r="T1649" s="36">
        <f>(Reference!M$12*List!$H1649)+Reference!M$13</f>
        <v>3914.8804083670393</v>
      </c>
      <c r="U1649" s="36">
        <f>(Reference!N$12*List!$H1649)+Reference!N$13</f>
        <v>15792.748642086826</v>
      </c>
      <c r="V1649" s="12">
        <f>(Reference!O$12*List!$H1649)+Reference!O$13</f>
        <v>587.0612573978525</v>
      </c>
      <c r="W1649" s="12">
        <f>(Reference!P$12*List!$H1649)+Reference!P$13</f>
        <v>827.22268087879218</v>
      </c>
      <c r="X1649" s="12">
        <f>(Reference!Q$12*List!$H1649)+Reference!Q$13</f>
        <v>413.61134043939609</v>
      </c>
      <c r="Y1649" s="53"/>
      <c r="Z1649" s="1" t="str">
        <f t="shared" si="51"/>
        <v>DEER LODGE, Montana</v>
      </c>
      <c r="AA1649" s="41" t="s">
        <v>8511</v>
      </c>
      <c r="AB1649" s="40" t="s">
        <v>277</v>
      </c>
      <c r="AC1649" s="44" t="s">
        <v>39</v>
      </c>
      <c r="AD1649" s="62">
        <v>0.8599</v>
      </c>
      <c r="AE1649" s="56" t="str">
        <f t="shared" si="50"/>
        <v/>
      </c>
      <c r="AF1649" s="60">
        <v>27370</v>
      </c>
      <c r="AI1649" s="60">
        <v>0.8599</v>
      </c>
    </row>
    <row r="1650" spans="1:35" x14ac:dyDescent="0.35">
      <c r="A1650" s="46" t="s">
        <v>2381</v>
      </c>
      <c r="B1650" s="65" t="s">
        <v>5845</v>
      </c>
      <c r="C1650" s="19">
        <v>99927</v>
      </c>
      <c r="D1650" s="48" t="s">
        <v>9438</v>
      </c>
      <c r="E1650" s="41" t="s">
        <v>8512</v>
      </c>
      <c r="F1650" s="44" t="s">
        <v>39</v>
      </c>
      <c r="G1650" s="18" t="s">
        <v>4188</v>
      </c>
      <c r="H1650" s="16">
        <v>0.8599</v>
      </c>
      <c r="I1650" s="36">
        <f>(Reference!B$12*List!$H1650)+Reference!B$13</f>
        <v>904.2524204143017</v>
      </c>
      <c r="J1650" s="36">
        <f>(Reference!C$12*List!$H1650)+Reference!C$13</f>
        <v>1349.4624744363302</v>
      </c>
      <c r="K1650" s="36">
        <f>(Reference!D$12*List!$H1650)+Reference!D$13</f>
        <v>1615.4684815564103</v>
      </c>
      <c r="L1650" s="36">
        <f>(Reference!E$12*List!$H1650)+Reference!E$13</f>
        <v>1997.957119162757</v>
      </c>
      <c r="M1650" s="36">
        <f>(Reference!F$12*List!$H1650)+Reference!F$13</f>
        <v>2081.3990035014767</v>
      </c>
      <c r="N1650" s="36">
        <f>(Reference!G$12*List!$H1650)+Reference!G$13</f>
        <v>2356.9252256132231</v>
      </c>
      <c r="O1650" s="36">
        <f>(Reference!H$12*List!$H1650)+Reference!H$13</f>
        <v>2446.5272490641973</v>
      </c>
      <c r="P1650" s="36">
        <f>(Reference!I$12*List!$H1650)+Reference!I$13</f>
        <v>2542.8494242739953</v>
      </c>
      <c r="Q1650" s="36">
        <f>(Reference!J$12*List!$H1650)+Reference!J$13</f>
        <v>2943.8184792171046</v>
      </c>
      <c r="R1650" s="36">
        <f>(Reference!K$12*List!$H1650)+Reference!K$13</f>
        <v>3037.3405911940599</v>
      </c>
      <c r="S1650" s="36">
        <f>(Reference!L$12*List!$H1650)+Reference!L$13</f>
        <v>3277.0260039254158</v>
      </c>
      <c r="T1650" s="36">
        <f>(Reference!M$12*List!$H1650)+Reference!M$13</f>
        <v>3914.8804083670393</v>
      </c>
      <c r="U1650" s="36">
        <f>(Reference!N$12*List!$H1650)+Reference!N$13</f>
        <v>15792.748642086826</v>
      </c>
      <c r="V1650" s="12">
        <f>(Reference!O$12*List!$H1650)+Reference!O$13</f>
        <v>587.0612573978525</v>
      </c>
      <c r="W1650" s="12">
        <f>(Reference!P$12*List!$H1650)+Reference!P$13</f>
        <v>827.22268087879218</v>
      </c>
      <c r="X1650" s="12">
        <f>(Reference!Q$12*List!$H1650)+Reference!Q$13</f>
        <v>413.61134043939609</v>
      </c>
      <c r="Y1650" s="53"/>
      <c r="Z1650" s="1" t="str">
        <f t="shared" si="51"/>
        <v>FALLON, Montana</v>
      </c>
      <c r="AA1650" s="41" t="s">
        <v>8512</v>
      </c>
      <c r="AB1650" s="40" t="s">
        <v>277</v>
      </c>
      <c r="AC1650" s="44" t="s">
        <v>39</v>
      </c>
      <c r="AD1650" s="62">
        <v>0.8599</v>
      </c>
      <c r="AE1650" s="56" t="str">
        <f t="shared" si="50"/>
        <v/>
      </c>
      <c r="AF1650" s="60">
        <v>27380</v>
      </c>
      <c r="AI1650" s="60">
        <v>0.8599</v>
      </c>
    </row>
    <row r="1651" spans="1:35" x14ac:dyDescent="0.35">
      <c r="A1651" s="46" t="s">
        <v>2382</v>
      </c>
      <c r="B1651" s="65" t="s">
        <v>5846</v>
      </c>
      <c r="C1651" s="19">
        <v>99927</v>
      </c>
      <c r="D1651" s="48" t="s">
        <v>9438</v>
      </c>
      <c r="E1651" s="41" t="s">
        <v>8513</v>
      </c>
      <c r="F1651" s="44" t="s">
        <v>39</v>
      </c>
      <c r="G1651" s="18" t="s">
        <v>4188</v>
      </c>
      <c r="H1651" s="16">
        <v>0.8599</v>
      </c>
      <c r="I1651" s="36">
        <f>(Reference!B$12*List!$H1651)+Reference!B$13</f>
        <v>904.2524204143017</v>
      </c>
      <c r="J1651" s="36">
        <f>(Reference!C$12*List!$H1651)+Reference!C$13</f>
        <v>1349.4624744363302</v>
      </c>
      <c r="K1651" s="36">
        <f>(Reference!D$12*List!$H1651)+Reference!D$13</f>
        <v>1615.4684815564103</v>
      </c>
      <c r="L1651" s="36">
        <f>(Reference!E$12*List!$H1651)+Reference!E$13</f>
        <v>1997.957119162757</v>
      </c>
      <c r="M1651" s="36">
        <f>(Reference!F$12*List!$H1651)+Reference!F$13</f>
        <v>2081.3990035014767</v>
      </c>
      <c r="N1651" s="36">
        <f>(Reference!G$12*List!$H1651)+Reference!G$13</f>
        <v>2356.9252256132231</v>
      </c>
      <c r="O1651" s="36">
        <f>(Reference!H$12*List!$H1651)+Reference!H$13</f>
        <v>2446.5272490641973</v>
      </c>
      <c r="P1651" s="36">
        <f>(Reference!I$12*List!$H1651)+Reference!I$13</f>
        <v>2542.8494242739953</v>
      </c>
      <c r="Q1651" s="36">
        <f>(Reference!J$12*List!$H1651)+Reference!J$13</f>
        <v>2943.8184792171046</v>
      </c>
      <c r="R1651" s="36">
        <f>(Reference!K$12*List!$H1651)+Reference!K$13</f>
        <v>3037.3405911940599</v>
      </c>
      <c r="S1651" s="36">
        <f>(Reference!L$12*List!$H1651)+Reference!L$13</f>
        <v>3277.0260039254158</v>
      </c>
      <c r="T1651" s="36">
        <f>(Reference!M$12*List!$H1651)+Reference!M$13</f>
        <v>3914.8804083670393</v>
      </c>
      <c r="U1651" s="36">
        <f>(Reference!N$12*List!$H1651)+Reference!N$13</f>
        <v>15792.748642086826</v>
      </c>
      <c r="V1651" s="12">
        <f>(Reference!O$12*List!$H1651)+Reference!O$13</f>
        <v>587.0612573978525</v>
      </c>
      <c r="W1651" s="12">
        <f>(Reference!P$12*List!$H1651)+Reference!P$13</f>
        <v>827.22268087879218</v>
      </c>
      <c r="X1651" s="12">
        <f>(Reference!Q$12*List!$H1651)+Reference!Q$13</f>
        <v>413.61134043939609</v>
      </c>
      <c r="Y1651" s="53"/>
      <c r="Z1651" s="1" t="str">
        <f t="shared" si="51"/>
        <v>FERGUS, Montana</v>
      </c>
      <c r="AA1651" s="41" t="s">
        <v>8513</v>
      </c>
      <c r="AB1651" s="40" t="s">
        <v>277</v>
      </c>
      <c r="AC1651" s="44" t="s">
        <v>39</v>
      </c>
      <c r="AD1651" s="62">
        <v>0.8599</v>
      </c>
      <c r="AE1651" s="56" t="str">
        <f t="shared" si="50"/>
        <v/>
      </c>
      <c r="AF1651" s="60">
        <v>27390</v>
      </c>
      <c r="AI1651" s="60">
        <v>0.8599</v>
      </c>
    </row>
    <row r="1652" spans="1:35" x14ac:dyDescent="0.35">
      <c r="A1652" s="46" t="s">
        <v>2383</v>
      </c>
      <c r="B1652" s="65" t="s">
        <v>5847</v>
      </c>
      <c r="C1652" s="19">
        <v>99927</v>
      </c>
      <c r="D1652" s="48" t="s">
        <v>9438</v>
      </c>
      <c r="E1652" s="41" t="s">
        <v>8514</v>
      </c>
      <c r="F1652" s="44" t="s">
        <v>39</v>
      </c>
      <c r="G1652" s="18" t="s">
        <v>4188</v>
      </c>
      <c r="H1652" s="16">
        <v>0.8599</v>
      </c>
      <c r="I1652" s="36">
        <f>(Reference!B$12*List!$H1652)+Reference!B$13</f>
        <v>904.2524204143017</v>
      </c>
      <c r="J1652" s="36">
        <f>(Reference!C$12*List!$H1652)+Reference!C$13</f>
        <v>1349.4624744363302</v>
      </c>
      <c r="K1652" s="36">
        <f>(Reference!D$12*List!$H1652)+Reference!D$13</f>
        <v>1615.4684815564103</v>
      </c>
      <c r="L1652" s="36">
        <f>(Reference!E$12*List!$H1652)+Reference!E$13</f>
        <v>1997.957119162757</v>
      </c>
      <c r="M1652" s="36">
        <f>(Reference!F$12*List!$H1652)+Reference!F$13</f>
        <v>2081.3990035014767</v>
      </c>
      <c r="N1652" s="36">
        <f>(Reference!G$12*List!$H1652)+Reference!G$13</f>
        <v>2356.9252256132231</v>
      </c>
      <c r="O1652" s="36">
        <f>(Reference!H$12*List!$H1652)+Reference!H$13</f>
        <v>2446.5272490641973</v>
      </c>
      <c r="P1652" s="36">
        <f>(Reference!I$12*List!$H1652)+Reference!I$13</f>
        <v>2542.8494242739953</v>
      </c>
      <c r="Q1652" s="36">
        <f>(Reference!J$12*List!$H1652)+Reference!J$13</f>
        <v>2943.8184792171046</v>
      </c>
      <c r="R1652" s="36">
        <f>(Reference!K$12*List!$H1652)+Reference!K$13</f>
        <v>3037.3405911940599</v>
      </c>
      <c r="S1652" s="36">
        <f>(Reference!L$12*List!$H1652)+Reference!L$13</f>
        <v>3277.0260039254158</v>
      </c>
      <c r="T1652" s="36">
        <f>(Reference!M$12*List!$H1652)+Reference!M$13</f>
        <v>3914.8804083670393</v>
      </c>
      <c r="U1652" s="36">
        <f>(Reference!N$12*List!$H1652)+Reference!N$13</f>
        <v>15792.748642086826</v>
      </c>
      <c r="V1652" s="12">
        <f>(Reference!O$12*List!$H1652)+Reference!O$13</f>
        <v>587.0612573978525</v>
      </c>
      <c r="W1652" s="12">
        <f>(Reference!P$12*List!$H1652)+Reference!P$13</f>
        <v>827.22268087879218</v>
      </c>
      <c r="X1652" s="12">
        <f>(Reference!Q$12*List!$H1652)+Reference!Q$13</f>
        <v>413.61134043939609</v>
      </c>
      <c r="Y1652" s="53"/>
      <c r="Z1652" s="1" t="str">
        <f t="shared" si="51"/>
        <v>FLATHEAD, Montana</v>
      </c>
      <c r="AA1652" s="41" t="s">
        <v>8514</v>
      </c>
      <c r="AB1652" s="40" t="s">
        <v>277</v>
      </c>
      <c r="AC1652" s="44" t="s">
        <v>39</v>
      </c>
      <c r="AD1652" s="62">
        <v>0.8599</v>
      </c>
      <c r="AE1652" s="56" t="str">
        <f t="shared" si="50"/>
        <v/>
      </c>
      <c r="AF1652" s="60">
        <v>27400</v>
      </c>
      <c r="AI1652" s="60">
        <v>0.8599</v>
      </c>
    </row>
    <row r="1653" spans="1:35" x14ac:dyDescent="0.35">
      <c r="A1653" s="46" t="s">
        <v>2384</v>
      </c>
      <c r="B1653" s="65" t="s">
        <v>5848</v>
      </c>
      <c r="C1653" s="19">
        <v>99927</v>
      </c>
      <c r="D1653" s="48" t="s">
        <v>9438</v>
      </c>
      <c r="E1653" s="41" t="s">
        <v>7976</v>
      </c>
      <c r="F1653" s="44" t="s">
        <v>39</v>
      </c>
      <c r="G1653" s="18" t="s">
        <v>4188</v>
      </c>
      <c r="H1653" s="10">
        <v>0.8599</v>
      </c>
      <c r="I1653" s="36">
        <f>(Reference!B$12*List!$H1653)+Reference!B$13</f>
        <v>904.2524204143017</v>
      </c>
      <c r="J1653" s="36">
        <f>(Reference!C$12*List!$H1653)+Reference!C$13</f>
        <v>1349.4624744363302</v>
      </c>
      <c r="K1653" s="36">
        <f>(Reference!D$12*List!$H1653)+Reference!D$13</f>
        <v>1615.4684815564103</v>
      </c>
      <c r="L1653" s="36">
        <f>(Reference!E$12*List!$H1653)+Reference!E$13</f>
        <v>1997.957119162757</v>
      </c>
      <c r="M1653" s="36">
        <f>(Reference!F$12*List!$H1653)+Reference!F$13</f>
        <v>2081.3990035014767</v>
      </c>
      <c r="N1653" s="36">
        <f>(Reference!G$12*List!$H1653)+Reference!G$13</f>
        <v>2356.9252256132231</v>
      </c>
      <c r="O1653" s="36">
        <f>(Reference!H$12*List!$H1653)+Reference!H$13</f>
        <v>2446.5272490641973</v>
      </c>
      <c r="P1653" s="36">
        <f>(Reference!I$12*List!$H1653)+Reference!I$13</f>
        <v>2542.8494242739953</v>
      </c>
      <c r="Q1653" s="36">
        <f>(Reference!J$12*List!$H1653)+Reference!J$13</f>
        <v>2943.8184792171046</v>
      </c>
      <c r="R1653" s="36">
        <f>(Reference!K$12*List!$H1653)+Reference!K$13</f>
        <v>3037.3405911940599</v>
      </c>
      <c r="S1653" s="36">
        <f>(Reference!L$12*List!$H1653)+Reference!L$13</f>
        <v>3277.0260039254158</v>
      </c>
      <c r="T1653" s="36">
        <f>(Reference!M$12*List!$H1653)+Reference!M$13</f>
        <v>3914.8804083670393</v>
      </c>
      <c r="U1653" s="36">
        <f>(Reference!N$12*List!$H1653)+Reference!N$13</f>
        <v>15792.748642086826</v>
      </c>
      <c r="V1653" s="12">
        <f>(Reference!O$12*List!$H1653)+Reference!O$13</f>
        <v>587.0612573978525</v>
      </c>
      <c r="W1653" s="12">
        <f>(Reference!P$12*List!$H1653)+Reference!P$13</f>
        <v>827.22268087879218</v>
      </c>
      <c r="X1653" s="12">
        <f>(Reference!Q$12*List!$H1653)+Reference!Q$13</f>
        <v>413.61134043939609</v>
      </c>
      <c r="Y1653" s="53"/>
      <c r="Z1653" s="1" t="str">
        <f t="shared" si="51"/>
        <v>GALLATIN, Montana</v>
      </c>
      <c r="AA1653" s="40" t="s">
        <v>7976</v>
      </c>
      <c r="AB1653" s="40" t="s">
        <v>277</v>
      </c>
      <c r="AC1653" s="43" t="s">
        <v>39</v>
      </c>
      <c r="AD1653" s="61">
        <v>0.87629999999999997</v>
      </c>
      <c r="AE1653" s="56" t="str">
        <f t="shared" si="50"/>
        <v/>
      </c>
      <c r="AF1653" s="60">
        <v>27410</v>
      </c>
      <c r="AI1653" s="60">
        <v>0.8599</v>
      </c>
    </row>
    <row r="1654" spans="1:35" x14ac:dyDescent="0.35">
      <c r="A1654" s="46" t="s">
        <v>2385</v>
      </c>
      <c r="B1654" s="65" t="s">
        <v>5849</v>
      </c>
      <c r="C1654" s="19">
        <v>99927</v>
      </c>
      <c r="D1654" s="48" t="s">
        <v>9438</v>
      </c>
      <c r="E1654" s="41" t="s">
        <v>7722</v>
      </c>
      <c r="F1654" s="44" t="s">
        <v>39</v>
      </c>
      <c r="G1654" s="18" t="s">
        <v>4188</v>
      </c>
      <c r="H1654" s="16">
        <v>0.8599</v>
      </c>
      <c r="I1654" s="36">
        <f>(Reference!B$12*List!$H1654)+Reference!B$13</f>
        <v>904.2524204143017</v>
      </c>
      <c r="J1654" s="36">
        <f>(Reference!C$12*List!$H1654)+Reference!C$13</f>
        <v>1349.4624744363302</v>
      </c>
      <c r="K1654" s="36">
        <f>(Reference!D$12*List!$H1654)+Reference!D$13</f>
        <v>1615.4684815564103</v>
      </c>
      <c r="L1654" s="36">
        <f>(Reference!E$12*List!$H1654)+Reference!E$13</f>
        <v>1997.957119162757</v>
      </c>
      <c r="M1654" s="36">
        <f>(Reference!F$12*List!$H1654)+Reference!F$13</f>
        <v>2081.3990035014767</v>
      </c>
      <c r="N1654" s="36">
        <f>(Reference!G$12*List!$H1654)+Reference!G$13</f>
        <v>2356.9252256132231</v>
      </c>
      <c r="O1654" s="36">
        <f>(Reference!H$12*List!$H1654)+Reference!H$13</f>
        <v>2446.5272490641973</v>
      </c>
      <c r="P1654" s="36">
        <f>(Reference!I$12*List!$H1654)+Reference!I$13</f>
        <v>2542.8494242739953</v>
      </c>
      <c r="Q1654" s="36">
        <f>(Reference!J$12*List!$H1654)+Reference!J$13</f>
        <v>2943.8184792171046</v>
      </c>
      <c r="R1654" s="36">
        <f>(Reference!K$12*List!$H1654)+Reference!K$13</f>
        <v>3037.3405911940599</v>
      </c>
      <c r="S1654" s="36">
        <f>(Reference!L$12*List!$H1654)+Reference!L$13</f>
        <v>3277.0260039254158</v>
      </c>
      <c r="T1654" s="36">
        <f>(Reference!M$12*List!$H1654)+Reference!M$13</f>
        <v>3914.8804083670393</v>
      </c>
      <c r="U1654" s="36">
        <f>(Reference!N$12*List!$H1654)+Reference!N$13</f>
        <v>15792.748642086826</v>
      </c>
      <c r="V1654" s="12">
        <f>(Reference!O$12*List!$H1654)+Reference!O$13</f>
        <v>587.0612573978525</v>
      </c>
      <c r="W1654" s="12">
        <f>(Reference!P$12*List!$H1654)+Reference!P$13</f>
        <v>827.22268087879218</v>
      </c>
      <c r="X1654" s="12">
        <f>(Reference!Q$12*List!$H1654)+Reference!Q$13</f>
        <v>413.61134043939609</v>
      </c>
      <c r="Y1654" s="53"/>
      <c r="Z1654" s="1" t="str">
        <f t="shared" si="51"/>
        <v>GARFIELD, Montana</v>
      </c>
      <c r="AA1654" s="41" t="s">
        <v>7722</v>
      </c>
      <c r="AB1654" s="40" t="s">
        <v>277</v>
      </c>
      <c r="AC1654" s="44" t="s">
        <v>39</v>
      </c>
      <c r="AD1654" s="62">
        <v>0.8599</v>
      </c>
      <c r="AE1654" s="56" t="str">
        <f t="shared" si="50"/>
        <v/>
      </c>
      <c r="AF1654" s="60">
        <v>27420</v>
      </c>
      <c r="AI1654" s="60">
        <v>0.8599</v>
      </c>
    </row>
    <row r="1655" spans="1:35" x14ac:dyDescent="0.35">
      <c r="A1655" s="46" t="s">
        <v>2386</v>
      </c>
      <c r="B1655" s="65" t="s">
        <v>5850</v>
      </c>
      <c r="C1655" s="19">
        <v>99927</v>
      </c>
      <c r="D1655" s="48" t="s">
        <v>9438</v>
      </c>
      <c r="E1655" s="41" t="s">
        <v>8515</v>
      </c>
      <c r="F1655" s="44" t="s">
        <v>39</v>
      </c>
      <c r="G1655" s="18" t="s">
        <v>4188</v>
      </c>
      <c r="H1655" s="16">
        <v>0.8599</v>
      </c>
      <c r="I1655" s="36">
        <f>(Reference!B$12*List!$H1655)+Reference!B$13</f>
        <v>904.2524204143017</v>
      </c>
      <c r="J1655" s="36">
        <f>(Reference!C$12*List!$H1655)+Reference!C$13</f>
        <v>1349.4624744363302</v>
      </c>
      <c r="K1655" s="36">
        <f>(Reference!D$12*List!$H1655)+Reference!D$13</f>
        <v>1615.4684815564103</v>
      </c>
      <c r="L1655" s="36">
        <f>(Reference!E$12*List!$H1655)+Reference!E$13</f>
        <v>1997.957119162757</v>
      </c>
      <c r="M1655" s="36">
        <f>(Reference!F$12*List!$H1655)+Reference!F$13</f>
        <v>2081.3990035014767</v>
      </c>
      <c r="N1655" s="36">
        <f>(Reference!G$12*List!$H1655)+Reference!G$13</f>
        <v>2356.9252256132231</v>
      </c>
      <c r="O1655" s="36">
        <f>(Reference!H$12*List!$H1655)+Reference!H$13</f>
        <v>2446.5272490641973</v>
      </c>
      <c r="P1655" s="36">
        <f>(Reference!I$12*List!$H1655)+Reference!I$13</f>
        <v>2542.8494242739953</v>
      </c>
      <c r="Q1655" s="36">
        <f>(Reference!J$12*List!$H1655)+Reference!J$13</f>
        <v>2943.8184792171046</v>
      </c>
      <c r="R1655" s="36">
        <f>(Reference!K$12*List!$H1655)+Reference!K$13</f>
        <v>3037.3405911940599</v>
      </c>
      <c r="S1655" s="36">
        <f>(Reference!L$12*List!$H1655)+Reference!L$13</f>
        <v>3277.0260039254158</v>
      </c>
      <c r="T1655" s="36">
        <f>(Reference!M$12*List!$H1655)+Reference!M$13</f>
        <v>3914.8804083670393</v>
      </c>
      <c r="U1655" s="36">
        <f>(Reference!N$12*List!$H1655)+Reference!N$13</f>
        <v>15792.748642086826</v>
      </c>
      <c r="V1655" s="12">
        <f>(Reference!O$12*List!$H1655)+Reference!O$13</f>
        <v>587.0612573978525</v>
      </c>
      <c r="W1655" s="12">
        <f>(Reference!P$12*List!$H1655)+Reference!P$13</f>
        <v>827.22268087879218</v>
      </c>
      <c r="X1655" s="12">
        <f>(Reference!Q$12*List!$H1655)+Reference!Q$13</f>
        <v>413.61134043939609</v>
      </c>
      <c r="Y1655" s="53"/>
      <c r="Z1655" s="1" t="str">
        <f t="shared" si="51"/>
        <v>GLACIER, Montana</v>
      </c>
      <c r="AA1655" s="41" t="s">
        <v>8515</v>
      </c>
      <c r="AB1655" s="40" t="s">
        <v>277</v>
      </c>
      <c r="AC1655" s="44" t="s">
        <v>39</v>
      </c>
      <c r="AD1655" s="62">
        <v>0.8599</v>
      </c>
      <c r="AE1655" s="56" t="str">
        <f t="shared" si="50"/>
        <v/>
      </c>
      <c r="AF1655" s="60">
        <v>27430</v>
      </c>
      <c r="AI1655" s="60">
        <v>0.8599</v>
      </c>
    </row>
    <row r="1656" spans="1:35" x14ac:dyDescent="0.35">
      <c r="A1656" s="46" t="s">
        <v>2387</v>
      </c>
      <c r="B1656" s="65" t="s">
        <v>5851</v>
      </c>
      <c r="C1656" s="19">
        <v>99927</v>
      </c>
      <c r="D1656" s="48" t="s">
        <v>9438</v>
      </c>
      <c r="E1656" s="41" t="s">
        <v>8516</v>
      </c>
      <c r="F1656" s="43" t="s">
        <v>39</v>
      </c>
      <c r="G1656" s="18" t="s">
        <v>4188</v>
      </c>
      <c r="H1656" s="16">
        <v>0.87629999999999997</v>
      </c>
      <c r="I1656" s="36">
        <f>(Reference!B$12*List!$H1656)+Reference!B$13</f>
        <v>916.88465153883692</v>
      </c>
      <c r="J1656" s="36">
        <f>(Reference!C$12*List!$H1656)+Reference!C$13</f>
        <v>1368.3142037611537</v>
      </c>
      <c r="K1656" s="36">
        <f>(Reference!D$12*List!$H1656)+Reference!D$13</f>
        <v>1638.0362632650538</v>
      </c>
      <c r="L1656" s="36">
        <f>(Reference!E$12*List!$H1656)+Reference!E$13</f>
        <v>2025.8681930359248</v>
      </c>
      <c r="M1656" s="36">
        <f>(Reference!F$12*List!$H1656)+Reference!F$13</f>
        <v>2110.4757443329377</v>
      </c>
      <c r="N1656" s="36">
        <f>(Reference!G$12*List!$H1656)+Reference!G$13</f>
        <v>2389.8510143875037</v>
      </c>
      <c r="O1656" s="36">
        <f>(Reference!H$12*List!$H1656)+Reference!H$13</f>
        <v>2480.7047607467121</v>
      </c>
      <c r="P1656" s="36">
        <f>(Reference!I$12*List!$H1656)+Reference!I$13</f>
        <v>2578.3725380828619</v>
      </c>
      <c r="Q1656" s="36">
        <f>(Reference!J$12*List!$H1656)+Reference!J$13</f>
        <v>2984.9430530403188</v>
      </c>
      <c r="R1656" s="36">
        <f>(Reference!K$12*List!$H1656)+Reference!K$13</f>
        <v>3079.7716508027434</v>
      </c>
      <c r="S1656" s="36">
        <f>(Reference!L$12*List!$H1656)+Reference!L$13</f>
        <v>3322.8054223136255</v>
      </c>
      <c r="T1656" s="36">
        <f>(Reference!M$12*List!$H1656)+Reference!M$13</f>
        <v>3969.5705292082412</v>
      </c>
      <c r="U1656" s="36">
        <f>(Reference!N$12*List!$H1656)+Reference!N$13</f>
        <v>16013.37028095081</v>
      </c>
      <c r="V1656" s="12">
        <f>(Reference!O$12*List!$H1656)+Reference!O$13</f>
        <v>595.26238942723887</v>
      </c>
      <c r="W1656" s="12">
        <f>(Reference!P$12*List!$H1656)+Reference!P$13</f>
        <v>838.77882146565491</v>
      </c>
      <c r="X1656" s="12">
        <f>(Reference!Q$12*List!$H1656)+Reference!Q$13</f>
        <v>419.38941073282746</v>
      </c>
      <c r="Y1656" s="53"/>
      <c r="Z1656" s="1" t="str">
        <f t="shared" si="51"/>
        <v>GOLDEN VALLEY, Montana</v>
      </c>
      <c r="AA1656" s="41" t="s">
        <v>8516</v>
      </c>
      <c r="AB1656" s="40" t="s">
        <v>277</v>
      </c>
      <c r="AC1656" s="44" t="s">
        <v>39</v>
      </c>
      <c r="AD1656" s="62">
        <v>0.8599</v>
      </c>
      <c r="AE1656" s="56" t="str">
        <f t="shared" si="50"/>
        <v/>
      </c>
      <c r="AF1656" s="60">
        <v>27440</v>
      </c>
      <c r="AI1656" s="60">
        <v>0.8599</v>
      </c>
    </row>
    <row r="1657" spans="1:35" x14ac:dyDescent="0.35">
      <c r="A1657" s="46" t="s">
        <v>2388</v>
      </c>
      <c r="B1657" s="65" t="s">
        <v>5852</v>
      </c>
      <c r="C1657" s="19">
        <v>99927</v>
      </c>
      <c r="D1657" s="48" t="s">
        <v>9438</v>
      </c>
      <c r="E1657" s="41" t="s">
        <v>8517</v>
      </c>
      <c r="F1657" s="44" t="s">
        <v>39</v>
      </c>
      <c r="G1657" s="18" t="s">
        <v>4188</v>
      </c>
      <c r="H1657" s="16">
        <v>0.8599</v>
      </c>
      <c r="I1657" s="36">
        <f>(Reference!B$12*List!$H1657)+Reference!B$13</f>
        <v>904.2524204143017</v>
      </c>
      <c r="J1657" s="36">
        <f>(Reference!C$12*List!$H1657)+Reference!C$13</f>
        <v>1349.4624744363302</v>
      </c>
      <c r="K1657" s="36">
        <f>(Reference!D$12*List!$H1657)+Reference!D$13</f>
        <v>1615.4684815564103</v>
      </c>
      <c r="L1657" s="36">
        <f>(Reference!E$12*List!$H1657)+Reference!E$13</f>
        <v>1997.957119162757</v>
      </c>
      <c r="M1657" s="36">
        <f>(Reference!F$12*List!$H1657)+Reference!F$13</f>
        <v>2081.3990035014767</v>
      </c>
      <c r="N1657" s="36">
        <f>(Reference!G$12*List!$H1657)+Reference!G$13</f>
        <v>2356.9252256132231</v>
      </c>
      <c r="O1657" s="36">
        <f>(Reference!H$12*List!$H1657)+Reference!H$13</f>
        <v>2446.5272490641973</v>
      </c>
      <c r="P1657" s="36">
        <f>(Reference!I$12*List!$H1657)+Reference!I$13</f>
        <v>2542.8494242739953</v>
      </c>
      <c r="Q1657" s="36">
        <f>(Reference!J$12*List!$H1657)+Reference!J$13</f>
        <v>2943.8184792171046</v>
      </c>
      <c r="R1657" s="36">
        <f>(Reference!K$12*List!$H1657)+Reference!K$13</f>
        <v>3037.3405911940599</v>
      </c>
      <c r="S1657" s="36">
        <f>(Reference!L$12*List!$H1657)+Reference!L$13</f>
        <v>3277.0260039254158</v>
      </c>
      <c r="T1657" s="36">
        <f>(Reference!M$12*List!$H1657)+Reference!M$13</f>
        <v>3914.8804083670393</v>
      </c>
      <c r="U1657" s="36">
        <f>(Reference!N$12*List!$H1657)+Reference!N$13</f>
        <v>15792.748642086826</v>
      </c>
      <c r="V1657" s="12">
        <f>(Reference!O$12*List!$H1657)+Reference!O$13</f>
        <v>587.0612573978525</v>
      </c>
      <c r="W1657" s="12">
        <f>(Reference!P$12*List!$H1657)+Reference!P$13</f>
        <v>827.22268087879218</v>
      </c>
      <c r="X1657" s="12">
        <f>(Reference!Q$12*List!$H1657)+Reference!Q$13</f>
        <v>413.61134043939609</v>
      </c>
      <c r="Y1657" s="53"/>
      <c r="Z1657" s="1" t="str">
        <f t="shared" si="51"/>
        <v>GRANITE, Montana</v>
      </c>
      <c r="AA1657" s="41" t="s">
        <v>8517</v>
      </c>
      <c r="AB1657" s="40" t="s">
        <v>277</v>
      </c>
      <c r="AC1657" s="44" t="s">
        <v>39</v>
      </c>
      <c r="AD1657" s="62">
        <v>0.8599</v>
      </c>
      <c r="AE1657" s="56" t="str">
        <f t="shared" si="50"/>
        <v/>
      </c>
      <c r="AF1657" s="60">
        <v>27450</v>
      </c>
      <c r="AI1657" s="60">
        <v>0.8599</v>
      </c>
    </row>
    <row r="1658" spans="1:35" x14ac:dyDescent="0.35">
      <c r="A1658" s="46" t="s">
        <v>2389</v>
      </c>
      <c r="B1658" s="65" t="s">
        <v>5853</v>
      </c>
      <c r="C1658" s="19">
        <v>99927</v>
      </c>
      <c r="D1658" s="48" t="s">
        <v>9438</v>
      </c>
      <c r="E1658" s="41" t="s">
        <v>8518</v>
      </c>
      <c r="F1658" s="44" t="s">
        <v>39</v>
      </c>
      <c r="G1658" s="18" t="s">
        <v>4188</v>
      </c>
      <c r="H1658" s="16">
        <v>0.8599</v>
      </c>
      <c r="I1658" s="36">
        <f>(Reference!B$12*List!$H1658)+Reference!B$13</f>
        <v>904.2524204143017</v>
      </c>
      <c r="J1658" s="36">
        <f>(Reference!C$12*List!$H1658)+Reference!C$13</f>
        <v>1349.4624744363302</v>
      </c>
      <c r="K1658" s="36">
        <f>(Reference!D$12*List!$H1658)+Reference!D$13</f>
        <v>1615.4684815564103</v>
      </c>
      <c r="L1658" s="36">
        <f>(Reference!E$12*List!$H1658)+Reference!E$13</f>
        <v>1997.957119162757</v>
      </c>
      <c r="M1658" s="36">
        <f>(Reference!F$12*List!$H1658)+Reference!F$13</f>
        <v>2081.3990035014767</v>
      </c>
      <c r="N1658" s="36">
        <f>(Reference!G$12*List!$H1658)+Reference!G$13</f>
        <v>2356.9252256132231</v>
      </c>
      <c r="O1658" s="36">
        <f>(Reference!H$12*List!$H1658)+Reference!H$13</f>
        <v>2446.5272490641973</v>
      </c>
      <c r="P1658" s="36">
        <f>(Reference!I$12*List!$H1658)+Reference!I$13</f>
        <v>2542.8494242739953</v>
      </c>
      <c r="Q1658" s="36">
        <f>(Reference!J$12*List!$H1658)+Reference!J$13</f>
        <v>2943.8184792171046</v>
      </c>
      <c r="R1658" s="36">
        <f>(Reference!K$12*List!$H1658)+Reference!K$13</f>
        <v>3037.3405911940599</v>
      </c>
      <c r="S1658" s="36">
        <f>(Reference!L$12*List!$H1658)+Reference!L$13</f>
        <v>3277.0260039254158</v>
      </c>
      <c r="T1658" s="36">
        <f>(Reference!M$12*List!$H1658)+Reference!M$13</f>
        <v>3914.8804083670393</v>
      </c>
      <c r="U1658" s="36">
        <f>(Reference!N$12*List!$H1658)+Reference!N$13</f>
        <v>15792.748642086826</v>
      </c>
      <c r="V1658" s="12">
        <f>(Reference!O$12*List!$H1658)+Reference!O$13</f>
        <v>587.0612573978525</v>
      </c>
      <c r="W1658" s="12">
        <f>(Reference!P$12*List!$H1658)+Reference!P$13</f>
        <v>827.22268087879218</v>
      </c>
      <c r="X1658" s="12">
        <f>(Reference!Q$12*List!$H1658)+Reference!Q$13</f>
        <v>413.61134043939609</v>
      </c>
      <c r="Y1658" s="53"/>
      <c r="Z1658" s="1" t="str">
        <f t="shared" si="51"/>
        <v>HILL, Montana</v>
      </c>
      <c r="AA1658" s="41" t="s">
        <v>8518</v>
      </c>
      <c r="AB1658" s="40" t="s">
        <v>277</v>
      </c>
      <c r="AC1658" s="44" t="s">
        <v>39</v>
      </c>
      <c r="AD1658" s="62">
        <v>0.8599</v>
      </c>
      <c r="AE1658" s="56" t="str">
        <f t="shared" si="50"/>
        <v/>
      </c>
      <c r="AF1658" s="60">
        <v>27460</v>
      </c>
      <c r="AI1658" s="60">
        <v>0.8599</v>
      </c>
    </row>
    <row r="1659" spans="1:35" x14ac:dyDescent="0.35">
      <c r="A1659" s="46" t="s">
        <v>2390</v>
      </c>
      <c r="B1659" s="65" t="s">
        <v>5854</v>
      </c>
      <c r="C1659" s="19">
        <v>99927</v>
      </c>
      <c r="D1659" s="48" t="s">
        <v>9438</v>
      </c>
      <c r="E1659" s="41" t="s">
        <v>7510</v>
      </c>
      <c r="F1659" s="44" t="s">
        <v>39</v>
      </c>
      <c r="G1659" s="18" t="s">
        <v>4188</v>
      </c>
      <c r="H1659" s="16">
        <v>0.8599</v>
      </c>
      <c r="I1659" s="36">
        <f>(Reference!B$12*List!$H1659)+Reference!B$13</f>
        <v>904.2524204143017</v>
      </c>
      <c r="J1659" s="36">
        <f>(Reference!C$12*List!$H1659)+Reference!C$13</f>
        <v>1349.4624744363302</v>
      </c>
      <c r="K1659" s="36">
        <f>(Reference!D$12*List!$H1659)+Reference!D$13</f>
        <v>1615.4684815564103</v>
      </c>
      <c r="L1659" s="36">
        <f>(Reference!E$12*List!$H1659)+Reference!E$13</f>
        <v>1997.957119162757</v>
      </c>
      <c r="M1659" s="36">
        <f>(Reference!F$12*List!$H1659)+Reference!F$13</f>
        <v>2081.3990035014767</v>
      </c>
      <c r="N1659" s="36">
        <f>(Reference!G$12*List!$H1659)+Reference!G$13</f>
        <v>2356.9252256132231</v>
      </c>
      <c r="O1659" s="36">
        <f>(Reference!H$12*List!$H1659)+Reference!H$13</f>
        <v>2446.5272490641973</v>
      </c>
      <c r="P1659" s="36">
        <f>(Reference!I$12*List!$H1659)+Reference!I$13</f>
        <v>2542.8494242739953</v>
      </c>
      <c r="Q1659" s="36">
        <f>(Reference!J$12*List!$H1659)+Reference!J$13</f>
        <v>2943.8184792171046</v>
      </c>
      <c r="R1659" s="36">
        <f>(Reference!K$12*List!$H1659)+Reference!K$13</f>
        <v>3037.3405911940599</v>
      </c>
      <c r="S1659" s="36">
        <f>(Reference!L$12*List!$H1659)+Reference!L$13</f>
        <v>3277.0260039254158</v>
      </c>
      <c r="T1659" s="36">
        <f>(Reference!M$12*List!$H1659)+Reference!M$13</f>
        <v>3914.8804083670393</v>
      </c>
      <c r="U1659" s="36">
        <f>(Reference!N$12*List!$H1659)+Reference!N$13</f>
        <v>15792.748642086826</v>
      </c>
      <c r="V1659" s="12">
        <f>(Reference!O$12*List!$H1659)+Reference!O$13</f>
        <v>587.0612573978525</v>
      </c>
      <c r="W1659" s="12">
        <f>(Reference!P$12*List!$H1659)+Reference!P$13</f>
        <v>827.22268087879218</v>
      </c>
      <c r="X1659" s="12">
        <f>(Reference!Q$12*List!$H1659)+Reference!Q$13</f>
        <v>413.61134043939609</v>
      </c>
      <c r="Y1659" s="53"/>
      <c r="Z1659" s="1" t="str">
        <f t="shared" si="51"/>
        <v>JEFFERSON, Montana</v>
      </c>
      <c r="AA1659" s="41" t="s">
        <v>7510</v>
      </c>
      <c r="AB1659" s="40" t="s">
        <v>277</v>
      </c>
      <c r="AC1659" s="44" t="s">
        <v>39</v>
      </c>
      <c r="AD1659" s="62">
        <v>0.8599</v>
      </c>
      <c r="AE1659" s="56" t="str">
        <f t="shared" si="50"/>
        <v/>
      </c>
      <c r="AF1659" s="60">
        <v>27470</v>
      </c>
      <c r="AI1659" s="60">
        <v>0.93189999999999995</v>
      </c>
    </row>
    <row r="1660" spans="1:35" x14ac:dyDescent="0.35">
      <c r="A1660" s="46" t="s">
        <v>2391</v>
      </c>
      <c r="B1660" s="65" t="s">
        <v>5855</v>
      </c>
      <c r="C1660" s="19">
        <v>99927</v>
      </c>
      <c r="D1660" s="48" t="s">
        <v>9438</v>
      </c>
      <c r="E1660" s="41" t="s">
        <v>8519</v>
      </c>
      <c r="F1660" s="44" t="s">
        <v>39</v>
      </c>
      <c r="G1660" s="18" t="s">
        <v>4188</v>
      </c>
      <c r="H1660" s="16">
        <v>0.8599</v>
      </c>
      <c r="I1660" s="36">
        <f>(Reference!B$12*List!$H1660)+Reference!B$13</f>
        <v>904.2524204143017</v>
      </c>
      <c r="J1660" s="36">
        <f>(Reference!C$12*List!$H1660)+Reference!C$13</f>
        <v>1349.4624744363302</v>
      </c>
      <c r="K1660" s="36">
        <f>(Reference!D$12*List!$H1660)+Reference!D$13</f>
        <v>1615.4684815564103</v>
      </c>
      <c r="L1660" s="36">
        <f>(Reference!E$12*List!$H1660)+Reference!E$13</f>
        <v>1997.957119162757</v>
      </c>
      <c r="M1660" s="36">
        <f>(Reference!F$12*List!$H1660)+Reference!F$13</f>
        <v>2081.3990035014767</v>
      </c>
      <c r="N1660" s="36">
        <f>(Reference!G$12*List!$H1660)+Reference!G$13</f>
        <v>2356.9252256132231</v>
      </c>
      <c r="O1660" s="36">
        <f>(Reference!H$12*List!$H1660)+Reference!H$13</f>
        <v>2446.5272490641973</v>
      </c>
      <c r="P1660" s="36">
        <f>(Reference!I$12*List!$H1660)+Reference!I$13</f>
        <v>2542.8494242739953</v>
      </c>
      <c r="Q1660" s="36">
        <f>(Reference!J$12*List!$H1660)+Reference!J$13</f>
        <v>2943.8184792171046</v>
      </c>
      <c r="R1660" s="36">
        <f>(Reference!K$12*List!$H1660)+Reference!K$13</f>
        <v>3037.3405911940599</v>
      </c>
      <c r="S1660" s="36">
        <f>(Reference!L$12*List!$H1660)+Reference!L$13</f>
        <v>3277.0260039254158</v>
      </c>
      <c r="T1660" s="36">
        <f>(Reference!M$12*List!$H1660)+Reference!M$13</f>
        <v>3914.8804083670393</v>
      </c>
      <c r="U1660" s="36">
        <f>(Reference!N$12*List!$H1660)+Reference!N$13</f>
        <v>15792.748642086826</v>
      </c>
      <c r="V1660" s="12">
        <f>(Reference!O$12*List!$H1660)+Reference!O$13</f>
        <v>587.0612573978525</v>
      </c>
      <c r="W1660" s="12">
        <f>(Reference!P$12*List!$H1660)+Reference!P$13</f>
        <v>827.22268087879218</v>
      </c>
      <c r="X1660" s="12">
        <f>(Reference!Q$12*List!$H1660)+Reference!Q$13</f>
        <v>413.61134043939609</v>
      </c>
      <c r="Y1660" s="53"/>
      <c r="Z1660" s="1" t="str">
        <f t="shared" si="51"/>
        <v>JUDITH BASIN, Montana</v>
      </c>
      <c r="AA1660" s="41" t="s">
        <v>8519</v>
      </c>
      <c r="AB1660" s="40" t="s">
        <v>277</v>
      </c>
      <c r="AC1660" s="44" t="s">
        <v>39</v>
      </c>
      <c r="AD1660" s="62">
        <v>0.8599</v>
      </c>
      <c r="AE1660" s="56" t="str">
        <f t="shared" si="50"/>
        <v/>
      </c>
      <c r="AF1660" s="60">
        <v>27480</v>
      </c>
      <c r="AI1660" s="60">
        <v>0.8599</v>
      </c>
    </row>
    <row r="1661" spans="1:35" x14ac:dyDescent="0.35">
      <c r="A1661" s="46" t="s">
        <v>2392</v>
      </c>
      <c r="B1661" s="65" t="s">
        <v>5856</v>
      </c>
      <c r="C1661" s="19">
        <v>99927</v>
      </c>
      <c r="D1661" s="48" t="s">
        <v>9438</v>
      </c>
      <c r="E1661" s="41" t="s">
        <v>7659</v>
      </c>
      <c r="F1661" s="44" t="s">
        <v>39</v>
      </c>
      <c r="G1661" s="18" t="s">
        <v>4188</v>
      </c>
      <c r="H1661" s="16">
        <v>0.8599</v>
      </c>
      <c r="I1661" s="36">
        <f>(Reference!B$12*List!$H1661)+Reference!B$13</f>
        <v>904.2524204143017</v>
      </c>
      <c r="J1661" s="36">
        <f>(Reference!C$12*List!$H1661)+Reference!C$13</f>
        <v>1349.4624744363302</v>
      </c>
      <c r="K1661" s="36">
        <f>(Reference!D$12*List!$H1661)+Reference!D$13</f>
        <v>1615.4684815564103</v>
      </c>
      <c r="L1661" s="36">
        <f>(Reference!E$12*List!$H1661)+Reference!E$13</f>
        <v>1997.957119162757</v>
      </c>
      <c r="M1661" s="36">
        <f>(Reference!F$12*List!$H1661)+Reference!F$13</f>
        <v>2081.3990035014767</v>
      </c>
      <c r="N1661" s="36">
        <f>(Reference!G$12*List!$H1661)+Reference!G$13</f>
        <v>2356.9252256132231</v>
      </c>
      <c r="O1661" s="36">
        <f>(Reference!H$12*List!$H1661)+Reference!H$13</f>
        <v>2446.5272490641973</v>
      </c>
      <c r="P1661" s="36">
        <f>(Reference!I$12*List!$H1661)+Reference!I$13</f>
        <v>2542.8494242739953</v>
      </c>
      <c r="Q1661" s="36">
        <f>(Reference!J$12*List!$H1661)+Reference!J$13</f>
        <v>2943.8184792171046</v>
      </c>
      <c r="R1661" s="36">
        <f>(Reference!K$12*List!$H1661)+Reference!K$13</f>
        <v>3037.3405911940599</v>
      </c>
      <c r="S1661" s="36">
        <f>(Reference!L$12*List!$H1661)+Reference!L$13</f>
        <v>3277.0260039254158</v>
      </c>
      <c r="T1661" s="36">
        <f>(Reference!M$12*List!$H1661)+Reference!M$13</f>
        <v>3914.8804083670393</v>
      </c>
      <c r="U1661" s="36">
        <f>(Reference!N$12*List!$H1661)+Reference!N$13</f>
        <v>15792.748642086826</v>
      </c>
      <c r="V1661" s="12">
        <f>(Reference!O$12*List!$H1661)+Reference!O$13</f>
        <v>587.0612573978525</v>
      </c>
      <c r="W1661" s="12">
        <f>(Reference!P$12*List!$H1661)+Reference!P$13</f>
        <v>827.22268087879218</v>
      </c>
      <c r="X1661" s="12">
        <f>(Reference!Q$12*List!$H1661)+Reference!Q$13</f>
        <v>413.61134043939609</v>
      </c>
      <c r="Y1661" s="53"/>
      <c r="Z1661" s="1" t="str">
        <f t="shared" si="51"/>
        <v>LAKE, Montana</v>
      </c>
      <c r="AA1661" s="41" t="s">
        <v>7659</v>
      </c>
      <c r="AB1661" s="40" t="s">
        <v>277</v>
      </c>
      <c r="AC1661" s="44" t="s">
        <v>39</v>
      </c>
      <c r="AD1661" s="62">
        <v>0.8599</v>
      </c>
      <c r="AE1661" s="56" t="str">
        <f t="shared" si="50"/>
        <v/>
      </c>
      <c r="AF1661" s="60">
        <v>27490</v>
      </c>
      <c r="AI1661" s="60">
        <v>0.8599</v>
      </c>
    </row>
    <row r="1662" spans="1:35" x14ac:dyDescent="0.35">
      <c r="A1662" s="46" t="s">
        <v>2393</v>
      </c>
      <c r="B1662" s="65" t="s">
        <v>5857</v>
      </c>
      <c r="C1662" s="19">
        <v>99927</v>
      </c>
      <c r="D1662" s="48" t="s">
        <v>9438</v>
      </c>
      <c r="E1662" s="41" t="s">
        <v>8520</v>
      </c>
      <c r="F1662" s="44" t="s">
        <v>39</v>
      </c>
      <c r="G1662" s="18" t="s">
        <v>4188</v>
      </c>
      <c r="H1662" s="16">
        <v>0.8599</v>
      </c>
      <c r="I1662" s="36">
        <f>(Reference!B$12*List!$H1662)+Reference!B$13</f>
        <v>904.2524204143017</v>
      </c>
      <c r="J1662" s="36">
        <f>(Reference!C$12*List!$H1662)+Reference!C$13</f>
        <v>1349.4624744363302</v>
      </c>
      <c r="K1662" s="36">
        <f>(Reference!D$12*List!$H1662)+Reference!D$13</f>
        <v>1615.4684815564103</v>
      </c>
      <c r="L1662" s="36">
        <f>(Reference!E$12*List!$H1662)+Reference!E$13</f>
        <v>1997.957119162757</v>
      </c>
      <c r="M1662" s="36">
        <f>(Reference!F$12*List!$H1662)+Reference!F$13</f>
        <v>2081.3990035014767</v>
      </c>
      <c r="N1662" s="36">
        <f>(Reference!G$12*List!$H1662)+Reference!G$13</f>
        <v>2356.9252256132231</v>
      </c>
      <c r="O1662" s="36">
        <f>(Reference!H$12*List!$H1662)+Reference!H$13</f>
        <v>2446.5272490641973</v>
      </c>
      <c r="P1662" s="36">
        <f>(Reference!I$12*List!$H1662)+Reference!I$13</f>
        <v>2542.8494242739953</v>
      </c>
      <c r="Q1662" s="36">
        <f>(Reference!J$12*List!$H1662)+Reference!J$13</f>
        <v>2943.8184792171046</v>
      </c>
      <c r="R1662" s="36">
        <f>(Reference!K$12*List!$H1662)+Reference!K$13</f>
        <v>3037.3405911940599</v>
      </c>
      <c r="S1662" s="36">
        <f>(Reference!L$12*List!$H1662)+Reference!L$13</f>
        <v>3277.0260039254158</v>
      </c>
      <c r="T1662" s="36">
        <f>(Reference!M$12*List!$H1662)+Reference!M$13</f>
        <v>3914.8804083670393</v>
      </c>
      <c r="U1662" s="36">
        <f>(Reference!N$12*List!$H1662)+Reference!N$13</f>
        <v>15792.748642086826</v>
      </c>
      <c r="V1662" s="12">
        <f>(Reference!O$12*List!$H1662)+Reference!O$13</f>
        <v>587.0612573978525</v>
      </c>
      <c r="W1662" s="12">
        <f>(Reference!P$12*List!$H1662)+Reference!P$13</f>
        <v>827.22268087879218</v>
      </c>
      <c r="X1662" s="12">
        <f>(Reference!Q$12*List!$H1662)+Reference!Q$13</f>
        <v>413.61134043939609</v>
      </c>
      <c r="Y1662" s="53"/>
      <c r="Z1662" s="1" t="str">
        <f t="shared" si="51"/>
        <v>LEWIS AND CLARK, Montana</v>
      </c>
      <c r="AA1662" s="41" t="s">
        <v>8520</v>
      </c>
      <c r="AB1662" s="40" t="s">
        <v>277</v>
      </c>
      <c r="AC1662" s="44" t="s">
        <v>39</v>
      </c>
      <c r="AD1662" s="62">
        <v>0.8599</v>
      </c>
      <c r="AE1662" s="56" t="str">
        <f t="shared" si="50"/>
        <v/>
      </c>
      <c r="AF1662" s="60">
        <v>27500</v>
      </c>
      <c r="AI1662" s="60">
        <v>0.8599</v>
      </c>
    </row>
    <row r="1663" spans="1:35" x14ac:dyDescent="0.35">
      <c r="A1663" s="46" t="s">
        <v>2394</v>
      </c>
      <c r="B1663" s="65" t="s">
        <v>5858</v>
      </c>
      <c r="C1663" s="19">
        <v>99927</v>
      </c>
      <c r="D1663" s="48" t="s">
        <v>9438</v>
      </c>
      <c r="E1663" s="41" t="s">
        <v>7793</v>
      </c>
      <c r="F1663" s="44" t="s">
        <v>39</v>
      </c>
      <c r="G1663" s="18" t="s">
        <v>4188</v>
      </c>
      <c r="H1663" s="16">
        <v>0.8599</v>
      </c>
      <c r="I1663" s="36">
        <f>(Reference!B$12*List!$H1663)+Reference!B$13</f>
        <v>904.2524204143017</v>
      </c>
      <c r="J1663" s="36">
        <f>(Reference!C$12*List!$H1663)+Reference!C$13</f>
        <v>1349.4624744363302</v>
      </c>
      <c r="K1663" s="36">
        <f>(Reference!D$12*List!$H1663)+Reference!D$13</f>
        <v>1615.4684815564103</v>
      </c>
      <c r="L1663" s="36">
        <f>(Reference!E$12*List!$H1663)+Reference!E$13</f>
        <v>1997.957119162757</v>
      </c>
      <c r="M1663" s="36">
        <f>(Reference!F$12*List!$H1663)+Reference!F$13</f>
        <v>2081.3990035014767</v>
      </c>
      <c r="N1663" s="36">
        <f>(Reference!G$12*List!$H1663)+Reference!G$13</f>
        <v>2356.9252256132231</v>
      </c>
      <c r="O1663" s="36">
        <f>(Reference!H$12*List!$H1663)+Reference!H$13</f>
        <v>2446.5272490641973</v>
      </c>
      <c r="P1663" s="36">
        <f>(Reference!I$12*List!$H1663)+Reference!I$13</f>
        <v>2542.8494242739953</v>
      </c>
      <c r="Q1663" s="36">
        <f>(Reference!J$12*List!$H1663)+Reference!J$13</f>
        <v>2943.8184792171046</v>
      </c>
      <c r="R1663" s="36">
        <f>(Reference!K$12*List!$H1663)+Reference!K$13</f>
        <v>3037.3405911940599</v>
      </c>
      <c r="S1663" s="36">
        <f>(Reference!L$12*List!$H1663)+Reference!L$13</f>
        <v>3277.0260039254158</v>
      </c>
      <c r="T1663" s="36">
        <f>(Reference!M$12*List!$H1663)+Reference!M$13</f>
        <v>3914.8804083670393</v>
      </c>
      <c r="U1663" s="36">
        <f>(Reference!N$12*List!$H1663)+Reference!N$13</f>
        <v>15792.748642086826</v>
      </c>
      <c r="V1663" s="12">
        <f>(Reference!O$12*List!$H1663)+Reference!O$13</f>
        <v>587.0612573978525</v>
      </c>
      <c r="W1663" s="12">
        <f>(Reference!P$12*List!$H1663)+Reference!P$13</f>
        <v>827.22268087879218</v>
      </c>
      <c r="X1663" s="12">
        <f>(Reference!Q$12*List!$H1663)+Reference!Q$13</f>
        <v>413.61134043939609</v>
      </c>
      <c r="Y1663" s="53"/>
      <c r="Z1663" s="1" t="str">
        <f t="shared" si="51"/>
        <v>LIBERTY, Montana</v>
      </c>
      <c r="AA1663" s="41" t="s">
        <v>7793</v>
      </c>
      <c r="AB1663" s="40" t="s">
        <v>277</v>
      </c>
      <c r="AC1663" s="44" t="s">
        <v>39</v>
      </c>
      <c r="AD1663" s="62">
        <v>0.8599</v>
      </c>
      <c r="AE1663" s="56" t="str">
        <f t="shared" si="50"/>
        <v/>
      </c>
      <c r="AF1663" s="60">
        <v>27510</v>
      </c>
      <c r="AI1663" s="60">
        <v>0.8599</v>
      </c>
    </row>
    <row r="1664" spans="1:35" x14ac:dyDescent="0.35">
      <c r="A1664" s="46" t="s">
        <v>2395</v>
      </c>
      <c r="B1664" s="65" t="s">
        <v>5859</v>
      </c>
      <c r="C1664" s="19">
        <v>99927</v>
      </c>
      <c r="D1664" s="48" t="s">
        <v>9438</v>
      </c>
      <c r="E1664" s="41" t="s">
        <v>7615</v>
      </c>
      <c r="F1664" s="44" t="s">
        <v>39</v>
      </c>
      <c r="G1664" s="18" t="s">
        <v>4188</v>
      </c>
      <c r="H1664" s="16">
        <v>0.8599</v>
      </c>
      <c r="I1664" s="36">
        <f>(Reference!B$12*List!$H1664)+Reference!B$13</f>
        <v>904.2524204143017</v>
      </c>
      <c r="J1664" s="36">
        <f>(Reference!C$12*List!$H1664)+Reference!C$13</f>
        <v>1349.4624744363302</v>
      </c>
      <c r="K1664" s="36">
        <f>(Reference!D$12*List!$H1664)+Reference!D$13</f>
        <v>1615.4684815564103</v>
      </c>
      <c r="L1664" s="36">
        <f>(Reference!E$12*List!$H1664)+Reference!E$13</f>
        <v>1997.957119162757</v>
      </c>
      <c r="M1664" s="36">
        <f>(Reference!F$12*List!$H1664)+Reference!F$13</f>
        <v>2081.3990035014767</v>
      </c>
      <c r="N1664" s="36">
        <f>(Reference!G$12*List!$H1664)+Reference!G$13</f>
        <v>2356.9252256132231</v>
      </c>
      <c r="O1664" s="36">
        <f>(Reference!H$12*List!$H1664)+Reference!H$13</f>
        <v>2446.5272490641973</v>
      </c>
      <c r="P1664" s="36">
        <f>(Reference!I$12*List!$H1664)+Reference!I$13</f>
        <v>2542.8494242739953</v>
      </c>
      <c r="Q1664" s="36">
        <f>(Reference!J$12*List!$H1664)+Reference!J$13</f>
        <v>2943.8184792171046</v>
      </c>
      <c r="R1664" s="36">
        <f>(Reference!K$12*List!$H1664)+Reference!K$13</f>
        <v>3037.3405911940599</v>
      </c>
      <c r="S1664" s="36">
        <f>(Reference!L$12*List!$H1664)+Reference!L$13</f>
        <v>3277.0260039254158</v>
      </c>
      <c r="T1664" s="36">
        <f>(Reference!M$12*List!$H1664)+Reference!M$13</f>
        <v>3914.8804083670393</v>
      </c>
      <c r="U1664" s="36">
        <f>(Reference!N$12*List!$H1664)+Reference!N$13</f>
        <v>15792.748642086826</v>
      </c>
      <c r="V1664" s="12">
        <f>(Reference!O$12*List!$H1664)+Reference!O$13</f>
        <v>587.0612573978525</v>
      </c>
      <c r="W1664" s="12">
        <f>(Reference!P$12*List!$H1664)+Reference!P$13</f>
        <v>827.22268087879218</v>
      </c>
      <c r="X1664" s="12">
        <f>(Reference!Q$12*List!$H1664)+Reference!Q$13</f>
        <v>413.61134043939609</v>
      </c>
      <c r="Y1664" s="53"/>
      <c r="Z1664" s="1" t="str">
        <f t="shared" si="51"/>
        <v>LINCOLN, Montana</v>
      </c>
      <c r="AA1664" s="41" t="s">
        <v>7615</v>
      </c>
      <c r="AB1664" s="40" t="s">
        <v>277</v>
      </c>
      <c r="AC1664" s="44" t="s">
        <v>39</v>
      </c>
      <c r="AD1664" s="62">
        <v>0.8599</v>
      </c>
      <c r="AE1664" s="56" t="str">
        <f t="shared" si="50"/>
        <v/>
      </c>
      <c r="AF1664" s="60">
        <v>27520</v>
      </c>
      <c r="AI1664" s="60">
        <v>0.8599</v>
      </c>
    </row>
    <row r="1665" spans="1:35" x14ac:dyDescent="0.35">
      <c r="A1665" s="46" t="s">
        <v>2396</v>
      </c>
      <c r="B1665" s="65" t="s">
        <v>5860</v>
      </c>
      <c r="C1665" s="19">
        <v>99927</v>
      </c>
      <c r="D1665" s="48" t="s">
        <v>9438</v>
      </c>
      <c r="E1665" s="41" t="s">
        <v>8521</v>
      </c>
      <c r="F1665" s="44" t="s">
        <v>39</v>
      </c>
      <c r="G1665" s="18" t="s">
        <v>4188</v>
      </c>
      <c r="H1665" s="16">
        <v>0.8599</v>
      </c>
      <c r="I1665" s="36">
        <f>(Reference!B$12*List!$H1665)+Reference!B$13</f>
        <v>904.2524204143017</v>
      </c>
      <c r="J1665" s="36">
        <f>(Reference!C$12*List!$H1665)+Reference!C$13</f>
        <v>1349.4624744363302</v>
      </c>
      <c r="K1665" s="36">
        <f>(Reference!D$12*List!$H1665)+Reference!D$13</f>
        <v>1615.4684815564103</v>
      </c>
      <c r="L1665" s="36">
        <f>(Reference!E$12*List!$H1665)+Reference!E$13</f>
        <v>1997.957119162757</v>
      </c>
      <c r="M1665" s="36">
        <f>(Reference!F$12*List!$H1665)+Reference!F$13</f>
        <v>2081.3990035014767</v>
      </c>
      <c r="N1665" s="36">
        <f>(Reference!G$12*List!$H1665)+Reference!G$13</f>
        <v>2356.9252256132231</v>
      </c>
      <c r="O1665" s="36">
        <f>(Reference!H$12*List!$H1665)+Reference!H$13</f>
        <v>2446.5272490641973</v>
      </c>
      <c r="P1665" s="36">
        <f>(Reference!I$12*List!$H1665)+Reference!I$13</f>
        <v>2542.8494242739953</v>
      </c>
      <c r="Q1665" s="36">
        <f>(Reference!J$12*List!$H1665)+Reference!J$13</f>
        <v>2943.8184792171046</v>
      </c>
      <c r="R1665" s="36">
        <f>(Reference!K$12*List!$H1665)+Reference!K$13</f>
        <v>3037.3405911940599</v>
      </c>
      <c r="S1665" s="36">
        <f>(Reference!L$12*List!$H1665)+Reference!L$13</f>
        <v>3277.0260039254158</v>
      </c>
      <c r="T1665" s="36">
        <f>(Reference!M$12*List!$H1665)+Reference!M$13</f>
        <v>3914.8804083670393</v>
      </c>
      <c r="U1665" s="36">
        <f>(Reference!N$12*List!$H1665)+Reference!N$13</f>
        <v>15792.748642086826</v>
      </c>
      <c r="V1665" s="12">
        <f>(Reference!O$12*List!$H1665)+Reference!O$13</f>
        <v>587.0612573978525</v>
      </c>
      <c r="W1665" s="12">
        <f>(Reference!P$12*List!$H1665)+Reference!P$13</f>
        <v>827.22268087879218</v>
      </c>
      <c r="X1665" s="12">
        <f>(Reference!Q$12*List!$H1665)+Reference!Q$13</f>
        <v>413.61134043939609</v>
      </c>
      <c r="Y1665" s="53"/>
      <c r="Z1665" s="1" t="str">
        <f t="shared" si="51"/>
        <v>MCCONE, Montana</v>
      </c>
      <c r="AA1665" s="41" t="s">
        <v>8521</v>
      </c>
      <c r="AB1665" s="40" t="s">
        <v>277</v>
      </c>
      <c r="AC1665" s="44" t="s">
        <v>39</v>
      </c>
      <c r="AD1665" s="62">
        <v>0.8599</v>
      </c>
      <c r="AE1665" s="56" t="str">
        <f t="shared" si="50"/>
        <v/>
      </c>
      <c r="AF1665" s="60">
        <v>27530</v>
      </c>
      <c r="AI1665" s="60">
        <v>0.8599</v>
      </c>
    </row>
    <row r="1666" spans="1:35" x14ac:dyDescent="0.35">
      <c r="A1666" s="46" t="s">
        <v>2397</v>
      </c>
      <c r="B1666" s="65" t="s">
        <v>5861</v>
      </c>
      <c r="C1666" s="19">
        <v>99927</v>
      </c>
      <c r="D1666" s="48" t="s">
        <v>9438</v>
      </c>
      <c r="E1666" s="41" t="s">
        <v>7518</v>
      </c>
      <c r="F1666" s="44" t="s">
        <v>39</v>
      </c>
      <c r="G1666" s="18" t="s">
        <v>4188</v>
      </c>
      <c r="H1666" s="10">
        <v>0.8599</v>
      </c>
      <c r="I1666" s="36">
        <f>(Reference!B$12*List!$H1666)+Reference!B$13</f>
        <v>904.2524204143017</v>
      </c>
      <c r="J1666" s="36">
        <f>(Reference!C$12*List!$H1666)+Reference!C$13</f>
        <v>1349.4624744363302</v>
      </c>
      <c r="K1666" s="36">
        <f>(Reference!D$12*List!$H1666)+Reference!D$13</f>
        <v>1615.4684815564103</v>
      </c>
      <c r="L1666" s="36">
        <f>(Reference!E$12*List!$H1666)+Reference!E$13</f>
        <v>1997.957119162757</v>
      </c>
      <c r="M1666" s="36">
        <f>(Reference!F$12*List!$H1666)+Reference!F$13</f>
        <v>2081.3990035014767</v>
      </c>
      <c r="N1666" s="36">
        <f>(Reference!G$12*List!$H1666)+Reference!G$13</f>
        <v>2356.9252256132231</v>
      </c>
      <c r="O1666" s="36">
        <f>(Reference!H$12*List!$H1666)+Reference!H$13</f>
        <v>2446.5272490641973</v>
      </c>
      <c r="P1666" s="36">
        <f>(Reference!I$12*List!$H1666)+Reference!I$13</f>
        <v>2542.8494242739953</v>
      </c>
      <c r="Q1666" s="36">
        <f>(Reference!J$12*List!$H1666)+Reference!J$13</f>
        <v>2943.8184792171046</v>
      </c>
      <c r="R1666" s="36">
        <f>(Reference!K$12*List!$H1666)+Reference!K$13</f>
        <v>3037.3405911940599</v>
      </c>
      <c r="S1666" s="36">
        <f>(Reference!L$12*List!$H1666)+Reference!L$13</f>
        <v>3277.0260039254158</v>
      </c>
      <c r="T1666" s="36">
        <f>(Reference!M$12*List!$H1666)+Reference!M$13</f>
        <v>3914.8804083670393</v>
      </c>
      <c r="U1666" s="36">
        <f>(Reference!N$12*List!$H1666)+Reference!N$13</f>
        <v>15792.748642086826</v>
      </c>
      <c r="V1666" s="12">
        <f>(Reference!O$12*List!$H1666)+Reference!O$13</f>
        <v>587.0612573978525</v>
      </c>
      <c r="W1666" s="12">
        <f>(Reference!P$12*List!$H1666)+Reference!P$13</f>
        <v>827.22268087879218</v>
      </c>
      <c r="X1666" s="12">
        <f>(Reference!Q$12*List!$H1666)+Reference!Q$13</f>
        <v>413.61134043939609</v>
      </c>
      <c r="Y1666" s="53"/>
      <c r="Z1666" s="1" t="str">
        <f t="shared" si="51"/>
        <v>MADISON, Montana</v>
      </c>
      <c r="AA1666" s="40" t="s">
        <v>7518</v>
      </c>
      <c r="AB1666" s="40" t="s">
        <v>277</v>
      </c>
      <c r="AC1666" s="43" t="s">
        <v>39</v>
      </c>
      <c r="AD1666" s="61">
        <v>0.93530000000000002</v>
      </c>
      <c r="AE1666" s="56" t="str">
        <f t="shared" si="50"/>
        <v/>
      </c>
      <c r="AF1666" s="60">
        <v>27540</v>
      </c>
      <c r="AI1666" s="60">
        <v>0.8599</v>
      </c>
    </row>
    <row r="1667" spans="1:35" x14ac:dyDescent="0.35">
      <c r="A1667" s="46" t="s">
        <v>2398</v>
      </c>
      <c r="B1667" s="65" t="s">
        <v>5862</v>
      </c>
      <c r="C1667" s="19">
        <v>99927</v>
      </c>
      <c r="D1667" s="48" t="s">
        <v>9438</v>
      </c>
      <c r="E1667" s="41" t="s">
        <v>8522</v>
      </c>
      <c r="F1667" s="44" t="s">
        <v>39</v>
      </c>
      <c r="G1667" s="18" t="s">
        <v>4188</v>
      </c>
      <c r="H1667" s="16">
        <v>0.8599</v>
      </c>
      <c r="I1667" s="36">
        <f>(Reference!B$12*List!$H1667)+Reference!B$13</f>
        <v>904.2524204143017</v>
      </c>
      <c r="J1667" s="36">
        <f>(Reference!C$12*List!$H1667)+Reference!C$13</f>
        <v>1349.4624744363302</v>
      </c>
      <c r="K1667" s="36">
        <f>(Reference!D$12*List!$H1667)+Reference!D$13</f>
        <v>1615.4684815564103</v>
      </c>
      <c r="L1667" s="36">
        <f>(Reference!E$12*List!$H1667)+Reference!E$13</f>
        <v>1997.957119162757</v>
      </c>
      <c r="M1667" s="36">
        <f>(Reference!F$12*List!$H1667)+Reference!F$13</f>
        <v>2081.3990035014767</v>
      </c>
      <c r="N1667" s="36">
        <f>(Reference!G$12*List!$H1667)+Reference!G$13</f>
        <v>2356.9252256132231</v>
      </c>
      <c r="O1667" s="36">
        <f>(Reference!H$12*List!$H1667)+Reference!H$13</f>
        <v>2446.5272490641973</v>
      </c>
      <c r="P1667" s="36">
        <f>(Reference!I$12*List!$H1667)+Reference!I$13</f>
        <v>2542.8494242739953</v>
      </c>
      <c r="Q1667" s="36">
        <f>(Reference!J$12*List!$H1667)+Reference!J$13</f>
        <v>2943.8184792171046</v>
      </c>
      <c r="R1667" s="36">
        <f>(Reference!K$12*List!$H1667)+Reference!K$13</f>
        <v>3037.3405911940599</v>
      </c>
      <c r="S1667" s="36">
        <f>(Reference!L$12*List!$H1667)+Reference!L$13</f>
        <v>3277.0260039254158</v>
      </c>
      <c r="T1667" s="36">
        <f>(Reference!M$12*List!$H1667)+Reference!M$13</f>
        <v>3914.8804083670393</v>
      </c>
      <c r="U1667" s="36">
        <f>(Reference!N$12*List!$H1667)+Reference!N$13</f>
        <v>15792.748642086826</v>
      </c>
      <c r="V1667" s="12">
        <f>(Reference!O$12*List!$H1667)+Reference!O$13</f>
        <v>587.0612573978525</v>
      </c>
      <c r="W1667" s="12">
        <f>(Reference!P$12*List!$H1667)+Reference!P$13</f>
        <v>827.22268087879218</v>
      </c>
      <c r="X1667" s="12">
        <f>(Reference!Q$12*List!$H1667)+Reference!Q$13</f>
        <v>413.61134043939609</v>
      </c>
      <c r="Y1667" s="53"/>
      <c r="Z1667" s="1" t="str">
        <f t="shared" si="51"/>
        <v>MEAGHER, Montana</v>
      </c>
      <c r="AA1667" s="41" t="s">
        <v>8522</v>
      </c>
      <c r="AB1667" s="40" t="s">
        <v>277</v>
      </c>
      <c r="AC1667" s="44" t="s">
        <v>39</v>
      </c>
      <c r="AD1667" s="62">
        <v>0.8599</v>
      </c>
      <c r="AE1667" s="56" t="str">
        <f t="shared" si="50"/>
        <v/>
      </c>
      <c r="AF1667" s="60">
        <v>27550</v>
      </c>
      <c r="AI1667" s="60">
        <v>0.93189999999999995</v>
      </c>
    </row>
    <row r="1668" spans="1:35" x14ac:dyDescent="0.35">
      <c r="A1668" s="46" t="s">
        <v>2399</v>
      </c>
      <c r="B1668" s="65" t="s">
        <v>5863</v>
      </c>
      <c r="C1668" s="28">
        <v>99927</v>
      </c>
      <c r="D1668" s="48" t="s">
        <v>9438</v>
      </c>
      <c r="E1668" s="40" t="s">
        <v>7734</v>
      </c>
      <c r="F1668" s="44" t="s">
        <v>39</v>
      </c>
      <c r="G1668" s="18" t="s">
        <v>4188</v>
      </c>
      <c r="H1668" s="16">
        <v>0.8599</v>
      </c>
      <c r="I1668" s="36">
        <f>(Reference!B$12*List!$H1668)+Reference!B$13</f>
        <v>904.2524204143017</v>
      </c>
      <c r="J1668" s="36">
        <f>(Reference!C$12*List!$H1668)+Reference!C$13</f>
        <v>1349.4624744363302</v>
      </c>
      <c r="K1668" s="36">
        <f>(Reference!D$12*List!$H1668)+Reference!D$13</f>
        <v>1615.4684815564103</v>
      </c>
      <c r="L1668" s="36">
        <f>(Reference!E$12*List!$H1668)+Reference!E$13</f>
        <v>1997.957119162757</v>
      </c>
      <c r="M1668" s="36">
        <f>(Reference!F$12*List!$H1668)+Reference!F$13</f>
        <v>2081.3990035014767</v>
      </c>
      <c r="N1668" s="36">
        <f>(Reference!G$12*List!$H1668)+Reference!G$13</f>
        <v>2356.9252256132231</v>
      </c>
      <c r="O1668" s="36">
        <f>(Reference!H$12*List!$H1668)+Reference!H$13</f>
        <v>2446.5272490641973</v>
      </c>
      <c r="P1668" s="36">
        <f>(Reference!I$12*List!$H1668)+Reference!I$13</f>
        <v>2542.8494242739953</v>
      </c>
      <c r="Q1668" s="36">
        <f>(Reference!J$12*List!$H1668)+Reference!J$13</f>
        <v>2943.8184792171046</v>
      </c>
      <c r="R1668" s="36">
        <f>(Reference!K$12*List!$H1668)+Reference!K$13</f>
        <v>3037.3405911940599</v>
      </c>
      <c r="S1668" s="36">
        <f>(Reference!L$12*List!$H1668)+Reference!L$13</f>
        <v>3277.0260039254158</v>
      </c>
      <c r="T1668" s="36">
        <f>(Reference!M$12*List!$H1668)+Reference!M$13</f>
        <v>3914.8804083670393</v>
      </c>
      <c r="U1668" s="36">
        <f>(Reference!N$12*List!$H1668)+Reference!N$13</f>
        <v>15792.748642086826</v>
      </c>
      <c r="V1668" s="12">
        <f>(Reference!O$12*List!$H1668)+Reference!O$13</f>
        <v>587.0612573978525</v>
      </c>
      <c r="W1668" s="12">
        <f>(Reference!P$12*List!$H1668)+Reference!P$13</f>
        <v>827.22268087879218</v>
      </c>
      <c r="X1668" s="12">
        <f>(Reference!Q$12*List!$H1668)+Reference!Q$13</f>
        <v>413.61134043939609</v>
      </c>
      <c r="Y1668" s="53"/>
      <c r="Z1668" s="1" t="str">
        <f t="shared" si="51"/>
        <v>MINERAL, Montana</v>
      </c>
      <c r="AA1668" s="41" t="s">
        <v>7734</v>
      </c>
      <c r="AB1668" s="40" t="s">
        <v>277</v>
      </c>
      <c r="AC1668" s="44" t="s">
        <v>39</v>
      </c>
      <c r="AD1668" s="62">
        <v>0.8599</v>
      </c>
      <c r="AE1668" s="56" t="str">
        <f t="shared" si="50"/>
        <v/>
      </c>
      <c r="AF1668" s="60">
        <v>28000</v>
      </c>
      <c r="AI1668" s="60">
        <v>0.89070000000000005</v>
      </c>
    </row>
    <row r="1669" spans="1:35" x14ac:dyDescent="0.35">
      <c r="A1669" s="46" t="s">
        <v>2400</v>
      </c>
      <c r="B1669" s="65" t="s">
        <v>5864</v>
      </c>
      <c r="C1669" s="19" t="s">
        <v>2634</v>
      </c>
      <c r="D1669" s="48" t="s">
        <v>593</v>
      </c>
      <c r="E1669" s="41" t="s">
        <v>8523</v>
      </c>
      <c r="F1669" s="43" t="s">
        <v>39</v>
      </c>
      <c r="G1669" s="18" t="s">
        <v>4187</v>
      </c>
      <c r="H1669" s="16">
        <v>0.93530000000000002</v>
      </c>
      <c r="I1669" s="36">
        <f>(Reference!B$12*List!$H1669)+Reference!B$13</f>
        <v>962.32987326734781</v>
      </c>
      <c r="J1669" s="36">
        <f>(Reference!C$12*List!$H1669)+Reference!C$13</f>
        <v>1436.1344495028968</v>
      </c>
      <c r="K1669" s="36">
        <f>(Reference!D$12*List!$H1669)+Reference!D$13</f>
        <v>1719.2252340461496</v>
      </c>
      <c r="L1669" s="36">
        <f>(Reference!E$12*List!$H1669)+Reference!E$13</f>
        <v>2126.2799831893949</v>
      </c>
      <c r="M1669" s="36">
        <f>(Reference!F$12*List!$H1669)+Reference!F$13</f>
        <v>2215.0810924461207</v>
      </c>
      <c r="N1669" s="36">
        <f>(Reference!G$12*List!$H1669)+Reference!G$13</f>
        <v>2508.3035471730263</v>
      </c>
      <c r="O1669" s="36">
        <f>(Reference!H$12*List!$H1669)+Reference!H$13</f>
        <v>2603.6604430191746</v>
      </c>
      <c r="P1669" s="36">
        <f>(Reference!I$12*List!$H1669)+Reference!I$13</f>
        <v>2706.1691060537851</v>
      </c>
      <c r="Q1669" s="36">
        <f>(Reference!J$12*List!$H1669)+Reference!J$13</f>
        <v>3132.8912149652974</v>
      </c>
      <c r="R1669" s="36">
        <f>(Reference!K$12*List!$H1669)+Reference!K$13</f>
        <v>3232.4199750047155</v>
      </c>
      <c r="S1669" s="36">
        <f>(Reference!L$12*List!$H1669)+Reference!L$13</f>
        <v>3487.4996713931614</v>
      </c>
      <c r="T1669" s="36">
        <f>(Reference!M$12*List!$H1669)+Reference!M$13</f>
        <v>4166.32157369793</v>
      </c>
      <c r="U1669" s="36">
        <f>(Reference!N$12*List!$H1669)+Reference!N$13</f>
        <v>16807.070079302961</v>
      </c>
      <c r="V1669" s="12">
        <f>(Reference!O$12*List!$H1669)+Reference!O$13</f>
        <v>624.76646197198272</v>
      </c>
      <c r="W1669" s="12">
        <f>(Reference!P$12*List!$H1669)+Reference!P$13</f>
        <v>880.35274186961215</v>
      </c>
      <c r="X1669" s="12">
        <f>(Reference!Q$12*List!$H1669)+Reference!Q$13</f>
        <v>440.17637093480607</v>
      </c>
      <c r="Y1669" s="53"/>
      <c r="Z1669" s="1" t="str">
        <f t="shared" si="51"/>
        <v>MISSOULA, Montana</v>
      </c>
      <c r="AA1669" s="41" t="s">
        <v>8523</v>
      </c>
      <c r="AB1669" s="40" t="s">
        <v>277</v>
      </c>
      <c r="AC1669" s="44" t="s">
        <v>39</v>
      </c>
      <c r="AD1669" s="62">
        <v>0.8599</v>
      </c>
      <c r="AE1669" s="56" t="str">
        <f t="shared" si="50"/>
        <v/>
      </c>
      <c r="AF1669" s="60">
        <v>28010</v>
      </c>
      <c r="AI1669" s="60">
        <v>0.89070000000000005</v>
      </c>
    </row>
    <row r="1670" spans="1:35" x14ac:dyDescent="0.35">
      <c r="A1670" s="46" t="s">
        <v>2401</v>
      </c>
      <c r="B1670" s="65" t="s">
        <v>5865</v>
      </c>
      <c r="C1670" s="19">
        <v>99927</v>
      </c>
      <c r="D1670" s="48" t="s">
        <v>9438</v>
      </c>
      <c r="E1670" s="41" t="s">
        <v>8524</v>
      </c>
      <c r="F1670" s="44" t="s">
        <v>39</v>
      </c>
      <c r="G1670" s="18" t="s">
        <v>4188</v>
      </c>
      <c r="H1670" s="16">
        <v>0.8599</v>
      </c>
      <c r="I1670" s="36">
        <f>(Reference!B$12*List!$H1670)+Reference!B$13</f>
        <v>904.2524204143017</v>
      </c>
      <c r="J1670" s="36">
        <f>(Reference!C$12*List!$H1670)+Reference!C$13</f>
        <v>1349.4624744363302</v>
      </c>
      <c r="K1670" s="36">
        <f>(Reference!D$12*List!$H1670)+Reference!D$13</f>
        <v>1615.4684815564103</v>
      </c>
      <c r="L1670" s="36">
        <f>(Reference!E$12*List!$H1670)+Reference!E$13</f>
        <v>1997.957119162757</v>
      </c>
      <c r="M1670" s="36">
        <f>(Reference!F$12*List!$H1670)+Reference!F$13</f>
        <v>2081.3990035014767</v>
      </c>
      <c r="N1670" s="36">
        <f>(Reference!G$12*List!$H1670)+Reference!G$13</f>
        <v>2356.9252256132231</v>
      </c>
      <c r="O1670" s="36">
        <f>(Reference!H$12*List!$H1670)+Reference!H$13</f>
        <v>2446.5272490641973</v>
      </c>
      <c r="P1670" s="36">
        <f>(Reference!I$12*List!$H1670)+Reference!I$13</f>
        <v>2542.8494242739953</v>
      </c>
      <c r="Q1670" s="36">
        <f>(Reference!J$12*List!$H1670)+Reference!J$13</f>
        <v>2943.8184792171046</v>
      </c>
      <c r="R1670" s="36">
        <f>(Reference!K$12*List!$H1670)+Reference!K$13</f>
        <v>3037.3405911940599</v>
      </c>
      <c r="S1670" s="36">
        <f>(Reference!L$12*List!$H1670)+Reference!L$13</f>
        <v>3277.0260039254158</v>
      </c>
      <c r="T1670" s="36">
        <f>(Reference!M$12*List!$H1670)+Reference!M$13</f>
        <v>3914.8804083670393</v>
      </c>
      <c r="U1670" s="36">
        <f>(Reference!N$12*List!$H1670)+Reference!N$13</f>
        <v>15792.748642086826</v>
      </c>
      <c r="V1670" s="12">
        <f>(Reference!O$12*List!$H1670)+Reference!O$13</f>
        <v>587.0612573978525</v>
      </c>
      <c r="W1670" s="12">
        <f>(Reference!P$12*List!$H1670)+Reference!P$13</f>
        <v>827.22268087879218</v>
      </c>
      <c r="X1670" s="12">
        <f>(Reference!Q$12*List!$H1670)+Reference!Q$13</f>
        <v>413.61134043939609</v>
      </c>
      <c r="Y1670" s="53"/>
      <c r="Z1670" s="1" t="str">
        <f t="shared" si="51"/>
        <v>MUSSELSHELL, Montana</v>
      </c>
      <c r="AA1670" s="41" t="s">
        <v>8524</v>
      </c>
      <c r="AB1670" s="40" t="s">
        <v>277</v>
      </c>
      <c r="AC1670" s="44" t="s">
        <v>39</v>
      </c>
      <c r="AD1670" s="62">
        <v>0.8599</v>
      </c>
      <c r="AE1670" s="56" t="str">
        <f t="shared" si="50"/>
        <v/>
      </c>
      <c r="AF1670" s="60">
        <v>28020</v>
      </c>
      <c r="AI1670" s="60">
        <v>0.89070000000000005</v>
      </c>
    </row>
    <row r="1671" spans="1:35" x14ac:dyDescent="0.35">
      <c r="A1671" s="46" t="s">
        <v>2402</v>
      </c>
      <c r="B1671" s="65" t="s">
        <v>5866</v>
      </c>
      <c r="C1671" s="19">
        <v>99927</v>
      </c>
      <c r="D1671" s="48" t="s">
        <v>9438</v>
      </c>
      <c r="E1671" s="41" t="s">
        <v>7740</v>
      </c>
      <c r="F1671" s="44" t="s">
        <v>39</v>
      </c>
      <c r="G1671" s="18" t="s">
        <v>4188</v>
      </c>
      <c r="H1671" s="16">
        <v>0.8599</v>
      </c>
      <c r="I1671" s="36">
        <f>(Reference!B$12*List!$H1671)+Reference!B$13</f>
        <v>904.2524204143017</v>
      </c>
      <c r="J1671" s="36">
        <f>(Reference!C$12*List!$H1671)+Reference!C$13</f>
        <v>1349.4624744363302</v>
      </c>
      <c r="K1671" s="36">
        <f>(Reference!D$12*List!$H1671)+Reference!D$13</f>
        <v>1615.4684815564103</v>
      </c>
      <c r="L1671" s="36">
        <f>(Reference!E$12*List!$H1671)+Reference!E$13</f>
        <v>1997.957119162757</v>
      </c>
      <c r="M1671" s="36">
        <f>(Reference!F$12*List!$H1671)+Reference!F$13</f>
        <v>2081.3990035014767</v>
      </c>
      <c r="N1671" s="36">
        <f>(Reference!G$12*List!$H1671)+Reference!G$13</f>
        <v>2356.9252256132231</v>
      </c>
      <c r="O1671" s="36">
        <f>(Reference!H$12*List!$H1671)+Reference!H$13</f>
        <v>2446.5272490641973</v>
      </c>
      <c r="P1671" s="36">
        <f>(Reference!I$12*List!$H1671)+Reference!I$13</f>
        <v>2542.8494242739953</v>
      </c>
      <c r="Q1671" s="36">
        <f>(Reference!J$12*List!$H1671)+Reference!J$13</f>
        <v>2943.8184792171046</v>
      </c>
      <c r="R1671" s="36">
        <f>(Reference!K$12*List!$H1671)+Reference!K$13</f>
        <v>3037.3405911940599</v>
      </c>
      <c r="S1671" s="36">
        <f>(Reference!L$12*List!$H1671)+Reference!L$13</f>
        <v>3277.0260039254158</v>
      </c>
      <c r="T1671" s="36">
        <f>(Reference!M$12*List!$H1671)+Reference!M$13</f>
        <v>3914.8804083670393</v>
      </c>
      <c r="U1671" s="36">
        <f>(Reference!N$12*List!$H1671)+Reference!N$13</f>
        <v>15792.748642086826</v>
      </c>
      <c r="V1671" s="12">
        <f>(Reference!O$12*List!$H1671)+Reference!O$13</f>
        <v>587.0612573978525</v>
      </c>
      <c r="W1671" s="12">
        <f>(Reference!P$12*List!$H1671)+Reference!P$13</f>
        <v>827.22268087879218</v>
      </c>
      <c r="X1671" s="12">
        <f>(Reference!Q$12*List!$H1671)+Reference!Q$13</f>
        <v>413.61134043939609</v>
      </c>
      <c r="Y1671" s="53"/>
      <c r="Z1671" s="1" t="str">
        <f t="shared" si="51"/>
        <v>PARK, Montana</v>
      </c>
      <c r="AA1671" s="41" t="s">
        <v>7740</v>
      </c>
      <c r="AB1671" s="40" t="s">
        <v>277</v>
      </c>
      <c r="AC1671" s="44" t="s">
        <v>39</v>
      </c>
      <c r="AD1671" s="62">
        <v>0.8599</v>
      </c>
      <c r="AE1671" s="56" t="str">
        <f t="shared" si="50"/>
        <v/>
      </c>
      <c r="AF1671" s="60">
        <v>28030</v>
      </c>
      <c r="AI1671" s="60">
        <v>0.89070000000000005</v>
      </c>
    </row>
    <row r="1672" spans="1:35" x14ac:dyDescent="0.35">
      <c r="A1672" s="46" t="s">
        <v>2403</v>
      </c>
      <c r="B1672" s="65" t="s">
        <v>5867</v>
      </c>
      <c r="C1672" s="19">
        <v>99927</v>
      </c>
      <c r="D1672" s="48" t="s">
        <v>9438</v>
      </c>
      <c r="E1672" s="41" t="s">
        <v>8525</v>
      </c>
      <c r="F1672" s="44" t="s">
        <v>39</v>
      </c>
      <c r="G1672" s="18" t="s">
        <v>4188</v>
      </c>
      <c r="H1672" s="16">
        <v>0.8599</v>
      </c>
      <c r="I1672" s="36">
        <f>(Reference!B$12*List!$H1672)+Reference!B$13</f>
        <v>904.2524204143017</v>
      </c>
      <c r="J1672" s="36">
        <f>(Reference!C$12*List!$H1672)+Reference!C$13</f>
        <v>1349.4624744363302</v>
      </c>
      <c r="K1672" s="36">
        <f>(Reference!D$12*List!$H1672)+Reference!D$13</f>
        <v>1615.4684815564103</v>
      </c>
      <c r="L1672" s="36">
        <f>(Reference!E$12*List!$H1672)+Reference!E$13</f>
        <v>1997.957119162757</v>
      </c>
      <c r="M1672" s="36">
        <f>(Reference!F$12*List!$H1672)+Reference!F$13</f>
        <v>2081.3990035014767</v>
      </c>
      <c r="N1672" s="36">
        <f>(Reference!G$12*List!$H1672)+Reference!G$13</f>
        <v>2356.9252256132231</v>
      </c>
      <c r="O1672" s="36">
        <f>(Reference!H$12*List!$H1672)+Reference!H$13</f>
        <v>2446.5272490641973</v>
      </c>
      <c r="P1672" s="36">
        <f>(Reference!I$12*List!$H1672)+Reference!I$13</f>
        <v>2542.8494242739953</v>
      </c>
      <c r="Q1672" s="36">
        <f>(Reference!J$12*List!$H1672)+Reference!J$13</f>
        <v>2943.8184792171046</v>
      </c>
      <c r="R1672" s="36">
        <f>(Reference!K$12*List!$H1672)+Reference!K$13</f>
        <v>3037.3405911940599</v>
      </c>
      <c r="S1672" s="36">
        <f>(Reference!L$12*List!$H1672)+Reference!L$13</f>
        <v>3277.0260039254158</v>
      </c>
      <c r="T1672" s="36">
        <f>(Reference!M$12*List!$H1672)+Reference!M$13</f>
        <v>3914.8804083670393</v>
      </c>
      <c r="U1672" s="36">
        <f>(Reference!N$12*List!$H1672)+Reference!N$13</f>
        <v>15792.748642086826</v>
      </c>
      <c r="V1672" s="12">
        <f>(Reference!O$12*List!$H1672)+Reference!O$13</f>
        <v>587.0612573978525</v>
      </c>
      <c r="W1672" s="12">
        <f>(Reference!P$12*List!$H1672)+Reference!P$13</f>
        <v>827.22268087879218</v>
      </c>
      <c r="X1672" s="12">
        <f>(Reference!Q$12*List!$H1672)+Reference!Q$13</f>
        <v>413.61134043939609</v>
      </c>
      <c r="Y1672" s="53"/>
      <c r="Z1672" s="1" t="str">
        <f t="shared" si="51"/>
        <v>PETROLEUM, Montana</v>
      </c>
      <c r="AA1672" s="41" t="s">
        <v>8525</v>
      </c>
      <c r="AB1672" s="40" t="s">
        <v>277</v>
      </c>
      <c r="AC1672" s="44" t="s">
        <v>39</v>
      </c>
      <c r="AD1672" s="62">
        <v>0.8599</v>
      </c>
      <c r="AE1672" s="56" t="str">
        <f t="shared" si="50"/>
        <v/>
      </c>
      <c r="AF1672" s="60">
        <v>28040</v>
      </c>
      <c r="AI1672" s="60">
        <v>0.89070000000000005</v>
      </c>
    </row>
    <row r="1673" spans="1:35" x14ac:dyDescent="0.35">
      <c r="A1673" s="46" t="s">
        <v>2404</v>
      </c>
      <c r="B1673" s="65" t="s">
        <v>5868</v>
      </c>
      <c r="C1673" s="19">
        <v>99927</v>
      </c>
      <c r="D1673" s="48" t="s">
        <v>9438</v>
      </c>
      <c r="E1673" s="41" t="s">
        <v>7624</v>
      </c>
      <c r="F1673" s="44" t="s">
        <v>39</v>
      </c>
      <c r="G1673" s="18" t="s">
        <v>4188</v>
      </c>
      <c r="H1673" s="16">
        <v>0.8599</v>
      </c>
      <c r="I1673" s="36">
        <f>(Reference!B$12*List!$H1673)+Reference!B$13</f>
        <v>904.2524204143017</v>
      </c>
      <c r="J1673" s="36">
        <f>(Reference!C$12*List!$H1673)+Reference!C$13</f>
        <v>1349.4624744363302</v>
      </c>
      <c r="K1673" s="36">
        <f>(Reference!D$12*List!$H1673)+Reference!D$13</f>
        <v>1615.4684815564103</v>
      </c>
      <c r="L1673" s="36">
        <f>(Reference!E$12*List!$H1673)+Reference!E$13</f>
        <v>1997.957119162757</v>
      </c>
      <c r="M1673" s="36">
        <f>(Reference!F$12*List!$H1673)+Reference!F$13</f>
        <v>2081.3990035014767</v>
      </c>
      <c r="N1673" s="36">
        <f>(Reference!G$12*List!$H1673)+Reference!G$13</f>
        <v>2356.9252256132231</v>
      </c>
      <c r="O1673" s="36">
        <f>(Reference!H$12*List!$H1673)+Reference!H$13</f>
        <v>2446.5272490641973</v>
      </c>
      <c r="P1673" s="36">
        <f>(Reference!I$12*List!$H1673)+Reference!I$13</f>
        <v>2542.8494242739953</v>
      </c>
      <c r="Q1673" s="36">
        <f>(Reference!J$12*List!$H1673)+Reference!J$13</f>
        <v>2943.8184792171046</v>
      </c>
      <c r="R1673" s="36">
        <f>(Reference!K$12*List!$H1673)+Reference!K$13</f>
        <v>3037.3405911940599</v>
      </c>
      <c r="S1673" s="36">
        <f>(Reference!L$12*List!$H1673)+Reference!L$13</f>
        <v>3277.0260039254158</v>
      </c>
      <c r="T1673" s="36">
        <f>(Reference!M$12*List!$H1673)+Reference!M$13</f>
        <v>3914.8804083670393</v>
      </c>
      <c r="U1673" s="36">
        <f>(Reference!N$12*List!$H1673)+Reference!N$13</f>
        <v>15792.748642086826</v>
      </c>
      <c r="V1673" s="12">
        <f>(Reference!O$12*List!$H1673)+Reference!O$13</f>
        <v>587.0612573978525</v>
      </c>
      <c r="W1673" s="12">
        <f>(Reference!P$12*List!$H1673)+Reference!P$13</f>
        <v>827.22268087879218</v>
      </c>
      <c r="X1673" s="12">
        <f>(Reference!Q$12*List!$H1673)+Reference!Q$13</f>
        <v>413.61134043939609</v>
      </c>
      <c r="Y1673" s="53"/>
      <c r="Z1673" s="1" t="str">
        <f t="shared" si="51"/>
        <v>PHILLIPS, Montana</v>
      </c>
      <c r="AA1673" s="41" t="s">
        <v>7624</v>
      </c>
      <c r="AB1673" s="40" t="s">
        <v>277</v>
      </c>
      <c r="AC1673" s="44" t="s">
        <v>39</v>
      </c>
      <c r="AD1673" s="62">
        <v>0.8599</v>
      </c>
      <c r="AE1673" s="56" t="str">
        <f t="shared" si="50"/>
        <v/>
      </c>
      <c r="AF1673" s="60">
        <v>28050</v>
      </c>
      <c r="AI1673" s="60">
        <v>0.89070000000000005</v>
      </c>
    </row>
    <row r="1674" spans="1:35" x14ac:dyDescent="0.35">
      <c r="A1674" s="46" t="s">
        <v>2405</v>
      </c>
      <c r="B1674" s="65" t="s">
        <v>5869</v>
      </c>
      <c r="C1674" s="19">
        <v>99927</v>
      </c>
      <c r="D1674" s="48" t="s">
        <v>9438</v>
      </c>
      <c r="E1674" s="41" t="s">
        <v>8526</v>
      </c>
      <c r="F1674" s="44" t="s">
        <v>39</v>
      </c>
      <c r="G1674" s="18" t="s">
        <v>4188</v>
      </c>
      <c r="H1674" s="16">
        <v>0.8599</v>
      </c>
      <c r="I1674" s="36">
        <f>(Reference!B$12*List!$H1674)+Reference!B$13</f>
        <v>904.2524204143017</v>
      </c>
      <c r="J1674" s="36">
        <f>(Reference!C$12*List!$H1674)+Reference!C$13</f>
        <v>1349.4624744363302</v>
      </c>
      <c r="K1674" s="36">
        <f>(Reference!D$12*List!$H1674)+Reference!D$13</f>
        <v>1615.4684815564103</v>
      </c>
      <c r="L1674" s="36">
        <f>(Reference!E$12*List!$H1674)+Reference!E$13</f>
        <v>1997.957119162757</v>
      </c>
      <c r="M1674" s="36">
        <f>(Reference!F$12*List!$H1674)+Reference!F$13</f>
        <v>2081.3990035014767</v>
      </c>
      <c r="N1674" s="36">
        <f>(Reference!G$12*List!$H1674)+Reference!G$13</f>
        <v>2356.9252256132231</v>
      </c>
      <c r="O1674" s="36">
        <f>(Reference!H$12*List!$H1674)+Reference!H$13</f>
        <v>2446.5272490641973</v>
      </c>
      <c r="P1674" s="36">
        <f>(Reference!I$12*List!$H1674)+Reference!I$13</f>
        <v>2542.8494242739953</v>
      </c>
      <c r="Q1674" s="36">
        <f>(Reference!J$12*List!$H1674)+Reference!J$13</f>
        <v>2943.8184792171046</v>
      </c>
      <c r="R1674" s="36">
        <f>(Reference!K$12*List!$H1674)+Reference!K$13</f>
        <v>3037.3405911940599</v>
      </c>
      <c r="S1674" s="36">
        <f>(Reference!L$12*List!$H1674)+Reference!L$13</f>
        <v>3277.0260039254158</v>
      </c>
      <c r="T1674" s="36">
        <f>(Reference!M$12*List!$H1674)+Reference!M$13</f>
        <v>3914.8804083670393</v>
      </c>
      <c r="U1674" s="36">
        <f>(Reference!N$12*List!$H1674)+Reference!N$13</f>
        <v>15792.748642086826</v>
      </c>
      <c r="V1674" s="12">
        <f>(Reference!O$12*List!$H1674)+Reference!O$13</f>
        <v>587.0612573978525</v>
      </c>
      <c r="W1674" s="12">
        <f>(Reference!P$12*List!$H1674)+Reference!P$13</f>
        <v>827.22268087879218</v>
      </c>
      <c r="X1674" s="12">
        <f>(Reference!Q$12*List!$H1674)+Reference!Q$13</f>
        <v>413.61134043939609</v>
      </c>
      <c r="Y1674" s="53"/>
      <c r="Z1674" s="1" t="str">
        <f t="shared" si="51"/>
        <v>PONDERA, Montana</v>
      </c>
      <c r="AA1674" s="41" t="s">
        <v>8526</v>
      </c>
      <c r="AB1674" s="40" t="s">
        <v>277</v>
      </c>
      <c r="AC1674" s="44" t="s">
        <v>39</v>
      </c>
      <c r="AD1674" s="62">
        <v>0.8599</v>
      </c>
      <c r="AE1674" s="56" t="str">
        <f t="shared" si="50"/>
        <v/>
      </c>
      <c r="AF1674" s="60">
        <v>28060</v>
      </c>
      <c r="AI1674" s="60">
        <v>0.89070000000000005</v>
      </c>
    </row>
    <row r="1675" spans="1:35" x14ac:dyDescent="0.35">
      <c r="A1675" s="46" t="s">
        <v>2406</v>
      </c>
      <c r="B1675" s="65" t="s">
        <v>5870</v>
      </c>
      <c r="C1675" s="19">
        <v>99927</v>
      </c>
      <c r="D1675" s="48" t="s">
        <v>9438</v>
      </c>
      <c r="E1675" s="41" t="s">
        <v>8527</v>
      </c>
      <c r="F1675" s="44" t="s">
        <v>39</v>
      </c>
      <c r="G1675" s="18" t="s">
        <v>4188</v>
      </c>
      <c r="H1675" s="16">
        <v>0.8599</v>
      </c>
      <c r="I1675" s="36">
        <f>(Reference!B$12*List!$H1675)+Reference!B$13</f>
        <v>904.2524204143017</v>
      </c>
      <c r="J1675" s="36">
        <f>(Reference!C$12*List!$H1675)+Reference!C$13</f>
        <v>1349.4624744363302</v>
      </c>
      <c r="K1675" s="36">
        <f>(Reference!D$12*List!$H1675)+Reference!D$13</f>
        <v>1615.4684815564103</v>
      </c>
      <c r="L1675" s="36">
        <f>(Reference!E$12*List!$H1675)+Reference!E$13</f>
        <v>1997.957119162757</v>
      </c>
      <c r="M1675" s="36">
        <f>(Reference!F$12*List!$H1675)+Reference!F$13</f>
        <v>2081.3990035014767</v>
      </c>
      <c r="N1675" s="36">
        <f>(Reference!G$12*List!$H1675)+Reference!G$13</f>
        <v>2356.9252256132231</v>
      </c>
      <c r="O1675" s="36">
        <f>(Reference!H$12*List!$H1675)+Reference!H$13</f>
        <v>2446.5272490641973</v>
      </c>
      <c r="P1675" s="36">
        <f>(Reference!I$12*List!$H1675)+Reference!I$13</f>
        <v>2542.8494242739953</v>
      </c>
      <c r="Q1675" s="36">
        <f>(Reference!J$12*List!$H1675)+Reference!J$13</f>
        <v>2943.8184792171046</v>
      </c>
      <c r="R1675" s="36">
        <f>(Reference!K$12*List!$H1675)+Reference!K$13</f>
        <v>3037.3405911940599</v>
      </c>
      <c r="S1675" s="36">
        <f>(Reference!L$12*List!$H1675)+Reference!L$13</f>
        <v>3277.0260039254158</v>
      </c>
      <c r="T1675" s="36">
        <f>(Reference!M$12*List!$H1675)+Reference!M$13</f>
        <v>3914.8804083670393</v>
      </c>
      <c r="U1675" s="36">
        <f>(Reference!N$12*List!$H1675)+Reference!N$13</f>
        <v>15792.748642086826</v>
      </c>
      <c r="V1675" s="12">
        <f>(Reference!O$12*List!$H1675)+Reference!O$13</f>
        <v>587.0612573978525</v>
      </c>
      <c r="W1675" s="12">
        <f>(Reference!P$12*List!$H1675)+Reference!P$13</f>
        <v>827.22268087879218</v>
      </c>
      <c r="X1675" s="12">
        <f>(Reference!Q$12*List!$H1675)+Reference!Q$13</f>
        <v>413.61134043939609</v>
      </c>
      <c r="Y1675" s="53"/>
      <c r="Z1675" s="1" t="str">
        <f t="shared" si="51"/>
        <v>POWDER RIVER, Montana</v>
      </c>
      <c r="AA1675" s="41" t="s">
        <v>8527</v>
      </c>
      <c r="AB1675" s="40" t="s">
        <v>277</v>
      </c>
      <c r="AC1675" s="44" t="s">
        <v>39</v>
      </c>
      <c r="AD1675" s="62">
        <v>0.8599</v>
      </c>
      <c r="AE1675" s="56" t="str">
        <f t="shared" si="50"/>
        <v/>
      </c>
      <c r="AF1675" s="60">
        <v>28070</v>
      </c>
      <c r="AI1675" s="60">
        <v>0.89070000000000005</v>
      </c>
    </row>
    <row r="1676" spans="1:35" x14ac:dyDescent="0.35">
      <c r="A1676" s="46" t="s">
        <v>2407</v>
      </c>
      <c r="B1676" s="65" t="s">
        <v>5871</v>
      </c>
      <c r="C1676" s="19">
        <v>99927</v>
      </c>
      <c r="D1676" s="48" t="s">
        <v>9438</v>
      </c>
      <c r="E1676" s="41" t="s">
        <v>8214</v>
      </c>
      <c r="F1676" s="44" t="s">
        <v>39</v>
      </c>
      <c r="G1676" s="18" t="s">
        <v>4188</v>
      </c>
      <c r="H1676" s="16">
        <v>0.8599</v>
      </c>
      <c r="I1676" s="36">
        <f>(Reference!B$12*List!$H1676)+Reference!B$13</f>
        <v>904.2524204143017</v>
      </c>
      <c r="J1676" s="36">
        <f>(Reference!C$12*List!$H1676)+Reference!C$13</f>
        <v>1349.4624744363302</v>
      </c>
      <c r="K1676" s="36">
        <f>(Reference!D$12*List!$H1676)+Reference!D$13</f>
        <v>1615.4684815564103</v>
      </c>
      <c r="L1676" s="36">
        <f>(Reference!E$12*List!$H1676)+Reference!E$13</f>
        <v>1997.957119162757</v>
      </c>
      <c r="M1676" s="36">
        <f>(Reference!F$12*List!$H1676)+Reference!F$13</f>
        <v>2081.3990035014767</v>
      </c>
      <c r="N1676" s="36">
        <f>(Reference!G$12*List!$H1676)+Reference!G$13</f>
        <v>2356.9252256132231</v>
      </c>
      <c r="O1676" s="36">
        <f>(Reference!H$12*List!$H1676)+Reference!H$13</f>
        <v>2446.5272490641973</v>
      </c>
      <c r="P1676" s="36">
        <f>(Reference!I$12*List!$H1676)+Reference!I$13</f>
        <v>2542.8494242739953</v>
      </c>
      <c r="Q1676" s="36">
        <f>(Reference!J$12*List!$H1676)+Reference!J$13</f>
        <v>2943.8184792171046</v>
      </c>
      <c r="R1676" s="36">
        <f>(Reference!K$12*List!$H1676)+Reference!K$13</f>
        <v>3037.3405911940599</v>
      </c>
      <c r="S1676" s="36">
        <f>(Reference!L$12*List!$H1676)+Reference!L$13</f>
        <v>3277.0260039254158</v>
      </c>
      <c r="T1676" s="36">
        <f>(Reference!M$12*List!$H1676)+Reference!M$13</f>
        <v>3914.8804083670393</v>
      </c>
      <c r="U1676" s="36">
        <f>(Reference!N$12*List!$H1676)+Reference!N$13</f>
        <v>15792.748642086826</v>
      </c>
      <c r="V1676" s="12">
        <f>(Reference!O$12*List!$H1676)+Reference!O$13</f>
        <v>587.0612573978525</v>
      </c>
      <c r="W1676" s="12">
        <f>(Reference!P$12*List!$H1676)+Reference!P$13</f>
        <v>827.22268087879218</v>
      </c>
      <c r="X1676" s="12">
        <f>(Reference!Q$12*List!$H1676)+Reference!Q$13</f>
        <v>413.61134043939609</v>
      </c>
      <c r="Y1676" s="53"/>
      <c r="Z1676" s="1" t="str">
        <f t="shared" si="51"/>
        <v>POWELL, Montana</v>
      </c>
      <c r="AA1676" s="41" t="s">
        <v>8214</v>
      </c>
      <c r="AB1676" s="40" t="s">
        <v>277</v>
      </c>
      <c r="AC1676" s="44" t="s">
        <v>39</v>
      </c>
      <c r="AD1676" s="62">
        <v>0.8599</v>
      </c>
      <c r="AE1676" s="56" t="str">
        <f t="shared" si="50"/>
        <v/>
      </c>
      <c r="AF1676" s="60">
        <v>28080</v>
      </c>
      <c r="AI1676" s="60">
        <v>0.89070000000000005</v>
      </c>
    </row>
    <row r="1677" spans="1:35" x14ac:dyDescent="0.35">
      <c r="A1677" s="46" t="s">
        <v>2408</v>
      </c>
      <c r="B1677" s="65" t="s">
        <v>5872</v>
      </c>
      <c r="C1677" s="19">
        <v>99927</v>
      </c>
      <c r="D1677" s="48" t="s">
        <v>9438</v>
      </c>
      <c r="E1677" s="41" t="s">
        <v>7628</v>
      </c>
      <c r="F1677" s="44" t="s">
        <v>39</v>
      </c>
      <c r="G1677" s="18" t="s">
        <v>4188</v>
      </c>
      <c r="H1677" s="16">
        <v>0.8599</v>
      </c>
      <c r="I1677" s="36">
        <f>(Reference!B$12*List!$H1677)+Reference!B$13</f>
        <v>904.2524204143017</v>
      </c>
      <c r="J1677" s="36">
        <f>(Reference!C$12*List!$H1677)+Reference!C$13</f>
        <v>1349.4624744363302</v>
      </c>
      <c r="K1677" s="36">
        <f>(Reference!D$12*List!$H1677)+Reference!D$13</f>
        <v>1615.4684815564103</v>
      </c>
      <c r="L1677" s="36">
        <f>(Reference!E$12*List!$H1677)+Reference!E$13</f>
        <v>1997.957119162757</v>
      </c>
      <c r="M1677" s="36">
        <f>(Reference!F$12*List!$H1677)+Reference!F$13</f>
        <v>2081.3990035014767</v>
      </c>
      <c r="N1677" s="36">
        <f>(Reference!G$12*List!$H1677)+Reference!G$13</f>
        <v>2356.9252256132231</v>
      </c>
      <c r="O1677" s="36">
        <f>(Reference!H$12*List!$H1677)+Reference!H$13</f>
        <v>2446.5272490641973</v>
      </c>
      <c r="P1677" s="36">
        <f>(Reference!I$12*List!$H1677)+Reference!I$13</f>
        <v>2542.8494242739953</v>
      </c>
      <c r="Q1677" s="36">
        <f>(Reference!J$12*List!$H1677)+Reference!J$13</f>
        <v>2943.8184792171046</v>
      </c>
      <c r="R1677" s="36">
        <f>(Reference!K$12*List!$H1677)+Reference!K$13</f>
        <v>3037.3405911940599</v>
      </c>
      <c r="S1677" s="36">
        <f>(Reference!L$12*List!$H1677)+Reference!L$13</f>
        <v>3277.0260039254158</v>
      </c>
      <c r="T1677" s="36">
        <f>(Reference!M$12*List!$H1677)+Reference!M$13</f>
        <v>3914.8804083670393</v>
      </c>
      <c r="U1677" s="36">
        <f>(Reference!N$12*List!$H1677)+Reference!N$13</f>
        <v>15792.748642086826</v>
      </c>
      <c r="V1677" s="12">
        <f>(Reference!O$12*List!$H1677)+Reference!O$13</f>
        <v>587.0612573978525</v>
      </c>
      <c r="W1677" s="12">
        <f>(Reference!P$12*List!$H1677)+Reference!P$13</f>
        <v>827.22268087879218</v>
      </c>
      <c r="X1677" s="12">
        <f>(Reference!Q$12*List!$H1677)+Reference!Q$13</f>
        <v>413.61134043939609</v>
      </c>
      <c r="Y1677" s="53"/>
      <c r="Z1677" s="1" t="str">
        <f t="shared" si="51"/>
        <v>PRAIRIE, Montana</v>
      </c>
      <c r="AA1677" s="41" t="s">
        <v>7628</v>
      </c>
      <c r="AB1677" s="40" t="s">
        <v>277</v>
      </c>
      <c r="AC1677" s="44" t="s">
        <v>39</v>
      </c>
      <c r="AD1677" s="62">
        <v>0.8599</v>
      </c>
      <c r="AE1677" s="56" t="str">
        <f t="shared" ref="AE1677:AE1740" si="52">IFERROR(INDEX($AI$12:$AI$3256,MATCH($A1677,$AF$12:$AF$3256,0)),"")</f>
        <v/>
      </c>
      <c r="AF1677" s="60">
        <v>28090</v>
      </c>
      <c r="AI1677" s="60">
        <v>0.89070000000000005</v>
      </c>
    </row>
    <row r="1678" spans="1:35" x14ac:dyDescent="0.35">
      <c r="A1678" s="46" t="s">
        <v>2409</v>
      </c>
      <c r="B1678" s="65" t="s">
        <v>5873</v>
      </c>
      <c r="C1678" s="19">
        <v>99927</v>
      </c>
      <c r="D1678" s="48" t="s">
        <v>9438</v>
      </c>
      <c r="E1678" s="41" t="s">
        <v>8528</v>
      </c>
      <c r="F1678" s="44" t="s">
        <v>39</v>
      </c>
      <c r="G1678" s="18" t="s">
        <v>4188</v>
      </c>
      <c r="H1678" s="16">
        <v>0.8599</v>
      </c>
      <c r="I1678" s="36">
        <f>(Reference!B$12*List!$H1678)+Reference!B$13</f>
        <v>904.2524204143017</v>
      </c>
      <c r="J1678" s="36">
        <f>(Reference!C$12*List!$H1678)+Reference!C$13</f>
        <v>1349.4624744363302</v>
      </c>
      <c r="K1678" s="36">
        <f>(Reference!D$12*List!$H1678)+Reference!D$13</f>
        <v>1615.4684815564103</v>
      </c>
      <c r="L1678" s="36">
        <f>(Reference!E$12*List!$H1678)+Reference!E$13</f>
        <v>1997.957119162757</v>
      </c>
      <c r="M1678" s="36">
        <f>(Reference!F$12*List!$H1678)+Reference!F$13</f>
        <v>2081.3990035014767</v>
      </c>
      <c r="N1678" s="36">
        <f>(Reference!G$12*List!$H1678)+Reference!G$13</f>
        <v>2356.9252256132231</v>
      </c>
      <c r="O1678" s="36">
        <f>(Reference!H$12*List!$H1678)+Reference!H$13</f>
        <v>2446.5272490641973</v>
      </c>
      <c r="P1678" s="36">
        <f>(Reference!I$12*List!$H1678)+Reference!I$13</f>
        <v>2542.8494242739953</v>
      </c>
      <c r="Q1678" s="36">
        <f>(Reference!J$12*List!$H1678)+Reference!J$13</f>
        <v>2943.8184792171046</v>
      </c>
      <c r="R1678" s="36">
        <f>(Reference!K$12*List!$H1678)+Reference!K$13</f>
        <v>3037.3405911940599</v>
      </c>
      <c r="S1678" s="36">
        <f>(Reference!L$12*List!$H1678)+Reference!L$13</f>
        <v>3277.0260039254158</v>
      </c>
      <c r="T1678" s="36">
        <f>(Reference!M$12*List!$H1678)+Reference!M$13</f>
        <v>3914.8804083670393</v>
      </c>
      <c r="U1678" s="36">
        <f>(Reference!N$12*List!$H1678)+Reference!N$13</f>
        <v>15792.748642086826</v>
      </c>
      <c r="V1678" s="12">
        <f>(Reference!O$12*List!$H1678)+Reference!O$13</f>
        <v>587.0612573978525</v>
      </c>
      <c r="W1678" s="12">
        <f>(Reference!P$12*List!$H1678)+Reference!P$13</f>
        <v>827.22268087879218</v>
      </c>
      <c r="X1678" s="12">
        <f>(Reference!Q$12*List!$H1678)+Reference!Q$13</f>
        <v>413.61134043939609</v>
      </c>
      <c r="Y1678" s="53"/>
      <c r="Z1678" s="1" t="str">
        <f t="shared" si="51"/>
        <v>RAVALLI, Montana</v>
      </c>
      <c r="AA1678" s="41" t="s">
        <v>8528</v>
      </c>
      <c r="AB1678" s="40" t="s">
        <v>277</v>
      </c>
      <c r="AC1678" s="44" t="s">
        <v>39</v>
      </c>
      <c r="AD1678" s="62">
        <v>0.8599</v>
      </c>
      <c r="AE1678" s="56" t="str">
        <f t="shared" si="52"/>
        <v/>
      </c>
      <c r="AF1678" s="60">
        <v>28100</v>
      </c>
      <c r="AI1678" s="60">
        <v>0.89070000000000005</v>
      </c>
    </row>
    <row r="1679" spans="1:35" x14ac:dyDescent="0.35">
      <c r="A1679" s="46" t="s">
        <v>2410</v>
      </c>
      <c r="B1679" s="65" t="s">
        <v>5874</v>
      </c>
      <c r="C1679" s="19">
        <v>99927</v>
      </c>
      <c r="D1679" s="48" t="s">
        <v>9438</v>
      </c>
      <c r="E1679" s="41" t="s">
        <v>8001</v>
      </c>
      <c r="F1679" s="44" t="s">
        <v>39</v>
      </c>
      <c r="G1679" s="18" t="s">
        <v>4188</v>
      </c>
      <c r="H1679" s="16">
        <v>0.8599</v>
      </c>
      <c r="I1679" s="36">
        <f>(Reference!B$12*List!$H1679)+Reference!B$13</f>
        <v>904.2524204143017</v>
      </c>
      <c r="J1679" s="36">
        <f>(Reference!C$12*List!$H1679)+Reference!C$13</f>
        <v>1349.4624744363302</v>
      </c>
      <c r="K1679" s="36">
        <f>(Reference!D$12*List!$H1679)+Reference!D$13</f>
        <v>1615.4684815564103</v>
      </c>
      <c r="L1679" s="36">
        <f>(Reference!E$12*List!$H1679)+Reference!E$13</f>
        <v>1997.957119162757</v>
      </c>
      <c r="M1679" s="36">
        <f>(Reference!F$12*List!$H1679)+Reference!F$13</f>
        <v>2081.3990035014767</v>
      </c>
      <c r="N1679" s="36">
        <f>(Reference!G$12*List!$H1679)+Reference!G$13</f>
        <v>2356.9252256132231</v>
      </c>
      <c r="O1679" s="36">
        <f>(Reference!H$12*List!$H1679)+Reference!H$13</f>
        <v>2446.5272490641973</v>
      </c>
      <c r="P1679" s="36">
        <f>(Reference!I$12*List!$H1679)+Reference!I$13</f>
        <v>2542.8494242739953</v>
      </c>
      <c r="Q1679" s="36">
        <f>(Reference!J$12*List!$H1679)+Reference!J$13</f>
        <v>2943.8184792171046</v>
      </c>
      <c r="R1679" s="36">
        <f>(Reference!K$12*List!$H1679)+Reference!K$13</f>
        <v>3037.3405911940599</v>
      </c>
      <c r="S1679" s="36">
        <f>(Reference!L$12*List!$H1679)+Reference!L$13</f>
        <v>3277.0260039254158</v>
      </c>
      <c r="T1679" s="36">
        <f>(Reference!M$12*List!$H1679)+Reference!M$13</f>
        <v>3914.8804083670393</v>
      </c>
      <c r="U1679" s="36">
        <f>(Reference!N$12*List!$H1679)+Reference!N$13</f>
        <v>15792.748642086826</v>
      </c>
      <c r="V1679" s="12">
        <f>(Reference!O$12*List!$H1679)+Reference!O$13</f>
        <v>587.0612573978525</v>
      </c>
      <c r="W1679" s="12">
        <f>(Reference!P$12*List!$H1679)+Reference!P$13</f>
        <v>827.22268087879218</v>
      </c>
      <c r="X1679" s="12">
        <f>(Reference!Q$12*List!$H1679)+Reference!Q$13</f>
        <v>413.61134043939609</v>
      </c>
      <c r="Y1679" s="53"/>
      <c r="Z1679" s="1" t="str">
        <f t="shared" ref="Z1679:Z1742" si="53">CONCATENATE(AA1679, AB1679, AC1679)</f>
        <v>RICHLAND, Montana</v>
      </c>
      <c r="AA1679" s="41" t="s">
        <v>8001</v>
      </c>
      <c r="AB1679" s="40" t="s">
        <v>277</v>
      </c>
      <c r="AC1679" s="44" t="s">
        <v>39</v>
      </c>
      <c r="AD1679" s="62">
        <v>0.8599</v>
      </c>
      <c r="AE1679" s="56" t="str">
        <f t="shared" si="52"/>
        <v/>
      </c>
      <c r="AF1679" s="60">
        <v>28110</v>
      </c>
      <c r="AI1679" s="60">
        <v>0.89070000000000005</v>
      </c>
    </row>
    <row r="1680" spans="1:35" x14ac:dyDescent="0.35">
      <c r="A1680" s="46" t="s">
        <v>2411</v>
      </c>
      <c r="B1680" s="65" t="s">
        <v>5875</v>
      </c>
      <c r="C1680" s="19">
        <v>99927</v>
      </c>
      <c r="D1680" s="48" t="s">
        <v>9438</v>
      </c>
      <c r="E1680" s="41" t="s">
        <v>8529</v>
      </c>
      <c r="F1680" s="44" t="s">
        <v>39</v>
      </c>
      <c r="G1680" s="18" t="s">
        <v>4188</v>
      </c>
      <c r="H1680" s="16">
        <v>0.8599</v>
      </c>
      <c r="I1680" s="36">
        <f>(Reference!B$12*List!$H1680)+Reference!B$13</f>
        <v>904.2524204143017</v>
      </c>
      <c r="J1680" s="36">
        <f>(Reference!C$12*List!$H1680)+Reference!C$13</f>
        <v>1349.4624744363302</v>
      </c>
      <c r="K1680" s="36">
        <f>(Reference!D$12*List!$H1680)+Reference!D$13</f>
        <v>1615.4684815564103</v>
      </c>
      <c r="L1680" s="36">
        <f>(Reference!E$12*List!$H1680)+Reference!E$13</f>
        <v>1997.957119162757</v>
      </c>
      <c r="M1680" s="36">
        <f>(Reference!F$12*List!$H1680)+Reference!F$13</f>
        <v>2081.3990035014767</v>
      </c>
      <c r="N1680" s="36">
        <f>(Reference!G$12*List!$H1680)+Reference!G$13</f>
        <v>2356.9252256132231</v>
      </c>
      <c r="O1680" s="36">
        <f>(Reference!H$12*List!$H1680)+Reference!H$13</f>
        <v>2446.5272490641973</v>
      </c>
      <c r="P1680" s="36">
        <f>(Reference!I$12*List!$H1680)+Reference!I$13</f>
        <v>2542.8494242739953</v>
      </c>
      <c r="Q1680" s="36">
        <f>(Reference!J$12*List!$H1680)+Reference!J$13</f>
        <v>2943.8184792171046</v>
      </c>
      <c r="R1680" s="36">
        <f>(Reference!K$12*List!$H1680)+Reference!K$13</f>
        <v>3037.3405911940599</v>
      </c>
      <c r="S1680" s="36">
        <f>(Reference!L$12*List!$H1680)+Reference!L$13</f>
        <v>3277.0260039254158</v>
      </c>
      <c r="T1680" s="36">
        <f>(Reference!M$12*List!$H1680)+Reference!M$13</f>
        <v>3914.8804083670393</v>
      </c>
      <c r="U1680" s="36">
        <f>(Reference!N$12*List!$H1680)+Reference!N$13</f>
        <v>15792.748642086826</v>
      </c>
      <c r="V1680" s="12">
        <f>(Reference!O$12*List!$H1680)+Reference!O$13</f>
        <v>587.0612573978525</v>
      </c>
      <c r="W1680" s="12">
        <f>(Reference!P$12*List!$H1680)+Reference!P$13</f>
        <v>827.22268087879218</v>
      </c>
      <c r="X1680" s="12">
        <f>(Reference!Q$12*List!$H1680)+Reference!Q$13</f>
        <v>413.61134043939609</v>
      </c>
      <c r="Y1680" s="53"/>
      <c r="Z1680" s="1" t="str">
        <f t="shared" si="53"/>
        <v>ROOSEVELT, Montana</v>
      </c>
      <c r="AA1680" s="41" t="s">
        <v>8529</v>
      </c>
      <c r="AB1680" s="40" t="s">
        <v>277</v>
      </c>
      <c r="AC1680" s="44" t="s">
        <v>39</v>
      </c>
      <c r="AD1680" s="62">
        <v>0.8599</v>
      </c>
      <c r="AE1680" s="56" t="str">
        <f t="shared" si="52"/>
        <v/>
      </c>
      <c r="AF1680" s="60">
        <v>28120</v>
      </c>
      <c r="AI1680" s="60">
        <v>0.95389999999999997</v>
      </c>
    </row>
    <row r="1681" spans="1:35" x14ac:dyDescent="0.35">
      <c r="A1681" s="46" t="s">
        <v>2412</v>
      </c>
      <c r="B1681" s="65" t="s">
        <v>5876</v>
      </c>
      <c r="C1681" s="28">
        <v>99927</v>
      </c>
      <c r="D1681" s="48" t="s">
        <v>9438</v>
      </c>
      <c r="E1681" s="40" t="s">
        <v>8530</v>
      </c>
      <c r="F1681" s="44" t="s">
        <v>39</v>
      </c>
      <c r="G1681" s="18" t="s">
        <v>4188</v>
      </c>
      <c r="H1681" s="16">
        <v>0.8599</v>
      </c>
      <c r="I1681" s="36">
        <f>(Reference!B$12*List!$H1681)+Reference!B$13</f>
        <v>904.2524204143017</v>
      </c>
      <c r="J1681" s="36">
        <f>(Reference!C$12*List!$H1681)+Reference!C$13</f>
        <v>1349.4624744363302</v>
      </c>
      <c r="K1681" s="36">
        <f>(Reference!D$12*List!$H1681)+Reference!D$13</f>
        <v>1615.4684815564103</v>
      </c>
      <c r="L1681" s="36">
        <f>(Reference!E$12*List!$H1681)+Reference!E$13</f>
        <v>1997.957119162757</v>
      </c>
      <c r="M1681" s="36">
        <f>(Reference!F$12*List!$H1681)+Reference!F$13</f>
        <v>2081.3990035014767</v>
      </c>
      <c r="N1681" s="36">
        <f>(Reference!G$12*List!$H1681)+Reference!G$13</f>
        <v>2356.9252256132231</v>
      </c>
      <c r="O1681" s="36">
        <f>(Reference!H$12*List!$H1681)+Reference!H$13</f>
        <v>2446.5272490641973</v>
      </c>
      <c r="P1681" s="36">
        <f>(Reference!I$12*List!$H1681)+Reference!I$13</f>
        <v>2542.8494242739953</v>
      </c>
      <c r="Q1681" s="36">
        <f>(Reference!J$12*List!$H1681)+Reference!J$13</f>
        <v>2943.8184792171046</v>
      </c>
      <c r="R1681" s="36">
        <f>(Reference!K$12*List!$H1681)+Reference!K$13</f>
        <v>3037.3405911940599</v>
      </c>
      <c r="S1681" s="36">
        <f>(Reference!L$12*List!$H1681)+Reference!L$13</f>
        <v>3277.0260039254158</v>
      </c>
      <c r="T1681" s="36">
        <f>(Reference!M$12*List!$H1681)+Reference!M$13</f>
        <v>3914.8804083670393</v>
      </c>
      <c r="U1681" s="36">
        <f>(Reference!N$12*List!$H1681)+Reference!N$13</f>
        <v>15792.748642086826</v>
      </c>
      <c r="V1681" s="12">
        <f>(Reference!O$12*List!$H1681)+Reference!O$13</f>
        <v>587.0612573978525</v>
      </c>
      <c r="W1681" s="12">
        <f>(Reference!P$12*List!$H1681)+Reference!P$13</f>
        <v>827.22268087879218</v>
      </c>
      <c r="X1681" s="12">
        <f>(Reference!Q$12*List!$H1681)+Reference!Q$13</f>
        <v>413.61134043939609</v>
      </c>
      <c r="Y1681" s="53"/>
      <c r="Z1681" s="1" t="str">
        <f t="shared" si="53"/>
        <v>ROSEBUD, Montana</v>
      </c>
      <c r="AA1681" s="41" t="s">
        <v>8530</v>
      </c>
      <c r="AB1681" s="40" t="s">
        <v>277</v>
      </c>
      <c r="AC1681" s="44" t="s">
        <v>39</v>
      </c>
      <c r="AD1681" s="62">
        <v>0.8599</v>
      </c>
      <c r="AE1681" s="56" t="str">
        <f t="shared" si="52"/>
        <v/>
      </c>
      <c r="AF1681" s="60">
        <v>28130</v>
      </c>
      <c r="AI1681" s="60">
        <v>0.89070000000000005</v>
      </c>
    </row>
    <row r="1682" spans="1:35" x14ac:dyDescent="0.35">
      <c r="A1682" s="46" t="s">
        <v>2413</v>
      </c>
      <c r="B1682" s="65" t="s">
        <v>5877</v>
      </c>
      <c r="C1682" s="19">
        <v>99927</v>
      </c>
      <c r="D1682" s="48" t="s">
        <v>9438</v>
      </c>
      <c r="E1682" s="41" t="s">
        <v>8531</v>
      </c>
      <c r="F1682" s="44" t="s">
        <v>39</v>
      </c>
      <c r="G1682" s="18" t="s">
        <v>4188</v>
      </c>
      <c r="H1682" s="16">
        <v>0.8599</v>
      </c>
      <c r="I1682" s="36">
        <f>(Reference!B$12*List!$H1682)+Reference!B$13</f>
        <v>904.2524204143017</v>
      </c>
      <c r="J1682" s="36">
        <f>(Reference!C$12*List!$H1682)+Reference!C$13</f>
        <v>1349.4624744363302</v>
      </c>
      <c r="K1682" s="36">
        <f>(Reference!D$12*List!$H1682)+Reference!D$13</f>
        <v>1615.4684815564103</v>
      </c>
      <c r="L1682" s="36">
        <f>(Reference!E$12*List!$H1682)+Reference!E$13</f>
        <v>1997.957119162757</v>
      </c>
      <c r="M1682" s="36">
        <f>(Reference!F$12*List!$H1682)+Reference!F$13</f>
        <v>2081.3990035014767</v>
      </c>
      <c r="N1682" s="36">
        <f>(Reference!G$12*List!$H1682)+Reference!G$13</f>
        <v>2356.9252256132231</v>
      </c>
      <c r="O1682" s="36">
        <f>(Reference!H$12*List!$H1682)+Reference!H$13</f>
        <v>2446.5272490641973</v>
      </c>
      <c r="P1682" s="36">
        <f>(Reference!I$12*List!$H1682)+Reference!I$13</f>
        <v>2542.8494242739953</v>
      </c>
      <c r="Q1682" s="36">
        <f>(Reference!J$12*List!$H1682)+Reference!J$13</f>
        <v>2943.8184792171046</v>
      </c>
      <c r="R1682" s="36">
        <f>(Reference!K$12*List!$H1682)+Reference!K$13</f>
        <v>3037.3405911940599</v>
      </c>
      <c r="S1682" s="36">
        <f>(Reference!L$12*List!$H1682)+Reference!L$13</f>
        <v>3277.0260039254158</v>
      </c>
      <c r="T1682" s="36">
        <f>(Reference!M$12*List!$H1682)+Reference!M$13</f>
        <v>3914.8804083670393</v>
      </c>
      <c r="U1682" s="36">
        <f>(Reference!N$12*List!$H1682)+Reference!N$13</f>
        <v>15792.748642086826</v>
      </c>
      <c r="V1682" s="12">
        <f>(Reference!O$12*List!$H1682)+Reference!O$13</f>
        <v>587.0612573978525</v>
      </c>
      <c r="W1682" s="12">
        <f>(Reference!P$12*List!$H1682)+Reference!P$13</f>
        <v>827.22268087879218</v>
      </c>
      <c r="X1682" s="12">
        <f>(Reference!Q$12*List!$H1682)+Reference!Q$13</f>
        <v>413.61134043939609</v>
      </c>
      <c r="Y1682" s="53"/>
      <c r="Z1682" s="1" t="str">
        <f t="shared" si="53"/>
        <v>SANDERS, Montana</v>
      </c>
      <c r="AA1682" s="41" t="s">
        <v>8531</v>
      </c>
      <c r="AB1682" s="40" t="s">
        <v>277</v>
      </c>
      <c r="AC1682" s="44" t="s">
        <v>39</v>
      </c>
      <c r="AD1682" s="62">
        <v>0.93189999999999995</v>
      </c>
      <c r="AE1682" s="56" t="str">
        <f t="shared" si="52"/>
        <v/>
      </c>
      <c r="AF1682" s="60">
        <v>28140</v>
      </c>
      <c r="AI1682" s="60">
        <v>0.89070000000000005</v>
      </c>
    </row>
    <row r="1683" spans="1:35" x14ac:dyDescent="0.35">
      <c r="A1683" s="46" t="s">
        <v>2414</v>
      </c>
      <c r="B1683" s="65" t="s">
        <v>5878</v>
      </c>
      <c r="C1683" s="19">
        <v>99927</v>
      </c>
      <c r="D1683" s="48" t="s">
        <v>9438</v>
      </c>
      <c r="E1683" s="41" t="s">
        <v>8154</v>
      </c>
      <c r="F1683" s="44" t="s">
        <v>39</v>
      </c>
      <c r="G1683" s="18" t="s">
        <v>4188</v>
      </c>
      <c r="H1683" s="16">
        <v>0.8599</v>
      </c>
      <c r="I1683" s="36">
        <f>(Reference!B$12*List!$H1683)+Reference!B$13</f>
        <v>904.2524204143017</v>
      </c>
      <c r="J1683" s="36">
        <f>(Reference!C$12*List!$H1683)+Reference!C$13</f>
        <v>1349.4624744363302</v>
      </c>
      <c r="K1683" s="36">
        <f>(Reference!D$12*List!$H1683)+Reference!D$13</f>
        <v>1615.4684815564103</v>
      </c>
      <c r="L1683" s="36">
        <f>(Reference!E$12*List!$H1683)+Reference!E$13</f>
        <v>1997.957119162757</v>
      </c>
      <c r="M1683" s="36">
        <f>(Reference!F$12*List!$H1683)+Reference!F$13</f>
        <v>2081.3990035014767</v>
      </c>
      <c r="N1683" s="36">
        <f>(Reference!G$12*List!$H1683)+Reference!G$13</f>
        <v>2356.9252256132231</v>
      </c>
      <c r="O1683" s="36">
        <f>(Reference!H$12*List!$H1683)+Reference!H$13</f>
        <v>2446.5272490641973</v>
      </c>
      <c r="P1683" s="36">
        <f>(Reference!I$12*List!$H1683)+Reference!I$13</f>
        <v>2542.8494242739953</v>
      </c>
      <c r="Q1683" s="36">
        <f>(Reference!J$12*List!$H1683)+Reference!J$13</f>
        <v>2943.8184792171046</v>
      </c>
      <c r="R1683" s="36">
        <f>(Reference!K$12*List!$H1683)+Reference!K$13</f>
        <v>3037.3405911940599</v>
      </c>
      <c r="S1683" s="36">
        <f>(Reference!L$12*List!$H1683)+Reference!L$13</f>
        <v>3277.0260039254158</v>
      </c>
      <c r="T1683" s="36">
        <f>(Reference!M$12*List!$H1683)+Reference!M$13</f>
        <v>3914.8804083670393</v>
      </c>
      <c r="U1683" s="36">
        <f>(Reference!N$12*List!$H1683)+Reference!N$13</f>
        <v>15792.748642086826</v>
      </c>
      <c r="V1683" s="12">
        <f>(Reference!O$12*List!$H1683)+Reference!O$13</f>
        <v>587.0612573978525</v>
      </c>
      <c r="W1683" s="12">
        <f>(Reference!P$12*List!$H1683)+Reference!P$13</f>
        <v>827.22268087879218</v>
      </c>
      <c r="X1683" s="12">
        <f>(Reference!Q$12*List!$H1683)+Reference!Q$13</f>
        <v>413.61134043939609</v>
      </c>
      <c r="Y1683" s="53"/>
      <c r="Z1683" s="1" t="str">
        <f t="shared" si="53"/>
        <v>SHERIDAN, Montana</v>
      </c>
      <c r="AA1683" s="41" t="s">
        <v>8154</v>
      </c>
      <c r="AB1683" s="40" t="s">
        <v>277</v>
      </c>
      <c r="AC1683" s="44" t="s">
        <v>39</v>
      </c>
      <c r="AD1683" s="62">
        <v>0.8599</v>
      </c>
      <c r="AE1683" s="56" t="str">
        <f t="shared" si="52"/>
        <v/>
      </c>
      <c r="AF1683" s="60">
        <v>28150</v>
      </c>
      <c r="AI1683" s="60">
        <v>0.89070000000000005</v>
      </c>
    </row>
    <row r="1684" spans="1:35" x14ac:dyDescent="0.35">
      <c r="A1684" s="46" t="s">
        <v>2415</v>
      </c>
      <c r="B1684" s="65" t="s">
        <v>5879</v>
      </c>
      <c r="C1684" s="19">
        <v>99927</v>
      </c>
      <c r="D1684" s="48" t="s">
        <v>9438</v>
      </c>
      <c r="E1684" s="41" t="s">
        <v>8532</v>
      </c>
      <c r="F1684" s="44" t="s">
        <v>39</v>
      </c>
      <c r="G1684" s="18" t="s">
        <v>4188</v>
      </c>
      <c r="H1684" s="16">
        <v>0.8599</v>
      </c>
      <c r="I1684" s="36">
        <f>(Reference!B$12*List!$H1684)+Reference!B$13</f>
        <v>904.2524204143017</v>
      </c>
      <c r="J1684" s="36">
        <f>(Reference!C$12*List!$H1684)+Reference!C$13</f>
        <v>1349.4624744363302</v>
      </c>
      <c r="K1684" s="36">
        <f>(Reference!D$12*List!$H1684)+Reference!D$13</f>
        <v>1615.4684815564103</v>
      </c>
      <c r="L1684" s="36">
        <f>(Reference!E$12*List!$H1684)+Reference!E$13</f>
        <v>1997.957119162757</v>
      </c>
      <c r="M1684" s="36">
        <f>(Reference!F$12*List!$H1684)+Reference!F$13</f>
        <v>2081.3990035014767</v>
      </c>
      <c r="N1684" s="36">
        <f>(Reference!G$12*List!$H1684)+Reference!G$13</f>
        <v>2356.9252256132231</v>
      </c>
      <c r="O1684" s="36">
        <f>(Reference!H$12*List!$H1684)+Reference!H$13</f>
        <v>2446.5272490641973</v>
      </c>
      <c r="P1684" s="36">
        <f>(Reference!I$12*List!$H1684)+Reference!I$13</f>
        <v>2542.8494242739953</v>
      </c>
      <c r="Q1684" s="36">
        <f>(Reference!J$12*List!$H1684)+Reference!J$13</f>
        <v>2943.8184792171046</v>
      </c>
      <c r="R1684" s="36">
        <f>(Reference!K$12*List!$H1684)+Reference!K$13</f>
        <v>3037.3405911940599</v>
      </c>
      <c r="S1684" s="36">
        <f>(Reference!L$12*List!$H1684)+Reference!L$13</f>
        <v>3277.0260039254158</v>
      </c>
      <c r="T1684" s="36">
        <f>(Reference!M$12*List!$H1684)+Reference!M$13</f>
        <v>3914.8804083670393</v>
      </c>
      <c r="U1684" s="36">
        <f>(Reference!N$12*List!$H1684)+Reference!N$13</f>
        <v>15792.748642086826</v>
      </c>
      <c r="V1684" s="12">
        <f>(Reference!O$12*List!$H1684)+Reference!O$13</f>
        <v>587.0612573978525</v>
      </c>
      <c r="W1684" s="12">
        <f>(Reference!P$12*List!$H1684)+Reference!P$13</f>
        <v>827.22268087879218</v>
      </c>
      <c r="X1684" s="12">
        <f>(Reference!Q$12*List!$H1684)+Reference!Q$13</f>
        <v>413.61134043939609</v>
      </c>
      <c r="Y1684" s="53"/>
      <c r="Z1684" s="1" t="str">
        <f t="shared" si="53"/>
        <v>SILVER BOW, Montana</v>
      </c>
      <c r="AA1684" s="41" t="s">
        <v>8532</v>
      </c>
      <c r="AB1684" s="40" t="s">
        <v>277</v>
      </c>
      <c r="AC1684" s="44" t="s">
        <v>39</v>
      </c>
      <c r="AD1684" s="62">
        <v>0.8599</v>
      </c>
      <c r="AE1684" s="56" t="str">
        <f t="shared" si="52"/>
        <v/>
      </c>
      <c r="AF1684" s="60">
        <v>28160</v>
      </c>
      <c r="AI1684" s="60">
        <v>0.89070000000000005</v>
      </c>
    </row>
    <row r="1685" spans="1:35" x14ac:dyDescent="0.35">
      <c r="A1685" s="46" t="s">
        <v>2416</v>
      </c>
      <c r="B1685" s="65" t="s">
        <v>5880</v>
      </c>
      <c r="C1685" s="19" t="s">
        <v>4101</v>
      </c>
      <c r="D1685" s="48" t="s">
        <v>385</v>
      </c>
      <c r="E1685" s="41" t="s">
        <v>8533</v>
      </c>
      <c r="F1685" s="44" t="s">
        <v>39</v>
      </c>
      <c r="G1685" s="18" t="s">
        <v>4188</v>
      </c>
      <c r="H1685" s="16">
        <v>0.93189999999999995</v>
      </c>
      <c r="I1685" s="36">
        <f>(Reference!B$12*List!$H1685)+Reference!B$13</f>
        <v>959.71099608299289</v>
      </c>
      <c r="J1685" s="36">
        <f>(Reference!C$12*List!$H1685)+Reference!C$13</f>
        <v>1432.2261641550676</v>
      </c>
      <c r="K1685" s="36">
        <f>(Reference!D$12*List!$H1685)+Reference!D$13</f>
        <v>1714.5465475943574</v>
      </c>
      <c r="L1685" s="36">
        <f>(Reference!E$12*List!$H1685)+Reference!E$13</f>
        <v>2120.493541044958</v>
      </c>
      <c r="M1685" s="36">
        <f>(Reference!F$12*List!$H1685)+Reference!F$13</f>
        <v>2209.0529876395981</v>
      </c>
      <c r="N1685" s="36">
        <f>(Reference!G$12*List!$H1685)+Reference!G$13</f>
        <v>2501.4774690125046</v>
      </c>
      <c r="O1685" s="36">
        <f>(Reference!H$12*List!$H1685)+Reference!H$13</f>
        <v>2596.574861328897</v>
      </c>
      <c r="P1685" s="36">
        <f>(Reference!I$12*List!$H1685)+Reference!I$13</f>
        <v>2698.8045580690195</v>
      </c>
      <c r="Q1685" s="36">
        <f>(Reference!J$12*List!$H1685)+Reference!J$13</f>
        <v>3124.3653886848751</v>
      </c>
      <c r="R1685" s="36">
        <f>(Reference!K$12*List!$H1685)+Reference!K$13</f>
        <v>3223.6232919151103</v>
      </c>
      <c r="S1685" s="36">
        <f>(Reference!L$12*List!$H1685)+Reference!L$13</f>
        <v>3478.0088163614591</v>
      </c>
      <c r="T1685" s="36">
        <f>(Reference!M$12*List!$H1685)+Reference!M$13</f>
        <v>4154.983377913778</v>
      </c>
      <c r="U1685" s="36">
        <f>(Reference!N$12*List!$H1685)+Reference!N$13</f>
        <v>16761.331446855547</v>
      </c>
      <c r="V1685" s="12">
        <f>(Reference!O$12*List!$H1685)+Reference!O$13</f>
        <v>623.06622728296361</v>
      </c>
      <c r="W1685" s="12">
        <f>(Reference!P$12*List!$H1685)+Reference!P$13</f>
        <v>877.95695662599428</v>
      </c>
      <c r="X1685" s="12">
        <f>(Reference!Q$12*List!$H1685)+Reference!Q$13</f>
        <v>438.97847831299714</v>
      </c>
      <c r="Y1685" s="53"/>
      <c r="Z1685" s="1" t="str">
        <f t="shared" si="53"/>
        <v>STILLWATER, Montana</v>
      </c>
      <c r="AA1685" s="41" t="s">
        <v>8533</v>
      </c>
      <c r="AB1685" s="40" t="s">
        <v>277</v>
      </c>
      <c r="AC1685" s="44" t="s">
        <v>39</v>
      </c>
      <c r="AD1685" s="62">
        <v>0.8599</v>
      </c>
      <c r="AE1685" s="56" t="str">
        <f t="shared" si="52"/>
        <v/>
      </c>
      <c r="AF1685" s="60">
        <v>28170</v>
      </c>
      <c r="AI1685" s="60">
        <v>0.89070000000000005</v>
      </c>
    </row>
    <row r="1686" spans="1:35" x14ac:dyDescent="0.35">
      <c r="A1686" s="46" t="s">
        <v>2417</v>
      </c>
      <c r="B1686" s="65" t="s">
        <v>5881</v>
      </c>
      <c r="C1686" s="19">
        <v>99927</v>
      </c>
      <c r="D1686" s="48" t="s">
        <v>9438</v>
      </c>
      <c r="E1686" s="41" t="s">
        <v>8534</v>
      </c>
      <c r="F1686" s="44" t="s">
        <v>39</v>
      </c>
      <c r="G1686" s="18" t="s">
        <v>4188</v>
      </c>
      <c r="H1686" s="16">
        <v>0.8599</v>
      </c>
      <c r="I1686" s="36">
        <f>(Reference!B$12*List!$H1686)+Reference!B$13</f>
        <v>904.2524204143017</v>
      </c>
      <c r="J1686" s="36">
        <f>(Reference!C$12*List!$H1686)+Reference!C$13</f>
        <v>1349.4624744363302</v>
      </c>
      <c r="K1686" s="36">
        <f>(Reference!D$12*List!$H1686)+Reference!D$13</f>
        <v>1615.4684815564103</v>
      </c>
      <c r="L1686" s="36">
        <f>(Reference!E$12*List!$H1686)+Reference!E$13</f>
        <v>1997.957119162757</v>
      </c>
      <c r="M1686" s="36">
        <f>(Reference!F$12*List!$H1686)+Reference!F$13</f>
        <v>2081.3990035014767</v>
      </c>
      <c r="N1686" s="36">
        <f>(Reference!G$12*List!$H1686)+Reference!G$13</f>
        <v>2356.9252256132231</v>
      </c>
      <c r="O1686" s="36">
        <f>(Reference!H$12*List!$H1686)+Reference!H$13</f>
        <v>2446.5272490641973</v>
      </c>
      <c r="P1686" s="36">
        <f>(Reference!I$12*List!$H1686)+Reference!I$13</f>
        <v>2542.8494242739953</v>
      </c>
      <c r="Q1686" s="36">
        <f>(Reference!J$12*List!$H1686)+Reference!J$13</f>
        <v>2943.8184792171046</v>
      </c>
      <c r="R1686" s="36">
        <f>(Reference!K$12*List!$H1686)+Reference!K$13</f>
        <v>3037.3405911940599</v>
      </c>
      <c r="S1686" s="36">
        <f>(Reference!L$12*List!$H1686)+Reference!L$13</f>
        <v>3277.0260039254158</v>
      </c>
      <c r="T1686" s="36">
        <f>(Reference!M$12*List!$H1686)+Reference!M$13</f>
        <v>3914.8804083670393</v>
      </c>
      <c r="U1686" s="36">
        <f>(Reference!N$12*List!$H1686)+Reference!N$13</f>
        <v>15792.748642086826</v>
      </c>
      <c r="V1686" s="12">
        <f>(Reference!O$12*List!$H1686)+Reference!O$13</f>
        <v>587.0612573978525</v>
      </c>
      <c r="W1686" s="12">
        <f>(Reference!P$12*List!$H1686)+Reference!P$13</f>
        <v>827.22268087879218</v>
      </c>
      <c r="X1686" s="12">
        <f>(Reference!Q$12*List!$H1686)+Reference!Q$13</f>
        <v>413.61134043939609</v>
      </c>
      <c r="Y1686" s="53"/>
      <c r="Z1686" s="1" t="str">
        <f t="shared" si="53"/>
        <v>SWEET GRASS, Montana</v>
      </c>
      <c r="AA1686" s="41" t="s">
        <v>8534</v>
      </c>
      <c r="AB1686" s="40" t="s">
        <v>277</v>
      </c>
      <c r="AC1686" s="44" t="s">
        <v>39</v>
      </c>
      <c r="AD1686" s="62">
        <v>0.8599</v>
      </c>
      <c r="AE1686" s="56" t="str">
        <f t="shared" si="52"/>
        <v/>
      </c>
      <c r="AF1686" s="60">
        <v>28180</v>
      </c>
      <c r="AI1686" s="60">
        <v>0.89070000000000005</v>
      </c>
    </row>
    <row r="1687" spans="1:35" x14ac:dyDescent="0.35">
      <c r="A1687" s="46" t="s">
        <v>2418</v>
      </c>
      <c r="B1687" s="65" t="s">
        <v>5882</v>
      </c>
      <c r="C1687" s="19">
        <v>99927</v>
      </c>
      <c r="D1687" s="48" t="s">
        <v>9438</v>
      </c>
      <c r="E1687" s="41" t="s">
        <v>7958</v>
      </c>
      <c r="F1687" s="44" t="s">
        <v>39</v>
      </c>
      <c r="G1687" s="18" t="s">
        <v>4188</v>
      </c>
      <c r="H1687" s="16">
        <v>0.8599</v>
      </c>
      <c r="I1687" s="36">
        <f>(Reference!B$12*List!$H1687)+Reference!B$13</f>
        <v>904.2524204143017</v>
      </c>
      <c r="J1687" s="36">
        <f>(Reference!C$12*List!$H1687)+Reference!C$13</f>
        <v>1349.4624744363302</v>
      </c>
      <c r="K1687" s="36">
        <f>(Reference!D$12*List!$H1687)+Reference!D$13</f>
        <v>1615.4684815564103</v>
      </c>
      <c r="L1687" s="36">
        <f>(Reference!E$12*List!$H1687)+Reference!E$13</f>
        <v>1997.957119162757</v>
      </c>
      <c r="M1687" s="36">
        <f>(Reference!F$12*List!$H1687)+Reference!F$13</f>
        <v>2081.3990035014767</v>
      </c>
      <c r="N1687" s="36">
        <f>(Reference!G$12*List!$H1687)+Reference!G$13</f>
        <v>2356.9252256132231</v>
      </c>
      <c r="O1687" s="36">
        <f>(Reference!H$12*List!$H1687)+Reference!H$13</f>
        <v>2446.5272490641973</v>
      </c>
      <c r="P1687" s="36">
        <f>(Reference!I$12*List!$H1687)+Reference!I$13</f>
        <v>2542.8494242739953</v>
      </c>
      <c r="Q1687" s="36">
        <f>(Reference!J$12*List!$H1687)+Reference!J$13</f>
        <v>2943.8184792171046</v>
      </c>
      <c r="R1687" s="36">
        <f>(Reference!K$12*List!$H1687)+Reference!K$13</f>
        <v>3037.3405911940599</v>
      </c>
      <c r="S1687" s="36">
        <f>(Reference!L$12*List!$H1687)+Reference!L$13</f>
        <v>3277.0260039254158</v>
      </c>
      <c r="T1687" s="36">
        <f>(Reference!M$12*List!$H1687)+Reference!M$13</f>
        <v>3914.8804083670393</v>
      </c>
      <c r="U1687" s="36">
        <f>(Reference!N$12*List!$H1687)+Reference!N$13</f>
        <v>15792.748642086826</v>
      </c>
      <c r="V1687" s="12">
        <f>(Reference!O$12*List!$H1687)+Reference!O$13</f>
        <v>587.0612573978525</v>
      </c>
      <c r="W1687" s="12">
        <f>(Reference!P$12*List!$H1687)+Reference!P$13</f>
        <v>827.22268087879218</v>
      </c>
      <c r="X1687" s="12">
        <f>(Reference!Q$12*List!$H1687)+Reference!Q$13</f>
        <v>413.61134043939609</v>
      </c>
      <c r="Y1687" s="53"/>
      <c r="Z1687" s="1" t="str">
        <f t="shared" si="53"/>
        <v>TETON, Montana</v>
      </c>
      <c r="AA1687" s="41" t="s">
        <v>7958</v>
      </c>
      <c r="AB1687" s="40" t="s">
        <v>277</v>
      </c>
      <c r="AC1687" s="44" t="s">
        <v>39</v>
      </c>
      <c r="AD1687" s="62">
        <v>0.8599</v>
      </c>
      <c r="AE1687" s="56" t="str">
        <f t="shared" si="52"/>
        <v/>
      </c>
      <c r="AF1687" s="60">
        <v>28190</v>
      </c>
      <c r="AI1687" s="60">
        <v>0.89070000000000005</v>
      </c>
    </row>
    <row r="1688" spans="1:35" x14ac:dyDescent="0.35">
      <c r="A1688" s="46" t="s">
        <v>2419</v>
      </c>
      <c r="B1688" s="65" t="s">
        <v>5883</v>
      </c>
      <c r="C1688" s="19">
        <v>99927</v>
      </c>
      <c r="D1688" s="48" t="s">
        <v>9438</v>
      </c>
      <c r="E1688" s="41" t="s">
        <v>8535</v>
      </c>
      <c r="F1688" s="44" t="s">
        <v>39</v>
      </c>
      <c r="G1688" s="18" t="s">
        <v>4188</v>
      </c>
      <c r="H1688" s="16">
        <v>0.8599</v>
      </c>
      <c r="I1688" s="36">
        <f>(Reference!B$12*List!$H1688)+Reference!B$13</f>
        <v>904.2524204143017</v>
      </c>
      <c r="J1688" s="36">
        <f>(Reference!C$12*List!$H1688)+Reference!C$13</f>
        <v>1349.4624744363302</v>
      </c>
      <c r="K1688" s="36">
        <f>(Reference!D$12*List!$H1688)+Reference!D$13</f>
        <v>1615.4684815564103</v>
      </c>
      <c r="L1688" s="36">
        <f>(Reference!E$12*List!$H1688)+Reference!E$13</f>
        <v>1997.957119162757</v>
      </c>
      <c r="M1688" s="36">
        <f>(Reference!F$12*List!$H1688)+Reference!F$13</f>
        <v>2081.3990035014767</v>
      </c>
      <c r="N1688" s="36">
        <f>(Reference!G$12*List!$H1688)+Reference!G$13</f>
        <v>2356.9252256132231</v>
      </c>
      <c r="O1688" s="36">
        <f>(Reference!H$12*List!$H1688)+Reference!H$13</f>
        <v>2446.5272490641973</v>
      </c>
      <c r="P1688" s="36">
        <f>(Reference!I$12*List!$H1688)+Reference!I$13</f>
        <v>2542.8494242739953</v>
      </c>
      <c r="Q1688" s="36">
        <f>(Reference!J$12*List!$H1688)+Reference!J$13</f>
        <v>2943.8184792171046</v>
      </c>
      <c r="R1688" s="36">
        <f>(Reference!K$12*List!$H1688)+Reference!K$13</f>
        <v>3037.3405911940599</v>
      </c>
      <c r="S1688" s="36">
        <f>(Reference!L$12*List!$H1688)+Reference!L$13</f>
        <v>3277.0260039254158</v>
      </c>
      <c r="T1688" s="36">
        <f>(Reference!M$12*List!$H1688)+Reference!M$13</f>
        <v>3914.8804083670393</v>
      </c>
      <c r="U1688" s="36">
        <f>(Reference!N$12*List!$H1688)+Reference!N$13</f>
        <v>15792.748642086826</v>
      </c>
      <c r="V1688" s="12">
        <f>(Reference!O$12*List!$H1688)+Reference!O$13</f>
        <v>587.0612573978525</v>
      </c>
      <c r="W1688" s="12">
        <f>(Reference!P$12*List!$H1688)+Reference!P$13</f>
        <v>827.22268087879218</v>
      </c>
      <c r="X1688" s="12">
        <f>(Reference!Q$12*List!$H1688)+Reference!Q$13</f>
        <v>413.61134043939609</v>
      </c>
      <c r="Y1688" s="53"/>
      <c r="Z1688" s="1" t="str">
        <f t="shared" si="53"/>
        <v>TOOLE, Montana</v>
      </c>
      <c r="AA1688" s="41" t="s">
        <v>8535</v>
      </c>
      <c r="AB1688" s="40" t="s">
        <v>277</v>
      </c>
      <c r="AC1688" s="44" t="s">
        <v>39</v>
      </c>
      <c r="AD1688" s="62">
        <v>0.8599</v>
      </c>
      <c r="AE1688" s="56" t="str">
        <f t="shared" si="52"/>
        <v/>
      </c>
      <c r="AF1688" s="60">
        <v>28200</v>
      </c>
      <c r="AI1688" s="60">
        <v>0.89070000000000005</v>
      </c>
    </row>
    <row r="1689" spans="1:35" x14ac:dyDescent="0.35">
      <c r="A1689" s="46" t="s">
        <v>2420</v>
      </c>
      <c r="B1689" s="65" t="s">
        <v>5884</v>
      </c>
      <c r="C1689" s="19">
        <v>99927</v>
      </c>
      <c r="D1689" s="48" t="s">
        <v>9438</v>
      </c>
      <c r="E1689" s="41" t="s">
        <v>8536</v>
      </c>
      <c r="F1689" s="44" t="s">
        <v>39</v>
      </c>
      <c r="G1689" s="18" t="s">
        <v>4188</v>
      </c>
      <c r="H1689" s="16">
        <v>0.8599</v>
      </c>
      <c r="I1689" s="36">
        <f>(Reference!B$12*List!$H1689)+Reference!B$13</f>
        <v>904.2524204143017</v>
      </c>
      <c r="J1689" s="36">
        <f>(Reference!C$12*List!$H1689)+Reference!C$13</f>
        <v>1349.4624744363302</v>
      </c>
      <c r="K1689" s="36">
        <f>(Reference!D$12*List!$H1689)+Reference!D$13</f>
        <v>1615.4684815564103</v>
      </c>
      <c r="L1689" s="36">
        <f>(Reference!E$12*List!$H1689)+Reference!E$13</f>
        <v>1997.957119162757</v>
      </c>
      <c r="M1689" s="36">
        <f>(Reference!F$12*List!$H1689)+Reference!F$13</f>
        <v>2081.3990035014767</v>
      </c>
      <c r="N1689" s="36">
        <f>(Reference!G$12*List!$H1689)+Reference!G$13</f>
        <v>2356.9252256132231</v>
      </c>
      <c r="O1689" s="36">
        <f>(Reference!H$12*List!$H1689)+Reference!H$13</f>
        <v>2446.5272490641973</v>
      </c>
      <c r="P1689" s="36">
        <f>(Reference!I$12*List!$H1689)+Reference!I$13</f>
        <v>2542.8494242739953</v>
      </c>
      <c r="Q1689" s="36">
        <f>(Reference!J$12*List!$H1689)+Reference!J$13</f>
        <v>2943.8184792171046</v>
      </c>
      <c r="R1689" s="36">
        <f>(Reference!K$12*List!$H1689)+Reference!K$13</f>
        <v>3037.3405911940599</v>
      </c>
      <c r="S1689" s="36">
        <f>(Reference!L$12*List!$H1689)+Reference!L$13</f>
        <v>3277.0260039254158</v>
      </c>
      <c r="T1689" s="36">
        <f>(Reference!M$12*List!$H1689)+Reference!M$13</f>
        <v>3914.8804083670393</v>
      </c>
      <c r="U1689" s="36">
        <f>(Reference!N$12*List!$H1689)+Reference!N$13</f>
        <v>15792.748642086826</v>
      </c>
      <c r="V1689" s="12">
        <f>(Reference!O$12*List!$H1689)+Reference!O$13</f>
        <v>587.0612573978525</v>
      </c>
      <c r="W1689" s="12">
        <f>(Reference!P$12*List!$H1689)+Reference!P$13</f>
        <v>827.22268087879218</v>
      </c>
      <c r="X1689" s="12">
        <f>(Reference!Q$12*List!$H1689)+Reference!Q$13</f>
        <v>413.61134043939609</v>
      </c>
      <c r="Y1689" s="53"/>
      <c r="Z1689" s="1" t="str">
        <f t="shared" si="53"/>
        <v>TREASURE, Montana</v>
      </c>
      <c r="AA1689" s="41" t="s">
        <v>8536</v>
      </c>
      <c r="AB1689" s="40" t="s">
        <v>277</v>
      </c>
      <c r="AC1689" s="44" t="s">
        <v>39</v>
      </c>
      <c r="AD1689" s="62">
        <v>0.8599</v>
      </c>
      <c r="AE1689" s="56" t="str">
        <f t="shared" si="52"/>
        <v/>
      </c>
      <c r="AF1689" s="60">
        <v>28210</v>
      </c>
      <c r="AI1689" s="60">
        <v>0.84699999999999998</v>
      </c>
    </row>
    <row r="1690" spans="1:35" x14ac:dyDescent="0.35">
      <c r="A1690" s="46" t="s">
        <v>2421</v>
      </c>
      <c r="B1690" s="65" t="s">
        <v>5885</v>
      </c>
      <c r="C1690" s="28">
        <v>99927</v>
      </c>
      <c r="D1690" s="48" t="s">
        <v>9438</v>
      </c>
      <c r="E1690" s="40" t="s">
        <v>7960</v>
      </c>
      <c r="F1690" s="44" t="s">
        <v>39</v>
      </c>
      <c r="G1690" s="18" t="s">
        <v>4188</v>
      </c>
      <c r="H1690" s="10">
        <v>0.8599</v>
      </c>
      <c r="I1690" s="36">
        <f>(Reference!B$12*List!$H1690)+Reference!B$13</f>
        <v>904.2524204143017</v>
      </c>
      <c r="J1690" s="36">
        <f>(Reference!C$12*List!$H1690)+Reference!C$13</f>
        <v>1349.4624744363302</v>
      </c>
      <c r="K1690" s="36">
        <f>(Reference!D$12*List!$H1690)+Reference!D$13</f>
        <v>1615.4684815564103</v>
      </c>
      <c r="L1690" s="36">
        <f>(Reference!E$12*List!$H1690)+Reference!E$13</f>
        <v>1997.957119162757</v>
      </c>
      <c r="M1690" s="36">
        <f>(Reference!F$12*List!$H1690)+Reference!F$13</f>
        <v>2081.3990035014767</v>
      </c>
      <c r="N1690" s="36">
        <f>(Reference!G$12*List!$H1690)+Reference!G$13</f>
        <v>2356.9252256132231</v>
      </c>
      <c r="O1690" s="36">
        <f>(Reference!H$12*List!$H1690)+Reference!H$13</f>
        <v>2446.5272490641973</v>
      </c>
      <c r="P1690" s="36">
        <f>(Reference!I$12*List!$H1690)+Reference!I$13</f>
        <v>2542.8494242739953</v>
      </c>
      <c r="Q1690" s="36">
        <f>(Reference!J$12*List!$H1690)+Reference!J$13</f>
        <v>2943.8184792171046</v>
      </c>
      <c r="R1690" s="36">
        <f>(Reference!K$12*List!$H1690)+Reference!K$13</f>
        <v>3037.3405911940599</v>
      </c>
      <c r="S1690" s="36">
        <f>(Reference!L$12*List!$H1690)+Reference!L$13</f>
        <v>3277.0260039254158</v>
      </c>
      <c r="T1690" s="36">
        <f>(Reference!M$12*List!$H1690)+Reference!M$13</f>
        <v>3914.8804083670393</v>
      </c>
      <c r="U1690" s="36">
        <f>(Reference!N$12*List!$H1690)+Reference!N$13</f>
        <v>15792.748642086826</v>
      </c>
      <c r="V1690" s="12">
        <f>(Reference!O$12*List!$H1690)+Reference!O$13</f>
        <v>587.0612573978525</v>
      </c>
      <c r="W1690" s="12">
        <f>(Reference!P$12*List!$H1690)+Reference!P$13</f>
        <v>827.22268087879218</v>
      </c>
      <c r="X1690" s="12">
        <f>(Reference!Q$12*List!$H1690)+Reference!Q$13</f>
        <v>413.61134043939609</v>
      </c>
      <c r="Y1690" s="53"/>
      <c r="Z1690" s="1" t="str">
        <f t="shared" si="53"/>
        <v>VALLEY, Montana</v>
      </c>
      <c r="AA1690" s="40" t="s">
        <v>7960</v>
      </c>
      <c r="AB1690" s="40" t="s">
        <v>277</v>
      </c>
      <c r="AC1690" s="43" t="s">
        <v>39</v>
      </c>
      <c r="AD1690" s="61">
        <v>0.93189999999999995</v>
      </c>
      <c r="AE1690" s="56" t="str">
        <f t="shared" si="52"/>
        <v/>
      </c>
      <c r="AF1690" s="60">
        <v>28220</v>
      </c>
      <c r="AI1690" s="60">
        <v>0.89070000000000005</v>
      </c>
    </row>
    <row r="1691" spans="1:35" x14ac:dyDescent="0.35">
      <c r="A1691" s="46" t="s">
        <v>2422</v>
      </c>
      <c r="B1691" s="65" t="s">
        <v>5886</v>
      </c>
      <c r="C1691" s="19">
        <v>99927</v>
      </c>
      <c r="D1691" s="48" t="s">
        <v>9438</v>
      </c>
      <c r="E1691" s="41" t="s">
        <v>8537</v>
      </c>
      <c r="F1691" s="44" t="s">
        <v>39</v>
      </c>
      <c r="G1691" s="18" t="s">
        <v>4188</v>
      </c>
      <c r="H1691" s="16">
        <v>0.8599</v>
      </c>
      <c r="I1691" s="36">
        <f>(Reference!B$12*List!$H1691)+Reference!B$13</f>
        <v>904.2524204143017</v>
      </c>
      <c r="J1691" s="36">
        <f>(Reference!C$12*List!$H1691)+Reference!C$13</f>
        <v>1349.4624744363302</v>
      </c>
      <c r="K1691" s="36">
        <f>(Reference!D$12*List!$H1691)+Reference!D$13</f>
        <v>1615.4684815564103</v>
      </c>
      <c r="L1691" s="36">
        <f>(Reference!E$12*List!$H1691)+Reference!E$13</f>
        <v>1997.957119162757</v>
      </c>
      <c r="M1691" s="36">
        <f>(Reference!F$12*List!$H1691)+Reference!F$13</f>
        <v>2081.3990035014767</v>
      </c>
      <c r="N1691" s="36">
        <f>(Reference!G$12*List!$H1691)+Reference!G$13</f>
        <v>2356.9252256132231</v>
      </c>
      <c r="O1691" s="36">
        <f>(Reference!H$12*List!$H1691)+Reference!H$13</f>
        <v>2446.5272490641973</v>
      </c>
      <c r="P1691" s="36">
        <f>(Reference!I$12*List!$H1691)+Reference!I$13</f>
        <v>2542.8494242739953</v>
      </c>
      <c r="Q1691" s="36">
        <f>(Reference!J$12*List!$H1691)+Reference!J$13</f>
        <v>2943.8184792171046</v>
      </c>
      <c r="R1691" s="36">
        <f>(Reference!K$12*List!$H1691)+Reference!K$13</f>
        <v>3037.3405911940599</v>
      </c>
      <c r="S1691" s="36">
        <f>(Reference!L$12*List!$H1691)+Reference!L$13</f>
        <v>3277.0260039254158</v>
      </c>
      <c r="T1691" s="36">
        <f>(Reference!M$12*List!$H1691)+Reference!M$13</f>
        <v>3914.8804083670393</v>
      </c>
      <c r="U1691" s="36">
        <f>(Reference!N$12*List!$H1691)+Reference!N$13</f>
        <v>15792.748642086826</v>
      </c>
      <c r="V1691" s="12">
        <f>(Reference!O$12*List!$H1691)+Reference!O$13</f>
        <v>587.0612573978525</v>
      </c>
      <c r="W1691" s="12">
        <f>(Reference!P$12*List!$H1691)+Reference!P$13</f>
        <v>827.22268087879218</v>
      </c>
      <c r="X1691" s="12">
        <f>(Reference!Q$12*List!$H1691)+Reference!Q$13</f>
        <v>413.61134043939609</v>
      </c>
      <c r="Y1691" s="53"/>
      <c r="Z1691" s="1" t="str">
        <f t="shared" si="53"/>
        <v>WHEATLAND, Montana</v>
      </c>
      <c r="AA1691" s="41" t="s">
        <v>8537</v>
      </c>
      <c r="AB1691" s="40" t="s">
        <v>277</v>
      </c>
      <c r="AC1691" s="44" t="s">
        <v>39</v>
      </c>
      <c r="AD1691" s="62">
        <v>0.89070000000000005</v>
      </c>
      <c r="AE1691" s="56" t="str">
        <f t="shared" si="52"/>
        <v/>
      </c>
      <c r="AF1691" s="60">
        <v>28230</v>
      </c>
      <c r="AI1691" s="60">
        <v>0.89070000000000005</v>
      </c>
    </row>
    <row r="1692" spans="1:35" x14ac:dyDescent="0.35">
      <c r="A1692" s="46" t="s">
        <v>2423</v>
      </c>
      <c r="B1692" s="65" t="s">
        <v>5887</v>
      </c>
      <c r="C1692" s="19">
        <v>99927</v>
      </c>
      <c r="D1692" s="48" t="s">
        <v>9438</v>
      </c>
      <c r="E1692" s="41" t="s">
        <v>8538</v>
      </c>
      <c r="F1692" s="44" t="s">
        <v>39</v>
      </c>
      <c r="G1692" s="18" t="s">
        <v>4188</v>
      </c>
      <c r="H1692" s="16">
        <v>0.8599</v>
      </c>
      <c r="I1692" s="36">
        <f>(Reference!B$12*List!$H1692)+Reference!B$13</f>
        <v>904.2524204143017</v>
      </c>
      <c r="J1692" s="36">
        <f>(Reference!C$12*List!$H1692)+Reference!C$13</f>
        <v>1349.4624744363302</v>
      </c>
      <c r="K1692" s="36">
        <f>(Reference!D$12*List!$H1692)+Reference!D$13</f>
        <v>1615.4684815564103</v>
      </c>
      <c r="L1692" s="36">
        <f>(Reference!E$12*List!$H1692)+Reference!E$13</f>
        <v>1997.957119162757</v>
      </c>
      <c r="M1692" s="36">
        <f>(Reference!F$12*List!$H1692)+Reference!F$13</f>
        <v>2081.3990035014767</v>
      </c>
      <c r="N1692" s="36">
        <f>(Reference!G$12*List!$H1692)+Reference!G$13</f>
        <v>2356.9252256132231</v>
      </c>
      <c r="O1692" s="36">
        <f>(Reference!H$12*List!$H1692)+Reference!H$13</f>
        <v>2446.5272490641973</v>
      </c>
      <c r="P1692" s="36">
        <f>(Reference!I$12*List!$H1692)+Reference!I$13</f>
        <v>2542.8494242739953</v>
      </c>
      <c r="Q1692" s="36">
        <f>(Reference!J$12*List!$H1692)+Reference!J$13</f>
        <v>2943.8184792171046</v>
      </c>
      <c r="R1692" s="36">
        <f>(Reference!K$12*List!$H1692)+Reference!K$13</f>
        <v>3037.3405911940599</v>
      </c>
      <c r="S1692" s="36">
        <f>(Reference!L$12*List!$H1692)+Reference!L$13</f>
        <v>3277.0260039254158</v>
      </c>
      <c r="T1692" s="36">
        <f>(Reference!M$12*List!$H1692)+Reference!M$13</f>
        <v>3914.8804083670393</v>
      </c>
      <c r="U1692" s="36">
        <f>(Reference!N$12*List!$H1692)+Reference!N$13</f>
        <v>15792.748642086826</v>
      </c>
      <c r="V1692" s="12">
        <f>(Reference!O$12*List!$H1692)+Reference!O$13</f>
        <v>587.0612573978525</v>
      </c>
      <c r="W1692" s="12">
        <f>(Reference!P$12*List!$H1692)+Reference!P$13</f>
        <v>827.22268087879218</v>
      </c>
      <c r="X1692" s="12">
        <f>(Reference!Q$12*List!$H1692)+Reference!Q$13</f>
        <v>413.61134043939609</v>
      </c>
      <c r="Y1692" s="53"/>
      <c r="Z1692" s="1" t="str">
        <f t="shared" si="53"/>
        <v>WIBAUX, Montana</v>
      </c>
      <c r="AA1692" s="41" t="s">
        <v>8538</v>
      </c>
      <c r="AB1692" s="40" t="s">
        <v>277</v>
      </c>
      <c r="AC1692" s="44" t="s">
        <v>39</v>
      </c>
      <c r="AD1692" s="62">
        <v>0.89070000000000005</v>
      </c>
      <c r="AE1692" s="56" t="str">
        <f t="shared" si="52"/>
        <v/>
      </c>
      <c r="AF1692" s="60">
        <v>28240</v>
      </c>
      <c r="AI1692" s="60">
        <v>0.89070000000000005</v>
      </c>
    </row>
    <row r="1693" spans="1:35" x14ac:dyDescent="0.35">
      <c r="A1693" s="46" t="s">
        <v>2424</v>
      </c>
      <c r="B1693" s="65" t="s">
        <v>5888</v>
      </c>
      <c r="C1693" s="19" t="s">
        <v>4101</v>
      </c>
      <c r="D1693" s="48" t="s">
        <v>385</v>
      </c>
      <c r="E1693" s="41" t="s">
        <v>8539</v>
      </c>
      <c r="F1693" s="43" t="s">
        <v>39</v>
      </c>
      <c r="G1693" s="18" t="s">
        <v>4187</v>
      </c>
      <c r="H1693" s="16">
        <v>0.93189999999999995</v>
      </c>
      <c r="I1693" s="36">
        <f>(Reference!B$12*List!$H1693)+Reference!B$13</f>
        <v>959.71099608299289</v>
      </c>
      <c r="J1693" s="36">
        <f>(Reference!C$12*List!$H1693)+Reference!C$13</f>
        <v>1432.2261641550676</v>
      </c>
      <c r="K1693" s="36">
        <f>(Reference!D$12*List!$H1693)+Reference!D$13</f>
        <v>1714.5465475943574</v>
      </c>
      <c r="L1693" s="36">
        <f>(Reference!E$12*List!$H1693)+Reference!E$13</f>
        <v>2120.493541044958</v>
      </c>
      <c r="M1693" s="36">
        <f>(Reference!F$12*List!$H1693)+Reference!F$13</f>
        <v>2209.0529876395981</v>
      </c>
      <c r="N1693" s="36">
        <f>(Reference!G$12*List!$H1693)+Reference!G$13</f>
        <v>2501.4774690125046</v>
      </c>
      <c r="O1693" s="36">
        <f>(Reference!H$12*List!$H1693)+Reference!H$13</f>
        <v>2596.574861328897</v>
      </c>
      <c r="P1693" s="36">
        <f>(Reference!I$12*List!$H1693)+Reference!I$13</f>
        <v>2698.8045580690195</v>
      </c>
      <c r="Q1693" s="36">
        <f>(Reference!J$12*List!$H1693)+Reference!J$13</f>
        <v>3124.3653886848751</v>
      </c>
      <c r="R1693" s="36">
        <f>(Reference!K$12*List!$H1693)+Reference!K$13</f>
        <v>3223.6232919151103</v>
      </c>
      <c r="S1693" s="36">
        <f>(Reference!L$12*List!$H1693)+Reference!L$13</f>
        <v>3478.0088163614591</v>
      </c>
      <c r="T1693" s="36">
        <f>(Reference!M$12*List!$H1693)+Reference!M$13</f>
        <v>4154.983377913778</v>
      </c>
      <c r="U1693" s="36">
        <f>(Reference!N$12*List!$H1693)+Reference!N$13</f>
        <v>16761.331446855547</v>
      </c>
      <c r="V1693" s="12">
        <f>(Reference!O$12*List!$H1693)+Reference!O$13</f>
        <v>623.06622728296361</v>
      </c>
      <c r="W1693" s="12">
        <f>(Reference!P$12*List!$H1693)+Reference!P$13</f>
        <v>877.95695662599428</v>
      </c>
      <c r="X1693" s="12">
        <f>(Reference!Q$12*List!$H1693)+Reference!Q$13</f>
        <v>438.97847831299714</v>
      </c>
      <c r="Y1693" s="53"/>
      <c r="Z1693" s="1" t="str">
        <f t="shared" si="53"/>
        <v>YELLOWSTONE, Montana</v>
      </c>
      <c r="AA1693" s="41" t="s">
        <v>8539</v>
      </c>
      <c r="AB1693" s="40" t="s">
        <v>277</v>
      </c>
      <c r="AC1693" s="44" t="s">
        <v>39</v>
      </c>
      <c r="AD1693" s="62">
        <v>0.89070000000000005</v>
      </c>
      <c r="AE1693" s="56" t="str">
        <f t="shared" si="52"/>
        <v/>
      </c>
      <c r="AF1693" s="60">
        <v>28250</v>
      </c>
      <c r="AI1693" s="60">
        <v>0.84699999999999998</v>
      </c>
    </row>
    <row r="1694" spans="1:35" x14ac:dyDescent="0.35">
      <c r="A1694" s="46" t="s">
        <v>4215</v>
      </c>
      <c r="B1694" s="65" t="s">
        <v>5889</v>
      </c>
      <c r="C1694" s="28">
        <v>99927</v>
      </c>
      <c r="D1694" s="48" t="s">
        <v>9438</v>
      </c>
      <c r="E1694" s="40" t="s">
        <v>7541</v>
      </c>
      <c r="F1694" s="43" t="s">
        <v>39</v>
      </c>
      <c r="G1694" s="18" t="s">
        <v>4188</v>
      </c>
      <c r="H1694" s="16">
        <v>0.8599</v>
      </c>
      <c r="I1694" s="36">
        <f>(Reference!B$12*List!$H1694)+Reference!B$13</f>
        <v>904.2524204143017</v>
      </c>
      <c r="J1694" s="36">
        <f>(Reference!C$12*List!$H1694)+Reference!C$13</f>
        <v>1349.4624744363302</v>
      </c>
      <c r="K1694" s="36">
        <f>(Reference!D$12*List!$H1694)+Reference!D$13</f>
        <v>1615.4684815564103</v>
      </c>
      <c r="L1694" s="36">
        <f>(Reference!E$12*List!$H1694)+Reference!E$13</f>
        <v>1997.957119162757</v>
      </c>
      <c r="M1694" s="36">
        <f>(Reference!F$12*List!$H1694)+Reference!F$13</f>
        <v>2081.3990035014767</v>
      </c>
      <c r="N1694" s="36">
        <f>(Reference!G$12*List!$H1694)+Reference!G$13</f>
        <v>2356.9252256132231</v>
      </c>
      <c r="O1694" s="36">
        <f>(Reference!H$12*List!$H1694)+Reference!H$13</f>
        <v>2446.5272490641973</v>
      </c>
      <c r="P1694" s="36">
        <f>(Reference!I$12*List!$H1694)+Reference!I$13</f>
        <v>2542.8494242739953</v>
      </c>
      <c r="Q1694" s="36">
        <f>(Reference!J$12*List!$H1694)+Reference!J$13</f>
        <v>2943.8184792171046</v>
      </c>
      <c r="R1694" s="36">
        <f>(Reference!K$12*List!$H1694)+Reference!K$13</f>
        <v>3037.3405911940599</v>
      </c>
      <c r="S1694" s="36">
        <f>(Reference!L$12*List!$H1694)+Reference!L$13</f>
        <v>3277.0260039254158</v>
      </c>
      <c r="T1694" s="36">
        <f>(Reference!M$12*List!$H1694)+Reference!M$13</f>
        <v>3914.8804083670393</v>
      </c>
      <c r="U1694" s="36">
        <f>(Reference!N$12*List!$H1694)+Reference!N$13</f>
        <v>15792.748642086826</v>
      </c>
      <c r="V1694" s="12">
        <f>(Reference!O$12*List!$H1694)+Reference!O$13</f>
        <v>587.0612573978525</v>
      </c>
      <c r="W1694" s="12">
        <f>(Reference!P$12*List!$H1694)+Reference!P$13</f>
        <v>827.22268087879218</v>
      </c>
      <c r="X1694" s="12">
        <f>(Reference!Q$12*List!$H1694)+Reference!Q$13</f>
        <v>413.61134043939609</v>
      </c>
      <c r="Y1694" s="53"/>
      <c r="Z1694" s="1" t="str">
        <f t="shared" si="53"/>
        <v>STATEWIDE, Montana</v>
      </c>
      <c r="AA1694" s="41" t="s">
        <v>7541</v>
      </c>
      <c r="AB1694" s="40" t="s">
        <v>277</v>
      </c>
      <c r="AC1694" s="44" t="s">
        <v>39</v>
      </c>
      <c r="AD1694" s="62">
        <v>0.89070000000000005</v>
      </c>
      <c r="AE1694" s="56" t="str">
        <f t="shared" si="52"/>
        <v/>
      </c>
      <c r="AF1694" s="60">
        <v>28260</v>
      </c>
      <c r="AI1694" s="60">
        <v>0.89070000000000005</v>
      </c>
    </row>
    <row r="1695" spans="1:35" x14ac:dyDescent="0.35">
      <c r="A1695" s="46" t="s">
        <v>2425</v>
      </c>
      <c r="B1695" s="65" t="s">
        <v>5890</v>
      </c>
      <c r="C1695" s="19">
        <v>99928</v>
      </c>
      <c r="D1695" s="48" t="s">
        <v>9439</v>
      </c>
      <c r="E1695" s="41" t="s">
        <v>7699</v>
      </c>
      <c r="F1695" s="44" t="s">
        <v>40</v>
      </c>
      <c r="G1695" s="18" t="s">
        <v>4188</v>
      </c>
      <c r="H1695" s="16">
        <v>0.89070000000000005</v>
      </c>
      <c r="I1695" s="36">
        <f>(Reference!B$12*List!$H1695)+Reference!B$13</f>
        <v>927.97636667257518</v>
      </c>
      <c r="J1695" s="36">
        <f>(Reference!C$12*List!$H1695)+Reference!C$13</f>
        <v>1384.8669417049014</v>
      </c>
      <c r="K1695" s="36">
        <f>(Reference!D$12*List!$H1695)+Reference!D$13</f>
        <v>1657.8518764726434</v>
      </c>
      <c r="L1695" s="36">
        <f>(Reference!E$12*List!$H1695)+Reference!E$13</f>
        <v>2050.3754774123654</v>
      </c>
      <c r="M1695" s="36">
        <f>(Reference!F$12*List!$H1695)+Reference!F$13</f>
        <v>2136.0065411605619</v>
      </c>
      <c r="N1695" s="36">
        <f>(Reference!G$12*List!$H1695)+Reference!G$13</f>
        <v>2418.7614630673602</v>
      </c>
      <c r="O1695" s="36">
        <f>(Reference!H$12*List!$H1695)+Reference!H$13</f>
        <v>2510.7142831996525</v>
      </c>
      <c r="P1695" s="36">
        <f>(Reference!I$12*List!$H1695)+Reference!I$13</f>
        <v>2609.563564841867</v>
      </c>
      <c r="Q1695" s="36">
        <f>(Reference!J$12*List!$H1695)+Reference!J$13</f>
        <v>3021.0524349338734</v>
      </c>
      <c r="R1695" s="36">
        <f>(Reference!K$12*List!$H1695)+Reference!K$13</f>
        <v>3117.0281909469541</v>
      </c>
      <c r="S1695" s="36">
        <f>(Reference!L$12*List!$H1695)+Reference!L$13</f>
        <v>3363.0019848008346</v>
      </c>
      <c r="T1695" s="36">
        <f>(Reference!M$12*List!$H1695)+Reference!M$13</f>
        <v>4017.5911231175896</v>
      </c>
      <c r="U1695" s="36">
        <f>(Reference!N$12*List!$H1695)+Reference!N$13</f>
        <v>16207.086841904558</v>
      </c>
      <c r="V1695" s="12">
        <f>(Reference!O$12*List!$H1695)+Reference!O$13</f>
        <v>602.46338340426121</v>
      </c>
      <c r="W1695" s="12">
        <f>(Reference!P$12*List!$H1695)+Reference!P$13</f>
        <v>848.92567661509531</v>
      </c>
      <c r="X1695" s="12">
        <f>(Reference!Q$12*List!$H1695)+Reference!Q$13</f>
        <v>424.46283830754766</v>
      </c>
      <c r="Y1695" s="53"/>
      <c r="Z1695" s="1" t="str">
        <f t="shared" si="53"/>
        <v>ADAMS, Nebraska</v>
      </c>
      <c r="AA1695" s="41" t="s">
        <v>7699</v>
      </c>
      <c r="AB1695" s="40" t="s">
        <v>277</v>
      </c>
      <c r="AC1695" s="44" t="s">
        <v>40</v>
      </c>
      <c r="AD1695" s="62">
        <v>0.89070000000000005</v>
      </c>
      <c r="AE1695" s="56" t="str">
        <f t="shared" si="52"/>
        <v/>
      </c>
      <c r="AF1695" s="60">
        <v>28270</v>
      </c>
      <c r="AI1695" s="60">
        <v>0.95389999999999997</v>
      </c>
    </row>
    <row r="1696" spans="1:35" x14ac:dyDescent="0.35">
      <c r="A1696" s="46" t="s">
        <v>2426</v>
      </c>
      <c r="B1696" s="65" t="s">
        <v>5891</v>
      </c>
      <c r="C1696" s="28">
        <v>99928</v>
      </c>
      <c r="D1696" s="48" t="s">
        <v>9439</v>
      </c>
      <c r="E1696" s="40" t="s">
        <v>8540</v>
      </c>
      <c r="F1696" s="44" t="s">
        <v>40</v>
      </c>
      <c r="G1696" s="18" t="s">
        <v>4188</v>
      </c>
      <c r="H1696" s="16">
        <v>0.89070000000000005</v>
      </c>
      <c r="I1696" s="36">
        <f>(Reference!B$12*List!$H1696)+Reference!B$13</f>
        <v>927.97636667257518</v>
      </c>
      <c r="J1696" s="36">
        <f>(Reference!C$12*List!$H1696)+Reference!C$13</f>
        <v>1384.8669417049014</v>
      </c>
      <c r="K1696" s="36">
        <f>(Reference!D$12*List!$H1696)+Reference!D$13</f>
        <v>1657.8518764726434</v>
      </c>
      <c r="L1696" s="36">
        <f>(Reference!E$12*List!$H1696)+Reference!E$13</f>
        <v>2050.3754774123654</v>
      </c>
      <c r="M1696" s="36">
        <f>(Reference!F$12*List!$H1696)+Reference!F$13</f>
        <v>2136.0065411605619</v>
      </c>
      <c r="N1696" s="36">
        <f>(Reference!G$12*List!$H1696)+Reference!G$13</f>
        <v>2418.7614630673602</v>
      </c>
      <c r="O1696" s="36">
        <f>(Reference!H$12*List!$H1696)+Reference!H$13</f>
        <v>2510.7142831996525</v>
      </c>
      <c r="P1696" s="36">
        <f>(Reference!I$12*List!$H1696)+Reference!I$13</f>
        <v>2609.563564841867</v>
      </c>
      <c r="Q1696" s="36">
        <f>(Reference!J$12*List!$H1696)+Reference!J$13</f>
        <v>3021.0524349338734</v>
      </c>
      <c r="R1696" s="36">
        <f>(Reference!K$12*List!$H1696)+Reference!K$13</f>
        <v>3117.0281909469541</v>
      </c>
      <c r="S1696" s="36">
        <f>(Reference!L$12*List!$H1696)+Reference!L$13</f>
        <v>3363.0019848008346</v>
      </c>
      <c r="T1696" s="36">
        <f>(Reference!M$12*List!$H1696)+Reference!M$13</f>
        <v>4017.5911231175896</v>
      </c>
      <c r="U1696" s="36">
        <f>(Reference!N$12*List!$H1696)+Reference!N$13</f>
        <v>16207.086841904558</v>
      </c>
      <c r="V1696" s="12">
        <f>(Reference!O$12*List!$H1696)+Reference!O$13</f>
        <v>602.46338340426121</v>
      </c>
      <c r="W1696" s="12">
        <f>(Reference!P$12*List!$H1696)+Reference!P$13</f>
        <v>848.92567661509531</v>
      </c>
      <c r="X1696" s="12">
        <f>(Reference!Q$12*List!$H1696)+Reference!Q$13</f>
        <v>424.46283830754766</v>
      </c>
      <c r="Y1696" s="53"/>
      <c r="Z1696" s="1" t="str">
        <f t="shared" si="53"/>
        <v>ANTELOPE, Nebraska</v>
      </c>
      <c r="AA1696" s="41" t="s">
        <v>8540</v>
      </c>
      <c r="AB1696" s="40" t="s">
        <v>277</v>
      </c>
      <c r="AC1696" s="44" t="s">
        <v>40</v>
      </c>
      <c r="AD1696" s="62">
        <v>0.89070000000000005</v>
      </c>
      <c r="AE1696" s="56" t="str">
        <f t="shared" si="52"/>
        <v/>
      </c>
      <c r="AF1696" s="60">
        <v>28280</v>
      </c>
      <c r="AI1696" s="60">
        <v>0.89070000000000005</v>
      </c>
    </row>
    <row r="1697" spans="1:35" x14ac:dyDescent="0.35">
      <c r="A1697" s="46" t="s">
        <v>2427</v>
      </c>
      <c r="B1697" s="65" t="s">
        <v>5892</v>
      </c>
      <c r="C1697" s="19">
        <v>99928</v>
      </c>
      <c r="D1697" s="48" t="s">
        <v>9439</v>
      </c>
      <c r="E1697" s="41" t="s">
        <v>8541</v>
      </c>
      <c r="F1697" s="44" t="s">
        <v>40</v>
      </c>
      <c r="G1697" s="18" t="s">
        <v>4188</v>
      </c>
      <c r="H1697" s="16">
        <v>0.89070000000000005</v>
      </c>
      <c r="I1697" s="36">
        <f>(Reference!B$12*List!$H1697)+Reference!B$13</f>
        <v>927.97636667257518</v>
      </c>
      <c r="J1697" s="36">
        <f>(Reference!C$12*List!$H1697)+Reference!C$13</f>
        <v>1384.8669417049014</v>
      </c>
      <c r="K1697" s="36">
        <f>(Reference!D$12*List!$H1697)+Reference!D$13</f>
        <v>1657.8518764726434</v>
      </c>
      <c r="L1697" s="36">
        <f>(Reference!E$12*List!$H1697)+Reference!E$13</f>
        <v>2050.3754774123654</v>
      </c>
      <c r="M1697" s="36">
        <f>(Reference!F$12*List!$H1697)+Reference!F$13</f>
        <v>2136.0065411605619</v>
      </c>
      <c r="N1697" s="36">
        <f>(Reference!G$12*List!$H1697)+Reference!G$13</f>
        <v>2418.7614630673602</v>
      </c>
      <c r="O1697" s="36">
        <f>(Reference!H$12*List!$H1697)+Reference!H$13</f>
        <v>2510.7142831996525</v>
      </c>
      <c r="P1697" s="36">
        <f>(Reference!I$12*List!$H1697)+Reference!I$13</f>
        <v>2609.563564841867</v>
      </c>
      <c r="Q1697" s="36">
        <f>(Reference!J$12*List!$H1697)+Reference!J$13</f>
        <v>3021.0524349338734</v>
      </c>
      <c r="R1697" s="36">
        <f>(Reference!K$12*List!$H1697)+Reference!K$13</f>
        <v>3117.0281909469541</v>
      </c>
      <c r="S1697" s="36">
        <f>(Reference!L$12*List!$H1697)+Reference!L$13</f>
        <v>3363.0019848008346</v>
      </c>
      <c r="T1697" s="36">
        <f>(Reference!M$12*List!$H1697)+Reference!M$13</f>
        <v>4017.5911231175896</v>
      </c>
      <c r="U1697" s="36">
        <f>(Reference!N$12*List!$H1697)+Reference!N$13</f>
        <v>16207.086841904558</v>
      </c>
      <c r="V1697" s="12">
        <f>(Reference!O$12*List!$H1697)+Reference!O$13</f>
        <v>602.46338340426121</v>
      </c>
      <c r="W1697" s="12">
        <f>(Reference!P$12*List!$H1697)+Reference!P$13</f>
        <v>848.92567661509531</v>
      </c>
      <c r="X1697" s="12">
        <f>(Reference!Q$12*List!$H1697)+Reference!Q$13</f>
        <v>424.46283830754766</v>
      </c>
      <c r="Y1697" s="53"/>
      <c r="Z1697" s="1" t="str">
        <f t="shared" si="53"/>
        <v>ARTHUR, Nebraska</v>
      </c>
      <c r="AA1697" s="41" t="s">
        <v>8541</v>
      </c>
      <c r="AB1697" s="40" t="s">
        <v>277</v>
      </c>
      <c r="AC1697" s="44" t="s">
        <v>40</v>
      </c>
      <c r="AD1697" s="62">
        <v>0.89070000000000005</v>
      </c>
      <c r="AE1697" s="56" t="str">
        <f t="shared" si="52"/>
        <v/>
      </c>
      <c r="AF1697" s="60">
        <v>28290</v>
      </c>
      <c r="AI1697" s="60">
        <v>0.89070000000000005</v>
      </c>
    </row>
    <row r="1698" spans="1:35" x14ac:dyDescent="0.35">
      <c r="A1698" s="46" t="s">
        <v>2428</v>
      </c>
      <c r="B1698" s="65" t="s">
        <v>5893</v>
      </c>
      <c r="C1698" s="19">
        <v>99928</v>
      </c>
      <c r="D1698" s="48" t="s">
        <v>9439</v>
      </c>
      <c r="E1698" s="41" t="s">
        <v>8542</v>
      </c>
      <c r="F1698" s="44" t="s">
        <v>40</v>
      </c>
      <c r="G1698" s="18" t="s">
        <v>4188</v>
      </c>
      <c r="H1698" s="16">
        <v>0.89070000000000005</v>
      </c>
      <c r="I1698" s="36">
        <f>(Reference!B$12*List!$H1698)+Reference!B$13</f>
        <v>927.97636667257518</v>
      </c>
      <c r="J1698" s="36">
        <f>(Reference!C$12*List!$H1698)+Reference!C$13</f>
        <v>1384.8669417049014</v>
      </c>
      <c r="K1698" s="36">
        <f>(Reference!D$12*List!$H1698)+Reference!D$13</f>
        <v>1657.8518764726434</v>
      </c>
      <c r="L1698" s="36">
        <f>(Reference!E$12*List!$H1698)+Reference!E$13</f>
        <v>2050.3754774123654</v>
      </c>
      <c r="M1698" s="36">
        <f>(Reference!F$12*List!$H1698)+Reference!F$13</f>
        <v>2136.0065411605619</v>
      </c>
      <c r="N1698" s="36">
        <f>(Reference!G$12*List!$H1698)+Reference!G$13</f>
        <v>2418.7614630673602</v>
      </c>
      <c r="O1698" s="36">
        <f>(Reference!H$12*List!$H1698)+Reference!H$13</f>
        <v>2510.7142831996525</v>
      </c>
      <c r="P1698" s="36">
        <f>(Reference!I$12*List!$H1698)+Reference!I$13</f>
        <v>2609.563564841867</v>
      </c>
      <c r="Q1698" s="36">
        <f>(Reference!J$12*List!$H1698)+Reference!J$13</f>
        <v>3021.0524349338734</v>
      </c>
      <c r="R1698" s="36">
        <f>(Reference!K$12*List!$H1698)+Reference!K$13</f>
        <v>3117.0281909469541</v>
      </c>
      <c r="S1698" s="36">
        <f>(Reference!L$12*List!$H1698)+Reference!L$13</f>
        <v>3363.0019848008346</v>
      </c>
      <c r="T1698" s="36">
        <f>(Reference!M$12*List!$H1698)+Reference!M$13</f>
        <v>4017.5911231175896</v>
      </c>
      <c r="U1698" s="36">
        <f>(Reference!N$12*List!$H1698)+Reference!N$13</f>
        <v>16207.086841904558</v>
      </c>
      <c r="V1698" s="12">
        <f>(Reference!O$12*List!$H1698)+Reference!O$13</f>
        <v>602.46338340426121</v>
      </c>
      <c r="W1698" s="12">
        <f>(Reference!P$12*List!$H1698)+Reference!P$13</f>
        <v>848.92567661509531</v>
      </c>
      <c r="X1698" s="12">
        <f>(Reference!Q$12*List!$H1698)+Reference!Q$13</f>
        <v>424.46283830754766</v>
      </c>
      <c r="Y1698" s="53"/>
      <c r="Z1698" s="1" t="str">
        <f t="shared" si="53"/>
        <v>BANNER, Nebraska</v>
      </c>
      <c r="AA1698" s="41" t="s">
        <v>8542</v>
      </c>
      <c r="AB1698" s="40" t="s">
        <v>277</v>
      </c>
      <c r="AC1698" s="44" t="s">
        <v>40</v>
      </c>
      <c r="AD1698" s="62">
        <v>0.89070000000000005</v>
      </c>
      <c r="AE1698" s="56" t="str">
        <f t="shared" si="52"/>
        <v/>
      </c>
      <c r="AF1698" s="60">
        <v>28300</v>
      </c>
      <c r="AI1698" s="60">
        <v>0.89070000000000005</v>
      </c>
    </row>
    <row r="1699" spans="1:35" x14ac:dyDescent="0.35">
      <c r="A1699" s="46" t="s">
        <v>2429</v>
      </c>
      <c r="B1699" s="65" t="s">
        <v>5894</v>
      </c>
      <c r="C1699" s="19">
        <v>99928</v>
      </c>
      <c r="D1699" s="48" t="s">
        <v>9439</v>
      </c>
      <c r="E1699" s="41" t="s">
        <v>7933</v>
      </c>
      <c r="F1699" s="44" t="s">
        <v>40</v>
      </c>
      <c r="G1699" s="18" t="s">
        <v>4188</v>
      </c>
      <c r="H1699" s="16">
        <v>0.89070000000000005</v>
      </c>
      <c r="I1699" s="36">
        <f>(Reference!B$12*List!$H1699)+Reference!B$13</f>
        <v>927.97636667257518</v>
      </c>
      <c r="J1699" s="36">
        <f>(Reference!C$12*List!$H1699)+Reference!C$13</f>
        <v>1384.8669417049014</v>
      </c>
      <c r="K1699" s="36">
        <f>(Reference!D$12*List!$H1699)+Reference!D$13</f>
        <v>1657.8518764726434</v>
      </c>
      <c r="L1699" s="36">
        <f>(Reference!E$12*List!$H1699)+Reference!E$13</f>
        <v>2050.3754774123654</v>
      </c>
      <c r="M1699" s="36">
        <f>(Reference!F$12*List!$H1699)+Reference!F$13</f>
        <v>2136.0065411605619</v>
      </c>
      <c r="N1699" s="36">
        <f>(Reference!G$12*List!$H1699)+Reference!G$13</f>
        <v>2418.7614630673602</v>
      </c>
      <c r="O1699" s="36">
        <f>(Reference!H$12*List!$H1699)+Reference!H$13</f>
        <v>2510.7142831996525</v>
      </c>
      <c r="P1699" s="36">
        <f>(Reference!I$12*List!$H1699)+Reference!I$13</f>
        <v>2609.563564841867</v>
      </c>
      <c r="Q1699" s="36">
        <f>(Reference!J$12*List!$H1699)+Reference!J$13</f>
        <v>3021.0524349338734</v>
      </c>
      <c r="R1699" s="36">
        <f>(Reference!K$12*List!$H1699)+Reference!K$13</f>
        <v>3117.0281909469541</v>
      </c>
      <c r="S1699" s="36">
        <f>(Reference!L$12*List!$H1699)+Reference!L$13</f>
        <v>3363.0019848008346</v>
      </c>
      <c r="T1699" s="36">
        <f>(Reference!M$12*List!$H1699)+Reference!M$13</f>
        <v>4017.5911231175896</v>
      </c>
      <c r="U1699" s="36">
        <f>(Reference!N$12*List!$H1699)+Reference!N$13</f>
        <v>16207.086841904558</v>
      </c>
      <c r="V1699" s="12">
        <f>(Reference!O$12*List!$H1699)+Reference!O$13</f>
        <v>602.46338340426121</v>
      </c>
      <c r="W1699" s="12">
        <f>(Reference!P$12*List!$H1699)+Reference!P$13</f>
        <v>848.92567661509531</v>
      </c>
      <c r="X1699" s="12">
        <f>(Reference!Q$12*List!$H1699)+Reference!Q$13</f>
        <v>424.46283830754766</v>
      </c>
      <c r="Y1699" s="53"/>
      <c r="Z1699" s="1" t="str">
        <f t="shared" si="53"/>
        <v>BLAINE, Nebraska</v>
      </c>
      <c r="AA1699" s="41" t="s">
        <v>7933</v>
      </c>
      <c r="AB1699" s="40" t="s">
        <v>277</v>
      </c>
      <c r="AC1699" s="44" t="s">
        <v>40</v>
      </c>
      <c r="AD1699" s="62">
        <v>0.89070000000000005</v>
      </c>
      <c r="AE1699" s="56" t="str">
        <f t="shared" si="52"/>
        <v/>
      </c>
      <c r="AF1699" s="60">
        <v>28310</v>
      </c>
      <c r="AI1699" s="60">
        <v>0.89070000000000005</v>
      </c>
    </row>
    <row r="1700" spans="1:35" x14ac:dyDescent="0.35">
      <c r="A1700" s="46" t="s">
        <v>2430</v>
      </c>
      <c r="B1700" s="65" t="s">
        <v>5895</v>
      </c>
      <c r="C1700" s="19">
        <v>99928</v>
      </c>
      <c r="D1700" s="48" t="s">
        <v>9439</v>
      </c>
      <c r="E1700" s="41" t="s">
        <v>7590</v>
      </c>
      <c r="F1700" s="44" t="s">
        <v>40</v>
      </c>
      <c r="G1700" s="18" t="s">
        <v>4188</v>
      </c>
      <c r="H1700" s="16">
        <v>0.89070000000000005</v>
      </c>
      <c r="I1700" s="36">
        <f>(Reference!B$12*List!$H1700)+Reference!B$13</f>
        <v>927.97636667257518</v>
      </c>
      <c r="J1700" s="36">
        <f>(Reference!C$12*List!$H1700)+Reference!C$13</f>
        <v>1384.8669417049014</v>
      </c>
      <c r="K1700" s="36">
        <f>(Reference!D$12*List!$H1700)+Reference!D$13</f>
        <v>1657.8518764726434</v>
      </c>
      <c r="L1700" s="36">
        <f>(Reference!E$12*List!$H1700)+Reference!E$13</f>
        <v>2050.3754774123654</v>
      </c>
      <c r="M1700" s="36">
        <f>(Reference!F$12*List!$H1700)+Reference!F$13</f>
        <v>2136.0065411605619</v>
      </c>
      <c r="N1700" s="36">
        <f>(Reference!G$12*List!$H1700)+Reference!G$13</f>
        <v>2418.7614630673602</v>
      </c>
      <c r="O1700" s="36">
        <f>(Reference!H$12*List!$H1700)+Reference!H$13</f>
        <v>2510.7142831996525</v>
      </c>
      <c r="P1700" s="36">
        <f>(Reference!I$12*List!$H1700)+Reference!I$13</f>
        <v>2609.563564841867</v>
      </c>
      <c r="Q1700" s="36">
        <f>(Reference!J$12*List!$H1700)+Reference!J$13</f>
        <v>3021.0524349338734</v>
      </c>
      <c r="R1700" s="36">
        <f>(Reference!K$12*List!$H1700)+Reference!K$13</f>
        <v>3117.0281909469541</v>
      </c>
      <c r="S1700" s="36">
        <f>(Reference!L$12*List!$H1700)+Reference!L$13</f>
        <v>3363.0019848008346</v>
      </c>
      <c r="T1700" s="36">
        <f>(Reference!M$12*List!$H1700)+Reference!M$13</f>
        <v>4017.5911231175896</v>
      </c>
      <c r="U1700" s="36">
        <f>(Reference!N$12*List!$H1700)+Reference!N$13</f>
        <v>16207.086841904558</v>
      </c>
      <c r="V1700" s="12">
        <f>(Reference!O$12*List!$H1700)+Reference!O$13</f>
        <v>602.46338340426121</v>
      </c>
      <c r="W1700" s="12">
        <f>(Reference!P$12*List!$H1700)+Reference!P$13</f>
        <v>848.92567661509531</v>
      </c>
      <c r="X1700" s="12">
        <f>(Reference!Q$12*List!$H1700)+Reference!Q$13</f>
        <v>424.46283830754766</v>
      </c>
      <c r="Y1700" s="53"/>
      <c r="Z1700" s="1" t="str">
        <f t="shared" si="53"/>
        <v>BOONE, Nebraska</v>
      </c>
      <c r="AA1700" s="41" t="s">
        <v>7590</v>
      </c>
      <c r="AB1700" s="40" t="s">
        <v>277</v>
      </c>
      <c r="AC1700" s="44" t="s">
        <v>40</v>
      </c>
      <c r="AD1700" s="62">
        <v>0.89070000000000005</v>
      </c>
      <c r="AE1700" s="56" t="str">
        <f t="shared" si="52"/>
        <v/>
      </c>
      <c r="AF1700" s="60">
        <v>28320</v>
      </c>
      <c r="AI1700" s="60">
        <v>0.89070000000000005</v>
      </c>
    </row>
    <row r="1701" spans="1:35" x14ac:dyDescent="0.35">
      <c r="A1701" s="46" t="s">
        <v>2431</v>
      </c>
      <c r="B1701" s="65" t="s">
        <v>5896</v>
      </c>
      <c r="C1701" s="19">
        <v>99928</v>
      </c>
      <c r="D1701" s="48" t="s">
        <v>9439</v>
      </c>
      <c r="E1701" s="41" t="s">
        <v>8543</v>
      </c>
      <c r="F1701" s="44" t="s">
        <v>40</v>
      </c>
      <c r="G1701" s="18" t="s">
        <v>4188</v>
      </c>
      <c r="H1701" s="16">
        <v>0.89070000000000005</v>
      </c>
      <c r="I1701" s="36">
        <f>(Reference!B$12*List!$H1701)+Reference!B$13</f>
        <v>927.97636667257518</v>
      </c>
      <c r="J1701" s="36">
        <f>(Reference!C$12*List!$H1701)+Reference!C$13</f>
        <v>1384.8669417049014</v>
      </c>
      <c r="K1701" s="36">
        <f>(Reference!D$12*List!$H1701)+Reference!D$13</f>
        <v>1657.8518764726434</v>
      </c>
      <c r="L1701" s="36">
        <f>(Reference!E$12*List!$H1701)+Reference!E$13</f>
        <v>2050.3754774123654</v>
      </c>
      <c r="M1701" s="36">
        <f>(Reference!F$12*List!$H1701)+Reference!F$13</f>
        <v>2136.0065411605619</v>
      </c>
      <c r="N1701" s="36">
        <f>(Reference!G$12*List!$H1701)+Reference!G$13</f>
        <v>2418.7614630673602</v>
      </c>
      <c r="O1701" s="36">
        <f>(Reference!H$12*List!$H1701)+Reference!H$13</f>
        <v>2510.7142831996525</v>
      </c>
      <c r="P1701" s="36">
        <f>(Reference!I$12*List!$H1701)+Reference!I$13</f>
        <v>2609.563564841867</v>
      </c>
      <c r="Q1701" s="36">
        <f>(Reference!J$12*List!$H1701)+Reference!J$13</f>
        <v>3021.0524349338734</v>
      </c>
      <c r="R1701" s="36">
        <f>(Reference!K$12*List!$H1701)+Reference!K$13</f>
        <v>3117.0281909469541</v>
      </c>
      <c r="S1701" s="36">
        <f>(Reference!L$12*List!$H1701)+Reference!L$13</f>
        <v>3363.0019848008346</v>
      </c>
      <c r="T1701" s="36">
        <f>(Reference!M$12*List!$H1701)+Reference!M$13</f>
        <v>4017.5911231175896</v>
      </c>
      <c r="U1701" s="36">
        <f>(Reference!N$12*List!$H1701)+Reference!N$13</f>
        <v>16207.086841904558</v>
      </c>
      <c r="V1701" s="12">
        <f>(Reference!O$12*List!$H1701)+Reference!O$13</f>
        <v>602.46338340426121</v>
      </c>
      <c r="W1701" s="12">
        <f>(Reference!P$12*List!$H1701)+Reference!P$13</f>
        <v>848.92567661509531</v>
      </c>
      <c r="X1701" s="12">
        <f>(Reference!Q$12*List!$H1701)+Reference!Q$13</f>
        <v>424.46283830754766</v>
      </c>
      <c r="Y1701" s="53"/>
      <c r="Z1701" s="1" t="str">
        <f t="shared" si="53"/>
        <v>BOX BUTTE, Nebraska</v>
      </c>
      <c r="AA1701" s="41" t="s">
        <v>8543</v>
      </c>
      <c r="AB1701" s="40" t="s">
        <v>277</v>
      </c>
      <c r="AC1701" s="44" t="s">
        <v>40</v>
      </c>
      <c r="AD1701" s="62">
        <v>0.89070000000000005</v>
      </c>
      <c r="AE1701" s="56" t="str">
        <f t="shared" si="52"/>
        <v/>
      </c>
      <c r="AF1701" s="60">
        <v>28330</v>
      </c>
      <c r="AI1701" s="60">
        <v>0.89070000000000005</v>
      </c>
    </row>
    <row r="1702" spans="1:35" x14ac:dyDescent="0.35">
      <c r="A1702" s="46" t="s">
        <v>2432</v>
      </c>
      <c r="B1702" s="65" t="s">
        <v>5897</v>
      </c>
      <c r="C1702" s="19">
        <v>99928</v>
      </c>
      <c r="D1702" s="48" t="s">
        <v>9439</v>
      </c>
      <c r="E1702" s="41" t="s">
        <v>8172</v>
      </c>
      <c r="F1702" s="44" t="s">
        <v>40</v>
      </c>
      <c r="G1702" s="18" t="s">
        <v>4188</v>
      </c>
      <c r="H1702" s="16">
        <v>0.89070000000000005</v>
      </c>
      <c r="I1702" s="36">
        <f>(Reference!B$12*List!$H1702)+Reference!B$13</f>
        <v>927.97636667257518</v>
      </c>
      <c r="J1702" s="36">
        <f>(Reference!C$12*List!$H1702)+Reference!C$13</f>
        <v>1384.8669417049014</v>
      </c>
      <c r="K1702" s="36">
        <f>(Reference!D$12*List!$H1702)+Reference!D$13</f>
        <v>1657.8518764726434</v>
      </c>
      <c r="L1702" s="36">
        <f>(Reference!E$12*List!$H1702)+Reference!E$13</f>
        <v>2050.3754774123654</v>
      </c>
      <c r="M1702" s="36">
        <f>(Reference!F$12*List!$H1702)+Reference!F$13</f>
        <v>2136.0065411605619</v>
      </c>
      <c r="N1702" s="36">
        <f>(Reference!G$12*List!$H1702)+Reference!G$13</f>
        <v>2418.7614630673602</v>
      </c>
      <c r="O1702" s="36">
        <f>(Reference!H$12*List!$H1702)+Reference!H$13</f>
        <v>2510.7142831996525</v>
      </c>
      <c r="P1702" s="36">
        <f>(Reference!I$12*List!$H1702)+Reference!I$13</f>
        <v>2609.563564841867</v>
      </c>
      <c r="Q1702" s="36">
        <f>(Reference!J$12*List!$H1702)+Reference!J$13</f>
        <v>3021.0524349338734</v>
      </c>
      <c r="R1702" s="36">
        <f>(Reference!K$12*List!$H1702)+Reference!K$13</f>
        <v>3117.0281909469541</v>
      </c>
      <c r="S1702" s="36">
        <f>(Reference!L$12*List!$H1702)+Reference!L$13</f>
        <v>3363.0019848008346</v>
      </c>
      <c r="T1702" s="36">
        <f>(Reference!M$12*List!$H1702)+Reference!M$13</f>
        <v>4017.5911231175896</v>
      </c>
      <c r="U1702" s="36">
        <f>(Reference!N$12*List!$H1702)+Reference!N$13</f>
        <v>16207.086841904558</v>
      </c>
      <c r="V1702" s="12">
        <f>(Reference!O$12*List!$H1702)+Reference!O$13</f>
        <v>602.46338340426121</v>
      </c>
      <c r="W1702" s="12">
        <f>(Reference!P$12*List!$H1702)+Reference!P$13</f>
        <v>848.92567661509531</v>
      </c>
      <c r="X1702" s="12">
        <f>(Reference!Q$12*List!$H1702)+Reference!Q$13</f>
        <v>424.46283830754766</v>
      </c>
      <c r="Y1702" s="53"/>
      <c r="Z1702" s="1" t="str">
        <f t="shared" si="53"/>
        <v>BOYD, Nebraska</v>
      </c>
      <c r="AA1702" s="41" t="s">
        <v>8172</v>
      </c>
      <c r="AB1702" s="40" t="s">
        <v>277</v>
      </c>
      <c r="AC1702" s="44" t="s">
        <v>40</v>
      </c>
      <c r="AD1702" s="62">
        <v>0.89070000000000005</v>
      </c>
      <c r="AE1702" s="56" t="str">
        <f t="shared" si="52"/>
        <v/>
      </c>
      <c r="AF1702" s="60">
        <v>28340</v>
      </c>
      <c r="AI1702" s="60">
        <v>0.89070000000000005</v>
      </c>
    </row>
    <row r="1703" spans="1:35" x14ac:dyDescent="0.35">
      <c r="A1703" s="46" t="s">
        <v>2433</v>
      </c>
      <c r="B1703" s="65" t="s">
        <v>5898</v>
      </c>
      <c r="C1703" s="19">
        <v>99928</v>
      </c>
      <c r="D1703" s="48" t="s">
        <v>9439</v>
      </c>
      <c r="E1703" s="41" t="s">
        <v>7963</v>
      </c>
      <c r="F1703" s="44" t="s">
        <v>40</v>
      </c>
      <c r="G1703" s="18" t="s">
        <v>4188</v>
      </c>
      <c r="H1703" s="10">
        <v>0.89070000000000005</v>
      </c>
      <c r="I1703" s="36">
        <f>(Reference!B$12*List!$H1703)+Reference!B$13</f>
        <v>927.97636667257518</v>
      </c>
      <c r="J1703" s="36">
        <f>(Reference!C$12*List!$H1703)+Reference!C$13</f>
        <v>1384.8669417049014</v>
      </c>
      <c r="K1703" s="36">
        <f>(Reference!D$12*List!$H1703)+Reference!D$13</f>
        <v>1657.8518764726434</v>
      </c>
      <c r="L1703" s="36">
        <f>(Reference!E$12*List!$H1703)+Reference!E$13</f>
        <v>2050.3754774123654</v>
      </c>
      <c r="M1703" s="36">
        <f>(Reference!F$12*List!$H1703)+Reference!F$13</f>
        <v>2136.0065411605619</v>
      </c>
      <c r="N1703" s="36">
        <f>(Reference!G$12*List!$H1703)+Reference!G$13</f>
        <v>2418.7614630673602</v>
      </c>
      <c r="O1703" s="36">
        <f>(Reference!H$12*List!$H1703)+Reference!H$13</f>
        <v>2510.7142831996525</v>
      </c>
      <c r="P1703" s="36">
        <f>(Reference!I$12*List!$H1703)+Reference!I$13</f>
        <v>2609.563564841867</v>
      </c>
      <c r="Q1703" s="36">
        <f>(Reference!J$12*List!$H1703)+Reference!J$13</f>
        <v>3021.0524349338734</v>
      </c>
      <c r="R1703" s="36">
        <f>(Reference!K$12*List!$H1703)+Reference!K$13</f>
        <v>3117.0281909469541</v>
      </c>
      <c r="S1703" s="36">
        <f>(Reference!L$12*List!$H1703)+Reference!L$13</f>
        <v>3363.0019848008346</v>
      </c>
      <c r="T1703" s="36">
        <f>(Reference!M$12*List!$H1703)+Reference!M$13</f>
        <v>4017.5911231175896</v>
      </c>
      <c r="U1703" s="36">
        <f>(Reference!N$12*List!$H1703)+Reference!N$13</f>
        <v>16207.086841904558</v>
      </c>
      <c r="V1703" s="12">
        <f>(Reference!O$12*List!$H1703)+Reference!O$13</f>
        <v>602.46338340426121</v>
      </c>
      <c r="W1703" s="12">
        <f>(Reference!P$12*List!$H1703)+Reference!P$13</f>
        <v>848.92567661509531</v>
      </c>
      <c r="X1703" s="12">
        <f>(Reference!Q$12*List!$H1703)+Reference!Q$13</f>
        <v>424.46283830754766</v>
      </c>
      <c r="Y1703" s="53"/>
      <c r="Z1703" s="1" t="str">
        <f t="shared" si="53"/>
        <v>BROWN, Nebraska</v>
      </c>
      <c r="AA1703" s="40" t="s">
        <v>7963</v>
      </c>
      <c r="AB1703" s="40" t="s">
        <v>277</v>
      </c>
      <c r="AC1703" s="43" t="s">
        <v>40</v>
      </c>
      <c r="AD1703" s="61">
        <v>0.95389999999999997</v>
      </c>
      <c r="AE1703" s="56" t="str">
        <f t="shared" si="52"/>
        <v/>
      </c>
      <c r="AF1703" s="60">
        <v>28350</v>
      </c>
      <c r="AI1703" s="60">
        <v>0.89070000000000005</v>
      </c>
    </row>
    <row r="1704" spans="1:35" x14ac:dyDescent="0.35">
      <c r="A1704" s="46" t="s">
        <v>2434</v>
      </c>
      <c r="B1704" s="65" t="s">
        <v>5899</v>
      </c>
      <c r="C1704" s="19">
        <v>99928</v>
      </c>
      <c r="D1704" s="48" t="s">
        <v>9439</v>
      </c>
      <c r="E1704" s="41" t="s">
        <v>8544</v>
      </c>
      <c r="F1704" s="44" t="s">
        <v>40</v>
      </c>
      <c r="G1704" s="18" t="s">
        <v>4188</v>
      </c>
      <c r="H1704" s="16">
        <v>0.89070000000000005</v>
      </c>
      <c r="I1704" s="36">
        <f>(Reference!B$12*List!$H1704)+Reference!B$13</f>
        <v>927.97636667257518</v>
      </c>
      <c r="J1704" s="36">
        <f>(Reference!C$12*List!$H1704)+Reference!C$13</f>
        <v>1384.8669417049014</v>
      </c>
      <c r="K1704" s="36">
        <f>(Reference!D$12*List!$H1704)+Reference!D$13</f>
        <v>1657.8518764726434</v>
      </c>
      <c r="L1704" s="36">
        <f>(Reference!E$12*List!$H1704)+Reference!E$13</f>
        <v>2050.3754774123654</v>
      </c>
      <c r="M1704" s="36">
        <f>(Reference!F$12*List!$H1704)+Reference!F$13</f>
        <v>2136.0065411605619</v>
      </c>
      <c r="N1704" s="36">
        <f>(Reference!G$12*List!$H1704)+Reference!G$13</f>
        <v>2418.7614630673602</v>
      </c>
      <c r="O1704" s="36">
        <f>(Reference!H$12*List!$H1704)+Reference!H$13</f>
        <v>2510.7142831996525</v>
      </c>
      <c r="P1704" s="36">
        <f>(Reference!I$12*List!$H1704)+Reference!I$13</f>
        <v>2609.563564841867</v>
      </c>
      <c r="Q1704" s="36">
        <f>(Reference!J$12*List!$H1704)+Reference!J$13</f>
        <v>3021.0524349338734</v>
      </c>
      <c r="R1704" s="36">
        <f>(Reference!K$12*List!$H1704)+Reference!K$13</f>
        <v>3117.0281909469541</v>
      </c>
      <c r="S1704" s="36">
        <f>(Reference!L$12*List!$H1704)+Reference!L$13</f>
        <v>3363.0019848008346</v>
      </c>
      <c r="T1704" s="36">
        <f>(Reference!M$12*List!$H1704)+Reference!M$13</f>
        <v>4017.5911231175896</v>
      </c>
      <c r="U1704" s="36">
        <f>(Reference!N$12*List!$H1704)+Reference!N$13</f>
        <v>16207.086841904558</v>
      </c>
      <c r="V1704" s="12">
        <f>(Reference!O$12*List!$H1704)+Reference!O$13</f>
        <v>602.46338340426121</v>
      </c>
      <c r="W1704" s="12">
        <f>(Reference!P$12*List!$H1704)+Reference!P$13</f>
        <v>848.92567661509531</v>
      </c>
      <c r="X1704" s="12">
        <f>(Reference!Q$12*List!$H1704)+Reference!Q$13</f>
        <v>424.46283830754766</v>
      </c>
      <c r="Y1704" s="53"/>
      <c r="Z1704" s="1" t="str">
        <f t="shared" si="53"/>
        <v>BUFFALO, Nebraska</v>
      </c>
      <c r="AA1704" s="41" t="s">
        <v>8544</v>
      </c>
      <c r="AB1704" s="40" t="s">
        <v>277</v>
      </c>
      <c r="AC1704" s="44" t="s">
        <v>40</v>
      </c>
      <c r="AD1704" s="62">
        <v>0.89070000000000005</v>
      </c>
      <c r="AE1704" s="56" t="str">
        <f t="shared" si="52"/>
        <v/>
      </c>
      <c r="AF1704" s="60">
        <v>28360</v>
      </c>
      <c r="AI1704" s="60">
        <v>0.89070000000000005</v>
      </c>
    </row>
    <row r="1705" spans="1:35" x14ac:dyDescent="0.35">
      <c r="A1705" s="46" t="s">
        <v>2435</v>
      </c>
      <c r="B1705" s="65" t="s">
        <v>5900</v>
      </c>
      <c r="C1705" s="19">
        <v>99928</v>
      </c>
      <c r="D1705" s="48" t="s">
        <v>9439</v>
      </c>
      <c r="E1705" s="41" t="s">
        <v>8545</v>
      </c>
      <c r="F1705" s="44" t="s">
        <v>40</v>
      </c>
      <c r="G1705" s="18" t="s">
        <v>4188</v>
      </c>
      <c r="H1705" s="16">
        <v>0.89070000000000005</v>
      </c>
      <c r="I1705" s="36">
        <f>(Reference!B$12*List!$H1705)+Reference!B$13</f>
        <v>927.97636667257518</v>
      </c>
      <c r="J1705" s="36">
        <f>(Reference!C$12*List!$H1705)+Reference!C$13</f>
        <v>1384.8669417049014</v>
      </c>
      <c r="K1705" s="36">
        <f>(Reference!D$12*List!$H1705)+Reference!D$13</f>
        <v>1657.8518764726434</v>
      </c>
      <c r="L1705" s="36">
        <f>(Reference!E$12*List!$H1705)+Reference!E$13</f>
        <v>2050.3754774123654</v>
      </c>
      <c r="M1705" s="36">
        <f>(Reference!F$12*List!$H1705)+Reference!F$13</f>
        <v>2136.0065411605619</v>
      </c>
      <c r="N1705" s="36">
        <f>(Reference!G$12*List!$H1705)+Reference!G$13</f>
        <v>2418.7614630673602</v>
      </c>
      <c r="O1705" s="36">
        <f>(Reference!H$12*List!$H1705)+Reference!H$13</f>
        <v>2510.7142831996525</v>
      </c>
      <c r="P1705" s="36">
        <f>(Reference!I$12*List!$H1705)+Reference!I$13</f>
        <v>2609.563564841867</v>
      </c>
      <c r="Q1705" s="36">
        <f>(Reference!J$12*List!$H1705)+Reference!J$13</f>
        <v>3021.0524349338734</v>
      </c>
      <c r="R1705" s="36">
        <f>(Reference!K$12*List!$H1705)+Reference!K$13</f>
        <v>3117.0281909469541</v>
      </c>
      <c r="S1705" s="36">
        <f>(Reference!L$12*List!$H1705)+Reference!L$13</f>
        <v>3363.0019848008346</v>
      </c>
      <c r="T1705" s="36">
        <f>(Reference!M$12*List!$H1705)+Reference!M$13</f>
        <v>4017.5911231175896</v>
      </c>
      <c r="U1705" s="36">
        <f>(Reference!N$12*List!$H1705)+Reference!N$13</f>
        <v>16207.086841904558</v>
      </c>
      <c r="V1705" s="12">
        <f>(Reference!O$12*List!$H1705)+Reference!O$13</f>
        <v>602.46338340426121</v>
      </c>
      <c r="W1705" s="12">
        <f>(Reference!P$12*List!$H1705)+Reference!P$13</f>
        <v>848.92567661509531</v>
      </c>
      <c r="X1705" s="12">
        <f>(Reference!Q$12*List!$H1705)+Reference!Q$13</f>
        <v>424.46283830754766</v>
      </c>
      <c r="Y1705" s="53"/>
      <c r="Z1705" s="1" t="str">
        <f t="shared" si="53"/>
        <v>BURT, Nebraska</v>
      </c>
      <c r="AA1705" s="41" t="s">
        <v>8545</v>
      </c>
      <c r="AB1705" s="40" t="s">
        <v>277</v>
      </c>
      <c r="AC1705" s="44" t="s">
        <v>40</v>
      </c>
      <c r="AD1705" s="62">
        <v>0.89070000000000005</v>
      </c>
      <c r="AE1705" s="56" t="str">
        <f t="shared" si="52"/>
        <v/>
      </c>
      <c r="AF1705" s="60">
        <v>28370</v>
      </c>
      <c r="AI1705" s="60">
        <v>0.89070000000000005</v>
      </c>
    </row>
    <row r="1706" spans="1:35" x14ac:dyDescent="0.35">
      <c r="A1706" s="46" t="s">
        <v>2436</v>
      </c>
      <c r="B1706" s="65" t="s">
        <v>5901</v>
      </c>
      <c r="C1706" s="19">
        <v>99928</v>
      </c>
      <c r="D1706" s="48" t="s">
        <v>9439</v>
      </c>
      <c r="E1706" s="41" t="s">
        <v>7480</v>
      </c>
      <c r="F1706" s="44" t="s">
        <v>40</v>
      </c>
      <c r="G1706" s="18" t="s">
        <v>4188</v>
      </c>
      <c r="H1706" s="16">
        <v>0.89070000000000005</v>
      </c>
      <c r="I1706" s="36">
        <f>(Reference!B$12*List!$H1706)+Reference!B$13</f>
        <v>927.97636667257518</v>
      </c>
      <c r="J1706" s="36">
        <f>(Reference!C$12*List!$H1706)+Reference!C$13</f>
        <v>1384.8669417049014</v>
      </c>
      <c r="K1706" s="36">
        <f>(Reference!D$12*List!$H1706)+Reference!D$13</f>
        <v>1657.8518764726434</v>
      </c>
      <c r="L1706" s="36">
        <f>(Reference!E$12*List!$H1706)+Reference!E$13</f>
        <v>2050.3754774123654</v>
      </c>
      <c r="M1706" s="36">
        <f>(Reference!F$12*List!$H1706)+Reference!F$13</f>
        <v>2136.0065411605619</v>
      </c>
      <c r="N1706" s="36">
        <f>(Reference!G$12*List!$H1706)+Reference!G$13</f>
        <v>2418.7614630673602</v>
      </c>
      <c r="O1706" s="36">
        <f>(Reference!H$12*List!$H1706)+Reference!H$13</f>
        <v>2510.7142831996525</v>
      </c>
      <c r="P1706" s="36">
        <f>(Reference!I$12*List!$H1706)+Reference!I$13</f>
        <v>2609.563564841867</v>
      </c>
      <c r="Q1706" s="36">
        <f>(Reference!J$12*List!$H1706)+Reference!J$13</f>
        <v>3021.0524349338734</v>
      </c>
      <c r="R1706" s="36">
        <f>(Reference!K$12*List!$H1706)+Reference!K$13</f>
        <v>3117.0281909469541</v>
      </c>
      <c r="S1706" s="36">
        <f>(Reference!L$12*List!$H1706)+Reference!L$13</f>
        <v>3363.0019848008346</v>
      </c>
      <c r="T1706" s="36">
        <f>(Reference!M$12*List!$H1706)+Reference!M$13</f>
        <v>4017.5911231175896</v>
      </c>
      <c r="U1706" s="36">
        <f>(Reference!N$12*List!$H1706)+Reference!N$13</f>
        <v>16207.086841904558</v>
      </c>
      <c r="V1706" s="12">
        <f>(Reference!O$12*List!$H1706)+Reference!O$13</f>
        <v>602.46338340426121</v>
      </c>
      <c r="W1706" s="12">
        <f>(Reference!P$12*List!$H1706)+Reference!P$13</f>
        <v>848.92567661509531</v>
      </c>
      <c r="X1706" s="12">
        <f>(Reference!Q$12*List!$H1706)+Reference!Q$13</f>
        <v>424.46283830754766</v>
      </c>
      <c r="Y1706" s="53"/>
      <c r="Z1706" s="1" t="str">
        <f t="shared" si="53"/>
        <v>BUTLER, Nebraska</v>
      </c>
      <c r="AA1706" s="41" t="s">
        <v>7480</v>
      </c>
      <c r="AB1706" s="40" t="s">
        <v>277</v>
      </c>
      <c r="AC1706" s="44" t="s">
        <v>40</v>
      </c>
      <c r="AD1706" s="62">
        <v>0.89070000000000005</v>
      </c>
      <c r="AE1706" s="56" t="str">
        <f t="shared" si="52"/>
        <v/>
      </c>
      <c r="AF1706" s="60">
        <v>28380</v>
      </c>
      <c r="AI1706" s="60">
        <v>0.89070000000000005</v>
      </c>
    </row>
    <row r="1707" spans="1:35" x14ac:dyDescent="0.35">
      <c r="A1707" s="46" t="s">
        <v>2437</v>
      </c>
      <c r="B1707" s="65" t="s">
        <v>5902</v>
      </c>
      <c r="C1707" s="19" t="s">
        <v>2866</v>
      </c>
      <c r="D1707" s="48" t="s">
        <v>625</v>
      </c>
      <c r="E1707" s="41" t="s">
        <v>7965</v>
      </c>
      <c r="F1707" s="43" t="s">
        <v>40</v>
      </c>
      <c r="G1707" s="18" t="s">
        <v>4187</v>
      </c>
      <c r="H1707" s="16">
        <v>0.95389999999999997</v>
      </c>
      <c r="I1707" s="36">
        <f>(Reference!B$12*List!$H1707)+Reference!B$13</f>
        <v>976.65667198175959</v>
      </c>
      <c r="J1707" s="36">
        <f>(Reference!C$12*List!$H1707)+Reference!C$13</f>
        <v>1457.5150693469041</v>
      </c>
      <c r="K1707" s="36">
        <f>(Reference!D$12*List!$H1707)+Reference!D$13</f>
        <v>1744.8204011059524</v>
      </c>
      <c r="L1707" s="36">
        <f>(Reference!E$12*List!$H1707)+Reference!E$13</f>
        <v>2157.9352255089634</v>
      </c>
      <c r="M1707" s="36">
        <f>(Reference!F$12*List!$H1707)+Reference!F$13</f>
        <v>2248.0583716818019</v>
      </c>
      <c r="N1707" s="36">
        <f>(Reference!G$12*List!$H1707)+Reference!G$13</f>
        <v>2545.646210051174</v>
      </c>
      <c r="O1707" s="36">
        <f>(Reference!H$12*List!$H1707)+Reference!H$13</f>
        <v>2642.4227428542226</v>
      </c>
      <c r="P1707" s="36">
        <f>(Reference!I$12*List!$H1707)+Reference!I$13</f>
        <v>2746.4575156174997</v>
      </c>
      <c r="Q1707" s="36">
        <f>(Reference!J$12*List!$H1707)+Reference!J$13</f>
        <v>3179.5324999111381</v>
      </c>
      <c r="R1707" s="36">
        <f>(Reference!K$12*List!$H1707)+Reference!K$13</f>
        <v>3280.5430060243202</v>
      </c>
      <c r="S1707" s="36">
        <f>(Reference!L$12*List!$H1707)+Reference!L$13</f>
        <v>3539.4202312724728</v>
      </c>
      <c r="T1707" s="36">
        <f>(Reference!M$12*List!$H1707)+Reference!M$13</f>
        <v>4228.3481741641708</v>
      </c>
      <c r="U1707" s="36">
        <f>(Reference!N$12*List!$H1707)+Reference!N$13</f>
        <v>17057.287303868216</v>
      </c>
      <c r="V1707" s="12">
        <f>(Reference!O$12*List!$H1707)+Reference!O$13</f>
        <v>634.06774585896983</v>
      </c>
      <c r="W1707" s="12">
        <f>(Reference!P$12*List!$H1707)+Reference!P$13</f>
        <v>893.45909643763935</v>
      </c>
      <c r="X1707" s="12">
        <f>(Reference!Q$12*List!$H1707)+Reference!Q$13</f>
        <v>446.72954821881967</v>
      </c>
      <c r="Y1707" s="53"/>
      <c r="Z1707" s="1" t="str">
        <f t="shared" si="53"/>
        <v>CASS, Nebraska</v>
      </c>
      <c r="AA1707" s="41" t="s">
        <v>7965</v>
      </c>
      <c r="AB1707" s="40" t="s">
        <v>277</v>
      </c>
      <c r="AC1707" s="44" t="s">
        <v>40</v>
      </c>
      <c r="AD1707" s="62">
        <v>0.89070000000000005</v>
      </c>
      <c r="AE1707" s="56" t="str">
        <f t="shared" si="52"/>
        <v/>
      </c>
      <c r="AF1707" s="60">
        <v>28390</v>
      </c>
      <c r="AI1707" s="60">
        <v>0.96189999999999998</v>
      </c>
    </row>
    <row r="1708" spans="1:35" x14ac:dyDescent="0.35">
      <c r="A1708" s="46" t="s">
        <v>2438</v>
      </c>
      <c r="B1708" s="65" t="s">
        <v>5903</v>
      </c>
      <c r="C1708" s="28">
        <v>99928</v>
      </c>
      <c r="D1708" s="48" t="s">
        <v>9439</v>
      </c>
      <c r="E1708" s="40" t="s">
        <v>8064</v>
      </c>
      <c r="F1708" s="44" t="s">
        <v>40</v>
      </c>
      <c r="G1708" s="18" t="s">
        <v>4188</v>
      </c>
      <c r="H1708" s="16">
        <v>0.89070000000000005</v>
      </c>
      <c r="I1708" s="36">
        <f>(Reference!B$12*List!$H1708)+Reference!B$13</f>
        <v>927.97636667257518</v>
      </c>
      <c r="J1708" s="36">
        <f>(Reference!C$12*List!$H1708)+Reference!C$13</f>
        <v>1384.8669417049014</v>
      </c>
      <c r="K1708" s="36">
        <f>(Reference!D$12*List!$H1708)+Reference!D$13</f>
        <v>1657.8518764726434</v>
      </c>
      <c r="L1708" s="36">
        <f>(Reference!E$12*List!$H1708)+Reference!E$13</f>
        <v>2050.3754774123654</v>
      </c>
      <c r="M1708" s="36">
        <f>(Reference!F$12*List!$H1708)+Reference!F$13</f>
        <v>2136.0065411605619</v>
      </c>
      <c r="N1708" s="36">
        <f>(Reference!G$12*List!$H1708)+Reference!G$13</f>
        <v>2418.7614630673602</v>
      </c>
      <c r="O1708" s="36">
        <f>(Reference!H$12*List!$H1708)+Reference!H$13</f>
        <v>2510.7142831996525</v>
      </c>
      <c r="P1708" s="36">
        <f>(Reference!I$12*List!$H1708)+Reference!I$13</f>
        <v>2609.563564841867</v>
      </c>
      <c r="Q1708" s="36">
        <f>(Reference!J$12*List!$H1708)+Reference!J$13</f>
        <v>3021.0524349338734</v>
      </c>
      <c r="R1708" s="36">
        <f>(Reference!K$12*List!$H1708)+Reference!K$13</f>
        <v>3117.0281909469541</v>
      </c>
      <c r="S1708" s="36">
        <f>(Reference!L$12*List!$H1708)+Reference!L$13</f>
        <v>3363.0019848008346</v>
      </c>
      <c r="T1708" s="36">
        <f>(Reference!M$12*List!$H1708)+Reference!M$13</f>
        <v>4017.5911231175896</v>
      </c>
      <c r="U1708" s="36">
        <f>(Reference!N$12*List!$H1708)+Reference!N$13</f>
        <v>16207.086841904558</v>
      </c>
      <c r="V1708" s="12">
        <f>(Reference!O$12*List!$H1708)+Reference!O$13</f>
        <v>602.46338340426121</v>
      </c>
      <c r="W1708" s="12">
        <f>(Reference!P$12*List!$H1708)+Reference!P$13</f>
        <v>848.92567661509531</v>
      </c>
      <c r="X1708" s="12">
        <f>(Reference!Q$12*List!$H1708)+Reference!Q$13</f>
        <v>424.46283830754766</v>
      </c>
      <c r="Y1708" s="53"/>
      <c r="Z1708" s="1" t="str">
        <f t="shared" si="53"/>
        <v>CEDAR, Nebraska</v>
      </c>
      <c r="AA1708" s="41" t="s">
        <v>8064</v>
      </c>
      <c r="AB1708" s="40" t="s">
        <v>277</v>
      </c>
      <c r="AC1708" s="44" t="s">
        <v>40</v>
      </c>
      <c r="AD1708" s="62">
        <v>0.89070000000000005</v>
      </c>
      <c r="AE1708" s="56" t="str">
        <f t="shared" si="52"/>
        <v/>
      </c>
      <c r="AF1708" s="60">
        <v>28400</v>
      </c>
      <c r="AI1708" s="60">
        <v>0.91020000000000001</v>
      </c>
    </row>
    <row r="1709" spans="1:35" x14ac:dyDescent="0.35">
      <c r="A1709" s="46" t="s">
        <v>2439</v>
      </c>
      <c r="B1709" s="65" t="s">
        <v>5904</v>
      </c>
      <c r="C1709" s="28">
        <v>99928</v>
      </c>
      <c r="D1709" s="48" t="s">
        <v>9439</v>
      </c>
      <c r="E1709" s="40" t="s">
        <v>8106</v>
      </c>
      <c r="F1709" s="44" t="s">
        <v>40</v>
      </c>
      <c r="G1709" s="18" t="s">
        <v>4188</v>
      </c>
      <c r="H1709" s="16">
        <v>0.89070000000000005</v>
      </c>
      <c r="I1709" s="36">
        <f>(Reference!B$12*List!$H1709)+Reference!B$13</f>
        <v>927.97636667257518</v>
      </c>
      <c r="J1709" s="36">
        <f>(Reference!C$12*List!$H1709)+Reference!C$13</f>
        <v>1384.8669417049014</v>
      </c>
      <c r="K1709" s="36">
        <f>(Reference!D$12*List!$H1709)+Reference!D$13</f>
        <v>1657.8518764726434</v>
      </c>
      <c r="L1709" s="36">
        <f>(Reference!E$12*List!$H1709)+Reference!E$13</f>
        <v>2050.3754774123654</v>
      </c>
      <c r="M1709" s="36">
        <f>(Reference!F$12*List!$H1709)+Reference!F$13</f>
        <v>2136.0065411605619</v>
      </c>
      <c r="N1709" s="36">
        <f>(Reference!G$12*List!$H1709)+Reference!G$13</f>
        <v>2418.7614630673602</v>
      </c>
      <c r="O1709" s="36">
        <f>(Reference!H$12*List!$H1709)+Reference!H$13</f>
        <v>2510.7142831996525</v>
      </c>
      <c r="P1709" s="36">
        <f>(Reference!I$12*List!$H1709)+Reference!I$13</f>
        <v>2609.563564841867</v>
      </c>
      <c r="Q1709" s="36">
        <f>(Reference!J$12*List!$H1709)+Reference!J$13</f>
        <v>3021.0524349338734</v>
      </c>
      <c r="R1709" s="36">
        <f>(Reference!K$12*List!$H1709)+Reference!K$13</f>
        <v>3117.0281909469541</v>
      </c>
      <c r="S1709" s="36">
        <f>(Reference!L$12*List!$H1709)+Reference!L$13</f>
        <v>3363.0019848008346</v>
      </c>
      <c r="T1709" s="36">
        <f>(Reference!M$12*List!$H1709)+Reference!M$13</f>
        <v>4017.5911231175896</v>
      </c>
      <c r="U1709" s="36">
        <f>(Reference!N$12*List!$H1709)+Reference!N$13</f>
        <v>16207.086841904558</v>
      </c>
      <c r="V1709" s="12">
        <f>(Reference!O$12*List!$H1709)+Reference!O$13</f>
        <v>602.46338340426121</v>
      </c>
      <c r="W1709" s="12">
        <f>(Reference!P$12*List!$H1709)+Reference!P$13</f>
        <v>848.92567661509531</v>
      </c>
      <c r="X1709" s="12">
        <f>(Reference!Q$12*List!$H1709)+Reference!Q$13</f>
        <v>424.46283830754766</v>
      </c>
      <c r="Y1709" s="53"/>
      <c r="Z1709" s="1" t="str">
        <f t="shared" si="53"/>
        <v>CHASE, Nebraska</v>
      </c>
      <c r="AA1709" s="41" t="s">
        <v>8106</v>
      </c>
      <c r="AB1709" s="40" t="s">
        <v>277</v>
      </c>
      <c r="AC1709" s="44" t="s">
        <v>40</v>
      </c>
      <c r="AD1709" s="62">
        <v>0.89070000000000005</v>
      </c>
      <c r="AE1709" s="56" t="str">
        <f t="shared" si="52"/>
        <v/>
      </c>
      <c r="AF1709" s="60">
        <v>28410</v>
      </c>
      <c r="AI1709" s="60">
        <v>0.89070000000000005</v>
      </c>
    </row>
    <row r="1710" spans="1:35" x14ac:dyDescent="0.35">
      <c r="A1710" s="46" t="s">
        <v>2440</v>
      </c>
      <c r="B1710" s="65" t="s">
        <v>5905</v>
      </c>
      <c r="C1710" s="19">
        <v>99928</v>
      </c>
      <c r="D1710" s="48" t="s">
        <v>9439</v>
      </c>
      <c r="E1710" s="41" t="s">
        <v>8546</v>
      </c>
      <c r="F1710" s="44" t="s">
        <v>40</v>
      </c>
      <c r="G1710" s="18" t="s">
        <v>4188</v>
      </c>
      <c r="H1710" s="16">
        <v>0.89070000000000005</v>
      </c>
      <c r="I1710" s="36">
        <f>(Reference!B$12*List!$H1710)+Reference!B$13</f>
        <v>927.97636667257518</v>
      </c>
      <c r="J1710" s="36">
        <f>(Reference!C$12*List!$H1710)+Reference!C$13</f>
        <v>1384.8669417049014</v>
      </c>
      <c r="K1710" s="36">
        <f>(Reference!D$12*List!$H1710)+Reference!D$13</f>
        <v>1657.8518764726434</v>
      </c>
      <c r="L1710" s="36">
        <f>(Reference!E$12*List!$H1710)+Reference!E$13</f>
        <v>2050.3754774123654</v>
      </c>
      <c r="M1710" s="36">
        <f>(Reference!F$12*List!$H1710)+Reference!F$13</f>
        <v>2136.0065411605619</v>
      </c>
      <c r="N1710" s="36">
        <f>(Reference!G$12*List!$H1710)+Reference!G$13</f>
        <v>2418.7614630673602</v>
      </c>
      <c r="O1710" s="36">
        <f>(Reference!H$12*List!$H1710)+Reference!H$13</f>
        <v>2510.7142831996525</v>
      </c>
      <c r="P1710" s="36">
        <f>(Reference!I$12*List!$H1710)+Reference!I$13</f>
        <v>2609.563564841867</v>
      </c>
      <c r="Q1710" s="36">
        <f>(Reference!J$12*List!$H1710)+Reference!J$13</f>
        <v>3021.0524349338734</v>
      </c>
      <c r="R1710" s="36">
        <f>(Reference!K$12*List!$H1710)+Reference!K$13</f>
        <v>3117.0281909469541</v>
      </c>
      <c r="S1710" s="36">
        <f>(Reference!L$12*List!$H1710)+Reference!L$13</f>
        <v>3363.0019848008346</v>
      </c>
      <c r="T1710" s="36">
        <f>(Reference!M$12*List!$H1710)+Reference!M$13</f>
        <v>4017.5911231175896</v>
      </c>
      <c r="U1710" s="36">
        <f>(Reference!N$12*List!$H1710)+Reference!N$13</f>
        <v>16207.086841904558</v>
      </c>
      <c r="V1710" s="12">
        <f>(Reference!O$12*List!$H1710)+Reference!O$13</f>
        <v>602.46338340426121</v>
      </c>
      <c r="W1710" s="12">
        <f>(Reference!P$12*List!$H1710)+Reference!P$13</f>
        <v>848.92567661509531</v>
      </c>
      <c r="X1710" s="12">
        <f>(Reference!Q$12*List!$H1710)+Reference!Q$13</f>
        <v>424.46283830754766</v>
      </c>
      <c r="Y1710" s="53"/>
      <c r="Z1710" s="1" t="str">
        <f t="shared" si="53"/>
        <v>CHERRY, Nebraska</v>
      </c>
      <c r="AA1710" s="41" t="s">
        <v>8546</v>
      </c>
      <c r="AB1710" s="40" t="s">
        <v>277</v>
      </c>
      <c r="AC1710" s="44" t="s">
        <v>40</v>
      </c>
      <c r="AD1710" s="62">
        <v>0.89070000000000005</v>
      </c>
      <c r="AE1710" s="56" t="str">
        <f t="shared" si="52"/>
        <v/>
      </c>
      <c r="AF1710" s="60">
        <v>28420</v>
      </c>
      <c r="AI1710" s="60">
        <v>0.89070000000000005</v>
      </c>
    </row>
    <row r="1711" spans="1:35" x14ac:dyDescent="0.35">
      <c r="A1711" s="46" t="s">
        <v>2441</v>
      </c>
      <c r="B1711" s="65" t="s">
        <v>5906</v>
      </c>
      <c r="C1711" s="19">
        <v>99928</v>
      </c>
      <c r="D1711" s="48" t="s">
        <v>9439</v>
      </c>
      <c r="E1711" s="41" t="s">
        <v>7708</v>
      </c>
      <c r="F1711" s="44" t="s">
        <v>40</v>
      </c>
      <c r="G1711" s="18" t="s">
        <v>4188</v>
      </c>
      <c r="H1711" s="16">
        <v>0.89070000000000005</v>
      </c>
      <c r="I1711" s="36">
        <f>(Reference!B$12*List!$H1711)+Reference!B$13</f>
        <v>927.97636667257518</v>
      </c>
      <c r="J1711" s="36">
        <f>(Reference!C$12*List!$H1711)+Reference!C$13</f>
        <v>1384.8669417049014</v>
      </c>
      <c r="K1711" s="36">
        <f>(Reference!D$12*List!$H1711)+Reference!D$13</f>
        <v>1657.8518764726434</v>
      </c>
      <c r="L1711" s="36">
        <f>(Reference!E$12*List!$H1711)+Reference!E$13</f>
        <v>2050.3754774123654</v>
      </c>
      <c r="M1711" s="36">
        <f>(Reference!F$12*List!$H1711)+Reference!F$13</f>
        <v>2136.0065411605619</v>
      </c>
      <c r="N1711" s="36">
        <f>(Reference!G$12*List!$H1711)+Reference!G$13</f>
        <v>2418.7614630673602</v>
      </c>
      <c r="O1711" s="36">
        <f>(Reference!H$12*List!$H1711)+Reference!H$13</f>
        <v>2510.7142831996525</v>
      </c>
      <c r="P1711" s="36">
        <f>(Reference!I$12*List!$H1711)+Reference!I$13</f>
        <v>2609.563564841867</v>
      </c>
      <c r="Q1711" s="36">
        <f>(Reference!J$12*List!$H1711)+Reference!J$13</f>
        <v>3021.0524349338734</v>
      </c>
      <c r="R1711" s="36">
        <f>(Reference!K$12*List!$H1711)+Reference!K$13</f>
        <v>3117.0281909469541</v>
      </c>
      <c r="S1711" s="36">
        <f>(Reference!L$12*List!$H1711)+Reference!L$13</f>
        <v>3363.0019848008346</v>
      </c>
      <c r="T1711" s="36">
        <f>(Reference!M$12*List!$H1711)+Reference!M$13</f>
        <v>4017.5911231175896</v>
      </c>
      <c r="U1711" s="36">
        <f>(Reference!N$12*List!$H1711)+Reference!N$13</f>
        <v>16207.086841904558</v>
      </c>
      <c r="V1711" s="12">
        <f>(Reference!O$12*List!$H1711)+Reference!O$13</f>
        <v>602.46338340426121</v>
      </c>
      <c r="W1711" s="12">
        <f>(Reference!P$12*List!$H1711)+Reference!P$13</f>
        <v>848.92567661509531</v>
      </c>
      <c r="X1711" s="12">
        <f>(Reference!Q$12*List!$H1711)+Reference!Q$13</f>
        <v>424.46283830754766</v>
      </c>
      <c r="Y1711" s="53"/>
      <c r="Z1711" s="1" t="str">
        <f t="shared" si="53"/>
        <v>CHEYENNE, Nebraska</v>
      </c>
      <c r="AA1711" s="41" t="s">
        <v>7708</v>
      </c>
      <c r="AB1711" s="40" t="s">
        <v>277</v>
      </c>
      <c r="AC1711" s="44" t="s">
        <v>40</v>
      </c>
      <c r="AD1711" s="62">
        <v>0.89070000000000005</v>
      </c>
      <c r="AE1711" s="56" t="str">
        <f t="shared" si="52"/>
        <v/>
      </c>
      <c r="AF1711" s="60">
        <v>28430</v>
      </c>
      <c r="AI1711" s="60">
        <v>0.89070000000000005</v>
      </c>
    </row>
    <row r="1712" spans="1:35" x14ac:dyDescent="0.35">
      <c r="A1712" s="46" t="s">
        <v>2442</v>
      </c>
      <c r="B1712" s="65" t="s">
        <v>5907</v>
      </c>
      <c r="C1712" s="19">
        <v>99928</v>
      </c>
      <c r="D1712" s="48" t="s">
        <v>9439</v>
      </c>
      <c r="E1712" s="41" t="s">
        <v>7487</v>
      </c>
      <c r="F1712" s="44" t="s">
        <v>40</v>
      </c>
      <c r="G1712" s="18" t="s">
        <v>4188</v>
      </c>
      <c r="H1712" s="10">
        <v>0.89070000000000005</v>
      </c>
      <c r="I1712" s="36">
        <f>(Reference!B$12*List!$H1712)+Reference!B$13</f>
        <v>927.97636667257518</v>
      </c>
      <c r="J1712" s="36">
        <f>(Reference!C$12*List!$H1712)+Reference!C$13</f>
        <v>1384.8669417049014</v>
      </c>
      <c r="K1712" s="36">
        <f>(Reference!D$12*List!$H1712)+Reference!D$13</f>
        <v>1657.8518764726434</v>
      </c>
      <c r="L1712" s="36">
        <f>(Reference!E$12*List!$H1712)+Reference!E$13</f>
        <v>2050.3754774123654</v>
      </c>
      <c r="M1712" s="36">
        <f>(Reference!F$12*List!$H1712)+Reference!F$13</f>
        <v>2136.0065411605619</v>
      </c>
      <c r="N1712" s="36">
        <f>(Reference!G$12*List!$H1712)+Reference!G$13</f>
        <v>2418.7614630673602</v>
      </c>
      <c r="O1712" s="36">
        <f>(Reference!H$12*List!$H1712)+Reference!H$13</f>
        <v>2510.7142831996525</v>
      </c>
      <c r="P1712" s="36">
        <f>(Reference!I$12*List!$H1712)+Reference!I$13</f>
        <v>2609.563564841867</v>
      </c>
      <c r="Q1712" s="36">
        <f>(Reference!J$12*List!$H1712)+Reference!J$13</f>
        <v>3021.0524349338734</v>
      </c>
      <c r="R1712" s="36">
        <f>(Reference!K$12*List!$H1712)+Reference!K$13</f>
        <v>3117.0281909469541</v>
      </c>
      <c r="S1712" s="36">
        <f>(Reference!L$12*List!$H1712)+Reference!L$13</f>
        <v>3363.0019848008346</v>
      </c>
      <c r="T1712" s="36">
        <f>(Reference!M$12*List!$H1712)+Reference!M$13</f>
        <v>4017.5911231175896</v>
      </c>
      <c r="U1712" s="36">
        <f>(Reference!N$12*List!$H1712)+Reference!N$13</f>
        <v>16207.086841904558</v>
      </c>
      <c r="V1712" s="12">
        <f>(Reference!O$12*List!$H1712)+Reference!O$13</f>
        <v>602.46338340426121</v>
      </c>
      <c r="W1712" s="12">
        <f>(Reference!P$12*List!$H1712)+Reference!P$13</f>
        <v>848.92567661509531</v>
      </c>
      <c r="X1712" s="12">
        <f>(Reference!Q$12*List!$H1712)+Reference!Q$13</f>
        <v>424.46283830754766</v>
      </c>
      <c r="Y1712" s="53"/>
      <c r="Z1712" s="1" t="str">
        <f t="shared" si="53"/>
        <v>CLAY, Nebraska</v>
      </c>
      <c r="AA1712" s="40" t="s">
        <v>7487</v>
      </c>
      <c r="AB1712" s="40" t="s">
        <v>277</v>
      </c>
      <c r="AC1712" s="43" t="s">
        <v>40</v>
      </c>
      <c r="AD1712" s="61">
        <v>0.84699999999999998</v>
      </c>
      <c r="AE1712" s="56" t="str">
        <f t="shared" si="52"/>
        <v/>
      </c>
      <c r="AF1712" s="60">
        <v>28440</v>
      </c>
      <c r="AI1712" s="60">
        <v>0.89070000000000005</v>
      </c>
    </row>
    <row r="1713" spans="1:35" x14ac:dyDescent="0.35">
      <c r="A1713" s="46" t="s">
        <v>2443</v>
      </c>
      <c r="B1713" s="65" t="s">
        <v>5908</v>
      </c>
      <c r="C1713" s="19">
        <v>99928</v>
      </c>
      <c r="D1713" s="48" t="s">
        <v>9439</v>
      </c>
      <c r="E1713" s="41" t="s">
        <v>8547</v>
      </c>
      <c r="F1713" s="44" t="s">
        <v>40</v>
      </c>
      <c r="G1713" s="18" t="s">
        <v>4188</v>
      </c>
      <c r="H1713" s="16">
        <v>0.89070000000000005</v>
      </c>
      <c r="I1713" s="36">
        <f>(Reference!B$12*List!$H1713)+Reference!B$13</f>
        <v>927.97636667257518</v>
      </c>
      <c r="J1713" s="36">
        <f>(Reference!C$12*List!$H1713)+Reference!C$13</f>
        <v>1384.8669417049014</v>
      </c>
      <c r="K1713" s="36">
        <f>(Reference!D$12*List!$H1713)+Reference!D$13</f>
        <v>1657.8518764726434</v>
      </c>
      <c r="L1713" s="36">
        <f>(Reference!E$12*List!$H1713)+Reference!E$13</f>
        <v>2050.3754774123654</v>
      </c>
      <c r="M1713" s="36">
        <f>(Reference!F$12*List!$H1713)+Reference!F$13</f>
        <v>2136.0065411605619</v>
      </c>
      <c r="N1713" s="36">
        <f>(Reference!G$12*List!$H1713)+Reference!G$13</f>
        <v>2418.7614630673602</v>
      </c>
      <c r="O1713" s="36">
        <f>(Reference!H$12*List!$H1713)+Reference!H$13</f>
        <v>2510.7142831996525</v>
      </c>
      <c r="P1713" s="36">
        <f>(Reference!I$12*List!$H1713)+Reference!I$13</f>
        <v>2609.563564841867</v>
      </c>
      <c r="Q1713" s="36">
        <f>(Reference!J$12*List!$H1713)+Reference!J$13</f>
        <v>3021.0524349338734</v>
      </c>
      <c r="R1713" s="36">
        <f>(Reference!K$12*List!$H1713)+Reference!K$13</f>
        <v>3117.0281909469541</v>
      </c>
      <c r="S1713" s="36">
        <f>(Reference!L$12*List!$H1713)+Reference!L$13</f>
        <v>3363.0019848008346</v>
      </c>
      <c r="T1713" s="36">
        <f>(Reference!M$12*List!$H1713)+Reference!M$13</f>
        <v>4017.5911231175896</v>
      </c>
      <c r="U1713" s="36">
        <f>(Reference!N$12*List!$H1713)+Reference!N$13</f>
        <v>16207.086841904558</v>
      </c>
      <c r="V1713" s="12">
        <f>(Reference!O$12*List!$H1713)+Reference!O$13</f>
        <v>602.46338340426121</v>
      </c>
      <c r="W1713" s="12">
        <f>(Reference!P$12*List!$H1713)+Reference!P$13</f>
        <v>848.92567661509531</v>
      </c>
      <c r="X1713" s="12">
        <f>(Reference!Q$12*List!$H1713)+Reference!Q$13</f>
        <v>424.46283830754766</v>
      </c>
      <c r="Y1713" s="53"/>
      <c r="Z1713" s="1" t="str">
        <f t="shared" si="53"/>
        <v>COLFAX, Nebraska</v>
      </c>
      <c r="AA1713" s="41" t="s">
        <v>8547</v>
      </c>
      <c r="AB1713" s="40" t="s">
        <v>277</v>
      </c>
      <c r="AC1713" s="44" t="s">
        <v>40</v>
      </c>
      <c r="AD1713" s="62">
        <v>0.89070000000000005</v>
      </c>
      <c r="AE1713" s="56" t="str">
        <f t="shared" si="52"/>
        <v/>
      </c>
      <c r="AF1713" s="60">
        <v>28450</v>
      </c>
      <c r="AI1713" s="60">
        <v>0.89070000000000005</v>
      </c>
    </row>
    <row r="1714" spans="1:35" x14ac:dyDescent="0.35">
      <c r="A1714" s="46" t="s">
        <v>2444</v>
      </c>
      <c r="B1714" s="65" t="s">
        <v>5909</v>
      </c>
      <c r="C1714" s="19">
        <v>99928</v>
      </c>
      <c r="D1714" s="48" t="s">
        <v>9439</v>
      </c>
      <c r="E1714" s="41" t="s">
        <v>8548</v>
      </c>
      <c r="F1714" s="44" t="s">
        <v>40</v>
      </c>
      <c r="G1714" s="18" t="s">
        <v>4188</v>
      </c>
      <c r="H1714" s="16">
        <v>0.89070000000000005</v>
      </c>
      <c r="I1714" s="36">
        <f>(Reference!B$12*List!$H1714)+Reference!B$13</f>
        <v>927.97636667257518</v>
      </c>
      <c r="J1714" s="36">
        <f>(Reference!C$12*List!$H1714)+Reference!C$13</f>
        <v>1384.8669417049014</v>
      </c>
      <c r="K1714" s="36">
        <f>(Reference!D$12*List!$H1714)+Reference!D$13</f>
        <v>1657.8518764726434</v>
      </c>
      <c r="L1714" s="36">
        <f>(Reference!E$12*List!$H1714)+Reference!E$13</f>
        <v>2050.3754774123654</v>
      </c>
      <c r="M1714" s="36">
        <f>(Reference!F$12*List!$H1714)+Reference!F$13</f>
        <v>2136.0065411605619</v>
      </c>
      <c r="N1714" s="36">
        <f>(Reference!G$12*List!$H1714)+Reference!G$13</f>
        <v>2418.7614630673602</v>
      </c>
      <c r="O1714" s="36">
        <f>(Reference!H$12*List!$H1714)+Reference!H$13</f>
        <v>2510.7142831996525</v>
      </c>
      <c r="P1714" s="36">
        <f>(Reference!I$12*List!$H1714)+Reference!I$13</f>
        <v>2609.563564841867</v>
      </c>
      <c r="Q1714" s="36">
        <f>(Reference!J$12*List!$H1714)+Reference!J$13</f>
        <v>3021.0524349338734</v>
      </c>
      <c r="R1714" s="36">
        <f>(Reference!K$12*List!$H1714)+Reference!K$13</f>
        <v>3117.0281909469541</v>
      </c>
      <c r="S1714" s="36">
        <f>(Reference!L$12*List!$H1714)+Reference!L$13</f>
        <v>3363.0019848008346</v>
      </c>
      <c r="T1714" s="36">
        <f>(Reference!M$12*List!$H1714)+Reference!M$13</f>
        <v>4017.5911231175896</v>
      </c>
      <c r="U1714" s="36">
        <f>(Reference!N$12*List!$H1714)+Reference!N$13</f>
        <v>16207.086841904558</v>
      </c>
      <c r="V1714" s="12">
        <f>(Reference!O$12*List!$H1714)+Reference!O$13</f>
        <v>602.46338340426121</v>
      </c>
      <c r="W1714" s="12">
        <f>(Reference!P$12*List!$H1714)+Reference!P$13</f>
        <v>848.92567661509531</v>
      </c>
      <c r="X1714" s="12">
        <f>(Reference!Q$12*List!$H1714)+Reference!Q$13</f>
        <v>424.46283830754766</v>
      </c>
      <c r="Y1714" s="53"/>
      <c r="Z1714" s="1" t="str">
        <f t="shared" si="53"/>
        <v>CUMING, Nebraska</v>
      </c>
      <c r="AA1714" s="41" t="s">
        <v>8548</v>
      </c>
      <c r="AB1714" s="40" t="s">
        <v>277</v>
      </c>
      <c r="AC1714" s="44" t="s">
        <v>40</v>
      </c>
      <c r="AD1714" s="62">
        <v>0.89070000000000005</v>
      </c>
      <c r="AE1714" s="56" t="str">
        <f t="shared" si="52"/>
        <v/>
      </c>
      <c r="AF1714" s="60">
        <v>28460</v>
      </c>
      <c r="AI1714" s="60">
        <v>0.96189999999999998</v>
      </c>
    </row>
    <row r="1715" spans="1:35" x14ac:dyDescent="0.35">
      <c r="A1715" s="46" t="s">
        <v>2445</v>
      </c>
      <c r="B1715" s="65" t="s">
        <v>5910</v>
      </c>
      <c r="C1715" s="28">
        <v>99928</v>
      </c>
      <c r="D1715" s="48" t="s">
        <v>9439</v>
      </c>
      <c r="E1715" s="40" t="s">
        <v>7713</v>
      </c>
      <c r="F1715" s="44" t="s">
        <v>40</v>
      </c>
      <c r="G1715" s="18" t="s">
        <v>4188</v>
      </c>
      <c r="H1715" s="16">
        <v>0.89070000000000005</v>
      </c>
      <c r="I1715" s="36">
        <f>(Reference!B$12*List!$H1715)+Reference!B$13</f>
        <v>927.97636667257518</v>
      </c>
      <c r="J1715" s="36">
        <f>(Reference!C$12*List!$H1715)+Reference!C$13</f>
        <v>1384.8669417049014</v>
      </c>
      <c r="K1715" s="36">
        <f>(Reference!D$12*List!$H1715)+Reference!D$13</f>
        <v>1657.8518764726434</v>
      </c>
      <c r="L1715" s="36">
        <f>(Reference!E$12*List!$H1715)+Reference!E$13</f>
        <v>2050.3754774123654</v>
      </c>
      <c r="M1715" s="36">
        <f>(Reference!F$12*List!$H1715)+Reference!F$13</f>
        <v>2136.0065411605619</v>
      </c>
      <c r="N1715" s="36">
        <f>(Reference!G$12*List!$H1715)+Reference!G$13</f>
        <v>2418.7614630673602</v>
      </c>
      <c r="O1715" s="36">
        <f>(Reference!H$12*List!$H1715)+Reference!H$13</f>
        <v>2510.7142831996525</v>
      </c>
      <c r="P1715" s="36">
        <f>(Reference!I$12*List!$H1715)+Reference!I$13</f>
        <v>2609.563564841867</v>
      </c>
      <c r="Q1715" s="36">
        <f>(Reference!J$12*List!$H1715)+Reference!J$13</f>
        <v>3021.0524349338734</v>
      </c>
      <c r="R1715" s="36">
        <f>(Reference!K$12*List!$H1715)+Reference!K$13</f>
        <v>3117.0281909469541</v>
      </c>
      <c r="S1715" s="36">
        <f>(Reference!L$12*List!$H1715)+Reference!L$13</f>
        <v>3363.0019848008346</v>
      </c>
      <c r="T1715" s="36">
        <f>(Reference!M$12*List!$H1715)+Reference!M$13</f>
        <v>4017.5911231175896</v>
      </c>
      <c r="U1715" s="36">
        <f>(Reference!N$12*List!$H1715)+Reference!N$13</f>
        <v>16207.086841904558</v>
      </c>
      <c r="V1715" s="12">
        <f>(Reference!O$12*List!$H1715)+Reference!O$13</f>
        <v>602.46338340426121</v>
      </c>
      <c r="W1715" s="12">
        <f>(Reference!P$12*List!$H1715)+Reference!P$13</f>
        <v>848.92567661509531</v>
      </c>
      <c r="X1715" s="12">
        <f>(Reference!Q$12*List!$H1715)+Reference!Q$13</f>
        <v>424.46283830754766</v>
      </c>
      <c r="Y1715" s="53"/>
      <c r="Z1715" s="1" t="str">
        <f t="shared" si="53"/>
        <v>CUSTER, Nebraska</v>
      </c>
      <c r="AA1715" s="41" t="s">
        <v>7713</v>
      </c>
      <c r="AB1715" s="40" t="s">
        <v>277</v>
      </c>
      <c r="AC1715" s="44" t="s">
        <v>40</v>
      </c>
      <c r="AD1715" s="62">
        <v>0.89070000000000005</v>
      </c>
      <c r="AE1715" s="56" t="str">
        <f t="shared" si="52"/>
        <v/>
      </c>
      <c r="AF1715" s="60">
        <v>28470</v>
      </c>
      <c r="AI1715" s="60">
        <v>0.89070000000000005</v>
      </c>
    </row>
    <row r="1716" spans="1:35" x14ac:dyDescent="0.35">
      <c r="A1716" s="46" t="s">
        <v>2446</v>
      </c>
      <c r="B1716" s="65" t="s">
        <v>5911</v>
      </c>
      <c r="C1716" s="19" t="s">
        <v>3190</v>
      </c>
      <c r="D1716" s="48" t="s">
        <v>698</v>
      </c>
      <c r="E1716" s="41" t="s">
        <v>8380</v>
      </c>
      <c r="F1716" s="43" t="s">
        <v>40</v>
      </c>
      <c r="G1716" s="18" t="s">
        <v>4187</v>
      </c>
      <c r="H1716" s="10">
        <v>0.84699999999999998</v>
      </c>
      <c r="I1716" s="36">
        <f>(Reference!B$12*List!$H1716)+Reference!B$13</f>
        <v>894.31609227366118</v>
      </c>
      <c r="J1716" s="36">
        <f>(Reference!C$12*List!$H1716)+Reference!C$13</f>
        <v>1334.6339800283897</v>
      </c>
      <c r="K1716" s="36">
        <f>(Reference!D$12*List!$H1716)+Reference!D$13</f>
        <v>1597.7169947246114</v>
      </c>
      <c r="L1716" s="36">
        <f>(Reference!E$12*List!$H1716)+Reference!E$13</f>
        <v>1976.0026769088627</v>
      </c>
      <c r="M1716" s="36">
        <f>(Reference!F$12*List!$H1716)+Reference!F$13</f>
        <v>2058.5276646767302</v>
      </c>
      <c r="N1716" s="36">
        <f>(Reference!G$12*List!$H1716)+Reference!G$13</f>
        <v>2331.0262820041844</v>
      </c>
      <c r="O1716" s="36">
        <f>(Reference!H$12*List!$H1716)+Reference!H$13</f>
        <v>2419.6437185334389</v>
      </c>
      <c r="P1716" s="36">
        <f>(Reference!I$12*List!$H1716)+Reference!I$13</f>
        <v>2514.9074628023864</v>
      </c>
      <c r="Q1716" s="36">
        <f>(Reference!J$12*List!$H1716)+Reference!J$13</f>
        <v>2911.4704912707957</v>
      </c>
      <c r="R1716" s="36">
        <f>(Reference!K$12*List!$H1716)+Reference!K$13</f>
        <v>3003.9649406482049</v>
      </c>
      <c r="S1716" s="36">
        <f>(Reference!L$12*List!$H1716)+Reference!L$13</f>
        <v>3241.0165833639576</v>
      </c>
      <c r="T1716" s="36">
        <f>(Reference!M$12*List!$H1716)+Reference!M$13</f>
        <v>3871.8619596565823</v>
      </c>
      <c r="U1716" s="36">
        <f>(Reference!N$12*List!$H1716)+Reference!N$13</f>
        <v>15619.210889565762</v>
      </c>
      <c r="V1716" s="12">
        <f>(Reference!O$12*List!$H1716)+Reference!O$13</f>
        <v>580.61036696010342</v>
      </c>
      <c r="W1716" s="12">
        <f>(Reference!P$12*List!$H1716)+Reference!P$13</f>
        <v>818.13278980741848</v>
      </c>
      <c r="X1716" s="12">
        <f>(Reference!Q$12*List!$H1716)+Reference!Q$13</f>
        <v>409.06639490370924</v>
      </c>
      <c r="Y1716" s="53"/>
      <c r="Z1716" s="1" t="str">
        <f t="shared" si="53"/>
        <v>DAKOTA, Nebraska</v>
      </c>
      <c r="AA1716" s="40" t="s">
        <v>8380</v>
      </c>
      <c r="AB1716" s="40" t="s">
        <v>277</v>
      </c>
      <c r="AC1716" s="43" t="s">
        <v>40</v>
      </c>
      <c r="AD1716" s="61">
        <v>0.84699999999999998</v>
      </c>
      <c r="AE1716" s="56" t="str">
        <f t="shared" si="52"/>
        <v/>
      </c>
      <c r="AF1716" s="60">
        <v>28480</v>
      </c>
      <c r="AI1716" s="60">
        <v>0.89070000000000005</v>
      </c>
    </row>
    <row r="1717" spans="1:35" x14ac:dyDescent="0.35">
      <c r="A1717" s="46" t="s">
        <v>2447</v>
      </c>
      <c r="B1717" s="65" t="s">
        <v>5912</v>
      </c>
      <c r="C1717" s="19">
        <v>99928</v>
      </c>
      <c r="D1717" s="48" t="s">
        <v>9439</v>
      </c>
      <c r="E1717" s="41" t="s">
        <v>8549</v>
      </c>
      <c r="F1717" s="44" t="s">
        <v>40</v>
      </c>
      <c r="G1717" s="18" t="s">
        <v>4188</v>
      </c>
      <c r="H1717" s="16">
        <v>0.89070000000000005</v>
      </c>
      <c r="I1717" s="36">
        <f>(Reference!B$12*List!$H1717)+Reference!B$13</f>
        <v>927.97636667257518</v>
      </c>
      <c r="J1717" s="36">
        <f>(Reference!C$12*List!$H1717)+Reference!C$13</f>
        <v>1384.8669417049014</v>
      </c>
      <c r="K1717" s="36">
        <f>(Reference!D$12*List!$H1717)+Reference!D$13</f>
        <v>1657.8518764726434</v>
      </c>
      <c r="L1717" s="36">
        <f>(Reference!E$12*List!$H1717)+Reference!E$13</f>
        <v>2050.3754774123654</v>
      </c>
      <c r="M1717" s="36">
        <f>(Reference!F$12*List!$H1717)+Reference!F$13</f>
        <v>2136.0065411605619</v>
      </c>
      <c r="N1717" s="36">
        <f>(Reference!G$12*List!$H1717)+Reference!G$13</f>
        <v>2418.7614630673602</v>
      </c>
      <c r="O1717" s="36">
        <f>(Reference!H$12*List!$H1717)+Reference!H$13</f>
        <v>2510.7142831996525</v>
      </c>
      <c r="P1717" s="36">
        <f>(Reference!I$12*List!$H1717)+Reference!I$13</f>
        <v>2609.563564841867</v>
      </c>
      <c r="Q1717" s="36">
        <f>(Reference!J$12*List!$H1717)+Reference!J$13</f>
        <v>3021.0524349338734</v>
      </c>
      <c r="R1717" s="36">
        <f>(Reference!K$12*List!$H1717)+Reference!K$13</f>
        <v>3117.0281909469541</v>
      </c>
      <c r="S1717" s="36">
        <f>(Reference!L$12*List!$H1717)+Reference!L$13</f>
        <v>3363.0019848008346</v>
      </c>
      <c r="T1717" s="36">
        <f>(Reference!M$12*List!$H1717)+Reference!M$13</f>
        <v>4017.5911231175896</v>
      </c>
      <c r="U1717" s="36">
        <f>(Reference!N$12*List!$H1717)+Reference!N$13</f>
        <v>16207.086841904558</v>
      </c>
      <c r="V1717" s="12">
        <f>(Reference!O$12*List!$H1717)+Reference!O$13</f>
        <v>602.46338340426121</v>
      </c>
      <c r="W1717" s="12">
        <f>(Reference!P$12*List!$H1717)+Reference!P$13</f>
        <v>848.92567661509531</v>
      </c>
      <c r="X1717" s="12">
        <f>(Reference!Q$12*List!$H1717)+Reference!Q$13</f>
        <v>424.46283830754766</v>
      </c>
      <c r="Y1717" s="53"/>
      <c r="Z1717" s="1" t="str">
        <f t="shared" si="53"/>
        <v>DAWES, Nebraska</v>
      </c>
      <c r="AA1717" s="41" t="s">
        <v>8549</v>
      </c>
      <c r="AB1717" s="40" t="s">
        <v>277</v>
      </c>
      <c r="AC1717" s="44" t="s">
        <v>40</v>
      </c>
      <c r="AD1717" s="62">
        <v>0.89070000000000005</v>
      </c>
      <c r="AE1717" s="56" t="str">
        <f t="shared" si="52"/>
        <v/>
      </c>
      <c r="AF1717" s="60">
        <v>28490</v>
      </c>
      <c r="AI1717" s="60">
        <v>0.89070000000000005</v>
      </c>
    </row>
    <row r="1718" spans="1:35" x14ac:dyDescent="0.35">
      <c r="A1718" s="46" t="s">
        <v>2448</v>
      </c>
      <c r="B1718" s="65" t="s">
        <v>5913</v>
      </c>
      <c r="C1718" s="19">
        <v>99928</v>
      </c>
      <c r="D1718" s="48" t="s">
        <v>9439</v>
      </c>
      <c r="E1718" s="41" t="s">
        <v>7845</v>
      </c>
      <c r="F1718" s="44" t="s">
        <v>40</v>
      </c>
      <c r="G1718" s="18" t="s">
        <v>4188</v>
      </c>
      <c r="H1718" s="10">
        <v>0.89070000000000005</v>
      </c>
      <c r="I1718" s="36">
        <f>(Reference!B$12*List!$H1718)+Reference!B$13</f>
        <v>927.97636667257518</v>
      </c>
      <c r="J1718" s="36">
        <f>(Reference!C$12*List!$H1718)+Reference!C$13</f>
        <v>1384.8669417049014</v>
      </c>
      <c r="K1718" s="36">
        <f>(Reference!D$12*List!$H1718)+Reference!D$13</f>
        <v>1657.8518764726434</v>
      </c>
      <c r="L1718" s="36">
        <f>(Reference!E$12*List!$H1718)+Reference!E$13</f>
        <v>2050.3754774123654</v>
      </c>
      <c r="M1718" s="36">
        <f>(Reference!F$12*List!$H1718)+Reference!F$13</f>
        <v>2136.0065411605619</v>
      </c>
      <c r="N1718" s="36">
        <f>(Reference!G$12*List!$H1718)+Reference!G$13</f>
        <v>2418.7614630673602</v>
      </c>
      <c r="O1718" s="36">
        <f>(Reference!H$12*List!$H1718)+Reference!H$13</f>
        <v>2510.7142831996525</v>
      </c>
      <c r="P1718" s="36">
        <f>(Reference!I$12*List!$H1718)+Reference!I$13</f>
        <v>2609.563564841867</v>
      </c>
      <c r="Q1718" s="36">
        <f>(Reference!J$12*List!$H1718)+Reference!J$13</f>
        <v>3021.0524349338734</v>
      </c>
      <c r="R1718" s="36">
        <f>(Reference!K$12*List!$H1718)+Reference!K$13</f>
        <v>3117.0281909469541</v>
      </c>
      <c r="S1718" s="36">
        <f>(Reference!L$12*List!$H1718)+Reference!L$13</f>
        <v>3363.0019848008346</v>
      </c>
      <c r="T1718" s="36">
        <f>(Reference!M$12*List!$H1718)+Reference!M$13</f>
        <v>4017.5911231175896</v>
      </c>
      <c r="U1718" s="36">
        <f>(Reference!N$12*List!$H1718)+Reference!N$13</f>
        <v>16207.086841904558</v>
      </c>
      <c r="V1718" s="12">
        <f>(Reference!O$12*List!$H1718)+Reference!O$13</f>
        <v>602.46338340426121</v>
      </c>
      <c r="W1718" s="12">
        <f>(Reference!P$12*List!$H1718)+Reference!P$13</f>
        <v>848.92567661509531</v>
      </c>
      <c r="X1718" s="12">
        <f>(Reference!Q$12*List!$H1718)+Reference!Q$13</f>
        <v>424.46283830754766</v>
      </c>
      <c r="Y1718" s="53"/>
      <c r="Z1718" s="1" t="str">
        <f t="shared" si="53"/>
        <v>DAWSON, Nebraska</v>
      </c>
      <c r="AA1718" s="40" t="s">
        <v>7845</v>
      </c>
      <c r="AB1718" s="40" t="s">
        <v>277</v>
      </c>
      <c r="AC1718" s="43" t="s">
        <v>40</v>
      </c>
      <c r="AD1718" s="61">
        <v>0.95389999999999997</v>
      </c>
      <c r="AE1718" s="56" t="str">
        <f t="shared" si="52"/>
        <v/>
      </c>
      <c r="AF1718" s="60">
        <v>28500</v>
      </c>
      <c r="AI1718" s="60">
        <v>0.89070000000000005</v>
      </c>
    </row>
    <row r="1719" spans="1:35" x14ac:dyDescent="0.35">
      <c r="A1719" s="46" t="s">
        <v>2449</v>
      </c>
      <c r="B1719" s="65" t="s">
        <v>5914</v>
      </c>
      <c r="C1719" s="19">
        <v>99928</v>
      </c>
      <c r="D1719" s="48" t="s">
        <v>9439</v>
      </c>
      <c r="E1719" s="41" t="s">
        <v>8550</v>
      </c>
      <c r="F1719" s="44" t="s">
        <v>40</v>
      </c>
      <c r="G1719" s="18" t="s">
        <v>4188</v>
      </c>
      <c r="H1719" s="16">
        <v>0.89070000000000005</v>
      </c>
      <c r="I1719" s="36">
        <f>(Reference!B$12*List!$H1719)+Reference!B$13</f>
        <v>927.97636667257518</v>
      </c>
      <c r="J1719" s="36">
        <f>(Reference!C$12*List!$H1719)+Reference!C$13</f>
        <v>1384.8669417049014</v>
      </c>
      <c r="K1719" s="36">
        <f>(Reference!D$12*List!$H1719)+Reference!D$13</f>
        <v>1657.8518764726434</v>
      </c>
      <c r="L1719" s="36">
        <f>(Reference!E$12*List!$H1719)+Reference!E$13</f>
        <v>2050.3754774123654</v>
      </c>
      <c r="M1719" s="36">
        <f>(Reference!F$12*List!$H1719)+Reference!F$13</f>
        <v>2136.0065411605619</v>
      </c>
      <c r="N1719" s="36">
        <f>(Reference!G$12*List!$H1719)+Reference!G$13</f>
        <v>2418.7614630673602</v>
      </c>
      <c r="O1719" s="36">
        <f>(Reference!H$12*List!$H1719)+Reference!H$13</f>
        <v>2510.7142831996525</v>
      </c>
      <c r="P1719" s="36">
        <f>(Reference!I$12*List!$H1719)+Reference!I$13</f>
        <v>2609.563564841867</v>
      </c>
      <c r="Q1719" s="36">
        <f>(Reference!J$12*List!$H1719)+Reference!J$13</f>
        <v>3021.0524349338734</v>
      </c>
      <c r="R1719" s="36">
        <f>(Reference!K$12*List!$H1719)+Reference!K$13</f>
        <v>3117.0281909469541</v>
      </c>
      <c r="S1719" s="36">
        <f>(Reference!L$12*List!$H1719)+Reference!L$13</f>
        <v>3363.0019848008346</v>
      </c>
      <c r="T1719" s="36">
        <f>(Reference!M$12*List!$H1719)+Reference!M$13</f>
        <v>4017.5911231175896</v>
      </c>
      <c r="U1719" s="36">
        <f>(Reference!N$12*List!$H1719)+Reference!N$13</f>
        <v>16207.086841904558</v>
      </c>
      <c r="V1719" s="12">
        <f>(Reference!O$12*List!$H1719)+Reference!O$13</f>
        <v>602.46338340426121</v>
      </c>
      <c r="W1719" s="12">
        <f>(Reference!P$12*List!$H1719)+Reference!P$13</f>
        <v>848.92567661509531</v>
      </c>
      <c r="X1719" s="12">
        <f>(Reference!Q$12*List!$H1719)+Reference!Q$13</f>
        <v>424.46283830754766</v>
      </c>
      <c r="Y1719" s="53"/>
      <c r="Z1719" s="1" t="str">
        <f t="shared" si="53"/>
        <v>DEUEL, Nebraska</v>
      </c>
      <c r="AA1719" s="41" t="s">
        <v>8550</v>
      </c>
      <c r="AB1719" s="40" t="s">
        <v>277</v>
      </c>
      <c r="AC1719" s="44" t="s">
        <v>40</v>
      </c>
      <c r="AD1719" s="62">
        <v>0.89070000000000005</v>
      </c>
      <c r="AE1719" s="56" t="str">
        <f t="shared" si="52"/>
        <v/>
      </c>
      <c r="AF1719" s="60">
        <v>28510</v>
      </c>
      <c r="AI1719" s="60">
        <v>0.89070000000000005</v>
      </c>
    </row>
    <row r="1720" spans="1:35" x14ac:dyDescent="0.35">
      <c r="A1720" s="46" t="s">
        <v>2450</v>
      </c>
      <c r="B1720" s="65" t="s">
        <v>5915</v>
      </c>
      <c r="C1720" s="19" t="s">
        <v>3190</v>
      </c>
      <c r="D1720" s="48" t="s">
        <v>698</v>
      </c>
      <c r="E1720" s="41" t="s">
        <v>8551</v>
      </c>
      <c r="F1720" s="43" t="s">
        <v>40</v>
      </c>
      <c r="G1720" s="18" t="s">
        <v>4187</v>
      </c>
      <c r="H1720" s="16">
        <v>0.84699999999999998</v>
      </c>
      <c r="I1720" s="36">
        <f>(Reference!B$12*List!$H1720)+Reference!B$13</f>
        <v>894.31609227366118</v>
      </c>
      <c r="J1720" s="36">
        <f>(Reference!C$12*List!$H1720)+Reference!C$13</f>
        <v>1334.6339800283897</v>
      </c>
      <c r="K1720" s="36">
        <f>(Reference!D$12*List!$H1720)+Reference!D$13</f>
        <v>1597.7169947246114</v>
      </c>
      <c r="L1720" s="36">
        <f>(Reference!E$12*List!$H1720)+Reference!E$13</f>
        <v>1976.0026769088627</v>
      </c>
      <c r="M1720" s="36">
        <f>(Reference!F$12*List!$H1720)+Reference!F$13</f>
        <v>2058.5276646767302</v>
      </c>
      <c r="N1720" s="36">
        <f>(Reference!G$12*List!$H1720)+Reference!G$13</f>
        <v>2331.0262820041844</v>
      </c>
      <c r="O1720" s="36">
        <f>(Reference!H$12*List!$H1720)+Reference!H$13</f>
        <v>2419.6437185334389</v>
      </c>
      <c r="P1720" s="36">
        <f>(Reference!I$12*List!$H1720)+Reference!I$13</f>
        <v>2514.9074628023864</v>
      </c>
      <c r="Q1720" s="36">
        <f>(Reference!J$12*List!$H1720)+Reference!J$13</f>
        <v>2911.4704912707957</v>
      </c>
      <c r="R1720" s="36">
        <f>(Reference!K$12*List!$H1720)+Reference!K$13</f>
        <v>3003.9649406482049</v>
      </c>
      <c r="S1720" s="36">
        <f>(Reference!L$12*List!$H1720)+Reference!L$13</f>
        <v>3241.0165833639576</v>
      </c>
      <c r="T1720" s="36">
        <f>(Reference!M$12*List!$H1720)+Reference!M$13</f>
        <v>3871.8619596565823</v>
      </c>
      <c r="U1720" s="36">
        <f>(Reference!N$12*List!$H1720)+Reference!N$13</f>
        <v>15619.210889565762</v>
      </c>
      <c r="V1720" s="12">
        <f>(Reference!O$12*List!$H1720)+Reference!O$13</f>
        <v>580.61036696010342</v>
      </c>
      <c r="W1720" s="12">
        <f>(Reference!P$12*List!$H1720)+Reference!P$13</f>
        <v>818.13278980741848</v>
      </c>
      <c r="X1720" s="12">
        <f>(Reference!Q$12*List!$H1720)+Reference!Q$13</f>
        <v>409.06639490370924</v>
      </c>
      <c r="Y1720" s="53"/>
      <c r="Z1720" s="1" t="str">
        <f t="shared" si="53"/>
        <v>DIXON, Nebraska</v>
      </c>
      <c r="AA1720" s="41" t="s">
        <v>8551</v>
      </c>
      <c r="AB1720" s="40" t="s">
        <v>277</v>
      </c>
      <c r="AC1720" s="44" t="s">
        <v>40</v>
      </c>
      <c r="AD1720" s="62">
        <v>0.89070000000000005</v>
      </c>
      <c r="AE1720" s="56" t="str">
        <f t="shared" si="52"/>
        <v/>
      </c>
      <c r="AF1720" s="60">
        <v>28520</v>
      </c>
      <c r="AI1720" s="60">
        <v>0.89070000000000005</v>
      </c>
    </row>
    <row r="1721" spans="1:35" x14ac:dyDescent="0.35">
      <c r="A1721" s="46" t="s">
        <v>2451</v>
      </c>
      <c r="B1721" s="65" t="s">
        <v>5916</v>
      </c>
      <c r="C1721" s="19">
        <v>99928</v>
      </c>
      <c r="D1721" s="48" t="s">
        <v>9439</v>
      </c>
      <c r="E1721" s="41" t="s">
        <v>7847</v>
      </c>
      <c r="F1721" s="44" t="s">
        <v>40</v>
      </c>
      <c r="G1721" s="18" t="s">
        <v>4188</v>
      </c>
      <c r="H1721" s="16">
        <v>0.89070000000000005</v>
      </c>
      <c r="I1721" s="36">
        <f>(Reference!B$12*List!$H1721)+Reference!B$13</f>
        <v>927.97636667257518</v>
      </c>
      <c r="J1721" s="36">
        <f>(Reference!C$12*List!$H1721)+Reference!C$13</f>
        <v>1384.8669417049014</v>
      </c>
      <c r="K1721" s="36">
        <f>(Reference!D$12*List!$H1721)+Reference!D$13</f>
        <v>1657.8518764726434</v>
      </c>
      <c r="L1721" s="36">
        <f>(Reference!E$12*List!$H1721)+Reference!E$13</f>
        <v>2050.3754774123654</v>
      </c>
      <c r="M1721" s="36">
        <f>(Reference!F$12*List!$H1721)+Reference!F$13</f>
        <v>2136.0065411605619</v>
      </c>
      <c r="N1721" s="36">
        <f>(Reference!G$12*List!$H1721)+Reference!G$13</f>
        <v>2418.7614630673602</v>
      </c>
      <c r="O1721" s="36">
        <f>(Reference!H$12*List!$H1721)+Reference!H$13</f>
        <v>2510.7142831996525</v>
      </c>
      <c r="P1721" s="36">
        <f>(Reference!I$12*List!$H1721)+Reference!I$13</f>
        <v>2609.563564841867</v>
      </c>
      <c r="Q1721" s="36">
        <f>(Reference!J$12*List!$H1721)+Reference!J$13</f>
        <v>3021.0524349338734</v>
      </c>
      <c r="R1721" s="36">
        <f>(Reference!K$12*List!$H1721)+Reference!K$13</f>
        <v>3117.0281909469541</v>
      </c>
      <c r="S1721" s="36">
        <f>(Reference!L$12*List!$H1721)+Reference!L$13</f>
        <v>3363.0019848008346</v>
      </c>
      <c r="T1721" s="36">
        <f>(Reference!M$12*List!$H1721)+Reference!M$13</f>
        <v>4017.5911231175896</v>
      </c>
      <c r="U1721" s="36">
        <f>(Reference!N$12*List!$H1721)+Reference!N$13</f>
        <v>16207.086841904558</v>
      </c>
      <c r="V1721" s="12">
        <f>(Reference!O$12*List!$H1721)+Reference!O$13</f>
        <v>602.46338340426121</v>
      </c>
      <c r="W1721" s="12">
        <f>(Reference!P$12*List!$H1721)+Reference!P$13</f>
        <v>848.92567661509531</v>
      </c>
      <c r="X1721" s="12">
        <f>(Reference!Q$12*List!$H1721)+Reference!Q$13</f>
        <v>424.46283830754766</v>
      </c>
      <c r="Y1721" s="53"/>
      <c r="Z1721" s="1" t="str">
        <f t="shared" si="53"/>
        <v>DODGE, Nebraska</v>
      </c>
      <c r="AA1721" s="41" t="s">
        <v>7847</v>
      </c>
      <c r="AB1721" s="40" t="s">
        <v>277</v>
      </c>
      <c r="AC1721" s="44" t="s">
        <v>40</v>
      </c>
      <c r="AD1721" s="62">
        <v>0.89070000000000005</v>
      </c>
      <c r="AE1721" s="56" t="str">
        <f t="shared" si="52"/>
        <v/>
      </c>
      <c r="AF1721" s="60">
        <v>28530</v>
      </c>
      <c r="AI1721" s="60">
        <v>0.89070000000000005</v>
      </c>
    </row>
    <row r="1722" spans="1:35" x14ac:dyDescent="0.35">
      <c r="A1722" s="46" t="s">
        <v>2452</v>
      </c>
      <c r="B1722" s="65" t="s">
        <v>5917</v>
      </c>
      <c r="C1722" s="19" t="s">
        <v>2866</v>
      </c>
      <c r="D1722" s="48" t="s">
        <v>625</v>
      </c>
      <c r="E1722" s="41" t="s">
        <v>7717</v>
      </c>
      <c r="F1722" s="43" t="s">
        <v>40</v>
      </c>
      <c r="G1722" s="18" t="s">
        <v>4187</v>
      </c>
      <c r="H1722" s="16">
        <v>0.95389999999999997</v>
      </c>
      <c r="I1722" s="36">
        <f>(Reference!B$12*List!$H1722)+Reference!B$13</f>
        <v>976.65667198175959</v>
      </c>
      <c r="J1722" s="36">
        <f>(Reference!C$12*List!$H1722)+Reference!C$13</f>
        <v>1457.5150693469041</v>
      </c>
      <c r="K1722" s="36">
        <f>(Reference!D$12*List!$H1722)+Reference!D$13</f>
        <v>1744.8204011059524</v>
      </c>
      <c r="L1722" s="36">
        <f>(Reference!E$12*List!$H1722)+Reference!E$13</f>
        <v>2157.9352255089634</v>
      </c>
      <c r="M1722" s="36">
        <f>(Reference!F$12*List!$H1722)+Reference!F$13</f>
        <v>2248.0583716818019</v>
      </c>
      <c r="N1722" s="36">
        <f>(Reference!G$12*List!$H1722)+Reference!G$13</f>
        <v>2545.646210051174</v>
      </c>
      <c r="O1722" s="36">
        <f>(Reference!H$12*List!$H1722)+Reference!H$13</f>
        <v>2642.4227428542226</v>
      </c>
      <c r="P1722" s="36">
        <f>(Reference!I$12*List!$H1722)+Reference!I$13</f>
        <v>2746.4575156174997</v>
      </c>
      <c r="Q1722" s="36">
        <f>(Reference!J$12*List!$H1722)+Reference!J$13</f>
        <v>3179.5324999111381</v>
      </c>
      <c r="R1722" s="36">
        <f>(Reference!K$12*List!$H1722)+Reference!K$13</f>
        <v>3280.5430060243202</v>
      </c>
      <c r="S1722" s="36">
        <f>(Reference!L$12*List!$H1722)+Reference!L$13</f>
        <v>3539.4202312724728</v>
      </c>
      <c r="T1722" s="36">
        <f>(Reference!M$12*List!$H1722)+Reference!M$13</f>
        <v>4228.3481741641708</v>
      </c>
      <c r="U1722" s="36">
        <f>(Reference!N$12*List!$H1722)+Reference!N$13</f>
        <v>17057.287303868216</v>
      </c>
      <c r="V1722" s="12">
        <f>(Reference!O$12*List!$H1722)+Reference!O$13</f>
        <v>634.06774585896983</v>
      </c>
      <c r="W1722" s="12">
        <f>(Reference!P$12*List!$H1722)+Reference!P$13</f>
        <v>893.45909643763935</v>
      </c>
      <c r="X1722" s="12">
        <f>(Reference!Q$12*List!$H1722)+Reference!Q$13</f>
        <v>446.72954821881967</v>
      </c>
      <c r="Y1722" s="53"/>
      <c r="Z1722" s="1" t="str">
        <f t="shared" si="53"/>
        <v>DOUGLAS, Nebraska</v>
      </c>
      <c r="AA1722" s="41" t="s">
        <v>7717</v>
      </c>
      <c r="AB1722" s="40" t="s">
        <v>277</v>
      </c>
      <c r="AC1722" s="44" t="s">
        <v>40</v>
      </c>
      <c r="AD1722" s="62">
        <v>0.89070000000000005</v>
      </c>
      <c r="AE1722" s="56" t="str">
        <f t="shared" si="52"/>
        <v/>
      </c>
      <c r="AF1722" s="60">
        <v>28540</v>
      </c>
      <c r="AI1722" s="60">
        <v>0.9778</v>
      </c>
    </row>
    <row r="1723" spans="1:35" x14ac:dyDescent="0.35">
      <c r="A1723" s="46" t="s">
        <v>2453</v>
      </c>
      <c r="B1723" s="65" t="s">
        <v>5918</v>
      </c>
      <c r="C1723" s="28">
        <v>99928</v>
      </c>
      <c r="D1723" s="48" t="s">
        <v>9439</v>
      </c>
      <c r="E1723" s="40" t="s">
        <v>8552</v>
      </c>
      <c r="F1723" s="44" t="s">
        <v>40</v>
      </c>
      <c r="G1723" s="18" t="s">
        <v>4188</v>
      </c>
      <c r="H1723" s="16">
        <v>0.89070000000000005</v>
      </c>
      <c r="I1723" s="36">
        <f>(Reference!B$12*List!$H1723)+Reference!B$13</f>
        <v>927.97636667257518</v>
      </c>
      <c r="J1723" s="36">
        <f>(Reference!C$12*List!$H1723)+Reference!C$13</f>
        <v>1384.8669417049014</v>
      </c>
      <c r="K1723" s="36">
        <f>(Reference!D$12*List!$H1723)+Reference!D$13</f>
        <v>1657.8518764726434</v>
      </c>
      <c r="L1723" s="36">
        <f>(Reference!E$12*List!$H1723)+Reference!E$13</f>
        <v>2050.3754774123654</v>
      </c>
      <c r="M1723" s="36">
        <f>(Reference!F$12*List!$H1723)+Reference!F$13</f>
        <v>2136.0065411605619</v>
      </c>
      <c r="N1723" s="36">
        <f>(Reference!G$12*List!$H1723)+Reference!G$13</f>
        <v>2418.7614630673602</v>
      </c>
      <c r="O1723" s="36">
        <f>(Reference!H$12*List!$H1723)+Reference!H$13</f>
        <v>2510.7142831996525</v>
      </c>
      <c r="P1723" s="36">
        <f>(Reference!I$12*List!$H1723)+Reference!I$13</f>
        <v>2609.563564841867</v>
      </c>
      <c r="Q1723" s="36">
        <f>(Reference!J$12*List!$H1723)+Reference!J$13</f>
        <v>3021.0524349338734</v>
      </c>
      <c r="R1723" s="36">
        <f>(Reference!K$12*List!$H1723)+Reference!K$13</f>
        <v>3117.0281909469541</v>
      </c>
      <c r="S1723" s="36">
        <f>(Reference!L$12*List!$H1723)+Reference!L$13</f>
        <v>3363.0019848008346</v>
      </c>
      <c r="T1723" s="36">
        <f>(Reference!M$12*List!$H1723)+Reference!M$13</f>
        <v>4017.5911231175896</v>
      </c>
      <c r="U1723" s="36">
        <f>(Reference!N$12*List!$H1723)+Reference!N$13</f>
        <v>16207.086841904558</v>
      </c>
      <c r="V1723" s="12">
        <f>(Reference!O$12*List!$H1723)+Reference!O$13</f>
        <v>602.46338340426121</v>
      </c>
      <c r="W1723" s="12">
        <f>(Reference!P$12*List!$H1723)+Reference!P$13</f>
        <v>848.92567661509531</v>
      </c>
      <c r="X1723" s="12">
        <f>(Reference!Q$12*List!$H1723)+Reference!Q$13</f>
        <v>424.46283830754766</v>
      </c>
      <c r="Y1723" s="53"/>
      <c r="Z1723" s="1" t="str">
        <f t="shared" si="53"/>
        <v>DUNDY, Nebraska</v>
      </c>
      <c r="AA1723" s="41" t="s">
        <v>8552</v>
      </c>
      <c r="AB1723" s="40" t="s">
        <v>277</v>
      </c>
      <c r="AC1723" s="44" t="s">
        <v>40</v>
      </c>
      <c r="AD1723" s="62">
        <v>0.89070000000000005</v>
      </c>
      <c r="AE1723" s="56" t="str">
        <f t="shared" si="52"/>
        <v/>
      </c>
      <c r="AF1723" s="60">
        <v>28550</v>
      </c>
      <c r="AI1723" s="60">
        <v>0.89070000000000005</v>
      </c>
    </row>
    <row r="1724" spans="1:35" x14ac:dyDescent="0.35">
      <c r="A1724" s="46" t="s">
        <v>2454</v>
      </c>
      <c r="B1724" s="65" t="s">
        <v>5919</v>
      </c>
      <c r="C1724" s="19">
        <v>99928</v>
      </c>
      <c r="D1724" s="48" t="s">
        <v>9439</v>
      </c>
      <c r="E1724" s="41" t="s">
        <v>8382</v>
      </c>
      <c r="F1724" s="44" t="s">
        <v>40</v>
      </c>
      <c r="G1724" s="18" t="s">
        <v>4188</v>
      </c>
      <c r="H1724" s="16">
        <v>0.89070000000000005</v>
      </c>
      <c r="I1724" s="36">
        <f>(Reference!B$12*List!$H1724)+Reference!B$13</f>
        <v>927.97636667257518</v>
      </c>
      <c r="J1724" s="36">
        <f>(Reference!C$12*List!$H1724)+Reference!C$13</f>
        <v>1384.8669417049014</v>
      </c>
      <c r="K1724" s="36">
        <f>(Reference!D$12*List!$H1724)+Reference!D$13</f>
        <v>1657.8518764726434</v>
      </c>
      <c r="L1724" s="36">
        <f>(Reference!E$12*List!$H1724)+Reference!E$13</f>
        <v>2050.3754774123654</v>
      </c>
      <c r="M1724" s="36">
        <f>(Reference!F$12*List!$H1724)+Reference!F$13</f>
        <v>2136.0065411605619</v>
      </c>
      <c r="N1724" s="36">
        <f>(Reference!G$12*List!$H1724)+Reference!G$13</f>
        <v>2418.7614630673602</v>
      </c>
      <c r="O1724" s="36">
        <f>(Reference!H$12*List!$H1724)+Reference!H$13</f>
        <v>2510.7142831996525</v>
      </c>
      <c r="P1724" s="36">
        <f>(Reference!I$12*List!$H1724)+Reference!I$13</f>
        <v>2609.563564841867</v>
      </c>
      <c r="Q1724" s="36">
        <f>(Reference!J$12*List!$H1724)+Reference!J$13</f>
        <v>3021.0524349338734</v>
      </c>
      <c r="R1724" s="36">
        <f>(Reference!K$12*List!$H1724)+Reference!K$13</f>
        <v>3117.0281909469541</v>
      </c>
      <c r="S1724" s="36">
        <f>(Reference!L$12*List!$H1724)+Reference!L$13</f>
        <v>3363.0019848008346</v>
      </c>
      <c r="T1724" s="36">
        <f>(Reference!M$12*List!$H1724)+Reference!M$13</f>
        <v>4017.5911231175896</v>
      </c>
      <c r="U1724" s="36">
        <f>(Reference!N$12*List!$H1724)+Reference!N$13</f>
        <v>16207.086841904558</v>
      </c>
      <c r="V1724" s="12">
        <f>(Reference!O$12*List!$H1724)+Reference!O$13</f>
        <v>602.46338340426121</v>
      </c>
      <c r="W1724" s="12">
        <f>(Reference!P$12*List!$H1724)+Reference!P$13</f>
        <v>848.92567661509531</v>
      </c>
      <c r="X1724" s="12">
        <f>(Reference!Q$12*List!$H1724)+Reference!Q$13</f>
        <v>424.46283830754766</v>
      </c>
      <c r="Y1724" s="53"/>
      <c r="Z1724" s="1" t="str">
        <f t="shared" si="53"/>
        <v>FILLMORE, Nebraska</v>
      </c>
      <c r="AA1724" s="41" t="s">
        <v>8382</v>
      </c>
      <c r="AB1724" s="40" t="s">
        <v>277</v>
      </c>
      <c r="AC1724" s="44" t="s">
        <v>40</v>
      </c>
      <c r="AD1724" s="62">
        <v>0.89070000000000005</v>
      </c>
      <c r="AE1724" s="56" t="str">
        <f t="shared" si="52"/>
        <v/>
      </c>
      <c r="AF1724" s="60">
        <v>28560</v>
      </c>
      <c r="AI1724" s="60">
        <v>0.89070000000000005</v>
      </c>
    </row>
    <row r="1725" spans="1:35" x14ac:dyDescent="0.35">
      <c r="A1725" s="46" t="s">
        <v>2455</v>
      </c>
      <c r="B1725" s="65" t="s">
        <v>5920</v>
      </c>
      <c r="C1725" s="19">
        <v>99928</v>
      </c>
      <c r="D1725" s="48" t="s">
        <v>9439</v>
      </c>
      <c r="E1725" s="41" t="s">
        <v>7503</v>
      </c>
      <c r="F1725" s="44" t="s">
        <v>40</v>
      </c>
      <c r="G1725" s="18" t="s">
        <v>4188</v>
      </c>
      <c r="H1725" s="16">
        <v>0.89070000000000005</v>
      </c>
      <c r="I1725" s="36">
        <f>(Reference!B$12*List!$H1725)+Reference!B$13</f>
        <v>927.97636667257518</v>
      </c>
      <c r="J1725" s="36">
        <f>(Reference!C$12*List!$H1725)+Reference!C$13</f>
        <v>1384.8669417049014</v>
      </c>
      <c r="K1725" s="36">
        <f>(Reference!D$12*List!$H1725)+Reference!D$13</f>
        <v>1657.8518764726434</v>
      </c>
      <c r="L1725" s="36">
        <f>(Reference!E$12*List!$H1725)+Reference!E$13</f>
        <v>2050.3754774123654</v>
      </c>
      <c r="M1725" s="36">
        <f>(Reference!F$12*List!$H1725)+Reference!F$13</f>
        <v>2136.0065411605619</v>
      </c>
      <c r="N1725" s="36">
        <f>(Reference!G$12*List!$H1725)+Reference!G$13</f>
        <v>2418.7614630673602</v>
      </c>
      <c r="O1725" s="36">
        <f>(Reference!H$12*List!$H1725)+Reference!H$13</f>
        <v>2510.7142831996525</v>
      </c>
      <c r="P1725" s="36">
        <f>(Reference!I$12*List!$H1725)+Reference!I$13</f>
        <v>2609.563564841867</v>
      </c>
      <c r="Q1725" s="36">
        <f>(Reference!J$12*List!$H1725)+Reference!J$13</f>
        <v>3021.0524349338734</v>
      </c>
      <c r="R1725" s="36">
        <f>(Reference!K$12*List!$H1725)+Reference!K$13</f>
        <v>3117.0281909469541</v>
      </c>
      <c r="S1725" s="36">
        <f>(Reference!L$12*List!$H1725)+Reference!L$13</f>
        <v>3363.0019848008346</v>
      </c>
      <c r="T1725" s="36">
        <f>(Reference!M$12*List!$H1725)+Reference!M$13</f>
        <v>4017.5911231175896</v>
      </c>
      <c r="U1725" s="36">
        <f>(Reference!N$12*List!$H1725)+Reference!N$13</f>
        <v>16207.086841904558</v>
      </c>
      <c r="V1725" s="12">
        <f>(Reference!O$12*List!$H1725)+Reference!O$13</f>
        <v>602.46338340426121</v>
      </c>
      <c r="W1725" s="12">
        <f>(Reference!P$12*List!$H1725)+Reference!P$13</f>
        <v>848.92567661509531</v>
      </c>
      <c r="X1725" s="12">
        <f>(Reference!Q$12*List!$H1725)+Reference!Q$13</f>
        <v>424.46283830754766</v>
      </c>
      <c r="Y1725" s="53"/>
      <c r="Z1725" s="1" t="str">
        <f t="shared" si="53"/>
        <v>FRANKLIN, Nebraska</v>
      </c>
      <c r="AA1725" s="41" t="s">
        <v>7503</v>
      </c>
      <c r="AB1725" s="40" t="s">
        <v>277</v>
      </c>
      <c r="AC1725" s="44" t="s">
        <v>40</v>
      </c>
      <c r="AD1725" s="62">
        <v>0.89070000000000005</v>
      </c>
      <c r="AE1725" s="56" t="str">
        <f t="shared" si="52"/>
        <v/>
      </c>
      <c r="AF1725" s="60">
        <v>28570</v>
      </c>
      <c r="AI1725" s="60">
        <v>0.89070000000000005</v>
      </c>
    </row>
    <row r="1726" spans="1:35" x14ac:dyDescent="0.35">
      <c r="A1726" s="46" t="s">
        <v>2456</v>
      </c>
      <c r="B1726" s="65" t="s">
        <v>5921</v>
      </c>
      <c r="C1726" s="19">
        <v>99928</v>
      </c>
      <c r="D1726" s="48" t="s">
        <v>9439</v>
      </c>
      <c r="E1726" s="41" t="s">
        <v>8553</v>
      </c>
      <c r="F1726" s="44" t="s">
        <v>40</v>
      </c>
      <c r="G1726" s="18" t="s">
        <v>4188</v>
      </c>
      <c r="H1726" s="16">
        <v>0.89070000000000005</v>
      </c>
      <c r="I1726" s="36">
        <f>(Reference!B$12*List!$H1726)+Reference!B$13</f>
        <v>927.97636667257518</v>
      </c>
      <c r="J1726" s="36">
        <f>(Reference!C$12*List!$H1726)+Reference!C$13</f>
        <v>1384.8669417049014</v>
      </c>
      <c r="K1726" s="36">
        <f>(Reference!D$12*List!$H1726)+Reference!D$13</f>
        <v>1657.8518764726434</v>
      </c>
      <c r="L1726" s="36">
        <f>(Reference!E$12*List!$H1726)+Reference!E$13</f>
        <v>2050.3754774123654</v>
      </c>
      <c r="M1726" s="36">
        <f>(Reference!F$12*List!$H1726)+Reference!F$13</f>
        <v>2136.0065411605619</v>
      </c>
      <c r="N1726" s="36">
        <f>(Reference!G$12*List!$H1726)+Reference!G$13</f>
        <v>2418.7614630673602</v>
      </c>
      <c r="O1726" s="36">
        <f>(Reference!H$12*List!$H1726)+Reference!H$13</f>
        <v>2510.7142831996525</v>
      </c>
      <c r="P1726" s="36">
        <f>(Reference!I$12*List!$H1726)+Reference!I$13</f>
        <v>2609.563564841867</v>
      </c>
      <c r="Q1726" s="36">
        <f>(Reference!J$12*List!$H1726)+Reference!J$13</f>
        <v>3021.0524349338734</v>
      </c>
      <c r="R1726" s="36">
        <f>(Reference!K$12*List!$H1726)+Reference!K$13</f>
        <v>3117.0281909469541</v>
      </c>
      <c r="S1726" s="36">
        <f>(Reference!L$12*List!$H1726)+Reference!L$13</f>
        <v>3363.0019848008346</v>
      </c>
      <c r="T1726" s="36">
        <f>(Reference!M$12*List!$H1726)+Reference!M$13</f>
        <v>4017.5911231175896</v>
      </c>
      <c r="U1726" s="36">
        <f>(Reference!N$12*List!$H1726)+Reference!N$13</f>
        <v>16207.086841904558</v>
      </c>
      <c r="V1726" s="12">
        <f>(Reference!O$12*List!$H1726)+Reference!O$13</f>
        <v>602.46338340426121</v>
      </c>
      <c r="W1726" s="12">
        <f>(Reference!P$12*List!$H1726)+Reference!P$13</f>
        <v>848.92567661509531</v>
      </c>
      <c r="X1726" s="12">
        <f>(Reference!Q$12*List!$H1726)+Reference!Q$13</f>
        <v>424.46283830754766</v>
      </c>
      <c r="Y1726" s="53"/>
      <c r="Z1726" s="1" t="str">
        <f t="shared" si="53"/>
        <v>FRONTIER, Nebraska</v>
      </c>
      <c r="AA1726" s="41" t="s">
        <v>8553</v>
      </c>
      <c r="AB1726" s="40" t="s">
        <v>277</v>
      </c>
      <c r="AC1726" s="44" t="s">
        <v>40</v>
      </c>
      <c r="AD1726" s="62">
        <v>0.89070000000000005</v>
      </c>
      <c r="AE1726" s="56" t="str">
        <f t="shared" si="52"/>
        <v/>
      </c>
      <c r="AF1726" s="60">
        <v>28580</v>
      </c>
      <c r="AI1726" s="60">
        <v>0.89070000000000005</v>
      </c>
    </row>
    <row r="1727" spans="1:35" x14ac:dyDescent="0.35">
      <c r="A1727" s="46" t="s">
        <v>2457</v>
      </c>
      <c r="B1727" s="65" t="s">
        <v>5922</v>
      </c>
      <c r="C1727" s="19">
        <v>99928</v>
      </c>
      <c r="D1727" s="48" t="s">
        <v>9439</v>
      </c>
      <c r="E1727" s="41" t="s">
        <v>8554</v>
      </c>
      <c r="F1727" s="44" t="s">
        <v>40</v>
      </c>
      <c r="G1727" s="18" t="s">
        <v>4188</v>
      </c>
      <c r="H1727" s="16">
        <v>0.89070000000000005</v>
      </c>
      <c r="I1727" s="36">
        <f>(Reference!B$12*List!$H1727)+Reference!B$13</f>
        <v>927.97636667257518</v>
      </c>
      <c r="J1727" s="36">
        <f>(Reference!C$12*List!$H1727)+Reference!C$13</f>
        <v>1384.8669417049014</v>
      </c>
      <c r="K1727" s="36">
        <f>(Reference!D$12*List!$H1727)+Reference!D$13</f>
        <v>1657.8518764726434</v>
      </c>
      <c r="L1727" s="36">
        <f>(Reference!E$12*List!$H1727)+Reference!E$13</f>
        <v>2050.3754774123654</v>
      </c>
      <c r="M1727" s="36">
        <f>(Reference!F$12*List!$H1727)+Reference!F$13</f>
        <v>2136.0065411605619</v>
      </c>
      <c r="N1727" s="36">
        <f>(Reference!G$12*List!$H1727)+Reference!G$13</f>
        <v>2418.7614630673602</v>
      </c>
      <c r="O1727" s="36">
        <f>(Reference!H$12*List!$H1727)+Reference!H$13</f>
        <v>2510.7142831996525</v>
      </c>
      <c r="P1727" s="36">
        <f>(Reference!I$12*List!$H1727)+Reference!I$13</f>
        <v>2609.563564841867</v>
      </c>
      <c r="Q1727" s="36">
        <f>(Reference!J$12*List!$H1727)+Reference!J$13</f>
        <v>3021.0524349338734</v>
      </c>
      <c r="R1727" s="36">
        <f>(Reference!K$12*List!$H1727)+Reference!K$13</f>
        <v>3117.0281909469541</v>
      </c>
      <c r="S1727" s="36">
        <f>(Reference!L$12*List!$H1727)+Reference!L$13</f>
        <v>3363.0019848008346</v>
      </c>
      <c r="T1727" s="36">
        <f>(Reference!M$12*List!$H1727)+Reference!M$13</f>
        <v>4017.5911231175896</v>
      </c>
      <c r="U1727" s="36">
        <f>(Reference!N$12*List!$H1727)+Reference!N$13</f>
        <v>16207.086841904558</v>
      </c>
      <c r="V1727" s="12">
        <f>(Reference!O$12*List!$H1727)+Reference!O$13</f>
        <v>602.46338340426121</v>
      </c>
      <c r="W1727" s="12">
        <f>(Reference!P$12*List!$H1727)+Reference!P$13</f>
        <v>848.92567661509531</v>
      </c>
      <c r="X1727" s="12">
        <f>(Reference!Q$12*List!$H1727)+Reference!Q$13</f>
        <v>424.46283830754766</v>
      </c>
      <c r="Y1727" s="53"/>
      <c r="Z1727" s="1" t="str">
        <f t="shared" si="53"/>
        <v>FURNAS, Nebraska</v>
      </c>
      <c r="AA1727" s="41" t="s">
        <v>8554</v>
      </c>
      <c r="AB1727" s="40" t="s">
        <v>277</v>
      </c>
      <c r="AC1727" s="44" t="s">
        <v>40</v>
      </c>
      <c r="AD1727" s="62">
        <v>0.89070000000000005</v>
      </c>
      <c r="AE1727" s="56" t="str">
        <f t="shared" si="52"/>
        <v/>
      </c>
      <c r="AF1727" s="60">
        <v>28590</v>
      </c>
      <c r="AI1727" s="60">
        <v>0.89070000000000005</v>
      </c>
    </row>
    <row r="1728" spans="1:35" x14ac:dyDescent="0.35">
      <c r="A1728" s="46" t="s">
        <v>2458</v>
      </c>
      <c r="B1728" s="65" t="s">
        <v>5923</v>
      </c>
      <c r="C1728" s="19">
        <v>99928</v>
      </c>
      <c r="D1728" s="48" t="s">
        <v>9439</v>
      </c>
      <c r="E1728" s="41" t="s">
        <v>8555</v>
      </c>
      <c r="F1728" s="44" t="s">
        <v>40</v>
      </c>
      <c r="G1728" s="18" t="s">
        <v>4188</v>
      </c>
      <c r="H1728" s="16">
        <v>0.89070000000000005</v>
      </c>
      <c r="I1728" s="36">
        <f>(Reference!B$12*List!$H1728)+Reference!B$13</f>
        <v>927.97636667257518</v>
      </c>
      <c r="J1728" s="36">
        <f>(Reference!C$12*List!$H1728)+Reference!C$13</f>
        <v>1384.8669417049014</v>
      </c>
      <c r="K1728" s="36">
        <f>(Reference!D$12*List!$H1728)+Reference!D$13</f>
        <v>1657.8518764726434</v>
      </c>
      <c r="L1728" s="36">
        <f>(Reference!E$12*List!$H1728)+Reference!E$13</f>
        <v>2050.3754774123654</v>
      </c>
      <c r="M1728" s="36">
        <f>(Reference!F$12*List!$H1728)+Reference!F$13</f>
        <v>2136.0065411605619</v>
      </c>
      <c r="N1728" s="36">
        <f>(Reference!G$12*List!$H1728)+Reference!G$13</f>
        <v>2418.7614630673602</v>
      </c>
      <c r="O1728" s="36">
        <f>(Reference!H$12*List!$H1728)+Reference!H$13</f>
        <v>2510.7142831996525</v>
      </c>
      <c r="P1728" s="36">
        <f>(Reference!I$12*List!$H1728)+Reference!I$13</f>
        <v>2609.563564841867</v>
      </c>
      <c r="Q1728" s="36">
        <f>(Reference!J$12*List!$H1728)+Reference!J$13</f>
        <v>3021.0524349338734</v>
      </c>
      <c r="R1728" s="36">
        <f>(Reference!K$12*List!$H1728)+Reference!K$13</f>
        <v>3117.0281909469541</v>
      </c>
      <c r="S1728" s="36">
        <f>(Reference!L$12*List!$H1728)+Reference!L$13</f>
        <v>3363.0019848008346</v>
      </c>
      <c r="T1728" s="36">
        <f>(Reference!M$12*List!$H1728)+Reference!M$13</f>
        <v>4017.5911231175896</v>
      </c>
      <c r="U1728" s="36">
        <f>(Reference!N$12*List!$H1728)+Reference!N$13</f>
        <v>16207.086841904558</v>
      </c>
      <c r="V1728" s="12">
        <f>(Reference!O$12*List!$H1728)+Reference!O$13</f>
        <v>602.46338340426121</v>
      </c>
      <c r="W1728" s="12">
        <f>(Reference!P$12*List!$H1728)+Reference!P$13</f>
        <v>848.92567661509531</v>
      </c>
      <c r="X1728" s="12">
        <f>(Reference!Q$12*List!$H1728)+Reference!Q$13</f>
        <v>424.46283830754766</v>
      </c>
      <c r="Y1728" s="53"/>
      <c r="Z1728" s="1" t="str">
        <f t="shared" si="53"/>
        <v>GAGE, Nebraska</v>
      </c>
      <c r="AA1728" s="41" t="s">
        <v>8555</v>
      </c>
      <c r="AB1728" s="40" t="s">
        <v>277</v>
      </c>
      <c r="AC1728" s="44" t="s">
        <v>40</v>
      </c>
      <c r="AD1728" s="62">
        <v>0.89070000000000005</v>
      </c>
      <c r="AE1728" s="56" t="str">
        <f t="shared" si="52"/>
        <v/>
      </c>
      <c r="AF1728" s="60">
        <v>28600</v>
      </c>
      <c r="AI1728" s="60">
        <v>0.96189999999999998</v>
      </c>
    </row>
    <row r="1729" spans="1:35" x14ac:dyDescent="0.35">
      <c r="A1729" s="46" t="s">
        <v>2459</v>
      </c>
      <c r="B1729" s="65" t="s">
        <v>5924</v>
      </c>
      <c r="C1729" s="28">
        <v>99928</v>
      </c>
      <c r="D1729" s="48" t="s">
        <v>9439</v>
      </c>
      <c r="E1729" s="40" t="s">
        <v>8556</v>
      </c>
      <c r="F1729" s="44" t="s">
        <v>40</v>
      </c>
      <c r="G1729" s="18" t="s">
        <v>4188</v>
      </c>
      <c r="H1729" s="16">
        <v>0.89070000000000005</v>
      </c>
      <c r="I1729" s="36">
        <f>(Reference!B$12*List!$H1729)+Reference!B$13</f>
        <v>927.97636667257518</v>
      </c>
      <c r="J1729" s="36">
        <f>(Reference!C$12*List!$H1729)+Reference!C$13</f>
        <v>1384.8669417049014</v>
      </c>
      <c r="K1729" s="36">
        <f>(Reference!D$12*List!$H1729)+Reference!D$13</f>
        <v>1657.8518764726434</v>
      </c>
      <c r="L1729" s="36">
        <f>(Reference!E$12*List!$H1729)+Reference!E$13</f>
        <v>2050.3754774123654</v>
      </c>
      <c r="M1729" s="36">
        <f>(Reference!F$12*List!$H1729)+Reference!F$13</f>
        <v>2136.0065411605619</v>
      </c>
      <c r="N1729" s="36">
        <f>(Reference!G$12*List!$H1729)+Reference!G$13</f>
        <v>2418.7614630673602</v>
      </c>
      <c r="O1729" s="36">
        <f>(Reference!H$12*List!$H1729)+Reference!H$13</f>
        <v>2510.7142831996525</v>
      </c>
      <c r="P1729" s="36">
        <f>(Reference!I$12*List!$H1729)+Reference!I$13</f>
        <v>2609.563564841867</v>
      </c>
      <c r="Q1729" s="36">
        <f>(Reference!J$12*List!$H1729)+Reference!J$13</f>
        <v>3021.0524349338734</v>
      </c>
      <c r="R1729" s="36">
        <f>(Reference!K$12*List!$H1729)+Reference!K$13</f>
        <v>3117.0281909469541</v>
      </c>
      <c r="S1729" s="36">
        <f>(Reference!L$12*List!$H1729)+Reference!L$13</f>
        <v>3363.0019848008346</v>
      </c>
      <c r="T1729" s="36">
        <f>(Reference!M$12*List!$H1729)+Reference!M$13</f>
        <v>4017.5911231175896</v>
      </c>
      <c r="U1729" s="36">
        <f>(Reference!N$12*List!$H1729)+Reference!N$13</f>
        <v>16207.086841904558</v>
      </c>
      <c r="V1729" s="12">
        <f>(Reference!O$12*List!$H1729)+Reference!O$13</f>
        <v>602.46338340426121</v>
      </c>
      <c r="W1729" s="12">
        <f>(Reference!P$12*List!$H1729)+Reference!P$13</f>
        <v>848.92567661509531</v>
      </c>
      <c r="X1729" s="12">
        <f>(Reference!Q$12*List!$H1729)+Reference!Q$13</f>
        <v>424.46283830754766</v>
      </c>
      <c r="Y1729" s="53"/>
      <c r="Z1729" s="1" t="str">
        <f t="shared" si="53"/>
        <v>GARDEN, Nebraska</v>
      </c>
      <c r="AA1729" s="41" t="s">
        <v>8556</v>
      </c>
      <c r="AB1729" s="40" t="s">
        <v>277</v>
      </c>
      <c r="AC1729" s="44" t="s">
        <v>40</v>
      </c>
      <c r="AD1729" s="62">
        <v>0.89070000000000005</v>
      </c>
      <c r="AE1729" s="56" t="str">
        <f t="shared" si="52"/>
        <v/>
      </c>
      <c r="AF1729" s="60">
        <v>28610</v>
      </c>
      <c r="AI1729" s="60">
        <v>0.89070000000000005</v>
      </c>
    </row>
    <row r="1730" spans="1:35" x14ac:dyDescent="0.35">
      <c r="A1730" s="46" t="s">
        <v>2460</v>
      </c>
      <c r="B1730" s="65" t="s">
        <v>5925</v>
      </c>
      <c r="C1730" s="19">
        <v>99928</v>
      </c>
      <c r="D1730" s="48" t="s">
        <v>9439</v>
      </c>
      <c r="E1730" s="41" t="s">
        <v>7722</v>
      </c>
      <c r="F1730" s="44" t="s">
        <v>40</v>
      </c>
      <c r="G1730" s="18" t="s">
        <v>4188</v>
      </c>
      <c r="H1730" s="10">
        <v>0.89070000000000005</v>
      </c>
      <c r="I1730" s="36">
        <f>(Reference!B$12*List!$H1730)+Reference!B$13</f>
        <v>927.97636667257518</v>
      </c>
      <c r="J1730" s="36">
        <f>(Reference!C$12*List!$H1730)+Reference!C$13</f>
        <v>1384.8669417049014</v>
      </c>
      <c r="K1730" s="36">
        <f>(Reference!D$12*List!$H1730)+Reference!D$13</f>
        <v>1657.8518764726434</v>
      </c>
      <c r="L1730" s="36">
        <f>(Reference!E$12*List!$H1730)+Reference!E$13</f>
        <v>2050.3754774123654</v>
      </c>
      <c r="M1730" s="36">
        <f>(Reference!F$12*List!$H1730)+Reference!F$13</f>
        <v>2136.0065411605619</v>
      </c>
      <c r="N1730" s="36">
        <f>(Reference!G$12*List!$H1730)+Reference!G$13</f>
        <v>2418.7614630673602</v>
      </c>
      <c r="O1730" s="36">
        <f>(Reference!H$12*List!$H1730)+Reference!H$13</f>
        <v>2510.7142831996525</v>
      </c>
      <c r="P1730" s="36">
        <f>(Reference!I$12*List!$H1730)+Reference!I$13</f>
        <v>2609.563564841867</v>
      </c>
      <c r="Q1730" s="36">
        <f>(Reference!J$12*List!$H1730)+Reference!J$13</f>
        <v>3021.0524349338734</v>
      </c>
      <c r="R1730" s="36">
        <f>(Reference!K$12*List!$H1730)+Reference!K$13</f>
        <v>3117.0281909469541</v>
      </c>
      <c r="S1730" s="36">
        <f>(Reference!L$12*List!$H1730)+Reference!L$13</f>
        <v>3363.0019848008346</v>
      </c>
      <c r="T1730" s="36">
        <f>(Reference!M$12*List!$H1730)+Reference!M$13</f>
        <v>4017.5911231175896</v>
      </c>
      <c r="U1730" s="36">
        <f>(Reference!N$12*List!$H1730)+Reference!N$13</f>
        <v>16207.086841904558</v>
      </c>
      <c r="V1730" s="12">
        <f>(Reference!O$12*List!$H1730)+Reference!O$13</f>
        <v>602.46338340426121</v>
      </c>
      <c r="W1730" s="12">
        <f>(Reference!P$12*List!$H1730)+Reference!P$13</f>
        <v>848.92567661509531</v>
      </c>
      <c r="X1730" s="12">
        <f>(Reference!Q$12*List!$H1730)+Reference!Q$13</f>
        <v>424.46283830754766</v>
      </c>
      <c r="Y1730" s="53"/>
      <c r="Z1730" s="1" t="str">
        <f t="shared" si="53"/>
        <v>GARFIELD, Nebraska</v>
      </c>
      <c r="AA1730" s="40" t="s">
        <v>7722</v>
      </c>
      <c r="AB1730" s="40" t="s">
        <v>277</v>
      </c>
      <c r="AC1730" s="43" t="s">
        <v>40</v>
      </c>
      <c r="AD1730" s="61">
        <v>0.96189999999999998</v>
      </c>
      <c r="AE1730" s="56" t="str">
        <f t="shared" si="52"/>
        <v/>
      </c>
      <c r="AF1730" s="60">
        <v>28620</v>
      </c>
      <c r="AI1730" s="60">
        <v>0.89070000000000005</v>
      </c>
    </row>
    <row r="1731" spans="1:35" x14ac:dyDescent="0.35">
      <c r="A1731" s="46" t="s">
        <v>2461</v>
      </c>
      <c r="B1731" s="65" t="s">
        <v>5926</v>
      </c>
      <c r="C1731" s="19">
        <v>99928</v>
      </c>
      <c r="D1731" s="48" t="s">
        <v>9439</v>
      </c>
      <c r="E1731" s="41" t="s">
        <v>8557</v>
      </c>
      <c r="F1731" s="44" t="s">
        <v>40</v>
      </c>
      <c r="G1731" s="18" t="s">
        <v>4188</v>
      </c>
      <c r="H1731" s="10">
        <v>0.89070000000000005</v>
      </c>
      <c r="I1731" s="36">
        <f>(Reference!B$12*List!$H1731)+Reference!B$13</f>
        <v>927.97636667257518</v>
      </c>
      <c r="J1731" s="36">
        <f>(Reference!C$12*List!$H1731)+Reference!C$13</f>
        <v>1384.8669417049014</v>
      </c>
      <c r="K1731" s="36">
        <f>(Reference!D$12*List!$H1731)+Reference!D$13</f>
        <v>1657.8518764726434</v>
      </c>
      <c r="L1731" s="36">
        <f>(Reference!E$12*List!$H1731)+Reference!E$13</f>
        <v>2050.3754774123654</v>
      </c>
      <c r="M1731" s="36">
        <f>(Reference!F$12*List!$H1731)+Reference!F$13</f>
        <v>2136.0065411605619</v>
      </c>
      <c r="N1731" s="36">
        <f>(Reference!G$12*List!$H1731)+Reference!G$13</f>
        <v>2418.7614630673602</v>
      </c>
      <c r="O1731" s="36">
        <f>(Reference!H$12*List!$H1731)+Reference!H$13</f>
        <v>2510.7142831996525</v>
      </c>
      <c r="P1731" s="36">
        <f>(Reference!I$12*List!$H1731)+Reference!I$13</f>
        <v>2609.563564841867</v>
      </c>
      <c r="Q1731" s="36">
        <f>(Reference!J$12*List!$H1731)+Reference!J$13</f>
        <v>3021.0524349338734</v>
      </c>
      <c r="R1731" s="36">
        <f>(Reference!K$12*List!$H1731)+Reference!K$13</f>
        <v>3117.0281909469541</v>
      </c>
      <c r="S1731" s="36">
        <f>(Reference!L$12*List!$H1731)+Reference!L$13</f>
        <v>3363.0019848008346</v>
      </c>
      <c r="T1731" s="36">
        <f>(Reference!M$12*List!$H1731)+Reference!M$13</f>
        <v>4017.5911231175896</v>
      </c>
      <c r="U1731" s="36">
        <f>(Reference!N$12*List!$H1731)+Reference!N$13</f>
        <v>16207.086841904558</v>
      </c>
      <c r="V1731" s="12">
        <f>(Reference!O$12*List!$H1731)+Reference!O$13</f>
        <v>602.46338340426121</v>
      </c>
      <c r="W1731" s="12">
        <f>(Reference!P$12*List!$H1731)+Reference!P$13</f>
        <v>848.92567661509531</v>
      </c>
      <c r="X1731" s="12">
        <f>(Reference!Q$12*List!$H1731)+Reference!Q$13</f>
        <v>424.46283830754766</v>
      </c>
      <c r="Y1731" s="53"/>
      <c r="Z1731" s="1" t="str">
        <f t="shared" si="53"/>
        <v>GOSPER, Nebraska</v>
      </c>
      <c r="AA1731" s="40" t="s">
        <v>8557</v>
      </c>
      <c r="AB1731" s="40" t="s">
        <v>277</v>
      </c>
      <c r="AC1731" s="43" t="s">
        <v>40</v>
      </c>
      <c r="AD1731" s="61">
        <v>0.91020000000000001</v>
      </c>
      <c r="AE1731" s="56" t="str">
        <f t="shared" si="52"/>
        <v/>
      </c>
      <c r="AF1731" s="60">
        <v>28630</v>
      </c>
      <c r="AI1731" s="60">
        <v>0.89070000000000005</v>
      </c>
    </row>
    <row r="1732" spans="1:35" x14ac:dyDescent="0.35">
      <c r="A1732" s="46" t="s">
        <v>2462</v>
      </c>
      <c r="B1732" s="65" t="s">
        <v>5927</v>
      </c>
      <c r="C1732" s="19">
        <v>99928</v>
      </c>
      <c r="D1732" s="48" t="s">
        <v>9439</v>
      </c>
      <c r="E1732" s="41" t="s">
        <v>7607</v>
      </c>
      <c r="F1732" s="44" t="s">
        <v>40</v>
      </c>
      <c r="G1732" s="18" t="s">
        <v>4188</v>
      </c>
      <c r="H1732" s="16">
        <v>0.89070000000000005</v>
      </c>
      <c r="I1732" s="36">
        <f>(Reference!B$12*List!$H1732)+Reference!B$13</f>
        <v>927.97636667257518</v>
      </c>
      <c r="J1732" s="36">
        <f>(Reference!C$12*List!$H1732)+Reference!C$13</f>
        <v>1384.8669417049014</v>
      </c>
      <c r="K1732" s="36">
        <f>(Reference!D$12*List!$H1732)+Reference!D$13</f>
        <v>1657.8518764726434</v>
      </c>
      <c r="L1732" s="36">
        <f>(Reference!E$12*List!$H1732)+Reference!E$13</f>
        <v>2050.3754774123654</v>
      </c>
      <c r="M1732" s="36">
        <f>(Reference!F$12*List!$H1732)+Reference!F$13</f>
        <v>2136.0065411605619</v>
      </c>
      <c r="N1732" s="36">
        <f>(Reference!G$12*List!$H1732)+Reference!G$13</f>
        <v>2418.7614630673602</v>
      </c>
      <c r="O1732" s="36">
        <f>(Reference!H$12*List!$H1732)+Reference!H$13</f>
        <v>2510.7142831996525</v>
      </c>
      <c r="P1732" s="36">
        <f>(Reference!I$12*List!$H1732)+Reference!I$13</f>
        <v>2609.563564841867</v>
      </c>
      <c r="Q1732" s="36">
        <f>(Reference!J$12*List!$H1732)+Reference!J$13</f>
        <v>3021.0524349338734</v>
      </c>
      <c r="R1732" s="36">
        <f>(Reference!K$12*List!$H1732)+Reference!K$13</f>
        <v>3117.0281909469541</v>
      </c>
      <c r="S1732" s="36">
        <f>(Reference!L$12*List!$H1732)+Reference!L$13</f>
        <v>3363.0019848008346</v>
      </c>
      <c r="T1732" s="36">
        <f>(Reference!M$12*List!$H1732)+Reference!M$13</f>
        <v>4017.5911231175896</v>
      </c>
      <c r="U1732" s="36">
        <f>(Reference!N$12*List!$H1732)+Reference!N$13</f>
        <v>16207.086841904558</v>
      </c>
      <c r="V1732" s="12">
        <f>(Reference!O$12*List!$H1732)+Reference!O$13</f>
        <v>602.46338340426121</v>
      </c>
      <c r="W1732" s="12">
        <f>(Reference!P$12*List!$H1732)+Reference!P$13</f>
        <v>848.92567661509531</v>
      </c>
      <c r="X1732" s="12">
        <f>(Reference!Q$12*List!$H1732)+Reference!Q$13</f>
        <v>424.46283830754766</v>
      </c>
      <c r="Y1732" s="53"/>
      <c r="Z1732" s="1" t="str">
        <f t="shared" si="53"/>
        <v>GRANT, Nebraska</v>
      </c>
      <c r="AA1732" s="41" t="s">
        <v>7607</v>
      </c>
      <c r="AB1732" s="40" t="s">
        <v>277</v>
      </c>
      <c r="AC1732" s="44" t="s">
        <v>40</v>
      </c>
      <c r="AD1732" s="62">
        <v>0.89070000000000005</v>
      </c>
      <c r="AE1732" s="56" t="str">
        <f t="shared" si="52"/>
        <v/>
      </c>
      <c r="AF1732" s="60">
        <v>28640</v>
      </c>
      <c r="AI1732" s="60">
        <v>0.89070000000000005</v>
      </c>
    </row>
    <row r="1733" spans="1:35" x14ac:dyDescent="0.35">
      <c r="A1733" s="46" t="s">
        <v>2463</v>
      </c>
      <c r="B1733" s="65" t="s">
        <v>5928</v>
      </c>
      <c r="C1733" s="19">
        <v>99928</v>
      </c>
      <c r="D1733" s="48" t="s">
        <v>9439</v>
      </c>
      <c r="E1733" s="41" t="s">
        <v>8120</v>
      </c>
      <c r="F1733" s="44" t="s">
        <v>40</v>
      </c>
      <c r="G1733" s="18" t="s">
        <v>4188</v>
      </c>
      <c r="H1733" s="16">
        <v>0.89070000000000005</v>
      </c>
      <c r="I1733" s="36">
        <f>(Reference!B$12*List!$H1733)+Reference!B$13</f>
        <v>927.97636667257518</v>
      </c>
      <c r="J1733" s="36">
        <f>(Reference!C$12*List!$H1733)+Reference!C$13</f>
        <v>1384.8669417049014</v>
      </c>
      <c r="K1733" s="36">
        <f>(Reference!D$12*List!$H1733)+Reference!D$13</f>
        <v>1657.8518764726434</v>
      </c>
      <c r="L1733" s="36">
        <f>(Reference!E$12*List!$H1733)+Reference!E$13</f>
        <v>2050.3754774123654</v>
      </c>
      <c r="M1733" s="36">
        <f>(Reference!F$12*List!$H1733)+Reference!F$13</f>
        <v>2136.0065411605619</v>
      </c>
      <c r="N1733" s="36">
        <f>(Reference!G$12*List!$H1733)+Reference!G$13</f>
        <v>2418.7614630673602</v>
      </c>
      <c r="O1733" s="36">
        <f>(Reference!H$12*List!$H1733)+Reference!H$13</f>
        <v>2510.7142831996525</v>
      </c>
      <c r="P1733" s="36">
        <f>(Reference!I$12*List!$H1733)+Reference!I$13</f>
        <v>2609.563564841867</v>
      </c>
      <c r="Q1733" s="36">
        <f>(Reference!J$12*List!$H1733)+Reference!J$13</f>
        <v>3021.0524349338734</v>
      </c>
      <c r="R1733" s="36">
        <f>(Reference!K$12*List!$H1733)+Reference!K$13</f>
        <v>3117.0281909469541</v>
      </c>
      <c r="S1733" s="36">
        <f>(Reference!L$12*List!$H1733)+Reference!L$13</f>
        <v>3363.0019848008346</v>
      </c>
      <c r="T1733" s="36">
        <f>(Reference!M$12*List!$H1733)+Reference!M$13</f>
        <v>4017.5911231175896</v>
      </c>
      <c r="U1733" s="36">
        <f>(Reference!N$12*List!$H1733)+Reference!N$13</f>
        <v>16207.086841904558</v>
      </c>
      <c r="V1733" s="12">
        <f>(Reference!O$12*List!$H1733)+Reference!O$13</f>
        <v>602.46338340426121</v>
      </c>
      <c r="W1733" s="12">
        <f>(Reference!P$12*List!$H1733)+Reference!P$13</f>
        <v>848.92567661509531</v>
      </c>
      <c r="X1733" s="12">
        <f>(Reference!Q$12*List!$H1733)+Reference!Q$13</f>
        <v>424.46283830754766</v>
      </c>
      <c r="Y1733" s="53"/>
      <c r="Z1733" s="1" t="str">
        <f t="shared" si="53"/>
        <v>GREELEY, Nebraska</v>
      </c>
      <c r="AA1733" s="41" t="s">
        <v>8120</v>
      </c>
      <c r="AB1733" s="40" t="s">
        <v>277</v>
      </c>
      <c r="AC1733" s="44" t="s">
        <v>40</v>
      </c>
      <c r="AD1733" s="62">
        <v>0.89070000000000005</v>
      </c>
      <c r="AE1733" s="56" t="str">
        <f t="shared" si="52"/>
        <v/>
      </c>
      <c r="AF1733" s="60">
        <v>28650</v>
      </c>
      <c r="AI1733" s="60">
        <v>0.89070000000000005</v>
      </c>
    </row>
    <row r="1734" spans="1:35" x14ac:dyDescent="0.35">
      <c r="A1734" s="46" t="s">
        <v>2464</v>
      </c>
      <c r="B1734" s="65" t="s">
        <v>5929</v>
      </c>
      <c r="C1734" s="19" t="s">
        <v>2111</v>
      </c>
      <c r="D1734" s="48" t="s">
        <v>494</v>
      </c>
      <c r="E1734" s="41" t="s">
        <v>7865</v>
      </c>
      <c r="F1734" s="43" t="s">
        <v>40</v>
      </c>
      <c r="G1734" s="18" t="s">
        <v>4187</v>
      </c>
      <c r="H1734" s="16">
        <v>0.96189999999999998</v>
      </c>
      <c r="I1734" s="36">
        <f>(Reference!B$12*List!$H1734)+Reference!B$13</f>
        <v>982.81873594494755</v>
      </c>
      <c r="J1734" s="36">
        <f>(Reference!C$12*List!$H1734)+Reference!C$13</f>
        <v>1466.7110348712081</v>
      </c>
      <c r="K1734" s="36">
        <f>(Reference!D$12*List!$H1734)+Reference!D$13</f>
        <v>1755.8290751101688</v>
      </c>
      <c r="L1734" s="36">
        <f>(Reference!E$12*List!$H1734)+Reference!E$13</f>
        <v>2171.5503834958745</v>
      </c>
      <c r="M1734" s="36">
        <f>(Reference!F$12*List!$H1734)+Reference!F$13</f>
        <v>2262.2421476971485</v>
      </c>
      <c r="N1734" s="36">
        <f>(Reference!G$12*List!$H1734)+Reference!G$13</f>
        <v>2561.7075704288718</v>
      </c>
      <c r="O1734" s="36">
        <f>(Reference!H$12*List!$H1734)+Reference!H$13</f>
        <v>2659.0946997725223</v>
      </c>
      <c r="P1734" s="36">
        <f>(Reference!I$12*List!$H1734)+Reference!I$13</f>
        <v>2763.7858638169464</v>
      </c>
      <c r="Q1734" s="36">
        <f>(Reference!J$12*List!$H1734)+Reference!J$13</f>
        <v>3199.5932676297793</v>
      </c>
      <c r="R1734" s="36">
        <f>(Reference!K$12*List!$H1734)+Reference!K$13</f>
        <v>3301.2410838822148</v>
      </c>
      <c r="S1734" s="36">
        <f>(Reference!L$12*List!$H1734)+Reference!L$13</f>
        <v>3561.7516548764779</v>
      </c>
      <c r="T1734" s="36">
        <f>(Reference!M$12*List!$H1734)+Reference!M$13</f>
        <v>4255.0262818915862</v>
      </c>
      <c r="U1734" s="36">
        <f>(Reference!N$12*List!$H1734)+Reference!N$13</f>
        <v>17164.907615509183</v>
      </c>
      <c r="V1734" s="12">
        <f>(Reference!O$12*List!$H1734)+Reference!O$13</f>
        <v>638.06829806842654</v>
      </c>
      <c r="W1734" s="12">
        <f>(Reference!P$12*List!$H1734)+Reference!P$13</f>
        <v>899.09623818732848</v>
      </c>
      <c r="X1734" s="12">
        <f>(Reference!Q$12*List!$H1734)+Reference!Q$13</f>
        <v>449.54811909366424</v>
      </c>
      <c r="Y1734" s="53"/>
      <c r="Z1734" s="1" t="str">
        <f t="shared" si="53"/>
        <v>HALL, Nebraska</v>
      </c>
      <c r="AA1734" s="41" t="s">
        <v>7865</v>
      </c>
      <c r="AB1734" s="40" t="s">
        <v>277</v>
      </c>
      <c r="AC1734" s="44" t="s">
        <v>40</v>
      </c>
      <c r="AD1734" s="62">
        <v>0.89070000000000005</v>
      </c>
      <c r="AE1734" s="56" t="str">
        <f t="shared" si="52"/>
        <v/>
      </c>
      <c r="AF1734" s="60">
        <v>28660</v>
      </c>
      <c r="AI1734" s="60">
        <v>0.89070000000000005</v>
      </c>
    </row>
    <row r="1735" spans="1:35" x14ac:dyDescent="0.35">
      <c r="A1735" s="46" t="s">
        <v>2465</v>
      </c>
      <c r="B1735" s="65" t="s">
        <v>5930</v>
      </c>
      <c r="C1735" s="19">
        <v>99928</v>
      </c>
      <c r="D1735" s="48" t="s">
        <v>9439</v>
      </c>
      <c r="E1735" s="41" t="s">
        <v>7783</v>
      </c>
      <c r="F1735" s="43" t="s">
        <v>40</v>
      </c>
      <c r="G1735" s="18" t="s">
        <v>4188</v>
      </c>
      <c r="H1735" s="16">
        <v>0.91020000000000001</v>
      </c>
      <c r="I1735" s="36">
        <f>(Reference!B$12*List!$H1735)+Reference!B$13</f>
        <v>942.9963975828457</v>
      </c>
      <c r="J1735" s="36">
        <f>(Reference!C$12*List!$H1735)+Reference!C$13</f>
        <v>1407.2821076703926</v>
      </c>
      <c r="K1735" s="36">
        <f>(Reference!D$12*List!$H1735)+Reference!D$13</f>
        <v>1684.6855193579206</v>
      </c>
      <c r="L1735" s="36">
        <f>(Reference!E$12*List!$H1735)+Reference!E$13</f>
        <v>2083.5624250054611</v>
      </c>
      <c r="M1735" s="36">
        <f>(Reference!F$12*List!$H1735)+Reference!F$13</f>
        <v>2170.5794951979697</v>
      </c>
      <c r="N1735" s="36">
        <f>(Reference!G$12*List!$H1735)+Reference!G$13</f>
        <v>2457.9110289879991</v>
      </c>
      <c r="O1735" s="36">
        <f>(Reference!H$12*List!$H1735)+Reference!H$13</f>
        <v>2551.3521781880086</v>
      </c>
      <c r="P1735" s="36">
        <f>(Reference!I$12*List!$H1735)+Reference!I$13</f>
        <v>2651.8014135780195</v>
      </c>
      <c r="Q1735" s="36">
        <f>(Reference!J$12*List!$H1735)+Reference!J$13</f>
        <v>3069.9505562480608</v>
      </c>
      <c r="R1735" s="36">
        <f>(Reference!K$12*List!$H1735)+Reference!K$13</f>
        <v>3167.4797557255715</v>
      </c>
      <c r="S1735" s="36">
        <f>(Reference!L$12*List!$H1735)+Reference!L$13</f>
        <v>3417.4348298355962</v>
      </c>
      <c r="T1735" s="36">
        <f>(Reference!M$12*List!$H1735)+Reference!M$13</f>
        <v>4082.6190107031643</v>
      </c>
      <c r="U1735" s="36">
        <f>(Reference!N$12*List!$H1735)+Reference!N$13</f>
        <v>16469.411351529419</v>
      </c>
      <c r="V1735" s="12">
        <f>(Reference!O$12*List!$H1735)+Reference!O$13</f>
        <v>612.21472941481204</v>
      </c>
      <c r="W1735" s="12">
        <f>(Reference!P$12*List!$H1735)+Reference!P$13</f>
        <v>862.66620962996251</v>
      </c>
      <c r="X1735" s="12">
        <f>(Reference!Q$12*List!$H1735)+Reference!Q$13</f>
        <v>431.33310481498125</v>
      </c>
      <c r="Y1735" s="53"/>
      <c r="Z1735" s="1" t="str">
        <f t="shared" si="53"/>
        <v>HAMILTON, Nebraska</v>
      </c>
      <c r="AA1735" s="41" t="s">
        <v>7783</v>
      </c>
      <c r="AB1735" s="40" t="s">
        <v>277</v>
      </c>
      <c r="AC1735" s="44" t="s">
        <v>40</v>
      </c>
      <c r="AD1735" s="62">
        <v>0.89070000000000005</v>
      </c>
      <c r="AE1735" s="56" t="str">
        <f t="shared" si="52"/>
        <v/>
      </c>
      <c r="AF1735" s="60">
        <v>28670</v>
      </c>
      <c r="AI1735" s="60">
        <v>0.89070000000000005</v>
      </c>
    </row>
    <row r="1736" spans="1:35" x14ac:dyDescent="0.35">
      <c r="A1736" s="46" t="s">
        <v>2466</v>
      </c>
      <c r="B1736" s="65" t="s">
        <v>5931</v>
      </c>
      <c r="C1736" s="19">
        <v>99928</v>
      </c>
      <c r="D1736" s="48" t="s">
        <v>9439</v>
      </c>
      <c r="E1736" s="41" t="s">
        <v>8193</v>
      </c>
      <c r="F1736" s="44" t="s">
        <v>40</v>
      </c>
      <c r="G1736" s="18" t="s">
        <v>4188</v>
      </c>
      <c r="H1736" s="16">
        <v>0.89070000000000005</v>
      </c>
      <c r="I1736" s="36">
        <f>(Reference!B$12*List!$H1736)+Reference!B$13</f>
        <v>927.97636667257518</v>
      </c>
      <c r="J1736" s="36">
        <f>(Reference!C$12*List!$H1736)+Reference!C$13</f>
        <v>1384.8669417049014</v>
      </c>
      <c r="K1736" s="36">
        <f>(Reference!D$12*List!$H1736)+Reference!D$13</f>
        <v>1657.8518764726434</v>
      </c>
      <c r="L1736" s="36">
        <f>(Reference!E$12*List!$H1736)+Reference!E$13</f>
        <v>2050.3754774123654</v>
      </c>
      <c r="M1736" s="36">
        <f>(Reference!F$12*List!$H1736)+Reference!F$13</f>
        <v>2136.0065411605619</v>
      </c>
      <c r="N1736" s="36">
        <f>(Reference!G$12*List!$H1736)+Reference!G$13</f>
        <v>2418.7614630673602</v>
      </c>
      <c r="O1736" s="36">
        <f>(Reference!H$12*List!$H1736)+Reference!H$13</f>
        <v>2510.7142831996525</v>
      </c>
      <c r="P1736" s="36">
        <f>(Reference!I$12*List!$H1736)+Reference!I$13</f>
        <v>2609.563564841867</v>
      </c>
      <c r="Q1736" s="36">
        <f>(Reference!J$12*List!$H1736)+Reference!J$13</f>
        <v>3021.0524349338734</v>
      </c>
      <c r="R1736" s="36">
        <f>(Reference!K$12*List!$H1736)+Reference!K$13</f>
        <v>3117.0281909469541</v>
      </c>
      <c r="S1736" s="36">
        <f>(Reference!L$12*List!$H1736)+Reference!L$13</f>
        <v>3363.0019848008346</v>
      </c>
      <c r="T1736" s="36">
        <f>(Reference!M$12*List!$H1736)+Reference!M$13</f>
        <v>4017.5911231175896</v>
      </c>
      <c r="U1736" s="36">
        <f>(Reference!N$12*List!$H1736)+Reference!N$13</f>
        <v>16207.086841904558</v>
      </c>
      <c r="V1736" s="12">
        <f>(Reference!O$12*List!$H1736)+Reference!O$13</f>
        <v>602.46338340426121</v>
      </c>
      <c r="W1736" s="12">
        <f>(Reference!P$12*List!$H1736)+Reference!P$13</f>
        <v>848.92567661509531</v>
      </c>
      <c r="X1736" s="12">
        <f>(Reference!Q$12*List!$H1736)+Reference!Q$13</f>
        <v>424.46283830754766</v>
      </c>
      <c r="Y1736" s="53"/>
      <c r="Z1736" s="1" t="str">
        <f t="shared" si="53"/>
        <v>HARLAN, Nebraska</v>
      </c>
      <c r="AA1736" s="41" t="s">
        <v>8193</v>
      </c>
      <c r="AB1736" s="40" t="s">
        <v>277</v>
      </c>
      <c r="AC1736" s="44" t="s">
        <v>40</v>
      </c>
      <c r="AD1736" s="62">
        <v>0.89070000000000005</v>
      </c>
      <c r="AE1736" s="56" t="str">
        <f t="shared" si="52"/>
        <v/>
      </c>
      <c r="AF1736" s="60">
        <v>28680</v>
      </c>
      <c r="AI1736" s="60">
        <v>0.89070000000000005</v>
      </c>
    </row>
    <row r="1737" spans="1:35" x14ac:dyDescent="0.35">
      <c r="A1737" s="46" t="s">
        <v>2467</v>
      </c>
      <c r="B1737" s="65" t="s">
        <v>5932</v>
      </c>
      <c r="C1737" s="19">
        <v>99928</v>
      </c>
      <c r="D1737" s="48" t="s">
        <v>9439</v>
      </c>
      <c r="E1737" s="41" t="s">
        <v>8558</v>
      </c>
      <c r="F1737" s="44" t="s">
        <v>40</v>
      </c>
      <c r="G1737" s="18" t="s">
        <v>4188</v>
      </c>
      <c r="H1737" s="10">
        <v>0.89070000000000005</v>
      </c>
      <c r="I1737" s="36">
        <f>(Reference!B$12*List!$H1737)+Reference!B$13</f>
        <v>927.97636667257518</v>
      </c>
      <c r="J1737" s="36">
        <f>(Reference!C$12*List!$H1737)+Reference!C$13</f>
        <v>1384.8669417049014</v>
      </c>
      <c r="K1737" s="36">
        <f>(Reference!D$12*List!$H1737)+Reference!D$13</f>
        <v>1657.8518764726434</v>
      </c>
      <c r="L1737" s="36">
        <f>(Reference!E$12*List!$H1737)+Reference!E$13</f>
        <v>2050.3754774123654</v>
      </c>
      <c r="M1737" s="36">
        <f>(Reference!F$12*List!$H1737)+Reference!F$13</f>
        <v>2136.0065411605619</v>
      </c>
      <c r="N1737" s="36">
        <f>(Reference!G$12*List!$H1737)+Reference!G$13</f>
        <v>2418.7614630673602</v>
      </c>
      <c r="O1737" s="36">
        <f>(Reference!H$12*List!$H1737)+Reference!H$13</f>
        <v>2510.7142831996525</v>
      </c>
      <c r="P1737" s="36">
        <f>(Reference!I$12*List!$H1737)+Reference!I$13</f>
        <v>2609.563564841867</v>
      </c>
      <c r="Q1737" s="36">
        <f>(Reference!J$12*List!$H1737)+Reference!J$13</f>
        <v>3021.0524349338734</v>
      </c>
      <c r="R1737" s="36">
        <f>(Reference!K$12*List!$H1737)+Reference!K$13</f>
        <v>3117.0281909469541</v>
      </c>
      <c r="S1737" s="36">
        <f>(Reference!L$12*List!$H1737)+Reference!L$13</f>
        <v>3363.0019848008346</v>
      </c>
      <c r="T1737" s="36">
        <f>(Reference!M$12*List!$H1737)+Reference!M$13</f>
        <v>4017.5911231175896</v>
      </c>
      <c r="U1737" s="36">
        <f>(Reference!N$12*List!$H1737)+Reference!N$13</f>
        <v>16207.086841904558</v>
      </c>
      <c r="V1737" s="12">
        <f>(Reference!O$12*List!$H1737)+Reference!O$13</f>
        <v>602.46338340426121</v>
      </c>
      <c r="W1737" s="12">
        <f>(Reference!P$12*List!$H1737)+Reference!P$13</f>
        <v>848.92567661509531</v>
      </c>
      <c r="X1737" s="12">
        <f>(Reference!Q$12*List!$H1737)+Reference!Q$13</f>
        <v>424.46283830754766</v>
      </c>
      <c r="Y1737" s="53"/>
      <c r="Z1737" s="1" t="str">
        <f t="shared" si="53"/>
        <v>HAYES, Nebraska</v>
      </c>
      <c r="AA1737" s="40" t="s">
        <v>8558</v>
      </c>
      <c r="AB1737" s="40" t="s">
        <v>277</v>
      </c>
      <c r="AC1737" s="43" t="s">
        <v>40</v>
      </c>
      <c r="AD1737" s="61">
        <v>0.96189999999999998</v>
      </c>
      <c r="AE1737" s="56" t="str">
        <f t="shared" si="52"/>
        <v/>
      </c>
      <c r="AF1737" s="60">
        <v>28690</v>
      </c>
      <c r="AI1737" s="60">
        <v>0.89070000000000005</v>
      </c>
    </row>
    <row r="1738" spans="1:35" x14ac:dyDescent="0.35">
      <c r="A1738" s="46" t="s">
        <v>2468</v>
      </c>
      <c r="B1738" s="65" t="s">
        <v>5933</v>
      </c>
      <c r="C1738" s="19">
        <v>99928</v>
      </c>
      <c r="D1738" s="48" t="s">
        <v>9439</v>
      </c>
      <c r="E1738" s="41" t="s">
        <v>8559</v>
      </c>
      <c r="F1738" s="44" t="s">
        <v>40</v>
      </c>
      <c r="G1738" s="18" t="s">
        <v>4188</v>
      </c>
      <c r="H1738" s="16">
        <v>0.89070000000000005</v>
      </c>
      <c r="I1738" s="36">
        <f>(Reference!B$12*List!$H1738)+Reference!B$13</f>
        <v>927.97636667257518</v>
      </c>
      <c r="J1738" s="36">
        <f>(Reference!C$12*List!$H1738)+Reference!C$13</f>
        <v>1384.8669417049014</v>
      </c>
      <c r="K1738" s="36">
        <f>(Reference!D$12*List!$H1738)+Reference!D$13</f>
        <v>1657.8518764726434</v>
      </c>
      <c r="L1738" s="36">
        <f>(Reference!E$12*List!$H1738)+Reference!E$13</f>
        <v>2050.3754774123654</v>
      </c>
      <c r="M1738" s="36">
        <f>(Reference!F$12*List!$H1738)+Reference!F$13</f>
        <v>2136.0065411605619</v>
      </c>
      <c r="N1738" s="36">
        <f>(Reference!G$12*List!$H1738)+Reference!G$13</f>
        <v>2418.7614630673602</v>
      </c>
      <c r="O1738" s="36">
        <f>(Reference!H$12*List!$H1738)+Reference!H$13</f>
        <v>2510.7142831996525</v>
      </c>
      <c r="P1738" s="36">
        <f>(Reference!I$12*List!$H1738)+Reference!I$13</f>
        <v>2609.563564841867</v>
      </c>
      <c r="Q1738" s="36">
        <f>(Reference!J$12*List!$H1738)+Reference!J$13</f>
        <v>3021.0524349338734</v>
      </c>
      <c r="R1738" s="36">
        <f>(Reference!K$12*List!$H1738)+Reference!K$13</f>
        <v>3117.0281909469541</v>
      </c>
      <c r="S1738" s="36">
        <f>(Reference!L$12*List!$H1738)+Reference!L$13</f>
        <v>3363.0019848008346</v>
      </c>
      <c r="T1738" s="36">
        <f>(Reference!M$12*List!$H1738)+Reference!M$13</f>
        <v>4017.5911231175896</v>
      </c>
      <c r="U1738" s="36">
        <f>(Reference!N$12*List!$H1738)+Reference!N$13</f>
        <v>16207.086841904558</v>
      </c>
      <c r="V1738" s="12">
        <f>(Reference!O$12*List!$H1738)+Reference!O$13</f>
        <v>602.46338340426121</v>
      </c>
      <c r="W1738" s="12">
        <f>(Reference!P$12*List!$H1738)+Reference!P$13</f>
        <v>848.92567661509531</v>
      </c>
      <c r="X1738" s="12">
        <f>(Reference!Q$12*List!$H1738)+Reference!Q$13</f>
        <v>424.46283830754766</v>
      </c>
      <c r="Y1738" s="53"/>
      <c r="Z1738" s="1" t="str">
        <f t="shared" si="53"/>
        <v>HITCHCOCK, Nebraska</v>
      </c>
      <c r="AA1738" s="41" t="s">
        <v>8559</v>
      </c>
      <c r="AB1738" s="40" t="s">
        <v>277</v>
      </c>
      <c r="AC1738" s="44" t="s">
        <v>40</v>
      </c>
      <c r="AD1738" s="62">
        <v>0.89070000000000005</v>
      </c>
      <c r="AE1738" s="56" t="str">
        <f t="shared" si="52"/>
        <v/>
      </c>
      <c r="AF1738" s="60">
        <v>28700</v>
      </c>
      <c r="AI1738" s="60">
        <v>0.89070000000000005</v>
      </c>
    </row>
    <row r="1739" spans="1:35" x14ac:dyDescent="0.35">
      <c r="A1739" s="46" t="s">
        <v>2469</v>
      </c>
      <c r="B1739" s="65" t="s">
        <v>5934</v>
      </c>
      <c r="C1739" s="19">
        <v>99928</v>
      </c>
      <c r="D1739" s="48" t="s">
        <v>9439</v>
      </c>
      <c r="E1739" s="41" t="s">
        <v>8479</v>
      </c>
      <c r="F1739" s="44" t="s">
        <v>40</v>
      </c>
      <c r="G1739" s="18" t="s">
        <v>4188</v>
      </c>
      <c r="H1739" s="16">
        <v>0.89070000000000005</v>
      </c>
      <c r="I1739" s="36">
        <f>(Reference!B$12*List!$H1739)+Reference!B$13</f>
        <v>927.97636667257518</v>
      </c>
      <c r="J1739" s="36">
        <f>(Reference!C$12*List!$H1739)+Reference!C$13</f>
        <v>1384.8669417049014</v>
      </c>
      <c r="K1739" s="36">
        <f>(Reference!D$12*List!$H1739)+Reference!D$13</f>
        <v>1657.8518764726434</v>
      </c>
      <c r="L1739" s="36">
        <f>(Reference!E$12*List!$H1739)+Reference!E$13</f>
        <v>2050.3754774123654</v>
      </c>
      <c r="M1739" s="36">
        <f>(Reference!F$12*List!$H1739)+Reference!F$13</f>
        <v>2136.0065411605619</v>
      </c>
      <c r="N1739" s="36">
        <f>(Reference!G$12*List!$H1739)+Reference!G$13</f>
        <v>2418.7614630673602</v>
      </c>
      <c r="O1739" s="36">
        <f>(Reference!H$12*List!$H1739)+Reference!H$13</f>
        <v>2510.7142831996525</v>
      </c>
      <c r="P1739" s="36">
        <f>(Reference!I$12*List!$H1739)+Reference!I$13</f>
        <v>2609.563564841867</v>
      </c>
      <c r="Q1739" s="36">
        <f>(Reference!J$12*List!$H1739)+Reference!J$13</f>
        <v>3021.0524349338734</v>
      </c>
      <c r="R1739" s="36">
        <f>(Reference!K$12*List!$H1739)+Reference!K$13</f>
        <v>3117.0281909469541</v>
      </c>
      <c r="S1739" s="36">
        <f>(Reference!L$12*List!$H1739)+Reference!L$13</f>
        <v>3363.0019848008346</v>
      </c>
      <c r="T1739" s="36">
        <f>(Reference!M$12*List!$H1739)+Reference!M$13</f>
        <v>4017.5911231175896</v>
      </c>
      <c r="U1739" s="36">
        <f>(Reference!N$12*List!$H1739)+Reference!N$13</f>
        <v>16207.086841904558</v>
      </c>
      <c r="V1739" s="12">
        <f>(Reference!O$12*List!$H1739)+Reference!O$13</f>
        <v>602.46338340426121</v>
      </c>
      <c r="W1739" s="12">
        <f>(Reference!P$12*List!$H1739)+Reference!P$13</f>
        <v>848.92567661509531</v>
      </c>
      <c r="X1739" s="12">
        <f>(Reference!Q$12*List!$H1739)+Reference!Q$13</f>
        <v>424.46283830754766</v>
      </c>
      <c r="Y1739" s="53"/>
      <c r="Z1739" s="1" t="str">
        <f t="shared" si="53"/>
        <v>HOLT, Nebraska</v>
      </c>
      <c r="AA1739" s="41" t="s">
        <v>8479</v>
      </c>
      <c r="AB1739" s="40" t="s">
        <v>277</v>
      </c>
      <c r="AC1739" s="44" t="s">
        <v>40</v>
      </c>
      <c r="AD1739" s="62">
        <v>0.89070000000000005</v>
      </c>
      <c r="AE1739" s="56" t="str">
        <f t="shared" si="52"/>
        <v/>
      </c>
      <c r="AF1739" s="60">
        <v>28710</v>
      </c>
      <c r="AI1739" s="60">
        <v>0.89070000000000005</v>
      </c>
    </row>
    <row r="1740" spans="1:35" x14ac:dyDescent="0.35">
      <c r="A1740" s="46" t="s">
        <v>2470</v>
      </c>
      <c r="B1740" s="65" t="s">
        <v>5935</v>
      </c>
      <c r="C1740" s="19">
        <v>99928</v>
      </c>
      <c r="D1740" s="48" t="s">
        <v>9439</v>
      </c>
      <c r="E1740" s="41" t="s">
        <v>8560</v>
      </c>
      <c r="F1740" s="44" t="s">
        <v>40</v>
      </c>
      <c r="G1740" s="18" t="s">
        <v>4188</v>
      </c>
      <c r="H1740" s="16">
        <v>0.89070000000000005</v>
      </c>
      <c r="I1740" s="36">
        <f>(Reference!B$12*List!$H1740)+Reference!B$13</f>
        <v>927.97636667257518</v>
      </c>
      <c r="J1740" s="36">
        <f>(Reference!C$12*List!$H1740)+Reference!C$13</f>
        <v>1384.8669417049014</v>
      </c>
      <c r="K1740" s="36">
        <f>(Reference!D$12*List!$H1740)+Reference!D$13</f>
        <v>1657.8518764726434</v>
      </c>
      <c r="L1740" s="36">
        <f>(Reference!E$12*List!$H1740)+Reference!E$13</f>
        <v>2050.3754774123654</v>
      </c>
      <c r="M1740" s="36">
        <f>(Reference!F$12*List!$H1740)+Reference!F$13</f>
        <v>2136.0065411605619</v>
      </c>
      <c r="N1740" s="36">
        <f>(Reference!G$12*List!$H1740)+Reference!G$13</f>
        <v>2418.7614630673602</v>
      </c>
      <c r="O1740" s="36">
        <f>(Reference!H$12*List!$H1740)+Reference!H$13</f>
        <v>2510.7142831996525</v>
      </c>
      <c r="P1740" s="36">
        <f>(Reference!I$12*List!$H1740)+Reference!I$13</f>
        <v>2609.563564841867</v>
      </c>
      <c r="Q1740" s="36">
        <f>(Reference!J$12*List!$H1740)+Reference!J$13</f>
        <v>3021.0524349338734</v>
      </c>
      <c r="R1740" s="36">
        <f>(Reference!K$12*List!$H1740)+Reference!K$13</f>
        <v>3117.0281909469541</v>
      </c>
      <c r="S1740" s="36">
        <f>(Reference!L$12*List!$H1740)+Reference!L$13</f>
        <v>3363.0019848008346</v>
      </c>
      <c r="T1740" s="36">
        <f>(Reference!M$12*List!$H1740)+Reference!M$13</f>
        <v>4017.5911231175896</v>
      </c>
      <c r="U1740" s="36">
        <f>(Reference!N$12*List!$H1740)+Reference!N$13</f>
        <v>16207.086841904558</v>
      </c>
      <c r="V1740" s="12">
        <f>(Reference!O$12*List!$H1740)+Reference!O$13</f>
        <v>602.46338340426121</v>
      </c>
      <c r="W1740" s="12">
        <f>(Reference!P$12*List!$H1740)+Reference!P$13</f>
        <v>848.92567661509531</v>
      </c>
      <c r="X1740" s="12">
        <f>(Reference!Q$12*List!$H1740)+Reference!Q$13</f>
        <v>424.46283830754766</v>
      </c>
      <c r="Y1740" s="53"/>
      <c r="Z1740" s="1" t="str">
        <f t="shared" si="53"/>
        <v>HOOKER, Nebraska</v>
      </c>
      <c r="AA1740" s="41" t="s">
        <v>8560</v>
      </c>
      <c r="AB1740" s="40" t="s">
        <v>277</v>
      </c>
      <c r="AC1740" s="44" t="s">
        <v>40</v>
      </c>
      <c r="AD1740" s="62">
        <v>0.89070000000000005</v>
      </c>
      <c r="AE1740" s="56" t="str">
        <f t="shared" si="52"/>
        <v/>
      </c>
      <c r="AF1740" s="60">
        <v>28720</v>
      </c>
      <c r="AI1740" s="60">
        <v>0.89070000000000005</v>
      </c>
    </row>
    <row r="1741" spans="1:35" x14ac:dyDescent="0.35">
      <c r="A1741" s="46" t="s">
        <v>2471</v>
      </c>
      <c r="B1741" s="65" t="s">
        <v>5936</v>
      </c>
      <c r="C1741" s="19" t="s">
        <v>2111</v>
      </c>
      <c r="D1741" s="48" t="s">
        <v>494</v>
      </c>
      <c r="E1741" s="41" t="s">
        <v>7610</v>
      </c>
      <c r="F1741" s="43" t="s">
        <v>40</v>
      </c>
      <c r="G1741" s="18" t="s">
        <v>4187</v>
      </c>
      <c r="H1741" s="16">
        <v>0.96189999999999998</v>
      </c>
      <c r="I1741" s="36">
        <f>(Reference!B$12*List!$H1741)+Reference!B$13</f>
        <v>982.81873594494755</v>
      </c>
      <c r="J1741" s="36">
        <f>(Reference!C$12*List!$H1741)+Reference!C$13</f>
        <v>1466.7110348712081</v>
      </c>
      <c r="K1741" s="36">
        <f>(Reference!D$12*List!$H1741)+Reference!D$13</f>
        <v>1755.8290751101688</v>
      </c>
      <c r="L1741" s="36">
        <f>(Reference!E$12*List!$H1741)+Reference!E$13</f>
        <v>2171.5503834958745</v>
      </c>
      <c r="M1741" s="36">
        <f>(Reference!F$12*List!$H1741)+Reference!F$13</f>
        <v>2262.2421476971485</v>
      </c>
      <c r="N1741" s="36">
        <f>(Reference!G$12*List!$H1741)+Reference!G$13</f>
        <v>2561.7075704288718</v>
      </c>
      <c r="O1741" s="36">
        <f>(Reference!H$12*List!$H1741)+Reference!H$13</f>
        <v>2659.0946997725223</v>
      </c>
      <c r="P1741" s="36">
        <f>(Reference!I$12*List!$H1741)+Reference!I$13</f>
        <v>2763.7858638169464</v>
      </c>
      <c r="Q1741" s="36">
        <f>(Reference!J$12*List!$H1741)+Reference!J$13</f>
        <v>3199.5932676297793</v>
      </c>
      <c r="R1741" s="36">
        <f>(Reference!K$12*List!$H1741)+Reference!K$13</f>
        <v>3301.2410838822148</v>
      </c>
      <c r="S1741" s="36">
        <f>(Reference!L$12*List!$H1741)+Reference!L$13</f>
        <v>3561.7516548764779</v>
      </c>
      <c r="T1741" s="36">
        <f>(Reference!M$12*List!$H1741)+Reference!M$13</f>
        <v>4255.0262818915862</v>
      </c>
      <c r="U1741" s="36">
        <f>(Reference!N$12*List!$H1741)+Reference!N$13</f>
        <v>17164.907615509183</v>
      </c>
      <c r="V1741" s="12">
        <f>(Reference!O$12*List!$H1741)+Reference!O$13</f>
        <v>638.06829806842654</v>
      </c>
      <c r="W1741" s="12">
        <f>(Reference!P$12*List!$H1741)+Reference!P$13</f>
        <v>899.09623818732848</v>
      </c>
      <c r="X1741" s="12">
        <f>(Reference!Q$12*List!$H1741)+Reference!Q$13</f>
        <v>449.54811909366424</v>
      </c>
      <c r="Y1741" s="53"/>
      <c r="Z1741" s="1" t="str">
        <f t="shared" si="53"/>
        <v>HOWARD, Nebraska</v>
      </c>
      <c r="AA1741" s="41" t="s">
        <v>7610</v>
      </c>
      <c r="AB1741" s="40" t="s">
        <v>277</v>
      </c>
      <c r="AC1741" s="44" t="s">
        <v>40</v>
      </c>
      <c r="AD1741" s="62">
        <v>0.89070000000000005</v>
      </c>
      <c r="AE1741" s="56" t="str">
        <f t="shared" ref="AE1741:AE1804" si="54">IFERROR(INDEX($AI$12:$AI$3256,MATCH($A1741,$AF$12:$AF$3256,0)),"")</f>
        <v/>
      </c>
      <c r="AF1741" s="60">
        <v>28730</v>
      </c>
      <c r="AI1741" s="60">
        <v>0.89070000000000005</v>
      </c>
    </row>
    <row r="1742" spans="1:35" x14ac:dyDescent="0.35">
      <c r="A1742" s="46" t="s">
        <v>2472</v>
      </c>
      <c r="B1742" s="65" t="s">
        <v>5937</v>
      </c>
      <c r="C1742" s="19">
        <v>99928</v>
      </c>
      <c r="D1742" s="48" t="s">
        <v>9439</v>
      </c>
      <c r="E1742" s="41" t="s">
        <v>7510</v>
      </c>
      <c r="F1742" s="44" t="s">
        <v>40</v>
      </c>
      <c r="G1742" s="18" t="s">
        <v>4188</v>
      </c>
      <c r="H1742" s="16">
        <v>0.89070000000000005</v>
      </c>
      <c r="I1742" s="36">
        <f>(Reference!B$12*List!$H1742)+Reference!B$13</f>
        <v>927.97636667257518</v>
      </c>
      <c r="J1742" s="36">
        <f>(Reference!C$12*List!$H1742)+Reference!C$13</f>
        <v>1384.8669417049014</v>
      </c>
      <c r="K1742" s="36">
        <f>(Reference!D$12*List!$H1742)+Reference!D$13</f>
        <v>1657.8518764726434</v>
      </c>
      <c r="L1742" s="36">
        <f>(Reference!E$12*List!$H1742)+Reference!E$13</f>
        <v>2050.3754774123654</v>
      </c>
      <c r="M1742" s="36">
        <f>(Reference!F$12*List!$H1742)+Reference!F$13</f>
        <v>2136.0065411605619</v>
      </c>
      <c r="N1742" s="36">
        <f>(Reference!G$12*List!$H1742)+Reference!G$13</f>
        <v>2418.7614630673602</v>
      </c>
      <c r="O1742" s="36">
        <f>(Reference!H$12*List!$H1742)+Reference!H$13</f>
        <v>2510.7142831996525</v>
      </c>
      <c r="P1742" s="36">
        <f>(Reference!I$12*List!$H1742)+Reference!I$13</f>
        <v>2609.563564841867</v>
      </c>
      <c r="Q1742" s="36">
        <f>(Reference!J$12*List!$H1742)+Reference!J$13</f>
        <v>3021.0524349338734</v>
      </c>
      <c r="R1742" s="36">
        <f>(Reference!K$12*List!$H1742)+Reference!K$13</f>
        <v>3117.0281909469541</v>
      </c>
      <c r="S1742" s="36">
        <f>(Reference!L$12*List!$H1742)+Reference!L$13</f>
        <v>3363.0019848008346</v>
      </c>
      <c r="T1742" s="36">
        <f>(Reference!M$12*List!$H1742)+Reference!M$13</f>
        <v>4017.5911231175896</v>
      </c>
      <c r="U1742" s="36">
        <f>(Reference!N$12*List!$H1742)+Reference!N$13</f>
        <v>16207.086841904558</v>
      </c>
      <c r="V1742" s="12">
        <f>(Reference!O$12*List!$H1742)+Reference!O$13</f>
        <v>602.46338340426121</v>
      </c>
      <c r="W1742" s="12">
        <f>(Reference!P$12*List!$H1742)+Reference!P$13</f>
        <v>848.92567661509531</v>
      </c>
      <c r="X1742" s="12">
        <f>(Reference!Q$12*List!$H1742)+Reference!Q$13</f>
        <v>424.46283830754766</v>
      </c>
      <c r="Y1742" s="53"/>
      <c r="Z1742" s="1" t="str">
        <f t="shared" si="53"/>
        <v>JEFFERSON, Nebraska</v>
      </c>
      <c r="AA1742" s="41" t="s">
        <v>7510</v>
      </c>
      <c r="AB1742" s="40" t="s">
        <v>277</v>
      </c>
      <c r="AC1742" s="44" t="s">
        <v>40</v>
      </c>
      <c r="AD1742" s="62">
        <v>0.89070000000000005</v>
      </c>
      <c r="AE1742" s="56" t="str">
        <f t="shared" si="54"/>
        <v/>
      </c>
      <c r="AF1742" s="60">
        <v>28740</v>
      </c>
      <c r="AI1742" s="60">
        <v>0.89070000000000005</v>
      </c>
    </row>
    <row r="1743" spans="1:35" x14ac:dyDescent="0.35">
      <c r="A1743" s="46" t="s">
        <v>2473</v>
      </c>
      <c r="B1743" s="65" t="s">
        <v>5938</v>
      </c>
      <c r="C1743" s="19">
        <v>99928</v>
      </c>
      <c r="D1743" s="48" t="s">
        <v>9439</v>
      </c>
      <c r="E1743" s="41" t="s">
        <v>7613</v>
      </c>
      <c r="F1743" s="44" t="s">
        <v>40</v>
      </c>
      <c r="G1743" s="18" t="s">
        <v>4188</v>
      </c>
      <c r="H1743" s="16">
        <v>0.89070000000000005</v>
      </c>
      <c r="I1743" s="36">
        <f>(Reference!B$12*List!$H1743)+Reference!B$13</f>
        <v>927.97636667257518</v>
      </c>
      <c r="J1743" s="36">
        <f>(Reference!C$12*List!$H1743)+Reference!C$13</f>
        <v>1384.8669417049014</v>
      </c>
      <c r="K1743" s="36">
        <f>(Reference!D$12*List!$H1743)+Reference!D$13</f>
        <v>1657.8518764726434</v>
      </c>
      <c r="L1743" s="36">
        <f>(Reference!E$12*List!$H1743)+Reference!E$13</f>
        <v>2050.3754774123654</v>
      </c>
      <c r="M1743" s="36">
        <f>(Reference!F$12*List!$H1743)+Reference!F$13</f>
        <v>2136.0065411605619</v>
      </c>
      <c r="N1743" s="36">
        <f>(Reference!G$12*List!$H1743)+Reference!G$13</f>
        <v>2418.7614630673602</v>
      </c>
      <c r="O1743" s="36">
        <f>(Reference!H$12*List!$H1743)+Reference!H$13</f>
        <v>2510.7142831996525</v>
      </c>
      <c r="P1743" s="36">
        <f>(Reference!I$12*List!$H1743)+Reference!I$13</f>
        <v>2609.563564841867</v>
      </c>
      <c r="Q1743" s="36">
        <f>(Reference!J$12*List!$H1743)+Reference!J$13</f>
        <v>3021.0524349338734</v>
      </c>
      <c r="R1743" s="36">
        <f>(Reference!K$12*List!$H1743)+Reference!K$13</f>
        <v>3117.0281909469541</v>
      </c>
      <c r="S1743" s="36">
        <f>(Reference!L$12*List!$H1743)+Reference!L$13</f>
        <v>3363.0019848008346</v>
      </c>
      <c r="T1743" s="36">
        <f>(Reference!M$12*List!$H1743)+Reference!M$13</f>
        <v>4017.5911231175896</v>
      </c>
      <c r="U1743" s="36">
        <f>(Reference!N$12*List!$H1743)+Reference!N$13</f>
        <v>16207.086841904558</v>
      </c>
      <c r="V1743" s="12">
        <f>(Reference!O$12*List!$H1743)+Reference!O$13</f>
        <v>602.46338340426121</v>
      </c>
      <c r="W1743" s="12">
        <f>(Reference!P$12*List!$H1743)+Reference!P$13</f>
        <v>848.92567661509531</v>
      </c>
      <c r="X1743" s="12">
        <f>(Reference!Q$12*List!$H1743)+Reference!Q$13</f>
        <v>424.46283830754766</v>
      </c>
      <c r="Y1743" s="53"/>
      <c r="Z1743" s="1" t="str">
        <f t="shared" ref="Z1743:Z1806" si="55">CONCATENATE(AA1743, AB1743, AC1743)</f>
        <v>JOHNSON, Nebraska</v>
      </c>
      <c r="AA1743" s="41" t="s">
        <v>7613</v>
      </c>
      <c r="AB1743" s="40" t="s">
        <v>277</v>
      </c>
      <c r="AC1743" s="44" t="s">
        <v>40</v>
      </c>
      <c r="AD1743" s="62">
        <v>0.89070000000000005</v>
      </c>
      <c r="AE1743" s="56" t="str">
        <f t="shared" si="54"/>
        <v/>
      </c>
      <c r="AF1743" s="60">
        <v>28750</v>
      </c>
      <c r="AI1743" s="60">
        <v>0.89070000000000005</v>
      </c>
    </row>
    <row r="1744" spans="1:35" x14ac:dyDescent="0.35">
      <c r="A1744" s="46" t="s">
        <v>2474</v>
      </c>
      <c r="B1744" s="65" t="s">
        <v>5939</v>
      </c>
      <c r="C1744" s="19">
        <v>99928</v>
      </c>
      <c r="D1744" s="48" t="s">
        <v>9439</v>
      </c>
      <c r="E1744" s="41" t="s">
        <v>8561</v>
      </c>
      <c r="F1744" s="44" t="s">
        <v>40</v>
      </c>
      <c r="G1744" s="18" t="s">
        <v>4188</v>
      </c>
      <c r="H1744" s="16">
        <v>0.89070000000000005</v>
      </c>
      <c r="I1744" s="36">
        <f>(Reference!B$12*List!$H1744)+Reference!B$13</f>
        <v>927.97636667257518</v>
      </c>
      <c r="J1744" s="36">
        <f>(Reference!C$12*List!$H1744)+Reference!C$13</f>
        <v>1384.8669417049014</v>
      </c>
      <c r="K1744" s="36">
        <f>(Reference!D$12*List!$H1744)+Reference!D$13</f>
        <v>1657.8518764726434</v>
      </c>
      <c r="L1744" s="36">
        <f>(Reference!E$12*List!$H1744)+Reference!E$13</f>
        <v>2050.3754774123654</v>
      </c>
      <c r="M1744" s="36">
        <f>(Reference!F$12*List!$H1744)+Reference!F$13</f>
        <v>2136.0065411605619</v>
      </c>
      <c r="N1744" s="36">
        <f>(Reference!G$12*List!$H1744)+Reference!G$13</f>
        <v>2418.7614630673602</v>
      </c>
      <c r="O1744" s="36">
        <f>(Reference!H$12*List!$H1744)+Reference!H$13</f>
        <v>2510.7142831996525</v>
      </c>
      <c r="P1744" s="36">
        <f>(Reference!I$12*List!$H1744)+Reference!I$13</f>
        <v>2609.563564841867</v>
      </c>
      <c r="Q1744" s="36">
        <f>(Reference!J$12*List!$H1744)+Reference!J$13</f>
        <v>3021.0524349338734</v>
      </c>
      <c r="R1744" s="36">
        <f>(Reference!K$12*List!$H1744)+Reference!K$13</f>
        <v>3117.0281909469541</v>
      </c>
      <c r="S1744" s="36">
        <f>(Reference!L$12*List!$H1744)+Reference!L$13</f>
        <v>3363.0019848008346</v>
      </c>
      <c r="T1744" s="36">
        <f>(Reference!M$12*List!$H1744)+Reference!M$13</f>
        <v>4017.5911231175896</v>
      </c>
      <c r="U1744" s="36">
        <f>(Reference!N$12*List!$H1744)+Reference!N$13</f>
        <v>16207.086841904558</v>
      </c>
      <c r="V1744" s="12">
        <f>(Reference!O$12*List!$H1744)+Reference!O$13</f>
        <v>602.46338340426121</v>
      </c>
      <c r="W1744" s="12">
        <f>(Reference!P$12*List!$H1744)+Reference!P$13</f>
        <v>848.92567661509531</v>
      </c>
      <c r="X1744" s="12">
        <f>(Reference!Q$12*List!$H1744)+Reference!Q$13</f>
        <v>424.46283830754766</v>
      </c>
      <c r="Y1744" s="53"/>
      <c r="Z1744" s="1" t="str">
        <f t="shared" si="55"/>
        <v>KEARNEY, Nebraska</v>
      </c>
      <c r="AA1744" s="41" t="s">
        <v>8561</v>
      </c>
      <c r="AB1744" s="40" t="s">
        <v>277</v>
      </c>
      <c r="AC1744" s="44" t="s">
        <v>40</v>
      </c>
      <c r="AD1744" s="62">
        <v>0.89070000000000005</v>
      </c>
      <c r="AE1744" s="56" t="str">
        <f t="shared" si="54"/>
        <v/>
      </c>
      <c r="AF1744" s="60">
        <v>28760</v>
      </c>
      <c r="AI1744" s="60">
        <v>0.95389999999999997</v>
      </c>
    </row>
    <row r="1745" spans="1:35" x14ac:dyDescent="0.35">
      <c r="A1745" s="46" t="s">
        <v>2475</v>
      </c>
      <c r="B1745" s="65" t="s">
        <v>5940</v>
      </c>
      <c r="C1745" s="28">
        <v>99928</v>
      </c>
      <c r="D1745" s="48" t="s">
        <v>9439</v>
      </c>
      <c r="E1745" s="40" t="s">
        <v>8562</v>
      </c>
      <c r="F1745" s="44" t="s">
        <v>40</v>
      </c>
      <c r="G1745" s="18" t="s">
        <v>4188</v>
      </c>
      <c r="H1745" s="10">
        <v>0.89070000000000005</v>
      </c>
      <c r="I1745" s="36">
        <f>(Reference!B$12*List!$H1745)+Reference!B$13</f>
        <v>927.97636667257518</v>
      </c>
      <c r="J1745" s="36">
        <f>(Reference!C$12*List!$H1745)+Reference!C$13</f>
        <v>1384.8669417049014</v>
      </c>
      <c r="K1745" s="36">
        <f>(Reference!D$12*List!$H1745)+Reference!D$13</f>
        <v>1657.8518764726434</v>
      </c>
      <c r="L1745" s="36">
        <f>(Reference!E$12*List!$H1745)+Reference!E$13</f>
        <v>2050.3754774123654</v>
      </c>
      <c r="M1745" s="36">
        <f>(Reference!F$12*List!$H1745)+Reference!F$13</f>
        <v>2136.0065411605619</v>
      </c>
      <c r="N1745" s="36">
        <f>(Reference!G$12*List!$H1745)+Reference!G$13</f>
        <v>2418.7614630673602</v>
      </c>
      <c r="O1745" s="36">
        <f>(Reference!H$12*List!$H1745)+Reference!H$13</f>
        <v>2510.7142831996525</v>
      </c>
      <c r="P1745" s="36">
        <f>(Reference!I$12*List!$H1745)+Reference!I$13</f>
        <v>2609.563564841867</v>
      </c>
      <c r="Q1745" s="36">
        <f>(Reference!J$12*List!$H1745)+Reference!J$13</f>
        <v>3021.0524349338734</v>
      </c>
      <c r="R1745" s="36">
        <f>(Reference!K$12*List!$H1745)+Reference!K$13</f>
        <v>3117.0281909469541</v>
      </c>
      <c r="S1745" s="36">
        <f>(Reference!L$12*List!$H1745)+Reference!L$13</f>
        <v>3363.0019848008346</v>
      </c>
      <c r="T1745" s="36">
        <f>(Reference!M$12*List!$H1745)+Reference!M$13</f>
        <v>4017.5911231175896</v>
      </c>
      <c r="U1745" s="36">
        <f>(Reference!N$12*List!$H1745)+Reference!N$13</f>
        <v>16207.086841904558</v>
      </c>
      <c r="V1745" s="12">
        <f>(Reference!O$12*List!$H1745)+Reference!O$13</f>
        <v>602.46338340426121</v>
      </c>
      <c r="W1745" s="12">
        <f>(Reference!P$12*List!$H1745)+Reference!P$13</f>
        <v>848.92567661509531</v>
      </c>
      <c r="X1745" s="12">
        <f>(Reference!Q$12*List!$H1745)+Reference!Q$13</f>
        <v>424.46283830754766</v>
      </c>
      <c r="Y1745" s="53"/>
      <c r="Z1745" s="1" t="str">
        <f t="shared" si="55"/>
        <v>KEITH, Nebraska</v>
      </c>
      <c r="AA1745" s="40" t="s">
        <v>8562</v>
      </c>
      <c r="AB1745" s="40" t="s">
        <v>277</v>
      </c>
      <c r="AC1745" s="43" t="s">
        <v>40</v>
      </c>
      <c r="AD1745" s="61">
        <v>0.9778</v>
      </c>
      <c r="AE1745" s="56" t="str">
        <f t="shared" si="54"/>
        <v/>
      </c>
      <c r="AF1745" s="60">
        <v>28770</v>
      </c>
      <c r="AI1745" s="60">
        <v>0.95389999999999997</v>
      </c>
    </row>
    <row r="1746" spans="1:35" x14ac:dyDescent="0.35">
      <c r="A1746" s="46" t="s">
        <v>2476</v>
      </c>
      <c r="B1746" s="65" t="s">
        <v>5941</v>
      </c>
      <c r="C1746" s="28">
        <v>99928</v>
      </c>
      <c r="D1746" s="48" t="s">
        <v>9439</v>
      </c>
      <c r="E1746" s="40" t="s">
        <v>8563</v>
      </c>
      <c r="F1746" s="44" t="s">
        <v>40</v>
      </c>
      <c r="G1746" s="18" t="s">
        <v>4188</v>
      </c>
      <c r="H1746" s="16">
        <v>0.89070000000000005</v>
      </c>
      <c r="I1746" s="36">
        <f>(Reference!B$12*List!$H1746)+Reference!B$13</f>
        <v>927.97636667257518</v>
      </c>
      <c r="J1746" s="36">
        <f>(Reference!C$12*List!$H1746)+Reference!C$13</f>
        <v>1384.8669417049014</v>
      </c>
      <c r="K1746" s="36">
        <f>(Reference!D$12*List!$H1746)+Reference!D$13</f>
        <v>1657.8518764726434</v>
      </c>
      <c r="L1746" s="36">
        <f>(Reference!E$12*List!$H1746)+Reference!E$13</f>
        <v>2050.3754774123654</v>
      </c>
      <c r="M1746" s="36">
        <f>(Reference!F$12*List!$H1746)+Reference!F$13</f>
        <v>2136.0065411605619</v>
      </c>
      <c r="N1746" s="36">
        <f>(Reference!G$12*List!$H1746)+Reference!G$13</f>
        <v>2418.7614630673602</v>
      </c>
      <c r="O1746" s="36">
        <f>(Reference!H$12*List!$H1746)+Reference!H$13</f>
        <v>2510.7142831996525</v>
      </c>
      <c r="P1746" s="36">
        <f>(Reference!I$12*List!$H1746)+Reference!I$13</f>
        <v>2609.563564841867</v>
      </c>
      <c r="Q1746" s="36">
        <f>(Reference!J$12*List!$H1746)+Reference!J$13</f>
        <v>3021.0524349338734</v>
      </c>
      <c r="R1746" s="36">
        <f>(Reference!K$12*List!$H1746)+Reference!K$13</f>
        <v>3117.0281909469541</v>
      </c>
      <c r="S1746" s="36">
        <f>(Reference!L$12*List!$H1746)+Reference!L$13</f>
        <v>3363.0019848008346</v>
      </c>
      <c r="T1746" s="36">
        <f>(Reference!M$12*List!$H1746)+Reference!M$13</f>
        <v>4017.5911231175896</v>
      </c>
      <c r="U1746" s="36">
        <f>(Reference!N$12*List!$H1746)+Reference!N$13</f>
        <v>16207.086841904558</v>
      </c>
      <c r="V1746" s="12">
        <f>(Reference!O$12*List!$H1746)+Reference!O$13</f>
        <v>602.46338340426121</v>
      </c>
      <c r="W1746" s="12">
        <f>(Reference!P$12*List!$H1746)+Reference!P$13</f>
        <v>848.92567661509531</v>
      </c>
      <c r="X1746" s="12">
        <f>(Reference!Q$12*List!$H1746)+Reference!Q$13</f>
        <v>424.46283830754766</v>
      </c>
      <c r="Y1746" s="53"/>
      <c r="Z1746" s="1" t="str">
        <f t="shared" si="55"/>
        <v>KEYA PAHA, Nebraska</v>
      </c>
      <c r="AA1746" s="41" t="s">
        <v>8563</v>
      </c>
      <c r="AB1746" s="40" t="s">
        <v>277</v>
      </c>
      <c r="AC1746" s="44" t="s">
        <v>40</v>
      </c>
      <c r="AD1746" s="62">
        <v>0.89070000000000005</v>
      </c>
      <c r="AE1746" s="56" t="str">
        <f t="shared" si="54"/>
        <v/>
      </c>
      <c r="AF1746" s="60">
        <v>28780</v>
      </c>
      <c r="AI1746" s="60">
        <v>0.89070000000000005</v>
      </c>
    </row>
    <row r="1747" spans="1:35" x14ac:dyDescent="0.35">
      <c r="A1747" s="46" t="s">
        <v>2477</v>
      </c>
      <c r="B1747" s="65" t="s">
        <v>5942</v>
      </c>
      <c r="C1747" s="19">
        <v>99928</v>
      </c>
      <c r="D1747" s="48" t="s">
        <v>9439</v>
      </c>
      <c r="E1747" s="41" t="s">
        <v>8564</v>
      </c>
      <c r="F1747" s="44" t="s">
        <v>40</v>
      </c>
      <c r="G1747" s="18" t="s">
        <v>4188</v>
      </c>
      <c r="H1747" s="16">
        <v>0.89070000000000005</v>
      </c>
      <c r="I1747" s="36">
        <f>(Reference!B$12*List!$H1747)+Reference!B$13</f>
        <v>927.97636667257518</v>
      </c>
      <c r="J1747" s="36">
        <f>(Reference!C$12*List!$H1747)+Reference!C$13</f>
        <v>1384.8669417049014</v>
      </c>
      <c r="K1747" s="36">
        <f>(Reference!D$12*List!$H1747)+Reference!D$13</f>
        <v>1657.8518764726434</v>
      </c>
      <c r="L1747" s="36">
        <f>(Reference!E$12*List!$H1747)+Reference!E$13</f>
        <v>2050.3754774123654</v>
      </c>
      <c r="M1747" s="36">
        <f>(Reference!F$12*List!$H1747)+Reference!F$13</f>
        <v>2136.0065411605619</v>
      </c>
      <c r="N1747" s="36">
        <f>(Reference!G$12*List!$H1747)+Reference!G$13</f>
        <v>2418.7614630673602</v>
      </c>
      <c r="O1747" s="36">
        <f>(Reference!H$12*List!$H1747)+Reference!H$13</f>
        <v>2510.7142831996525</v>
      </c>
      <c r="P1747" s="36">
        <f>(Reference!I$12*List!$H1747)+Reference!I$13</f>
        <v>2609.563564841867</v>
      </c>
      <c r="Q1747" s="36">
        <f>(Reference!J$12*List!$H1747)+Reference!J$13</f>
        <v>3021.0524349338734</v>
      </c>
      <c r="R1747" s="36">
        <f>(Reference!K$12*List!$H1747)+Reference!K$13</f>
        <v>3117.0281909469541</v>
      </c>
      <c r="S1747" s="36">
        <f>(Reference!L$12*List!$H1747)+Reference!L$13</f>
        <v>3363.0019848008346</v>
      </c>
      <c r="T1747" s="36">
        <f>(Reference!M$12*List!$H1747)+Reference!M$13</f>
        <v>4017.5911231175896</v>
      </c>
      <c r="U1747" s="36">
        <f>(Reference!N$12*List!$H1747)+Reference!N$13</f>
        <v>16207.086841904558</v>
      </c>
      <c r="V1747" s="12">
        <f>(Reference!O$12*List!$H1747)+Reference!O$13</f>
        <v>602.46338340426121</v>
      </c>
      <c r="W1747" s="12">
        <f>(Reference!P$12*List!$H1747)+Reference!P$13</f>
        <v>848.92567661509531</v>
      </c>
      <c r="X1747" s="12">
        <f>(Reference!Q$12*List!$H1747)+Reference!Q$13</f>
        <v>424.46283830754766</v>
      </c>
      <c r="Y1747" s="53"/>
      <c r="Z1747" s="1" t="str">
        <f t="shared" si="55"/>
        <v>KIMBALL, Nebraska</v>
      </c>
      <c r="AA1747" s="41" t="s">
        <v>8564</v>
      </c>
      <c r="AB1747" s="40" t="s">
        <v>277</v>
      </c>
      <c r="AC1747" s="44" t="s">
        <v>40</v>
      </c>
      <c r="AD1747" s="62">
        <v>0.89070000000000005</v>
      </c>
      <c r="AE1747" s="56" t="str">
        <f t="shared" si="54"/>
        <v/>
      </c>
      <c r="AF1747" s="60">
        <v>28790</v>
      </c>
      <c r="AI1747" s="60">
        <v>0.9778</v>
      </c>
    </row>
    <row r="1748" spans="1:35" x14ac:dyDescent="0.35">
      <c r="A1748" s="46" t="s">
        <v>2478</v>
      </c>
      <c r="B1748" s="65" t="s">
        <v>5943</v>
      </c>
      <c r="C1748" s="28">
        <v>99928</v>
      </c>
      <c r="D1748" s="48" t="s">
        <v>9439</v>
      </c>
      <c r="E1748" s="40" t="s">
        <v>7986</v>
      </c>
      <c r="F1748" s="44" t="s">
        <v>40</v>
      </c>
      <c r="G1748" s="18" t="s">
        <v>4188</v>
      </c>
      <c r="H1748" s="16">
        <v>0.89070000000000005</v>
      </c>
      <c r="I1748" s="36">
        <f>(Reference!B$12*List!$H1748)+Reference!B$13</f>
        <v>927.97636667257518</v>
      </c>
      <c r="J1748" s="36">
        <f>(Reference!C$12*List!$H1748)+Reference!C$13</f>
        <v>1384.8669417049014</v>
      </c>
      <c r="K1748" s="36">
        <f>(Reference!D$12*List!$H1748)+Reference!D$13</f>
        <v>1657.8518764726434</v>
      </c>
      <c r="L1748" s="36">
        <f>(Reference!E$12*List!$H1748)+Reference!E$13</f>
        <v>2050.3754774123654</v>
      </c>
      <c r="M1748" s="36">
        <f>(Reference!F$12*List!$H1748)+Reference!F$13</f>
        <v>2136.0065411605619</v>
      </c>
      <c r="N1748" s="36">
        <f>(Reference!G$12*List!$H1748)+Reference!G$13</f>
        <v>2418.7614630673602</v>
      </c>
      <c r="O1748" s="36">
        <f>(Reference!H$12*List!$H1748)+Reference!H$13</f>
        <v>2510.7142831996525</v>
      </c>
      <c r="P1748" s="36">
        <f>(Reference!I$12*List!$H1748)+Reference!I$13</f>
        <v>2609.563564841867</v>
      </c>
      <c r="Q1748" s="36">
        <f>(Reference!J$12*List!$H1748)+Reference!J$13</f>
        <v>3021.0524349338734</v>
      </c>
      <c r="R1748" s="36">
        <f>(Reference!K$12*List!$H1748)+Reference!K$13</f>
        <v>3117.0281909469541</v>
      </c>
      <c r="S1748" s="36">
        <f>(Reference!L$12*List!$H1748)+Reference!L$13</f>
        <v>3363.0019848008346</v>
      </c>
      <c r="T1748" s="36">
        <f>(Reference!M$12*List!$H1748)+Reference!M$13</f>
        <v>4017.5911231175896</v>
      </c>
      <c r="U1748" s="36">
        <f>(Reference!N$12*List!$H1748)+Reference!N$13</f>
        <v>16207.086841904558</v>
      </c>
      <c r="V1748" s="12">
        <f>(Reference!O$12*List!$H1748)+Reference!O$13</f>
        <v>602.46338340426121</v>
      </c>
      <c r="W1748" s="12">
        <f>(Reference!P$12*List!$H1748)+Reference!P$13</f>
        <v>848.92567661509531</v>
      </c>
      <c r="X1748" s="12">
        <f>(Reference!Q$12*List!$H1748)+Reference!Q$13</f>
        <v>424.46283830754766</v>
      </c>
      <c r="Y1748" s="53"/>
      <c r="Z1748" s="1" t="str">
        <f t="shared" si="55"/>
        <v>KNOX, Nebraska</v>
      </c>
      <c r="AA1748" s="41" t="s">
        <v>7986</v>
      </c>
      <c r="AB1748" s="40" t="s">
        <v>277</v>
      </c>
      <c r="AC1748" s="44" t="s">
        <v>40</v>
      </c>
      <c r="AD1748" s="62">
        <v>0.89070000000000005</v>
      </c>
      <c r="AE1748" s="56" t="str">
        <f t="shared" si="54"/>
        <v/>
      </c>
      <c r="AF1748" s="60">
        <v>28800</v>
      </c>
      <c r="AI1748" s="60">
        <v>0.89070000000000005</v>
      </c>
    </row>
    <row r="1749" spans="1:35" x14ac:dyDescent="0.35">
      <c r="A1749" s="46" t="s">
        <v>2479</v>
      </c>
      <c r="B1749" s="65" t="s">
        <v>5944</v>
      </c>
      <c r="C1749" s="19" t="s">
        <v>4102</v>
      </c>
      <c r="D1749" s="48" t="s">
        <v>566</v>
      </c>
      <c r="E1749" s="41" t="s">
        <v>8565</v>
      </c>
      <c r="F1749" s="43" t="s">
        <v>40</v>
      </c>
      <c r="G1749" s="18" t="s">
        <v>4187</v>
      </c>
      <c r="H1749" s="16">
        <v>0.9778</v>
      </c>
      <c r="I1749" s="36">
        <f>(Reference!B$12*List!$H1749)+Reference!B$13</f>
        <v>995.06583807178356</v>
      </c>
      <c r="J1749" s="36">
        <f>(Reference!C$12*List!$H1749)+Reference!C$13</f>
        <v>1484.9880163507626</v>
      </c>
      <c r="K1749" s="36">
        <f>(Reference!D$12*List!$H1749)+Reference!D$13</f>
        <v>1777.7088146935489</v>
      </c>
      <c r="L1749" s="36">
        <f>(Reference!E$12*List!$H1749)+Reference!E$13</f>
        <v>2198.6105099948609</v>
      </c>
      <c r="M1749" s="36">
        <f>(Reference!F$12*List!$H1749)+Reference!F$13</f>
        <v>2290.4324025276505</v>
      </c>
      <c r="N1749" s="36">
        <f>(Reference!G$12*List!$H1749)+Reference!G$13</f>
        <v>2593.6295241795469</v>
      </c>
      <c r="O1749" s="36">
        <f>(Reference!H$12*List!$H1749)+Reference!H$13</f>
        <v>2692.2302141476439</v>
      </c>
      <c r="P1749" s="36">
        <f>(Reference!I$12*List!$H1749)+Reference!I$13</f>
        <v>2798.2259558633477</v>
      </c>
      <c r="Q1749" s="36">
        <f>(Reference!J$12*List!$H1749)+Reference!J$13</f>
        <v>3239.4640434705789</v>
      </c>
      <c r="R1749" s="36">
        <f>(Reference!K$12*List!$H1749)+Reference!K$13</f>
        <v>3342.3785136247802</v>
      </c>
      <c r="S1749" s="36">
        <f>(Reference!L$12*List!$H1749)+Reference!L$13</f>
        <v>3606.1353592894375</v>
      </c>
      <c r="T1749" s="36">
        <f>(Reference!M$12*List!$H1749)+Reference!M$13</f>
        <v>4308.0490209998243</v>
      </c>
      <c r="U1749" s="36">
        <f>(Reference!N$12*List!$H1749)+Reference!N$13</f>
        <v>17378.80298489561</v>
      </c>
      <c r="V1749" s="12">
        <f>(Reference!O$12*List!$H1749)+Reference!O$13</f>
        <v>646.01939558472202</v>
      </c>
      <c r="W1749" s="12">
        <f>(Reference!P$12*List!$H1749)+Reference!P$13</f>
        <v>910.30005741483558</v>
      </c>
      <c r="X1749" s="12">
        <f>(Reference!Q$12*List!$H1749)+Reference!Q$13</f>
        <v>455.15002870741779</v>
      </c>
      <c r="Y1749" s="53"/>
      <c r="Z1749" s="1" t="str">
        <f t="shared" si="55"/>
        <v>LANCASTER, Nebraska</v>
      </c>
      <c r="AA1749" s="41" t="s">
        <v>8565</v>
      </c>
      <c r="AB1749" s="40" t="s">
        <v>277</v>
      </c>
      <c r="AC1749" s="44" t="s">
        <v>40</v>
      </c>
      <c r="AD1749" s="62">
        <v>0.89070000000000005</v>
      </c>
      <c r="AE1749" s="56" t="str">
        <f t="shared" si="54"/>
        <v/>
      </c>
      <c r="AF1749" s="60">
        <v>28810</v>
      </c>
      <c r="AI1749" s="60">
        <v>0.89070000000000005</v>
      </c>
    </row>
    <row r="1750" spans="1:35" x14ac:dyDescent="0.35">
      <c r="A1750" s="46" t="s">
        <v>2480</v>
      </c>
      <c r="B1750" s="65" t="s">
        <v>5945</v>
      </c>
      <c r="C1750" s="19">
        <v>99928</v>
      </c>
      <c r="D1750" s="48" t="s">
        <v>9439</v>
      </c>
      <c r="E1750" s="41" t="s">
        <v>7615</v>
      </c>
      <c r="F1750" s="44" t="s">
        <v>40</v>
      </c>
      <c r="G1750" s="18" t="s">
        <v>4188</v>
      </c>
      <c r="H1750" s="16">
        <v>0.89070000000000005</v>
      </c>
      <c r="I1750" s="36">
        <f>(Reference!B$12*List!$H1750)+Reference!B$13</f>
        <v>927.97636667257518</v>
      </c>
      <c r="J1750" s="36">
        <f>(Reference!C$12*List!$H1750)+Reference!C$13</f>
        <v>1384.8669417049014</v>
      </c>
      <c r="K1750" s="36">
        <f>(Reference!D$12*List!$H1750)+Reference!D$13</f>
        <v>1657.8518764726434</v>
      </c>
      <c r="L1750" s="36">
        <f>(Reference!E$12*List!$H1750)+Reference!E$13</f>
        <v>2050.3754774123654</v>
      </c>
      <c r="M1750" s="36">
        <f>(Reference!F$12*List!$H1750)+Reference!F$13</f>
        <v>2136.0065411605619</v>
      </c>
      <c r="N1750" s="36">
        <f>(Reference!G$12*List!$H1750)+Reference!G$13</f>
        <v>2418.7614630673602</v>
      </c>
      <c r="O1750" s="36">
        <f>(Reference!H$12*List!$H1750)+Reference!H$13</f>
        <v>2510.7142831996525</v>
      </c>
      <c r="P1750" s="36">
        <f>(Reference!I$12*List!$H1750)+Reference!I$13</f>
        <v>2609.563564841867</v>
      </c>
      <c r="Q1750" s="36">
        <f>(Reference!J$12*List!$H1750)+Reference!J$13</f>
        <v>3021.0524349338734</v>
      </c>
      <c r="R1750" s="36">
        <f>(Reference!K$12*List!$H1750)+Reference!K$13</f>
        <v>3117.0281909469541</v>
      </c>
      <c r="S1750" s="36">
        <f>(Reference!L$12*List!$H1750)+Reference!L$13</f>
        <v>3363.0019848008346</v>
      </c>
      <c r="T1750" s="36">
        <f>(Reference!M$12*List!$H1750)+Reference!M$13</f>
        <v>4017.5911231175896</v>
      </c>
      <c r="U1750" s="36">
        <f>(Reference!N$12*List!$H1750)+Reference!N$13</f>
        <v>16207.086841904558</v>
      </c>
      <c r="V1750" s="12">
        <f>(Reference!O$12*List!$H1750)+Reference!O$13</f>
        <v>602.46338340426121</v>
      </c>
      <c r="W1750" s="12">
        <f>(Reference!P$12*List!$H1750)+Reference!P$13</f>
        <v>848.92567661509531</v>
      </c>
      <c r="X1750" s="12">
        <f>(Reference!Q$12*List!$H1750)+Reference!Q$13</f>
        <v>424.46283830754766</v>
      </c>
      <c r="Y1750" s="53"/>
      <c r="Z1750" s="1" t="str">
        <f t="shared" si="55"/>
        <v>LINCOLN, Nebraska</v>
      </c>
      <c r="AA1750" s="41" t="s">
        <v>7615</v>
      </c>
      <c r="AB1750" s="40" t="s">
        <v>277</v>
      </c>
      <c r="AC1750" s="44" t="s">
        <v>40</v>
      </c>
      <c r="AD1750" s="62">
        <v>0.89070000000000005</v>
      </c>
      <c r="AE1750" s="56" t="str">
        <f t="shared" si="54"/>
        <v/>
      </c>
      <c r="AF1750" s="60">
        <v>28820</v>
      </c>
      <c r="AI1750" s="60">
        <v>0.89070000000000005</v>
      </c>
    </row>
    <row r="1751" spans="1:35" x14ac:dyDescent="0.35">
      <c r="A1751" s="46" t="s">
        <v>2481</v>
      </c>
      <c r="B1751" s="65" t="s">
        <v>5946</v>
      </c>
      <c r="C1751" s="19">
        <v>99928</v>
      </c>
      <c r="D1751" s="48" t="s">
        <v>9439</v>
      </c>
      <c r="E1751" s="41" t="s">
        <v>7617</v>
      </c>
      <c r="F1751" s="44" t="s">
        <v>40</v>
      </c>
      <c r="G1751" s="18" t="s">
        <v>4188</v>
      </c>
      <c r="H1751" s="10">
        <v>0.89070000000000005</v>
      </c>
      <c r="I1751" s="36">
        <f>(Reference!B$12*List!$H1751)+Reference!B$13</f>
        <v>927.97636667257518</v>
      </c>
      <c r="J1751" s="36">
        <f>(Reference!C$12*List!$H1751)+Reference!C$13</f>
        <v>1384.8669417049014</v>
      </c>
      <c r="K1751" s="36">
        <f>(Reference!D$12*List!$H1751)+Reference!D$13</f>
        <v>1657.8518764726434</v>
      </c>
      <c r="L1751" s="36">
        <f>(Reference!E$12*List!$H1751)+Reference!E$13</f>
        <v>2050.3754774123654</v>
      </c>
      <c r="M1751" s="36">
        <f>(Reference!F$12*List!$H1751)+Reference!F$13</f>
        <v>2136.0065411605619</v>
      </c>
      <c r="N1751" s="36">
        <f>(Reference!G$12*List!$H1751)+Reference!G$13</f>
        <v>2418.7614630673602</v>
      </c>
      <c r="O1751" s="36">
        <f>(Reference!H$12*List!$H1751)+Reference!H$13</f>
        <v>2510.7142831996525</v>
      </c>
      <c r="P1751" s="36">
        <f>(Reference!I$12*List!$H1751)+Reference!I$13</f>
        <v>2609.563564841867</v>
      </c>
      <c r="Q1751" s="36">
        <f>(Reference!J$12*List!$H1751)+Reference!J$13</f>
        <v>3021.0524349338734</v>
      </c>
      <c r="R1751" s="36">
        <f>(Reference!K$12*List!$H1751)+Reference!K$13</f>
        <v>3117.0281909469541</v>
      </c>
      <c r="S1751" s="36">
        <f>(Reference!L$12*List!$H1751)+Reference!L$13</f>
        <v>3363.0019848008346</v>
      </c>
      <c r="T1751" s="36">
        <f>(Reference!M$12*List!$H1751)+Reference!M$13</f>
        <v>4017.5911231175896</v>
      </c>
      <c r="U1751" s="36">
        <f>(Reference!N$12*List!$H1751)+Reference!N$13</f>
        <v>16207.086841904558</v>
      </c>
      <c r="V1751" s="12">
        <f>(Reference!O$12*List!$H1751)+Reference!O$13</f>
        <v>602.46338340426121</v>
      </c>
      <c r="W1751" s="12">
        <f>(Reference!P$12*List!$H1751)+Reference!P$13</f>
        <v>848.92567661509531</v>
      </c>
      <c r="X1751" s="12">
        <f>(Reference!Q$12*List!$H1751)+Reference!Q$13</f>
        <v>424.46283830754766</v>
      </c>
      <c r="Y1751" s="53"/>
      <c r="Z1751" s="1" t="str">
        <f t="shared" si="55"/>
        <v>LOGAN, Nebraska</v>
      </c>
      <c r="AA1751" s="40" t="s">
        <v>7617</v>
      </c>
      <c r="AB1751" s="40" t="s">
        <v>277</v>
      </c>
      <c r="AC1751" s="43" t="s">
        <v>40</v>
      </c>
      <c r="AD1751" s="61">
        <v>0.96189999999999998</v>
      </c>
      <c r="AE1751" s="56" t="str">
        <f t="shared" si="54"/>
        <v/>
      </c>
      <c r="AF1751" s="60">
        <v>28830</v>
      </c>
      <c r="AI1751" s="60">
        <v>0.89070000000000005</v>
      </c>
    </row>
    <row r="1752" spans="1:35" x14ac:dyDescent="0.35">
      <c r="A1752" s="46" t="s">
        <v>2482</v>
      </c>
      <c r="B1752" s="65" t="s">
        <v>5947</v>
      </c>
      <c r="C1752" s="19">
        <v>99928</v>
      </c>
      <c r="D1752" s="48" t="s">
        <v>9439</v>
      </c>
      <c r="E1752" s="41" t="s">
        <v>8566</v>
      </c>
      <c r="F1752" s="44" t="s">
        <v>40</v>
      </c>
      <c r="G1752" s="18" t="s">
        <v>4188</v>
      </c>
      <c r="H1752" s="16">
        <v>0.89070000000000005</v>
      </c>
      <c r="I1752" s="36">
        <f>(Reference!B$12*List!$H1752)+Reference!B$13</f>
        <v>927.97636667257518</v>
      </c>
      <c r="J1752" s="36">
        <f>(Reference!C$12*List!$H1752)+Reference!C$13</f>
        <v>1384.8669417049014</v>
      </c>
      <c r="K1752" s="36">
        <f>(Reference!D$12*List!$H1752)+Reference!D$13</f>
        <v>1657.8518764726434</v>
      </c>
      <c r="L1752" s="36">
        <f>(Reference!E$12*List!$H1752)+Reference!E$13</f>
        <v>2050.3754774123654</v>
      </c>
      <c r="M1752" s="36">
        <f>(Reference!F$12*List!$H1752)+Reference!F$13</f>
        <v>2136.0065411605619</v>
      </c>
      <c r="N1752" s="36">
        <f>(Reference!G$12*List!$H1752)+Reference!G$13</f>
        <v>2418.7614630673602</v>
      </c>
      <c r="O1752" s="36">
        <f>(Reference!H$12*List!$H1752)+Reference!H$13</f>
        <v>2510.7142831996525</v>
      </c>
      <c r="P1752" s="36">
        <f>(Reference!I$12*List!$H1752)+Reference!I$13</f>
        <v>2609.563564841867</v>
      </c>
      <c r="Q1752" s="36">
        <f>(Reference!J$12*List!$H1752)+Reference!J$13</f>
        <v>3021.0524349338734</v>
      </c>
      <c r="R1752" s="36">
        <f>(Reference!K$12*List!$H1752)+Reference!K$13</f>
        <v>3117.0281909469541</v>
      </c>
      <c r="S1752" s="36">
        <f>(Reference!L$12*List!$H1752)+Reference!L$13</f>
        <v>3363.0019848008346</v>
      </c>
      <c r="T1752" s="36">
        <f>(Reference!M$12*List!$H1752)+Reference!M$13</f>
        <v>4017.5911231175896</v>
      </c>
      <c r="U1752" s="36">
        <f>(Reference!N$12*List!$H1752)+Reference!N$13</f>
        <v>16207.086841904558</v>
      </c>
      <c r="V1752" s="12">
        <f>(Reference!O$12*List!$H1752)+Reference!O$13</f>
        <v>602.46338340426121</v>
      </c>
      <c r="W1752" s="12">
        <f>(Reference!P$12*List!$H1752)+Reference!P$13</f>
        <v>848.92567661509531</v>
      </c>
      <c r="X1752" s="12">
        <f>(Reference!Q$12*List!$H1752)+Reference!Q$13</f>
        <v>424.46283830754766</v>
      </c>
      <c r="Y1752" s="53"/>
      <c r="Z1752" s="1" t="str">
        <f t="shared" si="55"/>
        <v>LOUP, Nebraska</v>
      </c>
      <c r="AA1752" s="41" t="s">
        <v>8566</v>
      </c>
      <c r="AB1752" s="40" t="s">
        <v>277</v>
      </c>
      <c r="AC1752" s="44" t="s">
        <v>40</v>
      </c>
      <c r="AD1752" s="62">
        <v>0.89070000000000005</v>
      </c>
      <c r="AE1752" s="56" t="str">
        <f t="shared" si="54"/>
        <v/>
      </c>
      <c r="AF1752" s="60">
        <v>28840</v>
      </c>
      <c r="AI1752" s="60">
        <v>0.89070000000000005</v>
      </c>
    </row>
    <row r="1753" spans="1:35" x14ac:dyDescent="0.35">
      <c r="A1753" s="46" t="s">
        <v>2483</v>
      </c>
      <c r="B1753" s="65" t="s">
        <v>5948</v>
      </c>
      <c r="C1753" s="19">
        <v>99928</v>
      </c>
      <c r="D1753" s="48" t="s">
        <v>9439</v>
      </c>
      <c r="E1753" s="41" t="s">
        <v>8567</v>
      </c>
      <c r="F1753" s="44" t="s">
        <v>40</v>
      </c>
      <c r="G1753" s="18" t="s">
        <v>4188</v>
      </c>
      <c r="H1753" s="16">
        <v>0.89070000000000005</v>
      </c>
      <c r="I1753" s="36">
        <f>(Reference!B$12*List!$H1753)+Reference!B$13</f>
        <v>927.97636667257518</v>
      </c>
      <c r="J1753" s="36">
        <f>(Reference!C$12*List!$H1753)+Reference!C$13</f>
        <v>1384.8669417049014</v>
      </c>
      <c r="K1753" s="36">
        <f>(Reference!D$12*List!$H1753)+Reference!D$13</f>
        <v>1657.8518764726434</v>
      </c>
      <c r="L1753" s="36">
        <f>(Reference!E$12*List!$H1753)+Reference!E$13</f>
        <v>2050.3754774123654</v>
      </c>
      <c r="M1753" s="36">
        <f>(Reference!F$12*List!$H1753)+Reference!F$13</f>
        <v>2136.0065411605619</v>
      </c>
      <c r="N1753" s="36">
        <f>(Reference!G$12*List!$H1753)+Reference!G$13</f>
        <v>2418.7614630673602</v>
      </c>
      <c r="O1753" s="36">
        <f>(Reference!H$12*List!$H1753)+Reference!H$13</f>
        <v>2510.7142831996525</v>
      </c>
      <c r="P1753" s="36">
        <f>(Reference!I$12*List!$H1753)+Reference!I$13</f>
        <v>2609.563564841867</v>
      </c>
      <c r="Q1753" s="36">
        <f>(Reference!J$12*List!$H1753)+Reference!J$13</f>
        <v>3021.0524349338734</v>
      </c>
      <c r="R1753" s="36">
        <f>(Reference!K$12*List!$H1753)+Reference!K$13</f>
        <v>3117.0281909469541</v>
      </c>
      <c r="S1753" s="36">
        <f>(Reference!L$12*List!$H1753)+Reference!L$13</f>
        <v>3363.0019848008346</v>
      </c>
      <c r="T1753" s="36">
        <f>(Reference!M$12*List!$H1753)+Reference!M$13</f>
        <v>4017.5911231175896</v>
      </c>
      <c r="U1753" s="36">
        <f>(Reference!N$12*List!$H1753)+Reference!N$13</f>
        <v>16207.086841904558</v>
      </c>
      <c r="V1753" s="12">
        <f>(Reference!O$12*List!$H1753)+Reference!O$13</f>
        <v>602.46338340426121</v>
      </c>
      <c r="W1753" s="12">
        <f>(Reference!P$12*List!$H1753)+Reference!P$13</f>
        <v>848.92567661509531</v>
      </c>
      <c r="X1753" s="12">
        <f>(Reference!Q$12*List!$H1753)+Reference!Q$13</f>
        <v>424.46283830754766</v>
      </c>
      <c r="Y1753" s="53"/>
      <c r="Z1753" s="1" t="str">
        <f t="shared" si="55"/>
        <v>MC PHERSON, Nebraska</v>
      </c>
      <c r="AA1753" s="41" t="s">
        <v>8567</v>
      </c>
      <c r="AB1753" s="40" t="s">
        <v>277</v>
      </c>
      <c r="AC1753" s="44" t="s">
        <v>40</v>
      </c>
      <c r="AD1753" s="62">
        <v>0.89070000000000005</v>
      </c>
      <c r="AE1753" s="56" t="str">
        <f t="shared" si="54"/>
        <v/>
      </c>
      <c r="AF1753" s="60">
        <v>28850</v>
      </c>
      <c r="AI1753" s="60">
        <v>0.89070000000000005</v>
      </c>
    </row>
    <row r="1754" spans="1:35" x14ac:dyDescent="0.35">
      <c r="A1754" s="46" t="s">
        <v>2484</v>
      </c>
      <c r="B1754" s="65" t="s">
        <v>5949</v>
      </c>
      <c r="C1754" s="19">
        <v>99928</v>
      </c>
      <c r="D1754" s="48" t="s">
        <v>9439</v>
      </c>
      <c r="E1754" s="41" t="s">
        <v>7518</v>
      </c>
      <c r="F1754" s="44" t="s">
        <v>40</v>
      </c>
      <c r="G1754" s="18" t="s">
        <v>4188</v>
      </c>
      <c r="H1754" s="16">
        <v>0.89070000000000005</v>
      </c>
      <c r="I1754" s="36">
        <f>(Reference!B$12*List!$H1754)+Reference!B$13</f>
        <v>927.97636667257518</v>
      </c>
      <c r="J1754" s="36">
        <f>(Reference!C$12*List!$H1754)+Reference!C$13</f>
        <v>1384.8669417049014</v>
      </c>
      <c r="K1754" s="36">
        <f>(Reference!D$12*List!$H1754)+Reference!D$13</f>
        <v>1657.8518764726434</v>
      </c>
      <c r="L1754" s="36">
        <f>(Reference!E$12*List!$H1754)+Reference!E$13</f>
        <v>2050.3754774123654</v>
      </c>
      <c r="M1754" s="36">
        <f>(Reference!F$12*List!$H1754)+Reference!F$13</f>
        <v>2136.0065411605619</v>
      </c>
      <c r="N1754" s="36">
        <f>(Reference!G$12*List!$H1754)+Reference!G$13</f>
        <v>2418.7614630673602</v>
      </c>
      <c r="O1754" s="36">
        <f>(Reference!H$12*List!$H1754)+Reference!H$13</f>
        <v>2510.7142831996525</v>
      </c>
      <c r="P1754" s="36">
        <f>(Reference!I$12*List!$H1754)+Reference!I$13</f>
        <v>2609.563564841867</v>
      </c>
      <c r="Q1754" s="36">
        <f>(Reference!J$12*List!$H1754)+Reference!J$13</f>
        <v>3021.0524349338734</v>
      </c>
      <c r="R1754" s="36">
        <f>(Reference!K$12*List!$H1754)+Reference!K$13</f>
        <v>3117.0281909469541</v>
      </c>
      <c r="S1754" s="36">
        <f>(Reference!L$12*List!$H1754)+Reference!L$13</f>
        <v>3363.0019848008346</v>
      </c>
      <c r="T1754" s="36">
        <f>(Reference!M$12*List!$H1754)+Reference!M$13</f>
        <v>4017.5911231175896</v>
      </c>
      <c r="U1754" s="36">
        <f>(Reference!N$12*List!$H1754)+Reference!N$13</f>
        <v>16207.086841904558</v>
      </c>
      <c r="V1754" s="12">
        <f>(Reference!O$12*List!$H1754)+Reference!O$13</f>
        <v>602.46338340426121</v>
      </c>
      <c r="W1754" s="12">
        <f>(Reference!P$12*List!$H1754)+Reference!P$13</f>
        <v>848.92567661509531</v>
      </c>
      <c r="X1754" s="12">
        <f>(Reference!Q$12*List!$H1754)+Reference!Q$13</f>
        <v>424.46283830754766</v>
      </c>
      <c r="Y1754" s="53"/>
      <c r="Z1754" s="1" t="str">
        <f t="shared" si="55"/>
        <v>MADISON, Nebraska</v>
      </c>
      <c r="AA1754" s="41" t="s">
        <v>7518</v>
      </c>
      <c r="AB1754" s="40" t="s">
        <v>277</v>
      </c>
      <c r="AC1754" s="44" t="s">
        <v>40</v>
      </c>
      <c r="AD1754" s="62">
        <v>0.89070000000000005</v>
      </c>
      <c r="AE1754" s="56" t="str">
        <f t="shared" si="54"/>
        <v/>
      </c>
      <c r="AF1754" s="60">
        <v>28860</v>
      </c>
      <c r="AI1754" s="60">
        <v>0.89070000000000005</v>
      </c>
    </row>
    <row r="1755" spans="1:35" x14ac:dyDescent="0.35">
      <c r="A1755" s="46" t="s">
        <v>2485</v>
      </c>
      <c r="B1755" s="65" t="s">
        <v>5950</v>
      </c>
      <c r="C1755" s="19" t="s">
        <v>2111</v>
      </c>
      <c r="D1755" s="48" t="s">
        <v>494</v>
      </c>
      <c r="E1755" s="41" t="s">
        <v>8568</v>
      </c>
      <c r="F1755" s="43" t="s">
        <v>40</v>
      </c>
      <c r="G1755" s="18" t="s">
        <v>4187</v>
      </c>
      <c r="H1755" s="16">
        <v>0.96189999999999998</v>
      </c>
      <c r="I1755" s="36">
        <f>(Reference!B$12*List!$H1755)+Reference!B$13</f>
        <v>982.81873594494755</v>
      </c>
      <c r="J1755" s="36">
        <f>(Reference!C$12*List!$H1755)+Reference!C$13</f>
        <v>1466.7110348712081</v>
      </c>
      <c r="K1755" s="36">
        <f>(Reference!D$12*List!$H1755)+Reference!D$13</f>
        <v>1755.8290751101688</v>
      </c>
      <c r="L1755" s="36">
        <f>(Reference!E$12*List!$H1755)+Reference!E$13</f>
        <v>2171.5503834958745</v>
      </c>
      <c r="M1755" s="36">
        <f>(Reference!F$12*List!$H1755)+Reference!F$13</f>
        <v>2262.2421476971485</v>
      </c>
      <c r="N1755" s="36">
        <f>(Reference!G$12*List!$H1755)+Reference!G$13</f>
        <v>2561.7075704288718</v>
      </c>
      <c r="O1755" s="36">
        <f>(Reference!H$12*List!$H1755)+Reference!H$13</f>
        <v>2659.0946997725223</v>
      </c>
      <c r="P1755" s="36">
        <f>(Reference!I$12*List!$H1755)+Reference!I$13</f>
        <v>2763.7858638169464</v>
      </c>
      <c r="Q1755" s="36">
        <f>(Reference!J$12*List!$H1755)+Reference!J$13</f>
        <v>3199.5932676297793</v>
      </c>
      <c r="R1755" s="36">
        <f>(Reference!K$12*List!$H1755)+Reference!K$13</f>
        <v>3301.2410838822148</v>
      </c>
      <c r="S1755" s="36">
        <f>(Reference!L$12*List!$H1755)+Reference!L$13</f>
        <v>3561.7516548764779</v>
      </c>
      <c r="T1755" s="36">
        <f>(Reference!M$12*List!$H1755)+Reference!M$13</f>
        <v>4255.0262818915862</v>
      </c>
      <c r="U1755" s="36">
        <f>(Reference!N$12*List!$H1755)+Reference!N$13</f>
        <v>17164.907615509183</v>
      </c>
      <c r="V1755" s="12">
        <f>(Reference!O$12*List!$H1755)+Reference!O$13</f>
        <v>638.06829806842654</v>
      </c>
      <c r="W1755" s="12">
        <f>(Reference!P$12*List!$H1755)+Reference!P$13</f>
        <v>899.09623818732848</v>
      </c>
      <c r="X1755" s="12">
        <f>(Reference!Q$12*List!$H1755)+Reference!Q$13</f>
        <v>449.54811909366424</v>
      </c>
      <c r="Y1755" s="53"/>
      <c r="Z1755" s="1" t="str">
        <f t="shared" si="55"/>
        <v>MERRICK, Nebraska</v>
      </c>
      <c r="AA1755" s="41" t="s">
        <v>8568</v>
      </c>
      <c r="AB1755" s="40" t="s">
        <v>277</v>
      </c>
      <c r="AC1755" s="44" t="s">
        <v>40</v>
      </c>
      <c r="AD1755" s="62">
        <v>0.89070000000000005</v>
      </c>
      <c r="AE1755" s="56" t="str">
        <f t="shared" si="54"/>
        <v/>
      </c>
      <c r="AF1755" s="60">
        <v>28870</v>
      </c>
      <c r="AI1755" s="60">
        <v>0.89070000000000005</v>
      </c>
    </row>
    <row r="1756" spans="1:35" x14ac:dyDescent="0.35">
      <c r="A1756" s="46" t="s">
        <v>2486</v>
      </c>
      <c r="B1756" s="65" t="s">
        <v>5951</v>
      </c>
      <c r="C1756" s="19">
        <v>99928</v>
      </c>
      <c r="D1756" s="48" t="s">
        <v>9439</v>
      </c>
      <c r="E1756" s="41" t="s">
        <v>8569</v>
      </c>
      <c r="F1756" s="44" t="s">
        <v>40</v>
      </c>
      <c r="G1756" s="18" t="s">
        <v>4188</v>
      </c>
      <c r="H1756" s="16">
        <v>0.89070000000000005</v>
      </c>
      <c r="I1756" s="36">
        <f>(Reference!B$12*List!$H1756)+Reference!B$13</f>
        <v>927.97636667257518</v>
      </c>
      <c r="J1756" s="36">
        <f>(Reference!C$12*List!$H1756)+Reference!C$13</f>
        <v>1384.8669417049014</v>
      </c>
      <c r="K1756" s="36">
        <f>(Reference!D$12*List!$H1756)+Reference!D$13</f>
        <v>1657.8518764726434</v>
      </c>
      <c r="L1756" s="36">
        <f>(Reference!E$12*List!$H1756)+Reference!E$13</f>
        <v>2050.3754774123654</v>
      </c>
      <c r="M1756" s="36">
        <f>(Reference!F$12*List!$H1756)+Reference!F$13</f>
        <v>2136.0065411605619</v>
      </c>
      <c r="N1756" s="36">
        <f>(Reference!G$12*List!$H1756)+Reference!G$13</f>
        <v>2418.7614630673602</v>
      </c>
      <c r="O1756" s="36">
        <f>(Reference!H$12*List!$H1756)+Reference!H$13</f>
        <v>2510.7142831996525</v>
      </c>
      <c r="P1756" s="36">
        <f>(Reference!I$12*List!$H1756)+Reference!I$13</f>
        <v>2609.563564841867</v>
      </c>
      <c r="Q1756" s="36">
        <f>(Reference!J$12*List!$H1756)+Reference!J$13</f>
        <v>3021.0524349338734</v>
      </c>
      <c r="R1756" s="36">
        <f>(Reference!K$12*List!$H1756)+Reference!K$13</f>
        <v>3117.0281909469541</v>
      </c>
      <c r="S1756" s="36">
        <f>(Reference!L$12*List!$H1756)+Reference!L$13</f>
        <v>3363.0019848008346</v>
      </c>
      <c r="T1756" s="36">
        <f>(Reference!M$12*List!$H1756)+Reference!M$13</f>
        <v>4017.5911231175896</v>
      </c>
      <c r="U1756" s="36">
        <f>(Reference!N$12*List!$H1756)+Reference!N$13</f>
        <v>16207.086841904558</v>
      </c>
      <c r="V1756" s="12">
        <f>(Reference!O$12*List!$H1756)+Reference!O$13</f>
        <v>602.46338340426121</v>
      </c>
      <c r="W1756" s="12">
        <f>(Reference!P$12*List!$H1756)+Reference!P$13</f>
        <v>848.92567661509531</v>
      </c>
      <c r="X1756" s="12">
        <f>(Reference!Q$12*List!$H1756)+Reference!Q$13</f>
        <v>424.46283830754766</v>
      </c>
      <c r="Y1756" s="53"/>
      <c r="Z1756" s="1" t="str">
        <f t="shared" si="55"/>
        <v>MORRILL, Nebraska</v>
      </c>
      <c r="AA1756" s="41" t="s">
        <v>8569</v>
      </c>
      <c r="AB1756" s="40" t="s">
        <v>277</v>
      </c>
      <c r="AC1756" s="44" t="s">
        <v>40</v>
      </c>
      <c r="AD1756" s="62">
        <v>0.89070000000000005</v>
      </c>
      <c r="AE1756" s="56" t="str">
        <f t="shared" si="54"/>
        <v/>
      </c>
      <c r="AF1756" s="60">
        <v>28880</v>
      </c>
      <c r="AI1756" s="60">
        <v>0.95389999999999997</v>
      </c>
    </row>
    <row r="1757" spans="1:35" x14ac:dyDescent="0.35">
      <c r="A1757" s="46" t="s">
        <v>2487</v>
      </c>
      <c r="B1757" s="65" t="s">
        <v>5952</v>
      </c>
      <c r="C1757" s="28">
        <v>99928</v>
      </c>
      <c r="D1757" s="48" t="s">
        <v>9439</v>
      </c>
      <c r="E1757" s="40" t="s">
        <v>8570</v>
      </c>
      <c r="F1757" s="44" t="s">
        <v>40</v>
      </c>
      <c r="G1757" s="18" t="s">
        <v>4188</v>
      </c>
      <c r="H1757" s="16">
        <v>0.89070000000000005</v>
      </c>
      <c r="I1757" s="36">
        <f>(Reference!B$12*List!$H1757)+Reference!B$13</f>
        <v>927.97636667257518</v>
      </c>
      <c r="J1757" s="36">
        <f>(Reference!C$12*List!$H1757)+Reference!C$13</f>
        <v>1384.8669417049014</v>
      </c>
      <c r="K1757" s="36">
        <f>(Reference!D$12*List!$H1757)+Reference!D$13</f>
        <v>1657.8518764726434</v>
      </c>
      <c r="L1757" s="36">
        <f>(Reference!E$12*List!$H1757)+Reference!E$13</f>
        <v>2050.3754774123654</v>
      </c>
      <c r="M1757" s="36">
        <f>(Reference!F$12*List!$H1757)+Reference!F$13</f>
        <v>2136.0065411605619</v>
      </c>
      <c r="N1757" s="36">
        <f>(Reference!G$12*List!$H1757)+Reference!G$13</f>
        <v>2418.7614630673602</v>
      </c>
      <c r="O1757" s="36">
        <f>(Reference!H$12*List!$H1757)+Reference!H$13</f>
        <v>2510.7142831996525</v>
      </c>
      <c r="P1757" s="36">
        <f>(Reference!I$12*List!$H1757)+Reference!I$13</f>
        <v>2609.563564841867</v>
      </c>
      <c r="Q1757" s="36">
        <f>(Reference!J$12*List!$H1757)+Reference!J$13</f>
        <v>3021.0524349338734</v>
      </c>
      <c r="R1757" s="36">
        <f>(Reference!K$12*List!$H1757)+Reference!K$13</f>
        <v>3117.0281909469541</v>
      </c>
      <c r="S1757" s="36">
        <f>(Reference!L$12*List!$H1757)+Reference!L$13</f>
        <v>3363.0019848008346</v>
      </c>
      <c r="T1757" s="36">
        <f>(Reference!M$12*List!$H1757)+Reference!M$13</f>
        <v>4017.5911231175896</v>
      </c>
      <c r="U1757" s="36">
        <f>(Reference!N$12*List!$H1757)+Reference!N$13</f>
        <v>16207.086841904558</v>
      </c>
      <c r="V1757" s="12">
        <f>(Reference!O$12*List!$H1757)+Reference!O$13</f>
        <v>602.46338340426121</v>
      </c>
      <c r="W1757" s="12">
        <f>(Reference!P$12*List!$H1757)+Reference!P$13</f>
        <v>848.92567661509531</v>
      </c>
      <c r="X1757" s="12">
        <f>(Reference!Q$12*List!$H1757)+Reference!Q$13</f>
        <v>424.46283830754766</v>
      </c>
      <c r="Y1757" s="53"/>
      <c r="Z1757" s="1" t="str">
        <f t="shared" si="55"/>
        <v>NANCE, Nebraska</v>
      </c>
      <c r="AA1757" s="41" t="s">
        <v>8570</v>
      </c>
      <c r="AB1757" s="40" t="s">
        <v>277</v>
      </c>
      <c r="AC1757" s="44" t="s">
        <v>40</v>
      </c>
      <c r="AD1757" s="62">
        <v>0.89070000000000005</v>
      </c>
      <c r="AE1757" s="56" t="str">
        <f t="shared" si="54"/>
        <v/>
      </c>
      <c r="AF1757" s="60">
        <v>28890</v>
      </c>
      <c r="AI1757" s="60">
        <v>0.89070000000000005</v>
      </c>
    </row>
    <row r="1758" spans="1:35" x14ac:dyDescent="0.35">
      <c r="A1758" s="46" t="s">
        <v>2488</v>
      </c>
      <c r="B1758" s="65" t="s">
        <v>5953</v>
      </c>
      <c r="C1758" s="19">
        <v>99928</v>
      </c>
      <c r="D1758" s="48" t="s">
        <v>9439</v>
      </c>
      <c r="E1758" s="41" t="s">
        <v>8136</v>
      </c>
      <c r="F1758" s="44" t="s">
        <v>40</v>
      </c>
      <c r="G1758" s="18" t="s">
        <v>4188</v>
      </c>
      <c r="H1758" s="16">
        <v>0.89070000000000005</v>
      </c>
      <c r="I1758" s="36">
        <f>(Reference!B$12*List!$H1758)+Reference!B$13</f>
        <v>927.97636667257518</v>
      </c>
      <c r="J1758" s="36">
        <f>(Reference!C$12*List!$H1758)+Reference!C$13</f>
        <v>1384.8669417049014</v>
      </c>
      <c r="K1758" s="36">
        <f>(Reference!D$12*List!$H1758)+Reference!D$13</f>
        <v>1657.8518764726434</v>
      </c>
      <c r="L1758" s="36">
        <f>(Reference!E$12*List!$H1758)+Reference!E$13</f>
        <v>2050.3754774123654</v>
      </c>
      <c r="M1758" s="36">
        <f>(Reference!F$12*List!$H1758)+Reference!F$13</f>
        <v>2136.0065411605619</v>
      </c>
      <c r="N1758" s="36">
        <f>(Reference!G$12*List!$H1758)+Reference!G$13</f>
        <v>2418.7614630673602</v>
      </c>
      <c r="O1758" s="36">
        <f>(Reference!H$12*List!$H1758)+Reference!H$13</f>
        <v>2510.7142831996525</v>
      </c>
      <c r="P1758" s="36">
        <f>(Reference!I$12*List!$H1758)+Reference!I$13</f>
        <v>2609.563564841867</v>
      </c>
      <c r="Q1758" s="36">
        <f>(Reference!J$12*List!$H1758)+Reference!J$13</f>
        <v>3021.0524349338734</v>
      </c>
      <c r="R1758" s="36">
        <f>(Reference!K$12*List!$H1758)+Reference!K$13</f>
        <v>3117.0281909469541</v>
      </c>
      <c r="S1758" s="36">
        <f>(Reference!L$12*List!$H1758)+Reference!L$13</f>
        <v>3363.0019848008346</v>
      </c>
      <c r="T1758" s="36">
        <f>(Reference!M$12*List!$H1758)+Reference!M$13</f>
        <v>4017.5911231175896</v>
      </c>
      <c r="U1758" s="36">
        <f>(Reference!N$12*List!$H1758)+Reference!N$13</f>
        <v>16207.086841904558</v>
      </c>
      <c r="V1758" s="12">
        <f>(Reference!O$12*List!$H1758)+Reference!O$13</f>
        <v>602.46338340426121</v>
      </c>
      <c r="W1758" s="12">
        <f>(Reference!P$12*List!$H1758)+Reference!P$13</f>
        <v>848.92567661509531</v>
      </c>
      <c r="X1758" s="12">
        <f>(Reference!Q$12*List!$H1758)+Reference!Q$13</f>
        <v>424.46283830754766</v>
      </c>
      <c r="Y1758" s="53"/>
      <c r="Z1758" s="1" t="str">
        <f t="shared" si="55"/>
        <v>NEMAHA, Nebraska</v>
      </c>
      <c r="AA1758" s="41" t="s">
        <v>8136</v>
      </c>
      <c r="AB1758" s="40" t="s">
        <v>277</v>
      </c>
      <c r="AC1758" s="44" t="s">
        <v>40</v>
      </c>
      <c r="AD1758" s="62">
        <v>0.89070000000000005</v>
      </c>
      <c r="AE1758" s="56" t="str">
        <f t="shared" si="54"/>
        <v/>
      </c>
      <c r="AF1758" s="60">
        <v>28900</v>
      </c>
      <c r="AI1758" s="60">
        <v>0.89070000000000005</v>
      </c>
    </row>
    <row r="1759" spans="1:35" x14ac:dyDescent="0.35">
      <c r="A1759" s="46" t="s">
        <v>2489</v>
      </c>
      <c r="B1759" s="65" t="s">
        <v>5954</v>
      </c>
      <c r="C1759" s="19">
        <v>99928</v>
      </c>
      <c r="D1759" s="48" t="s">
        <v>9439</v>
      </c>
      <c r="E1759" s="41" t="s">
        <v>8571</v>
      </c>
      <c r="F1759" s="44" t="s">
        <v>40</v>
      </c>
      <c r="G1759" s="18" t="s">
        <v>4188</v>
      </c>
      <c r="H1759" s="16">
        <v>0.89070000000000005</v>
      </c>
      <c r="I1759" s="36">
        <f>(Reference!B$12*List!$H1759)+Reference!B$13</f>
        <v>927.97636667257518</v>
      </c>
      <c r="J1759" s="36">
        <f>(Reference!C$12*List!$H1759)+Reference!C$13</f>
        <v>1384.8669417049014</v>
      </c>
      <c r="K1759" s="36">
        <f>(Reference!D$12*List!$H1759)+Reference!D$13</f>
        <v>1657.8518764726434</v>
      </c>
      <c r="L1759" s="36">
        <f>(Reference!E$12*List!$H1759)+Reference!E$13</f>
        <v>2050.3754774123654</v>
      </c>
      <c r="M1759" s="36">
        <f>(Reference!F$12*List!$H1759)+Reference!F$13</f>
        <v>2136.0065411605619</v>
      </c>
      <c r="N1759" s="36">
        <f>(Reference!G$12*List!$H1759)+Reference!G$13</f>
        <v>2418.7614630673602</v>
      </c>
      <c r="O1759" s="36">
        <f>(Reference!H$12*List!$H1759)+Reference!H$13</f>
        <v>2510.7142831996525</v>
      </c>
      <c r="P1759" s="36">
        <f>(Reference!I$12*List!$H1759)+Reference!I$13</f>
        <v>2609.563564841867</v>
      </c>
      <c r="Q1759" s="36">
        <f>(Reference!J$12*List!$H1759)+Reference!J$13</f>
        <v>3021.0524349338734</v>
      </c>
      <c r="R1759" s="36">
        <f>(Reference!K$12*List!$H1759)+Reference!K$13</f>
        <v>3117.0281909469541</v>
      </c>
      <c r="S1759" s="36">
        <f>(Reference!L$12*List!$H1759)+Reference!L$13</f>
        <v>3363.0019848008346</v>
      </c>
      <c r="T1759" s="36">
        <f>(Reference!M$12*List!$H1759)+Reference!M$13</f>
        <v>4017.5911231175896</v>
      </c>
      <c r="U1759" s="36">
        <f>(Reference!N$12*List!$H1759)+Reference!N$13</f>
        <v>16207.086841904558</v>
      </c>
      <c r="V1759" s="12">
        <f>(Reference!O$12*List!$H1759)+Reference!O$13</f>
        <v>602.46338340426121</v>
      </c>
      <c r="W1759" s="12">
        <f>(Reference!P$12*List!$H1759)+Reference!P$13</f>
        <v>848.92567661509531</v>
      </c>
      <c r="X1759" s="12">
        <f>(Reference!Q$12*List!$H1759)+Reference!Q$13</f>
        <v>424.46283830754766</v>
      </c>
      <c r="Y1759" s="53"/>
      <c r="Z1759" s="1" t="str">
        <f t="shared" si="55"/>
        <v>NUCKOLLS, Nebraska</v>
      </c>
      <c r="AA1759" s="41" t="s">
        <v>8571</v>
      </c>
      <c r="AB1759" s="40" t="s">
        <v>277</v>
      </c>
      <c r="AC1759" s="44" t="s">
        <v>40</v>
      </c>
      <c r="AD1759" s="62">
        <v>0.89070000000000005</v>
      </c>
      <c r="AE1759" s="56" t="str">
        <f t="shared" si="54"/>
        <v/>
      </c>
      <c r="AF1759" s="60">
        <v>28910</v>
      </c>
      <c r="AI1759" s="60">
        <v>0.89070000000000005</v>
      </c>
    </row>
    <row r="1760" spans="1:35" x14ac:dyDescent="0.35">
      <c r="A1760" s="46" t="s">
        <v>2490</v>
      </c>
      <c r="B1760" s="65" t="s">
        <v>5955</v>
      </c>
      <c r="C1760" s="19">
        <v>99928</v>
      </c>
      <c r="D1760" s="48" t="s">
        <v>9439</v>
      </c>
      <c r="E1760" s="41" t="s">
        <v>8572</v>
      </c>
      <c r="F1760" s="44" t="s">
        <v>40</v>
      </c>
      <c r="G1760" s="18" t="s">
        <v>4188</v>
      </c>
      <c r="H1760" s="16">
        <v>0.89070000000000005</v>
      </c>
      <c r="I1760" s="36">
        <f>(Reference!B$12*List!$H1760)+Reference!B$13</f>
        <v>927.97636667257518</v>
      </c>
      <c r="J1760" s="36">
        <f>(Reference!C$12*List!$H1760)+Reference!C$13</f>
        <v>1384.8669417049014</v>
      </c>
      <c r="K1760" s="36">
        <f>(Reference!D$12*List!$H1760)+Reference!D$13</f>
        <v>1657.8518764726434</v>
      </c>
      <c r="L1760" s="36">
        <f>(Reference!E$12*List!$H1760)+Reference!E$13</f>
        <v>2050.3754774123654</v>
      </c>
      <c r="M1760" s="36">
        <f>(Reference!F$12*List!$H1760)+Reference!F$13</f>
        <v>2136.0065411605619</v>
      </c>
      <c r="N1760" s="36">
        <f>(Reference!G$12*List!$H1760)+Reference!G$13</f>
        <v>2418.7614630673602</v>
      </c>
      <c r="O1760" s="36">
        <f>(Reference!H$12*List!$H1760)+Reference!H$13</f>
        <v>2510.7142831996525</v>
      </c>
      <c r="P1760" s="36">
        <f>(Reference!I$12*List!$H1760)+Reference!I$13</f>
        <v>2609.563564841867</v>
      </c>
      <c r="Q1760" s="36">
        <f>(Reference!J$12*List!$H1760)+Reference!J$13</f>
        <v>3021.0524349338734</v>
      </c>
      <c r="R1760" s="36">
        <f>(Reference!K$12*List!$H1760)+Reference!K$13</f>
        <v>3117.0281909469541</v>
      </c>
      <c r="S1760" s="36">
        <f>(Reference!L$12*List!$H1760)+Reference!L$13</f>
        <v>3363.0019848008346</v>
      </c>
      <c r="T1760" s="36">
        <f>(Reference!M$12*List!$H1760)+Reference!M$13</f>
        <v>4017.5911231175896</v>
      </c>
      <c r="U1760" s="36">
        <f>(Reference!N$12*List!$H1760)+Reference!N$13</f>
        <v>16207.086841904558</v>
      </c>
      <c r="V1760" s="12">
        <f>(Reference!O$12*List!$H1760)+Reference!O$13</f>
        <v>602.46338340426121</v>
      </c>
      <c r="W1760" s="12">
        <f>(Reference!P$12*List!$H1760)+Reference!P$13</f>
        <v>848.92567661509531</v>
      </c>
      <c r="X1760" s="12">
        <f>(Reference!Q$12*List!$H1760)+Reference!Q$13</f>
        <v>424.46283830754766</v>
      </c>
      <c r="Y1760" s="53"/>
      <c r="Z1760" s="1" t="str">
        <f t="shared" si="55"/>
        <v>OTOE, Nebraska</v>
      </c>
      <c r="AA1760" s="41" t="s">
        <v>8572</v>
      </c>
      <c r="AB1760" s="40" t="s">
        <v>277</v>
      </c>
      <c r="AC1760" s="44" t="s">
        <v>40</v>
      </c>
      <c r="AD1760" s="62">
        <v>0.89070000000000005</v>
      </c>
      <c r="AE1760" s="56" t="str">
        <f t="shared" si="54"/>
        <v/>
      </c>
      <c r="AF1760" s="60">
        <v>28920</v>
      </c>
      <c r="AI1760" s="60">
        <v>0.89070000000000005</v>
      </c>
    </row>
    <row r="1761" spans="1:35" x14ac:dyDescent="0.35">
      <c r="A1761" s="46" t="s">
        <v>2491</v>
      </c>
      <c r="B1761" s="65" t="s">
        <v>5956</v>
      </c>
      <c r="C1761" s="19">
        <v>99928</v>
      </c>
      <c r="D1761" s="48" t="s">
        <v>9439</v>
      </c>
      <c r="E1761" s="41" t="s">
        <v>8143</v>
      </c>
      <c r="F1761" s="44" t="s">
        <v>40</v>
      </c>
      <c r="G1761" s="18" t="s">
        <v>4188</v>
      </c>
      <c r="H1761" s="16">
        <v>0.89070000000000005</v>
      </c>
      <c r="I1761" s="36">
        <f>(Reference!B$12*List!$H1761)+Reference!B$13</f>
        <v>927.97636667257518</v>
      </c>
      <c r="J1761" s="36">
        <f>(Reference!C$12*List!$H1761)+Reference!C$13</f>
        <v>1384.8669417049014</v>
      </c>
      <c r="K1761" s="36">
        <f>(Reference!D$12*List!$H1761)+Reference!D$13</f>
        <v>1657.8518764726434</v>
      </c>
      <c r="L1761" s="36">
        <f>(Reference!E$12*List!$H1761)+Reference!E$13</f>
        <v>2050.3754774123654</v>
      </c>
      <c r="M1761" s="36">
        <f>(Reference!F$12*List!$H1761)+Reference!F$13</f>
        <v>2136.0065411605619</v>
      </c>
      <c r="N1761" s="36">
        <f>(Reference!G$12*List!$H1761)+Reference!G$13</f>
        <v>2418.7614630673602</v>
      </c>
      <c r="O1761" s="36">
        <f>(Reference!H$12*List!$H1761)+Reference!H$13</f>
        <v>2510.7142831996525</v>
      </c>
      <c r="P1761" s="36">
        <f>(Reference!I$12*List!$H1761)+Reference!I$13</f>
        <v>2609.563564841867</v>
      </c>
      <c r="Q1761" s="36">
        <f>(Reference!J$12*List!$H1761)+Reference!J$13</f>
        <v>3021.0524349338734</v>
      </c>
      <c r="R1761" s="36">
        <f>(Reference!K$12*List!$H1761)+Reference!K$13</f>
        <v>3117.0281909469541</v>
      </c>
      <c r="S1761" s="36">
        <f>(Reference!L$12*List!$H1761)+Reference!L$13</f>
        <v>3363.0019848008346</v>
      </c>
      <c r="T1761" s="36">
        <f>(Reference!M$12*List!$H1761)+Reference!M$13</f>
        <v>4017.5911231175896</v>
      </c>
      <c r="U1761" s="36">
        <f>(Reference!N$12*List!$H1761)+Reference!N$13</f>
        <v>16207.086841904558</v>
      </c>
      <c r="V1761" s="12">
        <f>(Reference!O$12*List!$H1761)+Reference!O$13</f>
        <v>602.46338340426121</v>
      </c>
      <c r="W1761" s="12">
        <f>(Reference!P$12*List!$H1761)+Reference!P$13</f>
        <v>848.92567661509531</v>
      </c>
      <c r="X1761" s="12">
        <f>(Reference!Q$12*List!$H1761)+Reference!Q$13</f>
        <v>424.46283830754766</v>
      </c>
      <c r="Y1761" s="53"/>
      <c r="Z1761" s="1" t="str">
        <f t="shared" si="55"/>
        <v>PAWNEE, Nebraska</v>
      </c>
      <c r="AA1761" s="41" t="s">
        <v>8143</v>
      </c>
      <c r="AB1761" s="40" t="s">
        <v>277</v>
      </c>
      <c r="AC1761" s="44" t="s">
        <v>40</v>
      </c>
      <c r="AD1761" s="62">
        <v>0.89070000000000005</v>
      </c>
      <c r="AE1761" s="56" t="str">
        <f t="shared" si="54"/>
        <v/>
      </c>
      <c r="AF1761" s="60">
        <v>29000</v>
      </c>
      <c r="AI1761" s="60">
        <v>1.0685</v>
      </c>
    </row>
    <row r="1762" spans="1:35" x14ac:dyDescent="0.35">
      <c r="A1762" s="46" t="s">
        <v>2492</v>
      </c>
      <c r="B1762" s="65" t="s">
        <v>5957</v>
      </c>
      <c r="C1762" s="19">
        <v>99928</v>
      </c>
      <c r="D1762" s="48" t="s">
        <v>9439</v>
      </c>
      <c r="E1762" s="41" t="s">
        <v>8573</v>
      </c>
      <c r="F1762" s="44" t="s">
        <v>40</v>
      </c>
      <c r="G1762" s="18" t="s">
        <v>4188</v>
      </c>
      <c r="H1762" s="16">
        <v>0.89070000000000005</v>
      </c>
      <c r="I1762" s="36">
        <f>(Reference!B$12*List!$H1762)+Reference!B$13</f>
        <v>927.97636667257518</v>
      </c>
      <c r="J1762" s="36">
        <f>(Reference!C$12*List!$H1762)+Reference!C$13</f>
        <v>1384.8669417049014</v>
      </c>
      <c r="K1762" s="36">
        <f>(Reference!D$12*List!$H1762)+Reference!D$13</f>
        <v>1657.8518764726434</v>
      </c>
      <c r="L1762" s="36">
        <f>(Reference!E$12*List!$H1762)+Reference!E$13</f>
        <v>2050.3754774123654</v>
      </c>
      <c r="M1762" s="36">
        <f>(Reference!F$12*List!$H1762)+Reference!F$13</f>
        <v>2136.0065411605619</v>
      </c>
      <c r="N1762" s="36">
        <f>(Reference!G$12*List!$H1762)+Reference!G$13</f>
        <v>2418.7614630673602</v>
      </c>
      <c r="O1762" s="36">
        <f>(Reference!H$12*List!$H1762)+Reference!H$13</f>
        <v>2510.7142831996525</v>
      </c>
      <c r="P1762" s="36">
        <f>(Reference!I$12*List!$H1762)+Reference!I$13</f>
        <v>2609.563564841867</v>
      </c>
      <c r="Q1762" s="36">
        <f>(Reference!J$12*List!$H1762)+Reference!J$13</f>
        <v>3021.0524349338734</v>
      </c>
      <c r="R1762" s="36">
        <f>(Reference!K$12*List!$H1762)+Reference!K$13</f>
        <v>3117.0281909469541</v>
      </c>
      <c r="S1762" s="36">
        <f>(Reference!L$12*List!$H1762)+Reference!L$13</f>
        <v>3363.0019848008346</v>
      </c>
      <c r="T1762" s="36">
        <f>(Reference!M$12*List!$H1762)+Reference!M$13</f>
        <v>4017.5911231175896</v>
      </c>
      <c r="U1762" s="36">
        <f>(Reference!N$12*List!$H1762)+Reference!N$13</f>
        <v>16207.086841904558</v>
      </c>
      <c r="V1762" s="12">
        <f>(Reference!O$12*List!$H1762)+Reference!O$13</f>
        <v>602.46338340426121</v>
      </c>
      <c r="W1762" s="12">
        <f>(Reference!P$12*List!$H1762)+Reference!P$13</f>
        <v>848.92567661509531</v>
      </c>
      <c r="X1762" s="12">
        <f>(Reference!Q$12*List!$H1762)+Reference!Q$13</f>
        <v>424.46283830754766</v>
      </c>
      <c r="Y1762" s="53"/>
      <c r="Z1762" s="1" t="str">
        <f t="shared" si="55"/>
        <v>PERKINS, Nebraska</v>
      </c>
      <c r="AA1762" s="41" t="s">
        <v>8573</v>
      </c>
      <c r="AB1762" s="40" t="s">
        <v>277</v>
      </c>
      <c r="AC1762" s="44" t="s">
        <v>40</v>
      </c>
      <c r="AD1762" s="62">
        <v>0.89070000000000005</v>
      </c>
      <c r="AE1762" s="56" t="str">
        <f t="shared" si="54"/>
        <v/>
      </c>
      <c r="AF1762" s="60">
        <v>29010</v>
      </c>
      <c r="AI1762" s="60">
        <v>1.1867000000000001</v>
      </c>
    </row>
    <row r="1763" spans="1:35" x14ac:dyDescent="0.35">
      <c r="A1763" s="46" t="s">
        <v>2493</v>
      </c>
      <c r="B1763" s="65" t="s">
        <v>5958</v>
      </c>
      <c r="C1763" s="28">
        <v>99928</v>
      </c>
      <c r="D1763" s="48" t="s">
        <v>9439</v>
      </c>
      <c r="E1763" s="40" t="s">
        <v>8491</v>
      </c>
      <c r="F1763" s="44" t="s">
        <v>40</v>
      </c>
      <c r="G1763" s="18" t="s">
        <v>4188</v>
      </c>
      <c r="H1763" s="16">
        <v>0.89070000000000005</v>
      </c>
      <c r="I1763" s="36">
        <f>(Reference!B$12*List!$H1763)+Reference!B$13</f>
        <v>927.97636667257518</v>
      </c>
      <c r="J1763" s="36">
        <f>(Reference!C$12*List!$H1763)+Reference!C$13</f>
        <v>1384.8669417049014</v>
      </c>
      <c r="K1763" s="36">
        <f>(Reference!D$12*List!$H1763)+Reference!D$13</f>
        <v>1657.8518764726434</v>
      </c>
      <c r="L1763" s="36">
        <f>(Reference!E$12*List!$H1763)+Reference!E$13</f>
        <v>2050.3754774123654</v>
      </c>
      <c r="M1763" s="36">
        <f>(Reference!F$12*List!$H1763)+Reference!F$13</f>
        <v>2136.0065411605619</v>
      </c>
      <c r="N1763" s="36">
        <f>(Reference!G$12*List!$H1763)+Reference!G$13</f>
        <v>2418.7614630673602</v>
      </c>
      <c r="O1763" s="36">
        <f>(Reference!H$12*List!$H1763)+Reference!H$13</f>
        <v>2510.7142831996525</v>
      </c>
      <c r="P1763" s="36">
        <f>(Reference!I$12*List!$H1763)+Reference!I$13</f>
        <v>2609.563564841867</v>
      </c>
      <c r="Q1763" s="36">
        <f>(Reference!J$12*List!$H1763)+Reference!J$13</f>
        <v>3021.0524349338734</v>
      </c>
      <c r="R1763" s="36">
        <f>(Reference!K$12*List!$H1763)+Reference!K$13</f>
        <v>3117.0281909469541</v>
      </c>
      <c r="S1763" s="36">
        <f>(Reference!L$12*List!$H1763)+Reference!L$13</f>
        <v>3363.0019848008346</v>
      </c>
      <c r="T1763" s="36">
        <f>(Reference!M$12*List!$H1763)+Reference!M$13</f>
        <v>4017.5911231175896</v>
      </c>
      <c r="U1763" s="36">
        <f>(Reference!N$12*List!$H1763)+Reference!N$13</f>
        <v>16207.086841904558</v>
      </c>
      <c r="V1763" s="12">
        <f>(Reference!O$12*List!$H1763)+Reference!O$13</f>
        <v>602.46338340426121</v>
      </c>
      <c r="W1763" s="12">
        <f>(Reference!P$12*List!$H1763)+Reference!P$13</f>
        <v>848.92567661509531</v>
      </c>
      <c r="X1763" s="12">
        <f>(Reference!Q$12*List!$H1763)+Reference!Q$13</f>
        <v>424.46283830754766</v>
      </c>
      <c r="Y1763" s="53"/>
      <c r="Z1763" s="1" t="str">
        <f t="shared" si="55"/>
        <v>PHELPS, Nebraska</v>
      </c>
      <c r="AA1763" s="41" t="s">
        <v>8491</v>
      </c>
      <c r="AB1763" s="40" t="s">
        <v>277</v>
      </c>
      <c r="AC1763" s="44" t="s">
        <v>40</v>
      </c>
      <c r="AD1763" s="62">
        <v>0.89070000000000005</v>
      </c>
      <c r="AE1763" s="56" t="str">
        <f t="shared" si="54"/>
        <v/>
      </c>
      <c r="AF1763" s="60">
        <v>29020</v>
      </c>
      <c r="AI1763" s="60">
        <v>1.0685</v>
      </c>
    </row>
    <row r="1764" spans="1:35" x14ac:dyDescent="0.35">
      <c r="A1764" s="46" t="s">
        <v>2494</v>
      </c>
      <c r="B1764" s="65" t="s">
        <v>5959</v>
      </c>
      <c r="C1764" s="19">
        <v>99928</v>
      </c>
      <c r="D1764" s="48" t="s">
        <v>9439</v>
      </c>
      <c r="E1764" s="41" t="s">
        <v>7890</v>
      </c>
      <c r="F1764" s="44" t="s">
        <v>40</v>
      </c>
      <c r="G1764" s="18" t="s">
        <v>4188</v>
      </c>
      <c r="H1764" s="16">
        <v>0.89070000000000005</v>
      </c>
      <c r="I1764" s="36">
        <f>(Reference!B$12*List!$H1764)+Reference!B$13</f>
        <v>927.97636667257518</v>
      </c>
      <c r="J1764" s="36">
        <f>(Reference!C$12*List!$H1764)+Reference!C$13</f>
        <v>1384.8669417049014</v>
      </c>
      <c r="K1764" s="36">
        <f>(Reference!D$12*List!$H1764)+Reference!D$13</f>
        <v>1657.8518764726434</v>
      </c>
      <c r="L1764" s="36">
        <f>(Reference!E$12*List!$H1764)+Reference!E$13</f>
        <v>2050.3754774123654</v>
      </c>
      <c r="M1764" s="36">
        <f>(Reference!F$12*List!$H1764)+Reference!F$13</f>
        <v>2136.0065411605619</v>
      </c>
      <c r="N1764" s="36">
        <f>(Reference!G$12*List!$H1764)+Reference!G$13</f>
        <v>2418.7614630673602</v>
      </c>
      <c r="O1764" s="36">
        <f>(Reference!H$12*List!$H1764)+Reference!H$13</f>
        <v>2510.7142831996525</v>
      </c>
      <c r="P1764" s="36">
        <f>(Reference!I$12*List!$H1764)+Reference!I$13</f>
        <v>2609.563564841867</v>
      </c>
      <c r="Q1764" s="36">
        <f>(Reference!J$12*List!$H1764)+Reference!J$13</f>
        <v>3021.0524349338734</v>
      </c>
      <c r="R1764" s="36">
        <f>(Reference!K$12*List!$H1764)+Reference!K$13</f>
        <v>3117.0281909469541</v>
      </c>
      <c r="S1764" s="36">
        <f>(Reference!L$12*List!$H1764)+Reference!L$13</f>
        <v>3363.0019848008346</v>
      </c>
      <c r="T1764" s="36">
        <f>(Reference!M$12*List!$H1764)+Reference!M$13</f>
        <v>4017.5911231175896</v>
      </c>
      <c r="U1764" s="36">
        <f>(Reference!N$12*List!$H1764)+Reference!N$13</f>
        <v>16207.086841904558</v>
      </c>
      <c r="V1764" s="12">
        <f>(Reference!O$12*List!$H1764)+Reference!O$13</f>
        <v>602.46338340426121</v>
      </c>
      <c r="W1764" s="12">
        <f>(Reference!P$12*List!$H1764)+Reference!P$13</f>
        <v>848.92567661509531</v>
      </c>
      <c r="X1764" s="12">
        <f>(Reference!Q$12*List!$H1764)+Reference!Q$13</f>
        <v>424.46283830754766</v>
      </c>
      <c r="Y1764" s="53"/>
      <c r="Z1764" s="1" t="str">
        <f t="shared" si="55"/>
        <v>PIERCE, Nebraska</v>
      </c>
      <c r="AA1764" s="41" t="s">
        <v>7890</v>
      </c>
      <c r="AB1764" s="40" t="s">
        <v>277</v>
      </c>
      <c r="AC1764" s="44" t="s">
        <v>40</v>
      </c>
      <c r="AD1764" s="62">
        <v>0.89070000000000005</v>
      </c>
      <c r="AE1764" s="56" t="str">
        <f t="shared" si="54"/>
        <v/>
      </c>
      <c r="AF1764" s="60">
        <v>29030</v>
      </c>
      <c r="AI1764" s="60">
        <v>1.0685</v>
      </c>
    </row>
    <row r="1765" spans="1:35" x14ac:dyDescent="0.35">
      <c r="A1765" s="46" t="s">
        <v>2495</v>
      </c>
      <c r="B1765" s="65" t="s">
        <v>5960</v>
      </c>
      <c r="C1765" s="19">
        <v>99928</v>
      </c>
      <c r="D1765" s="48" t="s">
        <v>9439</v>
      </c>
      <c r="E1765" s="41" t="s">
        <v>8492</v>
      </c>
      <c r="F1765" s="44" t="s">
        <v>40</v>
      </c>
      <c r="G1765" s="18" t="s">
        <v>4188</v>
      </c>
      <c r="H1765" s="16">
        <v>0.89070000000000005</v>
      </c>
      <c r="I1765" s="36">
        <f>(Reference!B$12*List!$H1765)+Reference!B$13</f>
        <v>927.97636667257518</v>
      </c>
      <c r="J1765" s="36">
        <f>(Reference!C$12*List!$H1765)+Reference!C$13</f>
        <v>1384.8669417049014</v>
      </c>
      <c r="K1765" s="36">
        <f>(Reference!D$12*List!$H1765)+Reference!D$13</f>
        <v>1657.8518764726434</v>
      </c>
      <c r="L1765" s="36">
        <f>(Reference!E$12*List!$H1765)+Reference!E$13</f>
        <v>2050.3754774123654</v>
      </c>
      <c r="M1765" s="36">
        <f>(Reference!F$12*List!$H1765)+Reference!F$13</f>
        <v>2136.0065411605619</v>
      </c>
      <c r="N1765" s="36">
        <f>(Reference!G$12*List!$H1765)+Reference!G$13</f>
        <v>2418.7614630673602</v>
      </c>
      <c r="O1765" s="36">
        <f>(Reference!H$12*List!$H1765)+Reference!H$13</f>
        <v>2510.7142831996525</v>
      </c>
      <c r="P1765" s="36">
        <f>(Reference!I$12*List!$H1765)+Reference!I$13</f>
        <v>2609.563564841867</v>
      </c>
      <c r="Q1765" s="36">
        <f>(Reference!J$12*List!$H1765)+Reference!J$13</f>
        <v>3021.0524349338734</v>
      </c>
      <c r="R1765" s="36">
        <f>(Reference!K$12*List!$H1765)+Reference!K$13</f>
        <v>3117.0281909469541</v>
      </c>
      <c r="S1765" s="36">
        <f>(Reference!L$12*List!$H1765)+Reference!L$13</f>
        <v>3363.0019848008346</v>
      </c>
      <c r="T1765" s="36">
        <f>(Reference!M$12*List!$H1765)+Reference!M$13</f>
        <v>4017.5911231175896</v>
      </c>
      <c r="U1765" s="36">
        <f>(Reference!N$12*List!$H1765)+Reference!N$13</f>
        <v>16207.086841904558</v>
      </c>
      <c r="V1765" s="12">
        <f>(Reference!O$12*List!$H1765)+Reference!O$13</f>
        <v>602.46338340426121</v>
      </c>
      <c r="W1765" s="12">
        <f>(Reference!P$12*List!$H1765)+Reference!P$13</f>
        <v>848.92567661509531</v>
      </c>
      <c r="X1765" s="12">
        <f>(Reference!Q$12*List!$H1765)+Reference!Q$13</f>
        <v>424.46283830754766</v>
      </c>
      <c r="Y1765" s="53"/>
      <c r="Z1765" s="1" t="str">
        <f t="shared" si="55"/>
        <v>PLATTE, Nebraska</v>
      </c>
      <c r="AA1765" s="41" t="s">
        <v>8492</v>
      </c>
      <c r="AB1765" s="40" t="s">
        <v>277</v>
      </c>
      <c r="AC1765" s="44" t="s">
        <v>40</v>
      </c>
      <c r="AD1765" s="62">
        <v>0.89070000000000005</v>
      </c>
      <c r="AE1765" s="56" t="str">
        <f t="shared" si="54"/>
        <v/>
      </c>
      <c r="AF1765" s="60">
        <v>29040</v>
      </c>
      <c r="AI1765" s="60">
        <v>1.0685</v>
      </c>
    </row>
    <row r="1766" spans="1:35" x14ac:dyDescent="0.35">
      <c r="A1766" s="46" t="s">
        <v>2496</v>
      </c>
      <c r="B1766" s="65" t="s">
        <v>5961</v>
      </c>
      <c r="C1766" s="19">
        <v>99928</v>
      </c>
      <c r="D1766" s="48" t="s">
        <v>9439</v>
      </c>
      <c r="E1766" s="41" t="s">
        <v>7626</v>
      </c>
      <c r="F1766" s="44" t="s">
        <v>40</v>
      </c>
      <c r="G1766" s="18" t="s">
        <v>4188</v>
      </c>
      <c r="H1766" s="16">
        <v>0.89070000000000005</v>
      </c>
      <c r="I1766" s="36">
        <f>(Reference!B$12*List!$H1766)+Reference!B$13</f>
        <v>927.97636667257518</v>
      </c>
      <c r="J1766" s="36">
        <f>(Reference!C$12*List!$H1766)+Reference!C$13</f>
        <v>1384.8669417049014</v>
      </c>
      <c r="K1766" s="36">
        <f>(Reference!D$12*List!$H1766)+Reference!D$13</f>
        <v>1657.8518764726434</v>
      </c>
      <c r="L1766" s="36">
        <f>(Reference!E$12*List!$H1766)+Reference!E$13</f>
        <v>2050.3754774123654</v>
      </c>
      <c r="M1766" s="36">
        <f>(Reference!F$12*List!$H1766)+Reference!F$13</f>
        <v>2136.0065411605619</v>
      </c>
      <c r="N1766" s="36">
        <f>(Reference!G$12*List!$H1766)+Reference!G$13</f>
        <v>2418.7614630673602</v>
      </c>
      <c r="O1766" s="36">
        <f>(Reference!H$12*List!$H1766)+Reference!H$13</f>
        <v>2510.7142831996525</v>
      </c>
      <c r="P1766" s="36">
        <f>(Reference!I$12*List!$H1766)+Reference!I$13</f>
        <v>2609.563564841867</v>
      </c>
      <c r="Q1766" s="36">
        <f>(Reference!J$12*List!$H1766)+Reference!J$13</f>
        <v>3021.0524349338734</v>
      </c>
      <c r="R1766" s="36">
        <f>(Reference!K$12*List!$H1766)+Reference!K$13</f>
        <v>3117.0281909469541</v>
      </c>
      <c r="S1766" s="36">
        <f>(Reference!L$12*List!$H1766)+Reference!L$13</f>
        <v>3363.0019848008346</v>
      </c>
      <c r="T1766" s="36">
        <f>(Reference!M$12*List!$H1766)+Reference!M$13</f>
        <v>4017.5911231175896</v>
      </c>
      <c r="U1766" s="36">
        <f>(Reference!N$12*List!$H1766)+Reference!N$13</f>
        <v>16207.086841904558</v>
      </c>
      <c r="V1766" s="12">
        <f>(Reference!O$12*List!$H1766)+Reference!O$13</f>
        <v>602.46338340426121</v>
      </c>
      <c r="W1766" s="12">
        <f>(Reference!P$12*List!$H1766)+Reference!P$13</f>
        <v>848.92567661509531</v>
      </c>
      <c r="X1766" s="12">
        <f>(Reference!Q$12*List!$H1766)+Reference!Q$13</f>
        <v>424.46283830754766</v>
      </c>
      <c r="Y1766" s="53"/>
      <c r="Z1766" s="1" t="str">
        <f t="shared" si="55"/>
        <v>POLK, Nebraska</v>
      </c>
      <c r="AA1766" s="41" t="s">
        <v>7626</v>
      </c>
      <c r="AB1766" s="40" t="s">
        <v>277</v>
      </c>
      <c r="AC1766" s="44" t="s">
        <v>40</v>
      </c>
      <c r="AD1766" s="62">
        <v>0.89070000000000005</v>
      </c>
      <c r="AE1766" s="56" t="str">
        <f t="shared" si="54"/>
        <v/>
      </c>
      <c r="AF1766" s="60">
        <v>29050</v>
      </c>
      <c r="AI1766" s="60">
        <v>1.0685</v>
      </c>
    </row>
    <row r="1767" spans="1:35" x14ac:dyDescent="0.35">
      <c r="A1767" s="46" t="s">
        <v>2497</v>
      </c>
      <c r="B1767" s="65" t="s">
        <v>5962</v>
      </c>
      <c r="C1767" s="19">
        <v>99928</v>
      </c>
      <c r="D1767" s="48" t="s">
        <v>9439</v>
      </c>
      <c r="E1767" s="41" t="s">
        <v>8574</v>
      </c>
      <c r="F1767" s="44" t="s">
        <v>40</v>
      </c>
      <c r="G1767" s="18" t="s">
        <v>4188</v>
      </c>
      <c r="H1767" s="10">
        <v>0.89070000000000005</v>
      </c>
      <c r="I1767" s="36">
        <f>(Reference!B$12*List!$H1767)+Reference!B$13</f>
        <v>927.97636667257518</v>
      </c>
      <c r="J1767" s="36">
        <f>(Reference!C$12*List!$H1767)+Reference!C$13</f>
        <v>1384.8669417049014</v>
      </c>
      <c r="K1767" s="36">
        <f>(Reference!D$12*List!$H1767)+Reference!D$13</f>
        <v>1657.8518764726434</v>
      </c>
      <c r="L1767" s="36">
        <f>(Reference!E$12*List!$H1767)+Reference!E$13</f>
        <v>2050.3754774123654</v>
      </c>
      <c r="M1767" s="36">
        <f>(Reference!F$12*List!$H1767)+Reference!F$13</f>
        <v>2136.0065411605619</v>
      </c>
      <c r="N1767" s="36">
        <f>(Reference!G$12*List!$H1767)+Reference!G$13</f>
        <v>2418.7614630673602</v>
      </c>
      <c r="O1767" s="36">
        <f>(Reference!H$12*List!$H1767)+Reference!H$13</f>
        <v>2510.7142831996525</v>
      </c>
      <c r="P1767" s="36">
        <f>(Reference!I$12*List!$H1767)+Reference!I$13</f>
        <v>2609.563564841867</v>
      </c>
      <c r="Q1767" s="36">
        <f>(Reference!J$12*List!$H1767)+Reference!J$13</f>
        <v>3021.0524349338734</v>
      </c>
      <c r="R1767" s="36">
        <f>(Reference!K$12*List!$H1767)+Reference!K$13</f>
        <v>3117.0281909469541</v>
      </c>
      <c r="S1767" s="36">
        <f>(Reference!L$12*List!$H1767)+Reference!L$13</f>
        <v>3363.0019848008346</v>
      </c>
      <c r="T1767" s="36">
        <f>(Reference!M$12*List!$H1767)+Reference!M$13</f>
        <v>4017.5911231175896</v>
      </c>
      <c r="U1767" s="36">
        <f>(Reference!N$12*List!$H1767)+Reference!N$13</f>
        <v>16207.086841904558</v>
      </c>
      <c r="V1767" s="12">
        <f>(Reference!O$12*List!$H1767)+Reference!O$13</f>
        <v>602.46338340426121</v>
      </c>
      <c r="W1767" s="12">
        <f>(Reference!P$12*List!$H1767)+Reference!P$13</f>
        <v>848.92567661509531</v>
      </c>
      <c r="X1767" s="12">
        <f>(Reference!Q$12*List!$H1767)+Reference!Q$13</f>
        <v>424.46283830754766</v>
      </c>
      <c r="Y1767" s="53"/>
      <c r="Z1767" s="1" t="str">
        <f t="shared" si="55"/>
        <v>RED WILLOW, Nebraska</v>
      </c>
      <c r="AA1767" s="40" t="s">
        <v>8574</v>
      </c>
      <c r="AB1767" s="40" t="s">
        <v>277</v>
      </c>
      <c r="AC1767" s="43" t="s">
        <v>40</v>
      </c>
      <c r="AD1767" s="61">
        <v>0.95389999999999997</v>
      </c>
      <c r="AE1767" s="56" t="str">
        <f t="shared" si="54"/>
        <v/>
      </c>
      <c r="AF1767" s="60">
        <v>29060</v>
      </c>
      <c r="AI1767" s="60">
        <v>1.0685</v>
      </c>
    </row>
    <row r="1768" spans="1:35" x14ac:dyDescent="0.35">
      <c r="A1768" s="46" t="s">
        <v>2498</v>
      </c>
      <c r="B1768" s="65" t="s">
        <v>5963</v>
      </c>
      <c r="C1768" s="19">
        <v>99928</v>
      </c>
      <c r="D1768" s="48" t="s">
        <v>9439</v>
      </c>
      <c r="E1768" s="41" t="s">
        <v>8575</v>
      </c>
      <c r="F1768" s="44" t="s">
        <v>40</v>
      </c>
      <c r="G1768" s="18" t="s">
        <v>4188</v>
      </c>
      <c r="H1768" s="10">
        <v>0.89070000000000005</v>
      </c>
      <c r="I1768" s="36">
        <f>(Reference!B$12*List!$H1768)+Reference!B$13</f>
        <v>927.97636667257518</v>
      </c>
      <c r="J1768" s="36">
        <f>(Reference!C$12*List!$H1768)+Reference!C$13</f>
        <v>1384.8669417049014</v>
      </c>
      <c r="K1768" s="36">
        <f>(Reference!D$12*List!$H1768)+Reference!D$13</f>
        <v>1657.8518764726434</v>
      </c>
      <c r="L1768" s="36">
        <f>(Reference!E$12*List!$H1768)+Reference!E$13</f>
        <v>2050.3754774123654</v>
      </c>
      <c r="M1768" s="36">
        <f>(Reference!F$12*List!$H1768)+Reference!F$13</f>
        <v>2136.0065411605619</v>
      </c>
      <c r="N1768" s="36">
        <f>(Reference!G$12*List!$H1768)+Reference!G$13</f>
        <v>2418.7614630673602</v>
      </c>
      <c r="O1768" s="36">
        <f>(Reference!H$12*List!$H1768)+Reference!H$13</f>
        <v>2510.7142831996525</v>
      </c>
      <c r="P1768" s="36">
        <f>(Reference!I$12*List!$H1768)+Reference!I$13</f>
        <v>2609.563564841867</v>
      </c>
      <c r="Q1768" s="36">
        <f>(Reference!J$12*List!$H1768)+Reference!J$13</f>
        <v>3021.0524349338734</v>
      </c>
      <c r="R1768" s="36">
        <f>(Reference!K$12*List!$H1768)+Reference!K$13</f>
        <v>3117.0281909469541</v>
      </c>
      <c r="S1768" s="36">
        <f>(Reference!L$12*List!$H1768)+Reference!L$13</f>
        <v>3363.0019848008346</v>
      </c>
      <c r="T1768" s="36">
        <f>(Reference!M$12*List!$H1768)+Reference!M$13</f>
        <v>4017.5911231175896</v>
      </c>
      <c r="U1768" s="36">
        <f>(Reference!N$12*List!$H1768)+Reference!N$13</f>
        <v>16207.086841904558</v>
      </c>
      <c r="V1768" s="12">
        <f>(Reference!O$12*List!$H1768)+Reference!O$13</f>
        <v>602.46338340426121</v>
      </c>
      <c r="W1768" s="12">
        <f>(Reference!P$12*List!$H1768)+Reference!P$13</f>
        <v>848.92567661509531</v>
      </c>
      <c r="X1768" s="12">
        <f>(Reference!Q$12*List!$H1768)+Reference!Q$13</f>
        <v>424.46283830754766</v>
      </c>
      <c r="Y1768" s="53"/>
      <c r="Z1768" s="1" t="str">
        <f t="shared" si="55"/>
        <v>RICHARDSON, Nebraska</v>
      </c>
      <c r="AA1768" s="40" t="s">
        <v>8575</v>
      </c>
      <c r="AB1768" s="40" t="s">
        <v>277</v>
      </c>
      <c r="AC1768" s="43" t="s">
        <v>40</v>
      </c>
      <c r="AD1768" s="61">
        <v>0.95389999999999997</v>
      </c>
      <c r="AE1768" s="56" t="str">
        <f t="shared" si="54"/>
        <v/>
      </c>
      <c r="AF1768" s="60">
        <v>29070</v>
      </c>
      <c r="AI1768" s="60">
        <v>1.0685</v>
      </c>
    </row>
    <row r="1769" spans="1:35" x14ac:dyDescent="0.35">
      <c r="A1769" s="46" t="s">
        <v>2499</v>
      </c>
      <c r="B1769" s="65" t="s">
        <v>5964</v>
      </c>
      <c r="C1769" s="19">
        <v>99928</v>
      </c>
      <c r="D1769" s="48" t="s">
        <v>9439</v>
      </c>
      <c r="E1769" s="41" t="s">
        <v>8414</v>
      </c>
      <c r="F1769" s="44" t="s">
        <v>40</v>
      </c>
      <c r="G1769" s="18" t="s">
        <v>4188</v>
      </c>
      <c r="H1769" s="16">
        <v>0.89070000000000005</v>
      </c>
      <c r="I1769" s="36">
        <f>(Reference!B$12*List!$H1769)+Reference!B$13</f>
        <v>927.97636667257518</v>
      </c>
      <c r="J1769" s="36">
        <f>(Reference!C$12*List!$H1769)+Reference!C$13</f>
        <v>1384.8669417049014</v>
      </c>
      <c r="K1769" s="36">
        <f>(Reference!D$12*List!$H1769)+Reference!D$13</f>
        <v>1657.8518764726434</v>
      </c>
      <c r="L1769" s="36">
        <f>(Reference!E$12*List!$H1769)+Reference!E$13</f>
        <v>2050.3754774123654</v>
      </c>
      <c r="M1769" s="36">
        <f>(Reference!F$12*List!$H1769)+Reference!F$13</f>
        <v>2136.0065411605619</v>
      </c>
      <c r="N1769" s="36">
        <f>(Reference!G$12*List!$H1769)+Reference!G$13</f>
        <v>2418.7614630673602</v>
      </c>
      <c r="O1769" s="36">
        <f>(Reference!H$12*List!$H1769)+Reference!H$13</f>
        <v>2510.7142831996525</v>
      </c>
      <c r="P1769" s="36">
        <f>(Reference!I$12*List!$H1769)+Reference!I$13</f>
        <v>2609.563564841867</v>
      </c>
      <c r="Q1769" s="36">
        <f>(Reference!J$12*List!$H1769)+Reference!J$13</f>
        <v>3021.0524349338734</v>
      </c>
      <c r="R1769" s="36">
        <f>(Reference!K$12*List!$H1769)+Reference!K$13</f>
        <v>3117.0281909469541</v>
      </c>
      <c r="S1769" s="36">
        <f>(Reference!L$12*List!$H1769)+Reference!L$13</f>
        <v>3363.0019848008346</v>
      </c>
      <c r="T1769" s="36">
        <f>(Reference!M$12*List!$H1769)+Reference!M$13</f>
        <v>4017.5911231175896</v>
      </c>
      <c r="U1769" s="36">
        <f>(Reference!N$12*List!$H1769)+Reference!N$13</f>
        <v>16207.086841904558</v>
      </c>
      <c r="V1769" s="12">
        <f>(Reference!O$12*List!$H1769)+Reference!O$13</f>
        <v>602.46338340426121</v>
      </c>
      <c r="W1769" s="12">
        <f>(Reference!P$12*List!$H1769)+Reference!P$13</f>
        <v>848.92567661509531</v>
      </c>
      <c r="X1769" s="12">
        <f>(Reference!Q$12*List!$H1769)+Reference!Q$13</f>
        <v>424.46283830754766</v>
      </c>
      <c r="Y1769" s="53"/>
      <c r="Z1769" s="1" t="str">
        <f t="shared" si="55"/>
        <v>ROCK, Nebraska</v>
      </c>
      <c r="AA1769" s="41" t="s">
        <v>8414</v>
      </c>
      <c r="AB1769" s="40" t="s">
        <v>277</v>
      </c>
      <c r="AC1769" s="44" t="s">
        <v>40</v>
      </c>
      <c r="AD1769" s="62">
        <v>0.89070000000000005</v>
      </c>
      <c r="AE1769" s="56" t="str">
        <f t="shared" si="54"/>
        <v/>
      </c>
      <c r="AF1769" s="60">
        <v>29080</v>
      </c>
      <c r="AI1769" s="60">
        <v>1.0685</v>
      </c>
    </row>
    <row r="1770" spans="1:35" x14ac:dyDescent="0.35">
      <c r="A1770" s="46" t="s">
        <v>2500</v>
      </c>
      <c r="B1770" s="65" t="s">
        <v>5965</v>
      </c>
      <c r="C1770" s="19">
        <v>99928</v>
      </c>
      <c r="D1770" s="48" t="s">
        <v>9439</v>
      </c>
      <c r="E1770" s="41" t="s">
        <v>7631</v>
      </c>
      <c r="F1770" s="44" t="s">
        <v>40</v>
      </c>
      <c r="G1770" s="18" t="s">
        <v>4188</v>
      </c>
      <c r="H1770" s="10">
        <v>0.89070000000000005</v>
      </c>
      <c r="I1770" s="36">
        <f>(Reference!B$12*List!$H1770)+Reference!B$13</f>
        <v>927.97636667257518</v>
      </c>
      <c r="J1770" s="36">
        <f>(Reference!C$12*List!$H1770)+Reference!C$13</f>
        <v>1384.8669417049014</v>
      </c>
      <c r="K1770" s="36">
        <f>(Reference!D$12*List!$H1770)+Reference!D$13</f>
        <v>1657.8518764726434</v>
      </c>
      <c r="L1770" s="36">
        <f>(Reference!E$12*List!$H1770)+Reference!E$13</f>
        <v>2050.3754774123654</v>
      </c>
      <c r="M1770" s="36">
        <f>(Reference!F$12*List!$H1770)+Reference!F$13</f>
        <v>2136.0065411605619</v>
      </c>
      <c r="N1770" s="36">
        <f>(Reference!G$12*List!$H1770)+Reference!G$13</f>
        <v>2418.7614630673602</v>
      </c>
      <c r="O1770" s="36">
        <f>(Reference!H$12*List!$H1770)+Reference!H$13</f>
        <v>2510.7142831996525</v>
      </c>
      <c r="P1770" s="36">
        <f>(Reference!I$12*List!$H1770)+Reference!I$13</f>
        <v>2609.563564841867</v>
      </c>
      <c r="Q1770" s="36">
        <f>(Reference!J$12*List!$H1770)+Reference!J$13</f>
        <v>3021.0524349338734</v>
      </c>
      <c r="R1770" s="36">
        <f>(Reference!K$12*List!$H1770)+Reference!K$13</f>
        <v>3117.0281909469541</v>
      </c>
      <c r="S1770" s="36">
        <f>(Reference!L$12*List!$H1770)+Reference!L$13</f>
        <v>3363.0019848008346</v>
      </c>
      <c r="T1770" s="36">
        <f>(Reference!M$12*List!$H1770)+Reference!M$13</f>
        <v>4017.5911231175896</v>
      </c>
      <c r="U1770" s="36">
        <f>(Reference!N$12*List!$H1770)+Reference!N$13</f>
        <v>16207.086841904558</v>
      </c>
      <c r="V1770" s="12">
        <f>(Reference!O$12*List!$H1770)+Reference!O$13</f>
        <v>602.46338340426121</v>
      </c>
      <c r="W1770" s="12">
        <f>(Reference!P$12*List!$H1770)+Reference!P$13</f>
        <v>848.92567661509531</v>
      </c>
      <c r="X1770" s="12">
        <f>(Reference!Q$12*List!$H1770)+Reference!Q$13</f>
        <v>424.46283830754766</v>
      </c>
      <c r="Y1770" s="53"/>
      <c r="Z1770" s="1" t="str">
        <f t="shared" si="55"/>
        <v>SALINE, Nebraska</v>
      </c>
      <c r="AA1770" s="40" t="s">
        <v>7631</v>
      </c>
      <c r="AB1770" s="40" t="s">
        <v>277</v>
      </c>
      <c r="AC1770" s="43" t="s">
        <v>40</v>
      </c>
      <c r="AD1770" s="61">
        <v>0.9778</v>
      </c>
      <c r="AE1770" s="56" t="str">
        <f t="shared" si="54"/>
        <v/>
      </c>
      <c r="AF1770" s="60">
        <v>29090</v>
      </c>
      <c r="AI1770" s="60">
        <v>1.0685</v>
      </c>
    </row>
    <row r="1771" spans="1:35" x14ac:dyDescent="0.35">
      <c r="A1771" s="46" t="s">
        <v>2501</v>
      </c>
      <c r="B1771" s="65" t="s">
        <v>5966</v>
      </c>
      <c r="C1771" s="19" t="s">
        <v>2866</v>
      </c>
      <c r="D1771" s="48" t="s">
        <v>625</v>
      </c>
      <c r="E1771" s="41" t="s">
        <v>8576</v>
      </c>
      <c r="F1771" s="43" t="s">
        <v>40</v>
      </c>
      <c r="G1771" s="18" t="s">
        <v>4187</v>
      </c>
      <c r="H1771" s="16">
        <v>0.95389999999999997</v>
      </c>
      <c r="I1771" s="36">
        <f>(Reference!B$12*List!$H1771)+Reference!B$13</f>
        <v>976.65667198175959</v>
      </c>
      <c r="J1771" s="36">
        <f>(Reference!C$12*List!$H1771)+Reference!C$13</f>
        <v>1457.5150693469041</v>
      </c>
      <c r="K1771" s="36">
        <f>(Reference!D$12*List!$H1771)+Reference!D$13</f>
        <v>1744.8204011059524</v>
      </c>
      <c r="L1771" s="36">
        <f>(Reference!E$12*List!$H1771)+Reference!E$13</f>
        <v>2157.9352255089634</v>
      </c>
      <c r="M1771" s="36">
        <f>(Reference!F$12*List!$H1771)+Reference!F$13</f>
        <v>2248.0583716818019</v>
      </c>
      <c r="N1771" s="36">
        <f>(Reference!G$12*List!$H1771)+Reference!G$13</f>
        <v>2545.646210051174</v>
      </c>
      <c r="O1771" s="36">
        <f>(Reference!H$12*List!$H1771)+Reference!H$13</f>
        <v>2642.4227428542226</v>
      </c>
      <c r="P1771" s="36">
        <f>(Reference!I$12*List!$H1771)+Reference!I$13</f>
        <v>2746.4575156174997</v>
      </c>
      <c r="Q1771" s="36">
        <f>(Reference!J$12*List!$H1771)+Reference!J$13</f>
        <v>3179.5324999111381</v>
      </c>
      <c r="R1771" s="36">
        <f>(Reference!K$12*List!$H1771)+Reference!K$13</f>
        <v>3280.5430060243202</v>
      </c>
      <c r="S1771" s="36">
        <f>(Reference!L$12*List!$H1771)+Reference!L$13</f>
        <v>3539.4202312724728</v>
      </c>
      <c r="T1771" s="36">
        <f>(Reference!M$12*List!$H1771)+Reference!M$13</f>
        <v>4228.3481741641708</v>
      </c>
      <c r="U1771" s="36">
        <f>(Reference!N$12*List!$H1771)+Reference!N$13</f>
        <v>17057.287303868216</v>
      </c>
      <c r="V1771" s="12">
        <f>(Reference!O$12*List!$H1771)+Reference!O$13</f>
        <v>634.06774585896983</v>
      </c>
      <c r="W1771" s="12">
        <f>(Reference!P$12*List!$H1771)+Reference!P$13</f>
        <v>893.45909643763935</v>
      </c>
      <c r="X1771" s="12">
        <f>(Reference!Q$12*List!$H1771)+Reference!Q$13</f>
        <v>446.72954821881967</v>
      </c>
      <c r="Y1771" s="53"/>
      <c r="Z1771" s="1" t="str">
        <f t="shared" si="55"/>
        <v>SARPY, Nebraska</v>
      </c>
      <c r="AA1771" s="41" t="s">
        <v>8576</v>
      </c>
      <c r="AB1771" s="40" t="s">
        <v>277</v>
      </c>
      <c r="AC1771" s="44" t="s">
        <v>40</v>
      </c>
      <c r="AD1771" s="62">
        <v>0.89070000000000005</v>
      </c>
      <c r="AE1771" s="56" t="str">
        <f t="shared" si="54"/>
        <v/>
      </c>
      <c r="AF1771" s="60">
        <v>29100</v>
      </c>
      <c r="AI1771" s="60">
        <v>1.0685</v>
      </c>
    </row>
    <row r="1772" spans="1:35" x14ac:dyDescent="0.35">
      <c r="A1772" s="46" t="s">
        <v>2502</v>
      </c>
      <c r="B1772" s="65" t="s">
        <v>5967</v>
      </c>
      <c r="C1772" s="19" t="s">
        <v>2866</v>
      </c>
      <c r="D1772" s="48" t="s">
        <v>625</v>
      </c>
      <c r="E1772" s="41" t="s">
        <v>8577</v>
      </c>
      <c r="F1772" s="43" t="s">
        <v>40</v>
      </c>
      <c r="G1772" s="18" t="s">
        <v>4187</v>
      </c>
      <c r="H1772" s="16">
        <v>0.95389999999999997</v>
      </c>
      <c r="I1772" s="36">
        <f>(Reference!B$12*List!$H1772)+Reference!B$13</f>
        <v>976.65667198175959</v>
      </c>
      <c r="J1772" s="36">
        <f>(Reference!C$12*List!$H1772)+Reference!C$13</f>
        <v>1457.5150693469041</v>
      </c>
      <c r="K1772" s="36">
        <f>(Reference!D$12*List!$H1772)+Reference!D$13</f>
        <v>1744.8204011059524</v>
      </c>
      <c r="L1772" s="36">
        <f>(Reference!E$12*List!$H1772)+Reference!E$13</f>
        <v>2157.9352255089634</v>
      </c>
      <c r="M1772" s="36">
        <f>(Reference!F$12*List!$H1772)+Reference!F$13</f>
        <v>2248.0583716818019</v>
      </c>
      <c r="N1772" s="36">
        <f>(Reference!G$12*List!$H1772)+Reference!G$13</f>
        <v>2545.646210051174</v>
      </c>
      <c r="O1772" s="36">
        <f>(Reference!H$12*List!$H1772)+Reference!H$13</f>
        <v>2642.4227428542226</v>
      </c>
      <c r="P1772" s="36">
        <f>(Reference!I$12*List!$H1772)+Reference!I$13</f>
        <v>2746.4575156174997</v>
      </c>
      <c r="Q1772" s="36">
        <f>(Reference!J$12*List!$H1772)+Reference!J$13</f>
        <v>3179.5324999111381</v>
      </c>
      <c r="R1772" s="36">
        <f>(Reference!K$12*List!$H1772)+Reference!K$13</f>
        <v>3280.5430060243202</v>
      </c>
      <c r="S1772" s="36">
        <f>(Reference!L$12*List!$H1772)+Reference!L$13</f>
        <v>3539.4202312724728</v>
      </c>
      <c r="T1772" s="36">
        <f>(Reference!M$12*List!$H1772)+Reference!M$13</f>
        <v>4228.3481741641708</v>
      </c>
      <c r="U1772" s="36">
        <f>(Reference!N$12*List!$H1772)+Reference!N$13</f>
        <v>17057.287303868216</v>
      </c>
      <c r="V1772" s="12">
        <f>(Reference!O$12*List!$H1772)+Reference!O$13</f>
        <v>634.06774585896983</v>
      </c>
      <c r="W1772" s="12">
        <f>(Reference!P$12*List!$H1772)+Reference!P$13</f>
        <v>893.45909643763935</v>
      </c>
      <c r="X1772" s="12">
        <f>(Reference!Q$12*List!$H1772)+Reference!Q$13</f>
        <v>446.72954821881967</v>
      </c>
      <c r="Y1772" s="53"/>
      <c r="Z1772" s="1" t="str">
        <f t="shared" si="55"/>
        <v>SAUNDERS, Nebraska</v>
      </c>
      <c r="AA1772" s="41" t="s">
        <v>8577</v>
      </c>
      <c r="AB1772" s="40" t="s">
        <v>277</v>
      </c>
      <c r="AC1772" s="44" t="s">
        <v>40</v>
      </c>
      <c r="AD1772" s="62">
        <v>0.89070000000000005</v>
      </c>
      <c r="AE1772" s="56" t="str">
        <f t="shared" si="54"/>
        <v/>
      </c>
      <c r="AF1772" s="60">
        <v>29110</v>
      </c>
      <c r="AI1772" s="60">
        <v>1.0685</v>
      </c>
    </row>
    <row r="1773" spans="1:35" x14ac:dyDescent="0.35">
      <c r="A1773" s="46" t="s">
        <v>2503</v>
      </c>
      <c r="B1773" s="65" t="s">
        <v>5968</v>
      </c>
      <c r="C1773" s="19">
        <v>99928</v>
      </c>
      <c r="D1773" s="48" t="s">
        <v>9439</v>
      </c>
      <c r="E1773" s="41" t="s">
        <v>8578</v>
      </c>
      <c r="F1773" s="44" t="s">
        <v>40</v>
      </c>
      <c r="G1773" s="18" t="s">
        <v>4188</v>
      </c>
      <c r="H1773" s="16">
        <v>0.89070000000000005</v>
      </c>
      <c r="I1773" s="36">
        <f>(Reference!B$12*List!$H1773)+Reference!B$13</f>
        <v>927.97636667257518</v>
      </c>
      <c r="J1773" s="36">
        <f>(Reference!C$12*List!$H1773)+Reference!C$13</f>
        <v>1384.8669417049014</v>
      </c>
      <c r="K1773" s="36">
        <f>(Reference!D$12*List!$H1773)+Reference!D$13</f>
        <v>1657.8518764726434</v>
      </c>
      <c r="L1773" s="36">
        <f>(Reference!E$12*List!$H1773)+Reference!E$13</f>
        <v>2050.3754774123654</v>
      </c>
      <c r="M1773" s="36">
        <f>(Reference!F$12*List!$H1773)+Reference!F$13</f>
        <v>2136.0065411605619</v>
      </c>
      <c r="N1773" s="36">
        <f>(Reference!G$12*List!$H1773)+Reference!G$13</f>
        <v>2418.7614630673602</v>
      </c>
      <c r="O1773" s="36">
        <f>(Reference!H$12*List!$H1773)+Reference!H$13</f>
        <v>2510.7142831996525</v>
      </c>
      <c r="P1773" s="36">
        <f>(Reference!I$12*List!$H1773)+Reference!I$13</f>
        <v>2609.563564841867</v>
      </c>
      <c r="Q1773" s="36">
        <f>(Reference!J$12*List!$H1773)+Reference!J$13</f>
        <v>3021.0524349338734</v>
      </c>
      <c r="R1773" s="36">
        <f>(Reference!K$12*List!$H1773)+Reference!K$13</f>
        <v>3117.0281909469541</v>
      </c>
      <c r="S1773" s="36">
        <f>(Reference!L$12*List!$H1773)+Reference!L$13</f>
        <v>3363.0019848008346</v>
      </c>
      <c r="T1773" s="36">
        <f>(Reference!M$12*List!$H1773)+Reference!M$13</f>
        <v>4017.5911231175896</v>
      </c>
      <c r="U1773" s="36">
        <f>(Reference!N$12*List!$H1773)+Reference!N$13</f>
        <v>16207.086841904558</v>
      </c>
      <c r="V1773" s="12">
        <f>(Reference!O$12*List!$H1773)+Reference!O$13</f>
        <v>602.46338340426121</v>
      </c>
      <c r="W1773" s="12">
        <f>(Reference!P$12*List!$H1773)+Reference!P$13</f>
        <v>848.92567661509531</v>
      </c>
      <c r="X1773" s="12">
        <f>(Reference!Q$12*List!$H1773)+Reference!Q$13</f>
        <v>424.46283830754766</v>
      </c>
      <c r="Y1773" s="53"/>
      <c r="Z1773" s="1" t="str">
        <f t="shared" si="55"/>
        <v>SCOTT BLUFF, Nebraska</v>
      </c>
      <c r="AA1773" s="41" t="s">
        <v>8578</v>
      </c>
      <c r="AB1773" s="40" t="s">
        <v>277</v>
      </c>
      <c r="AC1773" s="44" t="s">
        <v>40</v>
      </c>
      <c r="AD1773" s="62">
        <v>0.89070000000000005</v>
      </c>
      <c r="AE1773" s="56" t="str">
        <f t="shared" si="54"/>
        <v/>
      </c>
      <c r="AF1773" s="60">
        <v>29130</v>
      </c>
      <c r="AI1773" s="60">
        <v>1.0685</v>
      </c>
    </row>
    <row r="1774" spans="1:35" x14ac:dyDescent="0.35">
      <c r="A1774" s="46" t="s">
        <v>2504</v>
      </c>
      <c r="B1774" s="65" t="s">
        <v>5969</v>
      </c>
      <c r="C1774" s="28" t="s">
        <v>4102</v>
      </c>
      <c r="D1774" s="48" t="s">
        <v>566</v>
      </c>
      <c r="E1774" s="40" t="s">
        <v>8152</v>
      </c>
      <c r="F1774" s="43" t="s">
        <v>40</v>
      </c>
      <c r="G1774" s="18" t="s">
        <v>4187</v>
      </c>
      <c r="H1774" s="16">
        <v>0.9778</v>
      </c>
      <c r="I1774" s="36">
        <f>(Reference!B$12*List!$H1774)+Reference!B$13</f>
        <v>995.06583807178356</v>
      </c>
      <c r="J1774" s="36">
        <f>(Reference!C$12*List!$H1774)+Reference!C$13</f>
        <v>1484.9880163507626</v>
      </c>
      <c r="K1774" s="36">
        <f>(Reference!D$12*List!$H1774)+Reference!D$13</f>
        <v>1777.7088146935489</v>
      </c>
      <c r="L1774" s="36">
        <f>(Reference!E$12*List!$H1774)+Reference!E$13</f>
        <v>2198.6105099948609</v>
      </c>
      <c r="M1774" s="36">
        <f>(Reference!F$12*List!$H1774)+Reference!F$13</f>
        <v>2290.4324025276505</v>
      </c>
      <c r="N1774" s="36">
        <f>(Reference!G$12*List!$H1774)+Reference!G$13</f>
        <v>2593.6295241795469</v>
      </c>
      <c r="O1774" s="36">
        <f>(Reference!H$12*List!$H1774)+Reference!H$13</f>
        <v>2692.2302141476439</v>
      </c>
      <c r="P1774" s="36">
        <f>(Reference!I$12*List!$H1774)+Reference!I$13</f>
        <v>2798.2259558633477</v>
      </c>
      <c r="Q1774" s="36">
        <f>(Reference!J$12*List!$H1774)+Reference!J$13</f>
        <v>3239.4640434705789</v>
      </c>
      <c r="R1774" s="36">
        <f>(Reference!K$12*List!$H1774)+Reference!K$13</f>
        <v>3342.3785136247802</v>
      </c>
      <c r="S1774" s="36">
        <f>(Reference!L$12*List!$H1774)+Reference!L$13</f>
        <v>3606.1353592894375</v>
      </c>
      <c r="T1774" s="36">
        <f>(Reference!M$12*List!$H1774)+Reference!M$13</f>
        <v>4308.0490209998243</v>
      </c>
      <c r="U1774" s="36">
        <f>(Reference!N$12*List!$H1774)+Reference!N$13</f>
        <v>17378.80298489561</v>
      </c>
      <c r="V1774" s="12">
        <f>(Reference!O$12*List!$H1774)+Reference!O$13</f>
        <v>646.01939558472202</v>
      </c>
      <c r="W1774" s="12">
        <f>(Reference!P$12*List!$H1774)+Reference!P$13</f>
        <v>910.30005741483558</v>
      </c>
      <c r="X1774" s="12">
        <f>(Reference!Q$12*List!$H1774)+Reference!Q$13</f>
        <v>455.15002870741779</v>
      </c>
      <c r="Y1774" s="53"/>
      <c r="Z1774" s="1" t="str">
        <f t="shared" si="55"/>
        <v>SEWARD, Nebraska</v>
      </c>
      <c r="AA1774" s="41" t="s">
        <v>8152</v>
      </c>
      <c r="AB1774" s="40" t="s">
        <v>277</v>
      </c>
      <c r="AC1774" s="44" t="s">
        <v>40</v>
      </c>
      <c r="AD1774" s="62">
        <v>0.89070000000000005</v>
      </c>
      <c r="AE1774" s="56" t="str">
        <f t="shared" si="54"/>
        <v/>
      </c>
      <c r="AF1774" s="60">
        <v>29140</v>
      </c>
      <c r="AI1774" s="60">
        <v>0.93679999999999997</v>
      </c>
    </row>
    <row r="1775" spans="1:35" x14ac:dyDescent="0.35">
      <c r="A1775" s="46" t="s">
        <v>2505</v>
      </c>
      <c r="B1775" s="65" t="s">
        <v>5970</v>
      </c>
      <c r="C1775" s="19">
        <v>99928</v>
      </c>
      <c r="D1775" s="48" t="s">
        <v>9439</v>
      </c>
      <c r="E1775" s="41" t="s">
        <v>8154</v>
      </c>
      <c r="F1775" s="44" t="s">
        <v>40</v>
      </c>
      <c r="G1775" s="18" t="s">
        <v>4188</v>
      </c>
      <c r="H1775" s="16">
        <v>0.89070000000000005</v>
      </c>
      <c r="I1775" s="36">
        <f>(Reference!B$12*List!$H1775)+Reference!B$13</f>
        <v>927.97636667257518</v>
      </c>
      <c r="J1775" s="36">
        <f>(Reference!C$12*List!$H1775)+Reference!C$13</f>
        <v>1384.8669417049014</v>
      </c>
      <c r="K1775" s="36">
        <f>(Reference!D$12*List!$H1775)+Reference!D$13</f>
        <v>1657.8518764726434</v>
      </c>
      <c r="L1775" s="36">
        <f>(Reference!E$12*List!$H1775)+Reference!E$13</f>
        <v>2050.3754774123654</v>
      </c>
      <c r="M1775" s="36">
        <f>(Reference!F$12*List!$H1775)+Reference!F$13</f>
        <v>2136.0065411605619</v>
      </c>
      <c r="N1775" s="36">
        <f>(Reference!G$12*List!$H1775)+Reference!G$13</f>
        <v>2418.7614630673602</v>
      </c>
      <c r="O1775" s="36">
        <f>(Reference!H$12*List!$H1775)+Reference!H$13</f>
        <v>2510.7142831996525</v>
      </c>
      <c r="P1775" s="36">
        <f>(Reference!I$12*List!$H1775)+Reference!I$13</f>
        <v>2609.563564841867</v>
      </c>
      <c r="Q1775" s="36">
        <f>(Reference!J$12*List!$H1775)+Reference!J$13</f>
        <v>3021.0524349338734</v>
      </c>
      <c r="R1775" s="36">
        <f>(Reference!K$12*List!$H1775)+Reference!K$13</f>
        <v>3117.0281909469541</v>
      </c>
      <c r="S1775" s="36">
        <f>(Reference!L$12*List!$H1775)+Reference!L$13</f>
        <v>3363.0019848008346</v>
      </c>
      <c r="T1775" s="36">
        <f>(Reference!M$12*List!$H1775)+Reference!M$13</f>
        <v>4017.5911231175896</v>
      </c>
      <c r="U1775" s="36">
        <f>(Reference!N$12*List!$H1775)+Reference!N$13</f>
        <v>16207.086841904558</v>
      </c>
      <c r="V1775" s="12">
        <f>(Reference!O$12*List!$H1775)+Reference!O$13</f>
        <v>602.46338340426121</v>
      </c>
      <c r="W1775" s="12">
        <f>(Reference!P$12*List!$H1775)+Reference!P$13</f>
        <v>848.92567661509531</v>
      </c>
      <c r="X1775" s="12">
        <f>(Reference!Q$12*List!$H1775)+Reference!Q$13</f>
        <v>424.46283830754766</v>
      </c>
      <c r="Y1775" s="53"/>
      <c r="Z1775" s="1" t="str">
        <f t="shared" si="55"/>
        <v>SHERIDAN, Nebraska</v>
      </c>
      <c r="AA1775" s="41" t="s">
        <v>8154</v>
      </c>
      <c r="AB1775" s="40" t="s">
        <v>277</v>
      </c>
      <c r="AC1775" s="44" t="s">
        <v>40</v>
      </c>
      <c r="AD1775" s="62">
        <v>0.89070000000000005</v>
      </c>
      <c r="AE1775" s="56" t="str">
        <f t="shared" si="54"/>
        <v/>
      </c>
      <c r="AF1775" s="60">
        <v>29150</v>
      </c>
      <c r="AI1775" s="60">
        <v>0.93679999999999997</v>
      </c>
    </row>
    <row r="1776" spans="1:35" x14ac:dyDescent="0.35">
      <c r="A1776" s="46" t="s">
        <v>2506</v>
      </c>
      <c r="B1776" s="65" t="s">
        <v>5971</v>
      </c>
      <c r="C1776" s="28">
        <v>99928</v>
      </c>
      <c r="D1776" s="48" t="s">
        <v>9439</v>
      </c>
      <c r="E1776" s="40" t="s">
        <v>8155</v>
      </c>
      <c r="F1776" s="44" t="s">
        <v>40</v>
      </c>
      <c r="G1776" s="18" t="s">
        <v>4188</v>
      </c>
      <c r="H1776" s="16">
        <v>0.89070000000000005</v>
      </c>
      <c r="I1776" s="36">
        <f>(Reference!B$12*List!$H1776)+Reference!B$13</f>
        <v>927.97636667257518</v>
      </c>
      <c r="J1776" s="36">
        <f>(Reference!C$12*List!$H1776)+Reference!C$13</f>
        <v>1384.8669417049014</v>
      </c>
      <c r="K1776" s="36">
        <f>(Reference!D$12*List!$H1776)+Reference!D$13</f>
        <v>1657.8518764726434</v>
      </c>
      <c r="L1776" s="36">
        <f>(Reference!E$12*List!$H1776)+Reference!E$13</f>
        <v>2050.3754774123654</v>
      </c>
      <c r="M1776" s="36">
        <f>(Reference!F$12*List!$H1776)+Reference!F$13</f>
        <v>2136.0065411605619</v>
      </c>
      <c r="N1776" s="36">
        <f>(Reference!G$12*List!$H1776)+Reference!G$13</f>
        <v>2418.7614630673602</v>
      </c>
      <c r="O1776" s="36">
        <f>(Reference!H$12*List!$H1776)+Reference!H$13</f>
        <v>2510.7142831996525</v>
      </c>
      <c r="P1776" s="36">
        <f>(Reference!I$12*List!$H1776)+Reference!I$13</f>
        <v>2609.563564841867</v>
      </c>
      <c r="Q1776" s="36">
        <f>(Reference!J$12*List!$H1776)+Reference!J$13</f>
        <v>3021.0524349338734</v>
      </c>
      <c r="R1776" s="36">
        <f>(Reference!K$12*List!$H1776)+Reference!K$13</f>
        <v>3117.0281909469541</v>
      </c>
      <c r="S1776" s="36">
        <f>(Reference!L$12*List!$H1776)+Reference!L$13</f>
        <v>3363.0019848008346</v>
      </c>
      <c r="T1776" s="36">
        <f>(Reference!M$12*List!$H1776)+Reference!M$13</f>
        <v>4017.5911231175896</v>
      </c>
      <c r="U1776" s="36">
        <f>(Reference!N$12*List!$H1776)+Reference!N$13</f>
        <v>16207.086841904558</v>
      </c>
      <c r="V1776" s="12">
        <f>(Reference!O$12*List!$H1776)+Reference!O$13</f>
        <v>602.46338340426121</v>
      </c>
      <c r="W1776" s="12">
        <f>(Reference!P$12*List!$H1776)+Reference!P$13</f>
        <v>848.92567661509531</v>
      </c>
      <c r="X1776" s="12">
        <f>(Reference!Q$12*List!$H1776)+Reference!Q$13</f>
        <v>424.46283830754766</v>
      </c>
      <c r="Y1776" s="53"/>
      <c r="Z1776" s="1" t="str">
        <f t="shared" si="55"/>
        <v>SHERMAN, Nebraska</v>
      </c>
      <c r="AA1776" s="41" t="s">
        <v>8155</v>
      </c>
      <c r="AB1776" s="40" t="s">
        <v>277</v>
      </c>
      <c r="AC1776" s="44" t="s">
        <v>40</v>
      </c>
      <c r="AD1776" s="62">
        <v>0.89070000000000005</v>
      </c>
      <c r="AE1776" s="56" t="str">
        <f t="shared" si="54"/>
        <v/>
      </c>
      <c r="AF1776" s="60">
        <v>29160</v>
      </c>
      <c r="AI1776" s="60">
        <v>1.0685</v>
      </c>
    </row>
    <row r="1777" spans="1:35" x14ac:dyDescent="0.35">
      <c r="A1777" s="46" t="s">
        <v>2507</v>
      </c>
      <c r="B1777" s="65" t="s">
        <v>5972</v>
      </c>
      <c r="C1777" s="28">
        <v>99928</v>
      </c>
      <c r="D1777" s="48" t="s">
        <v>9439</v>
      </c>
      <c r="E1777" s="40" t="s">
        <v>8094</v>
      </c>
      <c r="F1777" s="44" t="s">
        <v>40</v>
      </c>
      <c r="G1777" s="18" t="s">
        <v>4188</v>
      </c>
      <c r="H1777" s="16">
        <v>0.89070000000000005</v>
      </c>
      <c r="I1777" s="36">
        <f>(Reference!B$12*List!$H1777)+Reference!B$13</f>
        <v>927.97636667257518</v>
      </c>
      <c r="J1777" s="36">
        <f>(Reference!C$12*List!$H1777)+Reference!C$13</f>
        <v>1384.8669417049014</v>
      </c>
      <c r="K1777" s="36">
        <f>(Reference!D$12*List!$H1777)+Reference!D$13</f>
        <v>1657.8518764726434</v>
      </c>
      <c r="L1777" s="36">
        <f>(Reference!E$12*List!$H1777)+Reference!E$13</f>
        <v>2050.3754774123654</v>
      </c>
      <c r="M1777" s="36">
        <f>(Reference!F$12*List!$H1777)+Reference!F$13</f>
        <v>2136.0065411605619</v>
      </c>
      <c r="N1777" s="36">
        <f>(Reference!G$12*List!$H1777)+Reference!G$13</f>
        <v>2418.7614630673602</v>
      </c>
      <c r="O1777" s="36">
        <f>(Reference!H$12*List!$H1777)+Reference!H$13</f>
        <v>2510.7142831996525</v>
      </c>
      <c r="P1777" s="36">
        <f>(Reference!I$12*List!$H1777)+Reference!I$13</f>
        <v>2609.563564841867</v>
      </c>
      <c r="Q1777" s="36">
        <f>(Reference!J$12*List!$H1777)+Reference!J$13</f>
        <v>3021.0524349338734</v>
      </c>
      <c r="R1777" s="36">
        <f>(Reference!K$12*List!$H1777)+Reference!K$13</f>
        <v>3117.0281909469541</v>
      </c>
      <c r="S1777" s="36">
        <f>(Reference!L$12*List!$H1777)+Reference!L$13</f>
        <v>3363.0019848008346</v>
      </c>
      <c r="T1777" s="36">
        <f>(Reference!M$12*List!$H1777)+Reference!M$13</f>
        <v>4017.5911231175896</v>
      </c>
      <c r="U1777" s="36">
        <f>(Reference!N$12*List!$H1777)+Reference!N$13</f>
        <v>16207.086841904558</v>
      </c>
      <c r="V1777" s="12">
        <f>(Reference!O$12*List!$H1777)+Reference!O$13</f>
        <v>602.46338340426121</v>
      </c>
      <c r="W1777" s="12">
        <f>(Reference!P$12*List!$H1777)+Reference!P$13</f>
        <v>848.92567661509531</v>
      </c>
      <c r="X1777" s="12">
        <f>(Reference!Q$12*List!$H1777)+Reference!Q$13</f>
        <v>424.46283830754766</v>
      </c>
      <c r="Y1777" s="53"/>
      <c r="Z1777" s="1" t="str">
        <f t="shared" si="55"/>
        <v>SIOUX, Nebraska</v>
      </c>
      <c r="AA1777" s="41" t="s">
        <v>8094</v>
      </c>
      <c r="AB1777" s="40" t="s">
        <v>277</v>
      </c>
      <c r="AC1777" s="44" t="s">
        <v>40</v>
      </c>
      <c r="AD1777" s="62">
        <v>0.89070000000000005</v>
      </c>
      <c r="AE1777" s="56" t="str">
        <f t="shared" si="54"/>
        <v/>
      </c>
      <c r="AF1777" s="60">
        <v>29120</v>
      </c>
      <c r="AI1777" s="60">
        <v>0.99360000000000004</v>
      </c>
    </row>
    <row r="1778" spans="1:35" x14ac:dyDescent="0.35">
      <c r="A1778" s="46" t="s">
        <v>2508</v>
      </c>
      <c r="B1778" s="65" t="s">
        <v>5973</v>
      </c>
      <c r="C1778" s="19">
        <v>99928</v>
      </c>
      <c r="D1778" s="48" t="s">
        <v>9439</v>
      </c>
      <c r="E1778" s="41" t="s">
        <v>8158</v>
      </c>
      <c r="F1778" s="44" t="s">
        <v>40</v>
      </c>
      <c r="G1778" s="18" t="s">
        <v>4188</v>
      </c>
      <c r="H1778" s="16">
        <v>0.89070000000000005</v>
      </c>
      <c r="I1778" s="36">
        <f>(Reference!B$12*List!$H1778)+Reference!B$13</f>
        <v>927.97636667257518</v>
      </c>
      <c r="J1778" s="36">
        <f>(Reference!C$12*List!$H1778)+Reference!C$13</f>
        <v>1384.8669417049014</v>
      </c>
      <c r="K1778" s="36">
        <f>(Reference!D$12*List!$H1778)+Reference!D$13</f>
        <v>1657.8518764726434</v>
      </c>
      <c r="L1778" s="36">
        <f>(Reference!E$12*List!$H1778)+Reference!E$13</f>
        <v>2050.3754774123654</v>
      </c>
      <c r="M1778" s="36">
        <f>(Reference!F$12*List!$H1778)+Reference!F$13</f>
        <v>2136.0065411605619</v>
      </c>
      <c r="N1778" s="36">
        <f>(Reference!G$12*List!$H1778)+Reference!G$13</f>
        <v>2418.7614630673602</v>
      </c>
      <c r="O1778" s="36">
        <f>(Reference!H$12*List!$H1778)+Reference!H$13</f>
        <v>2510.7142831996525</v>
      </c>
      <c r="P1778" s="36">
        <f>(Reference!I$12*List!$H1778)+Reference!I$13</f>
        <v>2609.563564841867</v>
      </c>
      <c r="Q1778" s="36">
        <f>(Reference!J$12*List!$H1778)+Reference!J$13</f>
        <v>3021.0524349338734</v>
      </c>
      <c r="R1778" s="36">
        <f>(Reference!K$12*List!$H1778)+Reference!K$13</f>
        <v>3117.0281909469541</v>
      </c>
      <c r="S1778" s="36">
        <f>(Reference!L$12*List!$H1778)+Reference!L$13</f>
        <v>3363.0019848008346</v>
      </c>
      <c r="T1778" s="36">
        <f>(Reference!M$12*List!$H1778)+Reference!M$13</f>
        <v>4017.5911231175896</v>
      </c>
      <c r="U1778" s="36">
        <f>(Reference!N$12*List!$H1778)+Reference!N$13</f>
        <v>16207.086841904558</v>
      </c>
      <c r="V1778" s="12">
        <f>(Reference!O$12*List!$H1778)+Reference!O$13</f>
        <v>602.46338340426121</v>
      </c>
      <c r="W1778" s="12">
        <f>(Reference!P$12*List!$H1778)+Reference!P$13</f>
        <v>848.92567661509531</v>
      </c>
      <c r="X1778" s="12">
        <f>(Reference!Q$12*List!$H1778)+Reference!Q$13</f>
        <v>424.46283830754766</v>
      </c>
      <c r="Y1778" s="53"/>
      <c r="Z1778" s="1" t="str">
        <f t="shared" si="55"/>
        <v>STANTON, Nebraska</v>
      </c>
      <c r="AA1778" s="41" t="s">
        <v>8158</v>
      </c>
      <c r="AB1778" s="40" t="s">
        <v>277</v>
      </c>
      <c r="AC1778" s="44" t="s">
        <v>40</v>
      </c>
      <c r="AD1778" s="62">
        <v>0.89070000000000005</v>
      </c>
      <c r="AE1778" s="56" t="str">
        <f t="shared" si="54"/>
        <v/>
      </c>
      <c r="AF1778" s="60">
        <v>30000</v>
      </c>
      <c r="AI1778" s="60">
        <v>0.99360000000000004</v>
      </c>
    </row>
    <row r="1779" spans="1:35" x14ac:dyDescent="0.35">
      <c r="A1779" s="46" t="s">
        <v>2509</v>
      </c>
      <c r="B1779" s="65" t="s">
        <v>5974</v>
      </c>
      <c r="C1779" s="19">
        <v>99928</v>
      </c>
      <c r="D1779" s="48" t="s">
        <v>9439</v>
      </c>
      <c r="E1779" s="41" t="s">
        <v>8579</v>
      </c>
      <c r="F1779" s="44" t="s">
        <v>40</v>
      </c>
      <c r="G1779" s="18" t="s">
        <v>4188</v>
      </c>
      <c r="H1779" s="10">
        <v>0.89070000000000005</v>
      </c>
      <c r="I1779" s="36">
        <f>(Reference!B$12*List!$H1779)+Reference!B$13</f>
        <v>927.97636667257518</v>
      </c>
      <c r="J1779" s="36">
        <f>(Reference!C$12*List!$H1779)+Reference!C$13</f>
        <v>1384.8669417049014</v>
      </c>
      <c r="K1779" s="36">
        <f>(Reference!D$12*List!$H1779)+Reference!D$13</f>
        <v>1657.8518764726434</v>
      </c>
      <c r="L1779" s="36">
        <f>(Reference!E$12*List!$H1779)+Reference!E$13</f>
        <v>2050.3754774123654</v>
      </c>
      <c r="M1779" s="36">
        <f>(Reference!F$12*List!$H1779)+Reference!F$13</f>
        <v>2136.0065411605619</v>
      </c>
      <c r="N1779" s="36">
        <f>(Reference!G$12*List!$H1779)+Reference!G$13</f>
        <v>2418.7614630673602</v>
      </c>
      <c r="O1779" s="36">
        <f>(Reference!H$12*List!$H1779)+Reference!H$13</f>
        <v>2510.7142831996525</v>
      </c>
      <c r="P1779" s="36">
        <f>(Reference!I$12*List!$H1779)+Reference!I$13</f>
        <v>2609.563564841867</v>
      </c>
      <c r="Q1779" s="36">
        <f>(Reference!J$12*List!$H1779)+Reference!J$13</f>
        <v>3021.0524349338734</v>
      </c>
      <c r="R1779" s="36">
        <f>(Reference!K$12*List!$H1779)+Reference!K$13</f>
        <v>3117.0281909469541</v>
      </c>
      <c r="S1779" s="36">
        <f>(Reference!L$12*List!$H1779)+Reference!L$13</f>
        <v>3363.0019848008346</v>
      </c>
      <c r="T1779" s="36">
        <f>(Reference!M$12*List!$H1779)+Reference!M$13</f>
        <v>4017.5911231175896</v>
      </c>
      <c r="U1779" s="36">
        <f>(Reference!N$12*List!$H1779)+Reference!N$13</f>
        <v>16207.086841904558</v>
      </c>
      <c r="V1779" s="12">
        <f>(Reference!O$12*List!$H1779)+Reference!O$13</f>
        <v>602.46338340426121</v>
      </c>
      <c r="W1779" s="12">
        <f>(Reference!P$12*List!$H1779)+Reference!P$13</f>
        <v>848.92567661509531</v>
      </c>
      <c r="X1779" s="12">
        <f>(Reference!Q$12*List!$H1779)+Reference!Q$13</f>
        <v>424.46283830754766</v>
      </c>
      <c r="Y1779" s="53"/>
      <c r="Z1779" s="1" t="str">
        <f t="shared" si="55"/>
        <v>THAYER, Nebraska</v>
      </c>
      <c r="AA1779" s="40" t="s">
        <v>8579</v>
      </c>
      <c r="AB1779" s="40" t="s">
        <v>277</v>
      </c>
      <c r="AC1779" s="43" t="s">
        <v>40</v>
      </c>
      <c r="AD1779" s="61">
        <v>0.95389999999999997</v>
      </c>
      <c r="AE1779" s="56" t="str">
        <f t="shared" si="54"/>
        <v/>
      </c>
      <c r="AF1779" s="60">
        <v>30010</v>
      </c>
      <c r="AI1779" s="60">
        <v>0.99360000000000004</v>
      </c>
    </row>
    <row r="1780" spans="1:35" x14ac:dyDescent="0.35">
      <c r="A1780" s="46" t="s">
        <v>2510</v>
      </c>
      <c r="B1780" s="65" t="s">
        <v>5975</v>
      </c>
      <c r="C1780" s="19">
        <v>99928</v>
      </c>
      <c r="D1780" s="48" t="s">
        <v>9439</v>
      </c>
      <c r="E1780" s="41" t="s">
        <v>7905</v>
      </c>
      <c r="F1780" s="44" t="s">
        <v>40</v>
      </c>
      <c r="G1780" s="18" t="s">
        <v>4188</v>
      </c>
      <c r="H1780" s="16">
        <v>0.89070000000000005</v>
      </c>
      <c r="I1780" s="36">
        <f>(Reference!B$12*List!$H1780)+Reference!B$13</f>
        <v>927.97636667257518</v>
      </c>
      <c r="J1780" s="36">
        <f>(Reference!C$12*List!$H1780)+Reference!C$13</f>
        <v>1384.8669417049014</v>
      </c>
      <c r="K1780" s="36">
        <f>(Reference!D$12*List!$H1780)+Reference!D$13</f>
        <v>1657.8518764726434</v>
      </c>
      <c r="L1780" s="36">
        <f>(Reference!E$12*List!$H1780)+Reference!E$13</f>
        <v>2050.3754774123654</v>
      </c>
      <c r="M1780" s="36">
        <f>(Reference!F$12*List!$H1780)+Reference!F$13</f>
        <v>2136.0065411605619</v>
      </c>
      <c r="N1780" s="36">
        <f>(Reference!G$12*List!$H1780)+Reference!G$13</f>
        <v>2418.7614630673602</v>
      </c>
      <c r="O1780" s="36">
        <f>(Reference!H$12*List!$H1780)+Reference!H$13</f>
        <v>2510.7142831996525</v>
      </c>
      <c r="P1780" s="36">
        <f>(Reference!I$12*List!$H1780)+Reference!I$13</f>
        <v>2609.563564841867</v>
      </c>
      <c r="Q1780" s="36">
        <f>(Reference!J$12*List!$H1780)+Reference!J$13</f>
        <v>3021.0524349338734</v>
      </c>
      <c r="R1780" s="36">
        <f>(Reference!K$12*List!$H1780)+Reference!K$13</f>
        <v>3117.0281909469541</v>
      </c>
      <c r="S1780" s="36">
        <f>(Reference!L$12*List!$H1780)+Reference!L$13</f>
        <v>3363.0019848008346</v>
      </c>
      <c r="T1780" s="36">
        <f>(Reference!M$12*List!$H1780)+Reference!M$13</f>
        <v>4017.5911231175896</v>
      </c>
      <c r="U1780" s="36">
        <f>(Reference!N$12*List!$H1780)+Reference!N$13</f>
        <v>16207.086841904558</v>
      </c>
      <c r="V1780" s="12">
        <f>(Reference!O$12*List!$H1780)+Reference!O$13</f>
        <v>602.46338340426121</v>
      </c>
      <c r="W1780" s="12">
        <f>(Reference!P$12*List!$H1780)+Reference!P$13</f>
        <v>848.92567661509531</v>
      </c>
      <c r="X1780" s="12">
        <f>(Reference!Q$12*List!$H1780)+Reference!Q$13</f>
        <v>424.46283830754766</v>
      </c>
      <c r="Y1780" s="53"/>
      <c r="Z1780" s="1" t="str">
        <f t="shared" si="55"/>
        <v>THOMAS, Nebraska</v>
      </c>
      <c r="AA1780" s="41" t="s">
        <v>7905</v>
      </c>
      <c r="AB1780" s="40" t="s">
        <v>277</v>
      </c>
      <c r="AC1780" s="44" t="s">
        <v>40</v>
      </c>
      <c r="AD1780" s="62">
        <v>0.89070000000000005</v>
      </c>
      <c r="AE1780" s="56" t="str">
        <f t="shared" si="54"/>
        <v/>
      </c>
      <c r="AF1780" s="60">
        <v>30020</v>
      </c>
      <c r="AI1780" s="60">
        <v>0.99360000000000004</v>
      </c>
    </row>
    <row r="1781" spans="1:35" x14ac:dyDescent="0.35">
      <c r="A1781" s="46" t="s">
        <v>2511</v>
      </c>
      <c r="B1781" s="65" t="s">
        <v>5976</v>
      </c>
      <c r="C1781" s="19">
        <v>99928</v>
      </c>
      <c r="D1781" s="48" t="s">
        <v>9439</v>
      </c>
      <c r="E1781" s="41" t="s">
        <v>8580</v>
      </c>
      <c r="F1781" s="44" t="s">
        <v>40</v>
      </c>
      <c r="G1781" s="18" t="s">
        <v>4188</v>
      </c>
      <c r="H1781" s="16">
        <v>0.89070000000000005</v>
      </c>
      <c r="I1781" s="36">
        <f>(Reference!B$12*List!$H1781)+Reference!B$13</f>
        <v>927.97636667257518</v>
      </c>
      <c r="J1781" s="36">
        <f>(Reference!C$12*List!$H1781)+Reference!C$13</f>
        <v>1384.8669417049014</v>
      </c>
      <c r="K1781" s="36">
        <f>(Reference!D$12*List!$H1781)+Reference!D$13</f>
        <v>1657.8518764726434</v>
      </c>
      <c r="L1781" s="36">
        <f>(Reference!E$12*List!$H1781)+Reference!E$13</f>
        <v>2050.3754774123654</v>
      </c>
      <c r="M1781" s="36">
        <f>(Reference!F$12*List!$H1781)+Reference!F$13</f>
        <v>2136.0065411605619</v>
      </c>
      <c r="N1781" s="36">
        <f>(Reference!G$12*List!$H1781)+Reference!G$13</f>
        <v>2418.7614630673602</v>
      </c>
      <c r="O1781" s="36">
        <f>(Reference!H$12*List!$H1781)+Reference!H$13</f>
        <v>2510.7142831996525</v>
      </c>
      <c r="P1781" s="36">
        <f>(Reference!I$12*List!$H1781)+Reference!I$13</f>
        <v>2609.563564841867</v>
      </c>
      <c r="Q1781" s="36">
        <f>(Reference!J$12*List!$H1781)+Reference!J$13</f>
        <v>3021.0524349338734</v>
      </c>
      <c r="R1781" s="36">
        <f>(Reference!K$12*List!$H1781)+Reference!K$13</f>
        <v>3117.0281909469541</v>
      </c>
      <c r="S1781" s="36">
        <f>(Reference!L$12*List!$H1781)+Reference!L$13</f>
        <v>3363.0019848008346</v>
      </c>
      <c r="T1781" s="36">
        <f>(Reference!M$12*List!$H1781)+Reference!M$13</f>
        <v>4017.5911231175896</v>
      </c>
      <c r="U1781" s="36">
        <f>(Reference!N$12*List!$H1781)+Reference!N$13</f>
        <v>16207.086841904558</v>
      </c>
      <c r="V1781" s="12">
        <f>(Reference!O$12*List!$H1781)+Reference!O$13</f>
        <v>602.46338340426121</v>
      </c>
      <c r="W1781" s="12">
        <f>(Reference!P$12*List!$H1781)+Reference!P$13</f>
        <v>848.92567661509531</v>
      </c>
      <c r="X1781" s="12">
        <f>(Reference!Q$12*List!$H1781)+Reference!Q$13</f>
        <v>424.46283830754766</v>
      </c>
      <c r="Y1781" s="53"/>
      <c r="Z1781" s="1" t="str">
        <f t="shared" si="55"/>
        <v>THURSTON, Nebraska</v>
      </c>
      <c r="AA1781" s="41" t="s">
        <v>8580</v>
      </c>
      <c r="AB1781" s="40" t="s">
        <v>277</v>
      </c>
      <c r="AC1781" s="44" t="s">
        <v>40</v>
      </c>
      <c r="AD1781" s="62">
        <v>0.89070000000000005</v>
      </c>
      <c r="AE1781" s="56" t="str">
        <f t="shared" si="54"/>
        <v/>
      </c>
      <c r="AF1781" s="60">
        <v>30030</v>
      </c>
      <c r="AI1781" s="60">
        <v>0.99360000000000004</v>
      </c>
    </row>
    <row r="1782" spans="1:35" x14ac:dyDescent="0.35">
      <c r="A1782" s="46" t="s">
        <v>2512</v>
      </c>
      <c r="B1782" s="65" t="s">
        <v>5977</v>
      </c>
      <c r="C1782" s="19">
        <v>99928</v>
      </c>
      <c r="D1782" s="48" t="s">
        <v>9439</v>
      </c>
      <c r="E1782" s="41" t="s">
        <v>7960</v>
      </c>
      <c r="F1782" s="44" t="s">
        <v>40</v>
      </c>
      <c r="G1782" s="18" t="s">
        <v>4188</v>
      </c>
      <c r="H1782" s="16">
        <v>0.89070000000000005</v>
      </c>
      <c r="I1782" s="36">
        <f>(Reference!B$12*List!$H1782)+Reference!B$13</f>
        <v>927.97636667257518</v>
      </c>
      <c r="J1782" s="36">
        <f>(Reference!C$12*List!$H1782)+Reference!C$13</f>
        <v>1384.8669417049014</v>
      </c>
      <c r="K1782" s="36">
        <f>(Reference!D$12*List!$H1782)+Reference!D$13</f>
        <v>1657.8518764726434</v>
      </c>
      <c r="L1782" s="36">
        <f>(Reference!E$12*List!$H1782)+Reference!E$13</f>
        <v>2050.3754774123654</v>
      </c>
      <c r="M1782" s="36">
        <f>(Reference!F$12*List!$H1782)+Reference!F$13</f>
        <v>2136.0065411605619</v>
      </c>
      <c r="N1782" s="36">
        <f>(Reference!G$12*List!$H1782)+Reference!G$13</f>
        <v>2418.7614630673602</v>
      </c>
      <c r="O1782" s="36">
        <f>(Reference!H$12*List!$H1782)+Reference!H$13</f>
        <v>2510.7142831996525</v>
      </c>
      <c r="P1782" s="36">
        <f>(Reference!I$12*List!$H1782)+Reference!I$13</f>
        <v>2609.563564841867</v>
      </c>
      <c r="Q1782" s="36">
        <f>(Reference!J$12*List!$H1782)+Reference!J$13</f>
        <v>3021.0524349338734</v>
      </c>
      <c r="R1782" s="36">
        <f>(Reference!K$12*List!$H1782)+Reference!K$13</f>
        <v>3117.0281909469541</v>
      </c>
      <c r="S1782" s="36">
        <f>(Reference!L$12*List!$H1782)+Reference!L$13</f>
        <v>3363.0019848008346</v>
      </c>
      <c r="T1782" s="36">
        <f>(Reference!M$12*List!$H1782)+Reference!M$13</f>
        <v>4017.5911231175896</v>
      </c>
      <c r="U1782" s="36">
        <f>(Reference!N$12*List!$H1782)+Reference!N$13</f>
        <v>16207.086841904558</v>
      </c>
      <c r="V1782" s="12">
        <f>(Reference!O$12*List!$H1782)+Reference!O$13</f>
        <v>602.46338340426121</v>
      </c>
      <c r="W1782" s="12">
        <f>(Reference!P$12*List!$H1782)+Reference!P$13</f>
        <v>848.92567661509531</v>
      </c>
      <c r="X1782" s="12">
        <f>(Reference!Q$12*List!$H1782)+Reference!Q$13</f>
        <v>424.46283830754766</v>
      </c>
      <c r="Y1782" s="53"/>
      <c r="Z1782" s="1" t="str">
        <f t="shared" si="55"/>
        <v>VALLEY, Nebraska</v>
      </c>
      <c r="AA1782" s="41" t="s">
        <v>7960</v>
      </c>
      <c r="AB1782" s="40" t="s">
        <v>277</v>
      </c>
      <c r="AC1782" s="44" t="s">
        <v>40</v>
      </c>
      <c r="AD1782" s="62">
        <v>0.89070000000000005</v>
      </c>
      <c r="AE1782" s="56" t="str">
        <f t="shared" si="54"/>
        <v/>
      </c>
      <c r="AF1782" s="60">
        <v>30040</v>
      </c>
      <c r="AI1782" s="60">
        <v>0.99360000000000004</v>
      </c>
    </row>
    <row r="1783" spans="1:35" x14ac:dyDescent="0.35">
      <c r="A1783" s="46" t="s">
        <v>2513</v>
      </c>
      <c r="B1783" s="65" t="s">
        <v>5978</v>
      </c>
      <c r="C1783" s="19" t="s">
        <v>2866</v>
      </c>
      <c r="D1783" s="48" t="s">
        <v>625</v>
      </c>
      <c r="E1783" s="41" t="s">
        <v>7538</v>
      </c>
      <c r="F1783" s="43" t="s">
        <v>40</v>
      </c>
      <c r="G1783" s="18" t="s">
        <v>4187</v>
      </c>
      <c r="H1783" s="16">
        <v>0.95389999999999997</v>
      </c>
      <c r="I1783" s="36">
        <f>(Reference!B$12*List!$H1783)+Reference!B$13</f>
        <v>976.65667198175959</v>
      </c>
      <c r="J1783" s="36">
        <f>(Reference!C$12*List!$H1783)+Reference!C$13</f>
        <v>1457.5150693469041</v>
      </c>
      <c r="K1783" s="36">
        <f>(Reference!D$12*List!$H1783)+Reference!D$13</f>
        <v>1744.8204011059524</v>
      </c>
      <c r="L1783" s="36">
        <f>(Reference!E$12*List!$H1783)+Reference!E$13</f>
        <v>2157.9352255089634</v>
      </c>
      <c r="M1783" s="36">
        <f>(Reference!F$12*List!$H1783)+Reference!F$13</f>
        <v>2248.0583716818019</v>
      </c>
      <c r="N1783" s="36">
        <f>(Reference!G$12*List!$H1783)+Reference!G$13</f>
        <v>2545.646210051174</v>
      </c>
      <c r="O1783" s="36">
        <f>(Reference!H$12*List!$H1783)+Reference!H$13</f>
        <v>2642.4227428542226</v>
      </c>
      <c r="P1783" s="36">
        <f>(Reference!I$12*List!$H1783)+Reference!I$13</f>
        <v>2746.4575156174997</v>
      </c>
      <c r="Q1783" s="36">
        <f>(Reference!J$12*List!$H1783)+Reference!J$13</f>
        <v>3179.5324999111381</v>
      </c>
      <c r="R1783" s="36">
        <f>(Reference!K$12*List!$H1783)+Reference!K$13</f>
        <v>3280.5430060243202</v>
      </c>
      <c r="S1783" s="36">
        <f>(Reference!L$12*List!$H1783)+Reference!L$13</f>
        <v>3539.4202312724728</v>
      </c>
      <c r="T1783" s="36">
        <f>(Reference!M$12*List!$H1783)+Reference!M$13</f>
        <v>4228.3481741641708</v>
      </c>
      <c r="U1783" s="36">
        <f>(Reference!N$12*List!$H1783)+Reference!N$13</f>
        <v>17057.287303868216</v>
      </c>
      <c r="V1783" s="12">
        <f>(Reference!O$12*List!$H1783)+Reference!O$13</f>
        <v>634.06774585896983</v>
      </c>
      <c r="W1783" s="12">
        <f>(Reference!P$12*List!$H1783)+Reference!P$13</f>
        <v>893.45909643763935</v>
      </c>
      <c r="X1783" s="12">
        <f>(Reference!Q$12*List!$H1783)+Reference!Q$13</f>
        <v>446.72954821881967</v>
      </c>
      <c r="Y1783" s="53"/>
      <c r="Z1783" s="1" t="str">
        <f t="shared" si="55"/>
        <v>WASHINGTON, Nebraska</v>
      </c>
      <c r="AA1783" s="41" t="s">
        <v>7538</v>
      </c>
      <c r="AB1783" s="40" t="s">
        <v>277</v>
      </c>
      <c r="AC1783" s="44" t="s">
        <v>40</v>
      </c>
      <c r="AD1783" s="62">
        <v>0.89070000000000005</v>
      </c>
      <c r="AE1783" s="56" t="str">
        <f t="shared" si="54"/>
        <v/>
      </c>
      <c r="AF1783" s="60">
        <v>30050</v>
      </c>
      <c r="AI1783" s="60">
        <v>0.9304</v>
      </c>
    </row>
    <row r="1784" spans="1:35" x14ac:dyDescent="0.35">
      <c r="A1784" s="46" t="s">
        <v>2514</v>
      </c>
      <c r="B1784" s="65" t="s">
        <v>5979</v>
      </c>
      <c r="C1784" s="28">
        <v>99928</v>
      </c>
      <c r="D1784" s="48" t="s">
        <v>9439</v>
      </c>
      <c r="E1784" s="40" t="s">
        <v>7916</v>
      </c>
      <c r="F1784" s="44" t="s">
        <v>40</v>
      </c>
      <c r="G1784" s="18" t="s">
        <v>4188</v>
      </c>
      <c r="H1784" s="10">
        <v>0.89070000000000005</v>
      </c>
      <c r="I1784" s="36">
        <f>(Reference!B$12*List!$H1784)+Reference!B$13</f>
        <v>927.97636667257518</v>
      </c>
      <c r="J1784" s="36">
        <f>(Reference!C$12*List!$H1784)+Reference!C$13</f>
        <v>1384.8669417049014</v>
      </c>
      <c r="K1784" s="36">
        <f>(Reference!D$12*List!$H1784)+Reference!D$13</f>
        <v>1657.8518764726434</v>
      </c>
      <c r="L1784" s="36">
        <f>(Reference!E$12*List!$H1784)+Reference!E$13</f>
        <v>2050.3754774123654</v>
      </c>
      <c r="M1784" s="36">
        <f>(Reference!F$12*List!$H1784)+Reference!F$13</f>
        <v>2136.0065411605619</v>
      </c>
      <c r="N1784" s="36">
        <f>(Reference!G$12*List!$H1784)+Reference!G$13</f>
        <v>2418.7614630673602</v>
      </c>
      <c r="O1784" s="36">
        <f>(Reference!H$12*List!$H1784)+Reference!H$13</f>
        <v>2510.7142831996525</v>
      </c>
      <c r="P1784" s="36">
        <f>(Reference!I$12*List!$H1784)+Reference!I$13</f>
        <v>2609.563564841867</v>
      </c>
      <c r="Q1784" s="36">
        <f>(Reference!J$12*List!$H1784)+Reference!J$13</f>
        <v>3021.0524349338734</v>
      </c>
      <c r="R1784" s="36">
        <f>(Reference!K$12*List!$H1784)+Reference!K$13</f>
        <v>3117.0281909469541</v>
      </c>
      <c r="S1784" s="36">
        <f>(Reference!L$12*List!$H1784)+Reference!L$13</f>
        <v>3363.0019848008346</v>
      </c>
      <c r="T1784" s="36">
        <f>(Reference!M$12*List!$H1784)+Reference!M$13</f>
        <v>4017.5911231175896</v>
      </c>
      <c r="U1784" s="36">
        <f>(Reference!N$12*List!$H1784)+Reference!N$13</f>
        <v>16207.086841904558</v>
      </c>
      <c r="V1784" s="12">
        <f>(Reference!O$12*List!$H1784)+Reference!O$13</f>
        <v>602.46338340426121</v>
      </c>
      <c r="W1784" s="12">
        <f>(Reference!P$12*List!$H1784)+Reference!P$13</f>
        <v>848.92567661509531</v>
      </c>
      <c r="X1784" s="12">
        <f>(Reference!Q$12*List!$H1784)+Reference!Q$13</f>
        <v>424.46283830754766</v>
      </c>
      <c r="Y1784" s="53"/>
      <c r="Z1784" s="1" t="str">
        <f t="shared" si="55"/>
        <v>WAYNE, Nebraska</v>
      </c>
      <c r="AA1784" s="40" t="s">
        <v>7916</v>
      </c>
      <c r="AB1784" s="40" t="s">
        <v>277</v>
      </c>
      <c r="AC1784" s="43" t="s">
        <v>40</v>
      </c>
      <c r="AD1784" s="61">
        <v>0.99360000000000004</v>
      </c>
      <c r="AE1784" s="56" t="str">
        <f t="shared" si="54"/>
        <v/>
      </c>
      <c r="AF1784" s="60">
        <v>30060</v>
      </c>
      <c r="AI1784" s="60">
        <v>0.99360000000000004</v>
      </c>
    </row>
    <row r="1785" spans="1:35" x14ac:dyDescent="0.35">
      <c r="A1785" s="46" t="s">
        <v>2515</v>
      </c>
      <c r="B1785" s="65" t="s">
        <v>5980</v>
      </c>
      <c r="C1785" s="19">
        <v>99928</v>
      </c>
      <c r="D1785" s="48" t="s">
        <v>9439</v>
      </c>
      <c r="E1785" s="41" t="s">
        <v>7917</v>
      </c>
      <c r="F1785" s="44" t="s">
        <v>40</v>
      </c>
      <c r="G1785" s="18" t="s">
        <v>4188</v>
      </c>
      <c r="H1785" s="16">
        <v>0.89070000000000005</v>
      </c>
      <c r="I1785" s="36">
        <f>(Reference!B$12*List!$H1785)+Reference!B$13</f>
        <v>927.97636667257518</v>
      </c>
      <c r="J1785" s="36">
        <f>(Reference!C$12*List!$H1785)+Reference!C$13</f>
        <v>1384.8669417049014</v>
      </c>
      <c r="K1785" s="36">
        <f>(Reference!D$12*List!$H1785)+Reference!D$13</f>
        <v>1657.8518764726434</v>
      </c>
      <c r="L1785" s="36">
        <f>(Reference!E$12*List!$H1785)+Reference!E$13</f>
        <v>2050.3754774123654</v>
      </c>
      <c r="M1785" s="36">
        <f>(Reference!F$12*List!$H1785)+Reference!F$13</f>
        <v>2136.0065411605619</v>
      </c>
      <c r="N1785" s="36">
        <f>(Reference!G$12*List!$H1785)+Reference!G$13</f>
        <v>2418.7614630673602</v>
      </c>
      <c r="O1785" s="36">
        <f>(Reference!H$12*List!$H1785)+Reference!H$13</f>
        <v>2510.7142831996525</v>
      </c>
      <c r="P1785" s="36">
        <f>(Reference!I$12*List!$H1785)+Reference!I$13</f>
        <v>2609.563564841867</v>
      </c>
      <c r="Q1785" s="36">
        <f>(Reference!J$12*List!$H1785)+Reference!J$13</f>
        <v>3021.0524349338734</v>
      </c>
      <c r="R1785" s="36">
        <f>(Reference!K$12*List!$H1785)+Reference!K$13</f>
        <v>3117.0281909469541</v>
      </c>
      <c r="S1785" s="36">
        <f>(Reference!L$12*List!$H1785)+Reference!L$13</f>
        <v>3363.0019848008346</v>
      </c>
      <c r="T1785" s="36">
        <f>(Reference!M$12*List!$H1785)+Reference!M$13</f>
        <v>4017.5911231175896</v>
      </c>
      <c r="U1785" s="36">
        <f>(Reference!N$12*List!$H1785)+Reference!N$13</f>
        <v>16207.086841904558</v>
      </c>
      <c r="V1785" s="12">
        <f>(Reference!O$12*List!$H1785)+Reference!O$13</f>
        <v>602.46338340426121</v>
      </c>
      <c r="W1785" s="12">
        <f>(Reference!P$12*List!$H1785)+Reference!P$13</f>
        <v>848.92567661509531</v>
      </c>
      <c r="X1785" s="12">
        <f>(Reference!Q$12*List!$H1785)+Reference!Q$13</f>
        <v>424.46283830754766</v>
      </c>
      <c r="Y1785" s="53"/>
      <c r="Z1785" s="1" t="str">
        <f t="shared" si="55"/>
        <v>WEBSTER, Nebraska</v>
      </c>
      <c r="AA1785" s="41" t="s">
        <v>7917</v>
      </c>
      <c r="AB1785" s="40" t="s">
        <v>277</v>
      </c>
      <c r="AC1785" s="44" t="s">
        <v>40</v>
      </c>
      <c r="AD1785" s="62">
        <v>1.0685</v>
      </c>
      <c r="AE1785" s="56" t="str">
        <f t="shared" si="54"/>
        <v/>
      </c>
      <c r="AF1785" s="60">
        <v>30070</v>
      </c>
      <c r="AI1785" s="60">
        <v>1.0324</v>
      </c>
    </row>
    <row r="1786" spans="1:35" x14ac:dyDescent="0.35">
      <c r="A1786" s="46" t="s">
        <v>2516</v>
      </c>
      <c r="B1786" s="65" t="s">
        <v>5981</v>
      </c>
      <c r="C1786" s="28">
        <v>99928</v>
      </c>
      <c r="D1786" s="48" t="s">
        <v>9439</v>
      </c>
      <c r="E1786" s="40" t="s">
        <v>7918</v>
      </c>
      <c r="F1786" s="44" t="s">
        <v>40</v>
      </c>
      <c r="G1786" s="18" t="s">
        <v>4188</v>
      </c>
      <c r="H1786" s="10">
        <v>0.89070000000000005</v>
      </c>
      <c r="I1786" s="36">
        <f>(Reference!B$12*List!$H1786)+Reference!B$13</f>
        <v>927.97636667257518</v>
      </c>
      <c r="J1786" s="36">
        <f>(Reference!C$12*List!$H1786)+Reference!C$13</f>
        <v>1384.8669417049014</v>
      </c>
      <c r="K1786" s="36">
        <f>(Reference!D$12*List!$H1786)+Reference!D$13</f>
        <v>1657.8518764726434</v>
      </c>
      <c r="L1786" s="36">
        <f>(Reference!E$12*List!$H1786)+Reference!E$13</f>
        <v>2050.3754774123654</v>
      </c>
      <c r="M1786" s="36">
        <f>(Reference!F$12*List!$H1786)+Reference!F$13</f>
        <v>2136.0065411605619</v>
      </c>
      <c r="N1786" s="36">
        <f>(Reference!G$12*List!$H1786)+Reference!G$13</f>
        <v>2418.7614630673602</v>
      </c>
      <c r="O1786" s="36">
        <f>(Reference!H$12*List!$H1786)+Reference!H$13</f>
        <v>2510.7142831996525</v>
      </c>
      <c r="P1786" s="36">
        <f>(Reference!I$12*List!$H1786)+Reference!I$13</f>
        <v>2609.563564841867</v>
      </c>
      <c r="Q1786" s="36">
        <f>(Reference!J$12*List!$H1786)+Reference!J$13</f>
        <v>3021.0524349338734</v>
      </c>
      <c r="R1786" s="36">
        <f>(Reference!K$12*List!$H1786)+Reference!K$13</f>
        <v>3117.0281909469541</v>
      </c>
      <c r="S1786" s="36">
        <f>(Reference!L$12*List!$H1786)+Reference!L$13</f>
        <v>3363.0019848008346</v>
      </c>
      <c r="T1786" s="36">
        <f>(Reference!M$12*List!$H1786)+Reference!M$13</f>
        <v>4017.5911231175896</v>
      </c>
      <c r="U1786" s="36">
        <f>(Reference!N$12*List!$H1786)+Reference!N$13</f>
        <v>16207.086841904558</v>
      </c>
      <c r="V1786" s="12">
        <f>(Reference!O$12*List!$H1786)+Reference!O$13</f>
        <v>602.46338340426121</v>
      </c>
      <c r="W1786" s="12">
        <f>(Reference!P$12*List!$H1786)+Reference!P$13</f>
        <v>848.92567661509531</v>
      </c>
      <c r="X1786" s="12">
        <f>(Reference!Q$12*List!$H1786)+Reference!Q$13</f>
        <v>424.46283830754766</v>
      </c>
      <c r="Y1786" s="53"/>
      <c r="Z1786" s="1" t="str">
        <f t="shared" si="55"/>
        <v>WHEELER, Nebraska</v>
      </c>
      <c r="AA1786" s="40" t="s">
        <v>7918</v>
      </c>
      <c r="AB1786" s="40" t="s">
        <v>277</v>
      </c>
      <c r="AC1786" s="43" t="s">
        <v>40</v>
      </c>
      <c r="AD1786" s="61">
        <v>1.1867000000000001</v>
      </c>
      <c r="AE1786" s="56" t="str">
        <f t="shared" si="54"/>
        <v/>
      </c>
      <c r="AF1786" s="60">
        <v>30080</v>
      </c>
      <c r="AI1786" s="60">
        <v>1.0324</v>
      </c>
    </row>
    <row r="1787" spans="1:35" x14ac:dyDescent="0.35">
      <c r="A1787" s="46" t="s">
        <v>2517</v>
      </c>
      <c r="B1787" s="65" t="s">
        <v>5982</v>
      </c>
      <c r="C1787" s="28">
        <v>99928</v>
      </c>
      <c r="D1787" s="48" t="s">
        <v>9439</v>
      </c>
      <c r="E1787" s="40" t="s">
        <v>8279</v>
      </c>
      <c r="F1787" s="44" t="s">
        <v>40</v>
      </c>
      <c r="G1787" s="18" t="s">
        <v>4188</v>
      </c>
      <c r="H1787" s="16">
        <v>0.89070000000000005</v>
      </c>
      <c r="I1787" s="36">
        <f>(Reference!B$12*List!$H1787)+Reference!B$13</f>
        <v>927.97636667257518</v>
      </c>
      <c r="J1787" s="36">
        <f>(Reference!C$12*List!$H1787)+Reference!C$13</f>
        <v>1384.8669417049014</v>
      </c>
      <c r="K1787" s="36">
        <f>(Reference!D$12*List!$H1787)+Reference!D$13</f>
        <v>1657.8518764726434</v>
      </c>
      <c r="L1787" s="36">
        <f>(Reference!E$12*List!$H1787)+Reference!E$13</f>
        <v>2050.3754774123654</v>
      </c>
      <c r="M1787" s="36">
        <f>(Reference!F$12*List!$H1787)+Reference!F$13</f>
        <v>2136.0065411605619</v>
      </c>
      <c r="N1787" s="36">
        <f>(Reference!G$12*List!$H1787)+Reference!G$13</f>
        <v>2418.7614630673602</v>
      </c>
      <c r="O1787" s="36">
        <f>(Reference!H$12*List!$H1787)+Reference!H$13</f>
        <v>2510.7142831996525</v>
      </c>
      <c r="P1787" s="36">
        <f>(Reference!I$12*List!$H1787)+Reference!I$13</f>
        <v>2609.563564841867</v>
      </c>
      <c r="Q1787" s="36">
        <f>(Reference!J$12*List!$H1787)+Reference!J$13</f>
        <v>3021.0524349338734</v>
      </c>
      <c r="R1787" s="36">
        <f>(Reference!K$12*List!$H1787)+Reference!K$13</f>
        <v>3117.0281909469541</v>
      </c>
      <c r="S1787" s="36">
        <f>(Reference!L$12*List!$H1787)+Reference!L$13</f>
        <v>3363.0019848008346</v>
      </c>
      <c r="T1787" s="36">
        <f>(Reference!M$12*List!$H1787)+Reference!M$13</f>
        <v>4017.5911231175896</v>
      </c>
      <c r="U1787" s="36">
        <f>(Reference!N$12*List!$H1787)+Reference!N$13</f>
        <v>16207.086841904558</v>
      </c>
      <c r="V1787" s="12">
        <f>(Reference!O$12*List!$H1787)+Reference!O$13</f>
        <v>602.46338340426121</v>
      </c>
      <c r="W1787" s="12">
        <f>(Reference!P$12*List!$H1787)+Reference!P$13</f>
        <v>848.92567661509531</v>
      </c>
      <c r="X1787" s="12">
        <f>(Reference!Q$12*List!$H1787)+Reference!Q$13</f>
        <v>424.46283830754766</v>
      </c>
      <c r="Y1787" s="53"/>
      <c r="Z1787" s="1" t="str">
        <f t="shared" si="55"/>
        <v>YORK, Nebraska</v>
      </c>
      <c r="AA1787" s="41" t="s">
        <v>8279</v>
      </c>
      <c r="AB1787" s="40" t="s">
        <v>277</v>
      </c>
      <c r="AC1787" s="44" t="s">
        <v>40</v>
      </c>
      <c r="AD1787" s="62">
        <v>1.0685</v>
      </c>
      <c r="AE1787" s="56" t="str">
        <f t="shared" si="54"/>
        <v/>
      </c>
      <c r="AF1787" s="60">
        <v>30090</v>
      </c>
      <c r="AI1787" s="60">
        <v>0.99360000000000004</v>
      </c>
    </row>
    <row r="1788" spans="1:35" x14ac:dyDescent="0.35">
      <c r="A1788" s="46" t="s">
        <v>4216</v>
      </c>
      <c r="B1788" s="65" t="s">
        <v>5983</v>
      </c>
      <c r="C1788" s="19">
        <v>99928</v>
      </c>
      <c r="D1788" s="48" t="s">
        <v>9439</v>
      </c>
      <c r="E1788" s="41" t="s">
        <v>7541</v>
      </c>
      <c r="F1788" s="44" t="s">
        <v>40</v>
      </c>
      <c r="G1788" s="18" t="s">
        <v>4188</v>
      </c>
      <c r="H1788" s="16">
        <v>0.89070000000000005</v>
      </c>
      <c r="I1788" s="36">
        <f>(Reference!B$12*List!$H1788)+Reference!B$13</f>
        <v>927.97636667257518</v>
      </c>
      <c r="J1788" s="36">
        <f>(Reference!C$12*List!$H1788)+Reference!C$13</f>
        <v>1384.8669417049014</v>
      </c>
      <c r="K1788" s="36">
        <f>(Reference!D$12*List!$H1788)+Reference!D$13</f>
        <v>1657.8518764726434</v>
      </c>
      <c r="L1788" s="36">
        <f>(Reference!E$12*List!$H1788)+Reference!E$13</f>
        <v>2050.3754774123654</v>
      </c>
      <c r="M1788" s="36">
        <f>(Reference!F$12*List!$H1788)+Reference!F$13</f>
        <v>2136.0065411605619</v>
      </c>
      <c r="N1788" s="36">
        <f>(Reference!G$12*List!$H1788)+Reference!G$13</f>
        <v>2418.7614630673602</v>
      </c>
      <c r="O1788" s="36">
        <f>(Reference!H$12*List!$H1788)+Reference!H$13</f>
        <v>2510.7142831996525</v>
      </c>
      <c r="P1788" s="36">
        <f>(Reference!I$12*List!$H1788)+Reference!I$13</f>
        <v>2609.563564841867</v>
      </c>
      <c r="Q1788" s="36">
        <f>(Reference!J$12*List!$H1788)+Reference!J$13</f>
        <v>3021.0524349338734</v>
      </c>
      <c r="R1788" s="36">
        <f>(Reference!K$12*List!$H1788)+Reference!K$13</f>
        <v>3117.0281909469541</v>
      </c>
      <c r="S1788" s="36">
        <f>(Reference!L$12*List!$H1788)+Reference!L$13</f>
        <v>3363.0019848008346</v>
      </c>
      <c r="T1788" s="36">
        <f>(Reference!M$12*List!$H1788)+Reference!M$13</f>
        <v>4017.5911231175896</v>
      </c>
      <c r="U1788" s="36">
        <f>(Reference!N$12*List!$H1788)+Reference!N$13</f>
        <v>16207.086841904558</v>
      </c>
      <c r="V1788" s="12">
        <f>(Reference!O$12*List!$H1788)+Reference!O$13</f>
        <v>602.46338340426121</v>
      </c>
      <c r="W1788" s="12">
        <f>(Reference!P$12*List!$H1788)+Reference!P$13</f>
        <v>848.92567661509531</v>
      </c>
      <c r="X1788" s="12">
        <f>(Reference!Q$12*List!$H1788)+Reference!Q$13</f>
        <v>424.46283830754766</v>
      </c>
      <c r="Y1788" s="53"/>
      <c r="Z1788" s="1" t="str">
        <f t="shared" si="55"/>
        <v>STATEWIDE, Nebraska</v>
      </c>
      <c r="AA1788" s="41" t="s">
        <v>7541</v>
      </c>
      <c r="AB1788" s="40" t="s">
        <v>277</v>
      </c>
      <c r="AC1788" s="44" t="s">
        <v>40</v>
      </c>
      <c r="AD1788" s="62">
        <v>1.0685</v>
      </c>
      <c r="AE1788" s="56" t="str">
        <f t="shared" si="54"/>
        <v/>
      </c>
      <c r="AF1788" s="60">
        <v>31000</v>
      </c>
      <c r="AI1788" s="60">
        <v>1.1773</v>
      </c>
    </row>
    <row r="1789" spans="1:35" x14ac:dyDescent="0.35">
      <c r="A1789" s="46" t="s">
        <v>2518</v>
      </c>
      <c r="B1789" s="65" t="s">
        <v>5984</v>
      </c>
      <c r="C1789" s="28">
        <v>99929</v>
      </c>
      <c r="D1789" s="48" t="s">
        <v>7621</v>
      </c>
      <c r="E1789" s="40" t="s">
        <v>8581</v>
      </c>
      <c r="F1789" s="44" t="s">
        <v>41</v>
      </c>
      <c r="G1789" s="18" t="s">
        <v>4188</v>
      </c>
      <c r="H1789" s="16">
        <v>1.0685</v>
      </c>
      <c r="I1789" s="36">
        <f>(Reference!B$12*List!$H1789)+Reference!B$13</f>
        <v>1064.9282382544266</v>
      </c>
      <c r="J1789" s="36">
        <f>(Reference!C$12*List!$H1789)+Reference!C$13</f>
        <v>1589.2472754825608</v>
      </c>
      <c r="K1789" s="36">
        <f>(Reference!D$12*List!$H1789)+Reference!D$13</f>
        <v>1902.5196562163519</v>
      </c>
      <c r="L1789" s="36">
        <f>(Reference!E$12*List!$H1789)+Reference!E$13</f>
        <v>2352.9723636714662</v>
      </c>
      <c r="M1789" s="36">
        <f>(Reference!F$12*List!$H1789)+Reference!F$13</f>
        <v>2451.2409631016449</v>
      </c>
      <c r="N1789" s="36">
        <f>(Reference!G$12*List!$H1789)+Reference!G$13</f>
        <v>2775.7251974616979</v>
      </c>
      <c r="O1789" s="36">
        <f>(Reference!H$12*List!$H1789)+Reference!H$13</f>
        <v>2881.2485257088701</v>
      </c>
      <c r="P1789" s="36">
        <f>(Reference!I$12*List!$H1789)+Reference!I$13</f>
        <v>2994.6861035745796</v>
      </c>
      <c r="Q1789" s="36">
        <f>(Reference!J$12*List!$H1789)+Reference!J$13</f>
        <v>3466.9029974806726</v>
      </c>
      <c r="R1789" s="36">
        <f>(Reference!K$12*List!$H1789)+Reference!K$13</f>
        <v>3577.0429713386588</v>
      </c>
      <c r="S1789" s="36">
        <f>(Reference!L$12*List!$H1789)+Reference!L$13</f>
        <v>3859.3178743998428</v>
      </c>
      <c r="T1789" s="36">
        <f>(Reference!M$12*List!$H1789)+Reference!M$13</f>
        <v>4610.5120673593974</v>
      </c>
      <c r="U1789" s="36">
        <f>(Reference!N$12*List!$H1789)+Reference!N$13</f>
        <v>18598.948268125099</v>
      </c>
      <c r="V1789" s="12">
        <f>(Reference!O$12*List!$H1789)+Reference!O$13</f>
        <v>691.37565625943841</v>
      </c>
      <c r="W1789" s="12">
        <f>(Reference!P$12*List!$H1789)+Reference!P$13</f>
        <v>974.21115200193594</v>
      </c>
      <c r="X1789" s="12">
        <f>(Reference!Q$12*List!$H1789)+Reference!Q$13</f>
        <v>487.10557600096797</v>
      </c>
      <c r="Y1789" s="53"/>
      <c r="Z1789" s="1" t="str">
        <f t="shared" si="55"/>
        <v>CHURCHILL, Nevada</v>
      </c>
      <c r="AA1789" s="41" t="s">
        <v>8581</v>
      </c>
      <c r="AB1789" s="40" t="s">
        <v>277</v>
      </c>
      <c r="AC1789" s="44" t="s">
        <v>41</v>
      </c>
      <c r="AD1789" s="62">
        <v>1.0685</v>
      </c>
      <c r="AE1789" s="56" t="str">
        <f t="shared" si="54"/>
        <v/>
      </c>
      <c r="AF1789" s="60">
        <v>31100</v>
      </c>
      <c r="AI1789" s="60">
        <v>1.3301000000000001</v>
      </c>
    </row>
    <row r="1790" spans="1:35" x14ac:dyDescent="0.35">
      <c r="A1790" s="46" t="s">
        <v>2519</v>
      </c>
      <c r="B1790" s="65" t="s">
        <v>5985</v>
      </c>
      <c r="C1790" s="28" t="s">
        <v>4103</v>
      </c>
      <c r="D1790" s="48" t="s">
        <v>558</v>
      </c>
      <c r="E1790" s="40" t="s">
        <v>7594</v>
      </c>
      <c r="F1790" s="43" t="s">
        <v>41</v>
      </c>
      <c r="G1790" s="18" t="s">
        <v>4187</v>
      </c>
      <c r="H1790" s="16">
        <v>1.1867000000000001</v>
      </c>
      <c r="I1790" s="36">
        <f>(Reference!B$12*List!$H1790)+Reference!B$13</f>
        <v>1155.9727333105279</v>
      </c>
      <c r="J1790" s="36">
        <f>(Reference!C$12*List!$H1790)+Reference!C$13</f>
        <v>1725.1176661041545</v>
      </c>
      <c r="K1790" s="36">
        <f>(Reference!D$12*List!$H1790)+Reference!D$13</f>
        <v>2065.1728146286487</v>
      </c>
      <c r="L1790" s="36">
        <f>(Reference!E$12*List!$H1790)+Reference!E$13</f>
        <v>2554.1363229280792</v>
      </c>
      <c r="M1790" s="36">
        <f>(Reference!F$12*List!$H1790)+Reference!F$13</f>
        <v>2660.806253728394</v>
      </c>
      <c r="N1790" s="36">
        <f>(Reference!G$12*List!$H1790)+Reference!G$13</f>
        <v>3013.0317970421856</v>
      </c>
      <c r="O1790" s="36">
        <f>(Reference!H$12*List!$H1790)+Reference!H$13</f>
        <v>3127.5766891767526</v>
      </c>
      <c r="P1790" s="36">
        <f>(Reference!I$12*List!$H1790)+Reference!I$13</f>
        <v>3250.7124482214122</v>
      </c>
      <c r="Q1790" s="36">
        <f>(Reference!J$12*List!$H1790)+Reference!J$13</f>
        <v>3763.300840523596</v>
      </c>
      <c r="R1790" s="36">
        <f>(Reference!K$12*List!$H1790)+Reference!K$13</f>
        <v>3882.8570716890504</v>
      </c>
      <c r="S1790" s="36">
        <f>(Reference!L$12*List!$H1790)+Reference!L$13</f>
        <v>4189.2646581490153</v>
      </c>
      <c r="T1790" s="36">
        <f>(Reference!M$12*List!$H1790)+Reference!M$13</f>
        <v>5004.6811090319607</v>
      </c>
      <c r="U1790" s="36">
        <f>(Reference!N$12*List!$H1790)+Reference!N$13</f>
        <v>20189.038372620424</v>
      </c>
      <c r="V1790" s="12">
        <f>(Reference!O$12*List!$H1790)+Reference!O$13</f>
        <v>750.48381515416258</v>
      </c>
      <c r="W1790" s="12">
        <f>(Reference!P$12*List!$H1790)+Reference!P$13</f>
        <v>1057.4999213535928</v>
      </c>
      <c r="X1790" s="12">
        <f>(Reference!Q$12*List!$H1790)+Reference!Q$13</f>
        <v>528.74996067679638</v>
      </c>
      <c r="Y1790" s="53"/>
      <c r="Z1790" s="1" t="str">
        <f t="shared" si="55"/>
        <v>CLARK, Nevada</v>
      </c>
      <c r="AA1790" s="41" t="s">
        <v>7594</v>
      </c>
      <c r="AB1790" s="40" t="s">
        <v>277</v>
      </c>
      <c r="AC1790" s="44" t="s">
        <v>41</v>
      </c>
      <c r="AD1790" s="62">
        <v>1.0685</v>
      </c>
      <c r="AE1790" s="56" t="str">
        <f t="shared" si="54"/>
        <v/>
      </c>
      <c r="AF1790" s="60">
        <v>31150</v>
      </c>
      <c r="AI1790" s="60">
        <v>1.0980000000000001</v>
      </c>
    </row>
    <row r="1791" spans="1:35" x14ac:dyDescent="0.35">
      <c r="A1791" s="46" t="s">
        <v>2520</v>
      </c>
      <c r="B1791" s="65" t="s">
        <v>5986</v>
      </c>
      <c r="C1791" s="28">
        <v>99929</v>
      </c>
      <c r="D1791" s="48" t="s">
        <v>7621</v>
      </c>
      <c r="E1791" s="40" t="s">
        <v>7717</v>
      </c>
      <c r="F1791" s="44" t="s">
        <v>41</v>
      </c>
      <c r="G1791" s="18" t="s">
        <v>4188</v>
      </c>
      <c r="H1791" s="16">
        <v>1.0685</v>
      </c>
      <c r="I1791" s="36">
        <f>(Reference!B$12*List!$H1791)+Reference!B$13</f>
        <v>1064.9282382544266</v>
      </c>
      <c r="J1791" s="36">
        <f>(Reference!C$12*List!$H1791)+Reference!C$13</f>
        <v>1589.2472754825608</v>
      </c>
      <c r="K1791" s="36">
        <f>(Reference!D$12*List!$H1791)+Reference!D$13</f>
        <v>1902.5196562163519</v>
      </c>
      <c r="L1791" s="36">
        <f>(Reference!E$12*List!$H1791)+Reference!E$13</f>
        <v>2352.9723636714662</v>
      </c>
      <c r="M1791" s="36">
        <f>(Reference!F$12*List!$H1791)+Reference!F$13</f>
        <v>2451.2409631016449</v>
      </c>
      <c r="N1791" s="36">
        <f>(Reference!G$12*List!$H1791)+Reference!G$13</f>
        <v>2775.7251974616979</v>
      </c>
      <c r="O1791" s="36">
        <f>(Reference!H$12*List!$H1791)+Reference!H$13</f>
        <v>2881.2485257088701</v>
      </c>
      <c r="P1791" s="36">
        <f>(Reference!I$12*List!$H1791)+Reference!I$13</f>
        <v>2994.6861035745796</v>
      </c>
      <c r="Q1791" s="36">
        <f>(Reference!J$12*List!$H1791)+Reference!J$13</f>
        <v>3466.9029974806726</v>
      </c>
      <c r="R1791" s="36">
        <f>(Reference!K$12*List!$H1791)+Reference!K$13</f>
        <v>3577.0429713386588</v>
      </c>
      <c r="S1791" s="36">
        <f>(Reference!L$12*List!$H1791)+Reference!L$13</f>
        <v>3859.3178743998428</v>
      </c>
      <c r="T1791" s="36">
        <f>(Reference!M$12*List!$H1791)+Reference!M$13</f>
        <v>4610.5120673593974</v>
      </c>
      <c r="U1791" s="36">
        <f>(Reference!N$12*List!$H1791)+Reference!N$13</f>
        <v>18598.948268125099</v>
      </c>
      <c r="V1791" s="12">
        <f>(Reference!O$12*List!$H1791)+Reference!O$13</f>
        <v>691.37565625943841</v>
      </c>
      <c r="W1791" s="12">
        <f>(Reference!P$12*List!$H1791)+Reference!P$13</f>
        <v>974.21115200193594</v>
      </c>
      <c r="X1791" s="12">
        <f>(Reference!Q$12*List!$H1791)+Reference!Q$13</f>
        <v>487.10557600096797</v>
      </c>
      <c r="Y1791" s="53"/>
      <c r="Z1791" s="1" t="str">
        <f t="shared" si="55"/>
        <v>DOUGLAS, Nevada</v>
      </c>
      <c r="AA1791" s="41" t="s">
        <v>7717</v>
      </c>
      <c r="AB1791" s="40" t="s">
        <v>277</v>
      </c>
      <c r="AC1791" s="44" t="s">
        <v>41</v>
      </c>
      <c r="AD1791" s="62">
        <v>1.0685</v>
      </c>
      <c r="AE1791" s="56" t="str">
        <f t="shared" si="54"/>
        <v/>
      </c>
      <c r="AF1791" s="60">
        <v>31160</v>
      </c>
      <c r="AI1791" s="60">
        <v>1.0980000000000001</v>
      </c>
    </row>
    <row r="1792" spans="1:35" x14ac:dyDescent="0.35">
      <c r="A1792" s="46" t="s">
        <v>2521</v>
      </c>
      <c r="B1792" s="65" t="s">
        <v>5987</v>
      </c>
      <c r="C1792" s="28">
        <v>99929</v>
      </c>
      <c r="D1792" s="48" t="s">
        <v>7621</v>
      </c>
      <c r="E1792" s="40" t="s">
        <v>8582</v>
      </c>
      <c r="F1792" s="44" t="s">
        <v>41</v>
      </c>
      <c r="G1792" s="18" t="s">
        <v>4188</v>
      </c>
      <c r="H1792" s="16">
        <v>1.0685</v>
      </c>
      <c r="I1792" s="36">
        <f>(Reference!B$12*List!$H1792)+Reference!B$13</f>
        <v>1064.9282382544266</v>
      </c>
      <c r="J1792" s="36">
        <f>(Reference!C$12*List!$H1792)+Reference!C$13</f>
        <v>1589.2472754825608</v>
      </c>
      <c r="K1792" s="36">
        <f>(Reference!D$12*List!$H1792)+Reference!D$13</f>
        <v>1902.5196562163519</v>
      </c>
      <c r="L1792" s="36">
        <f>(Reference!E$12*List!$H1792)+Reference!E$13</f>
        <v>2352.9723636714662</v>
      </c>
      <c r="M1792" s="36">
        <f>(Reference!F$12*List!$H1792)+Reference!F$13</f>
        <v>2451.2409631016449</v>
      </c>
      <c r="N1792" s="36">
        <f>(Reference!G$12*List!$H1792)+Reference!G$13</f>
        <v>2775.7251974616979</v>
      </c>
      <c r="O1792" s="36">
        <f>(Reference!H$12*List!$H1792)+Reference!H$13</f>
        <v>2881.2485257088701</v>
      </c>
      <c r="P1792" s="36">
        <f>(Reference!I$12*List!$H1792)+Reference!I$13</f>
        <v>2994.6861035745796</v>
      </c>
      <c r="Q1792" s="36">
        <f>(Reference!J$12*List!$H1792)+Reference!J$13</f>
        <v>3466.9029974806726</v>
      </c>
      <c r="R1792" s="36">
        <f>(Reference!K$12*List!$H1792)+Reference!K$13</f>
        <v>3577.0429713386588</v>
      </c>
      <c r="S1792" s="36">
        <f>(Reference!L$12*List!$H1792)+Reference!L$13</f>
        <v>3859.3178743998428</v>
      </c>
      <c r="T1792" s="36">
        <f>(Reference!M$12*List!$H1792)+Reference!M$13</f>
        <v>4610.5120673593974</v>
      </c>
      <c r="U1792" s="36">
        <f>(Reference!N$12*List!$H1792)+Reference!N$13</f>
        <v>18598.948268125099</v>
      </c>
      <c r="V1792" s="12">
        <f>(Reference!O$12*List!$H1792)+Reference!O$13</f>
        <v>691.37565625943841</v>
      </c>
      <c r="W1792" s="12">
        <f>(Reference!P$12*List!$H1792)+Reference!P$13</f>
        <v>974.21115200193594</v>
      </c>
      <c r="X1792" s="12">
        <f>(Reference!Q$12*List!$H1792)+Reference!Q$13</f>
        <v>487.10557600096797</v>
      </c>
      <c r="Y1792" s="53"/>
      <c r="Z1792" s="1" t="str">
        <f t="shared" si="55"/>
        <v>ELKO, Nevada</v>
      </c>
      <c r="AA1792" s="41" t="s">
        <v>8582</v>
      </c>
      <c r="AB1792" s="40" t="s">
        <v>277</v>
      </c>
      <c r="AC1792" s="44" t="s">
        <v>41</v>
      </c>
      <c r="AD1792" s="62">
        <v>1.0685</v>
      </c>
      <c r="AE1792" s="56" t="str">
        <f t="shared" si="54"/>
        <v/>
      </c>
      <c r="AF1792" s="60">
        <v>31180</v>
      </c>
      <c r="AI1792" s="60">
        <v>1.0556000000000001</v>
      </c>
    </row>
    <row r="1793" spans="1:35" x14ac:dyDescent="0.35">
      <c r="A1793" s="46" t="s">
        <v>2522</v>
      </c>
      <c r="B1793" s="65" t="s">
        <v>5988</v>
      </c>
      <c r="C1793" s="28">
        <v>99929</v>
      </c>
      <c r="D1793" s="48" t="s">
        <v>7621</v>
      </c>
      <c r="E1793" s="40" t="s">
        <v>8583</v>
      </c>
      <c r="F1793" s="44" t="s">
        <v>41</v>
      </c>
      <c r="G1793" s="18" t="s">
        <v>4188</v>
      </c>
      <c r="H1793" s="16">
        <v>1.0685</v>
      </c>
      <c r="I1793" s="36">
        <f>(Reference!B$12*List!$H1793)+Reference!B$13</f>
        <v>1064.9282382544266</v>
      </c>
      <c r="J1793" s="36">
        <f>(Reference!C$12*List!$H1793)+Reference!C$13</f>
        <v>1589.2472754825608</v>
      </c>
      <c r="K1793" s="36">
        <f>(Reference!D$12*List!$H1793)+Reference!D$13</f>
        <v>1902.5196562163519</v>
      </c>
      <c r="L1793" s="36">
        <f>(Reference!E$12*List!$H1793)+Reference!E$13</f>
        <v>2352.9723636714662</v>
      </c>
      <c r="M1793" s="36">
        <f>(Reference!F$12*List!$H1793)+Reference!F$13</f>
        <v>2451.2409631016449</v>
      </c>
      <c r="N1793" s="36">
        <f>(Reference!G$12*List!$H1793)+Reference!G$13</f>
        <v>2775.7251974616979</v>
      </c>
      <c r="O1793" s="36">
        <f>(Reference!H$12*List!$H1793)+Reference!H$13</f>
        <v>2881.2485257088701</v>
      </c>
      <c r="P1793" s="36">
        <f>(Reference!I$12*List!$H1793)+Reference!I$13</f>
        <v>2994.6861035745796</v>
      </c>
      <c r="Q1793" s="36">
        <f>(Reference!J$12*List!$H1793)+Reference!J$13</f>
        <v>3466.9029974806726</v>
      </c>
      <c r="R1793" s="36">
        <f>(Reference!K$12*List!$H1793)+Reference!K$13</f>
        <v>3577.0429713386588</v>
      </c>
      <c r="S1793" s="36">
        <f>(Reference!L$12*List!$H1793)+Reference!L$13</f>
        <v>3859.3178743998428</v>
      </c>
      <c r="T1793" s="36">
        <f>(Reference!M$12*List!$H1793)+Reference!M$13</f>
        <v>4610.5120673593974</v>
      </c>
      <c r="U1793" s="36">
        <f>(Reference!N$12*List!$H1793)+Reference!N$13</f>
        <v>18598.948268125099</v>
      </c>
      <c r="V1793" s="12">
        <f>(Reference!O$12*List!$H1793)+Reference!O$13</f>
        <v>691.37565625943841</v>
      </c>
      <c r="W1793" s="12">
        <f>(Reference!P$12*List!$H1793)+Reference!P$13</f>
        <v>974.21115200193594</v>
      </c>
      <c r="X1793" s="12">
        <f>(Reference!Q$12*List!$H1793)+Reference!Q$13</f>
        <v>487.10557600096797</v>
      </c>
      <c r="Y1793" s="53"/>
      <c r="Z1793" s="1" t="str">
        <f t="shared" si="55"/>
        <v>ESMERALDA, Nevada</v>
      </c>
      <c r="AA1793" s="41" t="s">
        <v>8583</v>
      </c>
      <c r="AB1793" s="40" t="s">
        <v>277</v>
      </c>
      <c r="AC1793" s="44" t="s">
        <v>41</v>
      </c>
      <c r="AD1793" s="62">
        <v>1.0685</v>
      </c>
      <c r="AE1793" s="56" t="str">
        <f t="shared" si="54"/>
        <v/>
      </c>
      <c r="AF1793" s="60">
        <v>31190</v>
      </c>
      <c r="AI1793" s="60">
        <v>1.1126</v>
      </c>
    </row>
    <row r="1794" spans="1:35" x14ac:dyDescent="0.35">
      <c r="A1794" s="46" t="s">
        <v>2523</v>
      </c>
      <c r="B1794" s="65" t="s">
        <v>5989</v>
      </c>
      <c r="C1794" s="28">
        <v>99929</v>
      </c>
      <c r="D1794" s="48" t="s">
        <v>7621</v>
      </c>
      <c r="E1794" s="40" t="s">
        <v>8584</v>
      </c>
      <c r="F1794" s="44" t="s">
        <v>41</v>
      </c>
      <c r="G1794" s="18" t="s">
        <v>4188</v>
      </c>
      <c r="H1794" s="16">
        <v>1.0685</v>
      </c>
      <c r="I1794" s="36">
        <f>(Reference!B$12*List!$H1794)+Reference!B$13</f>
        <v>1064.9282382544266</v>
      </c>
      <c r="J1794" s="36">
        <f>(Reference!C$12*List!$H1794)+Reference!C$13</f>
        <v>1589.2472754825608</v>
      </c>
      <c r="K1794" s="36">
        <f>(Reference!D$12*List!$H1794)+Reference!D$13</f>
        <v>1902.5196562163519</v>
      </c>
      <c r="L1794" s="36">
        <f>(Reference!E$12*List!$H1794)+Reference!E$13</f>
        <v>2352.9723636714662</v>
      </c>
      <c r="M1794" s="36">
        <f>(Reference!F$12*List!$H1794)+Reference!F$13</f>
        <v>2451.2409631016449</v>
      </c>
      <c r="N1794" s="36">
        <f>(Reference!G$12*List!$H1794)+Reference!G$13</f>
        <v>2775.7251974616979</v>
      </c>
      <c r="O1794" s="36">
        <f>(Reference!H$12*List!$H1794)+Reference!H$13</f>
        <v>2881.2485257088701</v>
      </c>
      <c r="P1794" s="36">
        <f>(Reference!I$12*List!$H1794)+Reference!I$13</f>
        <v>2994.6861035745796</v>
      </c>
      <c r="Q1794" s="36">
        <f>(Reference!J$12*List!$H1794)+Reference!J$13</f>
        <v>3466.9029974806726</v>
      </c>
      <c r="R1794" s="36">
        <f>(Reference!K$12*List!$H1794)+Reference!K$13</f>
        <v>3577.0429713386588</v>
      </c>
      <c r="S1794" s="36">
        <f>(Reference!L$12*List!$H1794)+Reference!L$13</f>
        <v>3859.3178743998428</v>
      </c>
      <c r="T1794" s="36">
        <f>(Reference!M$12*List!$H1794)+Reference!M$13</f>
        <v>4610.5120673593974</v>
      </c>
      <c r="U1794" s="36">
        <f>(Reference!N$12*List!$H1794)+Reference!N$13</f>
        <v>18598.948268125099</v>
      </c>
      <c r="V1794" s="12">
        <f>(Reference!O$12*List!$H1794)+Reference!O$13</f>
        <v>691.37565625943841</v>
      </c>
      <c r="W1794" s="12">
        <f>(Reference!P$12*List!$H1794)+Reference!P$13</f>
        <v>974.21115200193594</v>
      </c>
      <c r="X1794" s="12">
        <f>(Reference!Q$12*List!$H1794)+Reference!Q$13</f>
        <v>487.10557600096797</v>
      </c>
      <c r="Y1794" s="53"/>
      <c r="Z1794" s="1" t="str">
        <f t="shared" si="55"/>
        <v>EUREKA, Nevada</v>
      </c>
      <c r="AA1794" s="41" t="s">
        <v>8584</v>
      </c>
      <c r="AB1794" s="40" t="s">
        <v>277</v>
      </c>
      <c r="AC1794" s="44" t="s">
        <v>41</v>
      </c>
      <c r="AD1794" s="62">
        <v>1.0685</v>
      </c>
      <c r="AE1794" s="56" t="str">
        <f t="shared" si="54"/>
        <v/>
      </c>
      <c r="AF1794" s="60">
        <v>31200</v>
      </c>
      <c r="AI1794" s="60">
        <v>1.1154999999999999</v>
      </c>
    </row>
    <row r="1795" spans="1:35" x14ac:dyDescent="0.35">
      <c r="A1795" s="46" t="s">
        <v>2524</v>
      </c>
      <c r="B1795" s="65" t="s">
        <v>5990</v>
      </c>
      <c r="C1795" s="28">
        <v>99929</v>
      </c>
      <c r="D1795" s="48" t="s">
        <v>7621</v>
      </c>
      <c r="E1795" s="40" t="s">
        <v>7654</v>
      </c>
      <c r="F1795" s="44" t="s">
        <v>41</v>
      </c>
      <c r="G1795" s="18" t="s">
        <v>4188</v>
      </c>
      <c r="H1795" s="16">
        <v>1.0685</v>
      </c>
      <c r="I1795" s="36">
        <f>(Reference!B$12*List!$H1795)+Reference!B$13</f>
        <v>1064.9282382544266</v>
      </c>
      <c r="J1795" s="36">
        <f>(Reference!C$12*List!$H1795)+Reference!C$13</f>
        <v>1589.2472754825608</v>
      </c>
      <c r="K1795" s="36">
        <f>(Reference!D$12*List!$H1795)+Reference!D$13</f>
        <v>1902.5196562163519</v>
      </c>
      <c r="L1795" s="36">
        <f>(Reference!E$12*List!$H1795)+Reference!E$13</f>
        <v>2352.9723636714662</v>
      </c>
      <c r="M1795" s="36">
        <f>(Reference!F$12*List!$H1795)+Reference!F$13</f>
        <v>2451.2409631016449</v>
      </c>
      <c r="N1795" s="36">
        <f>(Reference!G$12*List!$H1795)+Reference!G$13</f>
        <v>2775.7251974616979</v>
      </c>
      <c r="O1795" s="36">
        <f>(Reference!H$12*List!$H1795)+Reference!H$13</f>
        <v>2881.2485257088701</v>
      </c>
      <c r="P1795" s="36">
        <f>(Reference!I$12*List!$H1795)+Reference!I$13</f>
        <v>2994.6861035745796</v>
      </c>
      <c r="Q1795" s="36">
        <f>(Reference!J$12*List!$H1795)+Reference!J$13</f>
        <v>3466.9029974806726</v>
      </c>
      <c r="R1795" s="36">
        <f>(Reference!K$12*List!$H1795)+Reference!K$13</f>
        <v>3577.0429713386588</v>
      </c>
      <c r="S1795" s="36">
        <f>(Reference!L$12*List!$H1795)+Reference!L$13</f>
        <v>3859.3178743998428</v>
      </c>
      <c r="T1795" s="36">
        <f>(Reference!M$12*List!$H1795)+Reference!M$13</f>
        <v>4610.5120673593974</v>
      </c>
      <c r="U1795" s="36">
        <f>(Reference!N$12*List!$H1795)+Reference!N$13</f>
        <v>18598.948268125099</v>
      </c>
      <c r="V1795" s="12">
        <f>(Reference!O$12*List!$H1795)+Reference!O$13</f>
        <v>691.37565625943841</v>
      </c>
      <c r="W1795" s="12">
        <f>(Reference!P$12*List!$H1795)+Reference!P$13</f>
        <v>974.21115200193594</v>
      </c>
      <c r="X1795" s="12">
        <f>(Reference!Q$12*List!$H1795)+Reference!Q$13</f>
        <v>487.10557600096797</v>
      </c>
      <c r="Y1795" s="53"/>
      <c r="Z1795" s="1" t="str">
        <f t="shared" si="55"/>
        <v>HUMBOLDT, Nevada</v>
      </c>
      <c r="AA1795" s="41" t="s">
        <v>7654</v>
      </c>
      <c r="AB1795" s="40" t="s">
        <v>277</v>
      </c>
      <c r="AC1795" s="44" t="s">
        <v>41</v>
      </c>
      <c r="AD1795" s="62">
        <v>1.0685</v>
      </c>
      <c r="AE1795" s="56" t="str">
        <f t="shared" si="54"/>
        <v/>
      </c>
      <c r="AF1795" s="60">
        <v>31220</v>
      </c>
      <c r="AI1795" s="60">
        <v>1.0980000000000001</v>
      </c>
    </row>
    <row r="1796" spans="1:35" x14ac:dyDescent="0.35">
      <c r="A1796" s="46" t="s">
        <v>2525</v>
      </c>
      <c r="B1796" s="65" t="s">
        <v>5991</v>
      </c>
      <c r="C1796" s="28">
        <v>99929</v>
      </c>
      <c r="D1796" s="48" t="s">
        <v>7621</v>
      </c>
      <c r="E1796" s="40" t="s">
        <v>8585</v>
      </c>
      <c r="F1796" s="44" t="s">
        <v>41</v>
      </c>
      <c r="G1796" s="18" t="s">
        <v>4188</v>
      </c>
      <c r="H1796" s="16">
        <v>1.0685</v>
      </c>
      <c r="I1796" s="36">
        <f>(Reference!B$12*List!$H1796)+Reference!B$13</f>
        <v>1064.9282382544266</v>
      </c>
      <c r="J1796" s="36">
        <f>(Reference!C$12*List!$H1796)+Reference!C$13</f>
        <v>1589.2472754825608</v>
      </c>
      <c r="K1796" s="36">
        <f>(Reference!D$12*List!$H1796)+Reference!D$13</f>
        <v>1902.5196562163519</v>
      </c>
      <c r="L1796" s="36">
        <f>(Reference!E$12*List!$H1796)+Reference!E$13</f>
        <v>2352.9723636714662</v>
      </c>
      <c r="M1796" s="36">
        <f>(Reference!F$12*List!$H1796)+Reference!F$13</f>
        <v>2451.2409631016449</v>
      </c>
      <c r="N1796" s="36">
        <f>(Reference!G$12*List!$H1796)+Reference!G$13</f>
        <v>2775.7251974616979</v>
      </c>
      <c r="O1796" s="36">
        <f>(Reference!H$12*List!$H1796)+Reference!H$13</f>
        <v>2881.2485257088701</v>
      </c>
      <c r="P1796" s="36">
        <f>(Reference!I$12*List!$H1796)+Reference!I$13</f>
        <v>2994.6861035745796</v>
      </c>
      <c r="Q1796" s="36">
        <f>(Reference!J$12*List!$H1796)+Reference!J$13</f>
        <v>3466.9029974806726</v>
      </c>
      <c r="R1796" s="36">
        <f>(Reference!K$12*List!$H1796)+Reference!K$13</f>
        <v>3577.0429713386588</v>
      </c>
      <c r="S1796" s="36">
        <f>(Reference!L$12*List!$H1796)+Reference!L$13</f>
        <v>3859.3178743998428</v>
      </c>
      <c r="T1796" s="36">
        <f>(Reference!M$12*List!$H1796)+Reference!M$13</f>
        <v>4610.5120673593974</v>
      </c>
      <c r="U1796" s="36">
        <f>(Reference!N$12*List!$H1796)+Reference!N$13</f>
        <v>18598.948268125099</v>
      </c>
      <c r="V1796" s="12">
        <f>(Reference!O$12*List!$H1796)+Reference!O$13</f>
        <v>691.37565625943841</v>
      </c>
      <c r="W1796" s="12">
        <f>(Reference!P$12*List!$H1796)+Reference!P$13</f>
        <v>974.21115200193594</v>
      </c>
      <c r="X1796" s="12">
        <f>(Reference!Q$12*List!$H1796)+Reference!Q$13</f>
        <v>487.10557600096797</v>
      </c>
      <c r="Y1796" s="53"/>
      <c r="Z1796" s="1" t="str">
        <f t="shared" si="55"/>
        <v>LANDER, Nevada</v>
      </c>
      <c r="AA1796" s="41" t="s">
        <v>8585</v>
      </c>
      <c r="AB1796" s="40" t="s">
        <v>277</v>
      </c>
      <c r="AC1796" s="44" t="s">
        <v>41</v>
      </c>
      <c r="AD1796" s="62">
        <v>1.0685</v>
      </c>
      <c r="AE1796" s="56" t="str">
        <f t="shared" si="54"/>
        <v/>
      </c>
      <c r="AF1796" s="60">
        <v>31230</v>
      </c>
      <c r="AI1796" s="60">
        <v>1.3301000000000001</v>
      </c>
    </row>
    <row r="1797" spans="1:35" x14ac:dyDescent="0.35">
      <c r="A1797" s="46" t="s">
        <v>2526</v>
      </c>
      <c r="B1797" s="65" t="s">
        <v>5992</v>
      </c>
      <c r="C1797" s="28">
        <v>99929</v>
      </c>
      <c r="D1797" s="48" t="s">
        <v>7621</v>
      </c>
      <c r="E1797" s="40" t="s">
        <v>7615</v>
      </c>
      <c r="F1797" s="44" t="s">
        <v>41</v>
      </c>
      <c r="G1797" s="18" t="s">
        <v>4188</v>
      </c>
      <c r="H1797" s="16">
        <v>1.0685</v>
      </c>
      <c r="I1797" s="36">
        <f>(Reference!B$12*List!$H1797)+Reference!B$13</f>
        <v>1064.9282382544266</v>
      </c>
      <c r="J1797" s="36">
        <f>(Reference!C$12*List!$H1797)+Reference!C$13</f>
        <v>1589.2472754825608</v>
      </c>
      <c r="K1797" s="36">
        <f>(Reference!D$12*List!$H1797)+Reference!D$13</f>
        <v>1902.5196562163519</v>
      </c>
      <c r="L1797" s="36">
        <f>(Reference!E$12*List!$H1797)+Reference!E$13</f>
        <v>2352.9723636714662</v>
      </c>
      <c r="M1797" s="36">
        <f>(Reference!F$12*List!$H1797)+Reference!F$13</f>
        <v>2451.2409631016449</v>
      </c>
      <c r="N1797" s="36">
        <f>(Reference!G$12*List!$H1797)+Reference!G$13</f>
        <v>2775.7251974616979</v>
      </c>
      <c r="O1797" s="36">
        <f>(Reference!H$12*List!$H1797)+Reference!H$13</f>
        <v>2881.2485257088701</v>
      </c>
      <c r="P1797" s="36">
        <f>(Reference!I$12*List!$H1797)+Reference!I$13</f>
        <v>2994.6861035745796</v>
      </c>
      <c r="Q1797" s="36">
        <f>(Reference!J$12*List!$H1797)+Reference!J$13</f>
        <v>3466.9029974806726</v>
      </c>
      <c r="R1797" s="36">
        <f>(Reference!K$12*List!$H1797)+Reference!K$13</f>
        <v>3577.0429713386588</v>
      </c>
      <c r="S1797" s="36">
        <f>(Reference!L$12*List!$H1797)+Reference!L$13</f>
        <v>3859.3178743998428</v>
      </c>
      <c r="T1797" s="36">
        <f>(Reference!M$12*List!$H1797)+Reference!M$13</f>
        <v>4610.5120673593974</v>
      </c>
      <c r="U1797" s="36">
        <f>(Reference!N$12*List!$H1797)+Reference!N$13</f>
        <v>18598.948268125099</v>
      </c>
      <c r="V1797" s="12">
        <f>(Reference!O$12*List!$H1797)+Reference!O$13</f>
        <v>691.37565625943841</v>
      </c>
      <c r="W1797" s="12">
        <f>(Reference!P$12*List!$H1797)+Reference!P$13</f>
        <v>974.21115200193594</v>
      </c>
      <c r="X1797" s="12">
        <f>(Reference!Q$12*List!$H1797)+Reference!Q$13</f>
        <v>487.10557600096797</v>
      </c>
      <c r="Y1797" s="53"/>
      <c r="Z1797" s="1" t="str">
        <f t="shared" si="55"/>
        <v>LINCOLN, Nevada</v>
      </c>
      <c r="AA1797" s="41" t="s">
        <v>7615</v>
      </c>
      <c r="AB1797" s="40" t="s">
        <v>277</v>
      </c>
      <c r="AC1797" s="44" t="s">
        <v>41</v>
      </c>
      <c r="AD1797" s="62">
        <v>1.0685</v>
      </c>
      <c r="AE1797" s="56" t="str">
        <f t="shared" si="54"/>
        <v/>
      </c>
      <c r="AF1797" s="60">
        <v>31250</v>
      </c>
      <c r="AI1797" s="60">
        <v>1.1154999999999999</v>
      </c>
    </row>
    <row r="1798" spans="1:35" x14ac:dyDescent="0.35">
      <c r="A1798" s="46" t="s">
        <v>2527</v>
      </c>
      <c r="B1798" s="65" t="s">
        <v>5993</v>
      </c>
      <c r="C1798" s="28">
        <v>99929</v>
      </c>
      <c r="D1798" s="48" t="s">
        <v>7621</v>
      </c>
      <c r="E1798" s="40" t="s">
        <v>8080</v>
      </c>
      <c r="F1798" s="44" t="s">
        <v>41</v>
      </c>
      <c r="G1798" s="18" t="s">
        <v>4188</v>
      </c>
      <c r="H1798" s="10">
        <v>1.0685</v>
      </c>
      <c r="I1798" s="36">
        <f>(Reference!B$12*List!$H1798)+Reference!B$13</f>
        <v>1064.9282382544266</v>
      </c>
      <c r="J1798" s="36">
        <f>(Reference!C$12*List!$H1798)+Reference!C$13</f>
        <v>1589.2472754825608</v>
      </c>
      <c r="K1798" s="36">
        <f>(Reference!D$12*List!$H1798)+Reference!D$13</f>
        <v>1902.5196562163519</v>
      </c>
      <c r="L1798" s="36">
        <f>(Reference!E$12*List!$H1798)+Reference!E$13</f>
        <v>2352.9723636714662</v>
      </c>
      <c r="M1798" s="36">
        <f>(Reference!F$12*List!$H1798)+Reference!F$13</f>
        <v>2451.2409631016449</v>
      </c>
      <c r="N1798" s="36">
        <f>(Reference!G$12*List!$H1798)+Reference!G$13</f>
        <v>2775.7251974616979</v>
      </c>
      <c r="O1798" s="36">
        <f>(Reference!H$12*List!$H1798)+Reference!H$13</f>
        <v>2881.2485257088701</v>
      </c>
      <c r="P1798" s="36">
        <f>(Reference!I$12*List!$H1798)+Reference!I$13</f>
        <v>2994.6861035745796</v>
      </c>
      <c r="Q1798" s="36">
        <f>(Reference!J$12*List!$H1798)+Reference!J$13</f>
        <v>3466.9029974806726</v>
      </c>
      <c r="R1798" s="36">
        <f>(Reference!K$12*List!$H1798)+Reference!K$13</f>
        <v>3577.0429713386588</v>
      </c>
      <c r="S1798" s="36">
        <f>(Reference!L$12*List!$H1798)+Reference!L$13</f>
        <v>3859.3178743998428</v>
      </c>
      <c r="T1798" s="36">
        <f>(Reference!M$12*List!$H1798)+Reference!M$13</f>
        <v>4610.5120673593974</v>
      </c>
      <c r="U1798" s="36">
        <f>(Reference!N$12*List!$H1798)+Reference!N$13</f>
        <v>18598.948268125099</v>
      </c>
      <c r="V1798" s="12">
        <f>(Reference!O$12*List!$H1798)+Reference!O$13</f>
        <v>691.37565625943841</v>
      </c>
      <c r="W1798" s="12">
        <f>(Reference!P$12*List!$H1798)+Reference!P$13</f>
        <v>974.21115200193594</v>
      </c>
      <c r="X1798" s="12">
        <f>(Reference!Q$12*List!$H1798)+Reference!Q$13</f>
        <v>487.10557600096797</v>
      </c>
      <c r="Y1798" s="53"/>
      <c r="Z1798" s="1" t="str">
        <f t="shared" si="55"/>
        <v>LYON, Nevada</v>
      </c>
      <c r="AA1798" s="40" t="s">
        <v>8080</v>
      </c>
      <c r="AB1798" s="40" t="s">
        <v>277</v>
      </c>
      <c r="AC1798" s="43" t="s">
        <v>41</v>
      </c>
      <c r="AD1798" s="61">
        <v>0.93679999999999997</v>
      </c>
      <c r="AE1798" s="56" t="str">
        <f t="shared" si="54"/>
        <v/>
      </c>
      <c r="AF1798" s="60">
        <v>31260</v>
      </c>
      <c r="AI1798" s="60">
        <v>1.0395000000000001</v>
      </c>
    </row>
    <row r="1799" spans="1:35" x14ac:dyDescent="0.35">
      <c r="A1799" s="46" t="s">
        <v>2528</v>
      </c>
      <c r="B1799" s="65" t="s">
        <v>5994</v>
      </c>
      <c r="C1799" s="28">
        <v>99929</v>
      </c>
      <c r="D1799" s="48" t="s">
        <v>7621</v>
      </c>
      <c r="E1799" s="40" t="s">
        <v>7734</v>
      </c>
      <c r="F1799" s="44" t="s">
        <v>41</v>
      </c>
      <c r="G1799" s="18" t="s">
        <v>4188</v>
      </c>
      <c r="H1799" s="10">
        <v>1.0685</v>
      </c>
      <c r="I1799" s="36">
        <f>(Reference!B$12*List!$H1799)+Reference!B$13</f>
        <v>1064.9282382544266</v>
      </c>
      <c r="J1799" s="36">
        <f>(Reference!C$12*List!$H1799)+Reference!C$13</f>
        <v>1589.2472754825608</v>
      </c>
      <c r="K1799" s="36">
        <f>(Reference!D$12*List!$H1799)+Reference!D$13</f>
        <v>1902.5196562163519</v>
      </c>
      <c r="L1799" s="36">
        <f>(Reference!E$12*List!$H1799)+Reference!E$13</f>
        <v>2352.9723636714662</v>
      </c>
      <c r="M1799" s="36">
        <f>(Reference!F$12*List!$H1799)+Reference!F$13</f>
        <v>2451.2409631016449</v>
      </c>
      <c r="N1799" s="36">
        <f>(Reference!G$12*List!$H1799)+Reference!G$13</f>
        <v>2775.7251974616979</v>
      </c>
      <c r="O1799" s="36">
        <f>(Reference!H$12*List!$H1799)+Reference!H$13</f>
        <v>2881.2485257088701</v>
      </c>
      <c r="P1799" s="36">
        <f>(Reference!I$12*List!$H1799)+Reference!I$13</f>
        <v>2994.6861035745796</v>
      </c>
      <c r="Q1799" s="36">
        <f>(Reference!J$12*List!$H1799)+Reference!J$13</f>
        <v>3466.9029974806726</v>
      </c>
      <c r="R1799" s="36">
        <f>(Reference!K$12*List!$H1799)+Reference!K$13</f>
        <v>3577.0429713386588</v>
      </c>
      <c r="S1799" s="36">
        <f>(Reference!L$12*List!$H1799)+Reference!L$13</f>
        <v>3859.3178743998428</v>
      </c>
      <c r="T1799" s="36">
        <f>(Reference!M$12*List!$H1799)+Reference!M$13</f>
        <v>4610.5120673593974</v>
      </c>
      <c r="U1799" s="36">
        <f>(Reference!N$12*List!$H1799)+Reference!N$13</f>
        <v>18598.948268125099</v>
      </c>
      <c r="V1799" s="12">
        <f>(Reference!O$12*List!$H1799)+Reference!O$13</f>
        <v>691.37565625943841</v>
      </c>
      <c r="W1799" s="12">
        <f>(Reference!P$12*List!$H1799)+Reference!P$13</f>
        <v>974.21115200193594</v>
      </c>
      <c r="X1799" s="12">
        <f>(Reference!Q$12*List!$H1799)+Reference!Q$13</f>
        <v>487.10557600096797</v>
      </c>
      <c r="Y1799" s="53"/>
      <c r="Z1799" s="1" t="str">
        <f t="shared" si="55"/>
        <v>MINERAL, Nevada</v>
      </c>
      <c r="AA1799" s="40" t="s">
        <v>7734</v>
      </c>
      <c r="AB1799" s="40" t="s">
        <v>277</v>
      </c>
      <c r="AC1799" s="43" t="s">
        <v>41</v>
      </c>
      <c r="AD1799" s="61">
        <v>0.93679999999999997</v>
      </c>
      <c r="AE1799" s="56" t="str">
        <f t="shared" si="54"/>
        <v/>
      </c>
      <c r="AF1799" s="60">
        <v>31270</v>
      </c>
      <c r="AI1799" s="60">
        <v>1.2108000000000001</v>
      </c>
    </row>
    <row r="1800" spans="1:35" x14ac:dyDescent="0.35">
      <c r="A1800" s="46" t="s">
        <v>2529</v>
      </c>
      <c r="B1800" s="65" t="s">
        <v>5995</v>
      </c>
      <c r="C1800" s="28">
        <v>99929</v>
      </c>
      <c r="D1800" s="48" t="s">
        <v>7621</v>
      </c>
      <c r="E1800" s="40" t="s">
        <v>8586</v>
      </c>
      <c r="F1800" s="44" t="s">
        <v>41</v>
      </c>
      <c r="G1800" s="18" t="s">
        <v>4188</v>
      </c>
      <c r="H1800" s="16">
        <v>1.0685</v>
      </c>
      <c r="I1800" s="36">
        <f>(Reference!B$12*List!$H1800)+Reference!B$13</f>
        <v>1064.9282382544266</v>
      </c>
      <c r="J1800" s="36">
        <f>(Reference!C$12*List!$H1800)+Reference!C$13</f>
        <v>1589.2472754825608</v>
      </c>
      <c r="K1800" s="36">
        <f>(Reference!D$12*List!$H1800)+Reference!D$13</f>
        <v>1902.5196562163519</v>
      </c>
      <c r="L1800" s="36">
        <f>(Reference!E$12*List!$H1800)+Reference!E$13</f>
        <v>2352.9723636714662</v>
      </c>
      <c r="M1800" s="36">
        <f>(Reference!F$12*List!$H1800)+Reference!F$13</f>
        <v>2451.2409631016449</v>
      </c>
      <c r="N1800" s="36">
        <f>(Reference!G$12*List!$H1800)+Reference!G$13</f>
        <v>2775.7251974616979</v>
      </c>
      <c r="O1800" s="36">
        <f>(Reference!H$12*List!$H1800)+Reference!H$13</f>
        <v>2881.2485257088701</v>
      </c>
      <c r="P1800" s="36">
        <f>(Reference!I$12*List!$H1800)+Reference!I$13</f>
        <v>2994.6861035745796</v>
      </c>
      <c r="Q1800" s="36">
        <f>(Reference!J$12*List!$H1800)+Reference!J$13</f>
        <v>3466.9029974806726</v>
      </c>
      <c r="R1800" s="36">
        <f>(Reference!K$12*List!$H1800)+Reference!K$13</f>
        <v>3577.0429713386588</v>
      </c>
      <c r="S1800" s="36">
        <f>(Reference!L$12*List!$H1800)+Reference!L$13</f>
        <v>3859.3178743998428</v>
      </c>
      <c r="T1800" s="36">
        <f>(Reference!M$12*List!$H1800)+Reference!M$13</f>
        <v>4610.5120673593974</v>
      </c>
      <c r="U1800" s="36">
        <f>(Reference!N$12*List!$H1800)+Reference!N$13</f>
        <v>18598.948268125099</v>
      </c>
      <c r="V1800" s="12">
        <f>(Reference!O$12*List!$H1800)+Reference!O$13</f>
        <v>691.37565625943841</v>
      </c>
      <c r="W1800" s="12">
        <f>(Reference!P$12*List!$H1800)+Reference!P$13</f>
        <v>974.21115200193594</v>
      </c>
      <c r="X1800" s="12">
        <f>(Reference!Q$12*List!$H1800)+Reference!Q$13</f>
        <v>487.10557600096797</v>
      </c>
      <c r="Y1800" s="53"/>
      <c r="Z1800" s="1" t="str">
        <f t="shared" si="55"/>
        <v>NYE, Nevada</v>
      </c>
      <c r="AA1800" s="41" t="s">
        <v>8586</v>
      </c>
      <c r="AB1800" s="40" t="s">
        <v>277</v>
      </c>
      <c r="AC1800" s="44" t="s">
        <v>41</v>
      </c>
      <c r="AD1800" s="62">
        <v>1.0685</v>
      </c>
      <c r="AE1800" s="56" t="str">
        <f t="shared" si="54"/>
        <v/>
      </c>
      <c r="AF1800" s="60">
        <v>31290</v>
      </c>
      <c r="AI1800" s="60">
        <v>1.2108000000000001</v>
      </c>
    </row>
    <row r="1801" spans="1:35" x14ac:dyDescent="0.35">
      <c r="A1801" s="46" t="s">
        <v>2530</v>
      </c>
      <c r="B1801" s="65" t="s">
        <v>5996</v>
      </c>
      <c r="C1801" s="28">
        <v>99929</v>
      </c>
      <c r="D1801" s="48" t="s">
        <v>7621</v>
      </c>
      <c r="E1801" s="40" t="s">
        <v>8587</v>
      </c>
      <c r="F1801" s="43" t="s">
        <v>41</v>
      </c>
      <c r="G1801" s="18" t="s">
        <v>4188</v>
      </c>
      <c r="H1801" s="16">
        <v>1.0685</v>
      </c>
      <c r="I1801" s="36">
        <f>(Reference!B$12*List!$H1801)+Reference!B$13</f>
        <v>1064.9282382544266</v>
      </c>
      <c r="J1801" s="36">
        <f>(Reference!C$12*List!$H1801)+Reference!C$13</f>
        <v>1589.2472754825608</v>
      </c>
      <c r="K1801" s="36">
        <f>(Reference!D$12*List!$H1801)+Reference!D$13</f>
        <v>1902.5196562163519</v>
      </c>
      <c r="L1801" s="36">
        <f>(Reference!E$12*List!$H1801)+Reference!E$13</f>
        <v>2352.9723636714662</v>
      </c>
      <c r="M1801" s="36">
        <f>(Reference!F$12*List!$H1801)+Reference!F$13</f>
        <v>2451.2409631016449</v>
      </c>
      <c r="N1801" s="36">
        <f>(Reference!G$12*List!$H1801)+Reference!G$13</f>
        <v>2775.7251974616979</v>
      </c>
      <c r="O1801" s="36">
        <f>(Reference!H$12*List!$H1801)+Reference!H$13</f>
        <v>2881.2485257088701</v>
      </c>
      <c r="P1801" s="36">
        <f>(Reference!I$12*List!$H1801)+Reference!I$13</f>
        <v>2994.6861035745796</v>
      </c>
      <c r="Q1801" s="36">
        <f>(Reference!J$12*List!$H1801)+Reference!J$13</f>
        <v>3466.9029974806726</v>
      </c>
      <c r="R1801" s="36">
        <f>(Reference!K$12*List!$H1801)+Reference!K$13</f>
        <v>3577.0429713386588</v>
      </c>
      <c r="S1801" s="36">
        <f>(Reference!L$12*List!$H1801)+Reference!L$13</f>
        <v>3859.3178743998428</v>
      </c>
      <c r="T1801" s="36">
        <f>(Reference!M$12*List!$H1801)+Reference!M$13</f>
        <v>4610.5120673593974</v>
      </c>
      <c r="U1801" s="36">
        <f>(Reference!N$12*List!$H1801)+Reference!N$13</f>
        <v>18598.948268125099</v>
      </c>
      <c r="V1801" s="12">
        <f>(Reference!O$12*List!$H1801)+Reference!O$13</f>
        <v>691.37565625943841</v>
      </c>
      <c r="W1801" s="12">
        <f>(Reference!P$12*List!$H1801)+Reference!P$13</f>
        <v>974.21115200193594</v>
      </c>
      <c r="X1801" s="12">
        <f>(Reference!Q$12*List!$H1801)+Reference!Q$13</f>
        <v>487.10557600096797</v>
      </c>
      <c r="Y1801" s="53"/>
      <c r="Z1801" s="1" t="str">
        <f t="shared" si="55"/>
        <v>PERSHING, Nevada</v>
      </c>
      <c r="AA1801" s="41" t="s">
        <v>8587</v>
      </c>
      <c r="AB1801" s="40" t="s">
        <v>277</v>
      </c>
      <c r="AC1801" s="44" t="s">
        <v>41</v>
      </c>
      <c r="AD1801" s="62">
        <v>0.99360000000000004</v>
      </c>
      <c r="AE1801" s="56" t="str">
        <f t="shared" si="54"/>
        <v/>
      </c>
      <c r="AF1801" s="60">
        <v>31300</v>
      </c>
      <c r="AI1801" s="60">
        <v>1.1154999999999999</v>
      </c>
    </row>
    <row r="1802" spans="1:35" x14ac:dyDescent="0.35">
      <c r="A1802" s="46" t="s">
        <v>2531</v>
      </c>
      <c r="B1802" s="65" t="s">
        <v>5997</v>
      </c>
      <c r="C1802" s="28" t="s">
        <v>4104</v>
      </c>
      <c r="D1802" s="48" t="s">
        <v>655</v>
      </c>
      <c r="E1802" s="40" t="s">
        <v>8588</v>
      </c>
      <c r="F1802" s="44" t="s">
        <v>41</v>
      </c>
      <c r="G1802" s="18" t="s">
        <v>4187</v>
      </c>
      <c r="H1802" s="16">
        <v>0.93679999999999997</v>
      </c>
      <c r="I1802" s="36">
        <f>(Reference!B$12*List!$H1802)+Reference!B$13</f>
        <v>963.48526026044544</v>
      </c>
      <c r="J1802" s="36">
        <f>(Reference!C$12*List!$H1802)+Reference!C$13</f>
        <v>1437.8586930387039</v>
      </c>
      <c r="K1802" s="36">
        <f>(Reference!D$12*List!$H1802)+Reference!D$13</f>
        <v>1721.28936042194</v>
      </c>
      <c r="L1802" s="36">
        <f>(Reference!E$12*List!$H1802)+Reference!E$13</f>
        <v>2128.8328253119407</v>
      </c>
      <c r="M1802" s="36">
        <f>(Reference!F$12*List!$H1802)+Reference!F$13</f>
        <v>2217.740550448998</v>
      </c>
      <c r="N1802" s="36">
        <f>(Reference!G$12*List!$H1802)+Reference!G$13</f>
        <v>2511.3150522438445</v>
      </c>
      <c r="O1802" s="36">
        <f>(Reference!H$12*List!$H1802)+Reference!H$13</f>
        <v>2606.7864349413558</v>
      </c>
      <c r="P1802" s="36">
        <f>(Reference!I$12*List!$H1802)+Reference!I$13</f>
        <v>2709.4181713411808</v>
      </c>
      <c r="Q1802" s="36">
        <f>(Reference!J$12*List!$H1802)+Reference!J$13</f>
        <v>3136.6526089125427</v>
      </c>
      <c r="R1802" s="36">
        <f>(Reference!K$12*List!$H1802)+Reference!K$13</f>
        <v>3236.3008646030707</v>
      </c>
      <c r="S1802" s="36">
        <f>(Reference!L$12*List!$H1802)+Reference!L$13</f>
        <v>3491.6868133189123</v>
      </c>
      <c r="T1802" s="36">
        <f>(Reference!M$12*List!$H1802)+Reference!M$13</f>
        <v>4171.3237188968205</v>
      </c>
      <c r="U1802" s="36">
        <f>(Reference!N$12*List!$H1802)+Reference!N$13</f>
        <v>16827.248887735641</v>
      </c>
      <c r="V1802" s="12">
        <f>(Reference!O$12*List!$H1802)+Reference!O$13</f>
        <v>625.51656551125586</v>
      </c>
      <c r="W1802" s="12">
        <f>(Reference!P$12*List!$H1802)+Reference!P$13</f>
        <v>881.40970594767884</v>
      </c>
      <c r="X1802" s="12">
        <f>(Reference!Q$12*List!$H1802)+Reference!Q$13</f>
        <v>440.70485297383942</v>
      </c>
      <c r="Y1802" s="53"/>
      <c r="Z1802" s="1" t="str">
        <f t="shared" si="55"/>
        <v>STOREY, Nevada</v>
      </c>
      <c r="AA1802" s="41" t="s">
        <v>8588</v>
      </c>
      <c r="AB1802" s="40" t="s">
        <v>277</v>
      </c>
      <c r="AC1802" s="44" t="s">
        <v>41</v>
      </c>
      <c r="AD1802" s="62">
        <v>0.99360000000000004</v>
      </c>
      <c r="AE1802" s="56" t="str">
        <f t="shared" si="54"/>
        <v/>
      </c>
      <c r="AF1802" s="60">
        <v>31310</v>
      </c>
      <c r="AI1802" s="60">
        <v>1.2108000000000001</v>
      </c>
    </row>
    <row r="1803" spans="1:35" x14ac:dyDescent="0.35">
      <c r="A1803" s="46" t="s">
        <v>2532</v>
      </c>
      <c r="B1803" s="65" t="s">
        <v>5998</v>
      </c>
      <c r="C1803" s="28" t="s">
        <v>4104</v>
      </c>
      <c r="D1803" s="48" t="s">
        <v>655</v>
      </c>
      <c r="E1803" s="40" t="s">
        <v>8589</v>
      </c>
      <c r="F1803" s="43" t="s">
        <v>41</v>
      </c>
      <c r="G1803" s="18" t="s">
        <v>4187</v>
      </c>
      <c r="H1803" s="16">
        <v>0.93679999999999997</v>
      </c>
      <c r="I1803" s="36">
        <f>(Reference!B$12*List!$H1803)+Reference!B$13</f>
        <v>963.48526026044544</v>
      </c>
      <c r="J1803" s="36">
        <f>(Reference!C$12*List!$H1803)+Reference!C$13</f>
        <v>1437.8586930387039</v>
      </c>
      <c r="K1803" s="36">
        <f>(Reference!D$12*List!$H1803)+Reference!D$13</f>
        <v>1721.28936042194</v>
      </c>
      <c r="L1803" s="36">
        <f>(Reference!E$12*List!$H1803)+Reference!E$13</f>
        <v>2128.8328253119407</v>
      </c>
      <c r="M1803" s="36">
        <f>(Reference!F$12*List!$H1803)+Reference!F$13</f>
        <v>2217.740550448998</v>
      </c>
      <c r="N1803" s="36">
        <f>(Reference!G$12*List!$H1803)+Reference!G$13</f>
        <v>2511.3150522438445</v>
      </c>
      <c r="O1803" s="36">
        <f>(Reference!H$12*List!$H1803)+Reference!H$13</f>
        <v>2606.7864349413558</v>
      </c>
      <c r="P1803" s="36">
        <f>(Reference!I$12*List!$H1803)+Reference!I$13</f>
        <v>2709.4181713411808</v>
      </c>
      <c r="Q1803" s="36">
        <f>(Reference!J$12*List!$H1803)+Reference!J$13</f>
        <v>3136.6526089125427</v>
      </c>
      <c r="R1803" s="36">
        <f>(Reference!K$12*List!$H1803)+Reference!K$13</f>
        <v>3236.3008646030707</v>
      </c>
      <c r="S1803" s="36">
        <f>(Reference!L$12*List!$H1803)+Reference!L$13</f>
        <v>3491.6868133189123</v>
      </c>
      <c r="T1803" s="36">
        <f>(Reference!M$12*List!$H1803)+Reference!M$13</f>
        <v>4171.3237188968205</v>
      </c>
      <c r="U1803" s="36">
        <f>(Reference!N$12*List!$H1803)+Reference!N$13</f>
        <v>16827.248887735641</v>
      </c>
      <c r="V1803" s="12">
        <f>(Reference!O$12*List!$H1803)+Reference!O$13</f>
        <v>625.51656551125586</v>
      </c>
      <c r="W1803" s="12">
        <f>(Reference!P$12*List!$H1803)+Reference!P$13</f>
        <v>881.40970594767884</v>
      </c>
      <c r="X1803" s="12">
        <f>(Reference!Q$12*List!$H1803)+Reference!Q$13</f>
        <v>440.70485297383942</v>
      </c>
      <c r="Y1803" s="53"/>
      <c r="Z1803" s="1" t="str">
        <f t="shared" si="55"/>
        <v>WASHOE, Nevada</v>
      </c>
      <c r="AA1803" s="41" t="s">
        <v>8589</v>
      </c>
      <c r="AB1803" s="40" t="s">
        <v>277</v>
      </c>
      <c r="AC1803" s="44" t="s">
        <v>41</v>
      </c>
      <c r="AD1803" s="62">
        <v>0.99360000000000004</v>
      </c>
      <c r="AE1803" s="56" t="str">
        <f t="shared" si="54"/>
        <v/>
      </c>
      <c r="AF1803" s="60">
        <v>31320</v>
      </c>
      <c r="AI1803" s="60">
        <v>1.3301000000000001</v>
      </c>
    </row>
    <row r="1804" spans="1:35" x14ac:dyDescent="0.35">
      <c r="A1804" s="46" t="s">
        <v>2533</v>
      </c>
      <c r="B1804" s="65" t="s">
        <v>5999</v>
      </c>
      <c r="C1804" s="28">
        <v>99929</v>
      </c>
      <c r="D1804" s="48" t="s">
        <v>7621</v>
      </c>
      <c r="E1804" s="40" t="s">
        <v>8590</v>
      </c>
      <c r="F1804" s="43" t="s">
        <v>41</v>
      </c>
      <c r="G1804" s="18" t="s">
        <v>4188</v>
      </c>
      <c r="H1804" s="16">
        <v>1.0685</v>
      </c>
      <c r="I1804" s="36">
        <f>(Reference!B$12*List!$H1804)+Reference!B$13</f>
        <v>1064.9282382544266</v>
      </c>
      <c r="J1804" s="36">
        <f>(Reference!C$12*List!$H1804)+Reference!C$13</f>
        <v>1589.2472754825608</v>
      </c>
      <c r="K1804" s="36">
        <f>(Reference!D$12*List!$H1804)+Reference!D$13</f>
        <v>1902.5196562163519</v>
      </c>
      <c r="L1804" s="36">
        <f>(Reference!E$12*List!$H1804)+Reference!E$13</f>
        <v>2352.9723636714662</v>
      </c>
      <c r="M1804" s="36">
        <f>(Reference!F$12*List!$H1804)+Reference!F$13</f>
        <v>2451.2409631016449</v>
      </c>
      <c r="N1804" s="36">
        <f>(Reference!G$12*List!$H1804)+Reference!G$13</f>
        <v>2775.7251974616979</v>
      </c>
      <c r="O1804" s="36">
        <f>(Reference!H$12*List!$H1804)+Reference!H$13</f>
        <v>2881.2485257088701</v>
      </c>
      <c r="P1804" s="36">
        <f>(Reference!I$12*List!$H1804)+Reference!I$13</f>
        <v>2994.6861035745796</v>
      </c>
      <c r="Q1804" s="36">
        <f>(Reference!J$12*List!$H1804)+Reference!J$13</f>
        <v>3466.9029974806726</v>
      </c>
      <c r="R1804" s="36">
        <f>(Reference!K$12*List!$H1804)+Reference!K$13</f>
        <v>3577.0429713386588</v>
      </c>
      <c r="S1804" s="36">
        <f>(Reference!L$12*List!$H1804)+Reference!L$13</f>
        <v>3859.3178743998428</v>
      </c>
      <c r="T1804" s="36">
        <f>(Reference!M$12*List!$H1804)+Reference!M$13</f>
        <v>4610.5120673593974</v>
      </c>
      <c r="U1804" s="36">
        <f>(Reference!N$12*List!$H1804)+Reference!N$13</f>
        <v>18598.948268125099</v>
      </c>
      <c r="V1804" s="12">
        <f>(Reference!O$12*List!$H1804)+Reference!O$13</f>
        <v>691.37565625943841</v>
      </c>
      <c r="W1804" s="12">
        <f>(Reference!P$12*List!$H1804)+Reference!P$13</f>
        <v>974.21115200193594</v>
      </c>
      <c r="X1804" s="12">
        <f>(Reference!Q$12*List!$H1804)+Reference!Q$13</f>
        <v>487.10557600096797</v>
      </c>
      <c r="Y1804" s="53"/>
      <c r="Z1804" s="1" t="str">
        <f t="shared" si="55"/>
        <v>WHITE PINE, Nevada</v>
      </c>
      <c r="AA1804" s="41" t="s">
        <v>8590</v>
      </c>
      <c r="AB1804" s="40" t="s">
        <v>277</v>
      </c>
      <c r="AC1804" s="44" t="s">
        <v>41</v>
      </c>
      <c r="AD1804" s="62">
        <v>0.99360000000000004</v>
      </c>
      <c r="AE1804" s="56" t="str">
        <f t="shared" si="54"/>
        <v/>
      </c>
      <c r="AF1804" s="60">
        <v>31340</v>
      </c>
      <c r="AI1804" s="60">
        <v>1.0971</v>
      </c>
    </row>
    <row r="1805" spans="1:35" x14ac:dyDescent="0.35">
      <c r="A1805" s="46" t="s">
        <v>2534</v>
      </c>
      <c r="B1805" s="65" t="s">
        <v>6000</v>
      </c>
      <c r="C1805" s="28" t="s">
        <v>1578</v>
      </c>
      <c r="D1805" s="48" t="s">
        <v>411</v>
      </c>
      <c r="E1805" s="40" t="s">
        <v>8591</v>
      </c>
      <c r="F1805" s="44" t="s">
        <v>41</v>
      </c>
      <c r="G1805" s="18" t="s">
        <v>4187</v>
      </c>
      <c r="H1805" s="16">
        <v>0.99360000000000004</v>
      </c>
      <c r="I1805" s="36">
        <f>(Reference!B$12*List!$H1805)+Reference!B$13</f>
        <v>1007.2359143990797</v>
      </c>
      <c r="J1805" s="36">
        <f>(Reference!C$12*List!$H1805)+Reference!C$13</f>
        <v>1503.1500482612632</v>
      </c>
      <c r="K1805" s="36">
        <f>(Reference!D$12*List!$H1805)+Reference!D$13</f>
        <v>1799.4509458518762</v>
      </c>
      <c r="L1805" s="36">
        <f>(Reference!E$12*List!$H1805)+Reference!E$13</f>
        <v>2225.5004470190106</v>
      </c>
      <c r="M1805" s="36">
        <f>(Reference!F$12*List!$H1805)+Reference!F$13</f>
        <v>2318.4453601579603</v>
      </c>
      <c r="N1805" s="36">
        <f>(Reference!G$12*List!$H1805)+Reference!G$13</f>
        <v>2625.3507109255006</v>
      </c>
      <c r="O1805" s="36">
        <f>(Reference!H$12*List!$H1805)+Reference!H$13</f>
        <v>2725.157329061286</v>
      </c>
      <c r="P1805" s="36">
        <f>(Reference!I$12*List!$H1805)+Reference!I$13</f>
        <v>2832.449443557256</v>
      </c>
      <c r="Q1805" s="36">
        <f>(Reference!J$12*List!$H1805)+Reference!J$13</f>
        <v>3279.0840597148949</v>
      </c>
      <c r="R1805" s="36">
        <f>(Reference!K$12*List!$H1805)+Reference!K$13</f>
        <v>3383.2572173941217</v>
      </c>
      <c r="S1805" s="36">
        <f>(Reference!L$12*List!$H1805)+Reference!L$13</f>
        <v>3650.2399209073474</v>
      </c>
      <c r="T1805" s="36">
        <f>(Reference!M$12*List!$H1805)+Reference!M$13</f>
        <v>4360.7382837614705</v>
      </c>
      <c r="U1805" s="36">
        <f>(Reference!N$12*List!$H1805)+Reference!N$13</f>
        <v>17591.353100386525</v>
      </c>
      <c r="V1805" s="12">
        <f>(Reference!O$12*List!$H1805)+Reference!O$13</f>
        <v>653.9204861983992</v>
      </c>
      <c r="W1805" s="12">
        <f>(Reference!P$12*List!$H1805)+Reference!P$13</f>
        <v>921.43341237047161</v>
      </c>
      <c r="X1805" s="12">
        <f>(Reference!Q$12*List!$H1805)+Reference!Q$13</f>
        <v>460.71670618523581</v>
      </c>
      <c r="Y1805" s="53"/>
      <c r="Z1805" s="1" t="str">
        <f t="shared" si="55"/>
        <v>CARSON CITY, Nevada</v>
      </c>
      <c r="AA1805" s="41" t="s">
        <v>8591</v>
      </c>
      <c r="AB1805" s="40" t="s">
        <v>277</v>
      </c>
      <c r="AC1805" s="44" t="s">
        <v>41</v>
      </c>
      <c r="AD1805" s="62">
        <v>0.99360000000000004</v>
      </c>
      <c r="AE1805" s="56" t="str">
        <f t="shared" ref="AE1805:AE1868" si="56">IFERROR(INDEX($AI$12:$AI$3256,MATCH($A1805,$AF$12:$AF$3256,0)),"")</f>
        <v/>
      </c>
      <c r="AF1805" s="60">
        <v>31350</v>
      </c>
      <c r="AI1805" s="60">
        <v>1.0658000000000001</v>
      </c>
    </row>
    <row r="1806" spans="1:35" x14ac:dyDescent="0.35">
      <c r="A1806" s="46" t="s">
        <v>4217</v>
      </c>
      <c r="B1806" s="65" t="s">
        <v>6001</v>
      </c>
      <c r="C1806" s="28">
        <v>99929</v>
      </c>
      <c r="D1806" s="48" t="s">
        <v>7621</v>
      </c>
      <c r="E1806" s="40" t="s">
        <v>7541</v>
      </c>
      <c r="F1806" s="44" t="s">
        <v>41</v>
      </c>
      <c r="G1806" s="18" t="s">
        <v>4188</v>
      </c>
      <c r="H1806" s="10">
        <v>1.0685</v>
      </c>
      <c r="I1806" s="36">
        <f>(Reference!B$12*List!$H1806)+Reference!B$13</f>
        <v>1064.9282382544266</v>
      </c>
      <c r="J1806" s="36">
        <f>(Reference!C$12*List!$H1806)+Reference!C$13</f>
        <v>1589.2472754825608</v>
      </c>
      <c r="K1806" s="36">
        <f>(Reference!D$12*List!$H1806)+Reference!D$13</f>
        <v>1902.5196562163519</v>
      </c>
      <c r="L1806" s="36">
        <f>(Reference!E$12*List!$H1806)+Reference!E$13</f>
        <v>2352.9723636714662</v>
      </c>
      <c r="M1806" s="36">
        <f>(Reference!F$12*List!$H1806)+Reference!F$13</f>
        <v>2451.2409631016449</v>
      </c>
      <c r="N1806" s="36">
        <f>(Reference!G$12*List!$H1806)+Reference!G$13</f>
        <v>2775.7251974616979</v>
      </c>
      <c r="O1806" s="36">
        <f>(Reference!H$12*List!$H1806)+Reference!H$13</f>
        <v>2881.2485257088701</v>
      </c>
      <c r="P1806" s="36">
        <f>(Reference!I$12*List!$H1806)+Reference!I$13</f>
        <v>2994.6861035745796</v>
      </c>
      <c r="Q1806" s="36">
        <f>(Reference!J$12*List!$H1806)+Reference!J$13</f>
        <v>3466.9029974806726</v>
      </c>
      <c r="R1806" s="36">
        <f>(Reference!K$12*List!$H1806)+Reference!K$13</f>
        <v>3577.0429713386588</v>
      </c>
      <c r="S1806" s="36">
        <f>(Reference!L$12*List!$H1806)+Reference!L$13</f>
        <v>3859.3178743998428</v>
      </c>
      <c r="T1806" s="36">
        <f>(Reference!M$12*List!$H1806)+Reference!M$13</f>
        <v>4610.5120673593974</v>
      </c>
      <c r="U1806" s="36">
        <f>(Reference!N$12*List!$H1806)+Reference!N$13</f>
        <v>18598.948268125099</v>
      </c>
      <c r="V1806" s="12">
        <f>(Reference!O$12*List!$H1806)+Reference!O$13</f>
        <v>691.37565625943841</v>
      </c>
      <c r="W1806" s="12">
        <f>(Reference!P$12*List!$H1806)+Reference!P$13</f>
        <v>974.21115200193594</v>
      </c>
      <c r="X1806" s="12">
        <f>(Reference!Q$12*List!$H1806)+Reference!Q$13</f>
        <v>487.10557600096797</v>
      </c>
      <c r="Y1806" s="53"/>
      <c r="Z1806" s="1" t="str">
        <f t="shared" si="55"/>
        <v>STATEWIDE, Nevada</v>
      </c>
      <c r="AA1806" s="40" t="s">
        <v>7541</v>
      </c>
      <c r="AB1806" s="40" t="s">
        <v>277</v>
      </c>
      <c r="AC1806" s="43" t="s">
        <v>41</v>
      </c>
      <c r="AD1806" s="61">
        <v>0.9304</v>
      </c>
      <c r="AE1806" s="56" t="str">
        <f t="shared" si="56"/>
        <v/>
      </c>
      <c r="AF1806" s="60">
        <v>31360</v>
      </c>
      <c r="AI1806" s="60">
        <v>1.1154999999999999</v>
      </c>
    </row>
    <row r="1807" spans="1:35" x14ac:dyDescent="0.35">
      <c r="A1807" s="46" t="s">
        <v>2535</v>
      </c>
      <c r="B1807" s="65" t="s">
        <v>6002</v>
      </c>
      <c r="C1807" s="28">
        <v>99930</v>
      </c>
      <c r="D1807" s="48" t="s">
        <v>9440</v>
      </c>
      <c r="E1807" s="40" t="s">
        <v>8592</v>
      </c>
      <c r="F1807" s="44" t="s">
        <v>42</v>
      </c>
      <c r="G1807" s="18" t="s">
        <v>4188</v>
      </c>
      <c r="H1807" s="16">
        <v>0.99360000000000004</v>
      </c>
      <c r="I1807" s="36">
        <f>(Reference!B$12*List!$H1807)+Reference!B$13</f>
        <v>1007.2359143990797</v>
      </c>
      <c r="J1807" s="36">
        <f>(Reference!C$12*List!$H1807)+Reference!C$13</f>
        <v>1503.1500482612632</v>
      </c>
      <c r="K1807" s="36">
        <f>(Reference!D$12*List!$H1807)+Reference!D$13</f>
        <v>1799.4509458518762</v>
      </c>
      <c r="L1807" s="36">
        <f>(Reference!E$12*List!$H1807)+Reference!E$13</f>
        <v>2225.5004470190106</v>
      </c>
      <c r="M1807" s="36">
        <f>(Reference!F$12*List!$H1807)+Reference!F$13</f>
        <v>2318.4453601579603</v>
      </c>
      <c r="N1807" s="36">
        <f>(Reference!G$12*List!$H1807)+Reference!G$13</f>
        <v>2625.3507109255006</v>
      </c>
      <c r="O1807" s="36">
        <f>(Reference!H$12*List!$H1807)+Reference!H$13</f>
        <v>2725.157329061286</v>
      </c>
      <c r="P1807" s="36">
        <f>(Reference!I$12*List!$H1807)+Reference!I$13</f>
        <v>2832.449443557256</v>
      </c>
      <c r="Q1807" s="36">
        <f>(Reference!J$12*List!$H1807)+Reference!J$13</f>
        <v>3279.0840597148949</v>
      </c>
      <c r="R1807" s="36">
        <f>(Reference!K$12*List!$H1807)+Reference!K$13</f>
        <v>3383.2572173941217</v>
      </c>
      <c r="S1807" s="36">
        <f>(Reference!L$12*List!$H1807)+Reference!L$13</f>
        <v>3650.2399209073474</v>
      </c>
      <c r="T1807" s="36">
        <f>(Reference!M$12*List!$H1807)+Reference!M$13</f>
        <v>4360.7382837614705</v>
      </c>
      <c r="U1807" s="36">
        <f>(Reference!N$12*List!$H1807)+Reference!N$13</f>
        <v>17591.353100386525</v>
      </c>
      <c r="V1807" s="12">
        <f>(Reference!O$12*List!$H1807)+Reference!O$13</f>
        <v>653.9204861983992</v>
      </c>
      <c r="W1807" s="12">
        <f>(Reference!P$12*List!$H1807)+Reference!P$13</f>
        <v>921.43341237047161</v>
      </c>
      <c r="X1807" s="12">
        <f>(Reference!Q$12*List!$H1807)+Reference!Q$13</f>
        <v>460.71670618523581</v>
      </c>
      <c r="Y1807" s="53"/>
      <c r="Z1807" s="1" t="str">
        <f t="shared" ref="Z1807:Z1870" si="57">CONCATENATE(AA1807, AB1807, AC1807)</f>
        <v>BELKNAP, New Hampshire</v>
      </c>
      <c r="AA1807" s="41" t="s">
        <v>8592</v>
      </c>
      <c r="AB1807" s="40" t="s">
        <v>277</v>
      </c>
      <c r="AC1807" s="44" t="s">
        <v>42</v>
      </c>
      <c r="AD1807" s="62">
        <v>0.99360000000000004</v>
      </c>
      <c r="AE1807" s="56" t="str">
        <f t="shared" si="56"/>
        <v/>
      </c>
      <c r="AF1807" s="60">
        <v>31370</v>
      </c>
      <c r="AI1807" s="60">
        <v>1.1154999999999999</v>
      </c>
    </row>
    <row r="1808" spans="1:35" x14ac:dyDescent="0.35">
      <c r="A1808" s="46" t="s">
        <v>2536</v>
      </c>
      <c r="B1808" s="65" t="s">
        <v>6003</v>
      </c>
      <c r="C1808" s="28">
        <v>99930</v>
      </c>
      <c r="D1808" s="48" t="s">
        <v>9440</v>
      </c>
      <c r="E1808" s="40" t="s">
        <v>7592</v>
      </c>
      <c r="F1808" s="44" t="s">
        <v>42</v>
      </c>
      <c r="G1808" s="18" t="s">
        <v>4188</v>
      </c>
      <c r="H1808" s="10">
        <v>0.99360000000000004</v>
      </c>
      <c r="I1808" s="36">
        <f>(Reference!B$12*List!$H1808)+Reference!B$13</f>
        <v>1007.2359143990797</v>
      </c>
      <c r="J1808" s="36">
        <f>(Reference!C$12*List!$H1808)+Reference!C$13</f>
        <v>1503.1500482612632</v>
      </c>
      <c r="K1808" s="36">
        <f>(Reference!D$12*List!$H1808)+Reference!D$13</f>
        <v>1799.4509458518762</v>
      </c>
      <c r="L1808" s="36">
        <f>(Reference!E$12*List!$H1808)+Reference!E$13</f>
        <v>2225.5004470190106</v>
      </c>
      <c r="M1808" s="36">
        <f>(Reference!F$12*List!$H1808)+Reference!F$13</f>
        <v>2318.4453601579603</v>
      </c>
      <c r="N1808" s="36">
        <f>(Reference!G$12*List!$H1808)+Reference!G$13</f>
        <v>2625.3507109255006</v>
      </c>
      <c r="O1808" s="36">
        <f>(Reference!H$12*List!$H1808)+Reference!H$13</f>
        <v>2725.157329061286</v>
      </c>
      <c r="P1808" s="36">
        <f>(Reference!I$12*List!$H1808)+Reference!I$13</f>
        <v>2832.449443557256</v>
      </c>
      <c r="Q1808" s="36">
        <f>(Reference!J$12*List!$H1808)+Reference!J$13</f>
        <v>3279.0840597148949</v>
      </c>
      <c r="R1808" s="36">
        <f>(Reference!K$12*List!$H1808)+Reference!K$13</f>
        <v>3383.2572173941217</v>
      </c>
      <c r="S1808" s="36">
        <f>(Reference!L$12*List!$H1808)+Reference!L$13</f>
        <v>3650.2399209073474</v>
      </c>
      <c r="T1808" s="36">
        <f>(Reference!M$12*List!$H1808)+Reference!M$13</f>
        <v>4360.7382837614705</v>
      </c>
      <c r="U1808" s="36">
        <f>(Reference!N$12*List!$H1808)+Reference!N$13</f>
        <v>17591.353100386525</v>
      </c>
      <c r="V1808" s="12">
        <f>(Reference!O$12*List!$H1808)+Reference!O$13</f>
        <v>653.9204861983992</v>
      </c>
      <c r="W1808" s="12">
        <f>(Reference!P$12*List!$H1808)+Reference!P$13</f>
        <v>921.43341237047161</v>
      </c>
      <c r="X1808" s="12">
        <f>(Reference!Q$12*List!$H1808)+Reference!Q$13</f>
        <v>460.71670618523581</v>
      </c>
      <c r="Y1808" s="53"/>
      <c r="Z1808" s="1" t="str">
        <f t="shared" si="57"/>
        <v>CARROLL, New Hampshire</v>
      </c>
      <c r="AA1808" s="40" t="s">
        <v>7592</v>
      </c>
      <c r="AB1808" s="40" t="s">
        <v>277</v>
      </c>
      <c r="AC1808" s="43" t="s">
        <v>42</v>
      </c>
      <c r="AD1808" s="61">
        <v>1.0324</v>
      </c>
      <c r="AE1808" s="56" t="str">
        <f t="shared" si="56"/>
        <v/>
      </c>
      <c r="AF1808" s="60">
        <v>31390</v>
      </c>
      <c r="AI1808" s="60">
        <v>0.95189999999999997</v>
      </c>
    </row>
    <row r="1809" spans="1:35" x14ac:dyDescent="0.35">
      <c r="A1809" s="46" t="s">
        <v>2537</v>
      </c>
      <c r="B1809" s="65" t="s">
        <v>6004</v>
      </c>
      <c r="C1809" s="28">
        <v>99930</v>
      </c>
      <c r="D1809" s="48" t="s">
        <v>9440</v>
      </c>
      <c r="E1809" s="40" t="s">
        <v>8593</v>
      </c>
      <c r="F1809" s="44" t="s">
        <v>42</v>
      </c>
      <c r="G1809" s="18" t="s">
        <v>4188</v>
      </c>
      <c r="H1809" s="10">
        <v>0.99360000000000004</v>
      </c>
      <c r="I1809" s="36">
        <f>(Reference!B$12*List!$H1809)+Reference!B$13</f>
        <v>1007.2359143990797</v>
      </c>
      <c r="J1809" s="36">
        <f>(Reference!C$12*List!$H1809)+Reference!C$13</f>
        <v>1503.1500482612632</v>
      </c>
      <c r="K1809" s="36">
        <f>(Reference!D$12*List!$H1809)+Reference!D$13</f>
        <v>1799.4509458518762</v>
      </c>
      <c r="L1809" s="36">
        <f>(Reference!E$12*List!$H1809)+Reference!E$13</f>
        <v>2225.5004470190106</v>
      </c>
      <c r="M1809" s="36">
        <f>(Reference!F$12*List!$H1809)+Reference!F$13</f>
        <v>2318.4453601579603</v>
      </c>
      <c r="N1809" s="36">
        <f>(Reference!G$12*List!$H1809)+Reference!G$13</f>
        <v>2625.3507109255006</v>
      </c>
      <c r="O1809" s="36">
        <f>(Reference!H$12*List!$H1809)+Reference!H$13</f>
        <v>2725.157329061286</v>
      </c>
      <c r="P1809" s="36">
        <f>(Reference!I$12*List!$H1809)+Reference!I$13</f>
        <v>2832.449443557256</v>
      </c>
      <c r="Q1809" s="36">
        <f>(Reference!J$12*List!$H1809)+Reference!J$13</f>
        <v>3279.0840597148949</v>
      </c>
      <c r="R1809" s="36">
        <f>(Reference!K$12*List!$H1809)+Reference!K$13</f>
        <v>3383.2572173941217</v>
      </c>
      <c r="S1809" s="36">
        <f>(Reference!L$12*List!$H1809)+Reference!L$13</f>
        <v>3650.2399209073474</v>
      </c>
      <c r="T1809" s="36">
        <f>(Reference!M$12*List!$H1809)+Reference!M$13</f>
        <v>4360.7382837614705</v>
      </c>
      <c r="U1809" s="36">
        <f>(Reference!N$12*List!$H1809)+Reference!N$13</f>
        <v>17591.353100386525</v>
      </c>
      <c r="V1809" s="12">
        <f>(Reference!O$12*List!$H1809)+Reference!O$13</f>
        <v>653.9204861983992</v>
      </c>
      <c r="W1809" s="12">
        <f>(Reference!P$12*List!$H1809)+Reference!P$13</f>
        <v>921.43341237047161</v>
      </c>
      <c r="X1809" s="12">
        <f>(Reference!Q$12*List!$H1809)+Reference!Q$13</f>
        <v>460.71670618523581</v>
      </c>
      <c r="Y1809" s="53"/>
      <c r="Z1809" s="1" t="str">
        <f t="shared" si="57"/>
        <v>CHESHIRE, New Hampshire</v>
      </c>
      <c r="AA1809" s="40" t="s">
        <v>8593</v>
      </c>
      <c r="AB1809" s="40" t="s">
        <v>277</v>
      </c>
      <c r="AC1809" s="43" t="s">
        <v>42</v>
      </c>
      <c r="AD1809" s="61">
        <v>1.0324</v>
      </c>
      <c r="AE1809" s="56" t="str">
        <f t="shared" si="56"/>
        <v/>
      </c>
      <c r="AF1809" s="60">
        <v>32000</v>
      </c>
      <c r="AI1809" s="60">
        <v>0.873</v>
      </c>
    </row>
    <row r="1810" spans="1:35" x14ac:dyDescent="0.35">
      <c r="A1810" s="46" t="s">
        <v>2538</v>
      </c>
      <c r="B1810" s="65" t="s">
        <v>6005</v>
      </c>
      <c r="C1810" s="28">
        <v>99930</v>
      </c>
      <c r="D1810" s="48" t="s">
        <v>9440</v>
      </c>
      <c r="E1810" s="40" t="s">
        <v>8594</v>
      </c>
      <c r="F1810" s="44" t="s">
        <v>42</v>
      </c>
      <c r="G1810" s="18" t="s">
        <v>4188</v>
      </c>
      <c r="H1810" s="16">
        <v>0.99360000000000004</v>
      </c>
      <c r="I1810" s="36">
        <f>(Reference!B$12*List!$H1810)+Reference!B$13</f>
        <v>1007.2359143990797</v>
      </c>
      <c r="J1810" s="36">
        <f>(Reference!C$12*List!$H1810)+Reference!C$13</f>
        <v>1503.1500482612632</v>
      </c>
      <c r="K1810" s="36">
        <f>(Reference!D$12*List!$H1810)+Reference!D$13</f>
        <v>1799.4509458518762</v>
      </c>
      <c r="L1810" s="36">
        <f>(Reference!E$12*List!$H1810)+Reference!E$13</f>
        <v>2225.5004470190106</v>
      </c>
      <c r="M1810" s="36">
        <f>(Reference!F$12*List!$H1810)+Reference!F$13</f>
        <v>2318.4453601579603</v>
      </c>
      <c r="N1810" s="36">
        <f>(Reference!G$12*List!$H1810)+Reference!G$13</f>
        <v>2625.3507109255006</v>
      </c>
      <c r="O1810" s="36">
        <f>(Reference!H$12*List!$H1810)+Reference!H$13</f>
        <v>2725.157329061286</v>
      </c>
      <c r="P1810" s="36">
        <f>(Reference!I$12*List!$H1810)+Reference!I$13</f>
        <v>2832.449443557256</v>
      </c>
      <c r="Q1810" s="36">
        <f>(Reference!J$12*List!$H1810)+Reference!J$13</f>
        <v>3279.0840597148949</v>
      </c>
      <c r="R1810" s="36">
        <f>(Reference!K$12*List!$H1810)+Reference!K$13</f>
        <v>3383.2572173941217</v>
      </c>
      <c r="S1810" s="36">
        <f>(Reference!L$12*List!$H1810)+Reference!L$13</f>
        <v>3650.2399209073474</v>
      </c>
      <c r="T1810" s="36">
        <f>(Reference!M$12*List!$H1810)+Reference!M$13</f>
        <v>4360.7382837614705</v>
      </c>
      <c r="U1810" s="36">
        <f>(Reference!N$12*List!$H1810)+Reference!N$13</f>
        <v>17591.353100386525</v>
      </c>
      <c r="V1810" s="12">
        <f>(Reference!O$12*List!$H1810)+Reference!O$13</f>
        <v>653.9204861983992</v>
      </c>
      <c r="W1810" s="12">
        <f>(Reference!P$12*List!$H1810)+Reference!P$13</f>
        <v>921.43341237047161</v>
      </c>
      <c r="X1810" s="12">
        <f>(Reference!Q$12*List!$H1810)+Reference!Q$13</f>
        <v>460.71670618523581</v>
      </c>
      <c r="Y1810" s="53"/>
      <c r="Z1810" s="1" t="str">
        <f t="shared" si="57"/>
        <v>COOS, New Hampshire</v>
      </c>
      <c r="AA1810" s="41" t="s">
        <v>8594</v>
      </c>
      <c r="AB1810" s="40" t="s">
        <v>277</v>
      </c>
      <c r="AC1810" s="44" t="s">
        <v>42</v>
      </c>
      <c r="AD1810" s="62">
        <v>0.99360000000000004</v>
      </c>
      <c r="AE1810" s="56" t="str">
        <f t="shared" si="56"/>
        <v/>
      </c>
      <c r="AF1810" s="60">
        <v>32010</v>
      </c>
      <c r="AI1810" s="60">
        <v>0.86899999999999999</v>
      </c>
    </row>
    <row r="1811" spans="1:35" x14ac:dyDescent="0.35">
      <c r="A1811" s="46" t="s">
        <v>2539</v>
      </c>
      <c r="B1811" s="65" t="s">
        <v>6006</v>
      </c>
      <c r="C1811" s="19">
        <v>99930</v>
      </c>
      <c r="D1811" s="48" t="s">
        <v>9440</v>
      </c>
      <c r="E1811" s="41" t="s">
        <v>8595</v>
      </c>
      <c r="F1811" s="44" t="s">
        <v>42</v>
      </c>
      <c r="G1811" s="18" t="s">
        <v>4188</v>
      </c>
      <c r="H1811" s="10">
        <v>0.99360000000000004</v>
      </c>
      <c r="I1811" s="36">
        <f>(Reference!B$12*List!$H1811)+Reference!B$13</f>
        <v>1007.2359143990797</v>
      </c>
      <c r="J1811" s="36">
        <f>(Reference!C$12*List!$H1811)+Reference!C$13</f>
        <v>1503.1500482612632</v>
      </c>
      <c r="K1811" s="36">
        <f>(Reference!D$12*List!$H1811)+Reference!D$13</f>
        <v>1799.4509458518762</v>
      </c>
      <c r="L1811" s="36">
        <f>(Reference!E$12*List!$H1811)+Reference!E$13</f>
        <v>2225.5004470190106</v>
      </c>
      <c r="M1811" s="36">
        <f>(Reference!F$12*List!$H1811)+Reference!F$13</f>
        <v>2318.4453601579603</v>
      </c>
      <c r="N1811" s="36">
        <f>(Reference!G$12*List!$H1811)+Reference!G$13</f>
        <v>2625.3507109255006</v>
      </c>
      <c r="O1811" s="36">
        <f>(Reference!H$12*List!$H1811)+Reference!H$13</f>
        <v>2725.157329061286</v>
      </c>
      <c r="P1811" s="36">
        <f>(Reference!I$12*List!$H1811)+Reference!I$13</f>
        <v>2832.449443557256</v>
      </c>
      <c r="Q1811" s="36">
        <f>(Reference!J$12*List!$H1811)+Reference!J$13</f>
        <v>3279.0840597148949</v>
      </c>
      <c r="R1811" s="36">
        <f>(Reference!K$12*List!$H1811)+Reference!K$13</f>
        <v>3383.2572173941217</v>
      </c>
      <c r="S1811" s="36">
        <f>(Reference!L$12*List!$H1811)+Reference!L$13</f>
        <v>3650.2399209073474</v>
      </c>
      <c r="T1811" s="36">
        <f>(Reference!M$12*List!$H1811)+Reference!M$13</f>
        <v>4360.7382837614705</v>
      </c>
      <c r="U1811" s="36">
        <f>(Reference!N$12*List!$H1811)+Reference!N$13</f>
        <v>17591.353100386525</v>
      </c>
      <c r="V1811" s="12">
        <f>(Reference!O$12*List!$H1811)+Reference!O$13</f>
        <v>653.9204861983992</v>
      </c>
      <c r="W1811" s="12">
        <f>(Reference!P$12*List!$H1811)+Reference!P$13</f>
        <v>921.43341237047161</v>
      </c>
      <c r="X1811" s="12">
        <f>(Reference!Q$12*List!$H1811)+Reference!Q$13</f>
        <v>460.71670618523581</v>
      </c>
      <c r="Y1811" s="53"/>
      <c r="Z1811" s="1" t="str">
        <f t="shared" si="57"/>
        <v>GRAFTON, New Hampshire</v>
      </c>
      <c r="AA1811" s="40" t="s">
        <v>8595</v>
      </c>
      <c r="AB1811" s="40" t="s">
        <v>277</v>
      </c>
      <c r="AC1811" s="43" t="s">
        <v>42</v>
      </c>
      <c r="AD1811" s="61">
        <v>1.1773</v>
      </c>
      <c r="AE1811" s="56" t="str">
        <f t="shared" si="56"/>
        <v/>
      </c>
      <c r="AF1811" s="60">
        <v>32020</v>
      </c>
      <c r="AI1811" s="60">
        <v>0.86899999999999999</v>
      </c>
    </row>
    <row r="1812" spans="1:35" x14ac:dyDescent="0.35">
      <c r="A1812" s="46" t="s">
        <v>2540</v>
      </c>
      <c r="B1812" s="65" t="s">
        <v>6007</v>
      </c>
      <c r="C1812" s="19" t="s">
        <v>4105</v>
      </c>
      <c r="D1812" s="48" t="s">
        <v>578</v>
      </c>
      <c r="E1812" s="41" t="s">
        <v>7788</v>
      </c>
      <c r="F1812" s="43" t="s">
        <v>42</v>
      </c>
      <c r="G1812" s="18" t="s">
        <v>4187</v>
      </c>
      <c r="H1812" s="10">
        <v>0.9304</v>
      </c>
      <c r="I1812" s="36">
        <f>(Reference!B$12*List!$H1812)+Reference!B$13</f>
        <v>958.55560908989514</v>
      </c>
      <c r="J1812" s="36">
        <f>(Reference!C$12*List!$H1812)+Reference!C$13</f>
        <v>1430.5019206192605</v>
      </c>
      <c r="K1812" s="36">
        <f>(Reference!D$12*List!$H1812)+Reference!D$13</f>
        <v>1712.482421218567</v>
      </c>
      <c r="L1812" s="36">
        <f>(Reference!E$12*List!$H1812)+Reference!E$13</f>
        <v>2117.9406989224117</v>
      </c>
      <c r="M1812" s="36">
        <f>(Reference!F$12*List!$H1812)+Reference!F$13</f>
        <v>2206.3935296367204</v>
      </c>
      <c r="N1812" s="36">
        <f>(Reference!G$12*List!$H1812)+Reference!G$13</f>
        <v>2498.4659639416864</v>
      </c>
      <c r="O1812" s="36">
        <f>(Reference!H$12*List!$H1812)+Reference!H$13</f>
        <v>2593.4488694067159</v>
      </c>
      <c r="P1812" s="36">
        <f>(Reference!I$12*List!$H1812)+Reference!I$13</f>
        <v>2695.5554927816233</v>
      </c>
      <c r="Q1812" s="36">
        <f>(Reference!J$12*List!$H1812)+Reference!J$13</f>
        <v>3120.6039947376298</v>
      </c>
      <c r="R1812" s="36">
        <f>(Reference!K$12*List!$H1812)+Reference!K$13</f>
        <v>3219.742402316755</v>
      </c>
      <c r="S1812" s="36">
        <f>(Reference!L$12*List!$H1812)+Reference!L$13</f>
        <v>3473.8216744357087</v>
      </c>
      <c r="T1812" s="36">
        <f>(Reference!M$12*List!$H1812)+Reference!M$13</f>
        <v>4149.9812327148884</v>
      </c>
      <c r="U1812" s="36">
        <f>(Reference!N$12*List!$H1812)+Reference!N$13</f>
        <v>16741.152638422867</v>
      </c>
      <c r="V1812" s="12">
        <f>(Reference!O$12*List!$H1812)+Reference!O$13</f>
        <v>622.31612374369047</v>
      </c>
      <c r="W1812" s="12">
        <f>(Reference!P$12*List!$H1812)+Reference!P$13</f>
        <v>876.89999254792758</v>
      </c>
      <c r="X1812" s="12">
        <f>(Reference!Q$12*List!$H1812)+Reference!Q$13</f>
        <v>438.44999627396379</v>
      </c>
      <c r="Y1812" s="53"/>
      <c r="Z1812" s="1" t="str">
        <f t="shared" si="57"/>
        <v>HILLSBOROUGH, New Hampshire</v>
      </c>
      <c r="AA1812" s="40" t="s">
        <v>7788</v>
      </c>
      <c r="AB1812" s="40" t="s">
        <v>277</v>
      </c>
      <c r="AC1812" s="43" t="s">
        <v>42</v>
      </c>
      <c r="AD1812" s="61">
        <v>1.3301000000000001</v>
      </c>
      <c r="AE1812" s="56" t="str">
        <f t="shared" si="56"/>
        <v/>
      </c>
      <c r="AF1812" s="60">
        <v>32025</v>
      </c>
      <c r="AI1812" s="60">
        <v>0.86899999999999999</v>
      </c>
    </row>
    <row r="1813" spans="1:35" x14ac:dyDescent="0.35">
      <c r="A1813" s="46" t="s">
        <v>2541</v>
      </c>
      <c r="B1813" s="65" t="s">
        <v>6008</v>
      </c>
      <c r="C1813" s="19">
        <v>99930</v>
      </c>
      <c r="D1813" s="48" t="s">
        <v>9440</v>
      </c>
      <c r="E1813" s="41" t="s">
        <v>8596</v>
      </c>
      <c r="F1813" s="44" t="s">
        <v>42</v>
      </c>
      <c r="G1813" s="18" t="s">
        <v>4188</v>
      </c>
      <c r="H1813" s="10">
        <v>0.99360000000000004</v>
      </c>
      <c r="I1813" s="36">
        <f>(Reference!B$12*List!$H1813)+Reference!B$13</f>
        <v>1007.2359143990797</v>
      </c>
      <c r="J1813" s="36">
        <f>(Reference!C$12*List!$H1813)+Reference!C$13</f>
        <v>1503.1500482612632</v>
      </c>
      <c r="K1813" s="36">
        <f>(Reference!D$12*List!$H1813)+Reference!D$13</f>
        <v>1799.4509458518762</v>
      </c>
      <c r="L1813" s="36">
        <f>(Reference!E$12*List!$H1813)+Reference!E$13</f>
        <v>2225.5004470190106</v>
      </c>
      <c r="M1813" s="36">
        <f>(Reference!F$12*List!$H1813)+Reference!F$13</f>
        <v>2318.4453601579603</v>
      </c>
      <c r="N1813" s="36">
        <f>(Reference!G$12*List!$H1813)+Reference!G$13</f>
        <v>2625.3507109255006</v>
      </c>
      <c r="O1813" s="36">
        <f>(Reference!H$12*List!$H1813)+Reference!H$13</f>
        <v>2725.157329061286</v>
      </c>
      <c r="P1813" s="36">
        <f>(Reference!I$12*List!$H1813)+Reference!I$13</f>
        <v>2832.449443557256</v>
      </c>
      <c r="Q1813" s="36">
        <f>(Reference!J$12*List!$H1813)+Reference!J$13</f>
        <v>3279.0840597148949</v>
      </c>
      <c r="R1813" s="36">
        <f>(Reference!K$12*List!$H1813)+Reference!K$13</f>
        <v>3383.2572173941217</v>
      </c>
      <c r="S1813" s="36">
        <f>(Reference!L$12*List!$H1813)+Reference!L$13</f>
        <v>3650.2399209073474</v>
      </c>
      <c r="T1813" s="36">
        <f>(Reference!M$12*List!$H1813)+Reference!M$13</f>
        <v>4360.7382837614705</v>
      </c>
      <c r="U1813" s="36">
        <f>(Reference!N$12*List!$H1813)+Reference!N$13</f>
        <v>17591.353100386525</v>
      </c>
      <c r="V1813" s="12">
        <f>(Reference!O$12*List!$H1813)+Reference!O$13</f>
        <v>653.9204861983992</v>
      </c>
      <c r="W1813" s="12">
        <f>(Reference!P$12*List!$H1813)+Reference!P$13</f>
        <v>921.43341237047161</v>
      </c>
      <c r="X1813" s="12">
        <f>(Reference!Q$12*List!$H1813)+Reference!Q$13</f>
        <v>460.71670618523581</v>
      </c>
      <c r="Y1813" s="53"/>
      <c r="Z1813" s="1" t="str">
        <f t="shared" si="57"/>
        <v>MERRIMACK, New Hampshire</v>
      </c>
      <c r="AA1813" s="40" t="s">
        <v>8596</v>
      </c>
      <c r="AB1813" s="40" t="s">
        <v>277</v>
      </c>
      <c r="AC1813" s="43" t="s">
        <v>42</v>
      </c>
      <c r="AD1813" s="61">
        <v>1.0980000000000001</v>
      </c>
      <c r="AE1813" s="56" t="str">
        <f t="shared" si="56"/>
        <v/>
      </c>
      <c r="AF1813" s="60">
        <v>32030</v>
      </c>
      <c r="AI1813" s="60">
        <v>0.86899999999999999</v>
      </c>
    </row>
    <row r="1814" spans="1:35" x14ac:dyDescent="0.35">
      <c r="A1814" s="46" t="s">
        <v>2542</v>
      </c>
      <c r="B1814" s="65" t="s">
        <v>6009</v>
      </c>
      <c r="C1814" s="19" t="s">
        <v>4106</v>
      </c>
      <c r="D1814" s="48" t="s">
        <v>662</v>
      </c>
      <c r="E1814" s="41" t="s">
        <v>8597</v>
      </c>
      <c r="F1814" s="43" t="s">
        <v>42</v>
      </c>
      <c r="G1814" s="18" t="s">
        <v>4187</v>
      </c>
      <c r="H1814" s="10">
        <v>1.0324</v>
      </c>
      <c r="I1814" s="36">
        <f>(Reference!B$12*List!$H1814)+Reference!B$13</f>
        <v>1037.121924620541</v>
      </c>
      <c r="J1814" s="36">
        <f>(Reference!C$12*List!$H1814)+Reference!C$13</f>
        <v>1547.7504810541384</v>
      </c>
      <c r="K1814" s="36">
        <f>(Reference!D$12*List!$H1814)+Reference!D$13</f>
        <v>1852.8430147723254</v>
      </c>
      <c r="L1814" s="36">
        <f>(Reference!E$12*List!$H1814)+Reference!E$13</f>
        <v>2291.5339632555297</v>
      </c>
      <c r="M1814" s="36">
        <f>(Reference!F$12*List!$H1814)+Reference!F$13</f>
        <v>2387.2366738323922</v>
      </c>
      <c r="N1814" s="36">
        <f>(Reference!G$12*List!$H1814)+Reference!G$13</f>
        <v>2703.2483087573355</v>
      </c>
      <c r="O1814" s="36">
        <f>(Reference!H$12*List!$H1814)+Reference!H$13</f>
        <v>2806.0163201150408</v>
      </c>
      <c r="P1814" s="36">
        <f>(Reference!I$12*List!$H1814)+Reference!I$13</f>
        <v>2916.4919323245749</v>
      </c>
      <c r="Q1814" s="36">
        <f>(Reference!J$12*List!$H1814)+Reference!J$13</f>
        <v>3376.3787831503046</v>
      </c>
      <c r="R1814" s="36">
        <f>(Reference!K$12*List!$H1814)+Reference!K$13</f>
        <v>3483.6428950049099</v>
      </c>
      <c r="S1814" s="36">
        <f>(Reference!L$12*List!$H1814)+Reference!L$13</f>
        <v>3758.5473253867708</v>
      </c>
      <c r="T1814" s="36">
        <f>(Reference!M$12*List!$H1814)+Reference!M$13</f>
        <v>4490.1271062394353</v>
      </c>
      <c r="U1814" s="36">
        <f>(Reference!N$12*List!$H1814)+Reference!N$13</f>
        <v>18113.311611845227</v>
      </c>
      <c r="V1814" s="12">
        <f>(Reference!O$12*List!$H1814)+Reference!O$13</f>
        <v>673.32316441426462</v>
      </c>
      <c r="W1814" s="12">
        <f>(Reference!P$12*List!$H1814)+Reference!P$13</f>
        <v>948.77354985646377</v>
      </c>
      <c r="X1814" s="12">
        <f>(Reference!Q$12*List!$H1814)+Reference!Q$13</f>
        <v>474.38677492823189</v>
      </c>
      <c r="Y1814" s="53"/>
      <c r="Z1814" s="1" t="str">
        <f t="shared" si="57"/>
        <v>ROCKINGHAM, New Hampshire</v>
      </c>
      <c r="AA1814" s="40" t="s">
        <v>8597</v>
      </c>
      <c r="AB1814" s="40" t="s">
        <v>277</v>
      </c>
      <c r="AC1814" s="43" t="s">
        <v>42</v>
      </c>
      <c r="AD1814" s="61">
        <v>1.0980000000000001</v>
      </c>
      <c r="AE1814" s="56" t="str">
        <f t="shared" si="56"/>
        <v/>
      </c>
      <c r="AF1814" s="60">
        <v>32040</v>
      </c>
      <c r="AI1814" s="60">
        <v>0.86899999999999999</v>
      </c>
    </row>
    <row r="1815" spans="1:35" x14ac:dyDescent="0.35">
      <c r="A1815" s="46" t="s">
        <v>2543</v>
      </c>
      <c r="B1815" s="65" t="s">
        <v>6010</v>
      </c>
      <c r="C1815" s="19" t="s">
        <v>4106</v>
      </c>
      <c r="D1815" s="48" t="s">
        <v>662</v>
      </c>
      <c r="E1815" s="41" t="s">
        <v>8598</v>
      </c>
      <c r="F1815" s="43" t="s">
        <v>42</v>
      </c>
      <c r="G1815" s="18" t="s">
        <v>4187</v>
      </c>
      <c r="H1815" s="10">
        <v>1.0324</v>
      </c>
      <c r="I1815" s="36">
        <f>(Reference!B$12*List!$H1815)+Reference!B$13</f>
        <v>1037.121924620541</v>
      </c>
      <c r="J1815" s="36">
        <f>(Reference!C$12*List!$H1815)+Reference!C$13</f>
        <v>1547.7504810541384</v>
      </c>
      <c r="K1815" s="36">
        <f>(Reference!D$12*List!$H1815)+Reference!D$13</f>
        <v>1852.8430147723254</v>
      </c>
      <c r="L1815" s="36">
        <f>(Reference!E$12*List!$H1815)+Reference!E$13</f>
        <v>2291.5339632555297</v>
      </c>
      <c r="M1815" s="36">
        <f>(Reference!F$12*List!$H1815)+Reference!F$13</f>
        <v>2387.2366738323922</v>
      </c>
      <c r="N1815" s="36">
        <f>(Reference!G$12*List!$H1815)+Reference!G$13</f>
        <v>2703.2483087573355</v>
      </c>
      <c r="O1815" s="36">
        <f>(Reference!H$12*List!$H1815)+Reference!H$13</f>
        <v>2806.0163201150408</v>
      </c>
      <c r="P1815" s="36">
        <f>(Reference!I$12*List!$H1815)+Reference!I$13</f>
        <v>2916.4919323245749</v>
      </c>
      <c r="Q1815" s="36">
        <f>(Reference!J$12*List!$H1815)+Reference!J$13</f>
        <v>3376.3787831503046</v>
      </c>
      <c r="R1815" s="36">
        <f>(Reference!K$12*List!$H1815)+Reference!K$13</f>
        <v>3483.6428950049099</v>
      </c>
      <c r="S1815" s="36">
        <f>(Reference!L$12*List!$H1815)+Reference!L$13</f>
        <v>3758.5473253867708</v>
      </c>
      <c r="T1815" s="36">
        <f>(Reference!M$12*List!$H1815)+Reference!M$13</f>
        <v>4490.1271062394353</v>
      </c>
      <c r="U1815" s="36">
        <f>(Reference!N$12*List!$H1815)+Reference!N$13</f>
        <v>18113.311611845227</v>
      </c>
      <c r="V1815" s="12">
        <f>(Reference!O$12*List!$H1815)+Reference!O$13</f>
        <v>673.32316441426462</v>
      </c>
      <c r="W1815" s="12">
        <f>(Reference!P$12*List!$H1815)+Reference!P$13</f>
        <v>948.77354985646377</v>
      </c>
      <c r="X1815" s="12">
        <f>(Reference!Q$12*List!$H1815)+Reference!Q$13</f>
        <v>474.38677492823189</v>
      </c>
      <c r="Y1815" s="53"/>
      <c r="Z1815" s="1" t="str">
        <f t="shared" si="57"/>
        <v>STRAFFORD, New Hampshire</v>
      </c>
      <c r="AA1815" s="40" t="s">
        <v>8598</v>
      </c>
      <c r="AB1815" s="40" t="s">
        <v>277</v>
      </c>
      <c r="AC1815" s="43" t="s">
        <v>42</v>
      </c>
      <c r="AD1815" s="61">
        <v>1.0556000000000001</v>
      </c>
      <c r="AE1815" s="56" t="str">
        <f t="shared" si="56"/>
        <v/>
      </c>
      <c r="AF1815" s="60">
        <v>32050</v>
      </c>
      <c r="AI1815" s="60">
        <v>0.86899999999999999</v>
      </c>
    </row>
    <row r="1816" spans="1:35" x14ac:dyDescent="0.35">
      <c r="A1816" s="46" t="s">
        <v>2544</v>
      </c>
      <c r="B1816" s="65" t="s">
        <v>6011</v>
      </c>
      <c r="C1816" s="19">
        <v>99930</v>
      </c>
      <c r="D1816" s="48" t="s">
        <v>9440</v>
      </c>
      <c r="E1816" s="41" t="s">
        <v>8046</v>
      </c>
      <c r="F1816" s="44" t="s">
        <v>42</v>
      </c>
      <c r="G1816" s="18" t="s">
        <v>4188</v>
      </c>
      <c r="H1816" s="10">
        <v>0.99360000000000004</v>
      </c>
      <c r="I1816" s="36">
        <f>(Reference!B$12*List!$H1816)+Reference!B$13</f>
        <v>1007.2359143990797</v>
      </c>
      <c r="J1816" s="36">
        <f>(Reference!C$12*List!$H1816)+Reference!C$13</f>
        <v>1503.1500482612632</v>
      </c>
      <c r="K1816" s="36">
        <f>(Reference!D$12*List!$H1816)+Reference!D$13</f>
        <v>1799.4509458518762</v>
      </c>
      <c r="L1816" s="36">
        <f>(Reference!E$12*List!$H1816)+Reference!E$13</f>
        <v>2225.5004470190106</v>
      </c>
      <c r="M1816" s="36">
        <f>(Reference!F$12*List!$H1816)+Reference!F$13</f>
        <v>2318.4453601579603</v>
      </c>
      <c r="N1816" s="36">
        <f>(Reference!G$12*List!$H1816)+Reference!G$13</f>
        <v>2625.3507109255006</v>
      </c>
      <c r="O1816" s="36">
        <f>(Reference!H$12*List!$H1816)+Reference!H$13</f>
        <v>2725.157329061286</v>
      </c>
      <c r="P1816" s="36">
        <f>(Reference!I$12*List!$H1816)+Reference!I$13</f>
        <v>2832.449443557256</v>
      </c>
      <c r="Q1816" s="36">
        <f>(Reference!J$12*List!$H1816)+Reference!J$13</f>
        <v>3279.0840597148949</v>
      </c>
      <c r="R1816" s="36">
        <f>(Reference!K$12*List!$H1816)+Reference!K$13</f>
        <v>3383.2572173941217</v>
      </c>
      <c r="S1816" s="36">
        <f>(Reference!L$12*List!$H1816)+Reference!L$13</f>
        <v>3650.2399209073474</v>
      </c>
      <c r="T1816" s="36">
        <f>(Reference!M$12*List!$H1816)+Reference!M$13</f>
        <v>4360.7382837614705</v>
      </c>
      <c r="U1816" s="36">
        <f>(Reference!N$12*List!$H1816)+Reference!N$13</f>
        <v>17591.353100386525</v>
      </c>
      <c r="V1816" s="12">
        <f>(Reference!O$12*List!$H1816)+Reference!O$13</f>
        <v>653.9204861983992</v>
      </c>
      <c r="W1816" s="12">
        <f>(Reference!P$12*List!$H1816)+Reference!P$13</f>
        <v>921.43341237047161</v>
      </c>
      <c r="X1816" s="12">
        <f>(Reference!Q$12*List!$H1816)+Reference!Q$13</f>
        <v>460.71670618523581</v>
      </c>
      <c r="Y1816" s="53"/>
      <c r="Z1816" s="1" t="str">
        <f t="shared" si="57"/>
        <v>SULLIVAN, New Hampshire</v>
      </c>
      <c r="AA1816" s="40" t="s">
        <v>8046</v>
      </c>
      <c r="AB1816" s="40" t="s">
        <v>277</v>
      </c>
      <c r="AC1816" s="43" t="s">
        <v>42</v>
      </c>
      <c r="AD1816" s="61">
        <v>1.1126</v>
      </c>
      <c r="AE1816" s="56" t="str">
        <f t="shared" si="56"/>
        <v/>
      </c>
      <c r="AF1816" s="60">
        <v>32060</v>
      </c>
      <c r="AI1816" s="60">
        <v>0.90600000000000003</v>
      </c>
    </row>
    <row r="1817" spans="1:35" x14ac:dyDescent="0.35">
      <c r="A1817" s="46" t="s">
        <v>4218</v>
      </c>
      <c r="B1817" s="65" t="s">
        <v>6012</v>
      </c>
      <c r="C1817" s="28">
        <v>99930</v>
      </c>
      <c r="D1817" s="48" t="s">
        <v>9440</v>
      </c>
      <c r="E1817" s="40" t="s">
        <v>7541</v>
      </c>
      <c r="F1817" s="44" t="s">
        <v>42</v>
      </c>
      <c r="G1817" s="18" t="s">
        <v>4188</v>
      </c>
      <c r="H1817" s="10">
        <v>0.99360000000000004</v>
      </c>
      <c r="I1817" s="36">
        <f>(Reference!B$12*List!$H1817)+Reference!B$13</f>
        <v>1007.2359143990797</v>
      </c>
      <c r="J1817" s="36">
        <f>(Reference!C$12*List!$H1817)+Reference!C$13</f>
        <v>1503.1500482612632</v>
      </c>
      <c r="K1817" s="36">
        <f>(Reference!D$12*List!$H1817)+Reference!D$13</f>
        <v>1799.4509458518762</v>
      </c>
      <c r="L1817" s="36">
        <f>(Reference!E$12*List!$H1817)+Reference!E$13</f>
        <v>2225.5004470190106</v>
      </c>
      <c r="M1817" s="36">
        <f>(Reference!F$12*List!$H1817)+Reference!F$13</f>
        <v>2318.4453601579603</v>
      </c>
      <c r="N1817" s="36">
        <f>(Reference!G$12*List!$H1817)+Reference!G$13</f>
        <v>2625.3507109255006</v>
      </c>
      <c r="O1817" s="36">
        <f>(Reference!H$12*List!$H1817)+Reference!H$13</f>
        <v>2725.157329061286</v>
      </c>
      <c r="P1817" s="36">
        <f>(Reference!I$12*List!$H1817)+Reference!I$13</f>
        <v>2832.449443557256</v>
      </c>
      <c r="Q1817" s="36">
        <f>(Reference!J$12*List!$H1817)+Reference!J$13</f>
        <v>3279.0840597148949</v>
      </c>
      <c r="R1817" s="36">
        <f>(Reference!K$12*List!$H1817)+Reference!K$13</f>
        <v>3383.2572173941217</v>
      </c>
      <c r="S1817" s="36">
        <f>(Reference!L$12*List!$H1817)+Reference!L$13</f>
        <v>3650.2399209073474</v>
      </c>
      <c r="T1817" s="36">
        <f>(Reference!M$12*List!$H1817)+Reference!M$13</f>
        <v>4360.7382837614705</v>
      </c>
      <c r="U1817" s="36">
        <f>(Reference!N$12*List!$H1817)+Reference!N$13</f>
        <v>17591.353100386525</v>
      </c>
      <c r="V1817" s="12">
        <f>(Reference!O$12*List!$H1817)+Reference!O$13</f>
        <v>653.9204861983992</v>
      </c>
      <c r="W1817" s="12">
        <f>(Reference!P$12*List!$H1817)+Reference!P$13</f>
        <v>921.43341237047161</v>
      </c>
      <c r="X1817" s="12">
        <f>(Reference!Q$12*List!$H1817)+Reference!Q$13</f>
        <v>460.71670618523581</v>
      </c>
      <c r="Y1817" s="53"/>
      <c r="Z1817" s="1" t="str">
        <f t="shared" si="57"/>
        <v>STATEWIDE, New Hampshire</v>
      </c>
      <c r="AA1817" s="40" t="s">
        <v>7541</v>
      </c>
      <c r="AB1817" s="40" t="s">
        <v>277</v>
      </c>
      <c r="AC1817" s="43" t="s">
        <v>42</v>
      </c>
      <c r="AD1817" s="61">
        <v>1.1154999999999999</v>
      </c>
      <c r="AE1817" s="56" t="str">
        <f t="shared" si="56"/>
        <v/>
      </c>
      <c r="AF1817" s="60">
        <v>32070</v>
      </c>
      <c r="AI1817" s="60">
        <v>0.86899999999999999</v>
      </c>
    </row>
    <row r="1818" spans="1:35" x14ac:dyDescent="0.35">
      <c r="A1818" s="46" t="s">
        <v>2545</v>
      </c>
      <c r="B1818" s="65" t="s">
        <v>6013</v>
      </c>
      <c r="C1818" s="19" t="s">
        <v>4107</v>
      </c>
      <c r="D1818" s="48" t="s">
        <v>370</v>
      </c>
      <c r="E1818" s="41" t="s">
        <v>8599</v>
      </c>
      <c r="F1818" s="43" t="s">
        <v>43</v>
      </c>
      <c r="G1818" s="18" t="s">
        <v>4187</v>
      </c>
      <c r="H1818" s="10">
        <v>1.1773</v>
      </c>
      <c r="I1818" s="36">
        <f>(Reference!B$12*List!$H1818)+Reference!B$13</f>
        <v>1148.732308153782</v>
      </c>
      <c r="J1818" s="36">
        <f>(Reference!C$12*List!$H1818)+Reference!C$13</f>
        <v>1714.3124066130972</v>
      </c>
      <c r="K1818" s="36">
        <f>(Reference!D$12*List!$H1818)+Reference!D$13</f>
        <v>2052.2376226736947</v>
      </c>
      <c r="L1818" s="36">
        <f>(Reference!E$12*List!$H1818)+Reference!E$13</f>
        <v>2538.1385122934585</v>
      </c>
      <c r="M1818" s="36">
        <f>(Reference!F$12*List!$H1818)+Reference!F$13</f>
        <v>2644.1403169103614</v>
      </c>
      <c r="N1818" s="36">
        <f>(Reference!G$12*List!$H1818)+Reference!G$13</f>
        <v>2994.1596985983906</v>
      </c>
      <c r="O1818" s="36">
        <f>(Reference!H$12*List!$H1818)+Reference!H$13</f>
        <v>3107.9871397977495</v>
      </c>
      <c r="P1818" s="36">
        <f>(Reference!I$12*List!$H1818)+Reference!I$13</f>
        <v>3230.3516390870618</v>
      </c>
      <c r="Q1818" s="36">
        <f>(Reference!J$12*List!$H1818)+Reference!J$13</f>
        <v>3739.7294384541924</v>
      </c>
      <c r="R1818" s="36">
        <f>(Reference!K$12*List!$H1818)+Reference!K$13</f>
        <v>3858.5368302060242</v>
      </c>
      <c r="S1818" s="36">
        <f>(Reference!L$12*List!$H1818)+Reference!L$13</f>
        <v>4163.0252354143086</v>
      </c>
      <c r="T1818" s="36">
        <f>(Reference!M$12*List!$H1818)+Reference!M$13</f>
        <v>4973.3343324522466</v>
      </c>
      <c r="U1818" s="36">
        <f>(Reference!N$12*List!$H1818)+Reference!N$13</f>
        <v>20062.584506442283</v>
      </c>
      <c r="V1818" s="12">
        <f>(Reference!O$12*List!$H1818)+Reference!O$13</f>
        <v>745.7831663080508</v>
      </c>
      <c r="W1818" s="12">
        <f>(Reference!P$12*List!$H1818)+Reference!P$13</f>
        <v>1050.8762797977081</v>
      </c>
      <c r="X1818" s="12">
        <f>(Reference!Q$12*List!$H1818)+Reference!Q$13</f>
        <v>525.43813989885405</v>
      </c>
      <c r="Y1818" s="53"/>
      <c r="Z1818" s="1" t="str">
        <f t="shared" si="57"/>
        <v>ATLANTIC, New Jersey</v>
      </c>
      <c r="AA1818" s="40" t="s">
        <v>8599</v>
      </c>
      <c r="AB1818" s="40" t="s">
        <v>277</v>
      </c>
      <c r="AC1818" s="43" t="s">
        <v>43</v>
      </c>
      <c r="AD1818" s="61">
        <v>1.0980000000000001</v>
      </c>
      <c r="AE1818" s="56" t="str">
        <f t="shared" si="56"/>
        <v/>
      </c>
      <c r="AF1818" s="60">
        <v>32080</v>
      </c>
      <c r="AI1818" s="60">
        <v>0.86899999999999999</v>
      </c>
    </row>
    <row r="1819" spans="1:35" x14ac:dyDescent="0.35">
      <c r="A1819" s="46" t="s">
        <v>2546</v>
      </c>
      <c r="B1819" s="65" t="s">
        <v>6014</v>
      </c>
      <c r="C1819" s="19" t="s">
        <v>4108</v>
      </c>
      <c r="D1819" s="48" t="s">
        <v>9441</v>
      </c>
      <c r="E1819" s="41" t="s">
        <v>8600</v>
      </c>
      <c r="F1819" s="43" t="s">
        <v>43</v>
      </c>
      <c r="G1819" s="18" t="s">
        <v>4187</v>
      </c>
      <c r="H1819" s="10">
        <v>1.3301000000000001</v>
      </c>
      <c r="I1819" s="36">
        <f>(Reference!B$12*List!$H1819)+Reference!B$13</f>
        <v>1266.4277298506711</v>
      </c>
      <c r="J1819" s="36">
        <f>(Reference!C$12*List!$H1819)+Reference!C$13</f>
        <v>1889.9553481273063</v>
      </c>
      <c r="K1819" s="36">
        <f>(Reference!D$12*List!$H1819)+Reference!D$13</f>
        <v>2262.503296154227</v>
      </c>
      <c r="L1819" s="36">
        <f>(Reference!E$12*List!$H1819)+Reference!E$13</f>
        <v>2798.1880298434626</v>
      </c>
      <c r="M1819" s="36">
        <f>(Reference!F$12*List!$H1819)+Reference!F$13</f>
        <v>2915.0504388034856</v>
      </c>
      <c r="N1819" s="36">
        <f>(Reference!G$12*List!$H1819)+Reference!G$13</f>
        <v>3300.9316818124221</v>
      </c>
      <c r="O1819" s="36">
        <f>(Reference!H$12*List!$H1819)+Reference!H$13</f>
        <v>3426.4215169372801</v>
      </c>
      <c r="P1819" s="36">
        <f>(Reference!I$12*List!$H1819)+Reference!I$13</f>
        <v>3561.3230896965024</v>
      </c>
      <c r="Q1819" s="36">
        <f>(Reference!J$12*List!$H1819)+Reference!J$13</f>
        <v>4122.890101880238</v>
      </c>
      <c r="R1819" s="36">
        <f>(Reference!K$12*List!$H1819)+Reference!K$13</f>
        <v>4253.8701172918099</v>
      </c>
      <c r="S1819" s="36">
        <f>(Reference!L$12*List!$H1819)+Reference!L$13</f>
        <v>4589.5554262508022</v>
      </c>
      <c r="T1819" s="36">
        <f>(Reference!M$12*List!$H1819)+Reference!M$13</f>
        <v>5482.8861900458814</v>
      </c>
      <c r="U1819" s="36">
        <f>(Reference!N$12*List!$H1819)+Reference!N$13</f>
        <v>22118.132458784799</v>
      </c>
      <c r="V1819" s="12">
        <f>(Reference!O$12*List!$H1819)+Reference!O$13</f>
        <v>822.1937135086755</v>
      </c>
      <c r="W1819" s="12">
        <f>(Reference!P$12*List!$H1819)+Reference!P$13</f>
        <v>1158.5456872167701</v>
      </c>
      <c r="X1819" s="12">
        <f>(Reference!Q$12*List!$H1819)+Reference!Q$13</f>
        <v>579.27284360838507</v>
      </c>
      <c r="Y1819" s="53"/>
      <c r="Z1819" s="1" t="str">
        <f t="shared" si="57"/>
        <v>BERGEN, New Jersey</v>
      </c>
      <c r="AA1819" s="40" t="s">
        <v>8600</v>
      </c>
      <c r="AB1819" s="40" t="s">
        <v>277</v>
      </c>
      <c r="AC1819" s="43" t="s">
        <v>43</v>
      </c>
      <c r="AD1819" s="61">
        <v>1.3301000000000001</v>
      </c>
      <c r="AE1819" s="56" t="str">
        <f t="shared" si="56"/>
        <v/>
      </c>
      <c r="AF1819" s="60">
        <v>32090</v>
      </c>
      <c r="AI1819" s="60">
        <v>0.86899999999999999</v>
      </c>
    </row>
    <row r="1820" spans="1:35" x14ac:dyDescent="0.35">
      <c r="A1820" s="46" t="s">
        <v>2547</v>
      </c>
      <c r="B1820" s="65" t="s">
        <v>6015</v>
      </c>
      <c r="C1820" s="19" t="s">
        <v>4109</v>
      </c>
      <c r="D1820" s="48" t="s">
        <v>406</v>
      </c>
      <c r="E1820" s="41" t="s">
        <v>8601</v>
      </c>
      <c r="F1820" s="43" t="s">
        <v>43</v>
      </c>
      <c r="G1820" s="18" t="s">
        <v>4187</v>
      </c>
      <c r="H1820" s="10">
        <v>1.0980000000000001</v>
      </c>
      <c r="I1820" s="36">
        <f>(Reference!B$12*List!$H1820)+Reference!B$13</f>
        <v>1087.6508491186819</v>
      </c>
      <c r="J1820" s="36">
        <f>(Reference!C$12*List!$H1820)+Reference!C$13</f>
        <v>1623.1573983534324</v>
      </c>
      <c r="K1820" s="36">
        <f>(Reference!D$12*List!$H1820)+Reference!D$13</f>
        <v>1943.1141416068997</v>
      </c>
      <c r="L1820" s="36">
        <f>(Reference!E$12*List!$H1820)+Reference!E$13</f>
        <v>2403.1782587482012</v>
      </c>
      <c r="M1820" s="36">
        <f>(Reference!F$12*List!$H1820)+Reference!F$13</f>
        <v>2503.5436371582364</v>
      </c>
      <c r="N1820" s="36">
        <f>(Reference!G$12*List!$H1820)+Reference!G$13</f>
        <v>2834.9514638544592</v>
      </c>
      <c r="O1820" s="36">
        <f>(Reference!H$12*List!$H1820)+Reference!H$13</f>
        <v>2942.7263668451014</v>
      </c>
      <c r="P1820" s="36">
        <f>(Reference!I$12*List!$H1820)+Reference!I$13</f>
        <v>3058.5843875600413</v>
      </c>
      <c r="Q1820" s="36">
        <f>(Reference!J$12*List!$H1820)+Reference!J$13</f>
        <v>3540.8770784431622</v>
      </c>
      <c r="R1820" s="36">
        <f>(Reference!K$12*List!$H1820)+Reference!K$13</f>
        <v>3653.3671334396454</v>
      </c>
      <c r="S1820" s="36">
        <f>(Reference!L$12*List!$H1820)+Reference!L$13</f>
        <v>3941.664998939611</v>
      </c>
      <c r="T1820" s="36">
        <f>(Reference!M$12*List!$H1820)+Reference!M$13</f>
        <v>4708.8875896042418</v>
      </c>
      <c r="U1820" s="36">
        <f>(Reference!N$12*List!$H1820)+Reference!N$13</f>
        <v>18995.798167301178</v>
      </c>
      <c r="V1820" s="12">
        <f>(Reference!O$12*List!$H1820)+Reference!O$13</f>
        <v>706.12769253181034</v>
      </c>
      <c r="W1820" s="12">
        <f>(Reference!P$12*List!$H1820)+Reference!P$13</f>
        <v>994.99811220391462</v>
      </c>
      <c r="X1820" s="12">
        <f>(Reference!Q$12*List!$H1820)+Reference!Q$13</f>
        <v>497.49905610195731</v>
      </c>
      <c r="Y1820" s="53"/>
      <c r="Z1820" s="1" t="str">
        <f t="shared" si="57"/>
        <v>BURLINGTON, New Jersey</v>
      </c>
      <c r="AA1820" s="40" t="s">
        <v>8601</v>
      </c>
      <c r="AB1820" s="40" t="s">
        <v>277</v>
      </c>
      <c r="AC1820" s="43" t="s">
        <v>43</v>
      </c>
      <c r="AD1820" s="61">
        <v>1.1154999999999999</v>
      </c>
      <c r="AE1820" s="56" t="str">
        <f t="shared" si="56"/>
        <v/>
      </c>
      <c r="AF1820" s="60">
        <v>32100</v>
      </c>
      <c r="AI1820" s="60">
        <v>0.86899999999999999</v>
      </c>
    </row>
    <row r="1821" spans="1:35" x14ac:dyDescent="0.35">
      <c r="A1821" s="46" t="s">
        <v>2548</v>
      </c>
      <c r="B1821" s="65" t="s">
        <v>6016</v>
      </c>
      <c r="C1821" s="19" t="s">
        <v>4109</v>
      </c>
      <c r="D1821" s="48" t="s">
        <v>406</v>
      </c>
      <c r="E1821" s="41" t="s">
        <v>7830</v>
      </c>
      <c r="F1821" s="43" t="s">
        <v>43</v>
      </c>
      <c r="G1821" s="18" t="s">
        <v>4187</v>
      </c>
      <c r="H1821" s="10">
        <v>1.0980000000000001</v>
      </c>
      <c r="I1821" s="36">
        <f>(Reference!B$12*List!$H1821)+Reference!B$13</f>
        <v>1087.6508491186819</v>
      </c>
      <c r="J1821" s="36">
        <f>(Reference!C$12*List!$H1821)+Reference!C$13</f>
        <v>1623.1573983534324</v>
      </c>
      <c r="K1821" s="36">
        <f>(Reference!D$12*List!$H1821)+Reference!D$13</f>
        <v>1943.1141416068997</v>
      </c>
      <c r="L1821" s="36">
        <f>(Reference!E$12*List!$H1821)+Reference!E$13</f>
        <v>2403.1782587482012</v>
      </c>
      <c r="M1821" s="36">
        <f>(Reference!F$12*List!$H1821)+Reference!F$13</f>
        <v>2503.5436371582364</v>
      </c>
      <c r="N1821" s="36">
        <f>(Reference!G$12*List!$H1821)+Reference!G$13</f>
        <v>2834.9514638544592</v>
      </c>
      <c r="O1821" s="36">
        <f>(Reference!H$12*List!$H1821)+Reference!H$13</f>
        <v>2942.7263668451014</v>
      </c>
      <c r="P1821" s="36">
        <f>(Reference!I$12*List!$H1821)+Reference!I$13</f>
        <v>3058.5843875600413</v>
      </c>
      <c r="Q1821" s="36">
        <f>(Reference!J$12*List!$H1821)+Reference!J$13</f>
        <v>3540.8770784431622</v>
      </c>
      <c r="R1821" s="36">
        <f>(Reference!K$12*List!$H1821)+Reference!K$13</f>
        <v>3653.3671334396454</v>
      </c>
      <c r="S1821" s="36">
        <f>(Reference!L$12*List!$H1821)+Reference!L$13</f>
        <v>3941.664998939611</v>
      </c>
      <c r="T1821" s="36">
        <f>(Reference!M$12*List!$H1821)+Reference!M$13</f>
        <v>4708.8875896042418</v>
      </c>
      <c r="U1821" s="36">
        <f>(Reference!N$12*List!$H1821)+Reference!N$13</f>
        <v>18995.798167301178</v>
      </c>
      <c r="V1821" s="12">
        <f>(Reference!O$12*List!$H1821)+Reference!O$13</f>
        <v>706.12769253181034</v>
      </c>
      <c r="W1821" s="12">
        <f>(Reference!P$12*List!$H1821)+Reference!P$13</f>
        <v>994.99811220391462</v>
      </c>
      <c r="X1821" s="12">
        <f>(Reference!Q$12*List!$H1821)+Reference!Q$13</f>
        <v>497.49905610195731</v>
      </c>
      <c r="Y1821" s="53"/>
      <c r="Z1821" s="1" t="str">
        <f t="shared" si="57"/>
        <v>CAMDEN, New Jersey</v>
      </c>
      <c r="AA1821" s="40" t="s">
        <v>7830</v>
      </c>
      <c r="AB1821" s="40" t="s">
        <v>277</v>
      </c>
      <c r="AC1821" s="43" t="s">
        <v>43</v>
      </c>
      <c r="AD1821" s="61">
        <v>1.0395000000000001</v>
      </c>
      <c r="AE1821" s="56" t="str">
        <f t="shared" si="56"/>
        <v/>
      </c>
      <c r="AF1821" s="60">
        <v>32110</v>
      </c>
      <c r="AI1821" s="60">
        <v>0.86899999999999999</v>
      </c>
    </row>
    <row r="1822" spans="1:35" x14ac:dyDescent="0.35">
      <c r="A1822" s="46" t="s">
        <v>2549</v>
      </c>
      <c r="B1822" s="65" t="s">
        <v>6017</v>
      </c>
      <c r="C1822" s="19" t="s">
        <v>2828</v>
      </c>
      <c r="D1822" s="48" t="s">
        <v>620</v>
      </c>
      <c r="E1822" s="41" t="s">
        <v>8602</v>
      </c>
      <c r="F1822" s="43" t="s">
        <v>43</v>
      </c>
      <c r="G1822" s="18" t="s">
        <v>4187</v>
      </c>
      <c r="H1822" s="10">
        <v>1.0556000000000001</v>
      </c>
      <c r="I1822" s="36">
        <f>(Reference!B$12*List!$H1822)+Reference!B$13</f>
        <v>1054.9919101137862</v>
      </c>
      <c r="J1822" s="36">
        <f>(Reference!C$12*List!$H1822)+Reference!C$13</f>
        <v>1574.4187810746205</v>
      </c>
      <c r="K1822" s="36">
        <f>(Reference!D$12*List!$H1822)+Reference!D$13</f>
        <v>1884.7681693845532</v>
      </c>
      <c r="L1822" s="36">
        <f>(Reference!E$12*List!$H1822)+Reference!E$13</f>
        <v>2331.0179214175723</v>
      </c>
      <c r="M1822" s="36">
        <f>(Reference!F$12*List!$H1822)+Reference!F$13</f>
        <v>2428.3696242768983</v>
      </c>
      <c r="N1822" s="36">
        <f>(Reference!G$12*List!$H1822)+Reference!G$13</f>
        <v>2749.8262538526601</v>
      </c>
      <c r="O1822" s="36">
        <f>(Reference!H$12*List!$H1822)+Reference!H$13</f>
        <v>2854.3649951781117</v>
      </c>
      <c r="P1822" s="36">
        <f>(Reference!I$12*List!$H1822)+Reference!I$13</f>
        <v>2966.7441421029716</v>
      </c>
      <c r="Q1822" s="36">
        <f>(Reference!J$12*List!$H1822)+Reference!J$13</f>
        <v>3434.5550095343642</v>
      </c>
      <c r="R1822" s="36">
        <f>(Reference!K$12*List!$H1822)+Reference!K$13</f>
        <v>3543.6673207928043</v>
      </c>
      <c r="S1822" s="36">
        <f>(Reference!L$12*List!$H1822)+Reference!L$13</f>
        <v>3823.308453838385</v>
      </c>
      <c r="T1822" s="36">
        <f>(Reference!M$12*List!$H1822)+Reference!M$13</f>
        <v>4567.4936186489404</v>
      </c>
      <c r="U1822" s="36">
        <f>(Reference!N$12*List!$H1822)+Reference!N$13</f>
        <v>18425.410515604039</v>
      </c>
      <c r="V1822" s="12">
        <f>(Reference!O$12*List!$H1822)+Reference!O$13</f>
        <v>684.92476582168933</v>
      </c>
      <c r="W1822" s="12">
        <f>(Reference!P$12*List!$H1822)+Reference!P$13</f>
        <v>965.12126093056236</v>
      </c>
      <c r="X1822" s="12">
        <f>(Reference!Q$12*List!$H1822)+Reference!Q$13</f>
        <v>482.56063046528118</v>
      </c>
      <c r="Y1822" s="53"/>
      <c r="Z1822" s="1" t="str">
        <f t="shared" si="57"/>
        <v>CAPE MAY, New Jersey</v>
      </c>
      <c r="AA1822" s="40" t="s">
        <v>8602</v>
      </c>
      <c r="AB1822" s="40" t="s">
        <v>277</v>
      </c>
      <c r="AC1822" s="43" t="s">
        <v>43</v>
      </c>
      <c r="AD1822" s="61">
        <v>1.2108000000000001</v>
      </c>
      <c r="AE1822" s="56" t="str">
        <f t="shared" si="56"/>
        <v/>
      </c>
      <c r="AF1822" s="60">
        <v>32120</v>
      </c>
      <c r="AI1822" s="60">
        <v>0.86899999999999999</v>
      </c>
    </row>
    <row r="1823" spans="1:35" x14ac:dyDescent="0.35">
      <c r="A1823" s="46" t="s">
        <v>2550</v>
      </c>
      <c r="B1823" s="65" t="s">
        <v>6018</v>
      </c>
      <c r="C1823" s="19" t="s">
        <v>4110</v>
      </c>
      <c r="D1823" s="48" t="s">
        <v>731</v>
      </c>
      <c r="E1823" s="41" t="s">
        <v>7970</v>
      </c>
      <c r="F1823" s="43" t="s">
        <v>43</v>
      </c>
      <c r="G1823" s="18" t="s">
        <v>4187</v>
      </c>
      <c r="H1823" s="10">
        <v>1.1126</v>
      </c>
      <c r="I1823" s="36">
        <f>(Reference!B$12*List!$H1823)+Reference!B$13</f>
        <v>1098.8966158514997</v>
      </c>
      <c r="J1823" s="36">
        <f>(Reference!C$12*List!$H1823)+Reference!C$13</f>
        <v>1639.9400354352874</v>
      </c>
      <c r="K1823" s="36">
        <f>(Reference!D$12*List!$H1823)+Reference!D$13</f>
        <v>1963.2049716645945</v>
      </c>
      <c r="L1823" s="36">
        <f>(Reference!E$12*List!$H1823)+Reference!E$13</f>
        <v>2428.0259220743142</v>
      </c>
      <c r="M1823" s="36">
        <f>(Reference!F$12*List!$H1823)+Reference!F$13</f>
        <v>2529.4290283862442</v>
      </c>
      <c r="N1823" s="36">
        <f>(Reference!G$12*List!$H1823)+Reference!G$13</f>
        <v>2864.2634465437582</v>
      </c>
      <c r="O1823" s="36">
        <f>(Reference!H$12*List!$H1823)+Reference!H$13</f>
        <v>2973.1526882209982</v>
      </c>
      <c r="P1823" s="36">
        <f>(Reference!I$12*List!$H1823)+Reference!I$13</f>
        <v>3090.2086230240329</v>
      </c>
      <c r="Q1823" s="36">
        <f>(Reference!J$12*List!$H1823)+Reference!J$13</f>
        <v>3577.487979529682</v>
      </c>
      <c r="R1823" s="36">
        <f>(Reference!K$12*List!$H1823)+Reference!K$13</f>
        <v>3691.1411255303024</v>
      </c>
      <c r="S1823" s="36">
        <f>(Reference!L$12*List!$H1823)+Reference!L$13</f>
        <v>3982.4198470169194</v>
      </c>
      <c r="T1823" s="36">
        <f>(Reference!M$12*List!$H1823)+Reference!M$13</f>
        <v>4757.5751362067749</v>
      </c>
      <c r="U1823" s="36">
        <f>(Reference!N$12*List!$H1823)+Reference!N$13</f>
        <v>19192.205236045946</v>
      </c>
      <c r="V1823" s="12">
        <f>(Reference!O$12*List!$H1823)+Reference!O$13</f>
        <v>713.42870031406892</v>
      </c>
      <c r="W1823" s="12">
        <f>(Reference!P$12*List!$H1823)+Reference!P$13</f>
        <v>1005.2858958970972</v>
      </c>
      <c r="X1823" s="12">
        <f>(Reference!Q$12*List!$H1823)+Reference!Q$13</f>
        <v>502.64294794854862</v>
      </c>
      <c r="Y1823" s="53"/>
      <c r="Z1823" s="1" t="str">
        <f t="shared" si="57"/>
        <v>CUMBERLAND, New Jersey</v>
      </c>
      <c r="AA1823" s="40" t="s">
        <v>7970</v>
      </c>
      <c r="AB1823" s="40" t="s">
        <v>277</v>
      </c>
      <c r="AC1823" s="43" t="s">
        <v>43</v>
      </c>
      <c r="AD1823" s="61">
        <v>1.2108000000000001</v>
      </c>
      <c r="AE1823" s="56" t="str">
        <f t="shared" si="56"/>
        <v/>
      </c>
      <c r="AF1823" s="60">
        <v>32130</v>
      </c>
      <c r="AI1823" s="60">
        <v>0.86899999999999999</v>
      </c>
    </row>
    <row r="1824" spans="1:35" x14ac:dyDescent="0.35">
      <c r="A1824" s="46" t="s">
        <v>2551</v>
      </c>
      <c r="B1824" s="65" t="s">
        <v>6019</v>
      </c>
      <c r="C1824" s="19" t="s">
        <v>4111</v>
      </c>
      <c r="D1824" s="48" t="s">
        <v>610</v>
      </c>
      <c r="E1824" s="41" t="s">
        <v>8301</v>
      </c>
      <c r="F1824" s="43" t="s">
        <v>43</v>
      </c>
      <c r="G1824" s="18" t="s">
        <v>4187</v>
      </c>
      <c r="H1824" s="10">
        <v>1.1154999999999999</v>
      </c>
      <c r="I1824" s="36">
        <f>(Reference!B$12*List!$H1824)+Reference!B$13</f>
        <v>1101.1303640381554</v>
      </c>
      <c r="J1824" s="36">
        <f>(Reference!C$12*List!$H1824)+Reference!C$13</f>
        <v>1643.2735729378476</v>
      </c>
      <c r="K1824" s="36">
        <f>(Reference!D$12*List!$H1824)+Reference!D$13</f>
        <v>1967.1956159911228</v>
      </c>
      <c r="L1824" s="36">
        <f>(Reference!E$12*List!$H1824)+Reference!E$13</f>
        <v>2432.9614168445696</v>
      </c>
      <c r="M1824" s="36">
        <f>(Reference!F$12*List!$H1824)+Reference!F$13</f>
        <v>2534.5706471918074</v>
      </c>
      <c r="N1824" s="36">
        <f>(Reference!G$12*List!$H1824)+Reference!G$13</f>
        <v>2870.0856896806736</v>
      </c>
      <c r="O1824" s="36">
        <f>(Reference!H$12*List!$H1824)+Reference!H$13</f>
        <v>2979.1962726038819</v>
      </c>
      <c r="P1824" s="36">
        <f>(Reference!I$12*List!$H1824)+Reference!I$13</f>
        <v>3096.4901492463323</v>
      </c>
      <c r="Q1824" s="36">
        <f>(Reference!J$12*List!$H1824)+Reference!J$13</f>
        <v>3584.7600078276892</v>
      </c>
      <c r="R1824" s="36">
        <f>(Reference!K$12*List!$H1824)+Reference!K$13</f>
        <v>3698.6441787537892</v>
      </c>
      <c r="S1824" s="36">
        <f>(Reference!L$12*List!$H1824)+Reference!L$13</f>
        <v>3990.5149880733711</v>
      </c>
      <c r="T1824" s="36">
        <f>(Reference!M$12*List!$H1824)+Reference!M$13</f>
        <v>4767.2459502579622</v>
      </c>
      <c r="U1824" s="36">
        <f>(Reference!N$12*List!$H1824)+Reference!N$13</f>
        <v>19231.217599015796</v>
      </c>
      <c r="V1824" s="12">
        <f>(Reference!O$12*List!$H1824)+Reference!O$13</f>
        <v>714.87890048999702</v>
      </c>
      <c r="W1824" s="12">
        <f>(Reference!P$12*List!$H1824)+Reference!P$13</f>
        <v>1007.3293597813595</v>
      </c>
      <c r="X1824" s="12">
        <f>(Reference!Q$12*List!$H1824)+Reference!Q$13</f>
        <v>503.66467989067974</v>
      </c>
      <c r="Y1824" s="53"/>
      <c r="Z1824" s="1" t="str">
        <f t="shared" si="57"/>
        <v>ESSEX, New Jersey</v>
      </c>
      <c r="AA1824" s="40" t="s">
        <v>8301</v>
      </c>
      <c r="AB1824" s="40" t="s">
        <v>277</v>
      </c>
      <c r="AC1824" s="43" t="s">
        <v>43</v>
      </c>
      <c r="AD1824" s="61">
        <v>1.1154999999999999</v>
      </c>
      <c r="AE1824" s="56" t="str">
        <f t="shared" si="56"/>
        <v/>
      </c>
      <c r="AF1824" s="60">
        <v>32131</v>
      </c>
      <c r="AI1824" s="60">
        <v>0.86899999999999999</v>
      </c>
    </row>
    <row r="1825" spans="1:35" x14ac:dyDescent="0.35">
      <c r="A1825" s="46" t="s">
        <v>2552</v>
      </c>
      <c r="B1825" s="65" t="s">
        <v>6020</v>
      </c>
      <c r="C1825" s="19" t="s">
        <v>4109</v>
      </c>
      <c r="D1825" s="48" t="s">
        <v>406</v>
      </c>
      <c r="E1825" s="41" t="s">
        <v>8603</v>
      </c>
      <c r="F1825" s="43" t="s">
        <v>43</v>
      </c>
      <c r="G1825" s="18" t="s">
        <v>4187</v>
      </c>
      <c r="H1825" s="10">
        <v>1.0980000000000001</v>
      </c>
      <c r="I1825" s="36">
        <f>(Reference!B$12*List!$H1825)+Reference!B$13</f>
        <v>1087.6508491186819</v>
      </c>
      <c r="J1825" s="36">
        <f>(Reference!C$12*List!$H1825)+Reference!C$13</f>
        <v>1623.1573983534324</v>
      </c>
      <c r="K1825" s="36">
        <f>(Reference!D$12*List!$H1825)+Reference!D$13</f>
        <v>1943.1141416068997</v>
      </c>
      <c r="L1825" s="36">
        <f>(Reference!E$12*List!$H1825)+Reference!E$13</f>
        <v>2403.1782587482012</v>
      </c>
      <c r="M1825" s="36">
        <f>(Reference!F$12*List!$H1825)+Reference!F$13</f>
        <v>2503.5436371582364</v>
      </c>
      <c r="N1825" s="36">
        <f>(Reference!G$12*List!$H1825)+Reference!G$13</f>
        <v>2834.9514638544592</v>
      </c>
      <c r="O1825" s="36">
        <f>(Reference!H$12*List!$H1825)+Reference!H$13</f>
        <v>2942.7263668451014</v>
      </c>
      <c r="P1825" s="36">
        <f>(Reference!I$12*List!$H1825)+Reference!I$13</f>
        <v>3058.5843875600413</v>
      </c>
      <c r="Q1825" s="36">
        <f>(Reference!J$12*List!$H1825)+Reference!J$13</f>
        <v>3540.8770784431622</v>
      </c>
      <c r="R1825" s="36">
        <f>(Reference!K$12*List!$H1825)+Reference!K$13</f>
        <v>3653.3671334396454</v>
      </c>
      <c r="S1825" s="36">
        <f>(Reference!L$12*List!$H1825)+Reference!L$13</f>
        <v>3941.664998939611</v>
      </c>
      <c r="T1825" s="36">
        <f>(Reference!M$12*List!$H1825)+Reference!M$13</f>
        <v>4708.8875896042418</v>
      </c>
      <c r="U1825" s="36">
        <f>(Reference!N$12*List!$H1825)+Reference!N$13</f>
        <v>18995.798167301178</v>
      </c>
      <c r="V1825" s="12">
        <f>(Reference!O$12*List!$H1825)+Reference!O$13</f>
        <v>706.12769253181034</v>
      </c>
      <c r="W1825" s="12">
        <f>(Reference!P$12*List!$H1825)+Reference!P$13</f>
        <v>994.99811220391462</v>
      </c>
      <c r="X1825" s="12">
        <f>(Reference!Q$12*List!$H1825)+Reference!Q$13</f>
        <v>497.49905610195731</v>
      </c>
      <c r="Y1825" s="53"/>
      <c r="Z1825" s="1" t="str">
        <f t="shared" si="57"/>
        <v>GLOUCESTER, New Jersey</v>
      </c>
      <c r="AA1825" s="40" t="s">
        <v>8603</v>
      </c>
      <c r="AB1825" s="40" t="s">
        <v>277</v>
      </c>
      <c r="AC1825" s="43" t="s">
        <v>43</v>
      </c>
      <c r="AD1825" s="61">
        <v>1.2108000000000001</v>
      </c>
      <c r="AE1825" s="56" t="str">
        <f t="shared" si="56"/>
        <v/>
      </c>
      <c r="AF1825" s="60">
        <v>32140</v>
      </c>
      <c r="AI1825" s="60">
        <v>0.86899999999999999</v>
      </c>
    </row>
    <row r="1826" spans="1:35" x14ac:dyDescent="0.35">
      <c r="A1826" s="46" t="s">
        <v>2553</v>
      </c>
      <c r="B1826" s="65" t="s">
        <v>6021</v>
      </c>
      <c r="C1826" s="19" t="s">
        <v>4108</v>
      </c>
      <c r="D1826" s="48" t="s">
        <v>9441</v>
      </c>
      <c r="E1826" s="41" t="s">
        <v>8604</v>
      </c>
      <c r="F1826" s="43" t="s">
        <v>43</v>
      </c>
      <c r="G1826" s="18" t="s">
        <v>4187</v>
      </c>
      <c r="H1826" s="10">
        <v>1.3301000000000001</v>
      </c>
      <c r="I1826" s="36">
        <f>(Reference!B$12*List!$H1826)+Reference!B$13</f>
        <v>1266.4277298506711</v>
      </c>
      <c r="J1826" s="36">
        <f>(Reference!C$12*List!$H1826)+Reference!C$13</f>
        <v>1889.9553481273063</v>
      </c>
      <c r="K1826" s="36">
        <f>(Reference!D$12*List!$H1826)+Reference!D$13</f>
        <v>2262.503296154227</v>
      </c>
      <c r="L1826" s="36">
        <f>(Reference!E$12*List!$H1826)+Reference!E$13</f>
        <v>2798.1880298434626</v>
      </c>
      <c r="M1826" s="36">
        <f>(Reference!F$12*List!$H1826)+Reference!F$13</f>
        <v>2915.0504388034856</v>
      </c>
      <c r="N1826" s="36">
        <f>(Reference!G$12*List!$H1826)+Reference!G$13</f>
        <v>3300.9316818124221</v>
      </c>
      <c r="O1826" s="36">
        <f>(Reference!H$12*List!$H1826)+Reference!H$13</f>
        <v>3426.4215169372801</v>
      </c>
      <c r="P1826" s="36">
        <f>(Reference!I$12*List!$H1826)+Reference!I$13</f>
        <v>3561.3230896965024</v>
      </c>
      <c r="Q1826" s="36">
        <f>(Reference!J$12*List!$H1826)+Reference!J$13</f>
        <v>4122.890101880238</v>
      </c>
      <c r="R1826" s="36">
        <f>(Reference!K$12*List!$H1826)+Reference!K$13</f>
        <v>4253.8701172918099</v>
      </c>
      <c r="S1826" s="36">
        <f>(Reference!L$12*List!$H1826)+Reference!L$13</f>
        <v>4589.5554262508022</v>
      </c>
      <c r="T1826" s="36">
        <f>(Reference!M$12*List!$H1826)+Reference!M$13</f>
        <v>5482.8861900458814</v>
      </c>
      <c r="U1826" s="36">
        <f>(Reference!N$12*List!$H1826)+Reference!N$13</f>
        <v>22118.132458784799</v>
      </c>
      <c r="V1826" s="12">
        <f>(Reference!O$12*List!$H1826)+Reference!O$13</f>
        <v>822.1937135086755</v>
      </c>
      <c r="W1826" s="12">
        <f>(Reference!P$12*List!$H1826)+Reference!P$13</f>
        <v>1158.5456872167701</v>
      </c>
      <c r="X1826" s="12">
        <f>(Reference!Q$12*List!$H1826)+Reference!Q$13</f>
        <v>579.27284360838507</v>
      </c>
      <c r="Y1826" s="53"/>
      <c r="Z1826" s="1" t="str">
        <f t="shared" si="57"/>
        <v>HUDSON, New Jersey</v>
      </c>
      <c r="AA1826" s="40" t="s">
        <v>8604</v>
      </c>
      <c r="AB1826" s="40" t="s">
        <v>277</v>
      </c>
      <c r="AC1826" s="43" t="s">
        <v>43</v>
      </c>
      <c r="AD1826" s="61">
        <v>1.3301000000000001</v>
      </c>
      <c r="AE1826" s="56" t="str">
        <f t="shared" si="56"/>
        <v/>
      </c>
      <c r="AF1826" s="60">
        <v>32150</v>
      </c>
      <c r="AI1826" s="60">
        <v>0.86899999999999999</v>
      </c>
    </row>
    <row r="1827" spans="1:35" x14ac:dyDescent="0.35">
      <c r="A1827" s="46" t="s">
        <v>2554</v>
      </c>
      <c r="B1827" s="65" t="s">
        <v>6022</v>
      </c>
      <c r="C1827" s="19" t="s">
        <v>4111</v>
      </c>
      <c r="D1827" s="48" t="s">
        <v>610</v>
      </c>
      <c r="E1827" s="41" t="s">
        <v>8605</v>
      </c>
      <c r="F1827" s="43" t="s">
        <v>43</v>
      </c>
      <c r="G1827" s="18" t="s">
        <v>4187</v>
      </c>
      <c r="H1827" s="10">
        <v>1.1154999999999999</v>
      </c>
      <c r="I1827" s="36">
        <f>(Reference!B$12*List!$H1827)+Reference!B$13</f>
        <v>1101.1303640381554</v>
      </c>
      <c r="J1827" s="36">
        <f>(Reference!C$12*List!$H1827)+Reference!C$13</f>
        <v>1643.2735729378476</v>
      </c>
      <c r="K1827" s="36">
        <f>(Reference!D$12*List!$H1827)+Reference!D$13</f>
        <v>1967.1956159911228</v>
      </c>
      <c r="L1827" s="36">
        <f>(Reference!E$12*List!$H1827)+Reference!E$13</f>
        <v>2432.9614168445696</v>
      </c>
      <c r="M1827" s="36">
        <f>(Reference!F$12*List!$H1827)+Reference!F$13</f>
        <v>2534.5706471918074</v>
      </c>
      <c r="N1827" s="36">
        <f>(Reference!G$12*List!$H1827)+Reference!G$13</f>
        <v>2870.0856896806736</v>
      </c>
      <c r="O1827" s="36">
        <f>(Reference!H$12*List!$H1827)+Reference!H$13</f>
        <v>2979.1962726038819</v>
      </c>
      <c r="P1827" s="36">
        <f>(Reference!I$12*List!$H1827)+Reference!I$13</f>
        <v>3096.4901492463323</v>
      </c>
      <c r="Q1827" s="36">
        <f>(Reference!J$12*List!$H1827)+Reference!J$13</f>
        <v>3584.7600078276892</v>
      </c>
      <c r="R1827" s="36">
        <f>(Reference!K$12*List!$H1827)+Reference!K$13</f>
        <v>3698.6441787537892</v>
      </c>
      <c r="S1827" s="36">
        <f>(Reference!L$12*List!$H1827)+Reference!L$13</f>
        <v>3990.5149880733711</v>
      </c>
      <c r="T1827" s="36">
        <f>(Reference!M$12*List!$H1827)+Reference!M$13</f>
        <v>4767.2459502579622</v>
      </c>
      <c r="U1827" s="36">
        <f>(Reference!N$12*List!$H1827)+Reference!N$13</f>
        <v>19231.217599015796</v>
      </c>
      <c r="V1827" s="12">
        <f>(Reference!O$12*List!$H1827)+Reference!O$13</f>
        <v>714.87890048999702</v>
      </c>
      <c r="W1827" s="12">
        <f>(Reference!P$12*List!$H1827)+Reference!P$13</f>
        <v>1007.3293597813595</v>
      </c>
      <c r="X1827" s="12">
        <f>(Reference!Q$12*List!$H1827)+Reference!Q$13</f>
        <v>503.66467989067974</v>
      </c>
      <c r="Y1827" s="53"/>
      <c r="Z1827" s="1" t="str">
        <f t="shared" si="57"/>
        <v>HUNTERDON, New Jersey</v>
      </c>
      <c r="AA1827" s="40" t="s">
        <v>8605</v>
      </c>
      <c r="AB1827" s="40" t="s">
        <v>277</v>
      </c>
      <c r="AC1827" s="43" t="s">
        <v>43</v>
      </c>
      <c r="AD1827" s="61">
        <v>1.0971</v>
      </c>
      <c r="AE1827" s="56" t="str">
        <f t="shared" si="56"/>
        <v/>
      </c>
      <c r="AF1827" s="60">
        <v>32160</v>
      </c>
      <c r="AI1827" s="60">
        <v>0.86899999999999999</v>
      </c>
    </row>
    <row r="1828" spans="1:35" x14ac:dyDescent="0.35">
      <c r="A1828" s="46" t="s">
        <v>2555</v>
      </c>
      <c r="B1828" s="65" t="s">
        <v>6023</v>
      </c>
      <c r="C1828" s="19" t="s">
        <v>3520</v>
      </c>
      <c r="D1828" s="48" t="s">
        <v>720</v>
      </c>
      <c r="E1828" s="41" t="s">
        <v>7996</v>
      </c>
      <c r="F1828" s="43" t="s">
        <v>43</v>
      </c>
      <c r="G1828" s="18" t="s">
        <v>4187</v>
      </c>
      <c r="H1828" s="10">
        <v>1.0395000000000001</v>
      </c>
      <c r="I1828" s="36">
        <f>(Reference!B$12*List!$H1828)+Reference!B$13</f>
        <v>1042.5907563878704</v>
      </c>
      <c r="J1828" s="36">
        <f>(Reference!C$12*List!$H1828)+Reference!C$13</f>
        <v>1555.9119004569584</v>
      </c>
      <c r="K1828" s="36">
        <f>(Reference!D$12*List!$H1828)+Reference!D$13</f>
        <v>1862.6132129510677</v>
      </c>
      <c r="L1828" s="36">
        <f>(Reference!E$12*List!$H1828)+Reference!E$13</f>
        <v>2303.6174159689135</v>
      </c>
      <c r="M1828" s="36">
        <f>(Reference!F$12*List!$H1828)+Reference!F$13</f>
        <v>2399.8247750460127</v>
      </c>
      <c r="N1828" s="36">
        <f>(Reference!G$12*List!$H1828)+Reference!G$13</f>
        <v>2717.502766092543</v>
      </c>
      <c r="O1828" s="36">
        <f>(Reference!H$12*List!$H1828)+Reference!H$13</f>
        <v>2820.8126818800329</v>
      </c>
      <c r="P1828" s="36">
        <f>(Reference!I$12*List!$H1828)+Reference!I$13</f>
        <v>2931.8708413515842</v>
      </c>
      <c r="Q1828" s="36">
        <f>(Reference!J$12*List!$H1828)+Reference!J$13</f>
        <v>3394.1827145005986</v>
      </c>
      <c r="R1828" s="36">
        <f>(Reference!K$12*List!$H1828)+Reference!K$13</f>
        <v>3502.0124391037916</v>
      </c>
      <c r="S1828" s="36">
        <f>(Reference!L$12*List!$H1828)+Reference!L$13</f>
        <v>3778.3664638353252</v>
      </c>
      <c r="T1828" s="36">
        <f>(Reference!M$12*List!$H1828)+Reference!M$13</f>
        <v>4513.8039268475168</v>
      </c>
      <c r="U1828" s="36">
        <f>(Reference!N$12*List!$H1828)+Reference!N$13</f>
        <v>18208.824638426588</v>
      </c>
      <c r="V1828" s="12">
        <f>(Reference!O$12*List!$H1828)+Reference!O$13</f>
        <v>676.8736545001575</v>
      </c>
      <c r="W1828" s="12">
        <f>(Reference!P$12*List!$H1828)+Reference!P$13</f>
        <v>953.77651315931291</v>
      </c>
      <c r="X1828" s="12">
        <f>(Reference!Q$12*List!$H1828)+Reference!Q$13</f>
        <v>476.88825657965646</v>
      </c>
      <c r="Y1828" s="53"/>
      <c r="Z1828" s="1" t="str">
        <f t="shared" si="57"/>
        <v>MERCER, New Jersey</v>
      </c>
      <c r="AA1828" s="40" t="s">
        <v>7996</v>
      </c>
      <c r="AB1828" s="40" t="s">
        <v>277</v>
      </c>
      <c r="AC1828" s="43" t="s">
        <v>43</v>
      </c>
      <c r="AD1828" s="61">
        <v>1.0658000000000001</v>
      </c>
      <c r="AE1828" s="56" t="str">
        <f t="shared" si="56"/>
        <v/>
      </c>
      <c r="AF1828" s="60">
        <v>32170</v>
      </c>
      <c r="AI1828" s="60">
        <v>0.86899999999999999</v>
      </c>
    </row>
    <row r="1829" spans="1:35" x14ac:dyDescent="0.35">
      <c r="A1829" s="46" t="s">
        <v>2556</v>
      </c>
      <c r="B1829" s="65" t="s">
        <v>6024</v>
      </c>
      <c r="C1829" s="19" t="s">
        <v>4112</v>
      </c>
      <c r="D1829" s="48" t="s">
        <v>9442</v>
      </c>
      <c r="E1829" s="41" t="s">
        <v>7757</v>
      </c>
      <c r="F1829" s="43" t="s">
        <v>43</v>
      </c>
      <c r="G1829" s="18" t="s">
        <v>4187</v>
      </c>
      <c r="H1829" s="10">
        <v>1.2108000000000001</v>
      </c>
      <c r="I1829" s="36">
        <f>(Reference!B$12*List!$H1829)+Reference!B$13</f>
        <v>1174.5359509996315</v>
      </c>
      <c r="J1829" s="36">
        <f>(Reference!C$12*List!$H1829)+Reference!C$13</f>
        <v>1752.8205122461209</v>
      </c>
      <c r="K1829" s="36">
        <f>(Reference!D$12*List!$H1829)+Reference!D$13</f>
        <v>2098.3364450663507</v>
      </c>
      <c r="L1829" s="36">
        <f>(Reference!E$12*List!$H1829)+Reference!E$13</f>
        <v>2595.1519863636495</v>
      </c>
      <c r="M1829" s="36">
        <f>(Reference!F$12*List!$H1829)+Reference!F$13</f>
        <v>2703.5348789746263</v>
      </c>
      <c r="N1829" s="36">
        <f>(Reference!G$12*List!$H1829)+Reference!G$13</f>
        <v>3061.4166451800011</v>
      </c>
      <c r="O1829" s="36">
        <f>(Reference!H$12*List!$H1829)+Reference!H$13</f>
        <v>3177.8009593931311</v>
      </c>
      <c r="P1829" s="36">
        <f>(Reference!I$12*List!$H1829)+Reference!I$13</f>
        <v>3302.9140971722463</v>
      </c>
      <c r="Q1829" s="36">
        <f>(Reference!J$12*List!$H1829)+Reference!J$13</f>
        <v>3823.7339032760024</v>
      </c>
      <c r="R1829" s="36">
        <f>(Reference!K$12*List!$H1829)+Reference!K$13</f>
        <v>3945.2100312359576</v>
      </c>
      <c r="S1829" s="36">
        <f>(Reference!L$12*List!$H1829)+Reference!L$13</f>
        <v>4256.5380717560802</v>
      </c>
      <c r="T1829" s="36">
        <f>(Reference!M$12*List!$H1829)+Reference!M$13</f>
        <v>5085.0489085607996</v>
      </c>
      <c r="U1829" s="36">
        <f>(Reference!N$12*List!$H1829)+Reference!N$13</f>
        <v>20513.244561438845</v>
      </c>
      <c r="V1829" s="12">
        <f>(Reference!O$12*List!$H1829)+Reference!O$13</f>
        <v>762.53547868515113</v>
      </c>
      <c r="W1829" s="12">
        <f>(Reference!P$12*List!$H1829)+Reference!P$13</f>
        <v>1074.4818108745312</v>
      </c>
      <c r="X1829" s="12">
        <f>(Reference!Q$12*List!$H1829)+Reference!Q$13</f>
        <v>537.24090543726561</v>
      </c>
      <c r="Y1829" s="53"/>
      <c r="Z1829" s="1" t="str">
        <f t="shared" si="57"/>
        <v>MIDDLESEX, New Jersey</v>
      </c>
      <c r="AA1829" s="40" t="s">
        <v>7757</v>
      </c>
      <c r="AB1829" s="40" t="s">
        <v>277</v>
      </c>
      <c r="AC1829" s="43" t="s">
        <v>43</v>
      </c>
      <c r="AD1829" s="61">
        <v>1.1154999999999999</v>
      </c>
      <c r="AE1829" s="56" t="str">
        <f t="shared" si="56"/>
        <v/>
      </c>
      <c r="AF1829" s="60">
        <v>32180</v>
      </c>
      <c r="AI1829" s="60">
        <v>0.86899999999999999</v>
      </c>
    </row>
    <row r="1830" spans="1:35" x14ac:dyDescent="0.35">
      <c r="A1830" s="46" t="s">
        <v>2557</v>
      </c>
      <c r="B1830" s="65" t="s">
        <v>6025</v>
      </c>
      <c r="C1830" s="19" t="s">
        <v>4112</v>
      </c>
      <c r="D1830" s="48" t="s">
        <v>9442</v>
      </c>
      <c r="E1830" s="41" t="s">
        <v>8606</v>
      </c>
      <c r="F1830" s="43" t="s">
        <v>43</v>
      </c>
      <c r="G1830" s="18" t="s">
        <v>4187</v>
      </c>
      <c r="H1830" s="10">
        <v>1.2108000000000001</v>
      </c>
      <c r="I1830" s="36">
        <f>(Reference!B$12*List!$H1830)+Reference!B$13</f>
        <v>1174.5359509996315</v>
      </c>
      <c r="J1830" s="36">
        <f>(Reference!C$12*List!$H1830)+Reference!C$13</f>
        <v>1752.8205122461209</v>
      </c>
      <c r="K1830" s="36">
        <f>(Reference!D$12*List!$H1830)+Reference!D$13</f>
        <v>2098.3364450663507</v>
      </c>
      <c r="L1830" s="36">
        <f>(Reference!E$12*List!$H1830)+Reference!E$13</f>
        <v>2595.1519863636495</v>
      </c>
      <c r="M1830" s="36">
        <f>(Reference!F$12*List!$H1830)+Reference!F$13</f>
        <v>2703.5348789746263</v>
      </c>
      <c r="N1830" s="36">
        <f>(Reference!G$12*List!$H1830)+Reference!G$13</f>
        <v>3061.4166451800011</v>
      </c>
      <c r="O1830" s="36">
        <f>(Reference!H$12*List!$H1830)+Reference!H$13</f>
        <v>3177.8009593931311</v>
      </c>
      <c r="P1830" s="36">
        <f>(Reference!I$12*List!$H1830)+Reference!I$13</f>
        <v>3302.9140971722463</v>
      </c>
      <c r="Q1830" s="36">
        <f>(Reference!J$12*List!$H1830)+Reference!J$13</f>
        <v>3823.7339032760024</v>
      </c>
      <c r="R1830" s="36">
        <f>(Reference!K$12*List!$H1830)+Reference!K$13</f>
        <v>3945.2100312359576</v>
      </c>
      <c r="S1830" s="36">
        <f>(Reference!L$12*List!$H1830)+Reference!L$13</f>
        <v>4256.5380717560802</v>
      </c>
      <c r="T1830" s="36">
        <f>(Reference!M$12*List!$H1830)+Reference!M$13</f>
        <v>5085.0489085607996</v>
      </c>
      <c r="U1830" s="36">
        <f>(Reference!N$12*List!$H1830)+Reference!N$13</f>
        <v>20513.244561438845</v>
      </c>
      <c r="V1830" s="12">
        <f>(Reference!O$12*List!$H1830)+Reference!O$13</f>
        <v>762.53547868515113</v>
      </c>
      <c r="W1830" s="12">
        <f>(Reference!P$12*List!$H1830)+Reference!P$13</f>
        <v>1074.4818108745312</v>
      </c>
      <c r="X1830" s="12">
        <f>(Reference!Q$12*List!$H1830)+Reference!Q$13</f>
        <v>537.24090543726561</v>
      </c>
      <c r="Y1830" s="53"/>
      <c r="Z1830" s="1" t="str">
        <f t="shared" si="57"/>
        <v>MONMOUTH, New Jersey</v>
      </c>
      <c r="AA1830" s="40" t="s">
        <v>8606</v>
      </c>
      <c r="AB1830" s="40" t="s">
        <v>277</v>
      </c>
      <c r="AC1830" s="43" t="s">
        <v>43</v>
      </c>
      <c r="AD1830" s="61">
        <v>1.1154999999999999</v>
      </c>
      <c r="AE1830" s="56" t="str">
        <f t="shared" si="56"/>
        <v/>
      </c>
      <c r="AF1830" s="60">
        <v>32190</v>
      </c>
      <c r="AI1830" s="60">
        <v>0.86899999999999999</v>
      </c>
    </row>
    <row r="1831" spans="1:35" x14ac:dyDescent="0.35">
      <c r="A1831" s="46" t="s">
        <v>2558</v>
      </c>
      <c r="B1831" s="65" t="s">
        <v>6026</v>
      </c>
      <c r="C1831" s="19" t="s">
        <v>4111</v>
      </c>
      <c r="D1831" s="48" t="s">
        <v>610</v>
      </c>
      <c r="E1831" s="41" t="s">
        <v>8134</v>
      </c>
      <c r="F1831" s="43" t="s">
        <v>43</v>
      </c>
      <c r="G1831" s="18" t="s">
        <v>4187</v>
      </c>
      <c r="H1831" s="10">
        <v>1.1154999999999999</v>
      </c>
      <c r="I1831" s="36">
        <f>(Reference!B$12*List!$H1831)+Reference!B$13</f>
        <v>1101.1303640381554</v>
      </c>
      <c r="J1831" s="36">
        <f>(Reference!C$12*List!$H1831)+Reference!C$13</f>
        <v>1643.2735729378476</v>
      </c>
      <c r="K1831" s="36">
        <f>(Reference!D$12*List!$H1831)+Reference!D$13</f>
        <v>1967.1956159911228</v>
      </c>
      <c r="L1831" s="36">
        <f>(Reference!E$12*List!$H1831)+Reference!E$13</f>
        <v>2432.9614168445696</v>
      </c>
      <c r="M1831" s="36">
        <f>(Reference!F$12*List!$H1831)+Reference!F$13</f>
        <v>2534.5706471918074</v>
      </c>
      <c r="N1831" s="36">
        <f>(Reference!G$12*List!$H1831)+Reference!G$13</f>
        <v>2870.0856896806736</v>
      </c>
      <c r="O1831" s="36">
        <f>(Reference!H$12*List!$H1831)+Reference!H$13</f>
        <v>2979.1962726038819</v>
      </c>
      <c r="P1831" s="36">
        <f>(Reference!I$12*List!$H1831)+Reference!I$13</f>
        <v>3096.4901492463323</v>
      </c>
      <c r="Q1831" s="36">
        <f>(Reference!J$12*List!$H1831)+Reference!J$13</f>
        <v>3584.7600078276892</v>
      </c>
      <c r="R1831" s="36">
        <f>(Reference!K$12*List!$H1831)+Reference!K$13</f>
        <v>3698.6441787537892</v>
      </c>
      <c r="S1831" s="36">
        <f>(Reference!L$12*List!$H1831)+Reference!L$13</f>
        <v>3990.5149880733711</v>
      </c>
      <c r="T1831" s="36">
        <f>(Reference!M$12*List!$H1831)+Reference!M$13</f>
        <v>4767.2459502579622</v>
      </c>
      <c r="U1831" s="36">
        <f>(Reference!N$12*List!$H1831)+Reference!N$13</f>
        <v>19231.217599015796</v>
      </c>
      <c r="V1831" s="12">
        <f>(Reference!O$12*List!$H1831)+Reference!O$13</f>
        <v>714.87890048999702</v>
      </c>
      <c r="W1831" s="12">
        <f>(Reference!P$12*List!$H1831)+Reference!P$13</f>
        <v>1007.3293597813595</v>
      </c>
      <c r="X1831" s="12">
        <f>(Reference!Q$12*List!$H1831)+Reference!Q$13</f>
        <v>503.66467989067974</v>
      </c>
      <c r="Y1831" s="53"/>
      <c r="Z1831" s="1" t="str">
        <f t="shared" si="57"/>
        <v>MORRIS, New Jersey</v>
      </c>
      <c r="AA1831" s="40" t="s">
        <v>8134</v>
      </c>
      <c r="AB1831" s="40" t="s">
        <v>277</v>
      </c>
      <c r="AC1831" s="43" t="s">
        <v>43</v>
      </c>
      <c r="AD1831" s="61">
        <v>0.95189999999999997</v>
      </c>
      <c r="AE1831" s="56" t="str">
        <f t="shared" si="56"/>
        <v/>
      </c>
      <c r="AF1831" s="60">
        <v>32200</v>
      </c>
      <c r="AI1831" s="60">
        <v>0.86899999999999999</v>
      </c>
    </row>
    <row r="1832" spans="1:35" x14ac:dyDescent="0.35">
      <c r="A1832" s="46" t="s">
        <v>2559</v>
      </c>
      <c r="B1832" s="65" t="s">
        <v>6027</v>
      </c>
      <c r="C1832" s="19" t="s">
        <v>4112</v>
      </c>
      <c r="D1832" s="48" t="s">
        <v>9442</v>
      </c>
      <c r="E1832" s="41" t="s">
        <v>8607</v>
      </c>
      <c r="F1832" s="43" t="s">
        <v>43</v>
      </c>
      <c r="G1832" s="18" t="s">
        <v>4187</v>
      </c>
      <c r="H1832" s="10">
        <v>1.2108000000000001</v>
      </c>
      <c r="I1832" s="36">
        <f>(Reference!B$12*List!$H1832)+Reference!B$13</f>
        <v>1174.5359509996315</v>
      </c>
      <c r="J1832" s="36">
        <f>(Reference!C$12*List!$H1832)+Reference!C$13</f>
        <v>1752.8205122461209</v>
      </c>
      <c r="K1832" s="36">
        <f>(Reference!D$12*List!$H1832)+Reference!D$13</f>
        <v>2098.3364450663507</v>
      </c>
      <c r="L1832" s="36">
        <f>(Reference!E$12*List!$H1832)+Reference!E$13</f>
        <v>2595.1519863636495</v>
      </c>
      <c r="M1832" s="36">
        <f>(Reference!F$12*List!$H1832)+Reference!F$13</f>
        <v>2703.5348789746263</v>
      </c>
      <c r="N1832" s="36">
        <f>(Reference!G$12*List!$H1832)+Reference!G$13</f>
        <v>3061.4166451800011</v>
      </c>
      <c r="O1832" s="36">
        <f>(Reference!H$12*List!$H1832)+Reference!H$13</f>
        <v>3177.8009593931311</v>
      </c>
      <c r="P1832" s="36">
        <f>(Reference!I$12*List!$H1832)+Reference!I$13</f>
        <v>3302.9140971722463</v>
      </c>
      <c r="Q1832" s="36">
        <f>(Reference!J$12*List!$H1832)+Reference!J$13</f>
        <v>3823.7339032760024</v>
      </c>
      <c r="R1832" s="36">
        <f>(Reference!K$12*List!$H1832)+Reference!K$13</f>
        <v>3945.2100312359576</v>
      </c>
      <c r="S1832" s="36">
        <f>(Reference!L$12*List!$H1832)+Reference!L$13</f>
        <v>4256.5380717560802</v>
      </c>
      <c r="T1832" s="36">
        <f>(Reference!M$12*List!$H1832)+Reference!M$13</f>
        <v>5085.0489085607996</v>
      </c>
      <c r="U1832" s="36">
        <f>(Reference!N$12*List!$H1832)+Reference!N$13</f>
        <v>20513.244561438845</v>
      </c>
      <c r="V1832" s="12">
        <f>(Reference!O$12*List!$H1832)+Reference!O$13</f>
        <v>762.53547868515113</v>
      </c>
      <c r="W1832" s="12">
        <f>(Reference!P$12*List!$H1832)+Reference!P$13</f>
        <v>1074.4818108745312</v>
      </c>
      <c r="X1832" s="12">
        <f>(Reference!Q$12*List!$H1832)+Reference!Q$13</f>
        <v>537.24090543726561</v>
      </c>
      <c r="Y1832" s="53"/>
      <c r="Z1832" s="1" t="str">
        <f t="shared" si="57"/>
        <v>OCEAN, New Jersey</v>
      </c>
      <c r="AA1832" s="40" t="s">
        <v>8607</v>
      </c>
      <c r="AB1832" s="40" t="s">
        <v>277</v>
      </c>
      <c r="AC1832" s="43" t="s">
        <v>43</v>
      </c>
      <c r="AD1832" s="61">
        <v>0.873</v>
      </c>
      <c r="AE1832" s="56" t="str">
        <f t="shared" si="56"/>
        <v/>
      </c>
      <c r="AF1832" s="60">
        <v>32210</v>
      </c>
      <c r="AI1832" s="60">
        <v>0.873</v>
      </c>
    </row>
    <row r="1833" spans="1:35" x14ac:dyDescent="0.35">
      <c r="A1833" s="46" t="s">
        <v>2560</v>
      </c>
      <c r="B1833" s="65" t="s">
        <v>6028</v>
      </c>
      <c r="C1833" s="28" t="s">
        <v>4108</v>
      </c>
      <c r="D1833" s="48" t="s">
        <v>9441</v>
      </c>
      <c r="E1833" s="40" t="s">
        <v>8608</v>
      </c>
      <c r="F1833" s="43" t="s">
        <v>43</v>
      </c>
      <c r="G1833" s="18" t="s">
        <v>4187</v>
      </c>
      <c r="H1833" s="16">
        <v>1.3301000000000001</v>
      </c>
      <c r="I1833" s="36">
        <f>(Reference!B$12*List!$H1833)+Reference!B$13</f>
        <v>1266.4277298506711</v>
      </c>
      <c r="J1833" s="36">
        <f>(Reference!C$12*List!$H1833)+Reference!C$13</f>
        <v>1889.9553481273063</v>
      </c>
      <c r="K1833" s="36">
        <f>(Reference!D$12*List!$H1833)+Reference!D$13</f>
        <v>2262.503296154227</v>
      </c>
      <c r="L1833" s="36">
        <f>(Reference!E$12*List!$H1833)+Reference!E$13</f>
        <v>2798.1880298434626</v>
      </c>
      <c r="M1833" s="36">
        <f>(Reference!F$12*List!$H1833)+Reference!F$13</f>
        <v>2915.0504388034856</v>
      </c>
      <c r="N1833" s="36">
        <f>(Reference!G$12*List!$H1833)+Reference!G$13</f>
        <v>3300.9316818124221</v>
      </c>
      <c r="O1833" s="36">
        <f>(Reference!H$12*List!$H1833)+Reference!H$13</f>
        <v>3426.4215169372801</v>
      </c>
      <c r="P1833" s="36">
        <f>(Reference!I$12*List!$H1833)+Reference!I$13</f>
        <v>3561.3230896965024</v>
      </c>
      <c r="Q1833" s="36">
        <f>(Reference!J$12*List!$H1833)+Reference!J$13</f>
        <v>4122.890101880238</v>
      </c>
      <c r="R1833" s="36">
        <f>(Reference!K$12*List!$H1833)+Reference!K$13</f>
        <v>4253.8701172918099</v>
      </c>
      <c r="S1833" s="36">
        <f>(Reference!L$12*List!$H1833)+Reference!L$13</f>
        <v>4589.5554262508022</v>
      </c>
      <c r="T1833" s="36">
        <f>(Reference!M$12*List!$H1833)+Reference!M$13</f>
        <v>5482.8861900458814</v>
      </c>
      <c r="U1833" s="36">
        <f>(Reference!N$12*List!$H1833)+Reference!N$13</f>
        <v>22118.132458784799</v>
      </c>
      <c r="V1833" s="12">
        <f>(Reference!O$12*List!$H1833)+Reference!O$13</f>
        <v>822.1937135086755</v>
      </c>
      <c r="W1833" s="12">
        <f>(Reference!P$12*List!$H1833)+Reference!P$13</f>
        <v>1158.5456872167701</v>
      </c>
      <c r="X1833" s="12">
        <f>(Reference!Q$12*List!$H1833)+Reference!Q$13</f>
        <v>579.27284360838507</v>
      </c>
      <c r="Y1833" s="53"/>
      <c r="Z1833" s="1" t="str">
        <f t="shared" si="57"/>
        <v>PASSAIC, New Jersey</v>
      </c>
      <c r="AA1833" s="41" t="s">
        <v>8608</v>
      </c>
      <c r="AB1833" s="40" t="s">
        <v>277</v>
      </c>
      <c r="AC1833" s="44" t="s">
        <v>43</v>
      </c>
      <c r="AD1833" s="62">
        <v>0.86899999999999999</v>
      </c>
      <c r="AE1833" s="56" t="str">
        <f t="shared" si="56"/>
        <v/>
      </c>
      <c r="AF1833" s="60">
        <v>32220</v>
      </c>
      <c r="AI1833" s="60">
        <v>0.91420000000000001</v>
      </c>
    </row>
    <row r="1834" spans="1:35" x14ac:dyDescent="0.35">
      <c r="A1834" s="46" t="s">
        <v>2561</v>
      </c>
      <c r="B1834" s="65" t="s">
        <v>6029</v>
      </c>
      <c r="C1834" s="28" t="s">
        <v>4024</v>
      </c>
      <c r="D1834" s="48" t="s">
        <v>749</v>
      </c>
      <c r="E1834" s="40" t="s">
        <v>8609</v>
      </c>
      <c r="F1834" s="43" t="s">
        <v>43</v>
      </c>
      <c r="G1834" s="18" t="s">
        <v>4187</v>
      </c>
      <c r="H1834" s="16">
        <v>1.0971</v>
      </c>
      <c r="I1834" s="36">
        <f>(Reference!B$12*List!$H1834)+Reference!B$13</f>
        <v>1086.9576169228233</v>
      </c>
      <c r="J1834" s="36">
        <f>(Reference!C$12*List!$H1834)+Reference!C$13</f>
        <v>1622.1228522319482</v>
      </c>
      <c r="K1834" s="36">
        <f>(Reference!D$12*List!$H1834)+Reference!D$13</f>
        <v>1941.8756657814254</v>
      </c>
      <c r="L1834" s="36">
        <f>(Reference!E$12*List!$H1834)+Reference!E$13</f>
        <v>2401.646553474674</v>
      </c>
      <c r="M1834" s="36">
        <f>(Reference!F$12*List!$H1834)+Reference!F$13</f>
        <v>2501.9479623565094</v>
      </c>
      <c r="N1834" s="36">
        <f>(Reference!G$12*List!$H1834)+Reference!G$13</f>
        <v>2833.1445608119679</v>
      </c>
      <c r="O1834" s="36">
        <f>(Reference!H$12*List!$H1834)+Reference!H$13</f>
        <v>2940.850771691792</v>
      </c>
      <c r="P1834" s="36">
        <f>(Reference!I$12*List!$H1834)+Reference!I$13</f>
        <v>3056.6349483876038</v>
      </c>
      <c r="Q1834" s="36">
        <f>(Reference!J$12*List!$H1834)+Reference!J$13</f>
        <v>3538.6202420748145</v>
      </c>
      <c r="R1834" s="36">
        <f>(Reference!K$12*List!$H1834)+Reference!K$13</f>
        <v>3651.0385996806317</v>
      </c>
      <c r="S1834" s="36">
        <f>(Reference!L$12*List!$H1834)+Reference!L$13</f>
        <v>3939.1527137841599</v>
      </c>
      <c r="T1834" s="36">
        <f>(Reference!M$12*List!$H1834)+Reference!M$13</f>
        <v>4705.886302484907</v>
      </c>
      <c r="U1834" s="36">
        <f>(Reference!N$12*List!$H1834)+Reference!N$13</f>
        <v>18983.690882241564</v>
      </c>
      <c r="V1834" s="12">
        <f>(Reference!O$12*List!$H1834)+Reference!O$13</f>
        <v>705.67763040824639</v>
      </c>
      <c r="W1834" s="12">
        <f>(Reference!P$12*List!$H1834)+Reference!P$13</f>
        <v>994.36393375707451</v>
      </c>
      <c r="X1834" s="12">
        <f>(Reference!Q$12*List!$H1834)+Reference!Q$13</f>
        <v>497.18196687853725</v>
      </c>
      <c r="Y1834" s="53"/>
      <c r="Z1834" s="1" t="str">
        <f t="shared" si="57"/>
        <v>SALEM, New Jersey</v>
      </c>
      <c r="AA1834" s="41" t="s">
        <v>8609</v>
      </c>
      <c r="AB1834" s="40" t="s">
        <v>277</v>
      </c>
      <c r="AC1834" s="44" t="s">
        <v>43</v>
      </c>
      <c r="AD1834" s="62">
        <v>0.86899999999999999</v>
      </c>
      <c r="AE1834" s="56" t="str">
        <f t="shared" si="56"/>
        <v/>
      </c>
      <c r="AF1834" s="60">
        <v>32230</v>
      </c>
      <c r="AI1834" s="60">
        <v>0.86899999999999999</v>
      </c>
    </row>
    <row r="1835" spans="1:35" x14ac:dyDescent="0.35">
      <c r="A1835" s="46" t="s">
        <v>2562</v>
      </c>
      <c r="B1835" s="65" t="s">
        <v>6030</v>
      </c>
      <c r="C1835" s="19" t="s">
        <v>4112</v>
      </c>
      <c r="D1835" s="48" t="s">
        <v>9442</v>
      </c>
      <c r="E1835" s="41" t="s">
        <v>8277</v>
      </c>
      <c r="F1835" s="43" t="s">
        <v>43</v>
      </c>
      <c r="G1835" s="18" t="s">
        <v>4187</v>
      </c>
      <c r="H1835" s="16">
        <v>1.0658000000000001</v>
      </c>
      <c r="I1835" s="36">
        <f>(Reference!B$12*List!$H1835)+Reference!B$13</f>
        <v>1062.8485416668507</v>
      </c>
      <c r="J1835" s="36">
        <f>(Reference!C$12*List!$H1835)+Reference!C$13</f>
        <v>1586.1436371181082</v>
      </c>
      <c r="K1835" s="36">
        <f>(Reference!D$12*List!$H1835)+Reference!D$13</f>
        <v>1898.8042287399289</v>
      </c>
      <c r="L1835" s="36">
        <f>(Reference!E$12*List!$H1835)+Reference!E$13</f>
        <v>2348.3772478508836</v>
      </c>
      <c r="M1835" s="36">
        <f>(Reference!F$12*List!$H1835)+Reference!F$13</f>
        <v>2446.4539386964652</v>
      </c>
      <c r="N1835" s="36">
        <f>(Reference!G$12*List!$H1835)+Reference!G$13</f>
        <v>2770.304488334225</v>
      </c>
      <c r="O1835" s="36">
        <f>(Reference!H$12*List!$H1835)+Reference!H$13</f>
        <v>2875.6217402489438</v>
      </c>
      <c r="P1835" s="36">
        <f>(Reference!I$12*List!$H1835)+Reference!I$13</f>
        <v>2988.8377860572664</v>
      </c>
      <c r="Q1835" s="36">
        <f>(Reference!J$12*List!$H1835)+Reference!J$13</f>
        <v>3460.1324883756315</v>
      </c>
      <c r="R1835" s="36">
        <f>(Reference!K$12*List!$H1835)+Reference!K$13</f>
        <v>3570.0573700616201</v>
      </c>
      <c r="S1835" s="36">
        <f>(Reference!L$12*List!$H1835)+Reference!L$13</f>
        <v>3851.7810189334914</v>
      </c>
      <c r="T1835" s="36">
        <f>(Reference!M$12*List!$H1835)+Reference!M$13</f>
        <v>4601.5082060013947</v>
      </c>
      <c r="U1835" s="36">
        <f>(Reference!N$12*List!$H1835)+Reference!N$13</f>
        <v>18562.626412946276</v>
      </c>
      <c r="V1835" s="12">
        <f>(Reference!O$12*List!$H1835)+Reference!O$13</f>
        <v>690.02546988874678</v>
      </c>
      <c r="W1835" s="12">
        <f>(Reference!P$12*List!$H1835)+Reference!P$13</f>
        <v>972.30861666141595</v>
      </c>
      <c r="X1835" s="12">
        <f>(Reference!Q$12*List!$H1835)+Reference!Q$13</f>
        <v>486.15430833070798</v>
      </c>
      <c r="Y1835" s="53"/>
      <c r="Z1835" s="1" t="str">
        <f t="shared" si="57"/>
        <v>SOMERSET, New Jersey</v>
      </c>
      <c r="AA1835" s="41" t="s">
        <v>8277</v>
      </c>
      <c r="AB1835" s="40" t="s">
        <v>277</v>
      </c>
      <c r="AC1835" s="44" t="s">
        <v>43</v>
      </c>
      <c r="AD1835" s="62">
        <v>0.86899999999999999</v>
      </c>
      <c r="AE1835" s="56" t="str">
        <f t="shared" si="56"/>
        <v/>
      </c>
      <c r="AF1835" s="60">
        <v>32240</v>
      </c>
      <c r="AI1835" s="60">
        <v>1.0569999999999999</v>
      </c>
    </row>
    <row r="1836" spans="1:35" x14ac:dyDescent="0.35">
      <c r="A1836" s="46" t="s">
        <v>2563</v>
      </c>
      <c r="B1836" s="65" t="s">
        <v>6031</v>
      </c>
      <c r="C1836" s="28" t="s">
        <v>4111</v>
      </c>
      <c r="D1836" s="48" t="s">
        <v>610</v>
      </c>
      <c r="E1836" s="40" t="s">
        <v>7764</v>
      </c>
      <c r="F1836" s="43" t="s">
        <v>43</v>
      </c>
      <c r="G1836" s="18" t="s">
        <v>4187</v>
      </c>
      <c r="H1836" s="16">
        <v>1.1154999999999999</v>
      </c>
      <c r="I1836" s="36">
        <f>(Reference!B$12*List!$H1836)+Reference!B$13</f>
        <v>1101.1303640381554</v>
      </c>
      <c r="J1836" s="36">
        <f>(Reference!C$12*List!$H1836)+Reference!C$13</f>
        <v>1643.2735729378476</v>
      </c>
      <c r="K1836" s="36">
        <f>(Reference!D$12*List!$H1836)+Reference!D$13</f>
        <v>1967.1956159911228</v>
      </c>
      <c r="L1836" s="36">
        <f>(Reference!E$12*List!$H1836)+Reference!E$13</f>
        <v>2432.9614168445696</v>
      </c>
      <c r="M1836" s="36">
        <f>(Reference!F$12*List!$H1836)+Reference!F$13</f>
        <v>2534.5706471918074</v>
      </c>
      <c r="N1836" s="36">
        <f>(Reference!G$12*List!$H1836)+Reference!G$13</f>
        <v>2870.0856896806736</v>
      </c>
      <c r="O1836" s="36">
        <f>(Reference!H$12*List!$H1836)+Reference!H$13</f>
        <v>2979.1962726038819</v>
      </c>
      <c r="P1836" s="36">
        <f>(Reference!I$12*List!$H1836)+Reference!I$13</f>
        <v>3096.4901492463323</v>
      </c>
      <c r="Q1836" s="36">
        <f>(Reference!J$12*List!$H1836)+Reference!J$13</f>
        <v>3584.7600078276892</v>
      </c>
      <c r="R1836" s="36">
        <f>(Reference!K$12*List!$H1836)+Reference!K$13</f>
        <v>3698.6441787537892</v>
      </c>
      <c r="S1836" s="36">
        <f>(Reference!L$12*List!$H1836)+Reference!L$13</f>
        <v>3990.5149880733711</v>
      </c>
      <c r="T1836" s="36">
        <f>(Reference!M$12*List!$H1836)+Reference!M$13</f>
        <v>4767.2459502579622</v>
      </c>
      <c r="U1836" s="36">
        <f>(Reference!N$12*List!$H1836)+Reference!N$13</f>
        <v>19231.217599015796</v>
      </c>
      <c r="V1836" s="12">
        <f>(Reference!O$12*List!$H1836)+Reference!O$13</f>
        <v>714.87890048999702</v>
      </c>
      <c r="W1836" s="12">
        <f>(Reference!P$12*List!$H1836)+Reference!P$13</f>
        <v>1007.3293597813595</v>
      </c>
      <c r="X1836" s="12">
        <f>(Reference!Q$12*List!$H1836)+Reference!Q$13</f>
        <v>503.66467989067974</v>
      </c>
      <c r="Y1836" s="53"/>
      <c r="Z1836" s="1" t="str">
        <f t="shared" si="57"/>
        <v>SUSSEX, New Jersey</v>
      </c>
      <c r="AA1836" s="41" t="s">
        <v>7764</v>
      </c>
      <c r="AB1836" s="40" t="s">
        <v>277</v>
      </c>
      <c r="AC1836" s="44" t="s">
        <v>43</v>
      </c>
      <c r="AD1836" s="62">
        <v>0.86899999999999999</v>
      </c>
      <c r="AE1836" s="56" t="str">
        <f t="shared" si="56"/>
        <v/>
      </c>
      <c r="AF1836" s="60">
        <v>32250</v>
      </c>
      <c r="AI1836" s="60">
        <v>0.86899999999999999</v>
      </c>
    </row>
    <row r="1837" spans="1:35" x14ac:dyDescent="0.35">
      <c r="A1837" s="46" t="s">
        <v>2564</v>
      </c>
      <c r="B1837" s="65" t="s">
        <v>6032</v>
      </c>
      <c r="C1837" s="19" t="s">
        <v>4111</v>
      </c>
      <c r="D1837" s="48" t="s">
        <v>610</v>
      </c>
      <c r="E1837" s="41" t="s">
        <v>7638</v>
      </c>
      <c r="F1837" s="43" t="s">
        <v>43</v>
      </c>
      <c r="G1837" s="18" t="s">
        <v>4187</v>
      </c>
      <c r="H1837" s="16">
        <v>1.1154999999999999</v>
      </c>
      <c r="I1837" s="36">
        <f>(Reference!B$12*List!$H1837)+Reference!B$13</f>
        <v>1101.1303640381554</v>
      </c>
      <c r="J1837" s="36">
        <f>(Reference!C$12*List!$H1837)+Reference!C$13</f>
        <v>1643.2735729378476</v>
      </c>
      <c r="K1837" s="36">
        <f>(Reference!D$12*List!$H1837)+Reference!D$13</f>
        <v>1967.1956159911228</v>
      </c>
      <c r="L1837" s="36">
        <f>(Reference!E$12*List!$H1837)+Reference!E$13</f>
        <v>2432.9614168445696</v>
      </c>
      <c r="M1837" s="36">
        <f>(Reference!F$12*List!$H1837)+Reference!F$13</f>
        <v>2534.5706471918074</v>
      </c>
      <c r="N1837" s="36">
        <f>(Reference!G$12*List!$H1837)+Reference!G$13</f>
        <v>2870.0856896806736</v>
      </c>
      <c r="O1837" s="36">
        <f>(Reference!H$12*List!$H1837)+Reference!H$13</f>
        <v>2979.1962726038819</v>
      </c>
      <c r="P1837" s="36">
        <f>(Reference!I$12*List!$H1837)+Reference!I$13</f>
        <v>3096.4901492463323</v>
      </c>
      <c r="Q1837" s="36">
        <f>(Reference!J$12*List!$H1837)+Reference!J$13</f>
        <v>3584.7600078276892</v>
      </c>
      <c r="R1837" s="36">
        <f>(Reference!K$12*List!$H1837)+Reference!K$13</f>
        <v>3698.6441787537892</v>
      </c>
      <c r="S1837" s="36">
        <f>(Reference!L$12*List!$H1837)+Reference!L$13</f>
        <v>3990.5149880733711</v>
      </c>
      <c r="T1837" s="36">
        <f>(Reference!M$12*List!$H1837)+Reference!M$13</f>
        <v>4767.2459502579622</v>
      </c>
      <c r="U1837" s="36">
        <f>(Reference!N$12*List!$H1837)+Reference!N$13</f>
        <v>19231.217599015796</v>
      </c>
      <c r="V1837" s="12">
        <f>(Reference!O$12*List!$H1837)+Reference!O$13</f>
        <v>714.87890048999702</v>
      </c>
      <c r="W1837" s="12">
        <f>(Reference!P$12*List!$H1837)+Reference!P$13</f>
        <v>1007.3293597813595</v>
      </c>
      <c r="X1837" s="12">
        <f>(Reference!Q$12*List!$H1837)+Reference!Q$13</f>
        <v>503.66467989067974</v>
      </c>
      <c r="Y1837" s="53"/>
      <c r="Z1837" s="1" t="str">
        <f t="shared" si="57"/>
        <v>UNION, New Jersey</v>
      </c>
      <c r="AA1837" s="41" t="s">
        <v>7638</v>
      </c>
      <c r="AB1837" s="40" t="s">
        <v>277</v>
      </c>
      <c r="AC1837" s="44" t="s">
        <v>43</v>
      </c>
      <c r="AD1837" s="62">
        <v>0.86899999999999999</v>
      </c>
      <c r="AE1837" s="56" t="str">
        <f t="shared" si="56"/>
        <v/>
      </c>
      <c r="AF1837" s="60">
        <v>32260</v>
      </c>
      <c r="AI1837" s="60">
        <v>0.86899999999999999</v>
      </c>
    </row>
    <row r="1838" spans="1:35" x14ac:dyDescent="0.35">
      <c r="A1838" s="46" t="s">
        <v>2565</v>
      </c>
      <c r="B1838" s="65" t="s">
        <v>6033</v>
      </c>
      <c r="C1838" s="19" t="s">
        <v>4113</v>
      </c>
      <c r="D1838" s="48" t="s">
        <v>357</v>
      </c>
      <c r="E1838" s="41" t="s">
        <v>7915</v>
      </c>
      <c r="F1838" s="43" t="s">
        <v>43</v>
      </c>
      <c r="G1838" s="18" t="s">
        <v>4187</v>
      </c>
      <c r="H1838" s="16">
        <v>0.95189999999999997</v>
      </c>
      <c r="I1838" s="36">
        <f>(Reference!B$12*List!$H1838)+Reference!B$13</f>
        <v>975.11615599096262</v>
      </c>
      <c r="J1838" s="36">
        <f>(Reference!C$12*List!$H1838)+Reference!C$13</f>
        <v>1455.2160779658279</v>
      </c>
      <c r="K1838" s="36">
        <f>(Reference!D$12*List!$H1838)+Reference!D$13</f>
        <v>1742.0682326048984</v>
      </c>
      <c r="L1838" s="36">
        <f>(Reference!E$12*List!$H1838)+Reference!E$13</f>
        <v>2154.5314360122356</v>
      </c>
      <c r="M1838" s="36">
        <f>(Reference!F$12*List!$H1838)+Reference!F$13</f>
        <v>2244.5124276779652</v>
      </c>
      <c r="N1838" s="36">
        <f>(Reference!G$12*List!$H1838)+Reference!G$13</f>
        <v>2541.6308699567498</v>
      </c>
      <c r="O1838" s="36">
        <f>(Reference!H$12*List!$H1838)+Reference!H$13</f>
        <v>2638.2547536246475</v>
      </c>
      <c r="P1838" s="36">
        <f>(Reference!I$12*List!$H1838)+Reference!I$13</f>
        <v>2742.1254285676378</v>
      </c>
      <c r="Q1838" s="36">
        <f>(Reference!J$12*List!$H1838)+Reference!J$13</f>
        <v>3174.5173079814776</v>
      </c>
      <c r="R1838" s="36">
        <f>(Reference!K$12*List!$H1838)+Reference!K$13</f>
        <v>3275.3684865598466</v>
      </c>
      <c r="S1838" s="36">
        <f>(Reference!L$12*List!$H1838)+Reference!L$13</f>
        <v>3533.8373753714714</v>
      </c>
      <c r="T1838" s="36">
        <f>(Reference!M$12*List!$H1838)+Reference!M$13</f>
        <v>4221.6786472323174</v>
      </c>
      <c r="U1838" s="36">
        <f>(Reference!N$12*List!$H1838)+Reference!N$13</f>
        <v>17030.382225957972</v>
      </c>
      <c r="V1838" s="12">
        <f>(Reference!O$12*List!$H1838)+Reference!O$13</f>
        <v>633.06760780660557</v>
      </c>
      <c r="W1838" s="12">
        <f>(Reference!P$12*List!$H1838)+Reference!P$13</f>
        <v>892.04981100021701</v>
      </c>
      <c r="X1838" s="12">
        <f>(Reference!Q$12*List!$H1838)+Reference!Q$13</f>
        <v>446.0249055001085</v>
      </c>
      <c r="Y1838" s="53"/>
      <c r="Z1838" s="1" t="str">
        <f t="shared" si="57"/>
        <v>WARREN, New Jersey</v>
      </c>
      <c r="AA1838" s="41" t="s">
        <v>7915</v>
      </c>
      <c r="AB1838" s="40" t="s">
        <v>277</v>
      </c>
      <c r="AC1838" s="44" t="s">
        <v>43</v>
      </c>
      <c r="AD1838" s="62">
        <v>0.86899999999999999</v>
      </c>
      <c r="AE1838" s="56" t="str">
        <f t="shared" si="56"/>
        <v/>
      </c>
      <c r="AF1838" s="60">
        <v>32270</v>
      </c>
      <c r="AI1838" s="60">
        <v>0.86899999999999999</v>
      </c>
    </row>
    <row r="1839" spans="1:35" x14ac:dyDescent="0.35">
      <c r="A1839" s="46" t="s">
        <v>4219</v>
      </c>
      <c r="B1839" s="65" t="s">
        <v>6034</v>
      </c>
      <c r="C1839" s="19">
        <v>99931</v>
      </c>
      <c r="D1839" s="48" t="s">
        <v>3992</v>
      </c>
      <c r="E1839" s="41" t="s">
        <v>7541</v>
      </c>
      <c r="F1839" s="43" t="s">
        <v>43</v>
      </c>
      <c r="G1839" s="18" t="s">
        <v>4188</v>
      </c>
      <c r="H1839" s="10"/>
      <c r="I1839" s="36">
        <f>(Reference!B$12*List!$H1839)+Reference!B$13</f>
        <v>241.90757017114154</v>
      </c>
      <c r="J1839" s="36">
        <f>(Reference!C$12*List!$H1839)+Reference!C$13</f>
        <v>361.01113014268884</v>
      </c>
      <c r="K1839" s="36">
        <f>(Reference!D$12*List!$H1839)+Reference!D$13</f>
        <v>432.17363452820456</v>
      </c>
      <c r="L1839" s="36">
        <f>(Reference!E$12*List!$H1839)+Reference!E$13</f>
        <v>534.49782504464088</v>
      </c>
      <c r="M1839" s="36">
        <f>(Reference!F$12*List!$H1839)+Reference!F$13</f>
        <v>556.82037905188679</v>
      </c>
      <c r="N1839" s="36">
        <f>(Reference!G$12*List!$H1839)+Reference!G$13</f>
        <v>630.52975201541039</v>
      </c>
      <c r="O1839" s="36">
        <f>(Reference!H$12*List!$H1839)+Reference!H$13</f>
        <v>654.50027980842628</v>
      </c>
      <c r="P1839" s="36">
        <f>(Reference!I$12*List!$H1839)+Reference!I$13</f>
        <v>680.26859718591845</v>
      </c>
      <c r="Q1839" s="36">
        <f>(Reference!J$12*List!$H1839)+Reference!J$13</f>
        <v>787.53670905966408</v>
      </c>
      <c r="R1839" s="36">
        <f>(Reference!K$12*List!$H1839)+Reference!K$13</f>
        <v>812.55594744362452</v>
      </c>
      <c r="S1839" s="36">
        <f>(Reference!L$12*List!$H1839)+Reference!L$13</f>
        <v>876.67710928994165</v>
      </c>
      <c r="T1839" s="36">
        <f>(Reference!M$12*List!$H1839)+Reference!M$13</f>
        <v>1047.3173040164731</v>
      </c>
      <c r="U1839" s="36">
        <f>(Reference!N$12*List!$H1839)+Reference!N$13</f>
        <v>4224.9103945781326</v>
      </c>
      <c r="V1839" s="12">
        <f>(Reference!O$12*List!$H1839)+Reference!O$13</f>
        <v>157.05190178386553</v>
      </c>
      <c r="W1839" s="12">
        <f>(Reference!P$12*List!$H1839)+Reference!P$13</f>
        <v>221.30040705908326</v>
      </c>
      <c r="X1839" s="12">
        <f>(Reference!Q$12*List!$H1839)+Reference!Q$13</f>
        <v>110.65020352954163</v>
      </c>
      <c r="Y1839" s="53"/>
      <c r="Z1839" s="1" t="str">
        <f t="shared" si="57"/>
        <v>STATEWIDE, New Jersey</v>
      </c>
      <c r="AA1839" s="40" t="s">
        <v>7541</v>
      </c>
      <c r="AB1839" s="40" t="s">
        <v>277</v>
      </c>
      <c r="AC1839" s="43" t="s">
        <v>43</v>
      </c>
      <c r="AD1839" s="61">
        <v>0.90600000000000003</v>
      </c>
      <c r="AE1839" s="56" t="str">
        <f t="shared" si="56"/>
        <v/>
      </c>
      <c r="AF1839" s="60">
        <v>32280</v>
      </c>
      <c r="AI1839" s="60">
        <v>0.873</v>
      </c>
    </row>
    <row r="1840" spans="1:35" x14ac:dyDescent="0.35">
      <c r="A1840" s="46" t="s">
        <v>2566</v>
      </c>
      <c r="B1840" s="65" t="s">
        <v>6035</v>
      </c>
      <c r="C1840" s="28" t="s">
        <v>4114</v>
      </c>
      <c r="D1840" s="48" t="s">
        <v>355</v>
      </c>
      <c r="E1840" s="40" t="s">
        <v>8610</v>
      </c>
      <c r="F1840" s="43" t="s">
        <v>44</v>
      </c>
      <c r="G1840" s="18" t="s">
        <v>4187</v>
      </c>
      <c r="H1840" s="16">
        <v>0.873</v>
      </c>
      <c r="I1840" s="36">
        <f>(Reference!B$12*List!$H1840)+Reference!B$13</f>
        <v>914.34280015402192</v>
      </c>
      <c r="J1840" s="36">
        <f>(Reference!C$12*List!$H1840)+Reference!C$13</f>
        <v>1364.5208679823784</v>
      </c>
      <c r="K1840" s="36">
        <f>(Reference!D$12*List!$H1840)+Reference!D$13</f>
        <v>1633.4951852383147</v>
      </c>
      <c r="L1840" s="36">
        <f>(Reference!E$12*List!$H1840)+Reference!E$13</f>
        <v>2020.2519403663241</v>
      </c>
      <c r="M1840" s="36">
        <f>(Reference!F$12*List!$H1840)+Reference!F$13</f>
        <v>2104.6249367266073</v>
      </c>
      <c r="N1840" s="36">
        <f>(Reference!G$12*List!$H1840)+Reference!G$13</f>
        <v>2383.2257032317029</v>
      </c>
      <c r="O1840" s="36">
        <f>(Reference!H$12*List!$H1840)+Reference!H$13</f>
        <v>2473.8275785179139</v>
      </c>
      <c r="P1840" s="36">
        <f>(Reference!I$12*List!$H1840)+Reference!I$13</f>
        <v>2571.2245944505903</v>
      </c>
      <c r="Q1840" s="36">
        <f>(Reference!J$12*List!$H1840)+Reference!J$13</f>
        <v>2976.6679863563795</v>
      </c>
      <c r="R1840" s="36">
        <f>(Reference!K$12*List!$H1840)+Reference!K$13</f>
        <v>3071.2336936863621</v>
      </c>
      <c r="S1840" s="36">
        <f>(Reference!L$12*List!$H1840)+Reference!L$13</f>
        <v>3313.5937100769734</v>
      </c>
      <c r="T1840" s="36">
        <f>(Reference!M$12*List!$H1840)+Reference!M$13</f>
        <v>3958.5658097706828</v>
      </c>
      <c r="U1840" s="36">
        <f>(Reference!N$12*List!$H1840)+Reference!N$13</f>
        <v>15968.976902398914</v>
      </c>
      <c r="V1840" s="12">
        <f>(Reference!O$12*List!$H1840)+Reference!O$13</f>
        <v>593.61216164083794</v>
      </c>
      <c r="W1840" s="12">
        <f>(Reference!P$12*List!$H1840)+Reference!P$13</f>
        <v>836.45350049390811</v>
      </c>
      <c r="X1840" s="12">
        <f>(Reference!Q$12*List!$H1840)+Reference!Q$13</f>
        <v>418.22675024695405</v>
      </c>
      <c r="Y1840" s="53"/>
      <c r="Z1840" s="1" t="str">
        <f t="shared" si="57"/>
        <v>BERNALILLO, New Mexico</v>
      </c>
      <c r="AA1840" s="41" t="s">
        <v>8610</v>
      </c>
      <c r="AB1840" s="40" t="s">
        <v>277</v>
      </c>
      <c r="AC1840" s="44" t="s">
        <v>44</v>
      </c>
      <c r="AD1840" s="62">
        <v>0.86899999999999999</v>
      </c>
      <c r="AE1840" s="56" t="str">
        <f t="shared" si="56"/>
        <v/>
      </c>
      <c r="AF1840" s="60">
        <v>32290</v>
      </c>
      <c r="AI1840" s="60">
        <v>0.86899999999999999</v>
      </c>
    </row>
    <row r="1841" spans="1:35" x14ac:dyDescent="0.35">
      <c r="A1841" s="46" t="s">
        <v>2567</v>
      </c>
      <c r="B1841" s="65" t="s">
        <v>6036</v>
      </c>
      <c r="C1841" s="19">
        <v>99932</v>
      </c>
      <c r="D1841" s="48" t="s">
        <v>9443</v>
      </c>
      <c r="E1841" s="41" t="s">
        <v>8611</v>
      </c>
      <c r="F1841" s="44" t="s">
        <v>44</v>
      </c>
      <c r="G1841" s="18" t="s">
        <v>4188</v>
      </c>
      <c r="H1841" s="16">
        <v>0.86899999999999999</v>
      </c>
      <c r="I1841" s="36">
        <f>(Reference!B$12*List!$H1841)+Reference!B$13</f>
        <v>911.26176817242799</v>
      </c>
      <c r="J1841" s="36">
        <f>(Reference!C$12*List!$H1841)+Reference!C$13</f>
        <v>1359.9228852202261</v>
      </c>
      <c r="K1841" s="36">
        <f>(Reference!D$12*List!$H1841)+Reference!D$13</f>
        <v>1627.9908482362064</v>
      </c>
      <c r="L1841" s="36">
        <f>(Reference!E$12*List!$H1841)+Reference!E$13</f>
        <v>2013.4443613728686</v>
      </c>
      <c r="M1841" s="36">
        <f>(Reference!F$12*List!$H1841)+Reference!F$13</f>
        <v>2097.533048718934</v>
      </c>
      <c r="N1841" s="36">
        <f>(Reference!G$12*List!$H1841)+Reference!G$13</f>
        <v>2375.1950230428542</v>
      </c>
      <c r="O1841" s="36">
        <f>(Reference!H$12*List!$H1841)+Reference!H$13</f>
        <v>2465.4916000587637</v>
      </c>
      <c r="P1841" s="36">
        <f>(Reference!I$12*List!$H1841)+Reference!I$13</f>
        <v>2562.5604203508665</v>
      </c>
      <c r="Q1841" s="36">
        <f>(Reference!J$12*List!$H1841)+Reference!J$13</f>
        <v>2966.6376024970591</v>
      </c>
      <c r="R1841" s="36">
        <f>(Reference!K$12*List!$H1841)+Reference!K$13</f>
        <v>3060.8846547574149</v>
      </c>
      <c r="S1841" s="36">
        <f>(Reference!L$12*List!$H1841)+Reference!L$13</f>
        <v>3302.4279982749713</v>
      </c>
      <c r="T1841" s="36">
        <f>(Reference!M$12*List!$H1841)+Reference!M$13</f>
        <v>3945.2267559069751</v>
      </c>
      <c r="U1841" s="36">
        <f>(Reference!N$12*List!$H1841)+Reference!N$13</f>
        <v>15915.166746578427</v>
      </c>
      <c r="V1841" s="12">
        <f>(Reference!O$12*List!$H1841)+Reference!O$13</f>
        <v>591.61188553610964</v>
      </c>
      <c r="W1841" s="12">
        <f>(Reference!P$12*List!$H1841)+Reference!P$13</f>
        <v>833.63492961906354</v>
      </c>
      <c r="X1841" s="12">
        <f>(Reference!Q$12*List!$H1841)+Reference!Q$13</f>
        <v>416.81746480953177</v>
      </c>
      <c r="Y1841" s="53"/>
      <c r="Z1841" s="1" t="str">
        <f t="shared" si="57"/>
        <v>CATRON, New Mexico</v>
      </c>
      <c r="AA1841" s="41" t="s">
        <v>8611</v>
      </c>
      <c r="AB1841" s="40" t="s">
        <v>277</v>
      </c>
      <c r="AC1841" s="44" t="s">
        <v>44</v>
      </c>
      <c r="AD1841" s="62">
        <v>0.86899999999999999</v>
      </c>
      <c r="AE1841" s="56" t="str">
        <f t="shared" si="56"/>
        <v/>
      </c>
      <c r="AF1841" s="60">
        <v>32300</v>
      </c>
      <c r="AI1841" s="60">
        <v>0.873</v>
      </c>
    </row>
    <row r="1842" spans="1:35" x14ac:dyDescent="0.35">
      <c r="A1842" s="46" t="s">
        <v>2568</v>
      </c>
      <c r="B1842" s="65" t="s">
        <v>6037</v>
      </c>
      <c r="C1842" s="28">
        <v>99932</v>
      </c>
      <c r="D1842" s="48" t="s">
        <v>9443</v>
      </c>
      <c r="E1842" s="40" t="s">
        <v>8612</v>
      </c>
      <c r="F1842" s="44" t="s">
        <v>44</v>
      </c>
      <c r="G1842" s="18" t="s">
        <v>4188</v>
      </c>
      <c r="H1842" s="16">
        <v>0.86899999999999999</v>
      </c>
      <c r="I1842" s="36">
        <f>(Reference!B$12*List!$H1842)+Reference!B$13</f>
        <v>911.26176817242799</v>
      </c>
      <c r="J1842" s="36">
        <f>(Reference!C$12*List!$H1842)+Reference!C$13</f>
        <v>1359.9228852202261</v>
      </c>
      <c r="K1842" s="36">
        <f>(Reference!D$12*List!$H1842)+Reference!D$13</f>
        <v>1627.9908482362064</v>
      </c>
      <c r="L1842" s="36">
        <f>(Reference!E$12*List!$H1842)+Reference!E$13</f>
        <v>2013.4443613728686</v>
      </c>
      <c r="M1842" s="36">
        <f>(Reference!F$12*List!$H1842)+Reference!F$13</f>
        <v>2097.533048718934</v>
      </c>
      <c r="N1842" s="36">
        <f>(Reference!G$12*List!$H1842)+Reference!G$13</f>
        <v>2375.1950230428542</v>
      </c>
      <c r="O1842" s="36">
        <f>(Reference!H$12*List!$H1842)+Reference!H$13</f>
        <v>2465.4916000587637</v>
      </c>
      <c r="P1842" s="36">
        <f>(Reference!I$12*List!$H1842)+Reference!I$13</f>
        <v>2562.5604203508665</v>
      </c>
      <c r="Q1842" s="36">
        <f>(Reference!J$12*List!$H1842)+Reference!J$13</f>
        <v>2966.6376024970591</v>
      </c>
      <c r="R1842" s="36">
        <f>(Reference!K$12*List!$H1842)+Reference!K$13</f>
        <v>3060.8846547574149</v>
      </c>
      <c r="S1842" s="36">
        <f>(Reference!L$12*List!$H1842)+Reference!L$13</f>
        <v>3302.4279982749713</v>
      </c>
      <c r="T1842" s="36">
        <f>(Reference!M$12*List!$H1842)+Reference!M$13</f>
        <v>3945.2267559069751</v>
      </c>
      <c r="U1842" s="36">
        <f>(Reference!N$12*List!$H1842)+Reference!N$13</f>
        <v>15915.166746578427</v>
      </c>
      <c r="V1842" s="12">
        <f>(Reference!O$12*List!$H1842)+Reference!O$13</f>
        <v>591.61188553610964</v>
      </c>
      <c r="W1842" s="12">
        <f>(Reference!P$12*List!$H1842)+Reference!P$13</f>
        <v>833.63492961906354</v>
      </c>
      <c r="X1842" s="12">
        <f>(Reference!Q$12*List!$H1842)+Reference!Q$13</f>
        <v>416.81746480953177</v>
      </c>
      <c r="Y1842" s="53"/>
      <c r="Z1842" s="1" t="str">
        <f t="shared" si="57"/>
        <v>CHAVES, New Mexico</v>
      </c>
      <c r="AA1842" s="41" t="s">
        <v>8612</v>
      </c>
      <c r="AB1842" s="40" t="s">
        <v>277</v>
      </c>
      <c r="AC1842" s="44" t="s">
        <v>44</v>
      </c>
      <c r="AD1842" s="62">
        <v>0.86899999999999999</v>
      </c>
      <c r="AE1842" s="56" t="str">
        <f t="shared" si="56"/>
        <v/>
      </c>
      <c r="AF1842" s="60">
        <v>33000</v>
      </c>
      <c r="AI1842" s="60">
        <v>0.82889999999999997</v>
      </c>
    </row>
    <row r="1843" spans="1:35" x14ac:dyDescent="0.35">
      <c r="A1843" s="46" t="s">
        <v>2569</v>
      </c>
      <c r="B1843" s="65" t="s">
        <v>6038</v>
      </c>
      <c r="C1843" s="28">
        <v>99932</v>
      </c>
      <c r="D1843" s="48" t="s">
        <v>9443</v>
      </c>
      <c r="E1843" s="40" t="s">
        <v>8613</v>
      </c>
      <c r="F1843" s="44" t="s">
        <v>44</v>
      </c>
      <c r="G1843" s="18" t="s">
        <v>4188</v>
      </c>
      <c r="H1843" s="16">
        <v>0.86899999999999999</v>
      </c>
      <c r="I1843" s="36">
        <f>(Reference!B$12*List!$H1843)+Reference!B$13</f>
        <v>911.26176817242799</v>
      </c>
      <c r="J1843" s="36">
        <f>(Reference!C$12*List!$H1843)+Reference!C$13</f>
        <v>1359.9228852202261</v>
      </c>
      <c r="K1843" s="36">
        <f>(Reference!D$12*List!$H1843)+Reference!D$13</f>
        <v>1627.9908482362064</v>
      </c>
      <c r="L1843" s="36">
        <f>(Reference!E$12*List!$H1843)+Reference!E$13</f>
        <v>2013.4443613728686</v>
      </c>
      <c r="M1843" s="36">
        <f>(Reference!F$12*List!$H1843)+Reference!F$13</f>
        <v>2097.533048718934</v>
      </c>
      <c r="N1843" s="36">
        <f>(Reference!G$12*List!$H1843)+Reference!G$13</f>
        <v>2375.1950230428542</v>
      </c>
      <c r="O1843" s="36">
        <f>(Reference!H$12*List!$H1843)+Reference!H$13</f>
        <v>2465.4916000587637</v>
      </c>
      <c r="P1843" s="36">
        <f>(Reference!I$12*List!$H1843)+Reference!I$13</f>
        <v>2562.5604203508665</v>
      </c>
      <c r="Q1843" s="36">
        <f>(Reference!J$12*List!$H1843)+Reference!J$13</f>
        <v>2966.6376024970591</v>
      </c>
      <c r="R1843" s="36">
        <f>(Reference!K$12*List!$H1843)+Reference!K$13</f>
        <v>3060.8846547574149</v>
      </c>
      <c r="S1843" s="36">
        <f>(Reference!L$12*List!$H1843)+Reference!L$13</f>
        <v>3302.4279982749713</v>
      </c>
      <c r="T1843" s="36">
        <f>(Reference!M$12*List!$H1843)+Reference!M$13</f>
        <v>3945.2267559069751</v>
      </c>
      <c r="U1843" s="36">
        <f>(Reference!N$12*List!$H1843)+Reference!N$13</f>
        <v>15915.166746578427</v>
      </c>
      <c r="V1843" s="12">
        <f>(Reference!O$12*List!$H1843)+Reference!O$13</f>
        <v>591.61188553610964</v>
      </c>
      <c r="W1843" s="12">
        <f>(Reference!P$12*List!$H1843)+Reference!P$13</f>
        <v>833.63492961906354</v>
      </c>
      <c r="X1843" s="12">
        <f>(Reference!Q$12*List!$H1843)+Reference!Q$13</f>
        <v>416.81746480953177</v>
      </c>
      <c r="Y1843" s="53"/>
      <c r="Z1843" s="1" t="str">
        <f t="shared" si="57"/>
        <v>CIBOLA, New Mexico</v>
      </c>
      <c r="AA1843" s="41" t="s">
        <v>8613</v>
      </c>
      <c r="AB1843" s="40" t="s">
        <v>277</v>
      </c>
      <c r="AC1843" s="44" t="s">
        <v>44</v>
      </c>
      <c r="AD1843" s="62">
        <v>0.86899999999999999</v>
      </c>
      <c r="AE1843" s="56" t="str">
        <f t="shared" si="56"/>
        <v/>
      </c>
      <c r="AF1843" s="60">
        <v>33010</v>
      </c>
      <c r="AI1843" s="60">
        <v>0.86260000000000003</v>
      </c>
    </row>
    <row r="1844" spans="1:35" x14ac:dyDescent="0.35">
      <c r="A1844" s="46" t="s">
        <v>2570</v>
      </c>
      <c r="B1844" s="65" t="s">
        <v>6039</v>
      </c>
      <c r="C1844" s="19">
        <v>99932</v>
      </c>
      <c r="D1844" s="48" t="s">
        <v>9443</v>
      </c>
      <c r="E1844" s="41" t="s">
        <v>8547</v>
      </c>
      <c r="F1844" s="44" t="s">
        <v>44</v>
      </c>
      <c r="G1844" s="18" t="s">
        <v>4188</v>
      </c>
      <c r="H1844" s="16">
        <v>0.86899999999999999</v>
      </c>
      <c r="I1844" s="36">
        <f>(Reference!B$12*List!$H1844)+Reference!B$13</f>
        <v>911.26176817242799</v>
      </c>
      <c r="J1844" s="36">
        <f>(Reference!C$12*List!$H1844)+Reference!C$13</f>
        <v>1359.9228852202261</v>
      </c>
      <c r="K1844" s="36">
        <f>(Reference!D$12*List!$H1844)+Reference!D$13</f>
        <v>1627.9908482362064</v>
      </c>
      <c r="L1844" s="36">
        <f>(Reference!E$12*List!$H1844)+Reference!E$13</f>
        <v>2013.4443613728686</v>
      </c>
      <c r="M1844" s="36">
        <f>(Reference!F$12*List!$H1844)+Reference!F$13</f>
        <v>2097.533048718934</v>
      </c>
      <c r="N1844" s="36">
        <f>(Reference!G$12*List!$H1844)+Reference!G$13</f>
        <v>2375.1950230428542</v>
      </c>
      <c r="O1844" s="36">
        <f>(Reference!H$12*List!$H1844)+Reference!H$13</f>
        <v>2465.4916000587637</v>
      </c>
      <c r="P1844" s="36">
        <f>(Reference!I$12*List!$H1844)+Reference!I$13</f>
        <v>2562.5604203508665</v>
      </c>
      <c r="Q1844" s="36">
        <f>(Reference!J$12*List!$H1844)+Reference!J$13</f>
        <v>2966.6376024970591</v>
      </c>
      <c r="R1844" s="36">
        <f>(Reference!K$12*List!$H1844)+Reference!K$13</f>
        <v>3060.8846547574149</v>
      </c>
      <c r="S1844" s="36">
        <f>(Reference!L$12*List!$H1844)+Reference!L$13</f>
        <v>3302.4279982749713</v>
      </c>
      <c r="T1844" s="36">
        <f>(Reference!M$12*List!$H1844)+Reference!M$13</f>
        <v>3945.2267559069751</v>
      </c>
      <c r="U1844" s="36">
        <f>(Reference!N$12*List!$H1844)+Reference!N$13</f>
        <v>15915.166746578427</v>
      </c>
      <c r="V1844" s="12">
        <f>(Reference!O$12*List!$H1844)+Reference!O$13</f>
        <v>591.61188553610964</v>
      </c>
      <c r="W1844" s="12">
        <f>(Reference!P$12*List!$H1844)+Reference!P$13</f>
        <v>833.63492961906354</v>
      </c>
      <c r="X1844" s="12">
        <f>(Reference!Q$12*List!$H1844)+Reference!Q$13</f>
        <v>416.81746480953177</v>
      </c>
      <c r="Y1844" s="53"/>
      <c r="Z1844" s="1" t="str">
        <f t="shared" si="57"/>
        <v>COLFAX, New Mexico</v>
      </c>
      <c r="AA1844" s="41" t="s">
        <v>8547</v>
      </c>
      <c r="AB1844" s="40" t="s">
        <v>277</v>
      </c>
      <c r="AC1844" s="44" t="s">
        <v>44</v>
      </c>
      <c r="AD1844" s="62">
        <v>0.86899999999999999</v>
      </c>
      <c r="AE1844" s="56" t="str">
        <f t="shared" si="56"/>
        <v/>
      </c>
      <c r="AF1844" s="60">
        <v>33020</v>
      </c>
      <c r="AI1844" s="60">
        <v>1.3301000000000001</v>
      </c>
    </row>
    <row r="1845" spans="1:35" x14ac:dyDescent="0.35">
      <c r="A1845" s="46" t="s">
        <v>2571</v>
      </c>
      <c r="B1845" s="65" t="s">
        <v>6040</v>
      </c>
      <c r="C1845" s="28">
        <v>99932</v>
      </c>
      <c r="D1845" s="48" t="s">
        <v>9443</v>
      </c>
      <c r="E1845" s="40" t="s">
        <v>8614</v>
      </c>
      <c r="F1845" s="44" t="s">
        <v>44</v>
      </c>
      <c r="G1845" s="18" t="s">
        <v>4188</v>
      </c>
      <c r="H1845" s="16">
        <v>0.86899999999999999</v>
      </c>
      <c r="I1845" s="36">
        <f>(Reference!B$12*List!$H1845)+Reference!B$13</f>
        <v>911.26176817242799</v>
      </c>
      <c r="J1845" s="36">
        <f>(Reference!C$12*List!$H1845)+Reference!C$13</f>
        <v>1359.9228852202261</v>
      </c>
      <c r="K1845" s="36">
        <f>(Reference!D$12*List!$H1845)+Reference!D$13</f>
        <v>1627.9908482362064</v>
      </c>
      <c r="L1845" s="36">
        <f>(Reference!E$12*List!$H1845)+Reference!E$13</f>
        <v>2013.4443613728686</v>
      </c>
      <c r="M1845" s="36">
        <f>(Reference!F$12*List!$H1845)+Reference!F$13</f>
        <v>2097.533048718934</v>
      </c>
      <c r="N1845" s="36">
        <f>(Reference!G$12*List!$H1845)+Reference!G$13</f>
        <v>2375.1950230428542</v>
      </c>
      <c r="O1845" s="36">
        <f>(Reference!H$12*List!$H1845)+Reference!H$13</f>
        <v>2465.4916000587637</v>
      </c>
      <c r="P1845" s="36">
        <f>(Reference!I$12*List!$H1845)+Reference!I$13</f>
        <v>2562.5604203508665</v>
      </c>
      <c r="Q1845" s="36">
        <f>(Reference!J$12*List!$H1845)+Reference!J$13</f>
        <v>2966.6376024970591</v>
      </c>
      <c r="R1845" s="36">
        <f>(Reference!K$12*List!$H1845)+Reference!K$13</f>
        <v>3060.8846547574149</v>
      </c>
      <c r="S1845" s="36">
        <f>(Reference!L$12*List!$H1845)+Reference!L$13</f>
        <v>3302.4279982749713</v>
      </c>
      <c r="T1845" s="36">
        <f>(Reference!M$12*List!$H1845)+Reference!M$13</f>
        <v>3945.2267559069751</v>
      </c>
      <c r="U1845" s="36">
        <f>(Reference!N$12*List!$H1845)+Reference!N$13</f>
        <v>15915.166746578427</v>
      </c>
      <c r="V1845" s="12">
        <f>(Reference!O$12*List!$H1845)+Reference!O$13</f>
        <v>591.61188553610964</v>
      </c>
      <c r="W1845" s="12">
        <f>(Reference!P$12*List!$H1845)+Reference!P$13</f>
        <v>833.63492961906354</v>
      </c>
      <c r="X1845" s="12">
        <f>(Reference!Q$12*List!$H1845)+Reference!Q$13</f>
        <v>416.81746480953177</v>
      </c>
      <c r="Y1845" s="53"/>
      <c r="Z1845" s="1" t="str">
        <f t="shared" si="57"/>
        <v>CURRY, New Mexico</v>
      </c>
      <c r="AA1845" s="41" t="s">
        <v>8614</v>
      </c>
      <c r="AB1845" s="40" t="s">
        <v>277</v>
      </c>
      <c r="AC1845" s="44" t="s">
        <v>44</v>
      </c>
      <c r="AD1845" s="62">
        <v>0.86899999999999999</v>
      </c>
      <c r="AE1845" s="56" t="str">
        <f t="shared" si="56"/>
        <v/>
      </c>
      <c r="AF1845" s="60">
        <v>33030</v>
      </c>
      <c r="AI1845" s="60">
        <v>0.83730000000000004</v>
      </c>
    </row>
    <row r="1846" spans="1:35" x14ac:dyDescent="0.35">
      <c r="A1846" s="46" t="s">
        <v>2572</v>
      </c>
      <c r="B1846" s="65" t="s">
        <v>6041</v>
      </c>
      <c r="C1846" s="28">
        <v>99932</v>
      </c>
      <c r="D1846" s="48" t="s">
        <v>9443</v>
      </c>
      <c r="E1846" s="40" t="s">
        <v>8615</v>
      </c>
      <c r="F1846" s="44" t="s">
        <v>44</v>
      </c>
      <c r="G1846" s="18" t="s">
        <v>4188</v>
      </c>
      <c r="H1846" s="16">
        <v>0.86899999999999999</v>
      </c>
      <c r="I1846" s="36">
        <f>(Reference!B$12*List!$H1846)+Reference!B$13</f>
        <v>911.26176817242799</v>
      </c>
      <c r="J1846" s="36">
        <f>(Reference!C$12*List!$H1846)+Reference!C$13</f>
        <v>1359.9228852202261</v>
      </c>
      <c r="K1846" s="36">
        <f>(Reference!D$12*List!$H1846)+Reference!D$13</f>
        <v>1627.9908482362064</v>
      </c>
      <c r="L1846" s="36">
        <f>(Reference!E$12*List!$H1846)+Reference!E$13</f>
        <v>2013.4443613728686</v>
      </c>
      <c r="M1846" s="36">
        <f>(Reference!F$12*List!$H1846)+Reference!F$13</f>
        <v>2097.533048718934</v>
      </c>
      <c r="N1846" s="36">
        <f>(Reference!G$12*List!$H1846)+Reference!G$13</f>
        <v>2375.1950230428542</v>
      </c>
      <c r="O1846" s="36">
        <f>(Reference!H$12*List!$H1846)+Reference!H$13</f>
        <v>2465.4916000587637</v>
      </c>
      <c r="P1846" s="36">
        <f>(Reference!I$12*List!$H1846)+Reference!I$13</f>
        <v>2562.5604203508665</v>
      </c>
      <c r="Q1846" s="36">
        <f>(Reference!J$12*List!$H1846)+Reference!J$13</f>
        <v>2966.6376024970591</v>
      </c>
      <c r="R1846" s="36">
        <f>(Reference!K$12*List!$H1846)+Reference!K$13</f>
        <v>3060.8846547574149</v>
      </c>
      <c r="S1846" s="36">
        <f>(Reference!L$12*List!$H1846)+Reference!L$13</f>
        <v>3302.4279982749713</v>
      </c>
      <c r="T1846" s="36">
        <f>(Reference!M$12*List!$H1846)+Reference!M$13</f>
        <v>3945.2267559069751</v>
      </c>
      <c r="U1846" s="36">
        <f>(Reference!N$12*List!$H1846)+Reference!N$13</f>
        <v>15915.166746578427</v>
      </c>
      <c r="V1846" s="12">
        <f>(Reference!O$12*List!$H1846)+Reference!O$13</f>
        <v>591.61188553610964</v>
      </c>
      <c r="W1846" s="12">
        <f>(Reference!P$12*List!$H1846)+Reference!P$13</f>
        <v>833.63492961906354</v>
      </c>
      <c r="X1846" s="12">
        <f>(Reference!Q$12*List!$H1846)+Reference!Q$13</f>
        <v>416.81746480953177</v>
      </c>
      <c r="Y1846" s="53"/>
      <c r="Z1846" s="1" t="str">
        <f t="shared" si="57"/>
        <v>DE BACA, New Mexico</v>
      </c>
      <c r="AA1846" s="41" t="s">
        <v>8615</v>
      </c>
      <c r="AB1846" s="40" t="s">
        <v>277</v>
      </c>
      <c r="AC1846" s="44" t="s">
        <v>44</v>
      </c>
      <c r="AD1846" s="62">
        <v>0.86899999999999999</v>
      </c>
      <c r="AE1846" s="56" t="str">
        <f t="shared" si="56"/>
        <v/>
      </c>
      <c r="AF1846" s="60">
        <v>33040</v>
      </c>
      <c r="AI1846" s="60">
        <v>0.86260000000000003</v>
      </c>
    </row>
    <row r="1847" spans="1:35" x14ac:dyDescent="0.35">
      <c r="A1847" s="46" t="s">
        <v>2573</v>
      </c>
      <c r="B1847" s="65" t="s">
        <v>6042</v>
      </c>
      <c r="C1847" s="19" t="s">
        <v>4115</v>
      </c>
      <c r="D1847" s="48" t="s">
        <v>557</v>
      </c>
      <c r="E1847" s="41" t="s">
        <v>8616</v>
      </c>
      <c r="F1847" s="43" t="s">
        <v>44</v>
      </c>
      <c r="G1847" s="18" t="s">
        <v>4187</v>
      </c>
      <c r="H1847" s="16">
        <v>0.90600000000000003</v>
      </c>
      <c r="I1847" s="36">
        <f>(Reference!B$12*List!$H1847)+Reference!B$13</f>
        <v>939.76131400217207</v>
      </c>
      <c r="J1847" s="36">
        <f>(Reference!C$12*List!$H1847)+Reference!C$13</f>
        <v>1402.454225770133</v>
      </c>
      <c r="K1847" s="36">
        <f>(Reference!D$12*List!$H1847)+Reference!D$13</f>
        <v>1678.9059655057072</v>
      </c>
      <c r="L1847" s="36">
        <f>(Reference!E$12*List!$H1847)+Reference!E$13</f>
        <v>2076.4144670623327</v>
      </c>
      <c r="M1847" s="36">
        <f>(Reference!F$12*List!$H1847)+Reference!F$13</f>
        <v>2163.1330127899128</v>
      </c>
      <c r="N1847" s="36">
        <f>(Reference!G$12*List!$H1847)+Reference!G$13</f>
        <v>2449.4788147897075</v>
      </c>
      <c r="O1847" s="36">
        <f>(Reference!H$12*List!$H1847)+Reference!H$13</f>
        <v>2542.5994008059015</v>
      </c>
      <c r="P1847" s="36">
        <f>(Reference!I$12*List!$H1847)+Reference!I$13</f>
        <v>2642.7040307733096</v>
      </c>
      <c r="Q1847" s="36">
        <f>(Reference!J$12*List!$H1847)+Reference!J$13</f>
        <v>3059.4186531957744</v>
      </c>
      <c r="R1847" s="36">
        <f>(Reference!K$12*List!$H1847)+Reference!K$13</f>
        <v>3156.6132648501771</v>
      </c>
      <c r="S1847" s="36">
        <f>(Reference!L$12*List!$H1847)+Reference!L$13</f>
        <v>3405.7108324434939</v>
      </c>
      <c r="T1847" s="36">
        <f>(Reference!M$12*List!$H1847)+Reference!M$13</f>
        <v>4068.6130041462711</v>
      </c>
      <c r="U1847" s="36">
        <f>(Reference!N$12*List!$H1847)+Reference!N$13</f>
        <v>16412.910687917913</v>
      </c>
      <c r="V1847" s="12">
        <f>(Reference!O$12*List!$H1847)+Reference!O$13</f>
        <v>610.11443950484727</v>
      </c>
      <c r="W1847" s="12">
        <f>(Reference!P$12*List!$H1847)+Reference!P$13</f>
        <v>859.70671021137582</v>
      </c>
      <c r="X1847" s="12">
        <f>(Reference!Q$12*List!$H1847)+Reference!Q$13</f>
        <v>429.85335510568791</v>
      </c>
      <c r="Y1847" s="53"/>
      <c r="Z1847" s="1" t="str">
        <f t="shared" si="57"/>
        <v>DONA ANA, New Mexico</v>
      </c>
      <c r="AA1847" s="41" t="s">
        <v>8616</v>
      </c>
      <c r="AB1847" s="40" t="s">
        <v>277</v>
      </c>
      <c r="AC1847" s="44" t="s">
        <v>44</v>
      </c>
      <c r="AD1847" s="62">
        <v>0.86899999999999999</v>
      </c>
      <c r="AE1847" s="56" t="str">
        <f t="shared" si="56"/>
        <v/>
      </c>
      <c r="AF1847" s="60">
        <v>33050</v>
      </c>
      <c r="AI1847" s="60">
        <v>0.86260000000000003</v>
      </c>
    </row>
    <row r="1848" spans="1:35" x14ac:dyDescent="0.35">
      <c r="A1848" s="46" t="s">
        <v>2574</v>
      </c>
      <c r="B1848" s="65" t="s">
        <v>6043</v>
      </c>
      <c r="C1848" s="19">
        <v>99932</v>
      </c>
      <c r="D1848" s="48" t="s">
        <v>9443</v>
      </c>
      <c r="E1848" s="41" t="s">
        <v>8617</v>
      </c>
      <c r="F1848" s="44" t="s">
        <v>44</v>
      </c>
      <c r="G1848" s="18" t="s">
        <v>4188</v>
      </c>
      <c r="H1848" s="16">
        <v>0.86899999999999999</v>
      </c>
      <c r="I1848" s="36">
        <f>(Reference!B$12*List!$H1848)+Reference!B$13</f>
        <v>911.26176817242799</v>
      </c>
      <c r="J1848" s="36">
        <f>(Reference!C$12*List!$H1848)+Reference!C$13</f>
        <v>1359.9228852202261</v>
      </c>
      <c r="K1848" s="36">
        <f>(Reference!D$12*List!$H1848)+Reference!D$13</f>
        <v>1627.9908482362064</v>
      </c>
      <c r="L1848" s="36">
        <f>(Reference!E$12*List!$H1848)+Reference!E$13</f>
        <v>2013.4443613728686</v>
      </c>
      <c r="M1848" s="36">
        <f>(Reference!F$12*List!$H1848)+Reference!F$13</f>
        <v>2097.533048718934</v>
      </c>
      <c r="N1848" s="36">
        <f>(Reference!G$12*List!$H1848)+Reference!G$13</f>
        <v>2375.1950230428542</v>
      </c>
      <c r="O1848" s="36">
        <f>(Reference!H$12*List!$H1848)+Reference!H$13</f>
        <v>2465.4916000587637</v>
      </c>
      <c r="P1848" s="36">
        <f>(Reference!I$12*List!$H1848)+Reference!I$13</f>
        <v>2562.5604203508665</v>
      </c>
      <c r="Q1848" s="36">
        <f>(Reference!J$12*List!$H1848)+Reference!J$13</f>
        <v>2966.6376024970591</v>
      </c>
      <c r="R1848" s="36">
        <f>(Reference!K$12*List!$H1848)+Reference!K$13</f>
        <v>3060.8846547574149</v>
      </c>
      <c r="S1848" s="36">
        <f>(Reference!L$12*List!$H1848)+Reference!L$13</f>
        <v>3302.4279982749713</v>
      </c>
      <c r="T1848" s="36">
        <f>(Reference!M$12*List!$H1848)+Reference!M$13</f>
        <v>3945.2267559069751</v>
      </c>
      <c r="U1848" s="36">
        <f>(Reference!N$12*List!$H1848)+Reference!N$13</f>
        <v>15915.166746578427</v>
      </c>
      <c r="V1848" s="12">
        <f>(Reference!O$12*List!$H1848)+Reference!O$13</f>
        <v>591.61188553610964</v>
      </c>
      <c r="W1848" s="12">
        <f>(Reference!P$12*List!$H1848)+Reference!P$13</f>
        <v>833.63492961906354</v>
      </c>
      <c r="X1848" s="12">
        <f>(Reference!Q$12*List!$H1848)+Reference!Q$13</f>
        <v>416.81746480953177</v>
      </c>
      <c r="Y1848" s="53"/>
      <c r="Z1848" s="1" t="str">
        <f t="shared" si="57"/>
        <v>EDDY, New Mexico</v>
      </c>
      <c r="AA1848" s="41" t="s">
        <v>8617</v>
      </c>
      <c r="AB1848" s="40" t="s">
        <v>277</v>
      </c>
      <c r="AC1848" s="44" t="s">
        <v>44</v>
      </c>
      <c r="AD1848" s="62">
        <v>0.86899999999999999</v>
      </c>
      <c r="AE1848" s="56" t="str">
        <f t="shared" si="56"/>
        <v/>
      </c>
      <c r="AF1848" s="60">
        <v>33060</v>
      </c>
      <c r="AI1848" s="60">
        <v>0.86260000000000003</v>
      </c>
    </row>
    <row r="1849" spans="1:35" x14ac:dyDescent="0.35">
      <c r="A1849" s="46" t="s">
        <v>2575</v>
      </c>
      <c r="B1849" s="65" t="s">
        <v>6044</v>
      </c>
      <c r="C1849" s="19">
        <v>99932</v>
      </c>
      <c r="D1849" s="48" t="s">
        <v>9443</v>
      </c>
      <c r="E1849" s="41" t="s">
        <v>7607</v>
      </c>
      <c r="F1849" s="44" t="s">
        <v>44</v>
      </c>
      <c r="G1849" s="18" t="s">
        <v>4188</v>
      </c>
      <c r="H1849" s="16">
        <v>0.86899999999999999</v>
      </c>
      <c r="I1849" s="36">
        <f>(Reference!B$12*List!$H1849)+Reference!B$13</f>
        <v>911.26176817242799</v>
      </c>
      <c r="J1849" s="36">
        <f>(Reference!C$12*List!$H1849)+Reference!C$13</f>
        <v>1359.9228852202261</v>
      </c>
      <c r="K1849" s="36">
        <f>(Reference!D$12*List!$H1849)+Reference!D$13</f>
        <v>1627.9908482362064</v>
      </c>
      <c r="L1849" s="36">
        <f>(Reference!E$12*List!$H1849)+Reference!E$13</f>
        <v>2013.4443613728686</v>
      </c>
      <c r="M1849" s="36">
        <f>(Reference!F$12*List!$H1849)+Reference!F$13</f>
        <v>2097.533048718934</v>
      </c>
      <c r="N1849" s="36">
        <f>(Reference!G$12*List!$H1849)+Reference!G$13</f>
        <v>2375.1950230428542</v>
      </c>
      <c r="O1849" s="36">
        <f>(Reference!H$12*List!$H1849)+Reference!H$13</f>
        <v>2465.4916000587637</v>
      </c>
      <c r="P1849" s="36">
        <f>(Reference!I$12*List!$H1849)+Reference!I$13</f>
        <v>2562.5604203508665</v>
      </c>
      <c r="Q1849" s="36">
        <f>(Reference!J$12*List!$H1849)+Reference!J$13</f>
        <v>2966.6376024970591</v>
      </c>
      <c r="R1849" s="36">
        <f>(Reference!K$12*List!$H1849)+Reference!K$13</f>
        <v>3060.8846547574149</v>
      </c>
      <c r="S1849" s="36">
        <f>(Reference!L$12*List!$H1849)+Reference!L$13</f>
        <v>3302.4279982749713</v>
      </c>
      <c r="T1849" s="36">
        <f>(Reference!M$12*List!$H1849)+Reference!M$13</f>
        <v>3945.2267559069751</v>
      </c>
      <c r="U1849" s="36">
        <f>(Reference!N$12*List!$H1849)+Reference!N$13</f>
        <v>15915.166746578427</v>
      </c>
      <c r="V1849" s="12">
        <f>(Reference!O$12*List!$H1849)+Reference!O$13</f>
        <v>591.61188553610964</v>
      </c>
      <c r="W1849" s="12">
        <f>(Reference!P$12*List!$H1849)+Reference!P$13</f>
        <v>833.63492961906354</v>
      </c>
      <c r="X1849" s="12">
        <f>(Reference!Q$12*List!$H1849)+Reference!Q$13</f>
        <v>416.81746480953177</v>
      </c>
      <c r="Y1849" s="53"/>
      <c r="Z1849" s="1" t="str">
        <f t="shared" si="57"/>
        <v>GRANT, New Mexico</v>
      </c>
      <c r="AA1849" s="41" t="s">
        <v>7607</v>
      </c>
      <c r="AB1849" s="40" t="s">
        <v>277</v>
      </c>
      <c r="AC1849" s="44" t="s">
        <v>44</v>
      </c>
      <c r="AD1849" s="62">
        <v>0.86899999999999999</v>
      </c>
      <c r="AE1849" s="56" t="str">
        <f t="shared" si="56"/>
        <v/>
      </c>
      <c r="AF1849" s="60">
        <v>33070</v>
      </c>
      <c r="AI1849" s="60">
        <v>0.87409999999999999</v>
      </c>
    </row>
    <row r="1850" spans="1:35" x14ac:dyDescent="0.35">
      <c r="A1850" s="46" t="s">
        <v>2576</v>
      </c>
      <c r="B1850" s="65" t="s">
        <v>6045</v>
      </c>
      <c r="C1850" s="28">
        <v>99932</v>
      </c>
      <c r="D1850" s="48" t="s">
        <v>9443</v>
      </c>
      <c r="E1850" s="40" t="s">
        <v>8618</v>
      </c>
      <c r="F1850" s="44" t="s">
        <v>44</v>
      </c>
      <c r="G1850" s="18" t="s">
        <v>4188</v>
      </c>
      <c r="H1850" s="16">
        <v>0.86899999999999999</v>
      </c>
      <c r="I1850" s="36">
        <f>(Reference!B$12*List!$H1850)+Reference!B$13</f>
        <v>911.26176817242799</v>
      </c>
      <c r="J1850" s="36">
        <f>(Reference!C$12*List!$H1850)+Reference!C$13</f>
        <v>1359.9228852202261</v>
      </c>
      <c r="K1850" s="36">
        <f>(Reference!D$12*List!$H1850)+Reference!D$13</f>
        <v>1627.9908482362064</v>
      </c>
      <c r="L1850" s="36">
        <f>(Reference!E$12*List!$H1850)+Reference!E$13</f>
        <v>2013.4443613728686</v>
      </c>
      <c r="M1850" s="36">
        <f>(Reference!F$12*List!$H1850)+Reference!F$13</f>
        <v>2097.533048718934</v>
      </c>
      <c r="N1850" s="36">
        <f>(Reference!G$12*List!$H1850)+Reference!G$13</f>
        <v>2375.1950230428542</v>
      </c>
      <c r="O1850" s="36">
        <f>(Reference!H$12*List!$H1850)+Reference!H$13</f>
        <v>2465.4916000587637</v>
      </c>
      <c r="P1850" s="36">
        <f>(Reference!I$12*List!$H1850)+Reference!I$13</f>
        <v>2562.5604203508665</v>
      </c>
      <c r="Q1850" s="36">
        <f>(Reference!J$12*List!$H1850)+Reference!J$13</f>
        <v>2966.6376024970591</v>
      </c>
      <c r="R1850" s="36">
        <f>(Reference!K$12*List!$H1850)+Reference!K$13</f>
        <v>3060.8846547574149</v>
      </c>
      <c r="S1850" s="36">
        <f>(Reference!L$12*List!$H1850)+Reference!L$13</f>
        <v>3302.4279982749713</v>
      </c>
      <c r="T1850" s="36">
        <f>(Reference!M$12*List!$H1850)+Reference!M$13</f>
        <v>3945.2267559069751</v>
      </c>
      <c r="U1850" s="36">
        <f>(Reference!N$12*List!$H1850)+Reference!N$13</f>
        <v>15915.166746578427</v>
      </c>
      <c r="V1850" s="12">
        <f>(Reference!O$12*List!$H1850)+Reference!O$13</f>
        <v>591.61188553610964</v>
      </c>
      <c r="W1850" s="12">
        <f>(Reference!P$12*List!$H1850)+Reference!P$13</f>
        <v>833.63492961906354</v>
      </c>
      <c r="X1850" s="12">
        <f>(Reference!Q$12*List!$H1850)+Reference!Q$13</f>
        <v>416.81746480953177</v>
      </c>
      <c r="Y1850" s="53"/>
      <c r="Z1850" s="1" t="str">
        <f t="shared" si="57"/>
        <v>GUADALUPE, New Mexico</v>
      </c>
      <c r="AA1850" s="41" t="s">
        <v>8618</v>
      </c>
      <c r="AB1850" s="40" t="s">
        <v>277</v>
      </c>
      <c r="AC1850" s="44" t="s">
        <v>44</v>
      </c>
      <c r="AD1850" s="62">
        <v>0.86899999999999999</v>
      </c>
      <c r="AE1850" s="56" t="str">
        <f t="shared" si="56"/>
        <v/>
      </c>
      <c r="AF1850" s="60">
        <v>33080</v>
      </c>
      <c r="AI1850" s="60">
        <v>0.86260000000000003</v>
      </c>
    </row>
    <row r="1851" spans="1:35" x14ac:dyDescent="0.35">
      <c r="A1851" s="46" t="s">
        <v>2577</v>
      </c>
      <c r="B1851" s="65" t="s">
        <v>6046</v>
      </c>
      <c r="C1851" s="19">
        <v>99932</v>
      </c>
      <c r="D1851" s="48" t="s">
        <v>9443</v>
      </c>
      <c r="E1851" s="41" t="s">
        <v>8619</v>
      </c>
      <c r="F1851" s="44" t="s">
        <v>44</v>
      </c>
      <c r="G1851" s="18" t="s">
        <v>4188</v>
      </c>
      <c r="H1851" s="16">
        <v>0.86899999999999999</v>
      </c>
      <c r="I1851" s="36">
        <f>(Reference!B$12*List!$H1851)+Reference!B$13</f>
        <v>911.26176817242799</v>
      </c>
      <c r="J1851" s="36">
        <f>(Reference!C$12*List!$H1851)+Reference!C$13</f>
        <v>1359.9228852202261</v>
      </c>
      <c r="K1851" s="36">
        <f>(Reference!D$12*List!$H1851)+Reference!D$13</f>
        <v>1627.9908482362064</v>
      </c>
      <c r="L1851" s="36">
        <f>(Reference!E$12*List!$H1851)+Reference!E$13</f>
        <v>2013.4443613728686</v>
      </c>
      <c r="M1851" s="36">
        <f>(Reference!F$12*List!$H1851)+Reference!F$13</f>
        <v>2097.533048718934</v>
      </c>
      <c r="N1851" s="36">
        <f>(Reference!G$12*List!$H1851)+Reference!G$13</f>
        <v>2375.1950230428542</v>
      </c>
      <c r="O1851" s="36">
        <f>(Reference!H$12*List!$H1851)+Reference!H$13</f>
        <v>2465.4916000587637</v>
      </c>
      <c r="P1851" s="36">
        <f>(Reference!I$12*List!$H1851)+Reference!I$13</f>
        <v>2562.5604203508665</v>
      </c>
      <c r="Q1851" s="36">
        <f>(Reference!J$12*List!$H1851)+Reference!J$13</f>
        <v>2966.6376024970591</v>
      </c>
      <c r="R1851" s="36">
        <f>(Reference!K$12*List!$H1851)+Reference!K$13</f>
        <v>3060.8846547574149</v>
      </c>
      <c r="S1851" s="36">
        <f>(Reference!L$12*List!$H1851)+Reference!L$13</f>
        <v>3302.4279982749713</v>
      </c>
      <c r="T1851" s="36">
        <f>(Reference!M$12*List!$H1851)+Reference!M$13</f>
        <v>3945.2267559069751</v>
      </c>
      <c r="U1851" s="36">
        <f>(Reference!N$12*List!$H1851)+Reference!N$13</f>
        <v>15915.166746578427</v>
      </c>
      <c r="V1851" s="12">
        <f>(Reference!O$12*List!$H1851)+Reference!O$13</f>
        <v>591.61188553610964</v>
      </c>
      <c r="W1851" s="12">
        <f>(Reference!P$12*List!$H1851)+Reference!P$13</f>
        <v>833.63492961906354</v>
      </c>
      <c r="X1851" s="12">
        <f>(Reference!Q$12*List!$H1851)+Reference!Q$13</f>
        <v>416.81746480953177</v>
      </c>
      <c r="Y1851" s="53"/>
      <c r="Z1851" s="1" t="str">
        <f t="shared" si="57"/>
        <v>HARDING, New Mexico</v>
      </c>
      <c r="AA1851" s="41" t="s">
        <v>8619</v>
      </c>
      <c r="AB1851" s="40" t="s">
        <v>277</v>
      </c>
      <c r="AC1851" s="44" t="s">
        <v>44</v>
      </c>
      <c r="AD1851" s="62">
        <v>0.86899999999999999</v>
      </c>
      <c r="AE1851" s="56" t="str">
        <f t="shared" si="56"/>
        <v/>
      </c>
      <c r="AF1851" s="60">
        <v>33090</v>
      </c>
      <c r="AI1851" s="60">
        <v>0.86260000000000003</v>
      </c>
    </row>
    <row r="1852" spans="1:35" x14ac:dyDescent="0.35">
      <c r="A1852" s="46" t="s">
        <v>2578</v>
      </c>
      <c r="B1852" s="65" t="s">
        <v>6047</v>
      </c>
      <c r="C1852" s="19">
        <v>99932</v>
      </c>
      <c r="D1852" s="48" t="s">
        <v>9443</v>
      </c>
      <c r="E1852" s="41" t="s">
        <v>8620</v>
      </c>
      <c r="F1852" s="44" t="s">
        <v>44</v>
      </c>
      <c r="G1852" s="18" t="s">
        <v>4188</v>
      </c>
      <c r="H1852" s="16">
        <v>0.86899999999999999</v>
      </c>
      <c r="I1852" s="36">
        <f>(Reference!B$12*List!$H1852)+Reference!B$13</f>
        <v>911.26176817242799</v>
      </c>
      <c r="J1852" s="36">
        <f>(Reference!C$12*List!$H1852)+Reference!C$13</f>
        <v>1359.9228852202261</v>
      </c>
      <c r="K1852" s="36">
        <f>(Reference!D$12*List!$H1852)+Reference!D$13</f>
        <v>1627.9908482362064</v>
      </c>
      <c r="L1852" s="36">
        <f>(Reference!E$12*List!$H1852)+Reference!E$13</f>
        <v>2013.4443613728686</v>
      </c>
      <c r="M1852" s="36">
        <f>(Reference!F$12*List!$H1852)+Reference!F$13</f>
        <v>2097.533048718934</v>
      </c>
      <c r="N1852" s="36">
        <f>(Reference!G$12*List!$H1852)+Reference!G$13</f>
        <v>2375.1950230428542</v>
      </c>
      <c r="O1852" s="36">
        <f>(Reference!H$12*List!$H1852)+Reference!H$13</f>
        <v>2465.4916000587637</v>
      </c>
      <c r="P1852" s="36">
        <f>(Reference!I$12*List!$H1852)+Reference!I$13</f>
        <v>2562.5604203508665</v>
      </c>
      <c r="Q1852" s="36">
        <f>(Reference!J$12*List!$H1852)+Reference!J$13</f>
        <v>2966.6376024970591</v>
      </c>
      <c r="R1852" s="36">
        <f>(Reference!K$12*List!$H1852)+Reference!K$13</f>
        <v>3060.8846547574149</v>
      </c>
      <c r="S1852" s="36">
        <f>(Reference!L$12*List!$H1852)+Reference!L$13</f>
        <v>3302.4279982749713</v>
      </c>
      <c r="T1852" s="36">
        <f>(Reference!M$12*List!$H1852)+Reference!M$13</f>
        <v>3945.2267559069751</v>
      </c>
      <c r="U1852" s="36">
        <f>(Reference!N$12*List!$H1852)+Reference!N$13</f>
        <v>15915.166746578427</v>
      </c>
      <c r="V1852" s="12">
        <f>(Reference!O$12*List!$H1852)+Reference!O$13</f>
        <v>591.61188553610964</v>
      </c>
      <c r="W1852" s="12">
        <f>(Reference!P$12*List!$H1852)+Reference!P$13</f>
        <v>833.63492961906354</v>
      </c>
      <c r="X1852" s="12">
        <f>(Reference!Q$12*List!$H1852)+Reference!Q$13</f>
        <v>416.81746480953177</v>
      </c>
      <c r="Y1852" s="53"/>
      <c r="Z1852" s="1" t="str">
        <f t="shared" si="57"/>
        <v>HIDALGO, New Mexico</v>
      </c>
      <c r="AA1852" s="41" t="s">
        <v>8620</v>
      </c>
      <c r="AB1852" s="40" t="s">
        <v>277</v>
      </c>
      <c r="AC1852" s="44" t="s">
        <v>44</v>
      </c>
      <c r="AD1852" s="62">
        <v>0.86899999999999999</v>
      </c>
      <c r="AE1852" s="56" t="str">
        <f t="shared" si="56"/>
        <v/>
      </c>
      <c r="AF1852" s="60">
        <v>33200</v>
      </c>
      <c r="AI1852" s="60">
        <v>0.86260000000000003</v>
      </c>
    </row>
    <row r="1853" spans="1:35" x14ac:dyDescent="0.35">
      <c r="A1853" s="46" t="s">
        <v>2579</v>
      </c>
      <c r="B1853" s="65" t="s">
        <v>6048</v>
      </c>
      <c r="C1853" s="19">
        <v>99932</v>
      </c>
      <c r="D1853" s="48" t="s">
        <v>9443</v>
      </c>
      <c r="E1853" s="41" t="s">
        <v>8621</v>
      </c>
      <c r="F1853" s="44" t="s">
        <v>44</v>
      </c>
      <c r="G1853" s="18" t="s">
        <v>4188</v>
      </c>
      <c r="H1853" s="16">
        <v>0.86899999999999999</v>
      </c>
      <c r="I1853" s="36">
        <f>(Reference!B$12*List!$H1853)+Reference!B$13</f>
        <v>911.26176817242799</v>
      </c>
      <c r="J1853" s="36">
        <f>(Reference!C$12*List!$H1853)+Reference!C$13</f>
        <v>1359.9228852202261</v>
      </c>
      <c r="K1853" s="36">
        <f>(Reference!D$12*List!$H1853)+Reference!D$13</f>
        <v>1627.9908482362064</v>
      </c>
      <c r="L1853" s="36">
        <f>(Reference!E$12*List!$H1853)+Reference!E$13</f>
        <v>2013.4443613728686</v>
      </c>
      <c r="M1853" s="36">
        <f>(Reference!F$12*List!$H1853)+Reference!F$13</f>
        <v>2097.533048718934</v>
      </c>
      <c r="N1853" s="36">
        <f>(Reference!G$12*List!$H1853)+Reference!G$13</f>
        <v>2375.1950230428542</v>
      </c>
      <c r="O1853" s="36">
        <f>(Reference!H$12*List!$H1853)+Reference!H$13</f>
        <v>2465.4916000587637</v>
      </c>
      <c r="P1853" s="36">
        <f>(Reference!I$12*List!$H1853)+Reference!I$13</f>
        <v>2562.5604203508665</v>
      </c>
      <c r="Q1853" s="36">
        <f>(Reference!J$12*List!$H1853)+Reference!J$13</f>
        <v>2966.6376024970591</v>
      </c>
      <c r="R1853" s="36">
        <f>(Reference!K$12*List!$H1853)+Reference!K$13</f>
        <v>3060.8846547574149</v>
      </c>
      <c r="S1853" s="36">
        <f>(Reference!L$12*List!$H1853)+Reference!L$13</f>
        <v>3302.4279982749713</v>
      </c>
      <c r="T1853" s="36">
        <f>(Reference!M$12*List!$H1853)+Reference!M$13</f>
        <v>3945.2267559069751</v>
      </c>
      <c r="U1853" s="36">
        <f>(Reference!N$12*List!$H1853)+Reference!N$13</f>
        <v>15915.166746578427</v>
      </c>
      <c r="V1853" s="12">
        <f>(Reference!O$12*List!$H1853)+Reference!O$13</f>
        <v>591.61188553610964</v>
      </c>
      <c r="W1853" s="12">
        <f>(Reference!P$12*List!$H1853)+Reference!P$13</f>
        <v>833.63492961906354</v>
      </c>
      <c r="X1853" s="12">
        <f>(Reference!Q$12*List!$H1853)+Reference!Q$13</f>
        <v>416.81746480953177</v>
      </c>
      <c r="Y1853" s="53"/>
      <c r="Z1853" s="1" t="str">
        <f t="shared" si="57"/>
        <v>LEA, New Mexico</v>
      </c>
      <c r="AA1853" s="41" t="s">
        <v>8621</v>
      </c>
      <c r="AB1853" s="40" t="s">
        <v>277</v>
      </c>
      <c r="AC1853" s="44" t="s">
        <v>44</v>
      </c>
      <c r="AD1853" s="62">
        <v>0.86899999999999999</v>
      </c>
      <c r="AE1853" s="56" t="str">
        <f t="shared" si="56"/>
        <v/>
      </c>
      <c r="AF1853" s="60">
        <v>33210</v>
      </c>
      <c r="AI1853" s="60">
        <v>0.86260000000000003</v>
      </c>
    </row>
    <row r="1854" spans="1:35" x14ac:dyDescent="0.35">
      <c r="A1854" s="46" t="s">
        <v>2580</v>
      </c>
      <c r="B1854" s="65" t="s">
        <v>6049</v>
      </c>
      <c r="C1854" s="19">
        <v>99932</v>
      </c>
      <c r="D1854" s="48" t="s">
        <v>9443</v>
      </c>
      <c r="E1854" s="41" t="s">
        <v>7615</v>
      </c>
      <c r="F1854" s="44" t="s">
        <v>44</v>
      </c>
      <c r="G1854" s="18" t="s">
        <v>4188</v>
      </c>
      <c r="H1854" s="16">
        <v>0.86899999999999999</v>
      </c>
      <c r="I1854" s="36">
        <f>(Reference!B$12*List!$H1854)+Reference!B$13</f>
        <v>911.26176817242799</v>
      </c>
      <c r="J1854" s="36">
        <f>(Reference!C$12*List!$H1854)+Reference!C$13</f>
        <v>1359.9228852202261</v>
      </c>
      <c r="K1854" s="36">
        <f>(Reference!D$12*List!$H1854)+Reference!D$13</f>
        <v>1627.9908482362064</v>
      </c>
      <c r="L1854" s="36">
        <f>(Reference!E$12*List!$H1854)+Reference!E$13</f>
        <v>2013.4443613728686</v>
      </c>
      <c r="M1854" s="36">
        <f>(Reference!F$12*List!$H1854)+Reference!F$13</f>
        <v>2097.533048718934</v>
      </c>
      <c r="N1854" s="36">
        <f>(Reference!G$12*List!$H1854)+Reference!G$13</f>
        <v>2375.1950230428542</v>
      </c>
      <c r="O1854" s="36">
        <f>(Reference!H$12*List!$H1854)+Reference!H$13</f>
        <v>2465.4916000587637</v>
      </c>
      <c r="P1854" s="36">
        <f>(Reference!I$12*List!$H1854)+Reference!I$13</f>
        <v>2562.5604203508665</v>
      </c>
      <c r="Q1854" s="36">
        <f>(Reference!J$12*List!$H1854)+Reference!J$13</f>
        <v>2966.6376024970591</v>
      </c>
      <c r="R1854" s="36">
        <f>(Reference!K$12*List!$H1854)+Reference!K$13</f>
        <v>3060.8846547574149</v>
      </c>
      <c r="S1854" s="36">
        <f>(Reference!L$12*List!$H1854)+Reference!L$13</f>
        <v>3302.4279982749713</v>
      </c>
      <c r="T1854" s="36">
        <f>(Reference!M$12*List!$H1854)+Reference!M$13</f>
        <v>3945.2267559069751</v>
      </c>
      <c r="U1854" s="36">
        <f>(Reference!N$12*List!$H1854)+Reference!N$13</f>
        <v>15915.166746578427</v>
      </c>
      <c r="V1854" s="12">
        <f>(Reference!O$12*List!$H1854)+Reference!O$13</f>
        <v>591.61188553610964</v>
      </c>
      <c r="W1854" s="12">
        <f>(Reference!P$12*List!$H1854)+Reference!P$13</f>
        <v>833.63492961906354</v>
      </c>
      <c r="X1854" s="12">
        <f>(Reference!Q$12*List!$H1854)+Reference!Q$13</f>
        <v>416.81746480953177</v>
      </c>
      <c r="Y1854" s="53"/>
      <c r="Z1854" s="1" t="str">
        <f t="shared" si="57"/>
        <v>LINCOLN, New Mexico</v>
      </c>
      <c r="AA1854" s="41" t="s">
        <v>7615</v>
      </c>
      <c r="AB1854" s="40" t="s">
        <v>277</v>
      </c>
      <c r="AC1854" s="44" t="s">
        <v>44</v>
      </c>
      <c r="AD1854" s="62">
        <v>0.86899999999999999</v>
      </c>
      <c r="AE1854" s="56" t="str">
        <f t="shared" si="56"/>
        <v/>
      </c>
      <c r="AF1854" s="60">
        <v>33220</v>
      </c>
      <c r="AI1854" s="60">
        <v>0.86260000000000003</v>
      </c>
    </row>
    <row r="1855" spans="1:35" x14ac:dyDescent="0.35">
      <c r="A1855" s="46" t="s">
        <v>2581</v>
      </c>
      <c r="B1855" s="65" t="s">
        <v>6050</v>
      </c>
      <c r="C1855" s="19">
        <v>99932</v>
      </c>
      <c r="D1855" s="48" t="s">
        <v>9443</v>
      </c>
      <c r="E1855" s="41" t="s">
        <v>8622</v>
      </c>
      <c r="F1855" s="44" t="s">
        <v>44</v>
      </c>
      <c r="G1855" s="18" t="s">
        <v>4188</v>
      </c>
      <c r="H1855" s="10">
        <v>0.86899999999999999</v>
      </c>
      <c r="I1855" s="36">
        <f>(Reference!B$12*List!$H1855)+Reference!B$13</f>
        <v>911.26176817242799</v>
      </c>
      <c r="J1855" s="36">
        <f>(Reference!C$12*List!$H1855)+Reference!C$13</f>
        <v>1359.9228852202261</v>
      </c>
      <c r="K1855" s="36">
        <f>(Reference!D$12*List!$H1855)+Reference!D$13</f>
        <v>1627.9908482362064</v>
      </c>
      <c r="L1855" s="36">
        <f>(Reference!E$12*List!$H1855)+Reference!E$13</f>
        <v>2013.4443613728686</v>
      </c>
      <c r="M1855" s="36">
        <f>(Reference!F$12*List!$H1855)+Reference!F$13</f>
        <v>2097.533048718934</v>
      </c>
      <c r="N1855" s="36">
        <f>(Reference!G$12*List!$H1855)+Reference!G$13</f>
        <v>2375.1950230428542</v>
      </c>
      <c r="O1855" s="36">
        <f>(Reference!H$12*List!$H1855)+Reference!H$13</f>
        <v>2465.4916000587637</v>
      </c>
      <c r="P1855" s="36">
        <f>(Reference!I$12*List!$H1855)+Reference!I$13</f>
        <v>2562.5604203508665</v>
      </c>
      <c r="Q1855" s="36">
        <f>(Reference!J$12*List!$H1855)+Reference!J$13</f>
        <v>2966.6376024970591</v>
      </c>
      <c r="R1855" s="36">
        <f>(Reference!K$12*List!$H1855)+Reference!K$13</f>
        <v>3060.8846547574149</v>
      </c>
      <c r="S1855" s="36">
        <f>(Reference!L$12*List!$H1855)+Reference!L$13</f>
        <v>3302.4279982749713</v>
      </c>
      <c r="T1855" s="36">
        <f>(Reference!M$12*List!$H1855)+Reference!M$13</f>
        <v>3945.2267559069751</v>
      </c>
      <c r="U1855" s="36">
        <f>(Reference!N$12*List!$H1855)+Reference!N$13</f>
        <v>15915.166746578427</v>
      </c>
      <c r="V1855" s="12">
        <f>(Reference!O$12*List!$H1855)+Reference!O$13</f>
        <v>591.61188553610964</v>
      </c>
      <c r="W1855" s="12">
        <f>(Reference!P$12*List!$H1855)+Reference!P$13</f>
        <v>833.63492961906354</v>
      </c>
      <c r="X1855" s="12">
        <f>(Reference!Q$12*List!$H1855)+Reference!Q$13</f>
        <v>416.81746480953177</v>
      </c>
      <c r="Y1855" s="53"/>
      <c r="Z1855" s="1" t="str">
        <f t="shared" si="57"/>
        <v>LOS ALAMOS, New Mexico</v>
      </c>
      <c r="AA1855" s="40" t="s">
        <v>8622</v>
      </c>
      <c r="AB1855" s="40" t="s">
        <v>277</v>
      </c>
      <c r="AC1855" s="43" t="s">
        <v>44</v>
      </c>
      <c r="AD1855" s="61">
        <v>0.91420000000000001</v>
      </c>
      <c r="AE1855" s="56" t="str">
        <f t="shared" si="56"/>
        <v/>
      </c>
      <c r="AF1855" s="60">
        <v>33230</v>
      </c>
      <c r="AI1855" s="60">
        <v>1.2088000000000001</v>
      </c>
    </row>
    <row r="1856" spans="1:35" x14ac:dyDescent="0.35">
      <c r="A1856" s="46" t="s">
        <v>2582</v>
      </c>
      <c r="B1856" s="65" t="s">
        <v>6051</v>
      </c>
      <c r="C1856" s="28">
        <v>99932</v>
      </c>
      <c r="D1856" s="48" t="s">
        <v>9443</v>
      </c>
      <c r="E1856" s="40" t="s">
        <v>8623</v>
      </c>
      <c r="F1856" s="44" t="s">
        <v>44</v>
      </c>
      <c r="G1856" s="18" t="s">
        <v>4188</v>
      </c>
      <c r="H1856" s="16">
        <v>0.86899999999999999</v>
      </c>
      <c r="I1856" s="36">
        <f>(Reference!B$12*List!$H1856)+Reference!B$13</f>
        <v>911.26176817242799</v>
      </c>
      <c r="J1856" s="36">
        <f>(Reference!C$12*List!$H1856)+Reference!C$13</f>
        <v>1359.9228852202261</v>
      </c>
      <c r="K1856" s="36">
        <f>(Reference!D$12*List!$H1856)+Reference!D$13</f>
        <v>1627.9908482362064</v>
      </c>
      <c r="L1856" s="36">
        <f>(Reference!E$12*List!$H1856)+Reference!E$13</f>
        <v>2013.4443613728686</v>
      </c>
      <c r="M1856" s="36">
        <f>(Reference!F$12*List!$H1856)+Reference!F$13</f>
        <v>2097.533048718934</v>
      </c>
      <c r="N1856" s="36">
        <f>(Reference!G$12*List!$H1856)+Reference!G$13</f>
        <v>2375.1950230428542</v>
      </c>
      <c r="O1856" s="36">
        <f>(Reference!H$12*List!$H1856)+Reference!H$13</f>
        <v>2465.4916000587637</v>
      </c>
      <c r="P1856" s="36">
        <f>(Reference!I$12*List!$H1856)+Reference!I$13</f>
        <v>2562.5604203508665</v>
      </c>
      <c r="Q1856" s="36">
        <f>(Reference!J$12*List!$H1856)+Reference!J$13</f>
        <v>2966.6376024970591</v>
      </c>
      <c r="R1856" s="36">
        <f>(Reference!K$12*List!$H1856)+Reference!K$13</f>
        <v>3060.8846547574149</v>
      </c>
      <c r="S1856" s="36">
        <f>(Reference!L$12*List!$H1856)+Reference!L$13</f>
        <v>3302.4279982749713</v>
      </c>
      <c r="T1856" s="36">
        <f>(Reference!M$12*List!$H1856)+Reference!M$13</f>
        <v>3945.2267559069751</v>
      </c>
      <c r="U1856" s="36">
        <f>(Reference!N$12*List!$H1856)+Reference!N$13</f>
        <v>15915.166746578427</v>
      </c>
      <c r="V1856" s="12">
        <f>(Reference!O$12*List!$H1856)+Reference!O$13</f>
        <v>591.61188553610964</v>
      </c>
      <c r="W1856" s="12">
        <f>(Reference!P$12*List!$H1856)+Reference!P$13</f>
        <v>833.63492961906354</v>
      </c>
      <c r="X1856" s="12">
        <f>(Reference!Q$12*List!$H1856)+Reference!Q$13</f>
        <v>416.81746480953177</v>
      </c>
      <c r="Y1856" s="53"/>
      <c r="Z1856" s="1" t="str">
        <f t="shared" si="57"/>
        <v>LUNA, New Mexico</v>
      </c>
      <c r="AA1856" s="41" t="s">
        <v>8623</v>
      </c>
      <c r="AB1856" s="40" t="s">
        <v>277</v>
      </c>
      <c r="AC1856" s="44" t="s">
        <v>44</v>
      </c>
      <c r="AD1856" s="62">
        <v>0.86899999999999999</v>
      </c>
      <c r="AE1856" s="56" t="str">
        <f t="shared" si="56"/>
        <v/>
      </c>
      <c r="AF1856" s="60">
        <v>33240</v>
      </c>
      <c r="AI1856" s="60">
        <v>1.0479000000000001</v>
      </c>
    </row>
    <row r="1857" spans="1:35" x14ac:dyDescent="0.35">
      <c r="A1857" s="46" t="s">
        <v>2583</v>
      </c>
      <c r="B1857" s="65" t="s">
        <v>6052</v>
      </c>
      <c r="C1857" s="28">
        <v>99932</v>
      </c>
      <c r="D1857" s="48" t="s">
        <v>9443</v>
      </c>
      <c r="E1857" s="40" t="s">
        <v>8624</v>
      </c>
      <c r="F1857" s="44" t="s">
        <v>44</v>
      </c>
      <c r="G1857" s="18" t="s">
        <v>4188</v>
      </c>
      <c r="H1857" s="10">
        <v>0.86899999999999999</v>
      </c>
      <c r="I1857" s="36">
        <f>(Reference!B$12*List!$H1857)+Reference!B$13</f>
        <v>911.26176817242799</v>
      </c>
      <c r="J1857" s="36">
        <f>(Reference!C$12*List!$H1857)+Reference!C$13</f>
        <v>1359.9228852202261</v>
      </c>
      <c r="K1857" s="36">
        <f>(Reference!D$12*List!$H1857)+Reference!D$13</f>
        <v>1627.9908482362064</v>
      </c>
      <c r="L1857" s="36">
        <f>(Reference!E$12*List!$H1857)+Reference!E$13</f>
        <v>2013.4443613728686</v>
      </c>
      <c r="M1857" s="36">
        <f>(Reference!F$12*List!$H1857)+Reference!F$13</f>
        <v>2097.533048718934</v>
      </c>
      <c r="N1857" s="36">
        <f>(Reference!G$12*List!$H1857)+Reference!G$13</f>
        <v>2375.1950230428542</v>
      </c>
      <c r="O1857" s="36">
        <f>(Reference!H$12*List!$H1857)+Reference!H$13</f>
        <v>2465.4916000587637</v>
      </c>
      <c r="P1857" s="36">
        <f>(Reference!I$12*List!$H1857)+Reference!I$13</f>
        <v>2562.5604203508665</v>
      </c>
      <c r="Q1857" s="36">
        <f>(Reference!J$12*List!$H1857)+Reference!J$13</f>
        <v>2966.6376024970591</v>
      </c>
      <c r="R1857" s="36">
        <f>(Reference!K$12*List!$H1857)+Reference!K$13</f>
        <v>3060.8846547574149</v>
      </c>
      <c r="S1857" s="36">
        <f>(Reference!L$12*List!$H1857)+Reference!L$13</f>
        <v>3302.4279982749713</v>
      </c>
      <c r="T1857" s="36">
        <f>(Reference!M$12*List!$H1857)+Reference!M$13</f>
        <v>3945.2267559069751</v>
      </c>
      <c r="U1857" s="36">
        <f>(Reference!N$12*List!$H1857)+Reference!N$13</f>
        <v>15915.166746578427</v>
      </c>
      <c r="V1857" s="12">
        <f>(Reference!O$12*List!$H1857)+Reference!O$13</f>
        <v>591.61188553610964</v>
      </c>
      <c r="W1857" s="12">
        <f>(Reference!P$12*List!$H1857)+Reference!P$13</f>
        <v>833.63492961906354</v>
      </c>
      <c r="X1857" s="12">
        <f>(Reference!Q$12*List!$H1857)+Reference!Q$13</f>
        <v>416.81746480953177</v>
      </c>
      <c r="Y1857" s="53"/>
      <c r="Z1857" s="1" t="str">
        <f t="shared" si="57"/>
        <v>MCKINLEY, New Mexico</v>
      </c>
      <c r="AA1857" s="40" t="s">
        <v>8624</v>
      </c>
      <c r="AB1857" s="40" t="s">
        <v>277</v>
      </c>
      <c r="AC1857" s="43" t="s">
        <v>44</v>
      </c>
      <c r="AD1857" s="61">
        <v>0.873</v>
      </c>
      <c r="AE1857" s="56" t="str">
        <f t="shared" si="56"/>
        <v/>
      </c>
      <c r="AF1857" s="60">
        <v>33260</v>
      </c>
      <c r="AI1857" s="60">
        <v>0.86260000000000003</v>
      </c>
    </row>
    <row r="1858" spans="1:35" x14ac:dyDescent="0.35">
      <c r="A1858" s="46" t="s">
        <v>2584</v>
      </c>
      <c r="B1858" s="65" t="s">
        <v>6053</v>
      </c>
      <c r="C1858" s="19">
        <v>99932</v>
      </c>
      <c r="D1858" s="48" t="s">
        <v>9443</v>
      </c>
      <c r="E1858" s="41" t="s">
        <v>8625</v>
      </c>
      <c r="F1858" s="44" t="s">
        <v>44</v>
      </c>
      <c r="G1858" s="18" t="s">
        <v>4188</v>
      </c>
      <c r="H1858" s="10">
        <v>0.86899999999999999</v>
      </c>
      <c r="I1858" s="36">
        <f>(Reference!B$12*List!$H1858)+Reference!B$13</f>
        <v>911.26176817242799</v>
      </c>
      <c r="J1858" s="36">
        <f>(Reference!C$12*List!$H1858)+Reference!C$13</f>
        <v>1359.9228852202261</v>
      </c>
      <c r="K1858" s="36">
        <f>(Reference!D$12*List!$H1858)+Reference!D$13</f>
        <v>1627.9908482362064</v>
      </c>
      <c r="L1858" s="36">
        <f>(Reference!E$12*List!$H1858)+Reference!E$13</f>
        <v>2013.4443613728686</v>
      </c>
      <c r="M1858" s="36">
        <f>(Reference!F$12*List!$H1858)+Reference!F$13</f>
        <v>2097.533048718934</v>
      </c>
      <c r="N1858" s="36">
        <f>(Reference!G$12*List!$H1858)+Reference!G$13</f>
        <v>2375.1950230428542</v>
      </c>
      <c r="O1858" s="36">
        <f>(Reference!H$12*List!$H1858)+Reference!H$13</f>
        <v>2465.4916000587637</v>
      </c>
      <c r="P1858" s="36">
        <f>(Reference!I$12*List!$H1858)+Reference!I$13</f>
        <v>2562.5604203508665</v>
      </c>
      <c r="Q1858" s="36">
        <f>(Reference!J$12*List!$H1858)+Reference!J$13</f>
        <v>2966.6376024970591</v>
      </c>
      <c r="R1858" s="36">
        <f>(Reference!K$12*List!$H1858)+Reference!K$13</f>
        <v>3060.8846547574149</v>
      </c>
      <c r="S1858" s="36">
        <f>(Reference!L$12*List!$H1858)+Reference!L$13</f>
        <v>3302.4279982749713</v>
      </c>
      <c r="T1858" s="36">
        <f>(Reference!M$12*List!$H1858)+Reference!M$13</f>
        <v>3945.2267559069751</v>
      </c>
      <c r="U1858" s="36">
        <f>(Reference!N$12*List!$H1858)+Reference!N$13</f>
        <v>15915.166746578427</v>
      </c>
      <c r="V1858" s="12">
        <f>(Reference!O$12*List!$H1858)+Reference!O$13</f>
        <v>591.61188553610964</v>
      </c>
      <c r="W1858" s="12">
        <f>(Reference!P$12*List!$H1858)+Reference!P$13</f>
        <v>833.63492961906354</v>
      </c>
      <c r="X1858" s="12">
        <f>(Reference!Q$12*List!$H1858)+Reference!Q$13</f>
        <v>416.81746480953177</v>
      </c>
      <c r="Y1858" s="53"/>
      <c r="Z1858" s="1" t="str">
        <f t="shared" si="57"/>
        <v>MORA, New Mexico</v>
      </c>
      <c r="AA1858" s="40" t="s">
        <v>8625</v>
      </c>
      <c r="AB1858" s="40" t="s">
        <v>277</v>
      </c>
      <c r="AC1858" s="43" t="s">
        <v>44</v>
      </c>
      <c r="AD1858" s="61">
        <v>1.0569999999999999</v>
      </c>
      <c r="AE1858" s="56" t="str">
        <f t="shared" si="56"/>
        <v/>
      </c>
      <c r="AF1858" s="60">
        <v>33270</v>
      </c>
      <c r="AI1858" s="60">
        <v>0.86260000000000003</v>
      </c>
    </row>
    <row r="1859" spans="1:35" x14ac:dyDescent="0.35">
      <c r="A1859" s="46" t="s">
        <v>2585</v>
      </c>
      <c r="B1859" s="65" t="s">
        <v>6054</v>
      </c>
      <c r="C1859" s="19">
        <v>99932</v>
      </c>
      <c r="D1859" s="48" t="s">
        <v>9443</v>
      </c>
      <c r="E1859" s="41" t="s">
        <v>7738</v>
      </c>
      <c r="F1859" s="44" t="s">
        <v>44</v>
      </c>
      <c r="G1859" s="18" t="s">
        <v>4188</v>
      </c>
      <c r="H1859" s="16">
        <v>0.86899999999999999</v>
      </c>
      <c r="I1859" s="36">
        <f>(Reference!B$12*List!$H1859)+Reference!B$13</f>
        <v>911.26176817242799</v>
      </c>
      <c r="J1859" s="36">
        <f>(Reference!C$12*List!$H1859)+Reference!C$13</f>
        <v>1359.9228852202261</v>
      </c>
      <c r="K1859" s="36">
        <f>(Reference!D$12*List!$H1859)+Reference!D$13</f>
        <v>1627.9908482362064</v>
      </c>
      <c r="L1859" s="36">
        <f>(Reference!E$12*List!$H1859)+Reference!E$13</f>
        <v>2013.4443613728686</v>
      </c>
      <c r="M1859" s="36">
        <f>(Reference!F$12*List!$H1859)+Reference!F$13</f>
        <v>2097.533048718934</v>
      </c>
      <c r="N1859" s="36">
        <f>(Reference!G$12*List!$H1859)+Reference!G$13</f>
        <v>2375.1950230428542</v>
      </c>
      <c r="O1859" s="36">
        <f>(Reference!H$12*List!$H1859)+Reference!H$13</f>
        <v>2465.4916000587637</v>
      </c>
      <c r="P1859" s="36">
        <f>(Reference!I$12*List!$H1859)+Reference!I$13</f>
        <v>2562.5604203508665</v>
      </c>
      <c r="Q1859" s="36">
        <f>(Reference!J$12*List!$H1859)+Reference!J$13</f>
        <v>2966.6376024970591</v>
      </c>
      <c r="R1859" s="36">
        <f>(Reference!K$12*List!$H1859)+Reference!K$13</f>
        <v>3060.8846547574149</v>
      </c>
      <c r="S1859" s="36">
        <f>(Reference!L$12*List!$H1859)+Reference!L$13</f>
        <v>3302.4279982749713</v>
      </c>
      <c r="T1859" s="36">
        <f>(Reference!M$12*List!$H1859)+Reference!M$13</f>
        <v>3945.2267559069751</v>
      </c>
      <c r="U1859" s="36">
        <f>(Reference!N$12*List!$H1859)+Reference!N$13</f>
        <v>15915.166746578427</v>
      </c>
      <c r="V1859" s="12">
        <f>(Reference!O$12*List!$H1859)+Reference!O$13</f>
        <v>591.61188553610964</v>
      </c>
      <c r="W1859" s="12">
        <f>(Reference!P$12*List!$H1859)+Reference!P$13</f>
        <v>833.63492961906354</v>
      </c>
      <c r="X1859" s="12">
        <f>(Reference!Q$12*List!$H1859)+Reference!Q$13</f>
        <v>416.81746480953177</v>
      </c>
      <c r="Y1859" s="53"/>
      <c r="Z1859" s="1" t="str">
        <f t="shared" si="57"/>
        <v>OTERO, New Mexico</v>
      </c>
      <c r="AA1859" s="41" t="s">
        <v>7738</v>
      </c>
      <c r="AB1859" s="40" t="s">
        <v>277</v>
      </c>
      <c r="AC1859" s="44" t="s">
        <v>44</v>
      </c>
      <c r="AD1859" s="62">
        <v>0.86899999999999999</v>
      </c>
      <c r="AE1859" s="56" t="str">
        <f t="shared" si="56"/>
        <v/>
      </c>
      <c r="AF1859" s="60">
        <v>33280</v>
      </c>
      <c r="AI1859" s="60">
        <v>0.86260000000000003</v>
      </c>
    </row>
    <row r="1860" spans="1:35" x14ac:dyDescent="0.35">
      <c r="A1860" s="46" t="s">
        <v>2586</v>
      </c>
      <c r="B1860" s="65" t="s">
        <v>6055</v>
      </c>
      <c r="C1860" s="19">
        <v>99932</v>
      </c>
      <c r="D1860" s="48" t="s">
        <v>9443</v>
      </c>
      <c r="E1860" s="41" t="s">
        <v>8626</v>
      </c>
      <c r="F1860" s="44" t="s">
        <v>44</v>
      </c>
      <c r="G1860" s="18" t="s">
        <v>4188</v>
      </c>
      <c r="H1860" s="16">
        <v>0.86899999999999999</v>
      </c>
      <c r="I1860" s="36">
        <f>(Reference!B$12*List!$H1860)+Reference!B$13</f>
        <v>911.26176817242799</v>
      </c>
      <c r="J1860" s="36">
        <f>(Reference!C$12*List!$H1860)+Reference!C$13</f>
        <v>1359.9228852202261</v>
      </c>
      <c r="K1860" s="36">
        <f>(Reference!D$12*List!$H1860)+Reference!D$13</f>
        <v>1627.9908482362064</v>
      </c>
      <c r="L1860" s="36">
        <f>(Reference!E$12*List!$H1860)+Reference!E$13</f>
        <v>2013.4443613728686</v>
      </c>
      <c r="M1860" s="36">
        <f>(Reference!F$12*List!$H1860)+Reference!F$13</f>
        <v>2097.533048718934</v>
      </c>
      <c r="N1860" s="36">
        <f>(Reference!G$12*List!$H1860)+Reference!G$13</f>
        <v>2375.1950230428542</v>
      </c>
      <c r="O1860" s="36">
        <f>(Reference!H$12*List!$H1860)+Reference!H$13</f>
        <v>2465.4916000587637</v>
      </c>
      <c r="P1860" s="36">
        <f>(Reference!I$12*List!$H1860)+Reference!I$13</f>
        <v>2562.5604203508665</v>
      </c>
      <c r="Q1860" s="36">
        <f>(Reference!J$12*List!$H1860)+Reference!J$13</f>
        <v>2966.6376024970591</v>
      </c>
      <c r="R1860" s="36">
        <f>(Reference!K$12*List!$H1860)+Reference!K$13</f>
        <v>3060.8846547574149</v>
      </c>
      <c r="S1860" s="36">
        <f>(Reference!L$12*List!$H1860)+Reference!L$13</f>
        <v>3302.4279982749713</v>
      </c>
      <c r="T1860" s="36">
        <f>(Reference!M$12*List!$H1860)+Reference!M$13</f>
        <v>3945.2267559069751</v>
      </c>
      <c r="U1860" s="36">
        <f>(Reference!N$12*List!$H1860)+Reference!N$13</f>
        <v>15915.166746578427</v>
      </c>
      <c r="V1860" s="12">
        <f>(Reference!O$12*List!$H1860)+Reference!O$13</f>
        <v>591.61188553610964</v>
      </c>
      <c r="W1860" s="12">
        <f>(Reference!P$12*List!$H1860)+Reference!P$13</f>
        <v>833.63492961906354</v>
      </c>
      <c r="X1860" s="12">
        <f>(Reference!Q$12*List!$H1860)+Reference!Q$13</f>
        <v>416.81746480953177</v>
      </c>
      <c r="Y1860" s="53"/>
      <c r="Z1860" s="1" t="str">
        <f t="shared" si="57"/>
        <v>QUAY, New Mexico</v>
      </c>
      <c r="AA1860" s="41" t="s">
        <v>8626</v>
      </c>
      <c r="AB1860" s="40" t="s">
        <v>277</v>
      </c>
      <c r="AC1860" s="44" t="s">
        <v>44</v>
      </c>
      <c r="AD1860" s="62">
        <v>0.86899999999999999</v>
      </c>
      <c r="AE1860" s="56" t="str">
        <f t="shared" si="56"/>
        <v/>
      </c>
      <c r="AF1860" s="60">
        <v>33290</v>
      </c>
      <c r="AI1860" s="60">
        <v>0.86260000000000003</v>
      </c>
    </row>
    <row r="1861" spans="1:35" x14ac:dyDescent="0.35">
      <c r="A1861" s="46" t="s">
        <v>2587</v>
      </c>
      <c r="B1861" s="65" t="s">
        <v>6056</v>
      </c>
      <c r="C1861" s="19">
        <v>99932</v>
      </c>
      <c r="D1861" s="48" t="s">
        <v>9443</v>
      </c>
      <c r="E1861" s="41" t="s">
        <v>8627</v>
      </c>
      <c r="F1861" s="44" t="s">
        <v>44</v>
      </c>
      <c r="G1861" s="18" t="s">
        <v>4188</v>
      </c>
      <c r="H1861" s="16">
        <v>0.86899999999999999</v>
      </c>
      <c r="I1861" s="36">
        <f>(Reference!B$12*List!$H1861)+Reference!B$13</f>
        <v>911.26176817242799</v>
      </c>
      <c r="J1861" s="36">
        <f>(Reference!C$12*List!$H1861)+Reference!C$13</f>
        <v>1359.9228852202261</v>
      </c>
      <c r="K1861" s="36">
        <f>(Reference!D$12*List!$H1861)+Reference!D$13</f>
        <v>1627.9908482362064</v>
      </c>
      <c r="L1861" s="36">
        <f>(Reference!E$12*List!$H1861)+Reference!E$13</f>
        <v>2013.4443613728686</v>
      </c>
      <c r="M1861" s="36">
        <f>(Reference!F$12*List!$H1861)+Reference!F$13</f>
        <v>2097.533048718934</v>
      </c>
      <c r="N1861" s="36">
        <f>(Reference!G$12*List!$H1861)+Reference!G$13</f>
        <v>2375.1950230428542</v>
      </c>
      <c r="O1861" s="36">
        <f>(Reference!H$12*List!$H1861)+Reference!H$13</f>
        <v>2465.4916000587637</v>
      </c>
      <c r="P1861" s="36">
        <f>(Reference!I$12*List!$H1861)+Reference!I$13</f>
        <v>2562.5604203508665</v>
      </c>
      <c r="Q1861" s="36">
        <f>(Reference!J$12*List!$H1861)+Reference!J$13</f>
        <v>2966.6376024970591</v>
      </c>
      <c r="R1861" s="36">
        <f>(Reference!K$12*List!$H1861)+Reference!K$13</f>
        <v>3060.8846547574149</v>
      </c>
      <c r="S1861" s="36">
        <f>(Reference!L$12*List!$H1861)+Reference!L$13</f>
        <v>3302.4279982749713</v>
      </c>
      <c r="T1861" s="36">
        <f>(Reference!M$12*List!$H1861)+Reference!M$13</f>
        <v>3945.2267559069751</v>
      </c>
      <c r="U1861" s="36">
        <f>(Reference!N$12*List!$H1861)+Reference!N$13</f>
        <v>15915.166746578427</v>
      </c>
      <c r="V1861" s="12">
        <f>(Reference!O$12*List!$H1861)+Reference!O$13</f>
        <v>591.61188553610964</v>
      </c>
      <c r="W1861" s="12">
        <f>(Reference!P$12*List!$H1861)+Reference!P$13</f>
        <v>833.63492961906354</v>
      </c>
      <c r="X1861" s="12">
        <f>(Reference!Q$12*List!$H1861)+Reference!Q$13</f>
        <v>416.81746480953177</v>
      </c>
      <c r="Y1861" s="53"/>
      <c r="Z1861" s="1" t="str">
        <f t="shared" si="57"/>
        <v>RIO ARRIBA, New Mexico</v>
      </c>
      <c r="AA1861" s="41" t="s">
        <v>8627</v>
      </c>
      <c r="AB1861" s="40" t="s">
        <v>277</v>
      </c>
      <c r="AC1861" s="44" t="s">
        <v>44</v>
      </c>
      <c r="AD1861" s="62">
        <v>0.86899999999999999</v>
      </c>
      <c r="AE1861" s="56" t="str">
        <f t="shared" si="56"/>
        <v/>
      </c>
      <c r="AF1861" s="60">
        <v>33300</v>
      </c>
      <c r="AI1861" s="60">
        <v>0.86260000000000003</v>
      </c>
    </row>
    <row r="1862" spans="1:35" x14ac:dyDescent="0.35">
      <c r="A1862" s="46" t="s">
        <v>2588</v>
      </c>
      <c r="B1862" s="65" t="s">
        <v>6057</v>
      </c>
      <c r="C1862" s="19">
        <v>99932</v>
      </c>
      <c r="D1862" s="48" t="s">
        <v>9443</v>
      </c>
      <c r="E1862" s="41" t="s">
        <v>8529</v>
      </c>
      <c r="F1862" s="44" t="s">
        <v>44</v>
      </c>
      <c r="G1862" s="18" t="s">
        <v>4188</v>
      </c>
      <c r="H1862" s="10">
        <v>0.86899999999999999</v>
      </c>
      <c r="I1862" s="36">
        <f>(Reference!B$12*List!$H1862)+Reference!B$13</f>
        <v>911.26176817242799</v>
      </c>
      <c r="J1862" s="36">
        <f>(Reference!C$12*List!$H1862)+Reference!C$13</f>
        <v>1359.9228852202261</v>
      </c>
      <c r="K1862" s="36">
        <f>(Reference!D$12*List!$H1862)+Reference!D$13</f>
        <v>1627.9908482362064</v>
      </c>
      <c r="L1862" s="36">
        <f>(Reference!E$12*List!$H1862)+Reference!E$13</f>
        <v>2013.4443613728686</v>
      </c>
      <c r="M1862" s="36">
        <f>(Reference!F$12*List!$H1862)+Reference!F$13</f>
        <v>2097.533048718934</v>
      </c>
      <c r="N1862" s="36">
        <f>(Reference!G$12*List!$H1862)+Reference!G$13</f>
        <v>2375.1950230428542</v>
      </c>
      <c r="O1862" s="36">
        <f>(Reference!H$12*List!$H1862)+Reference!H$13</f>
        <v>2465.4916000587637</v>
      </c>
      <c r="P1862" s="36">
        <f>(Reference!I$12*List!$H1862)+Reference!I$13</f>
        <v>2562.5604203508665</v>
      </c>
      <c r="Q1862" s="36">
        <f>(Reference!J$12*List!$H1862)+Reference!J$13</f>
        <v>2966.6376024970591</v>
      </c>
      <c r="R1862" s="36">
        <f>(Reference!K$12*List!$H1862)+Reference!K$13</f>
        <v>3060.8846547574149</v>
      </c>
      <c r="S1862" s="36">
        <f>(Reference!L$12*List!$H1862)+Reference!L$13</f>
        <v>3302.4279982749713</v>
      </c>
      <c r="T1862" s="36">
        <f>(Reference!M$12*List!$H1862)+Reference!M$13</f>
        <v>3945.2267559069751</v>
      </c>
      <c r="U1862" s="36">
        <f>(Reference!N$12*List!$H1862)+Reference!N$13</f>
        <v>15915.166746578427</v>
      </c>
      <c r="V1862" s="12">
        <f>(Reference!O$12*List!$H1862)+Reference!O$13</f>
        <v>591.61188553610964</v>
      </c>
      <c r="W1862" s="12">
        <f>(Reference!P$12*List!$H1862)+Reference!P$13</f>
        <v>833.63492961906354</v>
      </c>
      <c r="X1862" s="12">
        <f>(Reference!Q$12*List!$H1862)+Reference!Q$13</f>
        <v>416.81746480953177</v>
      </c>
      <c r="Y1862" s="53"/>
      <c r="Z1862" s="1" t="str">
        <f t="shared" si="57"/>
        <v>ROOSEVELT, New Mexico</v>
      </c>
      <c r="AA1862" s="40" t="s">
        <v>8529</v>
      </c>
      <c r="AB1862" s="40" t="s">
        <v>277</v>
      </c>
      <c r="AC1862" s="43" t="s">
        <v>44</v>
      </c>
      <c r="AD1862" s="61">
        <v>0.873</v>
      </c>
      <c r="AE1862" s="56" t="str">
        <f t="shared" si="56"/>
        <v/>
      </c>
      <c r="AF1862" s="60">
        <v>33310</v>
      </c>
      <c r="AI1862" s="60">
        <v>0.86260000000000003</v>
      </c>
    </row>
    <row r="1863" spans="1:35" x14ac:dyDescent="0.35">
      <c r="A1863" s="46" t="s">
        <v>2589</v>
      </c>
      <c r="B1863" s="65" t="s">
        <v>6058</v>
      </c>
      <c r="C1863" s="19" t="s">
        <v>4114</v>
      </c>
      <c r="D1863" s="48" t="s">
        <v>355</v>
      </c>
      <c r="E1863" s="41" t="s">
        <v>8628</v>
      </c>
      <c r="F1863" s="43" t="s">
        <v>44</v>
      </c>
      <c r="G1863" s="18" t="s">
        <v>4187</v>
      </c>
      <c r="H1863" s="16">
        <v>0.873</v>
      </c>
      <c r="I1863" s="36">
        <f>(Reference!B$12*List!$H1863)+Reference!B$13</f>
        <v>914.34280015402192</v>
      </c>
      <c r="J1863" s="36">
        <f>(Reference!C$12*List!$H1863)+Reference!C$13</f>
        <v>1364.5208679823784</v>
      </c>
      <c r="K1863" s="36">
        <f>(Reference!D$12*List!$H1863)+Reference!D$13</f>
        <v>1633.4951852383147</v>
      </c>
      <c r="L1863" s="36">
        <f>(Reference!E$12*List!$H1863)+Reference!E$13</f>
        <v>2020.2519403663241</v>
      </c>
      <c r="M1863" s="36">
        <f>(Reference!F$12*List!$H1863)+Reference!F$13</f>
        <v>2104.6249367266073</v>
      </c>
      <c r="N1863" s="36">
        <f>(Reference!G$12*List!$H1863)+Reference!G$13</f>
        <v>2383.2257032317029</v>
      </c>
      <c r="O1863" s="36">
        <f>(Reference!H$12*List!$H1863)+Reference!H$13</f>
        <v>2473.8275785179139</v>
      </c>
      <c r="P1863" s="36">
        <f>(Reference!I$12*List!$H1863)+Reference!I$13</f>
        <v>2571.2245944505903</v>
      </c>
      <c r="Q1863" s="36">
        <f>(Reference!J$12*List!$H1863)+Reference!J$13</f>
        <v>2976.6679863563795</v>
      </c>
      <c r="R1863" s="36">
        <f>(Reference!K$12*List!$H1863)+Reference!K$13</f>
        <v>3071.2336936863621</v>
      </c>
      <c r="S1863" s="36">
        <f>(Reference!L$12*List!$H1863)+Reference!L$13</f>
        <v>3313.5937100769734</v>
      </c>
      <c r="T1863" s="36">
        <f>(Reference!M$12*List!$H1863)+Reference!M$13</f>
        <v>3958.5658097706828</v>
      </c>
      <c r="U1863" s="36">
        <f>(Reference!N$12*List!$H1863)+Reference!N$13</f>
        <v>15968.976902398914</v>
      </c>
      <c r="V1863" s="12">
        <f>(Reference!O$12*List!$H1863)+Reference!O$13</f>
        <v>593.61216164083794</v>
      </c>
      <c r="W1863" s="12">
        <f>(Reference!P$12*List!$H1863)+Reference!P$13</f>
        <v>836.45350049390811</v>
      </c>
      <c r="X1863" s="12">
        <f>(Reference!Q$12*List!$H1863)+Reference!Q$13</f>
        <v>418.22675024695405</v>
      </c>
      <c r="Y1863" s="53"/>
      <c r="Z1863" s="1" t="str">
        <f t="shared" si="57"/>
        <v>SANDOVAL, New Mexico</v>
      </c>
      <c r="AA1863" s="41" t="s">
        <v>8628</v>
      </c>
      <c r="AB1863" s="40" t="s">
        <v>277</v>
      </c>
      <c r="AC1863" s="44" t="s">
        <v>44</v>
      </c>
      <c r="AD1863" s="62">
        <v>0.86899999999999999</v>
      </c>
      <c r="AE1863" s="56" t="str">
        <f t="shared" si="56"/>
        <v/>
      </c>
      <c r="AF1863" s="60">
        <v>33320</v>
      </c>
      <c r="AI1863" s="60">
        <v>0.90580000000000005</v>
      </c>
    </row>
    <row r="1864" spans="1:35" x14ac:dyDescent="0.35">
      <c r="A1864" s="46" t="s">
        <v>2590</v>
      </c>
      <c r="B1864" s="65" t="s">
        <v>6059</v>
      </c>
      <c r="C1864" s="28" t="s">
        <v>4116</v>
      </c>
      <c r="D1864" s="48" t="s">
        <v>472</v>
      </c>
      <c r="E1864" s="40" t="s">
        <v>7748</v>
      </c>
      <c r="F1864" s="43" t="s">
        <v>44</v>
      </c>
      <c r="G1864" s="18" t="s">
        <v>4187</v>
      </c>
      <c r="H1864" s="10">
        <v>0.91420000000000001</v>
      </c>
      <c r="I1864" s="36">
        <f>(Reference!B$12*List!$H1864)+Reference!B$13</f>
        <v>946.07742956443963</v>
      </c>
      <c r="J1864" s="36">
        <f>(Reference!C$12*List!$H1864)+Reference!C$13</f>
        <v>1411.8800904325446</v>
      </c>
      <c r="K1864" s="36">
        <f>(Reference!D$12*List!$H1864)+Reference!D$13</f>
        <v>1690.1898563600289</v>
      </c>
      <c r="L1864" s="36">
        <f>(Reference!E$12*List!$H1864)+Reference!E$13</f>
        <v>2090.3700039989167</v>
      </c>
      <c r="M1864" s="36">
        <f>(Reference!F$12*List!$H1864)+Reference!F$13</f>
        <v>2177.6713832056435</v>
      </c>
      <c r="N1864" s="36">
        <f>(Reference!G$12*List!$H1864)+Reference!G$13</f>
        <v>2465.9417091768482</v>
      </c>
      <c r="O1864" s="36">
        <f>(Reference!H$12*List!$H1864)+Reference!H$13</f>
        <v>2559.6881566471584</v>
      </c>
      <c r="P1864" s="36">
        <f>(Reference!I$12*List!$H1864)+Reference!I$13</f>
        <v>2660.4655876777429</v>
      </c>
      <c r="Q1864" s="36">
        <f>(Reference!J$12*List!$H1864)+Reference!J$13</f>
        <v>3079.9809401073817</v>
      </c>
      <c r="R1864" s="36">
        <f>(Reference!K$12*List!$H1864)+Reference!K$13</f>
        <v>3177.8287946545188</v>
      </c>
      <c r="S1864" s="36">
        <f>(Reference!L$12*List!$H1864)+Reference!L$13</f>
        <v>3428.6005416375988</v>
      </c>
      <c r="T1864" s="36">
        <f>(Reference!M$12*List!$H1864)+Reference!M$13</f>
        <v>4095.9580645668721</v>
      </c>
      <c r="U1864" s="36">
        <f>(Reference!N$12*List!$H1864)+Reference!N$13</f>
        <v>16523.221507349906</v>
      </c>
      <c r="V1864" s="12">
        <f>(Reference!O$12*List!$H1864)+Reference!O$13</f>
        <v>614.21500551954045</v>
      </c>
      <c r="W1864" s="12">
        <f>(Reference!P$12*List!$H1864)+Reference!P$13</f>
        <v>865.48478050480708</v>
      </c>
      <c r="X1864" s="12">
        <f>(Reference!Q$12*List!$H1864)+Reference!Q$13</f>
        <v>432.74239025240354</v>
      </c>
      <c r="Y1864" s="53"/>
      <c r="Z1864" s="1" t="str">
        <f t="shared" si="57"/>
        <v>SAN JUAN, New Mexico</v>
      </c>
      <c r="AA1864" s="40" t="s">
        <v>7748</v>
      </c>
      <c r="AB1864" s="40" t="s">
        <v>277</v>
      </c>
      <c r="AC1864" s="43" t="s">
        <v>44</v>
      </c>
      <c r="AD1864" s="61">
        <v>0.873</v>
      </c>
      <c r="AE1864" s="56" t="str">
        <f t="shared" si="56"/>
        <v/>
      </c>
      <c r="AF1864" s="60">
        <v>33330</v>
      </c>
      <c r="AI1864" s="60">
        <v>0.89070000000000005</v>
      </c>
    </row>
    <row r="1865" spans="1:35" x14ac:dyDescent="0.35">
      <c r="A1865" s="46" t="s">
        <v>2591</v>
      </c>
      <c r="B1865" s="65" t="s">
        <v>6060</v>
      </c>
      <c r="C1865" s="28">
        <v>99932</v>
      </c>
      <c r="D1865" s="48" t="s">
        <v>9443</v>
      </c>
      <c r="E1865" s="40" t="s">
        <v>7749</v>
      </c>
      <c r="F1865" s="44" t="s">
        <v>44</v>
      </c>
      <c r="G1865" s="18" t="s">
        <v>4188</v>
      </c>
      <c r="H1865" s="10">
        <v>0.86899999999999999</v>
      </c>
      <c r="I1865" s="36">
        <f>(Reference!B$12*List!$H1865)+Reference!B$13</f>
        <v>911.26176817242799</v>
      </c>
      <c r="J1865" s="36">
        <f>(Reference!C$12*List!$H1865)+Reference!C$13</f>
        <v>1359.9228852202261</v>
      </c>
      <c r="K1865" s="36">
        <f>(Reference!D$12*List!$H1865)+Reference!D$13</f>
        <v>1627.9908482362064</v>
      </c>
      <c r="L1865" s="36">
        <f>(Reference!E$12*List!$H1865)+Reference!E$13</f>
        <v>2013.4443613728686</v>
      </c>
      <c r="M1865" s="36">
        <f>(Reference!F$12*List!$H1865)+Reference!F$13</f>
        <v>2097.533048718934</v>
      </c>
      <c r="N1865" s="36">
        <f>(Reference!G$12*List!$H1865)+Reference!G$13</f>
        <v>2375.1950230428542</v>
      </c>
      <c r="O1865" s="36">
        <f>(Reference!H$12*List!$H1865)+Reference!H$13</f>
        <v>2465.4916000587637</v>
      </c>
      <c r="P1865" s="36">
        <f>(Reference!I$12*List!$H1865)+Reference!I$13</f>
        <v>2562.5604203508665</v>
      </c>
      <c r="Q1865" s="36">
        <f>(Reference!J$12*List!$H1865)+Reference!J$13</f>
        <v>2966.6376024970591</v>
      </c>
      <c r="R1865" s="36">
        <f>(Reference!K$12*List!$H1865)+Reference!K$13</f>
        <v>3060.8846547574149</v>
      </c>
      <c r="S1865" s="36">
        <f>(Reference!L$12*List!$H1865)+Reference!L$13</f>
        <v>3302.4279982749713</v>
      </c>
      <c r="T1865" s="36">
        <f>(Reference!M$12*List!$H1865)+Reference!M$13</f>
        <v>3945.2267559069751</v>
      </c>
      <c r="U1865" s="36">
        <f>(Reference!N$12*List!$H1865)+Reference!N$13</f>
        <v>15915.166746578427</v>
      </c>
      <c r="V1865" s="12">
        <f>(Reference!O$12*List!$H1865)+Reference!O$13</f>
        <v>591.61188553610964</v>
      </c>
      <c r="W1865" s="12">
        <f>(Reference!P$12*List!$H1865)+Reference!P$13</f>
        <v>833.63492961906354</v>
      </c>
      <c r="X1865" s="12">
        <f>(Reference!Q$12*List!$H1865)+Reference!Q$13</f>
        <v>416.81746480953177</v>
      </c>
      <c r="Y1865" s="53"/>
      <c r="Z1865" s="1" t="str">
        <f t="shared" si="57"/>
        <v>SAN MIGUEL, New Mexico</v>
      </c>
      <c r="AA1865" s="40" t="s">
        <v>7749</v>
      </c>
      <c r="AB1865" s="40" t="s">
        <v>277</v>
      </c>
      <c r="AC1865" s="43" t="s">
        <v>44</v>
      </c>
      <c r="AD1865" s="61">
        <v>0.82889999999999997</v>
      </c>
      <c r="AE1865" s="56" t="str">
        <f t="shared" si="56"/>
        <v/>
      </c>
      <c r="AF1865" s="60">
        <v>33331</v>
      </c>
      <c r="AI1865" s="60">
        <v>1.3301000000000001</v>
      </c>
    </row>
    <row r="1866" spans="1:35" x14ac:dyDescent="0.35">
      <c r="A1866" s="46" t="s">
        <v>2592</v>
      </c>
      <c r="B1866" s="65" t="s">
        <v>6061</v>
      </c>
      <c r="C1866" s="28" t="s">
        <v>3101</v>
      </c>
      <c r="D1866" s="48" t="s">
        <v>685</v>
      </c>
      <c r="E1866" s="40" t="s">
        <v>8629</v>
      </c>
      <c r="F1866" s="43" t="s">
        <v>44</v>
      </c>
      <c r="G1866" s="18" t="s">
        <v>4187</v>
      </c>
      <c r="H1866" s="16">
        <v>1.0569999999999999</v>
      </c>
      <c r="I1866" s="36">
        <f>(Reference!B$12*List!$H1866)+Reference!B$13</f>
        <v>1056.0702713073438</v>
      </c>
      <c r="J1866" s="36">
        <f>(Reference!C$12*List!$H1866)+Reference!C$13</f>
        <v>1576.0280750413735</v>
      </c>
      <c r="K1866" s="36">
        <f>(Reference!D$12*List!$H1866)+Reference!D$13</f>
        <v>1886.6946873352908</v>
      </c>
      <c r="L1866" s="36">
        <f>(Reference!E$12*List!$H1866)+Reference!E$13</f>
        <v>2333.400574065281</v>
      </c>
      <c r="M1866" s="36">
        <f>(Reference!F$12*List!$H1866)+Reference!F$13</f>
        <v>2430.8517850795838</v>
      </c>
      <c r="N1866" s="36">
        <f>(Reference!G$12*List!$H1866)+Reference!G$13</f>
        <v>2752.6369919187568</v>
      </c>
      <c r="O1866" s="36">
        <f>(Reference!H$12*List!$H1866)+Reference!H$13</f>
        <v>2857.2825876388133</v>
      </c>
      <c r="P1866" s="36">
        <f>(Reference!I$12*List!$H1866)+Reference!I$13</f>
        <v>2969.7766030378743</v>
      </c>
      <c r="Q1866" s="36">
        <f>(Reference!J$12*List!$H1866)+Reference!J$13</f>
        <v>3438.0656438851261</v>
      </c>
      <c r="R1866" s="36">
        <f>(Reference!K$12*List!$H1866)+Reference!K$13</f>
        <v>3547.2894844179355</v>
      </c>
      <c r="S1866" s="36">
        <f>(Reference!L$12*List!$H1866)+Reference!L$13</f>
        <v>3827.2164529690854</v>
      </c>
      <c r="T1866" s="36">
        <f>(Reference!M$12*List!$H1866)+Reference!M$13</f>
        <v>4572.1622875012372</v>
      </c>
      <c r="U1866" s="36">
        <f>(Reference!N$12*List!$H1866)+Reference!N$13</f>
        <v>18444.244070141205</v>
      </c>
      <c r="V1866" s="12">
        <f>(Reference!O$12*List!$H1866)+Reference!O$13</f>
        <v>685.62486245834418</v>
      </c>
      <c r="W1866" s="12">
        <f>(Reference!P$12*List!$H1866)+Reference!P$13</f>
        <v>966.10776073675777</v>
      </c>
      <c r="X1866" s="12">
        <f>(Reference!Q$12*List!$H1866)+Reference!Q$13</f>
        <v>483.05388036837888</v>
      </c>
      <c r="Y1866" s="53"/>
      <c r="Z1866" s="1" t="str">
        <f t="shared" si="57"/>
        <v>SANTA FE, New Mexico</v>
      </c>
      <c r="AA1866" s="41" t="s">
        <v>8629</v>
      </c>
      <c r="AB1866" s="40" t="s">
        <v>277</v>
      </c>
      <c r="AC1866" s="44" t="s">
        <v>44</v>
      </c>
      <c r="AD1866" s="62">
        <v>0.86260000000000003</v>
      </c>
      <c r="AE1866" s="56" t="str">
        <f t="shared" si="56"/>
        <v/>
      </c>
      <c r="AF1866" s="60">
        <v>33340</v>
      </c>
      <c r="AI1866" s="60">
        <v>0.86260000000000003</v>
      </c>
    </row>
    <row r="1867" spans="1:35" x14ac:dyDescent="0.35">
      <c r="A1867" s="46" t="s">
        <v>2593</v>
      </c>
      <c r="B1867" s="65" t="s">
        <v>6062</v>
      </c>
      <c r="C1867" s="19">
        <v>99932</v>
      </c>
      <c r="D1867" s="48" t="s">
        <v>9443</v>
      </c>
      <c r="E1867" s="41" t="s">
        <v>7686</v>
      </c>
      <c r="F1867" s="44" t="s">
        <v>44</v>
      </c>
      <c r="G1867" s="18" t="s">
        <v>4188</v>
      </c>
      <c r="H1867" s="10">
        <v>0.86899999999999999</v>
      </c>
      <c r="I1867" s="36">
        <f>(Reference!B$12*List!$H1867)+Reference!B$13</f>
        <v>911.26176817242799</v>
      </c>
      <c r="J1867" s="36">
        <f>(Reference!C$12*List!$H1867)+Reference!C$13</f>
        <v>1359.9228852202261</v>
      </c>
      <c r="K1867" s="36">
        <f>(Reference!D$12*List!$H1867)+Reference!D$13</f>
        <v>1627.9908482362064</v>
      </c>
      <c r="L1867" s="36">
        <f>(Reference!E$12*List!$H1867)+Reference!E$13</f>
        <v>2013.4443613728686</v>
      </c>
      <c r="M1867" s="36">
        <f>(Reference!F$12*List!$H1867)+Reference!F$13</f>
        <v>2097.533048718934</v>
      </c>
      <c r="N1867" s="36">
        <f>(Reference!G$12*List!$H1867)+Reference!G$13</f>
        <v>2375.1950230428542</v>
      </c>
      <c r="O1867" s="36">
        <f>(Reference!H$12*List!$H1867)+Reference!H$13</f>
        <v>2465.4916000587637</v>
      </c>
      <c r="P1867" s="36">
        <f>(Reference!I$12*List!$H1867)+Reference!I$13</f>
        <v>2562.5604203508665</v>
      </c>
      <c r="Q1867" s="36">
        <f>(Reference!J$12*List!$H1867)+Reference!J$13</f>
        <v>2966.6376024970591</v>
      </c>
      <c r="R1867" s="36">
        <f>(Reference!K$12*List!$H1867)+Reference!K$13</f>
        <v>3060.8846547574149</v>
      </c>
      <c r="S1867" s="36">
        <f>(Reference!L$12*List!$H1867)+Reference!L$13</f>
        <v>3302.4279982749713</v>
      </c>
      <c r="T1867" s="36">
        <f>(Reference!M$12*List!$H1867)+Reference!M$13</f>
        <v>3945.2267559069751</v>
      </c>
      <c r="U1867" s="36">
        <f>(Reference!N$12*List!$H1867)+Reference!N$13</f>
        <v>15915.166746578427</v>
      </c>
      <c r="V1867" s="12">
        <f>(Reference!O$12*List!$H1867)+Reference!O$13</f>
        <v>591.61188553610964</v>
      </c>
      <c r="W1867" s="12">
        <f>(Reference!P$12*List!$H1867)+Reference!P$13</f>
        <v>833.63492961906354</v>
      </c>
      <c r="X1867" s="12">
        <f>(Reference!Q$12*List!$H1867)+Reference!Q$13</f>
        <v>416.81746480953177</v>
      </c>
      <c r="Y1867" s="53"/>
      <c r="Z1867" s="1" t="str">
        <f t="shared" si="57"/>
        <v>SIERRA, New Mexico</v>
      </c>
      <c r="AA1867" s="40" t="s">
        <v>7686</v>
      </c>
      <c r="AB1867" s="40" t="s">
        <v>277</v>
      </c>
      <c r="AC1867" s="43" t="s">
        <v>44</v>
      </c>
      <c r="AD1867" s="61">
        <v>1.3301000000000001</v>
      </c>
      <c r="AE1867" s="56" t="str">
        <f t="shared" si="56"/>
        <v/>
      </c>
      <c r="AF1867" s="60">
        <v>33350</v>
      </c>
      <c r="AI1867" s="60">
        <v>0.89539999999999997</v>
      </c>
    </row>
    <row r="1868" spans="1:35" x14ac:dyDescent="0.35">
      <c r="A1868" s="46" t="s">
        <v>2594</v>
      </c>
      <c r="B1868" s="65" t="s">
        <v>6063</v>
      </c>
      <c r="C1868" s="28">
        <v>99932</v>
      </c>
      <c r="D1868" s="48" t="s">
        <v>9443</v>
      </c>
      <c r="E1868" s="40" t="s">
        <v>8630</v>
      </c>
      <c r="F1868" s="44" t="s">
        <v>44</v>
      </c>
      <c r="G1868" s="18" t="s">
        <v>4188</v>
      </c>
      <c r="H1868" s="10">
        <v>0.86899999999999999</v>
      </c>
      <c r="I1868" s="36">
        <f>(Reference!B$12*List!$H1868)+Reference!B$13</f>
        <v>911.26176817242799</v>
      </c>
      <c r="J1868" s="36">
        <f>(Reference!C$12*List!$H1868)+Reference!C$13</f>
        <v>1359.9228852202261</v>
      </c>
      <c r="K1868" s="36">
        <f>(Reference!D$12*List!$H1868)+Reference!D$13</f>
        <v>1627.9908482362064</v>
      </c>
      <c r="L1868" s="36">
        <f>(Reference!E$12*List!$H1868)+Reference!E$13</f>
        <v>2013.4443613728686</v>
      </c>
      <c r="M1868" s="36">
        <f>(Reference!F$12*List!$H1868)+Reference!F$13</f>
        <v>2097.533048718934</v>
      </c>
      <c r="N1868" s="36">
        <f>(Reference!G$12*List!$H1868)+Reference!G$13</f>
        <v>2375.1950230428542</v>
      </c>
      <c r="O1868" s="36">
        <f>(Reference!H$12*List!$H1868)+Reference!H$13</f>
        <v>2465.4916000587637</v>
      </c>
      <c r="P1868" s="36">
        <f>(Reference!I$12*List!$H1868)+Reference!I$13</f>
        <v>2562.5604203508665</v>
      </c>
      <c r="Q1868" s="36">
        <f>(Reference!J$12*List!$H1868)+Reference!J$13</f>
        <v>2966.6376024970591</v>
      </c>
      <c r="R1868" s="36">
        <f>(Reference!K$12*List!$H1868)+Reference!K$13</f>
        <v>3060.8846547574149</v>
      </c>
      <c r="S1868" s="36">
        <f>(Reference!L$12*List!$H1868)+Reference!L$13</f>
        <v>3302.4279982749713</v>
      </c>
      <c r="T1868" s="36">
        <f>(Reference!M$12*List!$H1868)+Reference!M$13</f>
        <v>3945.2267559069751</v>
      </c>
      <c r="U1868" s="36">
        <f>(Reference!N$12*List!$H1868)+Reference!N$13</f>
        <v>15915.166746578427</v>
      </c>
      <c r="V1868" s="12">
        <f>(Reference!O$12*List!$H1868)+Reference!O$13</f>
        <v>591.61188553610964</v>
      </c>
      <c r="W1868" s="12">
        <f>(Reference!P$12*List!$H1868)+Reference!P$13</f>
        <v>833.63492961906354</v>
      </c>
      <c r="X1868" s="12">
        <f>(Reference!Q$12*List!$H1868)+Reference!Q$13</f>
        <v>416.81746480953177</v>
      </c>
      <c r="Y1868" s="53"/>
      <c r="Z1868" s="1" t="str">
        <f t="shared" si="57"/>
        <v>SOCORRO, New Mexico</v>
      </c>
      <c r="AA1868" s="40" t="s">
        <v>8630</v>
      </c>
      <c r="AB1868" s="40" t="s">
        <v>277</v>
      </c>
      <c r="AC1868" s="43" t="s">
        <v>44</v>
      </c>
      <c r="AD1868" s="61">
        <v>0.83730000000000004</v>
      </c>
      <c r="AE1868" s="56" t="str">
        <f t="shared" si="56"/>
        <v/>
      </c>
      <c r="AF1868" s="60">
        <v>33360</v>
      </c>
      <c r="AI1868" s="60">
        <v>0.98939999999999995</v>
      </c>
    </row>
    <row r="1869" spans="1:35" x14ac:dyDescent="0.35">
      <c r="A1869" s="46" t="s">
        <v>2595</v>
      </c>
      <c r="B1869" s="65" t="s">
        <v>6064</v>
      </c>
      <c r="C1869" s="28">
        <v>99932</v>
      </c>
      <c r="D1869" s="48" t="s">
        <v>9443</v>
      </c>
      <c r="E1869" s="40" t="s">
        <v>8631</v>
      </c>
      <c r="F1869" s="44" t="s">
        <v>44</v>
      </c>
      <c r="G1869" s="18" t="s">
        <v>4188</v>
      </c>
      <c r="H1869" s="16">
        <v>0.86899999999999999</v>
      </c>
      <c r="I1869" s="36">
        <f>(Reference!B$12*List!$H1869)+Reference!B$13</f>
        <v>911.26176817242799</v>
      </c>
      <c r="J1869" s="36">
        <f>(Reference!C$12*List!$H1869)+Reference!C$13</f>
        <v>1359.9228852202261</v>
      </c>
      <c r="K1869" s="36">
        <f>(Reference!D$12*List!$H1869)+Reference!D$13</f>
        <v>1627.9908482362064</v>
      </c>
      <c r="L1869" s="36">
        <f>(Reference!E$12*List!$H1869)+Reference!E$13</f>
        <v>2013.4443613728686</v>
      </c>
      <c r="M1869" s="36">
        <f>(Reference!F$12*List!$H1869)+Reference!F$13</f>
        <v>2097.533048718934</v>
      </c>
      <c r="N1869" s="36">
        <f>(Reference!G$12*List!$H1869)+Reference!G$13</f>
        <v>2375.1950230428542</v>
      </c>
      <c r="O1869" s="36">
        <f>(Reference!H$12*List!$H1869)+Reference!H$13</f>
        <v>2465.4916000587637</v>
      </c>
      <c r="P1869" s="36">
        <f>(Reference!I$12*List!$H1869)+Reference!I$13</f>
        <v>2562.5604203508665</v>
      </c>
      <c r="Q1869" s="36">
        <f>(Reference!J$12*List!$H1869)+Reference!J$13</f>
        <v>2966.6376024970591</v>
      </c>
      <c r="R1869" s="36">
        <f>(Reference!K$12*List!$H1869)+Reference!K$13</f>
        <v>3060.8846547574149</v>
      </c>
      <c r="S1869" s="36">
        <f>(Reference!L$12*List!$H1869)+Reference!L$13</f>
        <v>3302.4279982749713</v>
      </c>
      <c r="T1869" s="36">
        <f>(Reference!M$12*List!$H1869)+Reference!M$13</f>
        <v>3945.2267559069751</v>
      </c>
      <c r="U1869" s="36">
        <f>(Reference!N$12*List!$H1869)+Reference!N$13</f>
        <v>15915.166746578427</v>
      </c>
      <c r="V1869" s="12">
        <f>(Reference!O$12*List!$H1869)+Reference!O$13</f>
        <v>591.61188553610964</v>
      </c>
      <c r="W1869" s="12">
        <f>(Reference!P$12*List!$H1869)+Reference!P$13</f>
        <v>833.63492961906354</v>
      </c>
      <c r="X1869" s="12">
        <f>(Reference!Q$12*List!$H1869)+Reference!Q$13</f>
        <v>416.81746480953177</v>
      </c>
      <c r="Y1869" s="53"/>
      <c r="Z1869" s="1" t="str">
        <f t="shared" si="57"/>
        <v>TAOS, New Mexico</v>
      </c>
      <c r="AA1869" s="41" t="s">
        <v>8631</v>
      </c>
      <c r="AB1869" s="40" t="s">
        <v>277</v>
      </c>
      <c r="AC1869" s="44" t="s">
        <v>44</v>
      </c>
      <c r="AD1869" s="62">
        <v>0.86260000000000003</v>
      </c>
      <c r="AE1869" s="56" t="str">
        <f t="shared" ref="AE1869:AE1932" si="58">IFERROR(INDEX($AI$12:$AI$3256,MATCH($A1869,$AF$12:$AF$3256,0)),"")</f>
        <v/>
      </c>
      <c r="AF1869" s="60">
        <v>33370</v>
      </c>
      <c r="AI1869" s="60">
        <v>0.89539999999999997</v>
      </c>
    </row>
    <row r="1870" spans="1:35" x14ac:dyDescent="0.35">
      <c r="A1870" s="46" t="s">
        <v>2596</v>
      </c>
      <c r="B1870" s="65" t="s">
        <v>6065</v>
      </c>
      <c r="C1870" s="28" t="s">
        <v>4114</v>
      </c>
      <c r="D1870" s="48" t="s">
        <v>355</v>
      </c>
      <c r="E1870" s="40" t="s">
        <v>8632</v>
      </c>
      <c r="F1870" s="43" t="s">
        <v>44</v>
      </c>
      <c r="G1870" s="18" t="s">
        <v>4187</v>
      </c>
      <c r="H1870" s="16">
        <v>0.873</v>
      </c>
      <c r="I1870" s="36">
        <f>(Reference!B$12*List!$H1870)+Reference!B$13</f>
        <v>914.34280015402192</v>
      </c>
      <c r="J1870" s="36">
        <f>(Reference!C$12*List!$H1870)+Reference!C$13</f>
        <v>1364.5208679823784</v>
      </c>
      <c r="K1870" s="36">
        <f>(Reference!D$12*List!$H1870)+Reference!D$13</f>
        <v>1633.4951852383147</v>
      </c>
      <c r="L1870" s="36">
        <f>(Reference!E$12*List!$H1870)+Reference!E$13</f>
        <v>2020.2519403663241</v>
      </c>
      <c r="M1870" s="36">
        <f>(Reference!F$12*List!$H1870)+Reference!F$13</f>
        <v>2104.6249367266073</v>
      </c>
      <c r="N1870" s="36">
        <f>(Reference!G$12*List!$H1870)+Reference!G$13</f>
        <v>2383.2257032317029</v>
      </c>
      <c r="O1870" s="36">
        <f>(Reference!H$12*List!$H1870)+Reference!H$13</f>
        <v>2473.8275785179139</v>
      </c>
      <c r="P1870" s="36">
        <f>(Reference!I$12*List!$H1870)+Reference!I$13</f>
        <v>2571.2245944505903</v>
      </c>
      <c r="Q1870" s="36">
        <f>(Reference!J$12*List!$H1870)+Reference!J$13</f>
        <v>2976.6679863563795</v>
      </c>
      <c r="R1870" s="36">
        <f>(Reference!K$12*List!$H1870)+Reference!K$13</f>
        <v>3071.2336936863621</v>
      </c>
      <c r="S1870" s="36">
        <f>(Reference!L$12*List!$H1870)+Reference!L$13</f>
        <v>3313.5937100769734</v>
      </c>
      <c r="T1870" s="36">
        <f>(Reference!M$12*List!$H1870)+Reference!M$13</f>
        <v>3958.5658097706828</v>
      </c>
      <c r="U1870" s="36">
        <f>(Reference!N$12*List!$H1870)+Reference!N$13</f>
        <v>15968.976902398914</v>
      </c>
      <c r="V1870" s="12">
        <f>(Reference!O$12*List!$H1870)+Reference!O$13</f>
        <v>593.61216164083794</v>
      </c>
      <c r="W1870" s="12">
        <f>(Reference!P$12*List!$H1870)+Reference!P$13</f>
        <v>836.45350049390811</v>
      </c>
      <c r="X1870" s="12">
        <f>(Reference!Q$12*List!$H1870)+Reference!Q$13</f>
        <v>418.22675024695405</v>
      </c>
      <c r="Y1870" s="53"/>
      <c r="Z1870" s="1" t="str">
        <f t="shared" si="57"/>
        <v>TORRANCE, New Mexico</v>
      </c>
      <c r="AA1870" s="41" t="s">
        <v>8632</v>
      </c>
      <c r="AB1870" s="40" t="s">
        <v>277</v>
      </c>
      <c r="AC1870" s="44" t="s">
        <v>44</v>
      </c>
      <c r="AD1870" s="62">
        <v>0.86260000000000003</v>
      </c>
      <c r="AE1870" s="56" t="str">
        <f t="shared" si="58"/>
        <v/>
      </c>
      <c r="AF1870" s="60">
        <v>33380</v>
      </c>
      <c r="AI1870" s="60">
        <v>0.86260000000000003</v>
      </c>
    </row>
    <row r="1871" spans="1:35" x14ac:dyDescent="0.35">
      <c r="A1871" s="46" t="s">
        <v>2597</v>
      </c>
      <c r="B1871" s="65" t="s">
        <v>6066</v>
      </c>
      <c r="C1871" s="19">
        <v>99932</v>
      </c>
      <c r="D1871" s="48" t="s">
        <v>9443</v>
      </c>
      <c r="E1871" s="41" t="s">
        <v>7638</v>
      </c>
      <c r="F1871" s="44" t="s">
        <v>44</v>
      </c>
      <c r="G1871" s="18" t="s">
        <v>4188</v>
      </c>
      <c r="H1871" s="16">
        <v>0.86899999999999999</v>
      </c>
      <c r="I1871" s="36">
        <f>(Reference!B$12*List!$H1871)+Reference!B$13</f>
        <v>911.26176817242799</v>
      </c>
      <c r="J1871" s="36">
        <f>(Reference!C$12*List!$H1871)+Reference!C$13</f>
        <v>1359.9228852202261</v>
      </c>
      <c r="K1871" s="36">
        <f>(Reference!D$12*List!$H1871)+Reference!D$13</f>
        <v>1627.9908482362064</v>
      </c>
      <c r="L1871" s="36">
        <f>(Reference!E$12*List!$H1871)+Reference!E$13</f>
        <v>2013.4443613728686</v>
      </c>
      <c r="M1871" s="36">
        <f>(Reference!F$12*List!$H1871)+Reference!F$13</f>
        <v>2097.533048718934</v>
      </c>
      <c r="N1871" s="36">
        <f>(Reference!G$12*List!$H1871)+Reference!G$13</f>
        <v>2375.1950230428542</v>
      </c>
      <c r="O1871" s="36">
        <f>(Reference!H$12*List!$H1871)+Reference!H$13</f>
        <v>2465.4916000587637</v>
      </c>
      <c r="P1871" s="36">
        <f>(Reference!I$12*List!$H1871)+Reference!I$13</f>
        <v>2562.5604203508665</v>
      </c>
      <c r="Q1871" s="36">
        <f>(Reference!J$12*List!$H1871)+Reference!J$13</f>
        <v>2966.6376024970591</v>
      </c>
      <c r="R1871" s="36">
        <f>(Reference!K$12*List!$H1871)+Reference!K$13</f>
        <v>3060.8846547574149</v>
      </c>
      <c r="S1871" s="36">
        <f>(Reference!L$12*List!$H1871)+Reference!L$13</f>
        <v>3302.4279982749713</v>
      </c>
      <c r="T1871" s="36">
        <f>(Reference!M$12*List!$H1871)+Reference!M$13</f>
        <v>3945.2267559069751</v>
      </c>
      <c r="U1871" s="36">
        <f>(Reference!N$12*List!$H1871)+Reference!N$13</f>
        <v>15915.166746578427</v>
      </c>
      <c r="V1871" s="12">
        <f>(Reference!O$12*List!$H1871)+Reference!O$13</f>
        <v>591.61188553610964</v>
      </c>
      <c r="W1871" s="12">
        <f>(Reference!P$12*List!$H1871)+Reference!P$13</f>
        <v>833.63492961906354</v>
      </c>
      <c r="X1871" s="12">
        <f>(Reference!Q$12*List!$H1871)+Reference!Q$13</f>
        <v>416.81746480953177</v>
      </c>
      <c r="Y1871" s="53"/>
      <c r="Z1871" s="1" t="str">
        <f t="shared" ref="Z1871:Z1934" si="59">CONCATENATE(AA1871, AB1871, AC1871)</f>
        <v>UNION, New Mexico</v>
      </c>
      <c r="AA1871" s="41" t="s">
        <v>7638</v>
      </c>
      <c r="AB1871" s="40" t="s">
        <v>277</v>
      </c>
      <c r="AC1871" s="44" t="s">
        <v>44</v>
      </c>
      <c r="AD1871" s="62">
        <v>0.86260000000000003</v>
      </c>
      <c r="AE1871" s="56" t="str">
        <f t="shared" si="58"/>
        <v/>
      </c>
      <c r="AF1871" s="60">
        <v>33400</v>
      </c>
      <c r="AI1871" s="60">
        <v>1.3134999999999999</v>
      </c>
    </row>
    <row r="1872" spans="1:35" x14ac:dyDescent="0.35">
      <c r="A1872" s="46" t="s">
        <v>2598</v>
      </c>
      <c r="B1872" s="65" t="s">
        <v>6067</v>
      </c>
      <c r="C1872" s="28" t="s">
        <v>4114</v>
      </c>
      <c r="D1872" s="48" t="s">
        <v>355</v>
      </c>
      <c r="E1872" s="40" t="s">
        <v>8633</v>
      </c>
      <c r="F1872" s="43" t="s">
        <v>44</v>
      </c>
      <c r="G1872" s="18" t="s">
        <v>4187</v>
      </c>
      <c r="H1872" s="10">
        <v>0.873</v>
      </c>
      <c r="I1872" s="36">
        <f>(Reference!B$12*List!$H1872)+Reference!B$13</f>
        <v>914.34280015402192</v>
      </c>
      <c r="J1872" s="36">
        <f>(Reference!C$12*List!$H1872)+Reference!C$13</f>
        <v>1364.5208679823784</v>
      </c>
      <c r="K1872" s="36">
        <f>(Reference!D$12*List!$H1872)+Reference!D$13</f>
        <v>1633.4951852383147</v>
      </c>
      <c r="L1872" s="36">
        <f>(Reference!E$12*List!$H1872)+Reference!E$13</f>
        <v>2020.2519403663241</v>
      </c>
      <c r="M1872" s="36">
        <f>(Reference!F$12*List!$H1872)+Reference!F$13</f>
        <v>2104.6249367266073</v>
      </c>
      <c r="N1872" s="36">
        <f>(Reference!G$12*List!$H1872)+Reference!G$13</f>
        <v>2383.2257032317029</v>
      </c>
      <c r="O1872" s="36">
        <f>(Reference!H$12*List!$H1872)+Reference!H$13</f>
        <v>2473.8275785179139</v>
      </c>
      <c r="P1872" s="36">
        <f>(Reference!I$12*List!$H1872)+Reference!I$13</f>
        <v>2571.2245944505903</v>
      </c>
      <c r="Q1872" s="36">
        <f>(Reference!J$12*List!$H1872)+Reference!J$13</f>
        <v>2976.6679863563795</v>
      </c>
      <c r="R1872" s="36">
        <f>(Reference!K$12*List!$H1872)+Reference!K$13</f>
        <v>3071.2336936863621</v>
      </c>
      <c r="S1872" s="36">
        <f>(Reference!L$12*List!$H1872)+Reference!L$13</f>
        <v>3313.5937100769734</v>
      </c>
      <c r="T1872" s="36">
        <f>(Reference!M$12*List!$H1872)+Reference!M$13</f>
        <v>3958.5658097706828</v>
      </c>
      <c r="U1872" s="36">
        <f>(Reference!N$12*List!$H1872)+Reference!N$13</f>
        <v>15968.976902398914</v>
      </c>
      <c r="V1872" s="12">
        <f>(Reference!O$12*List!$H1872)+Reference!O$13</f>
        <v>593.61216164083794</v>
      </c>
      <c r="W1872" s="12">
        <f>(Reference!P$12*List!$H1872)+Reference!P$13</f>
        <v>836.45350049390811</v>
      </c>
      <c r="X1872" s="12">
        <f>(Reference!Q$12*List!$H1872)+Reference!Q$13</f>
        <v>418.22675024695405</v>
      </c>
      <c r="Y1872" s="53"/>
      <c r="Z1872" s="1" t="str">
        <f t="shared" si="59"/>
        <v>VALENCIA, New Mexico</v>
      </c>
      <c r="AA1872" s="40" t="s">
        <v>8633</v>
      </c>
      <c r="AB1872" s="40" t="s">
        <v>277</v>
      </c>
      <c r="AC1872" s="43" t="s">
        <v>44</v>
      </c>
      <c r="AD1872" s="61">
        <v>0.87409999999999999</v>
      </c>
      <c r="AE1872" s="56" t="str">
        <f t="shared" si="58"/>
        <v/>
      </c>
      <c r="AF1872" s="60">
        <v>33420</v>
      </c>
      <c r="AI1872" s="60">
        <v>1.3301000000000001</v>
      </c>
    </row>
    <row r="1873" spans="1:35" x14ac:dyDescent="0.35">
      <c r="A1873" s="46" t="s">
        <v>4220</v>
      </c>
      <c r="B1873" s="65" t="s">
        <v>6068</v>
      </c>
      <c r="C1873" s="28">
        <v>99932</v>
      </c>
      <c r="D1873" s="48" t="s">
        <v>9443</v>
      </c>
      <c r="E1873" s="40" t="s">
        <v>7541</v>
      </c>
      <c r="F1873" s="43" t="s">
        <v>44</v>
      </c>
      <c r="G1873" s="18" t="s">
        <v>4188</v>
      </c>
      <c r="H1873" s="16">
        <v>0.86899999999999999</v>
      </c>
      <c r="I1873" s="36">
        <f>(Reference!B$12*List!$H1873)+Reference!B$13</f>
        <v>911.26176817242799</v>
      </c>
      <c r="J1873" s="36">
        <f>(Reference!C$12*List!$H1873)+Reference!C$13</f>
        <v>1359.9228852202261</v>
      </c>
      <c r="K1873" s="36">
        <f>(Reference!D$12*List!$H1873)+Reference!D$13</f>
        <v>1627.9908482362064</v>
      </c>
      <c r="L1873" s="36">
        <f>(Reference!E$12*List!$H1873)+Reference!E$13</f>
        <v>2013.4443613728686</v>
      </c>
      <c r="M1873" s="36">
        <f>(Reference!F$12*List!$H1873)+Reference!F$13</f>
        <v>2097.533048718934</v>
      </c>
      <c r="N1873" s="36">
        <f>(Reference!G$12*List!$H1873)+Reference!G$13</f>
        <v>2375.1950230428542</v>
      </c>
      <c r="O1873" s="36">
        <f>(Reference!H$12*List!$H1873)+Reference!H$13</f>
        <v>2465.4916000587637</v>
      </c>
      <c r="P1873" s="36">
        <f>(Reference!I$12*List!$H1873)+Reference!I$13</f>
        <v>2562.5604203508665</v>
      </c>
      <c r="Q1873" s="36">
        <f>(Reference!J$12*List!$H1873)+Reference!J$13</f>
        <v>2966.6376024970591</v>
      </c>
      <c r="R1873" s="36">
        <f>(Reference!K$12*List!$H1873)+Reference!K$13</f>
        <v>3060.8846547574149</v>
      </c>
      <c r="S1873" s="36">
        <f>(Reference!L$12*List!$H1873)+Reference!L$13</f>
        <v>3302.4279982749713</v>
      </c>
      <c r="T1873" s="36">
        <f>(Reference!M$12*List!$H1873)+Reference!M$13</f>
        <v>3945.2267559069751</v>
      </c>
      <c r="U1873" s="36">
        <f>(Reference!N$12*List!$H1873)+Reference!N$13</f>
        <v>15915.166746578427</v>
      </c>
      <c r="V1873" s="12">
        <f>(Reference!O$12*List!$H1873)+Reference!O$13</f>
        <v>591.61188553610964</v>
      </c>
      <c r="W1873" s="12">
        <f>(Reference!P$12*List!$H1873)+Reference!P$13</f>
        <v>833.63492961906354</v>
      </c>
      <c r="X1873" s="12">
        <f>(Reference!Q$12*List!$H1873)+Reference!Q$13</f>
        <v>416.81746480953177</v>
      </c>
      <c r="Y1873" s="53"/>
      <c r="Z1873" s="1" t="str">
        <f t="shared" si="59"/>
        <v>STATEWIDE, New Mexico</v>
      </c>
      <c r="AA1873" s="41" t="s">
        <v>7541</v>
      </c>
      <c r="AB1873" s="40" t="s">
        <v>277</v>
      </c>
      <c r="AC1873" s="44" t="s">
        <v>44</v>
      </c>
      <c r="AD1873" s="62">
        <v>0.86260000000000003</v>
      </c>
      <c r="AE1873" s="56" t="str">
        <f t="shared" si="58"/>
        <v/>
      </c>
      <c r="AF1873" s="60">
        <v>33500</v>
      </c>
      <c r="AI1873" s="60">
        <v>1.0479000000000001</v>
      </c>
    </row>
    <row r="1874" spans="1:35" x14ac:dyDescent="0.35">
      <c r="A1874" s="46" t="s">
        <v>2599</v>
      </c>
      <c r="B1874" s="65" t="s">
        <v>6069</v>
      </c>
      <c r="C1874" s="28" t="s">
        <v>1149</v>
      </c>
      <c r="D1874" s="48" t="s">
        <v>354</v>
      </c>
      <c r="E1874" s="40" t="s">
        <v>8634</v>
      </c>
      <c r="F1874" s="43" t="s">
        <v>45</v>
      </c>
      <c r="G1874" s="18" t="s">
        <v>4187</v>
      </c>
      <c r="H1874" s="16">
        <v>0.82889999999999997</v>
      </c>
      <c r="I1874" s="36">
        <f>(Reference!B$12*List!$H1874)+Reference!B$13</f>
        <v>880.37442255694862</v>
      </c>
      <c r="J1874" s="36">
        <f>(Reference!C$12*List!$H1874)+Reference!C$13</f>
        <v>1313.8281080296517</v>
      </c>
      <c r="K1874" s="36">
        <f>(Reference!D$12*List!$H1874)+Reference!D$13</f>
        <v>1572.8098697900718</v>
      </c>
      <c r="L1874" s="36">
        <f>(Reference!E$12*List!$H1874)+Reference!E$13</f>
        <v>1945.1983819634761</v>
      </c>
      <c r="M1874" s="36">
        <f>(Reference!F$12*List!$H1874)+Reference!F$13</f>
        <v>2026.4368714420079</v>
      </c>
      <c r="N1874" s="36">
        <f>(Reference!G$12*List!$H1874)+Reference!G$13</f>
        <v>2294.6874541496427</v>
      </c>
      <c r="O1874" s="36">
        <f>(Reference!H$12*List!$H1874)+Reference!H$13</f>
        <v>2381.9234160057849</v>
      </c>
      <c r="P1874" s="36">
        <f>(Reference!I$12*List!$H1874)+Reference!I$13</f>
        <v>2475.7020750011375</v>
      </c>
      <c r="Q1874" s="36">
        <f>(Reference!J$12*List!$H1874)+Reference!J$13</f>
        <v>2866.0830043073702</v>
      </c>
      <c r="R1874" s="36">
        <f>(Reference!K$12*List!$H1874)+Reference!K$13</f>
        <v>2957.1355394947186</v>
      </c>
      <c r="S1874" s="36">
        <f>(Reference!L$12*List!$H1874)+Reference!L$13</f>
        <v>3190.4917374598967</v>
      </c>
      <c r="T1874" s="36">
        <f>(Reference!M$12*List!$H1874)+Reference!M$13</f>
        <v>3811.5027409233044</v>
      </c>
      <c r="U1874" s="36">
        <f>(Reference!N$12*List!$H1874)+Reference!N$13</f>
        <v>15375.719934478067</v>
      </c>
      <c r="V1874" s="12">
        <f>(Reference!O$12*List!$H1874)+Reference!O$13</f>
        <v>571.55911758620744</v>
      </c>
      <c r="W1874" s="12">
        <f>(Reference!P$12*List!$H1874)+Reference!P$13</f>
        <v>805.37875659874692</v>
      </c>
      <c r="X1874" s="12">
        <f>(Reference!Q$12*List!$H1874)+Reference!Q$13</f>
        <v>402.68937829937346</v>
      </c>
      <c r="Y1874" s="53"/>
      <c r="Z1874" s="1" t="str">
        <f t="shared" si="59"/>
        <v>ALBANY, New York</v>
      </c>
      <c r="AA1874" s="41" t="s">
        <v>8634</v>
      </c>
      <c r="AB1874" s="40" t="s">
        <v>277</v>
      </c>
      <c r="AC1874" s="44" t="s">
        <v>45</v>
      </c>
      <c r="AD1874" s="62">
        <v>0.86260000000000003</v>
      </c>
      <c r="AE1874" s="56" t="str">
        <f t="shared" si="58"/>
        <v/>
      </c>
      <c r="AF1874" s="60">
        <v>33510</v>
      </c>
      <c r="AI1874" s="60">
        <v>0.90580000000000005</v>
      </c>
    </row>
    <row r="1875" spans="1:35" x14ac:dyDescent="0.35">
      <c r="A1875" s="46" t="s">
        <v>2600</v>
      </c>
      <c r="B1875" s="65" t="s">
        <v>6070</v>
      </c>
      <c r="C1875" s="28">
        <v>99933</v>
      </c>
      <c r="D1875" s="48" t="s">
        <v>8645</v>
      </c>
      <c r="E1875" s="40" t="s">
        <v>8280</v>
      </c>
      <c r="F1875" s="44" t="s">
        <v>45</v>
      </c>
      <c r="G1875" s="18" t="s">
        <v>4188</v>
      </c>
      <c r="H1875" s="16">
        <v>0.86260000000000003</v>
      </c>
      <c r="I1875" s="36">
        <f>(Reference!B$12*List!$H1875)+Reference!B$13</f>
        <v>906.33211700187769</v>
      </c>
      <c r="J1875" s="36">
        <f>(Reference!C$12*List!$H1875)+Reference!C$13</f>
        <v>1352.566112800783</v>
      </c>
      <c r="K1875" s="36">
        <f>(Reference!D$12*List!$H1875)+Reference!D$13</f>
        <v>1619.1839090328333</v>
      </c>
      <c r="L1875" s="36">
        <f>(Reference!E$12*List!$H1875)+Reference!E$13</f>
        <v>2002.5522349833395</v>
      </c>
      <c r="M1875" s="36">
        <f>(Reference!F$12*List!$H1875)+Reference!F$13</f>
        <v>2086.1860279066564</v>
      </c>
      <c r="N1875" s="36">
        <f>(Reference!G$12*List!$H1875)+Reference!G$13</f>
        <v>2362.3459347406961</v>
      </c>
      <c r="O1875" s="36">
        <f>(Reference!H$12*List!$H1875)+Reference!H$13</f>
        <v>2452.1540345241237</v>
      </c>
      <c r="P1875" s="36">
        <f>(Reference!I$12*List!$H1875)+Reference!I$13</f>
        <v>2548.6977417913085</v>
      </c>
      <c r="Q1875" s="36">
        <f>(Reference!J$12*List!$H1875)+Reference!J$13</f>
        <v>2950.5889883221462</v>
      </c>
      <c r="R1875" s="36">
        <f>(Reference!K$12*List!$H1875)+Reference!K$13</f>
        <v>3044.3261924710991</v>
      </c>
      <c r="S1875" s="36">
        <f>(Reference!L$12*List!$H1875)+Reference!L$13</f>
        <v>3284.5628593917672</v>
      </c>
      <c r="T1875" s="36">
        <f>(Reference!M$12*List!$H1875)+Reference!M$13</f>
        <v>3923.884269725042</v>
      </c>
      <c r="U1875" s="36">
        <f>(Reference!N$12*List!$H1875)+Reference!N$13</f>
        <v>15829.070497265653</v>
      </c>
      <c r="V1875" s="12">
        <f>(Reference!O$12*List!$H1875)+Reference!O$13</f>
        <v>588.41144376854413</v>
      </c>
      <c r="W1875" s="12">
        <f>(Reference!P$12*List!$H1875)+Reference!P$13</f>
        <v>829.12521621931228</v>
      </c>
      <c r="X1875" s="12">
        <f>(Reference!Q$12*List!$H1875)+Reference!Q$13</f>
        <v>414.56260810965614</v>
      </c>
      <c r="Y1875" s="53"/>
      <c r="Z1875" s="1" t="str">
        <f t="shared" si="59"/>
        <v>ALLEGANY, New York</v>
      </c>
      <c r="AA1875" s="41" t="s">
        <v>8280</v>
      </c>
      <c r="AB1875" s="40" t="s">
        <v>277</v>
      </c>
      <c r="AC1875" s="44" t="s">
        <v>45</v>
      </c>
      <c r="AD1875" s="62">
        <v>0.86260000000000003</v>
      </c>
      <c r="AE1875" s="56" t="str">
        <f t="shared" si="58"/>
        <v/>
      </c>
      <c r="AF1875" s="60">
        <v>33520</v>
      </c>
      <c r="AI1875" s="60">
        <v>0.98939999999999995</v>
      </c>
    </row>
    <row r="1876" spans="1:35" x14ac:dyDescent="0.35">
      <c r="A1876" s="46" t="s">
        <v>2601</v>
      </c>
      <c r="B1876" s="65" t="s">
        <v>6071</v>
      </c>
      <c r="C1876" s="28" t="s">
        <v>4108</v>
      </c>
      <c r="D1876" s="48" t="s">
        <v>9441</v>
      </c>
      <c r="E1876" s="40" t="s">
        <v>8635</v>
      </c>
      <c r="F1876" s="43" t="s">
        <v>45</v>
      </c>
      <c r="G1876" s="18" t="s">
        <v>4187</v>
      </c>
      <c r="H1876" s="16">
        <v>1.3301000000000001</v>
      </c>
      <c r="I1876" s="36">
        <f>(Reference!B$12*List!$H1876)+Reference!B$13</f>
        <v>1266.4277298506711</v>
      </c>
      <c r="J1876" s="36">
        <f>(Reference!C$12*List!$H1876)+Reference!C$13</f>
        <v>1889.9553481273063</v>
      </c>
      <c r="K1876" s="36">
        <f>(Reference!D$12*List!$H1876)+Reference!D$13</f>
        <v>2262.503296154227</v>
      </c>
      <c r="L1876" s="36">
        <f>(Reference!E$12*List!$H1876)+Reference!E$13</f>
        <v>2798.1880298434626</v>
      </c>
      <c r="M1876" s="36">
        <f>(Reference!F$12*List!$H1876)+Reference!F$13</f>
        <v>2915.0504388034856</v>
      </c>
      <c r="N1876" s="36">
        <f>(Reference!G$12*List!$H1876)+Reference!G$13</f>
        <v>3300.9316818124221</v>
      </c>
      <c r="O1876" s="36">
        <f>(Reference!H$12*List!$H1876)+Reference!H$13</f>
        <v>3426.4215169372801</v>
      </c>
      <c r="P1876" s="36">
        <f>(Reference!I$12*List!$H1876)+Reference!I$13</f>
        <v>3561.3230896965024</v>
      </c>
      <c r="Q1876" s="36">
        <f>(Reference!J$12*List!$H1876)+Reference!J$13</f>
        <v>4122.890101880238</v>
      </c>
      <c r="R1876" s="36">
        <f>(Reference!K$12*List!$H1876)+Reference!K$13</f>
        <v>4253.8701172918099</v>
      </c>
      <c r="S1876" s="36">
        <f>(Reference!L$12*List!$H1876)+Reference!L$13</f>
        <v>4589.5554262508022</v>
      </c>
      <c r="T1876" s="36">
        <f>(Reference!M$12*List!$H1876)+Reference!M$13</f>
        <v>5482.8861900458814</v>
      </c>
      <c r="U1876" s="36">
        <f>(Reference!N$12*List!$H1876)+Reference!N$13</f>
        <v>22118.132458784799</v>
      </c>
      <c r="V1876" s="12">
        <f>(Reference!O$12*List!$H1876)+Reference!O$13</f>
        <v>822.1937135086755</v>
      </c>
      <c r="W1876" s="12">
        <f>(Reference!P$12*List!$H1876)+Reference!P$13</f>
        <v>1158.5456872167701</v>
      </c>
      <c r="X1876" s="12">
        <f>(Reference!Q$12*List!$H1876)+Reference!Q$13</f>
        <v>579.27284360838507</v>
      </c>
      <c r="Y1876" s="53"/>
      <c r="Z1876" s="1" t="str">
        <f t="shared" si="59"/>
        <v>BRONX, New York</v>
      </c>
      <c r="AA1876" s="41" t="s">
        <v>8635</v>
      </c>
      <c r="AB1876" s="40" t="s">
        <v>277</v>
      </c>
      <c r="AC1876" s="44" t="s">
        <v>45</v>
      </c>
      <c r="AD1876" s="62">
        <v>0.86260000000000003</v>
      </c>
      <c r="AE1876" s="56" t="str">
        <f t="shared" si="58"/>
        <v/>
      </c>
      <c r="AF1876" s="60">
        <v>33530</v>
      </c>
      <c r="AI1876" s="60">
        <v>0.89539999999999997</v>
      </c>
    </row>
    <row r="1877" spans="1:35" x14ac:dyDescent="0.35">
      <c r="A1877" s="46" t="s">
        <v>2602</v>
      </c>
      <c r="B1877" s="65" t="s">
        <v>6072</v>
      </c>
      <c r="C1877" s="28" t="s">
        <v>4117</v>
      </c>
      <c r="D1877" s="48" t="s">
        <v>386</v>
      </c>
      <c r="E1877" s="40" t="s">
        <v>8636</v>
      </c>
      <c r="F1877" s="43" t="s">
        <v>45</v>
      </c>
      <c r="G1877" s="18" t="s">
        <v>4187</v>
      </c>
      <c r="H1877" s="16">
        <v>0.83730000000000004</v>
      </c>
      <c r="I1877" s="36">
        <f>(Reference!B$12*List!$H1877)+Reference!B$13</f>
        <v>886.84458971829588</v>
      </c>
      <c r="J1877" s="36">
        <f>(Reference!C$12*List!$H1877)+Reference!C$13</f>
        <v>1323.4838718301712</v>
      </c>
      <c r="K1877" s="36">
        <f>(Reference!D$12*List!$H1877)+Reference!D$13</f>
        <v>1584.3689774944992</v>
      </c>
      <c r="L1877" s="36">
        <f>(Reference!E$12*List!$H1877)+Reference!E$13</f>
        <v>1959.4942978497329</v>
      </c>
      <c r="M1877" s="36">
        <f>(Reference!F$12*List!$H1877)+Reference!F$13</f>
        <v>2041.3298362581222</v>
      </c>
      <c r="N1877" s="36">
        <f>(Reference!G$12*List!$H1877)+Reference!G$13</f>
        <v>2311.5518825462259</v>
      </c>
      <c r="O1877" s="36">
        <f>(Reference!H$12*List!$H1877)+Reference!H$13</f>
        <v>2399.42897077</v>
      </c>
      <c r="P1877" s="36">
        <f>(Reference!I$12*List!$H1877)+Reference!I$13</f>
        <v>2493.8968406105569</v>
      </c>
      <c r="Q1877" s="36">
        <f>(Reference!J$12*List!$H1877)+Reference!J$13</f>
        <v>2887.1468104119435</v>
      </c>
      <c r="R1877" s="36">
        <f>(Reference!K$12*List!$H1877)+Reference!K$13</f>
        <v>2978.868521245508</v>
      </c>
      <c r="S1877" s="36">
        <f>(Reference!L$12*List!$H1877)+Reference!L$13</f>
        <v>3213.9397322441018</v>
      </c>
      <c r="T1877" s="36">
        <f>(Reference!M$12*List!$H1877)+Reference!M$13</f>
        <v>3839.5147540370908</v>
      </c>
      <c r="U1877" s="36">
        <f>(Reference!N$12*List!$H1877)+Reference!N$13</f>
        <v>15488.721261701088</v>
      </c>
      <c r="V1877" s="12">
        <f>(Reference!O$12*List!$H1877)+Reference!O$13</f>
        <v>575.75969740613709</v>
      </c>
      <c r="W1877" s="12">
        <f>(Reference!P$12*List!$H1877)+Reference!P$13</f>
        <v>811.29775543592052</v>
      </c>
      <c r="X1877" s="12">
        <f>(Reference!Q$12*List!$H1877)+Reference!Q$13</f>
        <v>405.64887771796026</v>
      </c>
      <c r="Y1877" s="53"/>
      <c r="Z1877" s="1" t="str">
        <f t="shared" si="59"/>
        <v>BROOME, New York</v>
      </c>
      <c r="AA1877" s="41" t="s">
        <v>8636</v>
      </c>
      <c r="AB1877" s="40" t="s">
        <v>277</v>
      </c>
      <c r="AC1877" s="44" t="s">
        <v>45</v>
      </c>
      <c r="AD1877" s="62">
        <v>0.86260000000000003</v>
      </c>
      <c r="AE1877" s="56" t="str">
        <f t="shared" si="58"/>
        <v/>
      </c>
      <c r="AF1877" s="60">
        <v>33540</v>
      </c>
      <c r="AI1877" s="60">
        <v>1.2108000000000001</v>
      </c>
    </row>
    <row r="1878" spans="1:35" x14ac:dyDescent="0.35">
      <c r="A1878" s="46" t="s">
        <v>2603</v>
      </c>
      <c r="B1878" s="65" t="s">
        <v>6073</v>
      </c>
      <c r="C1878" s="28">
        <v>99933</v>
      </c>
      <c r="D1878" s="48" t="s">
        <v>8645</v>
      </c>
      <c r="E1878" s="40" t="s">
        <v>8637</v>
      </c>
      <c r="F1878" s="44" t="s">
        <v>45</v>
      </c>
      <c r="G1878" s="18" t="s">
        <v>4188</v>
      </c>
      <c r="H1878" s="10">
        <v>0.86260000000000003</v>
      </c>
      <c r="I1878" s="36">
        <f>(Reference!B$12*List!$H1878)+Reference!B$13</f>
        <v>906.33211700187769</v>
      </c>
      <c r="J1878" s="36">
        <f>(Reference!C$12*List!$H1878)+Reference!C$13</f>
        <v>1352.566112800783</v>
      </c>
      <c r="K1878" s="36">
        <f>(Reference!D$12*List!$H1878)+Reference!D$13</f>
        <v>1619.1839090328333</v>
      </c>
      <c r="L1878" s="36">
        <f>(Reference!E$12*List!$H1878)+Reference!E$13</f>
        <v>2002.5522349833395</v>
      </c>
      <c r="M1878" s="36">
        <f>(Reference!F$12*List!$H1878)+Reference!F$13</f>
        <v>2086.1860279066564</v>
      </c>
      <c r="N1878" s="36">
        <f>(Reference!G$12*List!$H1878)+Reference!G$13</f>
        <v>2362.3459347406961</v>
      </c>
      <c r="O1878" s="36">
        <f>(Reference!H$12*List!$H1878)+Reference!H$13</f>
        <v>2452.1540345241237</v>
      </c>
      <c r="P1878" s="36">
        <f>(Reference!I$12*List!$H1878)+Reference!I$13</f>
        <v>2548.6977417913085</v>
      </c>
      <c r="Q1878" s="36">
        <f>(Reference!J$12*List!$H1878)+Reference!J$13</f>
        <v>2950.5889883221462</v>
      </c>
      <c r="R1878" s="36">
        <f>(Reference!K$12*List!$H1878)+Reference!K$13</f>
        <v>3044.3261924710991</v>
      </c>
      <c r="S1878" s="36">
        <f>(Reference!L$12*List!$H1878)+Reference!L$13</f>
        <v>3284.5628593917672</v>
      </c>
      <c r="T1878" s="36">
        <f>(Reference!M$12*List!$H1878)+Reference!M$13</f>
        <v>3923.884269725042</v>
      </c>
      <c r="U1878" s="36">
        <f>(Reference!N$12*List!$H1878)+Reference!N$13</f>
        <v>15829.070497265653</v>
      </c>
      <c r="V1878" s="12">
        <f>(Reference!O$12*List!$H1878)+Reference!O$13</f>
        <v>588.41144376854413</v>
      </c>
      <c r="W1878" s="12">
        <f>(Reference!P$12*List!$H1878)+Reference!P$13</f>
        <v>829.12521621931228</v>
      </c>
      <c r="X1878" s="12">
        <f>(Reference!Q$12*List!$H1878)+Reference!Q$13</f>
        <v>414.56260810965614</v>
      </c>
      <c r="Y1878" s="53"/>
      <c r="Z1878" s="1" t="str">
        <f t="shared" si="59"/>
        <v>CATTARAUGUS, New York</v>
      </c>
      <c r="AA1878" s="40" t="s">
        <v>8637</v>
      </c>
      <c r="AB1878" s="40" t="s">
        <v>277</v>
      </c>
      <c r="AC1878" s="43" t="s">
        <v>45</v>
      </c>
      <c r="AD1878" s="61">
        <v>1.2088000000000001</v>
      </c>
      <c r="AE1878" s="56" t="str">
        <f t="shared" si="58"/>
        <v/>
      </c>
      <c r="AF1878" s="60">
        <v>33550</v>
      </c>
      <c r="AI1878" s="60">
        <v>0.89539999999999997</v>
      </c>
    </row>
    <row r="1879" spans="1:35" x14ac:dyDescent="0.35">
      <c r="A1879" s="46" t="s">
        <v>2604</v>
      </c>
      <c r="B1879" s="65" t="s">
        <v>6074</v>
      </c>
      <c r="C1879" s="28">
        <v>99933</v>
      </c>
      <c r="D1879" s="48" t="s">
        <v>8645</v>
      </c>
      <c r="E1879" s="40" t="s">
        <v>8638</v>
      </c>
      <c r="F1879" s="44" t="s">
        <v>45</v>
      </c>
      <c r="G1879" s="18" t="s">
        <v>4188</v>
      </c>
      <c r="H1879" s="10">
        <v>0.86260000000000003</v>
      </c>
      <c r="I1879" s="36">
        <f>(Reference!B$12*List!$H1879)+Reference!B$13</f>
        <v>906.33211700187769</v>
      </c>
      <c r="J1879" s="36">
        <f>(Reference!C$12*List!$H1879)+Reference!C$13</f>
        <v>1352.566112800783</v>
      </c>
      <c r="K1879" s="36">
        <f>(Reference!D$12*List!$H1879)+Reference!D$13</f>
        <v>1619.1839090328333</v>
      </c>
      <c r="L1879" s="36">
        <f>(Reference!E$12*List!$H1879)+Reference!E$13</f>
        <v>2002.5522349833395</v>
      </c>
      <c r="M1879" s="36">
        <f>(Reference!F$12*List!$H1879)+Reference!F$13</f>
        <v>2086.1860279066564</v>
      </c>
      <c r="N1879" s="36">
        <f>(Reference!G$12*List!$H1879)+Reference!G$13</f>
        <v>2362.3459347406961</v>
      </c>
      <c r="O1879" s="36">
        <f>(Reference!H$12*List!$H1879)+Reference!H$13</f>
        <v>2452.1540345241237</v>
      </c>
      <c r="P1879" s="36">
        <f>(Reference!I$12*List!$H1879)+Reference!I$13</f>
        <v>2548.6977417913085</v>
      </c>
      <c r="Q1879" s="36">
        <f>(Reference!J$12*List!$H1879)+Reference!J$13</f>
        <v>2950.5889883221462</v>
      </c>
      <c r="R1879" s="36">
        <f>(Reference!K$12*List!$H1879)+Reference!K$13</f>
        <v>3044.3261924710991</v>
      </c>
      <c r="S1879" s="36">
        <f>(Reference!L$12*List!$H1879)+Reference!L$13</f>
        <v>3284.5628593917672</v>
      </c>
      <c r="T1879" s="36">
        <f>(Reference!M$12*List!$H1879)+Reference!M$13</f>
        <v>3923.884269725042</v>
      </c>
      <c r="U1879" s="36">
        <f>(Reference!N$12*List!$H1879)+Reference!N$13</f>
        <v>15829.070497265653</v>
      </c>
      <c r="V1879" s="12">
        <f>(Reference!O$12*List!$H1879)+Reference!O$13</f>
        <v>588.41144376854413</v>
      </c>
      <c r="W1879" s="12">
        <f>(Reference!P$12*List!$H1879)+Reference!P$13</f>
        <v>829.12521621931228</v>
      </c>
      <c r="X1879" s="12">
        <f>(Reference!Q$12*List!$H1879)+Reference!Q$13</f>
        <v>414.56260810965614</v>
      </c>
      <c r="Y1879" s="53"/>
      <c r="Z1879" s="1" t="str">
        <f t="shared" si="59"/>
        <v>CAYUGA, New York</v>
      </c>
      <c r="AA1879" s="40" t="s">
        <v>8638</v>
      </c>
      <c r="AB1879" s="40" t="s">
        <v>277</v>
      </c>
      <c r="AC1879" s="43" t="s">
        <v>45</v>
      </c>
      <c r="AD1879" s="61">
        <v>1.0479000000000001</v>
      </c>
      <c r="AE1879" s="56" t="str">
        <f t="shared" si="58"/>
        <v/>
      </c>
      <c r="AF1879" s="60">
        <v>33560</v>
      </c>
      <c r="AI1879" s="60">
        <v>0.98939999999999995</v>
      </c>
    </row>
    <row r="1880" spans="1:35" x14ac:dyDescent="0.35">
      <c r="A1880" s="46" t="s">
        <v>2605</v>
      </c>
      <c r="B1880" s="65" t="s">
        <v>6075</v>
      </c>
      <c r="C1880" s="28">
        <v>99933</v>
      </c>
      <c r="D1880" s="48" t="s">
        <v>8645</v>
      </c>
      <c r="E1880" s="40" t="s">
        <v>8107</v>
      </c>
      <c r="F1880" s="44" t="s">
        <v>45</v>
      </c>
      <c r="G1880" s="18" t="s">
        <v>4188</v>
      </c>
      <c r="H1880" s="16">
        <v>0.86260000000000003</v>
      </c>
      <c r="I1880" s="36">
        <f>(Reference!B$12*List!$H1880)+Reference!B$13</f>
        <v>906.33211700187769</v>
      </c>
      <c r="J1880" s="36">
        <f>(Reference!C$12*List!$H1880)+Reference!C$13</f>
        <v>1352.566112800783</v>
      </c>
      <c r="K1880" s="36">
        <f>(Reference!D$12*List!$H1880)+Reference!D$13</f>
        <v>1619.1839090328333</v>
      </c>
      <c r="L1880" s="36">
        <f>(Reference!E$12*List!$H1880)+Reference!E$13</f>
        <v>2002.5522349833395</v>
      </c>
      <c r="M1880" s="36">
        <f>(Reference!F$12*List!$H1880)+Reference!F$13</f>
        <v>2086.1860279066564</v>
      </c>
      <c r="N1880" s="36">
        <f>(Reference!G$12*List!$H1880)+Reference!G$13</f>
        <v>2362.3459347406961</v>
      </c>
      <c r="O1880" s="36">
        <f>(Reference!H$12*List!$H1880)+Reference!H$13</f>
        <v>2452.1540345241237</v>
      </c>
      <c r="P1880" s="36">
        <f>(Reference!I$12*List!$H1880)+Reference!I$13</f>
        <v>2548.6977417913085</v>
      </c>
      <c r="Q1880" s="36">
        <f>(Reference!J$12*List!$H1880)+Reference!J$13</f>
        <v>2950.5889883221462</v>
      </c>
      <c r="R1880" s="36">
        <f>(Reference!K$12*List!$H1880)+Reference!K$13</f>
        <v>3044.3261924710991</v>
      </c>
      <c r="S1880" s="36">
        <f>(Reference!L$12*List!$H1880)+Reference!L$13</f>
        <v>3284.5628593917672</v>
      </c>
      <c r="T1880" s="36">
        <f>(Reference!M$12*List!$H1880)+Reference!M$13</f>
        <v>3923.884269725042</v>
      </c>
      <c r="U1880" s="36">
        <f>(Reference!N$12*List!$H1880)+Reference!N$13</f>
        <v>15829.070497265653</v>
      </c>
      <c r="V1880" s="12">
        <f>(Reference!O$12*List!$H1880)+Reference!O$13</f>
        <v>588.41144376854413</v>
      </c>
      <c r="W1880" s="12">
        <f>(Reference!P$12*List!$H1880)+Reference!P$13</f>
        <v>829.12521621931228</v>
      </c>
      <c r="X1880" s="12">
        <f>(Reference!Q$12*List!$H1880)+Reference!Q$13</f>
        <v>414.56260810965614</v>
      </c>
      <c r="Y1880" s="53"/>
      <c r="Z1880" s="1" t="str">
        <f t="shared" si="59"/>
        <v>CHAUTAUQUA, New York</v>
      </c>
      <c r="AA1880" s="41" t="s">
        <v>8107</v>
      </c>
      <c r="AB1880" s="40" t="s">
        <v>277</v>
      </c>
      <c r="AC1880" s="44" t="s">
        <v>45</v>
      </c>
      <c r="AD1880" s="62">
        <v>0.86260000000000003</v>
      </c>
      <c r="AE1880" s="56" t="str">
        <f t="shared" si="58"/>
        <v/>
      </c>
      <c r="AF1880" s="60">
        <v>33570</v>
      </c>
      <c r="AI1880" s="60">
        <v>0.86260000000000003</v>
      </c>
    </row>
    <row r="1881" spans="1:35" x14ac:dyDescent="0.35">
      <c r="A1881" s="46" t="s">
        <v>2606</v>
      </c>
      <c r="B1881" s="65" t="s">
        <v>6076</v>
      </c>
      <c r="C1881" s="19" t="s">
        <v>4118</v>
      </c>
      <c r="D1881" s="48" t="s">
        <v>464</v>
      </c>
      <c r="E1881" s="41" t="s">
        <v>8639</v>
      </c>
      <c r="F1881" s="43" t="s">
        <v>45</v>
      </c>
      <c r="G1881" s="18" t="s">
        <v>4187</v>
      </c>
      <c r="H1881" s="16">
        <v>0.87409999999999999</v>
      </c>
      <c r="I1881" s="36">
        <f>(Reference!B$12*List!$H1881)+Reference!B$13</f>
        <v>915.19008394896025</v>
      </c>
      <c r="J1881" s="36">
        <f>(Reference!C$12*List!$H1881)+Reference!C$13</f>
        <v>1365.78531324197</v>
      </c>
      <c r="K1881" s="36">
        <f>(Reference!D$12*List!$H1881)+Reference!D$13</f>
        <v>1635.0088779138944</v>
      </c>
      <c r="L1881" s="36">
        <f>(Reference!E$12*List!$H1881)+Reference!E$13</f>
        <v>2022.1240245895244</v>
      </c>
      <c r="M1881" s="36">
        <f>(Reference!F$12*List!$H1881)+Reference!F$13</f>
        <v>2106.5752059287174</v>
      </c>
      <c r="N1881" s="36">
        <f>(Reference!G$12*List!$H1881)+Reference!G$13</f>
        <v>2385.4341402836367</v>
      </c>
      <c r="O1881" s="36">
        <f>(Reference!H$12*List!$H1881)+Reference!H$13</f>
        <v>2476.1199725941797</v>
      </c>
      <c r="P1881" s="36">
        <f>(Reference!I$12*List!$H1881)+Reference!I$13</f>
        <v>2573.6072423280139</v>
      </c>
      <c r="Q1881" s="36">
        <f>(Reference!J$12*List!$H1881)+Reference!J$13</f>
        <v>2979.4263419176928</v>
      </c>
      <c r="R1881" s="36">
        <f>(Reference!K$12*List!$H1881)+Reference!K$13</f>
        <v>3074.0796793918225</v>
      </c>
      <c r="S1881" s="36">
        <f>(Reference!L$12*List!$H1881)+Reference!L$13</f>
        <v>3316.6642808225242</v>
      </c>
      <c r="T1881" s="36">
        <f>(Reference!M$12*List!$H1881)+Reference!M$13</f>
        <v>3962.2340495832022</v>
      </c>
      <c r="U1881" s="36">
        <f>(Reference!N$12*List!$H1881)+Reference!N$13</f>
        <v>15983.774695249547</v>
      </c>
      <c r="V1881" s="12">
        <f>(Reference!O$12*List!$H1881)+Reference!O$13</f>
        <v>594.16223756963825</v>
      </c>
      <c r="W1881" s="12">
        <f>(Reference!P$12*List!$H1881)+Reference!P$13</f>
        <v>837.22860748449034</v>
      </c>
      <c r="X1881" s="12">
        <f>(Reference!Q$12*List!$H1881)+Reference!Q$13</f>
        <v>418.61430374224517</v>
      </c>
      <c r="Y1881" s="53"/>
      <c r="Z1881" s="1" t="str">
        <f t="shared" si="59"/>
        <v>CHEMUNG, New York</v>
      </c>
      <c r="AA1881" s="41" t="s">
        <v>8639</v>
      </c>
      <c r="AB1881" s="40" t="s">
        <v>277</v>
      </c>
      <c r="AC1881" s="44" t="s">
        <v>45</v>
      </c>
      <c r="AD1881" s="62">
        <v>0.86260000000000003</v>
      </c>
      <c r="AE1881" s="56" t="str">
        <f t="shared" si="58"/>
        <v/>
      </c>
      <c r="AF1881" s="60">
        <v>33580</v>
      </c>
      <c r="AI1881" s="60">
        <v>1.3301000000000001</v>
      </c>
    </row>
    <row r="1882" spans="1:35" x14ac:dyDescent="0.35">
      <c r="A1882" s="46" t="s">
        <v>2607</v>
      </c>
      <c r="B1882" s="65" t="s">
        <v>6077</v>
      </c>
      <c r="C1882" s="28">
        <v>99933</v>
      </c>
      <c r="D1882" s="48" t="s">
        <v>8645</v>
      </c>
      <c r="E1882" s="40" t="s">
        <v>8640</v>
      </c>
      <c r="F1882" s="44" t="s">
        <v>45</v>
      </c>
      <c r="G1882" s="18" t="s">
        <v>4188</v>
      </c>
      <c r="H1882" s="16">
        <v>0.86260000000000003</v>
      </c>
      <c r="I1882" s="36">
        <f>(Reference!B$12*List!$H1882)+Reference!B$13</f>
        <v>906.33211700187769</v>
      </c>
      <c r="J1882" s="36">
        <f>(Reference!C$12*List!$H1882)+Reference!C$13</f>
        <v>1352.566112800783</v>
      </c>
      <c r="K1882" s="36">
        <f>(Reference!D$12*List!$H1882)+Reference!D$13</f>
        <v>1619.1839090328333</v>
      </c>
      <c r="L1882" s="36">
        <f>(Reference!E$12*List!$H1882)+Reference!E$13</f>
        <v>2002.5522349833395</v>
      </c>
      <c r="M1882" s="36">
        <f>(Reference!F$12*List!$H1882)+Reference!F$13</f>
        <v>2086.1860279066564</v>
      </c>
      <c r="N1882" s="36">
        <f>(Reference!G$12*List!$H1882)+Reference!G$13</f>
        <v>2362.3459347406961</v>
      </c>
      <c r="O1882" s="36">
        <f>(Reference!H$12*List!$H1882)+Reference!H$13</f>
        <v>2452.1540345241237</v>
      </c>
      <c r="P1882" s="36">
        <f>(Reference!I$12*List!$H1882)+Reference!I$13</f>
        <v>2548.6977417913085</v>
      </c>
      <c r="Q1882" s="36">
        <f>(Reference!J$12*List!$H1882)+Reference!J$13</f>
        <v>2950.5889883221462</v>
      </c>
      <c r="R1882" s="36">
        <f>(Reference!K$12*List!$H1882)+Reference!K$13</f>
        <v>3044.3261924710991</v>
      </c>
      <c r="S1882" s="36">
        <f>(Reference!L$12*List!$H1882)+Reference!L$13</f>
        <v>3284.5628593917672</v>
      </c>
      <c r="T1882" s="36">
        <f>(Reference!M$12*List!$H1882)+Reference!M$13</f>
        <v>3923.884269725042</v>
      </c>
      <c r="U1882" s="36">
        <f>(Reference!N$12*List!$H1882)+Reference!N$13</f>
        <v>15829.070497265653</v>
      </c>
      <c r="V1882" s="12">
        <f>(Reference!O$12*List!$H1882)+Reference!O$13</f>
        <v>588.41144376854413</v>
      </c>
      <c r="W1882" s="12">
        <f>(Reference!P$12*List!$H1882)+Reference!P$13</f>
        <v>829.12521621931228</v>
      </c>
      <c r="X1882" s="12">
        <f>(Reference!Q$12*List!$H1882)+Reference!Q$13</f>
        <v>414.56260810965614</v>
      </c>
      <c r="Y1882" s="53"/>
      <c r="Z1882" s="1" t="str">
        <f t="shared" si="59"/>
        <v>CHENANGO, New York</v>
      </c>
      <c r="AA1882" s="41" t="s">
        <v>8640</v>
      </c>
      <c r="AB1882" s="40" t="s">
        <v>277</v>
      </c>
      <c r="AC1882" s="44" t="s">
        <v>45</v>
      </c>
      <c r="AD1882" s="62">
        <v>0.86260000000000003</v>
      </c>
      <c r="AE1882" s="56" t="str">
        <f t="shared" si="58"/>
        <v/>
      </c>
      <c r="AF1882" s="60">
        <v>33590</v>
      </c>
      <c r="AI1882" s="60">
        <v>1.3301000000000001</v>
      </c>
    </row>
    <row r="1883" spans="1:35" x14ac:dyDescent="0.35">
      <c r="A1883" s="46" t="s">
        <v>2608</v>
      </c>
      <c r="B1883" s="65" t="s">
        <v>6078</v>
      </c>
      <c r="C1883" s="28">
        <v>99933</v>
      </c>
      <c r="D1883" s="48" t="s">
        <v>8645</v>
      </c>
      <c r="E1883" s="40" t="s">
        <v>7968</v>
      </c>
      <c r="F1883" s="44" t="s">
        <v>45</v>
      </c>
      <c r="G1883" s="18" t="s">
        <v>4188</v>
      </c>
      <c r="H1883" s="16">
        <v>0.86260000000000003</v>
      </c>
      <c r="I1883" s="36">
        <f>(Reference!B$12*List!$H1883)+Reference!B$13</f>
        <v>906.33211700187769</v>
      </c>
      <c r="J1883" s="36">
        <f>(Reference!C$12*List!$H1883)+Reference!C$13</f>
        <v>1352.566112800783</v>
      </c>
      <c r="K1883" s="36">
        <f>(Reference!D$12*List!$H1883)+Reference!D$13</f>
        <v>1619.1839090328333</v>
      </c>
      <c r="L1883" s="36">
        <f>(Reference!E$12*List!$H1883)+Reference!E$13</f>
        <v>2002.5522349833395</v>
      </c>
      <c r="M1883" s="36">
        <f>(Reference!F$12*List!$H1883)+Reference!F$13</f>
        <v>2086.1860279066564</v>
      </c>
      <c r="N1883" s="36">
        <f>(Reference!G$12*List!$H1883)+Reference!G$13</f>
        <v>2362.3459347406961</v>
      </c>
      <c r="O1883" s="36">
        <f>(Reference!H$12*List!$H1883)+Reference!H$13</f>
        <v>2452.1540345241237</v>
      </c>
      <c r="P1883" s="36">
        <f>(Reference!I$12*List!$H1883)+Reference!I$13</f>
        <v>2548.6977417913085</v>
      </c>
      <c r="Q1883" s="36">
        <f>(Reference!J$12*List!$H1883)+Reference!J$13</f>
        <v>2950.5889883221462</v>
      </c>
      <c r="R1883" s="36">
        <f>(Reference!K$12*List!$H1883)+Reference!K$13</f>
        <v>3044.3261924710991</v>
      </c>
      <c r="S1883" s="36">
        <f>(Reference!L$12*List!$H1883)+Reference!L$13</f>
        <v>3284.5628593917672</v>
      </c>
      <c r="T1883" s="36">
        <f>(Reference!M$12*List!$H1883)+Reference!M$13</f>
        <v>3923.884269725042</v>
      </c>
      <c r="U1883" s="36">
        <f>(Reference!N$12*List!$H1883)+Reference!N$13</f>
        <v>15829.070497265653</v>
      </c>
      <c r="V1883" s="12">
        <f>(Reference!O$12*List!$H1883)+Reference!O$13</f>
        <v>588.41144376854413</v>
      </c>
      <c r="W1883" s="12">
        <f>(Reference!P$12*List!$H1883)+Reference!P$13</f>
        <v>829.12521621931228</v>
      </c>
      <c r="X1883" s="12">
        <f>(Reference!Q$12*List!$H1883)+Reference!Q$13</f>
        <v>414.56260810965614</v>
      </c>
      <c r="Y1883" s="53"/>
      <c r="Z1883" s="1" t="str">
        <f t="shared" si="59"/>
        <v>CLINTON, New York</v>
      </c>
      <c r="AA1883" s="41" t="s">
        <v>7968</v>
      </c>
      <c r="AB1883" s="40" t="s">
        <v>277</v>
      </c>
      <c r="AC1883" s="44" t="s">
        <v>45</v>
      </c>
      <c r="AD1883" s="62">
        <v>0.86260000000000003</v>
      </c>
      <c r="AE1883" s="56" t="str">
        <f t="shared" si="58"/>
        <v/>
      </c>
      <c r="AF1883" s="60">
        <v>33600</v>
      </c>
      <c r="AI1883" s="60">
        <v>0.82889999999999997</v>
      </c>
    </row>
    <row r="1884" spans="1:35" x14ac:dyDescent="0.35">
      <c r="A1884" s="46" t="s">
        <v>2609</v>
      </c>
      <c r="B1884" s="65" t="s">
        <v>6079</v>
      </c>
      <c r="C1884" s="28">
        <v>99933</v>
      </c>
      <c r="D1884" s="48" t="s">
        <v>8645</v>
      </c>
      <c r="E1884" s="40" t="s">
        <v>7596</v>
      </c>
      <c r="F1884" s="44" t="s">
        <v>45</v>
      </c>
      <c r="G1884" s="18" t="s">
        <v>4188</v>
      </c>
      <c r="H1884" s="16">
        <v>0.86260000000000003</v>
      </c>
      <c r="I1884" s="36">
        <f>(Reference!B$12*List!$H1884)+Reference!B$13</f>
        <v>906.33211700187769</v>
      </c>
      <c r="J1884" s="36">
        <f>(Reference!C$12*List!$H1884)+Reference!C$13</f>
        <v>1352.566112800783</v>
      </c>
      <c r="K1884" s="36">
        <f>(Reference!D$12*List!$H1884)+Reference!D$13</f>
        <v>1619.1839090328333</v>
      </c>
      <c r="L1884" s="36">
        <f>(Reference!E$12*List!$H1884)+Reference!E$13</f>
        <v>2002.5522349833395</v>
      </c>
      <c r="M1884" s="36">
        <f>(Reference!F$12*List!$H1884)+Reference!F$13</f>
        <v>2086.1860279066564</v>
      </c>
      <c r="N1884" s="36">
        <f>(Reference!G$12*List!$H1884)+Reference!G$13</f>
        <v>2362.3459347406961</v>
      </c>
      <c r="O1884" s="36">
        <f>(Reference!H$12*List!$H1884)+Reference!H$13</f>
        <v>2452.1540345241237</v>
      </c>
      <c r="P1884" s="36">
        <f>(Reference!I$12*List!$H1884)+Reference!I$13</f>
        <v>2548.6977417913085</v>
      </c>
      <c r="Q1884" s="36">
        <f>(Reference!J$12*List!$H1884)+Reference!J$13</f>
        <v>2950.5889883221462</v>
      </c>
      <c r="R1884" s="36">
        <f>(Reference!K$12*List!$H1884)+Reference!K$13</f>
        <v>3044.3261924710991</v>
      </c>
      <c r="S1884" s="36">
        <f>(Reference!L$12*List!$H1884)+Reference!L$13</f>
        <v>3284.5628593917672</v>
      </c>
      <c r="T1884" s="36">
        <f>(Reference!M$12*List!$H1884)+Reference!M$13</f>
        <v>3923.884269725042</v>
      </c>
      <c r="U1884" s="36">
        <f>(Reference!N$12*List!$H1884)+Reference!N$13</f>
        <v>15829.070497265653</v>
      </c>
      <c r="V1884" s="12">
        <f>(Reference!O$12*List!$H1884)+Reference!O$13</f>
        <v>588.41144376854413</v>
      </c>
      <c r="W1884" s="12">
        <f>(Reference!P$12*List!$H1884)+Reference!P$13</f>
        <v>829.12521621931228</v>
      </c>
      <c r="X1884" s="12">
        <f>(Reference!Q$12*List!$H1884)+Reference!Q$13</f>
        <v>414.56260810965614</v>
      </c>
      <c r="Y1884" s="53"/>
      <c r="Z1884" s="1" t="str">
        <f t="shared" si="59"/>
        <v>COLUMBIA, New York</v>
      </c>
      <c r="AA1884" s="41" t="s">
        <v>7596</v>
      </c>
      <c r="AB1884" s="40" t="s">
        <v>277</v>
      </c>
      <c r="AC1884" s="44" t="s">
        <v>45</v>
      </c>
      <c r="AD1884" s="62">
        <v>0.86260000000000003</v>
      </c>
      <c r="AE1884" s="56" t="str">
        <f t="shared" si="58"/>
        <v/>
      </c>
      <c r="AF1884" s="60">
        <v>33610</v>
      </c>
      <c r="AI1884" s="60">
        <v>1.3301000000000001</v>
      </c>
    </row>
    <row r="1885" spans="1:35" x14ac:dyDescent="0.35">
      <c r="A1885" s="46" t="s">
        <v>2610</v>
      </c>
      <c r="B1885" s="65" t="s">
        <v>6080</v>
      </c>
      <c r="C1885" s="28">
        <v>99933</v>
      </c>
      <c r="D1885" s="48" t="s">
        <v>8645</v>
      </c>
      <c r="E1885" s="40" t="s">
        <v>8641</v>
      </c>
      <c r="F1885" s="44" t="s">
        <v>45</v>
      </c>
      <c r="G1885" s="18" t="s">
        <v>4188</v>
      </c>
      <c r="H1885" s="16">
        <v>0.86260000000000003</v>
      </c>
      <c r="I1885" s="36">
        <f>(Reference!B$12*List!$H1885)+Reference!B$13</f>
        <v>906.33211700187769</v>
      </c>
      <c r="J1885" s="36">
        <f>(Reference!C$12*List!$H1885)+Reference!C$13</f>
        <v>1352.566112800783</v>
      </c>
      <c r="K1885" s="36">
        <f>(Reference!D$12*List!$H1885)+Reference!D$13</f>
        <v>1619.1839090328333</v>
      </c>
      <c r="L1885" s="36">
        <f>(Reference!E$12*List!$H1885)+Reference!E$13</f>
        <v>2002.5522349833395</v>
      </c>
      <c r="M1885" s="36">
        <f>(Reference!F$12*List!$H1885)+Reference!F$13</f>
        <v>2086.1860279066564</v>
      </c>
      <c r="N1885" s="36">
        <f>(Reference!G$12*List!$H1885)+Reference!G$13</f>
        <v>2362.3459347406961</v>
      </c>
      <c r="O1885" s="36">
        <f>(Reference!H$12*List!$H1885)+Reference!H$13</f>
        <v>2452.1540345241237</v>
      </c>
      <c r="P1885" s="36">
        <f>(Reference!I$12*List!$H1885)+Reference!I$13</f>
        <v>2548.6977417913085</v>
      </c>
      <c r="Q1885" s="36">
        <f>(Reference!J$12*List!$H1885)+Reference!J$13</f>
        <v>2950.5889883221462</v>
      </c>
      <c r="R1885" s="36">
        <f>(Reference!K$12*List!$H1885)+Reference!K$13</f>
        <v>3044.3261924710991</v>
      </c>
      <c r="S1885" s="36">
        <f>(Reference!L$12*List!$H1885)+Reference!L$13</f>
        <v>3284.5628593917672</v>
      </c>
      <c r="T1885" s="36">
        <f>(Reference!M$12*List!$H1885)+Reference!M$13</f>
        <v>3923.884269725042</v>
      </c>
      <c r="U1885" s="36">
        <f>(Reference!N$12*List!$H1885)+Reference!N$13</f>
        <v>15829.070497265653</v>
      </c>
      <c r="V1885" s="12">
        <f>(Reference!O$12*List!$H1885)+Reference!O$13</f>
        <v>588.41144376854413</v>
      </c>
      <c r="W1885" s="12">
        <f>(Reference!P$12*List!$H1885)+Reference!P$13</f>
        <v>829.12521621931228</v>
      </c>
      <c r="X1885" s="12">
        <f>(Reference!Q$12*List!$H1885)+Reference!Q$13</f>
        <v>414.56260810965614</v>
      </c>
      <c r="Y1885" s="53"/>
      <c r="Z1885" s="1" t="str">
        <f t="shared" si="59"/>
        <v>CORTLAND, New York</v>
      </c>
      <c r="AA1885" s="41" t="s">
        <v>8641</v>
      </c>
      <c r="AB1885" s="40" t="s">
        <v>277</v>
      </c>
      <c r="AC1885" s="44" t="s">
        <v>45</v>
      </c>
      <c r="AD1885" s="62">
        <v>0.86260000000000003</v>
      </c>
      <c r="AE1885" s="56" t="str">
        <f t="shared" si="58"/>
        <v/>
      </c>
      <c r="AF1885" s="60">
        <v>33620</v>
      </c>
      <c r="AI1885" s="60">
        <v>1.3301000000000001</v>
      </c>
    </row>
    <row r="1886" spans="1:35" x14ac:dyDescent="0.35">
      <c r="A1886" s="46" t="s">
        <v>2611</v>
      </c>
      <c r="B1886" s="65" t="s">
        <v>6081</v>
      </c>
      <c r="C1886" s="28">
        <v>99933</v>
      </c>
      <c r="D1886" s="48" t="s">
        <v>8645</v>
      </c>
      <c r="E1886" s="40" t="s">
        <v>8020</v>
      </c>
      <c r="F1886" s="44" t="s">
        <v>45</v>
      </c>
      <c r="G1886" s="18" t="s">
        <v>4188</v>
      </c>
      <c r="H1886" s="10">
        <v>0.86260000000000003</v>
      </c>
      <c r="I1886" s="36">
        <f>(Reference!B$12*List!$H1886)+Reference!B$13</f>
        <v>906.33211700187769</v>
      </c>
      <c r="J1886" s="36">
        <f>(Reference!C$12*List!$H1886)+Reference!C$13</f>
        <v>1352.566112800783</v>
      </c>
      <c r="K1886" s="36">
        <f>(Reference!D$12*List!$H1886)+Reference!D$13</f>
        <v>1619.1839090328333</v>
      </c>
      <c r="L1886" s="36">
        <f>(Reference!E$12*List!$H1886)+Reference!E$13</f>
        <v>2002.5522349833395</v>
      </c>
      <c r="M1886" s="36">
        <f>(Reference!F$12*List!$H1886)+Reference!F$13</f>
        <v>2086.1860279066564</v>
      </c>
      <c r="N1886" s="36">
        <f>(Reference!G$12*List!$H1886)+Reference!G$13</f>
        <v>2362.3459347406961</v>
      </c>
      <c r="O1886" s="36">
        <f>(Reference!H$12*List!$H1886)+Reference!H$13</f>
        <v>2452.1540345241237</v>
      </c>
      <c r="P1886" s="36">
        <f>(Reference!I$12*List!$H1886)+Reference!I$13</f>
        <v>2548.6977417913085</v>
      </c>
      <c r="Q1886" s="36">
        <f>(Reference!J$12*List!$H1886)+Reference!J$13</f>
        <v>2950.5889883221462</v>
      </c>
      <c r="R1886" s="36">
        <f>(Reference!K$12*List!$H1886)+Reference!K$13</f>
        <v>3044.3261924710991</v>
      </c>
      <c r="S1886" s="36">
        <f>(Reference!L$12*List!$H1886)+Reference!L$13</f>
        <v>3284.5628593917672</v>
      </c>
      <c r="T1886" s="36">
        <f>(Reference!M$12*List!$H1886)+Reference!M$13</f>
        <v>3923.884269725042</v>
      </c>
      <c r="U1886" s="36">
        <f>(Reference!N$12*List!$H1886)+Reference!N$13</f>
        <v>15829.070497265653</v>
      </c>
      <c r="V1886" s="12">
        <f>(Reference!O$12*List!$H1886)+Reference!O$13</f>
        <v>588.41144376854413</v>
      </c>
      <c r="W1886" s="12">
        <f>(Reference!P$12*List!$H1886)+Reference!P$13</f>
        <v>829.12521621931228</v>
      </c>
      <c r="X1886" s="12">
        <f>(Reference!Q$12*List!$H1886)+Reference!Q$13</f>
        <v>414.56260810965614</v>
      </c>
      <c r="Y1886" s="53"/>
      <c r="Z1886" s="1" t="str">
        <f t="shared" si="59"/>
        <v>DELAWARE, New York</v>
      </c>
      <c r="AA1886" s="40" t="s">
        <v>8020</v>
      </c>
      <c r="AB1886" s="40" t="s">
        <v>277</v>
      </c>
      <c r="AC1886" s="43" t="s">
        <v>45</v>
      </c>
      <c r="AD1886" s="61">
        <v>0.90580000000000005</v>
      </c>
      <c r="AE1886" s="56" t="str">
        <f t="shared" si="58"/>
        <v/>
      </c>
      <c r="AF1886" s="60">
        <v>33630</v>
      </c>
      <c r="AI1886" s="60">
        <v>0.86260000000000003</v>
      </c>
    </row>
    <row r="1887" spans="1:35" x14ac:dyDescent="0.35">
      <c r="A1887" s="46" t="s">
        <v>2612</v>
      </c>
      <c r="B1887" s="65" t="s">
        <v>6082</v>
      </c>
      <c r="C1887" s="19" t="s">
        <v>3019</v>
      </c>
      <c r="D1887" s="48" t="s">
        <v>9444</v>
      </c>
      <c r="E1887" s="41" t="s">
        <v>8642</v>
      </c>
      <c r="F1887" s="43" t="s">
        <v>45</v>
      </c>
      <c r="G1887" s="18" t="s">
        <v>4187</v>
      </c>
      <c r="H1887" s="10">
        <v>1.2088000000000001</v>
      </c>
      <c r="I1887" s="36">
        <f>(Reference!B$12*List!$H1887)+Reference!B$13</f>
        <v>1172.9954350088344</v>
      </c>
      <c r="J1887" s="36">
        <f>(Reference!C$12*List!$H1887)+Reference!C$13</f>
        <v>1750.5215208650447</v>
      </c>
      <c r="K1887" s="36">
        <f>(Reference!D$12*List!$H1887)+Reference!D$13</f>
        <v>2095.5842765652965</v>
      </c>
      <c r="L1887" s="36">
        <f>(Reference!E$12*List!$H1887)+Reference!E$13</f>
        <v>2591.7481968669217</v>
      </c>
      <c r="M1887" s="36">
        <f>(Reference!F$12*List!$H1887)+Reference!F$13</f>
        <v>2699.9889349707896</v>
      </c>
      <c r="N1887" s="36">
        <f>(Reference!G$12*List!$H1887)+Reference!G$13</f>
        <v>3057.4013050855765</v>
      </c>
      <c r="O1887" s="36">
        <f>(Reference!H$12*List!$H1887)+Reference!H$13</f>
        <v>3173.6329701635559</v>
      </c>
      <c r="P1887" s="36">
        <f>(Reference!I$12*List!$H1887)+Reference!I$13</f>
        <v>3298.5820101223844</v>
      </c>
      <c r="Q1887" s="36">
        <f>(Reference!J$12*List!$H1887)+Reference!J$13</f>
        <v>3818.7187113463419</v>
      </c>
      <c r="R1887" s="36">
        <f>(Reference!K$12*List!$H1887)+Reference!K$13</f>
        <v>3940.0355117714839</v>
      </c>
      <c r="S1887" s="36">
        <f>(Reference!L$12*List!$H1887)+Reference!L$13</f>
        <v>4250.9552158550787</v>
      </c>
      <c r="T1887" s="36">
        <f>(Reference!M$12*List!$H1887)+Reference!M$13</f>
        <v>5078.3793816289453</v>
      </c>
      <c r="U1887" s="36">
        <f>(Reference!N$12*List!$H1887)+Reference!N$13</f>
        <v>20486.339483528602</v>
      </c>
      <c r="V1887" s="12">
        <f>(Reference!O$12*List!$H1887)+Reference!O$13</f>
        <v>761.53534063278687</v>
      </c>
      <c r="W1887" s="12">
        <f>(Reference!P$12*List!$H1887)+Reference!P$13</f>
        <v>1073.0725254371089</v>
      </c>
      <c r="X1887" s="12">
        <f>(Reference!Q$12*List!$H1887)+Reference!Q$13</f>
        <v>536.53626271855444</v>
      </c>
      <c r="Y1887" s="53"/>
      <c r="Z1887" s="1" t="str">
        <f t="shared" si="59"/>
        <v>DUTCHESS, New York</v>
      </c>
      <c r="AA1887" s="40" t="s">
        <v>8642</v>
      </c>
      <c r="AB1887" s="40" t="s">
        <v>277</v>
      </c>
      <c r="AC1887" s="43" t="s">
        <v>45</v>
      </c>
      <c r="AD1887" s="61">
        <v>0.89070000000000005</v>
      </c>
      <c r="AE1887" s="56" t="str">
        <f t="shared" si="58"/>
        <v/>
      </c>
      <c r="AF1887" s="60">
        <v>33640</v>
      </c>
      <c r="AI1887" s="60">
        <v>0.82889999999999997</v>
      </c>
    </row>
    <row r="1888" spans="1:35" x14ac:dyDescent="0.35">
      <c r="A1888" s="46" t="s">
        <v>2613</v>
      </c>
      <c r="B1888" s="65" t="s">
        <v>6083</v>
      </c>
      <c r="C1888" s="28" t="s">
        <v>1506</v>
      </c>
      <c r="D1888" s="48" t="s">
        <v>401</v>
      </c>
      <c r="E1888" s="40" t="s">
        <v>8643</v>
      </c>
      <c r="F1888" s="43" t="s">
        <v>45</v>
      </c>
      <c r="G1888" s="18" t="s">
        <v>4187</v>
      </c>
      <c r="H1888" s="10">
        <v>1.0479000000000001</v>
      </c>
      <c r="I1888" s="36">
        <f>(Reference!B$12*List!$H1888)+Reference!B$13</f>
        <v>1049.0609235492177</v>
      </c>
      <c r="J1888" s="36">
        <f>(Reference!C$12*List!$H1888)+Reference!C$13</f>
        <v>1565.5676642574776</v>
      </c>
      <c r="K1888" s="36">
        <f>(Reference!D$12*List!$H1888)+Reference!D$13</f>
        <v>1874.1723206554948</v>
      </c>
      <c r="L1888" s="36">
        <f>(Reference!E$12*List!$H1888)+Reference!E$13</f>
        <v>2317.9133318551703</v>
      </c>
      <c r="M1888" s="36">
        <f>(Reference!F$12*List!$H1888)+Reference!F$13</f>
        <v>2414.717739862127</v>
      </c>
      <c r="N1888" s="36">
        <f>(Reference!G$12*List!$H1888)+Reference!G$13</f>
        <v>2734.3671944891257</v>
      </c>
      <c r="O1888" s="36">
        <f>(Reference!H$12*List!$H1888)+Reference!H$13</f>
        <v>2838.318236644247</v>
      </c>
      <c r="P1888" s="36">
        <f>(Reference!I$12*List!$H1888)+Reference!I$13</f>
        <v>2950.0656069610041</v>
      </c>
      <c r="Q1888" s="36">
        <f>(Reference!J$12*List!$H1888)+Reference!J$13</f>
        <v>3415.246520605172</v>
      </c>
      <c r="R1888" s="36">
        <f>(Reference!K$12*List!$H1888)+Reference!K$13</f>
        <v>3523.745420854581</v>
      </c>
      <c r="S1888" s="36">
        <f>(Reference!L$12*List!$H1888)+Reference!L$13</f>
        <v>3801.8144586195303</v>
      </c>
      <c r="T1888" s="36">
        <f>(Reference!M$12*List!$H1888)+Reference!M$13</f>
        <v>4541.8159399613023</v>
      </c>
      <c r="U1888" s="36">
        <f>(Reference!N$12*List!$H1888)+Reference!N$13</f>
        <v>18321.825965649605</v>
      </c>
      <c r="V1888" s="12">
        <f>(Reference!O$12*List!$H1888)+Reference!O$13</f>
        <v>681.07423432008716</v>
      </c>
      <c r="W1888" s="12">
        <f>(Reference!P$12*List!$H1888)+Reference!P$13</f>
        <v>959.69551199648652</v>
      </c>
      <c r="X1888" s="12">
        <f>(Reference!Q$12*List!$H1888)+Reference!Q$13</f>
        <v>479.84775599824326</v>
      </c>
      <c r="Y1888" s="53"/>
      <c r="Z1888" s="1" t="str">
        <f t="shared" si="59"/>
        <v>ERIE, New York</v>
      </c>
      <c r="AA1888" s="40" t="s">
        <v>8643</v>
      </c>
      <c r="AB1888" s="40" t="s">
        <v>277</v>
      </c>
      <c r="AC1888" s="43" t="s">
        <v>45</v>
      </c>
      <c r="AD1888" s="61">
        <v>1.3301000000000001</v>
      </c>
      <c r="AE1888" s="56" t="str">
        <f t="shared" si="58"/>
        <v/>
      </c>
      <c r="AF1888" s="60">
        <v>33650</v>
      </c>
      <c r="AI1888" s="60">
        <v>0.82889999999999997</v>
      </c>
    </row>
    <row r="1889" spans="1:35" x14ac:dyDescent="0.35">
      <c r="A1889" s="46" t="s">
        <v>2614</v>
      </c>
      <c r="B1889" s="65" t="s">
        <v>6084</v>
      </c>
      <c r="C1889" s="28">
        <v>99933</v>
      </c>
      <c r="D1889" s="48" t="s">
        <v>8645</v>
      </c>
      <c r="E1889" s="40" t="s">
        <v>8301</v>
      </c>
      <c r="F1889" s="44" t="s">
        <v>45</v>
      </c>
      <c r="G1889" s="18" t="s">
        <v>4188</v>
      </c>
      <c r="H1889" s="16">
        <v>0.86260000000000003</v>
      </c>
      <c r="I1889" s="36">
        <f>(Reference!B$12*List!$H1889)+Reference!B$13</f>
        <v>906.33211700187769</v>
      </c>
      <c r="J1889" s="36">
        <f>(Reference!C$12*List!$H1889)+Reference!C$13</f>
        <v>1352.566112800783</v>
      </c>
      <c r="K1889" s="36">
        <f>(Reference!D$12*List!$H1889)+Reference!D$13</f>
        <v>1619.1839090328333</v>
      </c>
      <c r="L1889" s="36">
        <f>(Reference!E$12*List!$H1889)+Reference!E$13</f>
        <v>2002.5522349833395</v>
      </c>
      <c r="M1889" s="36">
        <f>(Reference!F$12*List!$H1889)+Reference!F$13</f>
        <v>2086.1860279066564</v>
      </c>
      <c r="N1889" s="36">
        <f>(Reference!G$12*List!$H1889)+Reference!G$13</f>
        <v>2362.3459347406961</v>
      </c>
      <c r="O1889" s="36">
        <f>(Reference!H$12*List!$H1889)+Reference!H$13</f>
        <v>2452.1540345241237</v>
      </c>
      <c r="P1889" s="36">
        <f>(Reference!I$12*List!$H1889)+Reference!I$13</f>
        <v>2548.6977417913085</v>
      </c>
      <c r="Q1889" s="36">
        <f>(Reference!J$12*List!$H1889)+Reference!J$13</f>
        <v>2950.5889883221462</v>
      </c>
      <c r="R1889" s="36">
        <f>(Reference!K$12*List!$H1889)+Reference!K$13</f>
        <v>3044.3261924710991</v>
      </c>
      <c r="S1889" s="36">
        <f>(Reference!L$12*List!$H1889)+Reference!L$13</f>
        <v>3284.5628593917672</v>
      </c>
      <c r="T1889" s="36">
        <f>(Reference!M$12*List!$H1889)+Reference!M$13</f>
        <v>3923.884269725042</v>
      </c>
      <c r="U1889" s="36">
        <f>(Reference!N$12*List!$H1889)+Reference!N$13</f>
        <v>15829.070497265653</v>
      </c>
      <c r="V1889" s="12">
        <f>(Reference!O$12*List!$H1889)+Reference!O$13</f>
        <v>588.41144376854413</v>
      </c>
      <c r="W1889" s="12">
        <f>(Reference!P$12*List!$H1889)+Reference!P$13</f>
        <v>829.12521621931228</v>
      </c>
      <c r="X1889" s="12">
        <f>(Reference!Q$12*List!$H1889)+Reference!Q$13</f>
        <v>414.56260810965614</v>
      </c>
      <c r="Y1889" s="53"/>
      <c r="Z1889" s="1" t="str">
        <f t="shared" si="59"/>
        <v>ESSEX, New York</v>
      </c>
      <c r="AA1889" s="41" t="s">
        <v>8301</v>
      </c>
      <c r="AB1889" s="40" t="s">
        <v>277</v>
      </c>
      <c r="AC1889" s="44" t="s">
        <v>45</v>
      </c>
      <c r="AD1889" s="62">
        <v>0.86260000000000003</v>
      </c>
      <c r="AE1889" s="56" t="str">
        <f t="shared" si="58"/>
        <v/>
      </c>
      <c r="AF1889" s="60">
        <v>33660</v>
      </c>
      <c r="AI1889" s="60">
        <v>0.82889999999999997</v>
      </c>
    </row>
    <row r="1890" spans="1:35" x14ac:dyDescent="0.35">
      <c r="A1890" s="46" t="s">
        <v>2615</v>
      </c>
      <c r="B1890" s="65" t="s">
        <v>6085</v>
      </c>
      <c r="C1890" s="28">
        <v>99933</v>
      </c>
      <c r="D1890" s="48" t="s">
        <v>8645</v>
      </c>
      <c r="E1890" s="40" t="s">
        <v>7503</v>
      </c>
      <c r="F1890" s="44" t="s">
        <v>45</v>
      </c>
      <c r="G1890" s="18" t="s">
        <v>4188</v>
      </c>
      <c r="H1890" s="10">
        <v>0.86260000000000003</v>
      </c>
      <c r="I1890" s="36">
        <f>(Reference!B$12*List!$H1890)+Reference!B$13</f>
        <v>906.33211700187769</v>
      </c>
      <c r="J1890" s="36">
        <f>(Reference!C$12*List!$H1890)+Reference!C$13</f>
        <v>1352.566112800783</v>
      </c>
      <c r="K1890" s="36">
        <f>(Reference!D$12*List!$H1890)+Reference!D$13</f>
        <v>1619.1839090328333</v>
      </c>
      <c r="L1890" s="36">
        <f>(Reference!E$12*List!$H1890)+Reference!E$13</f>
        <v>2002.5522349833395</v>
      </c>
      <c r="M1890" s="36">
        <f>(Reference!F$12*List!$H1890)+Reference!F$13</f>
        <v>2086.1860279066564</v>
      </c>
      <c r="N1890" s="36">
        <f>(Reference!G$12*List!$H1890)+Reference!G$13</f>
        <v>2362.3459347406961</v>
      </c>
      <c r="O1890" s="36">
        <f>(Reference!H$12*List!$H1890)+Reference!H$13</f>
        <v>2452.1540345241237</v>
      </c>
      <c r="P1890" s="36">
        <f>(Reference!I$12*List!$H1890)+Reference!I$13</f>
        <v>2548.6977417913085</v>
      </c>
      <c r="Q1890" s="36">
        <f>(Reference!J$12*List!$H1890)+Reference!J$13</f>
        <v>2950.5889883221462</v>
      </c>
      <c r="R1890" s="36">
        <f>(Reference!K$12*List!$H1890)+Reference!K$13</f>
        <v>3044.3261924710991</v>
      </c>
      <c r="S1890" s="36">
        <f>(Reference!L$12*List!$H1890)+Reference!L$13</f>
        <v>3284.5628593917672</v>
      </c>
      <c r="T1890" s="36">
        <f>(Reference!M$12*List!$H1890)+Reference!M$13</f>
        <v>3923.884269725042</v>
      </c>
      <c r="U1890" s="36">
        <f>(Reference!N$12*List!$H1890)+Reference!N$13</f>
        <v>15829.070497265653</v>
      </c>
      <c r="V1890" s="12">
        <f>(Reference!O$12*List!$H1890)+Reference!O$13</f>
        <v>588.41144376854413</v>
      </c>
      <c r="W1890" s="12">
        <f>(Reference!P$12*List!$H1890)+Reference!P$13</f>
        <v>829.12521621931228</v>
      </c>
      <c r="X1890" s="12">
        <f>(Reference!Q$12*List!$H1890)+Reference!Q$13</f>
        <v>414.56260810965614</v>
      </c>
      <c r="Y1890" s="53"/>
      <c r="Z1890" s="1" t="str">
        <f t="shared" si="59"/>
        <v>FRANKLIN, New York</v>
      </c>
      <c r="AA1890" s="40" t="s">
        <v>7503</v>
      </c>
      <c r="AB1890" s="40" t="s">
        <v>277</v>
      </c>
      <c r="AC1890" s="43" t="s">
        <v>45</v>
      </c>
      <c r="AD1890" s="61">
        <v>0.89539999999999997</v>
      </c>
      <c r="AE1890" s="56" t="str">
        <f t="shared" si="58"/>
        <v/>
      </c>
      <c r="AF1890" s="60">
        <v>33670</v>
      </c>
      <c r="AI1890" s="60">
        <v>0.86260000000000003</v>
      </c>
    </row>
    <row r="1891" spans="1:35" x14ac:dyDescent="0.35">
      <c r="A1891" s="46" t="s">
        <v>2616</v>
      </c>
      <c r="B1891" s="65" t="s">
        <v>6086</v>
      </c>
      <c r="C1891" s="19">
        <v>99933</v>
      </c>
      <c r="D1891" s="48" t="s">
        <v>8645</v>
      </c>
      <c r="E1891" s="41" t="s">
        <v>7605</v>
      </c>
      <c r="F1891" s="44" t="s">
        <v>45</v>
      </c>
      <c r="G1891" s="18" t="s">
        <v>4188</v>
      </c>
      <c r="H1891" s="10">
        <v>0.86260000000000003</v>
      </c>
      <c r="I1891" s="36">
        <f>(Reference!B$12*List!$H1891)+Reference!B$13</f>
        <v>906.33211700187769</v>
      </c>
      <c r="J1891" s="36">
        <f>(Reference!C$12*List!$H1891)+Reference!C$13</f>
        <v>1352.566112800783</v>
      </c>
      <c r="K1891" s="36">
        <f>(Reference!D$12*List!$H1891)+Reference!D$13</f>
        <v>1619.1839090328333</v>
      </c>
      <c r="L1891" s="36">
        <f>(Reference!E$12*List!$H1891)+Reference!E$13</f>
        <v>2002.5522349833395</v>
      </c>
      <c r="M1891" s="36">
        <f>(Reference!F$12*List!$H1891)+Reference!F$13</f>
        <v>2086.1860279066564</v>
      </c>
      <c r="N1891" s="36">
        <f>(Reference!G$12*List!$H1891)+Reference!G$13</f>
        <v>2362.3459347406961</v>
      </c>
      <c r="O1891" s="36">
        <f>(Reference!H$12*List!$H1891)+Reference!H$13</f>
        <v>2452.1540345241237</v>
      </c>
      <c r="P1891" s="36">
        <f>(Reference!I$12*List!$H1891)+Reference!I$13</f>
        <v>2548.6977417913085</v>
      </c>
      <c r="Q1891" s="36">
        <f>(Reference!J$12*List!$H1891)+Reference!J$13</f>
        <v>2950.5889883221462</v>
      </c>
      <c r="R1891" s="36">
        <f>(Reference!K$12*List!$H1891)+Reference!K$13</f>
        <v>3044.3261924710991</v>
      </c>
      <c r="S1891" s="36">
        <f>(Reference!L$12*List!$H1891)+Reference!L$13</f>
        <v>3284.5628593917672</v>
      </c>
      <c r="T1891" s="36">
        <f>(Reference!M$12*List!$H1891)+Reference!M$13</f>
        <v>3923.884269725042</v>
      </c>
      <c r="U1891" s="36">
        <f>(Reference!N$12*List!$H1891)+Reference!N$13</f>
        <v>15829.070497265653</v>
      </c>
      <c r="V1891" s="12">
        <f>(Reference!O$12*List!$H1891)+Reference!O$13</f>
        <v>588.41144376854413</v>
      </c>
      <c r="W1891" s="12">
        <f>(Reference!P$12*List!$H1891)+Reference!P$13</f>
        <v>829.12521621931228</v>
      </c>
      <c r="X1891" s="12">
        <f>(Reference!Q$12*List!$H1891)+Reference!Q$13</f>
        <v>414.56260810965614</v>
      </c>
      <c r="Y1891" s="53"/>
      <c r="Z1891" s="1" t="str">
        <f t="shared" si="59"/>
        <v>FULTON, New York</v>
      </c>
      <c r="AA1891" s="40" t="s">
        <v>7605</v>
      </c>
      <c r="AB1891" s="40" t="s">
        <v>277</v>
      </c>
      <c r="AC1891" s="43" t="s">
        <v>45</v>
      </c>
      <c r="AD1891" s="61">
        <v>0.98939999999999995</v>
      </c>
      <c r="AE1891" s="56" t="str">
        <f t="shared" si="58"/>
        <v/>
      </c>
      <c r="AF1891" s="60">
        <v>33680</v>
      </c>
      <c r="AI1891" s="60">
        <v>0.86260000000000003</v>
      </c>
    </row>
    <row r="1892" spans="1:35" x14ac:dyDescent="0.35">
      <c r="A1892" s="46" t="s">
        <v>2617</v>
      </c>
      <c r="B1892" s="65" t="s">
        <v>6087</v>
      </c>
      <c r="C1892" s="19">
        <v>99933</v>
      </c>
      <c r="D1892" s="48" t="s">
        <v>8645</v>
      </c>
      <c r="E1892" s="41" t="s">
        <v>8322</v>
      </c>
      <c r="F1892" s="44" t="s">
        <v>45</v>
      </c>
      <c r="G1892" s="18" t="s">
        <v>4188</v>
      </c>
      <c r="H1892" s="10">
        <v>0.86260000000000003</v>
      </c>
      <c r="I1892" s="36">
        <f>(Reference!B$12*List!$H1892)+Reference!B$13</f>
        <v>906.33211700187769</v>
      </c>
      <c r="J1892" s="36">
        <f>(Reference!C$12*List!$H1892)+Reference!C$13</f>
        <v>1352.566112800783</v>
      </c>
      <c r="K1892" s="36">
        <f>(Reference!D$12*List!$H1892)+Reference!D$13</f>
        <v>1619.1839090328333</v>
      </c>
      <c r="L1892" s="36">
        <f>(Reference!E$12*List!$H1892)+Reference!E$13</f>
        <v>2002.5522349833395</v>
      </c>
      <c r="M1892" s="36">
        <f>(Reference!F$12*List!$H1892)+Reference!F$13</f>
        <v>2086.1860279066564</v>
      </c>
      <c r="N1892" s="36">
        <f>(Reference!G$12*List!$H1892)+Reference!G$13</f>
        <v>2362.3459347406961</v>
      </c>
      <c r="O1892" s="36">
        <f>(Reference!H$12*List!$H1892)+Reference!H$13</f>
        <v>2452.1540345241237</v>
      </c>
      <c r="P1892" s="36">
        <f>(Reference!I$12*List!$H1892)+Reference!I$13</f>
        <v>2548.6977417913085</v>
      </c>
      <c r="Q1892" s="36">
        <f>(Reference!J$12*List!$H1892)+Reference!J$13</f>
        <v>2950.5889883221462</v>
      </c>
      <c r="R1892" s="36">
        <f>(Reference!K$12*List!$H1892)+Reference!K$13</f>
        <v>3044.3261924710991</v>
      </c>
      <c r="S1892" s="36">
        <f>(Reference!L$12*List!$H1892)+Reference!L$13</f>
        <v>3284.5628593917672</v>
      </c>
      <c r="T1892" s="36">
        <f>(Reference!M$12*List!$H1892)+Reference!M$13</f>
        <v>3923.884269725042</v>
      </c>
      <c r="U1892" s="36">
        <f>(Reference!N$12*List!$H1892)+Reference!N$13</f>
        <v>15829.070497265653</v>
      </c>
      <c r="V1892" s="12">
        <f>(Reference!O$12*List!$H1892)+Reference!O$13</f>
        <v>588.41144376854413</v>
      </c>
      <c r="W1892" s="12">
        <f>(Reference!P$12*List!$H1892)+Reference!P$13</f>
        <v>829.12521621931228</v>
      </c>
      <c r="X1892" s="12">
        <f>(Reference!Q$12*List!$H1892)+Reference!Q$13</f>
        <v>414.56260810965614</v>
      </c>
      <c r="Y1892" s="53"/>
      <c r="Z1892" s="1" t="str">
        <f t="shared" si="59"/>
        <v>GENESEE, New York</v>
      </c>
      <c r="AA1892" s="40" t="s">
        <v>8322</v>
      </c>
      <c r="AB1892" s="40" t="s">
        <v>277</v>
      </c>
      <c r="AC1892" s="43" t="s">
        <v>45</v>
      </c>
      <c r="AD1892" s="61">
        <v>0.89539999999999997</v>
      </c>
      <c r="AE1892" s="56" t="str">
        <f t="shared" si="58"/>
        <v/>
      </c>
      <c r="AF1892" s="60">
        <v>33690</v>
      </c>
      <c r="AI1892" s="60">
        <v>0.86260000000000003</v>
      </c>
    </row>
    <row r="1893" spans="1:35" x14ac:dyDescent="0.35">
      <c r="A1893" s="46" t="s">
        <v>2618</v>
      </c>
      <c r="B1893" s="65" t="s">
        <v>6088</v>
      </c>
      <c r="C1893" s="19">
        <v>99933</v>
      </c>
      <c r="D1893" s="48" t="s">
        <v>8645</v>
      </c>
      <c r="E1893" s="41" t="s">
        <v>7505</v>
      </c>
      <c r="F1893" s="44" t="s">
        <v>45</v>
      </c>
      <c r="G1893" s="18" t="s">
        <v>4188</v>
      </c>
      <c r="H1893" s="16">
        <v>0.86260000000000003</v>
      </c>
      <c r="I1893" s="36">
        <f>(Reference!B$12*List!$H1893)+Reference!B$13</f>
        <v>906.33211700187769</v>
      </c>
      <c r="J1893" s="36">
        <f>(Reference!C$12*List!$H1893)+Reference!C$13</f>
        <v>1352.566112800783</v>
      </c>
      <c r="K1893" s="36">
        <f>(Reference!D$12*List!$H1893)+Reference!D$13</f>
        <v>1619.1839090328333</v>
      </c>
      <c r="L1893" s="36">
        <f>(Reference!E$12*List!$H1893)+Reference!E$13</f>
        <v>2002.5522349833395</v>
      </c>
      <c r="M1893" s="36">
        <f>(Reference!F$12*List!$H1893)+Reference!F$13</f>
        <v>2086.1860279066564</v>
      </c>
      <c r="N1893" s="36">
        <f>(Reference!G$12*List!$H1893)+Reference!G$13</f>
        <v>2362.3459347406961</v>
      </c>
      <c r="O1893" s="36">
        <f>(Reference!H$12*List!$H1893)+Reference!H$13</f>
        <v>2452.1540345241237</v>
      </c>
      <c r="P1893" s="36">
        <f>(Reference!I$12*List!$H1893)+Reference!I$13</f>
        <v>2548.6977417913085</v>
      </c>
      <c r="Q1893" s="36">
        <f>(Reference!J$12*List!$H1893)+Reference!J$13</f>
        <v>2950.5889883221462</v>
      </c>
      <c r="R1893" s="36">
        <f>(Reference!K$12*List!$H1893)+Reference!K$13</f>
        <v>3044.3261924710991</v>
      </c>
      <c r="S1893" s="36">
        <f>(Reference!L$12*List!$H1893)+Reference!L$13</f>
        <v>3284.5628593917672</v>
      </c>
      <c r="T1893" s="36">
        <f>(Reference!M$12*List!$H1893)+Reference!M$13</f>
        <v>3923.884269725042</v>
      </c>
      <c r="U1893" s="36">
        <f>(Reference!N$12*List!$H1893)+Reference!N$13</f>
        <v>15829.070497265653</v>
      </c>
      <c r="V1893" s="12">
        <f>(Reference!O$12*List!$H1893)+Reference!O$13</f>
        <v>588.41144376854413</v>
      </c>
      <c r="W1893" s="12">
        <f>(Reference!P$12*List!$H1893)+Reference!P$13</f>
        <v>829.12521621931228</v>
      </c>
      <c r="X1893" s="12">
        <f>(Reference!Q$12*List!$H1893)+Reference!Q$13</f>
        <v>414.56260810965614</v>
      </c>
      <c r="Y1893" s="53"/>
      <c r="Z1893" s="1" t="str">
        <f t="shared" si="59"/>
        <v>GREENE, New York</v>
      </c>
      <c r="AA1893" s="41" t="s">
        <v>7505</v>
      </c>
      <c r="AB1893" s="40" t="s">
        <v>277</v>
      </c>
      <c r="AC1893" s="44" t="s">
        <v>45</v>
      </c>
      <c r="AD1893" s="62">
        <v>0.86260000000000003</v>
      </c>
      <c r="AE1893" s="56" t="str">
        <f t="shared" si="58"/>
        <v/>
      </c>
      <c r="AF1893" s="60">
        <v>33700</v>
      </c>
      <c r="AI1893" s="60">
        <v>1.3134999999999999</v>
      </c>
    </row>
    <row r="1894" spans="1:35" x14ac:dyDescent="0.35">
      <c r="A1894" s="46" t="s">
        <v>2619</v>
      </c>
      <c r="B1894" s="65" t="s">
        <v>6089</v>
      </c>
      <c r="C1894" s="28">
        <v>99933</v>
      </c>
      <c r="D1894" s="48" t="s">
        <v>8645</v>
      </c>
      <c r="E1894" s="40" t="s">
        <v>7783</v>
      </c>
      <c r="F1894" s="44" t="s">
        <v>45</v>
      </c>
      <c r="G1894" s="18" t="s">
        <v>4188</v>
      </c>
      <c r="H1894" s="10">
        <v>0.86260000000000003</v>
      </c>
      <c r="I1894" s="36">
        <f>(Reference!B$12*List!$H1894)+Reference!B$13</f>
        <v>906.33211700187769</v>
      </c>
      <c r="J1894" s="36">
        <f>(Reference!C$12*List!$H1894)+Reference!C$13</f>
        <v>1352.566112800783</v>
      </c>
      <c r="K1894" s="36">
        <f>(Reference!D$12*List!$H1894)+Reference!D$13</f>
        <v>1619.1839090328333</v>
      </c>
      <c r="L1894" s="36">
        <f>(Reference!E$12*List!$H1894)+Reference!E$13</f>
        <v>2002.5522349833395</v>
      </c>
      <c r="M1894" s="36">
        <f>(Reference!F$12*List!$H1894)+Reference!F$13</f>
        <v>2086.1860279066564</v>
      </c>
      <c r="N1894" s="36">
        <f>(Reference!G$12*List!$H1894)+Reference!G$13</f>
        <v>2362.3459347406961</v>
      </c>
      <c r="O1894" s="36">
        <f>(Reference!H$12*List!$H1894)+Reference!H$13</f>
        <v>2452.1540345241237</v>
      </c>
      <c r="P1894" s="36">
        <f>(Reference!I$12*List!$H1894)+Reference!I$13</f>
        <v>2548.6977417913085</v>
      </c>
      <c r="Q1894" s="36">
        <f>(Reference!J$12*List!$H1894)+Reference!J$13</f>
        <v>2950.5889883221462</v>
      </c>
      <c r="R1894" s="36">
        <f>(Reference!K$12*List!$H1894)+Reference!K$13</f>
        <v>3044.3261924710991</v>
      </c>
      <c r="S1894" s="36">
        <f>(Reference!L$12*List!$H1894)+Reference!L$13</f>
        <v>3284.5628593917672</v>
      </c>
      <c r="T1894" s="36">
        <f>(Reference!M$12*List!$H1894)+Reference!M$13</f>
        <v>3923.884269725042</v>
      </c>
      <c r="U1894" s="36">
        <f>(Reference!N$12*List!$H1894)+Reference!N$13</f>
        <v>15829.070497265653</v>
      </c>
      <c r="V1894" s="12">
        <f>(Reference!O$12*List!$H1894)+Reference!O$13</f>
        <v>588.41144376854413</v>
      </c>
      <c r="W1894" s="12">
        <f>(Reference!P$12*List!$H1894)+Reference!P$13</f>
        <v>829.12521621931228</v>
      </c>
      <c r="X1894" s="12">
        <f>(Reference!Q$12*List!$H1894)+Reference!Q$13</f>
        <v>414.56260810965614</v>
      </c>
      <c r="Y1894" s="53"/>
      <c r="Z1894" s="1" t="str">
        <f t="shared" si="59"/>
        <v>HAMILTON, New York</v>
      </c>
      <c r="AA1894" s="40" t="s">
        <v>7783</v>
      </c>
      <c r="AB1894" s="40" t="s">
        <v>277</v>
      </c>
      <c r="AC1894" s="43" t="s">
        <v>45</v>
      </c>
      <c r="AD1894" s="61">
        <v>1.3134999999999999</v>
      </c>
      <c r="AE1894" s="56" t="str">
        <f t="shared" si="58"/>
        <v/>
      </c>
      <c r="AF1894" s="60">
        <v>33710</v>
      </c>
      <c r="AI1894" s="60">
        <v>0.86260000000000003</v>
      </c>
    </row>
    <row r="1895" spans="1:35" x14ac:dyDescent="0.35">
      <c r="A1895" s="46" t="s">
        <v>2620</v>
      </c>
      <c r="B1895" s="65" t="s">
        <v>6090</v>
      </c>
      <c r="C1895" s="19" t="s">
        <v>4119</v>
      </c>
      <c r="D1895" s="48" t="s">
        <v>727</v>
      </c>
      <c r="E1895" s="41" t="s">
        <v>8644</v>
      </c>
      <c r="F1895" s="43" t="s">
        <v>45</v>
      </c>
      <c r="G1895" s="18" t="s">
        <v>4187</v>
      </c>
      <c r="H1895" s="10">
        <v>0.90580000000000005</v>
      </c>
      <c r="I1895" s="36">
        <f>(Reference!B$12*List!$H1895)+Reference!B$13</f>
        <v>939.60726240309236</v>
      </c>
      <c r="J1895" s="36">
        <f>(Reference!C$12*List!$H1895)+Reference!C$13</f>
        <v>1402.2243266320254</v>
      </c>
      <c r="K1895" s="36">
        <f>(Reference!D$12*List!$H1895)+Reference!D$13</f>
        <v>1678.6307486556018</v>
      </c>
      <c r="L1895" s="36">
        <f>(Reference!E$12*List!$H1895)+Reference!E$13</f>
        <v>2076.0740881126603</v>
      </c>
      <c r="M1895" s="36">
        <f>(Reference!F$12*List!$H1895)+Reference!F$13</f>
        <v>2162.7784183895292</v>
      </c>
      <c r="N1895" s="36">
        <f>(Reference!G$12*List!$H1895)+Reference!G$13</f>
        <v>2449.077280780265</v>
      </c>
      <c r="O1895" s="36">
        <f>(Reference!H$12*List!$H1895)+Reference!H$13</f>
        <v>2542.1826018829438</v>
      </c>
      <c r="P1895" s="36">
        <f>(Reference!I$12*List!$H1895)+Reference!I$13</f>
        <v>2642.2708220683235</v>
      </c>
      <c r="Q1895" s="36">
        <f>(Reference!J$12*List!$H1895)+Reference!J$13</f>
        <v>3058.9171340028083</v>
      </c>
      <c r="R1895" s="36">
        <f>(Reference!K$12*List!$H1895)+Reference!K$13</f>
        <v>3156.0958129037299</v>
      </c>
      <c r="S1895" s="36">
        <f>(Reference!L$12*List!$H1895)+Reference!L$13</f>
        <v>3405.1525468533937</v>
      </c>
      <c r="T1895" s="36">
        <f>(Reference!M$12*List!$H1895)+Reference!M$13</f>
        <v>4067.9460514530856</v>
      </c>
      <c r="U1895" s="36">
        <f>(Reference!N$12*List!$H1895)+Reference!N$13</f>
        <v>16410.220180126889</v>
      </c>
      <c r="V1895" s="12">
        <f>(Reference!O$12*List!$H1895)+Reference!O$13</f>
        <v>610.01442569961091</v>
      </c>
      <c r="W1895" s="12">
        <f>(Reference!P$12*List!$H1895)+Reference!P$13</f>
        <v>859.56578166763359</v>
      </c>
      <c r="X1895" s="12">
        <f>(Reference!Q$12*List!$H1895)+Reference!Q$13</f>
        <v>429.78289083381679</v>
      </c>
      <c r="Y1895" s="53"/>
      <c r="Z1895" s="1" t="str">
        <f t="shared" si="59"/>
        <v>HERKIMER, New York</v>
      </c>
      <c r="AA1895" s="40" t="s">
        <v>8644</v>
      </c>
      <c r="AB1895" s="40" t="s">
        <v>277</v>
      </c>
      <c r="AC1895" s="43" t="s">
        <v>45</v>
      </c>
      <c r="AD1895" s="61">
        <v>1.3301000000000001</v>
      </c>
      <c r="AE1895" s="56" t="str">
        <f t="shared" si="58"/>
        <v/>
      </c>
      <c r="AF1895" s="60">
        <v>33720</v>
      </c>
      <c r="AI1895" s="60">
        <v>0.83730000000000004</v>
      </c>
    </row>
    <row r="1896" spans="1:35" x14ac:dyDescent="0.35">
      <c r="A1896" s="46" t="s">
        <v>2621</v>
      </c>
      <c r="B1896" s="65" t="s">
        <v>6091</v>
      </c>
      <c r="C1896" s="28" t="s">
        <v>4120</v>
      </c>
      <c r="D1896" s="48" t="s">
        <v>740</v>
      </c>
      <c r="E1896" s="40" t="s">
        <v>7510</v>
      </c>
      <c r="F1896" s="43" t="s">
        <v>45</v>
      </c>
      <c r="G1896" s="18" t="s">
        <v>4187</v>
      </c>
      <c r="H1896" s="10">
        <v>0.89070000000000005</v>
      </c>
      <c r="I1896" s="36">
        <f>(Reference!B$12*List!$H1896)+Reference!B$13</f>
        <v>927.97636667257518</v>
      </c>
      <c r="J1896" s="36">
        <f>(Reference!C$12*List!$H1896)+Reference!C$13</f>
        <v>1384.8669417049014</v>
      </c>
      <c r="K1896" s="36">
        <f>(Reference!D$12*List!$H1896)+Reference!D$13</f>
        <v>1657.8518764726434</v>
      </c>
      <c r="L1896" s="36">
        <f>(Reference!E$12*List!$H1896)+Reference!E$13</f>
        <v>2050.3754774123654</v>
      </c>
      <c r="M1896" s="36">
        <f>(Reference!F$12*List!$H1896)+Reference!F$13</f>
        <v>2136.0065411605619</v>
      </c>
      <c r="N1896" s="36">
        <f>(Reference!G$12*List!$H1896)+Reference!G$13</f>
        <v>2418.7614630673602</v>
      </c>
      <c r="O1896" s="36">
        <f>(Reference!H$12*List!$H1896)+Reference!H$13</f>
        <v>2510.7142831996525</v>
      </c>
      <c r="P1896" s="36">
        <f>(Reference!I$12*List!$H1896)+Reference!I$13</f>
        <v>2609.563564841867</v>
      </c>
      <c r="Q1896" s="36">
        <f>(Reference!J$12*List!$H1896)+Reference!J$13</f>
        <v>3021.0524349338734</v>
      </c>
      <c r="R1896" s="36">
        <f>(Reference!K$12*List!$H1896)+Reference!K$13</f>
        <v>3117.0281909469541</v>
      </c>
      <c r="S1896" s="36">
        <f>(Reference!L$12*List!$H1896)+Reference!L$13</f>
        <v>3363.0019848008346</v>
      </c>
      <c r="T1896" s="36">
        <f>(Reference!M$12*List!$H1896)+Reference!M$13</f>
        <v>4017.5911231175896</v>
      </c>
      <c r="U1896" s="36">
        <f>(Reference!N$12*List!$H1896)+Reference!N$13</f>
        <v>16207.086841904558</v>
      </c>
      <c r="V1896" s="12">
        <f>(Reference!O$12*List!$H1896)+Reference!O$13</f>
        <v>602.46338340426121</v>
      </c>
      <c r="W1896" s="12">
        <f>(Reference!P$12*List!$H1896)+Reference!P$13</f>
        <v>848.92567661509531</v>
      </c>
      <c r="X1896" s="12">
        <f>(Reference!Q$12*List!$H1896)+Reference!Q$13</f>
        <v>424.46283830754766</v>
      </c>
      <c r="Y1896" s="53"/>
      <c r="Z1896" s="1" t="str">
        <f t="shared" si="59"/>
        <v>JEFFERSON, New York</v>
      </c>
      <c r="AA1896" s="40" t="s">
        <v>7510</v>
      </c>
      <c r="AB1896" s="40" t="s">
        <v>277</v>
      </c>
      <c r="AC1896" s="43" t="s">
        <v>45</v>
      </c>
      <c r="AD1896" s="61">
        <v>1.0479000000000001</v>
      </c>
      <c r="AE1896" s="56" t="str">
        <f t="shared" si="58"/>
        <v/>
      </c>
      <c r="AF1896" s="60">
        <v>33730</v>
      </c>
      <c r="AI1896" s="60">
        <v>0.95809999999999995</v>
      </c>
    </row>
    <row r="1897" spans="1:35" x14ac:dyDescent="0.35">
      <c r="A1897" s="46" t="s">
        <v>2622</v>
      </c>
      <c r="B1897" s="65" t="s">
        <v>6092</v>
      </c>
      <c r="C1897" s="28" t="s">
        <v>4108</v>
      </c>
      <c r="D1897" s="48" t="s">
        <v>9441</v>
      </c>
      <c r="E1897" s="40" t="s">
        <v>7658</v>
      </c>
      <c r="F1897" s="43" t="s">
        <v>45</v>
      </c>
      <c r="G1897" s="18" t="s">
        <v>4187</v>
      </c>
      <c r="H1897" s="10">
        <v>1.3301000000000001</v>
      </c>
      <c r="I1897" s="36">
        <f>(Reference!B$12*List!$H1897)+Reference!B$13</f>
        <v>1266.4277298506711</v>
      </c>
      <c r="J1897" s="36">
        <f>(Reference!C$12*List!$H1897)+Reference!C$13</f>
        <v>1889.9553481273063</v>
      </c>
      <c r="K1897" s="36">
        <f>(Reference!D$12*List!$H1897)+Reference!D$13</f>
        <v>2262.503296154227</v>
      </c>
      <c r="L1897" s="36">
        <f>(Reference!E$12*List!$H1897)+Reference!E$13</f>
        <v>2798.1880298434626</v>
      </c>
      <c r="M1897" s="36">
        <f>(Reference!F$12*List!$H1897)+Reference!F$13</f>
        <v>2915.0504388034856</v>
      </c>
      <c r="N1897" s="36">
        <f>(Reference!G$12*List!$H1897)+Reference!G$13</f>
        <v>3300.9316818124221</v>
      </c>
      <c r="O1897" s="36">
        <f>(Reference!H$12*List!$H1897)+Reference!H$13</f>
        <v>3426.4215169372801</v>
      </c>
      <c r="P1897" s="36">
        <f>(Reference!I$12*List!$H1897)+Reference!I$13</f>
        <v>3561.3230896965024</v>
      </c>
      <c r="Q1897" s="36">
        <f>(Reference!J$12*List!$H1897)+Reference!J$13</f>
        <v>4122.890101880238</v>
      </c>
      <c r="R1897" s="36">
        <f>(Reference!K$12*List!$H1897)+Reference!K$13</f>
        <v>4253.8701172918099</v>
      </c>
      <c r="S1897" s="36">
        <f>(Reference!L$12*List!$H1897)+Reference!L$13</f>
        <v>4589.5554262508022</v>
      </c>
      <c r="T1897" s="36">
        <f>(Reference!M$12*List!$H1897)+Reference!M$13</f>
        <v>5482.8861900458814</v>
      </c>
      <c r="U1897" s="36">
        <f>(Reference!N$12*List!$H1897)+Reference!N$13</f>
        <v>22118.132458784799</v>
      </c>
      <c r="V1897" s="12">
        <f>(Reference!O$12*List!$H1897)+Reference!O$13</f>
        <v>822.1937135086755</v>
      </c>
      <c r="W1897" s="12">
        <f>(Reference!P$12*List!$H1897)+Reference!P$13</f>
        <v>1158.5456872167701</v>
      </c>
      <c r="X1897" s="12">
        <f>(Reference!Q$12*List!$H1897)+Reference!Q$13</f>
        <v>579.27284360838507</v>
      </c>
      <c r="Y1897" s="53"/>
      <c r="Z1897" s="1" t="str">
        <f t="shared" si="59"/>
        <v>KINGS, New York</v>
      </c>
      <c r="AA1897" s="40" t="s">
        <v>7658</v>
      </c>
      <c r="AB1897" s="40" t="s">
        <v>277</v>
      </c>
      <c r="AC1897" s="43" t="s">
        <v>45</v>
      </c>
      <c r="AD1897" s="61">
        <v>0.90580000000000005</v>
      </c>
      <c r="AE1897" s="56" t="str">
        <f t="shared" si="58"/>
        <v/>
      </c>
      <c r="AF1897" s="60">
        <v>33740</v>
      </c>
      <c r="AI1897" s="60">
        <v>0.93389999999999995</v>
      </c>
    </row>
    <row r="1898" spans="1:35" x14ac:dyDescent="0.35">
      <c r="A1898" s="46" t="s">
        <v>2623</v>
      </c>
      <c r="B1898" s="65" t="s">
        <v>6093</v>
      </c>
      <c r="C1898" s="28">
        <v>99933</v>
      </c>
      <c r="D1898" s="48" t="s">
        <v>8645</v>
      </c>
      <c r="E1898" s="40" t="s">
        <v>7950</v>
      </c>
      <c r="F1898" s="44" t="s">
        <v>45</v>
      </c>
      <c r="G1898" s="18" t="s">
        <v>4188</v>
      </c>
      <c r="H1898" s="10">
        <v>0.86260000000000003</v>
      </c>
      <c r="I1898" s="36">
        <f>(Reference!B$12*List!$H1898)+Reference!B$13</f>
        <v>906.33211700187769</v>
      </c>
      <c r="J1898" s="36">
        <f>(Reference!C$12*List!$H1898)+Reference!C$13</f>
        <v>1352.566112800783</v>
      </c>
      <c r="K1898" s="36">
        <f>(Reference!D$12*List!$H1898)+Reference!D$13</f>
        <v>1619.1839090328333</v>
      </c>
      <c r="L1898" s="36">
        <f>(Reference!E$12*List!$H1898)+Reference!E$13</f>
        <v>2002.5522349833395</v>
      </c>
      <c r="M1898" s="36">
        <f>(Reference!F$12*List!$H1898)+Reference!F$13</f>
        <v>2086.1860279066564</v>
      </c>
      <c r="N1898" s="36">
        <f>(Reference!G$12*List!$H1898)+Reference!G$13</f>
        <v>2362.3459347406961</v>
      </c>
      <c r="O1898" s="36">
        <f>(Reference!H$12*List!$H1898)+Reference!H$13</f>
        <v>2452.1540345241237</v>
      </c>
      <c r="P1898" s="36">
        <f>(Reference!I$12*List!$H1898)+Reference!I$13</f>
        <v>2548.6977417913085</v>
      </c>
      <c r="Q1898" s="36">
        <f>(Reference!J$12*List!$H1898)+Reference!J$13</f>
        <v>2950.5889883221462</v>
      </c>
      <c r="R1898" s="36">
        <f>(Reference!K$12*List!$H1898)+Reference!K$13</f>
        <v>3044.3261924710991</v>
      </c>
      <c r="S1898" s="36">
        <f>(Reference!L$12*List!$H1898)+Reference!L$13</f>
        <v>3284.5628593917672</v>
      </c>
      <c r="T1898" s="36">
        <f>(Reference!M$12*List!$H1898)+Reference!M$13</f>
        <v>3923.884269725042</v>
      </c>
      <c r="U1898" s="36">
        <f>(Reference!N$12*List!$H1898)+Reference!N$13</f>
        <v>15829.070497265653</v>
      </c>
      <c r="V1898" s="12">
        <f>(Reference!O$12*List!$H1898)+Reference!O$13</f>
        <v>588.41144376854413</v>
      </c>
      <c r="W1898" s="12">
        <f>(Reference!P$12*List!$H1898)+Reference!P$13</f>
        <v>829.12521621931228</v>
      </c>
      <c r="X1898" s="12">
        <f>(Reference!Q$12*List!$H1898)+Reference!Q$13</f>
        <v>414.56260810965614</v>
      </c>
      <c r="Y1898" s="53"/>
      <c r="Z1898" s="1" t="str">
        <f t="shared" si="59"/>
        <v>LEWIS, New York</v>
      </c>
      <c r="AA1898" s="40" t="s">
        <v>7950</v>
      </c>
      <c r="AB1898" s="40" t="s">
        <v>277</v>
      </c>
      <c r="AC1898" s="43" t="s">
        <v>45</v>
      </c>
      <c r="AD1898" s="61">
        <v>0.98939999999999995</v>
      </c>
      <c r="AE1898" s="56" t="str">
        <f t="shared" si="58"/>
        <v/>
      </c>
      <c r="AF1898" s="60">
        <v>33750</v>
      </c>
      <c r="AI1898" s="60">
        <v>0.77139999999999997</v>
      </c>
    </row>
    <row r="1899" spans="1:35" x14ac:dyDescent="0.35">
      <c r="A1899" s="46" t="s">
        <v>2624</v>
      </c>
      <c r="B1899" s="65" t="s">
        <v>6094</v>
      </c>
      <c r="C1899" s="28" t="s">
        <v>3952</v>
      </c>
      <c r="D1899" s="48" t="s">
        <v>660</v>
      </c>
      <c r="E1899" s="40" t="s">
        <v>7988</v>
      </c>
      <c r="F1899" s="43" t="s">
        <v>45</v>
      </c>
      <c r="G1899" s="18" t="s">
        <v>4187</v>
      </c>
      <c r="H1899" s="10">
        <v>0.89539999999999997</v>
      </c>
      <c r="I1899" s="36">
        <f>(Reference!B$12*List!$H1899)+Reference!B$13</f>
        <v>931.59657925094803</v>
      </c>
      <c r="J1899" s="36">
        <f>(Reference!C$12*List!$H1899)+Reference!C$13</f>
        <v>1390.26957145043</v>
      </c>
      <c r="K1899" s="36">
        <f>(Reference!D$12*List!$H1899)+Reference!D$13</f>
        <v>1664.3194724501204</v>
      </c>
      <c r="L1899" s="36">
        <f>(Reference!E$12*List!$H1899)+Reference!E$13</f>
        <v>2058.3743827296753</v>
      </c>
      <c r="M1899" s="36">
        <f>(Reference!F$12*List!$H1899)+Reference!F$13</f>
        <v>2144.3395095695782</v>
      </c>
      <c r="N1899" s="36">
        <f>(Reference!G$12*List!$H1899)+Reference!G$13</f>
        <v>2428.1975122892572</v>
      </c>
      <c r="O1899" s="36">
        <f>(Reference!H$12*List!$H1899)+Reference!H$13</f>
        <v>2520.5090578891536</v>
      </c>
      <c r="P1899" s="36">
        <f>(Reference!I$12*List!$H1899)+Reference!I$13</f>
        <v>2619.7439694090417</v>
      </c>
      <c r="Q1899" s="36">
        <f>(Reference!J$12*List!$H1899)+Reference!J$13</f>
        <v>3032.8381359685745</v>
      </c>
      <c r="R1899" s="36">
        <f>(Reference!K$12*List!$H1899)+Reference!K$13</f>
        <v>3129.1883116884665</v>
      </c>
      <c r="S1899" s="36">
        <f>(Reference!L$12*List!$H1899)+Reference!L$13</f>
        <v>3376.1216961681871</v>
      </c>
      <c r="T1899" s="36">
        <f>(Reference!M$12*List!$H1899)+Reference!M$13</f>
        <v>4033.2645114074458</v>
      </c>
      <c r="U1899" s="36">
        <f>(Reference!N$12*List!$H1899)+Reference!N$13</f>
        <v>16270.313774993625</v>
      </c>
      <c r="V1899" s="12">
        <f>(Reference!O$12*List!$H1899)+Reference!O$13</f>
        <v>604.81370782731699</v>
      </c>
      <c r="W1899" s="12">
        <f>(Reference!P$12*List!$H1899)+Reference!P$13</f>
        <v>852.23749739303764</v>
      </c>
      <c r="X1899" s="12">
        <f>(Reference!Q$12*List!$H1899)+Reference!Q$13</f>
        <v>426.11874869651882</v>
      </c>
      <c r="Y1899" s="53"/>
      <c r="Z1899" s="1" t="str">
        <f t="shared" si="59"/>
        <v>LIVINGSTON, New York</v>
      </c>
      <c r="AA1899" s="40" t="s">
        <v>7988</v>
      </c>
      <c r="AB1899" s="40" t="s">
        <v>277</v>
      </c>
      <c r="AC1899" s="43" t="s">
        <v>45</v>
      </c>
      <c r="AD1899" s="61">
        <v>0.89539999999999997</v>
      </c>
      <c r="AE1899" s="56" t="str">
        <f t="shared" si="58"/>
        <v/>
      </c>
      <c r="AF1899" s="60">
        <v>33760</v>
      </c>
      <c r="AI1899" s="60">
        <v>0.77139999999999997</v>
      </c>
    </row>
    <row r="1900" spans="1:35" x14ac:dyDescent="0.35">
      <c r="A1900" s="46" t="s">
        <v>2625</v>
      </c>
      <c r="B1900" s="65" t="s">
        <v>6095</v>
      </c>
      <c r="C1900" s="28" t="s">
        <v>3300</v>
      </c>
      <c r="D1900" s="48" t="s">
        <v>711</v>
      </c>
      <c r="E1900" s="40" t="s">
        <v>7518</v>
      </c>
      <c r="F1900" s="43" t="s">
        <v>45</v>
      </c>
      <c r="G1900" s="18" t="s">
        <v>4187</v>
      </c>
      <c r="H1900" s="10">
        <v>0.98939999999999995</v>
      </c>
      <c r="I1900" s="36">
        <f>(Reference!B$12*List!$H1900)+Reference!B$13</f>
        <v>1004.0008308184059</v>
      </c>
      <c r="J1900" s="36">
        <f>(Reference!C$12*List!$H1900)+Reference!C$13</f>
        <v>1498.3221663610036</v>
      </c>
      <c r="K1900" s="36">
        <f>(Reference!D$12*List!$H1900)+Reference!D$13</f>
        <v>1793.6713919996625</v>
      </c>
      <c r="L1900" s="36">
        <f>(Reference!E$12*List!$H1900)+Reference!E$13</f>
        <v>2218.3524890758817</v>
      </c>
      <c r="M1900" s="36">
        <f>(Reference!F$12*List!$H1900)+Reference!F$13</f>
        <v>2310.9988777499034</v>
      </c>
      <c r="N1900" s="36">
        <f>(Reference!G$12*List!$H1900)+Reference!G$13</f>
        <v>2616.9184967272085</v>
      </c>
      <c r="O1900" s="36">
        <f>(Reference!H$12*List!$H1900)+Reference!H$13</f>
        <v>2716.4045516791784</v>
      </c>
      <c r="P1900" s="36">
        <f>(Reference!I$12*List!$H1900)+Reference!I$13</f>
        <v>2823.3520607525461</v>
      </c>
      <c r="Q1900" s="36">
        <f>(Reference!J$12*List!$H1900)+Reference!J$13</f>
        <v>3268.552156662608</v>
      </c>
      <c r="R1900" s="36">
        <f>(Reference!K$12*List!$H1900)+Reference!K$13</f>
        <v>3372.3907265187272</v>
      </c>
      <c r="S1900" s="36">
        <f>(Reference!L$12*List!$H1900)+Reference!L$13</f>
        <v>3638.5159235152441</v>
      </c>
      <c r="T1900" s="36">
        <f>(Reference!M$12*List!$H1900)+Reference!M$13</f>
        <v>4346.7322772045763</v>
      </c>
      <c r="U1900" s="36">
        <f>(Reference!N$12*List!$H1900)+Reference!N$13</f>
        <v>17534.852436775014</v>
      </c>
      <c r="V1900" s="12">
        <f>(Reference!O$12*List!$H1900)+Reference!O$13</f>
        <v>651.82019628843432</v>
      </c>
      <c r="W1900" s="12">
        <f>(Reference!P$12*List!$H1900)+Reference!P$13</f>
        <v>918.47391295188481</v>
      </c>
      <c r="X1900" s="12">
        <f>(Reference!Q$12*List!$H1900)+Reference!Q$13</f>
        <v>459.23695647594241</v>
      </c>
      <c r="Y1900" s="53"/>
      <c r="Z1900" s="1" t="str">
        <f t="shared" si="59"/>
        <v>MADISON, New York</v>
      </c>
      <c r="AA1900" s="40" t="s">
        <v>7518</v>
      </c>
      <c r="AB1900" s="40" t="s">
        <v>277</v>
      </c>
      <c r="AC1900" s="43" t="s">
        <v>45</v>
      </c>
      <c r="AD1900" s="61">
        <v>1.2108000000000001</v>
      </c>
      <c r="AE1900" s="56" t="str">
        <f t="shared" si="58"/>
        <v/>
      </c>
      <c r="AF1900" s="60">
        <v>33770</v>
      </c>
      <c r="AI1900" s="60">
        <v>0.89539999999999997</v>
      </c>
    </row>
    <row r="1901" spans="1:35" x14ac:dyDescent="0.35">
      <c r="A1901" s="46" t="s">
        <v>2626</v>
      </c>
      <c r="B1901" s="65" t="s">
        <v>6096</v>
      </c>
      <c r="C1901" s="28" t="s">
        <v>3952</v>
      </c>
      <c r="D1901" s="48" t="s">
        <v>660</v>
      </c>
      <c r="E1901" s="40" t="s">
        <v>7523</v>
      </c>
      <c r="F1901" s="43" t="s">
        <v>45</v>
      </c>
      <c r="G1901" s="18" t="s">
        <v>4187</v>
      </c>
      <c r="H1901" s="10">
        <v>0.89539999999999997</v>
      </c>
      <c r="I1901" s="36">
        <f>(Reference!B$12*List!$H1901)+Reference!B$13</f>
        <v>931.59657925094803</v>
      </c>
      <c r="J1901" s="36">
        <f>(Reference!C$12*List!$H1901)+Reference!C$13</f>
        <v>1390.26957145043</v>
      </c>
      <c r="K1901" s="36">
        <f>(Reference!D$12*List!$H1901)+Reference!D$13</f>
        <v>1664.3194724501204</v>
      </c>
      <c r="L1901" s="36">
        <f>(Reference!E$12*List!$H1901)+Reference!E$13</f>
        <v>2058.3743827296753</v>
      </c>
      <c r="M1901" s="36">
        <f>(Reference!F$12*List!$H1901)+Reference!F$13</f>
        <v>2144.3395095695782</v>
      </c>
      <c r="N1901" s="36">
        <f>(Reference!G$12*List!$H1901)+Reference!G$13</f>
        <v>2428.1975122892572</v>
      </c>
      <c r="O1901" s="36">
        <f>(Reference!H$12*List!$H1901)+Reference!H$13</f>
        <v>2520.5090578891536</v>
      </c>
      <c r="P1901" s="36">
        <f>(Reference!I$12*List!$H1901)+Reference!I$13</f>
        <v>2619.7439694090417</v>
      </c>
      <c r="Q1901" s="36">
        <f>(Reference!J$12*List!$H1901)+Reference!J$13</f>
        <v>3032.8381359685745</v>
      </c>
      <c r="R1901" s="36">
        <f>(Reference!K$12*List!$H1901)+Reference!K$13</f>
        <v>3129.1883116884665</v>
      </c>
      <c r="S1901" s="36">
        <f>(Reference!L$12*List!$H1901)+Reference!L$13</f>
        <v>3376.1216961681871</v>
      </c>
      <c r="T1901" s="36">
        <f>(Reference!M$12*List!$H1901)+Reference!M$13</f>
        <v>4033.2645114074458</v>
      </c>
      <c r="U1901" s="36">
        <f>(Reference!N$12*List!$H1901)+Reference!N$13</f>
        <v>16270.313774993625</v>
      </c>
      <c r="V1901" s="12">
        <f>(Reference!O$12*List!$H1901)+Reference!O$13</f>
        <v>604.81370782731699</v>
      </c>
      <c r="W1901" s="12">
        <f>(Reference!P$12*List!$H1901)+Reference!P$13</f>
        <v>852.23749739303764</v>
      </c>
      <c r="X1901" s="12">
        <f>(Reference!Q$12*List!$H1901)+Reference!Q$13</f>
        <v>426.11874869651882</v>
      </c>
      <c r="Y1901" s="53"/>
      <c r="Z1901" s="1" t="str">
        <f t="shared" si="59"/>
        <v>MONROE, New York</v>
      </c>
      <c r="AA1901" s="40" t="s">
        <v>7523</v>
      </c>
      <c r="AB1901" s="40" t="s">
        <v>277</v>
      </c>
      <c r="AC1901" s="43" t="s">
        <v>45</v>
      </c>
      <c r="AD1901" s="61">
        <v>0.89539999999999997</v>
      </c>
      <c r="AE1901" s="56" t="str">
        <f t="shared" si="58"/>
        <v/>
      </c>
      <c r="AF1901" s="60">
        <v>33800</v>
      </c>
      <c r="AI1901" s="60">
        <v>1.3301000000000001</v>
      </c>
    </row>
    <row r="1902" spans="1:35" x14ac:dyDescent="0.35">
      <c r="A1902" s="46" t="s">
        <v>2627</v>
      </c>
      <c r="B1902" s="65" t="s">
        <v>6097</v>
      </c>
      <c r="C1902" s="28">
        <v>99933</v>
      </c>
      <c r="D1902" s="48" t="s">
        <v>8645</v>
      </c>
      <c r="E1902" s="40" t="s">
        <v>7524</v>
      </c>
      <c r="F1902" s="44" t="s">
        <v>45</v>
      </c>
      <c r="G1902" s="18" t="s">
        <v>4188</v>
      </c>
      <c r="H1902" s="10">
        <v>0.86260000000000003</v>
      </c>
      <c r="I1902" s="36">
        <f>(Reference!B$12*List!$H1902)+Reference!B$13</f>
        <v>906.33211700187769</v>
      </c>
      <c r="J1902" s="36">
        <f>(Reference!C$12*List!$H1902)+Reference!C$13</f>
        <v>1352.566112800783</v>
      </c>
      <c r="K1902" s="36">
        <f>(Reference!D$12*List!$H1902)+Reference!D$13</f>
        <v>1619.1839090328333</v>
      </c>
      <c r="L1902" s="36">
        <f>(Reference!E$12*List!$H1902)+Reference!E$13</f>
        <v>2002.5522349833395</v>
      </c>
      <c r="M1902" s="36">
        <f>(Reference!F$12*List!$H1902)+Reference!F$13</f>
        <v>2086.1860279066564</v>
      </c>
      <c r="N1902" s="36">
        <f>(Reference!G$12*List!$H1902)+Reference!G$13</f>
        <v>2362.3459347406961</v>
      </c>
      <c r="O1902" s="36">
        <f>(Reference!H$12*List!$H1902)+Reference!H$13</f>
        <v>2452.1540345241237</v>
      </c>
      <c r="P1902" s="36">
        <f>(Reference!I$12*List!$H1902)+Reference!I$13</f>
        <v>2548.6977417913085</v>
      </c>
      <c r="Q1902" s="36">
        <f>(Reference!J$12*List!$H1902)+Reference!J$13</f>
        <v>2950.5889883221462</v>
      </c>
      <c r="R1902" s="36">
        <f>(Reference!K$12*List!$H1902)+Reference!K$13</f>
        <v>3044.3261924710991</v>
      </c>
      <c r="S1902" s="36">
        <f>(Reference!L$12*List!$H1902)+Reference!L$13</f>
        <v>3284.5628593917672</v>
      </c>
      <c r="T1902" s="36">
        <f>(Reference!M$12*List!$H1902)+Reference!M$13</f>
        <v>3923.884269725042</v>
      </c>
      <c r="U1902" s="36">
        <f>(Reference!N$12*List!$H1902)+Reference!N$13</f>
        <v>15829.070497265653</v>
      </c>
      <c r="V1902" s="12">
        <f>(Reference!O$12*List!$H1902)+Reference!O$13</f>
        <v>588.41144376854413</v>
      </c>
      <c r="W1902" s="12">
        <f>(Reference!P$12*List!$H1902)+Reference!P$13</f>
        <v>829.12521621931228</v>
      </c>
      <c r="X1902" s="12">
        <f>(Reference!Q$12*List!$H1902)+Reference!Q$13</f>
        <v>414.56260810965614</v>
      </c>
      <c r="Y1902" s="53"/>
      <c r="Z1902" s="1" t="str">
        <f t="shared" si="59"/>
        <v>MONTGOMERY, New York</v>
      </c>
      <c r="AA1902" s="40" t="s">
        <v>7524</v>
      </c>
      <c r="AB1902" s="40" t="s">
        <v>277</v>
      </c>
      <c r="AC1902" s="43" t="s">
        <v>45</v>
      </c>
      <c r="AD1902" s="61">
        <v>0.98939999999999995</v>
      </c>
      <c r="AE1902" s="56" t="str">
        <f t="shared" si="58"/>
        <v/>
      </c>
      <c r="AF1902" s="60">
        <v>33900</v>
      </c>
      <c r="AI1902" s="60">
        <v>0.86260000000000003</v>
      </c>
    </row>
    <row r="1903" spans="1:35" x14ac:dyDescent="0.35">
      <c r="A1903" s="46" t="s">
        <v>2628</v>
      </c>
      <c r="B1903" s="65" t="s">
        <v>6098</v>
      </c>
      <c r="C1903" s="19" t="s">
        <v>4121</v>
      </c>
      <c r="D1903" s="48" t="s">
        <v>609</v>
      </c>
      <c r="E1903" s="41" t="s">
        <v>7797</v>
      </c>
      <c r="F1903" s="43" t="s">
        <v>45</v>
      </c>
      <c r="G1903" s="18" t="s">
        <v>4187</v>
      </c>
      <c r="H1903" s="16">
        <v>1.3134999999999999</v>
      </c>
      <c r="I1903" s="36">
        <f>(Reference!B$12*List!$H1903)+Reference!B$13</f>
        <v>1253.6414471270562</v>
      </c>
      <c r="J1903" s="36">
        <f>(Reference!C$12*List!$H1903)+Reference!C$13</f>
        <v>1870.8737196643751</v>
      </c>
      <c r="K1903" s="36">
        <f>(Reference!D$12*List!$H1903)+Reference!D$13</f>
        <v>2239.6602975954779</v>
      </c>
      <c r="L1903" s="36">
        <f>(Reference!E$12*List!$H1903)+Reference!E$13</f>
        <v>2769.9365770206214</v>
      </c>
      <c r="M1903" s="36">
        <f>(Reference!F$12*List!$H1903)+Reference!F$13</f>
        <v>2885.6191035716406</v>
      </c>
      <c r="N1903" s="36">
        <f>(Reference!G$12*List!$H1903)+Reference!G$13</f>
        <v>3267.6043590286986</v>
      </c>
      <c r="O1903" s="36">
        <f>(Reference!H$12*List!$H1903)+Reference!H$13</f>
        <v>3391.8272063318072</v>
      </c>
      <c r="P1903" s="36">
        <f>(Reference!I$12*List!$H1903)+Reference!I$13</f>
        <v>3525.3667671826488</v>
      </c>
      <c r="Q1903" s="36">
        <f>(Reference!J$12*List!$H1903)+Reference!J$13</f>
        <v>4081.2640088640578</v>
      </c>
      <c r="R1903" s="36">
        <f>(Reference!K$12*List!$H1903)+Reference!K$13</f>
        <v>4210.9216057366775</v>
      </c>
      <c r="S1903" s="36">
        <f>(Reference!L$12*List!$H1903)+Reference!L$13</f>
        <v>4543.2177222724913</v>
      </c>
      <c r="T1903" s="36">
        <f>(Reference!M$12*List!$H1903)+Reference!M$13</f>
        <v>5427.5291165114941</v>
      </c>
      <c r="U1903" s="36">
        <f>(Reference!N$12*List!$H1903)+Reference!N$13</f>
        <v>21894.820312129785</v>
      </c>
      <c r="V1903" s="12">
        <f>(Reference!O$12*List!$H1903)+Reference!O$13</f>
        <v>813.89256767405254</v>
      </c>
      <c r="W1903" s="12">
        <f>(Reference!P$12*List!$H1903)+Reference!P$13</f>
        <v>1146.8486180861651</v>
      </c>
      <c r="X1903" s="12">
        <f>(Reference!Q$12*List!$H1903)+Reference!Q$13</f>
        <v>573.42430904308253</v>
      </c>
      <c r="Y1903" s="53"/>
      <c r="Z1903" s="1" t="str">
        <f t="shared" si="59"/>
        <v>NASSAU, New York</v>
      </c>
      <c r="AA1903" s="41" t="s">
        <v>7797</v>
      </c>
      <c r="AB1903" s="40" t="s">
        <v>277</v>
      </c>
      <c r="AC1903" s="44" t="s">
        <v>45</v>
      </c>
      <c r="AD1903" s="62">
        <v>0.86260000000000003</v>
      </c>
      <c r="AE1903" s="56" t="str">
        <f t="shared" si="58"/>
        <v/>
      </c>
      <c r="AF1903" s="60">
        <v>33910</v>
      </c>
      <c r="AI1903" s="60">
        <v>0.89539999999999997</v>
      </c>
    </row>
    <row r="1904" spans="1:35" x14ac:dyDescent="0.35">
      <c r="A1904" s="46" t="s">
        <v>2629</v>
      </c>
      <c r="B1904" s="65" t="s">
        <v>6099</v>
      </c>
      <c r="C1904" s="28" t="s">
        <v>4108</v>
      </c>
      <c r="D1904" s="48" t="s">
        <v>9441</v>
      </c>
      <c r="E1904" s="40" t="s">
        <v>8645</v>
      </c>
      <c r="F1904" s="43" t="s">
        <v>45</v>
      </c>
      <c r="G1904" s="18" t="s">
        <v>4187</v>
      </c>
      <c r="H1904" s="10">
        <v>1.3301000000000001</v>
      </c>
      <c r="I1904" s="36">
        <f>(Reference!B$12*List!$H1904)+Reference!B$13</f>
        <v>1266.4277298506711</v>
      </c>
      <c r="J1904" s="36">
        <f>(Reference!C$12*List!$H1904)+Reference!C$13</f>
        <v>1889.9553481273063</v>
      </c>
      <c r="K1904" s="36">
        <f>(Reference!D$12*List!$H1904)+Reference!D$13</f>
        <v>2262.503296154227</v>
      </c>
      <c r="L1904" s="36">
        <f>(Reference!E$12*List!$H1904)+Reference!E$13</f>
        <v>2798.1880298434626</v>
      </c>
      <c r="M1904" s="36">
        <f>(Reference!F$12*List!$H1904)+Reference!F$13</f>
        <v>2915.0504388034856</v>
      </c>
      <c r="N1904" s="36">
        <f>(Reference!G$12*List!$H1904)+Reference!G$13</f>
        <v>3300.9316818124221</v>
      </c>
      <c r="O1904" s="36">
        <f>(Reference!H$12*List!$H1904)+Reference!H$13</f>
        <v>3426.4215169372801</v>
      </c>
      <c r="P1904" s="36">
        <f>(Reference!I$12*List!$H1904)+Reference!I$13</f>
        <v>3561.3230896965024</v>
      </c>
      <c r="Q1904" s="36">
        <f>(Reference!J$12*List!$H1904)+Reference!J$13</f>
        <v>4122.890101880238</v>
      </c>
      <c r="R1904" s="36">
        <f>(Reference!K$12*List!$H1904)+Reference!K$13</f>
        <v>4253.8701172918099</v>
      </c>
      <c r="S1904" s="36">
        <f>(Reference!L$12*List!$H1904)+Reference!L$13</f>
        <v>4589.5554262508022</v>
      </c>
      <c r="T1904" s="36">
        <f>(Reference!M$12*List!$H1904)+Reference!M$13</f>
        <v>5482.8861900458814</v>
      </c>
      <c r="U1904" s="36">
        <f>(Reference!N$12*List!$H1904)+Reference!N$13</f>
        <v>22118.132458784799</v>
      </c>
      <c r="V1904" s="12">
        <f>(Reference!O$12*List!$H1904)+Reference!O$13</f>
        <v>822.1937135086755</v>
      </c>
      <c r="W1904" s="12">
        <f>(Reference!P$12*List!$H1904)+Reference!P$13</f>
        <v>1158.5456872167701</v>
      </c>
      <c r="X1904" s="12">
        <f>(Reference!Q$12*List!$H1904)+Reference!Q$13</f>
        <v>579.27284360838507</v>
      </c>
      <c r="Y1904" s="53"/>
      <c r="Z1904" s="1" t="str">
        <f t="shared" si="59"/>
        <v>NEW YORK, New York</v>
      </c>
      <c r="AA1904" s="40" t="s">
        <v>8645</v>
      </c>
      <c r="AB1904" s="40" t="s">
        <v>277</v>
      </c>
      <c r="AC1904" s="43" t="s">
        <v>45</v>
      </c>
      <c r="AD1904" s="61">
        <v>1.3301000000000001</v>
      </c>
      <c r="AE1904" s="56" t="str">
        <f t="shared" si="58"/>
        <v/>
      </c>
      <c r="AF1904" s="60">
        <v>34000</v>
      </c>
      <c r="AI1904" s="60">
        <v>0.8659</v>
      </c>
    </row>
    <row r="1905" spans="1:35" x14ac:dyDescent="0.35">
      <c r="A1905" s="46" t="s">
        <v>2630</v>
      </c>
      <c r="B1905" s="65" t="s">
        <v>6100</v>
      </c>
      <c r="C1905" s="28" t="s">
        <v>1506</v>
      </c>
      <c r="D1905" s="48" t="s">
        <v>401</v>
      </c>
      <c r="E1905" s="40" t="s">
        <v>8646</v>
      </c>
      <c r="F1905" s="43" t="s">
        <v>45</v>
      </c>
      <c r="G1905" s="18" t="s">
        <v>4187</v>
      </c>
      <c r="H1905" s="10">
        <v>1.0479000000000001</v>
      </c>
      <c r="I1905" s="36">
        <f>(Reference!B$12*List!$H1905)+Reference!B$13</f>
        <v>1049.0609235492177</v>
      </c>
      <c r="J1905" s="36">
        <f>(Reference!C$12*List!$H1905)+Reference!C$13</f>
        <v>1565.5676642574776</v>
      </c>
      <c r="K1905" s="36">
        <f>(Reference!D$12*List!$H1905)+Reference!D$13</f>
        <v>1874.1723206554948</v>
      </c>
      <c r="L1905" s="36">
        <f>(Reference!E$12*List!$H1905)+Reference!E$13</f>
        <v>2317.9133318551703</v>
      </c>
      <c r="M1905" s="36">
        <f>(Reference!F$12*List!$H1905)+Reference!F$13</f>
        <v>2414.717739862127</v>
      </c>
      <c r="N1905" s="36">
        <f>(Reference!G$12*List!$H1905)+Reference!G$13</f>
        <v>2734.3671944891257</v>
      </c>
      <c r="O1905" s="36">
        <f>(Reference!H$12*List!$H1905)+Reference!H$13</f>
        <v>2838.318236644247</v>
      </c>
      <c r="P1905" s="36">
        <f>(Reference!I$12*List!$H1905)+Reference!I$13</f>
        <v>2950.0656069610041</v>
      </c>
      <c r="Q1905" s="36">
        <f>(Reference!J$12*List!$H1905)+Reference!J$13</f>
        <v>3415.246520605172</v>
      </c>
      <c r="R1905" s="36">
        <f>(Reference!K$12*List!$H1905)+Reference!K$13</f>
        <v>3523.745420854581</v>
      </c>
      <c r="S1905" s="36">
        <f>(Reference!L$12*List!$H1905)+Reference!L$13</f>
        <v>3801.8144586195303</v>
      </c>
      <c r="T1905" s="36">
        <f>(Reference!M$12*List!$H1905)+Reference!M$13</f>
        <v>4541.8159399613023</v>
      </c>
      <c r="U1905" s="36">
        <f>(Reference!N$12*List!$H1905)+Reference!N$13</f>
        <v>18321.825965649605</v>
      </c>
      <c r="V1905" s="12">
        <f>(Reference!O$12*List!$H1905)+Reference!O$13</f>
        <v>681.07423432008716</v>
      </c>
      <c r="W1905" s="12">
        <f>(Reference!P$12*List!$H1905)+Reference!P$13</f>
        <v>959.69551199648652</v>
      </c>
      <c r="X1905" s="12">
        <f>(Reference!Q$12*List!$H1905)+Reference!Q$13</f>
        <v>479.84775599824326</v>
      </c>
      <c r="Y1905" s="53"/>
      <c r="Z1905" s="1" t="str">
        <f t="shared" si="59"/>
        <v>NIAGARA, New York</v>
      </c>
      <c r="AA1905" s="40" t="s">
        <v>8646</v>
      </c>
      <c r="AB1905" s="40" t="s">
        <v>277</v>
      </c>
      <c r="AC1905" s="43" t="s">
        <v>45</v>
      </c>
      <c r="AD1905" s="61">
        <v>1.3301000000000001</v>
      </c>
      <c r="AE1905" s="56" t="str">
        <f t="shared" si="58"/>
        <v/>
      </c>
      <c r="AF1905" s="60">
        <v>34010</v>
      </c>
      <c r="AI1905" s="60">
        <v>0.86829999999999996</v>
      </c>
    </row>
    <row r="1906" spans="1:35" x14ac:dyDescent="0.35">
      <c r="A1906" s="46" t="s">
        <v>2631</v>
      </c>
      <c r="B1906" s="65" t="s">
        <v>6101</v>
      </c>
      <c r="C1906" s="28" t="s">
        <v>4119</v>
      </c>
      <c r="D1906" s="48" t="s">
        <v>727</v>
      </c>
      <c r="E1906" s="40" t="s">
        <v>7953</v>
      </c>
      <c r="F1906" s="43" t="s">
        <v>45</v>
      </c>
      <c r="G1906" s="18" t="s">
        <v>4187</v>
      </c>
      <c r="H1906" s="10">
        <v>0.90580000000000005</v>
      </c>
      <c r="I1906" s="36">
        <f>(Reference!B$12*List!$H1906)+Reference!B$13</f>
        <v>939.60726240309236</v>
      </c>
      <c r="J1906" s="36">
        <f>(Reference!C$12*List!$H1906)+Reference!C$13</f>
        <v>1402.2243266320254</v>
      </c>
      <c r="K1906" s="36">
        <f>(Reference!D$12*List!$H1906)+Reference!D$13</f>
        <v>1678.6307486556018</v>
      </c>
      <c r="L1906" s="36">
        <f>(Reference!E$12*List!$H1906)+Reference!E$13</f>
        <v>2076.0740881126603</v>
      </c>
      <c r="M1906" s="36">
        <f>(Reference!F$12*List!$H1906)+Reference!F$13</f>
        <v>2162.7784183895292</v>
      </c>
      <c r="N1906" s="36">
        <f>(Reference!G$12*List!$H1906)+Reference!G$13</f>
        <v>2449.077280780265</v>
      </c>
      <c r="O1906" s="36">
        <f>(Reference!H$12*List!$H1906)+Reference!H$13</f>
        <v>2542.1826018829438</v>
      </c>
      <c r="P1906" s="36">
        <f>(Reference!I$12*List!$H1906)+Reference!I$13</f>
        <v>2642.2708220683235</v>
      </c>
      <c r="Q1906" s="36">
        <f>(Reference!J$12*List!$H1906)+Reference!J$13</f>
        <v>3058.9171340028083</v>
      </c>
      <c r="R1906" s="36">
        <f>(Reference!K$12*List!$H1906)+Reference!K$13</f>
        <v>3156.0958129037299</v>
      </c>
      <c r="S1906" s="36">
        <f>(Reference!L$12*List!$H1906)+Reference!L$13</f>
        <v>3405.1525468533937</v>
      </c>
      <c r="T1906" s="36">
        <f>(Reference!M$12*List!$H1906)+Reference!M$13</f>
        <v>4067.9460514530856</v>
      </c>
      <c r="U1906" s="36">
        <f>(Reference!N$12*List!$H1906)+Reference!N$13</f>
        <v>16410.220180126889</v>
      </c>
      <c r="V1906" s="12">
        <f>(Reference!O$12*List!$H1906)+Reference!O$13</f>
        <v>610.01442569961091</v>
      </c>
      <c r="W1906" s="12">
        <f>(Reference!P$12*List!$H1906)+Reference!P$13</f>
        <v>859.56578166763359</v>
      </c>
      <c r="X1906" s="12">
        <f>(Reference!Q$12*List!$H1906)+Reference!Q$13</f>
        <v>429.78289083381679</v>
      </c>
      <c r="Y1906" s="53"/>
      <c r="Z1906" s="1" t="str">
        <f t="shared" si="59"/>
        <v>ONEIDA, New York</v>
      </c>
      <c r="AA1906" s="40" t="s">
        <v>7953</v>
      </c>
      <c r="AB1906" s="40" t="s">
        <v>277</v>
      </c>
      <c r="AC1906" s="43" t="s">
        <v>45</v>
      </c>
      <c r="AD1906" s="61">
        <v>0.82889999999999997</v>
      </c>
      <c r="AE1906" s="56" t="str">
        <f t="shared" si="58"/>
        <v/>
      </c>
      <c r="AF1906" s="60">
        <v>34020</v>
      </c>
      <c r="AI1906" s="60">
        <v>0.79100000000000004</v>
      </c>
    </row>
    <row r="1907" spans="1:35" x14ac:dyDescent="0.35">
      <c r="A1907" s="46" t="s">
        <v>2632</v>
      </c>
      <c r="B1907" s="65" t="s">
        <v>6102</v>
      </c>
      <c r="C1907" s="19" t="s">
        <v>3300</v>
      </c>
      <c r="D1907" s="48" t="s">
        <v>711</v>
      </c>
      <c r="E1907" s="41" t="s">
        <v>8647</v>
      </c>
      <c r="F1907" s="43" t="s">
        <v>45</v>
      </c>
      <c r="G1907" s="18" t="s">
        <v>4187</v>
      </c>
      <c r="H1907" s="10">
        <v>0.98939999999999995</v>
      </c>
      <c r="I1907" s="36">
        <f>(Reference!B$12*List!$H1907)+Reference!B$13</f>
        <v>1004.0008308184059</v>
      </c>
      <c r="J1907" s="36">
        <f>(Reference!C$12*List!$H1907)+Reference!C$13</f>
        <v>1498.3221663610036</v>
      </c>
      <c r="K1907" s="36">
        <f>(Reference!D$12*List!$H1907)+Reference!D$13</f>
        <v>1793.6713919996625</v>
      </c>
      <c r="L1907" s="36">
        <f>(Reference!E$12*List!$H1907)+Reference!E$13</f>
        <v>2218.3524890758817</v>
      </c>
      <c r="M1907" s="36">
        <f>(Reference!F$12*List!$H1907)+Reference!F$13</f>
        <v>2310.9988777499034</v>
      </c>
      <c r="N1907" s="36">
        <f>(Reference!G$12*List!$H1907)+Reference!G$13</f>
        <v>2616.9184967272085</v>
      </c>
      <c r="O1907" s="36">
        <f>(Reference!H$12*List!$H1907)+Reference!H$13</f>
        <v>2716.4045516791784</v>
      </c>
      <c r="P1907" s="36">
        <f>(Reference!I$12*List!$H1907)+Reference!I$13</f>
        <v>2823.3520607525461</v>
      </c>
      <c r="Q1907" s="36">
        <f>(Reference!J$12*List!$H1907)+Reference!J$13</f>
        <v>3268.552156662608</v>
      </c>
      <c r="R1907" s="36">
        <f>(Reference!K$12*List!$H1907)+Reference!K$13</f>
        <v>3372.3907265187272</v>
      </c>
      <c r="S1907" s="36">
        <f>(Reference!L$12*List!$H1907)+Reference!L$13</f>
        <v>3638.5159235152441</v>
      </c>
      <c r="T1907" s="36">
        <f>(Reference!M$12*List!$H1907)+Reference!M$13</f>
        <v>4346.7322772045763</v>
      </c>
      <c r="U1907" s="36">
        <f>(Reference!N$12*List!$H1907)+Reference!N$13</f>
        <v>17534.852436775014</v>
      </c>
      <c r="V1907" s="12">
        <f>(Reference!O$12*List!$H1907)+Reference!O$13</f>
        <v>651.82019628843432</v>
      </c>
      <c r="W1907" s="12">
        <f>(Reference!P$12*List!$H1907)+Reference!P$13</f>
        <v>918.47391295188481</v>
      </c>
      <c r="X1907" s="12">
        <f>(Reference!Q$12*List!$H1907)+Reference!Q$13</f>
        <v>459.23695647594241</v>
      </c>
      <c r="Y1907" s="53"/>
      <c r="Z1907" s="1" t="str">
        <f t="shared" si="59"/>
        <v>ONONDAGA, New York</v>
      </c>
      <c r="AA1907" s="40" t="s">
        <v>8647</v>
      </c>
      <c r="AB1907" s="40" t="s">
        <v>277</v>
      </c>
      <c r="AC1907" s="43" t="s">
        <v>45</v>
      </c>
      <c r="AD1907" s="61">
        <v>1.3301000000000001</v>
      </c>
      <c r="AE1907" s="56" t="str">
        <f t="shared" si="58"/>
        <v/>
      </c>
      <c r="AF1907" s="60">
        <v>34030</v>
      </c>
      <c r="AI1907" s="60">
        <v>0.93279999999999996</v>
      </c>
    </row>
    <row r="1908" spans="1:35" x14ac:dyDescent="0.35">
      <c r="A1908" s="46" t="s">
        <v>2633</v>
      </c>
      <c r="B1908" s="65" t="s">
        <v>6103</v>
      </c>
      <c r="C1908" s="19" t="s">
        <v>3952</v>
      </c>
      <c r="D1908" s="48" t="s">
        <v>660</v>
      </c>
      <c r="E1908" s="41" t="s">
        <v>8648</v>
      </c>
      <c r="F1908" s="43" t="s">
        <v>45</v>
      </c>
      <c r="G1908" s="18" t="s">
        <v>4187</v>
      </c>
      <c r="H1908" s="10">
        <v>0.89539999999999997</v>
      </c>
      <c r="I1908" s="36">
        <f>(Reference!B$12*List!$H1908)+Reference!B$13</f>
        <v>931.59657925094803</v>
      </c>
      <c r="J1908" s="36">
        <f>(Reference!C$12*List!$H1908)+Reference!C$13</f>
        <v>1390.26957145043</v>
      </c>
      <c r="K1908" s="36">
        <f>(Reference!D$12*List!$H1908)+Reference!D$13</f>
        <v>1664.3194724501204</v>
      </c>
      <c r="L1908" s="36">
        <f>(Reference!E$12*List!$H1908)+Reference!E$13</f>
        <v>2058.3743827296753</v>
      </c>
      <c r="M1908" s="36">
        <f>(Reference!F$12*List!$H1908)+Reference!F$13</f>
        <v>2144.3395095695782</v>
      </c>
      <c r="N1908" s="36">
        <f>(Reference!G$12*List!$H1908)+Reference!G$13</f>
        <v>2428.1975122892572</v>
      </c>
      <c r="O1908" s="36">
        <f>(Reference!H$12*List!$H1908)+Reference!H$13</f>
        <v>2520.5090578891536</v>
      </c>
      <c r="P1908" s="36">
        <f>(Reference!I$12*List!$H1908)+Reference!I$13</f>
        <v>2619.7439694090417</v>
      </c>
      <c r="Q1908" s="36">
        <f>(Reference!J$12*List!$H1908)+Reference!J$13</f>
        <v>3032.8381359685745</v>
      </c>
      <c r="R1908" s="36">
        <f>(Reference!K$12*List!$H1908)+Reference!K$13</f>
        <v>3129.1883116884665</v>
      </c>
      <c r="S1908" s="36">
        <f>(Reference!L$12*List!$H1908)+Reference!L$13</f>
        <v>3376.1216961681871</v>
      </c>
      <c r="T1908" s="36">
        <f>(Reference!M$12*List!$H1908)+Reference!M$13</f>
        <v>4033.2645114074458</v>
      </c>
      <c r="U1908" s="36">
        <f>(Reference!N$12*List!$H1908)+Reference!N$13</f>
        <v>16270.313774993625</v>
      </c>
      <c r="V1908" s="12">
        <f>(Reference!O$12*List!$H1908)+Reference!O$13</f>
        <v>604.81370782731699</v>
      </c>
      <c r="W1908" s="12">
        <f>(Reference!P$12*List!$H1908)+Reference!P$13</f>
        <v>852.23749739303764</v>
      </c>
      <c r="X1908" s="12">
        <f>(Reference!Q$12*List!$H1908)+Reference!Q$13</f>
        <v>426.11874869651882</v>
      </c>
      <c r="Y1908" s="53"/>
      <c r="Z1908" s="1" t="str">
        <f t="shared" si="59"/>
        <v>ONTARIO, New York</v>
      </c>
      <c r="AA1908" s="40" t="s">
        <v>8648</v>
      </c>
      <c r="AB1908" s="40" t="s">
        <v>277</v>
      </c>
      <c r="AC1908" s="43" t="s">
        <v>45</v>
      </c>
      <c r="AD1908" s="61">
        <v>1.3301000000000001</v>
      </c>
      <c r="AE1908" s="56" t="str">
        <f t="shared" si="58"/>
        <v/>
      </c>
      <c r="AF1908" s="60">
        <v>34040</v>
      </c>
      <c r="AI1908" s="60">
        <v>0.79100000000000004</v>
      </c>
    </row>
    <row r="1909" spans="1:35" x14ac:dyDescent="0.35">
      <c r="A1909" s="46" t="s">
        <v>2634</v>
      </c>
      <c r="B1909" s="65" t="s">
        <v>6104</v>
      </c>
      <c r="C1909" s="19" t="s">
        <v>3019</v>
      </c>
      <c r="D1909" s="48" t="s">
        <v>9444</v>
      </c>
      <c r="E1909" s="41" t="s">
        <v>7671</v>
      </c>
      <c r="F1909" s="43" t="s">
        <v>45</v>
      </c>
      <c r="G1909" s="18" t="s">
        <v>4187</v>
      </c>
      <c r="H1909" s="10">
        <v>1.2108000000000001</v>
      </c>
      <c r="I1909" s="36">
        <f>(Reference!B$12*List!$H1909)+Reference!B$13</f>
        <v>1174.5359509996315</v>
      </c>
      <c r="J1909" s="36">
        <f>(Reference!C$12*List!$H1909)+Reference!C$13</f>
        <v>1752.8205122461209</v>
      </c>
      <c r="K1909" s="36">
        <f>(Reference!D$12*List!$H1909)+Reference!D$13</f>
        <v>2098.3364450663507</v>
      </c>
      <c r="L1909" s="36">
        <f>(Reference!E$12*List!$H1909)+Reference!E$13</f>
        <v>2595.1519863636495</v>
      </c>
      <c r="M1909" s="36">
        <f>(Reference!F$12*List!$H1909)+Reference!F$13</f>
        <v>2703.5348789746263</v>
      </c>
      <c r="N1909" s="36">
        <f>(Reference!G$12*List!$H1909)+Reference!G$13</f>
        <v>3061.4166451800011</v>
      </c>
      <c r="O1909" s="36">
        <f>(Reference!H$12*List!$H1909)+Reference!H$13</f>
        <v>3177.8009593931311</v>
      </c>
      <c r="P1909" s="36">
        <f>(Reference!I$12*List!$H1909)+Reference!I$13</f>
        <v>3302.9140971722463</v>
      </c>
      <c r="Q1909" s="36">
        <f>(Reference!J$12*List!$H1909)+Reference!J$13</f>
        <v>3823.7339032760024</v>
      </c>
      <c r="R1909" s="36">
        <f>(Reference!K$12*List!$H1909)+Reference!K$13</f>
        <v>3945.2100312359576</v>
      </c>
      <c r="S1909" s="36">
        <f>(Reference!L$12*List!$H1909)+Reference!L$13</f>
        <v>4256.5380717560802</v>
      </c>
      <c r="T1909" s="36">
        <f>(Reference!M$12*List!$H1909)+Reference!M$13</f>
        <v>5085.0489085607996</v>
      </c>
      <c r="U1909" s="36">
        <f>(Reference!N$12*List!$H1909)+Reference!N$13</f>
        <v>20513.244561438845</v>
      </c>
      <c r="V1909" s="12">
        <f>(Reference!O$12*List!$H1909)+Reference!O$13</f>
        <v>762.53547868515113</v>
      </c>
      <c r="W1909" s="12">
        <f>(Reference!P$12*List!$H1909)+Reference!P$13</f>
        <v>1074.4818108745312</v>
      </c>
      <c r="X1909" s="12">
        <f>(Reference!Q$12*List!$H1909)+Reference!Q$13</f>
        <v>537.24090543726561</v>
      </c>
      <c r="Y1909" s="53"/>
      <c r="Z1909" s="1" t="str">
        <f t="shared" si="59"/>
        <v>ORANGE, New York</v>
      </c>
      <c r="AA1909" s="40" t="s">
        <v>7671</v>
      </c>
      <c r="AB1909" s="40" t="s">
        <v>277</v>
      </c>
      <c r="AC1909" s="43" t="s">
        <v>45</v>
      </c>
      <c r="AD1909" s="61">
        <v>0.82889999999999997</v>
      </c>
      <c r="AE1909" s="56" t="str">
        <f t="shared" si="58"/>
        <v/>
      </c>
      <c r="AF1909" s="60">
        <v>34050</v>
      </c>
      <c r="AI1909" s="60">
        <v>0.79100000000000004</v>
      </c>
    </row>
    <row r="1910" spans="1:35" x14ac:dyDescent="0.35">
      <c r="A1910" s="46" t="s">
        <v>2635</v>
      </c>
      <c r="B1910" s="65" t="s">
        <v>6105</v>
      </c>
      <c r="C1910" s="19" t="s">
        <v>3952</v>
      </c>
      <c r="D1910" s="48" t="s">
        <v>660</v>
      </c>
      <c r="E1910" s="41" t="s">
        <v>8247</v>
      </c>
      <c r="F1910" s="43" t="s">
        <v>45</v>
      </c>
      <c r="G1910" s="18" t="s">
        <v>4187</v>
      </c>
      <c r="H1910" s="10">
        <v>0.89539999999999997</v>
      </c>
      <c r="I1910" s="36">
        <f>(Reference!B$12*List!$H1910)+Reference!B$13</f>
        <v>931.59657925094803</v>
      </c>
      <c r="J1910" s="36">
        <f>(Reference!C$12*List!$H1910)+Reference!C$13</f>
        <v>1390.26957145043</v>
      </c>
      <c r="K1910" s="36">
        <f>(Reference!D$12*List!$H1910)+Reference!D$13</f>
        <v>1664.3194724501204</v>
      </c>
      <c r="L1910" s="36">
        <f>(Reference!E$12*List!$H1910)+Reference!E$13</f>
        <v>2058.3743827296753</v>
      </c>
      <c r="M1910" s="36">
        <f>(Reference!F$12*List!$H1910)+Reference!F$13</f>
        <v>2144.3395095695782</v>
      </c>
      <c r="N1910" s="36">
        <f>(Reference!G$12*List!$H1910)+Reference!G$13</f>
        <v>2428.1975122892572</v>
      </c>
      <c r="O1910" s="36">
        <f>(Reference!H$12*List!$H1910)+Reference!H$13</f>
        <v>2520.5090578891536</v>
      </c>
      <c r="P1910" s="36">
        <f>(Reference!I$12*List!$H1910)+Reference!I$13</f>
        <v>2619.7439694090417</v>
      </c>
      <c r="Q1910" s="36">
        <f>(Reference!J$12*List!$H1910)+Reference!J$13</f>
        <v>3032.8381359685745</v>
      </c>
      <c r="R1910" s="36">
        <f>(Reference!K$12*List!$H1910)+Reference!K$13</f>
        <v>3129.1883116884665</v>
      </c>
      <c r="S1910" s="36">
        <f>(Reference!L$12*List!$H1910)+Reference!L$13</f>
        <v>3376.1216961681871</v>
      </c>
      <c r="T1910" s="36">
        <f>(Reference!M$12*List!$H1910)+Reference!M$13</f>
        <v>4033.2645114074458</v>
      </c>
      <c r="U1910" s="36">
        <f>(Reference!N$12*List!$H1910)+Reference!N$13</f>
        <v>16270.313774993625</v>
      </c>
      <c r="V1910" s="12">
        <f>(Reference!O$12*List!$H1910)+Reference!O$13</f>
        <v>604.81370782731699</v>
      </c>
      <c r="W1910" s="12">
        <f>(Reference!P$12*List!$H1910)+Reference!P$13</f>
        <v>852.23749739303764</v>
      </c>
      <c r="X1910" s="12">
        <f>(Reference!Q$12*List!$H1910)+Reference!Q$13</f>
        <v>426.11874869651882</v>
      </c>
      <c r="Y1910" s="53"/>
      <c r="Z1910" s="1" t="str">
        <f t="shared" si="59"/>
        <v>ORLEANS, New York</v>
      </c>
      <c r="AA1910" s="40" t="s">
        <v>8247</v>
      </c>
      <c r="AB1910" s="40" t="s">
        <v>277</v>
      </c>
      <c r="AC1910" s="43" t="s">
        <v>45</v>
      </c>
      <c r="AD1910" s="61">
        <v>0.82889999999999997</v>
      </c>
      <c r="AE1910" s="56" t="str">
        <f t="shared" si="58"/>
        <v/>
      </c>
      <c r="AF1910" s="60">
        <v>34060</v>
      </c>
      <c r="AI1910" s="60">
        <v>0.79100000000000004</v>
      </c>
    </row>
    <row r="1911" spans="1:35" x14ac:dyDescent="0.35">
      <c r="A1911" s="46" t="s">
        <v>2636</v>
      </c>
      <c r="B1911" s="65" t="s">
        <v>6106</v>
      </c>
      <c r="C1911" s="19" t="s">
        <v>3300</v>
      </c>
      <c r="D1911" s="48" t="s">
        <v>711</v>
      </c>
      <c r="E1911" s="41" t="s">
        <v>8649</v>
      </c>
      <c r="F1911" s="43" t="s">
        <v>45</v>
      </c>
      <c r="G1911" s="18" t="s">
        <v>4187</v>
      </c>
      <c r="H1911" s="10">
        <v>0.98939999999999995</v>
      </c>
      <c r="I1911" s="36">
        <f>(Reference!B$12*List!$H1911)+Reference!B$13</f>
        <v>1004.0008308184059</v>
      </c>
      <c r="J1911" s="36">
        <f>(Reference!C$12*List!$H1911)+Reference!C$13</f>
        <v>1498.3221663610036</v>
      </c>
      <c r="K1911" s="36">
        <f>(Reference!D$12*List!$H1911)+Reference!D$13</f>
        <v>1793.6713919996625</v>
      </c>
      <c r="L1911" s="36">
        <f>(Reference!E$12*List!$H1911)+Reference!E$13</f>
        <v>2218.3524890758817</v>
      </c>
      <c r="M1911" s="36">
        <f>(Reference!F$12*List!$H1911)+Reference!F$13</f>
        <v>2310.9988777499034</v>
      </c>
      <c r="N1911" s="36">
        <f>(Reference!G$12*List!$H1911)+Reference!G$13</f>
        <v>2616.9184967272085</v>
      </c>
      <c r="O1911" s="36">
        <f>(Reference!H$12*List!$H1911)+Reference!H$13</f>
        <v>2716.4045516791784</v>
      </c>
      <c r="P1911" s="36">
        <f>(Reference!I$12*List!$H1911)+Reference!I$13</f>
        <v>2823.3520607525461</v>
      </c>
      <c r="Q1911" s="36">
        <f>(Reference!J$12*List!$H1911)+Reference!J$13</f>
        <v>3268.552156662608</v>
      </c>
      <c r="R1911" s="36">
        <f>(Reference!K$12*List!$H1911)+Reference!K$13</f>
        <v>3372.3907265187272</v>
      </c>
      <c r="S1911" s="36">
        <f>(Reference!L$12*List!$H1911)+Reference!L$13</f>
        <v>3638.5159235152441</v>
      </c>
      <c r="T1911" s="36">
        <f>(Reference!M$12*List!$H1911)+Reference!M$13</f>
        <v>4346.7322772045763</v>
      </c>
      <c r="U1911" s="36">
        <f>(Reference!N$12*List!$H1911)+Reference!N$13</f>
        <v>17534.852436775014</v>
      </c>
      <c r="V1911" s="12">
        <f>(Reference!O$12*List!$H1911)+Reference!O$13</f>
        <v>651.82019628843432</v>
      </c>
      <c r="W1911" s="12">
        <f>(Reference!P$12*List!$H1911)+Reference!P$13</f>
        <v>918.47391295188481</v>
      </c>
      <c r="X1911" s="12">
        <f>(Reference!Q$12*List!$H1911)+Reference!Q$13</f>
        <v>459.23695647594241</v>
      </c>
      <c r="Y1911" s="53"/>
      <c r="Z1911" s="1" t="str">
        <f t="shared" si="59"/>
        <v>OSWEGO, New York</v>
      </c>
      <c r="AA1911" s="40" t="s">
        <v>8649</v>
      </c>
      <c r="AB1911" s="40" t="s">
        <v>277</v>
      </c>
      <c r="AC1911" s="43" t="s">
        <v>45</v>
      </c>
      <c r="AD1911" s="61">
        <v>0.82889999999999997</v>
      </c>
      <c r="AE1911" s="56" t="str">
        <f t="shared" si="58"/>
        <v/>
      </c>
      <c r="AF1911" s="60">
        <v>34070</v>
      </c>
      <c r="AI1911" s="60">
        <v>0.79100000000000004</v>
      </c>
    </row>
    <row r="1912" spans="1:35" x14ac:dyDescent="0.35">
      <c r="A1912" s="46" t="s">
        <v>2637</v>
      </c>
      <c r="B1912" s="65" t="s">
        <v>6107</v>
      </c>
      <c r="C1912" s="19">
        <v>99933</v>
      </c>
      <c r="D1912" s="48" t="s">
        <v>8645</v>
      </c>
      <c r="E1912" s="41" t="s">
        <v>8359</v>
      </c>
      <c r="F1912" s="44" t="s">
        <v>45</v>
      </c>
      <c r="G1912" s="18" t="s">
        <v>4188</v>
      </c>
      <c r="H1912" s="16">
        <v>0.86260000000000003</v>
      </c>
      <c r="I1912" s="36">
        <f>(Reference!B$12*List!$H1912)+Reference!B$13</f>
        <v>906.33211700187769</v>
      </c>
      <c r="J1912" s="36">
        <f>(Reference!C$12*List!$H1912)+Reference!C$13</f>
        <v>1352.566112800783</v>
      </c>
      <c r="K1912" s="36">
        <f>(Reference!D$12*List!$H1912)+Reference!D$13</f>
        <v>1619.1839090328333</v>
      </c>
      <c r="L1912" s="36">
        <f>(Reference!E$12*List!$H1912)+Reference!E$13</f>
        <v>2002.5522349833395</v>
      </c>
      <c r="M1912" s="36">
        <f>(Reference!F$12*List!$H1912)+Reference!F$13</f>
        <v>2086.1860279066564</v>
      </c>
      <c r="N1912" s="36">
        <f>(Reference!G$12*List!$H1912)+Reference!G$13</f>
        <v>2362.3459347406961</v>
      </c>
      <c r="O1912" s="36">
        <f>(Reference!H$12*List!$H1912)+Reference!H$13</f>
        <v>2452.1540345241237</v>
      </c>
      <c r="P1912" s="36">
        <f>(Reference!I$12*List!$H1912)+Reference!I$13</f>
        <v>2548.6977417913085</v>
      </c>
      <c r="Q1912" s="36">
        <f>(Reference!J$12*List!$H1912)+Reference!J$13</f>
        <v>2950.5889883221462</v>
      </c>
      <c r="R1912" s="36">
        <f>(Reference!K$12*List!$H1912)+Reference!K$13</f>
        <v>3044.3261924710991</v>
      </c>
      <c r="S1912" s="36">
        <f>(Reference!L$12*List!$H1912)+Reference!L$13</f>
        <v>3284.5628593917672</v>
      </c>
      <c r="T1912" s="36">
        <f>(Reference!M$12*List!$H1912)+Reference!M$13</f>
        <v>3923.884269725042</v>
      </c>
      <c r="U1912" s="36">
        <f>(Reference!N$12*List!$H1912)+Reference!N$13</f>
        <v>15829.070497265653</v>
      </c>
      <c r="V1912" s="12">
        <f>(Reference!O$12*List!$H1912)+Reference!O$13</f>
        <v>588.41144376854413</v>
      </c>
      <c r="W1912" s="12">
        <f>(Reference!P$12*List!$H1912)+Reference!P$13</f>
        <v>829.12521621931228</v>
      </c>
      <c r="X1912" s="12">
        <f>(Reference!Q$12*List!$H1912)+Reference!Q$13</f>
        <v>414.56260810965614</v>
      </c>
      <c r="Y1912" s="53"/>
      <c r="Z1912" s="1" t="str">
        <f t="shared" si="59"/>
        <v>OTSEGO, New York</v>
      </c>
      <c r="AA1912" s="41" t="s">
        <v>8359</v>
      </c>
      <c r="AB1912" s="40" t="s">
        <v>277</v>
      </c>
      <c r="AC1912" s="44" t="s">
        <v>45</v>
      </c>
      <c r="AD1912" s="62">
        <v>0.86260000000000003</v>
      </c>
      <c r="AE1912" s="56" t="str">
        <f t="shared" si="58"/>
        <v/>
      </c>
      <c r="AF1912" s="60">
        <v>34080</v>
      </c>
      <c r="AI1912" s="60">
        <v>0.79100000000000004</v>
      </c>
    </row>
    <row r="1913" spans="1:35" x14ac:dyDescent="0.35">
      <c r="A1913" s="46" t="s">
        <v>2638</v>
      </c>
      <c r="B1913" s="65" t="s">
        <v>6108</v>
      </c>
      <c r="C1913" s="19" t="s">
        <v>4108</v>
      </c>
      <c r="D1913" s="48" t="s">
        <v>9441</v>
      </c>
      <c r="E1913" s="41" t="s">
        <v>7804</v>
      </c>
      <c r="F1913" s="43" t="s">
        <v>45</v>
      </c>
      <c r="G1913" s="18" t="s">
        <v>4187</v>
      </c>
      <c r="H1913" s="16">
        <v>1.3301000000000001</v>
      </c>
      <c r="I1913" s="36">
        <f>(Reference!B$12*List!$H1913)+Reference!B$13</f>
        <v>1266.4277298506711</v>
      </c>
      <c r="J1913" s="36">
        <f>(Reference!C$12*List!$H1913)+Reference!C$13</f>
        <v>1889.9553481273063</v>
      </c>
      <c r="K1913" s="36">
        <f>(Reference!D$12*List!$H1913)+Reference!D$13</f>
        <v>2262.503296154227</v>
      </c>
      <c r="L1913" s="36">
        <f>(Reference!E$12*List!$H1913)+Reference!E$13</f>
        <v>2798.1880298434626</v>
      </c>
      <c r="M1913" s="36">
        <f>(Reference!F$12*List!$H1913)+Reference!F$13</f>
        <v>2915.0504388034856</v>
      </c>
      <c r="N1913" s="36">
        <f>(Reference!G$12*List!$H1913)+Reference!G$13</f>
        <v>3300.9316818124221</v>
      </c>
      <c r="O1913" s="36">
        <f>(Reference!H$12*List!$H1913)+Reference!H$13</f>
        <v>3426.4215169372801</v>
      </c>
      <c r="P1913" s="36">
        <f>(Reference!I$12*List!$H1913)+Reference!I$13</f>
        <v>3561.3230896965024</v>
      </c>
      <c r="Q1913" s="36">
        <f>(Reference!J$12*List!$H1913)+Reference!J$13</f>
        <v>4122.890101880238</v>
      </c>
      <c r="R1913" s="36">
        <f>(Reference!K$12*List!$H1913)+Reference!K$13</f>
        <v>4253.8701172918099</v>
      </c>
      <c r="S1913" s="36">
        <f>(Reference!L$12*List!$H1913)+Reference!L$13</f>
        <v>4589.5554262508022</v>
      </c>
      <c r="T1913" s="36">
        <f>(Reference!M$12*List!$H1913)+Reference!M$13</f>
        <v>5482.8861900458814</v>
      </c>
      <c r="U1913" s="36">
        <f>(Reference!N$12*List!$H1913)+Reference!N$13</f>
        <v>22118.132458784799</v>
      </c>
      <c r="V1913" s="12">
        <f>(Reference!O$12*List!$H1913)+Reference!O$13</f>
        <v>822.1937135086755</v>
      </c>
      <c r="W1913" s="12">
        <f>(Reference!P$12*List!$H1913)+Reference!P$13</f>
        <v>1158.5456872167701</v>
      </c>
      <c r="X1913" s="12">
        <f>(Reference!Q$12*List!$H1913)+Reference!Q$13</f>
        <v>579.27284360838507</v>
      </c>
      <c r="Y1913" s="53"/>
      <c r="Z1913" s="1" t="str">
        <f t="shared" si="59"/>
        <v>PUTNAM, New York</v>
      </c>
      <c r="AA1913" s="41" t="s">
        <v>7804</v>
      </c>
      <c r="AB1913" s="40" t="s">
        <v>277</v>
      </c>
      <c r="AC1913" s="44" t="s">
        <v>45</v>
      </c>
      <c r="AD1913" s="62">
        <v>0.86260000000000003</v>
      </c>
      <c r="AE1913" s="56" t="str">
        <f t="shared" si="58"/>
        <v/>
      </c>
      <c r="AF1913" s="60">
        <v>34090</v>
      </c>
      <c r="AI1913" s="60">
        <v>0.8508</v>
      </c>
    </row>
    <row r="1914" spans="1:35" x14ac:dyDescent="0.35">
      <c r="A1914" s="46" t="s">
        <v>2639</v>
      </c>
      <c r="B1914" s="65" t="s">
        <v>6109</v>
      </c>
      <c r="C1914" s="28" t="s">
        <v>4108</v>
      </c>
      <c r="D1914" s="48" t="s">
        <v>9441</v>
      </c>
      <c r="E1914" s="40" t="s">
        <v>8650</v>
      </c>
      <c r="F1914" s="43" t="s">
        <v>45</v>
      </c>
      <c r="G1914" s="18" t="s">
        <v>4187</v>
      </c>
      <c r="H1914" s="16">
        <v>1.3301000000000001</v>
      </c>
      <c r="I1914" s="36">
        <f>(Reference!B$12*List!$H1914)+Reference!B$13</f>
        <v>1266.4277298506711</v>
      </c>
      <c r="J1914" s="36">
        <f>(Reference!C$12*List!$H1914)+Reference!C$13</f>
        <v>1889.9553481273063</v>
      </c>
      <c r="K1914" s="36">
        <f>(Reference!D$12*List!$H1914)+Reference!D$13</f>
        <v>2262.503296154227</v>
      </c>
      <c r="L1914" s="36">
        <f>(Reference!E$12*List!$H1914)+Reference!E$13</f>
        <v>2798.1880298434626</v>
      </c>
      <c r="M1914" s="36">
        <f>(Reference!F$12*List!$H1914)+Reference!F$13</f>
        <v>2915.0504388034856</v>
      </c>
      <c r="N1914" s="36">
        <f>(Reference!G$12*List!$H1914)+Reference!G$13</f>
        <v>3300.9316818124221</v>
      </c>
      <c r="O1914" s="36">
        <f>(Reference!H$12*List!$H1914)+Reference!H$13</f>
        <v>3426.4215169372801</v>
      </c>
      <c r="P1914" s="36">
        <f>(Reference!I$12*List!$H1914)+Reference!I$13</f>
        <v>3561.3230896965024</v>
      </c>
      <c r="Q1914" s="36">
        <f>(Reference!J$12*List!$H1914)+Reference!J$13</f>
        <v>4122.890101880238</v>
      </c>
      <c r="R1914" s="36">
        <f>(Reference!K$12*List!$H1914)+Reference!K$13</f>
        <v>4253.8701172918099</v>
      </c>
      <c r="S1914" s="36">
        <f>(Reference!L$12*List!$H1914)+Reference!L$13</f>
        <v>4589.5554262508022</v>
      </c>
      <c r="T1914" s="36">
        <f>(Reference!M$12*List!$H1914)+Reference!M$13</f>
        <v>5482.8861900458814</v>
      </c>
      <c r="U1914" s="36">
        <f>(Reference!N$12*List!$H1914)+Reference!N$13</f>
        <v>22118.132458784799</v>
      </c>
      <c r="V1914" s="12">
        <f>(Reference!O$12*List!$H1914)+Reference!O$13</f>
        <v>822.1937135086755</v>
      </c>
      <c r="W1914" s="12">
        <f>(Reference!P$12*List!$H1914)+Reference!P$13</f>
        <v>1158.5456872167701</v>
      </c>
      <c r="X1914" s="12">
        <f>(Reference!Q$12*List!$H1914)+Reference!Q$13</f>
        <v>579.27284360838507</v>
      </c>
      <c r="Y1914" s="53"/>
      <c r="Z1914" s="1" t="str">
        <f t="shared" si="59"/>
        <v>QUEENS, New York</v>
      </c>
      <c r="AA1914" s="41" t="s">
        <v>8650</v>
      </c>
      <c r="AB1914" s="40" t="s">
        <v>277</v>
      </c>
      <c r="AC1914" s="44" t="s">
        <v>45</v>
      </c>
      <c r="AD1914" s="62">
        <v>0.86260000000000003</v>
      </c>
      <c r="AE1914" s="56" t="str">
        <f t="shared" si="58"/>
        <v/>
      </c>
      <c r="AF1914" s="60">
        <v>34100</v>
      </c>
      <c r="AI1914" s="60">
        <v>0.86990000000000001</v>
      </c>
    </row>
    <row r="1915" spans="1:35" x14ac:dyDescent="0.35">
      <c r="A1915" s="46" t="s">
        <v>2640</v>
      </c>
      <c r="B1915" s="65" t="s">
        <v>6110</v>
      </c>
      <c r="C1915" s="28" t="s">
        <v>1149</v>
      </c>
      <c r="D1915" s="48" t="s">
        <v>354</v>
      </c>
      <c r="E1915" s="40" t="s">
        <v>8651</v>
      </c>
      <c r="F1915" s="43" t="s">
        <v>45</v>
      </c>
      <c r="G1915" s="18" t="s">
        <v>4187</v>
      </c>
      <c r="H1915" s="16">
        <v>0.82889999999999997</v>
      </c>
      <c r="I1915" s="36">
        <f>(Reference!B$12*List!$H1915)+Reference!B$13</f>
        <v>880.37442255694862</v>
      </c>
      <c r="J1915" s="36">
        <f>(Reference!C$12*List!$H1915)+Reference!C$13</f>
        <v>1313.8281080296517</v>
      </c>
      <c r="K1915" s="36">
        <f>(Reference!D$12*List!$H1915)+Reference!D$13</f>
        <v>1572.8098697900718</v>
      </c>
      <c r="L1915" s="36">
        <f>(Reference!E$12*List!$H1915)+Reference!E$13</f>
        <v>1945.1983819634761</v>
      </c>
      <c r="M1915" s="36">
        <f>(Reference!F$12*List!$H1915)+Reference!F$13</f>
        <v>2026.4368714420079</v>
      </c>
      <c r="N1915" s="36">
        <f>(Reference!G$12*List!$H1915)+Reference!G$13</f>
        <v>2294.6874541496427</v>
      </c>
      <c r="O1915" s="36">
        <f>(Reference!H$12*List!$H1915)+Reference!H$13</f>
        <v>2381.9234160057849</v>
      </c>
      <c r="P1915" s="36">
        <f>(Reference!I$12*List!$H1915)+Reference!I$13</f>
        <v>2475.7020750011375</v>
      </c>
      <c r="Q1915" s="36">
        <f>(Reference!J$12*List!$H1915)+Reference!J$13</f>
        <v>2866.0830043073702</v>
      </c>
      <c r="R1915" s="36">
        <f>(Reference!K$12*List!$H1915)+Reference!K$13</f>
        <v>2957.1355394947186</v>
      </c>
      <c r="S1915" s="36">
        <f>(Reference!L$12*List!$H1915)+Reference!L$13</f>
        <v>3190.4917374598967</v>
      </c>
      <c r="T1915" s="36">
        <f>(Reference!M$12*List!$H1915)+Reference!M$13</f>
        <v>3811.5027409233044</v>
      </c>
      <c r="U1915" s="36">
        <f>(Reference!N$12*List!$H1915)+Reference!N$13</f>
        <v>15375.719934478067</v>
      </c>
      <c r="V1915" s="12">
        <f>(Reference!O$12*List!$H1915)+Reference!O$13</f>
        <v>571.55911758620744</v>
      </c>
      <c r="W1915" s="12">
        <f>(Reference!P$12*List!$H1915)+Reference!P$13</f>
        <v>805.37875659874692</v>
      </c>
      <c r="X1915" s="12">
        <f>(Reference!Q$12*List!$H1915)+Reference!Q$13</f>
        <v>402.68937829937346</v>
      </c>
      <c r="Y1915" s="53"/>
      <c r="Z1915" s="1" t="str">
        <f t="shared" si="59"/>
        <v>RENSSELAER, New York</v>
      </c>
      <c r="AA1915" s="41" t="s">
        <v>8651</v>
      </c>
      <c r="AB1915" s="40" t="s">
        <v>277</v>
      </c>
      <c r="AC1915" s="44" t="s">
        <v>45</v>
      </c>
      <c r="AD1915" s="62">
        <v>0.86260000000000003</v>
      </c>
      <c r="AE1915" s="56" t="str">
        <f t="shared" si="58"/>
        <v/>
      </c>
      <c r="AF1915" s="60">
        <v>34110</v>
      </c>
      <c r="AI1915" s="60">
        <v>0.86829999999999996</v>
      </c>
    </row>
    <row r="1916" spans="1:35" x14ac:dyDescent="0.35">
      <c r="A1916" s="46" t="s">
        <v>2641</v>
      </c>
      <c r="B1916" s="65" t="s">
        <v>6111</v>
      </c>
      <c r="C1916" s="28" t="s">
        <v>4108</v>
      </c>
      <c r="D1916" s="48" t="s">
        <v>9441</v>
      </c>
      <c r="E1916" s="40" t="s">
        <v>7893</v>
      </c>
      <c r="F1916" s="43" t="s">
        <v>45</v>
      </c>
      <c r="G1916" s="18" t="s">
        <v>4187</v>
      </c>
      <c r="H1916" s="10">
        <v>1.3301000000000001</v>
      </c>
      <c r="I1916" s="36">
        <f>(Reference!B$12*List!$H1916)+Reference!B$13</f>
        <v>1266.4277298506711</v>
      </c>
      <c r="J1916" s="36">
        <f>(Reference!C$12*List!$H1916)+Reference!C$13</f>
        <v>1889.9553481273063</v>
      </c>
      <c r="K1916" s="36">
        <f>(Reference!D$12*List!$H1916)+Reference!D$13</f>
        <v>2262.503296154227</v>
      </c>
      <c r="L1916" s="36">
        <f>(Reference!E$12*List!$H1916)+Reference!E$13</f>
        <v>2798.1880298434626</v>
      </c>
      <c r="M1916" s="36">
        <f>(Reference!F$12*List!$H1916)+Reference!F$13</f>
        <v>2915.0504388034856</v>
      </c>
      <c r="N1916" s="36">
        <f>(Reference!G$12*List!$H1916)+Reference!G$13</f>
        <v>3300.9316818124221</v>
      </c>
      <c r="O1916" s="36">
        <f>(Reference!H$12*List!$H1916)+Reference!H$13</f>
        <v>3426.4215169372801</v>
      </c>
      <c r="P1916" s="36">
        <f>(Reference!I$12*List!$H1916)+Reference!I$13</f>
        <v>3561.3230896965024</v>
      </c>
      <c r="Q1916" s="36">
        <f>(Reference!J$12*List!$H1916)+Reference!J$13</f>
        <v>4122.890101880238</v>
      </c>
      <c r="R1916" s="36">
        <f>(Reference!K$12*List!$H1916)+Reference!K$13</f>
        <v>4253.8701172918099</v>
      </c>
      <c r="S1916" s="36">
        <f>(Reference!L$12*List!$H1916)+Reference!L$13</f>
        <v>4589.5554262508022</v>
      </c>
      <c r="T1916" s="36">
        <f>(Reference!M$12*List!$H1916)+Reference!M$13</f>
        <v>5482.8861900458814</v>
      </c>
      <c r="U1916" s="36">
        <f>(Reference!N$12*List!$H1916)+Reference!N$13</f>
        <v>22118.132458784799</v>
      </c>
      <c r="V1916" s="12">
        <f>(Reference!O$12*List!$H1916)+Reference!O$13</f>
        <v>822.1937135086755</v>
      </c>
      <c r="W1916" s="12">
        <f>(Reference!P$12*List!$H1916)+Reference!P$13</f>
        <v>1158.5456872167701</v>
      </c>
      <c r="X1916" s="12">
        <f>(Reference!Q$12*List!$H1916)+Reference!Q$13</f>
        <v>579.27284360838507</v>
      </c>
      <c r="Y1916" s="53"/>
      <c r="Z1916" s="1" t="str">
        <f t="shared" si="59"/>
        <v>RICHMOND, New York</v>
      </c>
      <c r="AA1916" s="40" t="s">
        <v>7893</v>
      </c>
      <c r="AB1916" s="40" t="s">
        <v>277</v>
      </c>
      <c r="AC1916" s="43" t="s">
        <v>45</v>
      </c>
      <c r="AD1916" s="61">
        <v>1.3134999999999999</v>
      </c>
      <c r="AE1916" s="56" t="str">
        <f t="shared" si="58"/>
        <v/>
      </c>
      <c r="AF1916" s="60">
        <v>34120</v>
      </c>
      <c r="AI1916" s="60">
        <v>0.93279999999999996</v>
      </c>
    </row>
    <row r="1917" spans="1:35" x14ac:dyDescent="0.35">
      <c r="A1917" s="46" t="s">
        <v>2642</v>
      </c>
      <c r="B1917" s="65" t="s">
        <v>6112</v>
      </c>
      <c r="C1917" s="28" t="s">
        <v>4108</v>
      </c>
      <c r="D1917" s="48" t="s">
        <v>9441</v>
      </c>
      <c r="E1917" s="40" t="s">
        <v>8652</v>
      </c>
      <c r="F1917" s="43" t="s">
        <v>45</v>
      </c>
      <c r="G1917" s="18" t="s">
        <v>4187</v>
      </c>
      <c r="H1917" s="16">
        <v>1.3301000000000001</v>
      </c>
      <c r="I1917" s="36">
        <f>(Reference!B$12*List!$H1917)+Reference!B$13</f>
        <v>1266.4277298506711</v>
      </c>
      <c r="J1917" s="36">
        <f>(Reference!C$12*List!$H1917)+Reference!C$13</f>
        <v>1889.9553481273063</v>
      </c>
      <c r="K1917" s="36">
        <f>(Reference!D$12*List!$H1917)+Reference!D$13</f>
        <v>2262.503296154227</v>
      </c>
      <c r="L1917" s="36">
        <f>(Reference!E$12*List!$H1917)+Reference!E$13</f>
        <v>2798.1880298434626</v>
      </c>
      <c r="M1917" s="36">
        <f>(Reference!F$12*List!$H1917)+Reference!F$13</f>
        <v>2915.0504388034856</v>
      </c>
      <c r="N1917" s="36">
        <f>(Reference!G$12*List!$H1917)+Reference!G$13</f>
        <v>3300.9316818124221</v>
      </c>
      <c r="O1917" s="36">
        <f>(Reference!H$12*List!$H1917)+Reference!H$13</f>
        <v>3426.4215169372801</v>
      </c>
      <c r="P1917" s="36">
        <f>(Reference!I$12*List!$H1917)+Reference!I$13</f>
        <v>3561.3230896965024</v>
      </c>
      <c r="Q1917" s="36">
        <f>(Reference!J$12*List!$H1917)+Reference!J$13</f>
        <v>4122.890101880238</v>
      </c>
      <c r="R1917" s="36">
        <f>(Reference!K$12*List!$H1917)+Reference!K$13</f>
        <v>4253.8701172918099</v>
      </c>
      <c r="S1917" s="36">
        <f>(Reference!L$12*List!$H1917)+Reference!L$13</f>
        <v>4589.5554262508022</v>
      </c>
      <c r="T1917" s="36">
        <f>(Reference!M$12*List!$H1917)+Reference!M$13</f>
        <v>5482.8861900458814</v>
      </c>
      <c r="U1917" s="36">
        <f>(Reference!N$12*List!$H1917)+Reference!N$13</f>
        <v>22118.132458784799</v>
      </c>
      <c r="V1917" s="12">
        <f>(Reference!O$12*List!$H1917)+Reference!O$13</f>
        <v>822.1937135086755</v>
      </c>
      <c r="W1917" s="12">
        <f>(Reference!P$12*List!$H1917)+Reference!P$13</f>
        <v>1158.5456872167701</v>
      </c>
      <c r="X1917" s="12">
        <f>(Reference!Q$12*List!$H1917)+Reference!Q$13</f>
        <v>579.27284360838507</v>
      </c>
      <c r="Y1917" s="53"/>
      <c r="Z1917" s="1" t="str">
        <f t="shared" si="59"/>
        <v>ROCKLAND, New York</v>
      </c>
      <c r="AA1917" s="41" t="s">
        <v>8652</v>
      </c>
      <c r="AB1917" s="40" t="s">
        <v>277</v>
      </c>
      <c r="AC1917" s="44" t="s">
        <v>45</v>
      </c>
      <c r="AD1917" s="62">
        <v>0.86260000000000003</v>
      </c>
      <c r="AE1917" s="56" t="str">
        <f t="shared" si="58"/>
        <v/>
      </c>
      <c r="AF1917" s="60">
        <v>34130</v>
      </c>
      <c r="AI1917" s="60">
        <v>0.86829999999999996</v>
      </c>
    </row>
    <row r="1918" spans="1:35" x14ac:dyDescent="0.35">
      <c r="A1918" s="46" t="s">
        <v>2643</v>
      </c>
      <c r="B1918" s="65" t="s">
        <v>6113</v>
      </c>
      <c r="C1918" s="28">
        <v>99933</v>
      </c>
      <c r="D1918" s="48" t="s">
        <v>8645</v>
      </c>
      <c r="E1918" s="40" t="s">
        <v>8653</v>
      </c>
      <c r="F1918" s="44" t="s">
        <v>45</v>
      </c>
      <c r="G1918" s="18" t="s">
        <v>4188</v>
      </c>
      <c r="H1918" s="10">
        <v>0.86260000000000003</v>
      </c>
      <c r="I1918" s="36">
        <f>(Reference!B$12*List!$H1918)+Reference!B$13</f>
        <v>906.33211700187769</v>
      </c>
      <c r="J1918" s="36">
        <f>(Reference!C$12*List!$H1918)+Reference!C$13</f>
        <v>1352.566112800783</v>
      </c>
      <c r="K1918" s="36">
        <f>(Reference!D$12*List!$H1918)+Reference!D$13</f>
        <v>1619.1839090328333</v>
      </c>
      <c r="L1918" s="36">
        <f>(Reference!E$12*List!$H1918)+Reference!E$13</f>
        <v>2002.5522349833395</v>
      </c>
      <c r="M1918" s="36">
        <f>(Reference!F$12*List!$H1918)+Reference!F$13</f>
        <v>2086.1860279066564</v>
      </c>
      <c r="N1918" s="36">
        <f>(Reference!G$12*List!$H1918)+Reference!G$13</f>
        <v>2362.3459347406961</v>
      </c>
      <c r="O1918" s="36">
        <f>(Reference!H$12*List!$H1918)+Reference!H$13</f>
        <v>2452.1540345241237</v>
      </c>
      <c r="P1918" s="36">
        <f>(Reference!I$12*List!$H1918)+Reference!I$13</f>
        <v>2548.6977417913085</v>
      </c>
      <c r="Q1918" s="36">
        <f>(Reference!J$12*List!$H1918)+Reference!J$13</f>
        <v>2950.5889883221462</v>
      </c>
      <c r="R1918" s="36">
        <f>(Reference!K$12*List!$H1918)+Reference!K$13</f>
        <v>3044.3261924710991</v>
      </c>
      <c r="S1918" s="36">
        <f>(Reference!L$12*List!$H1918)+Reference!L$13</f>
        <v>3284.5628593917672</v>
      </c>
      <c r="T1918" s="36">
        <f>(Reference!M$12*List!$H1918)+Reference!M$13</f>
        <v>3923.884269725042</v>
      </c>
      <c r="U1918" s="36">
        <f>(Reference!N$12*List!$H1918)+Reference!N$13</f>
        <v>15829.070497265653</v>
      </c>
      <c r="V1918" s="12">
        <f>(Reference!O$12*List!$H1918)+Reference!O$13</f>
        <v>588.41144376854413</v>
      </c>
      <c r="W1918" s="12">
        <f>(Reference!P$12*List!$H1918)+Reference!P$13</f>
        <v>829.12521621931228</v>
      </c>
      <c r="X1918" s="12">
        <f>(Reference!Q$12*List!$H1918)+Reference!Q$13</f>
        <v>414.56260810965614</v>
      </c>
      <c r="Y1918" s="53"/>
      <c r="Z1918" s="1" t="str">
        <f t="shared" si="59"/>
        <v>ST. LAWRENCE, New York</v>
      </c>
      <c r="AA1918" s="40" t="s">
        <v>8653</v>
      </c>
      <c r="AB1918" s="40" t="s">
        <v>277</v>
      </c>
      <c r="AC1918" s="43" t="s">
        <v>45</v>
      </c>
      <c r="AD1918" s="61">
        <v>0.83730000000000004</v>
      </c>
      <c r="AE1918" s="56" t="str">
        <f t="shared" si="58"/>
        <v/>
      </c>
      <c r="AF1918" s="60">
        <v>34140</v>
      </c>
      <c r="AI1918" s="60">
        <v>0.88270000000000004</v>
      </c>
    </row>
    <row r="1919" spans="1:35" x14ac:dyDescent="0.35">
      <c r="A1919" s="46" t="s">
        <v>2644</v>
      </c>
      <c r="B1919" s="65" t="s">
        <v>6114</v>
      </c>
      <c r="C1919" s="19" t="s">
        <v>1149</v>
      </c>
      <c r="D1919" s="48" t="s">
        <v>354</v>
      </c>
      <c r="E1919" s="41" t="s">
        <v>8654</v>
      </c>
      <c r="F1919" s="43" t="s">
        <v>45</v>
      </c>
      <c r="G1919" s="18" t="s">
        <v>4187</v>
      </c>
      <c r="H1919" s="10">
        <v>0.82889999999999997</v>
      </c>
      <c r="I1919" s="36">
        <f>(Reference!B$12*List!$H1919)+Reference!B$13</f>
        <v>880.37442255694862</v>
      </c>
      <c r="J1919" s="36">
        <f>(Reference!C$12*List!$H1919)+Reference!C$13</f>
        <v>1313.8281080296517</v>
      </c>
      <c r="K1919" s="36">
        <f>(Reference!D$12*List!$H1919)+Reference!D$13</f>
        <v>1572.8098697900718</v>
      </c>
      <c r="L1919" s="36">
        <f>(Reference!E$12*List!$H1919)+Reference!E$13</f>
        <v>1945.1983819634761</v>
      </c>
      <c r="M1919" s="36">
        <f>(Reference!F$12*List!$H1919)+Reference!F$13</f>
        <v>2026.4368714420079</v>
      </c>
      <c r="N1919" s="36">
        <f>(Reference!G$12*List!$H1919)+Reference!G$13</f>
        <v>2294.6874541496427</v>
      </c>
      <c r="O1919" s="36">
        <f>(Reference!H$12*List!$H1919)+Reference!H$13</f>
        <v>2381.9234160057849</v>
      </c>
      <c r="P1919" s="36">
        <f>(Reference!I$12*List!$H1919)+Reference!I$13</f>
        <v>2475.7020750011375</v>
      </c>
      <c r="Q1919" s="36">
        <f>(Reference!J$12*List!$H1919)+Reference!J$13</f>
        <v>2866.0830043073702</v>
      </c>
      <c r="R1919" s="36">
        <f>(Reference!K$12*List!$H1919)+Reference!K$13</f>
        <v>2957.1355394947186</v>
      </c>
      <c r="S1919" s="36">
        <f>(Reference!L$12*List!$H1919)+Reference!L$13</f>
        <v>3190.4917374598967</v>
      </c>
      <c r="T1919" s="36">
        <f>(Reference!M$12*List!$H1919)+Reference!M$13</f>
        <v>3811.5027409233044</v>
      </c>
      <c r="U1919" s="36">
        <f>(Reference!N$12*List!$H1919)+Reference!N$13</f>
        <v>15375.719934478067</v>
      </c>
      <c r="V1919" s="12">
        <f>(Reference!O$12*List!$H1919)+Reference!O$13</f>
        <v>571.55911758620744</v>
      </c>
      <c r="W1919" s="12">
        <f>(Reference!P$12*List!$H1919)+Reference!P$13</f>
        <v>805.37875659874692</v>
      </c>
      <c r="X1919" s="12">
        <f>(Reference!Q$12*List!$H1919)+Reference!Q$13</f>
        <v>402.68937829937346</v>
      </c>
      <c r="Y1919" s="53"/>
      <c r="Z1919" s="1" t="str">
        <f t="shared" si="59"/>
        <v>SARATOGA, New York</v>
      </c>
      <c r="AA1919" s="40" t="s">
        <v>8654</v>
      </c>
      <c r="AB1919" s="40" t="s">
        <v>277</v>
      </c>
      <c r="AC1919" s="43" t="s">
        <v>45</v>
      </c>
      <c r="AD1919" s="61">
        <v>0.95809999999999995</v>
      </c>
      <c r="AE1919" s="56" t="str">
        <f t="shared" si="58"/>
        <v/>
      </c>
      <c r="AF1919" s="60">
        <v>34150</v>
      </c>
      <c r="AI1919" s="60">
        <v>0.79100000000000004</v>
      </c>
    </row>
    <row r="1920" spans="1:35" x14ac:dyDescent="0.35">
      <c r="A1920" s="46" t="s">
        <v>2645</v>
      </c>
      <c r="B1920" s="65" t="s">
        <v>6115</v>
      </c>
      <c r="C1920" s="19" t="s">
        <v>1149</v>
      </c>
      <c r="D1920" s="48" t="s">
        <v>354</v>
      </c>
      <c r="E1920" s="41" t="s">
        <v>8655</v>
      </c>
      <c r="F1920" s="43" t="s">
        <v>45</v>
      </c>
      <c r="G1920" s="18" t="s">
        <v>4187</v>
      </c>
      <c r="H1920" s="10">
        <v>0.82889999999999997</v>
      </c>
      <c r="I1920" s="36">
        <f>(Reference!B$12*List!$H1920)+Reference!B$13</f>
        <v>880.37442255694862</v>
      </c>
      <c r="J1920" s="36">
        <f>(Reference!C$12*List!$H1920)+Reference!C$13</f>
        <v>1313.8281080296517</v>
      </c>
      <c r="K1920" s="36">
        <f>(Reference!D$12*List!$H1920)+Reference!D$13</f>
        <v>1572.8098697900718</v>
      </c>
      <c r="L1920" s="36">
        <f>(Reference!E$12*List!$H1920)+Reference!E$13</f>
        <v>1945.1983819634761</v>
      </c>
      <c r="M1920" s="36">
        <f>(Reference!F$12*List!$H1920)+Reference!F$13</f>
        <v>2026.4368714420079</v>
      </c>
      <c r="N1920" s="36">
        <f>(Reference!G$12*List!$H1920)+Reference!G$13</f>
        <v>2294.6874541496427</v>
      </c>
      <c r="O1920" s="36">
        <f>(Reference!H$12*List!$H1920)+Reference!H$13</f>
        <v>2381.9234160057849</v>
      </c>
      <c r="P1920" s="36">
        <f>(Reference!I$12*List!$H1920)+Reference!I$13</f>
        <v>2475.7020750011375</v>
      </c>
      <c r="Q1920" s="36">
        <f>(Reference!J$12*List!$H1920)+Reference!J$13</f>
        <v>2866.0830043073702</v>
      </c>
      <c r="R1920" s="36">
        <f>(Reference!K$12*List!$H1920)+Reference!K$13</f>
        <v>2957.1355394947186</v>
      </c>
      <c r="S1920" s="36">
        <f>(Reference!L$12*List!$H1920)+Reference!L$13</f>
        <v>3190.4917374598967</v>
      </c>
      <c r="T1920" s="36">
        <f>(Reference!M$12*List!$H1920)+Reference!M$13</f>
        <v>3811.5027409233044</v>
      </c>
      <c r="U1920" s="36">
        <f>(Reference!N$12*List!$H1920)+Reference!N$13</f>
        <v>15375.719934478067</v>
      </c>
      <c r="V1920" s="12">
        <f>(Reference!O$12*List!$H1920)+Reference!O$13</f>
        <v>571.55911758620744</v>
      </c>
      <c r="W1920" s="12">
        <f>(Reference!P$12*List!$H1920)+Reference!P$13</f>
        <v>805.37875659874692</v>
      </c>
      <c r="X1920" s="12">
        <f>(Reference!Q$12*List!$H1920)+Reference!Q$13</f>
        <v>402.68937829937346</v>
      </c>
      <c r="Y1920" s="53"/>
      <c r="Z1920" s="1" t="str">
        <f t="shared" si="59"/>
        <v>SCHENECTADY, New York</v>
      </c>
      <c r="AA1920" s="40" t="s">
        <v>8655</v>
      </c>
      <c r="AB1920" s="40" t="s">
        <v>277</v>
      </c>
      <c r="AC1920" s="43" t="s">
        <v>45</v>
      </c>
      <c r="AD1920" s="61">
        <v>0.93389999999999995</v>
      </c>
      <c r="AE1920" s="56" t="str">
        <f t="shared" si="58"/>
        <v/>
      </c>
      <c r="AF1920" s="60">
        <v>34160</v>
      </c>
      <c r="AI1920" s="60">
        <v>0.79100000000000004</v>
      </c>
    </row>
    <row r="1921" spans="1:35" x14ac:dyDescent="0.35">
      <c r="A1921" s="46" t="s">
        <v>2646</v>
      </c>
      <c r="B1921" s="65" t="s">
        <v>6116</v>
      </c>
      <c r="C1921" s="19" t="s">
        <v>1149</v>
      </c>
      <c r="D1921" s="48" t="s">
        <v>354</v>
      </c>
      <c r="E1921" s="41" t="s">
        <v>8656</v>
      </c>
      <c r="F1921" s="43" t="s">
        <v>45</v>
      </c>
      <c r="G1921" s="18" t="s">
        <v>4187</v>
      </c>
      <c r="H1921" s="10">
        <v>0.82889999999999997</v>
      </c>
      <c r="I1921" s="36">
        <f>(Reference!B$12*List!$H1921)+Reference!B$13</f>
        <v>880.37442255694862</v>
      </c>
      <c r="J1921" s="36">
        <f>(Reference!C$12*List!$H1921)+Reference!C$13</f>
        <v>1313.8281080296517</v>
      </c>
      <c r="K1921" s="36">
        <f>(Reference!D$12*List!$H1921)+Reference!D$13</f>
        <v>1572.8098697900718</v>
      </c>
      <c r="L1921" s="36">
        <f>(Reference!E$12*List!$H1921)+Reference!E$13</f>
        <v>1945.1983819634761</v>
      </c>
      <c r="M1921" s="36">
        <f>(Reference!F$12*List!$H1921)+Reference!F$13</f>
        <v>2026.4368714420079</v>
      </c>
      <c r="N1921" s="36">
        <f>(Reference!G$12*List!$H1921)+Reference!G$13</f>
        <v>2294.6874541496427</v>
      </c>
      <c r="O1921" s="36">
        <f>(Reference!H$12*List!$H1921)+Reference!H$13</f>
        <v>2381.9234160057849</v>
      </c>
      <c r="P1921" s="36">
        <f>(Reference!I$12*List!$H1921)+Reference!I$13</f>
        <v>2475.7020750011375</v>
      </c>
      <c r="Q1921" s="36">
        <f>(Reference!J$12*List!$H1921)+Reference!J$13</f>
        <v>2866.0830043073702</v>
      </c>
      <c r="R1921" s="36">
        <f>(Reference!K$12*List!$H1921)+Reference!K$13</f>
        <v>2957.1355394947186</v>
      </c>
      <c r="S1921" s="36">
        <f>(Reference!L$12*List!$H1921)+Reference!L$13</f>
        <v>3190.4917374598967</v>
      </c>
      <c r="T1921" s="36">
        <f>(Reference!M$12*List!$H1921)+Reference!M$13</f>
        <v>3811.5027409233044</v>
      </c>
      <c r="U1921" s="36">
        <f>(Reference!N$12*List!$H1921)+Reference!N$13</f>
        <v>15375.719934478067</v>
      </c>
      <c r="V1921" s="12">
        <f>(Reference!O$12*List!$H1921)+Reference!O$13</f>
        <v>571.55911758620744</v>
      </c>
      <c r="W1921" s="12">
        <f>(Reference!P$12*List!$H1921)+Reference!P$13</f>
        <v>805.37875659874692</v>
      </c>
      <c r="X1921" s="12">
        <f>(Reference!Q$12*List!$H1921)+Reference!Q$13</f>
        <v>402.68937829937346</v>
      </c>
      <c r="Y1921" s="53"/>
      <c r="Z1921" s="1" t="str">
        <f t="shared" si="59"/>
        <v>SCHOHARIE, New York</v>
      </c>
      <c r="AA1921" s="40" t="s">
        <v>8656</v>
      </c>
      <c r="AB1921" s="40" t="s">
        <v>277</v>
      </c>
      <c r="AC1921" s="43" t="s">
        <v>45</v>
      </c>
      <c r="AD1921" s="61">
        <v>0.77139999999999997</v>
      </c>
      <c r="AE1921" s="56" t="str">
        <f t="shared" si="58"/>
        <v/>
      </c>
      <c r="AF1921" s="60">
        <v>34170</v>
      </c>
      <c r="AI1921" s="60">
        <v>0.86829999999999996</v>
      </c>
    </row>
    <row r="1922" spans="1:35" x14ac:dyDescent="0.35">
      <c r="A1922" s="46" t="s">
        <v>2647</v>
      </c>
      <c r="B1922" s="65" t="s">
        <v>6117</v>
      </c>
      <c r="C1922" s="28">
        <v>99933</v>
      </c>
      <c r="D1922" s="48" t="s">
        <v>8645</v>
      </c>
      <c r="E1922" s="40" t="s">
        <v>8004</v>
      </c>
      <c r="F1922" s="44" t="s">
        <v>45</v>
      </c>
      <c r="G1922" s="18" t="s">
        <v>4188</v>
      </c>
      <c r="H1922" s="10">
        <v>0.86260000000000003</v>
      </c>
      <c r="I1922" s="36">
        <f>(Reference!B$12*List!$H1922)+Reference!B$13</f>
        <v>906.33211700187769</v>
      </c>
      <c r="J1922" s="36">
        <f>(Reference!C$12*List!$H1922)+Reference!C$13</f>
        <v>1352.566112800783</v>
      </c>
      <c r="K1922" s="36">
        <f>(Reference!D$12*List!$H1922)+Reference!D$13</f>
        <v>1619.1839090328333</v>
      </c>
      <c r="L1922" s="36">
        <f>(Reference!E$12*List!$H1922)+Reference!E$13</f>
        <v>2002.5522349833395</v>
      </c>
      <c r="M1922" s="36">
        <f>(Reference!F$12*List!$H1922)+Reference!F$13</f>
        <v>2086.1860279066564</v>
      </c>
      <c r="N1922" s="36">
        <f>(Reference!G$12*List!$H1922)+Reference!G$13</f>
        <v>2362.3459347406961</v>
      </c>
      <c r="O1922" s="36">
        <f>(Reference!H$12*List!$H1922)+Reference!H$13</f>
        <v>2452.1540345241237</v>
      </c>
      <c r="P1922" s="36">
        <f>(Reference!I$12*List!$H1922)+Reference!I$13</f>
        <v>2548.6977417913085</v>
      </c>
      <c r="Q1922" s="36">
        <f>(Reference!J$12*List!$H1922)+Reference!J$13</f>
        <v>2950.5889883221462</v>
      </c>
      <c r="R1922" s="36">
        <f>(Reference!K$12*List!$H1922)+Reference!K$13</f>
        <v>3044.3261924710991</v>
      </c>
      <c r="S1922" s="36">
        <f>(Reference!L$12*List!$H1922)+Reference!L$13</f>
        <v>3284.5628593917672</v>
      </c>
      <c r="T1922" s="36">
        <f>(Reference!M$12*List!$H1922)+Reference!M$13</f>
        <v>3923.884269725042</v>
      </c>
      <c r="U1922" s="36">
        <f>(Reference!N$12*List!$H1922)+Reference!N$13</f>
        <v>15829.070497265653</v>
      </c>
      <c r="V1922" s="12">
        <f>(Reference!O$12*List!$H1922)+Reference!O$13</f>
        <v>588.41144376854413</v>
      </c>
      <c r="W1922" s="12">
        <f>(Reference!P$12*List!$H1922)+Reference!P$13</f>
        <v>829.12521621931228</v>
      </c>
      <c r="X1922" s="12">
        <f>(Reference!Q$12*List!$H1922)+Reference!Q$13</f>
        <v>414.56260810965614</v>
      </c>
      <c r="Y1922" s="53"/>
      <c r="Z1922" s="1" t="str">
        <f t="shared" si="59"/>
        <v>SCHUYLER, New York</v>
      </c>
      <c r="AA1922" s="40" t="s">
        <v>8004</v>
      </c>
      <c r="AB1922" s="40" t="s">
        <v>277</v>
      </c>
      <c r="AC1922" s="43" t="s">
        <v>45</v>
      </c>
      <c r="AD1922" s="61">
        <v>0.77139999999999997</v>
      </c>
      <c r="AE1922" s="56" t="str">
        <f t="shared" si="58"/>
        <v/>
      </c>
      <c r="AF1922" s="60">
        <v>34180</v>
      </c>
      <c r="AI1922" s="60">
        <v>0.97099999999999997</v>
      </c>
    </row>
    <row r="1923" spans="1:35" x14ac:dyDescent="0.35">
      <c r="A1923" s="46" t="s">
        <v>2648</v>
      </c>
      <c r="B1923" s="65" t="s">
        <v>6118</v>
      </c>
      <c r="C1923" s="28">
        <v>99933</v>
      </c>
      <c r="D1923" s="48" t="s">
        <v>8645</v>
      </c>
      <c r="E1923" s="40" t="s">
        <v>8657</v>
      </c>
      <c r="F1923" s="44" t="s">
        <v>45</v>
      </c>
      <c r="G1923" s="18" t="s">
        <v>4188</v>
      </c>
      <c r="H1923" s="10">
        <v>0.86260000000000003</v>
      </c>
      <c r="I1923" s="36">
        <f>(Reference!B$12*List!$H1923)+Reference!B$13</f>
        <v>906.33211700187769</v>
      </c>
      <c r="J1923" s="36">
        <f>(Reference!C$12*List!$H1923)+Reference!C$13</f>
        <v>1352.566112800783</v>
      </c>
      <c r="K1923" s="36">
        <f>(Reference!D$12*List!$H1923)+Reference!D$13</f>
        <v>1619.1839090328333</v>
      </c>
      <c r="L1923" s="36">
        <f>(Reference!E$12*List!$H1923)+Reference!E$13</f>
        <v>2002.5522349833395</v>
      </c>
      <c r="M1923" s="36">
        <f>(Reference!F$12*List!$H1923)+Reference!F$13</f>
        <v>2086.1860279066564</v>
      </c>
      <c r="N1923" s="36">
        <f>(Reference!G$12*List!$H1923)+Reference!G$13</f>
        <v>2362.3459347406961</v>
      </c>
      <c r="O1923" s="36">
        <f>(Reference!H$12*List!$H1923)+Reference!H$13</f>
        <v>2452.1540345241237</v>
      </c>
      <c r="P1923" s="36">
        <f>(Reference!I$12*List!$H1923)+Reference!I$13</f>
        <v>2548.6977417913085</v>
      </c>
      <c r="Q1923" s="36">
        <f>(Reference!J$12*List!$H1923)+Reference!J$13</f>
        <v>2950.5889883221462</v>
      </c>
      <c r="R1923" s="36">
        <f>(Reference!K$12*List!$H1923)+Reference!K$13</f>
        <v>3044.3261924710991</v>
      </c>
      <c r="S1923" s="36">
        <f>(Reference!L$12*List!$H1923)+Reference!L$13</f>
        <v>3284.5628593917672</v>
      </c>
      <c r="T1923" s="36">
        <f>(Reference!M$12*List!$H1923)+Reference!M$13</f>
        <v>3923.884269725042</v>
      </c>
      <c r="U1923" s="36">
        <f>(Reference!N$12*List!$H1923)+Reference!N$13</f>
        <v>15829.070497265653</v>
      </c>
      <c r="V1923" s="12">
        <f>(Reference!O$12*List!$H1923)+Reference!O$13</f>
        <v>588.41144376854413</v>
      </c>
      <c r="W1923" s="12">
        <f>(Reference!P$12*List!$H1923)+Reference!P$13</f>
        <v>829.12521621931228</v>
      </c>
      <c r="X1923" s="12">
        <f>(Reference!Q$12*List!$H1923)+Reference!Q$13</f>
        <v>414.56260810965614</v>
      </c>
      <c r="Y1923" s="53"/>
      <c r="Z1923" s="1" t="str">
        <f t="shared" si="59"/>
        <v>SENECA, New York</v>
      </c>
      <c r="AA1923" s="40" t="s">
        <v>8657</v>
      </c>
      <c r="AB1923" s="40" t="s">
        <v>277</v>
      </c>
      <c r="AC1923" s="43" t="s">
        <v>45</v>
      </c>
      <c r="AD1923" s="61">
        <v>0.89539999999999997</v>
      </c>
      <c r="AE1923" s="56" t="str">
        <f t="shared" si="58"/>
        <v/>
      </c>
      <c r="AF1923" s="60">
        <v>34190</v>
      </c>
      <c r="AI1923" s="60">
        <v>0.79100000000000004</v>
      </c>
    </row>
    <row r="1924" spans="1:35" x14ac:dyDescent="0.35">
      <c r="A1924" s="46" t="s">
        <v>2649</v>
      </c>
      <c r="B1924" s="65" t="s">
        <v>6119</v>
      </c>
      <c r="C1924" s="19">
        <v>99933</v>
      </c>
      <c r="D1924" s="48" t="s">
        <v>8645</v>
      </c>
      <c r="E1924" s="41" t="s">
        <v>8045</v>
      </c>
      <c r="F1924" s="44" t="s">
        <v>45</v>
      </c>
      <c r="G1924" s="18" t="s">
        <v>4188</v>
      </c>
      <c r="H1924" s="10">
        <v>0.86260000000000003</v>
      </c>
      <c r="I1924" s="36">
        <f>(Reference!B$12*List!$H1924)+Reference!B$13</f>
        <v>906.33211700187769</v>
      </c>
      <c r="J1924" s="36">
        <f>(Reference!C$12*List!$H1924)+Reference!C$13</f>
        <v>1352.566112800783</v>
      </c>
      <c r="K1924" s="36">
        <f>(Reference!D$12*List!$H1924)+Reference!D$13</f>
        <v>1619.1839090328333</v>
      </c>
      <c r="L1924" s="36">
        <f>(Reference!E$12*List!$H1924)+Reference!E$13</f>
        <v>2002.5522349833395</v>
      </c>
      <c r="M1924" s="36">
        <f>(Reference!F$12*List!$H1924)+Reference!F$13</f>
        <v>2086.1860279066564</v>
      </c>
      <c r="N1924" s="36">
        <f>(Reference!G$12*List!$H1924)+Reference!G$13</f>
        <v>2362.3459347406961</v>
      </c>
      <c r="O1924" s="36">
        <f>(Reference!H$12*List!$H1924)+Reference!H$13</f>
        <v>2452.1540345241237</v>
      </c>
      <c r="P1924" s="36">
        <f>(Reference!I$12*List!$H1924)+Reference!I$13</f>
        <v>2548.6977417913085</v>
      </c>
      <c r="Q1924" s="36">
        <f>(Reference!J$12*List!$H1924)+Reference!J$13</f>
        <v>2950.5889883221462</v>
      </c>
      <c r="R1924" s="36">
        <f>(Reference!K$12*List!$H1924)+Reference!K$13</f>
        <v>3044.3261924710991</v>
      </c>
      <c r="S1924" s="36">
        <f>(Reference!L$12*List!$H1924)+Reference!L$13</f>
        <v>3284.5628593917672</v>
      </c>
      <c r="T1924" s="36">
        <f>(Reference!M$12*List!$H1924)+Reference!M$13</f>
        <v>3923.884269725042</v>
      </c>
      <c r="U1924" s="36">
        <f>(Reference!N$12*List!$H1924)+Reference!N$13</f>
        <v>15829.070497265653</v>
      </c>
      <c r="V1924" s="12">
        <f>(Reference!O$12*List!$H1924)+Reference!O$13</f>
        <v>588.41144376854413</v>
      </c>
      <c r="W1924" s="12">
        <f>(Reference!P$12*List!$H1924)+Reference!P$13</f>
        <v>829.12521621931228</v>
      </c>
      <c r="X1924" s="12">
        <f>(Reference!Q$12*List!$H1924)+Reference!Q$13</f>
        <v>414.56260810965614</v>
      </c>
      <c r="Y1924" s="53"/>
      <c r="Z1924" s="1" t="str">
        <f t="shared" si="59"/>
        <v>STEUBEN, New York</v>
      </c>
      <c r="AA1924" s="40" t="s">
        <v>8045</v>
      </c>
      <c r="AB1924" s="40" t="s">
        <v>277</v>
      </c>
      <c r="AC1924" s="43" t="s">
        <v>45</v>
      </c>
      <c r="AD1924" s="61">
        <v>1.3301000000000001</v>
      </c>
      <c r="AE1924" s="56" t="str">
        <f t="shared" si="58"/>
        <v/>
      </c>
      <c r="AF1924" s="60">
        <v>34200</v>
      </c>
      <c r="AI1924" s="60">
        <v>0.79100000000000004</v>
      </c>
    </row>
    <row r="1925" spans="1:35" x14ac:dyDescent="0.35">
      <c r="A1925" s="46" t="s">
        <v>2650</v>
      </c>
      <c r="B1925" s="65" t="s">
        <v>6120</v>
      </c>
      <c r="C1925" s="19" t="s">
        <v>4121</v>
      </c>
      <c r="D1925" s="48" t="s">
        <v>609</v>
      </c>
      <c r="E1925" s="41" t="s">
        <v>8306</v>
      </c>
      <c r="F1925" s="43" t="s">
        <v>45</v>
      </c>
      <c r="G1925" s="18" t="s">
        <v>4187</v>
      </c>
      <c r="H1925" s="16">
        <v>1.3134999999999999</v>
      </c>
      <c r="I1925" s="36">
        <f>(Reference!B$12*List!$H1925)+Reference!B$13</f>
        <v>1253.6414471270562</v>
      </c>
      <c r="J1925" s="36">
        <f>(Reference!C$12*List!$H1925)+Reference!C$13</f>
        <v>1870.8737196643751</v>
      </c>
      <c r="K1925" s="36">
        <f>(Reference!D$12*List!$H1925)+Reference!D$13</f>
        <v>2239.6602975954779</v>
      </c>
      <c r="L1925" s="36">
        <f>(Reference!E$12*List!$H1925)+Reference!E$13</f>
        <v>2769.9365770206214</v>
      </c>
      <c r="M1925" s="36">
        <f>(Reference!F$12*List!$H1925)+Reference!F$13</f>
        <v>2885.6191035716406</v>
      </c>
      <c r="N1925" s="36">
        <f>(Reference!G$12*List!$H1925)+Reference!G$13</f>
        <v>3267.6043590286986</v>
      </c>
      <c r="O1925" s="36">
        <f>(Reference!H$12*List!$H1925)+Reference!H$13</f>
        <v>3391.8272063318072</v>
      </c>
      <c r="P1925" s="36">
        <f>(Reference!I$12*List!$H1925)+Reference!I$13</f>
        <v>3525.3667671826488</v>
      </c>
      <c r="Q1925" s="36">
        <f>(Reference!J$12*List!$H1925)+Reference!J$13</f>
        <v>4081.2640088640578</v>
      </c>
      <c r="R1925" s="36">
        <f>(Reference!K$12*List!$H1925)+Reference!K$13</f>
        <v>4210.9216057366775</v>
      </c>
      <c r="S1925" s="36">
        <f>(Reference!L$12*List!$H1925)+Reference!L$13</f>
        <v>4543.2177222724913</v>
      </c>
      <c r="T1925" s="36">
        <f>(Reference!M$12*List!$H1925)+Reference!M$13</f>
        <v>5427.5291165114941</v>
      </c>
      <c r="U1925" s="36">
        <f>(Reference!N$12*List!$H1925)+Reference!N$13</f>
        <v>21894.820312129785</v>
      </c>
      <c r="V1925" s="12">
        <f>(Reference!O$12*List!$H1925)+Reference!O$13</f>
        <v>813.89256767405254</v>
      </c>
      <c r="W1925" s="12">
        <f>(Reference!P$12*List!$H1925)+Reference!P$13</f>
        <v>1146.8486180861651</v>
      </c>
      <c r="X1925" s="12">
        <f>(Reference!Q$12*List!$H1925)+Reference!Q$13</f>
        <v>573.42430904308253</v>
      </c>
      <c r="Y1925" s="53"/>
      <c r="Z1925" s="1" t="str">
        <f t="shared" si="59"/>
        <v>SUFFOLK, New York</v>
      </c>
      <c r="AA1925" s="41" t="s">
        <v>8306</v>
      </c>
      <c r="AB1925" s="40" t="s">
        <v>277</v>
      </c>
      <c r="AC1925" s="44" t="s">
        <v>45</v>
      </c>
      <c r="AD1925" s="62">
        <v>0.86260000000000003</v>
      </c>
      <c r="AE1925" s="56" t="str">
        <f t="shared" si="58"/>
        <v/>
      </c>
      <c r="AF1925" s="60">
        <v>34210</v>
      </c>
      <c r="AI1925" s="60">
        <v>0.79100000000000004</v>
      </c>
    </row>
    <row r="1926" spans="1:35" x14ac:dyDescent="0.35">
      <c r="A1926" s="46" t="s">
        <v>2651</v>
      </c>
      <c r="B1926" s="65" t="s">
        <v>6121</v>
      </c>
      <c r="C1926" s="19">
        <v>99933</v>
      </c>
      <c r="D1926" s="48" t="s">
        <v>8645</v>
      </c>
      <c r="E1926" s="41" t="s">
        <v>8046</v>
      </c>
      <c r="F1926" s="44" t="s">
        <v>45</v>
      </c>
      <c r="G1926" s="18" t="s">
        <v>4188</v>
      </c>
      <c r="H1926" s="10">
        <v>0.86260000000000003</v>
      </c>
      <c r="I1926" s="36">
        <f>(Reference!B$12*List!$H1926)+Reference!B$13</f>
        <v>906.33211700187769</v>
      </c>
      <c r="J1926" s="36">
        <f>(Reference!C$12*List!$H1926)+Reference!C$13</f>
        <v>1352.566112800783</v>
      </c>
      <c r="K1926" s="36">
        <f>(Reference!D$12*List!$H1926)+Reference!D$13</f>
        <v>1619.1839090328333</v>
      </c>
      <c r="L1926" s="36">
        <f>(Reference!E$12*List!$H1926)+Reference!E$13</f>
        <v>2002.5522349833395</v>
      </c>
      <c r="M1926" s="36">
        <f>(Reference!F$12*List!$H1926)+Reference!F$13</f>
        <v>2086.1860279066564</v>
      </c>
      <c r="N1926" s="36">
        <f>(Reference!G$12*List!$H1926)+Reference!G$13</f>
        <v>2362.3459347406961</v>
      </c>
      <c r="O1926" s="36">
        <f>(Reference!H$12*List!$H1926)+Reference!H$13</f>
        <v>2452.1540345241237</v>
      </c>
      <c r="P1926" s="36">
        <f>(Reference!I$12*List!$H1926)+Reference!I$13</f>
        <v>2548.6977417913085</v>
      </c>
      <c r="Q1926" s="36">
        <f>(Reference!J$12*List!$H1926)+Reference!J$13</f>
        <v>2950.5889883221462</v>
      </c>
      <c r="R1926" s="36">
        <f>(Reference!K$12*List!$H1926)+Reference!K$13</f>
        <v>3044.3261924710991</v>
      </c>
      <c r="S1926" s="36">
        <f>(Reference!L$12*List!$H1926)+Reference!L$13</f>
        <v>3284.5628593917672</v>
      </c>
      <c r="T1926" s="36">
        <f>(Reference!M$12*List!$H1926)+Reference!M$13</f>
        <v>3923.884269725042</v>
      </c>
      <c r="U1926" s="36">
        <f>(Reference!N$12*List!$H1926)+Reference!N$13</f>
        <v>15829.070497265653</v>
      </c>
      <c r="V1926" s="12">
        <f>(Reference!O$12*List!$H1926)+Reference!O$13</f>
        <v>588.41144376854413</v>
      </c>
      <c r="W1926" s="12">
        <f>(Reference!P$12*List!$H1926)+Reference!P$13</f>
        <v>829.12521621931228</v>
      </c>
      <c r="X1926" s="12">
        <f>(Reference!Q$12*List!$H1926)+Reference!Q$13</f>
        <v>414.56260810965614</v>
      </c>
      <c r="Y1926" s="53"/>
      <c r="Z1926" s="1" t="str">
        <f t="shared" si="59"/>
        <v>SULLIVAN, New York</v>
      </c>
      <c r="AA1926" s="40" t="s">
        <v>8046</v>
      </c>
      <c r="AB1926" s="40" t="s">
        <v>277</v>
      </c>
      <c r="AC1926" s="43" t="s">
        <v>45</v>
      </c>
      <c r="AD1926" s="61">
        <v>0.89539999999999997</v>
      </c>
      <c r="AE1926" s="56" t="str">
        <f t="shared" si="58"/>
        <v/>
      </c>
      <c r="AF1926" s="60">
        <v>34220</v>
      </c>
      <c r="AI1926" s="60">
        <v>0.79100000000000004</v>
      </c>
    </row>
    <row r="1927" spans="1:35" x14ac:dyDescent="0.35">
      <c r="A1927" s="46" t="s">
        <v>2652</v>
      </c>
      <c r="B1927" s="65" t="s">
        <v>6122</v>
      </c>
      <c r="C1927" s="19" t="s">
        <v>4117</v>
      </c>
      <c r="D1927" s="48" t="s">
        <v>386</v>
      </c>
      <c r="E1927" s="41" t="s">
        <v>8658</v>
      </c>
      <c r="F1927" s="43" t="s">
        <v>45</v>
      </c>
      <c r="G1927" s="18" t="s">
        <v>4187</v>
      </c>
      <c r="H1927" s="10">
        <v>0.83730000000000004</v>
      </c>
      <c r="I1927" s="36">
        <f>(Reference!B$12*List!$H1927)+Reference!B$13</f>
        <v>886.84458971829588</v>
      </c>
      <c r="J1927" s="36">
        <f>(Reference!C$12*List!$H1927)+Reference!C$13</f>
        <v>1323.4838718301712</v>
      </c>
      <c r="K1927" s="36">
        <f>(Reference!D$12*List!$H1927)+Reference!D$13</f>
        <v>1584.3689774944992</v>
      </c>
      <c r="L1927" s="36">
        <f>(Reference!E$12*List!$H1927)+Reference!E$13</f>
        <v>1959.4942978497329</v>
      </c>
      <c r="M1927" s="36">
        <f>(Reference!F$12*List!$H1927)+Reference!F$13</f>
        <v>2041.3298362581222</v>
      </c>
      <c r="N1927" s="36">
        <f>(Reference!G$12*List!$H1927)+Reference!G$13</f>
        <v>2311.5518825462259</v>
      </c>
      <c r="O1927" s="36">
        <f>(Reference!H$12*List!$H1927)+Reference!H$13</f>
        <v>2399.42897077</v>
      </c>
      <c r="P1927" s="36">
        <f>(Reference!I$12*List!$H1927)+Reference!I$13</f>
        <v>2493.8968406105569</v>
      </c>
      <c r="Q1927" s="36">
        <f>(Reference!J$12*List!$H1927)+Reference!J$13</f>
        <v>2887.1468104119435</v>
      </c>
      <c r="R1927" s="36">
        <f>(Reference!K$12*List!$H1927)+Reference!K$13</f>
        <v>2978.868521245508</v>
      </c>
      <c r="S1927" s="36">
        <f>(Reference!L$12*List!$H1927)+Reference!L$13</f>
        <v>3213.9397322441018</v>
      </c>
      <c r="T1927" s="36">
        <f>(Reference!M$12*List!$H1927)+Reference!M$13</f>
        <v>3839.5147540370908</v>
      </c>
      <c r="U1927" s="36">
        <f>(Reference!N$12*List!$H1927)+Reference!N$13</f>
        <v>15488.721261701088</v>
      </c>
      <c r="V1927" s="12">
        <f>(Reference!O$12*List!$H1927)+Reference!O$13</f>
        <v>575.75969740613709</v>
      </c>
      <c r="W1927" s="12">
        <f>(Reference!P$12*List!$H1927)+Reference!P$13</f>
        <v>811.29775543592052</v>
      </c>
      <c r="X1927" s="12">
        <f>(Reference!Q$12*List!$H1927)+Reference!Q$13</f>
        <v>405.64887771796026</v>
      </c>
      <c r="Y1927" s="53"/>
      <c r="Z1927" s="1" t="str">
        <f t="shared" si="59"/>
        <v>TIOGA, New York</v>
      </c>
      <c r="AA1927" s="40" t="s">
        <v>8658</v>
      </c>
      <c r="AB1927" s="40" t="s">
        <v>277</v>
      </c>
      <c r="AC1927" s="43" t="s">
        <v>45</v>
      </c>
      <c r="AD1927" s="61">
        <v>0.8659</v>
      </c>
      <c r="AE1927" s="56" t="str">
        <f t="shared" si="58"/>
        <v/>
      </c>
      <c r="AF1927" s="60">
        <v>34230</v>
      </c>
      <c r="AI1927" s="60">
        <v>0.79100000000000004</v>
      </c>
    </row>
    <row r="1928" spans="1:35" x14ac:dyDescent="0.35">
      <c r="A1928" s="46" t="s">
        <v>2653</v>
      </c>
      <c r="B1928" s="65" t="s">
        <v>6123</v>
      </c>
      <c r="C1928" s="19" t="s">
        <v>2375</v>
      </c>
      <c r="D1928" s="48" t="s">
        <v>525</v>
      </c>
      <c r="E1928" s="41" t="s">
        <v>8659</v>
      </c>
      <c r="F1928" s="43" t="s">
        <v>45</v>
      </c>
      <c r="G1928" s="18" t="s">
        <v>4187</v>
      </c>
      <c r="H1928" s="10">
        <v>0.95809999999999995</v>
      </c>
      <c r="I1928" s="36">
        <f>(Reference!B$12*List!$H1928)+Reference!B$13</f>
        <v>979.89175556243322</v>
      </c>
      <c r="J1928" s="36">
        <f>(Reference!C$12*List!$H1928)+Reference!C$13</f>
        <v>1462.3429512471637</v>
      </c>
      <c r="K1928" s="36">
        <f>(Reference!D$12*List!$H1928)+Reference!D$13</f>
        <v>1750.5999549581661</v>
      </c>
      <c r="L1928" s="36">
        <f>(Reference!E$12*List!$H1928)+Reference!E$13</f>
        <v>2165.0831834520918</v>
      </c>
      <c r="M1928" s="36">
        <f>(Reference!F$12*List!$H1928)+Reference!F$13</f>
        <v>2255.5048540898588</v>
      </c>
      <c r="N1928" s="36">
        <f>(Reference!G$12*List!$H1928)+Reference!G$13</f>
        <v>2554.0784242494656</v>
      </c>
      <c r="O1928" s="36">
        <f>(Reference!H$12*List!$H1928)+Reference!H$13</f>
        <v>2651.1755202363297</v>
      </c>
      <c r="P1928" s="36">
        <f>(Reference!I$12*List!$H1928)+Reference!I$13</f>
        <v>2755.5548984222087</v>
      </c>
      <c r="Q1928" s="36">
        <f>(Reference!J$12*List!$H1928)+Reference!J$13</f>
        <v>3190.0644029634245</v>
      </c>
      <c r="R1928" s="36">
        <f>(Reference!K$12*List!$H1928)+Reference!K$13</f>
        <v>3291.4094968997147</v>
      </c>
      <c r="S1928" s="36">
        <f>(Reference!L$12*List!$H1928)+Reference!L$13</f>
        <v>3551.1442286645752</v>
      </c>
      <c r="T1928" s="36">
        <f>(Reference!M$12*List!$H1928)+Reference!M$13</f>
        <v>4242.354180721064</v>
      </c>
      <c r="U1928" s="36">
        <f>(Reference!N$12*List!$H1928)+Reference!N$13</f>
        <v>17113.787967479722</v>
      </c>
      <c r="V1928" s="12">
        <f>(Reference!O$12*List!$H1928)+Reference!O$13</f>
        <v>636.1680357689346</v>
      </c>
      <c r="W1928" s="12">
        <f>(Reference!P$12*List!$H1928)+Reference!P$13</f>
        <v>896.41859585622615</v>
      </c>
      <c r="X1928" s="12">
        <f>(Reference!Q$12*List!$H1928)+Reference!Q$13</f>
        <v>448.20929792811307</v>
      </c>
      <c r="Y1928" s="53"/>
      <c r="Z1928" s="1" t="str">
        <f t="shared" si="59"/>
        <v>TOMPKINS, New York</v>
      </c>
      <c r="AA1928" s="40" t="s">
        <v>8659</v>
      </c>
      <c r="AB1928" s="40" t="s">
        <v>277</v>
      </c>
      <c r="AC1928" s="43" t="s">
        <v>45</v>
      </c>
      <c r="AD1928" s="61">
        <v>0.86829999999999996</v>
      </c>
      <c r="AE1928" s="56" t="str">
        <f t="shared" si="58"/>
        <v/>
      </c>
      <c r="AF1928" s="60">
        <v>34240</v>
      </c>
      <c r="AI1928" s="60">
        <v>0.81269999999999998</v>
      </c>
    </row>
    <row r="1929" spans="1:35" x14ac:dyDescent="0.35">
      <c r="A1929" s="46" t="s">
        <v>2654</v>
      </c>
      <c r="B1929" s="65" t="s">
        <v>6124</v>
      </c>
      <c r="C1929" s="28" t="s">
        <v>2499</v>
      </c>
      <c r="D1929" s="48" t="s">
        <v>544</v>
      </c>
      <c r="E1929" s="40" t="s">
        <v>8660</v>
      </c>
      <c r="F1929" s="43" t="s">
        <v>45</v>
      </c>
      <c r="G1929" s="18" t="s">
        <v>4187</v>
      </c>
      <c r="H1929" s="16">
        <v>0.93389999999999995</v>
      </c>
      <c r="I1929" s="36">
        <f>(Reference!B$12*List!$H1929)+Reference!B$13</f>
        <v>961.25151207378985</v>
      </c>
      <c r="J1929" s="36">
        <f>(Reference!C$12*List!$H1929)+Reference!C$13</f>
        <v>1434.5251555361435</v>
      </c>
      <c r="K1929" s="36">
        <f>(Reference!D$12*List!$H1929)+Reference!D$13</f>
        <v>1717.2987160954115</v>
      </c>
      <c r="L1929" s="36">
        <f>(Reference!E$12*List!$H1929)+Reference!E$13</f>
        <v>2123.8973305416857</v>
      </c>
      <c r="M1929" s="36">
        <f>(Reference!F$12*List!$H1929)+Reference!F$13</f>
        <v>2212.5989316434348</v>
      </c>
      <c r="N1929" s="36">
        <f>(Reference!G$12*List!$H1929)+Reference!G$13</f>
        <v>2505.4928091069291</v>
      </c>
      <c r="O1929" s="36">
        <f>(Reference!H$12*List!$H1929)+Reference!H$13</f>
        <v>2600.7428505584721</v>
      </c>
      <c r="P1929" s="36">
        <f>(Reference!I$12*List!$H1929)+Reference!I$13</f>
        <v>2703.1366451188815</v>
      </c>
      <c r="Q1929" s="36">
        <f>(Reference!J$12*List!$H1929)+Reference!J$13</f>
        <v>3129.3805806145351</v>
      </c>
      <c r="R1929" s="36">
        <f>(Reference!K$12*List!$H1929)+Reference!K$13</f>
        <v>3228.7978113795839</v>
      </c>
      <c r="S1929" s="36">
        <f>(Reference!L$12*List!$H1929)+Reference!L$13</f>
        <v>3483.5916722624606</v>
      </c>
      <c r="T1929" s="36">
        <f>(Reference!M$12*List!$H1929)+Reference!M$13</f>
        <v>4161.6529048456323</v>
      </c>
      <c r="U1929" s="36">
        <f>(Reference!N$12*List!$H1929)+Reference!N$13</f>
        <v>16788.236524765791</v>
      </c>
      <c r="V1929" s="12">
        <f>(Reference!O$12*List!$H1929)+Reference!O$13</f>
        <v>624.06636533532776</v>
      </c>
      <c r="W1929" s="12">
        <f>(Reference!P$12*List!$H1929)+Reference!P$13</f>
        <v>879.36624206341651</v>
      </c>
      <c r="X1929" s="12">
        <f>(Reference!Q$12*List!$H1929)+Reference!Q$13</f>
        <v>439.68312103170825</v>
      </c>
      <c r="Y1929" s="53"/>
      <c r="Z1929" s="1" t="str">
        <f t="shared" si="59"/>
        <v>ULSTER, New York</v>
      </c>
      <c r="AA1929" s="41" t="s">
        <v>8660</v>
      </c>
      <c r="AB1929" s="40" t="s">
        <v>277</v>
      </c>
      <c r="AC1929" s="44" t="s">
        <v>45</v>
      </c>
      <c r="AD1929" s="62">
        <v>0.79100000000000004</v>
      </c>
      <c r="AE1929" s="56" t="str">
        <f t="shared" si="58"/>
        <v/>
      </c>
      <c r="AF1929" s="60">
        <v>34250</v>
      </c>
      <c r="AI1929" s="60">
        <v>0.80120000000000002</v>
      </c>
    </row>
    <row r="1930" spans="1:35" x14ac:dyDescent="0.35">
      <c r="A1930" s="46" t="s">
        <v>2655</v>
      </c>
      <c r="B1930" s="65" t="s">
        <v>6125</v>
      </c>
      <c r="C1930" s="28" t="s">
        <v>2087</v>
      </c>
      <c r="D1930" s="48" t="s">
        <v>491</v>
      </c>
      <c r="E1930" s="40" t="s">
        <v>7915</v>
      </c>
      <c r="F1930" s="43" t="s">
        <v>45</v>
      </c>
      <c r="G1930" s="18" t="s">
        <v>4187</v>
      </c>
      <c r="H1930" s="16">
        <v>0.77139999999999997</v>
      </c>
      <c r="I1930" s="36">
        <f>(Reference!B$12*List!$H1930)+Reference!B$13</f>
        <v>836.08458782153548</v>
      </c>
      <c r="J1930" s="36">
        <f>(Reference!C$12*List!$H1930)+Reference!C$13</f>
        <v>1247.7321058237158</v>
      </c>
      <c r="K1930" s="36">
        <f>(Reference!D$12*List!$H1930)+Reference!D$13</f>
        <v>1493.6850253847667</v>
      </c>
      <c r="L1930" s="36">
        <f>(Reference!E$12*List!$H1930)+Reference!E$13</f>
        <v>1847.3394339325521</v>
      </c>
      <c r="M1930" s="36">
        <f>(Reference!F$12*List!$H1930)+Reference!F$13</f>
        <v>1924.4909813317026</v>
      </c>
      <c r="N1930" s="36">
        <f>(Reference!G$12*List!$H1930)+Reference!G$13</f>
        <v>2179.2464264349387</v>
      </c>
      <c r="O1930" s="36">
        <f>(Reference!H$12*List!$H1930)+Reference!H$13</f>
        <v>2262.0937256555035</v>
      </c>
      <c r="P1930" s="36">
        <f>(Reference!I$12*List!$H1930)+Reference!I$13</f>
        <v>2351.1545723176109</v>
      </c>
      <c r="Q1930" s="36">
        <f>(Reference!J$12*List!$H1930)+Reference!J$13</f>
        <v>2721.8962363296368</v>
      </c>
      <c r="R1930" s="36">
        <f>(Reference!K$12*List!$H1930)+Reference!K$13</f>
        <v>2808.3681048911021</v>
      </c>
      <c r="S1930" s="36">
        <f>(Reference!L$12*List!$H1930)+Reference!L$13</f>
        <v>3029.9846303061117</v>
      </c>
      <c r="T1930" s="36">
        <f>(Reference!M$12*List!$H1930)+Reference!M$13</f>
        <v>3619.753841632506</v>
      </c>
      <c r="U1930" s="36">
        <f>(Reference!N$12*List!$H1930)+Reference!N$13</f>
        <v>14602.1989445586</v>
      </c>
      <c r="V1930" s="12">
        <f>(Reference!O$12*List!$H1930)+Reference!O$13</f>
        <v>542.80514858073673</v>
      </c>
      <c r="W1930" s="12">
        <f>(Reference!P$12*List!$H1930)+Reference!P$13</f>
        <v>764.86180027285639</v>
      </c>
      <c r="X1930" s="12">
        <f>(Reference!Q$12*List!$H1930)+Reference!Q$13</f>
        <v>382.43090013642819</v>
      </c>
      <c r="Y1930" s="53"/>
      <c r="Z1930" s="1" t="str">
        <f t="shared" si="59"/>
        <v>WARREN, New York</v>
      </c>
      <c r="AA1930" s="41" t="s">
        <v>7915</v>
      </c>
      <c r="AB1930" s="40" t="s">
        <v>277</v>
      </c>
      <c r="AC1930" s="44" t="s">
        <v>45</v>
      </c>
      <c r="AD1930" s="62">
        <v>0.93279999999999996</v>
      </c>
      <c r="AE1930" s="56" t="str">
        <f t="shared" si="58"/>
        <v/>
      </c>
      <c r="AF1930" s="60">
        <v>34251</v>
      </c>
      <c r="AI1930" s="60">
        <v>0.88270000000000004</v>
      </c>
    </row>
    <row r="1931" spans="1:35" x14ac:dyDescent="0.35">
      <c r="A1931" s="46" t="s">
        <v>2656</v>
      </c>
      <c r="B1931" s="65" t="s">
        <v>6126</v>
      </c>
      <c r="C1931" s="28" t="s">
        <v>2087</v>
      </c>
      <c r="D1931" s="48" t="s">
        <v>491</v>
      </c>
      <c r="E1931" s="40" t="s">
        <v>7538</v>
      </c>
      <c r="F1931" s="43" t="s">
        <v>45</v>
      </c>
      <c r="G1931" s="18" t="s">
        <v>4187</v>
      </c>
      <c r="H1931" s="16">
        <v>0.77139999999999997</v>
      </c>
      <c r="I1931" s="36">
        <f>(Reference!B$12*List!$H1931)+Reference!B$13</f>
        <v>836.08458782153548</v>
      </c>
      <c r="J1931" s="36">
        <f>(Reference!C$12*List!$H1931)+Reference!C$13</f>
        <v>1247.7321058237158</v>
      </c>
      <c r="K1931" s="36">
        <f>(Reference!D$12*List!$H1931)+Reference!D$13</f>
        <v>1493.6850253847667</v>
      </c>
      <c r="L1931" s="36">
        <f>(Reference!E$12*List!$H1931)+Reference!E$13</f>
        <v>1847.3394339325521</v>
      </c>
      <c r="M1931" s="36">
        <f>(Reference!F$12*List!$H1931)+Reference!F$13</f>
        <v>1924.4909813317026</v>
      </c>
      <c r="N1931" s="36">
        <f>(Reference!G$12*List!$H1931)+Reference!G$13</f>
        <v>2179.2464264349387</v>
      </c>
      <c r="O1931" s="36">
        <f>(Reference!H$12*List!$H1931)+Reference!H$13</f>
        <v>2262.0937256555035</v>
      </c>
      <c r="P1931" s="36">
        <f>(Reference!I$12*List!$H1931)+Reference!I$13</f>
        <v>2351.1545723176109</v>
      </c>
      <c r="Q1931" s="36">
        <f>(Reference!J$12*List!$H1931)+Reference!J$13</f>
        <v>2721.8962363296368</v>
      </c>
      <c r="R1931" s="36">
        <f>(Reference!K$12*List!$H1931)+Reference!K$13</f>
        <v>2808.3681048911021</v>
      </c>
      <c r="S1931" s="36">
        <f>(Reference!L$12*List!$H1931)+Reference!L$13</f>
        <v>3029.9846303061117</v>
      </c>
      <c r="T1931" s="36">
        <f>(Reference!M$12*List!$H1931)+Reference!M$13</f>
        <v>3619.753841632506</v>
      </c>
      <c r="U1931" s="36">
        <f>(Reference!N$12*List!$H1931)+Reference!N$13</f>
        <v>14602.1989445586</v>
      </c>
      <c r="V1931" s="12">
        <f>(Reference!O$12*List!$H1931)+Reference!O$13</f>
        <v>542.80514858073673</v>
      </c>
      <c r="W1931" s="12">
        <f>(Reference!P$12*List!$H1931)+Reference!P$13</f>
        <v>764.86180027285639</v>
      </c>
      <c r="X1931" s="12">
        <f>(Reference!Q$12*List!$H1931)+Reference!Q$13</f>
        <v>382.43090013642819</v>
      </c>
      <c r="Y1931" s="53"/>
      <c r="Z1931" s="1" t="str">
        <f t="shared" si="59"/>
        <v>WASHINGTON, New York</v>
      </c>
      <c r="AA1931" s="41" t="s">
        <v>7538</v>
      </c>
      <c r="AB1931" s="40" t="s">
        <v>277</v>
      </c>
      <c r="AC1931" s="44" t="s">
        <v>45</v>
      </c>
      <c r="AD1931" s="62">
        <v>0.79100000000000004</v>
      </c>
      <c r="AE1931" s="56" t="str">
        <f t="shared" si="58"/>
        <v/>
      </c>
      <c r="AF1931" s="60">
        <v>34270</v>
      </c>
      <c r="AI1931" s="60">
        <v>0.79100000000000004</v>
      </c>
    </row>
    <row r="1932" spans="1:35" x14ac:dyDescent="0.35">
      <c r="A1932" s="46" t="s">
        <v>2657</v>
      </c>
      <c r="B1932" s="65" t="s">
        <v>6127</v>
      </c>
      <c r="C1932" s="19" t="s">
        <v>3952</v>
      </c>
      <c r="D1932" s="48" t="s">
        <v>660</v>
      </c>
      <c r="E1932" s="41" t="s">
        <v>7916</v>
      </c>
      <c r="F1932" s="43" t="s">
        <v>45</v>
      </c>
      <c r="G1932" s="18" t="s">
        <v>4187</v>
      </c>
      <c r="H1932" s="16">
        <v>0.89539999999999997</v>
      </c>
      <c r="I1932" s="36">
        <f>(Reference!B$12*List!$H1932)+Reference!B$13</f>
        <v>931.59657925094803</v>
      </c>
      <c r="J1932" s="36">
        <f>(Reference!C$12*List!$H1932)+Reference!C$13</f>
        <v>1390.26957145043</v>
      </c>
      <c r="K1932" s="36">
        <f>(Reference!D$12*List!$H1932)+Reference!D$13</f>
        <v>1664.3194724501204</v>
      </c>
      <c r="L1932" s="36">
        <f>(Reference!E$12*List!$H1932)+Reference!E$13</f>
        <v>2058.3743827296753</v>
      </c>
      <c r="M1932" s="36">
        <f>(Reference!F$12*List!$H1932)+Reference!F$13</f>
        <v>2144.3395095695782</v>
      </c>
      <c r="N1932" s="36">
        <f>(Reference!G$12*List!$H1932)+Reference!G$13</f>
        <v>2428.1975122892572</v>
      </c>
      <c r="O1932" s="36">
        <f>(Reference!H$12*List!$H1932)+Reference!H$13</f>
        <v>2520.5090578891536</v>
      </c>
      <c r="P1932" s="36">
        <f>(Reference!I$12*List!$H1932)+Reference!I$13</f>
        <v>2619.7439694090417</v>
      </c>
      <c r="Q1932" s="36">
        <f>(Reference!J$12*List!$H1932)+Reference!J$13</f>
        <v>3032.8381359685745</v>
      </c>
      <c r="R1932" s="36">
        <f>(Reference!K$12*List!$H1932)+Reference!K$13</f>
        <v>3129.1883116884665</v>
      </c>
      <c r="S1932" s="36">
        <f>(Reference!L$12*List!$H1932)+Reference!L$13</f>
        <v>3376.1216961681871</v>
      </c>
      <c r="T1932" s="36">
        <f>(Reference!M$12*List!$H1932)+Reference!M$13</f>
        <v>4033.2645114074458</v>
      </c>
      <c r="U1932" s="36">
        <f>(Reference!N$12*List!$H1932)+Reference!N$13</f>
        <v>16270.313774993625</v>
      </c>
      <c r="V1932" s="12">
        <f>(Reference!O$12*List!$H1932)+Reference!O$13</f>
        <v>604.81370782731699</v>
      </c>
      <c r="W1932" s="12">
        <f>(Reference!P$12*List!$H1932)+Reference!P$13</f>
        <v>852.23749739303764</v>
      </c>
      <c r="X1932" s="12">
        <f>(Reference!Q$12*List!$H1932)+Reference!Q$13</f>
        <v>426.11874869651882</v>
      </c>
      <c r="Y1932" s="53"/>
      <c r="Z1932" s="1" t="str">
        <f t="shared" si="59"/>
        <v>WAYNE, New York</v>
      </c>
      <c r="AA1932" s="41" t="s">
        <v>7916</v>
      </c>
      <c r="AB1932" s="40" t="s">
        <v>277</v>
      </c>
      <c r="AC1932" s="44" t="s">
        <v>45</v>
      </c>
      <c r="AD1932" s="62">
        <v>0.79100000000000004</v>
      </c>
      <c r="AE1932" s="56" t="str">
        <f t="shared" si="58"/>
        <v/>
      </c>
      <c r="AF1932" s="60">
        <v>34280</v>
      </c>
      <c r="AI1932" s="60">
        <v>0.92820000000000003</v>
      </c>
    </row>
    <row r="1933" spans="1:35" x14ac:dyDescent="0.35">
      <c r="A1933" s="46" t="s">
        <v>2658</v>
      </c>
      <c r="B1933" s="65" t="s">
        <v>6128</v>
      </c>
      <c r="C1933" s="28" t="s">
        <v>4108</v>
      </c>
      <c r="D1933" s="48" t="s">
        <v>9441</v>
      </c>
      <c r="E1933" s="40" t="s">
        <v>8661</v>
      </c>
      <c r="F1933" s="43" t="s">
        <v>45</v>
      </c>
      <c r="G1933" s="18" t="s">
        <v>4187</v>
      </c>
      <c r="H1933" s="16">
        <v>1.3301000000000001</v>
      </c>
      <c r="I1933" s="36">
        <f>(Reference!B$12*List!$H1933)+Reference!B$13</f>
        <v>1266.4277298506711</v>
      </c>
      <c r="J1933" s="36">
        <f>(Reference!C$12*List!$H1933)+Reference!C$13</f>
        <v>1889.9553481273063</v>
      </c>
      <c r="K1933" s="36">
        <f>(Reference!D$12*List!$H1933)+Reference!D$13</f>
        <v>2262.503296154227</v>
      </c>
      <c r="L1933" s="36">
        <f>(Reference!E$12*List!$H1933)+Reference!E$13</f>
        <v>2798.1880298434626</v>
      </c>
      <c r="M1933" s="36">
        <f>(Reference!F$12*List!$H1933)+Reference!F$13</f>
        <v>2915.0504388034856</v>
      </c>
      <c r="N1933" s="36">
        <f>(Reference!G$12*List!$H1933)+Reference!G$13</f>
        <v>3300.9316818124221</v>
      </c>
      <c r="O1933" s="36">
        <f>(Reference!H$12*List!$H1933)+Reference!H$13</f>
        <v>3426.4215169372801</v>
      </c>
      <c r="P1933" s="36">
        <f>(Reference!I$12*List!$H1933)+Reference!I$13</f>
        <v>3561.3230896965024</v>
      </c>
      <c r="Q1933" s="36">
        <f>(Reference!J$12*List!$H1933)+Reference!J$13</f>
        <v>4122.890101880238</v>
      </c>
      <c r="R1933" s="36">
        <f>(Reference!K$12*List!$H1933)+Reference!K$13</f>
        <v>4253.8701172918099</v>
      </c>
      <c r="S1933" s="36">
        <f>(Reference!L$12*List!$H1933)+Reference!L$13</f>
        <v>4589.5554262508022</v>
      </c>
      <c r="T1933" s="36">
        <f>(Reference!M$12*List!$H1933)+Reference!M$13</f>
        <v>5482.8861900458814</v>
      </c>
      <c r="U1933" s="36">
        <f>(Reference!N$12*List!$H1933)+Reference!N$13</f>
        <v>22118.132458784799</v>
      </c>
      <c r="V1933" s="12">
        <f>(Reference!O$12*List!$H1933)+Reference!O$13</f>
        <v>822.1937135086755</v>
      </c>
      <c r="W1933" s="12">
        <f>(Reference!P$12*List!$H1933)+Reference!P$13</f>
        <v>1158.5456872167701</v>
      </c>
      <c r="X1933" s="12">
        <f>(Reference!Q$12*List!$H1933)+Reference!Q$13</f>
        <v>579.27284360838507</v>
      </c>
      <c r="Y1933" s="53"/>
      <c r="Z1933" s="1" t="str">
        <f t="shared" si="59"/>
        <v>WESTCHESTER, New York</v>
      </c>
      <c r="AA1933" s="41" t="s">
        <v>8661</v>
      </c>
      <c r="AB1933" s="40" t="s">
        <v>277</v>
      </c>
      <c r="AC1933" s="44" t="s">
        <v>45</v>
      </c>
      <c r="AD1933" s="62">
        <v>0.79100000000000004</v>
      </c>
      <c r="AE1933" s="56" t="str">
        <f t="shared" ref="AE1933:AE1996" si="60">IFERROR(INDEX($AI$12:$AI$3256,MATCH($A1933,$AF$12:$AF$3256,0)),"")</f>
        <v/>
      </c>
      <c r="AF1933" s="60">
        <v>34290</v>
      </c>
      <c r="AI1933" s="60">
        <v>0.92820000000000003</v>
      </c>
    </row>
    <row r="1934" spans="1:35" x14ac:dyDescent="0.35">
      <c r="A1934" s="46" t="s">
        <v>2659</v>
      </c>
      <c r="B1934" s="65" t="s">
        <v>6129</v>
      </c>
      <c r="C1934" s="28">
        <v>99933</v>
      </c>
      <c r="D1934" s="48" t="s">
        <v>8645</v>
      </c>
      <c r="E1934" s="40" t="s">
        <v>8662</v>
      </c>
      <c r="F1934" s="44" t="s">
        <v>45</v>
      </c>
      <c r="G1934" s="18" t="s">
        <v>4188</v>
      </c>
      <c r="H1934" s="16">
        <v>0.86260000000000003</v>
      </c>
      <c r="I1934" s="36">
        <f>(Reference!B$12*List!$H1934)+Reference!B$13</f>
        <v>906.33211700187769</v>
      </c>
      <c r="J1934" s="36">
        <f>(Reference!C$12*List!$H1934)+Reference!C$13</f>
        <v>1352.566112800783</v>
      </c>
      <c r="K1934" s="36">
        <f>(Reference!D$12*List!$H1934)+Reference!D$13</f>
        <v>1619.1839090328333</v>
      </c>
      <c r="L1934" s="36">
        <f>(Reference!E$12*List!$H1934)+Reference!E$13</f>
        <v>2002.5522349833395</v>
      </c>
      <c r="M1934" s="36">
        <f>(Reference!F$12*List!$H1934)+Reference!F$13</f>
        <v>2086.1860279066564</v>
      </c>
      <c r="N1934" s="36">
        <f>(Reference!G$12*List!$H1934)+Reference!G$13</f>
        <v>2362.3459347406961</v>
      </c>
      <c r="O1934" s="36">
        <f>(Reference!H$12*List!$H1934)+Reference!H$13</f>
        <v>2452.1540345241237</v>
      </c>
      <c r="P1934" s="36">
        <f>(Reference!I$12*List!$H1934)+Reference!I$13</f>
        <v>2548.6977417913085</v>
      </c>
      <c r="Q1934" s="36">
        <f>(Reference!J$12*List!$H1934)+Reference!J$13</f>
        <v>2950.5889883221462</v>
      </c>
      <c r="R1934" s="36">
        <f>(Reference!K$12*List!$H1934)+Reference!K$13</f>
        <v>3044.3261924710991</v>
      </c>
      <c r="S1934" s="36">
        <f>(Reference!L$12*List!$H1934)+Reference!L$13</f>
        <v>3284.5628593917672</v>
      </c>
      <c r="T1934" s="36">
        <f>(Reference!M$12*List!$H1934)+Reference!M$13</f>
        <v>3923.884269725042</v>
      </c>
      <c r="U1934" s="36">
        <f>(Reference!N$12*List!$H1934)+Reference!N$13</f>
        <v>15829.070497265653</v>
      </c>
      <c r="V1934" s="12">
        <f>(Reference!O$12*List!$H1934)+Reference!O$13</f>
        <v>588.41144376854413</v>
      </c>
      <c r="W1934" s="12">
        <f>(Reference!P$12*List!$H1934)+Reference!P$13</f>
        <v>829.12521621931228</v>
      </c>
      <c r="X1934" s="12">
        <f>(Reference!Q$12*List!$H1934)+Reference!Q$13</f>
        <v>414.56260810965614</v>
      </c>
      <c r="Y1934" s="53"/>
      <c r="Z1934" s="1" t="str">
        <f t="shared" si="59"/>
        <v>WYOMING, New York</v>
      </c>
      <c r="AA1934" s="41" t="s">
        <v>8662</v>
      </c>
      <c r="AB1934" s="40" t="s">
        <v>277</v>
      </c>
      <c r="AC1934" s="44" t="s">
        <v>45</v>
      </c>
      <c r="AD1934" s="62">
        <v>0.79100000000000004</v>
      </c>
      <c r="AE1934" s="56" t="str">
        <f t="shared" si="60"/>
        <v/>
      </c>
      <c r="AF1934" s="60">
        <v>34300</v>
      </c>
      <c r="AI1934" s="60">
        <v>0.79100000000000004</v>
      </c>
    </row>
    <row r="1935" spans="1:35" x14ac:dyDescent="0.35">
      <c r="A1935" s="46" t="s">
        <v>2660</v>
      </c>
      <c r="B1935" s="65" t="s">
        <v>6130</v>
      </c>
      <c r="C1935" s="19" t="s">
        <v>3952</v>
      </c>
      <c r="D1935" s="48" t="s">
        <v>660</v>
      </c>
      <c r="E1935" s="41" t="s">
        <v>8663</v>
      </c>
      <c r="F1935" s="43" t="s">
        <v>45</v>
      </c>
      <c r="G1935" s="18" t="s">
        <v>4187</v>
      </c>
      <c r="H1935" s="16">
        <v>0.89539999999999997</v>
      </c>
      <c r="I1935" s="36">
        <f>(Reference!B$12*List!$H1935)+Reference!B$13</f>
        <v>931.59657925094803</v>
      </c>
      <c r="J1935" s="36">
        <f>(Reference!C$12*List!$H1935)+Reference!C$13</f>
        <v>1390.26957145043</v>
      </c>
      <c r="K1935" s="36">
        <f>(Reference!D$12*List!$H1935)+Reference!D$13</f>
        <v>1664.3194724501204</v>
      </c>
      <c r="L1935" s="36">
        <f>(Reference!E$12*List!$H1935)+Reference!E$13</f>
        <v>2058.3743827296753</v>
      </c>
      <c r="M1935" s="36">
        <f>(Reference!F$12*List!$H1935)+Reference!F$13</f>
        <v>2144.3395095695782</v>
      </c>
      <c r="N1935" s="36">
        <f>(Reference!G$12*List!$H1935)+Reference!G$13</f>
        <v>2428.1975122892572</v>
      </c>
      <c r="O1935" s="36">
        <f>(Reference!H$12*List!$H1935)+Reference!H$13</f>
        <v>2520.5090578891536</v>
      </c>
      <c r="P1935" s="36">
        <f>(Reference!I$12*List!$H1935)+Reference!I$13</f>
        <v>2619.7439694090417</v>
      </c>
      <c r="Q1935" s="36">
        <f>(Reference!J$12*List!$H1935)+Reference!J$13</f>
        <v>3032.8381359685745</v>
      </c>
      <c r="R1935" s="36">
        <f>(Reference!K$12*List!$H1935)+Reference!K$13</f>
        <v>3129.1883116884665</v>
      </c>
      <c r="S1935" s="36">
        <f>(Reference!L$12*List!$H1935)+Reference!L$13</f>
        <v>3376.1216961681871</v>
      </c>
      <c r="T1935" s="36">
        <f>(Reference!M$12*List!$H1935)+Reference!M$13</f>
        <v>4033.2645114074458</v>
      </c>
      <c r="U1935" s="36">
        <f>(Reference!N$12*List!$H1935)+Reference!N$13</f>
        <v>16270.313774993625</v>
      </c>
      <c r="V1935" s="12">
        <f>(Reference!O$12*List!$H1935)+Reference!O$13</f>
        <v>604.81370782731699</v>
      </c>
      <c r="W1935" s="12">
        <f>(Reference!P$12*List!$H1935)+Reference!P$13</f>
        <v>852.23749739303764</v>
      </c>
      <c r="X1935" s="12">
        <f>(Reference!Q$12*List!$H1935)+Reference!Q$13</f>
        <v>426.11874869651882</v>
      </c>
      <c r="Y1935" s="53"/>
      <c r="Z1935" s="1" t="str">
        <f t="shared" ref="Z1935:Z1998" si="61">CONCATENATE(AA1935, AB1935, AC1935)</f>
        <v>YATES, New York</v>
      </c>
      <c r="AA1935" s="41" t="s">
        <v>8663</v>
      </c>
      <c r="AB1935" s="40" t="s">
        <v>277</v>
      </c>
      <c r="AC1935" s="44" t="s">
        <v>45</v>
      </c>
      <c r="AD1935" s="62">
        <v>0.79100000000000004</v>
      </c>
      <c r="AE1935" s="56" t="str">
        <f t="shared" si="60"/>
        <v/>
      </c>
      <c r="AF1935" s="60">
        <v>34310</v>
      </c>
      <c r="AI1935" s="60">
        <v>0.97099999999999997</v>
      </c>
    </row>
    <row r="1936" spans="1:35" x14ac:dyDescent="0.35">
      <c r="A1936" s="46" t="s">
        <v>4221</v>
      </c>
      <c r="B1936" s="65" t="s">
        <v>6131</v>
      </c>
      <c r="C1936" s="28">
        <v>99933</v>
      </c>
      <c r="D1936" s="48" t="s">
        <v>8645</v>
      </c>
      <c r="E1936" s="40" t="s">
        <v>7541</v>
      </c>
      <c r="F1936" s="43" t="s">
        <v>45</v>
      </c>
      <c r="G1936" s="18" t="s">
        <v>4188</v>
      </c>
      <c r="H1936" s="10">
        <v>0.86260000000000003</v>
      </c>
      <c r="I1936" s="36">
        <f>(Reference!B$12*List!$H1936)+Reference!B$13</f>
        <v>906.33211700187769</v>
      </c>
      <c r="J1936" s="36">
        <f>(Reference!C$12*List!$H1936)+Reference!C$13</f>
        <v>1352.566112800783</v>
      </c>
      <c r="K1936" s="36">
        <f>(Reference!D$12*List!$H1936)+Reference!D$13</f>
        <v>1619.1839090328333</v>
      </c>
      <c r="L1936" s="36">
        <f>(Reference!E$12*List!$H1936)+Reference!E$13</f>
        <v>2002.5522349833395</v>
      </c>
      <c r="M1936" s="36">
        <f>(Reference!F$12*List!$H1936)+Reference!F$13</f>
        <v>2086.1860279066564</v>
      </c>
      <c r="N1936" s="36">
        <f>(Reference!G$12*List!$H1936)+Reference!G$13</f>
        <v>2362.3459347406961</v>
      </c>
      <c r="O1936" s="36">
        <f>(Reference!H$12*List!$H1936)+Reference!H$13</f>
        <v>2452.1540345241237</v>
      </c>
      <c r="P1936" s="36">
        <f>(Reference!I$12*List!$H1936)+Reference!I$13</f>
        <v>2548.6977417913085</v>
      </c>
      <c r="Q1936" s="36">
        <f>(Reference!J$12*List!$H1936)+Reference!J$13</f>
        <v>2950.5889883221462</v>
      </c>
      <c r="R1936" s="36">
        <f>(Reference!K$12*List!$H1936)+Reference!K$13</f>
        <v>3044.3261924710991</v>
      </c>
      <c r="S1936" s="36">
        <f>(Reference!L$12*List!$H1936)+Reference!L$13</f>
        <v>3284.5628593917672</v>
      </c>
      <c r="T1936" s="36">
        <f>(Reference!M$12*List!$H1936)+Reference!M$13</f>
        <v>3923.884269725042</v>
      </c>
      <c r="U1936" s="36">
        <f>(Reference!N$12*List!$H1936)+Reference!N$13</f>
        <v>15829.070497265653</v>
      </c>
      <c r="V1936" s="12">
        <f>(Reference!O$12*List!$H1936)+Reference!O$13</f>
        <v>588.41144376854413</v>
      </c>
      <c r="W1936" s="12">
        <f>(Reference!P$12*List!$H1936)+Reference!P$13</f>
        <v>829.12521621931228</v>
      </c>
      <c r="X1936" s="12">
        <f>(Reference!Q$12*List!$H1936)+Reference!Q$13</f>
        <v>414.56260810965614</v>
      </c>
      <c r="Y1936" s="53"/>
      <c r="Z1936" s="1" t="str">
        <f t="shared" si="61"/>
        <v>STATEWIDE, New York</v>
      </c>
      <c r="AA1936" s="40" t="s">
        <v>7541</v>
      </c>
      <c r="AB1936" s="40" t="s">
        <v>277</v>
      </c>
      <c r="AC1936" s="43" t="s">
        <v>45</v>
      </c>
      <c r="AD1936" s="61">
        <v>0.8508</v>
      </c>
      <c r="AE1936" s="56" t="str">
        <f t="shared" si="60"/>
        <v/>
      </c>
      <c r="AF1936" s="60">
        <v>34320</v>
      </c>
      <c r="AI1936" s="60">
        <v>0.82930000000000004</v>
      </c>
    </row>
    <row r="1937" spans="1:35" x14ac:dyDescent="0.35">
      <c r="A1937" s="46" t="s">
        <v>2661</v>
      </c>
      <c r="B1937" s="65" t="s">
        <v>6132</v>
      </c>
      <c r="C1937" s="28" t="s">
        <v>1518</v>
      </c>
      <c r="D1937" s="48" t="s">
        <v>402</v>
      </c>
      <c r="E1937" s="40" t="s">
        <v>8664</v>
      </c>
      <c r="F1937" s="43" t="s">
        <v>46</v>
      </c>
      <c r="G1937" s="18" t="s">
        <v>4187</v>
      </c>
      <c r="H1937" s="10">
        <v>0.8659</v>
      </c>
      <c r="I1937" s="36">
        <f>(Reference!B$12*List!$H1937)+Reference!B$13</f>
        <v>908.8739683866927</v>
      </c>
      <c r="J1937" s="36">
        <f>(Reference!C$12*List!$H1937)+Reference!C$13</f>
        <v>1356.3594485795584</v>
      </c>
      <c r="K1937" s="36">
        <f>(Reference!D$12*List!$H1937)+Reference!D$13</f>
        <v>1623.7249870595726</v>
      </c>
      <c r="L1937" s="36">
        <f>(Reference!E$12*List!$H1937)+Reference!E$13</f>
        <v>2008.1684876529405</v>
      </c>
      <c r="M1937" s="36">
        <f>(Reference!F$12*List!$H1937)+Reference!F$13</f>
        <v>2092.0368355129867</v>
      </c>
      <c r="N1937" s="36">
        <f>(Reference!G$12*List!$H1937)+Reference!G$13</f>
        <v>2368.9712458964964</v>
      </c>
      <c r="O1937" s="36">
        <f>(Reference!H$12*List!$H1937)+Reference!H$13</f>
        <v>2459.0312167529223</v>
      </c>
      <c r="P1937" s="36">
        <f>(Reference!I$12*List!$H1937)+Reference!I$13</f>
        <v>2555.8456854235806</v>
      </c>
      <c r="Q1937" s="36">
        <f>(Reference!J$12*List!$H1937)+Reference!J$13</f>
        <v>2958.8640550060854</v>
      </c>
      <c r="R1937" s="36">
        <f>(Reference!K$12*List!$H1937)+Reference!K$13</f>
        <v>3052.8641495874808</v>
      </c>
      <c r="S1937" s="36">
        <f>(Reference!L$12*List!$H1937)+Reference!L$13</f>
        <v>3293.7745716284194</v>
      </c>
      <c r="T1937" s="36">
        <f>(Reference!M$12*List!$H1937)+Reference!M$13</f>
        <v>3934.8889891626013</v>
      </c>
      <c r="U1937" s="36">
        <f>(Reference!N$12*List!$H1937)+Reference!N$13</f>
        <v>15873.463875817553</v>
      </c>
      <c r="V1937" s="12">
        <f>(Reference!O$12*List!$H1937)+Reference!O$13</f>
        <v>590.06167155494506</v>
      </c>
      <c r="W1937" s="12">
        <f>(Reference!P$12*List!$H1937)+Reference!P$13</f>
        <v>831.45053719105908</v>
      </c>
      <c r="X1937" s="12">
        <f>(Reference!Q$12*List!$H1937)+Reference!Q$13</f>
        <v>415.72526859552954</v>
      </c>
      <c r="Y1937" s="53"/>
      <c r="Z1937" s="1" t="str">
        <f t="shared" si="61"/>
        <v>ALAMANCE, North Carolina</v>
      </c>
      <c r="AA1937" s="40" t="s">
        <v>8664</v>
      </c>
      <c r="AB1937" s="40" t="s">
        <v>277</v>
      </c>
      <c r="AC1937" s="43" t="s">
        <v>46</v>
      </c>
      <c r="AD1937" s="61">
        <v>0.86990000000000001</v>
      </c>
      <c r="AE1937" s="56" t="str">
        <f t="shared" si="60"/>
        <v/>
      </c>
      <c r="AF1937" s="60">
        <v>34330</v>
      </c>
      <c r="AI1937" s="60">
        <v>0.92820000000000003</v>
      </c>
    </row>
    <row r="1938" spans="1:35" x14ac:dyDescent="0.35">
      <c r="A1938" s="46" t="s">
        <v>2662</v>
      </c>
      <c r="B1938" s="65" t="s">
        <v>6133</v>
      </c>
      <c r="C1938" s="28" t="s">
        <v>4122</v>
      </c>
      <c r="D1938" s="48" t="s">
        <v>513</v>
      </c>
      <c r="E1938" s="40" t="s">
        <v>7961</v>
      </c>
      <c r="F1938" s="43" t="s">
        <v>46</v>
      </c>
      <c r="G1938" s="18" t="s">
        <v>4187</v>
      </c>
      <c r="H1938" s="10">
        <v>0.86829999999999996</v>
      </c>
      <c r="I1938" s="36">
        <f>(Reference!B$12*List!$H1938)+Reference!B$13</f>
        <v>910.72258757564896</v>
      </c>
      <c r="J1938" s="36">
        <f>(Reference!C$12*List!$H1938)+Reference!C$13</f>
        <v>1359.1182382368495</v>
      </c>
      <c r="K1938" s="36">
        <f>(Reference!D$12*List!$H1938)+Reference!D$13</f>
        <v>1627.0275892608374</v>
      </c>
      <c r="L1938" s="36">
        <f>(Reference!E$12*List!$H1938)+Reference!E$13</f>
        <v>2012.2530350490138</v>
      </c>
      <c r="M1938" s="36">
        <f>(Reference!F$12*List!$H1938)+Reference!F$13</f>
        <v>2096.291968317591</v>
      </c>
      <c r="N1938" s="36">
        <f>(Reference!G$12*List!$H1938)+Reference!G$13</f>
        <v>2373.7896540098054</v>
      </c>
      <c r="O1938" s="36">
        <f>(Reference!H$12*List!$H1938)+Reference!H$13</f>
        <v>2464.0328038284124</v>
      </c>
      <c r="P1938" s="36">
        <f>(Reference!I$12*List!$H1938)+Reference!I$13</f>
        <v>2561.0441898834147</v>
      </c>
      <c r="Q1938" s="36">
        <f>(Reference!J$12*List!$H1938)+Reference!J$13</f>
        <v>2964.882285321678</v>
      </c>
      <c r="R1938" s="36">
        <f>(Reference!K$12*List!$H1938)+Reference!K$13</f>
        <v>3059.0735729448488</v>
      </c>
      <c r="S1938" s="36">
        <f>(Reference!L$12*List!$H1938)+Reference!L$13</f>
        <v>3300.4739987096204</v>
      </c>
      <c r="T1938" s="36">
        <f>(Reference!M$12*List!$H1938)+Reference!M$13</f>
        <v>3942.8924214808258</v>
      </c>
      <c r="U1938" s="36">
        <f>(Reference!N$12*List!$H1938)+Reference!N$13</f>
        <v>15905.749969309843</v>
      </c>
      <c r="V1938" s="12">
        <f>(Reference!O$12*List!$H1938)+Reference!O$13</f>
        <v>591.26183721778216</v>
      </c>
      <c r="W1938" s="12">
        <f>(Reference!P$12*List!$H1938)+Reference!P$13</f>
        <v>833.14167971596578</v>
      </c>
      <c r="X1938" s="12">
        <f>(Reference!Q$12*List!$H1938)+Reference!Q$13</f>
        <v>416.57083985798289</v>
      </c>
      <c r="Y1938" s="53"/>
      <c r="Z1938" s="1" t="str">
        <f t="shared" si="61"/>
        <v>ALEXANDER, North Carolina</v>
      </c>
      <c r="AA1938" s="40" t="s">
        <v>7961</v>
      </c>
      <c r="AB1938" s="40" t="s">
        <v>277</v>
      </c>
      <c r="AC1938" s="43" t="s">
        <v>46</v>
      </c>
      <c r="AD1938" s="61">
        <v>0.86829999999999996</v>
      </c>
      <c r="AE1938" s="56" t="str">
        <f t="shared" si="60"/>
        <v/>
      </c>
      <c r="AF1938" s="60">
        <v>34340</v>
      </c>
      <c r="AI1938" s="60">
        <v>0.94640000000000002</v>
      </c>
    </row>
    <row r="1939" spans="1:35" x14ac:dyDescent="0.35">
      <c r="A1939" s="46" t="s">
        <v>2663</v>
      </c>
      <c r="B1939" s="65" t="s">
        <v>6134</v>
      </c>
      <c r="C1939" s="28">
        <v>99934</v>
      </c>
      <c r="D1939" s="48" t="s">
        <v>9445</v>
      </c>
      <c r="E1939" s="40" t="s">
        <v>8665</v>
      </c>
      <c r="F1939" s="44" t="s">
        <v>46</v>
      </c>
      <c r="G1939" s="18" t="s">
        <v>4188</v>
      </c>
      <c r="H1939" s="10">
        <v>0.79100000000000004</v>
      </c>
      <c r="I1939" s="36">
        <f>(Reference!B$12*List!$H1939)+Reference!B$13</f>
        <v>851.18164453134591</v>
      </c>
      <c r="J1939" s="36">
        <f>(Reference!C$12*List!$H1939)+Reference!C$13</f>
        <v>1270.2622213582608</v>
      </c>
      <c r="K1939" s="36">
        <f>(Reference!D$12*List!$H1939)+Reference!D$13</f>
        <v>1520.6562766950969</v>
      </c>
      <c r="L1939" s="36">
        <f>(Reference!E$12*List!$H1939)+Reference!E$13</f>
        <v>1880.6965710004845</v>
      </c>
      <c r="M1939" s="36">
        <f>(Reference!F$12*List!$H1939)+Reference!F$13</f>
        <v>1959.2412325693026</v>
      </c>
      <c r="N1939" s="36">
        <f>(Reference!G$12*List!$H1939)+Reference!G$13</f>
        <v>2218.5967593602991</v>
      </c>
      <c r="O1939" s="36">
        <f>(Reference!H$12*List!$H1939)+Reference!H$13</f>
        <v>2302.9400201053386</v>
      </c>
      <c r="P1939" s="36">
        <f>(Reference!I$12*List!$H1939)+Reference!I$13</f>
        <v>2393.6090254062565</v>
      </c>
      <c r="Q1939" s="36">
        <f>(Reference!J$12*List!$H1939)+Reference!J$13</f>
        <v>2771.0451172403077</v>
      </c>
      <c r="R1939" s="36">
        <f>(Reference!K$12*List!$H1939)+Reference!K$13</f>
        <v>2859.0783956429436</v>
      </c>
      <c r="S1939" s="36">
        <f>(Reference!L$12*List!$H1939)+Reference!L$13</f>
        <v>3084.6966181359239</v>
      </c>
      <c r="T1939" s="36">
        <f>(Reference!M$12*List!$H1939)+Reference!M$13</f>
        <v>3685.1152055646744</v>
      </c>
      <c r="U1939" s="36">
        <f>(Reference!N$12*List!$H1939)+Reference!N$13</f>
        <v>14865.868708078979</v>
      </c>
      <c r="V1939" s="12">
        <f>(Reference!O$12*List!$H1939)+Reference!O$13</f>
        <v>552.60650149390585</v>
      </c>
      <c r="W1939" s="12">
        <f>(Reference!P$12*List!$H1939)+Reference!P$13</f>
        <v>778.67279755959476</v>
      </c>
      <c r="X1939" s="12">
        <f>(Reference!Q$12*List!$H1939)+Reference!Q$13</f>
        <v>389.33639877979738</v>
      </c>
      <c r="Y1939" s="53"/>
      <c r="Z1939" s="1" t="str">
        <f t="shared" si="61"/>
        <v>ALLEGHANY, North Carolina</v>
      </c>
      <c r="AA1939" s="40" t="s">
        <v>8665</v>
      </c>
      <c r="AB1939" s="40" t="s">
        <v>277</v>
      </c>
      <c r="AC1939" s="43" t="s">
        <v>46</v>
      </c>
      <c r="AD1939" s="61">
        <v>0.93279999999999996</v>
      </c>
      <c r="AE1939" s="56" t="str">
        <f t="shared" si="60"/>
        <v/>
      </c>
      <c r="AF1939" s="60">
        <v>34350</v>
      </c>
      <c r="AI1939" s="60">
        <v>0.93279999999999996</v>
      </c>
    </row>
    <row r="1940" spans="1:35" x14ac:dyDescent="0.35">
      <c r="A1940" s="46" t="s">
        <v>2664</v>
      </c>
      <c r="B1940" s="65" t="s">
        <v>6135</v>
      </c>
      <c r="C1940" s="28" t="s">
        <v>1634</v>
      </c>
      <c r="D1940" s="48" t="s">
        <v>418</v>
      </c>
      <c r="E1940" s="40" t="s">
        <v>8666</v>
      </c>
      <c r="F1940" s="44" t="s">
        <v>46</v>
      </c>
      <c r="G1940" s="18" t="s">
        <v>4187</v>
      </c>
      <c r="H1940" s="10">
        <v>0.93279999999999996</v>
      </c>
      <c r="I1940" s="36">
        <f>(Reference!B$12*List!$H1940)+Reference!B$13</f>
        <v>960.40422827885152</v>
      </c>
      <c r="J1940" s="36">
        <f>(Reference!C$12*List!$H1940)+Reference!C$13</f>
        <v>1433.2607102765517</v>
      </c>
      <c r="K1940" s="36">
        <f>(Reference!D$12*List!$H1940)+Reference!D$13</f>
        <v>1715.7850234198318</v>
      </c>
      <c r="L1940" s="36">
        <f>(Reference!E$12*List!$H1940)+Reference!E$13</f>
        <v>2122.0252463184852</v>
      </c>
      <c r="M1940" s="36">
        <f>(Reference!F$12*List!$H1940)+Reference!F$13</f>
        <v>2210.6486624413246</v>
      </c>
      <c r="N1940" s="36">
        <f>(Reference!G$12*List!$H1940)+Reference!G$13</f>
        <v>2503.2843720549954</v>
      </c>
      <c r="O1940" s="36">
        <f>(Reference!H$12*List!$H1940)+Reference!H$13</f>
        <v>2598.4504564822059</v>
      </c>
      <c r="P1940" s="36">
        <f>(Reference!I$12*List!$H1940)+Reference!I$13</f>
        <v>2700.7539972414575</v>
      </c>
      <c r="Q1940" s="36">
        <f>(Reference!J$12*List!$H1940)+Reference!J$13</f>
        <v>3126.6222250532219</v>
      </c>
      <c r="R1940" s="36">
        <f>(Reference!K$12*List!$H1940)+Reference!K$13</f>
        <v>3225.9518256741235</v>
      </c>
      <c r="S1940" s="36">
        <f>(Reference!L$12*List!$H1940)+Reference!L$13</f>
        <v>3480.5211015169098</v>
      </c>
      <c r="T1940" s="36">
        <f>(Reference!M$12*List!$H1940)+Reference!M$13</f>
        <v>4157.9846650331128</v>
      </c>
      <c r="U1940" s="36">
        <f>(Reference!N$12*List!$H1940)+Reference!N$13</f>
        <v>16773.438731915157</v>
      </c>
      <c r="V1940" s="12">
        <f>(Reference!O$12*List!$H1940)+Reference!O$13</f>
        <v>623.51628940652745</v>
      </c>
      <c r="W1940" s="12">
        <f>(Reference!P$12*List!$H1940)+Reference!P$13</f>
        <v>878.59113507283428</v>
      </c>
      <c r="X1940" s="12">
        <f>(Reference!Q$12*List!$H1940)+Reference!Q$13</f>
        <v>439.29556753641714</v>
      </c>
      <c r="Y1940" s="53"/>
      <c r="Z1940" s="1" t="str">
        <f t="shared" si="61"/>
        <v>ANSON, North Carolina</v>
      </c>
      <c r="AA1940" s="40" t="s">
        <v>8666</v>
      </c>
      <c r="AB1940" s="40" t="s">
        <v>277</v>
      </c>
      <c r="AC1940" s="43" t="s">
        <v>46</v>
      </c>
      <c r="AD1940" s="61">
        <v>0.86829999999999996</v>
      </c>
      <c r="AE1940" s="56" t="str">
        <f t="shared" si="60"/>
        <v/>
      </c>
      <c r="AF1940" s="60">
        <v>34360</v>
      </c>
      <c r="AI1940" s="60">
        <v>0.88270000000000004</v>
      </c>
    </row>
    <row r="1941" spans="1:35" x14ac:dyDescent="0.35">
      <c r="A1941" s="46" t="s">
        <v>2665</v>
      </c>
      <c r="B1941" s="65" t="s">
        <v>6136</v>
      </c>
      <c r="C1941" s="28">
        <v>99934</v>
      </c>
      <c r="D1941" s="48" t="s">
        <v>9445</v>
      </c>
      <c r="E1941" s="40" t="s">
        <v>8667</v>
      </c>
      <c r="F1941" s="44" t="s">
        <v>46</v>
      </c>
      <c r="G1941" s="18" t="s">
        <v>4188</v>
      </c>
      <c r="H1941" s="16">
        <v>0.79100000000000004</v>
      </c>
      <c r="I1941" s="36">
        <f>(Reference!B$12*List!$H1941)+Reference!B$13</f>
        <v>851.18164453134591</v>
      </c>
      <c r="J1941" s="36">
        <f>(Reference!C$12*List!$H1941)+Reference!C$13</f>
        <v>1270.2622213582608</v>
      </c>
      <c r="K1941" s="36">
        <f>(Reference!D$12*List!$H1941)+Reference!D$13</f>
        <v>1520.6562766950969</v>
      </c>
      <c r="L1941" s="36">
        <f>(Reference!E$12*List!$H1941)+Reference!E$13</f>
        <v>1880.6965710004845</v>
      </c>
      <c r="M1941" s="36">
        <f>(Reference!F$12*List!$H1941)+Reference!F$13</f>
        <v>1959.2412325693026</v>
      </c>
      <c r="N1941" s="36">
        <f>(Reference!G$12*List!$H1941)+Reference!G$13</f>
        <v>2218.5967593602991</v>
      </c>
      <c r="O1941" s="36">
        <f>(Reference!H$12*List!$H1941)+Reference!H$13</f>
        <v>2302.9400201053386</v>
      </c>
      <c r="P1941" s="36">
        <f>(Reference!I$12*List!$H1941)+Reference!I$13</f>
        <v>2393.6090254062565</v>
      </c>
      <c r="Q1941" s="36">
        <f>(Reference!J$12*List!$H1941)+Reference!J$13</f>
        <v>2771.0451172403077</v>
      </c>
      <c r="R1941" s="36">
        <f>(Reference!K$12*List!$H1941)+Reference!K$13</f>
        <v>2859.0783956429436</v>
      </c>
      <c r="S1941" s="36">
        <f>(Reference!L$12*List!$H1941)+Reference!L$13</f>
        <v>3084.6966181359239</v>
      </c>
      <c r="T1941" s="36">
        <f>(Reference!M$12*List!$H1941)+Reference!M$13</f>
        <v>3685.1152055646744</v>
      </c>
      <c r="U1941" s="36">
        <f>(Reference!N$12*List!$H1941)+Reference!N$13</f>
        <v>14865.868708078979</v>
      </c>
      <c r="V1941" s="12">
        <f>(Reference!O$12*List!$H1941)+Reference!O$13</f>
        <v>552.60650149390585</v>
      </c>
      <c r="W1941" s="12">
        <f>(Reference!P$12*List!$H1941)+Reference!P$13</f>
        <v>778.67279755959476</v>
      </c>
      <c r="X1941" s="12">
        <f>(Reference!Q$12*List!$H1941)+Reference!Q$13</f>
        <v>389.33639877979738</v>
      </c>
      <c r="Y1941" s="53"/>
      <c r="Z1941" s="1" t="str">
        <f t="shared" si="61"/>
        <v>ASHE, North Carolina</v>
      </c>
      <c r="AA1941" s="41" t="s">
        <v>8667</v>
      </c>
      <c r="AB1941" s="40" t="s">
        <v>277</v>
      </c>
      <c r="AC1941" s="44" t="s">
        <v>46</v>
      </c>
      <c r="AD1941" s="62">
        <v>0.88270000000000004</v>
      </c>
      <c r="AE1941" s="56" t="str">
        <f t="shared" si="60"/>
        <v/>
      </c>
      <c r="AF1941" s="60">
        <v>34370</v>
      </c>
      <c r="AI1941" s="60">
        <v>0.79100000000000004</v>
      </c>
    </row>
    <row r="1942" spans="1:35" x14ac:dyDescent="0.35">
      <c r="A1942" s="46" t="s">
        <v>2666</v>
      </c>
      <c r="B1942" s="65" t="s">
        <v>6137</v>
      </c>
      <c r="C1942" s="19">
        <v>99934</v>
      </c>
      <c r="D1942" s="48" t="s">
        <v>9445</v>
      </c>
      <c r="E1942" s="41" t="s">
        <v>8668</v>
      </c>
      <c r="F1942" s="44" t="s">
        <v>46</v>
      </c>
      <c r="G1942" s="18" t="s">
        <v>4188</v>
      </c>
      <c r="H1942" s="16">
        <v>0.79100000000000004</v>
      </c>
      <c r="I1942" s="36">
        <f>(Reference!B$12*List!$H1942)+Reference!B$13</f>
        <v>851.18164453134591</v>
      </c>
      <c r="J1942" s="36">
        <f>(Reference!C$12*List!$H1942)+Reference!C$13</f>
        <v>1270.2622213582608</v>
      </c>
      <c r="K1942" s="36">
        <f>(Reference!D$12*List!$H1942)+Reference!D$13</f>
        <v>1520.6562766950969</v>
      </c>
      <c r="L1942" s="36">
        <f>(Reference!E$12*List!$H1942)+Reference!E$13</f>
        <v>1880.6965710004845</v>
      </c>
      <c r="M1942" s="36">
        <f>(Reference!F$12*List!$H1942)+Reference!F$13</f>
        <v>1959.2412325693026</v>
      </c>
      <c r="N1942" s="36">
        <f>(Reference!G$12*List!$H1942)+Reference!G$13</f>
        <v>2218.5967593602991</v>
      </c>
      <c r="O1942" s="36">
        <f>(Reference!H$12*List!$H1942)+Reference!H$13</f>
        <v>2302.9400201053386</v>
      </c>
      <c r="P1942" s="36">
        <f>(Reference!I$12*List!$H1942)+Reference!I$13</f>
        <v>2393.6090254062565</v>
      </c>
      <c r="Q1942" s="36">
        <f>(Reference!J$12*List!$H1942)+Reference!J$13</f>
        <v>2771.0451172403077</v>
      </c>
      <c r="R1942" s="36">
        <f>(Reference!K$12*List!$H1942)+Reference!K$13</f>
        <v>2859.0783956429436</v>
      </c>
      <c r="S1942" s="36">
        <f>(Reference!L$12*List!$H1942)+Reference!L$13</f>
        <v>3084.6966181359239</v>
      </c>
      <c r="T1942" s="36">
        <f>(Reference!M$12*List!$H1942)+Reference!M$13</f>
        <v>3685.1152055646744</v>
      </c>
      <c r="U1942" s="36">
        <f>(Reference!N$12*List!$H1942)+Reference!N$13</f>
        <v>14865.868708078979</v>
      </c>
      <c r="V1942" s="12">
        <f>(Reference!O$12*List!$H1942)+Reference!O$13</f>
        <v>552.60650149390585</v>
      </c>
      <c r="W1942" s="12">
        <f>(Reference!P$12*List!$H1942)+Reference!P$13</f>
        <v>778.67279755959476</v>
      </c>
      <c r="X1942" s="12">
        <f>(Reference!Q$12*List!$H1942)+Reference!Q$13</f>
        <v>389.33639877979738</v>
      </c>
      <c r="Y1942" s="53"/>
      <c r="Z1942" s="1" t="str">
        <f t="shared" si="61"/>
        <v>AVERY, North Carolina</v>
      </c>
      <c r="AA1942" s="41" t="s">
        <v>8668</v>
      </c>
      <c r="AB1942" s="40" t="s">
        <v>277</v>
      </c>
      <c r="AC1942" s="44" t="s">
        <v>46</v>
      </c>
      <c r="AD1942" s="62">
        <v>0.79100000000000004</v>
      </c>
      <c r="AE1942" s="56" t="str">
        <f t="shared" si="60"/>
        <v/>
      </c>
      <c r="AF1942" s="60">
        <v>34380</v>
      </c>
      <c r="AI1942" s="60">
        <v>0.97099999999999997</v>
      </c>
    </row>
    <row r="1943" spans="1:35" x14ac:dyDescent="0.35">
      <c r="A1943" s="46" t="s">
        <v>2667</v>
      </c>
      <c r="B1943" s="65" t="s">
        <v>6138</v>
      </c>
      <c r="C1943" s="19">
        <v>99934</v>
      </c>
      <c r="D1943" s="48" t="s">
        <v>9445</v>
      </c>
      <c r="E1943" s="41" t="s">
        <v>8669</v>
      </c>
      <c r="F1943" s="44" t="s">
        <v>46</v>
      </c>
      <c r="G1943" s="18" t="s">
        <v>4188</v>
      </c>
      <c r="H1943" s="16">
        <v>0.79100000000000004</v>
      </c>
      <c r="I1943" s="36">
        <f>(Reference!B$12*List!$H1943)+Reference!B$13</f>
        <v>851.18164453134591</v>
      </c>
      <c r="J1943" s="36">
        <f>(Reference!C$12*List!$H1943)+Reference!C$13</f>
        <v>1270.2622213582608</v>
      </c>
      <c r="K1943" s="36">
        <f>(Reference!D$12*List!$H1943)+Reference!D$13</f>
        <v>1520.6562766950969</v>
      </c>
      <c r="L1943" s="36">
        <f>(Reference!E$12*List!$H1943)+Reference!E$13</f>
        <v>1880.6965710004845</v>
      </c>
      <c r="M1943" s="36">
        <f>(Reference!F$12*List!$H1943)+Reference!F$13</f>
        <v>1959.2412325693026</v>
      </c>
      <c r="N1943" s="36">
        <f>(Reference!G$12*List!$H1943)+Reference!G$13</f>
        <v>2218.5967593602991</v>
      </c>
      <c r="O1943" s="36">
        <f>(Reference!H$12*List!$H1943)+Reference!H$13</f>
        <v>2302.9400201053386</v>
      </c>
      <c r="P1943" s="36">
        <f>(Reference!I$12*List!$H1943)+Reference!I$13</f>
        <v>2393.6090254062565</v>
      </c>
      <c r="Q1943" s="36">
        <f>(Reference!J$12*List!$H1943)+Reference!J$13</f>
        <v>2771.0451172403077</v>
      </c>
      <c r="R1943" s="36">
        <f>(Reference!K$12*List!$H1943)+Reference!K$13</f>
        <v>2859.0783956429436</v>
      </c>
      <c r="S1943" s="36">
        <f>(Reference!L$12*List!$H1943)+Reference!L$13</f>
        <v>3084.6966181359239</v>
      </c>
      <c r="T1943" s="36">
        <f>(Reference!M$12*List!$H1943)+Reference!M$13</f>
        <v>3685.1152055646744</v>
      </c>
      <c r="U1943" s="36">
        <f>(Reference!N$12*List!$H1943)+Reference!N$13</f>
        <v>14865.868708078979</v>
      </c>
      <c r="V1943" s="12">
        <f>(Reference!O$12*List!$H1943)+Reference!O$13</f>
        <v>552.60650149390585</v>
      </c>
      <c r="W1943" s="12">
        <f>(Reference!P$12*List!$H1943)+Reference!P$13</f>
        <v>778.67279755959476</v>
      </c>
      <c r="X1943" s="12">
        <f>(Reference!Q$12*List!$H1943)+Reference!Q$13</f>
        <v>389.33639877979738</v>
      </c>
      <c r="Y1943" s="53"/>
      <c r="Z1943" s="1" t="str">
        <f t="shared" si="61"/>
        <v>BEAUFORT, North Carolina</v>
      </c>
      <c r="AA1943" s="41" t="s">
        <v>8669</v>
      </c>
      <c r="AB1943" s="40" t="s">
        <v>277</v>
      </c>
      <c r="AC1943" s="44" t="s">
        <v>46</v>
      </c>
      <c r="AD1943" s="62">
        <v>0.79100000000000004</v>
      </c>
      <c r="AE1943" s="56" t="str">
        <f t="shared" si="60"/>
        <v/>
      </c>
      <c r="AF1943" s="60">
        <v>34390</v>
      </c>
      <c r="AI1943" s="60">
        <v>0.79100000000000004</v>
      </c>
    </row>
    <row r="1944" spans="1:35" x14ac:dyDescent="0.35">
      <c r="A1944" s="46" t="s">
        <v>2668</v>
      </c>
      <c r="B1944" s="65" t="s">
        <v>6139</v>
      </c>
      <c r="C1944" s="19">
        <v>99934</v>
      </c>
      <c r="D1944" s="48" t="s">
        <v>9445</v>
      </c>
      <c r="E1944" s="41" t="s">
        <v>8670</v>
      </c>
      <c r="F1944" s="44" t="s">
        <v>46</v>
      </c>
      <c r="G1944" s="18" t="s">
        <v>4188</v>
      </c>
      <c r="H1944" s="10">
        <v>0.79100000000000004</v>
      </c>
      <c r="I1944" s="36">
        <f>(Reference!B$12*List!$H1944)+Reference!B$13</f>
        <v>851.18164453134591</v>
      </c>
      <c r="J1944" s="36">
        <f>(Reference!C$12*List!$H1944)+Reference!C$13</f>
        <v>1270.2622213582608</v>
      </c>
      <c r="K1944" s="36">
        <f>(Reference!D$12*List!$H1944)+Reference!D$13</f>
        <v>1520.6562766950969</v>
      </c>
      <c r="L1944" s="36">
        <f>(Reference!E$12*List!$H1944)+Reference!E$13</f>
        <v>1880.6965710004845</v>
      </c>
      <c r="M1944" s="36">
        <f>(Reference!F$12*List!$H1944)+Reference!F$13</f>
        <v>1959.2412325693026</v>
      </c>
      <c r="N1944" s="36">
        <f>(Reference!G$12*List!$H1944)+Reference!G$13</f>
        <v>2218.5967593602991</v>
      </c>
      <c r="O1944" s="36">
        <f>(Reference!H$12*List!$H1944)+Reference!H$13</f>
        <v>2302.9400201053386</v>
      </c>
      <c r="P1944" s="36">
        <f>(Reference!I$12*List!$H1944)+Reference!I$13</f>
        <v>2393.6090254062565</v>
      </c>
      <c r="Q1944" s="36">
        <f>(Reference!J$12*List!$H1944)+Reference!J$13</f>
        <v>2771.0451172403077</v>
      </c>
      <c r="R1944" s="36">
        <f>(Reference!K$12*List!$H1944)+Reference!K$13</f>
        <v>2859.0783956429436</v>
      </c>
      <c r="S1944" s="36">
        <f>(Reference!L$12*List!$H1944)+Reference!L$13</f>
        <v>3084.6966181359239</v>
      </c>
      <c r="T1944" s="36">
        <f>(Reference!M$12*List!$H1944)+Reference!M$13</f>
        <v>3685.1152055646744</v>
      </c>
      <c r="U1944" s="36">
        <f>(Reference!N$12*List!$H1944)+Reference!N$13</f>
        <v>14865.868708078979</v>
      </c>
      <c r="V1944" s="12">
        <f>(Reference!O$12*List!$H1944)+Reference!O$13</f>
        <v>552.60650149390585</v>
      </c>
      <c r="W1944" s="12">
        <f>(Reference!P$12*List!$H1944)+Reference!P$13</f>
        <v>778.67279755959476</v>
      </c>
      <c r="X1944" s="12">
        <f>(Reference!Q$12*List!$H1944)+Reference!Q$13</f>
        <v>389.33639877979738</v>
      </c>
      <c r="Y1944" s="53"/>
      <c r="Z1944" s="1" t="str">
        <f t="shared" si="61"/>
        <v>BERTIE, North Carolina</v>
      </c>
      <c r="AA1944" s="40" t="s">
        <v>8670</v>
      </c>
      <c r="AB1944" s="40" t="s">
        <v>277</v>
      </c>
      <c r="AC1944" s="43" t="s">
        <v>46</v>
      </c>
      <c r="AD1944" s="61">
        <v>0.86829999999999996</v>
      </c>
      <c r="AE1944" s="56" t="str">
        <f t="shared" si="60"/>
        <v/>
      </c>
      <c r="AF1944" s="60">
        <v>34400</v>
      </c>
      <c r="AI1944" s="60">
        <v>0.91510000000000002</v>
      </c>
    </row>
    <row r="1945" spans="1:35" x14ac:dyDescent="0.35">
      <c r="A1945" s="46" t="s">
        <v>2669</v>
      </c>
      <c r="B1945" s="65" t="s">
        <v>6140</v>
      </c>
      <c r="C1945" s="28">
        <v>99934</v>
      </c>
      <c r="D1945" s="48" t="s">
        <v>9445</v>
      </c>
      <c r="E1945" s="40" t="s">
        <v>8671</v>
      </c>
      <c r="F1945" s="44" t="s">
        <v>46</v>
      </c>
      <c r="G1945" s="18" t="s">
        <v>4188</v>
      </c>
      <c r="H1945" s="10">
        <v>0.79100000000000004</v>
      </c>
      <c r="I1945" s="36">
        <f>(Reference!B$12*List!$H1945)+Reference!B$13</f>
        <v>851.18164453134591</v>
      </c>
      <c r="J1945" s="36">
        <f>(Reference!C$12*List!$H1945)+Reference!C$13</f>
        <v>1270.2622213582608</v>
      </c>
      <c r="K1945" s="36">
        <f>(Reference!D$12*List!$H1945)+Reference!D$13</f>
        <v>1520.6562766950969</v>
      </c>
      <c r="L1945" s="36">
        <f>(Reference!E$12*List!$H1945)+Reference!E$13</f>
        <v>1880.6965710004845</v>
      </c>
      <c r="M1945" s="36">
        <f>(Reference!F$12*List!$H1945)+Reference!F$13</f>
        <v>1959.2412325693026</v>
      </c>
      <c r="N1945" s="36">
        <f>(Reference!G$12*List!$H1945)+Reference!G$13</f>
        <v>2218.5967593602991</v>
      </c>
      <c r="O1945" s="36">
        <f>(Reference!H$12*List!$H1945)+Reference!H$13</f>
        <v>2302.9400201053386</v>
      </c>
      <c r="P1945" s="36">
        <f>(Reference!I$12*List!$H1945)+Reference!I$13</f>
        <v>2393.6090254062565</v>
      </c>
      <c r="Q1945" s="36">
        <f>(Reference!J$12*List!$H1945)+Reference!J$13</f>
        <v>2771.0451172403077</v>
      </c>
      <c r="R1945" s="36">
        <f>(Reference!K$12*List!$H1945)+Reference!K$13</f>
        <v>2859.0783956429436</v>
      </c>
      <c r="S1945" s="36">
        <f>(Reference!L$12*List!$H1945)+Reference!L$13</f>
        <v>3084.6966181359239</v>
      </c>
      <c r="T1945" s="36">
        <f>(Reference!M$12*List!$H1945)+Reference!M$13</f>
        <v>3685.1152055646744</v>
      </c>
      <c r="U1945" s="36">
        <f>(Reference!N$12*List!$H1945)+Reference!N$13</f>
        <v>14865.868708078979</v>
      </c>
      <c r="V1945" s="12">
        <f>(Reference!O$12*List!$H1945)+Reference!O$13</f>
        <v>552.60650149390585</v>
      </c>
      <c r="W1945" s="12">
        <f>(Reference!P$12*List!$H1945)+Reference!P$13</f>
        <v>778.67279755959476</v>
      </c>
      <c r="X1945" s="12">
        <f>(Reference!Q$12*List!$H1945)+Reference!Q$13</f>
        <v>389.33639877979738</v>
      </c>
      <c r="Y1945" s="53"/>
      <c r="Z1945" s="1" t="str">
        <f t="shared" si="61"/>
        <v>BLADEN, North Carolina</v>
      </c>
      <c r="AA1945" s="40" t="s">
        <v>8671</v>
      </c>
      <c r="AB1945" s="40" t="s">
        <v>277</v>
      </c>
      <c r="AC1945" s="43" t="s">
        <v>46</v>
      </c>
      <c r="AD1945" s="61">
        <v>0.97099999999999997</v>
      </c>
      <c r="AE1945" s="56" t="str">
        <f t="shared" si="60"/>
        <v/>
      </c>
      <c r="AF1945" s="60">
        <v>34410</v>
      </c>
      <c r="AI1945" s="60">
        <v>0.79100000000000004</v>
      </c>
    </row>
    <row r="1946" spans="1:35" x14ac:dyDescent="0.35">
      <c r="A1946" s="46" t="s">
        <v>2670</v>
      </c>
      <c r="B1946" s="65" t="s">
        <v>6141</v>
      </c>
      <c r="C1946" s="19" t="s">
        <v>2743</v>
      </c>
      <c r="D1946" s="48" t="s">
        <v>286</v>
      </c>
      <c r="E1946" s="41" t="s">
        <v>8672</v>
      </c>
      <c r="F1946" s="43" t="s">
        <v>46</v>
      </c>
      <c r="G1946" s="18" t="s">
        <v>4187</v>
      </c>
      <c r="H1946" s="16">
        <v>0.8508</v>
      </c>
      <c r="I1946" s="36">
        <f>(Reference!B$12*List!$H1946)+Reference!B$13</f>
        <v>897.24307265617551</v>
      </c>
      <c r="J1946" s="36">
        <f>(Reference!C$12*List!$H1946)+Reference!C$13</f>
        <v>1339.0020636524343</v>
      </c>
      <c r="K1946" s="36">
        <f>(Reference!D$12*List!$H1946)+Reference!D$13</f>
        <v>1602.9461148766143</v>
      </c>
      <c r="L1946" s="36">
        <f>(Reference!E$12*List!$H1946)+Reference!E$13</f>
        <v>1982.4698769526456</v>
      </c>
      <c r="M1946" s="36">
        <f>(Reference!F$12*List!$H1946)+Reference!F$13</f>
        <v>2065.2649582840199</v>
      </c>
      <c r="N1946" s="36">
        <f>(Reference!G$12*List!$H1946)+Reference!G$13</f>
        <v>2338.6554281835915</v>
      </c>
      <c r="O1946" s="36">
        <f>(Reference!H$12*List!$H1946)+Reference!H$13</f>
        <v>2427.562898069631</v>
      </c>
      <c r="P1946" s="36">
        <f>(Reference!I$12*List!$H1946)+Reference!I$13</f>
        <v>2523.1384281971241</v>
      </c>
      <c r="Q1946" s="36">
        <f>(Reference!J$12*List!$H1946)+Reference!J$13</f>
        <v>2920.9993559371505</v>
      </c>
      <c r="R1946" s="36">
        <f>(Reference!K$12*List!$H1946)+Reference!K$13</f>
        <v>3013.796527630705</v>
      </c>
      <c r="S1946" s="36">
        <f>(Reference!L$12*List!$H1946)+Reference!L$13</f>
        <v>3251.6240095758599</v>
      </c>
      <c r="T1946" s="36">
        <f>(Reference!M$12*List!$H1946)+Reference!M$13</f>
        <v>3884.5340608271044</v>
      </c>
      <c r="U1946" s="36">
        <f>(Reference!N$12*List!$H1946)+Reference!N$13</f>
        <v>15670.330537595222</v>
      </c>
      <c r="V1946" s="12">
        <f>(Reference!O$12*List!$H1946)+Reference!O$13</f>
        <v>582.51062925959536</v>
      </c>
      <c r="W1946" s="12">
        <f>(Reference!P$12*List!$H1946)+Reference!P$13</f>
        <v>820.81043213852081</v>
      </c>
      <c r="X1946" s="12">
        <f>(Reference!Q$12*List!$H1946)+Reference!Q$13</f>
        <v>410.4052160692604</v>
      </c>
      <c r="Y1946" s="53"/>
      <c r="Z1946" s="1" t="str">
        <f t="shared" si="61"/>
        <v>BRUNSWICK, North Carolina</v>
      </c>
      <c r="AA1946" s="41" t="s">
        <v>8672</v>
      </c>
      <c r="AB1946" s="40" t="s">
        <v>277</v>
      </c>
      <c r="AC1946" s="44" t="s">
        <v>46</v>
      </c>
      <c r="AD1946" s="62">
        <v>0.79100000000000004</v>
      </c>
      <c r="AE1946" s="56" t="str">
        <f t="shared" si="60"/>
        <v/>
      </c>
      <c r="AF1946" s="60">
        <v>34420</v>
      </c>
      <c r="AI1946" s="60">
        <v>0.7661</v>
      </c>
    </row>
    <row r="1947" spans="1:35" x14ac:dyDescent="0.35">
      <c r="A1947" s="46" t="s">
        <v>2671</v>
      </c>
      <c r="B1947" s="65" t="s">
        <v>6142</v>
      </c>
      <c r="C1947" s="19" t="s">
        <v>1249</v>
      </c>
      <c r="D1947" s="48" t="s">
        <v>367</v>
      </c>
      <c r="E1947" s="41" t="s">
        <v>8673</v>
      </c>
      <c r="F1947" s="43" t="s">
        <v>46</v>
      </c>
      <c r="G1947" s="18" t="s">
        <v>4187</v>
      </c>
      <c r="H1947" s="16">
        <v>0.86990000000000001</v>
      </c>
      <c r="I1947" s="36">
        <f>(Reference!B$12*List!$H1947)+Reference!B$13</f>
        <v>911.95500036828662</v>
      </c>
      <c r="J1947" s="36">
        <f>(Reference!C$12*List!$H1947)+Reference!C$13</f>
        <v>1360.9574313417104</v>
      </c>
      <c r="K1947" s="36">
        <f>(Reference!D$12*List!$H1947)+Reference!D$13</f>
        <v>1629.2293240616807</v>
      </c>
      <c r="L1947" s="36">
        <f>(Reference!E$12*List!$H1947)+Reference!E$13</f>
        <v>2014.976066646396</v>
      </c>
      <c r="M1947" s="36">
        <f>(Reference!F$12*List!$H1947)+Reference!F$13</f>
        <v>2099.1287235206605</v>
      </c>
      <c r="N1947" s="36">
        <f>(Reference!G$12*List!$H1947)+Reference!G$13</f>
        <v>2377.0019260853451</v>
      </c>
      <c r="O1947" s="36">
        <f>(Reference!H$12*List!$H1947)+Reference!H$13</f>
        <v>2467.3671952120721</v>
      </c>
      <c r="P1947" s="36">
        <f>(Reference!I$12*List!$H1947)+Reference!I$13</f>
        <v>2564.5098595233039</v>
      </c>
      <c r="Q1947" s="36">
        <f>(Reference!J$12*List!$H1947)+Reference!J$13</f>
        <v>2968.8944388654063</v>
      </c>
      <c r="R1947" s="36">
        <f>(Reference!K$12*List!$H1947)+Reference!K$13</f>
        <v>3063.2131885164281</v>
      </c>
      <c r="S1947" s="36">
        <f>(Reference!L$12*List!$H1947)+Reference!L$13</f>
        <v>3304.9402834304219</v>
      </c>
      <c r="T1947" s="36">
        <f>(Reference!M$12*List!$H1947)+Reference!M$13</f>
        <v>3948.228043026309</v>
      </c>
      <c r="U1947" s="36">
        <f>(Reference!N$12*List!$H1947)+Reference!N$13</f>
        <v>15927.274031638037</v>
      </c>
      <c r="V1947" s="12">
        <f>(Reference!O$12*List!$H1947)+Reference!O$13</f>
        <v>592.06194765967348</v>
      </c>
      <c r="W1947" s="12">
        <f>(Reference!P$12*List!$H1947)+Reference!P$13</f>
        <v>834.26910806590365</v>
      </c>
      <c r="X1947" s="12">
        <f>(Reference!Q$12*List!$H1947)+Reference!Q$13</f>
        <v>417.13455403295183</v>
      </c>
      <c r="Y1947" s="53"/>
      <c r="Z1947" s="1" t="str">
        <f t="shared" si="61"/>
        <v>BUNCOMBE, North Carolina</v>
      </c>
      <c r="AA1947" s="41" t="s">
        <v>8673</v>
      </c>
      <c r="AB1947" s="40" t="s">
        <v>277</v>
      </c>
      <c r="AC1947" s="44" t="s">
        <v>46</v>
      </c>
      <c r="AD1947" s="62">
        <v>0.79100000000000004</v>
      </c>
      <c r="AE1947" s="56" t="str">
        <f t="shared" si="60"/>
        <v/>
      </c>
      <c r="AF1947" s="60">
        <v>34430</v>
      </c>
      <c r="AI1947" s="60">
        <v>0.86990000000000001</v>
      </c>
    </row>
    <row r="1948" spans="1:35" x14ac:dyDescent="0.35">
      <c r="A1948" s="46" t="s">
        <v>2672</v>
      </c>
      <c r="B1948" s="65" t="s">
        <v>6143</v>
      </c>
      <c r="C1948" s="28" t="s">
        <v>4122</v>
      </c>
      <c r="D1948" s="48" t="s">
        <v>513</v>
      </c>
      <c r="E1948" s="40" t="s">
        <v>7828</v>
      </c>
      <c r="F1948" s="43" t="s">
        <v>46</v>
      </c>
      <c r="G1948" s="18" t="s">
        <v>4187</v>
      </c>
      <c r="H1948" s="16">
        <v>0.86829999999999996</v>
      </c>
      <c r="I1948" s="36">
        <f>(Reference!B$12*List!$H1948)+Reference!B$13</f>
        <v>910.72258757564896</v>
      </c>
      <c r="J1948" s="36">
        <f>(Reference!C$12*List!$H1948)+Reference!C$13</f>
        <v>1359.1182382368495</v>
      </c>
      <c r="K1948" s="36">
        <f>(Reference!D$12*List!$H1948)+Reference!D$13</f>
        <v>1627.0275892608374</v>
      </c>
      <c r="L1948" s="36">
        <f>(Reference!E$12*List!$H1948)+Reference!E$13</f>
        <v>2012.2530350490138</v>
      </c>
      <c r="M1948" s="36">
        <f>(Reference!F$12*List!$H1948)+Reference!F$13</f>
        <v>2096.291968317591</v>
      </c>
      <c r="N1948" s="36">
        <f>(Reference!G$12*List!$H1948)+Reference!G$13</f>
        <v>2373.7896540098054</v>
      </c>
      <c r="O1948" s="36">
        <f>(Reference!H$12*List!$H1948)+Reference!H$13</f>
        <v>2464.0328038284124</v>
      </c>
      <c r="P1948" s="36">
        <f>(Reference!I$12*List!$H1948)+Reference!I$13</f>
        <v>2561.0441898834147</v>
      </c>
      <c r="Q1948" s="36">
        <f>(Reference!J$12*List!$H1948)+Reference!J$13</f>
        <v>2964.882285321678</v>
      </c>
      <c r="R1948" s="36">
        <f>(Reference!K$12*List!$H1948)+Reference!K$13</f>
        <v>3059.0735729448488</v>
      </c>
      <c r="S1948" s="36">
        <f>(Reference!L$12*List!$H1948)+Reference!L$13</f>
        <v>3300.4739987096204</v>
      </c>
      <c r="T1948" s="36">
        <f>(Reference!M$12*List!$H1948)+Reference!M$13</f>
        <v>3942.8924214808258</v>
      </c>
      <c r="U1948" s="36">
        <f>(Reference!N$12*List!$H1948)+Reference!N$13</f>
        <v>15905.749969309843</v>
      </c>
      <c r="V1948" s="12">
        <f>(Reference!O$12*List!$H1948)+Reference!O$13</f>
        <v>591.26183721778216</v>
      </c>
      <c r="W1948" s="12">
        <f>(Reference!P$12*List!$H1948)+Reference!P$13</f>
        <v>833.14167971596578</v>
      </c>
      <c r="X1948" s="12">
        <f>(Reference!Q$12*List!$H1948)+Reference!Q$13</f>
        <v>416.57083985798289</v>
      </c>
      <c r="Y1948" s="53"/>
      <c r="Z1948" s="1" t="str">
        <f t="shared" si="61"/>
        <v>BURKE, North Carolina</v>
      </c>
      <c r="AA1948" s="41" t="s">
        <v>7828</v>
      </c>
      <c r="AB1948" s="40" t="s">
        <v>277</v>
      </c>
      <c r="AC1948" s="44" t="s">
        <v>46</v>
      </c>
      <c r="AD1948" s="62">
        <v>0.79100000000000004</v>
      </c>
      <c r="AE1948" s="56" t="str">
        <f t="shared" si="60"/>
        <v/>
      </c>
      <c r="AF1948" s="60">
        <v>34440</v>
      </c>
      <c r="AI1948" s="60">
        <v>0.86990000000000001</v>
      </c>
    </row>
    <row r="1949" spans="1:35" x14ac:dyDescent="0.35">
      <c r="A1949" s="46" t="s">
        <v>2673</v>
      </c>
      <c r="B1949" s="65" t="s">
        <v>6144</v>
      </c>
      <c r="C1949" s="28" t="s">
        <v>1634</v>
      </c>
      <c r="D1949" s="48" t="s">
        <v>418</v>
      </c>
      <c r="E1949" s="40" t="s">
        <v>8674</v>
      </c>
      <c r="F1949" s="43" t="s">
        <v>46</v>
      </c>
      <c r="G1949" s="18" t="s">
        <v>4187</v>
      </c>
      <c r="H1949" s="16">
        <v>0.93279999999999996</v>
      </c>
      <c r="I1949" s="36">
        <f>(Reference!B$12*List!$H1949)+Reference!B$13</f>
        <v>960.40422827885152</v>
      </c>
      <c r="J1949" s="36">
        <f>(Reference!C$12*List!$H1949)+Reference!C$13</f>
        <v>1433.2607102765517</v>
      </c>
      <c r="K1949" s="36">
        <f>(Reference!D$12*List!$H1949)+Reference!D$13</f>
        <v>1715.7850234198318</v>
      </c>
      <c r="L1949" s="36">
        <f>(Reference!E$12*List!$H1949)+Reference!E$13</f>
        <v>2122.0252463184852</v>
      </c>
      <c r="M1949" s="36">
        <f>(Reference!F$12*List!$H1949)+Reference!F$13</f>
        <v>2210.6486624413246</v>
      </c>
      <c r="N1949" s="36">
        <f>(Reference!G$12*List!$H1949)+Reference!G$13</f>
        <v>2503.2843720549954</v>
      </c>
      <c r="O1949" s="36">
        <f>(Reference!H$12*List!$H1949)+Reference!H$13</f>
        <v>2598.4504564822059</v>
      </c>
      <c r="P1949" s="36">
        <f>(Reference!I$12*List!$H1949)+Reference!I$13</f>
        <v>2700.7539972414575</v>
      </c>
      <c r="Q1949" s="36">
        <f>(Reference!J$12*List!$H1949)+Reference!J$13</f>
        <v>3126.6222250532219</v>
      </c>
      <c r="R1949" s="36">
        <f>(Reference!K$12*List!$H1949)+Reference!K$13</f>
        <v>3225.9518256741235</v>
      </c>
      <c r="S1949" s="36">
        <f>(Reference!L$12*List!$H1949)+Reference!L$13</f>
        <v>3480.5211015169098</v>
      </c>
      <c r="T1949" s="36">
        <f>(Reference!M$12*List!$H1949)+Reference!M$13</f>
        <v>4157.9846650331128</v>
      </c>
      <c r="U1949" s="36">
        <f>(Reference!N$12*List!$H1949)+Reference!N$13</f>
        <v>16773.438731915157</v>
      </c>
      <c r="V1949" s="12">
        <f>(Reference!O$12*List!$H1949)+Reference!O$13</f>
        <v>623.51628940652745</v>
      </c>
      <c r="W1949" s="12">
        <f>(Reference!P$12*List!$H1949)+Reference!P$13</f>
        <v>878.59113507283428</v>
      </c>
      <c r="X1949" s="12">
        <f>(Reference!Q$12*List!$H1949)+Reference!Q$13</f>
        <v>439.29556753641714</v>
      </c>
      <c r="Y1949" s="53"/>
      <c r="Z1949" s="1" t="str">
        <f t="shared" si="61"/>
        <v>CABARRUS, North Carolina</v>
      </c>
      <c r="AA1949" s="41" t="s">
        <v>8674</v>
      </c>
      <c r="AB1949" s="40" t="s">
        <v>277</v>
      </c>
      <c r="AC1949" s="44" t="s">
        <v>46</v>
      </c>
      <c r="AD1949" s="62">
        <v>0.79100000000000004</v>
      </c>
      <c r="AE1949" s="56" t="str">
        <f t="shared" si="60"/>
        <v/>
      </c>
      <c r="AF1949" s="60">
        <v>34450</v>
      </c>
      <c r="AI1949" s="60">
        <v>0.79100000000000004</v>
      </c>
    </row>
    <row r="1950" spans="1:35" x14ac:dyDescent="0.35">
      <c r="A1950" s="46" t="s">
        <v>2674</v>
      </c>
      <c r="B1950" s="65" t="s">
        <v>6145</v>
      </c>
      <c r="C1950" s="19" t="s">
        <v>4122</v>
      </c>
      <c r="D1950" s="48" t="s">
        <v>513</v>
      </c>
      <c r="E1950" s="41" t="s">
        <v>8178</v>
      </c>
      <c r="F1950" s="43" t="s">
        <v>46</v>
      </c>
      <c r="G1950" s="18" t="s">
        <v>4187</v>
      </c>
      <c r="H1950" s="16">
        <v>0.86829999999999996</v>
      </c>
      <c r="I1950" s="36">
        <f>(Reference!B$12*List!$H1950)+Reference!B$13</f>
        <v>910.72258757564896</v>
      </c>
      <c r="J1950" s="36">
        <f>(Reference!C$12*List!$H1950)+Reference!C$13</f>
        <v>1359.1182382368495</v>
      </c>
      <c r="K1950" s="36">
        <f>(Reference!D$12*List!$H1950)+Reference!D$13</f>
        <v>1627.0275892608374</v>
      </c>
      <c r="L1950" s="36">
        <f>(Reference!E$12*List!$H1950)+Reference!E$13</f>
        <v>2012.2530350490138</v>
      </c>
      <c r="M1950" s="36">
        <f>(Reference!F$12*List!$H1950)+Reference!F$13</f>
        <v>2096.291968317591</v>
      </c>
      <c r="N1950" s="36">
        <f>(Reference!G$12*List!$H1950)+Reference!G$13</f>
        <v>2373.7896540098054</v>
      </c>
      <c r="O1950" s="36">
        <f>(Reference!H$12*List!$H1950)+Reference!H$13</f>
        <v>2464.0328038284124</v>
      </c>
      <c r="P1950" s="36">
        <f>(Reference!I$12*List!$H1950)+Reference!I$13</f>
        <v>2561.0441898834147</v>
      </c>
      <c r="Q1950" s="36">
        <f>(Reference!J$12*List!$H1950)+Reference!J$13</f>
        <v>2964.882285321678</v>
      </c>
      <c r="R1950" s="36">
        <f>(Reference!K$12*List!$H1950)+Reference!K$13</f>
        <v>3059.0735729448488</v>
      </c>
      <c r="S1950" s="36">
        <f>(Reference!L$12*List!$H1950)+Reference!L$13</f>
        <v>3300.4739987096204</v>
      </c>
      <c r="T1950" s="36">
        <f>(Reference!M$12*List!$H1950)+Reference!M$13</f>
        <v>3942.8924214808258</v>
      </c>
      <c r="U1950" s="36">
        <f>(Reference!N$12*List!$H1950)+Reference!N$13</f>
        <v>15905.749969309843</v>
      </c>
      <c r="V1950" s="12">
        <f>(Reference!O$12*List!$H1950)+Reference!O$13</f>
        <v>591.26183721778216</v>
      </c>
      <c r="W1950" s="12">
        <f>(Reference!P$12*List!$H1950)+Reference!P$13</f>
        <v>833.14167971596578</v>
      </c>
      <c r="X1950" s="12">
        <f>(Reference!Q$12*List!$H1950)+Reference!Q$13</f>
        <v>416.57083985798289</v>
      </c>
      <c r="Y1950" s="53"/>
      <c r="Z1950" s="1" t="str">
        <f t="shared" si="61"/>
        <v>CALDWELL, North Carolina</v>
      </c>
      <c r="AA1950" s="41" t="s">
        <v>8178</v>
      </c>
      <c r="AB1950" s="40" t="s">
        <v>277</v>
      </c>
      <c r="AC1950" s="44" t="s">
        <v>46</v>
      </c>
      <c r="AD1950" s="62">
        <v>0.79100000000000004</v>
      </c>
      <c r="AE1950" s="56" t="str">
        <f t="shared" si="60"/>
        <v/>
      </c>
      <c r="AF1950" s="60">
        <v>34460</v>
      </c>
      <c r="AI1950" s="60">
        <v>0.80120000000000002</v>
      </c>
    </row>
    <row r="1951" spans="1:35" x14ac:dyDescent="0.35">
      <c r="A1951" s="46" t="s">
        <v>2675</v>
      </c>
      <c r="B1951" s="65" t="s">
        <v>6146</v>
      </c>
      <c r="C1951" s="28" t="s">
        <v>4123</v>
      </c>
      <c r="D1951" s="48" t="s">
        <v>9446</v>
      </c>
      <c r="E1951" s="40" t="s">
        <v>7830</v>
      </c>
      <c r="F1951" s="44" t="s">
        <v>46</v>
      </c>
      <c r="G1951" s="18" t="s">
        <v>4187</v>
      </c>
      <c r="H1951" s="10">
        <v>0.88270000000000004</v>
      </c>
      <c r="I1951" s="36">
        <f>(Reference!B$12*List!$H1951)+Reference!B$13</f>
        <v>921.81430270938733</v>
      </c>
      <c r="J1951" s="36">
        <f>(Reference!C$12*List!$H1951)+Reference!C$13</f>
        <v>1375.6709761805971</v>
      </c>
      <c r="K1951" s="36">
        <f>(Reference!D$12*List!$H1951)+Reference!D$13</f>
        <v>1646.8432024684271</v>
      </c>
      <c r="L1951" s="36">
        <f>(Reference!E$12*List!$H1951)+Reference!E$13</f>
        <v>2036.7603194254541</v>
      </c>
      <c r="M1951" s="36">
        <f>(Reference!F$12*List!$H1951)+Reference!F$13</f>
        <v>2121.8227651452153</v>
      </c>
      <c r="N1951" s="36">
        <f>(Reference!G$12*List!$H1951)+Reference!G$13</f>
        <v>2402.7001026896623</v>
      </c>
      <c r="O1951" s="36">
        <f>(Reference!H$12*List!$H1951)+Reference!H$13</f>
        <v>2494.0423262813524</v>
      </c>
      <c r="P1951" s="36">
        <f>(Reference!I$12*List!$H1951)+Reference!I$13</f>
        <v>2592.2352166424198</v>
      </c>
      <c r="Q1951" s="36">
        <f>(Reference!J$12*List!$H1951)+Reference!J$13</f>
        <v>3000.9916672152322</v>
      </c>
      <c r="R1951" s="36">
        <f>(Reference!K$12*List!$H1951)+Reference!K$13</f>
        <v>3096.3301130890595</v>
      </c>
      <c r="S1951" s="36">
        <f>(Reference!L$12*List!$H1951)+Reference!L$13</f>
        <v>3340.6705611968296</v>
      </c>
      <c r="T1951" s="36">
        <f>(Reference!M$12*List!$H1951)+Reference!M$13</f>
        <v>3990.9130153901733</v>
      </c>
      <c r="U1951" s="36">
        <f>(Reference!N$12*List!$H1951)+Reference!N$13</f>
        <v>16099.466530263588</v>
      </c>
      <c r="V1951" s="12">
        <f>(Reference!O$12*List!$H1951)+Reference!O$13</f>
        <v>598.46283119480438</v>
      </c>
      <c r="W1951" s="12">
        <f>(Reference!P$12*List!$H1951)+Reference!P$13</f>
        <v>843.28853486540618</v>
      </c>
      <c r="X1951" s="12">
        <f>(Reference!Q$12*List!$H1951)+Reference!Q$13</f>
        <v>421.64426743270309</v>
      </c>
      <c r="Y1951" s="53"/>
      <c r="Z1951" s="1" t="str">
        <f t="shared" si="61"/>
        <v>CAMDEN, North Carolina</v>
      </c>
      <c r="AA1951" s="40" t="s">
        <v>7830</v>
      </c>
      <c r="AB1951" s="40" t="s">
        <v>277</v>
      </c>
      <c r="AC1951" s="43" t="s">
        <v>46</v>
      </c>
      <c r="AD1951" s="61">
        <v>0.81269999999999998</v>
      </c>
      <c r="AE1951" s="56" t="str">
        <f t="shared" si="60"/>
        <v/>
      </c>
      <c r="AF1951" s="60">
        <v>34470</v>
      </c>
      <c r="AI1951" s="60">
        <v>0.79100000000000004</v>
      </c>
    </row>
    <row r="1952" spans="1:35" x14ac:dyDescent="0.35">
      <c r="A1952" s="46" t="s">
        <v>2676</v>
      </c>
      <c r="B1952" s="65" t="s">
        <v>6147</v>
      </c>
      <c r="C1952" s="19">
        <v>99934</v>
      </c>
      <c r="D1952" s="48" t="s">
        <v>9445</v>
      </c>
      <c r="E1952" s="41" t="s">
        <v>8675</v>
      </c>
      <c r="F1952" s="44" t="s">
        <v>46</v>
      </c>
      <c r="G1952" s="18" t="s">
        <v>4188</v>
      </c>
      <c r="H1952" s="10">
        <v>0.79100000000000004</v>
      </c>
      <c r="I1952" s="36">
        <f>(Reference!B$12*List!$H1952)+Reference!B$13</f>
        <v>851.18164453134591</v>
      </c>
      <c r="J1952" s="36">
        <f>(Reference!C$12*List!$H1952)+Reference!C$13</f>
        <v>1270.2622213582608</v>
      </c>
      <c r="K1952" s="36">
        <f>(Reference!D$12*List!$H1952)+Reference!D$13</f>
        <v>1520.6562766950969</v>
      </c>
      <c r="L1952" s="36">
        <f>(Reference!E$12*List!$H1952)+Reference!E$13</f>
        <v>1880.6965710004845</v>
      </c>
      <c r="M1952" s="36">
        <f>(Reference!F$12*List!$H1952)+Reference!F$13</f>
        <v>1959.2412325693026</v>
      </c>
      <c r="N1952" s="36">
        <f>(Reference!G$12*List!$H1952)+Reference!G$13</f>
        <v>2218.5967593602991</v>
      </c>
      <c r="O1952" s="36">
        <f>(Reference!H$12*List!$H1952)+Reference!H$13</f>
        <v>2302.9400201053386</v>
      </c>
      <c r="P1952" s="36">
        <f>(Reference!I$12*List!$H1952)+Reference!I$13</f>
        <v>2393.6090254062565</v>
      </c>
      <c r="Q1952" s="36">
        <f>(Reference!J$12*List!$H1952)+Reference!J$13</f>
        <v>2771.0451172403077</v>
      </c>
      <c r="R1952" s="36">
        <f>(Reference!K$12*List!$H1952)+Reference!K$13</f>
        <v>2859.0783956429436</v>
      </c>
      <c r="S1952" s="36">
        <f>(Reference!L$12*List!$H1952)+Reference!L$13</f>
        <v>3084.6966181359239</v>
      </c>
      <c r="T1952" s="36">
        <f>(Reference!M$12*List!$H1952)+Reference!M$13</f>
        <v>3685.1152055646744</v>
      </c>
      <c r="U1952" s="36">
        <f>(Reference!N$12*List!$H1952)+Reference!N$13</f>
        <v>14865.868708078979</v>
      </c>
      <c r="V1952" s="12">
        <f>(Reference!O$12*List!$H1952)+Reference!O$13</f>
        <v>552.60650149390585</v>
      </c>
      <c r="W1952" s="12">
        <f>(Reference!P$12*List!$H1952)+Reference!P$13</f>
        <v>778.67279755959476</v>
      </c>
      <c r="X1952" s="12">
        <f>(Reference!Q$12*List!$H1952)+Reference!Q$13</f>
        <v>389.33639877979738</v>
      </c>
      <c r="Y1952" s="53"/>
      <c r="Z1952" s="1" t="str">
        <f t="shared" si="61"/>
        <v>CARTERET, North Carolina</v>
      </c>
      <c r="AA1952" s="40" t="s">
        <v>8675</v>
      </c>
      <c r="AB1952" s="40" t="s">
        <v>277</v>
      </c>
      <c r="AC1952" s="43" t="s">
        <v>46</v>
      </c>
      <c r="AD1952" s="61">
        <v>0.80120000000000002</v>
      </c>
      <c r="AE1952" s="56" t="str">
        <f t="shared" si="60"/>
        <v/>
      </c>
      <c r="AF1952" s="60">
        <v>34480</v>
      </c>
      <c r="AI1952" s="60">
        <v>0.93279999999999996</v>
      </c>
    </row>
    <row r="1953" spans="1:35" x14ac:dyDescent="0.35">
      <c r="A1953" s="46" t="s">
        <v>2677</v>
      </c>
      <c r="B1953" s="65" t="s">
        <v>6148</v>
      </c>
      <c r="C1953" s="28">
        <v>99934</v>
      </c>
      <c r="D1953" s="48" t="s">
        <v>9445</v>
      </c>
      <c r="E1953" s="40" t="s">
        <v>8676</v>
      </c>
      <c r="F1953" s="44" t="s">
        <v>46</v>
      </c>
      <c r="G1953" s="18" t="s">
        <v>4188</v>
      </c>
      <c r="H1953" s="10">
        <v>0.79100000000000004</v>
      </c>
      <c r="I1953" s="36">
        <f>(Reference!B$12*List!$H1953)+Reference!B$13</f>
        <v>851.18164453134591</v>
      </c>
      <c r="J1953" s="36">
        <f>(Reference!C$12*List!$H1953)+Reference!C$13</f>
        <v>1270.2622213582608</v>
      </c>
      <c r="K1953" s="36">
        <f>(Reference!D$12*List!$H1953)+Reference!D$13</f>
        <v>1520.6562766950969</v>
      </c>
      <c r="L1953" s="36">
        <f>(Reference!E$12*List!$H1953)+Reference!E$13</f>
        <v>1880.6965710004845</v>
      </c>
      <c r="M1953" s="36">
        <f>(Reference!F$12*List!$H1953)+Reference!F$13</f>
        <v>1959.2412325693026</v>
      </c>
      <c r="N1953" s="36">
        <f>(Reference!G$12*List!$H1953)+Reference!G$13</f>
        <v>2218.5967593602991</v>
      </c>
      <c r="O1953" s="36">
        <f>(Reference!H$12*List!$H1953)+Reference!H$13</f>
        <v>2302.9400201053386</v>
      </c>
      <c r="P1953" s="36">
        <f>(Reference!I$12*List!$H1953)+Reference!I$13</f>
        <v>2393.6090254062565</v>
      </c>
      <c r="Q1953" s="36">
        <f>(Reference!J$12*List!$H1953)+Reference!J$13</f>
        <v>2771.0451172403077</v>
      </c>
      <c r="R1953" s="36">
        <f>(Reference!K$12*List!$H1953)+Reference!K$13</f>
        <v>2859.0783956429436</v>
      </c>
      <c r="S1953" s="36">
        <f>(Reference!L$12*List!$H1953)+Reference!L$13</f>
        <v>3084.6966181359239</v>
      </c>
      <c r="T1953" s="36">
        <f>(Reference!M$12*List!$H1953)+Reference!M$13</f>
        <v>3685.1152055646744</v>
      </c>
      <c r="U1953" s="36">
        <f>(Reference!N$12*List!$H1953)+Reference!N$13</f>
        <v>14865.868708078979</v>
      </c>
      <c r="V1953" s="12">
        <f>(Reference!O$12*List!$H1953)+Reference!O$13</f>
        <v>552.60650149390585</v>
      </c>
      <c r="W1953" s="12">
        <f>(Reference!P$12*List!$H1953)+Reference!P$13</f>
        <v>778.67279755959476</v>
      </c>
      <c r="X1953" s="12">
        <f>(Reference!Q$12*List!$H1953)+Reference!Q$13</f>
        <v>389.33639877979738</v>
      </c>
      <c r="Y1953" s="53"/>
      <c r="Z1953" s="1" t="str">
        <f t="shared" si="61"/>
        <v>CASWELL, North Carolina</v>
      </c>
      <c r="AA1953" s="40" t="s">
        <v>8676</v>
      </c>
      <c r="AB1953" s="40" t="s">
        <v>277</v>
      </c>
      <c r="AC1953" s="43" t="s">
        <v>46</v>
      </c>
      <c r="AD1953" s="61">
        <v>0.88270000000000004</v>
      </c>
      <c r="AE1953" s="56" t="str">
        <f t="shared" si="60"/>
        <v/>
      </c>
      <c r="AF1953" s="60">
        <v>34490</v>
      </c>
      <c r="AI1953" s="60">
        <v>0.79100000000000004</v>
      </c>
    </row>
    <row r="1954" spans="1:35" x14ac:dyDescent="0.35">
      <c r="A1954" s="46" t="s">
        <v>2678</v>
      </c>
      <c r="B1954" s="65" t="s">
        <v>6149</v>
      </c>
      <c r="C1954" s="19" t="s">
        <v>4122</v>
      </c>
      <c r="D1954" s="48" t="s">
        <v>513</v>
      </c>
      <c r="E1954" s="41" t="s">
        <v>8677</v>
      </c>
      <c r="F1954" s="43" t="s">
        <v>46</v>
      </c>
      <c r="G1954" s="18" t="s">
        <v>4187</v>
      </c>
      <c r="H1954" s="16">
        <v>0.86829999999999996</v>
      </c>
      <c r="I1954" s="36">
        <f>(Reference!B$12*List!$H1954)+Reference!B$13</f>
        <v>910.72258757564896</v>
      </c>
      <c r="J1954" s="36">
        <f>(Reference!C$12*List!$H1954)+Reference!C$13</f>
        <v>1359.1182382368495</v>
      </c>
      <c r="K1954" s="36">
        <f>(Reference!D$12*List!$H1954)+Reference!D$13</f>
        <v>1627.0275892608374</v>
      </c>
      <c r="L1954" s="36">
        <f>(Reference!E$12*List!$H1954)+Reference!E$13</f>
        <v>2012.2530350490138</v>
      </c>
      <c r="M1954" s="36">
        <f>(Reference!F$12*List!$H1954)+Reference!F$13</f>
        <v>2096.291968317591</v>
      </c>
      <c r="N1954" s="36">
        <f>(Reference!G$12*List!$H1954)+Reference!G$13</f>
        <v>2373.7896540098054</v>
      </c>
      <c r="O1954" s="36">
        <f>(Reference!H$12*List!$H1954)+Reference!H$13</f>
        <v>2464.0328038284124</v>
      </c>
      <c r="P1954" s="36">
        <f>(Reference!I$12*List!$H1954)+Reference!I$13</f>
        <v>2561.0441898834147</v>
      </c>
      <c r="Q1954" s="36">
        <f>(Reference!J$12*List!$H1954)+Reference!J$13</f>
        <v>2964.882285321678</v>
      </c>
      <c r="R1954" s="36">
        <f>(Reference!K$12*List!$H1954)+Reference!K$13</f>
        <v>3059.0735729448488</v>
      </c>
      <c r="S1954" s="36">
        <f>(Reference!L$12*List!$H1954)+Reference!L$13</f>
        <v>3300.4739987096204</v>
      </c>
      <c r="T1954" s="36">
        <f>(Reference!M$12*List!$H1954)+Reference!M$13</f>
        <v>3942.8924214808258</v>
      </c>
      <c r="U1954" s="36">
        <f>(Reference!N$12*List!$H1954)+Reference!N$13</f>
        <v>15905.749969309843</v>
      </c>
      <c r="V1954" s="12">
        <f>(Reference!O$12*List!$H1954)+Reference!O$13</f>
        <v>591.26183721778216</v>
      </c>
      <c r="W1954" s="12">
        <f>(Reference!P$12*List!$H1954)+Reference!P$13</f>
        <v>833.14167971596578</v>
      </c>
      <c r="X1954" s="12">
        <f>(Reference!Q$12*List!$H1954)+Reference!Q$13</f>
        <v>416.57083985798289</v>
      </c>
      <c r="Y1954" s="53"/>
      <c r="Z1954" s="1" t="str">
        <f t="shared" si="61"/>
        <v>CATAWBA, North Carolina</v>
      </c>
      <c r="AA1954" s="41" t="s">
        <v>8677</v>
      </c>
      <c r="AB1954" s="40" t="s">
        <v>277</v>
      </c>
      <c r="AC1954" s="44" t="s">
        <v>46</v>
      </c>
      <c r="AD1954" s="62">
        <v>0.79100000000000004</v>
      </c>
      <c r="AE1954" s="56" t="str">
        <f t="shared" si="60"/>
        <v/>
      </c>
      <c r="AF1954" s="60">
        <v>34500</v>
      </c>
      <c r="AI1954" s="60">
        <v>0.94640000000000002</v>
      </c>
    </row>
    <row r="1955" spans="1:35" x14ac:dyDescent="0.35">
      <c r="A1955" s="46" t="s">
        <v>2679</v>
      </c>
      <c r="B1955" s="65" t="s">
        <v>6150</v>
      </c>
      <c r="C1955" s="28" t="s">
        <v>4124</v>
      </c>
      <c r="D1955" s="48" t="s">
        <v>456</v>
      </c>
      <c r="E1955" s="40" t="s">
        <v>7834</v>
      </c>
      <c r="F1955" s="43" t="s">
        <v>46</v>
      </c>
      <c r="G1955" s="18" t="s">
        <v>4187</v>
      </c>
      <c r="H1955" s="10">
        <v>0.97099999999999997</v>
      </c>
      <c r="I1955" s="36">
        <f>(Reference!B$12*List!$H1955)+Reference!B$13</f>
        <v>989.82808370307373</v>
      </c>
      <c r="J1955" s="36">
        <f>(Reference!C$12*List!$H1955)+Reference!C$13</f>
        <v>1477.171445655104</v>
      </c>
      <c r="K1955" s="36">
        <f>(Reference!D$12*List!$H1955)+Reference!D$13</f>
        <v>1768.3514417899651</v>
      </c>
      <c r="L1955" s="36">
        <f>(Reference!E$12*List!$H1955)+Reference!E$13</f>
        <v>2187.0376257059861</v>
      </c>
      <c r="M1955" s="36">
        <f>(Reference!F$12*List!$H1955)+Reference!F$13</f>
        <v>2278.3761929146058</v>
      </c>
      <c r="N1955" s="36">
        <f>(Reference!G$12*List!$H1955)+Reference!G$13</f>
        <v>2579.9773678585034</v>
      </c>
      <c r="O1955" s="36">
        <f>(Reference!H$12*List!$H1955)+Reference!H$13</f>
        <v>2678.0590507670886</v>
      </c>
      <c r="P1955" s="36">
        <f>(Reference!I$12*List!$H1955)+Reference!I$13</f>
        <v>2783.4968598938176</v>
      </c>
      <c r="Q1955" s="36">
        <f>(Reference!J$12*List!$H1955)+Reference!J$13</f>
        <v>3222.4123909097334</v>
      </c>
      <c r="R1955" s="36">
        <f>(Reference!K$12*List!$H1955)+Reference!K$13</f>
        <v>3324.7851474455697</v>
      </c>
      <c r="S1955" s="36">
        <f>(Reference!L$12*List!$H1955)+Reference!L$13</f>
        <v>3587.1536492260334</v>
      </c>
      <c r="T1955" s="36">
        <f>(Reference!M$12*List!$H1955)+Reference!M$13</f>
        <v>4285.3726294315211</v>
      </c>
      <c r="U1955" s="36">
        <f>(Reference!N$12*List!$H1955)+Reference!N$13</f>
        <v>17287.325720000787</v>
      </c>
      <c r="V1955" s="12">
        <f>(Reference!O$12*List!$H1955)+Reference!O$13</f>
        <v>642.61892620668368</v>
      </c>
      <c r="W1955" s="12">
        <f>(Reference!P$12*List!$H1955)+Reference!P$13</f>
        <v>905.50848692759985</v>
      </c>
      <c r="X1955" s="12">
        <f>(Reference!Q$12*List!$H1955)+Reference!Q$13</f>
        <v>452.75424346379992</v>
      </c>
      <c r="Y1955" s="53"/>
      <c r="Z1955" s="1" t="str">
        <f t="shared" si="61"/>
        <v>CHATHAM, North Carolina</v>
      </c>
      <c r="AA1955" s="40" t="s">
        <v>7834</v>
      </c>
      <c r="AB1955" s="40" t="s">
        <v>277</v>
      </c>
      <c r="AC1955" s="43" t="s">
        <v>46</v>
      </c>
      <c r="AD1955" s="61">
        <v>0.92820000000000003</v>
      </c>
      <c r="AE1955" s="56" t="str">
        <f t="shared" si="60"/>
        <v/>
      </c>
      <c r="AF1955" s="60">
        <v>34510</v>
      </c>
      <c r="AI1955" s="60">
        <v>0.81269999999999998</v>
      </c>
    </row>
    <row r="1956" spans="1:35" x14ac:dyDescent="0.35">
      <c r="A1956" s="46" t="s">
        <v>2680</v>
      </c>
      <c r="B1956" s="65" t="s">
        <v>6151</v>
      </c>
      <c r="C1956" s="28">
        <v>99934</v>
      </c>
      <c r="D1956" s="48" t="s">
        <v>9445</v>
      </c>
      <c r="E1956" s="40" t="s">
        <v>7483</v>
      </c>
      <c r="F1956" s="44" t="s">
        <v>46</v>
      </c>
      <c r="G1956" s="18" t="s">
        <v>4188</v>
      </c>
      <c r="H1956" s="10">
        <v>0.79100000000000004</v>
      </c>
      <c r="I1956" s="36">
        <f>(Reference!B$12*List!$H1956)+Reference!B$13</f>
        <v>851.18164453134591</v>
      </c>
      <c r="J1956" s="36">
        <f>(Reference!C$12*List!$H1956)+Reference!C$13</f>
        <v>1270.2622213582608</v>
      </c>
      <c r="K1956" s="36">
        <f>(Reference!D$12*List!$H1956)+Reference!D$13</f>
        <v>1520.6562766950969</v>
      </c>
      <c r="L1956" s="36">
        <f>(Reference!E$12*List!$H1956)+Reference!E$13</f>
        <v>1880.6965710004845</v>
      </c>
      <c r="M1956" s="36">
        <f>(Reference!F$12*List!$H1956)+Reference!F$13</f>
        <v>1959.2412325693026</v>
      </c>
      <c r="N1956" s="36">
        <f>(Reference!G$12*List!$H1956)+Reference!G$13</f>
        <v>2218.5967593602991</v>
      </c>
      <c r="O1956" s="36">
        <f>(Reference!H$12*List!$H1956)+Reference!H$13</f>
        <v>2302.9400201053386</v>
      </c>
      <c r="P1956" s="36">
        <f>(Reference!I$12*List!$H1956)+Reference!I$13</f>
        <v>2393.6090254062565</v>
      </c>
      <c r="Q1956" s="36">
        <f>(Reference!J$12*List!$H1956)+Reference!J$13</f>
        <v>2771.0451172403077</v>
      </c>
      <c r="R1956" s="36">
        <f>(Reference!K$12*List!$H1956)+Reference!K$13</f>
        <v>2859.0783956429436</v>
      </c>
      <c r="S1956" s="36">
        <f>(Reference!L$12*List!$H1956)+Reference!L$13</f>
        <v>3084.6966181359239</v>
      </c>
      <c r="T1956" s="36">
        <f>(Reference!M$12*List!$H1956)+Reference!M$13</f>
        <v>3685.1152055646744</v>
      </c>
      <c r="U1956" s="36">
        <f>(Reference!N$12*List!$H1956)+Reference!N$13</f>
        <v>14865.868708078979</v>
      </c>
      <c r="V1956" s="12">
        <f>(Reference!O$12*List!$H1956)+Reference!O$13</f>
        <v>552.60650149390585</v>
      </c>
      <c r="W1956" s="12">
        <f>(Reference!P$12*List!$H1956)+Reference!P$13</f>
        <v>778.67279755959476</v>
      </c>
      <c r="X1956" s="12">
        <f>(Reference!Q$12*List!$H1956)+Reference!Q$13</f>
        <v>389.33639877979738</v>
      </c>
      <c r="Y1956" s="53"/>
      <c r="Z1956" s="1" t="str">
        <f t="shared" si="61"/>
        <v>CHEROKEE, North Carolina</v>
      </c>
      <c r="AA1956" s="40" t="s">
        <v>7483</v>
      </c>
      <c r="AB1956" s="40" t="s">
        <v>277</v>
      </c>
      <c r="AC1956" s="43" t="s">
        <v>46</v>
      </c>
      <c r="AD1956" s="61">
        <v>0.92820000000000003</v>
      </c>
      <c r="AE1956" s="56" t="str">
        <f t="shared" si="60"/>
        <v/>
      </c>
      <c r="AF1956" s="60">
        <v>34520</v>
      </c>
      <c r="AI1956" s="60">
        <v>0.79100000000000004</v>
      </c>
    </row>
    <row r="1957" spans="1:35" x14ac:dyDescent="0.35">
      <c r="A1957" s="46" t="s">
        <v>2681</v>
      </c>
      <c r="B1957" s="65" t="s">
        <v>6152</v>
      </c>
      <c r="C1957" s="19">
        <v>99934</v>
      </c>
      <c r="D1957" s="48" t="s">
        <v>9445</v>
      </c>
      <c r="E1957" s="41" t="s">
        <v>8678</v>
      </c>
      <c r="F1957" s="44" t="s">
        <v>46</v>
      </c>
      <c r="G1957" s="18" t="s">
        <v>4188</v>
      </c>
      <c r="H1957" s="16">
        <v>0.79100000000000004</v>
      </c>
      <c r="I1957" s="36">
        <f>(Reference!B$12*List!$H1957)+Reference!B$13</f>
        <v>851.18164453134591</v>
      </c>
      <c r="J1957" s="36">
        <f>(Reference!C$12*List!$H1957)+Reference!C$13</f>
        <v>1270.2622213582608</v>
      </c>
      <c r="K1957" s="36">
        <f>(Reference!D$12*List!$H1957)+Reference!D$13</f>
        <v>1520.6562766950969</v>
      </c>
      <c r="L1957" s="36">
        <f>(Reference!E$12*List!$H1957)+Reference!E$13</f>
        <v>1880.6965710004845</v>
      </c>
      <c r="M1957" s="36">
        <f>(Reference!F$12*List!$H1957)+Reference!F$13</f>
        <v>1959.2412325693026</v>
      </c>
      <c r="N1957" s="36">
        <f>(Reference!G$12*List!$H1957)+Reference!G$13</f>
        <v>2218.5967593602991</v>
      </c>
      <c r="O1957" s="36">
        <f>(Reference!H$12*List!$H1957)+Reference!H$13</f>
        <v>2302.9400201053386</v>
      </c>
      <c r="P1957" s="36">
        <f>(Reference!I$12*List!$H1957)+Reference!I$13</f>
        <v>2393.6090254062565</v>
      </c>
      <c r="Q1957" s="36">
        <f>(Reference!J$12*List!$H1957)+Reference!J$13</f>
        <v>2771.0451172403077</v>
      </c>
      <c r="R1957" s="36">
        <f>(Reference!K$12*List!$H1957)+Reference!K$13</f>
        <v>2859.0783956429436</v>
      </c>
      <c r="S1957" s="36">
        <f>(Reference!L$12*List!$H1957)+Reference!L$13</f>
        <v>3084.6966181359239</v>
      </c>
      <c r="T1957" s="36">
        <f>(Reference!M$12*List!$H1957)+Reference!M$13</f>
        <v>3685.1152055646744</v>
      </c>
      <c r="U1957" s="36">
        <f>(Reference!N$12*List!$H1957)+Reference!N$13</f>
        <v>14865.868708078979</v>
      </c>
      <c r="V1957" s="12">
        <f>(Reference!O$12*List!$H1957)+Reference!O$13</f>
        <v>552.60650149390585</v>
      </c>
      <c r="W1957" s="12">
        <f>(Reference!P$12*List!$H1957)+Reference!P$13</f>
        <v>778.67279755959476</v>
      </c>
      <c r="X1957" s="12">
        <f>(Reference!Q$12*List!$H1957)+Reference!Q$13</f>
        <v>389.33639877979738</v>
      </c>
      <c r="Y1957" s="53"/>
      <c r="Z1957" s="1" t="str">
        <f t="shared" si="61"/>
        <v>CHOWAN, North Carolina</v>
      </c>
      <c r="AA1957" s="41" t="s">
        <v>8678</v>
      </c>
      <c r="AB1957" s="40" t="s">
        <v>277</v>
      </c>
      <c r="AC1957" s="44" t="s">
        <v>46</v>
      </c>
      <c r="AD1957" s="62">
        <v>0.79100000000000004</v>
      </c>
      <c r="AE1957" s="56" t="str">
        <f t="shared" si="60"/>
        <v/>
      </c>
      <c r="AF1957" s="60">
        <v>34530</v>
      </c>
      <c r="AI1957" s="60">
        <v>0.79100000000000004</v>
      </c>
    </row>
    <row r="1958" spans="1:35" x14ac:dyDescent="0.35">
      <c r="A1958" s="46" t="s">
        <v>2682</v>
      </c>
      <c r="B1958" s="65" t="s">
        <v>6153</v>
      </c>
      <c r="C1958" s="19">
        <v>99934</v>
      </c>
      <c r="D1958" s="48" t="s">
        <v>9445</v>
      </c>
      <c r="E1958" s="41" t="s">
        <v>7487</v>
      </c>
      <c r="F1958" s="44" t="s">
        <v>46</v>
      </c>
      <c r="G1958" s="18" t="s">
        <v>4188</v>
      </c>
      <c r="H1958" s="10">
        <v>0.79100000000000004</v>
      </c>
      <c r="I1958" s="36">
        <f>(Reference!B$12*List!$H1958)+Reference!B$13</f>
        <v>851.18164453134591</v>
      </c>
      <c r="J1958" s="36">
        <f>(Reference!C$12*List!$H1958)+Reference!C$13</f>
        <v>1270.2622213582608</v>
      </c>
      <c r="K1958" s="36">
        <f>(Reference!D$12*List!$H1958)+Reference!D$13</f>
        <v>1520.6562766950969</v>
      </c>
      <c r="L1958" s="36">
        <f>(Reference!E$12*List!$H1958)+Reference!E$13</f>
        <v>1880.6965710004845</v>
      </c>
      <c r="M1958" s="36">
        <f>(Reference!F$12*List!$H1958)+Reference!F$13</f>
        <v>1959.2412325693026</v>
      </c>
      <c r="N1958" s="36">
        <f>(Reference!G$12*List!$H1958)+Reference!G$13</f>
        <v>2218.5967593602991</v>
      </c>
      <c r="O1958" s="36">
        <f>(Reference!H$12*List!$H1958)+Reference!H$13</f>
        <v>2302.9400201053386</v>
      </c>
      <c r="P1958" s="36">
        <f>(Reference!I$12*List!$H1958)+Reference!I$13</f>
        <v>2393.6090254062565</v>
      </c>
      <c r="Q1958" s="36">
        <f>(Reference!J$12*List!$H1958)+Reference!J$13</f>
        <v>2771.0451172403077</v>
      </c>
      <c r="R1958" s="36">
        <f>(Reference!K$12*List!$H1958)+Reference!K$13</f>
        <v>2859.0783956429436</v>
      </c>
      <c r="S1958" s="36">
        <f>(Reference!L$12*List!$H1958)+Reference!L$13</f>
        <v>3084.6966181359239</v>
      </c>
      <c r="T1958" s="36">
        <f>(Reference!M$12*List!$H1958)+Reference!M$13</f>
        <v>3685.1152055646744</v>
      </c>
      <c r="U1958" s="36">
        <f>(Reference!N$12*List!$H1958)+Reference!N$13</f>
        <v>14865.868708078979</v>
      </c>
      <c r="V1958" s="12">
        <f>(Reference!O$12*List!$H1958)+Reference!O$13</f>
        <v>552.60650149390585</v>
      </c>
      <c r="W1958" s="12">
        <f>(Reference!P$12*List!$H1958)+Reference!P$13</f>
        <v>778.67279755959476</v>
      </c>
      <c r="X1958" s="12">
        <f>(Reference!Q$12*List!$H1958)+Reference!Q$13</f>
        <v>389.33639877979738</v>
      </c>
      <c r="Y1958" s="53"/>
      <c r="Z1958" s="1" t="str">
        <f t="shared" si="61"/>
        <v>CLAY, North Carolina</v>
      </c>
      <c r="AA1958" s="40" t="s">
        <v>7487</v>
      </c>
      <c r="AB1958" s="40" t="s">
        <v>277</v>
      </c>
      <c r="AC1958" s="43" t="s">
        <v>46</v>
      </c>
      <c r="AD1958" s="61">
        <v>0.97099999999999997</v>
      </c>
      <c r="AE1958" s="56" t="str">
        <f t="shared" si="60"/>
        <v/>
      </c>
      <c r="AF1958" s="60">
        <v>34540</v>
      </c>
      <c r="AI1958" s="60">
        <v>0.93279999999999996</v>
      </c>
    </row>
    <row r="1959" spans="1:35" x14ac:dyDescent="0.35">
      <c r="A1959" s="46" t="s">
        <v>2683</v>
      </c>
      <c r="B1959" s="65" t="s">
        <v>6154</v>
      </c>
      <c r="C1959" s="28">
        <v>99934</v>
      </c>
      <c r="D1959" s="48" t="s">
        <v>9445</v>
      </c>
      <c r="E1959" s="40" t="s">
        <v>7595</v>
      </c>
      <c r="F1959" s="44" t="s">
        <v>46</v>
      </c>
      <c r="G1959" s="18" t="s">
        <v>4188</v>
      </c>
      <c r="H1959" s="10">
        <v>0.79100000000000004</v>
      </c>
      <c r="I1959" s="36">
        <f>(Reference!B$12*List!$H1959)+Reference!B$13</f>
        <v>851.18164453134591</v>
      </c>
      <c r="J1959" s="36">
        <f>(Reference!C$12*List!$H1959)+Reference!C$13</f>
        <v>1270.2622213582608</v>
      </c>
      <c r="K1959" s="36">
        <f>(Reference!D$12*List!$H1959)+Reference!D$13</f>
        <v>1520.6562766950969</v>
      </c>
      <c r="L1959" s="36">
        <f>(Reference!E$12*List!$H1959)+Reference!E$13</f>
        <v>1880.6965710004845</v>
      </c>
      <c r="M1959" s="36">
        <f>(Reference!F$12*List!$H1959)+Reference!F$13</f>
        <v>1959.2412325693026</v>
      </c>
      <c r="N1959" s="36">
        <f>(Reference!G$12*List!$H1959)+Reference!G$13</f>
        <v>2218.5967593602991</v>
      </c>
      <c r="O1959" s="36">
        <f>(Reference!H$12*List!$H1959)+Reference!H$13</f>
        <v>2302.9400201053386</v>
      </c>
      <c r="P1959" s="36">
        <f>(Reference!I$12*List!$H1959)+Reference!I$13</f>
        <v>2393.6090254062565</v>
      </c>
      <c r="Q1959" s="36">
        <f>(Reference!J$12*List!$H1959)+Reference!J$13</f>
        <v>2771.0451172403077</v>
      </c>
      <c r="R1959" s="36">
        <f>(Reference!K$12*List!$H1959)+Reference!K$13</f>
        <v>2859.0783956429436</v>
      </c>
      <c r="S1959" s="36">
        <f>(Reference!L$12*List!$H1959)+Reference!L$13</f>
        <v>3084.6966181359239</v>
      </c>
      <c r="T1959" s="36">
        <f>(Reference!M$12*List!$H1959)+Reference!M$13</f>
        <v>3685.1152055646744</v>
      </c>
      <c r="U1959" s="36">
        <f>(Reference!N$12*List!$H1959)+Reference!N$13</f>
        <v>14865.868708078979</v>
      </c>
      <c r="V1959" s="12">
        <f>(Reference!O$12*List!$H1959)+Reference!O$13</f>
        <v>552.60650149390585</v>
      </c>
      <c r="W1959" s="12">
        <f>(Reference!P$12*List!$H1959)+Reference!P$13</f>
        <v>778.67279755959476</v>
      </c>
      <c r="X1959" s="12">
        <f>(Reference!Q$12*List!$H1959)+Reference!Q$13</f>
        <v>389.33639877979738</v>
      </c>
      <c r="Y1959" s="53"/>
      <c r="Z1959" s="1" t="str">
        <f t="shared" si="61"/>
        <v>CLEVELAND, North Carolina</v>
      </c>
      <c r="AA1959" s="40" t="s">
        <v>7595</v>
      </c>
      <c r="AB1959" s="40" t="s">
        <v>277</v>
      </c>
      <c r="AC1959" s="43" t="s">
        <v>46</v>
      </c>
      <c r="AD1959" s="61">
        <v>0.82930000000000004</v>
      </c>
      <c r="AE1959" s="56" t="str">
        <f t="shared" si="60"/>
        <v/>
      </c>
      <c r="AF1959" s="60">
        <v>34550</v>
      </c>
      <c r="AI1959" s="60">
        <v>0.79100000000000004</v>
      </c>
    </row>
    <row r="1960" spans="1:35" x14ac:dyDescent="0.35">
      <c r="A1960" s="46" t="s">
        <v>2684</v>
      </c>
      <c r="B1960" s="65" t="s">
        <v>6155</v>
      </c>
      <c r="C1960" s="19">
        <v>99934</v>
      </c>
      <c r="D1960" s="48" t="s">
        <v>9445</v>
      </c>
      <c r="E1960" s="41" t="s">
        <v>8679</v>
      </c>
      <c r="F1960" s="44" t="s">
        <v>46</v>
      </c>
      <c r="G1960" s="18" t="s">
        <v>4188</v>
      </c>
      <c r="H1960" s="10">
        <v>0.79100000000000004</v>
      </c>
      <c r="I1960" s="36">
        <f>(Reference!B$12*List!$H1960)+Reference!B$13</f>
        <v>851.18164453134591</v>
      </c>
      <c r="J1960" s="36">
        <f>(Reference!C$12*List!$H1960)+Reference!C$13</f>
        <v>1270.2622213582608</v>
      </c>
      <c r="K1960" s="36">
        <f>(Reference!D$12*List!$H1960)+Reference!D$13</f>
        <v>1520.6562766950969</v>
      </c>
      <c r="L1960" s="36">
        <f>(Reference!E$12*List!$H1960)+Reference!E$13</f>
        <v>1880.6965710004845</v>
      </c>
      <c r="M1960" s="36">
        <f>(Reference!F$12*List!$H1960)+Reference!F$13</f>
        <v>1959.2412325693026</v>
      </c>
      <c r="N1960" s="36">
        <f>(Reference!G$12*List!$H1960)+Reference!G$13</f>
        <v>2218.5967593602991</v>
      </c>
      <c r="O1960" s="36">
        <f>(Reference!H$12*List!$H1960)+Reference!H$13</f>
        <v>2302.9400201053386</v>
      </c>
      <c r="P1960" s="36">
        <f>(Reference!I$12*List!$H1960)+Reference!I$13</f>
        <v>2393.6090254062565</v>
      </c>
      <c r="Q1960" s="36">
        <f>(Reference!J$12*List!$H1960)+Reference!J$13</f>
        <v>2771.0451172403077</v>
      </c>
      <c r="R1960" s="36">
        <f>(Reference!K$12*List!$H1960)+Reference!K$13</f>
        <v>2859.0783956429436</v>
      </c>
      <c r="S1960" s="36">
        <f>(Reference!L$12*List!$H1960)+Reference!L$13</f>
        <v>3084.6966181359239</v>
      </c>
      <c r="T1960" s="36">
        <f>(Reference!M$12*List!$H1960)+Reference!M$13</f>
        <v>3685.1152055646744</v>
      </c>
      <c r="U1960" s="36">
        <f>(Reference!N$12*List!$H1960)+Reference!N$13</f>
        <v>14865.868708078979</v>
      </c>
      <c r="V1960" s="12">
        <f>(Reference!O$12*List!$H1960)+Reference!O$13</f>
        <v>552.60650149390585</v>
      </c>
      <c r="W1960" s="12">
        <f>(Reference!P$12*List!$H1960)+Reference!P$13</f>
        <v>778.67279755959476</v>
      </c>
      <c r="X1960" s="12">
        <f>(Reference!Q$12*List!$H1960)+Reference!Q$13</f>
        <v>389.33639877979738</v>
      </c>
      <c r="Y1960" s="53"/>
      <c r="Z1960" s="1" t="str">
        <f t="shared" si="61"/>
        <v>COLUMBUS, North Carolina</v>
      </c>
      <c r="AA1960" s="40" t="s">
        <v>8679</v>
      </c>
      <c r="AB1960" s="40" t="s">
        <v>277</v>
      </c>
      <c r="AC1960" s="43" t="s">
        <v>46</v>
      </c>
      <c r="AD1960" s="61">
        <v>0.92820000000000003</v>
      </c>
      <c r="AE1960" s="56" t="str">
        <f t="shared" si="60"/>
        <v/>
      </c>
      <c r="AF1960" s="60">
        <v>34560</v>
      </c>
      <c r="AI1960" s="60">
        <v>0.79100000000000004</v>
      </c>
    </row>
    <row r="1961" spans="1:35" x14ac:dyDescent="0.35">
      <c r="A1961" s="46" t="s">
        <v>2685</v>
      </c>
      <c r="B1961" s="65" t="s">
        <v>6156</v>
      </c>
      <c r="C1961" s="19" t="s">
        <v>2771</v>
      </c>
      <c r="D1961" s="48" t="s">
        <v>611</v>
      </c>
      <c r="E1961" s="41" t="s">
        <v>8680</v>
      </c>
      <c r="F1961" s="43" t="s">
        <v>46</v>
      </c>
      <c r="G1961" s="18" t="s">
        <v>4187</v>
      </c>
      <c r="H1961" s="10">
        <v>0.81269999999999998</v>
      </c>
      <c r="I1961" s="36">
        <f>(Reference!B$12*List!$H1961)+Reference!B$13</f>
        <v>867.8962430314931</v>
      </c>
      <c r="J1961" s="36">
        <f>(Reference!C$12*List!$H1961)+Reference!C$13</f>
        <v>1295.2062778429358</v>
      </c>
      <c r="K1961" s="36">
        <f>(Reference!D$12*List!$H1961)+Reference!D$13</f>
        <v>1550.5173049315338</v>
      </c>
      <c r="L1961" s="36">
        <f>(Reference!E$12*List!$H1961)+Reference!E$13</f>
        <v>1917.6276870399811</v>
      </c>
      <c r="M1961" s="36">
        <f>(Reference!F$12*List!$H1961)+Reference!F$13</f>
        <v>1997.7147250109306</v>
      </c>
      <c r="N1961" s="36">
        <f>(Reference!G$12*List!$H1961)+Reference!G$13</f>
        <v>2262.1631993848046</v>
      </c>
      <c r="O1961" s="36">
        <f>(Reference!H$12*List!$H1961)+Reference!H$13</f>
        <v>2348.1627032462275</v>
      </c>
      <c r="P1961" s="36">
        <f>(Reference!I$12*List!$H1961)+Reference!I$13</f>
        <v>2440.612169897257</v>
      </c>
      <c r="Q1961" s="36">
        <f>(Reference!J$12*List!$H1961)+Reference!J$13</f>
        <v>2825.4599496771216</v>
      </c>
      <c r="R1961" s="36">
        <f>(Reference!K$12*List!$H1961)+Reference!K$13</f>
        <v>2915.2219318324824</v>
      </c>
      <c r="S1961" s="36">
        <f>(Reference!L$12*List!$H1961)+Reference!L$13</f>
        <v>3145.2706046617868</v>
      </c>
      <c r="T1961" s="36">
        <f>(Reference!M$12*List!$H1961)+Reference!M$13</f>
        <v>3757.479572775288</v>
      </c>
      <c r="U1961" s="36">
        <f>(Reference!N$12*List!$H1961)+Reference!N$13</f>
        <v>15157.788803405107</v>
      </c>
      <c r="V1961" s="12">
        <f>(Reference!O$12*List!$H1961)+Reference!O$13</f>
        <v>563.45799936205742</v>
      </c>
      <c r="W1961" s="12">
        <f>(Reference!P$12*List!$H1961)+Reference!P$13</f>
        <v>793.96354455562641</v>
      </c>
      <c r="X1961" s="12">
        <f>(Reference!Q$12*List!$H1961)+Reference!Q$13</f>
        <v>396.98177227781321</v>
      </c>
      <c r="Y1961" s="53"/>
      <c r="Z1961" s="1" t="str">
        <f t="shared" si="61"/>
        <v>CRAVEN, North Carolina</v>
      </c>
      <c r="AA1961" s="40" t="s">
        <v>8680</v>
      </c>
      <c r="AB1961" s="40" t="s">
        <v>277</v>
      </c>
      <c r="AC1961" s="43" t="s">
        <v>46</v>
      </c>
      <c r="AD1961" s="61">
        <v>0.94640000000000002</v>
      </c>
      <c r="AE1961" s="56" t="str">
        <f t="shared" si="60"/>
        <v/>
      </c>
      <c r="AF1961" s="60">
        <v>34570</v>
      </c>
      <c r="AI1961" s="60">
        <v>0.86990000000000001</v>
      </c>
    </row>
    <row r="1962" spans="1:35" x14ac:dyDescent="0.35">
      <c r="A1962" s="46" t="s">
        <v>2686</v>
      </c>
      <c r="B1962" s="65" t="s">
        <v>6157</v>
      </c>
      <c r="C1962" s="28" t="s">
        <v>4125</v>
      </c>
      <c r="D1962" s="48" t="s">
        <v>473</v>
      </c>
      <c r="E1962" s="40" t="s">
        <v>7970</v>
      </c>
      <c r="F1962" s="43" t="s">
        <v>46</v>
      </c>
      <c r="G1962" s="18" t="s">
        <v>4187</v>
      </c>
      <c r="H1962" s="10">
        <v>0.80120000000000002</v>
      </c>
      <c r="I1962" s="36">
        <f>(Reference!B$12*List!$H1962)+Reference!B$13</f>
        <v>859.03827608441043</v>
      </c>
      <c r="J1962" s="36">
        <f>(Reference!C$12*List!$H1962)+Reference!C$13</f>
        <v>1281.9870774017486</v>
      </c>
      <c r="K1962" s="36">
        <f>(Reference!D$12*List!$H1962)+Reference!D$13</f>
        <v>1534.6923360504727</v>
      </c>
      <c r="L1962" s="36">
        <f>(Reference!E$12*List!$H1962)+Reference!E$13</f>
        <v>1898.0558974337962</v>
      </c>
      <c r="M1962" s="36">
        <f>(Reference!F$12*List!$H1962)+Reference!F$13</f>
        <v>1977.3255469888695</v>
      </c>
      <c r="N1962" s="36">
        <f>(Reference!G$12*List!$H1962)+Reference!G$13</f>
        <v>2239.0749938418639</v>
      </c>
      <c r="O1962" s="36">
        <f>(Reference!H$12*List!$H1962)+Reference!H$13</f>
        <v>2324.1967651761711</v>
      </c>
      <c r="P1962" s="36">
        <f>(Reference!I$12*List!$H1962)+Reference!I$13</f>
        <v>2415.7026693605521</v>
      </c>
      <c r="Q1962" s="36">
        <f>(Reference!J$12*List!$H1962)+Reference!J$13</f>
        <v>2796.622596081575</v>
      </c>
      <c r="R1962" s="36">
        <f>(Reference!K$12*List!$H1962)+Reference!K$13</f>
        <v>2885.468444911759</v>
      </c>
      <c r="S1962" s="36">
        <f>(Reference!L$12*List!$H1962)+Reference!L$13</f>
        <v>3113.1691832310298</v>
      </c>
      <c r="T1962" s="36">
        <f>(Reference!M$12*List!$H1962)+Reference!M$13</f>
        <v>3719.1297929171287</v>
      </c>
      <c r="U1962" s="36">
        <f>(Reference!N$12*List!$H1962)+Reference!N$13</f>
        <v>15003.084605421212</v>
      </c>
      <c r="V1962" s="12">
        <f>(Reference!O$12*List!$H1962)+Reference!O$13</f>
        <v>557.7072055609633</v>
      </c>
      <c r="W1962" s="12">
        <f>(Reference!P$12*List!$H1962)+Reference!P$13</f>
        <v>785.86015329044835</v>
      </c>
      <c r="X1962" s="12">
        <f>(Reference!Q$12*List!$H1962)+Reference!Q$13</f>
        <v>392.93007664522418</v>
      </c>
      <c r="Y1962" s="53"/>
      <c r="Z1962" s="1" t="str">
        <f t="shared" si="61"/>
        <v>CUMBERLAND, North Carolina</v>
      </c>
      <c r="AA1962" s="40" t="s">
        <v>7970</v>
      </c>
      <c r="AB1962" s="40" t="s">
        <v>277</v>
      </c>
      <c r="AC1962" s="43" t="s">
        <v>46</v>
      </c>
      <c r="AD1962" s="61">
        <v>0.93279999999999996</v>
      </c>
      <c r="AE1962" s="56" t="str">
        <f t="shared" si="60"/>
        <v/>
      </c>
      <c r="AF1962" s="60">
        <v>34580</v>
      </c>
      <c r="AI1962" s="60">
        <v>0.79100000000000004</v>
      </c>
    </row>
    <row r="1963" spans="1:35" x14ac:dyDescent="0.35">
      <c r="A1963" s="46" t="s">
        <v>2687</v>
      </c>
      <c r="B1963" s="65" t="s">
        <v>6158</v>
      </c>
      <c r="C1963" s="19" t="s">
        <v>4123</v>
      </c>
      <c r="D1963" s="48" t="s">
        <v>9446</v>
      </c>
      <c r="E1963" s="41" t="s">
        <v>8681</v>
      </c>
      <c r="F1963" s="43" t="s">
        <v>46</v>
      </c>
      <c r="G1963" s="18" t="s">
        <v>4187</v>
      </c>
      <c r="H1963" s="10">
        <v>0.88270000000000004</v>
      </c>
      <c r="I1963" s="36">
        <f>(Reference!B$12*List!$H1963)+Reference!B$13</f>
        <v>921.81430270938733</v>
      </c>
      <c r="J1963" s="36">
        <f>(Reference!C$12*List!$H1963)+Reference!C$13</f>
        <v>1375.6709761805971</v>
      </c>
      <c r="K1963" s="36">
        <f>(Reference!D$12*List!$H1963)+Reference!D$13</f>
        <v>1646.8432024684271</v>
      </c>
      <c r="L1963" s="36">
        <f>(Reference!E$12*List!$H1963)+Reference!E$13</f>
        <v>2036.7603194254541</v>
      </c>
      <c r="M1963" s="36">
        <f>(Reference!F$12*List!$H1963)+Reference!F$13</f>
        <v>2121.8227651452153</v>
      </c>
      <c r="N1963" s="36">
        <f>(Reference!G$12*List!$H1963)+Reference!G$13</f>
        <v>2402.7001026896623</v>
      </c>
      <c r="O1963" s="36">
        <f>(Reference!H$12*List!$H1963)+Reference!H$13</f>
        <v>2494.0423262813524</v>
      </c>
      <c r="P1963" s="36">
        <f>(Reference!I$12*List!$H1963)+Reference!I$13</f>
        <v>2592.2352166424198</v>
      </c>
      <c r="Q1963" s="36">
        <f>(Reference!J$12*List!$H1963)+Reference!J$13</f>
        <v>3000.9916672152322</v>
      </c>
      <c r="R1963" s="36">
        <f>(Reference!K$12*List!$H1963)+Reference!K$13</f>
        <v>3096.3301130890595</v>
      </c>
      <c r="S1963" s="36">
        <f>(Reference!L$12*List!$H1963)+Reference!L$13</f>
        <v>3340.6705611968296</v>
      </c>
      <c r="T1963" s="36">
        <f>(Reference!M$12*List!$H1963)+Reference!M$13</f>
        <v>3990.9130153901733</v>
      </c>
      <c r="U1963" s="36">
        <f>(Reference!N$12*List!$H1963)+Reference!N$13</f>
        <v>16099.466530263588</v>
      </c>
      <c r="V1963" s="12">
        <f>(Reference!O$12*List!$H1963)+Reference!O$13</f>
        <v>598.46283119480438</v>
      </c>
      <c r="W1963" s="12">
        <f>(Reference!P$12*List!$H1963)+Reference!P$13</f>
        <v>843.28853486540618</v>
      </c>
      <c r="X1963" s="12">
        <f>(Reference!Q$12*List!$H1963)+Reference!Q$13</f>
        <v>421.64426743270309</v>
      </c>
      <c r="Y1963" s="53"/>
      <c r="Z1963" s="1" t="str">
        <f t="shared" si="61"/>
        <v>CURRITUCK, North Carolina</v>
      </c>
      <c r="AA1963" s="40" t="s">
        <v>8681</v>
      </c>
      <c r="AB1963" s="40" t="s">
        <v>277</v>
      </c>
      <c r="AC1963" s="43" t="s">
        <v>46</v>
      </c>
      <c r="AD1963" s="61">
        <v>0.88270000000000004</v>
      </c>
      <c r="AE1963" s="56" t="str">
        <f t="shared" si="60"/>
        <v/>
      </c>
      <c r="AF1963" s="60">
        <v>34590</v>
      </c>
      <c r="AI1963" s="60">
        <v>0.93279999999999996</v>
      </c>
    </row>
    <row r="1964" spans="1:35" x14ac:dyDescent="0.35">
      <c r="A1964" s="46" t="s">
        <v>2688</v>
      </c>
      <c r="B1964" s="65" t="s">
        <v>6159</v>
      </c>
      <c r="C1964" s="28">
        <v>99934</v>
      </c>
      <c r="D1964" s="48" t="s">
        <v>9445</v>
      </c>
      <c r="E1964" s="40" t="s">
        <v>8682</v>
      </c>
      <c r="F1964" s="44" t="s">
        <v>46</v>
      </c>
      <c r="G1964" s="18" t="s">
        <v>4188</v>
      </c>
      <c r="H1964" s="16">
        <v>0.79100000000000004</v>
      </c>
      <c r="I1964" s="36">
        <f>(Reference!B$12*List!$H1964)+Reference!B$13</f>
        <v>851.18164453134591</v>
      </c>
      <c r="J1964" s="36">
        <f>(Reference!C$12*List!$H1964)+Reference!C$13</f>
        <v>1270.2622213582608</v>
      </c>
      <c r="K1964" s="36">
        <f>(Reference!D$12*List!$H1964)+Reference!D$13</f>
        <v>1520.6562766950969</v>
      </c>
      <c r="L1964" s="36">
        <f>(Reference!E$12*List!$H1964)+Reference!E$13</f>
        <v>1880.6965710004845</v>
      </c>
      <c r="M1964" s="36">
        <f>(Reference!F$12*List!$H1964)+Reference!F$13</f>
        <v>1959.2412325693026</v>
      </c>
      <c r="N1964" s="36">
        <f>(Reference!G$12*List!$H1964)+Reference!G$13</f>
        <v>2218.5967593602991</v>
      </c>
      <c r="O1964" s="36">
        <f>(Reference!H$12*List!$H1964)+Reference!H$13</f>
        <v>2302.9400201053386</v>
      </c>
      <c r="P1964" s="36">
        <f>(Reference!I$12*List!$H1964)+Reference!I$13</f>
        <v>2393.6090254062565</v>
      </c>
      <c r="Q1964" s="36">
        <f>(Reference!J$12*List!$H1964)+Reference!J$13</f>
        <v>2771.0451172403077</v>
      </c>
      <c r="R1964" s="36">
        <f>(Reference!K$12*List!$H1964)+Reference!K$13</f>
        <v>2859.0783956429436</v>
      </c>
      <c r="S1964" s="36">
        <f>(Reference!L$12*List!$H1964)+Reference!L$13</f>
        <v>3084.6966181359239</v>
      </c>
      <c r="T1964" s="36">
        <f>(Reference!M$12*List!$H1964)+Reference!M$13</f>
        <v>3685.1152055646744</v>
      </c>
      <c r="U1964" s="36">
        <f>(Reference!N$12*List!$H1964)+Reference!N$13</f>
        <v>14865.868708078979</v>
      </c>
      <c r="V1964" s="12">
        <f>(Reference!O$12*List!$H1964)+Reference!O$13</f>
        <v>552.60650149390585</v>
      </c>
      <c r="W1964" s="12">
        <f>(Reference!P$12*List!$H1964)+Reference!P$13</f>
        <v>778.67279755959476</v>
      </c>
      <c r="X1964" s="12">
        <f>(Reference!Q$12*List!$H1964)+Reference!Q$13</f>
        <v>389.33639877979738</v>
      </c>
      <c r="Y1964" s="53"/>
      <c r="Z1964" s="1" t="str">
        <f t="shared" si="61"/>
        <v>DARE, North Carolina</v>
      </c>
      <c r="AA1964" s="41" t="s">
        <v>8682</v>
      </c>
      <c r="AB1964" s="40" t="s">
        <v>277</v>
      </c>
      <c r="AC1964" s="44" t="s">
        <v>46</v>
      </c>
      <c r="AD1964" s="62">
        <v>0.79100000000000004</v>
      </c>
      <c r="AE1964" s="56" t="str">
        <f t="shared" si="60"/>
        <v/>
      </c>
      <c r="AF1964" s="60">
        <v>34600</v>
      </c>
      <c r="AI1964" s="60">
        <v>0.79100000000000004</v>
      </c>
    </row>
    <row r="1965" spans="1:35" x14ac:dyDescent="0.35">
      <c r="A1965" s="46" t="s">
        <v>2689</v>
      </c>
      <c r="B1965" s="65" t="s">
        <v>6160</v>
      </c>
      <c r="C1965" s="19" t="s">
        <v>3609</v>
      </c>
      <c r="D1965" s="48" t="s">
        <v>752</v>
      </c>
      <c r="E1965" s="41" t="s">
        <v>8683</v>
      </c>
      <c r="F1965" s="43" t="s">
        <v>46</v>
      </c>
      <c r="G1965" s="18" t="s">
        <v>4187</v>
      </c>
      <c r="H1965" s="16">
        <v>0.92820000000000003</v>
      </c>
      <c r="I1965" s="36">
        <f>(Reference!B$12*List!$H1965)+Reference!B$13</f>
        <v>956.86104150001847</v>
      </c>
      <c r="J1965" s="36">
        <f>(Reference!C$12*List!$H1965)+Reference!C$13</f>
        <v>1427.973030100077</v>
      </c>
      <c r="K1965" s="36">
        <f>(Reference!D$12*List!$H1965)+Reference!D$13</f>
        <v>1709.4550358674076</v>
      </c>
      <c r="L1965" s="36">
        <f>(Reference!E$12*List!$H1965)+Reference!E$13</f>
        <v>2114.1965304760115</v>
      </c>
      <c r="M1965" s="36">
        <f>(Reference!F$12*List!$H1965)+Reference!F$13</f>
        <v>2202.4929912325001</v>
      </c>
      <c r="N1965" s="36">
        <f>(Reference!G$12*List!$H1965)+Reference!G$13</f>
        <v>2494.0490898378193</v>
      </c>
      <c r="O1965" s="36">
        <f>(Reference!H$12*List!$H1965)+Reference!H$13</f>
        <v>2588.8640812541835</v>
      </c>
      <c r="P1965" s="36">
        <f>(Reference!I$12*List!$H1965)+Reference!I$13</f>
        <v>2690.7901970267758</v>
      </c>
      <c r="Q1965" s="36">
        <f>(Reference!J$12*List!$H1965)+Reference!J$13</f>
        <v>3115.0872836150038</v>
      </c>
      <c r="R1965" s="36">
        <f>(Reference!K$12*List!$H1965)+Reference!K$13</f>
        <v>3214.0504309058342</v>
      </c>
      <c r="S1965" s="36">
        <f>(Reference!L$12*List!$H1965)+Reference!L$13</f>
        <v>3467.6805329446074</v>
      </c>
      <c r="T1965" s="36">
        <f>(Reference!M$12*List!$H1965)+Reference!M$13</f>
        <v>4142.6447530898486</v>
      </c>
      <c r="U1965" s="36">
        <f>(Reference!N$12*List!$H1965)+Reference!N$13</f>
        <v>16711.5570527216</v>
      </c>
      <c r="V1965" s="12">
        <f>(Reference!O$12*List!$H1965)+Reference!O$13</f>
        <v>621.21597188608985</v>
      </c>
      <c r="W1965" s="12">
        <f>(Reference!P$12*List!$H1965)+Reference!P$13</f>
        <v>875.34977856676312</v>
      </c>
      <c r="X1965" s="12">
        <f>(Reference!Q$12*List!$H1965)+Reference!Q$13</f>
        <v>437.67488928338156</v>
      </c>
      <c r="Y1965" s="53"/>
      <c r="Z1965" s="1" t="str">
        <f t="shared" si="61"/>
        <v>DAVIDSON, North Carolina</v>
      </c>
      <c r="AA1965" s="41" t="s">
        <v>8683</v>
      </c>
      <c r="AB1965" s="40" t="s">
        <v>277</v>
      </c>
      <c r="AC1965" s="44" t="s">
        <v>46</v>
      </c>
      <c r="AD1965" s="62">
        <v>0.97099999999999997</v>
      </c>
      <c r="AE1965" s="56" t="str">
        <f t="shared" si="60"/>
        <v/>
      </c>
      <c r="AF1965" s="60">
        <v>34610</v>
      </c>
      <c r="AI1965" s="60">
        <v>0.79100000000000004</v>
      </c>
    </row>
    <row r="1966" spans="1:35" x14ac:dyDescent="0.35">
      <c r="A1966" s="46" t="s">
        <v>2690</v>
      </c>
      <c r="B1966" s="65" t="s">
        <v>6161</v>
      </c>
      <c r="C1966" s="19" t="s">
        <v>3609</v>
      </c>
      <c r="D1966" s="48" t="s">
        <v>752</v>
      </c>
      <c r="E1966" s="41" t="s">
        <v>8684</v>
      </c>
      <c r="F1966" s="43" t="s">
        <v>46</v>
      </c>
      <c r="G1966" s="18" t="s">
        <v>4187</v>
      </c>
      <c r="H1966" s="16">
        <v>0.92820000000000003</v>
      </c>
      <c r="I1966" s="36">
        <f>(Reference!B$12*List!$H1966)+Reference!B$13</f>
        <v>956.86104150001847</v>
      </c>
      <c r="J1966" s="36">
        <f>(Reference!C$12*List!$H1966)+Reference!C$13</f>
        <v>1427.973030100077</v>
      </c>
      <c r="K1966" s="36">
        <f>(Reference!D$12*List!$H1966)+Reference!D$13</f>
        <v>1709.4550358674076</v>
      </c>
      <c r="L1966" s="36">
        <f>(Reference!E$12*List!$H1966)+Reference!E$13</f>
        <v>2114.1965304760115</v>
      </c>
      <c r="M1966" s="36">
        <f>(Reference!F$12*List!$H1966)+Reference!F$13</f>
        <v>2202.4929912325001</v>
      </c>
      <c r="N1966" s="36">
        <f>(Reference!G$12*List!$H1966)+Reference!G$13</f>
        <v>2494.0490898378193</v>
      </c>
      <c r="O1966" s="36">
        <f>(Reference!H$12*List!$H1966)+Reference!H$13</f>
        <v>2588.8640812541835</v>
      </c>
      <c r="P1966" s="36">
        <f>(Reference!I$12*List!$H1966)+Reference!I$13</f>
        <v>2690.7901970267758</v>
      </c>
      <c r="Q1966" s="36">
        <f>(Reference!J$12*List!$H1966)+Reference!J$13</f>
        <v>3115.0872836150038</v>
      </c>
      <c r="R1966" s="36">
        <f>(Reference!K$12*List!$H1966)+Reference!K$13</f>
        <v>3214.0504309058342</v>
      </c>
      <c r="S1966" s="36">
        <f>(Reference!L$12*List!$H1966)+Reference!L$13</f>
        <v>3467.6805329446074</v>
      </c>
      <c r="T1966" s="36">
        <f>(Reference!M$12*List!$H1966)+Reference!M$13</f>
        <v>4142.6447530898486</v>
      </c>
      <c r="U1966" s="36">
        <f>(Reference!N$12*List!$H1966)+Reference!N$13</f>
        <v>16711.5570527216</v>
      </c>
      <c r="V1966" s="12">
        <f>(Reference!O$12*List!$H1966)+Reference!O$13</f>
        <v>621.21597188608985</v>
      </c>
      <c r="W1966" s="12">
        <f>(Reference!P$12*List!$H1966)+Reference!P$13</f>
        <v>875.34977856676312</v>
      </c>
      <c r="X1966" s="12">
        <f>(Reference!Q$12*List!$H1966)+Reference!Q$13</f>
        <v>437.67488928338156</v>
      </c>
      <c r="Y1966" s="53"/>
      <c r="Z1966" s="1" t="str">
        <f t="shared" si="61"/>
        <v>DAVIE, North Carolina</v>
      </c>
      <c r="AA1966" s="41" t="s">
        <v>8684</v>
      </c>
      <c r="AB1966" s="40" t="s">
        <v>277</v>
      </c>
      <c r="AC1966" s="44" t="s">
        <v>46</v>
      </c>
      <c r="AD1966" s="62">
        <v>0.79100000000000004</v>
      </c>
      <c r="AE1966" s="56" t="str">
        <f t="shared" si="60"/>
        <v/>
      </c>
      <c r="AF1966" s="60">
        <v>34620</v>
      </c>
      <c r="AI1966" s="60">
        <v>0.79100000000000004</v>
      </c>
    </row>
    <row r="1967" spans="1:35" x14ac:dyDescent="0.35">
      <c r="A1967" s="46" t="s">
        <v>2691</v>
      </c>
      <c r="B1967" s="65" t="s">
        <v>6162</v>
      </c>
      <c r="C1967" s="19">
        <v>99934</v>
      </c>
      <c r="D1967" s="48" t="s">
        <v>9445</v>
      </c>
      <c r="E1967" s="41" t="s">
        <v>8685</v>
      </c>
      <c r="F1967" s="44" t="s">
        <v>46</v>
      </c>
      <c r="G1967" s="18" t="s">
        <v>4188</v>
      </c>
      <c r="H1967" s="10">
        <v>0.79100000000000004</v>
      </c>
      <c r="I1967" s="36">
        <f>(Reference!B$12*List!$H1967)+Reference!B$13</f>
        <v>851.18164453134591</v>
      </c>
      <c r="J1967" s="36">
        <f>(Reference!C$12*List!$H1967)+Reference!C$13</f>
        <v>1270.2622213582608</v>
      </c>
      <c r="K1967" s="36">
        <f>(Reference!D$12*List!$H1967)+Reference!D$13</f>
        <v>1520.6562766950969</v>
      </c>
      <c r="L1967" s="36">
        <f>(Reference!E$12*List!$H1967)+Reference!E$13</f>
        <v>1880.6965710004845</v>
      </c>
      <c r="M1967" s="36">
        <f>(Reference!F$12*List!$H1967)+Reference!F$13</f>
        <v>1959.2412325693026</v>
      </c>
      <c r="N1967" s="36">
        <f>(Reference!G$12*List!$H1967)+Reference!G$13</f>
        <v>2218.5967593602991</v>
      </c>
      <c r="O1967" s="36">
        <f>(Reference!H$12*List!$H1967)+Reference!H$13</f>
        <v>2302.9400201053386</v>
      </c>
      <c r="P1967" s="36">
        <f>(Reference!I$12*List!$H1967)+Reference!I$13</f>
        <v>2393.6090254062565</v>
      </c>
      <c r="Q1967" s="36">
        <f>(Reference!J$12*List!$H1967)+Reference!J$13</f>
        <v>2771.0451172403077</v>
      </c>
      <c r="R1967" s="36">
        <f>(Reference!K$12*List!$H1967)+Reference!K$13</f>
        <v>2859.0783956429436</v>
      </c>
      <c r="S1967" s="36">
        <f>(Reference!L$12*List!$H1967)+Reference!L$13</f>
        <v>3084.6966181359239</v>
      </c>
      <c r="T1967" s="36">
        <f>(Reference!M$12*List!$H1967)+Reference!M$13</f>
        <v>3685.1152055646744</v>
      </c>
      <c r="U1967" s="36">
        <f>(Reference!N$12*List!$H1967)+Reference!N$13</f>
        <v>14865.868708078979</v>
      </c>
      <c r="V1967" s="12">
        <f>(Reference!O$12*List!$H1967)+Reference!O$13</f>
        <v>552.60650149390585</v>
      </c>
      <c r="W1967" s="12">
        <f>(Reference!P$12*List!$H1967)+Reference!P$13</f>
        <v>778.67279755959476</v>
      </c>
      <c r="X1967" s="12">
        <f>(Reference!Q$12*List!$H1967)+Reference!Q$13</f>
        <v>389.33639877979738</v>
      </c>
      <c r="Y1967" s="53"/>
      <c r="Z1967" s="1" t="str">
        <f t="shared" si="61"/>
        <v>DUPLIN, North Carolina</v>
      </c>
      <c r="AA1967" s="40" t="s">
        <v>8685</v>
      </c>
      <c r="AB1967" s="40" t="s">
        <v>277</v>
      </c>
      <c r="AC1967" s="43" t="s">
        <v>46</v>
      </c>
      <c r="AD1967" s="61">
        <v>0.91510000000000002</v>
      </c>
      <c r="AE1967" s="56" t="str">
        <f t="shared" si="60"/>
        <v/>
      </c>
      <c r="AF1967" s="60">
        <v>34630</v>
      </c>
      <c r="AI1967" s="60">
        <v>0.82930000000000004</v>
      </c>
    </row>
    <row r="1968" spans="1:35" x14ac:dyDescent="0.35">
      <c r="A1968" s="46" t="s">
        <v>2692</v>
      </c>
      <c r="B1968" s="65" t="s">
        <v>6163</v>
      </c>
      <c r="C1968" s="28" t="s">
        <v>4124</v>
      </c>
      <c r="D1968" s="48" t="s">
        <v>456</v>
      </c>
      <c r="E1968" s="40" t="s">
        <v>8686</v>
      </c>
      <c r="F1968" s="43" t="s">
        <v>46</v>
      </c>
      <c r="G1968" s="18" t="s">
        <v>4187</v>
      </c>
      <c r="H1968" s="16">
        <v>0.97099999999999997</v>
      </c>
      <c r="I1968" s="36">
        <f>(Reference!B$12*List!$H1968)+Reference!B$13</f>
        <v>989.82808370307373</v>
      </c>
      <c r="J1968" s="36">
        <f>(Reference!C$12*List!$H1968)+Reference!C$13</f>
        <v>1477.171445655104</v>
      </c>
      <c r="K1968" s="36">
        <f>(Reference!D$12*List!$H1968)+Reference!D$13</f>
        <v>1768.3514417899651</v>
      </c>
      <c r="L1968" s="36">
        <f>(Reference!E$12*List!$H1968)+Reference!E$13</f>
        <v>2187.0376257059861</v>
      </c>
      <c r="M1968" s="36">
        <f>(Reference!F$12*List!$H1968)+Reference!F$13</f>
        <v>2278.3761929146058</v>
      </c>
      <c r="N1968" s="36">
        <f>(Reference!G$12*List!$H1968)+Reference!G$13</f>
        <v>2579.9773678585034</v>
      </c>
      <c r="O1968" s="36">
        <f>(Reference!H$12*List!$H1968)+Reference!H$13</f>
        <v>2678.0590507670886</v>
      </c>
      <c r="P1968" s="36">
        <f>(Reference!I$12*List!$H1968)+Reference!I$13</f>
        <v>2783.4968598938176</v>
      </c>
      <c r="Q1968" s="36">
        <f>(Reference!J$12*List!$H1968)+Reference!J$13</f>
        <v>3222.4123909097334</v>
      </c>
      <c r="R1968" s="36">
        <f>(Reference!K$12*List!$H1968)+Reference!K$13</f>
        <v>3324.7851474455697</v>
      </c>
      <c r="S1968" s="36">
        <f>(Reference!L$12*List!$H1968)+Reference!L$13</f>
        <v>3587.1536492260334</v>
      </c>
      <c r="T1968" s="36">
        <f>(Reference!M$12*List!$H1968)+Reference!M$13</f>
        <v>4285.3726294315211</v>
      </c>
      <c r="U1968" s="36">
        <f>(Reference!N$12*List!$H1968)+Reference!N$13</f>
        <v>17287.325720000787</v>
      </c>
      <c r="V1968" s="12">
        <f>(Reference!O$12*List!$H1968)+Reference!O$13</f>
        <v>642.61892620668368</v>
      </c>
      <c r="W1968" s="12">
        <f>(Reference!P$12*List!$H1968)+Reference!P$13</f>
        <v>905.50848692759985</v>
      </c>
      <c r="X1968" s="12">
        <f>(Reference!Q$12*List!$H1968)+Reference!Q$13</f>
        <v>452.75424346379992</v>
      </c>
      <c r="Y1968" s="53"/>
      <c r="Z1968" s="1" t="str">
        <f t="shared" si="61"/>
        <v>DURHAM, North Carolina</v>
      </c>
      <c r="AA1968" s="41" t="s">
        <v>8686</v>
      </c>
      <c r="AB1968" s="40" t="s">
        <v>277</v>
      </c>
      <c r="AC1968" s="44" t="s">
        <v>46</v>
      </c>
      <c r="AD1968" s="62">
        <v>0.79100000000000004</v>
      </c>
      <c r="AE1968" s="56" t="str">
        <f t="shared" si="60"/>
        <v/>
      </c>
      <c r="AF1968" s="60">
        <v>34640</v>
      </c>
      <c r="AI1968" s="60">
        <v>0.89229999999999998</v>
      </c>
    </row>
    <row r="1969" spans="1:35" x14ac:dyDescent="0.35">
      <c r="A1969" s="46" t="s">
        <v>2693</v>
      </c>
      <c r="B1969" s="65" t="s">
        <v>6164</v>
      </c>
      <c r="C1969" s="28" t="s">
        <v>3972</v>
      </c>
      <c r="D1969" s="48" t="s">
        <v>663</v>
      </c>
      <c r="E1969" s="40" t="s">
        <v>8687</v>
      </c>
      <c r="F1969" s="43" t="s">
        <v>46</v>
      </c>
      <c r="G1969" s="18" t="s">
        <v>4187</v>
      </c>
      <c r="H1969" s="16">
        <v>0.82930000000000004</v>
      </c>
      <c r="I1969" s="36">
        <f>(Reference!B$12*List!$H1969)+Reference!B$13</f>
        <v>880.68252575510803</v>
      </c>
      <c r="J1969" s="36">
        <f>(Reference!C$12*List!$H1969)+Reference!C$13</f>
        <v>1314.287906305867</v>
      </c>
      <c r="K1969" s="36">
        <f>(Reference!D$12*List!$H1969)+Reference!D$13</f>
        <v>1573.3603034902828</v>
      </c>
      <c r="L1969" s="36">
        <f>(Reference!E$12*List!$H1969)+Reference!E$13</f>
        <v>1945.8791398628218</v>
      </c>
      <c r="M1969" s="36">
        <f>(Reference!F$12*List!$H1969)+Reference!F$13</f>
        <v>2027.1460602427755</v>
      </c>
      <c r="N1969" s="36">
        <f>(Reference!G$12*List!$H1969)+Reference!G$13</f>
        <v>2295.4905221685281</v>
      </c>
      <c r="O1969" s="36">
        <f>(Reference!H$12*List!$H1969)+Reference!H$13</f>
        <v>2382.7570138516999</v>
      </c>
      <c r="P1969" s="36">
        <f>(Reference!I$12*List!$H1969)+Reference!I$13</f>
        <v>2476.5684924111101</v>
      </c>
      <c r="Q1969" s="36">
        <f>(Reference!J$12*List!$H1969)+Reference!J$13</f>
        <v>2867.0860426933023</v>
      </c>
      <c r="R1969" s="36">
        <f>(Reference!K$12*List!$H1969)+Reference!K$13</f>
        <v>2958.1704433876134</v>
      </c>
      <c r="S1969" s="36">
        <f>(Reference!L$12*List!$H1969)+Reference!L$13</f>
        <v>3191.6083086400972</v>
      </c>
      <c r="T1969" s="36">
        <f>(Reference!M$12*List!$H1969)+Reference!M$13</f>
        <v>3812.8366463096754</v>
      </c>
      <c r="U1969" s="36">
        <f>(Reference!N$12*List!$H1969)+Reference!N$13</f>
        <v>15381.100950060118</v>
      </c>
      <c r="V1969" s="12">
        <f>(Reference!O$12*List!$H1969)+Reference!O$13</f>
        <v>571.75914519668027</v>
      </c>
      <c r="W1969" s="12">
        <f>(Reference!P$12*List!$H1969)+Reference!P$13</f>
        <v>805.66061368623139</v>
      </c>
      <c r="X1969" s="12">
        <f>(Reference!Q$12*List!$H1969)+Reference!Q$13</f>
        <v>402.83030684311569</v>
      </c>
      <c r="Y1969" s="53"/>
      <c r="Z1969" s="1" t="str">
        <f t="shared" si="61"/>
        <v>EDGECOMBE, North Carolina</v>
      </c>
      <c r="AA1969" s="41" t="s">
        <v>8687</v>
      </c>
      <c r="AB1969" s="40" t="s">
        <v>277</v>
      </c>
      <c r="AC1969" s="44" t="s">
        <v>46</v>
      </c>
      <c r="AD1969" s="62">
        <v>0.7661</v>
      </c>
      <c r="AE1969" s="56" t="str">
        <f t="shared" si="60"/>
        <v/>
      </c>
      <c r="AF1969" s="60">
        <v>34650</v>
      </c>
      <c r="AI1969" s="60">
        <v>0.79100000000000004</v>
      </c>
    </row>
    <row r="1970" spans="1:35" x14ac:dyDescent="0.35">
      <c r="A1970" s="46" t="s">
        <v>2694</v>
      </c>
      <c r="B1970" s="65" t="s">
        <v>6165</v>
      </c>
      <c r="C1970" s="19" t="s">
        <v>3609</v>
      </c>
      <c r="D1970" s="48" t="s">
        <v>752</v>
      </c>
      <c r="E1970" s="41" t="s">
        <v>7857</v>
      </c>
      <c r="F1970" s="43" t="s">
        <v>46</v>
      </c>
      <c r="G1970" s="18" t="s">
        <v>4187</v>
      </c>
      <c r="H1970" s="10">
        <v>0.92820000000000003</v>
      </c>
      <c r="I1970" s="36">
        <f>(Reference!B$12*List!$H1970)+Reference!B$13</f>
        <v>956.86104150001847</v>
      </c>
      <c r="J1970" s="36">
        <f>(Reference!C$12*List!$H1970)+Reference!C$13</f>
        <v>1427.973030100077</v>
      </c>
      <c r="K1970" s="36">
        <f>(Reference!D$12*List!$H1970)+Reference!D$13</f>
        <v>1709.4550358674076</v>
      </c>
      <c r="L1970" s="36">
        <f>(Reference!E$12*List!$H1970)+Reference!E$13</f>
        <v>2114.1965304760115</v>
      </c>
      <c r="M1970" s="36">
        <f>(Reference!F$12*List!$H1970)+Reference!F$13</f>
        <v>2202.4929912325001</v>
      </c>
      <c r="N1970" s="36">
        <f>(Reference!G$12*List!$H1970)+Reference!G$13</f>
        <v>2494.0490898378193</v>
      </c>
      <c r="O1970" s="36">
        <f>(Reference!H$12*List!$H1970)+Reference!H$13</f>
        <v>2588.8640812541835</v>
      </c>
      <c r="P1970" s="36">
        <f>(Reference!I$12*List!$H1970)+Reference!I$13</f>
        <v>2690.7901970267758</v>
      </c>
      <c r="Q1970" s="36">
        <f>(Reference!J$12*List!$H1970)+Reference!J$13</f>
        <v>3115.0872836150038</v>
      </c>
      <c r="R1970" s="36">
        <f>(Reference!K$12*List!$H1970)+Reference!K$13</f>
        <v>3214.0504309058342</v>
      </c>
      <c r="S1970" s="36">
        <f>(Reference!L$12*List!$H1970)+Reference!L$13</f>
        <v>3467.6805329446074</v>
      </c>
      <c r="T1970" s="36">
        <f>(Reference!M$12*List!$H1970)+Reference!M$13</f>
        <v>4142.6447530898486</v>
      </c>
      <c r="U1970" s="36">
        <f>(Reference!N$12*List!$H1970)+Reference!N$13</f>
        <v>16711.5570527216</v>
      </c>
      <c r="V1970" s="12">
        <f>(Reference!O$12*List!$H1970)+Reference!O$13</f>
        <v>621.21597188608985</v>
      </c>
      <c r="W1970" s="12">
        <f>(Reference!P$12*List!$H1970)+Reference!P$13</f>
        <v>875.34977856676312</v>
      </c>
      <c r="X1970" s="12">
        <f>(Reference!Q$12*List!$H1970)+Reference!Q$13</f>
        <v>437.67488928338156</v>
      </c>
      <c r="Y1970" s="53"/>
      <c r="Z1970" s="1" t="str">
        <f t="shared" si="61"/>
        <v>FORSYTH, North Carolina</v>
      </c>
      <c r="AA1970" s="40" t="s">
        <v>7857</v>
      </c>
      <c r="AB1970" s="40" t="s">
        <v>277</v>
      </c>
      <c r="AC1970" s="43" t="s">
        <v>46</v>
      </c>
      <c r="AD1970" s="61">
        <v>0.86990000000000001</v>
      </c>
      <c r="AE1970" s="56" t="str">
        <f t="shared" si="60"/>
        <v/>
      </c>
      <c r="AF1970" s="60">
        <v>34660</v>
      </c>
      <c r="AI1970" s="60">
        <v>0.78500000000000003</v>
      </c>
    </row>
    <row r="1971" spans="1:35" x14ac:dyDescent="0.35">
      <c r="A1971" s="46" t="s">
        <v>2695</v>
      </c>
      <c r="B1971" s="65" t="s">
        <v>6166</v>
      </c>
      <c r="C1971" s="28" t="s">
        <v>3061</v>
      </c>
      <c r="D1971" s="48" t="s">
        <v>651</v>
      </c>
      <c r="E1971" s="40" t="s">
        <v>7503</v>
      </c>
      <c r="F1971" s="43" t="s">
        <v>46</v>
      </c>
      <c r="G1971" s="18" t="s">
        <v>4187</v>
      </c>
      <c r="H1971" s="10">
        <v>0.94640000000000002</v>
      </c>
      <c r="I1971" s="36">
        <f>(Reference!B$12*List!$H1971)+Reference!B$13</f>
        <v>970.87973701627095</v>
      </c>
      <c r="J1971" s="36">
        <f>(Reference!C$12*List!$H1971)+Reference!C$13</f>
        <v>1448.8938516678688</v>
      </c>
      <c r="K1971" s="36">
        <f>(Reference!D$12*List!$H1971)+Reference!D$13</f>
        <v>1734.4997692269997</v>
      </c>
      <c r="L1971" s="36">
        <f>(Reference!E$12*List!$H1971)+Reference!E$13</f>
        <v>2145.1710148962343</v>
      </c>
      <c r="M1971" s="36">
        <f>(Reference!F$12*List!$H1971)+Reference!F$13</f>
        <v>2234.7610816674141</v>
      </c>
      <c r="N1971" s="36">
        <f>(Reference!G$12*List!$H1971)+Reference!G$13</f>
        <v>2530.5886846970825</v>
      </c>
      <c r="O1971" s="36">
        <f>(Reference!H$12*List!$H1971)+Reference!H$13</f>
        <v>2626.7927832433161</v>
      </c>
      <c r="P1971" s="36">
        <f>(Reference!I$12*List!$H1971)+Reference!I$13</f>
        <v>2730.2121891805182</v>
      </c>
      <c r="Q1971" s="36">
        <f>(Reference!J$12*List!$H1971)+Reference!J$13</f>
        <v>3160.7255301749124</v>
      </c>
      <c r="R1971" s="36">
        <f>(Reference!K$12*List!$H1971)+Reference!K$13</f>
        <v>3261.1385580325441</v>
      </c>
      <c r="S1971" s="36">
        <f>(Reference!L$12*List!$H1971)+Reference!L$13</f>
        <v>3518.4845216437184</v>
      </c>
      <c r="T1971" s="36">
        <f>(Reference!M$12*List!$H1971)+Reference!M$13</f>
        <v>4203.3374481697192</v>
      </c>
      <c r="U1971" s="36">
        <f>(Reference!N$12*List!$H1971)+Reference!N$13</f>
        <v>16956.393261704805</v>
      </c>
      <c r="V1971" s="12">
        <f>(Reference!O$12*List!$H1971)+Reference!O$13</f>
        <v>630.31722816260412</v>
      </c>
      <c r="W1971" s="12">
        <f>(Reference!P$12*List!$H1971)+Reference!P$13</f>
        <v>888.17427604730585</v>
      </c>
      <c r="X1971" s="12">
        <f>(Reference!Q$12*List!$H1971)+Reference!Q$13</f>
        <v>444.08713802365293</v>
      </c>
      <c r="Y1971" s="53"/>
      <c r="Z1971" s="1" t="str">
        <f t="shared" si="61"/>
        <v>FRANKLIN, North Carolina</v>
      </c>
      <c r="AA1971" s="40" t="s">
        <v>7503</v>
      </c>
      <c r="AB1971" s="40" t="s">
        <v>277</v>
      </c>
      <c r="AC1971" s="43" t="s">
        <v>46</v>
      </c>
      <c r="AD1971" s="61">
        <v>0.86990000000000001</v>
      </c>
      <c r="AE1971" s="56" t="str">
        <f t="shared" si="60"/>
        <v/>
      </c>
      <c r="AF1971" s="60">
        <v>34670</v>
      </c>
      <c r="AI1971" s="60">
        <v>0.97099999999999997</v>
      </c>
    </row>
    <row r="1972" spans="1:35" x14ac:dyDescent="0.35">
      <c r="A1972" s="46" t="s">
        <v>2696</v>
      </c>
      <c r="B1972" s="65" t="s">
        <v>6167</v>
      </c>
      <c r="C1972" s="28" t="s">
        <v>1634</v>
      </c>
      <c r="D1972" s="48" t="s">
        <v>418</v>
      </c>
      <c r="E1972" s="40" t="s">
        <v>8688</v>
      </c>
      <c r="F1972" s="43" t="s">
        <v>46</v>
      </c>
      <c r="G1972" s="18" t="s">
        <v>4187</v>
      </c>
      <c r="H1972" s="16">
        <v>0.93279999999999996</v>
      </c>
      <c r="I1972" s="36">
        <f>(Reference!B$12*List!$H1972)+Reference!B$13</f>
        <v>960.40422827885152</v>
      </c>
      <c r="J1972" s="36">
        <f>(Reference!C$12*List!$H1972)+Reference!C$13</f>
        <v>1433.2607102765517</v>
      </c>
      <c r="K1972" s="36">
        <f>(Reference!D$12*List!$H1972)+Reference!D$13</f>
        <v>1715.7850234198318</v>
      </c>
      <c r="L1972" s="36">
        <f>(Reference!E$12*List!$H1972)+Reference!E$13</f>
        <v>2122.0252463184852</v>
      </c>
      <c r="M1972" s="36">
        <f>(Reference!F$12*List!$H1972)+Reference!F$13</f>
        <v>2210.6486624413246</v>
      </c>
      <c r="N1972" s="36">
        <f>(Reference!G$12*List!$H1972)+Reference!G$13</f>
        <v>2503.2843720549954</v>
      </c>
      <c r="O1972" s="36">
        <f>(Reference!H$12*List!$H1972)+Reference!H$13</f>
        <v>2598.4504564822059</v>
      </c>
      <c r="P1972" s="36">
        <f>(Reference!I$12*List!$H1972)+Reference!I$13</f>
        <v>2700.7539972414575</v>
      </c>
      <c r="Q1972" s="36">
        <f>(Reference!J$12*List!$H1972)+Reference!J$13</f>
        <v>3126.6222250532219</v>
      </c>
      <c r="R1972" s="36">
        <f>(Reference!K$12*List!$H1972)+Reference!K$13</f>
        <v>3225.9518256741235</v>
      </c>
      <c r="S1972" s="36">
        <f>(Reference!L$12*List!$H1972)+Reference!L$13</f>
        <v>3480.5211015169098</v>
      </c>
      <c r="T1972" s="36">
        <f>(Reference!M$12*List!$H1972)+Reference!M$13</f>
        <v>4157.9846650331128</v>
      </c>
      <c r="U1972" s="36">
        <f>(Reference!N$12*List!$H1972)+Reference!N$13</f>
        <v>16773.438731915157</v>
      </c>
      <c r="V1972" s="12">
        <f>(Reference!O$12*List!$H1972)+Reference!O$13</f>
        <v>623.51628940652745</v>
      </c>
      <c r="W1972" s="12">
        <f>(Reference!P$12*List!$H1972)+Reference!P$13</f>
        <v>878.59113507283428</v>
      </c>
      <c r="X1972" s="12">
        <f>(Reference!Q$12*List!$H1972)+Reference!Q$13</f>
        <v>439.29556753641714</v>
      </c>
      <c r="Y1972" s="53"/>
      <c r="Z1972" s="1" t="str">
        <f t="shared" si="61"/>
        <v>GASTON, North Carolina</v>
      </c>
      <c r="AA1972" s="41" t="s">
        <v>8688</v>
      </c>
      <c r="AB1972" s="40" t="s">
        <v>277</v>
      </c>
      <c r="AC1972" s="44" t="s">
        <v>46</v>
      </c>
      <c r="AD1972" s="62">
        <v>0.79100000000000004</v>
      </c>
      <c r="AE1972" s="56" t="str">
        <f t="shared" si="60"/>
        <v/>
      </c>
      <c r="AF1972" s="60">
        <v>34680</v>
      </c>
      <c r="AI1972" s="60">
        <v>0.81269999999999998</v>
      </c>
    </row>
    <row r="1973" spans="1:35" x14ac:dyDescent="0.35">
      <c r="A1973" s="46" t="s">
        <v>2697</v>
      </c>
      <c r="B1973" s="65" t="s">
        <v>6168</v>
      </c>
      <c r="C1973" s="28" t="s">
        <v>4123</v>
      </c>
      <c r="D1973" s="48" t="s">
        <v>9446</v>
      </c>
      <c r="E1973" s="40" t="s">
        <v>8689</v>
      </c>
      <c r="F1973" s="43" t="s">
        <v>46</v>
      </c>
      <c r="G1973" s="18" t="s">
        <v>4187</v>
      </c>
      <c r="H1973" s="10">
        <v>0.88270000000000004</v>
      </c>
      <c r="I1973" s="36">
        <f>(Reference!B$12*List!$H1973)+Reference!B$13</f>
        <v>921.81430270938733</v>
      </c>
      <c r="J1973" s="36">
        <f>(Reference!C$12*List!$H1973)+Reference!C$13</f>
        <v>1375.6709761805971</v>
      </c>
      <c r="K1973" s="36">
        <f>(Reference!D$12*List!$H1973)+Reference!D$13</f>
        <v>1646.8432024684271</v>
      </c>
      <c r="L1973" s="36">
        <f>(Reference!E$12*List!$H1973)+Reference!E$13</f>
        <v>2036.7603194254541</v>
      </c>
      <c r="M1973" s="36">
        <f>(Reference!F$12*List!$H1973)+Reference!F$13</f>
        <v>2121.8227651452153</v>
      </c>
      <c r="N1973" s="36">
        <f>(Reference!G$12*List!$H1973)+Reference!G$13</f>
        <v>2402.7001026896623</v>
      </c>
      <c r="O1973" s="36">
        <f>(Reference!H$12*List!$H1973)+Reference!H$13</f>
        <v>2494.0423262813524</v>
      </c>
      <c r="P1973" s="36">
        <f>(Reference!I$12*List!$H1973)+Reference!I$13</f>
        <v>2592.2352166424198</v>
      </c>
      <c r="Q1973" s="36">
        <f>(Reference!J$12*List!$H1973)+Reference!J$13</f>
        <v>3000.9916672152322</v>
      </c>
      <c r="R1973" s="36">
        <f>(Reference!K$12*List!$H1973)+Reference!K$13</f>
        <v>3096.3301130890595</v>
      </c>
      <c r="S1973" s="36">
        <f>(Reference!L$12*List!$H1973)+Reference!L$13</f>
        <v>3340.6705611968296</v>
      </c>
      <c r="T1973" s="36">
        <f>(Reference!M$12*List!$H1973)+Reference!M$13</f>
        <v>3990.9130153901733</v>
      </c>
      <c r="U1973" s="36">
        <f>(Reference!N$12*List!$H1973)+Reference!N$13</f>
        <v>16099.466530263588</v>
      </c>
      <c r="V1973" s="12">
        <f>(Reference!O$12*List!$H1973)+Reference!O$13</f>
        <v>598.46283119480438</v>
      </c>
      <c r="W1973" s="12">
        <f>(Reference!P$12*List!$H1973)+Reference!P$13</f>
        <v>843.28853486540618</v>
      </c>
      <c r="X1973" s="12">
        <f>(Reference!Q$12*List!$H1973)+Reference!Q$13</f>
        <v>421.64426743270309</v>
      </c>
      <c r="Y1973" s="53"/>
      <c r="Z1973" s="1" t="str">
        <f t="shared" si="61"/>
        <v>GATES, North Carolina</v>
      </c>
      <c r="AA1973" s="40" t="s">
        <v>8689</v>
      </c>
      <c r="AB1973" s="40" t="s">
        <v>277</v>
      </c>
      <c r="AC1973" s="43" t="s">
        <v>46</v>
      </c>
      <c r="AD1973" s="61">
        <v>0.80120000000000002</v>
      </c>
      <c r="AE1973" s="56" t="str">
        <f t="shared" si="60"/>
        <v/>
      </c>
      <c r="AF1973" s="60">
        <v>34690</v>
      </c>
      <c r="AI1973" s="60">
        <v>0.79100000000000004</v>
      </c>
    </row>
    <row r="1974" spans="1:35" x14ac:dyDescent="0.35">
      <c r="A1974" s="46" t="s">
        <v>2698</v>
      </c>
      <c r="B1974" s="65" t="s">
        <v>6169</v>
      </c>
      <c r="C1974" s="19">
        <v>99934</v>
      </c>
      <c r="D1974" s="48" t="s">
        <v>9445</v>
      </c>
      <c r="E1974" s="41" t="s">
        <v>7575</v>
      </c>
      <c r="F1974" s="44" t="s">
        <v>46</v>
      </c>
      <c r="G1974" s="18" t="s">
        <v>4188</v>
      </c>
      <c r="H1974" s="16">
        <v>0.79100000000000004</v>
      </c>
      <c r="I1974" s="36">
        <f>(Reference!B$12*List!$H1974)+Reference!B$13</f>
        <v>851.18164453134591</v>
      </c>
      <c r="J1974" s="36">
        <f>(Reference!C$12*List!$H1974)+Reference!C$13</f>
        <v>1270.2622213582608</v>
      </c>
      <c r="K1974" s="36">
        <f>(Reference!D$12*List!$H1974)+Reference!D$13</f>
        <v>1520.6562766950969</v>
      </c>
      <c r="L1974" s="36">
        <f>(Reference!E$12*List!$H1974)+Reference!E$13</f>
        <v>1880.6965710004845</v>
      </c>
      <c r="M1974" s="36">
        <f>(Reference!F$12*List!$H1974)+Reference!F$13</f>
        <v>1959.2412325693026</v>
      </c>
      <c r="N1974" s="36">
        <f>(Reference!G$12*List!$H1974)+Reference!G$13</f>
        <v>2218.5967593602991</v>
      </c>
      <c r="O1974" s="36">
        <f>(Reference!H$12*List!$H1974)+Reference!H$13</f>
        <v>2302.9400201053386</v>
      </c>
      <c r="P1974" s="36">
        <f>(Reference!I$12*List!$H1974)+Reference!I$13</f>
        <v>2393.6090254062565</v>
      </c>
      <c r="Q1974" s="36">
        <f>(Reference!J$12*List!$H1974)+Reference!J$13</f>
        <v>2771.0451172403077</v>
      </c>
      <c r="R1974" s="36">
        <f>(Reference!K$12*List!$H1974)+Reference!K$13</f>
        <v>2859.0783956429436</v>
      </c>
      <c r="S1974" s="36">
        <f>(Reference!L$12*List!$H1974)+Reference!L$13</f>
        <v>3084.6966181359239</v>
      </c>
      <c r="T1974" s="36">
        <f>(Reference!M$12*List!$H1974)+Reference!M$13</f>
        <v>3685.1152055646744</v>
      </c>
      <c r="U1974" s="36">
        <f>(Reference!N$12*List!$H1974)+Reference!N$13</f>
        <v>14865.868708078979</v>
      </c>
      <c r="V1974" s="12">
        <f>(Reference!O$12*List!$H1974)+Reference!O$13</f>
        <v>552.60650149390585</v>
      </c>
      <c r="W1974" s="12">
        <f>(Reference!P$12*List!$H1974)+Reference!P$13</f>
        <v>778.67279755959476</v>
      </c>
      <c r="X1974" s="12">
        <f>(Reference!Q$12*List!$H1974)+Reference!Q$13</f>
        <v>389.33639877979738</v>
      </c>
      <c r="Y1974" s="53"/>
      <c r="Z1974" s="1" t="str">
        <f t="shared" si="61"/>
        <v>GRAHAM, North Carolina</v>
      </c>
      <c r="AA1974" s="41" t="s">
        <v>7575</v>
      </c>
      <c r="AB1974" s="40" t="s">
        <v>277</v>
      </c>
      <c r="AC1974" s="44" t="s">
        <v>46</v>
      </c>
      <c r="AD1974" s="62">
        <v>0.79100000000000004</v>
      </c>
      <c r="AE1974" s="56" t="str">
        <f t="shared" si="60"/>
        <v/>
      </c>
      <c r="AF1974" s="60">
        <v>34700</v>
      </c>
      <c r="AI1974" s="60">
        <v>0.89229999999999998</v>
      </c>
    </row>
    <row r="1975" spans="1:35" x14ac:dyDescent="0.35">
      <c r="A1975" s="46" t="s">
        <v>2699</v>
      </c>
      <c r="B1975" s="65" t="s">
        <v>6170</v>
      </c>
      <c r="C1975" s="28" t="s">
        <v>4124</v>
      </c>
      <c r="D1975" s="48" t="s">
        <v>456</v>
      </c>
      <c r="E1975" s="40" t="s">
        <v>8690</v>
      </c>
      <c r="F1975" s="44" t="s">
        <v>46</v>
      </c>
      <c r="G1975" s="18" t="s">
        <v>4187</v>
      </c>
      <c r="H1975" s="10">
        <v>0.97099999999999997</v>
      </c>
      <c r="I1975" s="36">
        <f>(Reference!B$12*List!$H1975)+Reference!B$13</f>
        <v>989.82808370307373</v>
      </c>
      <c r="J1975" s="36">
        <f>(Reference!C$12*List!$H1975)+Reference!C$13</f>
        <v>1477.171445655104</v>
      </c>
      <c r="K1975" s="36">
        <f>(Reference!D$12*List!$H1975)+Reference!D$13</f>
        <v>1768.3514417899651</v>
      </c>
      <c r="L1975" s="36">
        <f>(Reference!E$12*List!$H1975)+Reference!E$13</f>
        <v>2187.0376257059861</v>
      </c>
      <c r="M1975" s="36">
        <f>(Reference!F$12*List!$H1975)+Reference!F$13</f>
        <v>2278.3761929146058</v>
      </c>
      <c r="N1975" s="36">
        <f>(Reference!G$12*List!$H1975)+Reference!G$13</f>
        <v>2579.9773678585034</v>
      </c>
      <c r="O1975" s="36">
        <f>(Reference!H$12*List!$H1975)+Reference!H$13</f>
        <v>2678.0590507670886</v>
      </c>
      <c r="P1975" s="36">
        <f>(Reference!I$12*List!$H1975)+Reference!I$13</f>
        <v>2783.4968598938176</v>
      </c>
      <c r="Q1975" s="36">
        <f>(Reference!J$12*List!$H1975)+Reference!J$13</f>
        <v>3222.4123909097334</v>
      </c>
      <c r="R1975" s="36">
        <f>(Reference!K$12*List!$H1975)+Reference!K$13</f>
        <v>3324.7851474455697</v>
      </c>
      <c r="S1975" s="36">
        <f>(Reference!L$12*List!$H1975)+Reference!L$13</f>
        <v>3587.1536492260334</v>
      </c>
      <c r="T1975" s="36">
        <f>(Reference!M$12*List!$H1975)+Reference!M$13</f>
        <v>4285.3726294315211</v>
      </c>
      <c r="U1975" s="36">
        <f>(Reference!N$12*List!$H1975)+Reference!N$13</f>
        <v>17287.325720000787</v>
      </c>
      <c r="V1975" s="12">
        <f>(Reference!O$12*List!$H1975)+Reference!O$13</f>
        <v>642.61892620668368</v>
      </c>
      <c r="W1975" s="12">
        <f>(Reference!P$12*List!$H1975)+Reference!P$13</f>
        <v>905.50848692759985</v>
      </c>
      <c r="X1975" s="12">
        <f>(Reference!Q$12*List!$H1975)+Reference!Q$13</f>
        <v>452.75424346379992</v>
      </c>
      <c r="Y1975" s="53"/>
      <c r="Z1975" s="1" t="str">
        <f t="shared" si="61"/>
        <v>GRANVILLE, North Carolina</v>
      </c>
      <c r="AA1975" s="40" t="s">
        <v>8690</v>
      </c>
      <c r="AB1975" s="40" t="s">
        <v>277</v>
      </c>
      <c r="AC1975" s="43" t="s">
        <v>46</v>
      </c>
      <c r="AD1975" s="61">
        <v>0.93279999999999996</v>
      </c>
      <c r="AE1975" s="56" t="str">
        <f t="shared" si="60"/>
        <v/>
      </c>
      <c r="AF1975" s="60">
        <v>34710</v>
      </c>
      <c r="AI1975" s="60">
        <v>0.79100000000000004</v>
      </c>
    </row>
    <row r="1976" spans="1:35" x14ac:dyDescent="0.35">
      <c r="A1976" s="46" t="s">
        <v>2700</v>
      </c>
      <c r="B1976" s="65" t="s">
        <v>6171</v>
      </c>
      <c r="C1976" s="19">
        <v>99934</v>
      </c>
      <c r="D1976" s="48" t="s">
        <v>9445</v>
      </c>
      <c r="E1976" s="41" t="s">
        <v>7505</v>
      </c>
      <c r="F1976" s="44" t="s">
        <v>46</v>
      </c>
      <c r="G1976" s="18" t="s">
        <v>4188</v>
      </c>
      <c r="H1976" s="16">
        <v>0.79100000000000004</v>
      </c>
      <c r="I1976" s="36">
        <f>(Reference!B$12*List!$H1976)+Reference!B$13</f>
        <v>851.18164453134591</v>
      </c>
      <c r="J1976" s="36">
        <f>(Reference!C$12*List!$H1976)+Reference!C$13</f>
        <v>1270.2622213582608</v>
      </c>
      <c r="K1976" s="36">
        <f>(Reference!D$12*List!$H1976)+Reference!D$13</f>
        <v>1520.6562766950969</v>
      </c>
      <c r="L1976" s="36">
        <f>(Reference!E$12*List!$H1976)+Reference!E$13</f>
        <v>1880.6965710004845</v>
      </c>
      <c r="M1976" s="36">
        <f>(Reference!F$12*List!$H1976)+Reference!F$13</f>
        <v>1959.2412325693026</v>
      </c>
      <c r="N1976" s="36">
        <f>(Reference!G$12*List!$H1976)+Reference!G$13</f>
        <v>2218.5967593602991</v>
      </c>
      <c r="O1976" s="36">
        <f>(Reference!H$12*List!$H1976)+Reference!H$13</f>
        <v>2302.9400201053386</v>
      </c>
      <c r="P1976" s="36">
        <f>(Reference!I$12*List!$H1976)+Reference!I$13</f>
        <v>2393.6090254062565</v>
      </c>
      <c r="Q1976" s="36">
        <f>(Reference!J$12*List!$H1976)+Reference!J$13</f>
        <v>2771.0451172403077</v>
      </c>
      <c r="R1976" s="36">
        <f>(Reference!K$12*List!$H1976)+Reference!K$13</f>
        <v>2859.0783956429436</v>
      </c>
      <c r="S1976" s="36">
        <f>(Reference!L$12*List!$H1976)+Reference!L$13</f>
        <v>3084.6966181359239</v>
      </c>
      <c r="T1976" s="36">
        <f>(Reference!M$12*List!$H1976)+Reference!M$13</f>
        <v>3685.1152055646744</v>
      </c>
      <c r="U1976" s="36">
        <f>(Reference!N$12*List!$H1976)+Reference!N$13</f>
        <v>14865.868708078979</v>
      </c>
      <c r="V1976" s="12">
        <f>(Reference!O$12*List!$H1976)+Reference!O$13</f>
        <v>552.60650149390585</v>
      </c>
      <c r="W1976" s="12">
        <f>(Reference!P$12*List!$H1976)+Reference!P$13</f>
        <v>778.67279755959476</v>
      </c>
      <c r="X1976" s="12">
        <f>(Reference!Q$12*List!$H1976)+Reference!Q$13</f>
        <v>389.33639877979738</v>
      </c>
      <c r="Y1976" s="53"/>
      <c r="Z1976" s="1" t="str">
        <f t="shared" si="61"/>
        <v>GREENE, North Carolina</v>
      </c>
      <c r="AA1976" s="41" t="s">
        <v>7505</v>
      </c>
      <c r="AB1976" s="40" t="s">
        <v>277</v>
      </c>
      <c r="AC1976" s="44" t="s">
        <v>46</v>
      </c>
      <c r="AD1976" s="62">
        <v>0.79100000000000004</v>
      </c>
      <c r="AE1976" s="56" t="str">
        <f t="shared" si="60"/>
        <v/>
      </c>
      <c r="AF1976" s="60">
        <v>34720</v>
      </c>
      <c r="AI1976" s="60">
        <v>0.97099999999999997</v>
      </c>
    </row>
    <row r="1977" spans="1:35" x14ac:dyDescent="0.35">
      <c r="A1977" s="46" t="s">
        <v>2701</v>
      </c>
      <c r="B1977" s="65" t="s">
        <v>6172</v>
      </c>
      <c r="C1977" s="28" t="s">
        <v>2151</v>
      </c>
      <c r="D1977" s="48" t="s">
        <v>501</v>
      </c>
      <c r="E1977" s="40" t="s">
        <v>8691</v>
      </c>
      <c r="F1977" s="43" t="s">
        <v>46</v>
      </c>
      <c r="G1977" s="18" t="s">
        <v>4187</v>
      </c>
      <c r="H1977" s="10">
        <v>0.91510000000000002</v>
      </c>
      <c r="I1977" s="36">
        <f>(Reference!B$12*List!$H1977)+Reference!B$13</f>
        <v>946.77066176029837</v>
      </c>
      <c r="J1977" s="36">
        <f>(Reference!C$12*List!$H1977)+Reference!C$13</f>
        <v>1412.9146365540289</v>
      </c>
      <c r="K1977" s="36">
        <f>(Reference!D$12*List!$H1977)+Reference!D$13</f>
        <v>1691.4283321855032</v>
      </c>
      <c r="L1977" s="36">
        <f>(Reference!E$12*List!$H1977)+Reference!E$13</f>
        <v>2091.9017092724444</v>
      </c>
      <c r="M1977" s="36">
        <f>(Reference!F$12*List!$H1977)+Reference!F$13</f>
        <v>2179.26705800737</v>
      </c>
      <c r="N1977" s="36">
        <f>(Reference!G$12*List!$H1977)+Reference!G$13</f>
        <v>2467.7486122193386</v>
      </c>
      <c r="O1977" s="36">
        <f>(Reference!H$12*List!$H1977)+Reference!H$13</f>
        <v>2561.5637518004673</v>
      </c>
      <c r="P1977" s="36">
        <f>(Reference!I$12*List!$H1977)+Reference!I$13</f>
        <v>2662.4150268501808</v>
      </c>
      <c r="Q1977" s="36">
        <f>(Reference!J$12*List!$H1977)+Reference!J$13</f>
        <v>3082.2377764757289</v>
      </c>
      <c r="R1977" s="36">
        <f>(Reference!K$12*List!$H1977)+Reference!K$13</f>
        <v>3180.157328413532</v>
      </c>
      <c r="S1977" s="36">
        <f>(Reference!L$12*List!$H1977)+Reference!L$13</f>
        <v>3431.1128267930494</v>
      </c>
      <c r="T1977" s="36">
        <f>(Reference!M$12*List!$H1977)+Reference!M$13</f>
        <v>4098.959351686206</v>
      </c>
      <c r="U1977" s="36">
        <f>(Reference!N$12*List!$H1977)+Reference!N$13</f>
        <v>16535.328792409513</v>
      </c>
      <c r="V1977" s="12">
        <f>(Reference!O$12*List!$H1977)+Reference!O$13</f>
        <v>614.66506764310441</v>
      </c>
      <c r="W1977" s="12">
        <f>(Reference!P$12*List!$H1977)+Reference!P$13</f>
        <v>866.11895895164719</v>
      </c>
      <c r="X1977" s="12">
        <f>(Reference!Q$12*List!$H1977)+Reference!Q$13</f>
        <v>433.05947947582359</v>
      </c>
      <c r="Y1977" s="53"/>
      <c r="Z1977" s="1" t="str">
        <f t="shared" si="61"/>
        <v>GUILFORD, North Carolina</v>
      </c>
      <c r="AA1977" s="40" t="s">
        <v>8691</v>
      </c>
      <c r="AB1977" s="40" t="s">
        <v>277</v>
      </c>
      <c r="AC1977" s="43" t="s">
        <v>46</v>
      </c>
      <c r="AD1977" s="61">
        <v>0.94640000000000002</v>
      </c>
      <c r="AE1977" s="56" t="str">
        <f t="shared" si="60"/>
        <v/>
      </c>
      <c r="AF1977" s="60">
        <v>34730</v>
      </c>
      <c r="AI1977" s="60">
        <v>0.92149999999999999</v>
      </c>
    </row>
    <row r="1978" spans="1:35" x14ac:dyDescent="0.35">
      <c r="A1978" s="46" t="s">
        <v>2702</v>
      </c>
      <c r="B1978" s="65" t="s">
        <v>6173</v>
      </c>
      <c r="C1978" s="28">
        <v>99934</v>
      </c>
      <c r="D1978" s="48" t="s">
        <v>9445</v>
      </c>
      <c r="E1978" s="40" t="s">
        <v>8692</v>
      </c>
      <c r="F1978" s="44" t="s">
        <v>46</v>
      </c>
      <c r="G1978" s="18" t="s">
        <v>4188</v>
      </c>
      <c r="H1978" s="10">
        <v>0.79100000000000004</v>
      </c>
      <c r="I1978" s="36">
        <f>(Reference!B$12*List!$H1978)+Reference!B$13</f>
        <v>851.18164453134591</v>
      </c>
      <c r="J1978" s="36">
        <f>(Reference!C$12*List!$H1978)+Reference!C$13</f>
        <v>1270.2622213582608</v>
      </c>
      <c r="K1978" s="36">
        <f>(Reference!D$12*List!$H1978)+Reference!D$13</f>
        <v>1520.6562766950969</v>
      </c>
      <c r="L1978" s="36">
        <f>(Reference!E$12*List!$H1978)+Reference!E$13</f>
        <v>1880.6965710004845</v>
      </c>
      <c r="M1978" s="36">
        <f>(Reference!F$12*List!$H1978)+Reference!F$13</f>
        <v>1959.2412325693026</v>
      </c>
      <c r="N1978" s="36">
        <f>(Reference!G$12*List!$H1978)+Reference!G$13</f>
        <v>2218.5967593602991</v>
      </c>
      <c r="O1978" s="36">
        <f>(Reference!H$12*List!$H1978)+Reference!H$13</f>
        <v>2302.9400201053386</v>
      </c>
      <c r="P1978" s="36">
        <f>(Reference!I$12*List!$H1978)+Reference!I$13</f>
        <v>2393.6090254062565</v>
      </c>
      <c r="Q1978" s="36">
        <f>(Reference!J$12*List!$H1978)+Reference!J$13</f>
        <v>2771.0451172403077</v>
      </c>
      <c r="R1978" s="36">
        <f>(Reference!K$12*List!$H1978)+Reference!K$13</f>
        <v>2859.0783956429436</v>
      </c>
      <c r="S1978" s="36">
        <f>(Reference!L$12*List!$H1978)+Reference!L$13</f>
        <v>3084.6966181359239</v>
      </c>
      <c r="T1978" s="36">
        <f>(Reference!M$12*List!$H1978)+Reference!M$13</f>
        <v>3685.1152055646744</v>
      </c>
      <c r="U1978" s="36">
        <f>(Reference!N$12*List!$H1978)+Reference!N$13</f>
        <v>14865.868708078979</v>
      </c>
      <c r="V1978" s="12">
        <f>(Reference!O$12*List!$H1978)+Reference!O$13</f>
        <v>552.60650149390585</v>
      </c>
      <c r="W1978" s="12">
        <f>(Reference!P$12*List!$H1978)+Reference!P$13</f>
        <v>778.67279755959476</v>
      </c>
      <c r="X1978" s="12">
        <f>(Reference!Q$12*List!$H1978)+Reference!Q$13</f>
        <v>389.33639877979738</v>
      </c>
      <c r="Y1978" s="53"/>
      <c r="Z1978" s="1" t="str">
        <f t="shared" si="61"/>
        <v>HALIFAX, North Carolina</v>
      </c>
      <c r="AA1978" s="40" t="s">
        <v>8692</v>
      </c>
      <c r="AB1978" s="40" t="s">
        <v>277</v>
      </c>
      <c r="AC1978" s="43" t="s">
        <v>46</v>
      </c>
      <c r="AD1978" s="61">
        <v>0.81269999999999998</v>
      </c>
      <c r="AE1978" s="56" t="str">
        <f t="shared" si="60"/>
        <v/>
      </c>
      <c r="AF1978" s="60">
        <v>34740</v>
      </c>
      <c r="AI1978" s="60">
        <v>0.79100000000000004</v>
      </c>
    </row>
    <row r="1979" spans="1:35" x14ac:dyDescent="0.35">
      <c r="A1979" s="46" t="s">
        <v>2703</v>
      </c>
      <c r="B1979" s="65" t="s">
        <v>6174</v>
      </c>
      <c r="C1979" s="19" t="s">
        <v>4125</v>
      </c>
      <c r="D1979" s="48" t="s">
        <v>473</v>
      </c>
      <c r="E1979" s="41" t="s">
        <v>8693</v>
      </c>
      <c r="F1979" s="44" t="s">
        <v>46</v>
      </c>
      <c r="G1979" s="18" t="s">
        <v>4187</v>
      </c>
      <c r="H1979" s="16">
        <v>0.7661</v>
      </c>
      <c r="I1979" s="36">
        <f>(Reference!B$12*List!$H1979)+Reference!B$13</f>
        <v>832.00222044592351</v>
      </c>
      <c r="J1979" s="36">
        <f>(Reference!C$12*List!$H1979)+Reference!C$13</f>
        <v>1241.6397786638643</v>
      </c>
      <c r="K1979" s="36">
        <f>(Reference!D$12*List!$H1979)+Reference!D$13</f>
        <v>1486.3917788569736</v>
      </c>
      <c r="L1979" s="36">
        <f>(Reference!E$12*List!$H1979)+Reference!E$13</f>
        <v>1838.3193917662234</v>
      </c>
      <c r="M1979" s="36">
        <f>(Reference!F$12*List!$H1979)+Reference!F$13</f>
        <v>1915.0942297215356</v>
      </c>
      <c r="N1979" s="36">
        <f>(Reference!G$12*List!$H1979)+Reference!G$13</f>
        <v>2168.6057751847138</v>
      </c>
      <c r="O1979" s="36">
        <f>(Reference!H$12*List!$H1979)+Reference!H$13</f>
        <v>2251.0485541971302</v>
      </c>
      <c r="P1979" s="36">
        <f>(Reference!I$12*List!$H1979)+Reference!I$13</f>
        <v>2339.674541635477</v>
      </c>
      <c r="Q1979" s="36">
        <f>(Reference!J$12*List!$H1979)+Reference!J$13</f>
        <v>2708.6059777160372</v>
      </c>
      <c r="R1979" s="36">
        <f>(Reference!K$12*List!$H1979)+Reference!K$13</f>
        <v>2794.6556283102468</v>
      </c>
      <c r="S1979" s="36">
        <f>(Reference!L$12*List!$H1979)+Reference!L$13</f>
        <v>3015.1900621684586</v>
      </c>
      <c r="T1979" s="36">
        <f>(Reference!M$12*List!$H1979)+Reference!M$13</f>
        <v>3602.0795952630933</v>
      </c>
      <c r="U1979" s="36">
        <f>(Reference!N$12*List!$H1979)+Reference!N$13</f>
        <v>14530.90048809646</v>
      </c>
      <c r="V1979" s="12">
        <f>(Reference!O$12*List!$H1979)+Reference!O$13</f>
        <v>540.15478274197164</v>
      </c>
      <c r="W1979" s="12">
        <f>(Reference!P$12*List!$H1979)+Reference!P$13</f>
        <v>761.12719386368735</v>
      </c>
      <c r="X1979" s="12">
        <f>(Reference!Q$12*List!$H1979)+Reference!Q$13</f>
        <v>380.56359693184368</v>
      </c>
      <c r="Y1979" s="53"/>
      <c r="Z1979" s="1" t="str">
        <f t="shared" si="61"/>
        <v>HARNETT, North Carolina</v>
      </c>
      <c r="AA1979" s="41" t="s">
        <v>8693</v>
      </c>
      <c r="AB1979" s="40" t="s">
        <v>277</v>
      </c>
      <c r="AC1979" s="44" t="s">
        <v>46</v>
      </c>
      <c r="AD1979" s="62">
        <v>0.79100000000000004</v>
      </c>
      <c r="AE1979" s="56" t="str">
        <f t="shared" si="60"/>
        <v/>
      </c>
      <c r="AF1979" s="60">
        <v>34750</v>
      </c>
      <c r="AI1979" s="60">
        <v>0.91510000000000002</v>
      </c>
    </row>
    <row r="1980" spans="1:35" x14ac:dyDescent="0.35">
      <c r="A1980" s="46" t="s">
        <v>2704</v>
      </c>
      <c r="B1980" s="65" t="s">
        <v>6175</v>
      </c>
      <c r="C1980" s="28" t="s">
        <v>1249</v>
      </c>
      <c r="D1980" s="48" t="s">
        <v>367</v>
      </c>
      <c r="E1980" s="40" t="s">
        <v>8694</v>
      </c>
      <c r="F1980" s="43" t="s">
        <v>46</v>
      </c>
      <c r="G1980" s="18" t="s">
        <v>4187</v>
      </c>
      <c r="H1980" s="16">
        <v>0.86990000000000001</v>
      </c>
      <c r="I1980" s="36">
        <f>(Reference!B$12*List!$H1980)+Reference!B$13</f>
        <v>911.95500036828662</v>
      </c>
      <c r="J1980" s="36">
        <f>(Reference!C$12*List!$H1980)+Reference!C$13</f>
        <v>1360.9574313417104</v>
      </c>
      <c r="K1980" s="36">
        <f>(Reference!D$12*List!$H1980)+Reference!D$13</f>
        <v>1629.2293240616807</v>
      </c>
      <c r="L1980" s="36">
        <f>(Reference!E$12*List!$H1980)+Reference!E$13</f>
        <v>2014.976066646396</v>
      </c>
      <c r="M1980" s="36">
        <f>(Reference!F$12*List!$H1980)+Reference!F$13</f>
        <v>2099.1287235206605</v>
      </c>
      <c r="N1980" s="36">
        <f>(Reference!G$12*List!$H1980)+Reference!G$13</f>
        <v>2377.0019260853451</v>
      </c>
      <c r="O1980" s="36">
        <f>(Reference!H$12*List!$H1980)+Reference!H$13</f>
        <v>2467.3671952120721</v>
      </c>
      <c r="P1980" s="36">
        <f>(Reference!I$12*List!$H1980)+Reference!I$13</f>
        <v>2564.5098595233039</v>
      </c>
      <c r="Q1980" s="36">
        <f>(Reference!J$12*List!$H1980)+Reference!J$13</f>
        <v>2968.8944388654063</v>
      </c>
      <c r="R1980" s="36">
        <f>(Reference!K$12*List!$H1980)+Reference!K$13</f>
        <v>3063.2131885164281</v>
      </c>
      <c r="S1980" s="36">
        <f>(Reference!L$12*List!$H1980)+Reference!L$13</f>
        <v>3304.9402834304219</v>
      </c>
      <c r="T1980" s="36">
        <f>(Reference!M$12*List!$H1980)+Reference!M$13</f>
        <v>3948.228043026309</v>
      </c>
      <c r="U1980" s="36">
        <f>(Reference!N$12*List!$H1980)+Reference!N$13</f>
        <v>15927.274031638037</v>
      </c>
      <c r="V1980" s="12">
        <f>(Reference!O$12*List!$H1980)+Reference!O$13</f>
        <v>592.06194765967348</v>
      </c>
      <c r="W1980" s="12">
        <f>(Reference!P$12*List!$H1980)+Reference!P$13</f>
        <v>834.26910806590365</v>
      </c>
      <c r="X1980" s="12">
        <f>(Reference!Q$12*List!$H1980)+Reference!Q$13</f>
        <v>417.13455403295183</v>
      </c>
      <c r="Y1980" s="53"/>
      <c r="Z1980" s="1" t="str">
        <f t="shared" si="61"/>
        <v>HAYWOOD, North Carolina</v>
      </c>
      <c r="AA1980" s="41" t="s">
        <v>8694</v>
      </c>
      <c r="AB1980" s="40" t="s">
        <v>277</v>
      </c>
      <c r="AC1980" s="44" t="s">
        <v>46</v>
      </c>
      <c r="AD1980" s="62">
        <v>0.79100000000000004</v>
      </c>
      <c r="AE1980" s="56" t="str">
        <f t="shared" si="60"/>
        <v/>
      </c>
      <c r="AF1980" s="60">
        <v>34760</v>
      </c>
      <c r="AI1980" s="60">
        <v>0.79100000000000004</v>
      </c>
    </row>
    <row r="1981" spans="1:35" x14ac:dyDescent="0.35">
      <c r="A1981" s="46" t="s">
        <v>2705</v>
      </c>
      <c r="B1981" s="65" t="s">
        <v>6176</v>
      </c>
      <c r="C1981" s="19" t="s">
        <v>1249</v>
      </c>
      <c r="D1981" s="48" t="s">
        <v>367</v>
      </c>
      <c r="E1981" s="41" t="s">
        <v>7979</v>
      </c>
      <c r="F1981" s="43" t="s">
        <v>46</v>
      </c>
      <c r="G1981" s="18" t="s">
        <v>4187</v>
      </c>
      <c r="H1981" s="10">
        <v>0.86990000000000001</v>
      </c>
      <c r="I1981" s="36">
        <f>(Reference!B$12*List!$H1981)+Reference!B$13</f>
        <v>911.95500036828662</v>
      </c>
      <c r="J1981" s="36">
        <f>(Reference!C$12*List!$H1981)+Reference!C$13</f>
        <v>1360.9574313417104</v>
      </c>
      <c r="K1981" s="36">
        <f>(Reference!D$12*List!$H1981)+Reference!D$13</f>
        <v>1629.2293240616807</v>
      </c>
      <c r="L1981" s="36">
        <f>(Reference!E$12*List!$H1981)+Reference!E$13</f>
        <v>2014.976066646396</v>
      </c>
      <c r="M1981" s="36">
        <f>(Reference!F$12*List!$H1981)+Reference!F$13</f>
        <v>2099.1287235206605</v>
      </c>
      <c r="N1981" s="36">
        <f>(Reference!G$12*List!$H1981)+Reference!G$13</f>
        <v>2377.0019260853451</v>
      </c>
      <c r="O1981" s="36">
        <f>(Reference!H$12*List!$H1981)+Reference!H$13</f>
        <v>2467.3671952120721</v>
      </c>
      <c r="P1981" s="36">
        <f>(Reference!I$12*List!$H1981)+Reference!I$13</f>
        <v>2564.5098595233039</v>
      </c>
      <c r="Q1981" s="36">
        <f>(Reference!J$12*List!$H1981)+Reference!J$13</f>
        <v>2968.8944388654063</v>
      </c>
      <c r="R1981" s="36">
        <f>(Reference!K$12*List!$H1981)+Reference!K$13</f>
        <v>3063.2131885164281</v>
      </c>
      <c r="S1981" s="36">
        <f>(Reference!L$12*List!$H1981)+Reference!L$13</f>
        <v>3304.9402834304219</v>
      </c>
      <c r="T1981" s="36">
        <f>(Reference!M$12*List!$H1981)+Reference!M$13</f>
        <v>3948.228043026309</v>
      </c>
      <c r="U1981" s="36">
        <f>(Reference!N$12*List!$H1981)+Reference!N$13</f>
        <v>15927.274031638037</v>
      </c>
      <c r="V1981" s="12">
        <f>(Reference!O$12*List!$H1981)+Reference!O$13</f>
        <v>592.06194765967348</v>
      </c>
      <c r="W1981" s="12">
        <f>(Reference!P$12*List!$H1981)+Reference!P$13</f>
        <v>834.26910806590365</v>
      </c>
      <c r="X1981" s="12">
        <f>(Reference!Q$12*List!$H1981)+Reference!Q$13</f>
        <v>417.13455403295183</v>
      </c>
      <c r="Y1981" s="53"/>
      <c r="Z1981" s="1" t="str">
        <f t="shared" si="61"/>
        <v>HENDERSON, North Carolina</v>
      </c>
      <c r="AA1981" s="40" t="s">
        <v>7979</v>
      </c>
      <c r="AB1981" s="40" t="s">
        <v>277</v>
      </c>
      <c r="AC1981" s="43" t="s">
        <v>46</v>
      </c>
      <c r="AD1981" s="61">
        <v>0.93279999999999996</v>
      </c>
      <c r="AE1981" s="56" t="str">
        <f t="shared" si="60"/>
        <v/>
      </c>
      <c r="AF1981" s="60">
        <v>34770</v>
      </c>
      <c r="AI1981" s="60">
        <v>0.79100000000000004</v>
      </c>
    </row>
    <row r="1982" spans="1:35" x14ac:dyDescent="0.35">
      <c r="A1982" s="46" t="s">
        <v>2706</v>
      </c>
      <c r="B1982" s="65" t="s">
        <v>6177</v>
      </c>
      <c r="C1982" s="19">
        <v>99934</v>
      </c>
      <c r="D1982" s="48" t="s">
        <v>9445</v>
      </c>
      <c r="E1982" s="41" t="s">
        <v>8695</v>
      </c>
      <c r="F1982" s="44" t="s">
        <v>46</v>
      </c>
      <c r="G1982" s="18" t="s">
        <v>4188</v>
      </c>
      <c r="H1982" s="16">
        <v>0.79100000000000004</v>
      </c>
      <c r="I1982" s="36">
        <f>(Reference!B$12*List!$H1982)+Reference!B$13</f>
        <v>851.18164453134591</v>
      </c>
      <c r="J1982" s="36">
        <f>(Reference!C$12*List!$H1982)+Reference!C$13</f>
        <v>1270.2622213582608</v>
      </c>
      <c r="K1982" s="36">
        <f>(Reference!D$12*List!$H1982)+Reference!D$13</f>
        <v>1520.6562766950969</v>
      </c>
      <c r="L1982" s="36">
        <f>(Reference!E$12*List!$H1982)+Reference!E$13</f>
        <v>1880.6965710004845</v>
      </c>
      <c r="M1982" s="36">
        <f>(Reference!F$12*List!$H1982)+Reference!F$13</f>
        <v>1959.2412325693026</v>
      </c>
      <c r="N1982" s="36">
        <f>(Reference!G$12*List!$H1982)+Reference!G$13</f>
        <v>2218.5967593602991</v>
      </c>
      <c r="O1982" s="36">
        <f>(Reference!H$12*List!$H1982)+Reference!H$13</f>
        <v>2302.9400201053386</v>
      </c>
      <c r="P1982" s="36">
        <f>(Reference!I$12*List!$H1982)+Reference!I$13</f>
        <v>2393.6090254062565</v>
      </c>
      <c r="Q1982" s="36">
        <f>(Reference!J$12*List!$H1982)+Reference!J$13</f>
        <v>2771.0451172403077</v>
      </c>
      <c r="R1982" s="36">
        <f>(Reference!K$12*List!$H1982)+Reference!K$13</f>
        <v>2859.0783956429436</v>
      </c>
      <c r="S1982" s="36">
        <f>(Reference!L$12*List!$H1982)+Reference!L$13</f>
        <v>3084.6966181359239</v>
      </c>
      <c r="T1982" s="36">
        <f>(Reference!M$12*List!$H1982)+Reference!M$13</f>
        <v>3685.1152055646744</v>
      </c>
      <c r="U1982" s="36">
        <f>(Reference!N$12*List!$H1982)+Reference!N$13</f>
        <v>14865.868708078979</v>
      </c>
      <c r="V1982" s="12">
        <f>(Reference!O$12*List!$H1982)+Reference!O$13</f>
        <v>552.60650149390585</v>
      </c>
      <c r="W1982" s="12">
        <f>(Reference!P$12*List!$H1982)+Reference!P$13</f>
        <v>778.67279755959476</v>
      </c>
      <c r="X1982" s="12">
        <f>(Reference!Q$12*List!$H1982)+Reference!Q$13</f>
        <v>389.33639877979738</v>
      </c>
      <c r="Y1982" s="53"/>
      <c r="Z1982" s="1" t="str">
        <f t="shared" si="61"/>
        <v>HERTFORD, North Carolina</v>
      </c>
      <c r="AA1982" s="41" t="s">
        <v>8695</v>
      </c>
      <c r="AB1982" s="40" t="s">
        <v>277</v>
      </c>
      <c r="AC1982" s="44" t="s">
        <v>46</v>
      </c>
      <c r="AD1982" s="62">
        <v>0.79100000000000004</v>
      </c>
      <c r="AE1982" s="56" t="str">
        <f t="shared" si="60"/>
        <v/>
      </c>
      <c r="AF1982" s="60">
        <v>34780</v>
      </c>
      <c r="AI1982" s="60">
        <v>0.91510000000000002</v>
      </c>
    </row>
    <row r="1983" spans="1:35" x14ac:dyDescent="0.35">
      <c r="A1983" s="46" t="s">
        <v>2707</v>
      </c>
      <c r="B1983" s="65" t="s">
        <v>6178</v>
      </c>
      <c r="C1983" s="28" t="s">
        <v>4125</v>
      </c>
      <c r="D1983" s="48" t="s">
        <v>473</v>
      </c>
      <c r="E1983" s="40" t="s">
        <v>8696</v>
      </c>
      <c r="F1983" s="43" t="s">
        <v>46</v>
      </c>
      <c r="G1983" s="18" t="s">
        <v>4187</v>
      </c>
      <c r="H1983" s="10">
        <v>0.80120000000000002</v>
      </c>
      <c r="I1983" s="36">
        <f>(Reference!B$12*List!$H1983)+Reference!B$13</f>
        <v>859.03827608441043</v>
      </c>
      <c r="J1983" s="36">
        <f>(Reference!C$12*List!$H1983)+Reference!C$13</f>
        <v>1281.9870774017486</v>
      </c>
      <c r="K1983" s="36">
        <f>(Reference!D$12*List!$H1983)+Reference!D$13</f>
        <v>1534.6923360504727</v>
      </c>
      <c r="L1983" s="36">
        <f>(Reference!E$12*List!$H1983)+Reference!E$13</f>
        <v>1898.0558974337962</v>
      </c>
      <c r="M1983" s="36">
        <f>(Reference!F$12*List!$H1983)+Reference!F$13</f>
        <v>1977.3255469888695</v>
      </c>
      <c r="N1983" s="36">
        <f>(Reference!G$12*List!$H1983)+Reference!G$13</f>
        <v>2239.0749938418639</v>
      </c>
      <c r="O1983" s="36">
        <f>(Reference!H$12*List!$H1983)+Reference!H$13</f>
        <v>2324.1967651761711</v>
      </c>
      <c r="P1983" s="36">
        <f>(Reference!I$12*List!$H1983)+Reference!I$13</f>
        <v>2415.7026693605521</v>
      </c>
      <c r="Q1983" s="36">
        <f>(Reference!J$12*List!$H1983)+Reference!J$13</f>
        <v>2796.622596081575</v>
      </c>
      <c r="R1983" s="36">
        <f>(Reference!K$12*List!$H1983)+Reference!K$13</f>
        <v>2885.468444911759</v>
      </c>
      <c r="S1983" s="36">
        <f>(Reference!L$12*List!$H1983)+Reference!L$13</f>
        <v>3113.1691832310298</v>
      </c>
      <c r="T1983" s="36">
        <f>(Reference!M$12*List!$H1983)+Reference!M$13</f>
        <v>3719.1297929171287</v>
      </c>
      <c r="U1983" s="36">
        <f>(Reference!N$12*List!$H1983)+Reference!N$13</f>
        <v>15003.084605421212</v>
      </c>
      <c r="V1983" s="12">
        <f>(Reference!O$12*List!$H1983)+Reference!O$13</f>
        <v>557.7072055609633</v>
      </c>
      <c r="W1983" s="12">
        <f>(Reference!P$12*List!$H1983)+Reference!P$13</f>
        <v>785.86015329044835</v>
      </c>
      <c r="X1983" s="12">
        <f>(Reference!Q$12*List!$H1983)+Reference!Q$13</f>
        <v>392.93007664522418</v>
      </c>
      <c r="Y1983" s="53"/>
      <c r="Z1983" s="1" t="str">
        <f t="shared" si="61"/>
        <v>HOKE, North Carolina</v>
      </c>
      <c r="AA1983" s="40" t="s">
        <v>8696</v>
      </c>
      <c r="AB1983" s="40" t="s">
        <v>277</v>
      </c>
      <c r="AC1983" s="43" t="s">
        <v>46</v>
      </c>
      <c r="AD1983" s="61">
        <v>0.86990000000000001</v>
      </c>
      <c r="AE1983" s="56" t="str">
        <f t="shared" si="60"/>
        <v/>
      </c>
      <c r="AF1983" s="60">
        <v>34790</v>
      </c>
      <c r="AI1983" s="60">
        <v>0.93279999999999996</v>
      </c>
    </row>
    <row r="1984" spans="1:35" x14ac:dyDescent="0.35">
      <c r="A1984" s="46" t="s">
        <v>2708</v>
      </c>
      <c r="B1984" s="65" t="s">
        <v>6179</v>
      </c>
      <c r="C1984" s="28">
        <v>99934</v>
      </c>
      <c r="D1984" s="48" t="s">
        <v>9445</v>
      </c>
      <c r="E1984" s="40" t="s">
        <v>8697</v>
      </c>
      <c r="F1984" s="44" t="s">
        <v>46</v>
      </c>
      <c r="G1984" s="18" t="s">
        <v>4188</v>
      </c>
      <c r="H1984" s="16">
        <v>0.79100000000000004</v>
      </c>
      <c r="I1984" s="36">
        <f>(Reference!B$12*List!$H1984)+Reference!B$13</f>
        <v>851.18164453134591</v>
      </c>
      <c r="J1984" s="36">
        <f>(Reference!C$12*List!$H1984)+Reference!C$13</f>
        <v>1270.2622213582608</v>
      </c>
      <c r="K1984" s="36">
        <f>(Reference!D$12*List!$H1984)+Reference!D$13</f>
        <v>1520.6562766950969</v>
      </c>
      <c r="L1984" s="36">
        <f>(Reference!E$12*List!$H1984)+Reference!E$13</f>
        <v>1880.6965710004845</v>
      </c>
      <c r="M1984" s="36">
        <f>(Reference!F$12*List!$H1984)+Reference!F$13</f>
        <v>1959.2412325693026</v>
      </c>
      <c r="N1984" s="36">
        <f>(Reference!G$12*List!$H1984)+Reference!G$13</f>
        <v>2218.5967593602991</v>
      </c>
      <c r="O1984" s="36">
        <f>(Reference!H$12*List!$H1984)+Reference!H$13</f>
        <v>2302.9400201053386</v>
      </c>
      <c r="P1984" s="36">
        <f>(Reference!I$12*List!$H1984)+Reference!I$13</f>
        <v>2393.6090254062565</v>
      </c>
      <c r="Q1984" s="36">
        <f>(Reference!J$12*List!$H1984)+Reference!J$13</f>
        <v>2771.0451172403077</v>
      </c>
      <c r="R1984" s="36">
        <f>(Reference!K$12*List!$H1984)+Reference!K$13</f>
        <v>2859.0783956429436</v>
      </c>
      <c r="S1984" s="36">
        <f>(Reference!L$12*List!$H1984)+Reference!L$13</f>
        <v>3084.6966181359239</v>
      </c>
      <c r="T1984" s="36">
        <f>(Reference!M$12*List!$H1984)+Reference!M$13</f>
        <v>3685.1152055646744</v>
      </c>
      <c r="U1984" s="36">
        <f>(Reference!N$12*List!$H1984)+Reference!N$13</f>
        <v>14865.868708078979</v>
      </c>
      <c r="V1984" s="12">
        <f>(Reference!O$12*List!$H1984)+Reference!O$13</f>
        <v>552.60650149390585</v>
      </c>
      <c r="W1984" s="12">
        <f>(Reference!P$12*List!$H1984)+Reference!P$13</f>
        <v>778.67279755959476</v>
      </c>
      <c r="X1984" s="12">
        <f>(Reference!Q$12*List!$H1984)+Reference!Q$13</f>
        <v>389.33639877979738</v>
      </c>
      <c r="Y1984" s="53"/>
      <c r="Z1984" s="1" t="str">
        <f t="shared" si="61"/>
        <v>HYDE, North Carolina</v>
      </c>
      <c r="AA1984" s="41" t="s">
        <v>8697</v>
      </c>
      <c r="AB1984" s="40" t="s">
        <v>277</v>
      </c>
      <c r="AC1984" s="44" t="s">
        <v>46</v>
      </c>
      <c r="AD1984" s="62">
        <v>0.79100000000000004</v>
      </c>
      <c r="AE1984" s="56" t="str">
        <f t="shared" si="60"/>
        <v/>
      </c>
      <c r="AF1984" s="60">
        <v>34800</v>
      </c>
      <c r="AI1984" s="60">
        <v>0.79100000000000004</v>
      </c>
    </row>
    <row r="1985" spans="1:35" x14ac:dyDescent="0.35">
      <c r="A1985" s="46" t="s">
        <v>2709</v>
      </c>
      <c r="B1985" s="65" t="s">
        <v>6180</v>
      </c>
      <c r="C1985" s="19" t="s">
        <v>1634</v>
      </c>
      <c r="D1985" s="48" t="s">
        <v>418</v>
      </c>
      <c r="E1985" s="41" t="s">
        <v>8698</v>
      </c>
      <c r="F1985" s="43" t="s">
        <v>46</v>
      </c>
      <c r="G1985" s="18" t="s">
        <v>4187</v>
      </c>
      <c r="H1985" s="16">
        <v>0.93279999999999996</v>
      </c>
      <c r="I1985" s="36">
        <f>(Reference!B$12*List!$H1985)+Reference!B$13</f>
        <v>960.40422827885152</v>
      </c>
      <c r="J1985" s="36">
        <f>(Reference!C$12*List!$H1985)+Reference!C$13</f>
        <v>1433.2607102765517</v>
      </c>
      <c r="K1985" s="36">
        <f>(Reference!D$12*List!$H1985)+Reference!D$13</f>
        <v>1715.7850234198318</v>
      </c>
      <c r="L1985" s="36">
        <f>(Reference!E$12*List!$H1985)+Reference!E$13</f>
        <v>2122.0252463184852</v>
      </c>
      <c r="M1985" s="36">
        <f>(Reference!F$12*List!$H1985)+Reference!F$13</f>
        <v>2210.6486624413246</v>
      </c>
      <c r="N1985" s="36">
        <f>(Reference!G$12*List!$H1985)+Reference!G$13</f>
        <v>2503.2843720549954</v>
      </c>
      <c r="O1985" s="36">
        <f>(Reference!H$12*List!$H1985)+Reference!H$13</f>
        <v>2598.4504564822059</v>
      </c>
      <c r="P1985" s="36">
        <f>(Reference!I$12*List!$H1985)+Reference!I$13</f>
        <v>2700.7539972414575</v>
      </c>
      <c r="Q1985" s="36">
        <f>(Reference!J$12*List!$H1985)+Reference!J$13</f>
        <v>3126.6222250532219</v>
      </c>
      <c r="R1985" s="36">
        <f>(Reference!K$12*List!$H1985)+Reference!K$13</f>
        <v>3225.9518256741235</v>
      </c>
      <c r="S1985" s="36">
        <f>(Reference!L$12*List!$H1985)+Reference!L$13</f>
        <v>3480.5211015169098</v>
      </c>
      <c r="T1985" s="36">
        <f>(Reference!M$12*List!$H1985)+Reference!M$13</f>
        <v>4157.9846650331128</v>
      </c>
      <c r="U1985" s="36">
        <f>(Reference!N$12*List!$H1985)+Reference!N$13</f>
        <v>16773.438731915157</v>
      </c>
      <c r="V1985" s="12">
        <f>(Reference!O$12*List!$H1985)+Reference!O$13</f>
        <v>623.51628940652745</v>
      </c>
      <c r="W1985" s="12">
        <f>(Reference!P$12*List!$H1985)+Reference!P$13</f>
        <v>878.59113507283428</v>
      </c>
      <c r="X1985" s="12">
        <f>(Reference!Q$12*List!$H1985)+Reference!Q$13</f>
        <v>439.29556753641714</v>
      </c>
      <c r="Y1985" s="53"/>
      <c r="Z1985" s="1" t="str">
        <f t="shared" si="61"/>
        <v>IREDELL, North Carolina</v>
      </c>
      <c r="AA1985" s="41" t="s">
        <v>8698</v>
      </c>
      <c r="AB1985" s="40" t="s">
        <v>277</v>
      </c>
      <c r="AC1985" s="44" t="s">
        <v>46</v>
      </c>
      <c r="AD1985" s="62">
        <v>0.79100000000000004</v>
      </c>
      <c r="AE1985" s="56" t="str">
        <f t="shared" si="60"/>
        <v/>
      </c>
      <c r="AF1985" s="60">
        <v>34810</v>
      </c>
      <c r="AI1985" s="60">
        <v>0.79100000000000004</v>
      </c>
    </row>
    <row r="1986" spans="1:35" x14ac:dyDescent="0.35">
      <c r="A1986" s="46" t="s">
        <v>2710</v>
      </c>
      <c r="B1986" s="65" t="s">
        <v>6181</v>
      </c>
      <c r="C1986" s="19">
        <v>99934</v>
      </c>
      <c r="D1986" s="48" t="s">
        <v>9445</v>
      </c>
      <c r="E1986" s="41" t="s">
        <v>7509</v>
      </c>
      <c r="F1986" s="44" t="s">
        <v>46</v>
      </c>
      <c r="G1986" s="18" t="s">
        <v>4188</v>
      </c>
      <c r="H1986" s="10">
        <v>0.79100000000000004</v>
      </c>
      <c r="I1986" s="36">
        <f>(Reference!B$12*List!$H1986)+Reference!B$13</f>
        <v>851.18164453134591</v>
      </c>
      <c r="J1986" s="36">
        <f>(Reference!C$12*List!$H1986)+Reference!C$13</f>
        <v>1270.2622213582608</v>
      </c>
      <c r="K1986" s="36">
        <f>(Reference!D$12*List!$H1986)+Reference!D$13</f>
        <v>1520.6562766950969</v>
      </c>
      <c r="L1986" s="36">
        <f>(Reference!E$12*List!$H1986)+Reference!E$13</f>
        <v>1880.6965710004845</v>
      </c>
      <c r="M1986" s="36">
        <f>(Reference!F$12*List!$H1986)+Reference!F$13</f>
        <v>1959.2412325693026</v>
      </c>
      <c r="N1986" s="36">
        <f>(Reference!G$12*List!$H1986)+Reference!G$13</f>
        <v>2218.5967593602991</v>
      </c>
      <c r="O1986" s="36">
        <f>(Reference!H$12*List!$H1986)+Reference!H$13</f>
        <v>2302.9400201053386</v>
      </c>
      <c r="P1986" s="36">
        <f>(Reference!I$12*List!$H1986)+Reference!I$13</f>
        <v>2393.6090254062565</v>
      </c>
      <c r="Q1986" s="36">
        <f>(Reference!J$12*List!$H1986)+Reference!J$13</f>
        <v>2771.0451172403077</v>
      </c>
      <c r="R1986" s="36">
        <f>(Reference!K$12*List!$H1986)+Reference!K$13</f>
        <v>2859.0783956429436</v>
      </c>
      <c r="S1986" s="36">
        <f>(Reference!L$12*List!$H1986)+Reference!L$13</f>
        <v>3084.6966181359239</v>
      </c>
      <c r="T1986" s="36">
        <f>(Reference!M$12*List!$H1986)+Reference!M$13</f>
        <v>3685.1152055646744</v>
      </c>
      <c r="U1986" s="36">
        <f>(Reference!N$12*List!$H1986)+Reference!N$13</f>
        <v>14865.868708078979</v>
      </c>
      <c r="V1986" s="12">
        <f>(Reference!O$12*List!$H1986)+Reference!O$13</f>
        <v>552.60650149390585</v>
      </c>
      <c r="W1986" s="12">
        <f>(Reference!P$12*List!$H1986)+Reference!P$13</f>
        <v>778.67279755959476</v>
      </c>
      <c r="X1986" s="12">
        <f>(Reference!Q$12*List!$H1986)+Reference!Q$13</f>
        <v>389.33639877979738</v>
      </c>
      <c r="Y1986" s="53"/>
      <c r="Z1986" s="1" t="str">
        <f t="shared" si="61"/>
        <v>JACKSON, North Carolina</v>
      </c>
      <c r="AA1986" s="40" t="s">
        <v>7509</v>
      </c>
      <c r="AB1986" s="40" t="s">
        <v>277</v>
      </c>
      <c r="AC1986" s="43" t="s">
        <v>46</v>
      </c>
      <c r="AD1986" s="61">
        <v>0.93279999999999996</v>
      </c>
      <c r="AE1986" s="56" t="str">
        <f t="shared" si="60"/>
        <v/>
      </c>
      <c r="AF1986" s="60">
        <v>34820</v>
      </c>
      <c r="AI1986" s="60">
        <v>0.79100000000000004</v>
      </c>
    </row>
    <row r="1987" spans="1:35" x14ac:dyDescent="0.35">
      <c r="A1987" s="46" t="s">
        <v>2711</v>
      </c>
      <c r="B1987" s="65" t="s">
        <v>6182</v>
      </c>
      <c r="C1987" s="19" t="s">
        <v>3061</v>
      </c>
      <c r="D1987" s="48" t="s">
        <v>651</v>
      </c>
      <c r="E1987" s="41" t="s">
        <v>8699</v>
      </c>
      <c r="F1987" s="43" t="s">
        <v>46</v>
      </c>
      <c r="G1987" s="18" t="s">
        <v>4187</v>
      </c>
      <c r="H1987" s="16">
        <v>0.94640000000000002</v>
      </c>
      <c r="I1987" s="36">
        <f>(Reference!B$12*List!$H1987)+Reference!B$13</f>
        <v>970.87973701627095</v>
      </c>
      <c r="J1987" s="36">
        <f>(Reference!C$12*List!$H1987)+Reference!C$13</f>
        <v>1448.8938516678688</v>
      </c>
      <c r="K1987" s="36">
        <f>(Reference!D$12*List!$H1987)+Reference!D$13</f>
        <v>1734.4997692269997</v>
      </c>
      <c r="L1987" s="36">
        <f>(Reference!E$12*List!$H1987)+Reference!E$13</f>
        <v>2145.1710148962343</v>
      </c>
      <c r="M1987" s="36">
        <f>(Reference!F$12*List!$H1987)+Reference!F$13</f>
        <v>2234.7610816674141</v>
      </c>
      <c r="N1987" s="36">
        <f>(Reference!G$12*List!$H1987)+Reference!G$13</f>
        <v>2530.5886846970825</v>
      </c>
      <c r="O1987" s="36">
        <f>(Reference!H$12*List!$H1987)+Reference!H$13</f>
        <v>2626.7927832433161</v>
      </c>
      <c r="P1987" s="36">
        <f>(Reference!I$12*List!$H1987)+Reference!I$13</f>
        <v>2730.2121891805182</v>
      </c>
      <c r="Q1987" s="36">
        <f>(Reference!J$12*List!$H1987)+Reference!J$13</f>
        <v>3160.7255301749124</v>
      </c>
      <c r="R1987" s="36">
        <f>(Reference!K$12*List!$H1987)+Reference!K$13</f>
        <v>3261.1385580325441</v>
      </c>
      <c r="S1987" s="36">
        <f>(Reference!L$12*List!$H1987)+Reference!L$13</f>
        <v>3518.4845216437184</v>
      </c>
      <c r="T1987" s="36">
        <f>(Reference!M$12*List!$H1987)+Reference!M$13</f>
        <v>4203.3374481697192</v>
      </c>
      <c r="U1987" s="36">
        <f>(Reference!N$12*List!$H1987)+Reference!N$13</f>
        <v>16956.393261704805</v>
      </c>
      <c r="V1987" s="12">
        <f>(Reference!O$12*List!$H1987)+Reference!O$13</f>
        <v>630.31722816260412</v>
      </c>
      <c r="W1987" s="12">
        <f>(Reference!P$12*List!$H1987)+Reference!P$13</f>
        <v>888.17427604730585</v>
      </c>
      <c r="X1987" s="12">
        <f>(Reference!Q$12*List!$H1987)+Reference!Q$13</f>
        <v>444.08713802365293</v>
      </c>
      <c r="Y1987" s="53"/>
      <c r="Z1987" s="1" t="str">
        <f t="shared" si="61"/>
        <v>JOHNSTON, North Carolina</v>
      </c>
      <c r="AA1987" s="41" t="s">
        <v>8699</v>
      </c>
      <c r="AB1987" s="40" t="s">
        <v>277</v>
      </c>
      <c r="AC1987" s="44" t="s">
        <v>46</v>
      </c>
      <c r="AD1987" s="62">
        <v>0.79100000000000004</v>
      </c>
      <c r="AE1987" s="56" t="str">
        <f t="shared" si="60"/>
        <v/>
      </c>
      <c r="AF1987" s="60">
        <v>34830</v>
      </c>
      <c r="AI1987" s="60">
        <v>0.79100000000000004</v>
      </c>
    </row>
    <row r="1988" spans="1:35" x14ac:dyDescent="0.35">
      <c r="A1988" s="46" t="s">
        <v>2712</v>
      </c>
      <c r="B1988" s="65" t="s">
        <v>6183</v>
      </c>
      <c r="C1988" s="19" t="s">
        <v>2771</v>
      </c>
      <c r="D1988" s="48" t="s">
        <v>611</v>
      </c>
      <c r="E1988" s="41" t="s">
        <v>7875</v>
      </c>
      <c r="F1988" s="43" t="s">
        <v>46</v>
      </c>
      <c r="G1988" s="18" t="s">
        <v>4187</v>
      </c>
      <c r="H1988" s="16">
        <v>0.81269999999999998</v>
      </c>
      <c r="I1988" s="36">
        <f>(Reference!B$12*List!$H1988)+Reference!B$13</f>
        <v>867.8962430314931</v>
      </c>
      <c r="J1988" s="36">
        <f>(Reference!C$12*List!$H1988)+Reference!C$13</f>
        <v>1295.2062778429358</v>
      </c>
      <c r="K1988" s="36">
        <f>(Reference!D$12*List!$H1988)+Reference!D$13</f>
        <v>1550.5173049315338</v>
      </c>
      <c r="L1988" s="36">
        <f>(Reference!E$12*List!$H1988)+Reference!E$13</f>
        <v>1917.6276870399811</v>
      </c>
      <c r="M1988" s="36">
        <f>(Reference!F$12*List!$H1988)+Reference!F$13</f>
        <v>1997.7147250109306</v>
      </c>
      <c r="N1988" s="36">
        <f>(Reference!G$12*List!$H1988)+Reference!G$13</f>
        <v>2262.1631993848046</v>
      </c>
      <c r="O1988" s="36">
        <f>(Reference!H$12*List!$H1988)+Reference!H$13</f>
        <v>2348.1627032462275</v>
      </c>
      <c r="P1988" s="36">
        <f>(Reference!I$12*List!$H1988)+Reference!I$13</f>
        <v>2440.612169897257</v>
      </c>
      <c r="Q1988" s="36">
        <f>(Reference!J$12*List!$H1988)+Reference!J$13</f>
        <v>2825.4599496771216</v>
      </c>
      <c r="R1988" s="36">
        <f>(Reference!K$12*List!$H1988)+Reference!K$13</f>
        <v>2915.2219318324824</v>
      </c>
      <c r="S1988" s="36">
        <f>(Reference!L$12*List!$H1988)+Reference!L$13</f>
        <v>3145.2706046617868</v>
      </c>
      <c r="T1988" s="36">
        <f>(Reference!M$12*List!$H1988)+Reference!M$13</f>
        <v>3757.479572775288</v>
      </c>
      <c r="U1988" s="36">
        <f>(Reference!N$12*List!$H1988)+Reference!N$13</f>
        <v>15157.788803405107</v>
      </c>
      <c r="V1988" s="12">
        <f>(Reference!O$12*List!$H1988)+Reference!O$13</f>
        <v>563.45799936205742</v>
      </c>
      <c r="W1988" s="12">
        <f>(Reference!P$12*List!$H1988)+Reference!P$13</f>
        <v>793.96354455562641</v>
      </c>
      <c r="X1988" s="12">
        <f>(Reference!Q$12*List!$H1988)+Reference!Q$13</f>
        <v>396.98177227781321</v>
      </c>
      <c r="Y1988" s="53"/>
      <c r="Z1988" s="1" t="str">
        <f t="shared" si="61"/>
        <v>JONES, North Carolina</v>
      </c>
      <c r="AA1988" s="41" t="s">
        <v>7875</v>
      </c>
      <c r="AB1988" s="40" t="s">
        <v>277</v>
      </c>
      <c r="AC1988" s="44" t="s">
        <v>46</v>
      </c>
      <c r="AD1988" s="62">
        <v>0.79100000000000004</v>
      </c>
      <c r="AE1988" s="56" t="str">
        <f t="shared" si="60"/>
        <v/>
      </c>
      <c r="AF1988" s="60">
        <v>34840</v>
      </c>
      <c r="AI1988" s="60">
        <v>0.92820000000000003</v>
      </c>
    </row>
    <row r="1989" spans="1:35" x14ac:dyDescent="0.35">
      <c r="A1989" s="46" t="s">
        <v>2713</v>
      </c>
      <c r="B1989" s="65" t="s">
        <v>6184</v>
      </c>
      <c r="C1989" s="28">
        <v>99934</v>
      </c>
      <c r="D1989" s="48" t="s">
        <v>9445</v>
      </c>
      <c r="E1989" s="40" t="s">
        <v>7514</v>
      </c>
      <c r="F1989" s="44" t="s">
        <v>46</v>
      </c>
      <c r="G1989" s="18" t="s">
        <v>4188</v>
      </c>
      <c r="H1989" s="16">
        <v>0.79100000000000004</v>
      </c>
      <c r="I1989" s="36">
        <f>(Reference!B$12*List!$H1989)+Reference!B$13</f>
        <v>851.18164453134591</v>
      </c>
      <c r="J1989" s="36">
        <f>(Reference!C$12*List!$H1989)+Reference!C$13</f>
        <v>1270.2622213582608</v>
      </c>
      <c r="K1989" s="36">
        <f>(Reference!D$12*List!$H1989)+Reference!D$13</f>
        <v>1520.6562766950969</v>
      </c>
      <c r="L1989" s="36">
        <f>(Reference!E$12*List!$H1989)+Reference!E$13</f>
        <v>1880.6965710004845</v>
      </c>
      <c r="M1989" s="36">
        <f>(Reference!F$12*List!$H1989)+Reference!F$13</f>
        <v>1959.2412325693026</v>
      </c>
      <c r="N1989" s="36">
        <f>(Reference!G$12*List!$H1989)+Reference!G$13</f>
        <v>2218.5967593602991</v>
      </c>
      <c r="O1989" s="36">
        <f>(Reference!H$12*List!$H1989)+Reference!H$13</f>
        <v>2302.9400201053386</v>
      </c>
      <c r="P1989" s="36">
        <f>(Reference!I$12*List!$H1989)+Reference!I$13</f>
        <v>2393.6090254062565</v>
      </c>
      <c r="Q1989" s="36">
        <f>(Reference!J$12*List!$H1989)+Reference!J$13</f>
        <v>2771.0451172403077</v>
      </c>
      <c r="R1989" s="36">
        <f>(Reference!K$12*List!$H1989)+Reference!K$13</f>
        <v>2859.0783956429436</v>
      </c>
      <c r="S1989" s="36">
        <f>(Reference!L$12*List!$H1989)+Reference!L$13</f>
        <v>3084.6966181359239</v>
      </c>
      <c r="T1989" s="36">
        <f>(Reference!M$12*List!$H1989)+Reference!M$13</f>
        <v>3685.1152055646744</v>
      </c>
      <c r="U1989" s="36">
        <f>(Reference!N$12*List!$H1989)+Reference!N$13</f>
        <v>14865.868708078979</v>
      </c>
      <c r="V1989" s="12">
        <f>(Reference!O$12*List!$H1989)+Reference!O$13</f>
        <v>552.60650149390585</v>
      </c>
      <c r="W1989" s="12">
        <f>(Reference!P$12*List!$H1989)+Reference!P$13</f>
        <v>778.67279755959476</v>
      </c>
      <c r="X1989" s="12">
        <f>(Reference!Q$12*List!$H1989)+Reference!Q$13</f>
        <v>389.33639877979738</v>
      </c>
      <c r="Y1989" s="53"/>
      <c r="Z1989" s="1" t="str">
        <f t="shared" si="61"/>
        <v>LEE, North Carolina</v>
      </c>
      <c r="AA1989" s="41" t="s">
        <v>7514</v>
      </c>
      <c r="AB1989" s="40" t="s">
        <v>277</v>
      </c>
      <c r="AC1989" s="44" t="s">
        <v>46</v>
      </c>
      <c r="AD1989" s="62">
        <v>0.79100000000000004</v>
      </c>
      <c r="AE1989" s="56" t="str">
        <f t="shared" si="60"/>
        <v/>
      </c>
      <c r="AF1989" s="60">
        <v>34850</v>
      </c>
      <c r="AI1989" s="60">
        <v>0.79100000000000004</v>
      </c>
    </row>
    <row r="1990" spans="1:35" x14ac:dyDescent="0.35">
      <c r="A1990" s="46" t="s">
        <v>2714</v>
      </c>
      <c r="B1990" s="65" t="s">
        <v>6185</v>
      </c>
      <c r="C1990" s="19">
        <v>99934</v>
      </c>
      <c r="D1990" s="48" t="s">
        <v>9445</v>
      </c>
      <c r="E1990" s="41" t="s">
        <v>8700</v>
      </c>
      <c r="F1990" s="44" t="s">
        <v>46</v>
      </c>
      <c r="G1990" s="18" t="s">
        <v>4188</v>
      </c>
      <c r="H1990" s="10">
        <v>0.79100000000000004</v>
      </c>
      <c r="I1990" s="36">
        <f>(Reference!B$12*List!$H1990)+Reference!B$13</f>
        <v>851.18164453134591</v>
      </c>
      <c r="J1990" s="36">
        <f>(Reference!C$12*List!$H1990)+Reference!C$13</f>
        <v>1270.2622213582608</v>
      </c>
      <c r="K1990" s="36">
        <f>(Reference!D$12*List!$H1990)+Reference!D$13</f>
        <v>1520.6562766950969</v>
      </c>
      <c r="L1990" s="36">
        <f>(Reference!E$12*List!$H1990)+Reference!E$13</f>
        <v>1880.6965710004845</v>
      </c>
      <c r="M1990" s="36">
        <f>(Reference!F$12*List!$H1990)+Reference!F$13</f>
        <v>1959.2412325693026</v>
      </c>
      <c r="N1990" s="36">
        <f>(Reference!G$12*List!$H1990)+Reference!G$13</f>
        <v>2218.5967593602991</v>
      </c>
      <c r="O1990" s="36">
        <f>(Reference!H$12*List!$H1990)+Reference!H$13</f>
        <v>2302.9400201053386</v>
      </c>
      <c r="P1990" s="36">
        <f>(Reference!I$12*List!$H1990)+Reference!I$13</f>
        <v>2393.6090254062565</v>
      </c>
      <c r="Q1990" s="36">
        <f>(Reference!J$12*List!$H1990)+Reference!J$13</f>
        <v>2771.0451172403077</v>
      </c>
      <c r="R1990" s="36">
        <f>(Reference!K$12*List!$H1990)+Reference!K$13</f>
        <v>2859.0783956429436</v>
      </c>
      <c r="S1990" s="36">
        <f>(Reference!L$12*List!$H1990)+Reference!L$13</f>
        <v>3084.6966181359239</v>
      </c>
      <c r="T1990" s="36">
        <f>(Reference!M$12*List!$H1990)+Reference!M$13</f>
        <v>3685.1152055646744</v>
      </c>
      <c r="U1990" s="36">
        <f>(Reference!N$12*List!$H1990)+Reference!N$13</f>
        <v>14865.868708078979</v>
      </c>
      <c r="V1990" s="12">
        <f>(Reference!O$12*List!$H1990)+Reference!O$13</f>
        <v>552.60650149390585</v>
      </c>
      <c r="W1990" s="12">
        <f>(Reference!P$12*List!$H1990)+Reference!P$13</f>
        <v>778.67279755959476</v>
      </c>
      <c r="X1990" s="12">
        <f>(Reference!Q$12*List!$H1990)+Reference!Q$13</f>
        <v>389.33639877979738</v>
      </c>
      <c r="Y1990" s="53"/>
      <c r="Z1990" s="1" t="str">
        <f t="shared" si="61"/>
        <v>LENOIR, North Carolina</v>
      </c>
      <c r="AA1990" s="40" t="s">
        <v>8700</v>
      </c>
      <c r="AB1990" s="40" t="s">
        <v>277</v>
      </c>
      <c r="AC1990" s="43" t="s">
        <v>46</v>
      </c>
      <c r="AD1990" s="61">
        <v>0.82930000000000004</v>
      </c>
      <c r="AE1990" s="56" t="str">
        <f t="shared" si="60"/>
        <v/>
      </c>
      <c r="AF1990" s="60">
        <v>34860</v>
      </c>
      <c r="AI1990" s="60">
        <v>0.79100000000000004</v>
      </c>
    </row>
    <row r="1991" spans="1:35" x14ac:dyDescent="0.35">
      <c r="A1991" s="46" t="s">
        <v>2715</v>
      </c>
      <c r="B1991" s="65" t="s">
        <v>6186</v>
      </c>
      <c r="C1991" s="19" t="s">
        <v>1634</v>
      </c>
      <c r="D1991" s="48" t="s">
        <v>418</v>
      </c>
      <c r="E1991" s="41" t="s">
        <v>7615</v>
      </c>
      <c r="F1991" s="43" t="s">
        <v>46</v>
      </c>
      <c r="G1991" s="18" t="s">
        <v>4187</v>
      </c>
      <c r="H1991" s="10">
        <v>0.93279999999999996</v>
      </c>
      <c r="I1991" s="36">
        <f>(Reference!B$12*List!$H1991)+Reference!B$13</f>
        <v>960.40422827885152</v>
      </c>
      <c r="J1991" s="36">
        <f>(Reference!C$12*List!$H1991)+Reference!C$13</f>
        <v>1433.2607102765517</v>
      </c>
      <c r="K1991" s="36">
        <f>(Reference!D$12*List!$H1991)+Reference!D$13</f>
        <v>1715.7850234198318</v>
      </c>
      <c r="L1991" s="36">
        <f>(Reference!E$12*List!$H1991)+Reference!E$13</f>
        <v>2122.0252463184852</v>
      </c>
      <c r="M1991" s="36">
        <f>(Reference!F$12*List!$H1991)+Reference!F$13</f>
        <v>2210.6486624413246</v>
      </c>
      <c r="N1991" s="36">
        <f>(Reference!G$12*List!$H1991)+Reference!G$13</f>
        <v>2503.2843720549954</v>
      </c>
      <c r="O1991" s="36">
        <f>(Reference!H$12*List!$H1991)+Reference!H$13</f>
        <v>2598.4504564822059</v>
      </c>
      <c r="P1991" s="36">
        <f>(Reference!I$12*List!$H1991)+Reference!I$13</f>
        <v>2700.7539972414575</v>
      </c>
      <c r="Q1991" s="36">
        <f>(Reference!J$12*List!$H1991)+Reference!J$13</f>
        <v>3126.6222250532219</v>
      </c>
      <c r="R1991" s="36">
        <f>(Reference!K$12*List!$H1991)+Reference!K$13</f>
        <v>3225.9518256741235</v>
      </c>
      <c r="S1991" s="36">
        <f>(Reference!L$12*List!$H1991)+Reference!L$13</f>
        <v>3480.5211015169098</v>
      </c>
      <c r="T1991" s="36">
        <f>(Reference!M$12*List!$H1991)+Reference!M$13</f>
        <v>4157.9846650331128</v>
      </c>
      <c r="U1991" s="36">
        <f>(Reference!N$12*List!$H1991)+Reference!N$13</f>
        <v>16773.438731915157</v>
      </c>
      <c r="V1991" s="12">
        <f>(Reference!O$12*List!$H1991)+Reference!O$13</f>
        <v>623.51628940652745</v>
      </c>
      <c r="W1991" s="12">
        <f>(Reference!P$12*List!$H1991)+Reference!P$13</f>
        <v>878.59113507283428</v>
      </c>
      <c r="X1991" s="12">
        <f>(Reference!Q$12*List!$H1991)+Reference!Q$13</f>
        <v>439.29556753641714</v>
      </c>
      <c r="Y1991" s="53"/>
      <c r="Z1991" s="1" t="str">
        <f t="shared" si="61"/>
        <v>LINCOLN, North Carolina</v>
      </c>
      <c r="AA1991" s="40" t="s">
        <v>7615</v>
      </c>
      <c r="AB1991" s="40" t="s">
        <v>277</v>
      </c>
      <c r="AC1991" s="43" t="s">
        <v>46</v>
      </c>
      <c r="AD1991" s="61">
        <v>0.89229999999999998</v>
      </c>
      <c r="AE1991" s="56" t="str">
        <f t="shared" si="60"/>
        <v/>
      </c>
      <c r="AF1991" s="60">
        <v>34870</v>
      </c>
      <c r="AI1991" s="60">
        <v>0.79100000000000004</v>
      </c>
    </row>
    <row r="1992" spans="1:35" x14ac:dyDescent="0.35">
      <c r="A1992" s="46" t="s">
        <v>2716</v>
      </c>
      <c r="B1992" s="65" t="s">
        <v>6187</v>
      </c>
      <c r="C1992" s="19">
        <v>99934</v>
      </c>
      <c r="D1992" s="48" t="s">
        <v>9445</v>
      </c>
      <c r="E1992" s="41" t="s">
        <v>8701</v>
      </c>
      <c r="F1992" s="44" t="s">
        <v>46</v>
      </c>
      <c r="G1992" s="18" t="s">
        <v>4188</v>
      </c>
      <c r="H1992" s="16">
        <v>0.79100000000000004</v>
      </c>
      <c r="I1992" s="36">
        <f>(Reference!B$12*List!$H1992)+Reference!B$13</f>
        <v>851.18164453134591</v>
      </c>
      <c r="J1992" s="36">
        <f>(Reference!C$12*List!$H1992)+Reference!C$13</f>
        <v>1270.2622213582608</v>
      </c>
      <c r="K1992" s="36">
        <f>(Reference!D$12*List!$H1992)+Reference!D$13</f>
        <v>1520.6562766950969</v>
      </c>
      <c r="L1992" s="36">
        <f>(Reference!E$12*List!$H1992)+Reference!E$13</f>
        <v>1880.6965710004845</v>
      </c>
      <c r="M1992" s="36">
        <f>(Reference!F$12*List!$H1992)+Reference!F$13</f>
        <v>1959.2412325693026</v>
      </c>
      <c r="N1992" s="36">
        <f>(Reference!G$12*List!$H1992)+Reference!G$13</f>
        <v>2218.5967593602991</v>
      </c>
      <c r="O1992" s="36">
        <f>(Reference!H$12*List!$H1992)+Reference!H$13</f>
        <v>2302.9400201053386</v>
      </c>
      <c r="P1992" s="36">
        <f>(Reference!I$12*List!$H1992)+Reference!I$13</f>
        <v>2393.6090254062565</v>
      </c>
      <c r="Q1992" s="36">
        <f>(Reference!J$12*List!$H1992)+Reference!J$13</f>
        <v>2771.0451172403077</v>
      </c>
      <c r="R1992" s="36">
        <f>(Reference!K$12*List!$H1992)+Reference!K$13</f>
        <v>2859.0783956429436</v>
      </c>
      <c r="S1992" s="36">
        <f>(Reference!L$12*List!$H1992)+Reference!L$13</f>
        <v>3084.6966181359239</v>
      </c>
      <c r="T1992" s="36">
        <f>(Reference!M$12*List!$H1992)+Reference!M$13</f>
        <v>3685.1152055646744</v>
      </c>
      <c r="U1992" s="36">
        <f>(Reference!N$12*List!$H1992)+Reference!N$13</f>
        <v>14865.868708078979</v>
      </c>
      <c r="V1992" s="12">
        <f>(Reference!O$12*List!$H1992)+Reference!O$13</f>
        <v>552.60650149390585</v>
      </c>
      <c r="W1992" s="12">
        <f>(Reference!P$12*List!$H1992)+Reference!P$13</f>
        <v>778.67279755959476</v>
      </c>
      <c r="X1992" s="12">
        <f>(Reference!Q$12*List!$H1992)+Reference!Q$13</f>
        <v>389.33639877979738</v>
      </c>
      <c r="Y1992" s="53"/>
      <c r="Z1992" s="1" t="str">
        <f t="shared" si="61"/>
        <v>MC DOWELL, North Carolina</v>
      </c>
      <c r="AA1992" s="41" t="s">
        <v>8701</v>
      </c>
      <c r="AB1992" s="40" t="s">
        <v>277</v>
      </c>
      <c r="AC1992" s="44" t="s">
        <v>46</v>
      </c>
      <c r="AD1992" s="62">
        <v>0.79100000000000004</v>
      </c>
      <c r="AE1992" s="56" t="str">
        <f t="shared" si="60"/>
        <v/>
      </c>
      <c r="AF1992" s="60">
        <v>34880</v>
      </c>
      <c r="AI1992" s="60">
        <v>0.79100000000000004</v>
      </c>
    </row>
    <row r="1993" spans="1:35" x14ac:dyDescent="0.35">
      <c r="A1993" s="46" t="s">
        <v>2717</v>
      </c>
      <c r="B1993" s="65" t="s">
        <v>6188</v>
      </c>
      <c r="C1993" s="19">
        <v>99934</v>
      </c>
      <c r="D1993" s="48" t="s">
        <v>9445</v>
      </c>
      <c r="E1993" s="41" t="s">
        <v>7517</v>
      </c>
      <c r="F1993" s="44" t="s">
        <v>46</v>
      </c>
      <c r="G1993" s="18" t="s">
        <v>4188</v>
      </c>
      <c r="H1993" s="10">
        <v>0.79100000000000004</v>
      </c>
      <c r="I1993" s="36">
        <f>(Reference!B$12*List!$H1993)+Reference!B$13</f>
        <v>851.18164453134591</v>
      </c>
      <c r="J1993" s="36">
        <f>(Reference!C$12*List!$H1993)+Reference!C$13</f>
        <v>1270.2622213582608</v>
      </c>
      <c r="K1993" s="36">
        <f>(Reference!D$12*List!$H1993)+Reference!D$13</f>
        <v>1520.6562766950969</v>
      </c>
      <c r="L1993" s="36">
        <f>(Reference!E$12*List!$H1993)+Reference!E$13</f>
        <v>1880.6965710004845</v>
      </c>
      <c r="M1993" s="36">
        <f>(Reference!F$12*List!$H1993)+Reference!F$13</f>
        <v>1959.2412325693026</v>
      </c>
      <c r="N1993" s="36">
        <f>(Reference!G$12*List!$H1993)+Reference!G$13</f>
        <v>2218.5967593602991</v>
      </c>
      <c r="O1993" s="36">
        <f>(Reference!H$12*List!$H1993)+Reference!H$13</f>
        <v>2302.9400201053386</v>
      </c>
      <c r="P1993" s="36">
        <f>(Reference!I$12*List!$H1993)+Reference!I$13</f>
        <v>2393.6090254062565</v>
      </c>
      <c r="Q1993" s="36">
        <f>(Reference!J$12*List!$H1993)+Reference!J$13</f>
        <v>2771.0451172403077</v>
      </c>
      <c r="R1993" s="36">
        <f>(Reference!K$12*List!$H1993)+Reference!K$13</f>
        <v>2859.0783956429436</v>
      </c>
      <c r="S1993" s="36">
        <f>(Reference!L$12*List!$H1993)+Reference!L$13</f>
        <v>3084.6966181359239</v>
      </c>
      <c r="T1993" s="36">
        <f>(Reference!M$12*List!$H1993)+Reference!M$13</f>
        <v>3685.1152055646744</v>
      </c>
      <c r="U1993" s="36">
        <f>(Reference!N$12*List!$H1993)+Reference!N$13</f>
        <v>14865.868708078979</v>
      </c>
      <c r="V1993" s="12">
        <f>(Reference!O$12*List!$H1993)+Reference!O$13</f>
        <v>552.60650149390585</v>
      </c>
      <c r="W1993" s="12">
        <f>(Reference!P$12*List!$H1993)+Reference!P$13</f>
        <v>778.67279755959476</v>
      </c>
      <c r="X1993" s="12">
        <f>(Reference!Q$12*List!$H1993)+Reference!Q$13</f>
        <v>389.33639877979738</v>
      </c>
      <c r="Y1993" s="53"/>
      <c r="Z1993" s="1" t="str">
        <f t="shared" si="61"/>
        <v>MACON, North Carolina</v>
      </c>
      <c r="AA1993" s="40" t="s">
        <v>7517</v>
      </c>
      <c r="AB1993" s="40" t="s">
        <v>277</v>
      </c>
      <c r="AC1993" s="43" t="s">
        <v>46</v>
      </c>
      <c r="AD1993" s="61">
        <v>0.78500000000000003</v>
      </c>
      <c r="AE1993" s="56" t="str">
        <f t="shared" si="60"/>
        <v/>
      </c>
      <c r="AF1993" s="60">
        <v>34890</v>
      </c>
      <c r="AI1993" s="60">
        <v>0.93279999999999996</v>
      </c>
    </row>
    <row r="1994" spans="1:35" x14ac:dyDescent="0.35">
      <c r="A1994" s="46" t="s">
        <v>2718</v>
      </c>
      <c r="B1994" s="65" t="s">
        <v>6189</v>
      </c>
      <c r="C1994" s="28" t="s">
        <v>1249</v>
      </c>
      <c r="D1994" s="48" t="s">
        <v>367</v>
      </c>
      <c r="E1994" s="40" t="s">
        <v>7518</v>
      </c>
      <c r="F1994" s="43" t="s">
        <v>46</v>
      </c>
      <c r="G1994" s="18" t="s">
        <v>4187</v>
      </c>
      <c r="H1994" s="10">
        <v>0.86990000000000001</v>
      </c>
      <c r="I1994" s="36">
        <f>(Reference!B$12*List!$H1994)+Reference!B$13</f>
        <v>911.95500036828662</v>
      </c>
      <c r="J1994" s="36">
        <f>(Reference!C$12*List!$H1994)+Reference!C$13</f>
        <v>1360.9574313417104</v>
      </c>
      <c r="K1994" s="36">
        <f>(Reference!D$12*List!$H1994)+Reference!D$13</f>
        <v>1629.2293240616807</v>
      </c>
      <c r="L1994" s="36">
        <f>(Reference!E$12*List!$H1994)+Reference!E$13</f>
        <v>2014.976066646396</v>
      </c>
      <c r="M1994" s="36">
        <f>(Reference!F$12*List!$H1994)+Reference!F$13</f>
        <v>2099.1287235206605</v>
      </c>
      <c r="N1994" s="36">
        <f>(Reference!G$12*List!$H1994)+Reference!G$13</f>
        <v>2377.0019260853451</v>
      </c>
      <c r="O1994" s="36">
        <f>(Reference!H$12*List!$H1994)+Reference!H$13</f>
        <v>2467.3671952120721</v>
      </c>
      <c r="P1994" s="36">
        <f>(Reference!I$12*List!$H1994)+Reference!I$13</f>
        <v>2564.5098595233039</v>
      </c>
      <c r="Q1994" s="36">
        <f>(Reference!J$12*List!$H1994)+Reference!J$13</f>
        <v>2968.8944388654063</v>
      </c>
      <c r="R1994" s="36">
        <f>(Reference!K$12*List!$H1994)+Reference!K$13</f>
        <v>3063.2131885164281</v>
      </c>
      <c r="S1994" s="36">
        <f>(Reference!L$12*List!$H1994)+Reference!L$13</f>
        <v>3304.9402834304219</v>
      </c>
      <c r="T1994" s="36">
        <f>(Reference!M$12*List!$H1994)+Reference!M$13</f>
        <v>3948.228043026309</v>
      </c>
      <c r="U1994" s="36">
        <f>(Reference!N$12*List!$H1994)+Reference!N$13</f>
        <v>15927.274031638037</v>
      </c>
      <c r="V1994" s="12">
        <f>(Reference!O$12*List!$H1994)+Reference!O$13</f>
        <v>592.06194765967348</v>
      </c>
      <c r="W1994" s="12">
        <f>(Reference!P$12*List!$H1994)+Reference!P$13</f>
        <v>834.26910806590365</v>
      </c>
      <c r="X1994" s="12">
        <f>(Reference!Q$12*List!$H1994)+Reference!Q$13</f>
        <v>417.13455403295183</v>
      </c>
      <c r="Y1994" s="53"/>
      <c r="Z1994" s="1" t="str">
        <f t="shared" si="61"/>
        <v>MADISON, North Carolina</v>
      </c>
      <c r="AA1994" s="40" t="s">
        <v>7518</v>
      </c>
      <c r="AB1994" s="40" t="s">
        <v>277</v>
      </c>
      <c r="AC1994" s="43" t="s">
        <v>46</v>
      </c>
      <c r="AD1994" s="61">
        <v>0.97099999999999997</v>
      </c>
      <c r="AE1994" s="56" t="str">
        <f t="shared" si="60"/>
        <v/>
      </c>
      <c r="AF1994" s="60">
        <v>34900</v>
      </c>
      <c r="AI1994" s="60">
        <v>0.79100000000000004</v>
      </c>
    </row>
    <row r="1995" spans="1:35" x14ac:dyDescent="0.35">
      <c r="A1995" s="46" t="s">
        <v>2719</v>
      </c>
      <c r="B1995" s="65" t="s">
        <v>6190</v>
      </c>
      <c r="C1995" s="19">
        <v>99934</v>
      </c>
      <c r="D1995" s="48" t="s">
        <v>9445</v>
      </c>
      <c r="E1995" s="41" t="s">
        <v>7795</v>
      </c>
      <c r="F1995" s="44" t="s">
        <v>46</v>
      </c>
      <c r="G1995" s="18" t="s">
        <v>4188</v>
      </c>
      <c r="H1995" s="10">
        <v>0.79100000000000004</v>
      </c>
      <c r="I1995" s="36">
        <f>(Reference!B$12*List!$H1995)+Reference!B$13</f>
        <v>851.18164453134591</v>
      </c>
      <c r="J1995" s="36">
        <f>(Reference!C$12*List!$H1995)+Reference!C$13</f>
        <v>1270.2622213582608</v>
      </c>
      <c r="K1995" s="36">
        <f>(Reference!D$12*List!$H1995)+Reference!D$13</f>
        <v>1520.6562766950969</v>
      </c>
      <c r="L1995" s="36">
        <f>(Reference!E$12*List!$H1995)+Reference!E$13</f>
        <v>1880.6965710004845</v>
      </c>
      <c r="M1995" s="36">
        <f>(Reference!F$12*List!$H1995)+Reference!F$13</f>
        <v>1959.2412325693026</v>
      </c>
      <c r="N1995" s="36">
        <f>(Reference!G$12*List!$H1995)+Reference!G$13</f>
        <v>2218.5967593602991</v>
      </c>
      <c r="O1995" s="36">
        <f>(Reference!H$12*List!$H1995)+Reference!H$13</f>
        <v>2302.9400201053386</v>
      </c>
      <c r="P1995" s="36">
        <f>(Reference!I$12*List!$H1995)+Reference!I$13</f>
        <v>2393.6090254062565</v>
      </c>
      <c r="Q1995" s="36">
        <f>(Reference!J$12*List!$H1995)+Reference!J$13</f>
        <v>2771.0451172403077</v>
      </c>
      <c r="R1995" s="36">
        <f>(Reference!K$12*List!$H1995)+Reference!K$13</f>
        <v>2859.0783956429436</v>
      </c>
      <c r="S1995" s="36">
        <f>(Reference!L$12*List!$H1995)+Reference!L$13</f>
        <v>3084.6966181359239</v>
      </c>
      <c r="T1995" s="36">
        <f>(Reference!M$12*List!$H1995)+Reference!M$13</f>
        <v>3685.1152055646744</v>
      </c>
      <c r="U1995" s="36">
        <f>(Reference!N$12*List!$H1995)+Reference!N$13</f>
        <v>14865.868708078979</v>
      </c>
      <c r="V1995" s="12">
        <f>(Reference!O$12*List!$H1995)+Reference!O$13</f>
        <v>552.60650149390585</v>
      </c>
      <c r="W1995" s="12">
        <f>(Reference!P$12*List!$H1995)+Reference!P$13</f>
        <v>778.67279755959476</v>
      </c>
      <c r="X1995" s="12">
        <f>(Reference!Q$12*List!$H1995)+Reference!Q$13</f>
        <v>389.33639877979738</v>
      </c>
      <c r="Y1995" s="53"/>
      <c r="Z1995" s="1" t="str">
        <f t="shared" si="61"/>
        <v>MARTIN, North Carolina</v>
      </c>
      <c r="AA1995" s="40" t="s">
        <v>7795</v>
      </c>
      <c r="AB1995" s="40" t="s">
        <v>277</v>
      </c>
      <c r="AC1995" s="43" t="s">
        <v>46</v>
      </c>
      <c r="AD1995" s="61">
        <v>0.81269999999999998</v>
      </c>
      <c r="AE1995" s="56" t="str">
        <f t="shared" si="60"/>
        <v/>
      </c>
      <c r="AF1995" s="60">
        <v>34910</v>
      </c>
      <c r="AI1995" s="60">
        <v>0.94640000000000002</v>
      </c>
    </row>
    <row r="1996" spans="1:35" x14ac:dyDescent="0.35">
      <c r="A1996" s="46" t="s">
        <v>2720</v>
      </c>
      <c r="B1996" s="65" t="s">
        <v>6191</v>
      </c>
      <c r="C1996" s="28" t="s">
        <v>1634</v>
      </c>
      <c r="D1996" s="48" t="s">
        <v>418</v>
      </c>
      <c r="E1996" s="40" t="s">
        <v>8702</v>
      </c>
      <c r="F1996" s="43" t="s">
        <v>46</v>
      </c>
      <c r="G1996" s="18" t="s">
        <v>4187</v>
      </c>
      <c r="H1996" s="16">
        <v>0.93279999999999996</v>
      </c>
      <c r="I1996" s="36">
        <f>(Reference!B$12*List!$H1996)+Reference!B$13</f>
        <v>960.40422827885152</v>
      </c>
      <c r="J1996" s="36">
        <f>(Reference!C$12*List!$H1996)+Reference!C$13</f>
        <v>1433.2607102765517</v>
      </c>
      <c r="K1996" s="36">
        <f>(Reference!D$12*List!$H1996)+Reference!D$13</f>
        <v>1715.7850234198318</v>
      </c>
      <c r="L1996" s="36">
        <f>(Reference!E$12*List!$H1996)+Reference!E$13</f>
        <v>2122.0252463184852</v>
      </c>
      <c r="M1996" s="36">
        <f>(Reference!F$12*List!$H1996)+Reference!F$13</f>
        <v>2210.6486624413246</v>
      </c>
      <c r="N1996" s="36">
        <f>(Reference!G$12*List!$H1996)+Reference!G$13</f>
        <v>2503.2843720549954</v>
      </c>
      <c r="O1996" s="36">
        <f>(Reference!H$12*List!$H1996)+Reference!H$13</f>
        <v>2598.4504564822059</v>
      </c>
      <c r="P1996" s="36">
        <f>(Reference!I$12*List!$H1996)+Reference!I$13</f>
        <v>2700.7539972414575</v>
      </c>
      <c r="Q1996" s="36">
        <f>(Reference!J$12*List!$H1996)+Reference!J$13</f>
        <v>3126.6222250532219</v>
      </c>
      <c r="R1996" s="36">
        <f>(Reference!K$12*List!$H1996)+Reference!K$13</f>
        <v>3225.9518256741235</v>
      </c>
      <c r="S1996" s="36">
        <f>(Reference!L$12*List!$H1996)+Reference!L$13</f>
        <v>3480.5211015169098</v>
      </c>
      <c r="T1996" s="36">
        <f>(Reference!M$12*List!$H1996)+Reference!M$13</f>
        <v>4157.9846650331128</v>
      </c>
      <c r="U1996" s="36">
        <f>(Reference!N$12*List!$H1996)+Reference!N$13</f>
        <v>16773.438731915157</v>
      </c>
      <c r="V1996" s="12">
        <f>(Reference!O$12*List!$H1996)+Reference!O$13</f>
        <v>623.51628940652745</v>
      </c>
      <c r="W1996" s="12">
        <f>(Reference!P$12*List!$H1996)+Reference!P$13</f>
        <v>878.59113507283428</v>
      </c>
      <c r="X1996" s="12">
        <f>(Reference!Q$12*List!$H1996)+Reference!Q$13</f>
        <v>439.29556753641714</v>
      </c>
      <c r="Y1996" s="53"/>
      <c r="Z1996" s="1" t="str">
        <f t="shared" si="61"/>
        <v>MECKLENBURG, North Carolina</v>
      </c>
      <c r="AA1996" s="41" t="s">
        <v>8702</v>
      </c>
      <c r="AB1996" s="40" t="s">
        <v>277</v>
      </c>
      <c r="AC1996" s="44" t="s">
        <v>46</v>
      </c>
      <c r="AD1996" s="62">
        <v>0.79100000000000004</v>
      </c>
      <c r="AE1996" s="56" t="str">
        <f t="shared" si="60"/>
        <v/>
      </c>
      <c r="AF1996" s="60">
        <v>34920</v>
      </c>
      <c r="AI1996" s="60">
        <v>0.79100000000000004</v>
      </c>
    </row>
    <row r="1997" spans="1:35" x14ac:dyDescent="0.35">
      <c r="A1997" s="46" t="s">
        <v>2721</v>
      </c>
      <c r="B1997" s="65" t="s">
        <v>6192</v>
      </c>
      <c r="C1997" s="19">
        <v>99934</v>
      </c>
      <c r="D1997" s="48" t="s">
        <v>9445</v>
      </c>
      <c r="E1997" s="41" t="s">
        <v>7883</v>
      </c>
      <c r="F1997" s="44" t="s">
        <v>46</v>
      </c>
      <c r="G1997" s="18" t="s">
        <v>4188</v>
      </c>
      <c r="H1997" s="10">
        <v>0.79100000000000004</v>
      </c>
      <c r="I1997" s="36">
        <f>(Reference!B$12*List!$H1997)+Reference!B$13</f>
        <v>851.18164453134591</v>
      </c>
      <c r="J1997" s="36">
        <f>(Reference!C$12*List!$H1997)+Reference!C$13</f>
        <v>1270.2622213582608</v>
      </c>
      <c r="K1997" s="36">
        <f>(Reference!D$12*List!$H1997)+Reference!D$13</f>
        <v>1520.6562766950969</v>
      </c>
      <c r="L1997" s="36">
        <f>(Reference!E$12*List!$H1997)+Reference!E$13</f>
        <v>1880.6965710004845</v>
      </c>
      <c r="M1997" s="36">
        <f>(Reference!F$12*List!$H1997)+Reference!F$13</f>
        <v>1959.2412325693026</v>
      </c>
      <c r="N1997" s="36">
        <f>(Reference!G$12*List!$H1997)+Reference!G$13</f>
        <v>2218.5967593602991</v>
      </c>
      <c r="O1997" s="36">
        <f>(Reference!H$12*List!$H1997)+Reference!H$13</f>
        <v>2302.9400201053386</v>
      </c>
      <c r="P1997" s="36">
        <f>(Reference!I$12*List!$H1997)+Reference!I$13</f>
        <v>2393.6090254062565</v>
      </c>
      <c r="Q1997" s="36">
        <f>(Reference!J$12*List!$H1997)+Reference!J$13</f>
        <v>2771.0451172403077</v>
      </c>
      <c r="R1997" s="36">
        <f>(Reference!K$12*List!$H1997)+Reference!K$13</f>
        <v>2859.0783956429436</v>
      </c>
      <c r="S1997" s="36">
        <f>(Reference!L$12*List!$H1997)+Reference!L$13</f>
        <v>3084.6966181359239</v>
      </c>
      <c r="T1997" s="36">
        <f>(Reference!M$12*List!$H1997)+Reference!M$13</f>
        <v>3685.1152055646744</v>
      </c>
      <c r="U1997" s="36">
        <f>(Reference!N$12*List!$H1997)+Reference!N$13</f>
        <v>14865.868708078979</v>
      </c>
      <c r="V1997" s="12">
        <f>(Reference!O$12*List!$H1997)+Reference!O$13</f>
        <v>552.60650149390585</v>
      </c>
      <c r="W1997" s="12">
        <f>(Reference!P$12*List!$H1997)+Reference!P$13</f>
        <v>778.67279755959476</v>
      </c>
      <c r="X1997" s="12">
        <f>(Reference!Q$12*List!$H1997)+Reference!Q$13</f>
        <v>389.33639877979738</v>
      </c>
      <c r="Y1997" s="53"/>
      <c r="Z1997" s="1" t="str">
        <f t="shared" si="61"/>
        <v>MITCHELL, North Carolina</v>
      </c>
      <c r="AA1997" s="40" t="s">
        <v>7883</v>
      </c>
      <c r="AB1997" s="40" t="s">
        <v>277</v>
      </c>
      <c r="AC1997" s="43" t="s">
        <v>46</v>
      </c>
      <c r="AD1997" s="61">
        <v>0.89229999999999998</v>
      </c>
      <c r="AE1997" s="56" t="str">
        <f t="shared" ref="AE1997:AE2060" si="62">IFERROR(INDEX($AI$12:$AI$3256,MATCH($A1997,$AF$12:$AF$3256,0)),"")</f>
        <v/>
      </c>
      <c r="AF1997" s="60">
        <v>34930</v>
      </c>
      <c r="AI1997" s="60">
        <v>0.79100000000000004</v>
      </c>
    </row>
    <row r="1998" spans="1:35" x14ac:dyDescent="0.35">
      <c r="A1998" s="46" t="s">
        <v>2722</v>
      </c>
      <c r="B1998" s="65" t="s">
        <v>6193</v>
      </c>
      <c r="C1998" s="19">
        <v>99934</v>
      </c>
      <c r="D1998" s="48" t="s">
        <v>9445</v>
      </c>
      <c r="E1998" s="41" t="s">
        <v>7524</v>
      </c>
      <c r="F1998" s="44" t="s">
        <v>46</v>
      </c>
      <c r="G1998" s="18" t="s">
        <v>4188</v>
      </c>
      <c r="H1998" s="16">
        <v>0.79100000000000004</v>
      </c>
      <c r="I1998" s="36">
        <f>(Reference!B$12*List!$H1998)+Reference!B$13</f>
        <v>851.18164453134591</v>
      </c>
      <c r="J1998" s="36">
        <f>(Reference!C$12*List!$H1998)+Reference!C$13</f>
        <v>1270.2622213582608</v>
      </c>
      <c r="K1998" s="36">
        <f>(Reference!D$12*List!$H1998)+Reference!D$13</f>
        <v>1520.6562766950969</v>
      </c>
      <c r="L1998" s="36">
        <f>(Reference!E$12*List!$H1998)+Reference!E$13</f>
        <v>1880.6965710004845</v>
      </c>
      <c r="M1998" s="36">
        <f>(Reference!F$12*List!$H1998)+Reference!F$13</f>
        <v>1959.2412325693026</v>
      </c>
      <c r="N1998" s="36">
        <f>(Reference!G$12*List!$H1998)+Reference!G$13</f>
        <v>2218.5967593602991</v>
      </c>
      <c r="O1998" s="36">
        <f>(Reference!H$12*List!$H1998)+Reference!H$13</f>
        <v>2302.9400201053386</v>
      </c>
      <c r="P1998" s="36">
        <f>(Reference!I$12*List!$H1998)+Reference!I$13</f>
        <v>2393.6090254062565</v>
      </c>
      <c r="Q1998" s="36">
        <f>(Reference!J$12*List!$H1998)+Reference!J$13</f>
        <v>2771.0451172403077</v>
      </c>
      <c r="R1998" s="36">
        <f>(Reference!K$12*List!$H1998)+Reference!K$13</f>
        <v>2859.0783956429436</v>
      </c>
      <c r="S1998" s="36">
        <f>(Reference!L$12*List!$H1998)+Reference!L$13</f>
        <v>3084.6966181359239</v>
      </c>
      <c r="T1998" s="36">
        <f>(Reference!M$12*List!$H1998)+Reference!M$13</f>
        <v>3685.1152055646744</v>
      </c>
      <c r="U1998" s="36">
        <f>(Reference!N$12*List!$H1998)+Reference!N$13</f>
        <v>14865.868708078979</v>
      </c>
      <c r="V1998" s="12">
        <f>(Reference!O$12*List!$H1998)+Reference!O$13</f>
        <v>552.60650149390585</v>
      </c>
      <c r="W1998" s="12">
        <f>(Reference!P$12*List!$H1998)+Reference!P$13</f>
        <v>778.67279755959476</v>
      </c>
      <c r="X1998" s="12">
        <f>(Reference!Q$12*List!$H1998)+Reference!Q$13</f>
        <v>389.33639877979738</v>
      </c>
      <c r="Y1998" s="53"/>
      <c r="Z1998" s="1" t="str">
        <f t="shared" si="61"/>
        <v>MONTGOMERY, North Carolina</v>
      </c>
      <c r="AA1998" s="41" t="s">
        <v>7524</v>
      </c>
      <c r="AB1998" s="40" t="s">
        <v>277</v>
      </c>
      <c r="AC1998" s="44" t="s">
        <v>46</v>
      </c>
      <c r="AD1998" s="62">
        <v>0.79100000000000004</v>
      </c>
      <c r="AE1998" s="56" t="str">
        <f t="shared" si="62"/>
        <v/>
      </c>
      <c r="AF1998" s="60">
        <v>34940</v>
      </c>
      <c r="AI1998" s="60">
        <v>0.79100000000000004</v>
      </c>
    </row>
    <row r="1999" spans="1:35" x14ac:dyDescent="0.35">
      <c r="A1999" s="46" t="s">
        <v>2723</v>
      </c>
      <c r="B1999" s="65" t="s">
        <v>6194</v>
      </c>
      <c r="C1999" s="19">
        <v>99934</v>
      </c>
      <c r="D1999" s="48" t="s">
        <v>9445</v>
      </c>
      <c r="E1999" s="41" t="s">
        <v>8703</v>
      </c>
      <c r="F1999" s="44" t="s">
        <v>46</v>
      </c>
      <c r="G1999" s="18" t="s">
        <v>4188</v>
      </c>
      <c r="H1999" s="10">
        <v>0.79100000000000004</v>
      </c>
      <c r="I1999" s="36">
        <f>(Reference!B$12*List!$H1999)+Reference!B$13</f>
        <v>851.18164453134591</v>
      </c>
      <c r="J1999" s="36">
        <f>(Reference!C$12*List!$H1999)+Reference!C$13</f>
        <v>1270.2622213582608</v>
      </c>
      <c r="K1999" s="36">
        <f>(Reference!D$12*List!$H1999)+Reference!D$13</f>
        <v>1520.6562766950969</v>
      </c>
      <c r="L1999" s="36">
        <f>(Reference!E$12*List!$H1999)+Reference!E$13</f>
        <v>1880.6965710004845</v>
      </c>
      <c r="M1999" s="36">
        <f>(Reference!F$12*List!$H1999)+Reference!F$13</f>
        <v>1959.2412325693026</v>
      </c>
      <c r="N1999" s="36">
        <f>(Reference!G$12*List!$H1999)+Reference!G$13</f>
        <v>2218.5967593602991</v>
      </c>
      <c r="O1999" s="36">
        <f>(Reference!H$12*List!$H1999)+Reference!H$13</f>
        <v>2302.9400201053386</v>
      </c>
      <c r="P1999" s="36">
        <f>(Reference!I$12*List!$H1999)+Reference!I$13</f>
        <v>2393.6090254062565</v>
      </c>
      <c r="Q1999" s="36">
        <f>(Reference!J$12*List!$H1999)+Reference!J$13</f>
        <v>2771.0451172403077</v>
      </c>
      <c r="R1999" s="36">
        <f>(Reference!K$12*List!$H1999)+Reference!K$13</f>
        <v>2859.0783956429436</v>
      </c>
      <c r="S1999" s="36">
        <f>(Reference!L$12*List!$H1999)+Reference!L$13</f>
        <v>3084.6966181359239</v>
      </c>
      <c r="T1999" s="36">
        <f>(Reference!M$12*List!$H1999)+Reference!M$13</f>
        <v>3685.1152055646744</v>
      </c>
      <c r="U1999" s="36">
        <f>(Reference!N$12*List!$H1999)+Reference!N$13</f>
        <v>14865.868708078979</v>
      </c>
      <c r="V1999" s="12">
        <f>(Reference!O$12*List!$H1999)+Reference!O$13</f>
        <v>552.60650149390585</v>
      </c>
      <c r="W1999" s="12">
        <f>(Reference!P$12*List!$H1999)+Reference!P$13</f>
        <v>778.67279755959476</v>
      </c>
      <c r="X1999" s="12">
        <f>(Reference!Q$12*List!$H1999)+Reference!Q$13</f>
        <v>389.33639877979738</v>
      </c>
      <c r="Y1999" s="53"/>
      <c r="Z1999" s="1" t="str">
        <f t="shared" ref="Z1999:Z2062" si="63">CONCATENATE(AA1999, AB1999, AC1999)</f>
        <v>MOORE, North Carolina</v>
      </c>
      <c r="AA1999" s="40" t="s">
        <v>8703</v>
      </c>
      <c r="AB1999" s="40" t="s">
        <v>277</v>
      </c>
      <c r="AC1999" s="43" t="s">
        <v>46</v>
      </c>
      <c r="AD1999" s="61">
        <v>0.97099999999999997</v>
      </c>
      <c r="AE1999" s="56" t="str">
        <f t="shared" si="62"/>
        <v/>
      </c>
      <c r="AF1999" s="60">
        <v>34950</v>
      </c>
      <c r="AI1999" s="60">
        <v>0.90780000000000005</v>
      </c>
    </row>
    <row r="2000" spans="1:35" x14ac:dyDescent="0.35">
      <c r="A2000" s="46" t="s">
        <v>2724</v>
      </c>
      <c r="B2000" s="65" t="s">
        <v>6195</v>
      </c>
      <c r="C2000" s="28" t="s">
        <v>3972</v>
      </c>
      <c r="D2000" s="48" t="s">
        <v>663</v>
      </c>
      <c r="E2000" s="40" t="s">
        <v>8704</v>
      </c>
      <c r="F2000" s="43" t="s">
        <v>46</v>
      </c>
      <c r="G2000" s="18" t="s">
        <v>4187</v>
      </c>
      <c r="H2000" s="10">
        <v>0.82930000000000004</v>
      </c>
      <c r="I2000" s="36">
        <f>(Reference!B$12*List!$H2000)+Reference!B$13</f>
        <v>880.68252575510803</v>
      </c>
      <c r="J2000" s="36">
        <f>(Reference!C$12*List!$H2000)+Reference!C$13</f>
        <v>1314.287906305867</v>
      </c>
      <c r="K2000" s="36">
        <f>(Reference!D$12*List!$H2000)+Reference!D$13</f>
        <v>1573.3603034902828</v>
      </c>
      <c r="L2000" s="36">
        <f>(Reference!E$12*List!$H2000)+Reference!E$13</f>
        <v>1945.8791398628218</v>
      </c>
      <c r="M2000" s="36">
        <f>(Reference!F$12*List!$H2000)+Reference!F$13</f>
        <v>2027.1460602427755</v>
      </c>
      <c r="N2000" s="36">
        <f>(Reference!G$12*List!$H2000)+Reference!G$13</f>
        <v>2295.4905221685281</v>
      </c>
      <c r="O2000" s="36">
        <f>(Reference!H$12*List!$H2000)+Reference!H$13</f>
        <v>2382.7570138516999</v>
      </c>
      <c r="P2000" s="36">
        <f>(Reference!I$12*List!$H2000)+Reference!I$13</f>
        <v>2476.5684924111101</v>
      </c>
      <c r="Q2000" s="36">
        <f>(Reference!J$12*List!$H2000)+Reference!J$13</f>
        <v>2867.0860426933023</v>
      </c>
      <c r="R2000" s="36">
        <f>(Reference!K$12*List!$H2000)+Reference!K$13</f>
        <v>2958.1704433876134</v>
      </c>
      <c r="S2000" s="36">
        <f>(Reference!L$12*List!$H2000)+Reference!L$13</f>
        <v>3191.6083086400972</v>
      </c>
      <c r="T2000" s="36">
        <f>(Reference!M$12*List!$H2000)+Reference!M$13</f>
        <v>3812.8366463096754</v>
      </c>
      <c r="U2000" s="36">
        <f>(Reference!N$12*List!$H2000)+Reference!N$13</f>
        <v>15381.100950060118</v>
      </c>
      <c r="V2000" s="12">
        <f>(Reference!O$12*List!$H2000)+Reference!O$13</f>
        <v>571.75914519668027</v>
      </c>
      <c r="W2000" s="12">
        <f>(Reference!P$12*List!$H2000)+Reference!P$13</f>
        <v>805.66061368623139</v>
      </c>
      <c r="X2000" s="12">
        <f>(Reference!Q$12*List!$H2000)+Reference!Q$13</f>
        <v>402.83030684311569</v>
      </c>
      <c r="Y2000" s="53"/>
      <c r="Z2000" s="1" t="str">
        <f t="shared" si="63"/>
        <v>NASH, North Carolina</v>
      </c>
      <c r="AA2000" s="40" t="s">
        <v>8704</v>
      </c>
      <c r="AB2000" s="40" t="s">
        <v>277</v>
      </c>
      <c r="AC2000" s="43" t="s">
        <v>46</v>
      </c>
      <c r="AD2000" s="61">
        <v>0.92149999999999999</v>
      </c>
      <c r="AE2000" s="56" t="str">
        <f t="shared" si="62"/>
        <v/>
      </c>
      <c r="AF2000" s="60">
        <v>34960</v>
      </c>
      <c r="AI2000" s="60">
        <v>0.79100000000000004</v>
      </c>
    </row>
    <row r="2001" spans="1:35" x14ac:dyDescent="0.35">
      <c r="A2001" s="46" t="s">
        <v>2725</v>
      </c>
      <c r="B2001" s="65" t="s">
        <v>6196</v>
      </c>
      <c r="C2001" s="19" t="s">
        <v>4126</v>
      </c>
      <c r="D2001" s="48" t="s">
        <v>750</v>
      </c>
      <c r="E2001" s="41" t="s">
        <v>8705</v>
      </c>
      <c r="F2001" s="43" t="s">
        <v>46</v>
      </c>
      <c r="G2001" s="18" t="s">
        <v>4187</v>
      </c>
      <c r="H2001" s="16">
        <v>0.89229999999999998</v>
      </c>
      <c r="I2001" s="36">
        <f>(Reference!B$12*List!$H2001)+Reference!B$13</f>
        <v>929.20877946521273</v>
      </c>
      <c r="J2001" s="36">
        <f>(Reference!C$12*List!$H2001)+Reference!C$13</f>
        <v>1386.706134809762</v>
      </c>
      <c r="K2001" s="36">
        <f>(Reference!D$12*List!$H2001)+Reference!D$13</f>
        <v>1660.0536112734865</v>
      </c>
      <c r="L2001" s="36">
        <f>(Reference!E$12*List!$H2001)+Reference!E$13</f>
        <v>2053.0985090097474</v>
      </c>
      <c r="M2001" s="36">
        <f>(Reference!F$12*List!$H2001)+Reference!F$13</f>
        <v>2138.8432963636315</v>
      </c>
      <c r="N2001" s="36">
        <f>(Reference!G$12*List!$H2001)+Reference!G$13</f>
        <v>2421.9737351428994</v>
      </c>
      <c r="O2001" s="36">
        <f>(Reference!H$12*List!$H2001)+Reference!H$13</f>
        <v>2514.0486745833123</v>
      </c>
      <c r="P2001" s="36">
        <f>(Reference!I$12*List!$H2001)+Reference!I$13</f>
        <v>2613.0292344817562</v>
      </c>
      <c r="Q2001" s="36">
        <f>(Reference!J$12*List!$H2001)+Reference!J$13</f>
        <v>3025.0645884776013</v>
      </c>
      <c r="R2001" s="36">
        <f>(Reference!K$12*List!$H2001)+Reference!K$13</f>
        <v>3121.1678065185324</v>
      </c>
      <c r="S2001" s="36">
        <f>(Reference!L$12*List!$H2001)+Reference!L$13</f>
        <v>3367.4682695216352</v>
      </c>
      <c r="T2001" s="36">
        <f>(Reference!M$12*List!$H2001)+Reference!M$13</f>
        <v>4022.926744663072</v>
      </c>
      <c r="U2001" s="36">
        <f>(Reference!N$12*List!$H2001)+Reference!N$13</f>
        <v>16228.610904232752</v>
      </c>
      <c r="V2001" s="12">
        <f>(Reference!O$12*List!$H2001)+Reference!O$13</f>
        <v>603.26349384615253</v>
      </c>
      <c r="W2001" s="12">
        <f>(Reference!P$12*List!$H2001)+Reference!P$13</f>
        <v>850.05310496503307</v>
      </c>
      <c r="X2001" s="12">
        <f>(Reference!Q$12*List!$H2001)+Reference!Q$13</f>
        <v>425.02655248251654</v>
      </c>
      <c r="Y2001" s="53"/>
      <c r="Z2001" s="1" t="str">
        <f t="shared" si="63"/>
        <v>NEW HANOVER, North Carolina</v>
      </c>
      <c r="AA2001" s="41" t="s">
        <v>8705</v>
      </c>
      <c r="AB2001" s="40" t="s">
        <v>277</v>
      </c>
      <c r="AC2001" s="44" t="s">
        <v>46</v>
      </c>
      <c r="AD2001" s="62">
        <v>0.79100000000000004</v>
      </c>
      <c r="AE2001" s="56" t="str">
        <f t="shared" si="62"/>
        <v/>
      </c>
      <c r="AF2001" s="60">
        <v>34970</v>
      </c>
      <c r="AI2001" s="60">
        <v>0.79100000000000004</v>
      </c>
    </row>
    <row r="2002" spans="1:35" x14ac:dyDescent="0.35">
      <c r="A2002" s="46" t="s">
        <v>2726</v>
      </c>
      <c r="B2002" s="65" t="s">
        <v>6197</v>
      </c>
      <c r="C2002" s="19">
        <v>99934</v>
      </c>
      <c r="D2002" s="48" t="s">
        <v>9445</v>
      </c>
      <c r="E2002" s="41" t="s">
        <v>8706</v>
      </c>
      <c r="F2002" s="44" t="s">
        <v>46</v>
      </c>
      <c r="G2002" s="18" t="s">
        <v>4188</v>
      </c>
      <c r="H2002" s="10">
        <v>0.79100000000000004</v>
      </c>
      <c r="I2002" s="36">
        <f>(Reference!B$12*List!$H2002)+Reference!B$13</f>
        <v>851.18164453134591</v>
      </c>
      <c r="J2002" s="36">
        <f>(Reference!C$12*List!$H2002)+Reference!C$13</f>
        <v>1270.2622213582608</v>
      </c>
      <c r="K2002" s="36">
        <f>(Reference!D$12*List!$H2002)+Reference!D$13</f>
        <v>1520.6562766950969</v>
      </c>
      <c r="L2002" s="36">
        <f>(Reference!E$12*List!$H2002)+Reference!E$13</f>
        <v>1880.6965710004845</v>
      </c>
      <c r="M2002" s="36">
        <f>(Reference!F$12*List!$H2002)+Reference!F$13</f>
        <v>1959.2412325693026</v>
      </c>
      <c r="N2002" s="36">
        <f>(Reference!G$12*List!$H2002)+Reference!G$13</f>
        <v>2218.5967593602991</v>
      </c>
      <c r="O2002" s="36">
        <f>(Reference!H$12*List!$H2002)+Reference!H$13</f>
        <v>2302.9400201053386</v>
      </c>
      <c r="P2002" s="36">
        <f>(Reference!I$12*List!$H2002)+Reference!I$13</f>
        <v>2393.6090254062565</v>
      </c>
      <c r="Q2002" s="36">
        <f>(Reference!J$12*List!$H2002)+Reference!J$13</f>
        <v>2771.0451172403077</v>
      </c>
      <c r="R2002" s="36">
        <f>(Reference!K$12*List!$H2002)+Reference!K$13</f>
        <v>2859.0783956429436</v>
      </c>
      <c r="S2002" s="36">
        <f>(Reference!L$12*List!$H2002)+Reference!L$13</f>
        <v>3084.6966181359239</v>
      </c>
      <c r="T2002" s="36">
        <f>(Reference!M$12*List!$H2002)+Reference!M$13</f>
        <v>3685.1152055646744</v>
      </c>
      <c r="U2002" s="36">
        <f>(Reference!N$12*List!$H2002)+Reference!N$13</f>
        <v>14865.868708078979</v>
      </c>
      <c r="V2002" s="12">
        <f>(Reference!O$12*List!$H2002)+Reference!O$13</f>
        <v>552.60650149390585</v>
      </c>
      <c r="W2002" s="12">
        <f>(Reference!P$12*List!$H2002)+Reference!P$13</f>
        <v>778.67279755959476</v>
      </c>
      <c r="X2002" s="12">
        <f>(Reference!Q$12*List!$H2002)+Reference!Q$13</f>
        <v>389.33639877979738</v>
      </c>
      <c r="Y2002" s="53"/>
      <c r="Z2002" s="1" t="str">
        <f t="shared" si="63"/>
        <v>NORTHAMPTON, North Carolina</v>
      </c>
      <c r="AA2002" s="40" t="s">
        <v>8706</v>
      </c>
      <c r="AB2002" s="40" t="s">
        <v>277</v>
      </c>
      <c r="AC2002" s="43" t="s">
        <v>46</v>
      </c>
      <c r="AD2002" s="61">
        <v>0.91510000000000002</v>
      </c>
      <c r="AE2002" s="56" t="str">
        <f t="shared" si="62"/>
        <v/>
      </c>
      <c r="AF2002" s="60">
        <v>34980</v>
      </c>
      <c r="AI2002" s="60">
        <v>0.92820000000000003</v>
      </c>
    </row>
    <row r="2003" spans="1:35" x14ac:dyDescent="0.35">
      <c r="A2003" s="46" t="s">
        <v>2727</v>
      </c>
      <c r="B2003" s="65" t="s">
        <v>6198</v>
      </c>
      <c r="C2003" s="28" t="s">
        <v>2403</v>
      </c>
      <c r="D2003" s="48" t="s">
        <v>530</v>
      </c>
      <c r="E2003" s="40" t="s">
        <v>8707</v>
      </c>
      <c r="F2003" s="43" t="s">
        <v>46</v>
      </c>
      <c r="G2003" s="18" t="s">
        <v>4187</v>
      </c>
      <c r="H2003" s="16">
        <v>0.78500000000000003</v>
      </c>
      <c r="I2003" s="36">
        <f>(Reference!B$12*List!$H2003)+Reference!B$13</f>
        <v>846.56009655895502</v>
      </c>
      <c r="J2003" s="36">
        <f>(Reference!C$12*List!$H2003)+Reference!C$13</f>
        <v>1263.3652472150327</v>
      </c>
      <c r="K2003" s="36">
        <f>(Reference!D$12*List!$H2003)+Reference!D$13</f>
        <v>1512.3997711919346</v>
      </c>
      <c r="L2003" s="36">
        <f>(Reference!E$12*List!$H2003)+Reference!E$13</f>
        <v>1870.4852025103012</v>
      </c>
      <c r="M2003" s="36">
        <f>(Reference!F$12*List!$H2003)+Reference!F$13</f>
        <v>1948.6034005577922</v>
      </c>
      <c r="N2003" s="36">
        <f>(Reference!G$12*List!$H2003)+Reference!G$13</f>
        <v>2206.5507390770254</v>
      </c>
      <c r="O2003" s="36">
        <f>(Reference!H$12*List!$H2003)+Reference!H$13</f>
        <v>2290.4360524166136</v>
      </c>
      <c r="P2003" s="36">
        <f>(Reference!I$12*List!$H2003)+Reference!I$13</f>
        <v>2380.6127642566712</v>
      </c>
      <c r="Q2003" s="36">
        <f>(Reference!J$12*List!$H2003)+Reference!J$13</f>
        <v>2755.9995414513269</v>
      </c>
      <c r="R2003" s="36">
        <f>(Reference!K$12*List!$H2003)+Reference!K$13</f>
        <v>2843.5548372495227</v>
      </c>
      <c r="S2003" s="36">
        <f>(Reference!L$12*List!$H2003)+Reference!L$13</f>
        <v>3067.9480504329199</v>
      </c>
      <c r="T2003" s="36">
        <f>(Reference!M$12*List!$H2003)+Reference!M$13</f>
        <v>3665.1066247691124</v>
      </c>
      <c r="U2003" s="36">
        <f>(Reference!N$12*List!$H2003)+Reference!N$13</f>
        <v>14785.153474348252</v>
      </c>
      <c r="V2003" s="12">
        <f>(Reference!O$12*List!$H2003)+Reference!O$13</f>
        <v>549.60608733681329</v>
      </c>
      <c r="W2003" s="12">
        <f>(Reference!P$12*List!$H2003)+Reference!P$13</f>
        <v>774.44494124732785</v>
      </c>
      <c r="X2003" s="12">
        <f>(Reference!Q$12*List!$H2003)+Reference!Q$13</f>
        <v>387.22247062366392</v>
      </c>
      <c r="Y2003" s="53"/>
      <c r="Z2003" s="1" t="str">
        <f t="shared" si="63"/>
        <v>ONSLOW, North Carolina</v>
      </c>
      <c r="AA2003" s="41" t="s">
        <v>8707</v>
      </c>
      <c r="AB2003" s="40" t="s">
        <v>277</v>
      </c>
      <c r="AC2003" s="44" t="s">
        <v>46</v>
      </c>
      <c r="AD2003" s="62">
        <v>0.79100000000000004</v>
      </c>
      <c r="AE2003" s="56" t="str">
        <f t="shared" si="62"/>
        <v/>
      </c>
      <c r="AF2003" s="60">
        <v>34981</v>
      </c>
      <c r="AI2003" s="60">
        <v>0.79100000000000004</v>
      </c>
    </row>
    <row r="2004" spans="1:35" x14ac:dyDescent="0.35">
      <c r="A2004" s="46" t="s">
        <v>2728</v>
      </c>
      <c r="B2004" s="65" t="s">
        <v>6199</v>
      </c>
      <c r="C2004" s="19" t="s">
        <v>4124</v>
      </c>
      <c r="D2004" s="48" t="s">
        <v>456</v>
      </c>
      <c r="E2004" s="41" t="s">
        <v>7671</v>
      </c>
      <c r="F2004" s="43" t="s">
        <v>46</v>
      </c>
      <c r="G2004" s="18" t="s">
        <v>4187</v>
      </c>
      <c r="H2004" s="16">
        <v>0.97099999999999997</v>
      </c>
      <c r="I2004" s="36">
        <f>(Reference!B$12*List!$H2004)+Reference!B$13</f>
        <v>989.82808370307373</v>
      </c>
      <c r="J2004" s="36">
        <f>(Reference!C$12*List!$H2004)+Reference!C$13</f>
        <v>1477.171445655104</v>
      </c>
      <c r="K2004" s="36">
        <f>(Reference!D$12*List!$H2004)+Reference!D$13</f>
        <v>1768.3514417899651</v>
      </c>
      <c r="L2004" s="36">
        <f>(Reference!E$12*List!$H2004)+Reference!E$13</f>
        <v>2187.0376257059861</v>
      </c>
      <c r="M2004" s="36">
        <f>(Reference!F$12*List!$H2004)+Reference!F$13</f>
        <v>2278.3761929146058</v>
      </c>
      <c r="N2004" s="36">
        <f>(Reference!G$12*List!$H2004)+Reference!G$13</f>
        <v>2579.9773678585034</v>
      </c>
      <c r="O2004" s="36">
        <f>(Reference!H$12*List!$H2004)+Reference!H$13</f>
        <v>2678.0590507670886</v>
      </c>
      <c r="P2004" s="36">
        <f>(Reference!I$12*List!$H2004)+Reference!I$13</f>
        <v>2783.4968598938176</v>
      </c>
      <c r="Q2004" s="36">
        <f>(Reference!J$12*List!$H2004)+Reference!J$13</f>
        <v>3222.4123909097334</v>
      </c>
      <c r="R2004" s="36">
        <f>(Reference!K$12*List!$H2004)+Reference!K$13</f>
        <v>3324.7851474455697</v>
      </c>
      <c r="S2004" s="36">
        <f>(Reference!L$12*List!$H2004)+Reference!L$13</f>
        <v>3587.1536492260334</v>
      </c>
      <c r="T2004" s="36">
        <f>(Reference!M$12*List!$H2004)+Reference!M$13</f>
        <v>4285.3726294315211</v>
      </c>
      <c r="U2004" s="36">
        <f>(Reference!N$12*List!$H2004)+Reference!N$13</f>
        <v>17287.325720000787</v>
      </c>
      <c r="V2004" s="12">
        <f>(Reference!O$12*List!$H2004)+Reference!O$13</f>
        <v>642.61892620668368</v>
      </c>
      <c r="W2004" s="12">
        <f>(Reference!P$12*List!$H2004)+Reference!P$13</f>
        <v>905.50848692759985</v>
      </c>
      <c r="X2004" s="12">
        <f>(Reference!Q$12*List!$H2004)+Reference!Q$13</f>
        <v>452.75424346379992</v>
      </c>
      <c r="Y2004" s="53"/>
      <c r="Z2004" s="1" t="str">
        <f t="shared" si="63"/>
        <v>ORANGE, North Carolina</v>
      </c>
      <c r="AA2004" s="41" t="s">
        <v>7671</v>
      </c>
      <c r="AB2004" s="40" t="s">
        <v>277</v>
      </c>
      <c r="AC2004" s="44" t="s">
        <v>46</v>
      </c>
      <c r="AD2004" s="62">
        <v>0.79100000000000004</v>
      </c>
      <c r="AE2004" s="56" t="str">
        <f t="shared" si="62"/>
        <v/>
      </c>
      <c r="AF2004" s="60">
        <v>35000</v>
      </c>
      <c r="AI2004" s="60">
        <v>0.8397</v>
      </c>
    </row>
    <row r="2005" spans="1:35" x14ac:dyDescent="0.35">
      <c r="A2005" s="46" t="s">
        <v>2729</v>
      </c>
      <c r="B2005" s="65" t="s">
        <v>6200</v>
      </c>
      <c r="C2005" s="19" t="s">
        <v>2771</v>
      </c>
      <c r="D2005" s="48" t="s">
        <v>611</v>
      </c>
      <c r="E2005" s="41" t="s">
        <v>8708</v>
      </c>
      <c r="F2005" s="43" t="s">
        <v>46</v>
      </c>
      <c r="G2005" s="18" t="s">
        <v>4187</v>
      </c>
      <c r="H2005" s="10">
        <v>0.81269999999999998</v>
      </c>
      <c r="I2005" s="36">
        <f>(Reference!B$12*List!$H2005)+Reference!B$13</f>
        <v>867.8962430314931</v>
      </c>
      <c r="J2005" s="36">
        <f>(Reference!C$12*List!$H2005)+Reference!C$13</f>
        <v>1295.2062778429358</v>
      </c>
      <c r="K2005" s="36">
        <f>(Reference!D$12*List!$H2005)+Reference!D$13</f>
        <v>1550.5173049315338</v>
      </c>
      <c r="L2005" s="36">
        <f>(Reference!E$12*List!$H2005)+Reference!E$13</f>
        <v>1917.6276870399811</v>
      </c>
      <c r="M2005" s="36">
        <f>(Reference!F$12*List!$H2005)+Reference!F$13</f>
        <v>1997.7147250109306</v>
      </c>
      <c r="N2005" s="36">
        <f>(Reference!G$12*List!$H2005)+Reference!G$13</f>
        <v>2262.1631993848046</v>
      </c>
      <c r="O2005" s="36">
        <f>(Reference!H$12*List!$H2005)+Reference!H$13</f>
        <v>2348.1627032462275</v>
      </c>
      <c r="P2005" s="36">
        <f>(Reference!I$12*List!$H2005)+Reference!I$13</f>
        <v>2440.612169897257</v>
      </c>
      <c r="Q2005" s="36">
        <f>(Reference!J$12*List!$H2005)+Reference!J$13</f>
        <v>2825.4599496771216</v>
      </c>
      <c r="R2005" s="36">
        <f>(Reference!K$12*List!$H2005)+Reference!K$13</f>
        <v>2915.2219318324824</v>
      </c>
      <c r="S2005" s="36">
        <f>(Reference!L$12*List!$H2005)+Reference!L$13</f>
        <v>3145.2706046617868</v>
      </c>
      <c r="T2005" s="36">
        <f>(Reference!M$12*List!$H2005)+Reference!M$13</f>
        <v>3757.479572775288</v>
      </c>
      <c r="U2005" s="36">
        <f>(Reference!N$12*List!$H2005)+Reference!N$13</f>
        <v>15157.788803405107</v>
      </c>
      <c r="V2005" s="12">
        <f>(Reference!O$12*List!$H2005)+Reference!O$13</f>
        <v>563.45799936205742</v>
      </c>
      <c r="W2005" s="12">
        <f>(Reference!P$12*List!$H2005)+Reference!P$13</f>
        <v>793.96354455562641</v>
      </c>
      <c r="X2005" s="12">
        <f>(Reference!Q$12*List!$H2005)+Reference!Q$13</f>
        <v>396.98177227781321</v>
      </c>
      <c r="Y2005" s="53"/>
      <c r="Z2005" s="1" t="str">
        <f t="shared" si="63"/>
        <v>PAMLICO, North Carolina</v>
      </c>
      <c r="AA2005" s="40" t="s">
        <v>8708</v>
      </c>
      <c r="AB2005" s="40" t="s">
        <v>277</v>
      </c>
      <c r="AC2005" s="43" t="s">
        <v>46</v>
      </c>
      <c r="AD2005" s="61">
        <v>0.91510000000000002</v>
      </c>
      <c r="AE2005" s="56" t="str">
        <f t="shared" si="62"/>
        <v/>
      </c>
      <c r="AF2005" s="60">
        <v>35010</v>
      </c>
      <c r="AI2005" s="60">
        <v>0.8397</v>
      </c>
    </row>
    <row r="2006" spans="1:35" x14ac:dyDescent="0.35">
      <c r="A2006" s="46" t="s">
        <v>2730</v>
      </c>
      <c r="B2006" s="65" t="s">
        <v>6201</v>
      </c>
      <c r="C2006" s="19">
        <v>99934</v>
      </c>
      <c r="D2006" s="48" t="s">
        <v>9445</v>
      </c>
      <c r="E2006" s="41" t="s">
        <v>8709</v>
      </c>
      <c r="F2006" s="44" t="s">
        <v>46</v>
      </c>
      <c r="G2006" s="18" t="s">
        <v>4188</v>
      </c>
      <c r="H2006" s="10">
        <v>0.79100000000000004</v>
      </c>
      <c r="I2006" s="36">
        <f>(Reference!B$12*List!$H2006)+Reference!B$13</f>
        <v>851.18164453134591</v>
      </c>
      <c r="J2006" s="36">
        <f>(Reference!C$12*List!$H2006)+Reference!C$13</f>
        <v>1270.2622213582608</v>
      </c>
      <c r="K2006" s="36">
        <f>(Reference!D$12*List!$H2006)+Reference!D$13</f>
        <v>1520.6562766950969</v>
      </c>
      <c r="L2006" s="36">
        <f>(Reference!E$12*List!$H2006)+Reference!E$13</f>
        <v>1880.6965710004845</v>
      </c>
      <c r="M2006" s="36">
        <f>(Reference!F$12*List!$H2006)+Reference!F$13</f>
        <v>1959.2412325693026</v>
      </c>
      <c r="N2006" s="36">
        <f>(Reference!G$12*List!$H2006)+Reference!G$13</f>
        <v>2218.5967593602991</v>
      </c>
      <c r="O2006" s="36">
        <f>(Reference!H$12*List!$H2006)+Reference!H$13</f>
        <v>2302.9400201053386</v>
      </c>
      <c r="P2006" s="36">
        <f>(Reference!I$12*List!$H2006)+Reference!I$13</f>
        <v>2393.6090254062565</v>
      </c>
      <c r="Q2006" s="36">
        <f>(Reference!J$12*List!$H2006)+Reference!J$13</f>
        <v>2771.0451172403077</v>
      </c>
      <c r="R2006" s="36">
        <f>(Reference!K$12*List!$H2006)+Reference!K$13</f>
        <v>2859.0783956429436</v>
      </c>
      <c r="S2006" s="36">
        <f>(Reference!L$12*List!$H2006)+Reference!L$13</f>
        <v>3084.6966181359239</v>
      </c>
      <c r="T2006" s="36">
        <f>(Reference!M$12*List!$H2006)+Reference!M$13</f>
        <v>3685.1152055646744</v>
      </c>
      <c r="U2006" s="36">
        <f>(Reference!N$12*List!$H2006)+Reference!N$13</f>
        <v>14865.868708078979</v>
      </c>
      <c r="V2006" s="12">
        <f>(Reference!O$12*List!$H2006)+Reference!O$13</f>
        <v>552.60650149390585</v>
      </c>
      <c r="W2006" s="12">
        <f>(Reference!P$12*List!$H2006)+Reference!P$13</f>
        <v>778.67279755959476</v>
      </c>
      <c r="X2006" s="12">
        <f>(Reference!Q$12*List!$H2006)+Reference!Q$13</f>
        <v>389.33639877979738</v>
      </c>
      <c r="Y2006" s="53"/>
      <c r="Z2006" s="1" t="str">
        <f t="shared" si="63"/>
        <v>PASQUOTANK, North Carolina</v>
      </c>
      <c r="AA2006" s="40" t="s">
        <v>8709</v>
      </c>
      <c r="AB2006" s="40" t="s">
        <v>277</v>
      </c>
      <c r="AC2006" s="43" t="s">
        <v>46</v>
      </c>
      <c r="AD2006" s="61">
        <v>0.93279999999999996</v>
      </c>
      <c r="AE2006" s="56" t="str">
        <f t="shared" si="62"/>
        <v/>
      </c>
      <c r="AF2006" s="60">
        <v>35020</v>
      </c>
      <c r="AI2006" s="60">
        <v>0.8397</v>
      </c>
    </row>
    <row r="2007" spans="1:35" x14ac:dyDescent="0.35">
      <c r="A2007" s="46" t="s">
        <v>2731</v>
      </c>
      <c r="B2007" s="65" t="s">
        <v>6202</v>
      </c>
      <c r="C2007" s="19" t="s">
        <v>4126</v>
      </c>
      <c r="D2007" s="48" t="s">
        <v>750</v>
      </c>
      <c r="E2007" s="41" t="s">
        <v>8710</v>
      </c>
      <c r="F2007" s="43" t="s">
        <v>46</v>
      </c>
      <c r="G2007" s="18" t="s">
        <v>4187</v>
      </c>
      <c r="H2007" s="16">
        <v>0.89229999999999998</v>
      </c>
      <c r="I2007" s="36">
        <f>(Reference!B$12*List!$H2007)+Reference!B$13</f>
        <v>929.20877946521273</v>
      </c>
      <c r="J2007" s="36">
        <f>(Reference!C$12*List!$H2007)+Reference!C$13</f>
        <v>1386.706134809762</v>
      </c>
      <c r="K2007" s="36">
        <f>(Reference!D$12*List!$H2007)+Reference!D$13</f>
        <v>1660.0536112734865</v>
      </c>
      <c r="L2007" s="36">
        <f>(Reference!E$12*List!$H2007)+Reference!E$13</f>
        <v>2053.0985090097474</v>
      </c>
      <c r="M2007" s="36">
        <f>(Reference!F$12*List!$H2007)+Reference!F$13</f>
        <v>2138.8432963636315</v>
      </c>
      <c r="N2007" s="36">
        <f>(Reference!G$12*List!$H2007)+Reference!G$13</f>
        <v>2421.9737351428994</v>
      </c>
      <c r="O2007" s="36">
        <f>(Reference!H$12*List!$H2007)+Reference!H$13</f>
        <v>2514.0486745833123</v>
      </c>
      <c r="P2007" s="36">
        <f>(Reference!I$12*List!$H2007)+Reference!I$13</f>
        <v>2613.0292344817562</v>
      </c>
      <c r="Q2007" s="36">
        <f>(Reference!J$12*List!$H2007)+Reference!J$13</f>
        <v>3025.0645884776013</v>
      </c>
      <c r="R2007" s="36">
        <f>(Reference!K$12*List!$H2007)+Reference!K$13</f>
        <v>3121.1678065185324</v>
      </c>
      <c r="S2007" s="36">
        <f>(Reference!L$12*List!$H2007)+Reference!L$13</f>
        <v>3367.4682695216352</v>
      </c>
      <c r="T2007" s="36">
        <f>(Reference!M$12*List!$H2007)+Reference!M$13</f>
        <v>4022.926744663072</v>
      </c>
      <c r="U2007" s="36">
        <f>(Reference!N$12*List!$H2007)+Reference!N$13</f>
        <v>16228.610904232752</v>
      </c>
      <c r="V2007" s="12">
        <f>(Reference!O$12*List!$H2007)+Reference!O$13</f>
        <v>603.26349384615253</v>
      </c>
      <c r="W2007" s="12">
        <f>(Reference!P$12*List!$H2007)+Reference!P$13</f>
        <v>850.05310496503307</v>
      </c>
      <c r="X2007" s="12">
        <f>(Reference!Q$12*List!$H2007)+Reference!Q$13</f>
        <v>425.02655248251654</v>
      </c>
      <c r="Y2007" s="53"/>
      <c r="Z2007" s="1" t="str">
        <f t="shared" si="63"/>
        <v>PENDER, North Carolina</v>
      </c>
      <c r="AA2007" s="41" t="s">
        <v>8710</v>
      </c>
      <c r="AB2007" s="40" t="s">
        <v>277</v>
      </c>
      <c r="AC2007" s="44" t="s">
        <v>46</v>
      </c>
      <c r="AD2007" s="62">
        <v>0.79100000000000004</v>
      </c>
      <c r="AE2007" s="56" t="str">
        <f t="shared" si="62"/>
        <v/>
      </c>
      <c r="AF2007" s="60">
        <v>35030</v>
      </c>
      <c r="AI2007" s="60">
        <v>0.8397</v>
      </c>
    </row>
    <row r="2008" spans="1:35" x14ac:dyDescent="0.35">
      <c r="A2008" s="46" t="s">
        <v>2732</v>
      </c>
      <c r="B2008" s="65" t="s">
        <v>6203</v>
      </c>
      <c r="C2008" s="19">
        <v>99934</v>
      </c>
      <c r="D2008" s="48" t="s">
        <v>9445</v>
      </c>
      <c r="E2008" s="41" t="s">
        <v>8711</v>
      </c>
      <c r="F2008" s="44" t="s">
        <v>46</v>
      </c>
      <c r="G2008" s="18" t="s">
        <v>4188</v>
      </c>
      <c r="H2008" s="16">
        <v>0.79100000000000004</v>
      </c>
      <c r="I2008" s="36">
        <f>(Reference!B$12*List!$H2008)+Reference!B$13</f>
        <v>851.18164453134591</v>
      </c>
      <c r="J2008" s="36">
        <f>(Reference!C$12*List!$H2008)+Reference!C$13</f>
        <v>1270.2622213582608</v>
      </c>
      <c r="K2008" s="36">
        <f>(Reference!D$12*List!$H2008)+Reference!D$13</f>
        <v>1520.6562766950969</v>
      </c>
      <c r="L2008" s="36">
        <f>(Reference!E$12*List!$H2008)+Reference!E$13</f>
        <v>1880.6965710004845</v>
      </c>
      <c r="M2008" s="36">
        <f>(Reference!F$12*List!$H2008)+Reference!F$13</f>
        <v>1959.2412325693026</v>
      </c>
      <c r="N2008" s="36">
        <f>(Reference!G$12*List!$H2008)+Reference!G$13</f>
        <v>2218.5967593602991</v>
      </c>
      <c r="O2008" s="36">
        <f>(Reference!H$12*List!$H2008)+Reference!H$13</f>
        <v>2302.9400201053386</v>
      </c>
      <c r="P2008" s="36">
        <f>(Reference!I$12*List!$H2008)+Reference!I$13</f>
        <v>2393.6090254062565</v>
      </c>
      <c r="Q2008" s="36">
        <f>(Reference!J$12*List!$H2008)+Reference!J$13</f>
        <v>2771.0451172403077</v>
      </c>
      <c r="R2008" s="36">
        <f>(Reference!K$12*List!$H2008)+Reference!K$13</f>
        <v>2859.0783956429436</v>
      </c>
      <c r="S2008" s="36">
        <f>(Reference!L$12*List!$H2008)+Reference!L$13</f>
        <v>3084.6966181359239</v>
      </c>
      <c r="T2008" s="36">
        <f>(Reference!M$12*List!$H2008)+Reference!M$13</f>
        <v>3685.1152055646744</v>
      </c>
      <c r="U2008" s="36">
        <f>(Reference!N$12*List!$H2008)+Reference!N$13</f>
        <v>14865.868708078979</v>
      </c>
      <c r="V2008" s="12">
        <f>(Reference!O$12*List!$H2008)+Reference!O$13</f>
        <v>552.60650149390585</v>
      </c>
      <c r="W2008" s="12">
        <f>(Reference!P$12*List!$H2008)+Reference!P$13</f>
        <v>778.67279755959476</v>
      </c>
      <c r="X2008" s="12">
        <f>(Reference!Q$12*List!$H2008)+Reference!Q$13</f>
        <v>389.33639877979738</v>
      </c>
      <c r="Y2008" s="53"/>
      <c r="Z2008" s="1" t="str">
        <f t="shared" si="63"/>
        <v>PERQUIMANS, North Carolina</v>
      </c>
      <c r="AA2008" s="41" t="s">
        <v>8711</v>
      </c>
      <c r="AB2008" s="40" t="s">
        <v>277</v>
      </c>
      <c r="AC2008" s="44" t="s">
        <v>46</v>
      </c>
      <c r="AD2008" s="62">
        <v>0.79100000000000004</v>
      </c>
      <c r="AE2008" s="56" t="str">
        <f t="shared" si="62"/>
        <v/>
      </c>
      <c r="AF2008" s="60">
        <v>35040</v>
      </c>
      <c r="AI2008" s="60">
        <v>0.8397</v>
      </c>
    </row>
    <row r="2009" spans="1:35" x14ac:dyDescent="0.35">
      <c r="A2009" s="46" t="s">
        <v>2733</v>
      </c>
      <c r="B2009" s="65" t="s">
        <v>6204</v>
      </c>
      <c r="C2009" s="19" t="s">
        <v>4124</v>
      </c>
      <c r="D2009" s="48" t="s">
        <v>456</v>
      </c>
      <c r="E2009" s="41" t="s">
        <v>8712</v>
      </c>
      <c r="F2009" s="43" t="s">
        <v>46</v>
      </c>
      <c r="G2009" s="18" t="s">
        <v>4187</v>
      </c>
      <c r="H2009" s="16">
        <v>0.97099999999999997</v>
      </c>
      <c r="I2009" s="36">
        <f>(Reference!B$12*List!$H2009)+Reference!B$13</f>
        <v>989.82808370307373</v>
      </c>
      <c r="J2009" s="36">
        <f>(Reference!C$12*List!$H2009)+Reference!C$13</f>
        <v>1477.171445655104</v>
      </c>
      <c r="K2009" s="36">
        <f>(Reference!D$12*List!$H2009)+Reference!D$13</f>
        <v>1768.3514417899651</v>
      </c>
      <c r="L2009" s="36">
        <f>(Reference!E$12*List!$H2009)+Reference!E$13</f>
        <v>2187.0376257059861</v>
      </c>
      <c r="M2009" s="36">
        <f>(Reference!F$12*List!$H2009)+Reference!F$13</f>
        <v>2278.3761929146058</v>
      </c>
      <c r="N2009" s="36">
        <f>(Reference!G$12*List!$H2009)+Reference!G$13</f>
        <v>2579.9773678585034</v>
      </c>
      <c r="O2009" s="36">
        <f>(Reference!H$12*List!$H2009)+Reference!H$13</f>
        <v>2678.0590507670886</v>
      </c>
      <c r="P2009" s="36">
        <f>(Reference!I$12*List!$H2009)+Reference!I$13</f>
        <v>2783.4968598938176</v>
      </c>
      <c r="Q2009" s="36">
        <f>(Reference!J$12*List!$H2009)+Reference!J$13</f>
        <v>3222.4123909097334</v>
      </c>
      <c r="R2009" s="36">
        <f>(Reference!K$12*List!$H2009)+Reference!K$13</f>
        <v>3324.7851474455697</v>
      </c>
      <c r="S2009" s="36">
        <f>(Reference!L$12*List!$H2009)+Reference!L$13</f>
        <v>3587.1536492260334</v>
      </c>
      <c r="T2009" s="36">
        <f>(Reference!M$12*List!$H2009)+Reference!M$13</f>
        <v>4285.3726294315211</v>
      </c>
      <c r="U2009" s="36">
        <f>(Reference!N$12*List!$H2009)+Reference!N$13</f>
        <v>17287.325720000787</v>
      </c>
      <c r="V2009" s="12">
        <f>(Reference!O$12*List!$H2009)+Reference!O$13</f>
        <v>642.61892620668368</v>
      </c>
      <c r="W2009" s="12">
        <f>(Reference!P$12*List!$H2009)+Reference!P$13</f>
        <v>905.50848692759985</v>
      </c>
      <c r="X2009" s="12">
        <f>(Reference!Q$12*List!$H2009)+Reference!Q$13</f>
        <v>452.75424346379992</v>
      </c>
      <c r="Y2009" s="53"/>
      <c r="Z2009" s="1" t="str">
        <f t="shared" si="63"/>
        <v>PERSON, North Carolina</v>
      </c>
      <c r="AA2009" s="41" t="s">
        <v>8712</v>
      </c>
      <c r="AB2009" s="40" t="s">
        <v>277</v>
      </c>
      <c r="AC2009" s="44" t="s">
        <v>46</v>
      </c>
      <c r="AD2009" s="62">
        <v>0.79100000000000004</v>
      </c>
      <c r="AE2009" s="56" t="str">
        <f t="shared" si="62"/>
        <v/>
      </c>
      <c r="AF2009" s="60">
        <v>35050</v>
      </c>
      <c r="AI2009" s="60">
        <v>0.8397</v>
      </c>
    </row>
    <row r="2010" spans="1:35" x14ac:dyDescent="0.35">
      <c r="A2010" s="46" t="s">
        <v>2734</v>
      </c>
      <c r="B2010" s="65" t="s">
        <v>6205</v>
      </c>
      <c r="C2010" s="19" t="s">
        <v>2163</v>
      </c>
      <c r="D2010" s="48" t="s">
        <v>502</v>
      </c>
      <c r="E2010" s="41" t="s">
        <v>8713</v>
      </c>
      <c r="F2010" s="43" t="s">
        <v>46</v>
      </c>
      <c r="G2010" s="18" t="s">
        <v>4187</v>
      </c>
      <c r="H2010" s="16">
        <v>0.92149999999999999</v>
      </c>
      <c r="I2010" s="36">
        <f>(Reference!B$12*List!$H2010)+Reference!B$13</f>
        <v>951.70031293084855</v>
      </c>
      <c r="J2010" s="36">
        <f>(Reference!C$12*List!$H2010)+Reference!C$13</f>
        <v>1420.2714089734723</v>
      </c>
      <c r="K2010" s="36">
        <f>(Reference!D$12*List!$H2010)+Reference!D$13</f>
        <v>1700.2352713888763</v>
      </c>
      <c r="L2010" s="36">
        <f>(Reference!E$12*List!$H2010)+Reference!E$13</f>
        <v>2102.7938356619734</v>
      </c>
      <c r="M2010" s="36">
        <f>(Reference!F$12*List!$H2010)+Reference!F$13</f>
        <v>2190.6140788196471</v>
      </c>
      <c r="N2010" s="36">
        <f>(Reference!G$12*List!$H2010)+Reference!G$13</f>
        <v>2480.5977005214972</v>
      </c>
      <c r="O2010" s="36">
        <f>(Reference!H$12*List!$H2010)+Reference!H$13</f>
        <v>2574.9013173351073</v>
      </c>
      <c r="P2010" s="36">
        <f>(Reference!I$12*List!$H2010)+Reference!I$13</f>
        <v>2676.2777054097387</v>
      </c>
      <c r="Q2010" s="36">
        <f>(Reference!J$12*List!$H2010)+Reference!J$13</f>
        <v>3098.2863906506414</v>
      </c>
      <c r="R2010" s="36">
        <f>(Reference!K$12*List!$H2010)+Reference!K$13</f>
        <v>3196.7157906998477</v>
      </c>
      <c r="S2010" s="36">
        <f>(Reference!L$12*List!$H2010)+Reference!L$13</f>
        <v>3448.977965676253</v>
      </c>
      <c r="T2010" s="36">
        <f>(Reference!M$12*List!$H2010)+Reference!M$13</f>
        <v>4120.3018378681381</v>
      </c>
      <c r="U2010" s="36">
        <f>(Reference!N$12*List!$H2010)+Reference!N$13</f>
        <v>16621.42504172229</v>
      </c>
      <c r="V2010" s="12">
        <f>(Reference!O$12*List!$H2010)+Reference!O$13</f>
        <v>617.8655094106698</v>
      </c>
      <c r="W2010" s="12">
        <f>(Reference!P$12*List!$H2010)+Reference!P$13</f>
        <v>870.62867235139845</v>
      </c>
      <c r="X2010" s="12">
        <f>(Reference!Q$12*List!$H2010)+Reference!Q$13</f>
        <v>435.31433617569922</v>
      </c>
      <c r="Y2010" s="53"/>
      <c r="Z2010" s="1" t="str">
        <f t="shared" si="63"/>
        <v>PITT, North Carolina</v>
      </c>
      <c r="AA2010" s="41" t="s">
        <v>8713</v>
      </c>
      <c r="AB2010" s="40" t="s">
        <v>277</v>
      </c>
      <c r="AC2010" s="44" t="s">
        <v>46</v>
      </c>
      <c r="AD2010" s="62">
        <v>0.79100000000000004</v>
      </c>
      <c r="AE2010" s="56" t="str">
        <f t="shared" si="62"/>
        <v/>
      </c>
      <c r="AF2010" s="60">
        <v>35060</v>
      </c>
      <c r="AI2010" s="60">
        <v>0.8397</v>
      </c>
    </row>
    <row r="2011" spans="1:35" x14ac:dyDescent="0.35">
      <c r="A2011" s="46" t="s">
        <v>2735</v>
      </c>
      <c r="B2011" s="65" t="s">
        <v>6206</v>
      </c>
      <c r="C2011" s="19">
        <v>99934</v>
      </c>
      <c r="D2011" s="48" t="s">
        <v>9445</v>
      </c>
      <c r="E2011" s="41" t="s">
        <v>7626</v>
      </c>
      <c r="F2011" s="44" t="s">
        <v>46</v>
      </c>
      <c r="G2011" s="18" t="s">
        <v>4188</v>
      </c>
      <c r="H2011" s="10">
        <v>0.79100000000000004</v>
      </c>
      <c r="I2011" s="36">
        <f>(Reference!B$12*List!$H2011)+Reference!B$13</f>
        <v>851.18164453134591</v>
      </c>
      <c r="J2011" s="36">
        <f>(Reference!C$12*List!$H2011)+Reference!C$13</f>
        <v>1270.2622213582608</v>
      </c>
      <c r="K2011" s="36">
        <f>(Reference!D$12*List!$H2011)+Reference!D$13</f>
        <v>1520.6562766950969</v>
      </c>
      <c r="L2011" s="36">
        <f>(Reference!E$12*List!$H2011)+Reference!E$13</f>
        <v>1880.6965710004845</v>
      </c>
      <c r="M2011" s="36">
        <f>(Reference!F$12*List!$H2011)+Reference!F$13</f>
        <v>1959.2412325693026</v>
      </c>
      <c r="N2011" s="36">
        <f>(Reference!G$12*List!$H2011)+Reference!G$13</f>
        <v>2218.5967593602991</v>
      </c>
      <c r="O2011" s="36">
        <f>(Reference!H$12*List!$H2011)+Reference!H$13</f>
        <v>2302.9400201053386</v>
      </c>
      <c r="P2011" s="36">
        <f>(Reference!I$12*List!$H2011)+Reference!I$13</f>
        <v>2393.6090254062565</v>
      </c>
      <c r="Q2011" s="36">
        <f>(Reference!J$12*List!$H2011)+Reference!J$13</f>
        <v>2771.0451172403077</v>
      </c>
      <c r="R2011" s="36">
        <f>(Reference!K$12*List!$H2011)+Reference!K$13</f>
        <v>2859.0783956429436</v>
      </c>
      <c r="S2011" s="36">
        <f>(Reference!L$12*List!$H2011)+Reference!L$13</f>
        <v>3084.6966181359239</v>
      </c>
      <c r="T2011" s="36">
        <f>(Reference!M$12*List!$H2011)+Reference!M$13</f>
        <v>3685.1152055646744</v>
      </c>
      <c r="U2011" s="36">
        <f>(Reference!N$12*List!$H2011)+Reference!N$13</f>
        <v>14865.868708078979</v>
      </c>
      <c r="V2011" s="12">
        <f>(Reference!O$12*List!$H2011)+Reference!O$13</f>
        <v>552.60650149390585</v>
      </c>
      <c r="W2011" s="12">
        <f>(Reference!P$12*List!$H2011)+Reference!P$13</f>
        <v>778.67279755959476</v>
      </c>
      <c r="X2011" s="12">
        <f>(Reference!Q$12*List!$H2011)+Reference!Q$13</f>
        <v>389.33639877979738</v>
      </c>
      <c r="Y2011" s="53"/>
      <c r="Z2011" s="1" t="str">
        <f t="shared" si="63"/>
        <v>POLK, North Carolina</v>
      </c>
      <c r="AA2011" s="40" t="s">
        <v>7626</v>
      </c>
      <c r="AB2011" s="40" t="s">
        <v>277</v>
      </c>
      <c r="AC2011" s="43" t="s">
        <v>46</v>
      </c>
      <c r="AD2011" s="61">
        <v>0.92820000000000003</v>
      </c>
      <c r="AE2011" s="56" t="str">
        <f t="shared" si="62"/>
        <v/>
      </c>
      <c r="AF2011" s="60">
        <v>35070</v>
      </c>
      <c r="AI2011" s="60">
        <v>0.85950000000000004</v>
      </c>
    </row>
    <row r="2012" spans="1:35" x14ac:dyDescent="0.35">
      <c r="A2012" s="46" t="s">
        <v>2736</v>
      </c>
      <c r="B2012" s="65" t="s">
        <v>6207</v>
      </c>
      <c r="C2012" s="28" t="s">
        <v>2151</v>
      </c>
      <c r="D2012" s="48" t="s">
        <v>501</v>
      </c>
      <c r="E2012" s="40" t="s">
        <v>7529</v>
      </c>
      <c r="F2012" s="43" t="s">
        <v>46</v>
      </c>
      <c r="G2012" s="18" t="s">
        <v>4187</v>
      </c>
      <c r="H2012" s="16">
        <v>0.91510000000000002</v>
      </c>
      <c r="I2012" s="36">
        <f>(Reference!B$12*List!$H2012)+Reference!B$13</f>
        <v>946.77066176029837</v>
      </c>
      <c r="J2012" s="36">
        <f>(Reference!C$12*List!$H2012)+Reference!C$13</f>
        <v>1412.9146365540289</v>
      </c>
      <c r="K2012" s="36">
        <f>(Reference!D$12*List!$H2012)+Reference!D$13</f>
        <v>1691.4283321855032</v>
      </c>
      <c r="L2012" s="36">
        <f>(Reference!E$12*List!$H2012)+Reference!E$13</f>
        <v>2091.9017092724444</v>
      </c>
      <c r="M2012" s="36">
        <f>(Reference!F$12*List!$H2012)+Reference!F$13</f>
        <v>2179.26705800737</v>
      </c>
      <c r="N2012" s="36">
        <f>(Reference!G$12*List!$H2012)+Reference!G$13</f>
        <v>2467.7486122193386</v>
      </c>
      <c r="O2012" s="36">
        <f>(Reference!H$12*List!$H2012)+Reference!H$13</f>
        <v>2561.5637518004673</v>
      </c>
      <c r="P2012" s="36">
        <f>(Reference!I$12*List!$H2012)+Reference!I$13</f>
        <v>2662.4150268501808</v>
      </c>
      <c r="Q2012" s="36">
        <f>(Reference!J$12*List!$H2012)+Reference!J$13</f>
        <v>3082.2377764757289</v>
      </c>
      <c r="R2012" s="36">
        <f>(Reference!K$12*List!$H2012)+Reference!K$13</f>
        <v>3180.157328413532</v>
      </c>
      <c r="S2012" s="36">
        <f>(Reference!L$12*List!$H2012)+Reference!L$13</f>
        <v>3431.1128267930494</v>
      </c>
      <c r="T2012" s="36">
        <f>(Reference!M$12*List!$H2012)+Reference!M$13</f>
        <v>4098.959351686206</v>
      </c>
      <c r="U2012" s="36">
        <f>(Reference!N$12*List!$H2012)+Reference!N$13</f>
        <v>16535.328792409513</v>
      </c>
      <c r="V2012" s="12">
        <f>(Reference!O$12*List!$H2012)+Reference!O$13</f>
        <v>614.66506764310441</v>
      </c>
      <c r="W2012" s="12">
        <f>(Reference!P$12*List!$H2012)+Reference!P$13</f>
        <v>866.11895895164719</v>
      </c>
      <c r="X2012" s="12">
        <f>(Reference!Q$12*List!$H2012)+Reference!Q$13</f>
        <v>433.05947947582359</v>
      </c>
      <c r="Y2012" s="53"/>
      <c r="Z2012" s="1" t="str">
        <f t="shared" si="63"/>
        <v>RANDOLPH, North Carolina</v>
      </c>
      <c r="AA2012" s="41" t="s">
        <v>7529</v>
      </c>
      <c r="AB2012" s="40" t="s">
        <v>277</v>
      </c>
      <c r="AC2012" s="44" t="s">
        <v>46</v>
      </c>
      <c r="AD2012" s="62">
        <v>0.79100000000000004</v>
      </c>
      <c r="AE2012" s="56" t="str">
        <f t="shared" si="62"/>
        <v/>
      </c>
      <c r="AF2012" s="60">
        <v>35080</v>
      </c>
      <c r="AI2012" s="60">
        <v>0.80489999999999995</v>
      </c>
    </row>
    <row r="2013" spans="1:35" x14ac:dyDescent="0.35">
      <c r="A2013" s="46" t="s">
        <v>2737</v>
      </c>
      <c r="B2013" s="65" t="s">
        <v>6208</v>
      </c>
      <c r="C2013" s="28">
        <v>99934</v>
      </c>
      <c r="D2013" s="48" t="s">
        <v>9445</v>
      </c>
      <c r="E2013" s="40" t="s">
        <v>7893</v>
      </c>
      <c r="F2013" s="44" t="s">
        <v>46</v>
      </c>
      <c r="G2013" s="18" t="s">
        <v>4188</v>
      </c>
      <c r="H2013" s="16">
        <v>0.79100000000000004</v>
      </c>
      <c r="I2013" s="36">
        <f>(Reference!B$12*List!$H2013)+Reference!B$13</f>
        <v>851.18164453134591</v>
      </c>
      <c r="J2013" s="36">
        <f>(Reference!C$12*List!$H2013)+Reference!C$13</f>
        <v>1270.2622213582608</v>
      </c>
      <c r="K2013" s="36">
        <f>(Reference!D$12*List!$H2013)+Reference!D$13</f>
        <v>1520.6562766950969</v>
      </c>
      <c r="L2013" s="36">
        <f>(Reference!E$12*List!$H2013)+Reference!E$13</f>
        <v>1880.6965710004845</v>
      </c>
      <c r="M2013" s="36">
        <f>(Reference!F$12*List!$H2013)+Reference!F$13</f>
        <v>1959.2412325693026</v>
      </c>
      <c r="N2013" s="36">
        <f>(Reference!G$12*List!$H2013)+Reference!G$13</f>
        <v>2218.5967593602991</v>
      </c>
      <c r="O2013" s="36">
        <f>(Reference!H$12*List!$H2013)+Reference!H$13</f>
        <v>2302.9400201053386</v>
      </c>
      <c r="P2013" s="36">
        <f>(Reference!I$12*List!$H2013)+Reference!I$13</f>
        <v>2393.6090254062565</v>
      </c>
      <c r="Q2013" s="36">
        <f>(Reference!J$12*List!$H2013)+Reference!J$13</f>
        <v>2771.0451172403077</v>
      </c>
      <c r="R2013" s="36">
        <f>(Reference!K$12*List!$H2013)+Reference!K$13</f>
        <v>2859.0783956429436</v>
      </c>
      <c r="S2013" s="36">
        <f>(Reference!L$12*List!$H2013)+Reference!L$13</f>
        <v>3084.6966181359239</v>
      </c>
      <c r="T2013" s="36">
        <f>(Reference!M$12*List!$H2013)+Reference!M$13</f>
        <v>3685.1152055646744</v>
      </c>
      <c r="U2013" s="36">
        <f>(Reference!N$12*List!$H2013)+Reference!N$13</f>
        <v>14865.868708078979</v>
      </c>
      <c r="V2013" s="12">
        <f>(Reference!O$12*List!$H2013)+Reference!O$13</f>
        <v>552.60650149390585</v>
      </c>
      <c r="W2013" s="12">
        <f>(Reference!P$12*List!$H2013)+Reference!P$13</f>
        <v>778.67279755959476</v>
      </c>
      <c r="X2013" s="12">
        <f>(Reference!Q$12*List!$H2013)+Reference!Q$13</f>
        <v>389.33639877979738</v>
      </c>
      <c r="Y2013" s="53"/>
      <c r="Z2013" s="1" t="str">
        <f t="shared" si="63"/>
        <v>RICHMOND, North Carolina</v>
      </c>
      <c r="AA2013" s="41" t="s">
        <v>7893</v>
      </c>
      <c r="AB2013" s="40" t="s">
        <v>277</v>
      </c>
      <c r="AC2013" s="44" t="s">
        <v>46</v>
      </c>
      <c r="AD2013" s="62">
        <v>0.79100000000000004</v>
      </c>
      <c r="AE2013" s="56" t="str">
        <f t="shared" si="62"/>
        <v/>
      </c>
      <c r="AF2013" s="60">
        <v>35090</v>
      </c>
      <c r="AI2013" s="60">
        <v>0.8397</v>
      </c>
    </row>
    <row r="2014" spans="1:35" x14ac:dyDescent="0.35">
      <c r="A2014" s="46" t="s">
        <v>2738</v>
      </c>
      <c r="B2014" s="65" t="s">
        <v>6209</v>
      </c>
      <c r="C2014" s="19">
        <v>99934</v>
      </c>
      <c r="D2014" s="48" t="s">
        <v>9445</v>
      </c>
      <c r="E2014" s="41" t="s">
        <v>8714</v>
      </c>
      <c r="F2014" s="44" t="s">
        <v>46</v>
      </c>
      <c r="G2014" s="18" t="s">
        <v>4188</v>
      </c>
      <c r="H2014" s="16">
        <v>0.79100000000000004</v>
      </c>
      <c r="I2014" s="36">
        <f>(Reference!B$12*List!$H2014)+Reference!B$13</f>
        <v>851.18164453134591</v>
      </c>
      <c r="J2014" s="36">
        <f>(Reference!C$12*List!$H2014)+Reference!C$13</f>
        <v>1270.2622213582608</v>
      </c>
      <c r="K2014" s="36">
        <f>(Reference!D$12*List!$H2014)+Reference!D$13</f>
        <v>1520.6562766950969</v>
      </c>
      <c r="L2014" s="36">
        <f>(Reference!E$12*List!$H2014)+Reference!E$13</f>
        <v>1880.6965710004845</v>
      </c>
      <c r="M2014" s="36">
        <f>(Reference!F$12*List!$H2014)+Reference!F$13</f>
        <v>1959.2412325693026</v>
      </c>
      <c r="N2014" s="36">
        <f>(Reference!G$12*List!$H2014)+Reference!G$13</f>
        <v>2218.5967593602991</v>
      </c>
      <c r="O2014" s="36">
        <f>(Reference!H$12*List!$H2014)+Reference!H$13</f>
        <v>2302.9400201053386</v>
      </c>
      <c r="P2014" s="36">
        <f>(Reference!I$12*List!$H2014)+Reference!I$13</f>
        <v>2393.6090254062565</v>
      </c>
      <c r="Q2014" s="36">
        <f>(Reference!J$12*List!$H2014)+Reference!J$13</f>
        <v>2771.0451172403077</v>
      </c>
      <c r="R2014" s="36">
        <f>(Reference!K$12*List!$H2014)+Reference!K$13</f>
        <v>2859.0783956429436</v>
      </c>
      <c r="S2014" s="36">
        <f>(Reference!L$12*List!$H2014)+Reference!L$13</f>
        <v>3084.6966181359239</v>
      </c>
      <c r="T2014" s="36">
        <f>(Reference!M$12*List!$H2014)+Reference!M$13</f>
        <v>3685.1152055646744</v>
      </c>
      <c r="U2014" s="36">
        <f>(Reference!N$12*List!$H2014)+Reference!N$13</f>
        <v>14865.868708078979</v>
      </c>
      <c r="V2014" s="12">
        <f>(Reference!O$12*List!$H2014)+Reference!O$13</f>
        <v>552.60650149390585</v>
      </c>
      <c r="W2014" s="12">
        <f>(Reference!P$12*List!$H2014)+Reference!P$13</f>
        <v>778.67279755959476</v>
      </c>
      <c r="X2014" s="12">
        <f>(Reference!Q$12*List!$H2014)+Reference!Q$13</f>
        <v>389.33639877979738</v>
      </c>
      <c r="Y2014" s="53"/>
      <c r="Z2014" s="1" t="str">
        <f t="shared" si="63"/>
        <v>ROBESON, North Carolina</v>
      </c>
      <c r="AA2014" s="41" t="s">
        <v>8714</v>
      </c>
      <c r="AB2014" s="40" t="s">
        <v>277</v>
      </c>
      <c r="AC2014" s="44" t="s">
        <v>46</v>
      </c>
      <c r="AD2014" s="62">
        <v>0.79100000000000004</v>
      </c>
      <c r="AE2014" s="56" t="str">
        <f t="shared" si="62"/>
        <v/>
      </c>
      <c r="AF2014" s="60">
        <v>35100</v>
      </c>
      <c r="AI2014" s="60">
        <v>0.8397</v>
      </c>
    </row>
    <row r="2015" spans="1:35" x14ac:dyDescent="0.35">
      <c r="A2015" s="46" t="s">
        <v>2739</v>
      </c>
      <c r="B2015" s="65" t="s">
        <v>6210</v>
      </c>
      <c r="C2015" s="19" t="s">
        <v>2151</v>
      </c>
      <c r="D2015" s="48" t="s">
        <v>501</v>
      </c>
      <c r="E2015" s="41" t="s">
        <v>8597</v>
      </c>
      <c r="F2015" s="43" t="s">
        <v>46</v>
      </c>
      <c r="G2015" s="18" t="s">
        <v>4187</v>
      </c>
      <c r="H2015" s="16">
        <v>0.91510000000000002</v>
      </c>
      <c r="I2015" s="36">
        <f>(Reference!B$12*List!$H2015)+Reference!B$13</f>
        <v>946.77066176029837</v>
      </c>
      <c r="J2015" s="36">
        <f>(Reference!C$12*List!$H2015)+Reference!C$13</f>
        <v>1412.9146365540289</v>
      </c>
      <c r="K2015" s="36">
        <f>(Reference!D$12*List!$H2015)+Reference!D$13</f>
        <v>1691.4283321855032</v>
      </c>
      <c r="L2015" s="36">
        <f>(Reference!E$12*List!$H2015)+Reference!E$13</f>
        <v>2091.9017092724444</v>
      </c>
      <c r="M2015" s="36">
        <f>(Reference!F$12*List!$H2015)+Reference!F$13</f>
        <v>2179.26705800737</v>
      </c>
      <c r="N2015" s="36">
        <f>(Reference!G$12*List!$H2015)+Reference!G$13</f>
        <v>2467.7486122193386</v>
      </c>
      <c r="O2015" s="36">
        <f>(Reference!H$12*List!$H2015)+Reference!H$13</f>
        <v>2561.5637518004673</v>
      </c>
      <c r="P2015" s="36">
        <f>(Reference!I$12*List!$H2015)+Reference!I$13</f>
        <v>2662.4150268501808</v>
      </c>
      <c r="Q2015" s="36">
        <f>(Reference!J$12*List!$H2015)+Reference!J$13</f>
        <v>3082.2377764757289</v>
      </c>
      <c r="R2015" s="36">
        <f>(Reference!K$12*List!$H2015)+Reference!K$13</f>
        <v>3180.157328413532</v>
      </c>
      <c r="S2015" s="36">
        <f>(Reference!L$12*List!$H2015)+Reference!L$13</f>
        <v>3431.1128267930494</v>
      </c>
      <c r="T2015" s="36">
        <f>(Reference!M$12*List!$H2015)+Reference!M$13</f>
        <v>4098.959351686206</v>
      </c>
      <c r="U2015" s="36">
        <f>(Reference!N$12*List!$H2015)+Reference!N$13</f>
        <v>16535.328792409513</v>
      </c>
      <c r="V2015" s="12">
        <f>(Reference!O$12*List!$H2015)+Reference!O$13</f>
        <v>614.66506764310441</v>
      </c>
      <c r="W2015" s="12">
        <f>(Reference!P$12*List!$H2015)+Reference!P$13</f>
        <v>866.11895895164719</v>
      </c>
      <c r="X2015" s="12">
        <f>(Reference!Q$12*List!$H2015)+Reference!Q$13</f>
        <v>433.05947947582359</v>
      </c>
      <c r="Y2015" s="53"/>
      <c r="Z2015" s="1" t="str">
        <f t="shared" si="63"/>
        <v>ROCKINGHAM, North Carolina</v>
      </c>
      <c r="AA2015" s="41" t="s">
        <v>8597</v>
      </c>
      <c r="AB2015" s="40" t="s">
        <v>277</v>
      </c>
      <c r="AC2015" s="44" t="s">
        <v>46</v>
      </c>
      <c r="AD2015" s="62">
        <v>0.79100000000000004</v>
      </c>
      <c r="AE2015" s="56" t="str">
        <f t="shared" si="62"/>
        <v/>
      </c>
      <c r="AF2015" s="60">
        <v>35110</v>
      </c>
      <c r="AI2015" s="60">
        <v>0.8397</v>
      </c>
    </row>
    <row r="2016" spans="1:35" x14ac:dyDescent="0.35">
      <c r="A2016" s="46" t="s">
        <v>2740</v>
      </c>
      <c r="B2016" s="65" t="s">
        <v>6211</v>
      </c>
      <c r="C2016" s="19" t="s">
        <v>1634</v>
      </c>
      <c r="D2016" s="48" t="s">
        <v>418</v>
      </c>
      <c r="E2016" s="41" t="s">
        <v>8217</v>
      </c>
      <c r="F2016" s="43" t="s">
        <v>46</v>
      </c>
      <c r="G2016" s="18" t="s">
        <v>4187</v>
      </c>
      <c r="H2016" s="10">
        <v>0.93279999999999996</v>
      </c>
      <c r="I2016" s="36">
        <f>(Reference!B$12*List!$H2016)+Reference!B$13</f>
        <v>960.40422827885152</v>
      </c>
      <c r="J2016" s="36">
        <f>(Reference!C$12*List!$H2016)+Reference!C$13</f>
        <v>1433.2607102765517</v>
      </c>
      <c r="K2016" s="36">
        <f>(Reference!D$12*List!$H2016)+Reference!D$13</f>
        <v>1715.7850234198318</v>
      </c>
      <c r="L2016" s="36">
        <f>(Reference!E$12*List!$H2016)+Reference!E$13</f>
        <v>2122.0252463184852</v>
      </c>
      <c r="M2016" s="36">
        <f>(Reference!F$12*List!$H2016)+Reference!F$13</f>
        <v>2210.6486624413246</v>
      </c>
      <c r="N2016" s="36">
        <f>(Reference!G$12*List!$H2016)+Reference!G$13</f>
        <v>2503.2843720549954</v>
      </c>
      <c r="O2016" s="36">
        <f>(Reference!H$12*List!$H2016)+Reference!H$13</f>
        <v>2598.4504564822059</v>
      </c>
      <c r="P2016" s="36">
        <f>(Reference!I$12*List!$H2016)+Reference!I$13</f>
        <v>2700.7539972414575</v>
      </c>
      <c r="Q2016" s="36">
        <f>(Reference!J$12*List!$H2016)+Reference!J$13</f>
        <v>3126.6222250532219</v>
      </c>
      <c r="R2016" s="36">
        <f>(Reference!K$12*List!$H2016)+Reference!K$13</f>
        <v>3225.9518256741235</v>
      </c>
      <c r="S2016" s="36">
        <f>(Reference!L$12*List!$H2016)+Reference!L$13</f>
        <v>3480.5211015169098</v>
      </c>
      <c r="T2016" s="36">
        <f>(Reference!M$12*List!$H2016)+Reference!M$13</f>
        <v>4157.9846650331128</v>
      </c>
      <c r="U2016" s="36">
        <f>(Reference!N$12*List!$H2016)+Reference!N$13</f>
        <v>16773.438731915157</v>
      </c>
      <c r="V2016" s="12">
        <f>(Reference!O$12*List!$H2016)+Reference!O$13</f>
        <v>623.51628940652745</v>
      </c>
      <c r="W2016" s="12">
        <f>(Reference!P$12*List!$H2016)+Reference!P$13</f>
        <v>878.59113507283428</v>
      </c>
      <c r="X2016" s="12">
        <f>(Reference!Q$12*List!$H2016)+Reference!Q$13</f>
        <v>439.29556753641714</v>
      </c>
      <c r="Y2016" s="53"/>
      <c r="Z2016" s="1" t="str">
        <f t="shared" si="63"/>
        <v>ROWAN, North Carolina</v>
      </c>
      <c r="AA2016" s="40" t="s">
        <v>8217</v>
      </c>
      <c r="AB2016" s="40" t="s">
        <v>277</v>
      </c>
      <c r="AC2016" s="43" t="s">
        <v>46</v>
      </c>
      <c r="AD2016" s="61">
        <v>0.93279999999999996</v>
      </c>
      <c r="AE2016" s="56" t="str">
        <f t="shared" si="62"/>
        <v/>
      </c>
      <c r="AF2016" s="60">
        <v>35120</v>
      </c>
      <c r="AI2016" s="60">
        <v>0.8397</v>
      </c>
    </row>
    <row r="2017" spans="1:35" x14ac:dyDescent="0.35">
      <c r="A2017" s="46" t="s">
        <v>2741</v>
      </c>
      <c r="B2017" s="65" t="s">
        <v>6212</v>
      </c>
      <c r="C2017" s="19">
        <v>99934</v>
      </c>
      <c r="D2017" s="48" t="s">
        <v>9445</v>
      </c>
      <c r="E2017" s="41" t="s">
        <v>8715</v>
      </c>
      <c r="F2017" s="44" t="s">
        <v>46</v>
      </c>
      <c r="G2017" s="18" t="s">
        <v>4188</v>
      </c>
      <c r="H2017" s="16">
        <v>0.79100000000000004</v>
      </c>
      <c r="I2017" s="36">
        <f>(Reference!B$12*List!$H2017)+Reference!B$13</f>
        <v>851.18164453134591</v>
      </c>
      <c r="J2017" s="36">
        <f>(Reference!C$12*List!$H2017)+Reference!C$13</f>
        <v>1270.2622213582608</v>
      </c>
      <c r="K2017" s="36">
        <f>(Reference!D$12*List!$H2017)+Reference!D$13</f>
        <v>1520.6562766950969</v>
      </c>
      <c r="L2017" s="36">
        <f>(Reference!E$12*List!$H2017)+Reference!E$13</f>
        <v>1880.6965710004845</v>
      </c>
      <c r="M2017" s="36">
        <f>(Reference!F$12*List!$H2017)+Reference!F$13</f>
        <v>1959.2412325693026</v>
      </c>
      <c r="N2017" s="36">
        <f>(Reference!G$12*List!$H2017)+Reference!G$13</f>
        <v>2218.5967593602991</v>
      </c>
      <c r="O2017" s="36">
        <f>(Reference!H$12*List!$H2017)+Reference!H$13</f>
        <v>2302.9400201053386</v>
      </c>
      <c r="P2017" s="36">
        <f>(Reference!I$12*List!$H2017)+Reference!I$13</f>
        <v>2393.6090254062565</v>
      </c>
      <c r="Q2017" s="36">
        <f>(Reference!J$12*List!$H2017)+Reference!J$13</f>
        <v>2771.0451172403077</v>
      </c>
      <c r="R2017" s="36">
        <f>(Reference!K$12*List!$H2017)+Reference!K$13</f>
        <v>2859.0783956429436</v>
      </c>
      <c r="S2017" s="36">
        <f>(Reference!L$12*List!$H2017)+Reference!L$13</f>
        <v>3084.6966181359239</v>
      </c>
      <c r="T2017" s="36">
        <f>(Reference!M$12*List!$H2017)+Reference!M$13</f>
        <v>3685.1152055646744</v>
      </c>
      <c r="U2017" s="36">
        <f>(Reference!N$12*List!$H2017)+Reference!N$13</f>
        <v>14865.868708078979</v>
      </c>
      <c r="V2017" s="12">
        <f>(Reference!O$12*List!$H2017)+Reference!O$13</f>
        <v>552.60650149390585</v>
      </c>
      <c r="W2017" s="12">
        <f>(Reference!P$12*List!$H2017)+Reference!P$13</f>
        <v>778.67279755959476</v>
      </c>
      <c r="X2017" s="12">
        <f>(Reference!Q$12*List!$H2017)+Reference!Q$13</f>
        <v>389.33639877979738</v>
      </c>
      <c r="Y2017" s="53"/>
      <c r="Z2017" s="1" t="str">
        <f t="shared" si="63"/>
        <v>RUTHERFORD, North Carolina</v>
      </c>
      <c r="AA2017" s="41" t="s">
        <v>8715</v>
      </c>
      <c r="AB2017" s="40" t="s">
        <v>277</v>
      </c>
      <c r="AC2017" s="44" t="s">
        <v>46</v>
      </c>
      <c r="AD2017" s="62">
        <v>0.79100000000000004</v>
      </c>
      <c r="AE2017" s="56" t="str">
        <f t="shared" si="62"/>
        <v/>
      </c>
      <c r="AF2017" s="60">
        <v>35130</v>
      </c>
      <c r="AI2017" s="60">
        <v>0.8397</v>
      </c>
    </row>
    <row r="2018" spans="1:35" x14ac:dyDescent="0.35">
      <c r="A2018" s="46" t="s">
        <v>2742</v>
      </c>
      <c r="B2018" s="65" t="s">
        <v>6213</v>
      </c>
      <c r="C2018" s="19">
        <v>99934</v>
      </c>
      <c r="D2018" s="48" t="s">
        <v>9445</v>
      </c>
      <c r="E2018" s="41" t="s">
        <v>8716</v>
      </c>
      <c r="F2018" s="44" t="s">
        <v>46</v>
      </c>
      <c r="G2018" s="18" t="s">
        <v>4188</v>
      </c>
      <c r="H2018" s="10">
        <v>0.79100000000000004</v>
      </c>
      <c r="I2018" s="36">
        <f>(Reference!B$12*List!$H2018)+Reference!B$13</f>
        <v>851.18164453134591</v>
      </c>
      <c r="J2018" s="36">
        <f>(Reference!C$12*List!$H2018)+Reference!C$13</f>
        <v>1270.2622213582608</v>
      </c>
      <c r="K2018" s="36">
        <f>(Reference!D$12*List!$H2018)+Reference!D$13</f>
        <v>1520.6562766950969</v>
      </c>
      <c r="L2018" s="36">
        <f>(Reference!E$12*List!$H2018)+Reference!E$13</f>
        <v>1880.6965710004845</v>
      </c>
      <c r="M2018" s="36">
        <f>(Reference!F$12*List!$H2018)+Reference!F$13</f>
        <v>1959.2412325693026</v>
      </c>
      <c r="N2018" s="36">
        <f>(Reference!G$12*List!$H2018)+Reference!G$13</f>
        <v>2218.5967593602991</v>
      </c>
      <c r="O2018" s="36">
        <f>(Reference!H$12*List!$H2018)+Reference!H$13</f>
        <v>2302.9400201053386</v>
      </c>
      <c r="P2018" s="36">
        <f>(Reference!I$12*List!$H2018)+Reference!I$13</f>
        <v>2393.6090254062565</v>
      </c>
      <c r="Q2018" s="36">
        <f>(Reference!J$12*List!$H2018)+Reference!J$13</f>
        <v>2771.0451172403077</v>
      </c>
      <c r="R2018" s="36">
        <f>(Reference!K$12*List!$H2018)+Reference!K$13</f>
        <v>2859.0783956429436</v>
      </c>
      <c r="S2018" s="36">
        <f>(Reference!L$12*List!$H2018)+Reference!L$13</f>
        <v>3084.6966181359239</v>
      </c>
      <c r="T2018" s="36">
        <f>(Reference!M$12*List!$H2018)+Reference!M$13</f>
        <v>3685.1152055646744</v>
      </c>
      <c r="U2018" s="36">
        <f>(Reference!N$12*List!$H2018)+Reference!N$13</f>
        <v>14865.868708078979</v>
      </c>
      <c r="V2018" s="12">
        <f>(Reference!O$12*List!$H2018)+Reference!O$13</f>
        <v>552.60650149390585</v>
      </c>
      <c r="W2018" s="12">
        <f>(Reference!P$12*List!$H2018)+Reference!P$13</f>
        <v>778.67279755959476</v>
      </c>
      <c r="X2018" s="12">
        <f>(Reference!Q$12*List!$H2018)+Reference!Q$13</f>
        <v>389.33639877979738</v>
      </c>
      <c r="Y2018" s="53"/>
      <c r="Z2018" s="1" t="str">
        <f t="shared" si="63"/>
        <v>SAMPSON, North Carolina</v>
      </c>
      <c r="AA2018" s="40" t="s">
        <v>8716</v>
      </c>
      <c r="AB2018" s="40" t="s">
        <v>277</v>
      </c>
      <c r="AC2018" s="43" t="s">
        <v>46</v>
      </c>
      <c r="AD2018" s="61">
        <v>0.94640000000000002</v>
      </c>
      <c r="AE2018" s="56" t="str">
        <f t="shared" si="62"/>
        <v/>
      </c>
      <c r="AF2018" s="60">
        <v>35140</v>
      </c>
      <c r="AI2018" s="60">
        <v>0.8397</v>
      </c>
    </row>
    <row r="2019" spans="1:35" x14ac:dyDescent="0.35">
      <c r="A2019" s="46" t="s">
        <v>2743</v>
      </c>
      <c r="B2019" s="65" t="s">
        <v>6214</v>
      </c>
      <c r="C2019" s="19">
        <v>99934</v>
      </c>
      <c r="D2019" s="48" t="s">
        <v>9445</v>
      </c>
      <c r="E2019" s="41" t="s">
        <v>8498</v>
      </c>
      <c r="F2019" s="44" t="s">
        <v>46</v>
      </c>
      <c r="G2019" s="18" t="s">
        <v>4188</v>
      </c>
      <c r="H2019" s="16">
        <v>0.79100000000000004</v>
      </c>
      <c r="I2019" s="36">
        <f>(Reference!B$12*List!$H2019)+Reference!B$13</f>
        <v>851.18164453134591</v>
      </c>
      <c r="J2019" s="36">
        <f>(Reference!C$12*List!$H2019)+Reference!C$13</f>
        <v>1270.2622213582608</v>
      </c>
      <c r="K2019" s="36">
        <f>(Reference!D$12*List!$H2019)+Reference!D$13</f>
        <v>1520.6562766950969</v>
      </c>
      <c r="L2019" s="36">
        <f>(Reference!E$12*List!$H2019)+Reference!E$13</f>
        <v>1880.6965710004845</v>
      </c>
      <c r="M2019" s="36">
        <f>(Reference!F$12*List!$H2019)+Reference!F$13</f>
        <v>1959.2412325693026</v>
      </c>
      <c r="N2019" s="36">
        <f>(Reference!G$12*List!$H2019)+Reference!G$13</f>
        <v>2218.5967593602991</v>
      </c>
      <c r="O2019" s="36">
        <f>(Reference!H$12*List!$H2019)+Reference!H$13</f>
        <v>2302.9400201053386</v>
      </c>
      <c r="P2019" s="36">
        <f>(Reference!I$12*List!$H2019)+Reference!I$13</f>
        <v>2393.6090254062565</v>
      </c>
      <c r="Q2019" s="36">
        <f>(Reference!J$12*List!$H2019)+Reference!J$13</f>
        <v>2771.0451172403077</v>
      </c>
      <c r="R2019" s="36">
        <f>(Reference!K$12*List!$H2019)+Reference!K$13</f>
        <v>2859.0783956429436</v>
      </c>
      <c r="S2019" s="36">
        <f>(Reference!L$12*List!$H2019)+Reference!L$13</f>
        <v>3084.6966181359239</v>
      </c>
      <c r="T2019" s="36">
        <f>(Reference!M$12*List!$H2019)+Reference!M$13</f>
        <v>3685.1152055646744</v>
      </c>
      <c r="U2019" s="36">
        <f>(Reference!N$12*List!$H2019)+Reference!N$13</f>
        <v>14865.868708078979</v>
      </c>
      <c r="V2019" s="12">
        <f>(Reference!O$12*List!$H2019)+Reference!O$13</f>
        <v>552.60650149390585</v>
      </c>
      <c r="W2019" s="12">
        <f>(Reference!P$12*List!$H2019)+Reference!P$13</f>
        <v>778.67279755959476</v>
      </c>
      <c r="X2019" s="12">
        <f>(Reference!Q$12*List!$H2019)+Reference!Q$13</f>
        <v>389.33639877979738</v>
      </c>
      <c r="Y2019" s="53"/>
      <c r="Z2019" s="1" t="str">
        <f t="shared" si="63"/>
        <v>SCOTLAND, North Carolina</v>
      </c>
      <c r="AA2019" s="41" t="s">
        <v>8498</v>
      </c>
      <c r="AB2019" s="40" t="s">
        <v>277</v>
      </c>
      <c r="AC2019" s="44" t="s">
        <v>46</v>
      </c>
      <c r="AD2019" s="62">
        <v>0.79100000000000004</v>
      </c>
      <c r="AE2019" s="56" t="str">
        <f t="shared" si="62"/>
        <v/>
      </c>
      <c r="AF2019" s="60">
        <v>35150</v>
      </c>
      <c r="AI2019" s="60">
        <v>0.8397</v>
      </c>
    </row>
    <row r="2020" spans="1:35" x14ac:dyDescent="0.35">
      <c r="A2020" s="46" t="s">
        <v>2744</v>
      </c>
      <c r="B2020" s="65" t="s">
        <v>6215</v>
      </c>
      <c r="C2020" s="19">
        <v>99934</v>
      </c>
      <c r="D2020" s="48" t="s">
        <v>418</v>
      </c>
      <c r="E2020" s="41" t="s">
        <v>8717</v>
      </c>
      <c r="F2020" s="44" t="s">
        <v>46</v>
      </c>
      <c r="G2020" s="18" t="s">
        <v>4187</v>
      </c>
      <c r="H2020" s="16">
        <v>0.79100000000000004</v>
      </c>
      <c r="I2020" s="36">
        <f>(Reference!B$12*List!$H2020)+Reference!B$13</f>
        <v>851.18164453134591</v>
      </c>
      <c r="J2020" s="36">
        <f>(Reference!C$12*List!$H2020)+Reference!C$13</f>
        <v>1270.2622213582608</v>
      </c>
      <c r="K2020" s="36">
        <f>(Reference!D$12*List!$H2020)+Reference!D$13</f>
        <v>1520.6562766950969</v>
      </c>
      <c r="L2020" s="36">
        <f>(Reference!E$12*List!$H2020)+Reference!E$13</f>
        <v>1880.6965710004845</v>
      </c>
      <c r="M2020" s="36">
        <f>(Reference!F$12*List!$H2020)+Reference!F$13</f>
        <v>1959.2412325693026</v>
      </c>
      <c r="N2020" s="36">
        <f>(Reference!G$12*List!$H2020)+Reference!G$13</f>
        <v>2218.5967593602991</v>
      </c>
      <c r="O2020" s="36">
        <f>(Reference!H$12*List!$H2020)+Reference!H$13</f>
        <v>2302.9400201053386</v>
      </c>
      <c r="P2020" s="36">
        <f>(Reference!I$12*List!$H2020)+Reference!I$13</f>
        <v>2393.6090254062565</v>
      </c>
      <c r="Q2020" s="36">
        <f>(Reference!J$12*List!$H2020)+Reference!J$13</f>
        <v>2771.0451172403077</v>
      </c>
      <c r="R2020" s="36">
        <f>(Reference!K$12*List!$H2020)+Reference!K$13</f>
        <v>2859.0783956429436</v>
      </c>
      <c r="S2020" s="36">
        <f>(Reference!L$12*List!$H2020)+Reference!L$13</f>
        <v>3084.6966181359239</v>
      </c>
      <c r="T2020" s="36">
        <f>(Reference!M$12*List!$H2020)+Reference!M$13</f>
        <v>3685.1152055646744</v>
      </c>
      <c r="U2020" s="36">
        <f>(Reference!N$12*List!$H2020)+Reference!N$13</f>
        <v>14865.868708078979</v>
      </c>
      <c r="V2020" s="12">
        <f>(Reference!O$12*List!$H2020)+Reference!O$13</f>
        <v>552.60650149390585</v>
      </c>
      <c r="W2020" s="12">
        <f>(Reference!P$12*List!$H2020)+Reference!P$13</f>
        <v>778.67279755959476</v>
      </c>
      <c r="X2020" s="12">
        <f>(Reference!Q$12*List!$H2020)+Reference!Q$13</f>
        <v>389.33639877979738</v>
      </c>
      <c r="Y2020" s="53"/>
      <c r="Z2020" s="1" t="str">
        <f t="shared" si="63"/>
        <v>STANLY, North Carolina</v>
      </c>
      <c r="AA2020" s="41" t="s">
        <v>8717</v>
      </c>
      <c r="AB2020" s="40" t="s">
        <v>277</v>
      </c>
      <c r="AC2020" s="44" t="s">
        <v>46</v>
      </c>
      <c r="AD2020" s="62">
        <v>0.79100000000000004</v>
      </c>
      <c r="AE2020" s="56" t="str">
        <f t="shared" si="62"/>
        <v/>
      </c>
      <c r="AF2020" s="60">
        <v>35160</v>
      </c>
      <c r="AI2020" s="60">
        <v>0.8397</v>
      </c>
    </row>
    <row r="2021" spans="1:35" x14ac:dyDescent="0.35">
      <c r="A2021" s="46" t="s">
        <v>2745</v>
      </c>
      <c r="B2021" s="65" t="s">
        <v>6216</v>
      </c>
      <c r="C2021" s="19" t="s">
        <v>3609</v>
      </c>
      <c r="D2021" s="48" t="s">
        <v>752</v>
      </c>
      <c r="E2021" s="41" t="s">
        <v>8718</v>
      </c>
      <c r="F2021" s="43" t="s">
        <v>46</v>
      </c>
      <c r="G2021" s="18" t="s">
        <v>4187</v>
      </c>
      <c r="H2021" s="16">
        <v>0.92820000000000003</v>
      </c>
      <c r="I2021" s="36">
        <f>(Reference!B$12*List!$H2021)+Reference!B$13</f>
        <v>956.86104150001847</v>
      </c>
      <c r="J2021" s="36">
        <f>(Reference!C$12*List!$H2021)+Reference!C$13</f>
        <v>1427.973030100077</v>
      </c>
      <c r="K2021" s="36">
        <f>(Reference!D$12*List!$H2021)+Reference!D$13</f>
        <v>1709.4550358674076</v>
      </c>
      <c r="L2021" s="36">
        <f>(Reference!E$12*List!$H2021)+Reference!E$13</f>
        <v>2114.1965304760115</v>
      </c>
      <c r="M2021" s="36">
        <f>(Reference!F$12*List!$H2021)+Reference!F$13</f>
        <v>2202.4929912325001</v>
      </c>
      <c r="N2021" s="36">
        <f>(Reference!G$12*List!$H2021)+Reference!G$13</f>
        <v>2494.0490898378193</v>
      </c>
      <c r="O2021" s="36">
        <f>(Reference!H$12*List!$H2021)+Reference!H$13</f>
        <v>2588.8640812541835</v>
      </c>
      <c r="P2021" s="36">
        <f>(Reference!I$12*List!$H2021)+Reference!I$13</f>
        <v>2690.7901970267758</v>
      </c>
      <c r="Q2021" s="36">
        <f>(Reference!J$12*List!$H2021)+Reference!J$13</f>
        <v>3115.0872836150038</v>
      </c>
      <c r="R2021" s="36">
        <f>(Reference!K$12*List!$H2021)+Reference!K$13</f>
        <v>3214.0504309058342</v>
      </c>
      <c r="S2021" s="36">
        <f>(Reference!L$12*List!$H2021)+Reference!L$13</f>
        <v>3467.6805329446074</v>
      </c>
      <c r="T2021" s="36">
        <f>(Reference!M$12*List!$H2021)+Reference!M$13</f>
        <v>4142.6447530898486</v>
      </c>
      <c r="U2021" s="36">
        <f>(Reference!N$12*List!$H2021)+Reference!N$13</f>
        <v>16711.5570527216</v>
      </c>
      <c r="V2021" s="12">
        <f>(Reference!O$12*List!$H2021)+Reference!O$13</f>
        <v>621.21597188608985</v>
      </c>
      <c r="W2021" s="12">
        <f>(Reference!P$12*List!$H2021)+Reference!P$13</f>
        <v>875.34977856676312</v>
      </c>
      <c r="X2021" s="12">
        <f>(Reference!Q$12*List!$H2021)+Reference!Q$13</f>
        <v>437.67488928338156</v>
      </c>
      <c r="Y2021" s="53"/>
      <c r="Z2021" s="1" t="str">
        <f t="shared" si="63"/>
        <v>STOKES, North Carolina</v>
      </c>
      <c r="AA2021" s="41" t="s">
        <v>8718</v>
      </c>
      <c r="AB2021" s="40" t="s">
        <v>277</v>
      </c>
      <c r="AC2021" s="44" t="s">
        <v>46</v>
      </c>
      <c r="AD2021" s="62">
        <v>0.79100000000000004</v>
      </c>
      <c r="AE2021" s="56" t="str">
        <f t="shared" si="62"/>
        <v/>
      </c>
      <c r="AF2021" s="60">
        <v>35170</v>
      </c>
      <c r="AI2021" s="60">
        <v>0.84460000000000002</v>
      </c>
    </row>
    <row r="2022" spans="1:35" x14ac:dyDescent="0.35">
      <c r="A2022" s="46" t="s">
        <v>2746</v>
      </c>
      <c r="B2022" s="65" t="s">
        <v>6217</v>
      </c>
      <c r="C2022" s="28">
        <v>99934</v>
      </c>
      <c r="D2022" s="48" t="s">
        <v>9445</v>
      </c>
      <c r="E2022" s="40" t="s">
        <v>8719</v>
      </c>
      <c r="F2022" s="44" t="s">
        <v>46</v>
      </c>
      <c r="G2022" s="18" t="s">
        <v>4188</v>
      </c>
      <c r="H2022" s="10">
        <v>0.79100000000000004</v>
      </c>
      <c r="I2022" s="36">
        <f>(Reference!B$12*List!$H2022)+Reference!B$13</f>
        <v>851.18164453134591</v>
      </c>
      <c r="J2022" s="36">
        <f>(Reference!C$12*List!$H2022)+Reference!C$13</f>
        <v>1270.2622213582608</v>
      </c>
      <c r="K2022" s="36">
        <f>(Reference!D$12*List!$H2022)+Reference!D$13</f>
        <v>1520.6562766950969</v>
      </c>
      <c r="L2022" s="36">
        <f>(Reference!E$12*List!$H2022)+Reference!E$13</f>
        <v>1880.6965710004845</v>
      </c>
      <c r="M2022" s="36">
        <f>(Reference!F$12*List!$H2022)+Reference!F$13</f>
        <v>1959.2412325693026</v>
      </c>
      <c r="N2022" s="36">
        <f>(Reference!G$12*List!$H2022)+Reference!G$13</f>
        <v>2218.5967593602991</v>
      </c>
      <c r="O2022" s="36">
        <f>(Reference!H$12*List!$H2022)+Reference!H$13</f>
        <v>2302.9400201053386</v>
      </c>
      <c r="P2022" s="36">
        <f>(Reference!I$12*List!$H2022)+Reference!I$13</f>
        <v>2393.6090254062565</v>
      </c>
      <c r="Q2022" s="36">
        <f>(Reference!J$12*List!$H2022)+Reference!J$13</f>
        <v>2771.0451172403077</v>
      </c>
      <c r="R2022" s="36">
        <f>(Reference!K$12*List!$H2022)+Reference!K$13</f>
        <v>2859.0783956429436</v>
      </c>
      <c r="S2022" s="36">
        <f>(Reference!L$12*List!$H2022)+Reference!L$13</f>
        <v>3084.6966181359239</v>
      </c>
      <c r="T2022" s="36">
        <f>(Reference!M$12*List!$H2022)+Reference!M$13</f>
        <v>3685.1152055646744</v>
      </c>
      <c r="U2022" s="36">
        <f>(Reference!N$12*List!$H2022)+Reference!N$13</f>
        <v>14865.868708078979</v>
      </c>
      <c r="V2022" s="12">
        <f>(Reference!O$12*List!$H2022)+Reference!O$13</f>
        <v>552.60650149390585</v>
      </c>
      <c r="W2022" s="12">
        <f>(Reference!P$12*List!$H2022)+Reference!P$13</f>
        <v>778.67279755959476</v>
      </c>
      <c r="X2022" s="12">
        <f>(Reference!Q$12*List!$H2022)+Reference!Q$13</f>
        <v>389.33639877979738</v>
      </c>
      <c r="Y2022" s="53"/>
      <c r="Z2022" s="1" t="str">
        <f t="shared" si="63"/>
        <v>SURRY, North Carolina</v>
      </c>
      <c r="AA2022" s="40" t="s">
        <v>8719</v>
      </c>
      <c r="AB2022" s="40" t="s">
        <v>277</v>
      </c>
      <c r="AC2022" s="43" t="s">
        <v>46</v>
      </c>
      <c r="AD2022" s="61">
        <v>0.90780000000000005</v>
      </c>
      <c r="AE2022" s="56" t="str">
        <f t="shared" si="62"/>
        <v/>
      </c>
      <c r="AF2022" s="60">
        <v>35180</v>
      </c>
      <c r="AI2022" s="60">
        <v>0.8397</v>
      </c>
    </row>
    <row r="2023" spans="1:35" x14ac:dyDescent="0.35">
      <c r="A2023" s="46" t="s">
        <v>2747</v>
      </c>
      <c r="B2023" s="65" t="s">
        <v>6218</v>
      </c>
      <c r="C2023" s="19">
        <v>99934</v>
      </c>
      <c r="D2023" s="48" t="s">
        <v>9445</v>
      </c>
      <c r="E2023" s="41" t="s">
        <v>8720</v>
      </c>
      <c r="F2023" s="44" t="s">
        <v>46</v>
      </c>
      <c r="G2023" s="18" t="s">
        <v>4188</v>
      </c>
      <c r="H2023" s="16">
        <v>0.79100000000000004</v>
      </c>
      <c r="I2023" s="36">
        <f>(Reference!B$12*List!$H2023)+Reference!B$13</f>
        <v>851.18164453134591</v>
      </c>
      <c r="J2023" s="36">
        <f>(Reference!C$12*List!$H2023)+Reference!C$13</f>
        <v>1270.2622213582608</v>
      </c>
      <c r="K2023" s="36">
        <f>(Reference!D$12*List!$H2023)+Reference!D$13</f>
        <v>1520.6562766950969</v>
      </c>
      <c r="L2023" s="36">
        <f>(Reference!E$12*List!$H2023)+Reference!E$13</f>
        <v>1880.6965710004845</v>
      </c>
      <c r="M2023" s="36">
        <f>(Reference!F$12*List!$H2023)+Reference!F$13</f>
        <v>1959.2412325693026</v>
      </c>
      <c r="N2023" s="36">
        <f>(Reference!G$12*List!$H2023)+Reference!G$13</f>
        <v>2218.5967593602991</v>
      </c>
      <c r="O2023" s="36">
        <f>(Reference!H$12*List!$H2023)+Reference!H$13</f>
        <v>2302.9400201053386</v>
      </c>
      <c r="P2023" s="36">
        <f>(Reference!I$12*List!$H2023)+Reference!I$13</f>
        <v>2393.6090254062565</v>
      </c>
      <c r="Q2023" s="36">
        <f>(Reference!J$12*List!$H2023)+Reference!J$13</f>
        <v>2771.0451172403077</v>
      </c>
      <c r="R2023" s="36">
        <f>(Reference!K$12*List!$H2023)+Reference!K$13</f>
        <v>2859.0783956429436</v>
      </c>
      <c r="S2023" s="36">
        <f>(Reference!L$12*List!$H2023)+Reference!L$13</f>
        <v>3084.6966181359239</v>
      </c>
      <c r="T2023" s="36">
        <f>(Reference!M$12*List!$H2023)+Reference!M$13</f>
        <v>3685.1152055646744</v>
      </c>
      <c r="U2023" s="36">
        <f>(Reference!N$12*List!$H2023)+Reference!N$13</f>
        <v>14865.868708078979</v>
      </c>
      <c r="V2023" s="12">
        <f>(Reference!O$12*List!$H2023)+Reference!O$13</f>
        <v>552.60650149390585</v>
      </c>
      <c r="W2023" s="12">
        <f>(Reference!P$12*List!$H2023)+Reference!P$13</f>
        <v>778.67279755959476</v>
      </c>
      <c r="X2023" s="12">
        <f>(Reference!Q$12*List!$H2023)+Reference!Q$13</f>
        <v>389.33639877979738</v>
      </c>
      <c r="Y2023" s="53"/>
      <c r="Z2023" s="1" t="str">
        <f t="shared" si="63"/>
        <v>SWAIN, North Carolina</v>
      </c>
      <c r="AA2023" s="41" t="s">
        <v>8720</v>
      </c>
      <c r="AB2023" s="40" t="s">
        <v>277</v>
      </c>
      <c r="AC2023" s="44" t="s">
        <v>46</v>
      </c>
      <c r="AD2023" s="62">
        <v>0.79100000000000004</v>
      </c>
      <c r="AE2023" s="56" t="str">
        <f t="shared" si="62"/>
        <v/>
      </c>
      <c r="AF2023" s="60">
        <v>35190</v>
      </c>
      <c r="AI2023" s="60">
        <v>0.8397</v>
      </c>
    </row>
    <row r="2024" spans="1:35" x14ac:dyDescent="0.35">
      <c r="A2024" s="46" t="s">
        <v>2748</v>
      </c>
      <c r="B2024" s="65" t="s">
        <v>6219</v>
      </c>
      <c r="C2024" s="19">
        <v>99934</v>
      </c>
      <c r="D2024" s="48" t="s">
        <v>9445</v>
      </c>
      <c r="E2024" s="41" t="s">
        <v>8721</v>
      </c>
      <c r="F2024" s="44" t="s">
        <v>46</v>
      </c>
      <c r="G2024" s="18" t="s">
        <v>4188</v>
      </c>
      <c r="H2024" s="16">
        <v>0.79100000000000004</v>
      </c>
      <c r="I2024" s="36">
        <f>(Reference!B$12*List!$H2024)+Reference!B$13</f>
        <v>851.18164453134591</v>
      </c>
      <c r="J2024" s="36">
        <f>(Reference!C$12*List!$H2024)+Reference!C$13</f>
        <v>1270.2622213582608</v>
      </c>
      <c r="K2024" s="36">
        <f>(Reference!D$12*List!$H2024)+Reference!D$13</f>
        <v>1520.6562766950969</v>
      </c>
      <c r="L2024" s="36">
        <f>(Reference!E$12*List!$H2024)+Reference!E$13</f>
        <v>1880.6965710004845</v>
      </c>
      <c r="M2024" s="36">
        <f>(Reference!F$12*List!$H2024)+Reference!F$13</f>
        <v>1959.2412325693026</v>
      </c>
      <c r="N2024" s="36">
        <f>(Reference!G$12*List!$H2024)+Reference!G$13</f>
        <v>2218.5967593602991</v>
      </c>
      <c r="O2024" s="36">
        <f>(Reference!H$12*List!$H2024)+Reference!H$13</f>
        <v>2302.9400201053386</v>
      </c>
      <c r="P2024" s="36">
        <f>(Reference!I$12*List!$H2024)+Reference!I$13</f>
        <v>2393.6090254062565</v>
      </c>
      <c r="Q2024" s="36">
        <f>(Reference!J$12*List!$H2024)+Reference!J$13</f>
        <v>2771.0451172403077</v>
      </c>
      <c r="R2024" s="36">
        <f>(Reference!K$12*List!$H2024)+Reference!K$13</f>
        <v>2859.0783956429436</v>
      </c>
      <c r="S2024" s="36">
        <f>(Reference!L$12*List!$H2024)+Reference!L$13</f>
        <v>3084.6966181359239</v>
      </c>
      <c r="T2024" s="36">
        <f>(Reference!M$12*List!$H2024)+Reference!M$13</f>
        <v>3685.1152055646744</v>
      </c>
      <c r="U2024" s="36">
        <f>(Reference!N$12*List!$H2024)+Reference!N$13</f>
        <v>14865.868708078979</v>
      </c>
      <c r="V2024" s="12">
        <f>(Reference!O$12*List!$H2024)+Reference!O$13</f>
        <v>552.60650149390585</v>
      </c>
      <c r="W2024" s="12">
        <f>(Reference!P$12*List!$H2024)+Reference!P$13</f>
        <v>778.67279755959476</v>
      </c>
      <c r="X2024" s="12">
        <f>(Reference!Q$12*List!$H2024)+Reference!Q$13</f>
        <v>389.33639877979738</v>
      </c>
      <c r="Y2024" s="53"/>
      <c r="Z2024" s="1" t="str">
        <f t="shared" si="63"/>
        <v>TRANSYLVANIA, North Carolina</v>
      </c>
      <c r="AA2024" s="41" t="s">
        <v>8721</v>
      </c>
      <c r="AB2024" s="40" t="s">
        <v>277</v>
      </c>
      <c r="AC2024" s="44" t="s">
        <v>46</v>
      </c>
      <c r="AD2024" s="62">
        <v>0.79100000000000004</v>
      </c>
      <c r="AE2024" s="56" t="str">
        <f t="shared" si="62"/>
        <v/>
      </c>
      <c r="AF2024" s="60">
        <v>35200</v>
      </c>
      <c r="AI2024" s="60">
        <v>0.8397</v>
      </c>
    </row>
    <row r="2025" spans="1:35" x14ac:dyDescent="0.35">
      <c r="A2025" s="46" t="s">
        <v>2749</v>
      </c>
      <c r="B2025" s="65" t="s">
        <v>6220</v>
      </c>
      <c r="C2025" s="19">
        <v>99934</v>
      </c>
      <c r="D2025" s="48" t="s">
        <v>9445</v>
      </c>
      <c r="E2025" s="41" t="s">
        <v>8722</v>
      </c>
      <c r="F2025" s="44" t="s">
        <v>46</v>
      </c>
      <c r="G2025" s="18" t="s">
        <v>4188</v>
      </c>
      <c r="H2025" s="10">
        <v>0.79100000000000004</v>
      </c>
      <c r="I2025" s="36">
        <f>(Reference!B$12*List!$H2025)+Reference!B$13</f>
        <v>851.18164453134591</v>
      </c>
      <c r="J2025" s="36">
        <f>(Reference!C$12*List!$H2025)+Reference!C$13</f>
        <v>1270.2622213582608</v>
      </c>
      <c r="K2025" s="36">
        <f>(Reference!D$12*List!$H2025)+Reference!D$13</f>
        <v>1520.6562766950969</v>
      </c>
      <c r="L2025" s="36">
        <f>(Reference!E$12*List!$H2025)+Reference!E$13</f>
        <v>1880.6965710004845</v>
      </c>
      <c r="M2025" s="36">
        <f>(Reference!F$12*List!$H2025)+Reference!F$13</f>
        <v>1959.2412325693026</v>
      </c>
      <c r="N2025" s="36">
        <f>(Reference!G$12*List!$H2025)+Reference!G$13</f>
        <v>2218.5967593602991</v>
      </c>
      <c r="O2025" s="36">
        <f>(Reference!H$12*List!$H2025)+Reference!H$13</f>
        <v>2302.9400201053386</v>
      </c>
      <c r="P2025" s="36">
        <f>(Reference!I$12*List!$H2025)+Reference!I$13</f>
        <v>2393.6090254062565</v>
      </c>
      <c r="Q2025" s="36">
        <f>(Reference!J$12*List!$H2025)+Reference!J$13</f>
        <v>2771.0451172403077</v>
      </c>
      <c r="R2025" s="36">
        <f>(Reference!K$12*List!$H2025)+Reference!K$13</f>
        <v>2859.0783956429436</v>
      </c>
      <c r="S2025" s="36">
        <f>(Reference!L$12*List!$H2025)+Reference!L$13</f>
        <v>3084.6966181359239</v>
      </c>
      <c r="T2025" s="36">
        <f>(Reference!M$12*List!$H2025)+Reference!M$13</f>
        <v>3685.1152055646744</v>
      </c>
      <c r="U2025" s="36">
        <f>(Reference!N$12*List!$H2025)+Reference!N$13</f>
        <v>14865.868708078979</v>
      </c>
      <c r="V2025" s="12">
        <f>(Reference!O$12*List!$H2025)+Reference!O$13</f>
        <v>552.60650149390585</v>
      </c>
      <c r="W2025" s="12">
        <f>(Reference!P$12*List!$H2025)+Reference!P$13</f>
        <v>778.67279755959476</v>
      </c>
      <c r="X2025" s="12">
        <f>(Reference!Q$12*List!$H2025)+Reference!Q$13</f>
        <v>389.33639877979738</v>
      </c>
      <c r="Y2025" s="53"/>
      <c r="Z2025" s="1" t="str">
        <f t="shared" si="63"/>
        <v>TYRRELL, North Carolina</v>
      </c>
      <c r="AA2025" s="40" t="s">
        <v>8722</v>
      </c>
      <c r="AB2025" s="40" t="s">
        <v>277</v>
      </c>
      <c r="AC2025" s="43" t="s">
        <v>46</v>
      </c>
      <c r="AD2025" s="61">
        <v>0.92820000000000003</v>
      </c>
      <c r="AE2025" s="56" t="str">
        <f t="shared" si="62"/>
        <v/>
      </c>
      <c r="AF2025" s="60">
        <v>35210</v>
      </c>
      <c r="AI2025" s="60">
        <v>0.8397</v>
      </c>
    </row>
    <row r="2026" spans="1:35" x14ac:dyDescent="0.35">
      <c r="A2026" s="46" t="s">
        <v>2750</v>
      </c>
      <c r="B2026" s="65" t="s">
        <v>6221</v>
      </c>
      <c r="C2026" s="19" t="s">
        <v>1634</v>
      </c>
      <c r="D2026" s="48" t="s">
        <v>418</v>
      </c>
      <c r="E2026" s="41" t="s">
        <v>7638</v>
      </c>
      <c r="F2026" s="43" t="s">
        <v>46</v>
      </c>
      <c r="G2026" s="18" t="s">
        <v>4187</v>
      </c>
      <c r="H2026" s="16">
        <v>0.93279999999999996</v>
      </c>
      <c r="I2026" s="36">
        <f>(Reference!B$12*List!$H2026)+Reference!B$13</f>
        <v>960.40422827885152</v>
      </c>
      <c r="J2026" s="36">
        <f>(Reference!C$12*List!$H2026)+Reference!C$13</f>
        <v>1433.2607102765517</v>
      </c>
      <c r="K2026" s="36">
        <f>(Reference!D$12*List!$H2026)+Reference!D$13</f>
        <v>1715.7850234198318</v>
      </c>
      <c r="L2026" s="36">
        <f>(Reference!E$12*List!$H2026)+Reference!E$13</f>
        <v>2122.0252463184852</v>
      </c>
      <c r="M2026" s="36">
        <f>(Reference!F$12*List!$H2026)+Reference!F$13</f>
        <v>2210.6486624413246</v>
      </c>
      <c r="N2026" s="36">
        <f>(Reference!G$12*List!$H2026)+Reference!G$13</f>
        <v>2503.2843720549954</v>
      </c>
      <c r="O2026" s="36">
        <f>(Reference!H$12*List!$H2026)+Reference!H$13</f>
        <v>2598.4504564822059</v>
      </c>
      <c r="P2026" s="36">
        <f>(Reference!I$12*List!$H2026)+Reference!I$13</f>
        <v>2700.7539972414575</v>
      </c>
      <c r="Q2026" s="36">
        <f>(Reference!J$12*List!$H2026)+Reference!J$13</f>
        <v>3126.6222250532219</v>
      </c>
      <c r="R2026" s="36">
        <f>(Reference!K$12*List!$H2026)+Reference!K$13</f>
        <v>3225.9518256741235</v>
      </c>
      <c r="S2026" s="36">
        <f>(Reference!L$12*List!$H2026)+Reference!L$13</f>
        <v>3480.5211015169098</v>
      </c>
      <c r="T2026" s="36">
        <f>(Reference!M$12*List!$H2026)+Reference!M$13</f>
        <v>4157.9846650331128</v>
      </c>
      <c r="U2026" s="36">
        <f>(Reference!N$12*List!$H2026)+Reference!N$13</f>
        <v>16773.438731915157</v>
      </c>
      <c r="V2026" s="12">
        <f>(Reference!O$12*List!$H2026)+Reference!O$13</f>
        <v>623.51628940652745</v>
      </c>
      <c r="W2026" s="12">
        <f>(Reference!P$12*List!$H2026)+Reference!P$13</f>
        <v>878.59113507283428</v>
      </c>
      <c r="X2026" s="12">
        <f>(Reference!Q$12*List!$H2026)+Reference!Q$13</f>
        <v>439.29556753641714</v>
      </c>
      <c r="Y2026" s="53"/>
      <c r="Z2026" s="1" t="str">
        <f t="shared" si="63"/>
        <v>UNION, North Carolina</v>
      </c>
      <c r="AA2026" s="41" t="s">
        <v>7638</v>
      </c>
      <c r="AB2026" s="40" t="s">
        <v>277</v>
      </c>
      <c r="AC2026" s="44" t="s">
        <v>46</v>
      </c>
      <c r="AD2026" s="62">
        <v>0.79100000000000004</v>
      </c>
      <c r="AE2026" s="56" t="str">
        <f t="shared" si="62"/>
        <v/>
      </c>
      <c r="AF2026" s="60">
        <v>35220</v>
      </c>
      <c r="AI2026" s="60">
        <v>0.8397</v>
      </c>
    </row>
    <row r="2027" spans="1:35" x14ac:dyDescent="0.35">
      <c r="A2027" s="46" t="s">
        <v>2751</v>
      </c>
      <c r="B2027" s="65" t="s">
        <v>6222</v>
      </c>
      <c r="C2027" s="19">
        <v>99934</v>
      </c>
      <c r="D2027" s="48" t="s">
        <v>9445</v>
      </c>
      <c r="E2027" s="41" t="s">
        <v>8723</v>
      </c>
      <c r="F2027" s="44" t="s">
        <v>46</v>
      </c>
      <c r="G2027" s="18" t="s">
        <v>4188</v>
      </c>
      <c r="H2027" s="16">
        <v>0.79100000000000004</v>
      </c>
      <c r="I2027" s="36">
        <f>(Reference!B$12*List!$H2027)+Reference!B$13</f>
        <v>851.18164453134591</v>
      </c>
      <c r="J2027" s="36">
        <f>(Reference!C$12*List!$H2027)+Reference!C$13</f>
        <v>1270.2622213582608</v>
      </c>
      <c r="K2027" s="36">
        <f>(Reference!D$12*List!$H2027)+Reference!D$13</f>
        <v>1520.6562766950969</v>
      </c>
      <c r="L2027" s="36">
        <f>(Reference!E$12*List!$H2027)+Reference!E$13</f>
        <v>1880.6965710004845</v>
      </c>
      <c r="M2027" s="36">
        <f>(Reference!F$12*List!$H2027)+Reference!F$13</f>
        <v>1959.2412325693026</v>
      </c>
      <c r="N2027" s="36">
        <f>(Reference!G$12*List!$H2027)+Reference!G$13</f>
        <v>2218.5967593602991</v>
      </c>
      <c r="O2027" s="36">
        <f>(Reference!H$12*List!$H2027)+Reference!H$13</f>
        <v>2302.9400201053386</v>
      </c>
      <c r="P2027" s="36">
        <f>(Reference!I$12*List!$H2027)+Reference!I$13</f>
        <v>2393.6090254062565</v>
      </c>
      <c r="Q2027" s="36">
        <f>(Reference!J$12*List!$H2027)+Reference!J$13</f>
        <v>2771.0451172403077</v>
      </c>
      <c r="R2027" s="36">
        <f>(Reference!K$12*List!$H2027)+Reference!K$13</f>
        <v>2859.0783956429436</v>
      </c>
      <c r="S2027" s="36">
        <f>(Reference!L$12*List!$H2027)+Reference!L$13</f>
        <v>3084.6966181359239</v>
      </c>
      <c r="T2027" s="36">
        <f>(Reference!M$12*List!$H2027)+Reference!M$13</f>
        <v>3685.1152055646744</v>
      </c>
      <c r="U2027" s="36">
        <f>(Reference!N$12*List!$H2027)+Reference!N$13</f>
        <v>14865.868708078979</v>
      </c>
      <c r="V2027" s="12">
        <f>(Reference!O$12*List!$H2027)+Reference!O$13</f>
        <v>552.60650149390585</v>
      </c>
      <c r="W2027" s="12">
        <f>(Reference!P$12*List!$H2027)+Reference!P$13</f>
        <v>778.67279755959476</v>
      </c>
      <c r="X2027" s="12">
        <f>(Reference!Q$12*List!$H2027)+Reference!Q$13</f>
        <v>389.33639877979738</v>
      </c>
      <c r="Y2027" s="53"/>
      <c r="Z2027" s="1" t="str">
        <f t="shared" si="63"/>
        <v>VANCE, North Carolina</v>
      </c>
      <c r="AA2027" s="41" t="s">
        <v>8723</v>
      </c>
      <c r="AB2027" s="40" t="s">
        <v>277</v>
      </c>
      <c r="AC2027" s="44" t="s">
        <v>46</v>
      </c>
      <c r="AD2027" s="62">
        <v>0.8397</v>
      </c>
      <c r="AE2027" s="56" t="str">
        <f t="shared" si="62"/>
        <v/>
      </c>
      <c r="AF2027" s="60">
        <v>35230</v>
      </c>
      <c r="AI2027" s="60">
        <v>0.8397</v>
      </c>
    </row>
    <row r="2028" spans="1:35" x14ac:dyDescent="0.35">
      <c r="A2028" s="46" t="s">
        <v>2752</v>
      </c>
      <c r="B2028" s="65" t="s">
        <v>6223</v>
      </c>
      <c r="C2028" s="19" t="s">
        <v>3061</v>
      </c>
      <c r="D2028" s="48" t="s">
        <v>651</v>
      </c>
      <c r="E2028" s="41" t="s">
        <v>8724</v>
      </c>
      <c r="F2028" s="43" t="s">
        <v>46</v>
      </c>
      <c r="G2028" s="18" t="s">
        <v>4187</v>
      </c>
      <c r="H2028" s="16">
        <v>0.94640000000000002</v>
      </c>
      <c r="I2028" s="36">
        <f>(Reference!B$12*List!$H2028)+Reference!B$13</f>
        <v>970.87973701627095</v>
      </c>
      <c r="J2028" s="36">
        <f>(Reference!C$12*List!$H2028)+Reference!C$13</f>
        <v>1448.8938516678688</v>
      </c>
      <c r="K2028" s="36">
        <f>(Reference!D$12*List!$H2028)+Reference!D$13</f>
        <v>1734.4997692269997</v>
      </c>
      <c r="L2028" s="36">
        <f>(Reference!E$12*List!$H2028)+Reference!E$13</f>
        <v>2145.1710148962343</v>
      </c>
      <c r="M2028" s="36">
        <f>(Reference!F$12*List!$H2028)+Reference!F$13</f>
        <v>2234.7610816674141</v>
      </c>
      <c r="N2028" s="36">
        <f>(Reference!G$12*List!$H2028)+Reference!G$13</f>
        <v>2530.5886846970825</v>
      </c>
      <c r="O2028" s="36">
        <f>(Reference!H$12*List!$H2028)+Reference!H$13</f>
        <v>2626.7927832433161</v>
      </c>
      <c r="P2028" s="36">
        <f>(Reference!I$12*List!$H2028)+Reference!I$13</f>
        <v>2730.2121891805182</v>
      </c>
      <c r="Q2028" s="36">
        <f>(Reference!J$12*List!$H2028)+Reference!J$13</f>
        <v>3160.7255301749124</v>
      </c>
      <c r="R2028" s="36">
        <f>(Reference!K$12*List!$H2028)+Reference!K$13</f>
        <v>3261.1385580325441</v>
      </c>
      <c r="S2028" s="36">
        <f>(Reference!L$12*List!$H2028)+Reference!L$13</f>
        <v>3518.4845216437184</v>
      </c>
      <c r="T2028" s="36">
        <f>(Reference!M$12*List!$H2028)+Reference!M$13</f>
        <v>4203.3374481697192</v>
      </c>
      <c r="U2028" s="36">
        <f>(Reference!N$12*List!$H2028)+Reference!N$13</f>
        <v>16956.393261704805</v>
      </c>
      <c r="V2028" s="12">
        <f>(Reference!O$12*List!$H2028)+Reference!O$13</f>
        <v>630.31722816260412</v>
      </c>
      <c r="W2028" s="12">
        <f>(Reference!P$12*List!$H2028)+Reference!P$13</f>
        <v>888.17427604730585</v>
      </c>
      <c r="X2028" s="12">
        <f>(Reference!Q$12*List!$H2028)+Reference!Q$13</f>
        <v>444.08713802365293</v>
      </c>
      <c r="Y2028" s="53"/>
      <c r="Z2028" s="1" t="str">
        <f t="shared" si="63"/>
        <v>WAKE, North Carolina</v>
      </c>
      <c r="AA2028" s="41" t="s">
        <v>8724</v>
      </c>
      <c r="AB2028" s="40" t="s">
        <v>277</v>
      </c>
      <c r="AC2028" s="44" t="s">
        <v>46</v>
      </c>
      <c r="AD2028" s="62">
        <v>0.8397</v>
      </c>
      <c r="AE2028" s="56" t="str">
        <f t="shared" si="62"/>
        <v/>
      </c>
      <c r="AF2028" s="60">
        <v>35240</v>
      </c>
      <c r="AI2028" s="60">
        <v>0.8397</v>
      </c>
    </row>
    <row r="2029" spans="1:35" x14ac:dyDescent="0.35">
      <c r="A2029" s="46" t="s">
        <v>2753</v>
      </c>
      <c r="B2029" s="65" t="s">
        <v>6224</v>
      </c>
      <c r="C2029" s="19">
        <v>99934</v>
      </c>
      <c r="D2029" s="48" t="s">
        <v>9445</v>
      </c>
      <c r="E2029" s="41" t="s">
        <v>7915</v>
      </c>
      <c r="F2029" s="44" t="s">
        <v>46</v>
      </c>
      <c r="G2029" s="18" t="s">
        <v>4188</v>
      </c>
      <c r="H2029" s="16">
        <v>0.79100000000000004</v>
      </c>
      <c r="I2029" s="36">
        <f>(Reference!B$12*List!$H2029)+Reference!B$13</f>
        <v>851.18164453134591</v>
      </c>
      <c r="J2029" s="36">
        <f>(Reference!C$12*List!$H2029)+Reference!C$13</f>
        <v>1270.2622213582608</v>
      </c>
      <c r="K2029" s="36">
        <f>(Reference!D$12*List!$H2029)+Reference!D$13</f>
        <v>1520.6562766950969</v>
      </c>
      <c r="L2029" s="36">
        <f>(Reference!E$12*List!$H2029)+Reference!E$13</f>
        <v>1880.6965710004845</v>
      </c>
      <c r="M2029" s="36">
        <f>(Reference!F$12*List!$H2029)+Reference!F$13</f>
        <v>1959.2412325693026</v>
      </c>
      <c r="N2029" s="36">
        <f>(Reference!G$12*List!$H2029)+Reference!G$13</f>
        <v>2218.5967593602991</v>
      </c>
      <c r="O2029" s="36">
        <f>(Reference!H$12*List!$H2029)+Reference!H$13</f>
        <v>2302.9400201053386</v>
      </c>
      <c r="P2029" s="36">
        <f>(Reference!I$12*List!$H2029)+Reference!I$13</f>
        <v>2393.6090254062565</v>
      </c>
      <c r="Q2029" s="36">
        <f>(Reference!J$12*List!$H2029)+Reference!J$13</f>
        <v>2771.0451172403077</v>
      </c>
      <c r="R2029" s="36">
        <f>(Reference!K$12*List!$H2029)+Reference!K$13</f>
        <v>2859.0783956429436</v>
      </c>
      <c r="S2029" s="36">
        <f>(Reference!L$12*List!$H2029)+Reference!L$13</f>
        <v>3084.6966181359239</v>
      </c>
      <c r="T2029" s="36">
        <f>(Reference!M$12*List!$H2029)+Reference!M$13</f>
        <v>3685.1152055646744</v>
      </c>
      <c r="U2029" s="36">
        <f>(Reference!N$12*List!$H2029)+Reference!N$13</f>
        <v>14865.868708078979</v>
      </c>
      <c r="V2029" s="12">
        <f>(Reference!O$12*List!$H2029)+Reference!O$13</f>
        <v>552.60650149390585</v>
      </c>
      <c r="W2029" s="12">
        <f>(Reference!P$12*List!$H2029)+Reference!P$13</f>
        <v>778.67279755959476</v>
      </c>
      <c r="X2029" s="12">
        <f>(Reference!Q$12*List!$H2029)+Reference!Q$13</f>
        <v>389.33639877979738</v>
      </c>
      <c r="Y2029" s="53"/>
      <c r="Z2029" s="1" t="str">
        <f t="shared" si="63"/>
        <v>WARREN, North Carolina</v>
      </c>
      <c r="AA2029" s="41" t="s">
        <v>7915</v>
      </c>
      <c r="AB2029" s="40" t="s">
        <v>277</v>
      </c>
      <c r="AC2029" s="44" t="s">
        <v>46</v>
      </c>
      <c r="AD2029" s="62">
        <v>0.8397</v>
      </c>
      <c r="AE2029" s="56" t="str">
        <f t="shared" si="62"/>
        <v/>
      </c>
      <c r="AF2029" s="60">
        <v>35250</v>
      </c>
      <c r="AI2029" s="60">
        <v>0.8397</v>
      </c>
    </row>
    <row r="2030" spans="1:35" x14ac:dyDescent="0.35">
      <c r="A2030" s="46" t="s">
        <v>2754</v>
      </c>
      <c r="B2030" s="65" t="s">
        <v>6225</v>
      </c>
      <c r="C2030" s="19">
        <v>99934</v>
      </c>
      <c r="D2030" s="48" t="s">
        <v>9445</v>
      </c>
      <c r="E2030" s="41" t="s">
        <v>7538</v>
      </c>
      <c r="F2030" s="44" t="s">
        <v>46</v>
      </c>
      <c r="G2030" s="18" t="s">
        <v>4188</v>
      </c>
      <c r="H2030" s="16">
        <v>0.79100000000000004</v>
      </c>
      <c r="I2030" s="36">
        <f>(Reference!B$12*List!$H2030)+Reference!B$13</f>
        <v>851.18164453134591</v>
      </c>
      <c r="J2030" s="36">
        <f>(Reference!C$12*List!$H2030)+Reference!C$13</f>
        <v>1270.2622213582608</v>
      </c>
      <c r="K2030" s="36">
        <f>(Reference!D$12*List!$H2030)+Reference!D$13</f>
        <v>1520.6562766950969</v>
      </c>
      <c r="L2030" s="36">
        <f>(Reference!E$12*List!$H2030)+Reference!E$13</f>
        <v>1880.6965710004845</v>
      </c>
      <c r="M2030" s="36">
        <f>(Reference!F$12*List!$H2030)+Reference!F$13</f>
        <v>1959.2412325693026</v>
      </c>
      <c r="N2030" s="36">
        <f>(Reference!G$12*List!$H2030)+Reference!G$13</f>
        <v>2218.5967593602991</v>
      </c>
      <c r="O2030" s="36">
        <f>(Reference!H$12*List!$H2030)+Reference!H$13</f>
        <v>2302.9400201053386</v>
      </c>
      <c r="P2030" s="36">
        <f>(Reference!I$12*List!$H2030)+Reference!I$13</f>
        <v>2393.6090254062565</v>
      </c>
      <c r="Q2030" s="36">
        <f>(Reference!J$12*List!$H2030)+Reference!J$13</f>
        <v>2771.0451172403077</v>
      </c>
      <c r="R2030" s="36">
        <f>(Reference!K$12*List!$H2030)+Reference!K$13</f>
        <v>2859.0783956429436</v>
      </c>
      <c r="S2030" s="36">
        <f>(Reference!L$12*List!$H2030)+Reference!L$13</f>
        <v>3084.6966181359239</v>
      </c>
      <c r="T2030" s="36">
        <f>(Reference!M$12*List!$H2030)+Reference!M$13</f>
        <v>3685.1152055646744</v>
      </c>
      <c r="U2030" s="36">
        <f>(Reference!N$12*List!$H2030)+Reference!N$13</f>
        <v>14865.868708078979</v>
      </c>
      <c r="V2030" s="12">
        <f>(Reference!O$12*List!$H2030)+Reference!O$13</f>
        <v>552.60650149390585</v>
      </c>
      <c r="W2030" s="12">
        <f>(Reference!P$12*List!$H2030)+Reference!P$13</f>
        <v>778.67279755959476</v>
      </c>
      <c r="X2030" s="12">
        <f>(Reference!Q$12*List!$H2030)+Reference!Q$13</f>
        <v>389.33639877979738</v>
      </c>
      <c r="Y2030" s="53"/>
      <c r="Z2030" s="1" t="str">
        <f t="shared" si="63"/>
        <v>WASHINGTON, North Carolina</v>
      </c>
      <c r="AA2030" s="41" t="s">
        <v>7538</v>
      </c>
      <c r="AB2030" s="40" t="s">
        <v>277</v>
      </c>
      <c r="AC2030" s="44" t="s">
        <v>46</v>
      </c>
      <c r="AD2030" s="62">
        <v>0.8397</v>
      </c>
      <c r="AE2030" s="56" t="str">
        <f t="shared" si="62"/>
        <v/>
      </c>
      <c r="AF2030" s="60">
        <v>35260</v>
      </c>
      <c r="AI2030" s="60">
        <v>0.8397</v>
      </c>
    </row>
    <row r="2031" spans="1:35" x14ac:dyDescent="0.35">
      <c r="A2031" s="46" t="s">
        <v>2755</v>
      </c>
      <c r="B2031" s="65" t="s">
        <v>6226</v>
      </c>
      <c r="C2031" s="19">
        <v>99934</v>
      </c>
      <c r="D2031" s="48" t="s">
        <v>9445</v>
      </c>
      <c r="E2031" s="41" t="s">
        <v>8725</v>
      </c>
      <c r="F2031" s="44" t="s">
        <v>46</v>
      </c>
      <c r="G2031" s="18" t="s">
        <v>4188</v>
      </c>
      <c r="H2031" s="16">
        <v>0.79100000000000004</v>
      </c>
      <c r="I2031" s="36">
        <f>(Reference!B$12*List!$H2031)+Reference!B$13</f>
        <v>851.18164453134591</v>
      </c>
      <c r="J2031" s="36">
        <f>(Reference!C$12*List!$H2031)+Reference!C$13</f>
        <v>1270.2622213582608</v>
      </c>
      <c r="K2031" s="36">
        <f>(Reference!D$12*List!$H2031)+Reference!D$13</f>
        <v>1520.6562766950969</v>
      </c>
      <c r="L2031" s="36">
        <f>(Reference!E$12*List!$H2031)+Reference!E$13</f>
        <v>1880.6965710004845</v>
      </c>
      <c r="M2031" s="36">
        <f>(Reference!F$12*List!$H2031)+Reference!F$13</f>
        <v>1959.2412325693026</v>
      </c>
      <c r="N2031" s="36">
        <f>(Reference!G$12*List!$H2031)+Reference!G$13</f>
        <v>2218.5967593602991</v>
      </c>
      <c r="O2031" s="36">
        <f>(Reference!H$12*List!$H2031)+Reference!H$13</f>
        <v>2302.9400201053386</v>
      </c>
      <c r="P2031" s="36">
        <f>(Reference!I$12*List!$H2031)+Reference!I$13</f>
        <v>2393.6090254062565</v>
      </c>
      <c r="Q2031" s="36">
        <f>(Reference!J$12*List!$H2031)+Reference!J$13</f>
        <v>2771.0451172403077</v>
      </c>
      <c r="R2031" s="36">
        <f>(Reference!K$12*List!$H2031)+Reference!K$13</f>
        <v>2859.0783956429436</v>
      </c>
      <c r="S2031" s="36">
        <f>(Reference!L$12*List!$H2031)+Reference!L$13</f>
        <v>3084.6966181359239</v>
      </c>
      <c r="T2031" s="36">
        <f>(Reference!M$12*List!$H2031)+Reference!M$13</f>
        <v>3685.1152055646744</v>
      </c>
      <c r="U2031" s="36">
        <f>(Reference!N$12*List!$H2031)+Reference!N$13</f>
        <v>14865.868708078979</v>
      </c>
      <c r="V2031" s="12">
        <f>(Reference!O$12*List!$H2031)+Reference!O$13</f>
        <v>552.60650149390585</v>
      </c>
      <c r="W2031" s="12">
        <f>(Reference!P$12*List!$H2031)+Reference!P$13</f>
        <v>778.67279755959476</v>
      </c>
      <c r="X2031" s="12">
        <f>(Reference!Q$12*List!$H2031)+Reference!Q$13</f>
        <v>389.33639877979738</v>
      </c>
      <c r="Y2031" s="53"/>
      <c r="Z2031" s="1" t="str">
        <f t="shared" si="63"/>
        <v>WATAUGA, North Carolina</v>
      </c>
      <c r="AA2031" s="41" t="s">
        <v>8725</v>
      </c>
      <c r="AB2031" s="40" t="s">
        <v>277</v>
      </c>
      <c r="AC2031" s="44" t="s">
        <v>46</v>
      </c>
      <c r="AD2031" s="62">
        <v>0.8397</v>
      </c>
      <c r="AE2031" s="56" t="str">
        <f t="shared" si="62"/>
        <v/>
      </c>
      <c r="AF2031" s="60">
        <v>35270</v>
      </c>
      <c r="AI2031" s="60">
        <v>0.8397</v>
      </c>
    </row>
    <row r="2032" spans="1:35" x14ac:dyDescent="0.35">
      <c r="A2032" s="46" t="s">
        <v>2756</v>
      </c>
      <c r="B2032" s="65" t="s">
        <v>6227</v>
      </c>
      <c r="C2032" s="19" t="s">
        <v>2099</v>
      </c>
      <c r="D2032" s="48" t="s">
        <v>492</v>
      </c>
      <c r="E2032" s="41" t="s">
        <v>7916</v>
      </c>
      <c r="F2032" s="43" t="s">
        <v>46</v>
      </c>
      <c r="G2032" s="18" t="s">
        <v>4187</v>
      </c>
      <c r="H2032" s="16">
        <v>0.90780000000000005</v>
      </c>
      <c r="I2032" s="36">
        <f>(Reference!B$12*List!$H2032)+Reference!B$13</f>
        <v>941.14777839388933</v>
      </c>
      <c r="J2032" s="36">
        <f>(Reference!C$12*List!$H2032)+Reference!C$13</f>
        <v>1404.5233180131015</v>
      </c>
      <c r="K2032" s="36">
        <f>(Reference!D$12*List!$H2032)+Reference!D$13</f>
        <v>1681.3829171566558</v>
      </c>
      <c r="L2032" s="36">
        <f>(Reference!E$12*List!$H2032)+Reference!E$13</f>
        <v>2079.4778776093881</v>
      </c>
      <c r="M2032" s="36">
        <f>(Reference!F$12*List!$H2032)+Reference!F$13</f>
        <v>2166.3243623933658</v>
      </c>
      <c r="N2032" s="36">
        <f>(Reference!G$12*List!$H2032)+Reference!G$13</f>
        <v>2453.0926208746896</v>
      </c>
      <c r="O2032" s="36">
        <f>(Reference!H$12*List!$H2032)+Reference!H$13</f>
        <v>2546.3505911125185</v>
      </c>
      <c r="P2032" s="36">
        <f>(Reference!I$12*List!$H2032)+Reference!I$13</f>
        <v>2646.6029091181854</v>
      </c>
      <c r="Q2032" s="36">
        <f>(Reference!J$12*List!$H2032)+Reference!J$13</f>
        <v>3063.9323259324688</v>
      </c>
      <c r="R2032" s="36">
        <f>(Reference!K$12*List!$H2032)+Reference!K$13</f>
        <v>3161.2703323682035</v>
      </c>
      <c r="S2032" s="36">
        <f>(Reference!L$12*List!$H2032)+Reference!L$13</f>
        <v>3410.7354027543947</v>
      </c>
      <c r="T2032" s="36">
        <f>(Reference!M$12*List!$H2032)+Reference!M$13</f>
        <v>4074.6155783849399</v>
      </c>
      <c r="U2032" s="36">
        <f>(Reference!N$12*List!$H2032)+Reference!N$13</f>
        <v>16437.125258037129</v>
      </c>
      <c r="V2032" s="12">
        <f>(Reference!O$12*List!$H2032)+Reference!O$13</f>
        <v>611.01456375197506</v>
      </c>
      <c r="W2032" s="12">
        <f>(Reference!P$12*List!$H2032)+Reference!P$13</f>
        <v>860.97506710505581</v>
      </c>
      <c r="X2032" s="12">
        <f>(Reference!Q$12*List!$H2032)+Reference!Q$13</f>
        <v>430.48753355252791</v>
      </c>
      <c r="Y2032" s="53"/>
      <c r="Z2032" s="1" t="str">
        <f t="shared" si="63"/>
        <v>WAYNE, North Carolina</v>
      </c>
      <c r="AA2032" s="41" t="s">
        <v>7916</v>
      </c>
      <c r="AB2032" s="40" t="s">
        <v>277</v>
      </c>
      <c r="AC2032" s="44" t="s">
        <v>46</v>
      </c>
      <c r="AD2032" s="62">
        <v>0.8397</v>
      </c>
      <c r="AE2032" s="56" t="str">
        <f t="shared" si="62"/>
        <v/>
      </c>
      <c r="AF2032" s="60">
        <v>35280</v>
      </c>
      <c r="AI2032" s="60">
        <v>0.8397</v>
      </c>
    </row>
    <row r="2033" spans="1:35" x14ac:dyDescent="0.35">
      <c r="A2033" s="46" t="s">
        <v>2757</v>
      </c>
      <c r="B2033" s="65" t="s">
        <v>6228</v>
      </c>
      <c r="C2033" s="19">
        <v>99934</v>
      </c>
      <c r="D2033" s="48" t="s">
        <v>9445</v>
      </c>
      <c r="E2033" s="41" t="s">
        <v>7920</v>
      </c>
      <c r="F2033" s="44" t="s">
        <v>46</v>
      </c>
      <c r="G2033" s="18" t="s">
        <v>4188</v>
      </c>
      <c r="H2033" s="16">
        <v>0.79100000000000004</v>
      </c>
      <c r="I2033" s="36">
        <f>(Reference!B$12*List!$H2033)+Reference!B$13</f>
        <v>851.18164453134591</v>
      </c>
      <c r="J2033" s="36">
        <f>(Reference!C$12*List!$H2033)+Reference!C$13</f>
        <v>1270.2622213582608</v>
      </c>
      <c r="K2033" s="36">
        <f>(Reference!D$12*List!$H2033)+Reference!D$13</f>
        <v>1520.6562766950969</v>
      </c>
      <c r="L2033" s="36">
        <f>(Reference!E$12*List!$H2033)+Reference!E$13</f>
        <v>1880.6965710004845</v>
      </c>
      <c r="M2033" s="36">
        <f>(Reference!F$12*List!$H2033)+Reference!F$13</f>
        <v>1959.2412325693026</v>
      </c>
      <c r="N2033" s="36">
        <f>(Reference!G$12*List!$H2033)+Reference!G$13</f>
        <v>2218.5967593602991</v>
      </c>
      <c r="O2033" s="36">
        <f>(Reference!H$12*List!$H2033)+Reference!H$13</f>
        <v>2302.9400201053386</v>
      </c>
      <c r="P2033" s="36">
        <f>(Reference!I$12*List!$H2033)+Reference!I$13</f>
        <v>2393.6090254062565</v>
      </c>
      <c r="Q2033" s="36">
        <f>(Reference!J$12*List!$H2033)+Reference!J$13</f>
        <v>2771.0451172403077</v>
      </c>
      <c r="R2033" s="36">
        <f>(Reference!K$12*List!$H2033)+Reference!K$13</f>
        <v>2859.0783956429436</v>
      </c>
      <c r="S2033" s="36">
        <f>(Reference!L$12*List!$H2033)+Reference!L$13</f>
        <v>3084.6966181359239</v>
      </c>
      <c r="T2033" s="36">
        <f>(Reference!M$12*List!$H2033)+Reference!M$13</f>
        <v>3685.1152055646744</v>
      </c>
      <c r="U2033" s="36">
        <f>(Reference!N$12*List!$H2033)+Reference!N$13</f>
        <v>14865.868708078979</v>
      </c>
      <c r="V2033" s="12">
        <f>(Reference!O$12*List!$H2033)+Reference!O$13</f>
        <v>552.60650149390585</v>
      </c>
      <c r="W2033" s="12">
        <f>(Reference!P$12*List!$H2033)+Reference!P$13</f>
        <v>778.67279755959476</v>
      </c>
      <c r="X2033" s="12">
        <f>(Reference!Q$12*List!$H2033)+Reference!Q$13</f>
        <v>389.33639877979738</v>
      </c>
      <c r="Y2033" s="53"/>
      <c r="Z2033" s="1" t="str">
        <f t="shared" si="63"/>
        <v>WILKES, North Carolina</v>
      </c>
      <c r="AA2033" s="41" t="s">
        <v>7920</v>
      </c>
      <c r="AB2033" s="40" t="s">
        <v>277</v>
      </c>
      <c r="AC2033" s="44" t="s">
        <v>46</v>
      </c>
      <c r="AD2033" s="62">
        <v>0.8397</v>
      </c>
      <c r="AE2033" s="56" t="str">
        <f t="shared" si="62"/>
        <v/>
      </c>
      <c r="AF2033" s="60">
        <v>35290</v>
      </c>
      <c r="AI2033" s="60">
        <v>0.85950000000000004</v>
      </c>
    </row>
    <row r="2034" spans="1:35" x14ac:dyDescent="0.35">
      <c r="A2034" s="46" t="s">
        <v>2758</v>
      </c>
      <c r="B2034" s="65" t="s">
        <v>6229</v>
      </c>
      <c r="C2034" s="28">
        <v>99934</v>
      </c>
      <c r="D2034" s="48" t="s">
        <v>9445</v>
      </c>
      <c r="E2034" s="40" t="s">
        <v>8165</v>
      </c>
      <c r="F2034" s="44" t="s">
        <v>46</v>
      </c>
      <c r="G2034" s="18" t="s">
        <v>4188</v>
      </c>
      <c r="H2034" s="10">
        <v>0.79100000000000004</v>
      </c>
      <c r="I2034" s="36">
        <f>(Reference!B$12*List!$H2034)+Reference!B$13</f>
        <v>851.18164453134591</v>
      </c>
      <c r="J2034" s="36">
        <f>(Reference!C$12*List!$H2034)+Reference!C$13</f>
        <v>1270.2622213582608</v>
      </c>
      <c r="K2034" s="36">
        <f>(Reference!D$12*List!$H2034)+Reference!D$13</f>
        <v>1520.6562766950969</v>
      </c>
      <c r="L2034" s="36">
        <f>(Reference!E$12*List!$H2034)+Reference!E$13</f>
        <v>1880.6965710004845</v>
      </c>
      <c r="M2034" s="36">
        <f>(Reference!F$12*List!$H2034)+Reference!F$13</f>
        <v>1959.2412325693026</v>
      </c>
      <c r="N2034" s="36">
        <f>(Reference!G$12*List!$H2034)+Reference!G$13</f>
        <v>2218.5967593602991</v>
      </c>
      <c r="O2034" s="36">
        <f>(Reference!H$12*List!$H2034)+Reference!H$13</f>
        <v>2302.9400201053386</v>
      </c>
      <c r="P2034" s="36">
        <f>(Reference!I$12*List!$H2034)+Reference!I$13</f>
        <v>2393.6090254062565</v>
      </c>
      <c r="Q2034" s="36">
        <f>(Reference!J$12*List!$H2034)+Reference!J$13</f>
        <v>2771.0451172403077</v>
      </c>
      <c r="R2034" s="36">
        <f>(Reference!K$12*List!$H2034)+Reference!K$13</f>
        <v>2859.0783956429436</v>
      </c>
      <c r="S2034" s="36">
        <f>(Reference!L$12*List!$H2034)+Reference!L$13</f>
        <v>3084.6966181359239</v>
      </c>
      <c r="T2034" s="36">
        <f>(Reference!M$12*List!$H2034)+Reference!M$13</f>
        <v>3685.1152055646744</v>
      </c>
      <c r="U2034" s="36">
        <f>(Reference!N$12*List!$H2034)+Reference!N$13</f>
        <v>14865.868708078979</v>
      </c>
      <c r="V2034" s="12">
        <f>(Reference!O$12*List!$H2034)+Reference!O$13</f>
        <v>552.60650149390585</v>
      </c>
      <c r="W2034" s="12">
        <f>(Reference!P$12*List!$H2034)+Reference!P$13</f>
        <v>778.67279755959476</v>
      </c>
      <c r="X2034" s="12">
        <f>(Reference!Q$12*List!$H2034)+Reference!Q$13</f>
        <v>389.33639877979738</v>
      </c>
      <c r="Y2034" s="53"/>
      <c r="Z2034" s="1" t="str">
        <f t="shared" si="63"/>
        <v>WILSON, North Carolina</v>
      </c>
      <c r="AA2034" s="40" t="s">
        <v>8165</v>
      </c>
      <c r="AB2034" s="40" t="s">
        <v>277</v>
      </c>
      <c r="AC2034" s="43" t="s">
        <v>46</v>
      </c>
      <c r="AD2034" s="61">
        <v>0.85950000000000004</v>
      </c>
      <c r="AE2034" s="56" t="str">
        <f t="shared" si="62"/>
        <v/>
      </c>
      <c r="AF2034" s="60">
        <v>35300</v>
      </c>
      <c r="AI2034" s="60">
        <v>0.8397</v>
      </c>
    </row>
    <row r="2035" spans="1:35" x14ac:dyDescent="0.35">
      <c r="A2035" s="46" t="s">
        <v>2759</v>
      </c>
      <c r="B2035" s="65" t="s">
        <v>6230</v>
      </c>
      <c r="C2035" s="19" t="s">
        <v>3609</v>
      </c>
      <c r="D2035" s="48" t="s">
        <v>752</v>
      </c>
      <c r="E2035" s="41" t="s">
        <v>8726</v>
      </c>
      <c r="F2035" s="43" t="s">
        <v>46</v>
      </c>
      <c r="G2035" s="18" t="s">
        <v>4187</v>
      </c>
      <c r="H2035" s="10">
        <v>0.92820000000000003</v>
      </c>
      <c r="I2035" s="36">
        <f>(Reference!B$12*List!$H2035)+Reference!B$13</f>
        <v>956.86104150001847</v>
      </c>
      <c r="J2035" s="36">
        <f>(Reference!C$12*List!$H2035)+Reference!C$13</f>
        <v>1427.973030100077</v>
      </c>
      <c r="K2035" s="36">
        <f>(Reference!D$12*List!$H2035)+Reference!D$13</f>
        <v>1709.4550358674076</v>
      </c>
      <c r="L2035" s="36">
        <f>(Reference!E$12*List!$H2035)+Reference!E$13</f>
        <v>2114.1965304760115</v>
      </c>
      <c r="M2035" s="36">
        <f>(Reference!F$12*List!$H2035)+Reference!F$13</f>
        <v>2202.4929912325001</v>
      </c>
      <c r="N2035" s="36">
        <f>(Reference!G$12*List!$H2035)+Reference!G$13</f>
        <v>2494.0490898378193</v>
      </c>
      <c r="O2035" s="36">
        <f>(Reference!H$12*List!$H2035)+Reference!H$13</f>
        <v>2588.8640812541835</v>
      </c>
      <c r="P2035" s="36">
        <f>(Reference!I$12*List!$H2035)+Reference!I$13</f>
        <v>2690.7901970267758</v>
      </c>
      <c r="Q2035" s="36">
        <f>(Reference!J$12*List!$H2035)+Reference!J$13</f>
        <v>3115.0872836150038</v>
      </c>
      <c r="R2035" s="36">
        <f>(Reference!K$12*List!$H2035)+Reference!K$13</f>
        <v>3214.0504309058342</v>
      </c>
      <c r="S2035" s="36">
        <f>(Reference!L$12*List!$H2035)+Reference!L$13</f>
        <v>3467.6805329446074</v>
      </c>
      <c r="T2035" s="36">
        <f>(Reference!M$12*List!$H2035)+Reference!M$13</f>
        <v>4142.6447530898486</v>
      </c>
      <c r="U2035" s="36">
        <f>(Reference!N$12*List!$H2035)+Reference!N$13</f>
        <v>16711.5570527216</v>
      </c>
      <c r="V2035" s="12">
        <f>(Reference!O$12*List!$H2035)+Reference!O$13</f>
        <v>621.21597188608985</v>
      </c>
      <c r="W2035" s="12">
        <f>(Reference!P$12*List!$H2035)+Reference!P$13</f>
        <v>875.34977856676312</v>
      </c>
      <c r="X2035" s="12">
        <f>(Reference!Q$12*List!$H2035)+Reference!Q$13</f>
        <v>437.67488928338156</v>
      </c>
      <c r="Y2035" s="53"/>
      <c r="Z2035" s="1" t="str">
        <f t="shared" si="63"/>
        <v>YADKIN, North Carolina</v>
      </c>
      <c r="AA2035" s="40" t="s">
        <v>8726</v>
      </c>
      <c r="AB2035" s="40" t="s">
        <v>277</v>
      </c>
      <c r="AC2035" s="43" t="s">
        <v>46</v>
      </c>
      <c r="AD2035" s="61">
        <v>0.80489999999999995</v>
      </c>
      <c r="AE2035" s="56" t="str">
        <f t="shared" si="62"/>
        <v/>
      </c>
      <c r="AF2035" s="60">
        <v>35310</v>
      </c>
      <c r="AI2035" s="60">
        <v>0.8397</v>
      </c>
    </row>
    <row r="2036" spans="1:35" x14ac:dyDescent="0.35">
      <c r="A2036" s="46" t="s">
        <v>2760</v>
      </c>
      <c r="B2036" s="65" t="s">
        <v>6231</v>
      </c>
      <c r="C2036" s="19">
        <v>99934</v>
      </c>
      <c r="D2036" s="48" t="s">
        <v>9445</v>
      </c>
      <c r="E2036" s="41" t="s">
        <v>8727</v>
      </c>
      <c r="F2036" s="44" t="s">
        <v>46</v>
      </c>
      <c r="G2036" s="18" t="s">
        <v>4188</v>
      </c>
      <c r="H2036" s="16">
        <v>0.79100000000000004</v>
      </c>
      <c r="I2036" s="36">
        <f>(Reference!B$12*List!$H2036)+Reference!B$13</f>
        <v>851.18164453134591</v>
      </c>
      <c r="J2036" s="36">
        <f>(Reference!C$12*List!$H2036)+Reference!C$13</f>
        <v>1270.2622213582608</v>
      </c>
      <c r="K2036" s="36">
        <f>(Reference!D$12*List!$H2036)+Reference!D$13</f>
        <v>1520.6562766950969</v>
      </c>
      <c r="L2036" s="36">
        <f>(Reference!E$12*List!$H2036)+Reference!E$13</f>
        <v>1880.6965710004845</v>
      </c>
      <c r="M2036" s="36">
        <f>(Reference!F$12*List!$H2036)+Reference!F$13</f>
        <v>1959.2412325693026</v>
      </c>
      <c r="N2036" s="36">
        <f>(Reference!G$12*List!$H2036)+Reference!G$13</f>
        <v>2218.5967593602991</v>
      </c>
      <c r="O2036" s="36">
        <f>(Reference!H$12*List!$H2036)+Reference!H$13</f>
        <v>2302.9400201053386</v>
      </c>
      <c r="P2036" s="36">
        <f>(Reference!I$12*List!$H2036)+Reference!I$13</f>
        <v>2393.6090254062565</v>
      </c>
      <c r="Q2036" s="36">
        <f>(Reference!J$12*List!$H2036)+Reference!J$13</f>
        <v>2771.0451172403077</v>
      </c>
      <c r="R2036" s="36">
        <f>(Reference!K$12*List!$H2036)+Reference!K$13</f>
        <v>2859.0783956429436</v>
      </c>
      <c r="S2036" s="36">
        <f>(Reference!L$12*List!$H2036)+Reference!L$13</f>
        <v>3084.6966181359239</v>
      </c>
      <c r="T2036" s="36">
        <f>(Reference!M$12*List!$H2036)+Reference!M$13</f>
        <v>3685.1152055646744</v>
      </c>
      <c r="U2036" s="36">
        <f>(Reference!N$12*List!$H2036)+Reference!N$13</f>
        <v>14865.868708078979</v>
      </c>
      <c r="V2036" s="12">
        <f>(Reference!O$12*List!$H2036)+Reference!O$13</f>
        <v>552.60650149390585</v>
      </c>
      <c r="W2036" s="12">
        <f>(Reference!P$12*List!$H2036)+Reference!P$13</f>
        <v>778.67279755959476</v>
      </c>
      <c r="X2036" s="12">
        <f>(Reference!Q$12*List!$H2036)+Reference!Q$13</f>
        <v>389.33639877979738</v>
      </c>
      <c r="Y2036" s="53"/>
      <c r="Z2036" s="1" t="str">
        <f t="shared" si="63"/>
        <v>YANCEY, North Carolina</v>
      </c>
      <c r="AA2036" s="41" t="s">
        <v>8727</v>
      </c>
      <c r="AB2036" s="40" t="s">
        <v>277</v>
      </c>
      <c r="AC2036" s="44" t="s">
        <v>46</v>
      </c>
      <c r="AD2036" s="62">
        <v>0.8397</v>
      </c>
      <c r="AE2036" s="56" t="str">
        <f t="shared" si="62"/>
        <v/>
      </c>
      <c r="AF2036" s="60">
        <v>35320</v>
      </c>
      <c r="AI2036" s="60">
        <v>0.85950000000000004</v>
      </c>
    </row>
    <row r="2037" spans="1:35" x14ac:dyDescent="0.35">
      <c r="A2037" s="46" t="s">
        <v>4222</v>
      </c>
      <c r="B2037" s="65" t="s">
        <v>6232</v>
      </c>
      <c r="C2037" s="28">
        <v>99934</v>
      </c>
      <c r="D2037" s="48" t="s">
        <v>9445</v>
      </c>
      <c r="E2037" s="40" t="s">
        <v>7541</v>
      </c>
      <c r="F2037" s="44" t="s">
        <v>46</v>
      </c>
      <c r="G2037" s="18" t="s">
        <v>4188</v>
      </c>
      <c r="H2037" s="16">
        <v>0.79100000000000004</v>
      </c>
      <c r="I2037" s="36">
        <f>(Reference!B$12*List!$H2037)+Reference!B$13</f>
        <v>851.18164453134591</v>
      </c>
      <c r="J2037" s="36">
        <f>(Reference!C$12*List!$H2037)+Reference!C$13</f>
        <v>1270.2622213582608</v>
      </c>
      <c r="K2037" s="36">
        <f>(Reference!D$12*List!$H2037)+Reference!D$13</f>
        <v>1520.6562766950969</v>
      </c>
      <c r="L2037" s="36">
        <f>(Reference!E$12*List!$H2037)+Reference!E$13</f>
        <v>1880.6965710004845</v>
      </c>
      <c r="M2037" s="36">
        <f>(Reference!F$12*List!$H2037)+Reference!F$13</f>
        <v>1959.2412325693026</v>
      </c>
      <c r="N2037" s="36">
        <f>(Reference!G$12*List!$H2037)+Reference!G$13</f>
        <v>2218.5967593602991</v>
      </c>
      <c r="O2037" s="36">
        <f>(Reference!H$12*List!$H2037)+Reference!H$13</f>
        <v>2302.9400201053386</v>
      </c>
      <c r="P2037" s="36">
        <f>(Reference!I$12*List!$H2037)+Reference!I$13</f>
        <v>2393.6090254062565</v>
      </c>
      <c r="Q2037" s="36">
        <f>(Reference!J$12*List!$H2037)+Reference!J$13</f>
        <v>2771.0451172403077</v>
      </c>
      <c r="R2037" s="36">
        <f>(Reference!K$12*List!$H2037)+Reference!K$13</f>
        <v>2859.0783956429436</v>
      </c>
      <c r="S2037" s="36">
        <f>(Reference!L$12*List!$H2037)+Reference!L$13</f>
        <v>3084.6966181359239</v>
      </c>
      <c r="T2037" s="36">
        <f>(Reference!M$12*List!$H2037)+Reference!M$13</f>
        <v>3685.1152055646744</v>
      </c>
      <c r="U2037" s="36">
        <f>(Reference!N$12*List!$H2037)+Reference!N$13</f>
        <v>14865.868708078979</v>
      </c>
      <c r="V2037" s="12">
        <f>(Reference!O$12*List!$H2037)+Reference!O$13</f>
        <v>552.60650149390585</v>
      </c>
      <c r="W2037" s="12">
        <f>(Reference!P$12*List!$H2037)+Reference!P$13</f>
        <v>778.67279755959476</v>
      </c>
      <c r="X2037" s="12">
        <f>(Reference!Q$12*List!$H2037)+Reference!Q$13</f>
        <v>389.33639877979738</v>
      </c>
      <c r="Y2037" s="53"/>
      <c r="Z2037" s="1" t="str">
        <f t="shared" si="63"/>
        <v>STATEWIDE, North Carolina</v>
      </c>
      <c r="AA2037" s="41" t="s">
        <v>7541</v>
      </c>
      <c r="AB2037" s="40" t="s">
        <v>277</v>
      </c>
      <c r="AC2037" s="44" t="s">
        <v>46</v>
      </c>
      <c r="AD2037" s="62">
        <v>0.8397</v>
      </c>
      <c r="AE2037" s="56" t="str">
        <f t="shared" si="62"/>
        <v/>
      </c>
      <c r="AF2037" s="60">
        <v>35330</v>
      </c>
      <c r="AI2037" s="60">
        <v>0.8397</v>
      </c>
    </row>
    <row r="2038" spans="1:35" x14ac:dyDescent="0.35">
      <c r="A2038" s="46" t="s">
        <v>2761</v>
      </c>
      <c r="B2038" s="65" t="s">
        <v>6233</v>
      </c>
      <c r="C2038" s="19">
        <v>99935</v>
      </c>
      <c r="D2038" s="48" t="s">
        <v>9447</v>
      </c>
      <c r="E2038" s="41" t="s">
        <v>7699</v>
      </c>
      <c r="F2038" s="44" t="s">
        <v>47</v>
      </c>
      <c r="G2038" s="18" t="s">
        <v>4188</v>
      </c>
      <c r="H2038" s="16">
        <v>0.8397</v>
      </c>
      <c r="I2038" s="36">
        <f>(Reference!B$12*List!$H2038)+Reference!B$13</f>
        <v>888.69320890725226</v>
      </c>
      <c r="J2038" s="36">
        <f>(Reference!C$12*List!$H2038)+Reference!C$13</f>
        <v>1326.2426614874623</v>
      </c>
      <c r="K2038" s="36">
        <f>(Reference!D$12*List!$H2038)+Reference!D$13</f>
        <v>1587.671579695764</v>
      </c>
      <c r="L2038" s="36">
        <f>(Reference!E$12*List!$H2038)+Reference!E$13</f>
        <v>1963.5788452458064</v>
      </c>
      <c r="M2038" s="36">
        <f>(Reference!F$12*List!$H2038)+Reference!F$13</f>
        <v>2045.584969062726</v>
      </c>
      <c r="N2038" s="36">
        <f>(Reference!G$12*List!$H2038)+Reference!G$13</f>
        <v>2316.3702906595354</v>
      </c>
      <c r="O2038" s="36">
        <f>(Reference!H$12*List!$H2038)+Reference!H$13</f>
        <v>2404.4305578454896</v>
      </c>
      <c r="P2038" s="36">
        <f>(Reference!I$12*List!$H2038)+Reference!I$13</f>
        <v>2499.095345070391</v>
      </c>
      <c r="Q2038" s="36">
        <f>(Reference!J$12*List!$H2038)+Reference!J$13</f>
        <v>2893.1650407275356</v>
      </c>
      <c r="R2038" s="36">
        <f>(Reference!K$12*List!$H2038)+Reference!K$13</f>
        <v>2985.0779446028764</v>
      </c>
      <c r="S2038" s="36">
        <f>(Reference!L$12*List!$H2038)+Reference!L$13</f>
        <v>3220.6391593253034</v>
      </c>
      <c r="T2038" s="36">
        <f>(Reference!M$12*List!$H2038)+Reference!M$13</f>
        <v>3847.5181863553153</v>
      </c>
      <c r="U2038" s="36">
        <f>(Reference!N$12*List!$H2038)+Reference!N$13</f>
        <v>15521.007355193378</v>
      </c>
      <c r="V2038" s="12">
        <f>(Reference!O$12*List!$H2038)+Reference!O$13</f>
        <v>576.95986306897407</v>
      </c>
      <c r="W2038" s="12">
        <f>(Reference!P$12*List!$H2038)+Reference!P$13</f>
        <v>812.98889796082722</v>
      </c>
      <c r="X2038" s="12">
        <f>(Reference!Q$12*List!$H2038)+Reference!Q$13</f>
        <v>406.49444898041361</v>
      </c>
      <c r="Y2038" s="53"/>
      <c r="Z2038" s="1" t="str">
        <f t="shared" si="63"/>
        <v>ADAMS, North Dakota</v>
      </c>
      <c r="AA2038" s="41" t="s">
        <v>7699</v>
      </c>
      <c r="AB2038" s="40" t="s">
        <v>277</v>
      </c>
      <c r="AC2038" s="44" t="s">
        <v>47</v>
      </c>
      <c r="AD2038" s="62">
        <v>0.8397</v>
      </c>
      <c r="AE2038" s="56" t="str">
        <f t="shared" si="62"/>
        <v/>
      </c>
      <c r="AF2038" s="60">
        <v>35340</v>
      </c>
      <c r="AI2038" s="60">
        <v>0.8397</v>
      </c>
    </row>
    <row r="2039" spans="1:35" x14ac:dyDescent="0.35">
      <c r="A2039" s="46" t="s">
        <v>2762</v>
      </c>
      <c r="B2039" s="65" t="s">
        <v>6234</v>
      </c>
      <c r="C2039" s="19">
        <v>99935</v>
      </c>
      <c r="D2039" s="48" t="s">
        <v>9447</v>
      </c>
      <c r="E2039" s="41" t="s">
        <v>8728</v>
      </c>
      <c r="F2039" s="44" t="s">
        <v>47</v>
      </c>
      <c r="G2039" s="18" t="s">
        <v>4188</v>
      </c>
      <c r="H2039" s="16">
        <v>0.8397</v>
      </c>
      <c r="I2039" s="36">
        <f>(Reference!B$12*List!$H2039)+Reference!B$13</f>
        <v>888.69320890725226</v>
      </c>
      <c r="J2039" s="36">
        <f>(Reference!C$12*List!$H2039)+Reference!C$13</f>
        <v>1326.2426614874623</v>
      </c>
      <c r="K2039" s="36">
        <f>(Reference!D$12*List!$H2039)+Reference!D$13</f>
        <v>1587.671579695764</v>
      </c>
      <c r="L2039" s="36">
        <f>(Reference!E$12*List!$H2039)+Reference!E$13</f>
        <v>1963.5788452458064</v>
      </c>
      <c r="M2039" s="36">
        <f>(Reference!F$12*List!$H2039)+Reference!F$13</f>
        <v>2045.584969062726</v>
      </c>
      <c r="N2039" s="36">
        <f>(Reference!G$12*List!$H2039)+Reference!G$13</f>
        <v>2316.3702906595354</v>
      </c>
      <c r="O2039" s="36">
        <f>(Reference!H$12*List!$H2039)+Reference!H$13</f>
        <v>2404.4305578454896</v>
      </c>
      <c r="P2039" s="36">
        <f>(Reference!I$12*List!$H2039)+Reference!I$13</f>
        <v>2499.095345070391</v>
      </c>
      <c r="Q2039" s="36">
        <f>(Reference!J$12*List!$H2039)+Reference!J$13</f>
        <v>2893.1650407275356</v>
      </c>
      <c r="R2039" s="36">
        <f>(Reference!K$12*List!$H2039)+Reference!K$13</f>
        <v>2985.0779446028764</v>
      </c>
      <c r="S2039" s="36">
        <f>(Reference!L$12*List!$H2039)+Reference!L$13</f>
        <v>3220.6391593253034</v>
      </c>
      <c r="T2039" s="36">
        <f>(Reference!M$12*List!$H2039)+Reference!M$13</f>
        <v>3847.5181863553153</v>
      </c>
      <c r="U2039" s="36">
        <f>(Reference!N$12*List!$H2039)+Reference!N$13</f>
        <v>15521.007355193378</v>
      </c>
      <c r="V2039" s="12">
        <f>(Reference!O$12*List!$H2039)+Reference!O$13</f>
        <v>576.95986306897407</v>
      </c>
      <c r="W2039" s="12">
        <f>(Reference!P$12*List!$H2039)+Reference!P$13</f>
        <v>812.98889796082722</v>
      </c>
      <c r="X2039" s="12">
        <f>(Reference!Q$12*List!$H2039)+Reference!Q$13</f>
        <v>406.49444898041361</v>
      </c>
      <c r="Y2039" s="53"/>
      <c r="Z2039" s="1" t="str">
        <f t="shared" si="63"/>
        <v>BARNES, North Dakota</v>
      </c>
      <c r="AA2039" s="41" t="s">
        <v>8728</v>
      </c>
      <c r="AB2039" s="40" t="s">
        <v>277</v>
      </c>
      <c r="AC2039" s="44" t="s">
        <v>47</v>
      </c>
      <c r="AD2039" s="62">
        <v>0.8397</v>
      </c>
      <c r="AE2039" s="56" t="str">
        <f t="shared" si="62"/>
        <v/>
      </c>
      <c r="AF2039" s="60">
        <v>35350</v>
      </c>
      <c r="AI2039" s="60">
        <v>0.8397</v>
      </c>
    </row>
    <row r="2040" spans="1:35" x14ac:dyDescent="0.35">
      <c r="A2040" s="46" t="s">
        <v>2763</v>
      </c>
      <c r="B2040" s="65" t="s">
        <v>6235</v>
      </c>
      <c r="C2040" s="19">
        <v>99935</v>
      </c>
      <c r="D2040" s="48" t="s">
        <v>9447</v>
      </c>
      <c r="E2040" s="41" t="s">
        <v>8729</v>
      </c>
      <c r="F2040" s="44" t="s">
        <v>47</v>
      </c>
      <c r="G2040" s="18" t="s">
        <v>4188</v>
      </c>
      <c r="H2040" s="16">
        <v>0.8397</v>
      </c>
      <c r="I2040" s="36">
        <f>(Reference!B$12*List!$H2040)+Reference!B$13</f>
        <v>888.69320890725226</v>
      </c>
      <c r="J2040" s="36">
        <f>(Reference!C$12*List!$H2040)+Reference!C$13</f>
        <v>1326.2426614874623</v>
      </c>
      <c r="K2040" s="36">
        <f>(Reference!D$12*List!$H2040)+Reference!D$13</f>
        <v>1587.671579695764</v>
      </c>
      <c r="L2040" s="36">
        <f>(Reference!E$12*List!$H2040)+Reference!E$13</f>
        <v>1963.5788452458064</v>
      </c>
      <c r="M2040" s="36">
        <f>(Reference!F$12*List!$H2040)+Reference!F$13</f>
        <v>2045.584969062726</v>
      </c>
      <c r="N2040" s="36">
        <f>(Reference!G$12*List!$H2040)+Reference!G$13</f>
        <v>2316.3702906595354</v>
      </c>
      <c r="O2040" s="36">
        <f>(Reference!H$12*List!$H2040)+Reference!H$13</f>
        <v>2404.4305578454896</v>
      </c>
      <c r="P2040" s="36">
        <f>(Reference!I$12*List!$H2040)+Reference!I$13</f>
        <v>2499.095345070391</v>
      </c>
      <c r="Q2040" s="36">
        <f>(Reference!J$12*List!$H2040)+Reference!J$13</f>
        <v>2893.1650407275356</v>
      </c>
      <c r="R2040" s="36">
        <f>(Reference!K$12*List!$H2040)+Reference!K$13</f>
        <v>2985.0779446028764</v>
      </c>
      <c r="S2040" s="36">
        <f>(Reference!L$12*List!$H2040)+Reference!L$13</f>
        <v>3220.6391593253034</v>
      </c>
      <c r="T2040" s="36">
        <f>(Reference!M$12*List!$H2040)+Reference!M$13</f>
        <v>3847.5181863553153</v>
      </c>
      <c r="U2040" s="36">
        <f>(Reference!N$12*List!$H2040)+Reference!N$13</f>
        <v>15521.007355193378</v>
      </c>
      <c r="V2040" s="12">
        <f>(Reference!O$12*List!$H2040)+Reference!O$13</f>
        <v>576.95986306897407</v>
      </c>
      <c r="W2040" s="12">
        <f>(Reference!P$12*List!$H2040)+Reference!P$13</f>
        <v>812.98889796082722</v>
      </c>
      <c r="X2040" s="12">
        <f>(Reference!Q$12*List!$H2040)+Reference!Q$13</f>
        <v>406.49444898041361</v>
      </c>
      <c r="Y2040" s="53"/>
      <c r="Z2040" s="1" t="str">
        <f t="shared" si="63"/>
        <v>BENSON, North Dakota</v>
      </c>
      <c r="AA2040" s="41" t="s">
        <v>8729</v>
      </c>
      <c r="AB2040" s="40" t="s">
        <v>277</v>
      </c>
      <c r="AC2040" s="44" t="s">
        <v>47</v>
      </c>
      <c r="AD2040" s="62">
        <v>0.8397</v>
      </c>
      <c r="AE2040" s="56" t="str">
        <f t="shared" si="62"/>
        <v/>
      </c>
      <c r="AF2040" s="60">
        <v>35360</v>
      </c>
      <c r="AI2040" s="60">
        <v>0.8397</v>
      </c>
    </row>
    <row r="2041" spans="1:35" x14ac:dyDescent="0.35">
      <c r="A2041" s="46" t="s">
        <v>2764</v>
      </c>
      <c r="B2041" s="65" t="s">
        <v>6236</v>
      </c>
      <c r="C2041" s="19">
        <v>99935</v>
      </c>
      <c r="D2041" s="48" t="s">
        <v>9447</v>
      </c>
      <c r="E2041" s="41" t="s">
        <v>8730</v>
      </c>
      <c r="F2041" s="44" t="s">
        <v>47</v>
      </c>
      <c r="G2041" s="18" t="s">
        <v>4188</v>
      </c>
      <c r="H2041" s="16">
        <v>0.8397</v>
      </c>
      <c r="I2041" s="36">
        <f>(Reference!B$12*List!$H2041)+Reference!B$13</f>
        <v>888.69320890725226</v>
      </c>
      <c r="J2041" s="36">
        <f>(Reference!C$12*List!$H2041)+Reference!C$13</f>
        <v>1326.2426614874623</v>
      </c>
      <c r="K2041" s="36">
        <f>(Reference!D$12*List!$H2041)+Reference!D$13</f>
        <v>1587.671579695764</v>
      </c>
      <c r="L2041" s="36">
        <f>(Reference!E$12*List!$H2041)+Reference!E$13</f>
        <v>1963.5788452458064</v>
      </c>
      <c r="M2041" s="36">
        <f>(Reference!F$12*List!$H2041)+Reference!F$13</f>
        <v>2045.584969062726</v>
      </c>
      <c r="N2041" s="36">
        <f>(Reference!G$12*List!$H2041)+Reference!G$13</f>
        <v>2316.3702906595354</v>
      </c>
      <c r="O2041" s="36">
        <f>(Reference!H$12*List!$H2041)+Reference!H$13</f>
        <v>2404.4305578454896</v>
      </c>
      <c r="P2041" s="36">
        <f>(Reference!I$12*List!$H2041)+Reference!I$13</f>
        <v>2499.095345070391</v>
      </c>
      <c r="Q2041" s="36">
        <f>(Reference!J$12*List!$H2041)+Reference!J$13</f>
        <v>2893.1650407275356</v>
      </c>
      <c r="R2041" s="36">
        <f>(Reference!K$12*List!$H2041)+Reference!K$13</f>
        <v>2985.0779446028764</v>
      </c>
      <c r="S2041" s="36">
        <f>(Reference!L$12*List!$H2041)+Reference!L$13</f>
        <v>3220.6391593253034</v>
      </c>
      <c r="T2041" s="36">
        <f>(Reference!M$12*List!$H2041)+Reference!M$13</f>
        <v>3847.5181863553153</v>
      </c>
      <c r="U2041" s="36">
        <f>(Reference!N$12*List!$H2041)+Reference!N$13</f>
        <v>15521.007355193378</v>
      </c>
      <c r="V2041" s="12">
        <f>(Reference!O$12*List!$H2041)+Reference!O$13</f>
        <v>576.95986306897407</v>
      </c>
      <c r="W2041" s="12">
        <f>(Reference!P$12*List!$H2041)+Reference!P$13</f>
        <v>812.98889796082722</v>
      </c>
      <c r="X2041" s="12">
        <f>(Reference!Q$12*List!$H2041)+Reference!Q$13</f>
        <v>406.49444898041361</v>
      </c>
      <c r="Y2041" s="53"/>
      <c r="Z2041" s="1" t="str">
        <f t="shared" si="63"/>
        <v>BILLINGS, North Dakota</v>
      </c>
      <c r="AA2041" s="41" t="s">
        <v>8730</v>
      </c>
      <c r="AB2041" s="40" t="s">
        <v>277</v>
      </c>
      <c r="AC2041" s="44" t="s">
        <v>47</v>
      </c>
      <c r="AD2041" s="62">
        <v>0.8397</v>
      </c>
      <c r="AE2041" s="56" t="str">
        <f t="shared" si="62"/>
        <v/>
      </c>
      <c r="AF2041" s="60">
        <v>35370</v>
      </c>
      <c r="AI2041" s="60">
        <v>0.8397</v>
      </c>
    </row>
    <row r="2042" spans="1:35" x14ac:dyDescent="0.35">
      <c r="A2042" s="46" t="s">
        <v>2765</v>
      </c>
      <c r="B2042" s="65" t="s">
        <v>6237</v>
      </c>
      <c r="C2042" s="19">
        <v>99935</v>
      </c>
      <c r="D2042" s="48" t="s">
        <v>9447</v>
      </c>
      <c r="E2042" s="41" t="s">
        <v>8731</v>
      </c>
      <c r="F2042" s="44" t="s">
        <v>47</v>
      </c>
      <c r="G2042" s="18" t="s">
        <v>4188</v>
      </c>
      <c r="H2042" s="16">
        <v>0.8397</v>
      </c>
      <c r="I2042" s="36">
        <f>(Reference!B$12*List!$H2042)+Reference!B$13</f>
        <v>888.69320890725226</v>
      </c>
      <c r="J2042" s="36">
        <f>(Reference!C$12*List!$H2042)+Reference!C$13</f>
        <v>1326.2426614874623</v>
      </c>
      <c r="K2042" s="36">
        <f>(Reference!D$12*List!$H2042)+Reference!D$13</f>
        <v>1587.671579695764</v>
      </c>
      <c r="L2042" s="36">
        <f>(Reference!E$12*List!$H2042)+Reference!E$13</f>
        <v>1963.5788452458064</v>
      </c>
      <c r="M2042" s="36">
        <f>(Reference!F$12*List!$H2042)+Reference!F$13</f>
        <v>2045.584969062726</v>
      </c>
      <c r="N2042" s="36">
        <f>(Reference!G$12*List!$H2042)+Reference!G$13</f>
        <v>2316.3702906595354</v>
      </c>
      <c r="O2042" s="36">
        <f>(Reference!H$12*List!$H2042)+Reference!H$13</f>
        <v>2404.4305578454896</v>
      </c>
      <c r="P2042" s="36">
        <f>(Reference!I$12*List!$H2042)+Reference!I$13</f>
        <v>2499.095345070391</v>
      </c>
      <c r="Q2042" s="36">
        <f>(Reference!J$12*List!$H2042)+Reference!J$13</f>
        <v>2893.1650407275356</v>
      </c>
      <c r="R2042" s="36">
        <f>(Reference!K$12*List!$H2042)+Reference!K$13</f>
        <v>2985.0779446028764</v>
      </c>
      <c r="S2042" s="36">
        <f>(Reference!L$12*List!$H2042)+Reference!L$13</f>
        <v>3220.6391593253034</v>
      </c>
      <c r="T2042" s="36">
        <f>(Reference!M$12*List!$H2042)+Reference!M$13</f>
        <v>3847.5181863553153</v>
      </c>
      <c r="U2042" s="36">
        <f>(Reference!N$12*List!$H2042)+Reference!N$13</f>
        <v>15521.007355193378</v>
      </c>
      <c r="V2042" s="12">
        <f>(Reference!O$12*List!$H2042)+Reference!O$13</f>
        <v>576.95986306897407</v>
      </c>
      <c r="W2042" s="12">
        <f>(Reference!P$12*List!$H2042)+Reference!P$13</f>
        <v>812.98889796082722</v>
      </c>
      <c r="X2042" s="12">
        <f>(Reference!Q$12*List!$H2042)+Reference!Q$13</f>
        <v>406.49444898041361</v>
      </c>
      <c r="Y2042" s="53"/>
      <c r="Z2042" s="1" t="str">
        <f t="shared" si="63"/>
        <v>BOTTINEAU, North Dakota</v>
      </c>
      <c r="AA2042" s="41" t="s">
        <v>8731</v>
      </c>
      <c r="AB2042" s="40" t="s">
        <v>277</v>
      </c>
      <c r="AC2042" s="44" t="s">
        <v>47</v>
      </c>
      <c r="AD2042" s="62">
        <v>0.8397</v>
      </c>
      <c r="AE2042" s="56" t="str">
        <f t="shared" si="62"/>
        <v/>
      </c>
      <c r="AF2042" s="60">
        <v>35380</v>
      </c>
      <c r="AI2042" s="60">
        <v>0.8397</v>
      </c>
    </row>
    <row r="2043" spans="1:35" x14ac:dyDescent="0.35">
      <c r="A2043" s="46" t="s">
        <v>2766</v>
      </c>
      <c r="B2043" s="65" t="s">
        <v>6238</v>
      </c>
      <c r="C2043" s="19">
        <v>99935</v>
      </c>
      <c r="D2043" s="48" t="s">
        <v>9447</v>
      </c>
      <c r="E2043" s="41" t="s">
        <v>8732</v>
      </c>
      <c r="F2043" s="44" t="s">
        <v>47</v>
      </c>
      <c r="G2043" s="18" t="s">
        <v>4188</v>
      </c>
      <c r="H2043" s="16">
        <v>0.8397</v>
      </c>
      <c r="I2043" s="36">
        <f>(Reference!B$12*List!$H2043)+Reference!B$13</f>
        <v>888.69320890725226</v>
      </c>
      <c r="J2043" s="36">
        <f>(Reference!C$12*List!$H2043)+Reference!C$13</f>
        <v>1326.2426614874623</v>
      </c>
      <c r="K2043" s="36">
        <f>(Reference!D$12*List!$H2043)+Reference!D$13</f>
        <v>1587.671579695764</v>
      </c>
      <c r="L2043" s="36">
        <f>(Reference!E$12*List!$H2043)+Reference!E$13</f>
        <v>1963.5788452458064</v>
      </c>
      <c r="M2043" s="36">
        <f>(Reference!F$12*List!$H2043)+Reference!F$13</f>
        <v>2045.584969062726</v>
      </c>
      <c r="N2043" s="36">
        <f>(Reference!G$12*List!$H2043)+Reference!G$13</f>
        <v>2316.3702906595354</v>
      </c>
      <c r="O2043" s="36">
        <f>(Reference!H$12*List!$H2043)+Reference!H$13</f>
        <v>2404.4305578454896</v>
      </c>
      <c r="P2043" s="36">
        <f>(Reference!I$12*List!$H2043)+Reference!I$13</f>
        <v>2499.095345070391</v>
      </c>
      <c r="Q2043" s="36">
        <f>(Reference!J$12*List!$H2043)+Reference!J$13</f>
        <v>2893.1650407275356</v>
      </c>
      <c r="R2043" s="36">
        <f>(Reference!K$12*List!$H2043)+Reference!K$13</f>
        <v>2985.0779446028764</v>
      </c>
      <c r="S2043" s="36">
        <f>(Reference!L$12*List!$H2043)+Reference!L$13</f>
        <v>3220.6391593253034</v>
      </c>
      <c r="T2043" s="36">
        <f>(Reference!M$12*List!$H2043)+Reference!M$13</f>
        <v>3847.5181863553153</v>
      </c>
      <c r="U2043" s="36">
        <f>(Reference!N$12*List!$H2043)+Reference!N$13</f>
        <v>15521.007355193378</v>
      </c>
      <c r="V2043" s="12">
        <f>(Reference!O$12*List!$H2043)+Reference!O$13</f>
        <v>576.95986306897407</v>
      </c>
      <c r="W2043" s="12">
        <f>(Reference!P$12*List!$H2043)+Reference!P$13</f>
        <v>812.98889796082722</v>
      </c>
      <c r="X2043" s="12">
        <f>(Reference!Q$12*List!$H2043)+Reference!Q$13</f>
        <v>406.49444898041361</v>
      </c>
      <c r="Y2043" s="53"/>
      <c r="Z2043" s="1" t="str">
        <f t="shared" si="63"/>
        <v>BOWMAN, North Dakota</v>
      </c>
      <c r="AA2043" s="41" t="s">
        <v>8732</v>
      </c>
      <c r="AB2043" s="40" t="s">
        <v>277</v>
      </c>
      <c r="AC2043" s="44" t="s">
        <v>47</v>
      </c>
      <c r="AD2043" s="62">
        <v>0.8397</v>
      </c>
      <c r="AE2043" s="56" t="str">
        <f t="shared" si="62"/>
        <v/>
      </c>
      <c r="AF2043" s="60">
        <v>35390</v>
      </c>
      <c r="AI2043" s="60">
        <v>0.8397</v>
      </c>
    </row>
    <row r="2044" spans="1:35" x14ac:dyDescent="0.35">
      <c r="A2044" s="46" t="s">
        <v>2767</v>
      </c>
      <c r="B2044" s="65" t="s">
        <v>6239</v>
      </c>
      <c r="C2044" s="19">
        <v>99935</v>
      </c>
      <c r="D2044" s="48" t="s">
        <v>9447</v>
      </c>
      <c r="E2044" s="41" t="s">
        <v>7828</v>
      </c>
      <c r="F2044" s="44" t="s">
        <v>47</v>
      </c>
      <c r="G2044" s="18" t="s">
        <v>4188</v>
      </c>
      <c r="H2044" s="10">
        <v>0.8397</v>
      </c>
      <c r="I2044" s="36">
        <f>(Reference!B$12*List!$H2044)+Reference!B$13</f>
        <v>888.69320890725226</v>
      </c>
      <c r="J2044" s="36">
        <f>(Reference!C$12*List!$H2044)+Reference!C$13</f>
        <v>1326.2426614874623</v>
      </c>
      <c r="K2044" s="36">
        <f>(Reference!D$12*List!$H2044)+Reference!D$13</f>
        <v>1587.671579695764</v>
      </c>
      <c r="L2044" s="36">
        <f>(Reference!E$12*List!$H2044)+Reference!E$13</f>
        <v>1963.5788452458064</v>
      </c>
      <c r="M2044" s="36">
        <f>(Reference!F$12*List!$H2044)+Reference!F$13</f>
        <v>2045.584969062726</v>
      </c>
      <c r="N2044" s="36">
        <f>(Reference!G$12*List!$H2044)+Reference!G$13</f>
        <v>2316.3702906595354</v>
      </c>
      <c r="O2044" s="36">
        <f>(Reference!H$12*List!$H2044)+Reference!H$13</f>
        <v>2404.4305578454896</v>
      </c>
      <c r="P2044" s="36">
        <f>(Reference!I$12*List!$H2044)+Reference!I$13</f>
        <v>2499.095345070391</v>
      </c>
      <c r="Q2044" s="36">
        <f>(Reference!J$12*List!$H2044)+Reference!J$13</f>
        <v>2893.1650407275356</v>
      </c>
      <c r="R2044" s="36">
        <f>(Reference!K$12*List!$H2044)+Reference!K$13</f>
        <v>2985.0779446028764</v>
      </c>
      <c r="S2044" s="36">
        <f>(Reference!L$12*List!$H2044)+Reference!L$13</f>
        <v>3220.6391593253034</v>
      </c>
      <c r="T2044" s="36">
        <f>(Reference!M$12*List!$H2044)+Reference!M$13</f>
        <v>3847.5181863553153</v>
      </c>
      <c r="U2044" s="36">
        <f>(Reference!N$12*List!$H2044)+Reference!N$13</f>
        <v>15521.007355193378</v>
      </c>
      <c r="V2044" s="12">
        <f>(Reference!O$12*List!$H2044)+Reference!O$13</f>
        <v>576.95986306897407</v>
      </c>
      <c r="W2044" s="12">
        <f>(Reference!P$12*List!$H2044)+Reference!P$13</f>
        <v>812.98889796082722</v>
      </c>
      <c r="X2044" s="12">
        <f>(Reference!Q$12*List!$H2044)+Reference!Q$13</f>
        <v>406.49444898041361</v>
      </c>
      <c r="Y2044" s="53"/>
      <c r="Z2044" s="1" t="str">
        <f t="shared" si="63"/>
        <v>BURKE, North Dakota</v>
      </c>
      <c r="AA2044" s="40" t="s">
        <v>7828</v>
      </c>
      <c r="AB2044" s="40" t="s">
        <v>277</v>
      </c>
      <c r="AC2044" s="43" t="s">
        <v>47</v>
      </c>
      <c r="AD2044" s="61">
        <v>0.84460000000000002</v>
      </c>
      <c r="AE2044" s="56" t="str">
        <f t="shared" si="62"/>
        <v/>
      </c>
      <c r="AF2044" s="60">
        <v>35400</v>
      </c>
      <c r="AI2044" s="60">
        <v>0.8397</v>
      </c>
    </row>
    <row r="2045" spans="1:35" x14ac:dyDescent="0.35">
      <c r="A2045" s="46" t="s">
        <v>2768</v>
      </c>
      <c r="B2045" s="65" t="s">
        <v>6240</v>
      </c>
      <c r="C2045" s="19" t="s">
        <v>4127</v>
      </c>
      <c r="D2045" s="48" t="s">
        <v>388</v>
      </c>
      <c r="E2045" s="41" t="s">
        <v>8733</v>
      </c>
      <c r="F2045" s="43" t="s">
        <v>47</v>
      </c>
      <c r="G2045" s="18" t="s">
        <v>4187</v>
      </c>
      <c r="H2045" s="16">
        <v>0.85950000000000004</v>
      </c>
      <c r="I2045" s="36">
        <f>(Reference!B$12*List!$H2045)+Reference!B$13</f>
        <v>903.94431721614239</v>
      </c>
      <c r="J2045" s="36">
        <f>(Reference!C$12*List!$H2045)+Reference!C$13</f>
        <v>1349.002676160115</v>
      </c>
      <c r="K2045" s="36">
        <f>(Reference!D$12*List!$H2045)+Reference!D$13</f>
        <v>1614.9180478561996</v>
      </c>
      <c r="L2045" s="36">
        <f>(Reference!E$12*List!$H2045)+Reference!E$13</f>
        <v>1997.2763612634114</v>
      </c>
      <c r="M2045" s="36">
        <f>(Reference!F$12*List!$H2045)+Reference!F$13</f>
        <v>2080.6898147007096</v>
      </c>
      <c r="N2045" s="36">
        <f>(Reference!G$12*List!$H2045)+Reference!G$13</f>
        <v>2356.1221575943382</v>
      </c>
      <c r="O2045" s="36">
        <f>(Reference!H$12*List!$H2045)+Reference!H$13</f>
        <v>2445.6936512182824</v>
      </c>
      <c r="P2045" s="36">
        <f>(Reference!I$12*List!$H2045)+Reference!I$13</f>
        <v>2541.9830068640231</v>
      </c>
      <c r="Q2045" s="36">
        <f>(Reference!J$12*List!$H2045)+Reference!J$13</f>
        <v>2942.815440831173</v>
      </c>
      <c r="R2045" s="36">
        <f>(Reference!K$12*List!$H2045)+Reference!K$13</f>
        <v>3036.3056873011651</v>
      </c>
      <c r="S2045" s="36">
        <f>(Reference!L$12*List!$H2045)+Reference!L$13</f>
        <v>3275.9094327452153</v>
      </c>
      <c r="T2045" s="36">
        <f>(Reference!M$12*List!$H2045)+Reference!M$13</f>
        <v>3913.5465029806692</v>
      </c>
      <c r="U2045" s="36">
        <f>(Reference!N$12*List!$H2045)+Reference!N$13</f>
        <v>15787.367626504776</v>
      </c>
      <c r="V2045" s="12">
        <f>(Reference!O$12*List!$H2045)+Reference!O$13</f>
        <v>586.86122978737967</v>
      </c>
      <c r="W2045" s="12">
        <f>(Reference!P$12*List!$H2045)+Reference!P$13</f>
        <v>826.94082379130782</v>
      </c>
      <c r="X2045" s="12">
        <f>(Reference!Q$12*List!$H2045)+Reference!Q$13</f>
        <v>413.47041189565391</v>
      </c>
      <c r="Y2045" s="53"/>
      <c r="Z2045" s="1" t="str">
        <f t="shared" si="63"/>
        <v>BURLEIGH, North Dakota</v>
      </c>
      <c r="AA2045" s="41" t="s">
        <v>8733</v>
      </c>
      <c r="AB2045" s="40" t="s">
        <v>277</v>
      </c>
      <c r="AC2045" s="44" t="s">
        <v>47</v>
      </c>
      <c r="AD2045" s="62">
        <v>0.8397</v>
      </c>
      <c r="AE2045" s="56" t="str">
        <f t="shared" si="62"/>
        <v/>
      </c>
      <c r="AF2045" s="60">
        <v>35410</v>
      </c>
      <c r="AI2045" s="60">
        <v>0.8397</v>
      </c>
    </row>
    <row r="2046" spans="1:35" x14ac:dyDescent="0.35">
      <c r="A2046" s="46" t="s">
        <v>2769</v>
      </c>
      <c r="B2046" s="65" t="s">
        <v>6241</v>
      </c>
      <c r="C2046" s="19" t="s">
        <v>1990</v>
      </c>
      <c r="D2046" s="48" t="s">
        <v>471</v>
      </c>
      <c r="E2046" s="41" t="s">
        <v>7965</v>
      </c>
      <c r="F2046" s="43" t="s">
        <v>47</v>
      </c>
      <c r="G2046" s="18" t="s">
        <v>4187</v>
      </c>
      <c r="H2046" s="16">
        <v>0.80489999999999995</v>
      </c>
      <c r="I2046" s="36">
        <f>(Reference!B$12*List!$H2046)+Reference!B$13</f>
        <v>861.88823066738485</v>
      </c>
      <c r="J2046" s="36">
        <f>(Reference!C$12*List!$H2046)+Reference!C$13</f>
        <v>1286.2402114567392</v>
      </c>
      <c r="K2046" s="36">
        <f>(Reference!D$12*List!$H2046)+Reference!D$13</f>
        <v>1539.7838477774228</v>
      </c>
      <c r="L2046" s="36">
        <f>(Reference!E$12*List!$H2046)+Reference!E$13</f>
        <v>1904.3529080027427</v>
      </c>
      <c r="M2046" s="36">
        <f>(Reference!F$12*List!$H2046)+Reference!F$13</f>
        <v>1983.8855433959675</v>
      </c>
      <c r="N2046" s="36">
        <f>(Reference!G$12*List!$H2046)+Reference!G$13</f>
        <v>2246.5033730165487</v>
      </c>
      <c r="O2046" s="36">
        <f>(Reference!H$12*List!$H2046)+Reference!H$13</f>
        <v>2331.9075452508851</v>
      </c>
      <c r="P2046" s="36">
        <f>(Reference!I$12*List!$H2046)+Reference!I$13</f>
        <v>2423.7170304027959</v>
      </c>
      <c r="Q2046" s="36">
        <f>(Reference!J$12*List!$H2046)+Reference!J$13</f>
        <v>2805.9007011514464</v>
      </c>
      <c r="R2046" s="36">
        <f>(Reference!K$12*List!$H2046)+Reference!K$13</f>
        <v>2895.041305921035</v>
      </c>
      <c r="S2046" s="36">
        <f>(Reference!L$12*List!$H2046)+Reference!L$13</f>
        <v>3123.497466647882</v>
      </c>
      <c r="T2046" s="36">
        <f>(Reference!M$12*List!$H2046)+Reference!M$13</f>
        <v>3731.4684177410581</v>
      </c>
      <c r="U2046" s="36">
        <f>(Reference!N$12*List!$H2046)+Reference!N$13</f>
        <v>15052.858999555159</v>
      </c>
      <c r="V2046" s="12">
        <f>(Reference!O$12*List!$H2046)+Reference!O$13</f>
        <v>559.55746095783707</v>
      </c>
      <c r="W2046" s="12">
        <f>(Reference!P$12*List!$H2046)+Reference!P$13</f>
        <v>788.46733134967951</v>
      </c>
      <c r="X2046" s="12">
        <f>(Reference!Q$12*List!$H2046)+Reference!Q$13</f>
        <v>394.23366567483976</v>
      </c>
      <c r="Y2046" s="53"/>
      <c r="Z2046" s="1" t="str">
        <f t="shared" si="63"/>
        <v>CASS, North Dakota</v>
      </c>
      <c r="AA2046" s="41" t="s">
        <v>7965</v>
      </c>
      <c r="AB2046" s="40" t="s">
        <v>277</v>
      </c>
      <c r="AC2046" s="44" t="s">
        <v>47</v>
      </c>
      <c r="AD2046" s="62">
        <v>0.8397</v>
      </c>
      <c r="AE2046" s="56" t="str">
        <f t="shared" si="62"/>
        <v/>
      </c>
      <c r="AF2046" s="60">
        <v>35420</v>
      </c>
      <c r="AI2046" s="60">
        <v>0.8397</v>
      </c>
    </row>
    <row r="2047" spans="1:35" x14ac:dyDescent="0.35">
      <c r="A2047" s="46" t="s">
        <v>2770</v>
      </c>
      <c r="B2047" s="65" t="s">
        <v>6242</v>
      </c>
      <c r="C2047" s="28">
        <v>99935</v>
      </c>
      <c r="D2047" s="48" t="s">
        <v>9447</v>
      </c>
      <c r="E2047" s="40" t="s">
        <v>8734</v>
      </c>
      <c r="F2047" s="44" t="s">
        <v>47</v>
      </c>
      <c r="G2047" s="18" t="s">
        <v>4188</v>
      </c>
      <c r="H2047" s="16">
        <v>0.8397</v>
      </c>
      <c r="I2047" s="36">
        <f>(Reference!B$12*List!$H2047)+Reference!B$13</f>
        <v>888.69320890725226</v>
      </c>
      <c r="J2047" s="36">
        <f>(Reference!C$12*List!$H2047)+Reference!C$13</f>
        <v>1326.2426614874623</v>
      </c>
      <c r="K2047" s="36">
        <f>(Reference!D$12*List!$H2047)+Reference!D$13</f>
        <v>1587.671579695764</v>
      </c>
      <c r="L2047" s="36">
        <f>(Reference!E$12*List!$H2047)+Reference!E$13</f>
        <v>1963.5788452458064</v>
      </c>
      <c r="M2047" s="36">
        <f>(Reference!F$12*List!$H2047)+Reference!F$13</f>
        <v>2045.584969062726</v>
      </c>
      <c r="N2047" s="36">
        <f>(Reference!G$12*List!$H2047)+Reference!G$13</f>
        <v>2316.3702906595354</v>
      </c>
      <c r="O2047" s="36">
        <f>(Reference!H$12*List!$H2047)+Reference!H$13</f>
        <v>2404.4305578454896</v>
      </c>
      <c r="P2047" s="36">
        <f>(Reference!I$12*List!$H2047)+Reference!I$13</f>
        <v>2499.095345070391</v>
      </c>
      <c r="Q2047" s="36">
        <f>(Reference!J$12*List!$H2047)+Reference!J$13</f>
        <v>2893.1650407275356</v>
      </c>
      <c r="R2047" s="36">
        <f>(Reference!K$12*List!$H2047)+Reference!K$13</f>
        <v>2985.0779446028764</v>
      </c>
      <c r="S2047" s="36">
        <f>(Reference!L$12*List!$H2047)+Reference!L$13</f>
        <v>3220.6391593253034</v>
      </c>
      <c r="T2047" s="36">
        <f>(Reference!M$12*List!$H2047)+Reference!M$13</f>
        <v>3847.5181863553153</v>
      </c>
      <c r="U2047" s="36">
        <f>(Reference!N$12*List!$H2047)+Reference!N$13</f>
        <v>15521.007355193378</v>
      </c>
      <c r="V2047" s="12">
        <f>(Reference!O$12*List!$H2047)+Reference!O$13</f>
        <v>576.95986306897407</v>
      </c>
      <c r="W2047" s="12">
        <f>(Reference!P$12*List!$H2047)+Reference!P$13</f>
        <v>812.98889796082722</v>
      </c>
      <c r="X2047" s="12">
        <f>(Reference!Q$12*List!$H2047)+Reference!Q$13</f>
        <v>406.49444898041361</v>
      </c>
      <c r="Y2047" s="53"/>
      <c r="Z2047" s="1" t="str">
        <f t="shared" si="63"/>
        <v>CAVALIER, North Dakota</v>
      </c>
      <c r="AA2047" s="41" t="s">
        <v>8734</v>
      </c>
      <c r="AB2047" s="40" t="s">
        <v>277</v>
      </c>
      <c r="AC2047" s="44" t="s">
        <v>47</v>
      </c>
      <c r="AD2047" s="62">
        <v>0.8397</v>
      </c>
      <c r="AE2047" s="56" t="str">
        <f t="shared" si="62"/>
        <v/>
      </c>
      <c r="AF2047" s="60">
        <v>35430</v>
      </c>
      <c r="AI2047" s="60">
        <v>0.8397</v>
      </c>
    </row>
    <row r="2048" spans="1:35" x14ac:dyDescent="0.35">
      <c r="A2048" s="46" t="s">
        <v>2771</v>
      </c>
      <c r="B2048" s="65" t="s">
        <v>6243</v>
      </c>
      <c r="C2048" s="19">
        <v>99935</v>
      </c>
      <c r="D2048" s="48" t="s">
        <v>9447</v>
      </c>
      <c r="E2048" s="41" t="s">
        <v>8735</v>
      </c>
      <c r="F2048" s="44" t="s">
        <v>47</v>
      </c>
      <c r="G2048" s="18" t="s">
        <v>4188</v>
      </c>
      <c r="H2048" s="16">
        <v>0.8397</v>
      </c>
      <c r="I2048" s="36">
        <f>(Reference!B$12*List!$H2048)+Reference!B$13</f>
        <v>888.69320890725226</v>
      </c>
      <c r="J2048" s="36">
        <f>(Reference!C$12*List!$H2048)+Reference!C$13</f>
        <v>1326.2426614874623</v>
      </c>
      <c r="K2048" s="36">
        <f>(Reference!D$12*List!$H2048)+Reference!D$13</f>
        <v>1587.671579695764</v>
      </c>
      <c r="L2048" s="36">
        <f>(Reference!E$12*List!$H2048)+Reference!E$13</f>
        <v>1963.5788452458064</v>
      </c>
      <c r="M2048" s="36">
        <f>(Reference!F$12*List!$H2048)+Reference!F$13</f>
        <v>2045.584969062726</v>
      </c>
      <c r="N2048" s="36">
        <f>(Reference!G$12*List!$H2048)+Reference!G$13</f>
        <v>2316.3702906595354</v>
      </c>
      <c r="O2048" s="36">
        <f>(Reference!H$12*List!$H2048)+Reference!H$13</f>
        <v>2404.4305578454896</v>
      </c>
      <c r="P2048" s="36">
        <f>(Reference!I$12*List!$H2048)+Reference!I$13</f>
        <v>2499.095345070391</v>
      </c>
      <c r="Q2048" s="36">
        <f>(Reference!J$12*List!$H2048)+Reference!J$13</f>
        <v>2893.1650407275356</v>
      </c>
      <c r="R2048" s="36">
        <f>(Reference!K$12*List!$H2048)+Reference!K$13</f>
        <v>2985.0779446028764</v>
      </c>
      <c r="S2048" s="36">
        <f>(Reference!L$12*List!$H2048)+Reference!L$13</f>
        <v>3220.6391593253034</v>
      </c>
      <c r="T2048" s="36">
        <f>(Reference!M$12*List!$H2048)+Reference!M$13</f>
        <v>3847.5181863553153</v>
      </c>
      <c r="U2048" s="36">
        <f>(Reference!N$12*List!$H2048)+Reference!N$13</f>
        <v>15521.007355193378</v>
      </c>
      <c r="V2048" s="12">
        <f>(Reference!O$12*List!$H2048)+Reference!O$13</f>
        <v>576.95986306897407</v>
      </c>
      <c r="W2048" s="12">
        <f>(Reference!P$12*List!$H2048)+Reference!P$13</f>
        <v>812.98889796082722</v>
      </c>
      <c r="X2048" s="12">
        <f>(Reference!Q$12*List!$H2048)+Reference!Q$13</f>
        <v>406.49444898041361</v>
      </c>
      <c r="Y2048" s="53"/>
      <c r="Z2048" s="1" t="str">
        <f t="shared" si="63"/>
        <v>DICKEY, North Dakota</v>
      </c>
      <c r="AA2048" s="41" t="s">
        <v>8735</v>
      </c>
      <c r="AB2048" s="40" t="s">
        <v>277</v>
      </c>
      <c r="AC2048" s="44" t="s">
        <v>47</v>
      </c>
      <c r="AD2048" s="62">
        <v>0.8397</v>
      </c>
      <c r="AE2048" s="56" t="str">
        <f t="shared" si="62"/>
        <v/>
      </c>
      <c r="AF2048" s="60">
        <v>35440</v>
      </c>
      <c r="AI2048" s="60">
        <v>0.8397</v>
      </c>
    </row>
    <row r="2049" spans="1:35" x14ac:dyDescent="0.35">
      <c r="A2049" s="46" t="s">
        <v>2772</v>
      </c>
      <c r="B2049" s="65" t="s">
        <v>6244</v>
      </c>
      <c r="C2049" s="19">
        <v>99935</v>
      </c>
      <c r="D2049" s="48" t="s">
        <v>9447</v>
      </c>
      <c r="E2049" s="41" t="s">
        <v>8736</v>
      </c>
      <c r="F2049" s="44" t="s">
        <v>47</v>
      </c>
      <c r="G2049" s="18" t="s">
        <v>4188</v>
      </c>
      <c r="H2049" s="16">
        <v>0.8397</v>
      </c>
      <c r="I2049" s="36">
        <f>(Reference!B$12*List!$H2049)+Reference!B$13</f>
        <v>888.69320890725226</v>
      </c>
      <c r="J2049" s="36">
        <f>(Reference!C$12*List!$H2049)+Reference!C$13</f>
        <v>1326.2426614874623</v>
      </c>
      <c r="K2049" s="36">
        <f>(Reference!D$12*List!$H2049)+Reference!D$13</f>
        <v>1587.671579695764</v>
      </c>
      <c r="L2049" s="36">
        <f>(Reference!E$12*List!$H2049)+Reference!E$13</f>
        <v>1963.5788452458064</v>
      </c>
      <c r="M2049" s="36">
        <f>(Reference!F$12*List!$H2049)+Reference!F$13</f>
        <v>2045.584969062726</v>
      </c>
      <c r="N2049" s="36">
        <f>(Reference!G$12*List!$H2049)+Reference!G$13</f>
        <v>2316.3702906595354</v>
      </c>
      <c r="O2049" s="36">
        <f>(Reference!H$12*List!$H2049)+Reference!H$13</f>
        <v>2404.4305578454896</v>
      </c>
      <c r="P2049" s="36">
        <f>(Reference!I$12*List!$H2049)+Reference!I$13</f>
        <v>2499.095345070391</v>
      </c>
      <c r="Q2049" s="36">
        <f>(Reference!J$12*List!$H2049)+Reference!J$13</f>
        <v>2893.1650407275356</v>
      </c>
      <c r="R2049" s="36">
        <f>(Reference!K$12*List!$H2049)+Reference!K$13</f>
        <v>2985.0779446028764</v>
      </c>
      <c r="S2049" s="36">
        <f>(Reference!L$12*List!$H2049)+Reference!L$13</f>
        <v>3220.6391593253034</v>
      </c>
      <c r="T2049" s="36">
        <f>(Reference!M$12*List!$H2049)+Reference!M$13</f>
        <v>3847.5181863553153</v>
      </c>
      <c r="U2049" s="36">
        <f>(Reference!N$12*List!$H2049)+Reference!N$13</f>
        <v>15521.007355193378</v>
      </c>
      <c r="V2049" s="12">
        <f>(Reference!O$12*List!$H2049)+Reference!O$13</f>
        <v>576.95986306897407</v>
      </c>
      <c r="W2049" s="12">
        <f>(Reference!P$12*List!$H2049)+Reference!P$13</f>
        <v>812.98889796082722</v>
      </c>
      <c r="X2049" s="12">
        <f>(Reference!Q$12*List!$H2049)+Reference!Q$13</f>
        <v>406.49444898041361</v>
      </c>
      <c r="Y2049" s="53"/>
      <c r="Z2049" s="1" t="str">
        <f t="shared" si="63"/>
        <v>DIVIDE, North Dakota</v>
      </c>
      <c r="AA2049" s="41" t="s">
        <v>8736</v>
      </c>
      <c r="AB2049" s="40" t="s">
        <v>277</v>
      </c>
      <c r="AC2049" s="44" t="s">
        <v>47</v>
      </c>
      <c r="AD2049" s="62">
        <v>0.8397</v>
      </c>
      <c r="AE2049" s="56" t="str">
        <f t="shared" si="62"/>
        <v/>
      </c>
      <c r="AF2049" s="60">
        <v>35450</v>
      </c>
      <c r="AI2049" s="60">
        <v>0.8397</v>
      </c>
    </row>
    <row r="2050" spans="1:35" x14ac:dyDescent="0.35">
      <c r="A2050" s="46" t="s">
        <v>2773</v>
      </c>
      <c r="B2050" s="65" t="s">
        <v>6245</v>
      </c>
      <c r="C2050" s="19">
        <v>99935</v>
      </c>
      <c r="D2050" s="48" t="s">
        <v>9447</v>
      </c>
      <c r="E2050" s="41" t="s">
        <v>8737</v>
      </c>
      <c r="F2050" s="44" t="s">
        <v>47</v>
      </c>
      <c r="G2050" s="18" t="s">
        <v>4188</v>
      </c>
      <c r="H2050" s="16">
        <v>0.8397</v>
      </c>
      <c r="I2050" s="36">
        <f>(Reference!B$12*List!$H2050)+Reference!B$13</f>
        <v>888.69320890725226</v>
      </c>
      <c r="J2050" s="36">
        <f>(Reference!C$12*List!$H2050)+Reference!C$13</f>
        <v>1326.2426614874623</v>
      </c>
      <c r="K2050" s="36">
        <f>(Reference!D$12*List!$H2050)+Reference!D$13</f>
        <v>1587.671579695764</v>
      </c>
      <c r="L2050" s="36">
        <f>(Reference!E$12*List!$H2050)+Reference!E$13</f>
        <v>1963.5788452458064</v>
      </c>
      <c r="M2050" s="36">
        <f>(Reference!F$12*List!$H2050)+Reference!F$13</f>
        <v>2045.584969062726</v>
      </c>
      <c r="N2050" s="36">
        <f>(Reference!G$12*List!$H2050)+Reference!G$13</f>
        <v>2316.3702906595354</v>
      </c>
      <c r="O2050" s="36">
        <f>(Reference!H$12*List!$H2050)+Reference!H$13</f>
        <v>2404.4305578454896</v>
      </c>
      <c r="P2050" s="36">
        <f>(Reference!I$12*List!$H2050)+Reference!I$13</f>
        <v>2499.095345070391</v>
      </c>
      <c r="Q2050" s="36">
        <f>(Reference!J$12*List!$H2050)+Reference!J$13</f>
        <v>2893.1650407275356</v>
      </c>
      <c r="R2050" s="36">
        <f>(Reference!K$12*List!$H2050)+Reference!K$13</f>
        <v>2985.0779446028764</v>
      </c>
      <c r="S2050" s="36">
        <f>(Reference!L$12*List!$H2050)+Reference!L$13</f>
        <v>3220.6391593253034</v>
      </c>
      <c r="T2050" s="36">
        <f>(Reference!M$12*List!$H2050)+Reference!M$13</f>
        <v>3847.5181863553153</v>
      </c>
      <c r="U2050" s="36">
        <f>(Reference!N$12*List!$H2050)+Reference!N$13</f>
        <v>15521.007355193378</v>
      </c>
      <c r="V2050" s="12">
        <f>(Reference!O$12*List!$H2050)+Reference!O$13</f>
        <v>576.95986306897407</v>
      </c>
      <c r="W2050" s="12">
        <f>(Reference!P$12*List!$H2050)+Reference!P$13</f>
        <v>812.98889796082722</v>
      </c>
      <c r="X2050" s="12">
        <f>(Reference!Q$12*List!$H2050)+Reference!Q$13</f>
        <v>406.49444898041361</v>
      </c>
      <c r="Y2050" s="53"/>
      <c r="Z2050" s="1" t="str">
        <f t="shared" si="63"/>
        <v>DUNN, North Dakota</v>
      </c>
      <c r="AA2050" s="41" t="s">
        <v>8737</v>
      </c>
      <c r="AB2050" s="40" t="s">
        <v>277</v>
      </c>
      <c r="AC2050" s="44" t="s">
        <v>47</v>
      </c>
      <c r="AD2050" s="62">
        <v>0.8397</v>
      </c>
      <c r="AE2050" s="56" t="str">
        <f t="shared" si="62"/>
        <v/>
      </c>
      <c r="AF2050" s="60">
        <v>35460</v>
      </c>
      <c r="AI2050" s="60">
        <v>0.8397</v>
      </c>
    </row>
    <row r="2051" spans="1:35" x14ac:dyDescent="0.35">
      <c r="A2051" s="46" t="s">
        <v>2774</v>
      </c>
      <c r="B2051" s="65" t="s">
        <v>6246</v>
      </c>
      <c r="C2051" s="19">
        <v>99935</v>
      </c>
      <c r="D2051" s="48" t="s">
        <v>9447</v>
      </c>
      <c r="E2051" s="41" t="s">
        <v>8617</v>
      </c>
      <c r="F2051" s="44" t="s">
        <v>47</v>
      </c>
      <c r="G2051" s="18" t="s">
        <v>4188</v>
      </c>
      <c r="H2051" s="16">
        <v>0.8397</v>
      </c>
      <c r="I2051" s="36">
        <f>(Reference!B$12*List!$H2051)+Reference!B$13</f>
        <v>888.69320890725226</v>
      </c>
      <c r="J2051" s="36">
        <f>(Reference!C$12*List!$H2051)+Reference!C$13</f>
        <v>1326.2426614874623</v>
      </c>
      <c r="K2051" s="36">
        <f>(Reference!D$12*List!$H2051)+Reference!D$13</f>
        <v>1587.671579695764</v>
      </c>
      <c r="L2051" s="36">
        <f>(Reference!E$12*List!$H2051)+Reference!E$13</f>
        <v>1963.5788452458064</v>
      </c>
      <c r="M2051" s="36">
        <f>(Reference!F$12*List!$H2051)+Reference!F$13</f>
        <v>2045.584969062726</v>
      </c>
      <c r="N2051" s="36">
        <f>(Reference!G$12*List!$H2051)+Reference!G$13</f>
        <v>2316.3702906595354</v>
      </c>
      <c r="O2051" s="36">
        <f>(Reference!H$12*List!$H2051)+Reference!H$13</f>
        <v>2404.4305578454896</v>
      </c>
      <c r="P2051" s="36">
        <f>(Reference!I$12*List!$H2051)+Reference!I$13</f>
        <v>2499.095345070391</v>
      </c>
      <c r="Q2051" s="36">
        <f>(Reference!J$12*List!$H2051)+Reference!J$13</f>
        <v>2893.1650407275356</v>
      </c>
      <c r="R2051" s="36">
        <f>(Reference!K$12*List!$H2051)+Reference!K$13</f>
        <v>2985.0779446028764</v>
      </c>
      <c r="S2051" s="36">
        <f>(Reference!L$12*List!$H2051)+Reference!L$13</f>
        <v>3220.6391593253034</v>
      </c>
      <c r="T2051" s="36">
        <f>(Reference!M$12*List!$H2051)+Reference!M$13</f>
        <v>3847.5181863553153</v>
      </c>
      <c r="U2051" s="36">
        <f>(Reference!N$12*List!$H2051)+Reference!N$13</f>
        <v>15521.007355193378</v>
      </c>
      <c r="V2051" s="12">
        <f>(Reference!O$12*List!$H2051)+Reference!O$13</f>
        <v>576.95986306897407</v>
      </c>
      <c r="W2051" s="12">
        <f>(Reference!P$12*List!$H2051)+Reference!P$13</f>
        <v>812.98889796082722</v>
      </c>
      <c r="X2051" s="12">
        <f>(Reference!Q$12*List!$H2051)+Reference!Q$13</f>
        <v>406.49444898041361</v>
      </c>
      <c r="Y2051" s="53"/>
      <c r="Z2051" s="1" t="str">
        <f t="shared" si="63"/>
        <v>EDDY, North Dakota</v>
      </c>
      <c r="AA2051" s="41" t="s">
        <v>8617</v>
      </c>
      <c r="AB2051" s="40" t="s">
        <v>277</v>
      </c>
      <c r="AC2051" s="44" t="s">
        <v>47</v>
      </c>
      <c r="AD2051" s="62">
        <v>0.8397</v>
      </c>
      <c r="AE2051" s="56" t="str">
        <f t="shared" si="62"/>
        <v/>
      </c>
      <c r="AF2051" s="60">
        <v>35470</v>
      </c>
      <c r="AI2051" s="60">
        <v>0.8397</v>
      </c>
    </row>
    <row r="2052" spans="1:35" x14ac:dyDescent="0.35">
      <c r="A2052" s="46" t="s">
        <v>2775</v>
      </c>
      <c r="B2052" s="65" t="s">
        <v>6247</v>
      </c>
      <c r="C2052" s="19">
        <v>99935</v>
      </c>
      <c r="D2052" s="48" t="s">
        <v>9447</v>
      </c>
      <c r="E2052" s="41" t="s">
        <v>8738</v>
      </c>
      <c r="F2052" s="44" t="s">
        <v>47</v>
      </c>
      <c r="G2052" s="18" t="s">
        <v>4188</v>
      </c>
      <c r="H2052" s="16">
        <v>0.8397</v>
      </c>
      <c r="I2052" s="36">
        <f>(Reference!B$12*List!$H2052)+Reference!B$13</f>
        <v>888.69320890725226</v>
      </c>
      <c r="J2052" s="36">
        <f>(Reference!C$12*List!$H2052)+Reference!C$13</f>
        <v>1326.2426614874623</v>
      </c>
      <c r="K2052" s="36">
        <f>(Reference!D$12*List!$H2052)+Reference!D$13</f>
        <v>1587.671579695764</v>
      </c>
      <c r="L2052" s="36">
        <f>(Reference!E$12*List!$H2052)+Reference!E$13</f>
        <v>1963.5788452458064</v>
      </c>
      <c r="M2052" s="36">
        <f>(Reference!F$12*List!$H2052)+Reference!F$13</f>
        <v>2045.584969062726</v>
      </c>
      <c r="N2052" s="36">
        <f>(Reference!G$12*List!$H2052)+Reference!G$13</f>
        <v>2316.3702906595354</v>
      </c>
      <c r="O2052" s="36">
        <f>(Reference!H$12*List!$H2052)+Reference!H$13</f>
        <v>2404.4305578454896</v>
      </c>
      <c r="P2052" s="36">
        <f>(Reference!I$12*List!$H2052)+Reference!I$13</f>
        <v>2499.095345070391</v>
      </c>
      <c r="Q2052" s="36">
        <f>(Reference!J$12*List!$H2052)+Reference!J$13</f>
        <v>2893.1650407275356</v>
      </c>
      <c r="R2052" s="36">
        <f>(Reference!K$12*List!$H2052)+Reference!K$13</f>
        <v>2985.0779446028764</v>
      </c>
      <c r="S2052" s="36">
        <f>(Reference!L$12*List!$H2052)+Reference!L$13</f>
        <v>3220.6391593253034</v>
      </c>
      <c r="T2052" s="36">
        <f>(Reference!M$12*List!$H2052)+Reference!M$13</f>
        <v>3847.5181863553153</v>
      </c>
      <c r="U2052" s="36">
        <f>(Reference!N$12*List!$H2052)+Reference!N$13</f>
        <v>15521.007355193378</v>
      </c>
      <c r="V2052" s="12">
        <f>(Reference!O$12*List!$H2052)+Reference!O$13</f>
        <v>576.95986306897407</v>
      </c>
      <c r="W2052" s="12">
        <f>(Reference!P$12*List!$H2052)+Reference!P$13</f>
        <v>812.98889796082722</v>
      </c>
      <c r="X2052" s="12">
        <f>(Reference!Q$12*List!$H2052)+Reference!Q$13</f>
        <v>406.49444898041361</v>
      </c>
      <c r="Y2052" s="53"/>
      <c r="Z2052" s="1" t="str">
        <f t="shared" si="63"/>
        <v>EMMONS, North Dakota</v>
      </c>
      <c r="AA2052" s="41" t="s">
        <v>8738</v>
      </c>
      <c r="AB2052" s="40" t="s">
        <v>277</v>
      </c>
      <c r="AC2052" s="44" t="s">
        <v>47</v>
      </c>
      <c r="AD2052" s="62">
        <v>0.8397</v>
      </c>
      <c r="AE2052" s="56" t="str">
        <f t="shared" si="62"/>
        <v/>
      </c>
      <c r="AF2052" s="60">
        <v>35480</v>
      </c>
      <c r="AI2052" s="60">
        <v>0.8397</v>
      </c>
    </row>
    <row r="2053" spans="1:35" x14ac:dyDescent="0.35">
      <c r="A2053" s="46" t="s">
        <v>2776</v>
      </c>
      <c r="B2053" s="65" t="s">
        <v>6248</v>
      </c>
      <c r="C2053" s="19">
        <v>99935</v>
      </c>
      <c r="D2053" s="48" t="s">
        <v>9447</v>
      </c>
      <c r="E2053" s="41" t="s">
        <v>8739</v>
      </c>
      <c r="F2053" s="44" t="s">
        <v>47</v>
      </c>
      <c r="G2053" s="18" t="s">
        <v>4188</v>
      </c>
      <c r="H2053" s="16">
        <v>0.8397</v>
      </c>
      <c r="I2053" s="36">
        <f>(Reference!B$12*List!$H2053)+Reference!B$13</f>
        <v>888.69320890725226</v>
      </c>
      <c r="J2053" s="36">
        <f>(Reference!C$12*List!$H2053)+Reference!C$13</f>
        <v>1326.2426614874623</v>
      </c>
      <c r="K2053" s="36">
        <f>(Reference!D$12*List!$H2053)+Reference!D$13</f>
        <v>1587.671579695764</v>
      </c>
      <c r="L2053" s="36">
        <f>(Reference!E$12*List!$H2053)+Reference!E$13</f>
        <v>1963.5788452458064</v>
      </c>
      <c r="M2053" s="36">
        <f>(Reference!F$12*List!$H2053)+Reference!F$13</f>
        <v>2045.584969062726</v>
      </c>
      <c r="N2053" s="36">
        <f>(Reference!G$12*List!$H2053)+Reference!G$13</f>
        <v>2316.3702906595354</v>
      </c>
      <c r="O2053" s="36">
        <f>(Reference!H$12*List!$H2053)+Reference!H$13</f>
        <v>2404.4305578454896</v>
      </c>
      <c r="P2053" s="36">
        <f>(Reference!I$12*List!$H2053)+Reference!I$13</f>
        <v>2499.095345070391</v>
      </c>
      <c r="Q2053" s="36">
        <f>(Reference!J$12*List!$H2053)+Reference!J$13</f>
        <v>2893.1650407275356</v>
      </c>
      <c r="R2053" s="36">
        <f>(Reference!K$12*List!$H2053)+Reference!K$13</f>
        <v>2985.0779446028764</v>
      </c>
      <c r="S2053" s="36">
        <f>(Reference!L$12*List!$H2053)+Reference!L$13</f>
        <v>3220.6391593253034</v>
      </c>
      <c r="T2053" s="36">
        <f>(Reference!M$12*List!$H2053)+Reference!M$13</f>
        <v>3847.5181863553153</v>
      </c>
      <c r="U2053" s="36">
        <f>(Reference!N$12*List!$H2053)+Reference!N$13</f>
        <v>15521.007355193378</v>
      </c>
      <c r="V2053" s="12">
        <f>(Reference!O$12*List!$H2053)+Reference!O$13</f>
        <v>576.95986306897407</v>
      </c>
      <c r="W2053" s="12">
        <f>(Reference!P$12*List!$H2053)+Reference!P$13</f>
        <v>812.98889796082722</v>
      </c>
      <c r="X2053" s="12">
        <f>(Reference!Q$12*List!$H2053)+Reference!Q$13</f>
        <v>406.49444898041361</v>
      </c>
      <c r="Y2053" s="53"/>
      <c r="Z2053" s="1" t="str">
        <f t="shared" si="63"/>
        <v>FOSTER, North Dakota</v>
      </c>
      <c r="AA2053" s="41" t="s">
        <v>8739</v>
      </c>
      <c r="AB2053" s="40" t="s">
        <v>277</v>
      </c>
      <c r="AC2053" s="44" t="s">
        <v>47</v>
      </c>
      <c r="AD2053" s="62">
        <v>0.8397</v>
      </c>
      <c r="AE2053" s="56" t="str">
        <f t="shared" si="62"/>
        <v/>
      </c>
      <c r="AF2053" s="60">
        <v>35490</v>
      </c>
      <c r="AI2053" s="60">
        <v>0.8397</v>
      </c>
    </row>
    <row r="2054" spans="1:35" x14ac:dyDescent="0.35">
      <c r="A2054" s="46" t="s">
        <v>2777</v>
      </c>
      <c r="B2054" s="65" t="s">
        <v>6249</v>
      </c>
      <c r="C2054" s="19">
        <v>99935</v>
      </c>
      <c r="D2054" s="48" t="s">
        <v>9447</v>
      </c>
      <c r="E2054" s="41" t="s">
        <v>8516</v>
      </c>
      <c r="F2054" s="44" t="s">
        <v>47</v>
      </c>
      <c r="G2054" s="18" t="s">
        <v>4188</v>
      </c>
      <c r="H2054" s="16">
        <v>0.8397</v>
      </c>
      <c r="I2054" s="36">
        <f>(Reference!B$12*List!$H2054)+Reference!B$13</f>
        <v>888.69320890725226</v>
      </c>
      <c r="J2054" s="36">
        <f>(Reference!C$12*List!$H2054)+Reference!C$13</f>
        <v>1326.2426614874623</v>
      </c>
      <c r="K2054" s="36">
        <f>(Reference!D$12*List!$H2054)+Reference!D$13</f>
        <v>1587.671579695764</v>
      </c>
      <c r="L2054" s="36">
        <f>(Reference!E$12*List!$H2054)+Reference!E$13</f>
        <v>1963.5788452458064</v>
      </c>
      <c r="M2054" s="36">
        <f>(Reference!F$12*List!$H2054)+Reference!F$13</f>
        <v>2045.584969062726</v>
      </c>
      <c r="N2054" s="36">
        <f>(Reference!G$12*List!$H2054)+Reference!G$13</f>
        <v>2316.3702906595354</v>
      </c>
      <c r="O2054" s="36">
        <f>(Reference!H$12*List!$H2054)+Reference!H$13</f>
        <v>2404.4305578454896</v>
      </c>
      <c r="P2054" s="36">
        <f>(Reference!I$12*List!$H2054)+Reference!I$13</f>
        <v>2499.095345070391</v>
      </c>
      <c r="Q2054" s="36">
        <f>(Reference!J$12*List!$H2054)+Reference!J$13</f>
        <v>2893.1650407275356</v>
      </c>
      <c r="R2054" s="36">
        <f>(Reference!K$12*List!$H2054)+Reference!K$13</f>
        <v>2985.0779446028764</v>
      </c>
      <c r="S2054" s="36">
        <f>(Reference!L$12*List!$H2054)+Reference!L$13</f>
        <v>3220.6391593253034</v>
      </c>
      <c r="T2054" s="36">
        <f>(Reference!M$12*List!$H2054)+Reference!M$13</f>
        <v>3847.5181863553153</v>
      </c>
      <c r="U2054" s="36">
        <f>(Reference!N$12*List!$H2054)+Reference!N$13</f>
        <v>15521.007355193378</v>
      </c>
      <c r="V2054" s="12">
        <f>(Reference!O$12*List!$H2054)+Reference!O$13</f>
        <v>576.95986306897407</v>
      </c>
      <c r="W2054" s="12">
        <f>(Reference!P$12*List!$H2054)+Reference!P$13</f>
        <v>812.98889796082722</v>
      </c>
      <c r="X2054" s="12">
        <f>(Reference!Q$12*List!$H2054)+Reference!Q$13</f>
        <v>406.49444898041361</v>
      </c>
      <c r="Y2054" s="53"/>
      <c r="Z2054" s="1" t="str">
        <f t="shared" si="63"/>
        <v>GOLDEN VALLEY, North Dakota</v>
      </c>
      <c r="AA2054" s="41" t="s">
        <v>8516</v>
      </c>
      <c r="AB2054" s="40" t="s">
        <v>277</v>
      </c>
      <c r="AC2054" s="44" t="s">
        <v>47</v>
      </c>
      <c r="AD2054" s="62">
        <v>0.8397</v>
      </c>
      <c r="AE2054" s="56" t="str">
        <f t="shared" si="62"/>
        <v/>
      </c>
      <c r="AF2054" s="60">
        <v>35500</v>
      </c>
      <c r="AI2054" s="60">
        <v>0.8397</v>
      </c>
    </row>
    <row r="2055" spans="1:35" x14ac:dyDescent="0.35">
      <c r="A2055" s="46" t="s">
        <v>2778</v>
      </c>
      <c r="B2055" s="65" t="s">
        <v>6250</v>
      </c>
      <c r="C2055" s="19" t="s">
        <v>2107</v>
      </c>
      <c r="D2055" s="48" t="s">
        <v>493</v>
      </c>
      <c r="E2055" s="41" t="s">
        <v>8740</v>
      </c>
      <c r="F2055" s="43" t="s">
        <v>47</v>
      </c>
      <c r="G2055" s="18" t="s">
        <v>4187</v>
      </c>
      <c r="H2055" s="16">
        <v>0.84460000000000002</v>
      </c>
      <c r="I2055" s="36">
        <f>(Reference!B$12*List!$H2055)+Reference!B$13</f>
        <v>892.46747308470492</v>
      </c>
      <c r="J2055" s="36">
        <f>(Reference!C$12*List!$H2055)+Reference!C$13</f>
        <v>1331.8751903710986</v>
      </c>
      <c r="K2055" s="36">
        <f>(Reference!D$12*List!$H2055)+Reference!D$13</f>
        <v>1594.4143925233466</v>
      </c>
      <c r="L2055" s="36">
        <f>(Reference!E$12*List!$H2055)+Reference!E$13</f>
        <v>1971.9181295127894</v>
      </c>
      <c r="M2055" s="36">
        <f>(Reference!F$12*List!$H2055)+Reference!F$13</f>
        <v>2054.2725318721259</v>
      </c>
      <c r="N2055" s="36">
        <f>(Reference!G$12*List!$H2055)+Reference!G$13</f>
        <v>2326.2078738908754</v>
      </c>
      <c r="O2055" s="36">
        <f>(Reference!H$12*List!$H2055)+Reference!H$13</f>
        <v>2414.6421314579484</v>
      </c>
      <c r="P2055" s="36">
        <f>(Reference!I$12*List!$H2055)+Reference!I$13</f>
        <v>2509.7089583425527</v>
      </c>
      <c r="Q2055" s="36">
        <f>(Reference!J$12*List!$H2055)+Reference!J$13</f>
        <v>2905.4522609552037</v>
      </c>
      <c r="R2055" s="36">
        <f>(Reference!K$12*List!$H2055)+Reference!K$13</f>
        <v>2997.7555172908369</v>
      </c>
      <c r="S2055" s="36">
        <f>(Reference!L$12*List!$H2055)+Reference!L$13</f>
        <v>3234.3171562827565</v>
      </c>
      <c r="T2055" s="36">
        <f>(Reference!M$12*List!$H2055)+Reference!M$13</f>
        <v>3863.8585273383578</v>
      </c>
      <c r="U2055" s="36">
        <f>(Reference!N$12*List!$H2055)+Reference!N$13</f>
        <v>15586.924796073472</v>
      </c>
      <c r="V2055" s="12">
        <f>(Reference!O$12*List!$H2055)+Reference!O$13</f>
        <v>579.41020129726644</v>
      </c>
      <c r="W2055" s="12">
        <f>(Reference!P$12*List!$H2055)+Reference!P$13</f>
        <v>816.44164728251178</v>
      </c>
      <c r="X2055" s="12">
        <f>(Reference!Q$12*List!$H2055)+Reference!Q$13</f>
        <v>408.22082364125589</v>
      </c>
      <c r="Y2055" s="53"/>
      <c r="Z2055" s="1" t="str">
        <f t="shared" si="63"/>
        <v>GRAND FORKS, North Dakota</v>
      </c>
      <c r="AA2055" s="41" t="s">
        <v>8740</v>
      </c>
      <c r="AB2055" s="40" t="s">
        <v>277</v>
      </c>
      <c r="AC2055" s="44" t="s">
        <v>47</v>
      </c>
      <c r="AD2055" s="62">
        <v>0.8397</v>
      </c>
      <c r="AE2055" s="56" t="str">
        <f t="shared" si="62"/>
        <v/>
      </c>
      <c r="AF2055" s="60">
        <v>35510</v>
      </c>
      <c r="AI2055" s="60">
        <v>0.8397</v>
      </c>
    </row>
    <row r="2056" spans="1:35" x14ac:dyDescent="0.35">
      <c r="A2056" s="46" t="s">
        <v>2779</v>
      </c>
      <c r="B2056" s="65" t="s">
        <v>6251</v>
      </c>
      <c r="C2056" s="19">
        <v>99935</v>
      </c>
      <c r="D2056" s="48" t="s">
        <v>9447</v>
      </c>
      <c r="E2056" s="41" t="s">
        <v>7607</v>
      </c>
      <c r="F2056" s="44" t="s">
        <v>47</v>
      </c>
      <c r="G2056" s="18" t="s">
        <v>4188</v>
      </c>
      <c r="H2056" s="10">
        <v>0.8397</v>
      </c>
      <c r="I2056" s="36">
        <f>(Reference!B$12*List!$H2056)+Reference!B$13</f>
        <v>888.69320890725226</v>
      </c>
      <c r="J2056" s="36">
        <f>(Reference!C$12*List!$H2056)+Reference!C$13</f>
        <v>1326.2426614874623</v>
      </c>
      <c r="K2056" s="36">
        <f>(Reference!D$12*List!$H2056)+Reference!D$13</f>
        <v>1587.671579695764</v>
      </c>
      <c r="L2056" s="36">
        <f>(Reference!E$12*List!$H2056)+Reference!E$13</f>
        <v>1963.5788452458064</v>
      </c>
      <c r="M2056" s="36">
        <f>(Reference!F$12*List!$H2056)+Reference!F$13</f>
        <v>2045.584969062726</v>
      </c>
      <c r="N2056" s="36">
        <f>(Reference!G$12*List!$H2056)+Reference!G$13</f>
        <v>2316.3702906595354</v>
      </c>
      <c r="O2056" s="36">
        <f>(Reference!H$12*List!$H2056)+Reference!H$13</f>
        <v>2404.4305578454896</v>
      </c>
      <c r="P2056" s="36">
        <f>(Reference!I$12*List!$H2056)+Reference!I$13</f>
        <v>2499.095345070391</v>
      </c>
      <c r="Q2056" s="36">
        <f>(Reference!J$12*List!$H2056)+Reference!J$13</f>
        <v>2893.1650407275356</v>
      </c>
      <c r="R2056" s="36">
        <f>(Reference!K$12*List!$H2056)+Reference!K$13</f>
        <v>2985.0779446028764</v>
      </c>
      <c r="S2056" s="36">
        <f>(Reference!L$12*List!$H2056)+Reference!L$13</f>
        <v>3220.6391593253034</v>
      </c>
      <c r="T2056" s="36">
        <f>(Reference!M$12*List!$H2056)+Reference!M$13</f>
        <v>3847.5181863553153</v>
      </c>
      <c r="U2056" s="36">
        <f>(Reference!N$12*List!$H2056)+Reference!N$13</f>
        <v>15521.007355193378</v>
      </c>
      <c r="V2056" s="12">
        <f>(Reference!O$12*List!$H2056)+Reference!O$13</f>
        <v>576.95986306897407</v>
      </c>
      <c r="W2056" s="12">
        <f>(Reference!P$12*List!$H2056)+Reference!P$13</f>
        <v>812.98889796082722</v>
      </c>
      <c r="X2056" s="12">
        <f>(Reference!Q$12*List!$H2056)+Reference!Q$13</f>
        <v>406.49444898041361</v>
      </c>
      <c r="Y2056" s="53"/>
      <c r="Z2056" s="1" t="str">
        <f t="shared" si="63"/>
        <v>GRANT, North Dakota</v>
      </c>
      <c r="AA2056" s="40" t="s">
        <v>7607</v>
      </c>
      <c r="AB2056" s="40" t="s">
        <v>277</v>
      </c>
      <c r="AC2056" s="43" t="s">
        <v>47</v>
      </c>
      <c r="AD2056" s="61">
        <v>0.85950000000000004</v>
      </c>
      <c r="AE2056" s="56" t="str">
        <f t="shared" si="62"/>
        <v/>
      </c>
      <c r="AF2056" s="60">
        <v>35520</v>
      </c>
      <c r="AI2056" s="60">
        <v>0.8397</v>
      </c>
    </row>
    <row r="2057" spans="1:35" x14ac:dyDescent="0.35">
      <c r="A2057" s="46" t="s">
        <v>2780</v>
      </c>
      <c r="B2057" s="65" t="s">
        <v>6252</v>
      </c>
      <c r="C2057" s="19">
        <v>99935</v>
      </c>
      <c r="D2057" s="48" t="s">
        <v>9447</v>
      </c>
      <c r="E2057" s="41" t="s">
        <v>8741</v>
      </c>
      <c r="F2057" s="44" t="s">
        <v>47</v>
      </c>
      <c r="G2057" s="18" t="s">
        <v>4188</v>
      </c>
      <c r="H2057" s="16">
        <v>0.8397</v>
      </c>
      <c r="I2057" s="36">
        <f>(Reference!B$12*List!$H2057)+Reference!B$13</f>
        <v>888.69320890725226</v>
      </c>
      <c r="J2057" s="36">
        <f>(Reference!C$12*List!$H2057)+Reference!C$13</f>
        <v>1326.2426614874623</v>
      </c>
      <c r="K2057" s="36">
        <f>(Reference!D$12*List!$H2057)+Reference!D$13</f>
        <v>1587.671579695764</v>
      </c>
      <c r="L2057" s="36">
        <f>(Reference!E$12*List!$H2057)+Reference!E$13</f>
        <v>1963.5788452458064</v>
      </c>
      <c r="M2057" s="36">
        <f>(Reference!F$12*List!$H2057)+Reference!F$13</f>
        <v>2045.584969062726</v>
      </c>
      <c r="N2057" s="36">
        <f>(Reference!G$12*List!$H2057)+Reference!G$13</f>
        <v>2316.3702906595354</v>
      </c>
      <c r="O2057" s="36">
        <f>(Reference!H$12*List!$H2057)+Reference!H$13</f>
        <v>2404.4305578454896</v>
      </c>
      <c r="P2057" s="36">
        <f>(Reference!I$12*List!$H2057)+Reference!I$13</f>
        <v>2499.095345070391</v>
      </c>
      <c r="Q2057" s="36">
        <f>(Reference!J$12*List!$H2057)+Reference!J$13</f>
        <v>2893.1650407275356</v>
      </c>
      <c r="R2057" s="36">
        <f>(Reference!K$12*List!$H2057)+Reference!K$13</f>
        <v>2985.0779446028764</v>
      </c>
      <c r="S2057" s="36">
        <f>(Reference!L$12*List!$H2057)+Reference!L$13</f>
        <v>3220.6391593253034</v>
      </c>
      <c r="T2057" s="36">
        <f>(Reference!M$12*List!$H2057)+Reference!M$13</f>
        <v>3847.5181863553153</v>
      </c>
      <c r="U2057" s="36">
        <f>(Reference!N$12*List!$H2057)+Reference!N$13</f>
        <v>15521.007355193378</v>
      </c>
      <c r="V2057" s="12">
        <f>(Reference!O$12*List!$H2057)+Reference!O$13</f>
        <v>576.95986306897407</v>
      </c>
      <c r="W2057" s="12">
        <f>(Reference!P$12*List!$H2057)+Reference!P$13</f>
        <v>812.98889796082722</v>
      </c>
      <c r="X2057" s="12">
        <f>(Reference!Q$12*List!$H2057)+Reference!Q$13</f>
        <v>406.49444898041361</v>
      </c>
      <c r="Y2057" s="53"/>
      <c r="Z2057" s="1" t="str">
        <f t="shared" si="63"/>
        <v>GRIGGS, North Dakota</v>
      </c>
      <c r="AA2057" s="41" t="s">
        <v>8741</v>
      </c>
      <c r="AB2057" s="40" t="s">
        <v>277</v>
      </c>
      <c r="AC2057" s="44" t="s">
        <v>47</v>
      </c>
      <c r="AD2057" s="62">
        <v>0.8397</v>
      </c>
      <c r="AE2057" s="56" t="str">
        <f t="shared" si="62"/>
        <v/>
      </c>
      <c r="AF2057" s="60">
        <v>36000</v>
      </c>
      <c r="AI2057" s="60">
        <v>0.81220000000000003</v>
      </c>
    </row>
    <row r="2058" spans="1:35" x14ac:dyDescent="0.35">
      <c r="A2058" s="46" t="s">
        <v>2781</v>
      </c>
      <c r="B2058" s="65" t="s">
        <v>6253</v>
      </c>
      <c r="C2058" s="19">
        <v>99935</v>
      </c>
      <c r="D2058" s="48" t="s">
        <v>9447</v>
      </c>
      <c r="E2058" s="41" t="s">
        <v>8742</v>
      </c>
      <c r="F2058" s="44" t="s">
        <v>47</v>
      </c>
      <c r="G2058" s="18" t="s">
        <v>4188</v>
      </c>
      <c r="H2058" s="16">
        <v>0.8397</v>
      </c>
      <c r="I2058" s="36">
        <f>(Reference!B$12*List!$H2058)+Reference!B$13</f>
        <v>888.69320890725226</v>
      </c>
      <c r="J2058" s="36">
        <f>(Reference!C$12*List!$H2058)+Reference!C$13</f>
        <v>1326.2426614874623</v>
      </c>
      <c r="K2058" s="36">
        <f>(Reference!D$12*List!$H2058)+Reference!D$13</f>
        <v>1587.671579695764</v>
      </c>
      <c r="L2058" s="36">
        <f>(Reference!E$12*List!$H2058)+Reference!E$13</f>
        <v>1963.5788452458064</v>
      </c>
      <c r="M2058" s="36">
        <f>(Reference!F$12*List!$H2058)+Reference!F$13</f>
        <v>2045.584969062726</v>
      </c>
      <c r="N2058" s="36">
        <f>(Reference!G$12*List!$H2058)+Reference!G$13</f>
        <v>2316.3702906595354</v>
      </c>
      <c r="O2058" s="36">
        <f>(Reference!H$12*List!$H2058)+Reference!H$13</f>
        <v>2404.4305578454896</v>
      </c>
      <c r="P2058" s="36">
        <f>(Reference!I$12*List!$H2058)+Reference!I$13</f>
        <v>2499.095345070391</v>
      </c>
      <c r="Q2058" s="36">
        <f>(Reference!J$12*List!$H2058)+Reference!J$13</f>
        <v>2893.1650407275356</v>
      </c>
      <c r="R2058" s="36">
        <f>(Reference!K$12*List!$H2058)+Reference!K$13</f>
        <v>2985.0779446028764</v>
      </c>
      <c r="S2058" s="36">
        <f>(Reference!L$12*List!$H2058)+Reference!L$13</f>
        <v>3220.6391593253034</v>
      </c>
      <c r="T2058" s="36">
        <f>(Reference!M$12*List!$H2058)+Reference!M$13</f>
        <v>3847.5181863553153</v>
      </c>
      <c r="U2058" s="36">
        <f>(Reference!N$12*List!$H2058)+Reference!N$13</f>
        <v>15521.007355193378</v>
      </c>
      <c r="V2058" s="12">
        <f>(Reference!O$12*List!$H2058)+Reference!O$13</f>
        <v>576.95986306897407</v>
      </c>
      <c r="W2058" s="12">
        <f>(Reference!P$12*List!$H2058)+Reference!P$13</f>
        <v>812.98889796082722</v>
      </c>
      <c r="X2058" s="12">
        <f>(Reference!Q$12*List!$H2058)+Reference!Q$13</f>
        <v>406.49444898041361</v>
      </c>
      <c r="Y2058" s="53"/>
      <c r="Z2058" s="1" t="str">
        <f t="shared" si="63"/>
        <v>HETTINGER, North Dakota</v>
      </c>
      <c r="AA2058" s="41" t="s">
        <v>8742</v>
      </c>
      <c r="AB2058" s="40" t="s">
        <v>277</v>
      </c>
      <c r="AC2058" s="44" t="s">
        <v>47</v>
      </c>
      <c r="AD2058" s="62">
        <v>0.8397</v>
      </c>
      <c r="AE2058" s="56" t="str">
        <f t="shared" si="62"/>
        <v/>
      </c>
      <c r="AF2058" s="60">
        <v>36010</v>
      </c>
      <c r="AI2058" s="60">
        <v>0.85609999999999997</v>
      </c>
    </row>
    <row r="2059" spans="1:35" x14ac:dyDescent="0.35">
      <c r="A2059" s="46" t="s">
        <v>2782</v>
      </c>
      <c r="B2059" s="65" t="s">
        <v>6254</v>
      </c>
      <c r="C2059" s="28">
        <v>99935</v>
      </c>
      <c r="D2059" s="48" t="s">
        <v>9447</v>
      </c>
      <c r="E2059" s="40" t="s">
        <v>8743</v>
      </c>
      <c r="F2059" s="44" t="s">
        <v>47</v>
      </c>
      <c r="G2059" s="18" t="s">
        <v>4188</v>
      </c>
      <c r="H2059" s="10">
        <v>0.8397</v>
      </c>
      <c r="I2059" s="36">
        <f>(Reference!B$12*List!$H2059)+Reference!B$13</f>
        <v>888.69320890725226</v>
      </c>
      <c r="J2059" s="36">
        <f>(Reference!C$12*List!$H2059)+Reference!C$13</f>
        <v>1326.2426614874623</v>
      </c>
      <c r="K2059" s="36">
        <f>(Reference!D$12*List!$H2059)+Reference!D$13</f>
        <v>1587.671579695764</v>
      </c>
      <c r="L2059" s="36">
        <f>(Reference!E$12*List!$H2059)+Reference!E$13</f>
        <v>1963.5788452458064</v>
      </c>
      <c r="M2059" s="36">
        <f>(Reference!F$12*List!$H2059)+Reference!F$13</f>
        <v>2045.584969062726</v>
      </c>
      <c r="N2059" s="36">
        <f>(Reference!G$12*List!$H2059)+Reference!G$13</f>
        <v>2316.3702906595354</v>
      </c>
      <c r="O2059" s="36">
        <f>(Reference!H$12*List!$H2059)+Reference!H$13</f>
        <v>2404.4305578454896</v>
      </c>
      <c r="P2059" s="36">
        <f>(Reference!I$12*List!$H2059)+Reference!I$13</f>
        <v>2499.095345070391</v>
      </c>
      <c r="Q2059" s="36">
        <f>(Reference!J$12*List!$H2059)+Reference!J$13</f>
        <v>2893.1650407275356</v>
      </c>
      <c r="R2059" s="36">
        <f>(Reference!K$12*List!$H2059)+Reference!K$13</f>
        <v>2985.0779446028764</v>
      </c>
      <c r="S2059" s="36">
        <f>(Reference!L$12*List!$H2059)+Reference!L$13</f>
        <v>3220.6391593253034</v>
      </c>
      <c r="T2059" s="36">
        <f>(Reference!M$12*List!$H2059)+Reference!M$13</f>
        <v>3847.5181863553153</v>
      </c>
      <c r="U2059" s="36">
        <f>(Reference!N$12*List!$H2059)+Reference!N$13</f>
        <v>15521.007355193378</v>
      </c>
      <c r="V2059" s="12">
        <f>(Reference!O$12*List!$H2059)+Reference!O$13</f>
        <v>576.95986306897407</v>
      </c>
      <c r="W2059" s="12">
        <f>(Reference!P$12*List!$H2059)+Reference!P$13</f>
        <v>812.98889796082722</v>
      </c>
      <c r="X2059" s="12">
        <f>(Reference!Q$12*List!$H2059)+Reference!Q$13</f>
        <v>406.49444898041361</v>
      </c>
      <c r="Y2059" s="53"/>
      <c r="Z2059" s="1" t="str">
        <f t="shared" si="63"/>
        <v>KIDDER, North Dakota</v>
      </c>
      <c r="AA2059" s="40" t="s">
        <v>8743</v>
      </c>
      <c r="AB2059" s="40" t="s">
        <v>277</v>
      </c>
      <c r="AC2059" s="43" t="s">
        <v>47</v>
      </c>
      <c r="AD2059" s="61">
        <v>0.85950000000000004</v>
      </c>
      <c r="AE2059" s="56" t="str">
        <f t="shared" si="62"/>
        <v/>
      </c>
      <c r="AF2059" s="60">
        <v>36020</v>
      </c>
      <c r="AI2059" s="60">
        <v>0.81220000000000003</v>
      </c>
    </row>
    <row r="2060" spans="1:35" x14ac:dyDescent="0.35">
      <c r="A2060" s="46" t="s">
        <v>2783</v>
      </c>
      <c r="B2060" s="65" t="s">
        <v>6255</v>
      </c>
      <c r="C2060" s="19">
        <v>99935</v>
      </c>
      <c r="D2060" s="48" t="s">
        <v>9447</v>
      </c>
      <c r="E2060" s="41" t="s">
        <v>8744</v>
      </c>
      <c r="F2060" s="44" t="s">
        <v>47</v>
      </c>
      <c r="G2060" s="18" t="s">
        <v>4188</v>
      </c>
      <c r="H2060" s="16">
        <v>0.8397</v>
      </c>
      <c r="I2060" s="36">
        <f>(Reference!B$12*List!$H2060)+Reference!B$13</f>
        <v>888.69320890725226</v>
      </c>
      <c r="J2060" s="36">
        <f>(Reference!C$12*List!$H2060)+Reference!C$13</f>
        <v>1326.2426614874623</v>
      </c>
      <c r="K2060" s="36">
        <f>(Reference!D$12*List!$H2060)+Reference!D$13</f>
        <v>1587.671579695764</v>
      </c>
      <c r="L2060" s="36">
        <f>(Reference!E$12*List!$H2060)+Reference!E$13</f>
        <v>1963.5788452458064</v>
      </c>
      <c r="M2060" s="36">
        <f>(Reference!F$12*List!$H2060)+Reference!F$13</f>
        <v>2045.584969062726</v>
      </c>
      <c r="N2060" s="36">
        <f>(Reference!G$12*List!$H2060)+Reference!G$13</f>
        <v>2316.3702906595354</v>
      </c>
      <c r="O2060" s="36">
        <f>(Reference!H$12*List!$H2060)+Reference!H$13</f>
        <v>2404.4305578454896</v>
      </c>
      <c r="P2060" s="36">
        <f>(Reference!I$12*List!$H2060)+Reference!I$13</f>
        <v>2499.095345070391</v>
      </c>
      <c r="Q2060" s="36">
        <f>(Reference!J$12*List!$H2060)+Reference!J$13</f>
        <v>2893.1650407275356</v>
      </c>
      <c r="R2060" s="36">
        <f>(Reference!K$12*List!$H2060)+Reference!K$13</f>
        <v>2985.0779446028764</v>
      </c>
      <c r="S2060" s="36">
        <f>(Reference!L$12*List!$H2060)+Reference!L$13</f>
        <v>3220.6391593253034</v>
      </c>
      <c r="T2060" s="36">
        <f>(Reference!M$12*List!$H2060)+Reference!M$13</f>
        <v>3847.5181863553153</v>
      </c>
      <c r="U2060" s="36">
        <f>(Reference!N$12*List!$H2060)+Reference!N$13</f>
        <v>15521.007355193378</v>
      </c>
      <c r="V2060" s="12">
        <f>(Reference!O$12*List!$H2060)+Reference!O$13</f>
        <v>576.95986306897407</v>
      </c>
      <c r="W2060" s="12">
        <f>(Reference!P$12*List!$H2060)+Reference!P$13</f>
        <v>812.98889796082722</v>
      </c>
      <c r="X2060" s="12">
        <f>(Reference!Q$12*List!$H2060)+Reference!Q$13</f>
        <v>406.49444898041361</v>
      </c>
      <c r="Y2060" s="53"/>
      <c r="Z2060" s="1" t="str">
        <f t="shared" si="63"/>
        <v>LA MOURE, North Dakota</v>
      </c>
      <c r="AA2060" s="41" t="s">
        <v>8744</v>
      </c>
      <c r="AB2060" s="40" t="s">
        <v>277</v>
      </c>
      <c r="AC2060" s="44" t="s">
        <v>47</v>
      </c>
      <c r="AD2060" s="62">
        <v>0.8397</v>
      </c>
      <c r="AE2060" s="56" t="str">
        <f t="shared" si="62"/>
        <v/>
      </c>
      <c r="AF2060" s="60">
        <v>36030</v>
      </c>
      <c r="AI2060" s="60">
        <v>0.81220000000000003</v>
      </c>
    </row>
    <row r="2061" spans="1:35" x14ac:dyDescent="0.35">
      <c r="A2061" s="46" t="s">
        <v>2784</v>
      </c>
      <c r="B2061" s="65" t="s">
        <v>6256</v>
      </c>
      <c r="C2061" s="19">
        <v>99935</v>
      </c>
      <c r="D2061" s="48" t="s">
        <v>9447</v>
      </c>
      <c r="E2061" s="41" t="s">
        <v>7617</v>
      </c>
      <c r="F2061" s="44" t="s">
        <v>47</v>
      </c>
      <c r="G2061" s="18" t="s">
        <v>4188</v>
      </c>
      <c r="H2061" s="16">
        <v>0.8397</v>
      </c>
      <c r="I2061" s="36">
        <f>(Reference!B$12*List!$H2061)+Reference!B$13</f>
        <v>888.69320890725226</v>
      </c>
      <c r="J2061" s="36">
        <f>(Reference!C$12*List!$H2061)+Reference!C$13</f>
        <v>1326.2426614874623</v>
      </c>
      <c r="K2061" s="36">
        <f>(Reference!D$12*List!$H2061)+Reference!D$13</f>
        <v>1587.671579695764</v>
      </c>
      <c r="L2061" s="36">
        <f>(Reference!E$12*List!$H2061)+Reference!E$13</f>
        <v>1963.5788452458064</v>
      </c>
      <c r="M2061" s="36">
        <f>(Reference!F$12*List!$H2061)+Reference!F$13</f>
        <v>2045.584969062726</v>
      </c>
      <c r="N2061" s="36">
        <f>(Reference!G$12*List!$H2061)+Reference!G$13</f>
        <v>2316.3702906595354</v>
      </c>
      <c r="O2061" s="36">
        <f>(Reference!H$12*List!$H2061)+Reference!H$13</f>
        <v>2404.4305578454896</v>
      </c>
      <c r="P2061" s="36">
        <f>(Reference!I$12*List!$H2061)+Reference!I$13</f>
        <v>2499.095345070391</v>
      </c>
      <c r="Q2061" s="36">
        <f>(Reference!J$12*List!$H2061)+Reference!J$13</f>
        <v>2893.1650407275356</v>
      </c>
      <c r="R2061" s="36">
        <f>(Reference!K$12*List!$H2061)+Reference!K$13</f>
        <v>2985.0779446028764</v>
      </c>
      <c r="S2061" s="36">
        <f>(Reference!L$12*List!$H2061)+Reference!L$13</f>
        <v>3220.6391593253034</v>
      </c>
      <c r="T2061" s="36">
        <f>(Reference!M$12*List!$H2061)+Reference!M$13</f>
        <v>3847.5181863553153</v>
      </c>
      <c r="U2061" s="36">
        <f>(Reference!N$12*List!$H2061)+Reference!N$13</f>
        <v>15521.007355193378</v>
      </c>
      <c r="V2061" s="12">
        <f>(Reference!O$12*List!$H2061)+Reference!O$13</f>
        <v>576.95986306897407</v>
      </c>
      <c r="W2061" s="12">
        <f>(Reference!P$12*List!$H2061)+Reference!P$13</f>
        <v>812.98889796082722</v>
      </c>
      <c r="X2061" s="12">
        <f>(Reference!Q$12*List!$H2061)+Reference!Q$13</f>
        <v>406.49444898041361</v>
      </c>
      <c r="Y2061" s="53"/>
      <c r="Z2061" s="1" t="str">
        <f t="shared" si="63"/>
        <v>LOGAN, North Dakota</v>
      </c>
      <c r="AA2061" s="41" t="s">
        <v>7617</v>
      </c>
      <c r="AB2061" s="40" t="s">
        <v>277</v>
      </c>
      <c r="AC2061" s="44" t="s">
        <v>47</v>
      </c>
      <c r="AD2061" s="62">
        <v>0.8397</v>
      </c>
      <c r="AE2061" s="56" t="str">
        <f t="shared" ref="AE2061:AE2124" si="64">IFERROR(INDEX($AI$12:$AI$3256,MATCH($A2061,$AF$12:$AF$3256,0)),"")</f>
        <v/>
      </c>
      <c r="AF2061" s="60">
        <v>36040</v>
      </c>
      <c r="AI2061" s="60">
        <v>0.81220000000000003</v>
      </c>
    </row>
    <row r="2062" spans="1:35" x14ac:dyDescent="0.35">
      <c r="A2062" s="46" t="s">
        <v>2785</v>
      </c>
      <c r="B2062" s="65" t="s">
        <v>6257</v>
      </c>
      <c r="C2062" s="19">
        <v>99935</v>
      </c>
      <c r="D2062" s="48" t="s">
        <v>9447</v>
      </c>
      <c r="E2062" s="41" t="s">
        <v>8745</v>
      </c>
      <c r="F2062" s="44" t="s">
        <v>47</v>
      </c>
      <c r="G2062" s="18" t="s">
        <v>4188</v>
      </c>
      <c r="H2062" s="16">
        <v>0.8397</v>
      </c>
      <c r="I2062" s="36">
        <f>(Reference!B$12*List!$H2062)+Reference!B$13</f>
        <v>888.69320890725226</v>
      </c>
      <c r="J2062" s="36">
        <f>(Reference!C$12*List!$H2062)+Reference!C$13</f>
        <v>1326.2426614874623</v>
      </c>
      <c r="K2062" s="36">
        <f>(Reference!D$12*List!$H2062)+Reference!D$13</f>
        <v>1587.671579695764</v>
      </c>
      <c r="L2062" s="36">
        <f>(Reference!E$12*List!$H2062)+Reference!E$13</f>
        <v>1963.5788452458064</v>
      </c>
      <c r="M2062" s="36">
        <f>(Reference!F$12*List!$H2062)+Reference!F$13</f>
        <v>2045.584969062726</v>
      </c>
      <c r="N2062" s="36">
        <f>(Reference!G$12*List!$H2062)+Reference!G$13</f>
        <v>2316.3702906595354</v>
      </c>
      <c r="O2062" s="36">
        <f>(Reference!H$12*List!$H2062)+Reference!H$13</f>
        <v>2404.4305578454896</v>
      </c>
      <c r="P2062" s="36">
        <f>(Reference!I$12*List!$H2062)+Reference!I$13</f>
        <v>2499.095345070391</v>
      </c>
      <c r="Q2062" s="36">
        <f>(Reference!J$12*List!$H2062)+Reference!J$13</f>
        <v>2893.1650407275356</v>
      </c>
      <c r="R2062" s="36">
        <f>(Reference!K$12*List!$H2062)+Reference!K$13</f>
        <v>2985.0779446028764</v>
      </c>
      <c r="S2062" s="36">
        <f>(Reference!L$12*List!$H2062)+Reference!L$13</f>
        <v>3220.6391593253034</v>
      </c>
      <c r="T2062" s="36">
        <f>(Reference!M$12*List!$H2062)+Reference!M$13</f>
        <v>3847.5181863553153</v>
      </c>
      <c r="U2062" s="36">
        <f>(Reference!N$12*List!$H2062)+Reference!N$13</f>
        <v>15521.007355193378</v>
      </c>
      <c r="V2062" s="12">
        <f>(Reference!O$12*List!$H2062)+Reference!O$13</f>
        <v>576.95986306897407</v>
      </c>
      <c r="W2062" s="12">
        <f>(Reference!P$12*List!$H2062)+Reference!P$13</f>
        <v>812.98889796082722</v>
      </c>
      <c r="X2062" s="12">
        <f>(Reference!Q$12*List!$H2062)+Reference!Q$13</f>
        <v>406.49444898041361</v>
      </c>
      <c r="Y2062" s="53"/>
      <c r="Z2062" s="1" t="str">
        <f t="shared" si="63"/>
        <v>MCHENRY, North Dakota</v>
      </c>
      <c r="AA2062" s="41" t="s">
        <v>8745</v>
      </c>
      <c r="AB2062" s="40" t="s">
        <v>277</v>
      </c>
      <c r="AC2062" s="44" t="s">
        <v>47</v>
      </c>
      <c r="AD2062" s="62">
        <v>0.8397</v>
      </c>
      <c r="AE2062" s="56" t="str">
        <f t="shared" si="64"/>
        <v/>
      </c>
      <c r="AF2062" s="60">
        <v>36050</v>
      </c>
      <c r="AI2062" s="60">
        <v>0.81220000000000003</v>
      </c>
    </row>
    <row r="2063" spans="1:35" x14ac:dyDescent="0.35">
      <c r="A2063" s="46" t="s">
        <v>2786</v>
      </c>
      <c r="B2063" s="65" t="s">
        <v>6258</v>
      </c>
      <c r="C2063" s="19">
        <v>99935</v>
      </c>
      <c r="D2063" s="48" t="s">
        <v>9447</v>
      </c>
      <c r="E2063" s="41" t="s">
        <v>8746</v>
      </c>
      <c r="F2063" s="44" t="s">
        <v>47</v>
      </c>
      <c r="G2063" s="18" t="s">
        <v>4188</v>
      </c>
      <c r="H2063" s="16">
        <v>0.8397</v>
      </c>
      <c r="I2063" s="36">
        <f>(Reference!B$12*List!$H2063)+Reference!B$13</f>
        <v>888.69320890725226</v>
      </c>
      <c r="J2063" s="36">
        <f>(Reference!C$12*List!$H2063)+Reference!C$13</f>
        <v>1326.2426614874623</v>
      </c>
      <c r="K2063" s="36">
        <f>(Reference!D$12*List!$H2063)+Reference!D$13</f>
        <v>1587.671579695764</v>
      </c>
      <c r="L2063" s="36">
        <f>(Reference!E$12*List!$H2063)+Reference!E$13</f>
        <v>1963.5788452458064</v>
      </c>
      <c r="M2063" s="36">
        <f>(Reference!F$12*List!$H2063)+Reference!F$13</f>
        <v>2045.584969062726</v>
      </c>
      <c r="N2063" s="36">
        <f>(Reference!G$12*List!$H2063)+Reference!G$13</f>
        <v>2316.3702906595354</v>
      </c>
      <c r="O2063" s="36">
        <f>(Reference!H$12*List!$H2063)+Reference!H$13</f>
        <v>2404.4305578454896</v>
      </c>
      <c r="P2063" s="36">
        <f>(Reference!I$12*List!$H2063)+Reference!I$13</f>
        <v>2499.095345070391</v>
      </c>
      <c r="Q2063" s="36">
        <f>(Reference!J$12*List!$H2063)+Reference!J$13</f>
        <v>2893.1650407275356</v>
      </c>
      <c r="R2063" s="36">
        <f>(Reference!K$12*List!$H2063)+Reference!K$13</f>
        <v>2985.0779446028764</v>
      </c>
      <c r="S2063" s="36">
        <f>(Reference!L$12*List!$H2063)+Reference!L$13</f>
        <v>3220.6391593253034</v>
      </c>
      <c r="T2063" s="36">
        <f>(Reference!M$12*List!$H2063)+Reference!M$13</f>
        <v>3847.5181863553153</v>
      </c>
      <c r="U2063" s="36">
        <f>(Reference!N$12*List!$H2063)+Reference!N$13</f>
        <v>15521.007355193378</v>
      </c>
      <c r="V2063" s="12">
        <f>(Reference!O$12*List!$H2063)+Reference!O$13</f>
        <v>576.95986306897407</v>
      </c>
      <c r="W2063" s="12">
        <f>(Reference!P$12*List!$H2063)+Reference!P$13</f>
        <v>812.98889796082722</v>
      </c>
      <c r="X2063" s="12">
        <f>(Reference!Q$12*List!$H2063)+Reference!Q$13</f>
        <v>406.49444898041361</v>
      </c>
      <c r="Y2063" s="53"/>
      <c r="Z2063" s="1" t="str">
        <f t="shared" ref="Z2063:Z2126" si="65">CONCATENATE(AA2063, AB2063, AC2063)</f>
        <v>MCINTOSH, North Dakota</v>
      </c>
      <c r="AA2063" s="41" t="s">
        <v>8746</v>
      </c>
      <c r="AB2063" s="40" t="s">
        <v>277</v>
      </c>
      <c r="AC2063" s="44" t="s">
        <v>47</v>
      </c>
      <c r="AD2063" s="62">
        <v>0.8397</v>
      </c>
      <c r="AE2063" s="56" t="str">
        <f t="shared" si="64"/>
        <v/>
      </c>
      <c r="AF2063" s="60">
        <v>36060</v>
      </c>
      <c r="AI2063" s="60">
        <v>0.66220000000000001</v>
      </c>
    </row>
    <row r="2064" spans="1:35" x14ac:dyDescent="0.35">
      <c r="A2064" s="46" t="s">
        <v>2787</v>
      </c>
      <c r="B2064" s="65" t="s">
        <v>6259</v>
      </c>
      <c r="C2064" s="28">
        <v>99935</v>
      </c>
      <c r="D2064" s="48" t="s">
        <v>9447</v>
      </c>
      <c r="E2064" s="40" t="s">
        <v>8747</v>
      </c>
      <c r="F2064" s="44" t="s">
        <v>47</v>
      </c>
      <c r="G2064" s="18" t="s">
        <v>4188</v>
      </c>
      <c r="H2064" s="16">
        <v>0.8397</v>
      </c>
      <c r="I2064" s="36">
        <f>(Reference!B$12*List!$H2064)+Reference!B$13</f>
        <v>888.69320890725226</v>
      </c>
      <c r="J2064" s="36">
        <f>(Reference!C$12*List!$H2064)+Reference!C$13</f>
        <v>1326.2426614874623</v>
      </c>
      <c r="K2064" s="36">
        <f>(Reference!D$12*List!$H2064)+Reference!D$13</f>
        <v>1587.671579695764</v>
      </c>
      <c r="L2064" s="36">
        <f>(Reference!E$12*List!$H2064)+Reference!E$13</f>
        <v>1963.5788452458064</v>
      </c>
      <c r="M2064" s="36">
        <f>(Reference!F$12*List!$H2064)+Reference!F$13</f>
        <v>2045.584969062726</v>
      </c>
      <c r="N2064" s="36">
        <f>(Reference!G$12*List!$H2064)+Reference!G$13</f>
        <v>2316.3702906595354</v>
      </c>
      <c r="O2064" s="36">
        <f>(Reference!H$12*List!$H2064)+Reference!H$13</f>
        <v>2404.4305578454896</v>
      </c>
      <c r="P2064" s="36">
        <f>(Reference!I$12*List!$H2064)+Reference!I$13</f>
        <v>2499.095345070391</v>
      </c>
      <c r="Q2064" s="36">
        <f>(Reference!J$12*List!$H2064)+Reference!J$13</f>
        <v>2893.1650407275356</v>
      </c>
      <c r="R2064" s="36">
        <f>(Reference!K$12*List!$H2064)+Reference!K$13</f>
        <v>2985.0779446028764</v>
      </c>
      <c r="S2064" s="36">
        <f>(Reference!L$12*List!$H2064)+Reference!L$13</f>
        <v>3220.6391593253034</v>
      </c>
      <c r="T2064" s="36">
        <f>(Reference!M$12*List!$H2064)+Reference!M$13</f>
        <v>3847.5181863553153</v>
      </c>
      <c r="U2064" s="36">
        <f>(Reference!N$12*List!$H2064)+Reference!N$13</f>
        <v>15521.007355193378</v>
      </c>
      <c r="V2064" s="12">
        <f>(Reference!O$12*List!$H2064)+Reference!O$13</f>
        <v>576.95986306897407</v>
      </c>
      <c r="W2064" s="12">
        <f>(Reference!P$12*List!$H2064)+Reference!P$13</f>
        <v>812.98889796082722</v>
      </c>
      <c r="X2064" s="12">
        <f>(Reference!Q$12*List!$H2064)+Reference!Q$13</f>
        <v>406.49444898041361</v>
      </c>
      <c r="Y2064" s="53"/>
      <c r="Z2064" s="1" t="str">
        <f t="shared" si="65"/>
        <v>MCKENZIE, North Dakota</v>
      </c>
      <c r="AA2064" s="41" t="s">
        <v>8747</v>
      </c>
      <c r="AB2064" s="40" t="s">
        <v>277</v>
      </c>
      <c r="AC2064" s="44" t="s">
        <v>47</v>
      </c>
      <c r="AD2064" s="62">
        <v>0.8397</v>
      </c>
      <c r="AE2064" s="56" t="str">
        <f t="shared" si="64"/>
        <v/>
      </c>
      <c r="AF2064" s="60">
        <v>36070</v>
      </c>
      <c r="AI2064" s="60">
        <v>0.94950000000000001</v>
      </c>
    </row>
    <row r="2065" spans="1:35" x14ac:dyDescent="0.35">
      <c r="A2065" s="46" t="s">
        <v>2788</v>
      </c>
      <c r="B2065" s="65" t="s">
        <v>6260</v>
      </c>
      <c r="C2065" s="28">
        <v>99935</v>
      </c>
      <c r="D2065" s="48" t="s">
        <v>9447</v>
      </c>
      <c r="E2065" s="40" t="s">
        <v>8748</v>
      </c>
      <c r="F2065" s="44" t="s">
        <v>47</v>
      </c>
      <c r="G2065" s="18" t="s">
        <v>4188</v>
      </c>
      <c r="H2065" s="16">
        <v>0.8397</v>
      </c>
      <c r="I2065" s="36">
        <f>(Reference!B$12*List!$H2065)+Reference!B$13</f>
        <v>888.69320890725226</v>
      </c>
      <c r="J2065" s="36">
        <f>(Reference!C$12*List!$H2065)+Reference!C$13</f>
        <v>1326.2426614874623</v>
      </c>
      <c r="K2065" s="36">
        <f>(Reference!D$12*List!$H2065)+Reference!D$13</f>
        <v>1587.671579695764</v>
      </c>
      <c r="L2065" s="36">
        <f>(Reference!E$12*List!$H2065)+Reference!E$13</f>
        <v>1963.5788452458064</v>
      </c>
      <c r="M2065" s="36">
        <f>(Reference!F$12*List!$H2065)+Reference!F$13</f>
        <v>2045.584969062726</v>
      </c>
      <c r="N2065" s="36">
        <f>(Reference!G$12*List!$H2065)+Reference!G$13</f>
        <v>2316.3702906595354</v>
      </c>
      <c r="O2065" s="36">
        <f>(Reference!H$12*List!$H2065)+Reference!H$13</f>
        <v>2404.4305578454896</v>
      </c>
      <c r="P2065" s="36">
        <f>(Reference!I$12*List!$H2065)+Reference!I$13</f>
        <v>2499.095345070391</v>
      </c>
      <c r="Q2065" s="36">
        <f>(Reference!J$12*List!$H2065)+Reference!J$13</f>
        <v>2893.1650407275356</v>
      </c>
      <c r="R2065" s="36">
        <f>(Reference!K$12*List!$H2065)+Reference!K$13</f>
        <v>2985.0779446028764</v>
      </c>
      <c r="S2065" s="36">
        <f>(Reference!L$12*List!$H2065)+Reference!L$13</f>
        <v>3220.6391593253034</v>
      </c>
      <c r="T2065" s="36">
        <f>(Reference!M$12*List!$H2065)+Reference!M$13</f>
        <v>3847.5181863553153</v>
      </c>
      <c r="U2065" s="36">
        <f>(Reference!N$12*List!$H2065)+Reference!N$13</f>
        <v>15521.007355193378</v>
      </c>
      <c r="V2065" s="12">
        <f>(Reference!O$12*List!$H2065)+Reference!O$13</f>
        <v>576.95986306897407</v>
      </c>
      <c r="W2065" s="12">
        <f>(Reference!P$12*List!$H2065)+Reference!P$13</f>
        <v>812.98889796082722</v>
      </c>
      <c r="X2065" s="12">
        <f>(Reference!Q$12*List!$H2065)+Reference!Q$13</f>
        <v>406.49444898041361</v>
      </c>
      <c r="Y2065" s="53"/>
      <c r="Z2065" s="1" t="str">
        <f t="shared" si="65"/>
        <v>MCLEAN, North Dakota</v>
      </c>
      <c r="AA2065" s="41" t="s">
        <v>8748</v>
      </c>
      <c r="AB2065" s="40" t="s">
        <v>277</v>
      </c>
      <c r="AC2065" s="44" t="s">
        <v>47</v>
      </c>
      <c r="AD2065" s="62">
        <v>0.8397</v>
      </c>
      <c r="AE2065" s="56" t="str">
        <f t="shared" si="64"/>
        <v/>
      </c>
      <c r="AF2065" s="60">
        <v>36080</v>
      </c>
      <c r="AI2065" s="60">
        <v>0.94950000000000001</v>
      </c>
    </row>
    <row r="2066" spans="1:35" x14ac:dyDescent="0.35">
      <c r="A2066" s="46" t="s">
        <v>2789</v>
      </c>
      <c r="B2066" s="65" t="s">
        <v>6261</v>
      </c>
      <c r="C2066" s="28">
        <v>99935</v>
      </c>
      <c r="D2066" s="48" t="s">
        <v>9447</v>
      </c>
      <c r="E2066" s="40" t="s">
        <v>7996</v>
      </c>
      <c r="F2066" s="44" t="s">
        <v>47</v>
      </c>
      <c r="G2066" s="18" t="s">
        <v>4188</v>
      </c>
      <c r="H2066" s="16">
        <v>0.8397</v>
      </c>
      <c r="I2066" s="36">
        <f>(Reference!B$12*List!$H2066)+Reference!B$13</f>
        <v>888.69320890725226</v>
      </c>
      <c r="J2066" s="36">
        <f>(Reference!C$12*List!$H2066)+Reference!C$13</f>
        <v>1326.2426614874623</v>
      </c>
      <c r="K2066" s="36">
        <f>(Reference!D$12*List!$H2066)+Reference!D$13</f>
        <v>1587.671579695764</v>
      </c>
      <c r="L2066" s="36">
        <f>(Reference!E$12*List!$H2066)+Reference!E$13</f>
        <v>1963.5788452458064</v>
      </c>
      <c r="M2066" s="36">
        <f>(Reference!F$12*List!$H2066)+Reference!F$13</f>
        <v>2045.584969062726</v>
      </c>
      <c r="N2066" s="36">
        <f>(Reference!G$12*List!$H2066)+Reference!G$13</f>
        <v>2316.3702906595354</v>
      </c>
      <c r="O2066" s="36">
        <f>(Reference!H$12*List!$H2066)+Reference!H$13</f>
        <v>2404.4305578454896</v>
      </c>
      <c r="P2066" s="36">
        <f>(Reference!I$12*List!$H2066)+Reference!I$13</f>
        <v>2499.095345070391</v>
      </c>
      <c r="Q2066" s="36">
        <f>(Reference!J$12*List!$H2066)+Reference!J$13</f>
        <v>2893.1650407275356</v>
      </c>
      <c r="R2066" s="36">
        <f>(Reference!K$12*List!$H2066)+Reference!K$13</f>
        <v>2985.0779446028764</v>
      </c>
      <c r="S2066" s="36">
        <f>(Reference!L$12*List!$H2066)+Reference!L$13</f>
        <v>3220.6391593253034</v>
      </c>
      <c r="T2066" s="36">
        <f>(Reference!M$12*List!$H2066)+Reference!M$13</f>
        <v>3847.5181863553153</v>
      </c>
      <c r="U2066" s="36">
        <f>(Reference!N$12*List!$H2066)+Reference!N$13</f>
        <v>15521.007355193378</v>
      </c>
      <c r="V2066" s="12">
        <f>(Reference!O$12*List!$H2066)+Reference!O$13</f>
        <v>576.95986306897407</v>
      </c>
      <c r="W2066" s="12">
        <f>(Reference!P$12*List!$H2066)+Reference!P$13</f>
        <v>812.98889796082722</v>
      </c>
      <c r="X2066" s="12">
        <f>(Reference!Q$12*List!$H2066)+Reference!Q$13</f>
        <v>406.49444898041361</v>
      </c>
      <c r="Y2066" s="53"/>
      <c r="Z2066" s="1" t="str">
        <f t="shared" si="65"/>
        <v>MERCER, North Dakota</v>
      </c>
      <c r="AA2066" s="41" t="s">
        <v>7996</v>
      </c>
      <c r="AB2066" s="40" t="s">
        <v>277</v>
      </c>
      <c r="AC2066" s="44" t="s">
        <v>47</v>
      </c>
      <c r="AD2066" s="62">
        <v>0.8397</v>
      </c>
      <c r="AE2066" s="56" t="str">
        <f t="shared" si="64"/>
        <v/>
      </c>
      <c r="AF2066" s="60">
        <v>36090</v>
      </c>
      <c r="AI2066" s="60">
        <v>0.82269999999999999</v>
      </c>
    </row>
    <row r="2067" spans="1:35" x14ac:dyDescent="0.35">
      <c r="A2067" s="46" t="s">
        <v>2790</v>
      </c>
      <c r="B2067" s="65" t="s">
        <v>6262</v>
      </c>
      <c r="C2067" s="28" t="s">
        <v>4127</v>
      </c>
      <c r="D2067" s="48" t="s">
        <v>388</v>
      </c>
      <c r="E2067" s="40" t="s">
        <v>8135</v>
      </c>
      <c r="F2067" s="43" t="s">
        <v>47</v>
      </c>
      <c r="G2067" s="18" t="s">
        <v>4187</v>
      </c>
      <c r="H2067" s="16">
        <v>0.85950000000000004</v>
      </c>
      <c r="I2067" s="36">
        <f>(Reference!B$12*List!$H2067)+Reference!B$13</f>
        <v>903.94431721614239</v>
      </c>
      <c r="J2067" s="36">
        <f>(Reference!C$12*List!$H2067)+Reference!C$13</f>
        <v>1349.002676160115</v>
      </c>
      <c r="K2067" s="36">
        <f>(Reference!D$12*List!$H2067)+Reference!D$13</f>
        <v>1614.9180478561996</v>
      </c>
      <c r="L2067" s="36">
        <f>(Reference!E$12*List!$H2067)+Reference!E$13</f>
        <v>1997.2763612634114</v>
      </c>
      <c r="M2067" s="36">
        <f>(Reference!F$12*List!$H2067)+Reference!F$13</f>
        <v>2080.6898147007096</v>
      </c>
      <c r="N2067" s="36">
        <f>(Reference!G$12*List!$H2067)+Reference!G$13</f>
        <v>2356.1221575943382</v>
      </c>
      <c r="O2067" s="36">
        <f>(Reference!H$12*List!$H2067)+Reference!H$13</f>
        <v>2445.6936512182824</v>
      </c>
      <c r="P2067" s="36">
        <f>(Reference!I$12*List!$H2067)+Reference!I$13</f>
        <v>2541.9830068640231</v>
      </c>
      <c r="Q2067" s="36">
        <f>(Reference!J$12*List!$H2067)+Reference!J$13</f>
        <v>2942.815440831173</v>
      </c>
      <c r="R2067" s="36">
        <f>(Reference!K$12*List!$H2067)+Reference!K$13</f>
        <v>3036.3056873011651</v>
      </c>
      <c r="S2067" s="36">
        <f>(Reference!L$12*List!$H2067)+Reference!L$13</f>
        <v>3275.9094327452153</v>
      </c>
      <c r="T2067" s="36">
        <f>(Reference!M$12*List!$H2067)+Reference!M$13</f>
        <v>3913.5465029806692</v>
      </c>
      <c r="U2067" s="36">
        <f>(Reference!N$12*List!$H2067)+Reference!N$13</f>
        <v>15787.367626504776</v>
      </c>
      <c r="V2067" s="12">
        <f>(Reference!O$12*List!$H2067)+Reference!O$13</f>
        <v>586.86122978737967</v>
      </c>
      <c r="W2067" s="12">
        <f>(Reference!P$12*List!$H2067)+Reference!P$13</f>
        <v>826.94082379130782</v>
      </c>
      <c r="X2067" s="12">
        <f>(Reference!Q$12*List!$H2067)+Reference!Q$13</f>
        <v>413.47041189565391</v>
      </c>
      <c r="Y2067" s="53"/>
      <c r="Z2067" s="1" t="str">
        <f t="shared" si="65"/>
        <v>MORTON, North Dakota</v>
      </c>
      <c r="AA2067" s="41" t="s">
        <v>8135</v>
      </c>
      <c r="AB2067" s="40" t="s">
        <v>277</v>
      </c>
      <c r="AC2067" s="44" t="s">
        <v>47</v>
      </c>
      <c r="AD2067" s="62">
        <v>0.8397</v>
      </c>
      <c r="AE2067" s="56" t="str">
        <f t="shared" si="64"/>
        <v/>
      </c>
      <c r="AF2067" s="60">
        <v>36100</v>
      </c>
      <c r="AI2067" s="60">
        <v>0.81220000000000003</v>
      </c>
    </row>
    <row r="2068" spans="1:35" x14ac:dyDescent="0.35">
      <c r="A2068" s="46" t="s">
        <v>2791</v>
      </c>
      <c r="B2068" s="65" t="s">
        <v>6263</v>
      </c>
      <c r="C2068" s="19">
        <v>99935</v>
      </c>
      <c r="D2068" s="48" t="s">
        <v>9447</v>
      </c>
      <c r="E2068" s="41" t="s">
        <v>8749</v>
      </c>
      <c r="F2068" s="44" t="s">
        <v>47</v>
      </c>
      <c r="G2068" s="18" t="s">
        <v>4188</v>
      </c>
      <c r="H2068" s="16">
        <v>0.8397</v>
      </c>
      <c r="I2068" s="36">
        <f>(Reference!B$12*List!$H2068)+Reference!B$13</f>
        <v>888.69320890725226</v>
      </c>
      <c r="J2068" s="36">
        <f>(Reference!C$12*List!$H2068)+Reference!C$13</f>
        <v>1326.2426614874623</v>
      </c>
      <c r="K2068" s="36">
        <f>(Reference!D$12*List!$H2068)+Reference!D$13</f>
        <v>1587.671579695764</v>
      </c>
      <c r="L2068" s="36">
        <f>(Reference!E$12*List!$H2068)+Reference!E$13</f>
        <v>1963.5788452458064</v>
      </c>
      <c r="M2068" s="36">
        <f>(Reference!F$12*List!$H2068)+Reference!F$13</f>
        <v>2045.584969062726</v>
      </c>
      <c r="N2068" s="36">
        <f>(Reference!G$12*List!$H2068)+Reference!G$13</f>
        <v>2316.3702906595354</v>
      </c>
      <c r="O2068" s="36">
        <f>(Reference!H$12*List!$H2068)+Reference!H$13</f>
        <v>2404.4305578454896</v>
      </c>
      <c r="P2068" s="36">
        <f>(Reference!I$12*List!$H2068)+Reference!I$13</f>
        <v>2499.095345070391</v>
      </c>
      <c r="Q2068" s="36">
        <f>(Reference!J$12*List!$H2068)+Reference!J$13</f>
        <v>2893.1650407275356</v>
      </c>
      <c r="R2068" s="36">
        <f>(Reference!K$12*List!$H2068)+Reference!K$13</f>
        <v>2985.0779446028764</v>
      </c>
      <c r="S2068" s="36">
        <f>(Reference!L$12*List!$H2068)+Reference!L$13</f>
        <v>3220.6391593253034</v>
      </c>
      <c r="T2068" s="36">
        <f>(Reference!M$12*List!$H2068)+Reference!M$13</f>
        <v>3847.5181863553153</v>
      </c>
      <c r="U2068" s="36">
        <f>(Reference!N$12*List!$H2068)+Reference!N$13</f>
        <v>15521.007355193378</v>
      </c>
      <c r="V2068" s="12">
        <f>(Reference!O$12*List!$H2068)+Reference!O$13</f>
        <v>576.95986306897407</v>
      </c>
      <c r="W2068" s="12">
        <f>(Reference!P$12*List!$H2068)+Reference!P$13</f>
        <v>812.98889796082722</v>
      </c>
      <c r="X2068" s="12">
        <f>(Reference!Q$12*List!$H2068)+Reference!Q$13</f>
        <v>406.49444898041361</v>
      </c>
      <c r="Y2068" s="53"/>
      <c r="Z2068" s="1" t="str">
        <f t="shared" si="65"/>
        <v>MOUNTRAIL, North Dakota</v>
      </c>
      <c r="AA2068" s="41" t="s">
        <v>8749</v>
      </c>
      <c r="AB2068" s="40" t="s">
        <v>277</v>
      </c>
      <c r="AC2068" s="44" t="s">
        <v>47</v>
      </c>
      <c r="AD2068" s="62">
        <v>0.8397</v>
      </c>
      <c r="AE2068" s="56" t="str">
        <f t="shared" si="64"/>
        <v/>
      </c>
      <c r="AF2068" s="60">
        <v>36110</v>
      </c>
      <c r="AI2068" s="60">
        <v>0.91800000000000004</v>
      </c>
    </row>
    <row r="2069" spans="1:35" x14ac:dyDescent="0.35">
      <c r="A2069" s="46" t="s">
        <v>2792</v>
      </c>
      <c r="B2069" s="65" t="s">
        <v>6264</v>
      </c>
      <c r="C2069" s="28">
        <v>99935</v>
      </c>
      <c r="D2069" s="48" t="s">
        <v>9447</v>
      </c>
      <c r="E2069" s="40" t="s">
        <v>8209</v>
      </c>
      <c r="F2069" s="44" t="s">
        <v>47</v>
      </c>
      <c r="G2069" s="18" t="s">
        <v>4188</v>
      </c>
      <c r="H2069" s="10">
        <v>0.8397</v>
      </c>
      <c r="I2069" s="36">
        <f>(Reference!B$12*List!$H2069)+Reference!B$13</f>
        <v>888.69320890725226</v>
      </c>
      <c r="J2069" s="36">
        <f>(Reference!C$12*List!$H2069)+Reference!C$13</f>
        <v>1326.2426614874623</v>
      </c>
      <c r="K2069" s="36">
        <f>(Reference!D$12*List!$H2069)+Reference!D$13</f>
        <v>1587.671579695764</v>
      </c>
      <c r="L2069" s="36">
        <f>(Reference!E$12*List!$H2069)+Reference!E$13</f>
        <v>1963.5788452458064</v>
      </c>
      <c r="M2069" s="36">
        <f>(Reference!F$12*List!$H2069)+Reference!F$13</f>
        <v>2045.584969062726</v>
      </c>
      <c r="N2069" s="36">
        <f>(Reference!G$12*List!$H2069)+Reference!G$13</f>
        <v>2316.3702906595354</v>
      </c>
      <c r="O2069" s="36">
        <f>(Reference!H$12*List!$H2069)+Reference!H$13</f>
        <v>2404.4305578454896</v>
      </c>
      <c r="P2069" s="36">
        <f>(Reference!I$12*List!$H2069)+Reference!I$13</f>
        <v>2499.095345070391</v>
      </c>
      <c r="Q2069" s="36">
        <f>(Reference!J$12*List!$H2069)+Reference!J$13</f>
        <v>2893.1650407275356</v>
      </c>
      <c r="R2069" s="36">
        <f>(Reference!K$12*List!$H2069)+Reference!K$13</f>
        <v>2985.0779446028764</v>
      </c>
      <c r="S2069" s="36">
        <f>(Reference!L$12*List!$H2069)+Reference!L$13</f>
        <v>3220.6391593253034</v>
      </c>
      <c r="T2069" s="36">
        <f>(Reference!M$12*List!$H2069)+Reference!M$13</f>
        <v>3847.5181863553153</v>
      </c>
      <c r="U2069" s="36">
        <f>(Reference!N$12*List!$H2069)+Reference!N$13</f>
        <v>15521.007355193378</v>
      </c>
      <c r="V2069" s="12">
        <f>(Reference!O$12*List!$H2069)+Reference!O$13</f>
        <v>576.95986306897407</v>
      </c>
      <c r="W2069" s="12">
        <f>(Reference!P$12*List!$H2069)+Reference!P$13</f>
        <v>812.98889796082722</v>
      </c>
      <c r="X2069" s="12">
        <f>(Reference!Q$12*List!$H2069)+Reference!Q$13</f>
        <v>406.49444898041361</v>
      </c>
      <c r="Y2069" s="53"/>
      <c r="Z2069" s="1" t="str">
        <f t="shared" si="65"/>
        <v>NELSON, North Dakota</v>
      </c>
      <c r="AA2069" s="40" t="s">
        <v>8209</v>
      </c>
      <c r="AB2069" s="40" t="s">
        <v>277</v>
      </c>
      <c r="AC2069" s="43" t="s">
        <v>47</v>
      </c>
      <c r="AD2069" s="61">
        <v>0.8397</v>
      </c>
      <c r="AE2069" s="56" t="str">
        <f t="shared" si="64"/>
        <v/>
      </c>
      <c r="AF2069" s="60">
        <v>36120</v>
      </c>
      <c r="AI2069" s="60">
        <v>0.94950000000000001</v>
      </c>
    </row>
    <row r="2070" spans="1:35" x14ac:dyDescent="0.35">
      <c r="A2070" s="46" t="s">
        <v>2793</v>
      </c>
      <c r="B2070" s="65" t="s">
        <v>6265</v>
      </c>
      <c r="C2070" s="28" t="s">
        <v>4127</v>
      </c>
      <c r="D2070" s="48" t="s">
        <v>388</v>
      </c>
      <c r="E2070" s="40" t="s">
        <v>8750</v>
      </c>
      <c r="F2070" s="43" t="s">
        <v>47</v>
      </c>
      <c r="G2070" s="18" t="s">
        <v>4187</v>
      </c>
      <c r="H2070" s="16">
        <v>0.85950000000000004</v>
      </c>
      <c r="I2070" s="36">
        <f>(Reference!B$12*List!$H2070)+Reference!B$13</f>
        <v>903.94431721614239</v>
      </c>
      <c r="J2070" s="36">
        <f>(Reference!C$12*List!$H2070)+Reference!C$13</f>
        <v>1349.002676160115</v>
      </c>
      <c r="K2070" s="36">
        <f>(Reference!D$12*List!$H2070)+Reference!D$13</f>
        <v>1614.9180478561996</v>
      </c>
      <c r="L2070" s="36">
        <f>(Reference!E$12*List!$H2070)+Reference!E$13</f>
        <v>1997.2763612634114</v>
      </c>
      <c r="M2070" s="36">
        <f>(Reference!F$12*List!$H2070)+Reference!F$13</f>
        <v>2080.6898147007096</v>
      </c>
      <c r="N2070" s="36">
        <f>(Reference!G$12*List!$H2070)+Reference!G$13</f>
        <v>2356.1221575943382</v>
      </c>
      <c r="O2070" s="36">
        <f>(Reference!H$12*List!$H2070)+Reference!H$13</f>
        <v>2445.6936512182824</v>
      </c>
      <c r="P2070" s="36">
        <f>(Reference!I$12*List!$H2070)+Reference!I$13</f>
        <v>2541.9830068640231</v>
      </c>
      <c r="Q2070" s="36">
        <f>(Reference!J$12*List!$H2070)+Reference!J$13</f>
        <v>2942.815440831173</v>
      </c>
      <c r="R2070" s="36">
        <f>(Reference!K$12*List!$H2070)+Reference!K$13</f>
        <v>3036.3056873011651</v>
      </c>
      <c r="S2070" s="36">
        <f>(Reference!L$12*List!$H2070)+Reference!L$13</f>
        <v>3275.9094327452153</v>
      </c>
      <c r="T2070" s="36">
        <f>(Reference!M$12*List!$H2070)+Reference!M$13</f>
        <v>3913.5465029806692</v>
      </c>
      <c r="U2070" s="36">
        <f>(Reference!N$12*List!$H2070)+Reference!N$13</f>
        <v>15787.367626504776</v>
      </c>
      <c r="V2070" s="12">
        <f>(Reference!O$12*List!$H2070)+Reference!O$13</f>
        <v>586.86122978737967</v>
      </c>
      <c r="W2070" s="12">
        <f>(Reference!P$12*List!$H2070)+Reference!P$13</f>
        <v>826.94082379130782</v>
      </c>
      <c r="X2070" s="12">
        <f>(Reference!Q$12*List!$H2070)+Reference!Q$13</f>
        <v>413.47041189565391</v>
      </c>
      <c r="Y2070" s="53"/>
      <c r="Z2070" s="1" t="str">
        <f t="shared" si="65"/>
        <v>OLIVER, North Dakota</v>
      </c>
      <c r="AA2070" s="41" t="s">
        <v>8750</v>
      </c>
      <c r="AB2070" s="40" t="s">
        <v>277</v>
      </c>
      <c r="AC2070" s="44" t="s">
        <v>47</v>
      </c>
      <c r="AD2070" s="62">
        <v>0.8397</v>
      </c>
      <c r="AE2070" s="56" t="str">
        <f t="shared" si="64"/>
        <v/>
      </c>
      <c r="AF2070" s="60">
        <v>36130</v>
      </c>
      <c r="AI2070" s="60">
        <v>0.81220000000000003</v>
      </c>
    </row>
    <row r="2071" spans="1:35" x14ac:dyDescent="0.35">
      <c r="A2071" s="46" t="s">
        <v>2794</v>
      </c>
      <c r="B2071" s="65" t="s">
        <v>6266</v>
      </c>
      <c r="C2071" s="19">
        <v>99935</v>
      </c>
      <c r="D2071" s="48" t="s">
        <v>9447</v>
      </c>
      <c r="E2071" s="41" t="s">
        <v>8751</v>
      </c>
      <c r="F2071" s="44" t="s">
        <v>47</v>
      </c>
      <c r="G2071" s="18" t="s">
        <v>4188</v>
      </c>
      <c r="H2071" s="16">
        <v>0.8397</v>
      </c>
      <c r="I2071" s="36">
        <f>(Reference!B$12*List!$H2071)+Reference!B$13</f>
        <v>888.69320890725226</v>
      </c>
      <c r="J2071" s="36">
        <f>(Reference!C$12*List!$H2071)+Reference!C$13</f>
        <v>1326.2426614874623</v>
      </c>
      <c r="K2071" s="36">
        <f>(Reference!D$12*List!$H2071)+Reference!D$13</f>
        <v>1587.671579695764</v>
      </c>
      <c r="L2071" s="36">
        <f>(Reference!E$12*List!$H2071)+Reference!E$13</f>
        <v>1963.5788452458064</v>
      </c>
      <c r="M2071" s="36">
        <f>(Reference!F$12*List!$H2071)+Reference!F$13</f>
        <v>2045.584969062726</v>
      </c>
      <c r="N2071" s="36">
        <f>(Reference!G$12*List!$H2071)+Reference!G$13</f>
        <v>2316.3702906595354</v>
      </c>
      <c r="O2071" s="36">
        <f>(Reference!H$12*List!$H2071)+Reference!H$13</f>
        <v>2404.4305578454896</v>
      </c>
      <c r="P2071" s="36">
        <f>(Reference!I$12*List!$H2071)+Reference!I$13</f>
        <v>2499.095345070391</v>
      </c>
      <c r="Q2071" s="36">
        <f>(Reference!J$12*List!$H2071)+Reference!J$13</f>
        <v>2893.1650407275356</v>
      </c>
      <c r="R2071" s="36">
        <f>(Reference!K$12*List!$H2071)+Reference!K$13</f>
        <v>2985.0779446028764</v>
      </c>
      <c r="S2071" s="36">
        <f>(Reference!L$12*List!$H2071)+Reference!L$13</f>
        <v>3220.6391593253034</v>
      </c>
      <c r="T2071" s="36">
        <f>(Reference!M$12*List!$H2071)+Reference!M$13</f>
        <v>3847.5181863553153</v>
      </c>
      <c r="U2071" s="36">
        <f>(Reference!N$12*List!$H2071)+Reference!N$13</f>
        <v>15521.007355193378</v>
      </c>
      <c r="V2071" s="12">
        <f>(Reference!O$12*List!$H2071)+Reference!O$13</f>
        <v>576.95986306897407</v>
      </c>
      <c r="W2071" s="12">
        <f>(Reference!P$12*List!$H2071)+Reference!P$13</f>
        <v>812.98889796082722</v>
      </c>
      <c r="X2071" s="12">
        <f>(Reference!Q$12*List!$H2071)+Reference!Q$13</f>
        <v>406.49444898041361</v>
      </c>
      <c r="Y2071" s="53"/>
      <c r="Z2071" s="1" t="str">
        <f t="shared" si="65"/>
        <v>PEMBINA, North Dakota</v>
      </c>
      <c r="AA2071" s="41" t="s">
        <v>8751</v>
      </c>
      <c r="AB2071" s="40" t="s">
        <v>277</v>
      </c>
      <c r="AC2071" s="44" t="s">
        <v>47</v>
      </c>
      <c r="AD2071" s="62">
        <v>0.8397</v>
      </c>
      <c r="AE2071" s="56" t="str">
        <f t="shared" si="64"/>
        <v/>
      </c>
      <c r="AF2071" s="60">
        <v>36140</v>
      </c>
      <c r="AI2071" s="60">
        <v>0.81220000000000003</v>
      </c>
    </row>
    <row r="2072" spans="1:35" x14ac:dyDescent="0.35">
      <c r="A2072" s="46" t="s">
        <v>2795</v>
      </c>
      <c r="B2072" s="65" t="s">
        <v>6267</v>
      </c>
      <c r="C2072" s="19">
        <v>99935</v>
      </c>
      <c r="D2072" s="48" t="s">
        <v>9447</v>
      </c>
      <c r="E2072" s="41" t="s">
        <v>7890</v>
      </c>
      <c r="F2072" s="44" t="s">
        <v>47</v>
      </c>
      <c r="G2072" s="18" t="s">
        <v>4188</v>
      </c>
      <c r="H2072" s="16">
        <v>0.8397</v>
      </c>
      <c r="I2072" s="36">
        <f>(Reference!B$12*List!$H2072)+Reference!B$13</f>
        <v>888.69320890725226</v>
      </c>
      <c r="J2072" s="36">
        <f>(Reference!C$12*List!$H2072)+Reference!C$13</f>
        <v>1326.2426614874623</v>
      </c>
      <c r="K2072" s="36">
        <f>(Reference!D$12*List!$H2072)+Reference!D$13</f>
        <v>1587.671579695764</v>
      </c>
      <c r="L2072" s="36">
        <f>(Reference!E$12*List!$H2072)+Reference!E$13</f>
        <v>1963.5788452458064</v>
      </c>
      <c r="M2072" s="36">
        <f>(Reference!F$12*List!$H2072)+Reference!F$13</f>
        <v>2045.584969062726</v>
      </c>
      <c r="N2072" s="36">
        <f>(Reference!G$12*List!$H2072)+Reference!G$13</f>
        <v>2316.3702906595354</v>
      </c>
      <c r="O2072" s="36">
        <f>(Reference!H$12*List!$H2072)+Reference!H$13</f>
        <v>2404.4305578454896</v>
      </c>
      <c r="P2072" s="36">
        <f>(Reference!I$12*List!$H2072)+Reference!I$13</f>
        <v>2499.095345070391</v>
      </c>
      <c r="Q2072" s="36">
        <f>(Reference!J$12*List!$H2072)+Reference!J$13</f>
        <v>2893.1650407275356</v>
      </c>
      <c r="R2072" s="36">
        <f>(Reference!K$12*List!$H2072)+Reference!K$13</f>
        <v>2985.0779446028764</v>
      </c>
      <c r="S2072" s="36">
        <f>(Reference!L$12*List!$H2072)+Reference!L$13</f>
        <v>3220.6391593253034</v>
      </c>
      <c r="T2072" s="36">
        <f>(Reference!M$12*List!$H2072)+Reference!M$13</f>
        <v>3847.5181863553153</v>
      </c>
      <c r="U2072" s="36">
        <f>(Reference!N$12*List!$H2072)+Reference!N$13</f>
        <v>15521.007355193378</v>
      </c>
      <c r="V2072" s="12">
        <f>(Reference!O$12*List!$H2072)+Reference!O$13</f>
        <v>576.95986306897407</v>
      </c>
      <c r="W2072" s="12">
        <f>(Reference!P$12*List!$H2072)+Reference!P$13</f>
        <v>812.98889796082722</v>
      </c>
      <c r="X2072" s="12">
        <f>(Reference!Q$12*List!$H2072)+Reference!Q$13</f>
        <v>406.49444898041361</v>
      </c>
      <c r="Y2072" s="53"/>
      <c r="Z2072" s="1" t="str">
        <f t="shared" si="65"/>
        <v>PIERCE, North Dakota</v>
      </c>
      <c r="AA2072" s="41" t="s">
        <v>7890</v>
      </c>
      <c r="AB2072" s="40" t="s">
        <v>277</v>
      </c>
      <c r="AC2072" s="44" t="s">
        <v>47</v>
      </c>
      <c r="AD2072" s="62">
        <v>0.8397</v>
      </c>
      <c r="AE2072" s="56" t="str">
        <f t="shared" si="64"/>
        <v/>
      </c>
      <c r="AF2072" s="60">
        <v>36150</v>
      </c>
      <c r="AI2072" s="60">
        <v>0.81220000000000003</v>
      </c>
    </row>
    <row r="2073" spans="1:35" x14ac:dyDescent="0.35">
      <c r="A2073" s="46" t="s">
        <v>2796</v>
      </c>
      <c r="B2073" s="65" t="s">
        <v>6268</v>
      </c>
      <c r="C2073" s="19">
        <v>99935</v>
      </c>
      <c r="D2073" s="48" t="s">
        <v>9447</v>
      </c>
      <c r="E2073" s="41" t="s">
        <v>8410</v>
      </c>
      <c r="F2073" s="44" t="s">
        <v>47</v>
      </c>
      <c r="G2073" s="18" t="s">
        <v>4188</v>
      </c>
      <c r="H2073" s="16">
        <v>0.8397</v>
      </c>
      <c r="I2073" s="36">
        <f>(Reference!B$12*List!$H2073)+Reference!B$13</f>
        <v>888.69320890725226</v>
      </c>
      <c r="J2073" s="36">
        <f>(Reference!C$12*List!$H2073)+Reference!C$13</f>
        <v>1326.2426614874623</v>
      </c>
      <c r="K2073" s="36">
        <f>(Reference!D$12*List!$H2073)+Reference!D$13</f>
        <v>1587.671579695764</v>
      </c>
      <c r="L2073" s="36">
        <f>(Reference!E$12*List!$H2073)+Reference!E$13</f>
        <v>1963.5788452458064</v>
      </c>
      <c r="M2073" s="36">
        <f>(Reference!F$12*List!$H2073)+Reference!F$13</f>
        <v>2045.584969062726</v>
      </c>
      <c r="N2073" s="36">
        <f>(Reference!G$12*List!$H2073)+Reference!G$13</f>
        <v>2316.3702906595354</v>
      </c>
      <c r="O2073" s="36">
        <f>(Reference!H$12*List!$H2073)+Reference!H$13</f>
        <v>2404.4305578454896</v>
      </c>
      <c r="P2073" s="36">
        <f>(Reference!I$12*List!$H2073)+Reference!I$13</f>
        <v>2499.095345070391</v>
      </c>
      <c r="Q2073" s="36">
        <f>(Reference!J$12*List!$H2073)+Reference!J$13</f>
        <v>2893.1650407275356</v>
      </c>
      <c r="R2073" s="36">
        <f>(Reference!K$12*List!$H2073)+Reference!K$13</f>
        <v>2985.0779446028764</v>
      </c>
      <c r="S2073" s="36">
        <f>(Reference!L$12*List!$H2073)+Reference!L$13</f>
        <v>3220.6391593253034</v>
      </c>
      <c r="T2073" s="36">
        <f>(Reference!M$12*List!$H2073)+Reference!M$13</f>
        <v>3847.5181863553153</v>
      </c>
      <c r="U2073" s="36">
        <f>(Reference!N$12*List!$H2073)+Reference!N$13</f>
        <v>15521.007355193378</v>
      </c>
      <c r="V2073" s="12">
        <f>(Reference!O$12*List!$H2073)+Reference!O$13</f>
        <v>576.95986306897407</v>
      </c>
      <c r="W2073" s="12">
        <f>(Reference!P$12*List!$H2073)+Reference!P$13</f>
        <v>812.98889796082722</v>
      </c>
      <c r="X2073" s="12">
        <f>(Reference!Q$12*List!$H2073)+Reference!Q$13</f>
        <v>406.49444898041361</v>
      </c>
      <c r="Y2073" s="53"/>
      <c r="Z2073" s="1" t="str">
        <f t="shared" si="65"/>
        <v>RAMSEY, North Dakota</v>
      </c>
      <c r="AA2073" s="41" t="s">
        <v>8410</v>
      </c>
      <c r="AB2073" s="40" t="s">
        <v>277</v>
      </c>
      <c r="AC2073" s="44" t="s">
        <v>47</v>
      </c>
      <c r="AD2073" s="62">
        <v>0.8397</v>
      </c>
      <c r="AE2073" s="56" t="str">
        <f t="shared" si="64"/>
        <v/>
      </c>
      <c r="AF2073" s="60">
        <v>36160</v>
      </c>
      <c r="AI2073" s="60">
        <v>0.81220000000000003</v>
      </c>
    </row>
    <row r="2074" spans="1:35" x14ac:dyDescent="0.35">
      <c r="A2074" s="46" t="s">
        <v>2797</v>
      </c>
      <c r="B2074" s="65" t="s">
        <v>6269</v>
      </c>
      <c r="C2074" s="19">
        <v>99935</v>
      </c>
      <c r="D2074" s="48" t="s">
        <v>9447</v>
      </c>
      <c r="E2074" s="41" t="s">
        <v>8752</v>
      </c>
      <c r="F2074" s="44" t="s">
        <v>47</v>
      </c>
      <c r="G2074" s="18" t="s">
        <v>4188</v>
      </c>
      <c r="H2074" s="16">
        <v>0.8397</v>
      </c>
      <c r="I2074" s="36">
        <f>(Reference!B$12*List!$H2074)+Reference!B$13</f>
        <v>888.69320890725226</v>
      </c>
      <c r="J2074" s="36">
        <f>(Reference!C$12*List!$H2074)+Reference!C$13</f>
        <v>1326.2426614874623</v>
      </c>
      <c r="K2074" s="36">
        <f>(Reference!D$12*List!$H2074)+Reference!D$13</f>
        <v>1587.671579695764</v>
      </c>
      <c r="L2074" s="36">
        <f>(Reference!E$12*List!$H2074)+Reference!E$13</f>
        <v>1963.5788452458064</v>
      </c>
      <c r="M2074" s="36">
        <f>(Reference!F$12*List!$H2074)+Reference!F$13</f>
        <v>2045.584969062726</v>
      </c>
      <c r="N2074" s="36">
        <f>(Reference!G$12*List!$H2074)+Reference!G$13</f>
        <v>2316.3702906595354</v>
      </c>
      <c r="O2074" s="36">
        <f>(Reference!H$12*List!$H2074)+Reference!H$13</f>
        <v>2404.4305578454896</v>
      </c>
      <c r="P2074" s="36">
        <f>(Reference!I$12*List!$H2074)+Reference!I$13</f>
        <v>2499.095345070391</v>
      </c>
      <c r="Q2074" s="36">
        <f>(Reference!J$12*List!$H2074)+Reference!J$13</f>
        <v>2893.1650407275356</v>
      </c>
      <c r="R2074" s="36">
        <f>(Reference!K$12*List!$H2074)+Reference!K$13</f>
        <v>2985.0779446028764</v>
      </c>
      <c r="S2074" s="36">
        <f>(Reference!L$12*List!$H2074)+Reference!L$13</f>
        <v>3220.6391593253034</v>
      </c>
      <c r="T2074" s="36">
        <f>(Reference!M$12*List!$H2074)+Reference!M$13</f>
        <v>3847.5181863553153</v>
      </c>
      <c r="U2074" s="36">
        <f>(Reference!N$12*List!$H2074)+Reference!N$13</f>
        <v>15521.007355193378</v>
      </c>
      <c r="V2074" s="12">
        <f>(Reference!O$12*List!$H2074)+Reference!O$13</f>
        <v>576.95986306897407</v>
      </c>
      <c r="W2074" s="12">
        <f>(Reference!P$12*List!$H2074)+Reference!P$13</f>
        <v>812.98889796082722</v>
      </c>
      <c r="X2074" s="12">
        <f>(Reference!Q$12*List!$H2074)+Reference!Q$13</f>
        <v>406.49444898041361</v>
      </c>
      <c r="Y2074" s="53"/>
      <c r="Z2074" s="1" t="str">
        <f t="shared" si="65"/>
        <v>RANSOM, North Dakota</v>
      </c>
      <c r="AA2074" s="41" t="s">
        <v>8752</v>
      </c>
      <c r="AB2074" s="40" t="s">
        <v>277</v>
      </c>
      <c r="AC2074" s="44" t="s">
        <v>47</v>
      </c>
      <c r="AD2074" s="62">
        <v>0.8397</v>
      </c>
      <c r="AE2074" s="56" t="str">
        <f t="shared" si="64"/>
        <v/>
      </c>
      <c r="AF2074" s="60">
        <v>36170</v>
      </c>
      <c r="AI2074" s="60">
        <v>0.88780000000000003</v>
      </c>
    </row>
    <row r="2075" spans="1:35" x14ac:dyDescent="0.35">
      <c r="A2075" s="46" t="s">
        <v>2798</v>
      </c>
      <c r="B2075" s="65" t="s">
        <v>6270</v>
      </c>
      <c r="C2075" s="28">
        <v>99935</v>
      </c>
      <c r="D2075" s="48" t="s">
        <v>9447</v>
      </c>
      <c r="E2075" s="40" t="s">
        <v>8413</v>
      </c>
      <c r="F2075" s="44" t="s">
        <v>47</v>
      </c>
      <c r="G2075" s="18" t="s">
        <v>4188</v>
      </c>
      <c r="H2075" s="16">
        <v>0.8397</v>
      </c>
      <c r="I2075" s="36">
        <f>(Reference!B$12*List!$H2075)+Reference!B$13</f>
        <v>888.69320890725226</v>
      </c>
      <c r="J2075" s="36">
        <f>(Reference!C$12*List!$H2075)+Reference!C$13</f>
        <v>1326.2426614874623</v>
      </c>
      <c r="K2075" s="36">
        <f>(Reference!D$12*List!$H2075)+Reference!D$13</f>
        <v>1587.671579695764</v>
      </c>
      <c r="L2075" s="36">
        <f>(Reference!E$12*List!$H2075)+Reference!E$13</f>
        <v>1963.5788452458064</v>
      </c>
      <c r="M2075" s="36">
        <f>(Reference!F$12*List!$H2075)+Reference!F$13</f>
        <v>2045.584969062726</v>
      </c>
      <c r="N2075" s="36">
        <f>(Reference!G$12*List!$H2075)+Reference!G$13</f>
        <v>2316.3702906595354</v>
      </c>
      <c r="O2075" s="36">
        <f>(Reference!H$12*List!$H2075)+Reference!H$13</f>
        <v>2404.4305578454896</v>
      </c>
      <c r="P2075" s="36">
        <f>(Reference!I$12*List!$H2075)+Reference!I$13</f>
        <v>2499.095345070391</v>
      </c>
      <c r="Q2075" s="36">
        <f>(Reference!J$12*List!$H2075)+Reference!J$13</f>
        <v>2893.1650407275356</v>
      </c>
      <c r="R2075" s="36">
        <f>(Reference!K$12*List!$H2075)+Reference!K$13</f>
        <v>2985.0779446028764</v>
      </c>
      <c r="S2075" s="36">
        <f>(Reference!L$12*List!$H2075)+Reference!L$13</f>
        <v>3220.6391593253034</v>
      </c>
      <c r="T2075" s="36">
        <f>(Reference!M$12*List!$H2075)+Reference!M$13</f>
        <v>3847.5181863553153</v>
      </c>
      <c r="U2075" s="36">
        <f>(Reference!N$12*List!$H2075)+Reference!N$13</f>
        <v>15521.007355193378</v>
      </c>
      <c r="V2075" s="12">
        <f>(Reference!O$12*List!$H2075)+Reference!O$13</f>
        <v>576.95986306897407</v>
      </c>
      <c r="W2075" s="12">
        <f>(Reference!P$12*List!$H2075)+Reference!P$13</f>
        <v>812.98889796082722</v>
      </c>
      <c r="X2075" s="12">
        <f>(Reference!Q$12*List!$H2075)+Reference!Q$13</f>
        <v>406.49444898041361</v>
      </c>
      <c r="Y2075" s="53"/>
      <c r="Z2075" s="1" t="str">
        <f t="shared" si="65"/>
        <v>RENVILLE, North Dakota</v>
      </c>
      <c r="AA2075" s="41" t="s">
        <v>8413</v>
      </c>
      <c r="AB2075" s="40" t="s">
        <v>277</v>
      </c>
      <c r="AC2075" s="44" t="s">
        <v>47</v>
      </c>
      <c r="AD2075" s="62">
        <v>0.8397</v>
      </c>
      <c r="AE2075" s="56" t="str">
        <f t="shared" si="64"/>
        <v/>
      </c>
      <c r="AF2075" s="60">
        <v>36190</v>
      </c>
      <c r="AI2075" s="60">
        <v>0.81220000000000003</v>
      </c>
    </row>
    <row r="2076" spans="1:35" x14ac:dyDescent="0.35">
      <c r="A2076" s="46" t="s">
        <v>2799</v>
      </c>
      <c r="B2076" s="65" t="s">
        <v>6271</v>
      </c>
      <c r="C2076" s="19">
        <v>99935</v>
      </c>
      <c r="D2076" s="48" t="s">
        <v>9447</v>
      </c>
      <c r="E2076" s="41" t="s">
        <v>8001</v>
      </c>
      <c r="F2076" s="44" t="s">
        <v>47</v>
      </c>
      <c r="G2076" s="18" t="s">
        <v>4188</v>
      </c>
      <c r="H2076" s="16">
        <v>0.8397</v>
      </c>
      <c r="I2076" s="36">
        <f>(Reference!B$12*List!$H2076)+Reference!B$13</f>
        <v>888.69320890725226</v>
      </c>
      <c r="J2076" s="36">
        <f>(Reference!C$12*List!$H2076)+Reference!C$13</f>
        <v>1326.2426614874623</v>
      </c>
      <c r="K2076" s="36">
        <f>(Reference!D$12*List!$H2076)+Reference!D$13</f>
        <v>1587.671579695764</v>
      </c>
      <c r="L2076" s="36">
        <f>(Reference!E$12*List!$H2076)+Reference!E$13</f>
        <v>1963.5788452458064</v>
      </c>
      <c r="M2076" s="36">
        <f>(Reference!F$12*List!$H2076)+Reference!F$13</f>
        <v>2045.584969062726</v>
      </c>
      <c r="N2076" s="36">
        <f>(Reference!G$12*List!$H2076)+Reference!G$13</f>
        <v>2316.3702906595354</v>
      </c>
      <c r="O2076" s="36">
        <f>(Reference!H$12*List!$H2076)+Reference!H$13</f>
        <v>2404.4305578454896</v>
      </c>
      <c r="P2076" s="36">
        <f>(Reference!I$12*List!$H2076)+Reference!I$13</f>
        <v>2499.095345070391</v>
      </c>
      <c r="Q2076" s="36">
        <f>(Reference!J$12*List!$H2076)+Reference!J$13</f>
        <v>2893.1650407275356</v>
      </c>
      <c r="R2076" s="36">
        <f>(Reference!K$12*List!$H2076)+Reference!K$13</f>
        <v>2985.0779446028764</v>
      </c>
      <c r="S2076" s="36">
        <f>(Reference!L$12*List!$H2076)+Reference!L$13</f>
        <v>3220.6391593253034</v>
      </c>
      <c r="T2076" s="36">
        <f>(Reference!M$12*List!$H2076)+Reference!M$13</f>
        <v>3847.5181863553153</v>
      </c>
      <c r="U2076" s="36">
        <f>(Reference!N$12*List!$H2076)+Reference!N$13</f>
        <v>15521.007355193378</v>
      </c>
      <c r="V2076" s="12">
        <f>(Reference!O$12*List!$H2076)+Reference!O$13</f>
        <v>576.95986306897407</v>
      </c>
      <c r="W2076" s="12">
        <f>(Reference!P$12*List!$H2076)+Reference!P$13</f>
        <v>812.98889796082722</v>
      </c>
      <c r="X2076" s="12">
        <f>(Reference!Q$12*List!$H2076)+Reference!Q$13</f>
        <v>406.49444898041361</v>
      </c>
      <c r="Y2076" s="53"/>
      <c r="Z2076" s="1" t="str">
        <f t="shared" si="65"/>
        <v>RICHLAND, North Dakota</v>
      </c>
      <c r="AA2076" s="41" t="s">
        <v>8001</v>
      </c>
      <c r="AB2076" s="40" t="s">
        <v>277</v>
      </c>
      <c r="AC2076" s="44" t="s">
        <v>47</v>
      </c>
      <c r="AD2076" s="62">
        <v>0.8397</v>
      </c>
      <c r="AE2076" s="56" t="str">
        <f t="shared" si="64"/>
        <v/>
      </c>
      <c r="AF2076" s="60">
        <v>36200</v>
      </c>
      <c r="AI2076" s="60">
        <v>0.81220000000000003</v>
      </c>
    </row>
    <row r="2077" spans="1:35" x14ac:dyDescent="0.35">
      <c r="A2077" s="46" t="s">
        <v>2800</v>
      </c>
      <c r="B2077" s="65" t="s">
        <v>6272</v>
      </c>
      <c r="C2077" s="19">
        <v>99935</v>
      </c>
      <c r="D2077" s="48" t="s">
        <v>9447</v>
      </c>
      <c r="E2077" s="41" t="s">
        <v>8753</v>
      </c>
      <c r="F2077" s="44" t="s">
        <v>47</v>
      </c>
      <c r="G2077" s="18" t="s">
        <v>4188</v>
      </c>
      <c r="H2077" s="16">
        <v>0.8397</v>
      </c>
      <c r="I2077" s="36">
        <f>(Reference!B$12*List!$H2077)+Reference!B$13</f>
        <v>888.69320890725226</v>
      </c>
      <c r="J2077" s="36">
        <f>(Reference!C$12*List!$H2077)+Reference!C$13</f>
        <v>1326.2426614874623</v>
      </c>
      <c r="K2077" s="36">
        <f>(Reference!D$12*List!$H2077)+Reference!D$13</f>
        <v>1587.671579695764</v>
      </c>
      <c r="L2077" s="36">
        <f>(Reference!E$12*List!$H2077)+Reference!E$13</f>
        <v>1963.5788452458064</v>
      </c>
      <c r="M2077" s="36">
        <f>(Reference!F$12*List!$H2077)+Reference!F$13</f>
        <v>2045.584969062726</v>
      </c>
      <c r="N2077" s="36">
        <f>(Reference!G$12*List!$H2077)+Reference!G$13</f>
        <v>2316.3702906595354</v>
      </c>
      <c r="O2077" s="36">
        <f>(Reference!H$12*List!$H2077)+Reference!H$13</f>
        <v>2404.4305578454896</v>
      </c>
      <c r="P2077" s="36">
        <f>(Reference!I$12*List!$H2077)+Reference!I$13</f>
        <v>2499.095345070391</v>
      </c>
      <c r="Q2077" s="36">
        <f>(Reference!J$12*List!$H2077)+Reference!J$13</f>
        <v>2893.1650407275356</v>
      </c>
      <c r="R2077" s="36">
        <f>(Reference!K$12*List!$H2077)+Reference!K$13</f>
        <v>2985.0779446028764</v>
      </c>
      <c r="S2077" s="36">
        <f>(Reference!L$12*List!$H2077)+Reference!L$13</f>
        <v>3220.6391593253034</v>
      </c>
      <c r="T2077" s="36">
        <f>(Reference!M$12*List!$H2077)+Reference!M$13</f>
        <v>3847.5181863553153</v>
      </c>
      <c r="U2077" s="36">
        <f>(Reference!N$12*List!$H2077)+Reference!N$13</f>
        <v>15521.007355193378</v>
      </c>
      <c r="V2077" s="12">
        <f>(Reference!O$12*List!$H2077)+Reference!O$13</f>
        <v>576.95986306897407</v>
      </c>
      <c r="W2077" s="12">
        <f>(Reference!P$12*List!$H2077)+Reference!P$13</f>
        <v>812.98889796082722</v>
      </c>
      <c r="X2077" s="12">
        <f>(Reference!Q$12*List!$H2077)+Reference!Q$13</f>
        <v>406.49444898041361</v>
      </c>
      <c r="Y2077" s="53"/>
      <c r="Z2077" s="1" t="str">
        <f t="shared" si="65"/>
        <v>ROLETTE, North Dakota</v>
      </c>
      <c r="AA2077" s="41" t="s">
        <v>8753</v>
      </c>
      <c r="AB2077" s="40" t="s">
        <v>277</v>
      </c>
      <c r="AC2077" s="44" t="s">
        <v>47</v>
      </c>
      <c r="AD2077" s="62">
        <v>0.8397</v>
      </c>
      <c r="AE2077" s="56" t="str">
        <f t="shared" si="64"/>
        <v/>
      </c>
      <c r="AF2077" s="60">
        <v>36210</v>
      </c>
      <c r="AI2077" s="60">
        <v>0.95520000000000005</v>
      </c>
    </row>
    <row r="2078" spans="1:35" x14ac:dyDescent="0.35">
      <c r="A2078" s="46" t="s">
        <v>2801</v>
      </c>
      <c r="B2078" s="65" t="s">
        <v>6273</v>
      </c>
      <c r="C2078" s="28">
        <v>99935</v>
      </c>
      <c r="D2078" s="48" t="s">
        <v>9447</v>
      </c>
      <c r="E2078" s="40" t="s">
        <v>8754</v>
      </c>
      <c r="F2078" s="44" t="s">
        <v>47</v>
      </c>
      <c r="G2078" s="18" t="s">
        <v>4188</v>
      </c>
      <c r="H2078" s="16">
        <v>0.8397</v>
      </c>
      <c r="I2078" s="36">
        <f>(Reference!B$12*List!$H2078)+Reference!B$13</f>
        <v>888.69320890725226</v>
      </c>
      <c r="J2078" s="36">
        <f>(Reference!C$12*List!$H2078)+Reference!C$13</f>
        <v>1326.2426614874623</v>
      </c>
      <c r="K2078" s="36">
        <f>(Reference!D$12*List!$H2078)+Reference!D$13</f>
        <v>1587.671579695764</v>
      </c>
      <c r="L2078" s="36">
        <f>(Reference!E$12*List!$H2078)+Reference!E$13</f>
        <v>1963.5788452458064</v>
      </c>
      <c r="M2078" s="36">
        <f>(Reference!F$12*List!$H2078)+Reference!F$13</f>
        <v>2045.584969062726</v>
      </c>
      <c r="N2078" s="36">
        <f>(Reference!G$12*List!$H2078)+Reference!G$13</f>
        <v>2316.3702906595354</v>
      </c>
      <c r="O2078" s="36">
        <f>(Reference!H$12*List!$H2078)+Reference!H$13</f>
        <v>2404.4305578454896</v>
      </c>
      <c r="P2078" s="36">
        <f>(Reference!I$12*List!$H2078)+Reference!I$13</f>
        <v>2499.095345070391</v>
      </c>
      <c r="Q2078" s="36">
        <f>(Reference!J$12*List!$H2078)+Reference!J$13</f>
        <v>2893.1650407275356</v>
      </c>
      <c r="R2078" s="36">
        <f>(Reference!K$12*List!$H2078)+Reference!K$13</f>
        <v>2985.0779446028764</v>
      </c>
      <c r="S2078" s="36">
        <f>(Reference!L$12*List!$H2078)+Reference!L$13</f>
        <v>3220.6391593253034</v>
      </c>
      <c r="T2078" s="36">
        <f>(Reference!M$12*List!$H2078)+Reference!M$13</f>
        <v>3847.5181863553153</v>
      </c>
      <c r="U2078" s="36">
        <f>(Reference!N$12*List!$H2078)+Reference!N$13</f>
        <v>15521.007355193378</v>
      </c>
      <c r="V2078" s="12">
        <f>(Reference!O$12*List!$H2078)+Reference!O$13</f>
        <v>576.95986306897407</v>
      </c>
      <c r="W2078" s="12">
        <f>(Reference!P$12*List!$H2078)+Reference!P$13</f>
        <v>812.98889796082722</v>
      </c>
      <c r="X2078" s="12">
        <f>(Reference!Q$12*List!$H2078)+Reference!Q$13</f>
        <v>406.49444898041361</v>
      </c>
      <c r="Y2078" s="53"/>
      <c r="Z2078" s="1" t="str">
        <f t="shared" si="65"/>
        <v>SARGENT, North Dakota</v>
      </c>
      <c r="AA2078" s="41" t="s">
        <v>8754</v>
      </c>
      <c r="AB2078" s="40" t="s">
        <v>277</v>
      </c>
      <c r="AC2078" s="44" t="s">
        <v>47</v>
      </c>
      <c r="AD2078" s="62">
        <v>0.8397</v>
      </c>
      <c r="AE2078" s="56" t="str">
        <f t="shared" si="64"/>
        <v/>
      </c>
      <c r="AF2078" s="60">
        <v>36220</v>
      </c>
      <c r="AI2078" s="60">
        <v>0.81220000000000003</v>
      </c>
    </row>
    <row r="2079" spans="1:35" x14ac:dyDescent="0.35">
      <c r="A2079" s="46" t="s">
        <v>2802</v>
      </c>
      <c r="B2079" s="65" t="s">
        <v>6274</v>
      </c>
      <c r="C2079" s="19">
        <v>99935</v>
      </c>
      <c r="D2079" s="48" t="s">
        <v>9447</v>
      </c>
      <c r="E2079" s="41" t="s">
        <v>8154</v>
      </c>
      <c r="F2079" s="44" t="s">
        <v>47</v>
      </c>
      <c r="G2079" s="18" t="s">
        <v>4188</v>
      </c>
      <c r="H2079" s="16">
        <v>0.8397</v>
      </c>
      <c r="I2079" s="36">
        <f>(Reference!B$12*List!$H2079)+Reference!B$13</f>
        <v>888.69320890725226</v>
      </c>
      <c r="J2079" s="36">
        <f>(Reference!C$12*List!$H2079)+Reference!C$13</f>
        <v>1326.2426614874623</v>
      </c>
      <c r="K2079" s="36">
        <f>(Reference!D$12*List!$H2079)+Reference!D$13</f>
        <v>1587.671579695764</v>
      </c>
      <c r="L2079" s="36">
        <f>(Reference!E$12*List!$H2079)+Reference!E$13</f>
        <v>1963.5788452458064</v>
      </c>
      <c r="M2079" s="36">
        <f>(Reference!F$12*List!$H2079)+Reference!F$13</f>
        <v>2045.584969062726</v>
      </c>
      <c r="N2079" s="36">
        <f>(Reference!G$12*List!$H2079)+Reference!G$13</f>
        <v>2316.3702906595354</v>
      </c>
      <c r="O2079" s="36">
        <f>(Reference!H$12*List!$H2079)+Reference!H$13</f>
        <v>2404.4305578454896</v>
      </c>
      <c r="P2079" s="36">
        <f>(Reference!I$12*List!$H2079)+Reference!I$13</f>
        <v>2499.095345070391</v>
      </c>
      <c r="Q2079" s="36">
        <f>(Reference!J$12*List!$H2079)+Reference!J$13</f>
        <v>2893.1650407275356</v>
      </c>
      <c r="R2079" s="36">
        <f>(Reference!K$12*List!$H2079)+Reference!K$13</f>
        <v>2985.0779446028764</v>
      </c>
      <c r="S2079" s="36">
        <f>(Reference!L$12*List!$H2079)+Reference!L$13</f>
        <v>3220.6391593253034</v>
      </c>
      <c r="T2079" s="36">
        <f>(Reference!M$12*List!$H2079)+Reference!M$13</f>
        <v>3847.5181863553153</v>
      </c>
      <c r="U2079" s="36">
        <f>(Reference!N$12*List!$H2079)+Reference!N$13</f>
        <v>15521.007355193378</v>
      </c>
      <c r="V2079" s="12">
        <f>(Reference!O$12*List!$H2079)+Reference!O$13</f>
        <v>576.95986306897407</v>
      </c>
      <c r="W2079" s="12">
        <f>(Reference!P$12*List!$H2079)+Reference!P$13</f>
        <v>812.98889796082722</v>
      </c>
      <c r="X2079" s="12">
        <f>(Reference!Q$12*List!$H2079)+Reference!Q$13</f>
        <v>406.49444898041361</v>
      </c>
      <c r="Y2079" s="53"/>
      <c r="Z2079" s="1" t="str">
        <f t="shared" si="65"/>
        <v>SHERIDAN, North Dakota</v>
      </c>
      <c r="AA2079" s="41" t="s">
        <v>8154</v>
      </c>
      <c r="AB2079" s="40" t="s">
        <v>277</v>
      </c>
      <c r="AC2079" s="44" t="s">
        <v>47</v>
      </c>
      <c r="AD2079" s="62">
        <v>0.8397</v>
      </c>
      <c r="AE2079" s="56" t="str">
        <f t="shared" si="64"/>
        <v/>
      </c>
      <c r="AF2079" s="60">
        <v>36230</v>
      </c>
      <c r="AI2079" s="60">
        <v>0.95520000000000005</v>
      </c>
    </row>
    <row r="2080" spans="1:35" x14ac:dyDescent="0.35">
      <c r="A2080" s="46" t="s">
        <v>2803</v>
      </c>
      <c r="B2080" s="65" t="s">
        <v>6275</v>
      </c>
      <c r="C2080" s="28">
        <v>99935</v>
      </c>
      <c r="D2080" s="48" t="s">
        <v>9447</v>
      </c>
      <c r="E2080" s="40" t="s">
        <v>8094</v>
      </c>
      <c r="F2080" s="43" t="s">
        <v>47</v>
      </c>
      <c r="G2080" s="18" t="s">
        <v>4188</v>
      </c>
      <c r="H2080" s="16">
        <v>0.8397</v>
      </c>
      <c r="I2080" s="36">
        <f>(Reference!B$12*List!$H2080)+Reference!B$13</f>
        <v>888.69320890725226</v>
      </c>
      <c r="J2080" s="36">
        <f>(Reference!C$12*List!$H2080)+Reference!C$13</f>
        <v>1326.2426614874623</v>
      </c>
      <c r="K2080" s="36">
        <f>(Reference!D$12*List!$H2080)+Reference!D$13</f>
        <v>1587.671579695764</v>
      </c>
      <c r="L2080" s="36">
        <f>(Reference!E$12*List!$H2080)+Reference!E$13</f>
        <v>1963.5788452458064</v>
      </c>
      <c r="M2080" s="36">
        <f>(Reference!F$12*List!$H2080)+Reference!F$13</f>
        <v>2045.584969062726</v>
      </c>
      <c r="N2080" s="36">
        <f>(Reference!G$12*List!$H2080)+Reference!G$13</f>
        <v>2316.3702906595354</v>
      </c>
      <c r="O2080" s="36">
        <f>(Reference!H$12*List!$H2080)+Reference!H$13</f>
        <v>2404.4305578454896</v>
      </c>
      <c r="P2080" s="36">
        <f>(Reference!I$12*List!$H2080)+Reference!I$13</f>
        <v>2499.095345070391</v>
      </c>
      <c r="Q2080" s="36">
        <f>(Reference!J$12*List!$H2080)+Reference!J$13</f>
        <v>2893.1650407275356</v>
      </c>
      <c r="R2080" s="36">
        <f>(Reference!K$12*List!$H2080)+Reference!K$13</f>
        <v>2985.0779446028764</v>
      </c>
      <c r="S2080" s="36">
        <f>(Reference!L$12*List!$H2080)+Reference!L$13</f>
        <v>3220.6391593253034</v>
      </c>
      <c r="T2080" s="36">
        <f>(Reference!M$12*List!$H2080)+Reference!M$13</f>
        <v>3847.5181863553153</v>
      </c>
      <c r="U2080" s="36">
        <f>(Reference!N$12*List!$H2080)+Reference!N$13</f>
        <v>15521.007355193378</v>
      </c>
      <c r="V2080" s="12">
        <f>(Reference!O$12*List!$H2080)+Reference!O$13</f>
        <v>576.95986306897407</v>
      </c>
      <c r="W2080" s="12">
        <f>(Reference!P$12*List!$H2080)+Reference!P$13</f>
        <v>812.98889796082722</v>
      </c>
      <c r="X2080" s="12">
        <f>(Reference!Q$12*List!$H2080)+Reference!Q$13</f>
        <v>406.49444898041361</v>
      </c>
      <c r="Y2080" s="53"/>
      <c r="Z2080" s="1" t="str">
        <f t="shared" si="65"/>
        <v>SIOUX, North Dakota</v>
      </c>
      <c r="AA2080" s="41" t="s">
        <v>8094</v>
      </c>
      <c r="AB2080" s="40" t="s">
        <v>277</v>
      </c>
      <c r="AC2080" s="44" t="s">
        <v>47</v>
      </c>
      <c r="AD2080" s="62">
        <v>0.81220000000000003</v>
      </c>
      <c r="AE2080" s="56" t="str">
        <f t="shared" si="64"/>
        <v/>
      </c>
      <c r="AF2080" s="60">
        <v>36240</v>
      </c>
      <c r="AI2080" s="60">
        <v>0.81220000000000003</v>
      </c>
    </row>
    <row r="2081" spans="1:35" x14ac:dyDescent="0.35">
      <c r="A2081" s="46" t="s">
        <v>2804</v>
      </c>
      <c r="B2081" s="65" t="s">
        <v>6276</v>
      </c>
      <c r="C2081" s="19">
        <v>99935</v>
      </c>
      <c r="D2081" s="48" t="s">
        <v>9447</v>
      </c>
      <c r="E2081" s="41" t="s">
        <v>8755</v>
      </c>
      <c r="F2081" s="44" t="s">
        <v>47</v>
      </c>
      <c r="G2081" s="18" t="s">
        <v>4188</v>
      </c>
      <c r="H2081" s="10">
        <v>0.8397</v>
      </c>
      <c r="I2081" s="36">
        <f>(Reference!B$12*List!$H2081)+Reference!B$13</f>
        <v>888.69320890725226</v>
      </c>
      <c r="J2081" s="36">
        <f>(Reference!C$12*List!$H2081)+Reference!C$13</f>
        <v>1326.2426614874623</v>
      </c>
      <c r="K2081" s="36">
        <f>(Reference!D$12*List!$H2081)+Reference!D$13</f>
        <v>1587.671579695764</v>
      </c>
      <c r="L2081" s="36">
        <f>(Reference!E$12*List!$H2081)+Reference!E$13</f>
        <v>1963.5788452458064</v>
      </c>
      <c r="M2081" s="36">
        <f>(Reference!F$12*List!$H2081)+Reference!F$13</f>
        <v>2045.584969062726</v>
      </c>
      <c r="N2081" s="36">
        <f>(Reference!G$12*List!$H2081)+Reference!G$13</f>
        <v>2316.3702906595354</v>
      </c>
      <c r="O2081" s="36">
        <f>(Reference!H$12*List!$H2081)+Reference!H$13</f>
        <v>2404.4305578454896</v>
      </c>
      <c r="P2081" s="36">
        <f>(Reference!I$12*List!$H2081)+Reference!I$13</f>
        <v>2499.095345070391</v>
      </c>
      <c r="Q2081" s="36">
        <f>(Reference!J$12*List!$H2081)+Reference!J$13</f>
        <v>2893.1650407275356</v>
      </c>
      <c r="R2081" s="36">
        <f>(Reference!K$12*List!$H2081)+Reference!K$13</f>
        <v>2985.0779446028764</v>
      </c>
      <c r="S2081" s="36">
        <f>(Reference!L$12*List!$H2081)+Reference!L$13</f>
        <v>3220.6391593253034</v>
      </c>
      <c r="T2081" s="36">
        <f>(Reference!M$12*List!$H2081)+Reference!M$13</f>
        <v>3847.5181863553153</v>
      </c>
      <c r="U2081" s="36">
        <f>(Reference!N$12*List!$H2081)+Reference!N$13</f>
        <v>15521.007355193378</v>
      </c>
      <c r="V2081" s="12">
        <f>(Reference!O$12*List!$H2081)+Reference!O$13</f>
        <v>576.95986306897407</v>
      </c>
      <c r="W2081" s="12">
        <f>(Reference!P$12*List!$H2081)+Reference!P$13</f>
        <v>812.98889796082722</v>
      </c>
      <c r="X2081" s="12">
        <f>(Reference!Q$12*List!$H2081)+Reference!Q$13</f>
        <v>406.49444898041361</v>
      </c>
      <c r="Y2081" s="53"/>
      <c r="Z2081" s="1" t="str">
        <f t="shared" si="65"/>
        <v>SLOPE, North Dakota</v>
      </c>
      <c r="AA2081" s="40" t="s">
        <v>8755</v>
      </c>
      <c r="AB2081" s="40" t="s">
        <v>277</v>
      </c>
      <c r="AC2081" s="43" t="s">
        <v>47</v>
      </c>
      <c r="AD2081" s="61">
        <v>0.85609999999999997</v>
      </c>
      <c r="AE2081" s="56" t="str">
        <f t="shared" si="64"/>
        <v/>
      </c>
      <c r="AF2081" s="60">
        <v>36250</v>
      </c>
      <c r="AI2081" s="60">
        <v>0.95520000000000005</v>
      </c>
    </row>
    <row r="2082" spans="1:35" x14ac:dyDescent="0.35">
      <c r="A2082" s="46" t="s">
        <v>2805</v>
      </c>
      <c r="B2082" s="65" t="s">
        <v>6277</v>
      </c>
      <c r="C2082" s="28">
        <v>99935</v>
      </c>
      <c r="D2082" s="48" t="s">
        <v>9447</v>
      </c>
      <c r="E2082" s="40" t="s">
        <v>8005</v>
      </c>
      <c r="F2082" s="44" t="s">
        <v>47</v>
      </c>
      <c r="G2082" s="18" t="s">
        <v>4188</v>
      </c>
      <c r="H2082" s="16">
        <v>0.8397</v>
      </c>
      <c r="I2082" s="36">
        <f>(Reference!B$12*List!$H2082)+Reference!B$13</f>
        <v>888.69320890725226</v>
      </c>
      <c r="J2082" s="36">
        <f>(Reference!C$12*List!$H2082)+Reference!C$13</f>
        <v>1326.2426614874623</v>
      </c>
      <c r="K2082" s="36">
        <f>(Reference!D$12*List!$H2082)+Reference!D$13</f>
        <v>1587.671579695764</v>
      </c>
      <c r="L2082" s="36">
        <f>(Reference!E$12*List!$H2082)+Reference!E$13</f>
        <v>1963.5788452458064</v>
      </c>
      <c r="M2082" s="36">
        <f>(Reference!F$12*List!$H2082)+Reference!F$13</f>
        <v>2045.584969062726</v>
      </c>
      <c r="N2082" s="36">
        <f>(Reference!G$12*List!$H2082)+Reference!G$13</f>
        <v>2316.3702906595354</v>
      </c>
      <c r="O2082" s="36">
        <f>(Reference!H$12*List!$H2082)+Reference!H$13</f>
        <v>2404.4305578454896</v>
      </c>
      <c r="P2082" s="36">
        <f>(Reference!I$12*List!$H2082)+Reference!I$13</f>
        <v>2499.095345070391</v>
      </c>
      <c r="Q2082" s="36">
        <f>(Reference!J$12*List!$H2082)+Reference!J$13</f>
        <v>2893.1650407275356</v>
      </c>
      <c r="R2082" s="36">
        <f>(Reference!K$12*List!$H2082)+Reference!K$13</f>
        <v>2985.0779446028764</v>
      </c>
      <c r="S2082" s="36">
        <f>(Reference!L$12*List!$H2082)+Reference!L$13</f>
        <v>3220.6391593253034</v>
      </c>
      <c r="T2082" s="36">
        <f>(Reference!M$12*List!$H2082)+Reference!M$13</f>
        <v>3847.5181863553153</v>
      </c>
      <c r="U2082" s="36">
        <f>(Reference!N$12*List!$H2082)+Reference!N$13</f>
        <v>15521.007355193378</v>
      </c>
      <c r="V2082" s="12">
        <f>(Reference!O$12*List!$H2082)+Reference!O$13</f>
        <v>576.95986306897407</v>
      </c>
      <c r="W2082" s="12">
        <f>(Reference!P$12*List!$H2082)+Reference!P$13</f>
        <v>812.98889796082722</v>
      </c>
      <c r="X2082" s="12">
        <f>(Reference!Q$12*List!$H2082)+Reference!Q$13</f>
        <v>406.49444898041361</v>
      </c>
      <c r="Y2082" s="53"/>
      <c r="Z2082" s="1" t="str">
        <f t="shared" si="65"/>
        <v>STARK, North Dakota</v>
      </c>
      <c r="AA2082" s="41" t="s">
        <v>8005</v>
      </c>
      <c r="AB2082" s="40" t="s">
        <v>277</v>
      </c>
      <c r="AC2082" s="44" t="s">
        <v>47</v>
      </c>
      <c r="AD2082" s="62">
        <v>0.81220000000000003</v>
      </c>
      <c r="AE2082" s="56" t="str">
        <f t="shared" si="64"/>
        <v/>
      </c>
      <c r="AF2082" s="60">
        <v>36260</v>
      </c>
      <c r="AI2082" s="60">
        <v>0.90449999999999997</v>
      </c>
    </row>
    <row r="2083" spans="1:35" x14ac:dyDescent="0.35">
      <c r="A2083" s="46" t="s">
        <v>2806</v>
      </c>
      <c r="B2083" s="65" t="s">
        <v>6278</v>
      </c>
      <c r="C2083" s="28">
        <v>99935</v>
      </c>
      <c r="D2083" s="48" t="s">
        <v>9447</v>
      </c>
      <c r="E2083" s="40" t="s">
        <v>8420</v>
      </c>
      <c r="F2083" s="44" t="s">
        <v>47</v>
      </c>
      <c r="G2083" s="18" t="s">
        <v>4188</v>
      </c>
      <c r="H2083" s="16">
        <v>0.8397</v>
      </c>
      <c r="I2083" s="36">
        <f>(Reference!B$12*List!$H2083)+Reference!B$13</f>
        <v>888.69320890725226</v>
      </c>
      <c r="J2083" s="36">
        <f>(Reference!C$12*List!$H2083)+Reference!C$13</f>
        <v>1326.2426614874623</v>
      </c>
      <c r="K2083" s="36">
        <f>(Reference!D$12*List!$H2083)+Reference!D$13</f>
        <v>1587.671579695764</v>
      </c>
      <c r="L2083" s="36">
        <f>(Reference!E$12*List!$H2083)+Reference!E$13</f>
        <v>1963.5788452458064</v>
      </c>
      <c r="M2083" s="36">
        <f>(Reference!F$12*List!$H2083)+Reference!F$13</f>
        <v>2045.584969062726</v>
      </c>
      <c r="N2083" s="36">
        <f>(Reference!G$12*List!$H2083)+Reference!G$13</f>
        <v>2316.3702906595354</v>
      </c>
      <c r="O2083" s="36">
        <f>(Reference!H$12*List!$H2083)+Reference!H$13</f>
        <v>2404.4305578454896</v>
      </c>
      <c r="P2083" s="36">
        <f>(Reference!I$12*List!$H2083)+Reference!I$13</f>
        <v>2499.095345070391</v>
      </c>
      <c r="Q2083" s="36">
        <f>(Reference!J$12*List!$H2083)+Reference!J$13</f>
        <v>2893.1650407275356</v>
      </c>
      <c r="R2083" s="36">
        <f>(Reference!K$12*List!$H2083)+Reference!K$13</f>
        <v>2985.0779446028764</v>
      </c>
      <c r="S2083" s="36">
        <f>(Reference!L$12*List!$H2083)+Reference!L$13</f>
        <v>3220.6391593253034</v>
      </c>
      <c r="T2083" s="36">
        <f>(Reference!M$12*List!$H2083)+Reference!M$13</f>
        <v>3847.5181863553153</v>
      </c>
      <c r="U2083" s="36">
        <f>(Reference!N$12*List!$H2083)+Reference!N$13</f>
        <v>15521.007355193378</v>
      </c>
      <c r="V2083" s="12">
        <f>(Reference!O$12*List!$H2083)+Reference!O$13</f>
        <v>576.95986306897407</v>
      </c>
      <c r="W2083" s="12">
        <f>(Reference!P$12*List!$H2083)+Reference!P$13</f>
        <v>812.98889796082722</v>
      </c>
      <c r="X2083" s="12">
        <f>(Reference!Q$12*List!$H2083)+Reference!Q$13</f>
        <v>406.49444898041361</v>
      </c>
      <c r="Y2083" s="53"/>
      <c r="Z2083" s="1" t="str">
        <f t="shared" si="65"/>
        <v>STEELE, North Dakota</v>
      </c>
      <c r="AA2083" s="41" t="s">
        <v>8420</v>
      </c>
      <c r="AB2083" s="40" t="s">
        <v>277</v>
      </c>
      <c r="AC2083" s="44" t="s">
        <v>47</v>
      </c>
      <c r="AD2083" s="62">
        <v>0.81220000000000003</v>
      </c>
      <c r="AE2083" s="56" t="str">
        <f t="shared" si="64"/>
        <v/>
      </c>
      <c r="AF2083" s="60">
        <v>36270</v>
      </c>
      <c r="AI2083" s="60">
        <v>0.81220000000000003</v>
      </c>
    </row>
    <row r="2084" spans="1:35" x14ac:dyDescent="0.35">
      <c r="A2084" s="46" t="s">
        <v>2807</v>
      </c>
      <c r="B2084" s="65" t="s">
        <v>6279</v>
      </c>
      <c r="C2084" s="19">
        <v>99935</v>
      </c>
      <c r="D2084" s="48" t="s">
        <v>9447</v>
      </c>
      <c r="E2084" s="41" t="s">
        <v>8756</v>
      </c>
      <c r="F2084" s="44" t="s">
        <v>47</v>
      </c>
      <c r="G2084" s="18" t="s">
        <v>4188</v>
      </c>
      <c r="H2084" s="16">
        <v>0.8397</v>
      </c>
      <c r="I2084" s="36">
        <f>(Reference!B$12*List!$H2084)+Reference!B$13</f>
        <v>888.69320890725226</v>
      </c>
      <c r="J2084" s="36">
        <f>(Reference!C$12*List!$H2084)+Reference!C$13</f>
        <v>1326.2426614874623</v>
      </c>
      <c r="K2084" s="36">
        <f>(Reference!D$12*List!$H2084)+Reference!D$13</f>
        <v>1587.671579695764</v>
      </c>
      <c r="L2084" s="36">
        <f>(Reference!E$12*List!$H2084)+Reference!E$13</f>
        <v>1963.5788452458064</v>
      </c>
      <c r="M2084" s="36">
        <f>(Reference!F$12*List!$H2084)+Reference!F$13</f>
        <v>2045.584969062726</v>
      </c>
      <c r="N2084" s="36">
        <f>(Reference!G$12*List!$H2084)+Reference!G$13</f>
        <v>2316.3702906595354</v>
      </c>
      <c r="O2084" s="36">
        <f>(Reference!H$12*List!$H2084)+Reference!H$13</f>
        <v>2404.4305578454896</v>
      </c>
      <c r="P2084" s="36">
        <f>(Reference!I$12*List!$H2084)+Reference!I$13</f>
        <v>2499.095345070391</v>
      </c>
      <c r="Q2084" s="36">
        <f>(Reference!J$12*List!$H2084)+Reference!J$13</f>
        <v>2893.1650407275356</v>
      </c>
      <c r="R2084" s="36">
        <f>(Reference!K$12*List!$H2084)+Reference!K$13</f>
        <v>2985.0779446028764</v>
      </c>
      <c r="S2084" s="36">
        <f>(Reference!L$12*List!$H2084)+Reference!L$13</f>
        <v>3220.6391593253034</v>
      </c>
      <c r="T2084" s="36">
        <f>(Reference!M$12*List!$H2084)+Reference!M$13</f>
        <v>3847.5181863553153</v>
      </c>
      <c r="U2084" s="36">
        <f>(Reference!N$12*List!$H2084)+Reference!N$13</f>
        <v>15521.007355193378</v>
      </c>
      <c r="V2084" s="12">
        <f>(Reference!O$12*List!$H2084)+Reference!O$13</f>
        <v>576.95986306897407</v>
      </c>
      <c r="W2084" s="12">
        <f>(Reference!P$12*List!$H2084)+Reference!P$13</f>
        <v>812.98889796082722</v>
      </c>
      <c r="X2084" s="12">
        <f>(Reference!Q$12*List!$H2084)+Reference!Q$13</f>
        <v>406.49444898041361</v>
      </c>
      <c r="Y2084" s="53"/>
      <c r="Z2084" s="1" t="str">
        <f t="shared" si="65"/>
        <v>STUTSMAN, North Dakota</v>
      </c>
      <c r="AA2084" s="41" t="s">
        <v>8756</v>
      </c>
      <c r="AB2084" s="40" t="s">
        <v>277</v>
      </c>
      <c r="AC2084" s="44" t="s">
        <v>47</v>
      </c>
      <c r="AD2084" s="62">
        <v>0.81220000000000003</v>
      </c>
      <c r="AE2084" s="56" t="str">
        <f t="shared" si="64"/>
        <v/>
      </c>
      <c r="AF2084" s="60">
        <v>36280</v>
      </c>
      <c r="AI2084" s="60">
        <v>0.88780000000000003</v>
      </c>
    </row>
    <row r="2085" spans="1:35" x14ac:dyDescent="0.35">
      <c r="A2085" s="46" t="s">
        <v>2808</v>
      </c>
      <c r="B2085" s="65" t="s">
        <v>6280</v>
      </c>
      <c r="C2085" s="28">
        <v>99935</v>
      </c>
      <c r="D2085" s="48" t="s">
        <v>9447</v>
      </c>
      <c r="E2085" s="40" t="s">
        <v>8757</v>
      </c>
      <c r="F2085" s="44" t="s">
        <v>47</v>
      </c>
      <c r="G2085" s="18" t="s">
        <v>4188</v>
      </c>
      <c r="H2085" s="16">
        <v>0.8397</v>
      </c>
      <c r="I2085" s="36">
        <f>(Reference!B$12*List!$H2085)+Reference!B$13</f>
        <v>888.69320890725226</v>
      </c>
      <c r="J2085" s="36">
        <f>(Reference!C$12*List!$H2085)+Reference!C$13</f>
        <v>1326.2426614874623</v>
      </c>
      <c r="K2085" s="36">
        <f>(Reference!D$12*List!$H2085)+Reference!D$13</f>
        <v>1587.671579695764</v>
      </c>
      <c r="L2085" s="36">
        <f>(Reference!E$12*List!$H2085)+Reference!E$13</f>
        <v>1963.5788452458064</v>
      </c>
      <c r="M2085" s="36">
        <f>(Reference!F$12*List!$H2085)+Reference!F$13</f>
        <v>2045.584969062726</v>
      </c>
      <c r="N2085" s="36">
        <f>(Reference!G$12*List!$H2085)+Reference!G$13</f>
        <v>2316.3702906595354</v>
      </c>
      <c r="O2085" s="36">
        <f>(Reference!H$12*List!$H2085)+Reference!H$13</f>
        <v>2404.4305578454896</v>
      </c>
      <c r="P2085" s="36">
        <f>(Reference!I$12*List!$H2085)+Reference!I$13</f>
        <v>2499.095345070391</v>
      </c>
      <c r="Q2085" s="36">
        <f>(Reference!J$12*List!$H2085)+Reference!J$13</f>
        <v>2893.1650407275356</v>
      </c>
      <c r="R2085" s="36">
        <f>(Reference!K$12*List!$H2085)+Reference!K$13</f>
        <v>2985.0779446028764</v>
      </c>
      <c r="S2085" s="36">
        <f>(Reference!L$12*List!$H2085)+Reference!L$13</f>
        <v>3220.6391593253034</v>
      </c>
      <c r="T2085" s="36">
        <f>(Reference!M$12*List!$H2085)+Reference!M$13</f>
        <v>3847.5181863553153</v>
      </c>
      <c r="U2085" s="36">
        <f>(Reference!N$12*List!$H2085)+Reference!N$13</f>
        <v>15521.007355193378</v>
      </c>
      <c r="V2085" s="12">
        <f>(Reference!O$12*List!$H2085)+Reference!O$13</f>
        <v>576.95986306897407</v>
      </c>
      <c r="W2085" s="12">
        <f>(Reference!P$12*List!$H2085)+Reference!P$13</f>
        <v>812.98889796082722</v>
      </c>
      <c r="X2085" s="12">
        <f>(Reference!Q$12*List!$H2085)+Reference!Q$13</f>
        <v>406.49444898041361</v>
      </c>
      <c r="Y2085" s="53"/>
      <c r="Z2085" s="1" t="str">
        <f t="shared" si="65"/>
        <v>TOWNER, North Dakota</v>
      </c>
      <c r="AA2085" s="41" t="s">
        <v>8757</v>
      </c>
      <c r="AB2085" s="40" t="s">
        <v>277</v>
      </c>
      <c r="AC2085" s="44" t="s">
        <v>47</v>
      </c>
      <c r="AD2085" s="62">
        <v>0.81220000000000003</v>
      </c>
      <c r="AE2085" s="56" t="str">
        <f t="shared" si="64"/>
        <v/>
      </c>
      <c r="AF2085" s="60">
        <v>36290</v>
      </c>
      <c r="AI2085" s="60">
        <v>0.93620000000000003</v>
      </c>
    </row>
    <row r="2086" spans="1:35" x14ac:dyDescent="0.35">
      <c r="A2086" s="46" t="s">
        <v>2809</v>
      </c>
      <c r="B2086" s="65" t="s">
        <v>6281</v>
      </c>
      <c r="C2086" s="28">
        <v>99935</v>
      </c>
      <c r="D2086" s="48" t="s">
        <v>9447</v>
      </c>
      <c r="E2086" s="40" t="s">
        <v>8758</v>
      </c>
      <c r="F2086" s="44" t="s">
        <v>47</v>
      </c>
      <c r="G2086" s="18" t="s">
        <v>4188</v>
      </c>
      <c r="H2086" s="10">
        <v>0.8397</v>
      </c>
      <c r="I2086" s="36">
        <f>(Reference!B$12*List!$H2086)+Reference!B$13</f>
        <v>888.69320890725226</v>
      </c>
      <c r="J2086" s="36">
        <f>(Reference!C$12*List!$H2086)+Reference!C$13</f>
        <v>1326.2426614874623</v>
      </c>
      <c r="K2086" s="36">
        <f>(Reference!D$12*List!$H2086)+Reference!D$13</f>
        <v>1587.671579695764</v>
      </c>
      <c r="L2086" s="36">
        <f>(Reference!E$12*List!$H2086)+Reference!E$13</f>
        <v>1963.5788452458064</v>
      </c>
      <c r="M2086" s="36">
        <f>(Reference!F$12*List!$H2086)+Reference!F$13</f>
        <v>2045.584969062726</v>
      </c>
      <c r="N2086" s="36">
        <f>(Reference!G$12*List!$H2086)+Reference!G$13</f>
        <v>2316.3702906595354</v>
      </c>
      <c r="O2086" s="36">
        <f>(Reference!H$12*List!$H2086)+Reference!H$13</f>
        <v>2404.4305578454896</v>
      </c>
      <c r="P2086" s="36">
        <f>(Reference!I$12*List!$H2086)+Reference!I$13</f>
        <v>2499.095345070391</v>
      </c>
      <c r="Q2086" s="36">
        <f>(Reference!J$12*List!$H2086)+Reference!J$13</f>
        <v>2893.1650407275356</v>
      </c>
      <c r="R2086" s="36">
        <f>(Reference!K$12*List!$H2086)+Reference!K$13</f>
        <v>2985.0779446028764</v>
      </c>
      <c r="S2086" s="36">
        <f>(Reference!L$12*List!$H2086)+Reference!L$13</f>
        <v>3220.6391593253034</v>
      </c>
      <c r="T2086" s="36">
        <f>(Reference!M$12*List!$H2086)+Reference!M$13</f>
        <v>3847.5181863553153</v>
      </c>
      <c r="U2086" s="36">
        <f>(Reference!N$12*List!$H2086)+Reference!N$13</f>
        <v>15521.007355193378</v>
      </c>
      <c r="V2086" s="12">
        <f>(Reference!O$12*List!$H2086)+Reference!O$13</f>
        <v>576.95986306897407</v>
      </c>
      <c r="W2086" s="12">
        <f>(Reference!P$12*List!$H2086)+Reference!P$13</f>
        <v>812.98889796082722</v>
      </c>
      <c r="X2086" s="12">
        <f>(Reference!Q$12*List!$H2086)+Reference!Q$13</f>
        <v>406.49444898041361</v>
      </c>
      <c r="Y2086" s="53"/>
      <c r="Z2086" s="1" t="str">
        <f t="shared" si="65"/>
        <v>TRAILL, North Dakota</v>
      </c>
      <c r="AA2086" s="40" t="s">
        <v>8758</v>
      </c>
      <c r="AB2086" s="40" t="s">
        <v>277</v>
      </c>
      <c r="AC2086" s="43" t="s">
        <v>47</v>
      </c>
      <c r="AD2086" s="61">
        <v>0.66220000000000001</v>
      </c>
      <c r="AE2086" s="56" t="str">
        <f t="shared" si="64"/>
        <v/>
      </c>
      <c r="AF2086" s="60">
        <v>36300</v>
      </c>
      <c r="AI2086" s="60">
        <v>0.81220000000000003</v>
      </c>
    </row>
    <row r="2087" spans="1:35" x14ac:dyDescent="0.35">
      <c r="A2087" s="46" t="s">
        <v>2810</v>
      </c>
      <c r="B2087" s="65" t="s">
        <v>6282</v>
      </c>
      <c r="C2087" s="19">
        <v>99935</v>
      </c>
      <c r="D2087" s="48" t="s">
        <v>9447</v>
      </c>
      <c r="E2087" s="41" t="s">
        <v>8759</v>
      </c>
      <c r="F2087" s="44" t="s">
        <v>47</v>
      </c>
      <c r="G2087" s="18" t="s">
        <v>4188</v>
      </c>
      <c r="H2087" s="10">
        <v>0.8397</v>
      </c>
      <c r="I2087" s="36">
        <f>(Reference!B$12*List!$H2087)+Reference!B$13</f>
        <v>888.69320890725226</v>
      </c>
      <c r="J2087" s="36">
        <f>(Reference!C$12*List!$H2087)+Reference!C$13</f>
        <v>1326.2426614874623</v>
      </c>
      <c r="K2087" s="36">
        <f>(Reference!D$12*List!$H2087)+Reference!D$13</f>
        <v>1587.671579695764</v>
      </c>
      <c r="L2087" s="36">
        <f>(Reference!E$12*List!$H2087)+Reference!E$13</f>
        <v>1963.5788452458064</v>
      </c>
      <c r="M2087" s="36">
        <f>(Reference!F$12*List!$H2087)+Reference!F$13</f>
        <v>2045.584969062726</v>
      </c>
      <c r="N2087" s="36">
        <f>(Reference!G$12*List!$H2087)+Reference!G$13</f>
        <v>2316.3702906595354</v>
      </c>
      <c r="O2087" s="36">
        <f>(Reference!H$12*List!$H2087)+Reference!H$13</f>
        <v>2404.4305578454896</v>
      </c>
      <c r="P2087" s="36">
        <f>(Reference!I$12*List!$H2087)+Reference!I$13</f>
        <v>2499.095345070391</v>
      </c>
      <c r="Q2087" s="36">
        <f>(Reference!J$12*List!$H2087)+Reference!J$13</f>
        <v>2893.1650407275356</v>
      </c>
      <c r="R2087" s="36">
        <f>(Reference!K$12*List!$H2087)+Reference!K$13</f>
        <v>2985.0779446028764</v>
      </c>
      <c r="S2087" s="36">
        <f>(Reference!L$12*List!$H2087)+Reference!L$13</f>
        <v>3220.6391593253034</v>
      </c>
      <c r="T2087" s="36">
        <f>(Reference!M$12*List!$H2087)+Reference!M$13</f>
        <v>3847.5181863553153</v>
      </c>
      <c r="U2087" s="36">
        <f>(Reference!N$12*List!$H2087)+Reference!N$13</f>
        <v>15521.007355193378</v>
      </c>
      <c r="V2087" s="12">
        <f>(Reference!O$12*List!$H2087)+Reference!O$13</f>
        <v>576.95986306897407</v>
      </c>
      <c r="W2087" s="12">
        <f>(Reference!P$12*List!$H2087)+Reference!P$13</f>
        <v>812.98889796082722</v>
      </c>
      <c r="X2087" s="12">
        <f>(Reference!Q$12*List!$H2087)+Reference!Q$13</f>
        <v>406.49444898041361</v>
      </c>
      <c r="Y2087" s="53"/>
      <c r="Z2087" s="1" t="str">
        <f t="shared" si="65"/>
        <v>WALSH, North Dakota</v>
      </c>
      <c r="AA2087" s="40" t="s">
        <v>8759</v>
      </c>
      <c r="AB2087" s="40" t="s">
        <v>277</v>
      </c>
      <c r="AC2087" s="43" t="s">
        <v>47</v>
      </c>
      <c r="AD2087" s="61">
        <v>0.94950000000000001</v>
      </c>
      <c r="AE2087" s="56" t="str">
        <f t="shared" si="64"/>
        <v/>
      </c>
      <c r="AF2087" s="60">
        <v>36310</v>
      </c>
      <c r="AI2087" s="60">
        <v>0.94950000000000001</v>
      </c>
    </row>
    <row r="2088" spans="1:35" x14ac:dyDescent="0.35">
      <c r="A2088" s="46" t="s">
        <v>2811</v>
      </c>
      <c r="B2088" s="65" t="s">
        <v>6283</v>
      </c>
      <c r="C2088" s="28">
        <v>99935</v>
      </c>
      <c r="D2088" s="48" t="s">
        <v>9447</v>
      </c>
      <c r="E2088" s="40" t="s">
        <v>8760</v>
      </c>
      <c r="F2088" s="44" t="s">
        <v>47</v>
      </c>
      <c r="G2088" s="18" t="s">
        <v>4188</v>
      </c>
      <c r="H2088" s="10">
        <v>0.8397</v>
      </c>
      <c r="I2088" s="36">
        <f>(Reference!B$12*List!$H2088)+Reference!B$13</f>
        <v>888.69320890725226</v>
      </c>
      <c r="J2088" s="36">
        <f>(Reference!C$12*List!$H2088)+Reference!C$13</f>
        <v>1326.2426614874623</v>
      </c>
      <c r="K2088" s="36">
        <f>(Reference!D$12*List!$H2088)+Reference!D$13</f>
        <v>1587.671579695764</v>
      </c>
      <c r="L2088" s="36">
        <f>(Reference!E$12*List!$H2088)+Reference!E$13</f>
        <v>1963.5788452458064</v>
      </c>
      <c r="M2088" s="36">
        <f>(Reference!F$12*List!$H2088)+Reference!F$13</f>
        <v>2045.584969062726</v>
      </c>
      <c r="N2088" s="36">
        <f>(Reference!G$12*List!$H2088)+Reference!G$13</f>
        <v>2316.3702906595354</v>
      </c>
      <c r="O2088" s="36">
        <f>(Reference!H$12*List!$H2088)+Reference!H$13</f>
        <v>2404.4305578454896</v>
      </c>
      <c r="P2088" s="36">
        <f>(Reference!I$12*List!$H2088)+Reference!I$13</f>
        <v>2499.095345070391</v>
      </c>
      <c r="Q2088" s="36">
        <f>(Reference!J$12*List!$H2088)+Reference!J$13</f>
        <v>2893.1650407275356</v>
      </c>
      <c r="R2088" s="36">
        <f>(Reference!K$12*List!$H2088)+Reference!K$13</f>
        <v>2985.0779446028764</v>
      </c>
      <c r="S2088" s="36">
        <f>(Reference!L$12*List!$H2088)+Reference!L$13</f>
        <v>3220.6391593253034</v>
      </c>
      <c r="T2088" s="36">
        <f>(Reference!M$12*List!$H2088)+Reference!M$13</f>
        <v>3847.5181863553153</v>
      </c>
      <c r="U2088" s="36">
        <f>(Reference!N$12*List!$H2088)+Reference!N$13</f>
        <v>15521.007355193378</v>
      </c>
      <c r="V2088" s="12">
        <f>(Reference!O$12*List!$H2088)+Reference!O$13</f>
        <v>576.95986306897407</v>
      </c>
      <c r="W2088" s="12">
        <f>(Reference!P$12*List!$H2088)+Reference!P$13</f>
        <v>812.98889796082722</v>
      </c>
      <c r="X2088" s="12">
        <f>(Reference!Q$12*List!$H2088)+Reference!Q$13</f>
        <v>406.49444898041361</v>
      </c>
      <c r="Y2088" s="53"/>
      <c r="Z2088" s="1" t="str">
        <f t="shared" si="65"/>
        <v>WARD, North Dakota</v>
      </c>
      <c r="AA2088" s="40" t="s">
        <v>8760</v>
      </c>
      <c r="AB2088" s="40" t="s">
        <v>277</v>
      </c>
      <c r="AC2088" s="43" t="s">
        <v>47</v>
      </c>
      <c r="AD2088" s="61">
        <v>0.94950000000000001</v>
      </c>
      <c r="AE2088" s="56" t="str">
        <f t="shared" si="64"/>
        <v/>
      </c>
      <c r="AF2088" s="60">
        <v>36330</v>
      </c>
      <c r="AI2088" s="60">
        <v>0.81220000000000003</v>
      </c>
    </row>
    <row r="2089" spans="1:35" x14ac:dyDescent="0.35">
      <c r="A2089" s="46" t="s">
        <v>2812</v>
      </c>
      <c r="B2089" s="65" t="s">
        <v>6284</v>
      </c>
      <c r="C2089" s="19">
        <v>99935</v>
      </c>
      <c r="D2089" s="48" t="s">
        <v>9447</v>
      </c>
      <c r="E2089" s="41" t="s">
        <v>8054</v>
      </c>
      <c r="F2089" s="44" t="s">
        <v>47</v>
      </c>
      <c r="G2089" s="18" t="s">
        <v>4188</v>
      </c>
      <c r="H2089" s="10">
        <v>0.8397</v>
      </c>
      <c r="I2089" s="36">
        <f>(Reference!B$12*List!$H2089)+Reference!B$13</f>
        <v>888.69320890725226</v>
      </c>
      <c r="J2089" s="36">
        <f>(Reference!C$12*List!$H2089)+Reference!C$13</f>
        <v>1326.2426614874623</v>
      </c>
      <c r="K2089" s="36">
        <f>(Reference!D$12*List!$H2089)+Reference!D$13</f>
        <v>1587.671579695764</v>
      </c>
      <c r="L2089" s="36">
        <f>(Reference!E$12*List!$H2089)+Reference!E$13</f>
        <v>1963.5788452458064</v>
      </c>
      <c r="M2089" s="36">
        <f>(Reference!F$12*List!$H2089)+Reference!F$13</f>
        <v>2045.584969062726</v>
      </c>
      <c r="N2089" s="36">
        <f>(Reference!G$12*List!$H2089)+Reference!G$13</f>
        <v>2316.3702906595354</v>
      </c>
      <c r="O2089" s="36">
        <f>(Reference!H$12*List!$H2089)+Reference!H$13</f>
        <v>2404.4305578454896</v>
      </c>
      <c r="P2089" s="36">
        <f>(Reference!I$12*List!$H2089)+Reference!I$13</f>
        <v>2499.095345070391</v>
      </c>
      <c r="Q2089" s="36">
        <f>(Reference!J$12*List!$H2089)+Reference!J$13</f>
        <v>2893.1650407275356</v>
      </c>
      <c r="R2089" s="36">
        <f>(Reference!K$12*List!$H2089)+Reference!K$13</f>
        <v>2985.0779446028764</v>
      </c>
      <c r="S2089" s="36">
        <f>(Reference!L$12*List!$H2089)+Reference!L$13</f>
        <v>3220.6391593253034</v>
      </c>
      <c r="T2089" s="36">
        <f>(Reference!M$12*List!$H2089)+Reference!M$13</f>
        <v>3847.5181863553153</v>
      </c>
      <c r="U2089" s="36">
        <f>(Reference!N$12*List!$H2089)+Reference!N$13</f>
        <v>15521.007355193378</v>
      </c>
      <c r="V2089" s="12">
        <f>(Reference!O$12*List!$H2089)+Reference!O$13</f>
        <v>576.95986306897407</v>
      </c>
      <c r="W2089" s="12">
        <f>(Reference!P$12*List!$H2089)+Reference!P$13</f>
        <v>812.98889796082722</v>
      </c>
      <c r="X2089" s="12">
        <f>(Reference!Q$12*List!$H2089)+Reference!Q$13</f>
        <v>406.49444898041361</v>
      </c>
      <c r="Y2089" s="53"/>
      <c r="Z2089" s="1" t="str">
        <f t="shared" si="65"/>
        <v>WELLS, North Dakota</v>
      </c>
      <c r="AA2089" s="40" t="s">
        <v>8054</v>
      </c>
      <c r="AB2089" s="40" t="s">
        <v>277</v>
      </c>
      <c r="AC2089" s="43" t="s">
        <v>47</v>
      </c>
      <c r="AD2089" s="61">
        <v>0.82269999999999999</v>
      </c>
      <c r="AE2089" s="56" t="str">
        <f t="shared" si="64"/>
        <v/>
      </c>
      <c r="AF2089" s="60">
        <v>36340</v>
      </c>
      <c r="AI2089" s="60">
        <v>0.81220000000000003</v>
      </c>
    </row>
    <row r="2090" spans="1:35" x14ac:dyDescent="0.35">
      <c r="A2090" s="46" t="s">
        <v>2813</v>
      </c>
      <c r="B2090" s="65" t="s">
        <v>6285</v>
      </c>
      <c r="C2090" s="19">
        <v>99935</v>
      </c>
      <c r="D2090" s="48" t="s">
        <v>9447</v>
      </c>
      <c r="E2090" s="41" t="s">
        <v>8761</v>
      </c>
      <c r="F2090" s="44" t="s">
        <v>47</v>
      </c>
      <c r="G2090" s="18" t="s">
        <v>4188</v>
      </c>
      <c r="H2090" s="16">
        <v>0.8397</v>
      </c>
      <c r="I2090" s="36">
        <f>(Reference!B$12*List!$H2090)+Reference!B$13</f>
        <v>888.69320890725226</v>
      </c>
      <c r="J2090" s="36">
        <f>(Reference!C$12*List!$H2090)+Reference!C$13</f>
        <v>1326.2426614874623</v>
      </c>
      <c r="K2090" s="36">
        <f>(Reference!D$12*List!$H2090)+Reference!D$13</f>
        <v>1587.671579695764</v>
      </c>
      <c r="L2090" s="36">
        <f>(Reference!E$12*List!$H2090)+Reference!E$13</f>
        <v>1963.5788452458064</v>
      </c>
      <c r="M2090" s="36">
        <f>(Reference!F$12*List!$H2090)+Reference!F$13</f>
        <v>2045.584969062726</v>
      </c>
      <c r="N2090" s="36">
        <f>(Reference!G$12*List!$H2090)+Reference!G$13</f>
        <v>2316.3702906595354</v>
      </c>
      <c r="O2090" s="36">
        <f>(Reference!H$12*List!$H2090)+Reference!H$13</f>
        <v>2404.4305578454896</v>
      </c>
      <c r="P2090" s="36">
        <f>(Reference!I$12*List!$H2090)+Reference!I$13</f>
        <v>2499.095345070391</v>
      </c>
      <c r="Q2090" s="36">
        <f>(Reference!J$12*List!$H2090)+Reference!J$13</f>
        <v>2893.1650407275356</v>
      </c>
      <c r="R2090" s="36">
        <f>(Reference!K$12*List!$H2090)+Reference!K$13</f>
        <v>2985.0779446028764</v>
      </c>
      <c r="S2090" s="36">
        <f>(Reference!L$12*List!$H2090)+Reference!L$13</f>
        <v>3220.6391593253034</v>
      </c>
      <c r="T2090" s="36">
        <f>(Reference!M$12*List!$H2090)+Reference!M$13</f>
        <v>3847.5181863553153</v>
      </c>
      <c r="U2090" s="36">
        <f>(Reference!N$12*List!$H2090)+Reference!N$13</f>
        <v>15521.007355193378</v>
      </c>
      <c r="V2090" s="12">
        <f>(Reference!O$12*List!$H2090)+Reference!O$13</f>
        <v>576.95986306897407</v>
      </c>
      <c r="W2090" s="12">
        <f>(Reference!P$12*List!$H2090)+Reference!P$13</f>
        <v>812.98889796082722</v>
      </c>
      <c r="X2090" s="12">
        <f>(Reference!Q$12*List!$H2090)+Reference!Q$13</f>
        <v>406.49444898041361</v>
      </c>
      <c r="Y2090" s="53"/>
      <c r="Z2090" s="1" t="str">
        <f t="shared" si="65"/>
        <v>WILLIAMS, North Dakota</v>
      </c>
      <c r="AA2090" s="41" t="s">
        <v>8761</v>
      </c>
      <c r="AB2090" s="40" t="s">
        <v>277</v>
      </c>
      <c r="AC2090" s="44" t="s">
        <v>47</v>
      </c>
      <c r="AD2090" s="62">
        <v>0.81220000000000003</v>
      </c>
      <c r="AE2090" s="56" t="str">
        <f t="shared" si="64"/>
        <v/>
      </c>
      <c r="AF2090" s="60">
        <v>36350</v>
      </c>
      <c r="AI2090" s="60">
        <v>0.81220000000000003</v>
      </c>
    </row>
    <row r="2091" spans="1:35" x14ac:dyDescent="0.35">
      <c r="A2091" s="46" t="s">
        <v>4223</v>
      </c>
      <c r="B2091" s="65" t="s">
        <v>6286</v>
      </c>
      <c r="C2091" s="19">
        <v>99935</v>
      </c>
      <c r="D2091" s="48" t="s">
        <v>9447</v>
      </c>
      <c r="E2091" s="41" t="s">
        <v>7541</v>
      </c>
      <c r="F2091" s="44" t="s">
        <v>47</v>
      </c>
      <c r="G2091" s="18" t="s">
        <v>4188</v>
      </c>
      <c r="H2091" s="10">
        <v>0.8397</v>
      </c>
      <c r="I2091" s="36">
        <f>(Reference!B$12*List!$H2091)+Reference!B$13</f>
        <v>888.69320890725226</v>
      </c>
      <c r="J2091" s="36">
        <f>(Reference!C$12*List!$H2091)+Reference!C$13</f>
        <v>1326.2426614874623</v>
      </c>
      <c r="K2091" s="36">
        <f>(Reference!D$12*List!$H2091)+Reference!D$13</f>
        <v>1587.671579695764</v>
      </c>
      <c r="L2091" s="36">
        <f>(Reference!E$12*List!$H2091)+Reference!E$13</f>
        <v>1963.5788452458064</v>
      </c>
      <c r="M2091" s="36">
        <f>(Reference!F$12*List!$H2091)+Reference!F$13</f>
        <v>2045.584969062726</v>
      </c>
      <c r="N2091" s="36">
        <f>(Reference!G$12*List!$H2091)+Reference!G$13</f>
        <v>2316.3702906595354</v>
      </c>
      <c r="O2091" s="36">
        <f>(Reference!H$12*List!$H2091)+Reference!H$13</f>
        <v>2404.4305578454896</v>
      </c>
      <c r="P2091" s="36">
        <f>(Reference!I$12*List!$H2091)+Reference!I$13</f>
        <v>2499.095345070391</v>
      </c>
      <c r="Q2091" s="36">
        <f>(Reference!J$12*List!$H2091)+Reference!J$13</f>
        <v>2893.1650407275356</v>
      </c>
      <c r="R2091" s="36">
        <f>(Reference!K$12*List!$H2091)+Reference!K$13</f>
        <v>2985.0779446028764</v>
      </c>
      <c r="S2091" s="36">
        <f>(Reference!L$12*List!$H2091)+Reference!L$13</f>
        <v>3220.6391593253034</v>
      </c>
      <c r="T2091" s="36">
        <f>(Reference!M$12*List!$H2091)+Reference!M$13</f>
        <v>3847.5181863553153</v>
      </c>
      <c r="U2091" s="36">
        <f>(Reference!N$12*List!$H2091)+Reference!N$13</f>
        <v>15521.007355193378</v>
      </c>
      <c r="V2091" s="12">
        <f>(Reference!O$12*List!$H2091)+Reference!O$13</f>
        <v>576.95986306897407</v>
      </c>
      <c r="W2091" s="12">
        <f>(Reference!P$12*List!$H2091)+Reference!P$13</f>
        <v>812.98889796082722</v>
      </c>
      <c r="X2091" s="12">
        <f>(Reference!Q$12*List!$H2091)+Reference!Q$13</f>
        <v>406.49444898041361</v>
      </c>
      <c r="Y2091" s="53"/>
      <c r="Z2091" s="1" t="str">
        <f t="shared" si="65"/>
        <v>STATEWIDE, North Dakota</v>
      </c>
      <c r="AA2091" s="40" t="s">
        <v>7541</v>
      </c>
      <c r="AB2091" s="40" t="s">
        <v>277</v>
      </c>
      <c r="AC2091" s="43" t="s">
        <v>47</v>
      </c>
      <c r="AD2091" s="61">
        <v>0.91800000000000004</v>
      </c>
      <c r="AE2091" s="56" t="str">
        <f t="shared" si="64"/>
        <v/>
      </c>
      <c r="AF2091" s="60">
        <v>36360</v>
      </c>
      <c r="AI2091" s="60">
        <v>0.81220000000000003</v>
      </c>
    </row>
    <row r="2092" spans="1:35" x14ac:dyDescent="0.35">
      <c r="A2092" s="46" t="s">
        <v>2814</v>
      </c>
      <c r="B2092" s="65" t="s">
        <v>6287</v>
      </c>
      <c r="C2092" s="19">
        <v>99936</v>
      </c>
      <c r="D2092" s="48" t="s">
        <v>8035</v>
      </c>
      <c r="E2092" s="41" t="s">
        <v>7699</v>
      </c>
      <c r="F2092" s="44" t="s">
        <v>48</v>
      </c>
      <c r="G2092" s="18" t="s">
        <v>4188</v>
      </c>
      <c r="H2092" s="10">
        <v>0.81220000000000003</v>
      </c>
      <c r="I2092" s="36">
        <f>(Reference!B$12*List!$H2092)+Reference!B$13</f>
        <v>867.51111403379389</v>
      </c>
      <c r="J2092" s="36">
        <f>(Reference!C$12*List!$H2092)+Reference!C$13</f>
        <v>1294.6315299976668</v>
      </c>
      <c r="K2092" s="36">
        <f>(Reference!D$12*List!$H2092)+Reference!D$13</f>
        <v>1549.8292628062704</v>
      </c>
      <c r="L2092" s="36">
        <f>(Reference!E$12*List!$H2092)+Reference!E$13</f>
        <v>1916.7767396657991</v>
      </c>
      <c r="M2092" s="36">
        <f>(Reference!F$12*List!$H2092)+Reference!F$13</f>
        <v>1996.8282390099716</v>
      </c>
      <c r="N2092" s="36">
        <f>(Reference!G$12*List!$H2092)+Reference!G$13</f>
        <v>2261.1593643611986</v>
      </c>
      <c r="O2092" s="36">
        <f>(Reference!H$12*List!$H2092)+Reference!H$13</f>
        <v>2347.1207059388335</v>
      </c>
      <c r="P2092" s="36">
        <f>(Reference!I$12*List!$H2092)+Reference!I$13</f>
        <v>2439.5291481347917</v>
      </c>
      <c r="Q2092" s="36">
        <f>(Reference!J$12*List!$H2092)+Reference!J$13</f>
        <v>2824.2061516947069</v>
      </c>
      <c r="R2092" s="36">
        <f>(Reference!K$12*List!$H2092)+Reference!K$13</f>
        <v>2913.928301966364</v>
      </c>
      <c r="S2092" s="36">
        <f>(Reference!L$12*List!$H2092)+Reference!L$13</f>
        <v>3143.8748906865367</v>
      </c>
      <c r="T2092" s="36">
        <f>(Reference!M$12*List!$H2092)+Reference!M$13</f>
        <v>3755.8121910423251</v>
      </c>
      <c r="U2092" s="36">
        <f>(Reference!N$12*List!$H2092)+Reference!N$13</f>
        <v>15151.062533927547</v>
      </c>
      <c r="V2092" s="12">
        <f>(Reference!O$12*List!$H2092)+Reference!O$13</f>
        <v>563.20796484896641</v>
      </c>
      <c r="W2092" s="12">
        <f>(Reference!P$12*List!$H2092)+Reference!P$13</f>
        <v>793.61122319627088</v>
      </c>
      <c r="X2092" s="12">
        <f>(Reference!Q$12*List!$H2092)+Reference!Q$13</f>
        <v>396.80561159813544</v>
      </c>
      <c r="Y2092" s="53"/>
      <c r="Z2092" s="1" t="str">
        <f t="shared" si="65"/>
        <v>ADAMS, Ohio</v>
      </c>
      <c r="AA2092" s="40" t="s">
        <v>7699</v>
      </c>
      <c r="AB2092" s="40" t="s">
        <v>277</v>
      </c>
      <c r="AC2092" s="43" t="s">
        <v>48</v>
      </c>
      <c r="AD2092" s="61">
        <v>0.94950000000000001</v>
      </c>
      <c r="AE2092" s="56" t="str">
        <f t="shared" si="64"/>
        <v/>
      </c>
      <c r="AF2092" s="60">
        <v>36370</v>
      </c>
      <c r="AI2092" s="60">
        <v>0.81220000000000003</v>
      </c>
    </row>
    <row r="2093" spans="1:35" x14ac:dyDescent="0.35">
      <c r="A2093" s="46" t="s">
        <v>2815</v>
      </c>
      <c r="B2093" s="65" t="s">
        <v>6288</v>
      </c>
      <c r="C2093" s="19" t="s">
        <v>4128</v>
      </c>
      <c r="D2093" s="48" t="s">
        <v>565</v>
      </c>
      <c r="E2093" s="41" t="s">
        <v>8015</v>
      </c>
      <c r="F2093" s="43" t="s">
        <v>48</v>
      </c>
      <c r="G2093" s="18" t="s">
        <v>4187</v>
      </c>
      <c r="H2093" s="16">
        <v>0.85609999999999997</v>
      </c>
      <c r="I2093" s="36">
        <f>(Reference!B$12*List!$H2093)+Reference!B$13</f>
        <v>901.32544003178748</v>
      </c>
      <c r="J2093" s="36">
        <f>(Reference!C$12*List!$H2093)+Reference!C$13</f>
        <v>1345.0943908122858</v>
      </c>
      <c r="K2093" s="36">
        <f>(Reference!D$12*List!$H2093)+Reference!D$13</f>
        <v>1610.2393614044074</v>
      </c>
      <c r="L2093" s="36">
        <f>(Reference!E$12*List!$H2093)+Reference!E$13</f>
        <v>1991.4899191189743</v>
      </c>
      <c r="M2093" s="36">
        <f>(Reference!F$12*List!$H2093)+Reference!F$13</f>
        <v>2074.661709894187</v>
      </c>
      <c r="N2093" s="36">
        <f>(Reference!G$12*List!$H2093)+Reference!G$13</f>
        <v>2349.296079433816</v>
      </c>
      <c r="O2093" s="36">
        <f>(Reference!H$12*List!$H2093)+Reference!H$13</f>
        <v>2438.6080695280048</v>
      </c>
      <c r="P2093" s="36">
        <f>(Reference!I$12*List!$H2093)+Reference!I$13</f>
        <v>2534.6184588792576</v>
      </c>
      <c r="Q2093" s="36">
        <f>(Reference!J$12*List!$H2093)+Reference!J$13</f>
        <v>2934.2896145507502</v>
      </c>
      <c r="R2093" s="36">
        <f>(Reference!K$12*List!$H2093)+Reference!K$13</f>
        <v>3027.5090042115598</v>
      </c>
      <c r="S2093" s="36">
        <f>(Reference!L$12*List!$H2093)+Reference!L$13</f>
        <v>3266.4185777135131</v>
      </c>
      <c r="T2093" s="36">
        <f>(Reference!M$12*List!$H2093)+Reference!M$13</f>
        <v>3902.2083071965171</v>
      </c>
      <c r="U2093" s="36">
        <f>(Reference!N$12*List!$H2093)+Reference!N$13</f>
        <v>15741.628994057366</v>
      </c>
      <c r="V2093" s="12">
        <f>(Reference!O$12*List!$H2093)+Reference!O$13</f>
        <v>585.16099509836056</v>
      </c>
      <c r="W2093" s="12">
        <f>(Reference!P$12*List!$H2093)+Reference!P$13</f>
        <v>824.54503854768984</v>
      </c>
      <c r="X2093" s="12">
        <f>(Reference!Q$12*List!$H2093)+Reference!Q$13</f>
        <v>412.27251927384492</v>
      </c>
      <c r="Y2093" s="53"/>
      <c r="Z2093" s="1" t="str">
        <f t="shared" si="65"/>
        <v>ALLEN, Ohio</v>
      </c>
      <c r="AA2093" s="41" t="s">
        <v>8015</v>
      </c>
      <c r="AB2093" s="40" t="s">
        <v>277</v>
      </c>
      <c r="AC2093" s="44" t="s">
        <v>48</v>
      </c>
      <c r="AD2093" s="62">
        <v>0.81220000000000003</v>
      </c>
      <c r="AE2093" s="56" t="str">
        <f t="shared" si="64"/>
        <v/>
      </c>
      <c r="AF2093" s="60">
        <v>36380</v>
      </c>
      <c r="AI2093" s="60">
        <v>0.95520000000000005</v>
      </c>
    </row>
    <row r="2094" spans="1:35" x14ac:dyDescent="0.35">
      <c r="A2094" s="46" t="s">
        <v>2816</v>
      </c>
      <c r="B2094" s="65" t="s">
        <v>6289</v>
      </c>
      <c r="C2094" s="28">
        <v>99936</v>
      </c>
      <c r="D2094" s="48" t="s">
        <v>8035</v>
      </c>
      <c r="E2094" s="40" t="s">
        <v>8762</v>
      </c>
      <c r="F2094" s="44" t="s">
        <v>48</v>
      </c>
      <c r="G2094" s="18" t="s">
        <v>4188</v>
      </c>
      <c r="H2094" s="16">
        <v>0.81220000000000003</v>
      </c>
      <c r="I2094" s="36">
        <f>(Reference!B$12*List!$H2094)+Reference!B$13</f>
        <v>867.51111403379389</v>
      </c>
      <c r="J2094" s="36">
        <f>(Reference!C$12*List!$H2094)+Reference!C$13</f>
        <v>1294.6315299976668</v>
      </c>
      <c r="K2094" s="36">
        <f>(Reference!D$12*List!$H2094)+Reference!D$13</f>
        <v>1549.8292628062704</v>
      </c>
      <c r="L2094" s="36">
        <f>(Reference!E$12*List!$H2094)+Reference!E$13</f>
        <v>1916.7767396657991</v>
      </c>
      <c r="M2094" s="36">
        <f>(Reference!F$12*List!$H2094)+Reference!F$13</f>
        <v>1996.8282390099716</v>
      </c>
      <c r="N2094" s="36">
        <f>(Reference!G$12*List!$H2094)+Reference!G$13</f>
        <v>2261.1593643611986</v>
      </c>
      <c r="O2094" s="36">
        <f>(Reference!H$12*List!$H2094)+Reference!H$13</f>
        <v>2347.1207059388335</v>
      </c>
      <c r="P2094" s="36">
        <f>(Reference!I$12*List!$H2094)+Reference!I$13</f>
        <v>2439.5291481347917</v>
      </c>
      <c r="Q2094" s="36">
        <f>(Reference!J$12*List!$H2094)+Reference!J$13</f>
        <v>2824.2061516947069</v>
      </c>
      <c r="R2094" s="36">
        <f>(Reference!K$12*List!$H2094)+Reference!K$13</f>
        <v>2913.928301966364</v>
      </c>
      <c r="S2094" s="36">
        <f>(Reference!L$12*List!$H2094)+Reference!L$13</f>
        <v>3143.8748906865367</v>
      </c>
      <c r="T2094" s="36">
        <f>(Reference!M$12*List!$H2094)+Reference!M$13</f>
        <v>3755.8121910423251</v>
      </c>
      <c r="U2094" s="36">
        <f>(Reference!N$12*List!$H2094)+Reference!N$13</f>
        <v>15151.062533927547</v>
      </c>
      <c r="V2094" s="12">
        <f>(Reference!O$12*List!$H2094)+Reference!O$13</f>
        <v>563.20796484896641</v>
      </c>
      <c r="W2094" s="12">
        <f>(Reference!P$12*List!$H2094)+Reference!P$13</f>
        <v>793.61122319627088</v>
      </c>
      <c r="X2094" s="12">
        <f>(Reference!Q$12*List!$H2094)+Reference!Q$13</f>
        <v>396.80561159813544</v>
      </c>
      <c r="Y2094" s="53"/>
      <c r="Z2094" s="1" t="str">
        <f t="shared" si="65"/>
        <v>ASHLAND, Ohio</v>
      </c>
      <c r="AA2094" s="41" t="s">
        <v>8762</v>
      </c>
      <c r="AB2094" s="40" t="s">
        <v>277</v>
      </c>
      <c r="AC2094" s="44" t="s">
        <v>48</v>
      </c>
      <c r="AD2094" s="62">
        <v>0.81220000000000003</v>
      </c>
      <c r="AE2094" s="56" t="str">
        <f t="shared" si="64"/>
        <v/>
      </c>
      <c r="AF2094" s="60">
        <v>36390</v>
      </c>
      <c r="AI2094" s="60">
        <v>0.81220000000000003</v>
      </c>
    </row>
    <row r="2095" spans="1:35" x14ac:dyDescent="0.35">
      <c r="A2095" s="46" t="s">
        <v>2817</v>
      </c>
      <c r="B2095" s="65" t="s">
        <v>6290</v>
      </c>
      <c r="C2095" s="19">
        <v>99936</v>
      </c>
      <c r="D2095" s="48" t="s">
        <v>8035</v>
      </c>
      <c r="E2095" s="41" t="s">
        <v>8763</v>
      </c>
      <c r="F2095" s="44" t="s">
        <v>48</v>
      </c>
      <c r="G2095" s="18" t="s">
        <v>4188</v>
      </c>
      <c r="H2095" s="16">
        <v>0.81220000000000003</v>
      </c>
      <c r="I2095" s="36">
        <f>(Reference!B$12*List!$H2095)+Reference!B$13</f>
        <v>867.51111403379389</v>
      </c>
      <c r="J2095" s="36">
        <f>(Reference!C$12*List!$H2095)+Reference!C$13</f>
        <v>1294.6315299976668</v>
      </c>
      <c r="K2095" s="36">
        <f>(Reference!D$12*List!$H2095)+Reference!D$13</f>
        <v>1549.8292628062704</v>
      </c>
      <c r="L2095" s="36">
        <f>(Reference!E$12*List!$H2095)+Reference!E$13</f>
        <v>1916.7767396657991</v>
      </c>
      <c r="M2095" s="36">
        <f>(Reference!F$12*List!$H2095)+Reference!F$13</f>
        <v>1996.8282390099716</v>
      </c>
      <c r="N2095" s="36">
        <f>(Reference!G$12*List!$H2095)+Reference!G$13</f>
        <v>2261.1593643611986</v>
      </c>
      <c r="O2095" s="36">
        <f>(Reference!H$12*List!$H2095)+Reference!H$13</f>
        <v>2347.1207059388335</v>
      </c>
      <c r="P2095" s="36">
        <f>(Reference!I$12*List!$H2095)+Reference!I$13</f>
        <v>2439.5291481347917</v>
      </c>
      <c r="Q2095" s="36">
        <f>(Reference!J$12*List!$H2095)+Reference!J$13</f>
        <v>2824.2061516947069</v>
      </c>
      <c r="R2095" s="36">
        <f>(Reference!K$12*List!$H2095)+Reference!K$13</f>
        <v>2913.928301966364</v>
      </c>
      <c r="S2095" s="36">
        <f>(Reference!L$12*List!$H2095)+Reference!L$13</f>
        <v>3143.8748906865367</v>
      </c>
      <c r="T2095" s="36">
        <f>(Reference!M$12*List!$H2095)+Reference!M$13</f>
        <v>3755.8121910423251</v>
      </c>
      <c r="U2095" s="36">
        <f>(Reference!N$12*List!$H2095)+Reference!N$13</f>
        <v>15151.062533927547</v>
      </c>
      <c r="V2095" s="12">
        <f>(Reference!O$12*List!$H2095)+Reference!O$13</f>
        <v>563.20796484896641</v>
      </c>
      <c r="W2095" s="12">
        <f>(Reference!P$12*List!$H2095)+Reference!P$13</f>
        <v>793.61122319627088</v>
      </c>
      <c r="X2095" s="12">
        <f>(Reference!Q$12*List!$H2095)+Reference!Q$13</f>
        <v>396.80561159813544</v>
      </c>
      <c r="Y2095" s="53"/>
      <c r="Z2095" s="1" t="str">
        <f t="shared" si="65"/>
        <v>ASHTABULA, Ohio</v>
      </c>
      <c r="AA2095" s="41" t="s">
        <v>8763</v>
      </c>
      <c r="AB2095" s="40" t="s">
        <v>277</v>
      </c>
      <c r="AC2095" s="44" t="s">
        <v>48</v>
      </c>
      <c r="AD2095" s="62">
        <v>0.81220000000000003</v>
      </c>
      <c r="AE2095" s="56" t="str">
        <f t="shared" si="64"/>
        <v/>
      </c>
      <c r="AF2095" s="60">
        <v>36400</v>
      </c>
      <c r="AI2095" s="60">
        <v>0.81220000000000003</v>
      </c>
    </row>
    <row r="2096" spans="1:35" x14ac:dyDescent="0.35">
      <c r="A2096" s="46" t="s">
        <v>2818</v>
      </c>
      <c r="B2096" s="65" t="s">
        <v>6291</v>
      </c>
      <c r="C2096" s="19">
        <v>99936</v>
      </c>
      <c r="D2096" s="48" t="s">
        <v>8035</v>
      </c>
      <c r="E2096" s="41" t="s">
        <v>8764</v>
      </c>
      <c r="F2096" s="44" t="s">
        <v>48</v>
      </c>
      <c r="G2096" s="18" t="s">
        <v>4188</v>
      </c>
      <c r="H2096" s="16">
        <v>0.81220000000000003</v>
      </c>
      <c r="I2096" s="36">
        <f>(Reference!B$12*List!$H2096)+Reference!B$13</f>
        <v>867.51111403379389</v>
      </c>
      <c r="J2096" s="36">
        <f>(Reference!C$12*List!$H2096)+Reference!C$13</f>
        <v>1294.6315299976668</v>
      </c>
      <c r="K2096" s="36">
        <f>(Reference!D$12*List!$H2096)+Reference!D$13</f>
        <v>1549.8292628062704</v>
      </c>
      <c r="L2096" s="36">
        <f>(Reference!E$12*List!$H2096)+Reference!E$13</f>
        <v>1916.7767396657991</v>
      </c>
      <c r="M2096" s="36">
        <f>(Reference!F$12*List!$H2096)+Reference!F$13</f>
        <v>1996.8282390099716</v>
      </c>
      <c r="N2096" s="36">
        <f>(Reference!G$12*List!$H2096)+Reference!G$13</f>
        <v>2261.1593643611986</v>
      </c>
      <c r="O2096" s="36">
        <f>(Reference!H$12*List!$H2096)+Reference!H$13</f>
        <v>2347.1207059388335</v>
      </c>
      <c r="P2096" s="36">
        <f>(Reference!I$12*List!$H2096)+Reference!I$13</f>
        <v>2439.5291481347917</v>
      </c>
      <c r="Q2096" s="36">
        <f>(Reference!J$12*List!$H2096)+Reference!J$13</f>
        <v>2824.2061516947069</v>
      </c>
      <c r="R2096" s="36">
        <f>(Reference!K$12*List!$H2096)+Reference!K$13</f>
        <v>2913.928301966364</v>
      </c>
      <c r="S2096" s="36">
        <f>(Reference!L$12*List!$H2096)+Reference!L$13</f>
        <v>3143.8748906865367</v>
      </c>
      <c r="T2096" s="36">
        <f>(Reference!M$12*List!$H2096)+Reference!M$13</f>
        <v>3755.8121910423251</v>
      </c>
      <c r="U2096" s="36">
        <f>(Reference!N$12*List!$H2096)+Reference!N$13</f>
        <v>15151.062533927547</v>
      </c>
      <c r="V2096" s="12">
        <f>(Reference!O$12*List!$H2096)+Reference!O$13</f>
        <v>563.20796484896641</v>
      </c>
      <c r="W2096" s="12">
        <f>(Reference!P$12*List!$H2096)+Reference!P$13</f>
        <v>793.61122319627088</v>
      </c>
      <c r="X2096" s="12">
        <f>(Reference!Q$12*List!$H2096)+Reference!Q$13</f>
        <v>396.80561159813544</v>
      </c>
      <c r="Y2096" s="53"/>
      <c r="Z2096" s="1" t="str">
        <f t="shared" si="65"/>
        <v>ATHENS, Ohio</v>
      </c>
      <c r="AA2096" s="41" t="s">
        <v>8764</v>
      </c>
      <c r="AB2096" s="40" t="s">
        <v>277</v>
      </c>
      <c r="AC2096" s="44" t="s">
        <v>48</v>
      </c>
      <c r="AD2096" s="62">
        <v>0.81220000000000003</v>
      </c>
      <c r="AE2096" s="56" t="str">
        <f t="shared" si="64"/>
        <v/>
      </c>
      <c r="AF2096" s="60">
        <v>36410</v>
      </c>
      <c r="AI2096" s="60">
        <v>0.81220000000000003</v>
      </c>
    </row>
    <row r="2097" spans="1:35" x14ac:dyDescent="0.35">
      <c r="A2097" s="46" t="s">
        <v>2819</v>
      </c>
      <c r="B2097" s="65" t="s">
        <v>6292</v>
      </c>
      <c r="C2097" s="19">
        <v>99936</v>
      </c>
      <c r="D2097" s="48" t="s">
        <v>8035</v>
      </c>
      <c r="E2097" s="41" t="s">
        <v>8765</v>
      </c>
      <c r="F2097" s="44" t="s">
        <v>48</v>
      </c>
      <c r="G2097" s="18" t="s">
        <v>4188</v>
      </c>
      <c r="H2097" s="10">
        <v>0.81220000000000003</v>
      </c>
      <c r="I2097" s="36">
        <f>(Reference!B$12*List!$H2097)+Reference!B$13</f>
        <v>867.51111403379389</v>
      </c>
      <c r="J2097" s="36">
        <f>(Reference!C$12*List!$H2097)+Reference!C$13</f>
        <v>1294.6315299976668</v>
      </c>
      <c r="K2097" s="36">
        <f>(Reference!D$12*List!$H2097)+Reference!D$13</f>
        <v>1549.8292628062704</v>
      </c>
      <c r="L2097" s="36">
        <f>(Reference!E$12*List!$H2097)+Reference!E$13</f>
        <v>1916.7767396657991</v>
      </c>
      <c r="M2097" s="36">
        <f>(Reference!F$12*List!$H2097)+Reference!F$13</f>
        <v>1996.8282390099716</v>
      </c>
      <c r="N2097" s="36">
        <f>(Reference!G$12*List!$H2097)+Reference!G$13</f>
        <v>2261.1593643611986</v>
      </c>
      <c r="O2097" s="36">
        <f>(Reference!H$12*List!$H2097)+Reference!H$13</f>
        <v>2347.1207059388335</v>
      </c>
      <c r="P2097" s="36">
        <f>(Reference!I$12*List!$H2097)+Reference!I$13</f>
        <v>2439.5291481347917</v>
      </c>
      <c r="Q2097" s="36">
        <f>(Reference!J$12*List!$H2097)+Reference!J$13</f>
        <v>2824.2061516947069</v>
      </c>
      <c r="R2097" s="36">
        <f>(Reference!K$12*List!$H2097)+Reference!K$13</f>
        <v>2913.928301966364</v>
      </c>
      <c r="S2097" s="36">
        <f>(Reference!L$12*List!$H2097)+Reference!L$13</f>
        <v>3143.8748906865367</v>
      </c>
      <c r="T2097" s="36">
        <f>(Reference!M$12*List!$H2097)+Reference!M$13</f>
        <v>3755.8121910423251</v>
      </c>
      <c r="U2097" s="36">
        <f>(Reference!N$12*List!$H2097)+Reference!N$13</f>
        <v>15151.062533927547</v>
      </c>
      <c r="V2097" s="12">
        <f>(Reference!O$12*List!$H2097)+Reference!O$13</f>
        <v>563.20796484896641</v>
      </c>
      <c r="W2097" s="12">
        <f>(Reference!P$12*List!$H2097)+Reference!P$13</f>
        <v>793.61122319627088</v>
      </c>
      <c r="X2097" s="12">
        <f>(Reference!Q$12*List!$H2097)+Reference!Q$13</f>
        <v>396.80561159813544</v>
      </c>
      <c r="Y2097" s="53"/>
      <c r="Z2097" s="1" t="str">
        <f t="shared" si="65"/>
        <v>AUGLAIZE, Ohio</v>
      </c>
      <c r="AA2097" s="40" t="s">
        <v>8765</v>
      </c>
      <c r="AB2097" s="40" t="s">
        <v>277</v>
      </c>
      <c r="AC2097" s="43" t="s">
        <v>48</v>
      </c>
      <c r="AD2097" s="61">
        <v>0.88780000000000003</v>
      </c>
      <c r="AE2097" s="56" t="str">
        <f t="shared" si="64"/>
        <v/>
      </c>
      <c r="AF2097" s="60">
        <v>36420</v>
      </c>
      <c r="AI2097" s="60">
        <v>0.80089999999999995</v>
      </c>
    </row>
    <row r="2098" spans="1:35" x14ac:dyDescent="0.35">
      <c r="A2098" s="46" t="s">
        <v>2820</v>
      </c>
      <c r="B2098" s="65" t="s">
        <v>6293</v>
      </c>
      <c r="C2098" s="28" t="s">
        <v>4129</v>
      </c>
      <c r="D2098" s="48" t="s">
        <v>745</v>
      </c>
      <c r="E2098" s="40" t="s">
        <v>8766</v>
      </c>
      <c r="F2098" s="43" t="s">
        <v>48</v>
      </c>
      <c r="G2098" s="18" t="s">
        <v>4187</v>
      </c>
      <c r="H2098" s="16">
        <v>0.66220000000000001</v>
      </c>
      <c r="I2098" s="36">
        <f>(Reference!B$12*List!$H2098)+Reference!B$13</f>
        <v>751.97241472402061</v>
      </c>
      <c r="J2098" s="36">
        <f>(Reference!C$12*List!$H2098)+Reference!C$13</f>
        <v>1122.2071764169641</v>
      </c>
      <c r="K2098" s="36">
        <f>(Reference!D$12*List!$H2098)+Reference!D$13</f>
        <v>1343.4166252272137</v>
      </c>
      <c r="L2098" s="36">
        <f>(Reference!E$12*List!$H2098)+Reference!E$13</f>
        <v>1661.4925274112143</v>
      </c>
      <c r="M2098" s="36">
        <f>(Reference!F$12*List!$H2098)+Reference!F$13</f>
        <v>1730.8824387222189</v>
      </c>
      <c r="N2098" s="36">
        <f>(Reference!G$12*List!$H2098)+Reference!G$13</f>
        <v>1960.0088572793613</v>
      </c>
      <c r="O2098" s="36">
        <f>(Reference!H$12*List!$H2098)+Reference!H$13</f>
        <v>2034.5215137207088</v>
      </c>
      <c r="P2098" s="36">
        <f>(Reference!I$12*List!$H2098)+Reference!I$13</f>
        <v>2114.622619395157</v>
      </c>
      <c r="Q2098" s="36">
        <f>(Reference!J$12*List!$H2098)+Reference!J$13</f>
        <v>2448.0667569701855</v>
      </c>
      <c r="R2098" s="36">
        <f>(Reference!K$12*List!$H2098)+Reference!K$13</f>
        <v>2525.8393421308419</v>
      </c>
      <c r="S2098" s="36">
        <f>(Reference!L$12*List!$H2098)+Reference!L$13</f>
        <v>2725.1606981114451</v>
      </c>
      <c r="T2098" s="36">
        <f>(Reference!M$12*List!$H2098)+Reference!M$13</f>
        <v>3255.5976711532858</v>
      </c>
      <c r="U2098" s="36">
        <f>(Reference!N$12*List!$H2098)+Reference!N$13</f>
        <v>13133.18169065937</v>
      </c>
      <c r="V2098" s="12">
        <f>(Reference!O$12*List!$H2098)+Reference!O$13</f>
        <v>488.19761092165152</v>
      </c>
      <c r="W2098" s="12">
        <f>(Reference!P$12*List!$H2098)+Reference!P$13</f>
        <v>687.91481538959999</v>
      </c>
      <c r="X2098" s="12">
        <f>(Reference!Q$12*List!$H2098)+Reference!Q$13</f>
        <v>343.9574076948</v>
      </c>
      <c r="Y2098" s="53"/>
      <c r="Z2098" s="1" t="str">
        <f t="shared" si="65"/>
        <v>BELMONT, Ohio</v>
      </c>
      <c r="AA2098" s="41" t="s">
        <v>8766</v>
      </c>
      <c r="AB2098" s="40" t="s">
        <v>277</v>
      </c>
      <c r="AC2098" s="44" t="s">
        <v>48</v>
      </c>
      <c r="AD2098" s="62">
        <v>0.81220000000000003</v>
      </c>
      <c r="AE2098" s="56" t="str">
        <f t="shared" si="64"/>
        <v/>
      </c>
      <c r="AF2098" s="60">
        <v>36430</v>
      </c>
      <c r="AI2098" s="60">
        <v>0.81220000000000003</v>
      </c>
    </row>
    <row r="2099" spans="1:35" x14ac:dyDescent="0.35">
      <c r="A2099" s="46" t="s">
        <v>2821</v>
      </c>
      <c r="B2099" s="65" t="s">
        <v>6294</v>
      </c>
      <c r="C2099" s="19" t="s">
        <v>1673</v>
      </c>
      <c r="D2099" s="48" t="s">
        <v>424</v>
      </c>
      <c r="E2099" s="41" t="s">
        <v>7963</v>
      </c>
      <c r="F2099" s="43" t="s">
        <v>48</v>
      </c>
      <c r="G2099" s="18" t="s">
        <v>4187</v>
      </c>
      <c r="H2099" s="16">
        <v>0.94950000000000001</v>
      </c>
      <c r="I2099" s="36">
        <f>(Reference!B$12*List!$H2099)+Reference!B$13</f>
        <v>973.26753680200625</v>
      </c>
      <c r="J2099" s="36">
        <f>(Reference!C$12*List!$H2099)+Reference!C$13</f>
        <v>1452.4572883085368</v>
      </c>
      <c r="K2099" s="36">
        <f>(Reference!D$12*List!$H2099)+Reference!D$13</f>
        <v>1738.7656304036336</v>
      </c>
      <c r="L2099" s="36">
        <f>(Reference!E$12*List!$H2099)+Reference!E$13</f>
        <v>2150.4468886161621</v>
      </c>
      <c r="M2099" s="36">
        <f>(Reference!F$12*List!$H2099)+Reference!F$13</f>
        <v>2240.2572948733609</v>
      </c>
      <c r="N2099" s="36">
        <f>(Reference!G$12*List!$H2099)+Reference!G$13</f>
        <v>2536.8124618434404</v>
      </c>
      <c r="O2099" s="36">
        <f>(Reference!H$12*List!$H2099)+Reference!H$13</f>
        <v>2633.2531665491574</v>
      </c>
      <c r="P2099" s="36">
        <f>(Reference!I$12*List!$H2099)+Reference!I$13</f>
        <v>2736.9269241078036</v>
      </c>
      <c r="Q2099" s="36">
        <f>(Reference!J$12*List!$H2099)+Reference!J$13</f>
        <v>3168.4990776658856</v>
      </c>
      <c r="R2099" s="36">
        <f>(Reference!K$12*List!$H2099)+Reference!K$13</f>
        <v>3269.1590632024781</v>
      </c>
      <c r="S2099" s="36">
        <f>(Reference!L$12*List!$H2099)+Reference!L$13</f>
        <v>3527.1379482902703</v>
      </c>
      <c r="T2099" s="36">
        <f>(Reference!M$12*List!$H2099)+Reference!M$13</f>
        <v>4213.6752149140921</v>
      </c>
      <c r="U2099" s="36">
        <f>(Reference!N$12*List!$H2099)+Reference!N$13</f>
        <v>16998.096132465682</v>
      </c>
      <c r="V2099" s="12">
        <f>(Reference!O$12*List!$H2099)+Reference!O$13</f>
        <v>631.86744214376859</v>
      </c>
      <c r="W2099" s="12">
        <f>(Reference!P$12*List!$H2099)+Reference!P$13</f>
        <v>890.35866847531031</v>
      </c>
      <c r="X2099" s="12">
        <f>(Reference!Q$12*List!$H2099)+Reference!Q$13</f>
        <v>445.17933423765515</v>
      </c>
      <c r="Y2099" s="53"/>
      <c r="Z2099" s="1" t="str">
        <f t="shared" si="65"/>
        <v>BROWN, Ohio</v>
      </c>
      <c r="AA2099" s="41" t="s">
        <v>7963</v>
      </c>
      <c r="AB2099" s="40" t="s">
        <v>277</v>
      </c>
      <c r="AC2099" s="44" t="s">
        <v>48</v>
      </c>
      <c r="AD2099" s="62">
        <v>0.81220000000000003</v>
      </c>
      <c r="AE2099" s="56" t="str">
        <f t="shared" si="64"/>
        <v/>
      </c>
      <c r="AF2099" s="60">
        <v>36440</v>
      </c>
      <c r="AI2099" s="60">
        <v>0.88780000000000003</v>
      </c>
    </row>
    <row r="2100" spans="1:35" x14ac:dyDescent="0.35">
      <c r="A2100" s="46" t="s">
        <v>2822</v>
      </c>
      <c r="B2100" s="65" t="s">
        <v>6295</v>
      </c>
      <c r="C2100" s="28" t="s">
        <v>1673</v>
      </c>
      <c r="D2100" s="48" t="s">
        <v>424</v>
      </c>
      <c r="E2100" s="40" t="s">
        <v>7480</v>
      </c>
      <c r="F2100" s="43" t="s">
        <v>48</v>
      </c>
      <c r="G2100" s="18" t="s">
        <v>4187</v>
      </c>
      <c r="H2100" s="10">
        <v>0.94950000000000001</v>
      </c>
      <c r="I2100" s="36">
        <f>(Reference!B$12*List!$H2100)+Reference!B$13</f>
        <v>973.26753680200625</v>
      </c>
      <c r="J2100" s="36">
        <f>(Reference!C$12*List!$H2100)+Reference!C$13</f>
        <v>1452.4572883085368</v>
      </c>
      <c r="K2100" s="36">
        <f>(Reference!D$12*List!$H2100)+Reference!D$13</f>
        <v>1738.7656304036336</v>
      </c>
      <c r="L2100" s="36">
        <f>(Reference!E$12*List!$H2100)+Reference!E$13</f>
        <v>2150.4468886161621</v>
      </c>
      <c r="M2100" s="36">
        <f>(Reference!F$12*List!$H2100)+Reference!F$13</f>
        <v>2240.2572948733609</v>
      </c>
      <c r="N2100" s="36">
        <f>(Reference!G$12*List!$H2100)+Reference!G$13</f>
        <v>2536.8124618434404</v>
      </c>
      <c r="O2100" s="36">
        <f>(Reference!H$12*List!$H2100)+Reference!H$13</f>
        <v>2633.2531665491574</v>
      </c>
      <c r="P2100" s="36">
        <f>(Reference!I$12*List!$H2100)+Reference!I$13</f>
        <v>2736.9269241078036</v>
      </c>
      <c r="Q2100" s="36">
        <f>(Reference!J$12*List!$H2100)+Reference!J$13</f>
        <v>3168.4990776658856</v>
      </c>
      <c r="R2100" s="36">
        <f>(Reference!K$12*List!$H2100)+Reference!K$13</f>
        <v>3269.1590632024781</v>
      </c>
      <c r="S2100" s="36">
        <f>(Reference!L$12*List!$H2100)+Reference!L$13</f>
        <v>3527.1379482902703</v>
      </c>
      <c r="T2100" s="36">
        <f>(Reference!M$12*List!$H2100)+Reference!M$13</f>
        <v>4213.6752149140921</v>
      </c>
      <c r="U2100" s="36">
        <f>(Reference!N$12*List!$H2100)+Reference!N$13</f>
        <v>16998.096132465682</v>
      </c>
      <c r="V2100" s="12">
        <f>(Reference!O$12*List!$H2100)+Reference!O$13</f>
        <v>631.86744214376859</v>
      </c>
      <c r="W2100" s="12">
        <f>(Reference!P$12*List!$H2100)+Reference!P$13</f>
        <v>890.35866847531031</v>
      </c>
      <c r="X2100" s="12">
        <f>(Reference!Q$12*List!$H2100)+Reference!Q$13</f>
        <v>445.17933423765515</v>
      </c>
      <c r="Y2100" s="53"/>
      <c r="Z2100" s="1" t="str">
        <f t="shared" si="65"/>
        <v>BUTLER, Ohio</v>
      </c>
      <c r="AA2100" s="40" t="s">
        <v>7480</v>
      </c>
      <c r="AB2100" s="40" t="s">
        <v>277</v>
      </c>
      <c r="AC2100" s="43" t="s">
        <v>48</v>
      </c>
      <c r="AD2100" s="61">
        <v>0.95520000000000005</v>
      </c>
      <c r="AE2100" s="56" t="str">
        <f t="shared" si="64"/>
        <v/>
      </c>
      <c r="AF2100" s="60">
        <v>36450</v>
      </c>
      <c r="AI2100" s="60">
        <v>0.82440000000000002</v>
      </c>
    </row>
    <row r="2101" spans="1:35" x14ac:dyDescent="0.35">
      <c r="A2101" s="46" t="s">
        <v>2823</v>
      </c>
      <c r="B2101" s="65" t="s">
        <v>6296</v>
      </c>
      <c r="C2101" s="28" t="s">
        <v>4130</v>
      </c>
      <c r="D2101" s="48" t="s">
        <v>407</v>
      </c>
      <c r="E2101" s="40" t="s">
        <v>7592</v>
      </c>
      <c r="F2101" s="43" t="s">
        <v>48</v>
      </c>
      <c r="G2101" s="18" t="s">
        <v>4187</v>
      </c>
      <c r="H2101" s="16">
        <v>0.82269999999999999</v>
      </c>
      <c r="I2101" s="36">
        <f>(Reference!B$12*List!$H2101)+Reference!B$13</f>
        <v>875.59882298547791</v>
      </c>
      <c r="J2101" s="36">
        <f>(Reference!C$12*List!$H2101)+Reference!C$13</f>
        <v>1306.701234748316</v>
      </c>
      <c r="K2101" s="36">
        <f>(Reference!D$12*List!$H2101)+Reference!D$13</f>
        <v>1564.2781474368041</v>
      </c>
      <c r="L2101" s="36">
        <f>(Reference!E$12*List!$H2101)+Reference!E$13</f>
        <v>1934.6466345236199</v>
      </c>
      <c r="M2101" s="36">
        <f>(Reference!F$12*List!$H2101)+Reference!F$13</f>
        <v>2015.4444450301139</v>
      </c>
      <c r="N2101" s="36">
        <f>(Reference!G$12*List!$H2101)+Reference!G$13</f>
        <v>2282.239899856927</v>
      </c>
      <c r="O2101" s="36">
        <f>(Reference!H$12*List!$H2101)+Reference!H$13</f>
        <v>2369.0026493941023</v>
      </c>
      <c r="P2101" s="36">
        <f>(Reference!I$12*List!$H2101)+Reference!I$13</f>
        <v>2462.2726051465661</v>
      </c>
      <c r="Q2101" s="36">
        <f>(Reference!J$12*List!$H2101)+Reference!J$13</f>
        <v>2850.5359093254233</v>
      </c>
      <c r="R2101" s="36">
        <f>(Reference!K$12*List!$H2101)+Reference!K$13</f>
        <v>2941.0945291548505</v>
      </c>
      <c r="S2101" s="36">
        <f>(Reference!L$12*List!$H2101)+Reference!L$13</f>
        <v>3173.1848841667929</v>
      </c>
      <c r="T2101" s="36">
        <f>(Reference!M$12*List!$H2101)+Reference!M$13</f>
        <v>3790.8272074345577</v>
      </c>
      <c r="U2101" s="36">
        <f>(Reference!N$12*List!$H2101)+Reference!N$13</f>
        <v>15292.314192956317</v>
      </c>
      <c r="V2101" s="12">
        <f>(Reference!O$12*List!$H2101)+Reference!O$13</f>
        <v>568.4586896238784</v>
      </c>
      <c r="W2101" s="12">
        <f>(Reference!P$12*List!$H2101)+Reference!P$13</f>
        <v>801.00997174273778</v>
      </c>
      <c r="X2101" s="12">
        <f>(Reference!Q$12*List!$H2101)+Reference!Q$13</f>
        <v>400.50498587136889</v>
      </c>
      <c r="Y2101" s="53"/>
      <c r="Z2101" s="1" t="str">
        <f t="shared" si="65"/>
        <v>CARROLL, Ohio</v>
      </c>
      <c r="AA2101" s="41" t="s">
        <v>7592</v>
      </c>
      <c r="AB2101" s="40" t="s">
        <v>277</v>
      </c>
      <c r="AC2101" s="44" t="s">
        <v>48</v>
      </c>
      <c r="AD2101" s="62">
        <v>0.81220000000000003</v>
      </c>
      <c r="AE2101" s="56" t="str">
        <f t="shared" si="64"/>
        <v/>
      </c>
      <c r="AF2101" s="60">
        <v>36460</v>
      </c>
      <c r="AI2101" s="60">
        <v>0.95520000000000005</v>
      </c>
    </row>
    <row r="2102" spans="1:35" x14ac:dyDescent="0.35">
      <c r="A2102" s="46" t="s">
        <v>2824</v>
      </c>
      <c r="B2102" s="65" t="s">
        <v>6297</v>
      </c>
      <c r="C2102" s="28">
        <v>99936</v>
      </c>
      <c r="D2102" s="48" t="s">
        <v>8035</v>
      </c>
      <c r="E2102" s="40" t="s">
        <v>7966</v>
      </c>
      <c r="F2102" s="44" t="s">
        <v>48</v>
      </c>
      <c r="G2102" s="18" t="s">
        <v>4188</v>
      </c>
      <c r="H2102" s="10">
        <v>0.81220000000000003</v>
      </c>
      <c r="I2102" s="36">
        <f>(Reference!B$12*List!$H2102)+Reference!B$13</f>
        <v>867.51111403379389</v>
      </c>
      <c r="J2102" s="36">
        <f>(Reference!C$12*List!$H2102)+Reference!C$13</f>
        <v>1294.6315299976668</v>
      </c>
      <c r="K2102" s="36">
        <f>(Reference!D$12*List!$H2102)+Reference!D$13</f>
        <v>1549.8292628062704</v>
      </c>
      <c r="L2102" s="36">
        <f>(Reference!E$12*List!$H2102)+Reference!E$13</f>
        <v>1916.7767396657991</v>
      </c>
      <c r="M2102" s="36">
        <f>(Reference!F$12*List!$H2102)+Reference!F$13</f>
        <v>1996.8282390099716</v>
      </c>
      <c r="N2102" s="36">
        <f>(Reference!G$12*List!$H2102)+Reference!G$13</f>
        <v>2261.1593643611986</v>
      </c>
      <c r="O2102" s="36">
        <f>(Reference!H$12*List!$H2102)+Reference!H$13</f>
        <v>2347.1207059388335</v>
      </c>
      <c r="P2102" s="36">
        <f>(Reference!I$12*List!$H2102)+Reference!I$13</f>
        <v>2439.5291481347917</v>
      </c>
      <c r="Q2102" s="36">
        <f>(Reference!J$12*List!$H2102)+Reference!J$13</f>
        <v>2824.2061516947069</v>
      </c>
      <c r="R2102" s="36">
        <f>(Reference!K$12*List!$H2102)+Reference!K$13</f>
        <v>2913.928301966364</v>
      </c>
      <c r="S2102" s="36">
        <f>(Reference!L$12*List!$H2102)+Reference!L$13</f>
        <v>3143.8748906865367</v>
      </c>
      <c r="T2102" s="36">
        <f>(Reference!M$12*List!$H2102)+Reference!M$13</f>
        <v>3755.8121910423251</v>
      </c>
      <c r="U2102" s="36">
        <f>(Reference!N$12*List!$H2102)+Reference!N$13</f>
        <v>15151.062533927547</v>
      </c>
      <c r="V2102" s="12">
        <f>(Reference!O$12*List!$H2102)+Reference!O$13</f>
        <v>563.20796484896641</v>
      </c>
      <c r="W2102" s="12">
        <f>(Reference!P$12*List!$H2102)+Reference!P$13</f>
        <v>793.61122319627088</v>
      </c>
      <c r="X2102" s="12">
        <f>(Reference!Q$12*List!$H2102)+Reference!Q$13</f>
        <v>396.80561159813544</v>
      </c>
      <c r="Y2102" s="53"/>
      <c r="Z2102" s="1" t="str">
        <f t="shared" si="65"/>
        <v>CHAMPAIGN, Ohio</v>
      </c>
      <c r="AA2102" s="40" t="s">
        <v>7966</v>
      </c>
      <c r="AB2102" s="40" t="s">
        <v>277</v>
      </c>
      <c r="AC2102" s="43" t="s">
        <v>48</v>
      </c>
      <c r="AD2102" s="61">
        <v>0.95520000000000005</v>
      </c>
      <c r="AE2102" s="56" t="str">
        <f t="shared" si="64"/>
        <v/>
      </c>
      <c r="AF2102" s="60">
        <v>36470</v>
      </c>
      <c r="AI2102" s="60">
        <v>0.81220000000000003</v>
      </c>
    </row>
    <row r="2103" spans="1:35" x14ac:dyDescent="0.35">
      <c r="A2103" s="46" t="s">
        <v>2825</v>
      </c>
      <c r="B2103" s="65" t="s">
        <v>6298</v>
      </c>
      <c r="C2103" s="19" t="s">
        <v>3221</v>
      </c>
      <c r="D2103" s="48" t="s">
        <v>706</v>
      </c>
      <c r="E2103" s="41" t="s">
        <v>7594</v>
      </c>
      <c r="F2103" s="43" t="s">
        <v>48</v>
      </c>
      <c r="G2103" s="18" t="s">
        <v>4187</v>
      </c>
      <c r="H2103" s="16">
        <v>0.91800000000000004</v>
      </c>
      <c r="I2103" s="36">
        <f>(Reference!B$12*List!$H2103)+Reference!B$13</f>
        <v>949.00440994695396</v>
      </c>
      <c r="J2103" s="36">
        <f>(Reference!C$12*List!$H2103)+Reference!C$13</f>
        <v>1416.2481740565893</v>
      </c>
      <c r="K2103" s="36">
        <f>(Reference!D$12*List!$H2103)+Reference!D$13</f>
        <v>1695.4189765120316</v>
      </c>
      <c r="L2103" s="36">
        <f>(Reference!E$12*List!$H2103)+Reference!E$13</f>
        <v>2096.8372040426993</v>
      </c>
      <c r="M2103" s="36">
        <f>(Reference!F$12*List!$H2103)+Reference!F$13</f>
        <v>2184.4086768129332</v>
      </c>
      <c r="N2103" s="36">
        <f>(Reference!G$12*List!$H2103)+Reference!G$13</f>
        <v>2473.5708553562545</v>
      </c>
      <c r="O2103" s="36">
        <f>(Reference!H$12*List!$H2103)+Reference!H$13</f>
        <v>2567.6073361833514</v>
      </c>
      <c r="P2103" s="36">
        <f>(Reference!I$12*List!$H2103)+Reference!I$13</f>
        <v>2668.6965530724801</v>
      </c>
      <c r="Q2103" s="36">
        <f>(Reference!J$12*List!$H2103)+Reference!J$13</f>
        <v>3089.5098047737361</v>
      </c>
      <c r="R2103" s="36">
        <f>(Reference!K$12*List!$H2103)+Reference!K$13</f>
        <v>3187.6603816370189</v>
      </c>
      <c r="S2103" s="36">
        <f>(Reference!L$12*List!$H2103)+Reference!L$13</f>
        <v>3439.2079678495011</v>
      </c>
      <c r="T2103" s="36">
        <f>(Reference!M$12*List!$H2103)+Reference!M$13</f>
        <v>4108.6301657373942</v>
      </c>
      <c r="U2103" s="36">
        <f>(Reference!N$12*List!$H2103)+Reference!N$13</f>
        <v>16574.341155379367</v>
      </c>
      <c r="V2103" s="12">
        <f>(Reference!O$12*List!$H2103)+Reference!O$13</f>
        <v>616.11526781903251</v>
      </c>
      <c r="W2103" s="12">
        <f>(Reference!P$12*List!$H2103)+Reference!P$13</f>
        <v>868.16242283590941</v>
      </c>
      <c r="X2103" s="12">
        <f>(Reference!Q$12*List!$H2103)+Reference!Q$13</f>
        <v>434.08121141795471</v>
      </c>
      <c r="Y2103" s="53"/>
      <c r="Z2103" s="1" t="str">
        <f t="shared" si="65"/>
        <v>CLARK, Ohio</v>
      </c>
      <c r="AA2103" s="41" t="s">
        <v>7594</v>
      </c>
      <c r="AB2103" s="40" t="s">
        <v>277</v>
      </c>
      <c r="AC2103" s="44" t="s">
        <v>48</v>
      </c>
      <c r="AD2103" s="62">
        <v>0.81220000000000003</v>
      </c>
      <c r="AE2103" s="56" t="str">
        <f t="shared" si="64"/>
        <v/>
      </c>
      <c r="AF2103" s="60">
        <v>36480</v>
      </c>
      <c r="AI2103" s="60">
        <v>0.88780000000000003</v>
      </c>
    </row>
    <row r="2104" spans="1:35" x14ac:dyDescent="0.35">
      <c r="A2104" s="46" t="s">
        <v>2826</v>
      </c>
      <c r="B2104" s="65" t="s">
        <v>6299</v>
      </c>
      <c r="C2104" s="28" t="s">
        <v>1673</v>
      </c>
      <c r="D2104" s="48" t="s">
        <v>424</v>
      </c>
      <c r="E2104" s="40" t="s">
        <v>8767</v>
      </c>
      <c r="F2104" s="43" t="s">
        <v>48</v>
      </c>
      <c r="G2104" s="18" t="s">
        <v>4187</v>
      </c>
      <c r="H2104" s="10">
        <v>0.94950000000000001</v>
      </c>
      <c r="I2104" s="36">
        <f>(Reference!B$12*List!$H2104)+Reference!B$13</f>
        <v>973.26753680200625</v>
      </c>
      <c r="J2104" s="36">
        <f>(Reference!C$12*List!$H2104)+Reference!C$13</f>
        <v>1452.4572883085368</v>
      </c>
      <c r="K2104" s="36">
        <f>(Reference!D$12*List!$H2104)+Reference!D$13</f>
        <v>1738.7656304036336</v>
      </c>
      <c r="L2104" s="36">
        <f>(Reference!E$12*List!$H2104)+Reference!E$13</f>
        <v>2150.4468886161621</v>
      </c>
      <c r="M2104" s="36">
        <f>(Reference!F$12*List!$H2104)+Reference!F$13</f>
        <v>2240.2572948733609</v>
      </c>
      <c r="N2104" s="36">
        <f>(Reference!G$12*List!$H2104)+Reference!G$13</f>
        <v>2536.8124618434404</v>
      </c>
      <c r="O2104" s="36">
        <f>(Reference!H$12*List!$H2104)+Reference!H$13</f>
        <v>2633.2531665491574</v>
      </c>
      <c r="P2104" s="36">
        <f>(Reference!I$12*List!$H2104)+Reference!I$13</f>
        <v>2736.9269241078036</v>
      </c>
      <c r="Q2104" s="36">
        <f>(Reference!J$12*List!$H2104)+Reference!J$13</f>
        <v>3168.4990776658856</v>
      </c>
      <c r="R2104" s="36">
        <f>(Reference!K$12*List!$H2104)+Reference!K$13</f>
        <v>3269.1590632024781</v>
      </c>
      <c r="S2104" s="36">
        <f>(Reference!L$12*List!$H2104)+Reference!L$13</f>
        <v>3527.1379482902703</v>
      </c>
      <c r="T2104" s="36">
        <f>(Reference!M$12*List!$H2104)+Reference!M$13</f>
        <v>4213.6752149140921</v>
      </c>
      <c r="U2104" s="36">
        <f>(Reference!N$12*List!$H2104)+Reference!N$13</f>
        <v>16998.096132465682</v>
      </c>
      <c r="V2104" s="12">
        <f>(Reference!O$12*List!$H2104)+Reference!O$13</f>
        <v>631.86744214376859</v>
      </c>
      <c r="W2104" s="12">
        <f>(Reference!P$12*List!$H2104)+Reference!P$13</f>
        <v>890.35866847531031</v>
      </c>
      <c r="X2104" s="12">
        <f>(Reference!Q$12*List!$H2104)+Reference!Q$13</f>
        <v>445.17933423765515</v>
      </c>
      <c r="Y2104" s="53"/>
      <c r="Z2104" s="1" t="str">
        <f t="shared" si="65"/>
        <v>CLERMONT, Ohio</v>
      </c>
      <c r="AA2104" s="40" t="s">
        <v>8767</v>
      </c>
      <c r="AB2104" s="40" t="s">
        <v>277</v>
      </c>
      <c r="AC2104" s="43" t="s">
        <v>48</v>
      </c>
      <c r="AD2104" s="61">
        <v>0.95520000000000005</v>
      </c>
      <c r="AE2104" s="56" t="str">
        <f t="shared" si="64"/>
        <v/>
      </c>
      <c r="AF2104" s="60">
        <v>36490</v>
      </c>
      <c r="AI2104" s="60">
        <v>0.90449999999999997</v>
      </c>
    </row>
    <row r="2105" spans="1:35" x14ac:dyDescent="0.35">
      <c r="A2105" s="46" t="s">
        <v>2827</v>
      </c>
      <c r="B2105" s="65" t="s">
        <v>6300</v>
      </c>
      <c r="C2105" s="28">
        <v>99936</v>
      </c>
      <c r="D2105" s="48" t="s">
        <v>8035</v>
      </c>
      <c r="E2105" s="40" t="s">
        <v>7968</v>
      </c>
      <c r="F2105" s="44" t="s">
        <v>48</v>
      </c>
      <c r="G2105" s="18" t="s">
        <v>4188</v>
      </c>
      <c r="H2105" s="10">
        <v>0.81220000000000003</v>
      </c>
      <c r="I2105" s="36">
        <f>(Reference!B$12*List!$H2105)+Reference!B$13</f>
        <v>867.51111403379389</v>
      </c>
      <c r="J2105" s="36">
        <f>(Reference!C$12*List!$H2105)+Reference!C$13</f>
        <v>1294.6315299976668</v>
      </c>
      <c r="K2105" s="36">
        <f>(Reference!D$12*List!$H2105)+Reference!D$13</f>
        <v>1549.8292628062704</v>
      </c>
      <c r="L2105" s="36">
        <f>(Reference!E$12*List!$H2105)+Reference!E$13</f>
        <v>1916.7767396657991</v>
      </c>
      <c r="M2105" s="36">
        <f>(Reference!F$12*List!$H2105)+Reference!F$13</f>
        <v>1996.8282390099716</v>
      </c>
      <c r="N2105" s="36">
        <f>(Reference!G$12*List!$H2105)+Reference!G$13</f>
        <v>2261.1593643611986</v>
      </c>
      <c r="O2105" s="36">
        <f>(Reference!H$12*List!$H2105)+Reference!H$13</f>
        <v>2347.1207059388335</v>
      </c>
      <c r="P2105" s="36">
        <f>(Reference!I$12*List!$H2105)+Reference!I$13</f>
        <v>2439.5291481347917</v>
      </c>
      <c r="Q2105" s="36">
        <f>(Reference!J$12*List!$H2105)+Reference!J$13</f>
        <v>2824.2061516947069</v>
      </c>
      <c r="R2105" s="36">
        <f>(Reference!K$12*List!$H2105)+Reference!K$13</f>
        <v>2913.928301966364</v>
      </c>
      <c r="S2105" s="36">
        <f>(Reference!L$12*List!$H2105)+Reference!L$13</f>
        <v>3143.8748906865367</v>
      </c>
      <c r="T2105" s="36">
        <f>(Reference!M$12*List!$H2105)+Reference!M$13</f>
        <v>3755.8121910423251</v>
      </c>
      <c r="U2105" s="36">
        <f>(Reference!N$12*List!$H2105)+Reference!N$13</f>
        <v>15151.062533927547</v>
      </c>
      <c r="V2105" s="12">
        <f>(Reference!O$12*List!$H2105)+Reference!O$13</f>
        <v>563.20796484896641</v>
      </c>
      <c r="W2105" s="12">
        <f>(Reference!P$12*List!$H2105)+Reference!P$13</f>
        <v>793.61122319627088</v>
      </c>
      <c r="X2105" s="12">
        <f>(Reference!Q$12*List!$H2105)+Reference!Q$13</f>
        <v>396.80561159813544</v>
      </c>
      <c r="Y2105" s="53"/>
      <c r="Z2105" s="1" t="str">
        <f t="shared" si="65"/>
        <v>CLINTON, Ohio</v>
      </c>
      <c r="AA2105" s="40" t="s">
        <v>7968</v>
      </c>
      <c r="AB2105" s="40" t="s">
        <v>277</v>
      </c>
      <c r="AC2105" s="43" t="s">
        <v>48</v>
      </c>
      <c r="AD2105" s="61">
        <v>0.90449999999999997</v>
      </c>
      <c r="AE2105" s="56" t="str">
        <f t="shared" si="64"/>
        <v/>
      </c>
      <c r="AF2105" s="60">
        <v>36500</v>
      </c>
      <c r="AI2105" s="60">
        <v>0.95520000000000005</v>
      </c>
    </row>
    <row r="2106" spans="1:35" x14ac:dyDescent="0.35">
      <c r="A2106" s="46" t="s">
        <v>2828</v>
      </c>
      <c r="B2106" s="65" t="s">
        <v>6301</v>
      </c>
      <c r="C2106" s="28">
        <v>99936</v>
      </c>
      <c r="D2106" s="48" t="s">
        <v>8035</v>
      </c>
      <c r="E2106" s="40" t="s">
        <v>8768</v>
      </c>
      <c r="F2106" s="44" t="s">
        <v>48</v>
      </c>
      <c r="G2106" s="18" t="s">
        <v>4188</v>
      </c>
      <c r="H2106" s="16">
        <v>0.81220000000000003</v>
      </c>
      <c r="I2106" s="36">
        <f>(Reference!B$12*List!$H2106)+Reference!B$13</f>
        <v>867.51111403379389</v>
      </c>
      <c r="J2106" s="36">
        <f>(Reference!C$12*List!$H2106)+Reference!C$13</f>
        <v>1294.6315299976668</v>
      </c>
      <c r="K2106" s="36">
        <f>(Reference!D$12*List!$H2106)+Reference!D$13</f>
        <v>1549.8292628062704</v>
      </c>
      <c r="L2106" s="36">
        <f>(Reference!E$12*List!$H2106)+Reference!E$13</f>
        <v>1916.7767396657991</v>
      </c>
      <c r="M2106" s="36">
        <f>(Reference!F$12*List!$H2106)+Reference!F$13</f>
        <v>1996.8282390099716</v>
      </c>
      <c r="N2106" s="36">
        <f>(Reference!G$12*List!$H2106)+Reference!G$13</f>
        <v>2261.1593643611986</v>
      </c>
      <c r="O2106" s="36">
        <f>(Reference!H$12*List!$H2106)+Reference!H$13</f>
        <v>2347.1207059388335</v>
      </c>
      <c r="P2106" s="36">
        <f>(Reference!I$12*List!$H2106)+Reference!I$13</f>
        <v>2439.5291481347917</v>
      </c>
      <c r="Q2106" s="36">
        <f>(Reference!J$12*List!$H2106)+Reference!J$13</f>
        <v>2824.2061516947069</v>
      </c>
      <c r="R2106" s="36">
        <f>(Reference!K$12*List!$H2106)+Reference!K$13</f>
        <v>2913.928301966364</v>
      </c>
      <c r="S2106" s="36">
        <f>(Reference!L$12*List!$H2106)+Reference!L$13</f>
        <v>3143.8748906865367</v>
      </c>
      <c r="T2106" s="36">
        <f>(Reference!M$12*List!$H2106)+Reference!M$13</f>
        <v>3755.8121910423251</v>
      </c>
      <c r="U2106" s="36">
        <f>(Reference!N$12*List!$H2106)+Reference!N$13</f>
        <v>15151.062533927547</v>
      </c>
      <c r="V2106" s="12">
        <f>(Reference!O$12*List!$H2106)+Reference!O$13</f>
        <v>563.20796484896641</v>
      </c>
      <c r="W2106" s="12">
        <f>(Reference!P$12*List!$H2106)+Reference!P$13</f>
        <v>793.61122319627088</v>
      </c>
      <c r="X2106" s="12">
        <f>(Reference!Q$12*List!$H2106)+Reference!Q$13</f>
        <v>396.80561159813544</v>
      </c>
      <c r="Y2106" s="53"/>
      <c r="Z2106" s="1" t="str">
        <f t="shared" si="65"/>
        <v>COLUMBIANA, Ohio</v>
      </c>
      <c r="AA2106" s="41" t="s">
        <v>8768</v>
      </c>
      <c r="AB2106" s="40" t="s">
        <v>277</v>
      </c>
      <c r="AC2106" s="44" t="s">
        <v>48</v>
      </c>
      <c r="AD2106" s="62">
        <v>0.81220000000000003</v>
      </c>
      <c r="AE2106" s="56" t="str">
        <f t="shared" si="64"/>
        <v/>
      </c>
      <c r="AF2106" s="60">
        <v>36510</v>
      </c>
      <c r="AI2106" s="60">
        <v>0.77990000000000004</v>
      </c>
    </row>
    <row r="2107" spans="1:35" x14ac:dyDescent="0.35">
      <c r="A2107" s="46" t="s">
        <v>2829</v>
      </c>
      <c r="B2107" s="65" t="s">
        <v>6302</v>
      </c>
      <c r="C2107" s="28">
        <v>99936</v>
      </c>
      <c r="D2107" s="48" t="s">
        <v>8035</v>
      </c>
      <c r="E2107" s="40" t="s">
        <v>8769</v>
      </c>
      <c r="F2107" s="44" t="s">
        <v>48</v>
      </c>
      <c r="G2107" s="18" t="s">
        <v>4188</v>
      </c>
      <c r="H2107" s="10">
        <v>0.81220000000000003</v>
      </c>
      <c r="I2107" s="36">
        <f>(Reference!B$12*List!$H2107)+Reference!B$13</f>
        <v>867.51111403379389</v>
      </c>
      <c r="J2107" s="36">
        <f>(Reference!C$12*List!$H2107)+Reference!C$13</f>
        <v>1294.6315299976668</v>
      </c>
      <c r="K2107" s="36">
        <f>(Reference!D$12*List!$H2107)+Reference!D$13</f>
        <v>1549.8292628062704</v>
      </c>
      <c r="L2107" s="36">
        <f>(Reference!E$12*List!$H2107)+Reference!E$13</f>
        <v>1916.7767396657991</v>
      </c>
      <c r="M2107" s="36">
        <f>(Reference!F$12*List!$H2107)+Reference!F$13</f>
        <v>1996.8282390099716</v>
      </c>
      <c r="N2107" s="36">
        <f>(Reference!G$12*List!$H2107)+Reference!G$13</f>
        <v>2261.1593643611986</v>
      </c>
      <c r="O2107" s="36">
        <f>(Reference!H$12*List!$H2107)+Reference!H$13</f>
        <v>2347.1207059388335</v>
      </c>
      <c r="P2107" s="36">
        <f>(Reference!I$12*List!$H2107)+Reference!I$13</f>
        <v>2439.5291481347917</v>
      </c>
      <c r="Q2107" s="36">
        <f>(Reference!J$12*List!$H2107)+Reference!J$13</f>
        <v>2824.2061516947069</v>
      </c>
      <c r="R2107" s="36">
        <f>(Reference!K$12*List!$H2107)+Reference!K$13</f>
        <v>2913.928301966364</v>
      </c>
      <c r="S2107" s="36">
        <f>(Reference!L$12*List!$H2107)+Reference!L$13</f>
        <v>3143.8748906865367</v>
      </c>
      <c r="T2107" s="36">
        <f>(Reference!M$12*List!$H2107)+Reference!M$13</f>
        <v>3755.8121910423251</v>
      </c>
      <c r="U2107" s="36">
        <f>(Reference!N$12*List!$H2107)+Reference!N$13</f>
        <v>15151.062533927547</v>
      </c>
      <c r="V2107" s="12">
        <f>(Reference!O$12*List!$H2107)+Reference!O$13</f>
        <v>563.20796484896641</v>
      </c>
      <c r="W2107" s="12">
        <f>(Reference!P$12*List!$H2107)+Reference!P$13</f>
        <v>793.61122319627088</v>
      </c>
      <c r="X2107" s="12">
        <f>(Reference!Q$12*List!$H2107)+Reference!Q$13</f>
        <v>396.80561159813544</v>
      </c>
      <c r="Y2107" s="53"/>
      <c r="Z2107" s="1" t="str">
        <f t="shared" si="65"/>
        <v>COSHOCTON, Ohio</v>
      </c>
      <c r="AA2107" s="40" t="s">
        <v>8769</v>
      </c>
      <c r="AB2107" s="40" t="s">
        <v>277</v>
      </c>
      <c r="AC2107" s="43" t="s">
        <v>48</v>
      </c>
      <c r="AD2107" s="61">
        <v>0.88780000000000003</v>
      </c>
      <c r="AE2107" s="56" t="str">
        <f t="shared" si="64"/>
        <v/>
      </c>
      <c r="AF2107" s="60">
        <v>36520</v>
      </c>
      <c r="AI2107" s="60">
        <v>0.81220000000000003</v>
      </c>
    </row>
    <row r="2108" spans="1:35" x14ac:dyDescent="0.35">
      <c r="A2108" s="46" t="s">
        <v>2830</v>
      </c>
      <c r="B2108" s="65" t="s">
        <v>6303</v>
      </c>
      <c r="C2108" s="19">
        <v>99936</v>
      </c>
      <c r="D2108" s="48" t="s">
        <v>8035</v>
      </c>
      <c r="E2108" s="41" t="s">
        <v>7599</v>
      </c>
      <c r="F2108" s="44" t="s">
        <v>48</v>
      </c>
      <c r="G2108" s="18" t="s">
        <v>4188</v>
      </c>
      <c r="H2108" s="10">
        <v>0.81220000000000003</v>
      </c>
      <c r="I2108" s="36">
        <f>(Reference!B$12*List!$H2108)+Reference!B$13</f>
        <v>867.51111403379389</v>
      </c>
      <c r="J2108" s="36">
        <f>(Reference!C$12*List!$H2108)+Reference!C$13</f>
        <v>1294.6315299976668</v>
      </c>
      <c r="K2108" s="36">
        <f>(Reference!D$12*List!$H2108)+Reference!D$13</f>
        <v>1549.8292628062704</v>
      </c>
      <c r="L2108" s="36">
        <f>(Reference!E$12*List!$H2108)+Reference!E$13</f>
        <v>1916.7767396657991</v>
      </c>
      <c r="M2108" s="36">
        <f>(Reference!F$12*List!$H2108)+Reference!F$13</f>
        <v>1996.8282390099716</v>
      </c>
      <c r="N2108" s="36">
        <f>(Reference!G$12*List!$H2108)+Reference!G$13</f>
        <v>2261.1593643611986</v>
      </c>
      <c r="O2108" s="36">
        <f>(Reference!H$12*List!$H2108)+Reference!H$13</f>
        <v>2347.1207059388335</v>
      </c>
      <c r="P2108" s="36">
        <f>(Reference!I$12*List!$H2108)+Reference!I$13</f>
        <v>2439.5291481347917</v>
      </c>
      <c r="Q2108" s="36">
        <f>(Reference!J$12*List!$H2108)+Reference!J$13</f>
        <v>2824.2061516947069</v>
      </c>
      <c r="R2108" s="36">
        <f>(Reference!K$12*List!$H2108)+Reference!K$13</f>
        <v>2913.928301966364</v>
      </c>
      <c r="S2108" s="36">
        <f>(Reference!L$12*List!$H2108)+Reference!L$13</f>
        <v>3143.8748906865367</v>
      </c>
      <c r="T2108" s="36">
        <f>(Reference!M$12*List!$H2108)+Reference!M$13</f>
        <v>3755.8121910423251</v>
      </c>
      <c r="U2108" s="36">
        <f>(Reference!N$12*List!$H2108)+Reference!N$13</f>
        <v>15151.062533927547</v>
      </c>
      <c r="V2108" s="12">
        <f>(Reference!O$12*List!$H2108)+Reference!O$13</f>
        <v>563.20796484896641</v>
      </c>
      <c r="W2108" s="12">
        <f>(Reference!P$12*List!$H2108)+Reference!P$13</f>
        <v>793.61122319627088</v>
      </c>
      <c r="X2108" s="12">
        <f>(Reference!Q$12*List!$H2108)+Reference!Q$13</f>
        <v>396.80561159813544</v>
      </c>
      <c r="Y2108" s="53"/>
      <c r="Z2108" s="1" t="str">
        <f t="shared" si="65"/>
        <v>CRAWFORD, Ohio</v>
      </c>
      <c r="AA2108" s="40" t="s">
        <v>7599</v>
      </c>
      <c r="AB2108" s="40" t="s">
        <v>277</v>
      </c>
      <c r="AC2108" s="43" t="s">
        <v>48</v>
      </c>
      <c r="AD2108" s="61">
        <v>0.93620000000000003</v>
      </c>
      <c r="AE2108" s="56" t="str">
        <f t="shared" si="64"/>
        <v/>
      </c>
      <c r="AF2108" s="60">
        <v>36530</v>
      </c>
      <c r="AI2108" s="60">
        <v>0.88780000000000003</v>
      </c>
    </row>
    <row r="2109" spans="1:35" x14ac:dyDescent="0.35">
      <c r="A2109" s="46" t="s">
        <v>2831</v>
      </c>
      <c r="B2109" s="65" t="s">
        <v>6304</v>
      </c>
      <c r="C2109" s="28" t="s">
        <v>4131</v>
      </c>
      <c r="D2109" s="48" t="s">
        <v>427</v>
      </c>
      <c r="E2109" s="40" t="s">
        <v>8770</v>
      </c>
      <c r="F2109" s="43" t="s">
        <v>48</v>
      </c>
      <c r="G2109" s="18" t="s">
        <v>4187</v>
      </c>
      <c r="H2109" s="16">
        <v>0.88780000000000003</v>
      </c>
      <c r="I2109" s="36">
        <f>(Reference!B$12*List!$H2109)+Reference!B$13</f>
        <v>925.74261848591959</v>
      </c>
      <c r="J2109" s="36">
        <f>(Reference!C$12*List!$H2109)+Reference!C$13</f>
        <v>1381.533404202341</v>
      </c>
      <c r="K2109" s="36">
        <f>(Reference!D$12*List!$H2109)+Reference!D$13</f>
        <v>1653.8612321461148</v>
      </c>
      <c r="L2109" s="36">
        <f>(Reference!E$12*List!$H2109)+Reference!E$13</f>
        <v>2045.43998264211</v>
      </c>
      <c r="M2109" s="36">
        <f>(Reference!F$12*List!$H2109)+Reference!F$13</f>
        <v>2130.8649223549987</v>
      </c>
      <c r="N2109" s="36">
        <f>(Reference!G$12*List!$H2109)+Reference!G$13</f>
        <v>2412.9392199304448</v>
      </c>
      <c r="O2109" s="36">
        <f>(Reference!H$12*List!$H2109)+Reference!H$13</f>
        <v>2504.6706988167689</v>
      </c>
      <c r="P2109" s="36">
        <f>(Reference!I$12*List!$H2109)+Reference!I$13</f>
        <v>2603.2820386195672</v>
      </c>
      <c r="Q2109" s="36">
        <f>(Reference!J$12*List!$H2109)+Reference!J$13</f>
        <v>3013.7804066358658</v>
      </c>
      <c r="R2109" s="36">
        <f>(Reference!K$12*List!$H2109)+Reference!K$13</f>
        <v>3109.5251377234672</v>
      </c>
      <c r="S2109" s="36">
        <f>(Reference!L$12*List!$H2109)+Reference!L$13</f>
        <v>3354.9068437443825</v>
      </c>
      <c r="T2109" s="36">
        <f>(Reference!M$12*List!$H2109)+Reference!M$13</f>
        <v>4007.9203090664014</v>
      </c>
      <c r="U2109" s="36">
        <f>(Reference!N$12*List!$H2109)+Reference!N$13</f>
        <v>16168.074478934705</v>
      </c>
      <c r="V2109" s="12">
        <f>(Reference!O$12*List!$H2109)+Reference!O$13</f>
        <v>601.01318322833311</v>
      </c>
      <c r="W2109" s="12">
        <f>(Reference!P$12*List!$H2109)+Reference!P$13</f>
        <v>846.88221273083309</v>
      </c>
      <c r="X2109" s="12">
        <f>(Reference!Q$12*List!$H2109)+Reference!Q$13</f>
        <v>423.44110636541654</v>
      </c>
      <c r="Y2109" s="53"/>
      <c r="Z2109" s="1" t="str">
        <f t="shared" si="65"/>
        <v>CUYAHOGA, Ohio</v>
      </c>
      <c r="AA2109" s="41" t="s">
        <v>8770</v>
      </c>
      <c r="AB2109" s="40" t="s">
        <v>277</v>
      </c>
      <c r="AC2109" s="44" t="s">
        <v>48</v>
      </c>
      <c r="AD2109" s="62">
        <v>0.81220000000000003</v>
      </c>
      <c r="AE2109" s="56" t="str">
        <f t="shared" si="64"/>
        <v/>
      </c>
      <c r="AF2109" s="60">
        <v>36540</v>
      </c>
      <c r="AI2109" s="60">
        <v>0.81220000000000003</v>
      </c>
    </row>
    <row r="2110" spans="1:35" x14ac:dyDescent="0.35">
      <c r="A2110" s="46" t="s">
        <v>2832</v>
      </c>
      <c r="B2110" s="65" t="s">
        <v>6305</v>
      </c>
      <c r="C2110" s="19">
        <v>99936</v>
      </c>
      <c r="D2110" s="48" t="s">
        <v>8035</v>
      </c>
      <c r="E2110" s="41" t="s">
        <v>8771</v>
      </c>
      <c r="F2110" s="44" t="s">
        <v>48</v>
      </c>
      <c r="G2110" s="18" t="s">
        <v>4188</v>
      </c>
      <c r="H2110" s="10">
        <v>0.81220000000000003</v>
      </c>
      <c r="I2110" s="36">
        <f>(Reference!B$12*List!$H2110)+Reference!B$13</f>
        <v>867.51111403379389</v>
      </c>
      <c r="J2110" s="36">
        <f>(Reference!C$12*List!$H2110)+Reference!C$13</f>
        <v>1294.6315299976668</v>
      </c>
      <c r="K2110" s="36">
        <f>(Reference!D$12*List!$H2110)+Reference!D$13</f>
        <v>1549.8292628062704</v>
      </c>
      <c r="L2110" s="36">
        <f>(Reference!E$12*List!$H2110)+Reference!E$13</f>
        <v>1916.7767396657991</v>
      </c>
      <c r="M2110" s="36">
        <f>(Reference!F$12*List!$H2110)+Reference!F$13</f>
        <v>1996.8282390099716</v>
      </c>
      <c r="N2110" s="36">
        <f>(Reference!G$12*List!$H2110)+Reference!G$13</f>
        <v>2261.1593643611986</v>
      </c>
      <c r="O2110" s="36">
        <f>(Reference!H$12*List!$H2110)+Reference!H$13</f>
        <v>2347.1207059388335</v>
      </c>
      <c r="P2110" s="36">
        <f>(Reference!I$12*List!$H2110)+Reference!I$13</f>
        <v>2439.5291481347917</v>
      </c>
      <c r="Q2110" s="36">
        <f>(Reference!J$12*List!$H2110)+Reference!J$13</f>
        <v>2824.2061516947069</v>
      </c>
      <c r="R2110" s="36">
        <f>(Reference!K$12*List!$H2110)+Reference!K$13</f>
        <v>2913.928301966364</v>
      </c>
      <c r="S2110" s="36">
        <f>(Reference!L$12*List!$H2110)+Reference!L$13</f>
        <v>3143.8748906865367</v>
      </c>
      <c r="T2110" s="36">
        <f>(Reference!M$12*List!$H2110)+Reference!M$13</f>
        <v>3755.8121910423251</v>
      </c>
      <c r="U2110" s="36">
        <f>(Reference!N$12*List!$H2110)+Reference!N$13</f>
        <v>15151.062533927547</v>
      </c>
      <c r="V2110" s="12">
        <f>(Reference!O$12*List!$H2110)+Reference!O$13</f>
        <v>563.20796484896641</v>
      </c>
      <c r="W2110" s="12">
        <f>(Reference!P$12*List!$H2110)+Reference!P$13</f>
        <v>793.61122319627088</v>
      </c>
      <c r="X2110" s="12">
        <f>(Reference!Q$12*List!$H2110)+Reference!Q$13</f>
        <v>396.80561159813544</v>
      </c>
      <c r="Y2110" s="53"/>
      <c r="Z2110" s="1" t="str">
        <f t="shared" si="65"/>
        <v>DARKE, Ohio</v>
      </c>
      <c r="AA2110" s="40" t="s">
        <v>8771</v>
      </c>
      <c r="AB2110" s="40" t="s">
        <v>277</v>
      </c>
      <c r="AC2110" s="43" t="s">
        <v>48</v>
      </c>
      <c r="AD2110" s="61">
        <v>0.94950000000000001</v>
      </c>
      <c r="AE2110" s="56" t="str">
        <f t="shared" si="64"/>
        <v/>
      </c>
      <c r="AF2110" s="60">
        <v>36550</v>
      </c>
      <c r="AI2110" s="60">
        <v>0.81220000000000003</v>
      </c>
    </row>
    <row r="2111" spans="1:35" x14ac:dyDescent="0.35">
      <c r="A2111" s="46" t="s">
        <v>2833</v>
      </c>
      <c r="B2111" s="65" t="s">
        <v>6306</v>
      </c>
      <c r="C2111" s="19">
        <v>99936</v>
      </c>
      <c r="D2111" s="48" t="s">
        <v>8035</v>
      </c>
      <c r="E2111" s="41" t="s">
        <v>8772</v>
      </c>
      <c r="F2111" s="44" t="s">
        <v>48</v>
      </c>
      <c r="G2111" s="18" t="s">
        <v>4188</v>
      </c>
      <c r="H2111" s="16">
        <v>0.81220000000000003</v>
      </c>
      <c r="I2111" s="36">
        <f>(Reference!B$12*List!$H2111)+Reference!B$13</f>
        <v>867.51111403379389</v>
      </c>
      <c r="J2111" s="36">
        <f>(Reference!C$12*List!$H2111)+Reference!C$13</f>
        <v>1294.6315299976668</v>
      </c>
      <c r="K2111" s="36">
        <f>(Reference!D$12*List!$H2111)+Reference!D$13</f>
        <v>1549.8292628062704</v>
      </c>
      <c r="L2111" s="36">
        <f>(Reference!E$12*List!$H2111)+Reference!E$13</f>
        <v>1916.7767396657991</v>
      </c>
      <c r="M2111" s="36">
        <f>(Reference!F$12*List!$H2111)+Reference!F$13</f>
        <v>1996.8282390099716</v>
      </c>
      <c r="N2111" s="36">
        <f>(Reference!G$12*List!$H2111)+Reference!G$13</f>
        <v>2261.1593643611986</v>
      </c>
      <c r="O2111" s="36">
        <f>(Reference!H$12*List!$H2111)+Reference!H$13</f>
        <v>2347.1207059388335</v>
      </c>
      <c r="P2111" s="36">
        <f>(Reference!I$12*List!$H2111)+Reference!I$13</f>
        <v>2439.5291481347917</v>
      </c>
      <c r="Q2111" s="36">
        <f>(Reference!J$12*List!$H2111)+Reference!J$13</f>
        <v>2824.2061516947069</v>
      </c>
      <c r="R2111" s="36">
        <f>(Reference!K$12*List!$H2111)+Reference!K$13</f>
        <v>2913.928301966364</v>
      </c>
      <c r="S2111" s="36">
        <f>(Reference!L$12*List!$H2111)+Reference!L$13</f>
        <v>3143.8748906865367</v>
      </c>
      <c r="T2111" s="36">
        <f>(Reference!M$12*List!$H2111)+Reference!M$13</f>
        <v>3755.8121910423251</v>
      </c>
      <c r="U2111" s="36">
        <f>(Reference!N$12*List!$H2111)+Reference!N$13</f>
        <v>15151.062533927547</v>
      </c>
      <c r="V2111" s="12">
        <f>(Reference!O$12*List!$H2111)+Reference!O$13</f>
        <v>563.20796484896641</v>
      </c>
      <c r="W2111" s="12">
        <f>(Reference!P$12*List!$H2111)+Reference!P$13</f>
        <v>793.61122319627088</v>
      </c>
      <c r="X2111" s="12">
        <f>(Reference!Q$12*List!$H2111)+Reference!Q$13</f>
        <v>396.80561159813544</v>
      </c>
      <c r="Y2111" s="53"/>
      <c r="Z2111" s="1" t="str">
        <f t="shared" si="65"/>
        <v>DEFIANCE, Ohio</v>
      </c>
      <c r="AA2111" s="41" t="s">
        <v>8772</v>
      </c>
      <c r="AB2111" s="40" t="s">
        <v>277</v>
      </c>
      <c r="AC2111" s="44" t="s">
        <v>48</v>
      </c>
      <c r="AD2111" s="62">
        <v>0.81220000000000003</v>
      </c>
      <c r="AE2111" s="56" t="str">
        <f t="shared" si="64"/>
        <v/>
      </c>
      <c r="AF2111" s="60">
        <v>36560</v>
      </c>
      <c r="AI2111" s="60">
        <v>0.93620000000000003</v>
      </c>
    </row>
    <row r="2112" spans="1:35" x14ac:dyDescent="0.35">
      <c r="A2112" s="46" t="s">
        <v>2834</v>
      </c>
      <c r="B2112" s="65" t="s">
        <v>6307</v>
      </c>
      <c r="C2112" s="28" t="s">
        <v>1778</v>
      </c>
      <c r="D2112" s="48" t="s">
        <v>435</v>
      </c>
      <c r="E2112" s="40" t="s">
        <v>8020</v>
      </c>
      <c r="F2112" s="43" t="s">
        <v>48</v>
      </c>
      <c r="G2112" s="18" t="s">
        <v>4187</v>
      </c>
      <c r="H2112" s="16">
        <v>0.95520000000000005</v>
      </c>
      <c r="I2112" s="36">
        <f>(Reference!B$12*List!$H2112)+Reference!B$13</f>
        <v>977.65800737577774</v>
      </c>
      <c r="J2112" s="36">
        <f>(Reference!C$12*List!$H2112)+Reference!C$13</f>
        <v>1459.0094137446035</v>
      </c>
      <c r="K2112" s="36">
        <f>(Reference!D$12*List!$H2112)+Reference!D$13</f>
        <v>1746.6093106316378</v>
      </c>
      <c r="L2112" s="36">
        <f>(Reference!E$12*List!$H2112)+Reference!E$13</f>
        <v>2160.1476886818364</v>
      </c>
      <c r="M2112" s="36">
        <f>(Reference!F$12*List!$H2112)+Reference!F$13</f>
        <v>2250.3632352842956</v>
      </c>
      <c r="N2112" s="36">
        <f>(Reference!G$12*List!$H2112)+Reference!G$13</f>
        <v>2548.2561811125502</v>
      </c>
      <c r="O2112" s="36">
        <f>(Reference!H$12*List!$H2112)+Reference!H$13</f>
        <v>2645.1319358534465</v>
      </c>
      <c r="P2112" s="36">
        <f>(Reference!I$12*List!$H2112)+Reference!I$13</f>
        <v>2749.2733721999093</v>
      </c>
      <c r="Q2112" s="36">
        <f>(Reference!J$12*List!$H2112)+Reference!J$13</f>
        <v>3182.7923746654174</v>
      </c>
      <c r="R2112" s="36">
        <f>(Reference!K$12*List!$H2112)+Reference!K$13</f>
        <v>3283.9064436762283</v>
      </c>
      <c r="S2112" s="36">
        <f>(Reference!L$12*List!$H2112)+Reference!L$13</f>
        <v>3543.049087608124</v>
      </c>
      <c r="T2112" s="36">
        <f>(Reference!M$12*List!$H2112)+Reference!M$13</f>
        <v>4232.6833666698758</v>
      </c>
      <c r="U2112" s="36">
        <f>(Reference!N$12*List!$H2112)+Reference!N$13</f>
        <v>17074.775604509872</v>
      </c>
      <c r="V2112" s="12">
        <f>(Reference!O$12*List!$H2112)+Reference!O$13</f>
        <v>634.71783559300661</v>
      </c>
      <c r="W2112" s="12">
        <f>(Reference!P$12*List!$H2112)+Reference!P$13</f>
        <v>894.37513197196381</v>
      </c>
      <c r="X2112" s="12">
        <f>(Reference!Q$12*List!$H2112)+Reference!Q$13</f>
        <v>447.18756598598191</v>
      </c>
      <c r="Y2112" s="53"/>
      <c r="Z2112" s="1" t="str">
        <f t="shared" si="65"/>
        <v>DELAWARE, Ohio</v>
      </c>
      <c r="AA2112" s="41" t="s">
        <v>8020</v>
      </c>
      <c r="AB2112" s="40" t="s">
        <v>277</v>
      </c>
      <c r="AC2112" s="44" t="s">
        <v>48</v>
      </c>
      <c r="AD2112" s="62">
        <v>0.81220000000000003</v>
      </c>
      <c r="AE2112" s="56" t="str">
        <f t="shared" si="64"/>
        <v/>
      </c>
      <c r="AF2112" s="60">
        <v>36570</v>
      </c>
      <c r="AI2112" s="60">
        <v>0.81220000000000003</v>
      </c>
    </row>
    <row r="2113" spans="1:35" x14ac:dyDescent="0.35">
      <c r="A2113" s="46" t="s">
        <v>2835</v>
      </c>
      <c r="B2113" s="65" t="s">
        <v>6308</v>
      </c>
      <c r="C2113" s="19">
        <v>99936</v>
      </c>
      <c r="D2113" s="48" t="s">
        <v>8035</v>
      </c>
      <c r="E2113" s="41" t="s">
        <v>8643</v>
      </c>
      <c r="F2113" s="44" t="s">
        <v>48</v>
      </c>
      <c r="G2113" s="18" t="s">
        <v>4188</v>
      </c>
      <c r="H2113" s="16">
        <v>0.81220000000000003</v>
      </c>
      <c r="I2113" s="36">
        <f>(Reference!B$12*List!$H2113)+Reference!B$13</f>
        <v>867.51111403379389</v>
      </c>
      <c r="J2113" s="36">
        <f>(Reference!C$12*List!$H2113)+Reference!C$13</f>
        <v>1294.6315299976668</v>
      </c>
      <c r="K2113" s="36">
        <f>(Reference!D$12*List!$H2113)+Reference!D$13</f>
        <v>1549.8292628062704</v>
      </c>
      <c r="L2113" s="36">
        <f>(Reference!E$12*List!$H2113)+Reference!E$13</f>
        <v>1916.7767396657991</v>
      </c>
      <c r="M2113" s="36">
        <f>(Reference!F$12*List!$H2113)+Reference!F$13</f>
        <v>1996.8282390099716</v>
      </c>
      <c r="N2113" s="36">
        <f>(Reference!G$12*List!$H2113)+Reference!G$13</f>
        <v>2261.1593643611986</v>
      </c>
      <c r="O2113" s="36">
        <f>(Reference!H$12*List!$H2113)+Reference!H$13</f>
        <v>2347.1207059388335</v>
      </c>
      <c r="P2113" s="36">
        <f>(Reference!I$12*List!$H2113)+Reference!I$13</f>
        <v>2439.5291481347917</v>
      </c>
      <c r="Q2113" s="36">
        <f>(Reference!J$12*List!$H2113)+Reference!J$13</f>
        <v>2824.2061516947069</v>
      </c>
      <c r="R2113" s="36">
        <f>(Reference!K$12*List!$H2113)+Reference!K$13</f>
        <v>2913.928301966364</v>
      </c>
      <c r="S2113" s="36">
        <f>(Reference!L$12*List!$H2113)+Reference!L$13</f>
        <v>3143.8748906865367</v>
      </c>
      <c r="T2113" s="36">
        <f>(Reference!M$12*List!$H2113)+Reference!M$13</f>
        <v>3755.8121910423251</v>
      </c>
      <c r="U2113" s="36">
        <f>(Reference!N$12*List!$H2113)+Reference!N$13</f>
        <v>15151.062533927547</v>
      </c>
      <c r="V2113" s="12">
        <f>(Reference!O$12*List!$H2113)+Reference!O$13</f>
        <v>563.20796484896641</v>
      </c>
      <c r="W2113" s="12">
        <f>(Reference!P$12*List!$H2113)+Reference!P$13</f>
        <v>793.61122319627088</v>
      </c>
      <c r="X2113" s="12">
        <f>(Reference!Q$12*List!$H2113)+Reference!Q$13</f>
        <v>396.80561159813544</v>
      </c>
      <c r="Y2113" s="53"/>
      <c r="Z2113" s="1" t="str">
        <f t="shared" si="65"/>
        <v>ERIE, Ohio</v>
      </c>
      <c r="AA2113" s="41" t="s">
        <v>8643</v>
      </c>
      <c r="AB2113" s="40" t="s">
        <v>277</v>
      </c>
      <c r="AC2113" s="44" t="s">
        <v>48</v>
      </c>
      <c r="AD2113" s="62">
        <v>0.81220000000000003</v>
      </c>
      <c r="AE2113" s="56" t="str">
        <f t="shared" si="64"/>
        <v/>
      </c>
      <c r="AF2113" s="60">
        <v>36580</v>
      </c>
      <c r="AI2113" s="60">
        <v>0.93620000000000003</v>
      </c>
    </row>
    <row r="2114" spans="1:35" x14ac:dyDescent="0.35">
      <c r="A2114" s="46" t="s">
        <v>2836</v>
      </c>
      <c r="B2114" s="65" t="s">
        <v>6309</v>
      </c>
      <c r="C2114" s="28" t="s">
        <v>1778</v>
      </c>
      <c r="D2114" s="48" t="s">
        <v>435</v>
      </c>
      <c r="E2114" s="40" t="s">
        <v>7754</v>
      </c>
      <c r="F2114" s="43" t="s">
        <v>48</v>
      </c>
      <c r="G2114" s="18" t="s">
        <v>4187</v>
      </c>
      <c r="H2114" s="16">
        <v>0.95520000000000005</v>
      </c>
      <c r="I2114" s="36">
        <f>(Reference!B$12*List!$H2114)+Reference!B$13</f>
        <v>977.65800737577774</v>
      </c>
      <c r="J2114" s="36">
        <f>(Reference!C$12*List!$H2114)+Reference!C$13</f>
        <v>1459.0094137446035</v>
      </c>
      <c r="K2114" s="36">
        <f>(Reference!D$12*List!$H2114)+Reference!D$13</f>
        <v>1746.6093106316378</v>
      </c>
      <c r="L2114" s="36">
        <f>(Reference!E$12*List!$H2114)+Reference!E$13</f>
        <v>2160.1476886818364</v>
      </c>
      <c r="M2114" s="36">
        <f>(Reference!F$12*List!$H2114)+Reference!F$13</f>
        <v>2250.3632352842956</v>
      </c>
      <c r="N2114" s="36">
        <f>(Reference!G$12*List!$H2114)+Reference!G$13</f>
        <v>2548.2561811125502</v>
      </c>
      <c r="O2114" s="36">
        <f>(Reference!H$12*List!$H2114)+Reference!H$13</f>
        <v>2645.1319358534465</v>
      </c>
      <c r="P2114" s="36">
        <f>(Reference!I$12*List!$H2114)+Reference!I$13</f>
        <v>2749.2733721999093</v>
      </c>
      <c r="Q2114" s="36">
        <f>(Reference!J$12*List!$H2114)+Reference!J$13</f>
        <v>3182.7923746654174</v>
      </c>
      <c r="R2114" s="36">
        <f>(Reference!K$12*List!$H2114)+Reference!K$13</f>
        <v>3283.9064436762283</v>
      </c>
      <c r="S2114" s="36">
        <f>(Reference!L$12*List!$H2114)+Reference!L$13</f>
        <v>3543.049087608124</v>
      </c>
      <c r="T2114" s="36">
        <f>(Reference!M$12*List!$H2114)+Reference!M$13</f>
        <v>4232.6833666698758</v>
      </c>
      <c r="U2114" s="36">
        <f>(Reference!N$12*List!$H2114)+Reference!N$13</f>
        <v>17074.775604509872</v>
      </c>
      <c r="V2114" s="12">
        <f>(Reference!O$12*List!$H2114)+Reference!O$13</f>
        <v>634.71783559300661</v>
      </c>
      <c r="W2114" s="12">
        <f>(Reference!P$12*List!$H2114)+Reference!P$13</f>
        <v>894.37513197196381</v>
      </c>
      <c r="X2114" s="12">
        <f>(Reference!Q$12*List!$H2114)+Reference!Q$13</f>
        <v>447.18756598598191</v>
      </c>
      <c r="Y2114" s="53"/>
      <c r="Z2114" s="1" t="str">
        <f t="shared" si="65"/>
        <v>FAIRFIELD, Ohio</v>
      </c>
      <c r="AA2114" s="41" t="s">
        <v>7754</v>
      </c>
      <c r="AB2114" s="40" t="s">
        <v>277</v>
      </c>
      <c r="AC2114" s="44" t="s">
        <v>48</v>
      </c>
      <c r="AD2114" s="62">
        <v>0.81220000000000003</v>
      </c>
      <c r="AE2114" s="56" t="str">
        <f t="shared" si="64"/>
        <v/>
      </c>
      <c r="AF2114" s="60">
        <v>36590</v>
      </c>
      <c r="AI2114" s="60">
        <v>0.81220000000000003</v>
      </c>
    </row>
    <row r="2115" spans="1:35" x14ac:dyDescent="0.35">
      <c r="A2115" s="46" t="s">
        <v>2837</v>
      </c>
      <c r="B2115" s="65" t="s">
        <v>6310</v>
      </c>
      <c r="C2115" s="19">
        <v>99936</v>
      </c>
      <c r="D2115" s="48" t="s">
        <v>8035</v>
      </c>
      <c r="E2115" s="41" t="s">
        <v>7502</v>
      </c>
      <c r="F2115" s="44" t="s">
        <v>48</v>
      </c>
      <c r="G2115" s="18" t="s">
        <v>4188</v>
      </c>
      <c r="H2115" s="16">
        <v>0.81220000000000003</v>
      </c>
      <c r="I2115" s="36">
        <f>(Reference!B$12*List!$H2115)+Reference!B$13</f>
        <v>867.51111403379389</v>
      </c>
      <c r="J2115" s="36">
        <f>(Reference!C$12*List!$H2115)+Reference!C$13</f>
        <v>1294.6315299976668</v>
      </c>
      <c r="K2115" s="36">
        <f>(Reference!D$12*List!$H2115)+Reference!D$13</f>
        <v>1549.8292628062704</v>
      </c>
      <c r="L2115" s="36">
        <f>(Reference!E$12*List!$H2115)+Reference!E$13</f>
        <v>1916.7767396657991</v>
      </c>
      <c r="M2115" s="36">
        <f>(Reference!F$12*List!$H2115)+Reference!F$13</f>
        <v>1996.8282390099716</v>
      </c>
      <c r="N2115" s="36">
        <f>(Reference!G$12*List!$H2115)+Reference!G$13</f>
        <v>2261.1593643611986</v>
      </c>
      <c r="O2115" s="36">
        <f>(Reference!H$12*List!$H2115)+Reference!H$13</f>
        <v>2347.1207059388335</v>
      </c>
      <c r="P2115" s="36">
        <f>(Reference!I$12*List!$H2115)+Reference!I$13</f>
        <v>2439.5291481347917</v>
      </c>
      <c r="Q2115" s="36">
        <f>(Reference!J$12*List!$H2115)+Reference!J$13</f>
        <v>2824.2061516947069</v>
      </c>
      <c r="R2115" s="36">
        <f>(Reference!K$12*List!$H2115)+Reference!K$13</f>
        <v>2913.928301966364</v>
      </c>
      <c r="S2115" s="36">
        <f>(Reference!L$12*List!$H2115)+Reference!L$13</f>
        <v>3143.8748906865367</v>
      </c>
      <c r="T2115" s="36">
        <f>(Reference!M$12*List!$H2115)+Reference!M$13</f>
        <v>3755.8121910423251</v>
      </c>
      <c r="U2115" s="36">
        <f>(Reference!N$12*List!$H2115)+Reference!N$13</f>
        <v>15151.062533927547</v>
      </c>
      <c r="V2115" s="12">
        <f>(Reference!O$12*List!$H2115)+Reference!O$13</f>
        <v>563.20796484896641</v>
      </c>
      <c r="W2115" s="12">
        <f>(Reference!P$12*List!$H2115)+Reference!P$13</f>
        <v>793.61122319627088</v>
      </c>
      <c r="X2115" s="12">
        <f>(Reference!Q$12*List!$H2115)+Reference!Q$13</f>
        <v>396.80561159813544</v>
      </c>
      <c r="Y2115" s="53"/>
      <c r="Z2115" s="1" t="str">
        <f t="shared" si="65"/>
        <v>FAYETTE, Ohio</v>
      </c>
      <c r="AA2115" s="41" t="s">
        <v>7502</v>
      </c>
      <c r="AB2115" s="40" t="s">
        <v>277</v>
      </c>
      <c r="AC2115" s="44" t="s">
        <v>48</v>
      </c>
      <c r="AD2115" s="62">
        <v>0.81220000000000003</v>
      </c>
      <c r="AE2115" s="56" t="str">
        <f t="shared" si="64"/>
        <v/>
      </c>
      <c r="AF2115" s="60">
        <v>36600</v>
      </c>
      <c r="AI2115" s="60">
        <v>0.95520000000000005</v>
      </c>
    </row>
    <row r="2116" spans="1:35" x14ac:dyDescent="0.35">
      <c r="A2116" s="46" t="s">
        <v>2838</v>
      </c>
      <c r="B2116" s="65" t="s">
        <v>6311</v>
      </c>
      <c r="C2116" s="28" t="s">
        <v>1778</v>
      </c>
      <c r="D2116" s="48" t="s">
        <v>435</v>
      </c>
      <c r="E2116" s="40" t="s">
        <v>7503</v>
      </c>
      <c r="F2116" s="43" t="s">
        <v>48</v>
      </c>
      <c r="G2116" s="18" t="s">
        <v>4187</v>
      </c>
      <c r="H2116" s="10">
        <v>0.95520000000000005</v>
      </c>
      <c r="I2116" s="36">
        <f>(Reference!B$12*List!$H2116)+Reference!B$13</f>
        <v>977.65800737577774</v>
      </c>
      <c r="J2116" s="36">
        <f>(Reference!C$12*List!$H2116)+Reference!C$13</f>
        <v>1459.0094137446035</v>
      </c>
      <c r="K2116" s="36">
        <f>(Reference!D$12*List!$H2116)+Reference!D$13</f>
        <v>1746.6093106316378</v>
      </c>
      <c r="L2116" s="36">
        <f>(Reference!E$12*List!$H2116)+Reference!E$13</f>
        <v>2160.1476886818364</v>
      </c>
      <c r="M2116" s="36">
        <f>(Reference!F$12*List!$H2116)+Reference!F$13</f>
        <v>2250.3632352842956</v>
      </c>
      <c r="N2116" s="36">
        <f>(Reference!G$12*List!$H2116)+Reference!G$13</f>
        <v>2548.2561811125502</v>
      </c>
      <c r="O2116" s="36">
        <f>(Reference!H$12*List!$H2116)+Reference!H$13</f>
        <v>2645.1319358534465</v>
      </c>
      <c r="P2116" s="36">
        <f>(Reference!I$12*List!$H2116)+Reference!I$13</f>
        <v>2749.2733721999093</v>
      </c>
      <c r="Q2116" s="36">
        <f>(Reference!J$12*List!$H2116)+Reference!J$13</f>
        <v>3182.7923746654174</v>
      </c>
      <c r="R2116" s="36">
        <f>(Reference!K$12*List!$H2116)+Reference!K$13</f>
        <v>3283.9064436762283</v>
      </c>
      <c r="S2116" s="36">
        <f>(Reference!L$12*List!$H2116)+Reference!L$13</f>
        <v>3543.049087608124</v>
      </c>
      <c r="T2116" s="36">
        <f>(Reference!M$12*List!$H2116)+Reference!M$13</f>
        <v>4232.6833666698758</v>
      </c>
      <c r="U2116" s="36">
        <f>(Reference!N$12*List!$H2116)+Reference!N$13</f>
        <v>17074.775604509872</v>
      </c>
      <c r="V2116" s="12">
        <f>(Reference!O$12*List!$H2116)+Reference!O$13</f>
        <v>634.71783559300661</v>
      </c>
      <c r="W2116" s="12">
        <f>(Reference!P$12*List!$H2116)+Reference!P$13</f>
        <v>894.37513197196381</v>
      </c>
      <c r="X2116" s="12">
        <f>(Reference!Q$12*List!$H2116)+Reference!Q$13</f>
        <v>447.18756598598191</v>
      </c>
      <c r="Y2116" s="53"/>
      <c r="Z2116" s="1" t="str">
        <f t="shared" si="65"/>
        <v>FRANKLIN, Ohio</v>
      </c>
      <c r="AA2116" s="40" t="s">
        <v>7503</v>
      </c>
      <c r="AB2116" s="40" t="s">
        <v>277</v>
      </c>
      <c r="AC2116" s="43" t="s">
        <v>48</v>
      </c>
      <c r="AD2116" s="61">
        <v>0.95520000000000005</v>
      </c>
      <c r="AE2116" s="56" t="str">
        <f t="shared" si="64"/>
        <v/>
      </c>
      <c r="AF2116" s="60">
        <v>36610</v>
      </c>
      <c r="AI2116" s="60">
        <v>0.81220000000000003</v>
      </c>
    </row>
    <row r="2117" spans="1:35" x14ac:dyDescent="0.35">
      <c r="A2117" s="46" t="s">
        <v>2839</v>
      </c>
      <c r="B2117" s="65" t="s">
        <v>6312</v>
      </c>
      <c r="C2117" s="19" t="s">
        <v>3448</v>
      </c>
      <c r="D2117" s="48" t="s">
        <v>718</v>
      </c>
      <c r="E2117" s="41" t="s">
        <v>7605</v>
      </c>
      <c r="F2117" s="43" t="s">
        <v>48</v>
      </c>
      <c r="G2117" s="18" t="s">
        <v>4187</v>
      </c>
      <c r="H2117" s="16">
        <v>0.90449999999999997</v>
      </c>
      <c r="I2117" s="36">
        <f>(Reference!B$12*List!$H2117)+Reference!B$13</f>
        <v>938.60592700907432</v>
      </c>
      <c r="J2117" s="36">
        <f>(Reference!C$12*List!$H2117)+Reference!C$13</f>
        <v>1400.7299822343259</v>
      </c>
      <c r="K2117" s="36">
        <f>(Reference!D$12*List!$H2117)+Reference!D$13</f>
        <v>1676.8418391299165</v>
      </c>
      <c r="L2117" s="36">
        <f>(Reference!E$12*List!$H2117)+Reference!E$13</f>
        <v>2073.8616249397869</v>
      </c>
      <c r="M2117" s="36">
        <f>(Reference!F$12*List!$H2117)+Reference!F$13</f>
        <v>2160.473554787035</v>
      </c>
      <c r="N2117" s="36">
        <f>(Reference!G$12*List!$H2117)+Reference!G$13</f>
        <v>2446.4673097188888</v>
      </c>
      <c r="O2117" s="36">
        <f>(Reference!H$12*List!$H2117)+Reference!H$13</f>
        <v>2539.4734088837199</v>
      </c>
      <c r="P2117" s="36">
        <f>(Reference!I$12*List!$H2117)+Reference!I$13</f>
        <v>2639.4549654859129</v>
      </c>
      <c r="Q2117" s="36">
        <f>(Reference!J$12*List!$H2117)+Reference!J$13</f>
        <v>3055.657259248529</v>
      </c>
      <c r="R2117" s="36">
        <f>(Reference!K$12*List!$H2117)+Reference!K$13</f>
        <v>3152.7323752518218</v>
      </c>
      <c r="S2117" s="36">
        <f>(Reference!L$12*List!$H2117)+Reference!L$13</f>
        <v>3401.5236905177426</v>
      </c>
      <c r="T2117" s="36">
        <f>(Reference!M$12*List!$H2117)+Reference!M$13</f>
        <v>4063.6108589473806</v>
      </c>
      <c r="U2117" s="36">
        <f>(Reference!N$12*List!$H2117)+Reference!N$13</f>
        <v>16392.731879485229</v>
      </c>
      <c r="V2117" s="12">
        <f>(Reference!O$12*List!$H2117)+Reference!O$13</f>
        <v>609.36433596557413</v>
      </c>
      <c r="W2117" s="12">
        <f>(Reference!P$12*List!$H2117)+Reference!P$13</f>
        <v>858.64974613330901</v>
      </c>
      <c r="X2117" s="12">
        <f>(Reference!Q$12*List!$H2117)+Reference!Q$13</f>
        <v>429.3248730666545</v>
      </c>
      <c r="Y2117" s="53"/>
      <c r="Z2117" s="1" t="str">
        <f t="shared" si="65"/>
        <v>FULTON, Ohio</v>
      </c>
      <c r="AA2117" s="41" t="s">
        <v>7605</v>
      </c>
      <c r="AB2117" s="40" t="s">
        <v>277</v>
      </c>
      <c r="AC2117" s="44" t="s">
        <v>48</v>
      </c>
      <c r="AD2117" s="62">
        <v>0.81220000000000003</v>
      </c>
      <c r="AE2117" s="56" t="str">
        <f t="shared" si="64"/>
        <v/>
      </c>
      <c r="AF2117" s="60">
        <v>36620</v>
      </c>
      <c r="AI2117" s="60">
        <v>0.81220000000000003</v>
      </c>
    </row>
    <row r="2118" spans="1:35" x14ac:dyDescent="0.35">
      <c r="A2118" s="46" t="s">
        <v>2840</v>
      </c>
      <c r="B2118" s="65" t="s">
        <v>6313</v>
      </c>
      <c r="C2118" s="19">
        <v>99936</v>
      </c>
      <c r="D2118" s="48" t="s">
        <v>8035</v>
      </c>
      <c r="E2118" s="41" t="s">
        <v>8773</v>
      </c>
      <c r="F2118" s="44" t="s">
        <v>48</v>
      </c>
      <c r="G2118" s="18" t="s">
        <v>4188</v>
      </c>
      <c r="H2118" s="16">
        <v>0.81220000000000003</v>
      </c>
      <c r="I2118" s="36">
        <f>(Reference!B$12*List!$H2118)+Reference!B$13</f>
        <v>867.51111403379389</v>
      </c>
      <c r="J2118" s="36">
        <f>(Reference!C$12*List!$H2118)+Reference!C$13</f>
        <v>1294.6315299976668</v>
      </c>
      <c r="K2118" s="36">
        <f>(Reference!D$12*List!$H2118)+Reference!D$13</f>
        <v>1549.8292628062704</v>
      </c>
      <c r="L2118" s="36">
        <f>(Reference!E$12*List!$H2118)+Reference!E$13</f>
        <v>1916.7767396657991</v>
      </c>
      <c r="M2118" s="36">
        <f>(Reference!F$12*List!$H2118)+Reference!F$13</f>
        <v>1996.8282390099716</v>
      </c>
      <c r="N2118" s="36">
        <f>(Reference!G$12*List!$H2118)+Reference!G$13</f>
        <v>2261.1593643611986</v>
      </c>
      <c r="O2118" s="36">
        <f>(Reference!H$12*List!$H2118)+Reference!H$13</f>
        <v>2347.1207059388335</v>
      </c>
      <c r="P2118" s="36">
        <f>(Reference!I$12*List!$H2118)+Reference!I$13</f>
        <v>2439.5291481347917</v>
      </c>
      <c r="Q2118" s="36">
        <f>(Reference!J$12*List!$H2118)+Reference!J$13</f>
        <v>2824.2061516947069</v>
      </c>
      <c r="R2118" s="36">
        <f>(Reference!K$12*List!$H2118)+Reference!K$13</f>
        <v>2913.928301966364</v>
      </c>
      <c r="S2118" s="36">
        <f>(Reference!L$12*List!$H2118)+Reference!L$13</f>
        <v>3143.8748906865367</v>
      </c>
      <c r="T2118" s="36">
        <f>(Reference!M$12*List!$H2118)+Reference!M$13</f>
        <v>3755.8121910423251</v>
      </c>
      <c r="U2118" s="36">
        <f>(Reference!N$12*List!$H2118)+Reference!N$13</f>
        <v>15151.062533927547</v>
      </c>
      <c r="V2118" s="12">
        <f>(Reference!O$12*List!$H2118)+Reference!O$13</f>
        <v>563.20796484896641</v>
      </c>
      <c r="W2118" s="12">
        <f>(Reference!P$12*List!$H2118)+Reference!P$13</f>
        <v>793.61122319627088</v>
      </c>
      <c r="X2118" s="12">
        <f>(Reference!Q$12*List!$H2118)+Reference!Q$13</f>
        <v>396.80561159813544</v>
      </c>
      <c r="Y2118" s="53"/>
      <c r="Z2118" s="1" t="str">
        <f t="shared" si="65"/>
        <v>GALLIA, Ohio</v>
      </c>
      <c r="AA2118" s="41" t="s">
        <v>8773</v>
      </c>
      <c r="AB2118" s="40" t="s">
        <v>277</v>
      </c>
      <c r="AC2118" s="44" t="s">
        <v>48</v>
      </c>
      <c r="AD2118" s="62">
        <v>0.81220000000000003</v>
      </c>
      <c r="AE2118" s="56" t="str">
        <f t="shared" si="64"/>
        <v/>
      </c>
      <c r="AF2118" s="60">
        <v>36630</v>
      </c>
      <c r="AI2118" s="60">
        <v>0.81220000000000003</v>
      </c>
    </row>
    <row r="2119" spans="1:35" x14ac:dyDescent="0.35">
      <c r="A2119" s="46" t="s">
        <v>2841</v>
      </c>
      <c r="B2119" s="65" t="s">
        <v>6314</v>
      </c>
      <c r="C2119" s="19" t="s">
        <v>4131</v>
      </c>
      <c r="D2119" s="48" t="s">
        <v>427</v>
      </c>
      <c r="E2119" s="41" t="s">
        <v>8774</v>
      </c>
      <c r="F2119" s="43" t="s">
        <v>48</v>
      </c>
      <c r="G2119" s="18" t="s">
        <v>4187</v>
      </c>
      <c r="H2119" s="16">
        <v>0.88780000000000003</v>
      </c>
      <c r="I2119" s="36">
        <f>(Reference!B$12*List!$H2119)+Reference!B$13</f>
        <v>925.74261848591959</v>
      </c>
      <c r="J2119" s="36">
        <f>(Reference!C$12*List!$H2119)+Reference!C$13</f>
        <v>1381.533404202341</v>
      </c>
      <c r="K2119" s="36">
        <f>(Reference!D$12*List!$H2119)+Reference!D$13</f>
        <v>1653.8612321461148</v>
      </c>
      <c r="L2119" s="36">
        <f>(Reference!E$12*List!$H2119)+Reference!E$13</f>
        <v>2045.43998264211</v>
      </c>
      <c r="M2119" s="36">
        <f>(Reference!F$12*List!$H2119)+Reference!F$13</f>
        <v>2130.8649223549987</v>
      </c>
      <c r="N2119" s="36">
        <f>(Reference!G$12*List!$H2119)+Reference!G$13</f>
        <v>2412.9392199304448</v>
      </c>
      <c r="O2119" s="36">
        <f>(Reference!H$12*List!$H2119)+Reference!H$13</f>
        <v>2504.6706988167689</v>
      </c>
      <c r="P2119" s="36">
        <f>(Reference!I$12*List!$H2119)+Reference!I$13</f>
        <v>2603.2820386195672</v>
      </c>
      <c r="Q2119" s="36">
        <f>(Reference!J$12*List!$H2119)+Reference!J$13</f>
        <v>3013.7804066358658</v>
      </c>
      <c r="R2119" s="36">
        <f>(Reference!K$12*List!$H2119)+Reference!K$13</f>
        <v>3109.5251377234672</v>
      </c>
      <c r="S2119" s="36">
        <f>(Reference!L$12*List!$H2119)+Reference!L$13</f>
        <v>3354.9068437443825</v>
      </c>
      <c r="T2119" s="36">
        <f>(Reference!M$12*List!$H2119)+Reference!M$13</f>
        <v>4007.9203090664014</v>
      </c>
      <c r="U2119" s="36">
        <f>(Reference!N$12*List!$H2119)+Reference!N$13</f>
        <v>16168.074478934705</v>
      </c>
      <c r="V2119" s="12">
        <f>(Reference!O$12*List!$H2119)+Reference!O$13</f>
        <v>601.01318322833311</v>
      </c>
      <c r="W2119" s="12">
        <f>(Reference!P$12*List!$H2119)+Reference!P$13</f>
        <v>846.88221273083309</v>
      </c>
      <c r="X2119" s="12">
        <f>(Reference!Q$12*List!$H2119)+Reference!Q$13</f>
        <v>423.44110636541654</v>
      </c>
      <c r="Y2119" s="53"/>
      <c r="Z2119" s="1" t="str">
        <f t="shared" si="65"/>
        <v>GEAUGA, Ohio</v>
      </c>
      <c r="AA2119" s="41" t="s">
        <v>8774</v>
      </c>
      <c r="AB2119" s="40" t="s">
        <v>277</v>
      </c>
      <c r="AC2119" s="44" t="s">
        <v>48</v>
      </c>
      <c r="AD2119" s="62">
        <v>0.81220000000000003</v>
      </c>
      <c r="AE2119" s="56" t="str">
        <f t="shared" si="64"/>
        <v/>
      </c>
      <c r="AF2119" s="60">
        <v>36640</v>
      </c>
      <c r="AI2119" s="60">
        <v>0.81220000000000003</v>
      </c>
    </row>
    <row r="2120" spans="1:35" x14ac:dyDescent="0.35">
      <c r="A2120" s="46" t="s">
        <v>2842</v>
      </c>
      <c r="B2120" s="65" t="s">
        <v>6315</v>
      </c>
      <c r="C2120" s="19" t="s">
        <v>1927</v>
      </c>
      <c r="D2120" s="48" t="s">
        <v>9448</v>
      </c>
      <c r="E2120" s="41" t="s">
        <v>7505</v>
      </c>
      <c r="F2120" s="43" t="s">
        <v>48</v>
      </c>
      <c r="G2120" s="18" t="s">
        <v>4187</v>
      </c>
      <c r="H2120" s="10">
        <v>0.93620000000000003</v>
      </c>
      <c r="I2120" s="36">
        <f>(Reference!B$12*List!$H2120)+Reference!B$13</f>
        <v>963.02310546320643</v>
      </c>
      <c r="J2120" s="36">
        <f>(Reference!C$12*List!$H2120)+Reference!C$13</f>
        <v>1437.1689956243811</v>
      </c>
      <c r="K2120" s="36">
        <f>(Reference!D$12*List!$H2120)+Reference!D$13</f>
        <v>1720.4637098716239</v>
      </c>
      <c r="L2120" s="36">
        <f>(Reference!E$12*List!$H2120)+Reference!E$13</f>
        <v>2127.8116884629226</v>
      </c>
      <c r="M2120" s="36">
        <f>(Reference!F$12*List!$H2120)+Reference!F$13</f>
        <v>2216.6767672478472</v>
      </c>
      <c r="N2120" s="36">
        <f>(Reference!G$12*List!$H2120)+Reference!G$13</f>
        <v>2510.1104502155176</v>
      </c>
      <c r="O2120" s="36">
        <f>(Reference!H$12*List!$H2120)+Reference!H$13</f>
        <v>2605.5360381724836</v>
      </c>
      <c r="P2120" s="36">
        <f>(Reference!I$12*List!$H2120)+Reference!I$13</f>
        <v>2708.1185452262225</v>
      </c>
      <c r="Q2120" s="36">
        <f>(Reference!J$12*List!$H2120)+Reference!J$13</f>
        <v>3135.1480513336446</v>
      </c>
      <c r="R2120" s="36">
        <f>(Reference!K$12*List!$H2120)+Reference!K$13</f>
        <v>3234.7485087637288</v>
      </c>
      <c r="S2120" s="36">
        <f>(Reference!L$12*List!$H2120)+Reference!L$13</f>
        <v>3490.011956548612</v>
      </c>
      <c r="T2120" s="36">
        <f>(Reference!M$12*List!$H2120)+Reference!M$13</f>
        <v>4169.322860817264</v>
      </c>
      <c r="U2120" s="36">
        <f>(Reference!N$12*List!$H2120)+Reference!N$13</f>
        <v>16819.177364362571</v>
      </c>
      <c r="V2120" s="12">
        <f>(Reference!O$12*List!$H2120)+Reference!O$13</f>
        <v>625.21652409554667</v>
      </c>
      <c r="W2120" s="12">
        <f>(Reference!P$12*List!$H2120)+Reference!P$13</f>
        <v>880.98692031645214</v>
      </c>
      <c r="X2120" s="12">
        <f>(Reference!Q$12*List!$H2120)+Reference!Q$13</f>
        <v>440.49346015822607</v>
      </c>
      <c r="Y2120" s="53"/>
      <c r="Z2120" s="1" t="str">
        <f t="shared" si="65"/>
        <v>GREENE, Ohio</v>
      </c>
      <c r="AA2120" s="40" t="s">
        <v>7505</v>
      </c>
      <c r="AB2120" s="40" t="s">
        <v>277</v>
      </c>
      <c r="AC2120" s="43" t="s">
        <v>48</v>
      </c>
      <c r="AD2120" s="61">
        <v>0.80089999999999995</v>
      </c>
      <c r="AE2120" s="56" t="str">
        <f t="shared" si="64"/>
        <v/>
      </c>
      <c r="AF2120" s="60">
        <v>36650</v>
      </c>
      <c r="AI2120" s="60">
        <v>0.95520000000000005</v>
      </c>
    </row>
    <row r="2121" spans="1:35" x14ac:dyDescent="0.35">
      <c r="A2121" s="46" t="s">
        <v>2843</v>
      </c>
      <c r="B2121" s="65" t="s">
        <v>6316</v>
      </c>
      <c r="C2121" s="28">
        <v>99936</v>
      </c>
      <c r="D2121" s="48" t="s">
        <v>8035</v>
      </c>
      <c r="E2121" s="40" t="s">
        <v>8775</v>
      </c>
      <c r="F2121" s="44" t="s">
        <v>48</v>
      </c>
      <c r="G2121" s="18" t="s">
        <v>4188</v>
      </c>
      <c r="H2121" s="16">
        <v>0.81220000000000003</v>
      </c>
      <c r="I2121" s="36">
        <f>(Reference!B$12*List!$H2121)+Reference!B$13</f>
        <v>867.51111403379389</v>
      </c>
      <c r="J2121" s="36">
        <f>(Reference!C$12*List!$H2121)+Reference!C$13</f>
        <v>1294.6315299976668</v>
      </c>
      <c r="K2121" s="36">
        <f>(Reference!D$12*List!$H2121)+Reference!D$13</f>
        <v>1549.8292628062704</v>
      </c>
      <c r="L2121" s="36">
        <f>(Reference!E$12*List!$H2121)+Reference!E$13</f>
        <v>1916.7767396657991</v>
      </c>
      <c r="M2121" s="36">
        <f>(Reference!F$12*List!$H2121)+Reference!F$13</f>
        <v>1996.8282390099716</v>
      </c>
      <c r="N2121" s="36">
        <f>(Reference!G$12*List!$H2121)+Reference!G$13</f>
        <v>2261.1593643611986</v>
      </c>
      <c r="O2121" s="36">
        <f>(Reference!H$12*List!$H2121)+Reference!H$13</f>
        <v>2347.1207059388335</v>
      </c>
      <c r="P2121" s="36">
        <f>(Reference!I$12*List!$H2121)+Reference!I$13</f>
        <v>2439.5291481347917</v>
      </c>
      <c r="Q2121" s="36">
        <f>(Reference!J$12*List!$H2121)+Reference!J$13</f>
        <v>2824.2061516947069</v>
      </c>
      <c r="R2121" s="36">
        <f>(Reference!K$12*List!$H2121)+Reference!K$13</f>
        <v>2913.928301966364</v>
      </c>
      <c r="S2121" s="36">
        <f>(Reference!L$12*List!$H2121)+Reference!L$13</f>
        <v>3143.8748906865367</v>
      </c>
      <c r="T2121" s="36">
        <f>(Reference!M$12*List!$H2121)+Reference!M$13</f>
        <v>3755.8121910423251</v>
      </c>
      <c r="U2121" s="36">
        <f>(Reference!N$12*List!$H2121)+Reference!N$13</f>
        <v>15151.062533927547</v>
      </c>
      <c r="V2121" s="12">
        <f>(Reference!O$12*List!$H2121)+Reference!O$13</f>
        <v>563.20796484896641</v>
      </c>
      <c r="W2121" s="12">
        <f>(Reference!P$12*List!$H2121)+Reference!P$13</f>
        <v>793.61122319627088</v>
      </c>
      <c r="X2121" s="12">
        <f>(Reference!Q$12*List!$H2121)+Reference!Q$13</f>
        <v>396.80561159813544</v>
      </c>
      <c r="Y2121" s="53"/>
      <c r="Z2121" s="1" t="str">
        <f t="shared" si="65"/>
        <v>GUERNSEY, Ohio</v>
      </c>
      <c r="AA2121" s="41" t="s">
        <v>8775</v>
      </c>
      <c r="AB2121" s="40" t="s">
        <v>277</v>
      </c>
      <c r="AC2121" s="44" t="s">
        <v>48</v>
      </c>
      <c r="AD2121" s="62">
        <v>0.81220000000000003</v>
      </c>
      <c r="AE2121" s="56" t="str">
        <f t="shared" si="64"/>
        <v/>
      </c>
      <c r="AF2121" s="60">
        <v>36660</v>
      </c>
      <c r="AI2121" s="60">
        <v>0.95520000000000005</v>
      </c>
    </row>
    <row r="2122" spans="1:35" x14ac:dyDescent="0.35">
      <c r="A2122" s="46" t="s">
        <v>2844</v>
      </c>
      <c r="B2122" s="65" t="s">
        <v>6317</v>
      </c>
      <c r="C2122" s="28" t="s">
        <v>1673</v>
      </c>
      <c r="D2122" s="48" t="s">
        <v>424</v>
      </c>
      <c r="E2122" s="40" t="s">
        <v>7783</v>
      </c>
      <c r="F2122" s="43" t="s">
        <v>48</v>
      </c>
      <c r="G2122" s="18" t="s">
        <v>4187</v>
      </c>
      <c r="H2122" s="10">
        <v>0.94950000000000001</v>
      </c>
      <c r="I2122" s="36">
        <f>(Reference!B$12*List!$H2122)+Reference!B$13</f>
        <v>973.26753680200625</v>
      </c>
      <c r="J2122" s="36">
        <f>(Reference!C$12*List!$H2122)+Reference!C$13</f>
        <v>1452.4572883085368</v>
      </c>
      <c r="K2122" s="36">
        <f>(Reference!D$12*List!$H2122)+Reference!D$13</f>
        <v>1738.7656304036336</v>
      </c>
      <c r="L2122" s="36">
        <f>(Reference!E$12*List!$H2122)+Reference!E$13</f>
        <v>2150.4468886161621</v>
      </c>
      <c r="M2122" s="36">
        <f>(Reference!F$12*List!$H2122)+Reference!F$13</f>
        <v>2240.2572948733609</v>
      </c>
      <c r="N2122" s="36">
        <f>(Reference!G$12*List!$H2122)+Reference!G$13</f>
        <v>2536.8124618434404</v>
      </c>
      <c r="O2122" s="36">
        <f>(Reference!H$12*List!$H2122)+Reference!H$13</f>
        <v>2633.2531665491574</v>
      </c>
      <c r="P2122" s="36">
        <f>(Reference!I$12*List!$H2122)+Reference!I$13</f>
        <v>2736.9269241078036</v>
      </c>
      <c r="Q2122" s="36">
        <f>(Reference!J$12*List!$H2122)+Reference!J$13</f>
        <v>3168.4990776658856</v>
      </c>
      <c r="R2122" s="36">
        <f>(Reference!K$12*List!$H2122)+Reference!K$13</f>
        <v>3269.1590632024781</v>
      </c>
      <c r="S2122" s="36">
        <f>(Reference!L$12*List!$H2122)+Reference!L$13</f>
        <v>3527.1379482902703</v>
      </c>
      <c r="T2122" s="36">
        <f>(Reference!M$12*List!$H2122)+Reference!M$13</f>
        <v>4213.6752149140921</v>
      </c>
      <c r="U2122" s="36">
        <f>(Reference!N$12*List!$H2122)+Reference!N$13</f>
        <v>16998.096132465682</v>
      </c>
      <c r="V2122" s="12">
        <f>(Reference!O$12*List!$H2122)+Reference!O$13</f>
        <v>631.86744214376859</v>
      </c>
      <c r="W2122" s="12">
        <f>(Reference!P$12*List!$H2122)+Reference!P$13</f>
        <v>890.35866847531031</v>
      </c>
      <c r="X2122" s="12">
        <f>(Reference!Q$12*List!$H2122)+Reference!Q$13</f>
        <v>445.17933423765515</v>
      </c>
      <c r="Y2122" s="53"/>
      <c r="Z2122" s="1" t="str">
        <f t="shared" si="65"/>
        <v>HAMILTON, Ohio</v>
      </c>
      <c r="AA2122" s="40" t="s">
        <v>7783</v>
      </c>
      <c r="AB2122" s="40" t="s">
        <v>277</v>
      </c>
      <c r="AC2122" s="43" t="s">
        <v>48</v>
      </c>
      <c r="AD2122" s="61">
        <v>0.88780000000000003</v>
      </c>
      <c r="AE2122" s="56" t="str">
        <f t="shared" si="64"/>
        <v/>
      </c>
      <c r="AF2122" s="60">
        <v>36670</v>
      </c>
      <c r="AI2122" s="60">
        <v>0.81220000000000003</v>
      </c>
    </row>
    <row r="2123" spans="1:35" x14ac:dyDescent="0.35">
      <c r="A2123" s="46" t="s">
        <v>2845</v>
      </c>
      <c r="B2123" s="65" t="s">
        <v>6318</v>
      </c>
      <c r="C2123" s="19">
        <v>99936</v>
      </c>
      <c r="D2123" s="48" t="s">
        <v>8035</v>
      </c>
      <c r="E2123" s="41" t="s">
        <v>7866</v>
      </c>
      <c r="F2123" s="44" t="s">
        <v>48</v>
      </c>
      <c r="G2123" s="18" t="s">
        <v>4188</v>
      </c>
      <c r="H2123" s="10">
        <v>0.81220000000000003</v>
      </c>
      <c r="I2123" s="36">
        <f>(Reference!B$12*List!$H2123)+Reference!B$13</f>
        <v>867.51111403379389</v>
      </c>
      <c r="J2123" s="36">
        <f>(Reference!C$12*List!$H2123)+Reference!C$13</f>
        <v>1294.6315299976668</v>
      </c>
      <c r="K2123" s="36">
        <f>(Reference!D$12*List!$H2123)+Reference!D$13</f>
        <v>1549.8292628062704</v>
      </c>
      <c r="L2123" s="36">
        <f>(Reference!E$12*List!$H2123)+Reference!E$13</f>
        <v>1916.7767396657991</v>
      </c>
      <c r="M2123" s="36">
        <f>(Reference!F$12*List!$H2123)+Reference!F$13</f>
        <v>1996.8282390099716</v>
      </c>
      <c r="N2123" s="36">
        <f>(Reference!G$12*List!$H2123)+Reference!G$13</f>
        <v>2261.1593643611986</v>
      </c>
      <c r="O2123" s="36">
        <f>(Reference!H$12*List!$H2123)+Reference!H$13</f>
        <v>2347.1207059388335</v>
      </c>
      <c r="P2123" s="36">
        <f>(Reference!I$12*List!$H2123)+Reference!I$13</f>
        <v>2439.5291481347917</v>
      </c>
      <c r="Q2123" s="36">
        <f>(Reference!J$12*List!$H2123)+Reference!J$13</f>
        <v>2824.2061516947069</v>
      </c>
      <c r="R2123" s="36">
        <f>(Reference!K$12*List!$H2123)+Reference!K$13</f>
        <v>2913.928301966364</v>
      </c>
      <c r="S2123" s="36">
        <f>(Reference!L$12*List!$H2123)+Reference!L$13</f>
        <v>3143.8748906865367</v>
      </c>
      <c r="T2123" s="36">
        <f>(Reference!M$12*List!$H2123)+Reference!M$13</f>
        <v>3755.8121910423251</v>
      </c>
      <c r="U2123" s="36">
        <f>(Reference!N$12*List!$H2123)+Reference!N$13</f>
        <v>15151.062533927547</v>
      </c>
      <c r="V2123" s="12">
        <f>(Reference!O$12*List!$H2123)+Reference!O$13</f>
        <v>563.20796484896641</v>
      </c>
      <c r="W2123" s="12">
        <f>(Reference!P$12*List!$H2123)+Reference!P$13</f>
        <v>793.61122319627088</v>
      </c>
      <c r="X2123" s="12">
        <f>(Reference!Q$12*List!$H2123)+Reference!Q$13</f>
        <v>396.80561159813544</v>
      </c>
      <c r="Y2123" s="53"/>
      <c r="Z2123" s="1" t="str">
        <f t="shared" si="65"/>
        <v>HANCOCK, Ohio</v>
      </c>
      <c r="AA2123" s="40" t="s">
        <v>7866</v>
      </c>
      <c r="AB2123" s="40" t="s">
        <v>277</v>
      </c>
      <c r="AC2123" s="43" t="s">
        <v>48</v>
      </c>
      <c r="AD2123" s="61">
        <v>0.82440000000000002</v>
      </c>
      <c r="AE2123" s="56" t="str">
        <f t="shared" si="64"/>
        <v/>
      </c>
      <c r="AF2123" s="60">
        <v>36680</v>
      </c>
      <c r="AI2123" s="60">
        <v>0.8266</v>
      </c>
    </row>
    <row r="2124" spans="1:35" x14ac:dyDescent="0.35">
      <c r="A2124" s="46" t="s">
        <v>2846</v>
      </c>
      <c r="B2124" s="65" t="s">
        <v>6319</v>
      </c>
      <c r="C2124" s="28">
        <v>99936</v>
      </c>
      <c r="D2124" s="48" t="s">
        <v>8035</v>
      </c>
      <c r="E2124" s="40" t="s">
        <v>7978</v>
      </c>
      <c r="F2124" s="44" t="s">
        <v>48</v>
      </c>
      <c r="G2124" s="18" t="s">
        <v>4188</v>
      </c>
      <c r="H2124" s="10">
        <v>0.81220000000000003</v>
      </c>
      <c r="I2124" s="36">
        <f>(Reference!B$12*List!$H2124)+Reference!B$13</f>
        <v>867.51111403379389</v>
      </c>
      <c r="J2124" s="36">
        <f>(Reference!C$12*List!$H2124)+Reference!C$13</f>
        <v>1294.6315299976668</v>
      </c>
      <c r="K2124" s="36">
        <f>(Reference!D$12*List!$H2124)+Reference!D$13</f>
        <v>1549.8292628062704</v>
      </c>
      <c r="L2124" s="36">
        <f>(Reference!E$12*List!$H2124)+Reference!E$13</f>
        <v>1916.7767396657991</v>
      </c>
      <c r="M2124" s="36">
        <f>(Reference!F$12*List!$H2124)+Reference!F$13</f>
        <v>1996.8282390099716</v>
      </c>
      <c r="N2124" s="36">
        <f>(Reference!G$12*List!$H2124)+Reference!G$13</f>
        <v>2261.1593643611986</v>
      </c>
      <c r="O2124" s="36">
        <f>(Reference!H$12*List!$H2124)+Reference!H$13</f>
        <v>2347.1207059388335</v>
      </c>
      <c r="P2124" s="36">
        <f>(Reference!I$12*List!$H2124)+Reference!I$13</f>
        <v>2439.5291481347917</v>
      </c>
      <c r="Q2124" s="36">
        <f>(Reference!J$12*List!$H2124)+Reference!J$13</f>
        <v>2824.2061516947069</v>
      </c>
      <c r="R2124" s="36">
        <f>(Reference!K$12*List!$H2124)+Reference!K$13</f>
        <v>2913.928301966364</v>
      </c>
      <c r="S2124" s="36">
        <f>(Reference!L$12*List!$H2124)+Reference!L$13</f>
        <v>3143.8748906865367</v>
      </c>
      <c r="T2124" s="36">
        <f>(Reference!M$12*List!$H2124)+Reference!M$13</f>
        <v>3755.8121910423251</v>
      </c>
      <c r="U2124" s="36">
        <f>(Reference!N$12*List!$H2124)+Reference!N$13</f>
        <v>15151.062533927547</v>
      </c>
      <c r="V2124" s="12">
        <f>(Reference!O$12*List!$H2124)+Reference!O$13</f>
        <v>563.20796484896641</v>
      </c>
      <c r="W2124" s="12">
        <f>(Reference!P$12*List!$H2124)+Reference!P$13</f>
        <v>793.61122319627088</v>
      </c>
      <c r="X2124" s="12">
        <f>(Reference!Q$12*List!$H2124)+Reference!Q$13</f>
        <v>396.80561159813544</v>
      </c>
      <c r="Y2124" s="53"/>
      <c r="Z2124" s="1" t="str">
        <f t="shared" si="65"/>
        <v>HARDIN, Ohio</v>
      </c>
      <c r="AA2124" s="40" t="s">
        <v>7978</v>
      </c>
      <c r="AB2124" s="40" t="s">
        <v>277</v>
      </c>
      <c r="AC2124" s="43" t="s">
        <v>48</v>
      </c>
      <c r="AD2124" s="61">
        <v>0.95520000000000005</v>
      </c>
      <c r="AE2124" s="56" t="str">
        <f t="shared" si="64"/>
        <v/>
      </c>
      <c r="AF2124" s="60">
        <v>36690</v>
      </c>
      <c r="AI2124" s="60">
        <v>0.81220000000000003</v>
      </c>
    </row>
    <row r="2125" spans="1:35" x14ac:dyDescent="0.35">
      <c r="A2125" s="46" t="s">
        <v>2847</v>
      </c>
      <c r="B2125" s="65" t="s">
        <v>6320</v>
      </c>
      <c r="C2125" s="19">
        <v>99936</v>
      </c>
      <c r="D2125" s="48" t="s">
        <v>8035</v>
      </c>
      <c r="E2125" s="41" t="s">
        <v>8025</v>
      </c>
      <c r="F2125" s="44" t="s">
        <v>48</v>
      </c>
      <c r="G2125" s="18" t="s">
        <v>4188</v>
      </c>
      <c r="H2125" s="16">
        <v>0.81220000000000003</v>
      </c>
      <c r="I2125" s="36">
        <f>(Reference!B$12*List!$H2125)+Reference!B$13</f>
        <v>867.51111403379389</v>
      </c>
      <c r="J2125" s="36">
        <f>(Reference!C$12*List!$H2125)+Reference!C$13</f>
        <v>1294.6315299976668</v>
      </c>
      <c r="K2125" s="36">
        <f>(Reference!D$12*List!$H2125)+Reference!D$13</f>
        <v>1549.8292628062704</v>
      </c>
      <c r="L2125" s="36">
        <f>(Reference!E$12*List!$H2125)+Reference!E$13</f>
        <v>1916.7767396657991</v>
      </c>
      <c r="M2125" s="36">
        <f>(Reference!F$12*List!$H2125)+Reference!F$13</f>
        <v>1996.8282390099716</v>
      </c>
      <c r="N2125" s="36">
        <f>(Reference!G$12*List!$H2125)+Reference!G$13</f>
        <v>2261.1593643611986</v>
      </c>
      <c r="O2125" s="36">
        <f>(Reference!H$12*List!$H2125)+Reference!H$13</f>
        <v>2347.1207059388335</v>
      </c>
      <c r="P2125" s="36">
        <f>(Reference!I$12*List!$H2125)+Reference!I$13</f>
        <v>2439.5291481347917</v>
      </c>
      <c r="Q2125" s="36">
        <f>(Reference!J$12*List!$H2125)+Reference!J$13</f>
        <v>2824.2061516947069</v>
      </c>
      <c r="R2125" s="36">
        <f>(Reference!K$12*List!$H2125)+Reference!K$13</f>
        <v>2913.928301966364</v>
      </c>
      <c r="S2125" s="36">
        <f>(Reference!L$12*List!$H2125)+Reference!L$13</f>
        <v>3143.8748906865367</v>
      </c>
      <c r="T2125" s="36">
        <f>(Reference!M$12*List!$H2125)+Reference!M$13</f>
        <v>3755.8121910423251</v>
      </c>
      <c r="U2125" s="36">
        <f>(Reference!N$12*List!$H2125)+Reference!N$13</f>
        <v>15151.062533927547</v>
      </c>
      <c r="V2125" s="12">
        <f>(Reference!O$12*List!$H2125)+Reference!O$13</f>
        <v>563.20796484896641</v>
      </c>
      <c r="W2125" s="12">
        <f>(Reference!P$12*List!$H2125)+Reference!P$13</f>
        <v>793.61122319627088</v>
      </c>
      <c r="X2125" s="12">
        <f>(Reference!Q$12*List!$H2125)+Reference!Q$13</f>
        <v>396.80561159813544</v>
      </c>
      <c r="Y2125" s="53"/>
      <c r="Z2125" s="1" t="str">
        <f t="shared" si="65"/>
        <v>HARRISON, Ohio</v>
      </c>
      <c r="AA2125" s="41" t="s">
        <v>8025</v>
      </c>
      <c r="AB2125" s="40" t="s">
        <v>277</v>
      </c>
      <c r="AC2125" s="44" t="s">
        <v>48</v>
      </c>
      <c r="AD2125" s="62">
        <v>0.81220000000000003</v>
      </c>
      <c r="AE2125" s="56" t="str">
        <f t="shared" ref="AE2125:AE2188" si="66">IFERROR(INDEX($AI$12:$AI$3256,MATCH($A2125,$AF$12:$AF$3256,0)),"")</f>
        <v/>
      </c>
      <c r="AF2125" s="60">
        <v>36700</v>
      </c>
      <c r="AI2125" s="60">
        <v>0.81220000000000003</v>
      </c>
    </row>
    <row r="2126" spans="1:35" x14ac:dyDescent="0.35">
      <c r="A2126" s="46" t="s">
        <v>2848</v>
      </c>
      <c r="B2126" s="65" t="s">
        <v>6321</v>
      </c>
      <c r="C2126" s="19">
        <v>99936</v>
      </c>
      <c r="D2126" s="48" t="s">
        <v>8035</v>
      </c>
      <c r="E2126" s="41" t="s">
        <v>7507</v>
      </c>
      <c r="F2126" s="44" t="s">
        <v>48</v>
      </c>
      <c r="G2126" s="18" t="s">
        <v>4188</v>
      </c>
      <c r="H2126" s="10">
        <v>0.81220000000000003</v>
      </c>
      <c r="I2126" s="36">
        <f>(Reference!B$12*List!$H2126)+Reference!B$13</f>
        <v>867.51111403379389</v>
      </c>
      <c r="J2126" s="36">
        <f>(Reference!C$12*List!$H2126)+Reference!C$13</f>
        <v>1294.6315299976668</v>
      </c>
      <c r="K2126" s="36">
        <f>(Reference!D$12*List!$H2126)+Reference!D$13</f>
        <v>1549.8292628062704</v>
      </c>
      <c r="L2126" s="36">
        <f>(Reference!E$12*List!$H2126)+Reference!E$13</f>
        <v>1916.7767396657991</v>
      </c>
      <c r="M2126" s="36">
        <f>(Reference!F$12*List!$H2126)+Reference!F$13</f>
        <v>1996.8282390099716</v>
      </c>
      <c r="N2126" s="36">
        <f>(Reference!G$12*List!$H2126)+Reference!G$13</f>
        <v>2261.1593643611986</v>
      </c>
      <c r="O2126" s="36">
        <f>(Reference!H$12*List!$H2126)+Reference!H$13</f>
        <v>2347.1207059388335</v>
      </c>
      <c r="P2126" s="36">
        <f>(Reference!I$12*List!$H2126)+Reference!I$13</f>
        <v>2439.5291481347917</v>
      </c>
      <c r="Q2126" s="36">
        <f>(Reference!J$12*List!$H2126)+Reference!J$13</f>
        <v>2824.2061516947069</v>
      </c>
      <c r="R2126" s="36">
        <f>(Reference!K$12*List!$H2126)+Reference!K$13</f>
        <v>2913.928301966364</v>
      </c>
      <c r="S2126" s="36">
        <f>(Reference!L$12*List!$H2126)+Reference!L$13</f>
        <v>3143.8748906865367</v>
      </c>
      <c r="T2126" s="36">
        <f>(Reference!M$12*List!$H2126)+Reference!M$13</f>
        <v>3755.8121910423251</v>
      </c>
      <c r="U2126" s="36">
        <f>(Reference!N$12*List!$H2126)+Reference!N$13</f>
        <v>15151.062533927547</v>
      </c>
      <c r="V2126" s="12">
        <f>(Reference!O$12*List!$H2126)+Reference!O$13</f>
        <v>563.20796484896641</v>
      </c>
      <c r="W2126" s="12">
        <f>(Reference!P$12*List!$H2126)+Reference!P$13</f>
        <v>793.61122319627088</v>
      </c>
      <c r="X2126" s="12">
        <f>(Reference!Q$12*List!$H2126)+Reference!Q$13</f>
        <v>396.80561159813544</v>
      </c>
      <c r="Y2126" s="53"/>
      <c r="Z2126" s="1" t="str">
        <f t="shared" si="65"/>
        <v>HENRY, Ohio</v>
      </c>
      <c r="AA2126" s="40" t="s">
        <v>7507</v>
      </c>
      <c r="AB2126" s="40" t="s">
        <v>277</v>
      </c>
      <c r="AC2126" s="43" t="s">
        <v>48</v>
      </c>
      <c r="AD2126" s="61">
        <v>0.88780000000000003</v>
      </c>
      <c r="AE2126" s="56" t="str">
        <f t="shared" si="66"/>
        <v/>
      </c>
      <c r="AF2126" s="60">
        <v>36710</v>
      </c>
      <c r="AI2126" s="60">
        <v>0.84189999999999998</v>
      </c>
    </row>
    <row r="2127" spans="1:35" x14ac:dyDescent="0.35">
      <c r="A2127" s="46" t="s">
        <v>2849</v>
      </c>
      <c r="B2127" s="65" t="s">
        <v>6322</v>
      </c>
      <c r="C2127" s="28">
        <v>99936</v>
      </c>
      <c r="D2127" s="48" t="s">
        <v>8035</v>
      </c>
      <c r="E2127" s="40" t="s">
        <v>8776</v>
      </c>
      <c r="F2127" s="44" t="s">
        <v>48</v>
      </c>
      <c r="G2127" s="18" t="s">
        <v>4188</v>
      </c>
      <c r="H2127" s="10">
        <v>0.81220000000000003</v>
      </c>
      <c r="I2127" s="36">
        <f>(Reference!B$12*List!$H2127)+Reference!B$13</f>
        <v>867.51111403379389</v>
      </c>
      <c r="J2127" s="36">
        <f>(Reference!C$12*List!$H2127)+Reference!C$13</f>
        <v>1294.6315299976668</v>
      </c>
      <c r="K2127" s="36">
        <f>(Reference!D$12*List!$H2127)+Reference!D$13</f>
        <v>1549.8292628062704</v>
      </c>
      <c r="L2127" s="36">
        <f>(Reference!E$12*List!$H2127)+Reference!E$13</f>
        <v>1916.7767396657991</v>
      </c>
      <c r="M2127" s="36">
        <f>(Reference!F$12*List!$H2127)+Reference!F$13</f>
        <v>1996.8282390099716</v>
      </c>
      <c r="N2127" s="36">
        <f>(Reference!G$12*List!$H2127)+Reference!G$13</f>
        <v>2261.1593643611986</v>
      </c>
      <c r="O2127" s="36">
        <f>(Reference!H$12*List!$H2127)+Reference!H$13</f>
        <v>2347.1207059388335</v>
      </c>
      <c r="P2127" s="36">
        <f>(Reference!I$12*List!$H2127)+Reference!I$13</f>
        <v>2439.5291481347917</v>
      </c>
      <c r="Q2127" s="36">
        <f>(Reference!J$12*List!$H2127)+Reference!J$13</f>
        <v>2824.2061516947069</v>
      </c>
      <c r="R2127" s="36">
        <f>(Reference!K$12*List!$H2127)+Reference!K$13</f>
        <v>2913.928301966364</v>
      </c>
      <c r="S2127" s="36">
        <f>(Reference!L$12*List!$H2127)+Reference!L$13</f>
        <v>3143.8748906865367</v>
      </c>
      <c r="T2127" s="36">
        <f>(Reference!M$12*List!$H2127)+Reference!M$13</f>
        <v>3755.8121910423251</v>
      </c>
      <c r="U2127" s="36">
        <f>(Reference!N$12*List!$H2127)+Reference!N$13</f>
        <v>15151.062533927547</v>
      </c>
      <c r="V2127" s="12">
        <f>(Reference!O$12*List!$H2127)+Reference!O$13</f>
        <v>563.20796484896641</v>
      </c>
      <c r="W2127" s="12">
        <f>(Reference!P$12*List!$H2127)+Reference!P$13</f>
        <v>793.61122319627088</v>
      </c>
      <c r="X2127" s="12">
        <f>(Reference!Q$12*List!$H2127)+Reference!Q$13</f>
        <v>396.80561159813544</v>
      </c>
      <c r="Y2127" s="53"/>
      <c r="Z2127" s="1" t="str">
        <f t="shared" ref="Z2127:Z2190" si="67">CONCATENATE(AA2127, AB2127, AC2127)</f>
        <v>HIGHLAND, Ohio</v>
      </c>
      <c r="AA2127" s="40" t="s">
        <v>8776</v>
      </c>
      <c r="AB2127" s="40" t="s">
        <v>277</v>
      </c>
      <c r="AC2127" s="43" t="s">
        <v>48</v>
      </c>
      <c r="AD2127" s="61">
        <v>0.90449999999999997</v>
      </c>
      <c r="AE2127" s="56" t="str">
        <f t="shared" si="66"/>
        <v/>
      </c>
      <c r="AF2127" s="60">
        <v>36720</v>
      </c>
      <c r="AI2127" s="60">
        <v>0.81220000000000003</v>
      </c>
    </row>
    <row r="2128" spans="1:35" x14ac:dyDescent="0.35">
      <c r="A2128" s="46" t="s">
        <v>2850</v>
      </c>
      <c r="B2128" s="65" t="s">
        <v>6323</v>
      </c>
      <c r="C2128" s="19" t="s">
        <v>1778</v>
      </c>
      <c r="D2128" s="48" t="s">
        <v>435</v>
      </c>
      <c r="E2128" s="41" t="s">
        <v>8777</v>
      </c>
      <c r="F2128" s="43" t="s">
        <v>48</v>
      </c>
      <c r="G2128" s="18" t="s">
        <v>4187</v>
      </c>
      <c r="H2128" s="10">
        <v>0.95520000000000005</v>
      </c>
      <c r="I2128" s="36">
        <f>(Reference!B$12*List!$H2128)+Reference!B$13</f>
        <v>977.65800737577774</v>
      </c>
      <c r="J2128" s="36">
        <f>(Reference!C$12*List!$H2128)+Reference!C$13</f>
        <v>1459.0094137446035</v>
      </c>
      <c r="K2128" s="36">
        <f>(Reference!D$12*List!$H2128)+Reference!D$13</f>
        <v>1746.6093106316378</v>
      </c>
      <c r="L2128" s="36">
        <f>(Reference!E$12*List!$H2128)+Reference!E$13</f>
        <v>2160.1476886818364</v>
      </c>
      <c r="M2128" s="36">
        <f>(Reference!F$12*List!$H2128)+Reference!F$13</f>
        <v>2250.3632352842956</v>
      </c>
      <c r="N2128" s="36">
        <f>(Reference!G$12*List!$H2128)+Reference!G$13</f>
        <v>2548.2561811125502</v>
      </c>
      <c r="O2128" s="36">
        <f>(Reference!H$12*List!$H2128)+Reference!H$13</f>
        <v>2645.1319358534465</v>
      </c>
      <c r="P2128" s="36">
        <f>(Reference!I$12*List!$H2128)+Reference!I$13</f>
        <v>2749.2733721999093</v>
      </c>
      <c r="Q2128" s="36">
        <f>(Reference!J$12*List!$H2128)+Reference!J$13</f>
        <v>3182.7923746654174</v>
      </c>
      <c r="R2128" s="36">
        <f>(Reference!K$12*List!$H2128)+Reference!K$13</f>
        <v>3283.9064436762283</v>
      </c>
      <c r="S2128" s="36">
        <f>(Reference!L$12*List!$H2128)+Reference!L$13</f>
        <v>3543.049087608124</v>
      </c>
      <c r="T2128" s="36">
        <f>(Reference!M$12*List!$H2128)+Reference!M$13</f>
        <v>4232.6833666698758</v>
      </c>
      <c r="U2128" s="36">
        <f>(Reference!N$12*List!$H2128)+Reference!N$13</f>
        <v>17074.775604509872</v>
      </c>
      <c r="V2128" s="12">
        <f>(Reference!O$12*List!$H2128)+Reference!O$13</f>
        <v>634.71783559300661</v>
      </c>
      <c r="W2128" s="12">
        <f>(Reference!P$12*List!$H2128)+Reference!P$13</f>
        <v>894.37513197196381</v>
      </c>
      <c r="X2128" s="12">
        <f>(Reference!Q$12*List!$H2128)+Reference!Q$13</f>
        <v>447.18756598598191</v>
      </c>
      <c r="Y2128" s="53"/>
      <c r="Z2128" s="1" t="str">
        <f t="shared" si="67"/>
        <v>HOCKING, Ohio</v>
      </c>
      <c r="AA2128" s="40" t="s">
        <v>8777</v>
      </c>
      <c r="AB2128" s="40" t="s">
        <v>277</v>
      </c>
      <c r="AC2128" s="43" t="s">
        <v>48</v>
      </c>
      <c r="AD2128" s="61">
        <v>0.95520000000000005</v>
      </c>
      <c r="AE2128" s="56" t="str">
        <f t="shared" si="66"/>
        <v/>
      </c>
      <c r="AF2128" s="60">
        <v>36730</v>
      </c>
      <c r="AI2128" s="60">
        <v>0.81220000000000003</v>
      </c>
    </row>
    <row r="2129" spans="1:35" x14ac:dyDescent="0.35">
      <c r="A2129" s="46" t="s">
        <v>2851</v>
      </c>
      <c r="B2129" s="65" t="s">
        <v>6324</v>
      </c>
      <c r="C2129" s="19">
        <v>99936</v>
      </c>
      <c r="D2129" s="48" t="s">
        <v>8035</v>
      </c>
      <c r="E2129" s="41" t="s">
        <v>7789</v>
      </c>
      <c r="F2129" s="44" t="s">
        <v>48</v>
      </c>
      <c r="G2129" s="18" t="s">
        <v>4188</v>
      </c>
      <c r="H2129" s="10">
        <v>0.81220000000000003</v>
      </c>
      <c r="I2129" s="36">
        <f>(Reference!B$12*List!$H2129)+Reference!B$13</f>
        <v>867.51111403379389</v>
      </c>
      <c r="J2129" s="36">
        <f>(Reference!C$12*List!$H2129)+Reference!C$13</f>
        <v>1294.6315299976668</v>
      </c>
      <c r="K2129" s="36">
        <f>(Reference!D$12*List!$H2129)+Reference!D$13</f>
        <v>1549.8292628062704</v>
      </c>
      <c r="L2129" s="36">
        <f>(Reference!E$12*List!$H2129)+Reference!E$13</f>
        <v>1916.7767396657991</v>
      </c>
      <c r="M2129" s="36">
        <f>(Reference!F$12*List!$H2129)+Reference!F$13</f>
        <v>1996.8282390099716</v>
      </c>
      <c r="N2129" s="36">
        <f>(Reference!G$12*List!$H2129)+Reference!G$13</f>
        <v>2261.1593643611986</v>
      </c>
      <c r="O2129" s="36">
        <f>(Reference!H$12*List!$H2129)+Reference!H$13</f>
        <v>2347.1207059388335</v>
      </c>
      <c r="P2129" s="36">
        <f>(Reference!I$12*List!$H2129)+Reference!I$13</f>
        <v>2439.5291481347917</v>
      </c>
      <c r="Q2129" s="36">
        <f>(Reference!J$12*List!$H2129)+Reference!J$13</f>
        <v>2824.2061516947069</v>
      </c>
      <c r="R2129" s="36">
        <f>(Reference!K$12*List!$H2129)+Reference!K$13</f>
        <v>2913.928301966364</v>
      </c>
      <c r="S2129" s="36">
        <f>(Reference!L$12*List!$H2129)+Reference!L$13</f>
        <v>3143.8748906865367</v>
      </c>
      <c r="T2129" s="36">
        <f>(Reference!M$12*List!$H2129)+Reference!M$13</f>
        <v>3755.8121910423251</v>
      </c>
      <c r="U2129" s="36">
        <f>(Reference!N$12*List!$H2129)+Reference!N$13</f>
        <v>15151.062533927547</v>
      </c>
      <c r="V2129" s="12">
        <f>(Reference!O$12*List!$H2129)+Reference!O$13</f>
        <v>563.20796484896641</v>
      </c>
      <c r="W2129" s="12">
        <f>(Reference!P$12*List!$H2129)+Reference!P$13</f>
        <v>793.61122319627088</v>
      </c>
      <c r="X2129" s="12">
        <f>(Reference!Q$12*List!$H2129)+Reference!Q$13</f>
        <v>396.80561159813544</v>
      </c>
      <c r="Y2129" s="53"/>
      <c r="Z2129" s="1" t="str">
        <f t="shared" si="67"/>
        <v>HOLMES, Ohio</v>
      </c>
      <c r="AA2129" s="40" t="s">
        <v>7789</v>
      </c>
      <c r="AB2129" s="40" t="s">
        <v>277</v>
      </c>
      <c r="AC2129" s="43" t="s">
        <v>48</v>
      </c>
      <c r="AD2129" s="61">
        <v>0.77990000000000004</v>
      </c>
      <c r="AE2129" s="56" t="str">
        <f t="shared" si="66"/>
        <v/>
      </c>
      <c r="AF2129" s="60">
        <v>36740</v>
      </c>
      <c r="AI2129" s="60">
        <v>0.81220000000000003</v>
      </c>
    </row>
    <row r="2130" spans="1:35" x14ac:dyDescent="0.35">
      <c r="A2130" s="46" t="s">
        <v>2852</v>
      </c>
      <c r="B2130" s="65" t="s">
        <v>6325</v>
      </c>
      <c r="C2130" s="19">
        <v>99936</v>
      </c>
      <c r="D2130" s="48" t="s">
        <v>8035</v>
      </c>
      <c r="E2130" s="41" t="s">
        <v>8329</v>
      </c>
      <c r="F2130" s="44" t="s">
        <v>48</v>
      </c>
      <c r="G2130" s="18" t="s">
        <v>4188</v>
      </c>
      <c r="H2130" s="16">
        <v>0.81220000000000003</v>
      </c>
      <c r="I2130" s="36">
        <f>(Reference!B$12*List!$H2130)+Reference!B$13</f>
        <v>867.51111403379389</v>
      </c>
      <c r="J2130" s="36">
        <f>(Reference!C$12*List!$H2130)+Reference!C$13</f>
        <v>1294.6315299976668</v>
      </c>
      <c r="K2130" s="36">
        <f>(Reference!D$12*List!$H2130)+Reference!D$13</f>
        <v>1549.8292628062704</v>
      </c>
      <c r="L2130" s="36">
        <f>(Reference!E$12*List!$H2130)+Reference!E$13</f>
        <v>1916.7767396657991</v>
      </c>
      <c r="M2130" s="36">
        <f>(Reference!F$12*List!$H2130)+Reference!F$13</f>
        <v>1996.8282390099716</v>
      </c>
      <c r="N2130" s="36">
        <f>(Reference!G$12*List!$H2130)+Reference!G$13</f>
        <v>2261.1593643611986</v>
      </c>
      <c r="O2130" s="36">
        <f>(Reference!H$12*List!$H2130)+Reference!H$13</f>
        <v>2347.1207059388335</v>
      </c>
      <c r="P2130" s="36">
        <f>(Reference!I$12*List!$H2130)+Reference!I$13</f>
        <v>2439.5291481347917</v>
      </c>
      <c r="Q2130" s="36">
        <f>(Reference!J$12*List!$H2130)+Reference!J$13</f>
        <v>2824.2061516947069</v>
      </c>
      <c r="R2130" s="36">
        <f>(Reference!K$12*List!$H2130)+Reference!K$13</f>
        <v>2913.928301966364</v>
      </c>
      <c r="S2130" s="36">
        <f>(Reference!L$12*List!$H2130)+Reference!L$13</f>
        <v>3143.8748906865367</v>
      </c>
      <c r="T2130" s="36">
        <f>(Reference!M$12*List!$H2130)+Reference!M$13</f>
        <v>3755.8121910423251</v>
      </c>
      <c r="U2130" s="36">
        <f>(Reference!N$12*List!$H2130)+Reference!N$13</f>
        <v>15151.062533927547</v>
      </c>
      <c r="V2130" s="12">
        <f>(Reference!O$12*List!$H2130)+Reference!O$13</f>
        <v>563.20796484896641</v>
      </c>
      <c r="W2130" s="12">
        <f>(Reference!P$12*List!$H2130)+Reference!P$13</f>
        <v>793.61122319627088</v>
      </c>
      <c r="X2130" s="12">
        <f>(Reference!Q$12*List!$H2130)+Reference!Q$13</f>
        <v>396.80561159813544</v>
      </c>
      <c r="Y2130" s="53"/>
      <c r="Z2130" s="1" t="str">
        <f t="shared" si="67"/>
        <v>HURON, Ohio</v>
      </c>
      <c r="AA2130" s="41" t="s">
        <v>8329</v>
      </c>
      <c r="AB2130" s="40" t="s">
        <v>277</v>
      </c>
      <c r="AC2130" s="44" t="s">
        <v>48</v>
      </c>
      <c r="AD2130" s="62">
        <v>0.81220000000000003</v>
      </c>
      <c r="AE2130" s="56" t="str">
        <f t="shared" si="66"/>
        <v/>
      </c>
      <c r="AF2130" s="60">
        <v>36750</v>
      </c>
      <c r="AI2130" s="60">
        <v>0.81220000000000003</v>
      </c>
    </row>
    <row r="2131" spans="1:35" x14ac:dyDescent="0.35">
      <c r="A2131" s="46" t="s">
        <v>2853</v>
      </c>
      <c r="B2131" s="65" t="s">
        <v>6326</v>
      </c>
      <c r="C2131" s="19">
        <v>99936</v>
      </c>
      <c r="D2131" s="48" t="s">
        <v>8035</v>
      </c>
      <c r="E2131" s="41" t="s">
        <v>7509</v>
      </c>
      <c r="F2131" s="44" t="s">
        <v>48</v>
      </c>
      <c r="G2131" s="18" t="s">
        <v>4188</v>
      </c>
      <c r="H2131" s="10">
        <v>0.81220000000000003</v>
      </c>
      <c r="I2131" s="36">
        <f>(Reference!B$12*List!$H2131)+Reference!B$13</f>
        <v>867.51111403379389</v>
      </c>
      <c r="J2131" s="36">
        <f>(Reference!C$12*List!$H2131)+Reference!C$13</f>
        <v>1294.6315299976668</v>
      </c>
      <c r="K2131" s="36">
        <f>(Reference!D$12*List!$H2131)+Reference!D$13</f>
        <v>1549.8292628062704</v>
      </c>
      <c r="L2131" s="36">
        <f>(Reference!E$12*List!$H2131)+Reference!E$13</f>
        <v>1916.7767396657991</v>
      </c>
      <c r="M2131" s="36">
        <f>(Reference!F$12*List!$H2131)+Reference!F$13</f>
        <v>1996.8282390099716</v>
      </c>
      <c r="N2131" s="36">
        <f>(Reference!G$12*List!$H2131)+Reference!G$13</f>
        <v>2261.1593643611986</v>
      </c>
      <c r="O2131" s="36">
        <f>(Reference!H$12*List!$H2131)+Reference!H$13</f>
        <v>2347.1207059388335</v>
      </c>
      <c r="P2131" s="36">
        <f>(Reference!I$12*List!$H2131)+Reference!I$13</f>
        <v>2439.5291481347917</v>
      </c>
      <c r="Q2131" s="36">
        <f>(Reference!J$12*List!$H2131)+Reference!J$13</f>
        <v>2824.2061516947069</v>
      </c>
      <c r="R2131" s="36">
        <f>(Reference!K$12*List!$H2131)+Reference!K$13</f>
        <v>2913.928301966364</v>
      </c>
      <c r="S2131" s="36">
        <f>(Reference!L$12*List!$H2131)+Reference!L$13</f>
        <v>3143.8748906865367</v>
      </c>
      <c r="T2131" s="36">
        <f>(Reference!M$12*List!$H2131)+Reference!M$13</f>
        <v>3755.8121910423251</v>
      </c>
      <c r="U2131" s="36">
        <f>(Reference!N$12*List!$H2131)+Reference!N$13</f>
        <v>15151.062533927547</v>
      </c>
      <c r="V2131" s="12">
        <f>(Reference!O$12*List!$H2131)+Reference!O$13</f>
        <v>563.20796484896641</v>
      </c>
      <c r="W2131" s="12">
        <f>(Reference!P$12*List!$H2131)+Reference!P$13</f>
        <v>793.61122319627088</v>
      </c>
      <c r="X2131" s="12">
        <f>(Reference!Q$12*List!$H2131)+Reference!Q$13</f>
        <v>396.80561159813544</v>
      </c>
      <c r="Y2131" s="53"/>
      <c r="Z2131" s="1" t="str">
        <f t="shared" si="67"/>
        <v>JACKSON, Ohio</v>
      </c>
      <c r="AA2131" s="40" t="s">
        <v>7509</v>
      </c>
      <c r="AB2131" s="40" t="s">
        <v>277</v>
      </c>
      <c r="AC2131" s="43" t="s">
        <v>48</v>
      </c>
      <c r="AD2131" s="61">
        <v>0.88780000000000003</v>
      </c>
      <c r="AE2131" s="56" t="str">
        <f t="shared" si="66"/>
        <v/>
      </c>
      <c r="AF2131" s="60">
        <v>36760</v>
      </c>
      <c r="AI2131" s="60">
        <v>0.81220000000000003</v>
      </c>
    </row>
    <row r="2132" spans="1:35" x14ac:dyDescent="0.35">
      <c r="A2132" s="46" t="s">
        <v>2854</v>
      </c>
      <c r="B2132" s="65" t="s">
        <v>6327</v>
      </c>
      <c r="C2132" s="19" t="s">
        <v>4132</v>
      </c>
      <c r="D2132" s="48" t="s">
        <v>742</v>
      </c>
      <c r="E2132" s="41" t="s">
        <v>7510</v>
      </c>
      <c r="F2132" s="43" t="s">
        <v>48</v>
      </c>
      <c r="G2132" s="18" t="s">
        <v>4187</v>
      </c>
      <c r="H2132" s="16">
        <v>0.80089999999999995</v>
      </c>
      <c r="I2132" s="36">
        <f>(Reference!B$12*List!$H2132)+Reference!B$13</f>
        <v>858.80719868579092</v>
      </c>
      <c r="J2132" s="36">
        <f>(Reference!C$12*List!$H2132)+Reference!C$13</f>
        <v>1281.6422286945872</v>
      </c>
      <c r="K2132" s="36">
        <f>(Reference!D$12*List!$H2132)+Reference!D$13</f>
        <v>1534.2795107753145</v>
      </c>
      <c r="L2132" s="36">
        <f>(Reference!E$12*List!$H2132)+Reference!E$13</f>
        <v>1897.5453290092869</v>
      </c>
      <c r="M2132" s="36">
        <f>(Reference!F$12*List!$H2132)+Reference!F$13</f>
        <v>1976.7936553882942</v>
      </c>
      <c r="N2132" s="36">
        <f>(Reference!G$12*List!$H2132)+Reference!G$13</f>
        <v>2238.4726928277</v>
      </c>
      <c r="O2132" s="36">
        <f>(Reference!H$12*List!$H2132)+Reference!H$13</f>
        <v>2323.5715667917348</v>
      </c>
      <c r="P2132" s="36">
        <f>(Reference!I$12*List!$H2132)+Reference!I$13</f>
        <v>2415.0528563030721</v>
      </c>
      <c r="Q2132" s="36">
        <f>(Reference!J$12*List!$H2132)+Reference!J$13</f>
        <v>2795.8703172921259</v>
      </c>
      <c r="R2132" s="36">
        <f>(Reference!K$12*List!$H2132)+Reference!K$13</f>
        <v>2884.6922669920878</v>
      </c>
      <c r="S2132" s="36">
        <f>(Reference!L$12*List!$H2132)+Reference!L$13</f>
        <v>3112.3317548458795</v>
      </c>
      <c r="T2132" s="36">
        <f>(Reference!M$12*List!$H2132)+Reference!M$13</f>
        <v>3718.1293638773504</v>
      </c>
      <c r="U2132" s="36">
        <f>(Reference!N$12*List!$H2132)+Reference!N$13</f>
        <v>14999.048843734676</v>
      </c>
      <c r="V2132" s="12">
        <f>(Reference!O$12*List!$H2132)+Reference!O$13</f>
        <v>557.55718485310865</v>
      </c>
      <c r="W2132" s="12">
        <f>(Reference!P$12*List!$H2132)+Reference!P$13</f>
        <v>785.64876047483494</v>
      </c>
      <c r="X2132" s="12">
        <f>(Reference!Q$12*List!$H2132)+Reference!Q$13</f>
        <v>392.82438023741747</v>
      </c>
      <c r="Y2132" s="53"/>
      <c r="Z2132" s="1" t="str">
        <f t="shared" si="67"/>
        <v>JEFFERSON, Ohio</v>
      </c>
      <c r="AA2132" s="41" t="s">
        <v>7510</v>
      </c>
      <c r="AB2132" s="40" t="s">
        <v>277</v>
      </c>
      <c r="AC2132" s="44" t="s">
        <v>48</v>
      </c>
      <c r="AD2132" s="62">
        <v>0.81220000000000003</v>
      </c>
      <c r="AE2132" s="56" t="str">
        <f t="shared" si="66"/>
        <v/>
      </c>
      <c r="AF2132" s="60">
        <v>36770</v>
      </c>
      <c r="AI2132" s="60">
        <v>0.82269999999999999</v>
      </c>
    </row>
    <row r="2133" spans="1:35" x14ac:dyDescent="0.35">
      <c r="A2133" s="46" t="s">
        <v>2855</v>
      </c>
      <c r="B2133" s="65" t="s">
        <v>6328</v>
      </c>
      <c r="C2133" s="28">
        <v>99936</v>
      </c>
      <c r="D2133" s="48" t="s">
        <v>8035</v>
      </c>
      <c r="E2133" s="40" t="s">
        <v>7986</v>
      </c>
      <c r="F2133" s="44" t="s">
        <v>48</v>
      </c>
      <c r="G2133" s="18" t="s">
        <v>4188</v>
      </c>
      <c r="H2133" s="16">
        <v>0.81220000000000003</v>
      </c>
      <c r="I2133" s="36">
        <f>(Reference!B$12*List!$H2133)+Reference!B$13</f>
        <v>867.51111403379389</v>
      </c>
      <c r="J2133" s="36">
        <f>(Reference!C$12*List!$H2133)+Reference!C$13</f>
        <v>1294.6315299976668</v>
      </c>
      <c r="K2133" s="36">
        <f>(Reference!D$12*List!$H2133)+Reference!D$13</f>
        <v>1549.8292628062704</v>
      </c>
      <c r="L2133" s="36">
        <f>(Reference!E$12*List!$H2133)+Reference!E$13</f>
        <v>1916.7767396657991</v>
      </c>
      <c r="M2133" s="36">
        <f>(Reference!F$12*List!$H2133)+Reference!F$13</f>
        <v>1996.8282390099716</v>
      </c>
      <c r="N2133" s="36">
        <f>(Reference!G$12*List!$H2133)+Reference!G$13</f>
        <v>2261.1593643611986</v>
      </c>
      <c r="O2133" s="36">
        <f>(Reference!H$12*List!$H2133)+Reference!H$13</f>
        <v>2347.1207059388335</v>
      </c>
      <c r="P2133" s="36">
        <f>(Reference!I$12*List!$H2133)+Reference!I$13</f>
        <v>2439.5291481347917</v>
      </c>
      <c r="Q2133" s="36">
        <f>(Reference!J$12*List!$H2133)+Reference!J$13</f>
        <v>2824.2061516947069</v>
      </c>
      <c r="R2133" s="36">
        <f>(Reference!K$12*List!$H2133)+Reference!K$13</f>
        <v>2913.928301966364</v>
      </c>
      <c r="S2133" s="36">
        <f>(Reference!L$12*List!$H2133)+Reference!L$13</f>
        <v>3143.8748906865367</v>
      </c>
      <c r="T2133" s="36">
        <f>(Reference!M$12*List!$H2133)+Reference!M$13</f>
        <v>3755.8121910423251</v>
      </c>
      <c r="U2133" s="36">
        <f>(Reference!N$12*List!$H2133)+Reference!N$13</f>
        <v>15151.062533927547</v>
      </c>
      <c r="V2133" s="12">
        <f>(Reference!O$12*List!$H2133)+Reference!O$13</f>
        <v>563.20796484896641</v>
      </c>
      <c r="W2133" s="12">
        <f>(Reference!P$12*List!$H2133)+Reference!P$13</f>
        <v>793.61122319627088</v>
      </c>
      <c r="X2133" s="12">
        <f>(Reference!Q$12*List!$H2133)+Reference!Q$13</f>
        <v>396.80561159813544</v>
      </c>
      <c r="Y2133" s="53"/>
      <c r="Z2133" s="1" t="str">
        <f t="shared" si="67"/>
        <v>KNOX, Ohio</v>
      </c>
      <c r="AA2133" s="41" t="s">
        <v>7986</v>
      </c>
      <c r="AB2133" s="40" t="s">
        <v>277</v>
      </c>
      <c r="AC2133" s="44" t="s">
        <v>48</v>
      </c>
      <c r="AD2133" s="62">
        <v>0.81220000000000003</v>
      </c>
      <c r="AE2133" s="56" t="str">
        <f t="shared" si="66"/>
        <v/>
      </c>
      <c r="AF2133" s="60">
        <v>36780</v>
      </c>
      <c r="AI2133" s="60">
        <v>0.8266</v>
      </c>
    </row>
    <row r="2134" spans="1:35" x14ac:dyDescent="0.35">
      <c r="A2134" s="46" t="s">
        <v>2856</v>
      </c>
      <c r="B2134" s="65" t="s">
        <v>6329</v>
      </c>
      <c r="C2134" s="28" t="s">
        <v>4131</v>
      </c>
      <c r="D2134" s="48" t="s">
        <v>427</v>
      </c>
      <c r="E2134" s="40" t="s">
        <v>7659</v>
      </c>
      <c r="F2134" s="43" t="s">
        <v>48</v>
      </c>
      <c r="G2134" s="18" t="s">
        <v>4187</v>
      </c>
      <c r="H2134" s="10">
        <v>0.88780000000000003</v>
      </c>
      <c r="I2134" s="36">
        <f>(Reference!B$12*List!$H2134)+Reference!B$13</f>
        <v>925.74261848591959</v>
      </c>
      <c r="J2134" s="36">
        <f>(Reference!C$12*List!$H2134)+Reference!C$13</f>
        <v>1381.533404202341</v>
      </c>
      <c r="K2134" s="36">
        <f>(Reference!D$12*List!$H2134)+Reference!D$13</f>
        <v>1653.8612321461148</v>
      </c>
      <c r="L2134" s="36">
        <f>(Reference!E$12*List!$H2134)+Reference!E$13</f>
        <v>2045.43998264211</v>
      </c>
      <c r="M2134" s="36">
        <f>(Reference!F$12*List!$H2134)+Reference!F$13</f>
        <v>2130.8649223549987</v>
      </c>
      <c r="N2134" s="36">
        <f>(Reference!G$12*List!$H2134)+Reference!G$13</f>
        <v>2412.9392199304448</v>
      </c>
      <c r="O2134" s="36">
        <f>(Reference!H$12*List!$H2134)+Reference!H$13</f>
        <v>2504.6706988167689</v>
      </c>
      <c r="P2134" s="36">
        <f>(Reference!I$12*List!$H2134)+Reference!I$13</f>
        <v>2603.2820386195672</v>
      </c>
      <c r="Q2134" s="36">
        <f>(Reference!J$12*List!$H2134)+Reference!J$13</f>
        <v>3013.7804066358658</v>
      </c>
      <c r="R2134" s="36">
        <f>(Reference!K$12*List!$H2134)+Reference!K$13</f>
        <v>3109.5251377234672</v>
      </c>
      <c r="S2134" s="36">
        <f>(Reference!L$12*List!$H2134)+Reference!L$13</f>
        <v>3354.9068437443825</v>
      </c>
      <c r="T2134" s="36">
        <f>(Reference!M$12*List!$H2134)+Reference!M$13</f>
        <v>4007.9203090664014</v>
      </c>
      <c r="U2134" s="36">
        <f>(Reference!N$12*List!$H2134)+Reference!N$13</f>
        <v>16168.074478934705</v>
      </c>
      <c r="V2134" s="12">
        <f>(Reference!O$12*List!$H2134)+Reference!O$13</f>
        <v>601.01318322833311</v>
      </c>
      <c r="W2134" s="12">
        <f>(Reference!P$12*List!$H2134)+Reference!P$13</f>
        <v>846.88221273083309</v>
      </c>
      <c r="X2134" s="12">
        <f>(Reference!Q$12*List!$H2134)+Reference!Q$13</f>
        <v>423.44110636541654</v>
      </c>
      <c r="Y2134" s="53"/>
      <c r="Z2134" s="1" t="str">
        <f t="shared" si="67"/>
        <v>LAKE, Ohio</v>
      </c>
      <c r="AA2134" s="40" t="s">
        <v>7659</v>
      </c>
      <c r="AB2134" s="40" t="s">
        <v>277</v>
      </c>
      <c r="AC2134" s="43" t="s">
        <v>48</v>
      </c>
      <c r="AD2134" s="61">
        <v>0.93620000000000003</v>
      </c>
      <c r="AE2134" s="56" t="str">
        <f t="shared" si="66"/>
        <v/>
      </c>
      <c r="AF2134" s="60">
        <v>36790</v>
      </c>
      <c r="AI2134" s="60">
        <v>0.77990000000000004</v>
      </c>
    </row>
    <row r="2135" spans="1:35" x14ac:dyDescent="0.35">
      <c r="A2135" s="46" t="s">
        <v>2857</v>
      </c>
      <c r="B2135" s="65" t="s">
        <v>6330</v>
      </c>
      <c r="C2135" s="28" t="s">
        <v>2312</v>
      </c>
      <c r="D2135" s="48" t="s">
        <v>520</v>
      </c>
      <c r="E2135" s="40" t="s">
        <v>7513</v>
      </c>
      <c r="F2135" s="43" t="s">
        <v>48</v>
      </c>
      <c r="G2135" s="18" t="s">
        <v>4187</v>
      </c>
      <c r="H2135" s="16">
        <v>0.82440000000000002</v>
      </c>
      <c r="I2135" s="36">
        <f>(Reference!B$12*List!$H2135)+Reference!B$13</f>
        <v>876.90826157765537</v>
      </c>
      <c r="J2135" s="36">
        <f>(Reference!C$12*List!$H2135)+Reference!C$13</f>
        <v>1308.6553774222307</v>
      </c>
      <c r="K2135" s="36">
        <f>(Reference!D$12*List!$H2135)+Reference!D$13</f>
        <v>1566.6174906627002</v>
      </c>
      <c r="L2135" s="36">
        <f>(Reference!E$12*List!$H2135)+Reference!E$13</f>
        <v>1937.5398555958386</v>
      </c>
      <c r="M2135" s="36">
        <f>(Reference!F$12*List!$H2135)+Reference!F$13</f>
        <v>2018.4584974333752</v>
      </c>
      <c r="N2135" s="36">
        <f>(Reference!G$12*List!$H2135)+Reference!G$13</f>
        <v>2285.6529389371881</v>
      </c>
      <c r="O2135" s="36">
        <f>(Reference!H$12*List!$H2135)+Reference!H$13</f>
        <v>2372.5454402392411</v>
      </c>
      <c r="P2135" s="36">
        <f>(Reference!I$12*List!$H2135)+Reference!I$13</f>
        <v>2465.9548791389489</v>
      </c>
      <c r="Q2135" s="36">
        <f>(Reference!J$12*List!$H2135)+Reference!J$13</f>
        <v>2854.7988224656347</v>
      </c>
      <c r="R2135" s="36">
        <f>(Reference!K$12*List!$H2135)+Reference!K$13</f>
        <v>2945.4928706996529</v>
      </c>
      <c r="S2135" s="36">
        <f>(Reference!L$12*List!$H2135)+Reference!L$13</f>
        <v>3177.9303116826441</v>
      </c>
      <c r="T2135" s="36">
        <f>(Reference!M$12*List!$H2135)+Reference!M$13</f>
        <v>3796.4963053266338</v>
      </c>
      <c r="U2135" s="36">
        <f>(Reference!N$12*List!$H2135)+Reference!N$13</f>
        <v>15315.183509180024</v>
      </c>
      <c r="V2135" s="12">
        <f>(Reference!O$12*List!$H2135)+Reference!O$13</f>
        <v>569.30880696838801</v>
      </c>
      <c r="W2135" s="12">
        <f>(Reference!P$12*List!$H2135)+Reference!P$13</f>
        <v>802.20786436454682</v>
      </c>
      <c r="X2135" s="12">
        <f>(Reference!Q$12*List!$H2135)+Reference!Q$13</f>
        <v>401.10393218227341</v>
      </c>
      <c r="Y2135" s="53"/>
      <c r="Z2135" s="1" t="str">
        <f t="shared" si="67"/>
        <v>LAWRENCE, Ohio</v>
      </c>
      <c r="AA2135" s="41" t="s">
        <v>7513</v>
      </c>
      <c r="AB2135" s="40" t="s">
        <v>277</v>
      </c>
      <c r="AC2135" s="44" t="s">
        <v>48</v>
      </c>
      <c r="AD2135" s="62">
        <v>0.81220000000000003</v>
      </c>
      <c r="AE2135" s="56" t="str">
        <f t="shared" si="66"/>
        <v/>
      </c>
      <c r="AF2135" s="60">
        <v>36800</v>
      </c>
      <c r="AI2135" s="60">
        <v>0.81220000000000003</v>
      </c>
    </row>
    <row r="2136" spans="1:35" x14ac:dyDescent="0.35">
      <c r="A2136" s="46" t="s">
        <v>2858</v>
      </c>
      <c r="B2136" s="65" t="s">
        <v>6331</v>
      </c>
      <c r="C2136" s="19" t="s">
        <v>1778</v>
      </c>
      <c r="D2136" s="48" t="s">
        <v>435</v>
      </c>
      <c r="E2136" s="41" t="s">
        <v>8778</v>
      </c>
      <c r="F2136" s="43" t="s">
        <v>48</v>
      </c>
      <c r="G2136" s="18" t="s">
        <v>4187</v>
      </c>
      <c r="H2136" s="10">
        <v>0.95520000000000005</v>
      </c>
      <c r="I2136" s="36">
        <f>(Reference!B$12*List!$H2136)+Reference!B$13</f>
        <v>977.65800737577774</v>
      </c>
      <c r="J2136" s="36">
        <f>(Reference!C$12*List!$H2136)+Reference!C$13</f>
        <v>1459.0094137446035</v>
      </c>
      <c r="K2136" s="36">
        <f>(Reference!D$12*List!$H2136)+Reference!D$13</f>
        <v>1746.6093106316378</v>
      </c>
      <c r="L2136" s="36">
        <f>(Reference!E$12*List!$H2136)+Reference!E$13</f>
        <v>2160.1476886818364</v>
      </c>
      <c r="M2136" s="36">
        <f>(Reference!F$12*List!$H2136)+Reference!F$13</f>
        <v>2250.3632352842956</v>
      </c>
      <c r="N2136" s="36">
        <f>(Reference!G$12*List!$H2136)+Reference!G$13</f>
        <v>2548.2561811125502</v>
      </c>
      <c r="O2136" s="36">
        <f>(Reference!H$12*List!$H2136)+Reference!H$13</f>
        <v>2645.1319358534465</v>
      </c>
      <c r="P2136" s="36">
        <f>(Reference!I$12*List!$H2136)+Reference!I$13</f>
        <v>2749.2733721999093</v>
      </c>
      <c r="Q2136" s="36">
        <f>(Reference!J$12*List!$H2136)+Reference!J$13</f>
        <v>3182.7923746654174</v>
      </c>
      <c r="R2136" s="36">
        <f>(Reference!K$12*List!$H2136)+Reference!K$13</f>
        <v>3283.9064436762283</v>
      </c>
      <c r="S2136" s="36">
        <f>(Reference!L$12*List!$H2136)+Reference!L$13</f>
        <v>3543.049087608124</v>
      </c>
      <c r="T2136" s="36">
        <f>(Reference!M$12*List!$H2136)+Reference!M$13</f>
        <v>4232.6833666698758</v>
      </c>
      <c r="U2136" s="36">
        <f>(Reference!N$12*List!$H2136)+Reference!N$13</f>
        <v>17074.775604509872</v>
      </c>
      <c r="V2136" s="12">
        <f>(Reference!O$12*List!$H2136)+Reference!O$13</f>
        <v>634.71783559300661</v>
      </c>
      <c r="W2136" s="12">
        <f>(Reference!P$12*List!$H2136)+Reference!P$13</f>
        <v>894.37513197196381</v>
      </c>
      <c r="X2136" s="12">
        <f>(Reference!Q$12*List!$H2136)+Reference!Q$13</f>
        <v>447.18756598598191</v>
      </c>
      <c r="Y2136" s="53"/>
      <c r="Z2136" s="1" t="str">
        <f t="shared" si="67"/>
        <v>LICKING, Ohio</v>
      </c>
      <c r="AA2136" s="40" t="s">
        <v>8778</v>
      </c>
      <c r="AB2136" s="40" t="s">
        <v>277</v>
      </c>
      <c r="AC2136" s="43" t="s">
        <v>48</v>
      </c>
      <c r="AD2136" s="61">
        <v>0.93620000000000003</v>
      </c>
      <c r="AE2136" s="56" t="str">
        <f t="shared" si="66"/>
        <v/>
      </c>
      <c r="AF2136" s="60">
        <v>36810</v>
      </c>
      <c r="AI2136" s="60">
        <v>0.95520000000000005</v>
      </c>
    </row>
    <row r="2137" spans="1:35" x14ac:dyDescent="0.35">
      <c r="A2137" s="46" t="s">
        <v>2859</v>
      </c>
      <c r="B2137" s="65" t="s">
        <v>6332</v>
      </c>
      <c r="C2137" s="28">
        <v>99936</v>
      </c>
      <c r="D2137" s="48" t="s">
        <v>8035</v>
      </c>
      <c r="E2137" s="40" t="s">
        <v>7617</v>
      </c>
      <c r="F2137" s="44" t="s">
        <v>48</v>
      </c>
      <c r="G2137" s="18" t="s">
        <v>4188</v>
      </c>
      <c r="H2137" s="16">
        <v>0.81220000000000003</v>
      </c>
      <c r="I2137" s="36">
        <f>(Reference!B$12*List!$H2137)+Reference!B$13</f>
        <v>867.51111403379389</v>
      </c>
      <c r="J2137" s="36">
        <f>(Reference!C$12*List!$H2137)+Reference!C$13</f>
        <v>1294.6315299976668</v>
      </c>
      <c r="K2137" s="36">
        <f>(Reference!D$12*List!$H2137)+Reference!D$13</f>
        <v>1549.8292628062704</v>
      </c>
      <c r="L2137" s="36">
        <f>(Reference!E$12*List!$H2137)+Reference!E$13</f>
        <v>1916.7767396657991</v>
      </c>
      <c r="M2137" s="36">
        <f>(Reference!F$12*List!$H2137)+Reference!F$13</f>
        <v>1996.8282390099716</v>
      </c>
      <c r="N2137" s="36">
        <f>(Reference!G$12*List!$H2137)+Reference!G$13</f>
        <v>2261.1593643611986</v>
      </c>
      <c r="O2137" s="36">
        <f>(Reference!H$12*List!$H2137)+Reference!H$13</f>
        <v>2347.1207059388335</v>
      </c>
      <c r="P2137" s="36">
        <f>(Reference!I$12*List!$H2137)+Reference!I$13</f>
        <v>2439.5291481347917</v>
      </c>
      <c r="Q2137" s="36">
        <f>(Reference!J$12*List!$H2137)+Reference!J$13</f>
        <v>2824.2061516947069</v>
      </c>
      <c r="R2137" s="36">
        <f>(Reference!K$12*List!$H2137)+Reference!K$13</f>
        <v>2913.928301966364</v>
      </c>
      <c r="S2137" s="36">
        <f>(Reference!L$12*List!$H2137)+Reference!L$13</f>
        <v>3143.8748906865367</v>
      </c>
      <c r="T2137" s="36">
        <f>(Reference!M$12*List!$H2137)+Reference!M$13</f>
        <v>3755.8121910423251</v>
      </c>
      <c r="U2137" s="36">
        <f>(Reference!N$12*List!$H2137)+Reference!N$13</f>
        <v>15151.062533927547</v>
      </c>
      <c r="V2137" s="12">
        <f>(Reference!O$12*List!$H2137)+Reference!O$13</f>
        <v>563.20796484896641</v>
      </c>
      <c r="W2137" s="12">
        <f>(Reference!P$12*List!$H2137)+Reference!P$13</f>
        <v>793.61122319627088</v>
      </c>
      <c r="X2137" s="12">
        <f>(Reference!Q$12*List!$H2137)+Reference!Q$13</f>
        <v>396.80561159813544</v>
      </c>
      <c r="Y2137" s="53"/>
      <c r="Z2137" s="1" t="str">
        <f t="shared" si="67"/>
        <v>LOGAN, Ohio</v>
      </c>
      <c r="AA2137" s="41" t="s">
        <v>7617</v>
      </c>
      <c r="AB2137" s="40" t="s">
        <v>277</v>
      </c>
      <c r="AC2137" s="44" t="s">
        <v>48</v>
      </c>
      <c r="AD2137" s="62">
        <v>0.81220000000000003</v>
      </c>
      <c r="AE2137" s="56" t="str">
        <f t="shared" si="66"/>
        <v/>
      </c>
      <c r="AF2137" s="60">
        <v>36820</v>
      </c>
      <c r="AI2137" s="60">
        <v>0.81220000000000003</v>
      </c>
    </row>
    <row r="2138" spans="1:35" x14ac:dyDescent="0.35">
      <c r="A2138" s="46" t="s">
        <v>2860</v>
      </c>
      <c r="B2138" s="65" t="s">
        <v>6333</v>
      </c>
      <c r="C2138" s="19" t="s">
        <v>4131</v>
      </c>
      <c r="D2138" s="48" t="s">
        <v>427</v>
      </c>
      <c r="E2138" s="41" t="s">
        <v>8779</v>
      </c>
      <c r="F2138" s="43" t="s">
        <v>48</v>
      </c>
      <c r="G2138" s="18" t="s">
        <v>4187</v>
      </c>
      <c r="H2138" s="10">
        <v>0.88780000000000003</v>
      </c>
      <c r="I2138" s="36">
        <f>(Reference!B$12*List!$H2138)+Reference!B$13</f>
        <v>925.74261848591959</v>
      </c>
      <c r="J2138" s="36">
        <f>(Reference!C$12*List!$H2138)+Reference!C$13</f>
        <v>1381.533404202341</v>
      </c>
      <c r="K2138" s="36">
        <f>(Reference!D$12*List!$H2138)+Reference!D$13</f>
        <v>1653.8612321461148</v>
      </c>
      <c r="L2138" s="36">
        <f>(Reference!E$12*List!$H2138)+Reference!E$13</f>
        <v>2045.43998264211</v>
      </c>
      <c r="M2138" s="36">
        <f>(Reference!F$12*List!$H2138)+Reference!F$13</f>
        <v>2130.8649223549987</v>
      </c>
      <c r="N2138" s="36">
        <f>(Reference!G$12*List!$H2138)+Reference!G$13</f>
        <v>2412.9392199304448</v>
      </c>
      <c r="O2138" s="36">
        <f>(Reference!H$12*List!$H2138)+Reference!H$13</f>
        <v>2504.6706988167689</v>
      </c>
      <c r="P2138" s="36">
        <f>(Reference!I$12*List!$H2138)+Reference!I$13</f>
        <v>2603.2820386195672</v>
      </c>
      <c r="Q2138" s="36">
        <f>(Reference!J$12*List!$H2138)+Reference!J$13</f>
        <v>3013.7804066358658</v>
      </c>
      <c r="R2138" s="36">
        <f>(Reference!K$12*List!$H2138)+Reference!K$13</f>
        <v>3109.5251377234672</v>
      </c>
      <c r="S2138" s="36">
        <f>(Reference!L$12*List!$H2138)+Reference!L$13</f>
        <v>3354.9068437443825</v>
      </c>
      <c r="T2138" s="36">
        <f>(Reference!M$12*List!$H2138)+Reference!M$13</f>
        <v>4007.9203090664014</v>
      </c>
      <c r="U2138" s="36">
        <f>(Reference!N$12*List!$H2138)+Reference!N$13</f>
        <v>16168.074478934705</v>
      </c>
      <c r="V2138" s="12">
        <f>(Reference!O$12*List!$H2138)+Reference!O$13</f>
        <v>601.01318322833311</v>
      </c>
      <c r="W2138" s="12">
        <f>(Reference!P$12*List!$H2138)+Reference!P$13</f>
        <v>846.88221273083309</v>
      </c>
      <c r="X2138" s="12">
        <f>(Reference!Q$12*List!$H2138)+Reference!Q$13</f>
        <v>423.44110636541654</v>
      </c>
      <c r="Y2138" s="53"/>
      <c r="Z2138" s="1" t="str">
        <f t="shared" si="67"/>
        <v>LORAIN, Ohio</v>
      </c>
      <c r="AA2138" s="40" t="s">
        <v>8779</v>
      </c>
      <c r="AB2138" s="40" t="s">
        <v>277</v>
      </c>
      <c r="AC2138" s="43" t="s">
        <v>48</v>
      </c>
      <c r="AD2138" s="61">
        <v>0.95520000000000005</v>
      </c>
      <c r="AE2138" s="56" t="str">
        <f t="shared" si="66"/>
        <v/>
      </c>
      <c r="AF2138" s="60">
        <v>36830</v>
      </c>
      <c r="AI2138" s="60">
        <v>0.81220000000000003</v>
      </c>
    </row>
    <row r="2139" spans="1:35" x14ac:dyDescent="0.35">
      <c r="A2139" s="46" t="s">
        <v>2861</v>
      </c>
      <c r="B2139" s="65" t="s">
        <v>6334</v>
      </c>
      <c r="C2139" s="19" t="s">
        <v>3448</v>
      </c>
      <c r="D2139" s="48" t="s">
        <v>718</v>
      </c>
      <c r="E2139" s="41" t="s">
        <v>8079</v>
      </c>
      <c r="F2139" s="43" t="s">
        <v>48</v>
      </c>
      <c r="G2139" s="18" t="s">
        <v>4187</v>
      </c>
      <c r="H2139" s="16">
        <v>0.90449999999999997</v>
      </c>
      <c r="I2139" s="36">
        <f>(Reference!B$12*List!$H2139)+Reference!B$13</f>
        <v>938.60592700907432</v>
      </c>
      <c r="J2139" s="36">
        <f>(Reference!C$12*List!$H2139)+Reference!C$13</f>
        <v>1400.7299822343259</v>
      </c>
      <c r="K2139" s="36">
        <f>(Reference!D$12*List!$H2139)+Reference!D$13</f>
        <v>1676.8418391299165</v>
      </c>
      <c r="L2139" s="36">
        <f>(Reference!E$12*List!$H2139)+Reference!E$13</f>
        <v>2073.8616249397869</v>
      </c>
      <c r="M2139" s="36">
        <f>(Reference!F$12*List!$H2139)+Reference!F$13</f>
        <v>2160.473554787035</v>
      </c>
      <c r="N2139" s="36">
        <f>(Reference!G$12*List!$H2139)+Reference!G$13</f>
        <v>2446.4673097188888</v>
      </c>
      <c r="O2139" s="36">
        <f>(Reference!H$12*List!$H2139)+Reference!H$13</f>
        <v>2539.4734088837199</v>
      </c>
      <c r="P2139" s="36">
        <f>(Reference!I$12*List!$H2139)+Reference!I$13</f>
        <v>2639.4549654859129</v>
      </c>
      <c r="Q2139" s="36">
        <f>(Reference!J$12*List!$H2139)+Reference!J$13</f>
        <v>3055.657259248529</v>
      </c>
      <c r="R2139" s="36">
        <f>(Reference!K$12*List!$H2139)+Reference!K$13</f>
        <v>3152.7323752518218</v>
      </c>
      <c r="S2139" s="36">
        <f>(Reference!L$12*List!$H2139)+Reference!L$13</f>
        <v>3401.5236905177426</v>
      </c>
      <c r="T2139" s="36">
        <f>(Reference!M$12*List!$H2139)+Reference!M$13</f>
        <v>4063.6108589473806</v>
      </c>
      <c r="U2139" s="36">
        <f>(Reference!N$12*List!$H2139)+Reference!N$13</f>
        <v>16392.731879485229</v>
      </c>
      <c r="V2139" s="12">
        <f>(Reference!O$12*List!$H2139)+Reference!O$13</f>
        <v>609.36433596557413</v>
      </c>
      <c r="W2139" s="12">
        <f>(Reference!P$12*List!$H2139)+Reference!P$13</f>
        <v>858.64974613330901</v>
      </c>
      <c r="X2139" s="12">
        <f>(Reference!Q$12*List!$H2139)+Reference!Q$13</f>
        <v>429.3248730666545</v>
      </c>
      <c r="Y2139" s="53"/>
      <c r="Z2139" s="1" t="str">
        <f t="shared" si="67"/>
        <v>LUCAS, Ohio</v>
      </c>
      <c r="AA2139" s="41" t="s">
        <v>8079</v>
      </c>
      <c r="AB2139" s="40" t="s">
        <v>277</v>
      </c>
      <c r="AC2139" s="44" t="s">
        <v>48</v>
      </c>
      <c r="AD2139" s="62">
        <v>0.81220000000000003</v>
      </c>
      <c r="AE2139" s="56" t="str">
        <f t="shared" si="66"/>
        <v/>
      </c>
      <c r="AF2139" s="60">
        <v>36840</v>
      </c>
      <c r="AI2139" s="60">
        <v>0.94950000000000001</v>
      </c>
    </row>
    <row r="2140" spans="1:35" x14ac:dyDescent="0.35">
      <c r="A2140" s="46" t="s">
        <v>2862</v>
      </c>
      <c r="B2140" s="65" t="s">
        <v>6335</v>
      </c>
      <c r="C2140" s="28" t="s">
        <v>1778</v>
      </c>
      <c r="D2140" s="48" t="s">
        <v>435</v>
      </c>
      <c r="E2140" s="40" t="s">
        <v>7518</v>
      </c>
      <c r="F2140" s="43" t="s">
        <v>48</v>
      </c>
      <c r="G2140" s="18" t="s">
        <v>4187</v>
      </c>
      <c r="H2140" s="16">
        <v>0.95520000000000005</v>
      </c>
      <c r="I2140" s="36">
        <f>(Reference!B$12*List!$H2140)+Reference!B$13</f>
        <v>977.65800737577774</v>
      </c>
      <c r="J2140" s="36">
        <f>(Reference!C$12*List!$H2140)+Reference!C$13</f>
        <v>1459.0094137446035</v>
      </c>
      <c r="K2140" s="36">
        <f>(Reference!D$12*List!$H2140)+Reference!D$13</f>
        <v>1746.6093106316378</v>
      </c>
      <c r="L2140" s="36">
        <f>(Reference!E$12*List!$H2140)+Reference!E$13</f>
        <v>2160.1476886818364</v>
      </c>
      <c r="M2140" s="36">
        <f>(Reference!F$12*List!$H2140)+Reference!F$13</f>
        <v>2250.3632352842956</v>
      </c>
      <c r="N2140" s="36">
        <f>(Reference!G$12*List!$H2140)+Reference!G$13</f>
        <v>2548.2561811125502</v>
      </c>
      <c r="O2140" s="36">
        <f>(Reference!H$12*List!$H2140)+Reference!H$13</f>
        <v>2645.1319358534465</v>
      </c>
      <c r="P2140" s="36">
        <f>(Reference!I$12*List!$H2140)+Reference!I$13</f>
        <v>2749.2733721999093</v>
      </c>
      <c r="Q2140" s="36">
        <f>(Reference!J$12*List!$H2140)+Reference!J$13</f>
        <v>3182.7923746654174</v>
      </c>
      <c r="R2140" s="36">
        <f>(Reference!K$12*List!$H2140)+Reference!K$13</f>
        <v>3283.9064436762283</v>
      </c>
      <c r="S2140" s="36">
        <f>(Reference!L$12*List!$H2140)+Reference!L$13</f>
        <v>3543.049087608124</v>
      </c>
      <c r="T2140" s="36">
        <f>(Reference!M$12*List!$H2140)+Reference!M$13</f>
        <v>4232.6833666698758</v>
      </c>
      <c r="U2140" s="36">
        <f>(Reference!N$12*List!$H2140)+Reference!N$13</f>
        <v>17074.775604509872</v>
      </c>
      <c r="V2140" s="12">
        <f>(Reference!O$12*List!$H2140)+Reference!O$13</f>
        <v>634.71783559300661</v>
      </c>
      <c r="W2140" s="12">
        <f>(Reference!P$12*List!$H2140)+Reference!P$13</f>
        <v>894.37513197196381</v>
      </c>
      <c r="X2140" s="12">
        <f>(Reference!Q$12*List!$H2140)+Reference!Q$13</f>
        <v>447.18756598598191</v>
      </c>
      <c r="Y2140" s="53"/>
      <c r="Z2140" s="1" t="str">
        <f t="shared" si="67"/>
        <v>MADISON, Ohio</v>
      </c>
      <c r="AA2140" s="41" t="s">
        <v>7518</v>
      </c>
      <c r="AB2140" s="40" t="s">
        <v>277</v>
      </c>
      <c r="AC2140" s="44" t="s">
        <v>48</v>
      </c>
      <c r="AD2140" s="62">
        <v>0.81220000000000003</v>
      </c>
      <c r="AE2140" s="56" t="str">
        <f t="shared" si="66"/>
        <v/>
      </c>
      <c r="AF2140" s="60">
        <v>36850</v>
      </c>
      <c r="AI2140" s="60">
        <v>0.81220000000000003</v>
      </c>
    </row>
    <row r="2141" spans="1:35" x14ac:dyDescent="0.35">
      <c r="A2141" s="46" t="s">
        <v>2863</v>
      </c>
      <c r="B2141" s="65" t="s">
        <v>6336</v>
      </c>
      <c r="C2141" s="19" t="s">
        <v>3654</v>
      </c>
      <c r="D2141" s="48" t="s">
        <v>756</v>
      </c>
      <c r="E2141" s="41" t="s">
        <v>8780</v>
      </c>
      <c r="F2141" s="43" t="s">
        <v>48</v>
      </c>
      <c r="G2141" s="18" t="s">
        <v>4187</v>
      </c>
      <c r="H2141" s="16">
        <v>0.77990000000000004</v>
      </c>
      <c r="I2141" s="36">
        <f>(Reference!B$12*List!$H2141)+Reference!B$13</f>
        <v>842.63178078242265</v>
      </c>
      <c r="J2141" s="36">
        <f>(Reference!C$12*List!$H2141)+Reference!C$13</f>
        <v>1257.5028191932888</v>
      </c>
      <c r="K2141" s="36">
        <f>(Reference!D$12*List!$H2141)+Reference!D$13</f>
        <v>1505.3817415142469</v>
      </c>
      <c r="L2141" s="36">
        <f>(Reference!E$12*List!$H2141)+Reference!E$13</f>
        <v>1861.8055392936453</v>
      </c>
      <c r="M2141" s="36">
        <f>(Reference!F$12*List!$H2141)+Reference!F$13</f>
        <v>1939.5612433480087</v>
      </c>
      <c r="N2141" s="36">
        <f>(Reference!G$12*List!$H2141)+Reference!G$13</f>
        <v>2196.3116218362429</v>
      </c>
      <c r="O2141" s="36">
        <f>(Reference!H$12*List!$H2141)+Reference!H$13</f>
        <v>2279.8076798811971</v>
      </c>
      <c r="P2141" s="36">
        <f>(Reference!I$12*List!$H2141)+Reference!I$13</f>
        <v>2369.5659422795238</v>
      </c>
      <c r="Q2141" s="36">
        <f>(Reference!J$12*List!$H2141)+Reference!J$13</f>
        <v>2743.2108020306932</v>
      </c>
      <c r="R2141" s="36">
        <f>(Reference!K$12*List!$H2141)+Reference!K$13</f>
        <v>2830.3598126151151</v>
      </c>
      <c r="S2141" s="36">
        <f>(Reference!L$12*List!$H2141)+Reference!L$13</f>
        <v>3053.711767885367</v>
      </c>
      <c r="T2141" s="36">
        <f>(Reference!M$12*List!$H2141)+Reference!M$13</f>
        <v>3648.0993310928852</v>
      </c>
      <c r="U2141" s="36">
        <f>(Reference!N$12*List!$H2141)+Reference!N$13</f>
        <v>14716.545525677131</v>
      </c>
      <c r="V2141" s="12">
        <f>(Reference!O$12*List!$H2141)+Reference!O$13</f>
        <v>547.05573530328456</v>
      </c>
      <c r="W2141" s="12">
        <f>(Reference!P$12*List!$H2141)+Reference!P$13</f>
        <v>770.85126338190105</v>
      </c>
      <c r="X2141" s="12">
        <f>(Reference!Q$12*List!$H2141)+Reference!Q$13</f>
        <v>385.42563169095052</v>
      </c>
      <c r="Y2141" s="53"/>
      <c r="Z2141" s="1" t="str">
        <f t="shared" si="67"/>
        <v>MAHONING, Ohio</v>
      </c>
      <c r="AA2141" s="41" t="s">
        <v>8780</v>
      </c>
      <c r="AB2141" s="40" t="s">
        <v>277</v>
      </c>
      <c r="AC2141" s="44" t="s">
        <v>48</v>
      </c>
      <c r="AD2141" s="62">
        <v>0.81220000000000003</v>
      </c>
      <c r="AE2141" s="56" t="str">
        <f t="shared" si="66"/>
        <v/>
      </c>
      <c r="AF2141" s="60">
        <v>36860</v>
      </c>
      <c r="AI2141" s="60">
        <v>0.81220000000000003</v>
      </c>
    </row>
    <row r="2142" spans="1:35" x14ac:dyDescent="0.35">
      <c r="A2142" s="46" t="s">
        <v>2864</v>
      </c>
      <c r="B2142" s="65" t="s">
        <v>6337</v>
      </c>
      <c r="C2142" s="19">
        <v>99936</v>
      </c>
      <c r="D2142" s="48" t="s">
        <v>8035</v>
      </c>
      <c r="E2142" s="41" t="s">
        <v>7520</v>
      </c>
      <c r="F2142" s="44" t="s">
        <v>48</v>
      </c>
      <c r="G2142" s="18" t="s">
        <v>4188</v>
      </c>
      <c r="H2142" s="16">
        <v>0.81220000000000003</v>
      </c>
      <c r="I2142" s="36">
        <f>(Reference!B$12*List!$H2142)+Reference!B$13</f>
        <v>867.51111403379389</v>
      </c>
      <c r="J2142" s="36">
        <f>(Reference!C$12*List!$H2142)+Reference!C$13</f>
        <v>1294.6315299976668</v>
      </c>
      <c r="K2142" s="36">
        <f>(Reference!D$12*List!$H2142)+Reference!D$13</f>
        <v>1549.8292628062704</v>
      </c>
      <c r="L2142" s="36">
        <f>(Reference!E$12*List!$H2142)+Reference!E$13</f>
        <v>1916.7767396657991</v>
      </c>
      <c r="M2142" s="36">
        <f>(Reference!F$12*List!$H2142)+Reference!F$13</f>
        <v>1996.8282390099716</v>
      </c>
      <c r="N2142" s="36">
        <f>(Reference!G$12*List!$H2142)+Reference!G$13</f>
        <v>2261.1593643611986</v>
      </c>
      <c r="O2142" s="36">
        <f>(Reference!H$12*List!$H2142)+Reference!H$13</f>
        <v>2347.1207059388335</v>
      </c>
      <c r="P2142" s="36">
        <f>(Reference!I$12*List!$H2142)+Reference!I$13</f>
        <v>2439.5291481347917</v>
      </c>
      <c r="Q2142" s="36">
        <f>(Reference!J$12*List!$H2142)+Reference!J$13</f>
        <v>2824.2061516947069</v>
      </c>
      <c r="R2142" s="36">
        <f>(Reference!K$12*List!$H2142)+Reference!K$13</f>
        <v>2913.928301966364</v>
      </c>
      <c r="S2142" s="36">
        <f>(Reference!L$12*List!$H2142)+Reference!L$13</f>
        <v>3143.8748906865367</v>
      </c>
      <c r="T2142" s="36">
        <f>(Reference!M$12*List!$H2142)+Reference!M$13</f>
        <v>3755.8121910423251</v>
      </c>
      <c r="U2142" s="36">
        <f>(Reference!N$12*List!$H2142)+Reference!N$13</f>
        <v>15151.062533927547</v>
      </c>
      <c r="V2142" s="12">
        <f>(Reference!O$12*List!$H2142)+Reference!O$13</f>
        <v>563.20796484896641</v>
      </c>
      <c r="W2142" s="12">
        <f>(Reference!P$12*List!$H2142)+Reference!P$13</f>
        <v>793.61122319627088</v>
      </c>
      <c r="X2142" s="12">
        <f>(Reference!Q$12*List!$H2142)+Reference!Q$13</f>
        <v>396.80561159813544</v>
      </c>
      <c r="Y2142" s="53"/>
      <c r="Z2142" s="1" t="str">
        <f t="shared" si="67"/>
        <v>MARION, Ohio</v>
      </c>
      <c r="AA2142" s="41" t="s">
        <v>7520</v>
      </c>
      <c r="AB2142" s="40" t="s">
        <v>277</v>
      </c>
      <c r="AC2142" s="44" t="s">
        <v>48</v>
      </c>
      <c r="AD2142" s="62">
        <v>0.81220000000000003</v>
      </c>
      <c r="AE2142" s="56" t="str">
        <f t="shared" si="66"/>
        <v/>
      </c>
      <c r="AF2142" s="60">
        <v>36870</v>
      </c>
      <c r="AI2142" s="60">
        <v>0.81220000000000003</v>
      </c>
    </row>
    <row r="2143" spans="1:35" x14ac:dyDescent="0.35">
      <c r="A2143" s="46" t="s">
        <v>2865</v>
      </c>
      <c r="B2143" s="65" t="s">
        <v>6338</v>
      </c>
      <c r="C2143" s="19" t="s">
        <v>4131</v>
      </c>
      <c r="D2143" s="48" t="s">
        <v>427</v>
      </c>
      <c r="E2143" s="41" t="s">
        <v>8781</v>
      </c>
      <c r="F2143" s="43" t="s">
        <v>48</v>
      </c>
      <c r="G2143" s="18" t="s">
        <v>4187</v>
      </c>
      <c r="H2143" s="10">
        <v>0.88780000000000003</v>
      </c>
      <c r="I2143" s="36">
        <f>(Reference!B$12*List!$H2143)+Reference!B$13</f>
        <v>925.74261848591959</v>
      </c>
      <c r="J2143" s="36">
        <f>(Reference!C$12*List!$H2143)+Reference!C$13</f>
        <v>1381.533404202341</v>
      </c>
      <c r="K2143" s="36">
        <f>(Reference!D$12*List!$H2143)+Reference!D$13</f>
        <v>1653.8612321461148</v>
      </c>
      <c r="L2143" s="36">
        <f>(Reference!E$12*List!$H2143)+Reference!E$13</f>
        <v>2045.43998264211</v>
      </c>
      <c r="M2143" s="36">
        <f>(Reference!F$12*List!$H2143)+Reference!F$13</f>
        <v>2130.8649223549987</v>
      </c>
      <c r="N2143" s="36">
        <f>(Reference!G$12*List!$H2143)+Reference!G$13</f>
        <v>2412.9392199304448</v>
      </c>
      <c r="O2143" s="36">
        <f>(Reference!H$12*List!$H2143)+Reference!H$13</f>
        <v>2504.6706988167689</v>
      </c>
      <c r="P2143" s="36">
        <f>(Reference!I$12*List!$H2143)+Reference!I$13</f>
        <v>2603.2820386195672</v>
      </c>
      <c r="Q2143" s="36">
        <f>(Reference!J$12*List!$H2143)+Reference!J$13</f>
        <v>3013.7804066358658</v>
      </c>
      <c r="R2143" s="36">
        <f>(Reference!K$12*List!$H2143)+Reference!K$13</f>
        <v>3109.5251377234672</v>
      </c>
      <c r="S2143" s="36">
        <f>(Reference!L$12*List!$H2143)+Reference!L$13</f>
        <v>3354.9068437443825</v>
      </c>
      <c r="T2143" s="36">
        <f>(Reference!M$12*List!$H2143)+Reference!M$13</f>
        <v>4007.9203090664014</v>
      </c>
      <c r="U2143" s="36">
        <f>(Reference!N$12*List!$H2143)+Reference!N$13</f>
        <v>16168.074478934705</v>
      </c>
      <c r="V2143" s="12">
        <f>(Reference!O$12*List!$H2143)+Reference!O$13</f>
        <v>601.01318322833311</v>
      </c>
      <c r="W2143" s="12">
        <f>(Reference!P$12*List!$H2143)+Reference!P$13</f>
        <v>846.88221273083309</v>
      </c>
      <c r="X2143" s="12">
        <f>(Reference!Q$12*List!$H2143)+Reference!Q$13</f>
        <v>423.44110636541654</v>
      </c>
      <c r="Y2143" s="53"/>
      <c r="Z2143" s="1" t="str">
        <f t="shared" si="67"/>
        <v>MEDINA, Ohio</v>
      </c>
      <c r="AA2143" s="40" t="s">
        <v>8781</v>
      </c>
      <c r="AB2143" s="40" t="s">
        <v>277</v>
      </c>
      <c r="AC2143" s="43" t="s">
        <v>48</v>
      </c>
      <c r="AD2143" s="61">
        <v>0.95520000000000005</v>
      </c>
      <c r="AE2143" s="56" t="str">
        <f t="shared" si="66"/>
        <v/>
      </c>
      <c r="AF2143" s="60">
        <v>36880</v>
      </c>
      <c r="AI2143" s="60">
        <v>0.90449999999999997</v>
      </c>
    </row>
    <row r="2144" spans="1:35" x14ac:dyDescent="0.35">
      <c r="A2144" s="46" t="s">
        <v>2866</v>
      </c>
      <c r="B2144" s="65" t="s">
        <v>6339</v>
      </c>
      <c r="C2144" s="28">
        <v>99936</v>
      </c>
      <c r="D2144" s="48" t="s">
        <v>8035</v>
      </c>
      <c r="E2144" s="40" t="s">
        <v>8782</v>
      </c>
      <c r="F2144" s="44" t="s">
        <v>48</v>
      </c>
      <c r="G2144" s="18" t="s">
        <v>4188</v>
      </c>
      <c r="H2144" s="10">
        <v>0.81220000000000003</v>
      </c>
      <c r="I2144" s="36">
        <f>(Reference!B$12*List!$H2144)+Reference!B$13</f>
        <v>867.51111403379389</v>
      </c>
      <c r="J2144" s="36">
        <f>(Reference!C$12*List!$H2144)+Reference!C$13</f>
        <v>1294.6315299976668</v>
      </c>
      <c r="K2144" s="36">
        <f>(Reference!D$12*List!$H2144)+Reference!D$13</f>
        <v>1549.8292628062704</v>
      </c>
      <c r="L2144" s="36">
        <f>(Reference!E$12*List!$H2144)+Reference!E$13</f>
        <v>1916.7767396657991</v>
      </c>
      <c r="M2144" s="36">
        <f>(Reference!F$12*List!$H2144)+Reference!F$13</f>
        <v>1996.8282390099716</v>
      </c>
      <c r="N2144" s="36">
        <f>(Reference!G$12*List!$H2144)+Reference!G$13</f>
        <v>2261.1593643611986</v>
      </c>
      <c r="O2144" s="36">
        <f>(Reference!H$12*List!$H2144)+Reference!H$13</f>
        <v>2347.1207059388335</v>
      </c>
      <c r="P2144" s="36">
        <f>(Reference!I$12*List!$H2144)+Reference!I$13</f>
        <v>2439.5291481347917</v>
      </c>
      <c r="Q2144" s="36">
        <f>(Reference!J$12*List!$H2144)+Reference!J$13</f>
        <v>2824.2061516947069</v>
      </c>
      <c r="R2144" s="36">
        <f>(Reference!K$12*List!$H2144)+Reference!K$13</f>
        <v>2913.928301966364</v>
      </c>
      <c r="S2144" s="36">
        <f>(Reference!L$12*List!$H2144)+Reference!L$13</f>
        <v>3143.8748906865367</v>
      </c>
      <c r="T2144" s="36">
        <f>(Reference!M$12*List!$H2144)+Reference!M$13</f>
        <v>3755.8121910423251</v>
      </c>
      <c r="U2144" s="36">
        <f>(Reference!N$12*List!$H2144)+Reference!N$13</f>
        <v>15151.062533927547</v>
      </c>
      <c r="V2144" s="12">
        <f>(Reference!O$12*List!$H2144)+Reference!O$13</f>
        <v>563.20796484896641</v>
      </c>
      <c r="W2144" s="12">
        <f>(Reference!P$12*List!$H2144)+Reference!P$13</f>
        <v>793.61122319627088</v>
      </c>
      <c r="X2144" s="12">
        <f>(Reference!Q$12*List!$H2144)+Reference!Q$13</f>
        <v>396.80561159813544</v>
      </c>
      <c r="Y2144" s="53"/>
      <c r="Z2144" s="1" t="str">
        <f t="shared" si="67"/>
        <v>MEIGS, Ohio</v>
      </c>
      <c r="AA2144" s="40" t="s">
        <v>8782</v>
      </c>
      <c r="AB2144" s="40" t="s">
        <v>277</v>
      </c>
      <c r="AC2144" s="43" t="s">
        <v>48</v>
      </c>
      <c r="AD2144" s="61">
        <v>0.95520000000000005</v>
      </c>
      <c r="AE2144" s="56" t="str">
        <f t="shared" si="66"/>
        <v/>
      </c>
      <c r="AF2144" s="60">
        <v>36890</v>
      </c>
      <c r="AI2144" s="60">
        <v>0.81220000000000003</v>
      </c>
    </row>
    <row r="2145" spans="1:35" x14ac:dyDescent="0.35">
      <c r="A2145" s="46" t="s">
        <v>2867</v>
      </c>
      <c r="B2145" s="65" t="s">
        <v>6340</v>
      </c>
      <c r="C2145" s="19">
        <v>99936</v>
      </c>
      <c r="D2145" s="48" t="s">
        <v>8035</v>
      </c>
      <c r="E2145" s="41" t="s">
        <v>7996</v>
      </c>
      <c r="F2145" s="44" t="s">
        <v>48</v>
      </c>
      <c r="G2145" s="18" t="s">
        <v>4188</v>
      </c>
      <c r="H2145" s="16">
        <v>0.81220000000000003</v>
      </c>
      <c r="I2145" s="36">
        <f>(Reference!B$12*List!$H2145)+Reference!B$13</f>
        <v>867.51111403379389</v>
      </c>
      <c r="J2145" s="36">
        <f>(Reference!C$12*List!$H2145)+Reference!C$13</f>
        <v>1294.6315299976668</v>
      </c>
      <c r="K2145" s="36">
        <f>(Reference!D$12*List!$H2145)+Reference!D$13</f>
        <v>1549.8292628062704</v>
      </c>
      <c r="L2145" s="36">
        <f>(Reference!E$12*List!$H2145)+Reference!E$13</f>
        <v>1916.7767396657991</v>
      </c>
      <c r="M2145" s="36">
        <f>(Reference!F$12*List!$H2145)+Reference!F$13</f>
        <v>1996.8282390099716</v>
      </c>
      <c r="N2145" s="36">
        <f>(Reference!G$12*List!$H2145)+Reference!G$13</f>
        <v>2261.1593643611986</v>
      </c>
      <c r="O2145" s="36">
        <f>(Reference!H$12*List!$H2145)+Reference!H$13</f>
        <v>2347.1207059388335</v>
      </c>
      <c r="P2145" s="36">
        <f>(Reference!I$12*List!$H2145)+Reference!I$13</f>
        <v>2439.5291481347917</v>
      </c>
      <c r="Q2145" s="36">
        <f>(Reference!J$12*List!$H2145)+Reference!J$13</f>
        <v>2824.2061516947069</v>
      </c>
      <c r="R2145" s="36">
        <f>(Reference!K$12*List!$H2145)+Reference!K$13</f>
        <v>2913.928301966364</v>
      </c>
      <c r="S2145" s="36">
        <f>(Reference!L$12*List!$H2145)+Reference!L$13</f>
        <v>3143.8748906865367</v>
      </c>
      <c r="T2145" s="36">
        <f>(Reference!M$12*List!$H2145)+Reference!M$13</f>
        <v>3755.8121910423251</v>
      </c>
      <c r="U2145" s="36">
        <f>(Reference!N$12*List!$H2145)+Reference!N$13</f>
        <v>15151.062533927547</v>
      </c>
      <c r="V2145" s="12">
        <f>(Reference!O$12*List!$H2145)+Reference!O$13</f>
        <v>563.20796484896641</v>
      </c>
      <c r="W2145" s="12">
        <f>(Reference!P$12*List!$H2145)+Reference!P$13</f>
        <v>793.61122319627088</v>
      </c>
      <c r="X2145" s="12">
        <f>(Reference!Q$12*List!$H2145)+Reference!Q$13</f>
        <v>396.80561159813544</v>
      </c>
      <c r="Y2145" s="53"/>
      <c r="Z2145" s="1" t="str">
        <f t="shared" si="67"/>
        <v>MERCER, Ohio</v>
      </c>
      <c r="AA2145" s="41" t="s">
        <v>7996</v>
      </c>
      <c r="AB2145" s="40" t="s">
        <v>277</v>
      </c>
      <c r="AC2145" s="44" t="s">
        <v>48</v>
      </c>
      <c r="AD2145" s="62">
        <v>0.81220000000000003</v>
      </c>
      <c r="AE2145" s="56" t="str">
        <f t="shared" si="66"/>
        <v/>
      </c>
      <c r="AF2145" s="60">
        <v>37000</v>
      </c>
      <c r="AI2145" s="60">
        <v>0.77500000000000002</v>
      </c>
    </row>
    <row r="2146" spans="1:35" x14ac:dyDescent="0.35">
      <c r="A2146" s="46" t="s">
        <v>2868</v>
      </c>
      <c r="B2146" s="65" t="s">
        <v>6341</v>
      </c>
      <c r="C2146" s="19" t="s">
        <v>1927</v>
      </c>
      <c r="D2146" s="48" t="s">
        <v>9448</v>
      </c>
      <c r="E2146" s="41" t="s">
        <v>8033</v>
      </c>
      <c r="F2146" s="43" t="s">
        <v>48</v>
      </c>
      <c r="G2146" s="18" t="s">
        <v>4187</v>
      </c>
      <c r="H2146" s="10">
        <v>0.93620000000000003</v>
      </c>
      <c r="I2146" s="36">
        <f>(Reference!B$12*List!$H2146)+Reference!B$13</f>
        <v>963.02310546320643</v>
      </c>
      <c r="J2146" s="36">
        <f>(Reference!C$12*List!$H2146)+Reference!C$13</f>
        <v>1437.1689956243811</v>
      </c>
      <c r="K2146" s="36">
        <f>(Reference!D$12*List!$H2146)+Reference!D$13</f>
        <v>1720.4637098716239</v>
      </c>
      <c r="L2146" s="36">
        <f>(Reference!E$12*List!$H2146)+Reference!E$13</f>
        <v>2127.8116884629226</v>
      </c>
      <c r="M2146" s="36">
        <f>(Reference!F$12*List!$H2146)+Reference!F$13</f>
        <v>2216.6767672478472</v>
      </c>
      <c r="N2146" s="36">
        <f>(Reference!G$12*List!$H2146)+Reference!G$13</f>
        <v>2510.1104502155176</v>
      </c>
      <c r="O2146" s="36">
        <f>(Reference!H$12*List!$H2146)+Reference!H$13</f>
        <v>2605.5360381724836</v>
      </c>
      <c r="P2146" s="36">
        <f>(Reference!I$12*List!$H2146)+Reference!I$13</f>
        <v>2708.1185452262225</v>
      </c>
      <c r="Q2146" s="36">
        <f>(Reference!J$12*List!$H2146)+Reference!J$13</f>
        <v>3135.1480513336446</v>
      </c>
      <c r="R2146" s="36">
        <f>(Reference!K$12*List!$H2146)+Reference!K$13</f>
        <v>3234.7485087637288</v>
      </c>
      <c r="S2146" s="36">
        <f>(Reference!L$12*List!$H2146)+Reference!L$13</f>
        <v>3490.011956548612</v>
      </c>
      <c r="T2146" s="36">
        <f>(Reference!M$12*List!$H2146)+Reference!M$13</f>
        <v>4169.322860817264</v>
      </c>
      <c r="U2146" s="36">
        <f>(Reference!N$12*List!$H2146)+Reference!N$13</f>
        <v>16819.177364362571</v>
      </c>
      <c r="V2146" s="12">
        <f>(Reference!O$12*List!$H2146)+Reference!O$13</f>
        <v>625.21652409554667</v>
      </c>
      <c r="W2146" s="12">
        <f>(Reference!P$12*List!$H2146)+Reference!P$13</f>
        <v>880.98692031645214</v>
      </c>
      <c r="X2146" s="12">
        <f>(Reference!Q$12*List!$H2146)+Reference!Q$13</f>
        <v>440.49346015822607</v>
      </c>
      <c r="Y2146" s="53"/>
      <c r="Z2146" s="1" t="str">
        <f t="shared" si="67"/>
        <v>MIAMI, Ohio</v>
      </c>
      <c r="AA2146" s="40" t="s">
        <v>8033</v>
      </c>
      <c r="AB2146" s="40" t="s">
        <v>277</v>
      </c>
      <c r="AC2146" s="43" t="s">
        <v>48</v>
      </c>
      <c r="AD2146" s="61">
        <v>0.8266</v>
      </c>
      <c r="AE2146" s="56" t="str">
        <f t="shared" si="66"/>
        <v/>
      </c>
      <c r="AF2146" s="60">
        <v>37010</v>
      </c>
      <c r="AI2146" s="60">
        <v>0.77500000000000002</v>
      </c>
    </row>
    <row r="2147" spans="1:35" x14ac:dyDescent="0.35">
      <c r="A2147" s="46" t="s">
        <v>2869</v>
      </c>
      <c r="B2147" s="65" t="s">
        <v>6342</v>
      </c>
      <c r="C2147" s="19">
        <v>99936</v>
      </c>
      <c r="D2147" s="48" t="s">
        <v>8035</v>
      </c>
      <c r="E2147" s="41" t="s">
        <v>7523</v>
      </c>
      <c r="F2147" s="44" t="s">
        <v>48</v>
      </c>
      <c r="G2147" s="18" t="s">
        <v>4188</v>
      </c>
      <c r="H2147" s="16">
        <v>0.81220000000000003</v>
      </c>
      <c r="I2147" s="36">
        <f>(Reference!B$12*List!$H2147)+Reference!B$13</f>
        <v>867.51111403379389</v>
      </c>
      <c r="J2147" s="36">
        <f>(Reference!C$12*List!$H2147)+Reference!C$13</f>
        <v>1294.6315299976668</v>
      </c>
      <c r="K2147" s="36">
        <f>(Reference!D$12*List!$H2147)+Reference!D$13</f>
        <v>1549.8292628062704</v>
      </c>
      <c r="L2147" s="36">
        <f>(Reference!E$12*List!$H2147)+Reference!E$13</f>
        <v>1916.7767396657991</v>
      </c>
      <c r="M2147" s="36">
        <f>(Reference!F$12*List!$H2147)+Reference!F$13</f>
        <v>1996.8282390099716</v>
      </c>
      <c r="N2147" s="36">
        <f>(Reference!G$12*List!$H2147)+Reference!G$13</f>
        <v>2261.1593643611986</v>
      </c>
      <c r="O2147" s="36">
        <f>(Reference!H$12*List!$H2147)+Reference!H$13</f>
        <v>2347.1207059388335</v>
      </c>
      <c r="P2147" s="36">
        <f>(Reference!I$12*List!$H2147)+Reference!I$13</f>
        <v>2439.5291481347917</v>
      </c>
      <c r="Q2147" s="36">
        <f>(Reference!J$12*List!$H2147)+Reference!J$13</f>
        <v>2824.2061516947069</v>
      </c>
      <c r="R2147" s="36">
        <f>(Reference!K$12*List!$H2147)+Reference!K$13</f>
        <v>2913.928301966364</v>
      </c>
      <c r="S2147" s="36">
        <f>(Reference!L$12*List!$H2147)+Reference!L$13</f>
        <v>3143.8748906865367</v>
      </c>
      <c r="T2147" s="36">
        <f>(Reference!M$12*List!$H2147)+Reference!M$13</f>
        <v>3755.8121910423251</v>
      </c>
      <c r="U2147" s="36">
        <f>(Reference!N$12*List!$H2147)+Reference!N$13</f>
        <v>15151.062533927547</v>
      </c>
      <c r="V2147" s="12">
        <f>(Reference!O$12*List!$H2147)+Reference!O$13</f>
        <v>563.20796484896641</v>
      </c>
      <c r="W2147" s="12">
        <f>(Reference!P$12*List!$H2147)+Reference!P$13</f>
        <v>793.61122319627088</v>
      </c>
      <c r="X2147" s="12">
        <f>(Reference!Q$12*List!$H2147)+Reference!Q$13</f>
        <v>396.80561159813544</v>
      </c>
      <c r="Y2147" s="53"/>
      <c r="Z2147" s="1" t="str">
        <f t="shared" si="67"/>
        <v>MONROE, Ohio</v>
      </c>
      <c r="AA2147" s="41" t="s">
        <v>7523</v>
      </c>
      <c r="AB2147" s="40" t="s">
        <v>277</v>
      </c>
      <c r="AC2147" s="44" t="s">
        <v>48</v>
      </c>
      <c r="AD2147" s="62">
        <v>0.81220000000000003</v>
      </c>
      <c r="AE2147" s="56" t="str">
        <f t="shared" si="66"/>
        <v/>
      </c>
      <c r="AF2147" s="60">
        <v>37020</v>
      </c>
      <c r="AI2147" s="60">
        <v>0.77500000000000002</v>
      </c>
    </row>
    <row r="2148" spans="1:35" x14ac:dyDescent="0.35">
      <c r="A2148" s="46" t="s">
        <v>2870</v>
      </c>
      <c r="B2148" s="65" t="s">
        <v>6343</v>
      </c>
      <c r="C2148" s="19" t="s">
        <v>1927</v>
      </c>
      <c r="D2148" s="48" t="s">
        <v>9448</v>
      </c>
      <c r="E2148" s="41" t="s">
        <v>7524</v>
      </c>
      <c r="F2148" s="43" t="s">
        <v>48</v>
      </c>
      <c r="G2148" s="18" t="s">
        <v>4187</v>
      </c>
      <c r="H2148" s="16">
        <v>0.93620000000000003</v>
      </c>
      <c r="I2148" s="36">
        <f>(Reference!B$12*List!$H2148)+Reference!B$13</f>
        <v>963.02310546320643</v>
      </c>
      <c r="J2148" s="36">
        <f>(Reference!C$12*List!$H2148)+Reference!C$13</f>
        <v>1437.1689956243811</v>
      </c>
      <c r="K2148" s="36">
        <f>(Reference!D$12*List!$H2148)+Reference!D$13</f>
        <v>1720.4637098716239</v>
      </c>
      <c r="L2148" s="36">
        <f>(Reference!E$12*List!$H2148)+Reference!E$13</f>
        <v>2127.8116884629226</v>
      </c>
      <c r="M2148" s="36">
        <f>(Reference!F$12*List!$H2148)+Reference!F$13</f>
        <v>2216.6767672478472</v>
      </c>
      <c r="N2148" s="36">
        <f>(Reference!G$12*List!$H2148)+Reference!G$13</f>
        <v>2510.1104502155176</v>
      </c>
      <c r="O2148" s="36">
        <f>(Reference!H$12*List!$H2148)+Reference!H$13</f>
        <v>2605.5360381724836</v>
      </c>
      <c r="P2148" s="36">
        <f>(Reference!I$12*List!$H2148)+Reference!I$13</f>
        <v>2708.1185452262225</v>
      </c>
      <c r="Q2148" s="36">
        <f>(Reference!J$12*List!$H2148)+Reference!J$13</f>
        <v>3135.1480513336446</v>
      </c>
      <c r="R2148" s="36">
        <f>(Reference!K$12*List!$H2148)+Reference!K$13</f>
        <v>3234.7485087637288</v>
      </c>
      <c r="S2148" s="36">
        <f>(Reference!L$12*List!$H2148)+Reference!L$13</f>
        <v>3490.011956548612</v>
      </c>
      <c r="T2148" s="36">
        <f>(Reference!M$12*List!$H2148)+Reference!M$13</f>
        <v>4169.322860817264</v>
      </c>
      <c r="U2148" s="36">
        <f>(Reference!N$12*List!$H2148)+Reference!N$13</f>
        <v>16819.177364362571</v>
      </c>
      <c r="V2148" s="12">
        <f>(Reference!O$12*List!$H2148)+Reference!O$13</f>
        <v>625.21652409554667</v>
      </c>
      <c r="W2148" s="12">
        <f>(Reference!P$12*List!$H2148)+Reference!P$13</f>
        <v>880.98692031645214</v>
      </c>
      <c r="X2148" s="12">
        <f>(Reference!Q$12*List!$H2148)+Reference!Q$13</f>
        <v>440.49346015822607</v>
      </c>
      <c r="Y2148" s="53"/>
      <c r="Z2148" s="1" t="str">
        <f t="shared" si="67"/>
        <v>MONTGOMERY, Ohio</v>
      </c>
      <c r="AA2148" s="41" t="s">
        <v>7524</v>
      </c>
      <c r="AB2148" s="40" t="s">
        <v>277</v>
      </c>
      <c r="AC2148" s="44" t="s">
        <v>48</v>
      </c>
      <c r="AD2148" s="62">
        <v>0.81220000000000003</v>
      </c>
      <c r="AE2148" s="56" t="str">
        <f t="shared" si="66"/>
        <v/>
      </c>
      <c r="AF2148" s="60">
        <v>37030</v>
      </c>
      <c r="AI2148" s="60">
        <v>0.77500000000000002</v>
      </c>
    </row>
    <row r="2149" spans="1:35" x14ac:dyDescent="0.35">
      <c r="A2149" s="46" t="s">
        <v>2871</v>
      </c>
      <c r="B2149" s="65" t="s">
        <v>6344</v>
      </c>
      <c r="C2149" s="19">
        <v>99936</v>
      </c>
      <c r="D2149" s="48" t="s">
        <v>8035</v>
      </c>
      <c r="E2149" s="41" t="s">
        <v>7525</v>
      </c>
      <c r="F2149" s="44" t="s">
        <v>48</v>
      </c>
      <c r="G2149" s="18" t="s">
        <v>4188</v>
      </c>
      <c r="H2149" s="10">
        <v>0.81220000000000003</v>
      </c>
      <c r="I2149" s="36">
        <f>(Reference!B$12*List!$H2149)+Reference!B$13</f>
        <v>867.51111403379389</v>
      </c>
      <c r="J2149" s="36">
        <f>(Reference!C$12*List!$H2149)+Reference!C$13</f>
        <v>1294.6315299976668</v>
      </c>
      <c r="K2149" s="36">
        <f>(Reference!D$12*List!$H2149)+Reference!D$13</f>
        <v>1549.8292628062704</v>
      </c>
      <c r="L2149" s="36">
        <f>(Reference!E$12*List!$H2149)+Reference!E$13</f>
        <v>1916.7767396657991</v>
      </c>
      <c r="M2149" s="36">
        <f>(Reference!F$12*List!$H2149)+Reference!F$13</f>
        <v>1996.8282390099716</v>
      </c>
      <c r="N2149" s="36">
        <f>(Reference!G$12*List!$H2149)+Reference!G$13</f>
        <v>2261.1593643611986</v>
      </c>
      <c r="O2149" s="36">
        <f>(Reference!H$12*List!$H2149)+Reference!H$13</f>
        <v>2347.1207059388335</v>
      </c>
      <c r="P2149" s="36">
        <f>(Reference!I$12*List!$H2149)+Reference!I$13</f>
        <v>2439.5291481347917</v>
      </c>
      <c r="Q2149" s="36">
        <f>(Reference!J$12*List!$H2149)+Reference!J$13</f>
        <v>2824.2061516947069</v>
      </c>
      <c r="R2149" s="36">
        <f>(Reference!K$12*List!$H2149)+Reference!K$13</f>
        <v>2913.928301966364</v>
      </c>
      <c r="S2149" s="36">
        <f>(Reference!L$12*List!$H2149)+Reference!L$13</f>
        <v>3143.8748906865367</v>
      </c>
      <c r="T2149" s="36">
        <f>(Reference!M$12*List!$H2149)+Reference!M$13</f>
        <v>3755.8121910423251</v>
      </c>
      <c r="U2149" s="36">
        <f>(Reference!N$12*List!$H2149)+Reference!N$13</f>
        <v>15151.062533927547</v>
      </c>
      <c r="V2149" s="12">
        <f>(Reference!O$12*List!$H2149)+Reference!O$13</f>
        <v>563.20796484896641</v>
      </c>
      <c r="W2149" s="12">
        <f>(Reference!P$12*List!$H2149)+Reference!P$13</f>
        <v>793.61122319627088</v>
      </c>
      <c r="X2149" s="12">
        <f>(Reference!Q$12*List!$H2149)+Reference!Q$13</f>
        <v>396.80561159813544</v>
      </c>
      <c r="Y2149" s="53"/>
      <c r="Z2149" s="1" t="str">
        <f t="shared" si="67"/>
        <v>MORGAN, Ohio</v>
      </c>
      <c r="AA2149" s="40" t="s">
        <v>7525</v>
      </c>
      <c r="AB2149" s="40" t="s">
        <v>277</v>
      </c>
      <c r="AC2149" s="43" t="s">
        <v>48</v>
      </c>
      <c r="AD2149" s="61">
        <v>0.84189999999999998</v>
      </c>
      <c r="AE2149" s="56" t="str">
        <f t="shared" si="66"/>
        <v/>
      </c>
      <c r="AF2149" s="60">
        <v>37040</v>
      </c>
      <c r="AI2149" s="60">
        <v>0.77500000000000002</v>
      </c>
    </row>
    <row r="2150" spans="1:35" x14ac:dyDescent="0.35">
      <c r="A2150" s="46" t="s">
        <v>2872</v>
      </c>
      <c r="B2150" s="65" t="s">
        <v>6345</v>
      </c>
      <c r="C2150" s="19" t="s">
        <v>1778</v>
      </c>
      <c r="D2150" s="48" t="s">
        <v>435</v>
      </c>
      <c r="E2150" s="41" t="s">
        <v>8783</v>
      </c>
      <c r="F2150" s="43" t="s">
        <v>48</v>
      </c>
      <c r="G2150" s="18" t="s">
        <v>4187</v>
      </c>
      <c r="H2150" s="16">
        <v>0.95520000000000005</v>
      </c>
      <c r="I2150" s="36">
        <f>(Reference!B$12*List!$H2150)+Reference!B$13</f>
        <v>977.65800737577774</v>
      </c>
      <c r="J2150" s="36">
        <f>(Reference!C$12*List!$H2150)+Reference!C$13</f>
        <v>1459.0094137446035</v>
      </c>
      <c r="K2150" s="36">
        <f>(Reference!D$12*List!$H2150)+Reference!D$13</f>
        <v>1746.6093106316378</v>
      </c>
      <c r="L2150" s="36">
        <f>(Reference!E$12*List!$H2150)+Reference!E$13</f>
        <v>2160.1476886818364</v>
      </c>
      <c r="M2150" s="36">
        <f>(Reference!F$12*List!$H2150)+Reference!F$13</f>
        <v>2250.3632352842956</v>
      </c>
      <c r="N2150" s="36">
        <f>(Reference!G$12*List!$H2150)+Reference!G$13</f>
        <v>2548.2561811125502</v>
      </c>
      <c r="O2150" s="36">
        <f>(Reference!H$12*List!$H2150)+Reference!H$13</f>
        <v>2645.1319358534465</v>
      </c>
      <c r="P2150" s="36">
        <f>(Reference!I$12*List!$H2150)+Reference!I$13</f>
        <v>2749.2733721999093</v>
      </c>
      <c r="Q2150" s="36">
        <f>(Reference!J$12*List!$H2150)+Reference!J$13</f>
        <v>3182.7923746654174</v>
      </c>
      <c r="R2150" s="36">
        <f>(Reference!K$12*List!$H2150)+Reference!K$13</f>
        <v>3283.9064436762283</v>
      </c>
      <c r="S2150" s="36">
        <f>(Reference!L$12*List!$H2150)+Reference!L$13</f>
        <v>3543.049087608124</v>
      </c>
      <c r="T2150" s="36">
        <f>(Reference!M$12*List!$H2150)+Reference!M$13</f>
        <v>4232.6833666698758</v>
      </c>
      <c r="U2150" s="36">
        <f>(Reference!N$12*List!$H2150)+Reference!N$13</f>
        <v>17074.775604509872</v>
      </c>
      <c r="V2150" s="12">
        <f>(Reference!O$12*List!$H2150)+Reference!O$13</f>
        <v>634.71783559300661</v>
      </c>
      <c r="W2150" s="12">
        <f>(Reference!P$12*List!$H2150)+Reference!P$13</f>
        <v>894.37513197196381</v>
      </c>
      <c r="X2150" s="12">
        <f>(Reference!Q$12*List!$H2150)+Reference!Q$13</f>
        <v>447.18756598598191</v>
      </c>
      <c r="Y2150" s="53"/>
      <c r="Z2150" s="1" t="str">
        <f t="shared" si="67"/>
        <v>MORROW, Ohio</v>
      </c>
      <c r="AA2150" s="41" t="s">
        <v>8783</v>
      </c>
      <c r="AB2150" s="40" t="s">
        <v>277</v>
      </c>
      <c r="AC2150" s="44" t="s">
        <v>48</v>
      </c>
      <c r="AD2150" s="62">
        <v>0.81220000000000003</v>
      </c>
      <c r="AE2150" s="56" t="str">
        <f t="shared" si="66"/>
        <v/>
      </c>
      <c r="AF2150" s="60">
        <v>37050</v>
      </c>
      <c r="AI2150" s="60">
        <v>0.77500000000000002</v>
      </c>
    </row>
    <row r="2151" spans="1:35" x14ac:dyDescent="0.35">
      <c r="A2151" s="46" t="s">
        <v>2873</v>
      </c>
      <c r="B2151" s="65" t="s">
        <v>6346</v>
      </c>
      <c r="C2151" s="19">
        <v>99936</v>
      </c>
      <c r="D2151" s="48" t="s">
        <v>8035</v>
      </c>
      <c r="E2151" s="41" t="s">
        <v>8784</v>
      </c>
      <c r="F2151" s="44" t="s">
        <v>48</v>
      </c>
      <c r="G2151" s="18" t="s">
        <v>4188</v>
      </c>
      <c r="H2151" s="16">
        <v>0.81220000000000003</v>
      </c>
      <c r="I2151" s="36">
        <f>(Reference!B$12*List!$H2151)+Reference!B$13</f>
        <v>867.51111403379389</v>
      </c>
      <c r="J2151" s="36">
        <f>(Reference!C$12*List!$H2151)+Reference!C$13</f>
        <v>1294.6315299976668</v>
      </c>
      <c r="K2151" s="36">
        <f>(Reference!D$12*List!$H2151)+Reference!D$13</f>
        <v>1549.8292628062704</v>
      </c>
      <c r="L2151" s="36">
        <f>(Reference!E$12*List!$H2151)+Reference!E$13</f>
        <v>1916.7767396657991</v>
      </c>
      <c r="M2151" s="36">
        <f>(Reference!F$12*List!$H2151)+Reference!F$13</f>
        <v>1996.8282390099716</v>
      </c>
      <c r="N2151" s="36">
        <f>(Reference!G$12*List!$H2151)+Reference!G$13</f>
        <v>2261.1593643611986</v>
      </c>
      <c r="O2151" s="36">
        <f>(Reference!H$12*List!$H2151)+Reference!H$13</f>
        <v>2347.1207059388335</v>
      </c>
      <c r="P2151" s="36">
        <f>(Reference!I$12*List!$H2151)+Reference!I$13</f>
        <v>2439.5291481347917</v>
      </c>
      <c r="Q2151" s="36">
        <f>(Reference!J$12*List!$H2151)+Reference!J$13</f>
        <v>2824.2061516947069</v>
      </c>
      <c r="R2151" s="36">
        <f>(Reference!K$12*List!$H2151)+Reference!K$13</f>
        <v>2913.928301966364</v>
      </c>
      <c r="S2151" s="36">
        <f>(Reference!L$12*List!$H2151)+Reference!L$13</f>
        <v>3143.8748906865367</v>
      </c>
      <c r="T2151" s="36">
        <f>(Reference!M$12*List!$H2151)+Reference!M$13</f>
        <v>3755.8121910423251</v>
      </c>
      <c r="U2151" s="36">
        <f>(Reference!N$12*List!$H2151)+Reference!N$13</f>
        <v>15151.062533927547</v>
      </c>
      <c r="V2151" s="12">
        <f>(Reference!O$12*List!$H2151)+Reference!O$13</f>
        <v>563.20796484896641</v>
      </c>
      <c r="W2151" s="12">
        <f>(Reference!P$12*List!$H2151)+Reference!P$13</f>
        <v>793.61122319627088</v>
      </c>
      <c r="X2151" s="12">
        <f>(Reference!Q$12*List!$H2151)+Reference!Q$13</f>
        <v>396.80561159813544</v>
      </c>
      <c r="Y2151" s="53"/>
      <c r="Z2151" s="1" t="str">
        <f t="shared" si="67"/>
        <v>MUSKINGUM, Ohio</v>
      </c>
      <c r="AA2151" s="41" t="s">
        <v>8784</v>
      </c>
      <c r="AB2151" s="40" t="s">
        <v>277</v>
      </c>
      <c r="AC2151" s="44" t="s">
        <v>48</v>
      </c>
      <c r="AD2151" s="62">
        <v>0.81220000000000003</v>
      </c>
      <c r="AE2151" s="56" t="str">
        <f t="shared" si="66"/>
        <v/>
      </c>
      <c r="AF2151" s="60">
        <v>37060</v>
      </c>
      <c r="AI2151" s="60">
        <v>0.77500000000000002</v>
      </c>
    </row>
    <row r="2152" spans="1:35" x14ac:dyDescent="0.35">
      <c r="A2152" s="46" t="s">
        <v>2874</v>
      </c>
      <c r="B2152" s="65" t="s">
        <v>6347</v>
      </c>
      <c r="C2152" s="19">
        <v>99936</v>
      </c>
      <c r="D2152" s="48" t="s">
        <v>8035</v>
      </c>
      <c r="E2152" s="41" t="s">
        <v>8034</v>
      </c>
      <c r="F2152" s="44" t="s">
        <v>48</v>
      </c>
      <c r="G2152" s="18" t="s">
        <v>4188</v>
      </c>
      <c r="H2152" s="16">
        <v>0.81220000000000003</v>
      </c>
      <c r="I2152" s="36">
        <f>(Reference!B$12*List!$H2152)+Reference!B$13</f>
        <v>867.51111403379389</v>
      </c>
      <c r="J2152" s="36">
        <f>(Reference!C$12*List!$H2152)+Reference!C$13</f>
        <v>1294.6315299976668</v>
      </c>
      <c r="K2152" s="36">
        <f>(Reference!D$12*List!$H2152)+Reference!D$13</f>
        <v>1549.8292628062704</v>
      </c>
      <c r="L2152" s="36">
        <f>(Reference!E$12*List!$H2152)+Reference!E$13</f>
        <v>1916.7767396657991</v>
      </c>
      <c r="M2152" s="36">
        <f>(Reference!F$12*List!$H2152)+Reference!F$13</f>
        <v>1996.8282390099716</v>
      </c>
      <c r="N2152" s="36">
        <f>(Reference!G$12*List!$H2152)+Reference!G$13</f>
        <v>2261.1593643611986</v>
      </c>
      <c r="O2152" s="36">
        <f>(Reference!H$12*List!$H2152)+Reference!H$13</f>
        <v>2347.1207059388335</v>
      </c>
      <c r="P2152" s="36">
        <f>(Reference!I$12*List!$H2152)+Reference!I$13</f>
        <v>2439.5291481347917</v>
      </c>
      <c r="Q2152" s="36">
        <f>(Reference!J$12*List!$H2152)+Reference!J$13</f>
        <v>2824.2061516947069</v>
      </c>
      <c r="R2152" s="36">
        <f>(Reference!K$12*List!$H2152)+Reference!K$13</f>
        <v>2913.928301966364</v>
      </c>
      <c r="S2152" s="36">
        <f>(Reference!L$12*List!$H2152)+Reference!L$13</f>
        <v>3143.8748906865367</v>
      </c>
      <c r="T2152" s="36">
        <f>(Reference!M$12*List!$H2152)+Reference!M$13</f>
        <v>3755.8121910423251</v>
      </c>
      <c r="U2152" s="36">
        <f>(Reference!N$12*List!$H2152)+Reference!N$13</f>
        <v>15151.062533927547</v>
      </c>
      <c r="V2152" s="12">
        <f>(Reference!O$12*List!$H2152)+Reference!O$13</f>
        <v>563.20796484896641</v>
      </c>
      <c r="W2152" s="12">
        <f>(Reference!P$12*List!$H2152)+Reference!P$13</f>
        <v>793.61122319627088</v>
      </c>
      <c r="X2152" s="12">
        <f>(Reference!Q$12*List!$H2152)+Reference!Q$13</f>
        <v>396.80561159813544</v>
      </c>
      <c r="Y2152" s="53"/>
      <c r="Z2152" s="1" t="str">
        <f t="shared" si="67"/>
        <v>NOBLE, Ohio</v>
      </c>
      <c r="AA2152" s="41" t="s">
        <v>8034</v>
      </c>
      <c r="AB2152" s="40" t="s">
        <v>277</v>
      </c>
      <c r="AC2152" s="44" t="s">
        <v>48</v>
      </c>
      <c r="AD2152" s="62">
        <v>0.81220000000000003</v>
      </c>
      <c r="AE2152" s="56" t="str">
        <f t="shared" si="66"/>
        <v/>
      </c>
      <c r="AF2152" s="60">
        <v>37070</v>
      </c>
      <c r="AI2152" s="60">
        <v>0.77500000000000002</v>
      </c>
    </row>
    <row r="2153" spans="1:35" x14ac:dyDescent="0.35">
      <c r="A2153" s="46" t="s">
        <v>2875</v>
      </c>
      <c r="B2153" s="65" t="s">
        <v>6348</v>
      </c>
      <c r="C2153" s="19">
        <v>99936</v>
      </c>
      <c r="D2153" s="48" t="s">
        <v>8035</v>
      </c>
      <c r="E2153" s="41" t="s">
        <v>8142</v>
      </c>
      <c r="F2153" s="44" t="s">
        <v>48</v>
      </c>
      <c r="G2153" s="18" t="s">
        <v>4188</v>
      </c>
      <c r="H2153" s="16">
        <v>0.81220000000000003</v>
      </c>
      <c r="I2153" s="36">
        <f>(Reference!B$12*List!$H2153)+Reference!B$13</f>
        <v>867.51111403379389</v>
      </c>
      <c r="J2153" s="36">
        <f>(Reference!C$12*List!$H2153)+Reference!C$13</f>
        <v>1294.6315299976668</v>
      </c>
      <c r="K2153" s="36">
        <f>(Reference!D$12*List!$H2153)+Reference!D$13</f>
        <v>1549.8292628062704</v>
      </c>
      <c r="L2153" s="36">
        <f>(Reference!E$12*List!$H2153)+Reference!E$13</f>
        <v>1916.7767396657991</v>
      </c>
      <c r="M2153" s="36">
        <f>(Reference!F$12*List!$H2153)+Reference!F$13</f>
        <v>1996.8282390099716</v>
      </c>
      <c r="N2153" s="36">
        <f>(Reference!G$12*List!$H2153)+Reference!G$13</f>
        <v>2261.1593643611986</v>
      </c>
      <c r="O2153" s="36">
        <f>(Reference!H$12*List!$H2153)+Reference!H$13</f>
        <v>2347.1207059388335</v>
      </c>
      <c r="P2153" s="36">
        <f>(Reference!I$12*List!$H2153)+Reference!I$13</f>
        <v>2439.5291481347917</v>
      </c>
      <c r="Q2153" s="36">
        <f>(Reference!J$12*List!$H2153)+Reference!J$13</f>
        <v>2824.2061516947069</v>
      </c>
      <c r="R2153" s="36">
        <f>(Reference!K$12*List!$H2153)+Reference!K$13</f>
        <v>2913.928301966364</v>
      </c>
      <c r="S2153" s="36">
        <f>(Reference!L$12*List!$H2153)+Reference!L$13</f>
        <v>3143.8748906865367</v>
      </c>
      <c r="T2153" s="36">
        <f>(Reference!M$12*List!$H2153)+Reference!M$13</f>
        <v>3755.8121910423251</v>
      </c>
      <c r="U2153" s="36">
        <f>(Reference!N$12*List!$H2153)+Reference!N$13</f>
        <v>15151.062533927547</v>
      </c>
      <c r="V2153" s="12">
        <f>(Reference!O$12*List!$H2153)+Reference!O$13</f>
        <v>563.20796484896641</v>
      </c>
      <c r="W2153" s="12">
        <f>(Reference!P$12*List!$H2153)+Reference!P$13</f>
        <v>793.61122319627088</v>
      </c>
      <c r="X2153" s="12">
        <f>(Reference!Q$12*List!$H2153)+Reference!Q$13</f>
        <v>396.80561159813544</v>
      </c>
      <c r="Y2153" s="53"/>
      <c r="Z2153" s="1" t="str">
        <f t="shared" si="67"/>
        <v>OTTAWA, Ohio</v>
      </c>
      <c r="AA2153" s="41" t="s">
        <v>8142</v>
      </c>
      <c r="AB2153" s="40" t="s">
        <v>277</v>
      </c>
      <c r="AC2153" s="44" t="s">
        <v>48</v>
      </c>
      <c r="AD2153" s="62">
        <v>0.81220000000000003</v>
      </c>
      <c r="AE2153" s="56" t="str">
        <f t="shared" si="66"/>
        <v/>
      </c>
      <c r="AF2153" s="60">
        <v>37080</v>
      </c>
      <c r="AI2153" s="60">
        <v>0.89470000000000005</v>
      </c>
    </row>
    <row r="2154" spans="1:35" x14ac:dyDescent="0.35">
      <c r="A2154" s="46" t="s">
        <v>2876</v>
      </c>
      <c r="B2154" s="65" t="s">
        <v>6349</v>
      </c>
      <c r="C2154" s="28">
        <v>99936</v>
      </c>
      <c r="D2154" s="48" t="s">
        <v>8035</v>
      </c>
      <c r="E2154" s="40" t="s">
        <v>7888</v>
      </c>
      <c r="F2154" s="44" t="s">
        <v>48</v>
      </c>
      <c r="G2154" s="18" t="s">
        <v>4188</v>
      </c>
      <c r="H2154" s="16">
        <v>0.81220000000000003</v>
      </c>
      <c r="I2154" s="36">
        <f>(Reference!B$12*List!$H2154)+Reference!B$13</f>
        <v>867.51111403379389</v>
      </c>
      <c r="J2154" s="36">
        <f>(Reference!C$12*List!$H2154)+Reference!C$13</f>
        <v>1294.6315299976668</v>
      </c>
      <c r="K2154" s="36">
        <f>(Reference!D$12*List!$H2154)+Reference!D$13</f>
        <v>1549.8292628062704</v>
      </c>
      <c r="L2154" s="36">
        <f>(Reference!E$12*List!$H2154)+Reference!E$13</f>
        <v>1916.7767396657991</v>
      </c>
      <c r="M2154" s="36">
        <f>(Reference!F$12*List!$H2154)+Reference!F$13</f>
        <v>1996.8282390099716</v>
      </c>
      <c r="N2154" s="36">
        <f>(Reference!G$12*List!$H2154)+Reference!G$13</f>
        <v>2261.1593643611986</v>
      </c>
      <c r="O2154" s="36">
        <f>(Reference!H$12*List!$H2154)+Reference!H$13</f>
        <v>2347.1207059388335</v>
      </c>
      <c r="P2154" s="36">
        <f>(Reference!I$12*List!$H2154)+Reference!I$13</f>
        <v>2439.5291481347917</v>
      </c>
      <c r="Q2154" s="36">
        <f>(Reference!J$12*List!$H2154)+Reference!J$13</f>
        <v>2824.2061516947069</v>
      </c>
      <c r="R2154" s="36">
        <f>(Reference!K$12*List!$H2154)+Reference!K$13</f>
        <v>2913.928301966364</v>
      </c>
      <c r="S2154" s="36">
        <f>(Reference!L$12*List!$H2154)+Reference!L$13</f>
        <v>3143.8748906865367</v>
      </c>
      <c r="T2154" s="36">
        <f>(Reference!M$12*List!$H2154)+Reference!M$13</f>
        <v>3755.8121910423251</v>
      </c>
      <c r="U2154" s="36">
        <f>(Reference!N$12*List!$H2154)+Reference!N$13</f>
        <v>15151.062533927547</v>
      </c>
      <c r="V2154" s="12">
        <f>(Reference!O$12*List!$H2154)+Reference!O$13</f>
        <v>563.20796484896641</v>
      </c>
      <c r="W2154" s="12">
        <f>(Reference!P$12*List!$H2154)+Reference!P$13</f>
        <v>793.61122319627088</v>
      </c>
      <c r="X2154" s="12">
        <f>(Reference!Q$12*List!$H2154)+Reference!Q$13</f>
        <v>396.80561159813544</v>
      </c>
      <c r="Y2154" s="53"/>
      <c r="Z2154" s="1" t="str">
        <f t="shared" si="67"/>
        <v>PAULDING, Ohio</v>
      </c>
      <c r="AA2154" s="41" t="s">
        <v>7888</v>
      </c>
      <c r="AB2154" s="40" t="s">
        <v>277</v>
      </c>
      <c r="AC2154" s="44" t="s">
        <v>48</v>
      </c>
      <c r="AD2154" s="62">
        <v>0.81220000000000003</v>
      </c>
      <c r="AE2154" s="56" t="str">
        <f t="shared" si="66"/>
        <v/>
      </c>
      <c r="AF2154" s="60">
        <v>37090</v>
      </c>
      <c r="AI2154" s="60">
        <v>0.77500000000000002</v>
      </c>
    </row>
    <row r="2155" spans="1:35" x14ac:dyDescent="0.35">
      <c r="A2155" s="46" t="s">
        <v>2877</v>
      </c>
      <c r="B2155" s="65" t="s">
        <v>6350</v>
      </c>
      <c r="C2155" s="19" t="s">
        <v>1778</v>
      </c>
      <c r="D2155" s="48" t="s">
        <v>435</v>
      </c>
      <c r="E2155" s="41" t="s">
        <v>7526</v>
      </c>
      <c r="F2155" s="43" t="s">
        <v>48</v>
      </c>
      <c r="G2155" s="18" t="s">
        <v>4187</v>
      </c>
      <c r="H2155" s="10">
        <v>0.95520000000000005</v>
      </c>
      <c r="I2155" s="36">
        <f>(Reference!B$12*List!$H2155)+Reference!B$13</f>
        <v>977.65800737577774</v>
      </c>
      <c r="J2155" s="36">
        <f>(Reference!C$12*List!$H2155)+Reference!C$13</f>
        <v>1459.0094137446035</v>
      </c>
      <c r="K2155" s="36">
        <f>(Reference!D$12*List!$H2155)+Reference!D$13</f>
        <v>1746.6093106316378</v>
      </c>
      <c r="L2155" s="36">
        <f>(Reference!E$12*List!$H2155)+Reference!E$13</f>
        <v>2160.1476886818364</v>
      </c>
      <c r="M2155" s="36">
        <f>(Reference!F$12*List!$H2155)+Reference!F$13</f>
        <v>2250.3632352842956</v>
      </c>
      <c r="N2155" s="36">
        <f>(Reference!G$12*List!$H2155)+Reference!G$13</f>
        <v>2548.2561811125502</v>
      </c>
      <c r="O2155" s="36">
        <f>(Reference!H$12*List!$H2155)+Reference!H$13</f>
        <v>2645.1319358534465</v>
      </c>
      <c r="P2155" s="36">
        <f>(Reference!I$12*List!$H2155)+Reference!I$13</f>
        <v>2749.2733721999093</v>
      </c>
      <c r="Q2155" s="36">
        <f>(Reference!J$12*List!$H2155)+Reference!J$13</f>
        <v>3182.7923746654174</v>
      </c>
      <c r="R2155" s="36">
        <f>(Reference!K$12*List!$H2155)+Reference!K$13</f>
        <v>3283.9064436762283</v>
      </c>
      <c r="S2155" s="36">
        <f>(Reference!L$12*List!$H2155)+Reference!L$13</f>
        <v>3543.049087608124</v>
      </c>
      <c r="T2155" s="36">
        <f>(Reference!M$12*List!$H2155)+Reference!M$13</f>
        <v>4232.6833666698758</v>
      </c>
      <c r="U2155" s="36">
        <f>(Reference!N$12*List!$H2155)+Reference!N$13</f>
        <v>17074.775604509872</v>
      </c>
      <c r="V2155" s="12">
        <f>(Reference!O$12*List!$H2155)+Reference!O$13</f>
        <v>634.71783559300661</v>
      </c>
      <c r="W2155" s="12">
        <f>(Reference!P$12*List!$H2155)+Reference!P$13</f>
        <v>894.37513197196381</v>
      </c>
      <c r="X2155" s="12">
        <f>(Reference!Q$12*List!$H2155)+Reference!Q$13</f>
        <v>447.18756598598191</v>
      </c>
      <c r="Y2155" s="53"/>
      <c r="Z2155" s="1" t="str">
        <f t="shared" si="67"/>
        <v>PERRY, Ohio</v>
      </c>
      <c r="AA2155" s="40" t="s">
        <v>7526</v>
      </c>
      <c r="AB2155" s="40" t="s">
        <v>277</v>
      </c>
      <c r="AC2155" s="43" t="s">
        <v>48</v>
      </c>
      <c r="AD2155" s="61">
        <v>0.82269999999999999</v>
      </c>
      <c r="AE2155" s="56" t="str">
        <f t="shared" si="66"/>
        <v/>
      </c>
      <c r="AF2155" s="60">
        <v>37100</v>
      </c>
      <c r="AI2155" s="60">
        <v>0.77500000000000002</v>
      </c>
    </row>
    <row r="2156" spans="1:35" x14ac:dyDescent="0.35">
      <c r="A2156" s="46" t="s">
        <v>2878</v>
      </c>
      <c r="B2156" s="65" t="s">
        <v>6351</v>
      </c>
      <c r="C2156" s="19" t="s">
        <v>1778</v>
      </c>
      <c r="D2156" s="48" t="s">
        <v>435</v>
      </c>
      <c r="E2156" s="41" t="s">
        <v>8785</v>
      </c>
      <c r="F2156" s="43" t="s">
        <v>48</v>
      </c>
      <c r="G2156" s="18" t="s">
        <v>4187</v>
      </c>
      <c r="H2156" s="10">
        <v>0.95520000000000005</v>
      </c>
      <c r="I2156" s="36">
        <f>(Reference!B$12*List!$H2156)+Reference!B$13</f>
        <v>977.65800737577774</v>
      </c>
      <c r="J2156" s="36">
        <f>(Reference!C$12*List!$H2156)+Reference!C$13</f>
        <v>1459.0094137446035</v>
      </c>
      <c r="K2156" s="36">
        <f>(Reference!D$12*List!$H2156)+Reference!D$13</f>
        <v>1746.6093106316378</v>
      </c>
      <c r="L2156" s="36">
        <f>(Reference!E$12*List!$H2156)+Reference!E$13</f>
        <v>2160.1476886818364</v>
      </c>
      <c r="M2156" s="36">
        <f>(Reference!F$12*List!$H2156)+Reference!F$13</f>
        <v>2250.3632352842956</v>
      </c>
      <c r="N2156" s="36">
        <f>(Reference!G$12*List!$H2156)+Reference!G$13</f>
        <v>2548.2561811125502</v>
      </c>
      <c r="O2156" s="36">
        <f>(Reference!H$12*List!$H2156)+Reference!H$13</f>
        <v>2645.1319358534465</v>
      </c>
      <c r="P2156" s="36">
        <f>(Reference!I$12*List!$H2156)+Reference!I$13</f>
        <v>2749.2733721999093</v>
      </c>
      <c r="Q2156" s="36">
        <f>(Reference!J$12*List!$H2156)+Reference!J$13</f>
        <v>3182.7923746654174</v>
      </c>
      <c r="R2156" s="36">
        <f>(Reference!K$12*List!$H2156)+Reference!K$13</f>
        <v>3283.9064436762283</v>
      </c>
      <c r="S2156" s="36">
        <f>(Reference!L$12*List!$H2156)+Reference!L$13</f>
        <v>3543.049087608124</v>
      </c>
      <c r="T2156" s="36">
        <f>(Reference!M$12*List!$H2156)+Reference!M$13</f>
        <v>4232.6833666698758</v>
      </c>
      <c r="U2156" s="36">
        <f>(Reference!N$12*List!$H2156)+Reference!N$13</f>
        <v>17074.775604509872</v>
      </c>
      <c r="V2156" s="12">
        <f>(Reference!O$12*List!$H2156)+Reference!O$13</f>
        <v>634.71783559300661</v>
      </c>
      <c r="W2156" s="12">
        <f>(Reference!P$12*List!$H2156)+Reference!P$13</f>
        <v>894.37513197196381</v>
      </c>
      <c r="X2156" s="12">
        <f>(Reference!Q$12*List!$H2156)+Reference!Q$13</f>
        <v>447.18756598598191</v>
      </c>
      <c r="Y2156" s="53"/>
      <c r="Z2156" s="1" t="str">
        <f t="shared" si="67"/>
        <v>PICKAWAY, Ohio</v>
      </c>
      <c r="AA2156" s="40" t="s">
        <v>8785</v>
      </c>
      <c r="AB2156" s="40" t="s">
        <v>277</v>
      </c>
      <c r="AC2156" s="43" t="s">
        <v>48</v>
      </c>
      <c r="AD2156" s="61">
        <v>0.8266</v>
      </c>
      <c r="AE2156" s="56" t="str">
        <f t="shared" si="66"/>
        <v/>
      </c>
      <c r="AF2156" s="60">
        <v>37110</v>
      </c>
      <c r="AI2156" s="60">
        <v>0.77500000000000002</v>
      </c>
    </row>
    <row r="2157" spans="1:35" x14ac:dyDescent="0.35">
      <c r="A2157" s="46" t="s">
        <v>2879</v>
      </c>
      <c r="B2157" s="65" t="s">
        <v>6352</v>
      </c>
      <c r="C2157" s="19">
        <v>99936</v>
      </c>
      <c r="D2157" s="48" t="s">
        <v>8035</v>
      </c>
      <c r="E2157" s="41" t="s">
        <v>7528</v>
      </c>
      <c r="F2157" s="44" t="s">
        <v>48</v>
      </c>
      <c r="G2157" s="18" t="s">
        <v>4188</v>
      </c>
      <c r="H2157" s="10">
        <v>0.81220000000000003</v>
      </c>
      <c r="I2157" s="36">
        <f>(Reference!B$12*List!$H2157)+Reference!B$13</f>
        <v>867.51111403379389</v>
      </c>
      <c r="J2157" s="36">
        <f>(Reference!C$12*List!$H2157)+Reference!C$13</f>
        <v>1294.6315299976668</v>
      </c>
      <c r="K2157" s="36">
        <f>(Reference!D$12*List!$H2157)+Reference!D$13</f>
        <v>1549.8292628062704</v>
      </c>
      <c r="L2157" s="36">
        <f>(Reference!E$12*List!$H2157)+Reference!E$13</f>
        <v>1916.7767396657991</v>
      </c>
      <c r="M2157" s="36">
        <f>(Reference!F$12*List!$H2157)+Reference!F$13</f>
        <v>1996.8282390099716</v>
      </c>
      <c r="N2157" s="36">
        <f>(Reference!G$12*List!$H2157)+Reference!G$13</f>
        <v>2261.1593643611986</v>
      </c>
      <c r="O2157" s="36">
        <f>(Reference!H$12*List!$H2157)+Reference!H$13</f>
        <v>2347.1207059388335</v>
      </c>
      <c r="P2157" s="36">
        <f>(Reference!I$12*List!$H2157)+Reference!I$13</f>
        <v>2439.5291481347917</v>
      </c>
      <c r="Q2157" s="36">
        <f>(Reference!J$12*List!$H2157)+Reference!J$13</f>
        <v>2824.2061516947069</v>
      </c>
      <c r="R2157" s="36">
        <f>(Reference!K$12*List!$H2157)+Reference!K$13</f>
        <v>2913.928301966364</v>
      </c>
      <c r="S2157" s="36">
        <f>(Reference!L$12*List!$H2157)+Reference!L$13</f>
        <v>3143.8748906865367</v>
      </c>
      <c r="T2157" s="36">
        <f>(Reference!M$12*List!$H2157)+Reference!M$13</f>
        <v>3755.8121910423251</v>
      </c>
      <c r="U2157" s="36">
        <f>(Reference!N$12*List!$H2157)+Reference!N$13</f>
        <v>15151.062533927547</v>
      </c>
      <c r="V2157" s="12">
        <f>(Reference!O$12*List!$H2157)+Reference!O$13</f>
        <v>563.20796484896641</v>
      </c>
      <c r="W2157" s="12">
        <f>(Reference!P$12*List!$H2157)+Reference!P$13</f>
        <v>793.61122319627088</v>
      </c>
      <c r="X2157" s="12">
        <f>(Reference!Q$12*List!$H2157)+Reference!Q$13</f>
        <v>396.80561159813544</v>
      </c>
      <c r="Y2157" s="53"/>
      <c r="Z2157" s="1" t="str">
        <f t="shared" si="67"/>
        <v>PIKE, Ohio</v>
      </c>
      <c r="AA2157" s="40" t="s">
        <v>7528</v>
      </c>
      <c r="AB2157" s="40" t="s">
        <v>277</v>
      </c>
      <c r="AC2157" s="43" t="s">
        <v>48</v>
      </c>
      <c r="AD2157" s="61">
        <v>0.77990000000000004</v>
      </c>
      <c r="AE2157" s="56" t="str">
        <f t="shared" si="66"/>
        <v/>
      </c>
      <c r="AF2157" s="60">
        <v>37120</v>
      </c>
      <c r="AI2157" s="60">
        <v>0.77500000000000002</v>
      </c>
    </row>
    <row r="2158" spans="1:35" x14ac:dyDescent="0.35">
      <c r="A2158" s="46" t="s">
        <v>2880</v>
      </c>
      <c r="B2158" s="65" t="s">
        <v>6353</v>
      </c>
      <c r="C2158" s="19" t="s">
        <v>1132</v>
      </c>
      <c r="D2158" s="48" t="s">
        <v>351</v>
      </c>
      <c r="E2158" s="41" t="s">
        <v>8786</v>
      </c>
      <c r="F2158" s="43" t="s">
        <v>48</v>
      </c>
      <c r="G2158" s="18" t="s">
        <v>4187</v>
      </c>
      <c r="H2158" s="16">
        <v>0.8266</v>
      </c>
      <c r="I2158" s="36">
        <f>(Reference!B$12*List!$H2158)+Reference!B$13</f>
        <v>878.60282916753204</v>
      </c>
      <c r="J2158" s="36">
        <f>(Reference!C$12*List!$H2158)+Reference!C$13</f>
        <v>1311.1842679414142</v>
      </c>
      <c r="K2158" s="36">
        <f>(Reference!D$12*List!$H2158)+Reference!D$13</f>
        <v>1569.6448760138596</v>
      </c>
      <c r="L2158" s="36">
        <f>(Reference!E$12*List!$H2158)+Reference!E$13</f>
        <v>1941.2840240422393</v>
      </c>
      <c r="M2158" s="36">
        <f>(Reference!F$12*List!$H2158)+Reference!F$13</f>
        <v>2022.3590358375959</v>
      </c>
      <c r="N2158" s="36">
        <f>(Reference!G$12*List!$H2158)+Reference!G$13</f>
        <v>2290.0698130410547</v>
      </c>
      <c r="O2158" s="36">
        <f>(Reference!H$12*List!$H2158)+Reference!H$13</f>
        <v>2377.1302283917739</v>
      </c>
      <c r="P2158" s="36">
        <f>(Reference!I$12*List!$H2158)+Reference!I$13</f>
        <v>2470.7201748937964</v>
      </c>
      <c r="Q2158" s="36">
        <f>(Reference!J$12*List!$H2158)+Reference!J$13</f>
        <v>2860.3155335882611</v>
      </c>
      <c r="R2158" s="36">
        <f>(Reference!K$12*List!$H2158)+Reference!K$13</f>
        <v>2951.1848421105742</v>
      </c>
      <c r="S2158" s="36">
        <f>(Reference!L$12*List!$H2158)+Reference!L$13</f>
        <v>3184.0714531737453</v>
      </c>
      <c r="T2158" s="36">
        <f>(Reference!M$12*List!$H2158)+Reference!M$13</f>
        <v>3803.8327849516727</v>
      </c>
      <c r="U2158" s="36">
        <f>(Reference!N$12*List!$H2158)+Reference!N$13</f>
        <v>15344.779094881291</v>
      </c>
      <c r="V2158" s="12">
        <f>(Reference!O$12*List!$H2158)+Reference!O$13</f>
        <v>570.40895882598863</v>
      </c>
      <c r="W2158" s="12">
        <f>(Reference!P$12*List!$H2158)+Reference!P$13</f>
        <v>803.75807834571128</v>
      </c>
      <c r="X2158" s="12">
        <f>(Reference!Q$12*List!$H2158)+Reference!Q$13</f>
        <v>401.87903917285564</v>
      </c>
      <c r="Y2158" s="53"/>
      <c r="Z2158" s="1" t="str">
        <f t="shared" si="67"/>
        <v>PORTAGE, Ohio</v>
      </c>
      <c r="AA2158" s="41" t="s">
        <v>8786</v>
      </c>
      <c r="AB2158" s="40" t="s">
        <v>277</v>
      </c>
      <c r="AC2158" s="44" t="s">
        <v>48</v>
      </c>
      <c r="AD2158" s="62">
        <v>0.81220000000000003</v>
      </c>
      <c r="AE2158" s="56" t="str">
        <f t="shared" si="66"/>
        <v/>
      </c>
      <c r="AF2158" s="60">
        <v>37130</v>
      </c>
      <c r="AI2158" s="60">
        <v>0.89470000000000005</v>
      </c>
    </row>
    <row r="2159" spans="1:35" x14ac:dyDescent="0.35">
      <c r="A2159" s="46" t="s">
        <v>2881</v>
      </c>
      <c r="B2159" s="65" t="s">
        <v>6354</v>
      </c>
      <c r="C2159" s="28">
        <v>99936</v>
      </c>
      <c r="D2159" s="48" t="s">
        <v>8035</v>
      </c>
      <c r="E2159" s="40" t="s">
        <v>8787</v>
      </c>
      <c r="F2159" s="44" t="s">
        <v>48</v>
      </c>
      <c r="G2159" s="18" t="s">
        <v>4188</v>
      </c>
      <c r="H2159" s="10">
        <v>0.81220000000000003</v>
      </c>
      <c r="I2159" s="36">
        <f>(Reference!B$12*List!$H2159)+Reference!B$13</f>
        <v>867.51111403379389</v>
      </c>
      <c r="J2159" s="36">
        <f>(Reference!C$12*List!$H2159)+Reference!C$13</f>
        <v>1294.6315299976668</v>
      </c>
      <c r="K2159" s="36">
        <f>(Reference!D$12*List!$H2159)+Reference!D$13</f>
        <v>1549.8292628062704</v>
      </c>
      <c r="L2159" s="36">
        <f>(Reference!E$12*List!$H2159)+Reference!E$13</f>
        <v>1916.7767396657991</v>
      </c>
      <c r="M2159" s="36">
        <f>(Reference!F$12*List!$H2159)+Reference!F$13</f>
        <v>1996.8282390099716</v>
      </c>
      <c r="N2159" s="36">
        <f>(Reference!G$12*List!$H2159)+Reference!G$13</f>
        <v>2261.1593643611986</v>
      </c>
      <c r="O2159" s="36">
        <f>(Reference!H$12*List!$H2159)+Reference!H$13</f>
        <v>2347.1207059388335</v>
      </c>
      <c r="P2159" s="36">
        <f>(Reference!I$12*List!$H2159)+Reference!I$13</f>
        <v>2439.5291481347917</v>
      </c>
      <c r="Q2159" s="36">
        <f>(Reference!J$12*List!$H2159)+Reference!J$13</f>
        <v>2824.2061516947069</v>
      </c>
      <c r="R2159" s="36">
        <f>(Reference!K$12*List!$H2159)+Reference!K$13</f>
        <v>2913.928301966364</v>
      </c>
      <c r="S2159" s="36">
        <f>(Reference!L$12*List!$H2159)+Reference!L$13</f>
        <v>3143.8748906865367</v>
      </c>
      <c r="T2159" s="36">
        <f>(Reference!M$12*List!$H2159)+Reference!M$13</f>
        <v>3755.8121910423251</v>
      </c>
      <c r="U2159" s="36">
        <f>(Reference!N$12*List!$H2159)+Reference!N$13</f>
        <v>15151.062533927547</v>
      </c>
      <c r="V2159" s="12">
        <f>(Reference!O$12*List!$H2159)+Reference!O$13</f>
        <v>563.20796484896641</v>
      </c>
      <c r="W2159" s="12">
        <f>(Reference!P$12*List!$H2159)+Reference!P$13</f>
        <v>793.61122319627088</v>
      </c>
      <c r="X2159" s="12">
        <f>(Reference!Q$12*List!$H2159)+Reference!Q$13</f>
        <v>396.80561159813544</v>
      </c>
      <c r="Y2159" s="53"/>
      <c r="Z2159" s="1" t="str">
        <f t="shared" si="67"/>
        <v>PREBLE, Ohio</v>
      </c>
      <c r="AA2159" s="40" t="s">
        <v>8787</v>
      </c>
      <c r="AB2159" s="40" t="s">
        <v>277</v>
      </c>
      <c r="AC2159" s="43" t="s">
        <v>48</v>
      </c>
      <c r="AD2159" s="61">
        <v>0.95520000000000005</v>
      </c>
      <c r="AE2159" s="56" t="str">
        <f t="shared" si="66"/>
        <v/>
      </c>
      <c r="AF2159" s="60">
        <v>37140</v>
      </c>
      <c r="AI2159" s="60">
        <v>0.77500000000000002</v>
      </c>
    </row>
    <row r="2160" spans="1:35" x14ac:dyDescent="0.35">
      <c r="A2160" s="46" t="s">
        <v>2882</v>
      </c>
      <c r="B2160" s="65" t="s">
        <v>6355</v>
      </c>
      <c r="C2160" s="19">
        <v>99936</v>
      </c>
      <c r="D2160" s="48" t="s">
        <v>8035</v>
      </c>
      <c r="E2160" s="41" t="s">
        <v>7804</v>
      </c>
      <c r="F2160" s="44" t="s">
        <v>48</v>
      </c>
      <c r="G2160" s="18" t="s">
        <v>4188</v>
      </c>
      <c r="H2160" s="16">
        <v>0.81220000000000003</v>
      </c>
      <c r="I2160" s="36">
        <f>(Reference!B$12*List!$H2160)+Reference!B$13</f>
        <v>867.51111403379389</v>
      </c>
      <c r="J2160" s="36">
        <f>(Reference!C$12*List!$H2160)+Reference!C$13</f>
        <v>1294.6315299976668</v>
      </c>
      <c r="K2160" s="36">
        <f>(Reference!D$12*List!$H2160)+Reference!D$13</f>
        <v>1549.8292628062704</v>
      </c>
      <c r="L2160" s="36">
        <f>(Reference!E$12*List!$H2160)+Reference!E$13</f>
        <v>1916.7767396657991</v>
      </c>
      <c r="M2160" s="36">
        <f>(Reference!F$12*List!$H2160)+Reference!F$13</f>
        <v>1996.8282390099716</v>
      </c>
      <c r="N2160" s="36">
        <f>(Reference!G$12*List!$H2160)+Reference!G$13</f>
        <v>2261.1593643611986</v>
      </c>
      <c r="O2160" s="36">
        <f>(Reference!H$12*List!$H2160)+Reference!H$13</f>
        <v>2347.1207059388335</v>
      </c>
      <c r="P2160" s="36">
        <f>(Reference!I$12*List!$H2160)+Reference!I$13</f>
        <v>2439.5291481347917</v>
      </c>
      <c r="Q2160" s="36">
        <f>(Reference!J$12*List!$H2160)+Reference!J$13</f>
        <v>2824.2061516947069</v>
      </c>
      <c r="R2160" s="36">
        <f>(Reference!K$12*List!$H2160)+Reference!K$13</f>
        <v>2913.928301966364</v>
      </c>
      <c r="S2160" s="36">
        <f>(Reference!L$12*List!$H2160)+Reference!L$13</f>
        <v>3143.8748906865367</v>
      </c>
      <c r="T2160" s="36">
        <f>(Reference!M$12*List!$H2160)+Reference!M$13</f>
        <v>3755.8121910423251</v>
      </c>
      <c r="U2160" s="36">
        <f>(Reference!N$12*List!$H2160)+Reference!N$13</f>
        <v>15151.062533927547</v>
      </c>
      <c r="V2160" s="12">
        <f>(Reference!O$12*List!$H2160)+Reference!O$13</f>
        <v>563.20796484896641</v>
      </c>
      <c r="W2160" s="12">
        <f>(Reference!P$12*List!$H2160)+Reference!P$13</f>
        <v>793.61122319627088</v>
      </c>
      <c r="X2160" s="12">
        <f>(Reference!Q$12*List!$H2160)+Reference!Q$13</f>
        <v>396.80561159813544</v>
      </c>
      <c r="Y2160" s="53"/>
      <c r="Z2160" s="1" t="str">
        <f t="shared" si="67"/>
        <v>PUTNAM, Ohio</v>
      </c>
      <c r="AA2160" s="41" t="s">
        <v>7804</v>
      </c>
      <c r="AB2160" s="40" t="s">
        <v>277</v>
      </c>
      <c r="AC2160" s="44" t="s">
        <v>48</v>
      </c>
      <c r="AD2160" s="62">
        <v>0.81220000000000003</v>
      </c>
      <c r="AE2160" s="56" t="str">
        <f t="shared" si="66"/>
        <v/>
      </c>
      <c r="AF2160" s="60">
        <v>37150</v>
      </c>
      <c r="AI2160" s="60">
        <v>0.70660000000000001</v>
      </c>
    </row>
    <row r="2161" spans="1:35" x14ac:dyDescent="0.35">
      <c r="A2161" s="46" t="s">
        <v>2883</v>
      </c>
      <c r="B2161" s="65" t="s">
        <v>6356</v>
      </c>
      <c r="C2161" s="28" t="s">
        <v>4133</v>
      </c>
      <c r="D2161" s="48" t="s">
        <v>581</v>
      </c>
      <c r="E2161" s="40" t="s">
        <v>8001</v>
      </c>
      <c r="F2161" s="43" t="s">
        <v>48</v>
      </c>
      <c r="G2161" s="18" t="s">
        <v>4187</v>
      </c>
      <c r="H2161" s="16">
        <v>0.84189999999999998</v>
      </c>
      <c r="I2161" s="36">
        <f>(Reference!B$12*List!$H2161)+Reference!B$13</f>
        <v>890.38777649712893</v>
      </c>
      <c r="J2161" s="36">
        <f>(Reference!C$12*List!$H2161)+Reference!C$13</f>
        <v>1328.7715520066458</v>
      </c>
      <c r="K2161" s="36">
        <f>(Reference!D$12*List!$H2161)+Reference!D$13</f>
        <v>1590.6989650469234</v>
      </c>
      <c r="L2161" s="36">
        <f>(Reference!E$12*List!$H2161)+Reference!E$13</f>
        <v>1967.3230136922068</v>
      </c>
      <c r="M2161" s="36">
        <f>(Reference!F$12*List!$H2161)+Reference!F$13</f>
        <v>2049.4855074669463</v>
      </c>
      <c r="N2161" s="36">
        <f>(Reference!G$12*List!$H2161)+Reference!G$13</f>
        <v>2320.787164763402</v>
      </c>
      <c r="O2161" s="36">
        <f>(Reference!H$12*List!$H2161)+Reference!H$13</f>
        <v>2409.0153459980224</v>
      </c>
      <c r="P2161" s="36">
        <f>(Reference!I$12*List!$H2161)+Reference!I$13</f>
        <v>2503.860640825239</v>
      </c>
      <c r="Q2161" s="36">
        <f>(Reference!J$12*List!$H2161)+Reference!J$13</f>
        <v>2898.6817518501621</v>
      </c>
      <c r="R2161" s="36">
        <f>(Reference!K$12*List!$H2161)+Reference!K$13</f>
        <v>2990.7699160137972</v>
      </c>
      <c r="S2161" s="36">
        <f>(Reference!L$12*List!$H2161)+Reference!L$13</f>
        <v>3226.7803008164046</v>
      </c>
      <c r="T2161" s="36">
        <f>(Reference!M$12*List!$H2161)+Reference!M$13</f>
        <v>3854.8546659803551</v>
      </c>
      <c r="U2161" s="36">
        <f>(Reference!N$12*List!$H2161)+Reference!N$13</f>
        <v>15550.602940894645</v>
      </c>
      <c r="V2161" s="12">
        <f>(Reference!O$12*List!$H2161)+Reference!O$13</f>
        <v>578.06001492657469</v>
      </c>
      <c r="W2161" s="12">
        <f>(Reference!P$12*List!$H2161)+Reference!P$13</f>
        <v>814.53911194199168</v>
      </c>
      <c r="X2161" s="12">
        <f>(Reference!Q$12*List!$H2161)+Reference!Q$13</f>
        <v>407.26955597099584</v>
      </c>
      <c r="Y2161" s="53"/>
      <c r="Z2161" s="1" t="str">
        <f t="shared" si="67"/>
        <v>RICHLAND, Ohio</v>
      </c>
      <c r="AA2161" s="41" t="s">
        <v>8001</v>
      </c>
      <c r="AB2161" s="40" t="s">
        <v>277</v>
      </c>
      <c r="AC2161" s="44" t="s">
        <v>48</v>
      </c>
      <c r="AD2161" s="62">
        <v>0.81220000000000003</v>
      </c>
      <c r="AE2161" s="56" t="str">
        <f t="shared" si="66"/>
        <v/>
      </c>
      <c r="AF2161" s="60">
        <v>37160</v>
      </c>
      <c r="AI2161" s="60">
        <v>0.70660000000000001</v>
      </c>
    </row>
    <row r="2162" spans="1:35" x14ac:dyDescent="0.35">
      <c r="A2162" s="46" t="s">
        <v>2884</v>
      </c>
      <c r="B2162" s="65" t="s">
        <v>6357</v>
      </c>
      <c r="C2162" s="28">
        <v>99936</v>
      </c>
      <c r="D2162" s="48" t="s">
        <v>8035</v>
      </c>
      <c r="E2162" s="40" t="s">
        <v>8788</v>
      </c>
      <c r="F2162" s="44" t="s">
        <v>48</v>
      </c>
      <c r="G2162" s="18" t="s">
        <v>4188</v>
      </c>
      <c r="H2162" s="10">
        <v>0.81220000000000003</v>
      </c>
      <c r="I2162" s="36">
        <f>(Reference!B$12*List!$H2162)+Reference!B$13</f>
        <v>867.51111403379389</v>
      </c>
      <c r="J2162" s="36">
        <f>(Reference!C$12*List!$H2162)+Reference!C$13</f>
        <v>1294.6315299976668</v>
      </c>
      <c r="K2162" s="36">
        <f>(Reference!D$12*List!$H2162)+Reference!D$13</f>
        <v>1549.8292628062704</v>
      </c>
      <c r="L2162" s="36">
        <f>(Reference!E$12*List!$H2162)+Reference!E$13</f>
        <v>1916.7767396657991</v>
      </c>
      <c r="M2162" s="36">
        <f>(Reference!F$12*List!$H2162)+Reference!F$13</f>
        <v>1996.8282390099716</v>
      </c>
      <c r="N2162" s="36">
        <f>(Reference!G$12*List!$H2162)+Reference!G$13</f>
        <v>2261.1593643611986</v>
      </c>
      <c r="O2162" s="36">
        <f>(Reference!H$12*List!$H2162)+Reference!H$13</f>
        <v>2347.1207059388335</v>
      </c>
      <c r="P2162" s="36">
        <f>(Reference!I$12*List!$H2162)+Reference!I$13</f>
        <v>2439.5291481347917</v>
      </c>
      <c r="Q2162" s="36">
        <f>(Reference!J$12*List!$H2162)+Reference!J$13</f>
        <v>2824.2061516947069</v>
      </c>
      <c r="R2162" s="36">
        <f>(Reference!K$12*List!$H2162)+Reference!K$13</f>
        <v>2913.928301966364</v>
      </c>
      <c r="S2162" s="36">
        <f>(Reference!L$12*List!$H2162)+Reference!L$13</f>
        <v>3143.8748906865367</v>
      </c>
      <c r="T2162" s="36">
        <f>(Reference!M$12*List!$H2162)+Reference!M$13</f>
        <v>3755.8121910423251</v>
      </c>
      <c r="U2162" s="36">
        <f>(Reference!N$12*List!$H2162)+Reference!N$13</f>
        <v>15151.062533927547</v>
      </c>
      <c r="V2162" s="12">
        <f>(Reference!O$12*List!$H2162)+Reference!O$13</f>
        <v>563.20796484896641</v>
      </c>
      <c r="W2162" s="12">
        <f>(Reference!P$12*List!$H2162)+Reference!P$13</f>
        <v>793.61122319627088</v>
      </c>
      <c r="X2162" s="12">
        <f>(Reference!Q$12*List!$H2162)+Reference!Q$13</f>
        <v>396.80561159813544</v>
      </c>
      <c r="Y2162" s="53"/>
      <c r="Z2162" s="1" t="str">
        <f t="shared" si="67"/>
        <v>ROSS, Ohio</v>
      </c>
      <c r="AA2162" s="40" t="s">
        <v>8788</v>
      </c>
      <c r="AB2162" s="40" t="s">
        <v>277</v>
      </c>
      <c r="AC2162" s="43" t="s">
        <v>48</v>
      </c>
      <c r="AD2162" s="61">
        <v>0.94950000000000001</v>
      </c>
      <c r="AE2162" s="56" t="str">
        <f t="shared" si="66"/>
        <v/>
      </c>
      <c r="AF2162" s="60">
        <v>37170</v>
      </c>
      <c r="AI2162" s="60">
        <v>0.77500000000000002</v>
      </c>
    </row>
    <row r="2163" spans="1:35" x14ac:dyDescent="0.35">
      <c r="A2163" s="46" t="s">
        <v>2885</v>
      </c>
      <c r="B2163" s="65" t="s">
        <v>6358</v>
      </c>
      <c r="C2163" s="19">
        <v>99936</v>
      </c>
      <c r="D2163" s="48" t="s">
        <v>8035</v>
      </c>
      <c r="E2163" s="41" t="s">
        <v>8789</v>
      </c>
      <c r="F2163" s="44" t="s">
        <v>48</v>
      </c>
      <c r="G2163" s="18" t="s">
        <v>4188</v>
      </c>
      <c r="H2163" s="16">
        <v>0.81220000000000003</v>
      </c>
      <c r="I2163" s="36">
        <f>(Reference!B$12*List!$H2163)+Reference!B$13</f>
        <v>867.51111403379389</v>
      </c>
      <c r="J2163" s="36">
        <f>(Reference!C$12*List!$H2163)+Reference!C$13</f>
        <v>1294.6315299976668</v>
      </c>
      <c r="K2163" s="36">
        <f>(Reference!D$12*List!$H2163)+Reference!D$13</f>
        <v>1549.8292628062704</v>
      </c>
      <c r="L2163" s="36">
        <f>(Reference!E$12*List!$H2163)+Reference!E$13</f>
        <v>1916.7767396657991</v>
      </c>
      <c r="M2163" s="36">
        <f>(Reference!F$12*List!$H2163)+Reference!F$13</f>
        <v>1996.8282390099716</v>
      </c>
      <c r="N2163" s="36">
        <f>(Reference!G$12*List!$H2163)+Reference!G$13</f>
        <v>2261.1593643611986</v>
      </c>
      <c r="O2163" s="36">
        <f>(Reference!H$12*List!$H2163)+Reference!H$13</f>
        <v>2347.1207059388335</v>
      </c>
      <c r="P2163" s="36">
        <f>(Reference!I$12*List!$H2163)+Reference!I$13</f>
        <v>2439.5291481347917</v>
      </c>
      <c r="Q2163" s="36">
        <f>(Reference!J$12*List!$H2163)+Reference!J$13</f>
        <v>2824.2061516947069</v>
      </c>
      <c r="R2163" s="36">
        <f>(Reference!K$12*List!$H2163)+Reference!K$13</f>
        <v>2913.928301966364</v>
      </c>
      <c r="S2163" s="36">
        <f>(Reference!L$12*List!$H2163)+Reference!L$13</f>
        <v>3143.8748906865367</v>
      </c>
      <c r="T2163" s="36">
        <f>(Reference!M$12*List!$H2163)+Reference!M$13</f>
        <v>3755.8121910423251</v>
      </c>
      <c r="U2163" s="36">
        <f>(Reference!N$12*List!$H2163)+Reference!N$13</f>
        <v>15151.062533927547</v>
      </c>
      <c r="V2163" s="12">
        <f>(Reference!O$12*List!$H2163)+Reference!O$13</f>
        <v>563.20796484896641</v>
      </c>
      <c r="W2163" s="12">
        <f>(Reference!P$12*List!$H2163)+Reference!P$13</f>
        <v>793.61122319627088</v>
      </c>
      <c r="X2163" s="12">
        <f>(Reference!Q$12*List!$H2163)+Reference!Q$13</f>
        <v>396.80561159813544</v>
      </c>
      <c r="Y2163" s="53"/>
      <c r="Z2163" s="1" t="str">
        <f t="shared" si="67"/>
        <v>SANDUSKY, Ohio</v>
      </c>
      <c r="AA2163" s="41" t="s">
        <v>8789</v>
      </c>
      <c r="AB2163" s="40" t="s">
        <v>277</v>
      </c>
      <c r="AC2163" s="44" t="s">
        <v>48</v>
      </c>
      <c r="AD2163" s="62">
        <v>0.81220000000000003</v>
      </c>
      <c r="AE2163" s="56" t="str">
        <f t="shared" si="66"/>
        <v/>
      </c>
      <c r="AF2163" s="60">
        <v>37180</v>
      </c>
      <c r="AI2163" s="60">
        <v>0.83950000000000002</v>
      </c>
    </row>
    <row r="2164" spans="1:35" x14ac:dyDescent="0.35">
      <c r="A2164" s="46" t="s">
        <v>2886</v>
      </c>
      <c r="B2164" s="65" t="s">
        <v>6359</v>
      </c>
      <c r="C2164" s="28">
        <v>99936</v>
      </c>
      <c r="D2164" s="48" t="s">
        <v>8035</v>
      </c>
      <c r="E2164" s="40" t="s">
        <v>8790</v>
      </c>
      <c r="F2164" s="44" t="s">
        <v>48</v>
      </c>
      <c r="G2164" s="18" t="s">
        <v>4188</v>
      </c>
      <c r="H2164" s="16">
        <v>0.81220000000000003</v>
      </c>
      <c r="I2164" s="36">
        <f>(Reference!B$12*List!$H2164)+Reference!B$13</f>
        <v>867.51111403379389</v>
      </c>
      <c r="J2164" s="36">
        <f>(Reference!C$12*List!$H2164)+Reference!C$13</f>
        <v>1294.6315299976668</v>
      </c>
      <c r="K2164" s="36">
        <f>(Reference!D$12*List!$H2164)+Reference!D$13</f>
        <v>1549.8292628062704</v>
      </c>
      <c r="L2164" s="36">
        <f>(Reference!E$12*List!$H2164)+Reference!E$13</f>
        <v>1916.7767396657991</v>
      </c>
      <c r="M2164" s="36">
        <f>(Reference!F$12*List!$H2164)+Reference!F$13</f>
        <v>1996.8282390099716</v>
      </c>
      <c r="N2164" s="36">
        <f>(Reference!G$12*List!$H2164)+Reference!G$13</f>
        <v>2261.1593643611986</v>
      </c>
      <c r="O2164" s="36">
        <f>(Reference!H$12*List!$H2164)+Reference!H$13</f>
        <v>2347.1207059388335</v>
      </c>
      <c r="P2164" s="36">
        <f>(Reference!I$12*List!$H2164)+Reference!I$13</f>
        <v>2439.5291481347917</v>
      </c>
      <c r="Q2164" s="36">
        <f>(Reference!J$12*List!$H2164)+Reference!J$13</f>
        <v>2824.2061516947069</v>
      </c>
      <c r="R2164" s="36">
        <f>(Reference!K$12*List!$H2164)+Reference!K$13</f>
        <v>2913.928301966364</v>
      </c>
      <c r="S2164" s="36">
        <f>(Reference!L$12*List!$H2164)+Reference!L$13</f>
        <v>3143.8748906865367</v>
      </c>
      <c r="T2164" s="36">
        <f>(Reference!M$12*List!$H2164)+Reference!M$13</f>
        <v>3755.8121910423251</v>
      </c>
      <c r="U2164" s="36">
        <f>(Reference!N$12*List!$H2164)+Reference!N$13</f>
        <v>15151.062533927547</v>
      </c>
      <c r="V2164" s="12">
        <f>(Reference!O$12*List!$H2164)+Reference!O$13</f>
        <v>563.20796484896641</v>
      </c>
      <c r="W2164" s="12">
        <f>(Reference!P$12*List!$H2164)+Reference!P$13</f>
        <v>793.61122319627088</v>
      </c>
      <c r="X2164" s="12">
        <f>(Reference!Q$12*List!$H2164)+Reference!Q$13</f>
        <v>396.80561159813544</v>
      </c>
      <c r="Y2164" s="53"/>
      <c r="Z2164" s="1" t="str">
        <f t="shared" si="67"/>
        <v>SCIOTO, Ohio</v>
      </c>
      <c r="AA2164" s="41" t="s">
        <v>8790</v>
      </c>
      <c r="AB2164" s="40" t="s">
        <v>277</v>
      </c>
      <c r="AC2164" s="44" t="s">
        <v>48</v>
      </c>
      <c r="AD2164" s="62">
        <v>0.81220000000000003</v>
      </c>
      <c r="AE2164" s="56" t="str">
        <f t="shared" si="66"/>
        <v/>
      </c>
      <c r="AF2164" s="60">
        <v>37190</v>
      </c>
      <c r="AI2164" s="60">
        <v>0.77500000000000002</v>
      </c>
    </row>
    <row r="2165" spans="1:35" x14ac:dyDescent="0.35">
      <c r="A2165" s="46" t="s">
        <v>2887</v>
      </c>
      <c r="B2165" s="65" t="s">
        <v>6360</v>
      </c>
      <c r="C2165" s="19">
        <v>99936</v>
      </c>
      <c r="D2165" s="48" t="s">
        <v>8035</v>
      </c>
      <c r="E2165" s="41" t="s">
        <v>8657</v>
      </c>
      <c r="F2165" s="44" t="s">
        <v>48</v>
      </c>
      <c r="G2165" s="18" t="s">
        <v>4188</v>
      </c>
      <c r="H2165" s="16">
        <v>0.81220000000000003</v>
      </c>
      <c r="I2165" s="36">
        <f>(Reference!B$12*List!$H2165)+Reference!B$13</f>
        <v>867.51111403379389</v>
      </c>
      <c r="J2165" s="36">
        <f>(Reference!C$12*List!$H2165)+Reference!C$13</f>
        <v>1294.6315299976668</v>
      </c>
      <c r="K2165" s="36">
        <f>(Reference!D$12*List!$H2165)+Reference!D$13</f>
        <v>1549.8292628062704</v>
      </c>
      <c r="L2165" s="36">
        <f>(Reference!E$12*List!$H2165)+Reference!E$13</f>
        <v>1916.7767396657991</v>
      </c>
      <c r="M2165" s="36">
        <f>(Reference!F$12*List!$H2165)+Reference!F$13</f>
        <v>1996.8282390099716</v>
      </c>
      <c r="N2165" s="36">
        <f>(Reference!G$12*List!$H2165)+Reference!G$13</f>
        <v>2261.1593643611986</v>
      </c>
      <c r="O2165" s="36">
        <f>(Reference!H$12*List!$H2165)+Reference!H$13</f>
        <v>2347.1207059388335</v>
      </c>
      <c r="P2165" s="36">
        <f>(Reference!I$12*List!$H2165)+Reference!I$13</f>
        <v>2439.5291481347917</v>
      </c>
      <c r="Q2165" s="36">
        <f>(Reference!J$12*List!$H2165)+Reference!J$13</f>
        <v>2824.2061516947069</v>
      </c>
      <c r="R2165" s="36">
        <f>(Reference!K$12*List!$H2165)+Reference!K$13</f>
        <v>2913.928301966364</v>
      </c>
      <c r="S2165" s="36">
        <f>(Reference!L$12*List!$H2165)+Reference!L$13</f>
        <v>3143.8748906865367</v>
      </c>
      <c r="T2165" s="36">
        <f>(Reference!M$12*List!$H2165)+Reference!M$13</f>
        <v>3755.8121910423251</v>
      </c>
      <c r="U2165" s="36">
        <f>(Reference!N$12*List!$H2165)+Reference!N$13</f>
        <v>15151.062533927547</v>
      </c>
      <c r="V2165" s="12">
        <f>(Reference!O$12*List!$H2165)+Reference!O$13</f>
        <v>563.20796484896641</v>
      </c>
      <c r="W2165" s="12">
        <f>(Reference!P$12*List!$H2165)+Reference!P$13</f>
        <v>793.61122319627088</v>
      </c>
      <c r="X2165" s="12">
        <f>(Reference!Q$12*List!$H2165)+Reference!Q$13</f>
        <v>396.80561159813544</v>
      </c>
      <c r="Y2165" s="53"/>
      <c r="Z2165" s="1" t="str">
        <f t="shared" si="67"/>
        <v>SENECA, Ohio</v>
      </c>
      <c r="AA2165" s="41" t="s">
        <v>8657</v>
      </c>
      <c r="AB2165" s="40" t="s">
        <v>277</v>
      </c>
      <c r="AC2165" s="44" t="s">
        <v>48</v>
      </c>
      <c r="AD2165" s="62">
        <v>0.81220000000000003</v>
      </c>
      <c r="AE2165" s="56" t="str">
        <f t="shared" si="66"/>
        <v/>
      </c>
      <c r="AF2165" s="60">
        <v>37200</v>
      </c>
      <c r="AI2165" s="60">
        <v>0.77500000000000002</v>
      </c>
    </row>
    <row r="2166" spans="1:35" x14ac:dyDescent="0.35">
      <c r="A2166" s="46" t="s">
        <v>2888</v>
      </c>
      <c r="B2166" s="65" t="s">
        <v>6361</v>
      </c>
      <c r="C2166" s="19">
        <v>99936</v>
      </c>
      <c r="D2166" s="48" t="s">
        <v>8035</v>
      </c>
      <c r="E2166" s="41" t="s">
        <v>7532</v>
      </c>
      <c r="F2166" s="44" t="s">
        <v>48</v>
      </c>
      <c r="G2166" s="18" t="s">
        <v>4188</v>
      </c>
      <c r="H2166" s="10">
        <v>0.81220000000000003</v>
      </c>
      <c r="I2166" s="36">
        <f>(Reference!B$12*List!$H2166)+Reference!B$13</f>
        <v>867.51111403379389</v>
      </c>
      <c r="J2166" s="36">
        <f>(Reference!C$12*List!$H2166)+Reference!C$13</f>
        <v>1294.6315299976668</v>
      </c>
      <c r="K2166" s="36">
        <f>(Reference!D$12*List!$H2166)+Reference!D$13</f>
        <v>1549.8292628062704</v>
      </c>
      <c r="L2166" s="36">
        <f>(Reference!E$12*List!$H2166)+Reference!E$13</f>
        <v>1916.7767396657991</v>
      </c>
      <c r="M2166" s="36">
        <f>(Reference!F$12*List!$H2166)+Reference!F$13</f>
        <v>1996.8282390099716</v>
      </c>
      <c r="N2166" s="36">
        <f>(Reference!G$12*List!$H2166)+Reference!G$13</f>
        <v>2261.1593643611986</v>
      </c>
      <c r="O2166" s="36">
        <f>(Reference!H$12*List!$H2166)+Reference!H$13</f>
        <v>2347.1207059388335</v>
      </c>
      <c r="P2166" s="36">
        <f>(Reference!I$12*List!$H2166)+Reference!I$13</f>
        <v>2439.5291481347917</v>
      </c>
      <c r="Q2166" s="36">
        <f>(Reference!J$12*List!$H2166)+Reference!J$13</f>
        <v>2824.2061516947069</v>
      </c>
      <c r="R2166" s="36">
        <f>(Reference!K$12*List!$H2166)+Reference!K$13</f>
        <v>2913.928301966364</v>
      </c>
      <c r="S2166" s="36">
        <f>(Reference!L$12*List!$H2166)+Reference!L$13</f>
        <v>3143.8748906865367</v>
      </c>
      <c r="T2166" s="36">
        <f>(Reference!M$12*List!$H2166)+Reference!M$13</f>
        <v>3755.8121910423251</v>
      </c>
      <c r="U2166" s="36">
        <f>(Reference!N$12*List!$H2166)+Reference!N$13</f>
        <v>15151.062533927547</v>
      </c>
      <c r="V2166" s="12">
        <f>(Reference!O$12*List!$H2166)+Reference!O$13</f>
        <v>563.20796484896641</v>
      </c>
      <c r="W2166" s="12">
        <f>(Reference!P$12*List!$H2166)+Reference!P$13</f>
        <v>793.61122319627088</v>
      </c>
      <c r="X2166" s="12">
        <f>(Reference!Q$12*List!$H2166)+Reference!Q$13</f>
        <v>396.80561159813544</v>
      </c>
      <c r="Y2166" s="53"/>
      <c r="Z2166" s="1" t="str">
        <f t="shared" si="67"/>
        <v>SHELBY, Ohio</v>
      </c>
      <c r="AA2166" s="40" t="s">
        <v>7532</v>
      </c>
      <c r="AB2166" s="40" t="s">
        <v>277</v>
      </c>
      <c r="AC2166" s="43" t="s">
        <v>48</v>
      </c>
      <c r="AD2166" s="61">
        <v>0.90449999999999997</v>
      </c>
      <c r="AE2166" s="56" t="str">
        <f t="shared" si="66"/>
        <v/>
      </c>
      <c r="AF2166" s="60">
        <v>37210</v>
      </c>
      <c r="AI2166" s="60">
        <v>0.77500000000000002</v>
      </c>
    </row>
    <row r="2167" spans="1:35" x14ac:dyDescent="0.35">
      <c r="A2167" s="46" t="s">
        <v>2889</v>
      </c>
      <c r="B2167" s="65" t="s">
        <v>6362</v>
      </c>
      <c r="C2167" s="19" t="s">
        <v>4130</v>
      </c>
      <c r="D2167" s="48" t="s">
        <v>407</v>
      </c>
      <c r="E2167" s="41" t="s">
        <v>8005</v>
      </c>
      <c r="F2167" s="43" t="s">
        <v>48</v>
      </c>
      <c r="G2167" s="18" t="s">
        <v>4187</v>
      </c>
      <c r="H2167" s="16">
        <v>0.82269999999999999</v>
      </c>
      <c r="I2167" s="36">
        <f>(Reference!B$12*List!$H2167)+Reference!B$13</f>
        <v>875.59882298547791</v>
      </c>
      <c r="J2167" s="36">
        <f>(Reference!C$12*List!$H2167)+Reference!C$13</f>
        <v>1306.701234748316</v>
      </c>
      <c r="K2167" s="36">
        <f>(Reference!D$12*List!$H2167)+Reference!D$13</f>
        <v>1564.2781474368041</v>
      </c>
      <c r="L2167" s="36">
        <f>(Reference!E$12*List!$H2167)+Reference!E$13</f>
        <v>1934.6466345236199</v>
      </c>
      <c r="M2167" s="36">
        <f>(Reference!F$12*List!$H2167)+Reference!F$13</f>
        <v>2015.4444450301139</v>
      </c>
      <c r="N2167" s="36">
        <f>(Reference!G$12*List!$H2167)+Reference!G$13</f>
        <v>2282.239899856927</v>
      </c>
      <c r="O2167" s="36">
        <f>(Reference!H$12*List!$H2167)+Reference!H$13</f>
        <v>2369.0026493941023</v>
      </c>
      <c r="P2167" s="36">
        <f>(Reference!I$12*List!$H2167)+Reference!I$13</f>
        <v>2462.2726051465661</v>
      </c>
      <c r="Q2167" s="36">
        <f>(Reference!J$12*List!$H2167)+Reference!J$13</f>
        <v>2850.5359093254233</v>
      </c>
      <c r="R2167" s="36">
        <f>(Reference!K$12*List!$H2167)+Reference!K$13</f>
        <v>2941.0945291548505</v>
      </c>
      <c r="S2167" s="36">
        <f>(Reference!L$12*List!$H2167)+Reference!L$13</f>
        <v>3173.1848841667929</v>
      </c>
      <c r="T2167" s="36">
        <f>(Reference!M$12*List!$H2167)+Reference!M$13</f>
        <v>3790.8272074345577</v>
      </c>
      <c r="U2167" s="36">
        <f>(Reference!N$12*List!$H2167)+Reference!N$13</f>
        <v>15292.314192956317</v>
      </c>
      <c r="V2167" s="12">
        <f>(Reference!O$12*List!$H2167)+Reference!O$13</f>
        <v>568.4586896238784</v>
      </c>
      <c r="W2167" s="12">
        <f>(Reference!P$12*List!$H2167)+Reference!P$13</f>
        <v>801.00997174273778</v>
      </c>
      <c r="X2167" s="12">
        <f>(Reference!Q$12*List!$H2167)+Reference!Q$13</f>
        <v>400.50498587136889</v>
      </c>
      <c r="Y2167" s="53"/>
      <c r="Z2167" s="1" t="str">
        <f t="shared" si="67"/>
        <v>STARK, Ohio</v>
      </c>
      <c r="AA2167" s="41" t="s">
        <v>8005</v>
      </c>
      <c r="AB2167" s="40" t="s">
        <v>277</v>
      </c>
      <c r="AC2167" s="44" t="s">
        <v>48</v>
      </c>
      <c r="AD2167" s="62">
        <v>0.81220000000000003</v>
      </c>
      <c r="AE2167" s="56" t="str">
        <f t="shared" si="66"/>
        <v/>
      </c>
      <c r="AF2167" s="60">
        <v>37220</v>
      </c>
      <c r="AI2167" s="60">
        <v>0.77500000000000002</v>
      </c>
    </row>
    <row r="2168" spans="1:35" x14ac:dyDescent="0.35">
      <c r="A2168" s="46" t="s">
        <v>2890</v>
      </c>
      <c r="B2168" s="65" t="s">
        <v>6363</v>
      </c>
      <c r="C2168" s="19" t="s">
        <v>1132</v>
      </c>
      <c r="D2168" s="48" t="s">
        <v>351</v>
      </c>
      <c r="E2168" s="41" t="s">
        <v>7751</v>
      </c>
      <c r="F2168" s="43" t="s">
        <v>48</v>
      </c>
      <c r="G2168" s="18" t="s">
        <v>4187</v>
      </c>
      <c r="H2168" s="16">
        <v>0.8266</v>
      </c>
      <c r="I2168" s="36">
        <f>(Reference!B$12*List!$H2168)+Reference!B$13</f>
        <v>878.60282916753204</v>
      </c>
      <c r="J2168" s="36">
        <f>(Reference!C$12*List!$H2168)+Reference!C$13</f>
        <v>1311.1842679414142</v>
      </c>
      <c r="K2168" s="36">
        <f>(Reference!D$12*List!$H2168)+Reference!D$13</f>
        <v>1569.6448760138596</v>
      </c>
      <c r="L2168" s="36">
        <f>(Reference!E$12*List!$H2168)+Reference!E$13</f>
        <v>1941.2840240422393</v>
      </c>
      <c r="M2168" s="36">
        <f>(Reference!F$12*List!$H2168)+Reference!F$13</f>
        <v>2022.3590358375959</v>
      </c>
      <c r="N2168" s="36">
        <f>(Reference!G$12*List!$H2168)+Reference!G$13</f>
        <v>2290.0698130410547</v>
      </c>
      <c r="O2168" s="36">
        <f>(Reference!H$12*List!$H2168)+Reference!H$13</f>
        <v>2377.1302283917739</v>
      </c>
      <c r="P2168" s="36">
        <f>(Reference!I$12*List!$H2168)+Reference!I$13</f>
        <v>2470.7201748937964</v>
      </c>
      <c r="Q2168" s="36">
        <f>(Reference!J$12*List!$H2168)+Reference!J$13</f>
        <v>2860.3155335882611</v>
      </c>
      <c r="R2168" s="36">
        <f>(Reference!K$12*List!$H2168)+Reference!K$13</f>
        <v>2951.1848421105742</v>
      </c>
      <c r="S2168" s="36">
        <f>(Reference!L$12*List!$H2168)+Reference!L$13</f>
        <v>3184.0714531737453</v>
      </c>
      <c r="T2168" s="36">
        <f>(Reference!M$12*List!$H2168)+Reference!M$13</f>
        <v>3803.8327849516727</v>
      </c>
      <c r="U2168" s="36">
        <f>(Reference!N$12*List!$H2168)+Reference!N$13</f>
        <v>15344.779094881291</v>
      </c>
      <c r="V2168" s="12">
        <f>(Reference!O$12*List!$H2168)+Reference!O$13</f>
        <v>570.40895882598863</v>
      </c>
      <c r="W2168" s="12">
        <f>(Reference!P$12*List!$H2168)+Reference!P$13</f>
        <v>803.75807834571128</v>
      </c>
      <c r="X2168" s="12">
        <f>(Reference!Q$12*List!$H2168)+Reference!Q$13</f>
        <v>401.87903917285564</v>
      </c>
      <c r="Y2168" s="53"/>
      <c r="Z2168" s="1" t="str">
        <f t="shared" si="67"/>
        <v>SUMMIT, Ohio</v>
      </c>
      <c r="AA2168" s="41" t="s">
        <v>7751</v>
      </c>
      <c r="AB2168" s="40" t="s">
        <v>277</v>
      </c>
      <c r="AC2168" s="44" t="s">
        <v>48</v>
      </c>
      <c r="AD2168" s="62">
        <v>0.77500000000000002</v>
      </c>
      <c r="AE2168" s="56" t="str">
        <f t="shared" si="66"/>
        <v/>
      </c>
      <c r="AF2168" s="60">
        <v>37230</v>
      </c>
      <c r="AI2168" s="60">
        <v>0.87229999999999996</v>
      </c>
    </row>
    <row r="2169" spans="1:35" x14ac:dyDescent="0.35">
      <c r="A2169" s="46" t="s">
        <v>2891</v>
      </c>
      <c r="B2169" s="65" t="s">
        <v>6364</v>
      </c>
      <c r="C2169" s="19" t="s">
        <v>3654</v>
      </c>
      <c r="D2169" s="48" t="s">
        <v>756</v>
      </c>
      <c r="E2169" s="41" t="s">
        <v>8791</v>
      </c>
      <c r="F2169" s="43" t="s">
        <v>48</v>
      </c>
      <c r="G2169" s="18" t="s">
        <v>4187</v>
      </c>
      <c r="H2169" s="16">
        <v>0.77990000000000004</v>
      </c>
      <c r="I2169" s="36">
        <f>(Reference!B$12*List!$H2169)+Reference!B$13</f>
        <v>842.63178078242265</v>
      </c>
      <c r="J2169" s="36">
        <f>(Reference!C$12*List!$H2169)+Reference!C$13</f>
        <v>1257.5028191932888</v>
      </c>
      <c r="K2169" s="36">
        <f>(Reference!D$12*List!$H2169)+Reference!D$13</f>
        <v>1505.3817415142469</v>
      </c>
      <c r="L2169" s="36">
        <f>(Reference!E$12*List!$H2169)+Reference!E$13</f>
        <v>1861.8055392936453</v>
      </c>
      <c r="M2169" s="36">
        <f>(Reference!F$12*List!$H2169)+Reference!F$13</f>
        <v>1939.5612433480087</v>
      </c>
      <c r="N2169" s="36">
        <f>(Reference!G$12*List!$H2169)+Reference!G$13</f>
        <v>2196.3116218362429</v>
      </c>
      <c r="O2169" s="36">
        <f>(Reference!H$12*List!$H2169)+Reference!H$13</f>
        <v>2279.8076798811971</v>
      </c>
      <c r="P2169" s="36">
        <f>(Reference!I$12*List!$H2169)+Reference!I$13</f>
        <v>2369.5659422795238</v>
      </c>
      <c r="Q2169" s="36">
        <f>(Reference!J$12*List!$H2169)+Reference!J$13</f>
        <v>2743.2108020306932</v>
      </c>
      <c r="R2169" s="36">
        <f>(Reference!K$12*List!$H2169)+Reference!K$13</f>
        <v>2830.3598126151151</v>
      </c>
      <c r="S2169" s="36">
        <f>(Reference!L$12*List!$H2169)+Reference!L$13</f>
        <v>3053.711767885367</v>
      </c>
      <c r="T2169" s="36">
        <f>(Reference!M$12*List!$H2169)+Reference!M$13</f>
        <v>3648.0993310928852</v>
      </c>
      <c r="U2169" s="36">
        <f>(Reference!N$12*List!$H2169)+Reference!N$13</f>
        <v>14716.545525677131</v>
      </c>
      <c r="V2169" s="12">
        <f>(Reference!O$12*List!$H2169)+Reference!O$13</f>
        <v>547.05573530328456</v>
      </c>
      <c r="W2169" s="12">
        <f>(Reference!P$12*List!$H2169)+Reference!P$13</f>
        <v>770.85126338190105</v>
      </c>
      <c r="X2169" s="12">
        <f>(Reference!Q$12*List!$H2169)+Reference!Q$13</f>
        <v>385.42563169095052</v>
      </c>
      <c r="Y2169" s="53"/>
      <c r="Z2169" s="1" t="str">
        <f t="shared" si="67"/>
        <v>TRUMBULL, Ohio</v>
      </c>
      <c r="AA2169" s="41" t="s">
        <v>8791</v>
      </c>
      <c r="AB2169" s="40" t="s">
        <v>277</v>
      </c>
      <c r="AC2169" s="44" t="s">
        <v>48</v>
      </c>
      <c r="AD2169" s="62">
        <v>0.77500000000000002</v>
      </c>
      <c r="AE2169" s="56" t="str">
        <f t="shared" si="66"/>
        <v/>
      </c>
      <c r="AF2169" s="60">
        <v>37240</v>
      </c>
      <c r="AI2169" s="60">
        <v>0.77500000000000002</v>
      </c>
    </row>
    <row r="2170" spans="1:35" x14ac:dyDescent="0.35">
      <c r="A2170" s="46" t="s">
        <v>2892</v>
      </c>
      <c r="B2170" s="65" t="s">
        <v>6365</v>
      </c>
      <c r="C2170" s="19">
        <v>99936</v>
      </c>
      <c r="D2170" s="48" t="s">
        <v>8035</v>
      </c>
      <c r="E2170" s="41" t="s">
        <v>8792</v>
      </c>
      <c r="F2170" s="44" t="s">
        <v>48</v>
      </c>
      <c r="G2170" s="18" t="s">
        <v>4188</v>
      </c>
      <c r="H2170" s="16">
        <v>0.81220000000000003</v>
      </c>
      <c r="I2170" s="36">
        <f>(Reference!B$12*List!$H2170)+Reference!B$13</f>
        <v>867.51111403379389</v>
      </c>
      <c r="J2170" s="36">
        <f>(Reference!C$12*List!$H2170)+Reference!C$13</f>
        <v>1294.6315299976668</v>
      </c>
      <c r="K2170" s="36">
        <f>(Reference!D$12*List!$H2170)+Reference!D$13</f>
        <v>1549.8292628062704</v>
      </c>
      <c r="L2170" s="36">
        <f>(Reference!E$12*List!$H2170)+Reference!E$13</f>
        <v>1916.7767396657991</v>
      </c>
      <c r="M2170" s="36">
        <f>(Reference!F$12*List!$H2170)+Reference!F$13</f>
        <v>1996.8282390099716</v>
      </c>
      <c r="N2170" s="36">
        <f>(Reference!G$12*List!$H2170)+Reference!G$13</f>
        <v>2261.1593643611986</v>
      </c>
      <c r="O2170" s="36">
        <f>(Reference!H$12*List!$H2170)+Reference!H$13</f>
        <v>2347.1207059388335</v>
      </c>
      <c r="P2170" s="36">
        <f>(Reference!I$12*List!$H2170)+Reference!I$13</f>
        <v>2439.5291481347917</v>
      </c>
      <c r="Q2170" s="36">
        <f>(Reference!J$12*List!$H2170)+Reference!J$13</f>
        <v>2824.2061516947069</v>
      </c>
      <c r="R2170" s="36">
        <f>(Reference!K$12*List!$H2170)+Reference!K$13</f>
        <v>2913.928301966364</v>
      </c>
      <c r="S2170" s="36">
        <f>(Reference!L$12*List!$H2170)+Reference!L$13</f>
        <v>3143.8748906865367</v>
      </c>
      <c r="T2170" s="36">
        <f>(Reference!M$12*List!$H2170)+Reference!M$13</f>
        <v>3755.8121910423251</v>
      </c>
      <c r="U2170" s="36">
        <f>(Reference!N$12*List!$H2170)+Reference!N$13</f>
        <v>15151.062533927547</v>
      </c>
      <c r="V2170" s="12">
        <f>(Reference!O$12*List!$H2170)+Reference!O$13</f>
        <v>563.20796484896641</v>
      </c>
      <c r="W2170" s="12">
        <f>(Reference!P$12*List!$H2170)+Reference!P$13</f>
        <v>793.61122319627088</v>
      </c>
      <c r="X2170" s="12">
        <f>(Reference!Q$12*List!$H2170)+Reference!Q$13</f>
        <v>396.80561159813544</v>
      </c>
      <c r="Y2170" s="53"/>
      <c r="Z2170" s="1" t="str">
        <f t="shared" si="67"/>
        <v>TUSCARAWAS, Ohio</v>
      </c>
      <c r="AA2170" s="41" t="s">
        <v>8792</v>
      </c>
      <c r="AB2170" s="40" t="s">
        <v>277</v>
      </c>
      <c r="AC2170" s="44" t="s">
        <v>48</v>
      </c>
      <c r="AD2170" s="62">
        <v>0.77500000000000002</v>
      </c>
      <c r="AE2170" s="56" t="str">
        <f t="shared" si="66"/>
        <v/>
      </c>
      <c r="AF2170" s="60">
        <v>37250</v>
      </c>
      <c r="AI2170" s="60">
        <v>0.89470000000000005</v>
      </c>
    </row>
    <row r="2171" spans="1:35" x14ac:dyDescent="0.35">
      <c r="A2171" s="46" t="s">
        <v>2893</v>
      </c>
      <c r="B2171" s="65" t="s">
        <v>6366</v>
      </c>
      <c r="C2171" s="28" t="s">
        <v>1778</v>
      </c>
      <c r="D2171" s="48" t="s">
        <v>435</v>
      </c>
      <c r="E2171" s="40" t="s">
        <v>7638</v>
      </c>
      <c r="F2171" s="43" t="s">
        <v>48</v>
      </c>
      <c r="G2171" s="18" t="s">
        <v>4187</v>
      </c>
      <c r="H2171" s="16">
        <v>0.95520000000000005</v>
      </c>
      <c r="I2171" s="36">
        <f>(Reference!B$12*List!$H2171)+Reference!B$13</f>
        <v>977.65800737577774</v>
      </c>
      <c r="J2171" s="36">
        <f>(Reference!C$12*List!$H2171)+Reference!C$13</f>
        <v>1459.0094137446035</v>
      </c>
      <c r="K2171" s="36">
        <f>(Reference!D$12*List!$H2171)+Reference!D$13</f>
        <v>1746.6093106316378</v>
      </c>
      <c r="L2171" s="36">
        <f>(Reference!E$12*List!$H2171)+Reference!E$13</f>
        <v>2160.1476886818364</v>
      </c>
      <c r="M2171" s="36">
        <f>(Reference!F$12*List!$H2171)+Reference!F$13</f>
        <v>2250.3632352842956</v>
      </c>
      <c r="N2171" s="36">
        <f>(Reference!G$12*List!$H2171)+Reference!G$13</f>
        <v>2548.2561811125502</v>
      </c>
      <c r="O2171" s="36">
        <f>(Reference!H$12*List!$H2171)+Reference!H$13</f>
        <v>2645.1319358534465</v>
      </c>
      <c r="P2171" s="36">
        <f>(Reference!I$12*List!$H2171)+Reference!I$13</f>
        <v>2749.2733721999093</v>
      </c>
      <c r="Q2171" s="36">
        <f>(Reference!J$12*List!$H2171)+Reference!J$13</f>
        <v>3182.7923746654174</v>
      </c>
      <c r="R2171" s="36">
        <f>(Reference!K$12*List!$H2171)+Reference!K$13</f>
        <v>3283.9064436762283</v>
      </c>
      <c r="S2171" s="36">
        <f>(Reference!L$12*List!$H2171)+Reference!L$13</f>
        <v>3543.049087608124</v>
      </c>
      <c r="T2171" s="36">
        <f>(Reference!M$12*List!$H2171)+Reference!M$13</f>
        <v>4232.6833666698758</v>
      </c>
      <c r="U2171" s="36">
        <f>(Reference!N$12*List!$H2171)+Reference!N$13</f>
        <v>17074.775604509872</v>
      </c>
      <c r="V2171" s="12">
        <f>(Reference!O$12*List!$H2171)+Reference!O$13</f>
        <v>634.71783559300661</v>
      </c>
      <c r="W2171" s="12">
        <f>(Reference!P$12*List!$H2171)+Reference!P$13</f>
        <v>894.37513197196381</v>
      </c>
      <c r="X2171" s="12">
        <f>(Reference!Q$12*List!$H2171)+Reference!Q$13</f>
        <v>447.18756598598191</v>
      </c>
      <c r="Y2171" s="53"/>
      <c r="Z2171" s="1" t="str">
        <f t="shared" si="67"/>
        <v>UNION, Ohio</v>
      </c>
      <c r="AA2171" s="41" t="s">
        <v>7638</v>
      </c>
      <c r="AB2171" s="40" t="s">
        <v>277</v>
      </c>
      <c r="AC2171" s="44" t="s">
        <v>48</v>
      </c>
      <c r="AD2171" s="62">
        <v>0.77500000000000002</v>
      </c>
      <c r="AE2171" s="56" t="str">
        <f t="shared" si="66"/>
        <v/>
      </c>
      <c r="AF2171" s="60">
        <v>37260</v>
      </c>
      <c r="AI2171" s="60">
        <v>0.77500000000000002</v>
      </c>
    </row>
    <row r="2172" spans="1:35" x14ac:dyDescent="0.35">
      <c r="A2172" s="46" t="s">
        <v>2894</v>
      </c>
      <c r="B2172" s="65" t="s">
        <v>6367</v>
      </c>
      <c r="C2172" s="19">
        <v>99936</v>
      </c>
      <c r="D2172" s="48" t="s">
        <v>8035</v>
      </c>
      <c r="E2172" s="41" t="s">
        <v>8793</v>
      </c>
      <c r="F2172" s="44" t="s">
        <v>48</v>
      </c>
      <c r="G2172" s="18" t="s">
        <v>4188</v>
      </c>
      <c r="H2172" s="16">
        <v>0.81220000000000003</v>
      </c>
      <c r="I2172" s="36">
        <f>(Reference!B$12*List!$H2172)+Reference!B$13</f>
        <v>867.51111403379389</v>
      </c>
      <c r="J2172" s="36">
        <f>(Reference!C$12*List!$H2172)+Reference!C$13</f>
        <v>1294.6315299976668</v>
      </c>
      <c r="K2172" s="36">
        <f>(Reference!D$12*List!$H2172)+Reference!D$13</f>
        <v>1549.8292628062704</v>
      </c>
      <c r="L2172" s="36">
        <f>(Reference!E$12*List!$H2172)+Reference!E$13</f>
        <v>1916.7767396657991</v>
      </c>
      <c r="M2172" s="36">
        <f>(Reference!F$12*List!$H2172)+Reference!F$13</f>
        <v>1996.8282390099716</v>
      </c>
      <c r="N2172" s="36">
        <f>(Reference!G$12*List!$H2172)+Reference!G$13</f>
        <v>2261.1593643611986</v>
      </c>
      <c r="O2172" s="36">
        <f>(Reference!H$12*List!$H2172)+Reference!H$13</f>
        <v>2347.1207059388335</v>
      </c>
      <c r="P2172" s="36">
        <f>(Reference!I$12*List!$H2172)+Reference!I$13</f>
        <v>2439.5291481347917</v>
      </c>
      <c r="Q2172" s="36">
        <f>(Reference!J$12*List!$H2172)+Reference!J$13</f>
        <v>2824.2061516947069</v>
      </c>
      <c r="R2172" s="36">
        <f>(Reference!K$12*List!$H2172)+Reference!K$13</f>
        <v>2913.928301966364</v>
      </c>
      <c r="S2172" s="36">
        <f>(Reference!L$12*List!$H2172)+Reference!L$13</f>
        <v>3143.8748906865367</v>
      </c>
      <c r="T2172" s="36">
        <f>(Reference!M$12*List!$H2172)+Reference!M$13</f>
        <v>3755.8121910423251</v>
      </c>
      <c r="U2172" s="36">
        <f>(Reference!N$12*List!$H2172)+Reference!N$13</f>
        <v>15151.062533927547</v>
      </c>
      <c r="V2172" s="12">
        <f>(Reference!O$12*List!$H2172)+Reference!O$13</f>
        <v>563.20796484896641</v>
      </c>
      <c r="W2172" s="12">
        <f>(Reference!P$12*List!$H2172)+Reference!P$13</f>
        <v>793.61122319627088</v>
      </c>
      <c r="X2172" s="12">
        <f>(Reference!Q$12*List!$H2172)+Reference!Q$13</f>
        <v>396.80561159813544</v>
      </c>
      <c r="Y2172" s="53"/>
      <c r="Z2172" s="1" t="str">
        <f t="shared" si="67"/>
        <v>VAN WERT, Ohio</v>
      </c>
      <c r="AA2172" s="41" t="s">
        <v>8793</v>
      </c>
      <c r="AB2172" s="40" t="s">
        <v>277</v>
      </c>
      <c r="AC2172" s="44" t="s">
        <v>48</v>
      </c>
      <c r="AD2172" s="62">
        <v>0.77500000000000002</v>
      </c>
      <c r="AE2172" s="56" t="str">
        <f t="shared" si="66"/>
        <v/>
      </c>
      <c r="AF2172" s="60">
        <v>37270</v>
      </c>
      <c r="AI2172" s="60">
        <v>0.77500000000000002</v>
      </c>
    </row>
    <row r="2173" spans="1:35" x14ac:dyDescent="0.35">
      <c r="A2173" s="46" t="s">
        <v>2895</v>
      </c>
      <c r="B2173" s="65" t="s">
        <v>6368</v>
      </c>
      <c r="C2173" s="19">
        <v>99936</v>
      </c>
      <c r="D2173" s="48" t="s">
        <v>8035</v>
      </c>
      <c r="E2173" s="41" t="s">
        <v>8794</v>
      </c>
      <c r="F2173" s="44" t="s">
        <v>48</v>
      </c>
      <c r="G2173" s="18" t="s">
        <v>4188</v>
      </c>
      <c r="H2173" s="16">
        <v>0.81220000000000003</v>
      </c>
      <c r="I2173" s="36">
        <f>(Reference!B$12*List!$H2173)+Reference!B$13</f>
        <v>867.51111403379389</v>
      </c>
      <c r="J2173" s="36">
        <f>(Reference!C$12*List!$H2173)+Reference!C$13</f>
        <v>1294.6315299976668</v>
      </c>
      <c r="K2173" s="36">
        <f>(Reference!D$12*List!$H2173)+Reference!D$13</f>
        <v>1549.8292628062704</v>
      </c>
      <c r="L2173" s="36">
        <f>(Reference!E$12*List!$H2173)+Reference!E$13</f>
        <v>1916.7767396657991</v>
      </c>
      <c r="M2173" s="36">
        <f>(Reference!F$12*List!$H2173)+Reference!F$13</f>
        <v>1996.8282390099716</v>
      </c>
      <c r="N2173" s="36">
        <f>(Reference!G$12*List!$H2173)+Reference!G$13</f>
        <v>2261.1593643611986</v>
      </c>
      <c r="O2173" s="36">
        <f>(Reference!H$12*List!$H2173)+Reference!H$13</f>
        <v>2347.1207059388335</v>
      </c>
      <c r="P2173" s="36">
        <f>(Reference!I$12*List!$H2173)+Reference!I$13</f>
        <v>2439.5291481347917</v>
      </c>
      <c r="Q2173" s="36">
        <f>(Reference!J$12*List!$H2173)+Reference!J$13</f>
        <v>2824.2061516947069</v>
      </c>
      <c r="R2173" s="36">
        <f>(Reference!K$12*List!$H2173)+Reference!K$13</f>
        <v>2913.928301966364</v>
      </c>
      <c r="S2173" s="36">
        <f>(Reference!L$12*List!$H2173)+Reference!L$13</f>
        <v>3143.8748906865367</v>
      </c>
      <c r="T2173" s="36">
        <f>(Reference!M$12*List!$H2173)+Reference!M$13</f>
        <v>3755.8121910423251</v>
      </c>
      <c r="U2173" s="36">
        <f>(Reference!N$12*List!$H2173)+Reference!N$13</f>
        <v>15151.062533927547</v>
      </c>
      <c r="V2173" s="12">
        <f>(Reference!O$12*List!$H2173)+Reference!O$13</f>
        <v>563.20796484896641</v>
      </c>
      <c r="W2173" s="12">
        <f>(Reference!P$12*List!$H2173)+Reference!P$13</f>
        <v>793.61122319627088</v>
      </c>
      <c r="X2173" s="12">
        <f>(Reference!Q$12*List!$H2173)+Reference!Q$13</f>
        <v>396.80561159813544</v>
      </c>
      <c r="Y2173" s="53"/>
      <c r="Z2173" s="1" t="str">
        <f t="shared" si="67"/>
        <v>VINTON, Ohio</v>
      </c>
      <c r="AA2173" s="41" t="s">
        <v>8794</v>
      </c>
      <c r="AB2173" s="40" t="s">
        <v>277</v>
      </c>
      <c r="AC2173" s="44" t="s">
        <v>48</v>
      </c>
      <c r="AD2173" s="62">
        <v>0.77500000000000002</v>
      </c>
      <c r="AE2173" s="56" t="str">
        <f t="shared" si="66"/>
        <v/>
      </c>
      <c r="AF2173" s="60">
        <v>37280</v>
      </c>
      <c r="AI2173" s="60">
        <v>0.77500000000000002</v>
      </c>
    </row>
    <row r="2174" spans="1:35" x14ac:dyDescent="0.35">
      <c r="A2174" s="46" t="s">
        <v>2896</v>
      </c>
      <c r="B2174" s="65" t="s">
        <v>6369</v>
      </c>
      <c r="C2174" s="19" t="s">
        <v>1673</v>
      </c>
      <c r="D2174" s="48" t="s">
        <v>424</v>
      </c>
      <c r="E2174" s="41" t="s">
        <v>7915</v>
      </c>
      <c r="F2174" s="43" t="s">
        <v>48</v>
      </c>
      <c r="G2174" s="18" t="s">
        <v>4187</v>
      </c>
      <c r="H2174" s="16">
        <v>0.94950000000000001</v>
      </c>
      <c r="I2174" s="36">
        <f>(Reference!B$12*List!$H2174)+Reference!B$13</f>
        <v>973.26753680200625</v>
      </c>
      <c r="J2174" s="36">
        <f>(Reference!C$12*List!$H2174)+Reference!C$13</f>
        <v>1452.4572883085368</v>
      </c>
      <c r="K2174" s="36">
        <f>(Reference!D$12*List!$H2174)+Reference!D$13</f>
        <v>1738.7656304036336</v>
      </c>
      <c r="L2174" s="36">
        <f>(Reference!E$12*List!$H2174)+Reference!E$13</f>
        <v>2150.4468886161621</v>
      </c>
      <c r="M2174" s="36">
        <f>(Reference!F$12*List!$H2174)+Reference!F$13</f>
        <v>2240.2572948733609</v>
      </c>
      <c r="N2174" s="36">
        <f>(Reference!G$12*List!$H2174)+Reference!G$13</f>
        <v>2536.8124618434404</v>
      </c>
      <c r="O2174" s="36">
        <f>(Reference!H$12*List!$H2174)+Reference!H$13</f>
        <v>2633.2531665491574</v>
      </c>
      <c r="P2174" s="36">
        <f>(Reference!I$12*List!$H2174)+Reference!I$13</f>
        <v>2736.9269241078036</v>
      </c>
      <c r="Q2174" s="36">
        <f>(Reference!J$12*List!$H2174)+Reference!J$13</f>
        <v>3168.4990776658856</v>
      </c>
      <c r="R2174" s="36">
        <f>(Reference!K$12*List!$H2174)+Reference!K$13</f>
        <v>3269.1590632024781</v>
      </c>
      <c r="S2174" s="36">
        <f>(Reference!L$12*List!$H2174)+Reference!L$13</f>
        <v>3527.1379482902703</v>
      </c>
      <c r="T2174" s="36">
        <f>(Reference!M$12*List!$H2174)+Reference!M$13</f>
        <v>4213.6752149140921</v>
      </c>
      <c r="U2174" s="36">
        <f>(Reference!N$12*List!$H2174)+Reference!N$13</f>
        <v>16998.096132465682</v>
      </c>
      <c r="V2174" s="12">
        <f>(Reference!O$12*List!$H2174)+Reference!O$13</f>
        <v>631.86744214376859</v>
      </c>
      <c r="W2174" s="12">
        <f>(Reference!P$12*List!$H2174)+Reference!P$13</f>
        <v>890.35866847531031</v>
      </c>
      <c r="X2174" s="12">
        <f>(Reference!Q$12*List!$H2174)+Reference!Q$13</f>
        <v>445.17933423765515</v>
      </c>
      <c r="Y2174" s="53"/>
      <c r="Z2174" s="1" t="str">
        <f t="shared" si="67"/>
        <v>WARREN, Ohio</v>
      </c>
      <c r="AA2174" s="41" t="s">
        <v>7915</v>
      </c>
      <c r="AB2174" s="40" t="s">
        <v>277</v>
      </c>
      <c r="AC2174" s="44" t="s">
        <v>48</v>
      </c>
      <c r="AD2174" s="62">
        <v>0.77500000000000002</v>
      </c>
      <c r="AE2174" s="56" t="str">
        <f t="shared" si="66"/>
        <v/>
      </c>
      <c r="AF2174" s="60">
        <v>37290</v>
      </c>
      <c r="AI2174" s="60">
        <v>0.77500000000000002</v>
      </c>
    </row>
    <row r="2175" spans="1:35" x14ac:dyDescent="0.35">
      <c r="A2175" s="46" t="s">
        <v>2897</v>
      </c>
      <c r="B2175" s="65" t="s">
        <v>6370</v>
      </c>
      <c r="C2175" s="19">
        <v>99936</v>
      </c>
      <c r="D2175" s="48" t="s">
        <v>8035</v>
      </c>
      <c r="E2175" s="41" t="s">
        <v>7538</v>
      </c>
      <c r="F2175" s="44" t="s">
        <v>48</v>
      </c>
      <c r="G2175" s="18" t="s">
        <v>4188</v>
      </c>
      <c r="H2175" s="16">
        <v>0.81220000000000003</v>
      </c>
      <c r="I2175" s="36">
        <f>(Reference!B$12*List!$H2175)+Reference!B$13</f>
        <v>867.51111403379389</v>
      </c>
      <c r="J2175" s="36">
        <f>(Reference!C$12*List!$H2175)+Reference!C$13</f>
        <v>1294.6315299976668</v>
      </c>
      <c r="K2175" s="36">
        <f>(Reference!D$12*List!$H2175)+Reference!D$13</f>
        <v>1549.8292628062704</v>
      </c>
      <c r="L2175" s="36">
        <f>(Reference!E$12*List!$H2175)+Reference!E$13</f>
        <v>1916.7767396657991</v>
      </c>
      <c r="M2175" s="36">
        <f>(Reference!F$12*List!$H2175)+Reference!F$13</f>
        <v>1996.8282390099716</v>
      </c>
      <c r="N2175" s="36">
        <f>(Reference!G$12*List!$H2175)+Reference!G$13</f>
        <v>2261.1593643611986</v>
      </c>
      <c r="O2175" s="36">
        <f>(Reference!H$12*List!$H2175)+Reference!H$13</f>
        <v>2347.1207059388335</v>
      </c>
      <c r="P2175" s="36">
        <f>(Reference!I$12*List!$H2175)+Reference!I$13</f>
        <v>2439.5291481347917</v>
      </c>
      <c r="Q2175" s="36">
        <f>(Reference!J$12*List!$H2175)+Reference!J$13</f>
        <v>2824.2061516947069</v>
      </c>
      <c r="R2175" s="36">
        <f>(Reference!K$12*List!$H2175)+Reference!K$13</f>
        <v>2913.928301966364</v>
      </c>
      <c r="S2175" s="36">
        <f>(Reference!L$12*List!$H2175)+Reference!L$13</f>
        <v>3143.8748906865367</v>
      </c>
      <c r="T2175" s="36">
        <f>(Reference!M$12*List!$H2175)+Reference!M$13</f>
        <v>3755.8121910423251</v>
      </c>
      <c r="U2175" s="36">
        <f>(Reference!N$12*List!$H2175)+Reference!N$13</f>
        <v>15151.062533927547</v>
      </c>
      <c r="V2175" s="12">
        <f>(Reference!O$12*List!$H2175)+Reference!O$13</f>
        <v>563.20796484896641</v>
      </c>
      <c r="W2175" s="12">
        <f>(Reference!P$12*List!$H2175)+Reference!P$13</f>
        <v>793.61122319627088</v>
      </c>
      <c r="X2175" s="12">
        <f>(Reference!Q$12*List!$H2175)+Reference!Q$13</f>
        <v>396.80561159813544</v>
      </c>
      <c r="Y2175" s="53"/>
      <c r="Z2175" s="1" t="str">
        <f t="shared" si="67"/>
        <v>WASHINGTON, Ohio</v>
      </c>
      <c r="AA2175" s="41" t="s">
        <v>7538</v>
      </c>
      <c r="AB2175" s="40" t="s">
        <v>277</v>
      </c>
      <c r="AC2175" s="44" t="s">
        <v>48</v>
      </c>
      <c r="AD2175" s="62">
        <v>0.77500000000000002</v>
      </c>
      <c r="AE2175" s="56" t="str">
        <f t="shared" si="66"/>
        <v/>
      </c>
      <c r="AF2175" s="60">
        <v>37300</v>
      </c>
      <c r="AI2175" s="60">
        <v>0.77500000000000002</v>
      </c>
    </row>
    <row r="2176" spans="1:35" x14ac:dyDescent="0.35">
      <c r="A2176" s="46" t="s">
        <v>2898</v>
      </c>
      <c r="B2176" s="65" t="s">
        <v>6371</v>
      </c>
      <c r="C2176" s="19">
        <v>99936</v>
      </c>
      <c r="D2176" s="48" t="s">
        <v>8035</v>
      </c>
      <c r="E2176" s="41" t="s">
        <v>7916</v>
      </c>
      <c r="F2176" s="44" t="s">
        <v>48</v>
      </c>
      <c r="G2176" s="18" t="s">
        <v>4188</v>
      </c>
      <c r="H2176" s="10">
        <v>0.81220000000000003</v>
      </c>
      <c r="I2176" s="36">
        <f>(Reference!B$12*List!$H2176)+Reference!B$13</f>
        <v>867.51111403379389</v>
      </c>
      <c r="J2176" s="36">
        <f>(Reference!C$12*List!$H2176)+Reference!C$13</f>
        <v>1294.6315299976668</v>
      </c>
      <c r="K2176" s="36">
        <f>(Reference!D$12*List!$H2176)+Reference!D$13</f>
        <v>1549.8292628062704</v>
      </c>
      <c r="L2176" s="36">
        <f>(Reference!E$12*List!$H2176)+Reference!E$13</f>
        <v>1916.7767396657991</v>
      </c>
      <c r="M2176" s="36">
        <f>(Reference!F$12*List!$H2176)+Reference!F$13</f>
        <v>1996.8282390099716</v>
      </c>
      <c r="N2176" s="36">
        <f>(Reference!G$12*List!$H2176)+Reference!G$13</f>
        <v>2261.1593643611986</v>
      </c>
      <c r="O2176" s="36">
        <f>(Reference!H$12*List!$H2176)+Reference!H$13</f>
        <v>2347.1207059388335</v>
      </c>
      <c r="P2176" s="36">
        <f>(Reference!I$12*List!$H2176)+Reference!I$13</f>
        <v>2439.5291481347917</v>
      </c>
      <c r="Q2176" s="36">
        <f>(Reference!J$12*List!$H2176)+Reference!J$13</f>
        <v>2824.2061516947069</v>
      </c>
      <c r="R2176" s="36">
        <f>(Reference!K$12*List!$H2176)+Reference!K$13</f>
        <v>2913.928301966364</v>
      </c>
      <c r="S2176" s="36">
        <f>(Reference!L$12*List!$H2176)+Reference!L$13</f>
        <v>3143.8748906865367</v>
      </c>
      <c r="T2176" s="36">
        <f>(Reference!M$12*List!$H2176)+Reference!M$13</f>
        <v>3755.8121910423251</v>
      </c>
      <c r="U2176" s="36">
        <f>(Reference!N$12*List!$H2176)+Reference!N$13</f>
        <v>15151.062533927547</v>
      </c>
      <c r="V2176" s="12">
        <f>(Reference!O$12*List!$H2176)+Reference!O$13</f>
        <v>563.20796484896641</v>
      </c>
      <c r="W2176" s="12">
        <f>(Reference!P$12*List!$H2176)+Reference!P$13</f>
        <v>793.61122319627088</v>
      </c>
      <c r="X2176" s="12">
        <f>(Reference!Q$12*List!$H2176)+Reference!Q$13</f>
        <v>396.80561159813544</v>
      </c>
      <c r="Y2176" s="53"/>
      <c r="Z2176" s="1" t="str">
        <f t="shared" si="67"/>
        <v>WAYNE, Ohio</v>
      </c>
      <c r="AA2176" s="40" t="s">
        <v>7916</v>
      </c>
      <c r="AB2176" s="40" t="s">
        <v>277</v>
      </c>
      <c r="AC2176" s="43" t="s">
        <v>48</v>
      </c>
      <c r="AD2176" s="61">
        <v>0.89470000000000005</v>
      </c>
      <c r="AE2176" s="56" t="str">
        <f t="shared" si="66"/>
        <v/>
      </c>
      <c r="AF2176" s="60">
        <v>37310</v>
      </c>
      <c r="AI2176" s="60">
        <v>0.77500000000000002</v>
      </c>
    </row>
    <row r="2177" spans="1:35" x14ac:dyDescent="0.35">
      <c r="A2177" s="46" t="s">
        <v>2899</v>
      </c>
      <c r="B2177" s="65" t="s">
        <v>6372</v>
      </c>
      <c r="C2177" s="19">
        <v>99936</v>
      </c>
      <c r="D2177" s="48" t="s">
        <v>8035</v>
      </c>
      <c r="E2177" s="41" t="s">
        <v>8761</v>
      </c>
      <c r="F2177" s="44" t="s">
        <v>48</v>
      </c>
      <c r="G2177" s="18" t="s">
        <v>4188</v>
      </c>
      <c r="H2177" s="16">
        <v>0.81220000000000003</v>
      </c>
      <c r="I2177" s="36">
        <f>(Reference!B$12*List!$H2177)+Reference!B$13</f>
        <v>867.51111403379389</v>
      </c>
      <c r="J2177" s="36">
        <f>(Reference!C$12*List!$H2177)+Reference!C$13</f>
        <v>1294.6315299976668</v>
      </c>
      <c r="K2177" s="36">
        <f>(Reference!D$12*List!$H2177)+Reference!D$13</f>
        <v>1549.8292628062704</v>
      </c>
      <c r="L2177" s="36">
        <f>(Reference!E$12*List!$H2177)+Reference!E$13</f>
        <v>1916.7767396657991</v>
      </c>
      <c r="M2177" s="36">
        <f>(Reference!F$12*List!$H2177)+Reference!F$13</f>
        <v>1996.8282390099716</v>
      </c>
      <c r="N2177" s="36">
        <f>(Reference!G$12*List!$H2177)+Reference!G$13</f>
        <v>2261.1593643611986</v>
      </c>
      <c r="O2177" s="36">
        <f>(Reference!H$12*List!$H2177)+Reference!H$13</f>
        <v>2347.1207059388335</v>
      </c>
      <c r="P2177" s="36">
        <f>(Reference!I$12*List!$H2177)+Reference!I$13</f>
        <v>2439.5291481347917</v>
      </c>
      <c r="Q2177" s="36">
        <f>(Reference!J$12*List!$H2177)+Reference!J$13</f>
        <v>2824.2061516947069</v>
      </c>
      <c r="R2177" s="36">
        <f>(Reference!K$12*List!$H2177)+Reference!K$13</f>
        <v>2913.928301966364</v>
      </c>
      <c r="S2177" s="36">
        <f>(Reference!L$12*List!$H2177)+Reference!L$13</f>
        <v>3143.8748906865367</v>
      </c>
      <c r="T2177" s="36">
        <f>(Reference!M$12*List!$H2177)+Reference!M$13</f>
        <v>3755.8121910423251</v>
      </c>
      <c r="U2177" s="36">
        <f>(Reference!N$12*List!$H2177)+Reference!N$13</f>
        <v>15151.062533927547</v>
      </c>
      <c r="V2177" s="12">
        <f>(Reference!O$12*List!$H2177)+Reference!O$13</f>
        <v>563.20796484896641</v>
      </c>
      <c r="W2177" s="12">
        <f>(Reference!P$12*List!$H2177)+Reference!P$13</f>
        <v>793.61122319627088</v>
      </c>
      <c r="X2177" s="12">
        <f>(Reference!Q$12*List!$H2177)+Reference!Q$13</f>
        <v>396.80561159813544</v>
      </c>
      <c r="Y2177" s="53"/>
      <c r="Z2177" s="1" t="str">
        <f t="shared" si="67"/>
        <v>WILLIAMS, Ohio</v>
      </c>
      <c r="AA2177" s="41" t="s">
        <v>8761</v>
      </c>
      <c r="AB2177" s="40" t="s">
        <v>277</v>
      </c>
      <c r="AC2177" s="44" t="s">
        <v>48</v>
      </c>
      <c r="AD2177" s="62">
        <v>0.77500000000000002</v>
      </c>
      <c r="AE2177" s="56" t="str">
        <f t="shared" si="66"/>
        <v/>
      </c>
      <c r="AF2177" s="60">
        <v>37320</v>
      </c>
      <c r="AI2177" s="60">
        <v>0.77500000000000002</v>
      </c>
    </row>
    <row r="2178" spans="1:35" x14ac:dyDescent="0.35">
      <c r="A2178" s="46" t="s">
        <v>2900</v>
      </c>
      <c r="B2178" s="65" t="s">
        <v>6373</v>
      </c>
      <c r="C2178" s="19" t="s">
        <v>3448</v>
      </c>
      <c r="D2178" s="48" t="s">
        <v>718</v>
      </c>
      <c r="E2178" s="41" t="s">
        <v>8795</v>
      </c>
      <c r="F2178" s="43" t="s">
        <v>48</v>
      </c>
      <c r="G2178" s="18" t="s">
        <v>4187</v>
      </c>
      <c r="H2178" s="16">
        <v>0.90449999999999997</v>
      </c>
      <c r="I2178" s="36">
        <f>(Reference!B$12*List!$H2178)+Reference!B$13</f>
        <v>938.60592700907432</v>
      </c>
      <c r="J2178" s="36">
        <f>(Reference!C$12*List!$H2178)+Reference!C$13</f>
        <v>1400.7299822343259</v>
      </c>
      <c r="K2178" s="36">
        <f>(Reference!D$12*List!$H2178)+Reference!D$13</f>
        <v>1676.8418391299165</v>
      </c>
      <c r="L2178" s="36">
        <f>(Reference!E$12*List!$H2178)+Reference!E$13</f>
        <v>2073.8616249397869</v>
      </c>
      <c r="M2178" s="36">
        <f>(Reference!F$12*List!$H2178)+Reference!F$13</f>
        <v>2160.473554787035</v>
      </c>
      <c r="N2178" s="36">
        <f>(Reference!G$12*List!$H2178)+Reference!G$13</f>
        <v>2446.4673097188888</v>
      </c>
      <c r="O2178" s="36">
        <f>(Reference!H$12*List!$H2178)+Reference!H$13</f>
        <v>2539.4734088837199</v>
      </c>
      <c r="P2178" s="36">
        <f>(Reference!I$12*List!$H2178)+Reference!I$13</f>
        <v>2639.4549654859129</v>
      </c>
      <c r="Q2178" s="36">
        <f>(Reference!J$12*List!$H2178)+Reference!J$13</f>
        <v>3055.657259248529</v>
      </c>
      <c r="R2178" s="36">
        <f>(Reference!K$12*List!$H2178)+Reference!K$13</f>
        <v>3152.7323752518218</v>
      </c>
      <c r="S2178" s="36">
        <f>(Reference!L$12*List!$H2178)+Reference!L$13</f>
        <v>3401.5236905177426</v>
      </c>
      <c r="T2178" s="36">
        <f>(Reference!M$12*List!$H2178)+Reference!M$13</f>
        <v>4063.6108589473806</v>
      </c>
      <c r="U2178" s="36">
        <f>(Reference!N$12*List!$H2178)+Reference!N$13</f>
        <v>16392.731879485229</v>
      </c>
      <c r="V2178" s="12">
        <f>(Reference!O$12*List!$H2178)+Reference!O$13</f>
        <v>609.36433596557413</v>
      </c>
      <c r="W2178" s="12">
        <f>(Reference!P$12*List!$H2178)+Reference!P$13</f>
        <v>858.64974613330901</v>
      </c>
      <c r="X2178" s="12">
        <f>(Reference!Q$12*List!$H2178)+Reference!Q$13</f>
        <v>429.3248730666545</v>
      </c>
      <c r="Y2178" s="53"/>
      <c r="Z2178" s="1" t="str">
        <f t="shared" si="67"/>
        <v>WOOD, Ohio</v>
      </c>
      <c r="AA2178" s="41" t="s">
        <v>8795</v>
      </c>
      <c r="AB2178" s="40" t="s">
        <v>277</v>
      </c>
      <c r="AC2178" s="44" t="s">
        <v>48</v>
      </c>
      <c r="AD2178" s="62">
        <v>0.77500000000000002</v>
      </c>
      <c r="AE2178" s="56" t="str">
        <f t="shared" si="66"/>
        <v/>
      </c>
      <c r="AF2178" s="60">
        <v>37330</v>
      </c>
      <c r="AI2178" s="60">
        <v>0.77500000000000002</v>
      </c>
    </row>
    <row r="2179" spans="1:35" x14ac:dyDescent="0.35">
      <c r="A2179" s="46" t="s">
        <v>2901</v>
      </c>
      <c r="B2179" s="65" t="s">
        <v>6374</v>
      </c>
      <c r="C2179" s="19">
        <v>99936</v>
      </c>
      <c r="D2179" s="48" t="s">
        <v>8035</v>
      </c>
      <c r="E2179" s="41" t="s">
        <v>8796</v>
      </c>
      <c r="F2179" s="44" t="s">
        <v>48</v>
      </c>
      <c r="G2179" s="18" t="s">
        <v>4188</v>
      </c>
      <c r="H2179" s="16">
        <v>0.81220000000000003</v>
      </c>
      <c r="I2179" s="36">
        <f>(Reference!B$12*List!$H2179)+Reference!B$13</f>
        <v>867.51111403379389</v>
      </c>
      <c r="J2179" s="36">
        <f>(Reference!C$12*List!$H2179)+Reference!C$13</f>
        <v>1294.6315299976668</v>
      </c>
      <c r="K2179" s="36">
        <f>(Reference!D$12*List!$H2179)+Reference!D$13</f>
        <v>1549.8292628062704</v>
      </c>
      <c r="L2179" s="36">
        <f>(Reference!E$12*List!$H2179)+Reference!E$13</f>
        <v>1916.7767396657991</v>
      </c>
      <c r="M2179" s="36">
        <f>(Reference!F$12*List!$H2179)+Reference!F$13</f>
        <v>1996.8282390099716</v>
      </c>
      <c r="N2179" s="36">
        <f>(Reference!G$12*List!$H2179)+Reference!G$13</f>
        <v>2261.1593643611986</v>
      </c>
      <c r="O2179" s="36">
        <f>(Reference!H$12*List!$H2179)+Reference!H$13</f>
        <v>2347.1207059388335</v>
      </c>
      <c r="P2179" s="36">
        <f>(Reference!I$12*List!$H2179)+Reference!I$13</f>
        <v>2439.5291481347917</v>
      </c>
      <c r="Q2179" s="36">
        <f>(Reference!J$12*List!$H2179)+Reference!J$13</f>
        <v>2824.2061516947069</v>
      </c>
      <c r="R2179" s="36">
        <f>(Reference!K$12*List!$H2179)+Reference!K$13</f>
        <v>2913.928301966364</v>
      </c>
      <c r="S2179" s="36">
        <f>(Reference!L$12*List!$H2179)+Reference!L$13</f>
        <v>3143.8748906865367</v>
      </c>
      <c r="T2179" s="36">
        <f>(Reference!M$12*List!$H2179)+Reference!M$13</f>
        <v>3755.8121910423251</v>
      </c>
      <c r="U2179" s="36">
        <f>(Reference!N$12*List!$H2179)+Reference!N$13</f>
        <v>15151.062533927547</v>
      </c>
      <c r="V2179" s="12">
        <f>(Reference!O$12*List!$H2179)+Reference!O$13</f>
        <v>563.20796484896641</v>
      </c>
      <c r="W2179" s="12">
        <f>(Reference!P$12*List!$H2179)+Reference!P$13</f>
        <v>793.61122319627088</v>
      </c>
      <c r="X2179" s="12">
        <f>(Reference!Q$12*List!$H2179)+Reference!Q$13</f>
        <v>396.80561159813544</v>
      </c>
      <c r="Y2179" s="53"/>
      <c r="Z2179" s="1" t="str">
        <f t="shared" si="67"/>
        <v>WYANDOT, Ohio</v>
      </c>
      <c r="AA2179" s="41" t="s">
        <v>8796</v>
      </c>
      <c r="AB2179" s="40" t="s">
        <v>277</v>
      </c>
      <c r="AC2179" s="44" t="s">
        <v>48</v>
      </c>
      <c r="AD2179" s="62">
        <v>0.77500000000000002</v>
      </c>
      <c r="AE2179" s="56" t="str">
        <f t="shared" si="66"/>
        <v/>
      </c>
      <c r="AF2179" s="60">
        <v>37340</v>
      </c>
      <c r="AI2179" s="60">
        <v>0.77500000000000002</v>
      </c>
    </row>
    <row r="2180" spans="1:35" x14ac:dyDescent="0.35">
      <c r="A2180" s="46" t="s">
        <v>4224</v>
      </c>
      <c r="B2180" s="65" t="s">
        <v>6375</v>
      </c>
      <c r="C2180" s="19">
        <v>99936</v>
      </c>
      <c r="D2180" s="48" t="s">
        <v>8035</v>
      </c>
      <c r="E2180" s="41" t="s">
        <v>7541</v>
      </c>
      <c r="F2180" s="44" t="s">
        <v>48</v>
      </c>
      <c r="G2180" s="18" t="s">
        <v>4188</v>
      </c>
      <c r="H2180" s="16">
        <v>0.81220000000000003</v>
      </c>
      <c r="I2180" s="36">
        <f>(Reference!B$12*List!$H2180)+Reference!B$13</f>
        <v>867.51111403379389</v>
      </c>
      <c r="J2180" s="36">
        <f>(Reference!C$12*List!$H2180)+Reference!C$13</f>
        <v>1294.6315299976668</v>
      </c>
      <c r="K2180" s="36">
        <f>(Reference!D$12*List!$H2180)+Reference!D$13</f>
        <v>1549.8292628062704</v>
      </c>
      <c r="L2180" s="36">
        <f>(Reference!E$12*List!$H2180)+Reference!E$13</f>
        <v>1916.7767396657991</v>
      </c>
      <c r="M2180" s="36">
        <f>(Reference!F$12*List!$H2180)+Reference!F$13</f>
        <v>1996.8282390099716</v>
      </c>
      <c r="N2180" s="36">
        <f>(Reference!G$12*List!$H2180)+Reference!G$13</f>
        <v>2261.1593643611986</v>
      </c>
      <c r="O2180" s="36">
        <f>(Reference!H$12*List!$H2180)+Reference!H$13</f>
        <v>2347.1207059388335</v>
      </c>
      <c r="P2180" s="36">
        <f>(Reference!I$12*List!$H2180)+Reference!I$13</f>
        <v>2439.5291481347917</v>
      </c>
      <c r="Q2180" s="36">
        <f>(Reference!J$12*List!$H2180)+Reference!J$13</f>
        <v>2824.2061516947069</v>
      </c>
      <c r="R2180" s="36">
        <f>(Reference!K$12*List!$H2180)+Reference!K$13</f>
        <v>2913.928301966364</v>
      </c>
      <c r="S2180" s="36">
        <f>(Reference!L$12*List!$H2180)+Reference!L$13</f>
        <v>3143.8748906865367</v>
      </c>
      <c r="T2180" s="36">
        <f>(Reference!M$12*List!$H2180)+Reference!M$13</f>
        <v>3755.8121910423251</v>
      </c>
      <c r="U2180" s="36">
        <f>(Reference!N$12*List!$H2180)+Reference!N$13</f>
        <v>15151.062533927547</v>
      </c>
      <c r="V2180" s="12">
        <f>(Reference!O$12*List!$H2180)+Reference!O$13</f>
        <v>563.20796484896641</v>
      </c>
      <c r="W2180" s="12">
        <f>(Reference!P$12*List!$H2180)+Reference!P$13</f>
        <v>793.61122319627088</v>
      </c>
      <c r="X2180" s="12">
        <f>(Reference!Q$12*List!$H2180)+Reference!Q$13</f>
        <v>396.80561159813544</v>
      </c>
      <c r="Y2180" s="53"/>
      <c r="Z2180" s="1" t="str">
        <f t="shared" si="67"/>
        <v>STATEWIDE, Ohio</v>
      </c>
      <c r="AA2180" s="41" t="s">
        <v>7541</v>
      </c>
      <c r="AB2180" s="40" t="s">
        <v>277</v>
      </c>
      <c r="AC2180" s="44" t="s">
        <v>48</v>
      </c>
      <c r="AD2180" s="62">
        <v>0.77500000000000002</v>
      </c>
      <c r="AE2180" s="56" t="str">
        <f t="shared" si="66"/>
        <v/>
      </c>
      <c r="AF2180" s="60">
        <v>37350</v>
      </c>
      <c r="AI2180" s="60">
        <v>0.77500000000000002</v>
      </c>
    </row>
    <row r="2181" spans="1:35" x14ac:dyDescent="0.35">
      <c r="A2181" s="46" t="s">
        <v>2902</v>
      </c>
      <c r="B2181" s="65" t="s">
        <v>6376</v>
      </c>
      <c r="C2181" s="19">
        <v>99937</v>
      </c>
      <c r="D2181" s="48" t="s">
        <v>8824</v>
      </c>
      <c r="E2181" s="41" t="s">
        <v>8056</v>
      </c>
      <c r="F2181" s="44" t="s">
        <v>49</v>
      </c>
      <c r="G2181" s="18" t="s">
        <v>4188</v>
      </c>
      <c r="H2181" s="10">
        <v>0.77500000000000002</v>
      </c>
      <c r="I2181" s="36">
        <f>(Reference!B$12*List!$H2181)+Reference!B$13</f>
        <v>838.8575166049701</v>
      </c>
      <c r="J2181" s="36">
        <f>(Reference!C$12*List!$H2181)+Reference!C$13</f>
        <v>1251.8702903096525</v>
      </c>
      <c r="K2181" s="36">
        <f>(Reference!D$12*List!$H2181)+Reference!D$13</f>
        <v>1498.6389286866643</v>
      </c>
      <c r="L2181" s="36">
        <f>(Reference!E$12*List!$H2181)+Reference!E$13</f>
        <v>1853.4662550266621</v>
      </c>
      <c r="M2181" s="36">
        <f>(Reference!F$12*List!$H2181)+Reference!F$13</f>
        <v>1930.8736805386088</v>
      </c>
      <c r="N2181" s="36">
        <f>(Reference!G$12*List!$H2181)+Reference!G$13</f>
        <v>2186.4740386049029</v>
      </c>
      <c r="O2181" s="36">
        <f>(Reference!H$12*List!$H2181)+Reference!H$13</f>
        <v>2269.5961062687384</v>
      </c>
      <c r="P2181" s="36">
        <f>(Reference!I$12*List!$H2181)+Reference!I$13</f>
        <v>2358.9523290073621</v>
      </c>
      <c r="Q2181" s="36">
        <f>(Reference!J$12*List!$H2181)+Reference!J$13</f>
        <v>2730.9235818030256</v>
      </c>
      <c r="R2181" s="36">
        <f>(Reference!K$12*List!$H2181)+Reference!K$13</f>
        <v>2817.6822399271546</v>
      </c>
      <c r="S2181" s="36">
        <f>(Reference!L$12*List!$H2181)+Reference!L$13</f>
        <v>3040.0337709279138</v>
      </c>
      <c r="T2181" s="36">
        <f>(Reference!M$12*List!$H2181)+Reference!M$13</f>
        <v>3631.7589901098436</v>
      </c>
      <c r="U2181" s="36">
        <f>(Reference!N$12*List!$H2181)+Reference!N$13</f>
        <v>14650.628084797037</v>
      </c>
      <c r="V2181" s="12">
        <f>(Reference!O$12*List!$H2181)+Reference!O$13</f>
        <v>544.60539707499231</v>
      </c>
      <c r="W2181" s="12">
        <f>(Reference!P$12*List!$H2181)+Reference!P$13</f>
        <v>767.39851406021648</v>
      </c>
      <c r="X2181" s="12">
        <f>(Reference!Q$12*List!$H2181)+Reference!Q$13</f>
        <v>383.69925703010824</v>
      </c>
      <c r="Y2181" s="53"/>
      <c r="Z2181" s="1" t="str">
        <f t="shared" si="67"/>
        <v>ADAIR, Oklahoma</v>
      </c>
      <c r="AA2181" s="40" t="s">
        <v>8056</v>
      </c>
      <c r="AB2181" s="40" t="s">
        <v>277</v>
      </c>
      <c r="AC2181" s="43" t="s">
        <v>49</v>
      </c>
      <c r="AD2181" s="61">
        <v>0.89470000000000005</v>
      </c>
      <c r="AE2181" s="56" t="str">
        <f t="shared" si="66"/>
        <v/>
      </c>
      <c r="AF2181" s="60">
        <v>37360</v>
      </c>
      <c r="AI2181" s="60">
        <v>0.77500000000000002</v>
      </c>
    </row>
    <row r="2182" spans="1:35" x14ac:dyDescent="0.35">
      <c r="A2182" s="46" t="s">
        <v>2903</v>
      </c>
      <c r="B2182" s="65" t="s">
        <v>6377</v>
      </c>
      <c r="C2182" s="19">
        <v>99937</v>
      </c>
      <c r="D2182" s="48" t="s">
        <v>8824</v>
      </c>
      <c r="E2182" s="41" t="s">
        <v>8797</v>
      </c>
      <c r="F2182" s="44" t="s">
        <v>49</v>
      </c>
      <c r="G2182" s="18" t="s">
        <v>4188</v>
      </c>
      <c r="H2182" s="16">
        <v>0.77500000000000002</v>
      </c>
      <c r="I2182" s="36">
        <f>(Reference!B$12*List!$H2182)+Reference!B$13</f>
        <v>838.8575166049701</v>
      </c>
      <c r="J2182" s="36">
        <f>(Reference!C$12*List!$H2182)+Reference!C$13</f>
        <v>1251.8702903096525</v>
      </c>
      <c r="K2182" s="36">
        <f>(Reference!D$12*List!$H2182)+Reference!D$13</f>
        <v>1498.6389286866643</v>
      </c>
      <c r="L2182" s="36">
        <f>(Reference!E$12*List!$H2182)+Reference!E$13</f>
        <v>1853.4662550266621</v>
      </c>
      <c r="M2182" s="36">
        <f>(Reference!F$12*List!$H2182)+Reference!F$13</f>
        <v>1930.8736805386088</v>
      </c>
      <c r="N2182" s="36">
        <f>(Reference!G$12*List!$H2182)+Reference!G$13</f>
        <v>2186.4740386049029</v>
      </c>
      <c r="O2182" s="36">
        <f>(Reference!H$12*List!$H2182)+Reference!H$13</f>
        <v>2269.5961062687384</v>
      </c>
      <c r="P2182" s="36">
        <f>(Reference!I$12*List!$H2182)+Reference!I$13</f>
        <v>2358.9523290073621</v>
      </c>
      <c r="Q2182" s="36">
        <f>(Reference!J$12*List!$H2182)+Reference!J$13</f>
        <v>2730.9235818030256</v>
      </c>
      <c r="R2182" s="36">
        <f>(Reference!K$12*List!$H2182)+Reference!K$13</f>
        <v>2817.6822399271546</v>
      </c>
      <c r="S2182" s="36">
        <f>(Reference!L$12*List!$H2182)+Reference!L$13</f>
        <v>3040.0337709279138</v>
      </c>
      <c r="T2182" s="36">
        <f>(Reference!M$12*List!$H2182)+Reference!M$13</f>
        <v>3631.7589901098436</v>
      </c>
      <c r="U2182" s="36">
        <f>(Reference!N$12*List!$H2182)+Reference!N$13</f>
        <v>14650.628084797037</v>
      </c>
      <c r="V2182" s="12">
        <f>(Reference!O$12*List!$H2182)+Reference!O$13</f>
        <v>544.60539707499231</v>
      </c>
      <c r="W2182" s="12">
        <f>(Reference!P$12*List!$H2182)+Reference!P$13</f>
        <v>767.39851406021648</v>
      </c>
      <c r="X2182" s="12">
        <f>(Reference!Q$12*List!$H2182)+Reference!Q$13</f>
        <v>383.69925703010824</v>
      </c>
      <c r="Y2182" s="53"/>
      <c r="Z2182" s="1" t="str">
        <f t="shared" si="67"/>
        <v>ALFALFA, Oklahoma</v>
      </c>
      <c r="AA2182" s="41" t="s">
        <v>8797</v>
      </c>
      <c r="AB2182" s="40" t="s">
        <v>277</v>
      </c>
      <c r="AC2182" s="44" t="s">
        <v>49</v>
      </c>
      <c r="AD2182" s="62">
        <v>0.77500000000000002</v>
      </c>
      <c r="AE2182" s="56" t="str">
        <f t="shared" si="66"/>
        <v/>
      </c>
      <c r="AF2182" s="60">
        <v>37370</v>
      </c>
      <c r="AI2182" s="60">
        <v>0.77500000000000002</v>
      </c>
    </row>
    <row r="2183" spans="1:35" x14ac:dyDescent="0.35">
      <c r="A2183" s="46" t="s">
        <v>2904</v>
      </c>
      <c r="B2183" s="65" t="s">
        <v>6378</v>
      </c>
      <c r="C2183" s="19">
        <v>99937</v>
      </c>
      <c r="D2183" s="48" t="s">
        <v>8824</v>
      </c>
      <c r="E2183" s="41" t="s">
        <v>8798</v>
      </c>
      <c r="F2183" s="44" t="s">
        <v>49</v>
      </c>
      <c r="G2183" s="18" t="s">
        <v>4188</v>
      </c>
      <c r="H2183" s="10">
        <v>0.77500000000000002</v>
      </c>
      <c r="I2183" s="36">
        <f>(Reference!B$12*List!$H2183)+Reference!B$13</f>
        <v>838.8575166049701</v>
      </c>
      <c r="J2183" s="36">
        <f>(Reference!C$12*List!$H2183)+Reference!C$13</f>
        <v>1251.8702903096525</v>
      </c>
      <c r="K2183" s="36">
        <f>(Reference!D$12*List!$H2183)+Reference!D$13</f>
        <v>1498.6389286866643</v>
      </c>
      <c r="L2183" s="36">
        <f>(Reference!E$12*List!$H2183)+Reference!E$13</f>
        <v>1853.4662550266621</v>
      </c>
      <c r="M2183" s="36">
        <f>(Reference!F$12*List!$H2183)+Reference!F$13</f>
        <v>1930.8736805386088</v>
      </c>
      <c r="N2183" s="36">
        <f>(Reference!G$12*List!$H2183)+Reference!G$13</f>
        <v>2186.4740386049029</v>
      </c>
      <c r="O2183" s="36">
        <f>(Reference!H$12*List!$H2183)+Reference!H$13</f>
        <v>2269.5961062687384</v>
      </c>
      <c r="P2183" s="36">
        <f>(Reference!I$12*List!$H2183)+Reference!I$13</f>
        <v>2358.9523290073621</v>
      </c>
      <c r="Q2183" s="36">
        <f>(Reference!J$12*List!$H2183)+Reference!J$13</f>
        <v>2730.9235818030256</v>
      </c>
      <c r="R2183" s="36">
        <f>(Reference!K$12*List!$H2183)+Reference!K$13</f>
        <v>2817.6822399271546</v>
      </c>
      <c r="S2183" s="36">
        <f>(Reference!L$12*List!$H2183)+Reference!L$13</f>
        <v>3040.0337709279138</v>
      </c>
      <c r="T2183" s="36">
        <f>(Reference!M$12*List!$H2183)+Reference!M$13</f>
        <v>3631.7589901098436</v>
      </c>
      <c r="U2183" s="36">
        <f>(Reference!N$12*List!$H2183)+Reference!N$13</f>
        <v>14650.628084797037</v>
      </c>
      <c r="V2183" s="12">
        <f>(Reference!O$12*List!$H2183)+Reference!O$13</f>
        <v>544.60539707499231</v>
      </c>
      <c r="W2183" s="12">
        <f>(Reference!P$12*List!$H2183)+Reference!P$13</f>
        <v>767.39851406021648</v>
      </c>
      <c r="X2183" s="12">
        <f>(Reference!Q$12*List!$H2183)+Reference!Q$13</f>
        <v>383.69925703010824</v>
      </c>
      <c r="Y2183" s="53"/>
      <c r="Z2183" s="1" t="str">
        <f t="shared" si="67"/>
        <v>ATOKA, Oklahoma</v>
      </c>
      <c r="AA2183" s="40" t="s">
        <v>8798</v>
      </c>
      <c r="AB2183" s="40" t="s">
        <v>277</v>
      </c>
      <c r="AC2183" s="43" t="s">
        <v>49</v>
      </c>
      <c r="AD2183" s="61">
        <v>0.70660000000000001</v>
      </c>
      <c r="AE2183" s="56" t="str">
        <f t="shared" si="66"/>
        <v/>
      </c>
      <c r="AF2183" s="60">
        <v>37380</v>
      </c>
      <c r="AI2183" s="60">
        <v>0.77500000000000002</v>
      </c>
    </row>
    <row r="2184" spans="1:35" x14ac:dyDescent="0.35">
      <c r="A2184" s="46" t="s">
        <v>2905</v>
      </c>
      <c r="B2184" s="65" t="s">
        <v>6379</v>
      </c>
      <c r="C2184" s="19">
        <v>99937</v>
      </c>
      <c r="D2184" s="48" t="s">
        <v>8824</v>
      </c>
      <c r="E2184" s="41" t="s">
        <v>8799</v>
      </c>
      <c r="F2184" s="44" t="s">
        <v>49</v>
      </c>
      <c r="G2184" s="18" t="s">
        <v>4188</v>
      </c>
      <c r="H2184" s="10">
        <v>0.77500000000000002</v>
      </c>
      <c r="I2184" s="36">
        <f>(Reference!B$12*List!$H2184)+Reference!B$13</f>
        <v>838.8575166049701</v>
      </c>
      <c r="J2184" s="36">
        <f>(Reference!C$12*List!$H2184)+Reference!C$13</f>
        <v>1251.8702903096525</v>
      </c>
      <c r="K2184" s="36">
        <f>(Reference!D$12*List!$H2184)+Reference!D$13</f>
        <v>1498.6389286866643</v>
      </c>
      <c r="L2184" s="36">
        <f>(Reference!E$12*List!$H2184)+Reference!E$13</f>
        <v>1853.4662550266621</v>
      </c>
      <c r="M2184" s="36">
        <f>(Reference!F$12*List!$H2184)+Reference!F$13</f>
        <v>1930.8736805386088</v>
      </c>
      <c r="N2184" s="36">
        <f>(Reference!G$12*List!$H2184)+Reference!G$13</f>
        <v>2186.4740386049029</v>
      </c>
      <c r="O2184" s="36">
        <f>(Reference!H$12*List!$H2184)+Reference!H$13</f>
        <v>2269.5961062687384</v>
      </c>
      <c r="P2184" s="36">
        <f>(Reference!I$12*List!$H2184)+Reference!I$13</f>
        <v>2358.9523290073621</v>
      </c>
      <c r="Q2184" s="36">
        <f>(Reference!J$12*List!$H2184)+Reference!J$13</f>
        <v>2730.9235818030256</v>
      </c>
      <c r="R2184" s="36">
        <f>(Reference!K$12*List!$H2184)+Reference!K$13</f>
        <v>2817.6822399271546</v>
      </c>
      <c r="S2184" s="36">
        <f>(Reference!L$12*List!$H2184)+Reference!L$13</f>
        <v>3040.0337709279138</v>
      </c>
      <c r="T2184" s="36">
        <f>(Reference!M$12*List!$H2184)+Reference!M$13</f>
        <v>3631.7589901098436</v>
      </c>
      <c r="U2184" s="36">
        <f>(Reference!N$12*List!$H2184)+Reference!N$13</f>
        <v>14650.628084797037</v>
      </c>
      <c r="V2184" s="12">
        <f>(Reference!O$12*List!$H2184)+Reference!O$13</f>
        <v>544.60539707499231</v>
      </c>
      <c r="W2184" s="12">
        <f>(Reference!P$12*List!$H2184)+Reference!P$13</f>
        <v>767.39851406021648</v>
      </c>
      <c r="X2184" s="12">
        <f>(Reference!Q$12*List!$H2184)+Reference!Q$13</f>
        <v>383.69925703010824</v>
      </c>
      <c r="Y2184" s="53"/>
      <c r="Z2184" s="1" t="str">
        <f t="shared" si="67"/>
        <v>BEAVER, Oklahoma</v>
      </c>
      <c r="AA2184" s="40" t="s">
        <v>8799</v>
      </c>
      <c r="AB2184" s="40" t="s">
        <v>277</v>
      </c>
      <c r="AC2184" s="43" t="s">
        <v>49</v>
      </c>
      <c r="AD2184" s="61">
        <v>0.70660000000000001</v>
      </c>
      <c r="AE2184" s="56" t="str">
        <f t="shared" si="66"/>
        <v/>
      </c>
      <c r="AF2184" s="60">
        <v>37390</v>
      </c>
      <c r="AI2184" s="60">
        <v>0.77500000000000002</v>
      </c>
    </row>
    <row r="2185" spans="1:35" x14ac:dyDescent="0.35">
      <c r="A2185" s="46" t="s">
        <v>2906</v>
      </c>
      <c r="B2185" s="65" t="s">
        <v>6380</v>
      </c>
      <c r="C2185" s="28">
        <v>99937</v>
      </c>
      <c r="D2185" s="48" t="s">
        <v>8824</v>
      </c>
      <c r="E2185" s="40" t="s">
        <v>8800</v>
      </c>
      <c r="F2185" s="44" t="s">
        <v>49</v>
      </c>
      <c r="G2185" s="18" t="s">
        <v>4188</v>
      </c>
      <c r="H2185" s="16">
        <v>0.77500000000000002</v>
      </c>
      <c r="I2185" s="36">
        <f>(Reference!B$12*List!$H2185)+Reference!B$13</f>
        <v>838.8575166049701</v>
      </c>
      <c r="J2185" s="36">
        <f>(Reference!C$12*List!$H2185)+Reference!C$13</f>
        <v>1251.8702903096525</v>
      </c>
      <c r="K2185" s="36">
        <f>(Reference!D$12*List!$H2185)+Reference!D$13</f>
        <v>1498.6389286866643</v>
      </c>
      <c r="L2185" s="36">
        <f>(Reference!E$12*List!$H2185)+Reference!E$13</f>
        <v>1853.4662550266621</v>
      </c>
      <c r="M2185" s="36">
        <f>(Reference!F$12*List!$H2185)+Reference!F$13</f>
        <v>1930.8736805386088</v>
      </c>
      <c r="N2185" s="36">
        <f>(Reference!G$12*List!$H2185)+Reference!G$13</f>
        <v>2186.4740386049029</v>
      </c>
      <c r="O2185" s="36">
        <f>(Reference!H$12*List!$H2185)+Reference!H$13</f>
        <v>2269.5961062687384</v>
      </c>
      <c r="P2185" s="36">
        <f>(Reference!I$12*List!$H2185)+Reference!I$13</f>
        <v>2358.9523290073621</v>
      </c>
      <c r="Q2185" s="36">
        <f>(Reference!J$12*List!$H2185)+Reference!J$13</f>
        <v>2730.9235818030256</v>
      </c>
      <c r="R2185" s="36">
        <f>(Reference!K$12*List!$H2185)+Reference!K$13</f>
        <v>2817.6822399271546</v>
      </c>
      <c r="S2185" s="36">
        <f>(Reference!L$12*List!$H2185)+Reference!L$13</f>
        <v>3040.0337709279138</v>
      </c>
      <c r="T2185" s="36">
        <f>(Reference!M$12*List!$H2185)+Reference!M$13</f>
        <v>3631.7589901098436</v>
      </c>
      <c r="U2185" s="36">
        <f>(Reference!N$12*List!$H2185)+Reference!N$13</f>
        <v>14650.628084797037</v>
      </c>
      <c r="V2185" s="12">
        <f>(Reference!O$12*List!$H2185)+Reference!O$13</f>
        <v>544.60539707499231</v>
      </c>
      <c r="W2185" s="12">
        <f>(Reference!P$12*List!$H2185)+Reference!P$13</f>
        <v>767.39851406021648</v>
      </c>
      <c r="X2185" s="12">
        <f>(Reference!Q$12*List!$H2185)+Reference!Q$13</f>
        <v>383.69925703010824</v>
      </c>
      <c r="Y2185" s="53"/>
      <c r="Z2185" s="1" t="str">
        <f t="shared" si="67"/>
        <v>BECKHAM, Oklahoma</v>
      </c>
      <c r="AA2185" s="41" t="s">
        <v>8800</v>
      </c>
      <c r="AB2185" s="40" t="s">
        <v>277</v>
      </c>
      <c r="AC2185" s="44" t="s">
        <v>49</v>
      </c>
      <c r="AD2185" s="62">
        <v>0.77500000000000002</v>
      </c>
      <c r="AE2185" s="56" t="str">
        <f t="shared" si="66"/>
        <v/>
      </c>
      <c r="AF2185" s="60">
        <v>37400</v>
      </c>
      <c r="AI2185" s="60">
        <v>0.89470000000000005</v>
      </c>
    </row>
    <row r="2186" spans="1:35" x14ac:dyDescent="0.35">
      <c r="A2186" s="46" t="s">
        <v>2907</v>
      </c>
      <c r="B2186" s="65" t="s">
        <v>6381</v>
      </c>
      <c r="C2186" s="28">
        <v>99937</v>
      </c>
      <c r="D2186" s="48" t="s">
        <v>8824</v>
      </c>
      <c r="E2186" s="40" t="s">
        <v>7933</v>
      </c>
      <c r="F2186" s="44" t="s">
        <v>49</v>
      </c>
      <c r="G2186" s="18" t="s">
        <v>4188</v>
      </c>
      <c r="H2186" s="10">
        <v>0.77500000000000002</v>
      </c>
      <c r="I2186" s="36">
        <f>(Reference!B$12*List!$H2186)+Reference!B$13</f>
        <v>838.8575166049701</v>
      </c>
      <c r="J2186" s="36">
        <f>(Reference!C$12*List!$H2186)+Reference!C$13</f>
        <v>1251.8702903096525</v>
      </c>
      <c r="K2186" s="36">
        <f>(Reference!D$12*List!$H2186)+Reference!D$13</f>
        <v>1498.6389286866643</v>
      </c>
      <c r="L2186" s="36">
        <f>(Reference!E$12*List!$H2186)+Reference!E$13</f>
        <v>1853.4662550266621</v>
      </c>
      <c r="M2186" s="36">
        <f>(Reference!F$12*List!$H2186)+Reference!F$13</f>
        <v>1930.8736805386088</v>
      </c>
      <c r="N2186" s="36">
        <f>(Reference!G$12*List!$H2186)+Reference!G$13</f>
        <v>2186.4740386049029</v>
      </c>
      <c r="O2186" s="36">
        <f>(Reference!H$12*List!$H2186)+Reference!H$13</f>
        <v>2269.5961062687384</v>
      </c>
      <c r="P2186" s="36">
        <f>(Reference!I$12*List!$H2186)+Reference!I$13</f>
        <v>2358.9523290073621</v>
      </c>
      <c r="Q2186" s="36">
        <f>(Reference!J$12*List!$H2186)+Reference!J$13</f>
        <v>2730.9235818030256</v>
      </c>
      <c r="R2186" s="36">
        <f>(Reference!K$12*List!$H2186)+Reference!K$13</f>
        <v>2817.6822399271546</v>
      </c>
      <c r="S2186" s="36">
        <f>(Reference!L$12*List!$H2186)+Reference!L$13</f>
        <v>3040.0337709279138</v>
      </c>
      <c r="T2186" s="36">
        <f>(Reference!M$12*List!$H2186)+Reference!M$13</f>
        <v>3631.7589901098436</v>
      </c>
      <c r="U2186" s="36">
        <f>(Reference!N$12*List!$H2186)+Reference!N$13</f>
        <v>14650.628084797037</v>
      </c>
      <c r="V2186" s="12">
        <f>(Reference!O$12*List!$H2186)+Reference!O$13</f>
        <v>544.60539707499231</v>
      </c>
      <c r="W2186" s="12">
        <f>(Reference!P$12*List!$H2186)+Reference!P$13</f>
        <v>767.39851406021648</v>
      </c>
      <c r="X2186" s="12">
        <f>(Reference!Q$12*List!$H2186)+Reference!Q$13</f>
        <v>383.69925703010824</v>
      </c>
      <c r="Y2186" s="53"/>
      <c r="Z2186" s="1" t="str">
        <f t="shared" si="67"/>
        <v>BLAINE, Oklahoma</v>
      </c>
      <c r="AA2186" s="40" t="s">
        <v>7933</v>
      </c>
      <c r="AB2186" s="40" t="s">
        <v>277</v>
      </c>
      <c r="AC2186" s="43" t="s">
        <v>49</v>
      </c>
      <c r="AD2186" s="61">
        <v>0.83950000000000002</v>
      </c>
      <c r="AE2186" s="56" t="str">
        <f t="shared" si="66"/>
        <v/>
      </c>
      <c r="AF2186" s="60">
        <v>37410</v>
      </c>
      <c r="AI2186" s="60">
        <v>0.89470000000000005</v>
      </c>
    </row>
    <row r="2187" spans="1:35" x14ac:dyDescent="0.35">
      <c r="A2187" s="46" t="s">
        <v>2908</v>
      </c>
      <c r="B2187" s="65" t="s">
        <v>6382</v>
      </c>
      <c r="C2187" s="28">
        <v>99937</v>
      </c>
      <c r="D2187" s="48" t="s">
        <v>8824</v>
      </c>
      <c r="E2187" s="40" t="s">
        <v>7826</v>
      </c>
      <c r="F2187" s="44" t="s">
        <v>49</v>
      </c>
      <c r="G2187" s="18" t="s">
        <v>4188</v>
      </c>
      <c r="H2187" s="16">
        <v>0.77500000000000002</v>
      </c>
      <c r="I2187" s="36">
        <f>(Reference!B$12*List!$H2187)+Reference!B$13</f>
        <v>838.8575166049701</v>
      </c>
      <c r="J2187" s="36">
        <f>(Reference!C$12*List!$H2187)+Reference!C$13</f>
        <v>1251.8702903096525</v>
      </c>
      <c r="K2187" s="36">
        <f>(Reference!D$12*List!$H2187)+Reference!D$13</f>
        <v>1498.6389286866643</v>
      </c>
      <c r="L2187" s="36">
        <f>(Reference!E$12*List!$H2187)+Reference!E$13</f>
        <v>1853.4662550266621</v>
      </c>
      <c r="M2187" s="36">
        <f>(Reference!F$12*List!$H2187)+Reference!F$13</f>
        <v>1930.8736805386088</v>
      </c>
      <c r="N2187" s="36">
        <f>(Reference!G$12*List!$H2187)+Reference!G$13</f>
        <v>2186.4740386049029</v>
      </c>
      <c r="O2187" s="36">
        <f>(Reference!H$12*List!$H2187)+Reference!H$13</f>
        <v>2269.5961062687384</v>
      </c>
      <c r="P2187" s="36">
        <f>(Reference!I$12*List!$H2187)+Reference!I$13</f>
        <v>2358.9523290073621</v>
      </c>
      <c r="Q2187" s="36">
        <f>(Reference!J$12*List!$H2187)+Reference!J$13</f>
        <v>2730.9235818030256</v>
      </c>
      <c r="R2187" s="36">
        <f>(Reference!K$12*List!$H2187)+Reference!K$13</f>
        <v>2817.6822399271546</v>
      </c>
      <c r="S2187" s="36">
        <f>(Reference!L$12*List!$H2187)+Reference!L$13</f>
        <v>3040.0337709279138</v>
      </c>
      <c r="T2187" s="36">
        <f>(Reference!M$12*List!$H2187)+Reference!M$13</f>
        <v>3631.7589901098436</v>
      </c>
      <c r="U2187" s="36">
        <f>(Reference!N$12*List!$H2187)+Reference!N$13</f>
        <v>14650.628084797037</v>
      </c>
      <c r="V2187" s="12">
        <f>(Reference!O$12*List!$H2187)+Reference!O$13</f>
        <v>544.60539707499231</v>
      </c>
      <c r="W2187" s="12">
        <f>(Reference!P$12*List!$H2187)+Reference!P$13</f>
        <v>767.39851406021648</v>
      </c>
      <c r="X2187" s="12">
        <f>(Reference!Q$12*List!$H2187)+Reference!Q$13</f>
        <v>383.69925703010824</v>
      </c>
      <c r="Y2187" s="53"/>
      <c r="Z2187" s="1" t="str">
        <f t="shared" si="67"/>
        <v>BRYAN, Oklahoma</v>
      </c>
      <c r="AA2187" s="41" t="s">
        <v>7826</v>
      </c>
      <c r="AB2187" s="40" t="s">
        <v>277</v>
      </c>
      <c r="AC2187" s="44" t="s">
        <v>49</v>
      </c>
      <c r="AD2187" s="62">
        <v>0.77500000000000002</v>
      </c>
      <c r="AE2187" s="56" t="str">
        <f t="shared" si="66"/>
        <v/>
      </c>
      <c r="AF2187" s="60">
        <v>37420</v>
      </c>
      <c r="AI2187" s="60">
        <v>0.77500000000000002</v>
      </c>
    </row>
    <row r="2188" spans="1:35" x14ac:dyDescent="0.35">
      <c r="A2188" s="46" t="s">
        <v>2909</v>
      </c>
      <c r="B2188" s="65" t="s">
        <v>6383</v>
      </c>
      <c r="C2188" s="19">
        <v>99937</v>
      </c>
      <c r="D2188" s="48" t="s">
        <v>8824</v>
      </c>
      <c r="E2188" s="41" t="s">
        <v>8230</v>
      </c>
      <c r="F2188" s="44" t="s">
        <v>49</v>
      </c>
      <c r="G2188" s="18" t="s">
        <v>4188</v>
      </c>
      <c r="H2188" s="16">
        <v>0.77500000000000002</v>
      </c>
      <c r="I2188" s="36">
        <f>(Reference!B$12*List!$H2188)+Reference!B$13</f>
        <v>838.8575166049701</v>
      </c>
      <c r="J2188" s="36">
        <f>(Reference!C$12*List!$H2188)+Reference!C$13</f>
        <v>1251.8702903096525</v>
      </c>
      <c r="K2188" s="36">
        <f>(Reference!D$12*List!$H2188)+Reference!D$13</f>
        <v>1498.6389286866643</v>
      </c>
      <c r="L2188" s="36">
        <f>(Reference!E$12*List!$H2188)+Reference!E$13</f>
        <v>1853.4662550266621</v>
      </c>
      <c r="M2188" s="36">
        <f>(Reference!F$12*List!$H2188)+Reference!F$13</f>
        <v>1930.8736805386088</v>
      </c>
      <c r="N2188" s="36">
        <f>(Reference!G$12*List!$H2188)+Reference!G$13</f>
        <v>2186.4740386049029</v>
      </c>
      <c r="O2188" s="36">
        <f>(Reference!H$12*List!$H2188)+Reference!H$13</f>
        <v>2269.5961062687384</v>
      </c>
      <c r="P2188" s="36">
        <f>(Reference!I$12*List!$H2188)+Reference!I$13</f>
        <v>2358.9523290073621</v>
      </c>
      <c r="Q2188" s="36">
        <f>(Reference!J$12*List!$H2188)+Reference!J$13</f>
        <v>2730.9235818030256</v>
      </c>
      <c r="R2188" s="36">
        <f>(Reference!K$12*List!$H2188)+Reference!K$13</f>
        <v>2817.6822399271546</v>
      </c>
      <c r="S2188" s="36">
        <f>(Reference!L$12*List!$H2188)+Reference!L$13</f>
        <v>3040.0337709279138</v>
      </c>
      <c r="T2188" s="36">
        <f>(Reference!M$12*List!$H2188)+Reference!M$13</f>
        <v>3631.7589901098436</v>
      </c>
      <c r="U2188" s="36">
        <f>(Reference!N$12*List!$H2188)+Reference!N$13</f>
        <v>14650.628084797037</v>
      </c>
      <c r="V2188" s="12">
        <f>(Reference!O$12*List!$H2188)+Reference!O$13</f>
        <v>544.60539707499231</v>
      </c>
      <c r="W2188" s="12">
        <f>(Reference!P$12*List!$H2188)+Reference!P$13</f>
        <v>767.39851406021648</v>
      </c>
      <c r="X2188" s="12">
        <f>(Reference!Q$12*List!$H2188)+Reference!Q$13</f>
        <v>383.69925703010824</v>
      </c>
      <c r="Y2188" s="53"/>
      <c r="Z2188" s="1" t="str">
        <f t="shared" si="67"/>
        <v>CADDO, Oklahoma</v>
      </c>
      <c r="AA2188" s="41" t="s">
        <v>8230</v>
      </c>
      <c r="AB2188" s="40" t="s">
        <v>277</v>
      </c>
      <c r="AC2188" s="44" t="s">
        <v>49</v>
      </c>
      <c r="AD2188" s="62">
        <v>0.77500000000000002</v>
      </c>
      <c r="AE2188" s="56" t="str">
        <f t="shared" si="66"/>
        <v/>
      </c>
      <c r="AF2188" s="60">
        <v>37430</v>
      </c>
      <c r="AI2188" s="60">
        <v>0.89470000000000005</v>
      </c>
    </row>
    <row r="2189" spans="1:35" x14ac:dyDescent="0.35">
      <c r="A2189" s="46" t="s">
        <v>2910</v>
      </c>
      <c r="B2189" s="65" t="s">
        <v>6384</v>
      </c>
      <c r="C2189" s="28" t="s">
        <v>2854</v>
      </c>
      <c r="D2189" s="48" t="s">
        <v>623</v>
      </c>
      <c r="E2189" s="40" t="s">
        <v>8801</v>
      </c>
      <c r="F2189" s="43" t="s">
        <v>49</v>
      </c>
      <c r="G2189" s="18" t="s">
        <v>4187</v>
      </c>
      <c r="H2189" s="16">
        <v>0.89470000000000005</v>
      </c>
      <c r="I2189" s="36">
        <f>(Reference!B$12*List!$H2189)+Reference!B$13</f>
        <v>931.05739865416922</v>
      </c>
      <c r="J2189" s="36">
        <f>(Reference!C$12*List!$H2189)+Reference!C$13</f>
        <v>1389.4649244670534</v>
      </c>
      <c r="K2189" s="36">
        <f>(Reference!D$12*List!$H2189)+Reference!D$13</f>
        <v>1663.3562134747515</v>
      </c>
      <c r="L2189" s="36">
        <f>(Reference!E$12*List!$H2189)+Reference!E$13</f>
        <v>2057.1830564058209</v>
      </c>
      <c r="M2189" s="36">
        <f>(Reference!F$12*List!$H2189)+Reference!F$13</f>
        <v>2143.0984291682357</v>
      </c>
      <c r="N2189" s="36">
        <f>(Reference!G$12*List!$H2189)+Reference!G$13</f>
        <v>2426.7921432562089</v>
      </c>
      <c r="O2189" s="36">
        <f>(Reference!H$12*List!$H2189)+Reference!H$13</f>
        <v>2519.0502616588028</v>
      </c>
      <c r="P2189" s="36">
        <f>(Reference!I$12*List!$H2189)+Reference!I$13</f>
        <v>2618.2277389415904</v>
      </c>
      <c r="Q2189" s="36">
        <f>(Reference!J$12*List!$H2189)+Reference!J$13</f>
        <v>3031.0828187931938</v>
      </c>
      <c r="R2189" s="36">
        <f>(Reference!K$12*List!$H2189)+Reference!K$13</f>
        <v>3127.3772298759013</v>
      </c>
      <c r="S2189" s="36">
        <f>(Reference!L$12*List!$H2189)+Reference!L$13</f>
        <v>3374.1676966028372</v>
      </c>
      <c r="T2189" s="36">
        <f>(Reference!M$12*List!$H2189)+Reference!M$13</f>
        <v>4030.9301769812973</v>
      </c>
      <c r="U2189" s="36">
        <f>(Reference!N$12*List!$H2189)+Reference!N$13</f>
        <v>16260.896997725042</v>
      </c>
      <c r="V2189" s="12">
        <f>(Reference!O$12*List!$H2189)+Reference!O$13</f>
        <v>604.46365950898962</v>
      </c>
      <c r="W2189" s="12">
        <f>(Reference!P$12*List!$H2189)+Reference!P$13</f>
        <v>851.74424748993988</v>
      </c>
      <c r="X2189" s="12">
        <f>(Reference!Q$12*List!$H2189)+Reference!Q$13</f>
        <v>425.87212374496994</v>
      </c>
      <c r="Y2189" s="53"/>
      <c r="Z2189" s="1" t="str">
        <f t="shared" si="67"/>
        <v>CANADIAN, Oklahoma</v>
      </c>
      <c r="AA2189" s="41" t="s">
        <v>8801</v>
      </c>
      <c r="AB2189" s="40" t="s">
        <v>277</v>
      </c>
      <c r="AC2189" s="44" t="s">
        <v>49</v>
      </c>
      <c r="AD2189" s="62">
        <v>0.77500000000000002</v>
      </c>
      <c r="AE2189" s="56" t="str">
        <f t="shared" ref="AE2189:AE2252" si="68">IFERROR(INDEX($AI$12:$AI$3256,MATCH($A2189,$AF$12:$AF$3256,0)),"")</f>
        <v/>
      </c>
      <c r="AF2189" s="60">
        <v>37440</v>
      </c>
      <c r="AI2189" s="60">
        <v>0.77500000000000002</v>
      </c>
    </row>
    <row r="2190" spans="1:35" x14ac:dyDescent="0.35">
      <c r="A2190" s="46" t="s">
        <v>2911</v>
      </c>
      <c r="B2190" s="65" t="s">
        <v>6385</v>
      </c>
      <c r="C2190" s="19">
        <v>99937</v>
      </c>
      <c r="D2190" s="48" t="s">
        <v>8824</v>
      </c>
      <c r="E2190" s="41" t="s">
        <v>8182</v>
      </c>
      <c r="F2190" s="44" t="s">
        <v>49</v>
      </c>
      <c r="G2190" s="18" t="s">
        <v>4188</v>
      </c>
      <c r="H2190" s="16">
        <v>0.77500000000000002</v>
      </c>
      <c r="I2190" s="36">
        <f>(Reference!B$12*List!$H2190)+Reference!B$13</f>
        <v>838.8575166049701</v>
      </c>
      <c r="J2190" s="36">
        <f>(Reference!C$12*List!$H2190)+Reference!C$13</f>
        <v>1251.8702903096525</v>
      </c>
      <c r="K2190" s="36">
        <f>(Reference!D$12*List!$H2190)+Reference!D$13</f>
        <v>1498.6389286866643</v>
      </c>
      <c r="L2190" s="36">
        <f>(Reference!E$12*List!$H2190)+Reference!E$13</f>
        <v>1853.4662550266621</v>
      </c>
      <c r="M2190" s="36">
        <f>(Reference!F$12*List!$H2190)+Reference!F$13</f>
        <v>1930.8736805386088</v>
      </c>
      <c r="N2190" s="36">
        <f>(Reference!G$12*List!$H2190)+Reference!G$13</f>
        <v>2186.4740386049029</v>
      </c>
      <c r="O2190" s="36">
        <f>(Reference!H$12*List!$H2190)+Reference!H$13</f>
        <v>2269.5961062687384</v>
      </c>
      <c r="P2190" s="36">
        <f>(Reference!I$12*List!$H2190)+Reference!I$13</f>
        <v>2358.9523290073621</v>
      </c>
      <c r="Q2190" s="36">
        <f>(Reference!J$12*List!$H2190)+Reference!J$13</f>
        <v>2730.9235818030256</v>
      </c>
      <c r="R2190" s="36">
        <f>(Reference!K$12*List!$H2190)+Reference!K$13</f>
        <v>2817.6822399271546</v>
      </c>
      <c r="S2190" s="36">
        <f>(Reference!L$12*List!$H2190)+Reference!L$13</f>
        <v>3040.0337709279138</v>
      </c>
      <c r="T2190" s="36">
        <f>(Reference!M$12*List!$H2190)+Reference!M$13</f>
        <v>3631.7589901098436</v>
      </c>
      <c r="U2190" s="36">
        <f>(Reference!N$12*List!$H2190)+Reference!N$13</f>
        <v>14650.628084797037</v>
      </c>
      <c r="V2190" s="12">
        <f>(Reference!O$12*List!$H2190)+Reference!O$13</f>
        <v>544.60539707499231</v>
      </c>
      <c r="W2190" s="12">
        <f>(Reference!P$12*List!$H2190)+Reference!P$13</f>
        <v>767.39851406021648</v>
      </c>
      <c r="X2190" s="12">
        <f>(Reference!Q$12*List!$H2190)+Reference!Q$13</f>
        <v>383.69925703010824</v>
      </c>
      <c r="Y2190" s="53"/>
      <c r="Z2190" s="1" t="str">
        <f t="shared" si="67"/>
        <v>CARTER, Oklahoma</v>
      </c>
      <c r="AA2190" s="41" t="s">
        <v>8182</v>
      </c>
      <c r="AB2190" s="40" t="s">
        <v>277</v>
      </c>
      <c r="AC2190" s="44" t="s">
        <v>49</v>
      </c>
      <c r="AD2190" s="62">
        <v>0.77500000000000002</v>
      </c>
      <c r="AE2190" s="56" t="str">
        <f t="shared" si="68"/>
        <v/>
      </c>
      <c r="AF2190" s="60">
        <v>37450</v>
      </c>
      <c r="AI2190" s="60">
        <v>0.77500000000000002</v>
      </c>
    </row>
    <row r="2191" spans="1:35" x14ac:dyDescent="0.35">
      <c r="A2191" s="46" t="s">
        <v>2912</v>
      </c>
      <c r="B2191" s="65" t="s">
        <v>6386</v>
      </c>
      <c r="C2191" s="19">
        <v>99937</v>
      </c>
      <c r="D2191" s="48" t="s">
        <v>8824</v>
      </c>
      <c r="E2191" s="41" t="s">
        <v>7483</v>
      </c>
      <c r="F2191" s="44" t="s">
        <v>49</v>
      </c>
      <c r="G2191" s="18" t="s">
        <v>4188</v>
      </c>
      <c r="H2191" s="16">
        <v>0.77500000000000002</v>
      </c>
      <c r="I2191" s="36">
        <f>(Reference!B$12*List!$H2191)+Reference!B$13</f>
        <v>838.8575166049701</v>
      </c>
      <c r="J2191" s="36">
        <f>(Reference!C$12*List!$H2191)+Reference!C$13</f>
        <v>1251.8702903096525</v>
      </c>
      <c r="K2191" s="36">
        <f>(Reference!D$12*List!$H2191)+Reference!D$13</f>
        <v>1498.6389286866643</v>
      </c>
      <c r="L2191" s="36">
        <f>(Reference!E$12*List!$H2191)+Reference!E$13</f>
        <v>1853.4662550266621</v>
      </c>
      <c r="M2191" s="36">
        <f>(Reference!F$12*List!$H2191)+Reference!F$13</f>
        <v>1930.8736805386088</v>
      </c>
      <c r="N2191" s="36">
        <f>(Reference!G$12*List!$H2191)+Reference!G$13</f>
        <v>2186.4740386049029</v>
      </c>
      <c r="O2191" s="36">
        <f>(Reference!H$12*List!$H2191)+Reference!H$13</f>
        <v>2269.5961062687384</v>
      </c>
      <c r="P2191" s="36">
        <f>(Reference!I$12*List!$H2191)+Reference!I$13</f>
        <v>2358.9523290073621</v>
      </c>
      <c r="Q2191" s="36">
        <f>(Reference!J$12*List!$H2191)+Reference!J$13</f>
        <v>2730.9235818030256</v>
      </c>
      <c r="R2191" s="36">
        <f>(Reference!K$12*List!$H2191)+Reference!K$13</f>
        <v>2817.6822399271546</v>
      </c>
      <c r="S2191" s="36">
        <f>(Reference!L$12*List!$H2191)+Reference!L$13</f>
        <v>3040.0337709279138</v>
      </c>
      <c r="T2191" s="36">
        <f>(Reference!M$12*List!$H2191)+Reference!M$13</f>
        <v>3631.7589901098436</v>
      </c>
      <c r="U2191" s="36">
        <f>(Reference!N$12*List!$H2191)+Reference!N$13</f>
        <v>14650.628084797037</v>
      </c>
      <c r="V2191" s="12">
        <f>(Reference!O$12*List!$H2191)+Reference!O$13</f>
        <v>544.60539707499231</v>
      </c>
      <c r="W2191" s="12">
        <f>(Reference!P$12*List!$H2191)+Reference!P$13</f>
        <v>767.39851406021648</v>
      </c>
      <c r="X2191" s="12">
        <f>(Reference!Q$12*List!$H2191)+Reference!Q$13</f>
        <v>383.69925703010824</v>
      </c>
      <c r="Y2191" s="53"/>
      <c r="Z2191" s="1" t="str">
        <f t="shared" ref="Z2191:Z2254" si="69">CONCATENATE(AA2191, AB2191, AC2191)</f>
        <v>CHEROKEE, Oklahoma</v>
      </c>
      <c r="AA2191" s="41" t="s">
        <v>7483</v>
      </c>
      <c r="AB2191" s="40" t="s">
        <v>277</v>
      </c>
      <c r="AC2191" s="44" t="s">
        <v>49</v>
      </c>
      <c r="AD2191" s="62">
        <v>0.87229999999999996</v>
      </c>
      <c r="AE2191" s="56" t="str">
        <f t="shared" si="68"/>
        <v/>
      </c>
      <c r="AF2191" s="60">
        <v>37460</v>
      </c>
      <c r="AI2191" s="60">
        <v>0.77500000000000002</v>
      </c>
    </row>
    <row r="2192" spans="1:35" x14ac:dyDescent="0.35">
      <c r="A2192" s="46" t="s">
        <v>2913</v>
      </c>
      <c r="B2192" s="65" t="s">
        <v>6387</v>
      </c>
      <c r="C2192" s="19">
        <v>99937</v>
      </c>
      <c r="D2192" s="48" t="s">
        <v>8824</v>
      </c>
      <c r="E2192" s="41" t="s">
        <v>7485</v>
      </c>
      <c r="F2192" s="44" t="s">
        <v>49</v>
      </c>
      <c r="G2192" s="18" t="s">
        <v>4188</v>
      </c>
      <c r="H2192" s="16">
        <v>0.77500000000000002</v>
      </c>
      <c r="I2192" s="36">
        <f>(Reference!B$12*List!$H2192)+Reference!B$13</f>
        <v>838.8575166049701</v>
      </c>
      <c r="J2192" s="36">
        <f>(Reference!C$12*List!$H2192)+Reference!C$13</f>
        <v>1251.8702903096525</v>
      </c>
      <c r="K2192" s="36">
        <f>(Reference!D$12*List!$H2192)+Reference!D$13</f>
        <v>1498.6389286866643</v>
      </c>
      <c r="L2192" s="36">
        <f>(Reference!E$12*List!$H2192)+Reference!E$13</f>
        <v>1853.4662550266621</v>
      </c>
      <c r="M2192" s="36">
        <f>(Reference!F$12*List!$H2192)+Reference!F$13</f>
        <v>1930.8736805386088</v>
      </c>
      <c r="N2192" s="36">
        <f>(Reference!G$12*List!$H2192)+Reference!G$13</f>
        <v>2186.4740386049029</v>
      </c>
      <c r="O2192" s="36">
        <f>(Reference!H$12*List!$H2192)+Reference!H$13</f>
        <v>2269.5961062687384</v>
      </c>
      <c r="P2192" s="36">
        <f>(Reference!I$12*List!$H2192)+Reference!I$13</f>
        <v>2358.9523290073621</v>
      </c>
      <c r="Q2192" s="36">
        <f>(Reference!J$12*List!$H2192)+Reference!J$13</f>
        <v>2730.9235818030256</v>
      </c>
      <c r="R2192" s="36">
        <f>(Reference!K$12*List!$H2192)+Reference!K$13</f>
        <v>2817.6822399271546</v>
      </c>
      <c r="S2192" s="36">
        <f>(Reference!L$12*List!$H2192)+Reference!L$13</f>
        <v>3040.0337709279138</v>
      </c>
      <c r="T2192" s="36">
        <f>(Reference!M$12*List!$H2192)+Reference!M$13</f>
        <v>3631.7589901098436</v>
      </c>
      <c r="U2192" s="36">
        <f>(Reference!N$12*List!$H2192)+Reference!N$13</f>
        <v>14650.628084797037</v>
      </c>
      <c r="V2192" s="12">
        <f>(Reference!O$12*List!$H2192)+Reference!O$13</f>
        <v>544.60539707499231</v>
      </c>
      <c r="W2192" s="12">
        <f>(Reference!P$12*List!$H2192)+Reference!P$13</f>
        <v>767.39851406021648</v>
      </c>
      <c r="X2192" s="12">
        <f>(Reference!Q$12*List!$H2192)+Reference!Q$13</f>
        <v>383.69925703010824</v>
      </c>
      <c r="Y2192" s="53"/>
      <c r="Z2192" s="1" t="str">
        <f t="shared" si="69"/>
        <v>CHOCTAW, Oklahoma</v>
      </c>
      <c r="AA2192" s="41" t="s">
        <v>7485</v>
      </c>
      <c r="AB2192" s="40" t="s">
        <v>277</v>
      </c>
      <c r="AC2192" s="44" t="s">
        <v>49</v>
      </c>
      <c r="AD2192" s="62">
        <v>0.77500000000000002</v>
      </c>
      <c r="AE2192" s="56" t="str">
        <f t="shared" si="68"/>
        <v/>
      </c>
      <c r="AF2192" s="60">
        <v>37470</v>
      </c>
      <c r="AI2192" s="60">
        <v>0.77500000000000002</v>
      </c>
    </row>
    <row r="2193" spans="1:35" x14ac:dyDescent="0.35">
      <c r="A2193" s="46" t="s">
        <v>2914</v>
      </c>
      <c r="B2193" s="65" t="s">
        <v>6388</v>
      </c>
      <c r="C2193" s="19">
        <v>99937</v>
      </c>
      <c r="D2193" s="48" t="s">
        <v>8824</v>
      </c>
      <c r="E2193" s="41" t="s">
        <v>8802</v>
      </c>
      <c r="F2193" s="44" t="s">
        <v>49</v>
      </c>
      <c r="G2193" s="18" t="s">
        <v>4188</v>
      </c>
      <c r="H2193" s="10">
        <v>0.77500000000000002</v>
      </c>
      <c r="I2193" s="36">
        <f>(Reference!B$12*List!$H2193)+Reference!B$13</f>
        <v>838.8575166049701</v>
      </c>
      <c r="J2193" s="36">
        <f>(Reference!C$12*List!$H2193)+Reference!C$13</f>
        <v>1251.8702903096525</v>
      </c>
      <c r="K2193" s="36">
        <f>(Reference!D$12*List!$H2193)+Reference!D$13</f>
        <v>1498.6389286866643</v>
      </c>
      <c r="L2193" s="36">
        <f>(Reference!E$12*List!$H2193)+Reference!E$13</f>
        <v>1853.4662550266621</v>
      </c>
      <c r="M2193" s="36">
        <f>(Reference!F$12*List!$H2193)+Reference!F$13</f>
        <v>1930.8736805386088</v>
      </c>
      <c r="N2193" s="36">
        <f>(Reference!G$12*List!$H2193)+Reference!G$13</f>
        <v>2186.4740386049029</v>
      </c>
      <c r="O2193" s="36">
        <f>(Reference!H$12*List!$H2193)+Reference!H$13</f>
        <v>2269.5961062687384</v>
      </c>
      <c r="P2193" s="36">
        <f>(Reference!I$12*List!$H2193)+Reference!I$13</f>
        <v>2358.9523290073621</v>
      </c>
      <c r="Q2193" s="36">
        <f>(Reference!J$12*List!$H2193)+Reference!J$13</f>
        <v>2730.9235818030256</v>
      </c>
      <c r="R2193" s="36">
        <f>(Reference!K$12*List!$H2193)+Reference!K$13</f>
        <v>2817.6822399271546</v>
      </c>
      <c r="S2193" s="36">
        <f>(Reference!L$12*List!$H2193)+Reference!L$13</f>
        <v>3040.0337709279138</v>
      </c>
      <c r="T2193" s="36">
        <f>(Reference!M$12*List!$H2193)+Reference!M$13</f>
        <v>3631.7589901098436</v>
      </c>
      <c r="U2193" s="36">
        <f>(Reference!N$12*List!$H2193)+Reference!N$13</f>
        <v>14650.628084797037</v>
      </c>
      <c r="V2193" s="12">
        <f>(Reference!O$12*List!$H2193)+Reference!O$13</f>
        <v>544.60539707499231</v>
      </c>
      <c r="W2193" s="12">
        <f>(Reference!P$12*List!$H2193)+Reference!P$13</f>
        <v>767.39851406021648</v>
      </c>
      <c r="X2193" s="12">
        <f>(Reference!Q$12*List!$H2193)+Reference!Q$13</f>
        <v>383.69925703010824</v>
      </c>
      <c r="Y2193" s="53"/>
      <c r="Z2193" s="1" t="str">
        <f t="shared" si="69"/>
        <v>CIMARRON, Oklahoma</v>
      </c>
      <c r="AA2193" s="40" t="s">
        <v>8802</v>
      </c>
      <c r="AB2193" s="40" t="s">
        <v>277</v>
      </c>
      <c r="AC2193" s="43" t="s">
        <v>49</v>
      </c>
      <c r="AD2193" s="61">
        <v>0.89470000000000005</v>
      </c>
      <c r="AE2193" s="56" t="str">
        <f t="shared" si="68"/>
        <v/>
      </c>
      <c r="AF2193" s="60">
        <v>37480</v>
      </c>
      <c r="AI2193" s="60">
        <v>0.77500000000000002</v>
      </c>
    </row>
    <row r="2194" spans="1:35" x14ac:dyDescent="0.35">
      <c r="A2194" s="46" t="s">
        <v>2915</v>
      </c>
      <c r="B2194" s="65" t="s">
        <v>6389</v>
      </c>
      <c r="C2194" s="19" t="s">
        <v>2854</v>
      </c>
      <c r="D2194" s="48" t="s">
        <v>623</v>
      </c>
      <c r="E2194" s="41" t="s">
        <v>7595</v>
      </c>
      <c r="F2194" s="43" t="s">
        <v>49</v>
      </c>
      <c r="G2194" s="18" t="s">
        <v>4187</v>
      </c>
      <c r="H2194" s="16">
        <v>0.89470000000000005</v>
      </c>
      <c r="I2194" s="36">
        <f>(Reference!B$12*List!$H2194)+Reference!B$13</f>
        <v>931.05739865416922</v>
      </c>
      <c r="J2194" s="36">
        <f>(Reference!C$12*List!$H2194)+Reference!C$13</f>
        <v>1389.4649244670534</v>
      </c>
      <c r="K2194" s="36">
        <f>(Reference!D$12*List!$H2194)+Reference!D$13</f>
        <v>1663.3562134747515</v>
      </c>
      <c r="L2194" s="36">
        <f>(Reference!E$12*List!$H2194)+Reference!E$13</f>
        <v>2057.1830564058209</v>
      </c>
      <c r="M2194" s="36">
        <f>(Reference!F$12*List!$H2194)+Reference!F$13</f>
        <v>2143.0984291682357</v>
      </c>
      <c r="N2194" s="36">
        <f>(Reference!G$12*List!$H2194)+Reference!G$13</f>
        <v>2426.7921432562089</v>
      </c>
      <c r="O2194" s="36">
        <f>(Reference!H$12*List!$H2194)+Reference!H$13</f>
        <v>2519.0502616588028</v>
      </c>
      <c r="P2194" s="36">
        <f>(Reference!I$12*List!$H2194)+Reference!I$13</f>
        <v>2618.2277389415904</v>
      </c>
      <c r="Q2194" s="36">
        <f>(Reference!J$12*List!$H2194)+Reference!J$13</f>
        <v>3031.0828187931938</v>
      </c>
      <c r="R2194" s="36">
        <f>(Reference!K$12*List!$H2194)+Reference!K$13</f>
        <v>3127.3772298759013</v>
      </c>
      <c r="S2194" s="36">
        <f>(Reference!L$12*List!$H2194)+Reference!L$13</f>
        <v>3374.1676966028372</v>
      </c>
      <c r="T2194" s="36">
        <f>(Reference!M$12*List!$H2194)+Reference!M$13</f>
        <v>4030.9301769812973</v>
      </c>
      <c r="U2194" s="36">
        <f>(Reference!N$12*List!$H2194)+Reference!N$13</f>
        <v>16260.896997725042</v>
      </c>
      <c r="V2194" s="12">
        <f>(Reference!O$12*List!$H2194)+Reference!O$13</f>
        <v>604.46365950898962</v>
      </c>
      <c r="W2194" s="12">
        <f>(Reference!P$12*List!$H2194)+Reference!P$13</f>
        <v>851.74424748993988</v>
      </c>
      <c r="X2194" s="12">
        <f>(Reference!Q$12*List!$H2194)+Reference!Q$13</f>
        <v>425.87212374496994</v>
      </c>
      <c r="Y2194" s="53"/>
      <c r="Z2194" s="1" t="str">
        <f t="shared" si="69"/>
        <v>CLEVELAND, Oklahoma</v>
      </c>
      <c r="AA2194" s="41" t="s">
        <v>7595</v>
      </c>
      <c r="AB2194" s="40" t="s">
        <v>277</v>
      </c>
      <c r="AC2194" s="44" t="s">
        <v>49</v>
      </c>
      <c r="AD2194" s="62">
        <v>0.77500000000000002</v>
      </c>
      <c r="AE2194" s="56" t="str">
        <f t="shared" si="68"/>
        <v/>
      </c>
      <c r="AF2194" s="60">
        <v>37490</v>
      </c>
      <c r="AI2194" s="60">
        <v>0.77500000000000002</v>
      </c>
    </row>
    <row r="2195" spans="1:35" x14ac:dyDescent="0.35">
      <c r="A2195" s="46" t="s">
        <v>2916</v>
      </c>
      <c r="B2195" s="65" t="s">
        <v>6390</v>
      </c>
      <c r="C2195" s="19">
        <v>99937</v>
      </c>
      <c r="D2195" s="48" t="s">
        <v>8824</v>
      </c>
      <c r="E2195" s="41" t="s">
        <v>8803</v>
      </c>
      <c r="F2195" s="44" t="s">
        <v>49</v>
      </c>
      <c r="G2195" s="18" t="s">
        <v>4188</v>
      </c>
      <c r="H2195" s="16">
        <v>0.77500000000000002</v>
      </c>
      <c r="I2195" s="36">
        <f>(Reference!B$12*List!$H2195)+Reference!B$13</f>
        <v>838.8575166049701</v>
      </c>
      <c r="J2195" s="36">
        <f>(Reference!C$12*List!$H2195)+Reference!C$13</f>
        <v>1251.8702903096525</v>
      </c>
      <c r="K2195" s="36">
        <f>(Reference!D$12*List!$H2195)+Reference!D$13</f>
        <v>1498.6389286866643</v>
      </c>
      <c r="L2195" s="36">
        <f>(Reference!E$12*List!$H2195)+Reference!E$13</f>
        <v>1853.4662550266621</v>
      </c>
      <c r="M2195" s="36">
        <f>(Reference!F$12*List!$H2195)+Reference!F$13</f>
        <v>1930.8736805386088</v>
      </c>
      <c r="N2195" s="36">
        <f>(Reference!G$12*List!$H2195)+Reference!G$13</f>
        <v>2186.4740386049029</v>
      </c>
      <c r="O2195" s="36">
        <f>(Reference!H$12*List!$H2195)+Reference!H$13</f>
        <v>2269.5961062687384</v>
      </c>
      <c r="P2195" s="36">
        <f>(Reference!I$12*List!$H2195)+Reference!I$13</f>
        <v>2358.9523290073621</v>
      </c>
      <c r="Q2195" s="36">
        <f>(Reference!J$12*List!$H2195)+Reference!J$13</f>
        <v>2730.9235818030256</v>
      </c>
      <c r="R2195" s="36">
        <f>(Reference!K$12*List!$H2195)+Reference!K$13</f>
        <v>2817.6822399271546</v>
      </c>
      <c r="S2195" s="36">
        <f>(Reference!L$12*List!$H2195)+Reference!L$13</f>
        <v>3040.0337709279138</v>
      </c>
      <c r="T2195" s="36">
        <f>(Reference!M$12*List!$H2195)+Reference!M$13</f>
        <v>3631.7589901098436</v>
      </c>
      <c r="U2195" s="36">
        <f>(Reference!N$12*List!$H2195)+Reference!N$13</f>
        <v>14650.628084797037</v>
      </c>
      <c r="V2195" s="12">
        <f>(Reference!O$12*List!$H2195)+Reference!O$13</f>
        <v>544.60539707499231</v>
      </c>
      <c r="W2195" s="12">
        <f>(Reference!P$12*List!$H2195)+Reference!P$13</f>
        <v>767.39851406021648</v>
      </c>
      <c r="X2195" s="12">
        <f>(Reference!Q$12*List!$H2195)+Reference!Q$13</f>
        <v>383.69925703010824</v>
      </c>
      <c r="Y2195" s="53"/>
      <c r="Z2195" s="1" t="str">
        <f t="shared" si="69"/>
        <v>COAL, Oklahoma</v>
      </c>
      <c r="AA2195" s="41" t="s">
        <v>8803</v>
      </c>
      <c r="AB2195" s="40" t="s">
        <v>277</v>
      </c>
      <c r="AC2195" s="44" t="s">
        <v>49</v>
      </c>
      <c r="AD2195" s="62">
        <v>0.77500000000000002</v>
      </c>
      <c r="AE2195" s="56" t="str">
        <f t="shared" si="68"/>
        <v/>
      </c>
      <c r="AF2195" s="60">
        <v>37500</v>
      </c>
      <c r="AI2195" s="60">
        <v>0.77500000000000002</v>
      </c>
    </row>
    <row r="2196" spans="1:35" x14ac:dyDescent="0.35">
      <c r="A2196" s="46" t="s">
        <v>2917</v>
      </c>
      <c r="B2196" s="65" t="s">
        <v>6391</v>
      </c>
      <c r="C2196" s="19" t="s">
        <v>2537</v>
      </c>
      <c r="D2196" s="48" t="s">
        <v>560</v>
      </c>
      <c r="E2196" s="41" t="s">
        <v>8110</v>
      </c>
      <c r="F2196" s="43" t="s">
        <v>49</v>
      </c>
      <c r="G2196" s="18" t="s">
        <v>4187</v>
      </c>
      <c r="H2196" s="16">
        <v>0.70660000000000001</v>
      </c>
      <c r="I2196" s="36">
        <f>(Reference!B$12*List!$H2196)+Reference!B$13</f>
        <v>786.17186971971341</v>
      </c>
      <c r="J2196" s="36">
        <f>(Reference!C$12*List!$H2196)+Reference!C$13</f>
        <v>1173.2447850768522</v>
      </c>
      <c r="K2196" s="36">
        <f>(Reference!D$12*List!$H2196)+Reference!D$13</f>
        <v>1404.5147659506144</v>
      </c>
      <c r="L2196" s="36">
        <f>(Reference!E$12*List!$H2196)+Reference!E$13</f>
        <v>1737.0566542385714</v>
      </c>
      <c r="M2196" s="36">
        <f>(Reference!F$12*List!$H2196)+Reference!F$13</f>
        <v>1809.6023956073936</v>
      </c>
      <c r="N2196" s="36">
        <f>(Reference!G$12*List!$H2196)+Reference!G$13</f>
        <v>2049.1494073755848</v>
      </c>
      <c r="O2196" s="36">
        <f>(Reference!H$12*List!$H2196)+Reference!H$13</f>
        <v>2127.0508746172736</v>
      </c>
      <c r="P2196" s="36">
        <f>(Reference!I$12*List!$H2196)+Reference!I$13</f>
        <v>2210.794951902089</v>
      </c>
      <c r="Q2196" s="36">
        <f>(Reference!J$12*List!$H2196)+Reference!J$13</f>
        <v>2559.4040178086434</v>
      </c>
      <c r="R2196" s="36">
        <f>(Reference!K$12*List!$H2196)+Reference!K$13</f>
        <v>2640.7136742421562</v>
      </c>
      <c r="S2196" s="36">
        <f>(Reference!L$12*List!$H2196)+Reference!L$13</f>
        <v>2849.1000991136725</v>
      </c>
      <c r="T2196" s="36">
        <f>(Reference!M$12*List!$H2196)+Reference!M$13</f>
        <v>3403.6611690404416</v>
      </c>
      <c r="U2196" s="36">
        <f>(Reference!N$12*List!$H2196)+Reference!N$13</f>
        <v>13730.47442026675</v>
      </c>
      <c r="V2196" s="12">
        <f>(Reference!O$12*List!$H2196)+Reference!O$13</f>
        <v>510.40067568413667</v>
      </c>
      <c r="W2196" s="12">
        <f>(Reference!P$12*List!$H2196)+Reference!P$13</f>
        <v>719.20095210037459</v>
      </c>
      <c r="X2196" s="12">
        <f>(Reference!Q$12*List!$H2196)+Reference!Q$13</f>
        <v>359.6004760501873</v>
      </c>
      <c r="Y2196" s="53"/>
      <c r="Z2196" s="1" t="str">
        <f t="shared" si="69"/>
        <v>COMANCHE, Oklahoma</v>
      </c>
      <c r="AA2196" s="41" t="s">
        <v>8110</v>
      </c>
      <c r="AB2196" s="40" t="s">
        <v>277</v>
      </c>
      <c r="AC2196" s="44" t="s">
        <v>49</v>
      </c>
      <c r="AD2196" s="62">
        <v>0.77500000000000002</v>
      </c>
      <c r="AE2196" s="56" t="str">
        <f t="shared" si="68"/>
        <v/>
      </c>
      <c r="AF2196" s="60">
        <v>37510</v>
      </c>
      <c r="AI2196" s="60">
        <v>0.77500000000000002</v>
      </c>
    </row>
    <row r="2197" spans="1:35" x14ac:dyDescent="0.35">
      <c r="A2197" s="46" t="s">
        <v>2918</v>
      </c>
      <c r="B2197" s="65" t="s">
        <v>6392</v>
      </c>
      <c r="C2197" s="19" t="s">
        <v>2537</v>
      </c>
      <c r="D2197" s="48" t="s">
        <v>560</v>
      </c>
      <c r="E2197" s="41" t="s">
        <v>8804</v>
      </c>
      <c r="F2197" s="43" t="s">
        <v>49</v>
      </c>
      <c r="G2197" s="18" t="s">
        <v>4187</v>
      </c>
      <c r="H2197" s="16">
        <v>0.70660000000000001</v>
      </c>
      <c r="I2197" s="36">
        <f>(Reference!B$12*List!$H2197)+Reference!B$13</f>
        <v>786.17186971971341</v>
      </c>
      <c r="J2197" s="36">
        <f>(Reference!C$12*List!$H2197)+Reference!C$13</f>
        <v>1173.2447850768522</v>
      </c>
      <c r="K2197" s="36">
        <f>(Reference!D$12*List!$H2197)+Reference!D$13</f>
        <v>1404.5147659506144</v>
      </c>
      <c r="L2197" s="36">
        <f>(Reference!E$12*List!$H2197)+Reference!E$13</f>
        <v>1737.0566542385714</v>
      </c>
      <c r="M2197" s="36">
        <f>(Reference!F$12*List!$H2197)+Reference!F$13</f>
        <v>1809.6023956073936</v>
      </c>
      <c r="N2197" s="36">
        <f>(Reference!G$12*List!$H2197)+Reference!G$13</f>
        <v>2049.1494073755848</v>
      </c>
      <c r="O2197" s="36">
        <f>(Reference!H$12*List!$H2197)+Reference!H$13</f>
        <v>2127.0508746172736</v>
      </c>
      <c r="P2197" s="36">
        <f>(Reference!I$12*List!$H2197)+Reference!I$13</f>
        <v>2210.794951902089</v>
      </c>
      <c r="Q2197" s="36">
        <f>(Reference!J$12*List!$H2197)+Reference!J$13</f>
        <v>2559.4040178086434</v>
      </c>
      <c r="R2197" s="36">
        <f>(Reference!K$12*List!$H2197)+Reference!K$13</f>
        <v>2640.7136742421562</v>
      </c>
      <c r="S2197" s="36">
        <f>(Reference!L$12*List!$H2197)+Reference!L$13</f>
        <v>2849.1000991136725</v>
      </c>
      <c r="T2197" s="36">
        <f>(Reference!M$12*List!$H2197)+Reference!M$13</f>
        <v>3403.6611690404416</v>
      </c>
      <c r="U2197" s="36">
        <f>(Reference!N$12*List!$H2197)+Reference!N$13</f>
        <v>13730.47442026675</v>
      </c>
      <c r="V2197" s="12">
        <f>(Reference!O$12*List!$H2197)+Reference!O$13</f>
        <v>510.40067568413667</v>
      </c>
      <c r="W2197" s="12">
        <f>(Reference!P$12*List!$H2197)+Reference!P$13</f>
        <v>719.20095210037459</v>
      </c>
      <c r="X2197" s="12">
        <f>(Reference!Q$12*List!$H2197)+Reference!Q$13</f>
        <v>359.6004760501873</v>
      </c>
      <c r="Y2197" s="53"/>
      <c r="Z2197" s="1" t="str">
        <f t="shared" si="69"/>
        <v>COTTON, Oklahoma</v>
      </c>
      <c r="AA2197" s="41" t="s">
        <v>8804</v>
      </c>
      <c r="AB2197" s="40" t="s">
        <v>277</v>
      </c>
      <c r="AC2197" s="44" t="s">
        <v>49</v>
      </c>
      <c r="AD2197" s="62">
        <v>0.77500000000000002</v>
      </c>
      <c r="AE2197" s="56" t="str">
        <f t="shared" si="68"/>
        <v/>
      </c>
      <c r="AF2197" s="60">
        <v>37520</v>
      </c>
      <c r="AI2197" s="60">
        <v>0.77500000000000002</v>
      </c>
    </row>
    <row r="2198" spans="1:35" x14ac:dyDescent="0.35">
      <c r="A2198" s="46" t="s">
        <v>2919</v>
      </c>
      <c r="B2198" s="65" t="s">
        <v>6393</v>
      </c>
      <c r="C2198" s="19">
        <v>99937</v>
      </c>
      <c r="D2198" s="48" t="s">
        <v>8824</v>
      </c>
      <c r="E2198" s="41" t="s">
        <v>8805</v>
      </c>
      <c r="F2198" s="44" t="s">
        <v>49</v>
      </c>
      <c r="G2198" s="18" t="s">
        <v>4188</v>
      </c>
      <c r="H2198" s="16">
        <v>0.77500000000000002</v>
      </c>
      <c r="I2198" s="36">
        <f>(Reference!B$12*List!$H2198)+Reference!B$13</f>
        <v>838.8575166049701</v>
      </c>
      <c r="J2198" s="36">
        <f>(Reference!C$12*List!$H2198)+Reference!C$13</f>
        <v>1251.8702903096525</v>
      </c>
      <c r="K2198" s="36">
        <f>(Reference!D$12*List!$H2198)+Reference!D$13</f>
        <v>1498.6389286866643</v>
      </c>
      <c r="L2198" s="36">
        <f>(Reference!E$12*List!$H2198)+Reference!E$13</f>
        <v>1853.4662550266621</v>
      </c>
      <c r="M2198" s="36">
        <f>(Reference!F$12*List!$H2198)+Reference!F$13</f>
        <v>1930.8736805386088</v>
      </c>
      <c r="N2198" s="36">
        <f>(Reference!G$12*List!$H2198)+Reference!G$13</f>
        <v>2186.4740386049029</v>
      </c>
      <c r="O2198" s="36">
        <f>(Reference!H$12*List!$H2198)+Reference!H$13</f>
        <v>2269.5961062687384</v>
      </c>
      <c r="P2198" s="36">
        <f>(Reference!I$12*List!$H2198)+Reference!I$13</f>
        <v>2358.9523290073621</v>
      </c>
      <c r="Q2198" s="36">
        <f>(Reference!J$12*List!$H2198)+Reference!J$13</f>
        <v>2730.9235818030256</v>
      </c>
      <c r="R2198" s="36">
        <f>(Reference!K$12*List!$H2198)+Reference!K$13</f>
        <v>2817.6822399271546</v>
      </c>
      <c r="S2198" s="36">
        <f>(Reference!L$12*List!$H2198)+Reference!L$13</f>
        <v>3040.0337709279138</v>
      </c>
      <c r="T2198" s="36">
        <f>(Reference!M$12*List!$H2198)+Reference!M$13</f>
        <v>3631.7589901098436</v>
      </c>
      <c r="U2198" s="36">
        <f>(Reference!N$12*List!$H2198)+Reference!N$13</f>
        <v>14650.628084797037</v>
      </c>
      <c r="V2198" s="12">
        <f>(Reference!O$12*List!$H2198)+Reference!O$13</f>
        <v>544.60539707499231</v>
      </c>
      <c r="W2198" s="12">
        <f>(Reference!P$12*List!$H2198)+Reference!P$13</f>
        <v>767.39851406021648</v>
      </c>
      <c r="X2198" s="12">
        <f>(Reference!Q$12*List!$H2198)+Reference!Q$13</f>
        <v>383.69925703010824</v>
      </c>
      <c r="Y2198" s="53"/>
      <c r="Z2198" s="1" t="str">
        <f t="shared" si="69"/>
        <v>CRAIG, Oklahoma</v>
      </c>
      <c r="AA2198" s="41" t="s">
        <v>8805</v>
      </c>
      <c r="AB2198" s="40" t="s">
        <v>277</v>
      </c>
      <c r="AC2198" s="44" t="s">
        <v>49</v>
      </c>
      <c r="AD2198" s="62">
        <v>0.77500000000000002</v>
      </c>
      <c r="AE2198" s="56" t="str">
        <f t="shared" si="68"/>
        <v/>
      </c>
      <c r="AF2198" s="60">
        <v>37530</v>
      </c>
      <c r="AI2198" s="60">
        <v>0.77500000000000002</v>
      </c>
    </row>
    <row r="2199" spans="1:35" x14ac:dyDescent="0.35">
      <c r="A2199" s="46" t="s">
        <v>2920</v>
      </c>
      <c r="B2199" s="65" t="s">
        <v>6394</v>
      </c>
      <c r="C2199" s="19" t="s">
        <v>3562</v>
      </c>
      <c r="D2199" s="48" t="s">
        <v>722</v>
      </c>
      <c r="E2199" s="41" t="s">
        <v>8806</v>
      </c>
      <c r="F2199" s="43" t="s">
        <v>49</v>
      </c>
      <c r="G2199" s="18" t="s">
        <v>4187</v>
      </c>
      <c r="H2199" s="16">
        <v>0.83950000000000002</v>
      </c>
      <c r="I2199" s="36">
        <f>(Reference!B$12*List!$H2199)+Reference!B$13</f>
        <v>888.53915730817255</v>
      </c>
      <c r="J2199" s="36">
        <f>(Reference!C$12*List!$H2199)+Reference!C$13</f>
        <v>1326.0127623493547</v>
      </c>
      <c r="K2199" s="36">
        <f>(Reference!D$12*List!$H2199)+Reference!D$13</f>
        <v>1587.3963628456586</v>
      </c>
      <c r="L2199" s="36">
        <f>(Reference!E$12*List!$H2199)+Reference!E$13</f>
        <v>1963.2384662961335</v>
      </c>
      <c r="M2199" s="36">
        <f>(Reference!F$12*List!$H2199)+Reference!F$13</f>
        <v>2045.2303746623425</v>
      </c>
      <c r="N2199" s="36">
        <f>(Reference!G$12*List!$H2199)+Reference!G$13</f>
        <v>2315.9687566500929</v>
      </c>
      <c r="O2199" s="36">
        <f>(Reference!H$12*List!$H2199)+Reference!H$13</f>
        <v>2404.0137589225324</v>
      </c>
      <c r="P2199" s="36">
        <f>(Reference!I$12*List!$H2199)+Reference!I$13</f>
        <v>2498.6621363654049</v>
      </c>
      <c r="Q2199" s="36">
        <f>(Reference!J$12*List!$H2199)+Reference!J$13</f>
        <v>2892.66352153457</v>
      </c>
      <c r="R2199" s="36">
        <f>(Reference!K$12*List!$H2199)+Reference!K$13</f>
        <v>2984.5604926564288</v>
      </c>
      <c r="S2199" s="36">
        <f>(Reference!L$12*List!$H2199)+Reference!L$13</f>
        <v>3220.0808737352031</v>
      </c>
      <c r="T2199" s="36">
        <f>(Reference!M$12*List!$H2199)+Reference!M$13</f>
        <v>3846.8512336621307</v>
      </c>
      <c r="U2199" s="36">
        <f>(Reference!N$12*List!$H2199)+Reference!N$13</f>
        <v>15518.316847402355</v>
      </c>
      <c r="V2199" s="12">
        <f>(Reference!O$12*List!$H2199)+Reference!O$13</f>
        <v>576.85984926373771</v>
      </c>
      <c r="W2199" s="12">
        <f>(Reference!P$12*List!$H2199)+Reference!P$13</f>
        <v>812.84796941708498</v>
      </c>
      <c r="X2199" s="12">
        <f>(Reference!Q$12*List!$H2199)+Reference!Q$13</f>
        <v>406.42398470854249</v>
      </c>
      <c r="Y2199" s="53"/>
      <c r="Z2199" s="1" t="str">
        <f t="shared" si="69"/>
        <v>CREEK, Oklahoma</v>
      </c>
      <c r="AA2199" s="41" t="s">
        <v>8806</v>
      </c>
      <c r="AB2199" s="40" t="s">
        <v>277</v>
      </c>
      <c r="AC2199" s="44" t="s">
        <v>49</v>
      </c>
      <c r="AD2199" s="62">
        <v>0.77500000000000002</v>
      </c>
      <c r="AE2199" s="56" t="str">
        <f t="shared" si="68"/>
        <v/>
      </c>
      <c r="AF2199" s="60">
        <v>37540</v>
      </c>
      <c r="AI2199" s="60">
        <v>0.89470000000000005</v>
      </c>
    </row>
    <row r="2200" spans="1:35" x14ac:dyDescent="0.35">
      <c r="A2200" s="46" t="s">
        <v>2921</v>
      </c>
      <c r="B2200" s="65" t="s">
        <v>6395</v>
      </c>
      <c r="C2200" s="28">
        <v>99937</v>
      </c>
      <c r="D2200" s="48" t="s">
        <v>8824</v>
      </c>
      <c r="E2200" s="40" t="s">
        <v>7713</v>
      </c>
      <c r="F2200" s="44" t="s">
        <v>49</v>
      </c>
      <c r="G2200" s="18" t="s">
        <v>4188</v>
      </c>
      <c r="H2200" s="16">
        <v>0.77500000000000002</v>
      </c>
      <c r="I2200" s="36">
        <f>(Reference!B$12*List!$H2200)+Reference!B$13</f>
        <v>838.8575166049701</v>
      </c>
      <c r="J2200" s="36">
        <f>(Reference!C$12*List!$H2200)+Reference!C$13</f>
        <v>1251.8702903096525</v>
      </c>
      <c r="K2200" s="36">
        <f>(Reference!D$12*List!$H2200)+Reference!D$13</f>
        <v>1498.6389286866643</v>
      </c>
      <c r="L2200" s="36">
        <f>(Reference!E$12*List!$H2200)+Reference!E$13</f>
        <v>1853.4662550266621</v>
      </c>
      <c r="M2200" s="36">
        <f>(Reference!F$12*List!$H2200)+Reference!F$13</f>
        <v>1930.8736805386088</v>
      </c>
      <c r="N2200" s="36">
        <f>(Reference!G$12*List!$H2200)+Reference!G$13</f>
        <v>2186.4740386049029</v>
      </c>
      <c r="O2200" s="36">
        <f>(Reference!H$12*List!$H2200)+Reference!H$13</f>
        <v>2269.5961062687384</v>
      </c>
      <c r="P2200" s="36">
        <f>(Reference!I$12*List!$H2200)+Reference!I$13</f>
        <v>2358.9523290073621</v>
      </c>
      <c r="Q2200" s="36">
        <f>(Reference!J$12*List!$H2200)+Reference!J$13</f>
        <v>2730.9235818030256</v>
      </c>
      <c r="R2200" s="36">
        <f>(Reference!K$12*List!$H2200)+Reference!K$13</f>
        <v>2817.6822399271546</v>
      </c>
      <c r="S2200" s="36">
        <f>(Reference!L$12*List!$H2200)+Reference!L$13</f>
        <v>3040.0337709279138</v>
      </c>
      <c r="T2200" s="36">
        <f>(Reference!M$12*List!$H2200)+Reference!M$13</f>
        <v>3631.7589901098436</v>
      </c>
      <c r="U2200" s="36">
        <f>(Reference!N$12*List!$H2200)+Reference!N$13</f>
        <v>14650.628084797037</v>
      </c>
      <c r="V2200" s="12">
        <f>(Reference!O$12*List!$H2200)+Reference!O$13</f>
        <v>544.60539707499231</v>
      </c>
      <c r="W2200" s="12">
        <f>(Reference!P$12*List!$H2200)+Reference!P$13</f>
        <v>767.39851406021648</v>
      </c>
      <c r="X2200" s="12">
        <f>(Reference!Q$12*List!$H2200)+Reference!Q$13</f>
        <v>383.69925703010824</v>
      </c>
      <c r="Y2200" s="53"/>
      <c r="Z2200" s="1" t="str">
        <f t="shared" si="69"/>
        <v>CUSTER, Oklahoma</v>
      </c>
      <c r="AA2200" s="41" t="s">
        <v>7713</v>
      </c>
      <c r="AB2200" s="40" t="s">
        <v>277</v>
      </c>
      <c r="AC2200" s="44" t="s">
        <v>49</v>
      </c>
      <c r="AD2200" s="62">
        <v>0.77500000000000002</v>
      </c>
      <c r="AE2200" s="56" t="str">
        <f t="shared" si="68"/>
        <v/>
      </c>
      <c r="AF2200" s="60">
        <v>37550</v>
      </c>
      <c r="AI2200" s="60">
        <v>0.83950000000000002</v>
      </c>
    </row>
    <row r="2201" spans="1:35" x14ac:dyDescent="0.35">
      <c r="A2201" s="46" t="s">
        <v>2922</v>
      </c>
      <c r="B2201" s="65" t="s">
        <v>6396</v>
      </c>
      <c r="C2201" s="28">
        <v>99937</v>
      </c>
      <c r="D2201" s="48" t="s">
        <v>8824</v>
      </c>
      <c r="E2201" s="40" t="s">
        <v>8020</v>
      </c>
      <c r="F2201" s="44" t="s">
        <v>49</v>
      </c>
      <c r="G2201" s="18" t="s">
        <v>4188</v>
      </c>
      <c r="H2201" s="16">
        <v>0.77500000000000002</v>
      </c>
      <c r="I2201" s="36">
        <f>(Reference!B$12*List!$H2201)+Reference!B$13</f>
        <v>838.8575166049701</v>
      </c>
      <c r="J2201" s="36">
        <f>(Reference!C$12*List!$H2201)+Reference!C$13</f>
        <v>1251.8702903096525</v>
      </c>
      <c r="K2201" s="36">
        <f>(Reference!D$12*List!$H2201)+Reference!D$13</f>
        <v>1498.6389286866643</v>
      </c>
      <c r="L2201" s="36">
        <f>(Reference!E$12*List!$H2201)+Reference!E$13</f>
        <v>1853.4662550266621</v>
      </c>
      <c r="M2201" s="36">
        <f>(Reference!F$12*List!$H2201)+Reference!F$13</f>
        <v>1930.8736805386088</v>
      </c>
      <c r="N2201" s="36">
        <f>(Reference!G$12*List!$H2201)+Reference!G$13</f>
        <v>2186.4740386049029</v>
      </c>
      <c r="O2201" s="36">
        <f>(Reference!H$12*List!$H2201)+Reference!H$13</f>
        <v>2269.5961062687384</v>
      </c>
      <c r="P2201" s="36">
        <f>(Reference!I$12*List!$H2201)+Reference!I$13</f>
        <v>2358.9523290073621</v>
      </c>
      <c r="Q2201" s="36">
        <f>(Reference!J$12*List!$H2201)+Reference!J$13</f>
        <v>2730.9235818030256</v>
      </c>
      <c r="R2201" s="36">
        <f>(Reference!K$12*List!$H2201)+Reference!K$13</f>
        <v>2817.6822399271546</v>
      </c>
      <c r="S2201" s="36">
        <f>(Reference!L$12*List!$H2201)+Reference!L$13</f>
        <v>3040.0337709279138</v>
      </c>
      <c r="T2201" s="36">
        <f>(Reference!M$12*List!$H2201)+Reference!M$13</f>
        <v>3631.7589901098436</v>
      </c>
      <c r="U2201" s="36">
        <f>(Reference!N$12*List!$H2201)+Reference!N$13</f>
        <v>14650.628084797037</v>
      </c>
      <c r="V2201" s="12">
        <f>(Reference!O$12*List!$H2201)+Reference!O$13</f>
        <v>544.60539707499231</v>
      </c>
      <c r="W2201" s="12">
        <f>(Reference!P$12*List!$H2201)+Reference!P$13</f>
        <v>767.39851406021648</v>
      </c>
      <c r="X2201" s="12">
        <f>(Reference!Q$12*List!$H2201)+Reference!Q$13</f>
        <v>383.69925703010824</v>
      </c>
      <c r="Y2201" s="53"/>
      <c r="Z2201" s="1" t="str">
        <f t="shared" si="69"/>
        <v>DELAWARE, Oklahoma</v>
      </c>
      <c r="AA2201" s="41" t="s">
        <v>8020</v>
      </c>
      <c r="AB2201" s="40" t="s">
        <v>277</v>
      </c>
      <c r="AC2201" s="44" t="s">
        <v>49</v>
      </c>
      <c r="AD2201" s="62">
        <v>0.77500000000000002</v>
      </c>
      <c r="AE2201" s="56" t="str">
        <f t="shared" si="68"/>
        <v/>
      </c>
      <c r="AF2201" s="60">
        <v>37560</v>
      </c>
      <c r="AI2201" s="60">
        <v>0.83950000000000002</v>
      </c>
    </row>
    <row r="2202" spans="1:35" x14ac:dyDescent="0.35">
      <c r="A2202" s="46" t="s">
        <v>2923</v>
      </c>
      <c r="B2202" s="65" t="s">
        <v>6397</v>
      </c>
      <c r="C2202" s="28">
        <v>99937</v>
      </c>
      <c r="D2202" s="48" t="s">
        <v>8824</v>
      </c>
      <c r="E2202" s="40" t="s">
        <v>8807</v>
      </c>
      <c r="F2202" s="44" t="s">
        <v>49</v>
      </c>
      <c r="G2202" s="18" t="s">
        <v>4188</v>
      </c>
      <c r="H2202" s="16">
        <v>0.77500000000000002</v>
      </c>
      <c r="I2202" s="36">
        <f>(Reference!B$12*List!$H2202)+Reference!B$13</f>
        <v>838.8575166049701</v>
      </c>
      <c r="J2202" s="36">
        <f>(Reference!C$12*List!$H2202)+Reference!C$13</f>
        <v>1251.8702903096525</v>
      </c>
      <c r="K2202" s="36">
        <f>(Reference!D$12*List!$H2202)+Reference!D$13</f>
        <v>1498.6389286866643</v>
      </c>
      <c r="L2202" s="36">
        <f>(Reference!E$12*List!$H2202)+Reference!E$13</f>
        <v>1853.4662550266621</v>
      </c>
      <c r="M2202" s="36">
        <f>(Reference!F$12*List!$H2202)+Reference!F$13</f>
        <v>1930.8736805386088</v>
      </c>
      <c r="N2202" s="36">
        <f>(Reference!G$12*List!$H2202)+Reference!G$13</f>
        <v>2186.4740386049029</v>
      </c>
      <c r="O2202" s="36">
        <f>(Reference!H$12*List!$H2202)+Reference!H$13</f>
        <v>2269.5961062687384</v>
      </c>
      <c r="P2202" s="36">
        <f>(Reference!I$12*List!$H2202)+Reference!I$13</f>
        <v>2358.9523290073621</v>
      </c>
      <c r="Q2202" s="36">
        <f>(Reference!J$12*List!$H2202)+Reference!J$13</f>
        <v>2730.9235818030256</v>
      </c>
      <c r="R2202" s="36">
        <f>(Reference!K$12*List!$H2202)+Reference!K$13</f>
        <v>2817.6822399271546</v>
      </c>
      <c r="S2202" s="36">
        <f>(Reference!L$12*List!$H2202)+Reference!L$13</f>
        <v>3040.0337709279138</v>
      </c>
      <c r="T2202" s="36">
        <f>(Reference!M$12*List!$H2202)+Reference!M$13</f>
        <v>3631.7589901098436</v>
      </c>
      <c r="U2202" s="36">
        <f>(Reference!N$12*List!$H2202)+Reference!N$13</f>
        <v>14650.628084797037</v>
      </c>
      <c r="V2202" s="12">
        <f>(Reference!O$12*List!$H2202)+Reference!O$13</f>
        <v>544.60539707499231</v>
      </c>
      <c r="W2202" s="12">
        <f>(Reference!P$12*List!$H2202)+Reference!P$13</f>
        <v>767.39851406021648</v>
      </c>
      <c r="X2202" s="12">
        <f>(Reference!Q$12*List!$H2202)+Reference!Q$13</f>
        <v>383.69925703010824</v>
      </c>
      <c r="Y2202" s="53"/>
      <c r="Z2202" s="1" t="str">
        <f t="shared" si="69"/>
        <v>DEWEY, Oklahoma</v>
      </c>
      <c r="AA2202" s="41" t="s">
        <v>8807</v>
      </c>
      <c r="AB2202" s="40" t="s">
        <v>277</v>
      </c>
      <c r="AC2202" s="44" t="s">
        <v>49</v>
      </c>
      <c r="AD2202" s="62">
        <v>0.77500000000000002</v>
      </c>
      <c r="AE2202" s="56" t="str">
        <f t="shared" si="68"/>
        <v/>
      </c>
      <c r="AF2202" s="60">
        <v>37570</v>
      </c>
      <c r="AI2202" s="60">
        <v>0.77500000000000002</v>
      </c>
    </row>
    <row r="2203" spans="1:35" x14ac:dyDescent="0.35">
      <c r="A2203" s="46" t="s">
        <v>2924</v>
      </c>
      <c r="B2203" s="65" t="s">
        <v>6398</v>
      </c>
      <c r="C2203" s="19">
        <v>99937</v>
      </c>
      <c r="D2203" s="48" t="s">
        <v>8824</v>
      </c>
      <c r="E2203" s="41" t="s">
        <v>8114</v>
      </c>
      <c r="F2203" s="44" t="s">
        <v>49</v>
      </c>
      <c r="G2203" s="18" t="s">
        <v>4188</v>
      </c>
      <c r="H2203" s="16">
        <v>0.77500000000000002</v>
      </c>
      <c r="I2203" s="36">
        <f>(Reference!B$12*List!$H2203)+Reference!B$13</f>
        <v>838.8575166049701</v>
      </c>
      <c r="J2203" s="36">
        <f>(Reference!C$12*List!$H2203)+Reference!C$13</f>
        <v>1251.8702903096525</v>
      </c>
      <c r="K2203" s="36">
        <f>(Reference!D$12*List!$H2203)+Reference!D$13</f>
        <v>1498.6389286866643</v>
      </c>
      <c r="L2203" s="36">
        <f>(Reference!E$12*List!$H2203)+Reference!E$13</f>
        <v>1853.4662550266621</v>
      </c>
      <c r="M2203" s="36">
        <f>(Reference!F$12*List!$H2203)+Reference!F$13</f>
        <v>1930.8736805386088</v>
      </c>
      <c r="N2203" s="36">
        <f>(Reference!G$12*List!$H2203)+Reference!G$13</f>
        <v>2186.4740386049029</v>
      </c>
      <c r="O2203" s="36">
        <f>(Reference!H$12*List!$H2203)+Reference!H$13</f>
        <v>2269.5961062687384</v>
      </c>
      <c r="P2203" s="36">
        <f>(Reference!I$12*List!$H2203)+Reference!I$13</f>
        <v>2358.9523290073621</v>
      </c>
      <c r="Q2203" s="36">
        <f>(Reference!J$12*List!$H2203)+Reference!J$13</f>
        <v>2730.9235818030256</v>
      </c>
      <c r="R2203" s="36">
        <f>(Reference!K$12*List!$H2203)+Reference!K$13</f>
        <v>2817.6822399271546</v>
      </c>
      <c r="S2203" s="36">
        <f>(Reference!L$12*List!$H2203)+Reference!L$13</f>
        <v>3040.0337709279138</v>
      </c>
      <c r="T2203" s="36">
        <f>(Reference!M$12*List!$H2203)+Reference!M$13</f>
        <v>3631.7589901098436</v>
      </c>
      <c r="U2203" s="36">
        <f>(Reference!N$12*List!$H2203)+Reference!N$13</f>
        <v>14650.628084797037</v>
      </c>
      <c r="V2203" s="12">
        <f>(Reference!O$12*List!$H2203)+Reference!O$13</f>
        <v>544.60539707499231</v>
      </c>
      <c r="W2203" s="12">
        <f>(Reference!P$12*List!$H2203)+Reference!P$13</f>
        <v>767.39851406021648</v>
      </c>
      <c r="X2203" s="12">
        <f>(Reference!Q$12*List!$H2203)+Reference!Q$13</f>
        <v>383.69925703010824</v>
      </c>
      <c r="Y2203" s="53"/>
      <c r="Z2203" s="1" t="str">
        <f t="shared" si="69"/>
        <v>ELLIS, Oklahoma</v>
      </c>
      <c r="AA2203" s="41" t="s">
        <v>8114</v>
      </c>
      <c r="AB2203" s="40" t="s">
        <v>277</v>
      </c>
      <c r="AC2203" s="44" t="s">
        <v>49</v>
      </c>
      <c r="AD2203" s="62">
        <v>0.77500000000000002</v>
      </c>
      <c r="AE2203" s="56" t="str">
        <f t="shared" si="68"/>
        <v/>
      </c>
      <c r="AF2203" s="60">
        <v>37580</v>
      </c>
      <c r="AI2203" s="60">
        <v>0.83950000000000002</v>
      </c>
    </row>
    <row r="2204" spans="1:35" x14ac:dyDescent="0.35">
      <c r="A2204" s="46" t="s">
        <v>2925</v>
      </c>
      <c r="B2204" s="65" t="s">
        <v>6399</v>
      </c>
      <c r="C2204" s="28" t="s">
        <v>4134</v>
      </c>
      <c r="D2204" s="48" t="s">
        <v>466</v>
      </c>
      <c r="E2204" s="40" t="s">
        <v>7722</v>
      </c>
      <c r="F2204" s="44" t="s">
        <v>49</v>
      </c>
      <c r="G2204" s="18" t="s">
        <v>4187</v>
      </c>
      <c r="H2204" s="16">
        <v>0.87229999999999996</v>
      </c>
      <c r="I2204" s="36">
        <f>(Reference!B$12*List!$H2204)+Reference!B$13</f>
        <v>913.803619557243</v>
      </c>
      <c r="J2204" s="36">
        <f>(Reference!C$12*List!$H2204)+Reference!C$13</f>
        <v>1363.7162209990017</v>
      </c>
      <c r="K2204" s="36">
        <f>(Reference!D$12*List!$H2204)+Reference!D$13</f>
        <v>1632.5319262629457</v>
      </c>
      <c r="L2204" s="36">
        <f>(Reference!E$12*List!$H2204)+Reference!E$13</f>
        <v>2019.0606140424693</v>
      </c>
      <c r="M2204" s="36">
        <f>(Reference!F$12*List!$H2204)+Reference!F$13</f>
        <v>2103.3838563252643</v>
      </c>
      <c r="N2204" s="36">
        <f>(Reference!G$12*List!$H2204)+Reference!G$13</f>
        <v>2381.8203341986546</v>
      </c>
      <c r="O2204" s="36">
        <f>(Reference!H$12*List!$H2204)+Reference!H$13</f>
        <v>2472.3687822875622</v>
      </c>
      <c r="P2204" s="36">
        <f>(Reference!I$12*List!$H2204)+Reference!I$13</f>
        <v>2569.708363983138</v>
      </c>
      <c r="Q2204" s="36">
        <f>(Reference!J$12*List!$H2204)+Reference!J$13</f>
        <v>2974.9126691809984</v>
      </c>
      <c r="R2204" s="36">
        <f>(Reference!K$12*List!$H2204)+Reference!K$13</f>
        <v>3069.4226118737961</v>
      </c>
      <c r="S2204" s="36">
        <f>(Reference!L$12*List!$H2204)+Reference!L$13</f>
        <v>3311.639710511623</v>
      </c>
      <c r="T2204" s="36">
        <f>(Reference!M$12*List!$H2204)+Reference!M$13</f>
        <v>3956.2314753445335</v>
      </c>
      <c r="U2204" s="36">
        <f>(Reference!N$12*List!$H2204)+Reference!N$13</f>
        <v>15959.560125130327</v>
      </c>
      <c r="V2204" s="12">
        <f>(Reference!O$12*List!$H2204)+Reference!O$13</f>
        <v>593.26211332251046</v>
      </c>
      <c r="W2204" s="12">
        <f>(Reference!P$12*List!$H2204)+Reference!P$13</f>
        <v>835.96025059081035</v>
      </c>
      <c r="X2204" s="12">
        <f>(Reference!Q$12*List!$H2204)+Reference!Q$13</f>
        <v>417.98012529540517</v>
      </c>
      <c r="Y2204" s="53"/>
      <c r="Z2204" s="1" t="str">
        <f t="shared" si="69"/>
        <v>GARFIELD, Oklahoma</v>
      </c>
      <c r="AA2204" s="41" t="s">
        <v>7722</v>
      </c>
      <c r="AB2204" s="40" t="s">
        <v>277</v>
      </c>
      <c r="AC2204" s="44" t="s">
        <v>49</v>
      </c>
      <c r="AD2204" s="62">
        <v>0.77500000000000002</v>
      </c>
      <c r="AE2204" s="56" t="str">
        <f t="shared" si="68"/>
        <v/>
      </c>
      <c r="AF2204" s="60">
        <v>37590</v>
      </c>
      <c r="AI2204" s="60">
        <v>0.77500000000000002</v>
      </c>
    </row>
    <row r="2205" spans="1:35" x14ac:dyDescent="0.35">
      <c r="A2205" s="46" t="s">
        <v>2926</v>
      </c>
      <c r="B2205" s="65" t="s">
        <v>6400</v>
      </c>
      <c r="C2205" s="19">
        <v>99937</v>
      </c>
      <c r="D2205" s="48" t="s">
        <v>8824</v>
      </c>
      <c r="E2205" s="41" t="s">
        <v>8808</v>
      </c>
      <c r="F2205" s="44" t="s">
        <v>49</v>
      </c>
      <c r="G2205" s="18" t="s">
        <v>4188</v>
      </c>
      <c r="H2205" s="16">
        <v>0.77500000000000002</v>
      </c>
      <c r="I2205" s="36">
        <f>(Reference!B$12*List!$H2205)+Reference!B$13</f>
        <v>838.8575166049701</v>
      </c>
      <c r="J2205" s="36">
        <f>(Reference!C$12*List!$H2205)+Reference!C$13</f>
        <v>1251.8702903096525</v>
      </c>
      <c r="K2205" s="36">
        <f>(Reference!D$12*List!$H2205)+Reference!D$13</f>
        <v>1498.6389286866643</v>
      </c>
      <c r="L2205" s="36">
        <f>(Reference!E$12*List!$H2205)+Reference!E$13</f>
        <v>1853.4662550266621</v>
      </c>
      <c r="M2205" s="36">
        <f>(Reference!F$12*List!$H2205)+Reference!F$13</f>
        <v>1930.8736805386088</v>
      </c>
      <c r="N2205" s="36">
        <f>(Reference!G$12*List!$H2205)+Reference!G$13</f>
        <v>2186.4740386049029</v>
      </c>
      <c r="O2205" s="36">
        <f>(Reference!H$12*List!$H2205)+Reference!H$13</f>
        <v>2269.5961062687384</v>
      </c>
      <c r="P2205" s="36">
        <f>(Reference!I$12*List!$H2205)+Reference!I$13</f>
        <v>2358.9523290073621</v>
      </c>
      <c r="Q2205" s="36">
        <f>(Reference!J$12*List!$H2205)+Reference!J$13</f>
        <v>2730.9235818030256</v>
      </c>
      <c r="R2205" s="36">
        <f>(Reference!K$12*List!$H2205)+Reference!K$13</f>
        <v>2817.6822399271546</v>
      </c>
      <c r="S2205" s="36">
        <f>(Reference!L$12*List!$H2205)+Reference!L$13</f>
        <v>3040.0337709279138</v>
      </c>
      <c r="T2205" s="36">
        <f>(Reference!M$12*List!$H2205)+Reference!M$13</f>
        <v>3631.7589901098436</v>
      </c>
      <c r="U2205" s="36">
        <f>(Reference!N$12*List!$H2205)+Reference!N$13</f>
        <v>14650.628084797037</v>
      </c>
      <c r="V2205" s="12">
        <f>(Reference!O$12*List!$H2205)+Reference!O$13</f>
        <v>544.60539707499231</v>
      </c>
      <c r="W2205" s="12">
        <f>(Reference!P$12*List!$H2205)+Reference!P$13</f>
        <v>767.39851406021648</v>
      </c>
      <c r="X2205" s="12">
        <f>(Reference!Q$12*List!$H2205)+Reference!Q$13</f>
        <v>383.69925703010824</v>
      </c>
      <c r="Y2205" s="53"/>
      <c r="Z2205" s="1" t="str">
        <f t="shared" si="69"/>
        <v>GARVIN, Oklahoma</v>
      </c>
      <c r="AA2205" s="41" t="s">
        <v>8808</v>
      </c>
      <c r="AB2205" s="40" t="s">
        <v>277</v>
      </c>
      <c r="AC2205" s="44" t="s">
        <v>49</v>
      </c>
      <c r="AD2205" s="62">
        <v>0.77500000000000002</v>
      </c>
      <c r="AE2205" s="56" t="str">
        <f t="shared" si="68"/>
        <v/>
      </c>
      <c r="AF2205" s="60">
        <v>37600</v>
      </c>
      <c r="AI2205" s="60">
        <v>0.77500000000000002</v>
      </c>
    </row>
    <row r="2206" spans="1:35" x14ac:dyDescent="0.35">
      <c r="A2206" s="46" t="s">
        <v>2927</v>
      </c>
      <c r="B2206" s="65" t="s">
        <v>6401</v>
      </c>
      <c r="C2206" s="19" t="s">
        <v>2854</v>
      </c>
      <c r="D2206" s="48" t="s">
        <v>623</v>
      </c>
      <c r="E2206" s="41" t="s">
        <v>7862</v>
      </c>
      <c r="F2206" s="43" t="s">
        <v>49</v>
      </c>
      <c r="G2206" s="18" t="s">
        <v>4187</v>
      </c>
      <c r="H2206" s="16">
        <v>0.89470000000000005</v>
      </c>
      <c r="I2206" s="36">
        <f>(Reference!B$12*List!$H2206)+Reference!B$13</f>
        <v>931.05739865416922</v>
      </c>
      <c r="J2206" s="36">
        <f>(Reference!C$12*List!$H2206)+Reference!C$13</f>
        <v>1389.4649244670534</v>
      </c>
      <c r="K2206" s="36">
        <f>(Reference!D$12*List!$H2206)+Reference!D$13</f>
        <v>1663.3562134747515</v>
      </c>
      <c r="L2206" s="36">
        <f>(Reference!E$12*List!$H2206)+Reference!E$13</f>
        <v>2057.1830564058209</v>
      </c>
      <c r="M2206" s="36">
        <f>(Reference!F$12*List!$H2206)+Reference!F$13</f>
        <v>2143.0984291682357</v>
      </c>
      <c r="N2206" s="36">
        <f>(Reference!G$12*List!$H2206)+Reference!G$13</f>
        <v>2426.7921432562089</v>
      </c>
      <c r="O2206" s="36">
        <f>(Reference!H$12*List!$H2206)+Reference!H$13</f>
        <v>2519.0502616588028</v>
      </c>
      <c r="P2206" s="36">
        <f>(Reference!I$12*List!$H2206)+Reference!I$13</f>
        <v>2618.2277389415904</v>
      </c>
      <c r="Q2206" s="36">
        <f>(Reference!J$12*List!$H2206)+Reference!J$13</f>
        <v>3031.0828187931938</v>
      </c>
      <c r="R2206" s="36">
        <f>(Reference!K$12*List!$H2206)+Reference!K$13</f>
        <v>3127.3772298759013</v>
      </c>
      <c r="S2206" s="36">
        <f>(Reference!L$12*List!$H2206)+Reference!L$13</f>
        <v>3374.1676966028372</v>
      </c>
      <c r="T2206" s="36">
        <f>(Reference!M$12*List!$H2206)+Reference!M$13</f>
        <v>4030.9301769812973</v>
      </c>
      <c r="U2206" s="36">
        <f>(Reference!N$12*List!$H2206)+Reference!N$13</f>
        <v>16260.896997725042</v>
      </c>
      <c r="V2206" s="12">
        <f>(Reference!O$12*List!$H2206)+Reference!O$13</f>
        <v>604.46365950898962</v>
      </c>
      <c r="W2206" s="12">
        <f>(Reference!P$12*List!$H2206)+Reference!P$13</f>
        <v>851.74424748993988</v>
      </c>
      <c r="X2206" s="12">
        <f>(Reference!Q$12*List!$H2206)+Reference!Q$13</f>
        <v>425.87212374496994</v>
      </c>
      <c r="Y2206" s="53"/>
      <c r="Z2206" s="1" t="str">
        <f t="shared" si="69"/>
        <v>GRADY, Oklahoma</v>
      </c>
      <c r="AA2206" s="41" t="s">
        <v>7862</v>
      </c>
      <c r="AB2206" s="40" t="s">
        <v>277</v>
      </c>
      <c r="AC2206" s="44" t="s">
        <v>49</v>
      </c>
      <c r="AD2206" s="62">
        <v>0.77500000000000002</v>
      </c>
      <c r="AE2206" s="56" t="str">
        <f t="shared" si="68"/>
        <v/>
      </c>
      <c r="AF2206" s="60">
        <v>37610</v>
      </c>
      <c r="AI2206" s="60">
        <v>0.77500000000000002</v>
      </c>
    </row>
    <row r="2207" spans="1:35" x14ac:dyDescent="0.35">
      <c r="A2207" s="46" t="s">
        <v>2928</v>
      </c>
      <c r="B2207" s="65" t="s">
        <v>6402</v>
      </c>
      <c r="C2207" s="19">
        <v>99937</v>
      </c>
      <c r="D2207" s="48" t="s">
        <v>8824</v>
      </c>
      <c r="E2207" s="41" t="s">
        <v>7607</v>
      </c>
      <c r="F2207" s="44" t="s">
        <v>49</v>
      </c>
      <c r="G2207" s="18" t="s">
        <v>4188</v>
      </c>
      <c r="H2207" s="10">
        <v>0.77500000000000002</v>
      </c>
      <c r="I2207" s="36">
        <f>(Reference!B$12*List!$H2207)+Reference!B$13</f>
        <v>838.8575166049701</v>
      </c>
      <c r="J2207" s="36">
        <f>(Reference!C$12*List!$H2207)+Reference!C$13</f>
        <v>1251.8702903096525</v>
      </c>
      <c r="K2207" s="36">
        <f>(Reference!D$12*List!$H2207)+Reference!D$13</f>
        <v>1498.6389286866643</v>
      </c>
      <c r="L2207" s="36">
        <f>(Reference!E$12*List!$H2207)+Reference!E$13</f>
        <v>1853.4662550266621</v>
      </c>
      <c r="M2207" s="36">
        <f>(Reference!F$12*List!$H2207)+Reference!F$13</f>
        <v>1930.8736805386088</v>
      </c>
      <c r="N2207" s="36">
        <f>(Reference!G$12*List!$H2207)+Reference!G$13</f>
        <v>2186.4740386049029</v>
      </c>
      <c r="O2207" s="36">
        <f>(Reference!H$12*List!$H2207)+Reference!H$13</f>
        <v>2269.5961062687384</v>
      </c>
      <c r="P2207" s="36">
        <f>(Reference!I$12*List!$H2207)+Reference!I$13</f>
        <v>2358.9523290073621</v>
      </c>
      <c r="Q2207" s="36">
        <f>(Reference!J$12*List!$H2207)+Reference!J$13</f>
        <v>2730.9235818030256</v>
      </c>
      <c r="R2207" s="36">
        <f>(Reference!K$12*List!$H2207)+Reference!K$13</f>
        <v>2817.6822399271546</v>
      </c>
      <c r="S2207" s="36">
        <f>(Reference!L$12*List!$H2207)+Reference!L$13</f>
        <v>3040.0337709279138</v>
      </c>
      <c r="T2207" s="36">
        <f>(Reference!M$12*List!$H2207)+Reference!M$13</f>
        <v>3631.7589901098436</v>
      </c>
      <c r="U2207" s="36">
        <f>(Reference!N$12*List!$H2207)+Reference!N$13</f>
        <v>14650.628084797037</v>
      </c>
      <c r="V2207" s="12">
        <f>(Reference!O$12*List!$H2207)+Reference!O$13</f>
        <v>544.60539707499231</v>
      </c>
      <c r="W2207" s="12">
        <f>(Reference!P$12*List!$H2207)+Reference!P$13</f>
        <v>767.39851406021648</v>
      </c>
      <c r="X2207" s="12">
        <f>(Reference!Q$12*List!$H2207)+Reference!Q$13</f>
        <v>383.69925703010824</v>
      </c>
      <c r="Y2207" s="53"/>
      <c r="Z2207" s="1" t="str">
        <f t="shared" si="69"/>
        <v>GRANT, Oklahoma</v>
      </c>
      <c r="AA2207" s="40" t="s">
        <v>7607</v>
      </c>
      <c r="AB2207" s="40" t="s">
        <v>277</v>
      </c>
      <c r="AC2207" s="43" t="s">
        <v>49</v>
      </c>
      <c r="AD2207" s="61">
        <v>0.77500000000000002</v>
      </c>
      <c r="AE2207" s="56" t="str">
        <f t="shared" si="68"/>
        <v/>
      </c>
      <c r="AF2207" s="60">
        <v>37620</v>
      </c>
      <c r="AI2207" s="60">
        <v>0.77500000000000002</v>
      </c>
    </row>
    <row r="2208" spans="1:35" x14ac:dyDescent="0.35">
      <c r="A2208" s="46" t="s">
        <v>2929</v>
      </c>
      <c r="B2208" s="65" t="s">
        <v>6403</v>
      </c>
      <c r="C2208" s="19">
        <v>99937</v>
      </c>
      <c r="D2208" s="48" t="s">
        <v>8824</v>
      </c>
      <c r="E2208" s="41" t="s">
        <v>8809</v>
      </c>
      <c r="F2208" s="44" t="s">
        <v>49</v>
      </c>
      <c r="G2208" s="18" t="s">
        <v>4188</v>
      </c>
      <c r="H2208" s="10">
        <v>0.77500000000000002</v>
      </c>
      <c r="I2208" s="36">
        <f>(Reference!B$12*List!$H2208)+Reference!B$13</f>
        <v>838.8575166049701</v>
      </c>
      <c r="J2208" s="36">
        <f>(Reference!C$12*List!$H2208)+Reference!C$13</f>
        <v>1251.8702903096525</v>
      </c>
      <c r="K2208" s="36">
        <f>(Reference!D$12*List!$H2208)+Reference!D$13</f>
        <v>1498.6389286866643</v>
      </c>
      <c r="L2208" s="36">
        <f>(Reference!E$12*List!$H2208)+Reference!E$13</f>
        <v>1853.4662550266621</v>
      </c>
      <c r="M2208" s="36">
        <f>(Reference!F$12*List!$H2208)+Reference!F$13</f>
        <v>1930.8736805386088</v>
      </c>
      <c r="N2208" s="36">
        <f>(Reference!G$12*List!$H2208)+Reference!G$13</f>
        <v>2186.4740386049029</v>
      </c>
      <c r="O2208" s="36">
        <f>(Reference!H$12*List!$H2208)+Reference!H$13</f>
        <v>2269.5961062687384</v>
      </c>
      <c r="P2208" s="36">
        <f>(Reference!I$12*List!$H2208)+Reference!I$13</f>
        <v>2358.9523290073621</v>
      </c>
      <c r="Q2208" s="36">
        <f>(Reference!J$12*List!$H2208)+Reference!J$13</f>
        <v>2730.9235818030256</v>
      </c>
      <c r="R2208" s="36">
        <f>(Reference!K$12*List!$H2208)+Reference!K$13</f>
        <v>2817.6822399271546</v>
      </c>
      <c r="S2208" s="36">
        <f>(Reference!L$12*List!$H2208)+Reference!L$13</f>
        <v>3040.0337709279138</v>
      </c>
      <c r="T2208" s="36">
        <f>(Reference!M$12*List!$H2208)+Reference!M$13</f>
        <v>3631.7589901098436</v>
      </c>
      <c r="U2208" s="36">
        <f>(Reference!N$12*List!$H2208)+Reference!N$13</f>
        <v>14650.628084797037</v>
      </c>
      <c r="V2208" s="12">
        <f>(Reference!O$12*List!$H2208)+Reference!O$13</f>
        <v>544.60539707499231</v>
      </c>
      <c r="W2208" s="12">
        <f>(Reference!P$12*List!$H2208)+Reference!P$13</f>
        <v>767.39851406021648</v>
      </c>
      <c r="X2208" s="12">
        <f>(Reference!Q$12*List!$H2208)+Reference!Q$13</f>
        <v>383.69925703010824</v>
      </c>
      <c r="Y2208" s="53"/>
      <c r="Z2208" s="1" t="str">
        <f t="shared" si="69"/>
        <v>GREER, Oklahoma</v>
      </c>
      <c r="AA2208" s="40" t="s">
        <v>8809</v>
      </c>
      <c r="AB2208" s="40" t="s">
        <v>277</v>
      </c>
      <c r="AC2208" s="43" t="s">
        <v>49</v>
      </c>
      <c r="AD2208" s="61">
        <v>0.89470000000000005</v>
      </c>
      <c r="AE2208" s="56" t="str">
        <f t="shared" si="68"/>
        <v/>
      </c>
      <c r="AF2208" s="60">
        <v>37630</v>
      </c>
      <c r="AI2208" s="60">
        <v>0.77500000000000002</v>
      </c>
    </row>
    <row r="2209" spans="1:35" x14ac:dyDescent="0.35">
      <c r="A2209" s="46" t="s">
        <v>2930</v>
      </c>
      <c r="B2209" s="65" t="s">
        <v>6404</v>
      </c>
      <c r="C2209" s="19">
        <v>99937</v>
      </c>
      <c r="D2209" s="48" t="s">
        <v>8824</v>
      </c>
      <c r="E2209" s="41" t="s">
        <v>8810</v>
      </c>
      <c r="F2209" s="44" t="s">
        <v>49</v>
      </c>
      <c r="G2209" s="18" t="s">
        <v>4188</v>
      </c>
      <c r="H2209" s="10">
        <v>0.77500000000000002</v>
      </c>
      <c r="I2209" s="36">
        <f>(Reference!B$12*List!$H2209)+Reference!B$13</f>
        <v>838.8575166049701</v>
      </c>
      <c r="J2209" s="36">
        <f>(Reference!C$12*List!$H2209)+Reference!C$13</f>
        <v>1251.8702903096525</v>
      </c>
      <c r="K2209" s="36">
        <f>(Reference!D$12*List!$H2209)+Reference!D$13</f>
        <v>1498.6389286866643</v>
      </c>
      <c r="L2209" s="36">
        <f>(Reference!E$12*List!$H2209)+Reference!E$13</f>
        <v>1853.4662550266621</v>
      </c>
      <c r="M2209" s="36">
        <f>(Reference!F$12*List!$H2209)+Reference!F$13</f>
        <v>1930.8736805386088</v>
      </c>
      <c r="N2209" s="36">
        <f>(Reference!G$12*List!$H2209)+Reference!G$13</f>
        <v>2186.4740386049029</v>
      </c>
      <c r="O2209" s="36">
        <f>(Reference!H$12*List!$H2209)+Reference!H$13</f>
        <v>2269.5961062687384</v>
      </c>
      <c r="P2209" s="36">
        <f>(Reference!I$12*List!$H2209)+Reference!I$13</f>
        <v>2358.9523290073621</v>
      </c>
      <c r="Q2209" s="36">
        <f>(Reference!J$12*List!$H2209)+Reference!J$13</f>
        <v>2730.9235818030256</v>
      </c>
      <c r="R2209" s="36">
        <f>(Reference!K$12*List!$H2209)+Reference!K$13</f>
        <v>2817.6822399271546</v>
      </c>
      <c r="S2209" s="36">
        <f>(Reference!L$12*List!$H2209)+Reference!L$13</f>
        <v>3040.0337709279138</v>
      </c>
      <c r="T2209" s="36">
        <f>(Reference!M$12*List!$H2209)+Reference!M$13</f>
        <v>3631.7589901098436</v>
      </c>
      <c r="U2209" s="36">
        <f>(Reference!N$12*List!$H2209)+Reference!N$13</f>
        <v>14650.628084797037</v>
      </c>
      <c r="V2209" s="12">
        <f>(Reference!O$12*List!$H2209)+Reference!O$13</f>
        <v>544.60539707499231</v>
      </c>
      <c r="W2209" s="12">
        <f>(Reference!P$12*List!$H2209)+Reference!P$13</f>
        <v>767.39851406021648</v>
      </c>
      <c r="X2209" s="12">
        <f>(Reference!Q$12*List!$H2209)+Reference!Q$13</f>
        <v>383.69925703010824</v>
      </c>
      <c r="Y2209" s="53"/>
      <c r="Z2209" s="1" t="str">
        <f t="shared" si="69"/>
        <v>HARMON, Oklahoma</v>
      </c>
      <c r="AA2209" s="40" t="s">
        <v>8810</v>
      </c>
      <c r="AB2209" s="40" t="s">
        <v>277</v>
      </c>
      <c r="AC2209" s="43" t="s">
        <v>49</v>
      </c>
      <c r="AD2209" s="61">
        <v>0.89470000000000005</v>
      </c>
      <c r="AE2209" s="56" t="str">
        <f t="shared" si="68"/>
        <v/>
      </c>
      <c r="AF2209" s="60">
        <v>37640</v>
      </c>
      <c r="AI2209" s="60">
        <v>0.77500000000000002</v>
      </c>
    </row>
    <row r="2210" spans="1:35" x14ac:dyDescent="0.35">
      <c r="A2210" s="46" t="s">
        <v>2931</v>
      </c>
      <c r="B2210" s="65" t="s">
        <v>6405</v>
      </c>
      <c r="C2210" s="19">
        <v>99937</v>
      </c>
      <c r="D2210" s="48" t="s">
        <v>8824</v>
      </c>
      <c r="E2210" s="41" t="s">
        <v>8122</v>
      </c>
      <c r="F2210" s="44" t="s">
        <v>49</v>
      </c>
      <c r="G2210" s="18" t="s">
        <v>4188</v>
      </c>
      <c r="H2210" s="16">
        <v>0.77500000000000002</v>
      </c>
      <c r="I2210" s="36">
        <f>(Reference!B$12*List!$H2210)+Reference!B$13</f>
        <v>838.8575166049701</v>
      </c>
      <c r="J2210" s="36">
        <f>(Reference!C$12*List!$H2210)+Reference!C$13</f>
        <v>1251.8702903096525</v>
      </c>
      <c r="K2210" s="36">
        <f>(Reference!D$12*List!$H2210)+Reference!D$13</f>
        <v>1498.6389286866643</v>
      </c>
      <c r="L2210" s="36">
        <f>(Reference!E$12*List!$H2210)+Reference!E$13</f>
        <v>1853.4662550266621</v>
      </c>
      <c r="M2210" s="36">
        <f>(Reference!F$12*List!$H2210)+Reference!F$13</f>
        <v>1930.8736805386088</v>
      </c>
      <c r="N2210" s="36">
        <f>(Reference!G$12*List!$H2210)+Reference!G$13</f>
        <v>2186.4740386049029</v>
      </c>
      <c r="O2210" s="36">
        <f>(Reference!H$12*List!$H2210)+Reference!H$13</f>
        <v>2269.5961062687384</v>
      </c>
      <c r="P2210" s="36">
        <f>(Reference!I$12*List!$H2210)+Reference!I$13</f>
        <v>2358.9523290073621</v>
      </c>
      <c r="Q2210" s="36">
        <f>(Reference!J$12*List!$H2210)+Reference!J$13</f>
        <v>2730.9235818030256</v>
      </c>
      <c r="R2210" s="36">
        <f>(Reference!K$12*List!$H2210)+Reference!K$13</f>
        <v>2817.6822399271546</v>
      </c>
      <c r="S2210" s="36">
        <f>(Reference!L$12*List!$H2210)+Reference!L$13</f>
        <v>3040.0337709279138</v>
      </c>
      <c r="T2210" s="36">
        <f>(Reference!M$12*List!$H2210)+Reference!M$13</f>
        <v>3631.7589901098436</v>
      </c>
      <c r="U2210" s="36">
        <f>(Reference!N$12*List!$H2210)+Reference!N$13</f>
        <v>14650.628084797037</v>
      </c>
      <c r="V2210" s="12">
        <f>(Reference!O$12*List!$H2210)+Reference!O$13</f>
        <v>544.60539707499231</v>
      </c>
      <c r="W2210" s="12">
        <f>(Reference!P$12*List!$H2210)+Reference!P$13</f>
        <v>767.39851406021648</v>
      </c>
      <c r="X2210" s="12">
        <f>(Reference!Q$12*List!$H2210)+Reference!Q$13</f>
        <v>383.69925703010824</v>
      </c>
      <c r="Y2210" s="53"/>
      <c r="Z2210" s="1" t="str">
        <f t="shared" si="69"/>
        <v>HARPER, Oklahoma</v>
      </c>
      <c r="AA2210" s="41" t="s">
        <v>8122</v>
      </c>
      <c r="AB2210" s="40" t="s">
        <v>277</v>
      </c>
      <c r="AC2210" s="44" t="s">
        <v>49</v>
      </c>
      <c r="AD2210" s="62">
        <v>0.77500000000000002</v>
      </c>
      <c r="AE2210" s="56" t="str">
        <f t="shared" si="68"/>
        <v/>
      </c>
      <c r="AF2210" s="60">
        <v>37650</v>
      </c>
      <c r="AI2210" s="60">
        <v>0.83950000000000002</v>
      </c>
    </row>
    <row r="2211" spans="1:35" x14ac:dyDescent="0.35">
      <c r="A2211" s="46" t="s">
        <v>2932</v>
      </c>
      <c r="B2211" s="65" t="s">
        <v>6406</v>
      </c>
      <c r="C2211" s="28">
        <v>99937</v>
      </c>
      <c r="D2211" s="48" t="s">
        <v>8824</v>
      </c>
      <c r="E2211" s="40" t="s">
        <v>8124</v>
      </c>
      <c r="F2211" s="44" t="s">
        <v>49</v>
      </c>
      <c r="G2211" s="18" t="s">
        <v>4188</v>
      </c>
      <c r="H2211" s="16">
        <v>0.77500000000000002</v>
      </c>
      <c r="I2211" s="36">
        <f>(Reference!B$12*List!$H2211)+Reference!B$13</f>
        <v>838.8575166049701</v>
      </c>
      <c r="J2211" s="36">
        <f>(Reference!C$12*List!$H2211)+Reference!C$13</f>
        <v>1251.8702903096525</v>
      </c>
      <c r="K2211" s="36">
        <f>(Reference!D$12*List!$H2211)+Reference!D$13</f>
        <v>1498.6389286866643</v>
      </c>
      <c r="L2211" s="36">
        <f>(Reference!E$12*List!$H2211)+Reference!E$13</f>
        <v>1853.4662550266621</v>
      </c>
      <c r="M2211" s="36">
        <f>(Reference!F$12*List!$H2211)+Reference!F$13</f>
        <v>1930.8736805386088</v>
      </c>
      <c r="N2211" s="36">
        <f>(Reference!G$12*List!$H2211)+Reference!G$13</f>
        <v>2186.4740386049029</v>
      </c>
      <c r="O2211" s="36">
        <f>(Reference!H$12*List!$H2211)+Reference!H$13</f>
        <v>2269.5961062687384</v>
      </c>
      <c r="P2211" s="36">
        <f>(Reference!I$12*List!$H2211)+Reference!I$13</f>
        <v>2358.9523290073621</v>
      </c>
      <c r="Q2211" s="36">
        <f>(Reference!J$12*List!$H2211)+Reference!J$13</f>
        <v>2730.9235818030256</v>
      </c>
      <c r="R2211" s="36">
        <f>(Reference!K$12*List!$H2211)+Reference!K$13</f>
        <v>2817.6822399271546</v>
      </c>
      <c r="S2211" s="36">
        <f>(Reference!L$12*List!$H2211)+Reference!L$13</f>
        <v>3040.0337709279138</v>
      </c>
      <c r="T2211" s="36">
        <f>(Reference!M$12*List!$H2211)+Reference!M$13</f>
        <v>3631.7589901098436</v>
      </c>
      <c r="U2211" s="36">
        <f>(Reference!N$12*List!$H2211)+Reference!N$13</f>
        <v>14650.628084797037</v>
      </c>
      <c r="V2211" s="12">
        <f>(Reference!O$12*List!$H2211)+Reference!O$13</f>
        <v>544.60539707499231</v>
      </c>
      <c r="W2211" s="12">
        <f>(Reference!P$12*List!$H2211)+Reference!P$13</f>
        <v>767.39851406021648</v>
      </c>
      <c r="X2211" s="12">
        <f>(Reference!Q$12*List!$H2211)+Reference!Q$13</f>
        <v>383.69925703010824</v>
      </c>
      <c r="Y2211" s="53"/>
      <c r="Z2211" s="1" t="str">
        <f t="shared" si="69"/>
        <v>HASKELL, Oklahoma</v>
      </c>
      <c r="AA2211" s="41" t="s">
        <v>8124</v>
      </c>
      <c r="AB2211" s="40" t="s">
        <v>277</v>
      </c>
      <c r="AC2211" s="44" t="s">
        <v>49</v>
      </c>
      <c r="AD2211" s="62">
        <v>0.77500000000000002</v>
      </c>
      <c r="AE2211" s="56" t="str">
        <f t="shared" si="68"/>
        <v/>
      </c>
      <c r="AF2211" s="60">
        <v>37660</v>
      </c>
      <c r="AI2211" s="60">
        <v>0.77500000000000002</v>
      </c>
    </row>
    <row r="2212" spans="1:35" x14ac:dyDescent="0.35">
      <c r="A2212" s="46" t="s">
        <v>2933</v>
      </c>
      <c r="B2212" s="65" t="s">
        <v>6407</v>
      </c>
      <c r="C2212" s="19">
        <v>99937</v>
      </c>
      <c r="D2212" s="48" t="s">
        <v>8824</v>
      </c>
      <c r="E2212" s="41" t="s">
        <v>8811</v>
      </c>
      <c r="F2212" s="44" t="s">
        <v>49</v>
      </c>
      <c r="G2212" s="18" t="s">
        <v>4188</v>
      </c>
      <c r="H2212" s="16">
        <v>0.77500000000000002</v>
      </c>
      <c r="I2212" s="36">
        <f>(Reference!B$12*List!$H2212)+Reference!B$13</f>
        <v>838.8575166049701</v>
      </c>
      <c r="J2212" s="36">
        <f>(Reference!C$12*List!$H2212)+Reference!C$13</f>
        <v>1251.8702903096525</v>
      </c>
      <c r="K2212" s="36">
        <f>(Reference!D$12*List!$H2212)+Reference!D$13</f>
        <v>1498.6389286866643</v>
      </c>
      <c r="L2212" s="36">
        <f>(Reference!E$12*List!$H2212)+Reference!E$13</f>
        <v>1853.4662550266621</v>
      </c>
      <c r="M2212" s="36">
        <f>(Reference!F$12*List!$H2212)+Reference!F$13</f>
        <v>1930.8736805386088</v>
      </c>
      <c r="N2212" s="36">
        <f>(Reference!G$12*List!$H2212)+Reference!G$13</f>
        <v>2186.4740386049029</v>
      </c>
      <c r="O2212" s="36">
        <f>(Reference!H$12*List!$H2212)+Reference!H$13</f>
        <v>2269.5961062687384</v>
      </c>
      <c r="P2212" s="36">
        <f>(Reference!I$12*List!$H2212)+Reference!I$13</f>
        <v>2358.9523290073621</v>
      </c>
      <c r="Q2212" s="36">
        <f>(Reference!J$12*List!$H2212)+Reference!J$13</f>
        <v>2730.9235818030256</v>
      </c>
      <c r="R2212" s="36">
        <f>(Reference!K$12*List!$H2212)+Reference!K$13</f>
        <v>2817.6822399271546</v>
      </c>
      <c r="S2212" s="36">
        <f>(Reference!L$12*List!$H2212)+Reference!L$13</f>
        <v>3040.0337709279138</v>
      </c>
      <c r="T2212" s="36">
        <f>(Reference!M$12*List!$H2212)+Reference!M$13</f>
        <v>3631.7589901098436</v>
      </c>
      <c r="U2212" s="36">
        <f>(Reference!N$12*List!$H2212)+Reference!N$13</f>
        <v>14650.628084797037</v>
      </c>
      <c r="V2212" s="12">
        <f>(Reference!O$12*List!$H2212)+Reference!O$13</f>
        <v>544.60539707499231</v>
      </c>
      <c r="W2212" s="12">
        <f>(Reference!P$12*List!$H2212)+Reference!P$13</f>
        <v>767.39851406021648</v>
      </c>
      <c r="X2212" s="12">
        <f>(Reference!Q$12*List!$H2212)+Reference!Q$13</f>
        <v>383.69925703010824</v>
      </c>
      <c r="Y2212" s="53"/>
      <c r="Z2212" s="1" t="str">
        <f t="shared" si="69"/>
        <v>HUGHES, Oklahoma</v>
      </c>
      <c r="AA2212" s="41" t="s">
        <v>8811</v>
      </c>
      <c r="AB2212" s="40" t="s">
        <v>277</v>
      </c>
      <c r="AC2212" s="44" t="s">
        <v>49</v>
      </c>
      <c r="AD2212" s="62">
        <v>0.77500000000000002</v>
      </c>
      <c r="AE2212" s="56" t="str">
        <f t="shared" si="68"/>
        <v/>
      </c>
      <c r="AF2212" s="60">
        <v>37670</v>
      </c>
      <c r="AI2212" s="60">
        <v>0.83040000000000003</v>
      </c>
    </row>
    <row r="2213" spans="1:35" x14ac:dyDescent="0.35">
      <c r="A2213" s="46" t="s">
        <v>2934</v>
      </c>
      <c r="B2213" s="65" t="s">
        <v>6408</v>
      </c>
      <c r="C2213" s="28">
        <v>99937</v>
      </c>
      <c r="D2213" s="48" t="s">
        <v>8824</v>
      </c>
      <c r="E2213" s="40" t="s">
        <v>7509</v>
      </c>
      <c r="F2213" s="44" t="s">
        <v>49</v>
      </c>
      <c r="G2213" s="18" t="s">
        <v>4188</v>
      </c>
      <c r="H2213" s="16">
        <v>0.77500000000000002</v>
      </c>
      <c r="I2213" s="36">
        <f>(Reference!B$12*List!$H2213)+Reference!B$13</f>
        <v>838.8575166049701</v>
      </c>
      <c r="J2213" s="36">
        <f>(Reference!C$12*List!$H2213)+Reference!C$13</f>
        <v>1251.8702903096525</v>
      </c>
      <c r="K2213" s="36">
        <f>(Reference!D$12*List!$H2213)+Reference!D$13</f>
        <v>1498.6389286866643</v>
      </c>
      <c r="L2213" s="36">
        <f>(Reference!E$12*List!$H2213)+Reference!E$13</f>
        <v>1853.4662550266621</v>
      </c>
      <c r="M2213" s="36">
        <f>(Reference!F$12*List!$H2213)+Reference!F$13</f>
        <v>1930.8736805386088</v>
      </c>
      <c r="N2213" s="36">
        <f>(Reference!G$12*List!$H2213)+Reference!G$13</f>
        <v>2186.4740386049029</v>
      </c>
      <c r="O2213" s="36">
        <f>(Reference!H$12*List!$H2213)+Reference!H$13</f>
        <v>2269.5961062687384</v>
      </c>
      <c r="P2213" s="36">
        <f>(Reference!I$12*List!$H2213)+Reference!I$13</f>
        <v>2358.9523290073621</v>
      </c>
      <c r="Q2213" s="36">
        <f>(Reference!J$12*List!$H2213)+Reference!J$13</f>
        <v>2730.9235818030256</v>
      </c>
      <c r="R2213" s="36">
        <f>(Reference!K$12*List!$H2213)+Reference!K$13</f>
        <v>2817.6822399271546</v>
      </c>
      <c r="S2213" s="36">
        <f>(Reference!L$12*List!$H2213)+Reference!L$13</f>
        <v>3040.0337709279138</v>
      </c>
      <c r="T2213" s="36">
        <f>(Reference!M$12*List!$H2213)+Reference!M$13</f>
        <v>3631.7589901098436</v>
      </c>
      <c r="U2213" s="36">
        <f>(Reference!N$12*List!$H2213)+Reference!N$13</f>
        <v>14650.628084797037</v>
      </c>
      <c r="V2213" s="12">
        <f>(Reference!O$12*List!$H2213)+Reference!O$13</f>
        <v>544.60539707499231</v>
      </c>
      <c r="W2213" s="12">
        <f>(Reference!P$12*List!$H2213)+Reference!P$13</f>
        <v>767.39851406021648</v>
      </c>
      <c r="X2213" s="12">
        <f>(Reference!Q$12*List!$H2213)+Reference!Q$13</f>
        <v>383.69925703010824</v>
      </c>
      <c r="Y2213" s="53"/>
      <c r="Z2213" s="1" t="str">
        <f t="shared" si="69"/>
        <v>JACKSON, Oklahoma</v>
      </c>
      <c r="AA2213" s="41" t="s">
        <v>7509</v>
      </c>
      <c r="AB2213" s="40" t="s">
        <v>277</v>
      </c>
      <c r="AC2213" s="44" t="s">
        <v>49</v>
      </c>
      <c r="AD2213" s="62">
        <v>0.77500000000000002</v>
      </c>
      <c r="AE2213" s="56" t="str">
        <f t="shared" si="68"/>
        <v/>
      </c>
      <c r="AF2213" s="60">
        <v>37680</v>
      </c>
      <c r="AI2213" s="60">
        <v>0.77500000000000002</v>
      </c>
    </row>
    <row r="2214" spans="1:35" x14ac:dyDescent="0.35">
      <c r="A2214" s="46" t="s">
        <v>2935</v>
      </c>
      <c r="B2214" s="65" t="s">
        <v>6409</v>
      </c>
      <c r="C2214" s="19">
        <v>99937</v>
      </c>
      <c r="D2214" s="48" t="s">
        <v>8824</v>
      </c>
      <c r="E2214" s="41" t="s">
        <v>7510</v>
      </c>
      <c r="F2214" s="44" t="s">
        <v>49</v>
      </c>
      <c r="G2214" s="18" t="s">
        <v>4188</v>
      </c>
      <c r="H2214" s="10">
        <v>0.77500000000000002</v>
      </c>
      <c r="I2214" s="36">
        <f>(Reference!B$12*List!$H2214)+Reference!B$13</f>
        <v>838.8575166049701</v>
      </c>
      <c r="J2214" s="36">
        <f>(Reference!C$12*List!$H2214)+Reference!C$13</f>
        <v>1251.8702903096525</v>
      </c>
      <c r="K2214" s="36">
        <f>(Reference!D$12*List!$H2214)+Reference!D$13</f>
        <v>1498.6389286866643</v>
      </c>
      <c r="L2214" s="36">
        <f>(Reference!E$12*List!$H2214)+Reference!E$13</f>
        <v>1853.4662550266621</v>
      </c>
      <c r="M2214" s="36">
        <f>(Reference!F$12*List!$H2214)+Reference!F$13</f>
        <v>1930.8736805386088</v>
      </c>
      <c r="N2214" s="36">
        <f>(Reference!G$12*List!$H2214)+Reference!G$13</f>
        <v>2186.4740386049029</v>
      </c>
      <c r="O2214" s="36">
        <f>(Reference!H$12*List!$H2214)+Reference!H$13</f>
        <v>2269.5961062687384</v>
      </c>
      <c r="P2214" s="36">
        <f>(Reference!I$12*List!$H2214)+Reference!I$13</f>
        <v>2358.9523290073621</v>
      </c>
      <c r="Q2214" s="36">
        <f>(Reference!J$12*List!$H2214)+Reference!J$13</f>
        <v>2730.9235818030256</v>
      </c>
      <c r="R2214" s="36">
        <f>(Reference!K$12*List!$H2214)+Reference!K$13</f>
        <v>2817.6822399271546</v>
      </c>
      <c r="S2214" s="36">
        <f>(Reference!L$12*List!$H2214)+Reference!L$13</f>
        <v>3040.0337709279138</v>
      </c>
      <c r="T2214" s="36">
        <f>(Reference!M$12*List!$H2214)+Reference!M$13</f>
        <v>3631.7589901098436</v>
      </c>
      <c r="U2214" s="36">
        <f>(Reference!N$12*List!$H2214)+Reference!N$13</f>
        <v>14650.628084797037</v>
      </c>
      <c r="V2214" s="12">
        <f>(Reference!O$12*List!$H2214)+Reference!O$13</f>
        <v>544.60539707499231</v>
      </c>
      <c r="W2214" s="12">
        <f>(Reference!P$12*List!$H2214)+Reference!P$13</f>
        <v>767.39851406021648</v>
      </c>
      <c r="X2214" s="12">
        <f>(Reference!Q$12*List!$H2214)+Reference!Q$13</f>
        <v>383.69925703010824</v>
      </c>
      <c r="Y2214" s="53"/>
      <c r="Z2214" s="1" t="str">
        <f t="shared" si="69"/>
        <v>JEFFERSON, Oklahoma</v>
      </c>
      <c r="AA2214" s="40" t="s">
        <v>7510</v>
      </c>
      <c r="AB2214" s="40" t="s">
        <v>277</v>
      </c>
      <c r="AC2214" s="43" t="s">
        <v>49</v>
      </c>
      <c r="AD2214" s="61">
        <v>0.89470000000000005</v>
      </c>
      <c r="AE2214" s="56" t="str">
        <f t="shared" si="68"/>
        <v/>
      </c>
      <c r="AF2214" s="60">
        <v>37690</v>
      </c>
      <c r="AI2214" s="60">
        <v>0.77500000000000002</v>
      </c>
    </row>
    <row r="2215" spans="1:35" x14ac:dyDescent="0.35">
      <c r="A2215" s="46" t="s">
        <v>2936</v>
      </c>
      <c r="B2215" s="65" t="s">
        <v>6410</v>
      </c>
      <c r="C2215" s="19">
        <v>99937</v>
      </c>
      <c r="D2215" s="48" t="s">
        <v>8824</v>
      </c>
      <c r="E2215" s="41" t="s">
        <v>8699</v>
      </c>
      <c r="F2215" s="44" t="s">
        <v>49</v>
      </c>
      <c r="G2215" s="18" t="s">
        <v>4188</v>
      </c>
      <c r="H2215" s="16">
        <v>0.77500000000000002</v>
      </c>
      <c r="I2215" s="36">
        <f>(Reference!B$12*List!$H2215)+Reference!B$13</f>
        <v>838.8575166049701</v>
      </c>
      <c r="J2215" s="36">
        <f>(Reference!C$12*List!$H2215)+Reference!C$13</f>
        <v>1251.8702903096525</v>
      </c>
      <c r="K2215" s="36">
        <f>(Reference!D$12*List!$H2215)+Reference!D$13</f>
        <v>1498.6389286866643</v>
      </c>
      <c r="L2215" s="36">
        <f>(Reference!E$12*List!$H2215)+Reference!E$13</f>
        <v>1853.4662550266621</v>
      </c>
      <c r="M2215" s="36">
        <f>(Reference!F$12*List!$H2215)+Reference!F$13</f>
        <v>1930.8736805386088</v>
      </c>
      <c r="N2215" s="36">
        <f>(Reference!G$12*List!$H2215)+Reference!G$13</f>
        <v>2186.4740386049029</v>
      </c>
      <c r="O2215" s="36">
        <f>(Reference!H$12*List!$H2215)+Reference!H$13</f>
        <v>2269.5961062687384</v>
      </c>
      <c r="P2215" s="36">
        <f>(Reference!I$12*List!$H2215)+Reference!I$13</f>
        <v>2358.9523290073621</v>
      </c>
      <c r="Q2215" s="36">
        <f>(Reference!J$12*List!$H2215)+Reference!J$13</f>
        <v>2730.9235818030256</v>
      </c>
      <c r="R2215" s="36">
        <f>(Reference!K$12*List!$H2215)+Reference!K$13</f>
        <v>2817.6822399271546</v>
      </c>
      <c r="S2215" s="36">
        <f>(Reference!L$12*List!$H2215)+Reference!L$13</f>
        <v>3040.0337709279138</v>
      </c>
      <c r="T2215" s="36">
        <f>(Reference!M$12*List!$H2215)+Reference!M$13</f>
        <v>3631.7589901098436</v>
      </c>
      <c r="U2215" s="36">
        <f>(Reference!N$12*List!$H2215)+Reference!N$13</f>
        <v>14650.628084797037</v>
      </c>
      <c r="V2215" s="12">
        <f>(Reference!O$12*List!$H2215)+Reference!O$13</f>
        <v>544.60539707499231</v>
      </c>
      <c r="W2215" s="12">
        <f>(Reference!P$12*List!$H2215)+Reference!P$13</f>
        <v>767.39851406021648</v>
      </c>
      <c r="X2215" s="12">
        <f>(Reference!Q$12*List!$H2215)+Reference!Q$13</f>
        <v>383.69925703010824</v>
      </c>
      <c r="Y2215" s="53"/>
      <c r="Z2215" s="1" t="str">
        <f t="shared" si="69"/>
        <v>JOHNSTON, Oklahoma</v>
      </c>
      <c r="AA2215" s="41" t="s">
        <v>8699</v>
      </c>
      <c r="AB2215" s="40" t="s">
        <v>277</v>
      </c>
      <c r="AC2215" s="44" t="s">
        <v>49</v>
      </c>
      <c r="AD2215" s="62">
        <v>0.77500000000000002</v>
      </c>
      <c r="AE2215" s="56" t="str">
        <f t="shared" si="68"/>
        <v/>
      </c>
      <c r="AF2215" s="60">
        <v>37700</v>
      </c>
      <c r="AI2215" s="60">
        <v>0.77500000000000002</v>
      </c>
    </row>
    <row r="2216" spans="1:35" x14ac:dyDescent="0.35">
      <c r="A2216" s="46" t="s">
        <v>2937</v>
      </c>
      <c r="B2216" s="65" t="s">
        <v>6411</v>
      </c>
      <c r="C2216" s="19">
        <v>99937</v>
      </c>
      <c r="D2216" s="48" t="s">
        <v>8824</v>
      </c>
      <c r="E2216" s="41" t="s">
        <v>8812</v>
      </c>
      <c r="F2216" s="44" t="s">
        <v>49</v>
      </c>
      <c r="G2216" s="18" t="s">
        <v>4188</v>
      </c>
      <c r="H2216" s="16">
        <v>0.77500000000000002</v>
      </c>
      <c r="I2216" s="36">
        <f>(Reference!B$12*List!$H2216)+Reference!B$13</f>
        <v>838.8575166049701</v>
      </c>
      <c r="J2216" s="36">
        <f>(Reference!C$12*List!$H2216)+Reference!C$13</f>
        <v>1251.8702903096525</v>
      </c>
      <c r="K2216" s="36">
        <f>(Reference!D$12*List!$H2216)+Reference!D$13</f>
        <v>1498.6389286866643</v>
      </c>
      <c r="L2216" s="36">
        <f>(Reference!E$12*List!$H2216)+Reference!E$13</f>
        <v>1853.4662550266621</v>
      </c>
      <c r="M2216" s="36">
        <f>(Reference!F$12*List!$H2216)+Reference!F$13</f>
        <v>1930.8736805386088</v>
      </c>
      <c r="N2216" s="36">
        <f>(Reference!G$12*List!$H2216)+Reference!G$13</f>
        <v>2186.4740386049029</v>
      </c>
      <c r="O2216" s="36">
        <f>(Reference!H$12*List!$H2216)+Reference!H$13</f>
        <v>2269.5961062687384</v>
      </c>
      <c r="P2216" s="36">
        <f>(Reference!I$12*List!$H2216)+Reference!I$13</f>
        <v>2358.9523290073621</v>
      </c>
      <c r="Q2216" s="36">
        <f>(Reference!J$12*List!$H2216)+Reference!J$13</f>
        <v>2730.9235818030256</v>
      </c>
      <c r="R2216" s="36">
        <f>(Reference!K$12*List!$H2216)+Reference!K$13</f>
        <v>2817.6822399271546</v>
      </c>
      <c r="S2216" s="36">
        <f>(Reference!L$12*List!$H2216)+Reference!L$13</f>
        <v>3040.0337709279138</v>
      </c>
      <c r="T2216" s="36">
        <f>(Reference!M$12*List!$H2216)+Reference!M$13</f>
        <v>3631.7589901098436</v>
      </c>
      <c r="U2216" s="36">
        <f>(Reference!N$12*List!$H2216)+Reference!N$13</f>
        <v>14650.628084797037</v>
      </c>
      <c r="V2216" s="12">
        <f>(Reference!O$12*List!$H2216)+Reference!O$13</f>
        <v>544.60539707499231</v>
      </c>
      <c r="W2216" s="12">
        <f>(Reference!P$12*List!$H2216)+Reference!P$13</f>
        <v>767.39851406021648</v>
      </c>
      <c r="X2216" s="12">
        <f>(Reference!Q$12*List!$H2216)+Reference!Q$13</f>
        <v>383.69925703010824</v>
      </c>
      <c r="Y2216" s="53"/>
      <c r="Z2216" s="1" t="str">
        <f t="shared" si="69"/>
        <v>KAY, Oklahoma</v>
      </c>
      <c r="AA2216" s="41" t="s">
        <v>8812</v>
      </c>
      <c r="AB2216" s="40" t="s">
        <v>277</v>
      </c>
      <c r="AC2216" s="44" t="s">
        <v>49</v>
      </c>
      <c r="AD2216" s="62">
        <v>0.77500000000000002</v>
      </c>
      <c r="AE2216" s="56" t="str">
        <f t="shared" si="68"/>
        <v/>
      </c>
      <c r="AF2216" s="60">
        <v>37710</v>
      </c>
      <c r="AI2216" s="60">
        <v>0.83950000000000002</v>
      </c>
    </row>
    <row r="2217" spans="1:35" x14ac:dyDescent="0.35">
      <c r="A2217" s="46" t="s">
        <v>2938</v>
      </c>
      <c r="B2217" s="65" t="s">
        <v>6412</v>
      </c>
      <c r="C2217" s="28">
        <v>99937</v>
      </c>
      <c r="D2217" s="48" t="s">
        <v>8824</v>
      </c>
      <c r="E2217" s="40" t="s">
        <v>8813</v>
      </c>
      <c r="F2217" s="44" t="s">
        <v>49</v>
      </c>
      <c r="G2217" s="18" t="s">
        <v>4188</v>
      </c>
      <c r="H2217" s="16">
        <v>0.77500000000000002</v>
      </c>
      <c r="I2217" s="36">
        <f>(Reference!B$12*List!$H2217)+Reference!B$13</f>
        <v>838.8575166049701</v>
      </c>
      <c r="J2217" s="36">
        <f>(Reference!C$12*List!$H2217)+Reference!C$13</f>
        <v>1251.8702903096525</v>
      </c>
      <c r="K2217" s="36">
        <f>(Reference!D$12*List!$H2217)+Reference!D$13</f>
        <v>1498.6389286866643</v>
      </c>
      <c r="L2217" s="36">
        <f>(Reference!E$12*List!$H2217)+Reference!E$13</f>
        <v>1853.4662550266621</v>
      </c>
      <c r="M2217" s="36">
        <f>(Reference!F$12*List!$H2217)+Reference!F$13</f>
        <v>1930.8736805386088</v>
      </c>
      <c r="N2217" s="36">
        <f>(Reference!G$12*List!$H2217)+Reference!G$13</f>
        <v>2186.4740386049029</v>
      </c>
      <c r="O2217" s="36">
        <f>(Reference!H$12*List!$H2217)+Reference!H$13</f>
        <v>2269.5961062687384</v>
      </c>
      <c r="P2217" s="36">
        <f>(Reference!I$12*List!$H2217)+Reference!I$13</f>
        <v>2358.9523290073621</v>
      </c>
      <c r="Q2217" s="36">
        <f>(Reference!J$12*List!$H2217)+Reference!J$13</f>
        <v>2730.9235818030256</v>
      </c>
      <c r="R2217" s="36">
        <f>(Reference!K$12*List!$H2217)+Reference!K$13</f>
        <v>2817.6822399271546</v>
      </c>
      <c r="S2217" s="36">
        <f>(Reference!L$12*List!$H2217)+Reference!L$13</f>
        <v>3040.0337709279138</v>
      </c>
      <c r="T2217" s="36">
        <f>(Reference!M$12*List!$H2217)+Reference!M$13</f>
        <v>3631.7589901098436</v>
      </c>
      <c r="U2217" s="36">
        <f>(Reference!N$12*List!$H2217)+Reference!N$13</f>
        <v>14650.628084797037</v>
      </c>
      <c r="V2217" s="12">
        <f>(Reference!O$12*List!$H2217)+Reference!O$13</f>
        <v>544.60539707499231</v>
      </c>
      <c r="W2217" s="12">
        <f>(Reference!P$12*List!$H2217)+Reference!P$13</f>
        <v>767.39851406021648</v>
      </c>
      <c r="X2217" s="12">
        <f>(Reference!Q$12*List!$H2217)+Reference!Q$13</f>
        <v>383.69925703010824</v>
      </c>
      <c r="Y2217" s="53"/>
      <c r="Z2217" s="1" t="str">
        <f t="shared" si="69"/>
        <v>KINGFISHER, Oklahoma</v>
      </c>
      <c r="AA2217" s="41" t="s">
        <v>8813</v>
      </c>
      <c r="AB2217" s="40" t="s">
        <v>277</v>
      </c>
      <c r="AC2217" s="44" t="s">
        <v>49</v>
      </c>
      <c r="AD2217" s="62">
        <v>0.77500000000000002</v>
      </c>
      <c r="AE2217" s="56" t="str">
        <f t="shared" si="68"/>
        <v/>
      </c>
      <c r="AF2217" s="60">
        <v>37720</v>
      </c>
      <c r="AI2217" s="60">
        <v>0.83950000000000002</v>
      </c>
    </row>
    <row r="2218" spans="1:35" x14ac:dyDescent="0.35">
      <c r="A2218" s="46" t="s">
        <v>2939</v>
      </c>
      <c r="B2218" s="65" t="s">
        <v>6413</v>
      </c>
      <c r="C2218" s="28">
        <v>99937</v>
      </c>
      <c r="D2218" s="48" t="s">
        <v>8824</v>
      </c>
      <c r="E2218" s="40" t="s">
        <v>7728</v>
      </c>
      <c r="F2218" s="44" t="s">
        <v>49</v>
      </c>
      <c r="G2218" s="18" t="s">
        <v>4188</v>
      </c>
      <c r="H2218" s="16">
        <v>0.77500000000000002</v>
      </c>
      <c r="I2218" s="36">
        <f>(Reference!B$12*List!$H2218)+Reference!B$13</f>
        <v>838.8575166049701</v>
      </c>
      <c r="J2218" s="36">
        <f>(Reference!C$12*List!$H2218)+Reference!C$13</f>
        <v>1251.8702903096525</v>
      </c>
      <c r="K2218" s="36">
        <f>(Reference!D$12*List!$H2218)+Reference!D$13</f>
        <v>1498.6389286866643</v>
      </c>
      <c r="L2218" s="36">
        <f>(Reference!E$12*List!$H2218)+Reference!E$13</f>
        <v>1853.4662550266621</v>
      </c>
      <c r="M2218" s="36">
        <f>(Reference!F$12*List!$H2218)+Reference!F$13</f>
        <v>1930.8736805386088</v>
      </c>
      <c r="N2218" s="36">
        <f>(Reference!G$12*List!$H2218)+Reference!G$13</f>
        <v>2186.4740386049029</v>
      </c>
      <c r="O2218" s="36">
        <f>(Reference!H$12*List!$H2218)+Reference!H$13</f>
        <v>2269.5961062687384</v>
      </c>
      <c r="P2218" s="36">
        <f>(Reference!I$12*List!$H2218)+Reference!I$13</f>
        <v>2358.9523290073621</v>
      </c>
      <c r="Q2218" s="36">
        <f>(Reference!J$12*List!$H2218)+Reference!J$13</f>
        <v>2730.9235818030256</v>
      </c>
      <c r="R2218" s="36">
        <f>(Reference!K$12*List!$H2218)+Reference!K$13</f>
        <v>2817.6822399271546</v>
      </c>
      <c r="S2218" s="36">
        <f>(Reference!L$12*List!$H2218)+Reference!L$13</f>
        <v>3040.0337709279138</v>
      </c>
      <c r="T2218" s="36">
        <f>(Reference!M$12*List!$H2218)+Reference!M$13</f>
        <v>3631.7589901098436</v>
      </c>
      <c r="U2218" s="36">
        <f>(Reference!N$12*List!$H2218)+Reference!N$13</f>
        <v>14650.628084797037</v>
      </c>
      <c r="V2218" s="12">
        <f>(Reference!O$12*List!$H2218)+Reference!O$13</f>
        <v>544.60539707499231</v>
      </c>
      <c r="W2218" s="12">
        <f>(Reference!P$12*List!$H2218)+Reference!P$13</f>
        <v>767.39851406021648</v>
      </c>
      <c r="X2218" s="12">
        <f>(Reference!Q$12*List!$H2218)+Reference!Q$13</f>
        <v>383.69925703010824</v>
      </c>
      <c r="Y2218" s="53"/>
      <c r="Z2218" s="1" t="str">
        <f t="shared" si="69"/>
        <v>KIOWA, Oklahoma</v>
      </c>
      <c r="AA2218" s="41" t="s">
        <v>7728</v>
      </c>
      <c r="AB2218" s="40" t="s">
        <v>277</v>
      </c>
      <c r="AC2218" s="44" t="s">
        <v>49</v>
      </c>
      <c r="AD2218" s="62">
        <v>0.77500000000000002</v>
      </c>
      <c r="AE2218" s="56" t="str">
        <f t="shared" si="68"/>
        <v/>
      </c>
      <c r="AF2218" s="60">
        <v>37730</v>
      </c>
      <c r="AI2218" s="60">
        <v>0.77500000000000002</v>
      </c>
    </row>
    <row r="2219" spans="1:35" x14ac:dyDescent="0.35">
      <c r="A2219" s="46" t="s">
        <v>2940</v>
      </c>
      <c r="B2219" s="65" t="s">
        <v>6414</v>
      </c>
      <c r="C2219" s="19">
        <v>99937</v>
      </c>
      <c r="D2219" s="48" t="s">
        <v>8824</v>
      </c>
      <c r="E2219" s="41" t="s">
        <v>8814</v>
      </c>
      <c r="F2219" s="44" t="s">
        <v>49</v>
      </c>
      <c r="G2219" s="18" t="s">
        <v>4188</v>
      </c>
      <c r="H2219" s="16">
        <v>0.77500000000000002</v>
      </c>
      <c r="I2219" s="36">
        <f>(Reference!B$12*List!$H2219)+Reference!B$13</f>
        <v>838.8575166049701</v>
      </c>
      <c r="J2219" s="36">
        <f>(Reference!C$12*List!$H2219)+Reference!C$13</f>
        <v>1251.8702903096525</v>
      </c>
      <c r="K2219" s="36">
        <f>(Reference!D$12*List!$H2219)+Reference!D$13</f>
        <v>1498.6389286866643</v>
      </c>
      <c r="L2219" s="36">
        <f>(Reference!E$12*List!$H2219)+Reference!E$13</f>
        <v>1853.4662550266621</v>
      </c>
      <c r="M2219" s="36">
        <f>(Reference!F$12*List!$H2219)+Reference!F$13</f>
        <v>1930.8736805386088</v>
      </c>
      <c r="N2219" s="36">
        <f>(Reference!G$12*List!$H2219)+Reference!G$13</f>
        <v>2186.4740386049029</v>
      </c>
      <c r="O2219" s="36">
        <f>(Reference!H$12*List!$H2219)+Reference!H$13</f>
        <v>2269.5961062687384</v>
      </c>
      <c r="P2219" s="36">
        <f>(Reference!I$12*List!$H2219)+Reference!I$13</f>
        <v>2358.9523290073621</v>
      </c>
      <c r="Q2219" s="36">
        <f>(Reference!J$12*List!$H2219)+Reference!J$13</f>
        <v>2730.9235818030256</v>
      </c>
      <c r="R2219" s="36">
        <f>(Reference!K$12*List!$H2219)+Reference!K$13</f>
        <v>2817.6822399271546</v>
      </c>
      <c r="S2219" s="36">
        <f>(Reference!L$12*List!$H2219)+Reference!L$13</f>
        <v>3040.0337709279138</v>
      </c>
      <c r="T2219" s="36">
        <f>(Reference!M$12*List!$H2219)+Reference!M$13</f>
        <v>3631.7589901098436</v>
      </c>
      <c r="U2219" s="36">
        <f>(Reference!N$12*List!$H2219)+Reference!N$13</f>
        <v>14650.628084797037</v>
      </c>
      <c r="V2219" s="12">
        <f>(Reference!O$12*List!$H2219)+Reference!O$13</f>
        <v>544.60539707499231</v>
      </c>
      <c r="W2219" s="12">
        <f>(Reference!P$12*List!$H2219)+Reference!P$13</f>
        <v>767.39851406021648</v>
      </c>
      <c r="X2219" s="12">
        <f>(Reference!Q$12*List!$H2219)+Reference!Q$13</f>
        <v>383.69925703010824</v>
      </c>
      <c r="Y2219" s="53"/>
      <c r="Z2219" s="1" t="str">
        <f t="shared" si="69"/>
        <v>LATIMER, Oklahoma</v>
      </c>
      <c r="AA2219" s="41" t="s">
        <v>8814</v>
      </c>
      <c r="AB2219" s="40" t="s">
        <v>277</v>
      </c>
      <c r="AC2219" s="44" t="s">
        <v>49</v>
      </c>
      <c r="AD2219" s="62">
        <v>0.77500000000000002</v>
      </c>
      <c r="AE2219" s="56" t="str">
        <f t="shared" si="68"/>
        <v/>
      </c>
      <c r="AF2219" s="60">
        <v>37740</v>
      </c>
      <c r="AI2219" s="60">
        <v>0.77500000000000002</v>
      </c>
    </row>
    <row r="2220" spans="1:35" x14ac:dyDescent="0.35">
      <c r="A2220" s="46" t="s">
        <v>2941</v>
      </c>
      <c r="B2220" s="65" t="s">
        <v>6415</v>
      </c>
      <c r="C2220" s="19">
        <v>99937</v>
      </c>
      <c r="D2220" s="48" t="s">
        <v>8824</v>
      </c>
      <c r="E2220" s="41" t="s">
        <v>8815</v>
      </c>
      <c r="F2220" s="43" t="s">
        <v>49</v>
      </c>
      <c r="G2220" s="18" t="s">
        <v>4188</v>
      </c>
      <c r="H2220" s="16">
        <v>0.77500000000000002</v>
      </c>
      <c r="I2220" s="36">
        <f>(Reference!B$12*List!$H2220)+Reference!B$13</f>
        <v>838.8575166049701</v>
      </c>
      <c r="J2220" s="36">
        <f>(Reference!C$12*List!$H2220)+Reference!C$13</f>
        <v>1251.8702903096525</v>
      </c>
      <c r="K2220" s="36">
        <f>(Reference!D$12*List!$H2220)+Reference!D$13</f>
        <v>1498.6389286866643</v>
      </c>
      <c r="L2220" s="36">
        <f>(Reference!E$12*List!$H2220)+Reference!E$13</f>
        <v>1853.4662550266621</v>
      </c>
      <c r="M2220" s="36">
        <f>(Reference!F$12*List!$H2220)+Reference!F$13</f>
        <v>1930.8736805386088</v>
      </c>
      <c r="N2220" s="36">
        <f>(Reference!G$12*List!$H2220)+Reference!G$13</f>
        <v>2186.4740386049029</v>
      </c>
      <c r="O2220" s="36">
        <f>(Reference!H$12*List!$H2220)+Reference!H$13</f>
        <v>2269.5961062687384</v>
      </c>
      <c r="P2220" s="36">
        <f>(Reference!I$12*List!$H2220)+Reference!I$13</f>
        <v>2358.9523290073621</v>
      </c>
      <c r="Q2220" s="36">
        <f>(Reference!J$12*List!$H2220)+Reference!J$13</f>
        <v>2730.9235818030256</v>
      </c>
      <c r="R2220" s="36">
        <f>(Reference!K$12*List!$H2220)+Reference!K$13</f>
        <v>2817.6822399271546</v>
      </c>
      <c r="S2220" s="36">
        <f>(Reference!L$12*List!$H2220)+Reference!L$13</f>
        <v>3040.0337709279138</v>
      </c>
      <c r="T2220" s="36">
        <f>(Reference!M$12*List!$H2220)+Reference!M$13</f>
        <v>3631.7589901098436</v>
      </c>
      <c r="U2220" s="36">
        <f>(Reference!N$12*List!$H2220)+Reference!N$13</f>
        <v>14650.628084797037</v>
      </c>
      <c r="V2220" s="12">
        <f>(Reference!O$12*List!$H2220)+Reference!O$13</f>
        <v>544.60539707499231</v>
      </c>
      <c r="W2220" s="12">
        <f>(Reference!P$12*List!$H2220)+Reference!P$13</f>
        <v>767.39851406021648</v>
      </c>
      <c r="X2220" s="12">
        <f>(Reference!Q$12*List!$H2220)+Reference!Q$13</f>
        <v>383.69925703010824</v>
      </c>
      <c r="Y2220" s="53"/>
      <c r="Z2220" s="1" t="str">
        <f t="shared" si="69"/>
        <v>LE FLORE, Oklahoma</v>
      </c>
      <c r="AA2220" s="41" t="s">
        <v>8815</v>
      </c>
      <c r="AB2220" s="40" t="s">
        <v>277</v>
      </c>
      <c r="AC2220" s="44" t="s">
        <v>49</v>
      </c>
      <c r="AD2220" s="62">
        <v>0.77500000000000002</v>
      </c>
      <c r="AE2220" s="56" t="str">
        <f t="shared" si="68"/>
        <v/>
      </c>
      <c r="AF2220" s="60">
        <v>37750</v>
      </c>
      <c r="AI2220" s="60">
        <v>0.77500000000000002</v>
      </c>
    </row>
    <row r="2221" spans="1:35" x14ac:dyDescent="0.35">
      <c r="A2221" s="46" t="s">
        <v>2942</v>
      </c>
      <c r="B2221" s="65" t="s">
        <v>6416</v>
      </c>
      <c r="C2221" s="19" t="s">
        <v>2854</v>
      </c>
      <c r="D2221" s="48" t="s">
        <v>623</v>
      </c>
      <c r="E2221" s="41" t="s">
        <v>7615</v>
      </c>
      <c r="F2221" s="43" t="s">
        <v>49</v>
      </c>
      <c r="G2221" s="18" t="s">
        <v>4187</v>
      </c>
      <c r="H2221" s="16">
        <v>0.89470000000000005</v>
      </c>
      <c r="I2221" s="36">
        <f>(Reference!B$12*List!$H2221)+Reference!B$13</f>
        <v>931.05739865416922</v>
      </c>
      <c r="J2221" s="36">
        <f>(Reference!C$12*List!$H2221)+Reference!C$13</f>
        <v>1389.4649244670534</v>
      </c>
      <c r="K2221" s="36">
        <f>(Reference!D$12*List!$H2221)+Reference!D$13</f>
        <v>1663.3562134747515</v>
      </c>
      <c r="L2221" s="36">
        <f>(Reference!E$12*List!$H2221)+Reference!E$13</f>
        <v>2057.1830564058209</v>
      </c>
      <c r="M2221" s="36">
        <f>(Reference!F$12*List!$H2221)+Reference!F$13</f>
        <v>2143.0984291682357</v>
      </c>
      <c r="N2221" s="36">
        <f>(Reference!G$12*List!$H2221)+Reference!G$13</f>
        <v>2426.7921432562089</v>
      </c>
      <c r="O2221" s="36">
        <f>(Reference!H$12*List!$H2221)+Reference!H$13</f>
        <v>2519.0502616588028</v>
      </c>
      <c r="P2221" s="36">
        <f>(Reference!I$12*List!$H2221)+Reference!I$13</f>
        <v>2618.2277389415904</v>
      </c>
      <c r="Q2221" s="36">
        <f>(Reference!J$12*List!$H2221)+Reference!J$13</f>
        <v>3031.0828187931938</v>
      </c>
      <c r="R2221" s="36">
        <f>(Reference!K$12*List!$H2221)+Reference!K$13</f>
        <v>3127.3772298759013</v>
      </c>
      <c r="S2221" s="36">
        <f>(Reference!L$12*List!$H2221)+Reference!L$13</f>
        <v>3374.1676966028372</v>
      </c>
      <c r="T2221" s="36">
        <f>(Reference!M$12*List!$H2221)+Reference!M$13</f>
        <v>4030.9301769812973</v>
      </c>
      <c r="U2221" s="36">
        <f>(Reference!N$12*List!$H2221)+Reference!N$13</f>
        <v>16260.896997725042</v>
      </c>
      <c r="V2221" s="12">
        <f>(Reference!O$12*List!$H2221)+Reference!O$13</f>
        <v>604.46365950898962</v>
      </c>
      <c r="W2221" s="12">
        <f>(Reference!P$12*List!$H2221)+Reference!P$13</f>
        <v>851.74424748993988</v>
      </c>
      <c r="X2221" s="12">
        <f>(Reference!Q$12*List!$H2221)+Reference!Q$13</f>
        <v>425.87212374496994</v>
      </c>
      <c r="Y2221" s="53"/>
      <c r="Z2221" s="1" t="str">
        <f t="shared" si="69"/>
        <v>LINCOLN, Oklahoma</v>
      </c>
      <c r="AA2221" s="41" t="s">
        <v>7615</v>
      </c>
      <c r="AB2221" s="40" t="s">
        <v>277</v>
      </c>
      <c r="AC2221" s="44" t="s">
        <v>49</v>
      </c>
      <c r="AD2221" s="62">
        <v>0.77500000000000002</v>
      </c>
      <c r="AE2221" s="56" t="str">
        <f t="shared" si="68"/>
        <v/>
      </c>
      <c r="AF2221" s="60">
        <v>37760</v>
      </c>
      <c r="AI2221" s="60">
        <v>0.77500000000000002</v>
      </c>
    </row>
    <row r="2222" spans="1:35" x14ac:dyDescent="0.35">
      <c r="A2222" s="46" t="s">
        <v>2943</v>
      </c>
      <c r="B2222" s="65" t="s">
        <v>6417</v>
      </c>
      <c r="C2222" s="19" t="s">
        <v>2854</v>
      </c>
      <c r="D2222" s="48" t="s">
        <v>623</v>
      </c>
      <c r="E2222" s="41" t="s">
        <v>7617</v>
      </c>
      <c r="F2222" s="43" t="s">
        <v>49</v>
      </c>
      <c r="G2222" s="18" t="s">
        <v>4187</v>
      </c>
      <c r="H2222" s="10">
        <v>0.89470000000000005</v>
      </c>
      <c r="I2222" s="36">
        <f>(Reference!B$12*List!$H2222)+Reference!B$13</f>
        <v>931.05739865416922</v>
      </c>
      <c r="J2222" s="36">
        <f>(Reference!C$12*List!$H2222)+Reference!C$13</f>
        <v>1389.4649244670534</v>
      </c>
      <c r="K2222" s="36">
        <f>(Reference!D$12*List!$H2222)+Reference!D$13</f>
        <v>1663.3562134747515</v>
      </c>
      <c r="L2222" s="36">
        <f>(Reference!E$12*List!$H2222)+Reference!E$13</f>
        <v>2057.1830564058209</v>
      </c>
      <c r="M2222" s="36">
        <f>(Reference!F$12*List!$H2222)+Reference!F$13</f>
        <v>2143.0984291682357</v>
      </c>
      <c r="N2222" s="36">
        <f>(Reference!G$12*List!$H2222)+Reference!G$13</f>
        <v>2426.7921432562089</v>
      </c>
      <c r="O2222" s="36">
        <f>(Reference!H$12*List!$H2222)+Reference!H$13</f>
        <v>2519.0502616588028</v>
      </c>
      <c r="P2222" s="36">
        <f>(Reference!I$12*List!$H2222)+Reference!I$13</f>
        <v>2618.2277389415904</v>
      </c>
      <c r="Q2222" s="36">
        <f>(Reference!J$12*List!$H2222)+Reference!J$13</f>
        <v>3031.0828187931938</v>
      </c>
      <c r="R2222" s="36">
        <f>(Reference!K$12*List!$H2222)+Reference!K$13</f>
        <v>3127.3772298759013</v>
      </c>
      <c r="S2222" s="36">
        <f>(Reference!L$12*List!$H2222)+Reference!L$13</f>
        <v>3374.1676966028372</v>
      </c>
      <c r="T2222" s="36">
        <f>(Reference!M$12*List!$H2222)+Reference!M$13</f>
        <v>4030.9301769812973</v>
      </c>
      <c r="U2222" s="36">
        <f>(Reference!N$12*List!$H2222)+Reference!N$13</f>
        <v>16260.896997725042</v>
      </c>
      <c r="V2222" s="12">
        <f>(Reference!O$12*List!$H2222)+Reference!O$13</f>
        <v>604.46365950898962</v>
      </c>
      <c r="W2222" s="12">
        <f>(Reference!P$12*List!$H2222)+Reference!P$13</f>
        <v>851.74424748993988</v>
      </c>
      <c r="X2222" s="12">
        <f>(Reference!Q$12*List!$H2222)+Reference!Q$13</f>
        <v>425.87212374496994</v>
      </c>
      <c r="Y2222" s="53"/>
      <c r="Z2222" s="1" t="str">
        <f t="shared" si="69"/>
        <v>LOGAN, Oklahoma</v>
      </c>
      <c r="AA2222" s="40" t="s">
        <v>7617</v>
      </c>
      <c r="AB2222" s="40" t="s">
        <v>277</v>
      </c>
      <c r="AC2222" s="43" t="s">
        <v>49</v>
      </c>
      <c r="AD2222" s="61">
        <v>0.89470000000000005</v>
      </c>
      <c r="AE2222" s="56" t="str">
        <f t="shared" si="68"/>
        <v/>
      </c>
      <c r="AF2222" s="60">
        <v>38000</v>
      </c>
      <c r="AI2222" s="60">
        <v>1.0729</v>
      </c>
    </row>
    <row r="2223" spans="1:35" x14ac:dyDescent="0.35">
      <c r="A2223" s="46" t="s">
        <v>2944</v>
      </c>
      <c r="B2223" s="65" t="s">
        <v>6418</v>
      </c>
      <c r="C2223" s="19">
        <v>99937</v>
      </c>
      <c r="D2223" s="48" t="s">
        <v>8824</v>
      </c>
      <c r="E2223" s="41" t="s">
        <v>8816</v>
      </c>
      <c r="F2223" s="44" t="s">
        <v>49</v>
      </c>
      <c r="G2223" s="18" t="s">
        <v>4188</v>
      </c>
      <c r="H2223" s="10">
        <v>0.77500000000000002</v>
      </c>
      <c r="I2223" s="36">
        <f>(Reference!B$12*List!$H2223)+Reference!B$13</f>
        <v>838.8575166049701</v>
      </c>
      <c r="J2223" s="36">
        <f>(Reference!C$12*List!$H2223)+Reference!C$13</f>
        <v>1251.8702903096525</v>
      </c>
      <c r="K2223" s="36">
        <f>(Reference!D$12*List!$H2223)+Reference!D$13</f>
        <v>1498.6389286866643</v>
      </c>
      <c r="L2223" s="36">
        <f>(Reference!E$12*List!$H2223)+Reference!E$13</f>
        <v>1853.4662550266621</v>
      </c>
      <c r="M2223" s="36">
        <f>(Reference!F$12*List!$H2223)+Reference!F$13</f>
        <v>1930.8736805386088</v>
      </c>
      <c r="N2223" s="36">
        <f>(Reference!G$12*List!$H2223)+Reference!G$13</f>
        <v>2186.4740386049029</v>
      </c>
      <c r="O2223" s="36">
        <f>(Reference!H$12*List!$H2223)+Reference!H$13</f>
        <v>2269.5961062687384</v>
      </c>
      <c r="P2223" s="36">
        <f>(Reference!I$12*List!$H2223)+Reference!I$13</f>
        <v>2358.9523290073621</v>
      </c>
      <c r="Q2223" s="36">
        <f>(Reference!J$12*List!$H2223)+Reference!J$13</f>
        <v>2730.9235818030256</v>
      </c>
      <c r="R2223" s="36">
        <f>(Reference!K$12*List!$H2223)+Reference!K$13</f>
        <v>2817.6822399271546</v>
      </c>
      <c r="S2223" s="36">
        <f>(Reference!L$12*List!$H2223)+Reference!L$13</f>
        <v>3040.0337709279138</v>
      </c>
      <c r="T2223" s="36">
        <f>(Reference!M$12*List!$H2223)+Reference!M$13</f>
        <v>3631.7589901098436</v>
      </c>
      <c r="U2223" s="36">
        <f>(Reference!N$12*List!$H2223)+Reference!N$13</f>
        <v>14650.628084797037</v>
      </c>
      <c r="V2223" s="12">
        <f>(Reference!O$12*List!$H2223)+Reference!O$13</f>
        <v>544.60539707499231</v>
      </c>
      <c r="W2223" s="12">
        <f>(Reference!P$12*List!$H2223)+Reference!P$13</f>
        <v>767.39851406021648</v>
      </c>
      <c r="X2223" s="12">
        <f>(Reference!Q$12*List!$H2223)+Reference!Q$13</f>
        <v>383.69925703010824</v>
      </c>
      <c r="Y2223" s="53"/>
      <c r="Z2223" s="1" t="str">
        <f t="shared" si="69"/>
        <v>LOVE, Oklahoma</v>
      </c>
      <c r="AA2223" s="40" t="s">
        <v>8816</v>
      </c>
      <c r="AB2223" s="40" t="s">
        <v>277</v>
      </c>
      <c r="AC2223" s="43" t="s">
        <v>49</v>
      </c>
      <c r="AD2223" s="61">
        <v>0.83950000000000002</v>
      </c>
      <c r="AE2223" s="56" t="str">
        <f t="shared" si="68"/>
        <v/>
      </c>
      <c r="AF2223" s="60">
        <v>38010</v>
      </c>
      <c r="AI2223" s="60">
        <v>1.0723</v>
      </c>
    </row>
    <row r="2224" spans="1:35" x14ac:dyDescent="0.35">
      <c r="A2224" s="46" t="s">
        <v>2945</v>
      </c>
      <c r="B2224" s="65" t="s">
        <v>6419</v>
      </c>
      <c r="C2224" s="28" t="s">
        <v>2854</v>
      </c>
      <c r="D2224" s="48" t="s">
        <v>623</v>
      </c>
      <c r="E2224" s="40" t="s">
        <v>8817</v>
      </c>
      <c r="F2224" s="43" t="s">
        <v>49</v>
      </c>
      <c r="G2224" s="18" t="s">
        <v>4187</v>
      </c>
      <c r="H2224" s="10">
        <v>0.89470000000000005</v>
      </c>
      <c r="I2224" s="36">
        <f>(Reference!B$12*List!$H2224)+Reference!B$13</f>
        <v>931.05739865416922</v>
      </c>
      <c r="J2224" s="36">
        <f>(Reference!C$12*List!$H2224)+Reference!C$13</f>
        <v>1389.4649244670534</v>
      </c>
      <c r="K2224" s="36">
        <f>(Reference!D$12*List!$H2224)+Reference!D$13</f>
        <v>1663.3562134747515</v>
      </c>
      <c r="L2224" s="36">
        <f>(Reference!E$12*List!$H2224)+Reference!E$13</f>
        <v>2057.1830564058209</v>
      </c>
      <c r="M2224" s="36">
        <f>(Reference!F$12*List!$H2224)+Reference!F$13</f>
        <v>2143.0984291682357</v>
      </c>
      <c r="N2224" s="36">
        <f>(Reference!G$12*List!$H2224)+Reference!G$13</f>
        <v>2426.7921432562089</v>
      </c>
      <c r="O2224" s="36">
        <f>(Reference!H$12*List!$H2224)+Reference!H$13</f>
        <v>2519.0502616588028</v>
      </c>
      <c r="P2224" s="36">
        <f>(Reference!I$12*List!$H2224)+Reference!I$13</f>
        <v>2618.2277389415904</v>
      </c>
      <c r="Q2224" s="36">
        <f>(Reference!J$12*List!$H2224)+Reference!J$13</f>
        <v>3031.0828187931938</v>
      </c>
      <c r="R2224" s="36">
        <f>(Reference!K$12*List!$H2224)+Reference!K$13</f>
        <v>3127.3772298759013</v>
      </c>
      <c r="S2224" s="36">
        <f>(Reference!L$12*List!$H2224)+Reference!L$13</f>
        <v>3374.1676966028372</v>
      </c>
      <c r="T2224" s="36">
        <f>(Reference!M$12*List!$H2224)+Reference!M$13</f>
        <v>4030.9301769812973</v>
      </c>
      <c r="U2224" s="36">
        <f>(Reference!N$12*List!$H2224)+Reference!N$13</f>
        <v>16260.896997725042</v>
      </c>
      <c r="V2224" s="12">
        <f>(Reference!O$12*List!$H2224)+Reference!O$13</f>
        <v>604.46365950898962</v>
      </c>
      <c r="W2224" s="12">
        <f>(Reference!P$12*List!$H2224)+Reference!P$13</f>
        <v>851.74424748993988</v>
      </c>
      <c r="X2224" s="12">
        <f>(Reference!Q$12*List!$H2224)+Reference!Q$13</f>
        <v>425.87212374496994</v>
      </c>
      <c r="Y2224" s="53"/>
      <c r="Z2224" s="1" t="str">
        <f t="shared" si="69"/>
        <v>MCCLAIN, Oklahoma</v>
      </c>
      <c r="AA2224" s="40" t="s">
        <v>8817</v>
      </c>
      <c r="AB2224" s="40" t="s">
        <v>277</v>
      </c>
      <c r="AC2224" s="43" t="s">
        <v>49</v>
      </c>
      <c r="AD2224" s="61">
        <v>0.83950000000000002</v>
      </c>
      <c r="AE2224" s="56" t="str">
        <f t="shared" si="68"/>
        <v/>
      </c>
      <c r="AF2224" s="60">
        <v>38020</v>
      </c>
      <c r="AI2224" s="60">
        <v>1.2245999999999999</v>
      </c>
    </row>
    <row r="2225" spans="1:35" x14ac:dyDescent="0.35">
      <c r="A2225" s="46" t="s">
        <v>2946</v>
      </c>
      <c r="B2225" s="65" t="s">
        <v>6420</v>
      </c>
      <c r="C2225" s="28">
        <v>99937</v>
      </c>
      <c r="D2225" s="48" t="s">
        <v>8824</v>
      </c>
      <c r="E2225" s="40" t="s">
        <v>8818</v>
      </c>
      <c r="F2225" s="44" t="s">
        <v>49</v>
      </c>
      <c r="G2225" s="18" t="s">
        <v>4188</v>
      </c>
      <c r="H2225" s="16">
        <v>0.77500000000000002</v>
      </c>
      <c r="I2225" s="36">
        <f>(Reference!B$12*List!$H2225)+Reference!B$13</f>
        <v>838.8575166049701</v>
      </c>
      <c r="J2225" s="36">
        <f>(Reference!C$12*List!$H2225)+Reference!C$13</f>
        <v>1251.8702903096525</v>
      </c>
      <c r="K2225" s="36">
        <f>(Reference!D$12*List!$H2225)+Reference!D$13</f>
        <v>1498.6389286866643</v>
      </c>
      <c r="L2225" s="36">
        <f>(Reference!E$12*List!$H2225)+Reference!E$13</f>
        <v>1853.4662550266621</v>
      </c>
      <c r="M2225" s="36">
        <f>(Reference!F$12*List!$H2225)+Reference!F$13</f>
        <v>1930.8736805386088</v>
      </c>
      <c r="N2225" s="36">
        <f>(Reference!G$12*List!$H2225)+Reference!G$13</f>
        <v>2186.4740386049029</v>
      </c>
      <c r="O2225" s="36">
        <f>(Reference!H$12*List!$H2225)+Reference!H$13</f>
        <v>2269.5961062687384</v>
      </c>
      <c r="P2225" s="36">
        <f>(Reference!I$12*List!$H2225)+Reference!I$13</f>
        <v>2358.9523290073621</v>
      </c>
      <c r="Q2225" s="36">
        <f>(Reference!J$12*List!$H2225)+Reference!J$13</f>
        <v>2730.9235818030256</v>
      </c>
      <c r="R2225" s="36">
        <f>(Reference!K$12*List!$H2225)+Reference!K$13</f>
        <v>2817.6822399271546</v>
      </c>
      <c r="S2225" s="36">
        <f>(Reference!L$12*List!$H2225)+Reference!L$13</f>
        <v>3040.0337709279138</v>
      </c>
      <c r="T2225" s="36">
        <f>(Reference!M$12*List!$H2225)+Reference!M$13</f>
        <v>3631.7589901098436</v>
      </c>
      <c r="U2225" s="36">
        <f>(Reference!N$12*List!$H2225)+Reference!N$13</f>
        <v>14650.628084797037</v>
      </c>
      <c r="V2225" s="12">
        <f>(Reference!O$12*List!$H2225)+Reference!O$13</f>
        <v>544.60539707499231</v>
      </c>
      <c r="W2225" s="12">
        <f>(Reference!P$12*List!$H2225)+Reference!P$13</f>
        <v>767.39851406021648</v>
      </c>
      <c r="X2225" s="12">
        <f>(Reference!Q$12*List!$H2225)+Reference!Q$13</f>
        <v>383.69925703010824</v>
      </c>
      <c r="Y2225" s="53"/>
      <c r="Z2225" s="1" t="str">
        <f t="shared" si="69"/>
        <v>MCCURTAIN, Oklahoma</v>
      </c>
      <c r="AA2225" s="41" t="s">
        <v>8818</v>
      </c>
      <c r="AB2225" s="40" t="s">
        <v>277</v>
      </c>
      <c r="AC2225" s="44" t="s">
        <v>49</v>
      </c>
      <c r="AD2225" s="62">
        <v>0.77500000000000002</v>
      </c>
      <c r="AE2225" s="56" t="str">
        <f t="shared" si="68"/>
        <v/>
      </c>
      <c r="AF2225" s="60">
        <v>38030</v>
      </c>
      <c r="AI2225" s="60">
        <v>1.0729</v>
      </c>
    </row>
    <row r="2226" spans="1:35" x14ac:dyDescent="0.35">
      <c r="A2226" s="46" t="s">
        <v>2947</v>
      </c>
      <c r="B2226" s="65" t="s">
        <v>6421</v>
      </c>
      <c r="C2226" s="19">
        <v>99937</v>
      </c>
      <c r="D2226" s="48" t="s">
        <v>8824</v>
      </c>
      <c r="E2226" s="41" t="s">
        <v>8746</v>
      </c>
      <c r="F2226" s="44" t="s">
        <v>49</v>
      </c>
      <c r="G2226" s="18" t="s">
        <v>4188</v>
      </c>
      <c r="H2226" s="10">
        <v>0.77500000000000002</v>
      </c>
      <c r="I2226" s="36">
        <f>(Reference!B$12*List!$H2226)+Reference!B$13</f>
        <v>838.8575166049701</v>
      </c>
      <c r="J2226" s="36">
        <f>(Reference!C$12*List!$H2226)+Reference!C$13</f>
        <v>1251.8702903096525</v>
      </c>
      <c r="K2226" s="36">
        <f>(Reference!D$12*List!$H2226)+Reference!D$13</f>
        <v>1498.6389286866643</v>
      </c>
      <c r="L2226" s="36">
        <f>(Reference!E$12*List!$H2226)+Reference!E$13</f>
        <v>1853.4662550266621</v>
      </c>
      <c r="M2226" s="36">
        <f>(Reference!F$12*List!$H2226)+Reference!F$13</f>
        <v>1930.8736805386088</v>
      </c>
      <c r="N2226" s="36">
        <f>(Reference!G$12*List!$H2226)+Reference!G$13</f>
        <v>2186.4740386049029</v>
      </c>
      <c r="O2226" s="36">
        <f>(Reference!H$12*List!$H2226)+Reference!H$13</f>
        <v>2269.5961062687384</v>
      </c>
      <c r="P2226" s="36">
        <f>(Reference!I$12*List!$H2226)+Reference!I$13</f>
        <v>2358.9523290073621</v>
      </c>
      <c r="Q2226" s="36">
        <f>(Reference!J$12*List!$H2226)+Reference!J$13</f>
        <v>2730.9235818030256</v>
      </c>
      <c r="R2226" s="36">
        <f>(Reference!K$12*List!$H2226)+Reference!K$13</f>
        <v>2817.6822399271546</v>
      </c>
      <c r="S2226" s="36">
        <f>(Reference!L$12*List!$H2226)+Reference!L$13</f>
        <v>3040.0337709279138</v>
      </c>
      <c r="T2226" s="36">
        <f>(Reference!M$12*List!$H2226)+Reference!M$13</f>
        <v>3631.7589901098436</v>
      </c>
      <c r="U2226" s="36">
        <f>(Reference!N$12*List!$H2226)+Reference!N$13</f>
        <v>14650.628084797037</v>
      </c>
      <c r="V2226" s="12">
        <f>(Reference!O$12*List!$H2226)+Reference!O$13</f>
        <v>544.60539707499231</v>
      </c>
      <c r="W2226" s="12">
        <f>(Reference!P$12*List!$H2226)+Reference!P$13</f>
        <v>767.39851406021648</v>
      </c>
      <c r="X2226" s="12">
        <f>(Reference!Q$12*List!$H2226)+Reference!Q$13</f>
        <v>383.69925703010824</v>
      </c>
      <c r="Y2226" s="53"/>
      <c r="Z2226" s="1" t="str">
        <f t="shared" si="69"/>
        <v>MCINTOSH, Oklahoma</v>
      </c>
      <c r="AA2226" s="40" t="s">
        <v>8746</v>
      </c>
      <c r="AB2226" s="40" t="s">
        <v>277</v>
      </c>
      <c r="AC2226" s="43" t="s">
        <v>49</v>
      </c>
      <c r="AD2226" s="61">
        <v>0.83950000000000002</v>
      </c>
      <c r="AE2226" s="56" t="str">
        <f t="shared" si="68"/>
        <v/>
      </c>
      <c r="AF2226" s="60">
        <v>38040</v>
      </c>
      <c r="AI2226" s="60">
        <v>1.2245999999999999</v>
      </c>
    </row>
    <row r="2227" spans="1:35" x14ac:dyDescent="0.35">
      <c r="A2227" s="46" t="s">
        <v>2948</v>
      </c>
      <c r="B2227" s="65" t="s">
        <v>6422</v>
      </c>
      <c r="C2227" s="28">
        <v>99937</v>
      </c>
      <c r="D2227" s="48" t="s">
        <v>8824</v>
      </c>
      <c r="E2227" s="40" t="s">
        <v>8819</v>
      </c>
      <c r="F2227" s="44" t="s">
        <v>49</v>
      </c>
      <c r="G2227" s="18" t="s">
        <v>4188</v>
      </c>
      <c r="H2227" s="16">
        <v>0.77500000000000002</v>
      </c>
      <c r="I2227" s="36">
        <f>(Reference!B$12*List!$H2227)+Reference!B$13</f>
        <v>838.8575166049701</v>
      </c>
      <c r="J2227" s="36">
        <f>(Reference!C$12*List!$H2227)+Reference!C$13</f>
        <v>1251.8702903096525</v>
      </c>
      <c r="K2227" s="36">
        <f>(Reference!D$12*List!$H2227)+Reference!D$13</f>
        <v>1498.6389286866643</v>
      </c>
      <c r="L2227" s="36">
        <f>(Reference!E$12*List!$H2227)+Reference!E$13</f>
        <v>1853.4662550266621</v>
      </c>
      <c r="M2227" s="36">
        <f>(Reference!F$12*List!$H2227)+Reference!F$13</f>
        <v>1930.8736805386088</v>
      </c>
      <c r="N2227" s="36">
        <f>(Reference!G$12*List!$H2227)+Reference!G$13</f>
        <v>2186.4740386049029</v>
      </c>
      <c r="O2227" s="36">
        <f>(Reference!H$12*List!$H2227)+Reference!H$13</f>
        <v>2269.5961062687384</v>
      </c>
      <c r="P2227" s="36">
        <f>(Reference!I$12*List!$H2227)+Reference!I$13</f>
        <v>2358.9523290073621</v>
      </c>
      <c r="Q2227" s="36">
        <f>(Reference!J$12*List!$H2227)+Reference!J$13</f>
        <v>2730.9235818030256</v>
      </c>
      <c r="R2227" s="36">
        <f>(Reference!K$12*List!$H2227)+Reference!K$13</f>
        <v>2817.6822399271546</v>
      </c>
      <c r="S2227" s="36">
        <f>(Reference!L$12*List!$H2227)+Reference!L$13</f>
        <v>3040.0337709279138</v>
      </c>
      <c r="T2227" s="36">
        <f>(Reference!M$12*List!$H2227)+Reference!M$13</f>
        <v>3631.7589901098436</v>
      </c>
      <c r="U2227" s="36">
        <f>(Reference!N$12*List!$H2227)+Reference!N$13</f>
        <v>14650.628084797037</v>
      </c>
      <c r="V2227" s="12">
        <f>(Reference!O$12*List!$H2227)+Reference!O$13</f>
        <v>544.60539707499231</v>
      </c>
      <c r="W2227" s="12">
        <f>(Reference!P$12*List!$H2227)+Reference!P$13</f>
        <v>767.39851406021648</v>
      </c>
      <c r="X2227" s="12">
        <f>(Reference!Q$12*List!$H2227)+Reference!Q$13</f>
        <v>383.69925703010824</v>
      </c>
      <c r="Y2227" s="53"/>
      <c r="Z2227" s="1" t="str">
        <f t="shared" si="69"/>
        <v>MAJOR, Oklahoma</v>
      </c>
      <c r="AA2227" s="41" t="s">
        <v>8819</v>
      </c>
      <c r="AB2227" s="40" t="s">
        <v>277</v>
      </c>
      <c r="AC2227" s="44" t="s">
        <v>49</v>
      </c>
      <c r="AD2227" s="62">
        <v>0.77500000000000002</v>
      </c>
      <c r="AE2227" s="56" t="str">
        <f t="shared" si="68"/>
        <v/>
      </c>
      <c r="AF2227" s="60">
        <v>38050</v>
      </c>
      <c r="AI2227" s="60">
        <v>1.0729</v>
      </c>
    </row>
    <row r="2228" spans="1:35" x14ac:dyDescent="0.35">
      <c r="A2228" s="46" t="s">
        <v>2949</v>
      </c>
      <c r="B2228" s="65" t="s">
        <v>6423</v>
      </c>
      <c r="C2228" s="19">
        <v>99937</v>
      </c>
      <c r="D2228" s="48" t="s">
        <v>8824</v>
      </c>
      <c r="E2228" s="41" t="s">
        <v>7521</v>
      </c>
      <c r="F2228" s="44" t="s">
        <v>49</v>
      </c>
      <c r="G2228" s="18" t="s">
        <v>4188</v>
      </c>
      <c r="H2228" s="16">
        <v>0.77500000000000002</v>
      </c>
      <c r="I2228" s="36">
        <f>(Reference!B$12*List!$H2228)+Reference!B$13</f>
        <v>838.8575166049701</v>
      </c>
      <c r="J2228" s="36">
        <f>(Reference!C$12*List!$H2228)+Reference!C$13</f>
        <v>1251.8702903096525</v>
      </c>
      <c r="K2228" s="36">
        <f>(Reference!D$12*List!$H2228)+Reference!D$13</f>
        <v>1498.6389286866643</v>
      </c>
      <c r="L2228" s="36">
        <f>(Reference!E$12*List!$H2228)+Reference!E$13</f>
        <v>1853.4662550266621</v>
      </c>
      <c r="M2228" s="36">
        <f>(Reference!F$12*List!$H2228)+Reference!F$13</f>
        <v>1930.8736805386088</v>
      </c>
      <c r="N2228" s="36">
        <f>(Reference!G$12*List!$H2228)+Reference!G$13</f>
        <v>2186.4740386049029</v>
      </c>
      <c r="O2228" s="36">
        <f>(Reference!H$12*List!$H2228)+Reference!H$13</f>
        <v>2269.5961062687384</v>
      </c>
      <c r="P2228" s="36">
        <f>(Reference!I$12*List!$H2228)+Reference!I$13</f>
        <v>2358.9523290073621</v>
      </c>
      <c r="Q2228" s="36">
        <f>(Reference!J$12*List!$H2228)+Reference!J$13</f>
        <v>2730.9235818030256</v>
      </c>
      <c r="R2228" s="36">
        <f>(Reference!K$12*List!$H2228)+Reference!K$13</f>
        <v>2817.6822399271546</v>
      </c>
      <c r="S2228" s="36">
        <f>(Reference!L$12*List!$H2228)+Reference!L$13</f>
        <v>3040.0337709279138</v>
      </c>
      <c r="T2228" s="36">
        <f>(Reference!M$12*List!$H2228)+Reference!M$13</f>
        <v>3631.7589901098436</v>
      </c>
      <c r="U2228" s="36">
        <f>(Reference!N$12*List!$H2228)+Reference!N$13</f>
        <v>14650.628084797037</v>
      </c>
      <c r="V2228" s="12">
        <f>(Reference!O$12*List!$H2228)+Reference!O$13</f>
        <v>544.60539707499231</v>
      </c>
      <c r="W2228" s="12">
        <f>(Reference!P$12*List!$H2228)+Reference!P$13</f>
        <v>767.39851406021648</v>
      </c>
      <c r="X2228" s="12">
        <f>(Reference!Q$12*List!$H2228)+Reference!Q$13</f>
        <v>383.69925703010824</v>
      </c>
      <c r="Y2228" s="53"/>
      <c r="Z2228" s="1" t="str">
        <f t="shared" si="69"/>
        <v>MARSHALL, Oklahoma</v>
      </c>
      <c r="AA2228" s="41" t="s">
        <v>7521</v>
      </c>
      <c r="AB2228" s="40" t="s">
        <v>277</v>
      </c>
      <c r="AC2228" s="44" t="s">
        <v>49</v>
      </c>
      <c r="AD2228" s="62">
        <v>0.77500000000000002</v>
      </c>
      <c r="AE2228" s="56" t="str">
        <f t="shared" si="68"/>
        <v/>
      </c>
      <c r="AF2228" s="60">
        <v>38060</v>
      </c>
      <c r="AI2228" s="60">
        <v>1.0729</v>
      </c>
    </row>
    <row r="2229" spans="1:35" x14ac:dyDescent="0.35">
      <c r="A2229" s="46" t="s">
        <v>2950</v>
      </c>
      <c r="B2229" s="65" t="s">
        <v>6424</v>
      </c>
      <c r="C2229" s="19">
        <v>99937</v>
      </c>
      <c r="D2229" s="48" t="s">
        <v>8824</v>
      </c>
      <c r="E2229" s="41" t="s">
        <v>8820</v>
      </c>
      <c r="F2229" s="44" t="s">
        <v>49</v>
      </c>
      <c r="G2229" s="18" t="s">
        <v>4188</v>
      </c>
      <c r="H2229" s="16">
        <v>0.77500000000000002</v>
      </c>
      <c r="I2229" s="36">
        <f>(Reference!B$12*List!$H2229)+Reference!B$13</f>
        <v>838.8575166049701</v>
      </c>
      <c r="J2229" s="36">
        <f>(Reference!C$12*List!$H2229)+Reference!C$13</f>
        <v>1251.8702903096525</v>
      </c>
      <c r="K2229" s="36">
        <f>(Reference!D$12*List!$H2229)+Reference!D$13</f>
        <v>1498.6389286866643</v>
      </c>
      <c r="L2229" s="36">
        <f>(Reference!E$12*List!$H2229)+Reference!E$13</f>
        <v>1853.4662550266621</v>
      </c>
      <c r="M2229" s="36">
        <f>(Reference!F$12*List!$H2229)+Reference!F$13</f>
        <v>1930.8736805386088</v>
      </c>
      <c r="N2229" s="36">
        <f>(Reference!G$12*List!$H2229)+Reference!G$13</f>
        <v>2186.4740386049029</v>
      </c>
      <c r="O2229" s="36">
        <f>(Reference!H$12*List!$H2229)+Reference!H$13</f>
        <v>2269.5961062687384</v>
      </c>
      <c r="P2229" s="36">
        <f>(Reference!I$12*List!$H2229)+Reference!I$13</f>
        <v>2358.9523290073621</v>
      </c>
      <c r="Q2229" s="36">
        <f>(Reference!J$12*List!$H2229)+Reference!J$13</f>
        <v>2730.9235818030256</v>
      </c>
      <c r="R2229" s="36">
        <f>(Reference!K$12*List!$H2229)+Reference!K$13</f>
        <v>2817.6822399271546</v>
      </c>
      <c r="S2229" s="36">
        <f>(Reference!L$12*List!$H2229)+Reference!L$13</f>
        <v>3040.0337709279138</v>
      </c>
      <c r="T2229" s="36">
        <f>(Reference!M$12*List!$H2229)+Reference!M$13</f>
        <v>3631.7589901098436</v>
      </c>
      <c r="U2229" s="36">
        <f>(Reference!N$12*List!$H2229)+Reference!N$13</f>
        <v>14650.628084797037</v>
      </c>
      <c r="V2229" s="12">
        <f>(Reference!O$12*List!$H2229)+Reference!O$13</f>
        <v>544.60539707499231</v>
      </c>
      <c r="W2229" s="12">
        <f>(Reference!P$12*List!$H2229)+Reference!P$13</f>
        <v>767.39851406021648</v>
      </c>
      <c r="X2229" s="12">
        <f>(Reference!Q$12*List!$H2229)+Reference!Q$13</f>
        <v>383.69925703010824</v>
      </c>
      <c r="Y2229" s="53"/>
      <c r="Z2229" s="1" t="str">
        <f t="shared" si="69"/>
        <v>MAYES, Oklahoma</v>
      </c>
      <c r="AA2229" s="41" t="s">
        <v>8820</v>
      </c>
      <c r="AB2229" s="40" t="s">
        <v>277</v>
      </c>
      <c r="AC2229" s="44" t="s">
        <v>49</v>
      </c>
      <c r="AD2229" s="62">
        <v>0.77500000000000002</v>
      </c>
      <c r="AE2229" s="56" t="str">
        <f t="shared" si="68"/>
        <v/>
      </c>
      <c r="AF2229" s="60">
        <v>38070</v>
      </c>
      <c r="AI2229" s="60">
        <v>1.0729</v>
      </c>
    </row>
    <row r="2230" spans="1:35" x14ac:dyDescent="0.35">
      <c r="A2230" s="46" t="s">
        <v>2951</v>
      </c>
      <c r="B2230" s="65" t="s">
        <v>6425</v>
      </c>
      <c r="C2230" s="19">
        <v>99937</v>
      </c>
      <c r="D2230" s="48" t="s">
        <v>8824</v>
      </c>
      <c r="E2230" s="41" t="s">
        <v>7884</v>
      </c>
      <c r="F2230" s="44" t="s">
        <v>49</v>
      </c>
      <c r="G2230" s="18" t="s">
        <v>4188</v>
      </c>
      <c r="H2230" s="16">
        <v>0.77500000000000002</v>
      </c>
      <c r="I2230" s="36">
        <f>(Reference!B$12*List!$H2230)+Reference!B$13</f>
        <v>838.8575166049701</v>
      </c>
      <c r="J2230" s="36">
        <f>(Reference!C$12*List!$H2230)+Reference!C$13</f>
        <v>1251.8702903096525</v>
      </c>
      <c r="K2230" s="36">
        <f>(Reference!D$12*List!$H2230)+Reference!D$13</f>
        <v>1498.6389286866643</v>
      </c>
      <c r="L2230" s="36">
        <f>(Reference!E$12*List!$H2230)+Reference!E$13</f>
        <v>1853.4662550266621</v>
      </c>
      <c r="M2230" s="36">
        <f>(Reference!F$12*List!$H2230)+Reference!F$13</f>
        <v>1930.8736805386088</v>
      </c>
      <c r="N2230" s="36">
        <f>(Reference!G$12*List!$H2230)+Reference!G$13</f>
        <v>2186.4740386049029</v>
      </c>
      <c r="O2230" s="36">
        <f>(Reference!H$12*List!$H2230)+Reference!H$13</f>
        <v>2269.5961062687384</v>
      </c>
      <c r="P2230" s="36">
        <f>(Reference!I$12*List!$H2230)+Reference!I$13</f>
        <v>2358.9523290073621</v>
      </c>
      <c r="Q2230" s="36">
        <f>(Reference!J$12*List!$H2230)+Reference!J$13</f>
        <v>2730.9235818030256</v>
      </c>
      <c r="R2230" s="36">
        <f>(Reference!K$12*List!$H2230)+Reference!K$13</f>
        <v>2817.6822399271546</v>
      </c>
      <c r="S2230" s="36">
        <f>(Reference!L$12*List!$H2230)+Reference!L$13</f>
        <v>3040.0337709279138</v>
      </c>
      <c r="T2230" s="36">
        <f>(Reference!M$12*List!$H2230)+Reference!M$13</f>
        <v>3631.7589901098436</v>
      </c>
      <c r="U2230" s="36">
        <f>(Reference!N$12*List!$H2230)+Reference!N$13</f>
        <v>14650.628084797037</v>
      </c>
      <c r="V2230" s="12">
        <f>(Reference!O$12*List!$H2230)+Reference!O$13</f>
        <v>544.60539707499231</v>
      </c>
      <c r="W2230" s="12">
        <f>(Reference!P$12*List!$H2230)+Reference!P$13</f>
        <v>767.39851406021648</v>
      </c>
      <c r="X2230" s="12">
        <f>(Reference!Q$12*List!$H2230)+Reference!Q$13</f>
        <v>383.69925703010824</v>
      </c>
      <c r="Y2230" s="53"/>
      <c r="Z2230" s="1" t="str">
        <f t="shared" si="69"/>
        <v>MURRAY, Oklahoma</v>
      </c>
      <c r="AA2230" s="41" t="s">
        <v>7884</v>
      </c>
      <c r="AB2230" s="40" t="s">
        <v>277</v>
      </c>
      <c r="AC2230" s="44" t="s">
        <v>49</v>
      </c>
      <c r="AD2230" s="62">
        <v>0.77500000000000002</v>
      </c>
      <c r="AE2230" s="56" t="str">
        <f t="shared" si="68"/>
        <v/>
      </c>
      <c r="AF2230" s="60">
        <v>38080</v>
      </c>
      <c r="AI2230" s="60">
        <v>1.149</v>
      </c>
    </row>
    <row r="2231" spans="1:35" x14ac:dyDescent="0.35">
      <c r="A2231" s="46" t="s">
        <v>2952</v>
      </c>
      <c r="B2231" s="65" t="s">
        <v>6426</v>
      </c>
      <c r="C2231" s="28">
        <v>99937</v>
      </c>
      <c r="D2231" s="48" t="s">
        <v>8824</v>
      </c>
      <c r="E2231" s="40" t="s">
        <v>8821</v>
      </c>
      <c r="F2231" s="44" t="s">
        <v>49</v>
      </c>
      <c r="G2231" s="18" t="s">
        <v>4188</v>
      </c>
      <c r="H2231" s="16">
        <v>0.77500000000000002</v>
      </c>
      <c r="I2231" s="36">
        <f>(Reference!B$12*List!$H2231)+Reference!B$13</f>
        <v>838.8575166049701</v>
      </c>
      <c r="J2231" s="36">
        <f>(Reference!C$12*List!$H2231)+Reference!C$13</f>
        <v>1251.8702903096525</v>
      </c>
      <c r="K2231" s="36">
        <f>(Reference!D$12*List!$H2231)+Reference!D$13</f>
        <v>1498.6389286866643</v>
      </c>
      <c r="L2231" s="36">
        <f>(Reference!E$12*List!$H2231)+Reference!E$13</f>
        <v>1853.4662550266621</v>
      </c>
      <c r="M2231" s="36">
        <f>(Reference!F$12*List!$H2231)+Reference!F$13</f>
        <v>1930.8736805386088</v>
      </c>
      <c r="N2231" s="36">
        <f>(Reference!G$12*List!$H2231)+Reference!G$13</f>
        <v>2186.4740386049029</v>
      </c>
      <c r="O2231" s="36">
        <f>(Reference!H$12*List!$H2231)+Reference!H$13</f>
        <v>2269.5961062687384</v>
      </c>
      <c r="P2231" s="36">
        <f>(Reference!I$12*List!$H2231)+Reference!I$13</f>
        <v>2358.9523290073621</v>
      </c>
      <c r="Q2231" s="36">
        <f>(Reference!J$12*List!$H2231)+Reference!J$13</f>
        <v>2730.9235818030256</v>
      </c>
      <c r="R2231" s="36">
        <f>(Reference!K$12*List!$H2231)+Reference!K$13</f>
        <v>2817.6822399271546</v>
      </c>
      <c r="S2231" s="36">
        <f>(Reference!L$12*List!$H2231)+Reference!L$13</f>
        <v>3040.0337709279138</v>
      </c>
      <c r="T2231" s="36">
        <f>(Reference!M$12*List!$H2231)+Reference!M$13</f>
        <v>3631.7589901098436</v>
      </c>
      <c r="U2231" s="36">
        <f>(Reference!N$12*List!$H2231)+Reference!N$13</f>
        <v>14650.628084797037</v>
      </c>
      <c r="V2231" s="12">
        <f>(Reference!O$12*List!$H2231)+Reference!O$13</f>
        <v>544.60539707499231</v>
      </c>
      <c r="W2231" s="12">
        <f>(Reference!P$12*List!$H2231)+Reference!P$13</f>
        <v>767.39851406021648</v>
      </c>
      <c r="X2231" s="12">
        <f>(Reference!Q$12*List!$H2231)+Reference!Q$13</f>
        <v>383.69925703010824</v>
      </c>
      <c r="Y2231" s="53"/>
      <c r="Z2231" s="1" t="str">
        <f t="shared" si="69"/>
        <v>MUSKOGEE, Oklahoma</v>
      </c>
      <c r="AA2231" s="41" t="s">
        <v>8821</v>
      </c>
      <c r="AB2231" s="40" t="s">
        <v>277</v>
      </c>
      <c r="AC2231" s="44" t="s">
        <v>49</v>
      </c>
      <c r="AD2231" s="62">
        <v>0.77500000000000002</v>
      </c>
      <c r="AE2231" s="56" t="str">
        <f t="shared" si="68"/>
        <v/>
      </c>
      <c r="AF2231" s="60">
        <v>38090</v>
      </c>
      <c r="AI2231" s="60">
        <v>1.0729</v>
      </c>
    </row>
    <row r="2232" spans="1:35" x14ac:dyDescent="0.35">
      <c r="A2232" s="46" t="s">
        <v>2953</v>
      </c>
      <c r="B2232" s="65" t="s">
        <v>6427</v>
      </c>
      <c r="C2232" s="19">
        <v>99937</v>
      </c>
      <c r="D2232" s="48" t="s">
        <v>8824</v>
      </c>
      <c r="E2232" s="41" t="s">
        <v>8034</v>
      </c>
      <c r="F2232" s="44" t="s">
        <v>49</v>
      </c>
      <c r="G2232" s="18" t="s">
        <v>4188</v>
      </c>
      <c r="H2232" s="16">
        <v>0.77500000000000002</v>
      </c>
      <c r="I2232" s="36">
        <f>(Reference!B$12*List!$H2232)+Reference!B$13</f>
        <v>838.8575166049701</v>
      </c>
      <c r="J2232" s="36">
        <f>(Reference!C$12*List!$H2232)+Reference!C$13</f>
        <v>1251.8702903096525</v>
      </c>
      <c r="K2232" s="36">
        <f>(Reference!D$12*List!$H2232)+Reference!D$13</f>
        <v>1498.6389286866643</v>
      </c>
      <c r="L2232" s="36">
        <f>(Reference!E$12*List!$H2232)+Reference!E$13</f>
        <v>1853.4662550266621</v>
      </c>
      <c r="M2232" s="36">
        <f>(Reference!F$12*List!$H2232)+Reference!F$13</f>
        <v>1930.8736805386088</v>
      </c>
      <c r="N2232" s="36">
        <f>(Reference!G$12*List!$H2232)+Reference!G$13</f>
        <v>2186.4740386049029</v>
      </c>
      <c r="O2232" s="36">
        <f>(Reference!H$12*List!$H2232)+Reference!H$13</f>
        <v>2269.5961062687384</v>
      </c>
      <c r="P2232" s="36">
        <f>(Reference!I$12*List!$H2232)+Reference!I$13</f>
        <v>2358.9523290073621</v>
      </c>
      <c r="Q2232" s="36">
        <f>(Reference!J$12*List!$H2232)+Reference!J$13</f>
        <v>2730.9235818030256</v>
      </c>
      <c r="R2232" s="36">
        <f>(Reference!K$12*List!$H2232)+Reference!K$13</f>
        <v>2817.6822399271546</v>
      </c>
      <c r="S2232" s="36">
        <f>(Reference!L$12*List!$H2232)+Reference!L$13</f>
        <v>3040.0337709279138</v>
      </c>
      <c r="T2232" s="36">
        <f>(Reference!M$12*List!$H2232)+Reference!M$13</f>
        <v>3631.7589901098436</v>
      </c>
      <c r="U2232" s="36">
        <f>(Reference!N$12*List!$H2232)+Reference!N$13</f>
        <v>14650.628084797037</v>
      </c>
      <c r="V2232" s="12">
        <f>(Reference!O$12*List!$H2232)+Reference!O$13</f>
        <v>544.60539707499231</v>
      </c>
      <c r="W2232" s="12">
        <f>(Reference!P$12*List!$H2232)+Reference!P$13</f>
        <v>767.39851406021648</v>
      </c>
      <c r="X2232" s="12">
        <f>(Reference!Q$12*List!$H2232)+Reference!Q$13</f>
        <v>383.69925703010824</v>
      </c>
      <c r="Y2232" s="53"/>
      <c r="Z2232" s="1" t="str">
        <f t="shared" si="69"/>
        <v>NOBLE, Oklahoma</v>
      </c>
      <c r="AA2232" s="41" t="s">
        <v>8034</v>
      </c>
      <c r="AB2232" s="40" t="s">
        <v>277</v>
      </c>
      <c r="AC2232" s="44" t="s">
        <v>49</v>
      </c>
      <c r="AD2232" s="62">
        <v>0.77500000000000002</v>
      </c>
      <c r="AE2232" s="56" t="str">
        <f t="shared" si="68"/>
        <v/>
      </c>
      <c r="AF2232" s="60">
        <v>38100</v>
      </c>
      <c r="AI2232" s="60">
        <v>1.0729</v>
      </c>
    </row>
    <row r="2233" spans="1:35" x14ac:dyDescent="0.35">
      <c r="A2233" s="46" t="s">
        <v>2954</v>
      </c>
      <c r="B2233" s="65" t="s">
        <v>6428</v>
      </c>
      <c r="C2233" s="19">
        <v>99937</v>
      </c>
      <c r="D2233" s="48" t="s">
        <v>8824</v>
      </c>
      <c r="E2233" s="41" t="s">
        <v>8822</v>
      </c>
      <c r="F2233" s="44" t="s">
        <v>49</v>
      </c>
      <c r="G2233" s="18" t="s">
        <v>4188</v>
      </c>
      <c r="H2233" s="10">
        <v>0.77500000000000002</v>
      </c>
      <c r="I2233" s="36">
        <f>(Reference!B$12*List!$H2233)+Reference!B$13</f>
        <v>838.8575166049701</v>
      </c>
      <c r="J2233" s="36">
        <f>(Reference!C$12*List!$H2233)+Reference!C$13</f>
        <v>1251.8702903096525</v>
      </c>
      <c r="K2233" s="36">
        <f>(Reference!D$12*List!$H2233)+Reference!D$13</f>
        <v>1498.6389286866643</v>
      </c>
      <c r="L2233" s="36">
        <f>(Reference!E$12*List!$H2233)+Reference!E$13</f>
        <v>1853.4662550266621</v>
      </c>
      <c r="M2233" s="36">
        <f>(Reference!F$12*List!$H2233)+Reference!F$13</f>
        <v>1930.8736805386088</v>
      </c>
      <c r="N2233" s="36">
        <f>(Reference!G$12*List!$H2233)+Reference!G$13</f>
        <v>2186.4740386049029</v>
      </c>
      <c r="O2233" s="36">
        <f>(Reference!H$12*List!$H2233)+Reference!H$13</f>
        <v>2269.5961062687384</v>
      </c>
      <c r="P2233" s="36">
        <f>(Reference!I$12*List!$H2233)+Reference!I$13</f>
        <v>2358.9523290073621</v>
      </c>
      <c r="Q2233" s="36">
        <f>(Reference!J$12*List!$H2233)+Reference!J$13</f>
        <v>2730.9235818030256</v>
      </c>
      <c r="R2233" s="36">
        <f>(Reference!K$12*List!$H2233)+Reference!K$13</f>
        <v>2817.6822399271546</v>
      </c>
      <c r="S2233" s="36">
        <f>(Reference!L$12*List!$H2233)+Reference!L$13</f>
        <v>3040.0337709279138</v>
      </c>
      <c r="T2233" s="36">
        <f>(Reference!M$12*List!$H2233)+Reference!M$13</f>
        <v>3631.7589901098436</v>
      </c>
      <c r="U2233" s="36">
        <f>(Reference!N$12*List!$H2233)+Reference!N$13</f>
        <v>14650.628084797037</v>
      </c>
      <c r="V2233" s="12">
        <f>(Reference!O$12*List!$H2233)+Reference!O$13</f>
        <v>544.60539707499231</v>
      </c>
      <c r="W2233" s="12">
        <f>(Reference!P$12*List!$H2233)+Reference!P$13</f>
        <v>767.39851406021648</v>
      </c>
      <c r="X2233" s="12">
        <f>(Reference!Q$12*List!$H2233)+Reference!Q$13</f>
        <v>383.69925703010824</v>
      </c>
      <c r="Y2233" s="53"/>
      <c r="Z2233" s="1" t="str">
        <f t="shared" si="69"/>
        <v>NOWATA, Oklahoma</v>
      </c>
      <c r="AA2233" s="40" t="s">
        <v>8822</v>
      </c>
      <c r="AB2233" s="40" t="s">
        <v>277</v>
      </c>
      <c r="AC2233" s="43" t="s">
        <v>49</v>
      </c>
      <c r="AD2233" s="61">
        <v>0.83950000000000002</v>
      </c>
      <c r="AE2233" s="56" t="str">
        <f t="shared" si="68"/>
        <v/>
      </c>
      <c r="AF2233" s="60">
        <v>38110</v>
      </c>
      <c r="AI2233" s="60">
        <v>1.0729</v>
      </c>
    </row>
    <row r="2234" spans="1:35" x14ac:dyDescent="0.35">
      <c r="A2234" s="46" t="s">
        <v>2955</v>
      </c>
      <c r="B2234" s="65" t="s">
        <v>6429</v>
      </c>
      <c r="C2234" s="19">
        <v>99937</v>
      </c>
      <c r="D2234" s="48" t="s">
        <v>8824</v>
      </c>
      <c r="E2234" s="41" t="s">
        <v>8823</v>
      </c>
      <c r="F2234" s="44" t="s">
        <v>49</v>
      </c>
      <c r="G2234" s="18" t="s">
        <v>4188</v>
      </c>
      <c r="H2234" s="16">
        <v>0.77500000000000002</v>
      </c>
      <c r="I2234" s="36">
        <f>(Reference!B$12*List!$H2234)+Reference!B$13</f>
        <v>838.8575166049701</v>
      </c>
      <c r="J2234" s="36">
        <f>(Reference!C$12*List!$H2234)+Reference!C$13</f>
        <v>1251.8702903096525</v>
      </c>
      <c r="K2234" s="36">
        <f>(Reference!D$12*List!$H2234)+Reference!D$13</f>
        <v>1498.6389286866643</v>
      </c>
      <c r="L2234" s="36">
        <f>(Reference!E$12*List!$H2234)+Reference!E$13</f>
        <v>1853.4662550266621</v>
      </c>
      <c r="M2234" s="36">
        <f>(Reference!F$12*List!$H2234)+Reference!F$13</f>
        <v>1930.8736805386088</v>
      </c>
      <c r="N2234" s="36">
        <f>(Reference!G$12*List!$H2234)+Reference!G$13</f>
        <v>2186.4740386049029</v>
      </c>
      <c r="O2234" s="36">
        <f>(Reference!H$12*List!$H2234)+Reference!H$13</f>
        <v>2269.5961062687384</v>
      </c>
      <c r="P2234" s="36">
        <f>(Reference!I$12*List!$H2234)+Reference!I$13</f>
        <v>2358.9523290073621</v>
      </c>
      <c r="Q2234" s="36">
        <f>(Reference!J$12*List!$H2234)+Reference!J$13</f>
        <v>2730.9235818030256</v>
      </c>
      <c r="R2234" s="36">
        <f>(Reference!K$12*List!$H2234)+Reference!K$13</f>
        <v>2817.6822399271546</v>
      </c>
      <c r="S2234" s="36">
        <f>(Reference!L$12*List!$H2234)+Reference!L$13</f>
        <v>3040.0337709279138</v>
      </c>
      <c r="T2234" s="36">
        <f>(Reference!M$12*List!$H2234)+Reference!M$13</f>
        <v>3631.7589901098436</v>
      </c>
      <c r="U2234" s="36">
        <f>(Reference!N$12*List!$H2234)+Reference!N$13</f>
        <v>14650.628084797037</v>
      </c>
      <c r="V2234" s="12">
        <f>(Reference!O$12*List!$H2234)+Reference!O$13</f>
        <v>544.60539707499231</v>
      </c>
      <c r="W2234" s="12">
        <f>(Reference!P$12*List!$H2234)+Reference!P$13</f>
        <v>767.39851406021648</v>
      </c>
      <c r="X2234" s="12">
        <f>(Reference!Q$12*List!$H2234)+Reference!Q$13</f>
        <v>383.69925703010824</v>
      </c>
      <c r="Y2234" s="53"/>
      <c r="Z2234" s="1" t="str">
        <f t="shared" si="69"/>
        <v>OKFUSKEE, Oklahoma</v>
      </c>
      <c r="AA2234" s="41" t="s">
        <v>8823</v>
      </c>
      <c r="AB2234" s="40" t="s">
        <v>277</v>
      </c>
      <c r="AC2234" s="44" t="s">
        <v>49</v>
      </c>
      <c r="AD2234" s="62">
        <v>0.77500000000000002</v>
      </c>
      <c r="AE2234" s="56" t="str">
        <f t="shared" si="68"/>
        <v/>
      </c>
      <c r="AF2234" s="60">
        <v>38120</v>
      </c>
      <c r="AI2234" s="60">
        <v>1.0729</v>
      </c>
    </row>
    <row r="2235" spans="1:35" x14ac:dyDescent="0.35">
      <c r="A2235" s="46" t="s">
        <v>2956</v>
      </c>
      <c r="B2235" s="65" t="s">
        <v>6430</v>
      </c>
      <c r="C2235" s="19" t="s">
        <v>2854</v>
      </c>
      <c r="D2235" s="48" t="s">
        <v>623</v>
      </c>
      <c r="E2235" s="41" t="s">
        <v>8824</v>
      </c>
      <c r="F2235" s="43" t="s">
        <v>49</v>
      </c>
      <c r="G2235" s="18" t="s">
        <v>4187</v>
      </c>
      <c r="H2235" s="10">
        <v>0.89470000000000005</v>
      </c>
      <c r="I2235" s="36">
        <f>(Reference!B$12*List!$H2235)+Reference!B$13</f>
        <v>931.05739865416922</v>
      </c>
      <c r="J2235" s="36">
        <f>(Reference!C$12*List!$H2235)+Reference!C$13</f>
        <v>1389.4649244670534</v>
      </c>
      <c r="K2235" s="36">
        <f>(Reference!D$12*List!$H2235)+Reference!D$13</f>
        <v>1663.3562134747515</v>
      </c>
      <c r="L2235" s="36">
        <f>(Reference!E$12*List!$H2235)+Reference!E$13</f>
        <v>2057.1830564058209</v>
      </c>
      <c r="M2235" s="36">
        <f>(Reference!F$12*List!$H2235)+Reference!F$13</f>
        <v>2143.0984291682357</v>
      </c>
      <c r="N2235" s="36">
        <f>(Reference!G$12*List!$H2235)+Reference!G$13</f>
        <v>2426.7921432562089</v>
      </c>
      <c r="O2235" s="36">
        <f>(Reference!H$12*List!$H2235)+Reference!H$13</f>
        <v>2519.0502616588028</v>
      </c>
      <c r="P2235" s="36">
        <f>(Reference!I$12*List!$H2235)+Reference!I$13</f>
        <v>2618.2277389415904</v>
      </c>
      <c r="Q2235" s="36">
        <f>(Reference!J$12*List!$H2235)+Reference!J$13</f>
        <v>3031.0828187931938</v>
      </c>
      <c r="R2235" s="36">
        <f>(Reference!K$12*List!$H2235)+Reference!K$13</f>
        <v>3127.3772298759013</v>
      </c>
      <c r="S2235" s="36">
        <f>(Reference!L$12*List!$H2235)+Reference!L$13</f>
        <v>3374.1676966028372</v>
      </c>
      <c r="T2235" s="36">
        <f>(Reference!M$12*List!$H2235)+Reference!M$13</f>
        <v>4030.9301769812973</v>
      </c>
      <c r="U2235" s="36">
        <f>(Reference!N$12*List!$H2235)+Reference!N$13</f>
        <v>16260.896997725042</v>
      </c>
      <c r="V2235" s="12">
        <f>(Reference!O$12*List!$H2235)+Reference!O$13</f>
        <v>604.46365950898962</v>
      </c>
      <c r="W2235" s="12">
        <f>(Reference!P$12*List!$H2235)+Reference!P$13</f>
        <v>851.74424748993988</v>
      </c>
      <c r="X2235" s="12">
        <f>(Reference!Q$12*List!$H2235)+Reference!Q$13</f>
        <v>425.87212374496994</v>
      </c>
      <c r="Y2235" s="53"/>
      <c r="Z2235" s="1" t="str">
        <f t="shared" si="69"/>
        <v>OKLAHOMA, Oklahoma</v>
      </c>
      <c r="AA2235" s="40" t="s">
        <v>8824</v>
      </c>
      <c r="AB2235" s="40" t="s">
        <v>277</v>
      </c>
      <c r="AC2235" s="43" t="s">
        <v>49</v>
      </c>
      <c r="AD2235" s="61">
        <v>0.83040000000000003</v>
      </c>
      <c r="AE2235" s="56" t="str">
        <f t="shared" si="68"/>
        <v/>
      </c>
      <c r="AF2235" s="60">
        <v>38130</v>
      </c>
      <c r="AI2235" s="60">
        <v>1.0729</v>
      </c>
    </row>
    <row r="2236" spans="1:35" x14ac:dyDescent="0.35">
      <c r="A2236" s="46" t="s">
        <v>2957</v>
      </c>
      <c r="B2236" s="65" t="s">
        <v>6431</v>
      </c>
      <c r="C2236" s="19" t="s">
        <v>3562</v>
      </c>
      <c r="D2236" s="48" t="s">
        <v>722</v>
      </c>
      <c r="E2236" s="41" t="s">
        <v>8825</v>
      </c>
      <c r="F2236" s="43" t="s">
        <v>49</v>
      </c>
      <c r="G2236" s="18" t="s">
        <v>4187</v>
      </c>
      <c r="H2236" s="16">
        <v>0.83950000000000002</v>
      </c>
      <c r="I2236" s="36">
        <f>(Reference!B$12*List!$H2236)+Reference!B$13</f>
        <v>888.53915730817255</v>
      </c>
      <c r="J2236" s="36">
        <f>(Reference!C$12*List!$H2236)+Reference!C$13</f>
        <v>1326.0127623493547</v>
      </c>
      <c r="K2236" s="36">
        <f>(Reference!D$12*List!$H2236)+Reference!D$13</f>
        <v>1587.3963628456586</v>
      </c>
      <c r="L2236" s="36">
        <f>(Reference!E$12*List!$H2236)+Reference!E$13</f>
        <v>1963.2384662961335</v>
      </c>
      <c r="M2236" s="36">
        <f>(Reference!F$12*List!$H2236)+Reference!F$13</f>
        <v>2045.2303746623425</v>
      </c>
      <c r="N2236" s="36">
        <f>(Reference!G$12*List!$H2236)+Reference!G$13</f>
        <v>2315.9687566500929</v>
      </c>
      <c r="O2236" s="36">
        <f>(Reference!H$12*List!$H2236)+Reference!H$13</f>
        <v>2404.0137589225324</v>
      </c>
      <c r="P2236" s="36">
        <f>(Reference!I$12*List!$H2236)+Reference!I$13</f>
        <v>2498.6621363654049</v>
      </c>
      <c r="Q2236" s="36">
        <f>(Reference!J$12*List!$H2236)+Reference!J$13</f>
        <v>2892.66352153457</v>
      </c>
      <c r="R2236" s="36">
        <f>(Reference!K$12*List!$H2236)+Reference!K$13</f>
        <v>2984.5604926564288</v>
      </c>
      <c r="S2236" s="36">
        <f>(Reference!L$12*List!$H2236)+Reference!L$13</f>
        <v>3220.0808737352031</v>
      </c>
      <c r="T2236" s="36">
        <f>(Reference!M$12*List!$H2236)+Reference!M$13</f>
        <v>3846.8512336621307</v>
      </c>
      <c r="U2236" s="36">
        <f>(Reference!N$12*List!$H2236)+Reference!N$13</f>
        <v>15518.316847402355</v>
      </c>
      <c r="V2236" s="12">
        <f>(Reference!O$12*List!$H2236)+Reference!O$13</f>
        <v>576.85984926373771</v>
      </c>
      <c r="W2236" s="12">
        <f>(Reference!P$12*List!$H2236)+Reference!P$13</f>
        <v>812.84796941708498</v>
      </c>
      <c r="X2236" s="12">
        <f>(Reference!Q$12*List!$H2236)+Reference!Q$13</f>
        <v>406.42398470854249</v>
      </c>
      <c r="Y2236" s="53"/>
      <c r="Z2236" s="1" t="str">
        <f t="shared" si="69"/>
        <v>OKMULGEE, Oklahoma</v>
      </c>
      <c r="AA2236" s="41" t="s">
        <v>8825</v>
      </c>
      <c r="AB2236" s="40" t="s">
        <v>277</v>
      </c>
      <c r="AC2236" s="44" t="s">
        <v>49</v>
      </c>
      <c r="AD2236" s="62">
        <v>0.77500000000000002</v>
      </c>
      <c r="AE2236" s="56" t="str">
        <f t="shared" si="68"/>
        <v/>
      </c>
      <c r="AF2236" s="60">
        <v>38140</v>
      </c>
      <c r="AI2236" s="60">
        <v>1.0867</v>
      </c>
    </row>
    <row r="2237" spans="1:35" x14ac:dyDescent="0.35">
      <c r="A2237" s="46" t="s">
        <v>2958</v>
      </c>
      <c r="B2237" s="65" t="s">
        <v>6432</v>
      </c>
      <c r="C2237" s="28" t="s">
        <v>3562</v>
      </c>
      <c r="D2237" s="48" t="s">
        <v>722</v>
      </c>
      <c r="E2237" s="40" t="s">
        <v>8140</v>
      </c>
      <c r="F2237" s="43" t="s">
        <v>49</v>
      </c>
      <c r="G2237" s="18" t="s">
        <v>4187</v>
      </c>
      <c r="H2237" s="16">
        <v>0.83950000000000002</v>
      </c>
      <c r="I2237" s="36">
        <f>(Reference!B$12*List!$H2237)+Reference!B$13</f>
        <v>888.53915730817255</v>
      </c>
      <c r="J2237" s="36">
        <f>(Reference!C$12*List!$H2237)+Reference!C$13</f>
        <v>1326.0127623493547</v>
      </c>
      <c r="K2237" s="36">
        <f>(Reference!D$12*List!$H2237)+Reference!D$13</f>
        <v>1587.3963628456586</v>
      </c>
      <c r="L2237" s="36">
        <f>(Reference!E$12*List!$H2237)+Reference!E$13</f>
        <v>1963.2384662961335</v>
      </c>
      <c r="M2237" s="36">
        <f>(Reference!F$12*List!$H2237)+Reference!F$13</f>
        <v>2045.2303746623425</v>
      </c>
      <c r="N2237" s="36">
        <f>(Reference!G$12*List!$H2237)+Reference!G$13</f>
        <v>2315.9687566500929</v>
      </c>
      <c r="O2237" s="36">
        <f>(Reference!H$12*List!$H2237)+Reference!H$13</f>
        <v>2404.0137589225324</v>
      </c>
      <c r="P2237" s="36">
        <f>(Reference!I$12*List!$H2237)+Reference!I$13</f>
        <v>2498.6621363654049</v>
      </c>
      <c r="Q2237" s="36">
        <f>(Reference!J$12*List!$H2237)+Reference!J$13</f>
        <v>2892.66352153457</v>
      </c>
      <c r="R2237" s="36">
        <f>(Reference!K$12*List!$H2237)+Reference!K$13</f>
        <v>2984.5604926564288</v>
      </c>
      <c r="S2237" s="36">
        <f>(Reference!L$12*List!$H2237)+Reference!L$13</f>
        <v>3220.0808737352031</v>
      </c>
      <c r="T2237" s="36">
        <f>(Reference!M$12*List!$H2237)+Reference!M$13</f>
        <v>3846.8512336621307</v>
      </c>
      <c r="U2237" s="36">
        <f>(Reference!N$12*List!$H2237)+Reference!N$13</f>
        <v>15518.316847402355</v>
      </c>
      <c r="V2237" s="12">
        <f>(Reference!O$12*List!$H2237)+Reference!O$13</f>
        <v>576.85984926373771</v>
      </c>
      <c r="W2237" s="12">
        <f>(Reference!P$12*List!$H2237)+Reference!P$13</f>
        <v>812.84796941708498</v>
      </c>
      <c r="X2237" s="12">
        <f>(Reference!Q$12*List!$H2237)+Reference!Q$13</f>
        <v>406.42398470854249</v>
      </c>
      <c r="Y2237" s="53"/>
      <c r="Z2237" s="1" t="str">
        <f t="shared" si="69"/>
        <v>OSAGE, Oklahoma</v>
      </c>
      <c r="AA2237" s="41" t="s">
        <v>8140</v>
      </c>
      <c r="AB2237" s="40" t="s">
        <v>277</v>
      </c>
      <c r="AC2237" s="44" t="s">
        <v>49</v>
      </c>
      <c r="AD2237" s="62">
        <v>0.77500000000000002</v>
      </c>
      <c r="AE2237" s="56" t="str">
        <f t="shared" si="68"/>
        <v/>
      </c>
      <c r="AF2237" s="60">
        <v>38150</v>
      </c>
      <c r="AI2237" s="60">
        <v>1.0729</v>
      </c>
    </row>
    <row r="2238" spans="1:35" x14ac:dyDescent="0.35">
      <c r="A2238" s="46" t="s">
        <v>2959</v>
      </c>
      <c r="B2238" s="65" t="s">
        <v>6433</v>
      </c>
      <c r="C2238" s="19">
        <v>99937</v>
      </c>
      <c r="D2238" s="48" t="s">
        <v>8824</v>
      </c>
      <c r="E2238" s="41" t="s">
        <v>8142</v>
      </c>
      <c r="F2238" s="44" t="s">
        <v>49</v>
      </c>
      <c r="G2238" s="18" t="s">
        <v>4188</v>
      </c>
      <c r="H2238" s="16">
        <v>0.77500000000000002</v>
      </c>
      <c r="I2238" s="36">
        <f>(Reference!B$12*List!$H2238)+Reference!B$13</f>
        <v>838.8575166049701</v>
      </c>
      <c r="J2238" s="36">
        <f>(Reference!C$12*List!$H2238)+Reference!C$13</f>
        <v>1251.8702903096525</v>
      </c>
      <c r="K2238" s="36">
        <f>(Reference!D$12*List!$H2238)+Reference!D$13</f>
        <v>1498.6389286866643</v>
      </c>
      <c r="L2238" s="36">
        <f>(Reference!E$12*List!$H2238)+Reference!E$13</f>
        <v>1853.4662550266621</v>
      </c>
      <c r="M2238" s="36">
        <f>(Reference!F$12*List!$H2238)+Reference!F$13</f>
        <v>1930.8736805386088</v>
      </c>
      <c r="N2238" s="36">
        <f>(Reference!G$12*List!$H2238)+Reference!G$13</f>
        <v>2186.4740386049029</v>
      </c>
      <c r="O2238" s="36">
        <f>(Reference!H$12*List!$H2238)+Reference!H$13</f>
        <v>2269.5961062687384</v>
      </c>
      <c r="P2238" s="36">
        <f>(Reference!I$12*List!$H2238)+Reference!I$13</f>
        <v>2358.9523290073621</v>
      </c>
      <c r="Q2238" s="36">
        <f>(Reference!J$12*List!$H2238)+Reference!J$13</f>
        <v>2730.9235818030256</v>
      </c>
      <c r="R2238" s="36">
        <f>(Reference!K$12*List!$H2238)+Reference!K$13</f>
        <v>2817.6822399271546</v>
      </c>
      <c r="S2238" s="36">
        <f>(Reference!L$12*List!$H2238)+Reference!L$13</f>
        <v>3040.0337709279138</v>
      </c>
      <c r="T2238" s="36">
        <f>(Reference!M$12*List!$H2238)+Reference!M$13</f>
        <v>3631.7589901098436</v>
      </c>
      <c r="U2238" s="36">
        <f>(Reference!N$12*List!$H2238)+Reference!N$13</f>
        <v>14650.628084797037</v>
      </c>
      <c r="V2238" s="12">
        <f>(Reference!O$12*List!$H2238)+Reference!O$13</f>
        <v>544.60539707499231</v>
      </c>
      <c r="W2238" s="12">
        <f>(Reference!P$12*List!$H2238)+Reference!P$13</f>
        <v>767.39851406021648</v>
      </c>
      <c r="X2238" s="12">
        <f>(Reference!Q$12*List!$H2238)+Reference!Q$13</f>
        <v>383.69925703010824</v>
      </c>
      <c r="Y2238" s="53"/>
      <c r="Z2238" s="1" t="str">
        <f t="shared" si="69"/>
        <v>OTTAWA, Oklahoma</v>
      </c>
      <c r="AA2238" s="41" t="s">
        <v>8142</v>
      </c>
      <c r="AB2238" s="40" t="s">
        <v>277</v>
      </c>
      <c r="AC2238" s="44" t="s">
        <v>49</v>
      </c>
      <c r="AD2238" s="62">
        <v>0.77500000000000002</v>
      </c>
      <c r="AE2238" s="56" t="str">
        <f t="shared" si="68"/>
        <v/>
      </c>
      <c r="AF2238" s="60">
        <v>38160</v>
      </c>
      <c r="AI2238" s="60">
        <v>1.0204</v>
      </c>
    </row>
    <row r="2239" spans="1:35" x14ac:dyDescent="0.35">
      <c r="A2239" s="46" t="s">
        <v>2960</v>
      </c>
      <c r="B2239" s="65" t="s">
        <v>6434</v>
      </c>
      <c r="C2239" s="28" t="s">
        <v>3562</v>
      </c>
      <c r="D2239" s="48" t="s">
        <v>722</v>
      </c>
      <c r="E2239" s="40" t="s">
        <v>8143</v>
      </c>
      <c r="F2239" s="43" t="s">
        <v>49</v>
      </c>
      <c r="G2239" s="18" t="s">
        <v>4187</v>
      </c>
      <c r="H2239" s="10">
        <v>0.83950000000000002</v>
      </c>
      <c r="I2239" s="36">
        <f>(Reference!B$12*List!$H2239)+Reference!B$13</f>
        <v>888.53915730817255</v>
      </c>
      <c r="J2239" s="36">
        <f>(Reference!C$12*List!$H2239)+Reference!C$13</f>
        <v>1326.0127623493547</v>
      </c>
      <c r="K2239" s="36">
        <f>(Reference!D$12*List!$H2239)+Reference!D$13</f>
        <v>1587.3963628456586</v>
      </c>
      <c r="L2239" s="36">
        <f>(Reference!E$12*List!$H2239)+Reference!E$13</f>
        <v>1963.2384662961335</v>
      </c>
      <c r="M2239" s="36">
        <f>(Reference!F$12*List!$H2239)+Reference!F$13</f>
        <v>2045.2303746623425</v>
      </c>
      <c r="N2239" s="36">
        <f>(Reference!G$12*List!$H2239)+Reference!G$13</f>
        <v>2315.9687566500929</v>
      </c>
      <c r="O2239" s="36">
        <f>(Reference!H$12*List!$H2239)+Reference!H$13</f>
        <v>2404.0137589225324</v>
      </c>
      <c r="P2239" s="36">
        <f>(Reference!I$12*List!$H2239)+Reference!I$13</f>
        <v>2498.6621363654049</v>
      </c>
      <c r="Q2239" s="36">
        <f>(Reference!J$12*List!$H2239)+Reference!J$13</f>
        <v>2892.66352153457</v>
      </c>
      <c r="R2239" s="36">
        <f>(Reference!K$12*List!$H2239)+Reference!K$13</f>
        <v>2984.5604926564288</v>
      </c>
      <c r="S2239" s="36">
        <f>(Reference!L$12*List!$H2239)+Reference!L$13</f>
        <v>3220.0808737352031</v>
      </c>
      <c r="T2239" s="36">
        <f>(Reference!M$12*List!$H2239)+Reference!M$13</f>
        <v>3846.8512336621307</v>
      </c>
      <c r="U2239" s="36">
        <f>(Reference!N$12*List!$H2239)+Reference!N$13</f>
        <v>15518.316847402355</v>
      </c>
      <c r="V2239" s="12">
        <f>(Reference!O$12*List!$H2239)+Reference!O$13</f>
        <v>576.85984926373771</v>
      </c>
      <c r="W2239" s="12">
        <f>(Reference!P$12*List!$H2239)+Reference!P$13</f>
        <v>812.84796941708498</v>
      </c>
      <c r="X2239" s="12">
        <f>(Reference!Q$12*List!$H2239)+Reference!Q$13</f>
        <v>406.42398470854249</v>
      </c>
      <c r="Y2239" s="53"/>
      <c r="Z2239" s="1" t="str">
        <f t="shared" si="69"/>
        <v>PAWNEE, Oklahoma</v>
      </c>
      <c r="AA2239" s="40" t="s">
        <v>8143</v>
      </c>
      <c r="AB2239" s="40" t="s">
        <v>277</v>
      </c>
      <c r="AC2239" s="43" t="s">
        <v>49</v>
      </c>
      <c r="AD2239" s="61">
        <v>0.83950000000000002</v>
      </c>
      <c r="AE2239" s="56" t="str">
        <f t="shared" si="68"/>
        <v/>
      </c>
      <c r="AF2239" s="60">
        <v>38170</v>
      </c>
      <c r="AI2239" s="60">
        <v>1.0729</v>
      </c>
    </row>
    <row r="2240" spans="1:35" x14ac:dyDescent="0.35">
      <c r="A2240" s="46" t="s">
        <v>2961</v>
      </c>
      <c r="B2240" s="65" t="s">
        <v>6435</v>
      </c>
      <c r="C2240" s="19">
        <v>99937</v>
      </c>
      <c r="D2240" s="48" t="s">
        <v>8824</v>
      </c>
      <c r="E2240" s="41" t="s">
        <v>8826</v>
      </c>
      <c r="F2240" s="44" t="s">
        <v>49</v>
      </c>
      <c r="G2240" s="18" t="s">
        <v>4188</v>
      </c>
      <c r="H2240" s="10">
        <v>0.77500000000000002</v>
      </c>
      <c r="I2240" s="36">
        <f>(Reference!B$12*List!$H2240)+Reference!B$13</f>
        <v>838.8575166049701</v>
      </c>
      <c r="J2240" s="36">
        <f>(Reference!C$12*List!$H2240)+Reference!C$13</f>
        <v>1251.8702903096525</v>
      </c>
      <c r="K2240" s="36">
        <f>(Reference!D$12*List!$H2240)+Reference!D$13</f>
        <v>1498.6389286866643</v>
      </c>
      <c r="L2240" s="36">
        <f>(Reference!E$12*List!$H2240)+Reference!E$13</f>
        <v>1853.4662550266621</v>
      </c>
      <c r="M2240" s="36">
        <f>(Reference!F$12*List!$H2240)+Reference!F$13</f>
        <v>1930.8736805386088</v>
      </c>
      <c r="N2240" s="36">
        <f>(Reference!G$12*List!$H2240)+Reference!G$13</f>
        <v>2186.4740386049029</v>
      </c>
      <c r="O2240" s="36">
        <f>(Reference!H$12*List!$H2240)+Reference!H$13</f>
        <v>2269.5961062687384</v>
      </c>
      <c r="P2240" s="36">
        <f>(Reference!I$12*List!$H2240)+Reference!I$13</f>
        <v>2358.9523290073621</v>
      </c>
      <c r="Q2240" s="36">
        <f>(Reference!J$12*List!$H2240)+Reference!J$13</f>
        <v>2730.9235818030256</v>
      </c>
      <c r="R2240" s="36">
        <f>(Reference!K$12*List!$H2240)+Reference!K$13</f>
        <v>2817.6822399271546</v>
      </c>
      <c r="S2240" s="36">
        <f>(Reference!L$12*List!$H2240)+Reference!L$13</f>
        <v>3040.0337709279138</v>
      </c>
      <c r="T2240" s="36">
        <f>(Reference!M$12*List!$H2240)+Reference!M$13</f>
        <v>3631.7589901098436</v>
      </c>
      <c r="U2240" s="36">
        <f>(Reference!N$12*List!$H2240)+Reference!N$13</f>
        <v>14650.628084797037</v>
      </c>
      <c r="V2240" s="12">
        <f>(Reference!O$12*List!$H2240)+Reference!O$13</f>
        <v>544.60539707499231</v>
      </c>
      <c r="W2240" s="12">
        <f>(Reference!P$12*List!$H2240)+Reference!P$13</f>
        <v>767.39851406021648</v>
      </c>
      <c r="X2240" s="12">
        <f>(Reference!Q$12*List!$H2240)+Reference!Q$13</f>
        <v>383.69925703010824</v>
      </c>
      <c r="Y2240" s="53"/>
      <c r="Z2240" s="1" t="str">
        <f t="shared" si="69"/>
        <v>PAYNE, Oklahoma</v>
      </c>
      <c r="AA2240" s="40" t="s">
        <v>8826</v>
      </c>
      <c r="AB2240" s="40" t="s">
        <v>277</v>
      </c>
      <c r="AC2240" s="43" t="s">
        <v>49</v>
      </c>
      <c r="AD2240" s="61">
        <v>0.83950000000000002</v>
      </c>
      <c r="AE2240" s="56" t="str">
        <f t="shared" si="68"/>
        <v/>
      </c>
      <c r="AF2240" s="60">
        <v>38180</v>
      </c>
      <c r="AI2240" s="60">
        <v>1.0729</v>
      </c>
    </row>
    <row r="2241" spans="1:35" x14ac:dyDescent="0.35">
      <c r="A2241" s="46" t="s">
        <v>2962</v>
      </c>
      <c r="B2241" s="65" t="s">
        <v>6436</v>
      </c>
      <c r="C2241" s="19">
        <v>99937</v>
      </c>
      <c r="D2241" s="48" t="s">
        <v>8824</v>
      </c>
      <c r="E2241" s="41" t="s">
        <v>8827</v>
      </c>
      <c r="F2241" s="44" t="s">
        <v>49</v>
      </c>
      <c r="G2241" s="18" t="s">
        <v>4188</v>
      </c>
      <c r="H2241" s="16">
        <v>0.77500000000000002</v>
      </c>
      <c r="I2241" s="36">
        <f>(Reference!B$12*List!$H2241)+Reference!B$13</f>
        <v>838.8575166049701</v>
      </c>
      <c r="J2241" s="36">
        <f>(Reference!C$12*List!$H2241)+Reference!C$13</f>
        <v>1251.8702903096525</v>
      </c>
      <c r="K2241" s="36">
        <f>(Reference!D$12*List!$H2241)+Reference!D$13</f>
        <v>1498.6389286866643</v>
      </c>
      <c r="L2241" s="36">
        <f>(Reference!E$12*List!$H2241)+Reference!E$13</f>
        <v>1853.4662550266621</v>
      </c>
      <c r="M2241" s="36">
        <f>(Reference!F$12*List!$H2241)+Reference!F$13</f>
        <v>1930.8736805386088</v>
      </c>
      <c r="N2241" s="36">
        <f>(Reference!G$12*List!$H2241)+Reference!G$13</f>
        <v>2186.4740386049029</v>
      </c>
      <c r="O2241" s="36">
        <f>(Reference!H$12*List!$H2241)+Reference!H$13</f>
        <v>2269.5961062687384</v>
      </c>
      <c r="P2241" s="36">
        <f>(Reference!I$12*List!$H2241)+Reference!I$13</f>
        <v>2358.9523290073621</v>
      </c>
      <c r="Q2241" s="36">
        <f>(Reference!J$12*List!$H2241)+Reference!J$13</f>
        <v>2730.9235818030256</v>
      </c>
      <c r="R2241" s="36">
        <f>(Reference!K$12*List!$H2241)+Reference!K$13</f>
        <v>2817.6822399271546</v>
      </c>
      <c r="S2241" s="36">
        <f>(Reference!L$12*List!$H2241)+Reference!L$13</f>
        <v>3040.0337709279138</v>
      </c>
      <c r="T2241" s="36">
        <f>(Reference!M$12*List!$H2241)+Reference!M$13</f>
        <v>3631.7589901098436</v>
      </c>
      <c r="U2241" s="36">
        <f>(Reference!N$12*List!$H2241)+Reference!N$13</f>
        <v>14650.628084797037</v>
      </c>
      <c r="V2241" s="12">
        <f>(Reference!O$12*List!$H2241)+Reference!O$13</f>
        <v>544.60539707499231</v>
      </c>
      <c r="W2241" s="12">
        <f>(Reference!P$12*List!$H2241)+Reference!P$13</f>
        <v>767.39851406021648</v>
      </c>
      <c r="X2241" s="12">
        <f>(Reference!Q$12*List!$H2241)+Reference!Q$13</f>
        <v>383.69925703010824</v>
      </c>
      <c r="Y2241" s="53"/>
      <c r="Z2241" s="1" t="str">
        <f t="shared" si="69"/>
        <v>PITTSBURG, Oklahoma</v>
      </c>
      <c r="AA2241" s="41" t="s">
        <v>8827</v>
      </c>
      <c r="AB2241" s="40" t="s">
        <v>277</v>
      </c>
      <c r="AC2241" s="44" t="s">
        <v>49</v>
      </c>
      <c r="AD2241" s="62">
        <v>0.77500000000000002</v>
      </c>
      <c r="AE2241" s="56" t="str">
        <f t="shared" si="68"/>
        <v/>
      </c>
      <c r="AF2241" s="60">
        <v>38190</v>
      </c>
      <c r="AI2241" s="60">
        <v>1.1707000000000001</v>
      </c>
    </row>
    <row r="2242" spans="1:35" x14ac:dyDescent="0.35">
      <c r="A2242" s="46" t="s">
        <v>2963</v>
      </c>
      <c r="B2242" s="65" t="s">
        <v>6437</v>
      </c>
      <c r="C2242" s="28">
        <v>99937</v>
      </c>
      <c r="D2242" s="48" t="s">
        <v>8824</v>
      </c>
      <c r="E2242" s="40" t="s">
        <v>8452</v>
      </c>
      <c r="F2242" s="44" t="s">
        <v>49</v>
      </c>
      <c r="G2242" s="18" t="s">
        <v>4188</v>
      </c>
      <c r="H2242" s="16">
        <v>0.77500000000000002</v>
      </c>
      <c r="I2242" s="36">
        <f>(Reference!B$12*List!$H2242)+Reference!B$13</f>
        <v>838.8575166049701</v>
      </c>
      <c r="J2242" s="36">
        <f>(Reference!C$12*List!$H2242)+Reference!C$13</f>
        <v>1251.8702903096525</v>
      </c>
      <c r="K2242" s="36">
        <f>(Reference!D$12*List!$H2242)+Reference!D$13</f>
        <v>1498.6389286866643</v>
      </c>
      <c r="L2242" s="36">
        <f>(Reference!E$12*List!$H2242)+Reference!E$13</f>
        <v>1853.4662550266621</v>
      </c>
      <c r="M2242" s="36">
        <f>(Reference!F$12*List!$H2242)+Reference!F$13</f>
        <v>1930.8736805386088</v>
      </c>
      <c r="N2242" s="36">
        <f>(Reference!G$12*List!$H2242)+Reference!G$13</f>
        <v>2186.4740386049029</v>
      </c>
      <c r="O2242" s="36">
        <f>(Reference!H$12*List!$H2242)+Reference!H$13</f>
        <v>2269.5961062687384</v>
      </c>
      <c r="P2242" s="36">
        <f>(Reference!I$12*List!$H2242)+Reference!I$13</f>
        <v>2358.9523290073621</v>
      </c>
      <c r="Q2242" s="36">
        <f>(Reference!J$12*List!$H2242)+Reference!J$13</f>
        <v>2730.9235818030256</v>
      </c>
      <c r="R2242" s="36">
        <f>(Reference!K$12*List!$H2242)+Reference!K$13</f>
        <v>2817.6822399271546</v>
      </c>
      <c r="S2242" s="36">
        <f>(Reference!L$12*List!$H2242)+Reference!L$13</f>
        <v>3040.0337709279138</v>
      </c>
      <c r="T2242" s="36">
        <f>(Reference!M$12*List!$H2242)+Reference!M$13</f>
        <v>3631.7589901098436</v>
      </c>
      <c r="U2242" s="36">
        <f>(Reference!N$12*List!$H2242)+Reference!N$13</f>
        <v>14650.628084797037</v>
      </c>
      <c r="V2242" s="12">
        <f>(Reference!O$12*List!$H2242)+Reference!O$13</f>
        <v>544.60539707499231</v>
      </c>
      <c r="W2242" s="12">
        <f>(Reference!P$12*List!$H2242)+Reference!P$13</f>
        <v>767.39851406021648</v>
      </c>
      <c r="X2242" s="12">
        <f>(Reference!Q$12*List!$H2242)+Reference!Q$13</f>
        <v>383.69925703010824</v>
      </c>
      <c r="Y2242" s="53"/>
      <c r="Z2242" s="1" t="str">
        <f t="shared" si="69"/>
        <v>PONTOTOC, Oklahoma</v>
      </c>
      <c r="AA2242" s="41" t="s">
        <v>8452</v>
      </c>
      <c r="AB2242" s="40" t="s">
        <v>277</v>
      </c>
      <c r="AC2242" s="44" t="s">
        <v>49</v>
      </c>
      <c r="AD2242" s="62">
        <v>0.77500000000000002</v>
      </c>
      <c r="AE2242" s="56" t="str">
        <f t="shared" si="68"/>
        <v/>
      </c>
      <c r="AF2242" s="60">
        <v>38200</v>
      </c>
      <c r="AI2242" s="60">
        <v>1.0729</v>
      </c>
    </row>
    <row r="2243" spans="1:35" x14ac:dyDescent="0.35">
      <c r="A2243" s="46" t="s">
        <v>2964</v>
      </c>
      <c r="B2243" s="65" t="s">
        <v>6438</v>
      </c>
      <c r="C2243" s="19">
        <v>99937</v>
      </c>
      <c r="D2243" s="48" t="s">
        <v>8824</v>
      </c>
      <c r="E2243" s="41" t="s">
        <v>8144</v>
      </c>
      <c r="F2243" s="44" t="s">
        <v>49</v>
      </c>
      <c r="G2243" s="18" t="s">
        <v>4188</v>
      </c>
      <c r="H2243" s="16">
        <v>0.77500000000000002</v>
      </c>
      <c r="I2243" s="36">
        <f>(Reference!B$12*List!$H2243)+Reference!B$13</f>
        <v>838.8575166049701</v>
      </c>
      <c r="J2243" s="36">
        <f>(Reference!C$12*List!$H2243)+Reference!C$13</f>
        <v>1251.8702903096525</v>
      </c>
      <c r="K2243" s="36">
        <f>(Reference!D$12*List!$H2243)+Reference!D$13</f>
        <v>1498.6389286866643</v>
      </c>
      <c r="L2243" s="36">
        <f>(Reference!E$12*List!$H2243)+Reference!E$13</f>
        <v>1853.4662550266621</v>
      </c>
      <c r="M2243" s="36">
        <f>(Reference!F$12*List!$H2243)+Reference!F$13</f>
        <v>1930.8736805386088</v>
      </c>
      <c r="N2243" s="36">
        <f>(Reference!G$12*List!$H2243)+Reference!G$13</f>
        <v>2186.4740386049029</v>
      </c>
      <c r="O2243" s="36">
        <f>(Reference!H$12*List!$H2243)+Reference!H$13</f>
        <v>2269.5961062687384</v>
      </c>
      <c r="P2243" s="36">
        <f>(Reference!I$12*List!$H2243)+Reference!I$13</f>
        <v>2358.9523290073621</v>
      </c>
      <c r="Q2243" s="36">
        <f>(Reference!J$12*List!$H2243)+Reference!J$13</f>
        <v>2730.9235818030256</v>
      </c>
      <c r="R2243" s="36">
        <f>(Reference!K$12*List!$H2243)+Reference!K$13</f>
        <v>2817.6822399271546</v>
      </c>
      <c r="S2243" s="36">
        <f>(Reference!L$12*List!$H2243)+Reference!L$13</f>
        <v>3040.0337709279138</v>
      </c>
      <c r="T2243" s="36">
        <f>(Reference!M$12*List!$H2243)+Reference!M$13</f>
        <v>3631.7589901098436</v>
      </c>
      <c r="U2243" s="36">
        <f>(Reference!N$12*List!$H2243)+Reference!N$13</f>
        <v>14650.628084797037</v>
      </c>
      <c r="V2243" s="12">
        <f>(Reference!O$12*List!$H2243)+Reference!O$13</f>
        <v>544.60539707499231</v>
      </c>
      <c r="W2243" s="12">
        <f>(Reference!P$12*List!$H2243)+Reference!P$13</f>
        <v>767.39851406021648</v>
      </c>
      <c r="X2243" s="12">
        <f>(Reference!Q$12*List!$H2243)+Reference!Q$13</f>
        <v>383.69925703010824</v>
      </c>
      <c r="Y2243" s="53"/>
      <c r="Z2243" s="1" t="str">
        <f t="shared" si="69"/>
        <v>POTTAWATOMIE, Oklahoma</v>
      </c>
      <c r="AA2243" s="41" t="s">
        <v>8144</v>
      </c>
      <c r="AB2243" s="40" t="s">
        <v>277</v>
      </c>
      <c r="AC2243" s="44" t="s">
        <v>49</v>
      </c>
      <c r="AD2243" s="62">
        <v>0.77500000000000002</v>
      </c>
      <c r="AE2243" s="56" t="str">
        <f t="shared" si="68"/>
        <v/>
      </c>
      <c r="AF2243" s="60">
        <v>38210</v>
      </c>
      <c r="AI2243" s="60">
        <v>1.0729</v>
      </c>
    </row>
    <row r="2244" spans="1:35" x14ac:dyDescent="0.35">
      <c r="A2244" s="46" t="s">
        <v>2965</v>
      </c>
      <c r="B2244" s="65" t="s">
        <v>6439</v>
      </c>
      <c r="C2244" s="28">
        <v>99937</v>
      </c>
      <c r="D2244" s="48" t="s">
        <v>8824</v>
      </c>
      <c r="E2244" s="40" t="s">
        <v>8828</v>
      </c>
      <c r="F2244" s="44" t="s">
        <v>49</v>
      </c>
      <c r="G2244" s="18" t="s">
        <v>4188</v>
      </c>
      <c r="H2244" s="16">
        <v>0.77500000000000002</v>
      </c>
      <c r="I2244" s="36">
        <f>(Reference!B$12*List!$H2244)+Reference!B$13</f>
        <v>838.8575166049701</v>
      </c>
      <c r="J2244" s="36">
        <f>(Reference!C$12*List!$H2244)+Reference!C$13</f>
        <v>1251.8702903096525</v>
      </c>
      <c r="K2244" s="36">
        <f>(Reference!D$12*List!$H2244)+Reference!D$13</f>
        <v>1498.6389286866643</v>
      </c>
      <c r="L2244" s="36">
        <f>(Reference!E$12*List!$H2244)+Reference!E$13</f>
        <v>1853.4662550266621</v>
      </c>
      <c r="M2244" s="36">
        <f>(Reference!F$12*List!$H2244)+Reference!F$13</f>
        <v>1930.8736805386088</v>
      </c>
      <c r="N2244" s="36">
        <f>(Reference!G$12*List!$H2244)+Reference!G$13</f>
        <v>2186.4740386049029</v>
      </c>
      <c r="O2244" s="36">
        <f>(Reference!H$12*List!$H2244)+Reference!H$13</f>
        <v>2269.5961062687384</v>
      </c>
      <c r="P2244" s="36">
        <f>(Reference!I$12*List!$H2244)+Reference!I$13</f>
        <v>2358.9523290073621</v>
      </c>
      <c r="Q2244" s="36">
        <f>(Reference!J$12*List!$H2244)+Reference!J$13</f>
        <v>2730.9235818030256</v>
      </c>
      <c r="R2244" s="36">
        <f>(Reference!K$12*List!$H2244)+Reference!K$13</f>
        <v>2817.6822399271546</v>
      </c>
      <c r="S2244" s="36">
        <f>(Reference!L$12*List!$H2244)+Reference!L$13</f>
        <v>3040.0337709279138</v>
      </c>
      <c r="T2244" s="36">
        <f>(Reference!M$12*List!$H2244)+Reference!M$13</f>
        <v>3631.7589901098436</v>
      </c>
      <c r="U2244" s="36">
        <f>(Reference!N$12*List!$H2244)+Reference!N$13</f>
        <v>14650.628084797037</v>
      </c>
      <c r="V2244" s="12">
        <f>(Reference!O$12*List!$H2244)+Reference!O$13</f>
        <v>544.60539707499231</v>
      </c>
      <c r="W2244" s="12">
        <f>(Reference!P$12*List!$H2244)+Reference!P$13</f>
        <v>767.39851406021648</v>
      </c>
      <c r="X2244" s="12">
        <f>(Reference!Q$12*List!$H2244)+Reference!Q$13</f>
        <v>383.69925703010824</v>
      </c>
      <c r="Y2244" s="53"/>
      <c r="Z2244" s="1" t="str">
        <f t="shared" si="69"/>
        <v>PUSHMATAHA, Oklahoma</v>
      </c>
      <c r="AA2244" s="41" t="s">
        <v>8828</v>
      </c>
      <c r="AB2244" s="40" t="s">
        <v>277</v>
      </c>
      <c r="AC2244" s="44" t="s">
        <v>49</v>
      </c>
      <c r="AD2244" s="62">
        <v>0.77500000000000002</v>
      </c>
      <c r="AE2244" s="56" t="str">
        <f t="shared" si="68"/>
        <v/>
      </c>
      <c r="AF2244" s="60">
        <v>38220</v>
      </c>
      <c r="AI2244" s="60">
        <v>1.0729</v>
      </c>
    </row>
    <row r="2245" spans="1:35" x14ac:dyDescent="0.35">
      <c r="A2245" s="46" t="s">
        <v>2966</v>
      </c>
      <c r="B2245" s="65" t="s">
        <v>6440</v>
      </c>
      <c r="C2245" s="19">
        <v>99937</v>
      </c>
      <c r="D2245" s="48" t="s">
        <v>8824</v>
      </c>
      <c r="E2245" s="41" t="s">
        <v>8829</v>
      </c>
      <c r="F2245" s="44" t="s">
        <v>49</v>
      </c>
      <c r="G2245" s="18" t="s">
        <v>4188</v>
      </c>
      <c r="H2245" s="16">
        <v>0.77500000000000002</v>
      </c>
      <c r="I2245" s="36">
        <f>(Reference!B$12*List!$H2245)+Reference!B$13</f>
        <v>838.8575166049701</v>
      </c>
      <c r="J2245" s="36">
        <f>(Reference!C$12*List!$H2245)+Reference!C$13</f>
        <v>1251.8702903096525</v>
      </c>
      <c r="K2245" s="36">
        <f>(Reference!D$12*List!$H2245)+Reference!D$13</f>
        <v>1498.6389286866643</v>
      </c>
      <c r="L2245" s="36">
        <f>(Reference!E$12*List!$H2245)+Reference!E$13</f>
        <v>1853.4662550266621</v>
      </c>
      <c r="M2245" s="36">
        <f>(Reference!F$12*List!$H2245)+Reference!F$13</f>
        <v>1930.8736805386088</v>
      </c>
      <c r="N2245" s="36">
        <f>(Reference!G$12*List!$H2245)+Reference!G$13</f>
        <v>2186.4740386049029</v>
      </c>
      <c r="O2245" s="36">
        <f>(Reference!H$12*List!$H2245)+Reference!H$13</f>
        <v>2269.5961062687384</v>
      </c>
      <c r="P2245" s="36">
        <f>(Reference!I$12*List!$H2245)+Reference!I$13</f>
        <v>2358.9523290073621</v>
      </c>
      <c r="Q2245" s="36">
        <f>(Reference!J$12*List!$H2245)+Reference!J$13</f>
        <v>2730.9235818030256</v>
      </c>
      <c r="R2245" s="36">
        <f>(Reference!K$12*List!$H2245)+Reference!K$13</f>
        <v>2817.6822399271546</v>
      </c>
      <c r="S2245" s="36">
        <f>(Reference!L$12*List!$H2245)+Reference!L$13</f>
        <v>3040.0337709279138</v>
      </c>
      <c r="T2245" s="36">
        <f>(Reference!M$12*List!$H2245)+Reference!M$13</f>
        <v>3631.7589901098436</v>
      </c>
      <c r="U2245" s="36">
        <f>(Reference!N$12*List!$H2245)+Reference!N$13</f>
        <v>14650.628084797037</v>
      </c>
      <c r="V2245" s="12">
        <f>(Reference!O$12*List!$H2245)+Reference!O$13</f>
        <v>544.60539707499231</v>
      </c>
      <c r="W2245" s="12">
        <f>(Reference!P$12*List!$H2245)+Reference!P$13</f>
        <v>767.39851406021648</v>
      </c>
      <c r="X2245" s="12">
        <f>(Reference!Q$12*List!$H2245)+Reference!Q$13</f>
        <v>383.69925703010824</v>
      </c>
      <c r="Y2245" s="53"/>
      <c r="Z2245" s="1" t="str">
        <f t="shared" si="69"/>
        <v>ROGER MILLS, Oklahoma</v>
      </c>
      <c r="AA2245" s="41" t="s">
        <v>8829</v>
      </c>
      <c r="AB2245" s="40" t="s">
        <v>277</v>
      </c>
      <c r="AC2245" s="44" t="s">
        <v>49</v>
      </c>
      <c r="AD2245" s="62">
        <v>1.0729</v>
      </c>
      <c r="AE2245" s="56" t="str">
        <f t="shared" si="68"/>
        <v/>
      </c>
      <c r="AF2245" s="60">
        <v>38230</v>
      </c>
      <c r="AI2245" s="60">
        <v>1.1062000000000001</v>
      </c>
    </row>
    <row r="2246" spans="1:35" x14ac:dyDescent="0.35">
      <c r="A2246" s="46" t="s">
        <v>2967</v>
      </c>
      <c r="B2246" s="65" t="s">
        <v>6441</v>
      </c>
      <c r="C2246" s="28" t="s">
        <v>3562</v>
      </c>
      <c r="D2246" s="48" t="s">
        <v>722</v>
      </c>
      <c r="E2246" s="40" t="s">
        <v>8830</v>
      </c>
      <c r="F2246" s="43" t="s">
        <v>49</v>
      </c>
      <c r="G2246" s="18" t="s">
        <v>4187</v>
      </c>
      <c r="H2246" s="10">
        <v>0.83950000000000002</v>
      </c>
      <c r="I2246" s="36">
        <f>(Reference!B$12*List!$H2246)+Reference!B$13</f>
        <v>888.53915730817255</v>
      </c>
      <c r="J2246" s="36">
        <f>(Reference!C$12*List!$H2246)+Reference!C$13</f>
        <v>1326.0127623493547</v>
      </c>
      <c r="K2246" s="36">
        <f>(Reference!D$12*List!$H2246)+Reference!D$13</f>
        <v>1587.3963628456586</v>
      </c>
      <c r="L2246" s="36">
        <f>(Reference!E$12*List!$H2246)+Reference!E$13</f>
        <v>1963.2384662961335</v>
      </c>
      <c r="M2246" s="36">
        <f>(Reference!F$12*List!$H2246)+Reference!F$13</f>
        <v>2045.2303746623425</v>
      </c>
      <c r="N2246" s="36">
        <f>(Reference!G$12*List!$H2246)+Reference!G$13</f>
        <v>2315.9687566500929</v>
      </c>
      <c r="O2246" s="36">
        <f>(Reference!H$12*List!$H2246)+Reference!H$13</f>
        <v>2404.0137589225324</v>
      </c>
      <c r="P2246" s="36">
        <f>(Reference!I$12*List!$H2246)+Reference!I$13</f>
        <v>2498.6621363654049</v>
      </c>
      <c r="Q2246" s="36">
        <f>(Reference!J$12*List!$H2246)+Reference!J$13</f>
        <v>2892.66352153457</v>
      </c>
      <c r="R2246" s="36">
        <f>(Reference!K$12*List!$H2246)+Reference!K$13</f>
        <v>2984.5604926564288</v>
      </c>
      <c r="S2246" s="36">
        <f>(Reference!L$12*List!$H2246)+Reference!L$13</f>
        <v>3220.0808737352031</v>
      </c>
      <c r="T2246" s="36">
        <f>(Reference!M$12*List!$H2246)+Reference!M$13</f>
        <v>3846.8512336621307</v>
      </c>
      <c r="U2246" s="36">
        <f>(Reference!N$12*List!$H2246)+Reference!N$13</f>
        <v>15518.316847402355</v>
      </c>
      <c r="V2246" s="12">
        <f>(Reference!O$12*List!$H2246)+Reference!O$13</f>
        <v>576.85984926373771</v>
      </c>
      <c r="W2246" s="12">
        <f>(Reference!P$12*List!$H2246)+Reference!P$13</f>
        <v>812.84796941708498</v>
      </c>
      <c r="X2246" s="12">
        <f>(Reference!Q$12*List!$H2246)+Reference!Q$13</f>
        <v>406.42398470854249</v>
      </c>
      <c r="Y2246" s="53"/>
      <c r="Z2246" s="1" t="str">
        <f t="shared" si="69"/>
        <v>ROGERS, Oklahoma</v>
      </c>
      <c r="AA2246" s="40" t="s">
        <v>8830</v>
      </c>
      <c r="AB2246" s="40" t="s">
        <v>277</v>
      </c>
      <c r="AC2246" s="43" t="s">
        <v>49</v>
      </c>
      <c r="AD2246" s="61">
        <v>1.0723</v>
      </c>
      <c r="AE2246" s="56" t="str">
        <f t="shared" si="68"/>
        <v/>
      </c>
      <c r="AF2246" s="60">
        <v>38240</v>
      </c>
      <c r="AI2246" s="60">
        <v>1.0729</v>
      </c>
    </row>
    <row r="2247" spans="1:35" x14ac:dyDescent="0.35">
      <c r="A2247" s="46" t="s">
        <v>2968</v>
      </c>
      <c r="B2247" s="65" t="s">
        <v>6442</v>
      </c>
      <c r="C2247" s="19">
        <v>99937</v>
      </c>
      <c r="D2247" s="48" t="s">
        <v>8824</v>
      </c>
      <c r="E2247" s="41" t="s">
        <v>7809</v>
      </c>
      <c r="F2247" s="44" t="s">
        <v>49</v>
      </c>
      <c r="G2247" s="18" t="s">
        <v>4188</v>
      </c>
      <c r="H2247" s="10">
        <v>0.77500000000000002</v>
      </c>
      <c r="I2247" s="36">
        <f>(Reference!B$12*List!$H2247)+Reference!B$13</f>
        <v>838.8575166049701</v>
      </c>
      <c r="J2247" s="36">
        <f>(Reference!C$12*List!$H2247)+Reference!C$13</f>
        <v>1251.8702903096525</v>
      </c>
      <c r="K2247" s="36">
        <f>(Reference!D$12*List!$H2247)+Reference!D$13</f>
        <v>1498.6389286866643</v>
      </c>
      <c r="L2247" s="36">
        <f>(Reference!E$12*List!$H2247)+Reference!E$13</f>
        <v>1853.4662550266621</v>
      </c>
      <c r="M2247" s="36">
        <f>(Reference!F$12*List!$H2247)+Reference!F$13</f>
        <v>1930.8736805386088</v>
      </c>
      <c r="N2247" s="36">
        <f>(Reference!G$12*List!$H2247)+Reference!G$13</f>
        <v>2186.4740386049029</v>
      </c>
      <c r="O2247" s="36">
        <f>(Reference!H$12*List!$H2247)+Reference!H$13</f>
        <v>2269.5961062687384</v>
      </c>
      <c r="P2247" s="36">
        <f>(Reference!I$12*List!$H2247)+Reference!I$13</f>
        <v>2358.9523290073621</v>
      </c>
      <c r="Q2247" s="36">
        <f>(Reference!J$12*List!$H2247)+Reference!J$13</f>
        <v>2730.9235818030256</v>
      </c>
      <c r="R2247" s="36">
        <f>(Reference!K$12*List!$H2247)+Reference!K$13</f>
        <v>2817.6822399271546</v>
      </c>
      <c r="S2247" s="36">
        <f>(Reference!L$12*List!$H2247)+Reference!L$13</f>
        <v>3040.0337709279138</v>
      </c>
      <c r="T2247" s="36">
        <f>(Reference!M$12*List!$H2247)+Reference!M$13</f>
        <v>3631.7589901098436</v>
      </c>
      <c r="U2247" s="36">
        <f>(Reference!N$12*List!$H2247)+Reference!N$13</f>
        <v>14650.628084797037</v>
      </c>
      <c r="V2247" s="12">
        <f>(Reference!O$12*List!$H2247)+Reference!O$13</f>
        <v>544.60539707499231</v>
      </c>
      <c r="W2247" s="12">
        <f>(Reference!P$12*List!$H2247)+Reference!P$13</f>
        <v>767.39851406021648</v>
      </c>
      <c r="X2247" s="12">
        <f>(Reference!Q$12*List!$H2247)+Reference!Q$13</f>
        <v>383.69925703010824</v>
      </c>
      <c r="Y2247" s="53"/>
      <c r="Z2247" s="1" t="str">
        <f t="shared" si="69"/>
        <v>SEMINOLE, Oklahoma</v>
      </c>
      <c r="AA2247" s="40" t="s">
        <v>7809</v>
      </c>
      <c r="AB2247" s="40" t="s">
        <v>277</v>
      </c>
      <c r="AC2247" s="43" t="s">
        <v>49</v>
      </c>
      <c r="AD2247" s="61">
        <v>1.2245999999999999</v>
      </c>
      <c r="AE2247" s="56" t="str">
        <f t="shared" si="68"/>
        <v/>
      </c>
      <c r="AF2247" s="60">
        <v>38250</v>
      </c>
      <c r="AI2247" s="60">
        <v>1.2245999999999999</v>
      </c>
    </row>
    <row r="2248" spans="1:35" x14ac:dyDescent="0.35">
      <c r="A2248" s="46" t="s">
        <v>2969</v>
      </c>
      <c r="B2248" s="65" t="s">
        <v>6443</v>
      </c>
      <c r="C2248" s="28" t="s">
        <v>4002</v>
      </c>
      <c r="D2248" s="48" t="s">
        <v>482</v>
      </c>
      <c r="E2248" s="40" t="s">
        <v>8831</v>
      </c>
      <c r="F2248" s="43" t="s">
        <v>49</v>
      </c>
      <c r="G2248" s="18" t="s">
        <v>4187</v>
      </c>
      <c r="H2248" s="16">
        <v>0.83040000000000003</v>
      </c>
      <c r="I2248" s="36">
        <f>(Reference!B$12*List!$H2248)+Reference!B$13</f>
        <v>881.52980955004637</v>
      </c>
      <c r="J2248" s="36">
        <f>(Reference!C$12*List!$H2248)+Reference!C$13</f>
        <v>1315.5523515654588</v>
      </c>
      <c r="K2248" s="36">
        <f>(Reference!D$12*List!$H2248)+Reference!D$13</f>
        <v>1574.8739961658625</v>
      </c>
      <c r="L2248" s="36">
        <f>(Reference!E$12*List!$H2248)+Reference!E$13</f>
        <v>1947.7512240860221</v>
      </c>
      <c r="M2248" s="36">
        <f>(Reference!F$12*List!$H2248)+Reference!F$13</f>
        <v>2029.0963294448857</v>
      </c>
      <c r="N2248" s="36">
        <f>(Reference!G$12*List!$H2248)+Reference!G$13</f>
        <v>2297.6989592204618</v>
      </c>
      <c r="O2248" s="36">
        <f>(Reference!H$12*List!$H2248)+Reference!H$13</f>
        <v>2385.0494079279661</v>
      </c>
      <c r="P2248" s="36">
        <f>(Reference!I$12*List!$H2248)+Reference!I$13</f>
        <v>2478.9511402885337</v>
      </c>
      <c r="Q2248" s="36">
        <f>(Reference!J$12*List!$H2248)+Reference!J$13</f>
        <v>2869.8443982546155</v>
      </c>
      <c r="R2248" s="36">
        <f>(Reference!K$12*List!$H2248)+Reference!K$13</f>
        <v>2961.0164290930738</v>
      </c>
      <c r="S2248" s="36">
        <f>(Reference!L$12*List!$H2248)+Reference!L$13</f>
        <v>3194.6788793856476</v>
      </c>
      <c r="T2248" s="36">
        <f>(Reference!M$12*List!$H2248)+Reference!M$13</f>
        <v>3816.5048861221949</v>
      </c>
      <c r="U2248" s="36">
        <f>(Reference!N$12*List!$H2248)+Reference!N$13</f>
        <v>15395.898742910751</v>
      </c>
      <c r="V2248" s="12">
        <f>(Reference!O$12*List!$H2248)+Reference!O$13</f>
        <v>572.30922112548058</v>
      </c>
      <c r="W2248" s="12">
        <f>(Reference!P$12*List!$H2248)+Reference!P$13</f>
        <v>806.43572067681362</v>
      </c>
      <c r="X2248" s="12">
        <f>(Reference!Q$12*List!$H2248)+Reference!Q$13</f>
        <v>403.21786033840681</v>
      </c>
      <c r="Y2248" s="53"/>
      <c r="Z2248" s="1" t="str">
        <f t="shared" si="69"/>
        <v>SEQUOYAH, Oklahoma</v>
      </c>
      <c r="AA2248" s="41" t="s">
        <v>8831</v>
      </c>
      <c r="AB2248" s="40" t="s">
        <v>277</v>
      </c>
      <c r="AC2248" s="44" t="s">
        <v>49</v>
      </c>
      <c r="AD2248" s="62">
        <v>1.0729</v>
      </c>
      <c r="AE2248" s="56" t="str">
        <f t="shared" si="68"/>
        <v/>
      </c>
      <c r="AF2248" s="60">
        <v>38260</v>
      </c>
      <c r="AI2248" s="60">
        <v>1.1062000000000001</v>
      </c>
    </row>
    <row r="2249" spans="1:35" x14ac:dyDescent="0.35">
      <c r="A2249" s="46" t="s">
        <v>2970</v>
      </c>
      <c r="B2249" s="65" t="s">
        <v>6444</v>
      </c>
      <c r="C2249" s="28">
        <v>99937</v>
      </c>
      <c r="D2249" s="48" t="s">
        <v>8824</v>
      </c>
      <c r="E2249" s="40" t="s">
        <v>7898</v>
      </c>
      <c r="F2249" s="44" t="s">
        <v>49</v>
      </c>
      <c r="G2249" s="18" t="s">
        <v>4188</v>
      </c>
      <c r="H2249" s="10">
        <v>0.77500000000000002</v>
      </c>
      <c r="I2249" s="36">
        <f>(Reference!B$12*List!$H2249)+Reference!B$13</f>
        <v>838.8575166049701</v>
      </c>
      <c r="J2249" s="36">
        <f>(Reference!C$12*List!$H2249)+Reference!C$13</f>
        <v>1251.8702903096525</v>
      </c>
      <c r="K2249" s="36">
        <f>(Reference!D$12*List!$H2249)+Reference!D$13</f>
        <v>1498.6389286866643</v>
      </c>
      <c r="L2249" s="36">
        <f>(Reference!E$12*List!$H2249)+Reference!E$13</f>
        <v>1853.4662550266621</v>
      </c>
      <c r="M2249" s="36">
        <f>(Reference!F$12*List!$H2249)+Reference!F$13</f>
        <v>1930.8736805386088</v>
      </c>
      <c r="N2249" s="36">
        <f>(Reference!G$12*List!$H2249)+Reference!G$13</f>
        <v>2186.4740386049029</v>
      </c>
      <c r="O2249" s="36">
        <f>(Reference!H$12*List!$H2249)+Reference!H$13</f>
        <v>2269.5961062687384</v>
      </c>
      <c r="P2249" s="36">
        <f>(Reference!I$12*List!$H2249)+Reference!I$13</f>
        <v>2358.9523290073621</v>
      </c>
      <c r="Q2249" s="36">
        <f>(Reference!J$12*List!$H2249)+Reference!J$13</f>
        <v>2730.9235818030256</v>
      </c>
      <c r="R2249" s="36">
        <f>(Reference!K$12*List!$H2249)+Reference!K$13</f>
        <v>2817.6822399271546</v>
      </c>
      <c r="S2249" s="36">
        <f>(Reference!L$12*List!$H2249)+Reference!L$13</f>
        <v>3040.0337709279138</v>
      </c>
      <c r="T2249" s="36">
        <f>(Reference!M$12*List!$H2249)+Reference!M$13</f>
        <v>3631.7589901098436</v>
      </c>
      <c r="U2249" s="36">
        <f>(Reference!N$12*List!$H2249)+Reference!N$13</f>
        <v>14650.628084797037</v>
      </c>
      <c r="V2249" s="12">
        <f>(Reference!O$12*List!$H2249)+Reference!O$13</f>
        <v>544.60539707499231</v>
      </c>
      <c r="W2249" s="12">
        <f>(Reference!P$12*List!$H2249)+Reference!P$13</f>
        <v>767.39851406021648</v>
      </c>
      <c r="X2249" s="12">
        <f>(Reference!Q$12*List!$H2249)+Reference!Q$13</f>
        <v>383.69925703010824</v>
      </c>
      <c r="Y2249" s="53"/>
      <c r="Z2249" s="1" t="str">
        <f t="shared" si="69"/>
        <v>STEPHENS, Oklahoma</v>
      </c>
      <c r="AA2249" s="40" t="s">
        <v>7898</v>
      </c>
      <c r="AB2249" s="40" t="s">
        <v>277</v>
      </c>
      <c r="AC2249" s="43" t="s">
        <v>49</v>
      </c>
      <c r="AD2249" s="61">
        <v>1.2245999999999999</v>
      </c>
      <c r="AE2249" s="56" t="str">
        <f t="shared" si="68"/>
        <v/>
      </c>
      <c r="AF2249" s="60">
        <v>38270</v>
      </c>
      <c r="AI2249" s="60">
        <v>1.0729</v>
      </c>
    </row>
    <row r="2250" spans="1:35" x14ac:dyDescent="0.35">
      <c r="A2250" s="46" t="s">
        <v>2971</v>
      </c>
      <c r="B2250" s="65" t="s">
        <v>6445</v>
      </c>
      <c r="C2250" s="19">
        <v>99937</v>
      </c>
      <c r="D2250" s="48" t="s">
        <v>8824</v>
      </c>
      <c r="E2250" s="41" t="s">
        <v>8502</v>
      </c>
      <c r="F2250" s="44" t="s">
        <v>49</v>
      </c>
      <c r="G2250" s="18" t="s">
        <v>4188</v>
      </c>
      <c r="H2250" s="16">
        <v>0.77500000000000002</v>
      </c>
      <c r="I2250" s="36">
        <f>(Reference!B$12*List!$H2250)+Reference!B$13</f>
        <v>838.8575166049701</v>
      </c>
      <c r="J2250" s="36">
        <f>(Reference!C$12*List!$H2250)+Reference!C$13</f>
        <v>1251.8702903096525</v>
      </c>
      <c r="K2250" s="36">
        <f>(Reference!D$12*List!$H2250)+Reference!D$13</f>
        <v>1498.6389286866643</v>
      </c>
      <c r="L2250" s="36">
        <f>(Reference!E$12*List!$H2250)+Reference!E$13</f>
        <v>1853.4662550266621</v>
      </c>
      <c r="M2250" s="36">
        <f>(Reference!F$12*List!$H2250)+Reference!F$13</f>
        <v>1930.8736805386088</v>
      </c>
      <c r="N2250" s="36">
        <f>(Reference!G$12*List!$H2250)+Reference!G$13</f>
        <v>2186.4740386049029</v>
      </c>
      <c r="O2250" s="36">
        <f>(Reference!H$12*List!$H2250)+Reference!H$13</f>
        <v>2269.5961062687384</v>
      </c>
      <c r="P2250" s="36">
        <f>(Reference!I$12*List!$H2250)+Reference!I$13</f>
        <v>2358.9523290073621</v>
      </c>
      <c r="Q2250" s="36">
        <f>(Reference!J$12*List!$H2250)+Reference!J$13</f>
        <v>2730.9235818030256</v>
      </c>
      <c r="R2250" s="36">
        <f>(Reference!K$12*List!$H2250)+Reference!K$13</f>
        <v>2817.6822399271546</v>
      </c>
      <c r="S2250" s="36">
        <f>(Reference!L$12*List!$H2250)+Reference!L$13</f>
        <v>3040.0337709279138</v>
      </c>
      <c r="T2250" s="36">
        <f>(Reference!M$12*List!$H2250)+Reference!M$13</f>
        <v>3631.7589901098436</v>
      </c>
      <c r="U2250" s="36">
        <f>(Reference!N$12*List!$H2250)+Reference!N$13</f>
        <v>14650.628084797037</v>
      </c>
      <c r="V2250" s="12">
        <f>(Reference!O$12*List!$H2250)+Reference!O$13</f>
        <v>544.60539707499231</v>
      </c>
      <c r="W2250" s="12">
        <f>(Reference!P$12*List!$H2250)+Reference!P$13</f>
        <v>767.39851406021648</v>
      </c>
      <c r="X2250" s="12">
        <f>(Reference!Q$12*List!$H2250)+Reference!Q$13</f>
        <v>383.69925703010824</v>
      </c>
      <c r="Y2250" s="53"/>
      <c r="Z2250" s="1" t="str">
        <f t="shared" si="69"/>
        <v>TEXAS, Oklahoma</v>
      </c>
      <c r="AA2250" s="41" t="s">
        <v>8502</v>
      </c>
      <c r="AB2250" s="40" t="s">
        <v>277</v>
      </c>
      <c r="AC2250" s="44" t="s">
        <v>49</v>
      </c>
      <c r="AD2250" s="62">
        <v>1.0729</v>
      </c>
      <c r="AE2250" s="56" t="str">
        <f t="shared" si="68"/>
        <v/>
      </c>
      <c r="AF2250" s="60">
        <v>38280</v>
      </c>
      <c r="AI2250" s="60">
        <v>1.0729</v>
      </c>
    </row>
    <row r="2251" spans="1:35" x14ac:dyDescent="0.35">
      <c r="A2251" s="46" t="s">
        <v>2972</v>
      </c>
      <c r="B2251" s="65" t="s">
        <v>6446</v>
      </c>
      <c r="C2251" s="19">
        <v>99937</v>
      </c>
      <c r="D2251" s="48" t="s">
        <v>8824</v>
      </c>
      <c r="E2251" s="41" t="s">
        <v>8832</v>
      </c>
      <c r="F2251" s="44" t="s">
        <v>49</v>
      </c>
      <c r="G2251" s="18" t="s">
        <v>4188</v>
      </c>
      <c r="H2251" s="16">
        <v>0.77500000000000002</v>
      </c>
      <c r="I2251" s="36">
        <f>(Reference!B$12*List!$H2251)+Reference!B$13</f>
        <v>838.8575166049701</v>
      </c>
      <c r="J2251" s="36">
        <f>(Reference!C$12*List!$H2251)+Reference!C$13</f>
        <v>1251.8702903096525</v>
      </c>
      <c r="K2251" s="36">
        <f>(Reference!D$12*List!$H2251)+Reference!D$13</f>
        <v>1498.6389286866643</v>
      </c>
      <c r="L2251" s="36">
        <f>(Reference!E$12*List!$H2251)+Reference!E$13</f>
        <v>1853.4662550266621</v>
      </c>
      <c r="M2251" s="36">
        <f>(Reference!F$12*List!$H2251)+Reference!F$13</f>
        <v>1930.8736805386088</v>
      </c>
      <c r="N2251" s="36">
        <f>(Reference!G$12*List!$H2251)+Reference!G$13</f>
        <v>2186.4740386049029</v>
      </c>
      <c r="O2251" s="36">
        <f>(Reference!H$12*List!$H2251)+Reference!H$13</f>
        <v>2269.5961062687384</v>
      </c>
      <c r="P2251" s="36">
        <f>(Reference!I$12*List!$H2251)+Reference!I$13</f>
        <v>2358.9523290073621</v>
      </c>
      <c r="Q2251" s="36">
        <f>(Reference!J$12*List!$H2251)+Reference!J$13</f>
        <v>2730.9235818030256</v>
      </c>
      <c r="R2251" s="36">
        <f>(Reference!K$12*List!$H2251)+Reference!K$13</f>
        <v>2817.6822399271546</v>
      </c>
      <c r="S2251" s="36">
        <f>(Reference!L$12*List!$H2251)+Reference!L$13</f>
        <v>3040.0337709279138</v>
      </c>
      <c r="T2251" s="36">
        <f>(Reference!M$12*List!$H2251)+Reference!M$13</f>
        <v>3631.7589901098436</v>
      </c>
      <c r="U2251" s="36">
        <f>(Reference!N$12*List!$H2251)+Reference!N$13</f>
        <v>14650.628084797037</v>
      </c>
      <c r="V2251" s="12">
        <f>(Reference!O$12*List!$H2251)+Reference!O$13</f>
        <v>544.60539707499231</v>
      </c>
      <c r="W2251" s="12">
        <f>(Reference!P$12*List!$H2251)+Reference!P$13</f>
        <v>767.39851406021648</v>
      </c>
      <c r="X2251" s="12">
        <f>(Reference!Q$12*List!$H2251)+Reference!Q$13</f>
        <v>383.69925703010824</v>
      </c>
      <c r="Y2251" s="53"/>
      <c r="Z2251" s="1" t="str">
        <f t="shared" si="69"/>
        <v>TILLMAN, Oklahoma</v>
      </c>
      <c r="AA2251" s="41" t="s">
        <v>8832</v>
      </c>
      <c r="AB2251" s="40" t="s">
        <v>277</v>
      </c>
      <c r="AC2251" s="44" t="s">
        <v>49</v>
      </c>
      <c r="AD2251" s="62">
        <v>1.0729</v>
      </c>
      <c r="AE2251" s="56" t="str">
        <f t="shared" si="68"/>
        <v/>
      </c>
      <c r="AF2251" s="60">
        <v>38290</v>
      </c>
      <c r="AI2251" s="60">
        <v>1.0729</v>
      </c>
    </row>
    <row r="2252" spans="1:35" x14ac:dyDescent="0.35">
      <c r="A2252" s="46" t="s">
        <v>2973</v>
      </c>
      <c r="B2252" s="65" t="s">
        <v>6447</v>
      </c>
      <c r="C2252" s="19" t="s">
        <v>3562</v>
      </c>
      <c r="D2252" s="48" t="s">
        <v>722</v>
      </c>
      <c r="E2252" s="41" t="s">
        <v>8833</v>
      </c>
      <c r="F2252" s="43" t="s">
        <v>49</v>
      </c>
      <c r="G2252" s="18" t="s">
        <v>4187</v>
      </c>
      <c r="H2252" s="16">
        <v>0.83950000000000002</v>
      </c>
      <c r="I2252" s="36">
        <f>(Reference!B$12*List!$H2252)+Reference!B$13</f>
        <v>888.53915730817255</v>
      </c>
      <c r="J2252" s="36">
        <f>(Reference!C$12*List!$H2252)+Reference!C$13</f>
        <v>1326.0127623493547</v>
      </c>
      <c r="K2252" s="36">
        <f>(Reference!D$12*List!$H2252)+Reference!D$13</f>
        <v>1587.3963628456586</v>
      </c>
      <c r="L2252" s="36">
        <f>(Reference!E$12*List!$H2252)+Reference!E$13</f>
        <v>1963.2384662961335</v>
      </c>
      <c r="M2252" s="36">
        <f>(Reference!F$12*List!$H2252)+Reference!F$13</f>
        <v>2045.2303746623425</v>
      </c>
      <c r="N2252" s="36">
        <f>(Reference!G$12*List!$H2252)+Reference!G$13</f>
        <v>2315.9687566500929</v>
      </c>
      <c r="O2252" s="36">
        <f>(Reference!H$12*List!$H2252)+Reference!H$13</f>
        <v>2404.0137589225324</v>
      </c>
      <c r="P2252" s="36">
        <f>(Reference!I$12*List!$H2252)+Reference!I$13</f>
        <v>2498.6621363654049</v>
      </c>
      <c r="Q2252" s="36">
        <f>(Reference!J$12*List!$H2252)+Reference!J$13</f>
        <v>2892.66352153457</v>
      </c>
      <c r="R2252" s="36">
        <f>(Reference!K$12*List!$H2252)+Reference!K$13</f>
        <v>2984.5604926564288</v>
      </c>
      <c r="S2252" s="36">
        <f>(Reference!L$12*List!$H2252)+Reference!L$13</f>
        <v>3220.0808737352031</v>
      </c>
      <c r="T2252" s="36">
        <f>(Reference!M$12*List!$H2252)+Reference!M$13</f>
        <v>3846.8512336621307</v>
      </c>
      <c r="U2252" s="36">
        <f>(Reference!N$12*List!$H2252)+Reference!N$13</f>
        <v>15518.316847402355</v>
      </c>
      <c r="V2252" s="12">
        <f>(Reference!O$12*List!$H2252)+Reference!O$13</f>
        <v>576.85984926373771</v>
      </c>
      <c r="W2252" s="12">
        <f>(Reference!P$12*List!$H2252)+Reference!P$13</f>
        <v>812.84796941708498</v>
      </c>
      <c r="X2252" s="12">
        <f>(Reference!Q$12*List!$H2252)+Reference!Q$13</f>
        <v>406.42398470854249</v>
      </c>
      <c r="Y2252" s="53"/>
      <c r="Z2252" s="1" t="str">
        <f t="shared" si="69"/>
        <v>TULSA, Oklahoma</v>
      </c>
      <c r="AA2252" s="41" t="s">
        <v>8833</v>
      </c>
      <c r="AB2252" s="40" t="s">
        <v>277</v>
      </c>
      <c r="AC2252" s="44" t="s">
        <v>49</v>
      </c>
      <c r="AD2252" s="62">
        <v>1.0729</v>
      </c>
      <c r="AE2252" s="56" t="str">
        <f t="shared" si="68"/>
        <v/>
      </c>
      <c r="AF2252" s="60">
        <v>38300</v>
      </c>
      <c r="AI2252" s="60">
        <v>1.0729</v>
      </c>
    </row>
    <row r="2253" spans="1:35" x14ac:dyDescent="0.35">
      <c r="A2253" s="46" t="s">
        <v>2974</v>
      </c>
      <c r="B2253" s="65" t="s">
        <v>3927</v>
      </c>
      <c r="C2253" s="19" t="s">
        <v>3562</v>
      </c>
      <c r="D2253" s="48" t="s">
        <v>722</v>
      </c>
      <c r="E2253" s="41" t="s">
        <v>8834</v>
      </c>
      <c r="F2253" s="43" t="s">
        <v>49</v>
      </c>
      <c r="G2253" s="18" t="s">
        <v>4187</v>
      </c>
      <c r="H2253" s="10">
        <v>0.83950000000000002</v>
      </c>
      <c r="I2253" s="36">
        <f>(Reference!B$12*List!$H2253)+Reference!B$13</f>
        <v>888.53915730817255</v>
      </c>
      <c r="J2253" s="36">
        <f>(Reference!C$12*List!$H2253)+Reference!C$13</f>
        <v>1326.0127623493547</v>
      </c>
      <c r="K2253" s="36">
        <f>(Reference!D$12*List!$H2253)+Reference!D$13</f>
        <v>1587.3963628456586</v>
      </c>
      <c r="L2253" s="36">
        <f>(Reference!E$12*List!$H2253)+Reference!E$13</f>
        <v>1963.2384662961335</v>
      </c>
      <c r="M2253" s="36">
        <f>(Reference!F$12*List!$H2253)+Reference!F$13</f>
        <v>2045.2303746623425</v>
      </c>
      <c r="N2253" s="36">
        <f>(Reference!G$12*List!$H2253)+Reference!G$13</f>
        <v>2315.9687566500929</v>
      </c>
      <c r="O2253" s="36">
        <f>(Reference!H$12*List!$H2253)+Reference!H$13</f>
        <v>2404.0137589225324</v>
      </c>
      <c r="P2253" s="36">
        <f>(Reference!I$12*List!$H2253)+Reference!I$13</f>
        <v>2498.6621363654049</v>
      </c>
      <c r="Q2253" s="36">
        <f>(Reference!J$12*List!$H2253)+Reference!J$13</f>
        <v>2892.66352153457</v>
      </c>
      <c r="R2253" s="36">
        <f>(Reference!K$12*List!$H2253)+Reference!K$13</f>
        <v>2984.5604926564288</v>
      </c>
      <c r="S2253" s="36">
        <f>(Reference!L$12*List!$H2253)+Reference!L$13</f>
        <v>3220.0808737352031</v>
      </c>
      <c r="T2253" s="36">
        <f>(Reference!M$12*List!$H2253)+Reference!M$13</f>
        <v>3846.8512336621307</v>
      </c>
      <c r="U2253" s="36">
        <f>(Reference!N$12*List!$H2253)+Reference!N$13</f>
        <v>15518.316847402355</v>
      </c>
      <c r="V2253" s="12">
        <f>(Reference!O$12*List!$H2253)+Reference!O$13</f>
        <v>576.85984926373771</v>
      </c>
      <c r="W2253" s="12">
        <f>(Reference!P$12*List!$H2253)+Reference!P$13</f>
        <v>812.84796941708498</v>
      </c>
      <c r="X2253" s="12">
        <f>(Reference!Q$12*List!$H2253)+Reference!Q$13</f>
        <v>406.42398470854249</v>
      </c>
      <c r="Y2253" s="53"/>
      <c r="Z2253" s="1" t="str">
        <f t="shared" si="69"/>
        <v>WAGONER, Oklahoma</v>
      </c>
      <c r="AA2253" s="40" t="s">
        <v>8834</v>
      </c>
      <c r="AB2253" s="40" t="s">
        <v>277</v>
      </c>
      <c r="AC2253" s="43" t="s">
        <v>49</v>
      </c>
      <c r="AD2253" s="61">
        <v>1.149</v>
      </c>
      <c r="AE2253" s="56" t="str">
        <f t="shared" ref="AE2253:AE2316" si="70">IFERROR(INDEX($AI$12:$AI$3256,MATCH($A2253,$AF$12:$AF$3256,0)),"")</f>
        <v/>
      </c>
      <c r="AF2253" s="60">
        <v>38310</v>
      </c>
      <c r="AI2253" s="60">
        <v>1.0729</v>
      </c>
    </row>
    <row r="2254" spans="1:35" x14ac:dyDescent="0.35">
      <c r="A2254" s="46" t="s">
        <v>2975</v>
      </c>
      <c r="B2254" s="65" t="s">
        <v>6448</v>
      </c>
      <c r="C2254" s="19">
        <v>99937</v>
      </c>
      <c r="D2254" s="48" t="s">
        <v>8824</v>
      </c>
      <c r="E2254" s="41" t="s">
        <v>7538</v>
      </c>
      <c r="F2254" s="44" t="s">
        <v>49</v>
      </c>
      <c r="G2254" s="18" t="s">
        <v>4188</v>
      </c>
      <c r="H2254" s="16">
        <v>0.77500000000000002</v>
      </c>
      <c r="I2254" s="36">
        <f>(Reference!B$12*List!$H2254)+Reference!B$13</f>
        <v>838.8575166049701</v>
      </c>
      <c r="J2254" s="36">
        <f>(Reference!C$12*List!$H2254)+Reference!C$13</f>
        <v>1251.8702903096525</v>
      </c>
      <c r="K2254" s="36">
        <f>(Reference!D$12*List!$H2254)+Reference!D$13</f>
        <v>1498.6389286866643</v>
      </c>
      <c r="L2254" s="36">
        <f>(Reference!E$12*List!$H2254)+Reference!E$13</f>
        <v>1853.4662550266621</v>
      </c>
      <c r="M2254" s="36">
        <f>(Reference!F$12*List!$H2254)+Reference!F$13</f>
        <v>1930.8736805386088</v>
      </c>
      <c r="N2254" s="36">
        <f>(Reference!G$12*List!$H2254)+Reference!G$13</f>
        <v>2186.4740386049029</v>
      </c>
      <c r="O2254" s="36">
        <f>(Reference!H$12*List!$H2254)+Reference!H$13</f>
        <v>2269.5961062687384</v>
      </c>
      <c r="P2254" s="36">
        <f>(Reference!I$12*List!$H2254)+Reference!I$13</f>
        <v>2358.9523290073621</v>
      </c>
      <c r="Q2254" s="36">
        <f>(Reference!J$12*List!$H2254)+Reference!J$13</f>
        <v>2730.9235818030256</v>
      </c>
      <c r="R2254" s="36">
        <f>(Reference!K$12*List!$H2254)+Reference!K$13</f>
        <v>2817.6822399271546</v>
      </c>
      <c r="S2254" s="36">
        <f>(Reference!L$12*List!$H2254)+Reference!L$13</f>
        <v>3040.0337709279138</v>
      </c>
      <c r="T2254" s="36">
        <f>(Reference!M$12*List!$H2254)+Reference!M$13</f>
        <v>3631.7589901098436</v>
      </c>
      <c r="U2254" s="36">
        <f>(Reference!N$12*List!$H2254)+Reference!N$13</f>
        <v>14650.628084797037</v>
      </c>
      <c r="V2254" s="12">
        <f>(Reference!O$12*List!$H2254)+Reference!O$13</f>
        <v>544.60539707499231</v>
      </c>
      <c r="W2254" s="12">
        <f>(Reference!P$12*List!$H2254)+Reference!P$13</f>
        <v>767.39851406021648</v>
      </c>
      <c r="X2254" s="12">
        <f>(Reference!Q$12*List!$H2254)+Reference!Q$13</f>
        <v>383.69925703010824</v>
      </c>
      <c r="Y2254" s="53"/>
      <c r="Z2254" s="1" t="str">
        <f t="shared" si="69"/>
        <v>WASHINGTON, Oklahoma</v>
      </c>
      <c r="AA2254" s="41" t="s">
        <v>7538</v>
      </c>
      <c r="AB2254" s="40" t="s">
        <v>277</v>
      </c>
      <c r="AC2254" s="44" t="s">
        <v>49</v>
      </c>
      <c r="AD2254" s="62">
        <v>1.0729</v>
      </c>
      <c r="AE2254" s="56" t="str">
        <f t="shared" si="70"/>
        <v/>
      </c>
      <c r="AF2254" s="60">
        <v>38320</v>
      </c>
      <c r="AI2254" s="60">
        <v>1.0729</v>
      </c>
    </row>
    <row r="2255" spans="1:35" x14ac:dyDescent="0.35">
      <c r="A2255" s="46" t="s">
        <v>2976</v>
      </c>
      <c r="B2255" s="65" t="s">
        <v>6449</v>
      </c>
      <c r="C2255" s="19">
        <v>99937</v>
      </c>
      <c r="D2255" s="48" t="s">
        <v>8824</v>
      </c>
      <c r="E2255" s="41" t="s">
        <v>8835</v>
      </c>
      <c r="F2255" s="44" t="s">
        <v>49</v>
      </c>
      <c r="G2255" s="18" t="s">
        <v>4188</v>
      </c>
      <c r="H2255" s="16">
        <v>0.77500000000000002</v>
      </c>
      <c r="I2255" s="36">
        <f>(Reference!B$12*List!$H2255)+Reference!B$13</f>
        <v>838.8575166049701</v>
      </c>
      <c r="J2255" s="36">
        <f>(Reference!C$12*List!$H2255)+Reference!C$13</f>
        <v>1251.8702903096525</v>
      </c>
      <c r="K2255" s="36">
        <f>(Reference!D$12*List!$H2255)+Reference!D$13</f>
        <v>1498.6389286866643</v>
      </c>
      <c r="L2255" s="36">
        <f>(Reference!E$12*List!$H2255)+Reference!E$13</f>
        <v>1853.4662550266621</v>
      </c>
      <c r="M2255" s="36">
        <f>(Reference!F$12*List!$H2255)+Reference!F$13</f>
        <v>1930.8736805386088</v>
      </c>
      <c r="N2255" s="36">
        <f>(Reference!G$12*List!$H2255)+Reference!G$13</f>
        <v>2186.4740386049029</v>
      </c>
      <c r="O2255" s="36">
        <f>(Reference!H$12*List!$H2255)+Reference!H$13</f>
        <v>2269.5961062687384</v>
      </c>
      <c r="P2255" s="36">
        <f>(Reference!I$12*List!$H2255)+Reference!I$13</f>
        <v>2358.9523290073621</v>
      </c>
      <c r="Q2255" s="36">
        <f>(Reference!J$12*List!$H2255)+Reference!J$13</f>
        <v>2730.9235818030256</v>
      </c>
      <c r="R2255" s="36">
        <f>(Reference!K$12*List!$H2255)+Reference!K$13</f>
        <v>2817.6822399271546</v>
      </c>
      <c r="S2255" s="36">
        <f>(Reference!L$12*List!$H2255)+Reference!L$13</f>
        <v>3040.0337709279138</v>
      </c>
      <c r="T2255" s="36">
        <f>(Reference!M$12*List!$H2255)+Reference!M$13</f>
        <v>3631.7589901098436</v>
      </c>
      <c r="U2255" s="36">
        <f>(Reference!N$12*List!$H2255)+Reference!N$13</f>
        <v>14650.628084797037</v>
      </c>
      <c r="V2255" s="12">
        <f>(Reference!O$12*List!$H2255)+Reference!O$13</f>
        <v>544.60539707499231</v>
      </c>
      <c r="W2255" s="12">
        <f>(Reference!P$12*List!$H2255)+Reference!P$13</f>
        <v>767.39851406021648</v>
      </c>
      <c r="X2255" s="12">
        <f>(Reference!Q$12*List!$H2255)+Reference!Q$13</f>
        <v>383.69925703010824</v>
      </c>
      <c r="Y2255" s="53"/>
      <c r="Z2255" s="1" t="str">
        <f t="shared" ref="Z2255:Z2318" si="71">CONCATENATE(AA2255, AB2255, AC2255)</f>
        <v>WASHITA, Oklahoma</v>
      </c>
      <c r="AA2255" s="41" t="s">
        <v>8835</v>
      </c>
      <c r="AB2255" s="40" t="s">
        <v>277</v>
      </c>
      <c r="AC2255" s="44" t="s">
        <v>49</v>
      </c>
      <c r="AD2255" s="62">
        <v>1.0729</v>
      </c>
      <c r="AE2255" s="56" t="str">
        <f t="shared" si="70"/>
        <v/>
      </c>
      <c r="AF2255" s="60">
        <v>38330</v>
      </c>
      <c r="AI2255" s="60">
        <v>1.2245999999999999</v>
      </c>
    </row>
    <row r="2256" spans="1:35" x14ac:dyDescent="0.35">
      <c r="A2256" s="46" t="s">
        <v>2977</v>
      </c>
      <c r="B2256" s="65" t="s">
        <v>6450</v>
      </c>
      <c r="C2256" s="28">
        <v>99937</v>
      </c>
      <c r="D2256" s="48" t="s">
        <v>8824</v>
      </c>
      <c r="E2256" s="40" t="s">
        <v>8836</v>
      </c>
      <c r="F2256" s="44" t="s">
        <v>49</v>
      </c>
      <c r="G2256" s="18" t="s">
        <v>4188</v>
      </c>
      <c r="H2256" s="16">
        <v>0.77500000000000002</v>
      </c>
      <c r="I2256" s="36">
        <f>(Reference!B$12*List!$H2256)+Reference!B$13</f>
        <v>838.8575166049701</v>
      </c>
      <c r="J2256" s="36">
        <f>(Reference!C$12*List!$H2256)+Reference!C$13</f>
        <v>1251.8702903096525</v>
      </c>
      <c r="K2256" s="36">
        <f>(Reference!D$12*List!$H2256)+Reference!D$13</f>
        <v>1498.6389286866643</v>
      </c>
      <c r="L2256" s="36">
        <f>(Reference!E$12*List!$H2256)+Reference!E$13</f>
        <v>1853.4662550266621</v>
      </c>
      <c r="M2256" s="36">
        <f>(Reference!F$12*List!$H2256)+Reference!F$13</f>
        <v>1930.8736805386088</v>
      </c>
      <c r="N2256" s="36">
        <f>(Reference!G$12*List!$H2256)+Reference!G$13</f>
        <v>2186.4740386049029</v>
      </c>
      <c r="O2256" s="36">
        <f>(Reference!H$12*List!$H2256)+Reference!H$13</f>
        <v>2269.5961062687384</v>
      </c>
      <c r="P2256" s="36">
        <f>(Reference!I$12*List!$H2256)+Reference!I$13</f>
        <v>2358.9523290073621</v>
      </c>
      <c r="Q2256" s="36">
        <f>(Reference!J$12*List!$H2256)+Reference!J$13</f>
        <v>2730.9235818030256</v>
      </c>
      <c r="R2256" s="36">
        <f>(Reference!K$12*List!$H2256)+Reference!K$13</f>
        <v>2817.6822399271546</v>
      </c>
      <c r="S2256" s="36">
        <f>(Reference!L$12*List!$H2256)+Reference!L$13</f>
        <v>3040.0337709279138</v>
      </c>
      <c r="T2256" s="36">
        <f>(Reference!M$12*List!$H2256)+Reference!M$13</f>
        <v>3631.7589901098436</v>
      </c>
      <c r="U2256" s="36">
        <f>(Reference!N$12*List!$H2256)+Reference!N$13</f>
        <v>14650.628084797037</v>
      </c>
      <c r="V2256" s="12">
        <f>(Reference!O$12*List!$H2256)+Reference!O$13</f>
        <v>544.60539707499231</v>
      </c>
      <c r="W2256" s="12">
        <f>(Reference!P$12*List!$H2256)+Reference!P$13</f>
        <v>767.39851406021648</v>
      </c>
      <c r="X2256" s="12">
        <f>(Reference!Q$12*List!$H2256)+Reference!Q$13</f>
        <v>383.69925703010824</v>
      </c>
      <c r="Y2256" s="53"/>
      <c r="Z2256" s="1" t="str">
        <f t="shared" si="71"/>
        <v>WOODS, Oklahoma</v>
      </c>
      <c r="AA2256" s="41" t="s">
        <v>8836</v>
      </c>
      <c r="AB2256" s="40" t="s">
        <v>277</v>
      </c>
      <c r="AC2256" s="44" t="s">
        <v>49</v>
      </c>
      <c r="AD2256" s="62">
        <v>1.0729</v>
      </c>
      <c r="AE2256" s="56" t="str">
        <f t="shared" si="70"/>
        <v/>
      </c>
      <c r="AF2256" s="60">
        <v>38340</v>
      </c>
      <c r="AI2256" s="60">
        <v>1.0729</v>
      </c>
    </row>
    <row r="2257" spans="1:35" x14ac:dyDescent="0.35">
      <c r="A2257" s="46" t="s">
        <v>2978</v>
      </c>
      <c r="B2257" s="65" t="s">
        <v>6451</v>
      </c>
      <c r="C2257" s="19">
        <v>99937</v>
      </c>
      <c r="D2257" s="48" t="s">
        <v>8824</v>
      </c>
      <c r="E2257" s="41" t="s">
        <v>8837</v>
      </c>
      <c r="F2257" s="44" t="s">
        <v>49</v>
      </c>
      <c r="G2257" s="18" t="s">
        <v>4188</v>
      </c>
      <c r="H2257" s="16">
        <v>0.77500000000000002</v>
      </c>
      <c r="I2257" s="36">
        <f>(Reference!B$12*List!$H2257)+Reference!B$13</f>
        <v>838.8575166049701</v>
      </c>
      <c r="J2257" s="36">
        <f>(Reference!C$12*List!$H2257)+Reference!C$13</f>
        <v>1251.8702903096525</v>
      </c>
      <c r="K2257" s="36">
        <f>(Reference!D$12*List!$H2257)+Reference!D$13</f>
        <v>1498.6389286866643</v>
      </c>
      <c r="L2257" s="36">
        <f>(Reference!E$12*List!$H2257)+Reference!E$13</f>
        <v>1853.4662550266621</v>
      </c>
      <c r="M2257" s="36">
        <f>(Reference!F$12*List!$H2257)+Reference!F$13</f>
        <v>1930.8736805386088</v>
      </c>
      <c r="N2257" s="36">
        <f>(Reference!G$12*List!$H2257)+Reference!G$13</f>
        <v>2186.4740386049029</v>
      </c>
      <c r="O2257" s="36">
        <f>(Reference!H$12*List!$H2257)+Reference!H$13</f>
        <v>2269.5961062687384</v>
      </c>
      <c r="P2257" s="36">
        <f>(Reference!I$12*List!$H2257)+Reference!I$13</f>
        <v>2358.9523290073621</v>
      </c>
      <c r="Q2257" s="36">
        <f>(Reference!J$12*List!$H2257)+Reference!J$13</f>
        <v>2730.9235818030256</v>
      </c>
      <c r="R2257" s="36">
        <f>(Reference!K$12*List!$H2257)+Reference!K$13</f>
        <v>2817.6822399271546</v>
      </c>
      <c r="S2257" s="36">
        <f>(Reference!L$12*List!$H2257)+Reference!L$13</f>
        <v>3040.0337709279138</v>
      </c>
      <c r="T2257" s="36">
        <f>(Reference!M$12*List!$H2257)+Reference!M$13</f>
        <v>3631.7589901098436</v>
      </c>
      <c r="U2257" s="36">
        <f>(Reference!N$12*List!$H2257)+Reference!N$13</f>
        <v>14650.628084797037</v>
      </c>
      <c r="V2257" s="12">
        <f>(Reference!O$12*List!$H2257)+Reference!O$13</f>
        <v>544.60539707499231</v>
      </c>
      <c r="W2257" s="12">
        <f>(Reference!P$12*List!$H2257)+Reference!P$13</f>
        <v>767.39851406021648</v>
      </c>
      <c r="X2257" s="12">
        <f>(Reference!Q$12*List!$H2257)+Reference!Q$13</f>
        <v>383.69925703010824</v>
      </c>
      <c r="Y2257" s="53"/>
      <c r="Z2257" s="1" t="str">
        <f t="shared" si="71"/>
        <v>WOODWARD, Oklahoma</v>
      </c>
      <c r="AA2257" s="41" t="s">
        <v>8837</v>
      </c>
      <c r="AB2257" s="40" t="s">
        <v>277</v>
      </c>
      <c r="AC2257" s="44" t="s">
        <v>49</v>
      </c>
      <c r="AD2257" s="62">
        <v>1.0729</v>
      </c>
      <c r="AE2257" s="56" t="str">
        <f t="shared" si="70"/>
        <v/>
      </c>
      <c r="AF2257" s="60">
        <v>38350</v>
      </c>
      <c r="AI2257" s="60">
        <v>1.2245999999999999</v>
      </c>
    </row>
    <row r="2258" spans="1:35" x14ac:dyDescent="0.35">
      <c r="A2258" s="46" t="s">
        <v>4225</v>
      </c>
      <c r="B2258" s="65" t="s">
        <v>6452</v>
      </c>
      <c r="C2258" s="28">
        <v>99937</v>
      </c>
      <c r="D2258" s="48" t="s">
        <v>8824</v>
      </c>
      <c r="E2258" s="40" t="s">
        <v>7541</v>
      </c>
      <c r="F2258" s="44" t="s">
        <v>49</v>
      </c>
      <c r="G2258" s="18" t="s">
        <v>4188</v>
      </c>
      <c r="H2258" s="16">
        <v>0.77500000000000002</v>
      </c>
      <c r="I2258" s="36">
        <f>(Reference!B$12*List!$H2258)+Reference!B$13</f>
        <v>838.8575166049701</v>
      </c>
      <c r="J2258" s="36">
        <f>(Reference!C$12*List!$H2258)+Reference!C$13</f>
        <v>1251.8702903096525</v>
      </c>
      <c r="K2258" s="36">
        <f>(Reference!D$12*List!$H2258)+Reference!D$13</f>
        <v>1498.6389286866643</v>
      </c>
      <c r="L2258" s="36">
        <f>(Reference!E$12*List!$H2258)+Reference!E$13</f>
        <v>1853.4662550266621</v>
      </c>
      <c r="M2258" s="36">
        <f>(Reference!F$12*List!$H2258)+Reference!F$13</f>
        <v>1930.8736805386088</v>
      </c>
      <c r="N2258" s="36">
        <f>(Reference!G$12*List!$H2258)+Reference!G$13</f>
        <v>2186.4740386049029</v>
      </c>
      <c r="O2258" s="36">
        <f>(Reference!H$12*List!$H2258)+Reference!H$13</f>
        <v>2269.5961062687384</v>
      </c>
      <c r="P2258" s="36">
        <f>(Reference!I$12*List!$H2258)+Reference!I$13</f>
        <v>2358.9523290073621</v>
      </c>
      <c r="Q2258" s="36">
        <f>(Reference!J$12*List!$H2258)+Reference!J$13</f>
        <v>2730.9235818030256</v>
      </c>
      <c r="R2258" s="36">
        <f>(Reference!K$12*List!$H2258)+Reference!K$13</f>
        <v>2817.6822399271546</v>
      </c>
      <c r="S2258" s="36">
        <f>(Reference!L$12*List!$H2258)+Reference!L$13</f>
        <v>3040.0337709279138</v>
      </c>
      <c r="T2258" s="36">
        <f>(Reference!M$12*List!$H2258)+Reference!M$13</f>
        <v>3631.7589901098436</v>
      </c>
      <c r="U2258" s="36">
        <f>(Reference!N$12*List!$H2258)+Reference!N$13</f>
        <v>14650.628084797037</v>
      </c>
      <c r="V2258" s="12">
        <f>(Reference!O$12*List!$H2258)+Reference!O$13</f>
        <v>544.60539707499231</v>
      </c>
      <c r="W2258" s="12">
        <f>(Reference!P$12*List!$H2258)+Reference!P$13</f>
        <v>767.39851406021648</v>
      </c>
      <c r="X2258" s="12">
        <f>(Reference!Q$12*List!$H2258)+Reference!Q$13</f>
        <v>383.69925703010824</v>
      </c>
      <c r="Y2258" s="53"/>
      <c r="Z2258" s="1" t="str">
        <f t="shared" si="71"/>
        <v>STATEWIDE, Oklahoma</v>
      </c>
      <c r="AA2258" s="41" t="s">
        <v>7541</v>
      </c>
      <c r="AB2258" s="40" t="s">
        <v>277</v>
      </c>
      <c r="AC2258" s="44" t="s">
        <v>49</v>
      </c>
      <c r="AD2258" s="62">
        <v>1.0729</v>
      </c>
      <c r="AE2258" s="56" t="str">
        <f t="shared" si="70"/>
        <v/>
      </c>
      <c r="AF2258" s="60">
        <v>39000</v>
      </c>
      <c r="AI2258" s="60">
        <v>1.0625</v>
      </c>
    </row>
    <row r="2259" spans="1:35" x14ac:dyDescent="0.35">
      <c r="A2259" s="46" t="s">
        <v>2979</v>
      </c>
      <c r="B2259" s="65" t="s">
        <v>6453</v>
      </c>
      <c r="C2259" s="28">
        <v>99938</v>
      </c>
      <c r="D2259" s="48" t="s">
        <v>8487</v>
      </c>
      <c r="E2259" s="40" t="s">
        <v>7767</v>
      </c>
      <c r="F2259" s="44" t="s">
        <v>50</v>
      </c>
      <c r="G2259" s="18" t="s">
        <v>4188</v>
      </c>
      <c r="H2259" s="10">
        <v>1.0729</v>
      </c>
      <c r="I2259" s="36">
        <f>(Reference!B$12*List!$H2259)+Reference!B$13</f>
        <v>1068.3173734341799</v>
      </c>
      <c r="J2259" s="36">
        <f>(Reference!C$12*List!$H2259)+Reference!C$13</f>
        <v>1594.305056520928</v>
      </c>
      <c r="K2259" s="36">
        <f>(Reference!D$12*List!$H2259)+Reference!D$13</f>
        <v>1908.5744269186707</v>
      </c>
      <c r="L2259" s="36">
        <f>(Reference!E$12*List!$H2259)+Reference!E$13</f>
        <v>2360.4607005642674</v>
      </c>
      <c r="M2259" s="36">
        <f>(Reference!F$12*List!$H2259)+Reference!F$13</f>
        <v>2459.0420399100854</v>
      </c>
      <c r="N2259" s="36">
        <f>(Reference!G$12*List!$H2259)+Reference!G$13</f>
        <v>2784.5589456694315</v>
      </c>
      <c r="O2259" s="36">
        <f>(Reference!H$12*List!$H2259)+Reference!H$13</f>
        <v>2890.4181020139349</v>
      </c>
      <c r="P2259" s="36">
        <f>(Reference!I$12*List!$H2259)+Reference!I$13</f>
        <v>3004.2166950842757</v>
      </c>
      <c r="Q2259" s="36">
        <f>(Reference!J$12*List!$H2259)+Reference!J$13</f>
        <v>3477.9364197259251</v>
      </c>
      <c r="R2259" s="36">
        <f>(Reference!K$12*List!$H2259)+Reference!K$13</f>
        <v>3588.4269141605009</v>
      </c>
      <c r="S2259" s="36">
        <f>(Reference!L$12*List!$H2259)+Reference!L$13</f>
        <v>3871.6001573820454</v>
      </c>
      <c r="T2259" s="36">
        <f>(Reference!M$12*List!$H2259)+Reference!M$13</f>
        <v>4625.1850266094752</v>
      </c>
      <c r="U2259" s="36">
        <f>(Reference!N$12*List!$H2259)+Reference!N$13</f>
        <v>18658.139439527633</v>
      </c>
      <c r="V2259" s="12">
        <f>(Reference!O$12*List!$H2259)+Reference!O$13</f>
        <v>693.57595997463955</v>
      </c>
      <c r="W2259" s="12">
        <f>(Reference!P$12*List!$H2259)+Reference!P$13</f>
        <v>977.31157996426498</v>
      </c>
      <c r="X2259" s="12">
        <f>(Reference!Q$12*List!$H2259)+Reference!Q$13</f>
        <v>488.65578998213249</v>
      </c>
      <c r="Y2259" s="53"/>
      <c r="Z2259" s="1" t="str">
        <f t="shared" si="71"/>
        <v>BAKER, Oregon</v>
      </c>
      <c r="AA2259" s="40" t="s">
        <v>7767</v>
      </c>
      <c r="AB2259" s="40" t="s">
        <v>277</v>
      </c>
      <c r="AC2259" s="43" t="s">
        <v>50</v>
      </c>
      <c r="AD2259" s="61">
        <v>1.0867</v>
      </c>
      <c r="AE2259" s="56" t="str">
        <f t="shared" si="70"/>
        <v/>
      </c>
      <c r="AF2259" s="60">
        <v>39010</v>
      </c>
      <c r="AI2259" s="60">
        <v>0.85260000000000002</v>
      </c>
    </row>
    <row r="2260" spans="1:35" x14ac:dyDescent="0.35">
      <c r="A2260" s="46" t="s">
        <v>2980</v>
      </c>
      <c r="B2260" s="65" t="s">
        <v>6454</v>
      </c>
      <c r="C2260" s="28" t="s">
        <v>1834</v>
      </c>
      <c r="D2260" s="48" t="s">
        <v>437</v>
      </c>
      <c r="E2260" s="40" t="s">
        <v>7589</v>
      </c>
      <c r="F2260" s="43" t="s">
        <v>50</v>
      </c>
      <c r="G2260" s="18" t="s">
        <v>4187</v>
      </c>
      <c r="H2260" s="16">
        <v>1.0723</v>
      </c>
      <c r="I2260" s="36">
        <f>(Reference!B$12*List!$H2260)+Reference!B$13</f>
        <v>1067.8552186369407</v>
      </c>
      <c r="J2260" s="36">
        <f>(Reference!C$12*List!$H2260)+Reference!C$13</f>
        <v>1593.6153591066054</v>
      </c>
      <c r="K2260" s="36">
        <f>(Reference!D$12*List!$H2260)+Reference!D$13</f>
        <v>1907.7487763683546</v>
      </c>
      <c r="L2260" s="36">
        <f>(Reference!E$12*List!$H2260)+Reference!E$13</f>
        <v>2359.4395637152493</v>
      </c>
      <c r="M2260" s="36">
        <f>(Reference!F$12*List!$H2260)+Reference!F$13</f>
        <v>2457.9782567089346</v>
      </c>
      <c r="N2260" s="36">
        <f>(Reference!G$12*List!$H2260)+Reference!G$13</f>
        <v>2783.3543436411046</v>
      </c>
      <c r="O2260" s="36">
        <f>(Reference!H$12*List!$H2260)+Reference!H$13</f>
        <v>2889.1677052450623</v>
      </c>
      <c r="P2260" s="36">
        <f>(Reference!I$12*List!$H2260)+Reference!I$13</f>
        <v>3002.9170689693174</v>
      </c>
      <c r="Q2260" s="36">
        <f>(Reference!J$12*List!$H2260)+Reference!J$13</f>
        <v>3476.4318621470275</v>
      </c>
      <c r="R2260" s="36">
        <f>(Reference!K$12*List!$H2260)+Reference!K$13</f>
        <v>3586.8745583211589</v>
      </c>
      <c r="S2260" s="36">
        <f>(Reference!L$12*List!$H2260)+Reference!L$13</f>
        <v>3869.9253006117451</v>
      </c>
      <c r="T2260" s="36">
        <f>(Reference!M$12*List!$H2260)+Reference!M$13</f>
        <v>4623.1841685299196</v>
      </c>
      <c r="U2260" s="36">
        <f>(Reference!N$12*List!$H2260)+Reference!N$13</f>
        <v>18650.067916154563</v>
      </c>
      <c r="V2260" s="12">
        <f>(Reference!O$12*List!$H2260)+Reference!O$13</f>
        <v>693.27591855893036</v>
      </c>
      <c r="W2260" s="12">
        <f>(Reference!P$12*List!$H2260)+Reference!P$13</f>
        <v>976.88879433303828</v>
      </c>
      <c r="X2260" s="12">
        <f>(Reference!Q$12*List!$H2260)+Reference!Q$13</f>
        <v>488.44439716651914</v>
      </c>
      <c r="Y2260" s="53"/>
      <c r="Z2260" s="1" t="str">
        <f t="shared" si="71"/>
        <v>BENTON, Oregon</v>
      </c>
      <c r="AA2260" s="41" t="s">
        <v>7589</v>
      </c>
      <c r="AB2260" s="40" t="s">
        <v>277</v>
      </c>
      <c r="AC2260" s="44" t="s">
        <v>50</v>
      </c>
      <c r="AD2260" s="62">
        <v>1.0729</v>
      </c>
      <c r="AE2260" s="56" t="str">
        <f t="shared" si="70"/>
        <v/>
      </c>
      <c r="AF2260" s="60">
        <v>39070</v>
      </c>
      <c r="AI2260" s="60">
        <v>0.85260000000000002</v>
      </c>
    </row>
    <row r="2261" spans="1:35" x14ac:dyDescent="0.35">
      <c r="A2261" s="46" t="s">
        <v>2981</v>
      </c>
      <c r="B2261" s="65" t="s">
        <v>6455</v>
      </c>
      <c r="C2261" s="28" t="s">
        <v>4135</v>
      </c>
      <c r="D2261" s="48" t="s">
        <v>643</v>
      </c>
      <c r="E2261" s="40" t="s">
        <v>8838</v>
      </c>
      <c r="F2261" s="43" t="s">
        <v>50</v>
      </c>
      <c r="G2261" s="18" t="s">
        <v>4187</v>
      </c>
      <c r="H2261" s="10">
        <v>1.2245999999999999</v>
      </c>
      <c r="I2261" s="36">
        <f>(Reference!B$12*List!$H2261)+Reference!B$13</f>
        <v>1185.1655113361305</v>
      </c>
      <c r="J2261" s="36">
        <f>(Reference!C$12*List!$H2261)+Reference!C$13</f>
        <v>1768.6835527755452</v>
      </c>
      <c r="K2261" s="36">
        <f>(Reference!D$12*List!$H2261)+Reference!D$13</f>
        <v>2117.3264077236236</v>
      </c>
      <c r="L2261" s="36">
        <f>(Reference!E$12*List!$H2261)+Reference!E$13</f>
        <v>2618.6381338910705</v>
      </c>
      <c r="M2261" s="36">
        <f>(Reference!F$12*List!$H2261)+Reference!F$13</f>
        <v>2728.0018926010994</v>
      </c>
      <c r="N2261" s="36">
        <f>(Reference!G$12*List!$H2261)+Reference!G$13</f>
        <v>3089.1224918315297</v>
      </c>
      <c r="O2261" s="36">
        <f>(Reference!H$12*List!$H2261)+Reference!H$13</f>
        <v>3206.560085077198</v>
      </c>
      <c r="P2261" s="36">
        <f>(Reference!I$12*List!$H2261)+Reference!I$13</f>
        <v>3332.8054978162927</v>
      </c>
      <c r="Q2261" s="36">
        <f>(Reference!J$12*List!$H2261)+Reference!J$13</f>
        <v>3858.338727590658</v>
      </c>
      <c r="R2261" s="36">
        <f>(Reference!K$12*List!$H2261)+Reference!K$13</f>
        <v>3980.9142155408254</v>
      </c>
      <c r="S2261" s="36">
        <f>(Reference!L$12*List!$H2261)+Reference!L$13</f>
        <v>4295.0597774729877</v>
      </c>
      <c r="T2261" s="36">
        <f>(Reference!M$12*List!$H2261)+Reference!M$13</f>
        <v>5131.0686443905906</v>
      </c>
      <c r="U2261" s="36">
        <f>(Reference!N$12*List!$H2261)+Reference!N$13</f>
        <v>20698.889599019512</v>
      </c>
      <c r="V2261" s="12">
        <f>(Reference!O$12*List!$H2261)+Reference!O$13</f>
        <v>769.43643124646394</v>
      </c>
      <c r="W2261" s="12">
        <f>(Reference!P$12*List!$H2261)+Reference!P$13</f>
        <v>1084.2058803927448</v>
      </c>
      <c r="X2261" s="12">
        <f>(Reference!Q$12*List!$H2261)+Reference!Q$13</f>
        <v>542.1029401963724</v>
      </c>
      <c r="Y2261" s="53"/>
      <c r="Z2261" s="1" t="str">
        <f t="shared" si="71"/>
        <v>CLACKAMAS, Oregon</v>
      </c>
      <c r="AA2261" s="40" t="s">
        <v>8838</v>
      </c>
      <c r="AB2261" s="40" t="s">
        <v>277</v>
      </c>
      <c r="AC2261" s="43" t="s">
        <v>50</v>
      </c>
      <c r="AD2261" s="61">
        <v>1.0204</v>
      </c>
      <c r="AE2261" s="56" t="str">
        <f t="shared" si="70"/>
        <v/>
      </c>
      <c r="AF2261" s="60">
        <v>39080</v>
      </c>
      <c r="AI2261" s="60">
        <v>0.85260000000000002</v>
      </c>
    </row>
    <row r="2262" spans="1:35" x14ac:dyDescent="0.35">
      <c r="A2262" s="46" t="s">
        <v>2982</v>
      </c>
      <c r="B2262" s="65" t="s">
        <v>6456</v>
      </c>
      <c r="C2262" s="28">
        <v>99938</v>
      </c>
      <c r="D2262" s="48" t="s">
        <v>8487</v>
      </c>
      <c r="E2262" s="40" t="s">
        <v>8839</v>
      </c>
      <c r="F2262" s="44" t="s">
        <v>50</v>
      </c>
      <c r="G2262" s="18" t="s">
        <v>4188</v>
      </c>
      <c r="H2262" s="16">
        <v>1.0729</v>
      </c>
      <c r="I2262" s="36">
        <f>(Reference!B$12*List!$H2262)+Reference!B$13</f>
        <v>1068.3173734341799</v>
      </c>
      <c r="J2262" s="36">
        <f>(Reference!C$12*List!$H2262)+Reference!C$13</f>
        <v>1594.305056520928</v>
      </c>
      <c r="K2262" s="36">
        <f>(Reference!D$12*List!$H2262)+Reference!D$13</f>
        <v>1908.5744269186707</v>
      </c>
      <c r="L2262" s="36">
        <f>(Reference!E$12*List!$H2262)+Reference!E$13</f>
        <v>2360.4607005642674</v>
      </c>
      <c r="M2262" s="36">
        <f>(Reference!F$12*List!$H2262)+Reference!F$13</f>
        <v>2459.0420399100854</v>
      </c>
      <c r="N2262" s="36">
        <f>(Reference!G$12*List!$H2262)+Reference!G$13</f>
        <v>2784.5589456694315</v>
      </c>
      <c r="O2262" s="36">
        <f>(Reference!H$12*List!$H2262)+Reference!H$13</f>
        <v>2890.4181020139349</v>
      </c>
      <c r="P2262" s="36">
        <f>(Reference!I$12*List!$H2262)+Reference!I$13</f>
        <v>3004.2166950842757</v>
      </c>
      <c r="Q2262" s="36">
        <f>(Reference!J$12*List!$H2262)+Reference!J$13</f>
        <v>3477.9364197259251</v>
      </c>
      <c r="R2262" s="36">
        <f>(Reference!K$12*List!$H2262)+Reference!K$13</f>
        <v>3588.4269141605009</v>
      </c>
      <c r="S2262" s="36">
        <f>(Reference!L$12*List!$H2262)+Reference!L$13</f>
        <v>3871.6001573820454</v>
      </c>
      <c r="T2262" s="36">
        <f>(Reference!M$12*List!$H2262)+Reference!M$13</f>
        <v>4625.1850266094752</v>
      </c>
      <c r="U2262" s="36">
        <f>(Reference!N$12*List!$H2262)+Reference!N$13</f>
        <v>18658.139439527633</v>
      </c>
      <c r="V2262" s="12">
        <f>(Reference!O$12*List!$H2262)+Reference!O$13</f>
        <v>693.57595997463955</v>
      </c>
      <c r="W2262" s="12">
        <f>(Reference!P$12*List!$H2262)+Reference!P$13</f>
        <v>977.31157996426498</v>
      </c>
      <c r="X2262" s="12">
        <f>(Reference!Q$12*List!$H2262)+Reference!Q$13</f>
        <v>488.65578998213249</v>
      </c>
      <c r="Y2262" s="53"/>
      <c r="Z2262" s="1" t="str">
        <f t="shared" si="71"/>
        <v>CLATSOP, Oregon</v>
      </c>
      <c r="AA2262" s="41" t="s">
        <v>8839</v>
      </c>
      <c r="AB2262" s="40" t="s">
        <v>277</v>
      </c>
      <c r="AC2262" s="44" t="s">
        <v>50</v>
      </c>
      <c r="AD2262" s="62">
        <v>1.0729</v>
      </c>
      <c r="AE2262" s="56" t="str">
        <f t="shared" si="70"/>
        <v/>
      </c>
      <c r="AF2262" s="60">
        <v>39100</v>
      </c>
      <c r="AI2262" s="60">
        <v>0.80449999999999999</v>
      </c>
    </row>
    <row r="2263" spans="1:35" x14ac:dyDescent="0.35">
      <c r="A2263" s="46" t="s">
        <v>2983</v>
      </c>
      <c r="B2263" s="65" t="s">
        <v>6457</v>
      </c>
      <c r="C2263" s="19" t="s">
        <v>4135</v>
      </c>
      <c r="D2263" s="48" t="s">
        <v>643</v>
      </c>
      <c r="E2263" s="41" t="s">
        <v>7596</v>
      </c>
      <c r="F2263" s="43" t="s">
        <v>50</v>
      </c>
      <c r="G2263" s="18" t="s">
        <v>4187</v>
      </c>
      <c r="H2263" s="16">
        <v>1.2245999999999999</v>
      </c>
      <c r="I2263" s="36">
        <f>(Reference!B$12*List!$H2263)+Reference!B$13</f>
        <v>1185.1655113361305</v>
      </c>
      <c r="J2263" s="36">
        <f>(Reference!C$12*List!$H2263)+Reference!C$13</f>
        <v>1768.6835527755452</v>
      </c>
      <c r="K2263" s="36">
        <f>(Reference!D$12*List!$H2263)+Reference!D$13</f>
        <v>2117.3264077236236</v>
      </c>
      <c r="L2263" s="36">
        <f>(Reference!E$12*List!$H2263)+Reference!E$13</f>
        <v>2618.6381338910705</v>
      </c>
      <c r="M2263" s="36">
        <f>(Reference!F$12*List!$H2263)+Reference!F$13</f>
        <v>2728.0018926010994</v>
      </c>
      <c r="N2263" s="36">
        <f>(Reference!G$12*List!$H2263)+Reference!G$13</f>
        <v>3089.1224918315297</v>
      </c>
      <c r="O2263" s="36">
        <f>(Reference!H$12*List!$H2263)+Reference!H$13</f>
        <v>3206.560085077198</v>
      </c>
      <c r="P2263" s="36">
        <f>(Reference!I$12*List!$H2263)+Reference!I$13</f>
        <v>3332.8054978162927</v>
      </c>
      <c r="Q2263" s="36">
        <f>(Reference!J$12*List!$H2263)+Reference!J$13</f>
        <v>3858.338727590658</v>
      </c>
      <c r="R2263" s="36">
        <f>(Reference!K$12*List!$H2263)+Reference!K$13</f>
        <v>3980.9142155408254</v>
      </c>
      <c r="S2263" s="36">
        <f>(Reference!L$12*List!$H2263)+Reference!L$13</f>
        <v>4295.0597774729877</v>
      </c>
      <c r="T2263" s="36">
        <f>(Reference!M$12*List!$H2263)+Reference!M$13</f>
        <v>5131.0686443905906</v>
      </c>
      <c r="U2263" s="36">
        <f>(Reference!N$12*List!$H2263)+Reference!N$13</f>
        <v>20698.889599019512</v>
      </c>
      <c r="V2263" s="12">
        <f>(Reference!O$12*List!$H2263)+Reference!O$13</f>
        <v>769.43643124646394</v>
      </c>
      <c r="W2263" s="12">
        <f>(Reference!P$12*List!$H2263)+Reference!P$13</f>
        <v>1084.2058803927448</v>
      </c>
      <c r="X2263" s="12">
        <f>(Reference!Q$12*List!$H2263)+Reference!Q$13</f>
        <v>542.1029401963724</v>
      </c>
      <c r="Y2263" s="53"/>
      <c r="Z2263" s="1" t="str">
        <f t="shared" si="71"/>
        <v>COLUMBIA, Oregon</v>
      </c>
      <c r="AA2263" s="41" t="s">
        <v>7596</v>
      </c>
      <c r="AB2263" s="40" t="s">
        <v>277</v>
      </c>
      <c r="AC2263" s="44" t="s">
        <v>50</v>
      </c>
      <c r="AD2263" s="62">
        <v>1.0729</v>
      </c>
      <c r="AE2263" s="56" t="str">
        <f t="shared" si="70"/>
        <v/>
      </c>
      <c r="AF2263" s="60">
        <v>39110</v>
      </c>
      <c r="AI2263" s="60">
        <v>1.0102</v>
      </c>
    </row>
    <row r="2264" spans="1:35" x14ac:dyDescent="0.35">
      <c r="A2264" s="46" t="s">
        <v>2984</v>
      </c>
      <c r="B2264" s="65" t="s">
        <v>6458</v>
      </c>
      <c r="C2264" s="28">
        <v>99938</v>
      </c>
      <c r="D2264" s="48" t="s">
        <v>8487</v>
      </c>
      <c r="E2264" s="40" t="s">
        <v>8594</v>
      </c>
      <c r="F2264" s="44" t="s">
        <v>50</v>
      </c>
      <c r="G2264" s="18" t="s">
        <v>4188</v>
      </c>
      <c r="H2264" s="10">
        <v>1.0729</v>
      </c>
      <c r="I2264" s="36">
        <f>(Reference!B$12*List!$H2264)+Reference!B$13</f>
        <v>1068.3173734341799</v>
      </c>
      <c r="J2264" s="36">
        <f>(Reference!C$12*List!$H2264)+Reference!C$13</f>
        <v>1594.305056520928</v>
      </c>
      <c r="K2264" s="36">
        <f>(Reference!D$12*List!$H2264)+Reference!D$13</f>
        <v>1908.5744269186707</v>
      </c>
      <c r="L2264" s="36">
        <f>(Reference!E$12*List!$H2264)+Reference!E$13</f>
        <v>2360.4607005642674</v>
      </c>
      <c r="M2264" s="36">
        <f>(Reference!F$12*List!$H2264)+Reference!F$13</f>
        <v>2459.0420399100854</v>
      </c>
      <c r="N2264" s="36">
        <f>(Reference!G$12*List!$H2264)+Reference!G$13</f>
        <v>2784.5589456694315</v>
      </c>
      <c r="O2264" s="36">
        <f>(Reference!H$12*List!$H2264)+Reference!H$13</f>
        <v>2890.4181020139349</v>
      </c>
      <c r="P2264" s="36">
        <f>(Reference!I$12*List!$H2264)+Reference!I$13</f>
        <v>3004.2166950842757</v>
      </c>
      <c r="Q2264" s="36">
        <f>(Reference!J$12*List!$H2264)+Reference!J$13</f>
        <v>3477.9364197259251</v>
      </c>
      <c r="R2264" s="36">
        <f>(Reference!K$12*List!$H2264)+Reference!K$13</f>
        <v>3588.4269141605009</v>
      </c>
      <c r="S2264" s="36">
        <f>(Reference!L$12*List!$H2264)+Reference!L$13</f>
        <v>3871.6001573820454</v>
      </c>
      <c r="T2264" s="36">
        <f>(Reference!M$12*List!$H2264)+Reference!M$13</f>
        <v>4625.1850266094752</v>
      </c>
      <c r="U2264" s="36">
        <f>(Reference!N$12*List!$H2264)+Reference!N$13</f>
        <v>18658.139439527633</v>
      </c>
      <c r="V2264" s="12">
        <f>(Reference!O$12*List!$H2264)+Reference!O$13</f>
        <v>693.57595997463955</v>
      </c>
      <c r="W2264" s="12">
        <f>(Reference!P$12*List!$H2264)+Reference!P$13</f>
        <v>977.31157996426498</v>
      </c>
      <c r="X2264" s="12">
        <f>(Reference!Q$12*List!$H2264)+Reference!Q$13</f>
        <v>488.65578998213249</v>
      </c>
      <c r="Y2264" s="53"/>
      <c r="Z2264" s="1" t="str">
        <f t="shared" si="71"/>
        <v>COOS, Oregon</v>
      </c>
      <c r="AA2264" s="40" t="s">
        <v>8594</v>
      </c>
      <c r="AB2264" s="40" t="s">
        <v>277</v>
      </c>
      <c r="AC2264" s="43" t="s">
        <v>50</v>
      </c>
      <c r="AD2264" s="61">
        <v>1.1707000000000001</v>
      </c>
      <c r="AE2264" s="56" t="str">
        <f t="shared" si="70"/>
        <v/>
      </c>
      <c r="AF2264" s="60">
        <v>39120</v>
      </c>
      <c r="AI2264" s="60">
        <v>0.88790000000000002</v>
      </c>
    </row>
    <row r="2265" spans="1:35" x14ac:dyDescent="0.35">
      <c r="A2265" s="46" t="s">
        <v>2985</v>
      </c>
      <c r="B2265" s="65" t="s">
        <v>6459</v>
      </c>
      <c r="C2265" s="28">
        <v>99938</v>
      </c>
      <c r="D2265" s="48" t="s">
        <v>8487</v>
      </c>
      <c r="E2265" s="40" t="s">
        <v>8840</v>
      </c>
      <c r="F2265" s="44" t="s">
        <v>50</v>
      </c>
      <c r="G2265" s="18" t="s">
        <v>4188</v>
      </c>
      <c r="H2265" s="16">
        <v>1.0729</v>
      </c>
      <c r="I2265" s="36">
        <f>(Reference!B$12*List!$H2265)+Reference!B$13</f>
        <v>1068.3173734341799</v>
      </c>
      <c r="J2265" s="36">
        <f>(Reference!C$12*List!$H2265)+Reference!C$13</f>
        <v>1594.305056520928</v>
      </c>
      <c r="K2265" s="36">
        <f>(Reference!D$12*List!$H2265)+Reference!D$13</f>
        <v>1908.5744269186707</v>
      </c>
      <c r="L2265" s="36">
        <f>(Reference!E$12*List!$H2265)+Reference!E$13</f>
        <v>2360.4607005642674</v>
      </c>
      <c r="M2265" s="36">
        <f>(Reference!F$12*List!$H2265)+Reference!F$13</f>
        <v>2459.0420399100854</v>
      </c>
      <c r="N2265" s="36">
        <f>(Reference!G$12*List!$H2265)+Reference!G$13</f>
        <v>2784.5589456694315</v>
      </c>
      <c r="O2265" s="36">
        <f>(Reference!H$12*List!$H2265)+Reference!H$13</f>
        <v>2890.4181020139349</v>
      </c>
      <c r="P2265" s="36">
        <f>(Reference!I$12*List!$H2265)+Reference!I$13</f>
        <v>3004.2166950842757</v>
      </c>
      <c r="Q2265" s="36">
        <f>(Reference!J$12*List!$H2265)+Reference!J$13</f>
        <v>3477.9364197259251</v>
      </c>
      <c r="R2265" s="36">
        <f>(Reference!K$12*List!$H2265)+Reference!K$13</f>
        <v>3588.4269141605009</v>
      </c>
      <c r="S2265" s="36">
        <f>(Reference!L$12*List!$H2265)+Reference!L$13</f>
        <v>3871.6001573820454</v>
      </c>
      <c r="T2265" s="36">
        <f>(Reference!M$12*List!$H2265)+Reference!M$13</f>
        <v>4625.1850266094752</v>
      </c>
      <c r="U2265" s="36">
        <f>(Reference!N$12*List!$H2265)+Reference!N$13</f>
        <v>18658.139439527633</v>
      </c>
      <c r="V2265" s="12">
        <f>(Reference!O$12*List!$H2265)+Reference!O$13</f>
        <v>693.57595997463955</v>
      </c>
      <c r="W2265" s="12">
        <f>(Reference!P$12*List!$H2265)+Reference!P$13</f>
        <v>977.31157996426498</v>
      </c>
      <c r="X2265" s="12">
        <f>(Reference!Q$12*List!$H2265)+Reference!Q$13</f>
        <v>488.65578998213249</v>
      </c>
      <c r="Y2265" s="53"/>
      <c r="Z2265" s="1" t="str">
        <f t="shared" si="71"/>
        <v>CROOK, Oregon</v>
      </c>
      <c r="AA2265" s="41" t="s">
        <v>8840</v>
      </c>
      <c r="AB2265" s="40" t="s">
        <v>277</v>
      </c>
      <c r="AC2265" s="44" t="s">
        <v>50</v>
      </c>
      <c r="AD2265" s="62">
        <v>1.0729</v>
      </c>
      <c r="AE2265" s="56" t="str">
        <f t="shared" si="70"/>
        <v/>
      </c>
      <c r="AF2265" s="60">
        <v>39130</v>
      </c>
      <c r="AI2265" s="60">
        <v>0.80449999999999999</v>
      </c>
    </row>
    <row r="2266" spans="1:35" x14ac:dyDescent="0.35">
      <c r="A2266" s="46" t="s">
        <v>2986</v>
      </c>
      <c r="B2266" s="65" t="s">
        <v>6460</v>
      </c>
      <c r="C2266" s="19">
        <v>99938</v>
      </c>
      <c r="D2266" s="48" t="s">
        <v>8487</v>
      </c>
      <c r="E2266" s="41" t="s">
        <v>8614</v>
      </c>
      <c r="F2266" s="44" t="s">
        <v>50</v>
      </c>
      <c r="G2266" s="18" t="s">
        <v>4188</v>
      </c>
      <c r="H2266" s="10">
        <v>1.0729</v>
      </c>
      <c r="I2266" s="36">
        <f>(Reference!B$12*List!$H2266)+Reference!B$13</f>
        <v>1068.3173734341799</v>
      </c>
      <c r="J2266" s="36">
        <f>(Reference!C$12*List!$H2266)+Reference!C$13</f>
        <v>1594.305056520928</v>
      </c>
      <c r="K2266" s="36">
        <f>(Reference!D$12*List!$H2266)+Reference!D$13</f>
        <v>1908.5744269186707</v>
      </c>
      <c r="L2266" s="36">
        <f>(Reference!E$12*List!$H2266)+Reference!E$13</f>
        <v>2360.4607005642674</v>
      </c>
      <c r="M2266" s="36">
        <f>(Reference!F$12*List!$H2266)+Reference!F$13</f>
        <v>2459.0420399100854</v>
      </c>
      <c r="N2266" s="36">
        <f>(Reference!G$12*List!$H2266)+Reference!G$13</f>
        <v>2784.5589456694315</v>
      </c>
      <c r="O2266" s="36">
        <f>(Reference!H$12*List!$H2266)+Reference!H$13</f>
        <v>2890.4181020139349</v>
      </c>
      <c r="P2266" s="36">
        <f>(Reference!I$12*List!$H2266)+Reference!I$13</f>
        <v>3004.2166950842757</v>
      </c>
      <c r="Q2266" s="36">
        <f>(Reference!J$12*List!$H2266)+Reference!J$13</f>
        <v>3477.9364197259251</v>
      </c>
      <c r="R2266" s="36">
        <f>(Reference!K$12*List!$H2266)+Reference!K$13</f>
        <v>3588.4269141605009</v>
      </c>
      <c r="S2266" s="36">
        <f>(Reference!L$12*List!$H2266)+Reference!L$13</f>
        <v>3871.6001573820454</v>
      </c>
      <c r="T2266" s="36">
        <f>(Reference!M$12*List!$H2266)+Reference!M$13</f>
        <v>4625.1850266094752</v>
      </c>
      <c r="U2266" s="36">
        <f>(Reference!N$12*List!$H2266)+Reference!N$13</f>
        <v>18658.139439527633</v>
      </c>
      <c r="V2266" s="12">
        <f>(Reference!O$12*List!$H2266)+Reference!O$13</f>
        <v>693.57595997463955</v>
      </c>
      <c r="W2266" s="12">
        <f>(Reference!P$12*List!$H2266)+Reference!P$13</f>
        <v>977.31157996426498</v>
      </c>
      <c r="X2266" s="12">
        <f>(Reference!Q$12*List!$H2266)+Reference!Q$13</f>
        <v>488.65578998213249</v>
      </c>
      <c r="Y2266" s="53"/>
      <c r="Z2266" s="1" t="str">
        <f t="shared" si="71"/>
        <v>CURRY, Oregon</v>
      </c>
      <c r="AA2266" s="40" t="s">
        <v>8614</v>
      </c>
      <c r="AB2266" s="40" t="s">
        <v>277</v>
      </c>
      <c r="AC2266" s="43" t="s">
        <v>50</v>
      </c>
      <c r="AD2266" s="61">
        <v>1.0729</v>
      </c>
      <c r="AE2266" s="56" t="str">
        <f t="shared" si="70"/>
        <v/>
      </c>
      <c r="AF2266" s="60">
        <v>39140</v>
      </c>
      <c r="AI2266" s="60">
        <v>0.99250000000000005</v>
      </c>
    </row>
    <row r="2267" spans="1:35" x14ac:dyDescent="0.35">
      <c r="A2267" s="46" t="s">
        <v>2987</v>
      </c>
      <c r="B2267" s="65" t="s">
        <v>6461</v>
      </c>
      <c r="C2267" s="28" t="s">
        <v>4136</v>
      </c>
      <c r="D2267" s="48" t="s">
        <v>384</v>
      </c>
      <c r="E2267" s="40" t="s">
        <v>8841</v>
      </c>
      <c r="F2267" s="43" t="s">
        <v>50</v>
      </c>
      <c r="G2267" s="18" t="s">
        <v>4187</v>
      </c>
      <c r="H2267" s="16">
        <v>1.149</v>
      </c>
      <c r="I2267" s="36">
        <f>(Reference!B$12*List!$H2267)+Reference!B$13</f>
        <v>1126.9340068840047</v>
      </c>
      <c r="J2267" s="36">
        <f>(Reference!C$12*List!$H2267)+Reference!C$13</f>
        <v>1681.7816785708712</v>
      </c>
      <c r="K2267" s="36">
        <f>(Reference!D$12*List!$H2267)+Reference!D$13</f>
        <v>2013.2944383837789</v>
      </c>
      <c r="L2267" s="36">
        <f>(Reference!E$12*List!$H2267)+Reference!E$13</f>
        <v>2489.9748909147602</v>
      </c>
      <c r="M2267" s="36">
        <f>(Reference!F$12*List!$H2267)+Reference!F$13</f>
        <v>2593.9652092560723</v>
      </c>
      <c r="N2267" s="36">
        <f>(Reference!G$12*List!$H2267)+Reference!G$13</f>
        <v>2937.342636262284</v>
      </c>
      <c r="O2267" s="36">
        <f>(Reference!H$12*List!$H2267)+Reference!H$13</f>
        <v>3049.0100921992635</v>
      </c>
      <c r="P2267" s="36">
        <f>(Reference!I$12*List!$H2267)+Reference!I$13</f>
        <v>3169.0526073315168</v>
      </c>
      <c r="Q2267" s="36">
        <f>(Reference!J$12*List!$H2267)+Reference!J$13</f>
        <v>3668.7644726494991</v>
      </c>
      <c r="R2267" s="36">
        <f>(Reference!K$12*List!$H2267)+Reference!K$13</f>
        <v>3785.3173797837226</v>
      </c>
      <c r="S2267" s="36">
        <f>(Reference!L$12*List!$H2267)+Reference!L$13</f>
        <v>4084.0278244151418</v>
      </c>
      <c r="T2267" s="36">
        <f>(Reference!M$12*List!$H2267)+Reference!M$13</f>
        <v>4878.9605263665153</v>
      </c>
      <c r="U2267" s="36">
        <f>(Reference!N$12*List!$H2267)+Reference!N$13</f>
        <v>19681.877654012354</v>
      </c>
      <c r="V2267" s="12">
        <f>(Reference!O$12*List!$H2267)+Reference!O$13</f>
        <v>731.63121286709736</v>
      </c>
      <c r="W2267" s="12">
        <f>(Reference!P$12*List!$H2267)+Reference!P$13</f>
        <v>1030.9348908581828</v>
      </c>
      <c r="X2267" s="12">
        <f>(Reference!Q$12*List!$H2267)+Reference!Q$13</f>
        <v>515.46744542909141</v>
      </c>
      <c r="Y2267" s="53"/>
      <c r="Z2267" s="1" t="str">
        <f t="shared" si="71"/>
        <v>DESCHUTES, Oregon</v>
      </c>
      <c r="AA2267" s="41" t="s">
        <v>8841</v>
      </c>
      <c r="AB2267" s="40" t="s">
        <v>277</v>
      </c>
      <c r="AC2267" s="44" t="s">
        <v>50</v>
      </c>
      <c r="AD2267" s="62">
        <v>1.0729</v>
      </c>
      <c r="AE2267" s="56" t="str">
        <f t="shared" si="70"/>
        <v/>
      </c>
      <c r="AF2267" s="60">
        <v>39150</v>
      </c>
      <c r="AI2267" s="60">
        <v>0.85260000000000002</v>
      </c>
    </row>
    <row r="2268" spans="1:35" x14ac:dyDescent="0.35">
      <c r="A2268" s="46" t="s">
        <v>2988</v>
      </c>
      <c r="B2268" s="65" t="s">
        <v>6462</v>
      </c>
      <c r="C2268" s="28">
        <v>99938</v>
      </c>
      <c r="D2268" s="48" t="s">
        <v>8487</v>
      </c>
      <c r="E2268" s="40" t="s">
        <v>7717</v>
      </c>
      <c r="F2268" s="44" t="s">
        <v>50</v>
      </c>
      <c r="G2268" s="18" t="s">
        <v>4188</v>
      </c>
      <c r="H2268" s="10">
        <v>1.0729</v>
      </c>
      <c r="I2268" s="36">
        <f>(Reference!B$12*List!$H2268)+Reference!B$13</f>
        <v>1068.3173734341799</v>
      </c>
      <c r="J2268" s="36">
        <f>(Reference!C$12*List!$H2268)+Reference!C$13</f>
        <v>1594.305056520928</v>
      </c>
      <c r="K2268" s="36">
        <f>(Reference!D$12*List!$H2268)+Reference!D$13</f>
        <v>1908.5744269186707</v>
      </c>
      <c r="L2268" s="36">
        <f>(Reference!E$12*List!$H2268)+Reference!E$13</f>
        <v>2360.4607005642674</v>
      </c>
      <c r="M2268" s="36">
        <f>(Reference!F$12*List!$H2268)+Reference!F$13</f>
        <v>2459.0420399100854</v>
      </c>
      <c r="N2268" s="36">
        <f>(Reference!G$12*List!$H2268)+Reference!G$13</f>
        <v>2784.5589456694315</v>
      </c>
      <c r="O2268" s="36">
        <f>(Reference!H$12*List!$H2268)+Reference!H$13</f>
        <v>2890.4181020139349</v>
      </c>
      <c r="P2268" s="36">
        <f>(Reference!I$12*List!$H2268)+Reference!I$13</f>
        <v>3004.2166950842757</v>
      </c>
      <c r="Q2268" s="36">
        <f>(Reference!J$12*List!$H2268)+Reference!J$13</f>
        <v>3477.9364197259251</v>
      </c>
      <c r="R2268" s="36">
        <f>(Reference!K$12*List!$H2268)+Reference!K$13</f>
        <v>3588.4269141605009</v>
      </c>
      <c r="S2268" s="36">
        <f>(Reference!L$12*List!$H2268)+Reference!L$13</f>
        <v>3871.6001573820454</v>
      </c>
      <c r="T2268" s="36">
        <f>(Reference!M$12*List!$H2268)+Reference!M$13</f>
        <v>4625.1850266094752</v>
      </c>
      <c r="U2268" s="36">
        <f>(Reference!N$12*List!$H2268)+Reference!N$13</f>
        <v>18658.139439527633</v>
      </c>
      <c r="V2268" s="12">
        <f>(Reference!O$12*List!$H2268)+Reference!O$13</f>
        <v>693.57595997463955</v>
      </c>
      <c r="W2268" s="12">
        <f>(Reference!P$12*List!$H2268)+Reference!P$13</f>
        <v>977.31157996426498</v>
      </c>
      <c r="X2268" s="12">
        <f>(Reference!Q$12*List!$H2268)+Reference!Q$13</f>
        <v>488.65578998213249</v>
      </c>
      <c r="Y2268" s="53"/>
      <c r="Z2268" s="1" t="str">
        <f t="shared" si="71"/>
        <v>DOUGLAS, Oregon</v>
      </c>
      <c r="AA2268" s="40" t="s">
        <v>7717</v>
      </c>
      <c r="AB2268" s="40" t="s">
        <v>277</v>
      </c>
      <c r="AC2268" s="43" t="s">
        <v>50</v>
      </c>
      <c r="AD2268" s="61">
        <v>1.1062000000000001</v>
      </c>
      <c r="AE2268" s="56" t="str">
        <f t="shared" si="70"/>
        <v/>
      </c>
      <c r="AF2268" s="60">
        <v>39160</v>
      </c>
      <c r="AI2268" s="60">
        <v>0.81179999999999997</v>
      </c>
    </row>
    <row r="2269" spans="1:35" x14ac:dyDescent="0.35">
      <c r="A2269" s="46" t="s">
        <v>2989</v>
      </c>
      <c r="B2269" s="65" t="s">
        <v>6463</v>
      </c>
      <c r="C2269" s="28">
        <v>99938</v>
      </c>
      <c r="D2269" s="48" t="s">
        <v>8487</v>
      </c>
      <c r="E2269" s="40" t="s">
        <v>8842</v>
      </c>
      <c r="F2269" s="44" t="s">
        <v>50</v>
      </c>
      <c r="G2269" s="18" t="s">
        <v>4188</v>
      </c>
      <c r="H2269" s="16">
        <v>1.0729</v>
      </c>
      <c r="I2269" s="36">
        <f>(Reference!B$12*List!$H2269)+Reference!B$13</f>
        <v>1068.3173734341799</v>
      </c>
      <c r="J2269" s="36">
        <f>(Reference!C$12*List!$H2269)+Reference!C$13</f>
        <v>1594.305056520928</v>
      </c>
      <c r="K2269" s="36">
        <f>(Reference!D$12*List!$H2269)+Reference!D$13</f>
        <v>1908.5744269186707</v>
      </c>
      <c r="L2269" s="36">
        <f>(Reference!E$12*List!$H2269)+Reference!E$13</f>
        <v>2360.4607005642674</v>
      </c>
      <c r="M2269" s="36">
        <f>(Reference!F$12*List!$H2269)+Reference!F$13</f>
        <v>2459.0420399100854</v>
      </c>
      <c r="N2269" s="36">
        <f>(Reference!G$12*List!$H2269)+Reference!G$13</f>
        <v>2784.5589456694315</v>
      </c>
      <c r="O2269" s="36">
        <f>(Reference!H$12*List!$H2269)+Reference!H$13</f>
        <v>2890.4181020139349</v>
      </c>
      <c r="P2269" s="36">
        <f>(Reference!I$12*List!$H2269)+Reference!I$13</f>
        <v>3004.2166950842757</v>
      </c>
      <c r="Q2269" s="36">
        <f>(Reference!J$12*List!$H2269)+Reference!J$13</f>
        <v>3477.9364197259251</v>
      </c>
      <c r="R2269" s="36">
        <f>(Reference!K$12*List!$H2269)+Reference!K$13</f>
        <v>3588.4269141605009</v>
      </c>
      <c r="S2269" s="36">
        <f>(Reference!L$12*List!$H2269)+Reference!L$13</f>
        <v>3871.6001573820454</v>
      </c>
      <c r="T2269" s="36">
        <f>(Reference!M$12*List!$H2269)+Reference!M$13</f>
        <v>4625.1850266094752</v>
      </c>
      <c r="U2269" s="36">
        <f>(Reference!N$12*List!$H2269)+Reference!N$13</f>
        <v>18658.139439527633</v>
      </c>
      <c r="V2269" s="12">
        <f>(Reference!O$12*List!$H2269)+Reference!O$13</f>
        <v>693.57595997463955</v>
      </c>
      <c r="W2269" s="12">
        <f>(Reference!P$12*List!$H2269)+Reference!P$13</f>
        <v>977.31157996426498</v>
      </c>
      <c r="X2269" s="12">
        <f>(Reference!Q$12*List!$H2269)+Reference!Q$13</f>
        <v>488.65578998213249</v>
      </c>
      <c r="Y2269" s="53"/>
      <c r="Z2269" s="1" t="str">
        <f t="shared" si="71"/>
        <v>GILLIAM, Oregon</v>
      </c>
      <c r="AA2269" s="41" t="s">
        <v>8842</v>
      </c>
      <c r="AB2269" s="40" t="s">
        <v>277</v>
      </c>
      <c r="AC2269" s="44" t="s">
        <v>50</v>
      </c>
      <c r="AD2269" s="62">
        <v>1.0729</v>
      </c>
      <c r="AE2269" s="56" t="str">
        <f t="shared" si="70"/>
        <v/>
      </c>
      <c r="AF2269" s="60">
        <v>39180</v>
      </c>
      <c r="AI2269" s="60">
        <v>0.80449999999999999</v>
      </c>
    </row>
    <row r="2270" spans="1:35" x14ac:dyDescent="0.35">
      <c r="A2270" s="46" t="s">
        <v>2990</v>
      </c>
      <c r="B2270" s="65" t="s">
        <v>6464</v>
      </c>
      <c r="C2270" s="19">
        <v>99938</v>
      </c>
      <c r="D2270" s="48" t="s">
        <v>8487</v>
      </c>
      <c r="E2270" s="41" t="s">
        <v>7607</v>
      </c>
      <c r="F2270" s="44" t="s">
        <v>50</v>
      </c>
      <c r="G2270" s="18" t="s">
        <v>4188</v>
      </c>
      <c r="H2270" s="10">
        <v>1.0729</v>
      </c>
      <c r="I2270" s="36">
        <f>(Reference!B$12*List!$H2270)+Reference!B$13</f>
        <v>1068.3173734341799</v>
      </c>
      <c r="J2270" s="36">
        <f>(Reference!C$12*List!$H2270)+Reference!C$13</f>
        <v>1594.305056520928</v>
      </c>
      <c r="K2270" s="36">
        <f>(Reference!D$12*List!$H2270)+Reference!D$13</f>
        <v>1908.5744269186707</v>
      </c>
      <c r="L2270" s="36">
        <f>(Reference!E$12*List!$H2270)+Reference!E$13</f>
        <v>2360.4607005642674</v>
      </c>
      <c r="M2270" s="36">
        <f>(Reference!F$12*List!$H2270)+Reference!F$13</f>
        <v>2459.0420399100854</v>
      </c>
      <c r="N2270" s="36">
        <f>(Reference!G$12*List!$H2270)+Reference!G$13</f>
        <v>2784.5589456694315</v>
      </c>
      <c r="O2270" s="36">
        <f>(Reference!H$12*List!$H2270)+Reference!H$13</f>
        <v>2890.4181020139349</v>
      </c>
      <c r="P2270" s="36">
        <f>(Reference!I$12*List!$H2270)+Reference!I$13</f>
        <v>3004.2166950842757</v>
      </c>
      <c r="Q2270" s="36">
        <f>(Reference!J$12*List!$H2270)+Reference!J$13</f>
        <v>3477.9364197259251</v>
      </c>
      <c r="R2270" s="36">
        <f>(Reference!K$12*List!$H2270)+Reference!K$13</f>
        <v>3588.4269141605009</v>
      </c>
      <c r="S2270" s="36">
        <f>(Reference!L$12*List!$H2270)+Reference!L$13</f>
        <v>3871.6001573820454</v>
      </c>
      <c r="T2270" s="36">
        <f>(Reference!M$12*List!$H2270)+Reference!M$13</f>
        <v>4625.1850266094752</v>
      </c>
      <c r="U2270" s="36">
        <f>(Reference!N$12*List!$H2270)+Reference!N$13</f>
        <v>18658.139439527633</v>
      </c>
      <c r="V2270" s="12">
        <f>(Reference!O$12*List!$H2270)+Reference!O$13</f>
        <v>693.57595997463955</v>
      </c>
      <c r="W2270" s="12">
        <f>(Reference!P$12*List!$H2270)+Reference!P$13</f>
        <v>977.31157996426498</v>
      </c>
      <c r="X2270" s="12">
        <f>(Reference!Q$12*List!$H2270)+Reference!Q$13</f>
        <v>488.65578998213249</v>
      </c>
      <c r="Y2270" s="53"/>
      <c r="Z2270" s="1" t="str">
        <f t="shared" si="71"/>
        <v>GRANT, Oregon</v>
      </c>
      <c r="AA2270" s="40" t="s">
        <v>7607</v>
      </c>
      <c r="AB2270" s="40" t="s">
        <v>277</v>
      </c>
      <c r="AC2270" s="43" t="s">
        <v>50</v>
      </c>
      <c r="AD2270" s="61">
        <v>1.2245999999999999</v>
      </c>
      <c r="AE2270" s="56" t="str">
        <f t="shared" si="70"/>
        <v/>
      </c>
      <c r="AF2270" s="60">
        <v>39190</v>
      </c>
      <c r="AI2270" s="60">
        <v>0.95189999999999997</v>
      </c>
    </row>
    <row r="2271" spans="1:35" x14ac:dyDescent="0.35">
      <c r="A2271" s="46" t="s">
        <v>2991</v>
      </c>
      <c r="B2271" s="65" t="s">
        <v>6465</v>
      </c>
      <c r="C2271" s="28">
        <v>99938</v>
      </c>
      <c r="D2271" s="48" t="s">
        <v>8487</v>
      </c>
      <c r="E2271" s="40" t="s">
        <v>8843</v>
      </c>
      <c r="F2271" s="44" t="s">
        <v>50</v>
      </c>
      <c r="G2271" s="18" t="s">
        <v>4188</v>
      </c>
      <c r="H2271" s="10">
        <v>1.0729</v>
      </c>
      <c r="I2271" s="36">
        <f>(Reference!B$12*List!$H2271)+Reference!B$13</f>
        <v>1068.3173734341799</v>
      </c>
      <c r="J2271" s="36">
        <f>(Reference!C$12*List!$H2271)+Reference!C$13</f>
        <v>1594.305056520928</v>
      </c>
      <c r="K2271" s="36">
        <f>(Reference!D$12*List!$H2271)+Reference!D$13</f>
        <v>1908.5744269186707</v>
      </c>
      <c r="L2271" s="36">
        <f>(Reference!E$12*List!$H2271)+Reference!E$13</f>
        <v>2360.4607005642674</v>
      </c>
      <c r="M2271" s="36">
        <f>(Reference!F$12*List!$H2271)+Reference!F$13</f>
        <v>2459.0420399100854</v>
      </c>
      <c r="N2271" s="36">
        <f>(Reference!G$12*List!$H2271)+Reference!G$13</f>
        <v>2784.5589456694315</v>
      </c>
      <c r="O2271" s="36">
        <f>(Reference!H$12*List!$H2271)+Reference!H$13</f>
        <v>2890.4181020139349</v>
      </c>
      <c r="P2271" s="36">
        <f>(Reference!I$12*List!$H2271)+Reference!I$13</f>
        <v>3004.2166950842757</v>
      </c>
      <c r="Q2271" s="36">
        <f>(Reference!J$12*List!$H2271)+Reference!J$13</f>
        <v>3477.9364197259251</v>
      </c>
      <c r="R2271" s="36">
        <f>(Reference!K$12*List!$H2271)+Reference!K$13</f>
        <v>3588.4269141605009</v>
      </c>
      <c r="S2271" s="36">
        <f>(Reference!L$12*List!$H2271)+Reference!L$13</f>
        <v>3871.6001573820454</v>
      </c>
      <c r="T2271" s="36">
        <f>(Reference!M$12*List!$H2271)+Reference!M$13</f>
        <v>4625.1850266094752</v>
      </c>
      <c r="U2271" s="36">
        <f>(Reference!N$12*List!$H2271)+Reference!N$13</f>
        <v>18658.139439527633</v>
      </c>
      <c r="V2271" s="12">
        <f>(Reference!O$12*List!$H2271)+Reference!O$13</f>
        <v>693.57595997463955</v>
      </c>
      <c r="W2271" s="12">
        <f>(Reference!P$12*List!$H2271)+Reference!P$13</f>
        <v>977.31157996426498</v>
      </c>
      <c r="X2271" s="12">
        <f>(Reference!Q$12*List!$H2271)+Reference!Q$13</f>
        <v>488.65578998213249</v>
      </c>
      <c r="Y2271" s="53"/>
      <c r="Z2271" s="1" t="str">
        <f t="shared" si="71"/>
        <v>HARNEY, Oregon</v>
      </c>
      <c r="AA2271" s="40" t="s">
        <v>8843</v>
      </c>
      <c r="AB2271" s="40" t="s">
        <v>277</v>
      </c>
      <c r="AC2271" s="43" t="s">
        <v>50</v>
      </c>
      <c r="AD2271" s="61">
        <v>1.1062000000000001</v>
      </c>
      <c r="AE2271" s="56" t="str">
        <f t="shared" si="70"/>
        <v/>
      </c>
      <c r="AF2271" s="60">
        <v>39200</v>
      </c>
      <c r="AI2271" s="60">
        <v>1.0749</v>
      </c>
    </row>
    <row r="2272" spans="1:35" x14ac:dyDescent="0.35">
      <c r="A2272" s="46" t="s">
        <v>2992</v>
      </c>
      <c r="B2272" s="65" t="s">
        <v>6466</v>
      </c>
      <c r="C2272" s="28">
        <v>99938</v>
      </c>
      <c r="D2272" s="48" t="s">
        <v>8487</v>
      </c>
      <c r="E2272" s="40" t="s">
        <v>8844</v>
      </c>
      <c r="F2272" s="44" t="s">
        <v>50</v>
      </c>
      <c r="G2272" s="18" t="s">
        <v>4188</v>
      </c>
      <c r="H2272" s="16">
        <v>1.0729</v>
      </c>
      <c r="I2272" s="36">
        <f>(Reference!B$12*List!$H2272)+Reference!B$13</f>
        <v>1068.3173734341799</v>
      </c>
      <c r="J2272" s="36">
        <f>(Reference!C$12*List!$H2272)+Reference!C$13</f>
        <v>1594.305056520928</v>
      </c>
      <c r="K2272" s="36">
        <f>(Reference!D$12*List!$H2272)+Reference!D$13</f>
        <v>1908.5744269186707</v>
      </c>
      <c r="L2272" s="36">
        <f>(Reference!E$12*List!$H2272)+Reference!E$13</f>
        <v>2360.4607005642674</v>
      </c>
      <c r="M2272" s="36">
        <f>(Reference!F$12*List!$H2272)+Reference!F$13</f>
        <v>2459.0420399100854</v>
      </c>
      <c r="N2272" s="36">
        <f>(Reference!G$12*List!$H2272)+Reference!G$13</f>
        <v>2784.5589456694315</v>
      </c>
      <c r="O2272" s="36">
        <f>(Reference!H$12*List!$H2272)+Reference!H$13</f>
        <v>2890.4181020139349</v>
      </c>
      <c r="P2272" s="36">
        <f>(Reference!I$12*List!$H2272)+Reference!I$13</f>
        <v>3004.2166950842757</v>
      </c>
      <c r="Q2272" s="36">
        <f>(Reference!J$12*List!$H2272)+Reference!J$13</f>
        <v>3477.9364197259251</v>
      </c>
      <c r="R2272" s="36">
        <f>(Reference!K$12*List!$H2272)+Reference!K$13</f>
        <v>3588.4269141605009</v>
      </c>
      <c r="S2272" s="36">
        <f>(Reference!L$12*List!$H2272)+Reference!L$13</f>
        <v>3871.6001573820454</v>
      </c>
      <c r="T2272" s="36">
        <f>(Reference!M$12*List!$H2272)+Reference!M$13</f>
        <v>4625.1850266094752</v>
      </c>
      <c r="U2272" s="36">
        <f>(Reference!N$12*List!$H2272)+Reference!N$13</f>
        <v>18658.139439527633</v>
      </c>
      <c r="V2272" s="12">
        <f>(Reference!O$12*List!$H2272)+Reference!O$13</f>
        <v>693.57595997463955</v>
      </c>
      <c r="W2272" s="12">
        <f>(Reference!P$12*List!$H2272)+Reference!P$13</f>
        <v>977.31157996426498</v>
      </c>
      <c r="X2272" s="12">
        <f>(Reference!Q$12*List!$H2272)+Reference!Q$13</f>
        <v>488.65578998213249</v>
      </c>
      <c r="Y2272" s="53"/>
      <c r="Z2272" s="1" t="str">
        <f t="shared" si="71"/>
        <v>HOOD RIVER, Oregon</v>
      </c>
      <c r="AA2272" s="41" t="s">
        <v>8844</v>
      </c>
      <c r="AB2272" s="40" t="s">
        <v>277</v>
      </c>
      <c r="AC2272" s="44" t="s">
        <v>50</v>
      </c>
      <c r="AD2272" s="62">
        <v>1.0729</v>
      </c>
      <c r="AE2272" s="56" t="str">
        <f t="shared" si="70"/>
        <v/>
      </c>
      <c r="AF2272" s="60">
        <v>39210</v>
      </c>
      <c r="AI2272" s="60">
        <v>0.99250000000000005</v>
      </c>
    </row>
    <row r="2273" spans="1:35" x14ac:dyDescent="0.35">
      <c r="A2273" s="46" t="s">
        <v>2993</v>
      </c>
      <c r="B2273" s="65" t="s">
        <v>6467</v>
      </c>
      <c r="C2273" s="28" t="s">
        <v>4137</v>
      </c>
      <c r="D2273" s="48" t="s">
        <v>584</v>
      </c>
      <c r="E2273" s="40" t="s">
        <v>7509</v>
      </c>
      <c r="F2273" s="43" t="s">
        <v>50</v>
      </c>
      <c r="G2273" s="18" t="s">
        <v>4187</v>
      </c>
      <c r="H2273" s="16">
        <v>1.0867</v>
      </c>
      <c r="I2273" s="36">
        <f>(Reference!B$12*List!$H2273)+Reference!B$13</f>
        <v>1078.9469337706789</v>
      </c>
      <c r="J2273" s="36">
        <f>(Reference!C$12*List!$H2273)+Reference!C$13</f>
        <v>1610.1680970503528</v>
      </c>
      <c r="K2273" s="36">
        <f>(Reference!D$12*List!$H2273)+Reference!D$13</f>
        <v>1927.564389575944</v>
      </c>
      <c r="L2273" s="36">
        <f>(Reference!E$12*List!$H2273)+Reference!E$13</f>
        <v>2383.9468480916894</v>
      </c>
      <c r="M2273" s="36">
        <f>(Reference!F$12*List!$H2273)+Reference!F$13</f>
        <v>2483.5090535365589</v>
      </c>
      <c r="N2273" s="36">
        <f>(Reference!G$12*List!$H2273)+Reference!G$13</f>
        <v>2812.2647923209606</v>
      </c>
      <c r="O2273" s="36">
        <f>(Reference!H$12*List!$H2273)+Reference!H$13</f>
        <v>2919.1772276980028</v>
      </c>
      <c r="P2273" s="36">
        <f>(Reference!I$12*List!$H2273)+Reference!I$13</f>
        <v>3034.108095728322</v>
      </c>
      <c r="Q2273" s="36">
        <f>(Reference!J$12*List!$H2273)+Reference!J$13</f>
        <v>3512.5412440405812</v>
      </c>
      <c r="R2273" s="36">
        <f>(Reference!K$12*List!$H2273)+Reference!K$13</f>
        <v>3624.1310984653692</v>
      </c>
      <c r="S2273" s="36">
        <f>(Reference!L$12*List!$H2273)+Reference!L$13</f>
        <v>3910.1218630989538</v>
      </c>
      <c r="T2273" s="36">
        <f>(Reference!M$12*List!$H2273)+Reference!M$13</f>
        <v>4671.2047624392671</v>
      </c>
      <c r="U2273" s="36">
        <f>(Reference!N$12*List!$H2273)+Reference!N$13</f>
        <v>18843.784477108307</v>
      </c>
      <c r="V2273" s="12">
        <f>(Reference!O$12*List!$H2273)+Reference!O$13</f>
        <v>700.47691253595258</v>
      </c>
      <c r="W2273" s="12">
        <f>(Reference!P$12*List!$H2273)+Reference!P$13</f>
        <v>987.03564948247868</v>
      </c>
      <c r="X2273" s="12">
        <f>(Reference!Q$12*List!$H2273)+Reference!Q$13</f>
        <v>493.51782474123934</v>
      </c>
      <c r="Y2273" s="53"/>
      <c r="Z2273" s="1" t="str">
        <f t="shared" si="71"/>
        <v>JACKSON, Oregon</v>
      </c>
      <c r="AA2273" s="41" t="s">
        <v>7509</v>
      </c>
      <c r="AB2273" s="40" t="s">
        <v>277</v>
      </c>
      <c r="AC2273" s="44" t="s">
        <v>50</v>
      </c>
      <c r="AD2273" s="62">
        <v>1.0729</v>
      </c>
      <c r="AE2273" s="56" t="str">
        <f t="shared" si="70"/>
        <v/>
      </c>
      <c r="AF2273" s="60">
        <v>39220</v>
      </c>
      <c r="AI2273" s="60">
        <v>0.80449999999999999</v>
      </c>
    </row>
    <row r="2274" spans="1:35" x14ac:dyDescent="0.35">
      <c r="A2274" s="46" t="s">
        <v>2994</v>
      </c>
      <c r="B2274" s="65" t="s">
        <v>6468</v>
      </c>
      <c r="C2274" s="19">
        <v>99938</v>
      </c>
      <c r="D2274" s="48" t="s">
        <v>8487</v>
      </c>
      <c r="E2274" s="41" t="s">
        <v>7510</v>
      </c>
      <c r="F2274" s="44" t="s">
        <v>50</v>
      </c>
      <c r="G2274" s="18" t="s">
        <v>4188</v>
      </c>
      <c r="H2274" s="16">
        <v>1.0729</v>
      </c>
      <c r="I2274" s="36">
        <f>(Reference!B$12*List!$H2274)+Reference!B$13</f>
        <v>1068.3173734341799</v>
      </c>
      <c r="J2274" s="36">
        <f>(Reference!C$12*List!$H2274)+Reference!C$13</f>
        <v>1594.305056520928</v>
      </c>
      <c r="K2274" s="36">
        <f>(Reference!D$12*List!$H2274)+Reference!D$13</f>
        <v>1908.5744269186707</v>
      </c>
      <c r="L2274" s="36">
        <f>(Reference!E$12*List!$H2274)+Reference!E$13</f>
        <v>2360.4607005642674</v>
      </c>
      <c r="M2274" s="36">
        <f>(Reference!F$12*List!$H2274)+Reference!F$13</f>
        <v>2459.0420399100854</v>
      </c>
      <c r="N2274" s="36">
        <f>(Reference!G$12*List!$H2274)+Reference!G$13</f>
        <v>2784.5589456694315</v>
      </c>
      <c r="O2274" s="36">
        <f>(Reference!H$12*List!$H2274)+Reference!H$13</f>
        <v>2890.4181020139349</v>
      </c>
      <c r="P2274" s="36">
        <f>(Reference!I$12*List!$H2274)+Reference!I$13</f>
        <v>3004.2166950842757</v>
      </c>
      <c r="Q2274" s="36">
        <f>(Reference!J$12*List!$H2274)+Reference!J$13</f>
        <v>3477.9364197259251</v>
      </c>
      <c r="R2274" s="36">
        <f>(Reference!K$12*List!$H2274)+Reference!K$13</f>
        <v>3588.4269141605009</v>
      </c>
      <c r="S2274" s="36">
        <f>(Reference!L$12*List!$H2274)+Reference!L$13</f>
        <v>3871.6001573820454</v>
      </c>
      <c r="T2274" s="36">
        <f>(Reference!M$12*List!$H2274)+Reference!M$13</f>
        <v>4625.1850266094752</v>
      </c>
      <c r="U2274" s="36">
        <f>(Reference!N$12*List!$H2274)+Reference!N$13</f>
        <v>18658.139439527633</v>
      </c>
      <c r="V2274" s="12">
        <f>(Reference!O$12*List!$H2274)+Reference!O$13</f>
        <v>693.57595997463955</v>
      </c>
      <c r="W2274" s="12">
        <f>(Reference!P$12*List!$H2274)+Reference!P$13</f>
        <v>977.31157996426498</v>
      </c>
      <c r="X2274" s="12">
        <f>(Reference!Q$12*List!$H2274)+Reference!Q$13</f>
        <v>488.65578998213249</v>
      </c>
      <c r="Y2274" s="53"/>
      <c r="Z2274" s="1" t="str">
        <f t="shared" si="71"/>
        <v>JEFFERSON, Oregon</v>
      </c>
      <c r="AA2274" s="41" t="s">
        <v>7510</v>
      </c>
      <c r="AB2274" s="40" t="s">
        <v>277</v>
      </c>
      <c r="AC2274" s="44" t="s">
        <v>50</v>
      </c>
      <c r="AD2274" s="62">
        <v>1.0729</v>
      </c>
      <c r="AE2274" s="56" t="str">
        <f t="shared" si="70"/>
        <v/>
      </c>
      <c r="AF2274" s="60">
        <v>39230</v>
      </c>
      <c r="AI2274" s="60">
        <v>0.80449999999999999</v>
      </c>
    </row>
    <row r="2275" spans="1:35" x14ac:dyDescent="0.35">
      <c r="A2275" s="46" t="s">
        <v>2995</v>
      </c>
      <c r="B2275" s="65" t="s">
        <v>6469</v>
      </c>
      <c r="C2275" s="19" t="s">
        <v>2127</v>
      </c>
      <c r="D2275" s="48" t="s">
        <v>497</v>
      </c>
      <c r="E2275" s="41" t="s">
        <v>8845</v>
      </c>
      <c r="F2275" s="43" t="s">
        <v>50</v>
      </c>
      <c r="G2275" s="18" t="s">
        <v>4187</v>
      </c>
      <c r="H2275" s="16">
        <v>1.0204</v>
      </c>
      <c r="I2275" s="36">
        <f>(Reference!B$12*List!$H2275)+Reference!B$13</f>
        <v>1027.8788286757592</v>
      </c>
      <c r="J2275" s="36">
        <f>(Reference!C$12*List!$H2275)+Reference!C$13</f>
        <v>1533.9565327676821</v>
      </c>
      <c r="K2275" s="36">
        <f>(Reference!D$12*List!$H2275)+Reference!D$13</f>
        <v>1836.330003766001</v>
      </c>
      <c r="L2275" s="36">
        <f>(Reference!E$12*List!$H2275)+Reference!E$13</f>
        <v>2271.1112262751626</v>
      </c>
      <c r="M2275" s="36">
        <f>(Reference!F$12*List!$H2275)+Reference!F$13</f>
        <v>2365.9610098093722</v>
      </c>
      <c r="N2275" s="36">
        <f>(Reference!G$12*List!$H2275)+Reference!G$13</f>
        <v>2679.1562681907885</v>
      </c>
      <c r="O2275" s="36">
        <f>(Reference!H$12*List!$H2275)+Reference!H$13</f>
        <v>2781.0083847375909</v>
      </c>
      <c r="P2275" s="36">
        <f>(Reference!I$12*List!$H2275)+Reference!I$13</f>
        <v>2890.4994100254044</v>
      </c>
      <c r="Q2275" s="36">
        <f>(Reference!J$12*List!$H2275)+Reference!J$13</f>
        <v>3346.2876315723429</v>
      </c>
      <c r="R2275" s="36">
        <f>(Reference!K$12*List!$H2275)+Reference!K$13</f>
        <v>3452.5957782180681</v>
      </c>
      <c r="S2275" s="36">
        <f>(Reference!L$12*List!$H2275)+Reference!L$13</f>
        <v>3725.0501899807632</v>
      </c>
      <c r="T2275" s="36">
        <f>(Reference!M$12*List!$H2275)+Reference!M$13</f>
        <v>4450.1099446483113</v>
      </c>
      <c r="U2275" s="36">
        <f>(Reference!N$12*List!$H2275)+Reference!N$13</f>
        <v>17951.881144383773</v>
      </c>
      <c r="V2275" s="12">
        <f>(Reference!O$12*List!$H2275)+Reference!O$13</f>
        <v>667.32233610007938</v>
      </c>
      <c r="W2275" s="12">
        <f>(Reference!P$12*List!$H2275)+Reference!P$13</f>
        <v>940.31783723193007</v>
      </c>
      <c r="X2275" s="12">
        <f>(Reference!Q$12*List!$H2275)+Reference!Q$13</f>
        <v>470.15891861596504</v>
      </c>
      <c r="Y2275" s="53"/>
      <c r="Z2275" s="1" t="str">
        <f t="shared" si="71"/>
        <v>JOSEPHINE, Oregon</v>
      </c>
      <c r="AA2275" s="41" t="s">
        <v>8845</v>
      </c>
      <c r="AB2275" s="40" t="s">
        <v>277</v>
      </c>
      <c r="AC2275" s="44" t="s">
        <v>50</v>
      </c>
      <c r="AD2275" s="62">
        <v>1.0729</v>
      </c>
      <c r="AE2275" s="56" t="str">
        <f t="shared" si="70"/>
        <v/>
      </c>
      <c r="AF2275" s="60">
        <v>39240</v>
      </c>
      <c r="AI2275" s="60">
        <v>0.80449999999999999</v>
      </c>
    </row>
    <row r="2276" spans="1:35" x14ac:dyDescent="0.35">
      <c r="A2276" s="46" t="s">
        <v>2996</v>
      </c>
      <c r="B2276" s="65" t="s">
        <v>6470</v>
      </c>
      <c r="C2276" s="19">
        <v>99938</v>
      </c>
      <c r="D2276" s="48" t="s">
        <v>8487</v>
      </c>
      <c r="E2276" s="41" t="s">
        <v>8846</v>
      </c>
      <c r="F2276" s="44" t="s">
        <v>50</v>
      </c>
      <c r="G2276" s="18" t="s">
        <v>4188</v>
      </c>
      <c r="H2276" s="16">
        <v>1.0729</v>
      </c>
      <c r="I2276" s="36">
        <f>(Reference!B$12*List!$H2276)+Reference!B$13</f>
        <v>1068.3173734341799</v>
      </c>
      <c r="J2276" s="36">
        <f>(Reference!C$12*List!$H2276)+Reference!C$13</f>
        <v>1594.305056520928</v>
      </c>
      <c r="K2276" s="36">
        <f>(Reference!D$12*List!$H2276)+Reference!D$13</f>
        <v>1908.5744269186707</v>
      </c>
      <c r="L2276" s="36">
        <f>(Reference!E$12*List!$H2276)+Reference!E$13</f>
        <v>2360.4607005642674</v>
      </c>
      <c r="M2276" s="36">
        <f>(Reference!F$12*List!$H2276)+Reference!F$13</f>
        <v>2459.0420399100854</v>
      </c>
      <c r="N2276" s="36">
        <f>(Reference!G$12*List!$H2276)+Reference!G$13</f>
        <v>2784.5589456694315</v>
      </c>
      <c r="O2276" s="36">
        <f>(Reference!H$12*List!$H2276)+Reference!H$13</f>
        <v>2890.4181020139349</v>
      </c>
      <c r="P2276" s="36">
        <f>(Reference!I$12*List!$H2276)+Reference!I$13</f>
        <v>3004.2166950842757</v>
      </c>
      <c r="Q2276" s="36">
        <f>(Reference!J$12*List!$H2276)+Reference!J$13</f>
        <v>3477.9364197259251</v>
      </c>
      <c r="R2276" s="36">
        <f>(Reference!K$12*List!$H2276)+Reference!K$13</f>
        <v>3588.4269141605009</v>
      </c>
      <c r="S2276" s="36">
        <f>(Reference!L$12*List!$H2276)+Reference!L$13</f>
        <v>3871.6001573820454</v>
      </c>
      <c r="T2276" s="36">
        <f>(Reference!M$12*List!$H2276)+Reference!M$13</f>
        <v>4625.1850266094752</v>
      </c>
      <c r="U2276" s="36">
        <f>(Reference!N$12*List!$H2276)+Reference!N$13</f>
        <v>18658.139439527633</v>
      </c>
      <c r="V2276" s="12">
        <f>(Reference!O$12*List!$H2276)+Reference!O$13</f>
        <v>693.57595997463955</v>
      </c>
      <c r="W2276" s="12">
        <f>(Reference!P$12*List!$H2276)+Reference!P$13</f>
        <v>977.31157996426498</v>
      </c>
      <c r="X2276" s="12">
        <f>(Reference!Q$12*List!$H2276)+Reference!Q$13</f>
        <v>488.65578998213249</v>
      </c>
      <c r="Y2276" s="53"/>
      <c r="Z2276" s="1" t="str">
        <f t="shared" si="71"/>
        <v>KLAMATH, Oregon</v>
      </c>
      <c r="AA2276" s="41" t="s">
        <v>8846</v>
      </c>
      <c r="AB2276" s="40" t="s">
        <v>277</v>
      </c>
      <c r="AC2276" s="44" t="s">
        <v>50</v>
      </c>
      <c r="AD2276" s="62">
        <v>1.0729</v>
      </c>
      <c r="AE2276" s="56" t="str">
        <f t="shared" si="70"/>
        <v/>
      </c>
      <c r="AF2276" s="60">
        <v>39250</v>
      </c>
      <c r="AI2276" s="60">
        <v>0.8579</v>
      </c>
    </row>
    <row r="2277" spans="1:35" x14ac:dyDescent="0.35">
      <c r="A2277" s="46" t="s">
        <v>2997</v>
      </c>
      <c r="B2277" s="65" t="s">
        <v>6471</v>
      </c>
      <c r="C2277" s="28">
        <v>99938</v>
      </c>
      <c r="D2277" s="48" t="s">
        <v>8487</v>
      </c>
      <c r="E2277" s="40" t="s">
        <v>7659</v>
      </c>
      <c r="F2277" s="44" t="s">
        <v>50</v>
      </c>
      <c r="G2277" s="18" t="s">
        <v>4188</v>
      </c>
      <c r="H2277" s="16">
        <v>1.0729</v>
      </c>
      <c r="I2277" s="36">
        <f>(Reference!B$12*List!$H2277)+Reference!B$13</f>
        <v>1068.3173734341799</v>
      </c>
      <c r="J2277" s="36">
        <f>(Reference!C$12*List!$H2277)+Reference!C$13</f>
        <v>1594.305056520928</v>
      </c>
      <c r="K2277" s="36">
        <f>(Reference!D$12*List!$H2277)+Reference!D$13</f>
        <v>1908.5744269186707</v>
      </c>
      <c r="L2277" s="36">
        <f>(Reference!E$12*List!$H2277)+Reference!E$13</f>
        <v>2360.4607005642674</v>
      </c>
      <c r="M2277" s="36">
        <f>(Reference!F$12*List!$H2277)+Reference!F$13</f>
        <v>2459.0420399100854</v>
      </c>
      <c r="N2277" s="36">
        <f>(Reference!G$12*List!$H2277)+Reference!G$13</f>
        <v>2784.5589456694315</v>
      </c>
      <c r="O2277" s="36">
        <f>(Reference!H$12*List!$H2277)+Reference!H$13</f>
        <v>2890.4181020139349</v>
      </c>
      <c r="P2277" s="36">
        <f>(Reference!I$12*List!$H2277)+Reference!I$13</f>
        <v>3004.2166950842757</v>
      </c>
      <c r="Q2277" s="36">
        <f>(Reference!J$12*List!$H2277)+Reference!J$13</f>
        <v>3477.9364197259251</v>
      </c>
      <c r="R2277" s="36">
        <f>(Reference!K$12*List!$H2277)+Reference!K$13</f>
        <v>3588.4269141605009</v>
      </c>
      <c r="S2277" s="36">
        <f>(Reference!L$12*List!$H2277)+Reference!L$13</f>
        <v>3871.6001573820454</v>
      </c>
      <c r="T2277" s="36">
        <f>(Reference!M$12*List!$H2277)+Reference!M$13</f>
        <v>4625.1850266094752</v>
      </c>
      <c r="U2277" s="36">
        <f>(Reference!N$12*List!$H2277)+Reference!N$13</f>
        <v>18658.139439527633</v>
      </c>
      <c r="V2277" s="12">
        <f>(Reference!O$12*List!$H2277)+Reference!O$13</f>
        <v>693.57595997463955</v>
      </c>
      <c r="W2277" s="12">
        <f>(Reference!P$12*List!$H2277)+Reference!P$13</f>
        <v>977.31157996426498</v>
      </c>
      <c r="X2277" s="12">
        <f>(Reference!Q$12*List!$H2277)+Reference!Q$13</f>
        <v>488.65578998213249</v>
      </c>
      <c r="Y2277" s="53"/>
      <c r="Z2277" s="1" t="str">
        <f t="shared" si="71"/>
        <v>LAKE, Oregon</v>
      </c>
      <c r="AA2277" s="41" t="s">
        <v>7659</v>
      </c>
      <c r="AB2277" s="40" t="s">
        <v>277</v>
      </c>
      <c r="AC2277" s="44" t="s">
        <v>50</v>
      </c>
      <c r="AD2277" s="62">
        <v>1.0729</v>
      </c>
      <c r="AE2277" s="56" t="str">
        <f t="shared" si="70"/>
        <v/>
      </c>
      <c r="AF2277" s="60">
        <v>39260</v>
      </c>
      <c r="AI2277" s="60">
        <v>0.80449999999999999</v>
      </c>
    </row>
    <row r="2278" spans="1:35" x14ac:dyDescent="0.35">
      <c r="A2278" s="46" t="s">
        <v>2998</v>
      </c>
      <c r="B2278" s="65" t="s">
        <v>6472</v>
      </c>
      <c r="C2278" s="19" t="s">
        <v>4138</v>
      </c>
      <c r="D2278" s="48" t="s">
        <v>468</v>
      </c>
      <c r="E2278" s="41" t="s">
        <v>8130</v>
      </c>
      <c r="F2278" s="43" t="s">
        <v>50</v>
      </c>
      <c r="G2278" s="18" t="s">
        <v>4187</v>
      </c>
      <c r="H2278" s="10">
        <v>1.1707000000000001</v>
      </c>
      <c r="I2278" s="36">
        <f>(Reference!B$12*List!$H2278)+Reference!B$13</f>
        <v>1143.648605384152</v>
      </c>
      <c r="J2278" s="36">
        <f>(Reference!C$12*List!$H2278)+Reference!C$13</f>
        <v>1706.7257350555462</v>
      </c>
      <c r="K2278" s="36">
        <f>(Reference!D$12*List!$H2278)+Reference!D$13</f>
        <v>2043.155466620216</v>
      </c>
      <c r="L2278" s="36">
        <f>(Reference!E$12*List!$H2278)+Reference!E$13</f>
        <v>2526.9060069542566</v>
      </c>
      <c r="M2278" s="36">
        <f>(Reference!F$12*List!$H2278)+Reference!F$13</f>
        <v>2632.4387016977007</v>
      </c>
      <c r="N2278" s="36">
        <f>(Reference!G$12*List!$H2278)+Reference!G$13</f>
        <v>2980.9090762867895</v>
      </c>
      <c r="O2278" s="36">
        <f>(Reference!H$12*List!$H2278)+Reference!H$13</f>
        <v>3094.2327753401523</v>
      </c>
      <c r="P2278" s="36">
        <f>(Reference!I$12*List!$H2278)+Reference!I$13</f>
        <v>3216.0557518225178</v>
      </c>
      <c r="Q2278" s="36">
        <f>(Reference!J$12*List!$H2278)+Reference!J$13</f>
        <v>3723.1793050863134</v>
      </c>
      <c r="R2278" s="36">
        <f>(Reference!K$12*List!$H2278)+Reference!K$13</f>
        <v>3841.4609159732613</v>
      </c>
      <c r="S2278" s="36">
        <f>(Reference!L$12*List!$H2278)+Reference!L$13</f>
        <v>4144.6018109410052</v>
      </c>
      <c r="T2278" s="36">
        <f>(Reference!M$12*List!$H2278)+Reference!M$13</f>
        <v>4951.3248935771298</v>
      </c>
      <c r="U2278" s="36">
        <f>(Reference!N$12*List!$H2278)+Reference!N$13</f>
        <v>19973.797749338486</v>
      </c>
      <c r="V2278" s="12">
        <f>(Reference!O$12*List!$H2278)+Reference!O$13</f>
        <v>742.48271073524893</v>
      </c>
      <c r="W2278" s="12">
        <f>(Reference!P$12*List!$H2278)+Reference!P$13</f>
        <v>1046.2256378542145</v>
      </c>
      <c r="X2278" s="12">
        <f>(Reference!Q$12*List!$H2278)+Reference!Q$13</f>
        <v>523.11281892710724</v>
      </c>
      <c r="Y2278" s="53"/>
      <c r="Z2278" s="1" t="str">
        <f t="shared" si="71"/>
        <v>LANE, Oregon</v>
      </c>
      <c r="AA2278" s="40" t="s">
        <v>8130</v>
      </c>
      <c r="AB2278" s="40" t="s">
        <v>277</v>
      </c>
      <c r="AC2278" s="43" t="s">
        <v>50</v>
      </c>
      <c r="AD2278" s="61">
        <v>1.2245999999999999</v>
      </c>
      <c r="AE2278" s="56" t="str">
        <f t="shared" si="70"/>
        <v/>
      </c>
      <c r="AF2278" s="60">
        <v>39270</v>
      </c>
      <c r="AI2278" s="60">
        <v>0.92349999999999999</v>
      </c>
    </row>
    <row r="2279" spans="1:35" x14ac:dyDescent="0.35">
      <c r="A2279" s="46" t="s">
        <v>2999</v>
      </c>
      <c r="B2279" s="65" t="s">
        <v>6473</v>
      </c>
      <c r="C2279" s="28">
        <v>99938</v>
      </c>
      <c r="D2279" s="48" t="s">
        <v>8487</v>
      </c>
      <c r="E2279" s="40" t="s">
        <v>7615</v>
      </c>
      <c r="F2279" s="44" t="s">
        <v>50</v>
      </c>
      <c r="G2279" s="18" t="s">
        <v>4188</v>
      </c>
      <c r="H2279" s="16">
        <v>1.0729</v>
      </c>
      <c r="I2279" s="36">
        <f>(Reference!B$12*List!$H2279)+Reference!B$13</f>
        <v>1068.3173734341799</v>
      </c>
      <c r="J2279" s="36">
        <f>(Reference!C$12*List!$H2279)+Reference!C$13</f>
        <v>1594.305056520928</v>
      </c>
      <c r="K2279" s="36">
        <f>(Reference!D$12*List!$H2279)+Reference!D$13</f>
        <v>1908.5744269186707</v>
      </c>
      <c r="L2279" s="36">
        <f>(Reference!E$12*List!$H2279)+Reference!E$13</f>
        <v>2360.4607005642674</v>
      </c>
      <c r="M2279" s="36">
        <f>(Reference!F$12*List!$H2279)+Reference!F$13</f>
        <v>2459.0420399100854</v>
      </c>
      <c r="N2279" s="36">
        <f>(Reference!G$12*List!$H2279)+Reference!G$13</f>
        <v>2784.5589456694315</v>
      </c>
      <c r="O2279" s="36">
        <f>(Reference!H$12*List!$H2279)+Reference!H$13</f>
        <v>2890.4181020139349</v>
      </c>
      <c r="P2279" s="36">
        <f>(Reference!I$12*List!$H2279)+Reference!I$13</f>
        <v>3004.2166950842757</v>
      </c>
      <c r="Q2279" s="36">
        <f>(Reference!J$12*List!$H2279)+Reference!J$13</f>
        <v>3477.9364197259251</v>
      </c>
      <c r="R2279" s="36">
        <f>(Reference!K$12*List!$H2279)+Reference!K$13</f>
        <v>3588.4269141605009</v>
      </c>
      <c r="S2279" s="36">
        <f>(Reference!L$12*List!$H2279)+Reference!L$13</f>
        <v>3871.6001573820454</v>
      </c>
      <c r="T2279" s="36">
        <f>(Reference!M$12*List!$H2279)+Reference!M$13</f>
        <v>4625.1850266094752</v>
      </c>
      <c r="U2279" s="36">
        <f>(Reference!N$12*List!$H2279)+Reference!N$13</f>
        <v>18658.139439527633</v>
      </c>
      <c r="V2279" s="12">
        <f>(Reference!O$12*List!$H2279)+Reference!O$13</f>
        <v>693.57595997463955</v>
      </c>
      <c r="W2279" s="12">
        <f>(Reference!P$12*List!$H2279)+Reference!P$13</f>
        <v>977.31157996426498</v>
      </c>
      <c r="X2279" s="12">
        <f>(Reference!Q$12*List!$H2279)+Reference!Q$13</f>
        <v>488.65578998213249</v>
      </c>
      <c r="Y2279" s="53"/>
      <c r="Z2279" s="1" t="str">
        <f t="shared" si="71"/>
        <v>LINCOLN, Oregon</v>
      </c>
      <c r="AA2279" s="41" t="s">
        <v>7615</v>
      </c>
      <c r="AB2279" s="40" t="s">
        <v>277</v>
      </c>
      <c r="AC2279" s="44" t="s">
        <v>50</v>
      </c>
      <c r="AD2279" s="62">
        <v>1.0729</v>
      </c>
      <c r="AE2279" s="56" t="str">
        <f t="shared" si="70"/>
        <v/>
      </c>
      <c r="AF2279" s="60">
        <v>39280</v>
      </c>
      <c r="AI2279" s="60">
        <v>0.92349999999999999</v>
      </c>
    </row>
    <row r="2280" spans="1:35" x14ac:dyDescent="0.35">
      <c r="A2280" s="46" t="s">
        <v>3000</v>
      </c>
      <c r="B2280" s="65" t="s">
        <v>6474</v>
      </c>
      <c r="C2280" s="28" t="s">
        <v>1145</v>
      </c>
      <c r="D2280" s="48" t="s">
        <v>353</v>
      </c>
      <c r="E2280" s="40" t="s">
        <v>8077</v>
      </c>
      <c r="F2280" s="43" t="s">
        <v>50</v>
      </c>
      <c r="G2280" s="18" t="s">
        <v>4187</v>
      </c>
      <c r="H2280" s="10">
        <v>1.0729</v>
      </c>
      <c r="I2280" s="36">
        <f>(Reference!B$12*List!$H2280)+Reference!B$13</f>
        <v>1068.3173734341799</v>
      </c>
      <c r="J2280" s="36">
        <f>(Reference!C$12*List!$H2280)+Reference!C$13</f>
        <v>1594.305056520928</v>
      </c>
      <c r="K2280" s="36">
        <f>(Reference!D$12*List!$H2280)+Reference!D$13</f>
        <v>1908.5744269186707</v>
      </c>
      <c r="L2280" s="36">
        <f>(Reference!E$12*List!$H2280)+Reference!E$13</f>
        <v>2360.4607005642674</v>
      </c>
      <c r="M2280" s="36">
        <f>(Reference!F$12*List!$H2280)+Reference!F$13</f>
        <v>2459.0420399100854</v>
      </c>
      <c r="N2280" s="36">
        <f>(Reference!G$12*List!$H2280)+Reference!G$13</f>
        <v>2784.5589456694315</v>
      </c>
      <c r="O2280" s="36">
        <f>(Reference!H$12*List!$H2280)+Reference!H$13</f>
        <v>2890.4181020139349</v>
      </c>
      <c r="P2280" s="36">
        <f>(Reference!I$12*List!$H2280)+Reference!I$13</f>
        <v>3004.2166950842757</v>
      </c>
      <c r="Q2280" s="36">
        <f>(Reference!J$12*List!$H2280)+Reference!J$13</f>
        <v>3477.9364197259251</v>
      </c>
      <c r="R2280" s="36">
        <f>(Reference!K$12*List!$H2280)+Reference!K$13</f>
        <v>3588.4269141605009</v>
      </c>
      <c r="S2280" s="36">
        <f>(Reference!L$12*List!$H2280)+Reference!L$13</f>
        <v>3871.6001573820454</v>
      </c>
      <c r="T2280" s="36">
        <f>(Reference!M$12*List!$H2280)+Reference!M$13</f>
        <v>4625.1850266094752</v>
      </c>
      <c r="U2280" s="36">
        <f>(Reference!N$12*List!$H2280)+Reference!N$13</f>
        <v>18658.139439527633</v>
      </c>
      <c r="V2280" s="12">
        <f>(Reference!O$12*List!$H2280)+Reference!O$13</f>
        <v>693.57595997463955</v>
      </c>
      <c r="W2280" s="12">
        <f>(Reference!P$12*List!$H2280)+Reference!P$13</f>
        <v>977.31157996426498</v>
      </c>
      <c r="X2280" s="12">
        <f>(Reference!Q$12*List!$H2280)+Reference!Q$13</f>
        <v>488.65578998213249</v>
      </c>
      <c r="Y2280" s="53"/>
      <c r="Z2280" s="1" t="str">
        <f t="shared" si="71"/>
        <v>LINN, Oregon</v>
      </c>
      <c r="AA2280" s="40" t="s">
        <v>8077</v>
      </c>
      <c r="AB2280" s="40" t="s">
        <v>277</v>
      </c>
      <c r="AC2280" s="43" t="s">
        <v>50</v>
      </c>
      <c r="AD2280" s="61">
        <v>1.2245999999999999</v>
      </c>
      <c r="AE2280" s="56" t="str">
        <f t="shared" si="70"/>
        <v/>
      </c>
      <c r="AF2280" s="60">
        <v>39290</v>
      </c>
      <c r="AI2280" s="60">
        <v>1.0949</v>
      </c>
    </row>
    <row r="2281" spans="1:35" x14ac:dyDescent="0.35">
      <c r="A2281" s="46" t="s">
        <v>3001</v>
      </c>
      <c r="B2281" s="65" t="s">
        <v>6475</v>
      </c>
      <c r="C2281" s="28">
        <v>99938</v>
      </c>
      <c r="D2281" s="48" t="s">
        <v>8487</v>
      </c>
      <c r="E2281" s="40" t="s">
        <v>8847</v>
      </c>
      <c r="F2281" s="44" t="s">
        <v>50</v>
      </c>
      <c r="G2281" s="18" t="s">
        <v>4188</v>
      </c>
      <c r="H2281" s="10">
        <v>1.0729</v>
      </c>
      <c r="I2281" s="36">
        <f>(Reference!B$12*List!$H2281)+Reference!B$13</f>
        <v>1068.3173734341799</v>
      </c>
      <c r="J2281" s="36">
        <f>(Reference!C$12*List!$H2281)+Reference!C$13</f>
        <v>1594.305056520928</v>
      </c>
      <c r="K2281" s="36">
        <f>(Reference!D$12*List!$H2281)+Reference!D$13</f>
        <v>1908.5744269186707</v>
      </c>
      <c r="L2281" s="36">
        <f>(Reference!E$12*List!$H2281)+Reference!E$13</f>
        <v>2360.4607005642674</v>
      </c>
      <c r="M2281" s="36">
        <f>(Reference!F$12*List!$H2281)+Reference!F$13</f>
        <v>2459.0420399100854</v>
      </c>
      <c r="N2281" s="36">
        <f>(Reference!G$12*List!$H2281)+Reference!G$13</f>
        <v>2784.5589456694315</v>
      </c>
      <c r="O2281" s="36">
        <f>(Reference!H$12*List!$H2281)+Reference!H$13</f>
        <v>2890.4181020139349</v>
      </c>
      <c r="P2281" s="36">
        <f>(Reference!I$12*List!$H2281)+Reference!I$13</f>
        <v>3004.2166950842757</v>
      </c>
      <c r="Q2281" s="36">
        <f>(Reference!J$12*List!$H2281)+Reference!J$13</f>
        <v>3477.9364197259251</v>
      </c>
      <c r="R2281" s="36">
        <f>(Reference!K$12*List!$H2281)+Reference!K$13</f>
        <v>3588.4269141605009</v>
      </c>
      <c r="S2281" s="36">
        <f>(Reference!L$12*List!$H2281)+Reference!L$13</f>
        <v>3871.6001573820454</v>
      </c>
      <c r="T2281" s="36">
        <f>(Reference!M$12*List!$H2281)+Reference!M$13</f>
        <v>4625.1850266094752</v>
      </c>
      <c r="U2281" s="36">
        <f>(Reference!N$12*List!$H2281)+Reference!N$13</f>
        <v>18658.139439527633</v>
      </c>
      <c r="V2281" s="12">
        <f>(Reference!O$12*List!$H2281)+Reference!O$13</f>
        <v>693.57595997463955</v>
      </c>
      <c r="W2281" s="12">
        <f>(Reference!P$12*List!$H2281)+Reference!P$13</f>
        <v>977.31157996426498</v>
      </c>
      <c r="X2281" s="12">
        <f>(Reference!Q$12*List!$H2281)+Reference!Q$13</f>
        <v>488.65578998213249</v>
      </c>
      <c r="Y2281" s="53"/>
      <c r="Z2281" s="1" t="str">
        <f t="shared" si="71"/>
        <v>MALHEUR, Oregon</v>
      </c>
      <c r="AA2281" s="40" t="s">
        <v>8847</v>
      </c>
      <c r="AB2281" s="40" t="s">
        <v>277</v>
      </c>
      <c r="AC2281" s="43" t="s">
        <v>50</v>
      </c>
      <c r="AD2281" s="61">
        <v>1.0625</v>
      </c>
      <c r="AE2281" s="56" t="str">
        <f t="shared" si="70"/>
        <v/>
      </c>
      <c r="AF2281" s="60">
        <v>39310</v>
      </c>
      <c r="AI2281" s="60">
        <v>0.80449999999999999</v>
      </c>
    </row>
    <row r="2282" spans="1:35" x14ac:dyDescent="0.35">
      <c r="A2282" s="46" t="s">
        <v>3002</v>
      </c>
      <c r="B2282" s="65" t="s">
        <v>6476</v>
      </c>
      <c r="C2282" s="19" t="s">
        <v>4139</v>
      </c>
      <c r="D2282" s="48" t="s">
        <v>671</v>
      </c>
      <c r="E2282" s="41" t="s">
        <v>7520</v>
      </c>
      <c r="F2282" s="43" t="s">
        <v>50</v>
      </c>
      <c r="G2282" s="18" t="s">
        <v>4187</v>
      </c>
      <c r="H2282" s="10">
        <v>1.1062000000000001</v>
      </c>
      <c r="I2282" s="36">
        <f>(Reference!B$12*List!$H2282)+Reference!B$13</f>
        <v>1093.9669646809496</v>
      </c>
      <c r="J2282" s="36">
        <f>(Reference!C$12*List!$H2282)+Reference!C$13</f>
        <v>1632.5832630158441</v>
      </c>
      <c r="K2282" s="36">
        <f>(Reference!D$12*List!$H2282)+Reference!D$13</f>
        <v>1954.3980324612216</v>
      </c>
      <c r="L2282" s="36">
        <f>(Reference!E$12*List!$H2282)+Reference!E$13</f>
        <v>2417.1337956847856</v>
      </c>
      <c r="M2282" s="36">
        <f>(Reference!F$12*List!$H2282)+Reference!F$13</f>
        <v>2518.0820075739666</v>
      </c>
      <c r="N2282" s="36">
        <f>(Reference!G$12*List!$H2282)+Reference!G$13</f>
        <v>2851.4143582415995</v>
      </c>
      <c r="O2282" s="36">
        <f>(Reference!H$12*List!$H2282)+Reference!H$13</f>
        <v>2959.8151226863583</v>
      </c>
      <c r="P2282" s="36">
        <f>(Reference!I$12*List!$H2282)+Reference!I$13</f>
        <v>3076.345944464475</v>
      </c>
      <c r="Q2282" s="36">
        <f>(Reference!J$12*List!$H2282)+Reference!J$13</f>
        <v>3561.4393653547695</v>
      </c>
      <c r="R2282" s="36">
        <f>(Reference!K$12*List!$H2282)+Reference!K$13</f>
        <v>3674.5826632439871</v>
      </c>
      <c r="S2282" s="36">
        <f>(Reference!L$12*List!$H2282)+Reference!L$13</f>
        <v>3964.5547081337158</v>
      </c>
      <c r="T2282" s="36">
        <f>(Reference!M$12*List!$H2282)+Reference!M$13</f>
        <v>4736.2326500248428</v>
      </c>
      <c r="U2282" s="36">
        <f>(Reference!N$12*List!$H2282)+Reference!N$13</f>
        <v>19106.108986733168</v>
      </c>
      <c r="V2282" s="12">
        <f>(Reference!O$12*List!$H2282)+Reference!O$13</f>
        <v>710.22825854650353</v>
      </c>
      <c r="W2282" s="12">
        <f>(Reference!P$12*List!$H2282)+Reference!P$13</f>
        <v>1000.776182497346</v>
      </c>
      <c r="X2282" s="12">
        <f>(Reference!Q$12*List!$H2282)+Reference!Q$13</f>
        <v>500.38809124867299</v>
      </c>
      <c r="Y2282" s="53"/>
      <c r="Z2282" s="1" t="str">
        <f t="shared" si="71"/>
        <v>MARION, Oregon</v>
      </c>
      <c r="AA2282" s="40" t="s">
        <v>7520</v>
      </c>
      <c r="AB2282" s="40" t="s">
        <v>277</v>
      </c>
      <c r="AC2282" s="43" t="s">
        <v>50</v>
      </c>
      <c r="AD2282" s="61">
        <v>0.85260000000000002</v>
      </c>
      <c r="AE2282" s="56" t="str">
        <f t="shared" si="70"/>
        <v/>
      </c>
      <c r="AF2282" s="60">
        <v>39320</v>
      </c>
      <c r="AI2282" s="60">
        <v>0.77610000000000001</v>
      </c>
    </row>
    <row r="2283" spans="1:35" x14ac:dyDescent="0.35">
      <c r="A2283" s="46" t="s">
        <v>3003</v>
      </c>
      <c r="B2283" s="65" t="s">
        <v>6477</v>
      </c>
      <c r="C2283" s="28">
        <v>99938</v>
      </c>
      <c r="D2283" s="48" t="s">
        <v>8487</v>
      </c>
      <c r="E2283" s="40" t="s">
        <v>8783</v>
      </c>
      <c r="F2283" s="44" t="s">
        <v>50</v>
      </c>
      <c r="G2283" s="18" t="s">
        <v>4188</v>
      </c>
      <c r="H2283" s="10">
        <v>1.0729</v>
      </c>
      <c r="I2283" s="36">
        <f>(Reference!B$12*List!$H2283)+Reference!B$13</f>
        <v>1068.3173734341799</v>
      </c>
      <c r="J2283" s="36">
        <f>(Reference!C$12*List!$H2283)+Reference!C$13</f>
        <v>1594.305056520928</v>
      </c>
      <c r="K2283" s="36">
        <f>(Reference!D$12*List!$H2283)+Reference!D$13</f>
        <v>1908.5744269186707</v>
      </c>
      <c r="L2283" s="36">
        <f>(Reference!E$12*List!$H2283)+Reference!E$13</f>
        <v>2360.4607005642674</v>
      </c>
      <c r="M2283" s="36">
        <f>(Reference!F$12*List!$H2283)+Reference!F$13</f>
        <v>2459.0420399100854</v>
      </c>
      <c r="N2283" s="36">
        <f>(Reference!G$12*List!$H2283)+Reference!G$13</f>
        <v>2784.5589456694315</v>
      </c>
      <c r="O2283" s="36">
        <f>(Reference!H$12*List!$H2283)+Reference!H$13</f>
        <v>2890.4181020139349</v>
      </c>
      <c r="P2283" s="36">
        <f>(Reference!I$12*List!$H2283)+Reference!I$13</f>
        <v>3004.2166950842757</v>
      </c>
      <c r="Q2283" s="36">
        <f>(Reference!J$12*List!$H2283)+Reference!J$13</f>
        <v>3477.9364197259251</v>
      </c>
      <c r="R2283" s="36">
        <f>(Reference!K$12*List!$H2283)+Reference!K$13</f>
        <v>3588.4269141605009</v>
      </c>
      <c r="S2283" s="36">
        <f>(Reference!L$12*List!$H2283)+Reference!L$13</f>
        <v>3871.6001573820454</v>
      </c>
      <c r="T2283" s="36">
        <f>(Reference!M$12*List!$H2283)+Reference!M$13</f>
        <v>4625.1850266094752</v>
      </c>
      <c r="U2283" s="36">
        <f>(Reference!N$12*List!$H2283)+Reference!N$13</f>
        <v>18658.139439527633</v>
      </c>
      <c r="V2283" s="12">
        <f>(Reference!O$12*List!$H2283)+Reference!O$13</f>
        <v>693.57595997463955</v>
      </c>
      <c r="W2283" s="12">
        <f>(Reference!P$12*List!$H2283)+Reference!P$13</f>
        <v>977.31157996426498</v>
      </c>
      <c r="X2283" s="12">
        <f>(Reference!Q$12*List!$H2283)+Reference!Q$13</f>
        <v>488.65578998213249</v>
      </c>
      <c r="Y2283" s="53"/>
      <c r="Z2283" s="1" t="str">
        <f t="shared" si="71"/>
        <v>MORROW, Oregon</v>
      </c>
      <c r="AA2283" s="40" t="s">
        <v>8783</v>
      </c>
      <c r="AB2283" s="40" t="s">
        <v>277</v>
      </c>
      <c r="AC2283" s="43" t="s">
        <v>50</v>
      </c>
      <c r="AD2283" s="61">
        <v>0.85260000000000002</v>
      </c>
      <c r="AE2283" s="56" t="str">
        <f t="shared" si="70"/>
        <v/>
      </c>
      <c r="AF2283" s="60">
        <v>39330</v>
      </c>
      <c r="AI2283" s="60">
        <v>0.85260000000000002</v>
      </c>
    </row>
    <row r="2284" spans="1:35" x14ac:dyDescent="0.35">
      <c r="A2284" s="46" t="s">
        <v>3004</v>
      </c>
      <c r="B2284" s="65" t="s">
        <v>6478</v>
      </c>
      <c r="C2284" s="28" t="s">
        <v>4135</v>
      </c>
      <c r="D2284" s="48" t="s">
        <v>643</v>
      </c>
      <c r="E2284" s="40" t="s">
        <v>8848</v>
      </c>
      <c r="F2284" s="43" t="s">
        <v>50</v>
      </c>
      <c r="G2284" s="18" t="s">
        <v>4187</v>
      </c>
      <c r="H2284" s="10">
        <v>1.2245999999999999</v>
      </c>
      <c r="I2284" s="36">
        <f>(Reference!B$12*List!$H2284)+Reference!B$13</f>
        <v>1185.1655113361305</v>
      </c>
      <c r="J2284" s="36">
        <f>(Reference!C$12*List!$H2284)+Reference!C$13</f>
        <v>1768.6835527755452</v>
      </c>
      <c r="K2284" s="36">
        <f>(Reference!D$12*List!$H2284)+Reference!D$13</f>
        <v>2117.3264077236236</v>
      </c>
      <c r="L2284" s="36">
        <f>(Reference!E$12*List!$H2284)+Reference!E$13</f>
        <v>2618.6381338910705</v>
      </c>
      <c r="M2284" s="36">
        <f>(Reference!F$12*List!$H2284)+Reference!F$13</f>
        <v>2728.0018926010994</v>
      </c>
      <c r="N2284" s="36">
        <f>(Reference!G$12*List!$H2284)+Reference!G$13</f>
        <v>3089.1224918315297</v>
      </c>
      <c r="O2284" s="36">
        <f>(Reference!H$12*List!$H2284)+Reference!H$13</f>
        <v>3206.560085077198</v>
      </c>
      <c r="P2284" s="36">
        <f>(Reference!I$12*List!$H2284)+Reference!I$13</f>
        <v>3332.8054978162927</v>
      </c>
      <c r="Q2284" s="36">
        <f>(Reference!J$12*List!$H2284)+Reference!J$13</f>
        <v>3858.338727590658</v>
      </c>
      <c r="R2284" s="36">
        <f>(Reference!K$12*List!$H2284)+Reference!K$13</f>
        <v>3980.9142155408254</v>
      </c>
      <c r="S2284" s="36">
        <f>(Reference!L$12*List!$H2284)+Reference!L$13</f>
        <v>4295.0597774729877</v>
      </c>
      <c r="T2284" s="36">
        <f>(Reference!M$12*List!$H2284)+Reference!M$13</f>
        <v>5131.0686443905906</v>
      </c>
      <c r="U2284" s="36">
        <f>(Reference!N$12*List!$H2284)+Reference!N$13</f>
        <v>20698.889599019512</v>
      </c>
      <c r="V2284" s="12">
        <f>(Reference!O$12*List!$H2284)+Reference!O$13</f>
        <v>769.43643124646394</v>
      </c>
      <c r="W2284" s="12">
        <f>(Reference!P$12*List!$H2284)+Reference!P$13</f>
        <v>1084.2058803927448</v>
      </c>
      <c r="X2284" s="12">
        <f>(Reference!Q$12*List!$H2284)+Reference!Q$13</f>
        <v>542.1029401963724</v>
      </c>
      <c r="Y2284" s="53"/>
      <c r="Z2284" s="1" t="str">
        <f t="shared" si="71"/>
        <v>MULTNOMAH, Oregon</v>
      </c>
      <c r="AA2284" s="40" t="s">
        <v>8848</v>
      </c>
      <c r="AB2284" s="40" t="s">
        <v>277</v>
      </c>
      <c r="AC2284" s="43" t="s">
        <v>50</v>
      </c>
      <c r="AD2284" s="61">
        <v>0.85260000000000002</v>
      </c>
      <c r="AE2284" s="56" t="str">
        <f t="shared" si="70"/>
        <v/>
      </c>
      <c r="AF2284" s="60">
        <v>39340</v>
      </c>
      <c r="AI2284" s="60">
        <v>0.80449999999999999</v>
      </c>
    </row>
    <row r="2285" spans="1:35" x14ac:dyDescent="0.35">
      <c r="A2285" s="46" t="s">
        <v>3005</v>
      </c>
      <c r="B2285" s="65" t="s">
        <v>6479</v>
      </c>
      <c r="C2285" s="19" t="s">
        <v>4139</v>
      </c>
      <c r="D2285" s="48" t="s">
        <v>671</v>
      </c>
      <c r="E2285" s="41" t="s">
        <v>7626</v>
      </c>
      <c r="F2285" s="43" t="s">
        <v>50</v>
      </c>
      <c r="G2285" s="18" t="s">
        <v>4187</v>
      </c>
      <c r="H2285" s="16">
        <v>1.1062000000000001</v>
      </c>
      <c r="I2285" s="36">
        <f>(Reference!B$12*List!$H2285)+Reference!B$13</f>
        <v>1093.9669646809496</v>
      </c>
      <c r="J2285" s="36">
        <f>(Reference!C$12*List!$H2285)+Reference!C$13</f>
        <v>1632.5832630158441</v>
      </c>
      <c r="K2285" s="36">
        <f>(Reference!D$12*List!$H2285)+Reference!D$13</f>
        <v>1954.3980324612216</v>
      </c>
      <c r="L2285" s="36">
        <f>(Reference!E$12*List!$H2285)+Reference!E$13</f>
        <v>2417.1337956847856</v>
      </c>
      <c r="M2285" s="36">
        <f>(Reference!F$12*List!$H2285)+Reference!F$13</f>
        <v>2518.0820075739666</v>
      </c>
      <c r="N2285" s="36">
        <f>(Reference!G$12*List!$H2285)+Reference!G$13</f>
        <v>2851.4143582415995</v>
      </c>
      <c r="O2285" s="36">
        <f>(Reference!H$12*List!$H2285)+Reference!H$13</f>
        <v>2959.8151226863583</v>
      </c>
      <c r="P2285" s="36">
        <f>(Reference!I$12*List!$H2285)+Reference!I$13</f>
        <v>3076.345944464475</v>
      </c>
      <c r="Q2285" s="36">
        <f>(Reference!J$12*List!$H2285)+Reference!J$13</f>
        <v>3561.4393653547695</v>
      </c>
      <c r="R2285" s="36">
        <f>(Reference!K$12*List!$H2285)+Reference!K$13</f>
        <v>3674.5826632439871</v>
      </c>
      <c r="S2285" s="36">
        <f>(Reference!L$12*List!$H2285)+Reference!L$13</f>
        <v>3964.5547081337158</v>
      </c>
      <c r="T2285" s="36">
        <f>(Reference!M$12*List!$H2285)+Reference!M$13</f>
        <v>4736.2326500248428</v>
      </c>
      <c r="U2285" s="36">
        <f>(Reference!N$12*List!$H2285)+Reference!N$13</f>
        <v>19106.108986733168</v>
      </c>
      <c r="V2285" s="12">
        <f>(Reference!O$12*List!$H2285)+Reference!O$13</f>
        <v>710.22825854650353</v>
      </c>
      <c r="W2285" s="12">
        <f>(Reference!P$12*List!$H2285)+Reference!P$13</f>
        <v>1000.776182497346</v>
      </c>
      <c r="X2285" s="12">
        <f>(Reference!Q$12*List!$H2285)+Reference!Q$13</f>
        <v>500.38809124867299</v>
      </c>
      <c r="Y2285" s="53"/>
      <c r="Z2285" s="1" t="str">
        <f t="shared" si="71"/>
        <v>POLK, Oregon</v>
      </c>
      <c r="AA2285" s="41" t="s">
        <v>7626</v>
      </c>
      <c r="AB2285" s="40" t="s">
        <v>277</v>
      </c>
      <c r="AC2285" s="44" t="s">
        <v>50</v>
      </c>
      <c r="AD2285" s="62">
        <v>0.80449999999999999</v>
      </c>
      <c r="AE2285" s="56" t="str">
        <f t="shared" si="70"/>
        <v/>
      </c>
      <c r="AF2285" s="60">
        <v>39350</v>
      </c>
      <c r="AI2285" s="60">
        <v>1.1091</v>
      </c>
    </row>
    <row r="2286" spans="1:35" x14ac:dyDescent="0.35">
      <c r="A2286" s="46" t="s">
        <v>3006</v>
      </c>
      <c r="B2286" s="65" t="s">
        <v>6480</v>
      </c>
      <c r="C2286" s="28">
        <v>99938</v>
      </c>
      <c r="D2286" s="48" t="s">
        <v>8487</v>
      </c>
      <c r="E2286" s="40" t="s">
        <v>8155</v>
      </c>
      <c r="F2286" s="44" t="s">
        <v>50</v>
      </c>
      <c r="G2286" s="18" t="s">
        <v>4188</v>
      </c>
      <c r="H2286" s="10">
        <v>1.0729</v>
      </c>
      <c r="I2286" s="36">
        <f>(Reference!B$12*List!$H2286)+Reference!B$13</f>
        <v>1068.3173734341799</v>
      </c>
      <c r="J2286" s="36">
        <f>(Reference!C$12*List!$H2286)+Reference!C$13</f>
        <v>1594.305056520928</v>
      </c>
      <c r="K2286" s="36">
        <f>(Reference!D$12*List!$H2286)+Reference!D$13</f>
        <v>1908.5744269186707</v>
      </c>
      <c r="L2286" s="36">
        <f>(Reference!E$12*List!$H2286)+Reference!E$13</f>
        <v>2360.4607005642674</v>
      </c>
      <c r="M2286" s="36">
        <f>(Reference!F$12*List!$H2286)+Reference!F$13</f>
        <v>2459.0420399100854</v>
      </c>
      <c r="N2286" s="36">
        <f>(Reference!G$12*List!$H2286)+Reference!G$13</f>
        <v>2784.5589456694315</v>
      </c>
      <c r="O2286" s="36">
        <f>(Reference!H$12*List!$H2286)+Reference!H$13</f>
        <v>2890.4181020139349</v>
      </c>
      <c r="P2286" s="36">
        <f>(Reference!I$12*List!$H2286)+Reference!I$13</f>
        <v>3004.2166950842757</v>
      </c>
      <c r="Q2286" s="36">
        <f>(Reference!J$12*List!$H2286)+Reference!J$13</f>
        <v>3477.9364197259251</v>
      </c>
      <c r="R2286" s="36">
        <f>(Reference!K$12*List!$H2286)+Reference!K$13</f>
        <v>3588.4269141605009</v>
      </c>
      <c r="S2286" s="36">
        <f>(Reference!L$12*List!$H2286)+Reference!L$13</f>
        <v>3871.6001573820454</v>
      </c>
      <c r="T2286" s="36">
        <f>(Reference!M$12*List!$H2286)+Reference!M$13</f>
        <v>4625.1850266094752</v>
      </c>
      <c r="U2286" s="36">
        <f>(Reference!N$12*List!$H2286)+Reference!N$13</f>
        <v>18658.139439527633</v>
      </c>
      <c r="V2286" s="12">
        <f>(Reference!O$12*List!$H2286)+Reference!O$13</f>
        <v>693.57595997463955</v>
      </c>
      <c r="W2286" s="12">
        <f>(Reference!P$12*List!$H2286)+Reference!P$13</f>
        <v>977.31157996426498</v>
      </c>
      <c r="X2286" s="12">
        <f>(Reference!Q$12*List!$H2286)+Reference!Q$13</f>
        <v>488.65578998213249</v>
      </c>
      <c r="Y2286" s="53"/>
      <c r="Z2286" s="1" t="str">
        <f t="shared" si="71"/>
        <v>SHERMAN, Oregon</v>
      </c>
      <c r="AA2286" s="40" t="s">
        <v>8155</v>
      </c>
      <c r="AB2286" s="40" t="s">
        <v>277</v>
      </c>
      <c r="AC2286" s="43" t="s">
        <v>50</v>
      </c>
      <c r="AD2286" s="61">
        <v>1.0102</v>
      </c>
      <c r="AE2286" s="56" t="str">
        <f t="shared" si="70"/>
        <v/>
      </c>
      <c r="AF2286" s="60">
        <v>39360</v>
      </c>
      <c r="AI2286" s="60">
        <v>0.80449999999999999</v>
      </c>
    </row>
    <row r="2287" spans="1:35" x14ac:dyDescent="0.35">
      <c r="A2287" s="46" t="s">
        <v>3007</v>
      </c>
      <c r="B2287" s="65" t="s">
        <v>6481</v>
      </c>
      <c r="C2287" s="19">
        <v>99938</v>
      </c>
      <c r="D2287" s="48" t="s">
        <v>8487</v>
      </c>
      <c r="E2287" s="41" t="s">
        <v>8849</v>
      </c>
      <c r="F2287" s="44" t="s">
        <v>50</v>
      </c>
      <c r="G2287" s="18" t="s">
        <v>4188</v>
      </c>
      <c r="H2287" s="10">
        <v>1.0729</v>
      </c>
      <c r="I2287" s="36">
        <f>(Reference!B$12*List!$H2287)+Reference!B$13</f>
        <v>1068.3173734341799</v>
      </c>
      <c r="J2287" s="36">
        <f>(Reference!C$12*List!$H2287)+Reference!C$13</f>
        <v>1594.305056520928</v>
      </c>
      <c r="K2287" s="36">
        <f>(Reference!D$12*List!$H2287)+Reference!D$13</f>
        <v>1908.5744269186707</v>
      </c>
      <c r="L2287" s="36">
        <f>(Reference!E$12*List!$H2287)+Reference!E$13</f>
        <v>2360.4607005642674</v>
      </c>
      <c r="M2287" s="36">
        <f>(Reference!F$12*List!$H2287)+Reference!F$13</f>
        <v>2459.0420399100854</v>
      </c>
      <c r="N2287" s="36">
        <f>(Reference!G$12*List!$H2287)+Reference!G$13</f>
        <v>2784.5589456694315</v>
      </c>
      <c r="O2287" s="36">
        <f>(Reference!H$12*List!$H2287)+Reference!H$13</f>
        <v>2890.4181020139349</v>
      </c>
      <c r="P2287" s="36">
        <f>(Reference!I$12*List!$H2287)+Reference!I$13</f>
        <v>3004.2166950842757</v>
      </c>
      <c r="Q2287" s="36">
        <f>(Reference!J$12*List!$H2287)+Reference!J$13</f>
        <v>3477.9364197259251</v>
      </c>
      <c r="R2287" s="36">
        <f>(Reference!K$12*List!$H2287)+Reference!K$13</f>
        <v>3588.4269141605009</v>
      </c>
      <c r="S2287" s="36">
        <f>(Reference!L$12*List!$H2287)+Reference!L$13</f>
        <v>3871.6001573820454</v>
      </c>
      <c r="T2287" s="36">
        <f>(Reference!M$12*List!$H2287)+Reference!M$13</f>
        <v>4625.1850266094752</v>
      </c>
      <c r="U2287" s="36">
        <f>(Reference!N$12*List!$H2287)+Reference!N$13</f>
        <v>18658.139439527633</v>
      </c>
      <c r="V2287" s="12">
        <f>(Reference!O$12*List!$H2287)+Reference!O$13</f>
        <v>693.57595997463955</v>
      </c>
      <c r="W2287" s="12">
        <f>(Reference!P$12*List!$H2287)+Reference!P$13</f>
        <v>977.31157996426498</v>
      </c>
      <c r="X2287" s="12">
        <f>(Reference!Q$12*List!$H2287)+Reference!Q$13</f>
        <v>488.65578998213249</v>
      </c>
      <c r="Y2287" s="53"/>
      <c r="Z2287" s="1" t="str">
        <f t="shared" si="71"/>
        <v>TILLAMOOK, Oregon</v>
      </c>
      <c r="AA2287" s="40" t="s">
        <v>8849</v>
      </c>
      <c r="AB2287" s="40" t="s">
        <v>277</v>
      </c>
      <c r="AC2287" s="43" t="s">
        <v>50</v>
      </c>
      <c r="AD2287" s="61">
        <v>0.88790000000000002</v>
      </c>
      <c r="AE2287" s="56" t="str">
        <f t="shared" si="70"/>
        <v/>
      </c>
      <c r="AF2287" s="60">
        <v>39370</v>
      </c>
      <c r="AI2287" s="60">
        <v>0.80449999999999999</v>
      </c>
    </row>
    <row r="2288" spans="1:35" x14ac:dyDescent="0.35">
      <c r="A2288" s="46" t="s">
        <v>3008</v>
      </c>
      <c r="B2288" s="65" t="s">
        <v>6482</v>
      </c>
      <c r="C2288" s="19">
        <v>99938</v>
      </c>
      <c r="D2288" s="48" t="s">
        <v>8487</v>
      </c>
      <c r="E2288" s="41" t="s">
        <v>8850</v>
      </c>
      <c r="F2288" s="44" t="s">
        <v>50</v>
      </c>
      <c r="G2288" s="18" t="s">
        <v>4188</v>
      </c>
      <c r="H2288" s="16">
        <v>1.0729</v>
      </c>
      <c r="I2288" s="36">
        <f>(Reference!B$12*List!$H2288)+Reference!B$13</f>
        <v>1068.3173734341799</v>
      </c>
      <c r="J2288" s="36">
        <f>(Reference!C$12*List!$H2288)+Reference!C$13</f>
        <v>1594.305056520928</v>
      </c>
      <c r="K2288" s="36">
        <f>(Reference!D$12*List!$H2288)+Reference!D$13</f>
        <v>1908.5744269186707</v>
      </c>
      <c r="L2288" s="36">
        <f>(Reference!E$12*List!$H2288)+Reference!E$13</f>
        <v>2360.4607005642674</v>
      </c>
      <c r="M2288" s="36">
        <f>(Reference!F$12*List!$H2288)+Reference!F$13</f>
        <v>2459.0420399100854</v>
      </c>
      <c r="N2288" s="36">
        <f>(Reference!G$12*List!$H2288)+Reference!G$13</f>
        <v>2784.5589456694315</v>
      </c>
      <c r="O2288" s="36">
        <f>(Reference!H$12*List!$H2288)+Reference!H$13</f>
        <v>2890.4181020139349</v>
      </c>
      <c r="P2288" s="36">
        <f>(Reference!I$12*List!$H2288)+Reference!I$13</f>
        <v>3004.2166950842757</v>
      </c>
      <c r="Q2288" s="36">
        <f>(Reference!J$12*List!$H2288)+Reference!J$13</f>
        <v>3477.9364197259251</v>
      </c>
      <c r="R2288" s="36">
        <f>(Reference!K$12*List!$H2288)+Reference!K$13</f>
        <v>3588.4269141605009</v>
      </c>
      <c r="S2288" s="36">
        <f>(Reference!L$12*List!$H2288)+Reference!L$13</f>
        <v>3871.6001573820454</v>
      </c>
      <c r="T2288" s="36">
        <f>(Reference!M$12*List!$H2288)+Reference!M$13</f>
        <v>4625.1850266094752</v>
      </c>
      <c r="U2288" s="36">
        <f>(Reference!N$12*List!$H2288)+Reference!N$13</f>
        <v>18658.139439527633</v>
      </c>
      <c r="V2288" s="12">
        <f>(Reference!O$12*List!$H2288)+Reference!O$13</f>
        <v>693.57595997463955</v>
      </c>
      <c r="W2288" s="12">
        <f>(Reference!P$12*List!$H2288)+Reference!P$13</f>
        <v>977.31157996426498</v>
      </c>
      <c r="X2288" s="12">
        <f>(Reference!Q$12*List!$H2288)+Reference!Q$13</f>
        <v>488.65578998213249</v>
      </c>
      <c r="Y2288" s="53"/>
      <c r="Z2288" s="1" t="str">
        <f t="shared" si="71"/>
        <v>UMATILLA, Oregon</v>
      </c>
      <c r="AA2288" s="41" t="s">
        <v>8850</v>
      </c>
      <c r="AB2288" s="40" t="s">
        <v>277</v>
      </c>
      <c r="AC2288" s="44" t="s">
        <v>50</v>
      </c>
      <c r="AD2288" s="62">
        <v>0.80449999999999999</v>
      </c>
      <c r="AE2288" s="56" t="str">
        <f t="shared" si="70"/>
        <v/>
      </c>
      <c r="AF2288" s="60">
        <v>39380</v>
      </c>
      <c r="AI2288" s="60">
        <v>0.80449999999999999</v>
      </c>
    </row>
    <row r="2289" spans="1:35" x14ac:dyDescent="0.35">
      <c r="A2289" s="46" t="s">
        <v>3009</v>
      </c>
      <c r="B2289" s="65" t="s">
        <v>6483</v>
      </c>
      <c r="C2289" s="19">
        <v>99938</v>
      </c>
      <c r="D2289" s="48" t="s">
        <v>8487</v>
      </c>
      <c r="E2289" s="41" t="s">
        <v>7638</v>
      </c>
      <c r="F2289" s="44" t="s">
        <v>50</v>
      </c>
      <c r="G2289" s="18" t="s">
        <v>4188</v>
      </c>
      <c r="H2289" s="10">
        <v>1.0729</v>
      </c>
      <c r="I2289" s="36">
        <f>(Reference!B$12*List!$H2289)+Reference!B$13</f>
        <v>1068.3173734341799</v>
      </c>
      <c r="J2289" s="36">
        <f>(Reference!C$12*List!$H2289)+Reference!C$13</f>
        <v>1594.305056520928</v>
      </c>
      <c r="K2289" s="36">
        <f>(Reference!D$12*List!$H2289)+Reference!D$13</f>
        <v>1908.5744269186707</v>
      </c>
      <c r="L2289" s="36">
        <f>(Reference!E$12*List!$H2289)+Reference!E$13</f>
        <v>2360.4607005642674</v>
      </c>
      <c r="M2289" s="36">
        <f>(Reference!F$12*List!$H2289)+Reference!F$13</f>
        <v>2459.0420399100854</v>
      </c>
      <c r="N2289" s="36">
        <f>(Reference!G$12*List!$H2289)+Reference!G$13</f>
        <v>2784.5589456694315</v>
      </c>
      <c r="O2289" s="36">
        <f>(Reference!H$12*List!$H2289)+Reference!H$13</f>
        <v>2890.4181020139349</v>
      </c>
      <c r="P2289" s="36">
        <f>(Reference!I$12*List!$H2289)+Reference!I$13</f>
        <v>3004.2166950842757</v>
      </c>
      <c r="Q2289" s="36">
        <f>(Reference!J$12*List!$H2289)+Reference!J$13</f>
        <v>3477.9364197259251</v>
      </c>
      <c r="R2289" s="36">
        <f>(Reference!K$12*List!$H2289)+Reference!K$13</f>
        <v>3588.4269141605009</v>
      </c>
      <c r="S2289" s="36">
        <f>(Reference!L$12*List!$H2289)+Reference!L$13</f>
        <v>3871.6001573820454</v>
      </c>
      <c r="T2289" s="36">
        <f>(Reference!M$12*List!$H2289)+Reference!M$13</f>
        <v>4625.1850266094752</v>
      </c>
      <c r="U2289" s="36">
        <f>(Reference!N$12*List!$H2289)+Reference!N$13</f>
        <v>18658.139439527633</v>
      </c>
      <c r="V2289" s="12">
        <f>(Reference!O$12*List!$H2289)+Reference!O$13</f>
        <v>693.57595997463955</v>
      </c>
      <c r="W2289" s="12">
        <f>(Reference!P$12*List!$H2289)+Reference!P$13</f>
        <v>977.31157996426498</v>
      </c>
      <c r="X2289" s="12">
        <f>(Reference!Q$12*List!$H2289)+Reference!Q$13</f>
        <v>488.65578998213249</v>
      </c>
      <c r="Y2289" s="53"/>
      <c r="Z2289" s="1" t="str">
        <f t="shared" si="71"/>
        <v>UNION, Oregon</v>
      </c>
      <c r="AA2289" s="40" t="s">
        <v>7638</v>
      </c>
      <c r="AB2289" s="40" t="s">
        <v>277</v>
      </c>
      <c r="AC2289" s="43" t="s">
        <v>50</v>
      </c>
      <c r="AD2289" s="61">
        <v>0.99250000000000005</v>
      </c>
      <c r="AE2289" s="56" t="str">
        <f t="shared" si="70"/>
        <v/>
      </c>
      <c r="AF2289" s="60">
        <v>39390</v>
      </c>
      <c r="AI2289" s="60">
        <v>0.80449999999999999</v>
      </c>
    </row>
    <row r="2290" spans="1:35" x14ac:dyDescent="0.35">
      <c r="A2290" s="46" t="s">
        <v>3010</v>
      </c>
      <c r="B2290" s="65" t="s">
        <v>6484</v>
      </c>
      <c r="C2290" s="19">
        <v>99938</v>
      </c>
      <c r="D2290" s="48" t="s">
        <v>8487</v>
      </c>
      <c r="E2290" s="41" t="s">
        <v>8851</v>
      </c>
      <c r="F2290" s="44" t="s">
        <v>50</v>
      </c>
      <c r="G2290" s="18" t="s">
        <v>4188</v>
      </c>
      <c r="H2290" s="10">
        <v>1.0729</v>
      </c>
      <c r="I2290" s="36">
        <f>(Reference!B$12*List!$H2290)+Reference!B$13</f>
        <v>1068.3173734341799</v>
      </c>
      <c r="J2290" s="36">
        <f>(Reference!C$12*List!$H2290)+Reference!C$13</f>
        <v>1594.305056520928</v>
      </c>
      <c r="K2290" s="36">
        <f>(Reference!D$12*List!$H2290)+Reference!D$13</f>
        <v>1908.5744269186707</v>
      </c>
      <c r="L2290" s="36">
        <f>(Reference!E$12*List!$H2290)+Reference!E$13</f>
        <v>2360.4607005642674</v>
      </c>
      <c r="M2290" s="36">
        <f>(Reference!F$12*List!$H2290)+Reference!F$13</f>
        <v>2459.0420399100854</v>
      </c>
      <c r="N2290" s="36">
        <f>(Reference!G$12*List!$H2290)+Reference!G$13</f>
        <v>2784.5589456694315</v>
      </c>
      <c r="O2290" s="36">
        <f>(Reference!H$12*List!$H2290)+Reference!H$13</f>
        <v>2890.4181020139349</v>
      </c>
      <c r="P2290" s="36">
        <f>(Reference!I$12*List!$H2290)+Reference!I$13</f>
        <v>3004.2166950842757</v>
      </c>
      <c r="Q2290" s="36">
        <f>(Reference!J$12*List!$H2290)+Reference!J$13</f>
        <v>3477.9364197259251</v>
      </c>
      <c r="R2290" s="36">
        <f>(Reference!K$12*List!$H2290)+Reference!K$13</f>
        <v>3588.4269141605009</v>
      </c>
      <c r="S2290" s="36">
        <f>(Reference!L$12*List!$H2290)+Reference!L$13</f>
        <v>3871.6001573820454</v>
      </c>
      <c r="T2290" s="36">
        <f>(Reference!M$12*List!$H2290)+Reference!M$13</f>
        <v>4625.1850266094752</v>
      </c>
      <c r="U2290" s="36">
        <f>(Reference!N$12*List!$H2290)+Reference!N$13</f>
        <v>18658.139439527633</v>
      </c>
      <c r="V2290" s="12">
        <f>(Reference!O$12*List!$H2290)+Reference!O$13</f>
        <v>693.57595997463955</v>
      </c>
      <c r="W2290" s="12">
        <f>(Reference!P$12*List!$H2290)+Reference!P$13</f>
        <v>977.31157996426498</v>
      </c>
      <c r="X2290" s="12">
        <f>(Reference!Q$12*List!$H2290)+Reference!Q$13</f>
        <v>488.65578998213249</v>
      </c>
      <c r="Y2290" s="53"/>
      <c r="Z2290" s="1" t="str">
        <f t="shared" si="71"/>
        <v>WALLOWA, Oregon</v>
      </c>
      <c r="AA2290" s="40" t="s">
        <v>8851</v>
      </c>
      <c r="AB2290" s="40" t="s">
        <v>277</v>
      </c>
      <c r="AC2290" s="43" t="s">
        <v>50</v>
      </c>
      <c r="AD2290" s="61">
        <v>0.85260000000000002</v>
      </c>
      <c r="AE2290" s="56" t="str">
        <f t="shared" si="70"/>
        <v/>
      </c>
      <c r="AF2290" s="60">
        <v>39400</v>
      </c>
      <c r="AI2290" s="60">
        <v>0.80449999999999999</v>
      </c>
    </row>
    <row r="2291" spans="1:35" x14ac:dyDescent="0.35">
      <c r="A2291" s="46" t="s">
        <v>3011</v>
      </c>
      <c r="B2291" s="65" t="s">
        <v>6485</v>
      </c>
      <c r="C2291" s="19">
        <v>99938</v>
      </c>
      <c r="D2291" s="48" t="s">
        <v>8487</v>
      </c>
      <c r="E2291" s="41" t="s">
        <v>8852</v>
      </c>
      <c r="F2291" s="44" t="s">
        <v>50</v>
      </c>
      <c r="G2291" s="18" t="s">
        <v>4188</v>
      </c>
      <c r="H2291" s="10">
        <v>1.0729</v>
      </c>
      <c r="I2291" s="36">
        <f>(Reference!B$12*List!$H2291)+Reference!B$13</f>
        <v>1068.3173734341799</v>
      </c>
      <c r="J2291" s="36">
        <f>(Reference!C$12*List!$H2291)+Reference!C$13</f>
        <v>1594.305056520928</v>
      </c>
      <c r="K2291" s="36">
        <f>(Reference!D$12*List!$H2291)+Reference!D$13</f>
        <v>1908.5744269186707</v>
      </c>
      <c r="L2291" s="36">
        <f>(Reference!E$12*List!$H2291)+Reference!E$13</f>
        <v>2360.4607005642674</v>
      </c>
      <c r="M2291" s="36">
        <f>(Reference!F$12*List!$H2291)+Reference!F$13</f>
        <v>2459.0420399100854</v>
      </c>
      <c r="N2291" s="36">
        <f>(Reference!G$12*List!$H2291)+Reference!G$13</f>
        <v>2784.5589456694315</v>
      </c>
      <c r="O2291" s="36">
        <f>(Reference!H$12*List!$H2291)+Reference!H$13</f>
        <v>2890.4181020139349</v>
      </c>
      <c r="P2291" s="36">
        <f>(Reference!I$12*List!$H2291)+Reference!I$13</f>
        <v>3004.2166950842757</v>
      </c>
      <c r="Q2291" s="36">
        <f>(Reference!J$12*List!$H2291)+Reference!J$13</f>
        <v>3477.9364197259251</v>
      </c>
      <c r="R2291" s="36">
        <f>(Reference!K$12*List!$H2291)+Reference!K$13</f>
        <v>3588.4269141605009</v>
      </c>
      <c r="S2291" s="36">
        <f>(Reference!L$12*List!$H2291)+Reference!L$13</f>
        <v>3871.6001573820454</v>
      </c>
      <c r="T2291" s="36">
        <f>(Reference!M$12*List!$H2291)+Reference!M$13</f>
        <v>4625.1850266094752</v>
      </c>
      <c r="U2291" s="36">
        <f>(Reference!N$12*List!$H2291)+Reference!N$13</f>
        <v>18658.139439527633</v>
      </c>
      <c r="V2291" s="12">
        <f>(Reference!O$12*List!$H2291)+Reference!O$13</f>
        <v>693.57595997463955</v>
      </c>
      <c r="W2291" s="12">
        <f>(Reference!P$12*List!$H2291)+Reference!P$13</f>
        <v>977.31157996426498</v>
      </c>
      <c r="X2291" s="12">
        <f>(Reference!Q$12*List!$H2291)+Reference!Q$13</f>
        <v>488.65578998213249</v>
      </c>
      <c r="Y2291" s="53"/>
      <c r="Z2291" s="1" t="str">
        <f t="shared" si="71"/>
        <v>WASCO, Oregon</v>
      </c>
      <c r="AA2291" s="40" t="s">
        <v>8852</v>
      </c>
      <c r="AB2291" s="40" t="s">
        <v>277</v>
      </c>
      <c r="AC2291" s="43" t="s">
        <v>50</v>
      </c>
      <c r="AD2291" s="61">
        <v>0.81179999999999997</v>
      </c>
      <c r="AE2291" s="56" t="str">
        <f t="shared" si="70"/>
        <v/>
      </c>
      <c r="AF2291" s="60">
        <v>39410</v>
      </c>
      <c r="AI2291" s="60">
        <v>0.80449999999999999</v>
      </c>
    </row>
    <row r="2292" spans="1:35" x14ac:dyDescent="0.35">
      <c r="A2292" s="46" t="s">
        <v>3012</v>
      </c>
      <c r="B2292" s="65" t="s">
        <v>6486</v>
      </c>
      <c r="C2292" s="19" t="s">
        <v>4135</v>
      </c>
      <c r="D2292" s="48" t="s">
        <v>643</v>
      </c>
      <c r="E2292" s="41" t="s">
        <v>7538</v>
      </c>
      <c r="F2292" s="43" t="s">
        <v>50</v>
      </c>
      <c r="G2292" s="18" t="s">
        <v>4187</v>
      </c>
      <c r="H2292" s="16">
        <v>1.2245999999999999</v>
      </c>
      <c r="I2292" s="36">
        <f>(Reference!B$12*List!$H2292)+Reference!B$13</f>
        <v>1185.1655113361305</v>
      </c>
      <c r="J2292" s="36">
        <f>(Reference!C$12*List!$H2292)+Reference!C$13</f>
        <v>1768.6835527755452</v>
      </c>
      <c r="K2292" s="36">
        <f>(Reference!D$12*List!$H2292)+Reference!D$13</f>
        <v>2117.3264077236236</v>
      </c>
      <c r="L2292" s="36">
        <f>(Reference!E$12*List!$H2292)+Reference!E$13</f>
        <v>2618.6381338910705</v>
      </c>
      <c r="M2292" s="36">
        <f>(Reference!F$12*List!$H2292)+Reference!F$13</f>
        <v>2728.0018926010994</v>
      </c>
      <c r="N2292" s="36">
        <f>(Reference!G$12*List!$H2292)+Reference!G$13</f>
        <v>3089.1224918315297</v>
      </c>
      <c r="O2292" s="36">
        <f>(Reference!H$12*List!$H2292)+Reference!H$13</f>
        <v>3206.560085077198</v>
      </c>
      <c r="P2292" s="36">
        <f>(Reference!I$12*List!$H2292)+Reference!I$13</f>
        <v>3332.8054978162927</v>
      </c>
      <c r="Q2292" s="36">
        <f>(Reference!J$12*List!$H2292)+Reference!J$13</f>
        <v>3858.338727590658</v>
      </c>
      <c r="R2292" s="36">
        <f>(Reference!K$12*List!$H2292)+Reference!K$13</f>
        <v>3980.9142155408254</v>
      </c>
      <c r="S2292" s="36">
        <f>(Reference!L$12*List!$H2292)+Reference!L$13</f>
        <v>4295.0597774729877</v>
      </c>
      <c r="T2292" s="36">
        <f>(Reference!M$12*List!$H2292)+Reference!M$13</f>
        <v>5131.0686443905906</v>
      </c>
      <c r="U2292" s="36">
        <f>(Reference!N$12*List!$H2292)+Reference!N$13</f>
        <v>20698.889599019512</v>
      </c>
      <c r="V2292" s="12">
        <f>(Reference!O$12*List!$H2292)+Reference!O$13</f>
        <v>769.43643124646394</v>
      </c>
      <c r="W2292" s="12">
        <f>(Reference!P$12*List!$H2292)+Reference!P$13</f>
        <v>1084.2058803927448</v>
      </c>
      <c r="X2292" s="12">
        <f>(Reference!Q$12*List!$H2292)+Reference!Q$13</f>
        <v>542.1029401963724</v>
      </c>
      <c r="Y2292" s="53"/>
      <c r="Z2292" s="1" t="str">
        <f t="shared" si="71"/>
        <v>WASHINGTON, Oregon</v>
      </c>
      <c r="AA2292" s="41" t="s">
        <v>7538</v>
      </c>
      <c r="AB2292" s="40" t="s">
        <v>277</v>
      </c>
      <c r="AC2292" s="44" t="s">
        <v>50</v>
      </c>
      <c r="AD2292" s="62">
        <v>0.80449999999999999</v>
      </c>
      <c r="AE2292" s="56" t="str">
        <f t="shared" si="70"/>
        <v/>
      </c>
      <c r="AF2292" s="60">
        <v>39420</v>
      </c>
      <c r="AI2292" s="60">
        <v>0.85609999999999997</v>
      </c>
    </row>
    <row r="2293" spans="1:35" x14ac:dyDescent="0.35">
      <c r="A2293" s="46" t="s">
        <v>3013</v>
      </c>
      <c r="B2293" s="65" t="s">
        <v>6487</v>
      </c>
      <c r="C2293" s="28">
        <v>99938</v>
      </c>
      <c r="D2293" s="48" t="s">
        <v>8487</v>
      </c>
      <c r="E2293" s="40" t="s">
        <v>7918</v>
      </c>
      <c r="F2293" s="44" t="s">
        <v>50</v>
      </c>
      <c r="G2293" s="18" t="s">
        <v>4188</v>
      </c>
      <c r="H2293" s="10">
        <v>1.0729</v>
      </c>
      <c r="I2293" s="36">
        <f>(Reference!B$12*List!$H2293)+Reference!B$13</f>
        <v>1068.3173734341799</v>
      </c>
      <c r="J2293" s="36">
        <f>(Reference!C$12*List!$H2293)+Reference!C$13</f>
        <v>1594.305056520928</v>
      </c>
      <c r="K2293" s="36">
        <f>(Reference!D$12*List!$H2293)+Reference!D$13</f>
        <v>1908.5744269186707</v>
      </c>
      <c r="L2293" s="36">
        <f>(Reference!E$12*List!$H2293)+Reference!E$13</f>
        <v>2360.4607005642674</v>
      </c>
      <c r="M2293" s="36">
        <f>(Reference!F$12*List!$H2293)+Reference!F$13</f>
        <v>2459.0420399100854</v>
      </c>
      <c r="N2293" s="36">
        <f>(Reference!G$12*List!$H2293)+Reference!G$13</f>
        <v>2784.5589456694315</v>
      </c>
      <c r="O2293" s="36">
        <f>(Reference!H$12*List!$H2293)+Reference!H$13</f>
        <v>2890.4181020139349</v>
      </c>
      <c r="P2293" s="36">
        <f>(Reference!I$12*List!$H2293)+Reference!I$13</f>
        <v>3004.2166950842757</v>
      </c>
      <c r="Q2293" s="36">
        <f>(Reference!J$12*List!$H2293)+Reference!J$13</f>
        <v>3477.9364197259251</v>
      </c>
      <c r="R2293" s="36">
        <f>(Reference!K$12*List!$H2293)+Reference!K$13</f>
        <v>3588.4269141605009</v>
      </c>
      <c r="S2293" s="36">
        <f>(Reference!L$12*List!$H2293)+Reference!L$13</f>
        <v>3871.6001573820454</v>
      </c>
      <c r="T2293" s="36">
        <f>(Reference!M$12*List!$H2293)+Reference!M$13</f>
        <v>4625.1850266094752</v>
      </c>
      <c r="U2293" s="36">
        <f>(Reference!N$12*List!$H2293)+Reference!N$13</f>
        <v>18658.139439527633</v>
      </c>
      <c r="V2293" s="12">
        <f>(Reference!O$12*List!$H2293)+Reference!O$13</f>
        <v>693.57595997463955</v>
      </c>
      <c r="W2293" s="12">
        <f>(Reference!P$12*List!$H2293)+Reference!P$13</f>
        <v>977.31157996426498</v>
      </c>
      <c r="X2293" s="12">
        <f>(Reference!Q$12*List!$H2293)+Reference!Q$13</f>
        <v>488.65578998213249</v>
      </c>
      <c r="Y2293" s="53"/>
      <c r="Z2293" s="1" t="str">
        <f t="shared" si="71"/>
        <v>WHEELER, Oregon</v>
      </c>
      <c r="AA2293" s="40" t="s">
        <v>7918</v>
      </c>
      <c r="AB2293" s="40" t="s">
        <v>277</v>
      </c>
      <c r="AC2293" s="43" t="s">
        <v>50</v>
      </c>
      <c r="AD2293" s="61">
        <v>0.95189999999999997</v>
      </c>
      <c r="AE2293" s="56" t="str">
        <f t="shared" si="70"/>
        <v/>
      </c>
      <c r="AF2293" s="60">
        <v>39440</v>
      </c>
      <c r="AI2293" s="60">
        <v>0.91659999999999997</v>
      </c>
    </row>
    <row r="2294" spans="1:35" x14ac:dyDescent="0.35">
      <c r="A2294" s="46" t="s">
        <v>3014</v>
      </c>
      <c r="B2294" s="65" t="s">
        <v>6488</v>
      </c>
      <c r="C2294" s="28" t="s">
        <v>4135</v>
      </c>
      <c r="D2294" s="48" t="s">
        <v>643</v>
      </c>
      <c r="E2294" s="40" t="s">
        <v>8853</v>
      </c>
      <c r="F2294" s="43" t="s">
        <v>50</v>
      </c>
      <c r="G2294" s="18" t="s">
        <v>4187</v>
      </c>
      <c r="H2294" s="10">
        <v>1.2245999999999999</v>
      </c>
      <c r="I2294" s="36">
        <f>(Reference!B$12*List!$H2294)+Reference!B$13</f>
        <v>1185.1655113361305</v>
      </c>
      <c r="J2294" s="36">
        <f>(Reference!C$12*List!$H2294)+Reference!C$13</f>
        <v>1768.6835527755452</v>
      </c>
      <c r="K2294" s="36">
        <f>(Reference!D$12*List!$H2294)+Reference!D$13</f>
        <v>2117.3264077236236</v>
      </c>
      <c r="L2294" s="36">
        <f>(Reference!E$12*List!$H2294)+Reference!E$13</f>
        <v>2618.6381338910705</v>
      </c>
      <c r="M2294" s="36">
        <f>(Reference!F$12*List!$H2294)+Reference!F$13</f>
        <v>2728.0018926010994</v>
      </c>
      <c r="N2294" s="36">
        <f>(Reference!G$12*List!$H2294)+Reference!G$13</f>
        <v>3089.1224918315297</v>
      </c>
      <c r="O2294" s="36">
        <f>(Reference!H$12*List!$H2294)+Reference!H$13</f>
        <v>3206.560085077198</v>
      </c>
      <c r="P2294" s="36">
        <f>(Reference!I$12*List!$H2294)+Reference!I$13</f>
        <v>3332.8054978162927</v>
      </c>
      <c r="Q2294" s="36">
        <f>(Reference!J$12*List!$H2294)+Reference!J$13</f>
        <v>3858.338727590658</v>
      </c>
      <c r="R2294" s="36">
        <f>(Reference!K$12*List!$H2294)+Reference!K$13</f>
        <v>3980.9142155408254</v>
      </c>
      <c r="S2294" s="36">
        <f>(Reference!L$12*List!$H2294)+Reference!L$13</f>
        <v>4295.0597774729877</v>
      </c>
      <c r="T2294" s="36">
        <f>(Reference!M$12*List!$H2294)+Reference!M$13</f>
        <v>5131.0686443905906</v>
      </c>
      <c r="U2294" s="36">
        <f>(Reference!N$12*List!$H2294)+Reference!N$13</f>
        <v>20698.889599019512</v>
      </c>
      <c r="V2294" s="12">
        <f>(Reference!O$12*List!$H2294)+Reference!O$13</f>
        <v>769.43643124646394</v>
      </c>
      <c r="W2294" s="12">
        <f>(Reference!P$12*List!$H2294)+Reference!P$13</f>
        <v>1084.2058803927448</v>
      </c>
      <c r="X2294" s="12">
        <f>(Reference!Q$12*List!$H2294)+Reference!Q$13</f>
        <v>542.1029401963724</v>
      </c>
      <c r="Y2294" s="53"/>
      <c r="Z2294" s="1" t="str">
        <f t="shared" si="71"/>
        <v>YAMHILL, Oregon</v>
      </c>
      <c r="AA2294" s="40" t="s">
        <v>8853</v>
      </c>
      <c r="AB2294" s="40" t="s">
        <v>277</v>
      </c>
      <c r="AC2294" s="43" t="s">
        <v>50</v>
      </c>
      <c r="AD2294" s="61">
        <v>1.0749</v>
      </c>
      <c r="AE2294" s="56" t="str">
        <f t="shared" si="70"/>
        <v/>
      </c>
      <c r="AF2294" s="60">
        <v>39450</v>
      </c>
      <c r="AI2294" s="60">
        <v>0.80449999999999999</v>
      </c>
    </row>
    <row r="2295" spans="1:35" x14ac:dyDescent="0.35">
      <c r="A2295" s="46" t="s">
        <v>4226</v>
      </c>
      <c r="B2295" s="65" t="s">
        <v>6489</v>
      </c>
      <c r="C2295" s="19">
        <v>99938</v>
      </c>
      <c r="D2295" s="48" t="s">
        <v>8487</v>
      </c>
      <c r="E2295" s="41" t="s">
        <v>7541</v>
      </c>
      <c r="F2295" s="43" t="s">
        <v>50</v>
      </c>
      <c r="G2295" s="18" t="s">
        <v>4188</v>
      </c>
      <c r="H2295" s="10">
        <v>1.0729</v>
      </c>
      <c r="I2295" s="36">
        <f>(Reference!B$12*List!$H2295)+Reference!B$13</f>
        <v>1068.3173734341799</v>
      </c>
      <c r="J2295" s="36">
        <f>(Reference!C$12*List!$H2295)+Reference!C$13</f>
        <v>1594.305056520928</v>
      </c>
      <c r="K2295" s="36">
        <f>(Reference!D$12*List!$H2295)+Reference!D$13</f>
        <v>1908.5744269186707</v>
      </c>
      <c r="L2295" s="36">
        <f>(Reference!E$12*List!$H2295)+Reference!E$13</f>
        <v>2360.4607005642674</v>
      </c>
      <c r="M2295" s="36">
        <f>(Reference!F$12*List!$H2295)+Reference!F$13</f>
        <v>2459.0420399100854</v>
      </c>
      <c r="N2295" s="36">
        <f>(Reference!G$12*List!$H2295)+Reference!G$13</f>
        <v>2784.5589456694315</v>
      </c>
      <c r="O2295" s="36">
        <f>(Reference!H$12*List!$H2295)+Reference!H$13</f>
        <v>2890.4181020139349</v>
      </c>
      <c r="P2295" s="36">
        <f>(Reference!I$12*List!$H2295)+Reference!I$13</f>
        <v>3004.2166950842757</v>
      </c>
      <c r="Q2295" s="36">
        <f>(Reference!J$12*List!$H2295)+Reference!J$13</f>
        <v>3477.9364197259251</v>
      </c>
      <c r="R2295" s="36">
        <f>(Reference!K$12*List!$H2295)+Reference!K$13</f>
        <v>3588.4269141605009</v>
      </c>
      <c r="S2295" s="36">
        <f>(Reference!L$12*List!$H2295)+Reference!L$13</f>
        <v>3871.6001573820454</v>
      </c>
      <c r="T2295" s="36">
        <f>(Reference!M$12*List!$H2295)+Reference!M$13</f>
        <v>4625.1850266094752</v>
      </c>
      <c r="U2295" s="36">
        <f>(Reference!N$12*List!$H2295)+Reference!N$13</f>
        <v>18658.139439527633</v>
      </c>
      <c r="V2295" s="12">
        <f>(Reference!O$12*List!$H2295)+Reference!O$13</f>
        <v>693.57595997463955</v>
      </c>
      <c r="W2295" s="12">
        <f>(Reference!P$12*List!$H2295)+Reference!P$13</f>
        <v>977.31157996426498</v>
      </c>
      <c r="X2295" s="12">
        <f>(Reference!Q$12*List!$H2295)+Reference!Q$13</f>
        <v>488.65578998213249</v>
      </c>
      <c r="Y2295" s="53"/>
      <c r="Z2295" s="1" t="str">
        <f t="shared" si="71"/>
        <v>STATEWIDE, Oregon</v>
      </c>
      <c r="AA2295" s="40" t="s">
        <v>7541</v>
      </c>
      <c r="AB2295" s="40" t="s">
        <v>277</v>
      </c>
      <c r="AC2295" s="43" t="s">
        <v>50</v>
      </c>
      <c r="AD2295" s="61">
        <v>0.99250000000000005</v>
      </c>
      <c r="AE2295" s="56" t="str">
        <f t="shared" si="70"/>
        <v/>
      </c>
      <c r="AF2295" s="60">
        <v>39460</v>
      </c>
      <c r="AI2295" s="60">
        <v>0.98319999999999996</v>
      </c>
    </row>
    <row r="2296" spans="1:35" x14ac:dyDescent="0.35">
      <c r="A2296" s="46" t="s">
        <v>3015</v>
      </c>
      <c r="B2296" s="65" t="s">
        <v>6490</v>
      </c>
      <c r="C2296" s="28" t="s">
        <v>4140</v>
      </c>
      <c r="D2296" s="48" t="s">
        <v>490</v>
      </c>
      <c r="E2296" s="40" t="s">
        <v>7699</v>
      </c>
      <c r="F2296" s="43" t="s">
        <v>51</v>
      </c>
      <c r="G2296" s="18" t="s">
        <v>4187</v>
      </c>
      <c r="H2296" s="16">
        <v>1.0625</v>
      </c>
      <c r="I2296" s="36">
        <f>(Reference!B$12*List!$H2296)+Reference!B$13</f>
        <v>1060.3066902820356</v>
      </c>
      <c r="J2296" s="36">
        <f>(Reference!C$12*List!$H2296)+Reference!C$13</f>
        <v>1582.3503013393326</v>
      </c>
      <c r="K2296" s="36">
        <f>(Reference!D$12*List!$H2296)+Reference!D$13</f>
        <v>1894.2631507131896</v>
      </c>
      <c r="L2296" s="36">
        <f>(Reference!E$12*List!$H2296)+Reference!E$13</f>
        <v>2342.7609951812829</v>
      </c>
      <c r="M2296" s="36">
        <f>(Reference!F$12*List!$H2296)+Reference!F$13</f>
        <v>2440.6031310901349</v>
      </c>
      <c r="N2296" s="36">
        <f>(Reference!G$12*List!$H2296)+Reference!G$13</f>
        <v>2763.6791771784242</v>
      </c>
      <c r="O2296" s="36">
        <f>(Reference!H$12*List!$H2296)+Reference!H$13</f>
        <v>2868.7445580201447</v>
      </c>
      <c r="P2296" s="36">
        <f>(Reference!I$12*List!$H2296)+Reference!I$13</f>
        <v>2981.6898424249948</v>
      </c>
      <c r="Q2296" s="36">
        <f>(Reference!J$12*List!$H2296)+Reference!J$13</f>
        <v>3451.8574216916918</v>
      </c>
      <c r="R2296" s="36">
        <f>(Reference!K$12*List!$H2296)+Reference!K$13</f>
        <v>3561.5194129452379</v>
      </c>
      <c r="S2296" s="36">
        <f>(Reference!L$12*List!$H2296)+Reference!L$13</f>
        <v>3842.5693066968392</v>
      </c>
      <c r="T2296" s="36">
        <f>(Reference!M$12*List!$H2296)+Reference!M$13</f>
        <v>4590.5034865638354</v>
      </c>
      <c r="U2296" s="36">
        <f>(Reference!N$12*List!$H2296)+Reference!N$13</f>
        <v>18518.233034394372</v>
      </c>
      <c r="V2296" s="12">
        <f>(Reference!O$12*List!$H2296)+Reference!O$13</f>
        <v>688.37524210234574</v>
      </c>
      <c r="W2296" s="12">
        <f>(Reference!P$12*List!$H2296)+Reference!P$13</f>
        <v>969.98329568966915</v>
      </c>
      <c r="X2296" s="12">
        <f>(Reference!Q$12*List!$H2296)+Reference!Q$13</f>
        <v>484.99164784483457</v>
      </c>
      <c r="Y2296" s="53"/>
      <c r="Z2296" s="1" t="str">
        <f t="shared" si="71"/>
        <v>ADAMS, Pennsylvania</v>
      </c>
      <c r="AA2296" s="41" t="s">
        <v>7699</v>
      </c>
      <c r="AB2296" s="40" t="s">
        <v>277</v>
      </c>
      <c r="AC2296" s="44" t="s">
        <v>51</v>
      </c>
      <c r="AD2296" s="62">
        <v>0.80449999999999999</v>
      </c>
      <c r="AE2296" s="56" t="str">
        <f t="shared" si="70"/>
        <v/>
      </c>
      <c r="AF2296" s="60">
        <v>39470</v>
      </c>
      <c r="AI2296" s="60">
        <v>0.95189999999999997</v>
      </c>
    </row>
    <row r="2297" spans="1:35" x14ac:dyDescent="0.35">
      <c r="A2297" s="46" t="s">
        <v>3016</v>
      </c>
      <c r="B2297" s="65" t="s">
        <v>6491</v>
      </c>
      <c r="C2297" s="28" t="s">
        <v>3009</v>
      </c>
      <c r="D2297" s="48" t="s">
        <v>638</v>
      </c>
      <c r="E2297" s="40" t="s">
        <v>8854</v>
      </c>
      <c r="F2297" s="43" t="s">
        <v>51</v>
      </c>
      <c r="G2297" s="18" t="s">
        <v>4187</v>
      </c>
      <c r="H2297" s="16">
        <v>0.85260000000000002</v>
      </c>
      <c r="I2297" s="36">
        <f>(Reference!B$12*List!$H2297)+Reference!B$13</f>
        <v>898.62953704789277</v>
      </c>
      <c r="J2297" s="36">
        <f>(Reference!C$12*List!$H2297)+Reference!C$13</f>
        <v>1341.0711558954029</v>
      </c>
      <c r="K2297" s="36">
        <f>(Reference!D$12*List!$H2297)+Reference!D$13</f>
        <v>1605.4230665275629</v>
      </c>
      <c r="L2297" s="36">
        <f>(Reference!E$12*List!$H2297)+Reference!E$13</f>
        <v>1985.5332874997007</v>
      </c>
      <c r="M2297" s="36">
        <f>(Reference!F$12*List!$H2297)+Reference!F$13</f>
        <v>2068.456307887473</v>
      </c>
      <c r="N2297" s="36">
        <f>(Reference!G$12*List!$H2297)+Reference!G$13</f>
        <v>2342.2692342685732</v>
      </c>
      <c r="O2297" s="36">
        <f>(Reference!H$12*List!$H2297)+Reference!H$13</f>
        <v>2431.3140883762489</v>
      </c>
      <c r="P2297" s="36">
        <f>(Reference!I$12*List!$H2297)+Reference!I$13</f>
        <v>2527.0373065419999</v>
      </c>
      <c r="Q2297" s="36">
        <f>(Reference!J$12*List!$H2297)+Reference!J$13</f>
        <v>2925.5130286738449</v>
      </c>
      <c r="R2297" s="36">
        <f>(Reference!K$12*List!$H2297)+Reference!K$13</f>
        <v>3018.4535951487314</v>
      </c>
      <c r="S2297" s="36">
        <f>(Reference!L$12*List!$H2297)+Reference!L$13</f>
        <v>3256.6485798867611</v>
      </c>
      <c r="T2297" s="36">
        <f>(Reference!M$12*List!$H2297)+Reference!M$13</f>
        <v>3890.5366350657732</v>
      </c>
      <c r="U2297" s="36">
        <f>(Reference!N$12*List!$H2297)+Reference!N$13</f>
        <v>15694.545107714443</v>
      </c>
      <c r="V2297" s="12">
        <f>(Reference!O$12*List!$H2297)+Reference!O$13</f>
        <v>583.41075350672315</v>
      </c>
      <c r="W2297" s="12">
        <f>(Reference!P$12*List!$H2297)+Reference!P$13</f>
        <v>822.07878903220092</v>
      </c>
      <c r="X2297" s="12">
        <f>(Reference!Q$12*List!$H2297)+Reference!Q$13</f>
        <v>411.03939451610046</v>
      </c>
      <c r="Y2297" s="53"/>
      <c r="Z2297" s="1" t="str">
        <f t="shared" si="71"/>
        <v>ALLEGHENY, Pennsylvania</v>
      </c>
      <c r="AA2297" s="41" t="s">
        <v>8854</v>
      </c>
      <c r="AB2297" s="40" t="s">
        <v>277</v>
      </c>
      <c r="AC2297" s="44" t="s">
        <v>51</v>
      </c>
      <c r="AD2297" s="62">
        <v>0.80449999999999999</v>
      </c>
      <c r="AE2297" s="56" t="str">
        <f t="shared" si="70"/>
        <v/>
      </c>
      <c r="AF2297" s="60">
        <v>39480</v>
      </c>
      <c r="AI2297" s="60">
        <v>0.85609999999999997</v>
      </c>
    </row>
    <row r="2298" spans="1:35" x14ac:dyDescent="0.35">
      <c r="A2298" s="46" t="s">
        <v>3017</v>
      </c>
      <c r="B2298" s="65" t="s">
        <v>6492</v>
      </c>
      <c r="C2298" s="28" t="s">
        <v>3009</v>
      </c>
      <c r="D2298" s="48" t="s">
        <v>638</v>
      </c>
      <c r="E2298" s="40" t="s">
        <v>8855</v>
      </c>
      <c r="F2298" s="43" t="s">
        <v>51</v>
      </c>
      <c r="G2298" s="18" t="s">
        <v>4187</v>
      </c>
      <c r="H2298" s="16">
        <v>0.85260000000000002</v>
      </c>
      <c r="I2298" s="36">
        <f>(Reference!B$12*List!$H2298)+Reference!B$13</f>
        <v>898.62953704789277</v>
      </c>
      <c r="J2298" s="36">
        <f>(Reference!C$12*List!$H2298)+Reference!C$13</f>
        <v>1341.0711558954029</v>
      </c>
      <c r="K2298" s="36">
        <f>(Reference!D$12*List!$H2298)+Reference!D$13</f>
        <v>1605.4230665275629</v>
      </c>
      <c r="L2298" s="36">
        <f>(Reference!E$12*List!$H2298)+Reference!E$13</f>
        <v>1985.5332874997007</v>
      </c>
      <c r="M2298" s="36">
        <f>(Reference!F$12*List!$H2298)+Reference!F$13</f>
        <v>2068.456307887473</v>
      </c>
      <c r="N2298" s="36">
        <f>(Reference!G$12*List!$H2298)+Reference!G$13</f>
        <v>2342.2692342685732</v>
      </c>
      <c r="O2298" s="36">
        <f>(Reference!H$12*List!$H2298)+Reference!H$13</f>
        <v>2431.3140883762489</v>
      </c>
      <c r="P2298" s="36">
        <f>(Reference!I$12*List!$H2298)+Reference!I$13</f>
        <v>2527.0373065419999</v>
      </c>
      <c r="Q2298" s="36">
        <f>(Reference!J$12*List!$H2298)+Reference!J$13</f>
        <v>2925.5130286738449</v>
      </c>
      <c r="R2298" s="36">
        <f>(Reference!K$12*List!$H2298)+Reference!K$13</f>
        <v>3018.4535951487314</v>
      </c>
      <c r="S2298" s="36">
        <f>(Reference!L$12*List!$H2298)+Reference!L$13</f>
        <v>3256.6485798867611</v>
      </c>
      <c r="T2298" s="36">
        <f>(Reference!M$12*List!$H2298)+Reference!M$13</f>
        <v>3890.5366350657732</v>
      </c>
      <c r="U2298" s="36">
        <f>(Reference!N$12*List!$H2298)+Reference!N$13</f>
        <v>15694.545107714443</v>
      </c>
      <c r="V2298" s="12">
        <f>(Reference!O$12*List!$H2298)+Reference!O$13</f>
        <v>583.41075350672315</v>
      </c>
      <c r="W2298" s="12">
        <f>(Reference!P$12*List!$H2298)+Reference!P$13</f>
        <v>822.07878903220092</v>
      </c>
      <c r="X2298" s="12">
        <f>(Reference!Q$12*List!$H2298)+Reference!Q$13</f>
        <v>411.03939451610046</v>
      </c>
      <c r="Y2298" s="53"/>
      <c r="Z2298" s="1" t="str">
        <f t="shared" si="71"/>
        <v>ARMSTRONG, Pennsylvania</v>
      </c>
      <c r="AA2298" s="41" t="s">
        <v>8855</v>
      </c>
      <c r="AB2298" s="40" t="s">
        <v>277</v>
      </c>
      <c r="AC2298" s="44" t="s">
        <v>51</v>
      </c>
      <c r="AD2298" s="62">
        <v>0.80449999999999999</v>
      </c>
      <c r="AE2298" s="56" t="str">
        <f t="shared" si="70"/>
        <v/>
      </c>
      <c r="AF2298" s="60">
        <v>39510</v>
      </c>
      <c r="AI2298" s="60">
        <v>0.90620000000000001</v>
      </c>
    </row>
    <row r="2299" spans="1:35" x14ac:dyDescent="0.35">
      <c r="A2299" s="46" t="s">
        <v>3018</v>
      </c>
      <c r="B2299" s="65" t="s">
        <v>6493</v>
      </c>
      <c r="C2299" s="28" t="s">
        <v>3009</v>
      </c>
      <c r="D2299" s="48" t="s">
        <v>638</v>
      </c>
      <c r="E2299" s="40" t="s">
        <v>8799</v>
      </c>
      <c r="F2299" s="43" t="s">
        <v>51</v>
      </c>
      <c r="G2299" s="18" t="s">
        <v>4187</v>
      </c>
      <c r="H2299" s="10">
        <v>0.85260000000000002</v>
      </c>
      <c r="I2299" s="36">
        <f>(Reference!B$12*List!$H2299)+Reference!B$13</f>
        <v>898.62953704789277</v>
      </c>
      <c r="J2299" s="36">
        <f>(Reference!C$12*List!$H2299)+Reference!C$13</f>
        <v>1341.0711558954029</v>
      </c>
      <c r="K2299" s="36">
        <f>(Reference!D$12*List!$H2299)+Reference!D$13</f>
        <v>1605.4230665275629</v>
      </c>
      <c r="L2299" s="36">
        <f>(Reference!E$12*List!$H2299)+Reference!E$13</f>
        <v>1985.5332874997007</v>
      </c>
      <c r="M2299" s="36">
        <f>(Reference!F$12*List!$H2299)+Reference!F$13</f>
        <v>2068.456307887473</v>
      </c>
      <c r="N2299" s="36">
        <f>(Reference!G$12*List!$H2299)+Reference!G$13</f>
        <v>2342.2692342685732</v>
      </c>
      <c r="O2299" s="36">
        <f>(Reference!H$12*List!$H2299)+Reference!H$13</f>
        <v>2431.3140883762489</v>
      </c>
      <c r="P2299" s="36">
        <f>(Reference!I$12*List!$H2299)+Reference!I$13</f>
        <v>2527.0373065419999</v>
      </c>
      <c r="Q2299" s="36">
        <f>(Reference!J$12*List!$H2299)+Reference!J$13</f>
        <v>2925.5130286738449</v>
      </c>
      <c r="R2299" s="36">
        <f>(Reference!K$12*List!$H2299)+Reference!K$13</f>
        <v>3018.4535951487314</v>
      </c>
      <c r="S2299" s="36">
        <f>(Reference!L$12*List!$H2299)+Reference!L$13</f>
        <v>3256.6485798867611</v>
      </c>
      <c r="T2299" s="36">
        <f>(Reference!M$12*List!$H2299)+Reference!M$13</f>
        <v>3890.5366350657732</v>
      </c>
      <c r="U2299" s="36">
        <f>(Reference!N$12*List!$H2299)+Reference!N$13</f>
        <v>15694.545107714443</v>
      </c>
      <c r="V2299" s="12">
        <f>(Reference!O$12*List!$H2299)+Reference!O$13</f>
        <v>583.41075350672315</v>
      </c>
      <c r="W2299" s="12">
        <f>(Reference!P$12*List!$H2299)+Reference!P$13</f>
        <v>822.07878903220092</v>
      </c>
      <c r="X2299" s="12">
        <f>(Reference!Q$12*List!$H2299)+Reference!Q$13</f>
        <v>411.03939451610046</v>
      </c>
      <c r="Y2299" s="53"/>
      <c r="Z2299" s="1" t="str">
        <f t="shared" si="71"/>
        <v>BEAVER, Pennsylvania</v>
      </c>
      <c r="AA2299" s="40" t="s">
        <v>8799</v>
      </c>
      <c r="AB2299" s="40" t="s">
        <v>277</v>
      </c>
      <c r="AC2299" s="43" t="s">
        <v>51</v>
      </c>
      <c r="AD2299" s="61">
        <v>0.8579</v>
      </c>
      <c r="AE2299" s="56" t="str">
        <f t="shared" si="70"/>
        <v/>
      </c>
      <c r="AF2299" s="60">
        <v>39520</v>
      </c>
      <c r="AI2299" s="60">
        <v>0.80449999999999999</v>
      </c>
    </row>
    <row r="2300" spans="1:35" x14ac:dyDescent="0.35">
      <c r="A2300" s="46" t="s">
        <v>3019</v>
      </c>
      <c r="B2300" s="65" t="s">
        <v>6494</v>
      </c>
      <c r="C2300" s="19">
        <v>99939</v>
      </c>
      <c r="D2300" s="48" t="s">
        <v>9449</v>
      </c>
      <c r="E2300" s="41" t="s">
        <v>8856</v>
      </c>
      <c r="F2300" s="44" t="s">
        <v>51</v>
      </c>
      <c r="G2300" s="18" t="s">
        <v>4188</v>
      </c>
      <c r="H2300" s="16">
        <v>0.80449999999999999</v>
      </c>
      <c r="I2300" s="36">
        <f>(Reference!B$12*List!$H2300)+Reference!B$13</f>
        <v>861.58012746922543</v>
      </c>
      <c r="J2300" s="36">
        <f>(Reference!C$12*List!$H2300)+Reference!C$13</f>
        <v>1285.780413180524</v>
      </c>
      <c r="K2300" s="36">
        <f>(Reference!D$12*List!$H2300)+Reference!D$13</f>
        <v>1539.233414077212</v>
      </c>
      <c r="L2300" s="36">
        <f>(Reference!E$12*List!$H2300)+Reference!E$13</f>
        <v>1903.6721501033971</v>
      </c>
      <c r="M2300" s="36">
        <f>(Reference!F$12*List!$H2300)+Reference!F$13</f>
        <v>1983.1763545952003</v>
      </c>
      <c r="N2300" s="36">
        <f>(Reference!G$12*List!$H2300)+Reference!G$13</f>
        <v>2245.7003049976643</v>
      </c>
      <c r="O2300" s="36">
        <f>(Reference!H$12*List!$H2300)+Reference!H$13</f>
        <v>2331.0739474049697</v>
      </c>
      <c r="P2300" s="36">
        <f>(Reference!I$12*List!$H2300)+Reference!I$13</f>
        <v>2422.8506129928237</v>
      </c>
      <c r="Q2300" s="36">
        <f>(Reference!J$12*List!$H2300)+Reference!J$13</f>
        <v>2804.8976627655147</v>
      </c>
      <c r="R2300" s="36">
        <f>(Reference!K$12*List!$H2300)+Reference!K$13</f>
        <v>2894.0064020281407</v>
      </c>
      <c r="S2300" s="36">
        <f>(Reference!L$12*List!$H2300)+Reference!L$13</f>
        <v>3122.380895467682</v>
      </c>
      <c r="T2300" s="36">
        <f>(Reference!M$12*List!$H2300)+Reference!M$13</f>
        <v>3730.134512354688</v>
      </c>
      <c r="U2300" s="36">
        <f>(Reference!N$12*List!$H2300)+Reference!N$13</f>
        <v>15047.477983973113</v>
      </c>
      <c r="V2300" s="12">
        <f>(Reference!O$12*List!$H2300)+Reference!O$13</f>
        <v>559.35743334736424</v>
      </c>
      <c r="W2300" s="12">
        <f>(Reference!P$12*List!$H2300)+Reference!P$13</f>
        <v>788.18547426219504</v>
      </c>
      <c r="X2300" s="12">
        <f>(Reference!Q$12*List!$H2300)+Reference!Q$13</f>
        <v>394.09273713109752</v>
      </c>
      <c r="Y2300" s="53"/>
      <c r="Z2300" s="1" t="str">
        <f t="shared" si="71"/>
        <v>BEDFORD, Pennsylvania</v>
      </c>
      <c r="AA2300" s="41" t="s">
        <v>8856</v>
      </c>
      <c r="AB2300" s="40" t="s">
        <v>277</v>
      </c>
      <c r="AC2300" s="44" t="s">
        <v>51</v>
      </c>
      <c r="AD2300" s="62">
        <v>0.80449999999999999</v>
      </c>
      <c r="AE2300" s="56" t="str">
        <f t="shared" si="70"/>
        <v/>
      </c>
      <c r="AF2300" s="60">
        <v>39530</v>
      </c>
      <c r="AI2300" s="60">
        <v>0.77990000000000004</v>
      </c>
    </row>
    <row r="2301" spans="1:35" x14ac:dyDescent="0.35">
      <c r="A2301" s="46" t="s">
        <v>3020</v>
      </c>
      <c r="B2301" s="65" t="s">
        <v>6495</v>
      </c>
      <c r="C2301" s="28" t="s">
        <v>3076</v>
      </c>
      <c r="D2301" s="48" t="s">
        <v>653</v>
      </c>
      <c r="E2301" s="40" t="s">
        <v>8857</v>
      </c>
      <c r="F2301" s="43" t="s">
        <v>51</v>
      </c>
      <c r="G2301" s="18" t="s">
        <v>4187</v>
      </c>
      <c r="H2301" s="10">
        <v>1.0102</v>
      </c>
      <c r="I2301" s="36">
        <f>(Reference!B$12*List!$H2301)+Reference!B$13</f>
        <v>1020.0221971226945</v>
      </c>
      <c r="J2301" s="36">
        <f>(Reference!C$12*List!$H2301)+Reference!C$13</f>
        <v>1522.2316767241944</v>
      </c>
      <c r="K2301" s="36">
        <f>(Reference!D$12*List!$H2301)+Reference!D$13</f>
        <v>1822.293944410625</v>
      </c>
      <c r="L2301" s="36">
        <f>(Reference!E$12*List!$H2301)+Reference!E$13</f>
        <v>2253.7518998418509</v>
      </c>
      <c r="M2301" s="36">
        <f>(Reference!F$12*List!$H2301)+Reference!F$13</f>
        <v>2347.8766953898048</v>
      </c>
      <c r="N2301" s="36">
        <f>(Reference!G$12*List!$H2301)+Reference!G$13</f>
        <v>2658.6780337092237</v>
      </c>
      <c r="O2301" s="36">
        <f>(Reference!H$12*List!$H2301)+Reference!H$13</f>
        <v>2759.7516396667588</v>
      </c>
      <c r="P2301" s="36">
        <f>(Reference!I$12*List!$H2301)+Reference!I$13</f>
        <v>2868.4057660711087</v>
      </c>
      <c r="Q2301" s="36">
        <f>(Reference!J$12*List!$H2301)+Reference!J$13</f>
        <v>3320.7101527310751</v>
      </c>
      <c r="R2301" s="36">
        <f>(Reference!K$12*List!$H2301)+Reference!K$13</f>
        <v>3426.2057289492527</v>
      </c>
      <c r="S2301" s="36">
        <f>(Reference!L$12*List!$H2301)+Reference!L$13</f>
        <v>3696.5776248856573</v>
      </c>
      <c r="T2301" s="36">
        <f>(Reference!M$12*List!$H2301)+Reference!M$13</f>
        <v>4416.095357295857</v>
      </c>
      <c r="U2301" s="36">
        <f>(Reference!N$12*List!$H2301)+Reference!N$13</f>
        <v>17814.665247041536</v>
      </c>
      <c r="V2301" s="12">
        <f>(Reference!O$12*List!$H2301)+Reference!O$13</f>
        <v>662.22163203302193</v>
      </c>
      <c r="W2301" s="12">
        <f>(Reference!P$12*List!$H2301)+Reference!P$13</f>
        <v>933.13048150107647</v>
      </c>
      <c r="X2301" s="12">
        <f>(Reference!Q$12*List!$H2301)+Reference!Q$13</f>
        <v>466.56524075053824</v>
      </c>
      <c r="Y2301" s="53"/>
      <c r="Z2301" s="1" t="str">
        <f t="shared" si="71"/>
        <v>BERKS, Pennsylvania</v>
      </c>
      <c r="AA2301" s="40" t="s">
        <v>8857</v>
      </c>
      <c r="AB2301" s="40" t="s">
        <v>277</v>
      </c>
      <c r="AC2301" s="43" t="s">
        <v>51</v>
      </c>
      <c r="AD2301" s="61">
        <v>0.92349999999999999</v>
      </c>
      <c r="AE2301" s="56" t="str">
        <f t="shared" si="70"/>
        <v/>
      </c>
      <c r="AF2301" s="60">
        <v>39540</v>
      </c>
      <c r="AI2301" s="60">
        <v>0.80449999999999999</v>
      </c>
    </row>
    <row r="2302" spans="1:35" x14ac:dyDescent="0.35">
      <c r="A2302" s="46" t="s">
        <v>3021</v>
      </c>
      <c r="B2302" s="65" t="s">
        <v>6496</v>
      </c>
      <c r="C2302" s="19" t="s">
        <v>1161</v>
      </c>
      <c r="D2302" s="48" t="s">
        <v>358</v>
      </c>
      <c r="E2302" s="41" t="s">
        <v>8858</v>
      </c>
      <c r="F2302" s="43" t="s">
        <v>51</v>
      </c>
      <c r="G2302" s="18" t="s">
        <v>4187</v>
      </c>
      <c r="H2302" s="10">
        <v>0.88790000000000002</v>
      </c>
      <c r="I2302" s="36">
        <f>(Reference!B$12*List!$H2302)+Reference!B$13</f>
        <v>925.81964428545939</v>
      </c>
      <c r="J2302" s="36">
        <f>(Reference!C$12*List!$H2302)+Reference!C$13</f>
        <v>1381.6483537713948</v>
      </c>
      <c r="K2302" s="36">
        <f>(Reference!D$12*List!$H2302)+Reference!D$13</f>
        <v>1653.9988405711676</v>
      </c>
      <c r="L2302" s="36">
        <f>(Reference!E$12*List!$H2302)+Reference!E$13</f>
        <v>2045.6101721169462</v>
      </c>
      <c r="M2302" s="36">
        <f>(Reference!F$12*List!$H2302)+Reference!F$13</f>
        <v>2131.0422195551905</v>
      </c>
      <c r="N2302" s="36">
        <f>(Reference!G$12*List!$H2302)+Reference!G$13</f>
        <v>2413.1399869351658</v>
      </c>
      <c r="O2302" s="36">
        <f>(Reference!H$12*List!$H2302)+Reference!H$13</f>
        <v>2504.8790982782475</v>
      </c>
      <c r="P2302" s="36">
        <f>(Reference!I$12*List!$H2302)+Reference!I$13</f>
        <v>2603.4986429720602</v>
      </c>
      <c r="Q2302" s="36">
        <f>(Reference!J$12*List!$H2302)+Reference!J$13</f>
        <v>3014.0311662323488</v>
      </c>
      <c r="R2302" s="36">
        <f>(Reference!K$12*List!$H2302)+Reference!K$13</f>
        <v>3109.7838636966908</v>
      </c>
      <c r="S2302" s="36">
        <f>(Reference!L$12*List!$H2302)+Reference!L$13</f>
        <v>3355.1859865394326</v>
      </c>
      <c r="T2302" s="36">
        <f>(Reference!M$12*List!$H2302)+Reference!M$13</f>
        <v>4008.2537854129941</v>
      </c>
      <c r="U2302" s="36">
        <f>(Reference!N$12*List!$H2302)+Reference!N$13</f>
        <v>16169.419732830218</v>
      </c>
      <c r="V2302" s="12">
        <f>(Reference!O$12*List!$H2302)+Reference!O$13</f>
        <v>601.06319013095128</v>
      </c>
      <c r="W2302" s="12">
        <f>(Reference!P$12*List!$H2302)+Reference!P$13</f>
        <v>846.95267700270415</v>
      </c>
      <c r="X2302" s="12">
        <f>(Reference!Q$12*List!$H2302)+Reference!Q$13</f>
        <v>423.47633850135207</v>
      </c>
      <c r="Y2302" s="53"/>
      <c r="Z2302" s="1" t="str">
        <f t="shared" si="71"/>
        <v>BLAIR, Pennsylvania</v>
      </c>
      <c r="AA2302" s="40" t="s">
        <v>8858</v>
      </c>
      <c r="AB2302" s="40" t="s">
        <v>277</v>
      </c>
      <c r="AC2302" s="43" t="s">
        <v>51</v>
      </c>
      <c r="AD2302" s="61">
        <v>0.92349999999999999</v>
      </c>
      <c r="AE2302" s="56" t="str">
        <f t="shared" si="70"/>
        <v/>
      </c>
      <c r="AF2302" s="60">
        <v>39550</v>
      </c>
      <c r="AI2302" s="60">
        <v>0.90690000000000004</v>
      </c>
    </row>
    <row r="2303" spans="1:35" x14ac:dyDescent="0.35">
      <c r="A2303" s="46" t="s">
        <v>3022</v>
      </c>
      <c r="B2303" s="65" t="s">
        <v>6497</v>
      </c>
      <c r="C2303" s="28">
        <v>99939</v>
      </c>
      <c r="D2303" s="48" t="s">
        <v>9449</v>
      </c>
      <c r="E2303" s="40" t="s">
        <v>7769</v>
      </c>
      <c r="F2303" s="44" t="s">
        <v>51</v>
      </c>
      <c r="G2303" s="18" t="s">
        <v>4188</v>
      </c>
      <c r="H2303" s="10">
        <v>0.80449999999999999</v>
      </c>
      <c r="I2303" s="36">
        <f>(Reference!B$12*List!$H2303)+Reference!B$13</f>
        <v>861.58012746922543</v>
      </c>
      <c r="J2303" s="36">
        <f>(Reference!C$12*List!$H2303)+Reference!C$13</f>
        <v>1285.780413180524</v>
      </c>
      <c r="K2303" s="36">
        <f>(Reference!D$12*List!$H2303)+Reference!D$13</f>
        <v>1539.233414077212</v>
      </c>
      <c r="L2303" s="36">
        <f>(Reference!E$12*List!$H2303)+Reference!E$13</f>
        <v>1903.6721501033971</v>
      </c>
      <c r="M2303" s="36">
        <f>(Reference!F$12*List!$H2303)+Reference!F$13</f>
        <v>1983.1763545952003</v>
      </c>
      <c r="N2303" s="36">
        <f>(Reference!G$12*List!$H2303)+Reference!G$13</f>
        <v>2245.7003049976643</v>
      </c>
      <c r="O2303" s="36">
        <f>(Reference!H$12*List!$H2303)+Reference!H$13</f>
        <v>2331.0739474049697</v>
      </c>
      <c r="P2303" s="36">
        <f>(Reference!I$12*List!$H2303)+Reference!I$13</f>
        <v>2422.8506129928237</v>
      </c>
      <c r="Q2303" s="36">
        <f>(Reference!J$12*List!$H2303)+Reference!J$13</f>
        <v>2804.8976627655147</v>
      </c>
      <c r="R2303" s="36">
        <f>(Reference!K$12*List!$H2303)+Reference!K$13</f>
        <v>2894.0064020281407</v>
      </c>
      <c r="S2303" s="36">
        <f>(Reference!L$12*List!$H2303)+Reference!L$13</f>
        <v>3122.380895467682</v>
      </c>
      <c r="T2303" s="36">
        <f>(Reference!M$12*List!$H2303)+Reference!M$13</f>
        <v>3730.134512354688</v>
      </c>
      <c r="U2303" s="36">
        <f>(Reference!N$12*List!$H2303)+Reference!N$13</f>
        <v>15047.477983973113</v>
      </c>
      <c r="V2303" s="12">
        <f>(Reference!O$12*List!$H2303)+Reference!O$13</f>
        <v>559.35743334736424</v>
      </c>
      <c r="W2303" s="12">
        <f>(Reference!P$12*List!$H2303)+Reference!P$13</f>
        <v>788.18547426219504</v>
      </c>
      <c r="X2303" s="12">
        <f>(Reference!Q$12*List!$H2303)+Reference!Q$13</f>
        <v>394.09273713109752</v>
      </c>
      <c r="Y2303" s="53"/>
      <c r="Z2303" s="1" t="str">
        <f t="shared" si="71"/>
        <v>BRADFORD, Pennsylvania</v>
      </c>
      <c r="AA2303" s="40" t="s">
        <v>7769</v>
      </c>
      <c r="AB2303" s="40" t="s">
        <v>277</v>
      </c>
      <c r="AC2303" s="43" t="s">
        <v>51</v>
      </c>
      <c r="AD2303" s="61">
        <v>1.0949</v>
      </c>
      <c r="AE2303" s="56" t="str">
        <f t="shared" si="70"/>
        <v/>
      </c>
      <c r="AF2303" s="60">
        <v>39560</v>
      </c>
      <c r="AI2303" s="60">
        <v>0.99250000000000005</v>
      </c>
    </row>
    <row r="2304" spans="1:35" x14ac:dyDescent="0.35">
      <c r="A2304" s="46" t="s">
        <v>3023</v>
      </c>
      <c r="B2304" s="65" t="s">
        <v>6498</v>
      </c>
      <c r="C2304" s="28" t="s">
        <v>4141</v>
      </c>
      <c r="D2304" s="48" t="s">
        <v>9450</v>
      </c>
      <c r="E2304" s="40" t="s">
        <v>8859</v>
      </c>
      <c r="F2304" s="43" t="s">
        <v>51</v>
      </c>
      <c r="G2304" s="18" t="s">
        <v>4187</v>
      </c>
      <c r="H2304" s="16">
        <v>0.99250000000000005</v>
      </c>
      <c r="I2304" s="36">
        <f>(Reference!B$12*List!$H2304)+Reference!B$13</f>
        <v>1006.3886306041413</v>
      </c>
      <c r="J2304" s="36">
        <f>(Reference!C$12*List!$H2304)+Reference!C$13</f>
        <v>1501.8856030016716</v>
      </c>
      <c r="K2304" s="36">
        <f>(Reference!D$12*List!$H2304)+Reference!D$13</f>
        <v>1797.9372531762965</v>
      </c>
      <c r="L2304" s="36">
        <f>(Reference!E$12*List!$H2304)+Reference!E$13</f>
        <v>2223.6283627958101</v>
      </c>
      <c r="M2304" s="36">
        <f>(Reference!F$12*List!$H2304)+Reference!F$13</f>
        <v>2316.4950909558502</v>
      </c>
      <c r="N2304" s="36">
        <f>(Reference!G$12*List!$H2304)+Reference!G$13</f>
        <v>2623.1422738735673</v>
      </c>
      <c r="O2304" s="36">
        <f>(Reference!H$12*List!$H2304)+Reference!H$13</f>
        <v>2722.8649349850202</v>
      </c>
      <c r="P2304" s="36">
        <f>(Reference!I$12*List!$H2304)+Reference!I$13</f>
        <v>2830.0667956798325</v>
      </c>
      <c r="Q2304" s="36">
        <f>(Reference!J$12*List!$H2304)+Reference!J$13</f>
        <v>3276.3257041535817</v>
      </c>
      <c r="R2304" s="36">
        <f>(Reference!K$12*List!$H2304)+Reference!K$13</f>
        <v>3380.4112316886612</v>
      </c>
      <c r="S2304" s="36">
        <f>(Reference!L$12*List!$H2304)+Reference!L$13</f>
        <v>3647.1693501617965</v>
      </c>
      <c r="T2304" s="36">
        <f>(Reference!M$12*List!$H2304)+Reference!M$13</f>
        <v>4357.070043948951</v>
      </c>
      <c r="U2304" s="36">
        <f>(Reference!N$12*List!$H2304)+Reference!N$13</f>
        <v>17576.555307535891</v>
      </c>
      <c r="V2304" s="12">
        <f>(Reference!O$12*List!$H2304)+Reference!O$13</f>
        <v>653.37041026959889</v>
      </c>
      <c r="W2304" s="12">
        <f>(Reference!P$12*List!$H2304)+Reference!P$13</f>
        <v>920.65830537988938</v>
      </c>
      <c r="X2304" s="12">
        <f>(Reference!Q$12*List!$H2304)+Reference!Q$13</f>
        <v>460.32915268994469</v>
      </c>
      <c r="Y2304" s="53"/>
      <c r="Z2304" s="1" t="str">
        <f t="shared" si="71"/>
        <v>BUCKS, Pennsylvania</v>
      </c>
      <c r="AA2304" s="41" t="s">
        <v>8859</v>
      </c>
      <c r="AB2304" s="40" t="s">
        <v>277</v>
      </c>
      <c r="AC2304" s="44" t="s">
        <v>51</v>
      </c>
      <c r="AD2304" s="62">
        <v>0.80449999999999999</v>
      </c>
      <c r="AE2304" s="56" t="str">
        <f t="shared" si="70"/>
        <v/>
      </c>
      <c r="AF2304" s="60">
        <v>39580</v>
      </c>
      <c r="AI2304" s="60">
        <v>0.8579</v>
      </c>
    </row>
    <row r="2305" spans="1:35" x14ac:dyDescent="0.35">
      <c r="A2305" s="46" t="s">
        <v>3024</v>
      </c>
      <c r="B2305" s="65" t="s">
        <v>6499</v>
      </c>
      <c r="C2305" s="28" t="s">
        <v>3009</v>
      </c>
      <c r="D2305" s="48" t="s">
        <v>638</v>
      </c>
      <c r="E2305" s="40" t="s">
        <v>7480</v>
      </c>
      <c r="F2305" s="43" t="s">
        <v>51</v>
      </c>
      <c r="G2305" s="18" t="s">
        <v>4187</v>
      </c>
      <c r="H2305" s="10">
        <v>0.85260000000000002</v>
      </c>
      <c r="I2305" s="36">
        <f>(Reference!B$12*List!$H2305)+Reference!B$13</f>
        <v>898.62953704789277</v>
      </c>
      <c r="J2305" s="36">
        <f>(Reference!C$12*List!$H2305)+Reference!C$13</f>
        <v>1341.0711558954029</v>
      </c>
      <c r="K2305" s="36">
        <f>(Reference!D$12*List!$H2305)+Reference!D$13</f>
        <v>1605.4230665275629</v>
      </c>
      <c r="L2305" s="36">
        <f>(Reference!E$12*List!$H2305)+Reference!E$13</f>
        <v>1985.5332874997007</v>
      </c>
      <c r="M2305" s="36">
        <f>(Reference!F$12*List!$H2305)+Reference!F$13</f>
        <v>2068.456307887473</v>
      </c>
      <c r="N2305" s="36">
        <f>(Reference!G$12*List!$H2305)+Reference!G$13</f>
        <v>2342.2692342685732</v>
      </c>
      <c r="O2305" s="36">
        <f>(Reference!H$12*List!$H2305)+Reference!H$13</f>
        <v>2431.3140883762489</v>
      </c>
      <c r="P2305" s="36">
        <f>(Reference!I$12*List!$H2305)+Reference!I$13</f>
        <v>2527.0373065419999</v>
      </c>
      <c r="Q2305" s="36">
        <f>(Reference!J$12*List!$H2305)+Reference!J$13</f>
        <v>2925.5130286738449</v>
      </c>
      <c r="R2305" s="36">
        <f>(Reference!K$12*List!$H2305)+Reference!K$13</f>
        <v>3018.4535951487314</v>
      </c>
      <c r="S2305" s="36">
        <f>(Reference!L$12*List!$H2305)+Reference!L$13</f>
        <v>3256.6485798867611</v>
      </c>
      <c r="T2305" s="36">
        <f>(Reference!M$12*List!$H2305)+Reference!M$13</f>
        <v>3890.5366350657732</v>
      </c>
      <c r="U2305" s="36">
        <f>(Reference!N$12*List!$H2305)+Reference!N$13</f>
        <v>15694.545107714443</v>
      </c>
      <c r="V2305" s="12">
        <f>(Reference!O$12*List!$H2305)+Reference!O$13</f>
        <v>583.41075350672315</v>
      </c>
      <c r="W2305" s="12">
        <f>(Reference!P$12*List!$H2305)+Reference!P$13</f>
        <v>822.07878903220092</v>
      </c>
      <c r="X2305" s="12">
        <f>(Reference!Q$12*List!$H2305)+Reference!Q$13</f>
        <v>411.03939451610046</v>
      </c>
      <c r="Y2305" s="53"/>
      <c r="Z2305" s="1" t="str">
        <f t="shared" si="71"/>
        <v>BUTLER, Pennsylvania</v>
      </c>
      <c r="AA2305" s="40" t="s">
        <v>7480</v>
      </c>
      <c r="AB2305" s="40" t="s">
        <v>277</v>
      </c>
      <c r="AC2305" s="43" t="s">
        <v>51</v>
      </c>
      <c r="AD2305" s="61">
        <v>0.77610000000000001</v>
      </c>
      <c r="AE2305" s="56" t="str">
        <f t="shared" si="70"/>
        <v/>
      </c>
      <c r="AF2305" s="60">
        <v>39590</v>
      </c>
      <c r="AI2305" s="60">
        <v>0.95189999999999997</v>
      </c>
    </row>
    <row r="2306" spans="1:35" x14ac:dyDescent="0.35">
      <c r="A2306" s="46" t="s">
        <v>3025</v>
      </c>
      <c r="B2306" s="65" t="s">
        <v>6500</v>
      </c>
      <c r="C2306" s="28" t="s">
        <v>4142</v>
      </c>
      <c r="D2306" s="48" t="s">
        <v>534</v>
      </c>
      <c r="E2306" s="40" t="s">
        <v>8860</v>
      </c>
      <c r="F2306" s="43" t="s">
        <v>51</v>
      </c>
      <c r="G2306" s="18" t="s">
        <v>4187</v>
      </c>
      <c r="H2306" s="10">
        <v>0.81179999999999997</v>
      </c>
      <c r="I2306" s="36">
        <f>(Reference!B$12*List!$H2306)+Reference!B$13</f>
        <v>867.20301083563436</v>
      </c>
      <c r="J2306" s="36">
        <f>(Reference!C$12*List!$H2306)+Reference!C$13</f>
        <v>1294.1717317214516</v>
      </c>
      <c r="K2306" s="36">
        <f>(Reference!D$12*List!$H2306)+Reference!D$13</f>
        <v>1549.2788291060594</v>
      </c>
      <c r="L2306" s="36">
        <f>(Reference!E$12*List!$H2306)+Reference!E$13</f>
        <v>1916.0959817664534</v>
      </c>
      <c r="M2306" s="36">
        <f>(Reference!F$12*List!$H2306)+Reference!F$13</f>
        <v>1996.119050209204</v>
      </c>
      <c r="N2306" s="36">
        <f>(Reference!G$12*List!$H2306)+Reference!G$13</f>
        <v>2260.3562963423137</v>
      </c>
      <c r="O2306" s="36">
        <f>(Reference!H$12*List!$H2306)+Reference!H$13</f>
        <v>2346.2871080929185</v>
      </c>
      <c r="P2306" s="36">
        <f>(Reference!I$12*List!$H2306)+Reference!I$13</f>
        <v>2438.6627307248191</v>
      </c>
      <c r="Q2306" s="36">
        <f>(Reference!J$12*List!$H2306)+Reference!J$13</f>
        <v>2823.2031133087744</v>
      </c>
      <c r="R2306" s="36">
        <f>(Reference!K$12*List!$H2306)+Reference!K$13</f>
        <v>2912.8933980734691</v>
      </c>
      <c r="S2306" s="36">
        <f>(Reference!L$12*List!$H2306)+Reference!L$13</f>
        <v>3142.7583195063362</v>
      </c>
      <c r="T2306" s="36">
        <f>(Reference!M$12*List!$H2306)+Reference!M$13</f>
        <v>3754.4782856559541</v>
      </c>
      <c r="U2306" s="36">
        <f>(Reference!N$12*List!$H2306)+Reference!N$13</f>
        <v>15145.681518345496</v>
      </c>
      <c r="V2306" s="12">
        <f>(Reference!O$12*List!$H2306)+Reference!O$13</f>
        <v>563.00793723849347</v>
      </c>
      <c r="W2306" s="12">
        <f>(Reference!P$12*List!$H2306)+Reference!P$13</f>
        <v>793.32936610878642</v>
      </c>
      <c r="X2306" s="12">
        <f>(Reference!Q$12*List!$H2306)+Reference!Q$13</f>
        <v>396.66468305439321</v>
      </c>
      <c r="Y2306" s="53"/>
      <c r="Z2306" s="1" t="str">
        <f t="shared" si="71"/>
        <v>CAMBRIA, Pennsylvania</v>
      </c>
      <c r="AA2306" s="40" t="s">
        <v>8860</v>
      </c>
      <c r="AB2306" s="40" t="s">
        <v>277</v>
      </c>
      <c r="AC2306" s="43" t="s">
        <v>51</v>
      </c>
      <c r="AD2306" s="61">
        <v>0.85260000000000002</v>
      </c>
      <c r="AE2306" s="56" t="str">
        <f t="shared" si="70"/>
        <v/>
      </c>
      <c r="AF2306" s="60">
        <v>39600</v>
      </c>
      <c r="AI2306" s="60">
        <v>0.80449999999999999</v>
      </c>
    </row>
    <row r="2307" spans="1:35" x14ac:dyDescent="0.35">
      <c r="A2307" s="46" t="s">
        <v>3026</v>
      </c>
      <c r="B2307" s="65" t="s">
        <v>6501</v>
      </c>
      <c r="C2307" s="19">
        <v>99939</v>
      </c>
      <c r="D2307" s="48" t="s">
        <v>9449</v>
      </c>
      <c r="E2307" s="41" t="s">
        <v>8232</v>
      </c>
      <c r="F2307" s="44" t="s">
        <v>51</v>
      </c>
      <c r="G2307" s="18" t="s">
        <v>4188</v>
      </c>
      <c r="H2307" s="16">
        <v>0.80449999999999999</v>
      </c>
      <c r="I2307" s="36">
        <f>(Reference!B$12*List!$H2307)+Reference!B$13</f>
        <v>861.58012746922543</v>
      </c>
      <c r="J2307" s="36">
        <f>(Reference!C$12*List!$H2307)+Reference!C$13</f>
        <v>1285.780413180524</v>
      </c>
      <c r="K2307" s="36">
        <f>(Reference!D$12*List!$H2307)+Reference!D$13</f>
        <v>1539.233414077212</v>
      </c>
      <c r="L2307" s="36">
        <f>(Reference!E$12*List!$H2307)+Reference!E$13</f>
        <v>1903.6721501033971</v>
      </c>
      <c r="M2307" s="36">
        <f>(Reference!F$12*List!$H2307)+Reference!F$13</f>
        <v>1983.1763545952003</v>
      </c>
      <c r="N2307" s="36">
        <f>(Reference!G$12*List!$H2307)+Reference!G$13</f>
        <v>2245.7003049976643</v>
      </c>
      <c r="O2307" s="36">
        <f>(Reference!H$12*List!$H2307)+Reference!H$13</f>
        <v>2331.0739474049697</v>
      </c>
      <c r="P2307" s="36">
        <f>(Reference!I$12*List!$H2307)+Reference!I$13</f>
        <v>2422.8506129928237</v>
      </c>
      <c r="Q2307" s="36">
        <f>(Reference!J$12*List!$H2307)+Reference!J$13</f>
        <v>2804.8976627655147</v>
      </c>
      <c r="R2307" s="36">
        <f>(Reference!K$12*List!$H2307)+Reference!K$13</f>
        <v>2894.0064020281407</v>
      </c>
      <c r="S2307" s="36">
        <f>(Reference!L$12*List!$H2307)+Reference!L$13</f>
        <v>3122.380895467682</v>
      </c>
      <c r="T2307" s="36">
        <f>(Reference!M$12*List!$H2307)+Reference!M$13</f>
        <v>3730.134512354688</v>
      </c>
      <c r="U2307" s="36">
        <f>(Reference!N$12*List!$H2307)+Reference!N$13</f>
        <v>15047.477983973113</v>
      </c>
      <c r="V2307" s="12">
        <f>(Reference!O$12*List!$H2307)+Reference!O$13</f>
        <v>559.35743334736424</v>
      </c>
      <c r="W2307" s="12">
        <f>(Reference!P$12*List!$H2307)+Reference!P$13</f>
        <v>788.18547426219504</v>
      </c>
      <c r="X2307" s="12">
        <f>(Reference!Q$12*List!$H2307)+Reference!Q$13</f>
        <v>394.09273713109752</v>
      </c>
      <c r="Y2307" s="53"/>
      <c r="Z2307" s="1" t="str">
        <f t="shared" si="71"/>
        <v>CAMERON, Pennsylvania</v>
      </c>
      <c r="AA2307" s="41" t="s">
        <v>8232</v>
      </c>
      <c r="AB2307" s="40" t="s">
        <v>277</v>
      </c>
      <c r="AC2307" s="44" t="s">
        <v>51</v>
      </c>
      <c r="AD2307" s="62">
        <v>0.80449999999999999</v>
      </c>
      <c r="AE2307" s="56" t="str">
        <f t="shared" si="70"/>
        <v/>
      </c>
      <c r="AF2307" s="60">
        <v>39610</v>
      </c>
      <c r="AI2307" s="60">
        <v>0.92349999999999999</v>
      </c>
    </row>
    <row r="2308" spans="1:35" x14ac:dyDescent="0.35">
      <c r="A2308" s="46" t="s">
        <v>3027</v>
      </c>
      <c r="B2308" s="65" t="s">
        <v>6502</v>
      </c>
      <c r="C2308" s="28" t="s">
        <v>4113</v>
      </c>
      <c r="D2308" s="48" t="s">
        <v>357</v>
      </c>
      <c r="E2308" s="40" t="s">
        <v>8507</v>
      </c>
      <c r="F2308" s="43" t="s">
        <v>51</v>
      </c>
      <c r="G2308" s="18" t="s">
        <v>4187</v>
      </c>
      <c r="H2308" s="10">
        <v>0.95189999999999997</v>
      </c>
      <c r="I2308" s="36">
        <f>(Reference!B$12*List!$H2308)+Reference!B$13</f>
        <v>975.11615599096262</v>
      </c>
      <c r="J2308" s="36">
        <f>(Reference!C$12*List!$H2308)+Reference!C$13</f>
        <v>1455.2160779658279</v>
      </c>
      <c r="K2308" s="36">
        <f>(Reference!D$12*List!$H2308)+Reference!D$13</f>
        <v>1742.0682326048984</v>
      </c>
      <c r="L2308" s="36">
        <f>(Reference!E$12*List!$H2308)+Reference!E$13</f>
        <v>2154.5314360122356</v>
      </c>
      <c r="M2308" s="36">
        <f>(Reference!F$12*List!$H2308)+Reference!F$13</f>
        <v>2244.5124276779652</v>
      </c>
      <c r="N2308" s="36">
        <f>(Reference!G$12*List!$H2308)+Reference!G$13</f>
        <v>2541.6308699567498</v>
      </c>
      <c r="O2308" s="36">
        <f>(Reference!H$12*List!$H2308)+Reference!H$13</f>
        <v>2638.2547536246475</v>
      </c>
      <c r="P2308" s="36">
        <f>(Reference!I$12*List!$H2308)+Reference!I$13</f>
        <v>2742.1254285676378</v>
      </c>
      <c r="Q2308" s="36">
        <f>(Reference!J$12*List!$H2308)+Reference!J$13</f>
        <v>3174.5173079814776</v>
      </c>
      <c r="R2308" s="36">
        <f>(Reference!K$12*List!$H2308)+Reference!K$13</f>
        <v>3275.3684865598466</v>
      </c>
      <c r="S2308" s="36">
        <f>(Reference!L$12*List!$H2308)+Reference!L$13</f>
        <v>3533.8373753714714</v>
      </c>
      <c r="T2308" s="36">
        <f>(Reference!M$12*List!$H2308)+Reference!M$13</f>
        <v>4221.6786472323174</v>
      </c>
      <c r="U2308" s="36">
        <f>(Reference!N$12*List!$H2308)+Reference!N$13</f>
        <v>17030.382225957972</v>
      </c>
      <c r="V2308" s="12">
        <f>(Reference!O$12*List!$H2308)+Reference!O$13</f>
        <v>633.06760780660557</v>
      </c>
      <c r="W2308" s="12">
        <f>(Reference!P$12*List!$H2308)+Reference!P$13</f>
        <v>892.04981100021701</v>
      </c>
      <c r="X2308" s="12">
        <f>(Reference!Q$12*List!$H2308)+Reference!Q$13</f>
        <v>446.0249055001085</v>
      </c>
      <c r="Y2308" s="53"/>
      <c r="Z2308" s="1" t="str">
        <f t="shared" si="71"/>
        <v>CARBON, Pennsylvania</v>
      </c>
      <c r="AA2308" s="40" t="s">
        <v>8507</v>
      </c>
      <c r="AB2308" s="40" t="s">
        <v>277</v>
      </c>
      <c r="AC2308" s="43" t="s">
        <v>51</v>
      </c>
      <c r="AD2308" s="61">
        <v>1.1091</v>
      </c>
      <c r="AE2308" s="56" t="str">
        <f t="shared" si="70"/>
        <v/>
      </c>
      <c r="AF2308" s="60">
        <v>39620</v>
      </c>
      <c r="AI2308" s="60">
        <v>1.0949</v>
      </c>
    </row>
    <row r="2309" spans="1:35" x14ac:dyDescent="0.35">
      <c r="A2309" s="46" t="s">
        <v>3028</v>
      </c>
      <c r="B2309" s="65" t="s">
        <v>6503</v>
      </c>
      <c r="C2309" s="28" t="s">
        <v>3229</v>
      </c>
      <c r="D2309" s="48" t="s">
        <v>707</v>
      </c>
      <c r="E2309" s="40" t="s">
        <v>8861</v>
      </c>
      <c r="F2309" s="43" t="s">
        <v>51</v>
      </c>
      <c r="G2309" s="18" t="s">
        <v>4187</v>
      </c>
      <c r="H2309" s="16">
        <v>1.0749</v>
      </c>
      <c r="I2309" s="36">
        <f>(Reference!B$12*List!$H2309)+Reference!B$13</f>
        <v>1069.8578894249767</v>
      </c>
      <c r="J2309" s="36">
        <f>(Reference!C$12*List!$H2309)+Reference!C$13</f>
        <v>1596.6040479020041</v>
      </c>
      <c r="K2309" s="36">
        <f>(Reference!D$12*List!$H2309)+Reference!D$13</f>
        <v>1911.326595419725</v>
      </c>
      <c r="L2309" s="36">
        <f>(Reference!E$12*List!$H2309)+Reference!E$13</f>
        <v>2363.8644900609952</v>
      </c>
      <c r="M2309" s="36">
        <f>(Reference!F$12*List!$H2309)+Reference!F$13</f>
        <v>2462.587983913922</v>
      </c>
      <c r="N2309" s="36">
        <f>(Reference!G$12*List!$H2309)+Reference!G$13</f>
        <v>2788.5742857638561</v>
      </c>
      <c r="O2309" s="36">
        <f>(Reference!H$12*List!$H2309)+Reference!H$13</f>
        <v>2894.5860912435101</v>
      </c>
      <c r="P2309" s="36">
        <f>(Reference!I$12*List!$H2309)+Reference!I$13</f>
        <v>3008.5487821341376</v>
      </c>
      <c r="Q2309" s="36">
        <f>(Reference!J$12*List!$H2309)+Reference!J$13</f>
        <v>3482.9516116555856</v>
      </c>
      <c r="R2309" s="36">
        <f>(Reference!K$12*List!$H2309)+Reference!K$13</f>
        <v>3593.6014336249746</v>
      </c>
      <c r="S2309" s="36">
        <f>(Reference!L$12*List!$H2309)+Reference!L$13</f>
        <v>3877.1830132830464</v>
      </c>
      <c r="T2309" s="36">
        <f>(Reference!M$12*List!$H2309)+Reference!M$13</f>
        <v>4631.8545535413296</v>
      </c>
      <c r="U2309" s="36">
        <f>(Reference!N$12*List!$H2309)+Reference!N$13</f>
        <v>18685.044517437876</v>
      </c>
      <c r="V2309" s="12">
        <f>(Reference!O$12*List!$H2309)+Reference!O$13</f>
        <v>694.57609802700381</v>
      </c>
      <c r="W2309" s="12">
        <f>(Reference!P$12*List!$H2309)+Reference!P$13</f>
        <v>978.72086540168721</v>
      </c>
      <c r="X2309" s="12">
        <f>(Reference!Q$12*List!$H2309)+Reference!Q$13</f>
        <v>489.3604327008436</v>
      </c>
      <c r="Y2309" s="53"/>
      <c r="Z2309" s="1" t="str">
        <f t="shared" si="71"/>
        <v>CENTRE, Pennsylvania</v>
      </c>
      <c r="AA2309" s="41" t="s">
        <v>8861</v>
      </c>
      <c r="AB2309" s="40" t="s">
        <v>277</v>
      </c>
      <c r="AC2309" s="44" t="s">
        <v>51</v>
      </c>
      <c r="AD2309" s="62">
        <v>0.80449999999999999</v>
      </c>
      <c r="AE2309" s="56" t="str">
        <f t="shared" si="70"/>
        <v/>
      </c>
      <c r="AF2309" s="60">
        <v>39630</v>
      </c>
      <c r="AI2309" s="60">
        <v>1.1154999999999999</v>
      </c>
    </row>
    <row r="2310" spans="1:35" x14ac:dyDescent="0.35">
      <c r="A2310" s="46" t="s">
        <v>3029</v>
      </c>
      <c r="B2310" s="65" t="s">
        <v>6504</v>
      </c>
      <c r="C2310" s="28" t="s">
        <v>4141</v>
      </c>
      <c r="D2310" s="48" t="s">
        <v>9450</v>
      </c>
      <c r="E2310" s="40" t="s">
        <v>8862</v>
      </c>
      <c r="F2310" s="43" t="s">
        <v>51</v>
      </c>
      <c r="G2310" s="18" t="s">
        <v>4187</v>
      </c>
      <c r="H2310" s="16">
        <v>0.99250000000000005</v>
      </c>
      <c r="I2310" s="36">
        <f>(Reference!B$12*List!$H2310)+Reference!B$13</f>
        <v>1006.3886306041413</v>
      </c>
      <c r="J2310" s="36">
        <f>(Reference!C$12*List!$H2310)+Reference!C$13</f>
        <v>1501.8856030016716</v>
      </c>
      <c r="K2310" s="36">
        <f>(Reference!D$12*List!$H2310)+Reference!D$13</f>
        <v>1797.9372531762965</v>
      </c>
      <c r="L2310" s="36">
        <f>(Reference!E$12*List!$H2310)+Reference!E$13</f>
        <v>2223.6283627958101</v>
      </c>
      <c r="M2310" s="36">
        <f>(Reference!F$12*List!$H2310)+Reference!F$13</f>
        <v>2316.4950909558502</v>
      </c>
      <c r="N2310" s="36">
        <f>(Reference!G$12*List!$H2310)+Reference!G$13</f>
        <v>2623.1422738735673</v>
      </c>
      <c r="O2310" s="36">
        <f>(Reference!H$12*List!$H2310)+Reference!H$13</f>
        <v>2722.8649349850202</v>
      </c>
      <c r="P2310" s="36">
        <f>(Reference!I$12*List!$H2310)+Reference!I$13</f>
        <v>2830.0667956798325</v>
      </c>
      <c r="Q2310" s="36">
        <f>(Reference!J$12*List!$H2310)+Reference!J$13</f>
        <v>3276.3257041535817</v>
      </c>
      <c r="R2310" s="36">
        <f>(Reference!K$12*List!$H2310)+Reference!K$13</f>
        <v>3380.4112316886612</v>
      </c>
      <c r="S2310" s="36">
        <f>(Reference!L$12*List!$H2310)+Reference!L$13</f>
        <v>3647.1693501617965</v>
      </c>
      <c r="T2310" s="36">
        <f>(Reference!M$12*List!$H2310)+Reference!M$13</f>
        <v>4357.070043948951</v>
      </c>
      <c r="U2310" s="36">
        <f>(Reference!N$12*List!$H2310)+Reference!N$13</f>
        <v>17576.555307535891</v>
      </c>
      <c r="V2310" s="12">
        <f>(Reference!O$12*List!$H2310)+Reference!O$13</f>
        <v>653.37041026959889</v>
      </c>
      <c r="W2310" s="12">
        <f>(Reference!P$12*List!$H2310)+Reference!P$13</f>
        <v>920.65830537988938</v>
      </c>
      <c r="X2310" s="12">
        <f>(Reference!Q$12*List!$H2310)+Reference!Q$13</f>
        <v>460.32915268994469</v>
      </c>
      <c r="Y2310" s="53"/>
      <c r="Z2310" s="1" t="str">
        <f t="shared" si="71"/>
        <v>CHESTER, Pennsylvania</v>
      </c>
      <c r="AA2310" s="41" t="s">
        <v>8862</v>
      </c>
      <c r="AB2310" s="40" t="s">
        <v>277</v>
      </c>
      <c r="AC2310" s="44" t="s">
        <v>51</v>
      </c>
      <c r="AD2310" s="62">
        <v>0.80449999999999999</v>
      </c>
      <c r="AE2310" s="56" t="str">
        <f t="shared" si="70"/>
        <v/>
      </c>
      <c r="AF2310" s="60">
        <v>39640</v>
      </c>
      <c r="AI2310" s="60">
        <v>0.80449999999999999</v>
      </c>
    </row>
    <row r="2311" spans="1:35" x14ac:dyDescent="0.35">
      <c r="A2311" s="46" t="s">
        <v>3030</v>
      </c>
      <c r="B2311" s="65" t="s">
        <v>6505</v>
      </c>
      <c r="C2311" s="19">
        <v>99939</v>
      </c>
      <c r="D2311" s="48" t="s">
        <v>9449</v>
      </c>
      <c r="E2311" s="41" t="s">
        <v>8863</v>
      </c>
      <c r="F2311" s="44" t="s">
        <v>51</v>
      </c>
      <c r="G2311" s="18" t="s">
        <v>4188</v>
      </c>
      <c r="H2311" s="16">
        <v>0.80449999999999999</v>
      </c>
      <c r="I2311" s="36">
        <f>(Reference!B$12*List!$H2311)+Reference!B$13</f>
        <v>861.58012746922543</v>
      </c>
      <c r="J2311" s="36">
        <f>(Reference!C$12*List!$H2311)+Reference!C$13</f>
        <v>1285.780413180524</v>
      </c>
      <c r="K2311" s="36">
        <f>(Reference!D$12*List!$H2311)+Reference!D$13</f>
        <v>1539.233414077212</v>
      </c>
      <c r="L2311" s="36">
        <f>(Reference!E$12*List!$H2311)+Reference!E$13</f>
        <v>1903.6721501033971</v>
      </c>
      <c r="M2311" s="36">
        <f>(Reference!F$12*List!$H2311)+Reference!F$13</f>
        <v>1983.1763545952003</v>
      </c>
      <c r="N2311" s="36">
        <f>(Reference!G$12*List!$H2311)+Reference!G$13</f>
        <v>2245.7003049976643</v>
      </c>
      <c r="O2311" s="36">
        <f>(Reference!H$12*List!$H2311)+Reference!H$13</f>
        <v>2331.0739474049697</v>
      </c>
      <c r="P2311" s="36">
        <f>(Reference!I$12*List!$H2311)+Reference!I$13</f>
        <v>2422.8506129928237</v>
      </c>
      <c r="Q2311" s="36">
        <f>(Reference!J$12*List!$H2311)+Reference!J$13</f>
        <v>2804.8976627655147</v>
      </c>
      <c r="R2311" s="36">
        <f>(Reference!K$12*List!$H2311)+Reference!K$13</f>
        <v>2894.0064020281407</v>
      </c>
      <c r="S2311" s="36">
        <f>(Reference!L$12*List!$H2311)+Reference!L$13</f>
        <v>3122.380895467682</v>
      </c>
      <c r="T2311" s="36">
        <f>(Reference!M$12*List!$H2311)+Reference!M$13</f>
        <v>3730.134512354688</v>
      </c>
      <c r="U2311" s="36">
        <f>(Reference!N$12*List!$H2311)+Reference!N$13</f>
        <v>15047.477983973113</v>
      </c>
      <c r="V2311" s="12">
        <f>(Reference!O$12*List!$H2311)+Reference!O$13</f>
        <v>559.35743334736424</v>
      </c>
      <c r="W2311" s="12">
        <f>(Reference!P$12*List!$H2311)+Reference!P$13</f>
        <v>788.18547426219504</v>
      </c>
      <c r="X2311" s="12">
        <f>(Reference!Q$12*List!$H2311)+Reference!Q$13</f>
        <v>394.09273713109752</v>
      </c>
      <c r="Y2311" s="53"/>
      <c r="Z2311" s="1" t="str">
        <f t="shared" si="71"/>
        <v>CLARION, Pennsylvania</v>
      </c>
      <c r="AA2311" s="41" t="s">
        <v>8863</v>
      </c>
      <c r="AB2311" s="40" t="s">
        <v>277</v>
      </c>
      <c r="AC2311" s="44" t="s">
        <v>51</v>
      </c>
      <c r="AD2311" s="62">
        <v>0.80449999999999999</v>
      </c>
      <c r="AE2311" s="56" t="str">
        <f t="shared" si="70"/>
        <v/>
      </c>
      <c r="AF2311" s="60">
        <v>39650</v>
      </c>
      <c r="AI2311" s="60">
        <v>0.80449999999999999</v>
      </c>
    </row>
    <row r="2312" spans="1:35" x14ac:dyDescent="0.35">
      <c r="A2312" s="46" t="s">
        <v>3031</v>
      </c>
      <c r="B2312" s="65" t="s">
        <v>6506</v>
      </c>
      <c r="C2312" s="19">
        <v>99939</v>
      </c>
      <c r="D2312" s="48" t="s">
        <v>9449</v>
      </c>
      <c r="E2312" s="41" t="s">
        <v>8864</v>
      </c>
      <c r="F2312" s="44" t="s">
        <v>51</v>
      </c>
      <c r="G2312" s="18" t="s">
        <v>4188</v>
      </c>
      <c r="H2312" s="16">
        <v>0.80449999999999999</v>
      </c>
      <c r="I2312" s="36">
        <f>(Reference!B$12*List!$H2312)+Reference!B$13</f>
        <v>861.58012746922543</v>
      </c>
      <c r="J2312" s="36">
        <f>(Reference!C$12*List!$H2312)+Reference!C$13</f>
        <v>1285.780413180524</v>
      </c>
      <c r="K2312" s="36">
        <f>(Reference!D$12*List!$H2312)+Reference!D$13</f>
        <v>1539.233414077212</v>
      </c>
      <c r="L2312" s="36">
        <f>(Reference!E$12*List!$H2312)+Reference!E$13</f>
        <v>1903.6721501033971</v>
      </c>
      <c r="M2312" s="36">
        <f>(Reference!F$12*List!$H2312)+Reference!F$13</f>
        <v>1983.1763545952003</v>
      </c>
      <c r="N2312" s="36">
        <f>(Reference!G$12*List!$H2312)+Reference!G$13</f>
        <v>2245.7003049976643</v>
      </c>
      <c r="O2312" s="36">
        <f>(Reference!H$12*List!$H2312)+Reference!H$13</f>
        <v>2331.0739474049697</v>
      </c>
      <c r="P2312" s="36">
        <f>(Reference!I$12*List!$H2312)+Reference!I$13</f>
        <v>2422.8506129928237</v>
      </c>
      <c r="Q2312" s="36">
        <f>(Reference!J$12*List!$H2312)+Reference!J$13</f>
        <v>2804.8976627655147</v>
      </c>
      <c r="R2312" s="36">
        <f>(Reference!K$12*List!$H2312)+Reference!K$13</f>
        <v>2894.0064020281407</v>
      </c>
      <c r="S2312" s="36">
        <f>(Reference!L$12*List!$H2312)+Reference!L$13</f>
        <v>3122.380895467682</v>
      </c>
      <c r="T2312" s="36">
        <f>(Reference!M$12*List!$H2312)+Reference!M$13</f>
        <v>3730.134512354688</v>
      </c>
      <c r="U2312" s="36">
        <f>(Reference!N$12*List!$H2312)+Reference!N$13</f>
        <v>15047.477983973113</v>
      </c>
      <c r="V2312" s="12">
        <f>(Reference!O$12*List!$H2312)+Reference!O$13</f>
        <v>559.35743334736424</v>
      </c>
      <c r="W2312" s="12">
        <f>(Reference!P$12*List!$H2312)+Reference!P$13</f>
        <v>788.18547426219504</v>
      </c>
      <c r="X2312" s="12">
        <f>(Reference!Q$12*List!$H2312)+Reference!Q$13</f>
        <v>394.09273713109752</v>
      </c>
      <c r="Y2312" s="53"/>
      <c r="Z2312" s="1" t="str">
        <f t="shared" si="71"/>
        <v>CLEARFIELD, Pennsylvania</v>
      </c>
      <c r="AA2312" s="41" t="s">
        <v>8864</v>
      </c>
      <c r="AB2312" s="40" t="s">
        <v>277</v>
      </c>
      <c r="AC2312" s="44" t="s">
        <v>51</v>
      </c>
      <c r="AD2312" s="62">
        <v>0.80449999999999999</v>
      </c>
      <c r="AE2312" s="56" t="str">
        <f t="shared" si="70"/>
        <v/>
      </c>
      <c r="AF2312" s="60">
        <v>39670</v>
      </c>
      <c r="AI2312" s="60">
        <v>0.80449999999999999</v>
      </c>
    </row>
    <row r="2313" spans="1:35" x14ac:dyDescent="0.35">
      <c r="A2313" s="46" t="s">
        <v>3032</v>
      </c>
      <c r="B2313" s="65" t="s">
        <v>6507</v>
      </c>
      <c r="C2313" s="19">
        <v>99939</v>
      </c>
      <c r="D2313" s="48" t="s">
        <v>9449</v>
      </c>
      <c r="E2313" s="41" t="s">
        <v>7968</v>
      </c>
      <c r="F2313" s="44" t="s">
        <v>51</v>
      </c>
      <c r="G2313" s="18" t="s">
        <v>4188</v>
      </c>
      <c r="H2313" s="16">
        <v>0.80449999999999999</v>
      </c>
      <c r="I2313" s="36">
        <f>(Reference!B$12*List!$H2313)+Reference!B$13</f>
        <v>861.58012746922543</v>
      </c>
      <c r="J2313" s="36">
        <f>(Reference!C$12*List!$H2313)+Reference!C$13</f>
        <v>1285.780413180524</v>
      </c>
      <c r="K2313" s="36">
        <f>(Reference!D$12*List!$H2313)+Reference!D$13</f>
        <v>1539.233414077212</v>
      </c>
      <c r="L2313" s="36">
        <f>(Reference!E$12*List!$H2313)+Reference!E$13</f>
        <v>1903.6721501033971</v>
      </c>
      <c r="M2313" s="36">
        <f>(Reference!F$12*List!$H2313)+Reference!F$13</f>
        <v>1983.1763545952003</v>
      </c>
      <c r="N2313" s="36">
        <f>(Reference!G$12*List!$H2313)+Reference!G$13</f>
        <v>2245.7003049976643</v>
      </c>
      <c r="O2313" s="36">
        <f>(Reference!H$12*List!$H2313)+Reference!H$13</f>
        <v>2331.0739474049697</v>
      </c>
      <c r="P2313" s="36">
        <f>(Reference!I$12*List!$H2313)+Reference!I$13</f>
        <v>2422.8506129928237</v>
      </c>
      <c r="Q2313" s="36">
        <f>(Reference!J$12*List!$H2313)+Reference!J$13</f>
        <v>2804.8976627655147</v>
      </c>
      <c r="R2313" s="36">
        <f>(Reference!K$12*List!$H2313)+Reference!K$13</f>
        <v>2894.0064020281407</v>
      </c>
      <c r="S2313" s="36">
        <f>(Reference!L$12*List!$H2313)+Reference!L$13</f>
        <v>3122.380895467682</v>
      </c>
      <c r="T2313" s="36">
        <f>(Reference!M$12*List!$H2313)+Reference!M$13</f>
        <v>3730.134512354688</v>
      </c>
      <c r="U2313" s="36">
        <f>(Reference!N$12*List!$H2313)+Reference!N$13</f>
        <v>15047.477983973113</v>
      </c>
      <c r="V2313" s="12">
        <f>(Reference!O$12*List!$H2313)+Reference!O$13</f>
        <v>559.35743334736424</v>
      </c>
      <c r="W2313" s="12">
        <f>(Reference!P$12*List!$H2313)+Reference!P$13</f>
        <v>788.18547426219504</v>
      </c>
      <c r="X2313" s="12">
        <f>(Reference!Q$12*List!$H2313)+Reference!Q$13</f>
        <v>394.09273713109752</v>
      </c>
      <c r="Y2313" s="53"/>
      <c r="Z2313" s="1" t="str">
        <f t="shared" si="71"/>
        <v>CLINTON, Pennsylvania</v>
      </c>
      <c r="AA2313" s="41" t="s">
        <v>7968</v>
      </c>
      <c r="AB2313" s="40" t="s">
        <v>277</v>
      </c>
      <c r="AC2313" s="44" t="s">
        <v>51</v>
      </c>
      <c r="AD2313" s="62">
        <v>0.80449999999999999</v>
      </c>
      <c r="AE2313" s="56" t="str">
        <f t="shared" si="70"/>
        <v/>
      </c>
      <c r="AF2313" s="60">
        <v>39680</v>
      </c>
      <c r="AI2313" s="60">
        <v>0.80449999999999999</v>
      </c>
    </row>
    <row r="2314" spans="1:35" x14ac:dyDescent="0.35">
      <c r="A2314" s="46" t="s">
        <v>3033</v>
      </c>
      <c r="B2314" s="65" t="s">
        <v>6508</v>
      </c>
      <c r="C2314" s="19" t="s">
        <v>1376</v>
      </c>
      <c r="D2314" s="48" t="s">
        <v>392</v>
      </c>
      <c r="E2314" s="41" t="s">
        <v>7596</v>
      </c>
      <c r="F2314" s="43" t="s">
        <v>51</v>
      </c>
      <c r="G2314" s="18" t="s">
        <v>4187</v>
      </c>
      <c r="H2314" s="16">
        <v>0.8579</v>
      </c>
      <c r="I2314" s="36">
        <f>(Reference!B$12*List!$H2314)+Reference!B$13</f>
        <v>902.71190442350473</v>
      </c>
      <c r="J2314" s="36">
        <f>(Reference!C$12*List!$H2314)+Reference!C$13</f>
        <v>1347.1634830552541</v>
      </c>
      <c r="K2314" s="36">
        <f>(Reference!D$12*List!$H2314)+Reference!D$13</f>
        <v>1612.7163130553563</v>
      </c>
      <c r="L2314" s="36">
        <f>(Reference!E$12*List!$H2314)+Reference!E$13</f>
        <v>1994.5533296660292</v>
      </c>
      <c r="M2314" s="36">
        <f>(Reference!F$12*List!$H2314)+Reference!F$13</f>
        <v>2077.8530594976401</v>
      </c>
      <c r="N2314" s="36">
        <f>(Reference!G$12*List!$H2314)+Reference!G$13</f>
        <v>2352.9098855187985</v>
      </c>
      <c r="O2314" s="36">
        <f>(Reference!H$12*List!$H2314)+Reference!H$13</f>
        <v>2442.3592598346222</v>
      </c>
      <c r="P2314" s="36">
        <f>(Reference!I$12*List!$H2314)+Reference!I$13</f>
        <v>2538.5173372241334</v>
      </c>
      <c r="Q2314" s="36">
        <f>(Reference!J$12*List!$H2314)+Reference!J$13</f>
        <v>2938.8032872874446</v>
      </c>
      <c r="R2314" s="36">
        <f>(Reference!K$12*List!$H2314)+Reference!K$13</f>
        <v>3032.1660717295863</v>
      </c>
      <c r="S2314" s="36">
        <f>(Reference!L$12*List!$H2314)+Reference!L$13</f>
        <v>3271.4431480244143</v>
      </c>
      <c r="T2314" s="36">
        <f>(Reference!M$12*List!$H2314)+Reference!M$13</f>
        <v>3908.2108814351859</v>
      </c>
      <c r="U2314" s="36">
        <f>(Reference!N$12*List!$H2314)+Reference!N$13</f>
        <v>15765.843564176583</v>
      </c>
      <c r="V2314" s="12">
        <f>(Reference!O$12*List!$H2314)+Reference!O$13</f>
        <v>586.06111934548824</v>
      </c>
      <c r="W2314" s="12">
        <f>(Reference!P$12*List!$H2314)+Reference!P$13</f>
        <v>825.81339544136995</v>
      </c>
      <c r="X2314" s="12">
        <f>(Reference!Q$12*List!$H2314)+Reference!Q$13</f>
        <v>412.90669772068497</v>
      </c>
      <c r="Y2314" s="53"/>
      <c r="Z2314" s="1" t="str">
        <f t="shared" si="71"/>
        <v>COLUMBIA, Pennsylvania</v>
      </c>
      <c r="AA2314" s="41" t="s">
        <v>7596</v>
      </c>
      <c r="AB2314" s="40" t="s">
        <v>277</v>
      </c>
      <c r="AC2314" s="44" t="s">
        <v>51</v>
      </c>
      <c r="AD2314" s="62">
        <v>0.80449999999999999</v>
      </c>
      <c r="AE2314" s="56" t="str">
        <f t="shared" si="70"/>
        <v/>
      </c>
      <c r="AF2314" s="60">
        <v>39690</v>
      </c>
      <c r="AI2314" s="60">
        <v>0.80449999999999999</v>
      </c>
    </row>
    <row r="2315" spans="1:35" x14ac:dyDescent="0.35">
      <c r="A2315" s="46" t="s">
        <v>3034</v>
      </c>
      <c r="B2315" s="65" t="s">
        <v>6509</v>
      </c>
      <c r="C2315" s="19">
        <v>99939</v>
      </c>
      <c r="D2315" s="48" t="s">
        <v>9449</v>
      </c>
      <c r="E2315" s="41" t="s">
        <v>7599</v>
      </c>
      <c r="F2315" s="44" t="s">
        <v>51</v>
      </c>
      <c r="G2315" s="18" t="s">
        <v>4188</v>
      </c>
      <c r="H2315" s="10">
        <v>0.80449999999999999</v>
      </c>
      <c r="I2315" s="36">
        <f>(Reference!B$12*List!$H2315)+Reference!B$13</f>
        <v>861.58012746922543</v>
      </c>
      <c r="J2315" s="36">
        <f>(Reference!C$12*List!$H2315)+Reference!C$13</f>
        <v>1285.780413180524</v>
      </c>
      <c r="K2315" s="36">
        <f>(Reference!D$12*List!$H2315)+Reference!D$13</f>
        <v>1539.233414077212</v>
      </c>
      <c r="L2315" s="36">
        <f>(Reference!E$12*List!$H2315)+Reference!E$13</f>
        <v>1903.6721501033971</v>
      </c>
      <c r="M2315" s="36">
        <f>(Reference!F$12*List!$H2315)+Reference!F$13</f>
        <v>1983.1763545952003</v>
      </c>
      <c r="N2315" s="36">
        <f>(Reference!G$12*List!$H2315)+Reference!G$13</f>
        <v>2245.7003049976643</v>
      </c>
      <c r="O2315" s="36">
        <f>(Reference!H$12*List!$H2315)+Reference!H$13</f>
        <v>2331.0739474049697</v>
      </c>
      <c r="P2315" s="36">
        <f>(Reference!I$12*List!$H2315)+Reference!I$13</f>
        <v>2422.8506129928237</v>
      </c>
      <c r="Q2315" s="36">
        <f>(Reference!J$12*List!$H2315)+Reference!J$13</f>
        <v>2804.8976627655147</v>
      </c>
      <c r="R2315" s="36">
        <f>(Reference!K$12*List!$H2315)+Reference!K$13</f>
        <v>2894.0064020281407</v>
      </c>
      <c r="S2315" s="36">
        <f>(Reference!L$12*List!$H2315)+Reference!L$13</f>
        <v>3122.380895467682</v>
      </c>
      <c r="T2315" s="36">
        <f>(Reference!M$12*List!$H2315)+Reference!M$13</f>
        <v>3730.134512354688</v>
      </c>
      <c r="U2315" s="36">
        <f>(Reference!N$12*List!$H2315)+Reference!N$13</f>
        <v>15047.477983973113</v>
      </c>
      <c r="V2315" s="12">
        <f>(Reference!O$12*List!$H2315)+Reference!O$13</f>
        <v>559.35743334736424</v>
      </c>
      <c r="W2315" s="12">
        <f>(Reference!P$12*List!$H2315)+Reference!P$13</f>
        <v>788.18547426219504</v>
      </c>
      <c r="X2315" s="12">
        <f>(Reference!Q$12*List!$H2315)+Reference!Q$13</f>
        <v>394.09273713109752</v>
      </c>
      <c r="Y2315" s="53"/>
      <c r="Z2315" s="1" t="str">
        <f t="shared" si="71"/>
        <v>CRAWFORD, Pennsylvania</v>
      </c>
      <c r="AA2315" s="40" t="s">
        <v>7599</v>
      </c>
      <c r="AB2315" s="40" t="s">
        <v>277</v>
      </c>
      <c r="AC2315" s="43" t="s">
        <v>51</v>
      </c>
      <c r="AD2315" s="61">
        <v>0.85609999999999997</v>
      </c>
      <c r="AE2315" s="56" t="str">
        <f t="shared" si="70"/>
        <v/>
      </c>
      <c r="AF2315" s="60">
        <v>39700</v>
      </c>
      <c r="AI2315" s="60">
        <v>0.80449999999999999</v>
      </c>
    </row>
    <row r="2316" spans="1:35" x14ac:dyDescent="0.35">
      <c r="A2316" s="46" t="s">
        <v>3035</v>
      </c>
      <c r="B2316" s="65" t="s">
        <v>6510</v>
      </c>
      <c r="C2316" s="19" t="s">
        <v>2214</v>
      </c>
      <c r="D2316" s="48" t="s">
        <v>509</v>
      </c>
      <c r="E2316" s="41" t="s">
        <v>7970</v>
      </c>
      <c r="F2316" s="43" t="s">
        <v>51</v>
      </c>
      <c r="G2316" s="18" t="s">
        <v>4187</v>
      </c>
      <c r="H2316" s="10">
        <v>0.92349999999999999</v>
      </c>
      <c r="I2316" s="36">
        <f>(Reference!B$12*List!$H2316)+Reference!B$13</f>
        <v>953.24082892164563</v>
      </c>
      <c r="J2316" s="36">
        <f>(Reference!C$12*List!$H2316)+Reference!C$13</f>
        <v>1422.5704003545482</v>
      </c>
      <c r="K2316" s="36">
        <f>(Reference!D$12*List!$H2316)+Reference!D$13</f>
        <v>1702.9874398899303</v>
      </c>
      <c r="L2316" s="36">
        <f>(Reference!E$12*List!$H2316)+Reference!E$13</f>
        <v>2106.1976251587012</v>
      </c>
      <c r="M2316" s="36">
        <f>(Reference!F$12*List!$H2316)+Reference!F$13</f>
        <v>2194.1600228234838</v>
      </c>
      <c r="N2316" s="36">
        <f>(Reference!G$12*List!$H2316)+Reference!G$13</f>
        <v>2484.6130406159218</v>
      </c>
      <c r="O2316" s="36">
        <f>(Reference!H$12*List!$H2316)+Reference!H$13</f>
        <v>2579.0693065646824</v>
      </c>
      <c r="P2316" s="36">
        <f>(Reference!I$12*List!$H2316)+Reference!I$13</f>
        <v>2680.6097924596002</v>
      </c>
      <c r="Q2316" s="36">
        <f>(Reference!J$12*List!$H2316)+Reference!J$13</f>
        <v>3103.3015825803018</v>
      </c>
      <c r="R2316" s="36">
        <f>(Reference!K$12*List!$H2316)+Reference!K$13</f>
        <v>3201.8903101643214</v>
      </c>
      <c r="S2316" s="36">
        <f>(Reference!L$12*List!$H2316)+Reference!L$13</f>
        <v>3454.5608215772545</v>
      </c>
      <c r="T2316" s="36">
        <f>(Reference!M$12*List!$H2316)+Reference!M$13</f>
        <v>4126.9713647999924</v>
      </c>
      <c r="U2316" s="36">
        <f>(Reference!N$12*List!$H2316)+Reference!N$13</f>
        <v>16648.33011963253</v>
      </c>
      <c r="V2316" s="12">
        <f>(Reference!O$12*List!$H2316)+Reference!O$13</f>
        <v>618.86564746303395</v>
      </c>
      <c r="W2316" s="12">
        <f>(Reference!P$12*List!$H2316)+Reference!P$13</f>
        <v>872.03795778882068</v>
      </c>
      <c r="X2316" s="12">
        <f>(Reference!Q$12*List!$H2316)+Reference!Q$13</f>
        <v>436.01897889441034</v>
      </c>
      <c r="Y2316" s="53"/>
      <c r="Z2316" s="1" t="str">
        <f t="shared" si="71"/>
        <v>CUMBERLAND, Pennsylvania</v>
      </c>
      <c r="AA2316" s="40" t="s">
        <v>7970</v>
      </c>
      <c r="AB2316" s="40" t="s">
        <v>277</v>
      </c>
      <c r="AC2316" s="43" t="s">
        <v>51</v>
      </c>
      <c r="AD2316" s="61">
        <v>0.91659999999999997</v>
      </c>
      <c r="AE2316" s="56" t="str">
        <f t="shared" si="70"/>
        <v/>
      </c>
      <c r="AF2316" s="60">
        <v>39710</v>
      </c>
      <c r="AI2316" s="60">
        <v>0.80449999999999999</v>
      </c>
    </row>
    <row r="2317" spans="1:35" x14ac:dyDescent="0.35">
      <c r="A2317" s="46" t="s">
        <v>3036</v>
      </c>
      <c r="B2317" s="65" t="s">
        <v>6511</v>
      </c>
      <c r="C2317" s="19" t="s">
        <v>2214</v>
      </c>
      <c r="D2317" s="48" t="s">
        <v>509</v>
      </c>
      <c r="E2317" s="41" t="s">
        <v>8865</v>
      </c>
      <c r="F2317" s="43" t="s">
        <v>51</v>
      </c>
      <c r="G2317" s="18" t="s">
        <v>4187</v>
      </c>
      <c r="H2317" s="16">
        <v>0.92349999999999999</v>
      </c>
      <c r="I2317" s="36">
        <f>(Reference!B$12*List!$H2317)+Reference!B$13</f>
        <v>953.24082892164563</v>
      </c>
      <c r="J2317" s="36">
        <f>(Reference!C$12*List!$H2317)+Reference!C$13</f>
        <v>1422.5704003545482</v>
      </c>
      <c r="K2317" s="36">
        <f>(Reference!D$12*List!$H2317)+Reference!D$13</f>
        <v>1702.9874398899303</v>
      </c>
      <c r="L2317" s="36">
        <f>(Reference!E$12*List!$H2317)+Reference!E$13</f>
        <v>2106.1976251587012</v>
      </c>
      <c r="M2317" s="36">
        <f>(Reference!F$12*List!$H2317)+Reference!F$13</f>
        <v>2194.1600228234838</v>
      </c>
      <c r="N2317" s="36">
        <f>(Reference!G$12*List!$H2317)+Reference!G$13</f>
        <v>2484.6130406159218</v>
      </c>
      <c r="O2317" s="36">
        <f>(Reference!H$12*List!$H2317)+Reference!H$13</f>
        <v>2579.0693065646824</v>
      </c>
      <c r="P2317" s="36">
        <f>(Reference!I$12*List!$H2317)+Reference!I$13</f>
        <v>2680.6097924596002</v>
      </c>
      <c r="Q2317" s="36">
        <f>(Reference!J$12*List!$H2317)+Reference!J$13</f>
        <v>3103.3015825803018</v>
      </c>
      <c r="R2317" s="36">
        <f>(Reference!K$12*List!$H2317)+Reference!K$13</f>
        <v>3201.8903101643214</v>
      </c>
      <c r="S2317" s="36">
        <f>(Reference!L$12*List!$H2317)+Reference!L$13</f>
        <v>3454.5608215772545</v>
      </c>
      <c r="T2317" s="36">
        <f>(Reference!M$12*List!$H2317)+Reference!M$13</f>
        <v>4126.9713647999924</v>
      </c>
      <c r="U2317" s="36">
        <f>(Reference!N$12*List!$H2317)+Reference!N$13</f>
        <v>16648.33011963253</v>
      </c>
      <c r="V2317" s="12">
        <f>(Reference!O$12*List!$H2317)+Reference!O$13</f>
        <v>618.86564746303395</v>
      </c>
      <c r="W2317" s="12">
        <f>(Reference!P$12*List!$H2317)+Reference!P$13</f>
        <v>872.03795778882068</v>
      </c>
      <c r="X2317" s="12">
        <f>(Reference!Q$12*List!$H2317)+Reference!Q$13</f>
        <v>436.01897889441034</v>
      </c>
      <c r="Y2317" s="53"/>
      <c r="Z2317" s="1" t="str">
        <f t="shared" si="71"/>
        <v>DAUPHIN, Pennsylvania</v>
      </c>
      <c r="AA2317" s="41" t="s">
        <v>8865</v>
      </c>
      <c r="AB2317" s="40" t="s">
        <v>277</v>
      </c>
      <c r="AC2317" s="44" t="s">
        <v>51</v>
      </c>
      <c r="AD2317" s="62">
        <v>0.80449999999999999</v>
      </c>
      <c r="AE2317" s="56" t="str">
        <f t="shared" ref="AE2317:AE2380" si="72">IFERROR(INDEX($AI$12:$AI$3256,MATCH($A2317,$AF$12:$AF$3256,0)),"")</f>
        <v/>
      </c>
      <c r="AF2317" s="60">
        <v>39720</v>
      </c>
      <c r="AI2317" s="60">
        <v>0.80449999999999999</v>
      </c>
    </row>
    <row r="2318" spans="1:35" x14ac:dyDescent="0.35">
      <c r="A2318" s="46" t="s">
        <v>3037</v>
      </c>
      <c r="B2318" s="65" t="s">
        <v>6512</v>
      </c>
      <c r="C2318" s="19" t="s">
        <v>4143</v>
      </c>
      <c r="D2318" s="48" t="s">
        <v>635</v>
      </c>
      <c r="E2318" s="41" t="s">
        <v>8020</v>
      </c>
      <c r="F2318" s="43" t="s">
        <v>51</v>
      </c>
      <c r="G2318" s="18" t="s">
        <v>4187</v>
      </c>
      <c r="H2318" s="10">
        <v>1.0949</v>
      </c>
      <c r="I2318" s="36">
        <f>(Reference!B$12*List!$H2318)+Reference!B$13</f>
        <v>1085.2630493329466</v>
      </c>
      <c r="J2318" s="36">
        <f>(Reference!C$12*List!$H2318)+Reference!C$13</f>
        <v>1619.5939617127644</v>
      </c>
      <c r="K2318" s="36">
        <f>(Reference!D$12*List!$H2318)+Reference!D$13</f>
        <v>1938.8482804302657</v>
      </c>
      <c r="L2318" s="36">
        <f>(Reference!E$12*List!$H2318)+Reference!E$13</f>
        <v>2397.9023850282729</v>
      </c>
      <c r="M2318" s="36">
        <f>(Reference!F$12*List!$H2318)+Reference!F$13</f>
        <v>2498.0474239522891</v>
      </c>
      <c r="N2318" s="36">
        <f>(Reference!G$12*List!$H2318)+Reference!G$13</f>
        <v>2828.7276867081009</v>
      </c>
      <c r="O2318" s="36">
        <f>(Reference!H$12*List!$H2318)+Reference!H$13</f>
        <v>2936.2659835392597</v>
      </c>
      <c r="P2318" s="36">
        <f>(Reference!I$12*List!$H2318)+Reference!I$13</f>
        <v>3051.8696526327558</v>
      </c>
      <c r="Q2318" s="36">
        <f>(Reference!J$12*List!$H2318)+Reference!J$13</f>
        <v>3533.1035309521885</v>
      </c>
      <c r="R2318" s="36">
        <f>(Reference!K$12*List!$H2318)+Reference!K$13</f>
        <v>3645.3466282697109</v>
      </c>
      <c r="S2318" s="36">
        <f>(Reference!L$12*List!$H2318)+Reference!L$13</f>
        <v>3933.0115722930586</v>
      </c>
      <c r="T2318" s="36">
        <f>(Reference!M$12*List!$H2318)+Reference!M$13</f>
        <v>4698.5498228598681</v>
      </c>
      <c r="U2318" s="36">
        <f>(Reference!N$12*List!$H2318)+Reference!N$13</f>
        <v>18954.095296540301</v>
      </c>
      <c r="V2318" s="12">
        <f>(Reference!O$12*List!$H2318)+Reference!O$13</f>
        <v>704.57747855064576</v>
      </c>
      <c r="W2318" s="12">
        <f>(Reference!P$12*List!$H2318)+Reference!P$13</f>
        <v>992.81371977591004</v>
      </c>
      <c r="X2318" s="12">
        <f>(Reference!Q$12*List!$H2318)+Reference!Q$13</f>
        <v>496.40685988795502</v>
      </c>
      <c r="Y2318" s="53"/>
      <c r="Z2318" s="1" t="str">
        <f t="shared" si="71"/>
        <v>DELAWARE, Pennsylvania</v>
      </c>
      <c r="AA2318" s="40" t="s">
        <v>8020</v>
      </c>
      <c r="AB2318" s="40" t="s">
        <v>277</v>
      </c>
      <c r="AC2318" s="43" t="s">
        <v>51</v>
      </c>
      <c r="AD2318" s="61">
        <v>0.98319999999999996</v>
      </c>
      <c r="AE2318" s="56" t="str">
        <f t="shared" si="72"/>
        <v/>
      </c>
      <c r="AF2318" s="60">
        <v>39730</v>
      </c>
      <c r="AI2318" s="60">
        <v>0.80449999999999999</v>
      </c>
    </row>
    <row r="2319" spans="1:35" x14ac:dyDescent="0.35">
      <c r="A2319" s="46" t="s">
        <v>3038</v>
      </c>
      <c r="B2319" s="65" t="s">
        <v>6513</v>
      </c>
      <c r="C2319" s="19">
        <v>99939</v>
      </c>
      <c r="D2319" s="48" t="s">
        <v>9449</v>
      </c>
      <c r="E2319" s="41" t="s">
        <v>8113</v>
      </c>
      <c r="F2319" s="44" t="s">
        <v>51</v>
      </c>
      <c r="G2319" s="18" t="s">
        <v>4188</v>
      </c>
      <c r="H2319" s="10">
        <v>0.80449999999999999</v>
      </c>
      <c r="I2319" s="36">
        <f>(Reference!B$12*List!$H2319)+Reference!B$13</f>
        <v>861.58012746922543</v>
      </c>
      <c r="J2319" s="36">
        <f>(Reference!C$12*List!$H2319)+Reference!C$13</f>
        <v>1285.780413180524</v>
      </c>
      <c r="K2319" s="36">
        <f>(Reference!D$12*List!$H2319)+Reference!D$13</f>
        <v>1539.233414077212</v>
      </c>
      <c r="L2319" s="36">
        <f>(Reference!E$12*List!$H2319)+Reference!E$13</f>
        <v>1903.6721501033971</v>
      </c>
      <c r="M2319" s="36">
        <f>(Reference!F$12*List!$H2319)+Reference!F$13</f>
        <v>1983.1763545952003</v>
      </c>
      <c r="N2319" s="36">
        <f>(Reference!G$12*List!$H2319)+Reference!G$13</f>
        <v>2245.7003049976643</v>
      </c>
      <c r="O2319" s="36">
        <f>(Reference!H$12*List!$H2319)+Reference!H$13</f>
        <v>2331.0739474049697</v>
      </c>
      <c r="P2319" s="36">
        <f>(Reference!I$12*List!$H2319)+Reference!I$13</f>
        <v>2422.8506129928237</v>
      </c>
      <c r="Q2319" s="36">
        <f>(Reference!J$12*List!$H2319)+Reference!J$13</f>
        <v>2804.8976627655147</v>
      </c>
      <c r="R2319" s="36">
        <f>(Reference!K$12*List!$H2319)+Reference!K$13</f>
        <v>2894.0064020281407</v>
      </c>
      <c r="S2319" s="36">
        <f>(Reference!L$12*List!$H2319)+Reference!L$13</f>
        <v>3122.380895467682</v>
      </c>
      <c r="T2319" s="36">
        <f>(Reference!M$12*List!$H2319)+Reference!M$13</f>
        <v>3730.134512354688</v>
      </c>
      <c r="U2319" s="36">
        <f>(Reference!N$12*List!$H2319)+Reference!N$13</f>
        <v>15047.477983973113</v>
      </c>
      <c r="V2319" s="12">
        <f>(Reference!O$12*List!$H2319)+Reference!O$13</f>
        <v>559.35743334736424</v>
      </c>
      <c r="W2319" s="12">
        <f>(Reference!P$12*List!$H2319)+Reference!P$13</f>
        <v>788.18547426219504</v>
      </c>
      <c r="X2319" s="12">
        <f>(Reference!Q$12*List!$H2319)+Reference!Q$13</f>
        <v>394.09273713109752</v>
      </c>
      <c r="Y2319" s="53"/>
      <c r="Z2319" s="1" t="str">
        <f t="shared" ref="Z2319:Z2382" si="73">CONCATENATE(AA2319, AB2319, AC2319)</f>
        <v>ELK, Pennsylvania</v>
      </c>
      <c r="AA2319" s="40" t="s">
        <v>8113</v>
      </c>
      <c r="AB2319" s="40" t="s">
        <v>277</v>
      </c>
      <c r="AC2319" s="43" t="s">
        <v>51</v>
      </c>
      <c r="AD2319" s="61">
        <v>0.95189999999999997</v>
      </c>
      <c r="AE2319" s="56" t="str">
        <f t="shared" si="72"/>
        <v/>
      </c>
      <c r="AF2319" s="60">
        <v>39740</v>
      </c>
      <c r="AI2319" s="60">
        <v>0.80449999999999999</v>
      </c>
    </row>
    <row r="2320" spans="1:35" x14ac:dyDescent="0.35">
      <c r="A2320" s="46" t="s">
        <v>3039</v>
      </c>
      <c r="B2320" s="65" t="s">
        <v>6514</v>
      </c>
      <c r="C2320" s="19" t="s">
        <v>4144</v>
      </c>
      <c r="D2320" s="48" t="s">
        <v>467</v>
      </c>
      <c r="E2320" s="41" t="s">
        <v>8643</v>
      </c>
      <c r="F2320" s="43" t="s">
        <v>51</v>
      </c>
      <c r="G2320" s="18" t="s">
        <v>4187</v>
      </c>
      <c r="H2320" s="10">
        <v>0.77610000000000001</v>
      </c>
      <c r="I2320" s="36">
        <f>(Reference!B$12*List!$H2320)+Reference!B$13</f>
        <v>839.70480039990844</v>
      </c>
      <c r="J2320" s="36">
        <f>(Reference!C$12*List!$H2320)+Reference!C$13</f>
        <v>1253.1347355692444</v>
      </c>
      <c r="K2320" s="36">
        <f>(Reference!D$12*List!$H2320)+Reference!D$13</f>
        <v>1500.152621362244</v>
      </c>
      <c r="L2320" s="36">
        <f>(Reference!E$12*List!$H2320)+Reference!E$13</f>
        <v>1855.3383392498624</v>
      </c>
      <c r="M2320" s="36">
        <f>(Reference!F$12*List!$H2320)+Reference!F$13</f>
        <v>1932.8239497407189</v>
      </c>
      <c r="N2320" s="36">
        <f>(Reference!G$12*List!$H2320)+Reference!G$13</f>
        <v>2188.6824756568367</v>
      </c>
      <c r="O2320" s="36">
        <f>(Reference!H$12*List!$H2320)+Reference!H$13</f>
        <v>2271.888500345005</v>
      </c>
      <c r="P2320" s="36">
        <f>(Reference!I$12*List!$H2320)+Reference!I$13</f>
        <v>2361.3349768847866</v>
      </c>
      <c r="Q2320" s="36">
        <f>(Reference!J$12*List!$H2320)+Reference!J$13</f>
        <v>2733.6819373643384</v>
      </c>
      <c r="R2320" s="36">
        <f>(Reference!K$12*List!$H2320)+Reference!K$13</f>
        <v>2820.528225632615</v>
      </c>
      <c r="S2320" s="36">
        <f>(Reference!L$12*List!$H2320)+Reference!L$13</f>
        <v>3043.1043416734647</v>
      </c>
      <c r="T2320" s="36">
        <f>(Reference!M$12*List!$H2320)+Reference!M$13</f>
        <v>3635.427229922363</v>
      </c>
      <c r="U2320" s="36">
        <f>(Reference!N$12*List!$H2320)+Reference!N$13</f>
        <v>14665.425877647671</v>
      </c>
      <c r="V2320" s="12">
        <f>(Reference!O$12*List!$H2320)+Reference!O$13</f>
        <v>545.15547300379262</v>
      </c>
      <c r="W2320" s="12">
        <f>(Reference!P$12*List!$H2320)+Reference!P$13</f>
        <v>768.17362105079872</v>
      </c>
      <c r="X2320" s="12">
        <f>(Reference!Q$12*List!$H2320)+Reference!Q$13</f>
        <v>384.08681052539936</v>
      </c>
      <c r="Y2320" s="53"/>
      <c r="Z2320" s="1" t="str">
        <f t="shared" si="73"/>
        <v>ERIE, Pennsylvania</v>
      </c>
      <c r="AA2320" s="40" t="s">
        <v>8643</v>
      </c>
      <c r="AB2320" s="40" t="s">
        <v>277</v>
      </c>
      <c r="AC2320" s="43" t="s">
        <v>51</v>
      </c>
      <c r="AD2320" s="61">
        <v>0.85609999999999997</v>
      </c>
      <c r="AE2320" s="56" t="str">
        <f t="shared" si="72"/>
        <v/>
      </c>
      <c r="AF2320" s="60">
        <v>39750</v>
      </c>
      <c r="AI2320" s="60">
        <v>0.85260000000000002</v>
      </c>
    </row>
    <row r="2321" spans="1:35" x14ac:dyDescent="0.35">
      <c r="A2321" s="46" t="s">
        <v>3040</v>
      </c>
      <c r="B2321" s="65" t="s">
        <v>6515</v>
      </c>
      <c r="C2321" s="28" t="s">
        <v>3009</v>
      </c>
      <c r="D2321" s="48" t="s">
        <v>638</v>
      </c>
      <c r="E2321" s="40" t="s">
        <v>7502</v>
      </c>
      <c r="F2321" s="43" t="s">
        <v>51</v>
      </c>
      <c r="G2321" s="18" t="s">
        <v>4187</v>
      </c>
      <c r="H2321" s="10">
        <v>0.85260000000000002</v>
      </c>
      <c r="I2321" s="36">
        <f>(Reference!B$12*List!$H2321)+Reference!B$13</f>
        <v>898.62953704789277</v>
      </c>
      <c r="J2321" s="36">
        <f>(Reference!C$12*List!$H2321)+Reference!C$13</f>
        <v>1341.0711558954029</v>
      </c>
      <c r="K2321" s="36">
        <f>(Reference!D$12*List!$H2321)+Reference!D$13</f>
        <v>1605.4230665275629</v>
      </c>
      <c r="L2321" s="36">
        <f>(Reference!E$12*List!$H2321)+Reference!E$13</f>
        <v>1985.5332874997007</v>
      </c>
      <c r="M2321" s="36">
        <f>(Reference!F$12*List!$H2321)+Reference!F$13</f>
        <v>2068.456307887473</v>
      </c>
      <c r="N2321" s="36">
        <f>(Reference!G$12*List!$H2321)+Reference!G$13</f>
        <v>2342.2692342685732</v>
      </c>
      <c r="O2321" s="36">
        <f>(Reference!H$12*List!$H2321)+Reference!H$13</f>
        <v>2431.3140883762489</v>
      </c>
      <c r="P2321" s="36">
        <f>(Reference!I$12*List!$H2321)+Reference!I$13</f>
        <v>2527.0373065419999</v>
      </c>
      <c r="Q2321" s="36">
        <f>(Reference!J$12*List!$H2321)+Reference!J$13</f>
        <v>2925.5130286738449</v>
      </c>
      <c r="R2321" s="36">
        <f>(Reference!K$12*List!$H2321)+Reference!K$13</f>
        <v>3018.4535951487314</v>
      </c>
      <c r="S2321" s="36">
        <f>(Reference!L$12*List!$H2321)+Reference!L$13</f>
        <v>3256.6485798867611</v>
      </c>
      <c r="T2321" s="36">
        <f>(Reference!M$12*List!$H2321)+Reference!M$13</f>
        <v>3890.5366350657732</v>
      </c>
      <c r="U2321" s="36">
        <f>(Reference!N$12*List!$H2321)+Reference!N$13</f>
        <v>15694.545107714443</v>
      </c>
      <c r="V2321" s="12">
        <f>(Reference!O$12*List!$H2321)+Reference!O$13</f>
        <v>583.41075350672315</v>
      </c>
      <c r="W2321" s="12">
        <f>(Reference!P$12*List!$H2321)+Reference!P$13</f>
        <v>822.07878903220092</v>
      </c>
      <c r="X2321" s="12">
        <f>(Reference!Q$12*List!$H2321)+Reference!Q$13</f>
        <v>411.03939451610046</v>
      </c>
      <c r="Y2321" s="53"/>
      <c r="Z2321" s="1" t="str">
        <f t="shared" si="73"/>
        <v>FAYETTE, Pennsylvania</v>
      </c>
      <c r="AA2321" s="40" t="s">
        <v>7502</v>
      </c>
      <c r="AB2321" s="40" t="s">
        <v>277</v>
      </c>
      <c r="AC2321" s="43" t="s">
        <v>51</v>
      </c>
      <c r="AD2321" s="61">
        <v>0.90620000000000001</v>
      </c>
      <c r="AE2321" s="56" t="str">
        <f t="shared" si="72"/>
        <v/>
      </c>
      <c r="AF2321" s="60">
        <v>39760</v>
      </c>
      <c r="AI2321" s="60">
        <v>0.80449999999999999</v>
      </c>
    </row>
    <row r="2322" spans="1:35" x14ac:dyDescent="0.35">
      <c r="A2322" s="46" t="s">
        <v>3041</v>
      </c>
      <c r="B2322" s="65" t="s">
        <v>6516</v>
      </c>
      <c r="C2322" s="19">
        <v>99939</v>
      </c>
      <c r="D2322" s="48" t="s">
        <v>9449</v>
      </c>
      <c r="E2322" s="41" t="s">
        <v>8866</v>
      </c>
      <c r="F2322" s="44" t="s">
        <v>51</v>
      </c>
      <c r="G2322" s="18" t="s">
        <v>4188</v>
      </c>
      <c r="H2322" s="16">
        <v>0.80449999999999999</v>
      </c>
      <c r="I2322" s="36">
        <f>(Reference!B$12*List!$H2322)+Reference!B$13</f>
        <v>861.58012746922543</v>
      </c>
      <c r="J2322" s="36">
        <f>(Reference!C$12*List!$H2322)+Reference!C$13</f>
        <v>1285.780413180524</v>
      </c>
      <c r="K2322" s="36">
        <f>(Reference!D$12*List!$H2322)+Reference!D$13</f>
        <v>1539.233414077212</v>
      </c>
      <c r="L2322" s="36">
        <f>(Reference!E$12*List!$H2322)+Reference!E$13</f>
        <v>1903.6721501033971</v>
      </c>
      <c r="M2322" s="36">
        <f>(Reference!F$12*List!$H2322)+Reference!F$13</f>
        <v>1983.1763545952003</v>
      </c>
      <c r="N2322" s="36">
        <f>(Reference!G$12*List!$H2322)+Reference!G$13</f>
        <v>2245.7003049976643</v>
      </c>
      <c r="O2322" s="36">
        <f>(Reference!H$12*List!$H2322)+Reference!H$13</f>
        <v>2331.0739474049697</v>
      </c>
      <c r="P2322" s="36">
        <f>(Reference!I$12*List!$H2322)+Reference!I$13</f>
        <v>2422.8506129928237</v>
      </c>
      <c r="Q2322" s="36">
        <f>(Reference!J$12*List!$H2322)+Reference!J$13</f>
        <v>2804.8976627655147</v>
      </c>
      <c r="R2322" s="36">
        <f>(Reference!K$12*List!$H2322)+Reference!K$13</f>
        <v>2894.0064020281407</v>
      </c>
      <c r="S2322" s="36">
        <f>(Reference!L$12*List!$H2322)+Reference!L$13</f>
        <v>3122.380895467682</v>
      </c>
      <c r="T2322" s="36">
        <f>(Reference!M$12*List!$H2322)+Reference!M$13</f>
        <v>3730.134512354688</v>
      </c>
      <c r="U2322" s="36">
        <f>(Reference!N$12*List!$H2322)+Reference!N$13</f>
        <v>15047.477983973113</v>
      </c>
      <c r="V2322" s="12">
        <f>(Reference!O$12*List!$H2322)+Reference!O$13</f>
        <v>559.35743334736424</v>
      </c>
      <c r="W2322" s="12">
        <f>(Reference!P$12*List!$H2322)+Reference!P$13</f>
        <v>788.18547426219504</v>
      </c>
      <c r="X2322" s="12">
        <f>(Reference!Q$12*List!$H2322)+Reference!Q$13</f>
        <v>394.09273713109752</v>
      </c>
      <c r="Y2322" s="53"/>
      <c r="Z2322" s="1" t="str">
        <f t="shared" si="73"/>
        <v>FOREST, Pennsylvania</v>
      </c>
      <c r="AA2322" s="41" t="s">
        <v>8866</v>
      </c>
      <c r="AB2322" s="40" t="s">
        <v>277</v>
      </c>
      <c r="AC2322" s="44" t="s">
        <v>51</v>
      </c>
      <c r="AD2322" s="62">
        <v>0.80449999999999999</v>
      </c>
      <c r="AE2322" s="56" t="str">
        <f t="shared" si="72"/>
        <v/>
      </c>
      <c r="AF2322" s="60">
        <v>39770</v>
      </c>
      <c r="AI2322" s="60">
        <v>0.85260000000000002</v>
      </c>
    </row>
    <row r="2323" spans="1:35" x14ac:dyDescent="0.35">
      <c r="A2323" s="46" t="s">
        <v>3042</v>
      </c>
      <c r="B2323" s="65" t="s">
        <v>6517</v>
      </c>
      <c r="C2323" s="28" t="s">
        <v>1614</v>
      </c>
      <c r="D2323" s="48" t="s">
        <v>414</v>
      </c>
      <c r="E2323" s="40" t="s">
        <v>7503</v>
      </c>
      <c r="F2323" s="43" t="s">
        <v>51</v>
      </c>
      <c r="G2323" s="18" t="s">
        <v>4187</v>
      </c>
      <c r="H2323" s="10">
        <v>1.1091</v>
      </c>
      <c r="I2323" s="36">
        <f>(Reference!B$12*List!$H2323)+Reference!B$13</f>
        <v>1096.200712867605</v>
      </c>
      <c r="J2323" s="36">
        <f>(Reference!C$12*List!$H2323)+Reference!C$13</f>
        <v>1635.9168005184042</v>
      </c>
      <c r="K2323" s="36">
        <f>(Reference!D$12*List!$H2323)+Reference!D$13</f>
        <v>1958.3886767877498</v>
      </c>
      <c r="L2323" s="36">
        <f>(Reference!E$12*List!$H2323)+Reference!E$13</f>
        <v>2422.0692904550406</v>
      </c>
      <c r="M2323" s="36">
        <f>(Reference!F$12*List!$H2323)+Reference!F$13</f>
        <v>2523.2236263795298</v>
      </c>
      <c r="N2323" s="36">
        <f>(Reference!G$12*List!$H2323)+Reference!G$13</f>
        <v>2857.2366013785149</v>
      </c>
      <c r="O2323" s="36">
        <f>(Reference!H$12*List!$H2323)+Reference!H$13</f>
        <v>2965.858707069242</v>
      </c>
      <c r="P2323" s="36">
        <f>(Reference!I$12*List!$H2323)+Reference!I$13</f>
        <v>3082.6274706867744</v>
      </c>
      <c r="Q2323" s="36">
        <f>(Reference!J$12*List!$H2323)+Reference!J$13</f>
        <v>3568.7113936527767</v>
      </c>
      <c r="R2323" s="36">
        <f>(Reference!K$12*List!$H2323)+Reference!K$13</f>
        <v>3682.0857164674735</v>
      </c>
      <c r="S2323" s="36">
        <f>(Reference!L$12*List!$H2323)+Reference!L$13</f>
        <v>3972.6498491901675</v>
      </c>
      <c r="T2323" s="36">
        <f>(Reference!M$12*List!$H2323)+Reference!M$13</f>
        <v>4745.9034640760301</v>
      </c>
      <c r="U2323" s="36">
        <f>(Reference!N$12*List!$H2323)+Reference!N$13</f>
        <v>19145.121349703018</v>
      </c>
      <c r="V2323" s="12">
        <f>(Reference!O$12*List!$H2323)+Reference!O$13</f>
        <v>711.67845872243163</v>
      </c>
      <c r="W2323" s="12">
        <f>(Reference!P$12*List!$H2323)+Reference!P$13</f>
        <v>1002.8196463816082</v>
      </c>
      <c r="X2323" s="12">
        <f>(Reference!Q$12*List!$H2323)+Reference!Q$13</f>
        <v>501.4098231908041</v>
      </c>
      <c r="Y2323" s="53"/>
      <c r="Z2323" s="1" t="str">
        <f t="shared" si="73"/>
        <v>FRANKLIN, Pennsylvania</v>
      </c>
      <c r="AA2323" s="40" t="s">
        <v>7503</v>
      </c>
      <c r="AB2323" s="40" t="s">
        <v>277</v>
      </c>
      <c r="AC2323" s="43" t="s">
        <v>51</v>
      </c>
      <c r="AD2323" s="61">
        <v>0.77990000000000004</v>
      </c>
      <c r="AE2323" s="56" t="str">
        <f t="shared" si="72"/>
        <v/>
      </c>
      <c r="AF2323" s="60">
        <v>39790</v>
      </c>
      <c r="AI2323" s="60">
        <v>0.85609999999999997</v>
      </c>
    </row>
    <row r="2324" spans="1:35" x14ac:dyDescent="0.35">
      <c r="A2324" s="46" t="s">
        <v>3043</v>
      </c>
      <c r="B2324" s="65" t="s">
        <v>6518</v>
      </c>
      <c r="C2324" s="28">
        <v>99939</v>
      </c>
      <c r="D2324" s="48" t="s">
        <v>9449</v>
      </c>
      <c r="E2324" s="40" t="s">
        <v>7605</v>
      </c>
      <c r="F2324" s="44" t="s">
        <v>51</v>
      </c>
      <c r="G2324" s="18" t="s">
        <v>4188</v>
      </c>
      <c r="H2324" s="16">
        <v>0.80449999999999999</v>
      </c>
      <c r="I2324" s="36">
        <f>(Reference!B$12*List!$H2324)+Reference!B$13</f>
        <v>861.58012746922543</v>
      </c>
      <c r="J2324" s="36">
        <f>(Reference!C$12*List!$H2324)+Reference!C$13</f>
        <v>1285.780413180524</v>
      </c>
      <c r="K2324" s="36">
        <f>(Reference!D$12*List!$H2324)+Reference!D$13</f>
        <v>1539.233414077212</v>
      </c>
      <c r="L2324" s="36">
        <f>(Reference!E$12*List!$H2324)+Reference!E$13</f>
        <v>1903.6721501033971</v>
      </c>
      <c r="M2324" s="36">
        <f>(Reference!F$12*List!$H2324)+Reference!F$13</f>
        <v>1983.1763545952003</v>
      </c>
      <c r="N2324" s="36">
        <f>(Reference!G$12*List!$H2324)+Reference!G$13</f>
        <v>2245.7003049976643</v>
      </c>
      <c r="O2324" s="36">
        <f>(Reference!H$12*List!$H2324)+Reference!H$13</f>
        <v>2331.0739474049697</v>
      </c>
      <c r="P2324" s="36">
        <f>(Reference!I$12*List!$H2324)+Reference!I$13</f>
        <v>2422.8506129928237</v>
      </c>
      <c r="Q2324" s="36">
        <f>(Reference!J$12*List!$H2324)+Reference!J$13</f>
        <v>2804.8976627655147</v>
      </c>
      <c r="R2324" s="36">
        <f>(Reference!K$12*List!$H2324)+Reference!K$13</f>
        <v>2894.0064020281407</v>
      </c>
      <c r="S2324" s="36">
        <f>(Reference!L$12*List!$H2324)+Reference!L$13</f>
        <v>3122.380895467682</v>
      </c>
      <c r="T2324" s="36">
        <f>(Reference!M$12*List!$H2324)+Reference!M$13</f>
        <v>3730.134512354688</v>
      </c>
      <c r="U2324" s="36">
        <f>(Reference!N$12*List!$H2324)+Reference!N$13</f>
        <v>15047.477983973113</v>
      </c>
      <c r="V2324" s="12">
        <f>(Reference!O$12*List!$H2324)+Reference!O$13</f>
        <v>559.35743334736424</v>
      </c>
      <c r="W2324" s="12">
        <f>(Reference!P$12*List!$H2324)+Reference!P$13</f>
        <v>788.18547426219504</v>
      </c>
      <c r="X2324" s="12">
        <f>(Reference!Q$12*List!$H2324)+Reference!Q$13</f>
        <v>394.09273713109752</v>
      </c>
      <c r="Y2324" s="53"/>
      <c r="Z2324" s="1" t="str">
        <f t="shared" si="73"/>
        <v>FULTON, Pennsylvania</v>
      </c>
      <c r="AA2324" s="41" t="s">
        <v>7605</v>
      </c>
      <c r="AB2324" s="40" t="s">
        <v>277</v>
      </c>
      <c r="AC2324" s="44" t="s">
        <v>51</v>
      </c>
      <c r="AD2324" s="62">
        <v>0.80449999999999999</v>
      </c>
      <c r="AE2324" s="56" t="str">
        <f t="shared" si="72"/>
        <v/>
      </c>
      <c r="AF2324" s="60">
        <v>39800</v>
      </c>
      <c r="AI2324" s="60">
        <v>0.94720000000000004</v>
      </c>
    </row>
    <row r="2325" spans="1:35" x14ac:dyDescent="0.35">
      <c r="A2325" s="46" t="s">
        <v>3044</v>
      </c>
      <c r="B2325" s="65" t="s">
        <v>6519</v>
      </c>
      <c r="C2325" s="28">
        <v>99939</v>
      </c>
      <c r="D2325" s="48" t="s">
        <v>9449</v>
      </c>
      <c r="E2325" s="40" t="s">
        <v>7505</v>
      </c>
      <c r="F2325" s="44" t="s">
        <v>51</v>
      </c>
      <c r="G2325" s="18" t="s">
        <v>4188</v>
      </c>
      <c r="H2325" s="10">
        <v>0.80449999999999999</v>
      </c>
      <c r="I2325" s="36">
        <f>(Reference!B$12*List!$H2325)+Reference!B$13</f>
        <v>861.58012746922543</v>
      </c>
      <c r="J2325" s="36">
        <f>(Reference!C$12*List!$H2325)+Reference!C$13</f>
        <v>1285.780413180524</v>
      </c>
      <c r="K2325" s="36">
        <f>(Reference!D$12*List!$H2325)+Reference!D$13</f>
        <v>1539.233414077212</v>
      </c>
      <c r="L2325" s="36">
        <f>(Reference!E$12*List!$H2325)+Reference!E$13</f>
        <v>1903.6721501033971</v>
      </c>
      <c r="M2325" s="36">
        <f>(Reference!F$12*List!$H2325)+Reference!F$13</f>
        <v>1983.1763545952003</v>
      </c>
      <c r="N2325" s="36">
        <f>(Reference!G$12*List!$H2325)+Reference!G$13</f>
        <v>2245.7003049976643</v>
      </c>
      <c r="O2325" s="36">
        <f>(Reference!H$12*List!$H2325)+Reference!H$13</f>
        <v>2331.0739474049697</v>
      </c>
      <c r="P2325" s="36">
        <f>(Reference!I$12*List!$H2325)+Reference!I$13</f>
        <v>2422.8506129928237</v>
      </c>
      <c r="Q2325" s="36">
        <f>(Reference!J$12*List!$H2325)+Reference!J$13</f>
        <v>2804.8976627655147</v>
      </c>
      <c r="R2325" s="36">
        <f>(Reference!K$12*List!$H2325)+Reference!K$13</f>
        <v>2894.0064020281407</v>
      </c>
      <c r="S2325" s="36">
        <f>(Reference!L$12*List!$H2325)+Reference!L$13</f>
        <v>3122.380895467682</v>
      </c>
      <c r="T2325" s="36">
        <f>(Reference!M$12*List!$H2325)+Reference!M$13</f>
        <v>3730.134512354688</v>
      </c>
      <c r="U2325" s="36">
        <f>(Reference!N$12*List!$H2325)+Reference!N$13</f>
        <v>15047.477983973113</v>
      </c>
      <c r="V2325" s="12">
        <f>(Reference!O$12*List!$H2325)+Reference!O$13</f>
        <v>559.35743334736424</v>
      </c>
      <c r="W2325" s="12">
        <f>(Reference!P$12*List!$H2325)+Reference!P$13</f>
        <v>788.18547426219504</v>
      </c>
      <c r="X2325" s="12">
        <f>(Reference!Q$12*List!$H2325)+Reference!Q$13</f>
        <v>394.09273713109752</v>
      </c>
      <c r="Y2325" s="53"/>
      <c r="Z2325" s="1" t="str">
        <f t="shared" si="73"/>
        <v>GREENE, Pennsylvania</v>
      </c>
      <c r="AA2325" s="40" t="s">
        <v>7505</v>
      </c>
      <c r="AB2325" s="40" t="s">
        <v>277</v>
      </c>
      <c r="AC2325" s="43" t="s">
        <v>51</v>
      </c>
      <c r="AD2325" s="61">
        <v>0.90690000000000004</v>
      </c>
      <c r="AE2325" s="56" t="str">
        <f t="shared" si="72"/>
        <v/>
      </c>
      <c r="AF2325" s="60">
        <v>41000</v>
      </c>
      <c r="AI2325" s="60">
        <v>1.0210999999999999</v>
      </c>
    </row>
    <row r="2326" spans="1:35" x14ac:dyDescent="0.35">
      <c r="A2326" s="46" t="s">
        <v>3045</v>
      </c>
      <c r="B2326" s="65" t="s">
        <v>6520</v>
      </c>
      <c r="C2326" s="19">
        <v>99939</v>
      </c>
      <c r="D2326" s="48" t="s">
        <v>9449</v>
      </c>
      <c r="E2326" s="41" t="s">
        <v>8867</v>
      </c>
      <c r="F2326" s="44" t="s">
        <v>51</v>
      </c>
      <c r="G2326" s="18" t="s">
        <v>4188</v>
      </c>
      <c r="H2326" s="10">
        <v>0.80449999999999999</v>
      </c>
      <c r="I2326" s="36">
        <f>(Reference!B$12*List!$H2326)+Reference!B$13</f>
        <v>861.58012746922543</v>
      </c>
      <c r="J2326" s="36">
        <f>(Reference!C$12*List!$H2326)+Reference!C$13</f>
        <v>1285.780413180524</v>
      </c>
      <c r="K2326" s="36">
        <f>(Reference!D$12*List!$H2326)+Reference!D$13</f>
        <v>1539.233414077212</v>
      </c>
      <c r="L2326" s="36">
        <f>(Reference!E$12*List!$H2326)+Reference!E$13</f>
        <v>1903.6721501033971</v>
      </c>
      <c r="M2326" s="36">
        <f>(Reference!F$12*List!$H2326)+Reference!F$13</f>
        <v>1983.1763545952003</v>
      </c>
      <c r="N2326" s="36">
        <f>(Reference!G$12*List!$H2326)+Reference!G$13</f>
        <v>2245.7003049976643</v>
      </c>
      <c r="O2326" s="36">
        <f>(Reference!H$12*List!$H2326)+Reference!H$13</f>
        <v>2331.0739474049697</v>
      </c>
      <c r="P2326" s="36">
        <f>(Reference!I$12*List!$H2326)+Reference!I$13</f>
        <v>2422.8506129928237</v>
      </c>
      <c r="Q2326" s="36">
        <f>(Reference!J$12*List!$H2326)+Reference!J$13</f>
        <v>2804.8976627655147</v>
      </c>
      <c r="R2326" s="36">
        <f>(Reference!K$12*List!$H2326)+Reference!K$13</f>
        <v>2894.0064020281407</v>
      </c>
      <c r="S2326" s="36">
        <f>(Reference!L$12*List!$H2326)+Reference!L$13</f>
        <v>3122.380895467682</v>
      </c>
      <c r="T2326" s="36">
        <f>(Reference!M$12*List!$H2326)+Reference!M$13</f>
        <v>3730.134512354688</v>
      </c>
      <c r="U2326" s="36">
        <f>(Reference!N$12*List!$H2326)+Reference!N$13</f>
        <v>15047.477983973113</v>
      </c>
      <c r="V2326" s="12">
        <f>(Reference!O$12*List!$H2326)+Reference!O$13</f>
        <v>559.35743334736424</v>
      </c>
      <c r="W2326" s="12">
        <f>(Reference!P$12*List!$H2326)+Reference!P$13</f>
        <v>788.18547426219504</v>
      </c>
      <c r="X2326" s="12">
        <f>(Reference!Q$12*List!$H2326)+Reference!Q$13</f>
        <v>394.09273713109752</v>
      </c>
      <c r="Y2326" s="53"/>
      <c r="Z2326" s="1" t="str">
        <f t="shared" si="73"/>
        <v>HUNTINGDON, Pennsylvania</v>
      </c>
      <c r="AA2326" s="40" t="s">
        <v>8867</v>
      </c>
      <c r="AB2326" s="40" t="s">
        <v>277</v>
      </c>
      <c r="AC2326" s="43" t="s">
        <v>51</v>
      </c>
      <c r="AD2326" s="61">
        <v>0.99250000000000005</v>
      </c>
      <c r="AE2326" s="56" t="str">
        <f t="shared" si="72"/>
        <v/>
      </c>
      <c r="AF2326" s="60">
        <v>41010</v>
      </c>
      <c r="AI2326" s="60">
        <v>1.0210999999999999</v>
      </c>
    </row>
    <row r="2327" spans="1:35" x14ac:dyDescent="0.35">
      <c r="A2327" s="46" t="s">
        <v>3046</v>
      </c>
      <c r="B2327" s="65" t="s">
        <v>6521</v>
      </c>
      <c r="C2327" s="28">
        <v>99939</v>
      </c>
      <c r="D2327" s="48" t="s">
        <v>9449</v>
      </c>
      <c r="E2327" s="40" t="s">
        <v>8868</v>
      </c>
      <c r="F2327" s="44" t="s">
        <v>51</v>
      </c>
      <c r="G2327" s="18" t="s">
        <v>4188</v>
      </c>
      <c r="H2327" s="10">
        <v>0.80449999999999999</v>
      </c>
      <c r="I2327" s="36">
        <f>(Reference!B$12*List!$H2327)+Reference!B$13</f>
        <v>861.58012746922543</v>
      </c>
      <c r="J2327" s="36">
        <f>(Reference!C$12*List!$H2327)+Reference!C$13</f>
        <v>1285.780413180524</v>
      </c>
      <c r="K2327" s="36">
        <f>(Reference!D$12*List!$H2327)+Reference!D$13</f>
        <v>1539.233414077212</v>
      </c>
      <c r="L2327" s="36">
        <f>(Reference!E$12*List!$H2327)+Reference!E$13</f>
        <v>1903.6721501033971</v>
      </c>
      <c r="M2327" s="36">
        <f>(Reference!F$12*List!$H2327)+Reference!F$13</f>
        <v>1983.1763545952003</v>
      </c>
      <c r="N2327" s="36">
        <f>(Reference!G$12*List!$H2327)+Reference!G$13</f>
        <v>2245.7003049976643</v>
      </c>
      <c r="O2327" s="36">
        <f>(Reference!H$12*List!$H2327)+Reference!H$13</f>
        <v>2331.0739474049697</v>
      </c>
      <c r="P2327" s="36">
        <f>(Reference!I$12*List!$H2327)+Reference!I$13</f>
        <v>2422.8506129928237</v>
      </c>
      <c r="Q2327" s="36">
        <f>(Reference!J$12*List!$H2327)+Reference!J$13</f>
        <v>2804.8976627655147</v>
      </c>
      <c r="R2327" s="36">
        <f>(Reference!K$12*List!$H2327)+Reference!K$13</f>
        <v>2894.0064020281407</v>
      </c>
      <c r="S2327" s="36">
        <f>(Reference!L$12*List!$H2327)+Reference!L$13</f>
        <v>3122.380895467682</v>
      </c>
      <c r="T2327" s="36">
        <f>(Reference!M$12*List!$H2327)+Reference!M$13</f>
        <v>3730.134512354688</v>
      </c>
      <c r="U2327" s="36">
        <f>(Reference!N$12*List!$H2327)+Reference!N$13</f>
        <v>15047.477983973113</v>
      </c>
      <c r="V2327" s="12">
        <f>(Reference!O$12*List!$H2327)+Reference!O$13</f>
        <v>559.35743334736424</v>
      </c>
      <c r="W2327" s="12">
        <f>(Reference!P$12*List!$H2327)+Reference!P$13</f>
        <v>788.18547426219504</v>
      </c>
      <c r="X2327" s="12">
        <f>(Reference!Q$12*List!$H2327)+Reference!Q$13</f>
        <v>394.09273713109752</v>
      </c>
      <c r="Y2327" s="53"/>
      <c r="Z2327" s="1" t="str">
        <f t="shared" si="73"/>
        <v>INDIANA, Pennsylvania</v>
      </c>
      <c r="AA2327" s="40" t="s">
        <v>8868</v>
      </c>
      <c r="AB2327" s="40" t="s">
        <v>277</v>
      </c>
      <c r="AC2327" s="43" t="s">
        <v>51</v>
      </c>
      <c r="AD2327" s="61">
        <v>0.8579</v>
      </c>
      <c r="AE2327" s="56" t="str">
        <f t="shared" si="72"/>
        <v/>
      </c>
      <c r="AF2327" s="60">
        <v>41020</v>
      </c>
      <c r="AI2327" s="60">
        <v>1.0210999999999999</v>
      </c>
    </row>
    <row r="2328" spans="1:35" x14ac:dyDescent="0.35">
      <c r="A2328" s="46" t="s">
        <v>3047</v>
      </c>
      <c r="B2328" s="65" t="s">
        <v>6522</v>
      </c>
      <c r="C2328" s="28">
        <v>99939</v>
      </c>
      <c r="D2328" s="48" t="s">
        <v>9449</v>
      </c>
      <c r="E2328" s="40" t="s">
        <v>7510</v>
      </c>
      <c r="F2328" s="44" t="s">
        <v>51</v>
      </c>
      <c r="G2328" s="18" t="s">
        <v>4188</v>
      </c>
      <c r="H2328" s="10">
        <v>0.80449999999999999</v>
      </c>
      <c r="I2328" s="36">
        <f>(Reference!B$12*List!$H2328)+Reference!B$13</f>
        <v>861.58012746922543</v>
      </c>
      <c r="J2328" s="36">
        <f>(Reference!C$12*List!$H2328)+Reference!C$13</f>
        <v>1285.780413180524</v>
      </c>
      <c r="K2328" s="36">
        <f>(Reference!D$12*List!$H2328)+Reference!D$13</f>
        <v>1539.233414077212</v>
      </c>
      <c r="L2328" s="36">
        <f>(Reference!E$12*List!$H2328)+Reference!E$13</f>
        <v>1903.6721501033971</v>
      </c>
      <c r="M2328" s="36">
        <f>(Reference!F$12*List!$H2328)+Reference!F$13</f>
        <v>1983.1763545952003</v>
      </c>
      <c r="N2328" s="36">
        <f>(Reference!G$12*List!$H2328)+Reference!G$13</f>
        <v>2245.7003049976643</v>
      </c>
      <c r="O2328" s="36">
        <f>(Reference!H$12*List!$H2328)+Reference!H$13</f>
        <v>2331.0739474049697</v>
      </c>
      <c r="P2328" s="36">
        <f>(Reference!I$12*List!$H2328)+Reference!I$13</f>
        <v>2422.8506129928237</v>
      </c>
      <c r="Q2328" s="36">
        <f>(Reference!J$12*List!$H2328)+Reference!J$13</f>
        <v>2804.8976627655147</v>
      </c>
      <c r="R2328" s="36">
        <f>(Reference!K$12*List!$H2328)+Reference!K$13</f>
        <v>2894.0064020281407</v>
      </c>
      <c r="S2328" s="36">
        <f>(Reference!L$12*List!$H2328)+Reference!L$13</f>
        <v>3122.380895467682</v>
      </c>
      <c r="T2328" s="36">
        <f>(Reference!M$12*List!$H2328)+Reference!M$13</f>
        <v>3730.134512354688</v>
      </c>
      <c r="U2328" s="36">
        <f>(Reference!N$12*List!$H2328)+Reference!N$13</f>
        <v>15047.477983973113</v>
      </c>
      <c r="V2328" s="12">
        <f>(Reference!O$12*List!$H2328)+Reference!O$13</f>
        <v>559.35743334736424</v>
      </c>
      <c r="W2328" s="12">
        <f>(Reference!P$12*List!$H2328)+Reference!P$13</f>
        <v>788.18547426219504</v>
      </c>
      <c r="X2328" s="12">
        <f>(Reference!Q$12*List!$H2328)+Reference!Q$13</f>
        <v>394.09273713109752</v>
      </c>
      <c r="Y2328" s="53"/>
      <c r="Z2328" s="1" t="str">
        <f t="shared" si="73"/>
        <v>JEFFERSON, Pennsylvania</v>
      </c>
      <c r="AA2328" s="40" t="s">
        <v>7510</v>
      </c>
      <c r="AB2328" s="40" t="s">
        <v>277</v>
      </c>
      <c r="AC2328" s="43" t="s">
        <v>51</v>
      </c>
      <c r="AD2328" s="61">
        <v>0.95189999999999997</v>
      </c>
      <c r="AE2328" s="56" t="str">
        <f t="shared" si="72"/>
        <v/>
      </c>
      <c r="AF2328" s="60">
        <v>41030</v>
      </c>
      <c r="AI2328" s="60">
        <v>1.0210999999999999</v>
      </c>
    </row>
    <row r="2329" spans="1:35" x14ac:dyDescent="0.35">
      <c r="A2329" s="46" t="s">
        <v>3048</v>
      </c>
      <c r="B2329" s="65" t="s">
        <v>6523</v>
      </c>
      <c r="C2329" s="28">
        <v>99939</v>
      </c>
      <c r="D2329" s="48" t="s">
        <v>9449</v>
      </c>
      <c r="E2329" s="40" t="s">
        <v>8869</v>
      </c>
      <c r="F2329" s="44" t="s">
        <v>51</v>
      </c>
      <c r="G2329" s="18" t="s">
        <v>4188</v>
      </c>
      <c r="H2329" s="16">
        <v>0.80449999999999999</v>
      </c>
      <c r="I2329" s="36">
        <f>(Reference!B$12*List!$H2329)+Reference!B$13</f>
        <v>861.58012746922543</v>
      </c>
      <c r="J2329" s="36">
        <f>(Reference!C$12*List!$H2329)+Reference!C$13</f>
        <v>1285.780413180524</v>
      </c>
      <c r="K2329" s="36">
        <f>(Reference!D$12*List!$H2329)+Reference!D$13</f>
        <v>1539.233414077212</v>
      </c>
      <c r="L2329" s="36">
        <f>(Reference!E$12*List!$H2329)+Reference!E$13</f>
        <v>1903.6721501033971</v>
      </c>
      <c r="M2329" s="36">
        <f>(Reference!F$12*List!$H2329)+Reference!F$13</f>
        <v>1983.1763545952003</v>
      </c>
      <c r="N2329" s="36">
        <f>(Reference!G$12*List!$H2329)+Reference!G$13</f>
        <v>2245.7003049976643</v>
      </c>
      <c r="O2329" s="36">
        <f>(Reference!H$12*List!$H2329)+Reference!H$13</f>
        <v>2331.0739474049697</v>
      </c>
      <c r="P2329" s="36">
        <f>(Reference!I$12*List!$H2329)+Reference!I$13</f>
        <v>2422.8506129928237</v>
      </c>
      <c r="Q2329" s="36">
        <f>(Reference!J$12*List!$H2329)+Reference!J$13</f>
        <v>2804.8976627655147</v>
      </c>
      <c r="R2329" s="36">
        <f>(Reference!K$12*List!$H2329)+Reference!K$13</f>
        <v>2894.0064020281407</v>
      </c>
      <c r="S2329" s="36">
        <f>(Reference!L$12*List!$H2329)+Reference!L$13</f>
        <v>3122.380895467682</v>
      </c>
      <c r="T2329" s="36">
        <f>(Reference!M$12*List!$H2329)+Reference!M$13</f>
        <v>3730.134512354688</v>
      </c>
      <c r="U2329" s="36">
        <f>(Reference!N$12*List!$H2329)+Reference!N$13</f>
        <v>15047.477983973113</v>
      </c>
      <c r="V2329" s="12">
        <f>(Reference!O$12*List!$H2329)+Reference!O$13</f>
        <v>559.35743334736424</v>
      </c>
      <c r="W2329" s="12">
        <f>(Reference!P$12*List!$H2329)+Reference!P$13</f>
        <v>788.18547426219504</v>
      </c>
      <c r="X2329" s="12">
        <f>(Reference!Q$12*List!$H2329)+Reference!Q$13</f>
        <v>394.09273713109752</v>
      </c>
      <c r="Y2329" s="53"/>
      <c r="Z2329" s="1" t="str">
        <f t="shared" si="73"/>
        <v>JUNIATA, Pennsylvania</v>
      </c>
      <c r="AA2329" s="41" t="s">
        <v>8869</v>
      </c>
      <c r="AB2329" s="40" t="s">
        <v>277</v>
      </c>
      <c r="AC2329" s="44" t="s">
        <v>51</v>
      </c>
      <c r="AD2329" s="62">
        <v>0.80449999999999999</v>
      </c>
      <c r="AE2329" s="56" t="str">
        <f t="shared" si="72"/>
        <v/>
      </c>
      <c r="AF2329" s="60">
        <v>41050</v>
      </c>
      <c r="AI2329" s="60">
        <v>1.0210999999999999</v>
      </c>
    </row>
    <row r="2330" spans="1:35" x14ac:dyDescent="0.35">
      <c r="A2330" s="46" t="s">
        <v>3049</v>
      </c>
      <c r="B2330" s="65" t="s">
        <v>6524</v>
      </c>
      <c r="C2330" s="28" t="s">
        <v>4145</v>
      </c>
      <c r="D2330" s="48" t="s">
        <v>689</v>
      </c>
      <c r="E2330" s="40" t="s">
        <v>8870</v>
      </c>
      <c r="F2330" s="43" t="s">
        <v>51</v>
      </c>
      <c r="G2330" s="18" t="s">
        <v>4187</v>
      </c>
      <c r="H2330" s="10">
        <v>0.85609999999999997</v>
      </c>
      <c r="I2330" s="36">
        <f>(Reference!B$12*List!$H2330)+Reference!B$13</f>
        <v>901.32544003178748</v>
      </c>
      <c r="J2330" s="36">
        <f>(Reference!C$12*List!$H2330)+Reference!C$13</f>
        <v>1345.0943908122858</v>
      </c>
      <c r="K2330" s="36">
        <f>(Reference!D$12*List!$H2330)+Reference!D$13</f>
        <v>1610.2393614044074</v>
      </c>
      <c r="L2330" s="36">
        <f>(Reference!E$12*List!$H2330)+Reference!E$13</f>
        <v>1991.4899191189743</v>
      </c>
      <c r="M2330" s="36">
        <f>(Reference!F$12*List!$H2330)+Reference!F$13</f>
        <v>2074.661709894187</v>
      </c>
      <c r="N2330" s="36">
        <f>(Reference!G$12*List!$H2330)+Reference!G$13</f>
        <v>2349.296079433816</v>
      </c>
      <c r="O2330" s="36">
        <f>(Reference!H$12*List!$H2330)+Reference!H$13</f>
        <v>2438.6080695280048</v>
      </c>
      <c r="P2330" s="36">
        <f>(Reference!I$12*List!$H2330)+Reference!I$13</f>
        <v>2534.6184588792576</v>
      </c>
      <c r="Q2330" s="36">
        <f>(Reference!J$12*List!$H2330)+Reference!J$13</f>
        <v>2934.2896145507502</v>
      </c>
      <c r="R2330" s="36">
        <f>(Reference!K$12*List!$H2330)+Reference!K$13</f>
        <v>3027.5090042115598</v>
      </c>
      <c r="S2330" s="36">
        <f>(Reference!L$12*List!$H2330)+Reference!L$13</f>
        <v>3266.4185777135131</v>
      </c>
      <c r="T2330" s="36">
        <f>(Reference!M$12*List!$H2330)+Reference!M$13</f>
        <v>3902.2083071965171</v>
      </c>
      <c r="U2330" s="36">
        <f>(Reference!N$12*List!$H2330)+Reference!N$13</f>
        <v>15741.628994057366</v>
      </c>
      <c r="V2330" s="12">
        <f>(Reference!O$12*List!$H2330)+Reference!O$13</f>
        <v>585.16099509836056</v>
      </c>
      <c r="W2330" s="12">
        <f>(Reference!P$12*List!$H2330)+Reference!P$13</f>
        <v>824.54503854768984</v>
      </c>
      <c r="X2330" s="12">
        <f>(Reference!Q$12*List!$H2330)+Reference!Q$13</f>
        <v>412.27251927384492</v>
      </c>
      <c r="Y2330" s="53"/>
      <c r="Z2330" s="1" t="str">
        <f t="shared" si="73"/>
        <v>LACKAWANNA, Pennsylvania</v>
      </c>
      <c r="AA2330" s="40" t="s">
        <v>8870</v>
      </c>
      <c r="AB2330" s="40" t="s">
        <v>277</v>
      </c>
      <c r="AC2330" s="43" t="s">
        <v>51</v>
      </c>
      <c r="AD2330" s="61">
        <v>0.92349999999999999</v>
      </c>
      <c r="AE2330" s="56" t="str">
        <f t="shared" si="72"/>
        <v/>
      </c>
      <c r="AF2330" s="60">
        <v>42000</v>
      </c>
      <c r="AI2330" s="60">
        <v>0.82799999999999996</v>
      </c>
    </row>
    <row r="2331" spans="1:35" x14ac:dyDescent="0.35">
      <c r="A2331" s="46" t="s">
        <v>3050</v>
      </c>
      <c r="B2331" s="65" t="s">
        <v>6525</v>
      </c>
      <c r="C2331" s="28" t="s">
        <v>4146</v>
      </c>
      <c r="D2331" s="48" t="s">
        <v>554</v>
      </c>
      <c r="E2331" s="40" t="s">
        <v>8565</v>
      </c>
      <c r="F2331" s="43" t="s">
        <v>51</v>
      </c>
      <c r="G2331" s="18" t="s">
        <v>4187</v>
      </c>
      <c r="H2331" s="10">
        <v>0.91659999999999997</v>
      </c>
      <c r="I2331" s="36">
        <f>(Reference!B$12*List!$H2331)+Reference!B$13</f>
        <v>947.926048753396</v>
      </c>
      <c r="J2331" s="36">
        <f>(Reference!C$12*List!$H2331)+Reference!C$13</f>
        <v>1414.638880089836</v>
      </c>
      <c r="K2331" s="36">
        <f>(Reference!D$12*List!$H2331)+Reference!D$13</f>
        <v>1693.4924585612937</v>
      </c>
      <c r="L2331" s="36">
        <f>(Reference!E$12*List!$H2331)+Reference!E$13</f>
        <v>2094.4545513949897</v>
      </c>
      <c r="M2331" s="36">
        <f>(Reference!F$12*List!$H2331)+Reference!F$13</f>
        <v>2181.9265160102473</v>
      </c>
      <c r="N2331" s="36">
        <f>(Reference!G$12*List!$H2331)+Reference!G$13</f>
        <v>2470.7601172901573</v>
      </c>
      <c r="O2331" s="36">
        <f>(Reference!H$12*List!$H2331)+Reference!H$13</f>
        <v>2564.6897437226485</v>
      </c>
      <c r="P2331" s="36">
        <f>(Reference!I$12*List!$H2331)+Reference!I$13</f>
        <v>2665.664092137577</v>
      </c>
      <c r="Q2331" s="36">
        <f>(Reference!J$12*List!$H2331)+Reference!J$13</f>
        <v>3085.9991704229737</v>
      </c>
      <c r="R2331" s="36">
        <f>(Reference!K$12*List!$H2331)+Reference!K$13</f>
        <v>3184.0382180118872</v>
      </c>
      <c r="S2331" s="36">
        <f>(Reference!L$12*List!$H2331)+Reference!L$13</f>
        <v>3435.2999687187998</v>
      </c>
      <c r="T2331" s="36">
        <f>(Reference!M$12*List!$H2331)+Reference!M$13</f>
        <v>4103.9614968850965</v>
      </c>
      <c r="U2331" s="36">
        <f>(Reference!N$12*List!$H2331)+Reference!N$13</f>
        <v>16555.507600842197</v>
      </c>
      <c r="V2331" s="12">
        <f>(Reference!O$12*List!$H2331)+Reference!O$13</f>
        <v>615.41517118237755</v>
      </c>
      <c r="W2331" s="12">
        <f>(Reference!P$12*List!$H2331)+Reference!P$13</f>
        <v>867.17592302971377</v>
      </c>
      <c r="X2331" s="12">
        <f>(Reference!Q$12*List!$H2331)+Reference!Q$13</f>
        <v>433.58796151485689</v>
      </c>
      <c r="Y2331" s="53"/>
      <c r="Z2331" s="1" t="str">
        <f t="shared" si="73"/>
        <v>LANCASTER, Pennsylvania</v>
      </c>
      <c r="AA2331" s="40" t="s">
        <v>8565</v>
      </c>
      <c r="AB2331" s="40" t="s">
        <v>277</v>
      </c>
      <c r="AC2331" s="43" t="s">
        <v>51</v>
      </c>
      <c r="AD2331" s="61">
        <v>1.0949</v>
      </c>
      <c r="AE2331" s="56" t="str">
        <f t="shared" si="72"/>
        <v/>
      </c>
      <c r="AF2331" s="60">
        <v>42010</v>
      </c>
      <c r="AI2331" s="60">
        <v>0.86829999999999996</v>
      </c>
    </row>
    <row r="2332" spans="1:35" x14ac:dyDescent="0.35">
      <c r="A2332" s="46" t="s">
        <v>3051</v>
      </c>
      <c r="B2332" s="65" t="s">
        <v>6526</v>
      </c>
      <c r="C2332" s="28">
        <v>99939</v>
      </c>
      <c r="D2332" s="48" t="s">
        <v>9449</v>
      </c>
      <c r="E2332" s="40" t="s">
        <v>7513</v>
      </c>
      <c r="F2332" s="44" t="s">
        <v>51</v>
      </c>
      <c r="G2332" s="18" t="s">
        <v>4188</v>
      </c>
      <c r="H2332" s="10">
        <v>0.80449999999999999</v>
      </c>
      <c r="I2332" s="36">
        <f>(Reference!B$12*List!$H2332)+Reference!B$13</f>
        <v>861.58012746922543</v>
      </c>
      <c r="J2332" s="36">
        <f>(Reference!C$12*List!$H2332)+Reference!C$13</f>
        <v>1285.780413180524</v>
      </c>
      <c r="K2332" s="36">
        <f>(Reference!D$12*List!$H2332)+Reference!D$13</f>
        <v>1539.233414077212</v>
      </c>
      <c r="L2332" s="36">
        <f>(Reference!E$12*List!$H2332)+Reference!E$13</f>
        <v>1903.6721501033971</v>
      </c>
      <c r="M2332" s="36">
        <f>(Reference!F$12*List!$H2332)+Reference!F$13</f>
        <v>1983.1763545952003</v>
      </c>
      <c r="N2332" s="36">
        <f>(Reference!G$12*List!$H2332)+Reference!G$13</f>
        <v>2245.7003049976643</v>
      </c>
      <c r="O2332" s="36">
        <f>(Reference!H$12*List!$H2332)+Reference!H$13</f>
        <v>2331.0739474049697</v>
      </c>
      <c r="P2332" s="36">
        <f>(Reference!I$12*List!$H2332)+Reference!I$13</f>
        <v>2422.8506129928237</v>
      </c>
      <c r="Q2332" s="36">
        <f>(Reference!J$12*List!$H2332)+Reference!J$13</f>
        <v>2804.8976627655147</v>
      </c>
      <c r="R2332" s="36">
        <f>(Reference!K$12*List!$H2332)+Reference!K$13</f>
        <v>2894.0064020281407</v>
      </c>
      <c r="S2332" s="36">
        <f>(Reference!L$12*List!$H2332)+Reference!L$13</f>
        <v>3122.380895467682</v>
      </c>
      <c r="T2332" s="36">
        <f>(Reference!M$12*List!$H2332)+Reference!M$13</f>
        <v>3730.134512354688</v>
      </c>
      <c r="U2332" s="36">
        <f>(Reference!N$12*List!$H2332)+Reference!N$13</f>
        <v>15047.477983973113</v>
      </c>
      <c r="V2332" s="12">
        <f>(Reference!O$12*List!$H2332)+Reference!O$13</f>
        <v>559.35743334736424</v>
      </c>
      <c r="W2332" s="12">
        <f>(Reference!P$12*List!$H2332)+Reference!P$13</f>
        <v>788.18547426219504</v>
      </c>
      <c r="X2332" s="12">
        <f>(Reference!Q$12*List!$H2332)+Reference!Q$13</f>
        <v>394.09273713109752</v>
      </c>
      <c r="Y2332" s="53"/>
      <c r="Z2332" s="1" t="str">
        <f t="shared" si="73"/>
        <v>LAWRENCE, Pennsylvania</v>
      </c>
      <c r="AA2332" s="40" t="s">
        <v>7513</v>
      </c>
      <c r="AB2332" s="40" t="s">
        <v>277</v>
      </c>
      <c r="AC2332" s="43" t="s">
        <v>51</v>
      </c>
      <c r="AD2332" s="61">
        <v>1.1154999999999999</v>
      </c>
      <c r="AE2332" s="56" t="str">
        <f t="shared" si="72"/>
        <v/>
      </c>
      <c r="AF2332" s="60">
        <v>42020</v>
      </c>
      <c r="AI2332" s="60">
        <v>0.82799999999999996</v>
      </c>
    </row>
    <row r="2333" spans="1:35" x14ac:dyDescent="0.35">
      <c r="A2333" s="46" t="s">
        <v>3052</v>
      </c>
      <c r="B2333" s="65" t="s">
        <v>6527</v>
      </c>
      <c r="C2333" s="28" t="s">
        <v>4147</v>
      </c>
      <c r="D2333" s="48" t="s">
        <v>561</v>
      </c>
      <c r="E2333" s="40" t="s">
        <v>8871</v>
      </c>
      <c r="F2333" s="43" t="s">
        <v>51</v>
      </c>
      <c r="G2333" s="18" t="s">
        <v>4187</v>
      </c>
      <c r="H2333" s="16">
        <v>0.98319999999999996</v>
      </c>
      <c r="I2333" s="36">
        <f>(Reference!B$12*List!$H2333)+Reference!B$13</f>
        <v>999.22523124693532</v>
      </c>
      <c r="J2333" s="36">
        <f>(Reference!C$12*List!$H2333)+Reference!C$13</f>
        <v>1491.1952930796679</v>
      </c>
      <c r="K2333" s="36">
        <f>(Reference!D$12*List!$H2333)+Reference!D$13</f>
        <v>1785.1396696463949</v>
      </c>
      <c r="L2333" s="36">
        <f>(Reference!E$12*List!$H2333)+Reference!E$13</f>
        <v>2207.8007416360256</v>
      </c>
      <c r="M2333" s="36">
        <f>(Reference!F$12*List!$H2333)+Reference!F$13</f>
        <v>2300.0064513380094</v>
      </c>
      <c r="N2333" s="36">
        <f>(Reference!G$12*List!$H2333)+Reference!G$13</f>
        <v>2604.4709424344928</v>
      </c>
      <c r="O2333" s="36">
        <f>(Reference!H$12*List!$H2333)+Reference!H$13</f>
        <v>2703.4837850674958</v>
      </c>
      <c r="P2333" s="36">
        <f>(Reference!I$12*List!$H2333)+Reference!I$13</f>
        <v>2809.9225908979743</v>
      </c>
      <c r="Q2333" s="36">
        <f>(Reference!J$12*List!$H2333)+Reference!J$13</f>
        <v>3253.0050616806611</v>
      </c>
      <c r="R2333" s="36">
        <f>(Reference!K$12*List!$H2333)+Reference!K$13</f>
        <v>3356.3497161788587</v>
      </c>
      <c r="S2333" s="36">
        <f>(Reference!L$12*List!$H2333)+Reference!L$13</f>
        <v>3621.2090702221408</v>
      </c>
      <c r="T2333" s="36">
        <f>(Reference!M$12*List!$H2333)+Reference!M$13</f>
        <v>4326.0567437158297</v>
      </c>
      <c r="U2333" s="36">
        <f>(Reference!N$12*List!$H2333)+Reference!N$13</f>
        <v>17451.446695253264</v>
      </c>
      <c r="V2333" s="12">
        <f>(Reference!O$12*List!$H2333)+Reference!O$13</f>
        <v>648.71976832610528</v>
      </c>
      <c r="W2333" s="12">
        <f>(Reference!P$12*List!$H2333)+Reference!P$13</f>
        <v>914.10512809587567</v>
      </c>
      <c r="X2333" s="12">
        <f>(Reference!Q$12*List!$H2333)+Reference!Q$13</f>
        <v>457.05256404793784</v>
      </c>
      <c r="Y2333" s="53"/>
      <c r="Z2333" s="1" t="str">
        <f t="shared" si="73"/>
        <v>LEBANON, Pennsylvania</v>
      </c>
      <c r="AA2333" s="41" t="s">
        <v>8871</v>
      </c>
      <c r="AB2333" s="40" t="s">
        <v>277</v>
      </c>
      <c r="AC2333" s="44" t="s">
        <v>51</v>
      </c>
      <c r="AD2333" s="62">
        <v>0.80449999999999999</v>
      </c>
      <c r="AE2333" s="56" t="str">
        <f t="shared" si="72"/>
        <v/>
      </c>
      <c r="AF2333" s="60">
        <v>42030</v>
      </c>
      <c r="AI2333" s="60">
        <v>0.89780000000000004</v>
      </c>
    </row>
    <row r="2334" spans="1:35" x14ac:dyDescent="0.35">
      <c r="A2334" s="46" t="s">
        <v>3053</v>
      </c>
      <c r="B2334" s="65" t="s">
        <v>6528</v>
      </c>
      <c r="C2334" s="28" t="s">
        <v>4113</v>
      </c>
      <c r="D2334" s="48" t="s">
        <v>357</v>
      </c>
      <c r="E2334" s="40" t="s">
        <v>8872</v>
      </c>
      <c r="F2334" s="43" t="s">
        <v>51</v>
      </c>
      <c r="G2334" s="18" t="s">
        <v>4187</v>
      </c>
      <c r="H2334" s="16">
        <v>0.95189999999999997</v>
      </c>
      <c r="I2334" s="36">
        <f>(Reference!B$12*List!$H2334)+Reference!B$13</f>
        <v>975.11615599096262</v>
      </c>
      <c r="J2334" s="36">
        <f>(Reference!C$12*List!$H2334)+Reference!C$13</f>
        <v>1455.2160779658279</v>
      </c>
      <c r="K2334" s="36">
        <f>(Reference!D$12*List!$H2334)+Reference!D$13</f>
        <v>1742.0682326048984</v>
      </c>
      <c r="L2334" s="36">
        <f>(Reference!E$12*List!$H2334)+Reference!E$13</f>
        <v>2154.5314360122356</v>
      </c>
      <c r="M2334" s="36">
        <f>(Reference!F$12*List!$H2334)+Reference!F$13</f>
        <v>2244.5124276779652</v>
      </c>
      <c r="N2334" s="36">
        <f>(Reference!G$12*List!$H2334)+Reference!G$13</f>
        <v>2541.6308699567498</v>
      </c>
      <c r="O2334" s="36">
        <f>(Reference!H$12*List!$H2334)+Reference!H$13</f>
        <v>2638.2547536246475</v>
      </c>
      <c r="P2334" s="36">
        <f>(Reference!I$12*List!$H2334)+Reference!I$13</f>
        <v>2742.1254285676378</v>
      </c>
      <c r="Q2334" s="36">
        <f>(Reference!J$12*List!$H2334)+Reference!J$13</f>
        <v>3174.5173079814776</v>
      </c>
      <c r="R2334" s="36">
        <f>(Reference!K$12*List!$H2334)+Reference!K$13</f>
        <v>3275.3684865598466</v>
      </c>
      <c r="S2334" s="36">
        <f>(Reference!L$12*List!$H2334)+Reference!L$13</f>
        <v>3533.8373753714714</v>
      </c>
      <c r="T2334" s="36">
        <f>(Reference!M$12*List!$H2334)+Reference!M$13</f>
        <v>4221.6786472323174</v>
      </c>
      <c r="U2334" s="36">
        <f>(Reference!N$12*List!$H2334)+Reference!N$13</f>
        <v>17030.382225957972</v>
      </c>
      <c r="V2334" s="12">
        <f>(Reference!O$12*List!$H2334)+Reference!O$13</f>
        <v>633.06760780660557</v>
      </c>
      <c r="W2334" s="12">
        <f>(Reference!P$12*List!$H2334)+Reference!P$13</f>
        <v>892.04981100021701</v>
      </c>
      <c r="X2334" s="12">
        <f>(Reference!Q$12*List!$H2334)+Reference!Q$13</f>
        <v>446.0249055001085</v>
      </c>
      <c r="Y2334" s="53"/>
      <c r="Z2334" s="1" t="str">
        <f t="shared" si="73"/>
        <v>LEHIGH, Pennsylvania</v>
      </c>
      <c r="AA2334" s="41" t="s">
        <v>8872</v>
      </c>
      <c r="AB2334" s="40" t="s">
        <v>277</v>
      </c>
      <c r="AC2334" s="44" t="s">
        <v>51</v>
      </c>
      <c r="AD2334" s="62">
        <v>0.80449999999999999</v>
      </c>
      <c r="AE2334" s="56" t="str">
        <f t="shared" si="72"/>
        <v/>
      </c>
      <c r="AF2334" s="60">
        <v>42040</v>
      </c>
      <c r="AI2334" s="60">
        <v>0.82799999999999996</v>
      </c>
    </row>
    <row r="2335" spans="1:35" x14ac:dyDescent="0.35">
      <c r="A2335" s="46" t="s">
        <v>3054</v>
      </c>
      <c r="B2335" s="65" t="s">
        <v>6529</v>
      </c>
      <c r="C2335" s="28" t="s">
        <v>4145</v>
      </c>
      <c r="D2335" s="48" t="s">
        <v>689</v>
      </c>
      <c r="E2335" s="40" t="s">
        <v>8873</v>
      </c>
      <c r="F2335" s="43" t="s">
        <v>51</v>
      </c>
      <c r="G2335" s="18" t="s">
        <v>4187</v>
      </c>
      <c r="H2335" s="16">
        <v>0.85609999999999997</v>
      </c>
      <c r="I2335" s="36">
        <f>(Reference!B$12*List!$H2335)+Reference!B$13</f>
        <v>901.32544003178748</v>
      </c>
      <c r="J2335" s="36">
        <f>(Reference!C$12*List!$H2335)+Reference!C$13</f>
        <v>1345.0943908122858</v>
      </c>
      <c r="K2335" s="36">
        <f>(Reference!D$12*List!$H2335)+Reference!D$13</f>
        <v>1610.2393614044074</v>
      </c>
      <c r="L2335" s="36">
        <f>(Reference!E$12*List!$H2335)+Reference!E$13</f>
        <v>1991.4899191189743</v>
      </c>
      <c r="M2335" s="36">
        <f>(Reference!F$12*List!$H2335)+Reference!F$13</f>
        <v>2074.661709894187</v>
      </c>
      <c r="N2335" s="36">
        <f>(Reference!G$12*List!$H2335)+Reference!G$13</f>
        <v>2349.296079433816</v>
      </c>
      <c r="O2335" s="36">
        <f>(Reference!H$12*List!$H2335)+Reference!H$13</f>
        <v>2438.6080695280048</v>
      </c>
      <c r="P2335" s="36">
        <f>(Reference!I$12*List!$H2335)+Reference!I$13</f>
        <v>2534.6184588792576</v>
      </c>
      <c r="Q2335" s="36">
        <f>(Reference!J$12*List!$H2335)+Reference!J$13</f>
        <v>2934.2896145507502</v>
      </c>
      <c r="R2335" s="36">
        <f>(Reference!K$12*List!$H2335)+Reference!K$13</f>
        <v>3027.5090042115598</v>
      </c>
      <c r="S2335" s="36">
        <f>(Reference!L$12*List!$H2335)+Reference!L$13</f>
        <v>3266.4185777135131</v>
      </c>
      <c r="T2335" s="36">
        <f>(Reference!M$12*List!$H2335)+Reference!M$13</f>
        <v>3902.2083071965171</v>
      </c>
      <c r="U2335" s="36">
        <f>(Reference!N$12*List!$H2335)+Reference!N$13</f>
        <v>15741.628994057366</v>
      </c>
      <c r="V2335" s="12">
        <f>(Reference!O$12*List!$H2335)+Reference!O$13</f>
        <v>585.16099509836056</v>
      </c>
      <c r="W2335" s="12">
        <f>(Reference!P$12*List!$H2335)+Reference!P$13</f>
        <v>824.54503854768984</v>
      </c>
      <c r="X2335" s="12">
        <f>(Reference!Q$12*List!$H2335)+Reference!Q$13</f>
        <v>412.27251927384492</v>
      </c>
      <c r="Y2335" s="53"/>
      <c r="Z2335" s="1" t="str">
        <f t="shared" si="73"/>
        <v>LUZERNE, Pennsylvania</v>
      </c>
      <c r="AA2335" s="41" t="s">
        <v>8873</v>
      </c>
      <c r="AB2335" s="40" t="s">
        <v>277</v>
      </c>
      <c r="AC2335" s="44" t="s">
        <v>51</v>
      </c>
      <c r="AD2335" s="62">
        <v>0.80449999999999999</v>
      </c>
      <c r="AE2335" s="56" t="str">
        <f t="shared" si="72"/>
        <v/>
      </c>
      <c r="AF2335" s="60">
        <v>42050</v>
      </c>
      <c r="AI2335" s="60">
        <v>0.82799999999999996</v>
      </c>
    </row>
    <row r="2336" spans="1:35" x14ac:dyDescent="0.35">
      <c r="A2336" s="46" t="s">
        <v>3055</v>
      </c>
      <c r="B2336" s="65" t="s">
        <v>6530</v>
      </c>
      <c r="C2336" s="28" t="s">
        <v>4148</v>
      </c>
      <c r="D2336" s="48" t="s">
        <v>748</v>
      </c>
      <c r="E2336" s="40" t="s">
        <v>8874</v>
      </c>
      <c r="F2336" s="43" t="s">
        <v>51</v>
      </c>
      <c r="G2336" s="18" t="s">
        <v>4187</v>
      </c>
      <c r="H2336" s="16">
        <v>0.90620000000000001</v>
      </c>
      <c r="I2336" s="36">
        <f>(Reference!B$12*List!$H2336)+Reference!B$13</f>
        <v>939.91536560125178</v>
      </c>
      <c r="J2336" s="36">
        <f>(Reference!C$12*List!$H2336)+Reference!C$13</f>
        <v>1402.6841249082406</v>
      </c>
      <c r="K2336" s="36">
        <f>(Reference!D$12*List!$H2336)+Reference!D$13</f>
        <v>1679.1811823558126</v>
      </c>
      <c r="L2336" s="36">
        <f>(Reference!E$12*List!$H2336)+Reference!E$13</f>
        <v>2076.7548460120056</v>
      </c>
      <c r="M2336" s="36">
        <f>(Reference!F$12*List!$H2336)+Reference!F$13</f>
        <v>2163.4876071902963</v>
      </c>
      <c r="N2336" s="36">
        <f>(Reference!G$12*List!$H2336)+Reference!G$13</f>
        <v>2449.8803487991499</v>
      </c>
      <c r="O2336" s="36">
        <f>(Reference!H$12*List!$H2336)+Reference!H$13</f>
        <v>2543.0161997288587</v>
      </c>
      <c r="P2336" s="36">
        <f>(Reference!I$12*List!$H2336)+Reference!I$13</f>
        <v>2643.1372394782957</v>
      </c>
      <c r="Q2336" s="36">
        <f>(Reference!J$12*List!$H2336)+Reference!J$13</f>
        <v>3059.9201723887404</v>
      </c>
      <c r="R2336" s="36">
        <f>(Reference!K$12*List!$H2336)+Reference!K$13</f>
        <v>3157.1307167966243</v>
      </c>
      <c r="S2336" s="36">
        <f>(Reference!L$12*List!$H2336)+Reference!L$13</f>
        <v>3406.2691180335937</v>
      </c>
      <c r="T2336" s="36">
        <f>(Reference!M$12*List!$H2336)+Reference!M$13</f>
        <v>4069.2799568394566</v>
      </c>
      <c r="U2336" s="36">
        <f>(Reference!N$12*List!$H2336)+Reference!N$13</f>
        <v>16415.601195708936</v>
      </c>
      <c r="V2336" s="12">
        <f>(Reference!O$12*List!$H2336)+Reference!O$13</f>
        <v>610.21445331008363</v>
      </c>
      <c r="W2336" s="12">
        <f>(Reference!P$12*List!$H2336)+Reference!P$13</f>
        <v>859.84763875511794</v>
      </c>
      <c r="X2336" s="12">
        <f>(Reference!Q$12*List!$H2336)+Reference!Q$13</f>
        <v>429.92381937755897</v>
      </c>
      <c r="Y2336" s="53"/>
      <c r="Z2336" s="1" t="str">
        <f t="shared" si="73"/>
        <v>LYCOMING, Pennsylvania</v>
      </c>
      <c r="AA2336" s="41" t="s">
        <v>8874</v>
      </c>
      <c r="AB2336" s="40" t="s">
        <v>277</v>
      </c>
      <c r="AC2336" s="44" t="s">
        <v>51</v>
      </c>
      <c r="AD2336" s="62">
        <v>0.80449999999999999</v>
      </c>
      <c r="AE2336" s="56" t="str">
        <f t="shared" si="72"/>
        <v/>
      </c>
      <c r="AF2336" s="60">
        <v>42060</v>
      </c>
      <c r="AI2336" s="60">
        <v>0.80759999999999998</v>
      </c>
    </row>
    <row r="2337" spans="1:35" x14ac:dyDescent="0.35">
      <c r="A2337" s="46" t="s">
        <v>3056</v>
      </c>
      <c r="B2337" s="65" t="s">
        <v>6531</v>
      </c>
      <c r="C2337" s="28">
        <v>99939</v>
      </c>
      <c r="D2337" s="48" t="s">
        <v>9449</v>
      </c>
      <c r="E2337" s="40" t="s">
        <v>8875</v>
      </c>
      <c r="F2337" s="44" t="s">
        <v>51</v>
      </c>
      <c r="G2337" s="18" t="s">
        <v>4188</v>
      </c>
      <c r="H2337" s="16">
        <v>0.80449999999999999</v>
      </c>
      <c r="I2337" s="36">
        <f>(Reference!B$12*List!$H2337)+Reference!B$13</f>
        <v>861.58012746922543</v>
      </c>
      <c r="J2337" s="36">
        <f>(Reference!C$12*List!$H2337)+Reference!C$13</f>
        <v>1285.780413180524</v>
      </c>
      <c r="K2337" s="36">
        <f>(Reference!D$12*List!$H2337)+Reference!D$13</f>
        <v>1539.233414077212</v>
      </c>
      <c r="L2337" s="36">
        <f>(Reference!E$12*List!$H2337)+Reference!E$13</f>
        <v>1903.6721501033971</v>
      </c>
      <c r="M2337" s="36">
        <f>(Reference!F$12*List!$H2337)+Reference!F$13</f>
        <v>1983.1763545952003</v>
      </c>
      <c r="N2337" s="36">
        <f>(Reference!G$12*List!$H2337)+Reference!G$13</f>
        <v>2245.7003049976643</v>
      </c>
      <c r="O2337" s="36">
        <f>(Reference!H$12*List!$H2337)+Reference!H$13</f>
        <v>2331.0739474049697</v>
      </c>
      <c r="P2337" s="36">
        <f>(Reference!I$12*List!$H2337)+Reference!I$13</f>
        <v>2422.8506129928237</v>
      </c>
      <c r="Q2337" s="36">
        <f>(Reference!J$12*List!$H2337)+Reference!J$13</f>
        <v>2804.8976627655147</v>
      </c>
      <c r="R2337" s="36">
        <f>(Reference!K$12*List!$H2337)+Reference!K$13</f>
        <v>2894.0064020281407</v>
      </c>
      <c r="S2337" s="36">
        <f>(Reference!L$12*List!$H2337)+Reference!L$13</f>
        <v>3122.380895467682</v>
      </c>
      <c r="T2337" s="36">
        <f>(Reference!M$12*List!$H2337)+Reference!M$13</f>
        <v>3730.134512354688</v>
      </c>
      <c r="U2337" s="36">
        <f>(Reference!N$12*List!$H2337)+Reference!N$13</f>
        <v>15047.477983973113</v>
      </c>
      <c r="V2337" s="12">
        <f>(Reference!O$12*List!$H2337)+Reference!O$13</f>
        <v>559.35743334736424</v>
      </c>
      <c r="W2337" s="12">
        <f>(Reference!P$12*List!$H2337)+Reference!P$13</f>
        <v>788.18547426219504</v>
      </c>
      <c r="X2337" s="12">
        <f>(Reference!Q$12*List!$H2337)+Reference!Q$13</f>
        <v>394.09273713109752</v>
      </c>
      <c r="Y2337" s="53"/>
      <c r="Z2337" s="1" t="str">
        <f t="shared" si="73"/>
        <v>MC KEAN, Pennsylvania</v>
      </c>
      <c r="AA2337" s="41" t="s">
        <v>8875</v>
      </c>
      <c r="AB2337" s="40" t="s">
        <v>277</v>
      </c>
      <c r="AC2337" s="44" t="s">
        <v>51</v>
      </c>
      <c r="AD2337" s="62">
        <v>0.80449999999999999</v>
      </c>
      <c r="AE2337" s="56" t="str">
        <f t="shared" si="72"/>
        <v/>
      </c>
      <c r="AF2337" s="60">
        <v>42070</v>
      </c>
      <c r="AI2337" s="60">
        <v>0.91510000000000002</v>
      </c>
    </row>
    <row r="2338" spans="1:35" x14ac:dyDescent="0.35">
      <c r="A2338" s="46" t="s">
        <v>3057</v>
      </c>
      <c r="B2338" s="65" t="s">
        <v>6532</v>
      </c>
      <c r="C2338" s="28" t="s">
        <v>3654</v>
      </c>
      <c r="D2338" s="48" t="s">
        <v>756</v>
      </c>
      <c r="E2338" s="40" t="s">
        <v>7996</v>
      </c>
      <c r="F2338" s="43" t="s">
        <v>51</v>
      </c>
      <c r="G2338" s="18" t="s">
        <v>4187</v>
      </c>
      <c r="H2338" s="16">
        <v>0.77990000000000004</v>
      </c>
      <c r="I2338" s="36">
        <f>(Reference!B$12*List!$H2338)+Reference!B$13</f>
        <v>842.63178078242265</v>
      </c>
      <c r="J2338" s="36">
        <f>(Reference!C$12*List!$H2338)+Reference!C$13</f>
        <v>1257.5028191932888</v>
      </c>
      <c r="K2338" s="36">
        <f>(Reference!D$12*List!$H2338)+Reference!D$13</f>
        <v>1505.3817415142469</v>
      </c>
      <c r="L2338" s="36">
        <f>(Reference!E$12*List!$H2338)+Reference!E$13</f>
        <v>1861.8055392936453</v>
      </c>
      <c r="M2338" s="36">
        <f>(Reference!F$12*List!$H2338)+Reference!F$13</f>
        <v>1939.5612433480087</v>
      </c>
      <c r="N2338" s="36">
        <f>(Reference!G$12*List!$H2338)+Reference!G$13</f>
        <v>2196.3116218362429</v>
      </c>
      <c r="O2338" s="36">
        <f>(Reference!H$12*List!$H2338)+Reference!H$13</f>
        <v>2279.8076798811971</v>
      </c>
      <c r="P2338" s="36">
        <f>(Reference!I$12*List!$H2338)+Reference!I$13</f>
        <v>2369.5659422795238</v>
      </c>
      <c r="Q2338" s="36">
        <f>(Reference!J$12*List!$H2338)+Reference!J$13</f>
        <v>2743.2108020306932</v>
      </c>
      <c r="R2338" s="36">
        <f>(Reference!K$12*List!$H2338)+Reference!K$13</f>
        <v>2830.3598126151151</v>
      </c>
      <c r="S2338" s="36">
        <f>(Reference!L$12*List!$H2338)+Reference!L$13</f>
        <v>3053.711767885367</v>
      </c>
      <c r="T2338" s="36">
        <f>(Reference!M$12*List!$H2338)+Reference!M$13</f>
        <v>3648.0993310928852</v>
      </c>
      <c r="U2338" s="36">
        <f>(Reference!N$12*List!$H2338)+Reference!N$13</f>
        <v>14716.545525677131</v>
      </c>
      <c r="V2338" s="12">
        <f>(Reference!O$12*List!$H2338)+Reference!O$13</f>
        <v>547.05573530328456</v>
      </c>
      <c r="W2338" s="12">
        <f>(Reference!P$12*List!$H2338)+Reference!P$13</f>
        <v>770.85126338190105</v>
      </c>
      <c r="X2338" s="12">
        <f>(Reference!Q$12*List!$H2338)+Reference!Q$13</f>
        <v>385.42563169095052</v>
      </c>
      <c r="Y2338" s="53"/>
      <c r="Z2338" s="1" t="str">
        <f t="shared" si="73"/>
        <v>MERCER, Pennsylvania</v>
      </c>
      <c r="AA2338" s="41" t="s">
        <v>7996</v>
      </c>
      <c r="AB2338" s="40" t="s">
        <v>277</v>
      </c>
      <c r="AC2338" s="44" t="s">
        <v>51</v>
      </c>
      <c r="AD2338" s="62">
        <v>0.80449999999999999</v>
      </c>
      <c r="AE2338" s="56" t="str">
        <f t="shared" si="72"/>
        <v/>
      </c>
      <c r="AF2338" s="60">
        <v>42080</v>
      </c>
      <c r="AI2338" s="60">
        <v>0.84860000000000002</v>
      </c>
    </row>
    <row r="2339" spans="1:35" x14ac:dyDescent="0.35">
      <c r="A2339" s="46" t="s">
        <v>3058</v>
      </c>
      <c r="B2339" s="65" t="s">
        <v>6533</v>
      </c>
      <c r="C2339" s="28">
        <v>99939</v>
      </c>
      <c r="D2339" s="48" t="s">
        <v>9449</v>
      </c>
      <c r="E2339" s="40" t="s">
        <v>8876</v>
      </c>
      <c r="F2339" s="44" t="s">
        <v>51</v>
      </c>
      <c r="G2339" s="18" t="s">
        <v>4188</v>
      </c>
      <c r="H2339" s="16">
        <v>0.80449999999999999</v>
      </c>
      <c r="I2339" s="36">
        <f>(Reference!B$12*List!$H2339)+Reference!B$13</f>
        <v>861.58012746922543</v>
      </c>
      <c r="J2339" s="36">
        <f>(Reference!C$12*List!$H2339)+Reference!C$13</f>
        <v>1285.780413180524</v>
      </c>
      <c r="K2339" s="36">
        <f>(Reference!D$12*List!$H2339)+Reference!D$13</f>
        <v>1539.233414077212</v>
      </c>
      <c r="L2339" s="36">
        <f>(Reference!E$12*List!$H2339)+Reference!E$13</f>
        <v>1903.6721501033971</v>
      </c>
      <c r="M2339" s="36">
        <f>(Reference!F$12*List!$H2339)+Reference!F$13</f>
        <v>1983.1763545952003</v>
      </c>
      <c r="N2339" s="36">
        <f>(Reference!G$12*List!$H2339)+Reference!G$13</f>
        <v>2245.7003049976643</v>
      </c>
      <c r="O2339" s="36">
        <f>(Reference!H$12*List!$H2339)+Reference!H$13</f>
        <v>2331.0739474049697</v>
      </c>
      <c r="P2339" s="36">
        <f>(Reference!I$12*List!$H2339)+Reference!I$13</f>
        <v>2422.8506129928237</v>
      </c>
      <c r="Q2339" s="36">
        <f>(Reference!J$12*List!$H2339)+Reference!J$13</f>
        <v>2804.8976627655147</v>
      </c>
      <c r="R2339" s="36">
        <f>(Reference!K$12*List!$H2339)+Reference!K$13</f>
        <v>2894.0064020281407</v>
      </c>
      <c r="S2339" s="36">
        <f>(Reference!L$12*List!$H2339)+Reference!L$13</f>
        <v>3122.380895467682</v>
      </c>
      <c r="T2339" s="36">
        <f>(Reference!M$12*List!$H2339)+Reference!M$13</f>
        <v>3730.134512354688</v>
      </c>
      <c r="U2339" s="36">
        <f>(Reference!N$12*List!$H2339)+Reference!N$13</f>
        <v>15047.477983973113</v>
      </c>
      <c r="V2339" s="12">
        <f>(Reference!O$12*List!$H2339)+Reference!O$13</f>
        <v>559.35743334736424</v>
      </c>
      <c r="W2339" s="12">
        <f>(Reference!P$12*List!$H2339)+Reference!P$13</f>
        <v>788.18547426219504</v>
      </c>
      <c r="X2339" s="12">
        <f>(Reference!Q$12*List!$H2339)+Reference!Q$13</f>
        <v>394.09273713109752</v>
      </c>
      <c r="Y2339" s="53"/>
      <c r="Z2339" s="1" t="str">
        <f t="shared" si="73"/>
        <v>MIFFLIN, Pennsylvania</v>
      </c>
      <c r="AA2339" s="41" t="s">
        <v>8876</v>
      </c>
      <c r="AB2339" s="40" t="s">
        <v>277</v>
      </c>
      <c r="AC2339" s="44" t="s">
        <v>51</v>
      </c>
      <c r="AD2339" s="62">
        <v>0.80449999999999999</v>
      </c>
      <c r="AE2339" s="56" t="str">
        <f t="shared" si="72"/>
        <v/>
      </c>
      <c r="AF2339" s="60">
        <v>42090</v>
      </c>
      <c r="AI2339" s="60">
        <v>0.91510000000000002</v>
      </c>
    </row>
    <row r="2340" spans="1:35" x14ac:dyDescent="0.35">
      <c r="A2340" s="46" t="s">
        <v>3059</v>
      </c>
      <c r="B2340" s="65" t="s">
        <v>6534</v>
      </c>
      <c r="C2340" s="28" t="s">
        <v>4149</v>
      </c>
      <c r="D2340" s="48" t="s">
        <v>458</v>
      </c>
      <c r="E2340" s="40" t="s">
        <v>7523</v>
      </c>
      <c r="F2340" s="43" t="s">
        <v>51</v>
      </c>
      <c r="G2340" s="18" t="s">
        <v>4187</v>
      </c>
      <c r="H2340" s="16">
        <v>0.90690000000000004</v>
      </c>
      <c r="I2340" s="36">
        <f>(Reference!B$12*List!$H2340)+Reference!B$13</f>
        <v>940.4545461980307</v>
      </c>
      <c r="J2340" s="36">
        <f>(Reference!C$12*List!$H2340)+Reference!C$13</f>
        <v>1403.4887718916173</v>
      </c>
      <c r="K2340" s="36">
        <f>(Reference!D$12*List!$H2340)+Reference!D$13</f>
        <v>1680.1444413311815</v>
      </c>
      <c r="L2340" s="36">
        <f>(Reference!E$12*List!$H2340)+Reference!E$13</f>
        <v>2077.9461723358604</v>
      </c>
      <c r="M2340" s="36">
        <f>(Reference!F$12*List!$H2340)+Reference!F$13</f>
        <v>2164.7286875916393</v>
      </c>
      <c r="N2340" s="36">
        <f>(Reference!G$12*List!$H2340)+Reference!G$13</f>
        <v>2451.2857178321983</v>
      </c>
      <c r="O2340" s="36">
        <f>(Reference!H$12*List!$H2340)+Reference!H$13</f>
        <v>2544.47499595921</v>
      </c>
      <c r="P2340" s="36">
        <f>(Reference!I$12*List!$H2340)+Reference!I$13</f>
        <v>2644.6534699457475</v>
      </c>
      <c r="Q2340" s="36">
        <f>(Reference!J$12*List!$H2340)+Reference!J$13</f>
        <v>3061.6754895641216</v>
      </c>
      <c r="R2340" s="36">
        <f>(Reference!K$12*List!$H2340)+Reference!K$13</f>
        <v>3158.9417986091903</v>
      </c>
      <c r="S2340" s="36">
        <f>(Reference!L$12*List!$H2340)+Reference!L$13</f>
        <v>3408.2231175989446</v>
      </c>
      <c r="T2340" s="36">
        <f>(Reference!M$12*List!$H2340)+Reference!M$13</f>
        <v>4071.6142912656051</v>
      </c>
      <c r="U2340" s="36">
        <f>(Reference!N$12*List!$H2340)+Reference!N$13</f>
        <v>16425.017972977519</v>
      </c>
      <c r="V2340" s="12">
        <f>(Reference!O$12*List!$H2340)+Reference!O$13</f>
        <v>610.56450162841122</v>
      </c>
      <c r="W2340" s="12">
        <f>(Reference!P$12*List!$H2340)+Reference!P$13</f>
        <v>860.34088865821582</v>
      </c>
      <c r="X2340" s="12">
        <f>(Reference!Q$12*List!$H2340)+Reference!Q$13</f>
        <v>430.17044432910791</v>
      </c>
      <c r="Y2340" s="53"/>
      <c r="Z2340" s="1" t="str">
        <f t="shared" si="73"/>
        <v>MONROE, Pennsylvania</v>
      </c>
      <c r="AA2340" s="41" t="s">
        <v>7523</v>
      </c>
      <c r="AB2340" s="40" t="s">
        <v>277</v>
      </c>
      <c r="AC2340" s="44" t="s">
        <v>51</v>
      </c>
      <c r="AD2340" s="62">
        <v>0.80449999999999999</v>
      </c>
      <c r="AE2340" s="56" t="str">
        <f t="shared" si="72"/>
        <v/>
      </c>
      <c r="AF2340" s="60">
        <v>42100</v>
      </c>
      <c r="AI2340" s="60">
        <v>0.82799999999999996</v>
      </c>
    </row>
    <row r="2341" spans="1:35" x14ac:dyDescent="0.35">
      <c r="A2341" s="46" t="s">
        <v>3060</v>
      </c>
      <c r="B2341" s="65" t="s">
        <v>6535</v>
      </c>
      <c r="C2341" s="28" t="s">
        <v>4141</v>
      </c>
      <c r="D2341" s="48" t="s">
        <v>9450</v>
      </c>
      <c r="E2341" s="40" t="s">
        <v>7524</v>
      </c>
      <c r="F2341" s="43" t="s">
        <v>51</v>
      </c>
      <c r="G2341" s="18" t="s">
        <v>4187</v>
      </c>
      <c r="H2341" s="16">
        <v>0.99250000000000005</v>
      </c>
      <c r="I2341" s="36">
        <f>(Reference!B$12*List!$H2341)+Reference!B$13</f>
        <v>1006.3886306041413</v>
      </c>
      <c r="J2341" s="36">
        <f>(Reference!C$12*List!$H2341)+Reference!C$13</f>
        <v>1501.8856030016716</v>
      </c>
      <c r="K2341" s="36">
        <f>(Reference!D$12*List!$H2341)+Reference!D$13</f>
        <v>1797.9372531762965</v>
      </c>
      <c r="L2341" s="36">
        <f>(Reference!E$12*List!$H2341)+Reference!E$13</f>
        <v>2223.6283627958101</v>
      </c>
      <c r="M2341" s="36">
        <f>(Reference!F$12*List!$H2341)+Reference!F$13</f>
        <v>2316.4950909558502</v>
      </c>
      <c r="N2341" s="36">
        <f>(Reference!G$12*List!$H2341)+Reference!G$13</f>
        <v>2623.1422738735673</v>
      </c>
      <c r="O2341" s="36">
        <f>(Reference!H$12*List!$H2341)+Reference!H$13</f>
        <v>2722.8649349850202</v>
      </c>
      <c r="P2341" s="36">
        <f>(Reference!I$12*List!$H2341)+Reference!I$13</f>
        <v>2830.0667956798325</v>
      </c>
      <c r="Q2341" s="36">
        <f>(Reference!J$12*List!$H2341)+Reference!J$13</f>
        <v>3276.3257041535817</v>
      </c>
      <c r="R2341" s="36">
        <f>(Reference!K$12*List!$H2341)+Reference!K$13</f>
        <v>3380.4112316886612</v>
      </c>
      <c r="S2341" s="36">
        <f>(Reference!L$12*List!$H2341)+Reference!L$13</f>
        <v>3647.1693501617965</v>
      </c>
      <c r="T2341" s="36">
        <f>(Reference!M$12*List!$H2341)+Reference!M$13</f>
        <v>4357.070043948951</v>
      </c>
      <c r="U2341" s="36">
        <f>(Reference!N$12*List!$H2341)+Reference!N$13</f>
        <v>17576.555307535891</v>
      </c>
      <c r="V2341" s="12">
        <f>(Reference!O$12*List!$H2341)+Reference!O$13</f>
        <v>653.37041026959889</v>
      </c>
      <c r="W2341" s="12">
        <f>(Reference!P$12*List!$H2341)+Reference!P$13</f>
        <v>920.65830537988938</v>
      </c>
      <c r="X2341" s="12">
        <f>(Reference!Q$12*List!$H2341)+Reference!Q$13</f>
        <v>460.32915268994469</v>
      </c>
      <c r="Y2341" s="53"/>
      <c r="Z2341" s="1" t="str">
        <f t="shared" si="73"/>
        <v>MONTGOMERY, Pennsylvania</v>
      </c>
      <c r="AA2341" s="41" t="s">
        <v>7524</v>
      </c>
      <c r="AB2341" s="40" t="s">
        <v>277</v>
      </c>
      <c r="AC2341" s="44" t="s">
        <v>51</v>
      </c>
      <c r="AD2341" s="62">
        <v>0.80449999999999999</v>
      </c>
      <c r="AE2341" s="56" t="str">
        <f t="shared" si="72"/>
        <v/>
      </c>
      <c r="AF2341" s="60">
        <v>42110</v>
      </c>
      <c r="AI2341" s="60">
        <v>0.93279999999999996</v>
      </c>
    </row>
    <row r="2342" spans="1:35" x14ac:dyDescent="0.35">
      <c r="A2342" s="46" t="s">
        <v>3061</v>
      </c>
      <c r="B2342" s="65" t="s">
        <v>6536</v>
      </c>
      <c r="C2342" s="28" t="s">
        <v>1376</v>
      </c>
      <c r="D2342" s="48" t="s">
        <v>392</v>
      </c>
      <c r="E2342" s="40" t="s">
        <v>8877</v>
      </c>
      <c r="F2342" s="43" t="s">
        <v>51</v>
      </c>
      <c r="G2342" s="18" t="s">
        <v>4187</v>
      </c>
      <c r="H2342" s="16">
        <v>0.8579</v>
      </c>
      <c r="I2342" s="36">
        <f>(Reference!B$12*List!$H2342)+Reference!B$13</f>
        <v>902.71190442350473</v>
      </c>
      <c r="J2342" s="36">
        <f>(Reference!C$12*List!$H2342)+Reference!C$13</f>
        <v>1347.1634830552541</v>
      </c>
      <c r="K2342" s="36">
        <f>(Reference!D$12*List!$H2342)+Reference!D$13</f>
        <v>1612.7163130553563</v>
      </c>
      <c r="L2342" s="36">
        <f>(Reference!E$12*List!$H2342)+Reference!E$13</f>
        <v>1994.5533296660292</v>
      </c>
      <c r="M2342" s="36">
        <f>(Reference!F$12*List!$H2342)+Reference!F$13</f>
        <v>2077.8530594976401</v>
      </c>
      <c r="N2342" s="36">
        <f>(Reference!G$12*List!$H2342)+Reference!G$13</f>
        <v>2352.9098855187985</v>
      </c>
      <c r="O2342" s="36">
        <f>(Reference!H$12*List!$H2342)+Reference!H$13</f>
        <v>2442.3592598346222</v>
      </c>
      <c r="P2342" s="36">
        <f>(Reference!I$12*List!$H2342)+Reference!I$13</f>
        <v>2538.5173372241334</v>
      </c>
      <c r="Q2342" s="36">
        <f>(Reference!J$12*List!$H2342)+Reference!J$13</f>
        <v>2938.8032872874446</v>
      </c>
      <c r="R2342" s="36">
        <f>(Reference!K$12*List!$H2342)+Reference!K$13</f>
        <v>3032.1660717295863</v>
      </c>
      <c r="S2342" s="36">
        <f>(Reference!L$12*List!$H2342)+Reference!L$13</f>
        <v>3271.4431480244143</v>
      </c>
      <c r="T2342" s="36">
        <f>(Reference!M$12*List!$H2342)+Reference!M$13</f>
        <v>3908.2108814351859</v>
      </c>
      <c r="U2342" s="36">
        <f>(Reference!N$12*List!$H2342)+Reference!N$13</f>
        <v>15765.843564176583</v>
      </c>
      <c r="V2342" s="12">
        <f>(Reference!O$12*List!$H2342)+Reference!O$13</f>
        <v>586.06111934548824</v>
      </c>
      <c r="W2342" s="12">
        <f>(Reference!P$12*List!$H2342)+Reference!P$13</f>
        <v>825.81339544136995</v>
      </c>
      <c r="X2342" s="12">
        <f>(Reference!Q$12*List!$H2342)+Reference!Q$13</f>
        <v>412.90669772068497</v>
      </c>
      <c r="Y2342" s="53"/>
      <c r="Z2342" s="1" t="str">
        <f t="shared" si="73"/>
        <v>MONTOUR, Pennsylvania</v>
      </c>
      <c r="AA2342" s="41" t="s">
        <v>8877</v>
      </c>
      <c r="AB2342" s="40" t="s">
        <v>277</v>
      </c>
      <c r="AC2342" s="44" t="s">
        <v>51</v>
      </c>
      <c r="AD2342" s="62">
        <v>0.80449999999999999</v>
      </c>
      <c r="AE2342" s="56" t="str">
        <f t="shared" si="72"/>
        <v/>
      </c>
      <c r="AF2342" s="60">
        <v>42120</v>
      </c>
      <c r="AI2342" s="60">
        <v>0.82799999999999996</v>
      </c>
    </row>
    <row r="2343" spans="1:35" x14ac:dyDescent="0.35">
      <c r="A2343" s="46" t="s">
        <v>3062</v>
      </c>
      <c r="B2343" s="65" t="s">
        <v>6537</v>
      </c>
      <c r="C2343" s="28" t="s">
        <v>4113</v>
      </c>
      <c r="D2343" s="48" t="s">
        <v>357</v>
      </c>
      <c r="E2343" s="40" t="s">
        <v>8706</v>
      </c>
      <c r="F2343" s="43" t="s">
        <v>51</v>
      </c>
      <c r="G2343" s="18" t="s">
        <v>4187</v>
      </c>
      <c r="H2343" s="10">
        <v>0.95189999999999997</v>
      </c>
      <c r="I2343" s="36">
        <f>(Reference!B$12*List!$H2343)+Reference!B$13</f>
        <v>975.11615599096262</v>
      </c>
      <c r="J2343" s="36">
        <f>(Reference!C$12*List!$H2343)+Reference!C$13</f>
        <v>1455.2160779658279</v>
      </c>
      <c r="K2343" s="36">
        <f>(Reference!D$12*List!$H2343)+Reference!D$13</f>
        <v>1742.0682326048984</v>
      </c>
      <c r="L2343" s="36">
        <f>(Reference!E$12*List!$H2343)+Reference!E$13</f>
        <v>2154.5314360122356</v>
      </c>
      <c r="M2343" s="36">
        <f>(Reference!F$12*List!$H2343)+Reference!F$13</f>
        <v>2244.5124276779652</v>
      </c>
      <c r="N2343" s="36">
        <f>(Reference!G$12*List!$H2343)+Reference!G$13</f>
        <v>2541.6308699567498</v>
      </c>
      <c r="O2343" s="36">
        <f>(Reference!H$12*List!$H2343)+Reference!H$13</f>
        <v>2638.2547536246475</v>
      </c>
      <c r="P2343" s="36">
        <f>(Reference!I$12*List!$H2343)+Reference!I$13</f>
        <v>2742.1254285676378</v>
      </c>
      <c r="Q2343" s="36">
        <f>(Reference!J$12*List!$H2343)+Reference!J$13</f>
        <v>3174.5173079814776</v>
      </c>
      <c r="R2343" s="36">
        <f>(Reference!K$12*List!$H2343)+Reference!K$13</f>
        <v>3275.3684865598466</v>
      </c>
      <c r="S2343" s="36">
        <f>(Reference!L$12*List!$H2343)+Reference!L$13</f>
        <v>3533.8373753714714</v>
      </c>
      <c r="T2343" s="36">
        <f>(Reference!M$12*List!$H2343)+Reference!M$13</f>
        <v>4221.6786472323174</v>
      </c>
      <c r="U2343" s="36">
        <f>(Reference!N$12*List!$H2343)+Reference!N$13</f>
        <v>17030.382225957972</v>
      </c>
      <c r="V2343" s="12">
        <f>(Reference!O$12*List!$H2343)+Reference!O$13</f>
        <v>633.06760780660557</v>
      </c>
      <c r="W2343" s="12">
        <f>(Reference!P$12*List!$H2343)+Reference!P$13</f>
        <v>892.04981100021701</v>
      </c>
      <c r="X2343" s="12">
        <f>(Reference!Q$12*List!$H2343)+Reference!Q$13</f>
        <v>446.0249055001085</v>
      </c>
      <c r="Y2343" s="53"/>
      <c r="Z2343" s="1" t="str">
        <f t="shared" si="73"/>
        <v>NORTHAMPTON, Pennsylvania</v>
      </c>
      <c r="AA2343" s="40" t="s">
        <v>8706</v>
      </c>
      <c r="AB2343" s="40" t="s">
        <v>277</v>
      </c>
      <c r="AC2343" s="43" t="s">
        <v>51</v>
      </c>
      <c r="AD2343" s="61">
        <v>0.85260000000000002</v>
      </c>
      <c r="AE2343" s="56" t="str">
        <f t="shared" si="72"/>
        <v/>
      </c>
      <c r="AF2343" s="60">
        <v>42130</v>
      </c>
      <c r="AI2343" s="60">
        <v>0.78900000000000003</v>
      </c>
    </row>
    <row r="2344" spans="1:35" x14ac:dyDescent="0.35">
      <c r="A2344" s="46" t="s">
        <v>3063</v>
      </c>
      <c r="B2344" s="65" t="s">
        <v>6538</v>
      </c>
      <c r="C2344" s="28">
        <v>99939</v>
      </c>
      <c r="D2344" s="48" t="s">
        <v>9449</v>
      </c>
      <c r="E2344" s="40" t="s">
        <v>8878</v>
      </c>
      <c r="F2344" s="44" t="s">
        <v>51</v>
      </c>
      <c r="G2344" s="18" t="s">
        <v>4188</v>
      </c>
      <c r="H2344" s="16">
        <v>0.80449999999999999</v>
      </c>
      <c r="I2344" s="36">
        <f>(Reference!B$12*List!$H2344)+Reference!B$13</f>
        <v>861.58012746922543</v>
      </c>
      <c r="J2344" s="36">
        <f>(Reference!C$12*List!$H2344)+Reference!C$13</f>
        <v>1285.780413180524</v>
      </c>
      <c r="K2344" s="36">
        <f>(Reference!D$12*List!$H2344)+Reference!D$13</f>
        <v>1539.233414077212</v>
      </c>
      <c r="L2344" s="36">
        <f>(Reference!E$12*List!$H2344)+Reference!E$13</f>
        <v>1903.6721501033971</v>
      </c>
      <c r="M2344" s="36">
        <f>(Reference!F$12*List!$H2344)+Reference!F$13</f>
        <v>1983.1763545952003</v>
      </c>
      <c r="N2344" s="36">
        <f>(Reference!G$12*List!$H2344)+Reference!G$13</f>
        <v>2245.7003049976643</v>
      </c>
      <c r="O2344" s="36">
        <f>(Reference!H$12*List!$H2344)+Reference!H$13</f>
        <v>2331.0739474049697</v>
      </c>
      <c r="P2344" s="36">
        <f>(Reference!I$12*List!$H2344)+Reference!I$13</f>
        <v>2422.8506129928237</v>
      </c>
      <c r="Q2344" s="36">
        <f>(Reference!J$12*List!$H2344)+Reference!J$13</f>
        <v>2804.8976627655147</v>
      </c>
      <c r="R2344" s="36">
        <f>(Reference!K$12*List!$H2344)+Reference!K$13</f>
        <v>2894.0064020281407</v>
      </c>
      <c r="S2344" s="36">
        <f>(Reference!L$12*List!$H2344)+Reference!L$13</f>
        <v>3122.380895467682</v>
      </c>
      <c r="T2344" s="36">
        <f>(Reference!M$12*List!$H2344)+Reference!M$13</f>
        <v>3730.134512354688</v>
      </c>
      <c r="U2344" s="36">
        <f>(Reference!N$12*List!$H2344)+Reference!N$13</f>
        <v>15047.477983973113</v>
      </c>
      <c r="V2344" s="12">
        <f>(Reference!O$12*List!$H2344)+Reference!O$13</f>
        <v>559.35743334736424</v>
      </c>
      <c r="W2344" s="12">
        <f>(Reference!P$12*List!$H2344)+Reference!P$13</f>
        <v>788.18547426219504</v>
      </c>
      <c r="X2344" s="12">
        <f>(Reference!Q$12*List!$H2344)+Reference!Q$13</f>
        <v>394.09273713109752</v>
      </c>
      <c r="Y2344" s="53"/>
      <c r="Z2344" s="1" t="str">
        <f t="shared" si="73"/>
        <v>NORTHUMBERLND, Pennsylvania</v>
      </c>
      <c r="AA2344" s="41" t="s">
        <v>8878</v>
      </c>
      <c r="AB2344" s="40" t="s">
        <v>277</v>
      </c>
      <c r="AC2344" s="44" t="s">
        <v>51</v>
      </c>
      <c r="AD2344" s="62">
        <v>0.80449999999999999</v>
      </c>
      <c r="AE2344" s="56" t="str">
        <f t="shared" si="72"/>
        <v/>
      </c>
      <c r="AF2344" s="60">
        <v>42140</v>
      </c>
      <c r="AI2344" s="60">
        <v>0.82799999999999996</v>
      </c>
    </row>
    <row r="2345" spans="1:35" x14ac:dyDescent="0.35">
      <c r="A2345" s="46" t="s">
        <v>3064</v>
      </c>
      <c r="B2345" s="65" t="s">
        <v>6539</v>
      </c>
      <c r="C2345" s="28" t="s">
        <v>2214</v>
      </c>
      <c r="D2345" s="48" t="s">
        <v>509</v>
      </c>
      <c r="E2345" s="40" t="s">
        <v>7526</v>
      </c>
      <c r="F2345" s="43" t="s">
        <v>51</v>
      </c>
      <c r="G2345" s="18" t="s">
        <v>4187</v>
      </c>
      <c r="H2345" s="10">
        <v>0.92349999999999999</v>
      </c>
      <c r="I2345" s="36">
        <f>(Reference!B$12*List!$H2345)+Reference!B$13</f>
        <v>953.24082892164563</v>
      </c>
      <c r="J2345" s="36">
        <f>(Reference!C$12*List!$H2345)+Reference!C$13</f>
        <v>1422.5704003545482</v>
      </c>
      <c r="K2345" s="36">
        <f>(Reference!D$12*List!$H2345)+Reference!D$13</f>
        <v>1702.9874398899303</v>
      </c>
      <c r="L2345" s="36">
        <f>(Reference!E$12*List!$H2345)+Reference!E$13</f>
        <v>2106.1976251587012</v>
      </c>
      <c r="M2345" s="36">
        <f>(Reference!F$12*List!$H2345)+Reference!F$13</f>
        <v>2194.1600228234838</v>
      </c>
      <c r="N2345" s="36">
        <f>(Reference!G$12*List!$H2345)+Reference!G$13</f>
        <v>2484.6130406159218</v>
      </c>
      <c r="O2345" s="36">
        <f>(Reference!H$12*List!$H2345)+Reference!H$13</f>
        <v>2579.0693065646824</v>
      </c>
      <c r="P2345" s="36">
        <f>(Reference!I$12*List!$H2345)+Reference!I$13</f>
        <v>2680.6097924596002</v>
      </c>
      <c r="Q2345" s="36">
        <f>(Reference!J$12*List!$H2345)+Reference!J$13</f>
        <v>3103.3015825803018</v>
      </c>
      <c r="R2345" s="36">
        <f>(Reference!K$12*List!$H2345)+Reference!K$13</f>
        <v>3201.8903101643214</v>
      </c>
      <c r="S2345" s="36">
        <f>(Reference!L$12*List!$H2345)+Reference!L$13</f>
        <v>3454.5608215772545</v>
      </c>
      <c r="T2345" s="36">
        <f>(Reference!M$12*List!$H2345)+Reference!M$13</f>
        <v>4126.9713647999924</v>
      </c>
      <c r="U2345" s="36">
        <f>(Reference!N$12*List!$H2345)+Reference!N$13</f>
        <v>16648.33011963253</v>
      </c>
      <c r="V2345" s="12">
        <f>(Reference!O$12*List!$H2345)+Reference!O$13</f>
        <v>618.86564746303395</v>
      </c>
      <c r="W2345" s="12">
        <f>(Reference!P$12*List!$H2345)+Reference!P$13</f>
        <v>872.03795778882068</v>
      </c>
      <c r="X2345" s="12">
        <f>(Reference!Q$12*List!$H2345)+Reference!Q$13</f>
        <v>436.01897889441034</v>
      </c>
      <c r="Y2345" s="53"/>
      <c r="Z2345" s="1" t="str">
        <f t="shared" si="73"/>
        <v>PERRY, Pennsylvania</v>
      </c>
      <c r="AA2345" s="40" t="s">
        <v>7526</v>
      </c>
      <c r="AB2345" s="40" t="s">
        <v>277</v>
      </c>
      <c r="AC2345" s="43" t="s">
        <v>51</v>
      </c>
      <c r="AD2345" s="61">
        <v>0.85260000000000002</v>
      </c>
      <c r="AE2345" s="56" t="str">
        <f t="shared" si="72"/>
        <v/>
      </c>
      <c r="AF2345" s="60">
        <v>42150</v>
      </c>
      <c r="AI2345" s="60">
        <v>0.79800000000000004</v>
      </c>
    </row>
    <row r="2346" spans="1:35" x14ac:dyDescent="0.35">
      <c r="A2346" s="46" t="s">
        <v>3065</v>
      </c>
      <c r="B2346" s="65" t="s">
        <v>6540</v>
      </c>
      <c r="C2346" s="28" t="s">
        <v>4143</v>
      </c>
      <c r="D2346" s="48" t="s">
        <v>635</v>
      </c>
      <c r="E2346" s="40" t="s">
        <v>8879</v>
      </c>
      <c r="F2346" s="43" t="s">
        <v>51</v>
      </c>
      <c r="G2346" s="18" t="s">
        <v>4187</v>
      </c>
      <c r="H2346" s="10">
        <v>1.0949</v>
      </c>
      <c r="I2346" s="36">
        <f>(Reference!B$12*List!$H2346)+Reference!B$13</f>
        <v>1085.2630493329466</v>
      </c>
      <c r="J2346" s="36">
        <f>(Reference!C$12*List!$H2346)+Reference!C$13</f>
        <v>1619.5939617127644</v>
      </c>
      <c r="K2346" s="36">
        <f>(Reference!D$12*List!$H2346)+Reference!D$13</f>
        <v>1938.8482804302657</v>
      </c>
      <c r="L2346" s="36">
        <f>(Reference!E$12*List!$H2346)+Reference!E$13</f>
        <v>2397.9023850282729</v>
      </c>
      <c r="M2346" s="36">
        <f>(Reference!F$12*List!$H2346)+Reference!F$13</f>
        <v>2498.0474239522891</v>
      </c>
      <c r="N2346" s="36">
        <f>(Reference!G$12*List!$H2346)+Reference!G$13</f>
        <v>2828.7276867081009</v>
      </c>
      <c r="O2346" s="36">
        <f>(Reference!H$12*List!$H2346)+Reference!H$13</f>
        <v>2936.2659835392597</v>
      </c>
      <c r="P2346" s="36">
        <f>(Reference!I$12*List!$H2346)+Reference!I$13</f>
        <v>3051.8696526327558</v>
      </c>
      <c r="Q2346" s="36">
        <f>(Reference!J$12*List!$H2346)+Reference!J$13</f>
        <v>3533.1035309521885</v>
      </c>
      <c r="R2346" s="36">
        <f>(Reference!K$12*List!$H2346)+Reference!K$13</f>
        <v>3645.3466282697109</v>
      </c>
      <c r="S2346" s="36">
        <f>(Reference!L$12*List!$H2346)+Reference!L$13</f>
        <v>3933.0115722930586</v>
      </c>
      <c r="T2346" s="36">
        <f>(Reference!M$12*List!$H2346)+Reference!M$13</f>
        <v>4698.5498228598681</v>
      </c>
      <c r="U2346" s="36">
        <f>(Reference!N$12*List!$H2346)+Reference!N$13</f>
        <v>18954.095296540301</v>
      </c>
      <c r="V2346" s="12">
        <f>(Reference!O$12*List!$H2346)+Reference!O$13</f>
        <v>704.57747855064576</v>
      </c>
      <c r="W2346" s="12">
        <f>(Reference!P$12*List!$H2346)+Reference!P$13</f>
        <v>992.81371977591004</v>
      </c>
      <c r="X2346" s="12">
        <f>(Reference!Q$12*List!$H2346)+Reference!Q$13</f>
        <v>496.40685988795502</v>
      </c>
      <c r="Y2346" s="53"/>
      <c r="Z2346" s="1" t="str">
        <f t="shared" si="73"/>
        <v>PHILADELPHIA, Pennsylvania</v>
      </c>
      <c r="AA2346" s="40" t="s">
        <v>8879</v>
      </c>
      <c r="AB2346" s="40" t="s">
        <v>277</v>
      </c>
      <c r="AC2346" s="43" t="s">
        <v>51</v>
      </c>
      <c r="AD2346" s="61">
        <v>0.85609999999999997</v>
      </c>
      <c r="AE2346" s="56" t="str">
        <f t="shared" si="72"/>
        <v/>
      </c>
      <c r="AF2346" s="60">
        <v>42160</v>
      </c>
      <c r="AI2346" s="60">
        <v>0.82799999999999996</v>
      </c>
    </row>
    <row r="2347" spans="1:35" x14ac:dyDescent="0.35">
      <c r="A2347" s="46" t="s">
        <v>3066</v>
      </c>
      <c r="B2347" s="65" t="s">
        <v>6541</v>
      </c>
      <c r="C2347" s="19" t="s">
        <v>4111</v>
      </c>
      <c r="D2347" s="48" t="s">
        <v>610</v>
      </c>
      <c r="E2347" s="41" t="s">
        <v>7528</v>
      </c>
      <c r="F2347" s="43" t="s">
        <v>51</v>
      </c>
      <c r="G2347" s="18" t="s">
        <v>4187</v>
      </c>
      <c r="H2347" s="10">
        <v>1.1154999999999999</v>
      </c>
      <c r="I2347" s="36">
        <f>(Reference!B$12*List!$H2347)+Reference!B$13</f>
        <v>1101.1303640381554</v>
      </c>
      <c r="J2347" s="36">
        <f>(Reference!C$12*List!$H2347)+Reference!C$13</f>
        <v>1643.2735729378476</v>
      </c>
      <c r="K2347" s="36">
        <f>(Reference!D$12*List!$H2347)+Reference!D$13</f>
        <v>1967.1956159911228</v>
      </c>
      <c r="L2347" s="36">
        <f>(Reference!E$12*List!$H2347)+Reference!E$13</f>
        <v>2432.9614168445696</v>
      </c>
      <c r="M2347" s="36">
        <f>(Reference!F$12*List!$H2347)+Reference!F$13</f>
        <v>2534.5706471918074</v>
      </c>
      <c r="N2347" s="36">
        <f>(Reference!G$12*List!$H2347)+Reference!G$13</f>
        <v>2870.0856896806736</v>
      </c>
      <c r="O2347" s="36">
        <f>(Reference!H$12*List!$H2347)+Reference!H$13</f>
        <v>2979.1962726038819</v>
      </c>
      <c r="P2347" s="36">
        <f>(Reference!I$12*List!$H2347)+Reference!I$13</f>
        <v>3096.4901492463323</v>
      </c>
      <c r="Q2347" s="36">
        <f>(Reference!J$12*List!$H2347)+Reference!J$13</f>
        <v>3584.7600078276892</v>
      </c>
      <c r="R2347" s="36">
        <f>(Reference!K$12*List!$H2347)+Reference!K$13</f>
        <v>3698.6441787537892</v>
      </c>
      <c r="S2347" s="36">
        <f>(Reference!L$12*List!$H2347)+Reference!L$13</f>
        <v>3990.5149880733711</v>
      </c>
      <c r="T2347" s="36">
        <f>(Reference!M$12*List!$H2347)+Reference!M$13</f>
        <v>4767.2459502579622</v>
      </c>
      <c r="U2347" s="36">
        <f>(Reference!N$12*List!$H2347)+Reference!N$13</f>
        <v>19231.217599015796</v>
      </c>
      <c r="V2347" s="12">
        <f>(Reference!O$12*List!$H2347)+Reference!O$13</f>
        <v>714.87890048999702</v>
      </c>
      <c r="W2347" s="12">
        <f>(Reference!P$12*List!$H2347)+Reference!P$13</f>
        <v>1007.3293597813595</v>
      </c>
      <c r="X2347" s="12">
        <f>(Reference!Q$12*List!$H2347)+Reference!Q$13</f>
        <v>503.66467989067974</v>
      </c>
      <c r="Y2347" s="53"/>
      <c r="Z2347" s="1" t="str">
        <f t="shared" si="73"/>
        <v>PIKE, Pennsylvania</v>
      </c>
      <c r="AA2347" s="40" t="s">
        <v>7528</v>
      </c>
      <c r="AB2347" s="40" t="s">
        <v>277</v>
      </c>
      <c r="AC2347" s="43" t="s">
        <v>51</v>
      </c>
      <c r="AD2347" s="61">
        <v>0.94720000000000004</v>
      </c>
      <c r="AE2347" s="56" t="str">
        <f t="shared" si="72"/>
        <v/>
      </c>
      <c r="AF2347" s="60">
        <v>42170</v>
      </c>
      <c r="AI2347" s="60">
        <v>0.91510000000000002</v>
      </c>
    </row>
    <row r="2348" spans="1:35" x14ac:dyDescent="0.35">
      <c r="A2348" s="46" t="s">
        <v>3067</v>
      </c>
      <c r="B2348" s="65" t="s">
        <v>6542</v>
      </c>
      <c r="C2348" s="28">
        <v>99939</v>
      </c>
      <c r="D2348" s="48" t="s">
        <v>9449</v>
      </c>
      <c r="E2348" s="40" t="s">
        <v>8880</v>
      </c>
      <c r="F2348" s="44" t="s">
        <v>51</v>
      </c>
      <c r="G2348" s="18" t="s">
        <v>4188</v>
      </c>
      <c r="H2348" s="16">
        <v>0.80449999999999999</v>
      </c>
      <c r="I2348" s="36">
        <f>(Reference!B$12*List!$H2348)+Reference!B$13</f>
        <v>861.58012746922543</v>
      </c>
      <c r="J2348" s="36">
        <f>(Reference!C$12*List!$H2348)+Reference!C$13</f>
        <v>1285.780413180524</v>
      </c>
      <c r="K2348" s="36">
        <f>(Reference!D$12*List!$H2348)+Reference!D$13</f>
        <v>1539.233414077212</v>
      </c>
      <c r="L2348" s="36">
        <f>(Reference!E$12*List!$H2348)+Reference!E$13</f>
        <v>1903.6721501033971</v>
      </c>
      <c r="M2348" s="36">
        <f>(Reference!F$12*List!$H2348)+Reference!F$13</f>
        <v>1983.1763545952003</v>
      </c>
      <c r="N2348" s="36">
        <f>(Reference!G$12*List!$H2348)+Reference!G$13</f>
        <v>2245.7003049976643</v>
      </c>
      <c r="O2348" s="36">
        <f>(Reference!H$12*List!$H2348)+Reference!H$13</f>
        <v>2331.0739474049697</v>
      </c>
      <c r="P2348" s="36">
        <f>(Reference!I$12*List!$H2348)+Reference!I$13</f>
        <v>2422.8506129928237</v>
      </c>
      <c r="Q2348" s="36">
        <f>(Reference!J$12*List!$H2348)+Reference!J$13</f>
        <v>2804.8976627655147</v>
      </c>
      <c r="R2348" s="36">
        <f>(Reference!K$12*List!$H2348)+Reference!K$13</f>
        <v>2894.0064020281407</v>
      </c>
      <c r="S2348" s="36">
        <f>(Reference!L$12*List!$H2348)+Reference!L$13</f>
        <v>3122.380895467682</v>
      </c>
      <c r="T2348" s="36">
        <f>(Reference!M$12*List!$H2348)+Reference!M$13</f>
        <v>3730.134512354688</v>
      </c>
      <c r="U2348" s="36">
        <f>(Reference!N$12*List!$H2348)+Reference!N$13</f>
        <v>15047.477983973113</v>
      </c>
      <c r="V2348" s="12">
        <f>(Reference!O$12*List!$H2348)+Reference!O$13</f>
        <v>559.35743334736424</v>
      </c>
      <c r="W2348" s="12">
        <f>(Reference!P$12*List!$H2348)+Reference!P$13</f>
        <v>788.18547426219504</v>
      </c>
      <c r="X2348" s="12">
        <f>(Reference!Q$12*List!$H2348)+Reference!Q$13</f>
        <v>394.09273713109752</v>
      </c>
      <c r="Y2348" s="53"/>
      <c r="Z2348" s="1" t="str">
        <f t="shared" si="73"/>
        <v>POTTER, Pennsylvania</v>
      </c>
      <c r="AA2348" s="41" t="s">
        <v>8880</v>
      </c>
      <c r="AB2348" s="40" t="s">
        <v>277</v>
      </c>
      <c r="AC2348" s="44" t="s">
        <v>51</v>
      </c>
      <c r="AD2348" s="62">
        <v>0.39019999999999999</v>
      </c>
      <c r="AE2348" s="56" t="str">
        <f t="shared" si="72"/>
        <v/>
      </c>
      <c r="AF2348" s="60">
        <v>42180</v>
      </c>
      <c r="AI2348" s="60">
        <v>0.86829999999999996</v>
      </c>
    </row>
    <row r="2349" spans="1:35" x14ac:dyDescent="0.35">
      <c r="A2349" s="46" t="s">
        <v>3068</v>
      </c>
      <c r="B2349" s="65" t="s">
        <v>6543</v>
      </c>
      <c r="C2349" s="28">
        <v>99939</v>
      </c>
      <c r="D2349" s="48" t="s">
        <v>9449</v>
      </c>
      <c r="E2349" s="40" t="s">
        <v>8881</v>
      </c>
      <c r="F2349" s="44" t="s">
        <v>51</v>
      </c>
      <c r="G2349" s="18" t="s">
        <v>4188</v>
      </c>
      <c r="H2349" s="10">
        <v>0.80449999999999999</v>
      </c>
      <c r="I2349" s="36">
        <f>(Reference!B$12*List!$H2349)+Reference!B$13</f>
        <v>861.58012746922543</v>
      </c>
      <c r="J2349" s="36">
        <f>(Reference!C$12*List!$H2349)+Reference!C$13</f>
        <v>1285.780413180524</v>
      </c>
      <c r="K2349" s="36">
        <f>(Reference!D$12*List!$H2349)+Reference!D$13</f>
        <v>1539.233414077212</v>
      </c>
      <c r="L2349" s="36">
        <f>(Reference!E$12*List!$H2349)+Reference!E$13</f>
        <v>1903.6721501033971</v>
      </c>
      <c r="M2349" s="36">
        <f>(Reference!F$12*List!$H2349)+Reference!F$13</f>
        <v>1983.1763545952003</v>
      </c>
      <c r="N2349" s="36">
        <f>(Reference!G$12*List!$H2349)+Reference!G$13</f>
        <v>2245.7003049976643</v>
      </c>
      <c r="O2349" s="36">
        <f>(Reference!H$12*List!$H2349)+Reference!H$13</f>
        <v>2331.0739474049697</v>
      </c>
      <c r="P2349" s="36">
        <f>(Reference!I$12*List!$H2349)+Reference!I$13</f>
        <v>2422.8506129928237</v>
      </c>
      <c r="Q2349" s="36">
        <f>(Reference!J$12*List!$H2349)+Reference!J$13</f>
        <v>2804.8976627655147</v>
      </c>
      <c r="R2349" s="36">
        <f>(Reference!K$12*List!$H2349)+Reference!K$13</f>
        <v>2894.0064020281407</v>
      </c>
      <c r="S2349" s="36">
        <f>(Reference!L$12*List!$H2349)+Reference!L$13</f>
        <v>3122.380895467682</v>
      </c>
      <c r="T2349" s="36">
        <f>(Reference!M$12*List!$H2349)+Reference!M$13</f>
        <v>3730.134512354688</v>
      </c>
      <c r="U2349" s="36">
        <f>(Reference!N$12*List!$H2349)+Reference!N$13</f>
        <v>15047.477983973113</v>
      </c>
      <c r="V2349" s="12">
        <f>(Reference!O$12*List!$H2349)+Reference!O$13</f>
        <v>559.35743334736424</v>
      </c>
      <c r="W2349" s="12">
        <f>(Reference!P$12*List!$H2349)+Reference!P$13</f>
        <v>788.18547426219504</v>
      </c>
      <c r="X2349" s="12">
        <f>(Reference!Q$12*List!$H2349)+Reference!Q$13</f>
        <v>394.09273713109752</v>
      </c>
      <c r="Y2349" s="53"/>
      <c r="Z2349" s="1" t="str">
        <f t="shared" si="73"/>
        <v>SCHUYLKILL, Pennsylvania</v>
      </c>
      <c r="AA2349" s="40" t="s">
        <v>8881</v>
      </c>
      <c r="AB2349" s="40" t="s">
        <v>277</v>
      </c>
      <c r="AC2349" s="43" t="s">
        <v>51</v>
      </c>
      <c r="AD2349" s="61">
        <v>0.32519999999999999</v>
      </c>
      <c r="AE2349" s="56" t="str">
        <f t="shared" si="72"/>
        <v/>
      </c>
      <c r="AF2349" s="60">
        <v>42190</v>
      </c>
      <c r="AI2349" s="60">
        <v>0.84860000000000002</v>
      </c>
    </row>
    <row r="2350" spans="1:35" x14ac:dyDescent="0.35">
      <c r="A2350" s="46" t="s">
        <v>3069</v>
      </c>
      <c r="B2350" s="65" t="s">
        <v>6544</v>
      </c>
      <c r="C2350" s="19">
        <v>99939</v>
      </c>
      <c r="D2350" s="48" t="s">
        <v>9449</v>
      </c>
      <c r="E2350" s="41" t="s">
        <v>8882</v>
      </c>
      <c r="F2350" s="44" t="s">
        <v>51</v>
      </c>
      <c r="G2350" s="18" t="s">
        <v>4188</v>
      </c>
      <c r="H2350" s="10">
        <v>0.80449999999999999</v>
      </c>
      <c r="I2350" s="36">
        <f>(Reference!B$12*List!$H2350)+Reference!B$13</f>
        <v>861.58012746922543</v>
      </c>
      <c r="J2350" s="36">
        <f>(Reference!C$12*List!$H2350)+Reference!C$13</f>
        <v>1285.780413180524</v>
      </c>
      <c r="K2350" s="36">
        <f>(Reference!D$12*List!$H2350)+Reference!D$13</f>
        <v>1539.233414077212</v>
      </c>
      <c r="L2350" s="36">
        <f>(Reference!E$12*List!$H2350)+Reference!E$13</f>
        <v>1903.6721501033971</v>
      </c>
      <c r="M2350" s="36">
        <f>(Reference!F$12*List!$H2350)+Reference!F$13</f>
        <v>1983.1763545952003</v>
      </c>
      <c r="N2350" s="36">
        <f>(Reference!G$12*List!$H2350)+Reference!G$13</f>
        <v>2245.7003049976643</v>
      </c>
      <c r="O2350" s="36">
        <f>(Reference!H$12*List!$H2350)+Reference!H$13</f>
        <v>2331.0739474049697</v>
      </c>
      <c r="P2350" s="36">
        <f>(Reference!I$12*List!$H2350)+Reference!I$13</f>
        <v>2422.8506129928237</v>
      </c>
      <c r="Q2350" s="36">
        <f>(Reference!J$12*List!$H2350)+Reference!J$13</f>
        <v>2804.8976627655147</v>
      </c>
      <c r="R2350" s="36">
        <f>(Reference!K$12*List!$H2350)+Reference!K$13</f>
        <v>2894.0064020281407</v>
      </c>
      <c r="S2350" s="36">
        <f>(Reference!L$12*List!$H2350)+Reference!L$13</f>
        <v>3122.380895467682</v>
      </c>
      <c r="T2350" s="36">
        <f>(Reference!M$12*List!$H2350)+Reference!M$13</f>
        <v>3730.134512354688</v>
      </c>
      <c r="U2350" s="36">
        <f>(Reference!N$12*List!$H2350)+Reference!N$13</f>
        <v>15047.477983973113</v>
      </c>
      <c r="V2350" s="12">
        <f>(Reference!O$12*List!$H2350)+Reference!O$13</f>
        <v>559.35743334736424</v>
      </c>
      <c r="W2350" s="12">
        <f>(Reference!P$12*List!$H2350)+Reference!P$13</f>
        <v>788.18547426219504</v>
      </c>
      <c r="X2350" s="12">
        <f>(Reference!Q$12*List!$H2350)+Reference!Q$13</f>
        <v>394.09273713109752</v>
      </c>
      <c r="Y2350" s="53"/>
      <c r="Z2350" s="1" t="str">
        <f t="shared" si="73"/>
        <v>SNYDER, Pennsylvania</v>
      </c>
      <c r="AA2350" s="40" t="s">
        <v>8882</v>
      </c>
      <c r="AB2350" s="40" t="s">
        <v>277</v>
      </c>
      <c r="AC2350" s="43" t="s">
        <v>51</v>
      </c>
      <c r="AD2350" s="61">
        <v>0.32519999999999999</v>
      </c>
      <c r="AE2350" s="56" t="str">
        <f t="shared" si="72"/>
        <v/>
      </c>
      <c r="AF2350" s="60">
        <v>42200</v>
      </c>
      <c r="AI2350" s="60">
        <v>0.79800000000000004</v>
      </c>
    </row>
    <row r="2351" spans="1:35" x14ac:dyDescent="0.35">
      <c r="A2351" s="46" t="s">
        <v>3070</v>
      </c>
      <c r="B2351" s="65" t="s">
        <v>6545</v>
      </c>
      <c r="C2351" s="28">
        <v>99939</v>
      </c>
      <c r="D2351" s="48" t="s">
        <v>9449</v>
      </c>
      <c r="E2351" s="40" t="s">
        <v>8277</v>
      </c>
      <c r="F2351" s="44" t="s">
        <v>51</v>
      </c>
      <c r="G2351" s="18" t="s">
        <v>4188</v>
      </c>
      <c r="H2351" s="10">
        <v>0.80449999999999999</v>
      </c>
      <c r="I2351" s="36">
        <f>(Reference!B$12*List!$H2351)+Reference!B$13</f>
        <v>861.58012746922543</v>
      </c>
      <c r="J2351" s="36">
        <f>(Reference!C$12*List!$H2351)+Reference!C$13</f>
        <v>1285.780413180524</v>
      </c>
      <c r="K2351" s="36">
        <f>(Reference!D$12*List!$H2351)+Reference!D$13</f>
        <v>1539.233414077212</v>
      </c>
      <c r="L2351" s="36">
        <f>(Reference!E$12*List!$H2351)+Reference!E$13</f>
        <v>1903.6721501033971</v>
      </c>
      <c r="M2351" s="36">
        <f>(Reference!F$12*List!$H2351)+Reference!F$13</f>
        <v>1983.1763545952003</v>
      </c>
      <c r="N2351" s="36">
        <f>(Reference!G$12*List!$H2351)+Reference!G$13</f>
        <v>2245.7003049976643</v>
      </c>
      <c r="O2351" s="36">
        <f>(Reference!H$12*List!$H2351)+Reference!H$13</f>
        <v>2331.0739474049697</v>
      </c>
      <c r="P2351" s="36">
        <f>(Reference!I$12*List!$H2351)+Reference!I$13</f>
        <v>2422.8506129928237</v>
      </c>
      <c r="Q2351" s="36">
        <f>(Reference!J$12*List!$H2351)+Reference!J$13</f>
        <v>2804.8976627655147</v>
      </c>
      <c r="R2351" s="36">
        <f>(Reference!K$12*List!$H2351)+Reference!K$13</f>
        <v>2894.0064020281407</v>
      </c>
      <c r="S2351" s="36">
        <f>(Reference!L$12*List!$H2351)+Reference!L$13</f>
        <v>3122.380895467682</v>
      </c>
      <c r="T2351" s="36">
        <f>(Reference!M$12*List!$H2351)+Reference!M$13</f>
        <v>3730.134512354688</v>
      </c>
      <c r="U2351" s="36">
        <f>(Reference!N$12*List!$H2351)+Reference!N$13</f>
        <v>15047.477983973113</v>
      </c>
      <c r="V2351" s="12">
        <f>(Reference!O$12*List!$H2351)+Reference!O$13</f>
        <v>559.35743334736424</v>
      </c>
      <c r="W2351" s="12">
        <f>(Reference!P$12*List!$H2351)+Reference!P$13</f>
        <v>788.18547426219504</v>
      </c>
      <c r="X2351" s="12">
        <f>(Reference!Q$12*List!$H2351)+Reference!Q$13</f>
        <v>394.09273713109752</v>
      </c>
      <c r="Y2351" s="53"/>
      <c r="Z2351" s="1" t="str">
        <f t="shared" si="73"/>
        <v>SOMERSET, Pennsylvania</v>
      </c>
      <c r="AA2351" s="40" t="s">
        <v>8277</v>
      </c>
      <c r="AB2351" s="40" t="s">
        <v>277</v>
      </c>
      <c r="AC2351" s="43" t="s">
        <v>51</v>
      </c>
      <c r="AD2351" s="61">
        <v>0.40589999999999998</v>
      </c>
      <c r="AE2351" s="56" t="str">
        <f t="shared" si="72"/>
        <v/>
      </c>
      <c r="AF2351" s="60">
        <v>42210</v>
      </c>
      <c r="AI2351" s="60">
        <v>0.82799999999999996</v>
      </c>
    </row>
    <row r="2352" spans="1:35" x14ac:dyDescent="0.35">
      <c r="A2352" s="46" t="s">
        <v>3071</v>
      </c>
      <c r="B2352" s="65" t="s">
        <v>6546</v>
      </c>
      <c r="C2352" s="28">
        <v>99939</v>
      </c>
      <c r="D2352" s="48" t="s">
        <v>9449</v>
      </c>
      <c r="E2352" s="40" t="s">
        <v>8046</v>
      </c>
      <c r="F2352" s="44" t="s">
        <v>51</v>
      </c>
      <c r="G2352" s="18" t="s">
        <v>4188</v>
      </c>
      <c r="H2352" s="10">
        <v>0.80449999999999999</v>
      </c>
      <c r="I2352" s="36">
        <f>(Reference!B$12*List!$H2352)+Reference!B$13</f>
        <v>861.58012746922543</v>
      </c>
      <c r="J2352" s="36">
        <f>(Reference!C$12*List!$H2352)+Reference!C$13</f>
        <v>1285.780413180524</v>
      </c>
      <c r="K2352" s="36">
        <f>(Reference!D$12*List!$H2352)+Reference!D$13</f>
        <v>1539.233414077212</v>
      </c>
      <c r="L2352" s="36">
        <f>(Reference!E$12*List!$H2352)+Reference!E$13</f>
        <v>1903.6721501033971</v>
      </c>
      <c r="M2352" s="36">
        <f>(Reference!F$12*List!$H2352)+Reference!F$13</f>
        <v>1983.1763545952003</v>
      </c>
      <c r="N2352" s="36">
        <f>(Reference!G$12*List!$H2352)+Reference!G$13</f>
        <v>2245.7003049976643</v>
      </c>
      <c r="O2352" s="36">
        <f>(Reference!H$12*List!$H2352)+Reference!H$13</f>
        <v>2331.0739474049697</v>
      </c>
      <c r="P2352" s="36">
        <f>(Reference!I$12*List!$H2352)+Reference!I$13</f>
        <v>2422.8506129928237</v>
      </c>
      <c r="Q2352" s="36">
        <f>(Reference!J$12*List!$H2352)+Reference!J$13</f>
        <v>2804.8976627655147</v>
      </c>
      <c r="R2352" s="36">
        <f>(Reference!K$12*List!$H2352)+Reference!K$13</f>
        <v>2894.0064020281407</v>
      </c>
      <c r="S2352" s="36">
        <f>(Reference!L$12*List!$H2352)+Reference!L$13</f>
        <v>3122.380895467682</v>
      </c>
      <c r="T2352" s="36">
        <f>(Reference!M$12*List!$H2352)+Reference!M$13</f>
        <v>3730.134512354688</v>
      </c>
      <c r="U2352" s="36">
        <f>(Reference!N$12*List!$H2352)+Reference!N$13</f>
        <v>15047.477983973113</v>
      </c>
      <c r="V2352" s="12">
        <f>(Reference!O$12*List!$H2352)+Reference!O$13</f>
        <v>559.35743334736424</v>
      </c>
      <c r="W2352" s="12">
        <f>(Reference!P$12*List!$H2352)+Reference!P$13</f>
        <v>788.18547426219504</v>
      </c>
      <c r="X2352" s="12">
        <f>(Reference!Q$12*List!$H2352)+Reference!Q$13</f>
        <v>394.09273713109752</v>
      </c>
      <c r="Y2352" s="53"/>
      <c r="Z2352" s="1" t="str">
        <f t="shared" si="73"/>
        <v>SULLIVAN, Pennsylvania</v>
      </c>
      <c r="AA2352" s="40" t="s">
        <v>8046</v>
      </c>
      <c r="AB2352" s="40" t="s">
        <v>277</v>
      </c>
      <c r="AC2352" s="43" t="s">
        <v>51</v>
      </c>
      <c r="AD2352" s="61">
        <v>0.40589999999999998</v>
      </c>
      <c r="AE2352" s="56" t="str">
        <f t="shared" si="72"/>
        <v/>
      </c>
      <c r="AF2352" s="60">
        <v>42220</v>
      </c>
      <c r="AI2352" s="60">
        <v>0.89780000000000004</v>
      </c>
    </row>
    <row r="2353" spans="1:35" x14ac:dyDescent="0.35">
      <c r="A2353" s="46" t="s">
        <v>3072</v>
      </c>
      <c r="B2353" s="65" t="s">
        <v>6547</v>
      </c>
      <c r="C2353" s="28">
        <v>99939</v>
      </c>
      <c r="D2353" s="48" t="s">
        <v>9449</v>
      </c>
      <c r="E2353" s="40" t="s">
        <v>8883</v>
      </c>
      <c r="F2353" s="44" t="s">
        <v>51</v>
      </c>
      <c r="G2353" s="18" t="s">
        <v>4188</v>
      </c>
      <c r="H2353" s="10">
        <v>0.80449999999999999</v>
      </c>
      <c r="I2353" s="36">
        <f>(Reference!B$12*List!$H2353)+Reference!B$13</f>
        <v>861.58012746922543</v>
      </c>
      <c r="J2353" s="36">
        <f>(Reference!C$12*List!$H2353)+Reference!C$13</f>
        <v>1285.780413180524</v>
      </c>
      <c r="K2353" s="36">
        <f>(Reference!D$12*List!$H2353)+Reference!D$13</f>
        <v>1539.233414077212</v>
      </c>
      <c r="L2353" s="36">
        <f>(Reference!E$12*List!$H2353)+Reference!E$13</f>
        <v>1903.6721501033971</v>
      </c>
      <c r="M2353" s="36">
        <f>(Reference!F$12*List!$H2353)+Reference!F$13</f>
        <v>1983.1763545952003</v>
      </c>
      <c r="N2353" s="36">
        <f>(Reference!G$12*List!$H2353)+Reference!G$13</f>
        <v>2245.7003049976643</v>
      </c>
      <c r="O2353" s="36">
        <f>(Reference!H$12*List!$H2353)+Reference!H$13</f>
        <v>2331.0739474049697</v>
      </c>
      <c r="P2353" s="36">
        <f>(Reference!I$12*List!$H2353)+Reference!I$13</f>
        <v>2422.8506129928237</v>
      </c>
      <c r="Q2353" s="36">
        <f>(Reference!J$12*List!$H2353)+Reference!J$13</f>
        <v>2804.8976627655147</v>
      </c>
      <c r="R2353" s="36">
        <f>(Reference!K$12*List!$H2353)+Reference!K$13</f>
        <v>2894.0064020281407</v>
      </c>
      <c r="S2353" s="36">
        <f>(Reference!L$12*List!$H2353)+Reference!L$13</f>
        <v>3122.380895467682</v>
      </c>
      <c r="T2353" s="36">
        <f>(Reference!M$12*List!$H2353)+Reference!M$13</f>
        <v>3730.134512354688</v>
      </c>
      <c r="U2353" s="36">
        <f>(Reference!N$12*List!$H2353)+Reference!N$13</f>
        <v>15047.477983973113</v>
      </c>
      <c r="V2353" s="12">
        <f>(Reference!O$12*List!$H2353)+Reference!O$13</f>
        <v>559.35743334736424</v>
      </c>
      <c r="W2353" s="12">
        <f>(Reference!P$12*List!$H2353)+Reference!P$13</f>
        <v>788.18547426219504</v>
      </c>
      <c r="X2353" s="12">
        <f>(Reference!Q$12*List!$H2353)+Reference!Q$13</f>
        <v>394.09273713109752</v>
      </c>
      <c r="Y2353" s="53"/>
      <c r="Z2353" s="1" t="str">
        <f t="shared" si="73"/>
        <v>SUSQUEHANNA, Pennsylvania</v>
      </c>
      <c r="AA2353" s="40" t="s">
        <v>8883</v>
      </c>
      <c r="AB2353" s="40" t="s">
        <v>277</v>
      </c>
      <c r="AC2353" s="43" t="s">
        <v>51</v>
      </c>
      <c r="AD2353" s="61">
        <v>0.32519999999999999</v>
      </c>
      <c r="AE2353" s="56" t="str">
        <f t="shared" si="72"/>
        <v/>
      </c>
      <c r="AF2353" s="60">
        <v>42230</v>
      </c>
      <c r="AI2353" s="60">
        <v>0.82799999999999996</v>
      </c>
    </row>
    <row r="2354" spans="1:35" x14ac:dyDescent="0.35">
      <c r="A2354" s="46" t="s">
        <v>3073</v>
      </c>
      <c r="B2354" s="65" t="s">
        <v>6548</v>
      </c>
      <c r="C2354" s="28">
        <v>99939</v>
      </c>
      <c r="D2354" s="48" t="s">
        <v>9449</v>
      </c>
      <c r="E2354" s="40" t="s">
        <v>8658</v>
      </c>
      <c r="F2354" s="44" t="s">
        <v>51</v>
      </c>
      <c r="G2354" s="18" t="s">
        <v>4188</v>
      </c>
      <c r="H2354" s="10">
        <v>0.80449999999999999</v>
      </c>
      <c r="I2354" s="36">
        <f>(Reference!B$12*List!$H2354)+Reference!B$13</f>
        <v>861.58012746922543</v>
      </c>
      <c r="J2354" s="36">
        <f>(Reference!C$12*List!$H2354)+Reference!C$13</f>
        <v>1285.780413180524</v>
      </c>
      <c r="K2354" s="36">
        <f>(Reference!D$12*List!$H2354)+Reference!D$13</f>
        <v>1539.233414077212</v>
      </c>
      <c r="L2354" s="36">
        <f>(Reference!E$12*List!$H2354)+Reference!E$13</f>
        <v>1903.6721501033971</v>
      </c>
      <c r="M2354" s="36">
        <f>(Reference!F$12*List!$H2354)+Reference!F$13</f>
        <v>1983.1763545952003</v>
      </c>
      <c r="N2354" s="36">
        <f>(Reference!G$12*List!$H2354)+Reference!G$13</f>
        <v>2245.7003049976643</v>
      </c>
      <c r="O2354" s="36">
        <f>(Reference!H$12*List!$H2354)+Reference!H$13</f>
        <v>2331.0739474049697</v>
      </c>
      <c r="P2354" s="36">
        <f>(Reference!I$12*List!$H2354)+Reference!I$13</f>
        <v>2422.8506129928237</v>
      </c>
      <c r="Q2354" s="36">
        <f>(Reference!J$12*List!$H2354)+Reference!J$13</f>
        <v>2804.8976627655147</v>
      </c>
      <c r="R2354" s="36">
        <f>(Reference!K$12*List!$H2354)+Reference!K$13</f>
        <v>2894.0064020281407</v>
      </c>
      <c r="S2354" s="36">
        <f>(Reference!L$12*List!$H2354)+Reference!L$13</f>
        <v>3122.380895467682</v>
      </c>
      <c r="T2354" s="36">
        <f>(Reference!M$12*List!$H2354)+Reference!M$13</f>
        <v>3730.134512354688</v>
      </c>
      <c r="U2354" s="36">
        <f>(Reference!N$12*List!$H2354)+Reference!N$13</f>
        <v>15047.477983973113</v>
      </c>
      <c r="V2354" s="12">
        <f>(Reference!O$12*List!$H2354)+Reference!O$13</f>
        <v>559.35743334736424</v>
      </c>
      <c r="W2354" s="12">
        <f>(Reference!P$12*List!$H2354)+Reference!P$13</f>
        <v>788.18547426219504</v>
      </c>
      <c r="X2354" s="12">
        <f>(Reference!Q$12*List!$H2354)+Reference!Q$13</f>
        <v>394.09273713109752</v>
      </c>
      <c r="Y2354" s="53"/>
      <c r="Z2354" s="1" t="str">
        <f t="shared" si="73"/>
        <v>TIOGA, Pennsylvania</v>
      </c>
      <c r="AA2354" s="40" t="s">
        <v>8658</v>
      </c>
      <c r="AB2354" s="40" t="s">
        <v>277</v>
      </c>
      <c r="AC2354" s="43" t="s">
        <v>51</v>
      </c>
      <c r="AD2354" s="61">
        <v>0.35489999999999999</v>
      </c>
      <c r="AE2354" s="56" t="str">
        <f t="shared" si="72"/>
        <v/>
      </c>
      <c r="AF2354" s="60">
        <v>42240</v>
      </c>
      <c r="AI2354" s="60">
        <v>0.82799999999999996</v>
      </c>
    </row>
    <row r="2355" spans="1:35" x14ac:dyDescent="0.35">
      <c r="A2355" s="46" t="s">
        <v>3074</v>
      </c>
      <c r="B2355" s="65" t="s">
        <v>6549</v>
      </c>
      <c r="C2355" s="28">
        <v>99939</v>
      </c>
      <c r="D2355" s="48" t="s">
        <v>9449</v>
      </c>
      <c r="E2355" s="40" t="s">
        <v>7638</v>
      </c>
      <c r="F2355" s="44" t="s">
        <v>51</v>
      </c>
      <c r="G2355" s="18" t="s">
        <v>4188</v>
      </c>
      <c r="H2355" s="10">
        <v>0.80449999999999999</v>
      </c>
      <c r="I2355" s="36">
        <f>(Reference!B$12*List!$H2355)+Reference!B$13</f>
        <v>861.58012746922543</v>
      </c>
      <c r="J2355" s="36">
        <f>(Reference!C$12*List!$H2355)+Reference!C$13</f>
        <v>1285.780413180524</v>
      </c>
      <c r="K2355" s="36">
        <f>(Reference!D$12*List!$H2355)+Reference!D$13</f>
        <v>1539.233414077212</v>
      </c>
      <c r="L2355" s="36">
        <f>(Reference!E$12*List!$H2355)+Reference!E$13</f>
        <v>1903.6721501033971</v>
      </c>
      <c r="M2355" s="36">
        <f>(Reference!F$12*List!$H2355)+Reference!F$13</f>
        <v>1983.1763545952003</v>
      </c>
      <c r="N2355" s="36">
        <f>(Reference!G$12*List!$H2355)+Reference!G$13</f>
        <v>2245.7003049976643</v>
      </c>
      <c r="O2355" s="36">
        <f>(Reference!H$12*List!$H2355)+Reference!H$13</f>
        <v>2331.0739474049697</v>
      </c>
      <c r="P2355" s="36">
        <f>(Reference!I$12*List!$H2355)+Reference!I$13</f>
        <v>2422.8506129928237</v>
      </c>
      <c r="Q2355" s="36">
        <f>(Reference!J$12*List!$H2355)+Reference!J$13</f>
        <v>2804.8976627655147</v>
      </c>
      <c r="R2355" s="36">
        <f>(Reference!K$12*List!$H2355)+Reference!K$13</f>
        <v>2894.0064020281407</v>
      </c>
      <c r="S2355" s="36">
        <f>(Reference!L$12*List!$H2355)+Reference!L$13</f>
        <v>3122.380895467682</v>
      </c>
      <c r="T2355" s="36">
        <f>(Reference!M$12*List!$H2355)+Reference!M$13</f>
        <v>3730.134512354688</v>
      </c>
      <c r="U2355" s="36">
        <f>(Reference!N$12*List!$H2355)+Reference!N$13</f>
        <v>15047.477983973113</v>
      </c>
      <c r="V2355" s="12">
        <f>(Reference!O$12*List!$H2355)+Reference!O$13</f>
        <v>559.35743334736424</v>
      </c>
      <c r="W2355" s="12">
        <f>(Reference!P$12*List!$H2355)+Reference!P$13</f>
        <v>788.18547426219504</v>
      </c>
      <c r="X2355" s="12">
        <f>(Reference!Q$12*List!$H2355)+Reference!Q$13</f>
        <v>394.09273713109752</v>
      </c>
      <c r="Y2355" s="53"/>
      <c r="Z2355" s="1" t="str">
        <f t="shared" si="73"/>
        <v>UNION, Pennsylvania</v>
      </c>
      <c r="AA2355" s="40" t="s">
        <v>7638</v>
      </c>
      <c r="AB2355" s="40" t="s">
        <v>277</v>
      </c>
      <c r="AC2355" s="43" t="s">
        <v>51</v>
      </c>
      <c r="AD2355" s="61">
        <v>0.40629999999999999</v>
      </c>
      <c r="AE2355" s="56" t="str">
        <f t="shared" si="72"/>
        <v/>
      </c>
      <c r="AF2355" s="60">
        <v>42250</v>
      </c>
      <c r="AI2355" s="60">
        <v>0.8508</v>
      </c>
    </row>
    <row r="2356" spans="1:35" x14ac:dyDescent="0.35">
      <c r="A2356" s="46" t="s">
        <v>3075</v>
      </c>
      <c r="B2356" s="65" t="s">
        <v>6550</v>
      </c>
      <c r="C2356" s="28">
        <v>99939</v>
      </c>
      <c r="D2356" s="48" t="s">
        <v>9449</v>
      </c>
      <c r="E2356" s="40" t="s">
        <v>8884</v>
      </c>
      <c r="F2356" s="44" t="s">
        <v>51</v>
      </c>
      <c r="G2356" s="18" t="s">
        <v>4188</v>
      </c>
      <c r="H2356" s="10">
        <v>0.80449999999999999</v>
      </c>
      <c r="I2356" s="36">
        <f>(Reference!B$12*List!$H2356)+Reference!B$13</f>
        <v>861.58012746922543</v>
      </c>
      <c r="J2356" s="36">
        <f>(Reference!C$12*List!$H2356)+Reference!C$13</f>
        <v>1285.780413180524</v>
      </c>
      <c r="K2356" s="36">
        <f>(Reference!D$12*List!$H2356)+Reference!D$13</f>
        <v>1539.233414077212</v>
      </c>
      <c r="L2356" s="36">
        <f>(Reference!E$12*List!$H2356)+Reference!E$13</f>
        <v>1903.6721501033971</v>
      </c>
      <c r="M2356" s="36">
        <f>(Reference!F$12*List!$H2356)+Reference!F$13</f>
        <v>1983.1763545952003</v>
      </c>
      <c r="N2356" s="36">
        <f>(Reference!G$12*List!$H2356)+Reference!G$13</f>
        <v>2245.7003049976643</v>
      </c>
      <c r="O2356" s="36">
        <f>(Reference!H$12*List!$H2356)+Reference!H$13</f>
        <v>2331.0739474049697</v>
      </c>
      <c r="P2356" s="36">
        <f>(Reference!I$12*List!$H2356)+Reference!I$13</f>
        <v>2422.8506129928237</v>
      </c>
      <c r="Q2356" s="36">
        <f>(Reference!J$12*List!$H2356)+Reference!J$13</f>
        <v>2804.8976627655147</v>
      </c>
      <c r="R2356" s="36">
        <f>(Reference!K$12*List!$H2356)+Reference!K$13</f>
        <v>2894.0064020281407</v>
      </c>
      <c r="S2356" s="36">
        <f>(Reference!L$12*List!$H2356)+Reference!L$13</f>
        <v>3122.380895467682</v>
      </c>
      <c r="T2356" s="36">
        <f>(Reference!M$12*List!$H2356)+Reference!M$13</f>
        <v>3730.134512354688</v>
      </c>
      <c r="U2356" s="36">
        <f>(Reference!N$12*List!$H2356)+Reference!N$13</f>
        <v>15047.477983973113</v>
      </c>
      <c r="V2356" s="12">
        <f>(Reference!O$12*List!$H2356)+Reference!O$13</f>
        <v>559.35743334736424</v>
      </c>
      <c r="W2356" s="12">
        <f>(Reference!P$12*List!$H2356)+Reference!P$13</f>
        <v>788.18547426219504</v>
      </c>
      <c r="X2356" s="12">
        <f>(Reference!Q$12*List!$H2356)+Reference!Q$13</f>
        <v>394.09273713109752</v>
      </c>
      <c r="Y2356" s="53"/>
      <c r="Z2356" s="1" t="str">
        <f t="shared" si="73"/>
        <v>VENANGO, Pennsylvania</v>
      </c>
      <c r="AA2356" s="40" t="s">
        <v>8884</v>
      </c>
      <c r="AB2356" s="40" t="s">
        <v>277</v>
      </c>
      <c r="AC2356" s="43" t="s">
        <v>51</v>
      </c>
      <c r="AD2356" s="61">
        <v>0.40589999999999998</v>
      </c>
      <c r="AE2356" s="56" t="str">
        <f t="shared" si="72"/>
        <v/>
      </c>
      <c r="AF2356" s="60">
        <v>42260</v>
      </c>
      <c r="AI2356" s="60">
        <v>0.80759999999999998</v>
      </c>
    </row>
    <row r="2357" spans="1:35" x14ac:dyDescent="0.35">
      <c r="A2357" s="46" t="s">
        <v>3076</v>
      </c>
      <c r="B2357" s="65" t="s">
        <v>6551</v>
      </c>
      <c r="C2357" s="28">
        <v>99939</v>
      </c>
      <c r="D2357" s="48" t="s">
        <v>9449</v>
      </c>
      <c r="E2357" s="40" t="s">
        <v>7915</v>
      </c>
      <c r="F2357" s="44" t="s">
        <v>51</v>
      </c>
      <c r="G2357" s="18" t="s">
        <v>4188</v>
      </c>
      <c r="H2357" s="10">
        <v>0.80449999999999999</v>
      </c>
      <c r="I2357" s="36">
        <f>(Reference!B$12*List!$H2357)+Reference!B$13</f>
        <v>861.58012746922543</v>
      </c>
      <c r="J2357" s="36">
        <f>(Reference!C$12*List!$H2357)+Reference!C$13</f>
        <v>1285.780413180524</v>
      </c>
      <c r="K2357" s="36">
        <f>(Reference!D$12*List!$H2357)+Reference!D$13</f>
        <v>1539.233414077212</v>
      </c>
      <c r="L2357" s="36">
        <f>(Reference!E$12*List!$H2357)+Reference!E$13</f>
        <v>1903.6721501033971</v>
      </c>
      <c r="M2357" s="36">
        <f>(Reference!F$12*List!$H2357)+Reference!F$13</f>
        <v>1983.1763545952003</v>
      </c>
      <c r="N2357" s="36">
        <f>(Reference!G$12*List!$H2357)+Reference!G$13</f>
        <v>2245.7003049976643</v>
      </c>
      <c r="O2357" s="36">
        <f>(Reference!H$12*List!$H2357)+Reference!H$13</f>
        <v>2331.0739474049697</v>
      </c>
      <c r="P2357" s="36">
        <f>(Reference!I$12*List!$H2357)+Reference!I$13</f>
        <v>2422.8506129928237</v>
      </c>
      <c r="Q2357" s="36">
        <f>(Reference!J$12*List!$H2357)+Reference!J$13</f>
        <v>2804.8976627655147</v>
      </c>
      <c r="R2357" s="36">
        <f>(Reference!K$12*List!$H2357)+Reference!K$13</f>
        <v>2894.0064020281407</v>
      </c>
      <c r="S2357" s="36">
        <f>(Reference!L$12*List!$H2357)+Reference!L$13</f>
        <v>3122.380895467682</v>
      </c>
      <c r="T2357" s="36">
        <f>(Reference!M$12*List!$H2357)+Reference!M$13</f>
        <v>3730.134512354688</v>
      </c>
      <c r="U2357" s="36">
        <f>(Reference!N$12*List!$H2357)+Reference!N$13</f>
        <v>15047.477983973113</v>
      </c>
      <c r="V2357" s="12">
        <f>(Reference!O$12*List!$H2357)+Reference!O$13</f>
        <v>559.35743334736424</v>
      </c>
      <c r="W2357" s="12">
        <f>(Reference!P$12*List!$H2357)+Reference!P$13</f>
        <v>788.18547426219504</v>
      </c>
      <c r="X2357" s="12">
        <f>(Reference!Q$12*List!$H2357)+Reference!Q$13</f>
        <v>394.09273713109752</v>
      </c>
      <c r="Y2357" s="53"/>
      <c r="Z2357" s="1" t="str">
        <f t="shared" si="73"/>
        <v>WARREN, Pennsylvania</v>
      </c>
      <c r="AA2357" s="40" t="s">
        <v>7915</v>
      </c>
      <c r="AB2357" s="40" t="s">
        <v>277</v>
      </c>
      <c r="AC2357" s="43" t="s">
        <v>51</v>
      </c>
      <c r="AD2357" s="61">
        <v>0.40589999999999998</v>
      </c>
      <c r="AE2357" s="56" t="str">
        <f t="shared" si="72"/>
        <v/>
      </c>
      <c r="AF2357" s="60">
        <v>42270</v>
      </c>
      <c r="AI2357" s="60">
        <v>0.84860000000000002</v>
      </c>
    </row>
    <row r="2358" spans="1:35" x14ac:dyDescent="0.35">
      <c r="A2358" s="46" t="s">
        <v>3077</v>
      </c>
      <c r="B2358" s="65" t="s">
        <v>6552</v>
      </c>
      <c r="C2358" s="28" t="s">
        <v>3009</v>
      </c>
      <c r="D2358" s="48" t="s">
        <v>638</v>
      </c>
      <c r="E2358" s="40" t="s">
        <v>7538</v>
      </c>
      <c r="F2358" s="43" t="s">
        <v>51</v>
      </c>
      <c r="G2358" s="18" t="s">
        <v>4187</v>
      </c>
      <c r="H2358" s="10">
        <v>0.85260000000000002</v>
      </c>
      <c r="I2358" s="36">
        <f>(Reference!B$12*List!$H2358)+Reference!B$13</f>
        <v>898.62953704789277</v>
      </c>
      <c r="J2358" s="36">
        <f>(Reference!C$12*List!$H2358)+Reference!C$13</f>
        <v>1341.0711558954029</v>
      </c>
      <c r="K2358" s="36">
        <f>(Reference!D$12*List!$H2358)+Reference!D$13</f>
        <v>1605.4230665275629</v>
      </c>
      <c r="L2358" s="36">
        <f>(Reference!E$12*List!$H2358)+Reference!E$13</f>
        <v>1985.5332874997007</v>
      </c>
      <c r="M2358" s="36">
        <f>(Reference!F$12*List!$H2358)+Reference!F$13</f>
        <v>2068.456307887473</v>
      </c>
      <c r="N2358" s="36">
        <f>(Reference!G$12*List!$H2358)+Reference!G$13</f>
        <v>2342.2692342685732</v>
      </c>
      <c r="O2358" s="36">
        <f>(Reference!H$12*List!$H2358)+Reference!H$13</f>
        <v>2431.3140883762489</v>
      </c>
      <c r="P2358" s="36">
        <f>(Reference!I$12*List!$H2358)+Reference!I$13</f>
        <v>2527.0373065419999</v>
      </c>
      <c r="Q2358" s="36">
        <f>(Reference!J$12*List!$H2358)+Reference!J$13</f>
        <v>2925.5130286738449</v>
      </c>
      <c r="R2358" s="36">
        <f>(Reference!K$12*List!$H2358)+Reference!K$13</f>
        <v>3018.4535951487314</v>
      </c>
      <c r="S2358" s="36">
        <f>(Reference!L$12*List!$H2358)+Reference!L$13</f>
        <v>3256.6485798867611</v>
      </c>
      <c r="T2358" s="36">
        <f>(Reference!M$12*List!$H2358)+Reference!M$13</f>
        <v>3890.5366350657732</v>
      </c>
      <c r="U2358" s="36">
        <f>(Reference!N$12*List!$H2358)+Reference!N$13</f>
        <v>15694.545107714443</v>
      </c>
      <c r="V2358" s="12">
        <f>(Reference!O$12*List!$H2358)+Reference!O$13</f>
        <v>583.41075350672315</v>
      </c>
      <c r="W2358" s="12">
        <f>(Reference!P$12*List!$H2358)+Reference!P$13</f>
        <v>822.07878903220092</v>
      </c>
      <c r="X2358" s="12">
        <f>(Reference!Q$12*List!$H2358)+Reference!Q$13</f>
        <v>411.03939451610046</v>
      </c>
      <c r="Y2358" s="53"/>
      <c r="Z2358" s="1" t="str">
        <f t="shared" si="73"/>
        <v>WASHINGTON, Pennsylvania</v>
      </c>
      <c r="AA2358" s="40" t="s">
        <v>7538</v>
      </c>
      <c r="AB2358" s="40" t="s">
        <v>277</v>
      </c>
      <c r="AC2358" s="43" t="s">
        <v>51</v>
      </c>
      <c r="AD2358" s="61">
        <v>0.40589999999999998</v>
      </c>
      <c r="AE2358" s="56" t="str">
        <f t="shared" si="72"/>
        <v/>
      </c>
      <c r="AF2358" s="60">
        <v>42280</v>
      </c>
      <c r="AI2358" s="60">
        <v>0.93279999999999996</v>
      </c>
    </row>
    <row r="2359" spans="1:35" x14ac:dyDescent="0.35">
      <c r="A2359" s="46" t="s">
        <v>3078</v>
      </c>
      <c r="B2359" s="65" t="s">
        <v>6553</v>
      </c>
      <c r="C2359" s="28">
        <v>99939</v>
      </c>
      <c r="D2359" s="48" t="s">
        <v>9449</v>
      </c>
      <c r="E2359" s="40" t="s">
        <v>7916</v>
      </c>
      <c r="F2359" s="44" t="s">
        <v>51</v>
      </c>
      <c r="G2359" s="18" t="s">
        <v>4188</v>
      </c>
      <c r="H2359" s="10">
        <v>0.80449999999999999</v>
      </c>
      <c r="I2359" s="36">
        <f>(Reference!B$12*List!$H2359)+Reference!B$13</f>
        <v>861.58012746922543</v>
      </c>
      <c r="J2359" s="36">
        <f>(Reference!C$12*List!$H2359)+Reference!C$13</f>
        <v>1285.780413180524</v>
      </c>
      <c r="K2359" s="36">
        <f>(Reference!D$12*List!$H2359)+Reference!D$13</f>
        <v>1539.233414077212</v>
      </c>
      <c r="L2359" s="36">
        <f>(Reference!E$12*List!$H2359)+Reference!E$13</f>
        <v>1903.6721501033971</v>
      </c>
      <c r="M2359" s="36">
        <f>(Reference!F$12*List!$H2359)+Reference!F$13</f>
        <v>1983.1763545952003</v>
      </c>
      <c r="N2359" s="36">
        <f>(Reference!G$12*List!$H2359)+Reference!G$13</f>
        <v>2245.7003049976643</v>
      </c>
      <c r="O2359" s="36">
        <f>(Reference!H$12*List!$H2359)+Reference!H$13</f>
        <v>2331.0739474049697</v>
      </c>
      <c r="P2359" s="36">
        <f>(Reference!I$12*List!$H2359)+Reference!I$13</f>
        <v>2422.8506129928237</v>
      </c>
      <c r="Q2359" s="36">
        <f>(Reference!J$12*List!$H2359)+Reference!J$13</f>
        <v>2804.8976627655147</v>
      </c>
      <c r="R2359" s="36">
        <f>(Reference!K$12*List!$H2359)+Reference!K$13</f>
        <v>2894.0064020281407</v>
      </c>
      <c r="S2359" s="36">
        <f>(Reference!L$12*List!$H2359)+Reference!L$13</f>
        <v>3122.380895467682</v>
      </c>
      <c r="T2359" s="36">
        <f>(Reference!M$12*List!$H2359)+Reference!M$13</f>
        <v>3730.134512354688</v>
      </c>
      <c r="U2359" s="36">
        <f>(Reference!N$12*List!$H2359)+Reference!N$13</f>
        <v>15047.477983973113</v>
      </c>
      <c r="V2359" s="12">
        <f>(Reference!O$12*List!$H2359)+Reference!O$13</f>
        <v>559.35743334736424</v>
      </c>
      <c r="W2359" s="12">
        <f>(Reference!P$12*List!$H2359)+Reference!P$13</f>
        <v>788.18547426219504</v>
      </c>
      <c r="X2359" s="12">
        <f>(Reference!Q$12*List!$H2359)+Reference!Q$13</f>
        <v>394.09273713109752</v>
      </c>
      <c r="Y2359" s="53"/>
      <c r="Z2359" s="1" t="str">
        <f t="shared" si="73"/>
        <v>WAYNE, Pennsylvania</v>
      </c>
      <c r="AA2359" s="40" t="s">
        <v>7916</v>
      </c>
      <c r="AB2359" s="40" t="s">
        <v>277</v>
      </c>
      <c r="AC2359" s="43" t="s">
        <v>51</v>
      </c>
      <c r="AD2359" s="61">
        <v>0.44</v>
      </c>
      <c r="AE2359" s="56" t="str">
        <f t="shared" si="72"/>
        <v/>
      </c>
      <c r="AF2359" s="60">
        <v>42290</v>
      </c>
      <c r="AI2359" s="60">
        <v>0.89780000000000004</v>
      </c>
    </row>
    <row r="2360" spans="1:35" x14ac:dyDescent="0.35">
      <c r="A2360" s="46" t="s">
        <v>3079</v>
      </c>
      <c r="B2360" s="65" t="s">
        <v>6554</v>
      </c>
      <c r="C2360" s="28" t="s">
        <v>3009</v>
      </c>
      <c r="D2360" s="48" t="s">
        <v>638</v>
      </c>
      <c r="E2360" s="40" t="s">
        <v>8885</v>
      </c>
      <c r="F2360" s="43" t="s">
        <v>51</v>
      </c>
      <c r="G2360" s="18" t="s">
        <v>4187</v>
      </c>
      <c r="H2360" s="10">
        <v>0.85260000000000002</v>
      </c>
      <c r="I2360" s="36">
        <f>(Reference!B$12*List!$H2360)+Reference!B$13</f>
        <v>898.62953704789277</v>
      </c>
      <c r="J2360" s="36">
        <f>(Reference!C$12*List!$H2360)+Reference!C$13</f>
        <v>1341.0711558954029</v>
      </c>
      <c r="K2360" s="36">
        <f>(Reference!D$12*List!$H2360)+Reference!D$13</f>
        <v>1605.4230665275629</v>
      </c>
      <c r="L2360" s="36">
        <f>(Reference!E$12*List!$H2360)+Reference!E$13</f>
        <v>1985.5332874997007</v>
      </c>
      <c r="M2360" s="36">
        <f>(Reference!F$12*List!$H2360)+Reference!F$13</f>
        <v>2068.456307887473</v>
      </c>
      <c r="N2360" s="36">
        <f>(Reference!G$12*List!$H2360)+Reference!G$13</f>
        <v>2342.2692342685732</v>
      </c>
      <c r="O2360" s="36">
        <f>(Reference!H$12*List!$H2360)+Reference!H$13</f>
        <v>2431.3140883762489</v>
      </c>
      <c r="P2360" s="36">
        <f>(Reference!I$12*List!$H2360)+Reference!I$13</f>
        <v>2527.0373065419999</v>
      </c>
      <c r="Q2360" s="36">
        <f>(Reference!J$12*List!$H2360)+Reference!J$13</f>
        <v>2925.5130286738449</v>
      </c>
      <c r="R2360" s="36">
        <f>(Reference!K$12*List!$H2360)+Reference!K$13</f>
        <v>3018.4535951487314</v>
      </c>
      <c r="S2360" s="36">
        <f>(Reference!L$12*List!$H2360)+Reference!L$13</f>
        <v>3256.6485798867611</v>
      </c>
      <c r="T2360" s="36">
        <f>(Reference!M$12*List!$H2360)+Reference!M$13</f>
        <v>3890.5366350657732</v>
      </c>
      <c r="U2360" s="36">
        <f>(Reference!N$12*List!$H2360)+Reference!N$13</f>
        <v>15694.545107714443</v>
      </c>
      <c r="V2360" s="12">
        <f>(Reference!O$12*List!$H2360)+Reference!O$13</f>
        <v>583.41075350672315</v>
      </c>
      <c r="W2360" s="12">
        <f>(Reference!P$12*List!$H2360)+Reference!P$13</f>
        <v>822.07878903220092</v>
      </c>
      <c r="X2360" s="12">
        <f>(Reference!Q$12*List!$H2360)+Reference!Q$13</f>
        <v>411.03939451610046</v>
      </c>
      <c r="Y2360" s="53"/>
      <c r="Z2360" s="1" t="str">
        <f t="shared" si="73"/>
        <v>WESTMORELAND, Pennsylvania</v>
      </c>
      <c r="AA2360" s="40" t="s">
        <v>8885</v>
      </c>
      <c r="AB2360" s="40" t="s">
        <v>277</v>
      </c>
      <c r="AC2360" s="43" t="s">
        <v>51</v>
      </c>
      <c r="AD2360" s="61">
        <v>0.40589999999999998</v>
      </c>
      <c r="AE2360" s="56" t="str">
        <f t="shared" si="72"/>
        <v/>
      </c>
      <c r="AF2360" s="60">
        <v>42300</v>
      </c>
      <c r="AI2360" s="60">
        <v>0.82799999999999996</v>
      </c>
    </row>
    <row r="2361" spans="1:35" x14ac:dyDescent="0.35">
      <c r="A2361" s="46" t="s">
        <v>3080</v>
      </c>
      <c r="B2361" s="65" t="s">
        <v>6555</v>
      </c>
      <c r="C2361" s="28" t="s">
        <v>4145</v>
      </c>
      <c r="D2361" s="48" t="s">
        <v>689</v>
      </c>
      <c r="E2361" s="40" t="s">
        <v>8662</v>
      </c>
      <c r="F2361" s="43" t="s">
        <v>51</v>
      </c>
      <c r="G2361" s="18" t="s">
        <v>4187</v>
      </c>
      <c r="H2361" s="10">
        <v>0.85609999999999997</v>
      </c>
      <c r="I2361" s="36">
        <f>(Reference!B$12*List!$H2361)+Reference!B$13</f>
        <v>901.32544003178748</v>
      </c>
      <c r="J2361" s="36">
        <f>(Reference!C$12*List!$H2361)+Reference!C$13</f>
        <v>1345.0943908122858</v>
      </c>
      <c r="K2361" s="36">
        <f>(Reference!D$12*List!$H2361)+Reference!D$13</f>
        <v>1610.2393614044074</v>
      </c>
      <c r="L2361" s="36">
        <f>(Reference!E$12*List!$H2361)+Reference!E$13</f>
        <v>1991.4899191189743</v>
      </c>
      <c r="M2361" s="36">
        <f>(Reference!F$12*List!$H2361)+Reference!F$13</f>
        <v>2074.661709894187</v>
      </c>
      <c r="N2361" s="36">
        <f>(Reference!G$12*List!$H2361)+Reference!G$13</f>
        <v>2349.296079433816</v>
      </c>
      <c r="O2361" s="36">
        <f>(Reference!H$12*List!$H2361)+Reference!H$13</f>
        <v>2438.6080695280048</v>
      </c>
      <c r="P2361" s="36">
        <f>(Reference!I$12*List!$H2361)+Reference!I$13</f>
        <v>2534.6184588792576</v>
      </c>
      <c r="Q2361" s="36">
        <f>(Reference!J$12*List!$H2361)+Reference!J$13</f>
        <v>2934.2896145507502</v>
      </c>
      <c r="R2361" s="36">
        <f>(Reference!K$12*List!$H2361)+Reference!K$13</f>
        <v>3027.5090042115598</v>
      </c>
      <c r="S2361" s="36">
        <f>(Reference!L$12*List!$H2361)+Reference!L$13</f>
        <v>3266.4185777135131</v>
      </c>
      <c r="T2361" s="36">
        <f>(Reference!M$12*List!$H2361)+Reference!M$13</f>
        <v>3902.2083071965171</v>
      </c>
      <c r="U2361" s="36">
        <f>(Reference!N$12*List!$H2361)+Reference!N$13</f>
        <v>15741.628994057366</v>
      </c>
      <c r="V2361" s="12">
        <f>(Reference!O$12*List!$H2361)+Reference!O$13</f>
        <v>585.16099509836056</v>
      </c>
      <c r="W2361" s="12">
        <f>(Reference!P$12*List!$H2361)+Reference!P$13</f>
        <v>824.54503854768984</v>
      </c>
      <c r="X2361" s="12">
        <f>(Reference!Q$12*List!$H2361)+Reference!Q$13</f>
        <v>412.27251927384492</v>
      </c>
      <c r="Y2361" s="53"/>
      <c r="Z2361" s="1" t="str">
        <f t="shared" si="73"/>
        <v>WYOMING, Pennsylvania</v>
      </c>
      <c r="AA2361" s="40" t="s">
        <v>8662</v>
      </c>
      <c r="AB2361" s="40" t="s">
        <v>277</v>
      </c>
      <c r="AC2361" s="43" t="s">
        <v>51</v>
      </c>
      <c r="AD2361" s="61">
        <v>0.35489999999999999</v>
      </c>
      <c r="AE2361" s="56" t="str">
        <f t="shared" si="72"/>
        <v/>
      </c>
      <c r="AF2361" s="60">
        <v>42310</v>
      </c>
      <c r="AI2361" s="60">
        <v>0.84860000000000002</v>
      </c>
    </row>
    <row r="2362" spans="1:35" x14ac:dyDescent="0.35">
      <c r="A2362" s="46" t="s">
        <v>3081</v>
      </c>
      <c r="B2362" s="65" t="s">
        <v>6556</v>
      </c>
      <c r="C2362" s="28" t="s">
        <v>3651</v>
      </c>
      <c r="D2362" s="48" t="s">
        <v>755</v>
      </c>
      <c r="E2362" s="40" t="s">
        <v>8279</v>
      </c>
      <c r="F2362" s="43" t="s">
        <v>51</v>
      </c>
      <c r="G2362" s="18" t="s">
        <v>4187</v>
      </c>
      <c r="H2362" s="10">
        <v>0.94720000000000004</v>
      </c>
      <c r="I2362" s="36">
        <f>(Reference!B$12*List!$H2362)+Reference!B$13</f>
        <v>971.49594341258978</v>
      </c>
      <c r="J2362" s="36">
        <f>(Reference!C$12*List!$H2362)+Reference!C$13</f>
        <v>1449.8134482202993</v>
      </c>
      <c r="K2362" s="36">
        <f>(Reference!D$12*List!$H2362)+Reference!D$13</f>
        <v>1735.6006366274214</v>
      </c>
      <c r="L2362" s="36">
        <f>(Reference!E$12*List!$H2362)+Reference!E$13</f>
        <v>2146.5325306949253</v>
      </c>
      <c r="M2362" s="36">
        <f>(Reference!F$12*List!$H2362)+Reference!F$13</f>
        <v>2236.1794592689489</v>
      </c>
      <c r="N2362" s="36">
        <f>(Reference!G$12*List!$H2362)+Reference!G$13</f>
        <v>2532.1948207348523</v>
      </c>
      <c r="O2362" s="36">
        <f>(Reference!H$12*List!$H2362)+Reference!H$13</f>
        <v>2628.459978935146</v>
      </c>
      <c r="P2362" s="36">
        <f>(Reference!I$12*List!$H2362)+Reference!I$13</f>
        <v>2731.9450240004626</v>
      </c>
      <c r="Q2362" s="36">
        <f>(Reference!J$12*List!$H2362)+Reference!J$13</f>
        <v>3162.7316069467765</v>
      </c>
      <c r="R2362" s="36">
        <f>(Reference!K$12*List!$H2362)+Reference!K$13</f>
        <v>3263.2083658183337</v>
      </c>
      <c r="S2362" s="36">
        <f>(Reference!L$12*List!$H2362)+Reference!L$13</f>
        <v>3520.7176640041189</v>
      </c>
      <c r="T2362" s="36">
        <f>(Reference!M$12*List!$H2362)+Reference!M$13</f>
        <v>4206.0052589424604</v>
      </c>
      <c r="U2362" s="36">
        <f>(Reference!N$12*List!$H2362)+Reference!N$13</f>
        <v>16967.155292868905</v>
      </c>
      <c r="V2362" s="12">
        <f>(Reference!O$12*List!$H2362)+Reference!O$13</f>
        <v>630.71728338354978</v>
      </c>
      <c r="W2362" s="12">
        <f>(Reference!P$12*List!$H2362)+Reference!P$13</f>
        <v>888.73799022227479</v>
      </c>
      <c r="X2362" s="12">
        <f>(Reference!Q$12*List!$H2362)+Reference!Q$13</f>
        <v>444.36899511113739</v>
      </c>
      <c r="Y2362" s="53"/>
      <c r="Z2362" s="1" t="str">
        <f t="shared" si="73"/>
        <v>YORK, Pennsylvania</v>
      </c>
      <c r="AA2362" s="40" t="s">
        <v>8279</v>
      </c>
      <c r="AB2362" s="40" t="s">
        <v>277</v>
      </c>
      <c r="AC2362" s="43" t="s">
        <v>51</v>
      </c>
      <c r="AD2362" s="61">
        <v>0.40589999999999998</v>
      </c>
      <c r="AE2362" s="56" t="str">
        <f t="shared" si="72"/>
        <v/>
      </c>
      <c r="AF2362" s="60">
        <v>42320</v>
      </c>
      <c r="AI2362" s="60">
        <v>0.82799999999999996</v>
      </c>
    </row>
    <row r="2363" spans="1:35" x14ac:dyDescent="0.35">
      <c r="A2363" s="46" t="s">
        <v>4227</v>
      </c>
      <c r="B2363" s="65" t="s">
        <v>6557</v>
      </c>
      <c r="C2363" s="19">
        <v>99939</v>
      </c>
      <c r="D2363" s="48" t="s">
        <v>9449</v>
      </c>
      <c r="E2363" s="41" t="s">
        <v>7541</v>
      </c>
      <c r="F2363" s="43" t="s">
        <v>51</v>
      </c>
      <c r="G2363" s="18" t="s">
        <v>4188</v>
      </c>
      <c r="H2363" s="10">
        <v>0.80449999999999999</v>
      </c>
      <c r="I2363" s="36">
        <f>(Reference!B$12*List!$H2363)+Reference!B$13</f>
        <v>861.58012746922543</v>
      </c>
      <c r="J2363" s="36">
        <f>(Reference!C$12*List!$H2363)+Reference!C$13</f>
        <v>1285.780413180524</v>
      </c>
      <c r="K2363" s="36">
        <f>(Reference!D$12*List!$H2363)+Reference!D$13</f>
        <v>1539.233414077212</v>
      </c>
      <c r="L2363" s="36">
        <f>(Reference!E$12*List!$H2363)+Reference!E$13</f>
        <v>1903.6721501033971</v>
      </c>
      <c r="M2363" s="36">
        <f>(Reference!F$12*List!$H2363)+Reference!F$13</f>
        <v>1983.1763545952003</v>
      </c>
      <c r="N2363" s="36">
        <f>(Reference!G$12*List!$H2363)+Reference!G$13</f>
        <v>2245.7003049976643</v>
      </c>
      <c r="O2363" s="36">
        <f>(Reference!H$12*List!$H2363)+Reference!H$13</f>
        <v>2331.0739474049697</v>
      </c>
      <c r="P2363" s="36">
        <f>(Reference!I$12*List!$H2363)+Reference!I$13</f>
        <v>2422.8506129928237</v>
      </c>
      <c r="Q2363" s="36">
        <f>(Reference!J$12*List!$H2363)+Reference!J$13</f>
        <v>2804.8976627655147</v>
      </c>
      <c r="R2363" s="36">
        <f>(Reference!K$12*List!$H2363)+Reference!K$13</f>
        <v>2894.0064020281407</v>
      </c>
      <c r="S2363" s="36">
        <f>(Reference!L$12*List!$H2363)+Reference!L$13</f>
        <v>3122.380895467682</v>
      </c>
      <c r="T2363" s="36">
        <f>(Reference!M$12*List!$H2363)+Reference!M$13</f>
        <v>3730.134512354688</v>
      </c>
      <c r="U2363" s="36">
        <f>(Reference!N$12*List!$H2363)+Reference!N$13</f>
        <v>15047.477983973113</v>
      </c>
      <c r="V2363" s="12">
        <f>(Reference!O$12*List!$H2363)+Reference!O$13</f>
        <v>559.35743334736424</v>
      </c>
      <c r="W2363" s="12">
        <f>(Reference!P$12*List!$H2363)+Reference!P$13</f>
        <v>788.18547426219504</v>
      </c>
      <c r="X2363" s="12">
        <f>(Reference!Q$12*List!$H2363)+Reference!Q$13</f>
        <v>394.09273713109752</v>
      </c>
      <c r="Y2363" s="53"/>
      <c r="Z2363" s="1" t="str">
        <f t="shared" si="73"/>
        <v>STATEWIDE, Pennsylvania</v>
      </c>
      <c r="AA2363" s="40" t="s">
        <v>7541</v>
      </c>
      <c r="AB2363" s="40" t="s">
        <v>277</v>
      </c>
      <c r="AC2363" s="43" t="s">
        <v>51</v>
      </c>
      <c r="AD2363" s="61">
        <v>0.40589999999999998</v>
      </c>
      <c r="AE2363" s="56" t="str">
        <f t="shared" si="72"/>
        <v/>
      </c>
      <c r="AF2363" s="60">
        <v>42330</v>
      </c>
      <c r="AI2363" s="60">
        <v>0.82799999999999996</v>
      </c>
    </row>
    <row r="2364" spans="1:35" x14ac:dyDescent="0.35">
      <c r="A2364" s="46" t="s">
        <v>3082</v>
      </c>
      <c r="B2364" s="65" t="s">
        <v>6558</v>
      </c>
      <c r="C2364" s="28" t="s">
        <v>4084</v>
      </c>
      <c r="D2364" s="48" t="s">
        <v>646</v>
      </c>
      <c r="E2364" s="40" t="s">
        <v>8299</v>
      </c>
      <c r="F2364" s="43" t="s">
        <v>53</v>
      </c>
      <c r="G2364" s="18" t="s">
        <v>4187</v>
      </c>
      <c r="H2364" s="10">
        <v>1.0210999999999999</v>
      </c>
      <c r="I2364" s="36">
        <f>(Reference!B$12*List!$H2364)+Reference!B$13</f>
        <v>1028.418009272538</v>
      </c>
      <c r="J2364" s="36">
        <f>(Reference!C$12*List!$H2364)+Reference!C$13</f>
        <v>1534.7611797510588</v>
      </c>
      <c r="K2364" s="36">
        <f>(Reference!D$12*List!$H2364)+Reference!D$13</f>
        <v>1837.2932627413697</v>
      </c>
      <c r="L2364" s="36">
        <f>(Reference!E$12*List!$H2364)+Reference!E$13</f>
        <v>2272.302552599017</v>
      </c>
      <c r="M2364" s="36">
        <f>(Reference!F$12*List!$H2364)+Reference!F$13</f>
        <v>2367.2020902107147</v>
      </c>
      <c r="N2364" s="36">
        <f>(Reference!G$12*List!$H2364)+Reference!G$13</f>
        <v>2680.5616372238369</v>
      </c>
      <c r="O2364" s="36">
        <f>(Reference!H$12*List!$H2364)+Reference!H$13</f>
        <v>2782.4671809679421</v>
      </c>
      <c r="P2364" s="36">
        <f>(Reference!I$12*List!$H2364)+Reference!I$13</f>
        <v>2892.0156404928557</v>
      </c>
      <c r="Q2364" s="36">
        <f>(Reference!J$12*List!$H2364)+Reference!J$13</f>
        <v>3348.0429487477236</v>
      </c>
      <c r="R2364" s="36">
        <f>(Reference!K$12*List!$H2364)+Reference!K$13</f>
        <v>3454.4068600306337</v>
      </c>
      <c r="S2364" s="36">
        <f>(Reference!L$12*List!$H2364)+Reference!L$13</f>
        <v>3727.0041895461136</v>
      </c>
      <c r="T2364" s="36">
        <f>(Reference!M$12*List!$H2364)+Reference!M$13</f>
        <v>4452.4442790744606</v>
      </c>
      <c r="U2364" s="36">
        <f>(Reference!N$12*List!$H2364)+Reference!N$13</f>
        <v>17961.297921652356</v>
      </c>
      <c r="V2364" s="12">
        <f>(Reference!O$12*List!$H2364)+Reference!O$13</f>
        <v>667.67238441840675</v>
      </c>
      <c r="W2364" s="12">
        <f>(Reference!P$12*List!$H2364)+Reference!P$13</f>
        <v>940.81108713502783</v>
      </c>
      <c r="X2364" s="12">
        <f>(Reference!Q$12*List!$H2364)+Reference!Q$13</f>
        <v>470.40554356751392</v>
      </c>
      <c r="Y2364" s="53"/>
      <c r="Z2364" s="1" t="str">
        <f t="shared" si="73"/>
        <v>BRISTOL, Rhode Island</v>
      </c>
      <c r="AA2364" s="40" t="s">
        <v>8299</v>
      </c>
      <c r="AB2364" s="40" t="s">
        <v>277</v>
      </c>
      <c r="AC2364" s="43" t="s">
        <v>53</v>
      </c>
      <c r="AD2364" s="61">
        <v>0.40589999999999998</v>
      </c>
      <c r="AE2364" s="56" t="str">
        <f t="shared" si="72"/>
        <v/>
      </c>
      <c r="AF2364" s="60">
        <v>42340</v>
      </c>
      <c r="AI2364" s="60">
        <v>0.82799999999999996</v>
      </c>
    </row>
    <row r="2365" spans="1:35" x14ac:dyDescent="0.35">
      <c r="A2365" s="46" t="s">
        <v>3083</v>
      </c>
      <c r="B2365" s="65" t="s">
        <v>6559</v>
      </c>
      <c r="C2365" s="28" t="s">
        <v>4084</v>
      </c>
      <c r="D2365" s="48" t="s">
        <v>646</v>
      </c>
      <c r="E2365" s="40" t="s">
        <v>7762</v>
      </c>
      <c r="F2365" s="43" t="s">
        <v>53</v>
      </c>
      <c r="G2365" s="18" t="s">
        <v>4187</v>
      </c>
      <c r="H2365" s="10">
        <v>1.0210999999999999</v>
      </c>
      <c r="I2365" s="36">
        <f>(Reference!B$12*List!$H2365)+Reference!B$13</f>
        <v>1028.418009272538</v>
      </c>
      <c r="J2365" s="36">
        <f>(Reference!C$12*List!$H2365)+Reference!C$13</f>
        <v>1534.7611797510588</v>
      </c>
      <c r="K2365" s="36">
        <f>(Reference!D$12*List!$H2365)+Reference!D$13</f>
        <v>1837.2932627413697</v>
      </c>
      <c r="L2365" s="36">
        <f>(Reference!E$12*List!$H2365)+Reference!E$13</f>
        <v>2272.302552599017</v>
      </c>
      <c r="M2365" s="36">
        <f>(Reference!F$12*List!$H2365)+Reference!F$13</f>
        <v>2367.2020902107147</v>
      </c>
      <c r="N2365" s="36">
        <f>(Reference!G$12*List!$H2365)+Reference!G$13</f>
        <v>2680.5616372238369</v>
      </c>
      <c r="O2365" s="36">
        <f>(Reference!H$12*List!$H2365)+Reference!H$13</f>
        <v>2782.4671809679421</v>
      </c>
      <c r="P2365" s="36">
        <f>(Reference!I$12*List!$H2365)+Reference!I$13</f>
        <v>2892.0156404928557</v>
      </c>
      <c r="Q2365" s="36">
        <f>(Reference!J$12*List!$H2365)+Reference!J$13</f>
        <v>3348.0429487477236</v>
      </c>
      <c r="R2365" s="36">
        <f>(Reference!K$12*List!$H2365)+Reference!K$13</f>
        <v>3454.4068600306337</v>
      </c>
      <c r="S2365" s="36">
        <f>(Reference!L$12*List!$H2365)+Reference!L$13</f>
        <v>3727.0041895461136</v>
      </c>
      <c r="T2365" s="36">
        <f>(Reference!M$12*List!$H2365)+Reference!M$13</f>
        <v>4452.4442790744606</v>
      </c>
      <c r="U2365" s="36">
        <f>(Reference!N$12*List!$H2365)+Reference!N$13</f>
        <v>17961.297921652356</v>
      </c>
      <c r="V2365" s="12">
        <f>(Reference!O$12*List!$H2365)+Reference!O$13</f>
        <v>667.67238441840675</v>
      </c>
      <c r="W2365" s="12">
        <f>(Reference!P$12*List!$H2365)+Reference!P$13</f>
        <v>940.81108713502783</v>
      </c>
      <c r="X2365" s="12">
        <f>(Reference!Q$12*List!$H2365)+Reference!Q$13</f>
        <v>470.40554356751392</v>
      </c>
      <c r="Y2365" s="53"/>
      <c r="Z2365" s="1" t="str">
        <f t="shared" si="73"/>
        <v>KENT, Rhode Island</v>
      </c>
      <c r="AA2365" s="40" t="s">
        <v>7762</v>
      </c>
      <c r="AB2365" s="40" t="s">
        <v>277</v>
      </c>
      <c r="AC2365" s="43" t="s">
        <v>53</v>
      </c>
      <c r="AD2365" s="61">
        <v>0.40589999999999998</v>
      </c>
      <c r="AE2365" s="56" t="str">
        <f t="shared" si="72"/>
        <v/>
      </c>
      <c r="AF2365" s="60">
        <v>42350</v>
      </c>
      <c r="AI2365" s="60">
        <v>0.82799999999999996</v>
      </c>
    </row>
    <row r="2366" spans="1:35" x14ac:dyDescent="0.35">
      <c r="A2366" s="46" t="s">
        <v>3084</v>
      </c>
      <c r="B2366" s="65" t="s">
        <v>6560</v>
      </c>
      <c r="C2366" s="28" t="s">
        <v>4084</v>
      </c>
      <c r="D2366" s="48" t="s">
        <v>646</v>
      </c>
      <c r="E2366" s="40" t="s">
        <v>8886</v>
      </c>
      <c r="F2366" s="43" t="s">
        <v>53</v>
      </c>
      <c r="G2366" s="18" t="s">
        <v>4187</v>
      </c>
      <c r="H2366" s="10">
        <v>1.0210999999999999</v>
      </c>
      <c r="I2366" s="36">
        <f>(Reference!B$12*List!$H2366)+Reference!B$13</f>
        <v>1028.418009272538</v>
      </c>
      <c r="J2366" s="36">
        <f>(Reference!C$12*List!$H2366)+Reference!C$13</f>
        <v>1534.7611797510588</v>
      </c>
      <c r="K2366" s="36">
        <f>(Reference!D$12*List!$H2366)+Reference!D$13</f>
        <v>1837.2932627413697</v>
      </c>
      <c r="L2366" s="36">
        <f>(Reference!E$12*List!$H2366)+Reference!E$13</f>
        <v>2272.302552599017</v>
      </c>
      <c r="M2366" s="36">
        <f>(Reference!F$12*List!$H2366)+Reference!F$13</f>
        <v>2367.2020902107147</v>
      </c>
      <c r="N2366" s="36">
        <f>(Reference!G$12*List!$H2366)+Reference!G$13</f>
        <v>2680.5616372238369</v>
      </c>
      <c r="O2366" s="36">
        <f>(Reference!H$12*List!$H2366)+Reference!H$13</f>
        <v>2782.4671809679421</v>
      </c>
      <c r="P2366" s="36">
        <f>(Reference!I$12*List!$H2366)+Reference!I$13</f>
        <v>2892.0156404928557</v>
      </c>
      <c r="Q2366" s="36">
        <f>(Reference!J$12*List!$H2366)+Reference!J$13</f>
        <v>3348.0429487477236</v>
      </c>
      <c r="R2366" s="36">
        <f>(Reference!K$12*List!$H2366)+Reference!K$13</f>
        <v>3454.4068600306337</v>
      </c>
      <c r="S2366" s="36">
        <f>(Reference!L$12*List!$H2366)+Reference!L$13</f>
        <v>3727.0041895461136</v>
      </c>
      <c r="T2366" s="36">
        <f>(Reference!M$12*List!$H2366)+Reference!M$13</f>
        <v>4452.4442790744606</v>
      </c>
      <c r="U2366" s="36">
        <f>(Reference!N$12*List!$H2366)+Reference!N$13</f>
        <v>17961.297921652356</v>
      </c>
      <c r="V2366" s="12">
        <f>(Reference!O$12*List!$H2366)+Reference!O$13</f>
        <v>667.67238441840675</v>
      </c>
      <c r="W2366" s="12">
        <f>(Reference!P$12*List!$H2366)+Reference!P$13</f>
        <v>940.81108713502783</v>
      </c>
      <c r="X2366" s="12">
        <f>(Reference!Q$12*List!$H2366)+Reference!Q$13</f>
        <v>470.40554356751392</v>
      </c>
      <c r="Y2366" s="53"/>
      <c r="Z2366" s="1" t="str">
        <f t="shared" si="73"/>
        <v>NEWPORT, Rhode Island</v>
      </c>
      <c r="AA2366" s="40" t="s">
        <v>8886</v>
      </c>
      <c r="AB2366" s="40" t="s">
        <v>277</v>
      </c>
      <c r="AC2366" s="43" t="s">
        <v>53</v>
      </c>
      <c r="AD2366" s="61">
        <v>0.40589999999999998</v>
      </c>
      <c r="AE2366" s="56" t="str">
        <f t="shared" si="72"/>
        <v/>
      </c>
      <c r="AF2366" s="60">
        <v>42360</v>
      </c>
      <c r="AI2366" s="60">
        <v>0.82799999999999996</v>
      </c>
    </row>
    <row r="2367" spans="1:35" x14ac:dyDescent="0.35">
      <c r="A2367" s="46" t="s">
        <v>3085</v>
      </c>
      <c r="B2367" s="65" t="s">
        <v>6561</v>
      </c>
      <c r="C2367" s="28" t="s">
        <v>4084</v>
      </c>
      <c r="D2367" s="48" t="s">
        <v>646</v>
      </c>
      <c r="E2367" s="40" t="s">
        <v>8887</v>
      </c>
      <c r="F2367" s="43" t="s">
        <v>53</v>
      </c>
      <c r="G2367" s="18" t="s">
        <v>4187</v>
      </c>
      <c r="H2367" s="10">
        <v>1.0210999999999999</v>
      </c>
      <c r="I2367" s="36">
        <f>(Reference!B$12*List!$H2367)+Reference!B$13</f>
        <v>1028.418009272538</v>
      </c>
      <c r="J2367" s="36">
        <f>(Reference!C$12*List!$H2367)+Reference!C$13</f>
        <v>1534.7611797510588</v>
      </c>
      <c r="K2367" s="36">
        <f>(Reference!D$12*List!$H2367)+Reference!D$13</f>
        <v>1837.2932627413697</v>
      </c>
      <c r="L2367" s="36">
        <f>(Reference!E$12*List!$H2367)+Reference!E$13</f>
        <v>2272.302552599017</v>
      </c>
      <c r="M2367" s="36">
        <f>(Reference!F$12*List!$H2367)+Reference!F$13</f>
        <v>2367.2020902107147</v>
      </c>
      <c r="N2367" s="36">
        <f>(Reference!G$12*List!$H2367)+Reference!G$13</f>
        <v>2680.5616372238369</v>
      </c>
      <c r="O2367" s="36">
        <f>(Reference!H$12*List!$H2367)+Reference!H$13</f>
        <v>2782.4671809679421</v>
      </c>
      <c r="P2367" s="36">
        <f>(Reference!I$12*List!$H2367)+Reference!I$13</f>
        <v>2892.0156404928557</v>
      </c>
      <c r="Q2367" s="36">
        <f>(Reference!J$12*List!$H2367)+Reference!J$13</f>
        <v>3348.0429487477236</v>
      </c>
      <c r="R2367" s="36">
        <f>(Reference!K$12*List!$H2367)+Reference!K$13</f>
        <v>3454.4068600306337</v>
      </c>
      <c r="S2367" s="36">
        <f>(Reference!L$12*List!$H2367)+Reference!L$13</f>
        <v>3727.0041895461136</v>
      </c>
      <c r="T2367" s="36">
        <f>(Reference!M$12*List!$H2367)+Reference!M$13</f>
        <v>4452.4442790744606</v>
      </c>
      <c r="U2367" s="36">
        <f>(Reference!N$12*List!$H2367)+Reference!N$13</f>
        <v>17961.297921652356</v>
      </c>
      <c r="V2367" s="12">
        <f>(Reference!O$12*List!$H2367)+Reference!O$13</f>
        <v>667.67238441840675</v>
      </c>
      <c r="W2367" s="12">
        <f>(Reference!P$12*List!$H2367)+Reference!P$13</f>
        <v>940.81108713502783</v>
      </c>
      <c r="X2367" s="12">
        <f>(Reference!Q$12*List!$H2367)+Reference!Q$13</f>
        <v>470.40554356751392</v>
      </c>
      <c r="Y2367" s="53"/>
      <c r="Z2367" s="1" t="str">
        <f t="shared" si="73"/>
        <v>PROVIDENCE, Rhode Island</v>
      </c>
      <c r="AA2367" s="40" t="s">
        <v>8887</v>
      </c>
      <c r="AB2367" s="40" t="s">
        <v>277</v>
      </c>
      <c r="AC2367" s="43" t="s">
        <v>53</v>
      </c>
      <c r="AD2367" s="61">
        <v>0.40589999999999998</v>
      </c>
      <c r="AE2367" s="56" t="str">
        <f t="shared" si="72"/>
        <v/>
      </c>
      <c r="AF2367" s="60">
        <v>42370</v>
      </c>
      <c r="AI2367" s="60">
        <v>0.82799999999999996</v>
      </c>
    </row>
    <row r="2368" spans="1:35" x14ac:dyDescent="0.35">
      <c r="A2368" s="46" t="s">
        <v>3086</v>
      </c>
      <c r="B2368" s="65" t="s">
        <v>6562</v>
      </c>
      <c r="C2368" s="19" t="s">
        <v>4084</v>
      </c>
      <c r="D2368" s="48" t="s">
        <v>646</v>
      </c>
      <c r="E2368" s="41" t="s">
        <v>7538</v>
      </c>
      <c r="F2368" s="43" t="s">
        <v>53</v>
      </c>
      <c r="G2368" s="18" t="s">
        <v>4187</v>
      </c>
      <c r="H2368" s="10">
        <v>1.0210999999999999</v>
      </c>
      <c r="I2368" s="36">
        <f>(Reference!B$12*List!$H2368)+Reference!B$13</f>
        <v>1028.418009272538</v>
      </c>
      <c r="J2368" s="36">
        <f>(Reference!C$12*List!$H2368)+Reference!C$13</f>
        <v>1534.7611797510588</v>
      </c>
      <c r="K2368" s="36">
        <f>(Reference!D$12*List!$H2368)+Reference!D$13</f>
        <v>1837.2932627413697</v>
      </c>
      <c r="L2368" s="36">
        <f>(Reference!E$12*List!$H2368)+Reference!E$13</f>
        <v>2272.302552599017</v>
      </c>
      <c r="M2368" s="36">
        <f>(Reference!F$12*List!$H2368)+Reference!F$13</f>
        <v>2367.2020902107147</v>
      </c>
      <c r="N2368" s="36">
        <f>(Reference!G$12*List!$H2368)+Reference!G$13</f>
        <v>2680.5616372238369</v>
      </c>
      <c r="O2368" s="36">
        <f>(Reference!H$12*List!$H2368)+Reference!H$13</f>
        <v>2782.4671809679421</v>
      </c>
      <c r="P2368" s="36">
        <f>(Reference!I$12*List!$H2368)+Reference!I$13</f>
        <v>2892.0156404928557</v>
      </c>
      <c r="Q2368" s="36">
        <f>(Reference!J$12*List!$H2368)+Reference!J$13</f>
        <v>3348.0429487477236</v>
      </c>
      <c r="R2368" s="36">
        <f>(Reference!K$12*List!$H2368)+Reference!K$13</f>
        <v>3454.4068600306337</v>
      </c>
      <c r="S2368" s="36">
        <f>(Reference!L$12*List!$H2368)+Reference!L$13</f>
        <v>3727.0041895461136</v>
      </c>
      <c r="T2368" s="36">
        <f>(Reference!M$12*List!$H2368)+Reference!M$13</f>
        <v>4452.4442790744606</v>
      </c>
      <c r="U2368" s="36">
        <f>(Reference!N$12*List!$H2368)+Reference!N$13</f>
        <v>17961.297921652356</v>
      </c>
      <c r="V2368" s="12">
        <f>(Reference!O$12*List!$H2368)+Reference!O$13</f>
        <v>667.67238441840675</v>
      </c>
      <c r="W2368" s="12">
        <f>(Reference!P$12*List!$H2368)+Reference!P$13</f>
        <v>940.81108713502783</v>
      </c>
      <c r="X2368" s="12">
        <f>(Reference!Q$12*List!$H2368)+Reference!Q$13</f>
        <v>470.40554356751392</v>
      </c>
      <c r="Y2368" s="53"/>
      <c r="Z2368" s="1" t="str">
        <f t="shared" si="73"/>
        <v>WASHINGTON, Rhode Island</v>
      </c>
      <c r="AA2368" s="40" t="s">
        <v>7538</v>
      </c>
      <c r="AB2368" s="40" t="s">
        <v>277</v>
      </c>
      <c r="AC2368" s="43" t="s">
        <v>53</v>
      </c>
      <c r="AD2368" s="61">
        <v>0.40589999999999998</v>
      </c>
      <c r="AE2368" s="56" t="str">
        <f t="shared" si="72"/>
        <v/>
      </c>
      <c r="AF2368" s="60">
        <v>42380</v>
      </c>
      <c r="AI2368" s="60">
        <v>0.89780000000000004</v>
      </c>
    </row>
    <row r="2369" spans="1:35" x14ac:dyDescent="0.35">
      <c r="A2369" s="46" t="s">
        <v>4228</v>
      </c>
      <c r="B2369" s="65" t="s">
        <v>4231</v>
      </c>
      <c r="C2369" s="28">
        <v>99941</v>
      </c>
      <c r="D2369" s="48" t="s">
        <v>3992</v>
      </c>
      <c r="E2369" s="40" t="s">
        <v>7541</v>
      </c>
      <c r="F2369" s="43" t="s">
        <v>53</v>
      </c>
      <c r="G2369" s="18" t="s">
        <v>4188</v>
      </c>
      <c r="H2369" s="16"/>
      <c r="I2369" s="36">
        <f>(Reference!B$12*List!$H2369)+Reference!B$13</f>
        <v>241.90757017114154</v>
      </c>
      <c r="J2369" s="36">
        <f>(Reference!C$12*List!$H2369)+Reference!C$13</f>
        <v>361.01113014268884</v>
      </c>
      <c r="K2369" s="36">
        <f>(Reference!D$12*List!$H2369)+Reference!D$13</f>
        <v>432.17363452820456</v>
      </c>
      <c r="L2369" s="36">
        <f>(Reference!E$12*List!$H2369)+Reference!E$13</f>
        <v>534.49782504464088</v>
      </c>
      <c r="M2369" s="36">
        <f>(Reference!F$12*List!$H2369)+Reference!F$13</f>
        <v>556.82037905188679</v>
      </c>
      <c r="N2369" s="36">
        <f>(Reference!G$12*List!$H2369)+Reference!G$13</f>
        <v>630.52975201541039</v>
      </c>
      <c r="O2369" s="36">
        <f>(Reference!H$12*List!$H2369)+Reference!H$13</f>
        <v>654.50027980842628</v>
      </c>
      <c r="P2369" s="36">
        <f>(Reference!I$12*List!$H2369)+Reference!I$13</f>
        <v>680.26859718591845</v>
      </c>
      <c r="Q2369" s="36">
        <f>(Reference!J$12*List!$H2369)+Reference!J$13</f>
        <v>787.53670905966408</v>
      </c>
      <c r="R2369" s="36">
        <f>(Reference!K$12*List!$H2369)+Reference!K$13</f>
        <v>812.55594744362452</v>
      </c>
      <c r="S2369" s="36">
        <f>(Reference!L$12*List!$H2369)+Reference!L$13</f>
        <v>876.67710928994165</v>
      </c>
      <c r="T2369" s="36">
        <f>(Reference!M$12*List!$H2369)+Reference!M$13</f>
        <v>1047.3173040164731</v>
      </c>
      <c r="U2369" s="36">
        <f>(Reference!N$12*List!$H2369)+Reference!N$13</f>
        <v>4224.9103945781326</v>
      </c>
      <c r="V2369" s="12">
        <f>(Reference!O$12*List!$H2369)+Reference!O$13</f>
        <v>157.05190178386553</v>
      </c>
      <c r="W2369" s="12">
        <f>(Reference!P$12*List!$H2369)+Reference!P$13</f>
        <v>221.30040705908326</v>
      </c>
      <c r="X2369" s="12">
        <f>(Reference!Q$12*List!$H2369)+Reference!Q$13</f>
        <v>110.65020352954163</v>
      </c>
      <c r="Y2369" s="53"/>
      <c r="Z2369" s="1" t="str">
        <f t="shared" si="73"/>
        <v>STATEWIDE, Rhode Island</v>
      </c>
      <c r="AA2369" s="41" t="s">
        <v>7541</v>
      </c>
      <c r="AB2369" s="40" t="s">
        <v>277</v>
      </c>
      <c r="AC2369" s="44" t="s">
        <v>53</v>
      </c>
      <c r="AD2369" s="62">
        <v>0.4047</v>
      </c>
      <c r="AE2369" s="56" t="str">
        <f t="shared" si="72"/>
        <v/>
      </c>
      <c r="AF2369" s="60">
        <v>42390</v>
      </c>
      <c r="AI2369" s="60">
        <v>0.84860000000000002</v>
      </c>
    </row>
    <row r="2370" spans="1:35" x14ac:dyDescent="0.35">
      <c r="A2370" s="46" t="s">
        <v>3087</v>
      </c>
      <c r="B2370" s="65" t="s">
        <v>6563</v>
      </c>
      <c r="C2370" s="28">
        <v>99942</v>
      </c>
      <c r="D2370" s="48" t="s">
        <v>9451</v>
      </c>
      <c r="E2370" s="40" t="s">
        <v>8888</v>
      </c>
      <c r="F2370" s="44" t="s">
        <v>54</v>
      </c>
      <c r="G2370" s="18" t="s">
        <v>4188</v>
      </c>
      <c r="H2370" s="10">
        <v>0.82799999999999996</v>
      </c>
      <c r="I2370" s="36">
        <f>(Reference!B$12*List!$H2370)+Reference!B$13</f>
        <v>879.68119036108988</v>
      </c>
      <c r="J2370" s="36">
        <f>(Reference!C$12*List!$H2370)+Reference!C$13</f>
        <v>1312.7935619081675</v>
      </c>
      <c r="K2370" s="36">
        <f>(Reference!D$12*List!$H2370)+Reference!D$13</f>
        <v>1571.5713939645975</v>
      </c>
      <c r="L2370" s="36">
        <f>(Reference!E$12*List!$H2370)+Reference!E$13</f>
        <v>1943.6666766899486</v>
      </c>
      <c r="M2370" s="36">
        <f>(Reference!F$12*List!$H2370)+Reference!F$13</f>
        <v>2024.8411966402814</v>
      </c>
      <c r="N2370" s="36">
        <f>(Reference!G$12*List!$H2370)+Reference!G$13</f>
        <v>2292.8805511071523</v>
      </c>
      <c r="O2370" s="36">
        <f>(Reference!H$12*List!$H2370)+Reference!H$13</f>
        <v>2380.047820852476</v>
      </c>
      <c r="P2370" s="36">
        <f>(Reference!I$12*List!$H2370)+Reference!I$13</f>
        <v>2473.7526358286996</v>
      </c>
      <c r="Q2370" s="36">
        <f>(Reference!J$12*List!$H2370)+Reference!J$13</f>
        <v>2863.826167939023</v>
      </c>
      <c r="R2370" s="36">
        <f>(Reference!K$12*List!$H2370)+Reference!K$13</f>
        <v>2954.8070057357054</v>
      </c>
      <c r="S2370" s="36">
        <f>(Reference!L$12*List!$H2370)+Reference!L$13</f>
        <v>3187.9794523044461</v>
      </c>
      <c r="T2370" s="36">
        <f>(Reference!M$12*List!$H2370)+Reference!M$13</f>
        <v>3808.5014538039704</v>
      </c>
      <c r="U2370" s="36">
        <f>(Reference!N$12*List!$H2370)+Reference!N$13</f>
        <v>15363.612649418461</v>
      </c>
      <c r="V2370" s="12">
        <f>(Reference!O$12*List!$H2370)+Reference!O$13</f>
        <v>571.10905546264348</v>
      </c>
      <c r="W2370" s="12">
        <f>(Reference!P$12*List!$H2370)+Reference!P$13</f>
        <v>804.74457815190681</v>
      </c>
      <c r="X2370" s="12">
        <f>(Reference!Q$12*List!$H2370)+Reference!Q$13</f>
        <v>402.3722890759534</v>
      </c>
      <c r="Y2370" s="53"/>
      <c r="Z2370" s="1" t="str">
        <f t="shared" si="73"/>
        <v>ABBEVILLE, South Carolina</v>
      </c>
      <c r="AA2370" s="40" t="s">
        <v>8888</v>
      </c>
      <c r="AB2370" s="40" t="s">
        <v>277</v>
      </c>
      <c r="AC2370" s="43" t="s">
        <v>54</v>
      </c>
      <c r="AD2370" s="61">
        <v>0.40589999999999998</v>
      </c>
      <c r="AE2370" s="56" t="str">
        <f t="shared" si="72"/>
        <v/>
      </c>
      <c r="AF2370" s="60">
        <v>42400</v>
      </c>
      <c r="AI2370" s="60">
        <v>0.84860000000000002</v>
      </c>
    </row>
    <row r="2371" spans="1:35" x14ac:dyDescent="0.35">
      <c r="A2371" s="46" t="s">
        <v>3088</v>
      </c>
      <c r="B2371" s="65" t="s">
        <v>6564</v>
      </c>
      <c r="C2371" s="28" t="s">
        <v>4041</v>
      </c>
      <c r="D2371" s="48" t="s">
        <v>372</v>
      </c>
      <c r="E2371" s="40" t="s">
        <v>8889</v>
      </c>
      <c r="F2371" s="43" t="s">
        <v>54</v>
      </c>
      <c r="G2371" s="18" t="s">
        <v>4187</v>
      </c>
      <c r="H2371" s="10">
        <v>0.86829999999999996</v>
      </c>
      <c r="I2371" s="36">
        <f>(Reference!B$12*List!$H2371)+Reference!B$13</f>
        <v>910.72258757564896</v>
      </c>
      <c r="J2371" s="36">
        <f>(Reference!C$12*List!$H2371)+Reference!C$13</f>
        <v>1359.1182382368495</v>
      </c>
      <c r="K2371" s="36">
        <f>(Reference!D$12*List!$H2371)+Reference!D$13</f>
        <v>1627.0275892608374</v>
      </c>
      <c r="L2371" s="36">
        <f>(Reference!E$12*List!$H2371)+Reference!E$13</f>
        <v>2012.2530350490138</v>
      </c>
      <c r="M2371" s="36">
        <f>(Reference!F$12*List!$H2371)+Reference!F$13</f>
        <v>2096.291968317591</v>
      </c>
      <c r="N2371" s="36">
        <f>(Reference!G$12*List!$H2371)+Reference!G$13</f>
        <v>2373.7896540098054</v>
      </c>
      <c r="O2371" s="36">
        <f>(Reference!H$12*List!$H2371)+Reference!H$13</f>
        <v>2464.0328038284124</v>
      </c>
      <c r="P2371" s="36">
        <f>(Reference!I$12*List!$H2371)+Reference!I$13</f>
        <v>2561.0441898834147</v>
      </c>
      <c r="Q2371" s="36">
        <f>(Reference!J$12*List!$H2371)+Reference!J$13</f>
        <v>2964.882285321678</v>
      </c>
      <c r="R2371" s="36">
        <f>(Reference!K$12*List!$H2371)+Reference!K$13</f>
        <v>3059.0735729448488</v>
      </c>
      <c r="S2371" s="36">
        <f>(Reference!L$12*List!$H2371)+Reference!L$13</f>
        <v>3300.4739987096204</v>
      </c>
      <c r="T2371" s="36">
        <f>(Reference!M$12*List!$H2371)+Reference!M$13</f>
        <v>3942.8924214808258</v>
      </c>
      <c r="U2371" s="36">
        <f>(Reference!N$12*List!$H2371)+Reference!N$13</f>
        <v>15905.749969309843</v>
      </c>
      <c r="V2371" s="12">
        <f>(Reference!O$12*List!$H2371)+Reference!O$13</f>
        <v>591.26183721778216</v>
      </c>
      <c r="W2371" s="12">
        <f>(Reference!P$12*List!$H2371)+Reference!P$13</f>
        <v>833.14167971596578</v>
      </c>
      <c r="X2371" s="12">
        <f>(Reference!Q$12*List!$H2371)+Reference!Q$13</f>
        <v>416.57083985798289</v>
      </c>
      <c r="Y2371" s="53"/>
      <c r="Z2371" s="1" t="str">
        <f t="shared" si="73"/>
        <v>AIKEN, South Carolina</v>
      </c>
      <c r="AA2371" s="40" t="s">
        <v>8889</v>
      </c>
      <c r="AB2371" s="40" t="s">
        <v>277</v>
      </c>
      <c r="AC2371" s="43" t="s">
        <v>54</v>
      </c>
      <c r="AD2371" s="61">
        <v>0.40589999999999998</v>
      </c>
      <c r="AE2371" s="56" t="str">
        <f t="shared" si="72"/>
        <v/>
      </c>
      <c r="AF2371" s="60">
        <v>42410</v>
      </c>
      <c r="AI2371" s="60">
        <v>0.86060000000000003</v>
      </c>
    </row>
    <row r="2372" spans="1:35" x14ac:dyDescent="0.35">
      <c r="A2372" s="46" t="s">
        <v>3089</v>
      </c>
      <c r="B2372" s="65" t="s">
        <v>6565</v>
      </c>
      <c r="C2372" s="28">
        <v>99942</v>
      </c>
      <c r="D2372" s="48" t="s">
        <v>9451</v>
      </c>
      <c r="E2372" s="40" t="s">
        <v>8890</v>
      </c>
      <c r="F2372" s="44" t="s">
        <v>54</v>
      </c>
      <c r="G2372" s="18" t="s">
        <v>4188</v>
      </c>
      <c r="H2372" s="16">
        <v>0.82799999999999996</v>
      </c>
      <c r="I2372" s="36">
        <f>(Reference!B$12*List!$H2372)+Reference!B$13</f>
        <v>879.68119036108988</v>
      </c>
      <c r="J2372" s="36">
        <f>(Reference!C$12*List!$H2372)+Reference!C$13</f>
        <v>1312.7935619081675</v>
      </c>
      <c r="K2372" s="36">
        <f>(Reference!D$12*List!$H2372)+Reference!D$13</f>
        <v>1571.5713939645975</v>
      </c>
      <c r="L2372" s="36">
        <f>(Reference!E$12*List!$H2372)+Reference!E$13</f>
        <v>1943.6666766899486</v>
      </c>
      <c r="M2372" s="36">
        <f>(Reference!F$12*List!$H2372)+Reference!F$13</f>
        <v>2024.8411966402814</v>
      </c>
      <c r="N2372" s="36">
        <f>(Reference!G$12*List!$H2372)+Reference!G$13</f>
        <v>2292.8805511071523</v>
      </c>
      <c r="O2372" s="36">
        <f>(Reference!H$12*List!$H2372)+Reference!H$13</f>
        <v>2380.047820852476</v>
      </c>
      <c r="P2372" s="36">
        <f>(Reference!I$12*List!$H2372)+Reference!I$13</f>
        <v>2473.7526358286996</v>
      </c>
      <c r="Q2372" s="36">
        <f>(Reference!J$12*List!$H2372)+Reference!J$13</f>
        <v>2863.826167939023</v>
      </c>
      <c r="R2372" s="36">
        <f>(Reference!K$12*List!$H2372)+Reference!K$13</f>
        <v>2954.8070057357054</v>
      </c>
      <c r="S2372" s="36">
        <f>(Reference!L$12*List!$H2372)+Reference!L$13</f>
        <v>3187.9794523044461</v>
      </c>
      <c r="T2372" s="36">
        <f>(Reference!M$12*List!$H2372)+Reference!M$13</f>
        <v>3808.5014538039704</v>
      </c>
      <c r="U2372" s="36">
        <f>(Reference!N$12*List!$H2372)+Reference!N$13</f>
        <v>15363.612649418461</v>
      </c>
      <c r="V2372" s="12">
        <f>(Reference!O$12*List!$H2372)+Reference!O$13</f>
        <v>571.10905546264348</v>
      </c>
      <c r="W2372" s="12">
        <f>(Reference!P$12*List!$H2372)+Reference!P$13</f>
        <v>804.74457815190681</v>
      </c>
      <c r="X2372" s="12">
        <f>(Reference!Q$12*List!$H2372)+Reference!Q$13</f>
        <v>402.3722890759534</v>
      </c>
      <c r="Y2372" s="53"/>
      <c r="Z2372" s="1" t="str">
        <f t="shared" si="73"/>
        <v>ALLENDALE, South Carolina</v>
      </c>
      <c r="AA2372" s="41" t="s">
        <v>8890</v>
      </c>
      <c r="AB2372" s="40" t="s">
        <v>277</v>
      </c>
      <c r="AC2372" s="44" t="s">
        <v>54</v>
      </c>
      <c r="AD2372" s="62">
        <v>0.4047</v>
      </c>
      <c r="AE2372" s="56" t="str">
        <f t="shared" si="72"/>
        <v/>
      </c>
      <c r="AF2372" s="60">
        <v>42420</v>
      </c>
      <c r="AI2372" s="60">
        <v>0.73089999999999999</v>
      </c>
    </row>
    <row r="2373" spans="1:35" x14ac:dyDescent="0.35">
      <c r="A2373" s="46" t="s">
        <v>3090</v>
      </c>
      <c r="B2373" s="65" t="s">
        <v>6566</v>
      </c>
      <c r="C2373" s="19" t="s">
        <v>2171</v>
      </c>
      <c r="D2373" s="48" t="s">
        <v>503</v>
      </c>
      <c r="E2373" s="41" t="s">
        <v>8101</v>
      </c>
      <c r="F2373" s="43" t="s">
        <v>54</v>
      </c>
      <c r="G2373" s="18" t="s">
        <v>4187</v>
      </c>
      <c r="H2373" s="10">
        <v>0.89780000000000004</v>
      </c>
      <c r="I2373" s="36">
        <f>(Reference!B$12*List!$H2373)+Reference!B$13</f>
        <v>933.44519843990452</v>
      </c>
      <c r="J2373" s="36">
        <f>(Reference!C$12*List!$H2373)+Reference!C$13</f>
        <v>1393.0283611077211</v>
      </c>
      <c r="K2373" s="36">
        <f>(Reference!D$12*List!$H2373)+Reference!D$13</f>
        <v>1667.6220746513854</v>
      </c>
      <c r="L2373" s="36">
        <f>(Reference!E$12*List!$H2373)+Reference!E$13</f>
        <v>2062.4589301257488</v>
      </c>
      <c r="M2373" s="36">
        <f>(Reference!F$12*List!$H2373)+Reference!F$13</f>
        <v>2148.5946423741825</v>
      </c>
      <c r="N2373" s="36">
        <f>(Reference!G$12*List!$H2373)+Reference!G$13</f>
        <v>2433.0159204025672</v>
      </c>
      <c r="O2373" s="36">
        <f>(Reference!H$12*List!$H2373)+Reference!H$13</f>
        <v>2525.5106449646437</v>
      </c>
      <c r="P2373" s="36">
        <f>(Reference!I$12*List!$H2373)+Reference!I$13</f>
        <v>2624.9424738688763</v>
      </c>
      <c r="Q2373" s="36">
        <f>(Reference!J$12*List!$H2373)+Reference!J$13</f>
        <v>3038.8563662841671</v>
      </c>
      <c r="R2373" s="36">
        <f>(Reference!K$12*List!$H2373)+Reference!K$13</f>
        <v>3135.3977350458354</v>
      </c>
      <c r="S2373" s="36">
        <f>(Reference!L$12*List!$H2373)+Reference!L$13</f>
        <v>3382.8211232493886</v>
      </c>
      <c r="T2373" s="36">
        <f>(Reference!M$12*List!$H2373)+Reference!M$13</f>
        <v>4041.2679437256702</v>
      </c>
      <c r="U2373" s="36">
        <f>(Reference!N$12*List!$H2373)+Reference!N$13</f>
        <v>16302.599868485919</v>
      </c>
      <c r="V2373" s="12">
        <f>(Reference!O$12*List!$H2373)+Reference!O$13</f>
        <v>606.01387349015408</v>
      </c>
      <c r="W2373" s="12">
        <f>(Reference!P$12*List!$H2373)+Reference!P$13</f>
        <v>853.92863991794445</v>
      </c>
      <c r="X2373" s="12">
        <f>(Reference!Q$12*List!$H2373)+Reference!Q$13</f>
        <v>426.96431995897223</v>
      </c>
      <c r="Y2373" s="53"/>
      <c r="Z2373" s="1" t="str">
        <f t="shared" si="73"/>
        <v>ANDERSON, South Carolina</v>
      </c>
      <c r="AA2373" s="40" t="s">
        <v>8101</v>
      </c>
      <c r="AB2373" s="40" t="s">
        <v>277</v>
      </c>
      <c r="AC2373" s="43" t="s">
        <v>54</v>
      </c>
      <c r="AD2373" s="61">
        <v>0.40589999999999998</v>
      </c>
      <c r="AE2373" s="56" t="str">
        <f t="shared" si="72"/>
        <v/>
      </c>
      <c r="AF2373" s="60">
        <v>42430</v>
      </c>
      <c r="AI2373" s="60">
        <v>0.82799999999999996</v>
      </c>
    </row>
    <row r="2374" spans="1:35" x14ac:dyDescent="0.35">
      <c r="A2374" s="46" t="s">
        <v>3091</v>
      </c>
      <c r="B2374" s="65" t="s">
        <v>6567</v>
      </c>
      <c r="C2374" s="28">
        <v>99942</v>
      </c>
      <c r="D2374" s="48" t="s">
        <v>9451</v>
      </c>
      <c r="E2374" s="40" t="s">
        <v>8891</v>
      </c>
      <c r="F2374" s="44" t="s">
        <v>54</v>
      </c>
      <c r="G2374" s="18" t="s">
        <v>4188</v>
      </c>
      <c r="H2374" s="10">
        <v>0.82799999999999996</v>
      </c>
      <c r="I2374" s="36">
        <f>(Reference!B$12*List!$H2374)+Reference!B$13</f>
        <v>879.68119036108988</v>
      </c>
      <c r="J2374" s="36">
        <f>(Reference!C$12*List!$H2374)+Reference!C$13</f>
        <v>1312.7935619081675</v>
      </c>
      <c r="K2374" s="36">
        <f>(Reference!D$12*List!$H2374)+Reference!D$13</f>
        <v>1571.5713939645975</v>
      </c>
      <c r="L2374" s="36">
        <f>(Reference!E$12*List!$H2374)+Reference!E$13</f>
        <v>1943.6666766899486</v>
      </c>
      <c r="M2374" s="36">
        <f>(Reference!F$12*List!$H2374)+Reference!F$13</f>
        <v>2024.8411966402814</v>
      </c>
      <c r="N2374" s="36">
        <f>(Reference!G$12*List!$H2374)+Reference!G$13</f>
        <v>2292.8805511071523</v>
      </c>
      <c r="O2374" s="36">
        <f>(Reference!H$12*List!$H2374)+Reference!H$13</f>
        <v>2380.047820852476</v>
      </c>
      <c r="P2374" s="36">
        <f>(Reference!I$12*List!$H2374)+Reference!I$13</f>
        <v>2473.7526358286996</v>
      </c>
      <c r="Q2374" s="36">
        <f>(Reference!J$12*List!$H2374)+Reference!J$13</f>
        <v>2863.826167939023</v>
      </c>
      <c r="R2374" s="36">
        <f>(Reference!K$12*List!$H2374)+Reference!K$13</f>
        <v>2954.8070057357054</v>
      </c>
      <c r="S2374" s="36">
        <f>(Reference!L$12*List!$H2374)+Reference!L$13</f>
        <v>3187.9794523044461</v>
      </c>
      <c r="T2374" s="36">
        <f>(Reference!M$12*List!$H2374)+Reference!M$13</f>
        <v>3808.5014538039704</v>
      </c>
      <c r="U2374" s="36">
        <f>(Reference!N$12*List!$H2374)+Reference!N$13</f>
        <v>15363.612649418461</v>
      </c>
      <c r="V2374" s="12">
        <f>(Reference!O$12*List!$H2374)+Reference!O$13</f>
        <v>571.10905546264348</v>
      </c>
      <c r="W2374" s="12">
        <f>(Reference!P$12*List!$H2374)+Reference!P$13</f>
        <v>804.74457815190681</v>
      </c>
      <c r="X2374" s="12">
        <f>(Reference!Q$12*List!$H2374)+Reference!Q$13</f>
        <v>402.3722890759534</v>
      </c>
      <c r="Y2374" s="53"/>
      <c r="Z2374" s="1" t="str">
        <f t="shared" si="73"/>
        <v>BAMBERG, South Carolina</v>
      </c>
      <c r="AA2374" s="40" t="s">
        <v>8891</v>
      </c>
      <c r="AB2374" s="40" t="s">
        <v>277</v>
      </c>
      <c r="AC2374" s="43" t="s">
        <v>54</v>
      </c>
      <c r="AD2374" s="61">
        <v>0.40589999999999998</v>
      </c>
      <c r="AE2374" s="56" t="str">
        <f t="shared" si="72"/>
        <v/>
      </c>
      <c r="AF2374" s="60">
        <v>42440</v>
      </c>
      <c r="AI2374" s="60">
        <v>0.82799999999999996</v>
      </c>
    </row>
    <row r="2375" spans="1:35" x14ac:dyDescent="0.35">
      <c r="A2375" s="46" t="s">
        <v>3092</v>
      </c>
      <c r="B2375" s="65" t="s">
        <v>6568</v>
      </c>
      <c r="C2375" s="28">
        <v>99942</v>
      </c>
      <c r="D2375" s="48" t="s">
        <v>9451</v>
      </c>
      <c r="E2375" s="40" t="s">
        <v>8892</v>
      </c>
      <c r="F2375" s="44" t="s">
        <v>54</v>
      </c>
      <c r="G2375" s="18" t="s">
        <v>4188</v>
      </c>
      <c r="H2375" s="10">
        <v>0.82799999999999996</v>
      </c>
      <c r="I2375" s="36">
        <f>(Reference!B$12*List!$H2375)+Reference!B$13</f>
        <v>879.68119036108988</v>
      </c>
      <c r="J2375" s="36">
        <f>(Reference!C$12*List!$H2375)+Reference!C$13</f>
        <v>1312.7935619081675</v>
      </c>
      <c r="K2375" s="36">
        <f>(Reference!D$12*List!$H2375)+Reference!D$13</f>
        <v>1571.5713939645975</v>
      </c>
      <c r="L2375" s="36">
        <f>(Reference!E$12*List!$H2375)+Reference!E$13</f>
        <v>1943.6666766899486</v>
      </c>
      <c r="M2375" s="36">
        <f>(Reference!F$12*List!$H2375)+Reference!F$13</f>
        <v>2024.8411966402814</v>
      </c>
      <c r="N2375" s="36">
        <f>(Reference!G$12*List!$H2375)+Reference!G$13</f>
        <v>2292.8805511071523</v>
      </c>
      <c r="O2375" s="36">
        <f>(Reference!H$12*List!$H2375)+Reference!H$13</f>
        <v>2380.047820852476</v>
      </c>
      <c r="P2375" s="36">
        <f>(Reference!I$12*List!$H2375)+Reference!I$13</f>
        <v>2473.7526358286996</v>
      </c>
      <c r="Q2375" s="36">
        <f>(Reference!J$12*List!$H2375)+Reference!J$13</f>
        <v>2863.826167939023</v>
      </c>
      <c r="R2375" s="36">
        <f>(Reference!K$12*List!$H2375)+Reference!K$13</f>
        <v>2954.8070057357054</v>
      </c>
      <c r="S2375" s="36">
        <f>(Reference!L$12*List!$H2375)+Reference!L$13</f>
        <v>3187.9794523044461</v>
      </c>
      <c r="T2375" s="36">
        <f>(Reference!M$12*List!$H2375)+Reference!M$13</f>
        <v>3808.5014538039704</v>
      </c>
      <c r="U2375" s="36">
        <f>(Reference!N$12*List!$H2375)+Reference!N$13</f>
        <v>15363.612649418461</v>
      </c>
      <c r="V2375" s="12">
        <f>(Reference!O$12*List!$H2375)+Reference!O$13</f>
        <v>571.10905546264348</v>
      </c>
      <c r="W2375" s="12">
        <f>(Reference!P$12*List!$H2375)+Reference!P$13</f>
        <v>804.74457815190681</v>
      </c>
      <c r="X2375" s="12">
        <f>(Reference!Q$12*List!$H2375)+Reference!Q$13</f>
        <v>402.3722890759534</v>
      </c>
      <c r="Y2375" s="53"/>
      <c r="Z2375" s="1" t="str">
        <f t="shared" si="73"/>
        <v>BARNWELL, South Carolina</v>
      </c>
      <c r="AA2375" s="40" t="s">
        <v>8892</v>
      </c>
      <c r="AB2375" s="40" t="s">
        <v>277</v>
      </c>
      <c r="AC2375" s="43" t="s">
        <v>54</v>
      </c>
      <c r="AD2375" s="61">
        <v>0.40589999999999998</v>
      </c>
      <c r="AE2375" s="56" t="str">
        <f t="shared" si="72"/>
        <v/>
      </c>
      <c r="AF2375" s="60">
        <v>42450</v>
      </c>
      <c r="AI2375" s="60">
        <v>0.93279999999999996</v>
      </c>
    </row>
    <row r="2376" spans="1:35" x14ac:dyDescent="0.35">
      <c r="A2376" s="46" t="s">
        <v>3093</v>
      </c>
      <c r="B2376" s="65" t="s">
        <v>6569</v>
      </c>
      <c r="C2376" s="28" t="s">
        <v>4150</v>
      </c>
      <c r="D2376" s="48" t="s">
        <v>9452</v>
      </c>
      <c r="E2376" s="40" t="s">
        <v>8669</v>
      </c>
      <c r="F2376" s="43" t="s">
        <v>54</v>
      </c>
      <c r="G2376" s="18" t="s">
        <v>4187</v>
      </c>
      <c r="H2376" s="10">
        <v>0.80759999999999998</v>
      </c>
      <c r="I2376" s="36">
        <f>(Reference!B$12*List!$H2376)+Reference!B$13</f>
        <v>863.96792725496073</v>
      </c>
      <c r="J2376" s="36">
        <f>(Reference!C$12*List!$H2376)+Reference!C$13</f>
        <v>1289.343849821192</v>
      </c>
      <c r="K2376" s="36">
        <f>(Reference!D$12*List!$H2376)+Reference!D$13</f>
        <v>1543.4992752538458</v>
      </c>
      <c r="L2376" s="36">
        <f>(Reference!E$12*List!$H2376)+Reference!E$13</f>
        <v>1908.9480238233252</v>
      </c>
      <c r="M2376" s="36">
        <f>(Reference!F$12*List!$H2376)+Reference!F$13</f>
        <v>1988.6725678011471</v>
      </c>
      <c r="N2376" s="36">
        <f>(Reference!G$12*List!$H2376)+Reference!G$13</f>
        <v>2251.9240821440221</v>
      </c>
      <c r="O2376" s="36">
        <f>(Reference!H$12*List!$H2376)+Reference!H$13</f>
        <v>2337.534330710811</v>
      </c>
      <c r="P2376" s="36">
        <f>(Reference!I$12*List!$H2376)+Reference!I$13</f>
        <v>2429.5653479201092</v>
      </c>
      <c r="Q2376" s="36">
        <f>(Reference!J$12*List!$H2376)+Reference!J$13</f>
        <v>2812.6712102564879</v>
      </c>
      <c r="R2376" s="36">
        <f>(Reference!K$12*List!$H2376)+Reference!K$13</f>
        <v>2902.0269071980747</v>
      </c>
      <c r="S2376" s="36">
        <f>(Reference!L$12*List!$H2376)+Reference!L$13</f>
        <v>3131.0343221142339</v>
      </c>
      <c r="T2376" s="36">
        <f>(Reference!M$12*List!$H2376)+Reference!M$13</f>
        <v>3740.4722790990609</v>
      </c>
      <c r="U2376" s="36">
        <f>(Reference!N$12*List!$H2376)+Reference!N$13</f>
        <v>15089.18085473399</v>
      </c>
      <c r="V2376" s="12">
        <f>(Reference!O$12*List!$H2376)+Reference!O$13</f>
        <v>560.9076473285287</v>
      </c>
      <c r="W2376" s="12">
        <f>(Reference!P$12*List!$H2376)+Reference!P$13</f>
        <v>790.36986669019961</v>
      </c>
      <c r="X2376" s="12">
        <f>(Reference!Q$12*List!$H2376)+Reference!Q$13</f>
        <v>395.18493334509981</v>
      </c>
      <c r="Y2376" s="53"/>
      <c r="Z2376" s="1" t="str">
        <f t="shared" si="73"/>
        <v>BEAUFORT, South Carolina</v>
      </c>
      <c r="AA2376" s="40" t="s">
        <v>8669</v>
      </c>
      <c r="AB2376" s="40" t="s">
        <v>277</v>
      </c>
      <c r="AC2376" s="43" t="s">
        <v>54</v>
      </c>
      <c r="AD2376" s="61">
        <v>0.36959999999999998</v>
      </c>
      <c r="AE2376" s="56" t="str">
        <f t="shared" si="72"/>
        <v/>
      </c>
      <c r="AF2376" s="60">
        <v>43010</v>
      </c>
      <c r="AI2376" s="60">
        <v>0.80579999999999996</v>
      </c>
    </row>
    <row r="2377" spans="1:35" x14ac:dyDescent="0.35">
      <c r="A2377" s="46" t="s">
        <v>3094</v>
      </c>
      <c r="B2377" s="65" t="s">
        <v>6570</v>
      </c>
      <c r="C2377" s="28" t="s">
        <v>1630</v>
      </c>
      <c r="D2377" s="48" t="s">
        <v>417</v>
      </c>
      <c r="E2377" s="40" t="s">
        <v>8893</v>
      </c>
      <c r="F2377" s="43" t="s">
        <v>54</v>
      </c>
      <c r="G2377" s="18" t="s">
        <v>4187</v>
      </c>
      <c r="H2377" s="10">
        <v>0.91510000000000002</v>
      </c>
      <c r="I2377" s="36">
        <f>(Reference!B$12*List!$H2377)+Reference!B$13</f>
        <v>946.77066176029837</v>
      </c>
      <c r="J2377" s="36">
        <f>(Reference!C$12*List!$H2377)+Reference!C$13</f>
        <v>1412.9146365540289</v>
      </c>
      <c r="K2377" s="36">
        <f>(Reference!D$12*List!$H2377)+Reference!D$13</f>
        <v>1691.4283321855032</v>
      </c>
      <c r="L2377" s="36">
        <f>(Reference!E$12*List!$H2377)+Reference!E$13</f>
        <v>2091.9017092724444</v>
      </c>
      <c r="M2377" s="36">
        <f>(Reference!F$12*List!$H2377)+Reference!F$13</f>
        <v>2179.26705800737</v>
      </c>
      <c r="N2377" s="36">
        <f>(Reference!G$12*List!$H2377)+Reference!G$13</f>
        <v>2467.7486122193386</v>
      </c>
      <c r="O2377" s="36">
        <f>(Reference!H$12*List!$H2377)+Reference!H$13</f>
        <v>2561.5637518004673</v>
      </c>
      <c r="P2377" s="36">
        <f>(Reference!I$12*List!$H2377)+Reference!I$13</f>
        <v>2662.4150268501808</v>
      </c>
      <c r="Q2377" s="36">
        <f>(Reference!J$12*List!$H2377)+Reference!J$13</f>
        <v>3082.2377764757289</v>
      </c>
      <c r="R2377" s="36">
        <f>(Reference!K$12*List!$H2377)+Reference!K$13</f>
        <v>3180.157328413532</v>
      </c>
      <c r="S2377" s="36">
        <f>(Reference!L$12*List!$H2377)+Reference!L$13</f>
        <v>3431.1128267930494</v>
      </c>
      <c r="T2377" s="36">
        <f>(Reference!M$12*List!$H2377)+Reference!M$13</f>
        <v>4098.959351686206</v>
      </c>
      <c r="U2377" s="36">
        <f>(Reference!N$12*List!$H2377)+Reference!N$13</f>
        <v>16535.328792409513</v>
      </c>
      <c r="V2377" s="12">
        <f>(Reference!O$12*List!$H2377)+Reference!O$13</f>
        <v>614.66506764310441</v>
      </c>
      <c r="W2377" s="12">
        <f>(Reference!P$12*List!$H2377)+Reference!P$13</f>
        <v>866.11895895164719</v>
      </c>
      <c r="X2377" s="12">
        <f>(Reference!Q$12*List!$H2377)+Reference!Q$13</f>
        <v>433.05947947582359</v>
      </c>
      <c r="Y2377" s="53"/>
      <c r="Z2377" s="1" t="str">
        <f t="shared" si="73"/>
        <v>BERKELEY, South Carolina</v>
      </c>
      <c r="AA2377" s="40" t="s">
        <v>8893</v>
      </c>
      <c r="AB2377" s="40" t="s">
        <v>277</v>
      </c>
      <c r="AC2377" s="43" t="s">
        <v>54</v>
      </c>
      <c r="AD2377" s="61">
        <v>0.40629999999999999</v>
      </c>
      <c r="AE2377" s="56" t="str">
        <f t="shared" si="72"/>
        <v/>
      </c>
      <c r="AF2377" s="60">
        <v>43020</v>
      </c>
      <c r="AI2377" s="60">
        <v>0.80579999999999996</v>
      </c>
    </row>
    <row r="2378" spans="1:35" x14ac:dyDescent="0.35">
      <c r="A2378" s="46" t="s">
        <v>3095</v>
      </c>
      <c r="B2378" s="65" t="s">
        <v>6571</v>
      </c>
      <c r="C2378" s="28" t="s">
        <v>1749</v>
      </c>
      <c r="D2378" s="48" t="s">
        <v>432</v>
      </c>
      <c r="E2378" s="40" t="s">
        <v>7481</v>
      </c>
      <c r="F2378" s="43" t="s">
        <v>54</v>
      </c>
      <c r="G2378" s="18" t="s">
        <v>4187</v>
      </c>
      <c r="H2378" s="10">
        <v>0.84860000000000002</v>
      </c>
      <c r="I2378" s="36">
        <f>(Reference!B$12*List!$H2378)+Reference!B$13</f>
        <v>895.54850506629884</v>
      </c>
      <c r="J2378" s="36">
        <f>(Reference!C$12*List!$H2378)+Reference!C$13</f>
        <v>1336.4731731332506</v>
      </c>
      <c r="K2378" s="36">
        <f>(Reference!D$12*List!$H2378)+Reference!D$13</f>
        <v>1599.9187295254546</v>
      </c>
      <c r="L2378" s="36">
        <f>(Reference!E$12*List!$H2378)+Reference!E$13</f>
        <v>1978.7257085062449</v>
      </c>
      <c r="M2378" s="36">
        <f>(Reference!F$12*List!$H2378)+Reference!F$13</f>
        <v>2061.3644198797997</v>
      </c>
      <c r="N2378" s="36">
        <f>(Reference!G$12*List!$H2378)+Reference!G$13</f>
        <v>2334.2385540797245</v>
      </c>
      <c r="O2378" s="36">
        <f>(Reference!H$12*List!$H2378)+Reference!H$13</f>
        <v>2422.9781099170987</v>
      </c>
      <c r="P2378" s="36">
        <f>(Reference!I$12*List!$H2378)+Reference!I$13</f>
        <v>2518.3731324422761</v>
      </c>
      <c r="Q2378" s="36">
        <f>(Reference!J$12*List!$H2378)+Reference!J$13</f>
        <v>2915.4826448145241</v>
      </c>
      <c r="R2378" s="36">
        <f>(Reference!K$12*List!$H2378)+Reference!K$13</f>
        <v>3008.1045562197842</v>
      </c>
      <c r="S2378" s="36">
        <f>(Reference!L$12*List!$H2378)+Reference!L$13</f>
        <v>3245.4828680847586</v>
      </c>
      <c r="T2378" s="36">
        <f>(Reference!M$12*List!$H2378)+Reference!M$13</f>
        <v>3877.1975812020655</v>
      </c>
      <c r="U2378" s="36">
        <f>(Reference!N$12*List!$H2378)+Reference!N$13</f>
        <v>15640.734951893955</v>
      </c>
      <c r="V2378" s="12">
        <f>(Reference!O$12*List!$H2378)+Reference!O$13</f>
        <v>581.41047740199474</v>
      </c>
      <c r="W2378" s="12">
        <f>(Reference!P$12*List!$H2378)+Reference!P$13</f>
        <v>819.26021815735635</v>
      </c>
      <c r="X2378" s="12">
        <f>(Reference!Q$12*List!$H2378)+Reference!Q$13</f>
        <v>409.63010907867817</v>
      </c>
      <c r="Y2378" s="53"/>
      <c r="Z2378" s="1" t="str">
        <f t="shared" si="73"/>
        <v>CALHOUN, South Carolina</v>
      </c>
      <c r="AA2378" s="40" t="s">
        <v>7481</v>
      </c>
      <c r="AB2378" s="40" t="s">
        <v>277</v>
      </c>
      <c r="AC2378" s="43" t="s">
        <v>54</v>
      </c>
      <c r="AD2378" s="61">
        <v>0.36959999999999998</v>
      </c>
      <c r="AE2378" s="56" t="str">
        <f t="shared" si="72"/>
        <v/>
      </c>
      <c r="AF2378" s="60">
        <v>43030</v>
      </c>
      <c r="AI2378" s="60">
        <v>0.80579999999999996</v>
      </c>
    </row>
    <row r="2379" spans="1:35" x14ac:dyDescent="0.35">
      <c r="A2379" s="46" t="s">
        <v>3096</v>
      </c>
      <c r="B2379" s="65" t="s">
        <v>6572</v>
      </c>
      <c r="C2379" s="28" t="s">
        <v>1630</v>
      </c>
      <c r="D2379" s="48" t="s">
        <v>417</v>
      </c>
      <c r="E2379" s="40" t="s">
        <v>8894</v>
      </c>
      <c r="F2379" s="43" t="s">
        <v>54</v>
      </c>
      <c r="G2379" s="18" t="s">
        <v>4187</v>
      </c>
      <c r="H2379" s="10">
        <v>0.91510000000000002</v>
      </c>
      <c r="I2379" s="36">
        <f>(Reference!B$12*List!$H2379)+Reference!B$13</f>
        <v>946.77066176029837</v>
      </c>
      <c r="J2379" s="36">
        <f>(Reference!C$12*List!$H2379)+Reference!C$13</f>
        <v>1412.9146365540289</v>
      </c>
      <c r="K2379" s="36">
        <f>(Reference!D$12*List!$H2379)+Reference!D$13</f>
        <v>1691.4283321855032</v>
      </c>
      <c r="L2379" s="36">
        <f>(Reference!E$12*List!$H2379)+Reference!E$13</f>
        <v>2091.9017092724444</v>
      </c>
      <c r="M2379" s="36">
        <f>(Reference!F$12*List!$H2379)+Reference!F$13</f>
        <v>2179.26705800737</v>
      </c>
      <c r="N2379" s="36">
        <f>(Reference!G$12*List!$H2379)+Reference!G$13</f>
        <v>2467.7486122193386</v>
      </c>
      <c r="O2379" s="36">
        <f>(Reference!H$12*List!$H2379)+Reference!H$13</f>
        <v>2561.5637518004673</v>
      </c>
      <c r="P2379" s="36">
        <f>(Reference!I$12*List!$H2379)+Reference!I$13</f>
        <v>2662.4150268501808</v>
      </c>
      <c r="Q2379" s="36">
        <f>(Reference!J$12*List!$H2379)+Reference!J$13</f>
        <v>3082.2377764757289</v>
      </c>
      <c r="R2379" s="36">
        <f>(Reference!K$12*List!$H2379)+Reference!K$13</f>
        <v>3180.157328413532</v>
      </c>
      <c r="S2379" s="36">
        <f>(Reference!L$12*List!$H2379)+Reference!L$13</f>
        <v>3431.1128267930494</v>
      </c>
      <c r="T2379" s="36">
        <f>(Reference!M$12*List!$H2379)+Reference!M$13</f>
        <v>4098.959351686206</v>
      </c>
      <c r="U2379" s="36">
        <f>(Reference!N$12*List!$H2379)+Reference!N$13</f>
        <v>16535.328792409513</v>
      </c>
      <c r="V2379" s="12">
        <f>(Reference!O$12*List!$H2379)+Reference!O$13</f>
        <v>614.66506764310441</v>
      </c>
      <c r="W2379" s="12">
        <f>(Reference!P$12*List!$H2379)+Reference!P$13</f>
        <v>866.11895895164719</v>
      </c>
      <c r="X2379" s="12">
        <f>(Reference!Q$12*List!$H2379)+Reference!Q$13</f>
        <v>433.05947947582359</v>
      </c>
      <c r="Y2379" s="53"/>
      <c r="Z2379" s="1" t="str">
        <f t="shared" si="73"/>
        <v>CHARLESTON, South Carolina</v>
      </c>
      <c r="AA2379" s="40" t="s">
        <v>8894</v>
      </c>
      <c r="AB2379" s="40" t="s">
        <v>277</v>
      </c>
      <c r="AC2379" s="43" t="s">
        <v>54</v>
      </c>
      <c r="AD2379" s="61">
        <v>0.40589999999999998</v>
      </c>
      <c r="AE2379" s="56" t="str">
        <f t="shared" si="72"/>
        <v/>
      </c>
      <c r="AF2379" s="60">
        <v>43040</v>
      </c>
      <c r="AI2379" s="60">
        <v>0.80579999999999996</v>
      </c>
    </row>
    <row r="2380" spans="1:35" x14ac:dyDescent="0.35">
      <c r="A2380" s="46" t="s">
        <v>3097</v>
      </c>
      <c r="B2380" s="65" t="s">
        <v>6573</v>
      </c>
      <c r="C2380" s="28">
        <v>99942</v>
      </c>
      <c r="D2380" s="48" t="s">
        <v>9451</v>
      </c>
      <c r="E2380" s="40" t="s">
        <v>7483</v>
      </c>
      <c r="F2380" s="44" t="s">
        <v>54</v>
      </c>
      <c r="G2380" s="18" t="s">
        <v>4188</v>
      </c>
      <c r="H2380" s="10">
        <v>0.82799999999999996</v>
      </c>
      <c r="I2380" s="36">
        <f>(Reference!B$12*List!$H2380)+Reference!B$13</f>
        <v>879.68119036108988</v>
      </c>
      <c r="J2380" s="36">
        <f>(Reference!C$12*List!$H2380)+Reference!C$13</f>
        <v>1312.7935619081675</v>
      </c>
      <c r="K2380" s="36">
        <f>(Reference!D$12*List!$H2380)+Reference!D$13</f>
        <v>1571.5713939645975</v>
      </c>
      <c r="L2380" s="36">
        <f>(Reference!E$12*List!$H2380)+Reference!E$13</f>
        <v>1943.6666766899486</v>
      </c>
      <c r="M2380" s="36">
        <f>(Reference!F$12*List!$H2380)+Reference!F$13</f>
        <v>2024.8411966402814</v>
      </c>
      <c r="N2380" s="36">
        <f>(Reference!G$12*List!$H2380)+Reference!G$13</f>
        <v>2292.8805511071523</v>
      </c>
      <c r="O2380" s="36">
        <f>(Reference!H$12*List!$H2380)+Reference!H$13</f>
        <v>2380.047820852476</v>
      </c>
      <c r="P2380" s="36">
        <f>(Reference!I$12*List!$H2380)+Reference!I$13</f>
        <v>2473.7526358286996</v>
      </c>
      <c r="Q2380" s="36">
        <f>(Reference!J$12*List!$H2380)+Reference!J$13</f>
        <v>2863.826167939023</v>
      </c>
      <c r="R2380" s="36">
        <f>(Reference!K$12*List!$H2380)+Reference!K$13</f>
        <v>2954.8070057357054</v>
      </c>
      <c r="S2380" s="36">
        <f>(Reference!L$12*List!$H2380)+Reference!L$13</f>
        <v>3187.9794523044461</v>
      </c>
      <c r="T2380" s="36">
        <f>(Reference!M$12*List!$H2380)+Reference!M$13</f>
        <v>3808.5014538039704</v>
      </c>
      <c r="U2380" s="36">
        <f>(Reference!N$12*List!$H2380)+Reference!N$13</f>
        <v>15363.612649418461</v>
      </c>
      <c r="V2380" s="12">
        <f>(Reference!O$12*List!$H2380)+Reference!O$13</f>
        <v>571.10905546264348</v>
      </c>
      <c r="W2380" s="12">
        <f>(Reference!P$12*List!$H2380)+Reference!P$13</f>
        <v>804.74457815190681</v>
      </c>
      <c r="X2380" s="12">
        <f>(Reference!Q$12*List!$H2380)+Reference!Q$13</f>
        <v>402.3722890759534</v>
      </c>
      <c r="Y2380" s="53"/>
      <c r="Z2380" s="1" t="str">
        <f t="shared" si="73"/>
        <v>CHEROKEE, South Carolina</v>
      </c>
      <c r="AA2380" s="40" t="s">
        <v>7483</v>
      </c>
      <c r="AB2380" s="40" t="s">
        <v>277</v>
      </c>
      <c r="AC2380" s="43" t="s">
        <v>54</v>
      </c>
      <c r="AD2380" s="61">
        <v>0.40589999999999998</v>
      </c>
      <c r="AE2380" s="56" t="str">
        <f t="shared" si="72"/>
        <v/>
      </c>
      <c r="AF2380" s="60">
        <v>43050</v>
      </c>
      <c r="AI2380" s="60">
        <v>0.80579999999999996</v>
      </c>
    </row>
    <row r="2381" spans="1:35" x14ac:dyDescent="0.35">
      <c r="A2381" s="46" t="s">
        <v>3098</v>
      </c>
      <c r="B2381" s="65" t="s">
        <v>6574</v>
      </c>
      <c r="C2381" s="28" t="s">
        <v>1634</v>
      </c>
      <c r="D2381" s="48" t="s">
        <v>418</v>
      </c>
      <c r="E2381" s="40" t="s">
        <v>8862</v>
      </c>
      <c r="F2381" s="43" t="s">
        <v>54</v>
      </c>
      <c r="G2381" s="18" t="s">
        <v>4187</v>
      </c>
      <c r="H2381" s="10">
        <v>0.93279999999999996</v>
      </c>
      <c r="I2381" s="36">
        <f>(Reference!B$12*List!$H2381)+Reference!B$13</f>
        <v>960.40422827885152</v>
      </c>
      <c r="J2381" s="36">
        <f>(Reference!C$12*List!$H2381)+Reference!C$13</f>
        <v>1433.2607102765517</v>
      </c>
      <c r="K2381" s="36">
        <f>(Reference!D$12*List!$H2381)+Reference!D$13</f>
        <v>1715.7850234198318</v>
      </c>
      <c r="L2381" s="36">
        <f>(Reference!E$12*List!$H2381)+Reference!E$13</f>
        <v>2122.0252463184852</v>
      </c>
      <c r="M2381" s="36">
        <f>(Reference!F$12*List!$H2381)+Reference!F$13</f>
        <v>2210.6486624413246</v>
      </c>
      <c r="N2381" s="36">
        <f>(Reference!G$12*List!$H2381)+Reference!G$13</f>
        <v>2503.2843720549954</v>
      </c>
      <c r="O2381" s="36">
        <f>(Reference!H$12*List!$H2381)+Reference!H$13</f>
        <v>2598.4504564822059</v>
      </c>
      <c r="P2381" s="36">
        <f>(Reference!I$12*List!$H2381)+Reference!I$13</f>
        <v>2700.7539972414575</v>
      </c>
      <c r="Q2381" s="36">
        <f>(Reference!J$12*List!$H2381)+Reference!J$13</f>
        <v>3126.6222250532219</v>
      </c>
      <c r="R2381" s="36">
        <f>(Reference!K$12*List!$H2381)+Reference!K$13</f>
        <v>3225.9518256741235</v>
      </c>
      <c r="S2381" s="36">
        <f>(Reference!L$12*List!$H2381)+Reference!L$13</f>
        <v>3480.5211015169098</v>
      </c>
      <c r="T2381" s="36">
        <f>(Reference!M$12*List!$H2381)+Reference!M$13</f>
        <v>4157.9846650331128</v>
      </c>
      <c r="U2381" s="36">
        <f>(Reference!N$12*List!$H2381)+Reference!N$13</f>
        <v>16773.438731915157</v>
      </c>
      <c r="V2381" s="12">
        <f>(Reference!O$12*List!$H2381)+Reference!O$13</f>
        <v>623.51628940652745</v>
      </c>
      <c r="W2381" s="12">
        <f>(Reference!P$12*List!$H2381)+Reference!P$13</f>
        <v>878.59113507283428</v>
      </c>
      <c r="X2381" s="12">
        <f>(Reference!Q$12*List!$H2381)+Reference!Q$13</f>
        <v>439.29556753641714</v>
      </c>
      <c r="Y2381" s="53"/>
      <c r="Z2381" s="1" t="str">
        <f t="shared" si="73"/>
        <v>CHESTER, South Carolina</v>
      </c>
      <c r="AA2381" s="40" t="s">
        <v>8862</v>
      </c>
      <c r="AB2381" s="40" t="s">
        <v>277</v>
      </c>
      <c r="AC2381" s="43" t="s">
        <v>54</v>
      </c>
      <c r="AD2381" s="61">
        <v>0.35489999999999999</v>
      </c>
      <c r="AE2381" s="56" t="str">
        <f t="shared" ref="AE2381:AE2444" si="74">IFERROR(INDEX($AI$12:$AI$3256,MATCH($A2381,$AF$12:$AF$3256,0)),"")</f>
        <v/>
      </c>
      <c r="AF2381" s="60">
        <v>43060</v>
      </c>
      <c r="AI2381" s="60">
        <v>0.80579999999999996</v>
      </c>
    </row>
    <row r="2382" spans="1:35" x14ac:dyDescent="0.35">
      <c r="A2382" s="46" t="s">
        <v>3099</v>
      </c>
      <c r="B2382" s="65" t="s">
        <v>6575</v>
      </c>
      <c r="C2382" s="28">
        <v>99942</v>
      </c>
      <c r="D2382" s="48" t="s">
        <v>9451</v>
      </c>
      <c r="E2382" s="40" t="s">
        <v>8895</v>
      </c>
      <c r="F2382" s="44" t="s">
        <v>54</v>
      </c>
      <c r="G2382" s="18" t="s">
        <v>4188</v>
      </c>
      <c r="H2382" s="10">
        <v>0.82799999999999996</v>
      </c>
      <c r="I2382" s="36">
        <f>(Reference!B$12*List!$H2382)+Reference!B$13</f>
        <v>879.68119036108988</v>
      </c>
      <c r="J2382" s="36">
        <f>(Reference!C$12*List!$H2382)+Reference!C$13</f>
        <v>1312.7935619081675</v>
      </c>
      <c r="K2382" s="36">
        <f>(Reference!D$12*List!$H2382)+Reference!D$13</f>
        <v>1571.5713939645975</v>
      </c>
      <c r="L2382" s="36">
        <f>(Reference!E$12*List!$H2382)+Reference!E$13</f>
        <v>1943.6666766899486</v>
      </c>
      <c r="M2382" s="36">
        <f>(Reference!F$12*List!$H2382)+Reference!F$13</f>
        <v>2024.8411966402814</v>
      </c>
      <c r="N2382" s="36">
        <f>(Reference!G$12*List!$H2382)+Reference!G$13</f>
        <v>2292.8805511071523</v>
      </c>
      <c r="O2382" s="36">
        <f>(Reference!H$12*List!$H2382)+Reference!H$13</f>
        <v>2380.047820852476</v>
      </c>
      <c r="P2382" s="36">
        <f>(Reference!I$12*List!$H2382)+Reference!I$13</f>
        <v>2473.7526358286996</v>
      </c>
      <c r="Q2382" s="36">
        <f>(Reference!J$12*List!$H2382)+Reference!J$13</f>
        <v>2863.826167939023</v>
      </c>
      <c r="R2382" s="36">
        <f>(Reference!K$12*List!$H2382)+Reference!K$13</f>
        <v>2954.8070057357054</v>
      </c>
      <c r="S2382" s="36">
        <f>(Reference!L$12*List!$H2382)+Reference!L$13</f>
        <v>3187.9794523044461</v>
      </c>
      <c r="T2382" s="36">
        <f>(Reference!M$12*List!$H2382)+Reference!M$13</f>
        <v>3808.5014538039704</v>
      </c>
      <c r="U2382" s="36">
        <f>(Reference!N$12*List!$H2382)+Reference!N$13</f>
        <v>15363.612649418461</v>
      </c>
      <c r="V2382" s="12">
        <f>(Reference!O$12*List!$H2382)+Reference!O$13</f>
        <v>571.10905546264348</v>
      </c>
      <c r="W2382" s="12">
        <f>(Reference!P$12*List!$H2382)+Reference!P$13</f>
        <v>804.74457815190681</v>
      </c>
      <c r="X2382" s="12">
        <f>(Reference!Q$12*List!$H2382)+Reference!Q$13</f>
        <v>402.3722890759534</v>
      </c>
      <c r="Y2382" s="53"/>
      <c r="Z2382" s="1" t="str">
        <f t="shared" si="73"/>
        <v>CHESTERFIELD, South Carolina</v>
      </c>
      <c r="AA2382" s="40" t="s">
        <v>8895</v>
      </c>
      <c r="AB2382" s="40" t="s">
        <v>277</v>
      </c>
      <c r="AC2382" s="43" t="s">
        <v>54</v>
      </c>
      <c r="AD2382" s="61">
        <v>0.34939999999999999</v>
      </c>
      <c r="AE2382" s="56" t="str">
        <f t="shared" si="74"/>
        <v/>
      </c>
      <c r="AF2382" s="60">
        <v>43070</v>
      </c>
      <c r="AI2382" s="60">
        <v>0.80579999999999996</v>
      </c>
    </row>
    <row r="2383" spans="1:35" x14ac:dyDescent="0.35">
      <c r="A2383" s="46" t="s">
        <v>3100</v>
      </c>
      <c r="B2383" s="65" t="s">
        <v>6576</v>
      </c>
      <c r="C2383" s="28" t="s">
        <v>3293</v>
      </c>
      <c r="D2383" s="48" t="s">
        <v>710</v>
      </c>
      <c r="E2383" s="40" t="s">
        <v>8896</v>
      </c>
      <c r="F2383" s="44" t="s">
        <v>54</v>
      </c>
      <c r="G2383" s="18" t="s">
        <v>4187</v>
      </c>
      <c r="H2383" s="10">
        <v>0.78900000000000003</v>
      </c>
      <c r="I2383" s="36">
        <f>(Reference!B$12*List!$H2383)+Reference!B$13</f>
        <v>849.64112854054895</v>
      </c>
      <c r="J2383" s="36">
        <f>(Reference!C$12*List!$H2383)+Reference!C$13</f>
        <v>1267.9632299771849</v>
      </c>
      <c r="K2383" s="36">
        <f>(Reference!D$12*List!$H2383)+Reference!D$13</f>
        <v>1517.9041081940429</v>
      </c>
      <c r="L2383" s="36">
        <f>(Reference!E$12*List!$H2383)+Reference!E$13</f>
        <v>1877.2927815037567</v>
      </c>
      <c r="M2383" s="36">
        <f>(Reference!F$12*List!$H2383)+Reference!F$13</f>
        <v>1955.6952885654659</v>
      </c>
      <c r="N2383" s="36">
        <f>(Reference!G$12*List!$H2383)+Reference!G$13</f>
        <v>2214.5814192658745</v>
      </c>
      <c r="O2383" s="36">
        <f>(Reference!H$12*List!$H2383)+Reference!H$13</f>
        <v>2298.7720308757634</v>
      </c>
      <c r="P2383" s="36">
        <f>(Reference!I$12*List!$H2383)+Reference!I$13</f>
        <v>2389.2769383563946</v>
      </c>
      <c r="Q2383" s="36">
        <f>(Reference!J$12*List!$H2383)+Reference!J$13</f>
        <v>2766.0299253106473</v>
      </c>
      <c r="R2383" s="36">
        <f>(Reference!K$12*List!$H2383)+Reference!K$13</f>
        <v>2853.90387617847</v>
      </c>
      <c r="S2383" s="36">
        <f>(Reference!L$12*List!$H2383)+Reference!L$13</f>
        <v>3079.1137622349224</v>
      </c>
      <c r="T2383" s="36">
        <f>(Reference!M$12*List!$H2383)+Reference!M$13</f>
        <v>3678.4456786328201</v>
      </c>
      <c r="U2383" s="36">
        <f>(Reference!N$12*List!$H2383)+Reference!N$13</f>
        <v>14838.963630168735</v>
      </c>
      <c r="V2383" s="12">
        <f>(Reference!O$12*List!$H2383)+Reference!O$13</f>
        <v>551.6063634415417</v>
      </c>
      <c r="W2383" s="12">
        <f>(Reference!P$12*List!$H2383)+Reference!P$13</f>
        <v>777.26351212217241</v>
      </c>
      <c r="X2383" s="12">
        <f>(Reference!Q$12*List!$H2383)+Reference!Q$13</f>
        <v>388.63175606108621</v>
      </c>
      <c r="Y2383" s="53"/>
      <c r="Z2383" s="1" t="str">
        <f t="shared" ref="Z2383:Z2446" si="75">CONCATENATE(AA2383, AB2383, AC2383)</f>
        <v>CLARENDON, South Carolina</v>
      </c>
      <c r="AA2383" s="40" t="s">
        <v>8896</v>
      </c>
      <c r="AB2383" s="40" t="s">
        <v>277</v>
      </c>
      <c r="AC2383" s="43" t="s">
        <v>54</v>
      </c>
      <c r="AD2383" s="61">
        <v>0.40589999999999998</v>
      </c>
      <c r="AE2383" s="56" t="str">
        <f t="shared" si="74"/>
        <v/>
      </c>
      <c r="AF2383" s="60">
        <v>43080</v>
      </c>
      <c r="AI2383" s="60">
        <v>0.80579999999999996</v>
      </c>
    </row>
    <row r="2384" spans="1:35" x14ac:dyDescent="0.35">
      <c r="A2384" s="46" t="s">
        <v>3101</v>
      </c>
      <c r="B2384" s="65" t="s">
        <v>6577</v>
      </c>
      <c r="C2384" s="28">
        <v>99942</v>
      </c>
      <c r="D2384" s="48" t="s">
        <v>9451</v>
      </c>
      <c r="E2384" s="40" t="s">
        <v>8897</v>
      </c>
      <c r="F2384" s="44" t="s">
        <v>54</v>
      </c>
      <c r="G2384" s="18" t="s">
        <v>4188</v>
      </c>
      <c r="H2384" s="10">
        <v>0.82799999999999996</v>
      </c>
      <c r="I2384" s="36">
        <f>(Reference!B$12*List!$H2384)+Reference!B$13</f>
        <v>879.68119036108988</v>
      </c>
      <c r="J2384" s="36">
        <f>(Reference!C$12*List!$H2384)+Reference!C$13</f>
        <v>1312.7935619081675</v>
      </c>
      <c r="K2384" s="36">
        <f>(Reference!D$12*List!$H2384)+Reference!D$13</f>
        <v>1571.5713939645975</v>
      </c>
      <c r="L2384" s="36">
        <f>(Reference!E$12*List!$H2384)+Reference!E$13</f>
        <v>1943.6666766899486</v>
      </c>
      <c r="M2384" s="36">
        <f>(Reference!F$12*List!$H2384)+Reference!F$13</f>
        <v>2024.8411966402814</v>
      </c>
      <c r="N2384" s="36">
        <f>(Reference!G$12*List!$H2384)+Reference!G$13</f>
        <v>2292.8805511071523</v>
      </c>
      <c r="O2384" s="36">
        <f>(Reference!H$12*List!$H2384)+Reference!H$13</f>
        <v>2380.047820852476</v>
      </c>
      <c r="P2384" s="36">
        <f>(Reference!I$12*List!$H2384)+Reference!I$13</f>
        <v>2473.7526358286996</v>
      </c>
      <c r="Q2384" s="36">
        <f>(Reference!J$12*List!$H2384)+Reference!J$13</f>
        <v>2863.826167939023</v>
      </c>
      <c r="R2384" s="36">
        <f>(Reference!K$12*List!$H2384)+Reference!K$13</f>
        <v>2954.8070057357054</v>
      </c>
      <c r="S2384" s="36">
        <f>(Reference!L$12*List!$H2384)+Reference!L$13</f>
        <v>3187.9794523044461</v>
      </c>
      <c r="T2384" s="36">
        <f>(Reference!M$12*List!$H2384)+Reference!M$13</f>
        <v>3808.5014538039704</v>
      </c>
      <c r="U2384" s="36">
        <f>(Reference!N$12*List!$H2384)+Reference!N$13</f>
        <v>15363.612649418461</v>
      </c>
      <c r="V2384" s="12">
        <f>(Reference!O$12*List!$H2384)+Reference!O$13</f>
        <v>571.10905546264348</v>
      </c>
      <c r="W2384" s="12">
        <f>(Reference!P$12*List!$H2384)+Reference!P$13</f>
        <v>804.74457815190681</v>
      </c>
      <c r="X2384" s="12">
        <f>(Reference!Q$12*List!$H2384)+Reference!Q$13</f>
        <v>402.3722890759534</v>
      </c>
      <c r="Y2384" s="53"/>
      <c r="Z2384" s="1" t="str">
        <f t="shared" si="75"/>
        <v>COLLETON, South Carolina</v>
      </c>
      <c r="AA2384" s="40" t="s">
        <v>8897</v>
      </c>
      <c r="AB2384" s="40" t="s">
        <v>277</v>
      </c>
      <c r="AC2384" s="43" t="s">
        <v>54</v>
      </c>
      <c r="AD2384" s="61">
        <v>0.32519999999999999</v>
      </c>
      <c r="AE2384" s="56" t="str">
        <f t="shared" si="74"/>
        <v/>
      </c>
      <c r="AF2384" s="60">
        <v>43090</v>
      </c>
      <c r="AI2384" s="60">
        <v>0.80579999999999996</v>
      </c>
    </row>
    <row r="2385" spans="1:35" x14ac:dyDescent="0.35">
      <c r="A2385" s="46" t="s">
        <v>3102</v>
      </c>
      <c r="B2385" s="65" t="s">
        <v>6578</v>
      </c>
      <c r="C2385" s="28" t="s">
        <v>4151</v>
      </c>
      <c r="D2385" s="48" t="s">
        <v>477</v>
      </c>
      <c r="E2385" s="40" t="s">
        <v>8898</v>
      </c>
      <c r="F2385" s="43" t="s">
        <v>54</v>
      </c>
      <c r="G2385" s="18" t="s">
        <v>4187</v>
      </c>
      <c r="H2385" s="16">
        <v>0.79800000000000004</v>
      </c>
      <c r="I2385" s="36">
        <f>(Reference!B$12*List!$H2385)+Reference!B$13</f>
        <v>856.57345049913533</v>
      </c>
      <c r="J2385" s="36">
        <f>(Reference!C$12*List!$H2385)+Reference!C$13</f>
        <v>1278.308691192027</v>
      </c>
      <c r="K2385" s="36">
        <f>(Reference!D$12*List!$H2385)+Reference!D$13</f>
        <v>1530.2888664487864</v>
      </c>
      <c r="L2385" s="36">
        <f>(Reference!E$12*List!$H2385)+Reference!E$13</f>
        <v>1892.6098342390319</v>
      </c>
      <c r="M2385" s="36">
        <f>(Reference!F$12*List!$H2385)+Reference!F$13</f>
        <v>1971.6520365827309</v>
      </c>
      <c r="N2385" s="36">
        <f>(Reference!G$12*List!$H2385)+Reference!G$13</f>
        <v>2232.6504496907846</v>
      </c>
      <c r="O2385" s="36">
        <f>(Reference!H$12*List!$H2385)+Reference!H$13</f>
        <v>2317.5279824088511</v>
      </c>
      <c r="P2385" s="36">
        <f>(Reference!I$12*List!$H2385)+Reference!I$13</f>
        <v>2408.7713300807727</v>
      </c>
      <c r="Q2385" s="36">
        <f>(Reference!J$12*List!$H2385)+Reference!J$13</f>
        <v>2788.5982889941188</v>
      </c>
      <c r="R2385" s="36">
        <f>(Reference!K$12*List!$H2385)+Reference!K$13</f>
        <v>2877.1892137686013</v>
      </c>
      <c r="S2385" s="36">
        <f>(Reference!L$12*List!$H2385)+Reference!L$13</f>
        <v>3104.2366137894278</v>
      </c>
      <c r="T2385" s="36">
        <f>(Reference!M$12*List!$H2385)+Reference!M$13</f>
        <v>3708.4585498261631</v>
      </c>
      <c r="U2385" s="36">
        <f>(Reference!N$12*List!$H2385)+Reference!N$13</f>
        <v>14960.036480764826</v>
      </c>
      <c r="V2385" s="12">
        <f>(Reference!O$12*List!$H2385)+Reference!O$13</f>
        <v>556.10698467718055</v>
      </c>
      <c r="W2385" s="12">
        <f>(Reference!P$12*List!$H2385)+Reference!P$13</f>
        <v>783.60529659057272</v>
      </c>
      <c r="X2385" s="12">
        <f>(Reference!Q$12*List!$H2385)+Reference!Q$13</f>
        <v>391.80264829528636</v>
      </c>
      <c r="Y2385" s="53"/>
      <c r="Z2385" s="1" t="str">
        <f t="shared" si="75"/>
        <v>DARLINGTON, South Carolina</v>
      </c>
      <c r="AA2385" s="41" t="s">
        <v>8898</v>
      </c>
      <c r="AB2385" s="40" t="s">
        <v>277</v>
      </c>
      <c r="AC2385" s="44" t="s">
        <v>54</v>
      </c>
      <c r="AD2385" s="62">
        <v>0.4047</v>
      </c>
      <c r="AE2385" s="56" t="str">
        <f t="shared" si="74"/>
        <v/>
      </c>
      <c r="AF2385" s="60">
        <v>43100</v>
      </c>
      <c r="AI2385" s="60">
        <v>0.80579999999999996</v>
      </c>
    </row>
    <row r="2386" spans="1:35" x14ac:dyDescent="0.35">
      <c r="A2386" s="46" t="s">
        <v>3103</v>
      </c>
      <c r="B2386" s="65" t="s">
        <v>6579</v>
      </c>
      <c r="C2386" s="28">
        <v>99942</v>
      </c>
      <c r="D2386" s="48" t="s">
        <v>9451</v>
      </c>
      <c r="E2386" s="40" t="s">
        <v>8899</v>
      </c>
      <c r="F2386" s="44" t="s">
        <v>54</v>
      </c>
      <c r="G2386" s="18" t="s">
        <v>4188</v>
      </c>
      <c r="H2386" s="10">
        <v>0.82799999999999996</v>
      </c>
      <c r="I2386" s="36">
        <f>(Reference!B$12*List!$H2386)+Reference!B$13</f>
        <v>879.68119036108988</v>
      </c>
      <c r="J2386" s="36">
        <f>(Reference!C$12*List!$H2386)+Reference!C$13</f>
        <v>1312.7935619081675</v>
      </c>
      <c r="K2386" s="36">
        <f>(Reference!D$12*List!$H2386)+Reference!D$13</f>
        <v>1571.5713939645975</v>
      </c>
      <c r="L2386" s="36">
        <f>(Reference!E$12*List!$H2386)+Reference!E$13</f>
        <v>1943.6666766899486</v>
      </c>
      <c r="M2386" s="36">
        <f>(Reference!F$12*List!$H2386)+Reference!F$13</f>
        <v>2024.8411966402814</v>
      </c>
      <c r="N2386" s="36">
        <f>(Reference!G$12*List!$H2386)+Reference!G$13</f>
        <v>2292.8805511071523</v>
      </c>
      <c r="O2386" s="36">
        <f>(Reference!H$12*List!$H2386)+Reference!H$13</f>
        <v>2380.047820852476</v>
      </c>
      <c r="P2386" s="36">
        <f>(Reference!I$12*List!$H2386)+Reference!I$13</f>
        <v>2473.7526358286996</v>
      </c>
      <c r="Q2386" s="36">
        <f>(Reference!J$12*List!$H2386)+Reference!J$13</f>
        <v>2863.826167939023</v>
      </c>
      <c r="R2386" s="36">
        <f>(Reference!K$12*List!$H2386)+Reference!K$13</f>
        <v>2954.8070057357054</v>
      </c>
      <c r="S2386" s="36">
        <f>(Reference!L$12*List!$H2386)+Reference!L$13</f>
        <v>3187.9794523044461</v>
      </c>
      <c r="T2386" s="36">
        <f>(Reference!M$12*List!$H2386)+Reference!M$13</f>
        <v>3808.5014538039704</v>
      </c>
      <c r="U2386" s="36">
        <f>(Reference!N$12*List!$H2386)+Reference!N$13</f>
        <v>15363.612649418461</v>
      </c>
      <c r="V2386" s="12">
        <f>(Reference!O$12*List!$H2386)+Reference!O$13</f>
        <v>571.10905546264348</v>
      </c>
      <c r="W2386" s="12">
        <f>(Reference!P$12*List!$H2386)+Reference!P$13</f>
        <v>804.74457815190681</v>
      </c>
      <c r="X2386" s="12">
        <f>(Reference!Q$12*List!$H2386)+Reference!Q$13</f>
        <v>402.3722890759534</v>
      </c>
      <c r="Y2386" s="53"/>
      <c r="Z2386" s="1" t="str">
        <f t="shared" si="75"/>
        <v>DILLON, South Carolina</v>
      </c>
      <c r="AA2386" s="40" t="s">
        <v>8899</v>
      </c>
      <c r="AB2386" s="40" t="s">
        <v>277</v>
      </c>
      <c r="AC2386" s="43" t="s">
        <v>54</v>
      </c>
      <c r="AD2386" s="61">
        <v>0.39019999999999999</v>
      </c>
      <c r="AE2386" s="56" t="str">
        <f t="shared" si="74"/>
        <v/>
      </c>
      <c r="AF2386" s="60">
        <v>43110</v>
      </c>
      <c r="AI2386" s="60">
        <v>0.80579999999999996</v>
      </c>
    </row>
    <row r="2387" spans="1:35" x14ac:dyDescent="0.35">
      <c r="A2387" s="46" t="s">
        <v>3104</v>
      </c>
      <c r="B2387" s="65" t="s">
        <v>6580</v>
      </c>
      <c r="C2387" s="28" t="s">
        <v>1630</v>
      </c>
      <c r="D2387" s="48" t="s">
        <v>417</v>
      </c>
      <c r="E2387" s="40" t="s">
        <v>8287</v>
      </c>
      <c r="F2387" s="43" t="s">
        <v>54</v>
      </c>
      <c r="G2387" s="18" t="s">
        <v>4187</v>
      </c>
      <c r="H2387" s="10">
        <v>0.91510000000000002</v>
      </c>
      <c r="I2387" s="36">
        <f>(Reference!B$12*List!$H2387)+Reference!B$13</f>
        <v>946.77066176029837</v>
      </c>
      <c r="J2387" s="36">
        <f>(Reference!C$12*List!$H2387)+Reference!C$13</f>
        <v>1412.9146365540289</v>
      </c>
      <c r="K2387" s="36">
        <f>(Reference!D$12*List!$H2387)+Reference!D$13</f>
        <v>1691.4283321855032</v>
      </c>
      <c r="L2387" s="36">
        <f>(Reference!E$12*List!$H2387)+Reference!E$13</f>
        <v>2091.9017092724444</v>
      </c>
      <c r="M2387" s="36">
        <f>(Reference!F$12*List!$H2387)+Reference!F$13</f>
        <v>2179.26705800737</v>
      </c>
      <c r="N2387" s="36">
        <f>(Reference!G$12*List!$H2387)+Reference!G$13</f>
        <v>2467.7486122193386</v>
      </c>
      <c r="O2387" s="36">
        <f>(Reference!H$12*List!$H2387)+Reference!H$13</f>
        <v>2561.5637518004673</v>
      </c>
      <c r="P2387" s="36">
        <f>(Reference!I$12*List!$H2387)+Reference!I$13</f>
        <v>2662.4150268501808</v>
      </c>
      <c r="Q2387" s="36">
        <f>(Reference!J$12*List!$H2387)+Reference!J$13</f>
        <v>3082.2377764757289</v>
      </c>
      <c r="R2387" s="36">
        <f>(Reference!K$12*List!$H2387)+Reference!K$13</f>
        <v>3180.157328413532</v>
      </c>
      <c r="S2387" s="36">
        <f>(Reference!L$12*List!$H2387)+Reference!L$13</f>
        <v>3431.1128267930494</v>
      </c>
      <c r="T2387" s="36">
        <f>(Reference!M$12*List!$H2387)+Reference!M$13</f>
        <v>4098.959351686206</v>
      </c>
      <c r="U2387" s="36">
        <f>(Reference!N$12*List!$H2387)+Reference!N$13</f>
        <v>16535.328792409513</v>
      </c>
      <c r="V2387" s="12">
        <f>(Reference!O$12*List!$H2387)+Reference!O$13</f>
        <v>614.66506764310441</v>
      </c>
      <c r="W2387" s="12">
        <f>(Reference!P$12*List!$H2387)+Reference!P$13</f>
        <v>866.11895895164719</v>
      </c>
      <c r="X2387" s="12">
        <f>(Reference!Q$12*List!$H2387)+Reference!Q$13</f>
        <v>433.05947947582359</v>
      </c>
      <c r="Y2387" s="53"/>
      <c r="Z2387" s="1" t="str">
        <f t="shared" si="75"/>
        <v>DORCHESTER, South Carolina</v>
      </c>
      <c r="AA2387" s="40" t="s">
        <v>8287</v>
      </c>
      <c r="AB2387" s="40" t="s">
        <v>277</v>
      </c>
      <c r="AC2387" s="43" t="s">
        <v>54</v>
      </c>
      <c r="AD2387" s="61">
        <v>0.40589999999999998</v>
      </c>
      <c r="AE2387" s="56" t="str">
        <f t="shared" si="74"/>
        <v/>
      </c>
      <c r="AF2387" s="60">
        <v>43120</v>
      </c>
      <c r="AI2387" s="60">
        <v>0.80579999999999996</v>
      </c>
    </row>
    <row r="2388" spans="1:35" x14ac:dyDescent="0.35">
      <c r="A2388" s="46" t="s">
        <v>3105</v>
      </c>
      <c r="B2388" s="65" t="s">
        <v>6581</v>
      </c>
      <c r="C2388" s="19" t="s">
        <v>4041</v>
      </c>
      <c r="D2388" s="48" t="s">
        <v>372</v>
      </c>
      <c r="E2388" s="41" t="s">
        <v>8900</v>
      </c>
      <c r="F2388" s="43" t="s">
        <v>54</v>
      </c>
      <c r="G2388" s="18" t="s">
        <v>4187</v>
      </c>
      <c r="H2388" s="10">
        <v>0.86829999999999996</v>
      </c>
      <c r="I2388" s="36">
        <f>(Reference!B$12*List!$H2388)+Reference!B$13</f>
        <v>910.72258757564896</v>
      </c>
      <c r="J2388" s="36">
        <f>(Reference!C$12*List!$H2388)+Reference!C$13</f>
        <v>1359.1182382368495</v>
      </c>
      <c r="K2388" s="36">
        <f>(Reference!D$12*List!$H2388)+Reference!D$13</f>
        <v>1627.0275892608374</v>
      </c>
      <c r="L2388" s="36">
        <f>(Reference!E$12*List!$H2388)+Reference!E$13</f>
        <v>2012.2530350490138</v>
      </c>
      <c r="M2388" s="36">
        <f>(Reference!F$12*List!$H2388)+Reference!F$13</f>
        <v>2096.291968317591</v>
      </c>
      <c r="N2388" s="36">
        <f>(Reference!G$12*List!$H2388)+Reference!G$13</f>
        <v>2373.7896540098054</v>
      </c>
      <c r="O2388" s="36">
        <f>(Reference!H$12*List!$H2388)+Reference!H$13</f>
        <v>2464.0328038284124</v>
      </c>
      <c r="P2388" s="36">
        <f>(Reference!I$12*List!$H2388)+Reference!I$13</f>
        <v>2561.0441898834147</v>
      </c>
      <c r="Q2388" s="36">
        <f>(Reference!J$12*List!$H2388)+Reference!J$13</f>
        <v>2964.882285321678</v>
      </c>
      <c r="R2388" s="36">
        <f>(Reference!K$12*List!$H2388)+Reference!K$13</f>
        <v>3059.0735729448488</v>
      </c>
      <c r="S2388" s="36">
        <f>(Reference!L$12*List!$H2388)+Reference!L$13</f>
        <v>3300.4739987096204</v>
      </c>
      <c r="T2388" s="36">
        <f>(Reference!M$12*List!$H2388)+Reference!M$13</f>
        <v>3942.8924214808258</v>
      </c>
      <c r="U2388" s="36">
        <f>(Reference!N$12*List!$H2388)+Reference!N$13</f>
        <v>15905.749969309843</v>
      </c>
      <c r="V2388" s="12">
        <f>(Reference!O$12*List!$H2388)+Reference!O$13</f>
        <v>591.26183721778216</v>
      </c>
      <c r="W2388" s="12">
        <f>(Reference!P$12*List!$H2388)+Reference!P$13</f>
        <v>833.14167971596578</v>
      </c>
      <c r="X2388" s="12">
        <f>(Reference!Q$12*List!$H2388)+Reference!Q$13</f>
        <v>416.57083985798289</v>
      </c>
      <c r="Y2388" s="53"/>
      <c r="Z2388" s="1" t="str">
        <f t="shared" si="75"/>
        <v>EDGEFIELD, South Carolina</v>
      </c>
      <c r="AA2388" s="40" t="s">
        <v>8900</v>
      </c>
      <c r="AB2388" s="40" t="s">
        <v>277</v>
      </c>
      <c r="AC2388" s="43" t="s">
        <v>54</v>
      </c>
      <c r="AD2388" s="61">
        <v>0.44</v>
      </c>
      <c r="AE2388" s="56" t="str">
        <f t="shared" si="74"/>
        <v/>
      </c>
      <c r="AF2388" s="60">
        <v>43130</v>
      </c>
      <c r="AI2388" s="60">
        <v>0.80579999999999996</v>
      </c>
    </row>
    <row r="2389" spans="1:35" x14ac:dyDescent="0.35">
      <c r="A2389" s="46" t="s">
        <v>3106</v>
      </c>
      <c r="B2389" s="65" t="s">
        <v>6582</v>
      </c>
      <c r="C2389" s="28" t="s">
        <v>1749</v>
      </c>
      <c r="D2389" s="48" t="s">
        <v>432</v>
      </c>
      <c r="E2389" s="40" t="s">
        <v>7754</v>
      </c>
      <c r="F2389" s="43" t="s">
        <v>54</v>
      </c>
      <c r="G2389" s="18" t="s">
        <v>4187</v>
      </c>
      <c r="H2389" s="10">
        <v>0.84860000000000002</v>
      </c>
      <c r="I2389" s="36">
        <f>(Reference!B$12*List!$H2389)+Reference!B$13</f>
        <v>895.54850506629884</v>
      </c>
      <c r="J2389" s="36">
        <f>(Reference!C$12*List!$H2389)+Reference!C$13</f>
        <v>1336.4731731332506</v>
      </c>
      <c r="K2389" s="36">
        <f>(Reference!D$12*List!$H2389)+Reference!D$13</f>
        <v>1599.9187295254546</v>
      </c>
      <c r="L2389" s="36">
        <f>(Reference!E$12*List!$H2389)+Reference!E$13</f>
        <v>1978.7257085062449</v>
      </c>
      <c r="M2389" s="36">
        <f>(Reference!F$12*List!$H2389)+Reference!F$13</f>
        <v>2061.3644198797997</v>
      </c>
      <c r="N2389" s="36">
        <f>(Reference!G$12*List!$H2389)+Reference!G$13</f>
        <v>2334.2385540797245</v>
      </c>
      <c r="O2389" s="36">
        <f>(Reference!H$12*List!$H2389)+Reference!H$13</f>
        <v>2422.9781099170987</v>
      </c>
      <c r="P2389" s="36">
        <f>(Reference!I$12*List!$H2389)+Reference!I$13</f>
        <v>2518.3731324422761</v>
      </c>
      <c r="Q2389" s="36">
        <f>(Reference!J$12*List!$H2389)+Reference!J$13</f>
        <v>2915.4826448145241</v>
      </c>
      <c r="R2389" s="36">
        <f>(Reference!K$12*List!$H2389)+Reference!K$13</f>
        <v>3008.1045562197842</v>
      </c>
      <c r="S2389" s="36">
        <f>(Reference!L$12*List!$H2389)+Reference!L$13</f>
        <v>3245.4828680847586</v>
      </c>
      <c r="T2389" s="36">
        <f>(Reference!M$12*List!$H2389)+Reference!M$13</f>
        <v>3877.1975812020655</v>
      </c>
      <c r="U2389" s="36">
        <f>(Reference!N$12*List!$H2389)+Reference!N$13</f>
        <v>15640.734951893955</v>
      </c>
      <c r="V2389" s="12">
        <f>(Reference!O$12*List!$H2389)+Reference!O$13</f>
        <v>581.41047740199474</v>
      </c>
      <c r="W2389" s="12">
        <f>(Reference!P$12*List!$H2389)+Reference!P$13</f>
        <v>819.26021815735635</v>
      </c>
      <c r="X2389" s="12">
        <f>(Reference!Q$12*List!$H2389)+Reference!Q$13</f>
        <v>409.63010907867817</v>
      </c>
      <c r="Y2389" s="53"/>
      <c r="Z2389" s="1" t="str">
        <f t="shared" si="75"/>
        <v>FAIRFIELD, South Carolina</v>
      </c>
      <c r="AA2389" s="40" t="s">
        <v>7754</v>
      </c>
      <c r="AB2389" s="40" t="s">
        <v>277</v>
      </c>
      <c r="AC2389" s="43" t="s">
        <v>54</v>
      </c>
      <c r="AD2389" s="61">
        <v>0.32519999999999999</v>
      </c>
      <c r="AE2389" s="56" t="str">
        <f t="shared" si="74"/>
        <v/>
      </c>
      <c r="AF2389" s="60">
        <v>43140</v>
      </c>
      <c r="AI2389" s="60">
        <v>0.80579999999999996</v>
      </c>
    </row>
    <row r="2390" spans="1:35" x14ac:dyDescent="0.35">
      <c r="A2390" s="46" t="s">
        <v>3107</v>
      </c>
      <c r="B2390" s="65" t="s">
        <v>6583</v>
      </c>
      <c r="C2390" s="28" t="s">
        <v>4151</v>
      </c>
      <c r="D2390" s="48" t="s">
        <v>477</v>
      </c>
      <c r="E2390" s="40" t="s">
        <v>8901</v>
      </c>
      <c r="F2390" s="43" t="s">
        <v>54</v>
      </c>
      <c r="G2390" s="18" t="s">
        <v>4187</v>
      </c>
      <c r="H2390" s="16">
        <v>0.79800000000000004</v>
      </c>
      <c r="I2390" s="36">
        <f>(Reference!B$12*List!$H2390)+Reference!B$13</f>
        <v>856.57345049913533</v>
      </c>
      <c r="J2390" s="36">
        <f>(Reference!C$12*List!$H2390)+Reference!C$13</f>
        <v>1278.308691192027</v>
      </c>
      <c r="K2390" s="36">
        <f>(Reference!D$12*List!$H2390)+Reference!D$13</f>
        <v>1530.2888664487864</v>
      </c>
      <c r="L2390" s="36">
        <f>(Reference!E$12*List!$H2390)+Reference!E$13</f>
        <v>1892.6098342390319</v>
      </c>
      <c r="M2390" s="36">
        <f>(Reference!F$12*List!$H2390)+Reference!F$13</f>
        <v>1971.6520365827309</v>
      </c>
      <c r="N2390" s="36">
        <f>(Reference!G$12*List!$H2390)+Reference!G$13</f>
        <v>2232.6504496907846</v>
      </c>
      <c r="O2390" s="36">
        <f>(Reference!H$12*List!$H2390)+Reference!H$13</f>
        <v>2317.5279824088511</v>
      </c>
      <c r="P2390" s="36">
        <f>(Reference!I$12*List!$H2390)+Reference!I$13</f>
        <v>2408.7713300807727</v>
      </c>
      <c r="Q2390" s="36">
        <f>(Reference!J$12*List!$H2390)+Reference!J$13</f>
        <v>2788.5982889941188</v>
      </c>
      <c r="R2390" s="36">
        <f>(Reference!K$12*List!$H2390)+Reference!K$13</f>
        <v>2877.1892137686013</v>
      </c>
      <c r="S2390" s="36">
        <f>(Reference!L$12*List!$H2390)+Reference!L$13</f>
        <v>3104.2366137894278</v>
      </c>
      <c r="T2390" s="36">
        <f>(Reference!M$12*List!$H2390)+Reference!M$13</f>
        <v>3708.4585498261631</v>
      </c>
      <c r="U2390" s="36">
        <f>(Reference!N$12*List!$H2390)+Reference!N$13</f>
        <v>14960.036480764826</v>
      </c>
      <c r="V2390" s="12">
        <f>(Reference!O$12*List!$H2390)+Reference!O$13</f>
        <v>556.10698467718055</v>
      </c>
      <c r="W2390" s="12">
        <f>(Reference!P$12*List!$H2390)+Reference!P$13</f>
        <v>783.60529659057272</v>
      </c>
      <c r="X2390" s="12">
        <f>(Reference!Q$12*List!$H2390)+Reference!Q$13</f>
        <v>391.80264829528636</v>
      </c>
      <c r="Y2390" s="53"/>
      <c r="Z2390" s="1" t="str">
        <f t="shared" si="75"/>
        <v>FLORENCE, South Carolina</v>
      </c>
      <c r="AA2390" s="41" t="s">
        <v>8901</v>
      </c>
      <c r="AB2390" s="40" t="s">
        <v>277</v>
      </c>
      <c r="AC2390" s="44" t="s">
        <v>54</v>
      </c>
      <c r="AD2390" s="62">
        <v>0.38450000000000001</v>
      </c>
      <c r="AE2390" s="56" t="str">
        <f t="shared" si="74"/>
        <v/>
      </c>
      <c r="AF2390" s="60">
        <v>43150</v>
      </c>
      <c r="AI2390" s="60">
        <v>0.80579999999999996</v>
      </c>
    </row>
    <row r="2391" spans="1:35" x14ac:dyDescent="0.35">
      <c r="A2391" s="46" t="s">
        <v>3108</v>
      </c>
      <c r="B2391" s="65" t="s">
        <v>6584</v>
      </c>
      <c r="C2391" s="28">
        <v>99942</v>
      </c>
      <c r="D2391" s="48" t="s">
        <v>9451</v>
      </c>
      <c r="E2391" s="40" t="s">
        <v>8902</v>
      </c>
      <c r="F2391" s="44" t="s">
        <v>54</v>
      </c>
      <c r="G2391" s="18" t="s">
        <v>4188</v>
      </c>
      <c r="H2391" s="10">
        <v>0.82799999999999996</v>
      </c>
      <c r="I2391" s="36">
        <f>(Reference!B$12*List!$H2391)+Reference!B$13</f>
        <v>879.68119036108988</v>
      </c>
      <c r="J2391" s="36">
        <f>(Reference!C$12*List!$H2391)+Reference!C$13</f>
        <v>1312.7935619081675</v>
      </c>
      <c r="K2391" s="36">
        <f>(Reference!D$12*List!$H2391)+Reference!D$13</f>
        <v>1571.5713939645975</v>
      </c>
      <c r="L2391" s="36">
        <f>(Reference!E$12*List!$H2391)+Reference!E$13</f>
        <v>1943.6666766899486</v>
      </c>
      <c r="M2391" s="36">
        <f>(Reference!F$12*List!$H2391)+Reference!F$13</f>
        <v>2024.8411966402814</v>
      </c>
      <c r="N2391" s="36">
        <f>(Reference!G$12*List!$H2391)+Reference!G$13</f>
        <v>2292.8805511071523</v>
      </c>
      <c r="O2391" s="36">
        <f>(Reference!H$12*List!$H2391)+Reference!H$13</f>
        <v>2380.047820852476</v>
      </c>
      <c r="P2391" s="36">
        <f>(Reference!I$12*List!$H2391)+Reference!I$13</f>
        <v>2473.7526358286996</v>
      </c>
      <c r="Q2391" s="36">
        <f>(Reference!J$12*List!$H2391)+Reference!J$13</f>
        <v>2863.826167939023</v>
      </c>
      <c r="R2391" s="36">
        <f>(Reference!K$12*List!$H2391)+Reference!K$13</f>
        <v>2954.8070057357054</v>
      </c>
      <c r="S2391" s="36">
        <f>(Reference!L$12*List!$H2391)+Reference!L$13</f>
        <v>3187.9794523044461</v>
      </c>
      <c r="T2391" s="36">
        <f>(Reference!M$12*List!$H2391)+Reference!M$13</f>
        <v>3808.5014538039704</v>
      </c>
      <c r="U2391" s="36">
        <f>(Reference!N$12*List!$H2391)+Reference!N$13</f>
        <v>15363.612649418461</v>
      </c>
      <c r="V2391" s="12">
        <f>(Reference!O$12*List!$H2391)+Reference!O$13</f>
        <v>571.10905546264348</v>
      </c>
      <c r="W2391" s="12">
        <f>(Reference!P$12*List!$H2391)+Reference!P$13</f>
        <v>804.74457815190681</v>
      </c>
      <c r="X2391" s="12">
        <f>(Reference!Q$12*List!$H2391)+Reference!Q$13</f>
        <v>402.3722890759534</v>
      </c>
      <c r="Y2391" s="53"/>
      <c r="Z2391" s="1" t="str">
        <f t="shared" si="75"/>
        <v>GEORGETOWN, South Carolina</v>
      </c>
      <c r="AA2391" s="40" t="s">
        <v>8902</v>
      </c>
      <c r="AB2391" s="40" t="s">
        <v>277</v>
      </c>
      <c r="AC2391" s="43" t="s">
        <v>54</v>
      </c>
      <c r="AD2391" s="61">
        <v>0.40589999999999998</v>
      </c>
      <c r="AE2391" s="56" t="str">
        <f t="shared" si="74"/>
        <v/>
      </c>
      <c r="AF2391" s="60">
        <v>43160</v>
      </c>
      <c r="AI2391" s="60">
        <v>0.82079999999999997</v>
      </c>
    </row>
    <row r="2392" spans="1:35" x14ac:dyDescent="0.35">
      <c r="A2392" s="46" t="s">
        <v>3109</v>
      </c>
      <c r="B2392" s="65" t="s">
        <v>6585</v>
      </c>
      <c r="C2392" s="28" t="s">
        <v>2171</v>
      </c>
      <c r="D2392" s="48" t="s">
        <v>503</v>
      </c>
      <c r="E2392" s="40" t="s">
        <v>8903</v>
      </c>
      <c r="F2392" s="43" t="s">
        <v>54</v>
      </c>
      <c r="G2392" s="18" t="s">
        <v>4187</v>
      </c>
      <c r="H2392" s="10">
        <v>0.89780000000000004</v>
      </c>
      <c r="I2392" s="36">
        <f>(Reference!B$12*List!$H2392)+Reference!B$13</f>
        <v>933.44519843990452</v>
      </c>
      <c r="J2392" s="36">
        <f>(Reference!C$12*List!$H2392)+Reference!C$13</f>
        <v>1393.0283611077211</v>
      </c>
      <c r="K2392" s="36">
        <f>(Reference!D$12*List!$H2392)+Reference!D$13</f>
        <v>1667.6220746513854</v>
      </c>
      <c r="L2392" s="36">
        <f>(Reference!E$12*List!$H2392)+Reference!E$13</f>
        <v>2062.4589301257488</v>
      </c>
      <c r="M2392" s="36">
        <f>(Reference!F$12*List!$H2392)+Reference!F$13</f>
        <v>2148.5946423741825</v>
      </c>
      <c r="N2392" s="36">
        <f>(Reference!G$12*List!$H2392)+Reference!G$13</f>
        <v>2433.0159204025672</v>
      </c>
      <c r="O2392" s="36">
        <f>(Reference!H$12*List!$H2392)+Reference!H$13</f>
        <v>2525.5106449646437</v>
      </c>
      <c r="P2392" s="36">
        <f>(Reference!I$12*List!$H2392)+Reference!I$13</f>
        <v>2624.9424738688763</v>
      </c>
      <c r="Q2392" s="36">
        <f>(Reference!J$12*List!$H2392)+Reference!J$13</f>
        <v>3038.8563662841671</v>
      </c>
      <c r="R2392" s="36">
        <f>(Reference!K$12*List!$H2392)+Reference!K$13</f>
        <v>3135.3977350458354</v>
      </c>
      <c r="S2392" s="36">
        <f>(Reference!L$12*List!$H2392)+Reference!L$13</f>
        <v>3382.8211232493886</v>
      </c>
      <c r="T2392" s="36">
        <f>(Reference!M$12*List!$H2392)+Reference!M$13</f>
        <v>4041.2679437256702</v>
      </c>
      <c r="U2392" s="36">
        <f>(Reference!N$12*List!$H2392)+Reference!N$13</f>
        <v>16302.599868485919</v>
      </c>
      <c r="V2392" s="12">
        <f>(Reference!O$12*List!$H2392)+Reference!O$13</f>
        <v>606.01387349015408</v>
      </c>
      <c r="W2392" s="12">
        <f>(Reference!P$12*List!$H2392)+Reference!P$13</f>
        <v>853.92863991794445</v>
      </c>
      <c r="X2392" s="12">
        <f>(Reference!Q$12*List!$H2392)+Reference!Q$13</f>
        <v>426.96431995897223</v>
      </c>
      <c r="Y2392" s="53"/>
      <c r="Z2392" s="1" t="str">
        <f t="shared" si="75"/>
        <v>GREENVILLE, South Carolina</v>
      </c>
      <c r="AA2392" s="40" t="s">
        <v>8903</v>
      </c>
      <c r="AB2392" s="40" t="s">
        <v>277</v>
      </c>
      <c r="AC2392" s="43" t="s">
        <v>54</v>
      </c>
      <c r="AD2392" s="61">
        <v>0.40589999999999998</v>
      </c>
      <c r="AE2392" s="56" t="str">
        <f t="shared" si="74"/>
        <v/>
      </c>
      <c r="AF2392" s="60">
        <v>43170</v>
      </c>
      <c r="AI2392" s="60">
        <v>0.80579999999999996</v>
      </c>
    </row>
    <row r="2393" spans="1:35" x14ac:dyDescent="0.35">
      <c r="A2393" s="46" t="s">
        <v>3110</v>
      </c>
      <c r="B2393" s="65" t="s">
        <v>6586</v>
      </c>
      <c r="C2393" s="19">
        <v>99942</v>
      </c>
      <c r="D2393" s="48" t="s">
        <v>9451</v>
      </c>
      <c r="E2393" s="41" t="s">
        <v>8121</v>
      </c>
      <c r="F2393" s="44" t="s">
        <v>54</v>
      </c>
      <c r="G2393" s="18" t="s">
        <v>4188</v>
      </c>
      <c r="H2393" s="10">
        <v>0.82799999999999996</v>
      </c>
      <c r="I2393" s="36">
        <f>(Reference!B$12*List!$H2393)+Reference!B$13</f>
        <v>879.68119036108988</v>
      </c>
      <c r="J2393" s="36">
        <f>(Reference!C$12*List!$H2393)+Reference!C$13</f>
        <v>1312.7935619081675</v>
      </c>
      <c r="K2393" s="36">
        <f>(Reference!D$12*List!$H2393)+Reference!D$13</f>
        <v>1571.5713939645975</v>
      </c>
      <c r="L2393" s="36">
        <f>(Reference!E$12*List!$H2393)+Reference!E$13</f>
        <v>1943.6666766899486</v>
      </c>
      <c r="M2393" s="36">
        <f>(Reference!F$12*List!$H2393)+Reference!F$13</f>
        <v>2024.8411966402814</v>
      </c>
      <c r="N2393" s="36">
        <f>(Reference!G$12*List!$H2393)+Reference!G$13</f>
        <v>2292.8805511071523</v>
      </c>
      <c r="O2393" s="36">
        <f>(Reference!H$12*List!$H2393)+Reference!H$13</f>
        <v>2380.047820852476</v>
      </c>
      <c r="P2393" s="36">
        <f>(Reference!I$12*List!$H2393)+Reference!I$13</f>
        <v>2473.7526358286996</v>
      </c>
      <c r="Q2393" s="36">
        <f>(Reference!J$12*List!$H2393)+Reference!J$13</f>
        <v>2863.826167939023</v>
      </c>
      <c r="R2393" s="36">
        <f>(Reference!K$12*List!$H2393)+Reference!K$13</f>
        <v>2954.8070057357054</v>
      </c>
      <c r="S2393" s="36">
        <f>(Reference!L$12*List!$H2393)+Reference!L$13</f>
        <v>3187.9794523044461</v>
      </c>
      <c r="T2393" s="36">
        <f>(Reference!M$12*List!$H2393)+Reference!M$13</f>
        <v>3808.5014538039704</v>
      </c>
      <c r="U2393" s="36">
        <f>(Reference!N$12*List!$H2393)+Reference!N$13</f>
        <v>15363.612649418461</v>
      </c>
      <c r="V2393" s="12">
        <f>(Reference!O$12*List!$H2393)+Reference!O$13</f>
        <v>571.10905546264348</v>
      </c>
      <c r="W2393" s="12">
        <f>(Reference!P$12*List!$H2393)+Reference!P$13</f>
        <v>804.74457815190681</v>
      </c>
      <c r="X2393" s="12">
        <f>(Reference!Q$12*List!$H2393)+Reference!Q$13</f>
        <v>402.3722890759534</v>
      </c>
      <c r="Y2393" s="53"/>
      <c r="Z2393" s="1" t="str">
        <f t="shared" si="75"/>
        <v>GREENWOOD, South Carolina</v>
      </c>
      <c r="AA2393" s="40" t="s">
        <v>8121</v>
      </c>
      <c r="AB2393" s="40" t="s">
        <v>277</v>
      </c>
      <c r="AC2393" s="43" t="s">
        <v>54</v>
      </c>
      <c r="AD2393" s="61">
        <v>0.40589999999999998</v>
      </c>
      <c r="AE2393" s="56" t="str">
        <f t="shared" si="74"/>
        <v/>
      </c>
      <c r="AF2393" s="60">
        <v>43180</v>
      </c>
      <c r="AI2393" s="60">
        <v>0.80579999999999996</v>
      </c>
    </row>
    <row r="2394" spans="1:35" x14ac:dyDescent="0.35">
      <c r="A2394" s="46" t="s">
        <v>3111</v>
      </c>
      <c r="B2394" s="65" t="s">
        <v>6587</v>
      </c>
      <c r="C2394" s="28">
        <v>99942</v>
      </c>
      <c r="D2394" s="48" t="s">
        <v>9451</v>
      </c>
      <c r="E2394" s="40" t="s">
        <v>8904</v>
      </c>
      <c r="F2394" s="44" t="s">
        <v>54</v>
      </c>
      <c r="G2394" s="18" t="s">
        <v>4188</v>
      </c>
      <c r="H2394" s="10">
        <v>0.82799999999999996</v>
      </c>
      <c r="I2394" s="36">
        <f>(Reference!B$12*List!$H2394)+Reference!B$13</f>
        <v>879.68119036108988</v>
      </c>
      <c r="J2394" s="36">
        <f>(Reference!C$12*List!$H2394)+Reference!C$13</f>
        <v>1312.7935619081675</v>
      </c>
      <c r="K2394" s="36">
        <f>(Reference!D$12*List!$H2394)+Reference!D$13</f>
        <v>1571.5713939645975</v>
      </c>
      <c r="L2394" s="36">
        <f>(Reference!E$12*List!$H2394)+Reference!E$13</f>
        <v>1943.6666766899486</v>
      </c>
      <c r="M2394" s="36">
        <f>(Reference!F$12*List!$H2394)+Reference!F$13</f>
        <v>2024.8411966402814</v>
      </c>
      <c r="N2394" s="36">
        <f>(Reference!G$12*List!$H2394)+Reference!G$13</f>
        <v>2292.8805511071523</v>
      </c>
      <c r="O2394" s="36">
        <f>(Reference!H$12*List!$H2394)+Reference!H$13</f>
        <v>2380.047820852476</v>
      </c>
      <c r="P2394" s="36">
        <f>(Reference!I$12*List!$H2394)+Reference!I$13</f>
        <v>2473.7526358286996</v>
      </c>
      <c r="Q2394" s="36">
        <f>(Reference!J$12*List!$H2394)+Reference!J$13</f>
        <v>2863.826167939023</v>
      </c>
      <c r="R2394" s="36">
        <f>(Reference!K$12*List!$H2394)+Reference!K$13</f>
        <v>2954.8070057357054</v>
      </c>
      <c r="S2394" s="36">
        <f>(Reference!L$12*List!$H2394)+Reference!L$13</f>
        <v>3187.9794523044461</v>
      </c>
      <c r="T2394" s="36">
        <f>(Reference!M$12*List!$H2394)+Reference!M$13</f>
        <v>3808.5014538039704</v>
      </c>
      <c r="U2394" s="36">
        <f>(Reference!N$12*List!$H2394)+Reference!N$13</f>
        <v>15363.612649418461</v>
      </c>
      <c r="V2394" s="12">
        <f>(Reference!O$12*List!$H2394)+Reference!O$13</f>
        <v>571.10905546264348</v>
      </c>
      <c r="W2394" s="12">
        <f>(Reference!P$12*List!$H2394)+Reference!P$13</f>
        <v>804.74457815190681</v>
      </c>
      <c r="X2394" s="12">
        <f>(Reference!Q$12*List!$H2394)+Reference!Q$13</f>
        <v>402.3722890759534</v>
      </c>
      <c r="Y2394" s="53"/>
      <c r="Z2394" s="1" t="str">
        <f t="shared" si="75"/>
        <v>HAMPTON, South Carolina</v>
      </c>
      <c r="AA2394" s="40" t="s">
        <v>8904</v>
      </c>
      <c r="AB2394" s="40" t="s">
        <v>277</v>
      </c>
      <c r="AC2394" s="43" t="s">
        <v>54</v>
      </c>
      <c r="AD2394" s="61">
        <v>0.40589999999999998</v>
      </c>
      <c r="AE2394" s="56" t="str">
        <f t="shared" si="74"/>
        <v/>
      </c>
      <c r="AF2394" s="60">
        <v>43190</v>
      </c>
      <c r="AI2394" s="60">
        <v>0.80579999999999996</v>
      </c>
    </row>
    <row r="2395" spans="1:35" x14ac:dyDescent="0.35">
      <c r="A2395" s="46" t="s">
        <v>3112</v>
      </c>
      <c r="B2395" s="65" t="s">
        <v>6588</v>
      </c>
      <c r="C2395" s="28" t="s">
        <v>2743</v>
      </c>
      <c r="D2395" s="48" t="s">
        <v>286</v>
      </c>
      <c r="E2395" s="40" t="s">
        <v>8905</v>
      </c>
      <c r="F2395" s="43" t="s">
        <v>54</v>
      </c>
      <c r="G2395" s="18" t="s">
        <v>4187</v>
      </c>
      <c r="H2395" s="16">
        <v>0.8508</v>
      </c>
      <c r="I2395" s="36">
        <f>(Reference!B$12*List!$H2395)+Reference!B$13</f>
        <v>897.24307265617551</v>
      </c>
      <c r="J2395" s="36">
        <f>(Reference!C$12*List!$H2395)+Reference!C$13</f>
        <v>1339.0020636524343</v>
      </c>
      <c r="K2395" s="36">
        <f>(Reference!D$12*List!$H2395)+Reference!D$13</f>
        <v>1602.9461148766143</v>
      </c>
      <c r="L2395" s="36">
        <f>(Reference!E$12*List!$H2395)+Reference!E$13</f>
        <v>1982.4698769526456</v>
      </c>
      <c r="M2395" s="36">
        <f>(Reference!F$12*List!$H2395)+Reference!F$13</f>
        <v>2065.2649582840199</v>
      </c>
      <c r="N2395" s="36">
        <f>(Reference!G$12*List!$H2395)+Reference!G$13</f>
        <v>2338.6554281835915</v>
      </c>
      <c r="O2395" s="36">
        <f>(Reference!H$12*List!$H2395)+Reference!H$13</f>
        <v>2427.562898069631</v>
      </c>
      <c r="P2395" s="36">
        <f>(Reference!I$12*List!$H2395)+Reference!I$13</f>
        <v>2523.1384281971241</v>
      </c>
      <c r="Q2395" s="36">
        <f>(Reference!J$12*List!$H2395)+Reference!J$13</f>
        <v>2920.9993559371505</v>
      </c>
      <c r="R2395" s="36">
        <f>(Reference!K$12*List!$H2395)+Reference!K$13</f>
        <v>3013.796527630705</v>
      </c>
      <c r="S2395" s="36">
        <f>(Reference!L$12*List!$H2395)+Reference!L$13</f>
        <v>3251.6240095758599</v>
      </c>
      <c r="T2395" s="36">
        <f>(Reference!M$12*List!$H2395)+Reference!M$13</f>
        <v>3884.5340608271044</v>
      </c>
      <c r="U2395" s="36">
        <f>(Reference!N$12*List!$H2395)+Reference!N$13</f>
        <v>15670.330537595222</v>
      </c>
      <c r="V2395" s="12">
        <f>(Reference!O$12*List!$H2395)+Reference!O$13</f>
        <v>582.51062925959536</v>
      </c>
      <c r="W2395" s="12">
        <f>(Reference!P$12*List!$H2395)+Reference!P$13</f>
        <v>820.81043213852081</v>
      </c>
      <c r="X2395" s="12">
        <f>(Reference!Q$12*List!$H2395)+Reference!Q$13</f>
        <v>410.4052160692604</v>
      </c>
      <c r="Y2395" s="53"/>
      <c r="Z2395" s="1" t="str">
        <f t="shared" si="75"/>
        <v>HORRY, South Carolina</v>
      </c>
      <c r="AA2395" s="41" t="s">
        <v>8905</v>
      </c>
      <c r="AB2395" s="40" t="s">
        <v>277</v>
      </c>
      <c r="AC2395" s="44" t="s">
        <v>54</v>
      </c>
      <c r="AD2395" s="62">
        <v>0.4047</v>
      </c>
      <c r="AE2395" s="56" t="str">
        <f t="shared" si="74"/>
        <v/>
      </c>
      <c r="AF2395" s="60">
        <v>43200</v>
      </c>
      <c r="AI2395" s="60">
        <v>0.80579999999999996</v>
      </c>
    </row>
    <row r="2396" spans="1:35" x14ac:dyDescent="0.35">
      <c r="A2396" s="46" t="s">
        <v>3113</v>
      </c>
      <c r="B2396" s="65" t="s">
        <v>6589</v>
      </c>
      <c r="C2396" s="28" t="s">
        <v>4150</v>
      </c>
      <c r="D2396" s="48" t="s">
        <v>9452</v>
      </c>
      <c r="E2396" s="40" t="s">
        <v>7872</v>
      </c>
      <c r="F2396" s="43" t="s">
        <v>54</v>
      </c>
      <c r="G2396" s="18" t="s">
        <v>4187</v>
      </c>
      <c r="H2396" s="10">
        <v>0.80759999999999998</v>
      </c>
      <c r="I2396" s="36">
        <f>(Reference!B$12*List!$H2396)+Reference!B$13</f>
        <v>863.96792725496073</v>
      </c>
      <c r="J2396" s="36">
        <f>(Reference!C$12*List!$H2396)+Reference!C$13</f>
        <v>1289.343849821192</v>
      </c>
      <c r="K2396" s="36">
        <f>(Reference!D$12*List!$H2396)+Reference!D$13</f>
        <v>1543.4992752538458</v>
      </c>
      <c r="L2396" s="36">
        <f>(Reference!E$12*List!$H2396)+Reference!E$13</f>
        <v>1908.9480238233252</v>
      </c>
      <c r="M2396" s="36">
        <f>(Reference!F$12*List!$H2396)+Reference!F$13</f>
        <v>1988.6725678011471</v>
      </c>
      <c r="N2396" s="36">
        <f>(Reference!G$12*List!$H2396)+Reference!G$13</f>
        <v>2251.9240821440221</v>
      </c>
      <c r="O2396" s="36">
        <f>(Reference!H$12*List!$H2396)+Reference!H$13</f>
        <v>2337.534330710811</v>
      </c>
      <c r="P2396" s="36">
        <f>(Reference!I$12*List!$H2396)+Reference!I$13</f>
        <v>2429.5653479201092</v>
      </c>
      <c r="Q2396" s="36">
        <f>(Reference!J$12*List!$H2396)+Reference!J$13</f>
        <v>2812.6712102564879</v>
      </c>
      <c r="R2396" s="36">
        <f>(Reference!K$12*List!$H2396)+Reference!K$13</f>
        <v>2902.0269071980747</v>
      </c>
      <c r="S2396" s="36">
        <f>(Reference!L$12*List!$H2396)+Reference!L$13</f>
        <v>3131.0343221142339</v>
      </c>
      <c r="T2396" s="36">
        <f>(Reference!M$12*List!$H2396)+Reference!M$13</f>
        <v>3740.4722790990609</v>
      </c>
      <c r="U2396" s="36">
        <f>(Reference!N$12*List!$H2396)+Reference!N$13</f>
        <v>15089.18085473399</v>
      </c>
      <c r="V2396" s="12">
        <f>(Reference!O$12*List!$H2396)+Reference!O$13</f>
        <v>560.9076473285287</v>
      </c>
      <c r="W2396" s="12">
        <f>(Reference!P$12*List!$H2396)+Reference!P$13</f>
        <v>790.36986669019961</v>
      </c>
      <c r="X2396" s="12">
        <f>(Reference!Q$12*List!$H2396)+Reference!Q$13</f>
        <v>395.18493334509981</v>
      </c>
      <c r="Y2396" s="53"/>
      <c r="Z2396" s="1" t="str">
        <f t="shared" si="75"/>
        <v>JASPER, South Carolina</v>
      </c>
      <c r="AA2396" s="40" t="s">
        <v>7872</v>
      </c>
      <c r="AB2396" s="40" t="s">
        <v>277</v>
      </c>
      <c r="AC2396" s="43" t="s">
        <v>54</v>
      </c>
      <c r="AD2396" s="61">
        <v>0.40589999999999998</v>
      </c>
      <c r="AE2396" s="56" t="str">
        <f t="shared" si="74"/>
        <v/>
      </c>
      <c r="AF2396" s="60">
        <v>43210</v>
      </c>
      <c r="AI2396" s="60">
        <v>0.80579999999999996</v>
      </c>
    </row>
    <row r="2397" spans="1:35" x14ac:dyDescent="0.35">
      <c r="A2397" s="46" t="s">
        <v>3114</v>
      </c>
      <c r="B2397" s="65" t="s">
        <v>6590</v>
      </c>
      <c r="C2397" s="28" t="s">
        <v>1749</v>
      </c>
      <c r="D2397" s="48" t="s">
        <v>432</v>
      </c>
      <c r="E2397" s="40" t="s">
        <v>8906</v>
      </c>
      <c r="F2397" s="43" t="s">
        <v>54</v>
      </c>
      <c r="G2397" s="18" t="s">
        <v>4187</v>
      </c>
      <c r="H2397" s="10">
        <v>0.84860000000000002</v>
      </c>
      <c r="I2397" s="36">
        <f>(Reference!B$12*List!$H2397)+Reference!B$13</f>
        <v>895.54850506629884</v>
      </c>
      <c r="J2397" s="36">
        <f>(Reference!C$12*List!$H2397)+Reference!C$13</f>
        <v>1336.4731731332506</v>
      </c>
      <c r="K2397" s="36">
        <f>(Reference!D$12*List!$H2397)+Reference!D$13</f>
        <v>1599.9187295254546</v>
      </c>
      <c r="L2397" s="36">
        <f>(Reference!E$12*List!$H2397)+Reference!E$13</f>
        <v>1978.7257085062449</v>
      </c>
      <c r="M2397" s="36">
        <f>(Reference!F$12*List!$H2397)+Reference!F$13</f>
        <v>2061.3644198797997</v>
      </c>
      <c r="N2397" s="36">
        <f>(Reference!G$12*List!$H2397)+Reference!G$13</f>
        <v>2334.2385540797245</v>
      </c>
      <c r="O2397" s="36">
        <f>(Reference!H$12*List!$H2397)+Reference!H$13</f>
        <v>2422.9781099170987</v>
      </c>
      <c r="P2397" s="36">
        <f>(Reference!I$12*List!$H2397)+Reference!I$13</f>
        <v>2518.3731324422761</v>
      </c>
      <c r="Q2397" s="36">
        <f>(Reference!J$12*List!$H2397)+Reference!J$13</f>
        <v>2915.4826448145241</v>
      </c>
      <c r="R2397" s="36">
        <f>(Reference!K$12*List!$H2397)+Reference!K$13</f>
        <v>3008.1045562197842</v>
      </c>
      <c r="S2397" s="36">
        <f>(Reference!L$12*List!$H2397)+Reference!L$13</f>
        <v>3245.4828680847586</v>
      </c>
      <c r="T2397" s="36">
        <f>(Reference!M$12*List!$H2397)+Reference!M$13</f>
        <v>3877.1975812020655</v>
      </c>
      <c r="U2397" s="36">
        <f>(Reference!N$12*List!$H2397)+Reference!N$13</f>
        <v>15640.734951893955</v>
      </c>
      <c r="V2397" s="12">
        <f>(Reference!O$12*List!$H2397)+Reference!O$13</f>
        <v>581.41047740199474</v>
      </c>
      <c r="W2397" s="12">
        <f>(Reference!P$12*List!$H2397)+Reference!P$13</f>
        <v>819.26021815735635</v>
      </c>
      <c r="X2397" s="12">
        <f>(Reference!Q$12*List!$H2397)+Reference!Q$13</f>
        <v>409.63010907867817</v>
      </c>
      <c r="Y2397" s="53"/>
      <c r="Z2397" s="1" t="str">
        <f t="shared" si="75"/>
        <v>KERSHAW, South Carolina</v>
      </c>
      <c r="AA2397" s="40" t="s">
        <v>8906</v>
      </c>
      <c r="AB2397" s="40" t="s">
        <v>277</v>
      </c>
      <c r="AC2397" s="43" t="s">
        <v>54</v>
      </c>
      <c r="AD2397" s="61">
        <v>0.34939999999999999</v>
      </c>
      <c r="AE2397" s="56" t="str">
        <f t="shared" si="74"/>
        <v/>
      </c>
      <c r="AF2397" s="60">
        <v>43220</v>
      </c>
      <c r="AI2397" s="60">
        <v>0.80579999999999996</v>
      </c>
    </row>
    <row r="2398" spans="1:35" x14ac:dyDescent="0.35">
      <c r="A2398" s="46" t="s">
        <v>3115</v>
      </c>
      <c r="B2398" s="65" t="s">
        <v>6591</v>
      </c>
      <c r="C2398" s="28" t="s">
        <v>1634</v>
      </c>
      <c r="D2398" s="48" t="s">
        <v>418</v>
      </c>
      <c r="E2398" s="40" t="s">
        <v>8565</v>
      </c>
      <c r="F2398" s="43" t="s">
        <v>54</v>
      </c>
      <c r="G2398" s="18" t="s">
        <v>4187</v>
      </c>
      <c r="H2398" s="10">
        <v>0.93279999999999996</v>
      </c>
      <c r="I2398" s="36">
        <f>(Reference!B$12*List!$H2398)+Reference!B$13</f>
        <v>960.40422827885152</v>
      </c>
      <c r="J2398" s="36">
        <f>(Reference!C$12*List!$H2398)+Reference!C$13</f>
        <v>1433.2607102765517</v>
      </c>
      <c r="K2398" s="36">
        <f>(Reference!D$12*List!$H2398)+Reference!D$13</f>
        <v>1715.7850234198318</v>
      </c>
      <c r="L2398" s="36">
        <f>(Reference!E$12*List!$H2398)+Reference!E$13</f>
        <v>2122.0252463184852</v>
      </c>
      <c r="M2398" s="36">
        <f>(Reference!F$12*List!$H2398)+Reference!F$13</f>
        <v>2210.6486624413246</v>
      </c>
      <c r="N2398" s="36">
        <f>(Reference!G$12*List!$H2398)+Reference!G$13</f>
        <v>2503.2843720549954</v>
      </c>
      <c r="O2398" s="36">
        <f>(Reference!H$12*List!$H2398)+Reference!H$13</f>
        <v>2598.4504564822059</v>
      </c>
      <c r="P2398" s="36">
        <f>(Reference!I$12*List!$H2398)+Reference!I$13</f>
        <v>2700.7539972414575</v>
      </c>
      <c r="Q2398" s="36">
        <f>(Reference!J$12*List!$H2398)+Reference!J$13</f>
        <v>3126.6222250532219</v>
      </c>
      <c r="R2398" s="36">
        <f>(Reference!K$12*List!$H2398)+Reference!K$13</f>
        <v>3225.9518256741235</v>
      </c>
      <c r="S2398" s="36">
        <f>(Reference!L$12*List!$H2398)+Reference!L$13</f>
        <v>3480.5211015169098</v>
      </c>
      <c r="T2398" s="36">
        <f>(Reference!M$12*List!$H2398)+Reference!M$13</f>
        <v>4157.9846650331128</v>
      </c>
      <c r="U2398" s="36">
        <f>(Reference!N$12*List!$H2398)+Reference!N$13</f>
        <v>16773.438731915157</v>
      </c>
      <c r="V2398" s="12">
        <f>(Reference!O$12*List!$H2398)+Reference!O$13</f>
        <v>623.51628940652745</v>
      </c>
      <c r="W2398" s="12">
        <f>(Reference!P$12*List!$H2398)+Reference!P$13</f>
        <v>878.59113507283428</v>
      </c>
      <c r="X2398" s="12">
        <f>(Reference!Q$12*List!$H2398)+Reference!Q$13</f>
        <v>439.29556753641714</v>
      </c>
      <c r="Y2398" s="53"/>
      <c r="Z2398" s="1" t="str">
        <f t="shared" si="75"/>
        <v>LANCASTER, South Carolina</v>
      </c>
      <c r="AA2398" s="40" t="s">
        <v>8565</v>
      </c>
      <c r="AB2398" s="40" t="s">
        <v>277</v>
      </c>
      <c r="AC2398" s="43" t="s">
        <v>54</v>
      </c>
      <c r="AD2398" s="61">
        <v>0.32519999999999999</v>
      </c>
      <c r="AE2398" s="56" t="str">
        <f t="shared" si="74"/>
        <v/>
      </c>
      <c r="AF2398" s="60">
        <v>43230</v>
      </c>
      <c r="AI2398" s="60">
        <v>0.80579999999999996</v>
      </c>
    </row>
    <row r="2399" spans="1:35" x14ac:dyDescent="0.35">
      <c r="A2399" s="46" t="s">
        <v>3116</v>
      </c>
      <c r="B2399" s="65" t="s">
        <v>6592</v>
      </c>
      <c r="C2399" s="28" t="s">
        <v>2171</v>
      </c>
      <c r="D2399" s="48" t="s">
        <v>503</v>
      </c>
      <c r="E2399" s="40" t="s">
        <v>7877</v>
      </c>
      <c r="F2399" s="43" t="s">
        <v>54</v>
      </c>
      <c r="G2399" s="18" t="s">
        <v>4187</v>
      </c>
      <c r="H2399" s="10">
        <v>0.89780000000000004</v>
      </c>
      <c r="I2399" s="36">
        <f>(Reference!B$12*List!$H2399)+Reference!B$13</f>
        <v>933.44519843990452</v>
      </c>
      <c r="J2399" s="36">
        <f>(Reference!C$12*List!$H2399)+Reference!C$13</f>
        <v>1393.0283611077211</v>
      </c>
      <c r="K2399" s="36">
        <f>(Reference!D$12*List!$H2399)+Reference!D$13</f>
        <v>1667.6220746513854</v>
      </c>
      <c r="L2399" s="36">
        <f>(Reference!E$12*List!$H2399)+Reference!E$13</f>
        <v>2062.4589301257488</v>
      </c>
      <c r="M2399" s="36">
        <f>(Reference!F$12*List!$H2399)+Reference!F$13</f>
        <v>2148.5946423741825</v>
      </c>
      <c r="N2399" s="36">
        <f>(Reference!G$12*List!$H2399)+Reference!G$13</f>
        <v>2433.0159204025672</v>
      </c>
      <c r="O2399" s="36">
        <f>(Reference!H$12*List!$H2399)+Reference!H$13</f>
        <v>2525.5106449646437</v>
      </c>
      <c r="P2399" s="36">
        <f>(Reference!I$12*List!$H2399)+Reference!I$13</f>
        <v>2624.9424738688763</v>
      </c>
      <c r="Q2399" s="36">
        <f>(Reference!J$12*List!$H2399)+Reference!J$13</f>
        <v>3038.8563662841671</v>
      </c>
      <c r="R2399" s="36">
        <f>(Reference!K$12*List!$H2399)+Reference!K$13</f>
        <v>3135.3977350458354</v>
      </c>
      <c r="S2399" s="36">
        <f>(Reference!L$12*List!$H2399)+Reference!L$13</f>
        <v>3382.8211232493886</v>
      </c>
      <c r="T2399" s="36">
        <f>(Reference!M$12*List!$H2399)+Reference!M$13</f>
        <v>4041.2679437256702</v>
      </c>
      <c r="U2399" s="36">
        <f>(Reference!N$12*List!$H2399)+Reference!N$13</f>
        <v>16302.599868485919</v>
      </c>
      <c r="V2399" s="12">
        <f>(Reference!O$12*List!$H2399)+Reference!O$13</f>
        <v>606.01387349015408</v>
      </c>
      <c r="W2399" s="12">
        <f>(Reference!P$12*List!$H2399)+Reference!P$13</f>
        <v>853.92863991794445</v>
      </c>
      <c r="X2399" s="12">
        <f>(Reference!Q$12*List!$H2399)+Reference!Q$13</f>
        <v>426.96431995897223</v>
      </c>
      <c r="Y2399" s="53"/>
      <c r="Z2399" s="1" t="str">
        <f t="shared" si="75"/>
        <v>LAURENS, South Carolina</v>
      </c>
      <c r="AA2399" s="40" t="s">
        <v>7877</v>
      </c>
      <c r="AB2399" s="40" t="s">
        <v>277</v>
      </c>
      <c r="AC2399" s="43" t="s">
        <v>54</v>
      </c>
      <c r="AD2399" s="61">
        <v>0.40589999999999998</v>
      </c>
      <c r="AE2399" s="56" t="str">
        <f t="shared" si="74"/>
        <v/>
      </c>
      <c r="AF2399" s="60">
        <v>43240</v>
      </c>
      <c r="AI2399" s="60">
        <v>0.80579999999999996</v>
      </c>
    </row>
    <row r="2400" spans="1:35" x14ac:dyDescent="0.35">
      <c r="A2400" s="46" t="s">
        <v>3117</v>
      </c>
      <c r="B2400" s="65" t="s">
        <v>6593</v>
      </c>
      <c r="C2400" s="19">
        <v>99942</v>
      </c>
      <c r="D2400" s="48" t="s">
        <v>9451</v>
      </c>
      <c r="E2400" s="41" t="s">
        <v>7514</v>
      </c>
      <c r="F2400" s="44" t="s">
        <v>54</v>
      </c>
      <c r="G2400" s="18" t="s">
        <v>4188</v>
      </c>
      <c r="H2400" s="10">
        <v>0.82799999999999996</v>
      </c>
      <c r="I2400" s="36">
        <f>(Reference!B$12*List!$H2400)+Reference!B$13</f>
        <v>879.68119036108988</v>
      </c>
      <c r="J2400" s="36">
        <f>(Reference!C$12*List!$H2400)+Reference!C$13</f>
        <v>1312.7935619081675</v>
      </c>
      <c r="K2400" s="36">
        <f>(Reference!D$12*List!$H2400)+Reference!D$13</f>
        <v>1571.5713939645975</v>
      </c>
      <c r="L2400" s="36">
        <f>(Reference!E$12*List!$H2400)+Reference!E$13</f>
        <v>1943.6666766899486</v>
      </c>
      <c r="M2400" s="36">
        <f>(Reference!F$12*List!$H2400)+Reference!F$13</f>
        <v>2024.8411966402814</v>
      </c>
      <c r="N2400" s="36">
        <f>(Reference!G$12*List!$H2400)+Reference!G$13</f>
        <v>2292.8805511071523</v>
      </c>
      <c r="O2400" s="36">
        <f>(Reference!H$12*List!$H2400)+Reference!H$13</f>
        <v>2380.047820852476</v>
      </c>
      <c r="P2400" s="36">
        <f>(Reference!I$12*List!$H2400)+Reference!I$13</f>
        <v>2473.7526358286996</v>
      </c>
      <c r="Q2400" s="36">
        <f>(Reference!J$12*List!$H2400)+Reference!J$13</f>
        <v>2863.826167939023</v>
      </c>
      <c r="R2400" s="36">
        <f>(Reference!K$12*List!$H2400)+Reference!K$13</f>
        <v>2954.8070057357054</v>
      </c>
      <c r="S2400" s="36">
        <f>(Reference!L$12*List!$H2400)+Reference!L$13</f>
        <v>3187.9794523044461</v>
      </c>
      <c r="T2400" s="36">
        <f>(Reference!M$12*List!$H2400)+Reference!M$13</f>
        <v>3808.5014538039704</v>
      </c>
      <c r="U2400" s="36">
        <f>(Reference!N$12*List!$H2400)+Reference!N$13</f>
        <v>15363.612649418461</v>
      </c>
      <c r="V2400" s="12">
        <f>(Reference!O$12*List!$H2400)+Reference!O$13</f>
        <v>571.10905546264348</v>
      </c>
      <c r="W2400" s="12">
        <f>(Reference!P$12*List!$H2400)+Reference!P$13</f>
        <v>804.74457815190681</v>
      </c>
      <c r="X2400" s="12">
        <f>(Reference!Q$12*List!$H2400)+Reference!Q$13</f>
        <v>402.3722890759534</v>
      </c>
      <c r="Y2400" s="53"/>
      <c r="Z2400" s="1" t="str">
        <f t="shared" si="75"/>
        <v>LEE, South Carolina</v>
      </c>
      <c r="AA2400" s="40" t="s">
        <v>7514</v>
      </c>
      <c r="AB2400" s="40" t="s">
        <v>277</v>
      </c>
      <c r="AC2400" s="43" t="s">
        <v>54</v>
      </c>
      <c r="AD2400" s="61">
        <v>0.40589999999999998</v>
      </c>
      <c r="AE2400" s="56" t="str">
        <f t="shared" si="74"/>
        <v/>
      </c>
      <c r="AF2400" s="60">
        <v>43250</v>
      </c>
      <c r="AI2400" s="60">
        <v>0.80579999999999996</v>
      </c>
    </row>
    <row r="2401" spans="1:35" x14ac:dyDescent="0.35">
      <c r="A2401" s="46" t="s">
        <v>3118</v>
      </c>
      <c r="B2401" s="65" t="s">
        <v>6594</v>
      </c>
      <c r="C2401" s="28" t="s">
        <v>1749</v>
      </c>
      <c r="D2401" s="48" t="s">
        <v>432</v>
      </c>
      <c r="E2401" s="40" t="s">
        <v>8907</v>
      </c>
      <c r="F2401" s="43" t="s">
        <v>54</v>
      </c>
      <c r="G2401" s="18" t="s">
        <v>4187</v>
      </c>
      <c r="H2401" s="10">
        <v>0.84860000000000002</v>
      </c>
      <c r="I2401" s="36">
        <f>(Reference!B$12*List!$H2401)+Reference!B$13</f>
        <v>895.54850506629884</v>
      </c>
      <c r="J2401" s="36">
        <f>(Reference!C$12*List!$H2401)+Reference!C$13</f>
        <v>1336.4731731332506</v>
      </c>
      <c r="K2401" s="36">
        <f>(Reference!D$12*List!$H2401)+Reference!D$13</f>
        <v>1599.9187295254546</v>
      </c>
      <c r="L2401" s="36">
        <f>(Reference!E$12*List!$H2401)+Reference!E$13</f>
        <v>1978.7257085062449</v>
      </c>
      <c r="M2401" s="36">
        <f>(Reference!F$12*List!$H2401)+Reference!F$13</f>
        <v>2061.3644198797997</v>
      </c>
      <c r="N2401" s="36">
        <f>(Reference!G$12*List!$H2401)+Reference!G$13</f>
        <v>2334.2385540797245</v>
      </c>
      <c r="O2401" s="36">
        <f>(Reference!H$12*List!$H2401)+Reference!H$13</f>
        <v>2422.9781099170987</v>
      </c>
      <c r="P2401" s="36">
        <f>(Reference!I$12*List!$H2401)+Reference!I$13</f>
        <v>2518.3731324422761</v>
      </c>
      <c r="Q2401" s="36">
        <f>(Reference!J$12*List!$H2401)+Reference!J$13</f>
        <v>2915.4826448145241</v>
      </c>
      <c r="R2401" s="36">
        <f>(Reference!K$12*List!$H2401)+Reference!K$13</f>
        <v>3008.1045562197842</v>
      </c>
      <c r="S2401" s="36">
        <f>(Reference!L$12*List!$H2401)+Reference!L$13</f>
        <v>3245.4828680847586</v>
      </c>
      <c r="T2401" s="36">
        <f>(Reference!M$12*List!$H2401)+Reference!M$13</f>
        <v>3877.1975812020655</v>
      </c>
      <c r="U2401" s="36">
        <f>(Reference!N$12*List!$H2401)+Reference!N$13</f>
        <v>15640.734951893955</v>
      </c>
      <c r="V2401" s="12">
        <f>(Reference!O$12*List!$H2401)+Reference!O$13</f>
        <v>581.41047740199474</v>
      </c>
      <c r="W2401" s="12">
        <f>(Reference!P$12*List!$H2401)+Reference!P$13</f>
        <v>819.26021815735635</v>
      </c>
      <c r="X2401" s="12">
        <f>(Reference!Q$12*List!$H2401)+Reference!Q$13</f>
        <v>409.63010907867817</v>
      </c>
      <c r="Y2401" s="53"/>
      <c r="Z2401" s="1" t="str">
        <f t="shared" si="75"/>
        <v>LEXINGTON, South Carolina</v>
      </c>
      <c r="AA2401" s="40" t="s">
        <v>8907</v>
      </c>
      <c r="AB2401" s="40" t="s">
        <v>277</v>
      </c>
      <c r="AC2401" s="43" t="s">
        <v>54</v>
      </c>
      <c r="AD2401" s="61">
        <v>0.40589999999999998</v>
      </c>
      <c r="AE2401" s="56" t="str">
        <f t="shared" si="74"/>
        <v/>
      </c>
      <c r="AF2401" s="60">
        <v>43260</v>
      </c>
      <c r="AI2401" s="60">
        <v>0.80579999999999996</v>
      </c>
    </row>
    <row r="2402" spans="1:35" x14ac:dyDescent="0.35">
      <c r="A2402" s="46" t="s">
        <v>3119</v>
      </c>
      <c r="B2402" s="65" t="s">
        <v>6595</v>
      </c>
      <c r="C2402" s="28">
        <v>99942</v>
      </c>
      <c r="D2402" s="48" t="s">
        <v>9451</v>
      </c>
      <c r="E2402" s="40" t="s">
        <v>8908</v>
      </c>
      <c r="F2402" s="44" t="s">
        <v>54</v>
      </c>
      <c r="G2402" s="18" t="s">
        <v>4188</v>
      </c>
      <c r="H2402" s="10">
        <v>0.82799999999999996</v>
      </c>
      <c r="I2402" s="36">
        <f>(Reference!B$12*List!$H2402)+Reference!B$13</f>
        <v>879.68119036108988</v>
      </c>
      <c r="J2402" s="36">
        <f>(Reference!C$12*List!$H2402)+Reference!C$13</f>
        <v>1312.7935619081675</v>
      </c>
      <c r="K2402" s="36">
        <f>(Reference!D$12*List!$H2402)+Reference!D$13</f>
        <v>1571.5713939645975</v>
      </c>
      <c r="L2402" s="36">
        <f>(Reference!E$12*List!$H2402)+Reference!E$13</f>
        <v>1943.6666766899486</v>
      </c>
      <c r="M2402" s="36">
        <f>(Reference!F$12*List!$H2402)+Reference!F$13</f>
        <v>2024.8411966402814</v>
      </c>
      <c r="N2402" s="36">
        <f>(Reference!G$12*List!$H2402)+Reference!G$13</f>
        <v>2292.8805511071523</v>
      </c>
      <c r="O2402" s="36">
        <f>(Reference!H$12*List!$H2402)+Reference!H$13</f>
        <v>2380.047820852476</v>
      </c>
      <c r="P2402" s="36">
        <f>(Reference!I$12*List!$H2402)+Reference!I$13</f>
        <v>2473.7526358286996</v>
      </c>
      <c r="Q2402" s="36">
        <f>(Reference!J$12*List!$H2402)+Reference!J$13</f>
        <v>2863.826167939023</v>
      </c>
      <c r="R2402" s="36">
        <f>(Reference!K$12*List!$H2402)+Reference!K$13</f>
        <v>2954.8070057357054</v>
      </c>
      <c r="S2402" s="36">
        <f>(Reference!L$12*List!$H2402)+Reference!L$13</f>
        <v>3187.9794523044461</v>
      </c>
      <c r="T2402" s="36">
        <f>(Reference!M$12*List!$H2402)+Reference!M$13</f>
        <v>3808.5014538039704</v>
      </c>
      <c r="U2402" s="36">
        <f>(Reference!N$12*List!$H2402)+Reference!N$13</f>
        <v>15363.612649418461</v>
      </c>
      <c r="V2402" s="12">
        <f>(Reference!O$12*List!$H2402)+Reference!O$13</f>
        <v>571.10905546264348</v>
      </c>
      <c r="W2402" s="12">
        <f>(Reference!P$12*List!$H2402)+Reference!P$13</f>
        <v>804.74457815190681</v>
      </c>
      <c r="X2402" s="12">
        <f>(Reference!Q$12*List!$H2402)+Reference!Q$13</f>
        <v>402.3722890759534</v>
      </c>
      <c r="Y2402" s="53"/>
      <c r="Z2402" s="1" t="str">
        <f t="shared" si="75"/>
        <v>MCCORMICK, South Carolina</v>
      </c>
      <c r="AA2402" s="40" t="s">
        <v>8908</v>
      </c>
      <c r="AB2402" s="40" t="s">
        <v>277</v>
      </c>
      <c r="AC2402" s="43" t="s">
        <v>54</v>
      </c>
      <c r="AD2402" s="61">
        <v>0.40589999999999998</v>
      </c>
      <c r="AE2402" s="56" t="str">
        <f t="shared" si="74"/>
        <v/>
      </c>
      <c r="AF2402" s="60">
        <v>43270</v>
      </c>
      <c r="AI2402" s="60">
        <v>0.80579999999999996</v>
      </c>
    </row>
    <row r="2403" spans="1:35" x14ac:dyDescent="0.35">
      <c r="A2403" s="46" t="s">
        <v>3120</v>
      </c>
      <c r="B2403" s="65" t="s">
        <v>6596</v>
      </c>
      <c r="C2403" s="28">
        <v>99942</v>
      </c>
      <c r="D2403" s="48" t="s">
        <v>9451</v>
      </c>
      <c r="E2403" s="40" t="s">
        <v>7520</v>
      </c>
      <c r="F2403" s="44" t="s">
        <v>54</v>
      </c>
      <c r="G2403" s="18" t="s">
        <v>4188</v>
      </c>
      <c r="H2403" s="10">
        <v>0.82799999999999996</v>
      </c>
      <c r="I2403" s="36">
        <f>(Reference!B$12*List!$H2403)+Reference!B$13</f>
        <v>879.68119036108988</v>
      </c>
      <c r="J2403" s="36">
        <f>(Reference!C$12*List!$H2403)+Reference!C$13</f>
        <v>1312.7935619081675</v>
      </c>
      <c r="K2403" s="36">
        <f>(Reference!D$12*List!$H2403)+Reference!D$13</f>
        <v>1571.5713939645975</v>
      </c>
      <c r="L2403" s="36">
        <f>(Reference!E$12*List!$H2403)+Reference!E$13</f>
        <v>1943.6666766899486</v>
      </c>
      <c r="M2403" s="36">
        <f>(Reference!F$12*List!$H2403)+Reference!F$13</f>
        <v>2024.8411966402814</v>
      </c>
      <c r="N2403" s="36">
        <f>(Reference!G$12*List!$H2403)+Reference!G$13</f>
        <v>2292.8805511071523</v>
      </c>
      <c r="O2403" s="36">
        <f>(Reference!H$12*List!$H2403)+Reference!H$13</f>
        <v>2380.047820852476</v>
      </c>
      <c r="P2403" s="36">
        <f>(Reference!I$12*List!$H2403)+Reference!I$13</f>
        <v>2473.7526358286996</v>
      </c>
      <c r="Q2403" s="36">
        <f>(Reference!J$12*List!$H2403)+Reference!J$13</f>
        <v>2863.826167939023</v>
      </c>
      <c r="R2403" s="36">
        <f>(Reference!K$12*List!$H2403)+Reference!K$13</f>
        <v>2954.8070057357054</v>
      </c>
      <c r="S2403" s="36">
        <f>(Reference!L$12*List!$H2403)+Reference!L$13</f>
        <v>3187.9794523044461</v>
      </c>
      <c r="T2403" s="36">
        <f>(Reference!M$12*List!$H2403)+Reference!M$13</f>
        <v>3808.5014538039704</v>
      </c>
      <c r="U2403" s="36">
        <f>(Reference!N$12*List!$H2403)+Reference!N$13</f>
        <v>15363.612649418461</v>
      </c>
      <c r="V2403" s="12">
        <f>(Reference!O$12*List!$H2403)+Reference!O$13</f>
        <v>571.10905546264348</v>
      </c>
      <c r="W2403" s="12">
        <f>(Reference!P$12*List!$H2403)+Reference!P$13</f>
        <v>804.74457815190681</v>
      </c>
      <c r="X2403" s="12">
        <f>(Reference!Q$12*List!$H2403)+Reference!Q$13</f>
        <v>402.3722890759534</v>
      </c>
      <c r="Y2403" s="53"/>
      <c r="Z2403" s="1" t="str">
        <f t="shared" si="75"/>
        <v>MARION, South Carolina</v>
      </c>
      <c r="AA2403" s="40" t="s">
        <v>7520</v>
      </c>
      <c r="AB2403" s="40" t="s">
        <v>277</v>
      </c>
      <c r="AC2403" s="43" t="s">
        <v>54</v>
      </c>
      <c r="AD2403" s="61">
        <v>0.40629999999999999</v>
      </c>
      <c r="AE2403" s="56" t="str">
        <f t="shared" si="74"/>
        <v/>
      </c>
      <c r="AF2403" s="60">
        <v>43280</v>
      </c>
      <c r="AI2403" s="60">
        <v>0.80579999999999996</v>
      </c>
    </row>
    <row r="2404" spans="1:35" x14ac:dyDescent="0.35">
      <c r="A2404" s="46" t="s">
        <v>3121</v>
      </c>
      <c r="B2404" s="65" t="s">
        <v>6597</v>
      </c>
      <c r="C2404" s="28">
        <v>99942</v>
      </c>
      <c r="D2404" s="48" t="s">
        <v>9451</v>
      </c>
      <c r="E2404" s="40" t="s">
        <v>8909</v>
      </c>
      <c r="F2404" s="44" t="s">
        <v>54</v>
      </c>
      <c r="G2404" s="18" t="s">
        <v>4188</v>
      </c>
      <c r="H2404" s="10">
        <v>0.82799999999999996</v>
      </c>
      <c r="I2404" s="36">
        <f>(Reference!B$12*List!$H2404)+Reference!B$13</f>
        <v>879.68119036108988</v>
      </c>
      <c r="J2404" s="36">
        <f>(Reference!C$12*List!$H2404)+Reference!C$13</f>
        <v>1312.7935619081675</v>
      </c>
      <c r="K2404" s="36">
        <f>(Reference!D$12*List!$H2404)+Reference!D$13</f>
        <v>1571.5713939645975</v>
      </c>
      <c r="L2404" s="36">
        <f>(Reference!E$12*List!$H2404)+Reference!E$13</f>
        <v>1943.6666766899486</v>
      </c>
      <c r="M2404" s="36">
        <f>(Reference!F$12*List!$H2404)+Reference!F$13</f>
        <v>2024.8411966402814</v>
      </c>
      <c r="N2404" s="36">
        <f>(Reference!G$12*List!$H2404)+Reference!G$13</f>
        <v>2292.8805511071523</v>
      </c>
      <c r="O2404" s="36">
        <f>(Reference!H$12*List!$H2404)+Reference!H$13</f>
        <v>2380.047820852476</v>
      </c>
      <c r="P2404" s="36">
        <f>(Reference!I$12*List!$H2404)+Reference!I$13</f>
        <v>2473.7526358286996</v>
      </c>
      <c r="Q2404" s="36">
        <f>(Reference!J$12*List!$H2404)+Reference!J$13</f>
        <v>2863.826167939023</v>
      </c>
      <c r="R2404" s="36">
        <f>(Reference!K$12*List!$H2404)+Reference!K$13</f>
        <v>2954.8070057357054</v>
      </c>
      <c r="S2404" s="36">
        <f>(Reference!L$12*List!$H2404)+Reference!L$13</f>
        <v>3187.9794523044461</v>
      </c>
      <c r="T2404" s="36">
        <f>(Reference!M$12*List!$H2404)+Reference!M$13</f>
        <v>3808.5014538039704</v>
      </c>
      <c r="U2404" s="36">
        <f>(Reference!N$12*List!$H2404)+Reference!N$13</f>
        <v>15363.612649418461</v>
      </c>
      <c r="V2404" s="12">
        <f>(Reference!O$12*List!$H2404)+Reference!O$13</f>
        <v>571.10905546264348</v>
      </c>
      <c r="W2404" s="12">
        <f>(Reference!P$12*List!$H2404)+Reference!P$13</f>
        <v>804.74457815190681</v>
      </c>
      <c r="X2404" s="12">
        <f>(Reference!Q$12*List!$H2404)+Reference!Q$13</f>
        <v>402.3722890759534</v>
      </c>
      <c r="Y2404" s="53"/>
      <c r="Z2404" s="1" t="str">
        <f t="shared" si="75"/>
        <v>MARLBORO, South Carolina</v>
      </c>
      <c r="AA2404" s="40" t="s">
        <v>8909</v>
      </c>
      <c r="AB2404" s="40" t="s">
        <v>277</v>
      </c>
      <c r="AC2404" s="43" t="s">
        <v>54</v>
      </c>
      <c r="AD2404" s="61">
        <v>0.36959999999999998</v>
      </c>
      <c r="AE2404" s="56" t="str">
        <f t="shared" si="74"/>
        <v/>
      </c>
      <c r="AF2404" s="60">
        <v>43290</v>
      </c>
      <c r="AI2404" s="60">
        <v>0.80579999999999996</v>
      </c>
    </row>
    <row r="2405" spans="1:35" x14ac:dyDescent="0.35">
      <c r="A2405" s="46" t="s">
        <v>3122</v>
      </c>
      <c r="B2405" s="65" t="s">
        <v>6598</v>
      </c>
      <c r="C2405" s="28">
        <v>99942</v>
      </c>
      <c r="D2405" s="48" t="s">
        <v>9451</v>
      </c>
      <c r="E2405" s="40" t="s">
        <v>8910</v>
      </c>
      <c r="F2405" s="44" t="s">
        <v>54</v>
      </c>
      <c r="G2405" s="18" t="s">
        <v>4188</v>
      </c>
      <c r="H2405" s="10">
        <v>0.82799999999999996</v>
      </c>
      <c r="I2405" s="36">
        <f>(Reference!B$12*List!$H2405)+Reference!B$13</f>
        <v>879.68119036108988</v>
      </c>
      <c r="J2405" s="36">
        <f>(Reference!C$12*List!$H2405)+Reference!C$13</f>
        <v>1312.7935619081675</v>
      </c>
      <c r="K2405" s="36">
        <f>(Reference!D$12*List!$H2405)+Reference!D$13</f>
        <v>1571.5713939645975</v>
      </c>
      <c r="L2405" s="36">
        <f>(Reference!E$12*List!$H2405)+Reference!E$13</f>
        <v>1943.6666766899486</v>
      </c>
      <c r="M2405" s="36">
        <f>(Reference!F$12*List!$H2405)+Reference!F$13</f>
        <v>2024.8411966402814</v>
      </c>
      <c r="N2405" s="36">
        <f>(Reference!G$12*List!$H2405)+Reference!G$13</f>
        <v>2292.8805511071523</v>
      </c>
      <c r="O2405" s="36">
        <f>(Reference!H$12*List!$H2405)+Reference!H$13</f>
        <v>2380.047820852476</v>
      </c>
      <c r="P2405" s="36">
        <f>(Reference!I$12*List!$H2405)+Reference!I$13</f>
        <v>2473.7526358286996</v>
      </c>
      <c r="Q2405" s="36">
        <f>(Reference!J$12*List!$H2405)+Reference!J$13</f>
        <v>2863.826167939023</v>
      </c>
      <c r="R2405" s="36">
        <f>(Reference!K$12*List!$H2405)+Reference!K$13</f>
        <v>2954.8070057357054</v>
      </c>
      <c r="S2405" s="36">
        <f>(Reference!L$12*List!$H2405)+Reference!L$13</f>
        <v>3187.9794523044461</v>
      </c>
      <c r="T2405" s="36">
        <f>(Reference!M$12*List!$H2405)+Reference!M$13</f>
        <v>3808.5014538039704</v>
      </c>
      <c r="U2405" s="36">
        <f>(Reference!N$12*List!$H2405)+Reference!N$13</f>
        <v>15363.612649418461</v>
      </c>
      <c r="V2405" s="12">
        <f>(Reference!O$12*List!$H2405)+Reference!O$13</f>
        <v>571.10905546264348</v>
      </c>
      <c r="W2405" s="12">
        <f>(Reference!P$12*List!$H2405)+Reference!P$13</f>
        <v>804.74457815190681</v>
      </c>
      <c r="X2405" s="12">
        <f>(Reference!Q$12*List!$H2405)+Reference!Q$13</f>
        <v>402.3722890759534</v>
      </c>
      <c r="Y2405" s="53"/>
      <c r="Z2405" s="1" t="str">
        <f t="shared" si="75"/>
        <v>NEWBERRY, South Carolina</v>
      </c>
      <c r="AA2405" s="40" t="s">
        <v>8910</v>
      </c>
      <c r="AB2405" s="40" t="s">
        <v>277</v>
      </c>
      <c r="AC2405" s="43" t="s">
        <v>54</v>
      </c>
      <c r="AD2405" s="61">
        <v>0.39019999999999999</v>
      </c>
      <c r="AE2405" s="56" t="str">
        <f t="shared" si="74"/>
        <v/>
      </c>
      <c r="AF2405" s="60">
        <v>43300</v>
      </c>
      <c r="AI2405" s="60">
        <v>0.80579999999999996</v>
      </c>
    </row>
    <row r="2406" spans="1:35" x14ac:dyDescent="0.35">
      <c r="A2406" s="46" t="s">
        <v>3123</v>
      </c>
      <c r="B2406" s="65" t="s">
        <v>6599</v>
      </c>
      <c r="C2406" s="28">
        <v>99942</v>
      </c>
      <c r="D2406" s="48" t="s">
        <v>9451</v>
      </c>
      <c r="E2406" s="40" t="s">
        <v>7886</v>
      </c>
      <c r="F2406" s="44" t="s">
        <v>54</v>
      </c>
      <c r="G2406" s="18" t="s">
        <v>4188</v>
      </c>
      <c r="H2406" s="10">
        <v>0.82799999999999996</v>
      </c>
      <c r="I2406" s="36">
        <f>(Reference!B$12*List!$H2406)+Reference!B$13</f>
        <v>879.68119036108988</v>
      </c>
      <c r="J2406" s="36">
        <f>(Reference!C$12*List!$H2406)+Reference!C$13</f>
        <v>1312.7935619081675</v>
      </c>
      <c r="K2406" s="36">
        <f>(Reference!D$12*List!$H2406)+Reference!D$13</f>
        <v>1571.5713939645975</v>
      </c>
      <c r="L2406" s="36">
        <f>(Reference!E$12*List!$H2406)+Reference!E$13</f>
        <v>1943.6666766899486</v>
      </c>
      <c r="M2406" s="36">
        <f>(Reference!F$12*List!$H2406)+Reference!F$13</f>
        <v>2024.8411966402814</v>
      </c>
      <c r="N2406" s="36">
        <f>(Reference!G$12*List!$H2406)+Reference!G$13</f>
        <v>2292.8805511071523</v>
      </c>
      <c r="O2406" s="36">
        <f>(Reference!H$12*List!$H2406)+Reference!H$13</f>
        <v>2380.047820852476</v>
      </c>
      <c r="P2406" s="36">
        <f>(Reference!I$12*List!$H2406)+Reference!I$13</f>
        <v>2473.7526358286996</v>
      </c>
      <c r="Q2406" s="36">
        <f>(Reference!J$12*List!$H2406)+Reference!J$13</f>
        <v>2863.826167939023</v>
      </c>
      <c r="R2406" s="36">
        <f>(Reference!K$12*List!$H2406)+Reference!K$13</f>
        <v>2954.8070057357054</v>
      </c>
      <c r="S2406" s="36">
        <f>(Reference!L$12*List!$H2406)+Reference!L$13</f>
        <v>3187.9794523044461</v>
      </c>
      <c r="T2406" s="36">
        <f>(Reference!M$12*List!$H2406)+Reference!M$13</f>
        <v>3808.5014538039704</v>
      </c>
      <c r="U2406" s="36">
        <f>(Reference!N$12*List!$H2406)+Reference!N$13</f>
        <v>15363.612649418461</v>
      </c>
      <c r="V2406" s="12">
        <f>(Reference!O$12*List!$H2406)+Reference!O$13</f>
        <v>571.10905546264348</v>
      </c>
      <c r="W2406" s="12">
        <f>(Reference!P$12*List!$H2406)+Reference!P$13</f>
        <v>804.74457815190681</v>
      </c>
      <c r="X2406" s="12">
        <f>(Reference!Q$12*List!$H2406)+Reference!Q$13</f>
        <v>402.3722890759534</v>
      </c>
      <c r="Y2406" s="53"/>
      <c r="Z2406" s="1" t="str">
        <f t="shared" si="75"/>
        <v>OCONEE, South Carolina</v>
      </c>
      <c r="AA2406" s="40" t="s">
        <v>7886</v>
      </c>
      <c r="AB2406" s="40" t="s">
        <v>277</v>
      </c>
      <c r="AC2406" s="43" t="s">
        <v>54</v>
      </c>
      <c r="AD2406" s="61">
        <v>0.35489999999999999</v>
      </c>
      <c r="AE2406" s="56" t="str">
        <f t="shared" si="74"/>
        <v/>
      </c>
      <c r="AF2406" s="60">
        <v>43310</v>
      </c>
      <c r="AI2406" s="60">
        <v>0.80579999999999996</v>
      </c>
    </row>
    <row r="2407" spans="1:35" x14ac:dyDescent="0.35">
      <c r="A2407" s="46" t="s">
        <v>3124</v>
      </c>
      <c r="B2407" s="65" t="s">
        <v>6600</v>
      </c>
      <c r="C2407" s="28">
        <v>99942</v>
      </c>
      <c r="D2407" s="48" t="s">
        <v>9451</v>
      </c>
      <c r="E2407" s="40" t="s">
        <v>8911</v>
      </c>
      <c r="F2407" s="44" t="s">
        <v>54</v>
      </c>
      <c r="G2407" s="18" t="s">
        <v>4188</v>
      </c>
      <c r="H2407" s="10">
        <v>0.82799999999999996</v>
      </c>
      <c r="I2407" s="36">
        <f>(Reference!B$12*List!$H2407)+Reference!B$13</f>
        <v>879.68119036108988</v>
      </c>
      <c r="J2407" s="36">
        <f>(Reference!C$12*List!$H2407)+Reference!C$13</f>
        <v>1312.7935619081675</v>
      </c>
      <c r="K2407" s="36">
        <f>(Reference!D$12*List!$H2407)+Reference!D$13</f>
        <v>1571.5713939645975</v>
      </c>
      <c r="L2407" s="36">
        <f>(Reference!E$12*List!$H2407)+Reference!E$13</f>
        <v>1943.6666766899486</v>
      </c>
      <c r="M2407" s="36">
        <f>(Reference!F$12*List!$H2407)+Reference!F$13</f>
        <v>2024.8411966402814</v>
      </c>
      <c r="N2407" s="36">
        <f>(Reference!G$12*List!$H2407)+Reference!G$13</f>
        <v>2292.8805511071523</v>
      </c>
      <c r="O2407" s="36">
        <f>(Reference!H$12*List!$H2407)+Reference!H$13</f>
        <v>2380.047820852476</v>
      </c>
      <c r="P2407" s="36">
        <f>(Reference!I$12*List!$H2407)+Reference!I$13</f>
        <v>2473.7526358286996</v>
      </c>
      <c r="Q2407" s="36">
        <f>(Reference!J$12*List!$H2407)+Reference!J$13</f>
        <v>2863.826167939023</v>
      </c>
      <c r="R2407" s="36">
        <f>(Reference!K$12*List!$H2407)+Reference!K$13</f>
        <v>2954.8070057357054</v>
      </c>
      <c r="S2407" s="36">
        <f>(Reference!L$12*List!$H2407)+Reference!L$13</f>
        <v>3187.9794523044461</v>
      </c>
      <c r="T2407" s="36">
        <f>(Reference!M$12*List!$H2407)+Reference!M$13</f>
        <v>3808.5014538039704</v>
      </c>
      <c r="U2407" s="36">
        <f>(Reference!N$12*List!$H2407)+Reference!N$13</f>
        <v>15363.612649418461</v>
      </c>
      <c r="V2407" s="12">
        <f>(Reference!O$12*List!$H2407)+Reference!O$13</f>
        <v>571.10905546264348</v>
      </c>
      <c r="W2407" s="12">
        <f>(Reference!P$12*List!$H2407)+Reference!P$13</f>
        <v>804.74457815190681</v>
      </c>
      <c r="X2407" s="12">
        <f>(Reference!Q$12*List!$H2407)+Reference!Q$13</f>
        <v>402.3722890759534</v>
      </c>
      <c r="Y2407" s="53"/>
      <c r="Z2407" s="1" t="str">
        <f t="shared" si="75"/>
        <v>ORANGEBURG, South Carolina</v>
      </c>
      <c r="AA2407" s="40" t="s">
        <v>8911</v>
      </c>
      <c r="AB2407" s="40" t="s">
        <v>277</v>
      </c>
      <c r="AC2407" s="43" t="s">
        <v>54</v>
      </c>
      <c r="AD2407" s="61">
        <v>0.32519999999999999</v>
      </c>
      <c r="AE2407" s="56" t="str">
        <f t="shared" si="74"/>
        <v/>
      </c>
      <c r="AF2407" s="60">
        <v>43320</v>
      </c>
      <c r="AI2407" s="60">
        <v>0.80579999999999996</v>
      </c>
    </row>
    <row r="2408" spans="1:35" x14ac:dyDescent="0.35">
      <c r="A2408" s="46" t="s">
        <v>3125</v>
      </c>
      <c r="B2408" s="65" t="s">
        <v>6601</v>
      </c>
      <c r="C2408" s="28" t="s">
        <v>2171</v>
      </c>
      <c r="D2408" s="48" t="s">
        <v>503</v>
      </c>
      <c r="E2408" s="40" t="s">
        <v>7527</v>
      </c>
      <c r="F2408" s="43" t="s">
        <v>54</v>
      </c>
      <c r="G2408" s="18" t="s">
        <v>4187</v>
      </c>
      <c r="H2408" s="10">
        <v>0.89780000000000004</v>
      </c>
      <c r="I2408" s="36">
        <f>(Reference!B$12*List!$H2408)+Reference!B$13</f>
        <v>933.44519843990452</v>
      </c>
      <c r="J2408" s="36">
        <f>(Reference!C$12*List!$H2408)+Reference!C$13</f>
        <v>1393.0283611077211</v>
      </c>
      <c r="K2408" s="36">
        <f>(Reference!D$12*List!$H2408)+Reference!D$13</f>
        <v>1667.6220746513854</v>
      </c>
      <c r="L2408" s="36">
        <f>(Reference!E$12*List!$H2408)+Reference!E$13</f>
        <v>2062.4589301257488</v>
      </c>
      <c r="M2408" s="36">
        <f>(Reference!F$12*List!$H2408)+Reference!F$13</f>
        <v>2148.5946423741825</v>
      </c>
      <c r="N2408" s="36">
        <f>(Reference!G$12*List!$H2408)+Reference!G$13</f>
        <v>2433.0159204025672</v>
      </c>
      <c r="O2408" s="36">
        <f>(Reference!H$12*List!$H2408)+Reference!H$13</f>
        <v>2525.5106449646437</v>
      </c>
      <c r="P2408" s="36">
        <f>(Reference!I$12*List!$H2408)+Reference!I$13</f>
        <v>2624.9424738688763</v>
      </c>
      <c r="Q2408" s="36">
        <f>(Reference!J$12*List!$H2408)+Reference!J$13</f>
        <v>3038.8563662841671</v>
      </c>
      <c r="R2408" s="36">
        <f>(Reference!K$12*List!$H2408)+Reference!K$13</f>
        <v>3135.3977350458354</v>
      </c>
      <c r="S2408" s="36">
        <f>(Reference!L$12*List!$H2408)+Reference!L$13</f>
        <v>3382.8211232493886</v>
      </c>
      <c r="T2408" s="36">
        <f>(Reference!M$12*List!$H2408)+Reference!M$13</f>
        <v>4041.2679437256702</v>
      </c>
      <c r="U2408" s="36">
        <f>(Reference!N$12*List!$H2408)+Reference!N$13</f>
        <v>16302.599868485919</v>
      </c>
      <c r="V2408" s="12">
        <f>(Reference!O$12*List!$H2408)+Reference!O$13</f>
        <v>606.01387349015408</v>
      </c>
      <c r="W2408" s="12">
        <f>(Reference!P$12*List!$H2408)+Reference!P$13</f>
        <v>853.92863991794445</v>
      </c>
      <c r="X2408" s="12">
        <f>(Reference!Q$12*List!$H2408)+Reference!Q$13</f>
        <v>426.96431995897223</v>
      </c>
      <c r="Y2408" s="53"/>
      <c r="Z2408" s="1" t="str">
        <f t="shared" si="75"/>
        <v>PICKENS, South Carolina</v>
      </c>
      <c r="AA2408" s="40" t="s">
        <v>7527</v>
      </c>
      <c r="AB2408" s="40" t="s">
        <v>277</v>
      </c>
      <c r="AC2408" s="43" t="s">
        <v>54</v>
      </c>
      <c r="AD2408" s="61">
        <v>0.40589999999999998</v>
      </c>
      <c r="AE2408" s="56" t="str">
        <f t="shared" si="74"/>
        <v/>
      </c>
      <c r="AF2408" s="60">
        <v>43330</v>
      </c>
      <c r="AI2408" s="60">
        <v>0.80579999999999996</v>
      </c>
    </row>
    <row r="2409" spans="1:35" x14ac:dyDescent="0.35">
      <c r="A2409" s="46" t="s">
        <v>3126</v>
      </c>
      <c r="B2409" s="65" t="s">
        <v>6602</v>
      </c>
      <c r="C2409" s="19" t="s">
        <v>1749</v>
      </c>
      <c r="D2409" s="48" t="s">
        <v>432</v>
      </c>
      <c r="E2409" s="41" t="s">
        <v>8001</v>
      </c>
      <c r="F2409" s="43" t="s">
        <v>54</v>
      </c>
      <c r="G2409" s="18" t="s">
        <v>4187</v>
      </c>
      <c r="H2409" s="10">
        <v>0.84860000000000002</v>
      </c>
      <c r="I2409" s="36">
        <f>(Reference!B$12*List!$H2409)+Reference!B$13</f>
        <v>895.54850506629884</v>
      </c>
      <c r="J2409" s="36">
        <f>(Reference!C$12*List!$H2409)+Reference!C$13</f>
        <v>1336.4731731332506</v>
      </c>
      <c r="K2409" s="36">
        <f>(Reference!D$12*List!$H2409)+Reference!D$13</f>
        <v>1599.9187295254546</v>
      </c>
      <c r="L2409" s="36">
        <f>(Reference!E$12*List!$H2409)+Reference!E$13</f>
        <v>1978.7257085062449</v>
      </c>
      <c r="M2409" s="36">
        <f>(Reference!F$12*List!$H2409)+Reference!F$13</f>
        <v>2061.3644198797997</v>
      </c>
      <c r="N2409" s="36">
        <f>(Reference!G$12*List!$H2409)+Reference!G$13</f>
        <v>2334.2385540797245</v>
      </c>
      <c r="O2409" s="36">
        <f>(Reference!H$12*List!$H2409)+Reference!H$13</f>
        <v>2422.9781099170987</v>
      </c>
      <c r="P2409" s="36">
        <f>(Reference!I$12*List!$H2409)+Reference!I$13</f>
        <v>2518.3731324422761</v>
      </c>
      <c r="Q2409" s="36">
        <f>(Reference!J$12*List!$H2409)+Reference!J$13</f>
        <v>2915.4826448145241</v>
      </c>
      <c r="R2409" s="36">
        <f>(Reference!K$12*List!$H2409)+Reference!K$13</f>
        <v>3008.1045562197842</v>
      </c>
      <c r="S2409" s="36">
        <f>(Reference!L$12*List!$H2409)+Reference!L$13</f>
        <v>3245.4828680847586</v>
      </c>
      <c r="T2409" s="36">
        <f>(Reference!M$12*List!$H2409)+Reference!M$13</f>
        <v>3877.1975812020655</v>
      </c>
      <c r="U2409" s="36">
        <f>(Reference!N$12*List!$H2409)+Reference!N$13</f>
        <v>15640.734951893955</v>
      </c>
      <c r="V2409" s="12">
        <f>(Reference!O$12*List!$H2409)+Reference!O$13</f>
        <v>581.41047740199474</v>
      </c>
      <c r="W2409" s="12">
        <f>(Reference!P$12*List!$H2409)+Reference!P$13</f>
        <v>819.26021815735635</v>
      </c>
      <c r="X2409" s="12">
        <f>(Reference!Q$12*List!$H2409)+Reference!Q$13</f>
        <v>409.63010907867817</v>
      </c>
      <c r="Y2409" s="53"/>
      <c r="Z2409" s="1" t="str">
        <f t="shared" si="75"/>
        <v>RICHLAND, South Carolina</v>
      </c>
      <c r="AA2409" s="40" t="s">
        <v>8001</v>
      </c>
      <c r="AB2409" s="40" t="s">
        <v>277</v>
      </c>
      <c r="AC2409" s="43" t="s">
        <v>54</v>
      </c>
      <c r="AD2409" s="61">
        <v>0.44</v>
      </c>
      <c r="AE2409" s="56" t="str">
        <f t="shared" si="74"/>
        <v/>
      </c>
      <c r="AF2409" s="60">
        <v>43340</v>
      </c>
      <c r="AI2409" s="60">
        <v>0.80579999999999996</v>
      </c>
    </row>
    <row r="2410" spans="1:35" x14ac:dyDescent="0.35">
      <c r="A2410" s="46" t="s">
        <v>3127</v>
      </c>
      <c r="B2410" s="65" t="s">
        <v>6603</v>
      </c>
      <c r="C2410" s="28" t="s">
        <v>1749</v>
      </c>
      <c r="D2410" s="48" t="s">
        <v>432</v>
      </c>
      <c r="E2410" s="40" t="s">
        <v>8912</v>
      </c>
      <c r="F2410" s="43" t="s">
        <v>54</v>
      </c>
      <c r="G2410" s="18" t="s">
        <v>4187</v>
      </c>
      <c r="H2410" s="16">
        <v>0.84860000000000002</v>
      </c>
      <c r="I2410" s="36">
        <f>(Reference!B$12*List!$H2410)+Reference!B$13</f>
        <v>895.54850506629884</v>
      </c>
      <c r="J2410" s="36">
        <f>(Reference!C$12*List!$H2410)+Reference!C$13</f>
        <v>1336.4731731332506</v>
      </c>
      <c r="K2410" s="36">
        <f>(Reference!D$12*List!$H2410)+Reference!D$13</f>
        <v>1599.9187295254546</v>
      </c>
      <c r="L2410" s="36">
        <f>(Reference!E$12*List!$H2410)+Reference!E$13</f>
        <v>1978.7257085062449</v>
      </c>
      <c r="M2410" s="36">
        <f>(Reference!F$12*List!$H2410)+Reference!F$13</f>
        <v>2061.3644198797997</v>
      </c>
      <c r="N2410" s="36">
        <f>(Reference!G$12*List!$H2410)+Reference!G$13</f>
        <v>2334.2385540797245</v>
      </c>
      <c r="O2410" s="36">
        <f>(Reference!H$12*List!$H2410)+Reference!H$13</f>
        <v>2422.9781099170987</v>
      </c>
      <c r="P2410" s="36">
        <f>(Reference!I$12*List!$H2410)+Reference!I$13</f>
        <v>2518.3731324422761</v>
      </c>
      <c r="Q2410" s="36">
        <f>(Reference!J$12*List!$H2410)+Reference!J$13</f>
        <v>2915.4826448145241</v>
      </c>
      <c r="R2410" s="36">
        <f>(Reference!K$12*List!$H2410)+Reference!K$13</f>
        <v>3008.1045562197842</v>
      </c>
      <c r="S2410" s="36">
        <f>(Reference!L$12*List!$H2410)+Reference!L$13</f>
        <v>3245.4828680847586</v>
      </c>
      <c r="T2410" s="36">
        <f>(Reference!M$12*List!$H2410)+Reference!M$13</f>
        <v>3877.1975812020655</v>
      </c>
      <c r="U2410" s="36">
        <f>(Reference!N$12*List!$H2410)+Reference!N$13</f>
        <v>15640.734951893955</v>
      </c>
      <c r="V2410" s="12">
        <f>(Reference!O$12*List!$H2410)+Reference!O$13</f>
        <v>581.41047740199474</v>
      </c>
      <c r="W2410" s="12">
        <f>(Reference!P$12*List!$H2410)+Reference!P$13</f>
        <v>819.26021815735635</v>
      </c>
      <c r="X2410" s="12">
        <f>(Reference!Q$12*List!$H2410)+Reference!Q$13</f>
        <v>409.63010907867817</v>
      </c>
      <c r="Y2410" s="53"/>
      <c r="Z2410" s="1" t="str">
        <f t="shared" si="75"/>
        <v>SALUDA, South Carolina</v>
      </c>
      <c r="AA2410" s="41" t="s">
        <v>8912</v>
      </c>
      <c r="AB2410" s="40" t="s">
        <v>277</v>
      </c>
      <c r="AC2410" s="44" t="s">
        <v>54</v>
      </c>
      <c r="AD2410" s="62">
        <v>0.4047</v>
      </c>
      <c r="AE2410" s="56" t="str">
        <f t="shared" si="74"/>
        <v/>
      </c>
      <c r="AF2410" s="60">
        <v>43350</v>
      </c>
      <c r="AI2410" s="60">
        <v>0.80579999999999996</v>
      </c>
    </row>
    <row r="2411" spans="1:35" x14ac:dyDescent="0.35">
      <c r="A2411" s="46" t="s">
        <v>3128</v>
      </c>
      <c r="B2411" s="65" t="s">
        <v>6604</v>
      </c>
      <c r="C2411" s="19" t="s">
        <v>4152</v>
      </c>
      <c r="D2411" s="48" t="s">
        <v>701</v>
      </c>
      <c r="E2411" s="41" t="s">
        <v>8913</v>
      </c>
      <c r="F2411" s="43" t="s">
        <v>54</v>
      </c>
      <c r="G2411" s="18" t="s">
        <v>4187</v>
      </c>
      <c r="H2411" s="10">
        <v>0.86060000000000003</v>
      </c>
      <c r="I2411" s="36">
        <f>(Reference!B$12*List!$H2411)+Reference!B$13</f>
        <v>904.79160101108073</v>
      </c>
      <c r="J2411" s="36">
        <f>(Reference!C$12*List!$H2411)+Reference!C$13</f>
        <v>1350.2671214197069</v>
      </c>
      <c r="K2411" s="36">
        <f>(Reference!D$12*List!$H2411)+Reference!D$13</f>
        <v>1616.4317405317793</v>
      </c>
      <c r="L2411" s="36">
        <f>(Reference!E$12*List!$H2411)+Reference!E$13</f>
        <v>1999.1484454866118</v>
      </c>
      <c r="M2411" s="36">
        <f>(Reference!F$12*List!$H2411)+Reference!F$13</f>
        <v>2082.6400839028197</v>
      </c>
      <c r="N2411" s="36">
        <f>(Reference!G$12*List!$H2411)+Reference!G$13</f>
        <v>2358.3305946462715</v>
      </c>
      <c r="O2411" s="36">
        <f>(Reference!H$12*List!$H2411)+Reference!H$13</f>
        <v>2447.9860452945486</v>
      </c>
      <c r="P2411" s="36">
        <f>(Reference!I$12*List!$H2411)+Reference!I$13</f>
        <v>2544.3656547414471</v>
      </c>
      <c r="Q2411" s="36">
        <f>(Reference!J$12*List!$H2411)+Reference!J$13</f>
        <v>2945.5737963924857</v>
      </c>
      <c r="R2411" s="36">
        <f>(Reference!K$12*List!$H2411)+Reference!K$13</f>
        <v>3039.1516730066255</v>
      </c>
      <c r="S2411" s="36">
        <f>(Reference!L$12*List!$H2411)+Reference!L$13</f>
        <v>3278.9800034907662</v>
      </c>
      <c r="T2411" s="36">
        <f>(Reference!M$12*List!$H2411)+Reference!M$13</f>
        <v>3917.2147427931886</v>
      </c>
      <c r="U2411" s="36">
        <f>(Reference!N$12*List!$H2411)+Reference!N$13</f>
        <v>15802.16541935541</v>
      </c>
      <c r="V2411" s="12">
        <f>(Reference!O$12*List!$H2411)+Reference!O$13</f>
        <v>587.41130571617998</v>
      </c>
      <c r="W2411" s="12">
        <f>(Reference!P$12*List!$H2411)+Reference!P$13</f>
        <v>827.71593078189005</v>
      </c>
      <c r="X2411" s="12">
        <f>(Reference!Q$12*List!$H2411)+Reference!Q$13</f>
        <v>413.85796539094503</v>
      </c>
      <c r="Y2411" s="53"/>
      <c r="Z2411" s="1" t="str">
        <f t="shared" si="75"/>
        <v>SPARTANBURG, South Carolina</v>
      </c>
      <c r="AA2411" s="40" t="s">
        <v>8913</v>
      </c>
      <c r="AB2411" s="40" t="s">
        <v>277</v>
      </c>
      <c r="AC2411" s="43" t="s">
        <v>54</v>
      </c>
      <c r="AD2411" s="61">
        <v>0.44</v>
      </c>
      <c r="AE2411" s="56" t="str">
        <f t="shared" si="74"/>
        <v/>
      </c>
      <c r="AF2411" s="60">
        <v>43360</v>
      </c>
      <c r="AI2411" s="60">
        <v>0.80579999999999996</v>
      </c>
    </row>
    <row r="2412" spans="1:35" x14ac:dyDescent="0.35">
      <c r="A2412" s="46" t="s">
        <v>3129</v>
      </c>
      <c r="B2412" s="65" t="s">
        <v>6605</v>
      </c>
      <c r="C2412" s="28" t="s">
        <v>3293</v>
      </c>
      <c r="D2412" s="48" t="s">
        <v>710</v>
      </c>
      <c r="E2412" s="40" t="s">
        <v>7533</v>
      </c>
      <c r="F2412" s="43" t="s">
        <v>54</v>
      </c>
      <c r="G2412" s="18" t="s">
        <v>4187</v>
      </c>
      <c r="H2412" s="10">
        <v>0.73089999999999999</v>
      </c>
      <c r="I2412" s="36">
        <f>(Reference!B$12*List!$H2412)+Reference!B$13</f>
        <v>804.88913900789669</v>
      </c>
      <c r="J2412" s="36">
        <f>(Reference!C$12*List!$H2412)+Reference!C$13</f>
        <v>1201.1775303569259</v>
      </c>
      <c r="K2412" s="36">
        <f>(Reference!D$12*List!$H2412)+Reference!D$13</f>
        <v>1437.9536132384217</v>
      </c>
      <c r="L2412" s="36">
        <f>(Reference!E$12*List!$H2412)+Reference!E$13</f>
        <v>1778.4126966238141</v>
      </c>
      <c r="M2412" s="36">
        <f>(Reference!F$12*List!$H2412)+Reference!F$13</f>
        <v>1852.6856152540095</v>
      </c>
      <c r="N2412" s="36">
        <f>(Reference!G$12*List!$H2412)+Reference!G$13</f>
        <v>2097.9357895228427</v>
      </c>
      <c r="O2412" s="36">
        <f>(Reference!H$12*List!$H2412)+Reference!H$13</f>
        <v>2177.6919437566098</v>
      </c>
      <c r="P2412" s="36">
        <f>(Reference!I$12*List!$H2412)+Reference!I$13</f>
        <v>2263.4298095579097</v>
      </c>
      <c r="Q2412" s="36">
        <f>(Reference!J$12*List!$H2412)+Reference!J$13</f>
        <v>2620.3385997540163</v>
      </c>
      <c r="R2412" s="36">
        <f>(Reference!K$12*List!$H2412)+Reference!K$13</f>
        <v>2703.5840857355111</v>
      </c>
      <c r="S2412" s="36">
        <f>(Reference!L$12*List!$H2412)+Reference!L$13</f>
        <v>2916.9317983108367</v>
      </c>
      <c r="T2412" s="36">
        <f>(Reference!M$12*List!$H2412)+Reference!M$13</f>
        <v>3484.6959212624661</v>
      </c>
      <c r="U2412" s="36">
        <f>(Reference!N$12*List!$H2412)+Reference!N$13</f>
        <v>14057.371116876195</v>
      </c>
      <c r="V2412" s="12">
        <f>(Reference!O$12*List!$H2412)+Reference!O$13</f>
        <v>522.55235302036169</v>
      </c>
      <c r="W2412" s="12">
        <f>(Reference!P$12*List!$H2412)+Reference!P$13</f>
        <v>736.32377016505518</v>
      </c>
      <c r="X2412" s="12">
        <f>(Reference!Q$12*List!$H2412)+Reference!Q$13</f>
        <v>368.16188508252759</v>
      </c>
      <c r="Y2412" s="53"/>
      <c r="Z2412" s="1" t="str">
        <f t="shared" si="75"/>
        <v>SUMTER, South Carolina</v>
      </c>
      <c r="AA2412" s="40" t="s">
        <v>7533</v>
      </c>
      <c r="AB2412" s="40" t="s">
        <v>277</v>
      </c>
      <c r="AC2412" s="43" t="s">
        <v>54</v>
      </c>
      <c r="AD2412" s="61">
        <v>0.40589999999999998</v>
      </c>
      <c r="AE2412" s="56" t="str">
        <f t="shared" si="74"/>
        <v/>
      </c>
      <c r="AF2412" s="60">
        <v>43370</v>
      </c>
      <c r="AI2412" s="60">
        <v>0.80579999999999996</v>
      </c>
    </row>
    <row r="2413" spans="1:35" x14ac:dyDescent="0.35">
      <c r="A2413" s="46" t="s">
        <v>3130</v>
      </c>
      <c r="B2413" s="65" t="s">
        <v>6606</v>
      </c>
      <c r="C2413" s="19">
        <v>99942</v>
      </c>
      <c r="D2413" s="48" t="s">
        <v>9451</v>
      </c>
      <c r="E2413" s="41" t="s">
        <v>7638</v>
      </c>
      <c r="F2413" s="43" t="s">
        <v>54</v>
      </c>
      <c r="G2413" s="18" t="s">
        <v>4188</v>
      </c>
      <c r="H2413" s="10">
        <v>0.82799999999999996</v>
      </c>
      <c r="I2413" s="36">
        <f>(Reference!B$12*List!$H2413)+Reference!B$13</f>
        <v>879.68119036108988</v>
      </c>
      <c r="J2413" s="36">
        <f>(Reference!C$12*List!$H2413)+Reference!C$13</f>
        <v>1312.7935619081675</v>
      </c>
      <c r="K2413" s="36">
        <f>(Reference!D$12*List!$H2413)+Reference!D$13</f>
        <v>1571.5713939645975</v>
      </c>
      <c r="L2413" s="36">
        <f>(Reference!E$12*List!$H2413)+Reference!E$13</f>
        <v>1943.6666766899486</v>
      </c>
      <c r="M2413" s="36">
        <f>(Reference!F$12*List!$H2413)+Reference!F$13</f>
        <v>2024.8411966402814</v>
      </c>
      <c r="N2413" s="36">
        <f>(Reference!G$12*List!$H2413)+Reference!G$13</f>
        <v>2292.8805511071523</v>
      </c>
      <c r="O2413" s="36">
        <f>(Reference!H$12*List!$H2413)+Reference!H$13</f>
        <v>2380.047820852476</v>
      </c>
      <c r="P2413" s="36">
        <f>(Reference!I$12*List!$H2413)+Reference!I$13</f>
        <v>2473.7526358286996</v>
      </c>
      <c r="Q2413" s="36">
        <f>(Reference!J$12*List!$H2413)+Reference!J$13</f>
        <v>2863.826167939023</v>
      </c>
      <c r="R2413" s="36">
        <f>(Reference!K$12*List!$H2413)+Reference!K$13</f>
        <v>2954.8070057357054</v>
      </c>
      <c r="S2413" s="36">
        <f>(Reference!L$12*List!$H2413)+Reference!L$13</f>
        <v>3187.9794523044461</v>
      </c>
      <c r="T2413" s="36">
        <f>(Reference!M$12*List!$H2413)+Reference!M$13</f>
        <v>3808.5014538039704</v>
      </c>
      <c r="U2413" s="36">
        <f>(Reference!N$12*List!$H2413)+Reference!N$13</f>
        <v>15363.612649418461</v>
      </c>
      <c r="V2413" s="12">
        <f>(Reference!O$12*List!$H2413)+Reference!O$13</f>
        <v>571.10905546264348</v>
      </c>
      <c r="W2413" s="12">
        <f>(Reference!P$12*List!$H2413)+Reference!P$13</f>
        <v>804.74457815190681</v>
      </c>
      <c r="X2413" s="12">
        <f>(Reference!Q$12*List!$H2413)+Reference!Q$13</f>
        <v>402.3722890759534</v>
      </c>
      <c r="Y2413" s="53"/>
      <c r="Z2413" s="1" t="str">
        <f t="shared" si="75"/>
        <v>UNION, South Carolina</v>
      </c>
      <c r="AA2413" s="40" t="s">
        <v>7638</v>
      </c>
      <c r="AB2413" s="40" t="s">
        <v>277</v>
      </c>
      <c r="AC2413" s="43" t="s">
        <v>54</v>
      </c>
      <c r="AD2413" s="61">
        <v>0.40589999999999998</v>
      </c>
      <c r="AE2413" s="56" t="str">
        <f t="shared" si="74"/>
        <v/>
      </c>
      <c r="AF2413" s="60">
        <v>43380</v>
      </c>
      <c r="AI2413" s="60">
        <v>0.80579999999999996</v>
      </c>
    </row>
    <row r="2414" spans="1:35" x14ac:dyDescent="0.35">
      <c r="A2414" s="46" t="s">
        <v>3131</v>
      </c>
      <c r="B2414" s="65" t="s">
        <v>6607</v>
      </c>
      <c r="C2414" s="19">
        <v>99942</v>
      </c>
      <c r="D2414" s="48" t="s">
        <v>9451</v>
      </c>
      <c r="E2414" s="41" t="s">
        <v>8914</v>
      </c>
      <c r="F2414" s="44" t="s">
        <v>54</v>
      </c>
      <c r="G2414" s="18" t="s">
        <v>4188</v>
      </c>
      <c r="H2414" s="10">
        <v>0.82799999999999996</v>
      </c>
      <c r="I2414" s="36">
        <f>(Reference!B$12*List!$H2414)+Reference!B$13</f>
        <v>879.68119036108988</v>
      </c>
      <c r="J2414" s="36">
        <f>(Reference!C$12*List!$H2414)+Reference!C$13</f>
        <v>1312.7935619081675</v>
      </c>
      <c r="K2414" s="36">
        <f>(Reference!D$12*List!$H2414)+Reference!D$13</f>
        <v>1571.5713939645975</v>
      </c>
      <c r="L2414" s="36">
        <f>(Reference!E$12*List!$H2414)+Reference!E$13</f>
        <v>1943.6666766899486</v>
      </c>
      <c r="M2414" s="36">
        <f>(Reference!F$12*List!$H2414)+Reference!F$13</f>
        <v>2024.8411966402814</v>
      </c>
      <c r="N2414" s="36">
        <f>(Reference!G$12*List!$H2414)+Reference!G$13</f>
        <v>2292.8805511071523</v>
      </c>
      <c r="O2414" s="36">
        <f>(Reference!H$12*List!$H2414)+Reference!H$13</f>
        <v>2380.047820852476</v>
      </c>
      <c r="P2414" s="36">
        <f>(Reference!I$12*List!$H2414)+Reference!I$13</f>
        <v>2473.7526358286996</v>
      </c>
      <c r="Q2414" s="36">
        <f>(Reference!J$12*List!$H2414)+Reference!J$13</f>
        <v>2863.826167939023</v>
      </c>
      <c r="R2414" s="36">
        <f>(Reference!K$12*List!$H2414)+Reference!K$13</f>
        <v>2954.8070057357054</v>
      </c>
      <c r="S2414" s="36">
        <f>(Reference!L$12*List!$H2414)+Reference!L$13</f>
        <v>3187.9794523044461</v>
      </c>
      <c r="T2414" s="36">
        <f>(Reference!M$12*List!$H2414)+Reference!M$13</f>
        <v>3808.5014538039704</v>
      </c>
      <c r="U2414" s="36">
        <f>(Reference!N$12*List!$H2414)+Reference!N$13</f>
        <v>15363.612649418461</v>
      </c>
      <c r="V2414" s="12">
        <f>(Reference!O$12*List!$H2414)+Reference!O$13</f>
        <v>571.10905546264348</v>
      </c>
      <c r="W2414" s="12">
        <f>(Reference!P$12*List!$H2414)+Reference!P$13</f>
        <v>804.74457815190681</v>
      </c>
      <c r="X2414" s="12">
        <f>(Reference!Q$12*List!$H2414)+Reference!Q$13</f>
        <v>402.3722890759534</v>
      </c>
      <c r="Y2414" s="53"/>
      <c r="Z2414" s="1" t="str">
        <f t="shared" si="75"/>
        <v>WILLIAMSBURG, South Carolina</v>
      </c>
      <c r="AA2414" s="40" t="s">
        <v>8914</v>
      </c>
      <c r="AB2414" s="40" t="s">
        <v>277</v>
      </c>
      <c r="AC2414" s="43" t="s">
        <v>54</v>
      </c>
      <c r="AD2414" s="61">
        <v>0.32519999999999999</v>
      </c>
      <c r="AE2414" s="56" t="str">
        <f t="shared" si="74"/>
        <v/>
      </c>
      <c r="AF2414" s="60">
        <v>43390</v>
      </c>
      <c r="AI2414" s="60">
        <v>0.80579999999999996</v>
      </c>
    </row>
    <row r="2415" spans="1:35" x14ac:dyDescent="0.35">
      <c r="A2415" s="46" t="s">
        <v>3132</v>
      </c>
      <c r="B2415" s="65" t="s">
        <v>6608</v>
      </c>
      <c r="C2415" s="28" t="s">
        <v>1634</v>
      </c>
      <c r="D2415" s="48" t="s">
        <v>418</v>
      </c>
      <c r="E2415" s="40" t="s">
        <v>8279</v>
      </c>
      <c r="F2415" s="43" t="s">
        <v>54</v>
      </c>
      <c r="G2415" s="18" t="s">
        <v>4187</v>
      </c>
      <c r="H2415" s="16">
        <v>0.93279999999999996</v>
      </c>
      <c r="I2415" s="36">
        <f>(Reference!B$12*List!$H2415)+Reference!B$13</f>
        <v>960.40422827885152</v>
      </c>
      <c r="J2415" s="36">
        <f>(Reference!C$12*List!$H2415)+Reference!C$13</f>
        <v>1433.2607102765517</v>
      </c>
      <c r="K2415" s="36">
        <f>(Reference!D$12*List!$H2415)+Reference!D$13</f>
        <v>1715.7850234198318</v>
      </c>
      <c r="L2415" s="36">
        <f>(Reference!E$12*List!$H2415)+Reference!E$13</f>
        <v>2122.0252463184852</v>
      </c>
      <c r="M2415" s="36">
        <f>(Reference!F$12*List!$H2415)+Reference!F$13</f>
        <v>2210.6486624413246</v>
      </c>
      <c r="N2415" s="36">
        <f>(Reference!G$12*List!$H2415)+Reference!G$13</f>
        <v>2503.2843720549954</v>
      </c>
      <c r="O2415" s="36">
        <f>(Reference!H$12*List!$H2415)+Reference!H$13</f>
        <v>2598.4504564822059</v>
      </c>
      <c r="P2415" s="36">
        <f>(Reference!I$12*List!$H2415)+Reference!I$13</f>
        <v>2700.7539972414575</v>
      </c>
      <c r="Q2415" s="36">
        <f>(Reference!J$12*List!$H2415)+Reference!J$13</f>
        <v>3126.6222250532219</v>
      </c>
      <c r="R2415" s="36">
        <f>(Reference!K$12*List!$H2415)+Reference!K$13</f>
        <v>3225.9518256741235</v>
      </c>
      <c r="S2415" s="36">
        <f>(Reference!L$12*List!$H2415)+Reference!L$13</f>
        <v>3480.5211015169098</v>
      </c>
      <c r="T2415" s="36">
        <f>(Reference!M$12*List!$H2415)+Reference!M$13</f>
        <v>4157.9846650331128</v>
      </c>
      <c r="U2415" s="36">
        <f>(Reference!N$12*List!$H2415)+Reference!N$13</f>
        <v>16773.438731915157</v>
      </c>
      <c r="V2415" s="12">
        <f>(Reference!O$12*List!$H2415)+Reference!O$13</f>
        <v>623.51628940652745</v>
      </c>
      <c r="W2415" s="12">
        <f>(Reference!P$12*List!$H2415)+Reference!P$13</f>
        <v>878.59113507283428</v>
      </c>
      <c r="X2415" s="12">
        <f>(Reference!Q$12*List!$H2415)+Reference!Q$13</f>
        <v>439.29556753641714</v>
      </c>
      <c r="Y2415" s="53"/>
      <c r="Z2415" s="1" t="str">
        <f t="shared" si="75"/>
        <v>YORK, South Carolina</v>
      </c>
      <c r="AA2415" s="41" t="s">
        <v>8279</v>
      </c>
      <c r="AB2415" s="40" t="s">
        <v>277</v>
      </c>
      <c r="AC2415" s="44" t="s">
        <v>54</v>
      </c>
      <c r="AD2415" s="62">
        <v>0.4047</v>
      </c>
      <c r="AE2415" s="56" t="str">
        <f t="shared" si="74"/>
        <v/>
      </c>
      <c r="AF2415" s="60">
        <v>43400</v>
      </c>
      <c r="AI2415" s="60">
        <v>0.80579999999999996</v>
      </c>
    </row>
    <row r="2416" spans="1:35" x14ac:dyDescent="0.35">
      <c r="A2416" s="46" t="s">
        <v>4229</v>
      </c>
      <c r="B2416" s="65" t="s">
        <v>6609</v>
      </c>
      <c r="C2416" s="28">
        <v>99942</v>
      </c>
      <c r="D2416" s="48" t="s">
        <v>9451</v>
      </c>
      <c r="E2416" s="40" t="s">
        <v>7541</v>
      </c>
      <c r="F2416" s="43" t="s">
        <v>54</v>
      </c>
      <c r="G2416" s="18" t="s">
        <v>4188</v>
      </c>
      <c r="H2416" s="10">
        <v>0.82799999999999996</v>
      </c>
      <c r="I2416" s="36">
        <f>(Reference!B$12*List!$H2416)+Reference!B$13</f>
        <v>879.68119036108988</v>
      </c>
      <c r="J2416" s="36">
        <f>(Reference!C$12*List!$H2416)+Reference!C$13</f>
        <v>1312.7935619081675</v>
      </c>
      <c r="K2416" s="36">
        <f>(Reference!D$12*List!$H2416)+Reference!D$13</f>
        <v>1571.5713939645975</v>
      </c>
      <c r="L2416" s="36">
        <f>(Reference!E$12*List!$H2416)+Reference!E$13</f>
        <v>1943.6666766899486</v>
      </c>
      <c r="M2416" s="36">
        <f>(Reference!F$12*List!$H2416)+Reference!F$13</f>
        <v>2024.8411966402814</v>
      </c>
      <c r="N2416" s="36">
        <f>(Reference!G$12*List!$H2416)+Reference!G$13</f>
        <v>2292.8805511071523</v>
      </c>
      <c r="O2416" s="36">
        <f>(Reference!H$12*List!$H2416)+Reference!H$13</f>
        <v>2380.047820852476</v>
      </c>
      <c r="P2416" s="36">
        <f>(Reference!I$12*List!$H2416)+Reference!I$13</f>
        <v>2473.7526358286996</v>
      </c>
      <c r="Q2416" s="36">
        <f>(Reference!J$12*List!$H2416)+Reference!J$13</f>
        <v>2863.826167939023</v>
      </c>
      <c r="R2416" s="36">
        <f>(Reference!K$12*List!$H2416)+Reference!K$13</f>
        <v>2954.8070057357054</v>
      </c>
      <c r="S2416" s="36">
        <f>(Reference!L$12*List!$H2416)+Reference!L$13</f>
        <v>3187.9794523044461</v>
      </c>
      <c r="T2416" s="36">
        <f>(Reference!M$12*List!$H2416)+Reference!M$13</f>
        <v>3808.5014538039704</v>
      </c>
      <c r="U2416" s="36">
        <f>(Reference!N$12*List!$H2416)+Reference!N$13</f>
        <v>15363.612649418461</v>
      </c>
      <c r="V2416" s="12">
        <f>(Reference!O$12*List!$H2416)+Reference!O$13</f>
        <v>571.10905546264348</v>
      </c>
      <c r="W2416" s="12">
        <f>(Reference!P$12*List!$H2416)+Reference!P$13</f>
        <v>804.74457815190681</v>
      </c>
      <c r="X2416" s="12">
        <f>(Reference!Q$12*List!$H2416)+Reference!Q$13</f>
        <v>402.3722890759534</v>
      </c>
      <c r="Y2416" s="53"/>
      <c r="Z2416" s="1" t="str">
        <f t="shared" si="75"/>
        <v>STATEWIDE, South Carolina</v>
      </c>
      <c r="AA2416" s="40" t="s">
        <v>7541</v>
      </c>
      <c r="AB2416" s="40" t="s">
        <v>277</v>
      </c>
      <c r="AC2416" s="43" t="s">
        <v>54</v>
      </c>
      <c r="AD2416" s="61">
        <v>0.40589999999999998</v>
      </c>
      <c r="AE2416" s="56" t="str">
        <f t="shared" si="74"/>
        <v/>
      </c>
      <c r="AF2416" s="60">
        <v>43410</v>
      </c>
      <c r="AI2416" s="60">
        <v>0.81069999999999998</v>
      </c>
    </row>
    <row r="2417" spans="1:35" x14ac:dyDescent="0.35">
      <c r="A2417" s="46" t="s">
        <v>3133</v>
      </c>
      <c r="B2417" s="65" t="s">
        <v>6610</v>
      </c>
      <c r="C2417" s="28">
        <v>99943</v>
      </c>
      <c r="D2417" s="48" t="s">
        <v>9453</v>
      </c>
      <c r="E2417" s="40" t="s">
        <v>8915</v>
      </c>
      <c r="F2417" s="44" t="s">
        <v>55</v>
      </c>
      <c r="G2417" s="18" t="s">
        <v>4188</v>
      </c>
      <c r="H2417" s="10">
        <v>0.80579999999999996</v>
      </c>
      <c r="I2417" s="36">
        <f>(Reference!B$12*List!$H2417)+Reference!B$13</f>
        <v>862.58146286324347</v>
      </c>
      <c r="J2417" s="36">
        <f>(Reference!C$12*List!$H2417)+Reference!C$13</f>
        <v>1287.2747575782234</v>
      </c>
      <c r="K2417" s="36">
        <f>(Reference!D$12*List!$H2417)+Reference!D$13</f>
        <v>1541.0223236028971</v>
      </c>
      <c r="L2417" s="36">
        <f>(Reference!E$12*List!$H2417)+Reference!E$13</f>
        <v>1905.8846132762701</v>
      </c>
      <c r="M2417" s="36">
        <f>(Reference!F$12*List!$H2417)+Reference!F$13</f>
        <v>1985.481218197694</v>
      </c>
      <c r="N2417" s="36">
        <f>(Reference!G$12*List!$H2417)+Reference!G$13</f>
        <v>2248.31027605904</v>
      </c>
      <c r="O2417" s="36">
        <f>(Reference!H$12*List!$H2417)+Reference!H$13</f>
        <v>2333.7831404041935</v>
      </c>
      <c r="P2417" s="36">
        <f>(Reference!I$12*List!$H2417)+Reference!I$13</f>
        <v>2425.6664695752338</v>
      </c>
      <c r="Q2417" s="36">
        <f>(Reference!J$12*List!$H2417)+Reference!J$13</f>
        <v>2808.1575375197936</v>
      </c>
      <c r="R2417" s="36">
        <f>(Reference!K$12*List!$H2417)+Reference!K$13</f>
        <v>2897.3698396800482</v>
      </c>
      <c r="S2417" s="36">
        <f>(Reference!L$12*List!$H2417)+Reference!L$13</f>
        <v>3126.0097518033326</v>
      </c>
      <c r="T2417" s="36">
        <f>(Reference!M$12*List!$H2417)+Reference!M$13</f>
        <v>3734.469704860393</v>
      </c>
      <c r="U2417" s="36">
        <f>(Reference!N$12*List!$H2417)+Reference!N$13</f>
        <v>15064.966284614769</v>
      </c>
      <c r="V2417" s="12">
        <f>(Reference!O$12*List!$H2417)+Reference!O$13</f>
        <v>560.0075230814009</v>
      </c>
      <c r="W2417" s="12">
        <f>(Reference!P$12*List!$H2417)+Reference!P$13</f>
        <v>789.10150979651951</v>
      </c>
      <c r="X2417" s="12">
        <f>(Reference!Q$12*List!$H2417)+Reference!Q$13</f>
        <v>394.55075489825975</v>
      </c>
      <c r="Y2417" s="53"/>
      <c r="Z2417" s="1" t="str">
        <f t="shared" si="75"/>
        <v>AURORA, South Dakota</v>
      </c>
      <c r="AA2417" s="40" t="s">
        <v>8915</v>
      </c>
      <c r="AB2417" s="40" t="s">
        <v>277</v>
      </c>
      <c r="AC2417" s="43" t="s">
        <v>55</v>
      </c>
      <c r="AD2417" s="61">
        <v>0.40589999999999998</v>
      </c>
      <c r="AE2417" s="56" t="str">
        <f t="shared" si="74"/>
        <v/>
      </c>
      <c r="AF2417" s="60">
        <v>43420</v>
      </c>
      <c r="AI2417" s="60">
        <v>0.80579999999999996</v>
      </c>
    </row>
    <row r="2418" spans="1:35" x14ac:dyDescent="0.35">
      <c r="A2418" s="46" t="s">
        <v>3134</v>
      </c>
      <c r="B2418" s="65" t="s">
        <v>6611</v>
      </c>
      <c r="C2418" s="28">
        <v>99943</v>
      </c>
      <c r="D2418" s="48" t="s">
        <v>9453</v>
      </c>
      <c r="E2418" s="40" t="s">
        <v>8916</v>
      </c>
      <c r="F2418" s="44" t="s">
        <v>55</v>
      </c>
      <c r="G2418" s="18" t="s">
        <v>4188</v>
      </c>
      <c r="H2418" s="10">
        <v>0.80579999999999996</v>
      </c>
      <c r="I2418" s="36">
        <f>(Reference!B$12*List!$H2418)+Reference!B$13</f>
        <v>862.58146286324347</v>
      </c>
      <c r="J2418" s="36">
        <f>(Reference!C$12*List!$H2418)+Reference!C$13</f>
        <v>1287.2747575782234</v>
      </c>
      <c r="K2418" s="36">
        <f>(Reference!D$12*List!$H2418)+Reference!D$13</f>
        <v>1541.0223236028971</v>
      </c>
      <c r="L2418" s="36">
        <f>(Reference!E$12*List!$H2418)+Reference!E$13</f>
        <v>1905.8846132762701</v>
      </c>
      <c r="M2418" s="36">
        <f>(Reference!F$12*List!$H2418)+Reference!F$13</f>
        <v>1985.481218197694</v>
      </c>
      <c r="N2418" s="36">
        <f>(Reference!G$12*List!$H2418)+Reference!G$13</f>
        <v>2248.31027605904</v>
      </c>
      <c r="O2418" s="36">
        <f>(Reference!H$12*List!$H2418)+Reference!H$13</f>
        <v>2333.7831404041935</v>
      </c>
      <c r="P2418" s="36">
        <f>(Reference!I$12*List!$H2418)+Reference!I$13</f>
        <v>2425.6664695752338</v>
      </c>
      <c r="Q2418" s="36">
        <f>(Reference!J$12*List!$H2418)+Reference!J$13</f>
        <v>2808.1575375197936</v>
      </c>
      <c r="R2418" s="36">
        <f>(Reference!K$12*List!$H2418)+Reference!K$13</f>
        <v>2897.3698396800482</v>
      </c>
      <c r="S2418" s="36">
        <f>(Reference!L$12*List!$H2418)+Reference!L$13</f>
        <v>3126.0097518033326</v>
      </c>
      <c r="T2418" s="36">
        <f>(Reference!M$12*List!$H2418)+Reference!M$13</f>
        <v>3734.469704860393</v>
      </c>
      <c r="U2418" s="36">
        <f>(Reference!N$12*List!$H2418)+Reference!N$13</f>
        <v>15064.966284614769</v>
      </c>
      <c r="V2418" s="12">
        <f>(Reference!O$12*List!$H2418)+Reference!O$13</f>
        <v>560.0075230814009</v>
      </c>
      <c r="W2418" s="12">
        <f>(Reference!P$12*List!$H2418)+Reference!P$13</f>
        <v>789.10150979651951</v>
      </c>
      <c r="X2418" s="12">
        <f>(Reference!Q$12*List!$H2418)+Reference!Q$13</f>
        <v>394.55075489825975</v>
      </c>
      <c r="Y2418" s="53"/>
      <c r="Z2418" s="1" t="str">
        <f t="shared" si="75"/>
        <v>BEADLE, South Dakota</v>
      </c>
      <c r="AA2418" s="40" t="s">
        <v>8916</v>
      </c>
      <c r="AB2418" s="40" t="s">
        <v>277</v>
      </c>
      <c r="AC2418" s="43" t="s">
        <v>55</v>
      </c>
      <c r="AD2418" s="61">
        <v>0.40589999999999998</v>
      </c>
      <c r="AE2418" s="56" t="str">
        <f t="shared" si="74"/>
        <v/>
      </c>
      <c r="AF2418" s="60">
        <v>43430</v>
      </c>
      <c r="AI2418" s="60">
        <v>0.81069999999999998</v>
      </c>
    </row>
    <row r="2419" spans="1:35" x14ac:dyDescent="0.35">
      <c r="A2419" s="46" t="s">
        <v>3135</v>
      </c>
      <c r="B2419" s="65" t="s">
        <v>6612</v>
      </c>
      <c r="C2419" s="19">
        <v>99943</v>
      </c>
      <c r="D2419" s="48" t="s">
        <v>9453</v>
      </c>
      <c r="E2419" s="41" t="s">
        <v>8917</v>
      </c>
      <c r="F2419" s="44" t="s">
        <v>55</v>
      </c>
      <c r="G2419" s="18" t="s">
        <v>4188</v>
      </c>
      <c r="H2419" s="10">
        <v>0.80579999999999996</v>
      </c>
      <c r="I2419" s="36">
        <f>(Reference!B$12*List!$H2419)+Reference!B$13</f>
        <v>862.58146286324347</v>
      </c>
      <c r="J2419" s="36">
        <f>(Reference!C$12*List!$H2419)+Reference!C$13</f>
        <v>1287.2747575782234</v>
      </c>
      <c r="K2419" s="36">
        <f>(Reference!D$12*List!$H2419)+Reference!D$13</f>
        <v>1541.0223236028971</v>
      </c>
      <c r="L2419" s="36">
        <f>(Reference!E$12*List!$H2419)+Reference!E$13</f>
        <v>1905.8846132762701</v>
      </c>
      <c r="M2419" s="36">
        <f>(Reference!F$12*List!$H2419)+Reference!F$13</f>
        <v>1985.481218197694</v>
      </c>
      <c r="N2419" s="36">
        <f>(Reference!G$12*List!$H2419)+Reference!G$13</f>
        <v>2248.31027605904</v>
      </c>
      <c r="O2419" s="36">
        <f>(Reference!H$12*List!$H2419)+Reference!H$13</f>
        <v>2333.7831404041935</v>
      </c>
      <c r="P2419" s="36">
        <f>(Reference!I$12*List!$H2419)+Reference!I$13</f>
        <v>2425.6664695752338</v>
      </c>
      <c r="Q2419" s="36">
        <f>(Reference!J$12*List!$H2419)+Reference!J$13</f>
        <v>2808.1575375197936</v>
      </c>
      <c r="R2419" s="36">
        <f>(Reference!K$12*List!$H2419)+Reference!K$13</f>
        <v>2897.3698396800482</v>
      </c>
      <c r="S2419" s="36">
        <f>(Reference!L$12*List!$H2419)+Reference!L$13</f>
        <v>3126.0097518033326</v>
      </c>
      <c r="T2419" s="36">
        <f>(Reference!M$12*List!$H2419)+Reference!M$13</f>
        <v>3734.469704860393</v>
      </c>
      <c r="U2419" s="36">
        <f>(Reference!N$12*List!$H2419)+Reference!N$13</f>
        <v>15064.966284614769</v>
      </c>
      <c r="V2419" s="12">
        <f>(Reference!O$12*List!$H2419)+Reference!O$13</f>
        <v>560.0075230814009</v>
      </c>
      <c r="W2419" s="12">
        <f>(Reference!P$12*List!$H2419)+Reference!P$13</f>
        <v>789.10150979651951</v>
      </c>
      <c r="X2419" s="12">
        <f>(Reference!Q$12*List!$H2419)+Reference!Q$13</f>
        <v>394.55075489825975</v>
      </c>
      <c r="Y2419" s="53"/>
      <c r="Z2419" s="1" t="str">
        <f t="shared" si="75"/>
        <v>BENNETT, South Dakota</v>
      </c>
      <c r="AA2419" s="40" t="s">
        <v>8917</v>
      </c>
      <c r="AB2419" s="40" t="s">
        <v>277</v>
      </c>
      <c r="AC2419" s="43" t="s">
        <v>55</v>
      </c>
      <c r="AD2419" s="61">
        <v>0.32519999999999999</v>
      </c>
      <c r="AE2419" s="56" t="str">
        <f t="shared" si="74"/>
        <v/>
      </c>
      <c r="AF2419" s="60">
        <v>43440</v>
      </c>
      <c r="AI2419" s="60">
        <v>0.80579999999999996</v>
      </c>
    </row>
    <row r="2420" spans="1:35" x14ac:dyDescent="0.35">
      <c r="A2420" s="46" t="s">
        <v>3136</v>
      </c>
      <c r="B2420" s="65" t="s">
        <v>6613</v>
      </c>
      <c r="C2420" s="28">
        <v>99943</v>
      </c>
      <c r="D2420" s="48" t="s">
        <v>9453</v>
      </c>
      <c r="E2420" s="40" t="s">
        <v>8918</v>
      </c>
      <c r="F2420" s="44" t="s">
        <v>55</v>
      </c>
      <c r="G2420" s="18" t="s">
        <v>4188</v>
      </c>
      <c r="H2420" s="10">
        <v>0.80579999999999996</v>
      </c>
      <c r="I2420" s="36">
        <f>(Reference!B$12*List!$H2420)+Reference!B$13</f>
        <v>862.58146286324347</v>
      </c>
      <c r="J2420" s="36">
        <f>(Reference!C$12*List!$H2420)+Reference!C$13</f>
        <v>1287.2747575782234</v>
      </c>
      <c r="K2420" s="36">
        <f>(Reference!D$12*List!$H2420)+Reference!D$13</f>
        <v>1541.0223236028971</v>
      </c>
      <c r="L2420" s="36">
        <f>(Reference!E$12*List!$H2420)+Reference!E$13</f>
        <v>1905.8846132762701</v>
      </c>
      <c r="M2420" s="36">
        <f>(Reference!F$12*List!$H2420)+Reference!F$13</f>
        <v>1985.481218197694</v>
      </c>
      <c r="N2420" s="36">
        <f>(Reference!G$12*List!$H2420)+Reference!G$13</f>
        <v>2248.31027605904</v>
      </c>
      <c r="O2420" s="36">
        <f>(Reference!H$12*List!$H2420)+Reference!H$13</f>
        <v>2333.7831404041935</v>
      </c>
      <c r="P2420" s="36">
        <f>(Reference!I$12*List!$H2420)+Reference!I$13</f>
        <v>2425.6664695752338</v>
      </c>
      <c r="Q2420" s="36">
        <f>(Reference!J$12*List!$H2420)+Reference!J$13</f>
        <v>2808.1575375197936</v>
      </c>
      <c r="R2420" s="36">
        <f>(Reference!K$12*List!$H2420)+Reference!K$13</f>
        <v>2897.3698396800482</v>
      </c>
      <c r="S2420" s="36">
        <f>(Reference!L$12*List!$H2420)+Reference!L$13</f>
        <v>3126.0097518033326</v>
      </c>
      <c r="T2420" s="36">
        <f>(Reference!M$12*List!$H2420)+Reference!M$13</f>
        <v>3734.469704860393</v>
      </c>
      <c r="U2420" s="36">
        <f>(Reference!N$12*List!$H2420)+Reference!N$13</f>
        <v>15064.966284614769</v>
      </c>
      <c r="V2420" s="12">
        <f>(Reference!O$12*List!$H2420)+Reference!O$13</f>
        <v>560.0075230814009</v>
      </c>
      <c r="W2420" s="12">
        <f>(Reference!P$12*List!$H2420)+Reference!P$13</f>
        <v>789.10150979651951</v>
      </c>
      <c r="X2420" s="12">
        <f>(Reference!Q$12*List!$H2420)+Reference!Q$13</f>
        <v>394.55075489825975</v>
      </c>
      <c r="Y2420" s="53"/>
      <c r="Z2420" s="1" t="str">
        <f t="shared" si="75"/>
        <v>BON HOMME, South Dakota</v>
      </c>
      <c r="AA2420" s="40" t="s">
        <v>8918</v>
      </c>
      <c r="AB2420" s="40" t="s">
        <v>277</v>
      </c>
      <c r="AC2420" s="43" t="s">
        <v>55</v>
      </c>
      <c r="AD2420" s="61">
        <v>0.40589999999999998</v>
      </c>
      <c r="AE2420" s="56" t="str">
        <f t="shared" si="74"/>
        <v/>
      </c>
      <c r="AF2420" s="60">
        <v>43450</v>
      </c>
      <c r="AI2420" s="60">
        <v>0.80579999999999996</v>
      </c>
    </row>
    <row r="2421" spans="1:35" x14ac:dyDescent="0.35">
      <c r="A2421" s="46" t="s">
        <v>3137</v>
      </c>
      <c r="B2421" s="65" t="s">
        <v>6614</v>
      </c>
      <c r="C2421" s="19">
        <v>99943</v>
      </c>
      <c r="D2421" s="48" t="s">
        <v>9453</v>
      </c>
      <c r="E2421" s="41" t="s">
        <v>8919</v>
      </c>
      <c r="F2421" s="44" t="s">
        <v>55</v>
      </c>
      <c r="G2421" s="18" t="s">
        <v>4188</v>
      </c>
      <c r="H2421" s="10">
        <v>0.80579999999999996</v>
      </c>
      <c r="I2421" s="36">
        <f>(Reference!B$12*List!$H2421)+Reference!B$13</f>
        <v>862.58146286324347</v>
      </c>
      <c r="J2421" s="36">
        <f>(Reference!C$12*List!$H2421)+Reference!C$13</f>
        <v>1287.2747575782234</v>
      </c>
      <c r="K2421" s="36">
        <f>(Reference!D$12*List!$H2421)+Reference!D$13</f>
        <v>1541.0223236028971</v>
      </c>
      <c r="L2421" s="36">
        <f>(Reference!E$12*List!$H2421)+Reference!E$13</f>
        <v>1905.8846132762701</v>
      </c>
      <c r="M2421" s="36">
        <f>(Reference!F$12*List!$H2421)+Reference!F$13</f>
        <v>1985.481218197694</v>
      </c>
      <c r="N2421" s="36">
        <f>(Reference!G$12*List!$H2421)+Reference!G$13</f>
        <v>2248.31027605904</v>
      </c>
      <c r="O2421" s="36">
        <f>(Reference!H$12*List!$H2421)+Reference!H$13</f>
        <v>2333.7831404041935</v>
      </c>
      <c r="P2421" s="36">
        <f>(Reference!I$12*List!$H2421)+Reference!I$13</f>
        <v>2425.6664695752338</v>
      </c>
      <c r="Q2421" s="36">
        <f>(Reference!J$12*List!$H2421)+Reference!J$13</f>
        <v>2808.1575375197936</v>
      </c>
      <c r="R2421" s="36">
        <f>(Reference!K$12*List!$H2421)+Reference!K$13</f>
        <v>2897.3698396800482</v>
      </c>
      <c r="S2421" s="36">
        <f>(Reference!L$12*List!$H2421)+Reference!L$13</f>
        <v>3126.0097518033326</v>
      </c>
      <c r="T2421" s="36">
        <f>(Reference!M$12*List!$H2421)+Reference!M$13</f>
        <v>3734.469704860393</v>
      </c>
      <c r="U2421" s="36">
        <f>(Reference!N$12*List!$H2421)+Reference!N$13</f>
        <v>15064.966284614769</v>
      </c>
      <c r="V2421" s="12">
        <f>(Reference!O$12*List!$H2421)+Reference!O$13</f>
        <v>560.0075230814009</v>
      </c>
      <c r="W2421" s="12">
        <f>(Reference!P$12*List!$H2421)+Reference!P$13</f>
        <v>789.10150979651951</v>
      </c>
      <c r="X2421" s="12">
        <f>(Reference!Q$12*List!$H2421)+Reference!Q$13</f>
        <v>394.55075489825975</v>
      </c>
      <c r="Y2421" s="53"/>
      <c r="Z2421" s="1" t="str">
        <f t="shared" si="75"/>
        <v>BROOKINGS, South Dakota</v>
      </c>
      <c r="AA2421" s="40" t="s">
        <v>8919</v>
      </c>
      <c r="AB2421" s="40" t="s">
        <v>277</v>
      </c>
      <c r="AC2421" s="43" t="s">
        <v>55</v>
      </c>
      <c r="AD2421" s="61">
        <v>0.40589999999999998</v>
      </c>
      <c r="AE2421" s="56" t="str">
        <f t="shared" si="74"/>
        <v/>
      </c>
      <c r="AF2421" s="60">
        <v>43460</v>
      </c>
      <c r="AI2421" s="60">
        <v>0.83620000000000005</v>
      </c>
    </row>
    <row r="2422" spans="1:35" x14ac:dyDescent="0.35">
      <c r="A2422" s="46" t="s">
        <v>3138</v>
      </c>
      <c r="B2422" s="65" t="s">
        <v>6615</v>
      </c>
      <c r="C2422" s="19">
        <v>99943</v>
      </c>
      <c r="D2422" s="48" t="s">
        <v>9453</v>
      </c>
      <c r="E2422" s="41" t="s">
        <v>7963</v>
      </c>
      <c r="F2422" s="44" t="s">
        <v>55</v>
      </c>
      <c r="G2422" s="18" t="s">
        <v>4188</v>
      </c>
      <c r="H2422" s="16">
        <v>0.80579999999999996</v>
      </c>
      <c r="I2422" s="36">
        <f>(Reference!B$12*List!$H2422)+Reference!B$13</f>
        <v>862.58146286324347</v>
      </c>
      <c r="J2422" s="36">
        <f>(Reference!C$12*List!$H2422)+Reference!C$13</f>
        <v>1287.2747575782234</v>
      </c>
      <c r="K2422" s="36">
        <f>(Reference!D$12*List!$H2422)+Reference!D$13</f>
        <v>1541.0223236028971</v>
      </c>
      <c r="L2422" s="36">
        <f>(Reference!E$12*List!$H2422)+Reference!E$13</f>
        <v>1905.8846132762701</v>
      </c>
      <c r="M2422" s="36">
        <f>(Reference!F$12*List!$H2422)+Reference!F$13</f>
        <v>1985.481218197694</v>
      </c>
      <c r="N2422" s="36">
        <f>(Reference!G$12*List!$H2422)+Reference!G$13</f>
        <v>2248.31027605904</v>
      </c>
      <c r="O2422" s="36">
        <f>(Reference!H$12*List!$H2422)+Reference!H$13</f>
        <v>2333.7831404041935</v>
      </c>
      <c r="P2422" s="36">
        <f>(Reference!I$12*List!$H2422)+Reference!I$13</f>
        <v>2425.6664695752338</v>
      </c>
      <c r="Q2422" s="36">
        <f>(Reference!J$12*List!$H2422)+Reference!J$13</f>
        <v>2808.1575375197936</v>
      </c>
      <c r="R2422" s="36">
        <f>(Reference!K$12*List!$H2422)+Reference!K$13</f>
        <v>2897.3698396800482</v>
      </c>
      <c r="S2422" s="36">
        <f>(Reference!L$12*List!$H2422)+Reference!L$13</f>
        <v>3126.0097518033326</v>
      </c>
      <c r="T2422" s="36">
        <f>(Reference!M$12*List!$H2422)+Reference!M$13</f>
        <v>3734.469704860393</v>
      </c>
      <c r="U2422" s="36">
        <f>(Reference!N$12*List!$H2422)+Reference!N$13</f>
        <v>15064.966284614769</v>
      </c>
      <c r="V2422" s="12">
        <f>(Reference!O$12*List!$H2422)+Reference!O$13</f>
        <v>560.0075230814009</v>
      </c>
      <c r="W2422" s="12">
        <f>(Reference!P$12*List!$H2422)+Reference!P$13</f>
        <v>789.10150979651951</v>
      </c>
      <c r="X2422" s="12">
        <f>(Reference!Q$12*List!$H2422)+Reference!Q$13</f>
        <v>394.55075489825975</v>
      </c>
      <c r="Y2422" s="53"/>
      <c r="Z2422" s="1" t="str">
        <f t="shared" si="75"/>
        <v>BROWN, South Dakota</v>
      </c>
      <c r="AA2422" s="41" t="s">
        <v>7963</v>
      </c>
      <c r="AB2422" s="40" t="s">
        <v>277</v>
      </c>
      <c r="AC2422" s="44" t="s">
        <v>55</v>
      </c>
      <c r="AD2422" s="62">
        <v>0.4047</v>
      </c>
      <c r="AE2422" s="56" t="str">
        <f t="shared" si="74"/>
        <v/>
      </c>
      <c r="AF2422" s="60">
        <v>43470</v>
      </c>
      <c r="AI2422" s="60">
        <v>0.80579999999999996</v>
      </c>
    </row>
    <row r="2423" spans="1:35" x14ac:dyDescent="0.35">
      <c r="A2423" s="46" t="s">
        <v>3139</v>
      </c>
      <c r="B2423" s="65" t="s">
        <v>6616</v>
      </c>
      <c r="C2423" s="19">
        <v>99943</v>
      </c>
      <c r="D2423" s="48" t="s">
        <v>9453</v>
      </c>
      <c r="E2423" s="41" t="s">
        <v>8920</v>
      </c>
      <c r="F2423" s="44" t="s">
        <v>55</v>
      </c>
      <c r="G2423" s="18" t="s">
        <v>4188</v>
      </c>
      <c r="H2423" s="10">
        <v>0.80579999999999996</v>
      </c>
      <c r="I2423" s="36">
        <f>(Reference!B$12*List!$H2423)+Reference!B$13</f>
        <v>862.58146286324347</v>
      </c>
      <c r="J2423" s="36">
        <f>(Reference!C$12*List!$H2423)+Reference!C$13</f>
        <v>1287.2747575782234</v>
      </c>
      <c r="K2423" s="36">
        <f>(Reference!D$12*List!$H2423)+Reference!D$13</f>
        <v>1541.0223236028971</v>
      </c>
      <c r="L2423" s="36">
        <f>(Reference!E$12*List!$H2423)+Reference!E$13</f>
        <v>1905.8846132762701</v>
      </c>
      <c r="M2423" s="36">
        <f>(Reference!F$12*List!$H2423)+Reference!F$13</f>
        <v>1985.481218197694</v>
      </c>
      <c r="N2423" s="36">
        <f>(Reference!G$12*List!$H2423)+Reference!G$13</f>
        <v>2248.31027605904</v>
      </c>
      <c r="O2423" s="36">
        <f>(Reference!H$12*List!$H2423)+Reference!H$13</f>
        <v>2333.7831404041935</v>
      </c>
      <c r="P2423" s="36">
        <f>(Reference!I$12*List!$H2423)+Reference!I$13</f>
        <v>2425.6664695752338</v>
      </c>
      <c r="Q2423" s="36">
        <f>(Reference!J$12*List!$H2423)+Reference!J$13</f>
        <v>2808.1575375197936</v>
      </c>
      <c r="R2423" s="36">
        <f>(Reference!K$12*List!$H2423)+Reference!K$13</f>
        <v>2897.3698396800482</v>
      </c>
      <c r="S2423" s="36">
        <f>(Reference!L$12*List!$H2423)+Reference!L$13</f>
        <v>3126.0097518033326</v>
      </c>
      <c r="T2423" s="36">
        <f>(Reference!M$12*List!$H2423)+Reference!M$13</f>
        <v>3734.469704860393</v>
      </c>
      <c r="U2423" s="36">
        <f>(Reference!N$12*List!$H2423)+Reference!N$13</f>
        <v>15064.966284614769</v>
      </c>
      <c r="V2423" s="12">
        <f>(Reference!O$12*List!$H2423)+Reference!O$13</f>
        <v>560.0075230814009</v>
      </c>
      <c r="W2423" s="12">
        <f>(Reference!P$12*List!$H2423)+Reference!P$13</f>
        <v>789.10150979651951</v>
      </c>
      <c r="X2423" s="12">
        <f>(Reference!Q$12*List!$H2423)+Reference!Q$13</f>
        <v>394.55075489825975</v>
      </c>
      <c r="Y2423" s="53"/>
      <c r="Z2423" s="1" t="str">
        <f t="shared" si="75"/>
        <v>BRULE, South Dakota</v>
      </c>
      <c r="AA2423" s="40" t="s">
        <v>8920</v>
      </c>
      <c r="AB2423" s="40" t="s">
        <v>277</v>
      </c>
      <c r="AC2423" s="43" t="s">
        <v>55</v>
      </c>
      <c r="AD2423" s="61">
        <v>0.39019999999999999</v>
      </c>
      <c r="AE2423" s="56" t="str">
        <f t="shared" si="74"/>
        <v/>
      </c>
      <c r="AF2423" s="60">
        <v>43480</v>
      </c>
      <c r="AI2423" s="60">
        <v>0.80579999999999996</v>
      </c>
    </row>
    <row r="2424" spans="1:35" x14ac:dyDescent="0.35">
      <c r="A2424" s="46" t="s">
        <v>3140</v>
      </c>
      <c r="B2424" s="65" t="s">
        <v>6617</v>
      </c>
      <c r="C2424" s="28">
        <v>99943</v>
      </c>
      <c r="D2424" s="48" t="s">
        <v>9453</v>
      </c>
      <c r="E2424" s="40" t="s">
        <v>8544</v>
      </c>
      <c r="F2424" s="44" t="s">
        <v>55</v>
      </c>
      <c r="G2424" s="18" t="s">
        <v>4188</v>
      </c>
      <c r="H2424" s="10">
        <v>0.80579999999999996</v>
      </c>
      <c r="I2424" s="36">
        <f>(Reference!B$12*List!$H2424)+Reference!B$13</f>
        <v>862.58146286324347</v>
      </c>
      <c r="J2424" s="36">
        <f>(Reference!C$12*List!$H2424)+Reference!C$13</f>
        <v>1287.2747575782234</v>
      </c>
      <c r="K2424" s="36">
        <f>(Reference!D$12*List!$H2424)+Reference!D$13</f>
        <v>1541.0223236028971</v>
      </c>
      <c r="L2424" s="36">
        <f>(Reference!E$12*List!$H2424)+Reference!E$13</f>
        <v>1905.8846132762701</v>
      </c>
      <c r="M2424" s="36">
        <f>(Reference!F$12*List!$H2424)+Reference!F$13</f>
        <v>1985.481218197694</v>
      </c>
      <c r="N2424" s="36">
        <f>(Reference!G$12*List!$H2424)+Reference!G$13</f>
        <v>2248.31027605904</v>
      </c>
      <c r="O2424" s="36">
        <f>(Reference!H$12*List!$H2424)+Reference!H$13</f>
        <v>2333.7831404041935</v>
      </c>
      <c r="P2424" s="36">
        <f>(Reference!I$12*List!$H2424)+Reference!I$13</f>
        <v>2425.6664695752338</v>
      </c>
      <c r="Q2424" s="36">
        <f>(Reference!J$12*List!$H2424)+Reference!J$13</f>
        <v>2808.1575375197936</v>
      </c>
      <c r="R2424" s="36">
        <f>(Reference!K$12*List!$H2424)+Reference!K$13</f>
        <v>2897.3698396800482</v>
      </c>
      <c r="S2424" s="36">
        <f>(Reference!L$12*List!$H2424)+Reference!L$13</f>
        <v>3126.0097518033326</v>
      </c>
      <c r="T2424" s="36">
        <f>(Reference!M$12*List!$H2424)+Reference!M$13</f>
        <v>3734.469704860393</v>
      </c>
      <c r="U2424" s="36">
        <f>(Reference!N$12*List!$H2424)+Reference!N$13</f>
        <v>15064.966284614769</v>
      </c>
      <c r="V2424" s="12">
        <f>(Reference!O$12*List!$H2424)+Reference!O$13</f>
        <v>560.0075230814009</v>
      </c>
      <c r="W2424" s="12">
        <f>(Reference!P$12*List!$H2424)+Reference!P$13</f>
        <v>789.10150979651951</v>
      </c>
      <c r="X2424" s="12">
        <f>(Reference!Q$12*List!$H2424)+Reference!Q$13</f>
        <v>394.55075489825975</v>
      </c>
      <c r="Y2424" s="53"/>
      <c r="Z2424" s="1" t="str">
        <f t="shared" si="75"/>
        <v>BUFFALO, South Dakota</v>
      </c>
      <c r="AA2424" s="40" t="s">
        <v>8544</v>
      </c>
      <c r="AB2424" s="40" t="s">
        <v>277</v>
      </c>
      <c r="AC2424" s="43" t="s">
        <v>55</v>
      </c>
      <c r="AD2424" s="61">
        <v>0.40589999999999998</v>
      </c>
      <c r="AE2424" s="56" t="str">
        <f t="shared" si="74"/>
        <v/>
      </c>
      <c r="AF2424" s="60">
        <v>43490</v>
      </c>
      <c r="AI2424" s="60">
        <v>0.81069999999999998</v>
      </c>
    </row>
    <row r="2425" spans="1:35" x14ac:dyDescent="0.35">
      <c r="A2425" s="46" t="s">
        <v>3141</v>
      </c>
      <c r="B2425" s="65" t="s">
        <v>6618</v>
      </c>
      <c r="C2425" s="19">
        <v>99943</v>
      </c>
      <c r="D2425" s="48" t="s">
        <v>9453</v>
      </c>
      <c r="E2425" s="41" t="s">
        <v>7646</v>
      </c>
      <c r="F2425" s="44" t="s">
        <v>55</v>
      </c>
      <c r="G2425" s="18" t="s">
        <v>4188</v>
      </c>
      <c r="H2425" s="10">
        <v>0.80579999999999996</v>
      </c>
      <c r="I2425" s="36">
        <f>(Reference!B$12*List!$H2425)+Reference!B$13</f>
        <v>862.58146286324347</v>
      </c>
      <c r="J2425" s="36">
        <f>(Reference!C$12*List!$H2425)+Reference!C$13</f>
        <v>1287.2747575782234</v>
      </c>
      <c r="K2425" s="36">
        <f>(Reference!D$12*List!$H2425)+Reference!D$13</f>
        <v>1541.0223236028971</v>
      </c>
      <c r="L2425" s="36">
        <f>(Reference!E$12*List!$H2425)+Reference!E$13</f>
        <v>1905.8846132762701</v>
      </c>
      <c r="M2425" s="36">
        <f>(Reference!F$12*List!$H2425)+Reference!F$13</f>
        <v>1985.481218197694</v>
      </c>
      <c r="N2425" s="36">
        <f>(Reference!G$12*List!$H2425)+Reference!G$13</f>
        <v>2248.31027605904</v>
      </c>
      <c r="O2425" s="36">
        <f>(Reference!H$12*List!$H2425)+Reference!H$13</f>
        <v>2333.7831404041935</v>
      </c>
      <c r="P2425" s="36">
        <f>(Reference!I$12*List!$H2425)+Reference!I$13</f>
        <v>2425.6664695752338</v>
      </c>
      <c r="Q2425" s="36">
        <f>(Reference!J$12*List!$H2425)+Reference!J$13</f>
        <v>2808.1575375197936</v>
      </c>
      <c r="R2425" s="36">
        <f>(Reference!K$12*List!$H2425)+Reference!K$13</f>
        <v>2897.3698396800482</v>
      </c>
      <c r="S2425" s="36">
        <f>(Reference!L$12*List!$H2425)+Reference!L$13</f>
        <v>3126.0097518033326</v>
      </c>
      <c r="T2425" s="36">
        <f>(Reference!M$12*List!$H2425)+Reference!M$13</f>
        <v>3734.469704860393</v>
      </c>
      <c r="U2425" s="36">
        <f>(Reference!N$12*List!$H2425)+Reference!N$13</f>
        <v>15064.966284614769</v>
      </c>
      <c r="V2425" s="12">
        <f>(Reference!O$12*List!$H2425)+Reference!O$13</f>
        <v>560.0075230814009</v>
      </c>
      <c r="W2425" s="12">
        <f>(Reference!P$12*List!$H2425)+Reference!P$13</f>
        <v>789.10150979651951</v>
      </c>
      <c r="X2425" s="12">
        <f>(Reference!Q$12*List!$H2425)+Reference!Q$13</f>
        <v>394.55075489825975</v>
      </c>
      <c r="Y2425" s="53"/>
      <c r="Z2425" s="1" t="str">
        <f t="shared" si="75"/>
        <v>BUTTE, South Dakota</v>
      </c>
      <c r="AA2425" s="40" t="s">
        <v>7646</v>
      </c>
      <c r="AB2425" s="40" t="s">
        <v>277</v>
      </c>
      <c r="AC2425" s="43" t="s">
        <v>55</v>
      </c>
      <c r="AD2425" s="61">
        <v>0.36959999999999998</v>
      </c>
      <c r="AE2425" s="56" t="str">
        <f t="shared" si="74"/>
        <v/>
      </c>
      <c r="AF2425" s="60">
        <v>43500</v>
      </c>
      <c r="AI2425" s="60">
        <v>0.80579999999999996</v>
      </c>
    </row>
    <row r="2426" spans="1:35" x14ac:dyDescent="0.35">
      <c r="A2426" s="46" t="s">
        <v>3142</v>
      </c>
      <c r="B2426" s="65" t="s">
        <v>6619</v>
      </c>
      <c r="C2426" s="28">
        <v>99943</v>
      </c>
      <c r="D2426" s="48" t="s">
        <v>9453</v>
      </c>
      <c r="E2426" s="40" t="s">
        <v>8180</v>
      </c>
      <c r="F2426" s="44" t="s">
        <v>55</v>
      </c>
      <c r="G2426" s="18" t="s">
        <v>4188</v>
      </c>
      <c r="H2426" s="10">
        <v>0.80579999999999996</v>
      </c>
      <c r="I2426" s="36">
        <f>(Reference!B$12*List!$H2426)+Reference!B$13</f>
        <v>862.58146286324347</v>
      </c>
      <c r="J2426" s="36">
        <f>(Reference!C$12*List!$H2426)+Reference!C$13</f>
        <v>1287.2747575782234</v>
      </c>
      <c r="K2426" s="36">
        <f>(Reference!D$12*List!$H2426)+Reference!D$13</f>
        <v>1541.0223236028971</v>
      </c>
      <c r="L2426" s="36">
        <f>(Reference!E$12*List!$H2426)+Reference!E$13</f>
        <v>1905.8846132762701</v>
      </c>
      <c r="M2426" s="36">
        <f>(Reference!F$12*List!$H2426)+Reference!F$13</f>
        <v>1985.481218197694</v>
      </c>
      <c r="N2426" s="36">
        <f>(Reference!G$12*List!$H2426)+Reference!G$13</f>
        <v>2248.31027605904</v>
      </c>
      <c r="O2426" s="36">
        <f>(Reference!H$12*List!$H2426)+Reference!H$13</f>
        <v>2333.7831404041935</v>
      </c>
      <c r="P2426" s="36">
        <f>(Reference!I$12*List!$H2426)+Reference!I$13</f>
        <v>2425.6664695752338</v>
      </c>
      <c r="Q2426" s="36">
        <f>(Reference!J$12*List!$H2426)+Reference!J$13</f>
        <v>2808.1575375197936</v>
      </c>
      <c r="R2426" s="36">
        <f>(Reference!K$12*List!$H2426)+Reference!K$13</f>
        <v>2897.3698396800482</v>
      </c>
      <c r="S2426" s="36">
        <f>(Reference!L$12*List!$H2426)+Reference!L$13</f>
        <v>3126.0097518033326</v>
      </c>
      <c r="T2426" s="36">
        <f>(Reference!M$12*List!$H2426)+Reference!M$13</f>
        <v>3734.469704860393</v>
      </c>
      <c r="U2426" s="36">
        <f>(Reference!N$12*List!$H2426)+Reference!N$13</f>
        <v>15064.966284614769</v>
      </c>
      <c r="V2426" s="12">
        <f>(Reference!O$12*List!$H2426)+Reference!O$13</f>
        <v>560.0075230814009</v>
      </c>
      <c r="W2426" s="12">
        <f>(Reference!P$12*List!$H2426)+Reference!P$13</f>
        <v>789.10150979651951</v>
      </c>
      <c r="X2426" s="12">
        <f>(Reference!Q$12*List!$H2426)+Reference!Q$13</f>
        <v>394.55075489825975</v>
      </c>
      <c r="Y2426" s="53"/>
      <c r="Z2426" s="1" t="str">
        <f t="shared" si="75"/>
        <v>CAMPBELL, South Dakota</v>
      </c>
      <c r="AA2426" s="40" t="s">
        <v>8180</v>
      </c>
      <c r="AB2426" s="40" t="s">
        <v>277</v>
      </c>
      <c r="AC2426" s="43" t="s">
        <v>55</v>
      </c>
      <c r="AD2426" s="61">
        <v>1.0210999999999999</v>
      </c>
      <c r="AE2426" s="56" t="str">
        <f t="shared" si="74"/>
        <v/>
      </c>
      <c r="AF2426" s="60">
        <v>43560</v>
      </c>
      <c r="AI2426" s="60">
        <v>0.80579999999999996</v>
      </c>
    </row>
    <row r="2427" spans="1:35" x14ac:dyDescent="0.35">
      <c r="A2427" s="46" t="s">
        <v>3143</v>
      </c>
      <c r="B2427" s="65" t="s">
        <v>6620</v>
      </c>
      <c r="C2427" s="28">
        <v>99943</v>
      </c>
      <c r="D2427" s="48" t="s">
        <v>9453</v>
      </c>
      <c r="E2427" s="40" t="s">
        <v>8921</v>
      </c>
      <c r="F2427" s="44" t="s">
        <v>55</v>
      </c>
      <c r="G2427" s="18" t="s">
        <v>4188</v>
      </c>
      <c r="H2427" s="10">
        <v>0.80579999999999996</v>
      </c>
      <c r="I2427" s="36">
        <f>(Reference!B$12*List!$H2427)+Reference!B$13</f>
        <v>862.58146286324347</v>
      </c>
      <c r="J2427" s="36">
        <f>(Reference!C$12*List!$H2427)+Reference!C$13</f>
        <v>1287.2747575782234</v>
      </c>
      <c r="K2427" s="36">
        <f>(Reference!D$12*List!$H2427)+Reference!D$13</f>
        <v>1541.0223236028971</v>
      </c>
      <c r="L2427" s="36">
        <f>(Reference!E$12*List!$H2427)+Reference!E$13</f>
        <v>1905.8846132762701</v>
      </c>
      <c r="M2427" s="36">
        <f>(Reference!F$12*List!$H2427)+Reference!F$13</f>
        <v>1985.481218197694</v>
      </c>
      <c r="N2427" s="36">
        <f>(Reference!G$12*List!$H2427)+Reference!G$13</f>
        <v>2248.31027605904</v>
      </c>
      <c r="O2427" s="36">
        <f>(Reference!H$12*List!$H2427)+Reference!H$13</f>
        <v>2333.7831404041935</v>
      </c>
      <c r="P2427" s="36">
        <f>(Reference!I$12*List!$H2427)+Reference!I$13</f>
        <v>2425.6664695752338</v>
      </c>
      <c r="Q2427" s="36">
        <f>(Reference!J$12*List!$H2427)+Reference!J$13</f>
        <v>2808.1575375197936</v>
      </c>
      <c r="R2427" s="36">
        <f>(Reference!K$12*List!$H2427)+Reference!K$13</f>
        <v>2897.3698396800482</v>
      </c>
      <c r="S2427" s="36">
        <f>(Reference!L$12*List!$H2427)+Reference!L$13</f>
        <v>3126.0097518033326</v>
      </c>
      <c r="T2427" s="36">
        <f>(Reference!M$12*List!$H2427)+Reference!M$13</f>
        <v>3734.469704860393</v>
      </c>
      <c r="U2427" s="36">
        <f>(Reference!N$12*List!$H2427)+Reference!N$13</f>
        <v>15064.966284614769</v>
      </c>
      <c r="V2427" s="12">
        <f>(Reference!O$12*List!$H2427)+Reference!O$13</f>
        <v>560.0075230814009</v>
      </c>
      <c r="W2427" s="12">
        <f>(Reference!P$12*List!$H2427)+Reference!P$13</f>
        <v>789.10150979651951</v>
      </c>
      <c r="X2427" s="12">
        <f>(Reference!Q$12*List!$H2427)+Reference!Q$13</f>
        <v>394.55075489825975</v>
      </c>
      <c r="Y2427" s="53"/>
      <c r="Z2427" s="1" t="str">
        <f t="shared" si="75"/>
        <v>CHARLES MIX, South Dakota</v>
      </c>
      <c r="AA2427" s="40" t="s">
        <v>8921</v>
      </c>
      <c r="AB2427" s="40" t="s">
        <v>277</v>
      </c>
      <c r="AC2427" s="43" t="s">
        <v>55</v>
      </c>
      <c r="AD2427" s="61">
        <v>1.0210999999999999</v>
      </c>
      <c r="AE2427" s="56" t="str">
        <f t="shared" si="74"/>
        <v/>
      </c>
      <c r="AF2427" s="60">
        <v>43510</v>
      </c>
      <c r="AI2427" s="60">
        <v>0.83620000000000005</v>
      </c>
    </row>
    <row r="2428" spans="1:35" x14ac:dyDescent="0.35">
      <c r="A2428" s="46" t="s">
        <v>3144</v>
      </c>
      <c r="B2428" s="65" t="s">
        <v>6621</v>
      </c>
      <c r="C2428" s="28">
        <v>99943</v>
      </c>
      <c r="D2428" s="48" t="s">
        <v>9453</v>
      </c>
      <c r="E2428" s="40" t="s">
        <v>7594</v>
      </c>
      <c r="F2428" s="44" t="s">
        <v>55</v>
      </c>
      <c r="G2428" s="18" t="s">
        <v>4188</v>
      </c>
      <c r="H2428" s="10">
        <v>0.80579999999999996</v>
      </c>
      <c r="I2428" s="36">
        <f>(Reference!B$12*List!$H2428)+Reference!B$13</f>
        <v>862.58146286324347</v>
      </c>
      <c r="J2428" s="36">
        <f>(Reference!C$12*List!$H2428)+Reference!C$13</f>
        <v>1287.2747575782234</v>
      </c>
      <c r="K2428" s="36">
        <f>(Reference!D$12*List!$H2428)+Reference!D$13</f>
        <v>1541.0223236028971</v>
      </c>
      <c r="L2428" s="36">
        <f>(Reference!E$12*List!$H2428)+Reference!E$13</f>
        <v>1905.8846132762701</v>
      </c>
      <c r="M2428" s="36">
        <f>(Reference!F$12*List!$H2428)+Reference!F$13</f>
        <v>1985.481218197694</v>
      </c>
      <c r="N2428" s="36">
        <f>(Reference!G$12*List!$H2428)+Reference!G$13</f>
        <v>2248.31027605904</v>
      </c>
      <c r="O2428" s="36">
        <f>(Reference!H$12*List!$H2428)+Reference!H$13</f>
        <v>2333.7831404041935</v>
      </c>
      <c r="P2428" s="36">
        <f>(Reference!I$12*List!$H2428)+Reference!I$13</f>
        <v>2425.6664695752338</v>
      </c>
      <c r="Q2428" s="36">
        <f>(Reference!J$12*List!$H2428)+Reference!J$13</f>
        <v>2808.1575375197936</v>
      </c>
      <c r="R2428" s="36">
        <f>(Reference!K$12*List!$H2428)+Reference!K$13</f>
        <v>2897.3698396800482</v>
      </c>
      <c r="S2428" s="36">
        <f>(Reference!L$12*List!$H2428)+Reference!L$13</f>
        <v>3126.0097518033326</v>
      </c>
      <c r="T2428" s="36">
        <f>(Reference!M$12*List!$H2428)+Reference!M$13</f>
        <v>3734.469704860393</v>
      </c>
      <c r="U2428" s="36">
        <f>(Reference!N$12*List!$H2428)+Reference!N$13</f>
        <v>15064.966284614769</v>
      </c>
      <c r="V2428" s="12">
        <f>(Reference!O$12*List!$H2428)+Reference!O$13</f>
        <v>560.0075230814009</v>
      </c>
      <c r="W2428" s="12">
        <f>(Reference!P$12*List!$H2428)+Reference!P$13</f>
        <v>789.10150979651951</v>
      </c>
      <c r="X2428" s="12">
        <f>(Reference!Q$12*List!$H2428)+Reference!Q$13</f>
        <v>394.55075489825975</v>
      </c>
      <c r="Y2428" s="53"/>
      <c r="Z2428" s="1" t="str">
        <f t="shared" si="75"/>
        <v>CLARK, South Dakota</v>
      </c>
      <c r="AA2428" s="40" t="s">
        <v>7594</v>
      </c>
      <c r="AB2428" s="40" t="s">
        <v>277</v>
      </c>
      <c r="AC2428" s="43" t="s">
        <v>55</v>
      </c>
      <c r="AD2428" s="61">
        <v>1.0210999999999999</v>
      </c>
      <c r="AE2428" s="56" t="str">
        <f t="shared" si="74"/>
        <v/>
      </c>
      <c r="AF2428" s="60">
        <v>43520</v>
      </c>
      <c r="AI2428" s="60">
        <v>0.80579999999999996</v>
      </c>
    </row>
    <row r="2429" spans="1:35" x14ac:dyDescent="0.35">
      <c r="A2429" s="46" t="s">
        <v>3145</v>
      </c>
      <c r="B2429" s="65" t="s">
        <v>6622</v>
      </c>
      <c r="C2429" s="28">
        <v>99943</v>
      </c>
      <c r="D2429" s="48" t="s">
        <v>9453</v>
      </c>
      <c r="E2429" s="40" t="s">
        <v>7487</v>
      </c>
      <c r="F2429" s="44" t="s">
        <v>55</v>
      </c>
      <c r="G2429" s="18" t="s">
        <v>4188</v>
      </c>
      <c r="H2429" s="10">
        <v>0.80579999999999996</v>
      </c>
      <c r="I2429" s="36">
        <f>(Reference!B$12*List!$H2429)+Reference!B$13</f>
        <v>862.58146286324347</v>
      </c>
      <c r="J2429" s="36">
        <f>(Reference!C$12*List!$H2429)+Reference!C$13</f>
        <v>1287.2747575782234</v>
      </c>
      <c r="K2429" s="36">
        <f>(Reference!D$12*List!$H2429)+Reference!D$13</f>
        <v>1541.0223236028971</v>
      </c>
      <c r="L2429" s="36">
        <f>(Reference!E$12*List!$H2429)+Reference!E$13</f>
        <v>1905.8846132762701</v>
      </c>
      <c r="M2429" s="36">
        <f>(Reference!F$12*List!$H2429)+Reference!F$13</f>
        <v>1985.481218197694</v>
      </c>
      <c r="N2429" s="36">
        <f>(Reference!G$12*List!$H2429)+Reference!G$13</f>
        <v>2248.31027605904</v>
      </c>
      <c r="O2429" s="36">
        <f>(Reference!H$12*List!$H2429)+Reference!H$13</f>
        <v>2333.7831404041935</v>
      </c>
      <c r="P2429" s="36">
        <f>(Reference!I$12*List!$H2429)+Reference!I$13</f>
        <v>2425.6664695752338</v>
      </c>
      <c r="Q2429" s="36">
        <f>(Reference!J$12*List!$H2429)+Reference!J$13</f>
        <v>2808.1575375197936</v>
      </c>
      <c r="R2429" s="36">
        <f>(Reference!K$12*List!$H2429)+Reference!K$13</f>
        <v>2897.3698396800482</v>
      </c>
      <c r="S2429" s="36">
        <f>(Reference!L$12*List!$H2429)+Reference!L$13</f>
        <v>3126.0097518033326</v>
      </c>
      <c r="T2429" s="36">
        <f>(Reference!M$12*List!$H2429)+Reference!M$13</f>
        <v>3734.469704860393</v>
      </c>
      <c r="U2429" s="36">
        <f>(Reference!N$12*List!$H2429)+Reference!N$13</f>
        <v>15064.966284614769</v>
      </c>
      <c r="V2429" s="12">
        <f>(Reference!O$12*List!$H2429)+Reference!O$13</f>
        <v>560.0075230814009</v>
      </c>
      <c r="W2429" s="12">
        <f>(Reference!P$12*List!$H2429)+Reference!P$13</f>
        <v>789.10150979651951</v>
      </c>
      <c r="X2429" s="12">
        <f>(Reference!Q$12*List!$H2429)+Reference!Q$13</f>
        <v>394.55075489825975</v>
      </c>
      <c r="Y2429" s="53"/>
      <c r="Z2429" s="1" t="str">
        <f t="shared" si="75"/>
        <v>CLAY, South Dakota</v>
      </c>
      <c r="AA2429" s="40" t="s">
        <v>7487</v>
      </c>
      <c r="AB2429" s="40" t="s">
        <v>277</v>
      </c>
      <c r="AC2429" s="43" t="s">
        <v>55</v>
      </c>
      <c r="AD2429" s="61">
        <v>1.0210999999999999</v>
      </c>
      <c r="AE2429" s="56" t="str">
        <f t="shared" si="74"/>
        <v/>
      </c>
      <c r="AF2429" s="60">
        <v>43530</v>
      </c>
      <c r="AI2429" s="60">
        <v>0.80579999999999996</v>
      </c>
    </row>
    <row r="2430" spans="1:35" x14ac:dyDescent="0.35">
      <c r="A2430" s="46" t="s">
        <v>3146</v>
      </c>
      <c r="B2430" s="65" t="s">
        <v>6623</v>
      </c>
      <c r="C2430" s="19">
        <v>99943</v>
      </c>
      <c r="D2430" s="48" t="s">
        <v>9453</v>
      </c>
      <c r="E2430" s="41" t="s">
        <v>8922</v>
      </c>
      <c r="F2430" s="44" t="s">
        <v>55</v>
      </c>
      <c r="G2430" s="18" t="s">
        <v>4188</v>
      </c>
      <c r="H2430" s="10">
        <v>0.80579999999999996</v>
      </c>
      <c r="I2430" s="36">
        <f>(Reference!B$12*List!$H2430)+Reference!B$13</f>
        <v>862.58146286324347</v>
      </c>
      <c r="J2430" s="36">
        <f>(Reference!C$12*List!$H2430)+Reference!C$13</f>
        <v>1287.2747575782234</v>
      </c>
      <c r="K2430" s="36">
        <f>(Reference!D$12*List!$H2430)+Reference!D$13</f>
        <v>1541.0223236028971</v>
      </c>
      <c r="L2430" s="36">
        <f>(Reference!E$12*List!$H2430)+Reference!E$13</f>
        <v>1905.8846132762701</v>
      </c>
      <c r="M2430" s="36">
        <f>(Reference!F$12*List!$H2430)+Reference!F$13</f>
        <v>1985.481218197694</v>
      </c>
      <c r="N2430" s="36">
        <f>(Reference!G$12*List!$H2430)+Reference!G$13</f>
        <v>2248.31027605904</v>
      </c>
      <c r="O2430" s="36">
        <f>(Reference!H$12*List!$H2430)+Reference!H$13</f>
        <v>2333.7831404041935</v>
      </c>
      <c r="P2430" s="36">
        <f>(Reference!I$12*List!$H2430)+Reference!I$13</f>
        <v>2425.6664695752338</v>
      </c>
      <c r="Q2430" s="36">
        <f>(Reference!J$12*List!$H2430)+Reference!J$13</f>
        <v>2808.1575375197936</v>
      </c>
      <c r="R2430" s="36">
        <f>(Reference!K$12*List!$H2430)+Reference!K$13</f>
        <v>2897.3698396800482</v>
      </c>
      <c r="S2430" s="36">
        <f>(Reference!L$12*List!$H2430)+Reference!L$13</f>
        <v>3126.0097518033326</v>
      </c>
      <c r="T2430" s="36">
        <f>(Reference!M$12*List!$H2430)+Reference!M$13</f>
        <v>3734.469704860393</v>
      </c>
      <c r="U2430" s="36">
        <f>(Reference!N$12*List!$H2430)+Reference!N$13</f>
        <v>15064.966284614769</v>
      </c>
      <c r="V2430" s="12">
        <f>(Reference!O$12*List!$H2430)+Reference!O$13</f>
        <v>560.0075230814009</v>
      </c>
      <c r="W2430" s="12">
        <f>(Reference!P$12*List!$H2430)+Reference!P$13</f>
        <v>789.10150979651951</v>
      </c>
      <c r="X2430" s="12">
        <f>(Reference!Q$12*List!$H2430)+Reference!Q$13</f>
        <v>394.55075489825975</v>
      </c>
      <c r="Y2430" s="53"/>
      <c r="Z2430" s="1" t="str">
        <f t="shared" si="75"/>
        <v>CODINGTON, South Dakota</v>
      </c>
      <c r="AA2430" s="40" t="s">
        <v>8922</v>
      </c>
      <c r="AB2430" s="40" t="s">
        <v>277</v>
      </c>
      <c r="AC2430" s="43" t="s">
        <v>55</v>
      </c>
      <c r="AD2430" s="61">
        <v>1.0210999999999999</v>
      </c>
      <c r="AE2430" s="56" t="str">
        <f t="shared" si="74"/>
        <v/>
      </c>
      <c r="AF2430" s="60">
        <v>43540</v>
      </c>
      <c r="AI2430" s="60">
        <v>0.80579999999999996</v>
      </c>
    </row>
    <row r="2431" spans="1:35" x14ac:dyDescent="0.35">
      <c r="A2431" s="46" t="s">
        <v>3147</v>
      </c>
      <c r="B2431" s="65" t="s">
        <v>6624</v>
      </c>
      <c r="C2431" s="28">
        <v>99943</v>
      </c>
      <c r="D2431" s="48" t="s">
        <v>9453</v>
      </c>
      <c r="E2431" s="40" t="s">
        <v>8923</v>
      </c>
      <c r="F2431" s="44" t="s">
        <v>55</v>
      </c>
      <c r="G2431" s="18" t="s">
        <v>4188</v>
      </c>
      <c r="H2431" s="16">
        <v>0.80579999999999996</v>
      </c>
      <c r="I2431" s="36">
        <f>(Reference!B$12*List!$H2431)+Reference!B$13</f>
        <v>862.58146286324347</v>
      </c>
      <c r="J2431" s="36">
        <f>(Reference!C$12*List!$H2431)+Reference!C$13</f>
        <v>1287.2747575782234</v>
      </c>
      <c r="K2431" s="36">
        <f>(Reference!D$12*List!$H2431)+Reference!D$13</f>
        <v>1541.0223236028971</v>
      </c>
      <c r="L2431" s="36">
        <f>(Reference!E$12*List!$H2431)+Reference!E$13</f>
        <v>1905.8846132762701</v>
      </c>
      <c r="M2431" s="36">
        <f>(Reference!F$12*List!$H2431)+Reference!F$13</f>
        <v>1985.481218197694</v>
      </c>
      <c r="N2431" s="36">
        <f>(Reference!G$12*List!$H2431)+Reference!G$13</f>
        <v>2248.31027605904</v>
      </c>
      <c r="O2431" s="36">
        <f>(Reference!H$12*List!$H2431)+Reference!H$13</f>
        <v>2333.7831404041935</v>
      </c>
      <c r="P2431" s="36">
        <f>(Reference!I$12*List!$H2431)+Reference!I$13</f>
        <v>2425.6664695752338</v>
      </c>
      <c r="Q2431" s="36">
        <f>(Reference!J$12*List!$H2431)+Reference!J$13</f>
        <v>2808.1575375197936</v>
      </c>
      <c r="R2431" s="36">
        <f>(Reference!K$12*List!$H2431)+Reference!K$13</f>
        <v>2897.3698396800482</v>
      </c>
      <c r="S2431" s="36">
        <f>(Reference!L$12*List!$H2431)+Reference!L$13</f>
        <v>3126.0097518033326</v>
      </c>
      <c r="T2431" s="36">
        <f>(Reference!M$12*List!$H2431)+Reference!M$13</f>
        <v>3734.469704860393</v>
      </c>
      <c r="U2431" s="36">
        <f>(Reference!N$12*List!$H2431)+Reference!N$13</f>
        <v>15064.966284614769</v>
      </c>
      <c r="V2431" s="12">
        <f>(Reference!O$12*List!$H2431)+Reference!O$13</f>
        <v>560.0075230814009</v>
      </c>
      <c r="W2431" s="12">
        <f>(Reference!P$12*List!$H2431)+Reference!P$13</f>
        <v>789.10150979651951</v>
      </c>
      <c r="X2431" s="12">
        <f>(Reference!Q$12*List!$H2431)+Reference!Q$13</f>
        <v>394.55075489825975</v>
      </c>
      <c r="Y2431" s="53"/>
      <c r="Z2431" s="1" t="str">
        <f t="shared" si="75"/>
        <v>CORSON, South Dakota</v>
      </c>
      <c r="AA2431" s="41" t="s">
        <v>8923</v>
      </c>
      <c r="AB2431" s="40" t="s">
        <v>277</v>
      </c>
      <c r="AC2431" s="44" t="s">
        <v>55</v>
      </c>
      <c r="AD2431" s="62">
        <v>0.82799999999999996</v>
      </c>
      <c r="AE2431" s="56" t="str">
        <f t="shared" si="74"/>
        <v/>
      </c>
      <c r="AF2431" s="60">
        <v>43550</v>
      </c>
      <c r="AI2431" s="60">
        <v>0.80579999999999996</v>
      </c>
    </row>
    <row r="2432" spans="1:35" x14ac:dyDescent="0.35">
      <c r="A2432" s="46" t="s">
        <v>3148</v>
      </c>
      <c r="B2432" s="65" t="s">
        <v>6625</v>
      </c>
      <c r="C2432" s="19" t="s">
        <v>4153</v>
      </c>
      <c r="D2432" s="48" t="s">
        <v>9453</v>
      </c>
      <c r="E2432" s="41" t="s">
        <v>7713</v>
      </c>
      <c r="F2432" s="43" t="s">
        <v>55</v>
      </c>
      <c r="G2432" s="18" t="s">
        <v>4188</v>
      </c>
      <c r="H2432" s="10">
        <v>0.82079999999999997</v>
      </c>
      <c r="I2432" s="36">
        <f>(Reference!B$12*List!$H2432)+Reference!B$13</f>
        <v>874.13533279422086</v>
      </c>
      <c r="J2432" s="36">
        <f>(Reference!C$12*List!$H2432)+Reference!C$13</f>
        <v>1304.5171929362937</v>
      </c>
      <c r="K2432" s="36">
        <f>(Reference!D$12*List!$H2432)+Reference!D$13</f>
        <v>1561.6635873608029</v>
      </c>
      <c r="L2432" s="36">
        <f>(Reference!E$12*List!$H2432)+Reference!E$13</f>
        <v>1931.4130345017286</v>
      </c>
      <c r="M2432" s="36">
        <f>(Reference!F$12*List!$H2432)+Reference!F$13</f>
        <v>2012.075798226469</v>
      </c>
      <c r="N2432" s="36">
        <f>(Reference!G$12*List!$H2432)+Reference!G$13</f>
        <v>2278.4253267672239</v>
      </c>
      <c r="O2432" s="36">
        <f>(Reference!H$12*List!$H2432)+Reference!H$13</f>
        <v>2365.0430596260057</v>
      </c>
      <c r="P2432" s="36">
        <f>(Reference!I$12*List!$H2432)+Reference!I$13</f>
        <v>2458.1571224491972</v>
      </c>
      <c r="Q2432" s="36">
        <f>(Reference!J$12*List!$H2432)+Reference!J$13</f>
        <v>2845.7714769922459</v>
      </c>
      <c r="R2432" s="36">
        <f>(Reference!K$12*List!$H2432)+Reference!K$13</f>
        <v>2936.1787356636005</v>
      </c>
      <c r="S2432" s="36">
        <f>(Reference!L$12*List!$H2432)+Reference!L$13</f>
        <v>3167.8811710608416</v>
      </c>
      <c r="T2432" s="36">
        <f>(Reference!M$12*List!$H2432)+Reference!M$13</f>
        <v>3784.4911568492962</v>
      </c>
      <c r="U2432" s="36">
        <f>(Reference!N$12*List!$H2432)+Reference!N$13</f>
        <v>15266.754368941587</v>
      </c>
      <c r="V2432" s="12">
        <f>(Reference!O$12*List!$H2432)+Reference!O$13</f>
        <v>567.50855847413243</v>
      </c>
      <c r="W2432" s="12">
        <f>(Reference!P$12*List!$H2432)+Reference!P$13</f>
        <v>799.67115057718661</v>
      </c>
      <c r="X2432" s="12">
        <f>(Reference!Q$12*List!$H2432)+Reference!Q$13</f>
        <v>399.8355752885933</v>
      </c>
      <c r="Y2432" s="53"/>
      <c r="Z2432" s="1" t="str">
        <f t="shared" si="75"/>
        <v>CUSTER, South Dakota</v>
      </c>
      <c r="AA2432" s="40" t="s">
        <v>7713</v>
      </c>
      <c r="AB2432" s="40" t="s">
        <v>277</v>
      </c>
      <c r="AC2432" s="43" t="s">
        <v>55</v>
      </c>
      <c r="AD2432" s="61">
        <v>0.86829999999999996</v>
      </c>
      <c r="AE2432" s="56" t="str">
        <f t="shared" si="74"/>
        <v/>
      </c>
      <c r="AF2432" s="60">
        <v>43570</v>
      </c>
      <c r="AI2432" s="60">
        <v>0.80579999999999996</v>
      </c>
    </row>
    <row r="2433" spans="1:35" x14ac:dyDescent="0.35">
      <c r="A2433" s="46" t="s">
        <v>3149</v>
      </c>
      <c r="B2433" s="65" t="s">
        <v>6626</v>
      </c>
      <c r="C2433" s="19">
        <v>99943</v>
      </c>
      <c r="D2433" s="48" t="s">
        <v>9453</v>
      </c>
      <c r="E2433" s="41" t="s">
        <v>8924</v>
      </c>
      <c r="F2433" s="44" t="s">
        <v>55</v>
      </c>
      <c r="G2433" s="18" t="s">
        <v>4188</v>
      </c>
      <c r="H2433" s="16">
        <v>0.80579999999999996</v>
      </c>
      <c r="I2433" s="36">
        <f>(Reference!B$12*List!$H2433)+Reference!B$13</f>
        <v>862.58146286324347</v>
      </c>
      <c r="J2433" s="36">
        <f>(Reference!C$12*List!$H2433)+Reference!C$13</f>
        <v>1287.2747575782234</v>
      </c>
      <c r="K2433" s="36">
        <f>(Reference!D$12*List!$H2433)+Reference!D$13</f>
        <v>1541.0223236028971</v>
      </c>
      <c r="L2433" s="36">
        <f>(Reference!E$12*List!$H2433)+Reference!E$13</f>
        <v>1905.8846132762701</v>
      </c>
      <c r="M2433" s="36">
        <f>(Reference!F$12*List!$H2433)+Reference!F$13</f>
        <v>1985.481218197694</v>
      </c>
      <c r="N2433" s="36">
        <f>(Reference!G$12*List!$H2433)+Reference!G$13</f>
        <v>2248.31027605904</v>
      </c>
      <c r="O2433" s="36">
        <f>(Reference!H$12*List!$H2433)+Reference!H$13</f>
        <v>2333.7831404041935</v>
      </c>
      <c r="P2433" s="36">
        <f>(Reference!I$12*List!$H2433)+Reference!I$13</f>
        <v>2425.6664695752338</v>
      </c>
      <c r="Q2433" s="36">
        <f>(Reference!J$12*List!$H2433)+Reference!J$13</f>
        <v>2808.1575375197936</v>
      </c>
      <c r="R2433" s="36">
        <f>(Reference!K$12*List!$H2433)+Reference!K$13</f>
        <v>2897.3698396800482</v>
      </c>
      <c r="S2433" s="36">
        <f>(Reference!L$12*List!$H2433)+Reference!L$13</f>
        <v>3126.0097518033326</v>
      </c>
      <c r="T2433" s="36">
        <f>(Reference!M$12*List!$H2433)+Reference!M$13</f>
        <v>3734.469704860393</v>
      </c>
      <c r="U2433" s="36">
        <f>(Reference!N$12*List!$H2433)+Reference!N$13</f>
        <v>15064.966284614769</v>
      </c>
      <c r="V2433" s="12">
        <f>(Reference!O$12*List!$H2433)+Reference!O$13</f>
        <v>560.0075230814009</v>
      </c>
      <c r="W2433" s="12">
        <f>(Reference!P$12*List!$H2433)+Reference!P$13</f>
        <v>789.10150979651951</v>
      </c>
      <c r="X2433" s="12">
        <f>(Reference!Q$12*List!$H2433)+Reference!Q$13</f>
        <v>394.55075489825975</v>
      </c>
      <c r="Y2433" s="53"/>
      <c r="Z2433" s="1" t="str">
        <f t="shared" si="75"/>
        <v>DAVISON, South Dakota</v>
      </c>
      <c r="AA2433" s="41" t="s">
        <v>8924</v>
      </c>
      <c r="AB2433" s="40" t="s">
        <v>277</v>
      </c>
      <c r="AC2433" s="44" t="s">
        <v>55</v>
      </c>
      <c r="AD2433" s="62">
        <v>0.82799999999999996</v>
      </c>
      <c r="AE2433" s="56" t="str">
        <f t="shared" si="74"/>
        <v/>
      </c>
      <c r="AF2433" s="60">
        <v>43580</v>
      </c>
      <c r="AI2433" s="60">
        <v>0.80579999999999996</v>
      </c>
    </row>
    <row r="2434" spans="1:35" x14ac:dyDescent="0.35">
      <c r="A2434" s="46" t="s">
        <v>3150</v>
      </c>
      <c r="B2434" s="65" t="s">
        <v>6627</v>
      </c>
      <c r="C2434" s="28">
        <v>99943</v>
      </c>
      <c r="D2434" s="48" t="s">
        <v>9453</v>
      </c>
      <c r="E2434" s="40" t="s">
        <v>8925</v>
      </c>
      <c r="F2434" s="44" t="s">
        <v>55</v>
      </c>
      <c r="G2434" s="18" t="s">
        <v>4188</v>
      </c>
      <c r="H2434" s="10">
        <v>0.80579999999999996</v>
      </c>
      <c r="I2434" s="36">
        <f>(Reference!B$12*List!$H2434)+Reference!B$13</f>
        <v>862.58146286324347</v>
      </c>
      <c r="J2434" s="36">
        <f>(Reference!C$12*List!$H2434)+Reference!C$13</f>
        <v>1287.2747575782234</v>
      </c>
      <c r="K2434" s="36">
        <f>(Reference!D$12*List!$H2434)+Reference!D$13</f>
        <v>1541.0223236028971</v>
      </c>
      <c r="L2434" s="36">
        <f>(Reference!E$12*List!$H2434)+Reference!E$13</f>
        <v>1905.8846132762701</v>
      </c>
      <c r="M2434" s="36">
        <f>(Reference!F$12*List!$H2434)+Reference!F$13</f>
        <v>1985.481218197694</v>
      </c>
      <c r="N2434" s="36">
        <f>(Reference!G$12*List!$H2434)+Reference!G$13</f>
        <v>2248.31027605904</v>
      </c>
      <c r="O2434" s="36">
        <f>(Reference!H$12*List!$H2434)+Reference!H$13</f>
        <v>2333.7831404041935</v>
      </c>
      <c r="P2434" s="36">
        <f>(Reference!I$12*List!$H2434)+Reference!I$13</f>
        <v>2425.6664695752338</v>
      </c>
      <c r="Q2434" s="36">
        <f>(Reference!J$12*List!$H2434)+Reference!J$13</f>
        <v>2808.1575375197936</v>
      </c>
      <c r="R2434" s="36">
        <f>(Reference!K$12*List!$H2434)+Reference!K$13</f>
        <v>2897.3698396800482</v>
      </c>
      <c r="S2434" s="36">
        <f>(Reference!L$12*List!$H2434)+Reference!L$13</f>
        <v>3126.0097518033326</v>
      </c>
      <c r="T2434" s="36">
        <f>(Reference!M$12*List!$H2434)+Reference!M$13</f>
        <v>3734.469704860393</v>
      </c>
      <c r="U2434" s="36">
        <f>(Reference!N$12*List!$H2434)+Reference!N$13</f>
        <v>15064.966284614769</v>
      </c>
      <c r="V2434" s="12">
        <f>(Reference!O$12*List!$H2434)+Reference!O$13</f>
        <v>560.0075230814009</v>
      </c>
      <c r="W2434" s="12">
        <f>(Reference!P$12*List!$H2434)+Reference!P$13</f>
        <v>789.10150979651951</v>
      </c>
      <c r="X2434" s="12">
        <f>(Reference!Q$12*List!$H2434)+Reference!Q$13</f>
        <v>394.55075489825975</v>
      </c>
      <c r="Y2434" s="53"/>
      <c r="Z2434" s="1" t="str">
        <f t="shared" si="75"/>
        <v>DAY, South Dakota</v>
      </c>
      <c r="AA2434" s="40" t="s">
        <v>8925</v>
      </c>
      <c r="AB2434" s="40" t="s">
        <v>277</v>
      </c>
      <c r="AC2434" s="43" t="s">
        <v>55</v>
      </c>
      <c r="AD2434" s="61">
        <v>0.89780000000000004</v>
      </c>
      <c r="AE2434" s="56" t="str">
        <f t="shared" si="74"/>
        <v/>
      </c>
      <c r="AF2434" s="60">
        <v>43590</v>
      </c>
      <c r="AI2434" s="60">
        <v>0.80579999999999996</v>
      </c>
    </row>
    <row r="2435" spans="1:35" x14ac:dyDescent="0.35">
      <c r="A2435" s="46" t="s">
        <v>3151</v>
      </c>
      <c r="B2435" s="65" t="s">
        <v>6628</v>
      </c>
      <c r="C2435" s="28">
        <v>99943</v>
      </c>
      <c r="D2435" s="48" t="s">
        <v>9453</v>
      </c>
      <c r="E2435" s="40" t="s">
        <v>8550</v>
      </c>
      <c r="F2435" s="44" t="s">
        <v>55</v>
      </c>
      <c r="G2435" s="18" t="s">
        <v>4188</v>
      </c>
      <c r="H2435" s="16">
        <v>0.80579999999999996</v>
      </c>
      <c r="I2435" s="36">
        <f>(Reference!B$12*List!$H2435)+Reference!B$13</f>
        <v>862.58146286324347</v>
      </c>
      <c r="J2435" s="36">
        <f>(Reference!C$12*List!$H2435)+Reference!C$13</f>
        <v>1287.2747575782234</v>
      </c>
      <c r="K2435" s="36">
        <f>(Reference!D$12*List!$H2435)+Reference!D$13</f>
        <v>1541.0223236028971</v>
      </c>
      <c r="L2435" s="36">
        <f>(Reference!E$12*List!$H2435)+Reference!E$13</f>
        <v>1905.8846132762701</v>
      </c>
      <c r="M2435" s="36">
        <f>(Reference!F$12*List!$H2435)+Reference!F$13</f>
        <v>1985.481218197694</v>
      </c>
      <c r="N2435" s="36">
        <f>(Reference!G$12*List!$H2435)+Reference!G$13</f>
        <v>2248.31027605904</v>
      </c>
      <c r="O2435" s="36">
        <f>(Reference!H$12*List!$H2435)+Reference!H$13</f>
        <v>2333.7831404041935</v>
      </c>
      <c r="P2435" s="36">
        <f>(Reference!I$12*List!$H2435)+Reference!I$13</f>
        <v>2425.6664695752338</v>
      </c>
      <c r="Q2435" s="36">
        <f>(Reference!J$12*List!$H2435)+Reference!J$13</f>
        <v>2808.1575375197936</v>
      </c>
      <c r="R2435" s="36">
        <f>(Reference!K$12*List!$H2435)+Reference!K$13</f>
        <v>2897.3698396800482</v>
      </c>
      <c r="S2435" s="36">
        <f>(Reference!L$12*List!$H2435)+Reference!L$13</f>
        <v>3126.0097518033326</v>
      </c>
      <c r="T2435" s="36">
        <f>(Reference!M$12*List!$H2435)+Reference!M$13</f>
        <v>3734.469704860393</v>
      </c>
      <c r="U2435" s="36">
        <f>(Reference!N$12*List!$H2435)+Reference!N$13</f>
        <v>15064.966284614769</v>
      </c>
      <c r="V2435" s="12">
        <f>(Reference!O$12*List!$H2435)+Reference!O$13</f>
        <v>560.0075230814009</v>
      </c>
      <c r="W2435" s="12">
        <f>(Reference!P$12*List!$H2435)+Reference!P$13</f>
        <v>789.10150979651951</v>
      </c>
      <c r="X2435" s="12">
        <f>(Reference!Q$12*List!$H2435)+Reference!Q$13</f>
        <v>394.55075489825975</v>
      </c>
      <c r="Y2435" s="53"/>
      <c r="Z2435" s="1" t="str">
        <f t="shared" si="75"/>
        <v>DEUEL, South Dakota</v>
      </c>
      <c r="AA2435" s="41" t="s">
        <v>8550</v>
      </c>
      <c r="AB2435" s="40" t="s">
        <v>277</v>
      </c>
      <c r="AC2435" s="44" t="s">
        <v>55</v>
      </c>
      <c r="AD2435" s="62">
        <v>0.82799999999999996</v>
      </c>
      <c r="AE2435" s="56" t="str">
        <f t="shared" si="74"/>
        <v/>
      </c>
      <c r="AF2435" s="60">
        <v>43600</v>
      </c>
      <c r="AI2435" s="60">
        <v>0.80579999999999996</v>
      </c>
    </row>
    <row r="2436" spans="1:35" x14ac:dyDescent="0.35">
      <c r="A2436" s="46" t="s">
        <v>3152</v>
      </c>
      <c r="B2436" s="65" t="s">
        <v>6629</v>
      </c>
      <c r="C2436" s="28">
        <v>99943</v>
      </c>
      <c r="D2436" s="48" t="s">
        <v>9453</v>
      </c>
      <c r="E2436" s="40" t="s">
        <v>8807</v>
      </c>
      <c r="F2436" s="44" t="s">
        <v>55</v>
      </c>
      <c r="G2436" s="18" t="s">
        <v>4188</v>
      </c>
      <c r="H2436" s="16">
        <v>0.80579999999999996</v>
      </c>
      <c r="I2436" s="36">
        <f>(Reference!B$12*List!$H2436)+Reference!B$13</f>
        <v>862.58146286324347</v>
      </c>
      <c r="J2436" s="36">
        <f>(Reference!C$12*List!$H2436)+Reference!C$13</f>
        <v>1287.2747575782234</v>
      </c>
      <c r="K2436" s="36">
        <f>(Reference!D$12*List!$H2436)+Reference!D$13</f>
        <v>1541.0223236028971</v>
      </c>
      <c r="L2436" s="36">
        <f>(Reference!E$12*List!$H2436)+Reference!E$13</f>
        <v>1905.8846132762701</v>
      </c>
      <c r="M2436" s="36">
        <f>(Reference!F$12*List!$H2436)+Reference!F$13</f>
        <v>1985.481218197694</v>
      </c>
      <c r="N2436" s="36">
        <f>(Reference!G$12*List!$H2436)+Reference!G$13</f>
        <v>2248.31027605904</v>
      </c>
      <c r="O2436" s="36">
        <f>(Reference!H$12*List!$H2436)+Reference!H$13</f>
        <v>2333.7831404041935</v>
      </c>
      <c r="P2436" s="36">
        <f>(Reference!I$12*List!$H2436)+Reference!I$13</f>
        <v>2425.6664695752338</v>
      </c>
      <c r="Q2436" s="36">
        <f>(Reference!J$12*List!$H2436)+Reference!J$13</f>
        <v>2808.1575375197936</v>
      </c>
      <c r="R2436" s="36">
        <f>(Reference!K$12*List!$H2436)+Reference!K$13</f>
        <v>2897.3698396800482</v>
      </c>
      <c r="S2436" s="36">
        <f>(Reference!L$12*List!$H2436)+Reference!L$13</f>
        <v>3126.0097518033326</v>
      </c>
      <c r="T2436" s="36">
        <f>(Reference!M$12*List!$H2436)+Reference!M$13</f>
        <v>3734.469704860393</v>
      </c>
      <c r="U2436" s="36">
        <f>(Reference!N$12*List!$H2436)+Reference!N$13</f>
        <v>15064.966284614769</v>
      </c>
      <c r="V2436" s="12">
        <f>(Reference!O$12*List!$H2436)+Reference!O$13</f>
        <v>560.0075230814009</v>
      </c>
      <c r="W2436" s="12">
        <f>(Reference!P$12*List!$H2436)+Reference!P$13</f>
        <v>789.10150979651951</v>
      </c>
      <c r="X2436" s="12">
        <f>(Reference!Q$12*List!$H2436)+Reference!Q$13</f>
        <v>394.55075489825975</v>
      </c>
      <c r="Y2436" s="53"/>
      <c r="Z2436" s="1" t="str">
        <f t="shared" si="75"/>
        <v>DEWEY, South Dakota</v>
      </c>
      <c r="AA2436" s="41" t="s">
        <v>8807</v>
      </c>
      <c r="AB2436" s="40" t="s">
        <v>277</v>
      </c>
      <c r="AC2436" s="44" t="s">
        <v>55</v>
      </c>
      <c r="AD2436" s="62">
        <v>0.82799999999999996</v>
      </c>
      <c r="AE2436" s="56" t="str">
        <f t="shared" si="74"/>
        <v/>
      </c>
      <c r="AF2436" s="60">
        <v>43610</v>
      </c>
      <c r="AI2436" s="60">
        <v>0.80579999999999996</v>
      </c>
    </row>
    <row r="2437" spans="1:35" x14ac:dyDescent="0.35">
      <c r="A2437" s="46" t="s">
        <v>3153</v>
      </c>
      <c r="B2437" s="65" t="s">
        <v>6630</v>
      </c>
      <c r="C2437" s="28">
        <v>99943</v>
      </c>
      <c r="D2437" s="48" t="s">
        <v>9453</v>
      </c>
      <c r="E2437" s="40" t="s">
        <v>7717</v>
      </c>
      <c r="F2437" s="44" t="s">
        <v>55</v>
      </c>
      <c r="G2437" s="18" t="s">
        <v>4188</v>
      </c>
      <c r="H2437" s="10">
        <v>0.80579999999999996</v>
      </c>
      <c r="I2437" s="36">
        <f>(Reference!B$12*List!$H2437)+Reference!B$13</f>
        <v>862.58146286324347</v>
      </c>
      <c r="J2437" s="36">
        <f>(Reference!C$12*List!$H2437)+Reference!C$13</f>
        <v>1287.2747575782234</v>
      </c>
      <c r="K2437" s="36">
        <f>(Reference!D$12*List!$H2437)+Reference!D$13</f>
        <v>1541.0223236028971</v>
      </c>
      <c r="L2437" s="36">
        <f>(Reference!E$12*List!$H2437)+Reference!E$13</f>
        <v>1905.8846132762701</v>
      </c>
      <c r="M2437" s="36">
        <f>(Reference!F$12*List!$H2437)+Reference!F$13</f>
        <v>1985.481218197694</v>
      </c>
      <c r="N2437" s="36">
        <f>(Reference!G$12*List!$H2437)+Reference!G$13</f>
        <v>2248.31027605904</v>
      </c>
      <c r="O2437" s="36">
        <f>(Reference!H$12*List!$H2437)+Reference!H$13</f>
        <v>2333.7831404041935</v>
      </c>
      <c r="P2437" s="36">
        <f>(Reference!I$12*List!$H2437)+Reference!I$13</f>
        <v>2425.6664695752338</v>
      </c>
      <c r="Q2437" s="36">
        <f>(Reference!J$12*List!$H2437)+Reference!J$13</f>
        <v>2808.1575375197936</v>
      </c>
      <c r="R2437" s="36">
        <f>(Reference!K$12*List!$H2437)+Reference!K$13</f>
        <v>2897.3698396800482</v>
      </c>
      <c r="S2437" s="36">
        <f>(Reference!L$12*List!$H2437)+Reference!L$13</f>
        <v>3126.0097518033326</v>
      </c>
      <c r="T2437" s="36">
        <f>(Reference!M$12*List!$H2437)+Reference!M$13</f>
        <v>3734.469704860393</v>
      </c>
      <c r="U2437" s="36">
        <f>(Reference!N$12*List!$H2437)+Reference!N$13</f>
        <v>15064.966284614769</v>
      </c>
      <c r="V2437" s="12">
        <f>(Reference!O$12*List!$H2437)+Reference!O$13</f>
        <v>560.0075230814009</v>
      </c>
      <c r="W2437" s="12">
        <f>(Reference!P$12*List!$H2437)+Reference!P$13</f>
        <v>789.10150979651951</v>
      </c>
      <c r="X2437" s="12">
        <f>(Reference!Q$12*List!$H2437)+Reference!Q$13</f>
        <v>394.55075489825975</v>
      </c>
      <c r="Y2437" s="53"/>
      <c r="Z2437" s="1" t="str">
        <f t="shared" si="75"/>
        <v>DOUGLAS, South Dakota</v>
      </c>
      <c r="AA2437" s="40" t="s">
        <v>7717</v>
      </c>
      <c r="AB2437" s="40" t="s">
        <v>277</v>
      </c>
      <c r="AC2437" s="43" t="s">
        <v>55</v>
      </c>
      <c r="AD2437" s="61">
        <v>0.80759999999999998</v>
      </c>
      <c r="AE2437" s="56" t="str">
        <f t="shared" si="74"/>
        <v/>
      </c>
      <c r="AF2437" s="60">
        <v>43620</v>
      </c>
      <c r="AI2437" s="60">
        <v>0.81069999999999998</v>
      </c>
    </row>
    <row r="2438" spans="1:35" x14ac:dyDescent="0.35">
      <c r="A2438" s="46" t="s">
        <v>3154</v>
      </c>
      <c r="B2438" s="65" t="s">
        <v>6631</v>
      </c>
      <c r="C2438" s="28">
        <v>99943</v>
      </c>
      <c r="D2438" s="48" t="s">
        <v>9453</v>
      </c>
      <c r="E2438" s="40" t="s">
        <v>8926</v>
      </c>
      <c r="F2438" s="44" t="s">
        <v>55</v>
      </c>
      <c r="G2438" s="18" t="s">
        <v>4188</v>
      </c>
      <c r="H2438" s="10">
        <v>0.80579999999999996</v>
      </c>
      <c r="I2438" s="36">
        <f>(Reference!B$12*List!$H2438)+Reference!B$13</f>
        <v>862.58146286324347</v>
      </c>
      <c r="J2438" s="36">
        <f>(Reference!C$12*List!$H2438)+Reference!C$13</f>
        <v>1287.2747575782234</v>
      </c>
      <c r="K2438" s="36">
        <f>(Reference!D$12*List!$H2438)+Reference!D$13</f>
        <v>1541.0223236028971</v>
      </c>
      <c r="L2438" s="36">
        <f>(Reference!E$12*List!$H2438)+Reference!E$13</f>
        <v>1905.8846132762701</v>
      </c>
      <c r="M2438" s="36">
        <f>(Reference!F$12*List!$H2438)+Reference!F$13</f>
        <v>1985.481218197694</v>
      </c>
      <c r="N2438" s="36">
        <f>(Reference!G$12*List!$H2438)+Reference!G$13</f>
        <v>2248.31027605904</v>
      </c>
      <c r="O2438" s="36">
        <f>(Reference!H$12*List!$H2438)+Reference!H$13</f>
        <v>2333.7831404041935</v>
      </c>
      <c r="P2438" s="36">
        <f>(Reference!I$12*List!$H2438)+Reference!I$13</f>
        <v>2425.6664695752338</v>
      </c>
      <c r="Q2438" s="36">
        <f>(Reference!J$12*List!$H2438)+Reference!J$13</f>
        <v>2808.1575375197936</v>
      </c>
      <c r="R2438" s="36">
        <f>(Reference!K$12*List!$H2438)+Reference!K$13</f>
        <v>2897.3698396800482</v>
      </c>
      <c r="S2438" s="36">
        <f>(Reference!L$12*List!$H2438)+Reference!L$13</f>
        <v>3126.0097518033326</v>
      </c>
      <c r="T2438" s="36">
        <f>(Reference!M$12*List!$H2438)+Reference!M$13</f>
        <v>3734.469704860393</v>
      </c>
      <c r="U2438" s="36">
        <f>(Reference!N$12*List!$H2438)+Reference!N$13</f>
        <v>15064.966284614769</v>
      </c>
      <c r="V2438" s="12">
        <f>(Reference!O$12*List!$H2438)+Reference!O$13</f>
        <v>560.0075230814009</v>
      </c>
      <c r="W2438" s="12">
        <f>(Reference!P$12*List!$H2438)+Reference!P$13</f>
        <v>789.10150979651951</v>
      </c>
      <c r="X2438" s="12">
        <f>(Reference!Q$12*List!$H2438)+Reference!Q$13</f>
        <v>394.55075489825975</v>
      </c>
      <c r="Y2438" s="53"/>
      <c r="Z2438" s="1" t="str">
        <f t="shared" si="75"/>
        <v>EDMUNDS, South Dakota</v>
      </c>
      <c r="AA2438" s="40" t="s">
        <v>8926</v>
      </c>
      <c r="AB2438" s="40" t="s">
        <v>277</v>
      </c>
      <c r="AC2438" s="43" t="s">
        <v>55</v>
      </c>
      <c r="AD2438" s="61">
        <v>0.91510000000000002</v>
      </c>
      <c r="AE2438" s="56" t="str">
        <f t="shared" si="74"/>
        <v/>
      </c>
      <c r="AF2438" s="60">
        <v>43630</v>
      </c>
      <c r="AI2438" s="60">
        <v>0.84699999999999998</v>
      </c>
    </row>
    <row r="2439" spans="1:35" x14ac:dyDescent="0.35">
      <c r="A2439" s="46" t="s">
        <v>3155</v>
      </c>
      <c r="B2439" s="65" t="s">
        <v>6632</v>
      </c>
      <c r="C2439" s="19">
        <v>99943</v>
      </c>
      <c r="D2439" s="48" t="s">
        <v>9453</v>
      </c>
      <c r="E2439" s="41" t="s">
        <v>8927</v>
      </c>
      <c r="F2439" s="44" t="s">
        <v>55</v>
      </c>
      <c r="G2439" s="18" t="s">
        <v>4188</v>
      </c>
      <c r="H2439" s="10">
        <v>0.80579999999999996</v>
      </c>
      <c r="I2439" s="36">
        <f>(Reference!B$12*List!$H2439)+Reference!B$13</f>
        <v>862.58146286324347</v>
      </c>
      <c r="J2439" s="36">
        <f>(Reference!C$12*List!$H2439)+Reference!C$13</f>
        <v>1287.2747575782234</v>
      </c>
      <c r="K2439" s="36">
        <f>(Reference!D$12*List!$H2439)+Reference!D$13</f>
        <v>1541.0223236028971</v>
      </c>
      <c r="L2439" s="36">
        <f>(Reference!E$12*List!$H2439)+Reference!E$13</f>
        <v>1905.8846132762701</v>
      </c>
      <c r="M2439" s="36">
        <f>(Reference!F$12*List!$H2439)+Reference!F$13</f>
        <v>1985.481218197694</v>
      </c>
      <c r="N2439" s="36">
        <f>(Reference!G$12*List!$H2439)+Reference!G$13</f>
        <v>2248.31027605904</v>
      </c>
      <c r="O2439" s="36">
        <f>(Reference!H$12*List!$H2439)+Reference!H$13</f>
        <v>2333.7831404041935</v>
      </c>
      <c r="P2439" s="36">
        <f>(Reference!I$12*List!$H2439)+Reference!I$13</f>
        <v>2425.6664695752338</v>
      </c>
      <c r="Q2439" s="36">
        <f>(Reference!J$12*List!$H2439)+Reference!J$13</f>
        <v>2808.1575375197936</v>
      </c>
      <c r="R2439" s="36">
        <f>(Reference!K$12*List!$H2439)+Reference!K$13</f>
        <v>2897.3698396800482</v>
      </c>
      <c r="S2439" s="36">
        <f>(Reference!L$12*List!$H2439)+Reference!L$13</f>
        <v>3126.0097518033326</v>
      </c>
      <c r="T2439" s="36">
        <f>(Reference!M$12*List!$H2439)+Reference!M$13</f>
        <v>3734.469704860393</v>
      </c>
      <c r="U2439" s="36">
        <f>(Reference!N$12*List!$H2439)+Reference!N$13</f>
        <v>15064.966284614769</v>
      </c>
      <c r="V2439" s="12">
        <f>(Reference!O$12*List!$H2439)+Reference!O$13</f>
        <v>560.0075230814009</v>
      </c>
      <c r="W2439" s="12">
        <f>(Reference!P$12*List!$H2439)+Reference!P$13</f>
        <v>789.10150979651951</v>
      </c>
      <c r="X2439" s="12">
        <f>(Reference!Q$12*List!$H2439)+Reference!Q$13</f>
        <v>394.55075489825975</v>
      </c>
      <c r="Y2439" s="53"/>
      <c r="Z2439" s="1" t="str">
        <f t="shared" si="75"/>
        <v>FALL RIVER, South Dakota</v>
      </c>
      <c r="AA2439" s="40" t="s">
        <v>8927</v>
      </c>
      <c r="AB2439" s="40" t="s">
        <v>277</v>
      </c>
      <c r="AC2439" s="43" t="s">
        <v>55</v>
      </c>
      <c r="AD2439" s="61">
        <v>0.84860000000000002</v>
      </c>
      <c r="AE2439" s="56" t="str">
        <f t="shared" si="74"/>
        <v/>
      </c>
      <c r="AF2439" s="60">
        <v>43640</v>
      </c>
      <c r="AI2439" s="60">
        <v>0.80579999999999996</v>
      </c>
    </row>
    <row r="2440" spans="1:35" x14ac:dyDescent="0.35">
      <c r="A2440" s="46" t="s">
        <v>3156</v>
      </c>
      <c r="B2440" s="65" t="s">
        <v>6633</v>
      </c>
      <c r="C2440" s="28">
        <v>99943</v>
      </c>
      <c r="D2440" s="48" t="s">
        <v>9453</v>
      </c>
      <c r="E2440" s="40" t="s">
        <v>8928</v>
      </c>
      <c r="F2440" s="44" t="s">
        <v>55</v>
      </c>
      <c r="G2440" s="18" t="s">
        <v>4188</v>
      </c>
      <c r="H2440" s="10">
        <v>0.80579999999999996</v>
      </c>
      <c r="I2440" s="36">
        <f>(Reference!B$12*List!$H2440)+Reference!B$13</f>
        <v>862.58146286324347</v>
      </c>
      <c r="J2440" s="36">
        <f>(Reference!C$12*List!$H2440)+Reference!C$13</f>
        <v>1287.2747575782234</v>
      </c>
      <c r="K2440" s="36">
        <f>(Reference!D$12*List!$H2440)+Reference!D$13</f>
        <v>1541.0223236028971</v>
      </c>
      <c r="L2440" s="36">
        <f>(Reference!E$12*List!$H2440)+Reference!E$13</f>
        <v>1905.8846132762701</v>
      </c>
      <c r="M2440" s="36">
        <f>(Reference!F$12*List!$H2440)+Reference!F$13</f>
        <v>1985.481218197694</v>
      </c>
      <c r="N2440" s="36">
        <f>(Reference!G$12*List!$H2440)+Reference!G$13</f>
        <v>2248.31027605904</v>
      </c>
      <c r="O2440" s="36">
        <f>(Reference!H$12*List!$H2440)+Reference!H$13</f>
        <v>2333.7831404041935</v>
      </c>
      <c r="P2440" s="36">
        <f>(Reference!I$12*List!$H2440)+Reference!I$13</f>
        <v>2425.6664695752338</v>
      </c>
      <c r="Q2440" s="36">
        <f>(Reference!J$12*List!$H2440)+Reference!J$13</f>
        <v>2808.1575375197936</v>
      </c>
      <c r="R2440" s="36">
        <f>(Reference!K$12*List!$H2440)+Reference!K$13</f>
        <v>2897.3698396800482</v>
      </c>
      <c r="S2440" s="36">
        <f>(Reference!L$12*List!$H2440)+Reference!L$13</f>
        <v>3126.0097518033326</v>
      </c>
      <c r="T2440" s="36">
        <f>(Reference!M$12*List!$H2440)+Reference!M$13</f>
        <v>3734.469704860393</v>
      </c>
      <c r="U2440" s="36">
        <f>(Reference!N$12*List!$H2440)+Reference!N$13</f>
        <v>15064.966284614769</v>
      </c>
      <c r="V2440" s="12">
        <f>(Reference!O$12*List!$H2440)+Reference!O$13</f>
        <v>560.0075230814009</v>
      </c>
      <c r="W2440" s="12">
        <f>(Reference!P$12*List!$H2440)+Reference!P$13</f>
        <v>789.10150979651951</v>
      </c>
      <c r="X2440" s="12">
        <f>(Reference!Q$12*List!$H2440)+Reference!Q$13</f>
        <v>394.55075489825975</v>
      </c>
      <c r="Y2440" s="53"/>
      <c r="Z2440" s="1" t="str">
        <f t="shared" si="75"/>
        <v>FAULK, South Dakota</v>
      </c>
      <c r="AA2440" s="40" t="s">
        <v>8928</v>
      </c>
      <c r="AB2440" s="40" t="s">
        <v>277</v>
      </c>
      <c r="AC2440" s="43" t="s">
        <v>55</v>
      </c>
      <c r="AD2440" s="61">
        <v>0.91510000000000002</v>
      </c>
      <c r="AE2440" s="56" t="str">
        <f t="shared" si="74"/>
        <v/>
      </c>
      <c r="AF2440" s="60">
        <v>43670</v>
      </c>
      <c r="AI2440" s="60">
        <v>0.80579999999999996</v>
      </c>
    </row>
    <row r="2441" spans="1:35" x14ac:dyDescent="0.35">
      <c r="A2441" s="46" t="s">
        <v>3157</v>
      </c>
      <c r="B2441" s="65" t="s">
        <v>6634</v>
      </c>
      <c r="C2441" s="19">
        <v>99943</v>
      </c>
      <c r="D2441" s="48" t="s">
        <v>9453</v>
      </c>
      <c r="E2441" s="41" t="s">
        <v>7607</v>
      </c>
      <c r="F2441" s="44" t="s">
        <v>55</v>
      </c>
      <c r="G2441" s="18" t="s">
        <v>4188</v>
      </c>
      <c r="H2441" s="16">
        <v>0.80579999999999996</v>
      </c>
      <c r="I2441" s="36">
        <f>(Reference!B$12*List!$H2441)+Reference!B$13</f>
        <v>862.58146286324347</v>
      </c>
      <c r="J2441" s="36">
        <f>(Reference!C$12*List!$H2441)+Reference!C$13</f>
        <v>1287.2747575782234</v>
      </c>
      <c r="K2441" s="36">
        <f>(Reference!D$12*List!$H2441)+Reference!D$13</f>
        <v>1541.0223236028971</v>
      </c>
      <c r="L2441" s="36">
        <f>(Reference!E$12*List!$H2441)+Reference!E$13</f>
        <v>1905.8846132762701</v>
      </c>
      <c r="M2441" s="36">
        <f>(Reference!F$12*List!$H2441)+Reference!F$13</f>
        <v>1985.481218197694</v>
      </c>
      <c r="N2441" s="36">
        <f>(Reference!G$12*List!$H2441)+Reference!G$13</f>
        <v>2248.31027605904</v>
      </c>
      <c r="O2441" s="36">
        <f>(Reference!H$12*List!$H2441)+Reference!H$13</f>
        <v>2333.7831404041935</v>
      </c>
      <c r="P2441" s="36">
        <f>(Reference!I$12*List!$H2441)+Reference!I$13</f>
        <v>2425.6664695752338</v>
      </c>
      <c r="Q2441" s="36">
        <f>(Reference!J$12*List!$H2441)+Reference!J$13</f>
        <v>2808.1575375197936</v>
      </c>
      <c r="R2441" s="36">
        <f>(Reference!K$12*List!$H2441)+Reference!K$13</f>
        <v>2897.3698396800482</v>
      </c>
      <c r="S2441" s="36">
        <f>(Reference!L$12*List!$H2441)+Reference!L$13</f>
        <v>3126.0097518033326</v>
      </c>
      <c r="T2441" s="36">
        <f>(Reference!M$12*List!$H2441)+Reference!M$13</f>
        <v>3734.469704860393</v>
      </c>
      <c r="U2441" s="36">
        <f>(Reference!N$12*List!$H2441)+Reference!N$13</f>
        <v>15064.966284614769</v>
      </c>
      <c r="V2441" s="12">
        <f>(Reference!O$12*List!$H2441)+Reference!O$13</f>
        <v>560.0075230814009</v>
      </c>
      <c r="W2441" s="12">
        <f>(Reference!P$12*List!$H2441)+Reference!P$13</f>
        <v>789.10150979651951</v>
      </c>
      <c r="X2441" s="12">
        <f>(Reference!Q$12*List!$H2441)+Reference!Q$13</f>
        <v>394.55075489825975</v>
      </c>
      <c r="Y2441" s="53"/>
      <c r="Z2441" s="1" t="str">
        <f t="shared" si="75"/>
        <v>GRANT, South Dakota</v>
      </c>
      <c r="AA2441" s="41" t="s">
        <v>7607</v>
      </c>
      <c r="AB2441" s="40" t="s">
        <v>277</v>
      </c>
      <c r="AC2441" s="44" t="s">
        <v>55</v>
      </c>
      <c r="AD2441" s="62">
        <v>0.82799999999999996</v>
      </c>
      <c r="AE2441" s="56" t="str">
        <f t="shared" si="74"/>
        <v/>
      </c>
      <c r="AF2441" s="60">
        <v>43680</v>
      </c>
      <c r="AI2441" s="60">
        <v>0.80579999999999996</v>
      </c>
    </row>
    <row r="2442" spans="1:35" x14ac:dyDescent="0.35">
      <c r="A2442" s="46" t="s">
        <v>3158</v>
      </c>
      <c r="B2442" s="65" t="s">
        <v>6635</v>
      </c>
      <c r="C2442" s="19">
        <v>99943</v>
      </c>
      <c r="D2442" s="48" t="s">
        <v>9453</v>
      </c>
      <c r="E2442" s="41" t="s">
        <v>8929</v>
      </c>
      <c r="F2442" s="44" t="s">
        <v>55</v>
      </c>
      <c r="G2442" s="18" t="s">
        <v>4188</v>
      </c>
      <c r="H2442" s="10">
        <v>0.80579999999999996</v>
      </c>
      <c r="I2442" s="36">
        <f>(Reference!B$12*List!$H2442)+Reference!B$13</f>
        <v>862.58146286324347</v>
      </c>
      <c r="J2442" s="36">
        <f>(Reference!C$12*List!$H2442)+Reference!C$13</f>
        <v>1287.2747575782234</v>
      </c>
      <c r="K2442" s="36">
        <f>(Reference!D$12*List!$H2442)+Reference!D$13</f>
        <v>1541.0223236028971</v>
      </c>
      <c r="L2442" s="36">
        <f>(Reference!E$12*List!$H2442)+Reference!E$13</f>
        <v>1905.8846132762701</v>
      </c>
      <c r="M2442" s="36">
        <f>(Reference!F$12*List!$H2442)+Reference!F$13</f>
        <v>1985.481218197694</v>
      </c>
      <c r="N2442" s="36">
        <f>(Reference!G$12*List!$H2442)+Reference!G$13</f>
        <v>2248.31027605904</v>
      </c>
      <c r="O2442" s="36">
        <f>(Reference!H$12*List!$H2442)+Reference!H$13</f>
        <v>2333.7831404041935</v>
      </c>
      <c r="P2442" s="36">
        <f>(Reference!I$12*List!$H2442)+Reference!I$13</f>
        <v>2425.6664695752338</v>
      </c>
      <c r="Q2442" s="36">
        <f>(Reference!J$12*List!$H2442)+Reference!J$13</f>
        <v>2808.1575375197936</v>
      </c>
      <c r="R2442" s="36">
        <f>(Reference!K$12*List!$H2442)+Reference!K$13</f>
        <v>2897.3698396800482</v>
      </c>
      <c r="S2442" s="36">
        <f>(Reference!L$12*List!$H2442)+Reference!L$13</f>
        <v>3126.0097518033326</v>
      </c>
      <c r="T2442" s="36">
        <f>(Reference!M$12*List!$H2442)+Reference!M$13</f>
        <v>3734.469704860393</v>
      </c>
      <c r="U2442" s="36">
        <f>(Reference!N$12*List!$H2442)+Reference!N$13</f>
        <v>15064.966284614769</v>
      </c>
      <c r="V2442" s="12">
        <f>(Reference!O$12*List!$H2442)+Reference!O$13</f>
        <v>560.0075230814009</v>
      </c>
      <c r="W2442" s="12">
        <f>(Reference!P$12*List!$H2442)+Reference!P$13</f>
        <v>789.10150979651951</v>
      </c>
      <c r="X2442" s="12">
        <f>(Reference!Q$12*List!$H2442)+Reference!Q$13</f>
        <v>394.55075489825975</v>
      </c>
      <c r="Y2442" s="53"/>
      <c r="Z2442" s="1" t="str">
        <f t="shared" si="75"/>
        <v>GREGORY, South Dakota</v>
      </c>
      <c r="AA2442" s="40" t="s">
        <v>8929</v>
      </c>
      <c r="AB2442" s="40" t="s">
        <v>277</v>
      </c>
      <c r="AC2442" s="43" t="s">
        <v>55</v>
      </c>
      <c r="AD2442" s="61">
        <v>0.93279999999999996</v>
      </c>
      <c r="AE2442" s="56" t="str">
        <f t="shared" si="74"/>
        <v/>
      </c>
      <c r="AF2442" s="60">
        <v>44000</v>
      </c>
      <c r="AI2442" s="60">
        <v>0.72050000000000003</v>
      </c>
    </row>
    <row r="2443" spans="1:35" x14ac:dyDescent="0.35">
      <c r="A2443" s="46" t="s">
        <v>3159</v>
      </c>
      <c r="B2443" s="65" t="s">
        <v>6636</v>
      </c>
      <c r="C2443" s="19">
        <v>99943</v>
      </c>
      <c r="D2443" s="48" t="s">
        <v>9453</v>
      </c>
      <c r="E2443" s="41" t="s">
        <v>8930</v>
      </c>
      <c r="F2443" s="44" t="s">
        <v>55</v>
      </c>
      <c r="G2443" s="18" t="s">
        <v>4188</v>
      </c>
      <c r="H2443" s="16">
        <v>0.80579999999999996</v>
      </c>
      <c r="I2443" s="36">
        <f>(Reference!B$12*List!$H2443)+Reference!B$13</f>
        <v>862.58146286324347</v>
      </c>
      <c r="J2443" s="36">
        <f>(Reference!C$12*List!$H2443)+Reference!C$13</f>
        <v>1287.2747575782234</v>
      </c>
      <c r="K2443" s="36">
        <f>(Reference!D$12*List!$H2443)+Reference!D$13</f>
        <v>1541.0223236028971</v>
      </c>
      <c r="L2443" s="36">
        <f>(Reference!E$12*List!$H2443)+Reference!E$13</f>
        <v>1905.8846132762701</v>
      </c>
      <c r="M2443" s="36">
        <f>(Reference!F$12*List!$H2443)+Reference!F$13</f>
        <v>1985.481218197694</v>
      </c>
      <c r="N2443" s="36">
        <f>(Reference!G$12*List!$H2443)+Reference!G$13</f>
        <v>2248.31027605904</v>
      </c>
      <c r="O2443" s="36">
        <f>(Reference!H$12*List!$H2443)+Reference!H$13</f>
        <v>2333.7831404041935</v>
      </c>
      <c r="P2443" s="36">
        <f>(Reference!I$12*List!$H2443)+Reference!I$13</f>
        <v>2425.6664695752338</v>
      </c>
      <c r="Q2443" s="36">
        <f>(Reference!J$12*List!$H2443)+Reference!J$13</f>
        <v>2808.1575375197936</v>
      </c>
      <c r="R2443" s="36">
        <f>(Reference!K$12*List!$H2443)+Reference!K$13</f>
        <v>2897.3698396800482</v>
      </c>
      <c r="S2443" s="36">
        <f>(Reference!L$12*List!$H2443)+Reference!L$13</f>
        <v>3126.0097518033326</v>
      </c>
      <c r="T2443" s="36">
        <f>(Reference!M$12*List!$H2443)+Reference!M$13</f>
        <v>3734.469704860393</v>
      </c>
      <c r="U2443" s="36">
        <f>(Reference!N$12*List!$H2443)+Reference!N$13</f>
        <v>15064.966284614769</v>
      </c>
      <c r="V2443" s="12">
        <f>(Reference!O$12*List!$H2443)+Reference!O$13</f>
        <v>560.0075230814009</v>
      </c>
      <c r="W2443" s="12">
        <f>(Reference!P$12*List!$H2443)+Reference!P$13</f>
        <v>789.10150979651951</v>
      </c>
      <c r="X2443" s="12">
        <f>(Reference!Q$12*List!$H2443)+Reference!Q$13</f>
        <v>394.55075489825975</v>
      </c>
      <c r="Y2443" s="53"/>
      <c r="Z2443" s="1" t="str">
        <f t="shared" si="75"/>
        <v>HAAKON, South Dakota</v>
      </c>
      <c r="AA2443" s="41" t="s">
        <v>8930</v>
      </c>
      <c r="AB2443" s="40" t="s">
        <v>277</v>
      </c>
      <c r="AC2443" s="44" t="s">
        <v>55</v>
      </c>
      <c r="AD2443" s="62">
        <v>0.82799999999999996</v>
      </c>
      <c r="AE2443" s="56" t="str">
        <f t="shared" si="74"/>
        <v/>
      </c>
      <c r="AF2443" s="60">
        <v>44010</v>
      </c>
      <c r="AI2443" s="60">
        <v>0.71650000000000003</v>
      </c>
    </row>
    <row r="2444" spans="1:35" x14ac:dyDescent="0.35">
      <c r="A2444" s="46" t="s">
        <v>3160</v>
      </c>
      <c r="B2444" s="65" t="s">
        <v>6637</v>
      </c>
      <c r="C2444" s="19">
        <v>99943</v>
      </c>
      <c r="D2444" s="48" t="s">
        <v>9453</v>
      </c>
      <c r="E2444" s="41" t="s">
        <v>8931</v>
      </c>
      <c r="F2444" s="44" t="s">
        <v>55</v>
      </c>
      <c r="G2444" s="18" t="s">
        <v>4188</v>
      </c>
      <c r="H2444" s="16">
        <v>0.80579999999999996</v>
      </c>
      <c r="I2444" s="36">
        <f>(Reference!B$12*List!$H2444)+Reference!B$13</f>
        <v>862.58146286324347</v>
      </c>
      <c r="J2444" s="36">
        <f>(Reference!C$12*List!$H2444)+Reference!C$13</f>
        <v>1287.2747575782234</v>
      </c>
      <c r="K2444" s="36">
        <f>(Reference!D$12*List!$H2444)+Reference!D$13</f>
        <v>1541.0223236028971</v>
      </c>
      <c r="L2444" s="36">
        <f>(Reference!E$12*List!$H2444)+Reference!E$13</f>
        <v>1905.8846132762701</v>
      </c>
      <c r="M2444" s="36">
        <f>(Reference!F$12*List!$H2444)+Reference!F$13</f>
        <v>1985.481218197694</v>
      </c>
      <c r="N2444" s="36">
        <f>(Reference!G$12*List!$H2444)+Reference!G$13</f>
        <v>2248.31027605904</v>
      </c>
      <c r="O2444" s="36">
        <f>(Reference!H$12*List!$H2444)+Reference!H$13</f>
        <v>2333.7831404041935</v>
      </c>
      <c r="P2444" s="36">
        <f>(Reference!I$12*List!$H2444)+Reference!I$13</f>
        <v>2425.6664695752338</v>
      </c>
      <c r="Q2444" s="36">
        <f>(Reference!J$12*List!$H2444)+Reference!J$13</f>
        <v>2808.1575375197936</v>
      </c>
      <c r="R2444" s="36">
        <f>(Reference!K$12*List!$H2444)+Reference!K$13</f>
        <v>2897.3698396800482</v>
      </c>
      <c r="S2444" s="36">
        <f>(Reference!L$12*List!$H2444)+Reference!L$13</f>
        <v>3126.0097518033326</v>
      </c>
      <c r="T2444" s="36">
        <f>(Reference!M$12*List!$H2444)+Reference!M$13</f>
        <v>3734.469704860393</v>
      </c>
      <c r="U2444" s="36">
        <f>(Reference!N$12*List!$H2444)+Reference!N$13</f>
        <v>15064.966284614769</v>
      </c>
      <c r="V2444" s="12">
        <f>(Reference!O$12*List!$H2444)+Reference!O$13</f>
        <v>560.0075230814009</v>
      </c>
      <c r="W2444" s="12">
        <f>(Reference!P$12*List!$H2444)+Reference!P$13</f>
        <v>789.10150979651951</v>
      </c>
      <c r="X2444" s="12">
        <f>(Reference!Q$12*List!$H2444)+Reference!Q$13</f>
        <v>394.55075489825975</v>
      </c>
      <c r="Y2444" s="53"/>
      <c r="Z2444" s="1" t="str">
        <f t="shared" si="75"/>
        <v>HAMLIN, South Dakota</v>
      </c>
      <c r="AA2444" s="41" t="s">
        <v>8931</v>
      </c>
      <c r="AB2444" s="40" t="s">
        <v>277</v>
      </c>
      <c r="AC2444" s="44" t="s">
        <v>55</v>
      </c>
      <c r="AD2444" s="62">
        <v>0.78900000000000003</v>
      </c>
      <c r="AE2444" s="56" t="str">
        <f t="shared" si="74"/>
        <v/>
      </c>
      <c r="AF2444" s="60">
        <v>44020</v>
      </c>
      <c r="AI2444" s="60">
        <v>0.71650000000000003</v>
      </c>
    </row>
    <row r="2445" spans="1:35" x14ac:dyDescent="0.35">
      <c r="A2445" s="46" t="s">
        <v>3161</v>
      </c>
      <c r="B2445" s="65" t="s">
        <v>6638</v>
      </c>
      <c r="C2445" s="19">
        <v>99943</v>
      </c>
      <c r="D2445" s="48" t="s">
        <v>9453</v>
      </c>
      <c r="E2445" s="41" t="s">
        <v>8932</v>
      </c>
      <c r="F2445" s="44" t="s">
        <v>55</v>
      </c>
      <c r="G2445" s="18" t="s">
        <v>4188</v>
      </c>
      <c r="H2445" s="16">
        <v>0.80579999999999996</v>
      </c>
      <c r="I2445" s="36">
        <f>(Reference!B$12*List!$H2445)+Reference!B$13</f>
        <v>862.58146286324347</v>
      </c>
      <c r="J2445" s="36">
        <f>(Reference!C$12*List!$H2445)+Reference!C$13</f>
        <v>1287.2747575782234</v>
      </c>
      <c r="K2445" s="36">
        <f>(Reference!D$12*List!$H2445)+Reference!D$13</f>
        <v>1541.0223236028971</v>
      </c>
      <c r="L2445" s="36">
        <f>(Reference!E$12*List!$H2445)+Reference!E$13</f>
        <v>1905.8846132762701</v>
      </c>
      <c r="M2445" s="36">
        <f>(Reference!F$12*List!$H2445)+Reference!F$13</f>
        <v>1985.481218197694</v>
      </c>
      <c r="N2445" s="36">
        <f>(Reference!G$12*List!$H2445)+Reference!G$13</f>
        <v>2248.31027605904</v>
      </c>
      <c r="O2445" s="36">
        <f>(Reference!H$12*List!$H2445)+Reference!H$13</f>
        <v>2333.7831404041935</v>
      </c>
      <c r="P2445" s="36">
        <f>(Reference!I$12*List!$H2445)+Reference!I$13</f>
        <v>2425.6664695752338</v>
      </c>
      <c r="Q2445" s="36">
        <f>(Reference!J$12*List!$H2445)+Reference!J$13</f>
        <v>2808.1575375197936</v>
      </c>
      <c r="R2445" s="36">
        <f>(Reference!K$12*List!$H2445)+Reference!K$13</f>
        <v>2897.3698396800482</v>
      </c>
      <c r="S2445" s="36">
        <f>(Reference!L$12*List!$H2445)+Reference!L$13</f>
        <v>3126.0097518033326</v>
      </c>
      <c r="T2445" s="36">
        <f>(Reference!M$12*List!$H2445)+Reference!M$13</f>
        <v>3734.469704860393</v>
      </c>
      <c r="U2445" s="36">
        <f>(Reference!N$12*List!$H2445)+Reference!N$13</f>
        <v>15064.966284614769</v>
      </c>
      <c r="V2445" s="12">
        <f>(Reference!O$12*List!$H2445)+Reference!O$13</f>
        <v>560.0075230814009</v>
      </c>
      <c r="W2445" s="12">
        <f>(Reference!P$12*List!$H2445)+Reference!P$13</f>
        <v>789.10150979651951</v>
      </c>
      <c r="X2445" s="12">
        <f>(Reference!Q$12*List!$H2445)+Reference!Q$13</f>
        <v>394.55075489825975</v>
      </c>
      <c r="Y2445" s="53"/>
      <c r="Z2445" s="1" t="str">
        <f t="shared" si="75"/>
        <v>HAND, South Dakota</v>
      </c>
      <c r="AA2445" s="41" t="s">
        <v>8932</v>
      </c>
      <c r="AB2445" s="40" t="s">
        <v>277</v>
      </c>
      <c r="AC2445" s="44" t="s">
        <v>55</v>
      </c>
      <c r="AD2445" s="62">
        <v>0.82799999999999996</v>
      </c>
      <c r="AE2445" s="56" t="str">
        <f t="shared" ref="AE2445:AE2508" si="76">IFERROR(INDEX($AI$12:$AI$3256,MATCH($A2445,$AF$12:$AF$3256,0)),"")</f>
        <v/>
      </c>
      <c r="AF2445" s="60">
        <v>44030</v>
      </c>
      <c r="AI2445" s="60">
        <v>0.71650000000000003</v>
      </c>
    </row>
    <row r="2446" spans="1:35" x14ac:dyDescent="0.35">
      <c r="A2446" s="46" t="s">
        <v>3162</v>
      </c>
      <c r="B2446" s="65" t="s">
        <v>6639</v>
      </c>
      <c r="C2446" s="19">
        <v>99943</v>
      </c>
      <c r="D2446" s="48" t="s">
        <v>9453</v>
      </c>
      <c r="E2446" s="41" t="s">
        <v>8933</v>
      </c>
      <c r="F2446" s="44" t="s">
        <v>55</v>
      </c>
      <c r="G2446" s="18" t="s">
        <v>4188</v>
      </c>
      <c r="H2446" s="10">
        <v>0.80579999999999996</v>
      </c>
      <c r="I2446" s="36">
        <f>(Reference!B$12*List!$H2446)+Reference!B$13</f>
        <v>862.58146286324347</v>
      </c>
      <c r="J2446" s="36">
        <f>(Reference!C$12*List!$H2446)+Reference!C$13</f>
        <v>1287.2747575782234</v>
      </c>
      <c r="K2446" s="36">
        <f>(Reference!D$12*List!$H2446)+Reference!D$13</f>
        <v>1541.0223236028971</v>
      </c>
      <c r="L2446" s="36">
        <f>(Reference!E$12*List!$H2446)+Reference!E$13</f>
        <v>1905.8846132762701</v>
      </c>
      <c r="M2446" s="36">
        <f>(Reference!F$12*List!$H2446)+Reference!F$13</f>
        <v>1985.481218197694</v>
      </c>
      <c r="N2446" s="36">
        <f>(Reference!G$12*List!$H2446)+Reference!G$13</f>
        <v>2248.31027605904</v>
      </c>
      <c r="O2446" s="36">
        <f>(Reference!H$12*List!$H2446)+Reference!H$13</f>
        <v>2333.7831404041935</v>
      </c>
      <c r="P2446" s="36">
        <f>(Reference!I$12*List!$H2446)+Reference!I$13</f>
        <v>2425.6664695752338</v>
      </c>
      <c r="Q2446" s="36">
        <f>(Reference!J$12*List!$H2446)+Reference!J$13</f>
        <v>2808.1575375197936</v>
      </c>
      <c r="R2446" s="36">
        <f>(Reference!K$12*List!$H2446)+Reference!K$13</f>
        <v>2897.3698396800482</v>
      </c>
      <c r="S2446" s="36">
        <f>(Reference!L$12*List!$H2446)+Reference!L$13</f>
        <v>3126.0097518033326</v>
      </c>
      <c r="T2446" s="36">
        <f>(Reference!M$12*List!$H2446)+Reference!M$13</f>
        <v>3734.469704860393</v>
      </c>
      <c r="U2446" s="36">
        <f>(Reference!N$12*List!$H2446)+Reference!N$13</f>
        <v>15064.966284614769</v>
      </c>
      <c r="V2446" s="12">
        <f>(Reference!O$12*List!$H2446)+Reference!O$13</f>
        <v>560.0075230814009</v>
      </c>
      <c r="W2446" s="12">
        <f>(Reference!P$12*List!$H2446)+Reference!P$13</f>
        <v>789.10150979651951</v>
      </c>
      <c r="X2446" s="12">
        <f>(Reference!Q$12*List!$H2446)+Reference!Q$13</f>
        <v>394.55075489825975</v>
      </c>
      <c r="Y2446" s="53"/>
      <c r="Z2446" s="1" t="str">
        <f t="shared" si="75"/>
        <v>HANSON, South Dakota</v>
      </c>
      <c r="AA2446" s="40" t="s">
        <v>8933</v>
      </c>
      <c r="AB2446" s="40" t="s">
        <v>277</v>
      </c>
      <c r="AC2446" s="43" t="s">
        <v>55</v>
      </c>
      <c r="AD2446" s="61">
        <v>0.79800000000000004</v>
      </c>
      <c r="AE2446" s="56" t="str">
        <f t="shared" si="76"/>
        <v/>
      </c>
      <c r="AF2446" s="60">
        <v>44040</v>
      </c>
      <c r="AI2446" s="60">
        <v>0.72050000000000003</v>
      </c>
    </row>
    <row r="2447" spans="1:35" x14ac:dyDescent="0.35">
      <c r="A2447" s="46" t="s">
        <v>3163</v>
      </c>
      <c r="B2447" s="65" t="s">
        <v>6640</v>
      </c>
      <c r="C2447" s="28">
        <v>99943</v>
      </c>
      <c r="D2447" s="48" t="s">
        <v>9453</v>
      </c>
      <c r="E2447" s="40" t="s">
        <v>8619</v>
      </c>
      <c r="F2447" s="44" t="s">
        <v>55</v>
      </c>
      <c r="G2447" s="18" t="s">
        <v>4188</v>
      </c>
      <c r="H2447" s="16">
        <v>0.80579999999999996</v>
      </c>
      <c r="I2447" s="36">
        <f>(Reference!B$12*List!$H2447)+Reference!B$13</f>
        <v>862.58146286324347</v>
      </c>
      <c r="J2447" s="36">
        <f>(Reference!C$12*List!$H2447)+Reference!C$13</f>
        <v>1287.2747575782234</v>
      </c>
      <c r="K2447" s="36">
        <f>(Reference!D$12*List!$H2447)+Reference!D$13</f>
        <v>1541.0223236028971</v>
      </c>
      <c r="L2447" s="36">
        <f>(Reference!E$12*List!$H2447)+Reference!E$13</f>
        <v>1905.8846132762701</v>
      </c>
      <c r="M2447" s="36">
        <f>(Reference!F$12*List!$H2447)+Reference!F$13</f>
        <v>1985.481218197694</v>
      </c>
      <c r="N2447" s="36">
        <f>(Reference!G$12*List!$H2447)+Reference!G$13</f>
        <v>2248.31027605904</v>
      </c>
      <c r="O2447" s="36">
        <f>(Reference!H$12*List!$H2447)+Reference!H$13</f>
        <v>2333.7831404041935</v>
      </c>
      <c r="P2447" s="36">
        <f>(Reference!I$12*List!$H2447)+Reference!I$13</f>
        <v>2425.6664695752338</v>
      </c>
      <c r="Q2447" s="36">
        <f>(Reference!J$12*List!$H2447)+Reference!J$13</f>
        <v>2808.1575375197936</v>
      </c>
      <c r="R2447" s="36">
        <f>(Reference!K$12*List!$H2447)+Reference!K$13</f>
        <v>2897.3698396800482</v>
      </c>
      <c r="S2447" s="36">
        <f>(Reference!L$12*List!$H2447)+Reference!L$13</f>
        <v>3126.0097518033326</v>
      </c>
      <c r="T2447" s="36">
        <f>(Reference!M$12*List!$H2447)+Reference!M$13</f>
        <v>3734.469704860393</v>
      </c>
      <c r="U2447" s="36">
        <f>(Reference!N$12*List!$H2447)+Reference!N$13</f>
        <v>15064.966284614769</v>
      </c>
      <c r="V2447" s="12">
        <f>(Reference!O$12*List!$H2447)+Reference!O$13</f>
        <v>560.0075230814009</v>
      </c>
      <c r="W2447" s="12">
        <f>(Reference!P$12*List!$H2447)+Reference!P$13</f>
        <v>789.10150979651951</v>
      </c>
      <c r="X2447" s="12">
        <f>(Reference!Q$12*List!$H2447)+Reference!Q$13</f>
        <v>394.55075489825975</v>
      </c>
      <c r="Y2447" s="53"/>
      <c r="Z2447" s="1" t="str">
        <f t="shared" ref="Z2447:Z2510" si="77">CONCATENATE(AA2447, AB2447, AC2447)</f>
        <v>HARDING, South Dakota</v>
      </c>
      <c r="AA2447" s="41" t="s">
        <v>8619</v>
      </c>
      <c r="AB2447" s="40" t="s">
        <v>277</v>
      </c>
      <c r="AC2447" s="44" t="s">
        <v>55</v>
      </c>
      <c r="AD2447" s="62">
        <v>0.82799999999999996</v>
      </c>
      <c r="AE2447" s="56" t="str">
        <f t="shared" si="76"/>
        <v/>
      </c>
      <c r="AF2447" s="60">
        <v>44050</v>
      </c>
      <c r="AI2447" s="60">
        <v>0.71799999999999997</v>
      </c>
    </row>
    <row r="2448" spans="1:35" x14ac:dyDescent="0.35">
      <c r="A2448" s="46" t="s">
        <v>3164</v>
      </c>
      <c r="B2448" s="65" t="s">
        <v>6641</v>
      </c>
      <c r="C2448" s="28">
        <v>99943</v>
      </c>
      <c r="D2448" s="48" t="s">
        <v>9453</v>
      </c>
      <c r="E2448" s="40" t="s">
        <v>8811</v>
      </c>
      <c r="F2448" s="44" t="s">
        <v>55</v>
      </c>
      <c r="G2448" s="18" t="s">
        <v>4188</v>
      </c>
      <c r="H2448" s="10">
        <v>0.80579999999999996</v>
      </c>
      <c r="I2448" s="36">
        <f>(Reference!B$12*List!$H2448)+Reference!B$13</f>
        <v>862.58146286324347</v>
      </c>
      <c r="J2448" s="36">
        <f>(Reference!C$12*List!$H2448)+Reference!C$13</f>
        <v>1287.2747575782234</v>
      </c>
      <c r="K2448" s="36">
        <f>(Reference!D$12*List!$H2448)+Reference!D$13</f>
        <v>1541.0223236028971</v>
      </c>
      <c r="L2448" s="36">
        <f>(Reference!E$12*List!$H2448)+Reference!E$13</f>
        <v>1905.8846132762701</v>
      </c>
      <c r="M2448" s="36">
        <f>(Reference!F$12*List!$H2448)+Reference!F$13</f>
        <v>1985.481218197694</v>
      </c>
      <c r="N2448" s="36">
        <f>(Reference!G$12*List!$H2448)+Reference!G$13</f>
        <v>2248.31027605904</v>
      </c>
      <c r="O2448" s="36">
        <f>(Reference!H$12*List!$H2448)+Reference!H$13</f>
        <v>2333.7831404041935</v>
      </c>
      <c r="P2448" s="36">
        <f>(Reference!I$12*List!$H2448)+Reference!I$13</f>
        <v>2425.6664695752338</v>
      </c>
      <c r="Q2448" s="36">
        <f>(Reference!J$12*List!$H2448)+Reference!J$13</f>
        <v>2808.1575375197936</v>
      </c>
      <c r="R2448" s="36">
        <f>(Reference!K$12*List!$H2448)+Reference!K$13</f>
        <v>2897.3698396800482</v>
      </c>
      <c r="S2448" s="36">
        <f>(Reference!L$12*List!$H2448)+Reference!L$13</f>
        <v>3126.0097518033326</v>
      </c>
      <c r="T2448" s="36">
        <f>(Reference!M$12*List!$H2448)+Reference!M$13</f>
        <v>3734.469704860393</v>
      </c>
      <c r="U2448" s="36">
        <f>(Reference!N$12*List!$H2448)+Reference!N$13</f>
        <v>15064.966284614769</v>
      </c>
      <c r="V2448" s="12">
        <f>(Reference!O$12*List!$H2448)+Reference!O$13</f>
        <v>560.0075230814009</v>
      </c>
      <c r="W2448" s="12">
        <f>(Reference!P$12*List!$H2448)+Reference!P$13</f>
        <v>789.10150979651951</v>
      </c>
      <c r="X2448" s="12">
        <f>(Reference!Q$12*List!$H2448)+Reference!Q$13</f>
        <v>394.55075489825975</v>
      </c>
      <c r="Y2448" s="53"/>
      <c r="Z2448" s="1" t="str">
        <f t="shared" si="77"/>
        <v>HUGHES, South Dakota</v>
      </c>
      <c r="AA2448" s="40" t="s">
        <v>8811</v>
      </c>
      <c r="AB2448" s="40" t="s">
        <v>277</v>
      </c>
      <c r="AC2448" s="43" t="s">
        <v>55</v>
      </c>
      <c r="AD2448" s="61">
        <v>0.91510000000000002</v>
      </c>
      <c r="AE2448" s="56" t="str">
        <f t="shared" si="76"/>
        <v/>
      </c>
      <c r="AF2448" s="60">
        <v>44060</v>
      </c>
      <c r="AI2448" s="60">
        <v>0.72050000000000003</v>
      </c>
    </row>
    <row r="2449" spans="1:35" x14ac:dyDescent="0.35">
      <c r="A2449" s="46" t="s">
        <v>3165</v>
      </c>
      <c r="B2449" s="65" t="s">
        <v>6642</v>
      </c>
      <c r="C2449" s="28">
        <v>99943</v>
      </c>
      <c r="D2449" s="48" t="s">
        <v>9453</v>
      </c>
      <c r="E2449" s="40" t="s">
        <v>8934</v>
      </c>
      <c r="F2449" s="44" t="s">
        <v>55</v>
      </c>
      <c r="G2449" s="18" t="s">
        <v>4188</v>
      </c>
      <c r="H2449" s="10">
        <v>0.80579999999999996</v>
      </c>
      <c r="I2449" s="36">
        <f>(Reference!B$12*List!$H2449)+Reference!B$13</f>
        <v>862.58146286324347</v>
      </c>
      <c r="J2449" s="36">
        <f>(Reference!C$12*List!$H2449)+Reference!C$13</f>
        <v>1287.2747575782234</v>
      </c>
      <c r="K2449" s="36">
        <f>(Reference!D$12*List!$H2449)+Reference!D$13</f>
        <v>1541.0223236028971</v>
      </c>
      <c r="L2449" s="36">
        <f>(Reference!E$12*List!$H2449)+Reference!E$13</f>
        <v>1905.8846132762701</v>
      </c>
      <c r="M2449" s="36">
        <f>(Reference!F$12*List!$H2449)+Reference!F$13</f>
        <v>1985.481218197694</v>
      </c>
      <c r="N2449" s="36">
        <f>(Reference!G$12*List!$H2449)+Reference!G$13</f>
        <v>2248.31027605904</v>
      </c>
      <c r="O2449" s="36">
        <f>(Reference!H$12*List!$H2449)+Reference!H$13</f>
        <v>2333.7831404041935</v>
      </c>
      <c r="P2449" s="36">
        <f>(Reference!I$12*List!$H2449)+Reference!I$13</f>
        <v>2425.6664695752338</v>
      </c>
      <c r="Q2449" s="36">
        <f>(Reference!J$12*List!$H2449)+Reference!J$13</f>
        <v>2808.1575375197936</v>
      </c>
      <c r="R2449" s="36">
        <f>(Reference!K$12*List!$H2449)+Reference!K$13</f>
        <v>2897.3698396800482</v>
      </c>
      <c r="S2449" s="36">
        <f>(Reference!L$12*List!$H2449)+Reference!L$13</f>
        <v>3126.0097518033326</v>
      </c>
      <c r="T2449" s="36">
        <f>(Reference!M$12*List!$H2449)+Reference!M$13</f>
        <v>3734.469704860393</v>
      </c>
      <c r="U2449" s="36">
        <f>(Reference!N$12*List!$H2449)+Reference!N$13</f>
        <v>15064.966284614769</v>
      </c>
      <c r="V2449" s="12">
        <f>(Reference!O$12*List!$H2449)+Reference!O$13</f>
        <v>560.0075230814009</v>
      </c>
      <c r="W2449" s="12">
        <f>(Reference!P$12*List!$H2449)+Reference!P$13</f>
        <v>789.10150979651951</v>
      </c>
      <c r="X2449" s="12">
        <f>(Reference!Q$12*List!$H2449)+Reference!Q$13</f>
        <v>394.55075489825975</v>
      </c>
      <c r="Y2449" s="53"/>
      <c r="Z2449" s="1" t="str">
        <f t="shared" si="77"/>
        <v>HUTCHINSON, South Dakota</v>
      </c>
      <c r="AA2449" s="40" t="s">
        <v>8934</v>
      </c>
      <c r="AB2449" s="40" t="s">
        <v>277</v>
      </c>
      <c r="AC2449" s="43" t="s">
        <v>55</v>
      </c>
      <c r="AD2449" s="61">
        <v>0.86829999999999996</v>
      </c>
      <c r="AE2449" s="56" t="str">
        <f t="shared" si="76"/>
        <v/>
      </c>
      <c r="AF2449" s="60">
        <v>44070</v>
      </c>
      <c r="AI2449" s="60">
        <v>0.88429999999999997</v>
      </c>
    </row>
    <row r="2450" spans="1:35" x14ac:dyDescent="0.35">
      <c r="A2450" s="46" t="s">
        <v>3166</v>
      </c>
      <c r="B2450" s="65" t="s">
        <v>6643</v>
      </c>
      <c r="C2450" s="28">
        <v>99943</v>
      </c>
      <c r="D2450" s="48" t="s">
        <v>9453</v>
      </c>
      <c r="E2450" s="40" t="s">
        <v>8697</v>
      </c>
      <c r="F2450" s="44" t="s">
        <v>55</v>
      </c>
      <c r="G2450" s="18" t="s">
        <v>4188</v>
      </c>
      <c r="H2450" s="10">
        <v>0.80579999999999996</v>
      </c>
      <c r="I2450" s="36">
        <f>(Reference!B$12*List!$H2450)+Reference!B$13</f>
        <v>862.58146286324347</v>
      </c>
      <c r="J2450" s="36">
        <f>(Reference!C$12*List!$H2450)+Reference!C$13</f>
        <v>1287.2747575782234</v>
      </c>
      <c r="K2450" s="36">
        <f>(Reference!D$12*List!$H2450)+Reference!D$13</f>
        <v>1541.0223236028971</v>
      </c>
      <c r="L2450" s="36">
        <f>(Reference!E$12*List!$H2450)+Reference!E$13</f>
        <v>1905.8846132762701</v>
      </c>
      <c r="M2450" s="36">
        <f>(Reference!F$12*List!$H2450)+Reference!F$13</f>
        <v>1985.481218197694</v>
      </c>
      <c r="N2450" s="36">
        <f>(Reference!G$12*List!$H2450)+Reference!G$13</f>
        <v>2248.31027605904</v>
      </c>
      <c r="O2450" s="36">
        <f>(Reference!H$12*List!$H2450)+Reference!H$13</f>
        <v>2333.7831404041935</v>
      </c>
      <c r="P2450" s="36">
        <f>(Reference!I$12*List!$H2450)+Reference!I$13</f>
        <v>2425.6664695752338</v>
      </c>
      <c r="Q2450" s="36">
        <f>(Reference!J$12*List!$H2450)+Reference!J$13</f>
        <v>2808.1575375197936</v>
      </c>
      <c r="R2450" s="36">
        <f>(Reference!K$12*List!$H2450)+Reference!K$13</f>
        <v>2897.3698396800482</v>
      </c>
      <c r="S2450" s="36">
        <f>(Reference!L$12*List!$H2450)+Reference!L$13</f>
        <v>3126.0097518033326</v>
      </c>
      <c r="T2450" s="36">
        <f>(Reference!M$12*List!$H2450)+Reference!M$13</f>
        <v>3734.469704860393</v>
      </c>
      <c r="U2450" s="36">
        <f>(Reference!N$12*List!$H2450)+Reference!N$13</f>
        <v>15064.966284614769</v>
      </c>
      <c r="V2450" s="12">
        <f>(Reference!O$12*List!$H2450)+Reference!O$13</f>
        <v>560.0075230814009</v>
      </c>
      <c r="W2450" s="12">
        <f>(Reference!P$12*List!$H2450)+Reference!P$13</f>
        <v>789.10150979651951</v>
      </c>
      <c r="X2450" s="12">
        <f>(Reference!Q$12*List!$H2450)+Reference!Q$13</f>
        <v>394.55075489825975</v>
      </c>
      <c r="Y2450" s="53"/>
      <c r="Z2450" s="1" t="str">
        <f t="shared" si="77"/>
        <v>HYDE, South Dakota</v>
      </c>
      <c r="AA2450" s="40" t="s">
        <v>8697</v>
      </c>
      <c r="AB2450" s="40" t="s">
        <v>277</v>
      </c>
      <c r="AC2450" s="43" t="s">
        <v>55</v>
      </c>
      <c r="AD2450" s="61">
        <v>0.84860000000000002</v>
      </c>
      <c r="AE2450" s="56" t="str">
        <f t="shared" si="76"/>
        <v/>
      </c>
      <c r="AF2450" s="60">
        <v>44080</v>
      </c>
      <c r="AI2450" s="60">
        <v>0.71650000000000003</v>
      </c>
    </row>
    <row r="2451" spans="1:35" x14ac:dyDescent="0.35">
      <c r="A2451" s="46" t="s">
        <v>3167</v>
      </c>
      <c r="B2451" s="65" t="s">
        <v>6644</v>
      </c>
      <c r="C2451" s="28">
        <v>99943</v>
      </c>
      <c r="D2451" s="48" t="s">
        <v>9453</v>
      </c>
      <c r="E2451" s="40" t="s">
        <v>7509</v>
      </c>
      <c r="F2451" s="44" t="s">
        <v>55</v>
      </c>
      <c r="G2451" s="18" t="s">
        <v>4188</v>
      </c>
      <c r="H2451" s="10">
        <v>0.80579999999999996</v>
      </c>
      <c r="I2451" s="36">
        <f>(Reference!B$12*List!$H2451)+Reference!B$13</f>
        <v>862.58146286324347</v>
      </c>
      <c r="J2451" s="36">
        <f>(Reference!C$12*List!$H2451)+Reference!C$13</f>
        <v>1287.2747575782234</v>
      </c>
      <c r="K2451" s="36">
        <f>(Reference!D$12*List!$H2451)+Reference!D$13</f>
        <v>1541.0223236028971</v>
      </c>
      <c r="L2451" s="36">
        <f>(Reference!E$12*List!$H2451)+Reference!E$13</f>
        <v>1905.8846132762701</v>
      </c>
      <c r="M2451" s="36">
        <f>(Reference!F$12*List!$H2451)+Reference!F$13</f>
        <v>1985.481218197694</v>
      </c>
      <c r="N2451" s="36">
        <f>(Reference!G$12*List!$H2451)+Reference!G$13</f>
        <v>2248.31027605904</v>
      </c>
      <c r="O2451" s="36">
        <f>(Reference!H$12*List!$H2451)+Reference!H$13</f>
        <v>2333.7831404041935</v>
      </c>
      <c r="P2451" s="36">
        <f>(Reference!I$12*List!$H2451)+Reference!I$13</f>
        <v>2425.6664695752338</v>
      </c>
      <c r="Q2451" s="36">
        <f>(Reference!J$12*List!$H2451)+Reference!J$13</f>
        <v>2808.1575375197936</v>
      </c>
      <c r="R2451" s="36">
        <f>(Reference!K$12*List!$H2451)+Reference!K$13</f>
        <v>2897.3698396800482</v>
      </c>
      <c r="S2451" s="36">
        <f>(Reference!L$12*List!$H2451)+Reference!L$13</f>
        <v>3126.0097518033326</v>
      </c>
      <c r="T2451" s="36">
        <f>(Reference!M$12*List!$H2451)+Reference!M$13</f>
        <v>3734.469704860393</v>
      </c>
      <c r="U2451" s="36">
        <f>(Reference!N$12*List!$H2451)+Reference!N$13</f>
        <v>15064.966284614769</v>
      </c>
      <c r="V2451" s="12">
        <f>(Reference!O$12*List!$H2451)+Reference!O$13</f>
        <v>560.0075230814009</v>
      </c>
      <c r="W2451" s="12">
        <f>(Reference!P$12*List!$H2451)+Reference!P$13</f>
        <v>789.10150979651951</v>
      </c>
      <c r="X2451" s="12">
        <f>(Reference!Q$12*List!$H2451)+Reference!Q$13</f>
        <v>394.55075489825975</v>
      </c>
      <c r="Y2451" s="53"/>
      <c r="Z2451" s="1" t="str">
        <f t="shared" si="77"/>
        <v>JACKSON, South Dakota</v>
      </c>
      <c r="AA2451" s="40" t="s">
        <v>7509</v>
      </c>
      <c r="AB2451" s="40" t="s">
        <v>277</v>
      </c>
      <c r="AC2451" s="43" t="s">
        <v>55</v>
      </c>
      <c r="AD2451" s="61">
        <v>0.79800000000000004</v>
      </c>
      <c r="AE2451" s="56" t="str">
        <f t="shared" si="76"/>
        <v/>
      </c>
      <c r="AF2451" s="60">
        <v>44090</v>
      </c>
      <c r="AI2451" s="60">
        <v>0.72219999999999995</v>
      </c>
    </row>
    <row r="2452" spans="1:35" x14ac:dyDescent="0.35">
      <c r="A2452" s="46" t="s">
        <v>3168</v>
      </c>
      <c r="B2452" s="65" t="s">
        <v>6645</v>
      </c>
      <c r="C2452" s="28">
        <v>99943</v>
      </c>
      <c r="D2452" s="48" t="s">
        <v>9453</v>
      </c>
      <c r="E2452" s="40" t="s">
        <v>8935</v>
      </c>
      <c r="F2452" s="44" t="s">
        <v>55</v>
      </c>
      <c r="G2452" s="18" t="s">
        <v>4188</v>
      </c>
      <c r="H2452" s="16">
        <v>0.80579999999999996</v>
      </c>
      <c r="I2452" s="36">
        <f>(Reference!B$12*List!$H2452)+Reference!B$13</f>
        <v>862.58146286324347</v>
      </c>
      <c r="J2452" s="36">
        <f>(Reference!C$12*List!$H2452)+Reference!C$13</f>
        <v>1287.2747575782234</v>
      </c>
      <c r="K2452" s="36">
        <f>(Reference!D$12*List!$H2452)+Reference!D$13</f>
        <v>1541.0223236028971</v>
      </c>
      <c r="L2452" s="36">
        <f>(Reference!E$12*List!$H2452)+Reference!E$13</f>
        <v>1905.8846132762701</v>
      </c>
      <c r="M2452" s="36">
        <f>(Reference!F$12*List!$H2452)+Reference!F$13</f>
        <v>1985.481218197694</v>
      </c>
      <c r="N2452" s="36">
        <f>(Reference!G$12*List!$H2452)+Reference!G$13</f>
        <v>2248.31027605904</v>
      </c>
      <c r="O2452" s="36">
        <f>(Reference!H$12*List!$H2452)+Reference!H$13</f>
        <v>2333.7831404041935</v>
      </c>
      <c r="P2452" s="36">
        <f>(Reference!I$12*List!$H2452)+Reference!I$13</f>
        <v>2425.6664695752338</v>
      </c>
      <c r="Q2452" s="36">
        <f>(Reference!J$12*List!$H2452)+Reference!J$13</f>
        <v>2808.1575375197936</v>
      </c>
      <c r="R2452" s="36">
        <f>(Reference!K$12*List!$H2452)+Reference!K$13</f>
        <v>2897.3698396800482</v>
      </c>
      <c r="S2452" s="36">
        <f>(Reference!L$12*List!$H2452)+Reference!L$13</f>
        <v>3126.0097518033326</v>
      </c>
      <c r="T2452" s="36">
        <f>(Reference!M$12*List!$H2452)+Reference!M$13</f>
        <v>3734.469704860393</v>
      </c>
      <c r="U2452" s="36">
        <f>(Reference!N$12*List!$H2452)+Reference!N$13</f>
        <v>15064.966284614769</v>
      </c>
      <c r="V2452" s="12">
        <f>(Reference!O$12*List!$H2452)+Reference!O$13</f>
        <v>560.0075230814009</v>
      </c>
      <c r="W2452" s="12">
        <f>(Reference!P$12*List!$H2452)+Reference!P$13</f>
        <v>789.10150979651951</v>
      </c>
      <c r="X2452" s="12">
        <f>(Reference!Q$12*List!$H2452)+Reference!Q$13</f>
        <v>394.55075489825975</v>
      </c>
      <c r="Y2452" s="53"/>
      <c r="Z2452" s="1" t="str">
        <f t="shared" si="77"/>
        <v>JERAULD, South Dakota</v>
      </c>
      <c r="AA2452" s="41" t="s">
        <v>8935</v>
      </c>
      <c r="AB2452" s="40" t="s">
        <v>277</v>
      </c>
      <c r="AC2452" s="44" t="s">
        <v>55</v>
      </c>
      <c r="AD2452" s="62">
        <v>0.82799999999999996</v>
      </c>
      <c r="AE2452" s="56" t="str">
        <f t="shared" si="76"/>
        <v/>
      </c>
      <c r="AF2452" s="60">
        <v>44100</v>
      </c>
      <c r="AI2452" s="60">
        <v>0.88429999999999997</v>
      </c>
    </row>
    <row r="2453" spans="1:35" x14ac:dyDescent="0.35">
      <c r="A2453" s="46" t="s">
        <v>3169</v>
      </c>
      <c r="B2453" s="65" t="s">
        <v>6646</v>
      </c>
      <c r="C2453" s="19">
        <v>99943</v>
      </c>
      <c r="D2453" s="48" t="s">
        <v>9453</v>
      </c>
      <c r="E2453" s="41" t="s">
        <v>7875</v>
      </c>
      <c r="F2453" s="44" t="s">
        <v>55</v>
      </c>
      <c r="G2453" s="18" t="s">
        <v>4188</v>
      </c>
      <c r="H2453" s="10">
        <v>0.80579999999999996</v>
      </c>
      <c r="I2453" s="36">
        <f>(Reference!B$12*List!$H2453)+Reference!B$13</f>
        <v>862.58146286324347</v>
      </c>
      <c r="J2453" s="36">
        <f>(Reference!C$12*List!$H2453)+Reference!C$13</f>
        <v>1287.2747575782234</v>
      </c>
      <c r="K2453" s="36">
        <f>(Reference!D$12*List!$H2453)+Reference!D$13</f>
        <v>1541.0223236028971</v>
      </c>
      <c r="L2453" s="36">
        <f>(Reference!E$12*List!$H2453)+Reference!E$13</f>
        <v>1905.8846132762701</v>
      </c>
      <c r="M2453" s="36">
        <f>(Reference!F$12*List!$H2453)+Reference!F$13</f>
        <v>1985.481218197694</v>
      </c>
      <c r="N2453" s="36">
        <f>(Reference!G$12*List!$H2453)+Reference!G$13</f>
        <v>2248.31027605904</v>
      </c>
      <c r="O2453" s="36">
        <f>(Reference!H$12*List!$H2453)+Reference!H$13</f>
        <v>2333.7831404041935</v>
      </c>
      <c r="P2453" s="36">
        <f>(Reference!I$12*List!$H2453)+Reference!I$13</f>
        <v>2425.6664695752338</v>
      </c>
      <c r="Q2453" s="36">
        <f>(Reference!J$12*List!$H2453)+Reference!J$13</f>
        <v>2808.1575375197936</v>
      </c>
      <c r="R2453" s="36">
        <f>(Reference!K$12*List!$H2453)+Reference!K$13</f>
        <v>2897.3698396800482</v>
      </c>
      <c r="S2453" s="36">
        <f>(Reference!L$12*List!$H2453)+Reference!L$13</f>
        <v>3126.0097518033326</v>
      </c>
      <c r="T2453" s="36">
        <f>(Reference!M$12*List!$H2453)+Reference!M$13</f>
        <v>3734.469704860393</v>
      </c>
      <c r="U2453" s="36">
        <f>(Reference!N$12*List!$H2453)+Reference!N$13</f>
        <v>15064.966284614769</v>
      </c>
      <c r="V2453" s="12">
        <f>(Reference!O$12*List!$H2453)+Reference!O$13</f>
        <v>560.0075230814009</v>
      </c>
      <c r="W2453" s="12">
        <f>(Reference!P$12*List!$H2453)+Reference!P$13</f>
        <v>789.10150979651951</v>
      </c>
      <c r="X2453" s="12">
        <f>(Reference!Q$12*List!$H2453)+Reference!Q$13</f>
        <v>394.55075489825975</v>
      </c>
      <c r="Y2453" s="53"/>
      <c r="Z2453" s="1" t="str">
        <f t="shared" si="77"/>
        <v>JONES, South Dakota</v>
      </c>
      <c r="AA2453" s="40" t="s">
        <v>7875</v>
      </c>
      <c r="AB2453" s="40" t="s">
        <v>277</v>
      </c>
      <c r="AC2453" s="43" t="s">
        <v>55</v>
      </c>
      <c r="AD2453" s="61">
        <v>0.89780000000000004</v>
      </c>
      <c r="AE2453" s="56" t="str">
        <f t="shared" si="76"/>
        <v/>
      </c>
      <c r="AF2453" s="60">
        <v>44110</v>
      </c>
      <c r="AI2453" s="60">
        <v>0.75529999999999997</v>
      </c>
    </row>
    <row r="2454" spans="1:35" x14ac:dyDescent="0.35">
      <c r="A2454" s="46" t="s">
        <v>3170</v>
      </c>
      <c r="B2454" s="65" t="s">
        <v>6647</v>
      </c>
      <c r="C2454" s="28">
        <v>99943</v>
      </c>
      <c r="D2454" s="48" t="s">
        <v>9453</v>
      </c>
      <c r="E2454" s="40" t="s">
        <v>8936</v>
      </c>
      <c r="F2454" s="44" t="s">
        <v>55</v>
      </c>
      <c r="G2454" s="18" t="s">
        <v>4188</v>
      </c>
      <c r="H2454" s="16">
        <v>0.80579999999999996</v>
      </c>
      <c r="I2454" s="36">
        <f>(Reference!B$12*List!$H2454)+Reference!B$13</f>
        <v>862.58146286324347</v>
      </c>
      <c r="J2454" s="36">
        <f>(Reference!C$12*List!$H2454)+Reference!C$13</f>
        <v>1287.2747575782234</v>
      </c>
      <c r="K2454" s="36">
        <f>(Reference!D$12*List!$H2454)+Reference!D$13</f>
        <v>1541.0223236028971</v>
      </c>
      <c r="L2454" s="36">
        <f>(Reference!E$12*List!$H2454)+Reference!E$13</f>
        <v>1905.8846132762701</v>
      </c>
      <c r="M2454" s="36">
        <f>(Reference!F$12*List!$H2454)+Reference!F$13</f>
        <v>1985.481218197694</v>
      </c>
      <c r="N2454" s="36">
        <f>(Reference!G$12*List!$H2454)+Reference!G$13</f>
        <v>2248.31027605904</v>
      </c>
      <c r="O2454" s="36">
        <f>(Reference!H$12*List!$H2454)+Reference!H$13</f>
        <v>2333.7831404041935</v>
      </c>
      <c r="P2454" s="36">
        <f>(Reference!I$12*List!$H2454)+Reference!I$13</f>
        <v>2425.6664695752338</v>
      </c>
      <c r="Q2454" s="36">
        <f>(Reference!J$12*List!$H2454)+Reference!J$13</f>
        <v>2808.1575375197936</v>
      </c>
      <c r="R2454" s="36">
        <f>(Reference!K$12*List!$H2454)+Reference!K$13</f>
        <v>2897.3698396800482</v>
      </c>
      <c r="S2454" s="36">
        <f>(Reference!L$12*List!$H2454)+Reference!L$13</f>
        <v>3126.0097518033326</v>
      </c>
      <c r="T2454" s="36">
        <f>(Reference!M$12*List!$H2454)+Reference!M$13</f>
        <v>3734.469704860393</v>
      </c>
      <c r="U2454" s="36">
        <f>(Reference!N$12*List!$H2454)+Reference!N$13</f>
        <v>15064.966284614769</v>
      </c>
      <c r="V2454" s="12">
        <f>(Reference!O$12*List!$H2454)+Reference!O$13</f>
        <v>560.0075230814009</v>
      </c>
      <c r="W2454" s="12">
        <f>(Reference!P$12*List!$H2454)+Reference!P$13</f>
        <v>789.10150979651951</v>
      </c>
      <c r="X2454" s="12">
        <f>(Reference!Q$12*List!$H2454)+Reference!Q$13</f>
        <v>394.55075489825975</v>
      </c>
      <c r="Y2454" s="53"/>
      <c r="Z2454" s="1" t="str">
        <f t="shared" si="77"/>
        <v>KINGSBURY, South Dakota</v>
      </c>
      <c r="AA2454" s="41" t="s">
        <v>8936</v>
      </c>
      <c r="AB2454" s="40" t="s">
        <v>277</v>
      </c>
      <c r="AC2454" s="44" t="s">
        <v>55</v>
      </c>
      <c r="AD2454" s="62">
        <v>0.82799999999999996</v>
      </c>
      <c r="AE2454" s="56" t="str">
        <f t="shared" si="76"/>
        <v/>
      </c>
      <c r="AF2454" s="60">
        <v>44120</v>
      </c>
      <c r="AI2454" s="60">
        <v>0.71650000000000003</v>
      </c>
    </row>
    <row r="2455" spans="1:35" x14ac:dyDescent="0.35">
      <c r="A2455" s="46" t="s">
        <v>3171</v>
      </c>
      <c r="B2455" s="65" t="s">
        <v>6648</v>
      </c>
      <c r="C2455" s="19">
        <v>99943</v>
      </c>
      <c r="D2455" s="48" t="s">
        <v>9453</v>
      </c>
      <c r="E2455" s="41" t="s">
        <v>7659</v>
      </c>
      <c r="F2455" s="44" t="s">
        <v>55</v>
      </c>
      <c r="G2455" s="18" t="s">
        <v>4188</v>
      </c>
      <c r="H2455" s="16">
        <v>0.80579999999999996</v>
      </c>
      <c r="I2455" s="36">
        <f>(Reference!B$12*List!$H2455)+Reference!B$13</f>
        <v>862.58146286324347</v>
      </c>
      <c r="J2455" s="36">
        <f>(Reference!C$12*List!$H2455)+Reference!C$13</f>
        <v>1287.2747575782234</v>
      </c>
      <c r="K2455" s="36">
        <f>(Reference!D$12*List!$H2455)+Reference!D$13</f>
        <v>1541.0223236028971</v>
      </c>
      <c r="L2455" s="36">
        <f>(Reference!E$12*List!$H2455)+Reference!E$13</f>
        <v>1905.8846132762701</v>
      </c>
      <c r="M2455" s="36">
        <f>(Reference!F$12*List!$H2455)+Reference!F$13</f>
        <v>1985.481218197694</v>
      </c>
      <c r="N2455" s="36">
        <f>(Reference!G$12*List!$H2455)+Reference!G$13</f>
        <v>2248.31027605904</v>
      </c>
      <c r="O2455" s="36">
        <f>(Reference!H$12*List!$H2455)+Reference!H$13</f>
        <v>2333.7831404041935</v>
      </c>
      <c r="P2455" s="36">
        <f>(Reference!I$12*List!$H2455)+Reference!I$13</f>
        <v>2425.6664695752338</v>
      </c>
      <c r="Q2455" s="36">
        <f>(Reference!J$12*List!$H2455)+Reference!J$13</f>
        <v>2808.1575375197936</v>
      </c>
      <c r="R2455" s="36">
        <f>(Reference!K$12*List!$H2455)+Reference!K$13</f>
        <v>2897.3698396800482</v>
      </c>
      <c r="S2455" s="36">
        <f>(Reference!L$12*List!$H2455)+Reference!L$13</f>
        <v>3126.0097518033326</v>
      </c>
      <c r="T2455" s="36">
        <f>(Reference!M$12*List!$H2455)+Reference!M$13</f>
        <v>3734.469704860393</v>
      </c>
      <c r="U2455" s="36">
        <f>(Reference!N$12*List!$H2455)+Reference!N$13</f>
        <v>15064.966284614769</v>
      </c>
      <c r="V2455" s="12">
        <f>(Reference!O$12*List!$H2455)+Reference!O$13</f>
        <v>560.0075230814009</v>
      </c>
      <c r="W2455" s="12">
        <f>(Reference!P$12*List!$H2455)+Reference!P$13</f>
        <v>789.10150979651951</v>
      </c>
      <c r="X2455" s="12">
        <f>(Reference!Q$12*List!$H2455)+Reference!Q$13</f>
        <v>394.55075489825975</v>
      </c>
      <c r="Y2455" s="53"/>
      <c r="Z2455" s="1" t="str">
        <f t="shared" si="77"/>
        <v>LAKE, South Dakota</v>
      </c>
      <c r="AA2455" s="41" t="s">
        <v>7659</v>
      </c>
      <c r="AB2455" s="40" t="s">
        <v>277</v>
      </c>
      <c r="AC2455" s="44" t="s">
        <v>55</v>
      </c>
      <c r="AD2455" s="62">
        <v>0.82799999999999996</v>
      </c>
      <c r="AE2455" s="56" t="str">
        <f t="shared" si="76"/>
        <v/>
      </c>
      <c r="AF2455" s="60">
        <v>44130</v>
      </c>
      <c r="AI2455" s="60">
        <v>0.71650000000000003</v>
      </c>
    </row>
    <row r="2456" spans="1:35" x14ac:dyDescent="0.35">
      <c r="A2456" s="46" t="s">
        <v>3172</v>
      </c>
      <c r="B2456" s="65" t="s">
        <v>6649</v>
      </c>
      <c r="C2456" s="19">
        <v>99943</v>
      </c>
      <c r="D2456" s="48" t="s">
        <v>9453</v>
      </c>
      <c r="E2456" s="41" t="s">
        <v>7513</v>
      </c>
      <c r="F2456" s="44" t="s">
        <v>55</v>
      </c>
      <c r="G2456" s="18" t="s">
        <v>4188</v>
      </c>
      <c r="H2456" s="10">
        <v>0.80579999999999996</v>
      </c>
      <c r="I2456" s="36">
        <f>(Reference!B$12*List!$H2456)+Reference!B$13</f>
        <v>862.58146286324347</v>
      </c>
      <c r="J2456" s="36">
        <f>(Reference!C$12*List!$H2456)+Reference!C$13</f>
        <v>1287.2747575782234</v>
      </c>
      <c r="K2456" s="36">
        <f>(Reference!D$12*List!$H2456)+Reference!D$13</f>
        <v>1541.0223236028971</v>
      </c>
      <c r="L2456" s="36">
        <f>(Reference!E$12*List!$H2456)+Reference!E$13</f>
        <v>1905.8846132762701</v>
      </c>
      <c r="M2456" s="36">
        <f>(Reference!F$12*List!$H2456)+Reference!F$13</f>
        <v>1985.481218197694</v>
      </c>
      <c r="N2456" s="36">
        <f>(Reference!G$12*List!$H2456)+Reference!G$13</f>
        <v>2248.31027605904</v>
      </c>
      <c r="O2456" s="36">
        <f>(Reference!H$12*List!$H2456)+Reference!H$13</f>
        <v>2333.7831404041935</v>
      </c>
      <c r="P2456" s="36">
        <f>(Reference!I$12*List!$H2456)+Reference!I$13</f>
        <v>2425.6664695752338</v>
      </c>
      <c r="Q2456" s="36">
        <f>(Reference!J$12*List!$H2456)+Reference!J$13</f>
        <v>2808.1575375197936</v>
      </c>
      <c r="R2456" s="36">
        <f>(Reference!K$12*List!$H2456)+Reference!K$13</f>
        <v>2897.3698396800482</v>
      </c>
      <c r="S2456" s="36">
        <f>(Reference!L$12*List!$H2456)+Reference!L$13</f>
        <v>3126.0097518033326</v>
      </c>
      <c r="T2456" s="36">
        <f>(Reference!M$12*List!$H2456)+Reference!M$13</f>
        <v>3734.469704860393</v>
      </c>
      <c r="U2456" s="36">
        <f>(Reference!N$12*List!$H2456)+Reference!N$13</f>
        <v>15064.966284614769</v>
      </c>
      <c r="V2456" s="12">
        <f>(Reference!O$12*List!$H2456)+Reference!O$13</f>
        <v>560.0075230814009</v>
      </c>
      <c r="W2456" s="12">
        <f>(Reference!P$12*List!$H2456)+Reference!P$13</f>
        <v>789.10150979651951</v>
      </c>
      <c r="X2456" s="12">
        <f>(Reference!Q$12*List!$H2456)+Reference!Q$13</f>
        <v>394.55075489825975</v>
      </c>
      <c r="Y2456" s="53"/>
      <c r="Z2456" s="1" t="str">
        <f t="shared" si="77"/>
        <v>LAWRENCE, South Dakota</v>
      </c>
      <c r="AA2456" s="40" t="s">
        <v>7513</v>
      </c>
      <c r="AB2456" s="40" t="s">
        <v>277</v>
      </c>
      <c r="AC2456" s="43" t="s">
        <v>55</v>
      </c>
      <c r="AD2456" s="61">
        <v>0.8508</v>
      </c>
      <c r="AE2456" s="56" t="str">
        <f t="shared" si="76"/>
        <v/>
      </c>
      <c r="AF2456" s="60">
        <v>44140</v>
      </c>
      <c r="AI2456" s="60">
        <v>0.71650000000000003</v>
      </c>
    </row>
    <row r="2457" spans="1:35" x14ac:dyDescent="0.35">
      <c r="A2457" s="46" t="s">
        <v>3173</v>
      </c>
      <c r="B2457" s="65" t="s">
        <v>6650</v>
      </c>
      <c r="C2457" s="19" t="s">
        <v>3194</v>
      </c>
      <c r="D2457" s="48" t="s">
        <v>699</v>
      </c>
      <c r="E2457" s="41" t="s">
        <v>7615</v>
      </c>
      <c r="F2457" s="43" t="s">
        <v>55</v>
      </c>
      <c r="G2457" s="18" t="s">
        <v>4187</v>
      </c>
      <c r="H2457" s="10">
        <v>0.81069999999999998</v>
      </c>
      <c r="I2457" s="36">
        <f>(Reference!B$12*List!$H2457)+Reference!B$13</f>
        <v>866.35572704069602</v>
      </c>
      <c r="J2457" s="36">
        <f>(Reference!C$12*List!$H2457)+Reference!C$13</f>
        <v>1292.9072864618597</v>
      </c>
      <c r="K2457" s="36">
        <f>(Reference!D$12*List!$H2457)+Reference!D$13</f>
        <v>1547.7651364304797</v>
      </c>
      <c r="L2457" s="36">
        <f>(Reference!E$12*List!$H2457)+Reference!E$13</f>
        <v>1914.2238975432531</v>
      </c>
      <c r="M2457" s="36">
        <f>(Reference!F$12*List!$H2457)+Reference!F$13</f>
        <v>1994.1687810070939</v>
      </c>
      <c r="N2457" s="36">
        <f>(Reference!G$12*List!$H2457)+Reference!G$13</f>
        <v>2258.1478592903804</v>
      </c>
      <c r="O2457" s="36">
        <f>(Reference!H$12*List!$H2457)+Reference!H$13</f>
        <v>2343.9947140166523</v>
      </c>
      <c r="P2457" s="36">
        <f>(Reference!I$12*List!$H2457)+Reference!I$13</f>
        <v>2436.2800828473955</v>
      </c>
      <c r="Q2457" s="36">
        <f>(Reference!J$12*List!$H2457)+Reference!J$13</f>
        <v>2820.4447577474616</v>
      </c>
      <c r="R2457" s="36">
        <f>(Reference!K$12*List!$H2457)+Reference!K$13</f>
        <v>2910.0474123680087</v>
      </c>
      <c r="S2457" s="36">
        <f>(Reference!L$12*List!$H2457)+Reference!L$13</f>
        <v>3139.6877487607858</v>
      </c>
      <c r="T2457" s="36">
        <f>(Reference!M$12*List!$H2457)+Reference!M$13</f>
        <v>3750.8100458434346</v>
      </c>
      <c r="U2457" s="36">
        <f>(Reference!N$12*List!$H2457)+Reference!N$13</f>
        <v>15130.883725494863</v>
      </c>
      <c r="V2457" s="12">
        <f>(Reference!O$12*List!$H2457)+Reference!O$13</f>
        <v>562.45786130969316</v>
      </c>
      <c r="W2457" s="12">
        <f>(Reference!P$12*List!$H2457)+Reference!P$13</f>
        <v>792.55425911820407</v>
      </c>
      <c r="X2457" s="12">
        <f>(Reference!Q$12*List!$H2457)+Reference!Q$13</f>
        <v>396.27712955910204</v>
      </c>
      <c r="Y2457" s="53"/>
      <c r="Z2457" s="1" t="str">
        <f t="shared" si="77"/>
        <v>LINCOLN, South Dakota</v>
      </c>
      <c r="AA2457" s="40" t="s">
        <v>7615</v>
      </c>
      <c r="AB2457" s="40" t="s">
        <v>277</v>
      </c>
      <c r="AC2457" s="43" t="s">
        <v>55</v>
      </c>
      <c r="AD2457" s="61">
        <v>0.80759999999999998</v>
      </c>
      <c r="AE2457" s="56" t="str">
        <f t="shared" si="76"/>
        <v/>
      </c>
      <c r="AF2457" s="60">
        <v>44150</v>
      </c>
      <c r="AI2457" s="60">
        <v>0.71650000000000003</v>
      </c>
    </row>
    <row r="2458" spans="1:35" x14ac:dyDescent="0.35">
      <c r="A2458" s="46" t="s">
        <v>3174</v>
      </c>
      <c r="B2458" s="65" t="s">
        <v>6651</v>
      </c>
      <c r="C2458" s="19">
        <v>99943</v>
      </c>
      <c r="D2458" s="48" t="s">
        <v>9453</v>
      </c>
      <c r="E2458" s="41" t="s">
        <v>8937</v>
      </c>
      <c r="F2458" s="44" t="s">
        <v>55</v>
      </c>
      <c r="G2458" s="18" t="s">
        <v>4188</v>
      </c>
      <c r="H2458" s="10">
        <v>0.80579999999999996</v>
      </c>
      <c r="I2458" s="36">
        <f>(Reference!B$12*List!$H2458)+Reference!B$13</f>
        <v>862.58146286324347</v>
      </c>
      <c r="J2458" s="36">
        <f>(Reference!C$12*List!$H2458)+Reference!C$13</f>
        <v>1287.2747575782234</v>
      </c>
      <c r="K2458" s="36">
        <f>(Reference!D$12*List!$H2458)+Reference!D$13</f>
        <v>1541.0223236028971</v>
      </c>
      <c r="L2458" s="36">
        <f>(Reference!E$12*List!$H2458)+Reference!E$13</f>
        <v>1905.8846132762701</v>
      </c>
      <c r="M2458" s="36">
        <f>(Reference!F$12*List!$H2458)+Reference!F$13</f>
        <v>1985.481218197694</v>
      </c>
      <c r="N2458" s="36">
        <f>(Reference!G$12*List!$H2458)+Reference!G$13</f>
        <v>2248.31027605904</v>
      </c>
      <c r="O2458" s="36">
        <f>(Reference!H$12*List!$H2458)+Reference!H$13</f>
        <v>2333.7831404041935</v>
      </c>
      <c r="P2458" s="36">
        <f>(Reference!I$12*List!$H2458)+Reference!I$13</f>
        <v>2425.6664695752338</v>
      </c>
      <c r="Q2458" s="36">
        <f>(Reference!J$12*List!$H2458)+Reference!J$13</f>
        <v>2808.1575375197936</v>
      </c>
      <c r="R2458" s="36">
        <f>(Reference!K$12*List!$H2458)+Reference!K$13</f>
        <v>2897.3698396800482</v>
      </c>
      <c r="S2458" s="36">
        <f>(Reference!L$12*List!$H2458)+Reference!L$13</f>
        <v>3126.0097518033326</v>
      </c>
      <c r="T2458" s="36">
        <f>(Reference!M$12*List!$H2458)+Reference!M$13</f>
        <v>3734.469704860393</v>
      </c>
      <c r="U2458" s="36">
        <f>(Reference!N$12*List!$H2458)+Reference!N$13</f>
        <v>15064.966284614769</v>
      </c>
      <c r="V2458" s="12">
        <f>(Reference!O$12*List!$H2458)+Reference!O$13</f>
        <v>560.0075230814009</v>
      </c>
      <c r="W2458" s="12">
        <f>(Reference!P$12*List!$H2458)+Reference!P$13</f>
        <v>789.10150979651951</v>
      </c>
      <c r="X2458" s="12">
        <f>(Reference!Q$12*List!$H2458)+Reference!Q$13</f>
        <v>394.55075489825975</v>
      </c>
      <c r="Y2458" s="53"/>
      <c r="Z2458" s="1" t="str">
        <f t="shared" si="77"/>
        <v>LYMAN, South Dakota</v>
      </c>
      <c r="AA2458" s="40" t="s">
        <v>8937</v>
      </c>
      <c r="AB2458" s="40" t="s">
        <v>277</v>
      </c>
      <c r="AC2458" s="43" t="s">
        <v>55</v>
      </c>
      <c r="AD2458" s="61">
        <v>0.84860000000000002</v>
      </c>
      <c r="AE2458" s="56" t="str">
        <f t="shared" si="76"/>
        <v/>
      </c>
      <c r="AF2458" s="60">
        <v>44160</v>
      </c>
      <c r="AI2458" s="60">
        <v>0.75529999999999997</v>
      </c>
    </row>
    <row r="2459" spans="1:35" x14ac:dyDescent="0.35">
      <c r="A2459" s="46" t="s">
        <v>3175</v>
      </c>
      <c r="B2459" s="65" t="s">
        <v>6652</v>
      </c>
      <c r="C2459" s="19" t="s">
        <v>3194</v>
      </c>
      <c r="D2459" s="48" t="s">
        <v>699</v>
      </c>
      <c r="E2459" s="41" t="s">
        <v>8938</v>
      </c>
      <c r="F2459" s="43" t="s">
        <v>55</v>
      </c>
      <c r="G2459" s="18" t="s">
        <v>4187</v>
      </c>
      <c r="H2459" s="10">
        <v>0.81069999999999998</v>
      </c>
      <c r="I2459" s="36">
        <f>(Reference!B$12*List!$H2459)+Reference!B$13</f>
        <v>866.35572704069602</v>
      </c>
      <c r="J2459" s="36">
        <f>(Reference!C$12*List!$H2459)+Reference!C$13</f>
        <v>1292.9072864618597</v>
      </c>
      <c r="K2459" s="36">
        <f>(Reference!D$12*List!$H2459)+Reference!D$13</f>
        <v>1547.7651364304797</v>
      </c>
      <c r="L2459" s="36">
        <f>(Reference!E$12*List!$H2459)+Reference!E$13</f>
        <v>1914.2238975432531</v>
      </c>
      <c r="M2459" s="36">
        <f>(Reference!F$12*List!$H2459)+Reference!F$13</f>
        <v>1994.1687810070939</v>
      </c>
      <c r="N2459" s="36">
        <f>(Reference!G$12*List!$H2459)+Reference!G$13</f>
        <v>2258.1478592903804</v>
      </c>
      <c r="O2459" s="36">
        <f>(Reference!H$12*List!$H2459)+Reference!H$13</f>
        <v>2343.9947140166523</v>
      </c>
      <c r="P2459" s="36">
        <f>(Reference!I$12*List!$H2459)+Reference!I$13</f>
        <v>2436.2800828473955</v>
      </c>
      <c r="Q2459" s="36">
        <f>(Reference!J$12*List!$H2459)+Reference!J$13</f>
        <v>2820.4447577474616</v>
      </c>
      <c r="R2459" s="36">
        <f>(Reference!K$12*List!$H2459)+Reference!K$13</f>
        <v>2910.0474123680087</v>
      </c>
      <c r="S2459" s="36">
        <f>(Reference!L$12*List!$H2459)+Reference!L$13</f>
        <v>3139.6877487607858</v>
      </c>
      <c r="T2459" s="36">
        <f>(Reference!M$12*List!$H2459)+Reference!M$13</f>
        <v>3750.8100458434346</v>
      </c>
      <c r="U2459" s="36">
        <f>(Reference!N$12*List!$H2459)+Reference!N$13</f>
        <v>15130.883725494863</v>
      </c>
      <c r="V2459" s="12">
        <f>(Reference!O$12*List!$H2459)+Reference!O$13</f>
        <v>562.45786130969316</v>
      </c>
      <c r="W2459" s="12">
        <f>(Reference!P$12*List!$H2459)+Reference!P$13</f>
        <v>792.55425911820407</v>
      </c>
      <c r="X2459" s="12">
        <f>(Reference!Q$12*List!$H2459)+Reference!Q$13</f>
        <v>396.27712955910204</v>
      </c>
      <c r="Y2459" s="53"/>
      <c r="Z2459" s="1" t="str">
        <f t="shared" si="77"/>
        <v>MC COOK, South Dakota</v>
      </c>
      <c r="AA2459" s="40" t="s">
        <v>8938</v>
      </c>
      <c r="AB2459" s="40" t="s">
        <v>277</v>
      </c>
      <c r="AC2459" s="43" t="s">
        <v>55</v>
      </c>
      <c r="AD2459" s="61">
        <v>0.93279999999999996</v>
      </c>
      <c r="AE2459" s="56" t="str">
        <f t="shared" si="76"/>
        <v/>
      </c>
      <c r="AF2459" s="60">
        <v>44170</v>
      </c>
      <c r="AI2459" s="60">
        <v>0.71650000000000003</v>
      </c>
    </row>
    <row r="2460" spans="1:35" x14ac:dyDescent="0.35">
      <c r="A2460" s="46" t="s">
        <v>3176</v>
      </c>
      <c r="B2460" s="65" t="s">
        <v>6653</v>
      </c>
      <c r="C2460" s="19">
        <v>99943</v>
      </c>
      <c r="D2460" s="48" t="s">
        <v>9453</v>
      </c>
      <c r="E2460" s="41" t="s">
        <v>8567</v>
      </c>
      <c r="F2460" s="44" t="s">
        <v>55</v>
      </c>
      <c r="G2460" s="18" t="s">
        <v>4188</v>
      </c>
      <c r="H2460" s="10">
        <v>0.80579999999999996</v>
      </c>
      <c r="I2460" s="36">
        <f>(Reference!B$12*List!$H2460)+Reference!B$13</f>
        <v>862.58146286324347</v>
      </c>
      <c r="J2460" s="36">
        <f>(Reference!C$12*List!$H2460)+Reference!C$13</f>
        <v>1287.2747575782234</v>
      </c>
      <c r="K2460" s="36">
        <f>(Reference!D$12*List!$H2460)+Reference!D$13</f>
        <v>1541.0223236028971</v>
      </c>
      <c r="L2460" s="36">
        <f>(Reference!E$12*List!$H2460)+Reference!E$13</f>
        <v>1905.8846132762701</v>
      </c>
      <c r="M2460" s="36">
        <f>(Reference!F$12*List!$H2460)+Reference!F$13</f>
        <v>1985.481218197694</v>
      </c>
      <c r="N2460" s="36">
        <f>(Reference!G$12*List!$H2460)+Reference!G$13</f>
        <v>2248.31027605904</v>
      </c>
      <c r="O2460" s="36">
        <f>(Reference!H$12*List!$H2460)+Reference!H$13</f>
        <v>2333.7831404041935</v>
      </c>
      <c r="P2460" s="36">
        <f>(Reference!I$12*List!$H2460)+Reference!I$13</f>
        <v>2425.6664695752338</v>
      </c>
      <c r="Q2460" s="36">
        <f>(Reference!J$12*List!$H2460)+Reference!J$13</f>
        <v>2808.1575375197936</v>
      </c>
      <c r="R2460" s="36">
        <f>(Reference!K$12*List!$H2460)+Reference!K$13</f>
        <v>2897.3698396800482</v>
      </c>
      <c r="S2460" s="36">
        <f>(Reference!L$12*List!$H2460)+Reference!L$13</f>
        <v>3126.0097518033326</v>
      </c>
      <c r="T2460" s="36">
        <f>(Reference!M$12*List!$H2460)+Reference!M$13</f>
        <v>3734.469704860393</v>
      </c>
      <c r="U2460" s="36">
        <f>(Reference!N$12*List!$H2460)+Reference!N$13</f>
        <v>15064.966284614769</v>
      </c>
      <c r="V2460" s="12">
        <f>(Reference!O$12*List!$H2460)+Reference!O$13</f>
        <v>560.0075230814009</v>
      </c>
      <c r="W2460" s="12">
        <f>(Reference!P$12*List!$H2460)+Reference!P$13</f>
        <v>789.10150979651951</v>
      </c>
      <c r="X2460" s="12">
        <f>(Reference!Q$12*List!$H2460)+Reference!Q$13</f>
        <v>394.55075489825975</v>
      </c>
      <c r="Y2460" s="53"/>
      <c r="Z2460" s="1" t="str">
        <f t="shared" si="77"/>
        <v>MC PHERSON, South Dakota</v>
      </c>
      <c r="AA2460" s="40" t="s">
        <v>8567</v>
      </c>
      <c r="AB2460" s="40" t="s">
        <v>277</v>
      </c>
      <c r="AC2460" s="43" t="s">
        <v>55</v>
      </c>
      <c r="AD2460" s="61">
        <v>0.89780000000000004</v>
      </c>
      <c r="AE2460" s="56" t="str">
        <f t="shared" si="76"/>
        <v/>
      </c>
      <c r="AF2460" s="60">
        <v>44180</v>
      </c>
      <c r="AI2460" s="60">
        <v>0.88429999999999997</v>
      </c>
    </row>
    <row r="2461" spans="1:35" x14ac:dyDescent="0.35">
      <c r="A2461" s="46" t="s">
        <v>3177</v>
      </c>
      <c r="B2461" s="65" t="s">
        <v>6654</v>
      </c>
      <c r="C2461" s="19">
        <v>99943</v>
      </c>
      <c r="D2461" s="48" t="s">
        <v>9453</v>
      </c>
      <c r="E2461" s="41" t="s">
        <v>7521</v>
      </c>
      <c r="F2461" s="44" t="s">
        <v>55</v>
      </c>
      <c r="G2461" s="18" t="s">
        <v>4188</v>
      </c>
      <c r="H2461" s="16">
        <v>0.80579999999999996</v>
      </c>
      <c r="I2461" s="36">
        <f>(Reference!B$12*List!$H2461)+Reference!B$13</f>
        <v>862.58146286324347</v>
      </c>
      <c r="J2461" s="36">
        <f>(Reference!C$12*List!$H2461)+Reference!C$13</f>
        <v>1287.2747575782234</v>
      </c>
      <c r="K2461" s="36">
        <f>(Reference!D$12*List!$H2461)+Reference!D$13</f>
        <v>1541.0223236028971</v>
      </c>
      <c r="L2461" s="36">
        <f>(Reference!E$12*List!$H2461)+Reference!E$13</f>
        <v>1905.8846132762701</v>
      </c>
      <c r="M2461" s="36">
        <f>(Reference!F$12*List!$H2461)+Reference!F$13</f>
        <v>1985.481218197694</v>
      </c>
      <c r="N2461" s="36">
        <f>(Reference!G$12*List!$H2461)+Reference!G$13</f>
        <v>2248.31027605904</v>
      </c>
      <c r="O2461" s="36">
        <f>(Reference!H$12*List!$H2461)+Reference!H$13</f>
        <v>2333.7831404041935</v>
      </c>
      <c r="P2461" s="36">
        <f>(Reference!I$12*List!$H2461)+Reference!I$13</f>
        <v>2425.6664695752338</v>
      </c>
      <c r="Q2461" s="36">
        <f>(Reference!J$12*List!$H2461)+Reference!J$13</f>
        <v>2808.1575375197936</v>
      </c>
      <c r="R2461" s="36">
        <f>(Reference!K$12*List!$H2461)+Reference!K$13</f>
        <v>2897.3698396800482</v>
      </c>
      <c r="S2461" s="36">
        <f>(Reference!L$12*List!$H2461)+Reference!L$13</f>
        <v>3126.0097518033326</v>
      </c>
      <c r="T2461" s="36">
        <f>(Reference!M$12*List!$H2461)+Reference!M$13</f>
        <v>3734.469704860393</v>
      </c>
      <c r="U2461" s="36">
        <f>(Reference!N$12*List!$H2461)+Reference!N$13</f>
        <v>15064.966284614769</v>
      </c>
      <c r="V2461" s="12">
        <f>(Reference!O$12*List!$H2461)+Reference!O$13</f>
        <v>560.0075230814009</v>
      </c>
      <c r="W2461" s="12">
        <f>(Reference!P$12*List!$H2461)+Reference!P$13</f>
        <v>789.10150979651951</v>
      </c>
      <c r="X2461" s="12">
        <f>(Reference!Q$12*List!$H2461)+Reference!Q$13</f>
        <v>394.55075489825975</v>
      </c>
      <c r="Y2461" s="53"/>
      <c r="Z2461" s="1" t="str">
        <f t="shared" si="77"/>
        <v>MARSHALL, South Dakota</v>
      </c>
      <c r="AA2461" s="41" t="s">
        <v>7521</v>
      </c>
      <c r="AB2461" s="40" t="s">
        <v>277</v>
      </c>
      <c r="AC2461" s="44" t="s">
        <v>55</v>
      </c>
      <c r="AD2461" s="62">
        <v>0.82799999999999996</v>
      </c>
      <c r="AE2461" s="56" t="str">
        <f t="shared" si="76"/>
        <v/>
      </c>
      <c r="AF2461" s="60">
        <v>44190</v>
      </c>
      <c r="AI2461" s="60">
        <v>0.71650000000000003</v>
      </c>
    </row>
    <row r="2462" spans="1:35" x14ac:dyDescent="0.35">
      <c r="A2462" s="46" t="s">
        <v>3178</v>
      </c>
      <c r="B2462" s="65" t="s">
        <v>6655</v>
      </c>
      <c r="C2462" s="19" t="s">
        <v>4154</v>
      </c>
      <c r="D2462" s="48" t="s">
        <v>652</v>
      </c>
      <c r="E2462" s="41" t="s">
        <v>8133</v>
      </c>
      <c r="F2462" s="43" t="s">
        <v>55</v>
      </c>
      <c r="G2462" s="18" t="s">
        <v>4187</v>
      </c>
      <c r="H2462" s="10">
        <v>0.83620000000000005</v>
      </c>
      <c r="I2462" s="36">
        <f>(Reference!B$12*List!$H2462)+Reference!B$13</f>
        <v>885.99730592335754</v>
      </c>
      <c r="J2462" s="36">
        <f>(Reference!C$12*List!$H2462)+Reference!C$13</f>
        <v>1322.2194265705793</v>
      </c>
      <c r="K2462" s="36">
        <f>(Reference!D$12*List!$H2462)+Reference!D$13</f>
        <v>1582.8552848189195</v>
      </c>
      <c r="L2462" s="36">
        <f>(Reference!E$12*List!$H2462)+Reference!E$13</f>
        <v>1957.6222136265328</v>
      </c>
      <c r="M2462" s="36">
        <f>(Reference!F$12*List!$H2462)+Reference!F$13</f>
        <v>2039.3795670560121</v>
      </c>
      <c r="N2462" s="36">
        <f>(Reference!G$12*List!$H2462)+Reference!G$13</f>
        <v>2309.3434454942926</v>
      </c>
      <c r="O2462" s="36">
        <f>(Reference!H$12*List!$H2462)+Reference!H$13</f>
        <v>2397.1365766937338</v>
      </c>
      <c r="P2462" s="36">
        <f>(Reference!I$12*List!$H2462)+Reference!I$13</f>
        <v>2491.5141927331333</v>
      </c>
      <c r="Q2462" s="36">
        <f>(Reference!J$12*List!$H2462)+Reference!J$13</f>
        <v>2884.3884548506303</v>
      </c>
      <c r="R2462" s="36">
        <f>(Reference!K$12*List!$H2462)+Reference!K$13</f>
        <v>2976.0225355400476</v>
      </c>
      <c r="S2462" s="36">
        <f>(Reference!L$12*List!$H2462)+Reference!L$13</f>
        <v>3210.8691614985514</v>
      </c>
      <c r="T2462" s="36">
        <f>(Reference!M$12*List!$H2462)+Reference!M$13</f>
        <v>3835.8465142245714</v>
      </c>
      <c r="U2462" s="36">
        <f>(Reference!N$12*List!$H2462)+Reference!N$13</f>
        <v>15473.923468850455</v>
      </c>
      <c r="V2462" s="12">
        <f>(Reference!O$12*List!$H2462)+Reference!O$13</f>
        <v>575.20962147733678</v>
      </c>
      <c r="W2462" s="12">
        <f>(Reference!P$12*List!$H2462)+Reference!P$13</f>
        <v>810.52264844533829</v>
      </c>
      <c r="X2462" s="12">
        <f>(Reference!Q$12*List!$H2462)+Reference!Q$13</f>
        <v>405.26132422266915</v>
      </c>
      <c r="Y2462" s="53"/>
      <c r="Z2462" s="1" t="str">
        <f t="shared" si="77"/>
        <v>MEADE, South Dakota</v>
      </c>
      <c r="AA2462" s="40" t="s">
        <v>8133</v>
      </c>
      <c r="AB2462" s="40" t="s">
        <v>277</v>
      </c>
      <c r="AC2462" s="43" t="s">
        <v>55</v>
      </c>
      <c r="AD2462" s="61">
        <v>0.84860000000000002</v>
      </c>
      <c r="AE2462" s="56" t="str">
        <f t="shared" si="76"/>
        <v/>
      </c>
      <c r="AF2462" s="60">
        <v>44200</v>
      </c>
      <c r="AI2462" s="60">
        <v>0.71650000000000003</v>
      </c>
    </row>
    <row r="2463" spans="1:35" x14ac:dyDescent="0.35">
      <c r="A2463" s="46" t="s">
        <v>3179</v>
      </c>
      <c r="B2463" s="65" t="s">
        <v>6656</v>
      </c>
      <c r="C2463" s="19">
        <v>99943</v>
      </c>
      <c r="D2463" s="48" t="s">
        <v>9453</v>
      </c>
      <c r="E2463" s="41" t="s">
        <v>8939</v>
      </c>
      <c r="F2463" s="44" t="s">
        <v>55</v>
      </c>
      <c r="G2463" s="18" t="s">
        <v>4188</v>
      </c>
      <c r="H2463" s="16">
        <v>0.80579999999999996</v>
      </c>
      <c r="I2463" s="36">
        <f>(Reference!B$12*List!$H2463)+Reference!B$13</f>
        <v>862.58146286324347</v>
      </c>
      <c r="J2463" s="36">
        <f>(Reference!C$12*List!$H2463)+Reference!C$13</f>
        <v>1287.2747575782234</v>
      </c>
      <c r="K2463" s="36">
        <f>(Reference!D$12*List!$H2463)+Reference!D$13</f>
        <v>1541.0223236028971</v>
      </c>
      <c r="L2463" s="36">
        <f>(Reference!E$12*List!$H2463)+Reference!E$13</f>
        <v>1905.8846132762701</v>
      </c>
      <c r="M2463" s="36">
        <f>(Reference!F$12*List!$H2463)+Reference!F$13</f>
        <v>1985.481218197694</v>
      </c>
      <c r="N2463" s="36">
        <f>(Reference!G$12*List!$H2463)+Reference!G$13</f>
        <v>2248.31027605904</v>
      </c>
      <c r="O2463" s="36">
        <f>(Reference!H$12*List!$H2463)+Reference!H$13</f>
        <v>2333.7831404041935</v>
      </c>
      <c r="P2463" s="36">
        <f>(Reference!I$12*List!$H2463)+Reference!I$13</f>
        <v>2425.6664695752338</v>
      </c>
      <c r="Q2463" s="36">
        <f>(Reference!J$12*List!$H2463)+Reference!J$13</f>
        <v>2808.1575375197936</v>
      </c>
      <c r="R2463" s="36">
        <f>(Reference!K$12*List!$H2463)+Reference!K$13</f>
        <v>2897.3698396800482</v>
      </c>
      <c r="S2463" s="36">
        <f>(Reference!L$12*List!$H2463)+Reference!L$13</f>
        <v>3126.0097518033326</v>
      </c>
      <c r="T2463" s="36">
        <f>(Reference!M$12*List!$H2463)+Reference!M$13</f>
        <v>3734.469704860393</v>
      </c>
      <c r="U2463" s="36">
        <f>(Reference!N$12*List!$H2463)+Reference!N$13</f>
        <v>15064.966284614769</v>
      </c>
      <c r="V2463" s="12">
        <f>(Reference!O$12*List!$H2463)+Reference!O$13</f>
        <v>560.0075230814009</v>
      </c>
      <c r="W2463" s="12">
        <f>(Reference!P$12*List!$H2463)+Reference!P$13</f>
        <v>789.10150979651951</v>
      </c>
      <c r="X2463" s="12">
        <f>(Reference!Q$12*List!$H2463)+Reference!Q$13</f>
        <v>394.55075489825975</v>
      </c>
      <c r="Y2463" s="53"/>
      <c r="Z2463" s="1" t="str">
        <f t="shared" si="77"/>
        <v>MELLETTE, South Dakota</v>
      </c>
      <c r="AA2463" s="41" t="s">
        <v>8939</v>
      </c>
      <c r="AB2463" s="40" t="s">
        <v>277</v>
      </c>
      <c r="AC2463" s="44" t="s">
        <v>55</v>
      </c>
      <c r="AD2463" s="62">
        <v>0.82799999999999996</v>
      </c>
      <c r="AE2463" s="56" t="str">
        <f t="shared" si="76"/>
        <v/>
      </c>
      <c r="AF2463" s="60">
        <v>44210</v>
      </c>
      <c r="AI2463" s="60">
        <v>0.88429999999999997</v>
      </c>
    </row>
    <row r="2464" spans="1:35" x14ac:dyDescent="0.35">
      <c r="A2464" s="46" t="s">
        <v>3180</v>
      </c>
      <c r="B2464" s="65" t="s">
        <v>6657</v>
      </c>
      <c r="C2464" s="19">
        <v>99943</v>
      </c>
      <c r="D2464" s="48" t="s">
        <v>9453</v>
      </c>
      <c r="E2464" s="41" t="s">
        <v>8940</v>
      </c>
      <c r="F2464" s="44" t="s">
        <v>55</v>
      </c>
      <c r="G2464" s="18" t="s">
        <v>4188</v>
      </c>
      <c r="H2464" s="16">
        <v>0.80579999999999996</v>
      </c>
      <c r="I2464" s="36">
        <f>(Reference!B$12*List!$H2464)+Reference!B$13</f>
        <v>862.58146286324347</v>
      </c>
      <c r="J2464" s="36">
        <f>(Reference!C$12*List!$H2464)+Reference!C$13</f>
        <v>1287.2747575782234</v>
      </c>
      <c r="K2464" s="36">
        <f>(Reference!D$12*List!$H2464)+Reference!D$13</f>
        <v>1541.0223236028971</v>
      </c>
      <c r="L2464" s="36">
        <f>(Reference!E$12*List!$H2464)+Reference!E$13</f>
        <v>1905.8846132762701</v>
      </c>
      <c r="M2464" s="36">
        <f>(Reference!F$12*List!$H2464)+Reference!F$13</f>
        <v>1985.481218197694</v>
      </c>
      <c r="N2464" s="36">
        <f>(Reference!G$12*List!$H2464)+Reference!G$13</f>
        <v>2248.31027605904</v>
      </c>
      <c r="O2464" s="36">
        <f>(Reference!H$12*List!$H2464)+Reference!H$13</f>
        <v>2333.7831404041935</v>
      </c>
      <c r="P2464" s="36">
        <f>(Reference!I$12*List!$H2464)+Reference!I$13</f>
        <v>2425.6664695752338</v>
      </c>
      <c r="Q2464" s="36">
        <f>(Reference!J$12*List!$H2464)+Reference!J$13</f>
        <v>2808.1575375197936</v>
      </c>
      <c r="R2464" s="36">
        <f>(Reference!K$12*List!$H2464)+Reference!K$13</f>
        <v>2897.3698396800482</v>
      </c>
      <c r="S2464" s="36">
        <f>(Reference!L$12*List!$H2464)+Reference!L$13</f>
        <v>3126.0097518033326</v>
      </c>
      <c r="T2464" s="36">
        <f>(Reference!M$12*List!$H2464)+Reference!M$13</f>
        <v>3734.469704860393</v>
      </c>
      <c r="U2464" s="36">
        <f>(Reference!N$12*List!$H2464)+Reference!N$13</f>
        <v>15064.966284614769</v>
      </c>
      <c r="V2464" s="12">
        <f>(Reference!O$12*List!$H2464)+Reference!O$13</f>
        <v>560.0075230814009</v>
      </c>
      <c r="W2464" s="12">
        <f>(Reference!P$12*List!$H2464)+Reference!P$13</f>
        <v>789.10150979651951</v>
      </c>
      <c r="X2464" s="12">
        <f>(Reference!Q$12*List!$H2464)+Reference!Q$13</f>
        <v>394.55075489825975</v>
      </c>
      <c r="Y2464" s="53"/>
      <c r="Z2464" s="1" t="str">
        <f t="shared" si="77"/>
        <v>MINER, South Dakota</v>
      </c>
      <c r="AA2464" s="41" t="s">
        <v>8940</v>
      </c>
      <c r="AB2464" s="40" t="s">
        <v>277</v>
      </c>
      <c r="AC2464" s="44" t="s">
        <v>55</v>
      </c>
      <c r="AD2464" s="62">
        <v>0.82799999999999996</v>
      </c>
      <c r="AE2464" s="56" t="str">
        <f t="shared" si="76"/>
        <v/>
      </c>
      <c r="AF2464" s="60">
        <v>44220</v>
      </c>
      <c r="AI2464" s="60">
        <v>0.71650000000000003</v>
      </c>
    </row>
    <row r="2465" spans="1:35" x14ac:dyDescent="0.35">
      <c r="A2465" s="46" t="s">
        <v>3181</v>
      </c>
      <c r="B2465" s="65" t="s">
        <v>6658</v>
      </c>
      <c r="C2465" s="19" t="s">
        <v>3194</v>
      </c>
      <c r="D2465" s="48" t="s">
        <v>699</v>
      </c>
      <c r="E2465" s="41" t="s">
        <v>8941</v>
      </c>
      <c r="F2465" s="43" t="s">
        <v>55</v>
      </c>
      <c r="G2465" s="18" t="s">
        <v>4187</v>
      </c>
      <c r="H2465" s="16">
        <v>0.81069999999999998</v>
      </c>
      <c r="I2465" s="36">
        <f>(Reference!B$12*List!$H2465)+Reference!B$13</f>
        <v>866.35572704069602</v>
      </c>
      <c r="J2465" s="36">
        <f>(Reference!C$12*List!$H2465)+Reference!C$13</f>
        <v>1292.9072864618597</v>
      </c>
      <c r="K2465" s="36">
        <f>(Reference!D$12*List!$H2465)+Reference!D$13</f>
        <v>1547.7651364304797</v>
      </c>
      <c r="L2465" s="36">
        <f>(Reference!E$12*List!$H2465)+Reference!E$13</f>
        <v>1914.2238975432531</v>
      </c>
      <c r="M2465" s="36">
        <f>(Reference!F$12*List!$H2465)+Reference!F$13</f>
        <v>1994.1687810070939</v>
      </c>
      <c r="N2465" s="36">
        <f>(Reference!G$12*List!$H2465)+Reference!G$13</f>
        <v>2258.1478592903804</v>
      </c>
      <c r="O2465" s="36">
        <f>(Reference!H$12*List!$H2465)+Reference!H$13</f>
        <v>2343.9947140166523</v>
      </c>
      <c r="P2465" s="36">
        <f>(Reference!I$12*List!$H2465)+Reference!I$13</f>
        <v>2436.2800828473955</v>
      </c>
      <c r="Q2465" s="36">
        <f>(Reference!J$12*List!$H2465)+Reference!J$13</f>
        <v>2820.4447577474616</v>
      </c>
      <c r="R2465" s="36">
        <f>(Reference!K$12*List!$H2465)+Reference!K$13</f>
        <v>2910.0474123680087</v>
      </c>
      <c r="S2465" s="36">
        <f>(Reference!L$12*List!$H2465)+Reference!L$13</f>
        <v>3139.6877487607858</v>
      </c>
      <c r="T2465" s="36">
        <f>(Reference!M$12*List!$H2465)+Reference!M$13</f>
        <v>3750.8100458434346</v>
      </c>
      <c r="U2465" s="36">
        <f>(Reference!N$12*List!$H2465)+Reference!N$13</f>
        <v>15130.883725494863</v>
      </c>
      <c r="V2465" s="12">
        <f>(Reference!O$12*List!$H2465)+Reference!O$13</f>
        <v>562.45786130969316</v>
      </c>
      <c r="W2465" s="12">
        <f>(Reference!P$12*List!$H2465)+Reference!P$13</f>
        <v>792.55425911820407</v>
      </c>
      <c r="X2465" s="12">
        <f>(Reference!Q$12*List!$H2465)+Reference!Q$13</f>
        <v>396.27712955910204</v>
      </c>
      <c r="Y2465" s="53"/>
      <c r="Z2465" s="1" t="str">
        <f t="shared" si="77"/>
        <v>MINNEHAHA, South Dakota</v>
      </c>
      <c r="AA2465" s="41" t="s">
        <v>8941</v>
      </c>
      <c r="AB2465" s="40" t="s">
        <v>277</v>
      </c>
      <c r="AC2465" s="44" t="s">
        <v>55</v>
      </c>
      <c r="AD2465" s="62">
        <v>0.82799999999999996</v>
      </c>
      <c r="AE2465" s="56" t="str">
        <f t="shared" si="76"/>
        <v/>
      </c>
      <c r="AF2465" s="60">
        <v>44230</v>
      </c>
      <c r="AI2465" s="60">
        <v>0.87009999999999998</v>
      </c>
    </row>
    <row r="2466" spans="1:35" x14ac:dyDescent="0.35">
      <c r="A2466" s="46" t="s">
        <v>3182</v>
      </c>
      <c r="B2466" s="65" t="s">
        <v>6659</v>
      </c>
      <c r="C2466" s="19">
        <v>99943</v>
      </c>
      <c r="D2466" s="48" t="s">
        <v>9453</v>
      </c>
      <c r="E2466" s="41" t="s">
        <v>8942</v>
      </c>
      <c r="F2466" s="44" t="s">
        <v>55</v>
      </c>
      <c r="G2466" s="18" t="s">
        <v>4188</v>
      </c>
      <c r="H2466" s="16">
        <v>0.80579999999999996</v>
      </c>
      <c r="I2466" s="36">
        <f>(Reference!B$12*List!$H2466)+Reference!B$13</f>
        <v>862.58146286324347</v>
      </c>
      <c r="J2466" s="36">
        <f>(Reference!C$12*List!$H2466)+Reference!C$13</f>
        <v>1287.2747575782234</v>
      </c>
      <c r="K2466" s="36">
        <f>(Reference!D$12*List!$H2466)+Reference!D$13</f>
        <v>1541.0223236028971</v>
      </c>
      <c r="L2466" s="36">
        <f>(Reference!E$12*List!$H2466)+Reference!E$13</f>
        <v>1905.8846132762701</v>
      </c>
      <c r="M2466" s="36">
        <f>(Reference!F$12*List!$H2466)+Reference!F$13</f>
        <v>1985.481218197694</v>
      </c>
      <c r="N2466" s="36">
        <f>(Reference!G$12*List!$H2466)+Reference!G$13</f>
        <v>2248.31027605904</v>
      </c>
      <c r="O2466" s="36">
        <f>(Reference!H$12*List!$H2466)+Reference!H$13</f>
        <v>2333.7831404041935</v>
      </c>
      <c r="P2466" s="36">
        <f>(Reference!I$12*List!$H2466)+Reference!I$13</f>
        <v>2425.6664695752338</v>
      </c>
      <c r="Q2466" s="36">
        <f>(Reference!J$12*List!$H2466)+Reference!J$13</f>
        <v>2808.1575375197936</v>
      </c>
      <c r="R2466" s="36">
        <f>(Reference!K$12*List!$H2466)+Reference!K$13</f>
        <v>2897.3698396800482</v>
      </c>
      <c r="S2466" s="36">
        <f>(Reference!L$12*List!$H2466)+Reference!L$13</f>
        <v>3126.0097518033326</v>
      </c>
      <c r="T2466" s="36">
        <f>(Reference!M$12*List!$H2466)+Reference!M$13</f>
        <v>3734.469704860393</v>
      </c>
      <c r="U2466" s="36">
        <f>(Reference!N$12*List!$H2466)+Reference!N$13</f>
        <v>15064.966284614769</v>
      </c>
      <c r="V2466" s="12">
        <f>(Reference!O$12*List!$H2466)+Reference!O$13</f>
        <v>560.0075230814009</v>
      </c>
      <c r="W2466" s="12">
        <f>(Reference!P$12*List!$H2466)+Reference!P$13</f>
        <v>789.10150979651951</v>
      </c>
      <c r="X2466" s="12">
        <f>(Reference!Q$12*List!$H2466)+Reference!Q$13</f>
        <v>394.55075489825975</v>
      </c>
      <c r="Y2466" s="53"/>
      <c r="Z2466" s="1" t="str">
        <f t="shared" si="77"/>
        <v>MOODY, South Dakota</v>
      </c>
      <c r="AA2466" s="41" t="s">
        <v>8942</v>
      </c>
      <c r="AB2466" s="40" t="s">
        <v>277</v>
      </c>
      <c r="AC2466" s="44" t="s">
        <v>55</v>
      </c>
      <c r="AD2466" s="62">
        <v>0.82799999999999996</v>
      </c>
      <c r="AE2466" s="56" t="str">
        <f t="shared" si="76"/>
        <v/>
      </c>
      <c r="AF2466" s="60">
        <v>44240</v>
      </c>
      <c r="AI2466" s="60">
        <v>0.71650000000000003</v>
      </c>
    </row>
    <row r="2467" spans="1:35" x14ac:dyDescent="0.35">
      <c r="A2467" s="46" t="s">
        <v>3183</v>
      </c>
      <c r="B2467" s="65" t="s">
        <v>6660</v>
      </c>
      <c r="C2467" s="19">
        <v>99943</v>
      </c>
      <c r="D2467" s="48" t="s">
        <v>9453</v>
      </c>
      <c r="E2467" s="41" t="s">
        <v>8943</v>
      </c>
      <c r="F2467" s="43" t="s">
        <v>55</v>
      </c>
      <c r="G2467" s="18" t="s">
        <v>4188</v>
      </c>
      <c r="H2467" s="16">
        <v>0.80579999999999996</v>
      </c>
      <c r="I2467" s="36">
        <f>(Reference!B$12*List!$H2467)+Reference!B$13</f>
        <v>862.58146286324347</v>
      </c>
      <c r="J2467" s="36">
        <f>(Reference!C$12*List!$H2467)+Reference!C$13</f>
        <v>1287.2747575782234</v>
      </c>
      <c r="K2467" s="36">
        <f>(Reference!D$12*List!$H2467)+Reference!D$13</f>
        <v>1541.0223236028971</v>
      </c>
      <c r="L2467" s="36">
        <f>(Reference!E$12*List!$H2467)+Reference!E$13</f>
        <v>1905.8846132762701</v>
      </c>
      <c r="M2467" s="36">
        <f>(Reference!F$12*List!$H2467)+Reference!F$13</f>
        <v>1985.481218197694</v>
      </c>
      <c r="N2467" s="36">
        <f>(Reference!G$12*List!$H2467)+Reference!G$13</f>
        <v>2248.31027605904</v>
      </c>
      <c r="O2467" s="36">
        <f>(Reference!H$12*List!$H2467)+Reference!H$13</f>
        <v>2333.7831404041935</v>
      </c>
      <c r="P2467" s="36">
        <f>(Reference!I$12*List!$H2467)+Reference!I$13</f>
        <v>2425.6664695752338</v>
      </c>
      <c r="Q2467" s="36">
        <f>(Reference!J$12*List!$H2467)+Reference!J$13</f>
        <v>2808.1575375197936</v>
      </c>
      <c r="R2467" s="36">
        <f>(Reference!K$12*List!$H2467)+Reference!K$13</f>
        <v>2897.3698396800482</v>
      </c>
      <c r="S2467" s="36">
        <f>(Reference!L$12*List!$H2467)+Reference!L$13</f>
        <v>3126.0097518033326</v>
      </c>
      <c r="T2467" s="36">
        <f>(Reference!M$12*List!$H2467)+Reference!M$13</f>
        <v>3734.469704860393</v>
      </c>
      <c r="U2467" s="36">
        <f>(Reference!N$12*List!$H2467)+Reference!N$13</f>
        <v>15064.966284614769</v>
      </c>
      <c r="V2467" s="12">
        <f>(Reference!O$12*List!$H2467)+Reference!O$13</f>
        <v>560.0075230814009</v>
      </c>
      <c r="W2467" s="12">
        <f>(Reference!P$12*List!$H2467)+Reference!P$13</f>
        <v>789.10150979651951</v>
      </c>
      <c r="X2467" s="12">
        <f>(Reference!Q$12*List!$H2467)+Reference!Q$13</f>
        <v>394.55075489825975</v>
      </c>
      <c r="Y2467" s="53"/>
      <c r="Z2467" s="1" t="str">
        <f t="shared" si="77"/>
        <v>OGLALA LAKOTA, South Dakota</v>
      </c>
      <c r="AA2467" s="41" t="s">
        <v>8943</v>
      </c>
      <c r="AB2467" s="40" t="s">
        <v>277</v>
      </c>
      <c r="AC2467" s="44" t="s">
        <v>55</v>
      </c>
      <c r="AD2467" s="62">
        <v>0.82799999999999996</v>
      </c>
      <c r="AE2467" s="56" t="str">
        <f t="shared" si="76"/>
        <v/>
      </c>
      <c r="AF2467" s="60">
        <v>44250</v>
      </c>
      <c r="AI2467" s="60">
        <v>0.71650000000000003</v>
      </c>
    </row>
    <row r="2468" spans="1:35" x14ac:dyDescent="0.35">
      <c r="A2468" s="46" t="s">
        <v>3184</v>
      </c>
      <c r="B2468" s="65" t="s">
        <v>6661</v>
      </c>
      <c r="C2468" s="19" t="s">
        <v>4154</v>
      </c>
      <c r="D2468" s="48" t="s">
        <v>652</v>
      </c>
      <c r="E2468" s="41" t="s">
        <v>8407</v>
      </c>
      <c r="F2468" s="44" t="s">
        <v>55</v>
      </c>
      <c r="G2468" s="18" t="s">
        <v>4187</v>
      </c>
      <c r="H2468" s="16">
        <v>0.83620000000000005</v>
      </c>
      <c r="I2468" s="36">
        <f>(Reference!B$12*List!$H2468)+Reference!B$13</f>
        <v>885.99730592335754</v>
      </c>
      <c r="J2468" s="36">
        <f>(Reference!C$12*List!$H2468)+Reference!C$13</f>
        <v>1322.2194265705793</v>
      </c>
      <c r="K2468" s="36">
        <f>(Reference!D$12*List!$H2468)+Reference!D$13</f>
        <v>1582.8552848189195</v>
      </c>
      <c r="L2468" s="36">
        <f>(Reference!E$12*List!$H2468)+Reference!E$13</f>
        <v>1957.6222136265328</v>
      </c>
      <c r="M2468" s="36">
        <f>(Reference!F$12*List!$H2468)+Reference!F$13</f>
        <v>2039.3795670560121</v>
      </c>
      <c r="N2468" s="36">
        <f>(Reference!G$12*List!$H2468)+Reference!G$13</f>
        <v>2309.3434454942926</v>
      </c>
      <c r="O2468" s="36">
        <f>(Reference!H$12*List!$H2468)+Reference!H$13</f>
        <v>2397.1365766937338</v>
      </c>
      <c r="P2468" s="36">
        <f>(Reference!I$12*List!$H2468)+Reference!I$13</f>
        <v>2491.5141927331333</v>
      </c>
      <c r="Q2468" s="36">
        <f>(Reference!J$12*List!$H2468)+Reference!J$13</f>
        <v>2884.3884548506303</v>
      </c>
      <c r="R2468" s="36">
        <f>(Reference!K$12*List!$H2468)+Reference!K$13</f>
        <v>2976.0225355400476</v>
      </c>
      <c r="S2468" s="36">
        <f>(Reference!L$12*List!$H2468)+Reference!L$13</f>
        <v>3210.8691614985514</v>
      </c>
      <c r="T2468" s="36">
        <f>(Reference!M$12*List!$H2468)+Reference!M$13</f>
        <v>3835.8465142245714</v>
      </c>
      <c r="U2468" s="36">
        <f>(Reference!N$12*List!$H2468)+Reference!N$13</f>
        <v>15473.923468850455</v>
      </c>
      <c r="V2468" s="12">
        <f>(Reference!O$12*List!$H2468)+Reference!O$13</f>
        <v>575.20962147733678</v>
      </c>
      <c r="W2468" s="12">
        <f>(Reference!P$12*List!$H2468)+Reference!P$13</f>
        <v>810.52264844533829</v>
      </c>
      <c r="X2468" s="12">
        <f>(Reference!Q$12*List!$H2468)+Reference!Q$13</f>
        <v>405.26132422266915</v>
      </c>
      <c r="Y2468" s="53"/>
      <c r="Z2468" s="1" t="str">
        <f t="shared" si="77"/>
        <v>PENNINGTON, South Dakota</v>
      </c>
      <c r="AA2468" s="41" t="s">
        <v>8407</v>
      </c>
      <c r="AB2468" s="40" t="s">
        <v>277</v>
      </c>
      <c r="AC2468" s="44" t="s">
        <v>55</v>
      </c>
      <c r="AD2468" s="62">
        <v>0.82799999999999996</v>
      </c>
      <c r="AE2468" s="56" t="str">
        <f t="shared" si="76"/>
        <v/>
      </c>
      <c r="AF2468" s="60">
        <v>44260</v>
      </c>
      <c r="AI2468" s="60">
        <v>0.75529999999999997</v>
      </c>
    </row>
    <row r="2469" spans="1:35" x14ac:dyDescent="0.35">
      <c r="A2469" s="46" t="s">
        <v>3185</v>
      </c>
      <c r="B2469" s="65" t="s">
        <v>6662</v>
      </c>
      <c r="C2469" s="19">
        <v>99943</v>
      </c>
      <c r="D2469" s="48" t="s">
        <v>9453</v>
      </c>
      <c r="E2469" s="41" t="s">
        <v>8573</v>
      </c>
      <c r="F2469" s="44" t="s">
        <v>55</v>
      </c>
      <c r="G2469" s="18" t="s">
        <v>4188</v>
      </c>
      <c r="H2469" s="10">
        <v>0.80579999999999996</v>
      </c>
      <c r="I2469" s="36">
        <f>(Reference!B$12*List!$H2469)+Reference!B$13</f>
        <v>862.58146286324347</v>
      </c>
      <c r="J2469" s="36">
        <f>(Reference!C$12*List!$H2469)+Reference!C$13</f>
        <v>1287.2747575782234</v>
      </c>
      <c r="K2469" s="36">
        <f>(Reference!D$12*List!$H2469)+Reference!D$13</f>
        <v>1541.0223236028971</v>
      </c>
      <c r="L2469" s="36">
        <f>(Reference!E$12*List!$H2469)+Reference!E$13</f>
        <v>1905.8846132762701</v>
      </c>
      <c r="M2469" s="36">
        <f>(Reference!F$12*List!$H2469)+Reference!F$13</f>
        <v>1985.481218197694</v>
      </c>
      <c r="N2469" s="36">
        <f>(Reference!G$12*List!$H2469)+Reference!G$13</f>
        <v>2248.31027605904</v>
      </c>
      <c r="O2469" s="36">
        <f>(Reference!H$12*List!$H2469)+Reference!H$13</f>
        <v>2333.7831404041935</v>
      </c>
      <c r="P2469" s="36">
        <f>(Reference!I$12*List!$H2469)+Reference!I$13</f>
        <v>2425.6664695752338</v>
      </c>
      <c r="Q2469" s="36">
        <f>(Reference!J$12*List!$H2469)+Reference!J$13</f>
        <v>2808.1575375197936</v>
      </c>
      <c r="R2469" s="36">
        <f>(Reference!K$12*List!$H2469)+Reference!K$13</f>
        <v>2897.3698396800482</v>
      </c>
      <c r="S2469" s="36">
        <f>(Reference!L$12*List!$H2469)+Reference!L$13</f>
        <v>3126.0097518033326</v>
      </c>
      <c r="T2469" s="36">
        <f>(Reference!M$12*List!$H2469)+Reference!M$13</f>
        <v>3734.469704860393</v>
      </c>
      <c r="U2469" s="36">
        <f>(Reference!N$12*List!$H2469)+Reference!N$13</f>
        <v>15064.966284614769</v>
      </c>
      <c r="V2469" s="12">
        <f>(Reference!O$12*List!$H2469)+Reference!O$13</f>
        <v>560.0075230814009</v>
      </c>
      <c r="W2469" s="12">
        <f>(Reference!P$12*List!$H2469)+Reference!P$13</f>
        <v>789.10150979651951</v>
      </c>
      <c r="X2469" s="12">
        <f>(Reference!Q$12*List!$H2469)+Reference!Q$13</f>
        <v>394.55075489825975</v>
      </c>
      <c r="Y2469" s="53"/>
      <c r="Z2469" s="1" t="str">
        <f t="shared" si="77"/>
        <v>PERKINS, South Dakota</v>
      </c>
      <c r="AA2469" s="40" t="s">
        <v>8573</v>
      </c>
      <c r="AB2469" s="40" t="s">
        <v>277</v>
      </c>
      <c r="AC2469" s="43" t="s">
        <v>55</v>
      </c>
      <c r="AD2469" s="61">
        <v>0.89780000000000004</v>
      </c>
      <c r="AE2469" s="56" t="str">
        <f t="shared" si="76"/>
        <v/>
      </c>
      <c r="AF2469" s="60">
        <v>44270</v>
      </c>
      <c r="AI2469" s="60">
        <v>0.71650000000000003</v>
      </c>
    </row>
    <row r="2470" spans="1:35" x14ac:dyDescent="0.35">
      <c r="A2470" s="46" t="s">
        <v>3186</v>
      </c>
      <c r="B2470" s="65" t="s">
        <v>6663</v>
      </c>
      <c r="C2470" s="28">
        <v>99943</v>
      </c>
      <c r="D2470" s="48" t="s">
        <v>9453</v>
      </c>
      <c r="E2470" s="40" t="s">
        <v>8880</v>
      </c>
      <c r="F2470" s="44" t="s">
        <v>55</v>
      </c>
      <c r="G2470" s="18" t="s">
        <v>4188</v>
      </c>
      <c r="H2470" s="10">
        <v>0.80579999999999996</v>
      </c>
      <c r="I2470" s="36">
        <f>(Reference!B$12*List!$H2470)+Reference!B$13</f>
        <v>862.58146286324347</v>
      </c>
      <c r="J2470" s="36">
        <f>(Reference!C$12*List!$H2470)+Reference!C$13</f>
        <v>1287.2747575782234</v>
      </c>
      <c r="K2470" s="36">
        <f>(Reference!D$12*List!$H2470)+Reference!D$13</f>
        <v>1541.0223236028971</v>
      </c>
      <c r="L2470" s="36">
        <f>(Reference!E$12*List!$H2470)+Reference!E$13</f>
        <v>1905.8846132762701</v>
      </c>
      <c r="M2470" s="36">
        <f>(Reference!F$12*List!$H2470)+Reference!F$13</f>
        <v>1985.481218197694</v>
      </c>
      <c r="N2470" s="36">
        <f>(Reference!G$12*List!$H2470)+Reference!G$13</f>
        <v>2248.31027605904</v>
      </c>
      <c r="O2470" s="36">
        <f>(Reference!H$12*List!$H2470)+Reference!H$13</f>
        <v>2333.7831404041935</v>
      </c>
      <c r="P2470" s="36">
        <f>(Reference!I$12*List!$H2470)+Reference!I$13</f>
        <v>2425.6664695752338</v>
      </c>
      <c r="Q2470" s="36">
        <f>(Reference!J$12*List!$H2470)+Reference!J$13</f>
        <v>2808.1575375197936</v>
      </c>
      <c r="R2470" s="36">
        <f>(Reference!K$12*List!$H2470)+Reference!K$13</f>
        <v>2897.3698396800482</v>
      </c>
      <c r="S2470" s="36">
        <f>(Reference!L$12*List!$H2470)+Reference!L$13</f>
        <v>3126.0097518033326</v>
      </c>
      <c r="T2470" s="36">
        <f>(Reference!M$12*List!$H2470)+Reference!M$13</f>
        <v>3734.469704860393</v>
      </c>
      <c r="U2470" s="36">
        <f>(Reference!N$12*List!$H2470)+Reference!N$13</f>
        <v>15064.966284614769</v>
      </c>
      <c r="V2470" s="12">
        <f>(Reference!O$12*List!$H2470)+Reference!O$13</f>
        <v>560.0075230814009</v>
      </c>
      <c r="W2470" s="12">
        <f>(Reference!P$12*List!$H2470)+Reference!P$13</f>
        <v>789.10150979651951</v>
      </c>
      <c r="X2470" s="12">
        <f>(Reference!Q$12*List!$H2470)+Reference!Q$13</f>
        <v>394.55075489825975</v>
      </c>
      <c r="Y2470" s="53"/>
      <c r="Z2470" s="1" t="str">
        <f t="shared" si="77"/>
        <v>POTTER, South Dakota</v>
      </c>
      <c r="AA2470" s="40" t="s">
        <v>8880</v>
      </c>
      <c r="AB2470" s="40" t="s">
        <v>277</v>
      </c>
      <c r="AC2470" s="43" t="s">
        <v>55</v>
      </c>
      <c r="AD2470" s="61">
        <v>0.84860000000000002</v>
      </c>
      <c r="AE2470" s="56" t="str">
        <f t="shared" si="76"/>
        <v/>
      </c>
      <c r="AF2470" s="60">
        <v>44280</v>
      </c>
      <c r="AI2470" s="60">
        <v>0.6925</v>
      </c>
    </row>
    <row r="2471" spans="1:35" x14ac:dyDescent="0.35">
      <c r="A2471" s="46" t="s">
        <v>3187</v>
      </c>
      <c r="B2471" s="65" t="s">
        <v>6664</v>
      </c>
      <c r="C2471" s="19">
        <v>99943</v>
      </c>
      <c r="D2471" s="48" t="s">
        <v>9453</v>
      </c>
      <c r="E2471" s="41" t="s">
        <v>8944</v>
      </c>
      <c r="F2471" s="44" t="s">
        <v>55</v>
      </c>
      <c r="G2471" s="18" t="s">
        <v>4188</v>
      </c>
      <c r="H2471" s="10">
        <v>0.80579999999999996</v>
      </c>
      <c r="I2471" s="36">
        <f>(Reference!B$12*List!$H2471)+Reference!B$13</f>
        <v>862.58146286324347</v>
      </c>
      <c r="J2471" s="36">
        <f>(Reference!C$12*List!$H2471)+Reference!C$13</f>
        <v>1287.2747575782234</v>
      </c>
      <c r="K2471" s="36">
        <f>(Reference!D$12*List!$H2471)+Reference!D$13</f>
        <v>1541.0223236028971</v>
      </c>
      <c r="L2471" s="36">
        <f>(Reference!E$12*List!$H2471)+Reference!E$13</f>
        <v>1905.8846132762701</v>
      </c>
      <c r="M2471" s="36">
        <f>(Reference!F$12*List!$H2471)+Reference!F$13</f>
        <v>1985.481218197694</v>
      </c>
      <c r="N2471" s="36">
        <f>(Reference!G$12*List!$H2471)+Reference!G$13</f>
        <v>2248.31027605904</v>
      </c>
      <c r="O2471" s="36">
        <f>(Reference!H$12*List!$H2471)+Reference!H$13</f>
        <v>2333.7831404041935</v>
      </c>
      <c r="P2471" s="36">
        <f>(Reference!I$12*List!$H2471)+Reference!I$13</f>
        <v>2425.6664695752338</v>
      </c>
      <c r="Q2471" s="36">
        <f>(Reference!J$12*List!$H2471)+Reference!J$13</f>
        <v>2808.1575375197936</v>
      </c>
      <c r="R2471" s="36">
        <f>(Reference!K$12*List!$H2471)+Reference!K$13</f>
        <v>2897.3698396800482</v>
      </c>
      <c r="S2471" s="36">
        <f>(Reference!L$12*List!$H2471)+Reference!L$13</f>
        <v>3126.0097518033326</v>
      </c>
      <c r="T2471" s="36">
        <f>(Reference!M$12*List!$H2471)+Reference!M$13</f>
        <v>3734.469704860393</v>
      </c>
      <c r="U2471" s="36">
        <f>(Reference!N$12*List!$H2471)+Reference!N$13</f>
        <v>15064.966284614769</v>
      </c>
      <c r="V2471" s="12">
        <f>(Reference!O$12*List!$H2471)+Reference!O$13</f>
        <v>560.0075230814009</v>
      </c>
      <c r="W2471" s="12">
        <f>(Reference!P$12*List!$H2471)+Reference!P$13</f>
        <v>789.10150979651951</v>
      </c>
      <c r="X2471" s="12">
        <f>(Reference!Q$12*List!$H2471)+Reference!Q$13</f>
        <v>394.55075489825975</v>
      </c>
      <c r="Y2471" s="53"/>
      <c r="Z2471" s="1" t="str">
        <f t="shared" si="77"/>
        <v>ROBERTS, South Dakota</v>
      </c>
      <c r="AA2471" s="40" t="s">
        <v>8944</v>
      </c>
      <c r="AB2471" s="40" t="s">
        <v>277</v>
      </c>
      <c r="AC2471" s="43" t="s">
        <v>55</v>
      </c>
      <c r="AD2471" s="61">
        <v>0.84860000000000002</v>
      </c>
      <c r="AE2471" s="56" t="str">
        <f t="shared" si="76"/>
        <v/>
      </c>
      <c r="AF2471" s="60">
        <v>44290</v>
      </c>
      <c r="AI2471" s="60">
        <v>0.71650000000000003</v>
      </c>
    </row>
    <row r="2472" spans="1:35" x14ac:dyDescent="0.35">
      <c r="A2472" s="46" t="s">
        <v>3188</v>
      </c>
      <c r="B2472" s="65" t="s">
        <v>6665</v>
      </c>
      <c r="C2472" s="19">
        <v>99943</v>
      </c>
      <c r="D2472" s="48" t="s">
        <v>9453</v>
      </c>
      <c r="E2472" s="41" t="s">
        <v>8945</v>
      </c>
      <c r="F2472" s="44" t="s">
        <v>55</v>
      </c>
      <c r="G2472" s="18" t="s">
        <v>4188</v>
      </c>
      <c r="H2472" s="10">
        <v>0.80579999999999996</v>
      </c>
      <c r="I2472" s="36">
        <f>(Reference!B$12*List!$H2472)+Reference!B$13</f>
        <v>862.58146286324347</v>
      </c>
      <c r="J2472" s="36">
        <f>(Reference!C$12*List!$H2472)+Reference!C$13</f>
        <v>1287.2747575782234</v>
      </c>
      <c r="K2472" s="36">
        <f>(Reference!D$12*List!$H2472)+Reference!D$13</f>
        <v>1541.0223236028971</v>
      </c>
      <c r="L2472" s="36">
        <f>(Reference!E$12*List!$H2472)+Reference!E$13</f>
        <v>1905.8846132762701</v>
      </c>
      <c r="M2472" s="36">
        <f>(Reference!F$12*List!$H2472)+Reference!F$13</f>
        <v>1985.481218197694</v>
      </c>
      <c r="N2472" s="36">
        <f>(Reference!G$12*List!$H2472)+Reference!G$13</f>
        <v>2248.31027605904</v>
      </c>
      <c r="O2472" s="36">
        <f>(Reference!H$12*List!$H2472)+Reference!H$13</f>
        <v>2333.7831404041935</v>
      </c>
      <c r="P2472" s="36">
        <f>(Reference!I$12*List!$H2472)+Reference!I$13</f>
        <v>2425.6664695752338</v>
      </c>
      <c r="Q2472" s="36">
        <f>(Reference!J$12*List!$H2472)+Reference!J$13</f>
        <v>2808.1575375197936</v>
      </c>
      <c r="R2472" s="36">
        <f>(Reference!K$12*List!$H2472)+Reference!K$13</f>
        <v>2897.3698396800482</v>
      </c>
      <c r="S2472" s="36">
        <f>(Reference!L$12*List!$H2472)+Reference!L$13</f>
        <v>3126.0097518033326</v>
      </c>
      <c r="T2472" s="36">
        <f>(Reference!M$12*List!$H2472)+Reference!M$13</f>
        <v>3734.469704860393</v>
      </c>
      <c r="U2472" s="36">
        <f>(Reference!N$12*List!$H2472)+Reference!N$13</f>
        <v>15064.966284614769</v>
      </c>
      <c r="V2472" s="12">
        <f>(Reference!O$12*List!$H2472)+Reference!O$13</f>
        <v>560.0075230814009</v>
      </c>
      <c r="W2472" s="12">
        <f>(Reference!P$12*List!$H2472)+Reference!P$13</f>
        <v>789.10150979651951</v>
      </c>
      <c r="X2472" s="12">
        <f>(Reference!Q$12*List!$H2472)+Reference!Q$13</f>
        <v>394.55075489825975</v>
      </c>
      <c r="Y2472" s="53"/>
      <c r="Z2472" s="1" t="str">
        <f t="shared" si="77"/>
        <v>SANBORN, South Dakota</v>
      </c>
      <c r="AA2472" s="40" t="s">
        <v>8945</v>
      </c>
      <c r="AB2472" s="40" t="s">
        <v>277</v>
      </c>
      <c r="AC2472" s="43" t="s">
        <v>55</v>
      </c>
      <c r="AD2472" s="61">
        <v>0.86060000000000003</v>
      </c>
      <c r="AE2472" s="56" t="str">
        <f t="shared" si="76"/>
        <v/>
      </c>
      <c r="AF2472" s="60">
        <v>44300</v>
      </c>
      <c r="AI2472" s="60">
        <v>0.71650000000000003</v>
      </c>
    </row>
    <row r="2473" spans="1:35" x14ac:dyDescent="0.35">
      <c r="A2473" s="46" t="s">
        <v>3189</v>
      </c>
      <c r="B2473" s="65" t="s">
        <v>6666</v>
      </c>
      <c r="C2473" s="19">
        <v>99943</v>
      </c>
      <c r="D2473" s="48" t="s">
        <v>9453</v>
      </c>
      <c r="E2473" s="41" t="s">
        <v>8946</v>
      </c>
      <c r="F2473" s="44" t="s">
        <v>55</v>
      </c>
      <c r="G2473" s="18" t="s">
        <v>4188</v>
      </c>
      <c r="H2473" s="10">
        <v>0.80579999999999996</v>
      </c>
      <c r="I2473" s="36">
        <f>(Reference!B$12*List!$H2473)+Reference!B$13</f>
        <v>862.58146286324347</v>
      </c>
      <c r="J2473" s="36">
        <f>(Reference!C$12*List!$H2473)+Reference!C$13</f>
        <v>1287.2747575782234</v>
      </c>
      <c r="K2473" s="36">
        <f>(Reference!D$12*List!$H2473)+Reference!D$13</f>
        <v>1541.0223236028971</v>
      </c>
      <c r="L2473" s="36">
        <f>(Reference!E$12*List!$H2473)+Reference!E$13</f>
        <v>1905.8846132762701</v>
      </c>
      <c r="M2473" s="36">
        <f>(Reference!F$12*List!$H2473)+Reference!F$13</f>
        <v>1985.481218197694</v>
      </c>
      <c r="N2473" s="36">
        <f>(Reference!G$12*List!$H2473)+Reference!G$13</f>
        <v>2248.31027605904</v>
      </c>
      <c r="O2473" s="36">
        <f>(Reference!H$12*List!$H2473)+Reference!H$13</f>
        <v>2333.7831404041935</v>
      </c>
      <c r="P2473" s="36">
        <f>(Reference!I$12*List!$H2473)+Reference!I$13</f>
        <v>2425.6664695752338</v>
      </c>
      <c r="Q2473" s="36">
        <f>(Reference!J$12*List!$H2473)+Reference!J$13</f>
        <v>2808.1575375197936</v>
      </c>
      <c r="R2473" s="36">
        <f>(Reference!K$12*List!$H2473)+Reference!K$13</f>
        <v>2897.3698396800482</v>
      </c>
      <c r="S2473" s="36">
        <f>(Reference!L$12*List!$H2473)+Reference!L$13</f>
        <v>3126.0097518033326</v>
      </c>
      <c r="T2473" s="36">
        <f>(Reference!M$12*List!$H2473)+Reference!M$13</f>
        <v>3734.469704860393</v>
      </c>
      <c r="U2473" s="36">
        <f>(Reference!N$12*List!$H2473)+Reference!N$13</f>
        <v>15064.966284614769</v>
      </c>
      <c r="V2473" s="12">
        <f>(Reference!O$12*List!$H2473)+Reference!O$13</f>
        <v>560.0075230814009</v>
      </c>
      <c r="W2473" s="12">
        <f>(Reference!P$12*List!$H2473)+Reference!P$13</f>
        <v>789.10150979651951</v>
      </c>
      <c r="X2473" s="12">
        <f>(Reference!Q$12*List!$H2473)+Reference!Q$13</f>
        <v>394.55075489825975</v>
      </c>
      <c r="Y2473" s="53"/>
      <c r="Z2473" s="1" t="str">
        <f t="shared" si="77"/>
        <v>SPINK, South Dakota</v>
      </c>
      <c r="AA2473" s="40" t="s">
        <v>8946</v>
      </c>
      <c r="AB2473" s="40" t="s">
        <v>277</v>
      </c>
      <c r="AC2473" s="43" t="s">
        <v>55</v>
      </c>
      <c r="AD2473" s="61">
        <v>0.73089999999999999</v>
      </c>
      <c r="AE2473" s="56" t="str">
        <f t="shared" si="76"/>
        <v/>
      </c>
      <c r="AF2473" s="60">
        <v>44310</v>
      </c>
      <c r="AI2473" s="60">
        <v>0.6925</v>
      </c>
    </row>
    <row r="2474" spans="1:35" x14ac:dyDescent="0.35">
      <c r="A2474" s="46" t="s">
        <v>3190</v>
      </c>
      <c r="B2474" s="65" t="s">
        <v>6667</v>
      </c>
      <c r="C2474" s="19">
        <v>99943</v>
      </c>
      <c r="D2474" s="48" t="s">
        <v>9453</v>
      </c>
      <c r="E2474" s="41" t="s">
        <v>8947</v>
      </c>
      <c r="F2474" s="44" t="s">
        <v>55</v>
      </c>
      <c r="G2474" s="18" t="s">
        <v>4188</v>
      </c>
      <c r="H2474" s="10">
        <v>0.80579999999999996</v>
      </c>
      <c r="I2474" s="36">
        <f>(Reference!B$12*List!$H2474)+Reference!B$13</f>
        <v>862.58146286324347</v>
      </c>
      <c r="J2474" s="36">
        <f>(Reference!C$12*List!$H2474)+Reference!C$13</f>
        <v>1287.2747575782234</v>
      </c>
      <c r="K2474" s="36">
        <f>(Reference!D$12*List!$H2474)+Reference!D$13</f>
        <v>1541.0223236028971</v>
      </c>
      <c r="L2474" s="36">
        <f>(Reference!E$12*List!$H2474)+Reference!E$13</f>
        <v>1905.8846132762701</v>
      </c>
      <c r="M2474" s="36">
        <f>(Reference!F$12*List!$H2474)+Reference!F$13</f>
        <v>1985.481218197694</v>
      </c>
      <c r="N2474" s="36">
        <f>(Reference!G$12*List!$H2474)+Reference!G$13</f>
        <v>2248.31027605904</v>
      </c>
      <c r="O2474" s="36">
        <f>(Reference!H$12*List!$H2474)+Reference!H$13</f>
        <v>2333.7831404041935</v>
      </c>
      <c r="P2474" s="36">
        <f>(Reference!I$12*List!$H2474)+Reference!I$13</f>
        <v>2425.6664695752338</v>
      </c>
      <c r="Q2474" s="36">
        <f>(Reference!J$12*List!$H2474)+Reference!J$13</f>
        <v>2808.1575375197936</v>
      </c>
      <c r="R2474" s="36">
        <f>(Reference!K$12*List!$H2474)+Reference!K$13</f>
        <v>2897.3698396800482</v>
      </c>
      <c r="S2474" s="36">
        <f>(Reference!L$12*List!$H2474)+Reference!L$13</f>
        <v>3126.0097518033326</v>
      </c>
      <c r="T2474" s="36">
        <f>(Reference!M$12*List!$H2474)+Reference!M$13</f>
        <v>3734.469704860393</v>
      </c>
      <c r="U2474" s="36">
        <f>(Reference!N$12*List!$H2474)+Reference!N$13</f>
        <v>15064.966284614769</v>
      </c>
      <c r="V2474" s="12">
        <f>(Reference!O$12*List!$H2474)+Reference!O$13</f>
        <v>560.0075230814009</v>
      </c>
      <c r="W2474" s="12">
        <f>(Reference!P$12*List!$H2474)+Reference!P$13</f>
        <v>789.10150979651951</v>
      </c>
      <c r="X2474" s="12">
        <f>(Reference!Q$12*List!$H2474)+Reference!Q$13</f>
        <v>394.55075489825975</v>
      </c>
      <c r="Y2474" s="53"/>
      <c r="Z2474" s="1" t="str">
        <f t="shared" si="77"/>
        <v>STANLEY, South Dakota</v>
      </c>
      <c r="AA2474" s="40" t="s">
        <v>8947</v>
      </c>
      <c r="AB2474" s="40" t="s">
        <v>277</v>
      </c>
      <c r="AC2474" s="43" t="s">
        <v>55</v>
      </c>
      <c r="AD2474" s="61">
        <v>0.82799999999999996</v>
      </c>
      <c r="AE2474" s="56" t="str">
        <f t="shared" si="76"/>
        <v/>
      </c>
      <c r="AF2474" s="60">
        <v>44320</v>
      </c>
      <c r="AI2474" s="60">
        <v>0.83509999999999995</v>
      </c>
    </row>
    <row r="2475" spans="1:35" x14ac:dyDescent="0.35">
      <c r="A2475" s="46" t="s">
        <v>3191</v>
      </c>
      <c r="B2475" s="65" t="s">
        <v>6668</v>
      </c>
      <c r="C2475" s="19">
        <v>99943</v>
      </c>
      <c r="D2475" s="48" t="s">
        <v>9453</v>
      </c>
      <c r="E2475" s="41" t="s">
        <v>8948</v>
      </c>
      <c r="F2475" s="44" t="s">
        <v>55</v>
      </c>
      <c r="G2475" s="18" t="s">
        <v>4188</v>
      </c>
      <c r="H2475" s="16">
        <v>0.80579999999999996</v>
      </c>
      <c r="I2475" s="36">
        <f>(Reference!B$12*List!$H2475)+Reference!B$13</f>
        <v>862.58146286324347</v>
      </c>
      <c r="J2475" s="36">
        <f>(Reference!C$12*List!$H2475)+Reference!C$13</f>
        <v>1287.2747575782234</v>
      </c>
      <c r="K2475" s="36">
        <f>(Reference!D$12*List!$H2475)+Reference!D$13</f>
        <v>1541.0223236028971</v>
      </c>
      <c r="L2475" s="36">
        <f>(Reference!E$12*List!$H2475)+Reference!E$13</f>
        <v>1905.8846132762701</v>
      </c>
      <c r="M2475" s="36">
        <f>(Reference!F$12*List!$H2475)+Reference!F$13</f>
        <v>1985.481218197694</v>
      </c>
      <c r="N2475" s="36">
        <f>(Reference!G$12*List!$H2475)+Reference!G$13</f>
        <v>2248.31027605904</v>
      </c>
      <c r="O2475" s="36">
        <f>(Reference!H$12*List!$H2475)+Reference!H$13</f>
        <v>2333.7831404041935</v>
      </c>
      <c r="P2475" s="36">
        <f>(Reference!I$12*List!$H2475)+Reference!I$13</f>
        <v>2425.6664695752338</v>
      </c>
      <c r="Q2475" s="36">
        <f>(Reference!J$12*List!$H2475)+Reference!J$13</f>
        <v>2808.1575375197936</v>
      </c>
      <c r="R2475" s="36">
        <f>(Reference!K$12*List!$H2475)+Reference!K$13</f>
        <v>2897.3698396800482</v>
      </c>
      <c r="S2475" s="36">
        <f>(Reference!L$12*List!$H2475)+Reference!L$13</f>
        <v>3126.0097518033326</v>
      </c>
      <c r="T2475" s="36">
        <f>(Reference!M$12*List!$H2475)+Reference!M$13</f>
        <v>3734.469704860393</v>
      </c>
      <c r="U2475" s="36">
        <f>(Reference!N$12*List!$H2475)+Reference!N$13</f>
        <v>15064.966284614769</v>
      </c>
      <c r="V2475" s="12">
        <f>(Reference!O$12*List!$H2475)+Reference!O$13</f>
        <v>560.0075230814009</v>
      </c>
      <c r="W2475" s="12">
        <f>(Reference!P$12*List!$H2475)+Reference!P$13</f>
        <v>789.10150979651951</v>
      </c>
      <c r="X2475" s="12">
        <f>(Reference!Q$12*List!$H2475)+Reference!Q$13</f>
        <v>394.55075489825975</v>
      </c>
      <c r="Y2475" s="53"/>
      <c r="Z2475" s="1" t="str">
        <f t="shared" si="77"/>
        <v>SULLY, South Dakota</v>
      </c>
      <c r="AA2475" s="41" t="s">
        <v>8948</v>
      </c>
      <c r="AB2475" s="40" t="s">
        <v>277</v>
      </c>
      <c r="AC2475" s="44" t="s">
        <v>55</v>
      </c>
      <c r="AD2475" s="62">
        <v>0.82799999999999996</v>
      </c>
      <c r="AE2475" s="56" t="str">
        <f t="shared" si="76"/>
        <v/>
      </c>
      <c r="AF2475" s="60">
        <v>44330</v>
      </c>
      <c r="AI2475" s="60">
        <v>0.71650000000000003</v>
      </c>
    </row>
    <row r="2476" spans="1:35" x14ac:dyDescent="0.35">
      <c r="A2476" s="46" t="s">
        <v>3192</v>
      </c>
      <c r="B2476" s="65" t="s">
        <v>6669</v>
      </c>
      <c r="C2476" s="19">
        <v>99943</v>
      </c>
      <c r="D2476" s="48" t="s">
        <v>9453</v>
      </c>
      <c r="E2476" s="41" t="s">
        <v>8219</v>
      </c>
      <c r="F2476" s="44" t="s">
        <v>55</v>
      </c>
      <c r="G2476" s="18" t="s">
        <v>4188</v>
      </c>
      <c r="H2476" s="10">
        <v>0.80579999999999996</v>
      </c>
      <c r="I2476" s="36">
        <f>(Reference!B$12*List!$H2476)+Reference!B$13</f>
        <v>862.58146286324347</v>
      </c>
      <c r="J2476" s="36">
        <f>(Reference!C$12*List!$H2476)+Reference!C$13</f>
        <v>1287.2747575782234</v>
      </c>
      <c r="K2476" s="36">
        <f>(Reference!D$12*List!$H2476)+Reference!D$13</f>
        <v>1541.0223236028971</v>
      </c>
      <c r="L2476" s="36">
        <f>(Reference!E$12*List!$H2476)+Reference!E$13</f>
        <v>1905.8846132762701</v>
      </c>
      <c r="M2476" s="36">
        <f>(Reference!F$12*List!$H2476)+Reference!F$13</f>
        <v>1985.481218197694</v>
      </c>
      <c r="N2476" s="36">
        <f>(Reference!G$12*List!$H2476)+Reference!G$13</f>
        <v>2248.31027605904</v>
      </c>
      <c r="O2476" s="36">
        <f>(Reference!H$12*List!$H2476)+Reference!H$13</f>
        <v>2333.7831404041935</v>
      </c>
      <c r="P2476" s="36">
        <f>(Reference!I$12*List!$H2476)+Reference!I$13</f>
        <v>2425.6664695752338</v>
      </c>
      <c r="Q2476" s="36">
        <f>(Reference!J$12*List!$H2476)+Reference!J$13</f>
        <v>2808.1575375197936</v>
      </c>
      <c r="R2476" s="36">
        <f>(Reference!K$12*List!$H2476)+Reference!K$13</f>
        <v>2897.3698396800482</v>
      </c>
      <c r="S2476" s="36">
        <f>(Reference!L$12*List!$H2476)+Reference!L$13</f>
        <v>3126.0097518033326</v>
      </c>
      <c r="T2476" s="36">
        <f>(Reference!M$12*List!$H2476)+Reference!M$13</f>
        <v>3734.469704860393</v>
      </c>
      <c r="U2476" s="36">
        <f>(Reference!N$12*List!$H2476)+Reference!N$13</f>
        <v>15064.966284614769</v>
      </c>
      <c r="V2476" s="12">
        <f>(Reference!O$12*List!$H2476)+Reference!O$13</f>
        <v>560.0075230814009</v>
      </c>
      <c r="W2476" s="12">
        <f>(Reference!P$12*List!$H2476)+Reference!P$13</f>
        <v>789.10150979651951</v>
      </c>
      <c r="X2476" s="12">
        <f>(Reference!Q$12*List!$H2476)+Reference!Q$13</f>
        <v>394.55075489825975</v>
      </c>
      <c r="Y2476" s="53"/>
      <c r="Z2476" s="1" t="str">
        <f t="shared" si="77"/>
        <v>TODD, South Dakota</v>
      </c>
      <c r="AA2476" s="40" t="s">
        <v>8219</v>
      </c>
      <c r="AB2476" s="40" t="s">
        <v>277</v>
      </c>
      <c r="AC2476" s="43" t="s">
        <v>55</v>
      </c>
      <c r="AD2476" s="61">
        <v>0.93279999999999996</v>
      </c>
      <c r="AE2476" s="56" t="str">
        <f t="shared" si="76"/>
        <v/>
      </c>
      <c r="AF2476" s="60">
        <v>44340</v>
      </c>
      <c r="AI2476" s="60">
        <v>0.71650000000000003</v>
      </c>
    </row>
    <row r="2477" spans="1:35" x14ac:dyDescent="0.35">
      <c r="A2477" s="46" t="s">
        <v>3193</v>
      </c>
      <c r="B2477" s="65" t="s">
        <v>6670</v>
      </c>
      <c r="C2477" s="19">
        <v>99943</v>
      </c>
      <c r="D2477" s="48" t="s">
        <v>9453</v>
      </c>
      <c r="E2477" s="41" t="s">
        <v>8949</v>
      </c>
      <c r="F2477" s="44" t="s">
        <v>55</v>
      </c>
      <c r="G2477" s="18" t="s">
        <v>4188</v>
      </c>
      <c r="H2477" s="16">
        <v>0.80579999999999996</v>
      </c>
      <c r="I2477" s="36">
        <f>(Reference!B$12*List!$H2477)+Reference!B$13</f>
        <v>862.58146286324347</v>
      </c>
      <c r="J2477" s="36">
        <f>(Reference!C$12*List!$H2477)+Reference!C$13</f>
        <v>1287.2747575782234</v>
      </c>
      <c r="K2477" s="36">
        <f>(Reference!D$12*List!$H2477)+Reference!D$13</f>
        <v>1541.0223236028971</v>
      </c>
      <c r="L2477" s="36">
        <f>(Reference!E$12*List!$H2477)+Reference!E$13</f>
        <v>1905.8846132762701</v>
      </c>
      <c r="M2477" s="36">
        <f>(Reference!F$12*List!$H2477)+Reference!F$13</f>
        <v>1985.481218197694</v>
      </c>
      <c r="N2477" s="36">
        <f>(Reference!G$12*List!$H2477)+Reference!G$13</f>
        <v>2248.31027605904</v>
      </c>
      <c r="O2477" s="36">
        <f>(Reference!H$12*List!$H2477)+Reference!H$13</f>
        <v>2333.7831404041935</v>
      </c>
      <c r="P2477" s="36">
        <f>(Reference!I$12*List!$H2477)+Reference!I$13</f>
        <v>2425.6664695752338</v>
      </c>
      <c r="Q2477" s="36">
        <f>(Reference!J$12*List!$H2477)+Reference!J$13</f>
        <v>2808.1575375197936</v>
      </c>
      <c r="R2477" s="36">
        <f>(Reference!K$12*List!$H2477)+Reference!K$13</f>
        <v>2897.3698396800482</v>
      </c>
      <c r="S2477" s="36">
        <f>(Reference!L$12*List!$H2477)+Reference!L$13</f>
        <v>3126.0097518033326</v>
      </c>
      <c r="T2477" s="36">
        <f>(Reference!M$12*List!$H2477)+Reference!M$13</f>
        <v>3734.469704860393</v>
      </c>
      <c r="U2477" s="36">
        <f>(Reference!N$12*List!$H2477)+Reference!N$13</f>
        <v>15064.966284614769</v>
      </c>
      <c r="V2477" s="12">
        <f>(Reference!O$12*List!$H2477)+Reference!O$13</f>
        <v>560.0075230814009</v>
      </c>
      <c r="W2477" s="12">
        <f>(Reference!P$12*List!$H2477)+Reference!P$13</f>
        <v>789.10150979651951</v>
      </c>
      <c r="X2477" s="12">
        <f>(Reference!Q$12*List!$H2477)+Reference!Q$13</f>
        <v>394.55075489825975</v>
      </c>
      <c r="Y2477" s="53"/>
      <c r="Z2477" s="1" t="str">
        <f t="shared" si="77"/>
        <v>TRIPP, South Dakota</v>
      </c>
      <c r="AA2477" s="41" t="s">
        <v>8949</v>
      </c>
      <c r="AB2477" s="40" t="s">
        <v>277</v>
      </c>
      <c r="AC2477" s="44" t="s">
        <v>55</v>
      </c>
      <c r="AD2477" s="62">
        <v>0.80579999999999996</v>
      </c>
      <c r="AE2477" s="56" t="str">
        <f t="shared" si="76"/>
        <v/>
      </c>
      <c r="AF2477" s="60">
        <v>44350</v>
      </c>
      <c r="AI2477" s="60">
        <v>0.71650000000000003</v>
      </c>
    </row>
    <row r="2478" spans="1:35" x14ac:dyDescent="0.35">
      <c r="A2478" s="46" t="s">
        <v>3194</v>
      </c>
      <c r="B2478" s="65" t="s">
        <v>6671</v>
      </c>
      <c r="C2478" s="19" t="s">
        <v>3194</v>
      </c>
      <c r="D2478" s="48" t="s">
        <v>699</v>
      </c>
      <c r="E2478" s="41" t="s">
        <v>7911</v>
      </c>
      <c r="F2478" s="43" t="s">
        <v>55</v>
      </c>
      <c r="G2478" s="18" t="s">
        <v>4187</v>
      </c>
      <c r="H2478" s="16">
        <v>0.81069999999999998</v>
      </c>
      <c r="I2478" s="36">
        <f>(Reference!B$12*List!$H2478)+Reference!B$13</f>
        <v>866.35572704069602</v>
      </c>
      <c r="J2478" s="36">
        <f>(Reference!C$12*List!$H2478)+Reference!C$13</f>
        <v>1292.9072864618597</v>
      </c>
      <c r="K2478" s="36">
        <f>(Reference!D$12*List!$H2478)+Reference!D$13</f>
        <v>1547.7651364304797</v>
      </c>
      <c r="L2478" s="36">
        <f>(Reference!E$12*List!$H2478)+Reference!E$13</f>
        <v>1914.2238975432531</v>
      </c>
      <c r="M2478" s="36">
        <f>(Reference!F$12*List!$H2478)+Reference!F$13</f>
        <v>1994.1687810070939</v>
      </c>
      <c r="N2478" s="36">
        <f>(Reference!G$12*List!$H2478)+Reference!G$13</f>
        <v>2258.1478592903804</v>
      </c>
      <c r="O2478" s="36">
        <f>(Reference!H$12*List!$H2478)+Reference!H$13</f>
        <v>2343.9947140166523</v>
      </c>
      <c r="P2478" s="36">
        <f>(Reference!I$12*List!$H2478)+Reference!I$13</f>
        <v>2436.2800828473955</v>
      </c>
      <c r="Q2478" s="36">
        <f>(Reference!J$12*List!$H2478)+Reference!J$13</f>
        <v>2820.4447577474616</v>
      </c>
      <c r="R2478" s="36">
        <f>(Reference!K$12*List!$H2478)+Reference!K$13</f>
        <v>2910.0474123680087</v>
      </c>
      <c r="S2478" s="36">
        <f>(Reference!L$12*List!$H2478)+Reference!L$13</f>
        <v>3139.6877487607858</v>
      </c>
      <c r="T2478" s="36">
        <f>(Reference!M$12*List!$H2478)+Reference!M$13</f>
        <v>3750.8100458434346</v>
      </c>
      <c r="U2478" s="36">
        <f>(Reference!N$12*List!$H2478)+Reference!N$13</f>
        <v>15130.883725494863</v>
      </c>
      <c r="V2478" s="12">
        <f>(Reference!O$12*List!$H2478)+Reference!O$13</f>
        <v>562.45786130969316</v>
      </c>
      <c r="W2478" s="12">
        <f>(Reference!P$12*List!$H2478)+Reference!P$13</f>
        <v>792.55425911820407</v>
      </c>
      <c r="X2478" s="12">
        <f>(Reference!Q$12*List!$H2478)+Reference!Q$13</f>
        <v>396.27712955910204</v>
      </c>
      <c r="Y2478" s="53"/>
      <c r="Z2478" s="1" t="str">
        <f t="shared" si="77"/>
        <v>TURNER, South Dakota</v>
      </c>
      <c r="AA2478" s="41" t="s">
        <v>7911</v>
      </c>
      <c r="AB2478" s="40" t="s">
        <v>277</v>
      </c>
      <c r="AC2478" s="44" t="s">
        <v>55</v>
      </c>
      <c r="AD2478" s="62">
        <v>0.80579999999999996</v>
      </c>
      <c r="AE2478" s="56" t="str">
        <f t="shared" si="76"/>
        <v/>
      </c>
      <c r="AF2478" s="60">
        <v>44360</v>
      </c>
      <c r="AI2478" s="60">
        <v>0.69630000000000003</v>
      </c>
    </row>
    <row r="2479" spans="1:35" x14ac:dyDescent="0.35">
      <c r="A2479" s="46" t="s">
        <v>3195</v>
      </c>
      <c r="B2479" s="65" t="s">
        <v>6672</v>
      </c>
      <c r="C2479" s="19" t="s">
        <v>3190</v>
      </c>
      <c r="D2479" s="48" t="s">
        <v>698</v>
      </c>
      <c r="E2479" s="41" t="s">
        <v>7638</v>
      </c>
      <c r="F2479" s="43" t="s">
        <v>55</v>
      </c>
      <c r="G2479" s="18" t="s">
        <v>4187</v>
      </c>
      <c r="H2479" s="16">
        <v>0.84699999999999998</v>
      </c>
      <c r="I2479" s="36">
        <f>(Reference!B$12*List!$H2479)+Reference!B$13</f>
        <v>894.31609227366118</v>
      </c>
      <c r="J2479" s="36">
        <f>(Reference!C$12*List!$H2479)+Reference!C$13</f>
        <v>1334.6339800283897</v>
      </c>
      <c r="K2479" s="36">
        <f>(Reference!D$12*List!$H2479)+Reference!D$13</f>
        <v>1597.7169947246114</v>
      </c>
      <c r="L2479" s="36">
        <f>(Reference!E$12*List!$H2479)+Reference!E$13</f>
        <v>1976.0026769088627</v>
      </c>
      <c r="M2479" s="36">
        <f>(Reference!F$12*List!$H2479)+Reference!F$13</f>
        <v>2058.5276646767302</v>
      </c>
      <c r="N2479" s="36">
        <f>(Reference!G$12*List!$H2479)+Reference!G$13</f>
        <v>2331.0262820041844</v>
      </c>
      <c r="O2479" s="36">
        <f>(Reference!H$12*List!$H2479)+Reference!H$13</f>
        <v>2419.6437185334389</v>
      </c>
      <c r="P2479" s="36">
        <f>(Reference!I$12*List!$H2479)+Reference!I$13</f>
        <v>2514.9074628023864</v>
      </c>
      <c r="Q2479" s="36">
        <f>(Reference!J$12*List!$H2479)+Reference!J$13</f>
        <v>2911.4704912707957</v>
      </c>
      <c r="R2479" s="36">
        <f>(Reference!K$12*List!$H2479)+Reference!K$13</f>
        <v>3003.9649406482049</v>
      </c>
      <c r="S2479" s="36">
        <f>(Reference!L$12*List!$H2479)+Reference!L$13</f>
        <v>3241.0165833639576</v>
      </c>
      <c r="T2479" s="36">
        <f>(Reference!M$12*List!$H2479)+Reference!M$13</f>
        <v>3871.8619596565823</v>
      </c>
      <c r="U2479" s="36">
        <f>(Reference!N$12*List!$H2479)+Reference!N$13</f>
        <v>15619.210889565762</v>
      </c>
      <c r="V2479" s="12">
        <f>(Reference!O$12*List!$H2479)+Reference!O$13</f>
        <v>580.61036696010342</v>
      </c>
      <c r="W2479" s="12">
        <f>(Reference!P$12*List!$H2479)+Reference!P$13</f>
        <v>818.13278980741848</v>
      </c>
      <c r="X2479" s="12">
        <f>(Reference!Q$12*List!$H2479)+Reference!Q$13</f>
        <v>409.06639490370924</v>
      </c>
      <c r="Y2479" s="53"/>
      <c r="Z2479" s="1" t="str">
        <f t="shared" si="77"/>
        <v>UNION, South Dakota</v>
      </c>
      <c r="AA2479" s="41" t="s">
        <v>7638</v>
      </c>
      <c r="AB2479" s="40" t="s">
        <v>277</v>
      </c>
      <c r="AC2479" s="44" t="s">
        <v>55</v>
      </c>
      <c r="AD2479" s="62">
        <v>0.80579999999999996</v>
      </c>
      <c r="AE2479" s="56" t="str">
        <f t="shared" si="76"/>
        <v/>
      </c>
      <c r="AF2479" s="60">
        <v>44370</v>
      </c>
      <c r="AI2479" s="60">
        <v>0.71650000000000003</v>
      </c>
    </row>
    <row r="2480" spans="1:35" x14ac:dyDescent="0.35">
      <c r="A2480" s="46" t="s">
        <v>3196</v>
      </c>
      <c r="B2480" s="65" t="s">
        <v>6673</v>
      </c>
      <c r="C2480" s="19">
        <v>99943</v>
      </c>
      <c r="D2480" s="48" t="s">
        <v>9453</v>
      </c>
      <c r="E2480" s="41" t="s">
        <v>8950</v>
      </c>
      <c r="F2480" s="44" t="s">
        <v>55</v>
      </c>
      <c r="G2480" s="18" t="s">
        <v>4188</v>
      </c>
      <c r="H2480" s="16">
        <v>0.80579999999999996</v>
      </c>
      <c r="I2480" s="36">
        <f>(Reference!B$12*List!$H2480)+Reference!B$13</f>
        <v>862.58146286324347</v>
      </c>
      <c r="J2480" s="36">
        <f>(Reference!C$12*List!$H2480)+Reference!C$13</f>
        <v>1287.2747575782234</v>
      </c>
      <c r="K2480" s="36">
        <f>(Reference!D$12*List!$H2480)+Reference!D$13</f>
        <v>1541.0223236028971</v>
      </c>
      <c r="L2480" s="36">
        <f>(Reference!E$12*List!$H2480)+Reference!E$13</f>
        <v>1905.8846132762701</v>
      </c>
      <c r="M2480" s="36">
        <f>(Reference!F$12*List!$H2480)+Reference!F$13</f>
        <v>1985.481218197694</v>
      </c>
      <c r="N2480" s="36">
        <f>(Reference!G$12*List!$H2480)+Reference!G$13</f>
        <v>2248.31027605904</v>
      </c>
      <c r="O2480" s="36">
        <f>(Reference!H$12*List!$H2480)+Reference!H$13</f>
        <v>2333.7831404041935</v>
      </c>
      <c r="P2480" s="36">
        <f>(Reference!I$12*List!$H2480)+Reference!I$13</f>
        <v>2425.6664695752338</v>
      </c>
      <c r="Q2480" s="36">
        <f>(Reference!J$12*List!$H2480)+Reference!J$13</f>
        <v>2808.1575375197936</v>
      </c>
      <c r="R2480" s="36">
        <f>(Reference!K$12*List!$H2480)+Reference!K$13</f>
        <v>2897.3698396800482</v>
      </c>
      <c r="S2480" s="36">
        <f>(Reference!L$12*List!$H2480)+Reference!L$13</f>
        <v>3126.0097518033326</v>
      </c>
      <c r="T2480" s="36">
        <f>(Reference!M$12*List!$H2480)+Reference!M$13</f>
        <v>3734.469704860393</v>
      </c>
      <c r="U2480" s="36">
        <f>(Reference!N$12*List!$H2480)+Reference!N$13</f>
        <v>15064.966284614769</v>
      </c>
      <c r="V2480" s="12">
        <f>(Reference!O$12*List!$H2480)+Reference!O$13</f>
        <v>560.0075230814009</v>
      </c>
      <c r="W2480" s="12">
        <f>(Reference!P$12*List!$H2480)+Reference!P$13</f>
        <v>789.10150979651951</v>
      </c>
      <c r="X2480" s="12">
        <f>(Reference!Q$12*List!$H2480)+Reference!Q$13</f>
        <v>394.55075489825975</v>
      </c>
      <c r="Y2480" s="53"/>
      <c r="Z2480" s="1" t="str">
        <f t="shared" si="77"/>
        <v>WALWORTH, South Dakota</v>
      </c>
      <c r="AA2480" s="41" t="s">
        <v>8950</v>
      </c>
      <c r="AB2480" s="40" t="s">
        <v>277</v>
      </c>
      <c r="AC2480" s="44" t="s">
        <v>55</v>
      </c>
      <c r="AD2480" s="62">
        <v>0.80579999999999996</v>
      </c>
      <c r="AE2480" s="56" t="str">
        <f t="shared" si="76"/>
        <v/>
      </c>
      <c r="AF2480" s="60">
        <v>44380</v>
      </c>
      <c r="AI2480" s="60">
        <v>0.71650000000000003</v>
      </c>
    </row>
    <row r="2481" spans="1:35" x14ac:dyDescent="0.35">
      <c r="A2481" s="46" t="s">
        <v>3197</v>
      </c>
      <c r="B2481" s="65" t="s">
        <v>6674</v>
      </c>
      <c r="C2481" s="19">
        <v>99943</v>
      </c>
      <c r="D2481" s="48" t="s">
        <v>9453</v>
      </c>
      <c r="E2481" s="41" t="s">
        <v>8951</v>
      </c>
      <c r="F2481" s="44" t="s">
        <v>55</v>
      </c>
      <c r="G2481" s="18" t="s">
        <v>4188</v>
      </c>
      <c r="H2481" s="16">
        <v>0.80579999999999996</v>
      </c>
      <c r="I2481" s="36">
        <f>(Reference!B$12*List!$H2481)+Reference!B$13</f>
        <v>862.58146286324347</v>
      </c>
      <c r="J2481" s="36">
        <f>(Reference!C$12*List!$H2481)+Reference!C$13</f>
        <v>1287.2747575782234</v>
      </c>
      <c r="K2481" s="36">
        <f>(Reference!D$12*List!$H2481)+Reference!D$13</f>
        <v>1541.0223236028971</v>
      </c>
      <c r="L2481" s="36">
        <f>(Reference!E$12*List!$H2481)+Reference!E$13</f>
        <v>1905.8846132762701</v>
      </c>
      <c r="M2481" s="36">
        <f>(Reference!F$12*List!$H2481)+Reference!F$13</f>
        <v>1985.481218197694</v>
      </c>
      <c r="N2481" s="36">
        <f>(Reference!G$12*List!$H2481)+Reference!G$13</f>
        <v>2248.31027605904</v>
      </c>
      <c r="O2481" s="36">
        <f>(Reference!H$12*List!$H2481)+Reference!H$13</f>
        <v>2333.7831404041935</v>
      </c>
      <c r="P2481" s="36">
        <f>(Reference!I$12*List!$H2481)+Reference!I$13</f>
        <v>2425.6664695752338</v>
      </c>
      <c r="Q2481" s="36">
        <f>(Reference!J$12*List!$H2481)+Reference!J$13</f>
        <v>2808.1575375197936</v>
      </c>
      <c r="R2481" s="36">
        <f>(Reference!K$12*List!$H2481)+Reference!K$13</f>
        <v>2897.3698396800482</v>
      </c>
      <c r="S2481" s="36">
        <f>(Reference!L$12*List!$H2481)+Reference!L$13</f>
        <v>3126.0097518033326</v>
      </c>
      <c r="T2481" s="36">
        <f>(Reference!M$12*List!$H2481)+Reference!M$13</f>
        <v>3734.469704860393</v>
      </c>
      <c r="U2481" s="36">
        <f>(Reference!N$12*List!$H2481)+Reference!N$13</f>
        <v>15064.966284614769</v>
      </c>
      <c r="V2481" s="12">
        <f>(Reference!O$12*List!$H2481)+Reference!O$13</f>
        <v>560.0075230814009</v>
      </c>
      <c r="W2481" s="12">
        <f>(Reference!P$12*List!$H2481)+Reference!P$13</f>
        <v>789.10150979651951</v>
      </c>
      <c r="X2481" s="12">
        <f>(Reference!Q$12*List!$H2481)+Reference!Q$13</f>
        <v>394.55075489825975</v>
      </c>
      <c r="Y2481" s="53"/>
      <c r="Z2481" s="1" t="str">
        <f t="shared" si="77"/>
        <v>YANKTON, South Dakota</v>
      </c>
      <c r="AA2481" s="41" t="s">
        <v>8951</v>
      </c>
      <c r="AB2481" s="40" t="s">
        <v>277</v>
      </c>
      <c r="AC2481" s="44" t="s">
        <v>55</v>
      </c>
      <c r="AD2481" s="62">
        <v>0.80579999999999996</v>
      </c>
      <c r="AE2481" s="56" t="str">
        <f t="shared" si="76"/>
        <v/>
      </c>
      <c r="AF2481" s="60">
        <v>44390</v>
      </c>
      <c r="AI2481" s="60">
        <v>0.71650000000000003</v>
      </c>
    </row>
    <row r="2482" spans="1:35" x14ac:dyDescent="0.35">
      <c r="A2482" s="46" t="s">
        <v>3198</v>
      </c>
      <c r="B2482" s="65" t="s">
        <v>6675</v>
      </c>
      <c r="C2482" s="19">
        <v>99943</v>
      </c>
      <c r="D2482" s="48" t="s">
        <v>9453</v>
      </c>
      <c r="E2482" s="41" t="s">
        <v>8952</v>
      </c>
      <c r="F2482" s="44" t="s">
        <v>55</v>
      </c>
      <c r="G2482" s="18" t="s">
        <v>4188</v>
      </c>
      <c r="H2482" s="16">
        <v>0.80579999999999996</v>
      </c>
      <c r="I2482" s="36">
        <f>(Reference!B$12*List!$H2482)+Reference!B$13</f>
        <v>862.58146286324347</v>
      </c>
      <c r="J2482" s="36">
        <f>(Reference!C$12*List!$H2482)+Reference!C$13</f>
        <v>1287.2747575782234</v>
      </c>
      <c r="K2482" s="36">
        <f>(Reference!D$12*List!$H2482)+Reference!D$13</f>
        <v>1541.0223236028971</v>
      </c>
      <c r="L2482" s="36">
        <f>(Reference!E$12*List!$H2482)+Reference!E$13</f>
        <v>1905.8846132762701</v>
      </c>
      <c r="M2482" s="36">
        <f>(Reference!F$12*List!$H2482)+Reference!F$13</f>
        <v>1985.481218197694</v>
      </c>
      <c r="N2482" s="36">
        <f>(Reference!G$12*List!$H2482)+Reference!G$13</f>
        <v>2248.31027605904</v>
      </c>
      <c r="O2482" s="36">
        <f>(Reference!H$12*List!$H2482)+Reference!H$13</f>
        <v>2333.7831404041935</v>
      </c>
      <c r="P2482" s="36">
        <f>(Reference!I$12*List!$H2482)+Reference!I$13</f>
        <v>2425.6664695752338</v>
      </c>
      <c r="Q2482" s="36">
        <f>(Reference!J$12*List!$H2482)+Reference!J$13</f>
        <v>2808.1575375197936</v>
      </c>
      <c r="R2482" s="36">
        <f>(Reference!K$12*List!$H2482)+Reference!K$13</f>
        <v>2897.3698396800482</v>
      </c>
      <c r="S2482" s="36">
        <f>(Reference!L$12*List!$H2482)+Reference!L$13</f>
        <v>3126.0097518033326</v>
      </c>
      <c r="T2482" s="36">
        <f>(Reference!M$12*List!$H2482)+Reference!M$13</f>
        <v>3734.469704860393</v>
      </c>
      <c r="U2482" s="36">
        <f>(Reference!N$12*List!$H2482)+Reference!N$13</f>
        <v>15064.966284614769</v>
      </c>
      <c r="V2482" s="12">
        <f>(Reference!O$12*List!$H2482)+Reference!O$13</f>
        <v>560.0075230814009</v>
      </c>
      <c r="W2482" s="12">
        <f>(Reference!P$12*List!$H2482)+Reference!P$13</f>
        <v>789.10150979651951</v>
      </c>
      <c r="X2482" s="12">
        <f>(Reference!Q$12*List!$H2482)+Reference!Q$13</f>
        <v>394.55075489825975</v>
      </c>
      <c r="Y2482" s="53"/>
      <c r="Z2482" s="1" t="str">
        <f t="shared" si="77"/>
        <v>ZIEBACH, South Dakota</v>
      </c>
      <c r="AA2482" s="41" t="s">
        <v>8952</v>
      </c>
      <c r="AB2482" s="40" t="s">
        <v>277</v>
      </c>
      <c r="AC2482" s="44" t="s">
        <v>55</v>
      </c>
      <c r="AD2482" s="62">
        <v>0.80579999999999996</v>
      </c>
      <c r="AE2482" s="56" t="str">
        <f t="shared" si="76"/>
        <v/>
      </c>
      <c r="AF2482" s="60">
        <v>44400</v>
      </c>
      <c r="AI2482" s="60">
        <v>0.83989999999999998</v>
      </c>
    </row>
    <row r="2483" spans="1:35" x14ac:dyDescent="0.35">
      <c r="A2483" s="46" t="s">
        <v>4230</v>
      </c>
      <c r="B2483" s="65" t="s">
        <v>6676</v>
      </c>
      <c r="C2483" s="19">
        <v>99943</v>
      </c>
      <c r="D2483" s="48" t="s">
        <v>9453</v>
      </c>
      <c r="E2483" s="41" t="s">
        <v>7541</v>
      </c>
      <c r="F2483" s="44" t="s">
        <v>55</v>
      </c>
      <c r="G2483" s="18" t="s">
        <v>4188</v>
      </c>
      <c r="H2483" s="16">
        <v>0.80579999999999996</v>
      </c>
      <c r="I2483" s="36">
        <f>(Reference!B$12*List!$H2483)+Reference!B$13</f>
        <v>862.58146286324347</v>
      </c>
      <c r="J2483" s="36">
        <f>(Reference!C$12*List!$H2483)+Reference!C$13</f>
        <v>1287.2747575782234</v>
      </c>
      <c r="K2483" s="36">
        <f>(Reference!D$12*List!$H2483)+Reference!D$13</f>
        <v>1541.0223236028971</v>
      </c>
      <c r="L2483" s="36">
        <f>(Reference!E$12*List!$H2483)+Reference!E$13</f>
        <v>1905.8846132762701</v>
      </c>
      <c r="M2483" s="36">
        <f>(Reference!F$12*List!$H2483)+Reference!F$13</f>
        <v>1985.481218197694</v>
      </c>
      <c r="N2483" s="36">
        <f>(Reference!G$12*List!$H2483)+Reference!G$13</f>
        <v>2248.31027605904</v>
      </c>
      <c r="O2483" s="36">
        <f>(Reference!H$12*List!$H2483)+Reference!H$13</f>
        <v>2333.7831404041935</v>
      </c>
      <c r="P2483" s="36">
        <f>(Reference!I$12*List!$H2483)+Reference!I$13</f>
        <v>2425.6664695752338</v>
      </c>
      <c r="Q2483" s="36">
        <f>(Reference!J$12*List!$H2483)+Reference!J$13</f>
        <v>2808.1575375197936</v>
      </c>
      <c r="R2483" s="36">
        <f>(Reference!K$12*List!$H2483)+Reference!K$13</f>
        <v>2897.3698396800482</v>
      </c>
      <c r="S2483" s="36">
        <f>(Reference!L$12*List!$H2483)+Reference!L$13</f>
        <v>3126.0097518033326</v>
      </c>
      <c r="T2483" s="36">
        <f>(Reference!M$12*List!$H2483)+Reference!M$13</f>
        <v>3734.469704860393</v>
      </c>
      <c r="U2483" s="36">
        <f>(Reference!N$12*List!$H2483)+Reference!N$13</f>
        <v>15064.966284614769</v>
      </c>
      <c r="V2483" s="12">
        <f>(Reference!O$12*List!$H2483)+Reference!O$13</f>
        <v>560.0075230814009</v>
      </c>
      <c r="W2483" s="12">
        <f>(Reference!P$12*List!$H2483)+Reference!P$13</f>
        <v>789.10150979651951</v>
      </c>
      <c r="X2483" s="12">
        <f>(Reference!Q$12*List!$H2483)+Reference!Q$13</f>
        <v>394.55075489825975</v>
      </c>
      <c r="Y2483" s="53"/>
      <c r="Z2483" s="1" t="str">
        <f t="shared" si="77"/>
        <v>STATEWIDE, South Dakota</v>
      </c>
      <c r="AA2483" s="41" t="s">
        <v>7541</v>
      </c>
      <c r="AB2483" s="40" t="s">
        <v>277</v>
      </c>
      <c r="AC2483" s="44" t="s">
        <v>55</v>
      </c>
      <c r="AD2483" s="62">
        <v>0.80579999999999996</v>
      </c>
      <c r="AE2483" s="56" t="str">
        <f t="shared" si="76"/>
        <v/>
      </c>
      <c r="AF2483" s="60">
        <v>44410</v>
      </c>
      <c r="AI2483" s="60">
        <v>0.71650000000000003</v>
      </c>
    </row>
    <row r="2484" spans="1:35" x14ac:dyDescent="0.35">
      <c r="A2484" s="46" t="s">
        <v>3199</v>
      </c>
      <c r="B2484" s="65" t="s">
        <v>6677</v>
      </c>
      <c r="C2484" s="19" t="s">
        <v>4155</v>
      </c>
      <c r="D2484" s="48" t="s">
        <v>545</v>
      </c>
      <c r="E2484" s="41" t="s">
        <v>8101</v>
      </c>
      <c r="F2484" s="43" t="s">
        <v>56</v>
      </c>
      <c r="G2484" s="18" t="s">
        <v>4187</v>
      </c>
      <c r="H2484" s="16">
        <v>0.72050000000000003</v>
      </c>
      <c r="I2484" s="36">
        <f>(Reference!B$12*List!$H2484)+Reference!B$13</f>
        <v>796.87845585575246</v>
      </c>
      <c r="J2484" s="36">
        <f>(Reference!C$12*List!$H2484)+Reference!C$13</f>
        <v>1189.2227751753305</v>
      </c>
      <c r="K2484" s="36">
        <f>(Reference!D$12*List!$H2484)+Reference!D$13</f>
        <v>1423.6423370329403</v>
      </c>
      <c r="L2484" s="36">
        <f>(Reference!E$12*List!$H2484)+Reference!E$13</f>
        <v>1760.7129912408298</v>
      </c>
      <c r="M2484" s="36">
        <f>(Reference!F$12*List!$H2484)+Reference!F$13</f>
        <v>1834.2467064340585</v>
      </c>
      <c r="N2484" s="36">
        <f>(Reference!G$12*List!$H2484)+Reference!G$13</f>
        <v>2077.0560210318354</v>
      </c>
      <c r="O2484" s="36">
        <f>(Reference!H$12*List!$H2484)+Reference!H$13</f>
        <v>2156.0183997628201</v>
      </c>
      <c r="P2484" s="36">
        <f>(Reference!I$12*List!$H2484)+Reference!I$13</f>
        <v>2240.9029568986289</v>
      </c>
      <c r="Q2484" s="36">
        <f>(Reference!J$12*List!$H2484)+Reference!J$13</f>
        <v>2594.2596017197825</v>
      </c>
      <c r="R2484" s="36">
        <f>(Reference!K$12*List!$H2484)+Reference!K$13</f>
        <v>2676.6765845202481</v>
      </c>
      <c r="S2484" s="36">
        <f>(Reference!L$12*List!$H2484)+Reference!L$13</f>
        <v>2887.9009476256306</v>
      </c>
      <c r="T2484" s="36">
        <f>(Reference!M$12*List!$H2484)+Reference!M$13</f>
        <v>3450.0143812168262</v>
      </c>
      <c r="U2484" s="36">
        <f>(Reference!N$12*List!$H2484)+Reference!N$13</f>
        <v>13917.464711742934</v>
      </c>
      <c r="V2484" s="12">
        <f>(Reference!O$12*List!$H2484)+Reference!O$13</f>
        <v>517.35163514806788</v>
      </c>
      <c r="W2484" s="12">
        <f>(Reference!P$12*List!$H2484)+Reference!P$13</f>
        <v>728.99548589045935</v>
      </c>
      <c r="X2484" s="12">
        <f>(Reference!Q$12*List!$H2484)+Reference!Q$13</f>
        <v>364.49774294522967</v>
      </c>
      <c r="Y2484" s="53"/>
      <c r="Z2484" s="1" t="str">
        <f t="shared" si="77"/>
        <v>ANDERSON, Tennessee</v>
      </c>
      <c r="AA2484" s="41" t="s">
        <v>8101</v>
      </c>
      <c r="AB2484" s="40" t="s">
        <v>277</v>
      </c>
      <c r="AC2484" s="44" t="s">
        <v>56</v>
      </c>
      <c r="AD2484" s="62">
        <v>0.80579999999999996</v>
      </c>
      <c r="AE2484" s="56" t="str">
        <f t="shared" si="76"/>
        <v/>
      </c>
      <c r="AF2484" s="60">
        <v>44420</v>
      </c>
      <c r="AI2484" s="60">
        <v>0.71650000000000003</v>
      </c>
    </row>
    <row r="2485" spans="1:35" x14ac:dyDescent="0.35">
      <c r="A2485" s="46" t="s">
        <v>3200</v>
      </c>
      <c r="B2485" s="65" t="s">
        <v>6678</v>
      </c>
      <c r="C2485" s="19">
        <v>99944</v>
      </c>
      <c r="D2485" s="48" t="s">
        <v>9454</v>
      </c>
      <c r="E2485" s="41" t="s">
        <v>8856</v>
      </c>
      <c r="F2485" s="44" t="s">
        <v>56</v>
      </c>
      <c r="G2485" s="18" t="s">
        <v>4188</v>
      </c>
      <c r="H2485" s="16">
        <v>0.71650000000000003</v>
      </c>
      <c r="I2485" s="36">
        <f>(Reference!B$12*List!$H2485)+Reference!B$13</f>
        <v>793.79742387415854</v>
      </c>
      <c r="J2485" s="36">
        <f>(Reference!C$12*List!$H2485)+Reference!C$13</f>
        <v>1184.6247924131785</v>
      </c>
      <c r="K2485" s="36">
        <f>(Reference!D$12*List!$H2485)+Reference!D$13</f>
        <v>1418.1380000308322</v>
      </c>
      <c r="L2485" s="36">
        <f>(Reference!E$12*List!$H2485)+Reference!E$13</f>
        <v>1753.905412247374</v>
      </c>
      <c r="M2485" s="36">
        <f>(Reference!F$12*List!$H2485)+Reference!F$13</f>
        <v>1827.1548184263852</v>
      </c>
      <c r="N2485" s="36">
        <f>(Reference!G$12*List!$H2485)+Reference!G$13</f>
        <v>2069.0253408429862</v>
      </c>
      <c r="O2485" s="36">
        <f>(Reference!H$12*List!$H2485)+Reference!H$13</f>
        <v>2147.6824213036698</v>
      </c>
      <c r="P2485" s="36">
        <f>(Reference!I$12*List!$H2485)+Reference!I$13</f>
        <v>2232.238782798905</v>
      </c>
      <c r="Q2485" s="36">
        <f>(Reference!J$12*List!$H2485)+Reference!J$13</f>
        <v>2584.2292178604621</v>
      </c>
      <c r="R2485" s="36">
        <f>(Reference!K$12*List!$H2485)+Reference!K$13</f>
        <v>2666.3275455913008</v>
      </c>
      <c r="S2485" s="36">
        <f>(Reference!L$12*List!$H2485)+Reference!L$13</f>
        <v>2876.7352358236285</v>
      </c>
      <c r="T2485" s="36">
        <f>(Reference!M$12*List!$H2485)+Reference!M$13</f>
        <v>3436.6753273531176</v>
      </c>
      <c r="U2485" s="36">
        <f>(Reference!N$12*List!$H2485)+Reference!N$13</f>
        <v>13863.654555922451</v>
      </c>
      <c r="V2485" s="12">
        <f>(Reference!O$12*List!$H2485)+Reference!O$13</f>
        <v>515.35135904333947</v>
      </c>
      <c r="W2485" s="12">
        <f>(Reference!P$12*List!$H2485)+Reference!P$13</f>
        <v>726.17691501561478</v>
      </c>
      <c r="X2485" s="12">
        <f>(Reference!Q$12*List!$H2485)+Reference!Q$13</f>
        <v>363.08845750780739</v>
      </c>
      <c r="Y2485" s="53"/>
      <c r="Z2485" s="1" t="str">
        <f t="shared" si="77"/>
        <v>BEDFORD, Tennessee</v>
      </c>
      <c r="AA2485" s="41" t="s">
        <v>8856</v>
      </c>
      <c r="AB2485" s="40" t="s">
        <v>277</v>
      </c>
      <c r="AC2485" s="44" t="s">
        <v>56</v>
      </c>
      <c r="AD2485" s="62">
        <v>0.80579999999999996</v>
      </c>
      <c r="AE2485" s="56" t="str">
        <f t="shared" si="76"/>
        <v/>
      </c>
      <c r="AF2485" s="60">
        <v>44430</v>
      </c>
      <c r="AI2485" s="60">
        <v>0.71650000000000003</v>
      </c>
    </row>
    <row r="2486" spans="1:35" x14ac:dyDescent="0.35">
      <c r="A2486" s="46" t="s">
        <v>3201</v>
      </c>
      <c r="B2486" s="65" t="s">
        <v>6679</v>
      </c>
      <c r="C2486" s="19">
        <v>99944</v>
      </c>
      <c r="D2486" s="48" t="s">
        <v>9454</v>
      </c>
      <c r="E2486" s="41" t="s">
        <v>7589</v>
      </c>
      <c r="F2486" s="44" t="s">
        <v>56</v>
      </c>
      <c r="G2486" s="18" t="s">
        <v>4188</v>
      </c>
      <c r="H2486" s="16">
        <v>0.71650000000000003</v>
      </c>
      <c r="I2486" s="36">
        <f>(Reference!B$12*List!$H2486)+Reference!B$13</f>
        <v>793.79742387415854</v>
      </c>
      <c r="J2486" s="36">
        <f>(Reference!C$12*List!$H2486)+Reference!C$13</f>
        <v>1184.6247924131785</v>
      </c>
      <c r="K2486" s="36">
        <f>(Reference!D$12*List!$H2486)+Reference!D$13</f>
        <v>1418.1380000308322</v>
      </c>
      <c r="L2486" s="36">
        <f>(Reference!E$12*List!$H2486)+Reference!E$13</f>
        <v>1753.905412247374</v>
      </c>
      <c r="M2486" s="36">
        <f>(Reference!F$12*List!$H2486)+Reference!F$13</f>
        <v>1827.1548184263852</v>
      </c>
      <c r="N2486" s="36">
        <f>(Reference!G$12*List!$H2486)+Reference!G$13</f>
        <v>2069.0253408429862</v>
      </c>
      <c r="O2486" s="36">
        <f>(Reference!H$12*List!$H2486)+Reference!H$13</f>
        <v>2147.6824213036698</v>
      </c>
      <c r="P2486" s="36">
        <f>(Reference!I$12*List!$H2486)+Reference!I$13</f>
        <v>2232.238782798905</v>
      </c>
      <c r="Q2486" s="36">
        <f>(Reference!J$12*List!$H2486)+Reference!J$13</f>
        <v>2584.2292178604621</v>
      </c>
      <c r="R2486" s="36">
        <f>(Reference!K$12*List!$H2486)+Reference!K$13</f>
        <v>2666.3275455913008</v>
      </c>
      <c r="S2486" s="36">
        <f>(Reference!L$12*List!$H2486)+Reference!L$13</f>
        <v>2876.7352358236285</v>
      </c>
      <c r="T2486" s="36">
        <f>(Reference!M$12*List!$H2486)+Reference!M$13</f>
        <v>3436.6753273531176</v>
      </c>
      <c r="U2486" s="36">
        <f>(Reference!N$12*List!$H2486)+Reference!N$13</f>
        <v>13863.654555922451</v>
      </c>
      <c r="V2486" s="12">
        <f>(Reference!O$12*List!$H2486)+Reference!O$13</f>
        <v>515.35135904333947</v>
      </c>
      <c r="W2486" s="12">
        <f>(Reference!P$12*List!$H2486)+Reference!P$13</f>
        <v>726.17691501561478</v>
      </c>
      <c r="X2486" s="12">
        <f>(Reference!Q$12*List!$H2486)+Reference!Q$13</f>
        <v>363.08845750780739</v>
      </c>
      <c r="Y2486" s="53"/>
      <c r="Z2486" s="1" t="str">
        <f t="shared" si="77"/>
        <v>BENTON, Tennessee</v>
      </c>
      <c r="AA2486" s="41" t="s">
        <v>7589</v>
      </c>
      <c r="AB2486" s="40" t="s">
        <v>277</v>
      </c>
      <c r="AC2486" s="44" t="s">
        <v>56</v>
      </c>
      <c r="AD2486" s="62">
        <v>0.80579999999999996</v>
      </c>
      <c r="AE2486" s="56" t="str">
        <f t="shared" si="76"/>
        <v/>
      </c>
      <c r="AF2486" s="60">
        <v>44440</v>
      </c>
      <c r="AI2486" s="60">
        <v>0.6925</v>
      </c>
    </row>
    <row r="2487" spans="1:35" x14ac:dyDescent="0.35">
      <c r="A2487" s="46" t="s">
        <v>3202</v>
      </c>
      <c r="B2487" s="65" t="s">
        <v>6680</v>
      </c>
      <c r="C2487" s="19">
        <v>99944</v>
      </c>
      <c r="D2487" s="48" t="s">
        <v>9454</v>
      </c>
      <c r="E2487" s="41" t="s">
        <v>8953</v>
      </c>
      <c r="F2487" s="44" t="s">
        <v>56</v>
      </c>
      <c r="G2487" s="18" t="s">
        <v>4188</v>
      </c>
      <c r="H2487" s="16">
        <v>0.71650000000000003</v>
      </c>
      <c r="I2487" s="36">
        <f>(Reference!B$12*List!$H2487)+Reference!B$13</f>
        <v>793.79742387415854</v>
      </c>
      <c r="J2487" s="36">
        <f>(Reference!C$12*List!$H2487)+Reference!C$13</f>
        <v>1184.6247924131785</v>
      </c>
      <c r="K2487" s="36">
        <f>(Reference!D$12*List!$H2487)+Reference!D$13</f>
        <v>1418.1380000308322</v>
      </c>
      <c r="L2487" s="36">
        <f>(Reference!E$12*List!$H2487)+Reference!E$13</f>
        <v>1753.905412247374</v>
      </c>
      <c r="M2487" s="36">
        <f>(Reference!F$12*List!$H2487)+Reference!F$13</f>
        <v>1827.1548184263852</v>
      </c>
      <c r="N2487" s="36">
        <f>(Reference!G$12*List!$H2487)+Reference!G$13</f>
        <v>2069.0253408429862</v>
      </c>
      <c r="O2487" s="36">
        <f>(Reference!H$12*List!$H2487)+Reference!H$13</f>
        <v>2147.6824213036698</v>
      </c>
      <c r="P2487" s="36">
        <f>(Reference!I$12*List!$H2487)+Reference!I$13</f>
        <v>2232.238782798905</v>
      </c>
      <c r="Q2487" s="36">
        <f>(Reference!J$12*List!$H2487)+Reference!J$13</f>
        <v>2584.2292178604621</v>
      </c>
      <c r="R2487" s="36">
        <f>(Reference!K$12*List!$H2487)+Reference!K$13</f>
        <v>2666.3275455913008</v>
      </c>
      <c r="S2487" s="36">
        <f>(Reference!L$12*List!$H2487)+Reference!L$13</f>
        <v>2876.7352358236285</v>
      </c>
      <c r="T2487" s="36">
        <f>(Reference!M$12*List!$H2487)+Reference!M$13</f>
        <v>3436.6753273531176</v>
      </c>
      <c r="U2487" s="36">
        <f>(Reference!N$12*List!$H2487)+Reference!N$13</f>
        <v>13863.654555922451</v>
      </c>
      <c r="V2487" s="12">
        <f>(Reference!O$12*List!$H2487)+Reference!O$13</f>
        <v>515.35135904333947</v>
      </c>
      <c r="W2487" s="12">
        <f>(Reference!P$12*List!$H2487)+Reference!P$13</f>
        <v>726.17691501561478</v>
      </c>
      <c r="X2487" s="12">
        <f>(Reference!Q$12*List!$H2487)+Reference!Q$13</f>
        <v>363.08845750780739</v>
      </c>
      <c r="Y2487" s="53"/>
      <c r="Z2487" s="1" t="str">
        <f t="shared" si="77"/>
        <v>BLEDSOE, Tennessee</v>
      </c>
      <c r="AA2487" s="41" t="s">
        <v>8953</v>
      </c>
      <c r="AB2487" s="40" t="s">
        <v>277</v>
      </c>
      <c r="AC2487" s="44" t="s">
        <v>56</v>
      </c>
      <c r="AD2487" s="62">
        <v>0.80579999999999996</v>
      </c>
      <c r="AE2487" s="56" t="str">
        <f t="shared" si="76"/>
        <v/>
      </c>
      <c r="AF2487" s="60">
        <v>44450</v>
      </c>
      <c r="AI2487" s="60">
        <v>0.71650000000000003</v>
      </c>
    </row>
    <row r="2488" spans="1:35" x14ac:dyDescent="0.35">
      <c r="A2488" s="46" t="s">
        <v>3203</v>
      </c>
      <c r="B2488" s="65" t="s">
        <v>6681</v>
      </c>
      <c r="C2488" s="19" t="s">
        <v>4155</v>
      </c>
      <c r="D2488" s="48" t="s">
        <v>545</v>
      </c>
      <c r="E2488" s="41" t="s">
        <v>7478</v>
      </c>
      <c r="F2488" s="43" t="s">
        <v>56</v>
      </c>
      <c r="G2488" s="18" t="s">
        <v>4187</v>
      </c>
      <c r="H2488" s="16">
        <v>0.72050000000000003</v>
      </c>
      <c r="I2488" s="36">
        <f>(Reference!B$12*List!$H2488)+Reference!B$13</f>
        <v>796.87845585575246</v>
      </c>
      <c r="J2488" s="36">
        <f>(Reference!C$12*List!$H2488)+Reference!C$13</f>
        <v>1189.2227751753305</v>
      </c>
      <c r="K2488" s="36">
        <f>(Reference!D$12*List!$H2488)+Reference!D$13</f>
        <v>1423.6423370329403</v>
      </c>
      <c r="L2488" s="36">
        <f>(Reference!E$12*List!$H2488)+Reference!E$13</f>
        <v>1760.7129912408298</v>
      </c>
      <c r="M2488" s="36">
        <f>(Reference!F$12*List!$H2488)+Reference!F$13</f>
        <v>1834.2467064340585</v>
      </c>
      <c r="N2488" s="36">
        <f>(Reference!G$12*List!$H2488)+Reference!G$13</f>
        <v>2077.0560210318354</v>
      </c>
      <c r="O2488" s="36">
        <f>(Reference!H$12*List!$H2488)+Reference!H$13</f>
        <v>2156.0183997628201</v>
      </c>
      <c r="P2488" s="36">
        <f>(Reference!I$12*List!$H2488)+Reference!I$13</f>
        <v>2240.9029568986289</v>
      </c>
      <c r="Q2488" s="36">
        <f>(Reference!J$12*List!$H2488)+Reference!J$13</f>
        <v>2594.2596017197825</v>
      </c>
      <c r="R2488" s="36">
        <f>(Reference!K$12*List!$H2488)+Reference!K$13</f>
        <v>2676.6765845202481</v>
      </c>
      <c r="S2488" s="36">
        <f>(Reference!L$12*List!$H2488)+Reference!L$13</f>
        <v>2887.9009476256306</v>
      </c>
      <c r="T2488" s="36">
        <f>(Reference!M$12*List!$H2488)+Reference!M$13</f>
        <v>3450.0143812168262</v>
      </c>
      <c r="U2488" s="36">
        <f>(Reference!N$12*List!$H2488)+Reference!N$13</f>
        <v>13917.464711742934</v>
      </c>
      <c r="V2488" s="12">
        <f>(Reference!O$12*List!$H2488)+Reference!O$13</f>
        <v>517.35163514806788</v>
      </c>
      <c r="W2488" s="12">
        <f>(Reference!P$12*List!$H2488)+Reference!P$13</f>
        <v>728.99548589045935</v>
      </c>
      <c r="X2488" s="12">
        <f>(Reference!Q$12*List!$H2488)+Reference!Q$13</f>
        <v>364.49774294522967</v>
      </c>
      <c r="Y2488" s="53"/>
      <c r="Z2488" s="1" t="str">
        <f t="shared" si="77"/>
        <v>BLOUNT, Tennessee</v>
      </c>
      <c r="AA2488" s="41" t="s">
        <v>7478</v>
      </c>
      <c r="AB2488" s="40" t="s">
        <v>277</v>
      </c>
      <c r="AC2488" s="44" t="s">
        <v>56</v>
      </c>
      <c r="AD2488" s="62">
        <v>0.80579999999999996</v>
      </c>
      <c r="AE2488" s="56" t="str">
        <f t="shared" si="76"/>
        <v/>
      </c>
      <c r="AF2488" s="60">
        <v>44460</v>
      </c>
      <c r="AI2488" s="60">
        <v>0.72050000000000003</v>
      </c>
    </row>
    <row r="2489" spans="1:35" x14ac:dyDescent="0.35">
      <c r="A2489" s="46" t="s">
        <v>3204</v>
      </c>
      <c r="B2489" s="65" t="s">
        <v>6682</v>
      </c>
      <c r="C2489" s="19" t="s">
        <v>1701</v>
      </c>
      <c r="D2489" s="48" t="s">
        <v>426</v>
      </c>
      <c r="E2489" s="41" t="s">
        <v>7591</v>
      </c>
      <c r="F2489" s="43" t="s">
        <v>56</v>
      </c>
      <c r="G2489" s="18" t="s">
        <v>4187</v>
      </c>
      <c r="H2489" s="16">
        <v>0.71799999999999997</v>
      </c>
      <c r="I2489" s="36">
        <f>(Reference!B$12*List!$H2489)+Reference!B$13</f>
        <v>794.95281086725618</v>
      </c>
      <c r="J2489" s="36">
        <f>(Reference!C$12*List!$H2489)+Reference!C$13</f>
        <v>1186.3490359489856</v>
      </c>
      <c r="K2489" s="36">
        <f>(Reference!D$12*List!$H2489)+Reference!D$13</f>
        <v>1420.2021264066227</v>
      </c>
      <c r="L2489" s="36">
        <f>(Reference!E$12*List!$H2489)+Reference!E$13</f>
        <v>1756.4582543699198</v>
      </c>
      <c r="M2489" s="36">
        <f>(Reference!F$12*List!$H2489)+Reference!F$13</f>
        <v>1829.8142764292629</v>
      </c>
      <c r="N2489" s="36">
        <f>(Reference!G$12*List!$H2489)+Reference!G$13</f>
        <v>2072.0368459138044</v>
      </c>
      <c r="O2489" s="36">
        <f>(Reference!H$12*List!$H2489)+Reference!H$13</f>
        <v>2150.8084132258509</v>
      </c>
      <c r="P2489" s="36">
        <f>(Reference!I$12*List!$H2489)+Reference!I$13</f>
        <v>2235.4878480863013</v>
      </c>
      <c r="Q2489" s="36">
        <f>(Reference!J$12*List!$H2489)+Reference!J$13</f>
        <v>2587.990611807707</v>
      </c>
      <c r="R2489" s="36">
        <f>(Reference!K$12*List!$H2489)+Reference!K$13</f>
        <v>2670.208435189656</v>
      </c>
      <c r="S2489" s="36">
        <f>(Reference!L$12*List!$H2489)+Reference!L$13</f>
        <v>2880.9223777493789</v>
      </c>
      <c r="T2489" s="36">
        <f>(Reference!M$12*List!$H2489)+Reference!M$13</f>
        <v>3441.6774725520081</v>
      </c>
      <c r="U2489" s="36">
        <f>(Reference!N$12*List!$H2489)+Reference!N$13</f>
        <v>13883.83336435513</v>
      </c>
      <c r="V2489" s="12">
        <f>(Reference!O$12*List!$H2489)+Reference!O$13</f>
        <v>516.10146258261261</v>
      </c>
      <c r="W2489" s="12">
        <f>(Reference!P$12*List!$H2489)+Reference!P$13</f>
        <v>727.23387909368148</v>
      </c>
      <c r="X2489" s="12">
        <f>(Reference!Q$12*List!$H2489)+Reference!Q$13</f>
        <v>363.61693954684074</v>
      </c>
      <c r="Y2489" s="53"/>
      <c r="Z2489" s="1" t="str">
        <f t="shared" si="77"/>
        <v>BRADLEY, Tennessee</v>
      </c>
      <c r="AA2489" s="41" t="s">
        <v>7591</v>
      </c>
      <c r="AB2489" s="40" t="s">
        <v>277</v>
      </c>
      <c r="AC2489" s="44" t="s">
        <v>56</v>
      </c>
      <c r="AD2489" s="62">
        <v>0.80579999999999996</v>
      </c>
      <c r="AE2489" s="56" t="str">
        <f t="shared" si="76"/>
        <v/>
      </c>
      <c r="AF2489" s="60">
        <v>44470</v>
      </c>
      <c r="AI2489" s="60">
        <v>0.71650000000000003</v>
      </c>
    </row>
    <row r="2490" spans="1:35" x14ac:dyDescent="0.35">
      <c r="A2490" s="46" t="s">
        <v>3205</v>
      </c>
      <c r="B2490" s="65" t="s">
        <v>6683</v>
      </c>
      <c r="C2490" s="19" t="s">
        <v>4155</v>
      </c>
      <c r="D2490" s="48" t="s">
        <v>545</v>
      </c>
      <c r="E2490" s="41" t="s">
        <v>8180</v>
      </c>
      <c r="F2490" s="43" t="s">
        <v>56</v>
      </c>
      <c r="G2490" s="18" t="s">
        <v>4187</v>
      </c>
      <c r="H2490" s="16">
        <v>0.72050000000000003</v>
      </c>
      <c r="I2490" s="36">
        <f>(Reference!B$12*List!$H2490)+Reference!B$13</f>
        <v>796.87845585575246</v>
      </c>
      <c r="J2490" s="36">
        <f>(Reference!C$12*List!$H2490)+Reference!C$13</f>
        <v>1189.2227751753305</v>
      </c>
      <c r="K2490" s="36">
        <f>(Reference!D$12*List!$H2490)+Reference!D$13</f>
        <v>1423.6423370329403</v>
      </c>
      <c r="L2490" s="36">
        <f>(Reference!E$12*List!$H2490)+Reference!E$13</f>
        <v>1760.7129912408298</v>
      </c>
      <c r="M2490" s="36">
        <f>(Reference!F$12*List!$H2490)+Reference!F$13</f>
        <v>1834.2467064340585</v>
      </c>
      <c r="N2490" s="36">
        <f>(Reference!G$12*List!$H2490)+Reference!G$13</f>
        <v>2077.0560210318354</v>
      </c>
      <c r="O2490" s="36">
        <f>(Reference!H$12*List!$H2490)+Reference!H$13</f>
        <v>2156.0183997628201</v>
      </c>
      <c r="P2490" s="36">
        <f>(Reference!I$12*List!$H2490)+Reference!I$13</f>
        <v>2240.9029568986289</v>
      </c>
      <c r="Q2490" s="36">
        <f>(Reference!J$12*List!$H2490)+Reference!J$13</f>
        <v>2594.2596017197825</v>
      </c>
      <c r="R2490" s="36">
        <f>(Reference!K$12*List!$H2490)+Reference!K$13</f>
        <v>2676.6765845202481</v>
      </c>
      <c r="S2490" s="36">
        <f>(Reference!L$12*List!$H2490)+Reference!L$13</f>
        <v>2887.9009476256306</v>
      </c>
      <c r="T2490" s="36">
        <f>(Reference!M$12*List!$H2490)+Reference!M$13</f>
        <v>3450.0143812168262</v>
      </c>
      <c r="U2490" s="36">
        <f>(Reference!N$12*List!$H2490)+Reference!N$13</f>
        <v>13917.464711742934</v>
      </c>
      <c r="V2490" s="12">
        <f>(Reference!O$12*List!$H2490)+Reference!O$13</f>
        <v>517.35163514806788</v>
      </c>
      <c r="W2490" s="12">
        <f>(Reference!P$12*List!$H2490)+Reference!P$13</f>
        <v>728.99548589045935</v>
      </c>
      <c r="X2490" s="12">
        <f>(Reference!Q$12*List!$H2490)+Reference!Q$13</f>
        <v>364.49774294522967</v>
      </c>
      <c r="Y2490" s="53"/>
      <c r="Z2490" s="1" t="str">
        <f t="shared" si="77"/>
        <v>CAMPBELL, Tennessee</v>
      </c>
      <c r="AA2490" s="41" t="s">
        <v>8180</v>
      </c>
      <c r="AB2490" s="40" t="s">
        <v>277</v>
      </c>
      <c r="AC2490" s="44" t="s">
        <v>56</v>
      </c>
      <c r="AD2490" s="62">
        <v>0.80579999999999996</v>
      </c>
      <c r="AE2490" s="56" t="str">
        <f t="shared" si="76"/>
        <v/>
      </c>
      <c r="AF2490" s="60">
        <v>44480</v>
      </c>
      <c r="AI2490" s="60">
        <v>0.71650000000000003</v>
      </c>
    </row>
    <row r="2491" spans="1:35" x14ac:dyDescent="0.35">
      <c r="A2491" s="46" t="s">
        <v>3206</v>
      </c>
      <c r="B2491" s="65" t="s">
        <v>6684</v>
      </c>
      <c r="C2491" s="19" t="s">
        <v>2759</v>
      </c>
      <c r="D2491" s="48" t="s">
        <v>9455</v>
      </c>
      <c r="E2491" s="41" t="s">
        <v>8954</v>
      </c>
      <c r="F2491" s="43" t="s">
        <v>56</v>
      </c>
      <c r="G2491" s="18" t="s">
        <v>4187</v>
      </c>
      <c r="H2491" s="16">
        <v>0.88429999999999997</v>
      </c>
      <c r="I2491" s="36">
        <f>(Reference!B$12*List!$H2491)+Reference!B$13</f>
        <v>923.04671550202488</v>
      </c>
      <c r="J2491" s="36">
        <f>(Reference!C$12*List!$H2491)+Reference!C$13</f>
        <v>1377.5101692854578</v>
      </c>
      <c r="K2491" s="36">
        <f>(Reference!D$12*List!$H2491)+Reference!D$13</f>
        <v>1649.0449372692701</v>
      </c>
      <c r="L2491" s="36">
        <f>(Reference!E$12*List!$H2491)+Reference!E$13</f>
        <v>2039.4833510228361</v>
      </c>
      <c r="M2491" s="36">
        <f>(Reference!F$12*List!$H2491)+Reference!F$13</f>
        <v>2124.6595203482843</v>
      </c>
      <c r="N2491" s="36">
        <f>(Reference!G$12*List!$H2491)+Reference!G$13</f>
        <v>2405.9123747652015</v>
      </c>
      <c r="O2491" s="36">
        <f>(Reference!H$12*List!$H2491)+Reference!H$13</f>
        <v>2497.3767176650126</v>
      </c>
      <c r="P2491" s="36">
        <f>(Reference!I$12*List!$H2491)+Reference!I$13</f>
        <v>2595.7008862823091</v>
      </c>
      <c r="Q2491" s="36">
        <f>(Reference!J$12*List!$H2491)+Reference!J$13</f>
        <v>3005.00382075896</v>
      </c>
      <c r="R2491" s="36">
        <f>(Reference!K$12*List!$H2491)+Reference!K$13</f>
        <v>3100.4697286606379</v>
      </c>
      <c r="S2491" s="36">
        <f>(Reference!L$12*List!$H2491)+Reference!L$13</f>
        <v>3345.1368459176306</v>
      </c>
      <c r="T2491" s="36">
        <f>(Reference!M$12*List!$H2491)+Reference!M$13</f>
        <v>3996.2486369356566</v>
      </c>
      <c r="U2491" s="36">
        <f>(Reference!N$12*List!$H2491)+Reference!N$13</f>
        <v>16120.990592591781</v>
      </c>
      <c r="V2491" s="12">
        <f>(Reference!O$12*List!$H2491)+Reference!O$13</f>
        <v>599.2629416366957</v>
      </c>
      <c r="W2491" s="12">
        <f>(Reference!P$12*List!$H2491)+Reference!P$13</f>
        <v>844.41596321534405</v>
      </c>
      <c r="X2491" s="12">
        <f>(Reference!Q$12*List!$H2491)+Reference!Q$13</f>
        <v>422.20798160767202</v>
      </c>
      <c r="Y2491" s="53"/>
      <c r="Z2491" s="1" t="str">
        <f t="shared" si="77"/>
        <v>CANNON, Tennessee</v>
      </c>
      <c r="AA2491" s="41" t="s">
        <v>8954</v>
      </c>
      <c r="AB2491" s="40" t="s">
        <v>277</v>
      </c>
      <c r="AC2491" s="44" t="s">
        <v>56</v>
      </c>
      <c r="AD2491" s="62">
        <v>0.80579999999999996</v>
      </c>
      <c r="AE2491" s="56" t="str">
        <f t="shared" si="76"/>
        <v/>
      </c>
      <c r="AF2491" s="60">
        <v>44490</v>
      </c>
      <c r="AI2491" s="60">
        <v>0.71650000000000003</v>
      </c>
    </row>
    <row r="2492" spans="1:35" x14ac:dyDescent="0.35">
      <c r="A2492" s="46" t="s">
        <v>3207</v>
      </c>
      <c r="B2492" s="65" t="s">
        <v>6685</v>
      </c>
      <c r="C2492" s="19">
        <v>99944</v>
      </c>
      <c r="D2492" s="48" t="s">
        <v>9454</v>
      </c>
      <c r="E2492" s="41" t="s">
        <v>7592</v>
      </c>
      <c r="F2492" s="44" t="s">
        <v>56</v>
      </c>
      <c r="G2492" s="18" t="s">
        <v>4188</v>
      </c>
      <c r="H2492" s="10">
        <v>0.71650000000000003</v>
      </c>
      <c r="I2492" s="36">
        <f>(Reference!B$12*List!$H2492)+Reference!B$13</f>
        <v>793.79742387415854</v>
      </c>
      <c r="J2492" s="36">
        <f>(Reference!C$12*List!$H2492)+Reference!C$13</f>
        <v>1184.6247924131785</v>
      </c>
      <c r="K2492" s="36">
        <f>(Reference!D$12*List!$H2492)+Reference!D$13</f>
        <v>1418.1380000308322</v>
      </c>
      <c r="L2492" s="36">
        <f>(Reference!E$12*List!$H2492)+Reference!E$13</f>
        <v>1753.905412247374</v>
      </c>
      <c r="M2492" s="36">
        <f>(Reference!F$12*List!$H2492)+Reference!F$13</f>
        <v>1827.1548184263852</v>
      </c>
      <c r="N2492" s="36">
        <f>(Reference!G$12*List!$H2492)+Reference!G$13</f>
        <v>2069.0253408429862</v>
      </c>
      <c r="O2492" s="36">
        <f>(Reference!H$12*List!$H2492)+Reference!H$13</f>
        <v>2147.6824213036698</v>
      </c>
      <c r="P2492" s="36">
        <f>(Reference!I$12*List!$H2492)+Reference!I$13</f>
        <v>2232.238782798905</v>
      </c>
      <c r="Q2492" s="36">
        <f>(Reference!J$12*List!$H2492)+Reference!J$13</f>
        <v>2584.2292178604621</v>
      </c>
      <c r="R2492" s="36">
        <f>(Reference!K$12*List!$H2492)+Reference!K$13</f>
        <v>2666.3275455913008</v>
      </c>
      <c r="S2492" s="36">
        <f>(Reference!L$12*List!$H2492)+Reference!L$13</f>
        <v>2876.7352358236285</v>
      </c>
      <c r="T2492" s="36">
        <f>(Reference!M$12*List!$H2492)+Reference!M$13</f>
        <v>3436.6753273531176</v>
      </c>
      <c r="U2492" s="36">
        <f>(Reference!N$12*List!$H2492)+Reference!N$13</f>
        <v>13863.654555922451</v>
      </c>
      <c r="V2492" s="12">
        <f>(Reference!O$12*List!$H2492)+Reference!O$13</f>
        <v>515.35135904333947</v>
      </c>
      <c r="W2492" s="12">
        <f>(Reference!P$12*List!$H2492)+Reference!P$13</f>
        <v>726.17691501561478</v>
      </c>
      <c r="X2492" s="12">
        <f>(Reference!Q$12*List!$H2492)+Reference!Q$13</f>
        <v>363.08845750780739</v>
      </c>
      <c r="Y2492" s="53"/>
      <c r="Z2492" s="1" t="str">
        <f t="shared" si="77"/>
        <v>CARROLL, Tennessee</v>
      </c>
      <c r="AA2492" s="40" t="s">
        <v>7592</v>
      </c>
      <c r="AB2492" s="40" t="s">
        <v>277</v>
      </c>
      <c r="AC2492" s="43" t="s">
        <v>56</v>
      </c>
      <c r="AD2492" s="61">
        <v>0.82079999999999997</v>
      </c>
      <c r="AE2492" s="56" t="str">
        <f t="shared" si="76"/>
        <v/>
      </c>
      <c r="AF2492" s="60">
        <v>44500</v>
      </c>
      <c r="AI2492" s="60">
        <v>0.71650000000000003</v>
      </c>
    </row>
    <row r="2493" spans="1:35" x14ac:dyDescent="0.35">
      <c r="A2493" s="46" t="s">
        <v>3208</v>
      </c>
      <c r="B2493" s="65" t="s">
        <v>6686</v>
      </c>
      <c r="C2493" s="19" t="s">
        <v>4156</v>
      </c>
      <c r="D2493" s="48" t="s">
        <v>533</v>
      </c>
      <c r="E2493" s="41" t="s">
        <v>8182</v>
      </c>
      <c r="F2493" s="43" t="s">
        <v>56</v>
      </c>
      <c r="G2493" s="18" t="s">
        <v>4187</v>
      </c>
      <c r="H2493" s="16">
        <v>0.72219999999999995</v>
      </c>
      <c r="I2493" s="36">
        <f>(Reference!B$12*List!$H2493)+Reference!B$13</f>
        <v>798.18789444792981</v>
      </c>
      <c r="J2493" s="36">
        <f>(Reference!C$12*List!$H2493)+Reference!C$13</f>
        <v>1191.1769178492452</v>
      </c>
      <c r="K2493" s="36">
        <f>(Reference!D$12*List!$H2493)+Reference!D$13</f>
        <v>1425.9816802588361</v>
      </c>
      <c r="L2493" s="36">
        <f>(Reference!E$12*List!$H2493)+Reference!E$13</f>
        <v>1763.6062123130482</v>
      </c>
      <c r="M2493" s="36">
        <f>(Reference!F$12*List!$H2493)+Reference!F$13</f>
        <v>1837.2607588373198</v>
      </c>
      <c r="N2493" s="36">
        <f>(Reference!G$12*List!$H2493)+Reference!G$13</f>
        <v>2080.469060112096</v>
      </c>
      <c r="O2493" s="36">
        <f>(Reference!H$12*List!$H2493)+Reference!H$13</f>
        <v>2159.5611906079585</v>
      </c>
      <c r="P2493" s="36">
        <f>(Reference!I$12*List!$H2493)+Reference!I$13</f>
        <v>2244.5852308910107</v>
      </c>
      <c r="Q2493" s="36">
        <f>(Reference!J$12*List!$H2493)+Reference!J$13</f>
        <v>2598.5225148599939</v>
      </c>
      <c r="R2493" s="36">
        <f>(Reference!K$12*List!$H2493)+Reference!K$13</f>
        <v>2681.0749260650509</v>
      </c>
      <c r="S2493" s="36">
        <f>(Reference!L$12*List!$H2493)+Reference!L$13</f>
        <v>2892.6463751414813</v>
      </c>
      <c r="T2493" s="36">
        <f>(Reference!M$12*List!$H2493)+Reference!M$13</f>
        <v>3455.6834791089013</v>
      </c>
      <c r="U2493" s="36">
        <f>(Reference!N$12*List!$H2493)+Reference!N$13</f>
        <v>13940.334027966641</v>
      </c>
      <c r="V2493" s="12">
        <f>(Reference!O$12*List!$H2493)+Reference!O$13</f>
        <v>518.20175249257738</v>
      </c>
      <c r="W2493" s="12">
        <f>(Reference!P$12*List!$H2493)+Reference!P$13</f>
        <v>730.19337851226828</v>
      </c>
      <c r="X2493" s="12">
        <f>(Reference!Q$12*List!$H2493)+Reference!Q$13</f>
        <v>365.09668925613414</v>
      </c>
      <c r="Y2493" s="53"/>
      <c r="Z2493" s="1" t="str">
        <f t="shared" si="77"/>
        <v>CARTER, Tennessee</v>
      </c>
      <c r="AA2493" s="41" t="s">
        <v>8182</v>
      </c>
      <c r="AB2493" s="40" t="s">
        <v>277</v>
      </c>
      <c r="AC2493" s="44" t="s">
        <v>56</v>
      </c>
      <c r="AD2493" s="62">
        <v>0.80579999999999996</v>
      </c>
      <c r="AE2493" s="56" t="str">
        <f t="shared" si="76"/>
        <v/>
      </c>
      <c r="AF2493" s="60">
        <v>44510</v>
      </c>
      <c r="AI2493" s="60">
        <v>0.71650000000000003</v>
      </c>
    </row>
    <row r="2494" spans="1:35" x14ac:dyDescent="0.35">
      <c r="A2494" s="46" t="s">
        <v>3209</v>
      </c>
      <c r="B2494" s="65" t="s">
        <v>6687</v>
      </c>
      <c r="C2494" s="19" t="s">
        <v>2759</v>
      </c>
      <c r="D2494" s="48" t="s">
        <v>9455</v>
      </c>
      <c r="E2494" s="41" t="s">
        <v>8955</v>
      </c>
      <c r="F2494" s="43" t="s">
        <v>56</v>
      </c>
      <c r="G2494" s="18" t="s">
        <v>4187</v>
      </c>
      <c r="H2494" s="16">
        <v>0.88429999999999997</v>
      </c>
      <c r="I2494" s="36">
        <f>(Reference!B$12*List!$H2494)+Reference!B$13</f>
        <v>923.04671550202488</v>
      </c>
      <c r="J2494" s="36">
        <f>(Reference!C$12*List!$H2494)+Reference!C$13</f>
        <v>1377.5101692854578</v>
      </c>
      <c r="K2494" s="36">
        <f>(Reference!D$12*List!$H2494)+Reference!D$13</f>
        <v>1649.0449372692701</v>
      </c>
      <c r="L2494" s="36">
        <f>(Reference!E$12*List!$H2494)+Reference!E$13</f>
        <v>2039.4833510228361</v>
      </c>
      <c r="M2494" s="36">
        <f>(Reference!F$12*List!$H2494)+Reference!F$13</f>
        <v>2124.6595203482843</v>
      </c>
      <c r="N2494" s="36">
        <f>(Reference!G$12*List!$H2494)+Reference!G$13</f>
        <v>2405.9123747652015</v>
      </c>
      <c r="O2494" s="36">
        <f>(Reference!H$12*List!$H2494)+Reference!H$13</f>
        <v>2497.3767176650126</v>
      </c>
      <c r="P2494" s="36">
        <f>(Reference!I$12*List!$H2494)+Reference!I$13</f>
        <v>2595.7008862823091</v>
      </c>
      <c r="Q2494" s="36">
        <f>(Reference!J$12*List!$H2494)+Reference!J$13</f>
        <v>3005.00382075896</v>
      </c>
      <c r="R2494" s="36">
        <f>(Reference!K$12*List!$H2494)+Reference!K$13</f>
        <v>3100.4697286606379</v>
      </c>
      <c r="S2494" s="36">
        <f>(Reference!L$12*List!$H2494)+Reference!L$13</f>
        <v>3345.1368459176306</v>
      </c>
      <c r="T2494" s="36">
        <f>(Reference!M$12*List!$H2494)+Reference!M$13</f>
        <v>3996.2486369356566</v>
      </c>
      <c r="U2494" s="36">
        <f>(Reference!N$12*List!$H2494)+Reference!N$13</f>
        <v>16120.990592591781</v>
      </c>
      <c r="V2494" s="12">
        <f>(Reference!O$12*List!$H2494)+Reference!O$13</f>
        <v>599.2629416366957</v>
      </c>
      <c r="W2494" s="12">
        <f>(Reference!P$12*List!$H2494)+Reference!P$13</f>
        <v>844.41596321534405</v>
      </c>
      <c r="X2494" s="12">
        <f>(Reference!Q$12*List!$H2494)+Reference!Q$13</f>
        <v>422.20798160767202</v>
      </c>
      <c r="Y2494" s="53"/>
      <c r="Z2494" s="1" t="str">
        <f t="shared" si="77"/>
        <v>CHEATHAM, Tennessee</v>
      </c>
      <c r="AA2494" s="41" t="s">
        <v>8955</v>
      </c>
      <c r="AB2494" s="40" t="s">
        <v>277</v>
      </c>
      <c r="AC2494" s="44" t="s">
        <v>56</v>
      </c>
      <c r="AD2494" s="62">
        <v>0.80579999999999996</v>
      </c>
      <c r="AE2494" s="56" t="str">
        <f t="shared" si="76"/>
        <v/>
      </c>
      <c r="AF2494" s="60">
        <v>44520</v>
      </c>
      <c r="AI2494" s="60">
        <v>0.72050000000000003</v>
      </c>
    </row>
    <row r="2495" spans="1:35" x14ac:dyDescent="0.35">
      <c r="A2495" s="46" t="s">
        <v>3210</v>
      </c>
      <c r="B2495" s="65" t="s">
        <v>6688</v>
      </c>
      <c r="C2495" s="28" t="s">
        <v>2387</v>
      </c>
      <c r="D2495" s="48" t="s">
        <v>528</v>
      </c>
      <c r="E2495" s="40" t="s">
        <v>8862</v>
      </c>
      <c r="F2495" s="43" t="s">
        <v>56</v>
      </c>
      <c r="G2495" s="18" t="s">
        <v>4187</v>
      </c>
      <c r="H2495" s="16">
        <v>0.75529999999999997</v>
      </c>
      <c r="I2495" s="36">
        <f>(Reference!B$12*List!$H2495)+Reference!B$13</f>
        <v>823.68343409561987</v>
      </c>
      <c r="J2495" s="36">
        <f>(Reference!C$12*List!$H2495)+Reference!C$13</f>
        <v>1229.2252252060537</v>
      </c>
      <c r="K2495" s="36">
        <f>(Reference!D$12*List!$H2495)+Reference!D$13</f>
        <v>1471.5300689512815</v>
      </c>
      <c r="L2495" s="36">
        <f>(Reference!E$12*List!$H2495)+Reference!E$13</f>
        <v>1819.9389284838933</v>
      </c>
      <c r="M2495" s="36">
        <f>(Reference!F$12*List!$H2495)+Reference!F$13</f>
        <v>1895.9461321008171</v>
      </c>
      <c r="N2495" s="36">
        <f>(Reference!G$12*List!$H2495)+Reference!G$13</f>
        <v>2146.9229386748216</v>
      </c>
      <c r="O2495" s="36">
        <f>(Reference!H$12*List!$H2495)+Reference!H$13</f>
        <v>2228.5414123574246</v>
      </c>
      <c r="P2495" s="36">
        <f>(Reference!I$12*List!$H2495)+Reference!I$13</f>
        <v>2316.2812715662235</v>
      </c>
      <c r="Q2495" s="36">
        <f>(Reference!J$12*List!$H2495)+Reference!J$13</f>
        <v>2681.5239412958713</v>
      </c>
      <c r="R2495" s="36">
        <f>(Reference!K$12*List!$H2495)+Reference!K$13</f>
        <v>2766.7132232020895</v>
      </c>
      <c r="S2495" s="36">
        <f>(Reference!L$12*List!$H2495)+Reference!L$13</f>
        <v>2985.0426403030519</v>
      </c>
      <c r="T2495" s="36">
        <f>(Reference!M$12*List!$H2495)+Reference!M$13</f>
        <v>3566.0641498310824</v>
      </c>
      <c r="U2495" s="36">
        <f>(Reference!N$12*List!$H2495)+Reference!N$13</f>
        <v>14385.613067381149</v>
      </c>
      <c r="V2495" s="12">
        <f>(Reference!O$12*List!$H2495)+Reference!O$13</f>
        <v>534.75403725920489</v>
      </c>
      <c r="W2495" s="12">
        <f>(Reference!P$12*List!$H2495)+Reference!P$13</f>
        <v>753.51705250160694</v>
      </c>
      <c r="X2495" s="12">
        <f>(Reference!Q$12*List!$H2495)+Reference!Q$13</f>
        <v>376.75852625080347</v>
      </c>
      <c r="Y2495" s="53"/>
      <c r="Z2495" s="1" t="str">
        <f t="shared" si="77"/>
        <v>CHESTER, Tennessee</v>
      </c>
      <c r="AA2495" s="41" t="s">
        <v>8862</v>
      </c>
      <c r="AB2495" s="40" t="s">
        <v>277</v>
      </c>
      <c r="AC2495" s="44" t="s">
        <v>56</v>
      </c>
      <c r="AD2495" s="62">
        <v>0.80579999999999996</v>
      </c>
      <c r="AE2495" s="56" t="str">
        <f t="shared" si="76"/>
        <v/>
      </c>
      <c r="AF2495" s="60">
        <v>44530</v>
      </c>
      <c r="AI2495" s="60">
        <v>0.71650000000000003</v>
      </c>
    </row>
    <row r="2496" spans="1:35" x14ac:dyDescent="0.35">
      <c r="A2496" s="46" t="s">
        <v>3211</v>
      </c>
      <c r="B2496" s="65" t="s">
        <v>6689</v>
      </c>
      <c r="C2496" s="19">
        <v>99944</v>
      </c>
      <c r="D2496" s="48" t="s">
        <v>9454</v>
      </c>
      <c r="E2496" s="41" t="s">
        <v>8234</v>
      </c>
      <c r="F2496" s="44" t="s">
        <v>56</v>
      </c>
      <c r="G2496" s="18" t="s">
        <v>4188</v>
      </c>
      <c r="H2496" s="16">
        <v>0.71650000000000003</v>
      </c>
      <c r="I2496" s="36">
        <f>(Reference!B$12*List!$H2496)+Reference!B$13</f>
        <v>793.79742387415854</v>
      </c>
      <c r="J2496" s="36">
        <f>(Reference!C$12*List!$H2496)+Reference!C$13</f>
        <v>1184.6247924131785</v>
      </c>
      <c r="K2496" s="36">
        <f>(Reference!D$12*List!$H2496)+Reference!D$13</f>
        <v>1418.1380000308322</v>
      </c>
      <c r="L2496" s="36">
        <f>(Reference!E$12*List!$H2496)+Reference!E$13</f>
        <v>1753.905412247374</v>
      </c>
      <c r="M2496" s="36">
        <f>(Reference!F$12*List!$H2496)+Reference!F$13</f>
        <v>1827.1548184263852</v>
      </c>
      <c r="N2496" s="36">
        <f>(Reference!G$12*List!$H2496)+Reference!G$13</f>
        <v>2069.0253408429862</v>
      </c>
      <c r="O2496" s="36">
        <f>(Reference!H$12*List!$H2496)+Reference!H$13</f>
        <v>2147.6824213036698</v>
      </c>
      <c r="P2496" s="36">
        <f>(Reference!I$12*List!$H2496)+Reference!I$13</f>
        <v>2232.238782798905</v>
      </c>
      <c r="Q2496" s="36">
        <f>(Reference!J$12*List!$H2496)+Reference!J$13</f>
        <v>2584.2292178604621</v>
      </c>
      <c r="R2496" s="36">
        <f>(Reference!K$12*List!$H2496)+Reference!K$13</f>
        <v>2666.3275455913008</v>
      </c>
      <c r="S2496" s="36">
        <f>(Reference!L$12*List!$H2496)+Reference!L$13</f>
        <v>2876.7352358236285</v>
      </c>
      <c r="T2496" s="36">
        <f>(Reference!M$12*List!$H2496)+Reference!M$13</f>
        <v>3436.6753273531176</v>
      </c>
      <c r="U2496" s="36">
        <f>(Reference!N$12*List!$H2496)+Reference!N$13</f>
        <v>13863.654555922451</v>
      </c>
      <c r="V2496" s="12">
        <f>(Reference!O$12*List!$H2496)+Reference!O$13</f>
        <v>515.35135904333947</v>
      </c>
      <c r="W2496" s="12">
        <f>(Reference!P$12*List!$H2496)+Reference!P$13</f>
        <v>726.17691501561478</v>
      </c>
      <c r="X2496" s="12">
        <f>(Reference!Q$12*List!$H2496)+Reference!Q$13</f>
        <v>363.08845750780739</v>
      </c>
      <c r="Y2496" s="53"/>
      <c r="Z2496" s="1" t="str">
        <f t="shared" si="77"/>
        <v>CLAIBORNE, Tennessee</v>
      </c>
      <c r="AA2496" s="41" t="s">
        <v>8234</v>
      </c>
      <c r="AB2496" s="40" t="s">
        <v>277</v>
      </c>
      <c r="AC2496" s="44" t="s">
        <v>56</v>
      </c>
      <c r="AD2496" s="62">
        <v>0.80579999999999996</v>
      </c>
      <c r="AE2496" s="56" t="str">
        <f t="shared" si="76"/>
        <v/>
      </c>
      <c r="AF2496" s="60">
        <v>44540</v>
      </c>
      <c r="AI2496" s="60">
        <v>0.71650000000000003</v>
      </c>
    </row>
    <row r="2497" spans="1:35" x14ac:dyDescent="0.35">
      <c r="A2497" s="46" t="s">
        <v>3212</v>
      </c>
      <c r="B2497" s="65" t="s">
        <v>6690</v>
      </c>
      <c r="C2497" s="28">
        <v>99944</v>
      </c>
      <c r="D2497" s="48" t="s">
        <v>9454</v>
      </c>
      <c r="E2497" s="40" t="s">
        <v>7487</v>
      </c>
      <c r="F2497" s="44" t="s">
        <v>56</v>
      </c>
      <c r="G2497" s="18" t="s">
        <v>4188</v>
      </c>
      <c r="H2497" s="16">
        <v>0.71650000000000003</v>
      </c>
      <c r="I2497" s="36">
        <f>(Reference!B$12*List!$H2497)+Reference!B$13</f>
        <v>793.79742387415854</v>
      </c>
      <c r="J2497" s="36">
        <f>(Reference!C$12*List!$H2497)+Reference!C$13</f>
        <v>1184.6247924131785</v>
      </c>
      <c r="K2497" s="36">
        <f>(Reference!D$12*List!$H2497)+Reference!D$13</f>
        <v>1418.1380000308322</v>
      </c>
      <c r="L2497" s="36">
        <f>(Reference!E$12*List!$H2497)+Reference!E$13</f>
        <v>1753.905412247374</v>
      </c>
      <c r="M2497" s="36">
        <f>(Reference!F$12*List!$H2497)+Reference!F$13</f>
        <v>1827.1548184263852</v>
      </c>
      <c r="N2497" s="36">
        <f>(Reference!G$12*List!$H2497)+Reference!G$13</f>
        <v>2069.0253408429862</v>
      </c>
      <c r="O2497" s="36">
        <f>(Reference!H$12*List!$H2497)+Reference!H$13</f>
        <v>2147.6824213036698</v>
      </c>
      <c r="P2497" s="36">
        <f>(Reference!I$12*List!$H2497)+Reference!I$13</f>
        <v>2232.238782798905</v>
      </c>
      <c r="Q2497" s="36">
        <f>(Reference!J$12*List!$H2497)+Reference!J$13</f>
        <v>2584.2292178604621</v>
      </c>
      <c r="R2497" s="36">
        <f>(Reference!K$12*List!$H2497)+Reference!K$13</f>
        <v>2666.3275455913008</v>
      </c>
      <c r="S2497" s="36">
        <f>(Reference!L$12*List!$H2497)+Reference!L$13</f>
        <v>2876.7352358236285</v>
      </c>
      <c r="T2497" s="36">
        <f>(Reference!M$12*List!$H2497)+Reference!M$13</f>
        <v>3436.6753273531176</v>
      </c>
      <c r="U2497" s="36">
        <f>(Reference!N$12*List!$H2497)+Reference!N$13</f>
        <v>13863.654555922451</v>
      </c>
      <c r="V2497" s="12">
        <f>(Reference!O$12*List!$H2497)+Reference!O$13</f>
        <v>515.35135904333947</v>
      </c>
      <c r="W2497" s="12">
        <f>(Reference!P$12*List!$H2497)+Reference!P$13</f>
        <v>726.17691501561478</v>
      </c>
      <c r="X2497" s="12">
        <f>(Reference!Q$12*List!$H2497)+Reference!Q$13</f>
        <v>363.08845750780739</v>
      </c>
      <c r="Y2497" s="53"/>
      <c r="Z2497" s="1" t="str">
        <f t="shared" si="77"/>
        <v>CLAY, Tennessee</v>
      </c>
      <c r="AA2497" s="41" t="s">
        <v>7487</v>
      </c>
      <c r="AB2497" s="40" t="s">
        <v>277</v>
      </c>
      <c r="AC2497" s="44" t="s">
        <v>56</v>
      </c>
      <c r="AD2497" s="62">
        <v>0.80579999999999996</v>
      </c>
      <c r="AE2497" s="56" t="str">
        <f t="shared" si="76"/>
        <v/>
      </c>
      <c r="AF2497" s="60">
        <v>44550</v>
      </c>
      <c r="AI2497" s="60">
        <v>0.88429999999999997</v>
      </c>
    </row>
    <row r="2498" spans="1:35" x14ac:dyDescent="0.35">
      <c r="A2498" s="46" t="s">
        <v>3213</v>
      </c>
      <c r="B2498" s="65" t="s">
        <v>6691</v>
      </c>
      <c r="C2498" s="19">
        <v>99944</v>
      </c>
      <c r="D2498" s="48" t="s">
        <v>9454</v>
      </c>
      <c r="E2498" s="41" t="s">
        <v>8956</v>
      </c>
      <c r="F2498" s="44" t="s">
        <v>56</v>
      </c>
      <c r="G2498" s="18" t="s">
        <v>4188</v>
      </c>
      <c r="H2498" s="16">
        <v>0.71650000000000003</v>
      </c>
      <c r="I2498" s="36">
        <f>(Reference!B$12*List!$H2498)+Reference!B$13</f>
        <v>793.79742387415854</v>
      </c>
      <c r="J2498" s="36">
        <f>(Reference!C$12*List!$H2498)+Reference!C$13</f>
        <v>1184.6247924131785</v>
      </c>
      <c r="K2498" s="36">
        <f>(Reference!D$12*List!$H2498)+Reference!D$13</f>
        <v>1418.1380000308322</v>
      </c>
      <c r="L2498" s="36">
        <f>(Reference!E$12*List!$H2498)+Reference!E$13</f>
        <v>1753.905412247374</v>
      </c>
      <c r="M2498" s="36">
        <f>(Reference!F$12*List!$H2498)+Reference!F$13</f>
        <v>1827.1548184263852</v>
      </c>
      <c r="N2498" s="36">
        <f>(Reference!G$12*List!$H2498)+Reference!G$13</f>
        <v>2069.0253408429862</v>
      </c>
      <c r="O2498" s="36">
        <f>(Reference!H$12*List!$H2498)+Reference!H$13</f>
        <v>2147.6824213036698</v>
      </c>
      <c r="P2498" s="36">
        <f>(Reference!I$12*List!$H2498)+Reference!I$13</f>
        <v>2232.238782798905</v>
      </c>
      <c r="Q2498" s="36">
        <f>(Reference!J$12*List!$H2498)+Reference!J$13</f>
        <v>2584.2292178604621</v>
      </c>
      <c r="R2498" s="36">
        <f>(Reference!K$12*List!$H2498)+Reference!K$13</f>
        <v>2666.3275455913008</v>
      </c>
      <c r="S2498" s="36">
        <f>(Reference!L$12*List!$H2498)+Reference!L$13</f>
        <v>2876.7352358236285</v>
      </c>
      <c r="T2498" s="36">
        <f>(Reference!M$12*List!$H2498)+Reference!M$13</f>
        <v>3436.6753273531176</v>
      </c>
      <c r="U2498" s="36">
        <f>(Reference!N$12*List!$H2498)+Reference!N$13</f>
        <v>13863.654555922451</v>
      </c>
      <c r="V2498" s="12">
        <f>(Reference!O$12*List!$H2498)+Reference!O$13</f>
        <v>515.35135904333947</v>
      </c>
      <c r="W2498" s="12">
        <f>(Reference!P$12*List!$H2498)+Reference!P$13</f>
        <v>726.17691501561478</v>
      </c>
      <c r="X2498" s="12">
        <f>(Reference!Q$12*List!$H2498)+Reference!Q$13</f>
        <v>363.08845750780739</v>
      </c>
      <c r="Y2498" s="53"/>
      <c r="Z2498" s="1" t="str">
        <f t="shared" si="77"/>
        <v>COCKE, Tennessee</v>
      </c>
      <c r="AA2498" s="41" t="s">
        <v>8956</v>
      </c>
      <c r="AB2498" s="40" t="s">
        <v>277</v>
      </c>
      <c r="AC2498" s="44" t="s">
        <v>56</v>
      </c>
      <c r="AD2498" s="62">
        <v>0.80579999999999996</v>
      </c>
      <c r="AE2498" s="56" t="str">
        <f t="shared" si="76"/>
        <v/>
      </c>
      <c r="AF2498" s="60">
        <v>44560</v>
      </c>
      <c r="AI2498" s="60">
        <v>0.75529999999999997</v>
      </c>
    </row>
    <row r="2499" spans="1:35" x14ac:dyDescent="0.35">
      <c r="A2499" s="46" t="s">
        <v>3214</v>
      </c>
      <c r="B2499" s="65" t="s">
        <v>6692</v>
      </c>
      <c r="C2499" s="19">
        <v>99944</v>
      </c>
      <c r="D2499" s="48" t="s">
        <v>9454</v>
      </c>
      <c r="E2499" s="41" t="s">
        <v>7489</v>
      </c>
      <c r="F2499" s="44" t="s">
        <v>56</v>
      </c>
      <c r="G2499" s="18" t="s">
        <v>4188</v>
      </c>
      <c r="H2499" s="16">
        <v>0.71650000000000003</v>
      </c>
      <c r="I2499" s="36">
        <f>(Reference!B$12*List!$H2499)+Reference!B$13</f>
        <v>793.79742387415854</v>
      </c>
      <c r="J2499" s="36">
        <f>(Reference!C$12*List!$H2499)+Reference!C$13</f>
        <v>1184.6247924131785</v>
      </c>
      <c r="K2499" s="36">
        <f>(Reference!D$12*List!$H2499)+Reference!D$13</f>
        <v>1418.1380000308322</v>
      </c>
      <c r="L2499" s="36">
        <f>(Reference!E$12*List!$H2499)+Reference!E$13</f>
        <v>1753.905412247374</v>
      </c>
      <c r="M2499" s="36">
        <f>(Reference!F$12*List!$H2499)+Reference!F$13</f>
        <v>1827.1548184263852</v>
      </c>
      <c r="N2499" s="36">
        <f>(Reference!G$12*List!$H2499)+Reference!G$13</f>
        <v>2069.0253408429862</v>
      </c>
      <c r="O2499" s="36">
        <f>(Reference!H$12*List!$H2499)+Reference!H$13</f>
        <v>2147.6824213036698</v>
      </c>
      <c r="P2499" s="36">
        <f>(Reference!I$12*List!$H2499)+Reference!I$13</f>
        <v>2232.238782798905</v>
      </c>
      <c r="Q2499" s="36">
        <f>(Reference!J$12*List!$H2499)+Reference!J$13</f>
        <v>2584.2292178604621</v>
      </c>
      <c r="R2499" s="36">
        <f>(Reference!K$12*List!$H2499)+Reference!K$13</f>
        <v>2666.3275455913008</v>
      </c>
      <c r="S2499" s="36">
        <f>(Reference!L$12*List!$H2499)+Reference!L$13</f>
        <v>2876.7352358236285</v>
      </c>
      <c r="T2499" s="36">
        <f>(Reference!M$12*List!$H2499)+Reference!M$13</f>
        <v>3436.6753273531176</v>
      </c>
      <c r="U2499" s="36">
        <f>(Reference!N$12*List!$H2499)+Reference!N$13</f>
        <v>13863.654555922451</v>
      </c>
      <c r="V2499" s="12">
        <f>(Reference!O$12*List!$H2499)+Reference!O$13</f>
        <v>515.35135904333947</v>
      </c>
      <c r="W2499" s="12">
        <f>(Reference!P$12*List!$H2499)+Reference!P$13</f>
        <v>726.17691501561478</v>
      </c>
      <c r="X2499" s="12">
        <f>(Reference!Q$12*List!$H2499)+Reference!Q$13</f>
        <v>363.08845750780739</v>
      </c>
      <c r="Y2499" s="53"/>
      <c r="Z2499" s="1" t="str">
        <f t="shared" si="77"/>
        <v>COFFEE, Tennessee</v>
      </c>
      <c r="AA2499" s="41" t="s">
        <v>7489</v>
      </c>
      <c r="AB2499" s="40" t="s">
        <v>277</v>
      </c>
      <c r="AC2499" s="44" t="s">
        <v>56</v>
      </c>
      <c r="AD2499" s="62">
        <v>0.80579999999999996</v>
      </c>
      <c r="AE2499" s="56" t="str">
        <f t="shared" si="76"/>
        <v/>
      </c>
      <c r="AF2499" s="60">
        <v>44570</v>
      </c>
      <c r="AI2499" s="60">
        <v>0.83509999999999995</v>
      </c>
    </row>
    <row r="2500" spans="1:35" x14ac:dyDescent="0.35">
      <c r="A2500" s="46" t="s">
        <v>3215</v>
      </c>
      <c r="B2500" s="65" t="s">
        <v>6693</v>
      </c>
      <c r="C2500" s="28" t="s">
        <v>2387</v>
      </c>
      <c r="D2500" s="48" t="s">
        <v>528</v>
      </c>
      <c r="E2500" s="40" t="s">
        <v>8957</v>
      </c>
      <c r="F2500" s="43" t="s">
        <v>56</v>
      </c>
      <c r="G2500" s="18" t="s">
        <v>4187</v>
      </c>
      <c r="H2500" s="16">
        <v>0.75529999999999997</v>
      </c>
      <c r="I2500" s="36">
        <f>(Reference!B$12*List!$H2500)+Reference!B$13</f>
        <v>823.68343409561987</v>
      </c>
      <c r="J2500" s="36">
        <f>(Reference!C$12*List!$H2500)+Reference!C$13</f>
        <v>1229.2252252060537</v>
      </c>
      <c r="K2500" s="36">
        <f>(Reference!D$12*List!$H2500)+Reference!D$13</f>
        <v>1471.5300689512815</v>
      </c>
      <c r="L2500" s="36">
        <f>(Reference!E$12*List!$H2500)+Reference!E$13</f>
        <v>1819.9389284838933</v>
      </c>
      <c r="M2500" s="36">
        <f>(Reference!F$12*List!$H2500)+Reference!F$13</f>
        <v>1895.9461321008171</v>
      </c>
      <c r="N2500" s="36">
        <f>(Reference!G$12*List!$H2500)+Reference!G$13</f>
        <v>2146.9229386748216</v>
      </c>
      <c r="O2500" s="36">
        <f>(Reference!H$12*List!$H2500)+Reference!H$13</f>
        <v>2228.5414123574246</v>
      </c>
      <c r="P2500" s="36">
        <f>(Reference!I$12*List!$H2500)+Reference!I$13</f>
        <v>2316.2812715662235</v>
      </c>
      <c r="Q2500" s="36">
        <f>(Reference!J$12*List!$H2500)+Reference!J$13</f>
        <v>2681.5239412958713</v>
      </c>
      <c r="R2500" s="36">
        <f>(Reference!K$12*List!$H2500)+Reference!K$13</f>
        <v>2766.7132232020895</v>
      </c>
      <c r="S2500" s="36">
        <f>(Reference!L$12*List!$H2500)+Reference!L$13</f>
        <v>2985.0426403030519</v>
      </c>
      <c r="T2500" s="36">
        <f>(Reference!M$12*List!$H2500)+Reference!M$13</f>
        <v>3566.0641498310824</v>
      </c>
      <c r="U2500" s="36">
        <f>(Reference!N$12*List!$H2500)+Reference!N$13</f>
        <v>14385.613067381149</v>
      </c>
      <c r="V2500" s="12">
        <f>(Reference!O$12*List!$H2500)+Reference!O$13</f>
        <v>534.75403725920489</v>
      </c>
      <c r="W2500" s="12">
        <f>(Reference!P$12*List!$H2500)+Reference!P$13</f>
        <v>753.51705250160694</v>
      </c>
      <c r="X2500" s="12">
        <f>(Reference!Q$12*List!$H2500)+Reference!Q$13</f>
        <v>376.75852625080347</v>
      </c>
      <c r="Y2500" s="53"/>
      <c r="Z2500" s="1" t="str">
        <f t="shared" si="77"/>
        <v>CROCKETT, Tennessee</v>
      </c>
      <c r="AA2500" s="41" t="s">
        <v>8957</v>
      </c>
      <c r="AB2500" s="40" t="s">
        <v>277</v>
      </c>
      <c r="AC2500" s="44" t="s">
        <v>56</v>
      </c>
      <c r="AD2500" s="62">
        <v>0.80579999999999996</v>
      </c>
      <c r="AE2500" s="56" t="str">
        <f t="shared" si="76"/>
        <v/>
      </c>
      <c r="AF2500" s="60">
        <v>44580</v>
      </c>
      <c r="AI2500" s="60">
        <v>0.71650000000000003</v>
      </c>
    </row>
    <row r="2501" spans="1:35" x14ac:dyDescent="0.35">
      <c r="A2501" s="46" t="s">
        <v>3216</v>
      </c>
      <c r="B2501" s="65" t="s">
        <v>6694</v>
      </c>
      <c r="C2501" s="19">
        <v>99944</v>
      </c>
      <c r="D2501" s="48" t="s">
        <v>9454</v>
      </c>
      <c r="E2501" s="41" t="s">
        <v>7970</v>
      </c>
      <c r="F2501" s="44" t="s">
        <v>56</v>
      </c>
      <c r="G2501" s="18" t="s">
        <v>4188</v>
      </c>
      <c r="H2501" s="16">
        <v>0.71650000000000003</v>
      </c>
      <c r="I2501" s="36">
        <f>(Reference!B$12*List!$H2501)+Reference!B$13</f>
        <v>793.79742387415854</v>
      </c>
      <c r="J2501" s="36">
        <f>(Reference!C$12*List!$H2501)+Reference!C$13</f>
        <v>1184.6247924131785</v>
      </c>
      <c r="K2501" s="36">
        <f>(Reference!D$12*List!$H2501)+Reference!D$13</f>
        <v>1418.1380000308322</v>
      </c>
      <c r="L2501" s="36">
        <f>(Reference!E$12*List!$H2501)+Reference!E$13</f>
        <v>1753.905412247374</v>
      </c>
      <c r="M2501" s="36">
        <f>(Reference!F$12*List!$H2501)+Reference!F$13</f>
        <v>1827.1548184263852</v>
      </c>
      <c r="N2501" s="36">
        <f>(Reference!G$12*List!$H2501)+Reference!G$13</f>
        <v>2069.0253408429862</v>
      </c>
      <c r="O2501" s="36">
        <f>(Reference!H$12*List!$H2501)+Reference!H$13</f>
        <v>2147.6824213036698</v>
      </c>
      <c r="P2501" s="36">
        <f>(Reference!I$12*List!$H2501)+Reference!I$13</f>
        <v>2232.238782798905</v>
      </c>
      <c r="Q2501" s="36">
        <f>(Reference!J$12*List!$H2501)+Reference!J$13</f>
        <v>2584.2292178604621</v>
      </c>
      <c r="R2501" s="36">
        <f>(Reference!K$12*List!$H2501)+Reference!K$13</f>
        <v>2666.3275455913008</v>
      </c>
      <c r="S2501" s="36">
        <f>(Reference!L$12*List!$H2501)+Reference!L$13</f>
        <v>2876.7352358236285</v>
      </c>
      <c r="T2501" s="36">
        <f>(Reference!M$12*List!$H2501)+Reference!M$13</f>
        <v>3436.6753273531176</v>
      </c>
      <c r="U2501" s="36">
        <f>(Reference!N$12*List!$H2501)+Reference!N$13</f>
        <v>13863.654555922451</v>
      </c>
      <c r="V2501" s="12">
        <f>(Reference!O$12*List!$H2501)+Reference!O$13</f>
        <v>515.35135904333947</v>
      </c>
      <c r="W2501" s="12">
        <f>(Reference!P$12*List!$H2501)+Reference!P$13</f>
        <v>726.17691501561478</v>
      </c>
      <c r="X2501" s="12">
        <f>(Reference!Q$12*List!$H2501)+Reference!Q$13</f>
        <v>363.08845750780739</v>
      </c>
      <c r="Y2501" s="53"/>
      <c r="Z2501" s="1" t="str">
        <f t="shared" si="77"/>
        <v>CUMBERLAND, Tennessee</v>
      </c>
      <c r="AA2501" s="41" t="s">
        <v>7970</v>
      </c>
      <c r="AB2501" s="40" t="s">
        <v>277</v>
      </c>
      <c r="AC2501" s="44" t="s">
        <v>56</v>
      </c>
      <c r="AD2501" s="62">
        <v>0.80579999999999996</v>
      </c>
      <c r="AE2501" s="56" t="str">
        <f t="shared" si="76"/>
        <v/>
      </c>
      <c r="AF2501" s="60">
        <v>44590</v>
      </c>
      <c r="AI2501" s="60">
        <v>0.88429999999999997</v>
      </c>
    </row>
    <row r="2502" spans="1:35" x14ac:dyDescent="0.35">
      <c r="A2502" s="46" t="s">
        <v>3217</v>
      </c>
      <c r="B2502" s="65" t="s">
        <v>6695</v>
      </c>
      <c r="C2502" s="19" t="s">
        <v>2759</v>
      </c>
      <c r="D2502" s="48" t="s">
        <v>9455</v>
      </c>
      <c r="E2502" s="41" t="s">
        <v>8683</v>
      </c>
      <c r="F2502" s="43" t="s">
        <v>56</v>
      </c>
      <c r="G2502" s="18" t="s">
        <v>4187</v>
      </c>
      <c r="H2502" s="16">
        <v>0.88429999999999997</v>
      </c>
      <c r="I2502" s="36">
        <f>(Reference!B$12*List!$H2502)+Reference!B$13</f>
        <v>923.04671550202488</v>
      </c>
      <c r="J2502" s="36">
        <f>(Reference!C$12*List!$H2502)+Reference!C$13</f>
        <v>1377.5101692854578</v>
      </c>
      <c r="K2502" s="36">
        <f>(Reference!D$12*List!$H2502)+Reference!D$13</f>
        <v>1649.0449372692701</v>
      </c>
      <c r="L2502" s="36">
        <f>(Reference!E$12*List!$H2502)+Reference!E$13</f>
        <v>2039.4833510228361</v>
      </c>
      <c r="M2502" s="36">
        <f>(Reference!F$12*List!$H2502)+Reference!F$13</f>
        <v>2124.6595203482843</v>
      </c>
      <c r="N2502" s="36">
        <f>(Reference!G$12*List!$H2502)+Reference!G$13</f>
        <v>2405.9123747652015</v>
      </c>
      <c r="O2502" s="36">
        <f>(Reference!H$12*List!$H2502)+Reference!H$13</f>
        <v>2497.3767176650126</v>
      </c>
      <c r="P2502" s="36">
        <f>(Reference!I$12*List!$H2502)+Reference!I$13</f>
        <v>2595.7008862823091</v>
      </c>
      <c r="Q2502" s="36">
        <f>(Reference!J$12*List!$H2502)+Reference!J$13</f>
        <v>3005.00382075896</v>
      </c>
      <c r="R2502" s="36">
        <f>(Reference!K$12*List!$H2502)+Reference!K$13</f>
        <v>3100.4697286606379</v>
      </c>
      <c r="S2502" s="36">
        <f>(Reference!L$12*List!$H2502)+Reference!L$13</f>
        <v>3345.1368459176306</v>
      </c>
      <c r="T2502" s="36">
        <f>(Reference!M$12*List!$H2502)+Reference!M$13</f>
        <v>3996.2486369356566</v>
      </c>
      <c r="U2502" s="36">
        <f>(Reference!N$12*List!$H2502)+Reference!N$13</f>
        <v>16120.990592591781</v>
      </c>
      <c r="V2502" s="12">
        <f>(Reference!O$12*List!$H2502)+Reference!O$13</f>
        <v>599.2629416366957</v>
      </c>
      <c r="W2502" s="12">
        <f>(Reference!P$12*List!$H2502)+Reference!P$13</f>
        <v>844.41596321534405</v>
      </c>
      <c r="X2502" s="12">
        <f>(Reference!Q$12*List!$H2502)+Reference!Q$13</f>
        <v>422.20798160767202</v>
      </c>
      <c r="Y2502" s="53"/>
      <c r="Z2502" s="1" t="str">
        <f t="shared" si="77"/>
        <v>DAVIDSON, Tennessee</v>
      </c>
      <c r="AA2502" s="41" t="s">
        <v>8683</v>
      </c>
      <c r="AB2502" s="40" t="s">
        <v>277</v>
      </c>
      <c r="AC2502" s="44" t="s">
        <v>56</v>
      </c>
      <c r="AD2502" s="62">
        <v>0.80579999999999996</v>
      </c>
      <c r="AE2502" s="56" t="str">
        <f t="shared" si="76"/>
        <v/>
      </c>
      <c r="AF2502" s="60">
        <v>44600</v>
      </c>
      <c r="AI2502" s="60">
        <v>0.71650000000000003</v>
      </c>
    </row>
    <row r="2503" spans="1:35" x14ac:dyDescent="0.35">
      <c r="A2503" s="46" t="s">
        <v>3218</v>
      </c>
      <c r="B2503" s="65" t="s">
        <v>6696</v>
      </c>
      <c r="C2503" s="28">
        <v>99944</v>
      </c>
      <c r="D2503" s="48" t="s">
        <v>9454</v>
      </c>
      <c r="E2503" s="40" t="s">
        <v>7846</v>
      </c>
      <c r="F2503" s="44" t="s">
        <v>56</v>
      </c>
      <c r="G2503" s="18" t="s">
        <v>4188</v>
      </c>
      <c r="H2503" s="16">
        <v>0.71650000000000003</v>
      </c>
      <c r="I2503" s="36">
        <f>(Reference!B$12*List!$H2503)+Reference!B$13</f>
        <v>793.79742387415854</v>
      </c>
      <c r="J2503" s="36">
        <f>(Reference!C$12*List!$H2503)+Reference!C$13</f>
        <v>1184.6247924131785</v>
      </c>
      <c r="K2503" s="36">
        <f>(Reference!D$12*List!$H2503)+Reference!D$13</f>
        <v>1418.1380000308322</v>
      </c>
      <c r="L2503" s="36">
        <f>(Reference!E$12*List!$H2503)+Reference!E$13</f>
        <v>1753.905412247374</v>
      </c>
      <c r="M2503" s="36">
        <f>(Reference!F$12*List!$H2503)+Reference!F$13</f>
        <v>1827.1548184263852</v>
      </c>
      <c r="N2503" s="36">
        <f>(Reference!G$12*List!$H2503)+Reference!G$13</f>
        <v>2069.0253408429862</v>
      </c>
      <c r="O2503" s="36">
        <f>(Reference!H$12*List!$H2503)+Reference!H$13</f>
        <v>2147.6824213036698</v>
      </c>
      <c r="P2503" s="36">
        <f>(Reference!I$12*List!$H2503)+Reference!I$13</f>
        <v>2232.238782798905</v>
      </c>
      <c r="Q2503" s="36">
        <f>(Reference!J$12*List!$H2503)+Reference!J$13</f>
        <v>2584.2292178604621</v>
      </c>
      <c r="R2503" s="36">
        <f>(Reference!K$12*List!$H2503)+Reference!K$13</f>
        <v>2666.3275455913008</v>
      </c>
      <c r="S2503" s="36">
        <f>(Reference!L$12*List!$H2503)+Reference!L$13</f>
        <v>2876.7352358236285</v>
      </c>
      <c r="T2503" s="36">
        <f>(Reference!M$12*List!$H2503)+Reference!M$13</f>
        <v>3436.6753273531176</v>
      </c>
      <c r="U2503" s="36">
        <f>(Reference!N$12*List!$H2503)+Reference!N$13</f>
        <v>13863.654555922451</v>
      </c>
      <c r="V2503" s="12">
        <f>(Reference!O$12*List!$H2503)+Reference!O$13</f>
        <v>515.35135904333947</v>
      </c>
      <c r="W2503" s="12">
        <f>(Reference!P$12*List!$H2503)+Reference!P$13</f>
        <v>726.17691501561478</v>
      </c>
      <c r="X2503" s="12">
        <f>(Reference!Q$12*List!$H2503)+Reference!Q$13</f>
        <v>363.08845750780739</v>
      </c>
      <c r="Y2503" s="53"/>
      <c r="Z2503" s="1" t="str">
        <f t="shared" si="77"/>
        <v>DECATUR, Tennessee</v>
      </c>
      <c r="AA2503" s="41" t="s">
        <v>7846</v>
      </c>
      <c r="AB2503" s="40" t="s">
        <v>277</v>
      </c>
      <c r="AC2503" s="44" t="s">
        <v>56</v>
      </c>
      <c r="AD2503" s="62">
        <v>0.80579999999999996</v>
      </c>
      <c r="AE2503" s="56" t="str">
        <f t="shared" si="76"/>
        <v/>
      </c>
      <c r="AF2503" s="60">
        <v>44610</v>
      </c>
      <c r="AI2503" s="60">
        <v>0.71650000000000003</v>
      </c>
    </row>
    <row r="2504" spans="1:35" x14ac:dyDescent="0.35">
      <c r="A2504" s="46" t="s">
        <v>3219</v>
      </c>
      <c r="B2504" s="65" t="s">
        <v>6697</v>
      </c>
      <c r="C2504" s="19">
        <v>99944</v>
      </c>
      <c r="D2504" s="48" t="s">
        <v>9454</v>
      </c>
      <c r="E2504" s="41" t="s">
        <v>7498</v>
      </c>
      <c r="F2504" s="44" t="s">
        <v>56</v>
      </c>
      <c r="G2504" s="18" t="s">
        <v>4188</v>
      </c>
      <c r="H2504" s="16">
        <v>0.71650000000000003</v>
      </c>
      <c r="I2504" s="36">
        <f>(Reference!B$12*List!$H2504)+Reference!B$13</f>
        <v>793.79742387415854</v>
      </c>
      <c r="J2504" s="36">
        <f>(Reference!C$12*List!$H2504)+Reference!C$13</f>
        <v>1184.6247924131785</v>
      </c>
      <c r="K2504" s="36">
        <f>(Reference!D$12*List!$H2504)+Reference!D$13</f>
        <v>1418.1380000308322</v>
      </c>
      <c r="L2504" s="36">
        <f>(Reference!E$12*List!$H2504)+Reference!E$13</f>
        <v>1753.905412247374</v>
      </c>
      <c r="M2504" s="36">
        <f>(Reference!F$12*List!$H2504)+Reference!F$13</f>
        <v>1827.1548184263852</v>
      </c>
      <c r="N2504" s="36">
        <f>(Reference!G$12*List!$H2504)+Reference!G$13</f>
        <v>2069.0253408429862</v>
      </c>
      <c r="O2504" s="36">
        <f>(Reference!H$12*List!$H2504)+Reference!H$13</f>
        <v>2147.6824213036698</v>
      </c>
      <c r="P2504" s="36">
        <f>(Reference!I$12*List!$H2504)+Reference!I$13</f>
        <v>2232.238782798905</v>
      </c>
      <c r="Q2504" s="36">
        <f>(Reference!J$12*List!$H2504)+Reference!J$13</f>
        <v>2584.2292178604621</v>
      </c>
      <c r="R2504" s="36">
        <f>(Reference!K$12*List!$H2504)+Reference!K$13</f>
        <v>2666.3275455913008</v>
      </c>
      <c r="S2504" s="36">
        <f>(Reference!L$12*List!$H2504)+Reference!L$13</f>
        <v>2876.7352358236285</v>
      </c>
      <c r="T2504" s="36">
        <f>(Reference!M$12*List!$H2504)+Reference!M$13</f>
        <v>3436.6753273531176</v>
      </c>
      <c r="U2504" s="36">
        <f>(Reference!N$12*List!$H2504)+Reference!N$13</f>
        <v>13863.654555922451</v>
      </c>
      <c r="V2504" s="12">
        <f>(Reference!O$12*List!$H2504)+Reference!O$13</f>
        <v>515.35135904333947</v>
      </c>
      <c r="W2504" s="12">
        <f>(Reference!P$12*List!$H2504)+Reference!P$13</f>
        <v>726.17691501561478</v>
      </c>
      <c r="X2504" s="12">
        <f>(Reference!Q$12*List!$H2504)+Reference!Q$13</f>
        <v>363.08845750780739</v>
      </c>
      <c r="Y2504" s="53"/>
      <c r="Z2504" s="1" t="str">
        <f t="shared" si="77"/>
        <v>DE KALB, Tennessee</v>
      </c>
      <c r="AA2504" s="41" t="s">
        <v>7498</v>
      </c>
      <c r="AB2504" s="40" t="s">
        <v>277</v>
      </c>
      <c r="AC2504" s="44" t="s">
        <v>56</v>
      </c>
      <c r="AD2504" s="62">
        <v>0.80579999999999996</v>
      </c>
      <c r="AE2504" s="56" t="str">
        <f t="shared" si="76"/>
        <v/>
      </c>
      <c r="AF2504" s="60">
        <v>44620</v>
      </c>
      <c r="AI2504" s="60">
        <v>0.75060000000000004</v>
      </c>
    </row>
    <row r="2505" spans="1:35" x14ac:dyDescent="0.35">
      <c r="A2505" s="46" t="s">
        <v>3220</v>
      </c>
      <c r="B2505" s="65" t="s">
        <v>6698</v>
      </c>
      <c r="C2505" s="28" t="s">
        <v>2759</v>
      </c>
      <c r="D2505" s="48" t="s">
        <v>9455</v>
      </c>
      <c r="E2505" s="40" t="s">
        <v>8958</v>
      </c>
      <c r="F2505" s="43" t="s">
        <v>56</v>
      </c>
      <c r="G2505" s="18" t="s">
        <v>4187</v>
      </c>
      <c r="H2505" s="16">
        <v>0.88429999999999997</v>
      </c>
      <c r="I2505" s="36">
        <f>(Reference!B$12*List!$H2505)+Reference!B$13</f>
        <v>923.04671550202488</v>
      </c>
      <c r="J2505" s="36">
        <f>(Reference!C$12*List!$H2505)+Reference!C$13</f>
        <v>1377.5101692854578</v>
      </c>
      <c r="K2505" s="36">
        <f>(Reference!D$12*List!$H2505)+Reference!D$13</f>
        <v>1649.0449372692701</v>
      </c>
      <c r="L2505" s="36">
        <f>(Reference!E$12*List!$H2505)+Reference!E$13</f>
        <v>2039.4833510228361</v>
      </c>
      <c r="M2505" s="36">
        <f>(Reference!F$12*List!$H2505)+Reference!F$13</f>
        <v>2124.6595203482843</v>
      </c>
      <c r="N2505" s="36">
        <f>(Reference!G$12*List!$H2505)+Reference!G$13</f>
        <v>2405.9123747652015</v>
      </c>
      <c r="O2505" s="36">
        <f>(Reference!H$12*List!$H2505)+Reference!H$13</f>
        <v>2497.3767176650126</v>
      </c>
      <c r="P2505" s="36">
        <f>(Reference!I$12*List!$H2505)+Reference!I$13</f>
        <v>2595.7008862823091</v>
      </c>
      <c r="Q2505" s="36">
        <f>(Reference!J$12*List!$H2505)+Reference!J$13</f>
        <v>3005.00382075896</v>
      </c>
      <c r="R2505" s="36">
        <f>(Reference!K$12*List!$H2505)+Reference!K$13</f>
        <v>3100.4697286606379</v>
      </c>
      <c r="S2505" s="36">
        <f>(Reference!L$12*List!$H2505)+Reference!L$13</f>
        <v>3345.1368459176306</v>
      </c>
      <c r="T2505" s="36">
        <f>(Reference!M$12*List!$H2505)+Reference!M$13</f>
        <v>3996.2486369356566</v>
      </c>
      <c r="U2505" s="36">
        <f>(Reference!N$12*List!$H2505)+Reference!N$13</f>
        <v>16120.990592591781</v>
      </c>
      <c r="V2505" s="12">
        <f>(Reference!O$12*List!$H2505)+Reference!O$13</f>
        <v>599.2629416366957</v>
      </c>
      <c r="W2505" s="12">
        <f>(Reference!P$12*List!$H2505)+Reference!P$13</f>
        <v>844.41596321534405</v>
      </c>
      <c r="X2505" s="12">
        <f>(Reference!Q$12*List!$H2505)+Reference!Q$13</f>
        <v>422.20798160767202</v>
      </c>
      <c r="Y2505" s="53"/>
      <c r="Z2505" s="1" t="str">
        <f t="shared" si="77"/>
        <v>DICKSON, Tennessee</v>
      </c>
      <c r="AA2505" s="41" t="s">
        <v>8958</v>
      </c>
      <c r="AB2505" s="40" t="s">
        <v>277</v>
      </c>
      <c r="AC2505" s="44" t="s">
        <v>56</v>
      </c>
      <c r="AD2505" s="62">
        <v>0.80579999999999996</v>
      </c>
      <c r="AE2505" s="56" t="str">
        <f t="shared" si="76"/>
        <v/>
      </c>
      <c r="AF2505" s="60">
        <v>44630</v>
      </c>
      <c r="AI2505" s="60">
        <v>0.71650000000000003</v>
      </c>
    </row>
    <row r="2506" spans="1:35" x14ac:dyDescent="0.35">
      <c r="A2506" s="46" t="s">
        <v>3221</v>
      </c>
      <c r="B2506" s="65" t="s">
        <v>6699</v>
      </c>
      <c r="C2506" s="19">
        <v>99944</v>
      </c>
      <c r="D2506" s="48" t="s">
        <v>9454</v>
      </c>
      <c r="E2506" s="41" t="s">
        <v>8959</v>
      </c>
      <c r="F2506" s="44" t="s">
        <v>56</v>
      </c>
      <c r="G2506" s="18" t="s">
        <v>4188</v>
      </c>
      <c r="H2506" s="16">
        <v>0.71650000000000003</v>
      </c>
      <c r="I2506" s="36">
        <f>(Reference!B$12*List!$H2506)+Reference!B$13</f>
        <v>793.79742387415854</v>
      </c>
      <c r="J2506" s="36">
        <f>(Reference!C$12*List!$H2506)+Reference!C$13</f>
        <v>1184.6247924131785</v>
      </c>
      <c r="K2506" s="36">
        <f>(Reference!D$12*List!$H2506)+Reference!D$13</f>
        <v>1418.1380000308322</v>
      </c>
      <c r="L2506" s="36">
        <f>(Reference!E$12*List!$H2506)+Reference!E$13</f>
        <v>1753.905412247374</v>
      </c>
      <c r="M2506" s="36">
        <f>(Reference!F$12*List!$H2506)+Reference!F$13</f>
        <v>1827.1548184263852</v>
      </c>
      <c r="N2506" s="36">
        <f>(Reference!G$12*List!$H2506)+Reference!G$13</f>
        <v>2069.0253408429862</v>
      </c>
      <c r="O2506" s="36">
        <f>(Reference!H$12*List!$H2506)+Reference!H$13</f>
        <v>2147.6824213036698</v>
      </c>
      <c r="P2506" s="36">
        <f>(Reference!I$12*List!$H2506)+Reference!I$13</f>
        <v>2232.238782798905</v>
      </c>
      <c r="Q2506" s="36">
        <f>(Reference!J$12*List!$H2506)+Reference!J$13</f>
        <v>2584.2292178604621</v>
      </c>
      <c r="R2506" s="36">
        <f>(Reference!K$12*List!$H2506)+Reference!K$13</f>
        <v>2666.3275455913008</v>
      </c>
      <c r="S2506" s="36">
        <f>(Reference!L$12*List!$H2506)+Reference!L$13</f>
        <v>2876.7352358236285</v>
      </c>
      <c r="T2506" s="36">
        <f>(Reference!M$12*List!$H2506)+Reference!M$13</f>
        <v>3436.6753273531176</v>
      </c>
      <c r="U2506" s="36">
        <f>(Reference!N$12*List!$H2506)+Reference!N$13</f>
        <v>13863.654555922451</v>
      </c>
      <c r="V2506" s="12">
        <f>(Reference!O$12*List!$H2506)+Reference!O$13</f>
        <v>515.35135904333947</v>
      </c>
      <c r="W2506" s="12">
        <f>(Reference!P$12*List!$H2506)+Reference!P$13</f>
        <v>726.17691501561478</v>
      </c>
      <c r="X2506" s="12">
        <f>(Reference!Q$12*List!$H2506)+Reference!Q$13</f>
        <v>363.08845750780739</v>
      </c>
      <c r="Y2506" s="53"/>
      <c r="Z2506" s="1" t="str">
        <f t="shared" si="77"/>
        <v>DYER, Tennessee</v>
      </c>
      <c r="AA2506" s="41" t="s">
        <v>8959</v>
      </c>
      <c r="AB2506" s="40" t="s">
        <v>277</v>
      </c>
      <c r="AC2506" s="44" t="s">
        <v>56</v>
      </c>
      <c r="AD2506" s="62">
        <v>0.80579999999999996</v>
      </c>
      <c r="AE2506" s="56" t="str">
        <f t="shared" si="76"/>
        <v/>
      </c>
      <c r="AF2506" s="60">
        <v>44640</v>
      </c>
      <c r="AI2506" s="60">
        <v>0.72050000000000003</v>
      </c>
    </row>
    <row r="2507" spans="1:35" x14ac:dyDescent="0.35">
      <c r="A2507" s="46" t="s">
        <v>3222</v>
      </c>
      <c r="B2507" s="65" t="s">
        <v>6700</v>
      </c>
      <c r="C2507" s="19" t="s">
        <v>4003</v>
      </c>
      <c r="D2507" s="48" t="s">
        <v>585</v>
      </c>
      <c r="E2507" s="41" t="s">
        <v>7502</v>
      </c>
      <c r="F2507" s="43" t="s">
        <v>56</v>
      </c>
      <c r="G2507" s="18" t="s">
        <v>4187</v>
      </c>
      <c r="H2507" s="16">
        <v>0.87009999999999998</v>
      </c>
      <c r="I2507" s="36">
        <f>(Reference!B$12*List!$H2507)+Reference!B$13</f>
        <v>912.10905196736633</v>
      </c>
      <c r="J2507" s="36">
        <f>(Reference!C$12*List!$H2507)+Reference!C$13</f>
        <v>1361.187330479818</v>
      </c>
      <c r="K2507" s="36">
        <f>(Reference!D$12*List!$H2507)+Reference!D$13</f>
        <v>1629.5045409117861</v>
      </c>
      <c r="L2507" s="36">
        <f>(Reference!E$12*List!$H2507)+Reference!E$13</f>
        <v>2015.3164455960689</v>
      </c>
      <c r="M2507" s="36">
        <f>(Reference!F$12*List!$H2507)+Reference!F$13</f>
        <v>2099.4833179210441</v>
      </c>
      <c r="N2507" s="36">
        <f>(Reference!G$12*List!$H2507)+Reference!G$13</f>
        <v>2377.403460094788</v>
      </c>
      <c r="O2507" s="36">
        <f>(Reference!H$12*List!$H2507)+Reference!H$13</f>
        <v>2467.7839941350298</v>
      </c>
      <c r="P2507" s="36">
        <f>(Reference!I$12*List!$H2507)+Reference!I$13</f>
        <v>2564.9430682282905</v>
      </c>
      <c r="Q2507" s="36">
        <f>(Reference!J$12*List!$H2507)+Reference!J$13</f>
        <v>2969.3959580583723</v>
      </c>
      <c r="R2507" s="36">
        <f>(Reference!K$12*List!$H2507)+Reference!K$13</f>
        <v>3063.7306404628753</v>
      </c>
      <c r="S2507" s="36">
        <f>(Reference!L$12*List!$H2507)+Reference!L$13</f>
        <v>3305.4985690205217</v>
      </c>
      <c r="T2507" s="36">
        <f>(Reference!M$12*List!$H2507)+Reference!M$13</f>
        <v>3948.8949957194945</v>
      </c>
      <c r="U2507" s="36">
        <f>(Reference!N$12*List!$H2507)+Reference!N$13</f>
        <v>15929.96453942906</v>
      </c>
      <c r="V2507" s="12">
        <f>(Reference!O$12*List!$H2507)+Reference!O$13</f>
        <v>592.16196146490995</v>
      </c>
      <c r="W2507" s="12">
        <f>(Reference!P$12*List!$H2507)+Reference!P$13</f>
        <v>834.41003660964577</v>
      </c>
      <c r="X2507" s="12">
        <f>(Reference!Q$12*List!$H2507)+Reference!Q$13</f>
        <v>417.20501830482289</v>
      </c>
      <c r="Y2507" s="53"/>
      <c r="Z2507" s="1" t="str">
        <f t="shared" si="77"/>
        <v>FAYETTE, Tennessee</v>
      </c>
      <c r="AA2507" s="41" t="s">
        <v>7502</v>
      </c>
      <c r="AB2507" s="40" t="s">
        <v>277</v>
      </c>
      <c r="AC2507" s="44" t="s">
        <v>56</v>
      </c>
      <c r="AD2507" s="62">
        <v>0.80579999999999996</v>
      </c>
      <c r="AE2507" s="56" t="str">
        <f t="shared" si="76"/>
        <v/>
      </c>
      <c r="AF2507" s="60">
        <v>44650</v>
      </c>
      <c r="AI2507" s="60">
        <v>0.71650000000000003</v>
      </c>
    </row>
    <row r="2508" spans="1:35" x14ac:dyDescent="0.35">
      <c r="A2508" s="46" t="s">
        <v>3223</v>
      </c>
      <c r="B2508" s="65" t="s">
        <v>6701</v>
      </c>
      <c r="C2508" s="19">
        <v>99944</v>
      </c>
      <c r="D2508" s="48" t="s">
        <v>9454</v>
      </c>
      <c r="E2508" s="41" t="s">
        <v>8960</v>
      </c>
      <c r="F2508" s="44" t="s">
        <v>56</v>
      </c>
      <c r="G2508" s="18" t="s">
        <v>4188</v>
      </c>
      <c r="H2508" s="16">
        <v>0.71650000000000003</v>
      </c>
      <c r="I2508" s="36">
        <f>(Reference!B$12*List!$H2508)+Reference!B$13</f>
        <v>793.79742387415854</v>
      </c>
      <c r="J2508" s="36">
        <f>(Reference!C$12*List!$H2508)+Reference!C$13</f>
        <v>1184.6247924131785</v>
      </c>
      <c r="K2508" s="36">
        <f>(Reference!D$12*List!$H2508)+Reference!D$13</f>
        <v>1418.1380000308322</v>
      </c>
      <c r="L2508" s="36">
        <f>(Reference!E$12*List!$H2508)+Reference!E$13</f>
        <v>1753.905412247374</v>
      </c>
      <c r="M2508" s="36">
        <f>(Reference!F$12*List!$H2508)+Reference!F$13</f>
        <v>1827.1548184263852</v>
      </c>
      <c r="N2508" s="36">
        <f>(Reference!G$12*List!$H2508)+Reference!G$13</f>
        <v>2069.0253408429862</v>
      </c>
      <c r="O2508" s="36">
        <f>(Reference!H$12*List!$H2508)+Reference!H$13</f>
        <v>2147.6824213036698</v>
      </c>
      <c r="P2508" s="36">
        <f>(Reference!I$12*List!$H2508)+Reference!I$13</f>
        <v>2232.238782798905</v>
      </c>
      <c r="Q2508" s="36">
        <f>(Reference!J$12*List!$H2508)+Reference!J$13</f>
        <v>2584.2292178604621</v>
      </c>
      <c r="R2508" s="36">
        <f>(Reference!K$12*List!$H2508)+Reference!K$13</f>
        <v>2666.3275455913008</v>
      </c>
      <c r="S2508" s="36">
        <f>(Reference!L$12*List!$H2508)+Reference!L$13</f>
        <v>2876.7352358236285</v>
      </c>
      <c r="T2508" s="36">
        <f>(Reference!M$12*List!$H2508)+Reference!M$13</f>
        <v>3436.6753273531176</v>
      </c>
      <c r="U2508" s="36">
        <f>(Reference!N$12*List!$H2508)+Reference!N$13</f>
        <v>13863.654555922451</v>
      </c>
      <c r="V2508" s="12">
        <f>(Reference!O$12*List!$H2508)+Reference!O$13</f>
        <v>515.35135904333947</v>
      </c>
      <c r="W2508" s="12">
        <f>(Reference!P$12*List!$H2508)+Reference!P$13</f>
        <v>726.17691501561478</v>
      </c>
      <c r="X2508" s="12">
        <f>(Reference!Q$12*List!$H2508)+Reference!Q$13</f>
        <v>363.08845750780739</v>
      </c>
      <c r="Y2508" s="53"/>
      <c r="Z2508" s="1" t="str">
        <f t="shared" si="77"/>
        <v>FENTRESS, Tennessee</v>
      </c>
      <c r="AA2508" s="41" t="s">
        <v>8960</v>
      </c>
      <c r="AB2508" s="40" t="s">
        <v>277</v>
      </c>
      <c r="AC2508" s="44" t="s">
        <v>56</v>
      </c>
      <c r="AD2508" s="62">
        <v>0.80579999999999996</v>
      </c>
      <c r="AE2508" s="56" t="str">
        <f t="shared" si="76"/>
        <v/>
      </c>
      <c r="AF2508" s="60">
        <v>44660</v>
      </c>
      <c r="AI2508" s="60">
        <v>0.71650000000000003</v>
      </c>
    </row>
    <row r="2509" spans="1:35" x14ac:dyDescent="0.35">
      <c r="A2509" s="46" t="s">
        <v>3224</v>
      </c>
      <c r="B2509" s="65" t="s">
        <v>6702</v>
      </c>
      <c r="C2509" s="19">
        <v>99944</v>
      </c>
      <c r="D2509" s="48" t="s">
        <v>9454</v>
      </c>
      <c r="E2509" s="41" t="s">
        <v>7503</v>
      </c>
      <c r="F2509" s="44" t="s">
        <v>56</v>
      </c>
      <c r="G2509" s="18" t="s">
        <v>4188</v>
      </c>
      <c r="H2509" s="16">
        <v>0.71650000000000003</v>
      </c>
      <c r="I2509" s="36">
        <f>(Reference!B$12*List!$H2509)+Reference!B$13</f>
        <v>793.79742387415854</v>
      </c>
      <c r="J2509" s="36">
        <f>(Reference!C$12*List!$H2509)+Reference!C$13</f>
        <v>1184.6247924131785</v>
      </c>
      <c r="K2509" s="36">
        <f>(Reference!D$12*List!$H2509)+Reference!D$13</f>
        <v>1418.1380000308322</v>
      </c>
      <c r="L2509" s="36">
        <f>(Reference!E$12*List!$H2509)+Reference!E$13</f>
        <v>1753.905412247374</v>
      </c>
      <c r="M2509" s="36">
        <f>(Reference!F$12*List!$H2509)+Reference!F$13</f>
        <v>1827.1548184263852</v>
      </c>
      <c r="N2509" s="36">
        <f>(Reference!G$12*List!$H2509)+Reference!G$13</f>
        <v>2069.0253408429862</v>
      </c>
      <c r="O2509" s="36">
        <f>(Reference!H$12*List!$H2509)+Reference!H$13</f>
        <v>2147.6824213036698</v>
      </c>
      <c r="P2509" s="36">
        <f>(Reference!I$12*List!$H2509)+Reference!I$13</f>
        <v>2232.238782798905</v>
      </c>
      <c r="Q2509" s="36">
        <f>(Reference!J$12*List!$H2509)+Reference!J$13</f>
        <v>2584.2292178604621</v>
      </c>
      <c r="R2509" s="36">
        <f>(Reference!K$12*List!$H2509)+Reference!K$13</f>
        <v>2666.3275455913008</v>
      </c>
      <c r="S2509" s="36">
        <f>(Reference!L$12*List!$H2509)+Reference!L$13</f>
        <v>2876.7352358236285</v>
      </c>
      <c r="T2509" s="36">
        <f>(Reference!M$12*List!$H2509)+Reference!M$13</f>
        <v>3436.6753273531176</v>
      </c>
      <c r="U2509" s="36">
        <f>(Reference!N$12*List!$H2509)+Reference!N$13</f>
        <v>13863.654555922451</v>
      </c>
      <c r="V2509" s="12">
        <f>(Reference!O$12*List!$H2509)+Reference!O$13</f>
        <v>515.35135904333947</v>
      </c>
      <c r="W2509" s="12">
        <f>(Reference!P$12*List!$H2509)+Reference!P$13</f>
        <v>726.17691501561478</v>
      </c>
      <c r="X2509" s="12">
        <f>(Reference!Q$12*List!$H2509)+Reference!Q$13</f>
        <v>363.08845750780739</v>
      </c>
      <c r="Y2509" s="53"/>
      <c r="Z2509" s="1" t="str">
        <f t="shared" si="77"/>
        <v>FRANKLIN, Tennessee</v>
      </c>
      <c r="AA2509" s="41" t="s">
        <v>7503</v>
      </c>
      <c r="AB2509" s="40" t="s">
        <v>277</v>
      </c>
      <c r="AC2509" s="44" t="s">
        <v>56</v>
      </c>
      <c r="AD2509" s="62">
        <v>0.80579999999999996</v>
      </c>
      <c r="AE2509" s="56" t="str">
        <f t="shared" ref="AE2509:AE2572" si="78">IFERROR(INDEX($AI$12:$AI$3256,MATCH($A2509,$AF$12:$AF$3256,0)),"")</f>
        <v/>
      </c>
      <c r="AF2509" s="60">
        <v>44670</v>
      </c>
      <c r="AI2509" s="60">
        <v>0.71650000000000003</v>
      </c>
    </row>
    <row r="2510" spans="1:35" x14ac:dyDescent="0.35">
      <c r="A2510" s="46" t="s">
        <v>3225</v>
      </c>
      <c r="B2510" s="65" t="s">
        <v>6703</v>
      </c>
      <c r="C2510" s="19" t="s">
        <v>2387</v>
      </c>
      <c r="D2510" s="48" t="s">
        <v>528</v>
      </c>
      <c r="E2510" s="41" t="s">
        <v>8024</v>
      </c>
      <c r="F2510" s="44" t="s">
        <v>56</v>
      </c>
      <c r="G2510" s="18" t="s">
        <v>4187</v>
      </c>
      <c r="H2510" s="16">
        <v>0.75529999999999997</v>
      </c>
      <c r="I2510" s="36">
        <f>(Reference!B$12*List!$H2510)+Reference!B$13</f>
        <v>823.68343409561987</v>
      </c>
      <c r="J2510" s="36">
        <f>(Reference!C$12*List!$H2510)+Reference!C$13</f>
        <v>1229.2252252060537</v>
      </c>
      <c r="K2510" s="36">
        <f>(Reference!D$12*List!$H2510)+Reference!D$13</f>
        <v>1471.5300689512815</v>
      </c>
      <c r="L2510" s="36">
        <f>(Reference!E$12*List!$H2510)+Reference!E$13</f>
        <v>1819.9389284838933</v>
      </c>
      <c r="M2510" s="36">
        <f>(Reference!F$12*List!$H2510)+Reference!F$13</f>
        <v>1895.9461321008171</v>
      </c>
      <c r="N2510" s="36">
        <f>(Reference!G$12*List!$H2510)+Reference!G$13</f>
        <v>2146.9229386748216</v>
      </c>
      <c r="O2510" s="36">
        <f>(Reference!H$12*List!$H2510)+Reference!H$13</f>
        <v>2228.5414123574246</v>
      </c>
      <c r="P2510" s="36">
        <f>(Reference!I$12*List!$H2510)+Reference!I$13</f>
        <v>2316.2812715662235</v>
      </c>
      <c r="Q2510" s="36">
        <f>(Reference!J$12*List!$H2510)+Reference!J$13</f>
        <v>2681.5239412958713</v>
      </c>
      <c r="R2510" s="36">
        <f>(Reference!K$12*List!$H2510)+Reference!K$13</f>
        <v>2766.7132232020895</v>
      </c>
      <c r="S2510" s="36">
        <f>(Reference!L$12*List!$H2510)+Reference!L$13</f>
        <v>2985.0426403030519</v>
      </c>
      <c r="T2510" s="36">
        <f>(Reference!M$12*List!$H2510)+Reference!M$13</f>
        <v>3566.0641498310824</v>
      </c>
      <c r="U2510" s="36">
        <f>(Reference!N$12*List!$H2510)+Reference!N$13</f>
        <v>14385.613067381149</v>
      </c>
      <c r="V2510" s="12">
        <f>(Reference!O$12*List!$H2510)+Reference!O$13</f>
        <v>534.75403725920489</v>
      </c>
      <c r="W2510" s="12">
        <f>(Reference!P$12*List!$H2510)+Reference!P$13</f>
        <v>753.51705250160694</v>
      </c>
      <c r="X2510" s="12">
        <f>(Reference!Q$12*List!$H2510)+Reference!Q$13</f>
        <v>376.75852625080347</v>
      </c>
      <c r="Y2510" s="53"/>
      <c r="Z2510" s="1" t="str">
        <f t="shared" si="77"/>
        <v>GIBSON, Tennessee</v>
      </c>
      <c r="AA2510" s="41" t="s">
        <v>8024</v>
      </c>
      <c r="AB2510" s="40" t="s">
        <v>277</v>
      </c>
      <c r="AC2510" s="44" t="s">
        <v>56</v>
      </c>
      <c r="AD2510" s="62">
        <v>0.80579999999999996</v>
      </c>
      <c r="AE2510" s="56" t="str">
        <f t="shared" si="78"/>
        <v/>
      </c>
      <c r="AF2510" s="60">
        <v>44680</v>
      </c>
      <c r="AI2510" s="60">
        <v>0.71650000000000003</v>
      </c>
    </row>
    <row r="2511" spans="1:35" x14ac:dyDescent="0.35">
      <c r="A2511" s="46" t="s">
        <v>3226</v>
      </c>
      <c r="B2511" s="65" t="s">
        <v>6704</v>
      </c>
      <c r="C2511" s="19">
        <v>99944</v>
      </c>
      <c r="D2511" s="48" t="s">
        <v>9454</v>
      </c>
      <c r="E2511" s="41" t="s">
        <v>8961</v>
      </c>
      <c r="F2511" s="44" t="s">
        <v>56</v>
      </c>
      <c r="G2511" s="18" t="s">
        <v>4188</v>
      </c>
      <c r="H2511" s="16">
        <v>0.71650000000000003</v>
      </c>
      <c r="I2511" s="36">
        <f>(Reference!B$12*List!$H2511)+Reference!B$13</f>
        <v>793.79742387415854</v>
      </c>
      <c r="J2511" s="36">
        <f>(Reference!C$12*List!$H2511)+Reference!C$13</f>
        <v>1184.6247924131785</v>
      </c>
      <c r="K2511" s="36">
        <f>(Reference!D$12*List!$H2511)+Reference!D$13</f>
        <v>1418.1380000308322</v>
      </c>
      <c r="L2511" s="36">
        <f>(Reference!E$12*List!$H2511)+Reference!E$13</f>
        <v>1753.905412247374</v>
      </c>
      <c r="M2511" s="36">
        <f>(Reference!F$12*List!$H2511)+Reference!F$13</f>
        <v>1827.1548184263852</v>
      </c>
      <c r="N2511" s="36">
        <f>(Reference!G$12*List!$H2511)+Reference!G$13</f>
        <v>2069.0253408429862</v>
      </c>
      <c r="O2511" s="36">
        <f>(Reference!H$12*List!$H2511)+Reference!H$13</f>
        <v>2147.6824213036698</v>
      </c>
      <c r="P2511" s="36">
        <f>(Reference!I$12*List!$H2511)+Reference!I$13</f>
        <v>2232.238782798905</v>
      </c>
      <c r="Q2511" s="36">
        <f>(Reference!J$12*List!$H2511)+Reference!J$13</f>
        <v>2584.2292178604621</v>
      </c>
      <c r="R2511" s="36">
        <f>(Reference!K$12*List!$H2511)+Reference!K$13</f>
        <v>2666.3275455913008</v>
      </c>
      <c r="S2511" s="36">
        <f>(Reference!L$12*List!$H2511)+Reference!L$13</f>
        <v>2876.7352358236285</v>
      </c>
      <c r="T2511" s="36">
        <f>(Reference!M$12*List!$H2511)+Reference!M$13</f>
        <v>3436.6753273531176</v>
      </c>
      <c r="U2511" s="36">
        <f>(Reference!N$12*List!$H2511)+Reference!N$13</f>
        <v>13863.654555922451</v>
      </c>
      <c r="V2511" s="12">
        <f>(Reference!O$12*List!$H2511)+Reference!O$13</f>
        <v>515.35135904333947</v>
      </c>
      <c r="W2511" s="12">
        <f>(Reference!P$12*List!$H2511)+Reference!P$13</f>
        <v>726.17691501561478</v>
      </c>
      <c r="X2511" s="12">
        <f>(Reference!Q$12*List!$H2511)+Reference!Q$13</f>
        <v>363.08845750780739</v>
      </c>
      <c r="Y2511" s="53"/>
      <c r="Z2511" s="1" t="str">
        <f t="shared" ref="Z2511:Z2574" si="79">CONCATENATE(AA2511, AB2511, AC2511)</f>
        <v>GILES, Tennessee</v>
      </c>
      <c r="AA2511" s="41" t="s">
        <v>8961</v>
      </c>
      <c r="AB2511" s="40" t="s">
        <v>277</v>
      </c>
      <c r="AC2511" s="44" t="s">
        <v>56</v>
      </c>
      <c r="AD2511" s="62">
        <v>0.80579999999999996</v>
      </c>
      <c r="AE2511" s="56" t="str">
        <f t="shared" si="78"/>
        <v/>
      </c>
      <c r="AF2511" s="60">
        <v>44690</v>
      </c>
      <c r="AI2511" s="60">
        <v>0.71799999999999997</v>
      </c>
    </row>
    <row r="2512" spans="1:35" x14ac:dyDescent="0.35">
      <c r="A2512" s="46" t="s">
        <v>3227</v>
      </c>
      <c r="B2512" s="65" t="s">
        <v>6705</v>
      </c>
      <c r="C2512" s="19" t="s">
        <v>2671</v>
      </c>
      <c r="D2512" s="48" t="s">
        <v>601</v>
      </c>
      <c r="E2512" s="41" t="s">
        <v>8962</v>
      </c>
      <c r="F2512" s="43" t="s">
        <v>56</v>
      </c>
      <c r="G2512" s="18" t="s">
        <v>4187</v>
      </c>
      <c r="H2512" s="16">
        <v>0.6925</v>
      </c>
      <c r="I2512" s="36">
        <f>(Reference!B$12*List!$H2512)+Reference!B$13</f>
        <v>775.31123198459477</v>
      </c>
      <c r="J2512" s="36">
        <f>(Reference!C$12*List!$H2512)+Reference!C$13</f>
        <v>1157.0368958402662</v>
      </c>
      <c r="K2512" s="36">
        <f>(Reference!D$12*List!$H2512)+Reference!D$13</f>
        <v>1385.111978018183</v>
      </c>
      <c r="L2512" s="36">
        <f>(Reference!E$12*List!$H2512)+Reference!E$13</f>
        <v>1713.0599382866405</v>
      </c>
      <c r="M2512" s="36">
        <f>(Reference!F$12*List!$H2512)+Reference!F$13</f>
        <v>1784.6034903803447</v>
      </c>
      <c r="N2512" s="36">
        <f>(Reference!G$12*List!$H2512)+Reference!G$13</f>
        <v>2020.8412597098925</v>
      </c>
      <c r="O2512" s="36">
        <f>(Reference!H$12*List!$H2512)+Reference!H$13</f>
        <v>2097.6665505487699</v>
      </c>
      <c r="P2512" s="36">
        <f>(Reference!I$12*List!$H2512)+Reference!I$13</f>
        <v>2180.2537382005635</v>
      </c>
      <c r="Q2512" s="36">
        <f>(Reference!J$12*List!$H2512)+Reference!J$13</f>
        <v>2524.0469147045387</v>
      </c>
      <c r="R2512" s="36">
        <f>(Reference!K$12*List!$H2512)+Reference!K$13</f>
        <v>2604.2333120176172</v>
      </c>
      <c r="S2512" s="36">
        <f>(Reference!L$12*List!$H2512)+Reference!L$13</f>
        <v>2809.7409650116133</v>
      </c>
      <c r="T2512" s="36">
        <f>(Reference!M$12*List!$H2512)+Reference!M$13</f>
        <v>3356.6410041708714</v>
      </c>
      <c r="U2512" s="36">
        <f>(Reference!N$12*List!$H2512)+Reference!N$13</f>
        <v>13540.793620999542</v>
      </c>
      <c r="V2512" s="12">
        <f>(Reference!O$12*List!$H2512)+Reference!O$13</f>
        <v>503.3497024149691</v>
      </c>
      <c r="W2512" s="12">
        <f>(Reference!P$12*List!$H2512)+Reference!P$13</f>
        <v>709.26548976654749</v>
      </c>
      <c r="X2512" s="12">
        <f>(Reference!Q$12*List!$H2512)+Reference!Q$13</f>
        <v>354.63274488327374</v>
      </c>
      <c r="Y2512" s="53"/>
      <c r="Z2512" s="1" t="str">
        <f t="shared" si="79"/>
        <v>GRAINGER, Tennessee</v>
      </c>
      <c r="AA2512" s="41" t="s">
        <v>8962</v>
      </c>
      <c r="AB2512" s="40" t="s">
        <v>277</v>
      </c>
      <c r="AC2512" s="44" t="s">
        <v>56</v>
      </c>
      <c r="AD2512" s="62">
        <v>0.80579999999999996</v>
      </c>
      <c r="AE2512" s="56" t="str">
        <f t="shared" si="78"/>
        <v/>
      </c>
      <c r="AF2512" s="60">
        <v>44700</v>
      </c>
      <c r="AI2512" s="60">
        <v>0.71650000000000003</v>
      </c>
    </row>
    <row r="2513" spans="1:35" x14ac:dyDescent="0.35">
      <c r="A2513" s="46" t="s">
        <v>3228</v>
      </c>
      <c r="B2513" s="65" t="s">
        <v>6706</v>
      </c>
      <c r="C2513" s="19">
        <v>99944</v>
      </c>
      <c r="D2513" s="48" t="s">
        <v>9454</v>
      </c>
      <c r="E2513" s="41" t="s">
        <v>7505</v>
      </c>
      <c r="F2513" s="44" t="s">
        <v>56</v>
      </c>
      <c r="G2513" s="18" t="s">
        <v>4188</v>
      </c>
      <c r="H2513" s="16">
        <v>0.71650000000000003</v>
      </c>
      <c r="I2513" s="36">
        <f>(Reference!B$12*List!$H2513)+Reference!B$13</f>
        <v>793.79742387415854</v>
      </c>
      <c r="J2513" s="36">
        <f>(Reference!C$12*List!$H2513)+Reference!C$13</f>
        <v>1184.6247924131785</v>
      </c>
      <c r="K2513" s="36">
        <f>(Reference!D$12*List!$H2513)+Reference!D$13</f>
        <v>1418.1380000308322</v>
      </c>
      <c r="L2513" s="36">
        <f>(Reference!E$12*List!$H2513)+Reference!E$13</f>
        <v>1753.905412247374</v>
      </c>
      <c r="M2513" s="36">
        <f>(Reference!F$12*List!$H2513)+Reference!F$13</f>
        <v>1827.1548184263852</v>
      </c>
      <c r="N2513" s="36">
        <f>(Reference!G$12*List!$H2513)+Reference!G$13</f>
        <v>2069.0253408429862</v>
      </c>
      <c r="O2513" s="36">
        <f>(Reference!H$12*List!$H2513)+Reference!H$13</f>
        <v>2147.6824213036698</v>
      </c>
      <c r="P2513" s="36">
        <f>(Reference!I$12*List!$H2513)+Reference!I$13</f>
        <v>2232.238782798905</v>
      </c>
      <c r="Q2513" s="36">
        <f>(Reference!J$12*List!$H2513)+Reference!J$13</f>
        <v>2584.2292178604621</v>
      </c>
      <c r="R2513" s="36">
        <f>(Reference!K$12*List!$H2513)+Reference!K$13</f>
        <v>2666.3275455913008</v>
      </c>
      <c r="S2513" s="36">
        <f>(Reference!L$12*List!$H2513)+Reference!L$13</f>
        <v>2876.7352358236285</v>
      </c>
      <c r="T2513" s="36">
        <f>(Reference!M$12*List!$H2513)+Reference!M$13</f>
        <v>3436.6753273531176</v>
      </c>
      <c r="U2513" s="36">
        <f>(Reference!N$12*List!$H2513)+Reference!N$13</f>
        <v>13863.654555922451</v>
      </c>
      <c r="V2513" s="12">
        <f>(Reference!O$12*List!$H2513)+Reference!O$13</f>
        <v>515.35135904333947</v>
      </c>
      <c r="W2513" s="12">
        <f>(Reference!P$12*List!$H2513)+Reference!P$13</f>
        <v>726.17691501561478</v>
      </c>
      <c r="X2513" s="12">
        <f>(Reference!Q$12*List!$H2513)+Reference!Q$13</f>
        <v>363.08845750780739</v>
      </c>
      <c r="Y2513" s="53"/>
      <c r="Z2513" s="1" t="str">
        <f t="shared" si="79"/>
        <v>GREENE, Tennessee</v>
      </c>
      <c r="AA2513" s="41" t="s">
        <v>7505</v>
      </c>
      <c r="AB2513" s="40" t="s">
        <v>277</v>
      </c>
      <c r="AC2513" s="44" t="s">
        <v>56</v>
      </c>
      <c r="AD2513" s="62">
        <v>0.80579999999999996</v>
      </c>
      <c r="AE2513" s="56" t="str">
        <f t="shared" si="78"/>
        <v/>
      </c>
      <c r="AF2513" s="60">
        <v>44710</v>
      </c>
      <c r="AI2513" s="60">
        <v>0.71650000000000003</v>
      </c>
    </row>
    <row r="2514" spans="1:35" x14ac:dyDescent="0.35">
      <c r="A2514" s="46" t="s">
        <v>3229</v>
      </c>
      <c r="B2514" s="65" t="s">
        <v>6707</v>
      </c>
      <c r="C2514" s="19">
        <v>99944</v>
      </c>
      <c r="D2514" s="48" t="s">
        <v>9454</v>
      </c>
      <c r="E2514" s="41" t="s">
        <v>7977</v>
      </c>
      <c r="F2514" s="44" t="s">
        <v>56</v>
      </c>
      <c r="G2514" s="18" t="s">
        <v>4188</v>
      </c>
      <c r="H2514" s="16">
        <v>0.71650000000000003</v>
      </c>
      <c r="I2514" s="36">
        <f>(Reference!B$12*List!$H2514)+Reference!B$13</f>
        <v>793.79742387415854</v>
      </c>
      <c r="J2514" s="36">
        <f>(Reference!C$12*List!$H2514)+Reference!C$13</f>
        <v>1184.6247924131785</v>
      </c>
      <c r="K2514" s="36">
        <f>(Reference!D$12*List!$H2514)+Reference!D$13</f>
        <v>1418.1380000308322</v>
      </c>
      <c r="L2514" s="36">
        <f>(Reference!E$12*List!$H2514)+Reference!E$13</f>
        <v>1753.905412247374</v>
      </c>
      <c r="M2514" s="36">
        <f>(Reference!F$12*List!$H2514)+Reference!F$13</f>
        <v>1827.1548184263852</v>
      </c>
      <c r="N2514" s="36">
        <f>(Reference!G$12*List!$H2514)+Reference!G$13</f>
        <v>2069.0253408429862</v>
      </c>
      <c r="O2514" s="36">
        <f>(Reference!H$12*List!$H2514)+Reference!H$13</f>
        <v>2147.6824213036698</v>
      </c>
      <c r="P2514" s="36">
        <f>(Reference!I$12*List!$H2514)+Reference!I$13</f>
        <v>2232.238782798905</v>
      </c>
      <c r="Q2514" s="36">
        <f>(Reference!J$12*List!$H2514)+Reference!J$13</f>
        <v>2584.2292178604621</v>
      </c>
      <c r="R2514" s="36">
        <f>(Reference!K$12*List!$H2514)+Reference!K$13</f>
        <v>2666.3275455913008</v>
      </c>
      <c r="S2514" s="36">
        <f>(Reference!L$12*List!$H2514)+Reference!L$13</f>
        <v>2876.7352358236285</v>
      </c>
      <c r="T2514" s="36">
        <f>(Reference!M$12*List!$H2514)+Reference!M$13</f>
        <v>3436.6753273531176</v>
      </c>
      <c r="U2514" s="36">
        <f>(Reference!N$12*List!$H2514)+Reference!N$13</f>
        <v>13863.654555922451</v>
      </c>
      <c r="V2514" s="12">
        <f>(Reference!O$12*List!$H2514)+Reference!O$13</f>
        <v>515.35135904333947</v>
      </c>
      <c r="W2514" s="12">
        <f>(Reference!P$12*List!$H2514)+Reference!P$13</f>
        <v>726.17691501561478</v>
      </c>
      <c r="X2514" s="12">
        <f>(Reference!Q$12*List!$H2514)+Reference!Q$13</f>
        <v>363.08845750780739</v>
      </c>
      <c r="Y2514" s="53"/>
      <c r="Z2514" s="1" t="str">
        <f t="shared" si="79"/>
        <v>GRUNDY, Tennessee</v>
      </c>
      <c r="AA2514" s="41" t="s">
        <v>7977</v>
      </c>
      <c r="AB2514" s="40" t="s">
        <v>277</v>
      </c>
      <c r="AC2514" s="44" t="s">
        <v>56</v>
      </c>
      <c r="AD2514" s="62">
        <v>0.80579999999999996</v>
      </c>
      <c r="AE2514" s="56" t="str">
        <f t="shared" si="78"/>
        <v/>
      </c>
      <c r="AF2514" s="60">
        <v>44720</v>
      </c>
      <c r="AI2514" s="60">
        <v>0.72050000000000003</v>
      </c>
    </row>
    <row r="2515" spans="1:35" x14ac:dyDescent="0.35">
      <c r="A2515" s="46" t="s">
        <v>3230</v>
      </c>
      <c r="B2515" s="65" t="s">
        <v>6708</v>
      </c>
      <c r="C2515" s="19" t="s">
        <v>2671</v>
      </c>
      <c r="D2515" s="48" t="s">
        <v>601</v>
      </c>
      <c r="E2515" s="41" t="s">
        <v>8963</v>
      </c>
      <c r="F2515" s="43" t="s">
        <v>56</v>
      </c>
      <c r="G2515" s="18" t="s">
        <v>4187</v>
      </c>
      <c r="H2515" s="16">
        <v>0.6925</v>
      </c>
      <c r="I2515" s="36">
        <f>(Reference!B$12*List!$H2515)+Reference!B$13</f>
        <v>775.31123198459477</v>
      </c>
      <c r="J2515" s="36">
        <f>(Reference!C$12*List!$H2515)+Reference!C$13</f>
        <v>1157.0368958402662</v>
      </c>
      <c r="K2515" s="36">
        <f>(Reference!D$12*List!$H2515)+Reference!D$13</f>
        <v>1385.111978018183</v>
      </c>
      <c r="L2515" s="36">
        <f>(Reference!E$12*List!$H2515)+Reference!E$13</f>
        <v>1713.0599382866405</v>
      </c>
      <c r="M2515" s="36">
        <f>(Reference!F$12*List!$H2515)+Reference!F$13</f>
        <v>1784.6034903803447</v>
      </c>
      <c r="N2515" s="36">
        <f>(Reference!G$12*List!$H2515)+Reference!G$13</f>
        <v>2020.8412597098925</v>
      </c>
      <c r="O2515" s="36">
        <f>(Reference!H$12*List!$H2515)+Reference!H$13</f>
        <v>2097.6665505487699</v>
      </c>
      <c r="P2515" s="36">
        <f>(Reference!I$12*List!$H2515)+Reference!I$13</f>
        <v>2180.2537382005635</v>
      </c>
      <c r="Q2515" s="36">
        <f>(Reference!J$12*List!$H2515)+Reference!J$13</f>
        <v>2524.0469147045387</v>
      </c>
      <c r="R2515" s="36">
        <f>(Reference!K$12*List!$H2515)+Reference!K$13</f>
        <v>2604.2333120176172</v>
      </c>
      <c r="S2515" s="36">
        <f>(Reference!L$12*List!$H2515)+Reference!L$13</f>
        <v>2809.7409650116133</v>
      </c>
      <c r="T2515" s="36">
        <f>(Reference!M$12*List!$H2515)+Reference!M$13</f>
        <v>3356.6410041708714</v>
      </c>
      <c r="U2515" s="36">
        <f>(Reference!N$12*List!$H2515)+Reference!N$13</f>
        <v>13540.793620999542</v>
      </c>
      <c r="V2515" s="12">
        <f>(Reference!O$12*List!$H2515)+Reference!O$13</f>
        <v>503.3497024149691</v>
      </c>
      <c r="W2515" s="12">
        <f>(Reference!P$12*List!$H2515)+Reference!P$13</f>
        <v>709.26548976654749</v>
      </c>
      <c r="X2515" s="12">
        <f>(Reference!Q$12*List!$H2515)+Reference!Q$13</f>
        <v>354.63274488327374</v>
      </c>
      <c r="Y2515" s="53"/>
      <c r="Z2515" s="1" t="str">
        <f t="shared" si="79"/>
        <v>HAMBLEN, Tennessee</v>
      </c>
      <c r="AA2515" s="41" t="s">
        <v>8963</v>
      </c>
      <c r="AB2515" s="40" t="s">
        <v>277</v>
      </c>
      <c r="AC2515" s="44" t="s">
        <v>56</v>
      </c>
      <c r="AD2515" s="62">
        <v>0.80579999999999996</v>
      </c>
      <c r="AE2515" s="56" t="str">
        <f t="shared" si="78"/>
        <v/>
      </c>
      <c r="AF2515" s="60">
        <v>44730</v>
      </c>
      <c r="AI2515" s="60">
        <v>0.88429999999999997</v>
      </c>
    </row>
    <row r="2516" spans="1:35" x14ac:dyDescent="0.35">
      <c r="A2516" s="46" t="s">
        <v>3231</v>
      </c>
      <c r="B2516" s="65" t="s">
        <v>6709</v>
      </c>
      <c r="C2516" s="28" t="s">
        <v>1646</v>
      </c>
      <c r="D2516" s="48" t="s">
        <v>420</v>
      </c>
      <c r="E2516" s="40" t="s">
        <v>7783</v>
      </c>
      <c r="F2516" s="43" t="s">
        <v>56</v>
      </c>
      <c r="G2516" s="18" t="s">
        <v>4187</v>
      </c>
      <c r="H2516" s="16">
        <v>0.83509999999999995</v>
      </c>
      <c r="I2516" s="36">
        <f>(Reference!B$12*List!$H2516)+Reference!B$13</f>
        <v>885.15002212841921</v>
      </c>
      <c r="J2516" s="36">
        <f>(Reference!C$12*List!$H2516)+Reference!C$13</f>
        <v>1320.9549813109875</v>
      </c>
      <c r="K2516" s="36">
        <f>(Reference!D$12*List!$H2516)+Reference!D$13</f>
        <v>1581.3415921433395</v>
      </c>
      <c r="L2516" s="36">
        <f>(Reference!E$12*List!$H2516)+Reference!E$13</f>
        <v>1955.7501294033323</v>
      </c>
      <c r="M2516" s="36">
        <f>(Reference!F$12*List!$H2516)+Reference!F$13</f>
        <v>2037.4292978539015</v>
      </c>
      <c r="N2516" s="36">
        <f>(Reference!G$12*List!$H2516)+Reference!G$13</f>
        <v>2307.1350084423589</v>
      </c>
      <c r="O2516" s="36">
        <f>(Reference!H$12*List!$H2516)+Reference!H$13</f>
        <v>2394.8441826174676</v>
      </c>
      <c r="P2516" s="36">
        <f>(Reference!I$12*List!$H2516)+Reference!I$13</f>
        <v>2489.1315448557089</v>
      </c>
      <c r="Q2516" s="36">
        <f>(Reference!J$12*List!$H2516)+Reference!J$13</f>
        <v>2881.6300992893171</v>
      </c>
      <c r="R2516" s="36">
        <f>(Reference!K$12*List!$H2516)+Reference!K$13</f>
        <v>2973.1765498345867</v>
      </c>
      <c r="S2516" s="36">
        <f>(Reference!L$12*List!$H2516)+Reference!L$13</f>
        <v>3207.7985907530006</v>
      </c>
      <c r="T2516" s="36">
        <f>(Reference!M$12*List!$H2516)+Reference!M$13</f>
        <v>3832.1782744120519</v>
      </c>
      <c r="U2516" s="36">
        <f>(Reference!N$12*List!$H2516)+Reference!N$13</f>
        <v>15459.125675999821</v>
      </c>
      <c r="V2516" s="12">
        <f>(Reference!O$12*List!$H2516)+Reference!O$13</f>
        <v>574.65954554853647</v>
      </c>
      <c r="W2516" s="12">
        <f>(Reference!P$12*List!$H2516)+Reference!P$13</f>
        <v>809.74754145475595</v>
      </c>
      <c r="X2516" s="12">
        <f>(Reference!Q$12*List!$H2516)+Reference!Q$13</f>
        <v>404.87377072737797</v>
      </c>
      <c r="Y2516" s="53"/>
      <c r="Z2516" s="1" t="str">
        <f t="shared" si="79"/>
        <v>HAMILTON, Tennessee</v>
      </c>
      <c r="AA2516" s="41" t="s">
        <v>7783</v>
      </c>
      <c r="AB2516" s="40" t="s">
        <v>277</v>
      </c>
      <c r="AC2516" s="44" t="s">
        <v>56</v>
      </c>
      <c r="AD2516" s="62">
        <v>0.80579999999999996</v>
      </c>
      <c r="AE2516" s="56" t="str">
        <f t="shared" si="78"/>
        <v/>
      </c>
      <c r="AF2516" s="60">
        <v>44740</v>
      </c>
      <c r="AI2516" s="60">
        <v>0.88429999999999997</v>
      </c>
    </row>
    <row r="2517" spans="1:35" x14ac:dyDescent="0.35">
      <c r="A2517" s="46" t="s">
        <v>3232</v>
      </c>
      <c r="B2517" s="65" t="s">
        <v>6710</v>
      </c>
      <c r="C2517" s="28">
        <v>99944</v>
      </c>
      <c r="D2517" s="48" t="s">
        <v>9454</v>
      </c>
      <c r="E2517" s="40" t="s">
        <v>7866</v>
      </c>
      <c r="F2517" s="44" t="s">
        <v>56</v>
      </c>
      <c r="G2517" s="18" t="s">
        <v>4188</v>
      </c>
      <c r="H2517" s="10">
        <v>0.71650000000000003</v>
      </c>
      <c r="I2517" s="36">
        <f>(Reference!B$12*List!$H2517)+Reference!B$13</f>
        <v>793.79742387415854</v>
      </c>
      <c r="J2517" s="36">
        <f>(Reference!C$12*List!$H2517)+Reference!C$13</f>
        <v>1184.6247924131785</v>
      </c>
      <c r="K2517" s="36">
        <f>(Reference!D$12*List!$H2517)+Reference!D$13</f>
        <v>1418.1380000308322</v>
      </c>
      <c r="L2517" s="36">
        <f>(Reference!E$12*List!$H2517)+Reference!E$13</f>
        <v>1753.905412247374</v>
      </c>
      <c r="M2517" s="36">
        <f>(Reference!F$12*List!$H2517)+Reference!F$13</f>
        <v>1827.1548184263852</v>
      </c>
      <c r="N2517" s="36">
        <f>(Reference!G$12*List!$H2517)+Reference!G$13</f>
        <v>2069.0253408429862</v>
      </c>
      <c r="O2517" s="36">
        <f>(Reference!H$12*List!$H2517)+Reference!H$13</f>
        <v>2147.6824213036698</v>
      </c>
      <c r="P2517" s="36">
        <f>(Reference!I$12*List!$H2517)+Reference!I$13</f>
        <v>2232.238782798905</v>
      </c>
      <c r="Q2517" s="36">
        <f>(Reference!J$12*List!$H2517)+Reference!J$13</f>
        <v>2584.2292178604621</v>
      </c>
      <c r="R2517" s="36">
        <f>(Reference!K$12*List!$H2517)+Reference!K$13</f>
        <v>2666.3275455913008</v>
      </c>
      <c r="S2517" s="36">
        <f>(Reference!L$12*List!$H2517)+Reference!L$13</f>
        <v>2876.7352358236285</v>
      </c>
      <c r="T2517" s="36">
        <f>(Reference!M$12*List!$H2517)+Reference!M$13</f>
        <v>3436.6753273531176</v>
      </c>
      <c r="U2517" s="36">
        <f>(Reference!N$12*List!$H2517)+Reference!N$13</f>
        <v>13863.654555922451</v>
      </c>
      <c r="V2517" s="12">
        <f>(Reference!O$12*List!$H2517)+Reference!O$13</f>
        <v>515.35135904333947</v>
      </c>
      <c r="W2517" s="12">
        <f>(Reference!P$12*List!$H2517)+Reference!P$13</f>
        <v>726.17691501561478</v>
      </c>
      <c r="X2517" s="12">
        <f>(Reference!Q$12*List!$H2517)+Reference!Q$13</f>
        <v>363.08845750780739</v>
      </c>
      <c r="Y2517" s="53"/>
      <c r="Z2517" s="1" t="str">
        <f t="shared" si="79"/>
        <v>HANCOCK, Tennessee</v>
      </c>
      <c r="AA2517" s="40" t="s">
        <v>7866</v>
      </c>
      <c r="AB2517" s="40" t="s">
        <v>277</v>
      </c>
      <c r="AC2517" s="43" t="s">
        <v>56</v>
      </c>
      <c r="AD2517" s="61">
        <v>0.81069999999999998</v>
      </c>
      <c r="AE2517" s="56" t="str">
        <f t="shared" si="78"/>
        <v/>
      </c>
      <c r="AF2517" s="60">
        <v>44750</v>
      </c>
      <c r="AI2517" s="60">
        <v>0.71650000000000003</v>
      </c>
    </row>
    <row r="2518" spans="1:35" x14ac:dyDescent="0.35">
      <c r="A2518" s="46" t="s">
        <v>3233</v>
      </c>
      <c r="B2518" s="65" t="s">
        <v>6711</v>
      </c>
      <c r="C2518" s="19">
        <v>99944</v>
      </c>
      <c r="D2518" s="48" t="s">
        <v>9454</v>
      </c>
      <c r="E2518" s="41" t="s">
        <v>8964</v>
      </c>
      <c r="F2518" s="44" t="s">
        <v>56</v>
      </c>
      <c r="G2518" s="18" t="s">
        <v>4188</v>
      </c>
      <c r="H2518" s="16">
        <v>0.71650000000000003</v>
      </c>
      <c r="I2518" s="36">
        <f>(Reference!B$12*List!$H2518)+Reference!B$13</f>
        <v>793.79742387415854</v>
      </c>
      <c r="J2518" s="36">
        <f>(Reference!C$12*List!$H2518)+Reference!C$13</f>
        <v>1184.6247924131785</v>
      </c>
      <c r="K2518" s="36">
        <f>(Reference!D$12*List!$H2518)+Reference!D$13</f>
        <v>1418.1380000308322</v>
      </c>
      <c r="L2518" s="36">
        <f>(Reference!E$12*List!$H2518)+Reference!E$13</f>
        <v>1753.905412247374</v>
      </c>
      <c r="M2518" s="36">
        <f>(Reference!F$12*List!$H2518)+Reference!F$13</f>
        <v>1827.1548184263852</v>
      </c>
      <c r="N2518" s="36">
        <f>(Reference!G$12*List!$H2518)+Reference!G$13</f>
        <v>2069.0253408429862</v>
      </c>
      <c r="O2518" s="36">
        <f>(Reference!H$12*List!$H2518)+Reference!H$13</f>
        <v>2147.6824213036698</v>
      </c>
      <c r="P2518" s="36">
        <f>(Reference!I$12*List!$H2518)+Reference!I$13</f>
        <v>2232.238782798905</v>
      </c>
      <c r="Q2518" s="36">
        <f>(Reference!J$12*List!$H2518)+Reference!J$13</f>
        <v>2584.2292178604621</v>
      </c>
      <c r="R2518" s="36">
        <f>(Reference!K$12*List!$H2518)+Reference!K$13</f>
        <v>2666.3275455913008</v>
      </c>
      <c r="S2518" s="36">
        <f>(Reference!L$12*List!$H2518)+Reference!L$13</f>
        <v>2876.7352358236285</v>
      </c>
      <c r="T2518" s="36">
        <f>(Reference!M$12*List!$H2518)+Reference!M$13</f>
        <v>3436.6753273531176</v>
      </c>
      <c r="U2518" s="36">
        <f>(Reference!N$12*List!$H2518)+Reference!N$13</f>
        <v>13863.654555922451</v>
      </c>
      <c r="V2518" s="12">
        <f>(Reference!O$12*List!$H2518)+Reference!O$13</f>
        <v>515.35135904333947</v>
      </c>
      <c r="W2518" s="12">
        <f>(Reference!P$12*List!$H2518)+Reference!P$13</f>
        <v>726.17691501561478</v>
      </c>
      <c r="X2518" s="12">
        <f>(Reference!Q$12*List!$H2518)+Reference!Q$13</f>
        <v>363.08845750780739</v>
      </c>
      <c r="Y2518" s="53"/>
      <c r="Z2518" s="1" t="str">
        <f t="shared" si="79"/>
        <v>HARDEMAN, Tennessee</v>
      </c>
      <c r="AA2518" s="41" t="s">
        <v>8964</v>
      </c>
      <c r="AB2518" s="40" t="s">
        <v>277</v>
      </c>
      <c r="AC2518" s="44" t="s">
        <v>56</v>
      </c>
      <c r="AD2518" s="62">
        <v>0.80579999999999996</v>
      </c>
      <c r="AE2518" s="56" t="str">
        <f t="shared" si="78"/>
        <v/>
      </c>
      <c r="AF2518" s="60">
        <v>44760</v>
      </c>
      <c r="AI2518" s="60">
        <v>0.83509999999999995</v>
      </c>
    </row>
    <row r="2519" spans="1:35" x14ac:dyDescent="0.35">
      <c r="A2519" s="46" t="s">
        <v>3234</v>
      </c>
      <c r="B2519" s="65" t="s">
        <v>6712</v>
      </c>
      <c r="C2519" s="19">
        <v>99944</v>
      </c>
      <c r="D2519" s="48" t="s">
        <v>9454</v>
      </c>
      <c r="E2519" s="41" t="s">
        <v>7978</v>
      </c>
      <c r="F2519" s="44" t="s">
        <v>56</v>
      </c>
      <c r="G2519" s="18" t="s">
        <v>4188</v>
      </c>
      <c r="H2519" s="16">
        <v>0.71650000000000003</v>
      </c>
      <c r="I2519" s="36">
        <f>(Reference!B$12*List!$H2519)+Reference!B$13</f>
        <v>793.79742387415854</v>
      </c>
      <c r="J2519" s="36">
        <f>(Reference!C$12*List!$H2519)+Reference!C$13</f>
        <v>1184.6247924131785</v>
      </c>
      <c r="K2519" s="36">
        <f>(Reference!D$12*List!$H2519)+Reference!D$13</f>
        <v>1418.1380000308322</v>
      </c>
      <c r="L2519" s="36">
        <f>(Reference!E$12*List!$H2519)+Reference!E$13</f>
        <v>1753.905412247374</v>
      </c>
      <c r="M2519" s="36">
        <f>(Reference!F$12*List!$H2519)+Reference!F$13</f>
        <v>1827.1548184263852</v>
      </c>
      <c r="N2519" s="36">
        <f>(Reference!G$12*List!$H2519)+Reference!G$13</f>
        <v>2069.0253408429862</v>
      </c>
      <c r="O2519" s="36">
        <f>(Reference!H$12*List!$H2519)+Reference!H$13</f>
        <v>2147.6824213036698</v>
      </c>
      <c r="P2519" s="36">
        <f>(Reference!I$12*List!$H2519)+Reference!I$13</f>
        <v>2232.238782798905</v>
      </c>
      <c r="Q2519" s="36">
        <f>(Reference!J$12*List!$H2519)+Reference!J$13</f>
        <v>2584.2292178604621</v>
      </c>
      <c r="R2519" s="36">
        <f>(Reference!K$12*List!$H2519)+Reference!K$13</f>
        <v>2666.3275455913008</v>
      </c>
      <c r="S2519" s="36">
        <f>(Reference!L$12*List!$H2519)+Reference!L$13</f>
        <v>2876.7352358236285</v>
      </c>
      <c r="T2519" s="36">
        <f>(Reference!M$12*List!$H2519)+Reference!M$13</f>
        <v>3436.6753273531176</v>
      </c>
      <c r="U2519" s="36">
        <f>(Reference!N$12*List!$H2519)+Reference!N$13</f>
        <v>13863.654555922451</v>
      </c>
      <c r="V2519" s="12">
        <f>(Reference!O$12*List!$H2519)+Reference!O$13</f>
        <v>515.35135904333947</v>
      </c>
      <c r="W2519" s="12">
        <f>(Reference!P$12*List!$H2519)+Reference!P$13</f>
        <v>726.17691501561478</v>
      </c>
      <c r="X2519" s="12">
        <f>(Reference!Q$12*List!$H2519)+Reference!Q$13</f>
        <v>363.08845750780739</v>
      </c>
      <c r="Y2519" s="53"/>
      <c r="Z2519" s="1" t="str">
        <f t="shared" si="79"/>
        <v>HARDIN, Tennessee</v>
      </c>
      <c r="AA2519" s="41" t="s">
        <v>7978</v>
      </c>
      <c r="AB2519" s="40" t="s">
        <v>277</v>
      </c>
      <c r="AC2519" s="44" t="s">
        <v>56</v>
      </c>
      <c r="AD2519" s="62">
        <v>0.80579999999999996</v>
      </c>
      <c r="AE2519" s="56" t="str">
        <f t="shared" si="78"/>
        <v/>
      </c>
      <c r="AF2519" s="60">
        <v>44770</v>
      </c>
      <c r="AI2519" s="60">
        <v>0.71650000000000003</v>
      </c>
    </row>
    <row r="2520" spans="1:35" x14ac:dyDescent="0.35">
      <c r="A2520" s="46" t="s">
        <v>3235</v>
      </c>
      <c r="B2520" s="65" t="s">
        <v>6713</v>
      </c>
      <c r="C2520" s="19" t="s">
        <v>2495</v>
      </c>
      <c r="D2520" s="48" t="s">
        <v>543</v>
      </c>
      <c r="E2520" s="41" t="s">
        <v>8965</v>
      </c>
      <c r="F2520" s="43" t="s">
        <v>56</v>
      </c>
      <c r="G2520" s="18" t="s">
        <v>4187</v>
      </c>
      <c r="H2520" s="10">
        <v>0.69630000000000003</v>
      </c>
      <c r="I2520" s="36">
        <f>(Reference!B$12*List!$H2520)+Reference!B$13</f>
        <v>778.2382123671091</v>
      </c>
      <c r="J2520" s="36">
        <f>(Reference!C$12*List!$H2520)+Reference!C$13</f>
        <v>1161.4049794643106</v>
      </c>
      <c r="K2520" s="36">
        <f>(Reference!D$12*List!$H2520)+Reference!D$13</f>
        <v>1390.3410981701859</v>
      </c>
      <c r="L2520" s="36">
        <f>(Reference!E$12*List!$H2520)+Reference!E$13</f>
        <v>1719.5271383304232</v>
      </c>
      <c r="M2520" s="36">
        <f>(Reference!F$12*List!$H2520)+Reference!F$13</f>
        <v>1791.3407839876345</v>
      </c>
      <c r="N2520" s="36">
        <f>(Reference!G$12*List!$H2520)+Reference!G$13</f>
        <v>2028.4704058892989</v>
      </c>
      <c r="O2520" s="36">
        <f>(Reference!H$12*List!$H2520)+Reference!H$13</f>
        <v>2105.5857300849625</v>
      </c>
      <c r="P2520" s="36">
        <f>(Reference!I$12*List!$H2520)+Reference!I$13</f>
        <v>2188.4847035953007</v>
      </c>
      <c r="Q2520" s="36">
        <f>(Reference!J$12*List!$H2520)+Reference!J$13</f>
        <v>2533.5757793708931</v>
      </c>
      <c r="R2520" s="36">
        <f>(Reference!K$12*List!$H2520)+Reference!K$13</f>
        <v>2614.0648990001173</v>
      </c>
      <c r="S2520" s="36">
        <f>(Reference!L$12*List!$H2520)+Reference!L$13</f>
        <v>2820.348391223516</v>
      </c>
      <c r="T2520" s="36">
        <f>(Reference!M$12*List!$H2520)+Reference!M$13</f>
        <v>3369.3131053413945</v>
      </c>
      <c r="U2520" s="36">
        <f>(Reference!N$12*List!$H2520)+Reference!N$13</f>
        <v>13591.913269029003</v>
      </c>
      <c r="V2520" s="12">
        <f>(Reference!O$12*List!$H2520)+Reference!O$13</f>
        <v>505.24996471446116</v>
      </c>
      <c r="W2520" s="12">
        <f>(Reference!P$12*List!$H2520)+Reference!P$13</f>
        <v>711.94313209764982</v>
      </c>
      <c r="X2520" s="12">
        <f>(Reference!Q$12*List!$H2520)+Reference!Q$13</f>
        <v>355.97156604882491</v>
      </c>
      <c r="Y2520" s="53"/>
      <c r="Z2520" s="1" t="str">
        <f t="shared" si="79"/>
        <v>HAWKINS, Tennessee</v>
      </c>
      <c r="AA2520" s="40" t="s">
        <v>8965</v>
      </c>
      <c r="AB2520" s="40" t="s">
        <v>277</v>
      </c>
      <c r="AC2520" s="43" t="s">
        <v>56</v>
      </c>
      <c r="AD2520" s="61">
        <v>0.81069999999999998</v>
      </c>
      <c r="AE2520" s="56" t="str">
        <f t="shared" si="78"/>
        <v/>
      </c>
      <c r="AF2520" s="60">
        <v>44780</v>
      </c>
      <c r="AI2520" s="60">
        <v>0.87009999999999998</v>
      </c>
    </row>
    <row r="2521" spans="1:35" x14ac:dyDescent="0.35">
      <c r="A2521" s="46" t="s">
        <v>3236</v>
      </c>
      <c r="B2521" s="65" t="s">
        <v>6714</v>
      </c>
      <c r="C2521" s="28">
        <v>99944</v>
      </c>
      <c r="D2521" s="48" t="s">
        <v>9454</v>
      </c>
      <c r="E2521" s="40" t="s">
        <v>8694</v>
      </c>
      <c r="F2521" s="44" t="s">
        <v>56</v>
      </c>
      <c r="G2521" s="18" t="s">
        <v>4188</v>
      </c>
      <c r="H2521" s="16">
        <v>0.71650000000000003</v>
      </c>
      <c r="I2521" s="36">
        <f>(Reference!B$12*List!$H2521)+Reference!B$13</f>
        <v>793.79742387415854</v>
      </c>
      <c r="J2521" s="36">
        <f>(Reference!C$12*List!$H2521)+Reference!C$13</f>
        <v>1184.6247924131785</v>
      </c>
      <c r="K2521" s="36">
        <f>(Reference!D$12*List!$H2521)+Reference!D$13</f>
        <v>1418.1380000308322</v>
      </c>
      <c r="L2521" s="36">
        <f>(Reference!E$12*List!$H2521)+Reference!E$13</f>
        <v>1753.905412247374</v>
      </c>
      <c r="M2521" s="36">
        <f>(Reference!F$12*List!$H2521)+Reference!F$13</f>
        <v>1827.1548184263852</v>
      </c>
      <c r="N2521" s="36">
        <f>(Reference!G$12*List!$H2521)+Reference!G$13</f>
        <v>2069.0253408429862</v>
      </c>
      <c r="O2521" s="36">
        <f>(Reference!H$12*List!$H2521)+Reference!H$13</f>
        <v>2147.6824213036698</v>
      </c>
      <c r="P2521" s="36">
        <f>(Reference!I$12*List!$H2521)+Reference!I$13</f>
        <v>2232.238782798905</v>
      </c>
      <c r="Q2521" s="36">
        <f>(Reference!J$12*List!$H2521)+Reference!J$13</f>
        <v>2584.2292178604621</v>
      </c>
      <c r="R2521" s="36">
        <f>(Reference!K$12*List!$H2521)+Reference!K$13</f>
        <v>2666.3275455913008</v>
      </c>
      <c r="S2521" s="36">
        <f>(Reference!L$12*List!$H2521)+Reference!L$13</f>
        <v>2876.7352358236285</v>
      </c>
      <c r="T2521" s="36">
        <f>(Reference!M$12*List!$H2521)+Reference!M$13</f>
        <v>3436.6753273531176</v>
      </c>
      <c r="U2521" s="36">
        <f>(Reference!N$12*List!$H2521)+Reference!N$13</f>
        <v>13863.654555922451</v>
      </c>
      <c r="V2521" s="12">
        <f>(Reference!O$12*List!$H2521)+Reference!O$13</f>
        <v>515.35135904333947</v>
      </c>
      <c r="W2521" s="12">
        <f>(Reference!P$12*List!$H2521)+Reference!P$13</f>
        <v>726.17691501561478</v>
      </c>
      <c r="X2521" s="12">
        <f>(Reference!Q$12*List!$H2521)+Reference!Q$13</f>
        <v>363.08845750780739</v>
      </c>
      <c r="Y2521" s="53"/>
      <c r="Z2521" s="1" t="str">
        <f t="shared" si="79"/>
        <v>HAYWOOD, Tennessee</v>
      </c>
      <c r="AA2521" s="41" t="s">
        <v>8694</v>
      </c>
      <c r="AB2521" s="40" t="s">
        <v>277</v>
      </c>
      <c r="AC2521" s="44" t="s">
        <v>56</v>
      </c>
      <c r="AD2521" s="62">
        <v>0.80579999999999996</v>
      </c>
      <c r="AE2521" s="56" t="str">
        <f t="shared" si="78"/>
        <v/>
      </c>
      <c r="AF2521" s="60">
        <v>44790</v>
      </c>
      <c r="AI2521" s="60">
        <v>0.88429999999999997</v>
      </c>
    </row>
    <row r="2522" spans="1:35" x14ac:dyDescent="0.35">
      <c r="A2522" s="46" t="s">
        <v>3237</v>
      </c>
      <c r="B2522" s="65" t="s">
        <v>6715</v>
      </c>
      <c r="C2522" s="19">
        <v>99944</v>
      </c>
      <c r="D2522" s="48" t="s">
        <v>9454</v>
      </c>
      <c r="E2522" s="41" t="s">
        <v>7979</v>
      </c>
      <c r="F2522" s="44" t="s">
        <v>56</v>
      </c>
      <c r="G2522" s="18" t="s">
        <v>4188</v>
      </c>
      <c r="H2522" s="10">
        <v>0.71650000000000003</v>
      </c>
      <c r="I2522" s="36">
        <f>(Reference!B$12*List!$H2522)+Reference!B$13</f>
        <v>793.79742387415854</v>
      </c>
      <c r="J2522" s="36">
        <f>(Reference!C$12*List!$H2522)+Reference!C$13</f>
        <v>1184.6247924131785</v>
      </c>
      <c r="K2522" s="36">
        <f>(Reference!D$12*List!$H2522)+Reference!D$13</f>
        <v>1418.1380000308322</v>
      </c>
      <c r="L2522" s="36">
        <f>(Reference!E$12*List!$H2522)+Reference!E$13</f>
        <v>1753.905412247374</v>
      </c>
      <c r="M2522" s="36">
        <f>(Reference!F$12*List!$H2522)+Reference!F$13</f>
        <v>1827.1548184263852</v>
      </c>
      <c r="N2522" s="36">
        <f>(Reference!G$12*List!$H2522)+Reference!G$13</f>
        <v>2069.0253408429862</v>
      </c>
      <c r="O2522" s="36">
        <f>(Reference!H$12*List!$H2522)+Reference!H$13</f>
        <v>2147.6824213036698</v>
      </c>
      <c r="P2522" s="36">
        <f>(Reference!I$12*List!$H2522)+Reference!I$13</f>
        <v>2232.238782798905</v>
      </c>
      <c r="Q2522" s="36">
        <f>(Reference!J$12*List!$H2522)+Reference!J$13</f>
        <v>2584.2292178604621</v>
      </c>
      <c r="R2522" s="36">
        <f>(Reference!K$12*List!$H2522)+Reference!K$13</f>
        <v>2666.3275455913008</v>
      </c>
      <c r="S2522" s="36">
        <f>(Reference!L$12*List!$H2522)+Reference!L$13</f>
        <v>2876.7352358236285</v>
      </c>
      <c r="T2522" s="36">
        <f>(Reference!M$12*List!$H2522)+Reference!M$13</f>
        <v>3436.6753273531176</v>
      </c>
      <c r="U2522" s="36">
        <f>(Reference!N$12*List!$H2522)+Reference!N$13</f>
        <v>13863.654555922451</v>
      </c>
      <c r="V2522" s="12">
        <f>(Reference!O$12*List!$H2522)+Reference!O$13</f>
        <v>515.35135904333947</v>
      </c>
      <c r="W2522" s="12">
        <f>(Reference!P$12*List!$H2522)+Reference!P$13</f>
        <v>726.17691501561478</v>
      </c>
      <c r="X2522" s="12">
        <f>(Reference!Q$12*List!$H2522)+Reference!Q$13</f>
        <v>363.08845750780739</v>
      </c>
      <c r="Y2522" s="53"/>
      <c r="Z2522" s="1" t="str">
        <f t="shared" si="79"/>
        <v>HENDERSON, Tennessee</v>
      </c>
      <c r="AA2522" s="40" t="s">
        <v>7979</v>
      </c>
      <c r="AB2522" s="40" t="s">
        <v>277</v>
      </c>
      <c r="AC2522" s="43" t="s">
        <v>56</v>
      </c>
      <c r="AD2522" s="61">
        <v>0.83620000000000005</v>
      </c>
      <c r="AE2522" s="56" t="str">
        <f t="shared" si="78"/>
        <v/>
      </c>
      <c r="AF2522" s="60">
        <v>44800</v>
      </c>
      <c r="AI2522" s="60">
        <v>0.75060000000000004</v>
      </c>
    </row>
    <row r="2523" spans="1:35" x14ac:dyDescent="0.35">
      <c r="A2523" s="46" t="s">
        <v>3238</v>
      </c>
      <c r="B2523" s="65" t="s">
        <v>6716</v>
      </c>
      <c r="C2523" s="19">
        <v>99944</v>
      </c>
      <c r="D2523" s="48" t="s">
        <v>9454</v>
      </c>
      <c r="E2523" s="41" t="s">
        <v>7507</v>
      </c>
      <c r="F2523" s="44" t="s">
        <v>56</v>
      </c>
      <c r="G2523" s="18" t="s">
        <v>4188</v>
      </c>
      <c r="H2523" s="16">
        <v>0.71650000000000003</v>
      </c>
      <c r="I2523" s="36">
        <f>(Reference!B$12*List!$H2523)+Reference!B$13</f>
        <v>793.79742387415854</v>
      </c>
      <c r="J2523" s="36">
        <f>(Reference!C$12*List!$H2523)+Reference!C$13</f>
        <v>1184.6247924131785</v>
      </c>
      <c r="K2523" s="36">
        <f>(Reference!D$12*List!$H2523)+Reference!D$13</f>
        <v>1418.1380000308322</v>
      </c>
      <c r="L2523" s="36">
        <f>(Reference!E$12*List!$H2523)+Reference!E$13</f>
        <v>1753.905412247374</v>
      </c>
      <c r="M2523" s="36">
        <f>(Reference!F$12*List!$H2523)+Reference!F$13</f>
        <v>1827.1548184263852</v>
      </c>
      <c r="N2523" s="36">
        <f>(Reference!G$12*List!$H2523)+Reference!G$13</f>
        <v>2069.0253408429862</v>
      </c>
      <c r="O2523" s="36">
        <f>(Reference!H$12*List!$H2523)+Reference!H$13</f>
        <v>2147.6824213036698</v>
      </c>
      <c r="P2523" s="36">
        <f>(Reference!I$12*List!$H2523)+Reference!I$13</f>
        <v>2232.238782798905</v>
      </c>
      <c r="Q2523" s="36">
        <f>(Reference!J$12*List!$H2523)+Reference!J$13</f>
        <v>2584.2292178604621</v>
      </c>
      <c r="R2523" s="36">
        <f>(Reference!K$12*List!$H2523)+Reference!K$13</f>
        <v>2666.3275455913008</v>
      </c>
      <c r="S2523" s="36">
        <f>(Reference!L$12*List!$H2523)+Reference!L$13</f>
        <v>2876.7352358236285</v>
      </c>
      <c r="T2523" s="36">
        <f>(Reference!M$12*List!$H2523)+Reference!M$13</f>
        <v>3436.6753273531176</v>
      </c>
      <c r="U2523" s="36">
        <f>(Reference!N$12*List!$H2523)+Reference!N$13</f>
        <v>13863.654555922451</v>
      </c>
      <c r="V2523" s="12">
        <f>(Reference!O$12*List!$H2523)+Reference!O$13</f>
        <v>515.35135904333947</v>
      </c>
      <c r="W2523" s="12">
        <f>(Reference!P$12*List!$H2523)+Reference!P$13</f>
        <v>726.17691501561478</v>
      </c>
      <c r="X2523" s="12">
        <f>(Reference!Q$12*List!$H2523)+Reference!Q$13</f>
        <v>363.08845750780739</v>
      </c>
      <c r="Y2523" s="53"/>
      <c r="Z2523" s="1" t="str">
        <f t="shared" si="79"/>
        <v>HENRY, Tennessee</v>
      </c>
      <c r="AA2523" s="41" t="s">
        <v>7507</v>
      </c>
      <c r="AB2523" s="40" t="s">
        <v>277</v>
      </c>
      <c r="AC2523" s="44" t="s">
        <v>56</v>
      </c>
      <c r="AD2523" s="62">
        <v>0.80579999999999996</v>
      </c>
      <c r="AE2523" s="56" t="str">
        <f t="shared" si="78"/>
        <v/>
      </c>
      <c r="AF2523" s="60">
        <v>44810</v>
      </c>
      <c r="AI2523" s="60">
        <v>0.69630000000000003</v>
      </c>
    </row>
    <row r="2524" spans="1:35" x14ac:dyDescent="0.35">
      <c r="A2524" s="46" t="s">
        <v>3239</v>
      </c>
      <c r="B2524" s="65" t="s">
        <v>6717</v>
      </c>
      <c r="C2524" s="19">
        <v>99944</v>
      </c>
      <c r="D2524" s="48" t="s">
        <v>9454</v>
      </c>
      <c r="E2524" s="41" t="s">
        <v>8194</v>
      </c>
      <c r="F2524" s="43" t="s">
        <v>56</v>
      </c>
      <c r="G2524" s="18" t="s">
        <v>4188</v>
      </c>
      <c r="H2524" s="16">
        <v>0.83989999999999998</v>
      </c>
      <c r="I2524" s="36">
        <f>(Reference!B$12*List!$H2524)+Reference!B$13</f>
        <v>888.84726050633196</v>
      </c>
      <c r="J2524" s="36">
        <f>(Reference!C$12*List!$H2524)+Reference!C$13</f>
        <v>1326.4725606255699</v>
      </c>
      <c r="K2524" s="36">
        <f>(Reference!D$12*List!$H2524)+Reference!D$13</f>
        <v>1587.9467965458693</v>
      </c>
      <c r="L2524" s="36">
        <f>(Reference!E$12*List!$H2524)+Reference!E$13</f>
        <v>1963.919224195479</v>
      </c>
      <c r="M2524" s="36">
        <f>(Reference!F$12*List!$H2524)+Reference!F$13</f>
        <v>2045.9395634631096</v>
      </c>
      <c r="N2524" s="36">
        <f>(Reference!G$12*List!$H2524)+Reference!G$13</f>
        <v>2316.7718246689778</v>
      </c>
      <c r="O2524" s="36">
        <f>(Reference!H$12*List!$H2524)+Reference!H$13</f>
        <v>2404.8473567684473</v>
      </c>
      <c r="P2524" s="36">
        <f>(Reference!I$12*List!$H2524)+Reference!I$13</f>
        <v>2499.5285537753771</v>
      </c>
      <c r="Q2524" s="36">
        <f>(Reference!J$12*List!$H2524)+Reference!J$13</f>
        <v>2893.6665599205016</v>
      </c>
      <c r="R2524" s="36">
        <f>(Reference!K$12*List!$H2524)+Reference!K$13</f>
        <v>2985.5953965493236</v>
      </c>
      <c r="S2524" s="36">
        <f>(Reference!L$12*List!$H2524)+Reference!L$13</f>
        <v>3221.1974449154031</v>
      </c>
      <c r="T2524" s="36">
        <f>(Reference!M$12*List!$H2524)+Reference!M$13</f>
        <v>3848.1851390485008</v>
      </c>
      <c r="U2524" s="36">
        <f>(Reference!N$12*List!$H2524)+Reference!N$13</f>
        <v>15523.697862984402</v>
      </c>
      <c r="V2524" s="12">
        <f>(Reference!O$12*List!$H2524)+Reference!O$13</f>
        <v>577.05987687421054</v>
      </c>
      <c r="W2524" s="12">
        <f>(Reference!P$12*List!$H2524)+Reference!P$13</f>
        <v>813.12982650456945</v>
      </c>
      <c r="X2524" s="12">
        <f>(Reference!Q$12*List!$H2524)+Reference!Q$13</f>
        <v>406.56491325228473</v>
      </c>
      <c r="Y2524" s="53"/>
      <c r="Z2524" s="1" t="str">
        <f t="shared" si="79"/>
        <v>HICKMAN, Tennessee</v>
      </c>
      <c r="AA2524" s="41" t="s">
        <v>8194</v>
      </c>
      <c r="AB2524" s="40" t="s">
        <v>277</v>
      </c>
      <c r="AC2524" s="44" t="s">
        <v>56</v>
      </c>
      <c r="AD2524" s="62">
        <v>0.80579999999999996</v>
      </c>
      <c r="AE2524" s="56" t="str">
        <f t="shared" si="78"/>
        <v/>
      </c>
      <c r="AF2524" s="60">
        <v>44820</v>
      </c>
      <c r="AI2524" s="60">
        <v>0.88429999999999997</v>
      </c>
    </row>
    <row r="2525" spans="1:35" x14ac:dyDescent="0.35">
      <c r="A2525" s="46" t="s">
        <v>3240</v>
      </c>
      <c r="B2525" s="65" t="s">
        <v>6718</v>
      </c>
      <c r="C2525" s="28">
        <v>99944</v>
      </c>
      <c r="D2525" s="48" t="s">
        <v>9454</v>
      </c>
      <c r="E2525" s="40" t="s">
        <v>7508</v>
      </c>
      <c r="F2525" s="44" t="s">
        <v>56</v>
      </c>
      <c r="G2525" s="18" t="s">
        <v>4188</v>
      </c>
      <c r="H2525" s="10">
        <v>0.71650000000000003</v>
      </c>
      <c r="I2525" s="36">
        <f>(Reference!B$12*List!$H2525)+Reference!B$13</f>
        <v>793.79742387415854</v>
      </c>
      <c r="J2525" s="36">
        <f>(Reference!C$12*List!$H2525)+Reference!C$13</f>
        <v>1184.6247924131785</v>
      </c>
      <c r="K2525" s="36">
        <f>(Reference!D$12*List!$H2525)+Reference!D$13</f>
        <v>1418.1380000308322</v>
      </c>
      <c r="L2525" s="36">
        <f>(Reference!E$12*List!$H2525)+Reference!E$13</f>
        <v>1753.905412247374</v>
      </c>
      <c r="M2525" s="36">
        <f>(Reference!F$12*List!$H2525)+Reference!F$13</f>
        <v>1827.1548184263852</v>
      </c>
      <c r="N2525" s="36">
        <f>(Reference!G$12*List!$H2525)+Reference!G$13</f>
        <v>2069.0253408429862</v>
      </c>
      <c r="O2525" s="36">
        <f>(Reference!H$12*List!$H2525)+Reference!H$13</f>
        <v>2147.6824213036698</v>
      </c>
      <c r="P2525" s="36">
        <f>(Reference!I$12*List!$H2525)+Reference!I$13</f>
        <v>2232.238782798905</v>
      </c>
      <c r="Q2525" s="36">
        <f>(Reference!J$12*List!$H2525)+Reference!J$13</f>
        <v>2584.2292178604621</v>
      </c>
      <c r="R2525" s="36">
        <f>(Reference!K$12*List!$H2525)+Reference!K$13</f>
        <v>2666.3275455913008</v>
      </c>
      <c r="S2525" s="36">
        <f>(Reference!L$12*List!$H2525)+Reference!L$13</f>
        <v>2876.7352358236285</v>
      </c>
      <c r="T2525" s="36">
        <f>(Reference!M$12*List!$H2525)+Reference!M$13</f>
        <v>3436.6753273531176</v>
      </c>
      <c r="U2525" s="36">
        <f>(Reference!N$12*List!$H2525)+Reference!N$13</f>
        <v>13863.654555922451</v>
      </c>
      <c r="V2525" s="12">
        <f>(Reference!O$12*List!$H2525)+Reference!O$13</f>
        <v>515.35135904333947</v>
      </c>
      <c r="W2525" s="12">
        <f>(Reference!P$12*List!$H2525)+Reference!P$13</f>
        <v>726.17691501561478</v>
      </c>
      <c r="X2525" s="12">
        <f>(Reference!Q$12*List!$H2525)+Reference!Q$13</f>
        <v>363.08845750780739</v>
      </c>
      <c r="Y2525" s="53"/>
      <c r="Z2525" s="1" t="str">
        <f t="shared" si="79"/>
        <v>HOUSTON, Tennessee</v>
      </c>
      <c r="AA2525" s="40" t="s">
        <v>7508</v>
      </c>
      <c r="AB2525" s="40" t="s">
        <v>277</v>
      </c>
      <c r="AC2525" s="43" t="s">
        <v>56</v>
      </c>
      <c r="AD2525" s="61">
        <v>0.81069999999999998</v>
      </c>
      <c r="AE2525" s="56" t="str">
        <f t="shared" si="78"/>
        <v/>
      </c>
      <c r="AF2525" s="60">
        <v>44830</v>
      </c>
      <c r="AI2525" s="60">
        <v>0.87009999999999998</v>
      </c>
    </row>
    <row r="2526" spans="1:35" x14ac:dyDescent="0.35">
      <c r="A2526" s="46" t="s">
        <v>3241</v>
      </c>
      <c r="B2526" s="65" t="s">
        <v>6719</v>
      </c>
      <c r="C2526" s="28">
        <v>99944</v>
      </c>
      <c r="D2526" s="48" t="s">
        <v>9454</v>
      </c>
      <c r="E2526" s="40" t="s">
        <v>8440</v>
      </c>
      <c r="F2526" s="44" t="s">
        <v>56</v>
      </c>
      <c r="G2526" s="18" t="s">
        <v>4188</v>
      </c>
      <c r="H2526" s="16">
        <v>0.71650000000000003</v>
      </c>
      <c r="I2526" s="36">
        <f>(Reference!B$12*List!$H2526)+Reference!B$13</f>
        <v>793.79742387415854</v>
      </c>
      <c r="J2526" s="36">
        <f>(Reference!C$12*List!$H2526)+Reference!C$13</f>
        <v>1184.6247924131785</v>
      </c>
      <c r="K2526" s="36">
        <f>(Reference!D$12*List!$H2526)+Reference!D$13</f>
        <v>1418.1380000308322</v>
      </c>
      <c r="L2526" s="36">
        <f>(Reference!E$12*List!$H2526)+Reference!E$13</f>
        <v>1753.905412247374</v>
      </c>
      <c r="M2526" s="36">
        <f>(Reference!F$12*List!$H2526)+Reference!F$13</f>
        <v>1827.1548184263852</v>
      </c>
      <c r="N2526" s="36">
        <f>(Reference!G$12*List!$H2526)+Reference!G$13</f>
        <v>2069.0253408429862</v>
      </c>
      <c r="O2526" s="36">
        <f>(Reference!H$12*List!$H2526)+Reference!H$13</f>
        <v>2147.6824213036698</v>
      </c>
      <c r="P2526" s="36">
        <f>(Reference!I$12*List!$H2526)+Reference!I$13</f>
        <v>2232.238782798905</v>
      </c>
      <c r="Q2526" s="36">
        <f>(Reference!J$12*List!$H2526)+Reference!J$13</f>
        <v>2584.2292178604621</v>
      </c>
      <c r="R2526" s="36">
        <f>(Reference!K$12*List!$H2526)+Reference!K$13</f>
        <v>2666.3275455913008</v>
      </c>
      <c r="S2526" s="36">
        <f>(Reference!L$12*List!$H2526)+Reference!L$13</f>
        <v>2876.7352358236285</v>
      </c>
      <c r="T2526" s="36">
        <f>(Reference!M$12*List!$H2526)+Reference!M$13</f>
        <v>3436.6753273531176</v>
      </c>
      <c r="U2526" s="36">
        <f>(Reference!N$12*List!$H2526)+Reference!N$13</f>
        <v>13863.654555922451</v>
      </c>
      <c r="V2526" s="12">
        <f>(Reference!O$12*List!$H2526)+Reference!O$13</f>
        <v>515.35135904333947</v>
      </c>
      <c r="W2526" s="12">
        <f>(Reference!P$12*List!$H2526)+Reference!P$13</f>
        <v>726.17691501561478</v>
      </c>
      <c r="X2526" s="12">
        <f>(Reference!Q$12*List!$H2526)+Reference!Q$13</f>
        <v>363.08845750780739</v>
      </c>
      <c r="Y2526" s="53"/>
      <c r="Z2526" s="1" t="str">
        <f t="shared" si="79"/>
        <v>HUMPHREYS, Tennessee</v>
      </c>
      <c r="AA2526" s="41" t="s">
        <v>8440</v>
      </c>
      <c r="AB2526" s="40" t="s">
        <v>277</v>
      </c>
      <c r="AC2526" s="44" t="s">
        <v>56</v>
      </c>
      <c r="AD2526" s="62">
        <v>0.80579999999999996</v>
      </c>
      <c r="AE2526" s="56" t="str">
        <f t="shared" si="78"/>
        <v/>
      </c>
      <c r="AF2526" s="60">
        <v>44840</v>
      </c>
      <c r="AI2526" s="60">
        <v>0.88429999999999997</v>
      </c>
    </row>
    <row r="2527" spans="1:35" x14ac:dyDescent="0.35">
      <c r="A2527" s="46" t="s">
        <v>3242</v>
      </c>
      <c r="B2527" s="65" t="s">
        <v>6720</v>
      </c>
      <c r="C2527" s="28">
        <v>99944</v>
      </c>
      <c r="D2527" s="48" t="s">
        <v>9454</v>
      </c>
      <c r="E2527" s="40" t="s">
        <v>7509</v>
      </c>
      <c r="F2527" s="44" t="s">
        <v>56</v>
      </c>
      <c r="G2527" s="18" t="s">
        <v>4188</v>
      </c>
      <c r="H2527" s="10">
        <v>0.71650000000000003</v>
      </c>
      <c r="I2527" s="36">
        <f>(Reference!B$12*List!$H2527)+Reference!B$13</f>
        <v>793.79742387415854</v>
      </c>
      <c r="J2527" s="36">
        <f>(Reference!C$12*List!$H2527)+Reference!C$13</f>
        <v>1184.6247924131785</v>
      </c>
      <c r="K2527" s="36">
        <f>(Reference!D$12*List!$H2527)+Reference!D$13</f>
        <v>1418.1380000308322</v>
      </c>
      <c r="L2527" s="36">
        <f>(Reference!E$12*List!$H2527)+Reference!E$13</f>
        <v>1753.905412247374</v>
      </c>
      <c r="M2527" s="36">
        <f>(Reference!F$12*List!$H2527)+Reference!F$13</f>
        <v>1827.1548184263852</v>
      </c>
      <c r="N2527" s="36">
        <f>(Reference!G$12*List!$H2527)+Reference!G$13</f>
        <v>2069.0253408429862</v>
      </c>
      <c r="O2527" s="36">
        <f>(Reference!H$12*List!$H2527)+Reference!H$13</f>
        <v>2147.6824213036698</v>
      </c>
      <c r="P2527" s="36">
        <f>(Reference!I$12*List!$H2527)+Reference!I$13</f>
        <v>2232.238782798905</v>
      </c>
      <c r="Q2527" s="36">
        <f>(Reference!J$12*List!$H2527)+Reference!J$13</f>
        <v>2584.2292178604621</v>
      </c>
      <c r="R2527" s="36">
        <f>(Reference!K$12*List!$H2527)+Reference!K$13</f>
        <v>2666.3275455913008</v>
      </c>
      <c r="S2527" s="36">
        <f>(Reference!L$12*List!$H2527)+Reference!L$13</f>
        <v>2876.7352358236285</v>
      </c>
      <c r="T2527" s="36">
        <f>(Reference!M$12*List!$H2527)+Reference!M$13</f>
        <v>3436.6753273531176</v>
      </c>
      <c r="U2527" s="36">
        <f>(Reference!N$12*List!$H2527)+Reference!N$13</f>
        <v>13863.654555922451</v>
      </c>
      <c r="V2527" s="12">
        <f>(Reference!O$12*List!$H2527)+Reference!O$13</f>
        <v>515.35135904333947</v>
      </c>
      <c r="W2527" s="12">
        <f>(Reference!P$12*List!$H2527)+Reference!P$13</f>
        <v>726.17691501561478</v>
      </c>
      <c r="X2527" s="12">
        <f>(Reference!Q$12*List!$H2527)+Reference!Q$13</f>
        <v>363.08845750780739</v>
      </c>
      <c r="Y2527" s="53"/>
      <c r="Z2527" s="1" t="str">
        <f t="shared" si="79"/>
        <v>JACKSON, Tennessee</v>
      </c>
      <c r="AA2527" s="40" t="s">
        <v>7509</v>
      </c>
      <c r="AB2527" s="40" t="s">
        <v>277</v>
      </c>
      <c r="AC2527" s="43" t="s">
        <v>56</v>
      </c>
      <c r="AD2527" s="61">
        <v>0.83620000000000005</v>
      </c>
      <c r="AE2527" s="56" t="str">
        <f t="shared" si="78"/>
        <v/>
      </c>
      <c r="AF2527" s="60">
        <v>44850</v>
      </c>
      <c r="AI2527" s="60">
        <v>0.72219999999999995</v>
      </c>
    </row>
    <row r="2528" spans="1:35" x14ac:dyDescent="0.35">
      <c r="A2528" s="46" t="s">
        <v>3243</v>
      </c>
      <c r="B2528" s="65" t="s">
        <v>6721</v>
      </c>
      <c r="C2528" s="28" t="s">
        <v>2671</v>
      </c>
      <c r="D2528" s="48" t="s">
        <v>601</v>
      </c>
      <c r="E2528" s="40" t="s">
        <v>7510</v>
      </c>
      <c r="F2528" s="43" t="s">
        <v>56</v>
      </c>
      <c r="G2528" s="18" t="s">
        <v>4187</v>
      </c>
      <c r="H2528" s="16">
        <v>0.6925</v>
      </c>
      <c r="I2528" s="36">
        <f>(Reference!B$12*List!$H2528)+Reference!B$13</f>
        <v>775.31123198459477</v>
      </c>
      <c r="J2528" s="36">
        <f>(Reference!C$12*List!$H2528)+Reference!C$13</f>
        <v>1157.0368958402662</v>
      </c>
      <c r="K2528" s="36">
        <f>(Reference!D$12*List!$H2528)+Reference!D$13</f>
        <v>1385.111978018183</v>
      </c>
      <c r="L2528" s="36">
        <f>(Reference!E$12*List!$H2528)+Reference!E$13</f>
        <v>1713.0599382866405</v>
      </c>
      <c r="M2528" s="36">
        <f>(Reference!F$12*List!$H2528)+Reference!F$13</f>
        <v>1784.6034903803447</v>
      </c>
      <c r="N2528" s="36">
        <f>(Reference!G$12*List!$H2528)+Reference!G$13</f>
        <v>2020.8412597098925</v>
      </c>
      <c r="O2528" s="36">
        <f>(Reference!H$12*List!$H2528)+Reference!H$13</f>
        <v>2097.6665505487699</v>
      </c>
      <c r="P2528" s="36">
        <f>(Reference!I$12*List!$H2528)+Reference!I$13</f>
        <v>2180.2537382005635</v>
      </c>
      <c r="Q2528" s="36">
        <f>(Reference!J$12*List!$H2528)+Reference!J$13</f>
        <v>2524.0469147045387</v>
      </c>
      <c r="R2528" s="36">
        <f>(Reference!K$12*List!$H2528)+Reference!K$13</f>
        <v>2604.2333120176172</v>
      </c>
      <c r="S2528" s="36">
        <f>(Reference!L$12*List!$H2528)+Reference!L$13</f>
        <v>2809.7409650116133</v>
      </c>
      <c r="T2528" s="36">
        <f>(Reference!M$12*List!$H2528)+Reference!M$13</f>
        <v>3356.6410041708714</v>
      </c>
      <c r="U2528" s="36">
        <f>(Reference!N$12*List!$H2528)+Reference!N$13</f>
        <v>13540.793620999542</v>
      </c>
      <c r="V2528" s="12">
        <f>(Reference!O$12*List!$H2528)+Reference!O$13</f>
        <v>503.3497024149691</v>
      </c>
      <c r="W2528" s="12">
        <f>(Reference!P$12*List!$H2528)+Reference!P$13</f>
        <v>709.26548976654749</v>
      </c>
      <c r="X2528" s="12">
        <f>(Reference!Q$12*List!$H2528)+Reference!Q$13</f>
        <v>354.63274488327374</v>
      </c>
      <c r="Y2528" s="53"/>
      <c r="Z2528" s="1" t="str">
        <f t="shared" si="79"/>
        <v>JEFFERSON, Tennessee</v>
      </c>
      <c r="AA2528" s="41" t="s">
        <v>7510</v>
      </c>
      <c r="AB2528" s="40" t="s">
        <v>277</v>
      </c>
      <c r="AC2528" s="44" t="s">
        <v>56</v>
      </c>
      <c r="AD2528" s="62">
        <v>0.80579999999999996</v>
      </c>
      <c r="AE2528" s="56" t="str">
        <f t="shared" si="78"/>
        <v/>
      </c>
      <c r="AF2528" s="60">
        <v>44860</v>
      </c>
      <c r="AI2528" s="60">
        <v>0.72050000000000003</v>
      </c>
    </row>
    <row r="2529" spans="1:35" x14ac:dyDescent="0.35">
      <c r="A2529" s="46" t="s">
        <v>3244</v>
      </c>
      <c r="B2529" s="65" t="s">
        <v>6722</v>
      </c>
      <c r="C2529" s="19">
        <v>99944</v>
      </c>
      <c r="D2529" s="48" t="s">
        <v>9454</v>
      </c>
      <c r="E2529" s="41" t="s">
        <v>7613</v>
      </c>
      <c r="F2529" s="44" t="s">
        <v>56</v>
      </c>
      <c r="G2529" s="18" t="s">
        <v>4188</v>
      </c>
      <c r="H2529" s="16">
        <v>0.71650000000000003</v>
      </c>
      <c r="I2529" s="36">
        <f>(Reference!B$12*List!$H2529)+Reference!B$13</f>
        <v>793.79742387415854</v>
      </c>
      <c r="J2529" s="36">
        <f>(Reference!C$12*List!$H2529)+Reference!C$13</f>
        <v>1184.6247924131785</v>
      </c>
      <c r="K2529" s="36">
        <f>(Reference!D$12*List!$H2529)+Reference!D$13</f>
        <v>1418.1380000308322</v>
      </c>
      <c r="L2529" s="36">
        <f>(Reference!E$12*List!$H2529)+Reference!E$13</f>
        <v>1753.905412247374</v>
      </c>
      <c r="M2529" s="36">
        <f>(Reference!F$12*List!$H2529)+Reference!F$13</f>
        <v>1827.1548184263852</v>
      </c>
      <c r="N2529" s="36">
        <f>(Reference!G$12*List!$H2529)+Reference!G$13</f>
        <v>2069.0253408429862</v>
      </c>
      <c r="O2529" s="36">
        <f>(Reference!H$12*List!$H2529)+Reference!H$13</f>
        <v>2147.6824213036698</v>
      </c>
      <c r="P2529" s="36">
        <f>(Reference!I$12*List!$H2529)+Reference!I$13</f>
        <v>2232.238782798905</v>
      </c>
      <c r="Q2529" s="36">
        <f>(Reference!J$12*List!$H2529)+Reference!J$13</f>
        <v>2584.2292178604621</v>
      </c>
      <c r="R2529" s="36">
        <f>(Reference!K$12*List!$H2529)+Reference!K$13</f>
        <v>2666.3275455913008</v>
      </c>
      <c r="S2529" s="36">
        <f>(Reference!L$12*List!$H2529)+Reference!L$13</f>
        <v>2876.7352358236285</v>
      </c>
      <c r="T2529" s="36">
        <f>(Reference!M$12*List!$H2529)+Reference!M$13</f>
        <v>3436.6753273531176</v>
      </c>
      <c r="U2529" s="36">
        <f>(Reference!N$12*List!$H2529)+Reference!N$13</f>
        <v>13863.654555922451</v>
      </c>
      <c r="V2529" s="12">
        <f>(Reference!O$12*List!$H2529)+Reference!O$13</f>
        <v>515.35135904333947</v>
      </c>
      <c r="W2529" s="12">
        <f>(Reference!P$12*List!$H2529)+Reference!P$13</f>
        <v>726.17691501561478</v>
      </c>
      <c r="X2529" s="12">
        <f>(Reference!Q$12*List!$H2529)+Reference!Q$13</f>
        <v>363.08845750780739</v>
      </c>
      <c r="Y2529" s="53"/>
      <c r="Z2529" s="1" t="str">
        <f t="shared" si="79"/>
        <v>JOHNSON, Tennessee</v>
      </c>
      <c r="AA2529" s="41" t="s">
        <v>7613</v>
      </c>
      <c r="AB2529" s="40" t="s">
        <v>277</v>
      </c>
      <c r="AC2529" s="44" t="s">
        <v>56</v>
      </c>
      <c r="AD2529" s="62">
        <v>0.80579999999999996</v>
      </c>
      <c r="AE2529" s="56" t="str">
        <f t="shared" si="78"/>
        <v/>
      </c>
      <c r="AF2529" s="60">
        <v>44870</v>
      </c>
      <c r="AI2529" s="60">
        <v>0.71650000000000003</v>
      </c>
    </row>
    <row r="2530" spans="1:35" x14ac:dyDescent="0.35">
      <c r="A2530" s="46" t="s">
        <v>3245</v>
      </c>
      <c r="B2530" s="65" t="s">
        <v>6723</v>
      </c>
      <c r="C2530" s="28" t="s">
        <v>4155</v>
      </c>
      <c r="D2530" s="48" t="s">
        <v>545</v>
      </c>
      <c r="E2530" s="40" t="s">
        <v>7986</v>
      </c>
      <c r="F2530" s="43" t="s">
        <v>56</v>
      </c>
      <c r="G2530" s="18" t="s">
        <v>4187</v>
      </c>
      <c r="H2530" s="16">
        <v>0.72050000000000003</v>
      </c>
      <c r="I2530" s="36">
        <f>(Reference!B$12*List!$H2530)+Reference!B$13</f>
        <v>796.87845585575246</v>
      </c>
      <c r="J2530" s="36">
        <f>(Reference!C$12*List!$H2530)+Reference!C$13</f>
        <v>1189.2227751753305</v>
      </c>
      <c r="K2530" s="36">
        <f>(Reference!D$12*List!$H2530)+Reference!D$13</f>
        <v>1423.6423370329403</v>
      </c>
      <c r="L2530" s="36">
        <f>(Reference!E$12*List!$H2530)+Reference!E$13</f>
        <v>1760.7129912408298</v>
      </c>
      <c r="M2530" s="36">
        <f>(Reference!F$12*List!$H2530)+Reference!F$13</f>
        <v>1834.2467064340585</v>
      </c>
      <c r="N2530" s="36">
        <f>(Reference!G$12*List!$H2530)+Reference!G$13</f>
        <v>2077.0560210318354</v>
      </c>
      <c r="O2530" s="36">
        <f>(Reference!H$12*List!$H2530)+Reference!H$13</f>
        <v>2156.0183997628201</v>
      </c>
      <c r="P2530" s="36">
        <f>(Reference!I$12*List!$H2530)+Reference!I$13</f>
        <v>2240.9029568986289</v>
      </c>
      <c r="Q2530" s="36">
        <f>(Reference!J$12*List!$H2530)+Reference!J$13</f>
        <v>2594.2596017197825</v>
      </c>
      <c r="R2530" s="36">
        <f>(Reference!K$12*List!$H2530)+Reference!K$13</f>
        <v>2676.6765845202481</v>
      </c>
      <c r="S2530" s="36">
        <f>(Reference!L$12*List!$H2530)+Reference!L$13</f>
        <v>2887.9009476256306</v>
      </c>
      <c r="T2530" s="36">
        <f>(Reference!M$12*List!$H2530)+Reference!M$13</f>
        <v>3450.0143812168262</v>
      </c>
      <c r="U2530" s="36">
        <f>(Reference!N$12*List!$H2530)+Reference!N$13</f>
        <v>13917.464711742934</v>
      </c>
      <c r="V2530" s="12">
        <f>(Reference!O$12*List!$H2530)+Reference!O$13</f>
        <v>517.35163514806788</v>
      </c>
      <c r="W2530" s="12">
        <f>(Reference!P$12*List!$H2530)+Reference!P$13</f>
        <v>728.99548589045935</v>
      </c>
      <c r="X2530" s="12">
        <f>(Reference!Q$12*List!$H2530)+Reference!Q$13</f>
        <v>364.49774294522967</v>
      </c>
      <c r="Y2530" s="53"/>
      <c r="Z2530" s="1" t="str">
        <f t="shared" si="79"/>
        <v>KNOX, Tennessee</v>
      </c>
      <c r="AA2530" s="41" t="s">
        <v>7986</v>
      </c>
      <c r="AB2530" s="40" t="s">
        <v>277</v>
      </c>
      <c r="AC2530" s="44" t="s">
        <v>56</v>
      </c>
      <c r="AD2530" s="62">
        <v>0.80579999999999996</v>
      </c>
      <c r="AE2530" s="56" t="str">
        <f t="shared" si="78"/>
        <v/>
      </c>
      <c r="AF2530" s="60">
        <v>44880</v>
      </c>
      <c r="AI2530" s="60">
        <v>0.71650000000000003</v>
      </c>
    </row>
    <row r="2531" spans="1:35" x14ac:dyDescent="0.35">
      <c r="A2531" s="46" t="s">
        <v>3246</v>
      </c>
      <c r="B2531" s="65" t="s">
        <v>6724</v>
      </c>
      <c r="C2531" s="28">
        <v>99944</v>
      </c>
      <c r="D2531" s="48" t="s">
        <v>9454</v>
      </c>
      <c r="E2531" s="40" t="s">
        <v>7659</v>
      </c>
      <c r="F2531" s="44" t="s">
        <v>56</v>
      </c>
      <c r="G2531" s="18" t="s">
        <v>4188</v>
      </c>
      <c r="H2531" s="16">
        <v>0.71650000000000003</v>
      </c>
      <c r="I2531" s="36">
        <f>(Reference!B$12*List!$H2531)+Reference!B$13</f>
        <v>793.79742387415854</v>
      </c>
      <c r="J2531" s="36">
        <f>(Reference!C$12*List!$H2531)+Reference!C$13</f>
        <v>1184.6247924131785</v>
      </c>
      <c r="K2531" s="36">
        <f>(Reference!D$12*List!$H2531)+Reference!D$13</f>
        <v>1418.1380000308322</v>
      </c>
      <c r="L2531" s="36">
        <f>(Reference!E$12*List!$H2531)+Reference!E$13</f>
        <v>1753.905412247374</v>
      </c>
      <c r="M2531" s="36">
        <f>(Reference!F$12*List!$H2531)+Reference!F$13</f>
        <v>1827.1548184263852</v>
      </c>
      <c r="N2531" s="36">
        <f>(Reference!G$12*List!$H2531)+Reference!G$13</f>
        <v>2069.0253408429862</v>
      </c>
      <c r="O2531" s="36">
        <f>(Reference!H$12*List!$H2531)+Reference!H$13</f>
        <v>2147.6824213036698</v>
      </c>
      <c r="P2531" s="36">
        <f>(Reference!I$12*List!$H2531)+Reference!I$13</f>
        <v>2232.238782798905</v>
      </c>
      <c r="Q2531" s="36">
        <f>(Reference!J$12*List!$H2531)+Reference!J$13</f>
        <v>2584.2292178604621</v>
      </c>
      <c r="R2531" s="36">
        <f>(Reference!K$12*List!$H2531)+Reference!K$13</f>
        <v>2666.3275455913008</v>
      </c>
      <c r="S2531" s="36">
        <f>(Reference!L$12*List!$H2531)+Reference!L$13</f>
        <v>2876.7352358236285</v>
      </c>
      <c r="T2531" s="36">
        <f>(Reference!M$12*List!$H2531)+Reference!M$13</f>
        <v>3436.6753273531176</v>
      </c>
      <c r="U2531" s="36">
        <f>(Reference!N$12*List!$H2531)+Reference!N$13</f>
        <v>13863.654555922451</v>
      </c>
      <c r="V2531" s="12">
        <f>(Reference!O$12*List!$H2531)+Reference!O$13</f>
        <v>515.35135904333947</v>
      </c>
      <c r="W2531" s="12">
        <f>(Reference!P$12*List!$H2531)+Reference!P$13</f>
        <v>726.17691501561478</v>
      </c>
      <c r="X2531" s="12">
        <f>(Reference!Q$12*List!$H2531)+Reference!Q$13</f>
        <v>363.08845750780739</v>
      </c>
      <c r="Y2531" s="53"/>
      <c r="Z2531" s="1" t="str">
        <f t="shared" si="79"/>
        <v>LAKE, Tennessee</v>
      </c>
      <c r="AA2531" s="41" t="s">
        <v>7659</v>
      </c>
      <c r="AB2531" s="40" t="s">
        <v>277</v>
      </c>
      <c r="AC2531" s="44" t="s">
        <v>56</v>
      </c>
      <c r="AD2531" s="62">
        <v>0.80579999999999996</v>
      </c>
      <c r="AE2531" s="56" t="str">
        <f t="shared" si="78"/>
        <v/>
      </c>
      <c r="AF2531" s="60">
        <v>44890</v>
      </c>
      <c r="AI2531" s="60">
        <v>0.72219999999999995</v>
      </c>
    </row>
    <row r="2532" spans="1:35" x14ac:dyDescent="0.35">
      <c r="A2532" s="46" t="s">
        <v>3247</v>
      </c>
      <c r="B2532" s="65" t="s">
        <v>6725</v>
      </c>
      <c r="C2532" s="28">
        <v>99944</v>
      </c>
      <c r="D2532" s="48" t="s">
        <v>9454</v>
      </c>
      <c r="E2532" s="40" t="s">
        <v>7512</v>
      </c>
      <c r="F2532" s="44" t="s">
        <v>56</v>
      </c>
      <c r="G2532" s="18" t="s">
        <v>4188</v>
      </c>
      <c r="H2532" s="16">
        <v>0.71650000000000003</v>
      </c>
      <c r="I2532" s="36">
        <f>(Reference!B$12*List!$H2532)+Reference!B$13</f>
        <v>793.79742387415854</v>
      </c>
      <c r="J2532" s="36">
        <f>(Reference!C$12*List!$H2532)+Reference!C$13</f>
        <v>1184.6247924131785</v>
      </c>
      <c r="K2532" s="36">
        <f>(Reference!D$12*List!$H2532)+Reference!D$13</f>
        <v>1418.1380000308322</v>
      </c>
      <c r="L2532" s="36">
        <f>(Reference!E$12*List!$H2532)+Reference!E$13</f>
        <v>1753.905412247374</v>
      </c>
      <c r="M2532" s="36">
        <f>(Reference!F$12*List!$H2532)+Reference!F$13</f>
        <v>1827.1548184263852</v>
      </c>
      <c r="N2532" s="36">
        <f>(Reference!G$12*List!$H2532)+Reference!G$13</f>
        <v>2069.0253408429862</v>
      </c>
      <c r="O2532" s="36">
        <f>(Reference!H$12*List!$H2532)+Reference!H$13</f>
        <v>2147.6824213036698</v>
      </c>
      <c r="P2532" s="36">
        <f>(Reference!I$12*List!$H2532)+Reference!I$13</f>
        <v>2232.238782798905</v>
      </c>
      <c r="Q2532" s="36">
        <f>(Reference!J$12*List!$H2532)+Reference!J$13</f>
        <v>2584.2292178604621</v>
      </c>
      <c r="R2532" s="36">
        <f>(Reference!K$12*List!$H2532)+Reference!K$13</f>
        <v>2666.3275455913008</v>
      </c>
      <c r="S2532" s="36">
        <f>(Reference!L$12*List!$H2532)+Reference!L$13</f>
        <v>2876.7352358236285</v>
      </c>
      <c r="T2532" s="36">
        <f>(Reference!M$12*List!$H2532)+Reference!M$13</f>
        <v>3436.6753273531176</v>
      </c>
      <c r="U2532" s="36">
        <f>(Reference!N$12*List!$H2532)+Reference!N$13</f>
        <v>13863.654555922451</v>
      </c>
      <c r="V2532" s="12">
        <f>(Reference!O$12*List!$H2532)+Reference!O$13</f>
        <v>515.35135904333947</v>
      </c>
      <c r="W2532" s="12">
        <f>(Reference!P$12*List!$H2532)+Reference!P$13</f>
        <v>726.17691501561478</v>
      </c>
      <c r="X2532" s="12">
        <f>(Reference!Q$12*List!$H2532)+Reference!Q$13</f>
        <v>363.08845750780739</v>
      </c>
      <c r="Y2532" s="53"/>
      <c r="Z2532" s="1" t="str">
        <f t="shared" si="79"/>
        <v>LAUDERDALE, Tennessee</v>
      </c>
      <c r="AA2532" s="41" t="s">
        <v>7512</v>
      </c>
      <c r="AB2532" s="40" t="s">
        <v>277</v>
      </c>
      <c r="AC2532" s="44" t="s">
        <v>56</v>
      </c>
      <c r="AD2532" s="62">
        <v>0.80579999999999996</v>
      </c>
      <c r="AE2532" s="56" t="str">
        <f t="shared" si="78"/>
        <v/>
      </c>
      <c r="AF2532" s="60">
        <v>44900</v>
      </c>
      <c r="AI2532" s="60">
        <v>0.71650000000000003</v>
      </c>
    </row>
    <row r="2533" spans="1:35" x14ac:dyDescent="0.35">
      <c r="A2533" s="46" t="s">
        <v>3248</v>
      </c>
      <c r="B2533" s="65" t="s">
        <v>6726</v>
      </c>
      <c r="C2533" s="19">
        <v>99944</v>
      </c>
      <c r="D2533" s="48" t="s">
        <v>9454</v>
      </c>
      <c r="E2533" s="41" t="s">
        <v>7513</v>
      </c>
      <c r="F2533" s="44" t="s">
        <v>56</v>
      </c>
      <c r="G2533" s="18" t="s">
        <v>4188</v>
      </c>
      <c r="H2533" s="16">
        <v>0.71650000000000003</v>
      </c>
      <c r="I2533" s="36">
        <f>(Reference!B$12*List!$H2533)+Reference!B$13</f>
        <v>793.79742387415854</v>
      </c>
      <c r="J2533" s="36">
        <f>(Reference!C$12*List!$H2533)+Reference!C$13</f>
        <v>1184.6247924131785</v>
      </c>
      <c r="K2533" s="36">
        <f>(Reference!D$12*List!$H2533)+Reference!D$13</f>
        <v>1418.1380000308322</v>
      </c>
      <c r="L2533" s="36">
        <f>(Reference!E$12*List!$H2533)+Reference!E$13</f>
        <v>1753.905412247374</v>
      </c>
      <c r="M2533" s="36">
        <f>(Reference!F$12*List!$H2533)+Reference!F$13</f>
        <v>1827.1548184263852</v>
      </c>
      <c r="N2533" s="36">
        <f>(Reference!G$12*List!$H2533)+Reference!G$13</f>
        <v>2069.0253408429862</v>
      </c>
      <c r="O2533" s="36">
        <f>(Reference!H$12*List!$H2533)+Reference!H$13</f>
        <v>2147.6824213036698</v>
      </c>
      <c r="P2533" s="36">
        <f>(Reference!I$12*List!$H2533)+Reference!I$13</f>
        <v>2232.238782798905</v>
      </c>
      <c r="Q2533" s="36">
        <f>(Reference!J$12*List!$H2533)+Reference!J$13</f>
        <v>2584.2292178604621</v>
      </c>
      <c r="R2533" s="36">
        <f>(Reference!K$12*List!$H2533)+Reference!K$13</f>
        <v>2666.3275455913008</v>
      </c>
      <c r="S2533" s="36">
        <f>(Reference!L$12*List!$H2533)+Reference!L$13</f>
        <v>2876.7352358236285</v>
      </c>
      <c r="T2533" s="36">
        <f>(Reference!M$12*List!$H2533)+Reference!M$13</f>
        <v>3436.6753273531176</v>
      </c>
      <c r="U2533" s="36">
        <f>(Reference!N$12*List!$H2533)+Reference!N$13</f>
        <v>13863.654555922451</v>
      </c>
      <c r="V2533" s="12">
        <f>(Reference!O$12*List!$H2533)+Reference!O$13</f>
        <v>515.35135904333947</v>
      </c>
      <c r="W2533" s="12">
        <f>(Reference!P$12*List!$H2533)+Reference!P$13</f>
        <v>726.17691501561478</v>
      </c>
      <c r="X2533" s="12">
        <f>(Reference!Q$12*List!$H2533)+Reference!Q$13</f>
        <v>363.08845750780739</v>
      </c>
      <c r="Y2533" s="53"/>
      <c r="Z2533" s="1" t="str">
        <f t="shared" si="79"/>
        <v>LAWRENCE, Tennessee</v>
      </c>
      <c r="AA2533" s="41" t="s">
        <v>7513</v>
      </c>
      <c r="AB2533" s="40" t="s">
        <v>277</v>
      </c>
      <c r="AC2533" s="44" t="s">
        <v>56</v>
      </c>
      <c r="AD2533" s="62">
        <v>0.80579999999999996</v>
      </c>
      <c r="AE2533" s="56" t="str">
        <f t="shared" si="78"/>
        <v/>
      </c>
      <c r="AF2533" s="60">
        <v>44910</v>
      </c>
      <c r="AI2533" s="60">
        <v>0.71650000000000003</v>
      </c>
    </row>
    <row r="2534" spans="1:35" x14ac:dyDescent="0.35">
      <c r="A2534" s="46" t="s">
        <v>3249</v>
      </c>
      <c r="B2534" s="65" t="s">
        <v>6727</v>
      </c>
      <c r="C2534" s="19">
        <v>99944</v>
      </c>
      <c r="D2534" s="48" t="s">
        <v>9454</v>
      </c>
      <c r="E2534" s="41" t="s">
        <v>7950</v>
      </c>
      <c r="F2534" s="44" t="s">
        <v>56</v>
      </c>
      <c r="G2534" s="18" t="s">
        <v>4188</v>
      </c>
      <c r="H2534" s="16">
        <v>0.71650000000000003</v>
      </c>
      <c r="I2534" s="36">
        <f>(Reference!B$12*List!$H2534)+Reference!B$13</f>
        <v>793.79742387415854</v>
      </c>
      <c r="J2534" s="36">
        <f>(Reference!C$12*List!$H2534)+Reference!C$13</f>
        <v>1184.6247924131785</v>
      </c>
      <c r="K2534" s="36">
        <f>(Reference!D$12*List!$H2534)+Reference!D$13</f>
        <v>1418.1380000308322</v>
      </c>
      <c r="L2534" s="36">
        <f>(Reference!E$12*List!$H2534)+Reference!E$13</f>
        <v>1753.905412247374</v>
      </c>
      <c r="M2534" s="36">
        <f>(Reference!F$12*List!$H2534)+Reference!F$13</f>
        <v>1827.1548184263852</v>
      </c>
      <c r="N2534" s="36">
        <f>(Reference!G$12*List!$H2534)+Reference!G$13</f>
        <v>2069.0253408429862</v>
      </c>
      <c r="O2534" s="36">
        <f>(Reference!H$12*List!$H2534)+Reference!H$13</f>
        <v>2147.6824213036698</v>
      </c>
      <c r="P2534" s="36">
        <f>(Reference!I$12*List!$H2534)+Reference!I$13</f>
        <v>2232.238782798905</v>
      </c>
      <c r="Q2534" s="36">
        <f>(Reference!J$12*List!$H2534)+Reference!J$13</f>
        <v>2584.2292178604621</v>
      </c>
      <c r="R2534" s="36">
        <f>(Reference!K$12*List!$H2534)+Reference!K$13</f>
        <v>2666.3275455913008</v>
      </c>
      <c r="S2534" s="36">
        <f>(Reference!L$12*List!$H2534)+Reference!L$13</f>
        <v>2876.7352358236285</v>
      </c>
      <c r="T2534" s="36">
        <f>(Reference!M$12*List!$H2534)+Reference!M$13</f>
        <v>3436.6753273531176</v>
      </c>
      <c r="U2534" s="36">
        <f>(Reference!N$12*List!$H2534)+Reference!N$13</f>
        <v>13863.654555922451</v>
      </c>
      <c r="V2534" s="12">
        <f>(Reference!O$12*List!$H2534)+Reference!O$13</f>
        <v>515.35135904333947</v>
      </c>
      <c r="W2534" s="12">
        <f>(Reference!P$12*List!$H2534)+Reference!P$13</f>
        <v>726.17691501561478</v>
      </c>
      <c r="X2534" s="12">
        <f>(Reference!Q$12*List!$H2534)+Reference!Q$13</f>
        <v>363.08845750780739</v>
      </c>
      <c r="Y2534" s="53"/>
      <c r="Z2534" s="1" t="str">
        <f t="shared" si="79"/>
        <v>LEWIS, Tennessee</v>
      </c>
      <c r="AA2534" s="41" t="s">
        <v>7950</v>
      </c>
      <c r="AB2534" s="40" t="s">
        <v>277</v>
      </c>
      <c r="AC2534" s="44" t="s">
        <v>56</v>
      </c>
      <c r="AD2534" s="62">
        <v>0.80579999999999996</v>
      </c>
      <c r="AE2534" s="56" t="str">
        <f t="shared" si="78"/>
        <v/>
      </c>
      <c r="AF2534" s="60">
        <v>44920</v>
      </c>
      <c r="AI2534" s="60">
        <v>0.71650000000000003</v>
      </c>
    </row>
    <row r="2535" spans="1:35" x14ac:dyDescent="0.35">
      <c r="A2535" s="46" t="s">
        <v>3250</v>
      </c>
      <c r="B2535" s="65" t="s">
        <v>6728</v>
      </c>
      <c r="C2535" s="19">
        <v>99944</v>
      </c>
      <c r="D2535" s="48" t="s">
        <v>9454</v>
      </c>
      <c r="E2535" s="41" t="s">
        <v>7615</v>
      </c>
      <c r="F2535" s="44" t="s">
        <v>56</v>
      </c>
      <c r="G2535" s="18" t="s">
        <v>4188</v>
      </c>
      <c r="H2535" s="16">
        <v>0.71650000000000003</v>
      </c>
      <c r="I2535" s="36">
        <f>(Reference!B$12*List!$H2535)+Reference!B$13</f>
        <v>793.79742387415854</v>
      </c>
      <c r="J2535" s="36">
        <f>(Reference!C$12*List!$H2535)+Reference!C$13</f>
        <v>1184.6247924131785</v>
      </c>
      <c r="K2535" s="36">
        <f>(Reference!D$12*List!$H2535)+Reference!D$13</f>
        <v>1418.1380000308322</v>
      </c>
      <c r="L2535" s="36">
        <f>(Reference!E$12*List!$H2535)+Reference!E$13</f>
        <v>1753.905412247374</v>
      </c>
      <c r="M2535" s="36">
        <f>(Reference!F$12*List!$H2535)+Reference!F$13</f>
        <v>1827.1548184263852</v>
      </c>
      <c r="N2535" s="36">
        <f>(Reference!G$12*List!$H2535)+Reference!G$13</f>
        <v>2069.0253408429862</v>
      </c>
      <c r="O2535" s="36">
        <f>(Reference!H$12*List!$H2535)+Reference!H$13</f>
        <v>2147.6824213036698</v>
      </c>
      <c r="P2535" s="36">
        <f>(Reference!I$12*List!$H2535)+Reference!I$13</f>
        <v>2232.238782798905</v>
      </c>
      <c r="Q2535" s="36">
        <f>(Reference!J$12*List!$H2535)+Reference!J$13</f>
        <v>2584.2292178604621</v>
      </c>
      <c r="R2535" s="36">
        <f>(Reference!K$12*List!$H2535)+Reference!K$13</f>
        <v>2666.3275455913008</v>
      </c>
      <c r="S2535" s="36">
        <f>(Reference!L$12*List!$H2535)+Reference!L$13</f>
        <v>2876.7352358236285</v>
      </c>
      <c r="T2535" s="36">
        <f>(Reference!M$12*List!$H2535)+Reference!M$13</f>
        <v>3436.6753273531176</v>
      </c>
      <c r="U2535" s="36">
        <f>(Reference!N$12*List!$H2535)+Reference!N$13</f>
        <v>13863.654555922451</v>
      </c>
      <c r="V2535" s="12">
        <f>(Reference!O$12*List!$H2535)+Reference!O$13</f>
        <v>515.35135904333947</v>
      </c>
      <c r="W2535" s="12">
        <f>(Reference!P$12*List!$H2535)+Reference!P$13</f>
        <v>726.17691501561478</v>
      </c>
      <c r="X2535" s="12">
        <f>(Reference!Q$12*List!$H2535)+Reference!Q$13</f>
        <v>363.08845750780739</v>
      </c>
      <c r="Y2535" s="53"/>
      <c r="Z2535" s="1" t="str">
        <f t="shared" si="79"/>
        <v>LINCOLN, Tennessee</v>
      </c>
      <c r="AA2535" s="41" t="s">
        <v>7615</v>
      </c>
      <c r="AB2535" s="40" t="s">
        <v>277</v>
      </c>
      <c r="AC2535" s="44" t="s">
        <v>56</v>
      </c>
      <c r="AD2535" s="62">
        <v>0.80579999999999996</v>
      </c>
      <c r="AE2535" s="56" t="str">
        <f t="shared" si="78"/>
        <v/>
      </c>
      <c r="AF2535" s="60">
        <v>44930</v>
      </c>
      <c r="AI2535" s="60">
        <v>0.88429999999999997</v>
      </c>
    </row>
    <row r="2536" spans="1:35" x14ac:dyDescent="0.35">
      <c r="A2536" s="46" t="s">
        <v>3251</v>
      </c>
      <c r="B2536" s="65" t="s">
        <v>6729</v>
      </c>
      <c r="C2536" s="19" t="s">
        <v>4155</v>
      </c>
      <c r="D2536" s="48" t="s">
        <v>545</v>
      </c>
      <c r="E2536" s="41" t="s">
        <v>8966</v>
      </c>
      <c r="F2536" s="43" t="s">
        <v>56</v>
      </c>
      <c r="G2536" s="18" t="s">
        <v>4187</v>
      </c>
      <c r="H2536" s="16">
        <v>0.72050000000000003</v>
      </c>
      <c r="I2536" s="36">
        <f>(Reference!B$12*List!$H2536)+Reference!B$13</f>
        <v>796.87845585575246</v>
      </c>
      <c r="J2536" s="36">
        <f>(Reference!C$12*List!$H2536)+Reference!C$13</f>
        <v>1189.2227751753305</v>
      </c>
      <c r="K2536" s="36">
        <f>(Reference!D$12*List!$H2536)+Reference!D$13</f>
        <v>1423.6423370329403</v>
      </c>
      <c r="L2536" s="36">
        <f>(Reference!E$12*List!$H2536)+Reference!E$13</f>
        <v>1760.7129912408298</v>
      </c>
      <c r="M2536" s="36">
        <f>(Reference!F$12*List!$H2536)+Reference!F$13</f>
        <v>1834.2467064340585</v>
      </c>
      <c r="N2536" s="36">
        <f>(Reference!G$12*List!$H2536)+Reference!G$13</f>
        <v>2077.0560210318354</v>
      </c>
      <c r="O2536" s="36">
        <f>(Reference!H$12*List!$H2536)+Reference!H$13</f>
        <v>2156.0183997628201</v>
      </c>
      <c r="P2536" s="36">
        <f>(Reference!I$12*List!$H2536)+Reference!I$13</f>
        <v>2240.9029568986289</v>
      </c>
      <c r="Q2536" s="36">
        <f>(Reference!J$12*List!$H2536)+Reference!J$13</f>
        <v>2594.2596017197825</v>
      </c>
      <c r="R2536" s="36">
        <f>(Reference!K$12*List!$H2536)+Reference!K$13</f>
        <v>2676.6765845202481</v>
      </c>
      <c r="S2536" s="36">
        <f>(Reference!L$12*List!$H2536)+Reference!L$13</f>
        <v>2887.9009476256306</v>
      </c>
      <c r="T2536" s="36">
        <f>(Reference!M$12*List!$H2536)+Reference!M$13</f>
        <v>3450.0143812168262</v>
      </c>
      <c r="U2536" s="36">
        <f>(Reference!N$12*List!$H2536)+Reference!N$13</f>
        <v>13917.464711742934</v>
      </c>
      <c r="V2536" s="12">
        <f>(Reference!O$12*List!$H2536)+Reference!O$13</f>
        <v>517.35163514806788</v>
      </c>
      <c r="W2536" s="12">
        <f>(Reference!P$12*List!$H2536)+Reference!P$13</f>
        <v>728.99548589045935</v>
      </c>
      <c r="X2536" s="12">
        <f>(Reference!Q$12*List!$H2536)+Reference!Q$13</f>
        <v>364.49774294522967</v>
      </c>
      <c r="Y2536" s="53"/>
      <c r="Z2536" s="1" t="str">
        <f t="shared" si="79"/>
        <v>LOUDON, Tennessee</v>
      </c>
      <c r="AA2536" s="41" t="s">
        <v>8966</v>
      </c>
      <c r="AB2536" s="40" t="s">
        <v>277</v>
      </c>
      <c r="AC2536" s="44" t="s">
        <v>56</v>
      </c>
      <c r="AD2536" s="62">
        <v>0.80579999999999996</v>
      </c>
      <c r="AE2536" s="56" t="str">
        <f t="shared" si="78"/>
        <v/>
      </c>
      <c r="AF2536" s="60">
        <v>44940</v>
      </c>
      <c r="AI2536" s="60">
        <v>0.88429999999999997</v>
      </c>
    </row>
    <row r="2537" spans="1:35" x14ac:dyDescent="0.35">
      <c r="A2537" s="46" t="s">
        <v>3252</v>
      </c>
      <c r="B2537" s="65" t="s">
        <v>6730</v>
      </c>
      <c r="C2537" s="28">
        <v>99944</v>
      </c>
      <c r="D2537" s="48" t="s">
        <v>9454</v>
      </c>
      <c r="E2537" s="40" t="s">
        <v>8967</v>
      </c>
      <c r="F2537" s="44" t="s">
        <v>56</v>
      </c>
      <c r="G2537" s="18" t="s">
        <v>4188</v>
      </c>
      <c r="H2537" s="16">
        <v>0.71650000000000003</v>
      </c>
      <c r="I2537" s="36">
        <f>(Reference!B$12*List!$H2537)+Reference!B$13</f>
        <v>793.79742387415854</v>
      </c>
      <c r="J2537" s="36">
        <f>(Reference!C$12*List!$H2537)+Reference!C$13</f>
        <v>1184.6247924131785</v>
      </c>
      <c r="K2537" s="36">
        <f>(Reference!D$12*List!$H2537)+Reference!D$13</f>
        <v>1418.1380000308322</v>
      </c>
      <c r="L2537" s="36">
        <f>(Reference!E$12*List!$H2537)+Reference!E$13</f>
        <v>1753.905412247374</v>
      </c>
      <c r="M2537" s="36">
        <f>(Reference!F$12*List!$H2537)+Reference!F$13</f>
        <v>1827.1548184263852</v>
      </c>
      <c r="N2537" s="36">
        <f>(Reference!G$12*List!$H2537)+Reference!G$13</f>
        <v>2069.0253408429862</v>
      </c>
      <c r="O2537" s="36">
        <f>(Reference!H$12*List!$H2537)+Reference!H$13</f>
        <v>2147.6824213036698</v>
      </c>
      <c r="P2537" s="36">
        <f>(Reference!I$12*List!$H2537)+Reference!I$13</f>
        <v>2232.238782798905</v>
      </c>
      <c r="Q2537" s="36">
        <f>(Reference!J$12*List!$H2537)+Reference!J$13</f>
        <v>2584.2292178604621</v>
      </c>
      <c r="R2537" s="36">
        <f>(Reference!K$12*List!$H2537)+Reference!K$13</f>
        <v>2666.3275455913008</v>
      </c>
      <c r="S2537" s="36">
        <f>(Reference!L$12*List!$H2537)+Reference!L$13</f>
        <v>2876.7352358236285</v>
      </c>
      <c r="T2537" s="36">
        <f>(Reference!M$12*List!$H2537)+Reference!M$13</f>
        <v>3436.6753273531176</v>
      </c>
      <c r="U2537" s="36">
        <f>(Reference!N$12*List!$H2537)+Reference!N$13</f>
        <v>13863.654555922451</v>
      </c>
      <c r="V2537" s="12">
        <f>(Reference!O$12*List!$H2537)+Reference!O$13</f>
        <v>515.35135904333947</v>
      </c>
      <c r="W2537" s="12">
        <f>(Reference!P$12*List!$H2537)+Reference!P$13</f>
        <v>726.17691501561478</v>
      </c>
      <c r="X2537" s="12">
        <f>(Reference!Q$12*List!$H2537)+Reference!Q$13</f>
        <v>363.08845750780739</v>
      </c>
      <c r="Y2537" s="53"/>
      <c r="Z2537" s="1" t="str">
        <f t="shared" si="79"/>
        <v>MC MINN, Tennessee</v>
      </c>
      <c r="AA2537" s="41" t="s">
        <v>8967</v>
      </c>
      <c r="AB2537" s="40" t="s">
        <v>277</v>
      </c>
      <c r="AC2537" s="44" t="s">
        <v>56</v>
      </c>
      <c r="AD2537" s="62">
        <v>0.80579999999999996</v>
      </c>
      <c r="AE2537" s="56" t="str">
        <f t="shared" si="78"/>
        <v/>
      </c>
      <c r="AF2537" s="60">
        <v>45000</v>
      </c>
      <c r="AI2537" s="60">
        <v>0.82550000000000001</v>
      </c>
    </row>
    <row r="2538" spans="1:35" x14ac:dyDescent="0.35">
      <c r="A2538" s="46" t="s">
        <v>3253</v>
      </c>
      <c r="B2538" s="65" t="s">
        <v>6731</v>
      </c>
      <c r="C2538" s="19">
        <v>99944</v>
      </c>
      <c r="D2538" s="48" t="s">
        <v>9454</v>
      </c>
      <c r="E2538" s="41" t="s">
        <v>8968</v>
      </c>
      <c r="F2538" s="44" t="s">
        <v>56</v>
      </c>
      <c r="G2538" s="18" t="s">
        <v>4188</v>
      </c>
      <c r="H2538" s="10">
        <v>0.71650000000000003</v>
      </c>
      <c r="I2538" s="36">
        <f>(Reference!B$12*List!$H2538)+Reference!B$13</f>
        <v>793.79742387415854</v>
      </c>
      <c r="J2538" s="36">
        <f>(Reference!C$12*List!$H2538)+Reference!C$13</f>
        <v>1184.6247924131785</v>
      </c>
      <c r="K2538" s="36">
        <f>(Reference!D$12*List!$H2538)+Reference!D$13</f>
        <v>1418.1380000308322</v>
      </c>
      <c r="L2538" s="36">
        <f>(Reference!E$12*List!$H2538)+Reference!E$13</f>
        <v>1753.905412247374</v>
      </c>
      <c r="M2538" s="36">
        <f>(Reference!F$12*List!$H2538)+Reference!F$13</f>
        <v>1827.1548184263852</v>
      </c>
      <c r="N2538" s="36">
        <f>(Reference!G$12*List!$H2538)+Reference!G$13</f>
        <v>2069.0253408429862</v>
      </c>
      <c r="O2538" s="36">
        <f>(Reference!H$12*List!$H2538)+Reference!H$13</f>
        <v>2147.6824213036698</v>
      </c>
      <c r="P2538" s="36">
        <f>(Reference!I$12*List!$H2538)+Reference!I$13</f>
        <v>2232.238782798905</v>
      </c>
      <c r="Q2538" s="36">
        <f>(Reference!J$12*List!$H2538)+Reference!J$13</f>
        <v>2584.2292178604621</v>
      </c>
      <c r="R2538" s="36">
        <f>(Reference!K$12*List!$H2538)+Reference!K$13</f>
        <v>2666.3275455913008</v>
      </c>
      <c r="S2538" s="36">
        <f>(Reference!L$12*List!$H2538)+Reference!L$13</f>
        <v>2876.7352358236285</v>
      </c>
      <c r="T2538" s="36">
        <f>(Reference!M$12*List!$H2538)+Reference!M$13</f>
        <v>3436.6753273531176</v>
      </c>
      <c r="U2538" s="36">
        <f>(Reference!N$12*List!$H2538)+Reference!N$13</f>
        <v>13863.654555922451</v>
      </c>
      <c r="V2538" s="12">
        <f>(Reference!O$12*List!$H2538)+Reference!O$13</f>
        <v>515.35135904333947</v>
      </c>
      <c r="W2538" s="12">
        <f>(Reference!P$12*List!$H2538)+Reference!P$13</f>
        <v>726.17691501561478</v>
      </c>
      <c r="X2538" s="12">
        <f>(Reference!Q$12*List!$H2538)+Reference!Q$13</f>
        <v>363.08845750780739</v>
      </c>
      <c r="Y2538" s="53"/>
      <c r="Z2538" s="1" t="str">
        <f t="shared" si="79"/>
        <v>MC NAIRY, Tennessee</v>
      </c>
      <c r="AA2538" s="40" t="s">
        <v>8968</v>
      </c>
      <c r="AB2538" s="40" t="s">
        <v>277</v>
      </c>
      <c r="AC2538" s="43" t="s">
        <v>56</v>
      </c>
      <c r="AD2538" s="61">
        <v>0.81069999999999998</v>
      </c>
      <c r="AE2538" s="56" t="str">
        <f t="shared" si="78"/>
        <v/>
      </c>
      <c r="AF2538" s="60">
        <v>45010</v>
      </c>
      <c r="AI2538" s="60">
        <v>0.82550000000000001</v>
      </c>
    </row>
    <row r="2539" spans="1:35" x14ac:dyDescent="0.35">
      <c r="A2539" s="46" t="s">
        <v>3254</v>
      </c>
      <c r="B2539" s="65" t="s">
        <v>6732</v>
      </c>
      <c r="C2539" s="28" t="s">
        <v>2759</v>
      </c>
      <c r="D2539" s="48" t="s">
        <v>9455</v>
      </c>
      <c r="E2539" s="40" t="s">
        <v>7517</v>
      </c>
      <c r="F2539" s="43" t="s">
        <v>56</v>
      </c>
      <c r="G2539" s="18" t="s">
        <v>4187</v>
      </c>
      <c r="H2539" s="10">
        <v>0.88429999999999997</v>
      </c>
      <c r="I2539" s="36">
        <f>(Reference!B$12*List!$H2539)+Reference!B$13</f>
        <v>923.04671550202488</v>
      </c>
      <c r="J2539" s="36">
        <f>(Reference!C$12*List!$H2539)+Reference!C$13</f>
        <v>1377.5101692854578</v>
      </c>
      <c r="K2539" s="36">
        <f>(Reference!D$12*List!$H2539)+Reference!D$13</f>
        <v>1649.0449372692701</v>
      </c>
      <c r="L2539" s="36">
        <f>(Reference!E$12*List!$H2539)+Reference!E$13</f>
        <v>2039.4833510228361</v>
      </c>
      <c r="M2539" s="36">
        <f>(Reference!F$12*List!$H2539)+Reference!F$13</f>
        <v>2124.6595203482843</v>
      </c>
      <c r="N2539" s="36">
        <f>(Reference!G$12*List!$H2539)+Reference!G$13</f>
        <v>2405.9123747652015</v>
      </c>
      <c r="O2539" s="36">
        <f>(Reference!H$12*List!$H2539)+Reference!H$13</f>
        <v>2497.3767176650126</v>
      </c>
      <c r="P2539" s="36">
        <f>(Reference!I$12*List!$H2539)+Reference!I$13</f>
        <v>2595.7008862823091</v>
      </c>
      <c r="Q2539" s="36">
        <f>(Reference!J$12*List!$H2539)+Reference!J$13</f>
        <v>3005.00382075896</v>
      </c>
      <c r="R2539" s="36">
        <f>(Reference!K$12*List!$H2539)+Reference!K$13</f>
        <v>3100.4697286606379</v>
      </c>
      <c r="S2539" s="36">
        <f>(Reference!L$12*List!$H2539)+Reference!L$13</f>
        <v>3345.1368459176306</v>
      </c>
      <c r="T2539" s="36">
        <f>(Reference!M$12*List!$H2539)+Reference!M$13</f>
        <v>3996.2486369356566</v>
      </c>
      <c r="U2539" s="36">
        <f>(Reference!N$12*List!$H2539)+Reference!N$13</f>
        <v>16120.990592591781</v>
      </c>
      <c r="V2539" s="12">
        <f>(Reference!O$12*List!$H2539)+Reference!O$13</f>
        <v>599.2629416366957</v>
      </c>
      <c r="W2539" s="12">
        <f>(Reference!P$12*List!$H2539)+Reference!P$13</f>
        <v>844.41596321534405</v>
      </c>
      <c r="X2539" s="12">
        <f>(Reference!Q$12*List!$H2539)+Reference!Q$13</f>
        <v>422.20798160767202</v>
      </c>
      <c r="Y2539" s="53"/>
      <c r="Z2539" s="1" t="str">
        <f t="shared" si="79"/>
        <v>MACON, Tennessee</v>
      </c>
      <c r="AA2539" s="40" t="s">
        <v>7517</v>
      </c>
      <c r="AB2539" s="40" t="s">
        <v>277</v>
      </c>
      <c r="AC2539" s="43" t="s">
        <v>56</v>
      </c>
      <c r="AD2539" s="61">
        <v>0.84699999999999998</v>
      </c>
      <c r="AE2539" s="56" t="str">
        <f t="shared" si="78"/>
        <v/>
      </c>
      <c r="AF2539" s="60">
        <v>45020</v>
      </c>
      <c r="AI2539" s="60">
        <v>0.82550000000000001</v>
      </c>
    </row>
    <row r="2540" spans="1:35" x14ac:dyDescent="0.35">
      <c r="A2540" s="46" t="s">
        <v>3255</v>
      </c>
      <c r="B2540" s="65" t="s">
        <v>6733</v>
      </c>
      <c r="C2540" s="19" t="s">
        <v>2387</v>
      </c>
      <c r="D2540" s="48" t="s">
        <v>528</v>
      </c>
      <c r="E2540" s="41" t="s">
        <v>7518</v>
      </c>
      <c r="F2540" s="43" t="s">
        <v>56</v>
      </c>
      <c r="G2540" s="18" t="s">
        <v>4187</v>
      </c>
      <c r="H2540" s="16">
        <v>0.75529999999999997</v>
      </c>
      <c r="I2540" s="36">
        <f>(Reference!B$12*List!$H2540)+Reference!B$13</f>
        <v>823.68343409561987</v>
      </c>
      <c r="J2540" s="36">
        <f>(Reference!C$12*List!$H2540)+Reference!C$13</f>
        <v>1229.2252252060537</v>
      </c>
      <c r="K2540" s="36">
        <f>(Reference!D$12*List!$H2540)+Reference!D$13</f>
        <v>1471.5300689512815</v>
      </c>
      <c r="L2540" s="36">
        <f>(Reference!E$12*List!$H2540)+Reference!E$13</f>
        <v>1819.9389284838933</v>
      </c>
      <c r="M2540" s="36">
        <f>(Reference!F$12*List!$H2540)+Reference!F$13</f>
        <v>1895.9461321008171</v>
      </c>
      <c r="N2540" s="36">
        <f>(Reference!G$12*List!$H2540)+Reference!G$13</f>
        <v>2146.9229386748216</v>
      </c>
      <c r="O2540" s="36">
        <f>(Reference!H$12*List!$H2540)+Reference!H$13</f>
        <v>2228.5414123574246</v>
      </c>
      <c r="P2540" s="36">
        <f>(Reference!I$12*List!$H2540)+Reference!I$13</f>
        <v>2316.2812715662235</v>
      </c>
      <c r="Q2540" s="36">
        <f>(Reference!J$12*List!$H2540)+Reference!J$13</f>
        <v>2681.5239412958713</v>
      </c>
      <c r="R2540" s="36">
        <f>(Reference!K$12*List!$H2540)+Reference!K$13</f>
        <v>2766.7132232020895</v>
      </c>
      <c r="S2540" s="36">
        <f>(Reference!L$12*List!$H2540)+Reference!L$13</f>
        <v>2985.0426403030519</v>
      </c>
      <c r="T2540" s="36">
        <f>(Reference!M$12*List!$H2540)+Reference!M$13</f>
        <v>3566.0641498310824</v>
      </c>
      <c r="U2540" s="36">
        <f>(Reference!N$12*List!$H2540)+Reference!N$13</f>
        <v>14385.613067381149</v>
      </c>
      <c r="V2540" s="12">
        <f>(Reference!O$12*List!$H2540)+Reference!O$13</f>
        <v>534.75403725920489</v>
      </c>
      <c r="W2540" s="12">
        <f>(Reference!P$12*List!$H2540)+Reference!P$13</f>
        <v>753.51705250160694</v>
      </c>
      <c r="X2540" s="12">
        <f>(Reference!Q$12*List!$H2540)+Reference!Q$13</f>
        <v>376.75852625080347</v>
      </c>
      <c r="Y2540" s="53"/>
      <c r="Z2540" s="1" t="str">
        <f t="shared" si="79"/>
        <v>MADISON, Tennessee</v>
      </c>
      <c r="AA2540" s="41" t="s">
        <v>7518</v>
      </c>
      <c r="AB2540" s="40" t="s">
        <v>277</v>
      </c>
      <c r="AC2540" s="44" t="s">
        <v>56</v>
      </c>
      <c r="AD2540" s="62">
        <v>0.80579999999999996</v>
      </c>
      <c r="AE2540" s="56" t="str">
        <f t="shared" si="78"/>
        <v/>
      </c>
      <c r="AF2540" s="60">
        <v>45030</v>
      </c>
      <c r="AI2540" s="60">
        <v>0.88939999999999997</v>
      </c>
    </row>
    <row r="2541" spans="1:35" x14ac:dyDescent="0.35">
      <c r="A2541" s="46" t="s">
        <v>3256</v>
      </c>
      <c r="B2541" s="65" t="s">
        <v>6734</v>
      </c>
      <c r="C2541" s="19" t="s">
        <v>1646</v>
      </c>
      <c r="D2541" s="48" t="s">
        <v>420</v>
      </c>
      <c r="E2541" s="41" t="s">
        <v>7520</v>
      </c>
      <c r="F2541" s="43" t="s">
        <v>56</v>
      </c>
      <c r="G2541" s="18" t="s">
        <v>4187</v>
      </c>
      <c r="H2541" s="16">
        <v>0.83509999999999995</v>
      </c>
      <c r="I2541" s="36">
        <f>(Reference!B$12*List!$H2541)+Reference!B$13</f>
        <v>885.15002212841921</v>
      </c>
      <c r="J2541" s="36">
        <f>(Reference!C$12*List!$H2541)+Reference!C$13</f>
        <v>1320.9549813109875</v>
      </c>
      <c r="K2541" s="36">
        <f>(Reference!D$12*List!$H2541)+Reference!D$13</f>
        <v>1581.3415921433395</v>
      </c>
      <c r="L2541" s="36">
        <f>(Reference!E$12*List!$H2541)+Reference!E$13</f>
        <v>1955.7501294033323</v>
      </c>
      <c r="M2541" s="36">
        <f>(Reference!F$12*List!$H2541)+Reference!F$13</f>
        <v>2037.4292978539015</v>
      </c>
      <c r="N2541" s="36">
        <f>(Reference!G$12*List!$H2541)+Reference!G$13</f>
        <v>2307.1350084423589</v>
      </c>
      <c r="O2541" s="36">
        <f>(Reference!H$12*List!$H2541)+Reference!H$13</f>
        <v>2394.8441826174676</v>
      </c>
      <c r="P2541" s="36">
        <f>(Reference!I$12*List!$H2541)+Reference!I$13</f>
        <v>2489.1315448557089</v>
      </c>
      <c r="Q2541" s="36">
        <f>(Reference!J$12*List!$H2541)+Reference!J$13</f>
        <v>2881.6300992893171</v>
      </c>
      <c r="R2541" s="36">
        <f>(Reference!K$12*List!$H2541)+Reference!K$13</f>
        <v>2973.1765498345867</v>
      </c>
      <c r="S2541" s="36">
        <f>(Reference!L$12*List!$H2541)+Reference!L$13</f>
        <v>3207.7985907530006</v>
      </c>
      <c r="T2541" s="36">
        <f>(Reference!M$12*List!$H2541)+Reference!M$13</f>
        <v>3832.1782744120519</v>
      </c>
      <c r="U2541" s="36">
        <f>(Reference!N$12*List!$H2541)+Reference!N$13</f>
        <v>15459.125675999821</v>
      </c>
      <c r="V2541" s="12">
        <f>(Reference!O$12*List!$H2541)+Reference!O$13</f>
        <v>574.65954554853647</v>
      </c>
      <c r="W2541" s="12">
        <f>(Reference!P$12*List!$H2541)+Reference!P$13</f>
        <v>809.74754145475595</v>
      </c>
      <c r="X2541" s="12">
        <f>(Reference!Q$12*List!$H2541)+Reference!Q$13</f>
        <v>404.87377072737797</v>
      </c>
      <c r="Y2541" s="53"/>
      <c r="Z2541" s="1" t="str">
        <f t="shared" si="79"/>
        <v>MARION, Tennessee</v>
      </c>
      <c r="AA2541" s="41" t="s">
        <v>7520</v>
      </c>
      <c r="AB2541" s="40" t="s">
        <v>277</v>
      </c>
      <c r="AC2541" s="44" t="s">
        <v>56</v>
      </c>
      <c r="AD2541" s="62">
        <v>0.80579999999999996</v>
      </c>
      <c r="AE2541" s="56" t="str">
        <f t="shared" si="78"/>
        <v/>
      </c>
      <c r="AF2541" s="60">
        <v>45040</v>
      </c>
      <c r="AI2541" s="60">
        <v>0.93189999999999995</v>
      </c>
    </row>
    <row r="2542" spans="1:35" x14ac:dyDescent="0.35">
      <c r="A2542" s="46" t="s">
        <v>3257</v>
      </c>
      <c r="B2542" s="65" t="s">
        <v>6735</v>
      </c>
      <c r="C2542" s="28">
        <v>99944</v>
      </c>
      <c r="D2542" s="48" t="s">
        <v>9454</v>
      </c>
      <c r="E2542" s="40" t="s">
        <v>7521</v>
      </c>
      <c r="F2542" s="44" t="s">
        <v>56</v>
      </c>
      <c r="G2542" s="18" t="s">
        <v>4188</v>
      </c>
      <c r="H2542" s="16">
        <v>0.71650000000000003</v>
      </c>
      <c r="I2542" s="36">
        <f>(Reference!B$12*List!$H2542)+Reference!B$13</f>
        <v>793.79742387415854</v>
      </c>
      <c r="J2542" s="36">
        <f>(Reference!C$12*List!$H2542)+Reference!C$13</f>
        <v>1184.6247924131785</v>
      </c>
      <c r="K2542" s="36">
        <f>(Reference!D$12*List!$H2542)+Reference!D$13</f>
        <v>1418.1380000308322</v>
      </c>
      <c r="L2542" s="36">
        <f>(Reference!E$12*List!$H2542)+Reference!E$13</f>
        <v>1753.905412247374</v>
      </c>
      <c r="M2542" s="36">
        <f>(Reference!F$12*List!$H2542)+Reference!F$13</f>
        <v>1827.1548184263852</v>
      </c>
      <c r="N2542" s="36">
        <f>(Reference!G$12*List!$H2542)+Reference!G$13</f>
        <v>2069.0253408429862</v>
      </c>
      <c r="O2542" s="36">
        <f>(Reference!H$12*List!$H2542)+Reference!H$13</f>
        <v>2147.6824213036698</v>
      </c>
      <c r="P2542" s="36">
        <f>(Reference!I$12*List!$H2542)+Reference!I$13</f>
        <v>2232.238782798905</v>
      </c>
      <c r="Q2542" s="36">
        <f>(Reference!J$12*List!$H2542)+Reference!J$13</f>
        <v>2584.2292178604621</v>
      </c>
      <c r="R2542" s="36">
        <f>(Reference!K$12*List!$H2542)+Reference!K$13</f>
        <v>2666.3275455913008</v>
      </c>
      <c r="S2542" s="36">
        <f>(Reference!L$12*List!$H2542)+Reference!L$13</f>
        <v>2876.7352358236285</v>
      </c>
      <c r="T2542" s="36">
        <f>(Reference!M$12*List!$H2542)+Reference!M$13</f>
        <v>3436.6753273531176</v>
      </c>
      <c r="U2542" s="36">
        <f>(Reference!N$12*List!$H2542)+Reference!N$13</f>
        <v>13863.654555922451</v>
      </c>
      <c r="V2542" s="12">
        <f>(Reference!O$12*List!$H2542)+Reference!O$13</f>
        <v>515.35135904333947</v>
      </c>
      <c r="W2542" s="12">
        <f>(Reference!P$12*List!$H2542)+Reference!P$13</f>
        <v>726.17691501561478</v>
      </c>
      <c r="X2542" s="12">
        <f>(Reference!Q$12*List!$H2542)+Reference!Q$13</f>
        <v>363.08845750780739</v>
      </c>
      <c r="Y2542" s="53"/>
      <c r="Z2542" s="1" t="str">
        <f t="shared" si="79"/>
        <v>MARSHALL, Tennessee</v>
      </c>
      <c r="AA2542" s="41" t="s">
        <v>7521</v>
      </c>
      <c r="AB2542" s="40" t="s">
        <v>277</v>
      </c>
      <c r="AC2542" s="44" t="s">
        <v>56</v>
      </c>
      <c r="AD2542" s="62">
        <v>0.80579999999999996</v>
      </c>
      <c r="AE2542" s="56" t="str">
        <f t="shared" si="78"/>
        <v/>
      </c>
      <c r="AF2542" s="60">
        <v>45050</v>
      </c>
      <c r="AI2542" s="60">
        <v>0.81599999999999995</v>
      </c>
    </row>
    <row r="2543" spans="1:35" x14ac:dyDescent="0.35">
      <c r="A2543" s="46" t="s">
        <v>3258</v>
      </c>
      <c r="B2543" s="65" t="s">
        <v>6736</v>
      </c>
      <c r="C2543" s="19" t="s">
        <v>2759</v>
      </c>
      <c r="D2543" s="48" t="s">
        <v>9455</v>
      </c>
      <c r="E2543" s="41" t="s">
        <v>8969</v>
      </c>
      <c r="F2543" s="43" t="s">
        <v>56</v>
      </c>
      <c r="G2543" s="18" t="s">
        <v>4187</v>
      </c>
      <c r="H2543" s="10">
        <v>0.88429999999999997</v>
      </c>
      <c r="I2543" s="36">
        <f>(Reference!B$12*List!$H2543)+Reference!B$13</f>
        <v>923.04671550202488</v>
      </c>
      <c r="J2543" s="36">
        <f>(Reference!C$12*List!$H2543)+Reference!C$13</f>
        <v>1377.5101692854578</v>
      </c>
      <c r="K2543" s="36">
        <f>(Reference!D$12*List!$H2543)+Reference!D$13</f>
        <v>1649.0449372692701</v>
      </c>
      <c r="L2543" s="36">
        <f>(Reference!E$12*List!$H2543)+Reference!E$13</f>
        <v>2039.4833510228361</v>
      </c>
      <c r="M2543" s="36">
        <f>(Reference!F$12*List!$H2543)+Reference!F$13</f>
        <v>2124.6595203482843</v>
      </c>
      <c r="N2543" s="36">
        <f>(Reference!G$12*List!$H2543)+Reference!G$13</f>
        <v>2405.9123747652015</v>
      </c>
      <c r="O2543" s="36">
        <f>(Reference!H$12*List!$H2543)+Reference!H$13</f>
        <v>2497.3767176650126</v>
      </c>
      <c r="P2543" s="36">
        <f>(Reference!I$12*List!$H2543)+Reference!I$13</f>
        <v>2595.7008862823091</v>
      </c>
      <c r="Q2543" s="36">
        <f>(Reference!J$12*List!$H2543)+Reference!J$13</f>
        <v>3005.00382075896</v>
      </c>
      <c r="R2543" s="36">
        <f>(Reference!K$12*List!$H2543)+Reference!K$13</f>
        <v>3100.4697286606379</v>
      </c>
      <c r="S2543" s="36">
        <f>(Reference!L$12*List!$H2543)+Reference!L$13</f>
        <v>3345.1368459176306</v>
      </c>
      <c r="T2543" s="36">
        <f>(Reference!M$12*List!$H2543)+Reference!M$13</f>
        <v>3996.2486369356566</v>
      </c>
      <c r="U2543" s="36">
        <f>(Reference!N$12*List!$H2543)+Reference!N$13</f>
        <v>16120.990592591781</v>
      </c>
      <c r="V2543" s="12">
        <f>(Reference!O$12*List!$H2543)+Reference!O$13</f>
        <v>599.2629416366957</v>
      </c>
      <c r="W2543" s="12">
        <f>(Reference!P$12*List!$H2543)+Reference!P$13</f>
        <v>844.41596321534405</v>
      </c>
      <c r="X2543" s="12">
        <f>(Reference!Q$12*List!$H2543)+Reference!Q$13</f>
        <v>422.20798160767202</v>
      </c>
      <c r="Y2543" s="53"/>
      <c r="Z2543" s="1" t="str">
        <f t="shared" si="79"/>
        <v>MAURY, Tennessee</v>
      </c>
      <c r="AA2543" s="40" t="s">
        <v>8969</v>
      </c>
      <c r="AB2543" s="40" t="s">
        <v>277</v>
      </c>
      <c r="AC2543" s="43" t="s">
        <v>56</v>
      </c>
      <c r="AD2543" s="61">
        <v>0.72050000000000003</v>
      </c>
      <c r="AE2543" s="56" t="str">
        <f t="shared" si="78"/>
        <v/>
      </c>
      <c r="AF2543" s="60">
        <v>45060</v>
      </c>
      <c r="AI2543" s="60">
        <v>0.85189999999999999</v>
      </c>
    </row>
    <row r="2544" spans="1:35" x14ac:dyDescent="0.35">
      <c r="A2544" s="46" t="s">
        <v>3259</v>
      </c>
      <c r="B2544" s="65" t="s">
        <v>6737</v>
      </c>
      <c r="C2544" s="28">
        <v>99944</v>
      </c>
      <c r="D2544" s="48" t="s">
        <v>9454</v>
      </c>
      <c r="E2544" s="40" t="s">
        <v>8782</v>
      </c>
      <c r="F2544" s="44" t="s">
        <v>56</v>
      </c>
      <c r="G2544" s="18" t="s">
        <v>4188</v>
      </c>
      <c r="H2544" s="16">
        <v>0.71650000000000003</v>
      </c>
      <c r="I2544" s="36">
        <f>(Reference!B$12*List!$H2544)+Reference!B$13</f>
        <v>793.79742387415854</v>
      </c>
      <c r="J2544" s="36">
        <f>(Reference!C$12*List!$H2544)+Reference!C$13</f>
        <v>1184.6247924131785</v>
      </c>
      <c r="K2544" s="36">
        <f>(Reference!D$12*List!$H2544)+Reference!D$13</f>
        <v>1418.1380000308322</v>
      </c>
      <c r="L2544" s="36">
        <f>(Reference!E$12*List!$H2544)+Reference!E$13</f>
        <v>1753.905412247374</v>
      </c>
      <c r="M2544" s="36">
        <f>(Reference!F$12*List!$H2544)+Reference!F$13</f>
        <v>1827.1548184263852</v>
      </c>
      <c r="N2544" s="36">
        <f>(Reference!G$12*List!$H2544)+Reference!G$13</f>
        <v>2069.0253408429862</v>
      </c>
      <c r="O2544" s="36">
        <f>(Reference!H$12*List!$H2544)+Reference!H$13</f>
        <v>2147.6824213036698</v>
      </c>
      <c r="P2544" s="36">
        <f>(Reference!I$12*List!$H2544)+Reference!I$13</f>
        <v>2232.238782798905</v>
      </c>
      <c r="Q2544" s="36">
        <f>(Reference!J$12*List!$H2544)+Reference!J$13</f>
        <v>2584.2292178604621</v>
      </c>
      <c r="R2544" s="36">
        <f>(Reference!K$12*List!$H2544)+Reference!K$13</f>
        <v>2666.3275455913008</v>
      </c>
      <c r="S2544" s="36">
        <f>(Reference!L$12*List!$H2544)+Reference!L$13</f>
        <v>2876.7352358236285</v>
      </c>
      <c r="T2544" s="36">
        <f>(Reference!M$12*List!$H2544)+Reference!M$13</f>
        <v>3436.6753273531176</v>
      </c>
      <c r="U2544" s="36">
        <f>(Reference!N$12*List!$H2544)+Reference!N$13</f>
        <v>13863.654555922451</v>
      </c>
      <c r="V2544" s="12">
        <f>(Reference!O$12*List!$H2544)+Reference!O$13</f>
        <v>515.35135904333947</v>
      </c>
      <c r="W2544" s="12">
        <f>(Reference!P$12*List!$H2544)+Reference!P$13</f>
        <v>726.17691501561478</v>
      </c>
      <c r="X2544" s="12">
        <f>(Reference!Q$12*List!$H2544)+Reference!Q$13</f>
        <v>363.08845750780739</v>
      </c>
      <c r="Y2544" s="53"/>
      <c r="Z2544" s="1" t="str">
        <f t="shared" si="79"/>
        <v>MEIGS, Tennessee</v>
      </c>
      <c r="AA2544" s="41" t="s">
        <v>8782</v>
      </c>
      <c r="AB2544" s="40" t="s">
        <v>277</v>
      </c>
      <c r="AC2544" s="44" t="s">
        <v>56</v>
      </c>
      <c r="AD2544" s="62">
        <v>0.71650000000000003</v>
      </c>
      <c r="AE2544" s="56" t="str">
        <f t="shared" si="78"/>
        <v/>
      </c>
      <c r="AF2544" s="60">
        <v>45070</v>
      </c>
      <c r="AI2544" s="60">
        <v>1.008</v>
      </c>
    </row>
    <row r="2545" spans="1:35" x14ac:dyDescent="0.35">
      <c r="A2545" s="46" t="s">
        <v>3260</v>
      </c>
      <c r="B2545" s="65" t="s">
        <v>6738</v>
      </c>
      <c r="C2545" s="19">
        <v>99944</v>
      </c>
      <c r="D2545" s="48" t="s">
        <v>9454</v>
      </c>
      <c r="E2545" s="41" t="s">
        <v>7523</v>
      </c>
      <c r="F2545" s="44" t="s">
        <v>56</v>
      </c>
      <c r="G2545" s="18" t="s">
        <v>4188</v>
      </c>
      <c r="H2545" s="16">
        <v>0.71650000000000003</v>
      </c>
      <c r="I2545" s="36">
        <f>(Reference!B$12*List!$H2545)+Reference!B$13</f>
        <v>793.79742387415854</v>
      </c>
      <c r="J2545" s="36">
        <f>(Reference!C$12*List!$H2545)+Reference!C$13</f>
        <v>1184.6247924131785</v>
      </c>
      <c r="K2545" s="36">
        <f>(Reference!D$12*List!$H2545)+Reference!D$13</f>
        <v>1418.1380000308322</v>
      </c>
      <c r="L2545" s="36">
        <f>(Reference!E$12*List!$H2545)+Reference!E$13</f>
        <v>1753.905412247374</v>
      </c>
      <c r="M2545" s="36">
        <f>(Reference!F$12*List!$H2545)+Reference!F$13</f>
        <v>1827.1548184263852</v>
      </c>
      <c r="N2545" s="36">
        <f>(Reference!G$12*List!$H2545)+Reference!G$13</f>
        <v>2069.0253408429862</v>
      </c>
      <c r="O2545" s="36">
        <f>(Reference!H$12*List!$H2545)+Reference!H$13</f>
        <v>2147.6824213036698</v>
      </c>
      <c r="P2545" s="36">
        <f>(Reference!I$12*List!$H2545)+Reference!I$13</f>
        <v>2232.238782798905</v>
      </c>
      <c r="Q2545" s="36">
        <f>(Reference!J$12*List!$H2545)+Reference!J$13</f>
        <v>2584.2292178604621</v>
      </c>
      <c r="R2545" s="36">
        <f>(Reference!K$12*List!$H2545)+Reference!K$13</f>
        <v>2666.3275455913008</v>
      </c>
      <c r="S2545" s="36">
        <f>(Reference!L$12*List!$H2545)+Reference!L$13</f>
        <v>2876.7352358236285</v>
      </c>
      <c r="T2545" s="36">
        <f>(Reference!M$12*List!$H2545)+Reference!M$13</f>
        <v>3436.6753273531176</v>
      </c>
      <c r="U2545" s="36">
        <f>(Reference!N$12*List!$H2545)+Reference!N$13</f>
        <v>13863.654555922451</v>
      </c>
      <c r="V2545" s="12">
        <f>(Reference!O$12*List!$H2545)+Reference!O$13</f>
        <v>515.35135904333947</v>
      </c>
      <c r="W2545" s="12">
        <f>(Reference!P$12*List!$H2545)+Reference!P$13</f>
        <v>726.17691501561478</v>
      </c>
      <c r="X2545" s="12">
        <f>(Reference!Q$12*List!$H2545)+Reference!Q$13</f>
        <v>363.08845750780739</v>
      </c>
      <c r="Y2545" s="53"/>
      <c r="Z2545" s="1" t="str">
        <f t="shared" si="79"/>
        <v>MONROE, Tennessee</v>
      </c>
      <c r="AA2545" s="41" t="s">
        <v>7523</v>
      </c>
      <c r="AB2545" s="40" t="s">
        <v>277</v>
      </c>
      <c r="AC2545" s="44" t="s">
        <v>56</v>
      </c>
      <c r="AD2545" s="62">
        <v>0.71650000000000003</v>
      </c>
      <c r="AE2545" s="56" t="str">
        <f t="shared" si="78"/>
        <v/>
      </c>
      <c r="AF2545" s="60">
        <v>45080</v>
      </c>
      <c r="AI2545" s="60">
        <v>0.82550000000000001</v>
      </c>
    </row>
    <row r="2546" spans="1:35" x14ac:dyDescent="0.35">
      <c r="A2546" s="46" t="s">
        <v>3261</v>
      </c>
      <c r="B2546" s="65" t="s">
        <v>6739</v>
      </c>
      <c r="C2546" s="19" t="s">
        <v>1689</v>
      </c>
      <c r="D2546" s="48" t="s">
        <v>425</v>
      </c>
      <c r="E2546" s="41" t="s">
        <v>7524</v>
      </c>
      <c r="F2546" s="43" t="s">
        <v>56</v>
      </c>
      <c r="G2546" s="18" t="s">
        <v>4187</v>
      </c>
      <c r="H2546" s="16">
        <v>0.75060000000000004</v>
      </c>
      <c r="I2546" s="36">
        <f>(Reference!B$12*List!$H2546)+Reference!B$13</f>
        <v>820.06322151724703</v>
      </c>
      <c r="J2546" s="36">
        <f>(Reference!C$12*List!$H2546)+Reference!C$13</f>
        <v>1223.822595460525</v>
      </c>
      <c r="K2546" s="36">
        <f>(Reference!D$12*List!$H2546)+Reference!D$13</f>
        <v>1465.0624729738045</v>
      </c>
      <c r="L2546" s="36">
        <f>(Reference!E$12*List!$H2546)+Reference!E$13</f>
        <v>1811.9400231665829</v>
      </c>
      <c r="M2546" s="36">
        <f>(Reference!F$12*List!$H2546)+Reference!F$13</f>
        <v>1887.6131636918012</v>
      </c>
      <c r="N2546" s="36">
        <f>(Reference!G$12*List!$H2546)+Reference!G$13</f>
        <v>2137.4868894529241</v>
      </c>
      <c r="O2546" s="36">
        <f>(Reference!H$12*List!$H2546)+Reference!H$13</f>
        <v>2218.746637667924</v>
      </c>
      <c r="P2546" s="36">
        <f>(Reference!I$12*List!$H2546)+Reference!I$13</f>
        <v>2306.1008669990488</v>
      </c>
      <c r="Q2546" s="36">
        <f>(Reference!J$12*List!$H2546)+Reference!J$13</f>
        <v>2669.7382402611702</v>
      </c>
      <c r="R2546" s="36">
        <f>(Reference!K$12*List!$H2546)+Reference!K$13</f>
        <v>2754.5531024605762</v>
      </c>
      <c r="S2546" s="36">
        <f>(Reference!L$12*List!$H2546)+Reference!L$13</f>
        <v>2971.922928935699</v>
      </c>
      <c r="T2546" s="36">
        <f>(Reference!M$12*List!$H2546)+Reference!M$13</f>
        <v>3550.3907615412263</v>
      </c>
      <c r="U2546" s="36">
        <f>(Reference!N$12*List!$H2546)+Reference!N$13</f>
        <v>14322.386134292083</v>
      </c>
      <c r="V2546" s="12">
        <f>(Reference!O$12*List!$H2546)+Reference!O$13</f>
        <v>532.40371283614911</v>
      </c>
      <c r="W2546" s="12">
        <f>(Reference!P$12*List!$H2546)+Reference!P$13</f>
        <v>750.20523172366472</v>
      </c>
      <c r="X2546" s="12">
        <f>(Reference!Q$12*List!$H2546)+Reference!Q$13</f>
        <v>375.10261586183236</v>
      </c>
      <c r="Y2546" s="53"/>
      <c r="Z2546" s="1" t="str">
        <f t="shared" si="79"/>
        <v>MONTGOMERY, Tennessee</v>
      </c>
      <c r="AA2546" s="41" t="s">
        <v>7524</v>
      </c>
      <c r="AB2546" s="40" t="s">
        <v>277</v>
      </c>
      <c r="AC2546" s="44" t="s">
        <v>56</v>
      </c>
      <c r="AD2546" s="62">
        <v>0.71650000000000003</v>
      </c>
      <c r="AE2546" s="56" t="str">
        <f t="shared" si="78"/>
        <v/>
      </c>
      <c r="AF2546" s="60">
        <v>45090</v>
      </c>
      <c r="AI2546" s="60">
        <v>0.85189999999999999</v>
      </c>
    </row>
    <row r="2547" spans="1:35" x14ac:dyDescent="0.35">
      <c r="A2547" s="46" t="s">
        <v>3262</v>
      </c>
      <c r="B2547" s="65" t="s">
        <v>6740</v>
      </c>
      <c r="C2547" s="19">
        <v>99944</v>
      </c>
      <c r="D2547" s="48" t="s">
        <v>9454</v>
      </c>
      <c r="E2547" s="41" t="s">
        <v>8703</v>
      </c>
      <c r="F2547" s="44" t="s">
        <v>56</v>
      </c>
      <c r="G2547" s="18" t="s">
        <v>4188</v>
      </c>
      <c r="H2547" s="10">
        <v>0.71650000000000003</v>
      </c>
      <c r="I2547" s="36">
        <f>(Reference!B$12*List!$H2547)+Reference!B$13</f>
        <v>793.79742387415854</v>
      </c>
      <c r="J2547" s="36">
        <f>(Reference!C$12*List!$H2547)+Reference!C$13</f>
        <v>1184.6247924131785</v>
      </c>
      <c r="K2547" s="36">
        <f>(Reference!D$12*List!$H2547)+Reference!D$13</f>
        <v>1418.1380000308322</v>
      </c>
      <c r="L2547" s="36">
        <f>(Reference!E$12*List!$H2547)+Reference!E$13</f>
        <v>1753.905412247374</v>
      </c>
      <c r="M2547" s="36">
        <f>(Reference!F$12*List!$H2547)+Reference!F$13</f>
        <v>1827.1548184263852</v>
      </c>
      <c r="N2547" s="36">
        <f>(Reference!G$12*List!$H2547)+Reference!G$13</f>
        <v>2069.0253408429862</v>
      </c>
      <c r="O2547" s="36">
        <f>(Reference!H$12*List!$H2547)+Reference!H$13</f>
        <v>2147.6824213036698</v>
      </c>
      <c r="P2547" s="36">
        <f>(Reference!I$12*List!$H2547)+Reference!I$13</f>
        <v>2232.238782798905</v>
      </c>
      <c r="Q2547" s="36">
        <f>(Reference!J$12*List!$H2547)+Reference!J$13</f>
        <v>2584.2292178604621</v>
      </c>
      <c r="R2547" s="36">
        <f>(Reference!K$12*List!$H2547)+Reference!K$13</f>
        <v>2666.3275455913008</v>
      </c>
      <c r="S2547" s="36">
        <f>(Reference!L$12*List!$H2547)+Reference!L$13</f>
        <v>2876.7352358236285</v>
      </c>
      <c r="T2547" s="36">
        <f>(Reference!M$12*List!$H2547)+Reference!M$13</f>
        <v>3436.6753273531176</v>
      </c>
      <c r="U2547" s="36">
        <f>(Reference!N$12*List!$H2547)+Reference!N$13</f>
        <v>13863.654555922451</v>
      </c>
      <c r="V2547" s="12">
        <f>(Reference!O$12*List!$H2547)+Reference!O$13</f>
        <v>515.35135904333947</v>
      </c>
      <c r="W2547" s="12">
        <f>(Reference!P$12*List!$H2547)+Reference!P$13</f>
        <v>726.17691501561478</v>
      </c>
      <c r="X2547" s="12">
        <f>(Reference!Q$12*List!$H2547)+Reference!Q$13</f>
        <v>363.08845750780739</v>
      </c>
      <c r="Y2547" s="53"/>
      <c r="Z2547" s="1" t="str">
        <f t="shared" si="79"/>
        <v>MOORE, Tennessee</v>
      </c>
      <c r="AA2547" s="40" t="s">
        <v>8703</v>
      </c>
      <c r="AB2547" s="40" t="s">
        <v>277</v>
      </c>
      <c r="AC2547" s="43" t="s">
        <v>56</v>
      </c>
      <c r="AD2547" s="61">
        <v>0.72050000000000003</v>
      </c>
      <c r="AE2547" s="56" t="str">
        <f t="shared" si="78"/>
        <v/>
      </c>
      <c r="AF2547" s="60">
        <v>45100</v>
      </c>
      <c r="AI2547" s="60">
        <v>0.95099999999999996</v>
      </c>
    </row>
    <row r="2548" spans="1:35" x14ac:dyDescent="0.35">
      <c r="A2548" s="46" t="s">
        <v>3263</v>
      </c>
      <c r="B2548" s="65" t="s">
        <v>6741</v>
      </c>
      <c r="C2548" s="19" t="s">
        <v>4155</v>
      </c>
      <c r="D2548" s="48" t="s">
        <v>545</v>
      </c>
      <c r="E2548" s="41" t="s">
        <v>7525</v>
      </c>
      <c r="F2548" s="43" t="s">
        <v>56</v>
      </c>
      <c r="G2548" s="18" t="s">
        <v>4187</v>
      </c>
      <c r="H2548" s="10">
        <v>0.72050000000000003</v>
      </c>
      <c r="I2548" s="36">
        <f>(Reference!B$12*List!$H2548)+Reference!B$13</f>
        <v>796.87845585575246</v>
      </c>
      <c r="J2548" s="36">
        <f>(Reference!C$12*List!$H2548)+Reference!C$13</f>
        <v>1189.2227751753305</v>
      </c>
      <c r="K2548" s="36">
        <f>(Reference!D$12*List!$H2548)+Reference!D$13</f>
        <v>1423.6423370329403</v>
      </c>
      <c r="L2548" s="36">
        <f>(Reference!E$12*List!$H2548)+Reference!E$13</f>
        <v>1760.7129912408298</v>
      </c>
      <c r="M2548" s="36">
        <f>(Reference!F$12*List!$H2548)+Reference!F$13</f>
        <v>1834.2467064340585</v>
      </c>
      <c r="N2548" s="36">
        <f>(Reference!G$12*List!$H2548)+Reference!G$13</f>
        <v>2077.0560210318354</v>
      </c>
      <c r="O2548" s="36">
        <f>(Reference!H$12*List!$H2548)+Reference!H$13</f>
        <v>2156.0183997628201</v>
      </c>
      <c r="P2548" s="36">
        <f>(Reference!I$12*List!$H2548)+Reference!I$13</f>
        <v>2240.9029568986289</v>
      </c>
      <c r="Q2548" s="36">
        <f>(Reference!J$12*List!$H2548)+Reference!J$13</f>
        <v>2594.2596017197825</v>
      </c>
      <c r="R2548" s="36">
        <f>(Reference!K$12*List!$H2548)+Reference!K$13</f>
        <v>2676.6765845202481</v>
      </c>
      <c r="S2548" s="36">
        <f>(Reference!L$12*List!$H2548)+Reference!L$13</f>
        <v>2887.9009476256306</v>
      </c>
      <c r="T2548" s="36">
        <f>(Reference!M$12*List!$H2548)+Reference!M$13</f>
        <v>3450.0143812168262</v>
      </c>
      <c r="U2548" s="36">
        <f>(Reference!N$12*List!$H2548)+Reference!N$13</f>
        <v>13917.464711742934</v>
      </c>
      <c r="V2548" s="12">
        <f>(Reference!O$12*List!$H2548)+Reference!O$13</f>
        <v>517.35163514806788</v>
      </c>
      <c r="W2548" s="12">
        <f>(Reference!P$12*List!$H2548)+Reference!P$13</f>
        <v>728.99548589045935</v>
      </c>
      <c r="X2548" s="12">
        <f>(Reference!Q$12*List!$H2548)+Reference!Q$13</f>
        <v>364.49774294522967</v>
      </c>
      <c r="Y2548" s="53"/>
      <c r="Z2548" s="1" t="str">
        <f t="shared" si="79"/>
        <v>MORGAN, Tennessee</v>
      </c>
      <c r="AA2548" s="40" t="s">
        <v>7525</v>
      </c>
      <c r="AB2548" s="40" t="s">
        <v>277</v>
      </c>
      <c r="AC2548" s="43" t="s">
        <v>56</v>
      </c>
      <c r="AD2548" s="61">
        <v>0.71799999999999997</v>
      </c>
      <c r="AE2548" s="56" t="str">
        <f t="shared" si="78"/>
        <v/>
      </c>
      <c r="AF2548" s="60">
        <v>45110</v>
      </c>
      <c r="AI2548" s="60">
        <v>0.82550000000000001</v>
      </c>
    </row>
    <row r="2549" spans="1:35" x14ac:dyDescent="0.35">
      <c r="A2549" s="46" t="s">
        <v>3264</v>
      </c>
      <c r="B2549" s="65" t="s">
        <v>6742</v>
      </c>
      <c r="C2549" s="28">
        <v>99944</v>
      </c>
      <c r="D2549" s="48" t="s">
        <v>9454</v>
      </c>
      <c r="E2549" s="40" t="s">
        <v>8970</v>
      </c>
      <c r="F2549" s="44" t="s">
        <v>56</v>
      </c>
      <c r="G2549" s="18" t="s">
        <v>4188</v>
      </c>
      <c r="H2549" s="10">
        <v>0.71650000000000003</v>
      </c>
      <c r="I2549" s="36">
        <f>(Reference!B$12*List!$H2549)+Reference!B$13</f>
        <v>793.79742387415854</v>
      </c>
      <c r="J2549" s="36">
        <f>(Reference!C$12*List!$H2549)+Reference!C$13</f>
        <v>1184.6247924131785</v>
      </c>
      <c r="K2549" s="36">
        <f>(Reference!D$12*List!$H2549)+Reference!D$13</f>
        <v>1418.1380000308322</v>
      </c>
      <c r="L2549" s="36">
        <f>(Reference!E$12*List!$H2549)+Reference!E$13</f>
        <v>1753.905412247374</v>
      </c>
      <c r="M2549" s="36">
        <f>(Reference!F$12*List!$H2549)+Reference!F$13</f>
        <v>1827.1548184263852</v>
      </c>
      <c r="N2549" s="36">
        <f>(Reference!G$12*List!$H2549)+Reference!G$13</f>
        <v>2069.0253408429862</v>
      </c>
      <c r="O2549" s="36">
        <f>(Reference!H$12*List!$H2549)+Reference!H$13</f>
        <v>2147.6824213036698</v>
      </c>
      <c r="P2549" s="36">
        <f>(Reference!I$12*List!$H2549)+Reference!I$13</f>
        <v>2232.238782798905</v>
      </c>
      <c r="Q2549" s="36">
        <f>(Reference!J$12*List!$H2549)+Reference!J$13</f>
        <v>2584.2292178604621</v>
      </c>
      <c r="R2549" s="36">
        <f>(Reference!K$12*List!$H2549)+Reference!K$13</f>
        <v>2666.3275455913008</v>
      </c>
      <c r="S2549" s="36">
        <f>(Reference!L$12*List!$H2549)+Reference!L$13</f>
        <v>2876.7352358236285</v>
      </c>
      <c r="T2549" s="36">
        <f>(Reference!M$12*List!$H2549)+Reference!M$13</f>
        <v>3436.6753273531176</v>
      </c>
      <c r="U2549" s="36">
        <f>(Reference!N$12*List!$H2549)+Reference!N$13</f>
        <v>13863.654555922451</v>
      </c>
      <c r="V2549" s="12">
        <f>(Reference!O$12*List!$H2549)+Reference!O$13</f>
        <v>515.35135904333947</v>
      </c>
      <c r="W2549" s="12">
        <f>(Reference!P$12*List!$H2549)+Reference!P$13</f>
        <v>726.17691501561478</v>
      </c>
      <c r="X2549" s="12">
        <f>(Reference!Q$12*List!$H2549)+Reference!Q$13</f>
        <v>363.08845750780739</v>
      </c>
      <c r="Y2549" s="53"/>
      <c r="Z2549" s="1" t="str">
        <f t="shared" si="79"/>
        <v>OBION, Tennessee</v>
      </c>
      <c r="AA2549" s="40" t="s">
        <v>8970</v>
      </c>
      <c r="AB2549" s="40" t="s">
        <v>277</v>
      </c>
      <c r="AC2549" s="43" t="s">
        <v>56</v>
      </c>
      <c r="AD2549" s="61">
        <v>0.72050000000000003</v>
      </c>
      <c r="AE2549" s="56" t="str">
        <f t="shared" si="78"/>
        <v/>
      </c>
      <c r="AF2549" s="60">
        <v>45113</v>
      </c>
      <c r="AI2549" s="60">
        <v>0.82550000000000001</v>
      </c>
    </row>
    <row r="2550" spans="1:35" x14ac:dyDescent="0.35">
      <c r="A2550" s="46" t="s">
        <v>3265</v>
      </c>
      <c r="B2550" s="65" t="s">
        <v>6743</v>
      </c>
      <c r="C2550" s="19">
        <v>99944</v>
      </c>
      <c r="D2550" s="48" t="s">
        <v>9454</v>
      </c>
      <c r="E2550" s="41" t="s">
        <v>8971</v>
      </c>
      <c r="F2550" s="44" t="s">
        <v>56</v>
      </c>
      <c r="G2550" s="18" t="s">
        <v>4188</v>
      </c>
      <c r="H2550" s="10">
        <v>0.71650000000000003</v>
      </c>
      <c r="I2550" s="36">
        <f>(Reference!B$12*List!$H2550)+Reference!B$13</f>
        <v>793.79742387415854</v>
      </c>
      <c r="J2550" s="36">
        <f>(Reference!C$12*List!$H2550)+Reference!C$13</f>
        <v>1184.6247924131785</v>
      </c>
      <c r="K2550" s="36">
        <f>(Reference!D$12*List!$H2550)+Reference!D$13</f>
        <v>1418.1380000308322</v>
      </c>
      <c r="L2550" s="36">
        <f>(Reference!E$12*List!$H2550)+Reference!E$13</f>
        <v>1753.905412247374</v>
      </c>
      <c r="M2550" s="36">
        <f>(Reference!F$12*List!$H2550)+Reference!F$13</f>
        <v>1827.1548184263852</v>
      </c>
      <c r="N2550" s="36">
        <f>(Reference!G$12*List!$H2550)+Reference!G$13</f>
        <v>2069.0253408429862</v>
      </c>
      <c r="O2550" s="36">
        <f>(Reference!H$12*List!$H2550)+Reference!H$13</f>
        <v>2147.6824213036698</v>
      </c>
      <c r="P2550" s="36">
        <f>(Reference!I$12*List!$H2550)+Reference!I$13</f>
        <v>2232.238782798905</v>
      </c>
      <c r="Q2550" s="36">
        <f>(Reference!J$12*List!$H2550)+Reference!J$13</f>
        <v>2584.2292178604621</v>
      </c>
      <c r="R2550" s="36">
        <f>(Reference!K$12*List!$H2550)+Reference!K$13</f>
        <v>2666.3275455913008</v>
      </c>
      <c r="S2550" s="36">
        <f>(Reference!L$12*List!$H2550)+Reference!L$13</f>
        <v>2876.7352358236285</v>
      </c>
      <c r="T2550" s="36">
        <f>(Reference!M$12*List!$H2550)+Reference!M$13</f>
        <v>3436.6753273531176</v>
      </c>
      <c r="U2550" s="36">
        <f>(Reference!N$12*List!$H2550)+Reference!N$13</f>
        <v>13863.654555922451</v>
      </c>
      <c r="V2550" s="12">
        <f>(Reference!O$12*List!$H2550)+Reference!O$13</f>
        <v>515.35135904333947</v>
      </c>
      <c r="W2550" s="12">
        <f>(Reference!P$12*List!$H2550)+Reference!P$13</f>
        <v>726.17691501561478</v>
      </c>
      <c r="X2550" s="12">
        <f>(Reference!Q$12*List!$H2550)+Reference!Q$13</f>
        <v>363.08845750780739</v>
      </c>
      <c r="Y2550" s="53"/>
      <c r="Z2550" s="1" t="str">
        <f t="shared" si="79"/>
        <v>OVERTON, Tennessee</v>
      </c>
      <c r="AA2550" s="40" t="s">
        <v>8971</v>
      </c>
      <c r="AB2550" s="40" t="s">
        <v>277</v>
      </c>
      <c r="AC2550" s="43" t="s">
        <v>56</v>
      </c>
      <c r="AD2550" s="61">
        <v>0.88429999999999997</v>
      </c>
      <c r="AE2550" s="56" t="str">
        <f t="shared" si="78"/>
        <v/>
      </c>
      <c r="AF2550" s="60">
        <v>45120</v>
      </c>
      <c r="AI2550" s="60">
        <v>0.92530000000000001</v>
      </c>
    </row>
    <row r="2551" spans="1:35" x14ac:dyDescent="0.35">
      <c r="A2551" s="46" t="s">
        <v>3266</v>
      </c>
      <c r="B2551" s="65" t="s">
        <v>6744</v>
      </c>
      <c r="C2551" s="19">
        <v>99944</v>
      </c>
      <c r="D2551" s="48" t="s">
        <v>9454</v>
      </c>
      <c r="E2551" s="41" t="s">
        <v>7526</v>
      </c>
      <c r="F2551" s="44" t="s">
        <v>56</v>
      </c>
      <c r="G2551" s="18" t="s">
        <v>4188</v>
      </c>
      <c r="H2551" s="16">
        <v>0.71650000000000003</v>
      </c>
      <c r="I2551" s="36">
        <f>(Reference!B$12*List!$H2551)+Reference!B$13</f>
        <v>793.79742387415854</v>
      </c>
      <c r="J2551" s="36">
        <f>(Reference!C$12*List!$H2551)+Reference!C$13</f>
        <v>1184.6247924131785</v>
      </c>
      <c r="K2551" s="36">
        <f>(Reference!D$12*List!$H2551)+Reference!D$13</f>
        <v>1418.1380000308322</v>
      </c>
      <c r="L2551" s="36">
        <f>(Reference!E$12*List!$H2551)+Reference!E$13</f>
        <v>1753.905412247374</v>
      </c>
      <c r="M2551" s="36">
        <f>(Reference!F$12*List!$H2551)+Reference!F$13</f>
        <v>1827.1548184263852</v>
      </c>
      <c r="N2551" s="36">
        <f>(Reference!G$12*List!$H2551)+Reference!G$13</f>
        <v>2069.0253408429862</v>
      </c>
      <c r="O2551" s="36">
        <f>(Reference!H$12*List!$H2551)+Reference!H$13</f>
        <v>2147.6824213036698</v>
      </c>
      <c r="P2551" s="36">
        <f>(Reference!I$12*List!$H2551)+Reference!I$13</f>
        <v>2232.238782798905</v>
      </c>
      <c r="Q2551" s="36">
        <f>(Reference!J$12*List!$H2551)+Reference!J$13</f>
        <v>2584.2292178604621</v>
      </c>
      <c r="R2551" s="36">
        <f>(Reference!K$12*List!$H2551)+Reference!K$13</f>
        <v>2666.3275455913008</v>
      </c>
      <c r="S2551" s="36">
        <f>(Reference!L$12*List!$H2551)+Reference!L$13</f>
        <v>2876.7352358236285</v>
      </c>
      <c r="T2551" s="36">
        <f>(Reference!M$12*List!$H2551)+Reference!M$13</f>
        <v>3436.6753273531176</v>
      </c>
      <c r="U2551" s="36">
        <f>(Reference!N$12*List!$H2551)+Reference!N$13</f>
        <v>13863.654555922451</v>
      </c>
      <c r="V2551" s="12">
        <f>(Reference!O$12*List!$H2551)+Reference!O$13</f>
        <v>515.35135904333947</v>
      </c>
      <c r="W2551" s="12">
        <f>(Reference!P$12*List!$H2551)+Reference!P$13</f>
        <v>726.17691501561478</v>
      </c>
      <c r="X2551" s="12">
        <f>(Reference!Q$12*List!$H2551)+Reference!Q$13</f>
        <v>363.08845750780739</v>
      </c>
      <c r="Y2551" s="53"/>
      <c r="Z2551" s="1" t="str">
        <f t="shared" si="79"/>
        <v>PERRY, Tennessee</v>
      </c>
      <c r="AA2551" s="41" t="s">
        <v>7526</v>
      </c>
      <c r="AB2551" s="40" t="s">
        <v>277</v>
      </c>
      <c r="AC2551" s="44" t="s">
        <v>56</v>
      </c>
      <c r="AD2551" s="62">
        <v>0.71650000000000003</v>
      </c>
      <c r="AE2551" s="56" t="str">
        <f t="shared" si="78"/>
        <v/>
      </c>
      <c r="AF2551" s="60">
        <v>45130</v>
      </c>
      <c r="AI2551" s="60">
        <v>0.85189999999999999</v>
      </c>
    </row>
    <row r="2552" spans="1:35" x14ac:dyDescent="0.35">
      <c r="A2552" s="46" t="s">
        <v>3267</v>
      </c>
      <c r="B2552" s="65" t="s">
        <v>6745</v>
      </c>
      <c r="C2552" s="28">
        <v>99944</v>
      </c>
      <c r="D2552" s="48" t="s">
        <v>9454</v>
      </c>
      <c r="E2552" s="40" t="s">
        <v>8972</v>
      </c>
      <c r="F2552" s="44" t="s">
        <v>56</v>
      </c>
      <c r="G2552" s="18" t="s">
        <v>4188</v>
      </c>
      <c r="H2552" s="10">
        <v>0.71650000000000003</v>
      </c>
      <c r="I2552" s="36">
        <f>(Reference!B$12*List!$H2552)+Reference!B$13</f>
        <v>793.79742387415854</v>
      </c>
      <c r="J2552" s="36">
        <f>(Reference!C$12*List!$H2552)+Reference!C$13</f>
        <v>1184.6247924131785</v>
      </c>
      <c r="K2552" s="36">
        <f>(Reference!D$12*List!$H2552)+Reference!D$13</f>
        <v>1418.1380000308322</v>
      </c>
      <c r="L2552" s="36">
        <f>(Reference!E$12*List!$H2552)+Reference!E$13</f>
        <v>1753.905412247374</v>
      </c>
      <c r="M2552" s="36">
        <f>(Reference!F$12*List!$H2552)+Reference!F$13</f>
        <v>1827.1548184263852</v>
      </c>
      <c r="N2552" s="36">
        <f>(Reference!G$12*List!$H2552)+Reference!G$13</f>
        <v>2069.0253408429862</v>
      </c>
      <c r="O2552" s="36">
        <f>(Reference!H$12*List!$H2552)+Reference!H$13</f>
        <v>2147.6824213036698</v>
      </c>
      <c r="P2552" s="36">
        <f>(Reference!I$12*List!$H2552)+Reference!I$13</f>
        <v>2232.238782798905</v>
      </c>
      <c r="Q2552" s="36">
        <f>(Reference!J$12*List!$H2552)+Reference!J$13</f>
        <v>2584.2292178604621</v>
      </c>
      <c r="R2552" s="36">
        <f>(Reference!K$12*List!$H2552)+Reference!K$13</f>
        <v>2666.3275455913008</v>
      </c>
      <c r="S2552" s="36">
        <f>(Reference!L$12*List!$H2552)+Reference!L$13</f>
        <v>2876.7352358236285</v>
      </c>
      <c r="T2552" s="36">
        <f>(Reference!M$12*List!$H2552)+Reference!M$13</f>
        <v>3436.6753273531176</v>
      </c>
      <c r="U2552" s="36">
        <f>(Reference!N$12*List!$H2552)+Reference!N$13</f>
        <v>13863.654555922451</v>
      </c>
      <c r="V2552" s="12">
        <f>(Reference!O$12*List!$H2552)+Reference!O$13</f>
        <v>515.35135904333947</v>
      </c>
      <c r="W2552" s="12">
        <f>(Reference!P$12*List!$H2552)+Reference!P$13</f>
        <v>726.17691501561478</v>
      </c>
      <c r="X2552" s="12">
        <f>(Reference!Q$12*List!$H2552)+Reference!Q$13</f>
        <v>363.08845750780739</v>
      </c>
      <c r="Y2552" s="53"/>
      <c r="Z2552" s="1" t="str">
        <f t="shared" si="79"/>
        <v>PICKETT, Tennessee</v>
      </c>
      <c r="AA2552" s="40" t="s">
        <v>8972</v>
      </c>
      <c r="AB2552" s="40" t="s">
        <v>277</v>
      </c>
      <c r="AC2552" s="43" t="s">
        <v>56</v>
      </c>
      <c r="AD2552" s="61">
        <v>0.72219999999999995</v>
      </c>
      <c r="AE2552" s="56" t="str">
        <f t="shared" si="78"/>
        <v/>
      </c>
      <c r="AF2552" s="60">
        <v>45140</v>
      </c>
      <c r="AI2552" s="60">
        <v>0.82550000000000001</v>
      </c>
    </row>
    <row r="2553" spans="1:35" x14ac:dyDescent="0.35">
      <c r="A2553" s="46" t="s">
        <v>3268</v>
      </c>
      <c r="B2553" s="65" t="s">
        <v>6746</v>
      </c>
      <c r="C2553" s="28" t="s">
        <v>1701</v>
      </c>
      <c r="D2553" s="48" t="s">
        <v>426</v>
      </c>
      <c r="E2553" s="40" t="s">
        <v>7626</v>
      </c>
      <c r="F2553" s="43" t="s">
        <v>56</v>
      </c>
      <c r="G2553" s="18" t="s">
        <v>4187</v>
      </c>
      <c r="H2553" s="10">
        <v>0.71799999999999997</v>
      </c>
      <c r="I2553" s="36">
        <f>(Reference!B$12*List!$H2553)+Reference!B$13</f>
        <v>794.95281086725618</v>
      </c>
      <c r="J2553" s="36">
        <f>(Reference!C$12*List!$H2553)+Reference!C$13</f>
        <v>1186.3490359489856</v>
      </c>
      <c r="K2553" s="36">
        <f>(Reference!D$12*List!$H2553)+Reference!D$13</f>
        <v>1420.2021264066227</v>
      </c>
      <c r="L2553" s="36">
        <f>(Reference!E$12*List!$H2553)+Reference!E$13</f>
        <v>1756.4582543699198</v>
      </c>
      <c r="M2553" s="36">
        <f>(Reference!F$12*List!$H2553)+Reference!F$13</f>
        <v>1829.8142764292629</v>
      </c>
      <c r="N2553" s="36">
        <f>(Reference!G$12*List!$H2553)+Reference!G$13</f>
        <v>2072.0368459138044</v>
      </c>
      <c r="O2553" s="36">
        <f>(Reference!H$12*List!$H2553)+Reference!H$13</f>
        <v>2150.8084132258509</v>
      </c>
      <c r="P2553" s="36">
        <f>(Reference!I$12*List!$H2553)+Reference!I$13</f>
        <v>2235.4878480863013</v>
      </c>
      <c r="Q2553" s="36">
        <f>(Reference!J$12*List!$H2553)+Reference!J$13</f>
        <v>2587.990611807707</v>
      </c>
      <c r="R2553" s="36">
        <f>(Reference!K$12*List!$H2553)+Reference!K$13</f>
        <v>2670.208435189656</v>
      </c>
      <c r="S2553" s="36">
        <f>(Reference!L$12*List!$H2553)+Reference!L$13</f>
        <v>2880.9223777493789</v>
      </c>
      <c r="T2553" s="36">
        <f>(Reference!M$12*List!$H2553)+Reference!M$13</f>
        <v>3441.6774725520081</v>
      </c>
      <c r="U2553" s="36">
        <f>(Reference!N$12*List!$H2553)+Reference!N$13</f>
        <v>13883.83336435513</v>
      </c>
      <c r="V2553" s="12">
        <f>(Reference!O$12*List!$H2553)+Reference!O$13</f>
        <v>516.10146258261261</v>
      </c>
      <c r="W2553" s="12">
        <f>(Reference!P$12*List!$H2553)+Reference!P$13</f>
        <v>727.23387909368148</v>
      </c>
      <c r="X2553" s="12">
        <f>(Reference!Q$12*List!$H2553)+Reference!Q$13</f>
        <v>363.61693954684074</v>
      </c>
      <c r="Y2553" s="53"/>
      <c r="Z2553" s="1" t="str">
        <f t="shared" si="79"/>
        <v>POLK, Tennessee</v>
      </c>
      <c r="AA2553" s="40" t="s">
        <v>7626</v>
      </c>
      <c r="AB2553" s="40" t="s">
        <v>277</v>
      </c>
      <c r="AC2553" s="43" t="s">
        <v>56</v>
      </c>
      <c r="AD2553" s="61">
        <v>0.88429999999999997</v>
      </c>
      <c r="AE2553" s="56" t="str">
        <f t="shared" si="78"/>
        <v/>
      </c>
      <c r="AF2553" s="60">
        <v>45150</v>
      </c>
      <c r="AI2553" s="60">
        <v>0.82550000000000001</v>
      </c>
    </row>
    <row r="2554" spans="1:35" x14ac:dyDescent="0.35">
      <c r="A2554" s="46" t="s">
        <v>3269</v>
      </c>
      <c r="B2554" s="65" t="s">
        <v>6747</v>
      </c>
      <c r="C2554" s="19">
        <v>99944</v>
      </c>
      <c r="D2554" s="48" t="s">
        <v>9454</v>
      </c>
      <c r="E2554" s="41" t="s">
        <v>7804</v>
      </c>
      <c r="F2554" s="44" t="s">
        <v>56</v>
      </c>
      <c r="G2554" s="18" t="s">
        <v>4188</v>
      </c>
      <c r="H2554" s="10">
        <v>0.71650000000000003</v>
      </c>
      <c r="I2554" s="36">
        <f>(Reference!B$12*List!$H2554)+Reference!B$13</f>
        <v>793.79742387415854</v>
      </c>
      <c r="J2554" s="36">
        <f>(Reference!C$12*List!$H2554)+Reference!C$13</f>
        <v>1184.6247924131785</v>
      </c>
      <c r="K2554" s="36">
        <f>(Reference!D$12*List!$H2554)+Reference!D$13</f>
        <v>1418.1380000308322</v>
      </c>
      <c r="L2554" s="36">
        <f>(Reference!E$12*List!$H2554)+Reference!E$13</f>
        <v>1753.905412247374</v>
      </c>
      <c r="M2554" s="36">
        <f>(Reference!F$12*List!$H2554)+Reference!F$13</f>
        <v>1827.1548184263852</v>
      </c>
      <c r="N2554" s="36">
        <f>(Reference!G$12*List!$H2554)+Reference!G$13</f>
        <v>2069.0253408429862</v>
      </c>
      <c r="O2554" s="36">
        <f>(Reference!H$12*List!$H2554)+Reference!H$13</f>
        <v>2147.6824213036698</v>
      </c>
      <c r="P2554" s="36">
        <f>(Reference!I$12*List!$H2554)+Reference!I$13</f>
        <v>2232.238782798905</v>
      </c>
      <c r="Q2554" s="36">
        <f>(Reference!J$12*List!$H2554)+Reference!J$13</f>
        <v>2584.2292178604621</v>
      </c>
      <c r="R2554" s="36">
        <f>(Reference!K$12*List!$H2554)+Reference!K$13</f>
        <v>2666.3275455913008</v>
      </c>
      <c r="S2554" s="36">
        <f>(Reference!L$12*List!$H2554)+Reference!L$13</f>
        <v>2876.7352358236285</v>
      </c>
      <c r="T2554" s="36">
        <f>(Reference!M$12*List!$H2554)+Reference!M$13</f>
        <v>3436.6753273531176</v>
      </c>
      <c r="U2554" s="36">
        <f>(Reference!N$12*List!$H2554)+Reference!N$13</f>
        <v>13863.654555922451</v>
      </c>
      <c r="V2554" s="12">
        <f>(Reference!O$12*List!$H2554)+Reference!O$13</f>
        <v>515.35135904333947</v>
      </c>
      <c r="W2554" s="12">
        <f>(Reference!P$12*List!$H2554)+Reference!P$13</f>
        <v>726.17691501561478</v>
      </c>
      <c r="X2554" s="12">
        <f>(Reference!Q$12*List!$H2554)+Reference!Q$13</f>
        <v>363.08845750780739</v>
      </c>
      <c r="Y2554" s="53"/>
      <c r="Z2554" s="1" t="str">
        <f t="shared" si="79"/>
        <v>PUTNAM, Tennessee</v>
      </c>
      <c r="AA2554" s="40" t="s">
        <v>7804</v>
      </c>
      <c r="AB2554" s="40" t="s">
        <v>277</v>
      </c>
      <c r="AC2554" s="43" t="s">
        <v>56</v>
      </c>
      <c r="AD2554" s="61">
        <v>0.75529999999999997</v>
      </c>
      <c r="AE2554" s="56" t="str">
        <f t="shared" si="78"/>
        <v/>
      </c>
      <c r="AF2554" s="60">
        <v>45160</v>
      </c>
      <c r="AI2554" s="60">
        <v>0.82550000000000001</v>
      </c>
    </row>
    <row r="2555" spans="1:35" x14ac:dyDescent="0.35">
      <c r="A2555" s="46" t="s">
        <v>3270</v>
      </c>
      <c r="B2555" s="65" t="s">
        <v>6748</v>
      </c>
      <c r="C2555" s="19">
        <v>99944</v>
      </c>
      <c r="D2555" s="48" t="s">
        <v>9454</v>
      </c>
      <c r="E2555" s="41" t="s">
        <v>8973</v>
      </c>
      <c r="F2555" s="44" t="s">
        <v>56</v>
      </c>
      <c r="G2555" s="18" t="s">
        <v>4188</v>
      </c>
      <c r="H2555" s="16">
        <v>0.71650000000000003</v>
      </c>
      <c r="I2555" s="36">
        <f>(Reference!B$12*List!$H2555)+Reference!B$13</f>
        <v>793.79742387415854</v>
      </c>
      <c r="J2555" s="36">
        <f>(Reference!C$12*List!$H2555)+Reference!C$13</f>
        <v>1184.6247924131785</v>
      </c>
      <c r="K2555" s="36">
        <f>(Reference!D$12*List!$H2555)+Reference!D$13</f>
        <v>1418.1380000308322</v>
      </c>
      <c r="L2555" s="36">
        <f>(Reference!E$12*List!$H2555)+Reference!E$13</f>
        <v>1753.905412247374</v>
      </c>
      <c r="M2555" s="36">
        <f>(Reference!F$12*List!$H2555)+Reference!F$13</f>
        <v>1827.1548184263852</v>
      </c>
      <c r="N2555" s="36">
        <f>(Reference!G$12*List!$H2555)+Reference!G$13</f>
        <v>2069.0253408429862</v>
      </c>
      <c r="O2555" s="36">
        <f>(Reference!H$12*List!$H2555)+Reference!H$13</f>
        <v>2147.6824213036698</v>
      </c>
      <c r="P2555" s="36">
        <f>(Reference!I$12*List!$H2555)+Reference!I$13</f>
        <v>2232.238782798905</v>
      </c>
      <c r="Q2555" s="36">
        <f>(Reference!J$12*List!$H2555)+Reference!J$13</f>
        <v>2584.2292178604621</v>
      </c>
      <c r="R2555" s="36">
        <f>(Reference!K$12*List!$H2555)+Reference!K$13</f>
        <v>2666.3275455913008</v>
      </c>
      <c r="S2555" s="36">
        <f>(Reference!L$12*List!$H2555)+Reference!L$13</f>
        <v>2876.7352358236285</v>
      </c>
      <c r="T2555" s="36">
        <f>(Reference!M$12*List!$H2555)+Reference!M$13</f>
        <v>3436.6753273531176</v>
      </c>
      <c r="U2555" s="36">
        <f>(Reference!N$12*List!$H2555)+Reference!N$13</f>
        <v>13863.654555922451</v>
      </c>
      <c r="V2555" s="12">
        <f>(Reference!O$12*List!$H2555)+Reference!O$13</f>
        <v>515.35135904333947</v>
      </c>
      <c r="W2555" s="12">
        <f>(Reference!P$12*List!$H2555)+Reference!P$13</f>
        <v>726.17691501561478</v>
      </c>
      <c r="X2555" s="12">
        <f>(Reference!Q$12*List!$H2555)+Reference!Q$13</f>
        <v>363.08845750780739</v>
      </c>
      <c r="Y2555" s="53"/>
      <c r="Z2555" s="1" t="str">
        <f t="shared" si="79"/>
        <v>RHEA, Tennessee</v>
      </c>
      <c r="AA2555" s="41" t="s">
        <v>8973</v>
      </c>
      <c r="AB2555" s="40" t="s">
        <v>277</v>
      </c>
      <c r="AC2555" s="44" t="s">
        <v>56</v>
      </c>
      <c r="AD2555" s="62">
        <v>0.71650000000000003</v>
      </c>
      <c r="AE2555" s="56" t="str">
        <f t="shared" si="78"/>
        <v/>
      </c>
      <c r="AF2555" s="60">
        <v>45170</v>
      </c>
      <c r="AI2555" s="60">
        <v>0.85460000000000003</v>
      </c>
    </row>
    <row r="2556" spans="1:35" x14ac:dyDescent="0.35">
      <c r="A2556" s="46" t="s">
        <v>3271</v>
      </c>
      <c r="B2556" s="65" t="s">
        <v>6749</v>
      </c>
      <c r="C2556" s="19" t="s">
        <v>4155</v>
      </c>
      <c r="D2556" s="48" t="s">
        <v>545</v>
      </c>
      <c r="E2556" s="41" t="s">
        <v>8974</v>
      </c>
      <c r="F2556" s="43" t="s">
        <v>56</v>
      </c>
      <c r="G2556" s="18" t="s">
        <v>4187</v>
      </c>
      <c r="H2556" s="16">
        <v>0.72050000000000003</v>
      </c>
      <c r="I2556" s="36">
        <f>(Reference!B$12*List!$H2556)+Reference!B$13</f>
        <v>796.87845585575246</v>
      </c>
      <c r="J2556" s="36">
        <f>(Reference!C$12*List!$H2556)+Reference!C$13</f>
        <v>1189.2227751753305</v>
      </c>
      <c r="K2556" s="36">
        <f>(Reference!D$12*List!$H2556)+Reference!D$13</f>
        <v>1423.6423370329403</v>
      </c>
      <c r="L2556" s="36">
        <f>(Reference!E$12*List!$H2556)+Reference!E$13</f>
        <v>1760.7129912408298</v>
      </c>
      <c r="M2556" s="36">
        <f>(Reference!F$12*List!$H2556)+Reference!F$13</f>
        <v>1834.2467064340585</v>
      </c>
      <c r="N2556" s="36">
        <f>(Reference!G$12*List!$H2556)+Reference!G$13</f>
        <v>2077.0560210318354</v>
      </c>
      <c r="O2556" s="36">
        <f>(Reference!H$12*List!$H2556)+Reference!H$13</f>
        <v>2156.0183997628201</v>
      </c>
      <c r="P2556" s="36">
        <f>(Reference!I$12*List!$H2556)+Reference!I$13</f>
        <v>2240.9029568986289</v>
      </c>
      <c r="Q2556" s="36">
        <f>(Reference!J$12*List!$H2556)+Reference!J$13</f>
        <v>2594.2596017197825</v>
      </c>
      <c r="R2556" s="36">
        <f>(Reference!K$12*List!$H2556)+Reference!K$13</f>
        <v>2676.6765845202481</v>
      </c>
      <c r="S2556" s="36">
        <f>(Reference!L$12*List!$H2556)+Reference!L$13</f>
        <v>2887.9009476256306</v>
      </c>
      <c r="T2556" s="36">
        <f>(Reference!M$12*List!$H2556)+Reference!M$13</f>
        <v>3450.0143812168262</v>
      </c>
      <c r="U2556" s="36">
        <f>(Reference!N$12*List!$H2556)+Reference!N$13</f>
        <v>13917.464711742934</v>
      </c>
      <c r="V2556" s="12">
        <f>(Reference!O$12*List!$H2556)+Reference!O$13</f>
        <v>517.35163514806788</v>
      </c>
      <c r="W2556" s="12">
        <f>(Reference!P$12*List!$H2556)+Reference!P$13</f>
        <v>728.99548589045935</v>
      </c>
      <c r="X2556" s="12">
        <f>(Reference!Q$12*List!$H2556)+Reference!Q$13</f>
        <v>364.49774294522967</v>
      </c>
      <c r="Y2556" s="53"/>
      <c r="Z2556" s="1" t="str">
        <f t="shared" si="79"/>
        <v>ROANE, Tennessee</v>
      </c>
      <c r="AA2556" s="41" t="s">
        <v>8974</v>
      </c>
      <c r="AB2556" s="40" t="s">
        <v>277</v>
      </c>
      <c r="AC2556" s="44" t="s">
        <v>56</v>
      </c>
      <c r="AD2556" s="62">
        <v>0.71650000000000003</v>
      </c>
      <c r="AE2556" s="56" t="str">
        <f t="shared" si="78"/>
        <v/>
      </c>
      <c r="AF2556" s="60">
        <v>45180</v>
      </c>
      <c r="AI2556" s="60">
        <v>1.008</v>
      </c>
    </row>
    <row r="2557" spans="1:35" x14ac:dyDescent="0.35">
      <c r="A2557" s="46" t="s">
        <v>3272</v>
      </c>
      <c r="B2557" s="65" t="s">
        <v>6750</v>
      </c>
      <c r="C2557" s="28" t="s">
        <v>2759</v>
      </c>
      <c r="D2557" s="48" t="s">
        <v>9455</v>
      </c>
      <c r="E2557" s="40" t="s">
        <v>8215</v>
      </c>
      <c r="F2557" s="43" t="s">
        <v>56</v>
      </c>
      <c r="G2557" s="18" t="s">
        <v>4187</v>
      </c>
      <c r="H2557" s="16">
        <v>0.88429999999999997</v>
      </c>
      <c r="I2557" s="36">
        <f>(Reference!B$12*List!$H2557)+Reference!B$13</f>
        <v>923.04671550202488</v>
      </c>
      <c r="J2557" s="36">
        <f>(Reference!C$12*List!$H2557)+Reference!C$13</f>
        <v>1377.5101692854578</v>
      </c>
      <c r="K2557" s="36">
        <f>(Reference!D$12*List!$H2557)+Reference!D$13</f>
        <v>1649.0449372692701</v>
      </c>
      <c r="L2557" s="36">
        <f>(Reference!E$12*List!$H2557)+Reference!E$13</f>
        <v>2039.4833510228361</v>
      </c>
      <c r="M2557" s="36">
        <f>(Reference!F$12*List!$H2557)+Reference!F$13</f>
        <v>2124.6595203482843</v>
      </c>
      <c r="N2557" s="36">
        <f>(Reference!G$12*List!$H2557)+Reference!G$13</f>
        <v>2405.9123747652015</v>
      </c>
      <c r="O2557" s="36">
        <f>(Reference!H$12*List!$H2557)+Reference!H$13</f>
        <v>2497.3767176650126</v>
      </c>
      <c r="P2557" s="36">
        <f>(Reference!I$12*List!$H2557)+Reference!I$13</f>
        <v>2595.7008862823091</v>
      </c>
      <c r="Q2557" s="36">
        <f>(Reference!J$12*List!$H2557)+Reference!J$13</f>
        <v>3005.00382075896</v>
      </c>
      <c r="R2557" s="36">
        <f>(Reference!K$12*List!$H2557)+Reference!K$13</f>
        <v>3100.4697286606379</v>
      </c>
      <c r="S2557" s="36">
        <f>(Reference!L$12*List!$H2557)+Reference!L$13</f>
        <v>3345.1368459176306</v>
      </c>
      <c r="T2557" s="36">
        <f>(Reference!M$12*List!$H2557)+Reference!M$13</f>
        <v>3996.2486369356566</v>
      </c>
      <c r="U2557" s="36">
        <f>(Reference!N$12*List!$H2557)+Reference!N$13</f>
        <v>16120.990592591781</v>
      </c>
      <c r="V2557" s="12">
        <f>(Reference!O$12*List!$H2557)+Reference!O$13</f>
        <v>599.2629416366957</v>
      </c>
      <c r="W2557" s="12">
        <f>(Reference!P$12*List!$H2557)+Reference!P$13</f>
        <v>844.41596321534405</v>
      </c>
      <c r="X2557" s="12">
        <f>(Reference!Q$12*List!$H2557)+Reference!Q$13</f>
        <v>422.20798160767202</v>
      </c>
      <c r="Y2557" s="53"/>
      <c r="Z2557" s="1" t="str">
        <f t="shared" si="79"/>
        <v>ROBERTSON, Tennessee</v>
      </c>
      <c r="AA2557" s="41" t="s">
        <v>8215</v>
      </c>
      <c r="AB2557" s="40" t="s">
        <v>277</v>
      </c>
      <c r="AC2557" s="44" t="s">
        <v>56</v>
      </c>
      <c r="AD2557" s="62">
        <v>0.71650000000000003</v>
      </c>
      <c r="AE2557" s="56" t="str">
        <f t="shared" si="78"/>
        <v/>
      </c>
      <c r="AF2557" s="60">
        <v>45190</v>
      </c>
      <c r="AI2557" s="60">
        <v>0.86680000000000001</v>
      </c>
    </row>
    <row r="2558" spans="1:35" x14ac:dyDescent="0.35">
      <c r="A2558" s="46" t="s">
        <v>3273</v>
      </c>
      <c r="B2558" s="65" t="s">
        <v>6751</v>
      </c>
      <c r="C2558" s="19" t="s">
        <v>2759</v>
      </c>
      <c r="D2558" s="48" t="s">
        <v>9455</v>
      </c>
      <c r="E2558" s="41" t="s">
        <v>8715</v>
      </c>
      <c r="F2558" s="43" t="s">
        <v>56</v>
      </c>
      <c r="G2558" s="18" t="s">
        <v>4187</v>
      </c>
      <c r="H2558" s="16">
        <v>0.88429999999999997</v>
      </c>
      <c r="I2558" s="36">
        <f>(Reference!B$12*List!$H2558)+Reference!B$13</f>
        <v>923.04671550202488</v>
      </c>
      <c r="J2558" s="36">
        <f>(Reference!C$12*List!$H2558)+Reference!C$13</f>
        <v>1377.5101692854578</v>
      </c>
      <c r="K2558" s="36">
        <f>(Reference!D$12*List!$H2558)+Reference!D$13</f>
        <v>1649.0449372692701</v>
      </c>
      <c r="L2558" s="36">
        <f>(Reference!E$12*List!$H2558)+Reference!E$13</f>
        <v>2039.4833510228361</v>
      </c>
      <c r="M2558" s="36">
        <f>(Reference!F$12*List!$H2558)+Reference!F$13</f>
        <v>2124.6595203482843</v>
      </c>
      <c r="N2558" s="36">
        <f>(Reference!G$12*List!$H2558)+Reference!G$13</f>
        <v>2405.9123747652015</v>
      </c>
      <c r="O2558" s="36">
        <f>(Reference!H$12*List!$H2558)+Reference!H$13</f>
        <v>2497.3767176650126</v>
      </c>
      <c r="P2558" s="36">
        <f>(Reference!I$12*List!$H2558)+Reference!I$13</f>
        <v>2595.7008862823091</v>
      </c>
      <c r="Q2558" s="36">
        <f>(Reference!J$12*List!$H2558)+Reference!J$13</f>
        <v>3005.00382075896</v>
      </c>
      <c r="R2558" s="36">
        <f>(Reference!K$12*List!$H2558)+Reference!K$13</f>
        <v>3100.4697286606379</v>
      </c>
      <c r="S2558" s="36">
        <f>(Reference!L$12*List!$H2558)+Reference!L$13</f>
        <v>3345.1368459176306</v>
      </c>
      <c r="T2558" s="36">
        <f>(Reference!M$12*List!$H2558)+Reference!M$13</f>
        <v>3996.2486369356566</v>
      </c>
      <c r="U2558" s="36">
        <f>(Reference!N$12*List!$H2558)+Reference!N$13</f>
        <v>16120.990592591781</v>
      </c>
      <c r="V2558" s="12">
        <f>(Reference!O$12*List!$H2558)+Reference!O$13</f>
        <v>599.2629416366957</v>
      </c>
      <c r="W2558" s="12">
        <f>(Reference!P$12*List!$H2558)+Reference!P$13</f>
        <v>844.41596321534405</v>
      </c>
      <c r="X2558" s="12">
        <f>(Reference!Q$12*List!$H2558)+Reference!Q$13</f>
        <v>422.20798160767202</v>
      </c>
      <c r="Y2558" s="53"/>
      <c r="Z2558" s="1" t="str">
        <f t="shared" si="79"/>
        <v>RUTHERFORD, Tennessee</v>
      </c>
      <c r="AA2558" s="41" t="s">
        <v>8715</v>
      </c>
      <c r="AB2558" s="40" t="s">
        <v>277</v>
      </c>
      <c r="AC2558" s="44" t="s">
        <v>56</v>
      </c>
      <c r="AD2558" s="62">
        <v>0.71650000000000003</v>
      </c>
      <c r="AE2558" s="56" t="str">
        <f t="shared" si="78"/>
        <v/>
      </c>
      <c r="AF2558" s="60">
        <v>45200</v>
      </c>
      <c r="AI2558" s="60">
        <v>0.82550000000000001</v>
      </c>
    </row>
    <row r="2559" spans="1:35" x14ac:dyDescent="0.35">
      <c r="A2559" s="46" t="s">
        <v>3274</v>
      </c>
      <c r="B2559" s="65" t="s">
        <v>6752</v>
      </c>
      <c r="C2559" s="19">
        <v>99944</v>
      </c>
      <c r="D2559" s="48" t="s">
        <v>9454</v>
      </c>
      <c r="E2559" s="41" t="s">
        <v>7632</v>
      </c>
      <c r="F2559" s="44" t="s">
        <v>56</v>
      </c>
      <c r="G2559" s="18" t="s">
        <v>4188</v>
      </c>
      <c r="H2559" s="10">
        <v>0.71650000000000003</v>
      </c>
      <c r="I2559" s="36">
        <f>(Reference!B$12*List!$H2559)+Reference!B$13</f>
        <v>793.79742387415854</v>
      </c>
      <c r="J2559" s="36">
        <f>(Reference!C$12*List!$H2559)+Reference!C$13</f>
        <v>1184.6247924131785</v>
      </c>
      <c r="K2559" s="36">
        <f>(Reference!D$12*List!$H2559)+Reference!D$13</f>
        <v>1418.1380000308322</v>
      </c>
      <c r="L2559" s="36">
        <f>(Reference!E$12*List!$H2559)+Reference!E$13</f>
        <v>1753.905412247374</v>
      </c>
      <c r="M2559" s="36">
        <f>(Reference!F$12*List!$H2559)+Reference!F$13</f>
        <v>1827.1548184263852</v>
      </c>
      <c r="N2559" s="36">
        <f>(Reference!G$12*List!$H2559)+Reference!G$13</f>
        <v>2069.0253408429862</v>
      </c>
      <c r="O2559" s="36">
        <f>(Reference!H$12*List!$H2559)+Reference!H$13</f>
        <v>2147.6824213036698</v>
      </c>
      <c r="P2559" s="36">
        <f>(Reference!I$12*List!$H2559)+Reference!I$13</f>
        <v>2232.238782798905</v>
      </c>
      <c r="Q2559" s="36">
        <f>(Reference!J$12*List!$H2559)+Reference!J$13</f>
        <v>2584.2292178604621</v>
      </c>
      <c r="R2559" s="36">
        <f>(Reference!K$12*List!$H2559)+Reference!K$13</f>
        <v>2666.3275455913008</v>
      </c>
      <c r="S2559" s="36">
        <f>(Reference!L$12*List!$H2559)+Reference!L$13</f>
        <v>2876.7352358236285</v>
      </c>
      <c r="T2559" s="36">
        <f>(Reference!M$12*List!$H2559)+Reference!M$13</f>
        <v>3436.6753273531176</v>
      </c>
      <c r="U2559" s="36">
        <f>(Reference!N$12*List!$H2559)+Reference!N$13</f>
        <v>13863.654555922451</v>
      </c>
      <c r="V2559" s="12">
        <f>(Reference!O$12*List!$H2559)+Reference!O$13</f>
        <v>515.35135904333947</v>
      </c>
      <c r="W2559" s="12">
        <f>(Reference!P$12*List!$H2559)+Reference!P$13</f>
        <v>726.17691501561478</v>
      </c>
      <c r="X2559" s="12">
        <f>(Reference!Q$12*List!$H2559)+Reference!Q$13</f>
        <v>363.08845750780739</v>
      </c>
      <c r="Y2559" s="53"/>
      <c r="Z2559" s="1" t="str">
        <f t="shared" si="79"/>
        <v>SCOTT, Tennessee</v>
      </c>
      <c r="AA2559" s="40" t="s">
        <v>7632</v>
      </c>
      <c r="AB2559" s="40" t="s">
        <v>277</v>
      </c>
      <c r="AC2559" s="43" t="s">
        <v>56</v>
      </c>
      <c r="AD2559" s="61">
        <v>0.75529999999999997</v>
      </c>
      <c r="AE2559" s="56" t="str">
        <f t="shared" si="78"/>
        <v/>
      </c>
      <c r="AF2559" s="60">
        <v>45201</v>
      </c>
      <c r="AI2559" s="60">
        <v>0.82550000000000001</v>
      </c>
    </row>
    <row r="2560" spans="1:35" x14ac:dyDescent="0.35">
      <c r="A2560" s="46" t="s">
        <v>3275</v>
      </c>
      <c r="B2560" s="65" t="s">
        <v>6753</v>
      </c>
      <c r="C2560" s="19" t="s">
        <v>1646</v>
      </c>
      <c r="D2560" s="48" t="s">
        <v>420</v>
      </c>
      <c r="E2560" s="41" t="s">
        <v>8975</v>
      </c>
      <c r="F2560" s="43" t="s">
        <v>56</v>
      </c>
      <c r="G2560" s="18" t="s">
        <v>4187</v>
      </c>
      <c r="H2560" s="16">
        <v>0.83509999999999995</v>
      </c>
      <c r="I2560" s="36">
        <f>(Reference!B$12*List!$H2560)+Reference!B$13</f>
        <v>885.15002212841921</v>
      </c>
      <c r="J2560" s="36">
        <f>(Reference!C$12*List!$H2560)+Reference!C$13</f>
        <v>1320.9549813109875</v>
      </c>
      <c r="K2560" s="36">
        <f>(Reference!D$12*List!$H2560)+Reference!D$13</f>
        <v>1581.3415921433395</v>
      </c>
      <c r="L2560" s="36">
        <f>(Reference!E$12*List!$H2560)+Reference!E$13</f>
        <v>1955.7501294033323</v>
      </c>
      <c r="M2560" s="36">
        <f>(Reference!F$12*List!$H2560)+Reference!F$13</f>
        <v>2037.4292978539015</v>
      </c>
      <c r="N2560" s="36">
        <f>(Reference!G$12*List!$H2560)+Reference!G$13</f>
        <v>2307.1350084423589</v>
      </c>
      <c r="O2560" s="36">
        <f>(Reference!H$12*List!$H2560)+Reference!H$13</f>
        <v>2394.8441826174676</v>
      </c>
      <c r="P2560" s="36">
        <f>(Reference!I$12*List!$H2560)+Reference!I$13</f>
        <v>2489.1315448557089</v>
      </c>
      <c r="Q2560" s="36">
        <f>(Reference!J$12*List!$H2560)+Reference!J$13</f>
        <v>2881.6300992893171</v>
      </c>
      <c r="R2560" s="36">
        <f>(Reference!K$12*List!$H2560)+Reference!K$13</f>
        <v>2973.1765498345867</v>
      </c>
      <c r="S2560" s="36">
        <f>(Reference!L$12*List!$H2560)+Reference!L$13</f>
        <v>3207.7985907530006</v>
      </c>
      <c r="T2560" s="36">
        <f>(Reference!M$12*List!$H2560)+Reference!M$13</f>
        <v>3832.1782744120519</v>
      </c>
      <c r="U2560" s="36">
        <f>(Reference!N$12*List!$H2560)+Reference!N$13</f>
        <v>15459.125675999821</v>
      </c>
      <c r="V2560" s="12">
        <f>(Reference!O$12*List!$H2560)+Reference!O$13</f>
        <v>574.65954554853647</v>
      </c>
      <c r="W2560" s="12">
        <f>(Reference!P$12*List!$H2560)+Reference!P$13</f>
        <v>809.74754145475595</v>
      </c>
      <c r="X2560" s="12">
        <f>(Reference!Q$12*List!$H2560)+Reference!Q$13</f>
        <v>404.87377072737797</v>
      </c>
      <c r="Y2560" s="53"/>
      <c r="Z2560" s="1" t="str">
        <f t="shared" si="79"/>
        <v>SEQUATCHIE, Tennessee</v>
      </c>
      <c r="AA2560" s="41" t="s">
        <v>8975</v>
      </c>
      <c r="AB2560" s="40" t="s">
        <v>277</v>
      </c>
      <c r="AC2560" s="44" t="s">
        <v>56</v>
      </c>
      <c r="AD2560" s="62">
        <v>0.71650000000000003</v>
      </c>
      <c r="AE2560" s="56" t="str">
        <f t="shared" si="78"/>
        <v/>
      </c>
      <c r="AF2560" s="60">
        <v>45210</v>
      </c>
      <c r="AI2560" s="60">
        <v>0.82550000000000001</v>
      </c>
    </row>
    <row r="2561" spans="1:35" x14ac:dyDescent="0.35">
      <c r="A2561" s="46" t="s">
        <v>3276</v>
      </c>
      <c r="B2561" s="65" t="s">
        <v>6754</v>
      </c>
      <c r="C2561" s="28">
        <v>99944</v>
      </c>
      <c r="D2561" s="48" t="s">
        <v>9454</v>
      </c>
      <c r="E2561" s="40" t="s">
        <v>7635</v>
      </c>
      <c r="F2561" s="44" t="s">
        <v>56</v>
      </c>
      <c r="G2561" s="18" t="s">
        <v>4188</v>
      </c>
      <c r="H2561" s="10">
        <v>0.71650000000000003</v>
      </c>
      <c r="I2561" s="36">
        <f>(Reference!B$12*List!$H2561)+Reference!B$13</f>
        <v>793.79742387415854</v>
      </c>
      <c r="J2561" s="36">
        <f>(Reference!C$12*List!$H2561)+Reference!C$13</f>
        <v>1184.6247924131785</v>
      </c>
      <c r="K2561" s="36">
        <f>(Reference!D$12*List!$H2561)+Reference!D$13</f>
        <v>1418.1380000308322</v>
      </c>
      <c r="L2561" s="36">
        <f>(Reference!E$12*List!$H2561)+Reference!E$13</f>
        <v>1753.905412247374</v>
      </c>
      <c r="M2561" s="36">
        <f>(Reference!F$12*List!$H2561)+Reference!F$13</f>
        <v>1827.1548184263852</v>
      </c>
      <c r="N2561" s="36">
        <f>(Reference!G$12*List!$H2561)+Reference!G$13</f>
        <v>2069.0253408429862</v>
      </c>
      <c r="O2561" s="36">
        <f>(Reference!H$12*List!$H2561)+Reference!H$13</f>
        <v>2147.6824213036698</v>
      </c>
      <c r="P2561" s="36">
        <f>(Reference!I$12*List!$H2561)+Reference!I$13</f>
        <v>2232.238782798905</v>
      </c>
      <c r="Q2561" s="36">
        <f>(Reference!J$12*List!$H2561)+Reference!J$13</f>
        <v>2584.2292178604621</v>
      </c>
      <c r="R2561" s="36">
        <f>(Reference!K$12*List!$H2561)+Reference!K$13</f>
        <v>2666.3275455913008</v>
      </c>
      <c r="S2561" s="36">
        <f>(Reference!L$12*List!$H2561)+Reference!L$13</f>
        <v>2876.7352358236285</v>
      </c>
      <c r="T2561" s="36">
        <f>(Reference!M$12*List!$H2561)+Reference!M$13</f>
        <v>3436.6753273531176</v>
      </c>
      <c r="U2561" s="36">
        <f>(Reference!N$12*List!$H2561)+Reference!N$13</f>
        <v>13863.654555922451</v>
      </c>
      <c r="V2561" s="12">
        <f>(Reference!O$12*List!$H2561)+Reference!O$13</f>
        <v>515.35135904333947</v>
      </c>
      <c r="W2561" s="12">
        <f>(Reference!P$12*List!$H2561)+Reference!P$13</f>
        <v>726.17691501561478</v>
      </c>
      <c r="X2561" s="12">
        <f>(Reference!Q$12*List!$H2561)+Reference!Q$13</f>
        <v>363.08845750780739</v>
      </c>
      <c r="Y2561" s="53"/>
      <c r="Z2561" s="1" t="str">
        <f t="shared" si="79"/>
        <v>SEVIER, Tennessee</v>
      </c>
      <c r="AA2561" s="40" t="s">
        <v>7635</v>
      </c>
      <c r="AB2561" s="40" t="s">
        <v>277</v>
      </c>
      <c r="AC2561" s="43" t="s">
        <v>56</v>
      </c>
      <c r="AD2561" s="61">
        <v>0.88429999999999997</v>
      </c>
      <c r="AE2561" s="56" t="str">
        <f t="shared" si="78"/>
        <v/>
      </c>
      <c r="AF2561" s="60">
        <v>45220</v>
      </c>
      <c r="AI2561" s="60">
        <v>0.82550000000000001</v>
      </c>
    </row>
    <row r="2562" spans="1:35" x14ac:dyDescent="0.35">
      <c r="A2562" s="46" t="s">
        <v>3277</v>
      </c>
      <c r="B2562" s="65" t="s">
        <v>6755</v>
      </c>
      <c r="C2562" s="19" t="s">
        <v>4003</v>
      </c>
      <c r="D2562" s="48" t="s">
        <v>585</v>
      </c>
      <c r="E2562" s="41" t="s">
        <v>7532</v>
      </c>
      <c r="F2562" s="43" t="s">
        <v>56</v>
      </c>
      <c r="G2562" s="18" t="s">
        <v>4187</v>
      </c>
      <c r="H2562" s="16">
        <v>0.87009999999999998</v>
      </c>
      <c r="I2562" s="36">
        <f>(Reference!B$12*List!$H2562)+Reference!B$13</f>
        <v>912.10905196736633</v>
      </c>
      <c r="J2562" s="36">
        <f>(Reference!C$12*List!$H2562)+Reference!C$13</f>
        <v>1361.187330479818</v>
      </c>
      <c r="K2562" s="36">
        <f>(Reference!D$12*List!$H2562)+Reference!D$13</f>
        <v>1629.5045409117861</v>
      </c>
      <c r="L2562" s="36">
        <f>(Reference!E$12*List!$H2562)+Reference!E$13</f>
        <v>2015.3164455960689</v>
      </c>
      <c r="M2562" s="36">
        <f>(Reference!F$12*List!$H2562)+Reference!F$13</f>
        <v>2099.4833179210441</v>
      </c>
      <c r="N2562" s="36">
        <f>(Reference!G$12*List!$H2562)+Reference!G$13</f>
        <v>2377.403460094788</v>
      </c>
      <c r="O2562" s="36">
        <f>(Reference!H$12*List!$H2562)+Reference!H$13</f>
        <v>2467.7839941350298</v>
      </c>
      <c r="P2562" s="36">
        <f>(Reference!I$12*List!$H2562)+Reference!I$13</f>
        <v>2564.9430682282905</v>
      </c>
      <c r="Q2562" s="36">
        <f>(Reference!J$12*List!$H2562)+Reference!J$13</f>
        <v>2969.3959580583723</v>
      </c>
      <c r="R2562" s="36">
        <f>(Reference!K$12*List!$H2562)+Reference!K$13</f>
        <v>3063.7306404628753</v>
      </c>
      <c r="S2562" s="36">
        <f>(Reference!L$12*List!$H2562)+Reference!L$13</f>
        <v>3305.4985690205217</v>
      </c>
      <c r="T2562" s="36">
        <f>(Reference!M$12*List!$H2562)+Reference!M$13</f>
        <v>3948.8949957194945</v>
      </c>
      <c r="U2562" s="36">
        <f>(Reference!N$12*List!$H2562)+Reference!N$13</f>
        <v>15929.96453942906</v>
      </c>
      <c r="V2562" s="12">
        <f>(Reference!O$12*List!$H2562)+Reference!O$13</f>
        <v>592.16196146490995</v>
      </c>
      <c r="W2562" s="12">
        <f>(Reference!P$12*List!$H2562)+Reference!P$13</f>
        <v>834.41003660964577</v>
      </c>
      <c r="X2562" s="12">
        <f>(Reference!Q$12*List!$H2562)+Reference!Q$13</f>
        <v>417.20501830482289</v>
      </c>
      <c r="Y2562" s="53"/>
      <c r="Z2562" s="1" t="str">
        <f t="shared" si="79"/>
        <v>SHELBY, Tennessee</v>
      </c>
      <c r="AA2562" s="41" t="s">
        <v>7532</v>
      </c>
      <c r="AB2562" s="40" t="s">
        <v>277</v>
      </c>
      <c r="AC2562" s="44" t="s">
        <v>56</v>
      </c>
      <c r="AD2562" s="62">
        <v>0.71650000000000003</v>
      </c>
      <c r="AE2562" s="56" t="str">
        <f t="shared" si="78"/>
        <v/>
      </c>
      <c r="AF2562" s="60">
        <v>45221</v>
      </c>
      <c r="AI2562" s="60">
        <v>0.86680000000000001</v>
      </c>
    </row>
    <row r="2563" spans="1:35" x14ac:dyDescent="0.35">
      <c r="A2563" s="46" t="s">
        <v>3278</v>
      </c>
      <c r="B2563" s="65" t="s">
        <v>6756</v>
      </c>
      <c r="C2563" s="19" t="s">
        <v>2759</v>
      </c>
      <c r="D2563" s="48" t="s">
        <v>9455</v>
      </c>
      <c r="E2563" s="41" t="s">
        <v>8156</v>
      </c>
      <c r="F2563" s="43" t="s">
        <v>56</v>
      </c>
      <c r="G2563" s="18" t="s">
        <v>4187</v>
      </c>
      <c r="H2563" s="16">
        <v>0.88429999999999997</v>
      </c>
      <c r="I2563" s="36">
        <f>(Reference!B$12*List!$H2563)+Reference!B$13</f>
        <v>923.04671550202488</v>
      </c>
      <c r="J2563" s="36">
        <f>(Reference!C$12*List!$H2563)+Reference!C$13</f>
        <v>1377.5101692854578</v>
      </c>
      <c r="K2563" s="36">
        <f>(Reference!D$12*List!$H2563)+Reference!D$13</f>
        <v>1649.0449372692701</v>
      </c>
      <c r="L2563" s="36">
        <f>(Reference!E$12*List!$H2563)+Reference!E$13</f>
        <v>2039.4833510228361</v>
      </c>
      <c r="M2563" s="36">
        <f>(Reference!F$12*List!$H2563)+Reference!F$13</f>
        <v>2124.6595203482843</v>
      </c>
      <c r="N2563" s="36">
        <f>(Reference!G$12*List!$H2563)+Reference!G$13</f>
        <v>2405.9123747652015</v>
      </c>
      <c r="O2563" s="36">
        <f>(Reference!H$12*List!$H2563)+Reference!H$13</f>
        <v>2497.3767176650126</v>
      </c>
      <c r="P2563" s="36">
        <f>(Reference!I$12*List!$H2563)+Reference!I$13</f>
        <v>2595.7008862823091</v>
      </c>
      <c r="Q2563" s="36">
        <f>(Reference!J$12*List!$H2563)+Reference!J$13</f>
        <v>3005.00382075896</v>
      </c>
      <c r="R2563" s="36">
        <f>(Reference!K$12*List!$H2563)+Reference!K$13</f>
        <v>3100.4697286606379</v>
      </c>
      <c r="S2563" s="36">
        <f>(Reference!L$12*List!$H2563)+Reference!L$13</f>
        <v>3345.1368459176306</v>
      </c>
      <c r="T2563" s="36">
        <f>(Reference!M$12*List!$H2563)+Reference!M$13</f>
        <v>3996.2486369356566</v>
      </c>
      <c r="U2563" s="36">
        <f>(Reference!N$12*List!$H2563)+Reference!N$13</f>
        <v>16120.990592591781</v>
      </c>
      <c r="V2563" s="12">
        <f>(Reference!O$12*List!$H2563)+Reference!O$13</f>
        <v>599.2629416366957</v>
      </c>
      <c r="W2563" s="12">
        <f>(Reference!P$12*List!$H2563)+Reference!P$13</f>
        <v>844.41596321534405</v>
      </c>
      <c r="X2563" s="12">
        <f>(Reference!Q$12*List!$H2563)+Reference!Q$13</f>
        <v>422.20798160767202</v>
      </c>
      <c r="Y2563" s="53"/>
      <c r="Z2563" s="1" t="str">
        <f t="shared" si="79"/>
        <v>SMITH, Tennessee</v>
      </c>
      <c r="AA2563" s="41" t="s">
        <v>8156</v>
      </c>
      <c r="AB2563" s="40" t="s">
        <v>277</v>
      </c>
      <c r="AC2563" s="44" t="s">
        <v>56</v>
      </c>
      <c r="AD2563" s="62">
        <v>0.71650000000000003</v>
      </c>
      <c r="AE2563" s="56" t="str">
        <f t="shared" si="78"/>
        <v/>
      </c>
      <c r="AF2563" s="60">
        <v>45222</v>
      </c>
      <c r="AI2563" s="60">
        <v>0.82550000000000001</v>
      </c>
    </row>
    <row r="2564" spans="1:35" x14ac:dyDescent="0.35">
      <c r="A2564" s="46" t="s">
        <v>3279</v>
      </c>
      <c r="B2564" s="65" t="s">
        <v>6757</v>
      </c>
      <c r="C2564" s="19" t="s">
        <v>1689</v>
      </c>
      <c r="D2564" s="48" t="s">
        <v>425</v>
      </c>
      <c r="E2564" s="41" t="s">
        <v>7899</v>
      </c>
      <c r="F2564" s="44" t="s">
        <v>56</v>
      </c>
      <c r="G2564" s="18" t="s">
        <v>4187</v>
      </c>
      <c r="H2564" s="10">
        <v>0.75060000000000004</v>
      </c>
      <c r="I2564" s="36">
        <f>(Reference!B$12*List!$H2564)+Reference!B$13</f>
        <v>820.06322151724703</v>
      </c>
      <c r="J2564" s="36">
        <f>(Reference!C$12*List!$H2564)+Reference!C$13</f>
        <v>1223.822595460525</v>
      </c>
      <c r="K2564" s="36">
        <f>(Reference!D$12*List!$H2564)+Reference!D$13</f>
        <v>1465.0624729738045</v>
      </c>
      <c r="L2564" s="36">
        <f>(Reference!E$12*List!$H2564)+Reference!E$13</f>
        <v>1811.9400231665829</v>
      </c>
      <c r="M2564" s="36">
        <f>(Reference!F$12*List!$H2564)+Reference!F$13</f>
        <v>1887.6131636918012</v>
      </c>
      <c r="N2564" s="36">
        <f>(Reference!G$12*List!$H2564)+Reference!G$13</f>
        <v>2137.4868894529241</v>
      </c>
      <c r="O2564" s="36">
        <f>(Reference!H$12*List!$H2564)+Reference!H$13</f>
        <v>2218.746637667924</v>
      </c>
      <c r="P2564" s="36">
        <f>(Reference!I$12*List!$H2564)+Reference!I$13</f>
        <v>2306.1008669990488</v>
      </c>
      <c r="Q2564" s="36">
        <f>(Reference!J$12*List!$H2564)+Reference!J$13</f>
        <v>2669.7382402611702</v>
      </c>
      <c r="R2564" s="36">
        <f>(Reference!K$12*List!$H2564)+Reference!K$13</f>
        <v>2754.5531024605762</v>
      </c>
      <c r="S2564" s="36">
        <f>(Reference!L$12*List!$H2564)+Reference!L$13</f>
        <v>2971.922928935699</v>
      </c>
      <c r="T2564" s="36">
        <f>(Reference!M$12*List!$H2564)+Reference!M$13</f>
        <v>3550.3907615412263</v>
      </c>
      <c r="U2564" s="36">
        <f>(Reference!N$12*List!$H2564)+Reference!N$13</f>
        <v>14322.386134292083</v>
      </c>
      <c r="V2564" s="12">
        <f>(Reference!O$12*List!$H2564)+Reference!O$13</f>
        <v>532.40371283614911</v>
      </c>
      <c r="W2564" s="12">
        <f>(Reference!P$12*List!$H2564)+Reference!P$13</f>
        <v>750.20523172366472</v>
      </c>
      <c r="X2564" s="12">
        <f>(Reference!Q$12*List!$H2564)+Reference!Q$13</f>
        <v>375.10261586183236</v>
      </c>
      <c r="Y2564" s="53"/>
      <c r="Z2564" s="1" t="str">
        <f t="shared" si="79"/>
        <v>STEWART, Tennessee</v>
      </c>
      <c r="AA2564" s="40" t="s">
        <v>7899</v>
      </c>
      <c r="AB2564" s="40" t="s">
        <v>277</v>
      </c>
      <c r="AC2564" s="43" t="s">
        <v>56</v>
      </c>
      <c r="AD2564" s="61">
        <v>0.88429999999999997</v>
      </c>
      <c r="AE2564" s="56" t="str">
        <f t="shared" si="78"/>
        <v/>
      </c>
      <c r="AF2564" s="60">
        <v>45223</v>
      </c>
      <c r="AI2564" s="60">
        <v>0.95099999999999996</v>
      </c>
    </row>
    <row r="2565" spans="1:35" x14ac:dyDescent="0.35">
      <c r="A2565" s="46" t="s">
        <v>3280</v>
      </c>
      <c r="B2565" s="65" t="s">
        <v>6758</v>
      </c>
      <c r="C2565" s="28" t="s">
        <v>2495</v>
      </c>
      <c r="D2565" s="48" t="s">
        <v>543</v>
      </c>
      <c r="E2565" s="40" t="s">
        <v>8046</v>
      </c>
      <c r="F2565" s="43" t="s">
        <v>56</v>
      </c>
      <c r="G2565" s="18" t="s">
        <v>4187</v>
      </c>
      <c r="H2565" s="16">
        <v>0.69630000000000003</v>
      </c>
      <c r="I2565" s="36">
        <f>(Reference!B$12*List!$H2565)+Reference!B$13</f>
        <v>778.2382123671091</v>
      </c>
      <c r="J2565" s="36">
        <f>(Reference!C$12*List!$H2565)+Reference!C$13</f>
        <v>1161.4049794643106</v>
      </c>
      <c r="K2565" s="36">
        <f>(Reference!D$12*List!$H2565)+Reference!D$13</f>
        <v>1390.3410981701859</v>
      </c>
      <c r="L2565" s="36">
        <f>(Reference!E$12*List!$H2565)+Reference!E$13</f>
        <v>1719.5271383304232</v>
      </c>
      <c r="M2565" s="36">
        <f>(Reference!F$12*List!$H2565)+Reference!F$13</f>
        <v>1791.3407839876345</v>
      </c>
      <c r="N2565" s="36">
        <f>(Reference!G$12*List!$H2565)+Reference!G$13</f>
        <v>2028.4704058892989</v>
      </c>
      <c r="O2565" s="36">
        <f>(Reference!H$12*List!$H2565)+Reference!H$13</f>
        <v>2105.5857300849625</v>
      </c>
      <c r="P2565" s="36">
        <f>(Reference!I$12*List!$H2565)+Reference!I$13</f>
        <v>2188.4847035953007</v>
      </c>
      <c r="Q2565" s="36">
        <f>(Reference!J$12*List!$H2565)+Reference!J$13</f>
        <v>2533.5757793708931</v>
      </c>
      <c r="R2565" s="36">
        <f>(Reference!K$12*List!$H2565)+Reference!K$13</f>
        <v>2614.0648990001173</v>
      </c>
      <c r="S2565" s="36">
        <f>(Reference!L$12*List!$H2565)+Reference!L$13</f>
        <v>2820.348391223516</v>
      </c>
      <c r="T2565" s="36">
        <f>(Reference!M$12*List!$H2565)+Reference!M$13</f>
        <v>3369.3131053413945</v>
      </c>
      <c r="U2565" s="36">
        <f>(Reference!N$12*List!$H2565)+Reference!N$13</f>
        <v>13591.913269029003</v>
      </c>
      <c r="V2565" s="12">
        <f>(Reference!O$12*List!$H2565)+Reference!O$13</f>
        <v>505.24996471446116</v>
      </c>
      <c r="W2565" s="12">
        <f>(Reference!P$12*List!$H2565)+Reference!P$13</f>
        <v>711.94313209764982</v>
      </c>
      <c r="X2565" s="12">
        <f>(Reference!Q$12*List!$H2565)+Reference!Q$13</f>
        <v>355.97156604882491</v>
      </c>
      <c r="Y2565" s="53"/>
      <c r="Z2565" s="1" t="str">
        <f t="shared" si="79"/>
        <v>SULLIVAN, Tennessee</v>
      </c>
      <c r="AA2565" s="41" t="s">
        <v>8046</v>
      </c>
      <c r="AB2565" s="40" t="s">
        <v>277</v>
      </c>
      <c r="AC2565" s="44" t="s">
        <v>56</v>
      </c>
      <c r="AD2565" s="62">
        <v>0.71650000000000003</v>
      </c>
      <c r="AE2565" s="56" t="str">
        <f t="shared" si="78"/>
        <v/>
      </c>
      <c r="AF2565" s="60">
        <v>45224</v>
      </c>
      <c r="AI2565" s="60">
        <v>0.82550000000000001</v>
      </c>
    </row>
    <row r="2566" spans="1:35" x14ac:dyDescent="0.35">
      <c r="A2566" s="46" t="s">
        <v>3281</v>
      </c>
      <c r="B2566" s="65" t="s">
        <v>6759</v>
      </c>
      <c r="C2566" s="19" t="s">
        <v>2759</v>
      </c>
      <c r="D2566" s="48" t="s">
        <v>9455</v>
      </c>
      <c r="E2566" s="41" t="s">
        <v>8160</v>
      </c>
      <c r="F2566" s="43" t="s">
        <v>56</v>
      </c>
      <c r="G2566" s="18" t="s">
        <v>4187</v>
      </c>
      <c r="H2566" s="10">
        <v>0.88429999999999997</v>
      </c>
      <c r="I2566" s="36">
        <f>(Reference!B$12*List!$H2566)+Reference!B$13</f>
        <v>923.04671550202488</v>
      </c>
      <c r="J2566" s="36">
        <f>(Reference!C$12*List!$H2566)+Reference!C$13</f>
        <v>1377.5101692854578</v>
      </c>
      <c r="K2566" s="36">
        <f>(Reference!D$12*List!$H2566)+Reference!D$13</f>
        <v>1649.0449372692701</v>
      </c>
      <c r="L2566" s="36">
        <f>(Reference!E$12*List!$H2566)+Reference!E$13</f>
        <v>2039.4833510228361</v>
      </c>
      <c r="M2566" s="36">
        <f>(Reference!F$12*List!$H2566)+Reference!F$13</f>
        <v>2124.6595203482843</v>
      </c>
      <c r="N2566" s="36">
        <f>(Reference!G$12*List!$H2566)+Reference!G$13</f>
        <v>2405.9123747652015</v>
      </c>
      <c r="O2566" s="36">
        <f>(Reference!H$12*List!$H2566)+Reference!H$13</f>
        <v>2497.3767176650126</v>
      </c>
      <c r="P2566" s="36">
        <f>(Reference!I$12*List!$H2566)+Reference!I$13</f>
        <v>2595.7008862823091</v>
      </c>
      <c r="Q2566" s="36">
        <f>(Reference!J$12*List!$H2566)+Reference!J$13</f>
        <v>3005.00382075896</v>
      </c>
      <c r="R2566" s="36">
        <f>(Reference!K$12*List!$H2566)+Reference!K$13</f>
        <v>3100.4697286606379</v>
      </c>
      <c r="S2566" s="36">
        <f>(Reference!L$12*List!$H2566)+Reference!L$13</f>
        <v>3345.1368459176306</v>
      </c>
      <c r="T2566" s="36">
        <f>(Reference!M$12*List!$H2566)+Reference!M$13</f>
        <v>3996.2486369356566</v>
      </c>
      <c r="U2566" s="36">
        <f>(Reference!N$12*List!$H2566)+Reference!N$13</f>
        <v>16120.990592591781</v>
      </c>
      <c r="V2566" s="12">
        <f>(Reference!O$12*List!$H2566)+Reference!O$13</f>
        <v>599.2629416366957</v>
      </c>
      <c r="W2566" s="12">
        <f>(Reference!P$12*List!$H2566)+Reference!P$13</f>
        <v>844.41596321534405</v>
      </c>
      <c r="X2566" s="12">
        <f>(Reference!Q$12*List!$H2566)+Reference!Q$13</f>
        <v>422.20798160767202</v>
      </c>
      <c r="Y2566" s="53"/>
      <c r="Z2566" s="1" t="str">
        <f t="shared" si="79"/>
        <v>SUMNER, Tennessee</v>
      </c>
      <c r="AA2566" s="40" t="s">
        <v>8160</v>
      </c>
      <c r="AB2566" s="40" t="s">
        <v>277</v>
      </c>
      <c r="AC2566" s="43" t="s">
        <v>56</v>
      </c>
      <c r="AD2566" s="61">
        <v>0.87009999999999998</v>
      </c>
      <c r="AE2566" s="56" t="str">
        <f t="shared" si="78"/>
        <v/>
      </c>
      <c r="AF2566" s="60">
        <v>45230</v>
      </c>
      <c r="AI2566" s="60">
        <v>0.83660000000000001</v>
      </c>
    </row>
    <row r="2567" spans="1:35" x14ac:dyDescent="0.35">
      <c r="A2567" s="46" t="s">
        <v>3282</v>
      </c>
      <c r="B2567" s="65" t="s">
        <v>6760</v>
      </c>
      <c r="C2567" s="28" t="s">
        <v>4003</v>
      </c>
      <c r="D2567" s="48" t="s">
        <v>585</v>
      </c>
      <c r="E2567" s="40" t="s">
        <v>8049</v>
      </c>
      <c r="F2567" s="43" t="s">
        <v>56</v>
      </c>
      <c r="G2567" s="18" t="s">
        <v>4187</v>
      </c>
      <c r="H2567" s="16">
        <v>0.87009999999999998</v>
      </c>
      <c r="I2567" s="36">
        <f>(Reference!B$12*List!$H2567)+Reference!B$13</f>
        <v>912.10905196736633</v>
      </c>
      <c r="J2567" s="36">
        <f>(Reference!C$12*List!$H2567)+Reference!C$13</f>
        <v>1361.187330479818</v>
      </c>
      <c r="K2567" s="36">
        <f>(Reference!D$12*List!$H2567)+Reference!D$13</f>
        <v>1629.5045409117861</v>
      </c>
      <c r="L2567" s="36">
        <f>(Reference!E$12*List!$H2567)+Reference!E$13</f>
        <v>2015.3164455960689</v>
      </c>
      <c r="M2567" s="36">
        <f>(Reference!F$12*List!$H2567)+Reference!F$13</f>
        <v>2099.4833179210441</v>
      </c>
      <c r="N2567" s="36">
        <f>(Reference!G$12*List!$H2567)+Reference!G$13</f>
        <v>2377.403460094788</v>
      </c>
      <c r="O2567" s="36">
        <f>(Reference!H$12*List!$H2567)+Reference!H$13</f>
        <v>2467.7839941350298</v>
      </c>
      <c r="P2567" s="36">
        <f>(Reference!I$12*List!$H2567)+Reference!I$13</f>
        <v>2564.9430682282905</v>
      </c>
      <c r="Q2567" s="36">
        <f>(Reference!J$12*List!$H2567)+Reference!J$13</f>
        <v>2969.3959580583723</v>
      </c>
      <c r="R2567" s="36">
        <f>(Reference!K$12*List!$H2567)+Reference!K$13</f>
        <v>3063.7306404628753</v>
      </c>
      <c r="S2567" s="36">
        <f>(Reference!L$12*List!$H2567)+Reference!L$13</f>
        <v>3305.4985690205217</v>
      </c>
      <c r="T2567" s="36">
        <f>(Reference!M$12*List!$H2567)+Reference!M$13</f>
        <v>3948.8949957194945</v>
      </c>
      <c r="U2567" s="36">
        <f>(Reference!N$12*List!$H2567)+Reference!N$13</f>
        <v>15929.96453942906</v>
      </c>
      <c r="V2567" s="12">
        <f>(Reference!O$12*List!$H2567)+Reference!O$13</f>
        <v>592.16196146490995</v>
      </c>
      <c r="W2567" s="12">
        <f>(Reference!P$12*List!$H2567)+Reference!P$13</f>
        <v>834.41003660964577</v>
      </c>
      <c r="X2567" s="12">
        <f>(Reference!Q$12*List!$H2567)+Reference!Q$13</f>
        <v>417.20501830482289</v>
      </c>
      <c r="Y2567" s="53"/>
      <c r="Z2567" s="1" t="str">
        <f t="shared" si="79"/>
        <v>TIPTON, Tennessee</v>
      </c>
      <c r="AA2567" s="41" t="s">
        <v>8049</v>
      </c>
      <c r="AB2567" s="40" t="s">
        <v>277</v>
      </c>
      <c r="AC2567" s="44" t="s">
        <v>56</v>
      </c>
      <c r="AD2567" s="62">
        <v>0.71650000000000003</v>
      </c>
      <c r="AE2567" s="56" t="str">
        <f t="shared" si="78"/>
        <v/>
      </c>
      <c r="AF2567" s="60">
        <v>45240</v>
      </c>
      <c r="AI2567" s="60">
        <v>0.85009999999999997</v>
      </c>
    </row>
    <row r="2568" spans="1:35" x14ac:dyDescent="0.35">
      <c r="A2568" s="46" t="s">
        <v>3283</v>
      </c>
      <c r="B2568" s="65" t="s">
        <v>6761</v>
      </c>
      <c r="C2568" s="19" t="s">
        <v>2759</v>
      </c>
      <c r="D2568" s="48" t="s">
        <v>9455</v>
      </c>
      <c r="E2568" s="41" t="s">
        <v>8976</v>
      </c>
      <c r="F2568" s="43" t="s">
        <v>56</v>
      </c>
      <c r="G2568" s="18" t="s">
        <v>4187</v>
      </c>
      <c r="H2568" s="16">
        <v>0.88429999999999997</v>
      </c>
      <c r="I2568" s="36">
        <f>(Reference!B$12*List!$H2568)+Reference!B$13</f>
        <v>923.04671550202488</v>
      </c>
      <c r="J2568" s="36">
        <f>(Reference!C$12*List!$H2568)+Reference!C$13</f>
        <v>1377.5101692854578</v>
      </c>
      <c r="K2568" s="36">
        <f>(Reference!D$12*List!$H2568)+Reference!D$13</f>
        <v>1649.0449372692701</v>
      </c>
      <c r="L2568" s="36">
        <f>(Reference!E$12*List!$H2568)+Reference!E$13</f>
        <v>2039.4833510228361</v>
      </c>
      <c r="M2568" s="36">
        <f>(Reference!F$12*List!$H2568)+Reference!F$13</f>
        <v>2124.6595203482843</v>
      </c>
      <c r="N2568" s="36">
        <f>(Reference!G$12*List!$H2568)+Reference!G$13</f>
        <v>2405.9123747652015</v>
      </c>
      <c r="O2568" s="36">
        <f>(Reference!H$12*List!$H2568)+Reference!H$13</f>
        <v>2497.3767176650126</v>
      </c>
      <c r="P2568" s="36">
        <f>(Reference!I$12*List!$H2568)+Reference!I$13</f>
        <v>2595.7008862823091</v>
      </c>
      <c r="Q2568" s="36">
        <f>(Reference!J$12*List!$H2568)+Reference!J$13</f>
        <v>3005.00382075896</v>
      </c>
      <c r="R2568" s="36">
        <f>(Reference!K$12*List!$H2568)+Reference!K$13</f>
        <v>3100.4697286606379</v>
      </c>
      <c r="S2568" s="36">
        <f>(Reference!L$12*List!$H2568)+Reference!L$13</f>
        <v>3345.1368459176306</v>
      </c>
      <c r="T2568" s="36">
        <f>(Reference!M$12*List!$H2568)+Reference!M$13</f>
        <v>3996.2486369356566</v>
      </c>
      <c r="U2568" s="36">
        <f>(Reference!N$12*List!$H2568)+Reference!N$13</f>
        <v>16120.990592591781</v>
      </c>
      <c r="V2568" s="12">
        <f>(Reference!O$12*List!$H2568)+Reference!O$13</f>
        <v>599.2629416366957</v>
      </c>
      <c r="W2568" s="12">
        <f>(Reference!P$12*List!$H2568)+Reference!P$13</f>
        <v>844.41596321534405</v>
      </c>
      <c r="X2568" s="12">
        <f>(Reference!Q$12*List!$H2568)+Reference!Q$13</f>
        <v>422.20798160767202</v>
      </c>
      <c r="Y2568" s="53"/>
      <c r="Z2568" s="1" t="str">
        <f t="shared" si="79"/>
        <v>TROUSDALE, Tennessee</v>
      </c>
      <c r="AA2568" s="41" t="s">
        <v>8976</v>
      </c>
      <c r="AB2568" s="40" t="s">
        <v>277</v>
      </c>
      <c r="AC2568" s="44" t="s">
        <v>56</v>
      </c>
      <c r="AD2568" s="62">
        <v>0.71650000000000003</v>
      </c>
      <c r="AE2568" s="56" t="str">
        <f t="shared" si="78"/>
        <v/>
      </c>
      <c r="AF2568" s="60">
        <v>45250</v>
      </c>
      <c r="AI2568" s="60">
        <v>0.82550000000000001</v>
      </c>
    </row>
    <row r="2569" spans="1:35" x14ac:dyDescent="0.35">
      <c r="A2569" s="46" t="s">
        <v>3284</v>
      </c>
      <c r="B2569" s="65" t="s">
        <v>6762</v>
      </c>
      <c r="C2569" s="19" t="s">
        <v>4156</v>
      </c>
      <c r="D2569" s="48" t="s">
        <v>533</v>
      </c>
      <c r="E2569" s="41" t="s">
        <v>8977</v>
      </c>
      <c r="F2569" s="43" t="s">
        <v>56</v>
      </c>
      <c r="G2569" s="18" t="s">
        <v>4187</v>
      </c>
      <c r="H2569" s="16">
        <v>0.72219999999999995</v>
      </c>
      <c r="I2569" s="36">
        <f>(Reference!B$12*List!$H2569)+Reference!B$13</f>
        <v>798.18789444792981</v>
      </c>
      <c r="J2569" s="36">
        <f>(Reference!C$12*List!$H2569)+Reference!C$13</f>
        <v>1191.1769178492452</v>
      </c>
      <c r="K2569" s="36">
        <f>(Reference!D$12*List!$H2569)+Reference!D$13</f>
        <v>1425.9816802588361</v>
      </c>
      <c r="L2569" s="36">
        <f>(Reference!E$12*List!$H2569)+Reference!E$13</f>
        <v>1763.6062123130482</v>
      </c>
      <c r="M2569" s="36">
        <f>(Reference!F$12*List!$H2569)+Reference!F$13</f>
        <v>1837.2607588373198</v>
      </c>
      <c r="N2569" s="36">
        <f>(Reference!G$12*List!$H2569)+Reference!G$13</f>
        <v>2080.469060112096</v>
      </c>
      <c r="O2569" s="36">
        <f>(Reference!H$12*List!$H2569)+Reference!H$13</f>
        <v>2159.5611906079585</v>
      </c>
      <c r="P2569" s="36">
        <f>(Reference!I$12*List!$H2569)+Reference!I$13</f>
        <v>2244.5852308910107</v>
      </c>
      <c r="Q2569" s="36">
        <f>(Reference!J$12*List!$H2569)+Reference!J$13</f>
        <v>2598.5225148599939</v>
      </c>
      <c r="R2569" s="36">
        <f>(Reference!K$12*List!$H2569)+Reference!K$13</f>
        <v>2681.0749260650509</v>
      </c>
      <c r="S2569" s="36">
        <f>(Reference!L$12*List!$H2569)+Reference!L$13</f>
        <v>2892.6463751414813</v>
      </c>
      <c r="T2569" s="36">
        <f>(Reference!M$12*List!$H2569)+Reference!M$13</f>
        <v>3455.6834791089013</v>
      </c>
      <c r="U2569" s="36">
        <f>(Reference!N$12*List!$H2569)+Reference!N$13</f>
        <v>13940.334027966641</v>
      </c>
      <c r="V2569" s="12">
        <f>(Reference!O$12*List!$H2569)+Reference!O$13</f>
        <v>518.20175249257738</v>
      </c>
      <c r="W2569" s="12">
        <f>(Reference!P$12*List!$H2569)+Reference!P$13</f>
        <v>730.19337851226828</v>
      </c>
      <c r="X2569" s="12">
        <f>(Reference!Q$12*List!$H2569)+Reference!Q$13</f>
        <v>365.09668925613414</v>
      </c>
      <c r="Y2569" s="53"/>
      <c r="Z2569" s="1" t="str">
        <f t="shared" si="79"/>
        <v>UNICOI, Tennessee</v>
      </c>
      <c r="AA2569" s="41" t="s">
        <v>8977</v>
      </c>
      <c r="AB2569" s="40" t="s">
        <v>277</v>
      </c>
      <c r="AC2569" s="44" t="s">
        <v>56</v>
      </c>
      <c r="AD2569" s="62">
        <v>0.75529999999999997</v>
      </c>
      <c r="AE2569" s="56" t="str">
        <f t="shared" si="78"/>
        <v/>
      </c>
      <c r="AF2569" s="60">
        <v>45251</v>
      </c>
      <c r="AI2569" s="60">
        <v>0.81599999999999995</v>
      </c>
    </row>
    <row r="2570" spans="1:35" x14ac:dyDescent="0.35">
      <c r="A2570" s="46" t="s">
        <v>3285</v>
      </c>
      <c r="B2570" s="65" t="s">
        <v>6763</v>
      </c>
      <c r="C2570" s="19" t="s">
        <v>4155</v>
      </c>
      <c r="D2570" s="48" t="s">
        <v>545</v>
      </c>
      <c r="E2570" s="41" t="s">
        <v>7638</v>
      </c>
      <c r="F2570" s="43" t="s">
        <v>56</v>
      </c>
      <c r="G2570" s="18" t="s">
        <v>4187</v>
      </c>
      <c r="H2570" s="16">
        <v>0.72050000000000003</v>
      </c>
      <c r="I2570" s="36">
        <f>(Reference!B$12*List!$H2570)+Reference!B$13</f>
        <v>796.87845585575246</v>
      </c>
      <c r="J2570" s="36">
        <f>(Reference!C$12*List!$H2570)+Reference!C$13</f>
        <v>1189.2227751753305</v>
      </c>
      <c r="K2570" s="36">
        <f>(Reference!D$12*List!$H2570)+Reference!D$13</f>
        <v>1423.6423370329403</v>
      </c>
      <c r="L2570" s="36">
        <f>(Reference!E$12*List!$H2570)+Reference!E$13</f>
        <v>1760.7129912408298</v>
      </c>
      <c r="M2570" s="36">
        <f>(Reference!F$12*List!$H2570)+Reference!F$13</f>
        <v>1834.2467064340585</v>
      </c>
      <c r="N2570" s="36">
        <f>(Reference!G$12*List!$H2570)+Reference!G$13</f>
        <v>2077.0560210318354</v>
      </c>
      <c r="O2570" s="36">
        <f>(Reference!H$12*List!$H2570)+Reference!H$13</f>
        <v>2156.0183997628201</v>
      </c>
      <c r="P2570" s="36">
        <f>(Reference!I$12*List!$H2570)+Reference!I$13</f>
        <v>2240.9029568986289</v>
      </c>
      <c r="Q2570" s="36">
        <f>(Reference!J$12*List!$H2570)+Reference!J$13</f>
        <v>2594.2596017197825</v>
      </c>
      <c r="R2570" s="36">
        <f>(Reference!K$12*List!$H2570)+Reference!K$13</f>
        <v>2676.6765845202481</v>
      </c>
      <c r="S2570" s="36">
        <f>(Reference!L$12*List!$H2570)+Reference!L$13</f>
        <v>2887.9009476256306</v>
      </c>
      <c r="T2570" s="36">
        <f>(Reference!M$12*List!$H2570)+Reference!M$13</f>
        <v>3450.0143812168262</v>
      </c>
      <c r="U2570" s="36">
        <f>(Reference!N$12*List!$H2570)+Reference!N$13</f>
        <v>13917.464711742934</v>
      </c>
      <c r="V2570" s="12">
        <f>(Reference!O$12*List!$H2570)+Reference!O$13</f>
        <v>517.35163514806788</v>
      </c>
      <c r="W2570" s="12">
        <f>(Reference!P$12*List!$H2570)+Reference!P$13</f>
        <v>728.99548589045935</v>
      </c>
      <c r="X2570" s="12">
        <f>(Reference!Q$12*List!$H2570)+Reference!Q$13</f>
        <v>364.49774294522967</v>
      </c>
      <c r="Y2570" s="53"/>
      <c r="Z2570" s="1" t="str">
        <f t="shared" si="79"/>
        <v>UNION, Tennessee</v>
      </c>
      <c r="AA2570" s="41" t="s">
        <v>7638</v>
      </c>
      <c r="AB2570" s="40" t="s">
        <v>277</v>
      </c>
      <c r="AC2570" s="44" t="s">
        <v>56</v>
      </c>
      <c r="AD2570" s="62">
        <v>0.71650000000000003</v>
      </c>
      <c r="AE2570" s="56" t="str">
        <f t="shared" si="78"/>
        <v/>
      </c>
      <c r="AF2570" s="60">
        <v>45260</v>
      </c>
      <c r="AI2570" s="60">
        <v>0.82550000000000001</v>
      </c>
    </row>
    <row r="2571" spans="1:35" x14ac:dyDescent="0.35">
      <c r="A2571" s="46" t="s">
        <v>3286</v>
      </c>
      <c r="B2571" s="65" t="s">
        <v>6764</v>
      </c>
      <c r="C2571" s="19">
        <v>99944</v>
      </c>
      <c r="D2571" s="48" t="s">
        <v>9454</v>
      </c>
      <c r="E2571" s="41" t="s">
        <v>7639</v>
      </c>
      <c r="F2571" s="44" t="s">
        <v>56</v>
      </c>
      <c r="G2571" s="18" t="s">
        <v>4188</v>
      </c>
      <c r="H2571" s="10">
        <v>0.71650000000000003</v>
      </c>
      <c r="I2571" s="36">
        <f>(Reference!B$12*List!$H2571)+Reference!B$13</f>
        <v>793.79742387415854</v>
      </c>
      <c r="J2571" s="36">
        <f>(Reference!C$12*List!$H2571)+Reference!C$13</f>
        <v>1184.6247924131785</v>
      </c>
      <c r="K2571" s="36">
        <f>(Reference!D$12*List!$H2571)+Reference!D$13</f>
        <v>1418.1380000308322</v>
      </c>
      <c r="L2571" s="36">
        <f>(Reference!E$12*List!$H2571)+Reference!E$13</f>
        <v>1753.905412247374</v>
      </c>
      <c r="M2571" s="36">
        <f>(Reference!F$12*List!$H2571)+Reference!F$13</f>
        <v>1827.1548184263852</v>
      </c>
      <c r="N2571" s="36">
        <f>(Reference!G$12*List!$H2571)+Reference!G$13</f>
        <v>2069.0253408429862</v>
      </c>
      <c r="O2571" s="36">
        <f>(Reference!H$12*List!$H2571)+Reference!H$13</f>
        <v>2147.6824213036698</v>
      </c>
      <c r="P2571" s="36">
        <f>(Reference!I$12*List!$H2571)+Reference!I$13</f>
        <v>2232.238782798905</v>
      </c>
      <c r="Q2571" s="36">
        <f>(Reference!J$12*List!$H2571)+Reference!J$13</f>
        <v>2584.2292178604621</v>
      </c>
      <c r="R2571" s="36">
        <f>(Reference!K$12*List!$H2571)+Reference!K$13</f>
        <v>2666.3275455913008</v>
      </c>
      <c r="S2571" s="36">
        <f>(Reference!L$12*List!$H2571)+Reference!L$13</f>
        <v>2876.7352358236285</v>
      </c>
      <c r="T2571" s="36">
        <f>(Reference!M$12*List!$H2571)+Reference!M$13</f>
        <v>3436.6753273531176</v>
      </c>
      <c r="U2571" s="36">
        <f>(Reference!N$12*List!$H2571)+Reference!N$13</f>
        <v>13863.654555922451</v>
      </c>
      <c r="V2571" s="12">
        <f>(Reference!O$12*List!$H2571)+Reference!O$13</f>
        <v>515.35135904333947</v>
      </c>
      <c r="W2571" s="12">
        <f>(Reference!P$12*List!$H2571)+Reference!P$13</f>
        <v>726.17691501561478</v>
      </c>
      <c r="X2571" s="12">
        <f>(Reference!Q$12*List!$H2571)+Reference!Q$13</f>
        <v>363.08845750780739</v>
      </c>
      <c r="Y2571" s="53"/>
      <c r="Z2571" s="1" t="str">
        <f t="shared" si="79"/>
        <v>VAN BUREN, Tennessee</v>
      </c>
      <c r="AA2571" s="40" t="s">
        <v>7639</v>
      </c>
      <c r="AB2571" s="40" t="s">
        <v>277</v>
      </c>
      <c r="AC2571" s="43" t="s">
        <v>56</v>
      </c>
      <c r="AD2571" s="61">
        <v>0.6925</v>
      </c>
      <c r="AE2571" s="56" t="str">
        <f t="shared" si="78"/>
        <v/>
      </c>
      <c r="AF2571" s="60">
        <v>45270</v>
      </c>
      <c r="AI2571" s="60">
        <v>0.82550000000000001</v>
      </c>
    </row>
    <row r="2572" spans="1:35" x14ac:dyDescent="0.35">
      <c r="A2572" s="46" t="s">
        <v>3287</v>
      </c>
      <c r="B2572" s="65" t="s">
        <v>6765</v>
      </c>
      <c r="C2572" s="19">
        <v>99944</v>
      </c>
      <c r="D2572" s="48" t="s">
        <v>9454</v>
      </c>
      <c r="E2572" s="41" t="s">
        <v>7915</v>
      </c>
      <c r="F2572" s="44" t="s">
        <v>56</v>
      </c>
      <c r="G2572" s="18" t="s">
        <v>4188</v>
      </c>
      <c r="H2572" s="16">
        <v>0.71650000000000003</v>
      </c>
      <c r="I2572" s="36">
        <f>(Reference!B$12*List!$H2572)+Reference!B$13</f>
        <v>793.79742387415854</v>
      </c>
      <c r="J2572" s="36">
        <f>(Reference!C$12*List!$H2572)+Reference!C$13</f>
        <v>1184.6247924131785</v>
      </c>
      <c r="K2572" s="36">
        <f>(Reference!D$12*List!$H2572)+Reference!D$13</f>
        <v>1418.1380000308322</v>
      </c>
      <c r="L2572" s="36">
        <f>(Reference!E$12*List!$H2572)+Reference!E$13</f>
        <v>1753.905412247374</v>
      </c>
      <c r="M2572" s="36">
        <f>(Reference!F$12*List!$H2572)+Reference!F$13</f>
        <v>1827.1548184263852</v>
      </c>
      <c r="N2572" s="36">
        <f>(Reference!G$12*List!$H2572)+Reference!G$13</f>
        <v>2069.0253408429862</v>
      </c>
      <c r="O2572" s="36">
        <f>(Reference!H$12*List!$H2572)+Reference!H$13</f>
        <v>2147.6824213036698</v>
      </c>
      <c r="P2572" s="36">
        <f>(Reference!I$12*List!$H2572)+Reference!I$13</f>
        <v>2232.238782798905</v>
      </c>
      <c r="Q2572" s="36">
        <f>(Reference!J$12*List!$H2572)+Reference!J$13</f>
        <v>2584.2292178604621</v>
      </c>
      <c r="R2572" s="36">
        <f>(Reference!K$12*List!$H2572)+Reference!K$13</f>
        <v>2666.3275455913008</v>
      </c>
      <c r="S2572" s="36">
        <f>(Reference!L$12*List!$H2572)+Reference!L$13</f>
        <v>2876.7352358236285</v>
      </c>
      <c r="T2572" s="36">
        <f>(Reference!M$12*List!$H2572)+Reference!M$13</f>
        <v>3436.6753273531176</v>
      </c>
      <c r="U2572" s="36">
        <f>(Reference!N$12*List!$H2572)+Reference!N$13</f>
        <v>13863.654555922451</v>
      </c>
      <c r="V2572" s="12">
        <f>(Reference!O$12*List!$H2572)+Reference!O$13</f>
        <v>515.35135904333947</v>
      </c>
      <c r="W2572" s="12">
        <f>(Reference!P$12*List!$H2572)+Reference!P$13</f>
        <v>726.17691501561478</v>
      </c>
      <c r="X2572" s="12">
        <f>(Reference!Q$12*List!$H2572)+Reference!Q$13</f>
        <v>363.08845750780739</v>
      </c>
      <c r="Y2572" s="53"/>
      <c r="Z2572" s="1" t="str">
        <f t="shared" si="79"/>
        <v>WARREN, Tennessee</v>
      </c>
      <c r="AA2572" s="41" t="s">
        <v>7915</v>
      </c>
      <c r="AB2572" s="40" t="s">
        <v>277</v>
      </c>
      <c r="AC2572" s="44" t="s">
        <v>56</v>
      </c>
      <c r="AD2572" s="62">
        <v>0.71650000000000003</v>
      </c>
      <c r="AE2572" s="56" t="str">
        <f t="shared" si="78"/>
        <v/>
      </c>
      <c r="AF2572" s="60">
        <v>45280</v>
      </c>
      <c r="AI2572" s="60">
        <v>1.008</v>
      </c>
    </row>
    <row r="2573" spans="1:35" x14ac:dyDescent="0.35">
      <c r="A2573" s="46" t="s">
        <v>3288</v>
      </c>
      <c r="B2573" s="65" t="s">
        <v>6766</v>
      </c>
      <c r="C2573" s="28" t="s">
        <v>4156</v>
      </c>
      <c r="D2573" s="48" t="s">
        <v>533</v>
      </c>
      <c r="E2573" s="40" t="s">
        <v>7538</v>
      </c>
      <c r="F2573" s="43" t="s">
        <v>56</v>
      </c>
      <c r="G2573" s="18" t="s">
        <v>4187</v>
      </c>
      <c r="H2573" s="16">
        <v>0.72219999999999995</v>
      </c>
      <c r="I2573" s="36">
        <f>(Reference!B$12*List!$H2573)+Reference!B$13</f>
        <v>798.18789444792981</v>
      </c>
      <c r="J2573" s="36">
        <f>(Reference!C$12*List!$H2573)+Reference!C$13</f>
        <v>1191.1769178492452</v>
      </c>
      <c r="K2573" s="36">
        <f>(Reference!D$12*List!$H2573)+Reference!D$13</f>
        <v>1425.9816802588361</v>
      </c>
      <c r="L2573" s="36">
        <f>(Reference!E$12*List!$H2573)+Reference!E$13</f>
        <v>1763.6062123130482</v>
      </c>
      <c r="M2573" s="36">
        <f>(Reference!F$12*List!$H2573)+Reference!F$13</f>
        <v>1837.2607588373198</v>
      </c>
      <c r="N2573" s="36">
        <f>(Reference!G$12*List!$H2573)+Reference!G$13</f>
        <v>2080.469060112096</v>
      </c>
      <c r="O2573" s="36">
        <f>(Reference!H$12*List!$H2573)+Reference!H$13</f>
        <v>2159.5611906079585</v>
      </c>
      <c r="P2573" s="36">
        <f>(Reference!I$12*List!$H2573)+Reference!I$13</f>
        <v>2244.5852308910107</v>
      </c>
      <c r="Q2573" s="36">
        <f>(Reference!J$12*List!$H2573)+Reference!J$13</f>
        <v>2598.5225148599939</v>
      </c>
      <c r="R2573" s="36">
        <f>(Reference!K$12*List!$H2573)+Reference!K$13</f>
        <v>2681.0749260650509</v>
      </c>
      <c r="S2573" s="36">
        <f>(Reference!L$12*List!$H2573)+Reference!L$13</f>
        <v>2892.6463751414813</v>
      </c>
      <c r="T2573" s="36">
        <f>(Reference!M$12*List!$H2573)+Reference!M$13</f>
        <v>3455.6834791089013</v>
      </c>
      <c r="U2573" s="36">
        <f>(Reference!N$12*List!$H2573)+Reference!N$13</f>
        <v>13940.334027966641</v>
      </c>
      <c r="V2573" s="12">
        <f>(Reference!O$12*List!$H2573)+Reference!O$13</f>
        <v>518.20175249257738</v>
      </c>
      <c r="W2573" s="12">
        <f>(Reference!P$12*List!$H2573)+Reference!P$13</f>
        <v>730.19337851226828</v>
      </c>
      <c r="X2573" s="12">
        <f>(Reference!Q$12*List!$H2573)+Reference!Q$13</f>
        <v>365.09668925613414</v>
      </c>
      <c r="Y2573" s="53"/>
      <c r="Z2573" s="1" t="str">
        <f t="shared" si="79"/>
        <v>WASHINGTON, Tennessee</v>
      </c>
      <c r="AA2573" s="41" t="s">
        <v>7538</v>
      </c>
      <c r="AB2573" s="40" t="s">
        <v>277</v>
      </c>
      <c r="AC2573" s="44" t="s">
        <v>56</v>
      </c>
      <c r="AD2573" s="62">
        <v>0.71650000000000003</v>
      </c>
      <c r="AE2573" s="56" t="str">
        <f t="shared" ref="AE2573:AE2636" si="80">IFERROR(INDEX($AI$12:$AI$3256,MATCH($A2573,$AF$12:$AF$3256,0)),"")</f>
        <v/>
      </c>
      <c r="AF2573" s="60">
        <v>45281</v>
      </c>
      <c r="AI2573" s="60">
        <v>0.82550000000000001</v>
      </c>
    </row>
    <row r="2574" spans="1:35" x14ac:dyDescent="0.35">
      <c r="A2574" s="46" t="s">
        <v>3289</v>
      </c>
      <c r="B2574" s="65" t="s">
        <v>6767</v>
      </c>
      <c r="C2574" s="19">
        <v>99944</v>
      </c>
      <c r="D2574" s="48" t="s">
        <v>9454</v>
      </c>
      <c r="E2574" s="41" t="s">
        <v>7916</v>
      </c>
      <c r="F2574" s="44" t="s">
        <v>56</v>
      </c>
      <c r="G2574" s="18" t="s">
        <v>4188</v>
      </c>
      <c r="H2574" s="10">
        <v>0.71650000000000003</v>
      </c>
      <c r="I2574" s="36">
        <f>(Reference!B$12*List!$H2574)+Reference!B$13</f>
        <v>793.79742387415854</v>
      </c>
      <c r="J2574" s="36">
        <f>(Reference!C$12*List!$H2574)+Reference!C$13</f>
        <v>1184.6247924131785</v>
      </c>
      <c r="K2574" s="36">
        <f>(Reference!D$12*List!$H2574)+Reference!D$13</f>
        <v>1418.1380000308322</v>
      </c>
      <c r="L2574" s="36">
        <f>(Reference!E$12*List!$H2574)+Reference!E$13</f>
        <v>1753.905412247374</v>
      </c>
      <c r="M2574" s="36">
        <f>(Reference!F$12*List!$H2574)+Reference!F$13</f>
        <v>1827.1548184263852</v>
      </c>
      <c r="N2574" s="36">
        <f>(Reference!G$12*List!$H2574)+Reference!G$13</f>
        <v>2069.0253408429862</v>
      </c>
      <c r="O2574" s="36">
        <f>(Reference!H$12*List!$H2574)+Reference!H$13</f>
        <v>2147.6824213036698</v>
      </c>
      <c r="P2574" s="36">
        <f>(Reference!I$12*List!$H2574)+Reference!I$13</f>
        <v>2232.238782798905</v>
      </c>
      <c r="Q2574" s="36">
        <f>(Reference!J$12*List!$H2574)+Reference!J$13</f>
        <v>2584.2292178604621</v>
      </c>
      <c r="R2574" s="36">
        <f>(Reference!K$12*List!$H2574)+Reference!K$13</f>
        <v>2666.3275455913008</v>
      </c>
      <c r="S2574" s="36">
        <f>(Reference!L$12*List!$H2574)+Reference!L$13</f>
        <v>2876.7352358236285</v>
      </c>
      <c r="T2574" s="36">
        <f>(Reference!M$12*List!$H2574)+Reference!M$13</f>
        <v>3436.6753273531176</v>
      </c>
      <c r="U2574" s="36">
        <f>(Reference!N$12*List!$H2574)+Reference!N$13</f>
        <v>13863.654555922451</v>
      </c>
      <c r="V2574" s="12">
        <f>(Reference!O$12*List!$H2574)+Reference!O$13</f>
        <v>515.35135904333947</v>
      </c>
      <c r="W2574" s="12">
        <f>(Reference!P$12*List!$H2574)+Reference!P$13</f>
        <v>726.17691501561478</v>
      </c>
      <c r="X2574" s="12">
        <f>(Reference!Q$12*List!$H2574)+Reference!Q$13</f>
        <v>363.08845750780739</v>
      </c>
      <c r="Y2574" s="53"/>
      <c r="Z2574" s="1" t="str">
        <f t="shared" si="79"/>
        <v>WAYNE, Tennessee</v>
      </c>
      <c r="AA2574" s="40" t="s">
        <v>7916</v>
      </c>
      <c r="AB2574" s="40" t="s">
        <v>277</v>
      </c>
      <c r="AC2574" s="43" t="s">
        <v>56</v>
      </c>
      <c r="AD2574" s="61">
        <v>0.6925</v>
      </c>
      <c r="AE2574" s="56" t="str">
        <f t="shared" si="80"/>
        <v/>
      </c>
      <c r="AF2574" s="60">
        <v>45290</v>
      </c>
      <c r="AI2574" s="60">
        <v>0.82550000000000001</v>
      </c>
    </row>
    <row r="2575" spans="1:35" x14ac:dyDescent="0.35">
      <c r="A2575" s="46" t="s">
        <v>3290</v>
      </c>
      <c r="B2575" s="65" t="s">
        <v>6768</v>
      </c>
      <c r="C2575" s="19">
        <v>99944</v>
      </c>
      <c r="D2575" s="48" t="s">
        <v>9454</v>
      </c>
      <c r="E2575" s="41" t="s">
        <v>8978</v>
      </c>
      <c r="F2575" s="44" t="s">
        <v>56</v>
      </c>
      <c r="G2575" s="18" t="s">
        <v>4188</v>
      </c>
      <c r="H2575" s="10">
        <v>0.71650000000000003</v>
      </c>
      <c r="I2575" s="36">
        <f>(Reference!B$12*List!$H2575)+Reference!B$13</f>
        <v>793.79742387415854</v>
      </c>
      <c r="J2575" s="36">
        <f>(Reference!C$12*List!$H2575)+Reference!C$13</f>
        <v>1184.6247924131785</v>
      </c>
      <c r="K2575" s="36">
        <f>(Reference!D$12*List!$H2575)+Reference!D$13</f>
        <v>1418.1380000308322</v>
      </c>
      <c r="L2575" s="36">
        <f>(Reference!E$12*List!$H2575)+Reference!E$13</f>
        <v>1753.905412247374</v>
      </c>
      <c r="M2575" s="36">
        <f>(Reference!F$12*List!$H2575)+Reference!F$13</f>
        <v>1827.1548184263852</v>
      </c>
      <c r="N2575" s="36">
        <f>(Reference!G$12*List!$H2575)+Reference!G$13</f>
        <v>2069.0253408429862</v>
      </c>
      <c r="O2575" s="36">
        <f>(Reference!H$12*List!$H2575)+Reference!H$13</f>
        <v>2147.6824213036698</v>
      </c>
      <c r="P2575" s="36">
        <f>(Reference!I$12*List!$H2575)+Reference!I$13</f>
        <v>2232.238782798905</v>
      </c>
      <c r="Q2575" s="36">
        <f>(Reference!J$12*List!$H2575)+Reference!J$13</f>
        <v>2584.2292178604621</v>
      </c>
      <c r="R2575" s="36">
        <f>(Reference!K$12*List!$H2575)+Reference!K$13</f>
        <v>2666.3275455913008</v>
      </c>
      <c r="S2575" s="36">
        <f>(Reference!L$12*List!$H2575)+Reference!L$13</f>
        <v>2876.7352358236285</v>
      </c>
      <c r="T2575" s="36">
        <f>(Reference!M$12*List!$H2575)+Reference!M$13</f>
        <v>3436.6753273531176</v>
      </c>
      <c r="U2575" s="36">
        <f>(Reference!N$12*List!$H2575)+Reference!N$13</f>
        <v>13863.654555922451</v>
      </c>
      <c r="V2575" s="12">
        <f>(Reference!O$12*List!$H2575)+Reference!O$13</f>
        <v>515.35135904333947</v>
      </c>
      <c r="W2575" s="12">
        <f>(Reference!P$12*List!$H2575)+Reference!P$13</f>
        <v>726.17691501561478</v>
      </c>
      <c r="X2575" s="12">
        <f>(Reference!Q$12*List!$H2575)+Reference!Q$13</f>
        <v>363.08845750780739</v>
      </c>
      <c r="Y2575" s="53"/>
      <c r="Z2575" s="1" t="str">
        <f t="shared" ref="Z2575:Z2638" si="81">CONCATENATE(AA2575, AB2575, AC2575)</f>
        <v>WEAKLEY, Tennessee</v>
      </c>
      <c r="AA2575" s="40" t="s">
        <v>8978</v>
      </c>
      <c r="AB2575" s="40" t="s">
        <v>277</v>
      </c>
      <c r="AC2575" s="43" t="s">
        <v>56</v>
      </c>
      <c r="AD2575" s="61">
        <v>0.83509999999999995</v>
      </c>
      <c r="AE2575" s="56" t="str">
        <f t="shared" si="80"/>
        <v/>
      </c>
      <c r="AF2575" s="60">
        <v>45291</v>
      </c>
      <c r="AI2575" s="60">
        <v>0.93189999999999995</v>
      </c>
    </row>
    <row r="2576" spans="1:35" x14ac:dyDescent="0.35">
      <c r="A2576" s="46" t="s">
        <v>3291</v>
      </c>
      <c r="B2576" s="65" t="s">
        <v>6769</v>
      </c>
      <c r="C2576" s="28">
        <v>99944</v>
      </c>
      <c r="D2576" s="48" t="s">
        <v>9454</v>
      </c>
      <c r="E2576" s="40" t="s">
        <v>7640</v>
      </c>
      <c r="F2576" s="44" t="s">
        <v>56</v>
      </c>
      <c r="G2576" s="18" t="s">
        <v>4188</v>
      </c>
      <c r="H2576" s="16">
        <v>0.71650000000000003</v>
      </c>
      <c r="I2576" s="36">
        <f>(Reference!B$12*List!$H2576)+Reference!B$13</f>
        <v>793.79742387415854</v>
      </c>
      <c r="J2576" s="36">
        <f>(Reference!C$12*List!$H2576)+Reference!C$13</f>
        <v>1184.6247924131785</v>
      </c>
      <c r="K2576" s="36">
        <f>(Reference!D$12*List!$H2576)+Reference!D$13</f>
        <v>1418.1380000308322</v>
      </c>
      <c r="L2576" s="36">
        <f>(Reference!E$12*List!$H2576)+Reference!E$13</f>
        <v>1753.905412247374</v>
      </c>
      <c r="M2576" s="36">
        <f>(Reference!F$12*List!$H2576)+Reference!F$13</f>
        <v>1827.1548184263852</v>
      </c>
      <c r="N2576" s="36">
        <f>(Reference!G$12*List!$H2576)+Reference!G$13</f>
        <v>2069.0253408429862</v>
      </c>
      <c r="O2576" s="36">
        <f>(Reference!H$12*List!$H2576)+Reference!H$13</f>
        <v>2147.6824213036698</v>
      </c>
      <c r="P2576" s="36">
        <f>(Reference!I$12*List!$H2576)+Reference!I$13</f>
        <v>2232.238782798905</v>
      </c>
      <c r="Q2576" s="36">
        <f>(Reference!J$12*List!$H2576)+Reference!J$13</f>
        <v>2584.2292178604621</v>
      </c>
      <c r="R2576" s="36">
        <f>(Reference!K$12*List!$H2576)+Reference!K$13</f>
        <v>2666.3275455913008</v>
      </c>
      <c r="S2576" s="36">
        <f>(Reference!L$12*List!$H2576)+Reference!L$13</f>
        <v>2876.7352358236285</v>
      </c>
      <c r="T2576" s="36">
        <f>(Reference!M$12*List!$H2576)+Reference!M$13</f>
        <v>3436.6753273531176</v>
      </c>
      <c r="U2576" s="36">
        <f>(Reference!N$12*List!$H2576)+Reference!N$13</f>
        <v>13863.654555922451</v>
      </c>
      <c r="V2576" s="12">
        <f>(Reference!O$12*List!$H2576)+Reference!O$13</f>
        <v>515.35135904333947</v>
      </c>
      <c r="W2576" s="12">
        <f>(Reference!P$12*List!$H2576)+Reference!P$13</f>
        <v>726.17691501561478</v>
      </c>
      <c r="X2576" s="12">
        <f>(Reference!Q$12*List!$H2576)+Reference!Q$13</f>
        <v>363.08845750780739</v>
      </c>
      <c r="Y2576" s="53"/>
      <c r="Z2576" s="1" t="str">
        <f t="shared" si="81"/>
        <v>WHITE, Tennessee</v>
      </c>
      <c r="AA2576" s="41" t="s">
        <v>7640</v>
      </c>
      <c r="AB2576" s="40" t="s">
        <v>277</v>
      </c>
      <c r="AC2576" s="44" t="s">
        <v>56</v>
      </c>
      <c r="AD2576" s="62">
        <v>0.71650000000000003</v>
      </c>
      <c r="AE2576" s="56" t="str">
        <f t="shared" si="80"/>
        <v/>
      </c>
      <c r="AF2576" s="60">
        <v>45292</v>
      </c>
      <c r="AI2576" s="60">
        <v>0.82550000000000001</v>
      </c>
    </row>
    <row r="2577" spans="1:35" x14ac:dyDescent="0.35">
      <c r="A2577" s="46" t="s">
        <v>3292</v>
      </c>
      <c r="B2577" s="65" t="s">
        <v>6770</v>
      </c>
      <c r="C2577" s="28" t="s">
        <v>2759</v>
      </c>
      <c r="D2577" s="48" t="s">
        <v>9455</v>
      </c>
      <c r="E2577" s="40" t="s">
        <v>8012</v>
      </c>
      <c r="F2577" s="43" t="s">
        <v>56</v>
      </c>
      <c r="G2577" s="18" t="s">
        <v>4187</v>
      </c>
      <c r="H2577" s="16">
        <v>0.88429999999999997</v>
      </c>
      <c r="I2577" s="36">
        <f>(Reference!B$12*List!$H2577)+Reference!B$13</f>
        <v>923.04671550202488</v>
      </c>
      <c r="J2577" s="36">
        <f>(Reference!C$12*List!$H2577)+Reference!C$13</f>
        <v>1377.5101692854578</v>
      </c>
      <c r="K2577" s="36">
        <f>(Reference!D$12*List!$H2577)+Reference!D$13</f>
        <v>1649.0449372692701</v>
      </c>
      <c r="L2577" s="36">
        <f>(Reference!E$12*List!$H2577)+Reference!E$13</f>
        <v>2039.4833510228361</v>
      </c>
      <c r="M2577" s="36">
        <f>(Reference!F$12*List!$H2577)+Reference!F$13</f>
        <v>2124.6595203482843</v>
      </c>
      <c r="N2577" s="36">
        <f>(Reference!G$12*List!$H2577)+Reference!G$13</f>
        <v>2405.9123747652015</v>
      </c>
      <c r="O2577" s="36">
        <f>(Reference!H$12*List!$H2577)+Reference!H$13</f>
        <v>2497.3767176650126</v>
      </c>
      <c r="P2577" s="36">
        <f>(Reference!I$12*List!$H2577)+Reference!I$13</f>
        <v>2595.7008862823091</v>
      </c>
      <c r="Q2577" s="36">
        <f>(Reference!J$12*List!$H2577)+Reference!J$13</f>
        <v>3005.00382075896</v>
      </c>
      <c r="R2577" s="36">
        <f>(Reference!K$12*List!$H2577)+Reference!K$13</f>
        <v>3100.4697286606379</v>
      </c>
      <c r="S2577" s="36">
        <f>(Reference!L$12*List!$H2577)+Reference!L$13</f>
        <v>3345.1368459176306</v>
      </c>
      <c r="T2577" s="36">
        <f>(Reference!M$12*List!$H2577)+Reference!M$13</f>
        <v>3996.2486369356566</v>
      </c>
      <c r="U2577" s="36">
        <f>(Reference!N$12*List!$H2577)+Reference!N$13</f>
        <v>16120.990592591781</v>
      </c>
      <c r="V2577" s="12">
        <f>(Reference!O$12*List!$H2577)+Reference!O$13</f>
        <v>599.2629416366957</v>
      </c>
      <c r="W2577" s="12">
        <f>(Reference!P$12*List!$H2577)+Reference!P$13</f>
        <v>844.41596321534405</v>
      </c>
      <c r="X2577" s="12">
        <f>(Reference!Q$12*List!$H2577)+Reference!Q$13</f>
        <v>422.20798160767202</v>
      </c>
      <c r="Y2577" s="53"/>
      <c r="Z2577" s="1" t="str">
        <f t="shared" si="81"/>
        <v>WILLIAMSON, Tennessee</v>
      </c>
      <c r="AA2577" s="41" t="s">
        <v>8012</v>
      </c>
      <c r="AB2577" s="40" t="s">
        <v>277</v>
      </c>
      <c r="AC2577" s="44" t="s">
        <v>56</v>
      </c>
      <c r="AD2577" s="62">
        <v>0.71650000000000003</v>
      </c>
      <c r="AE2577" s="56" t="str">
        <f t="shared" si="80"/>
        <v/>
      </c>
      <c r="AF2577" s="60">
        <v>45300</v>
      </c>
      <c r="AI2577" s="60">
        <v>0.82550000000000001</v>
      </c>
    </row>
    <row r="2578" spans="1:35" x14ac:dyDescent="0.35">
      <c r="A2578" s="46" t="s">
        <v>3293</v>
      </c>
      <c r="B2578" s="65" t="s">
        <v>6771</v>
      </c>
      <c r="C2578" s="28" t="s">
        <v>2759</v>
      </c>
      <c r="D2578" s="48" t="s">
        <v>9455</v>
      </c>
      <c r="E2578" s="40" t="s">
        <v>8165</v>
      </c>
      <c r="F2578" s="43" t="s">
        <v>56</v>
      </c>
      <c r="G2578" s="18" t="s">
        <v>4187</v>
      </c>
      <c r="H2578" s="16">
        <v>0.88429999999999997</v>
      </c>
      <c r="I2578" s="36">
        <f>(Reference!B$12*List!$H2578)+Reference!B$13</f>
        <v>923.04671550202488</v>
      </c>
      <c r="J2578" s="36">
        <f>(Reference!C$12*List!$H2578)+Reference!C$13</f>
        <v>1377.5101692854578</v>
      </c>
      <c r="K2578" s="36">
        <f>(Reference!D$12*List!$H2578)+Reference!D$13</f>
        <v>1649.0449372692701</v>
      </c>
      <c r="L2578" s="36">
        <f>(Reference!E$12*List!$H2578)+Reference!E$13</f>
        <v>2039.4833510228361</v>
      </c>
      <c r="M2578" s="36">
        <f>(Reference!F$12*List!$H2578)+Reference!F$13</f>
        <v>2124.6595203482843</v>
      </c>
      <c r="N2578" s="36">
        <f>(Reference!G$12*List!$H2578)+Reference!G$13</f>
        <v>2405.9123747652015</v>
      </c>
      <c r="O2578" s="36">
        <f>(Reference!H$12*List!$H2578)+Reference!H$13</f>
        <v>2497.3767176650126</v>
      </c>
      <c r="P2578" s="36">
        <f>(Reference!I$12*List!$H2578)+Reference!I$13</f>
        <v>2595.7008862823091</v>
      </c>
      <c r="Q2578" s="36">
        <f>(Reference!J$12*List!$H2578)+Reference!J$13</f>
        <v>3005.00382075896</v>
      </c>
      <c r="R2578" s="36">
        <f>(Reference!K$12*List!$H2578)+Reference!K$13</f>
        <v>3100.4697286606379</v>
      </c>
      <c r="S2578" s="36">
        <f>(Reference!L$12*List!$H2578)+Reference!L$13</f>
        <v>3345.1368459176306</v>
      </c>
      <c r="T2578" s="36">
        <f>(Reference!M$12*List!$H2578)+Reference!M$13</f>
        <v>3996.2486369356566</v>
      </c>
      <c r="U2578" s="36">
        <f>(Reference!N$12*List!$H2578)+Reference!N$13</f>
        <v>16120.990592591781</v>
      </c>
      <c r="V2578" s="12">
        <f>(Reference!O$12*List!$H2578)+Reference!O$13</f>
        <v>599.2629416366957</v>
      </c>
      <c r="W2578" s="12">
        <f>(Reference!P$12*List!$H2578)+Reference!P$13</f>
        <v>844.41596321534405</v>
      </c>
      <c r="X2578" s="12">
        <f>(Reference!Q$12*List!$H2578)+Reference!Q$13</f>
        <v>422.20798160767202</v>
      </c>
      <c r="Y2578" s="53"/>
      <c r="Z2578" s="1" t="str">
        <f t="shared" si="81"/>
        <v>WILSON, Tennessee</v>
      </c>
      <c r="AA2578" s="41" t="s">
        <v>8165</v>
      </c>
      <c r="AB2578" s="40" t="s">
        <v>277</v>
      </c>
      <c r="AC2578" s="44" t="s">
        <v>56</v>
      </c>
      <c r="AD2578" s="62">
        <v>0.71650000000000003</v>
      </c>
      <c r="AE2578" s="56" t="str">
        <f t="shared" si="80"/>
        <v/>
      </c>
      <c r="AF2578" s="60">
        <v>45301</v>
      </c>
      <c r="AI2578" s="60">
        <v>0.82550000000000001</v>
      </c>
    </row>
    <row r="2579" spans="1:35" x14ac:dyDescent="0.35">
      <c r="A2579" s="46" t="s">
        <v>4231</v>
      </c>
      <c r="B2579" s="65" t="s">
        <v>6772</v>
      </c>
      <c r="C2579" s="19">
        <v>99944</v>
      </c>
      <c r="D2579" s="48" t="s">
        <v>9454</v>
      </c>
      <c r="E2579" s="41" t="s">
        <v>7541</v>
      </c>
      <c r="F2579" s="43" t="s">
        <v>56</v>
      </c>
      <c r="G2579" s="18" t="s">
        <v>4188</v>
      </c>
      <c r="H2579" s="10">
        <v>0.71650000000000003</v>
      </c>
      <c r="I2579" s="36">
        <f>(Reference!B$12*List!$H2579)+Reference!B$13</f>
        <v>793.79742387415854</v>
      </c>
      <c r="J2579" s="36">
        <f>(Reference!C$12*List!$H2579)+Reference!C$13</f>
        <v>1184.6247924131785</v>
      </c>
      <c r="K2579" s="36">
        <f>(Reference!D$12*List!$H2579)+Reference!D$13</f>
        <v>1418.1380000308322</v>
      </c>
      <c r="L2579" s="36">
        <f>(Reference!E$12*List!$H2579)+Reference!E$13</f>
        <v>1753.905412247374</v>
      </c>
      <c r="M2579" s="36">
        <f>(Reference!F$12*List!$H2579)+Reference!F$13</f>
        <v>1827.1548184263852</v>
      </c>
      <c r="N2579" s="36">
        <f>(Reference!G$12*List!$H2579)+Reference!G$13</f>
        <v>2069.0253408429862</v>
      </c>
      <c r="O2579" s="36">
        <f>(Reference!H$12*List!$H2579)+Reference!H$13</f>
        <v>2147.6824213036698</v>
      </c>
      <c r="P2579" s="36">
        <f>(Reference!I$12*List!$H2579)+Reference!I$13</f>
        <v>2232.238782798905</v>
      </c>
      <c r="Q2579" s="36">
        <f>(Reference!J$12*List!$H2579)+Reference!J$13</f>
        <v>2584.2292178604621</v>
      </c>
      <c r="R2579" s="36">
        <f>(Reference!K$12*List!$H2579)+Reference!K$13</f>
        <v>2666.3275455913008</v>
      </c>
      <c r="S2579" s="36">
        <f>(Reference!L$12*List!$H2579)+Reference!L$13</f>
        <v>2876.7352358236285</v>
      </c>
      <c r="T2579" s="36">
        <f>(Reference!M$12*List!$H2579)+Reference!M$13</f>
        <v>3436.6753273531176</v>
      </c>
      <c r="U2579" s="36">
        <f>(Reference!N$12*List!$H2579)+Reference!N$13</f>
        <v>13863.654555922451</v>
      </c>
      <c r="V2579" s="12">
        <f>(Reference!O$12*List!$H2579)+Reference!O$13</f>
        <v>515.35135904333947</v>
      </c>
      <c r="W2579" s="12">
        <f>(Reference!P$12*List!$H2579)+Reference!P$13</f>
        <v>726.17691501561478</v>
      </c>
      <c r="X2579" s="12">
        <f>(Reference!Q$12*List!$H2579)+Reference!Q$13</f>
        <v>363.08845750780739</v>
      </c>
      <c r="Y2579" s="53"/>
      <c r="Z2579" s="1" t="str">
        <f t="shared" si="81"/>
        <v>STATEWIDE, Tennessee</v>
      </c>
      <c r="AA2579" s="40" t="s">
        <v>7541</v>
      </c>
      <c r="AB2579" s="40" t="s">
        <v>277</v>
      </c>
      <c r="AC2579" s="43" t="s">
        <v>56</v>
      </c>
      <c r="AD2579" s="61">
        <v>0.69630000000000003</v>
      </c>
      <c r="AE2579" s="56" t="str">
        <f t="shared" si="80"/>
        <v/>
      </c>
      <c r="AF2579" s="60">
        <v>45310</v>
      </c>
      <c r="AI2579" s="60">
        <v>0.9778</v>
      </c>
    </row>
    <row r="2580" spans="1:35" x14ac:dyDescent="0.35">
      <c r="A2580" s="46" t="s">
        <v>3294</v>
      </c>
      <c r="B2580" s="65" t="s">
        <v>6773</v>
      </c>
      <c r="C2580" s="28">
        <v>99945</v>
      </c>
      <c r="D2580" s="48" t="s">
        <v>8502</v>
      </c>
      <c r="E2580" s="40" t="s">
        <v>8101</v>
      </c>
      <c r="F2580" s="44" t="s">
        <v>57</v>
      </c>
      <c r="G2580" s="18" t="s">
        <v>4188</v>
      </c>
      <c r="H2580" s="16">
        <v>0.82550000000000001</v>
      </c>
      <c r="I2580" s="36">
        <f>(Reference!B$12*List!$H2580)+Reference!B$13</f>
        <v>877.7555453725937</v>
      </c>
      <c r="J2580" s="36">
        <f>(Reference!C$12*List!$H2580)+Reference!C$13</f>
        <v>1309.9198226818226</v>
      </c>
      <c r="K2580" s="36">
        <f>(Reference!D$12*List!$H2580)+Reference!D$13</f>
        <v>1568.1311833382799</v>
      </c>
      <c r="L2580" s="36">
        <f>(Reference!E$12*List!$H2580)+Reference!E$13</f>
        <v>1939.4119398190389</v>
      </c>
      <c r="M2580" s="36">
        <f>(Reference!F$12*List!$H2580)+Reference!F$13</f>
        <v>2020.4087666354853</v>
      </c>
      <c r="N2580" s="36">
        <f>(Reference!G$12*List!$H2580)+Reference!G$13</f>
        <v>2287.8613759891214</v>
      </c>
      <c r="O2580" s="36">
        <f>(Reference!H$12*List!$H2580)+Reference!H$13</f>
        <v>2374.8378343155073</v>
      </c>
      <c r="P2580" s="36">
        <f>(Reference!I$12*List!$H2580)+Reference!I$13</f>
        <v>2468.3375270163724</v>
      </c>
      <c r="Q2580" s="36">
        <f>(Reference!J$12*List!$H2580)+Reference!J$13</f>
        <v>2857.5571780269479</v>
      </c>
      <c r="R2580" s="36">
        <f>(Reference!K$12*List!$H2580)+Reference!K$13</f>
        <v>2948.3388564051133</v>
      </c>
      <c r="S2580" s="36">
        <f>(Reference!L$12*List!$H2580)+Reference!L$13</f>
        <v>3181.0008824281945</v>
      </c>
      <c r="T2580" s="36">
        <f>(Reference!M$12*List!$H2580)+Reference!M$13</f>
        <v>3800.1645451391532</v>
      </c>
      <c r="U2580" s="36">
        <f>(Reference!N$12*List!$H2580)+Reference!N$13</f>
        <v>15329.981302030657</v>
      </c>
      <c r="V2580" s="12">
        <f>(Reference!O$12*List!$H2580)+Reference!O$13</f>
        <v>569.85888289718832</v>
      </c>
      <c r="W2580" s="12">
        <f>(Reference!P$12*List!$H2580)+Reference!P$13</f>
        <v>802.98297135512905</v>
      </c>
      <c r="X2580" s="12">
        <f>(Reference!Q$12*List!$H2580)+Reference!Q$13</f>
        <v>401.49148567756453</v>
      </c>
      <c r="Y2580" s="53"/>
      <c r="Z2580" s="1" t="str">
        <f t="shared" si="81"/>
        <v>ANDERSON, Texas</v>
      </c>
      <c r="AA2580" s="41" t="s">
        <v>8101</v>
      </c>
      <c r="AB2580" s="40" t="s">
        <v>277</v>
      </c>
      <c r="AC2580" s="44" t="s">
        <v>57</v>
      </c>
      <c r="AD2580" s="62">
        <v>0.71650000000000003</v>
      </c>
      <c r="AE2580" s="56" t="str">
        <f t="shared" si="80"/>
        <v/>
      </c>
      <c r="AF2580" s="60">
        <v>45311</v>
      </c>
      <c r="AI2580" s="60">
        <v>0.82550000000000001</v>
      </c>
    </row>
    <row r="2581" spans="1:35" x14ac:dyDescent="0.35">
      <c r="A2581" s="46" t="s">
        <v>3295</v>
      </c>
      <c r="B2581" s="65" t="s">
        <v>6774</v>
      </c>
      <c r="C2581" s="19">
        <v>99945</v>
      </c>
      <c r="D2581" s="48" t="s">
        <v>8502</v>
      </c>
      <c r="E2581" s="41" t="s">
        <v>8979</v>
      </c>
      <c r="F2581" s="44" t="s">
        <v>57</v>
      </c>
      <c r="G2581" s="18" t="s">
        <v>4188</v>
      </c>
      <c r="H2581" s="16">
        <v>0.82550000000000001</v>
      </c>
      <c r="I2581" s="36">
        <f>(Reference!B$12*List!$H2581)+Reference!B$13</f>
        <v>877.7555453725937</v>
      </c>
      <c r="J2581" s="36">
        <f>(Reference!C$12*List!$H2581)+Reference!C$13</f>
        <v>1309.9198226818226</v>
      </c>
      <c r="K2581" s="36">
        <f>(Reference!D$12*List!$H2581)+Reference!D$13</f>
        <v>1568.1311833382799</v>
      </c>
      <c r="L2581" s="36">
        <f>(Reference!E$12*List!$H2581)+Reference!E$13</f>
        <v>1939.4119398190389</v>
      </c>
      <c r="M2581" s="36">
        <f>(Reference!F$12*List!$H2581)+Reference!F$13</f>
        <v>2020.4087666354853</v>
      </c>
      <c r="N2581" s="36">
        <f>(Reference!G$12*List!$H2581)+Reference!G$13</f>
        <v>2287.8613759891214</v>
      </c>
      <c r="O2581" s="36">
        <f>(Reference!H$12*List!$H2581)+Reference!H$13</f>
        <v>2374.8378343155073</v>
      </c>
      <c r="P2581" s="36">
        <f>(Reference!I$12*List!$H2581)+Reference!I$13</f>
        <v>2468.3375270163724</v>
      </c>
      <c r="Q2581" s="36">
        <f>(Reference!J$12*List!$H2581)+Reference!J$13</f>
        <v>2857.5571780269479</v>
      </c>
      <c r="R2581" s="36">
        <f>(Reference!K$12*List!$H2581)+Reference!K$13</f>
        <v>2948.3388564051133</v>
      </c>
      <c r="S2581" s="36">
        <f>(Reference!L$12*List!$H2581)+Reference!L$13</f>
        <v>3181.0008824281945</v>
      </c>
      <c r="T2581" s="36">
        <f>(Reference!M$12*List!$H2581)+Reference!M$13</f>
        <v>3800.1645451391532</v>
      </c>
      <c r="U2581" s="36">
        <f>(Reference!N$12*List!$H2581)+Reference!N$13</f>
        <v>15329.981302030657</v>
      </c>
      <c r="V2581" s="12">
        <f>(Reference!O$12*List!$H2581)+Reference!O$13</f>
        <v>569.85888289718832</v>
      </c>
      <c r="W2581" s="12">
        <f>(Reference!P$12*List!$H2581)+Reference!P$13</f>
        <v>802.98297135512905</v>
      </c>
      <c r="X2581" s="12">
        <f>(Reference!Q$12*List!$H2581)+Reference!Q$13</f>
        <v>401.49148567756453</v>
      </c>
      <c r="Y2581" s="53"/>
      <c r="Z2581" s="1" t="str">
        <f t="shared" si="81"/>
        <v>ANDREWS, Texas</v>
      </c>
      <c r="AA2581" s="41" t="s">
        <v>8979</v>
      </c>
      <c r="AB2581" s="40" t="s">
        <v>277</v>
      </c>
      <c r="AC2581" s="44" t="s">
        <v>57</v>
      </c>
      <c r="AD2581" s="62">
        <v>0.71650000000000003</v>
      </c>
      <c r="AE2581" s="56" t="str">
        <f t="shared" si="80"/>
        <v/>
      </c>
      <c r="AF2581" s="60">
        <v>45312</v>
      </c>
      <c r="AI2581" s="60">
        <v>0.82550000000000001</v>
      </c>
    </row>
    <row r="2582" spans="1:35" x14ac:dyDescent="0.35">
      <c r="A2582" s="46" t="s">
        <v>3296</v>
      </c>
      <c r="B2582" s="65" t="s">
        <v>6775</v>
      </c>
      <c r="C2582" s="19">
        <v>99945</v>
      </c>
      <c r="D2582" s="48" t="s">
        <v>8502</v>
      </c>
      <c r="E2582" s="41" t="s">
        <v>8980</v>
      </c>
      <c r="F2582" s="44" t="s">
        <v>57</v>
      </c>
      <c r="G2582" s="18" t="s">
        <v>4188</v>
      </c>
      <c r="H2582" s="16">
        <v>0.82550000000000001</v>
      </c>
      <c r="I2582" s="36">
        <f>(Reference!B$12*List!$H2582)+Reference!B$13</f>
        <v>877.7555453725937</v>
      </c>
      <c r="J2582" s="36">
        <f>(Reference!C$12*List!$H2582)+Reference!C$13</f>
        <v>1309.9198226818226</v>
      </c>
      <c r="K2582" s="36">
        <f>(Reference!D$12*List!$H2582)+Reference!D$13</f>
        <v>1568.1311833382799</v>
      </c>
      <c r="L2582" s="36">
        <f>(Reference!E$12*List!$H2582)+Reference!E$13</f>
        <v>1939.4119398190389</v>
      </c>
      <c r="M2582" s="36">
        <f>(Reference!F$12*List!$H2582)+Reference!F$13</f>
        <v>2020.4087666354853</v>
      </c>
      <c r="N2582" s="36">
        <f>(Reference!G$12*List!$H2582)+Reference!G$13</f>
        <v>2287.8613759891214</v>
      </c>
      <c r="O2582" s="36">
        <f>(Reference!H$12*List!$H2582)+Reference!H$13</f>
        <v>2374.8378343155073</v>
      </c>
      <c r="P2582" s="36">
        <f>(Reference!I$12*List!$H2582)+Reference!I$13</f>
        <v>2468.3375270163724</v>
      </c>
      <c r="Q2582" s="36">
        <f>(Reference!J$12*List!$H2582)+Reference!J$13</f>
        <v>2857.5571780269479</v>
      </c>
      <c r="R2582" s="36">
        <f>(Reference!K$12*List!$H2582)+Reference!K$13</f>
        <v>2948.3388564051133</v>
      </c>
      <c r="S2582" s="36">
        <f>(Reference!L$12*List!$H2582)+Reference!L$13</f>
        <v>3181.0008824281945</v>
      </c>
      <c r="T2582" s="36">
        <f>(Reference!M$12*List!$H2582)+Reference!M$13</f>
        <v>3800.1645451391532</v>
      </c>
      <c r="U2582" s="36">
        <f>(Reference!N$12*List!$H2582)+Reference!N$13</f>
        <v>15329.981302030657</v>
      </c>
      <c r="V2582" s="12">
        <f>(Reference!O$12*List!$H2582)+Reference!O$13</f>
        <v>569.85888289718832</v>
      </c>
      <c r="W2582" s="12">
        <f>(Reference!P$12*List!$H2582)+Reference!P$13</f>
        <v>802.98297135512905</v>
      </c>
      <c r="X2582" s="12">
        <f>(Reference!Q$12*List!$H2582)+Reference!Q$13</f>
        <v>401.49148567756453</v>
      </c>
      <c r="Y2582" s="53"/>
      <c r="Z2582" s="1" t="str">
        <f t="shared" si="81"/>
        <v>ANGELINA, Texas</v>
      </c>
      <c r="AA2582" s="41" t="s">
        <v>8980</v>
      </c>
      <c r="AB2582" s="40" t="s">
        <v>277</v>
      </c>
      <c r="AC2582" s="44" t="s">
        <v>57</v>
      </c>
      <c r="AD2582" s="62">
        <v>0.71650000000000003</v>
      </c>
      <c r="AE2582" s="56" t="str">
        <f t="shared" si="80"/>
        <v/>
      </c>
      <c r="AF2582" s="60">
        <v>45320</v>
      </c>
      <c r="AI2582" s="60">
        <v>0.85189999999999999</v>
      </c>
    </row>
    <row r="2583" spans="1:35" x14ac:dyDescent="0.35">
      <c r="A2583" s="46" t="s">
        <v>3297</v>
      </c>
      <c r="B2583" s="65" t="s">
        <v>6776</v>
      </c>
      <c r="C2583" s="28" t="s">
        <v>4157</v>
      </c>
      <c r="D2583" s="48" t="s">
        <v>8502</v>
      </c>
      <c r="E2583" s="40" t="s">
        <v>8981</v>
      </c>
      <c r="F2583" s="43" t="s">
        <v>57</v>
      </c>
      <c r="G2583" s="18" t="s">
        <v>4188</v>
      </c>
      <c r="H2583" s="10">
        <v>0.88939999999999997</v>
      </c>
      <c r="I2583" s="36">
        <f>(Reference!B$12*List!$H2583)+Reference!B$13</f>
        <v>926.97503127855714</v>
      </c>
      <c r="J2583" s="36">
        <f>(Reference!C$12*List!$H2583)+Reference!C$13</f>
        <v>1383.3725973072017</v>
      </c>
      <c r="K2583" s="36">
        <f>(Reference!D$12*List!$H2583)+Reference!D$13</f>
        <v>1656.0629669469581</v>
      </c>
      <c r="L2583" s="36">
        <f>(Reference!E$12*List!$H2583)+Reference!E$13</f>
        <v>2048.163014239492</v>
      </c>
      <c r="M2583" s="36">
        <f>(Reference!F$12*List!$H2583)+Reference!F$13</f>
        <v>2133.7016775580682</v>
      </c>
      <c r="N2583" s="36">
        <f>(Reference!G$12*List!$H2583)+Reference!G$13</f>
        <v>2416.151492005984</v>
      </c>
      <c r="O2583" s="36">
        <f>(Reference!H$12*List!$H2583)+Reference!H$13</f>
        <v>2508.0050902004286</v>
      </c>
      <c r="P2583" s="36">
        <f>(Reference!I$12*List!$H2583)+Reference!I$13</f>
        <v>2606.7477082594569</v>
      </c>
      <c r="Q2583" s="36">
        <f>(Reference!J$12*List!$H2583)+Reference!J$13</f>
        <v>3017.7925601795937</v>
      </c>
      <c r="R2583" s="36">
        <f>(Reference!K$12*List!$H2583)+Reference!K$13</f>
        <v>3113.664753295046</v>
      </c>
      <c r="S2583" s="36">
        <f>(Reference!L$12*List!$H2583)+Reference!L$13</f>
        <v>3359.3731284651835</v>
      </c>
      <c r="T2583" s="36">
        <f>(Reference!M$12*List!$H2583)+Reference!M$13</f>
        <v>4013.2559306118837</v>
      </c>
      <c r="U2583" s="36">
        <f>(Reference!N$12*List!$H2583)+Reference!N$13</f>
        <v>16189.598541262898</v>
      </c>
      <c r="V2583" s="12">
        <f>(Reference!O$12*List!$H2583)+Reference!O$13</f>
        <v>601.81329367022443</v>
      </c>
      <c r="W2583" s="12">
        <f>(Reference!P$12*List!$H2583)+Reference!P$13</f>
        <v>848.00964108077085</v>
      </c>
      <c r="X2583" s="12">
        <f>(Reference!Q$12*List!$H2583)+Reference!Q$13</f>
        <v>424.00482054038542</v>
      </c>
      <c r="Y2583" s="53"/>
      <c r="Z2583" s="1" t="str">
        <f t="shared" si="81"/>
        <v>ARANSAS, Texas</v>
      </c>
      <c r="AA2583" s="40" t="s">
        <v>8981</v>
      </c>
      <c r="AB2583" s="40" t="s">
        <v>277</v>
      </c>
      <c r="AC2583" s="43" t="s">
        <v>57</v>
      </c>
      <c r="AD2583" s="61">
        <v>0.83989999999999998</v>
      </c>
      <c r="AE2583" s="56" t="str">
        <f t="shared" si="80"/>
        <v/>
      </c>
      <c r="AF2583" s="60">
        <v>45321</v>
      </c>
      <c r="AI2583" s="60">
        <v>0.82550000000000001</v>
      </c>
    </row>
    <row r="2584" spans="1:35" x14ac:dyDescent="0.35">
      <c r="A2584" s="46" t="s">
        <v>3298</v>
      </c>
      <c r="B2584" s="65" t="s">
        <v>6777</v>
      </c>
      <c r="C2584" s="19" t="s">
        <v>4158</v>
      </c>
      <c r="D2584" s="48" t="s">
        <v>747</v>
      </c>
      <c r="E2584" s="41" t="s">
        <v>8982</v>
      </c>
      <c r="F2584" s="43" t="s">
        <v>57</v>
      </c>
      <c r="G2584" s="18" t="s">
        <v>4187</v>
      </c>
      <c r="H2584" s="16">
        <v>0.93189999999999995</v>
      </c>
      <c r="I2584" s="36">
        <f>(Reference!B$12*List!$H2584)+Reference!B$13</f>
        <v>959.71099608299289</v>
      </c>
      <c r="J2584" s="36">
        <f>(Reference!C$12*List!$H2584)+Reference!C$13</f>
        <v>1432.2261641550676</v>
      </c>
      <c r="K2584" s="36">
        <f>(Reference!D$12*List!$H2584)+Reference!D$13</f>
        <v>1714.5465475943574</v>
      </c>
      <c r="L2584" s="36">
        <f>(Reference!E$12*List!$H2584)+Reference!E$13</f>
        <v>2120.493541044958</v>
      </c>
      <c r="M2584" s="36">
        <f>(Reference!F$12*List!$H2584)+Reference!F$13</f>
        <v>2209.0529876395981</v>
      </c>
      <c r="N2584" s="36">
        <f>(Reference!G$12*List!$H2584)+Reference!G$13</f>
        <v>2501.4774690125046</v>
      </c>
      <c r="O2584" s="36">
        <f>(Reference!H$12*List!$H2584)+Reference!H$13</f>
        <v>2596.574861328897</v>
      </c>
      <c r="P2584" s="36">
        <f>(Reference!I$12*List!$H2584)+Reference!I$13</f>
        <v>2698.8045580690195</v>
      </c>
      <c r="Q2584" s="36">
        <f>(Reference!J$12*List!$H2584)+Reference!J$13</f>
        <v>3124.3653886848751</v>
      </c>
      <c r="R2584" s="36">
        <f>(Reference!K$12*List!$H2584)+Reference!K$13</f>
        <v>3223.6232919151103</v>
      </c>
      <c r="S2584" s="36">
        <f>(Reference!L$12*List!$H2584)+Reference!L$13</f>
        <v>3478.0088163614591</v>
      </c>
      <c r="T2584" s="36">
        <f>(Reference!M$12*List!$H2584)+Reference!M$13</f>
        <v>4154.983377913778</v>
      </c>
      <c r="U2584" s="36">
        <f>(Reference!N$12*List!$H2584)+Reference!N$13</f>
        <v>16761.331446855547</v>
      </c>
      <c r="V2584" s="12">
        <f>(Reference!O$12*List!$H2584)+Reference!O$13</f>
        <v>623.06622728296361</v>
      </c>
      <c r="W2584" s="12">
        <f>(Reference!P$12*List!$H2584)+Reference!P$13</f>
        <v>877.95695662599428</v>
      </c>
      <c r="X2584" s="12">
        <f>(Reference!Q$12*List!$H2584)+Reference!Q$13</f>
        <v>438.97847831299714</v>
      </c>
      <c r="Y2584" s="53"/>
      <c r="Z2584" s="1" t="str">
        <f t="shared" si="81"/>
        <v>ARCHER, Texas</v>
      </c>
      <c r="AA2584" s="41" t="s">
        <v>8982</v>
      </c>
      <c r="AB2584" s="40" t="s">
        <v>277</v>
      </c>
      <c r="AC2584" s="44" t="s">
        <v>57</v>
      </c>
      <c r="AD2584" s="62">
        <v>0.71650000000000003</v>
      </c>
      <c r="AE2584" s="56" t="str">
        <f t="shared" si="80"/>
        <v/>
      </c>
      <c r="AF2584" s="60">
        <v>45330</v>
      </c>
      <c r="AI2584" s="60">
        <v>0.82550000000000001</v>
      </c>
    </row>
    <row r="2585" spans="1:35" x14ac:dyDescent="0.35">
      <c r="A2585" s="46" t="s">
        <v>3299</v>
      </c>
      <c r="B2585" s="65" t="s">
        <v>6778</v>
      </c>
      <c r="C2585" s="28" t="s">
        <v>1169</v>
      </c>
      <c r="D2585" s="48" t="s">
        <v>359</v>
      </c>
      <c r="E2585" s="40" t="s">
        <v>8855</v>
      </c>
      <c r="F2585" s="43" t="s">
        <v>57</v>
      </c>
      <c r="G2585" s="18" t="s">
        <v>4187</v>
      </c>
      <c r="H2585" s="16">
        <v>0.81599999999999995</v>
      </c>
      <c r="I2585" s="36">
        <f>(Reference!B$12*List!$H2585)+Reference!B$13</f>
        <v>870.4380944163081</v>
      </c>
      <c r="J2585" s="36">
        <f>(Reference!C$12*List!$H2585)+Reference!C$13</f>
        <v>1298.9996136217112</v>
      </c>
      <c r="K2585" s="36">
        <f>(Reference!D$12*List!$H2585)+Reference!D$13</f>
        <v>1555.0583829582729</v>
      </c>
      <c r="L2585" s="36">
        <f>(Reference!E$12*List!$H2585)+Reference!E$13</f>
        <v>1923.2439397095818</v>
      </c>
      <c r="M2585" s="36">
        <f>(Reference!F$12*List!$H2585)+Reference!F$13</f>
        <v>2003.5655326172609</v>
      </c>
      <c r="N2585" s="36">
        <f>(Reference!G$12*List!$H2585)+Reference!G$13</f>
        <v>2268.7885105406049</v>
      </c>
      <c r="O2585" s="36">
        <f>(Reference!H$12*List!$H2585)+Reference!H$13</f>
        <v>2355.039885475026</v>
      </c>
      <c r="P2585" s="36">
        <f>(Reference!I$12*List!$H2585)+Reference!I$13</f>
        <v>2447.760113529529</v>
      </c>
      <c r="Q2585" s="36">
        <f>(Reference!J$12*List!$H2585)+Reference!J$13</f>
        <v>2833.7350163610613</v>
      </c>
      <c r="R2585" s="36">
        <f>(Reference!K$12*List!$H2585)+Reference!K$13</f>
        <v>2923.7598889488636</v>
      </c>
      <c r="S2585" s="36">
        <f>(Reference!L$12*List!$H2585)+Reference!L$13</f>
        <v>3154.4823168984385</v>
      </c>
      <c r="T2585" s="36">
        <f>(Reference!M$12*List!$H2585)+Reference!M$13</f>
        <v>3768.4842922128473</v>
      </c>
      <c r="U2585" s="36">
        <f>(Reference!N$12*List!$H2585)+Reference!N$13</f>
        <v>15202.182181957007</v>
      </c>
      <c r="V2585" s="12">
        <f>(Reference!O$12*List!$H2585)+Reference!O$13</f>
        <v>565.10822714845835</v>
      </c>
      <c r="W2585" s="12">
        <f>(Reference!P$12*List!$H2585)+Reference!P$13</f>
        <v>796.2888655273731</v>
      </c>
      <c r="X2585" s="12">
        <f>(Reference!Q$12*List!$H2585)+Reference!Q$13</f>
        <v>398.14443276368655</v>
      </c>
      <c r="Y2585" s="53"/>
      <c r="Z2585" s="1" t="str">
        <f t="shared" si="81"/>
        <v>ARMSTRONG, Texas</v>
      </c>
      <c r="AA2585" s="41" t="s">
        <v>8855</v>
      </c>
      <c r="AB2585" s="40" t="s">
        <v>277</v>
      </c>
      <c r="AC2585" s="44" t="s">
        <v>57</v>
      </c>
      <c r="AD2585" s="62">
        <v>0.71650000000000003</v>
      </c>
      <c r="AE2585" s="56" t="str">
        <f t="shared" si="80"/>
        <v/>
      </c>
      <c r="AF2585" s="60">
        <v>45340</v>
      </c>
      <c r="AI2585" s="60">
        <v>0.82550000000000001</v>
      </c>
    </row>
    <row r="2586" spans="1:35" x14ac:dyDescent="0.35">
      <c r="A2586" s="46" t="s">
        <v>3300</v>
      </c>
      <c r="B2586" s="65" t="s">
        <v>6779</v>
      </c>
      <c r="C2586" s="19" t="s">
        <v>4159</v>
      </c>
      <c r="D2586" s="48" t="s">
        <v>676</v>
      </c>
      <c r="E2586" s="41" t="s">
        <v>8983</v>
      </c>
      <c r="F2586" s="43" t="s">
        <v>57</v>
      </c>
      <c r="G2586" s="18" t="s">
        <v>4187</v>
      </c>
      <c r="H2586" s="16">
        <v>0.85189999999999999</v>
      </c>
      <c r="I2586" s="36">
        <f>(Reference!B$12*List!$H2586)+Reference!B$13</f>
        <v>898.09035645111385</v>
      </c>
      <c r="J2586" s="36">
        <f>(Reference!C$12*List!$H2586)+Reference!C$13</f>
        <v>1340.2665089120262</v>
      </c>
      <c r="K2586" s="36">
        <f>(Reference!D$12*List!$H2586)+Reference!D$13</f>
        <v>1604.459807552194</v>
      </c>
      <c r="L2586" s="36">
        <f>(Reference!E$12*List!$H2586)+Reference!E$13</f>
        <v>1984.3419611758459</v>
      </c>
      <c r="M2586" s="36">
        <f>(Reference!F$12*List!$H2586)+Reference!F$13</f>
        <v>2067.2152274861301</v>
      </c>
      <c r="N2586" s="36">
        <f>(Reference!G$12*List!$H2586)+Reference!G$13</f>
        <v>2340.8638652355248</v>
      </c>
      <c r="O2586" s="36">
        <f>(Reference!H$12*List!$H2586)+Reference!H$13</f>
        <v>2429.8552921458977</v>
      </c>
      <c r="P2586" s="36">
        <f>(Reference!I$12*List!$H2586)+Reference!I$13</f>
        <v>2525.5210760745481</v>
      </c>
      <c r="Q2586" s="36">
        <f>(Reference!J$12*List!$H2586)+Reference!J$13</f>
        <v>2923.7577114984633</v>
      </c>
      <c r="R2586" s="36">
        <f>(Reference!K$12*List!$H2586)+Reference!K$13</f>
        <v>3016.6425133361654</v>
      </c>
      <c r="S2586" s="36">
        <f>(Reference!L$12*List!$H2586)+Reference!L$13</f>
        <v>3254.6945803214107</v>
      </c>
      <c r="T2586" s="36">
        <f>(Reference!M$12*List!$H2586)+Reference!M$13</f>
        <v>3888.2023006396239</v>
      </c>
      <c r="U2586" s="36">
        <f>(Reference!N$12*List!$H2586)+Reference!N$13</f>
        <v>15685.128330445856</v>
      </c>
      <c r="V2586" s="12">
        <f>(Reference!O$12*List!$H2586)+Reference!O$13</f>
        <v>583.06070518839567</v>
      </c>
      <c r="W2586" s="12">
        <f>(Reference!P$12*List!$H2586)+Reference!P$13</f>
        <v>821.58553912910304</v>
      </c>
      <c r="X2586" s="12">
        <f>(Reference!Q$12*List!$H2586)+Reference!Q$13</f>
        <v>410.79276956455152</v>
      </c>
      <c r="Y2586" s="53"/>
      <c r="Z2586" s="1" t="str">
        <f t="shared" si="81"/>
        <v>ATASCOSA, Texas</v>
      </c>
      <c r="AA2586" s="41" t="s">
        <v>8983</v>
      </c>
      <c r="AB2586" s="40" t="s">
        <v>277</v>
      </c>
      <c r="AC2586" s="44" t="s">
        <v>57</v>
      </c>
      <c r="AD2586" s="62">
        <v>0.71650000000000003</v>
      </c>
      <c r="AE2586" s="56" t="str">
        <f t="shared" si="80"/>
        <v/>
      </c>
      <c r="AF2586" s="60">
        <v>45341</v>
      </c>
      <c r="AI2586" s="60">
        <v>0.92530000000000001</v>
      </c>
    </row>
    <row r="2587" spans="1:35" x14ac:dyDescent="0.35">
      <c r="A2587" s="46" t="s">
        <v>3301</v>
      </c>
      <c r="B2587" s="65" t="s">
        <v>6780</v>
      </c>
      <c r="C2587" s="19" t="s">
        <v>4160</v>
      </c>
      <c r="D2587" s="48" t="s">
        <v>519</v>
      </c>
      <c r="E2587" s="41" t="s">
        <v>8984</v>
      </c>
      <c r="F2587" s="43" t="s">
        <v>57</v>
      </c>
      <c r="G2587" s="18" t="s">
        <v>4187</v>
      </c>
      <c r="H2587" s="10">
        <v>1.008</v>
      </c>
      <c r="I2587" s="36">
        <f>(Reference!B$12*List!$H2587)+Reference!B$13</f>
        <v>1018.3276295328179</v>
      </c>
      <c r="J2587" s="36">
        <f>(Reference!C$12*List!$H2587)+Reference!C$13</f>
        <v>1519.7027862050109</v>
      </c>
      <c r="K2587" s="36">
        <f>(Reference!D$12*List!$H2587)+Reference!D$13</f>
        <v>1819.2665590594656</v>
      </c>
      <c r="L2587" s="36">
        <f>(Reference!E$12*List!$H2587)+Reference!E$13</f>
        <v>2250.0077313954507</v>
      </c>
      <c r="M2587" s="36">
        <f>(Reference!F$12*List!$H2587)+Reference!F$13</f>
        <v>2343.9761569855846</v>
      </c>
      <c r="N2587" s="36">
        <f>(Reference!G$12*List!$H2587)+Reference!G$13</f>
        <v>2654.2611596053566</v>
      </c>
      <c r="O2587" s="36">
        <f>(Reference!H$12*List!$H2587)+Reference!H$13</f>
        <v>2755.1668515142264</v>
      </c>
      <c r="P2587" s="36">
        <f>(Reference!I$12*List!$H2587)+Reference!I$13</f>
        <v>2863.6404703162607</v>
      </c>
      <c r="Q2587" s="36">
        <f>(Reference!J$12*List!$H2587)+Reference!J$13</f>
        <v>3315.1934416084491</v>
      </c>
      <c r="R2587" s="36">
        <f>(Reference!K$12*List!$H2587)+Reference!K$13</f>
        <v>3420.5137575383319</v>
      </c>
      <c r="S2587" s="36">
        <f>(Reference!L$12*List!$H2587)+Reference!L$13</f>
        <v>3690.436483394556</v>
      </c>
      <c r="T2587" s="36">
        <f>(Reference!M$12*List!$H2587)+Reference!M$13</f>
        <v>4408.758877670818</v>
      </c>
      <c r="U2587" s="36">
        <f>(Reference!N$12*List!$H2587)+Reference!N$13</f>
        <v>17785.069661340269</v>
      </c>
      <c r="V2587" s="12">
        <f>(Reference!O$12*List!$H2587)+Reference!O$13</f>
        <v>661.12148017542131</v>
      </c>
      <c r="W2587" s="12">
        <f>(Reference!P$12*List!$H2587)+Reference!P$13</f>
        <v>931.58026751991201</v>
      </c>
      <c r="X2587" s="12">
        <f>(Reference!Q$12*List!$H2587)+Reference!Q$13</f>
        <v>465.79013375995601</v>
      </c>
      <c r="Y2587" s="53"/>
      <c r="Z2587" s="1" t="str">
        <f t="shared" si="81"/>
        <v>AUSTIN, Texas</v>
      </c>
      <c r="AA2587" s="40" t="s">
        <v>8984</v>
      </c>
      <c r="AB2587" s="40" t="s">
        <v>277</v>
      </c>
      <c r="AC2587" s="43" t="s">
        <v>57</v>
      </c>
      <c r="AD2587" s="61">
        <v>0.6925</v>
      </c>
      <c r="AE2587" s="56" t="str">
        <f t="shared" si="80"/>
        <v/>
      </c>
      <c r="AF2587" s="60">
        <v>45350</v>
      </c>
      <c r="AI2587" s="60">
        <v>0.82550000000000001</v>
      </c>
    </row>
    <row r="2588" spans="1:35" x14ac:dyDescent="0.35">
      <c r="A2588" s="46" t="s">
        <v>3302</v>
      </c>
      <c r="B2588" s="65" t="s">
        <v>6781</v>
      </c>
      <c r="C2588" s="19">
        <v>99945</v>
      </c>
      <c r="D2588" s="48" t="s">
        <v>8502</v>
      </c>
      <c r="E2588" s="41" t="s">
        <v>8985</v>
      </c>
      <c r="F2588" s="44" t="s">
        <v>57</v>
      </c>
      <c r="G2588" s="18" t="s">
        <v>4188</v>
      </c>
      <c r="H2588" s="16">
        <v>0.82550000000000001</v>
      </c>
      <c r="I2588" s="36">
        <f>(Reference!B$12*List!$H2588)+Reference!B$13</f>
        <v>877.7555453725937</v>
      </c>
      <c r="J2588" s="36">
        <f>(Reference!C$12*List!$H2588)+Reference!C$13</f>
        <v>1309.9198226818226</v>
      </c>
      <c r="K2588" s="36">
        <f>(Reference!D$12*List!$H2588)+Reference!D$13</f>
        <v>1568.1311833382799</v>
      </c>
      <c r="L2588" s="36">
        <f>(Reference!E$12*List!$H2588)+Reference!E$13</f>
        <v>1939.4119398190389</v>
      </c>
      <c r="M2588" s="36">
        <f>(Reference!F$12*List!$H2588)+Reference!F$13</f>
        <v>2020.4087666354853</v>
      </c>
      <c r="N2588" s="36">
        <f>(Reference!G$12*List!$H2588)+Reference!G$13</f>
        <v>2287.8613759891214</v>
      </c>
      <c r="O2588" s="36">
        <f>(Reference!H$12*List!$H2588)+Reference!H$13</f>
        <v>2374.8378343155073</v>
      </c>
      <c r="P2588" s="36">
        <f>(Reference!I$12*List!$H2588)+Reference!I$13</f>
        <v>2468.3375270163724</v>
      </c>
      <c r="Q2588" s="36">
        <f>(Reference!J$12*List!$H2588)+Reference!J$13</f>
        <v>2857.5571780269479</v>
      </c>
      <c r="R2588" s="36">
        <f>(Reference!K$12*List!$H2588)+Reference!K$13</f>
        <v>2948.3388564051133</v>
      </c>
      <c r="S2588" s="36">
        <f>(Reference!L$12*List!$H2588)+Reference!L$13</f>
        <v>3181.0008824281945</v>
      </c>
      <c r="T2588" s="36">
        <f>(Reference!M$12*List!$H2588)+Reference!M$13</f>
        <v>3800.1645451391532</v>
      </c>
      <c r="U2588" s="36">
        <f>(Reference!N$12*List!$H2588)+Reference!N$13</f>
        <v>15329.981302030657</v>
      </c>
      <c r="V2588" s="12">
        <f>(Reference!O$12*List!$H2588)+Reference!O$13</f>
        <v>569.85888289718832</v>
      </c>
      <c r="W2588" s="12">
        <f>(Reference!P$12*List!$H2588)+Reference!P$13</f>
        <v>802.98297135512905</v>
      </c>
      <c r="X2588" s="12">
        <f>(Reference!Q$12*List!$H2588)+Reference!Q$13</f>
        <v>401.49148567756453</v>
      </c>
      <c r="Y2588" s="53"/>
      <c r="Z2588" s="1" t="str">
        <f t="shared" si="81"/>
        <v>BAILEY, Texas</v>
      </c>
      <c r="AA2588" s="41" t="s">
        <v>8985</v>
      </c>
      <c r="AB2588" s="40" t="s">
        <v>277</v>
      </c>
      <c r="AC2588" s="44" t="s">
        <v>57</v>
      </c>
      <c r="AD2588" s="62">
        <v>0.71650000000000003</v>
      </c>
      <c r="AE2588" s="56" t="str">
        <f t="shared" si="80"/>
        <v/>
      </c>
      <c r="AF2588" s="60">
        <v>45360</v>
      </c>
      <c r="AI2588" s="60">
        <v>0.82550000000000001</v>
      </c>
    </row>
    <row r="2589" spans="1:35" x14ac:dyDescent="0.35">
      <c r="A2589" s="46" t="s">
        <v>3303</v>
      </c>
      <c r="B2589" s="65" t="s">
        <v>6782</v>
      </c>
      <c r="C2589" s="19" t="s">
        <v>4159</v>
      </c>
      <c r="D2589" s="48" t="s">
        <v>676</v>
      </c>
      <c r="E2589" s="41" t="s">
        <v>8986</v>
      </c>
      <c r="F2589" s="43" t="s">
        <v>57</v>
      </c>
      <c r="G2589" s="18" t="s">
        <v>4187</v>
      </c>
      <c r="H2589" s="10">
        <v>0.85189999999999999</v>
      </c>
      <c r="I2589" s="36">
        <f>(Reference!B$12*List!$H2589)+Reference!B$13</f>
        <v>898.09035645111385</v>
      </c>
      <c r="J2589" s="36">
        <f>(Reference!C$12*List!$H2589)+Reference!C$13</f>
        <v>1340.2665089120262</v>
      </c>
      <c r="K2589" s="36">
        <f>(Reference!D$12*List!$H2589)+Reference!D$13</f>
        <v>1604.459807552194</v>
      </c>
      <c r="L2589" s="36">
        <f>(Reference!E$12*List!$H2589)+Reference!E$13</f>
        <v>1984.3419611758459</v>
      </c>
      <c r="M2589" s="36">
        <f>(Reference!F$12*List!$H2589)+Reference!F$13</f>
        <v>2067.2152274861301</v>
      </c>
      <c r="N2589" s="36">
        <f>(Reference!G$12*List!$H2589)+Reference!G$13</f>
        <v>2340.8638652355248</v>
      </c>
      <c r="O2589" s="36">
        <f>(Reference!H$12*List!$H2589)+Reference!H$13</f>
        <v>2429.8552921458977</v>
      </c>
      <c r="P2589" s="36">
        <f>(Reference!I$12*List!$H2589)+Reference!I$13</f>
        <v>2525.5210760745481</v>
      </c>
      <c r="Q2589" s="36">
        <f>(Reference!J$12*List!$H2589)+Reference!J$13</f>
        <v>2923.7577114984633</v>
      </c>
      <c r="R2589" s="36">
        <f>(Reference!K$12*List!$H2589)+Reference!K$13</f>
        <v>3016.6425133361654</v>
      </c>
      <c r="S2589" s="36">
        <f>(Reference!L$12*List!$H2589)+Reference!L$13</f>
        <v>3254.6945803214107</v>
      </c>
      <c r="T2589" s="36">
        <f>(Reference!M$12*List!$H2589)+Reference!M$13</f>
        <v>3888.2023006396239</v>
      </c>
      <c r="U2589" s="36">
        <f>(Reference!N$12*List!$H2589)+Reference!N$13</f>
        <v>15685.128330445856</v>
      </c>
      <c r="V2589" s="12">
        <f>(Reference!O$12*List!$H2589)+Reference!O$13</f>
        <v>583.06070518839567</v>
      </c>
      <c r="W2589" s="12">
        <f>(Reference!P$12*List!$H2589)+Reference!P$13</f>
        <v>821.58553912910304</v>
      </c>
      <c r="X2589" s="12">
        <f>(Reference!Q$12*List!$H2589)+Reference!Q$13</f>
        <v>410.79276956455152</v>
      </c>
      <c r="Y2589" s="53"/>
      <c r="Z2589" s="1" t="str">
        <f t="shared" si="81"/>
        <v>BANDERA, Texas</v>
      </c>
      <c r="AA2589" s="40" t="s">
        <v>8986</v>
      </c>
      <c r="AB2589" s="40" t="s">
        <v>277</v>
      </c>
      <c r="AC2589" s="43" t="s">
        <v>57</v>
      </c>
      <c r="AD2589" s="61">
        <v>0.72050000000000003</v>
      </c>
      <c r="AE2589" s="56" t="str">
        <f t="shared" si="80"/>
        <v/>
      </c>
      <c r="AF2589" s="60">
        <v>45361</v>
      </c>
      <c r="AI2589" s="60">
        <v>0.82550000000000001</v>
      </c>
    </row>
    <row r="2590" spans="1:35" x14ac:dyDescent="0.35">
      <c r="A2590" s="46" t="s">
        <v>3304</v>
      </c>
      <c r="B2590" s="65" t="s">
        <v>6783</v>
      </c>
      <c r="C2590" s="28" t="s">
        <v>4161</v>
      </c>
      <c r="D2590" s="48" t="s">
        <v>373</v>
      </c>
      <c r="E2590" s="40" t="s">
        <v>8987</v>
      </c>
      <c r="F2590" s="43" t="s">
        <v>57</v>
      </c>
      <c r="G2590" s="18" t="s">
        <v>4187</v>
      </c>
      <c r="H2590" s="16">
        <v>0.95099999999999996</v>
      </c>
      <c r="I2590" s="36">
        <f>(Reference!B$12*List!$H2590)+Reference!B$13</f>
        <v>974.422923795104</v>
      </c>
      <c r="J2590" s="36">
        <f>(Reference!C$12*List!$H2590)+Reference!C$13</f>
        <v>1454.1815318443437</v>
      </c>
      <c r="K2590" s="36">
        <f>(Reference!D$12*List!$H2590)+Reference!D$13</f>
        <v>1740.8297567794241</v>
      </c>
      <c r="L2590" s="36">
        <f>(Reference!E$12*List!$H2590)+Reference!E$13</f>
        <v>2152.9997307387084</v>
      </c>
      <c r="M2590" s="36">
        <f>(Reference!F$12*List!$H2590)+Reference!F$13</f>
        <v>2242.9167528762387</v>
      </c>
      <c r="N2590" s="36">
        <f>(Reference!G$12*List!$H2590)+Reference!G$13</f>
        <v>2539.8239669142586</v>
      </c>
      <c r="O2590" s="36">
        <f>(Reference!H$12*List!$H2590)+Reference!H$13</f>
        <v>2636.3791584713385</v>
      </c>
      <c r="P2590" s="36">
        <f>(Reference!I$12*List!$H2590)+Reference!I$13</f>
        <v>2740.1759893951994</v>
      </c>
      <c r="Q2590" s="36">
        <f>(Reference!J$12*List!$H2590)+Reference!J$13</f>
        <v>3172.2604716131309</v>
      </c>
      <c r="R2590" s="36">
        <f>(Reference!K$12*List!$H2590)+Reference!K$13</f>
        <v>3273.0399528008334</v>
      </c>
      <c r="S2590" s="36">
        <f>(Reference!L$12*List!$H2590)+Reference!L$13</f>
        <v>3531.3250902160212</v>
      </c>
      <c r="T2590" s="36">
        <f>(Reference!M$12*List!$H2590)+Reference!M$13</f>
        <v>4218.6773601129826</v>
      </c>
      <c r="U2590" s="36">
        <f>(Reference!N$12*List!$H2590)+Reference!N$13</f>
        <v>17018.274940898362</v>
      </c>
      <c r="V2590" s="12">
        <f>(Reference!O$12*List!$H2590)+Reference!O$13</f>
        <v>632.61754568304173</v>
      </c>
      <c r="W2590" s="12">
        <f>(Reference!P$12*List!$H2590)+Reference!P$13</f>
        <v>891.41563255337701</v>
      </c>
      <c r="X2590" s="12">
        <f>(Reference!Q$12*List!$H2590)+Reference!Q$13</f>
        <v>445.7078162766885</v>
      </c>
      <c r="Y2590" s="53"/>
      <c r="Z2590" s="1" t="str">
        <f t="shared" si="81"/>
        <v>BASTROP, Texas</v>
      </c>
      <c r="AA2590" s="41" t="s">
        <v>8987</v>
      </c>
      <c r="AB2590" s="40" t="s">
        <v>277</v>
      </c>
      <c r="AC2590" s="44" t="s">
        <v>57</v>
      </c>
      <c r="AD2590" s="62">
        <v>0.71650000000000003</v>
      </c>
      <c r="AE2590" s="56" t="str">
        <f t="shared" si="80"/>
        <v/>
      </c>
      <c r="AF2590" s="60">
        <v>45362</v>
      </c>
      <c r="AI2590" s="60">
        <v>0.86060000000000003</v>
      </c>
    </row>
    <row r="2591" spans="1:35" x14ac:dyDescent="0.35">
      <c r="A2591" s="46" t="s">
        <v>3305</v>
      </c>
      <c r="B2591" s="65" t="s">
        <v>6784</v>
      </c>
      <c r="C2591" s="19">
        <v>99945</v>
      </c>
      <c r="D2591" s="48" t="s">
        <v>8502</v>
      </c>
      <c r="E2591" s="41" t="s">
        <v>8988</v>
      </c>
      <c r="F2591" s="44" t="s">
        <v>57</v>
      </c>
      <c r="G2591" s="18" t="s">
        <v>4188</v>
      </c>
      <c r="H2591" s="16">
        <v>0.82550000000000001</v>
      </c>
      <c r="I2591" s="36">
        <f>(Reference!B$12*List!$H2591)+Reference!B$13</f>
        <v>877.7555453725937</v>
      </c>
      <c r="J2591" s="36">
        <f>(Reference!C$12*List!$H2591)+Reference!C$13</f>
        <v>1309.9198226818226</v>
      </c>
      <c r="K2591" s="36">
        <f>(Reference!D$12*List!$H2591)+Reference!D$13</f>
        <v>1568.1311833382799</v>
      </c>
      <c r="L2591" s="36">
        <f>(Reference!E$12*List!$H2591)+Reference!E$13</f>
        <v>1939.4119398190389</v>
      </c>
      <c r="M2591" s="36">
        <f>(Reference!F$12*List!$H2591)+Reference!F$13</f>
        <v>2020.4087666354853</v>
      </c>
      <c r="N2591" s="36">
        <f>(Reference!G$12*List!$H2591)+Reference!G$13</f>
        <v>2287.8613759891214</v>
      </c>
      <c r="O2591" s="36">
        <f>(Reference!H$12*List!$H2591)+Reference!H$13</f>
        <v>2374.8378343155073</v>
      </c>
      <c r="P2591" s="36">
        <f>(Reference!I$12*List!$H2591)+Reference!I$13</f>
        <v>2468.3375270163724</v>
      </c>
      <c r="Q2591" s="36">
        <f>(Reference!J$12*List!$H2591)+Reference!J$13</f>
        <v>2857.5571780269479</v>
      </c>
      <c r="R2591" s="36">
        <f>(Reference!K$12*List!$H2591)+Reference!K$13</f>
        <v>2948.3388564051133</v>
      </c>
      <c r="S2591" s="36">
        <f>(Reference!L$12*List!$H2591)+Reference!L$13</f>
        <v>3181.0008824281945</v>
      </c>
      <c r="T2591" s="36">
        <f>(Reference!M$12*List!$H2591)+Reference!M$13</f>
        <v>3800.1645451391532</v>
      </c>
      <c r="U2591" s="36">
        <f>(Reference!N$12*List!$H2591)+Reference!N$13</f>
        <v>15329.981302030657</v>
      </c>
      <c r="V2591" s="12">
        <f>(Reference!O$12*List!$H2591)+Reference!O$13</f>
        <v>569.85888289718832</v>
      </c>
      <c r="W2591" s="12">
        <f>(Reference!P$12*List!$H2591)+Reference!P$13</f>
        <v>802.98297135512905</v>
      </c>
      <c r="X2591" s="12">
        <f>(Reference!Q$12*List!$H2591)+Reference!Q$13</f>
        <v>401.49148567756453</v>
      </c>
      <c r="Y2591" s="53"/>
      <c r="Z2591" s="1" t="str">
        <f t="shared" si="81"/>
        <v>BAYLOR, Texas</v>
      </c>
      <c r="AA2591" s="41" t="s">
        <v>8988</v>
      </c>
      <c r="AB2591" s="40" t="s">
        <v>277</v>
      </c>
      <c r="AC2591" s="44" t="s">
        <v>57</v>
      </c>
      <c r="AD2591" s="62">
        <v>0.71650000000000003</v>
      </c>
      <c r="AE2591" s="56" t="str">
        <f t="shared" si="80"/>
        <v/>
      </c>
      <c r="AF2591" s="60">
        <v>45370</v>
      </c>
      <c r="AI2591" s="60">
        <v>0.82550000000000001</v>
      </c>
    </row>
    <row r="2592" spans="1:35" x14ac:dyDescent="0.35">
      <c r="A2592" s="46" t="s">
        <v>3306</v>
      </c>
      <c r="B2592" s="65" t="s">
        <v>6785</v>
      </c>
      <c r="C2592" s="19">
        <v>99945</v>
      </c>
      <c r="D2592" s="48" t="s">
        <v>8502</v>
      </c>
      <c r="E2592" s="41" t="s">
        <v>8989</v>
      </c>
      <c r="F2592" s="44" t="s">
        <v>57</v>
      </c>
      <c r="G2592" s="18" t="s">
        <v>4188</v>
      </c>
      <c r="H2592" s="16">
        <v>0.82550000000000001</v>
      </c>
      <c r="I2592" s="36">
        <f>(Reference!B$12*List!$H2592)+Reference!B$13</f>
        <v>877.7555453725937</v>
      </c>
      <c r="J2592" s="36">
        <f>(Reference!C$12*List!$H2592)+Reference!C$13</f>
        <v>1309.9198226818226</v>
      </c>
      <c r="K2592" s="36">
        <f>(Reference!D$12*List!$H2592)+Reference!D$13</f>
        <v>1568.1311833382799</v>
      </c>
      <c r="L2592" s="36">
        <f>(Reference!E$12*List!$H2592)+Reference!E$13</f>
        <v>1939.4119398190389</v>
      </c>
      <c r="M2592" s="36">
        <f>(Reference!F$12*List!$H2592)+Reference!F$13</f>
        <v>2020.4087666354853</v>
      </c>
      <c r="N2592" s="36">
        <f>(Reference!G$12*List!$H2592)+Reference!G$13</f>
        <v>2287.8613759891214</v>
      </c>
      <c r="O2592" s="36">
        <f>(Reference!H$12*List!$H2592)+Reference!H$13</f>
        <v>2374.8378343155073</v>
      </c>
      <c r="P2592" s="36">
        <f>(Reference!I$12*List!$H2592)+Reference!I$13</f>
        <v>2468.3375270163724</v>
      </c>
      <c r="Q2592" s="36">
        <f>(Reference!J$12*List!$H2592)+Reference!J$13</f>
        <v>2857.5571780269479</v>
      </c>
      <c r="R2592" s="36">
        <f>(Reference!K$12*List!$H2592)+Reference!K$13</f>
        <v>2948.3388564051133</v>
      </c>
      <c r="S2592" s="36">
        <f>(Reference!L$12*List!$H2592)+Reference!L$13</f>
        <v>3181.0008824281945</v>
      </c>
      <c r="T2592" s="36">
        <f>(Reference!M$12*List!$H2592)+Reference!M$13</f>
        <v>3800.1645451391532</v>
      </c>
      <c r="U2592" s="36">
        <f>(Reference!N$12*List!$H2592)+Reference!N$13</f>
        <v>15329.981302030657</v>
      </c>
      <c r="V2592" s="12">
        <f>(Reference!O$12*List!$H2592)+Reference!O$13</f>
        <v>569.85888289718832</v>
      </c>
      <c r="W2592" s="12">
        <f>(Reference!P$12*List!$H2592)+Reference!P$13</f>
        <v>802.98297135512905</v>
      </c>
      <c r="X2592" s="12">
        <f>(Reference!Q$12*List!$H2592)+Reference!Q$13</f>
        <v>401.49148567756453</v>
      </c>
      <c r="Y2592" s="53"/>
      <c r="Z2592" s="1" t="str">
        <f t="shared" si="81"/>
        <v>BEE, Texas</v>
      </c>
      <c r="AA2592" s="41" t="s">
        <v>8989</v>
      </c>
      <c r="AB2592" s="40" t="s">
        <v>277</v>
      </c>
      <c r="AC2592" s="44" t="s">
        <v>57</v>
      </c>
      <c r="AD2592" s="62">
        <v>0.71650000000000003</v>
      </c>
      <c r="AE2592" s="56" t="str">
        <f t="shared" si="80"/>
        <v/>
      </c>
      <c r="AF2592" s="60">
        <v>45380</v>
      </c>
      <c r="AI2592" s="60">
        <v>0.82550000000000001</v>
      </c>
    </row>
    <row r="2593" spans="1:35" x14ac:dyDescent="0.35">
      <c r="A2593" s="46" t="s">
        <v>3307</v>
      </c>
      <c r="B2593" s="65" t="s">
        <v>6786</v>
      </c>
      <c r="C2593" s="28" t="s">
        <v>2491</v>
      </c>
      <c r="D2593" s="48" t="s">
        <v>542</v>
      </c>
      <c r="E2593" s="40" t="s">
        <v>8171</v>
      </c>
      <c r="F2593" s="43" t="s">
        <v>57</v>
      </c>
      <c r="G2593" s="18" t="s">
        <v>4187</v>
      </c>
      <c r="H2593" s="16">
        <v>0.92530000000000001</v>
      </c>
      <c r="I2593" s="36">
        <f>(Reference!B$12*List!$H2593)+Reference!B$13</f>
        <v>954.62729331336288</v>
      </c>
      <c r="J2593" s="36">
        <f>(Reference!C$12*List!$H2593)+Reference!C$13</f>
        <v>1424.6394925975167</v>
      </c>
      <c r="K2593" s="36">
        <f>(Reference!D$12*List!$H2593)+Reference!D$13</f>
        <v>1705.464391540879</v>
      </c>
      <c r="L2593" s="36">
        <f>(Reference!E$12*List!$H2593)+Reference!E$13</f>
        <v>2109.2610357057561</v>
      </c>
      <c r="M2593" s="36">
        <f>(Reference!F$12*List!$H2593)+Reference!F$13</f>
        <v>2197.3513724269369</v>
      </c>
      <c r="N2593" s="36">
        <f>(Reference!G$12*List!$H2593)+Reference!G$13</f>
        <v>2488.2268467009039</v>
      </c>
      <c r="O2593" s="36">
        <f>(Reference!H$12*List!$H2593)+Reference!H$13</f>
        <v>2582.8204968712998</v>
      </c>
      <c r="P2593" s="36">
        <f>(Reference!I$12*List!$H2593)+Reference!I$13</f>
        <v>2684.508670804476</v>
      </c>
      <c r="Q2593" s="36">
        <f>(Reference!J$12*List!$H2593)+Reference!J$13</f>
        <v>3107.8152553169962</v>
      </c>
      <c r="R2593" s="36">
        <f>(Reference!K$12*List!$H2593)+Reference!K$13</f>
        <v>3206.5473776823474</v>
      </c>
      <c r="S2593" s="36">
        <f>(Reference!L$12*List!$H2593)+Reference!L$13</f>
        <v>3459.5853918881553</v>
      </c>
      <c r="T2593" s="36">
        <f>(Reference!M$12*List!$H2593)+Reference!M$13</f>
        <v>4132.9739390386612</v>
      </c>
      <c r="U2593" s="36">
        <f>(Reference!N$12*List!$H2593)+Reference!N$13</f>
        <v>16672.54468975175</v>
      </c>
      <c r="V2593" s="12">
        <f>(Reference!O$12*List!$H2593)+Reference!O$13</f>
        <v>619.76577171016174</v>
      </c>
      <c r="W2593" s="12">
        <f>(Reference!P$12*List!$H2593)+Reference!P$13</f>
        <v>873.30631468250078</v>
      </c>
      <c r="X2593" s="12">
        <f>(Reference!Q$12*List!$H2593)+Reference!Q$13</f>
        <v>436.65315734125039</v>
      </c>
      <c r="Y2593" s="53"/>
      <c r="Z2593" s="1" t="str">
        <f t="shared" si="81"/>
        <v>BELL, Texas</v>
      </c>
      <c r="AA2593" s="41" t="s">
        <v>8171</v>
      </c>
      <c r="AB2593" s="40" t="s">
        <v>277</v>
      </c>
      <c r="AC2593" s="44" t="s">
        <v>57</v>
      </c>
      <c r="AD2593" s="62">
        <v>0.71650000000000003</v>
      </c>
      <c r="AE2593" s="56" t="str">
        <f t="shared" si="80"/>
        <v/>
      </c>
      <c r="AF2593" s="60">
        <v>45390</v>
      </c>
      <c r="AI2593" s="60">
        <v>0.9778</v>
      </c>
    </row>
    <row r="2594" spans="1:35" x14ac:dyDescent="0.35">
      <c r="A2594" s="46" t="s">
        <v>3308</v>
      </c>
      <c r="B2594" s="65" t="s">
        <v>6787</v>
      </c>
      <c r="C2594" s="28" t="s">
        <v>4159</v>
      </c>
      <c r="D2594" s="48" t="s">
        <v>676</v>
      </c>
      <c r="E2594" s="40" t="s">
        <v>8990</v>
      </c>
      <c r="F2594" s="43" t="s">
        <v>57</v>
      </c>
      <c r="G2594" s="18" t="s">
        <v>4187</v>
      </c>
      <c r="H2594" s="16">
        <v>0.85189999999999999</v>
      </c>
      <c r="I2594" s="36">
        <f>(Reference!B$12*List!$H2594)+Reference!B$13</f>
        <v>898.09035645111385</v>
      </c>
      <c r="J2594" s="36">
        <f>(Reference!C$12*List!$H2594)+Reference!C$13</f>
        <v>1340.2665089120262</v>
      </c>
      <c r="K2594" s="36">
        <f>(Reference!D$12*List!$H2594)+Reference!D$13</f>
        <v>1604.459807552194</v>
      </c>
      <c r="L2594" s="36">
        <f>(Reference!E$12*List!$H2594)+Reference!E$13</f>
        <v>1984.3419611758459</v>
      </c>
      <c r="M2594" s="36">
        <f>(Reference!F$12*List!$H2594)+Reference!F$13</f>
        <v>2067.2152274861301</v>
      </c>
      <c r="N2594" s="36">
        <f>(Reference!G$12*List!$H2594)+Reference!G$13</f>
        <v>2340.8638652355248</v>
      </c>
      <c r="O2594" s="36">
        <f>(Reference!H$12*List!$H2594)+Reference!H$13</f>
        <v>2429.8552921458977</v>
      </c>
      <c r="P2594" s="36">
        <f>(Reference!I$12*List!$H2594)+Reference!I$13</f>
        <v>2525.5210760745481</v>
      </c>
      <c r="Q2594" s="36">
        <f>(Reference!J$12*List!$H2594)+Reference!J$13</f>
        <v>2923.7577114984633</v>
      </c>
      <c r="R2594" s="36">
        <f>(Reference!K$12*List!$H2594)+Reference!K$13</f>
        <v>3016.6425133361654</v>
      </c>
      <c r="S2594" s="36">
        <f>(Reference!L$12*List!$H2594)+Reference!L$13</f>
        <v>3254.6945803214107</v>
      </c>
      <c r="T2594" s="36">
        <f>(Reference!M$12*List!$H2594)+Reference!M$13</f>
        <v>3888.2023006396239</v>
      </c>
      <c r="U2594" s="36">
        <f>(Reference!N$12*List!$H2594)+Reference!N$13</f>
        <v>15685.128330445856</v>
      </c>
      <c r="V2594" s="12">
        <f>(Reference!O$12*List!$H2594)+Reference!O$13</f>
        <v>583.06070518839567</v>
      </c>
      <c r="W2594" s="12">
        <f>(Reference!P$12*List!$H2594)+Reference!P$13</f>
        <v>821.58553912910304</v>
      </c>
      <c r="X2594" s="12">
        <f>(Reference!Q$12*List!$H2594)+Reference!Q$13</f>
        <v>410.79276956455152</v>
      </c>
      <c r="Y2594" s="53"/>
      <c r="Z2594" s="1" t="str">
        <f t="shared" si="81"/>
        <v>BEXAR, Texas</v>
      </c>
      <c r="AA2594" s="41" t="s">
        <v>8990</v>
      </c>
      <c r="AB2594" s="40" t="s">
        <v>277</v>
      </c>
      <c r="AC2594" s="44" t="s">
        <v>57</v>
      </c>
      <c r="AD2594" s="62">
        <v>0.71650000000000003</v>
      </c>
      <c r="AE2594" s="56" t="str">
        <f t="shared" si="80"/>
        <v/>
      </c>
      <c r="AF2594" s="60">
        <v>45391</v>
      </c>
      <c r="AI2594" s="60">
        <v>0.82550000000000001</v>
      </c>
    </row>
    <row r="2595" spans="1:35" x14ac:dyDescent="0.35">
      <c r="A2595" s="46" t="s">
        <v>3309</v>
      </c>
      <c r="B2595" s="65" t="s">
        <v>6788</v>
      </c>
      <c r="C2595" s="28">
        <v>99945</v>
      </c>
      <c r="D2595" s="48" t="s">
        <v>8502</v>
      </c>
      <c r="E2595" s="40" t="s">
        <v>8991</v>
      </c>
      <c r="F2595" s="44" t="s">
        <v>57</v>
      </c>
      <c r="G2595" s="18" t="s">
        <v>4188</v>
      </c>
      <c r="H2595" s="10">
        <v>0.82550000000000001</v>
      </c>
      <c r="I2595" s="36">
        <f>(Reference!B$12*List!$H2595)+Reference!B$13</f>
        <v>877.7555453725937</v>
      </c>
      <c r="J2595" s="36">
        <f>(Reference!C$12*List!$H2595)+Reference!C$13</f>
        <v>1309.9198226818226</v>
      </c>
      <c r="K2595" s="36">
        <f>(Reference!D$12*List!$H2595)+Reference!D$13</f>
        <v>1568.1311833382799</v>
      </c>
      <c r="L2595" s="36">
        <f>(Reference!E$12*List!$H2595)+Reference!E$13</f>
        <v>1939.4119398190389</v>
      </c>
      <c r="M2595" s="36">
        <f>(Reference!F$12*List!$H2595)+Reference!F$13</f>
        <v>2020.4087666354853</v>
      </c>
      <c r="N2595" s="36">
        <f>(Reference!G$12*List!$H2595)+Reference!G$13</f>
        <v>2287.8613759891214</v>
      </c>
      <c r="O2595" s="36">
        <f>(Reference!H$12*List!$H2595)+Reference!H$13</f>
        <v>2374.8378343155073</v>
      </c>
      <c r="P2595" s="36">
        <f>(Reference!I$12*List!$H2595)+Reference!I$13</f>
        <v>2468.3375270163724</v>
      </c>
      <c r="Q2595" s="36">
        <f>(Reference!J$12*List!$H2595)+Reference!J$13</f>
        <v>2857.5571780269479</v>
      </c>
      <c r="R2595" s="36">
        <f>(Reference!K$12*List!$H2595)+Reference!K$13</f>
        <v>2948.3388564051133</v>
      </c>
      <c r="S2595" s="36">
        <f>(Reference!L$12*List!$H2595)+Reference!L$13</f>
        <v>3181.0008824281945</v>
      </c>
      <c r="T2595" s="36">
        <f>(Reference!M$12*List!$H2595)+Reference!M$13</f>
        <v>3800.1645451391532</v>
      </c>
      <c r="U2595" s="36">
        <f>(Reference!N$12*List!$H2595)+Reference!N$13</f>
        <v>15329.981302030657</v>
      </c>
      <c r="V2595" s="12">
        <f>(Reference!O$12*List!$H2595)+Reference!O$13</f>
        <v>569.85888289718832</v>
      </c>
      <c r="W2595" s="12">
        <f>(Reference!P$12*List!$H2595)+Reference!P$13</f>
        <v>802.98297135512905</v>
      </c>
      <c r="X2595" s="12">
        <f>(Reference!Q$12*List!$H2595)+Reference!Q$13</f>
        <v>401.49148567756453</v>
      </c>
      <c r="Y2595" s="53"/>
      <c r="Z2595" s="1" t="str">
        <f t="shared" si="81"/>
        <v>BLANCO, Texas</v>
      </c>
      <c r="AA2595" s="40" t="s">
        <v>8991</v>
      </c>
      <c r="AB2595" s="40" t="s">
        <v>277</v>
      </c>
      <c r="AC2595" s="43" t="s">
        <v>57</v>
      </c>
      <c r="AD2595" s="61">
        <v>0.72050000000000003</v>
      </c>
      <c r="AE2595" s="56" t="str">
        <f t="shared" si="80"/>
        <v/>
      </c>
      <c r="AF2595" s="60">
        <v>45392</v>
      </c>
      <c r="AI2595" s="60">
        <v>0.82550000000000001</v>
      </c>
    </row>
    <row r="2596" spans="1:35" x14ac:dyDescent="0.35">
      <c r="A2596" s="46" t="s">
        <v>3310</v>
      </c>
      <c r="B2596" s="65" t="s">
        <v>6789</v>
      </c>
      <c r="C2596" s="19">
        <v>99945</v>
      </c>
      <c r="D2596" s="48" t="s">
        <v>8502</v>
      </c>
      <c r="E2596" s="41" t="s">
        <v>8992</v>
      </c>
      <c r="F2596" s="44" t="s">
        <v>57</v>
      </c>
      <c r="G2596" s="18" t="s">
        <v>4188</v>
      </c>
      <c r="H2596" s="10">
        <v>0.82550000000000001</v>
      </c>
      <c r="I2596" s="36">
        <f>(Reference!B$12*List!$H2596)+Reference!B$13</f>
        <v>877.7555453725937</v>
      </c>
      <c r="J2596" s="36">
        <f>(Reference!C$12*List!$H2596)+Reference!C$13</f>
        <v>1309.9198226818226</v>
      </c>
      <c r="K2596" s="36">
        <f>(Reference!D$12*List!$H2596)+Reference!D$13</f>
        <v>1568.1311833382799</v>
      </c>
      <c r="L2596" s="36">
        <f>(Reference!E$12*List!$H2596)+Reference!E$13</f>
        <v>1939.4119398190389</v>
      </c>
      <c r="M2596" s="36">
        <f>(Reference!F$12*List!$H2596)+Reference!F$13</f>
        <v>2020.4087666354853</v>
      </c>
      <c r="N2596" s="36">
        <f>(Reference!G$12*List!$H2596)+Reference!G$13</f>
        <v>2287.8613759891214</v>
      </c>
      <c r="O2596" s="36">
        <f>(Reference!H$12*List!$H2596)+Reference!H$13</f>
        <v>2374.8378343155073</v>
      </c>
      <c r="P2596" s="36">
        <f>(Reference!I$12*List!$H2596)+Reference!I$13</f>
        <v>2468.3375270163724</v>
      </c>
      <c r="Q2596" s="36">
        <f>(Reference!J$12*List!$H2596)+Reference!J$13</f>
        <v>2857.5571780269479</v>
      </c>
      <c r="R2596" s="36">
        <f>(Reference!K$12*List!$H2596)+Reference!K$13</f>
        <v>2948.3388564051133</v>
      </c>
      <c r="S2596" s="36">
        <f>(Reference!L$12*List!$H2596)+Reference!L$13</f>
        <v>3181.0008824281945</v>
      </c>
      <c r="T2596" s="36">
        <f>(Reference!M$12*List!$H2596)+Reference!M$13</f>
        <v>3800.1645451391532</v>
      </c>
      <c r="U2596" s="36">
        <f>(Reference!N$12*List!$H2596)+Reference!N$13</f>
        <v>15329.981302030657</v>
      </c>
      <c r="V2596" s="12">
        <f>(Reference!O$12*List!$H2596)+Reference!O$13</f>
        <v>569.85888289718832</v>
      </c>
      <c r="W2596" s="12">
        <f>(Reference!P$12*List!$H2596)+Reference!P$13</f>
        <v>802.98297135512905</v>
      </c>
      <c r="X2596" s="12">
        <f>(Reference!Q$12*List!$H2596)+Reference!Q$13</f>
        <v>401.49148567756453</v>
      </c>
      <c r="Y2596" s="53"/>
      <c r="Z2596" s="1" t="str">
        <f t="shared" si="81"/>
        <v>BORDEN, Texas</v>
      </c>
      <c r="AA2596" s="40" t="s">
        <v>8992</v>
      </c>
      <c r="AB2596" s="40" t="s">
        <v>277</v>
      </c>
      <c r="AC2596" s="43" t="s">
        <v>57</v>
      </c>
      <c r="AD2596" s="61">
        <v>0.88429999999999997</v>
      </c>
      <c r="AE2596" s="56" t="str">
        <f t="shared" si="80"/>
        <v/>
      </c>
      <c r="AF2596" s="60">
        <v>45400</v>
      </c>
      <c r="AI2596" s="60">
        <v>0.82550000000000001</v>
      </c>
    </row>
    <row r="2597" spans="1:35" x14ac:dyDescent="0.35">
      <c r="A2597" s="46" t="s">
        <v>3311</v>
      </c>
      <c r="B2597" s="65" t="s">
        <v>6790</v>
      </c>
      <c r="C2597" s="28">
        <v>99945</v>
      </c>
      <c r="D2597" s="48" t="s">
        <v>8502</v>
      </c>
      <c r="E2597" s="40" t="s">
        <v>8993</v>
      </c>
      <c r="F2597" s="44" t="s">
        <v>57</v>
      </c>
      <c r="G2597" s="18" t="s">
        <v>4188</v>
      </c>
      <c r="H2597" s="10">
        <v>0.82550000000000001</v>
      </c>
      <c r="I2597" s="36">
        <f>(Reference!B$12*List!$H2597)+Reference!B$13</f>
        <v>877.7555453725937</v>
      </c>
      <c r="J2597" s="36">
        <f>(Reference!C$12*List!$H2597)+Reference!C$13</f>
        <v>1309.9198226818226</v>
      </c>
      <c r="K2597" s="36">
        <f>(Reference!D$12*List!$H2597)+Reference!D$13</f>
        <v>1568.1311833382799</v>
      </c>
      <c r="L2597" s="36">
        <f>(Reference!E$12*List!$H2597)+Reference!E$13</f>
        <v>1939.4119398190389</v>
      </c>
      <c r="M2597" s="36">
        <f>(Reference!F$12*List!$H2597)+Reference!F$13</f>
        <v>2020.4087666354853</v>
      </c>
      <c r="N2597" s="36">
        <f>(Reference!G$12*List!$H2597)+Reference!G$13</f>
        <v>2287.8613759891214</v>
      </c>
      <c r="O2597" s="36">
        <f>(Reference!H$12*List!$H2597)+Reference!H$13</f>
        <v>2374.8378343155073</v>
      </c>
      <c r="P2597" s="36">
        <f>(Reference!I$12*List!$H2597)+Reference!I$13</f>
        <v>2468.3375270163724</v>
      </c>
      <c r="Q2597" s="36">
        <f>(Reference!J$12*List!$H2597)+Reference!J$13</f>
        <v>2857.5571780269479</v>
      </c>
      <c r="R2597" s="36">
        <f>(Reference!K$12*List!$H2597)+Reference!K$13</f>
        <v>2948.3388564051133</v>
      </c>
      <c r="S2597" s="36">
        <f>(Reference!L$12*List!$H2597)+Reference!L$13</f>
        <v>3181.0008824281945</v>
      </c>
      <c r="T2597" s="36">
        <f>(Reference!M$12*List!$H2597)+Reference!M$13</f>
        <v>3800.1645451391532</v>
      </c>
      <c r="U2597" s="36">
        <f>(Reference!N$12*List!$H2597)+Reference!N$13</f>
        <v>15329.981302030657</v>
      </c>
      <c r="V2597" s="12">
        <f>(Reference!O$12*List!$H2597)+Reference!O$13</f>
        <v>569.85888289718832</v>
      </c>
      <c r="W2597" s="12">
        <f>(Reference!P$12*List!$H2597)+Reference!P$13</f>
        <v>802.98297135512905</v>
      </c>
      <c r="X2597" s="12">
        <f>(Reference!Q$12*List!$H2597)+Reference!Q$13</f>
        <v>401.49148567756453</v>
      </c>
      <c r="Y2597" s="53"/>
      <c r="Z2597" s="1" t="str">
        <f t="shared" si="81"/>
        <v>BOSQUE, Texas</v>
      </c>
      <c r="AA2597" s="40" t="s">
        <v>8993</v>
      </c>
      <c r="AB2597" s="40" t="s">
        <v>277</v>
      </c>
      <c r="AC2597" s="43" t="s">
        <v>57</v>
      </c>
      <c r="AD2597" s="61">
        <v>0.75529999999999997</v>
      </c>
      <c r="AE2597" s="56" t="str">
        <f t="shared" si="80"/>
        <v/>
      </c>
      <c r="AF2597" s="60">
        <v>45410</v>
      </c>
      <c r="AI2597" s="60">
        <v>0.9778</v>
      </c>
    </row>
    <row r="2598" spans="1:35" x14ac:dyDescent="0.35">
      <c r="A2598" s="46" t="s">
        <v>3312</v>
      </c>
      <c r="B2598" s="65" t="s">
        <v>6791</v>
      </c>
      <c r="C2598" s="19" t="s">
        <v>3366</v>
      </c>
      <c r="D2598" s="48" t="s">
        <v>716</v>
      </c>
      <c r="E2598" s="41" t="s">
        <v>8994</v>
      </c>
      <c r="F2598" s="43" t="s">
        <v>57</v>
      </c>
      <c r="G2598" s="18" t="s">
        <v>4187</v>
      </c>
      <c r="H2598" s="10">
        <v>0.85460000000000003</v>
      </c>
      <c r="I2598" s="36">
        <f>(Reference!B$12*List!$H2598)+Reference!B$13</f>
        <v>900.17005303868973</v>
      </c>
      <c r="J2598" s="36">
        <f>(Reference!C$12*List!$H2598)+Reference!C$13</f>
        <v>1343.3701472764787</v>
      </c>
      <c r="K2598" s="36">
        <f>(Reference!D$12*List!$H2598)+Reference!D$13</f>
        <v>1608.175235028617</v>
      </c>
      <c r="L2598" s="36">
        <f>(Reference!E$12*List!$H2598)+Reference!E$13</f>
        <v>1988.9370769964285</v>
      </c>
      <c r="M2598" s="36">
        <f>(Reference!F$12*List!$H2598)+Reference!F$13</f>
        <v>2072.0022518913097</v>
      </c>
      <c r="N2598" s="36">
        <f>(Reference!G$12*List!$H2598)+Reference!G$13</f>
        <v>2346.2845743629978</v>
      </c>
      <c r="O2598" s="36">
        <f>(Reference!H$12*List!$H2598)+Reference!H$13</f>
        <v>2435.4820776058236</v>
      </c>
      <c r="P2598" s="36">
        <f>(Reference!I$12*List!$H2598)+Reference!I$13</f>
        <v>2531.3693935918618</v>
      </c>
      <c r="Q2598" s="36">
        <f>(Reference!J$12*List!$H2598)+Reference!J$13</f>
        <v>2930.5282206035049</v>
      </c>
      <c r="R2598" s="36">
        <f>(Reference!K$12*List!$H2598)+Reference!K$13</f>
        <v>3023.6281146132051</v>
      </c>
      <c r="S2598" s="36">
        <f>(Reference!L$12*List!$H2598)+Reference!L$13</f>
        <v>3262.2314357877626</v>
      </c>
      <c r="T2598" s="36">
        <f>(Reference!M$12*List!$H2598)+Reference!M$13</f>
        <v>3897.2061619976266</v>
      </c>
      <c r="U2598" s="36">
        <f>(Reference!N$12*List!$H2598)+Reference!N$13</f>
        <v>15721.450185624682</v>
      </c>
      <c r="V2598" s="12">
        <f>(Reference!O$12*List!$H2598)+Reference!O$13</f>
        <v>584.41089155908742</v>
      </c>
      <c r="W2598" s="12">
        <f>(Reference!P$12*List!$H2598)+Reference!P$13</f>
        <v>823.48807446962314</v>
      </c>
      <c r="X2598" s="12">
        <f>(Reference!Q$12*List!$H2598)+Reference!Q$13</f>
        <v>411.74403723481157</v>
      </c>
      <c r="Y2598" s="53"/>
      <c r="Z2598" s="1" t="str">
        <f t="shared" si="81"/>
        <v>BOWIE, Texas</v>
      </c>
      <c r="AA2598" s="40" t="s">
        <v>8994</v>
      </c>
      <c r="AB2598" s="40" t="s">
        <v>277</v>
      </c>
      <c r="AC2598" s="43" t="s">
        <v>57</v>
      </c>
      <c r="AD2598" s="61">
        <v>0.83509999999999995</v>
      </c>
      <c r="AE2598" s="56" t="str">
        <f t="shared" si="80"/>
        <v/>
      </c>
      <c r="AF2598" s="60">
        <v>45420</v>
      </c>
      <c r="AI2598" s="60">
        <v>0.82550000000000001</v>
      </c>
    </row>
    <row r="2599" spans="1:35" x14ac:dyDescent="0.35">
      <c r="A2599" s="46" t="s">
        <v>3313</v>
      </c>
      <c r="B2599" s="65" t="s">
        <v>6792</v>
      </c>
      <c r="C2599" s="28" t="s">
        <v>4160</v>
      </c>
      <c r="D2599" s="48" t="s">
        <v>519</v>
      </c>
      <c r="E2599" s="40" t="s">
        <v>8995</v>
      </c>
      <c r="F2599" s="43" t="s">
        <v>57</v>
      </c>
      <c r="G2599" s="18" t="s">
        <v>4187</v>
      </c>
      <c r="H2599" s="16">
        <v>1.008</v>
      </c>
      <c r="I2599" s="36">
        <f>(Reference!B$12*List!$H2599)+Reference!B$13</f>
        <v>1018.3276295328179</v>
      </c>
      <c r="J2599" s="36">
        <f>(Reference!C$12*List!$H2599)+Reference!C$13</f>
        <v>1519.7027862050109</v>
      </c>
      <c r="K2599" s="36">
        <f>(Reference!D$12*List!$H2599)+Reference!D$13</f>
        <v>1819.2665590594656</v>
      </c>
      <c r="L2599" s="36">
        <f>(Reference!E$12*List!$H2599)+Reference!E$13</f>
        <v>2250.0077313954507</v>
      </c>
      <c r="M2599" s="36">
        <f>(Reference!F$12*List!$H2599)+Reference!F$13</f>
        <v>2343.9761569855846</v>
      </c>
      <c r="N2599" s="36">
        <f>(Reference!G$12*List!$H2599)+Reference!G$13</f>
        <v>2654.2611596053566</v>
      </c>
      <c r="O2599" s="36">
        <f>(Reference!H$12*List!$H2599)+Reference!H$13</f>
        <v>2755.1668515142264</v>
      </c>
      <c r="P2599" s="36">
        <f>(Reference!I$12*List!$H2599)+Reference!I$13</f>
        <v>2863.6404703162607</v>
      </c>
      <c r="Q2599" s="36">
        <f>(Reference!J$12*List!$H2599)+Reference!J$13</f>
        <v>3315.1934416084491</v>
      </c>
      <c r="R2599" s="36">
        <f>(Reference!K$12*List!$H2599)+Reference!K$13</f>
        <v>3420.5137575383319</v>
      </c>
      <c r="S2599" s="36">
        <f>(Reference!L$12*List!$H2599)+Reference!L$13</f>
        <v>3690.436483394556</v>
      </c>
      <c r="T2599" s="36">
        <f>(Reference!M$12*List!$H2599)+Reference!M$13</f>
        <v>4408.758877670818</v>
      </c>
      <c r="U2599" s="36">
        <f>(Reference!N$12*List!$H2599)+Reference!N$13</f>
        <v>17785.069661340269</v>
      </c>
      <c r="V2599" s="12">
        <f>(Reference!O$12*List!$H2599)+Reference!O$13</f>
        <v>661.12148017542131</v>
      </c>
      <c r="W2599" s="12">
        <f>(Reference!P$12*List!$H2599)+Reference!P$13</f>
        <v>931.58026751991201</v>
      </c>
      <c r="X2599" s="12">
        <f>(Reference!Q$12*List!$H2599)+Reference!Q$13</f>
        <v>465.79013375995601</v>
      </c>
      <c r="Y2599" s="53"/>
      <c r="Z2599" s="1" t="str">
        <f t="shared" si="81"/>
        <v>BRAZORIA, Texas</v>
      </c>
      <c r="AA2599" s="41" t="s">
        <v>8995</v>
      </c>
      <c r="AB2599" s="40" t="s">
        <v>277</v>
      </c>
      <c r="AC2599" s="44" t="s">
        <v>57</v>
      </c>
      <c r="AD2599" s="62">
        <v>0.71650000000000003</v>
      </c>
      <c r="AE2599" s="56" t="str">
        <f t="shared" si="80"/>
        <v/>
      </c>
      <c r="AF2599" s="60">
        <v>45421</v>
      </c>
      <c r="AI2599" s="60">
        <v>0.82550000000000001</v>
      </c>
    </row>
    <row r="2600" spans="1:35" x14ac:dyDescent="0.35">
      <c r="A2600" s="46" t="s">
        <v>3314</v>
      </c>
      <c r="B2600" s="65" t="s">
        <v>6793</v>
      </c>
      <c r="C2600" s="28" t="s">
        <v>1737</v>
      </c>
      <c r="D2600" s="48" t="s">
        <v>429</v>
      </c>
      <c r="E2600" s="40" t="s">
        <v>8996</v>
      </c>
      <c r="F2600" s="43" t="s">
        <v>57</v>
      </c>
      <c r="G2600" s="18" t="s">
        <v>4187</v>
      </c>
      <c r="H2600" s="10">
        <v>0.86680000000000001</v>
      </c>
      <c r="I2600" s="36">
        <f>(Reference!B$12*List!$H2600)+Reference!B$13</f>
        <v>909.56720058255132</v>
      </c>
      <c r="J2600" s="36">
        <f>(Reference!C$12*List!$H2600)+Reference!C$13</f>
        <v>1357.3939947010426</v>
      </c>
      <c r="K2600" s="36">
        <f>(Reference!D$12*List!$H2600)+Reference!D$13</f>
        <v>1624.963462885047</v>
      </c>
      <c r="L2600" s="36">
        <f>(Reference!E$12*List!$H2600)+Reference!E$13</f>
        <v>2009.7001929264679</v>
      </c>
      <c r="M2600" s="36">
        <f>(Reference!F$12*List!$H2600)+Reference!F$13</f>
        <v>2093.6325103147133</v>
      </c>
      <c r="N2600" s="36">
        <f>(Reference!G$12*List!$H2600)+Reference!G$13</f>
        <v>2370.7781489389872</v>
      </c>
      <c r="O2600" s="36">
        <f>(Reference!H$12*List!$H2600)+Reference!H$13</f>
        <v>2460.9068119062313</v>
      </c>
      <c r="P2600" s="36">
        <f>(Reference!I$12*List!$H2600)+Reference!I$13</f>
        <v>2557.7951245960185</v>
      </c>
      <c r="Q2600" s="36">
        <f>(Reference!J$12*List!$H2600)+Reference!J$13</f>
        <v>2961.1208913744326</v>
      </c>
      <c r="R2600" s="36">
        <f>(Reference!K$12*List!$H2600)+Reference!K$13</f>
        <v>3055.1926833464941</v>
      </c>
      <c r="S2600" s="36">
        <f>(Reference!L$12*List!$H2600)+Reference!L$13</f>
        <v>3296.28685678387</v>
      </c>
      <c r="T2600" s="36">
        <f>(Reference!M$12*List!$H2600)+Reference!M$13</f>
        <v>3937.8902762819353</v>
      </c>
      <c r="U2600" s="36">
        <f>(Reference!N$12*List!$H2600)+Reference!N$13</f>
        <v>15885.57116087716</v>
      </c>
      <c r="V2600" s="12">
        <f>(Reference!O$12*List!$H2600)+Reference!O$13</f>
        <v>590.51173367850902</v>
      </c>
      <c r="W2600" s="12">
        <f>(Reference!P$12*List!$H2600)+Reference!P$13</f>
        <v>832.08471563789908</v>
      </c>
      <c r="X2600" s="12">
        <f>(Reference!Q$12*List!$H2600)+Reference!Q$13</f>
        <v>416.04235781894954</v>
      </c>
      <c r="Y2600" s="53"/>
      <c r="Z2600" s="1" t="str">
        <f t="shared" si="81"/>
        <v>BRAZOS, Texas</v>
      </c>
      <c r="AA2600" s="40" t="s">
        <v>8996</v>
      </c>
      <c r="AB2600" s="40" t="s">
        <v>277</v>
      </c>
      <c r="AC2600" s="43" t="s">
        <v>57</v>
      </c>
      <c r="AD2600" s="61">
        <v>0.88429999999999997</v>
      </c>
      <c r="AE2600" s="56" t="str">
        <f t="shared" si="80"/>
        <v/>
      </c>
      <c r="AF2600" s="60">
        <v>45430</v>
      </c>
      <c r="AI2600" s="60">
        <v>0.82550000000000001</v>
      </c>
    </row>
    <row r="2601" spans="1:35" x14ac:dyDescent="0.35">
      <c r="A2601" s="46" t="s">
        <v>3315</v>
      </c>
      <c r="B2601" s="65" t="s">
        <v>6794</v>
      </c>
      <c r="C2601" s="19">
        <v>99945</v>
      </c>
      <c r="D2601" s="48" t="s">
        <v>8502</v>
      </c>
      <c r="E2601" s="41" t="s">
        <v>8997</v>
      </c>
      <c r="F2601" s="44" t="s">
        <v>57</v>
      </c>
      <c r="G2601" s="18" t="s">
        <v>4188</v>
      </c>
      <c r="H2601" s="16">
        <v>0.82550000000000001</v>
      </c>
      <c r="I2601" s="36">
        <f>(Reference!B$12*List!$H2601)+Reference!B$13</f>
        <v>877.7555453725937</v>
      </c>
      <c r="J2601" s="36">
        <f>(Reference!C$12*List!$H2601)+Reference!C$13</f>
        <v>1309.9198226818226</v>
      </c>
      <c r="K2601" s="36">
        <f>(Reference!D$12*List!$H2601)+Reference!D$13</f>
        <v>1568.1311833382799</v>
      </c>
      <c r="L2601" s="36">
        <f>(Reference!E$12*List!$H2601)+Reference!E$13</f>
        <v>1939.4119398190389</v>
      </c>
      <c r="M2601" s="36">
        <f>(Reference!F$12*List!$H2601)+Reference!F$13</f>
        <v>2020.4087666354853</v>
      </c>
      <c r="N2601" s="36">
        <f>(Reference!G$12*List!$H2601)+Reference!G$13</f>
        <v>2287.8613759891214</v>
      </c>
      <c r="O2601" s="36">
        <f>(Reference!H$12*List!$H2601)+Reference!H$13</f>
        <v>2374.8378343155073</v>
      </c>
      <c r="P2601" s="36">
        <f>(Reference!I$12*List!$H2601)+Reference!I$13</f>
        <v>2468.3375270163724</v>
      </c>
      <c r="Q2601" s="36">
        <f>(Reference!J$12*List!$H2601)+Reference!J$13</f>
        <v>2857.5571780269479</v>
      </c>
      <c r="R2601" s="36">
        <f>(Reference!K$12*List!$H2601)+Reference!K$13</f>
        <v>2948.3388564051133</v>
      </c>
      <c r="S2601" s="36">
        <f>(Reference!L$12*List!$H2601)+Reference!L$13</f>
        <v>3181.0008824281945</v>
      </c>
      <c r="T2601" s="36">
        <f>(Reference!M$12*List!$H2601)+Reference!M$13</f>
        <v>3800.1645451391532</v>
      </c>
      <c r="U2601" s="36">
        <f>(Reference!N$12*List!$H2601)+Reference!N$13</f>
        <v>15329.981302030657</v>
      </c>
      <c r="V2601" s="12">
        <f>(Reference!O$12*List!$H2601)+Reference!O$13</f>
        <v>569.85888289718832</v>
      </c>
      <c r="W2601" s="12">
        <f>(Reference!P$12*List!$H2601)+Reference!P$13</f>
        <v>802.98297135512905</v>
      </c>
      <c r="X2601" s="12">
        <f>(Reference!Q$12*List!$H2601)+Reference!Q$13</f>
        <v>401.49148567756453</v>
      </c>
      <c r="Y2601" s="53"/>
      <c r="Z2601" s="1" t="str">
        <f t="shared" si="81"/>
        <v>BREWSTER, Texas</v>
      </c>
      <c r="AA2601" s="41" t="s">
        <v>8997</v>
      </c>
      <c r="AB2601" s="40" t="s">
        <v>277</v>
      </c>
      <c r="AC2601" s="44" t="s">
        <v>57</v>
      </c>
      <c r="AD2601" s="62">
        <v>0.71650000000000003</v>
      </c>
      <c r="AE2601" s="56" t="str">
        <f t="shared" si="80"/>
        <v/>
      </c>
      <c r="AF2601" s="60">
        <v>45431</v>
      </c>
      <c r="AI2601" s="60">
        <v>0.82550000000000001</v>
      </c>
    </row>
    <row r="2602" spans="1:35" x14ac:dyDescent="0.35">
      <c r="A2602" s="46" t="s">
        <v>3316</v>
      </c>
      <c r="B2602" s="65" t="s">
        <v>6795</v>
      </c>
      <c r="C2602" s="28">
        <v>99945</v>
      </c>
      <c r="D2602" s="48" t="s">
        <v>8502</v>
      </c>
      <c r="E2602" s="40" t="s">
        <v>8998</v>
      </c>
      <c r="F2602" s="44" t="s">
        <v>57</v>
      </c>
      <c r="G2602" s="18" t="s">
        <v>4188</v>
      </c>
      <c r="H2602" s="16">
        <v>0.82550000000000001</v>
      </c>
      <c r="I2602" s="36">
        <f>(Reference!B$12*List!$H2602)+Reference!B$13</f>
        <v>877.7555453725937</v>
      </c>
      <c r="J2602" s="36">
        <f>(Reference!C$12*List!$H2602)+Reference!C$13</f>
        <v>1309.9198226818226</v>
      </c>
      <c r="K2602" s="36">
        <f>(Reference!D$12*List!$H2602)+Reference!D$13</f>
        <v>1568.1311833382799</v>
      </c>
      <c r="L2602" s="36">
        <f>(Reference!E$12*List!$H2602)+Reference!E$13</f>
        <v>1939.4119398190389</v>
      </c>
      <c r="M2602" s="36">
        <f>(Reference!F$12*List!$H2602)+Reference!F$13</f>
        <v>2020.4087666354853</v>
      </c>
      <c r="N2602" s="36">
        <f>(Reference!G$12*List!$H2602)+Reference!G$13</f>
        <v>2287.8613759891214</v>
      </c>
      <c r="O2602" s="36">
        <f>(Reference!H$12*List!$H2602)+Reference!H$13</f>
        <v>2374.8378343155073</v>
      </c>
      <c r="P2602" s="36">
        <f>(Reference!I$12*List!$H2602)+Reference!I$13</f>
        <v>2468.3375270163724</v>
      </c>
      <c r="Q2602" s="36">
        <f>(Reference!J$12*List!$H2602)+Reference!J$13</f>
        <v>2857.5571780269479</v>
      </c>
      <c r="R2602" s="36">
        <f>(Reference!K$12*List!$H2602)+Reference!K$13</f>
        <v>2948.3388564051133</v>
      </c>
      <c r="S2602" s="36">
        <f>(Reference!L$12*List!$H2602)+Reference!L$13</f>
        <v>3181.0008824281945</v>
      </c>
      <c r="T2602" s="36">
        <f>(Reference!M$12*List!$H2602)+Reference!M$13</f>
        <v>3800.1645451391532</v>
      </c>
      <c r="U2602" s="36">
        <f>(Reference!N$12*List!$H2602)+Reference!N$13</f>
        <v>15329.981302030657</v>
      </c>
      <c r="V2602" s="12">
        <f>(Reference!O$12*List!$H2602)+Reference!O$13</f>
        <v>569.85888289718832</v>
      </c>
      <c r="W2602" s="12">
        <f>(Reference!P$12*List!$H2602)+Reference!P$13</f>
        <v>802.98297135512905</v>
      </c>
      <c r="X2602" s="12">
        <f>(Reference!Q$12*List!$H2602)+Reference!Q$13</f>
        <v>401.49148567756453</v>
      </c>
      <c r="Y2602" s="53"/>
      <c r="Z2602" s="1" t="str">
        <f t="shared" si="81"/>
        <v>BRISCOE, Texas</v>
      </c>
      <c r="AA2602" s="41" t="s">
        <v>8998</v>
      </c>
      <c r="AB2602" s="40" t="s">
        <v>277</v>
      </c>
      <c r="AC2602" s="44" t="s">
        <v>57</v>
      </c>
      <c r="AD2602" s="62">
        <v>0.71650000000000003</v>
      </c>
      <c r="AE2602" s="56" t="str">
        <f t="shared" si="80"/>
        <v/>
      </c>
      <c r="AF2602" s="60">
        <v>45440</v>
      </c>
      <c r="AI2602" s="60">
        <v>0.82550000000000001</v>
      </c>
    </row>
    <row r="2603" spans="1:35" x14ac:dyDescent="0.35">
      <c r="A2603" s="46" t="s">
        <v>3317</v>
      </c>
      <c r="B2603" s="65" t="s">
        <v>6796</v>
      </c>
      <c r="C2603" s="28">
        <v>99945</v>
      </c>
      <c r="D2603" s="48" t="s">
        <v>8502</v>
      </c>
      <c r="E2603" s="40" t="s">
        <v>7825</v>
      </c>
      <c r="F2603" s="44" t="s">
        <v>57</v>
      </c>
      <c r="G2603" s="18" t="s">
        <v>4188</v>
      </c>
      <c r="H2603" s="16">
        <v>0.82550000000000001</v>
      </c>
      <c r="I2603" s="36">
        <f>(Reference!B$12*List!$H2603)+Reference!B$13</f>
        <v>877.7555453725937</v>
      </c>
      <c r="J2603" s="36">
        <f>(Reference!C$12*List!$H2603)+Reference!C$13</f>
        <v>1309.9198226818226</v>
      </c>
      <c r="K2603" s="36">
        <f>(Reference!D$12*List!$H2603)+Reference!D$13</f>
        <v>1568.1311833382799</v>
      </c>
      <c r="L2603" s="36">
        <f>(Reference!E$12*List!$H2603)+Reference!E$13</f>
        <v>1939.4119398190389</v>
      </c>
      <c r="M2603" s="36">
        <f>(Reference!F$12*List!$H2603)+Reference!F$13</f>
        <v>2020.4087666354853</v>
      </c>
      <c r="N2603" s="36">
        <f>(Reference!G$12*List!$H2603)+Reference!G$13</f>
        <v>2287.8613759891214</v>
      </c>
      <c r="O2603" s="36">
        <f>(Reference!H$12*List!$H2603)+Reference!H$13</f>
        <v>2374.8378343155073</v>
      </c>
      <c r="P2603" s="36">
        <f>(Reference!I$12*List!$H2603)+Reference!I$13</f>
        <v>2468.3375270163724</v>
      </c>
      <c r="Q2603" s="36">
        <f>(Reference!J$12*List!$H2603)+Reference!J$13</f>
        <v>2857.5571780269479</v>
      </c>
      <c r="R2603" s="36">
        <f>(Reference!K$12*List!$H2603)+Reference!K$13</f>
        <v>2948.3388564051133</v>
      </c>
      <c r="S2603" s="36">
        <f>(Reference!L$12*List!$H2603)+Reference!L$13</f>
        <v>3181.0008824281945</v>
      </c>
      <c r="T2603" s="36">
        <f>(Reference!M$12*List!$H2603)+Reference!M$13</f>
        <v>3800.1645451391532</v>
      </c>
      <c r="U2603" s="36">
        <f>(Reference!N$12*List!$H2603)+Reference!N$13</f>
        <v>15329.981302030657</v>
      </c>
      <c r="V2603" s="12">
        <f>(Reference!O$12*List!$H2603)+Reference!O$13</f>
        <v>569.85888289718832</v>
      </c>
      <c r="W2603" s="12">
        <f>(Reference!P$12*List!$H2603)+Reference!P$13</f>
        <v>802.98297135512905</v>
      </c>
      <c r="X2603" s="12">
        <f>(Reference!Q$12*List!$H2603)+Reference!Q$13</f>
        <v>401.49148567756453</v>
      </c>
      <c r="Y2603" s="53"/>
      <c r="Z2603" s="1" t="str">
        <f t="shared" si="81"/>
        <v>BROOKS, Texas</v>
      </c>
      <c r="AA2603" s="41" t="s">
        <v>7825</v>
      </c>
      <c r="AB2603" s="40" t="s">
        <v>277</v>
      </c>
      <c r="AC2603" s="44" t="s">
        <v>57</v>
      </c>
      <c r="AD2603" s="62">
        <v>0.71650000000000003</v>
      </c>
      <c r="AE2603" s="56" t="str">
        <f t="shared" si="80"/>
        <v/>
      </c>
      <c r="AF2603" s="60">
        <v>45450</v>
      </c>
      <c r="AI2603" s="60">
        <v>0.82550000000000001</v>
      </c>
    </row>
    <row r="2604" spans="1:35" x14ac:dyDescent="0.35">
      <c r="A2604" s="46" t="s">
        <v>3318</v>
      </c>
      <c r="B2604" s="65" t="s">
        <v>6797</v>
      </c>
      <c r="C2604" s="28">
        <v>99945</v>
      </c>
      <c r="D2604" s="48" t="s">
        <v>8502</v>
      </c>
      <c r="E2604" s="40" t="s">
        <v>7963</v>
      </c>
      <c r="F2604" s="44" t="s">
        <v>57</v>
      </c>
      <c r="G2604" s="18" t="s">
        <v>4188</v>
      </c>
      <c r="H2604" s="16">
        <v>0.82550000000000001</v>
      </c>
      <c r="I2604" s="36">
        <f>(Reference!B$12*List!$H2604)+Reference!B$13</f>
        <v>877.7555453725937</v>
      </c>
      <c r="J2604" s="36">
        <f>(Reference!C$12*List!$H2604)+Reference!C$13</f>
        <v>1309.9198226818226</v>
      </c>
      <c r="K2604" s="36">
        <f>(Reference!D$12*List!$H2604)+Reference!D$13</f>
        <v>1568.1311833382799</v>
      </c>
      <c r="L2604" s="36">
        <f>(Reference!E$12*List!$H2604)+Reference!E$13</f>
        <v>1939.4119398190389</v>
      </c>
      <c r="M2604" s="36">
        <f>(Reference!F$12*List!$H2604)+Reference!F$13</f>
        <v>2020.4087666354853</v>
      </c>
      <c r="N2604" s="36">
        <f>(Reference!G$12*List!$H2604)+Reference!G$13</f>
        <v>2287.8613759891214</v>
      </c>
      <c r="O2604" s="36">
        <f>(Reference!H$12*List!$H2604)+Reference!H$13</f>
        <v>2374.8378343155073</v>
      </c>
      <c r="P2604" s="36">
        <f>(Reference!I$12*List!$H2604)+Reference!I$13</f>
        <v>2468.3375270163724</v>
      </c>
      <c r="Q2604" s="36">
        <f>(Reference!J$12*List!$H2604)+Reference!J$13</f>
        <v>2857.5571780269479</v>
      </c>
      <c r="R2604" s="36">
        <f>(Reference!K$12*List!$H2604)+Reference!K$13</f>
        <v>2948.3388564051133</v>
      </c>
      <c r="S2604" s="36">
        <f>(Reference!L$12*List!$H2604)+Reference!L$13</f>
        <v>3181.0008824281945</v>
      </c>
      <c r="T2604" s="36">
        <f>(Reference!M$12*List!$H2604)+Reference!M$13</f>
        <v>3800.1645451391532</v>
      </c>
      <c r="U2604" s="36">
        <f>(Reference!N$12*List!$H2604)+Reference!N$13</f>
        <v>15329.981302030657</v>
      </c>
      <c r="V2604" s="12">
        <f>(Reference!O$12*List!$H2604)+Reference!O$13</f>
        <v>569.85888289718832</v>
      </c>
      <c r="W2604" s="12">
        <f>(Reference!P$12*List!$H2604)+Reference!P$13</f>
        <v>802.98297135512905</v>
      </c>
      <c r="X2604" s="12">
        <f>(Reference!Q$12*List!$H2604)+Reference!Q$13</f>
        <v>401.49148567756453</v>
      </c>
      <c r="Y2604" s="53"/>
      <c r="Z2604" s="1" t="str">
        <f t="shared" si="81"/>
        <v>BROWN, Texas</v>
      </c>
      <c r="AA2604" s="41" t="s">
        <v>7963</v>
      </c>
      <c r="AB2604" s="40" t="s">
        <v>277</v>
      </c>
      <c r="AC2604" s="44" t="s">
        <v>57</v>
      </c>
      <c r="AD2604" s="62">
        <v>0.71650000000000003</v>
      </c>
      <c r="AE2604" s="56" t="str">
        <f t="shared" si="80"/>
        <v/>
      </c>
      <c r="AF2604" s="60">
        <v>45451</v>
      </c>
      <c r="AI2604" s="60">
        <v>0.89870000000000005</v>
      </c>
    </row>
    <row r="2605" spans="1:35" x14ac:dyDescent="0.35">
      <c r="A2605" s="46" t="s">
        <v>3319</v>
      </c>
      <c r="B2605" s="65" t="s">
        <v>6798</v>
      </c>
      <c r="C2605" s="28" t="s">
        <v>1737</v>
      </c>
      <c r="D2605" s="48" t="s">
        <v>429</v>
      </c>
      <c r="E2605" s="40" t="s">
        <v>8999</v>
      </c>
      <c r="F2605" s="43" t="s">
        <v>57</v>
      </c>
      <c r="G2605" s="18" t="s">
        <v>4187</v>
      </c>
      <c r="H2605" s="10">
        <v>0.86680000000000001</v>
      </c>
      <c r="I2605" s="36">
        <f>(Reference!B$12*List!$H2605)+Reference!B$13</f>
        <v>909.56720058255132</v>
      </c>
      <c r="J2605" s="36">
        <f>(Reference!C$12*List!$H2605)+Reference!C$13</f>
        <v>1357.3939947010426</v>
      </c>
      <c r="K2605" s="36">
        <f>(Reference!D$12*List!$H2605)+Reference!D$13</f>
        <v>1624.963462885047</v>
      </c>
      <c r="L2605" s="36">
        <f>(Reference!E$12*List!$H2605)+Reference!E$13</f>
        <v>2009.7001929264679</v>
      </c>
      <c r="M2605" s="36">
        <f>(Reference!F$12*List!$H2605)+Reference!F$13</f>
        <v>2093.6325103147133</v>
      </c>
      <c r="N2605" s="36">
        <f>(Reference!G$12*List!$H2605)+Reference!G$13</f>
        <v>2370.7781489389872</v>
      </c>
      <c r="O2605" s="36">
        <f>(Reference!H$12*List!$H2605)+Reference!H$13</f>
        <v>2460.9068119062313</v>
      </c>
      <c r="P2605" s="36">
        <f>(Reference!I$12*List!$H2605)+Reference!I$13</f>
        <v>2557.7951245960185</v>
      </c>
      <c r="Q2605" s="36">
        <f>(Reference!J$12*List!$H2605)+Reference!J$13</f>
        <v>2961.1208913744326</v>
      </c>
      <c r="R2605" s="36">
        <f>(Reference!K$12*List!$H2605)+Reference!K$13</f>
        <v>3055.1926833464941</v>
      </c>
      <c r="S2605" s="36">
        <f>(Reference!L$12*List!$H2605)+Reference!L$13</f>
        <v>3296.28685678387</v>
      </c>
      <c r="T2605" s="36">
        <f>(Reference!M$12*List!$H2605)+Reference!M$13</f>
        <v>3937.8902762819353</v>
      </c>
      <c r="U2605" s="36">
        <f>(Reference!N$12*List!$H2605)+Reference!N$13</f>
        <v>15885.57116087716</v>
      </c>
      <c r="V2605" s="12">
        <f>(Reference!O$12*List!$H2605)+Reference!O$13</f>
        <v>590.51173367850902</v>
      </c>
      <c r="W2605" s="12">
        <f>(Reference!P$12*List!$H2605)+Reference!P$13</f>
        <v>832.08471563789908</v>
      </c>
      <c r="X2605" s="12">
        <f>(Reference!Q$12*List!$H2605)+Reference!Q$13</f>
        <v>416.04235781894954</v>
      </c>
      <c r="Y2605" s="53"/>
      <c r="Z2605" s="1" t="str">
        <f t="shared" si="81"/>
        <v>BURLESON, Texas</v>
      </c>
      <c r="AA2605" s="40" t="s">
        <v>8999</v>
      </c>
      <c r="AB2605" s="40" t="s">
        <v>277</v>
      </c>
      <c r="AC2605" s="43" t="s">
        <v>57</v>
      </c>
      <c r="AD2605" s="61">
        <v>0.75060000000000004</v>
      </c>
      <c r="AE2605" s="56" t="str">
        <f t="shared" si="80"/>
        <v/>
      </c>
      <c r="AF2605" s="60">
        <v>45460</v>
      </c>
      <c r="AI2605" s="60">
        <v>0.82550000000000001</v>
      </c>
    </row>
    <row r="2606" spans="1:35" x14ac:dyDescent="0.35">
      <c r="A2606" s="46" t="s">
        <v>3320</v>
      </c>
      <c r="B2606" s="65" t="s">
        <v>6799</v>
      </c>
      <c r="C2606" s="28">
        <v>99945</v>
      </c>
      <c r="D2606" s="48" t="s">
        <v>8502</v>
      </c>
      <c r="E2606" s="40" t="s">
        <v>9000</v>
      </c>
      <c r="F2606" s="44" t="s">
        <v>57</v>
      </c>
      <c r="G2606" s="18" t="s">
        <v>4188</v>
      </c>
      <c r="H2606" s="16">
        <v>0.82550000000000001</v>
      </c>
      <c r="I2606" s="36">
        <f>(Reference!B$12*List!$H2606)+Reference!B$13</f>
        <v>877.7555453725937</v>
      </c>
      <c r="J2606" s="36">
        <f>(Reference!C$12*List!$H2606)+Reference!C$13</f>
        <v>1309.9198226818226</v>
      </c>
      <c r="K2606" s="36">
        <f>(Reference!D$12*List!$H2606)+Reference!D$13</f>
        <v>1568.1311833382799</v>
      </c>
      <c r="L2606" s="36">
        <f>(Reference!E$12*List!$H2606)+Reference!E$13</f>
        <v>1939.4119398190389</v>
      </c>
      <c r="M2606" s="36">
        <f>(Reference!F$12*List!$H2606)+Reference!F$13</f>
        <v>2020.4087666354853</v>
      </c>
      <c r="N2606" s="36">
        <f>(Reference!G$12*List!$H2606)+Reference!G$13</f>
        <v>2287.8613759891214</v>
      </c>
      <c r="O2606" s="36">
        <f>(Reference!H$12*List!$H2606)+Reference!H$13</f>
        <v>2374.8378343155073</v>
      </c>
      <c r="P2606" s="36">
        <f>(Reference!I$12*List!$H2606)+Reference!I$13</f>
        <v>2468.3375270163724</v>
      </c>
      <c r="Q2606" s="36">
        <f>(Reference!J$12*List!$H2606)+Reference!J$13</f>
        <v>2857.5571780269479</v>
      </c>
      <c r="R2606" s="36">
        <f>(Reference!K$12*List!$H2606)+Reference!K$13</f>
        <v>2948.3388564051133</v>
      </c>
      <c r="S2606" s="36">
        <f>(Reference!L$12*List!$H2606)+Reference!L$13</f>
        <v>3181.0008824281945</v>
      </c>
      <c r="T2606" s="36">
        <f>(Reference!M$12*List!$H2606)+Reference!M$13</f>
        <v>3800.1645451391532</v>
      </c>
      <c r="U2606" s="36">
        <f>(Reference!N$12*List!$H2606)+Reference!N$13</f>
        <v>15329.981302030657</v>
      </c>
      <c r="V2606" s="12">
        <f>(Reference!O$12*List!$H2606)+Reference!O$13</f>
        <v>569.85888289718832</v>
      </c>
      <c r="W2606" s="12">
        <f>(Reference!P$12*List!$H2606)+Reference!P$13</f>
        <v>802.98297135512905</v>
      </c>
      <c r="X2606" s="12">
        <f>(Reference!Q$12*List!$H2606)+Reference!Q$13</f>
        <v>401.49148567756453</v>
      </c>
      <c r="Y2606" s="53"/>
      <c r="Z2606" s="1" t="str">
        <f t="shared" si="81"/>
        <v>BURNET, Texas</v>
      </c>
      <c r="AA2606" s="41" t="s">
        <v>9000</v>
      </c>
      <c r="AB2606" s="40" t="s">
        <v>277</v>
      </c>
      <c r="AC2606" s="44" t="s">
        <v>57</v>
      </c>
      <c r="AD2606" s="62">
        <v>0.71650000000000003</v>
      </c>
      <c r="AE2606" s="56" t="str">
        <f t="shared" si="80"/>
        <v/>
      </c>
      <c r="AF2606" s="60">
        <v>45470</v>
      </c>
      <c r="AI2606" s="60">
        <v>0.9778</v>
      </c>
    </row>
    <row r="2607" spans="1:35" x14ac:dyDescent="0.35">
      <c r="A2607" s="46" t="s">
        <v>3321</v>
      </c>
      <c r="B2607" s="65" t="s">
        <v>6800</v>
      </c>
      <c r="C2607" s="28" t="s">
        <v>4161</v>
      </c>
      <c r="D2607" s="48" t="s">
        <v>373</v>
      </c>
      <c r="E2607" s="40" t="s">
        <v>8178</v>
      </c>
      <c r="F2607" s="43" t="s">
        <v>57</v>
      </c>
      <c r="G2607" s="18" t="s">
        <v>4187</v>
      </c>
      <c r="H2607" s="10">
        <v>0.95099999999999996</v>
      </c>
      <c r="I2607" s="36">
        <f>(Reference!B$12*List!$H2607)+Reference!B$13</f>
        <v>974.422923795104</v>
      </c>
      <c r="J2607" s="36">
        <f>(Reference!C$12*List!$H2607)+Reference!C$13</f>
        <v>1454.1815318443437</v>
      </c>
      <c r="K2607" s="36">
        <f>(Reference!D$12*List!$H2607)+Reference!D$13</f>
        <v>1740.8297567794241</v>
      </c>
      <c r="L2607" s="36">
        <f>(Reference!E$12*List!$H2607)+Reference!E$13</f>
        <v>2152.9997307387084</v>
      </c>
      <c r="M2607" s="36">
        <f>(Reference!F$12*List!$H2607)+Reference!F$13</f>
        <v>2242.9167528762387</v>
      </c>
      <c r="N2607" s="36">
        <f>(Reference!G$12*List!$H2607)+Reference!G$13</f>
        <v>2539.8239669142586</v>
      </c>
      <c r="O2607" s="36">
        <f>(Reference!H$12*List!$H2607)+Reference!H$13</f>
        <v>2636.3791584713385</v>
      </c>
      <c r="P2607" s="36">
        <f>(Reference!I$12*List!$H2607)+Reference!I$13</f>
        <v>2740.1759893951994</v>
      </c>
      <c r="Q2607" s="36">
        <f>(Reference!J$12*List!$H2607)+Reference!J$13</f>
        <v>3172.2604716131309</v>
      </c>
      <c r="R2607" s="36">
        <f>(Reference!K$12*List!$H2607)+Reference!K$13</f>
        <v>3273.0399528008334</v>
      </c>
      <c r="S2607" s="36">
        <f>(Reference!L$12*List!$H2607)+Reference!L$13</f>
        <v>3531.3250902160212</v>
      </c>
      <c r="T2607" s="36">
        <f>(Reference!M$12*List!$H2607)+Reference!M$13</f>
        <v>4218.6773601129826</v>
      </c>
      <c r="U2607" s="36">
        <f>(Reference!N$12*List!$H2607)+Reference!N$13</f>
        <v>17018.274940898362</v>
      </c>
      <c r="V2607" s="12">
        <f>(Reference!O$12*List!$H2607)+Reference!O$13</f>
        <v>632.61754568304173</v>
      </c>
      <c r="W2607" s="12">
        <f>(Reference!P$12*List!$H2607)+Reference!P$13</f>
        <v>891.41563255337701</v>
      </c>
      <c r="X2607" s="12">
        <f>(Reference!Q$12*List!$H2607)+Reference!Q$13</f>
        <v>445.7078162766885</v>
      </c>
      <c r="Y2607" s="53"/>
      <c r="Z2607" s="1" t="str">
        <f t="shared" si="81"/>
        <v>CALDWELL, Texas</v>
      </c>
      <c r="AA2607" s="40" t="s">
        <v>8178</v>
      </c>
      <c r="AB2607" s="40" t="s">
        <v>277</v>
      </c>
      <c r="AC2607" s="43" t="s">
        <v>57</v>
      </c>
      <c r="AD2607" s="61">
        <v>0.72050000000000003</v>
      </c>
      <c r="AE2607" s="56" t="str">
        <f t="shared" si="80"/>
        <v/>
      </c>
      <c r="AF2607" s="60">
        <v>45480</v>
      </c>
      <c r="AI2607" s="60">
        <v>0.79869999999999997</v>
      </c>
    </row>
    <row r="2608" spans="1:35" x14ac:dyDescent="0.35">
      <c r="A2608" s="46" t="s">
        <v>3322</v>
      </c>
      <c r="B2608" s="65" t="s">
        <v>6801</v>
      </c>
      <c r="C2608" s="19">
        <v>99945</v>
      </c>
      <c r="D2608" s="48" t="s">
        <v>8502</v>
      </c>
      <c r="E2608" s="41" t="s">
        <v>7481</v>
      </c>
      <c r="F2608" s="44" t="s">
        <v>57</v>
      </c>
      <c r="G2608" s="18" t="s">
        <v>4188</v>
      </c>
      <c r="H2608" s="16">
        <v>0.82550000000000001</v>
      </c>
      <c r="I2608" s="36">
        <f>(Reference!B$12*List!$H2608)+Reference!B$13</f>
        <v>877.7555453725937</v>
      </c>
      <c r="J2608" s="36">
        <f>(Reference!C$12*List!$H2608)+Reference!C$13</f>
        <v>1309.9198226818226</v>
      </c>
      <c r="K2608" s="36">
        <f>(Reference!D$12*List!$H2608)+Reference!D$13</f>
        <v>1568.1311833382799</v>
      </c>
      <c r="L2608" s="36">
        <f>(Reference!E$12*List!$H2608)+Reference!E$13</f>
        <v>1939.4119398190389</v>
      </c>
      <c r="M2608" s="36">
        <f>(Reference!F$12*List!$H2608)+Reference!F$13</f>
        <v>2020.4087666354853</v>
      </c>
      <c r="N2608" s="36">
        <f>(Reference!G$12*List!$H2608)+Reference!G$13</f>
        <v>2287.8613759891214</v>
      </c>
      <c r="O2608" s="36">
        <f>(Reference!H$12*List!$H2608)+Reference!H$13</f>
        <v>2374.8378343155073</v>
      </c>
      <c r="P2608" s="36">
        <f>(Reference!I$12*List!$H2608)+Reference!I$13</f>
        <v>2468.3375270163724</v>
      </c>
      <c r="Q2608" s="36">
        <f>(Reference!J$12*List!$H2608)+Reference!J$13</f>
        <v>2857.5571780269479</v>
      </c>
      <c r="R2608" s="36">
        <f>(Reference!K$12*List!$H2608)+Reference!K$13</f>
        <v>2948.3388564051133</v>
      </c>
      <c r="S2608" s="36">
        <f>(Reference!L$12*List!$H2608)+Reference!L$13</f>
        <v>3181.0008824281945</v>
      </c>
      <c r="T2608" s="36">
        <f>(Reference!M$12*List!$H2608)+Reference!M$13</f>
        <v>3800.1645451391532</v>
      </c>
      <c r="U2608" s="36">
        <f>(Reference!N$12*List!$H2608)+Reference!N$13</f>
        <v>15329.981302030657</v>
      </c>
      <c r="V2608" s="12">
        <f>(Reference!O$12*List!$H2608)+Reference!O$13</f>
        <v>569.85888289718832</v>
      </c>
      <c r="W2608" s="12">
        <f>(Reference!P$12*List!$H2608)+Reference!P$13</f>
        <v>802.98297135512905</v>
      </c>
      <c r="X2608" s="12">
        <f>(Reference!Q$12*List!$H2608)+Reference!Q$13</f>
        <v>401.49148567756453</v>
      </c>
      <c r="Y2608" s="53"/>
      <c r="Z2608" s="1" t="str">
        <f t="shared" si="81"/>
        <v>CALHOUN, Texas</v>
      </c>
      <c r="AA2608" s="41" t="s">
        <v>7481</v>
      </c>
      <c r="AB2608" s="40" t="s">
        <v>277</v>
      </c>
      <c r="AC2608" s="44" t="s">
        <v>57</v>
      </c>
      <c r="AD2608" s="62">
        <v>0.71650000000000003</v>
      </c>
      <c r="AE2608" s="56" t="str">
        <f t="shared" si="80"/>
        <v/>
      </c>
      <c r="AF2608" s="60">
        <v>45490</v>
      </c>
      <c r="AI2608" s="60">
        <v>0.82550000000000001</v>
      </c>
    </row>
    <row r="2609" spans="1:35" x14ac:dyDescent="0.35">
      <c r="A2609" s="46" t="s">
        <v>3323</v>
      </c>
      <c r="B2609" s="65" t="s">
        <v>6802</v>
      </c>
      <c r="C2609" s="19" t="s">
        <v>1108</v>
      </c>
      <c r="D2609" s="48" t="s">
        <v>349</v>
      </c>
      <c r="E2609" s="41" t="s">
        <v>9001</v>
      </c>
      <c r="F2609" s="43" t="s">
        <v>57</v>
      </c>
      <c r="G2609" s="18" t="s">
        <v>4187</v>
      </c>
      <c r="H2609" s="16">
        <v>0.83660000000000001</v>
      </c>
      <c r="I2609" s="36">
        <f>(Reference!B$12*List!$H2609)+Reference!B$13</f>
        <v>886.30540912151696</v>
      </c>
      <c r="J2609" s="36">
        <f>(Reference!C$12*List!$H2609)+Reference!C$13</f>
        <v>1322.6792248467946</v>
      </c>
      <c r="K2609" s="36">
        <f>(Reference!D$12*List!$H2609)+Reference!D$13</f>
        <v>1583.4057185191302</v>
      </c>
      <c r="L2609" s="36">
        <f>(Reference!E$12*List!$H2609)+Reference!E$13</f>
        <v>1958.3029715258783</v>
      </c>
      <c r="M2609" s="36">
        <f>(Reference!F$12*List!$H2609)+Reference!F$13</f>
        <v>2040.0887558567792</v>
      </c>
      <c r="N2609" s="36">
        <f>(Reference!G$12*List!$H2609)+Reference!G$13</f>
        <v>2310.1465135131775</v>
      </c>
      <c r="O2609" s="36">
        <f>(Reference!H$12*List!$H2609)+Reference!H$13</f>
        <v>2397.9701745396487</v>
      </c>
      <c r="P2609" s="36">
        <f>(Reference!I$12*List!$H2609)+Reference!I$13</f>
        <v>2492.3806101431055</v>
      </c>
      <c r="Q2609" s="36">
        <f>(Reference!J$12*List!$H2609)+Reference!J$13</f>
        <v>2885.3914932365624</v>
      </c>
      <c r="R2609" s="36">
        <f>(Reference!K$12*List!$H2609)+Reference!K$13</f>
        <v>2977.0574394329424</v>
      </c>
      <c r="S2609" s="36">
        <f>(Reference!L$12*List!$H2609)+Reference!L$13</f>
        <v>3211.9857326787514</v>
      </c>
      <c r="T2609" s="36">
        <f>(Reference!M$12*List!$H2609)+Reference!M$13</f>
        <v>3837.1804196109424</v>
      </c>
      <c r="U2609" s="36">
        <f>(Reference!N$12*List!$H2609)+Reference!N$13</f>
        <v>15479.304484432501</v>
      </c>
      <c r="V2609" s="12">
        <f>(Reference!O$12*List!$H2609)+Reference!O$13</f>
        <v>575.40964908780961</v>
      </c>
      <c r="W2609" s="12">
        <f>(Reference!P$12*List!$H2609)+Reference!P$13</f>
        <v>810.80450553282265</v>
      </c>
      <c r="X2609" s="12">
        <f>(Reference!Q$12*List!$H2609)+Reference!Q$13</f>
        <v>405.40225276641132</v>
      </c>
      <c r="Y2609" s="53"/>
      <c r="Z2609" s="1" t="str">
        <f t="shared" si="81"/>
        <v>CALLAHAN, Texas</v>
      </c>
      <c r="AA2609" s="41" t="s">
        <v>9001</v>
      </c>
      <c r="AB2609" s="40" t="s">
        <v>277</v>
      </c>
      <c r="AC2609" s="44" t="s">
        <v>57</v>
      </c>
      <c r="AD2609" s="62">
        <v>0.71650000000000003</v>
      </c>
      <c r="AE2609" s="56" t="str">
        <f t="shared" si="80"/>
        <v/>
      </c>
      <c r="AF2609" s="60">
        <v>45500</v>
      </c>
      <c r="AI2609" s="60">
        <v>0.92510000000000003</v>
      </c>
    </row>
    <row r="2610" spans="1:35" x14ac:dyDescent="0.35">
      <c r="A2610" s="46" t="s">
        <v>3324</v>
      </c>
      <c r="B2610" s="65" t="s">
        <v>6803</v>
      </c>
      <c r="C2610" s="28" t="s">
        <v>1486</v>
      </c>
      <c r="D2610" s="48" t="s">
        <v>399</v>
      </c>
      <c r="E2610" s="40" t="s">
        <v>8232</v>
      </c>
      <c r="F2610" s="43" t="s">
        <v>57</v>
      </c>
      <c r="G2610" s="18" t="s">
        <v>4187</v>
      </c>
      <c r="H2610" s="16">
        <v>0.85009999999999997</v>
      </c>
      <c r="I2610" s="36">
        <f>(Reference!B$12*List!$H2610)+Reference!B$13</f>
        <v>896.70389205939648</v>
      </c>
      <c r="J2610" s="36">
        <f>(Reference!C$12*List!$H2610)+Reference!C$13</f>
        <v>1338.1974166690577</v>
      </c>
      <c r="K2610" s="36">
        <f>(Reference!D$12*List!$H2610)+Reference!D$13</f>
        <v>1601.9828559012453</v>
      </c>
      <c r="L2610" s="36">
        <f>(Reference!E$12*List!$H2610)+Reference!E$13</f>
        <v>1981.2785506287908</v>
      </c>
      <c r="M2610" s="36">
        <f>(Reference!F$12*List!$H2610)+Reference!F$13</f>
        <v>2064.023877882677</v>
      </c>
      <c r="N2610" s="36">
        <f>(Reference!G$12*List!$H2610)+Reference!G$13</f>
        <v>2337.2500591505427</v>
      </c>
      <c r="O2610" s="36">
        <f>(Reference!H$12*List!$H2610)+Reference!H$13</f>
        <v>2426.1041018392798</v>
      </c>
      <c r="P2610" s="36">
        <f>(Reference!I$12*List!$H2610)+Reference!I$13</f>
        <v>2521.6221977296727</v>
      </c>
      <c r="Q2610" s="36">
        <f>(Reference!J$12*List!$H2610)+Reference!J$13</f>
        <v>2919.2440387617694</v>
      </c>
      <c r="R2610" s="36">
        <f>(Reference!K$12*List!$H2610)+Reference!K$13</f>
        <v>3011.9854458181389</v>
      </c>
      <c r="S2610" s="36">
        <f>(Reference!L$12*List!$H2610)+Reference!L$13</f>
        <v>3249.6700100105095</v>
      </c>
      <c r="T2610" s="36">
        <f>(Reference!M$12*List!$H2610)+Reference!M$13</f>
        <v>3882.199726400956</v>
      </c>
      <c r="U2610" s="36">
        <f>(Reference!N$12*List!$H2610)+Reference!N$13</f>
        <v>15660.913760326639</v>
      </c>
      <c r="V2610" s="12">
        <f>(Reference!O$12*List!$H2610)+Reference!O$13</f>
        <v>582.16058094126788</v>
      </c>
      <c r="W2610" s="12">
        <f>(Reference!P$12*List!$H2610)+Reference!P$13</f>
        <v>820.31718223542305</v>
      </c>
      <c r="X2610" s="12">
        <f>(Reference!Q$12*List!$H2610)+Reference!Q$13</f>
        <v>410.15859111771152</v>
      </c>
      <c r="Y2610" s="53"/>
      <c r="Z2610" s="1" t="str">
        <f t="shared" si="81"/>
        <v>CAMERON, Texas</v>
      </c>
      <c r="AA2610" s="41" t="s">
        <v>8232</v>
      </c>
      <c r="AB2610" s="40" t="s">
        <v>277</v>
      </c>
      <c r="AC2610" s="44" t="s">
        <v>57</v>
      </c>
      <c r="AD2610" s="62">
        <v>0.71650000000000003</v>
      </c>
      <c r="AE2610" s="56" t="str">
        <f t="shared" si="80"/>
        <v/>
      </c>
      <c r="AF2610" s="60">
        <v>45510</v>
      </c>
      <c r="AI2610" s="60">
        <v>0.82550000000000001</v>
      </c>
    </row>
    <row r="2611" spans="1:35" x14ac:dyDescent="0.35">
      <c r="A2611" s="46" t="s">
        <v>3325</v>
      </c>
      <c r="B2611" s="65" t="s">
        <v>6804</v>
      </c>
      <c r="C2611" s="19">
        <v>99945</v>
      </c>
      <c r="D2611" s="48" t="s">
        <v>8502</v>
      </c>
      <c r="E2611" s="41" t="s">
        <v>9002</v>
      </c>
      <c r="F2611" s="44" t="s">
        <v>57</v>
      </c>
      <c r="G2611" s="18" t="s">
        <v>4188</v>
      </c>
      <c r="H2611" s="16">
        <v>0.82550000000000001</v>
      </c>
      <c r="I2611" s="36">
        <f>(Reference!B$12*List!$H2611)+Reference!B$13</f>
        <v>877.7555453725937</v>
      </c>
      <c r="J2611" s="36">
        <f>(Reference!C$12*List!$H2611)+Reference!C$13</f>
        <v>1309.9198226818226</v>
      </c>
      <c r="K2611" s="36">
        <f>(Reference!D$12*List!$H2611)+Reference!D$13</f>
        <v>1568.1311833382799</v>
      </c>
      <c r="L2611" s="36">
        <f>(Reference!E$12*List!$H2611)+Reference!E$13</f>
        <v>1939.4119398190389</v>
      </c>
      <c r="M2611" s="36">
        <f>(Reference!F$12*List!$H2611)+Reference!F$13</f>
        <v>2020.4087666354853</v>
      </c>
      <c r="N2611" s="36">
        <f>(Reference!G$12*List!$H2611)+Reference!G$13</f>
        <v>2287.8613759891214</v>
      </c>
      <c r="O2611" s="36">
        <f>(Reference!H$12*List!$H2611)+Reference!H$13</f>
        <v>2374.8378343155073</v>
      </c>
      <c r="P2611" s="36">
        <f>(Reference!I$12*List!$H2611)+Reference!I$13</f>
        <v>2468.3375270163724</v>
      </c>
      <c r="Q2611" s="36">
        <f>(Reference!J$12*List!$H2611)+Reference!J$13</f>
        <v>2857.5571780269479</v>
      </c>
      <c r="R2611" s="36">
        <f>(Reference!K$12*List!$H2611)+Reference!K$13</f>
        <v>2948.3388564051133</v>
      </c>
      <c r="S2611" s="36">
        <f>(Reference!L$12*List!$H2611)+Reference!L$13</f>
        <v>3181.0008824281945</v>
      </c>
      <c r="T2611" s="36">
        <f>(Reference!M$12*List!$H2611)+Reference!M$13</f>
        <v>3800.1645451391532</v>
      </c>
      <c r="U2611" s="36">
        <f>(Reference!N$12*List!$H2611)+Reference!N$13</f>
        <v>15329.981302030657</v>
      </c>
      <c r="V2611" s="12">
        <f>(Reference!O$12*List!$H2611)+Reference!O$13</f>
        <v>569.85888289718832</v>
      </c>
      <c r="W2611" s="12">
        <f>(Reference!P$12*List!$H2611)+Reference!P$13</f>
        <v>802.98297135512905</v>
      </c>
      <c r="X2611" s="12">
        <f>(Reference!Q$12*List!$H2611)+Reference!Q$13</f>
        <v>401.49148567756453</v>
      </c>
      <c r="Y2611" s="53"/>
      <c r="Z2611" s="1" t="str">
        <f t="shared" si="81"/>
        <v>CAMP, Texas</v>
      </c>
      <c r="AA2611" s="41" t="s">
        <v>9002</v>
      </c>
      <c r="AB2611" s="40" t="s">
        <v>277</v>
      </c>
      <c r="AC2611" s="44" t="s">
        <v>57</v>
      </c>
      <c r="AD2611" s="62">
        <v>0.71650000000000003</v>
      </c>
      <c r="AE2611" s="56" t="str">
        <f t="shared" si="80"/>
        <v/>
      </c>
      <c r="AF2611" s="60">
        <v>45511</v>
      </c>
      <c r="AI2611" s="60">
        <v>0.82550000000000001</v>
      </c>
    </row>
    <row r="2612" spans="1:35" x14ac:dyDescent="0.35">
      <c r="A2612" s="46" t="s">
        <v>3326</v>
      </c>
      <c r="B2612" s="65" t="s">
        <v>6805</v>
      </c>
      <c r="C2612" s="19" t="s">
        <v>1169</v>
      </c>
      <c r="D2612" s="48" t="s">
        <v>359</v>
      </c>
      <c r="E2612" s="41" t="s">
        <v>9003</v>
      </c>
      <c r="F2612" s="43" t="s">
        <v>57</v>
      </c>
      <c r="G2612" s="18" t="s">
        <v>4187</v>
      </c>
      <c r="H2612" s="10">
        <v>0.81599999999999995</v>
      </c>
      <c r="I2612" s="36">
        <f>(Reference!B$12*List!$H2612)+Reference!B$13</f>
        <v>870.4380944163081</v>
      </c>
      <c r="J2612" s="36">
        <f>(Reference!C$12*List!$H2612)+Reference!C$13</f>
        <v>1298.9996136217112</v>
      </c>
      <c r="K2612" s="36">
        <f>(Reference!D$12*List!$H2612)+Reference!D$13</f>
        <v>1555.0583829582729</v>
      </c>
      <c r="L2612" s="36">
        <f>(Reference!E$12*List!$H2612)+Reference!E$13</f>
        <v>1923.2439397095818</v>
      </c>
      <c r="M2612" s="36">
        <f>(Reference!F$12*List!$H2612)+Reference!F$13</f>
        <v>2003.5655326172609</v>
      </c>
      <c r="N2612" s="36">
        <f>(Reference!G$12*List!$H2612)+Reference!G$13</f>
        <v>2268.7885105406049</v>
      </c>
      <c r="O2612" s="36">
        <f>(Reference!H$12*List!$H2612)+Reference!H$13</f>
        <v>2355.039885475026</v>
      </c>
      <c r="P2612" s="36">
        <f>(Reference!I$12*List!$H2612)+Reference!I$13</f>
        <v>2447.760113529529</v>
      </c>
      <c r="Q2612" s="36">
        <f>(Reference!J$12*List!$H2612)+Reference!J$13</f>
        <v>2833.7350163610613</v>
      </c>
      <c r="R2612" s="36">
        <f>(Reference!K$12*List!$H2612)+Reference!K$13</f>
        <v>2923.7598889488636</v>
      </c>
      <c r="S2612" s="36">
        <f>(Reference!L$12*List!$H2612)+Reference!L$13</f>
        <v>3154.4823168984385</v>
      </c>
      <c r="T2612" s="36">
        <f>(Reference!M$12*List!$H2612)+Reference!M$13</f>
        <v>3768.4842922128473</v>
      </c>
      <c r="U2612" s="36">
        <f>(Reference!N$12*List!$H2612)+Reference!N$13</f>
        <v>15202.182181957007</v>
      </c>
      <c r="V2612" s="12">
        <f>(Reference!O$12*List!$H2612)+Reference!O$13</f>
        <v>565.10822714845835</v>
      </c>
      <c r="W2612" s="12">
        <f>(Reference!P$12*List!$H2612)+Reference!P$13</f>
        <v>796.2888655273731</v>
      </c>
      <c r="X2612" s="12">
        <f>(Reference!Q$12*List!$H2612)+Reference!Q$13</f>
        <v>398.14443276368655</v>
      </c>
      <c r="Y2612" s="53"/>
      <c r="Z2612" s="1" t="str">
        <f t="shared" si="81"/>
        <v>CARSON, Texas</v>
      </c>
      <c r="AA2612" s="40" t="s">
        <v>9003</v>
      </c>
      <c r="AB2612" s="40" t="s">
        <v>277</v>
      </c>
      <c r="AC2612" s="43" t="s">
        <v>57</v>
      </c>
      <c r="AD2612" s="61">
        <v>0.71799999999999997</v>
      </c>
      <c r="AE2612" s="56" t="str">
        <f t="shared" si="80"/>
        <v/>
      </c>
      <c r="AF2612" s="60">
        <v>45520</v>
      </c>
      <c r="AI2612" s="60">
        <v>0.82550000000000001</v>
      </c>
    </row>
    <row r="2613" spans="1:35" x14ac:dyDescent="0.35">
      <c r="A2613" s="46" t="s">
        <v>3327</v>
      </c>
      <c r="B2613" s="65" t="s">
        <v>6806</v>
      </c>
      <c r="C2613" s="19">
        <v>99945</v>
      </c>
      <c r="D2613" s="48" t="s">
        <v>8502</v>
      </c>
      <c r="E2613" s="41" t="s">
        <v>7965</v>
      </c>
      <c r="F2613" s="44" t="s">
        <v>57</v>
      </c>
      <c r="G2613" s="18" t="s">
        <v>4188</v>
      </c>
      <c r="H2613" s="16">
        <v>0.82550000000000001</v>
      </c>
      <c r="I2613" s="36">
        <f>(Reference!B$12*List!$H2613)+Reference!B$13</f>
        <v>877.7555453725937</v>
      </c>
      <c r="J2613" s="36">
        <f>(Reference!C$12*List!$H2613)+Reference!C$13</f>
        <v>1309.9198226818226</v>
      </c>
      <c r="K2613" s="36">
        <f>(Reference!D$12*List!$H2613)+Reference!D$13</f>
        <v>1568.1311833382799</v>
      </c>
      <c r="L2613" s="36">
        <f>(Reference!E$12*List!$H2613)+Reference!E$13</f>
        <v>1939.4119398190389</v>
      </c>
      <c r="M2613" s="36">
        <f>(Reference!F$12*List!$H2613)+Reference!F$13</f>
        <v>2020.4087666354853</v>
      </c>
      <c r="N2613" s="36">
        <f>(Reference!G$12*List!$H2613)+Reference!G$13</f>
        <v>2287.8613759891214</v>
      </c>
      <c r="O2613" s="36">
        <f>(Reference!H$12*List!$H2613)+Reference!H$13</f>
        <v>2374.8378343155073</v>
      </c>
      <c r="P2613" s="36">
        <f>(Reference!I$12*List!$H2613)+Reference!I$13</f>
        <v>2468.3375270163724</v>
      </c>
      <c r="Q2613" s="36">
        <f>(Reference!J$12*List!$H2613)+Reference!J$13</f>
        <v>2857.5571780269479</v>
      </c>
      <c r="R2613" s="36">
        <f>(Reference!K$12*List!$H2613)+Reference!K$13</f>
        <v>2948.3388564051133</v>
      </c>
      <c r="S2613" s="36">
        <f>(Reference!L$12*List!$H2613)+Reference!L$13</f>
        <v>3181.0008824281945</v>
      </c>
      <c r="T2613" s="36">
        <f>(Reference!M$12*List!$H2613)+Reference!M$13</f>
        <v>3800.1645451391532</v>
      </c>
      <c r="U2613" s="36">
        <f>(Reference!N$12*List!$H2613)+Reference!N$13</f>
        <v>15329.981302030657</v>
      </c>
      <c r="V2613" s="12">
        <f>(Reference!O$12*List!$H2613)+Reference!O$13</f>
        <v>569.85888289718832</v>
      </c>
      <c r="W2613" s="12">
        <f>(Reference!P$12*List!$H2613)+Reference!P$13</f>
        <v>802.98297135512905</v>
      </c>
      <c r="X2613" s="12">
        <f>(Reference!Q$12*List!$H2613)+Reference!Q$13</f>
        <v>401.49148567756453</v>
      </c>
      <c r="Y2613" s="53"/>
      <c r="Z2613" s="1" t="str">
        <f t="shared" si="81"/>
        <v>CASS, Texas</v>
      </c>
      <c r="AA2613" s="41" t="s">
        <v>7965</v>
      </c>
      <c r="AB2613" s="40" t="s">
        <v>277</v>
      </c>
      <c r="AC2613" s="44" t="s">
        <v>57</v>
      </c>
      <c r="AD2613" s="62">
        <v>0.71650000000000003</v>
      </c>
      <c r="AE2613" s="56" t="str">
        <f t="shared" si="80"/>
        <v/>
      </c>
      <c r="AF2613" s="60">
        <v>45521</v>
      </c>
      <c r="AI2613" s="60">
        <v>0.82550000000000001</v>
      </c>
    </row>
    <row r="2614" spans="1:35" x14ac:dyDescent="0.35">
      <c r="A2614" s="46" t="s">
        <v>3328</v>
      </c>
      <c r="B2614" s="65" t="s">
        <v>6807</v>
      </c>
      <c r="C2614" s="28">
        <v>99945</v>
      </c>
      <c r="D2614" s="48" t="s">
        <v>8502</v>
      </c>
      <c r="E2614" s="40" t="s">
        <v>9004</v>
      </c>
      <c r="F2614" s="44" t="s">
        <v>57</v>
      </c>
      <c r="G2614" s="18" t="s">
        <v>4188</v>
      </c>
      <c r="H2614" s="16">
        <v>0.82550000000000001</v>
      </c>
      <c r="I2614" s="36">
        <f>(Reference!B$12*List!$H2614)+Reference!B$13</f>
        <v>877.7555453725937</v>
      </c>
      <c r="J2614" s="36">
        <f>(Reference!C$12*List!$H2614)+Reference!C$13</f>
        <v>1309.9198226818226</v>
      </c>
      <c r="K2614" s="36">
        <f>(Reference!D$12*List!$H2614)+Reference!D$13</f>
        <v>1568.1311833382799</v>
      </c>
      <c r="L2614" s="36">
        <f>(Reference!E$12*List!$H2614)+Reference!E$13</f>
        <v>1939.4119398190389</v>
      </c>
      <c r="M2614" s="36">
        <f>(Reference!F$12*List!$H2614)+Reference!F$13</f>
        <v>2020.4087666354853</v>
      </c>
      <c r="N2614" s="36">
        <f>(Reference!G$12*List!$H2614)+Reference!G$13</f>
        <v>2287.8613759891214</v>
      </c>
      <c r="O2614" s="36">
        <f>(Reference!H$12*List!$H2614)+Reference!H$13</f>
        <v>2374.8378343155073</v>
      </c>
      <c r="P2614" s="36">
        <f>(Reference!I$12*List!$H2614)+Reference!I$13</f>
        <v>2468.3375270163724</v>
      </c>
      <c r="Q2614" s="36">
        <f>(Reference!J$12*List!$H2614)+Reference!J$13</f>
        <v>2857.5571780269479</v>
      </c>
      <c r="R2614" s="36">
        <f>(Reference!K$12*List!$H2614)+Reference!K$13</f>
        <v>2948.3388564051133</v>
      </c>
      <c r="S2614" s="36">
        <f>(Reference!L$12*List!$H2614)+Reference!L$13</f>
        <v>3181.0008824281945</v>
      </c>
      <c r="T2614" s="36">
        <f>(Reference!M$12*List!$H2614)+Reference!M$13</f>
        <v>3800.1645451391532</v>
      </c>
      <c r="U2614" s="36">
        <f>(Reference!N$12*List!$H2614)+Reference!N$13</f>
        <v>15329.981302030657</v>
      </c>
      <c r="V2614" s="12">
        <f>(Reference!O$12*List!$H2614)+Reference!O$13</f>
        <v>569.85888289718832</v>
      </c>
      <c r="W2614" s="12">
        <f>(Reference!P$12*List!$H2614)+Reference!P$13</f>
        <v>802.98297135512905</v>
      </c>
      <c r="X2614" s="12">
        <f>(Reference!Q$12*List!$H2614)+Reference!Q$13</f>
        <v>401.49148567756453</v>
      </c>
      <c r="Y2614" s="53"/>
      <c r="Z2614" s="1" t="str">
        <f t="shared" si="81"/>
        <v>CASTRO, Texas</v>
      </c>
      <c r="AA2614" s="41" t="s">
        <v>9004</v>
      </c>
      <c r="AB2614" s="40" t="s">
        <v>277</v>
      </c>
      <c r="AC2614" s="44" t="s">
        <v>57</v>
      </c>
      <c r="AD2614" s="62">
        <v>0.71650000000000003</v>
      </c>
      <c r="AE2614" s="56" t="str">
        <f t="shared" si="80"/>
        <v/>
      </c>
      <c r="AF2614" s="60">
        <v>45522</v>
      </c>
      <c r="AI2614" s="60">
        <v>0.82550000000000001</v>
      </c>
    </row>
    <row r="2615" spans="1:35" x14ac:dyDescent="0.35">
      <c r="A2615" s="46" t="s">
        <v>3329</v>
      </c>
      <c r="B2615" s="65" t="s">
        <v>6808</v>
      </c>
      <c r="C2615" s="28" t="s">
        <v>4160</v>
      </c>
      <c r="D2615" s="48" t="s">
        <v>519</v>
      </c>
      <c r="E2615" s="40" t="s">
        <v>7482</v>
      </c>
      <c r="F2615" s="43" t="s">
        <v>57</v>
      </c>
      <c r="G2615" s="18" t="s">
        <v>4187</v>
      </c>
      <c r="H2615" s="10">
        <v>1.008</v>
      </c>
      <c r="I2615" s="36">
        <f>(Reference!B$12*List!$H2615)+Reference!B$13</f>
        <v>1018.3276295328179</v>
      </c>
      <c r="J2615" s="36">
        <f>(Reference!C$12*List!$H2615)+Reference!C$13</f>
        <v>1519.7027862050109</v>
      </c>
      <c r="K2615" s="36">
        <f>(Reference!D$12*List!$H2615)+Reference!D$13</f>
        <v>1819.2665590594656</v>
      </c>
      <c r="L2615" s="36">
        <f>(Reference!E$12*List!$H2615)+Reference!E$13</f>
        <v>2250.0077313954507</v>
      </c>
      <c r="M2615" s="36">
        <f>(Reference!F$12*List!$H2615)+Reference!F$13</f>
        <v>2343.9761569855846</v>
      </c>
      <c r="N2615" s="36">
        <f>(Reference!G$12*List!$H2615)+Reference!G$13</f>
        <v>2654.2611596053566</v>
      </c>
      <c r="O2615" s="36">
        <f>(Reference!H$12*List!$H2615)+Reference!H$13</f>
        <v>2755.1668515142264</v>
      </c>
      <c r="P2615" s="36">
        <f>(Reference!I$12*List!$H2615)+Reference!I$13</f>
        <v>2863.6404703162607</v>
      </c>
      <c r="Q2615" s="36">
        <f>(Reference!J$12*List!$H2615)+Reference!J$13</f>
        <v>3315.1934416084491</v>
      </c>
      <c r="R2615" s="36">
        <f>(Reference!K$12*List!$H2615)+Reference!K$13</f>
        <v>3420.5137575383319</v>
      </c>
      <c r="S2615" s="36">
        <f>(Reference!L$12*List!$H2615)+Reference!L$13</f>
        <v>3690.436483394556</v>
      </c>
      <c r="T2615" s="36">
        <f>(Reference!M$12*List!$H2615)+Reference!M$13</f>
        <v>4408.758877670818</v>
      </c>
      <c r="U2615" s="36">
        <f>(Reference!N$12*List!$H2615)+Reference!N$13</f>
        <v>17785.069661340269</v>
      </c>
      <c r="V2615" s="12">
        <f>(Reference!O$12*List!$H2615)+Reference!O$13</f>
        <v>661.12148017542131</v>
      </c>
      <c r="W2615" s="12">
        <f>(Reference!P$12*List!$H2615)+Reference!P$13</f>
        <v>931.58026751991201</v>
      </c>
      <c r="X2615" s="12">
        <f>(Reference!Q$12*List!$H2615)+Reference!Q$13</f>
        <v>465.79013375995601</v>
      </c>
      <c r="Y2615" s="53"/>
      <c r="Z2615" s="1" t="str">
        <f t="shared" si="81"/>
        <v>CHAMBERS, Texas</v>
      </c>
      <c r="AA2615" s="40" t="s">
        <v>7482</v>
      </c>
      <c r="AB2615" s="40" t="s">
        <v>277</v>
      </c>
      <c r="AC2615" s="43" t="s">
        <v>57</v>
      </c>
      <c r="AD2615" s="61">
        <v>0.72050000000000003</v>
      </c>
      <c r="AE2615" s="56" t="str">
        <f t="shared" si="80"/>
        <v/>
      </c>
      <c r="AF2615" s="60">
        <v>45530</v>
      </c>
      <c r="AI2615" s="60">
        <v>1.008</v>
      </c>
    </row>
    <row r="2616" spans="1:35" x14ac:dyDescent="0.35">
      <c r="A2616" s="46" t="s">
        <v>3330</v>
      </c>
      <c r="B2616" s="65" t="s">
        <v>6809</v>
      </c>
      <c r="C2616" s="19">
        <v>99945</v>
      </c>
      <c r="D2616" s="48" t="s">
        <v>8502</v>
      </c>
      <c r="E2616" s="41" t="s">
        <v>7483</v>
      </c>
      <c r="F2616" s="44" t="s">
        <v>57</v>
      </c>
      <c r="G2616" s="18" t="s">
        <v>4188</v>
      </c>
      <c r="H2616" s="10">
        <v>0.82550000000000001</v>
      </c>
      <c r="I2616" s="36">
        <f>(Reference!B$12*List!$H2616)+Reference!B$13</f>
        <v>877.7555453725937</v>
      </c>
      <c r="J2616" s="36">
        <f>(Reference!C$12*List!$H2616)+Reference!C$13</f>
        <v>1309.9198226818226</v>
      </c>
      <c r="K2616" s="36">
        <f>(Reference!D$12*List!$H2616)+Reference!D$13</f>
        <v>1568.1311833382799</v>
      </c>
      <c r="L2616" s="36">
        <f>(Reference!E$12*List!$H2616)+Reference!E$13</f>
        <v>1939.4119398190389</v>
      </c>
      <c r="M2616" s="36">
        <f>(Reference!F$12*List!$H2616)+Reference!F$13</f>
        <v>2020.4087666354853</v>
      </c>
      <c r="N2616" s="36">
        <f>(Reference!G$12*List!$H2616)+Reference!G$13</f>
        <v>2287.8613759891214</v>
      </c>
      <c r="O2616" s="36">
        <f>(Reference!H$12*List!$H2616)+Reference!H$13</f>
        <v>2374.8378343155073</v>
      </c>
      <c r="P2616" s="36">
        <f>(Reference!I$12*List!$H2616)+Reference!I$13</f>
        <v>2468.3375270163724</v>
      </c>
      <c r="Q2616" s="36">
        <f>(Reference!J$12*List!$H2616)+Reference!J$13</f>
        <v>2857.5571780269479</v>
      </c>
      <c r="R2616" s="36">
        <f>(Reference!K$12*List!$H2616)+Reference!K$13</f>
        <v>2948.3388564051133</v>
      </c>
      <c r="S2616" s="36">
        <f>(Reference!L$12*List!$H2616)+Reference!L$13</f>
        <v>3181.0008824281945</v>
      </c>
      <c r="T2616" s="36">
        <f>(Reference!M$12*List!$H2616)+Reference!M$13</f>
        <v>3800.1645451391532</v>
      </c>
      <c r="U2616" s="36">
        <f>(Reference!N$12*List!$H2616)+Reference!N$13</f>
        <v>15329.981302030657</v>
      </c>
      <c r="V2616" s="12">
        <f>(Reference!O$12*List!$H2616)+Reference!O$13</f>
        <v>569.85888289718832</v>
      </c>
      <c r="W2616" s="12">
        <f>(Reference!P$12*List!$H2616)+Reference!P$13</f>
        <v>802.98297135512905</v>
      </c>
      <c r="X2616" s="12">
        <f>(Reference!Q$12*List!$H2616)+Reference!Q$13</f>
        <v>401.49148567756453</v>
      </c>
      <c r="Y2616" s="53"/>
      <c r="Z2616" s="1" t="str">
        <f t="shared" si="81"/>
        <v>CHEROKEE, Texas</v>
      </c>
      <c r="AA2616" s="40" t="s">
        <v>7483</v>
      </c>
      <c r="AB2616" s="40" t="s">
        <v>277</v>
      </c>
      <c r="AC2616" s="43" t="s">
        <v>57</v>
      </c>
      <c r="AD2616" s="61">
        <v>0.88429999999999997</v>
      </c>
      <c r="AE2616" s="56" t="str">
        <f t="shared" si="80"/>
        <v/>
      </c>
      <c r="AF2616" s="60">
        <v>45531</v>
      </c>
      <c r="AI2616" s="60">
        <v>0.82550000000000001</v>
      </c>
    </row>
    <row r="2617" spans="1:35" x14ac:dyDescent="0.35">
      <c r="A2617" s="46" t="s">
        <v>3331</v>
      </c>
      <c r="B2617" s="65" t="s">
        <v>6810</v>
      </c>
      <c r="C2617" s="19">
        <v>99945</v>
      </c>
      <c r="D2617" s="48" t="s">
        <v>8502</v>
      </c>
      <c r="E2617" s="41" t="s">
        <v>9005</v>
      </c>
      <c r="F2617" s="44" t="s">
        <v>57</v>
      </c>
      <c r="G2617" s="18" t="s">
        <v>4188</v>
      </c>
      <c r="H2617" s="10">
        <v>0.82550000000000001</v>
      </c>
      <c r="I2617" s="36">
        <f>(Reference!B$12*List!$H2617)+Reference!B$13</f>
        <v>877.7555453725937</v>
      </c>
      <c r="J2617" s="36">
        <f>(Reference!C$12*List!$H2617)+Reference!C$13</f>
        <v>1309.9198226818226</v>
      </c>
      <c r="K2617" s="36">
        <f>(Reference!D$12*List!$H2617)+Reference!D$13</f>
        <v>1568.1311833382799</v>
      </c>
      <c r="L2617" s="36">
        <f>(Reference!E$12*List!$H2617)+Reference!E$13</f>
        <v>1939.4119398190389</v>
      </c>
      <c r="M2617" s="36">
        <f>(Reference!F$12*List!$H2617)+Reference!F$13</f>
        <v>2020.4087666354853</v>
      </c>
      <c r="N2617" s="36">
        <f>(Reference!G$12*List!$H2617)+Reference!G$13</f>
        <v>2287.8613759891214</v>
      </c>
      <c r="O2617" s="36">
        <f>(Reference!H$12*List!$H2617)+Reference!H$13</f>
        <v>2374.8378343155073</v>
      </c>
      <c r="P2617" s="36">
        <f>(Reference!I$12*List!$H2617)+Reference!I$13</f>
        <v>2468.3375270163724</v>
      </c>
      <c r="Q2617" s="36">
        <f>(Reference!J$12*List!$H2617)+Reference!J$13</f>
        <v>2857.5571780269479</v>
      </c>
      <c r="R2617" s="36">
        <f>(Reference!K$12*List!$H2617)+Reference!K$13</f>
        <v>2948.3388564051133</v>
      </c>
      <c r="S2617" s="36">
        <f>(Reference!L$12*List!$H2617)+Reference!L$13</f>
        <v>3181.0008824281945</v>
      </c>
      <c r="T2617" s="36">
        <f>(Reference!M$12*List!$H2617)+Reference!M$13</f>
        <v>3800.1645451391532</v>
      </c>
      <c r="U2617" s="36">
        <f>(Reference!N$12*List!$H2617)+Reference!N$13</f>
        <v>15329.981302030657</v>
      </c>
      <c r="V2617" s="12">
        <f>(Reference!O$12*List!$H2617)+Reference!O$13</f>
        <v>569.85888289718832</v>
      </c>
      <c r="W2617" s="12">
        <f>(Reference!P$12*List!$H2617)+Reference!P$13</f>
        <v>802.98297135512905</v>
      </c>
      <c r="X2617" s="12">
        <f>(Reference!Q$12*List!$H2617)+Reference!Q$13</f>
        <v>401.49148567756453</v>
      </c>
      <c r="Y2617" s="53"/>
      <c r="Z2617" s="1" t="str">
        <f t="shared" si="81"/>
        <v>CHILDRESS, Texas</v>
      </c>
      <c r="AA2617" s="40" t="s">
        <v>9005</v>
      </c>
      <c r="AB2617" s="40" t="s">
        <v>277</v>
      </c>
      <c r="AC2617" s="43" t="s">
        <v>57</v>
      </c>
      <c r="AD2617" s="61">
        <v>0.88429999999999997</v>
      </c>
      <c r="AE2617" s="56" t="str">
        <f t="shared" si="80"/>
        <v/>
      </c>
      <c r="AF2617" s="60">
        <v>45540</v>
      </c>
      <c r="AI2617" s="60">
        <v>0.82550000000000001</v>
      </c>
    </row>
    <row r="2618" spans="1:35" x14ac:dyDescent="0.35">
      <c r="A2618" s="46" t="s">
        <v>3332</v>
      </c>
      <c r="B2618" s="65" t="s">
        <v>6811</v>
      </c>
      <c r="C2618" s="19" t="s">
        <v>4158</v>
      </c>
      <c r="D2618" s="48" t="s">
        <v>747</v>
      </c>
      <c r="E2618" s="41" t="s">
        <v>7487</v>
      </c>
      <c r="F2618" s="43" t="s">
        <v>57</v>
      </c>
      <c r="G2618" s="18" t="s">
        <v>4187</v>
      </c>
      <c r="H2618" s="16">
        <v>0.93189999999999995</v>
      </c>
      <c r="I2618" s="36">
        <f>(Reference!B$12*List!$H2618)+Reference!B$13</f>
        <v>959.71099608299289</v>
      </c>
      <c r="J2618" s="36">
        <f>(Reference!C$12*List!$H2618)+Reference!C$13</f>
        <v>1432.2261641550676</v>
      </c>
      <c r="K2618" s="36">
        <f>(Reference!D$12*List!$H2618)+Reference!D$13</f>
        <v>1714.5465475943574</v>
      </c>
      <c r="L2618" s="36">
        <f>(Reference!E$12*List!$H2618)+Reference!E$13</f>
        <v>2120.493541044958</v>
      </c>
      <c r="M2618" s="36">
        <f>(Reference!F$12*List!$H2618)+Reference!F$13</f>
        <v>2209.0529876395981</v>
      </c>
      <c r="N2618" s="36">
        <f>(Reference!G$12*List!$H2618)+Reference!G$13</f>
        <v>2501.4774690125046</v>
      </c>
      <c r="O2618" s="36">
        <f>(Reference!H$12*List!$H2618)+Reference!H$13</f>
        <v>2596.574861328897</v>
      </c>
      <c r="P2618" s="36">
        <f>(Reference!I$12*List!$H2618)+Reference!I$13</f>
        <v>2698.8045580690195</v>
      </c>
      <c r="Q2618" s="36">
        <f>(Reference!J$12*List!$H2618)+Reference!J$13</f>
        <v>3124.3653886848751</v>
      </c>
      <c r="R2618" s="36">
        <f>(Reference!K$12*List!$H2618)+Reference!K$13</f>
        <v>3223.6232919151103</v>
      </c>
      <c r="S2618" s="36">
        <f>(Reference!L$12*List!$H2618)+Reference!L$13</f>
        <v>3478.0088163614591</v>
      </c>
      <c r="T2618" s="36">
        <f>(Reference!M$12*List!$H2618)+Reference!M$13</f>
        <v>4154.983377913778</v>
      </c>
      <c r="U2618" s="36">
        <f>(Reference!N$12*List!$H2618)+Reference!N$13</f>
        <v>16761.331446855547</v>
      </c>
      <c r="V2618" s="12">
        <f>(Reference!O$12*List!$H2618)+Reference!O$13</f>
        <v>623.06622728296361</v>
      </c>
      <c r="W2618" s="12">
        <f>(Reference!P$12*List!$H2618)+Reference!P$13</f>
        <v>877.95695662599428</v>
      </c>
      <c r="X2618" s="12">
        <f>(Reference!Q$12*List!$H2618)+Reference!Q$13</f>
        <v>438.97847831299714</v>
      </c>
      <c r="Y2618" s="53"/>
      <c r="Z2618" s="1" t="str">
        <f t="shared" si="81"/>
        <v>CLAY, Texas</v>
      </c>
      <c r="AA2618" s="41" t="s">
        <v>7487</v>
      </c>
      <c r="AB2618" s="40" t="s">
        <v>277</v>
      </c>
      <c r="AC2618" s="44" t="s">
        <v>57</v>
      </c>
      <c r="AD2618" s="62">
        <v>0.71650000000000003</v>
      </c>
      <c r="AE2618" s="56" t="str">
        <f t="shared" si="80"/>
        <v/>
      </c>
      <c r="AF2618" s="60">
        <v>45541</v>
      </c>
      <c r="AI2618" s="60">
        <v>0.82550000000000001</v>
      </c>
    </row>
    <row r="2619" spans="1:35" x14ac:dyDescent="0.35">
      <c r="A2619" s="46" t="s">
        <v>3333</v>
      </c>
      <c r="B2619" s="65" t="s">
        <v>6812</v>
      </c>
      <c r="C2619" s="28">
        <v>99945</v>
      </c>
      <c r="D2619" s="48" t="s">
        <v>8502</v>
      </c>
      <c r="E2619" s="40" t="s">
        <v>9006</v>
      </c>
      <c r="F2619" s="44" t="s">
        <v>57</v>
      </c>
      <c r="G2619" s="18" t="s">
        <v>4188</v>
      </c>
      <c r="H2619" s="10">
        <v>0.82550000000000001</v>
      </c>
      <c r="I2619" s="36">
        <f>(Reference!B$12*List!$H2619)+Reference!B$13</f>
        <v>877.7555453725937</v>
      </c>
      <c r="J2619" s="36">
        <f>(Reference!C$12*List!$H2619)+Reference!C$13</f>
        <v>1309.9198226818226</v>
      </c>
      <c r="K2619" s="36">
        <f>(Reference!D$12*List!$H2619)+Reference!D$13</f>
        <v>1568.1311833382799</v>
      </c>
      <c r="L2619" s="36">
        <f>(Reference!E$12*List!$H2619)+Reference!E$13</f>
        <v>1939.4119398190389</v>
      </c>
      <c r="M2619" s="36">
        <f>(Reference!F$12*List!$H2619)+Reference!F$13</f>
        <v>2020.4087666354853</v>
      </c>
      <c r="N2619" s="36">
        <f>(Reference!G$12*List!$H2619)+Reference!G$13</f>
        <v>2287.8613759891214</v>
      </c>
      <c r="O2619" s="36">
        <f>(Reference!H$12*List!$H2619)+Reference!H$13</f>
        <v>2374.8378343155073</v>
      </c>
      <c r="P2619" s="36">
        <f>(Reference!I$12*List!$H2619)+Reference!I$13</f>
        <v>2468.3375270163724</v>
      </c>
      <c r="Q2619" s="36">
        <f>(Reference!J$12*List!$H2619)+Reference!J$13</f>
        <v>2857.5571780269479</v>
      </c>
      <c r="R2619" s="36">
        <f>(Reference!K$12*List!$H2619)+Reference!K$13</f>
        <v>2948.3388564051133</v>
      </c>
      <c r="S2619" s="36">
        <f>(Reference!L$12*List!$H2619)+Reference!L$13</f>
        <v>3181.0008824281945</v>
      </c>
      <c r="T2619" s="36">
        <f>(Reference!M$12*List!$H2619)+Reference!M$13</f>
        <v>3800.1645451391532</v>
      </c>
      <c r="U2619" s="36">
        <f>(Reference!N$12*List!$H2619)+Reference!N$13</f>
        <v>15329.981302030657</v>
      </c>
      <c r="V2619" s="12">
        <f>(Reference!O$12*List!$H2619)+Reference!O$13</f>
        <v>569.85888289718832</v>
      </c>
      <c r="W2619" s="12">
        <f>(Reference!P$12*List!$H2619)+Reference!P$13</f>
        <v>802.98297135512905</v>
      </c>
      <c r="X2619" s="12">
        <f>(Reference!Q$12*List!$H2619)+Reference!Q$13</f>
        <v>401.49148567756453</v>
      </c>
      <c r="Y2619" s="53"/>
      <c r="Z2619" s="1" t="str">
        <f t="shared" si="81"/>
        <v>COCHRAN, Texas</v>
      </c>
      <c r="AA2619" s="40" t="s">
        <v>9006</v>
      </c>
      <c r="AB2619" s="40" t="s">
        <v>277</v>
      </c>
      <c r="AC2619" s="43" t="s">
        <v>57</v>
      </c>
      <c r="AD2619" s="61">
        <v>0.83509999999999995</v>
      </c>
      <c r="AE2619" s="56" t="str">
        <f t="shared" si="80"/>
        <v/>
      </c>
      <c r="AF2619" s="60">
        <v>45542</v>
      </c>
      <c r="AI2619" s="60">
        <v>0.82550000000000001</v>
      </c>
    </row>
    <row r="2620" spans="1:35" x14ac:dyDescent="0.35">
      <c r="A2620" s="46" t="s">
        <v>3334</v>
      </c>
      <c r="B2620" s="65" t="s">
        <v>6813</v>
      </c>
      <c r="C2620" s="28">
        <v>99945</v>
      </c>
      <c r="D2620" s="48" t="s">
        <v>8502</v>
      </c>
      <c r="E2620" s="40" t="s">
        <v>9007</v>
      </c>
      <c r="F2620" s="44" t="s">
        <v>57</v>
      </c>
      <c r="G2620" s="18" t="s">
        <v>4188</v>
      </c>
      <c r="H2620" s="16">
        <v>0.82550000000000001</v>
      </c>
      <c r="I2620" s="36">
        <f>(Reference!B$12*List!$H2620)+Reference!B$13</f>
        <v>877.7555453725937</v>
      </c>
      <c r="J2620" s="36">
        <f>(Reference!C$12*List!$H2620)+Reference!C$13</f>
        <v>1309.9198226818226</v>
      </c>
      <c r="K2620" s="36">
        <f>(Reference!D$12*List!$H2620)+Reference!D$13</f>
        <v>1568.1311833382799</v>
      </c>
      <c r="L2620" s="36">
        <f>(Reference!E$12*List!$H2620)+Reference!E$13</f>
        <v>1939.4119398190389</v>
      </c>
      <c r="M2620" s="36">
        <f>(Reference!F$12*List!$H2620)+Reference!F$13</f>
        <v>2020.4087666354853</v>
      </c>
      <c r="N2620" s="36">
        <f>(Reference!G$12*List!$H2620)+Reference!G$13</f>
        <v>2287.8613759891214</v>
      </c>
      <c r="O2620" s="36">
        <f>(Reference!H$12*List!$H2620)+Reference!H$13</f>
        <v>2374.8378343155073</v>
      </c>
      <c r="P2620" s="36">
        <f>(Reference!I$12*List!$H2620)+Reference!I$13</f>
        <v>2468.3375270163724</v>
      </c>
      <c r="Q2620" s="36">
        <f>(Reference!J$12*List!$H2620)+Reference!J$13</f>
        <v>2857.5571780269479</v>
      </c>
      <c r="R2620" s="36">
        <f>(Reference!K$12*List!$H2620)+Reference!K$13</f>
        <v>2948.3388564051133</v>
      </c>
      <c r="S2620" s="36">
        <f>(Reference!L$12*List!$H2620)+Reference!L$13</f>
        <v>3181.0008824281945</v>
      </c>
      <c r="T2620" s="36">
        <f>(Reference!M$12*List!$H2620)+Reference!M$13</f>
        <v>3800.1645451391532</v>
      </c>
      <c r="U2620" s="36">
        <f>(Reference!N$12*List!$H2620)+Reference!N$13</f>
        <v>15329.981302030657</v>
      </c>
      <c r="V2620" s="12">
        <f>(Reference!O$12*List!$H2620)+Reference!O$13</f>
        <v>569.85888289718832</v>
      </c>
      <c r="W2620" s="12">
        <f>(Reference!P$12*List!$H2620)+Reference!P$13</f>
        <v>802.98297135512905</v>
      </c>
      <c r="X2620" s="12">
        <f>(Reference!Q$12*List!$H2620)+Reference!Q$13</f>
        <v>401.49148567756453</v>
      </c>
      <c r="Y2620" s="53"/>
      <c r="Z2620" s="1" t="str">
        <f t="shared" si="81"/>
        <v>COKE, Texas</v>
      </c>
      <c r="AA2620" s="41" t="s">
        <v>9007</v>
      </c>
      <c r="AB2620" s="40" t="s">
        <v>277</v>
      </c>
      <c r="AC2620" s="44" t="s">
        <v>57</v>
      </c>
      <c r="AD2620" s="62">
        <v>0.71650000000000003</v>
      </c>
      <c r="AE2620" s="56" t="str">
        <f t="shared" si="80"/>
        <v/>
      </c>
      <c r="AF2620" s="60">
        <v>45550</v>
      </c>
      <c r="AI2620" s="60">
        <v>1.008</v>
      </c>
    </row>
    <row r="2621" spans="1:35" x14ac:dyDescent="0.35">
      <c r="A2621" s="46" t="s">
        <v>3335</v>
      </c>
      <c r="B2621" s="65" t="s">
        <v>6814</v>
      </c>
      <c r="C2621" s="28">
        <v>99945</v>
      </c>
      <c r="D2621" s="48" t="s">
        <v>8502</v>
      </c>
      <c r="E2621" s="40" t="s">
        <v>9008</v>
      </c>
      <c r="F2621" s="44" t="s">
        <v>57</v>
      </c>
      <c r="G2621" s="18" t="s">
        <v>4188</v>
      </c>
      <c r="H2621" s="10">
        <v>0.82550000000000001</v>
      </c>
      <c r="I2621" s="36">
        <f>(Reference!B$12*List!$H2621)+Reference!B$13</f>
        <v>877.7555453725937</v>
      </c>
      <c r="J2621" s="36">
        <f>(Reference!C$12*List!$H2621)+Reference!C$13</f>
        <v>1309.9198226818226</v>
      </c>
      <c r="K2621" s="36">
        <f>(Reference!D$12*List!$H2621)+Reference!D$13</f>
        <v>1568.1311833382799</v>
      </c>
      <c r="L2621" s="36">
        <f>(Reference!E$12*List!$H2621)+Reference!E$13</f>
        <v>1939.4119398190389</v>
      </c>
      <c r="M2621" s="36">
        <f>(Reference!F$12*List!$H2621)+Reference!F$13</f>
        <v>2020.4087666354853</v>
      </c>
      <c r="N2621" s="36">
        <f>(Reference!G$12*List!$H2621)+Reference!G$13</f>
        <v>2287.8613759891214</v>
      </c>
      <c r="O2621" s="36">
        <f>(Reference!H$12*List!$H2621)+Reference!H$13</f>
        <v>2374.8378343155073</v>
      </c>
      <c r="P2621" s="36">
        <f>(Reference!I$12*List!$H2621)+Reference!I$13</f>
        <v>2468.3375270163724</v>
      </c>
      <c r="Q2621" s="36">
        <f>(Reference!J$12*List!$H2621)+Reference!J$13</f>
        <v>2857.5571780269479</v>
      </c>
      <c r="R2621" s="36">
        <f>(Reference!K$12*List!$H2621)+Reference!K$13</f>
        <v>2948.3388564051133</v>
      </c>
      <c r="S2621" s="36">
        <f>(Reference!L$12*List!$H2621)+Reference!L$13</f>
        <v>3181.0008824281945</v>
      </c>
      <c r="T2621" s="36">
        <f>(Reference!M$12*List!$H2621)+Reference!M$13</f>
        <v>3800.1645451391532</v>
      </c>
      <c r="U2621" s="36">
        <f>(Reference!N$12*List!$H2621)+Reference!N$13</f>
        <v>15329.981302030657</v>
      </c>
      <c r="V2621" s="12">
        <f>(Reference!O$12*List!$H2621)+Reference!O$13</f>
        <v>569.85888289718832</v>
      </c>
      <c r="W2621" s="12">
        <f>(Reference!P$12*List!$H2621)+Reference!P$13</f>
        <v>802.98297135512905</v>
      </c>
      <c r="X2621" s="12">
        <f>(Reference!Q$12*List!$H2621)+Reference!Q$13</f>
        <v>401.49148567756453</v>
      </c>
      <c r="Y2621" s="53"/>
      <c r="Z2621" s="1" t="str">
        <f t="shared" si="81"/>
        <v>COLEMAN, Texas</v>
      </c>
      <c r="AA2621" s="40" t="s">
        <v>9008</v>
      </c>
      <c r="AB2621" s="40" t="s">
        <v>277</v>
      </c>
      <c r="AC2621" s="43" t="s">
        <v>57</v>
      </c>
      <c r="AD2621" s="61">
        <v>0.87009999999999998</v>
      </c>
      <c r="AE2621" s="56" t="str">
        <f t="shared" si="80"/>
        <v/>
      </c>
      <c r="AF2621" s="60">
        <v>45551</v>
      </c>
      <c r="AI2621" s="60">
        <v>0.82550000000000001</v>
      </c>
    </row>
    <row r="2622" spans="1:35" x14ac:dyDescent="0.35">
      <c r="A2622" s="46" t="s">
        <v>3336</v>
      </c>
      <c r="B2622" s="65" t="s">
        <v>6815</v>
      </c>
      <c r="C2622" s="28" t="s">
        <v>4162</v>
      </c>
      <c r="D2622" s="48" t="s">
        <v>440</v>
      </c>
      <c r="E2622" s="40" t="s">
        <v>9009</v>
      </c>
      <c r="F2622" s="43" t="s">
        <v>57</v>
      </c>
      <c r="G2622" s="18" t="s">
        <v>4187</v>
      </c>
      <c r="H2622" s="10">
        <v>0.9778</v>
      </c>
      <c r="I2622" s="36">
        <f>(Reference!B$12*List!$H2622)+Reference!B$13</f>
        <v>995.06583807178356</v>
      </c>
      <c r="J2622" s="36">
        <f>(Reference!C$12*List!$H2622)+Reference!C$13</f>
        <v>1484.9880163507626</v>
      </c>
      <c r="K2622" s="36">
        <f>(Reference!D$12*List!$H2622)+Reference!D$13</f>
        <v>1777.7088146935489</v>
      </c>
      <c r="L2622" s="36">
        <f>(Reference!E$12*List!$H2622)+Reference!E$13</f>
        <v>2198.6105099948609</v>
      </c>
      <c r="M2622" s="36">
        <f>(Reference!F$12*List!$H2622)+Reference!F$13</f>
        <v>2290.4324025276505</v>
      </c>
      <c r="N2622" s="36">
        <f>(Reference!G$12*List!$H2622)+Reference!G$13</f>
        <v>2593.6295241795469</v>
      </c>
      <c r="O2622" s="36">
        <f>(Reference!H$12*List!$H2622)+Reference!H$13</f>
        <v>2692.2302141476439</v>
      </c>
      <c r="P2622" s="36">
        <f>(Reference!I$12*List!$H2622)+Reference!I$13</f>
        <v>2798.2259558633477</v>
      </c>
      <c r="Q2622" s="36">
        <f>(Reference!J$12*List!$H2622)+Reference!J$13</f>
        <v>3239.4640434705789</v>
      </c>
      <c r="R2622" s="36">
        <f>(Reference!K$12*List!$H2622)+Reference!K$13</f>
        <v>3342.3785136247802</v>
      </c>
      <c r="S2622" s="36">
        <f>(Reference!L$12*List!$H2622)+Reference!L$13</f>
        <v>3606.1353592894375</v>
      </c>
      <c r="T2622" s="36">
        <f>(Reference!M$12*List!$H2622)+Reference!M$13</f>
        <v>4308.0490209998243</v>
      </c>
      <c r="U2622" s="36">
        <f>(Reference!N$12*List!$H2622)+Reference!N$13</f>
        <v>17378.80298489561</v>
      </c>
      <c r="V2622" s="12">
        <f>(Reference!O$12*List!$H2622)+Reference!O$13</f>
        <v>646.01939558472202</v>
      </c>
      <c r="W2622" s="12">
        <f>(Reference!P$12*List!$H2622)+Reference!P$13</f>
        <v>910.30005741483558</v>
      </c>
      <c r="X2622" s="12">
        <f>(Reference!Q$12*List!$H2622)+Reference!Q$13</f>
        <v>455.15002870741779</v>
      </c>
      <c r="Y2622" s="53"/>
      <c r="Z2622" s="1" t="str">
        <f t="shared" si="81"/>
        <v>COLLIN, Texas</v>
      </c>
      <c r="AA2622" s="40" t="s">
        <v>9009</v>
      </c>
      <c r="AB2622" s="40" t="s">
        <v>277</v>
      </c>
      <c r="AC2622" s="43" t="s">
        <v>57</v>
      </c>
      <c r="AD2622" s="61">
        <v>0.88429999999999997</v>
      </c>
      <c r="AE2622" s="56" t="str">
        <f t="shared" si="80"/>
        <v/>
      </c>
      <c r="AF2622" s="60">
        <v>45552</v>
      </c>
      <c r="AI2622" s="60">
        <v>0.82550000000000001</v>
      </c>
    </row>
    <row r="2623" spans="1:35" x14ac:dyDescent="0.35">
      <c r="A2623" s="46" t="s">
        <v>3337</v>
      </c>
      <c r="B2623" s="65" t="s">
        <v>6816</v>
      </c>
      <c r="C2623" s="28">
        <v>99945</v>
      </c>
      <c r="D2623" s="48" t="s">
        <v>8502</v>
      </c>
      <c r="E2623" s="40" t="s">
        <v>9010</v>
      </c>
      <c r="F2623" s="44" t="s">
        <v>57</v>
      </c>
      <c r="G2623" s="18" t="s">
        <v>4188</v>
      </c>
      <c r="H2623" s="16">
        <v>0.82550000000000001</v>
      </c>
      <c r="I2623" s="36">
        <f>(Reference!B$12*List!$H2623)+Reference!B$13</f>
        <v>877.7555453725937</v>
      </c>
      <c r="J2623" s="36">
        <f>(Reference!C$12*List!$H2623)+Reference!C$13</f>
        <v>1309.9198226818226</v>
      </c>
      <c r="K2623" s="36">
        <f>(Reference!D$12*List!$H2623)+Reference!D$13</f>
        <v>1568.1311833382799</v>
      </c>
      <c r="L2623" s="36">
        <f>(Reference!E$12*List!$H2623)+Reference!E$13</f>
        <v>1939.4119398190389</v>
      </c>
      <c r="M2623" s="36">
        <f>(Reference!F$12*List!$H2623)+Reference!F$13</f>
        <v>2020.4087666354853</v>
      </c>
      <c r="N2623" s="36">
        <f>(Reference!G$12*List!$H2623)+Reference!G$13</f>
        <v>2287.8613759891214</v>
      </c>
      <c r="O2623" s="36">
        <f>(Reference!H$12*List!$H2623)+Reference!H$13</f>
        <v>2374.8378343155073</v>
      </c>
      <c r="P2623" s="36">
        <f>(Reference!I$12*List!$H2623)+Reference!I$13</f>
        <v>2468.3375270163724</v>
      </c>
      <c r="Q2623" s="36">
        <f>(Reference!J$12*List!$H2623)+Reference!J$13</f>
        <v>2857.5571780269479</v>
      </c>
      <c r="R2623" s="36">
        <f>(Reference!K$12*List!$H2623)+Reference!K$13</f>
        <v>2948.3388564051133</v>
      </c>
      <c r="S2623" s="36">
        <f>(Reference!L$12*List!$H2623)+Reference!L$13</f>
        <v>3181.0008824281945</v>
      </c>
      <c r="T2623" s="36">
        <f>(Reference!M$12*List!$H2623)+Reference!M$13</f>
        <v>3800.1645451391532</v>
      </c>
      <c r="U2623" s="36">
        <f>(Reference!N$12*List!$H2623)+Reference!N$13</f>
        <v>15329.981302030657</v>
      </c>
      <c r="V2623" s="12">
        <f>(Reference!O$12*List!$H2623)+Reference!O$13</f>
        <v>569.85888289718832</v>
      </c>
      <c r="W2623" s="12">
        <f>(Reference!P$12*List!$H2623)+Reference!P$13</f>
        <v>802.98297135512905</v>
      </c>
      <c r="X2623" s="12">
        <f>(Reference!Q$12*List!$H2623)+Reference!Q$13</f>
        <v>401.49148567756453</v>
      </c>
      <c r="Y2623" s="53"/>
      <c r="Z2623" s="1" t="str">
        <f t="shared" si="81"/>
        <v>COLLINGSWORTH, Texas</v>
      </c>
      <c r="AA2623" s="41" t="s">
        <v>9010</v>
      </c>
      <c r="AB2623" s="40" t="s">
        <v>277</v>
      </c>
      <c r="AC2623" s="44" t="s">
        <v>57</v>
      </c>
      <c r="AD2623" s="62">
        <v>0.75060000000000004</v>
      </c>
      <c r="AE2623" s="56" t="str">
        <f t="shared" si="80"/>
        <v/>
      </c>
      <c r="AF2623" s="60">
        <v>45560</v>
      </c>
      <c r="AI2623" s="60">
        <v>0.82550000000000001</v>
      </c>
    </row>
    <row r="2624" spans="1:35" x14ac:dyDescent="0.35">
      <c r="A2624" s="46" t="s">
        <v>3338</v>
      </c>
      <c r="B2624" s="65" t="s">
        <v>6817</v>
      </c>
      <c r="C2624" s="19">
        <v>99945</v>
      </c>
      <c r="D2624" s="48" t="s">
        <v>8502</v>
      </c>
      <c r="E2624" s="41" t="s">
        <v>9011</v>
      </c>
      <c r="F2624" s="44" t="s">
        <v>57</v>
      </c>
      <c r="G2624" s="18" t="s">
        <v>4188</v>
      </c>
      <c r="H2624" s="10">
        <v>0.82550000000000001</v>
      </c>
      <c r="I2624" s="36">
        <f>(Reference!B$12*List!$H2624)+Reference!B$13</f>
        <v>877.7555453725937</v>
      </c>
      <c r="J2624" s="36">
        <f>(Reference!C$12*List!$H2624)+Reference!C$13</f>
        <v>1309.9198226818226</v>
      </c>
      <c r="K2624" s="36">
        <f>(Reference!D$12*List!$H2624)+Reference!D$13</f>
        <v>1568.1311833382799</v>
      </c>
      <c r="L2624" s="36">
        <f>(Reference!E$12*List!$H2624)+Reference!E$13</f>
        <v>1939.4119398190389</v>
      </c>
      <c r="M2624" s="36">
        <f>(Reference!F$12*List!$H2624)+Reference!F$13</f>
        <v>2020.4087666354853</v>
      </c>
      <c r="N2624" s="36">
        <f>(Reference!G$12*List!$H2624)+Reference!G$13</f>
        <v>2287.8613759891214</v>
      </c>
      <c r="O2624" s="36">
        <f>(Reference!H$12*List!$H2624)+Reference!H$13</f>
        <v>2374.8378343155073</v>
      </c>
      <c r="P2624" s="36">
        <f>(Reference!I$12*List!$H2624)+Reference!I$13</f>
        <v>2468.3375270163724</v>
      </c>
      <c r="Q2624" s="36">
        <f>(Reference!J$12*List!$H2624)+Reference!J$13</f>
        <v>2857.5571780269479</v>
      </c>
      <c r="R2624" s="36">
        <f>(Reference!K$12*List!$H2624)+Reference!K$13</f>
        <v>2948.3388564051133</v>
      </c>
      <c r="S2624" s="36">
        <f>(Reference!L$12*List!$H2624)+Reference!L$13</f>
        <v>3181.0008824281945</v>
      </c>
      <c r="T2624" s="36">
        <f>(Reference!M$12*List!$H2624)+Reference!M$13</f>
        <v>3800.1645451391532</v>
      </c>
      <c r="U2624" s="36">
        <f>(Reference!N$12*List!$H2624)+Reference!N$13</f>
        <v>15329.981302030657</v>
      </c>
      <c r="V2624" s="12">
        <f>(Reference!O$12*List!$H2624)+Reference!O$13</f>
        <v>569.85888289718832</v>
      </c>
      <c r="W2624" s="12">
        <f>(Reference!P$12*List!$H2624)+Reference!P$13</f>
        <v>802.98297135512905</v>
      </c>
      <c r="X2624" s="12">
        <f>(Reference!Q$12*List!$H2624)+Reference!Q$13</f>
        <v>401.49148567756453</v>
      </c>
      <c r="Y2624" s="53"/>
      <c r="Z2624" s="1" t="str">
        <f t="shared" si="81"/>
        <v>COLORADO, Texas</v>
      </c>
      <c r="AA2624" s="40" t="s">
        <v>9011</v>
      </c>
      <c r="AB2624" s="40" t="s">
        <v>277</v>
      </c>
      <c r="AC2624" s="43" t="s">
        <v>57</v>
      </c>
      <c r="AD2624" s="61">
        <v>0.69630000000000003</v>
      </c>
      <c r="AE2624" s="56" t="str">
        <f t="shared" si="80"/>
        <v/>
      </c>
      <c r="AF2624" s="60">
        <v>45561</v>
      </c>
      <c r="AI2624" s="60">
        <v>0.89229999999999998</v>
      </c>
    </row>
    <row r="2625" spans="1:35" x14ac:dyDescent="0.35">
      <c r="A2625" s="46" t="s">
        <v>3339</v>
      </c>
      <c r="B2625" s="65" t="s">
        <v>6818</v>
      </c>
      <c r="C2625" s="28" t="s">
        <v>4159</v>
      </c>
      <c r="D2625" s="48" t="s">
        <v>676</v>
      </c>
      <c r="E2625" s="40" t="s">
        <v>9012</v>
      </c>
      <c r="F2625" s="43" t="s">
        <v>57</v>
      </c>
      <c r="G2625" s="18" t="s">
        <v>4187</v>
      </c>
      <c r="H2625" s="10">
        <v>0.85189999999999999</v>
      </c>
      <c r="I2625" s="36">
        <f>(Reference!B$12*List!$H2625)+Reference!B$13</f>
        <v>898.09035645111385</v>
      </c>
      <c r="J2625" s="36">
        <f>(Reference!C$12*List!$H2625)+Reference!C$13</f>
        <v>1340.2665089120262</v>
      </c>
      <c r="K2625" s="36">
        <f>(Reference!D$12*List!$H2625)+Reference!D$13</f>
        <v>1604.459807552194</v>
      </c>
      <c r="L2625" s="36">
        <f>(Reference!E$12*List!$H2625)+Reference!E$13</f>
        <v>1984.3419611758459</v>
      </c>
      <c r="M2625" s="36">
        <f>(Reference!F$12*List!$H2625)+Reference!F$13</f>
        <v>2067.2152274861301</v>
      </c>
      <c r="N2625" s="36">
        <f>(Reference!G$12*List!$H2625)+Reference!G$13</f>
        <v>2340.8638652355248</v>
      </c>
      <c r="O2625" s="36">
        <f>(Reference!H$12*List!$H2625)+Reference!H$13</f>
        <v>2429.8552921458977</v>
      </c>
      <c r="P2625" s="36">
        <f>(Reference!I$12*List!$H2625)+Reference!I$13</f>
        <v>2525.5210760745481</v>
      </c>
      <c r="Q2625" s="36">
        <f>(Reference!J$12*List!$H2625)+Reference!J$13</f>
        <v>2923.7577114984633</v>
      </c>
      <c r="R2625" s="36">
        <f>(Reference!K$12*List!$H2625)+Reference!K$13</f>
        <v>3016.6425133361654</v>
      </c>
      <c r="S2625" s="36">
        <f>(Reference!L$12*List!$H2625)+Reference!L$13</f>
        <v>3254.6945803214107</v>
      </c>
      <c r="T2625" s="36">
        <f>(Reference!M$12*List!$H2625)+Reference!M$13</f>
        <v>3888.2023006396239</v>
      </c>
      <c r="U2625" s="36">
        <f>(Reference!N$12*List!$H2625)+Reference!N$13</f>
        <v>15685.128330445856</v>
      </c>
      <c r="V2625" s="12">
        <f>(Reference!O$12*List!$H2625)+Reference!O$13</f>
        <v>583.06070518839567</v>
      </c>
      <c r="W2625" s="12">
        <f>(Reference!P$12*List!$H2625)+Reference!P$13</f>
        <v>821.58553912910304</v>
      </c>
      <c r="X2625" s="12">
        <f>(Reference!Q$12*List!$H2625)+Reference!Q$13</f>
        <v>410.79276956455152</v>
      </c>
      <c r="Y2625" s="53"/>
      <c r="Z2625" s="1" t="str">
        <f t="shared" si="81"/>
        <v>COMAL, Texas</v>
      </c>
      <c r="AA2625" s="40" t="s">
        <v>9012</v>
      </c>
      <c r="AB2625" s="40" t="s">
        <v>277</v>
      </c>
      <c r="AC2625" s="43" t="s">
        <v>57</v>
      </c>
      <c r="AD2625" s="61">
        <v>0.88429999999999997</v>
      </c>
      <c r="AE2625" s="56" t="str">
        <f t="shared" si="80"/>
        <v/>
      </c>
      <c r="AF2625" s="60">
        <v>45562</v>
      </c>
      <c r="AI2625" s="60">
        <v>0.82550000000000001</v>
      </c>
    </row>
    <row r="2626" spans="1:35" x14ac:dyDescent="0.35">
      <c r="A2626" s="46" t="s">
        <v>3340</v>
      </c>
      <c r="B2626" s="65" t="s">
        <v>6819</v>
      </c>
      <c r="C2626" s="28">
        <v>99945</v>
      </c>
      <c r="D2626" s="48" t="s">
        <v>8502</v>
      </c>
      <c r="E2626" s="40" t="s">
        <v>8110</v>
      </c>
      <c r="F2626" s="44" t="s">
        <v>57</v>
      </c>
      <c r="G2626" s="18" t="s">
        <v>4188</v>
      </c>
      <c r="H2626" s="10">
        <v>0.82550000000000001</v>
      </c>
      <c r="I2626" s="36">
        <f>(Reference!B$12*List!$H2626)+Reference!B$13</f>
        <v>877.7555453725937</v>
      </c>
      <c r="J2626" s="36">
        <f>(Reference!C$12*List!$H2626)+Reference!C$13</f>
        <v>1309.9198226818226</v>
      </c>
      <c r="K2626" s="36">
        <f>(Reference!D$12*List!$H2626)+Reference!D$13</f>
        <v>1568.1311833382799</v>
      </c>
      <c r="L2626" s="36">
        <f>(Reference!E$12*List!$H2626)+Reference!E$13</f>
        <v>1939.4119398190389</v>
      </c>
      <c r="M2626" s="36">
        <f>(Reference!F$12*List!$H2626)+Reference!F$13</f>
        <v>2020.4087666354853</v>
      </c>
      <c r="N2626" s="36">
        <f>(Reference!G$12*List!$H2626)+Reference!G$13</f>
        <v>2287.8613759891214</v>
      </c>
      <c r="O2626" s="36">
        <f>(Reference!H$12*List!$H2626)+Reference!H$13</f>
        <v>2374.8378343155073</v>
      </c>
      <c r="P2626" s="36">
        <f>(Reference!I$12*List!$H2626)+Reference!I$13</f>
        <v>2468.3375270163724</v>
      </c>
      <c r="Q2626" s="36">
        <f>(Reference!J$12*List!$H2626)+Reference!J$13</f>
        <v>2857.5571780269479</v>
      </c>
      <c r="R2626" s="36">
        <f>(Reference!K$12*List!$H2626)+Reference!K$13</f>
        <v>2948.3388564051133</v>
      </c>
      <c r="S2626" s="36">
        <f>(Reference!L$12*List!$H2626)+Reference!L$13</f>
        <v>3181.0008824281945</v>
      </c>
      <c r="T2626" s="36">
        <f>(Reference!M$12*List!$H2626)+Reference!M$13</f>
        <v>3800.1645451391532</v>
      </c>
      <c r="U2626" s="36">
        <f>(Reference!N$12*List!$H2626)+Reference!N$13</f>
        <v>15329.981302030657</v>
      </c>
      <c r="V2626" s="12">
        <f>(Reference!O$12*List!$H2626)+Reference!O$13</f>
        <v>569.85888289718832</v>
      </c>
      <c r="W2626" s="12">
        <f>(Reference!P$12*List!$H2626)+Reference!P$13</f>
        <v>802.98297135512905</v>
      </c>
      <c r="X2626" s="12">
        <f>(Reference!Q$12*List!$H2626)+Reference!Q$13</f>
        <v>401.49148567756453</v>
      </c>
      <c r="Y2626" s="53"/>
      <c r="Z2626" s="1" t="str">
        <f t="shared" si="81"/>
        <v>COMANCHE, Texas</v>
      </c>
      <c r="AA2626" s="40" t="s">
        <v>8110</v>
      </c>
      <c r="AB2626" s="40" t="s">
        <v>277</v>
      </c>
      <c r="AC2626" s="43" t="s">
        <v>57</v>
      </c>
      <c r="AD2626" s="61">
        <v>0.87009999999999998</v>
      </c>
      <c r="AE2626" s="56" t="str">
        <f t="shared" si="80"/>
        <v/>
      </c>
      <c r="AF2626" s="60">
        <v>45563</v>
      </c>
      <c r="AI2626" s="60">
        <v>0.82550000000000001</v>
      </c>
    </row>
    <row r="2627" spans="1:35" x14ac:dyDescent="0.35">
      <c r="A2627" s="46" t="s">
        <v>3341</v>
      </c>
      <c r="B2627" s="65" t="s">
        <v>6820</v>
      </c>
      <c r="C2627" s="19">
        <v>99945</v>
      </c>
      <c r="D2627" s="48" t="s">
        <v>8502</v>
      </c>
      <c r="E2627" s="41" t="s">
        <v>9013</v>
      </c>
      <c r="F2627" s="44" t="s">
        <v>57</v>
      </c>
      <c r="G2627" s="18" t="s">
        <v>4188</v>
      </c>
      <c r="H2627" s="10">
        <v>0.82550000000000001</v>
      </c>
      <c r="I2627" s="36">
        <f>(Reference!B$12*List!$H2627)+Reference!B$13</f>
        <v>877.7555453725937</v>
      </c>
      <c r="J2627" s="36">
        <f>(Reference!C$12*List!$H2627)+Reference!C$13</f>
        <v>1309.9198226818226</v>
      </c>
      <c r="K2627" s="36">
        <f>(Reference!D$12*List!$H2627)+Reference!D$13</f>
        <v>1568.1311833382799</v>
      </c>
      <c r="L2627" s="36">
        <f>(Reference!E$12*List!$H2627)+Reference!E$13</f>
        <v>1939.4119398190389</v>
      </c>
      <c r="M2627" s="36">
        <f>(Reference!F$12*List!$H2627)+Reference!F$13</f>
        <v>2020.4087666354853</v>
      </c>
      <c r="N2627" s="36">
        <f>(Reference!G$12*List!$H2627)+Reference!G$13</f>
        <v>2287.8613759891214</v>
      </c>
      <c r="O2627" s="36">
        <f>(Reference!H$12*List!$H2627)+Reference!H$13</f>
        <v>2374.8378343155073</v>
      </c>
      <c r="P2627" s="36">
        <f>(Reference!I$12*List!$H2627)+Reference!I$13</f>
        <v>2468.3375270163724</v>
      </c>
      <c r="Q2627" s="36">
        <f>(Reference!J$12*List!$H2627)+Reference!J$13</f>
        <v>2857.5571780269479</v>
      </c>
      <c r="R2627" s="36">
        <f>(Reference!K$12*List!$H2627)+Reference!K$13</f>
        <v>2948.3388564051133</v>
      </c>
      <c r="S2627" s="36">
        <f>(Reference!L$12*List!$H2627)+Reference!L$13</f>
        <v>3181.0008824281945</v>
      </c>
      <c r="T2627" s="36">
        <f>(Reference!M$12*List!$H2627)+Reference!M$13</f>
        <v>3800.1645451391532</v>
      </c>
      <c r="U2627" s="36">
        <f>(Reference!N$12*List!$H2627)+Reference!N$13</f>
        <v>15329.981302030657</v>
      </c>
      <c r="V2627" s="12">
        <f>(Reference!O$12*List!$H2627)+Reference!O$13</f>
        <v>569.85888289718832</v>
      </c>
      <c r="W2627" s="12">
        <f>(Reference!P$12*List!$H2627)+Reference!P$13</f>
        <v>802.98297135512905</v>
      </c>
      <c r="X2627" s="12">
        <f>(Reference!Q$12*List!$H2627)+Reference!Q$13</f>
        <v>401.49148567756453</v>
      </c>
      <c r="Y2627" s="53"/>
      <c r="Z2627" s="1" t="str">
        <f t="shared" si="81"/>
        <v>CONCHO, Texas</v>
      </c>
      <c r="AA2627" s="40" t="s">
        <v>9013</v>
      </c>
      <c r="AB2627" s="40" t="s">
        <v>277</v>
      </c>
      <c r="AC2627" s="43" t="s">
        <v>57</v>
      </c>
      <c r="AD2627" s="61">
        <v>0.88429999999999997</v>
      </c>
      <c r="AE2627" s="56" t="str">
        <f t="shared" si="80"/>
        <v/>
      </c>
      <c r="AF2627" s="60">
        <v>45564</v>
      </c>
      <c r="AI2627" s="60">
        <v>0.85240000000000005</v>
      </c>
    </row>
    <row r="2628" spans="1:35" x14ac:dyDescent="0.35">
      <c r="A2628" s="46" t="s">
        <v>3342</v>
      </c>
      <c r="B2628" s="65" t="s">
        <v>6821</v>
      </c>
      <c r="C2628" s="19">
        <v>99945</v>
      </c>
      <c r="D2628" s="48" t="s">
        <v>8502</v>
      </c>
      <c r="E2628" s="41" t="s">
        <v>9014</v>
      </c>
      <c r="F2628" s="44" t="s">
        <v>57</v>
      </c>
      <c r="G2628" s="18" t="s">
        <v>4188</v>
      </c>
      <c r="H2628" s="10">
        <v>0.82550000000000001</v>
      </c>
      <c r="I2628" s="36">
        <f>(Reference!B$12*List!$H2628)+Reference!B$13</f>
        <v>877.7555453725937</v>
      </c>
      <c r="J2628" s="36">
        <f>(Reference!C$12*List!$H2628)+Reference!C$13</f>
        <v>1309.9198226818226</v>
      </c>
      <c r="K2628" s="36">
        <f>(Reference!D$12*List!$H2628)+Reference!D$13</f>
        <v>1568.1311833382799</v>
      </c>
      <c r="L2628" s="36">
        <f>(Reference!E$12*List!$H2628)+Reference!E$13</f>
        <v>1939.4119398190389</v>
      </c>
      <c r="M2628" s="36">
        <f>(Reference!F$12*List!$H2628)+Reference!F$13</f>
        <v>2020.4087666354853</v>
      </c>
      <c r="N2628" s="36">
        <f>(Reference!G$12*List!$H2628)+Reference!G$13</f>
        <v>2287.8613759891214</v>
      </c>
      <c r="O2628" s="36">
        <f>(Reference!H$12*List!$H2628)+Reference!H$13</f>
        <v>2374.8378343155073</v>
      </c>
      <c r="P2628" s="36">
        <f>(Reference!I$12*List!$H2628)+Reference!I$13</f>
        <v>2468.3375270163724</v>
      </c>
      <c r="Q2628" s="36">
        <f>(Reference!J$12*List!$H2628)+Reference!J$13</f>
        <v>2857.5571780269479</v>
      </c>
      <c r="R2628" s="36">
        <f>(Reference!K$12*List!$H2628)+Reference!K$13</f>
        <v>2948.3388564051133</v>
      </c>
      <c r="S2628" s="36">
        <f>(Reference!L$12*List!$H2628)+Reference!L$13</f>
        <v>3181.0008824281945</v>
      </c>
      <c r="T2628" s="36">
        <f>(Reference!M$12*List!$H2628)+Reference!M$13</f>
        <v>3800.1645451391532</v>
      </c>
      <c r="U2628" s="36">
        <f>(Reference!N$12*List!$H2628)+Reference!N$13</f>
        <v>15329.981302030657</v>
      </c>
      <c r="V2628" s="12">
        <f>(Reference!O$12*List!$H2628)+Reference!O$13</f>
        <v>569.85888289718832</v>
      </c>
      <c r="W2628" s="12">
        <f>(Reference!P$12*List!$H2628)+Reference!P$13</f>
        <v>802.98297135512905</v>
      </c>
      <c r="X2628" s="12">
        <f>(Reference!Q$12*List!$H2628)+Reference!Q$13</f>
        <v>401.49148567756453</v>
      </c>
      <c r="Y2628" s="53"/>
      <c r="Z2628" s="1" t="str">
        <f t="shared" si="81"/>
        <v>COOKE, Texas</v>
      </c>
      <c r="AA2628" s="40" t="s">
        <v>9014</v>
      </c>
      <c r="AB2628" s="40" t="s">
        <v>277</v>
      </c>
      <c r="AC2628" s="43" t="s">
        <v>57</v>
      </c>
      <c r="AD2628" s="61">
        <v>0.72219999999999995</v>
      </c>
      <c r="AE2628" s="56" t="str">
        <f t="shared" si="80"/>
        <v/>
      </c>
      <c r="AF2628" s="60">
        <v>45570</v>
      </c>
      <c r="AI2628" s="60">
        <v>0.83220000000000005</v>
      </c>
    </row>
    <row r="2629" spans="1:35" x14ac:dyDescent="0.35">
      <c r="A2629" s="46" t="s">
        <v>3343</v>
      </c>
      <c r="B2629" s="65" t="s">
        <v>6822</v>
      </c>
      <c r="C2629" s="28" t="s">
        <v>2491</v>
      </c>
      <c r="D2629" s="48" t="s">
        <v>542</v>
      </c>
      <c r="E2629" s="40" t="s">
        <v>9015</v>
      </c>
      <c r="F2629" s="43" t="s">
        <v>57</v>
      </c>
      <c r="G2629" s="18" t="s">
        <v>4187</v>
      </c>
      <c r="H2629" s="10">
        <v>0.92530000000000001</v>
      </c>
      <c r="I2629" s="36">
        <f>(Reference!B$12*List!$H2629)+Reference!B$13</f>
        <v>954.62729331336288</v>
      </c>
      <c r="J2629" s="36">
        <f>(Reference!C$12*List!$H2629)+Reference!C$13</f>
        <v>1424.6394925975167</v>
      </c>
      <c r="K2629" s="36">
        <f>(Reference!D$12*List!$H2629)+Reference!D$13</f>
        <v>1705.464391540879</v>
      </c>
      <c r="L2629" s="36">
        <f>(Reference!E$12*List!$H2629)+Reference!E$13</f>
        <v>2109.2610357057561</v>
      </c>
      <c r="M2629" s="36">
        <f>(Reference!F$12*List!$H2629)+Reference!F$13</f>
        <v>2197.3513724269369</v>
      </c>
      <c r="N2629" s="36">
        <f>(Reference!G$12*List!$H2629)+Reference!G$13</f>
        <v>2488.2268467009039</v>
      </c>
      <c r="O2629" s="36">
        <f>(Reference!H$12*List!$H2629)+Reference!H$13</f>
        <v>2582.8204968712998</v>
      </c>
      <c r="P2629" s="36">
        <f>(Reference!I$12*List!$H2629)+Reference!I$13</f>
        <v>2684.508670804476</v>
      </c>
      <c r="Q2629" s="36">
        <f>(Reference!J$12*List!$H2629)+Reference!J$13</f>
        <v>3107.8152553169962</v>
      </c>
      <c r="R2629" s="36">
        <f>(Reference!K$12*List!$H2629)+Reference!K$13</f>
        <v>3206.5473776823474</v>
      </c>
      <c r="S2629" s="36">
        <f>(Reference!L$12*List!$H2629)+Reference!L$13</f>
        <v>3459.5853918881553</v>
      </c>
      <c r="T2629" s="36">
        <f>(Reference!M$12*List!$H2629)+Reference!M$13</f>
        <v>4132.9739390386612</v>
      </c>
      <c r="U2629" s="36">
        <f>(Reference!N$12*List!$H2629)+Reference!N$13</f>
        <v>16672.54468975175</v>
      </c>
      <c r="V2629" s="12">
        <f>(Reference!O$12*List!$H2629)+Reference!O$13</f>
        <v>619.76577171016174</v>
      </c>
      <c r="W2629" s="12">
        <f>(Reference!P$12*List!$H2629)+Reference!P$13</f>
        <v>873.30631468250078</v>
      </c>
      <c r="X2629" s="12">
        <f>(Reference!Q$12*List!$H2629)+Reference!Q$13</f>
        <v>436.65315734125039</v>
      </c>
      <c r="Y2629" s="53"/>
      <c r="Z2629" s="1" t="str">
        <f t="shared" si="81"/>
        <v>CORYELL, Texas</v>
      </c>
      <c r="AA2629" s="40" t="s">
        <v>9015</v>
      </c>
      <c r="AB2629" s="40" t="s">
        <v>277</v>
      </c>
      <c r="AC2629" s="43" t="s">
        <v>57</v>
      </c>
      <c r="AD2629" s="61">
        <v>0.72050000000000003</v>
      </c>
      <c r="AE2629" s="56" t="str">
        <f t="shared" si="80"/>
        <v/>
      </c>
      <c r="AF2629" s="60">
        <v>45580</v>
      </c>
      <c r="AI2629" s="60">
        <v>0.82550000000000001</v>
      </c>
    </row>
    <row r="2630" spans="1:35" x14ac:dyDescent="0.35">
      <c r="A2630" s="46" t="s">
        <v>3344</v>
      </c>
      <c r="B2630" s="65" t="s">
        <v>6823</v>
      </c>
      <c r="C2630" s="28">
        <v>99945</v>
      </c>
      <c r="D2630" s="48" t="s">
        <v>8502</v>
      </c>
      <c r="E2630" s="40" t="s">
        <v>9016</v>
      </c>
      <c r="F2630" s="44" t="s">
        <v>57</v>
      </c>
      <c r="G2630" s="18" t="s">
        <v>4188</v>
      </c>
      <c r="H2630" s="16">
        <v>0.82550000000000001</v>
      </c>
      <c r="I2630" s="36">
        <f>(Reference!B$12*List!$H2630)+Reference!B$13</f>
        <v>877.7555453725937</v>
      </c>
      <c r="J2630" s="36">
        <f>(Reference!C$12*List!$H2630)+Reference!C$13</f>
        <v>1309.9198226818226</v>
      </c>
      <c r="K2630" s="36">
        <f>(Reference!D$12*List!$H2630)+Reference!D$13</f>
        <v>1568.1311833382799</v>
      </c>
      <c r="L2630" s="36">
        <f>(Reference!E$12*List!$H2630)+Reference!E$13</f>
        <v>1939.4119398190389</v>
      </c>
      <c r="M2630" s="36">
        <f>(Reference!F$12*List!$H2630)+Reference!F$13</f>
        <v>2020.4087666354853</v>
      </c>
      <c r="N2630" s="36">
        <f>(Reference!G$12*List!$H2630)+Reference!G$13</f>
        <v>2287.8613759891214</v>
      </c>
      <c r="O2630" s="36">
        <f>(Reference!H$12*List!$H2630)+Reference!H$13</f>
        <v>2374.8378343155073</v>
      </c>
      <c r="P2630" s="36">
        <f>(Reference!I$12*List!$H2630)+Reference!I$13</f>
        <v>2468.3375270163724</v>
      </c>
      <c r="Q2630" s="36">
        <f>(Reference!J$12*List!$H2630)+Reference!J$13</f>
        <v>2857.5571780269479</v>
      </c>
      <c r="R2630" s="36">
        <f>(Reference!K$12*List!$H2630)+Reference!K$13</f>
        <v>2948.3388564051133</v>
      </c>
      <c r="S2630" s="36">
        <f>(Reference!L$12*List!$H2630)+Reference!L$13</f>
        <v>3181.0008824281945</v>
      </c>
      <c r="T2630" s="36">
        <f>(Reference!M$12*List!$H2630)+Reference!M$13</f>
        <v>3800.1645451391532</v>
      </c>
      <c r="U2630" s="36">
        <f>(Reference!N$12*List!$H2630)+Reference!N$13</f>
        <v>15329.981302030657</v>
      </c>
      <c r="V2630" s="12">
        <f>(Reference!O$12*List!$H2630)+Reference!O$13</f>
        <v>569.85888289718832</v>
      </c>
      <c r="W2630" s="12">
        <f>(Reference!P$12*List!$H2630)+Reference!P$13</f>
        <v>802.98297135512905</v>
      </c>
      <c r="X2630" s="12">
        <f>(Reference!Q$12*List!$H2630)+Reference!Q$13</f>
        <v>401.49148567756453</v>
      </c>
      <c r="Y2630" s="53"/>
      <c r="Z2630" s="1" t="str">
        <f t="shared" si="81"/>
        <v>COTTLE, Texas</v>
      </c>
      <c r="AA2630" s="41" t="s">
        <v>9016</v>
      </c>
      <c r="AB2630" s="40" t="s">
        <v>277</v>
      </c>
      <c r="AC2630" s="44" t="s">
        <v>57</v>
      </c>
      <c r="AD2630" s="62">
        <v>0.71650000000000003</v>
      </c>
      <c r="AE2630" s="56" t="str">
        <f t="shared" si="80"/>
        <v/>
      </c>
      <c r="AF2630" s="60">
        <v>45581</v>
      </c>
      <c r="AI2630" s="60">
        <v>0.85189999999999999</v>
      </c>
    </row>
    <row r="2631" spans="1:35" x14ac:dyDescent="0.35">
      <c r="A2631" s="46" t="s">
        <v>3345</v>
      </c>
      <c r="B2631" s="65" t="s">
        <v>6824</v>
      </c>
      <c r="C2631" s="19">
        <v>99945</v>
      </c>
      <c r="D2631" s="48" t="s">
        <v>8502</v>
      </c>
      <c r="E2631" s="41" t="s">
        <v>9017</v>
      </c>
      <c r="F2631" s="44" t="s">
        <v>57</v>
      </c>
      <c r="G2631" s="18" t="s">
        <v>4188</v>
      </c>
      <c r="H2631" s="16">
        <v>0.82550000000000001</v>
      </c>
      <c r="I2631" s="36">
        <f>(Reference!B$12*List!$H2631)+Reference!B$13</f>
        <v>877.7555453725937</v>
      </c>
      <c r="J2631" s="36">
        <f>(Reference!C$12*List!$H2631)+Reference!C$13</f>
        <v>1309.9198226818226</v>
      </c>
      <c r="K2631" s="36">
        <f>(Reference!D$12*List!$H2631)+Reference!D$13</f>
        <v>1568.1311833382799</v>
      </c>
      <c r="L2631" s="36">
        <f>(Reference!E$12*List!$H2631)+Reference!E$13</f>
        <v>1939.4119398190389</v>
      </c>
      <c r="M2631" s="36">
        <f>(Reference!F$12*List!$H2631)+Reference!F$13</f>
        <v>2020.4087666354853</v>
      </c>
      <c r="N2631" s="36">
        <f>(Reference!G$12*List!$H2631)+Reference!G$13</f>
        <v>2287.8613759891214</v>
      </c>
      <c r="O2631" s="36">
        <f>(Reference!H$12*List!$H2631)+Reference!H$13</f>
        <v>2374.8378343155073</v>
      </c>
      <c r="P2631" s="36">
        <f>(Reference!I$12*List!$H2631)+Reference!I$13</f>
        <v>2468.3375270163724</v>
      </c>
      <c r="Q2631" s="36">
        <f>(Reference!J$12*List!$H2631)+Reference!J$13</f>
        <v>2857.5571780269479</v>
      </c>
      <c r="R2631" s="36">
        <f>(Reference!K$12*List!$H2631)+Reference!K$13</f>
        <v>2948.3388564051133</v>
      </c>
      <c r="S2631" s="36">
        <f>(Reference!L$12*List!$H2631)+Reference!L$13</f>
        <v>3181.0008824281945</v>
      </c>
      <c r="T2631" s="36">
        <f>(Reference!M$12*List!$H2631)+Reference!M$13</f>
        <v>3800.1645451391532</v>
      </c>
      <c r="U2631" s="36">
        <f>(Reference!N$12*List!$H2631)+Reference!N$13</f>
        <v>15329.981302030657</v>
      </c>
      <c r="V2631" s="12">
        <f>(Reference!O$12*List!$H2631)+Reference!O$13</f>
        <v>569.85888289718832</v>
      </c>
      <c r="W2631" s="12">
        <f>(Reference!P$12*List!$H2631)+Reference!P$13</f>
        <v>802.98297135512905</v>
      </c>
      <c r="X2631" s="12">
        <f>(Reference!Q$12*List!$H2631)+Reference!Q$13</f>
        <v>401.49148567756453</v>
      </c>
      <c r="Y2631" s="53"/>
      <c r="Z2631" s="1" t="str">
        <f t="shared" si="81"/>
        <v>CRANE, Texas</v>
      </c>
      <c r="AA2631" s="41" t="s">
        <v>9017</v>
      </c>
      <c r="AB2631" s="40" t="s">
        <v>277</v>
      </c>
      <c r="AC2631" s="44" t="s">
        <v>57</v>
      </c>
      <c r="AD2631" s="62">
        <v>0.71650000000000003</v>
      </c>
      <c r="AE2631" s="56" t="str">
        <f t="shared" si="80"/>
        <v/>
      </c>
      <c r="AF2631" s="60">
        <v>45582</v>
      </c>
      <c r="AI2631" s="60">
        <v>0.82550000000000001</v>
      </c>
    </row>
    <row r="2632" spans="1:35" x14ac:dyDescent="0.35">
      <c r="A2632" s="46" t="s">
        <v>3346</v>
      </c>
      <c r="B2632" s="65" t="s">
        <v>6825</v>
      </c>
      <c r="C2632" s="19">
        <v>99945</v>
      </c>
      <c r="D2632" s="48" t="s">
        <v>8502</v>
      </c>
      <c r="E2632" s="41" t="s">
        <v>8957</v>
      </c>
      <c r="F2632" s="44" t="s">
        <v>57</v>
      </c>
      <c r="G2632" s="18" t="s">
        <v>4188</v>
      </c>
      <c r="H2632" s="10">
        <v>0.82550000000000001</v>
      </c>
      <c r="I2632" s="36">
        <f>(Reference!B$12*List!$H2632)+Reference!B$13</f>
        <v>877.7555453725937</v>
      </c>
      <c r="J2632" s="36">
        <f>(Reference!C$12*List!$H2632)+Reference!C$13</f>
        <v>1309.9198226818226</v>
      </c>
      <c r="K2632" s="36">
        <f>(Reference!D$12*List!$H2632)+Reference!D$13</f>
        <v>1568.1311833382799</v>
      </c>
      <c r="L2632" s="36">
        <f>(Reference!E$12*List!$H2632)+Reference!E$13</f>
        <v>1939.4119398190389</v>
      </c>
      <c r="M2632" s="36">
        <f>(Reference!F$12*List!$H2632)+Reference!F$13</f>
        <v>2020.4087666354853</v>
      </c>
      <c r="N2632" s="36">
        <f>(Reference!G$12*List!$H2632)+Reference!G$13</f>
        <v>2287.8613759891214</v>
      </c>
      <c r="O2632" s="36">
        <f>(Reference!H$12*List!$H2632)+Reference!H$13</f>
        <v>2374.8378343155073</v>
      </c>
      <c r="P2632" s="36">
        <f>(Reference!I$12*List!$H2632)+Reference!I$13</f>
        <v>2468.3375270163724</v>
      </c>
      <c r="Q2632" s="36">
        <f>(Reference!J$12*List!$H2632)+Reference!J$13</f>
        <v>2857.5571780269479</v>
      </c>
      <c r="R2632" s="36">
        <f>(Reference!K$12*List!$H2632)+Reference!K$13</f>
        <v>2948.3388564051133</v>
      </c>
      <c r="S2632" s="36">
        <f>(Reference!L$12*List!$H2632)+Reference!L$13</f>
        <v>3181.0008824281945</v>
      </c>
      <c r="T2632" s="36">
        <f>(Reference!M$12*List!$H2632)+Reference!M$13</f>
        <v>3800.1645451391532</v>
      </c>
      <c r="U2632" s="36">
        <f>(Reference!N$12*List!$H2632)+Reference!N$13</f>
        <v>15329.981302030657</v>
      </c>
      <c r="V2632" s="12">
        <f>(Reference!O$12*List!$H2632)+Reference!O$13</f>
        <v>569.85888289718832</v>
      </c>
      <c r="W2632" s="12">
        <f>(Reference!P$12*List!$H2632)+Reference!P$13</f>
        <v>802.98297135512905</v>
      </c>
      <c r="X2632" s="12">
        <f>(Reference!Q$12*List!$H2632)+Reference!Q$13</f>
        <v>401.49148567756453</v>
      </c>
      <c r="Y2632" s="53"/>
      <c r="Z2632" s="1" t="str">
        <f t="shared" si="81"/>
        <v>CROCKETT, Texas</v>
      </c>
      <c r="AA2632" s="40" t="s">
        <v>8957</v>
      </c>
      <c r="AB2632" s="40" t="s">
        <v>277</v>
      </c>
      <c r="AC2632" s="43" t="s">
        <v>57</v>
      </c>
      <c r="AD2632" s="61">
        <v>0.72219999999999995</v>
      </c>
      <c r="AE2632" s="56" t="str">
        <f t="shared" si="80"/>
        <v/>
      </c>
      <c r="AF2632" s="60">
        <v>45583</v>
      </c>
      <c r="AI2632" s="60">
        <v>0.82550000000000001</v>
      </c>
    </row>
    <row r="2633" spans="1:35" x14ac:dyDescent="0.35">
      <c r="A2633" s="46" t="s">
        <v>3347</v>
      </c>
      <c r="B2633" s="65" t="s">
        <v>6826</v>
      </c>
      <c r="C2633" s="19" t="s">
        <v>2549</v>
      </c>
      <c r="D2633" s="48" t="s">
        <v>573</v>
      </c>
      <c r="E2633" s="41" t="s">
        <v>9018</v>
      </c>
      <c r="F2633" s="43" t="s">
        <v>57</v>
      </c>
      <c r="G2633" s="18" t="s">
        <v>4187</v>
      </c>
      <c r="H2633" s="16">
        <v>0.86060000000000003</v>
      </c>
      <c r="I2633" s="36">
        <f>(Reference!B$12*List!$H2633)+Reference!B$13</f>
        <v>904.79160101108073</v>
      </c>
      <c r="J2633" s="36">
        <f>(Reference!C$12*List!$H2633)+Reference!C$13</f>
        <v>1350.2671214197069</v>
      </c>
      <c r="K2633" s="36">
        <f>(Reference!D$12*List!$H2633)+Reference!D$13</f>
        <v>1616.4317405317793</v>
      </c>
      <c r="L2633" s="36">
        <f>(Reference!E$12*List!$H2633)+Reference!E$13</f>
        <v>1999.1484454866118</v>
      </c>
      <c r="M2633" s="36">
        <f>(Reference!F$12*List!$H2633)+Reference!F$13</f>
        <v>2082.6400839028197</v>
      </c>
      <c r="N2633" s="36">
        <f>(Reference!G$12*List!$H2633)+Reference!G$13</f>
        <v>2358.3305946462715</v>
      </c>
      <c r="O2633" s="36">
        <f>(Reference!H$12*List!$H2633)+Reference!H$13</f>
        <v>2447.9860452945486</v>
      </c>
      <c r="P2633" s="36">
        <f>(Reference!I$12*List!$H2633)+Reference!I$13</f>
        <v>2544.3656547414471</v>
      </c>
      <c r="Q2633" s="36">
        <f>(Reference!J$12*List!$H2633)+Reference!J$13</f>
        <v>2945.5737963924857</v>
      </c>
      <c r="R2633" s="36">
        <f>(Reference!K$12*List!$H2633)+Reference!K$13</f>
        <v>3039.1516730066255</v>
      </c>
      <c r="S2633" s="36">
        <f>(Reference!L$12*List!$H2633)+Reference!L$13</f>
        <v>3278.9800034907662</v>
      </c>
      <c r="T2633" s="36">
        <f>(Reference!M$12*List!$H2633)+Reference!M$13</f>
        <v>3917.2147427931886</v>
      </c>
      <c r="U2633" s="36">
        <f>(Reference!N$12*List!$H2633)+Reference!N$13</f>
        <v>15802.16541935541</v>
      </c>
      <c r="V2633" s="12">
        <f>(Reference!O$12*List!$H2633)+Reference!O$13</f>
        <v>587.41130571617998</v>
      </c>
      <c r="W2633" s="12">
        <f>(Reference!P$12*List!$H2633)+Reference!P$13</f>
        <v>827.71593078189005</v>
      </c>
      <c r="X2633" s="12">
        <f>(Reference!Q$12*List!$H2633)+Reference!Q$13</f>
        <v>413.85796539094503</v>
      </c>
      <c r="Y2633" s="53"/>
      <c r="Z2633" s="1" t="str">
        <f t="shared" si="81"/>
        <v>CROSBY, Texas</v>
      </c>
      <c r="AA2633" s="41" t="s">
        <v>9018</v>
      </c>
      <c r="AB2633" s="40" t="s">
        <v>277</v>
      </c>
      <c r="AC2633" s="44" t="s">
        <v>57</v>
      </c>
      <c r="AD2633" s="62">
        <v>0.71650000000000003</v>
      </c>
      <c r="AE2633" s="56" t="str">
        <f t="shared" si="80"/>
        <v/>
      </c>
      <c r="AF2633" s="60">
        <v>45590</v>
      </c>
      <c r="AI2633" s="60">
        <v>0.82550000000000001</v>
      </c>
    </row>
    <row r="2634" spans="1:35" x14ac:dyDescent="0.35">
      <c r="A2634" s="46" t="s">
        <v>3348</v>
      </c>
      <c r="B2634" s="65" t="s">
        <v>6827</v>
      </c>
      <c r="C2634" s="28">
        <v>99945</v>
      </c>
      <c r="D2634" s="48" t="s">
        <v>8502</v>
      </c>
      <c r="E2634" s="40" t="s">
        <v>9019</v>
      </c>
      <c r="F2634" s="44" t="s">
        <v>57</v>
      </c>
      <c r="G2634" s="18" t="s">
        <v>4188</v>
      </c>
      <c r="H2634" s="16">
        <v>0.82550000000000001</v>
      </c>
      <c r="I2634" s="36">
        <f>(Reference!B$12*List!$H2634)+Reference!B$13</f>
        <v>877.7555453725937</v>
      </c>
      <c r="J2634" s="36">
        <f>(Reference!C$12*List!$H2634)+Reference!C$13</f>
        <v>1309.9198226818226</v>
      </c>
      <c r="K2634" s="36">
        <f>(Reference!D$12*List!$H2634)+Reference!D$13</f>
        <v>1568.1311833382799</v>
      </c>
      <c r="L2634" s="36">
        <f>(Reference!E$12*List!$H2634)+Reference!E$13</f>
        <v>1939.4119398190389</v>
      </c>
      <c r="M2634" s="36">
        <f>(Reference!F$12*List!$H2634)+Reference!F$13</f>
        <v>2020.4087666354853</v>
      </c>
      <c r="N2634" s="36">
        <f>(Reference!G$12*List!$H2634)+Reference!G$13</f>
        <v>2287.8613759891214</v>
      </c>
      <c r="O2634" s="36">
        <f>(Reference!H$12*List!$H2634)+Reference!H$13</f>
        <v>2374.8378343155073</v>
      </c>
      <c r="P2634" s="36">
        <f>(Reference!I$12*List!$H2634)+Reference!I$13</f>
        <v>2468.3375270163724</v>
      </c>
      <c r="Q2634" s="36">
        <f>(Reference!J$12*List!$H2634)+Reference!J$13</f>
        <v>2857.5571780269479</v>
      </c>
      <c r="R2634" s="36">
        <f>(Reference!K$12*List!$H2634)+Reference!K$13</f>
        <v>2948.3388564051133</v>
      </c>
      <c r="S2634" s="36">
        <f>(Reference!L$12*List!$H2634)+Reference!L$13</f>
        <v>3181.0008824281945</v>
      </c>
      <c r="T2634" s="36">
        <f>(Reference!M$12*List!$H2634)+Reference!M$13</f>
        <v>3800.1645451391532</v>
      </c>
      <c r="U2634" s="36">
        <f>(Reference!N$12*List!$H2634)+Reference!N$13</f>
        <v>15329.981302030657</v>
      </c>
      <c r="V2634" s="12">
        <f>(Reference!O$12*List!$H2634)+Reference!O$13</f>
        <v>569.85888289718832</v>
      </c>
      <c r="W2634" s="12">
        <f>(Reference!P$12*List!$H2634)+Reference!P$13</f>
        <v>802.98297135512905</v>
      </c>
      <c r="X2634" s="12">
        <f>(Reference!Q$12*List!$H2634)+Reference!Q$13</f>
        <v>401.49148567756453</v>
      </c>
      <c r="Y2634" s="53"/>
      <c r="Z2634" s="1" t="str">
        <f t="shared" si="81"/>
        <v>CULBERSON, Texas</v>
      </c>
      <c r="AA2634" s="41" t="s">
        <v>9019</v>
      </c>
      <c r="AB2634" s="40" t="s">
        <v>277</v>
      </c>
      <c r="AC2634" s="44" t="s">
        <v>57</v>
      </c>
      <c r="AD2634" s="62">
        <v>0.71650000000000003</v>
      </c>
      <c r="AE2634" s="56" t="str">
        <f t="shared" si="80"/>
        <v/>
      </c>
      <c r="AF2634" s="60">
        <v>45591</v>
      </c>
      <c r="AI2634" s="60">
        <v>0.82550000000000001</v>
      </c>
    </row>
    <row r="2635" spans="1:35" x14ac:dyDescent="0.35">
      <c r="A2635" s="46" t="s">
        <v>3349</v>
      </c>
      <c r="B2635" s="65" t="s">
        <v>6828</v>
      </c>
      <c r="C2635" s="28">
        <v>99945</v>
      </c>
      <c r="D2635" s="48" t="s">
        <v>8502</v>
      </c>
      <c r="E2635" s="40" t="s">
        <v>9020</v>
      </c>
      <c r="F2635" s="44" t="s">
        <v>57</v>
      </c>
      <c r="G2635" s="18" t="s">
        <v>4188</v>
      </c>
      <c r="H2635" s="16">
        <v>0.82550000000000001</v>
      </c>
      <c r="I2635" s="36">
        <f>(Reference!B$12*List!$H2635)+Reference!B$13</f>
        <v>877.7555453725937</v>
      </c>
      <c r="J2635" s="36">
        <f>(Reference!C$12*List!$H2635)+Reference!C$13</f>
        <v>1309.9198226818226</v>
      </c>
      <c r="K2635" s="36">
        <f>(Reference!D$12*List!$H2635)+Reference!D$13</f>
        <v>1568.1311833382799</v>
      </c>
      <c r="L2635" s="36">
        <f>(Reference!E$12*List!$H2635)+Reference!E$13</f>
        <v>1939.4119398190389</v>
      </c>
      <c r="M2635" s="36">
        <f>(Reference!F$12*List!$H2635)+Reference!F$13</f>
        <v>2020.4087666354853</v>
      </c>
      <c r="N2635" s="36">
        <f>(Reference!G$12*List!$H2635)+Reference!G$13</f>
        <v>2287.8613759891214</v>
      </c>
      <c r="O2635" s="36">
        <f>(Reference!H$12*List!$H2635)+Reference!H$13</f>
        <v>2374.8378343155073</v>
      </c>
      <c r="P2635" s="36">
        <f>(Reference!I$12*List!$H2635)+Reference!I$13</f>
        <v>2468.3375270163724</v>
      </c>
      <c r="Q2635" s="36">
        <f>(Reference!J$12*List!$H2635)+Reference!J$13</f>
        <v>2857.5571780269479</v>
      </c>
      <c r="R2635" s="36">
        <f>(Reference!K$12*List!$H2635)+Reference!K$13</f>
        <v>2948.3388564051133</v>
      </c>
      <c r="S2635" s="36">
        <f>(Reference!L$12*List!$H2635)+Reference!L$13</f>
        <v>3181.0008824281945</v>
      </c>
      <c r="T2635" s="36">
        <f>(Reference!M$12*List!$H2635)+Reference!M$13</f>
        <v>3800.1645451391532</v>
      </c>
      <c r="U2635" s="36">
        <f>(Reference!N$12*List!$H2635)+Reference!N$13</f>
        <v>15329.981302030657</v>
      </c>
      <c r="V2635" s="12">
        <f>(Reference!O$12*List!$H2635)+Reference!O$13</f>
        <v>569.85888289718832</v>
      </c>
      <c r="W2635" s="12">
        <f>(Reference!P$12*List!$H2635)+Reference!P$13</f>
        <v>802.98297135512905</v>
      </c>
      <c r="X2635" s="12">
        <f>(Reference!Q$12*List!$H2635)+Reference!Q$13</f>
        <v>401.49148567756453</v>
      </c>
      <c r="Y2635" s="53"/>
      <c r="Z2635" s="1" t="str">
        <f t="shared" si="81"/>
        <v>DALLAM, Texas</v>
      </c>
      <c r="AA2635" s="41" t="s">
        <v>9020</v>
      </c>
      <c r="AB2635" s="40" t="s">
        <v>277</v>
      </c>
      <c r="AC2635" s="44" t="s">
        <v>57</v>
      </c>
      <c r="AD2635" s="62">
        <v>0.71650000000000003</v>
      </c>
      <c r="AE2635" s="56" t="str">
        <f t="shared" si="80"/>
        <v/>
      </c>
      <c r="AF2635" s="60">
        <v>45592</v>
      </c>
      <c r="AI2635" s="60">
        <v>0.82550000000000001</v>
      </c>
    </row>
    <row r="2636" spans="1:35" x14ac:dyDescent="0.35">
      <c r="A2636" s="46" t="s">
        <v>3350</v>
      </c>
      <c r="B2636" s="65" t="s">
        <v>6829</v>
      </c>
      <c r="C2636" s="28" t="s">
        <v>4162</v>
      </c>
      <c r="D2636" s="48" t="s">
        <v>440</v>
      </c>
      <c r="E2636" s="40" t="s">
        <v>7497</v>
      </c>
      <c r="F2636" s="43" t="s">
        <v>57</v>
      </c>
      <c r="G2636" s="18" t="s">
        <v>4187</v>
      </c>
      <c r="H2636" s="10">
        <v>0.9778</v>
      </c>
      <c r="I2636" s="36">
        <f>(Reference!B$12*List!$H2636)+Reference!B$13</f>
        <v>995.06583807178356</v>
      </c>
      <c r="J2636" s="36">
        <f>(Reference!C$12*List!$H2636)+Reference!C$13</f>
        <v>1484.9880163507626</v>
      </c>
      <c r="K2636" s="36">
        <f>(Reference!D$12*List!$H2636)+Reference!D$13</f>
        <v>1777.7088146935489</v>
      </c>
      <c r="L2636" s="36">
        <f>(Reference!E$12*List!$H2636)+Reference!E$13</f>
        <v>2198.6105099948609</v>
      </c>
      <c r="M2636" s="36">
        <f>(Reference!F$12*List!$H2636)+Reference!F$13</f>
        <v>2290.4324025276505</v>
      </c>
      <c r="N2636" s="36">
        <f>(Reference!G$12*List!$H2636)+Reference!G$13</f>
        <v>2593.6295241795469</v>
      </c>
      <c r="O2636" s="36">
        <f>(Reference!H$12*List!$H2636)+Reference!H$13</f>
        <v>2692.2302141476439</v>
      </c>
      <c r="P2636" s="36">
        <f>(Reference!I$12*List!$H2636)+Reference!I$13</f>
        <v>2798.2259558633477</v>
      </c>
      <c r="Q2636" s="36">
        <f>(Reference!J$12*List!$H2636)+Reference!J$13</f>
        <v>3239.4640434705789</v>
      </c>
      <c r="R2636" s="36">
        <f>(Reference!K$12*List!$H2636)+Reference!K$13</f>
        <v>3342.3785136247802</v>
      </c>
      <c r="S2636" s="36">
        <f>(Reference!L$12*List!$H2636)+Reference!L$13</f>
        <v>3606.1353592894375</v>
      </c>
      <c r="T2636" s="36">
        <f>(Reference!M$12*List!$H2636)+Reference!M$13</f>
        <v>4308.0490209998243</v>
      </c>
      <c r="U2636" s="36">
        <f>(Reference!N$12*List!$H2636)+Reference!N$13</f>
        <v>17378.80298489561</v>
      </c>
      <c r="V2636" s="12">
        <f>(Reference!O$12*List!$H2636)+Reference!O$13</f>
        <v>646.01939558472202</v>
      </c>
      <c r="W2636" s="12">
        <f>(Reference!P$12*List!$H2636)+Reference!P$13</f>
        <v>910.30005741483558</v>
      </c>
      <c r="X2636" s="12">
        <f>(Reference!Q$12*List!$H2636)+Reference!Q$13</f>
        <v>455.15002870741779</v>
      </c>
      <c r="Y2636" s="53"/>
      <c r="Z2636" s="1" t="str">
        <f t="shared" si="81"/>
        <v>DALLAS, Texas</v>
      </c>
      <c r="AA2636" s="40" t="s">
        <v>7497</v>
      </c>
      <c r="AB2636" s="40" t="s">
        <v>277</v>
      </c>
      <c r="AC2636" s="43" t="s">
        <v>57</v>
      </c>
      <c r="AD2636" s="61">
        <v>0.88429999999999997</v>
      </c>
      <c r="AE2636" s="56" t="str">
        <f t="shared" si="80"/>
        <v/>
      </c>
      <c r="AF2636" s="60">
        <v>45600</v>
      </c>
      <c r="AI2636" s="60">
        <v>0.86719999999999997</v>
      </c>
    </row>
    <row r="2637" spans="1:35" x14ac:dyDescent="0.35">
      <c r="A2637" s="46" t="s">
        <v>3351</v>
      </c>
      <c r="B2637" s="65" t="s">
        <v>6830</v>
      </c>
      <c r="C2637" s="19">
        <v>99945</v>
      </c>
      <c r="D2637" s="48" t="s">
        <v>8502</v>
      </c>
      <c r="E2637" s="41" t="s">
        <v>7845</v>
      </c>
      <c r="F2637" s="44" t="s">
        <v>57</v>
      </c>
      <c r="G2637" s="18" t="s">
        <v>4188</v>
      </c>
      <c r="H2637" s="10">
        <v>0.82550000000000001</v>
      </c>
      <c r="I2637" s="36">
        <f>(Reference!B$12*List!$H2637)+Reference!B$13</f>
        <v>877.7555453725937</v>
      </c>
      <c r="J2637" s="36">
        <f>(Reference!C$12*List!$H2637)+Reference!C$13</f>
        <v>1309.9198226818226</v>
      </c>
      <c r="K2637" s="36">
        <f>(Reference!D$12*List!$H2637)+Reference!D$13</f>
        <v>1568.1311833382799</v>
      </c>
      <c r="L2637" s="36">
        <f>(Reference!E$12*List!$H2637)+Reference!E$13</f>
        <v>1939.4119398190389</v>
      </c>
      <c r="M2637" s="36">
        <f>(Reference!F$12*List!$H2637)+Reference!F$13</f>
        <v>2020.4087666354853</v>
      </c>
      <c r="N2637" s="36">
        <f>(Reference!G$12*List!$H2637)+Reference!G$13</f>
        <v>2287.8613759891214</v>
      </c>
      <c r="O2637" s="36">
        <f>(Reference!H$12*List!$H2637)+Reference!H$13</f>
        <v>2374.8378343155073</v>
      </c>
      <c r="P2637" s="36">
        <f>(Reference!I$12*List!$H2637)+Reference!I$13</f>
        <v>2468.3375270163724</v>
      </c>
      <c r="Q2637" s="36">
        <f>(Reference!J$12*List!$H2637)+Reference!J$13</f>
        <v>2857.5571780269479</v>
      </c>
      <c r="R2637" s="36">
        <f>(Reference!K$12*List!$H2637)+Reference!K$13</f>
        <v>2948.3388564051133</v>
      </c>
      <c r="S2637" s="36">
        <f>(Reference!L$12*List!$H2637)+Reference!L$13</f>
        <v>3181.0008824281945</v>
      </c>
      <c r="T2637" s="36">
        <f>(Reference!M$12*List!$H2637)+Reference!M$13</f>
        <v>3800.1645451391532</v>
      </c>
      <c r="U2637" s="36">
        <f>(Reference!N$12*List!$H2637)+Reference!N$13</f>
        <v>15329.981302030657</v>
      </c>
      <c r="V2637" s="12">
        <f>(Reference!O$12*List!$H2637)+Reference!O$13</f>
        <v>569.85888289718832</v>
      </c>
      <c r="W2637" s="12">
        <f>(Reference!P$12*List!$H2637)+Reference!P$13</f>
        <v>802.98297135512905</v>
      </c>
      <c r="X2637" s="12">
        <f>(Reference!Q$12*List!$H2637)+Reference!Q$13</f>
        <v>401.49148567756453</v>
      </c>
      <c r="Y2637" s="53"/>
      <c r="Z2637" s="1" t="str">
        <f t="shared" si="81"/>
        <v>DAWSON, Texas</v>
      </c>
      <c r="AA2637" s="40" t="s">
        <v>7845</v>
      </c>
      <c r="AB2637" s="40" t="s">
        <v>277</v>
      </c>
      <c r="AC2637" s="43" t="s">
        <v>57</v>
      </c>
      <c r="AD2637" s="61">
        <v>0.88429999999999997</v>
      </c>
      <c r="AE2637" s="56" t="str">
        <f t="shared" ref="AE2637:AE2700" si="82">IFERROR(INDEX($AI$12:$AI$3256,MATCH($A2637,$AF$12:$AF$3256,0)),"")</f>
        <v/>
      </c>
      <c r="AF2637" s="60">
        <v>45610</v>
      </c>
      <c r="AI2637" s="60">
        <v>1.008</v>
      </c>
    </row>
    <row r="2638" spans="1:35" x14ac:dyDescent="0.35">
      <c r="A2638" s="46" t="s">
        <v>3352</v>
      </c>
      <c r="B2638" s="65" t="s">
        <v>6831</v>
      </c>
      <c r="C2638" s="19">
        <v>99945</v>
      </c>
      <c r="D2638" s="48" t="s">
        <v>8502</v>
      </c>
      <c r="E2638" s="41" t="s">
        <v>9021</v>
      </c>
      <c r="F2638" s="44" t="s">
        <v>57</v>
      </c>
      <c r="G2638" s="18" t="s">
        <v>4188</v>
      </c>
      <c r="H2638" s="16">
        <v>0.82550000000000001</v>
      </c>
      <c r="I2638" s="36">
        <f>(Reference!B$12*List!$H2638)+Reference!B$13</f>
        <v>877.7555453725937</v>
      </c>
      <c r="J2638" s="36">
        <f>(Reference!C$12*List!$H2638)+Reference!C$13</f>
        <v>1309.9198226818226</v>
      </c>
      <c r="K2638" s="36">
        <f>(Reference!D$12*List!$H2638)+Reference!D$13</f>
        <v>1568.1311833382799</v>
      </c>
      <c r="L2638" s="36">
        <f>(Reference!E$12*List!$H2638)+Reference!E$13</f>
        <v>1939.4119398190389</v>
      </c>
      <c r="M2638" s="36">
        <f>(Reference!F$12*List!$H2638)+Reference!F$13</f>
        <v>2020.4087666354853</v>
      </c>
      <c r="N2638" s="36">
        <f>(Reference!G$12*List!$H2638)+Reference!G$13</f>
        <v>2287.8613759891214</v>
      </c>
      <c r="O2638" s="36">
        <f>(Reference!H$12*List!$H2638)+Reference!H$13</f>
        <v>2374.8378343155073</v>
      </c>
      <c r="P2638" s="36">
        <f>(Reference!I$12*List!$H2638)+Reference!I$13</f>
        <v>2468.3375270163724</v>
      </c>
      <c r="Q2638" s="36">
        <f>(Reference!J$12*List!$H2638)+Reference!J$13</f>
        <v>2857.5571780269479</v>
      </c>
      <c r="R2638" s="36">
        <f>(Reference!K$12*List!$H2638)+Reference!K$13</f>
        <v>2948.3388564051133</v>
      </c>
      <c r="S2638" s="36">
        <f>(Reference!L$12*List!$H2638)+Reference!L$13</f>
        <v>3181.0008824281945</v>
      </c>
      <c r="T2638" s="36">
        <f>(Reference!M$12*List!$H2638)+Reference!M$13</f>
        <v>3800.1645451391532</v>
      </c>
      <c r="U2638" s="36">
        <f>(Reference!N$12*List!$H2638)+Reference!N$13</f>
        <v>15329.981302030657</v>
      </c>
      <c r="V2638" s="12">
        <f>(Reference!O$12*List!$H2638)+Reference!O$13</f>
        <v>569.85888289718832</v>
      </c>
      <c r="W2638" s="12">
        <f>(Reference!P$12*List!$H2638)+Reference!P$13</f>
        <v>802.98297135512905</v>
      </c>
      <c r="X2638" s="12">
        <f>(Reference!Q$12*List!$H2638)+Reference!Q$13</f>
        <v>401.49148567756453</v>
      </c>
      <c r="Y2638" s="53"/>
      <c r="Z2638" s="1" t="str">
        <f t="shared" si="81"/>
        <v>DEAF SMITH, Texas</v>
      </c>
      <c r="AA2638" s="41" t="s">
        <v>9021</v>
      </c>
      <c r="AB2638" s="40" t="s">
        <v>277</v>
      </c>
      <c r="AC2638" s="44" t="s">
        <v>57</v>
      </c>
      <c r="AD2638" s="62">
        <v>0.82550000000000001</v>
      </c>
      <c r="AE2638" s="56" t="str">
        <f t="shared" si="82"/>
        <v/>
      </c>
      <c r="AF2638" s="60">
        <v>45620</v>
      </c>
      <c r="AI2638" s="60">
        <v>0.83220000000000005</v>
      </c>
    </row>
    <row r="2639" spans="1:35" x14ac:dyDescent="0.35">
      <c r="A2639" s="46" t="s">
        <v>3353</v>
      </c>
      <c r="B2639" s="65" t="s">
        <v>6832</v>
      </c>
      <c r="C2639" s="19">
        <v>99945</v>
      </c>
      <c r="D2639" s="48" t="s">
        <v>8502</v>
      </c>
      <c r="E2639" s="41" t="s">
        <v>7714</v>
      </c>
      <c r="F2639" s="44" t="s">
        <v>57</v>
      </c>
      <c r="G2639" s="18" t="s">
        <v>4188</v>
      </c>
      <c r="H2639" s="16">
        <v>0.82550000000000001</v>
      </c>
      <c r="I2639" s="36">
        <f>(Reference!B$12*List!$H2639)+Reference!B$13</f>
        <v>877.7555453725937</v>
      </c>
      <c r="J2639" s="36">
        <f>(Reference!C$12*List!$H2639)+Reference!C$13</f>
        <v>1309.9198226818226</v>
      </c>
      <c r="K2639" s="36">
        <f>(Reference!D$12*List!$H2639)+Reference!D$13</f>
        <v>1568.1311833382799</v>
      </c>
      <c r="L2639" s="36">
        <f>(Reference!E$12*List!$H2639)+Reference!E$13</f>
        <v>1939.4119398190389</v>
      </c>
      <c r="M2639" s="36">
        <f>(Reference!F$12*List!$H2639)+Reference!F$13</f>
        <v>2020.4087666354853</v>
      </c>
      <c r="N2639" s="36">
        <f>(Reference!G$12*List!$H2639)+Reference!G$13</f>
        <v>2287.8613759891214</v>
      </c>
      <c r="O2639" s="36">
        <f>(Reference!H$12*List!$H2639)+Reference!H$13</f>
        <v>2374.8378343155073</v>
      </c>
      <c r="P2639" s="36">
        <f>(Reference!I$12*List!$H2639)+Reference!I$13</f>
        <v>2468.3375270163724</v>
      </c>
      <c r="Q2639" s="36">
        <f>(Reference!J$12*List!$H2639)+Reference!J$13</f>
        <v>2857.5571780269479</v>
      </c>
      <c r="R2639" s="36">
        <f>(Reference!K$12*List!$H2639)+Reference!K$13</f>
        <v>2948.3388564051133</v>
      </c>
      <c r="S2639" s="36">
        <f>(Reference!L$12*List!$H2639)+Reference!L$13</f>
        <v>3181.0008824281945</v>
      </c>
      <c r="T2639" s="36">
        <f>(Reference!M$12*List!$H2639)+Reference!M$13</f>
        <v>3800.1645451391532</v>
      </c>
      <c r="U2639" s="36">
        <f>(Reference!N$12*List!$H2639)+Reference!N$13</f>
        <v>15329.981302030657</v>
      </c>
      <c r="V2639" s="12">
        <f>(Reference!O$12*List!$H2639)+Reference!O$13</f>
        <v>569.85888289718832</v>
      </c>
      <c r="W2639" s="12">
        <f>(Reference!P$12*List!$H2639)+Reference!P$13</f>
        <v>802.98297135512905</v>
      </c>
      <c r="X2639" s="12">
        <f>(Reference!Q$12*List!$H2639)+Reference!Q$13</f>
        <v>401.49148567756453</v>
      </c>
      <c r="Y2639" s="53"/>
      <c r="Z2639" s="1" t="str">
        <f t="shared" ref="Z2639:Z2702" si="83">CONCATENATE(AA2639, AB2639, AC2639)</f>
        <v>DELTA, Texas</v>
      </c>
      <c r="AA2639" s="41" t="s">
        <v>7714</v>
      </c>
      <c r="AB2639" s="40" t="s">
        <v>277</v>
      </c>
      <c r="AC2639" s="44" t="s">
        <v>57</v>
      </c>
      <c r="AD2639" s="62">
        <v>0.82550000000000001</v>
      </c>
      <c r="AE2639" s="56" t="str">
        <f t="shared" si="82"/>
        <v/>
      </c>
      <c r="AF2639" s="60">
        <v>45621</v>
      </c>
      <c r="AI2639" s="60">
        <v>0.82550000000000001</v>
      </c>
    </row>
    <row r="2640" spans="1:35" x14ac:dyDescent="0.35">
      <c r="A2640" s="46" t="s">
        <v>3354</v>
      </c>
      <c r="B2640" s="65" t="s">
        <v>6833</v>
      </c>
      <c r="C2640" s="19" t="s">
        <v>4162</v>
      </c>
      <c r="D2640" s="48" t="s">
        <v>440</v>
      </c>
      <c r="E2640" s="41" t="s">
        <v>9022</v>
      </c>
      <c r="F2640" s="43" t="s">
        <v>57</v>
      </c>
      <c r="G2640" s="18" t="s">
        <v>4187</v>
      </c>
      <c r="H2640" s="16">
        <v>0.9778</v>
      </c>
      <c r="I2640" s="36">
        <f>(Reference!B$12*List!$H2640)+Reference!B$13</f>
        <v>995.06583807178356</v>
      </c>
      <c r="J2640" s="36">
        <f>(Reference!C$12*List!$H2640)+Reference!C$13</f>
        <v>1484.9880163507626</v>
      </c>
      <c r="K2640" s="36">
        <f>(Reference!D$12*List!$H2640)+Reference!D$13</f>
        <v>1777.7088146935489</v>
      </c>
      <c r="L2640" s="36">
        <f>(Reference!E$12*List!$H2640)+Reference!E$13</f>
        <v>2198.6105099948609</v>
      </c>
      <c r="M2640" s="36">
        <f>(Reference!F$12*List!$H2640)+Reference!F$13</f>
        <v>2290.4324025276505</v>
      </c>
      <c r="N2640" s="36">
        <f>(Reference!G$12*List!$H2640)+Reference!G$13</f>
        <v>2593.6295241795469</v>
      </c>
      <c r="O2640" s="36">
        <f>(Reference!H$12*List!$H2640)+Reference!H$13</f>
        <v>2692.2302141476439</v>
      </c>
      <c r="P2640" s="36">
        <f>(Reference!I$12*List!$H2640)+Reference!I$13</f>
        <v>2798.2259558633477</v>
      </c>
      <c r="Q2640" s="36">
        <f>(Reference!J$12*List!$H2640)+Reference!J$13</f>
        <v>3239.4640434705789</v>
      </c>
      <c r="R2640" s="36">
        <f>(Reference!K$12*List!$H2640)+Reference!K$13</f>
        <v>3342.3785136247802</v>
      </c>
      <c r="S2640" s="36">
        <f>(Reference!L$12*List!$H2640)+Reference!L$13</f>
        <v>3606.1353592894375</v>
      </c>
      <c r="T2640" s="36">
        <f>(Reference!M$12*List!$H2640)+Reference!M$13</f>
        <v>4308.0490209998243</v>
      </c>
      <c r="U2640" s="36">
        <f>(Reference!N$12*List!$H2640)+Reference!N$13</f>
        <v>17378.80298489561</v>
      </c>
      <c r="V2640" s="12">
        <f>(Reference!O$12*List!$H2640)+Reference!O$13</f>
        <v>646.01939558472202</v>
      </c>
      <c r="W2640" s="12">
        <f>(Reference!P$12*List!$H2640)+Reference!P$13</f>
        <v>910.30005741483558</v>
      </c>
      <c r="X2640" s="12">
        <f>(Reference!Q$12*List!$H2640)+Reference!Q$13</f>
        <v>455.15002870741779</v>
      </c>
      <c r="Y2640" s="53"/>
      <c r="Z2640" s="1" t="str">
        <f t="shared" si="83"/>
        <v>DENTON, Texas</v>
      </c>
      <c r="AA2640" s="41" t="s">
        <v>9022</v>
      </c>
      <c r="AB2640" s="40" t="s">
        <v>277</v>
      </c>
      <c r="AC2640" s="44" t="s">
        <v>57</v>
      </c>
      <c r="AD2640" s="62">
        <v>0.82550000000000001</v>
      </c>
      <c r="AE2640" s="56" t="str">
        <f t="shared" si="82"/>
        <v/>
      </c>
      <c r="AF2640" s="60">
        <v>45630</v>
      </c>
      <c r="AI2640" s="60">
        <v>0.82550000000000001</v>
      </c>
    </row>
    <row r="2641" spans="1:35" x14ac:dyDescent="0.35">
      <c r="A2641" s="46" t="s">
        <v>3355</v>
      </c>
      <c r="B2641" s="65" t="s">
        <v>6834</v>
      </c>
      <c r="C2641" s="28">
        <v>99945</v>
      </c>
      <c r="D2641" s="48" t="s">
        <v>8502</v>
      </c>
      <c r="E2641" s="40" t="s">
        <v>7971</v>
      </c>
      <c r="F2641" s="44" t="s">
        <v>57</v>
      </c>
      <c r="G2641" s="18" t="s">
        <v>4188</v>
      </c>
      <c r="H2641" s="10">
        <v>0.82550000000000001</v>
      </c>
      <c r="I2641" s="36">
        <f>(Reference!B$12*List!$H2641)+Reference!B$13</f>
        <v>877.7555453725937</v>
      </c>
      <c r="J2641" s="36">
        <f>(Reference!C$12*List!$H2641)+Reference!C$13</f>
        <v>1309.9198226818226</v>
      </c>
      <c r="K2641" s="36">
        <f>(Reference!D$12*List!$H2641)+Reference!D$13</f>
        <v>1568.1311833382799</v>
      </c>
      <c r="L2641" s="36">
        <f>(Reference!E$12*List!$H2641)+Reference!E$13</f>
        <v>1939.4119398190389</v>
      </c>
      <c r="M2641" s="36">
        <f>(Reference!F$12*List!$H2641)+Reference!F$13</f>
        <v>2020.4087666354853</v>
      </c>
      <c r="N2641" s="36">
        <f>(Reference!G$12*List!$H2641)+Reference!G$13</f>
        <v>2287.8613759891214</v>
      </c>
      <c r="O2641" s="36">
        <f>(Reference!H$12*List!$H2641)+Reference!H$13</f>
        <v>2374.8378343155073</v>
      </c>
      <c r="P2641" s="36">
        <f>(Reference!I$12*List!$H2641)+Reference!I$13</f>
        <v>2468.3375270163724</v>
      </c>
      <c r="Q2641" s="36">
        <f>(Reference!J$12*List!$H2641)+Reference!J$13</f>
        <v>2857.5571780269479</v>
      </c>
      <c r="R2641" s="36">
        <f>(Reference!K$12*List!$H2641)+Reference!K$13</f>
        <v>2948.3388564051133</v>
      </c>
      <c r="S2641" s="36">
        <f>(Reference!L$12*List!$H2641)+Reference!L$13</f>
        <v>3181.0008824281945</v>
      </c>
      <c r="T2641" s="36">
        <f>(Reference!M$12*List!$H2641)+Reference!M$13</f>
        <v>3800.1645451391532</v>
      </c>
      <c r="U2641" s="36">
        <f>(Reference!N$12*List!$H2641)+Reference!N$13</f>
        <v>15329.981302030657</v>
      </c>
      <c r="V2641" s="12">
        <f>(Reference!O$12*List!$H2641)+Reference!O$13</f>
        <v>569.85888289718832</v>
      </c>
      <c r="W2641" s="12">
        <f>(Reference!P$12*List!$H2641)+Reference!P$13</f>
        <v>802.98297135512905</v>
      </c>
      <c r="X2641" s="12">
        <f>(Reference!Q$12*List!$H2641)+Reference!Q$13</f>
        <v>401.49148567756453</v>
      </c>
      <c r="Y2641" s="53"/>
      <c r="Z2641" s="1" t="str">
        <f t="shared" si="83"/>
        <v>DE WITT, Texas</v>
      </c>
      <c r="AA2641" s="40" t="s">
        <v>7971</v>
      </c>
      <c r="AB2641" s="40" t="s">
        <v>277</v>
      </c>
      <c r="AC2641" s="43" t="s">
        <v>57</v>
      </c>
      <c r="AD2641" s="61">
        <v>0.88939999999999997</v>
      </c>
      <c r="AE2641" s="56" t="str">
        <f t="shared" si="82"/>
        <v/>
      </c>
      <c r="AF2641" s="60">
        <v>45631</v>
      </c>
      <c r="AI2641" s="60">
        <v>0.95099999999999996</v>
      </c>
    </row>
    <row r="2642" spans="1:35" x14ac:dyDescent="0.35">
      <c r="A2642" s="46" t="s">
        <v>3356</v>
      </c>
      <c r="B2642" s="65" t="s">
        <v>6835</v>
      </c>
      <c r="C2642" s="19">
        <v>99945</v>
      </c>
      <c r="D2642" s="48" t="s">
        <v>8502</v>
      </c>
      <c r="E2642" s="41" t="s">
        <v>9023</v>
      </c>
      <c r="F2642" s="44" t="s">
        <v>57</v>
      </c>
      <c r="G2642" s="18" t="s">
        <v>4188</v>
      </c>
      <c r="H2642" s="10">
        <v>0.82550000000000001</v>
      </c>
      <c r="I2642" s="36">
        <f>(Reference!B$12*List!$H2642)+Reference!B$13</f>
        <v>877.7555453725937</v>
      </c>
      <c r="J2642" s="36">
        <f>(Reference!C$12*List!$H2642)+Reference!C$13</f>
        <v>1309.9198226818226</v>
      </c>
      <c r="K2642" s="36">
        <f>(Reference!D$12*List!$H2642)+Reference!D$13</f>
        <v>1568.1311833382799</v>
      </c>
      <c r="L2642" s="36">
        <f>(Reference!E$12*List!$H2642)+Reference!E$13</f>
        <v>1939.4119398190389</v>
      </c>
      <c r="M2642" s="36">
        <f>(Reference!F$12*List!$H2642)+Reference!F$13</f>
        <v>2020.4087666354853</v>
      </c>
      <c r="N2642" s="36">
        <f>(Reference!G$12*List!$H2642)+Reference!G$13</f>
        <v>2287.8613759891214</v>
      </c>
      <c r="O2642" s="36">
        <f>(Reference!H$12*List!$H2642)+Reference!H$13</f>
        <v>2374.8378343155073</v>
      </c>
      <c r="P2642" s="36">
        <f>(Reference!I$12*List!$H2642)+Reference!I$13</f>
        <v>2468.3375270163724</v>
      </c>
      <c r="Q2642" s="36">
        <f>(Reference!J$12*List!$H2642)+Reference!J$13</f>
        <v>2857.5571780269479</v>
      </c>
      <c r="R2642" s="36">
        <f>(Reference!K$12*List!$H2642)+Reference!K$13</f>
        <v>2948.3388564051133</v>
      </c>
      <c r="S2642" s="36">
        <f>(Reference!L$12*List!$H2642)+Reference!L$13</f>
        <v>3181.0008824281945</v>
      </c>
      <c r="T2642" s="36">
        <f>(Reference!M$12*List!$H2642)+Reference!M$13</f>
        <v>3800.1645451391532</v>
      </c>
      <c r="U2642" s="36">
        <f>(Reference!N$12*List!$H2642)+Reference!N$13</f>
        <v>15329.981302030657</v>
      </c>
      <c r="V2642" s="12">
        <f>(Reference!O$12*List!$H2642)+Reference!O$13</f>
        <v>569.85888289718832</v>
      </c>
      <c r="W2642" s="12">
        <f>(Reference!P$12*List!$H2642)+Reference!P$13</f>
        <v>802.98297135512905</v>
      </c>
      <c r="X2642" s="12">
        <f>(Reference!Q$12*List!$H2642)+Reference!Q$13</f>
        <v>401.49148567756453</v>
      </c>
      <c r="Y2642" s="53"/>
      <c r="Z2642" s="1" t="str">
        <f t="shared" si="83"/>
        <v>DICKENS, Texas</v>
      </c>
      <c r="AA2642" s="40" t="s">
        <v>9023</v>
      </c>
      <c r="AB2642" s="40" t="s">
        <v>277</v>
      </c>
      <c r="AC2642" s="43" t="s">
        <v>57</v>
      </c>
      <c r="AD2642" s="61">
        <v>0.93189999999999995</v>
      </c>
      <c r="AE2642" s="56" t="str">
        <f t="shared" si="82"/>
        <v/>
      </c>
      <c r="AF2642" s="60">
        <v>45632</v>
      </c>
      <c r="AI2642" s="60">
        <v>0.82550000000000001</v>
      </c>
    </row>
    <row r="2643" spans="1:35" x14ac:dyDescent="0.35">
      <c r="A2643" s="46" t="s">
        <v>3357</v>
      </c>
      <c r="B2643" s="65" t="s">
        <v>6836</v>
      </c>
      <c r="C2643" s="28">
        <v>99945</v>
      </c>
      <c r="D2643" s="48" t="s">
        <v>8502</v>
      </c>
      <c r="E2643" s="40" t="s">
        <v>9024</v>
      </c>
      <c r="F2643" s="44" t="s">
        <v>57</v>
      </c>
      <c r="G2643" s="18" t="s">
        <v>4188</v>
      </c>
      <c r="H2643" s="10">
        <v>0.82550000000000001</v>
      </c>
      <c r="I2643" s="36">
        <f>(Reference!B$12*List!$H2643)+Reference!B$13</f>
        <v>877.7555453725937</v>
      </c>
      <c r="J2643" s="36">
        <f>(Reference!C$12*List!$H2643)+Reference!C$13</f>
        <v>1309.9198226818226</v>
      </c>
      <c r="K2643" s="36">
        <f>(Reference!D$12*List!$H2643)+Reference!D$13</f>
        <v>1568.1311833382799</v>
      </c>
      <c r="L2643" s="36">
        <f>(Reference!E$12*List!$H2643)+Reference!E$13</f>
        <v>1939.4119398190389</v>
      </c>
      <c r="M2643" s="36">
        <f>(Reference!F$12*List!$H2643)+Reference!F$13</f>
        <v>2020.4087666354853</v>
      </c>
      <c r="N2643" s="36">
        <f>(Reference!G$12*List!$H2643)+Reference!G$13</f>
        <v>2287.8613759891214</v>
      </c>
      <c r="O2643" s="36">
        <f>(Reference!H$12*List!$H2643)+Reference!H$13</f>
        <v>2374.8378343155073</v>
      </c>
      <c r="P2643" s="36">
        <f>(Reference!I$12*List!$H2643)+Reference!I$13</f>
        <v>2468.3375270163724</v>
      </c>
      <c r="Q2643" s="36">
        <f>(Reference!J$12*List!$H2643)+Reference!J$13</f>
        <v>2857.5571780269479</v>
      </c>
      <c r="R2643" s="36">
        <f>(Reference!K$12*List!$H2643)+Reference!K$13</f>
        <v>2948.3388564051133</v>
      </c>
      <c r="S2643" s="36">
        <f>(Reference!L$12*List!$H2643)+Reference!L$13</f>
        <v>3181.0008824281945</v>
      </c>
      <c r="T2643" s="36">
        <f>(Reference!M$12*List!$H2643)+Reference!M$13</f>
        <v>3800.1645451391532</v>
      </c>
      <c r="U2643" s="36">
        <f>(Reference!N$12*List!$H2643)+Reference!N$13</f>
        <v>15329.981302030657</v>
      </c>
      <c r="V2643" s="12">
        <f>(Reference!O$12*List!$H2643)+Reference!O$13</f>
        <v>569.85888289718832</v>
      </c>
      <c r="W2643" s="12">
        <f>(Reference!P$12*List!$H2643)+Reference!P$13</f>
        <v>802.98297135512905</v>
      </c>
      <c r="X2643" s="12">
        <f>(Reference!Q$12*List!$H2643)+Reference!Q$13</f>
        <v>401.49148567756453</v>
      </c>
      <c r="Y2643" s="53"/>
      <c r="Z2643" s="1" t="str">
        <f t="shared" si="83"/>
        <v>DIMMIT, Texas</v>
      </c>
      <c r="AA2643" s="40" t="s">
        <v>9024</v>
      </c>
      <c r="AB2643" s="40" t="s">
        <v>277</v>
      </c>
      <c r="AC2643" s="43" t="s">
        <v>57</v>
      </c>
      <c r="AD2643" s="61">
        <v>0.81599999999999995</v>
      </c>
      <c r="AE2643" s="56" t="str">
        <f t="shared" si="82"/>
        <v/>
      </c>
      <c r="AF2643" s="60">
        <v>45640</v>
      </c>
      <c r="AI2643" s="60">
        <v>0.82550000000000001</v>
      </c>
    </row>
    <row r="2644" spans="1:35" x14ac:dyDescent="0.35">
      <c r="A2644" s="46" t="s">
        <v>3358</v>
      </c>
      <c r="B2644" s="65" t="s">
        <v>6837</v>
      </c>
      <c r="C2644" s="19">
        <v>99945</v>
      </c>
      <c r="D2644" s="48" t="s">
        <v>8502</v>
      </c>
      <c r="E2644" s="41" t="s">
        <v>9025</v>
      </c>
      <c r="F2644" s="44" t="s">
        <v>57</v>
      </c>
      <c r="G2644" s="18" t="s">
        <v>4188</v>
      </c>
      <c r="H2644" s="10">
        <v>0.82550000000000001</v>
      </c>
      <c r="I2644" s="36">
        <f>(Reference!B$12*List!$H2644)+Reference!B$13</f>
        <v>877.7555453725937</v>
      </c>
      <c r="J2644" s="36">
        <f>(Reference!C$12*List!$H2644)+Reference!C$13</f>
        <v>1309.9198226818226</v>
      </c>
      <c r="K2644" s="36">
        <f>(Reference!D$12*List!$H2644)+Reference!D$13</f>
        <v>1568.1311833382799</v>
      </c>
      <c r="L2644" s="36">
        <f>(Reference!E$12*List!$H2644)+Reference!E$13</f>
        <v>1939.4119398190389</v>
      </c>
      <c r="M2644" s="36">
        <f>(Reference!F$12*List!$H2644)+Reference!F$13</f>
        <v>2020.4087666354853</v>
      </c>
      <c r="N2644" s="36">
        <f>(Reference!G$12*List!$H2644)+Reference!G$13</f>
        <v>2287.8613759891214</v>
      </c>
      <c r="O2644" s="36">
        <f>(Reference!H$12*List!$H2644)+Reference!H$13</f>
        <v>2374.8378343155073</v>
      </c>
      <c r="P2644" s="36">
        <f>(Reference!I$12*List!$H2644)+Reference!I$13</f>
        <v>2468.3375270163724</v>
      </c>
      <c r="Q2644" s="36">
        <f>(Reference!J$12*List!$H2644)+Reference!J$13</f>
        <v>2857.5571780269479</v>
      </c>
      <c r="R2644" s="36">
        <f>(Reference!K$12*List!$H2644)+Reference!K$13</f>
        <v>2948.3388564051133</v>
      </c>
      <c r="S2644" s="36">
        <f>(Reference!L$12*List!$H2644)+Reference!L$13</f>
        <v>3181.0008824281945</v>
      </c>
      <c r="T2644" s="36">
        <f>(Reference!M$12*List!$H2644)+Reference!M$13</f>
        <v>3800.1645451391532</v>
      </c>
      <c r="U2644" s="36">
        <f>(Reference!N$12*List!$H2644)+Reference!N$13</f>
        <v>15329.981302030657</v>
      </c>
      <c r="V2644" s="12">
        <f>(Reference!O$12*List!$H2644)+Reference!O$13</f>
        <v>569.85888289718832</v>
      </c>
      <c r="W2644" s="12">
        <f>(Reference!P$12*List!$H2644)+Reference!P$13</f>
        <v>802.98297135512905</v>
      </c>
      <c r="X2644" s="12">
        <f>(Reference!Q$12*List!$H2644)+Reference!Q$13</f>
        <v>401.49148567756453</v>
      </c>
      <c r="Y2644" s="53"/>
      <c r="Z2644" s="1" t="str">
        <f t="shared" si="83"/>
        <v>DONLEY, Texas</v>
      </c>
      <c r="AA2644" s="40" t="s">
        <v>9025</v>
      </c>
      <c r="AB2644" s="40" t="s">
        <v>277</v>
      </c>
      <c r="AC2644" s="43" t="s">
        <v>57</v>
      </c>
      <c r="AD2644" s="61">
        <v>0.85189999999999999</v>
      </c>
      <c r="AE2644" s="56" t="str">
        <f t="shared" si="82"/>
        <v/>
      </c>
      <c r="AF2644" s="60">
        <v>45650</v>
      </c>
      <c r="AI2644" s="60">
        <v>0.81089999999999995</v>
      </c>
    </row>
    <row r="2645" spans="1:35" x14ac:dyDescent="0.35">
      <c r="A2645" s="46" t="s">
        <v>3359</v>
      </c>
      <c r="B2645" s="65" t="s">
        <v>6838</v>
      </c>
      <c r="C2645" s="28">
        <v>99945</v>
      </c>
      <c r="D2645" s="48" t="s">
        <v>8502</v>
      </c>
      <c r="E2645" s="40" t="s">
        <v>7777</v>
      </c>
      <c r="F2645" s="44" t="s">
        <v>57</v>
      </c>
      <c r="G2645" s="18" t="s">
        <v>4188</v>
      </c>
      <c r="H2645" s="10">
        <v>0.82550000000000001</v>
      </c>
      <c r="I2645" s="36">
        <f>(Reference!B$12*List!$H2645)+Reference!B$13</f>
        <v>877.7555453725937</v>
      </c>
      <c r="J2645" s="36">
        <f>(Reference!C$12*List!$H2645)+Reference!C$13</f>
        <v>1309.9198226818226</v>
      </c>
      <c r="K2645" s="36">
        <f>(Reference!D$12*List!$H2645)+Reference!D$13</f>
        <v>1568.1311833382799</v>
      </c>
      <c r="L2645" s="36">
        <f>(Reference!E$12*List!$H2645)+Reference!E$13</f>
        <v>1939.4119398190389</v>
      </c>
      <c r="M2645" s="36">
        <f>(Reference!F$12*List!$H2645)+Reference!F$13</f>
        <v>2020.4087666354853</v>
      </c>
      <c r="N2645" s="36">
        <f>(Reference!G$12*List!$H2645)+Reference!G$13</f>
        <v>2287.8613759891214</v>
      </c>
      <c r="O2645" s="36">
        <f>(Reference!H$12*List!$H2645)+Reference!H$13</f>
        <v>2374.8378343155073</v>
      </c>
      <c r="P2645" s="36">
        <f>(Reference!I$12*List!$H2645)+Reference!I$13</f>
        <v>2468.3375270163724</v>
      </c>
      <c r="Q2645" s="36">
        <f>(Reference!J$12*List!$H2645)+Reference!J$13</f>
        <v>2857.5571780269479</v>
      </c>
      <c r="R2645" s="36">
        <f>(Reference!K$12*List!$H2645)+Reference!K$13</f>
        <v>2948.3388564051133</v>
      </c>
      <c r="S2645" s="36">
        <f>(Reference!L$12*List!$H2645)+Reference!L$13</f>
        <v>3181.0008824281945</v>
      </c>
      <c r="T2645" s="36">
        <f>(Reference!M$12*List!$H2645)+Reference!M$13</f>
        <v>3800.1645451391532</v>
      </c>
      <c r="U2645" s="36">
        <f>(Reference!N$12*List!$H2645)+Reference!N$13</f>
        <v>15329.981302030657</v>
      </c>
      <c r="V2645" s="12">
        <f>(Reference!O$12*List!$H2645)+Reference!O$13</f>
        <v>569.85888289718832</v>
      </c>
      <c r="W2645" s="12">
        <f>(Reference!P$12*List!$H2645)+Reference!P$13</f>
        <v>802.98297135512905</v>
      </c>
      <c r="X2645" s="12">
        <f>(Reference!Q$12*List!$H2645)+Reference!Q$13</f>
        <v>401.49148567756453</v>
      </c>
      <c r="Y2645" s="53"/>
      <c r="Z2645" s="1" t="str">
        <f t="shared" si="83"/>
        <v>DUVAL, Texas</v>
      </c>
      <c r="AA2645" s="40" t="s">
        <v>7777</v>
      </c>
      <c r="AB2645" s="40" t="s">
        <v>277</v>
      </c>
      <c r="AC2645" s="43" t="s">
        <v>57</v>
      </c>
      <c r="AD2645" s="61">
        <v>1.008</v>
      </c>
      <c r="AE2645" s="56" t="str">
        <f t="shared" si="82"/>
        <v/>
      </c>
      <c r="AF2645" s="60">
        <v>45651</v>
      </c>
      <c r="AI2645" s="60">
        <v>0.82550000000000001</v>
      </c>
    </row>
    <row r="2646" spans="1:35" x14ac:dyDescent="0.35">
      <c r="A2646" s="46" t="s">
        <v>3360</v>
      </c>
      <c r="B2646" s="65" t="s">
        <v>6839</v>
      </c>
      <c r="C2646" s="28">
        <v>99945</v>
      </c>
      <c r="D2646" s="48" t="s">
        <v>8502</v>
      </c>
      <c r="E2646" s="40" t="s">
        <v>9026</v>
      </c>
      <c r="F2646" s="44" t="s">
        <v>57</v>
      </c>
      <c r="G2646" s="18" t="s">
        <v>4188</v>
      </c>
      <c r="H2646" s="16">
        <v>0.82550000000000001</v>
      </c>
      <c r="I2646" s="36">
        <f>(Reference!B$12*List!$H2646)+Reference!B$13</f>
        <v>877.7555453725937</v>
      </c>
      <c r="J2646" s="36">
        <f>(Reference!C$12*List!$H2646)+Reference!C$13</f>
        <v>1309.9198226818226</v>
      </c>
      <c r="K2646" s="36">
        <f>(Reference!D$12*List!$H2646)+Reference!D$13</f>
        <v>1568.1311833382799</v>
      </c>
      <c r="L2646" s="36">
        <f>(Reference!E$12*List!$H2646)+Reference!E$13</f>
        <v>1939.4119398190389</v>
      </c>
      <c r="M2646" s="36">
        <f>(Reference!F$12*List!$H2646)+Reference!F$13</f>
        <v>2020.4087666354853</v>
      </c>
      <c r="N2646" s="36">
        <f>(Reference!G$12*List!$H2646)+Reference!G$13</f>
        <v>2287.8613759891214</v>
      </c>
      <c r="O2646" s="36">
        <f>(Reference!H$12*List!$H2646)+Reference!H$13</f>
        <v>2374.8378343155073</v>
      </c>
      <c r="P2646" s="36">
        <f>(Reference!I$12*List!$H2646)+Reference!I$13</f>
        <v>2468.3375270163724</v>
      </c>
      <c r="Q2646" s="36">
        <f>(Reference!J$12*List!$H2646)+Reference!J$13</f>
        <v>2857.5571780269479</v>
      </c>
      <c r="R2646" s="36">
        <f>(Reference!K$12*List!$H2646)+Reference!K$13</f>
        <v>2948.3388564051133</v>
      </c>
      <c r="S2646" s="36">
        <f>(Reference!L$12*List!$H2646)+Reference!L$13</f>
        <v>3181.0008824281945</v>
      </c>
      <c r="T2646" s="36">
        <f>(Reference!M$12*List!$H2646)+Reference!M$13</f>
        <v>3800.1645451391532</v>
      </c>
      <c r="U2646" s="36">
        <f>(Reference!N$12*List!$H2646)+Reference!N$13</f>
        <v>15329.981302030657</v>
      </c>
      <c r="V2646" s="12">
        <f>(Reference!O$12*List!$H2646)+Reference!O$13</f>
        <v>569.85888289718832</v>
      </c>
      <c r="W2646" s="12">
        <f>(Reference!P$12*List!$H2646)+Reference!P$13</f>
        <v>802.98297135512905</v>
      </c>
      <c r="X2646" s="12">
        <f>(Reference!Q$12*List!$H2646)+Reference!Q$13</f>
        <v>401.49148567756453</v>
      </c>
      <c r="Y2646" s="53"/>
      <c r="Z2646" s="1" t="str">
        <f t="shared" si="83"/>
        <v>EASTLAND, Texas</v>
      </c>
      <c r="AA2646" s="41" t="s">
        <v>9026</v>
      </c>
      <c r="AB2646" s="40" t="s">
        <v>277</v>
      </c>
      <c r="AC2646" s="44" t="s">
        <v>57</v>
      </c>
      <c r="AD2646" s="62">
        <v>0.82550000000000001</v>
      </c>
      <c r="AE2646" s="56" t="str">
        <f t="shared" si="82"/>
        <v/>
      </c>
      <c r="AF2646" s="60">
        <v>45652</v>
      </c>
      <c r="AI2646" s="60">
        <v>0.82550000000000001</v>
      </c>
    </row>
    <row r="2647" spans="1:35" x14ac:dyDescent="0.35">
      <c r="A2647" s="46" t="s">
        <v>3361</v>
      </c>
      <c r="B2647" s="65" t="s">
        <v>6840</v>
      </c>
      <c r="C2647" s="19" t="s">
        <v>2835</v>
      </c>
      <c r="D2647" s="48" t="s">
        <v>621</v>
      </c>
      <c r="E2647" s="41" t="s">
        <v>9027</v>
      </c>
      <c r="F2647" s="43" t="s">
        <v>57</v>
      </c>
      <c r="G2647" s="18" t="s">
        <v>4187</v>
      </c>
      <c r="H2647" s="10">
        <v>0.89870000000000005</v>
      </c>
      <c r="I2647" s="36">
        <f>(Reference!B$12*List!$H2647)+Reference!B$13</f>
        <v>934.13843063576314</v>
      </c>
      <c r="J2647" s="36">
        <f>(Reference!C$12*List!$H2647)+Reference!C$13</f>
        <v>1394.0629072292054</v>
      </c>
      <c r="K2647" s="36">
        <f>(Reference!D$12*List!$H2647)+Reference!D$13</f>
        <v>1668.8605504768598</v>
      </c>
      <c r="L2647" s="36">
        <f>(Reference!E$12*List!$H2647)+Reference!E$13</f>
        <v>2063.9906353992765</v>
      </c>
      <c r="M2647" s="36">
        <f>(Reference!F$12*List!$H2647)+Reference!F$13</f>
        <v>2150.1903171759091</v>
      </c>
      <c r="N2647" s="36">
        <f>(Reference!G$12*List!$H2647)+Reference!G$13</f>
        <v>2434.822823445058</v>
      </c>
      <c r="O2647" s="36">
        <f>(Reference!H$12*List!$H2647)+Reference!H$13</f>
        <v>2527.3862401179522</v>
      </c>
      <c r="P2647" s="36">
        <f>(Reference!I$12*List!$H2647)+Reference!I$13</f>
        <v>2626.8919130413142</v>
      </c>
      <c r="Q2647" s="36">
        <f>(Reference!J$12*List!$H2647)+Reference!J$13</f>
        <v>3041.1132026525142</v>
      </c>
      <c r="R2647" s="36">
        <f>(Reference!K$12*List!$H2647)+Reference!K$13</f>
        <v>3137.7262688048486</v>
      </c>
      <c r="S2647" s="36">
        <f>(Reference!L$12*List!$H2647)+Reference!L$13</f>
        <v>3385.3334084048392</v>
      </c>
      <c r="T2647" s="36">
        <f>(Reference!M$12*List!$H2647)+Reference!M$13</f>
        <v>4044.269230845005</v>
      </c>
      <c r="U2647" s="36">
        <f>(Reference!N$12*List!$H2647)+Reference!N$13</f>
        <v>16314.707153545529</v>
      </c>
      <c r="V2647" s="12">
        <f>(Reference!O$12*List!$H2647)+Reference!O$13</f>
        <v>606.46393561371792</v>
      </c>
      <c r="W2647" s="12">
        <f>(Reference!P$12*List!$H2647)+Reference!P$13</f>
        <v>854.56281836478445</v>
      </c>
      <c r="X2647" s="12">
        <f>(Reference!Q$12*List!$H2647)+Reference!Q$13</f>
        <v>427.28140918239222</v>
      </c>
      <c r="Y2647" s="53"/>
      <c r="Z2647" s="1" t="str">
        <f t="shared" si="83"/>
        <v>ECTOR, Texas</v>
      </c>
      <c r="AA2647" s="40" t="s">
        <v>9027</v>
      </c>
      <c r="AB2647" s="40" t="s">
        <v>277</v>
      </c>
      <c r="AC2647" s="43" t="s">
        <v>57</v>
      </c>
      <c r="AD2647" s="61">
        <v>0.85189999999999999</v>
      </c>
      <c r="AE2647" s="56" t="str">
        <f t="shared" si="82"/>
        <v/>
      </c>
      <c r="AF2647" s="60">
        <v>45653</v>
      </c>
      <c r="AI2647" s="60">
        <v>0.93020000000000003</v>
      </c>
    </row>
    <row r="2648" spans="1:35" x14ac:dyDescent="0.35">
      <c r="A2648" s="46" t="s">
        <v>3362</v>
      </c>
      <c r="B2648" s="65" t="s">
        <v>6841</v>
      </c>
      <c r="C2648" s="28">
        <v>99945</v>
      </c>
      <c r="D2648" s="48" t="s">
        <v>8502</v>
      </c>
      <c r="E2648" s="40" t="s">
        <v>7974</v>
      </c>
      <c r="F2648" s="44" t="s">
        <v>57</v>
      </c>
      <c r="G2648" s="18" t="s">
        <v>4188</v>
      </c>
      <c r="H2648" s="10">
        <v>0.82550000000000001</v>
      </c>
      <c r="I2648" s="36">
        <f>(Reference!B$12*List!$H2648)+Reference!B$13</f>
        <v>877.7555453725937</v>
      </c>
      <c r="J2648" s="36">
        <f>(Reference!C$12*List!$H2648)+Reference!C$13</f>
        <v>1309.9198226818226</v>
      </c>
      <c r="K2648" s="36">
        <f>(Reference!D$12*List!$H2648)+Reference!D$13</f>
        <v>1568.1311833382799</v>
      </c>
      <c r="L2648" s="36">
        <f>(Reference!E$12*List!$H2648)+Reference!E$13</f>
        <v>1939.4119398190389</v>
      </c>
      <c r="M2648" s="36">
        <f>(Reference!F$12*List!$H2648)+Reference!F$13</f>
        <v>2020.4087666354853</v>
      </c>
      <c r="N2648" s="36">
        <f>(Reference!G$12*List!$H2648)+Reference!G$13</f>
        <v>2287.8613759891214</v>
      </c>
      <c r="O2648" s="36">
        <f>(Reference!H$12*List!$H2648)+Reference!H$13</f>
        <v>2374.8378343155073</v>
      </c>
      <c r="P2648" s="36">
        <f>(Reference!I$12*List!$H2648)+Reference!I$13</f>
        <v>2468.3375270163724</v>
      </c>
      <c r="Q2648" s="36">
        <f>(Reference!J$12*List!$H2648)+Reference!J$13</f>
        <v>2857.5571780269479</v>
      </c>
      <c r="R2648" s="36">
        <f>(Reference!K$12*List!$H2648)+Reference!K$13</f>
        <v>2948.3388564051133</v>
      </c>
      <c r="S2648" s="36">
        <f>(Reference!L$12*List!$H2648)+Reference!L$13</f>
        <v>3181.0008824281945</v>
      </c>
      <c r="T2648" s="36">
        <f>(Reference!M$12*List!$H2648)+Reference!M$13</f>
        <v>3800.1645451391532</v>
      </c>
      <c r="U2648" s="36">
        <f>(Reference!N$12*List!$H2648)+Reference!N$13</f>
        <v>15329.981302030657</v>
      </c>
      <c r="V2648" s="12">
        <f>(Reference!O$12*List!$H2648)+Reference!O$13</f>
        <v>569.85888289718832</v>
      </c>
      <c r="W2648" s="12">
        <f>(Reference!P$12*List!$H2648)+Reference!P$13</f>
        <v>802.98297135512905</v>
      </c>
      <c r="X2648" s="12">
        <f>(Reference!Q$12*List!$H2648)+Reference!Q$13</f>
        <v>401.49148567756453</v>
      </c>
      <c r="Y2648" s="53"/>
      <c r="Z2648" s="1" t="str">
        <f t="shared" si="83"/>
        <v>EDWARDS, Texas</v>
      </c>
      <c r="AA2648" s="40" t="s">
        <v>7974</v>
      </c>
      <c r="AB2648" s="40" t="s">
        <v>277</v>
      </c>
      <c r="AC2648" s="43" t="s">
        <v>57</v>
      </c>
      <c r="AD2648" s="61">
        <v>0.95099999999999996</v>
      </c>
      <c r="AE2648" s="56" t="str">
        <f t="shared" si="82"/>
        <v/>
      </c>
      <c r="AF2648" s="60">
        <v>45654</v>
      </c>
      <c r="AI2648" s="60">
        <v>0.82550000000000001</v>
      </c>
    </row>
    <row r="2649" spans="1:35" x14ac:dyDescent="0.35">
      <c r="A2649" s="46" t="s">
        <v>3363</v>
      </c>
      <c r="B2649" s="65" t="s">
        <v>6842</v>
      </c>
      <c r="C2649" s="19" t="s">
        <v>4162</v>
      </c>
      <c r="D2649" s="48" t="s">
        <v>440</v>
      </c>
      <c r="E2649" s="41" t="s">
        <v>8114</v>
      </c>
      <c r="F2649" s="43" t="s">
        <v>57</v>
      </c>
      <c r="G2649" s="18" t="s">
        <v>4187</v>
      </c>
      <c r="H2649" s="16">
        <v>0.9778</v>
      </c>
      <c r="I2649" s="36">
        <f>(Reference!B$12*List!$H2649)+Reference!B$13</f>
        <v>995.06583807178356</v>
      </c>
      <c r="J2649" s="36">
        <f>(Reference!C$12*List!$H2649)+Reference!C$13</f>
        <v>1484.9880163507626</v>
      </c>
      <c r="K2649" s="36">
        <f>(Reference!D$12*List!$H2649)+Reference!D$13</f>
        <v>1777.7088146935489</v>
      </c>
      <c r="L2649" s="36">
        <f>(Reference!E$12*List!$H2649)+Reference!E$13</f>
        <v>2198.6105099948609</v>
      </c>
      <c r="M2649" s="36">
        <f>(Reference!F$12*List!$H2649)+Reference!F$13</f>
        <v>2290.4324025276505</v>
      </c>
      <c r="N2649" s="36">
        <f>(Reference!G$12*List!$H2649)+Reference!G$13</f>
        <v>2593.6295241795469</v>
      </c>
      <c r="O2649" s="36">
        <f>(Reference!H$12*List!$H2649)+Reference!H$13</f>
        <v>2692.2302141476439</v>
      </c>
      <c r="P2649" s="36">
        <f>(Reference!I$12*List!$H2649)+Reference!I$13</f>
        <v>2798.2259558633477</v>
      </c>
      <c r="Q2649" s="36">
        <f>(Reference!J$12*List!$H2649)+Reference!J$13</f>
        <v>3239.4640434705789</v>
      </c>
      <c r="R2649" s="36">
        <f>(Reference!K$12*List!$H2649)+Reference!K$13</f>
        <v>3342.3785136247802</v>
      </c>
      <c r="S2649" s="36">
        <f>(Reference!L$12*List!$H2649)+Reference!L$13</f>
        <v>3606.1353592894375</v>
      </c>
      <c r="T2649" s="36">
        <f>(Reference!M$12*List!$H2649)+Reference!M$13</f>
        <v>4308.0490209998243</v>
      </c>
      <c r="U2649" s="36">
        <f>(Reference!N$12*List!$H2649)+Reference!N$13</f>
        <v>17378.80298489561</v>
      </c>
      <c r="V2649" s="12">
        <f>(Reference!O$12*List!$H2649)+Reference!O$13</f>
        <v>646.01939558472202</v>
      </c>
      <c r="W2649" s="12">
        <f>(Reference!P$12*List!$H2649)+Reference!P$13</f>
        <v>910.30005741483558</v>
      </c>
      <c r="X2649" s="12">
        <f>(Reference!Q$12*List!$H2649)+Reference!Q$13</f>
        <v>455.15002870741779</v>
      </c>
      <c r="Y2649" s="53"/>
      <c r="Z2649" s="1" t="str">
        <f t="shared" si="83"/>
        <v>ELLIS, Texas</v>
      </c>
      <c r="AA2649" s="41" t="s">
        <v>8114</v>
      </c>
      <c r="AB2649" s="40" t="s">
        <v>277</v>
      </c>
      <c r="AC2649" s="44" t="s">
        <v>57</v>
      </c>
      <c r="AD2649" s="62">
        <v>0.82550000000000001</v>
      </c>
      <c r="AE2649" s="56" t="str">
        <f t="shared" si="82"/>
        <v/>
      </c>
      <c r="AF2649" s="60">
        <v>45660</v>
      </c>
      <c r="AI2649" s="60">
        <v>0.82550000000000001</v>
      </c>
    </row>
    <row r="2650" spans="1:35" x14ac:dyDescent="0.35">
      <c r="A2650" s="46" t="s">
        <v>3364</v>
      </c>
      <c r="B2650" s="65" t="s">
        <v>6843</v>
      </c>
      <c r="C2650" s="19" t="s">
        <v>4163</v>
      </c>
      <c r="D2650" s="48" t="s">
        <v>465</v>
      </c>
      <c r="E2650" s="41" t="s">
        <v>7720</v>
      </c>
      <c r="F2650" s="43" t="s">
        <v>57</v>
      </c>
      <c r="G2650" s="18" t="s">
        <v>4187</v>
      </c>
      <c r="H2650" s="16">
        <v>0.79869999999999997</v>
      </c>
      <c r="I2650" s="36">
        <f>(Reference!B$12*List!$H2650)+Reference!B$13</f>
        <v>857.11263109591425</v>
      </c>
      <c r="J2650" s="36">
        <f>(Reference!C$12*List!$H2650)+Reference!C$13</f>
        <v>1279.1133381754034</v>
      </c>
      <c r="K2650" s="36">
        <f>(Reference!D$12*List!$H2650)+Reference!D$13</f>
        <v>1531.2521254241551</v>
      </c>
      <c r="L2650" s="36">
        <f>(Reference!E$12*List!$H2650)+Reference!E$13</f>
        <v>1893.8011605628865</v>
      </c>
      <c r="M2650" s="36">
        <f>(Reference!F$12*List!$H2650)+Reference!F$13</f>
        <v>1972.8931169840735</v>
      </c>
      <c r="N2650" s="36">
        <f>(Reference!G$12*List!$H2650)+Reference!G$13</f>
        <v>2234.055818723833</v>
      </c>
      <c r="O2650" s="36">
        <f>(Reference!H$12*List!$H2650)+Reference!H$13</f>
        <v>2318.9867786392024</v>
      </c>
      <c r="P2650" s="36">
        <f>(Reference!I$12*List!$H2650)+Reference!I$13</f>
        <v>2410.2875605482245</v>
      </c>
      <c r="Q2650" s="36">
        <f>(Reference!J$12*List!$H2650)+Reference!J$13</f>
        <v>2790.3536061694999</v>
      </c>
      <c r="R2650" s="36">
        <f>(Reference!K$12*List!$H2650)+Reference!K$13</f>
        <v>2879.0002955811669</v>
      </c>
      <c r="S2650" s="36">
        <f>(Reference!L$12*List!$H2650)+Reference!L$13</f>
        <v>3106.1906133547782</v>
      </c>
      <c r="T2650" s="36">
        <f>(Reference!M$12*List!$H2650)+Reference!M$13</f>
        <v>3710.7928842523115</v>
      </c>
      <c r="U2650" s="36">
        <f>(Reference!N$12*List!$H2650)+Reference!N$13</f>
        <v>14969.453258033409</v>
      </c>
      <c r="V2650" s="12">
        <f>(Reference!O$12*List!$H2650)+Reference!O$13</f>
        <v>556.45703299550803</v>
      </c>
      <c r="W2650" s="12">
        <f>(Reference!P$12*List!$H2650)+Reference!P$13</f>
        <v>784.09854649367048</v>
      </c>
      <c r="X2650" s="12">
        <f>(Reference!Q$12*List!$H2650)+Reference!Q$13</f>
        <v>392.04927324683524</v>
      </c>
      <c r="Y2650" s="53"/>
      <c r="Z2650" s="1" t="str">
        <f t="shared" si="83"/>
        <v>EL PASO, Texas</v>
      </c>
      <c r="AA2650" s="41" t="s">
        <v>7720</v>
      </c>
      <c r="AB2650" s="40" t="s">
        <v>277</v>
      </c>
      <c r="AC2650" s="44" t="s">
        <v>57</v>
      </c>
      <c r="AD2650" s="62">
        <v>0.82550000000000001</v>
      </c>
      <c r="AE2650" s="56" t="str">
        <f t="shared" si="82"/>
        <v/>
      </c>
      <c r="AF2650" s="60">
        <v>45661</v>
      </c>
      <c r="AI2650" s="60">
        <v>0.82550000000000001</v>
      </c>
    </row>
    <row r="2651" spans="1:35" x14ac:dyDescent="0.35">
      <c r="A2651" s="46" t="s">
        <v>3365</v>
      </c>
      <c r="B2651" s="65" t="s">
        <v>6844</v>
      </c>
      <c r="C2651" s="28">
        <v>99945</v>
      </c>
      <c r="D2651" s="48" t="s">
        <v>8502</v>
      </c>
      <c r="E2651" s="40" t="s">
        <v>9028</v>
      </c>
      <c r="F2651" s="44" t="s">
        <v>57</v>
      </c>
      <c r="G2651" s="18" t="s">
        <v>4188</v>
      </c>
      <c r="H2651" s="10">
        <v>0.82550000000000001</v>
      </c>
      <c r="I2651" s="36">
        <f>(Reference!B$12*List!$H2651)+Reference!B$13</f>
        <v>877.7555453725937</v>
      </c>
      <c r="J2651" s="36">
        <f>(Reference!C$12*List!$H2651)+Reference!C$13</f>
        <v>1309.9198226818226</v>
      </c>
      <c r="K2651" s="36">
        <f>(Reference!D$12*List!$H2651)+Reference!D$13</f>
        <v>1568.1311833382799</v>
      </c>
      <c r="L2651" s="36">
        <f>(Reference!E$12*List!$H2651)+Reference!E$13</f>
        <v>1939.4119398190389</v>
      </c>
      <c r="M2651" s="36">
        <f>(Reference!F$12*List!$H2651)+Reference!F$13</f>
        <v>2020.4087666354853</v>
      </c>
      <c r="N2651" s="36">
        <f>(Reference!G$12*List!$H2651)+Reference!G$13</f>
        <v>2287.8613759891214</v>
      </c>
      <c r="O2651" s="36">
        <f>(Reference!H$12*List!$H2651)+Reference!H$13</f>
        <v>2374.8378343155073</v>
      </c>
      <c r="P2651" s="36">
        <f>(Reference!I$12*List!$H2651)+Reference!I$13</f>
        <v>2468.3375270163724</v>
      </c>
      <c r="Q2651" s="36">
        <f>(Reference!J$12*List!$H2651)+Reference!J$13</f>
        <v>2857.5571780269479</v>
      </c>
      <c r="R2651" s="36">
        <f>(Reference!K$12*List!$H2651)+Reference!K$13</f>
        <v>2948.3388564051133</v>
      </c>
      <c r="S2651" s="36">
        <f>(Reference!L$12*List!$H2651)+Reference!L$13</f>
        <v>3181.0008824281945</v>
      </c>
      <c r="T2651" s="36">
        <f>(Reference!M$12*List!$H2651)+Reference!M$13</f>
        <v>3800.1645451391532</v>
      </c>
      <c r="U2651" s="36">
        <f>(Reference!N$12*List!$H2651)+Reference!N$13</f>
        <v>15329.981302030657</v>
      </c>
      <c r="V2651" s="12">
        <f>(Reference!O$12*List!$H2651)+Reference!O$13</f>
        <v>569.85888289718832</v>
      </c>
      <c r="W2651" s="12">
        <f>(Reference!P$12*List!$H2651)+Reference!P$13</f>
        <v>802.98297135512905</v>
      </c>
      <c r="X2651" s="12">
        <f>(Reference!Q$12*List!$H2651)+Reference!Q$13</f>
        <v>401.49148567756453</v>
      </c>
      <c r="Y2651" s="53"/>
      <c r="Z2651" s="1" t="str">
        <f t="shared" si="83"/>
        <v>ERATH, Texas</v>
      </c>
      <c r="AA2651" s="40" t="s">
        <v>9028</v>
      </c>
      <c r="AB2651" s="40" t="s">
        <v>277</v>
      </c>
      <c r="AC2651" s="43" t="s">
        <v>57</v>
      </c>
      <c r="AD2651" s="61">
        <v>0.92530000000000001</v>
      </c>
      <c r="AE2651" s="56" t="str">
        <f t="shared" si="82"/>
        <v/>
      </c>
      <c r="AF2651" s="60">
        <v>45662</v>
      </c>
      <c r="AI2651" s="60">
        <v>0.79869999999999997</v>
      </c>
    </row>
    <row r="2652" spans="1:35" x14ac:dyDescent="0.35">
      <c r="A2652" s="46" t="s">
        <v>3366</v>
      </c>
      <c r="B2652" s="65" t="s">
        <v>6845</v>
      </c>
      <c r="C2652" s="19" t="s">
        <v>4164</v>
      </c>
      <c r="D2652" s="48" t="s">
        <v>734</v>
      </c>
      <c r="E2652" s="41" t="s">
        <v>9029</v>
      </c>
      <c r="F2652" s="43" t="s">
        <v>57</v>
      </c>
      <c r="G2652" s="18" t="s">
        <v>4187</v>
      </c>
      <c r="H2652" s="10">
        <v>0.92510000000000003</v>
      </c>
      <c r="I2652" s="36">
        <f>(Reference!B$12*List!$H2652)+Reference!B$13</f>
        <v>954.47324171428318</v>
      </c>
      <c r="J2652" s="36">
        <f>(Reference!C$12*List!$H2652)+Reference!C$13</f>
        <v>1424.4095934594091</v>
      </c>
      <c r="K2652" s="36">
        <f>(Reference!D$12*List!$H2652)+Reference!D$13</f>
        <v>1705.1891746907736</v>
      </c>
      <c r="L2652" s="36">
        <f>(Reference!E$12*List!$H2652)+Reference!E$13</f>
        <v>2108.9206567560832</v>
      </c>
      <c r="M2652" s="36">
        <f>(Reference!F$12*List!$H2652)+Reference!F$13</f>
        <v>2196.9967780265533</v>
      </c>
      <c r="N2652" s="36">
        <f>(Reference!G$12*List!$H2652)+Reference!G$13</f>
        <v>2487.8253126914615</v>
      </c>
      <c r="O2652" s="36">
        <f>(Reference!H$12*List!$H2652)+Reference!H$13</f>
        <v>2582.4036979483426</v>
      </c>
      <c r="P2652" s="36">
        <f>(Reference!I$12*List!$H2652)+Reference!I$13</f>
        <v>2684.0754620994894</v>
      </c>
      <c r="Q2652" s="36">
        <f>(Reference!J$12*List!$H2652)+Reference!J$13</f>
        <v>3107.3137361240301</v>
      </c>
      <c r="R2652" s="36">
        <f>(Reference!K$12*List!$H2652)+Reference!K$13</f>
        <v>3206.0299257359002</v>
      </c>
      <c r="S2652" s="36">
        <f>(Reference!L$12*List!$H2652)+Reference!L$13</f>
        <v>3459.0271062980555</v>
      </c>
      <c r="T2652" s="36">
        <f>(Reference!M$12*List!$H2652)+Reference!M$13</f>
        <v>4132.3069863454757</v>
      </c>
      <c r="U2652" s="36">
        <f>(Reference!N$12*List!$H2652)+Reference!N$13</f>
        <v>16669.854181960727</v>
      </c>
      <c r="V2652" s="12">
        <f>(Reference!O$12*List!$H2652)+Reference!O$13</f>
        <v>619.66575790492539</v>
      </c>
      <c r="W2652" s="12">
        <f>(Reference!P$12*List!$H2652)+Reference!P$13</f>
        <v>873.16538613875855</v>
      </c>
      <c r="X2652" s="12">
        <f>(Reference!Q$12*List!$H2652)+Reference!Q$13</f>
        <v>436.58269306937927</v>
      </c>
      <c r="Y2652" s="53"/>
      <c r="Z2652" s="1" t="str">
        <f t="shared" si="83"/>
        <v>FALLS, Texas</v>
      </c>
      <c r="AA2652" s="40" t="s">
        <v>9029</v>
      </c>
      <c r="AB2652" s="40" t="s">
        <v>277</v>
      </c>
      <c r="AC2652" s="43" t="s">
        <v>57</v>
      </c>
      <c r="AD2652" s="61">
        <v>0.85189999999999999</v>
      </c>
      <c r="AE2652" s="56" t="str">
        <f t="shared" si="82"/>
        <v/>
      </c>
      <c r="AF2652" s="60">
        <v>45670</v>
      </c>
      <c r="AI2652" s="60">
        <v>0.9778</v>
      </c>
    </row>
    <row r="2653" spans="1:35" x14ac:dyDescent="0.35">
      <c r="A2653" s="46" t="s">
        <v>3367</v>
      </c>
      <c r="B2653" s="65" t="s">
        <v>6846</v>
      </c>
      <c r="C2653" s="19">
        <v>99945</v>
      </c>
      <c r="D2653" s="48" t="s">
        <v>8502</v>
      </c>
      <c r="E2653" s="41" t="s">
        <v>7855</v>
      </c>
      <c r="F2653" s="44" t="s">
        <v>57</v>
      </c>
      <c r="G2653" s="18" t="s">
        <v>4188</v>
      </c>
      <c r="H2653" s="16">
        <v>0.82550000000000001</v>
      </c>
      <c r="I2653" s="36">
        <f>(Reference!B$12*List!$H2653)+Reference!B$13</f>
        <v>877.7555453725937</v>
      </c>
      <c r="J2653" s="36">
        <f>(Reference!C$12*List!$H2653)+Reference!C$13</f>
        <v>1309.9198226818226</v>
      </c>
      <c r="K2653" s="36">
        <f>(Reference!D$12*List!$H2653)+Reference!D$13</f>
        <v>1568.1311833382799</v>
      </c>
      <c r="L2653" s="36">
        <f>(Reference!E$12*List!$H2653)+Reference!E$13</f>
        <v>1939.4119398190389</v>
      </c>
      <c r="M2653" s="36">
        <f>(Reference!F$12*List!$H2653)+Reference!F$13</f>
        <v>2020.4087666354853</v>
      </c>
      <c r="N2653" s="36">
        <f>(Reference!G$12*List!$H2653)+Reference!G$13</f>
        <v>2287.8613759891214</v>
      </c>
      <c r="O2653" s="36">
        <f>(Reference!H$12*List!$H2653)+Reference!H$13</f>
        <v>2374.8378343155073</v>
      </c>
      <c r="P2653" s="36">
        <f>(Reference!I$12*List!$H2653)+Reference!I$13</f>
        <v>2468.3375270163724</v>
      </c>
      <c r="Q2653" s="36">
        <f>(Reference!J$12*List!$H2653)+Reference!J$13</f>
        <v>2857.5571780269479</v>
      </c>
      <c r="R2653" s="36">
        <f>(Reference!K$12*List!$H2653)+Reference!K$13</f>
        <v>2948.3388564051133</v>
      </c>
      <c r="S2653" s="36">
        <f>(Reference!L$12*List!$H2653)+Reference!L$13</f>
        <v>3181.0008824281945</v>
      </c>
      <c r="T2653" s="36">
        <f>(Reference!M$12*List!$H2653)+Reference!M$13</f>
        <v>3800.1645451391532</v>
      </c>
      <c r="U2653" s="36">
        <f>(Reference!N$12*List!$H2653)+Reference!N$13</f>
        <v>15329.981302030657</v>
      </c>
      <c r="V2653" s="12">
        <f>(Reference!O$12*List!$H2653)+Reference!O$13</f>
        <v>569.85888289718832</v>
      </c>
      <c r="W2653" s="12">
        <f>(Reference!P$12*List!$H2653)+Reference!P$13</f>
        <v>802.98297135512905</v>
      </c>
      <c r="X2653" s="12">
        <f>(Reference!Q$12*List!$H2653)+Reference!Q$13</f>
        <v>401.49148567756453</v>
      </c>
      <c r="Y2653" s="53"/>
      <c r="Z2653" s="1" t="str">
        <f t="shared" si="83"/>
        <v>FANNIN, Texas</v>
      </c>
      <c r="AA2653" s="41" t="s">
        <v>7855</v>
      </c>
      <c r="AB2653" s="40" t="s">
        <v>277</v>
      </c>
      <c r="AC2653" s="44" t="s">
        <v>57</v>
      </c>
      <c r="AD2653" s="62">
        <v>0.82550000000000001</v>
      </c>
      <c r="AE2653" s="56" t="str">
        <f t="shared" si="82"/>
        <v/>
      </c>
      <c r="AF2653" s="60">
        <v>45671</v>
      </c>
      <c r="AI2653" s="60">
        <v>0.82550000000000001</v>
      </c>
    </row>
    <row r="2654" spans="1:35" x14ac:dyDescent="0.35">
      <c r="A2654" s="46" t="s">
        <v>3368</v>
      </c>
      <c r="B2654" s="65" t="s">
        <v>6847</v>
      </c>
      <c r="C2654" s="28">
        <v>99945</v>
      </c>
      <c r="D2654" s="48" t="s">
        <v>8502</v>
      </c>
      <c r="E2654" s="40" t="s">
        <v>7502</v>
      </c>
      <c r="F2654" s="44" t="s">
        <v>57</v>
      </c>
      <c r="G2654" s="18" t="s">
        <v>4188</v>
      </c>
      <c r="H2654" s="16">
        <v>0.82550000000000001</v>
      </c>
      <c r="I2654" s="36">
        <f>(Reference!B$12*List!$H2654)+Reference!B$13</f>
        <v>877.7555453725937</v>
      </c>
      <c r="J2654" s="36">
        <f>(Reference!C$12*List!$H2654)+Reference!C$13</f>
        <v>1309.9198226818226</v>
      </c>
      <c r="K2654" s="36">
        <f>(Reference!D$12*List!$H2654)+Reference!D$13</f>
        <v>1568.1311833382799</v>
      </c>
      <c r="L2654" s="36">
        <f>(Reference!E$12*List!$H2654)+Reference!E$13</f>
        <v>1939.4119398190389</v>
      </c>
      <c r="M2654" s="36">
        <f>(Reference!F$12*List!$H2654)+Reference!F$13</f>
        <v>2020.4087666354853</v>
      </c>
      <c r="N2654" s="36">
        <f>(Reference!G$12*List!$H2654)+Reference!G$13</f>
        <v>2287.8613759891214</v>
      </c>
      <c r="O2654" s="36">
        <f>(Reference!H$12*List!$H2654)+Reference!H$13</f>
        <v>2374.8378343155073</v>
      </c>
      <c r="P2654" s="36">
        <f>(Reference!I$12*List!$H2654)+Reference!I$13</f>
        <v>2468.3375270163724</v>
      </c>
      <c r="Q2654" s="36">
        <f>(Reference!J$12*List!$H2654)+Reference!J$13</f>
        <v>2857.5571780269479</v>
      </c>
      <c r="R2654" s="36">
        <f>(Reference!K$12*List!$H2654)+Reference!K$13</f>
        <v>2948.3388564051133</v>
      </c>
      <c r="S2654" s="36">
        <f>(Reference!L$12*List!$H2654)+Reference!L$13</f>
        <v>3181.0008824281945</v>
      </c>
      <c r="T2654" s="36">
        <f>(Reference!M$12*List!$H2654)+Reference!M$13</f>
        <v>3800.1645451391532</v>
      </c>
      <c r="U2654" s="36">
        <f>(Reference!N$12*List!$H2654)+Reference!N$13</f>
        <v>15329.981302030657</v>
      </c>
      <c r="V2654" s="12">
        <f>(Reference!O$12*List!$H2654)+Reference!O$13</f>
        <v>569.85888289718832</v>
      </c>
      <c r="W2654" s="12">
        <f>(Reference!P$12*List!$H2654)+Reference!P$13</f>
        <v>802.98297135512905</v>
      </c>
      <c r="X2654" s="12">
        <f>(Reference!Q$12*List!$H2654)+Reference!Q$13</f>
        <v>401.49148567756453</v>
      </c>
      <c r="Y2654" s="53"/>
      <c r="Z2654" s="1" t="str">
        <f t="shared" si="83"/>
        <v>FAYETTE, Texas</v>
      </c>
      <c r="AA2654" s="41" t="s">
        <v>7502</v>
      </c>
      <c r="AB2654" s="40" t="s">
        <v>277</v>
      </c>
      <c r="AC2654" s="44" t="s">
        <v>57</v>
      </c>
      <c r="AD2654" s="62">
        <v>0.82550000000000001</v>
      </c>
      <c r="AE2654" s="56" t="str">
        <f t="shared" si="82"/>
        <v/>
      </c>
      <c r="AF2654" s="60">
        <v>45672</v>
      </c>
      <c r="AI2654" s="60">
        <v>0.78049999999999997</v>
      </c>
    </row>
    <row r="2655" spans="1:35" x14ac:dyDescent="0.35">
      <c r="A2655" s="46" t="s">
        <v>3369</v>
      </c>
      <c r="B2655" s="65" t="s">
        <v>6848</v>
      </c>
      <c r="C2655" s="19">
        <v>99945</v>
      </c>
      <c r="D2655" s="48" t="s">
        <v>8502</v>
      </c>
      <c r="E2655" s="41" t="s">
        <v>9030</v>
      </c>
      <c r="F2655" s="44" t="s">
        <v>57</v>
      </c>
      <c r="G2655" s="18" t="s">
        <v>4188</v>
      </c>
      <c r="H2655" s="16">
        <v>0.82550000000000001</v>
      </c>
      <c r="I2655" s="36">
        <f>(Reference!B$12*List!$H2655)+Reference!B$13</f>
        <v>877.7555453725937</v>
      </c>
      <c r="J2655" s="36">
        <f>(Reference!C$12*List!$H2655)+Reference!C$13</f>
        <v>1309.9198226818226</v>
      </c>
      <c r="K2655" s="36">
        <f>(Reference!D$12*List!$H2655)+Reference!D$13</f>
        <v>1568.1311833382799</v>
      </c>
      <c r="L2655" s="36">
        <f>(Reference!E$12*List!$H2655)+Reference!E$13</f>
        <v>1939.4119398190389</v>
      </c>
      <c r="M2655" s="36">
        <f>(Reference!F$12*List!$H2655)+Reference!F$13</f>
        <v>2020.4087666354853</v>
      </c>
      <c r="N2655" s="36">
        <f>(Reference!G$12*List!$H2655)+Reference!G$13</f>
        <v>2287.8613759891214</v>
      </c>
      <c r="O2655" s="36">
        <f>(Reference!H$12*List!$H2655)+Reference!H$13</f>
        <v>2374.8378343155073</v>
      </c>
      <c r="P2655" s="36">
        <f>(Reference!I$12*List!$H2655)+Reference!I$13</f>
        <v>2468.3375270163724</v>
      </c>
      <c r="Q2655" s="36">
        <f>(Reference!J$12*List!$H2655)+Reference!J$13</f>
        <v>2857.5571780269479</v>
      </c>
      <c r="R2655" s="36">
        <f>(Reference!K$12*List!$H2655)+Reference!K$13</f>
        <v>2948.3388564051133</v>
      </c>
      <c r="S2655" s="36">
        <f>(Reference!L$12*List!$H2655)+Reference!L$13</f>
        <v>3181.0008824281945</v>
      </c>
      <c r="T2655" s="36">
        <f>(Reference!M$12*List!$H2655)+Reference!M$13</f>
        <v>3800.1645451391532</v>
      </c>
      <c r="U2655" s="36">
        <f>(Reference!N$12*List!$H2655)+Reference!N$13</f>
        <v>15329.981302030657</v>
      </c>
      <c r="V2655" s="12">
        <f>(Reference!O$12*List!$H2655)+Reference!O$13</f>
        <v>569.85888289718832</v>
      </c>
      <c r="W2655" s="12">
        <f>(Reference!P$12*List!$H2655)+Reference!P$13</f>
        <v>802.98297135512905</v>
      </c>
      <c r="X2655" s="12">
        <f>(Reference!Q$12*List!$H2655)+Reference!Q$13</f>
        <v>401.49148567756453</v>
      </c>
      <c r="Y2655" s="53"/>
      <c r="Z2655" s="1" t="str">
        <f t="shared" si="83"/>
        <v>FISHER, Texas</v>
      </c>
      <c r="AA2655" s="41" t="s">
        <v>9030</v>
      </c>
      <c r="AB2655" s="40" t="s">
        <v>277</v>
      </c>
      <c r="AC2655" s="44" t="s">
        <v>57</v>
      </c>
      <c r="AD2655" s="62">
        <v>0.82550000000000001</v>
      </c>
      <c r="AE2655" s="56" t="str">
        <f t="shared" si="82"/>
        <v/>
      </c>
      <c r="AF2655" s="60">
        <v>45680</v>
      </c>
      <c r="AI2655" s="60">
        <v>0.82550000000000001</v>
      </c>
    </row>
    <row r="2656" spans="1:35" x14ac:dyDescent="0.35">
      <c r="A2656" s="46" t="s">
        <v>3370</v>
      </c>
      <c r="B2656" s="65" t="s">
        <v>6849</v>
      </c>
      <c r="C2656" s="19">
        <v>99945</v>
      </c>
      <c r="D2656" s="48" t="s">
        <v>8502</v>
      </c>
      <c r="E2656" s="41" t="s">
        <v>7856</v>
      </c>
      <c r="F2656" s="44" t="s">
        <v>57</v>
      </c>
      <c r="G2656" s="18" t="s">
        <v>4188</v>
      </c>
      <c r="H2656" s="10">
        <v>0.82550000000000001</v>
      </c>
      <c r="I2656" s="36">
        <f>(Reference!B$12*List!$H2656)+Reference!B$13</f>
        <v>877.7555453725937</v>
      </c>
      <c r="J2656" s="36">
        <f>(Reference!C$12*List!$H2656)+Reference!C$13</f>
        <v>1309.9198226818226</v>
      </c>
      <c r="K2656" s="36">
        <f>(Reference!D$12*List!$H2656)+Reference!D$13</f>
        <v>1568.1311833382799</v>
      </c>
      <c r="L2656" s="36">
        <f>(Reference!E$12*List!$H2656)+Reference!E$13</f>
        <v>1939.4119398190389</v>
      </c>
      <c r="M2656" s="36">
        <f>(Reference!F$12*List!$H2656)+Reference!F$13</f>
        <v>2020.4087666354853</v>
      </c>
      <c r="N2656" s="36">
        <f>(Reference!G$12*List!$H2656)+Reference!G$13</f>
        <v>2287.8613759891214</v>
      </c>
      <c r="O2656" s="36">
        <f>(Reference!H$12*List!$H2656)+Reference!H$13</f>
        <v>2374.8378343155073</v>
      </c>
      <c r="P2656" s="36">
        <f>(Reference!I$12*List!$H2656)+Reference!I$13</f>
        <v>2468.3375270163724</v>
      </c>
      <c r="Q2656" s="36">
        <f>(Reference!J$12*List!$H2656)+Reference!J$13</f>
        <v>2857.5571780269479</v>
      </c>
      <c r="R2656" s="36">
        <f>(Reference!K$12*List!$H2656)+Reference!K$13</f>
        <v>2948.3388564051133</v>
      </c>
      <c r="S2656" s="36">
        <f>(Reference!L$12*List!$H2656)+Reference!L$13</f>
        <v>3181.0008824281945</v>
      </c>
      <c r="T2656" s="36">
        <f>(Reference!M$12*List!$H2656)+Reference!M$13</f>
        <v>3800.1645451391532</v>
      </c>
      <c r="U2656" s="36">
        <f>(Reference!N$12*List!$H2656)+Reference!N$13</f>
        <v>15329.981302030657</v>
      </c>
      <c r="V2656" s="12">
        <f>(Reference!O$12*List!$H2656)+Reference!O$13</f>
        <v>569.85888289718832</v>
      </c>
      <c r="W2656" s="12">
        <f>(Reference!P$12*List!$H2656)+Reference!P$13</f>
        <v>802.98297135512905</v>
      </c>
      <c r="X2656" s="12">
        <f>(Reference!Q$12*List!$H2656)+Reference!Q$13</f>
        <v>401.49148567756453</v>
      </c>
      <c r="Y2656" s="53"/>
      <c r="Z2656" s="1" t="str">
        <f t="shared" si="83"/>
        <v>FLOYD, Texas</v>
      </c>
      <c r="AA2656" s="40" t="s">
        <v>7856</v>
      </c>
      <c r="AB2656" s="40" t="s">
        <v>277</v>
      </c>
      <c r="AC2656" s="43" t="s">
        <v>57</v>
      </c>
      <c r="AD2656" s="61">
        <v>0.85460000000000003</v>
      </c>
      <c r="AE2656" s="56" t="str">
        <f t="shared" si="82"/>
        <v/>
      </c>
      <c r="AF2656" s="60">
        <v>45681</v>
      </c>
      <c r="AI2656" s="60">
        <v>0.82550000000000001</v>
      </c>
    </row>
    <row r="2657" spans="1:35" x14ac:dyDescent="0.35">
      <c r="A2657" s="46" t="s">
        <v>3371</v>
      </c>
      <c r="B2657" s="65" t="s">
        <v>6850</v>
      </c>
      <c r="C2657" s="19">
        <v>99945</v>
      </c>
      <c r="D2657" s="48" t="s">
        <v>8502</v>
      </c>
      <c r="E2657" s="41" t="s">
        <v>9031</v>
      </c>
      <c r="F2657" s="44" t="s">
        <v>57</v>
      </c>
      <c r="G2657" s="18" t="s">
        <v>4188</v>
      </c>
      <c r="H2657" s="10">
        <v>0.82550000000000001</v>
      </c>
      <c r="I2657" s="36">
        <f>(Reference!B$12*List!$H2657)+Reference!B$13</f>
        <v>877.7555453725937</v>
      </c>
      <c r="J2657" s="36">
        <f>(Reference!C$12*List!$H2657)+Reference!C$13</f>
        <v>1309.9198226818226</v>
      </c>
      <c r="K2657" s="36">
        <f>(Reference!D$12*List!$H2657)+Reference!D$13</f>
        <v>1568.1311833382799</v>
      </c>
      <c r="L2657" s="36">
        <f>(Reference!E$12*List!$H2657)+Reference!E$13</f>
        <v>1939.4119398190389</v>
      </c>
      <c r="M2657" s="36">
        <f>(Reference!F$12*List!$H2657)+Reference!F$13</f>
        <v>2020.4087666354853</v>
      </c>
      <c r="N2657" s="36">
        <f>(Reference!G$12*List!$H2657)+Reference!G$13</f>
        <v>2287.8613759891214</v>
      </c>
      <c r="O2657" s="36">
        <f>(Reference!H$12*List!$H2657)+Reference!H$13</f>
        <v>2374.8378343155073</v>
      </c>
      <c r="P2657" s="36">
        <f>(Reference!I$12*List!$H2657)+Reference!I$13</f>
        <v>2468.3375270163724</v>
      </c>
      <c r="Q2657" s="36">
        <f>(Reference!J$12*List!$H2657)+Reference!J$13</f>
        <v>2857.5571780269479</v>
      </c>
      <c r="R2657" s="36">
        <f>(Reference!K$12*List!$H2657)+Reference!K$13</f>
        <v>2948.3388564051133</v>
      </c>
      <c r="S2657" s="36">
        <f>(Reference!L$12*List!$H2657)+Reference!L$13</f>
        <v>3181.0008824281945</v>
      </c>
      <c r="T2657" s="36">
        <f>(Reference!M$12*List!$H2657)+Reference!M$13</f>
        <v>3800.1645451391532</v>
      </c>
      <c r="U2657" s="36">
        <f>(Reference!N$12*List!$H2657)+Reference!N$13</f>
        <v>15329.981302030657</v>
      </c>
      <c r="V2657" s="12">
        <f>(Reference!O$12*List!$H2657)+Reference!O$13</f>
        <v>569.85888289718832</v>
      </c>
      <c r="W2657" s="12">
        <f>(Reference!P$12*List!$H2657)+Reference!P$13</f>
        <v>802.98297135512905</v>
      </c>
      <c r="X2657" s="12">
        <f>(Reference!Q$12*List!$H2657)+Reference!Q$13</f>
        <v>401.49148567756453</v>
      </c>
      <c r="Y2657" s="53"/>
      <c r="Z2657" s="1" t="str">
        <f t="shared" si="83"/>
        <v>FOARD, Texas</v>
      </c>
      <c r="AA2657" s="40" t="s">
        <v>9031</v>
      </c>
      <c r="AB2657" s="40" t="s">
        <v>277</v>
      </c>
      <c r="AC2657" s="43" t="s">
        <v>57</v>
      </c>
      <c r="AD2657" s="61">
        <v>1.008</v>
      </c>
      <c r="AE2657" s="56" t="str">
        <f t="shared" si="82"/>
        <v/>
      </c>
      <c r="AF2657" s="60">
        <v>45690</v>
      </c>
      <c r="AI2657" s="60">
        <v>0.82550000000000001</v>
      </c>
    </row>
    <row r="2658" spans="1:35" x14ac:dyDescent="0.35">
      <c r="A2658" s="46" t="s">
        <v>3372</v>
      </c>
      <c r="B2658" s="65" t="s">
        <v>6851</v>
      </c>
      <c r="C2658" s="28" t="s">
        <v>4160</v>
      </c>
      <c r="D2658" s="48" t="s">
        <v>519</v>
      </c>
      <c r="E2658" s="40" t="s">
        <v>9032</v>
      </c>
      <c r="F2658" s="43" t="s">
        <v>57</v>
      </c>
      <c r="G2658" s="18" t="s">
        <v>4187</v>
      </c>
      <c r="H2658" s="10">
        <v>1.008</v>
      </c>
      <c r="I2658" s="36">
        <f>(Reference!B$12*List!$H2658)+Reference!B$13</f>
        <v>1018.3276295328179</v>
      </c>
      <c r="J2658" s="36">
        <f>(Reference!C$12*List!$H2658)+Reference!C$13</f>
        <v>1519.7027862050109</v>
      </c>
      <c r="K2658" s="36">
        <f>(Reference!D$12*List!$H2658)+Reference!D$13</f>
        <v>1819.2665590594656</v>
      </c>
      <c r="L2658" s="36">
        <f>(Reference!E$12*List!$H2658)+Reference!E$13</f>
        <v>2250.0077313954507</v>
      </c>
      <c r="M2658" s="36">
        <f>(Reference!F$12*List!$H2658)+Reference!F$13</f>
        <v>2343.9761569855846</v>
      </c>
      <c r="N2658" s="36">
        <f>(Reference!G$12*List!$H2658)+Reference!G$13</f>
        <v>2654.2611596053566</v>
      </c>
      <c r="O2658" s="36">
        <f>(Reference!H$12*List!$H2658)+Reference!H$13</f>
        <v>2755.1668515142264</v>
      </c>
      <c r="P2658" s="36">
        <f>(Reference!I$12*List!$H2658)+Reference!I$13</f>
        <v>2863.6404703162607</v>
      </c>
      <c r="Q2658" s="36">
        <f>(Reference!J$12*List!$H2658)+Reference!J$13</f>
        <v>3315.1934416084491</v>
      </c>
      <c r="R2658" s="36">
        <f>(Reference!K$12*List!$H2658)+Reference!K$13</f>
        <v>3420.5137575383319</v>
      </c>
      <c r="S2658" s="36">
        <f>(Reference!L$12*List!$H2658)+Reference!L$13</f>
        <v>3690.436483394556</v>
      </c>
      <c r="T2658" s="36">
        <f>(Reference!M$12*List!$H2658)+Reference!M$13</f>
        <v>4408.758877670818</v>
      </c>
      <c r="U2658" s="36">
        <f>(Reference!N$12*List!$H2658)+Reference!N$13</f>
        <v>17785.069661340269</v>
      </c>
      <c r="V2658" s="12">
        <f>(Reference!O$12*List!$H2658)+Reference!O$13</f>
        <v>661.12148017542131</v>
      </c>
      <c r="W2658" s="12">
        <f>(Reference!P$12*List!$H2658)+Reference!P$13</f>
        <v>931.58026751991201</v>
      </c>
      <c r="X2658" s="12">
        <f>(Reference!Q$12*List!$H2658)+Reference!Q$13</f>
        <v>465.79013375995601</v>
      </c>
      <c r="Y2658" s="53"/>
      <c r="Z2658" s="1" t="str">
        <f t="shared" si="83"/>
        <v>FORT BEND, Texas</v>
      </c>
      <c r="AA2658" s="40" t="s">
        <v>9032</v>
      </c>
      <c r="AB2658" s="40" t="s">
        <v>277</v>
      </c>
      <c r="AC2658" s="43" t="s">
        <v>57</v>
      </c>
      <c r="AD2658" s="61">
        <v>0.86680000000000001</v>
      </c>
      <c r="AE2658" s="56" t="str">
        <f t="shared" si="82"/>
        <v/>
      </c>
      <c r="AF2658" s="60">
        <v>45691</v>
      </c>
      <c r="AI2658" s="60">
        <v>0.82550000000000001</v>
      </c>
    </row>
    <row r="2659" spans="1:35" x14ac:dyDescent="0.35">
      <c r="A2659" s="46" t="s">
        <v>3373</v>
      </c>
      <c r="B2659" s="65" t="s">
        <v>6852</v>
      </c>
      <c r="C2659" s="19">
        <v>99945</v>
      </c>
      <c r="D2659" s="48" t="s">
        <v>8502</v>
      </c>
      <c r="E2659" s="41" t="s">
        <v>7503</v>
      </c>
      <c r="F2659" s="44" t="s">
        <v>57</v>
      </c>
      <c r="G2659" s="18" t="s">
        <v>4188</v>
      </c>
      <c r="H2659" s="16">
        <v>0.82550000000000001</v>
      </c>
      <c r="I2659" s="36">
        <f>(Reference!B$12*List!$H2659)+Reference!B$13</f>
        <v>877.7555453725937</v>
      </c>
      <c r="J2659" s="36">
        <f>(Reference!C$12*List!$H2659)+Reference!C$13</f>
        <v>1309.9198226818226</v>
      </c>
      <c r="K2659" s="36">
        <f>(Reference!D$12*List!$H2659)+Reference!D$13</f>
        <v>1568.1311833382799</v>
      </c>
      <c r="L2659" s="36">
        <f>(Reference!E$12*List!$H2659)+Reference!E$13</f>
        <v>1939.4119398190389</v>
      </c>
      <c r="M2659" s="36">
        <f>(Reference!F$12*List!$H2659)+Reference!F$13</f>
        <v>2020.4087666354853</v>
      </c>
      <c r="N2659" s="36">
        <f>(Reference!G$12*List!$H2659)+Reference!G$13</f>
        <v>2287.8613759891214</v>
      </c>
      <c r="O2659" s="36">
        <f>(Reference!H$12*List!$H2659)+Reference!H$13</f>
        <v>2374.8378343155073</v>
      </c>
      <c r="P2659" s="36">
        <f>(Reference!I$12*List!$H2659)+Reference!I$13</f>
        <v>2468.3375270163724</v>
      </c>
      <c r="Q2659" s="36">
        <f>(Reference!J$12*List!$H2659)+Reference!J$13</f>
        <v>2857.5571780269479</v>
      </c>
      <c r="R2659" s="36">
        <f>(Reference!K$12*List!$H2659)+Reference!K$13</f>
        <v>2948.3388564051133</v>
      </c>
      <c r="S2659" s="36">
        <f>(Reference!L$12*List!$H2659)+Reference!L$13</f>
        <v>3181.0008824281945</v>
      </c>
      <c r="T2659" s="36">
        <f>(Reference!M$12*List!$H2659)+Reference!M$13</f>
        <v>3800.1645451391532</v>
      </c>
      <c r="U2659" s="36">
        <f>(Reference!N$12*List!$H2659)+Reference!N$13</f>
        <v>15329.981302030657</v>
      </c>
      <c r="V2659" s="12">
        <f>(Reference!O$12*List!$H2659)+Reference!O$13</f>
        <v>569.85888289718832</v>
      </c>
      <c r="W2659" s="12">
        <f>(Reference!P$12*List!$H2659)+Reference!P$13</f>
        <v>802.98297135512905</v>
      </c>
      <c r="X2659" s="12">
        <f>(Reference!Q$12*List!$H2659)+Reference!Q$13</f>
        <v>401.49148567756453</v>
      </c>
      <c r="Y2659" s="53"/>
      <c r="Z2659" s="1" t="str">
        <f t="shared" si="83"/>
        <v>FRANKLIN, Texas</v>
      </c>
      <c r="AA2659" s="41" t="s">
        <v>7503</v>
      </c>
      <c r="AB2659" s="40" t="s">
        <v>277</v>
      </c>
      <c r="AC2659" s="44" t="s">
        <v>57</v>
      </c>
      <c r="AD2659" s="62">
        <v>0.82550000000000001</v>
      </c>
      <c r="AE2659" s="56" t="str">
        <f t="shared" si="82"/>
        <v/>
      </c>
      <c r="AF2659" s="60">
        <v>45700</v>
      </c>
      <c r="AI2659" s="60">
        <v>0.86719999999999997</v>
      </c>
    </row>
    <row r="2660" spans="1:35" x14ac:dyDescent="0.35">
      <c r="A2660" s="46" t="s">
        <v>3374</v>
      </c>
      <c r="B2660" s="65" t="s">
        <v>6853</v>
      </c>
      <c r="C2660" s="19">
        <v>99945</v>
      </c>
      <c r="D2660" s="48" t="s">
        <v>8502</v>
      </c>
      <c r="E2660" s="41" t="s">
        <v>9033</v>
      </c>
      <c r="F2660" s="44" t="s">
        <v>57</v>
      </c>
      <c r="G2660" s="18" t="s">
        <v>4188</v>
      </c>
      <c r="H2660" s="16">
        <v>0.82550000000000001</v>
      </c>
      <c r="I2660" s="36">
        <f>(Reference!B$12*List!$H2660)+Reference!B$13</f>
        <v>877.7555453725937</v>
      </c>
      <c r="J2660" s="36">
        <f>(Reference!C$12*List!$H2660)+Reference!C$13</f>
        <v>1309.9198226818226</v>
      </c>
      <c r="K2660" s="36">
        <f>(Reference!D$12*List!$H2660)+Reference!D$13</f>
        <v>1568.1311833382799</v>
      </c>
      <c r="L2660" s="36">
        <f>(Reference!E$12*List!$H2660)+Reference!E$13</f>
        <v>1939.4119398190389</v>
      </c>
      <c r="M2660" s="36">
        <f>(Reference!F$12*List!$H2660)+Reference!F$13</f>
        <v>2020.4087666354853</v>
      </c>
      <c r="N2660" s="36">
        <f>(Reference!G$12*List!$H2660)+Reference!G$13</f>
        <v>2287.8613759891214</v>
      </c>
      <c r="O2660" s="36">
        <f>(Reference!H$12*List!$H2660)+Reference!H$13</f>
        <v>2374.8378343155073</v>
      </c>
      <c r="P2660" s="36">
        <f>(Reference!I$12*List!$H2660)+Reference!I$13</f>
        <v>2468.3375270163724</v>
      </c>
      <c r="Q2660" s="36">
        <f>(Reference!J$12*List!$H2660)+Reference!J$13</f>
        <v>2857.5571780269479</v>
      </c>
      <c r="R2660" s="36">
        <f>(Reference!K$12*List!$H2660)+Reference!K$13</f>
        <v>2948.3388564051133</v>
      </c>
      <c r="S2660" s="36">
        <f>(Reference!L$12*List!$H2660)+Reference!L$13</f>
        <v>3181.0008824281945</v>
      </c>
      <c r="T2660" s="36">
        <f>(Reference!M$12*List!$H2660)+Reference!M$13</f>
        <v>3800.1645451391532</v>
      </c>
      <c r="U2660" s="36">
        <f>(Reference!N$12*List!$H2660)+Reference!N$13</f>
        <v>15329.981302030657</v>
      </c>
      <c r="V2660" s="12">
        <f>(Reference!O$12*List!$H2660)+Reference!O$13</f>
        <v>569.85888289718832</v>
      </c>
      <c r="W2660" s="12">
        <f>(Reference!P$12*List!$H2660)+Reference!P$13</f>
        <v>802.98297135512905</v>
      </c>
      <c r="X2660" s="12">
        <f>(Reference!Q$12*List!$H2660)+Reference!Q$13</f>
        <v>401.49148567756453</v>
      </c>
      <c r="Y2660" s="53"/>
      <c r="Z2660" s="1" t="str">
        <f t="shared" si="83"/>
        <v>FREESTONE, Texas</v>
      </c>
      <c r="AA2660" s="41" t="s">
        <v>9033</v>
      </c>
      <c r="AB2660" s="40" t="s">
        <v>277</v>
      </c>
      <c r="AC2660" s="44" t="s">
        <v>57</v>
      </c>
      <c r="AD2660" s="62">
        <v>0.82550000000000001</v>
      </c>
      <c r="AE2660" s="56" t="str">
        <f t="shared" si="82"/>
        <v/>
      </c>
      <c r="AF2660" s="60">
        <v>45710</v>
      </c>
      <c r="AI2660" s="60">
        <v>0.82550000000000001</v>
      </c>
    </row>
    <row r="2661" spans="1:35" x14ac:dyDescent="0.35">
      <c r="A2661" s="46" t="s">
        <v>3375</v>
      </c>
      <c r="B2661" s="65" t="s">
        <v>6854</v>
      </c>
      <c r="C2661" s="28">
        <v>99945</v>
      </c>
      <c r="D2661" s="48" t="s">
        <v>8502</v>
      </c>
      <c r="E2661" s="40" t="s">
        <v>9034</v>
      </c>
      <c r="F2661" s="44" t="s">
        <v>57</v>
      </c>
      <c r="G2661" s="18" t="s">
        <v>4188</v>
      </c>
      <c r="H2661" s="16">
        <v>0.82550000000000001</v>
      </c>
      <c r="I2661" s="36">
        <f>(Reference!B$12*List!$H2661)+Reference!B$13</f>
        <v>877.7555453725937</v>
      </c>
      <c r="J2661" s="36">
        <f>(Reference!C$12*List!$H2661)+Reference!C$13</f>
        <v>1309.9198226818226</v>
      </c>
      <c r="K2661" s="36">
        <f>(Reference!D$12*List!$H2661)+Reference!D$13</f>
        <v>1568.1311833382799</v>
      </c>
      <c r="L2661" s="36">
        <f>(Reference!E$12*List!$H2661)+Reference!E$13</f>
        <v>1939.4119398190389</v>
      </c>
      <c r="M2661" s="36">
        <f>(Reference!F$12*List!$H2661)+Reference!F$13</f>
        <v>2020.4087666354853</v>
      </c>
      <c r="N2661" s="36">
        <f>(Reference!G$12*List!$H2661)+Reference!G$13</f>
        <v>2287.8613759891214</v>
      </c>
      <c r="O2661" s="36">
        <f>(Reference!H$12*List!$H2661)+Reference!H$13</f>
        <v>2374.8378343155073</v>
      </c>
      <c r="P2661" s="36">
        <f>(Reference!I$12*List!$H2661)+Reference!I$13</f>
        <v>2468.3375270163724</v>
      </c>
      <c r="Q2661" s="36">
        <f>(Reference!J$12*List!$H2661)+Reference!J$13</f>
        <v>2857.5571780269479</v>
      </c>
      <c r="R2661" s="36">
        <f>(Reference!K$12*List!$H2661)+Reference!K$13</f>
        <v>2948.3388564051133</v>
      </c>
      <c r="S2661" s="36">
        <f>(Reference!L$12*List!$H2661)+Reference!L$13</f>
        <v>3181.0008824281945</v>
      </c>
      <c r="T2661" s="36">
        <f>(Reference!M$12*List!$H2661)+Reference!M$13</f>
        <v>3800.1645451391532</v>
      </c>
      <c r="U2661" s="36">
        <f>(Reference!N$12*List!$H2661)+Reference!N$13</f>
        <v>15329.981302030657</v>
      </c>
      <c r="V2661" s="12">
        <f>(Reference!O$12*List!$H2661)+Reference!O$13</f>
        <v>569.85888289718832</v>
      </c>
      <c r="W2661" s="12">
        <f>(Reference!P$12*List!$H2661)+Reference!P$13</f>
        <v>802.98297135512905</v>
      </c>
      <c r="X2661" s="12">
        <f>(Reference!Q$12*List!$H2661)+Reference!Q$13</f>
        <v>401.49148567756453</v>
      </c>
      <c r="Y2661" s="53"/>
      <c r="Z2661" s="1" t="str">
        <f t="shared" si="83"/>
        <v>FRIO, Texas</v>
      </c>
      <c r="AA2661" s="41" t="s">
        <v>9034</v>
      </c>
      <c r="AB2661" s="40" t="s">
        <v>277</v>
      </c>
      <c r="AC2661" s="44" t="s">
        <v>57</v>
      </c>
      <c r="AD2661" s="62">
        <v>0.82550000000000001</v>
      </c>
      <c r="AE2661" s="56" t="str">
        <f t="shared" si="82"/>
        <v/>
      </c>
      <c r="AF2661" s="60">
        <v>45711</v>
      </c>
      <c r="AI2661" s="60">
        <v>0.82550000000000001</v>
      </c>
    </row>
    <row r="2662" spans="1:35" x14ac:dyDescent="0.35">
      <c r="A2662" s="46" t="s">
        <v>3376</v>
      </c>
      <c r="B2662" s="65" t="s">
        <v>6855</v>
      </c>
      <c r="C2662" s="19">
        <v>99945</v>
      </c>
      <c r="D2662" s="48" t="s">
        <v>8502</v>
      </c>
      <c r="E2662" s="41" t="s">
        <v>9035</v>
      </c>
      <c r="F2662" s="44" t="s">
        <v>57</v>
      </c>
      <c r="G2662" s="18" t="s">
        <v>4188</v>
      </c>
      <c r="H2662" s="16">
        <v>0.82550000000000001</v>
      </c>
      <c r="I2662" s="36">
        <f>(Reference!B$12*List!$H2662)+Reference!B$13</f>
        <v>877.7555453725937</v>
      </c>
      <c r="J2662" s="36">
        <f>(Reference!C$12*List!$H2662)+Reference!C$13</f>
        <v>1309.9198226818226</v>
      </c>
      <c r="K2662" s="36">
        <f>(Reference!D$12*List!$H2662)+Reference!D$13</f>
        <v>1568.1311833382799</v>
      </c>
      <c r="L2662" s="36">
        <f>(Reference!E$12*List!$H2662)+Reference!E$13</f>
        <v>1939.4119398190389</v>
      </c>
      <c r="M2662" s="36">
        <f>(Reference!F$12*List!$H2662)+Reference!F$13</f>
        <v>2020.4087666354853</v>
      </c>
      <c r="N2662" s="36">
        <f>(Reference!G$12*List!$H2662)+Reference!G$13</f>
        <v>2287.8613759891214</v>
      </c>
      <c r="O2662" s="36">
        <f>(Reference!H$12*List!$H2662)+Reference!H$13</f>
        <v>2374.8378343155073</v>
      </c>
      <c r="P2662" s="36">
        <f>(Reference!I$12*List!$H2662)+Reference!I$13</f>
        <v>2468.3375270163724</v>
      </c>
      <c r="Q2662" s="36">
        <f>(Reference!J$12*List!$H2662)+Reference!J$13</f>
        <v>2857.5571780269479</v>
      </c>
      <c r="R2662" s="36">
        <f>(Reference!K$12*List!$H2662)+Reference!K$13</f>
        <v>2948.3388564051133</v>
      </c>
      <c r="S2662" s="36">
        <f>(Reference!L$12*List!$H2662)+Reference!L$13</f>
        <v>3181.0008824281945</v>
      </c>
      <c r="T2662" s="36">
        <f>(Reference!M$12*List!$H2662)+Reference!M$13</f>
        <v>3800.1645451391532</v>
      </c>
      <c r="U2662" s="36">
        <f>(Reference!N$12*List!$H2662)+Reference!N$13</f>
        <v>15329.981302030657</v>
      </c>
      <c r="V2662" s="12">
        <f>(Reference!O$12*List!$H2662)+Reference!O$13</f>
        <v>569.85888289718832</v>
      </c>
      <c r="W2662" s="12">
        <f>(Reference!P$12*List!$H2662)+Reference!P$13</f>
        <v>802.98297135512905</v>
      </c>
      <c r="X2662" s="12">
        <f>(Reference!Q$12*List!$H2662)+Reference!Q$13</f>
        <v>401.49148567756453</v>
      </c>
      <c r="Y2662" s="53"/>
      <c r="Z2662" s="1" t="str">
        <f t="shared" si="83"/>
        <v>GAINES, Texas</v>
      </c>
      <c r="AA2662" s="41" t="s">
        <v>9035</v>
      </c>
      <c r="AB2662" s="40" t="s">
        <v>277</v>
      </c>
      <c r="AC2662" s="44" t="s">
        <v>57</v>
      </c>
      <c r="AD2662" s="62">
        <v>0.82550000000000001</v>
      </c>
      <c r="AE2662" s="56" t="str">
        <f t="shared" si="82"/>
        <v/>
      </c>
      <c r="AF2662" s="60">
        <v>45720</v>
      </c>
      <c r="AI2662" s="60">
        <v>0.97319999999999995</v>
      </c>
    </row>
    <row r="2663" spans="1:35" x14ac:dyDescent="0.35">
      <c r="A2663" s="46" t="s">
        <v>3377</v>
      </c>
      <c r="B2663" s="65" t="s">
        <v>6856</v>
      </c>
      <c r="C2663" s="19" t="s">
        <v>4160</v>
      </c>
      <c r="D2663" s="48" t="s">
        <v>519</v>
      </c>
      <c r="E2663" s="41" t="s">
        <v>9036</v>
      </c>
      <c r="F2663" s="43" t="s">
        <v>57</v>
      </c>
      <c r="G2663" s="18" t="s">
        <v>4187</v>
      </c>
      <c r="H2663" s="10">
        <v>1.008</v>
      </c>
      <c r="I2663" s="36">
        <f>(Reference!B$12*List!$H2663)+Reference!B$13</f>
        <v>1018.3276295328179</v>
      </c>
      <c r="J2663" s="36">
        <f>(Reference!C$12*List!$H2663)+Reference!C$13</f>
        <v>1519.7027862050109</v>
      </c>
      <c r="K2663" s="36">
        <f>(Reference!D$12*List!$H2663)+Reference!D$13</f>
        <v>1819.2665590594656</v>
      </c>
      <c r="L2663" s="36">
        <f>(Reference!E$12*List!$H2663)+Reference!E$13</f>
        <v>2250.0077313954507</v>
      </c>
      <c r="M2663" s="36">
        <f>(Reference!F$12*List!$H2663)+Reference!F$13</f>
        <v>2343.9761569855846</v>
      </c>
      <c r="N2663" s="36">
        <f>(Reference!G$12*List!$H2663)+Reference!G$13</f>
        <v>2654.2611596053566</v>
      </c>
      <c r="O2663" s="36">
        <f>(Reference!H$12*List!$H2663)+Reference!H$13</f>
        <v>2755.1668515142264</v>
      </c>
      <c r="P2663" s="36">
        <f>(Reference!I$12*List!$H2663)+Reference!I$13</f>
        <v>2863.6404703162607</v>
      </c>
      <c r="Q2663" s="36">
        <f>(Reference!J$12*List!$H2663)+Reference!J$13</f>
        <v>3315.1934416084491</v>
      </c>
      <c r="R2663" s="36">
        <f>(Reference!K$12*List!$H2663)+Reference!K$13</f>
        <v>3420.5137575383319</v>
      </c>
      <c r="S2663" s="36">
        <f>(Reference!L$12*List!$H2663)+Reference!L$13</f>
        <v>3690.436483394556</v>
      </c>
      <c r="T2663" s="36">
        <f>(Reference!M$12*List!$H2663)+Reference!M$13</f>
        <v>4408.758877670818</v>
      </c>
      <c r="U2663" s="36">
        <f>(Reference!N$12*List!$H2663)+Reference!N$13</f>
        <v>17785.069661340269</v>
      </c>
      <c r="V2663" s="12">
        <f>(Reference!O$12*List!$H2663)+Reference!O$13</f>
        <v>661.12148017542131</v>
      </c>
      <c r="W2663" s="12">
        <f>(Reference!P$12*List!$H2663)+Reference!P$13</f>
        <v>931.58026751991201</v>
      </c>
      <c r="X2663" s="12">
        <f>(Reference!Q$12*List!$H2663)+Reference!Q$13</f>
        <v>465.79013375995601</v>
      </c>
      <c r="Y2663" s="53"/>
      <c r="Z2663" s="1" t="str">
        <f t="shared" si="83"/>
        <v>GALVESTON, Texas</v>
      </c>
      <c r="AA2663" s="40" t="s">
        <v>9036</v>
      </c>
      <c r="AB2663" s="40" t="s">
        <v>277</v>
      </c>
      <c r="AC2663" s="43" t="s">
        <v>57</v>
      </c>
      <c r="AD2663" s="61">
        <v>0.86680000000000001</v>
      </c>
      <c r="AE2663" s="56" t="str">
        <f t="shared" si="82"/>
        <v/>
      </c>
      <c r="AF2663" s="60">
        <v>45721</v>
      </c>
      <c r="AI2663" s="60">
        <v>0.83660000000000001</v>
      </c>
    </row>
    <row r="2664" spans="1:35" x14ac:dyDescent="0.35">
      <c r="A2664" s="46" t="s">
        <v>3378</v>
      </c>
      <c r="B2664" s="65" t="s">
        <v>6857</v>
      </c>
      <c r="C2664" s="19">
        <v>99945</v>
      </c>
      <c r="D2664" s="48" t="s">
        <v>8502</v>
      </c>
      <c r="E2664" s="41" t="s">
        <v>9037</v>
      </c>
      <c r="F2664" s="44" t="s">
        <v>57</v>
      </c>
      <c r="G2664" s="18" t="s">
        <v>4188</v>
      </c>
      <c r="H2664" s="16">
        <v>0.82550000000000001</v>
      </c>
      <c r="I2664" s="36">
        <f>(Reference!B$12*List!$H2664)+Reference!B$13</f>
        <v>877.7555453725937</v>
      </c>
      <c r="J2664" s="36">
        <f>(Reference!C$12*List!$H2664)+Reference!C$13</f>
        <v>1309.9198226818226</v>
      </c>
      <c r="K2664" s="36">
        <f>(Reference!D$12*List!$H2664)+Reference!D$13</f>
        <v>1568.1311833382799</v>
      </c>
      <c r="L2664" s="36">
        <f>(Reference!E$12*List!$H2664)+Reference!E$13</f>
        <v>1939.4119398190389</v>
      </c>
      <c r="M2664" s="36">
        <f>(Reference!F$12*List!$H2664)+Reference!F$13</f>
        <v>2020.4087666354853</v>
      </c>
      <c r="N2664" s="36">
        <f>(Reference!G$12*List!$H2664)+Reference!G$13</f>
        <v>2287.8613759891214</v>
      </c>
      <c r="O2664" s="36">
        <f>(Reference!H$12*List!$H2664)+Reference!H$13</f>
        <v>2374.8378343155073</v>
      </c>
      <c r="P2664" s="36">
        <f>(Reference!I$12*List!$H2664)+Reference!I$13</f>
        <v>2468.3375270163724</v>
      </c>
      <c r="Q2664" s="36">
        <f>(Reference!J$12*List!$H2664)+Reference!J$13</f>
        <v>2857.5571780269479</v>
      </c>
      <c r="R2664" s="36">
        <f>(Reference!K$12*List!$H2664)+Reference!K$13</f>
        <v>2948.3388564051133</v>
      </c>
      <c r="S2664" s="36">
        <f>(Reference!L$12*List!$H2664)+Reference!L$13</f>
        <v>3181.0008824281945</v>
      </c>
      <c r="T2664" s="36">
        <f>(Reference!M$12*List!$H2664)+Reference!M$13</f>
        <v>3800.1645451391532</v>
      </c>
      <c r="U2664" s="36">
        <f>(Reference!N$12*List!$H2664)+Reference!N$13</f>
        <v>15329.981302030657</v>
      </c>
      <c r="V2664" s="12">
        <f>(Reference!O$12*List!$H2664)+Reference!O$13</f>
        <v>569.85888289718832</v>
      </c>
      <c r="W2664" s="12">
        <f>(Reference!P$12*List!$H2664)+Reference!P$13</f>
        <v>802.98297135512905</v>
      </c>
      <c r="X2664" s="12">
        <f>(Reference!Q$12*List!$H2664)+Reference!Q$13</f>
        <v>401.49148567756453</v>
      </c>
      <c r="Y2664" s="53"/>
      <c r="Z2664" s="1" t="str">
        <f t="shared" si="83"/>
        <v>GARZA, Texas</v>
      </c>
      <c r="AA2664" s="41" t="s">
        <v>9037</v>
      </c>
      <c r="AB2664" s="40" t="s">
        <v>277</v>
      </c>
      <c r="AC2664" s="44" t="s">
        <v>57</v>
      </c>
      <c r="AD2664" s="62">
        <v>0.82550000000000001</v>
      </c>
      <c r="AE2664" s="56" t="str">
        <f t="shared" si="82"/>
        <v/>
      </c>
      <c r="AF2664" s="60">
        <v>45722</v>
      </c>
      <c r="AI2664" s="60">
        <v>0.82550000000000001</v>
      </c>
    </row>
    <row r="2665" spans="1:35" x14ac:dyDescent="0.35">
      <c r="A2665" s="46" t="s">
        <v>3379</v>
      </c>
      <c r="B2665" s="65" t="s">
        <v>6858</v>
      </c>
      <c r="C2665" s="28">
        <v>99945</v>
      </c>
      <c r="D2665" s="48" t="s">
        <v>8502</v>
      </c>
      <c r="E2665" s="40" t="s">
        <v>9038</v>
      </c>
      <c r="F2665" s="44" t="s">
        <v>57</v>
      </c>
      <c r="G2665" s="18" t="s">
        <v>4188</v>
      </c>
      <c r="H2665" s="10">
        <v>0.82550000000000001</v>
      </c>
      <c r="I2665" s="36">
        <f>(Reference!B$12*List!$H2665)+Reference!B$13</f>
        <v>877.7555453725937</v>
      </c>
      <c r="J2665" s="36">
        <f>(Reference!C$12*List!$H2665)+Reference!C$13</f>
        <v>1309.9198226818226</v>
      </c>
      <c r="K2665" s="36">
        <f>(Reference!D$12*List!$H2665)+Reference!D$13</f>
        <v>1568.1311833382799</v>
      </c>
      <c r="L2665" s="36">
        <f>(Reference!E$12*List!$H2665)+Reference!E$13</f>
        <v>1939.4119398190389</v>
      </c>
      <c r="M2665" s="36">
        <f>(Reference!F$12*List!$H2665)+Reference!F$13</f>
        <v>2020.4087666354853</v>
      </c>
      <c r="N2665" s="36">
        <f>(Reference!G$12*List!$H2665)+Reference!G$13</f>
        <v>2287.8613759891214</v>
      </c>
      <c r="O2665" s="36">
        <f>(Reference!H$12*List!$H2665)+Reference!H$13</f>
        <v>2374.8378343155073</v>
      </c>
      <c r="P2665" s="36">
        <f>(Reference!I$12*List!$H2665)+Reference!I$13</f>
        <v>2468.3375270163724</v>
      </c>
      <c r="Q2665" s="36">
        <f>(Reference!J$12*List!$H2665)+Reference!J$13</f>
        <v>2857.5571780269479</v>
      </c>
      <c r="R2665" s="36">
        <f>(Reference!K$12*List!$H2665)+Reference!K$13</f>
        <v>2948.3388564051133</v>
      </c>
      <c r="S2665" s="36">
        <f>(Reference!L$12*List!$H2665)+Reference!L$13</f>
        <v>3181.0008824281945</v>
      </c>
      <c r="T2665" s="36">
        <f>(Reference!M$12*List!$H2665)+Reference!M$13</f>
        <v>3800.1645451391532</v>
      </c>
      <c r="U2665" s="36">
        <f>(Reference!N$12*List!$H2665)+Reference!N$13</f>
        <v>15329.981302030657</v>
      </c>
      <c r="V2665" s="12">
        <f>(Reference!O$12*List!$H2665)+Reference!O$13</f>
        <v>569.85888289718832</v>
      </c>
      <c r="W2665" s="12">
        <f>(Reference!P$12*List!$H2665)+Reference!P$13</f>
        <v>802.98297135512905</v>
      </c>
      <c r="X2665" s="12">
        <f>(Reference!Q$12*List!$H2665)+Reference!Q$13</f>
        <v>401.49148567756453</v>
      </c>
      <c r="Y2665" s="53"/>
      <c r="Z2665" s="1" t="str">
        <f t="shared" si="83"/>
        <v>GILLESPIE, Texas</v>
      </c>
      <c r="AA2665" s="40" t="s">
        <v>9038</v>
      </c>
      <c r="AB2665" s="40" t="s">
        <v>277</v>
      </c>
      <c r="AC2665" s="43" t="s">
        <v>57</v>
      </c>
      <c r="AD2665" s="61">
        <v>0.95099999999999996</v>
      </c>
      <c r="AE2665" s="56" t="str">
        <f t="shared" si="82"/>
        <v/>
      </c>
      <c r="AF2665" s="60">
        <v>45730</v>
      </c>
      <c r="AI2665" s="60">
        <v>0.9778</v>
      </c>
    </row>
    <row r="2666" spans="1:35" x14ac:dyDescent="0.35">
      <c r="A2666" s="46" t="s">
        <v>3380</v>
      </c>
      <c r="B2666" s="65" t="s">
        <v>6859</v>
      </c>
      <c r="C2666" s="19">
        <v>99945</v>
      </c>
      <c r="D2666" s="48" t="s">
        <v>8502</v>
      </c>
      <c r="E2666" s="41" t="s">
        <v>9039</v>
      </c>
      <c r="F2666" s="44" t="s">
        <v>57</v>
      </c>
      <c r="G2666" s="18" t="s">
        <v>4188</v>
      </c>
      <c r="H2666" s="16">
        <v>0.82550000000000001</v>
      </c>
      <c r="I2666" s="36">
        <f>(Reference!B$12*List!$H2666)+Reference!B$13</f>
        <v>877.7555453725937</v>
      </c>
      <c r="J2666" s="36">
        <f>(Reference!C$12*List!$H2666)+Reference!C$13</f>
        <v>1309.9198226818226</v>
      </c>
      <c r="K2666" s="36">
        <f>(Reference!D$12*List!$H2666)+Reference!D$13</f>
        <v>1568.1311833382799</v>
      </c>
      <c r="L2666" s="36">
        <f>(Reference!E$12*List!$H2666)+Reference!E$13</f>
        <v>1939.4119398190389</v>
      </c>
      <c r="M2666" s="36">
        <f>(Reference!F$12*List!$H2666)+Reference!F$13</f>
        <v>2020.4087666354853</v>
      </c>
      <c r="N2666" s="36">
        <f>(Reference!G$12*List!$H2666)+Reference!G$13</f>
        <v>2287.8613759891214</v>
      </c>
      <c r="O2666" s="36">
        <f>(Reference!H$12*List!$H2666)+Reference!H$13</f>
        <v>2374.8378343155073</v>
      </c>
      <c r="P2666" s="36">
        <f>(Reference!I$12*List!$H2666)+Reference!I$13</f>
        <v>2468.3375270163724</v>
      </c>
      <c r="Q2666" s="36">
        <f>(Reference!J$12*List!$H2666)+Reference!J$13</f>
        <v>2857.5571780269479</v>
      </c>
      <c r="R2666" s="36">
        <f>(Reference!K$12*List!$H2666)+Reference!K$13</f>
        <v>2948.3388564051133</v>
      </c>
      <c r="S2666" s="36">
        <f>(Reference!L$12*List!$H2666)+Reference!L$13</f>
        <v>3181.0008824281945</v>
      </c>
      <c r="T2666" s="36">
        <f>(Reference!M$12*List!$H2666)+Reference!M$13</f>
        <v>3800.1645451391532</v>
      </c>
      <c r="U2666" s="36">
        <f>(Reference!N$12*List!$H2666)+Reference!N$13</f>
        <v>15329.981302030657</v>
      </c>
      <c r="V2666" s="12">
        <f>(Reference!O$12*List!$H2666)+Reference!O$13</f>
        <v>569.85888289718832</v>
      </c>
      <c r="W2666" s="12">
        <f>(Reference!P$12*List!$H2666)+Reference!P$13</f>
        <v>802.98297135512905</v>
      </c>
      <c r="X2666" s="12">
        <f>(Reference!Q$12*List!$H2666)+Reference!Q$13</f>
        <v>401.49148567756453</v>
      </c>
      <c r="Y2666" s="53"/>
      <c r="Z2666" s="1" t="str">
        <f t="shared" si="83"/>
        <v>GLASSCOCK, Texas</v>
      </c>
      <c r="AA2666" s="41" t="s">
        <v>9039</v>
      </c>
      <c r="AB2666" s="40" t="s">
        <v>277</v>
      </c>
      <c r="AC2666" s="44" t="s">
        <v>57</v>
      </c>
      <c r="AD2666" s="62">
        <v>0.82550000000000001</v>
      </c>
      <c r="AE2666" s="56" t="str">
        <f t="shared" si="82"/>
        <v/>
      </c>
      <c r="AF2666" s="60">
        <v>45731</v>
      </c>
      <c r="AI2666" s="60">
        <v>0.85189999999999999</v>
      </c>
    </row>
    <row r="2667" spans="1:35" x14ac:dyDescent="0.35">
      <c r="A2667" s="46" t="s">
        <v>3381</v>
      </c>
      <c r="B2667" s="65" t="s">
        <v>6860</v>
      </c>
      <c r="C2667" s="19" t="s">
        <v>3579</v>
      </c>
      <c r="D2667" s="48" t="s">
        <v>730</v>
      </c>
      <c r="E2667" s="41" t="s">
        <v>9040</v>
      </c>
      <c r="F2667" s="43" t="s">
        <v>57</v>
      </c>
      <c r="G2667" s="18" t="s">
        <v>4187</v>
      </c>
      <c r="H2667" s="10">
        <v>0.89229999999999998</v>
      </c>
      <c r="I2667" s="36">
        <f>(Reference!B$12*List!$H2667)+Reference!B$13</f>
        <v>929.20877946521273</v>
      </c>
      <c r="J2667" s="36">
        <f>(Reference!C$12*List!$H2667)+Reference!C$13</f>
        <v>1386.706134809762</v>
      </c>
      <c r="K2667" s="36">
        <f>(Reference!D$12*List!$H2667)+Reference!D$13</f>
        <v>1660.0536112734865</v>
      </c>
      <c r="L2667" s="36">
        <f>(Reference!E$12*List!$H2667)+Reference!E$13</f>
        <v>2053.0985090097474</v>
      </c>
      <c r="M2667" s="36">
        <f>(Reference!F$12*List!$H2667)+Reference!F$13</f>
        <v>2138.8432963636315</v>
      </c>
      <c r="N2667" s="36">
        <f>(Reference!G$12*List!$H2667)+Reference!G$13</f>
        <v>2421.9737351428994</v>
      </c>
      <c r="O2667" s="36">
        <f>(Reference!H$12*List!$H2667)+Reference!H$13</f>
        <v>2514.0486745833123</v>
      </c>
      <c r="P2667" s="36">
        <f>(Reference!I$12*List!$H2667)+Reference!I$13</f>
        <v>2613.0292344817562</v>
      </c>
      <c r="Q2667" s="36">
        <f>(Reference!J$12*List!$H2667)+Reference!J$13</f>
        <v>3025.0645884776013</v>
      </c>
      <c r="R2667" s="36">
        <f>(Reference!K$12*List!$H2667)+Reference!K$13</f>
        <v>3121.1678065185324</v>
      </c>
      <c r="S2667" s="36">
        <f>(Reference!L$12*List!$H2667)+Reference!L$13</f>
        <v>3367.4682695216352</v>
      </c>
      <c r="T2667" s="36">
        <f>(Reference!M$12*List!$H2667)+Reference!M$13</f>
        <v>4022.926744663072</v>
      </c>
      <c r="U2667" s="36">
        <f>(Reference!N$12*List!$H2667)+Reference!N$13</f>
        <v>16228.610904232752</v>
      </c>
      <c r="V2667" s="12">
        <f>(Reference!O$12*List!$H2667)+Reference!O$13</f>
        <v>603.26349384615253</v>
      </c>
      <c r="W2667" s="12">
        <f>(Reference!P$12*List!$H2667)+Reference!P$13</f>
        <v>850.05310496503307</v>
      </c>
      <c r="X2667" s="12">
        <f>(Reference!Q$12*List!$H2667)+Reference!Q$13</f>
        <v>425.02655248251654</v>
      </c>
      <c r="Y2667" s="53"/>
      <c r="Z2667" s="1" t="str">
        <f t="shared" si="83"/>
        <v>GOLIAD, Texas</v>
      </c>
      <c r="AA2667" s="40" t="s">
        <v>9040</v>
      </c>
      <c r="AB2667" s="40" t="s">
        <v>277</v>
      </c>
      <c r="AC2667" s="43" t="s">
        <v>57</v>
      </c>
      <c r="AD2667" s="61">
        <v>0.83660000000000001</v>
      </c>
      <c r="AE2667" s="56" t="str">
        <f t="shared" si="82"/>
        <v/>
      </c>
      <c r="AF2667" s="60">
        <v>45732</v>
      </c>
      <c r="AI2667" s="60">
        <v>0.82550000000000001</v>
      </c>
    </row>
    <row r="2668" spans="1:35" x14ac:dyDescent="0.35">
      <c r="A2668" s="46" t="s">
        <v>3382</v>
      </c>
      <c r="B2668" s="65" t="s">
        <v>6861</v>
      </c>
      <c r="C2668" s="19">
        <v>99945</v>
      </c>
      <c r="D2668" s="48" t="s">
        <v>8502</v>
      </c>
      <c r="E2668" s="41" t="s">
        <v>9041</v>
      </c>
      <c r="F2668" s="44" t="s">
        <v>57</v>
      </c>
      <c r="G2668" s="18" t="s">
        <v>4188</v>
      </c>
      <c r="H2668" s="10">
        <v>0.82550000000000001</v>
      </c>
      <c r="I2668" s="36">
        <f>(Reference!B$12*List!$H2668)+Reference!B$13</f>
        <v>877.7555453725937</v>
      </c>
      <c r="J2668" s="36">
        <f>(Reference!C$12*List!$H2668)+Reference!C$13</f>
        <v>1309.9198226818226</v>
      </c>
      <c r="K2668" s="36">
        <f>(Reference!D$12*List!$H2668)+Reference!D$13</f>
        <v>1568.1311833382799</v>
      </c>
      <c r="L2668" s="36">
        <f>(Reference!E$12*List!$H2668)+Reference!E$13</f>
        <v>1939.4119398190389</v>
      </c>
      <c r="M2668" s="36">
        <f>(Reference!F$12*List!$H2668)+Reference!F$13</f>
        <v>2020.4087666354853</v>
      </c>
      <c r="N2668" s="36">
        <f>(Reference!G$12*List!$H2668)+Reference!G$13</f>
        <v>2287.8613759891214</v>
      </c>
      <c r="O2668" s="36">
        <f>(Reference!H$12*List!$H2668)+Reference!H$13</f>
        <v>2374.8378343155073</v>
      </c>
      <c r="P2668" s="36">
        <f>(Reference!I$12*List!$H2668)+Reference!I$13</f>
        <v>2468.3375270163724</v>
      </c>
      <c r="Q2668" s="36">
        <f>(Reference!J$12*List!$H2668)+Reference!J$13</f>
        <v>2857.5571780269479</v>
      </c>
      <c r="R2668" s="36">
        <f>(Reference!K$12*List!$H2668)+Reference!K$13</f>
        <v>2948.3388564051133</v>
      </c>
      <c r="S2668" s="36">
        <f>(Reference!L$12*List!$H2668)+Reference!L$13</f>
        <v>3181.0008824281945</v>
      </c>
      <c r="T2668" s="36">
        <f>(Reference!M$12*List!$H2668)+Reference!M$13</f>
        <v>3800.1645451391532</v>
      </c>
      <c r="U2668" s="36">
        <f>(Reference!N$12*List!$H2668)+Reference!N$13</f>
        <v>15329.981302030657</v>
      </c>
      <c r="V2668" s="12">
        <f>(Reference!O$12*List!$H2668)+Reference!O$13</f>
        <v>569.85888289718832</v>
      </c>
      <c r="W2668" s="12">
        <f>(Reference!P$12*List!$H2668)+Reference!P$13</f>
        <v>802.98297135512905</v>
      </c>
      <c r="X2668" s="12">
        <f>(Reference!Q$12*List!$H2668)+Reference!Q$13</f>
        <v>401.49148567756453</v>
      </c>
      <c r="Y2668" s="53"/>
      <c r="Z2668" s="1" t="str">
        <f t="shared" si="83"/>
        <v>GONZALES, Texas</v>
      </c>
      <c r="AA2668" s="40" t="s">
        <v>9041</v>
      </c>
      <c r="AB2668" s="40" t="s">
        <v>277</v>
      </c>
      <c r="AC2668" s="43" t="s">
        <v>57</v>
      </c>
      <c r="AD2668" s="61">
        <v>0.85009999999999997</v>
      </c>
      <c r="AE2668" s="56" t="str">
        <f t="shared" si="82"/>
        <v/>
      </c>
      <c r="AF2668" s="60">
        <v>45733</v>
      </c>
      <c r="AI2668" s="60">
        <v>0.82550000000000001</v>
      </c>
    </row>
    <row r="2669" spans="1:35" x14ac:dyDescent="0.35">
      <c r="A2669" s="46" t="s">
        <v>3383</v>
      </c>
      <c r="B2669" s="65" t="s">
        <v>6862</v>
      </c>
      <c r="C2669" s="28">
        <v>99945</v>
      </c>
      <c r="D2669" s="48" t="s">
        <v>8502</v>
      </c>
      <c r="E2669" s="40" t="s">
        <v>8119</v>
      </c>
      <c r="F2669" s="44" t="s">
        <v>57</v>
      </c>
      <c r="G2669" s="18" t="s">
        <v>4188</v>
      </c>
      <c r="H2669" s="16">
        <v>0.82550000000000001</v>
      </c>
      <c r="I2669" s="36">
        <f>(Reference!B$12*List!$H2669)+Reference!B$13</f>
        <v>877.7555453725937</v>
      </c>
      <c r="J2669" s="36">
        <f>(Reference!C$12*List!$H2669)+Reference!C$13</f>
        <v>1309.9198226818226</v>
      </c>
      <c r="K2669" s="36">
        <f>(Reference!D$12*List!$H2669)+Reference!D$13</f>
        <v>1568.1311833382799</v>
      </c>
      <c r="L2669" s="36">
        <f>(Reference!E$12*List!$H2669)+Reference!E$13</f>
        <v>1939.4119398190389</v>
      </c>
      <c r="M2669" s="36">
        <f>(Reference!F$12*List!$H2669)+Reference!F$13</f>
        <v>2020.4087666354853</v>
      </c>
      <c r="N2669" s="36">
        <f>(Reference!G$12*List!$H2669)+Reference!G$13</f>
        <v>2287.8613759891214</v>
      </c>
      <c r="O2669" s="36">
        <f>(Reference!H$12*List!$H2669)+Reference!H$13</f>
        <v>2374.8378343155073</v>
      </c>
      <c r="P2669" s="36">
        <f>(Reference!I$12*List!$H2669)+Reference!I$13</f>
        <v>2468.3375270163724</v>
      </c>
      <c r="Q2669" s="36">
        <f>(Reference!J$12*List!$H2669)+Reference!J$13</f>
        <v>2857.5571780269479</v>
      </c>
      <c r="R2669" s="36">
        <f>(Reference!K$12*List!$H2669)+Reference!K$13</f>
        <v>2948.3388564051133</v>
      </c>
      <c r="S2669" s="36">
        <f>(Reference!L$12*List!$H2669)+Reference!L$13</f>
        <v>3181.0008824281945</v>
      </c>
      <c r="T2669" s="36">
        <f>(Reference!M$12*List!$H2669)+Reference!M$13</f>
        <v>3800.1645451391532</v>
      </c>
      <c r="U2669" s="36">
        <f>(Reference!N$12*List!$H2669)+Reference!N$13</f>
        <v>15329.981302030657</v>
      </c>
      <c r="V2669" s="12">
        <f>(Reference!O$12*List!$H2669)+Reference!O$13</f>
        <v>569.85888289718832</v>
      </c>
      <c r="W2669" s="12">
        <f>(Reference!P$12*List!$H2669)+Reference!P$13</f>
        <v>802.98297135512905</v>
      </c>
      <c r="X2669" s="12">
        <f>(Reference!Q$12*List!$H2669)+Reference!Q$13</f>
        <v>401.49148567756453</v>
      </c>
      <c r="Y2669" s="53"/>
      <c r="Z2669" s="1" t="str">
        <f t="shared" si="83"/>
        <v>GRAY, Texas</v>
      </c>
      <c r="AA2669" s="41" t="s">
        <v>8119</v>
      </c>
      <c r="AB2669" s="40" t="s">
        <v>277</v>
      </c>
      <c r="AC2669" s="44" t="s">
        <v>57</v>
      </c>
      <c r="AD2669" s="62">
        <v>0.82550000000000001</v>
      </c>
      <c r="AE2669" s="56" t="str">
        <f t="shared" si="82"/>
        <v/>
      </c>
      <c r="AF2669" s="60">
        <v>45734</v>
      </c>
      <c r="AI2669" s="60">
        <v>0.82550000000000001</v>
      </c>
    </row>
    <row r="2670" spans="1:35" x14ac:dyDescent="0.35">
      <c r="A2670" s="46" t="s">
        <v>3384</v>
      </c>
      <c r="B2670" s="65" t="s">
        <v>6863</v>
      </c>
      <c r="C2670" s="19" t="s">
        <v>3162</v>
      </c>
      <c r="D2670" s="48" t="s">
        <v>694</v>
      </c>
      <c r="E2670" s="41" t="s">
        <v>8190</v>
      </c>
      <c r="F2670" s="43" t="s">
        <v>57</v>
      </c>
      <c r="G2670" s="18" t="s">
        <v>4187</v>
      </c>
      <c r="H2670" s="10">
        <v>0.85240000000000005</v>
      </c>
      <c r="I2670" s="36">
        <f>(Reference!B$12*List!$H2670)+Reference!B$13</f>
        <v>898.47548544881306</v>
      </c>
      <c r="J2670" s="36">
        <f>(Reference!C$12*List!$H2670)+Reference!C$13</f>
        <v>1340.8412567572952</v>
      </c>
      <c r="K2670" s="36">
        <f>(Reference!D$12*List!$H2670)+Reference!D$13</f>
        <v>1605.1478496774575</v>
      </c>
      <c r="L2670" s="36">
        <f>(Reference!E$12*List!$H2670)+Reference!E$13</f>
        <v>1985.1929085500278</v>
      </c>
      <c r="M2670" s="36">
        <f>(Reference!F$12*List!$H2670)+Reference!F$13</f>
        <v>2068.1017134870895</v>
      </c>
      <c r="N2670" s="36">
        <f>(Reference!G$12*List!$H2670)+Reference!G$13</f>
        <v>2341.8677002591312</v>
      </c>
      <c r="O2670" s="36">
        <f>(Reference!H$12*List!$H2670)+Reference!H$13</f>
        <v>2430.8972894532913</v>
      </c>
      <c r="P2670" s="36">
        <f>(Reference!I$12*List!$H2670)+Reference!I$13</f>
        <v>2526.6040978370138</v>
      </c>
      <c r="Q2670" s="36">
        <f>(Reference!J$12*List!$H2670)+Reference!J$13</f>
        <v>2925.0115094808789</v>
      </c>
      <c r="R2670" s="36">
        <f>(Reference!K$12*List!$H2670)+Reference!K$13</f>
        <v>3017.9361432022838</v>
      </c>
      <c r="S2670" s="36">
        <f>(Reference!L$12*List!$H2670)+Reference!L$13</f>
        <v>3256.0902942966613</v>
      </c>
      <c r="T2670" s="36">
        <f>(Reference!M$12*List!$H2670)+Reference!M$13</f>
        <v>3889.8696823725877</v>
      </c>
      <c r="U2670" s="36">
        <f>(Reference!N$12*List!$H2670)+Reference!N$13</f>
        <v>15691.854599923416</v>
      </c>
      <c r="V2670" s="12">
        <f>(Reference!O$12*List!$H2670)+Reference!O$13</f>
        <v>583.3107397014868</v>
      </c>
      <c r="W2670" s="12">
        <f>(Reference!P$12*List!$H2670)+Reference!P$13</f>
        <v>821.93786048845868</v>
      </c>
      <c r="X2670" s="12">
        <f>(Reference!Q$12*List!$H2670)+Reference!Q$13</f>
        <v>410.96893024422934</v>
      </c>
      <c r="Y2670" s="53"/>
      <c r="Z2670" s="1" t="str">
        <f t="shared" si="83"/>
        <v>GRAYSON, Texas</v>
      </c>
      <c r="AA2670" s="40" t="s">
        <v>8190</v>
      </c>
      <c r="AB2670" s="40" t="s">
        <v>277</v>
      </c>
      <c r="AC2670" s="43" t="s">
        <v>57</v>
      </c>
      <c r="AD2670" s="61">
        <v>0.81599999999999995</v>
      </c>
      <c r="AE2670" s="56" t="str">
        <f t="shared" si="82"/>
        <v/>
      </c>
      <c r="AF2670" s="60">
        <v>45740</v>
      </c>
      <c r="AI2670" s="60">
        <v>0.82550000000000001</v>
      </c>
    </row>
    <row r="2671" spans="1:35" x14ac:dyDescent="0.35">
      <c r="A2671" s="46" t="s">
        <v>3385</v>
      </c>
      <c r="B2671" s="65" t="s">
        <v>6864</v>
      </c>
      <c r="C2671" s="19" t="s">
        <v>4165</v>
      </c>
      <c r="D2671" s="48" t="s">
        <v>569</v>
      </c>
      <c r="E2671" s="41" t="s">
        <v>9042</v>
      </c>
      <c r="F2671" s="43" t="s">
        <v>57</v>
      </c>
      <c r="G2671" s="18" t="s">
        <v>4187</v>
      </c>
      <c r="H2671" s="16">
        <v>0.83220000000000005</v>
      </c>
      <c r="I2671" s="36">
        <f>(Reference!B$12*List!$H2671)+Reference!B$13</f>
        <v>882.91627394176362</v>
      </c>
      <c r="J2671" s="36">
        <f>(Reference!C$12*List!$H2671)+Reference!C$13</f>
        <v>1317.6214438084273</v>
      </c>
      <c r="K2671" s="36">
        <f>(Reference!D$12*List!$H2671)+Reference!D$13</f>
        <v>1577.3509478168112</v>
      </c>
      <c r="L2671" s="36">
        <f>(Reference!E$12*List!$H2671)+Reference!E$13</f>
        <v>1950.814634633077</v>
      </c>
      <c r="M2671" s="36">
        <f>(Reference!F$12*List!$H2671)+Reference!F$13</f>
        <v>2032.2876790483388</v>
      </c>
      <c r="N2671" s="36">
        <f>(Reference!G$12*List!$H2671)+Reference!G$13</f>
        <v>2301.3127653054435</v>
      </c>
      <c r="O2671" s="36">
        <f>(Reference!H$12*List!$H2671)+Reference!H$13</f>
        <v>2388.800598234584</v>
      </c>
      <c r="P2671" s="36">
        <f>(Reference!I$12*List!$H2671)+Reference!I$13</f>
        <v>2482.8500186334095</v>
      </c>
      <c r="Q2671" s="36">
        <f>(Reference!J$12*List!$H2671)+Reference!J$13</f>
        <v>2874.3580709913099</v>
      </c>
      <c r="R2671" s="36">
        <f>(Reference!K$12*List!$H2671)+Reference!K$13</f>
        <v>2965.6734966111003</v>
      </c>
      <c r="S2671" s="36">
        <f>(Reference!L$12*List!$H2671)+Reference!L$13</f>
        <v>3199.7034496965489</v>
      </c>
      <c r="T2671" s="36">
        <f>(Reference!M$12*List!$H2671)+Reference!M$13</f>
        <v>3822.5074603608637</v>
      </c>
      <c r="U2671" s="36">
        <f>(Reference!N$12*List!$H2671)+Reference!N$13</f>
        <v>15420.113313029971</v>
      </c>
      <c r="V2671" s="12">
        <f>(Reference!O$12*List!$H2671)+Reference!O$13</f>
        <v>573.20934537260837</v>
      </c>
      <c r="W2671" s="12">
        <f>(Reference!P$12*List!$H2671)+Reference!P$13</f>
        <v>807.70407757049372</v>
      </c>
      <c r="X2671" s="12">
        <f>(Reference!Q$12*List!$H2671)+Reference!Q$13</f>
        <v>403.85203878524686</v>
      </c>
      <c r="Y2671" s="53"/>
      <c r="Z2671" s="1" t="str">
        <f t="shared" si="83"/>
        <v>GREGG, Texas</v>
      </c>
      <c r="AA2671" s="41" t="s">
        <v>9042</v>
      </c>
      <c r="AB2671" s="40" t="s">
        <v>277</v>
      </c>
      <c r="AC2671" s="44" t="s">
        <v>57</v>
      </c>
      <c r="AD2671" s="62">
        <v>0.82550000000000001</v>
      </c>
      <c r="AE2671" s="56" t="str">
        <f t="shared" si="82"/>
        <v/>
      </c>
      <c r="AF2671" s="60">
        <v>45741</v>
      </c>
      <c r="AI2671" s="60">
        <v>0.82550000000000001</v>
      </c>
    </row>
    <row r="2672" spans="1:35" x14ac:dyDescent="0.35">
      <c r="A2672" s="46" t="s">
        <v>3386</v>
      </c>
      <c r="B2672" s="65" t="s">
        <v>6865</v>
      </c>
      <c r="C2672" s="28">
        <v>99945</v>
      </c>
      <c r="D2672" s="48" t="s">
        <v>8502</v>
      </c>
      <c r="E2672" s="40" t="s">
        <v>9043</v>
      </c>
      <c r="F2672" s="44" t="s">
        <v>57</v>
      </c>
      <c r="G2672" s="18" t="s">
        <v>4188</v>
      </c>
      <c r="H2672" s="16">
        <v>0.82550000000000001</v>
      </c>
      <c r="I2672" s="36">
        <f>(Reference!B$12*List!$H2672)+Reference!B$13</f>
        <v>877.7555453725937</v>
      </c>
      <c r="J2672" s="36">
        <f>(Reference!C$12*List!$H2672)+Reference!C$13</f>
        <v>1309.9198226818226</v>
      </c>
      <c r="K2672" s="36">
        <f>(Reference!D$12*List!$H2672)+Reference!D$13</f>
        <v>1568.1311833382799</v>
      </c>
      <c r="L2672" s="36">
        <f>(Reference!E$12*List!$H2672)+Reference!E$13</f>
        <v>1939.4119398190389</v>
      </c>
      <c r="M2672" s="36">
        <f>(Reference!F$12*List!$H2672)+Reference!F$13</f>
        <v>2020.4087666354853</v>
      </c>
      <c r="N2672" s="36">
        <f>(Reference!G$12*List!$H2672)+Reference!G$13</f>
        <v>2287.8613759891214</v>
      </c>
      <c r="O2672" s="36">
        <f>(Reference!H$12*List!$H2672)+Reference!H$13</f>
        <v>2374.8378343155073</v>
      </c>
      <c r="P2672" s="36">
        <f>(Reference!I$12*List!$H2672)+Reference!I$13</f>
        <v>2468.3375270163724</v>
      </c>
      <c r="Q2672" s="36">
        <f>(Reference!J$12*List!$H2672)+Reference!J$13</f>
        <v>2857.5571780269479</v>
      </c>
      <c r="R2672" s="36">
        <f>(Reference!K$12*List!$H2672)+Reference!K$13</f>
        <v>2948.3388564051133</v>
      </c>
      <c r="S2672" s="36">
        <f>(Reference!L$12*List!$H2672)+Reference!L$13</f>
        <v>3181.0008824281945</v>
      </c>
      <c r="T2672" s="36">
        <f>(Reference!M$12*List!$H2672)+Reference!M$13</f>
        <v>3800.1645451391532</v>
      </c>
      <c r="U2672" s="36">
        <f>(Reference!N$12*List!$H2672)+Reference!N$13</f>
        <v>15329.981302030657</v>
      </c>
      <c r="V2672" s="12">
        <f>(Reference!O$12*List!$H2672)+Reference!O$13</f>
        <v>569.85888289718832</v>
      </c>
      <c r="W2672" s="12">
        <f>(Reference!P$12*List!$H2672)+Reference!P$13</f>
        <v>802.98297135512905</v>
      </c>
      <c r="X2672" s="12">
        <f>(Reference!Q$12*List!$H2672)+Reference!Q$13</f>
        <v>401.49148567756453</v>
      </c>
      <c r="Y2672" s="53"/>
      <c r="Z2672" s="1" t="str">
        <f t="shared" si="83"/>
        <v>GRIMES, Texas</v>
      </c>
      <c r="AA2672" s="41" t="s">
        <v>9043</v>
      </c>
      <c r="AB2672" s="40" t="s">
        <v>277</v>
      </c>
      <c r="AC2672" s="44" t="s">
        <v>57</v>
      </c>
      <c r="AD2672" s="62">
        <v>0.82550000000000001</v>
      </c>
      <c r="AE2672" s="56" t="str">
        <f t="shared" si="82"/>
        <v/>
      </c>
      <c r="AF2672" s="60">
        <v>45742</v>
      </c>
      <c r="AI2672" s="60">
        <v>0.82550000000000001</v>
      </c>
    </row>
    <row r="2673" spans="1:35" x14ac:dyDescent="0.35">
      <c r="A2673" s="46" t="s">
        <v>3387</v>
      </c>
      <c r="B2673" s="65" t="s">
        <v>6866</v>
      </c>
      <c r="C2673" s="19" t="s">
        <v>4159</v>
      </c>
      <c r="D2673" s="48" t="s">
        <v>676</v>
      </c>
      <c r="E2673" s="41" t="s">
        <v>8618</v>
      </c>
      <c r="F2673" s="43" t="s">
        <v>57</v>
      </c>
      <c r="G2673" s="18" t="s">
        <v>4187</v>
      </c>
      <c r="H2673" s="10">
        <v>0.85189999999999999</v>
      </c>
      <c r="I2673" s="36">
        <f>(Reference!B$12*List!$H2673)+Reference!B$13</f>
        <v>898.09035645111385</v>
      </c>
      <c r="J2673" s="36">
        <f>(Reference!C$12*List!$H2673)+Reference!C$13</f>
        <v>1340.2665089120262</v>
      </c>
      <c r="K2673" s="36">
        <f>(Reference!D$12*List!$H2673)+Reference!D$13</f>
        <v>1604.459807552194</v>
      </c>
      <c r="L2673" s="36">
        <f>(Reference!E$12*List!$H2673)+Reference!E$13</f>
        <v>1984.3419611758459</v>
      </c>
      <c r="M2673" s="36">
        <f>(Reference!F$12*List!$H2673)+Reference!F$13</f>
        <v>2067.2152274861301</v>
      </c>
      <c r="N2673" s="36">
        <f>(Reference!G$12*List!$H2673)+Reference!G$13</f>
        <v>2340.8638652355248</v>
      </c>
      <c r="O2673" s="36">
        <f>(Reference!H$12*List!$H2673)+Reference!H$13</f>
        <v>2429.8552921458977</v>
      </c>
      <c r="P2673" s="36">
        <f>(Reference!I$12*List!$H2673)+Reference!I$13</f>
        <v>2525.5210760745481</v>
      </c>
      <c r="Q2673" s="36">
        <f>(Reference!J$12*List!$H2673)+Reference!J$13</f>
        <v>2923.7577114984633</v>
      </c>
      <c r="R2673" s="36">
        <f>(Reference!K$12*List!$H2673)+Reference!K$13</f>
        <v>3016.6425133361654</v>
      </c>
      <c r="S2673" s="36">
        <f>(Reference!L$12*List!$H2673)+Reference!L$13</f>
        <v>3254.6945803214107</v>
      </c>
      <c r="T2673" s="36">
        <f>(Reference!M$12*List!$H2673)+Reference!M$13</f>
        <v>3888.2023006396239</v>
      </c>
      <c r="U2673" s="36">
        <f>(Reference!N$12*List!$H2673)+Reference!N$13</f>
        <v>15685.128330445856</v>
      </c>
      <c r="V2673" s="12">
        <f>(Reference!O$12*List!$H2673)+Reference!O$13</f>
        <v>583.06070518839567</v>
      </c>
      <c r="W2673" s="12">
        <f>(Reference!P$12*List!$H2673)+Reference!P$13</f>
        <v>821.58553912910304</v>
      </c>
      <c r="X2673" s="12">
        <f>(Reference!Q$12*List!$H2673)+Reference!Q$13</f>
        <v>410.79276956455152</v>
      </c>
      <c r="Y2673" s="53"/>
      <c r="Z2673" s="1" t="str">
        <f t="shared" si="83"/>
        <v>GUADALUPE, Texas</v>
      </c>
      <c r="AA2673" s="40" t="s">
        <v>8618</v>
      </c>
      <c r="AB2673" s="40" t="s">
        <v>277</v>
      </c>
      <c r="AC2673" s="43" t="s">
        <v>57</v>
      </c>
      <c r="AD2673" s="61">
        <v>1.008</v>
      </c>
      <c r="AE2673" s="56" t="str">
        <f t="shared" si="82"/>
        <v/>
      </c>
      <c r="AF2673" s="60">
        <v>45743</v>
      </c>
      <c r="AI2673" s="60">
        <v>0.82550000000000001</v>
      </c>
    </row>
    <row r="2674" spans="1:35" x14ac:dyDescent="0.35">
      <c r="A2674" s="46" t="s">
        <v>3388</v>
      </c>
      <c r="B2674" s="65" t="s">
        <v>6867</v>
      </c>
      <c r="C2674" s="19">
        <v>99945</v>
      </c>
      <c r="D2674" s="48" t="s">
        <v>8502</v>
      </c>
      <c r="E2674" s="41" t="s">
        <v>7506</v>
      </c>
      <c r="F2674" s="44" t="s">
        <v>57</v>
      </c>
      <c r="G2674" s="18" t="s">
        <v>4188</v>
      </c>
      <c r="H2674" s="16">
        <v>0.82550000000000001</v>
      </c>
      <c r="I2674" s="36">
        <f>(Reference!B$12*List!$H2674)+Reference!B$13</f>
        <v>877.7555453725937</v>
      </c>
      <c r="J2674" s="36">
        <f>(Reference!C$12*List!$H2674)+Reference!C$13</f>
        <v>1309.9198226818226</v>
      </c>
      <c r="K2674" s="36">
        <f>(Reference!D$12*List!$H2674)+Reference!D$13</f>
        <v>1568.1311833382799</v>
      </c>
      <c r="L2674" s="36">
        <f>(Reference!E$12*List!$H2674)+Reference!E$13</f>
        <v>1939.4119398190389</v>
      </c>
      <c r="M2674" s="36">
        <f>(Reference!F$12*List!$H2674)+Reference!F$13</f>
        <v>2020.4087666354853</v>
      </c>
      <c r="N2674" s="36">
        <f>(Reference!G$12*List!$H2674)+Reference!G$13</f>
        <v>2287.8613759891214</v>
      </c>
      <c r="O2674" s="36">
        <f>(Reference!H$12*List!$H2674)+Reference!H$13</f>
        <v>2374.8378343155073</v>
      </c>
      <c r="P2674" s="36">
        <f>(Reference!I$12*List!$H2674)+Reference!I$13</f>
        <v>2468.3375270163724</v>
      </c>
      <c r="Q2674" s="36">
        <f>(Reference!J$12*List!$H2674)+Reference!J$13</f>
        <v>2857.5571780269479</v>
      </c>
      <c r="R2674" s="36">
        <f>(Reference!K$12*List!$H2674)+Reference!K$13</f>
        <v>2948.3388564051133</v>
      </c>
      <c r="S2674" s="36">
        <f>(Reference!L$12*List!$H2674)+Reference!L$13</f>
        <v>3181.0008824281945</v>
      </c>
      <c r="T2674" s="36">
        <f>(Reference!M$12*List!$H2674)+Reference!M$13</f>
        <v>3800.1645451391532</v>
      </c>
      <c r="U2674" s="36">
        <f>(Reference!N$12*List!$H2674)+Reference!N$13</f>
        <v>15329.981302030657</v>
      </c>
      <c r="V2674" s="12">
        <f>(Reference!O$12*List!$H2674)+Reference!O$13</f>
        <v>569.85888289718832</v>
      </c>
      <c r="W2674" s="12">
        <f>(Reference!P$12*List!$H2674)+Reference!P$13</f>
        <v>802.98297135512905</v>
      </c>
      <c r="X2674" s="12">
        <f>(Reference!Q$12*List!$H2674)+Reference!Q$13</f>
        <v>401.49148567756453</v>
      </c>
      <c r="Y2674" s="53"/>
      <c r="Z2674" s="1" t="str">
        <f t="shared" si="83"/>
        <v>HALE, Texas</v>
      </c>
      <c r="AA2674" s="41" t="s">
        <v>7506</v>
      </c>
      <c r="AB2674" s="40" t="s">
        <v>277</v>
      </c>
      <c r="AC2674" s="44" t="s">
        <v>57</v>
      </c>
      <c r="AD2674" s="62">
        <v>0.82550000000000001</v>
      </c>
      <c r="AE2674" s="56" t="str">
        <f t="shared" si="82"/>
        <v/>
      </c>
      <c r="AF2674" s="60">
        <v>45744</v>
      </c>
      <c r="AI2674" s="60">
        <v>0.82550000000000001</v>
      </c>
    </row>
    <row r="2675" spans="1:35" x14ac:dyDescent="0.35">
      <c r="A2675" s="46" t="s">
        <v>3389</v>
      </c>
      <c r="B2675" s="65" t="s">
        <v>6868</v>
      </c>
      <c r="C2675" s="19">
        <v>99945</v>
      </c>
      <c r="D2675" s="48" t="s">
        <v>8502</v>
      </c>
      <c r="E2675" s="41" t="s">
        <v>7865</v>
      </c>
      <c r="F2675" s="44" t="s">
        <v>57</v>
      </c>
      <c r="G2675" s="18" t="s">
        <v>4188</v>
      </c>
      <c r="H2675" s="16">
        <v>0.82550000000000001</v>
      </c>
      <c r="I2675" s="36">
        <f>(Reference!B$12*List!$H2675)+Reference!B$13</f>
        <v>877.7555453725937</v>
      </c>
      <c r="J2675" s="36">
        <f>(Reference!C$12*List!$H2675)+Reference!C$13</f>
        <v>1309.9198226818226</v>
      </c>
      <c r="K2675" s="36">
        <f>(Reference!D$12*List!$H2675)+Reference!D$13</f>
        <v>1568.1311833382799</v>
      </c>
      <c r="L2675" s="36">
        <f>(Reference!E$12*List!$H2675)+Reference!E$13</f>
        <v>1939.4119398190389</v>
      </c>
      <c r="M2675" s="36">
        <f>(Reference!F$12*List!$H2675)+Reference!F$13</f>
        <v>2020.4087666354853</v>
      </c>
      <c r="N2675" s="36">
        <f>(Reference!G$12*List!$H2675)+Reference!G$13</f>
        <v>2287.8613759891214</v>
      </c>
      <c r="O2675" s="36">
        <f>(Reference!H$12*List!$H2675)+Reference!H$13</f>
        <v>2374.8378343155073</v>
      </c>
      <c r="P2675" s="36">
        <f>(Reference!I$12*List!$H2675)+Reference!I$13</f>
        <v>2468.3375270163724</v>
      </c>
      <c r="Q2675" s="36">
        <f>(Reference!J$12*List!$H2675)+Reference!J$13</f>
        <v>2857.5571780269479</v>
      </c>
      <c r="R2675" s="36">
        <f>(Reference!K$12*List!$H2675)+Reference!K$13</f>
        <v>2948.3388564051133</v>
      </c>
      <c r="S2675" s="36">
        <f>(Reference!L$12*List!$H2675)+Reference!L$13</f>
        <v>3181.0008824281945</v>
      </c>
      <c r="T2675" s="36">
        <f>(Reference!M$12*List!$H2675)+Reference!M$13</f>
        <v>3800.1645451391532</v>
      </c>
      <c r="U2675" s="36">
        <f>(Reference!N$12*List!$H2675)+Reference!N$13</f>
        <v>15329.981302030657</v>
      </c>
      <c r="V2675" s="12">
        <f>(Reference!O$12*List!$H2675)+Reference!O$13</f>
        <v>569.85888289718832</v>
      </c>
      <c r="W2675" s="12">
        <f>(Reference!P$12*List!$H2675)+Reference!P$13</f>
        <v>802.98297135512905</v>
      </c>
      <c r="X2675" s="12">
        <f>(Reference!Q$12*List!$H2675)+Reference!Q$13</f>
        <v>401.49148567756453</v>
      </c>
      <c r="Y2675" s="53"/>
      <c r="Z2675" s="1" t="str">
        <f t="shared" si="83"/>
        <v>HALL, Texas</v>
      </c>
      <c r="AA2675" s="41" t="s">
        <v>7865</v>
      </c>
      <c r="AB2675" s="40" t="s">
        <v>277</v>
      </c>
      <c r="AC2675" s="44" t="s">
        <v>57</v>
      </c>
      <c r="AD2675" s="62">
        <v>0.82550000000000001</v>
      </c>
      <c r="AE2675" s="56" t="str">
        <f t="shared" si="82"/>
        <v/>
      </c>
      <c r="AF2675" s="60">
        <v>45750</v>
      </c>
      <c r="AI2675" s="60">
        <v>0.82550000000000001</v>
      </c>
    </row>
    <row r="2676" spans="1:35" x14ac:dyDescent="0.35">
      <c r="A2676" s="46" t="s">
        <v>3390</v>
      </c>
      <c r="B2676" s="65" t="s">
        <v>6869</v>
      </c>
      <c r="C2676" s="28">
        <v>99945</v>
      </c>
      <c r="D2676" s="48" t="s">
        <v>8502</v>
      </c>
      <c r="E2676" s="40" t="s">
        <v>7783</v>
      </c>
      <c r="F2676" s="44" t="s">
        <v>57</v>
      </c>
      <c r="G2676" s="18" t="s">
        <v>4188</v>
      </c>
      <c r="H2676" s="10">
        <v>0.82550000000000001</v>
      </c>
      <c r="I2676" s="36">
        <f>(Reference!B$12*List!$H2676)+Reference!B$13</f>
        <v>877.7555453725937</v>
      </c>
      <c r="J2676" s="36">
        <f>(Reference!C$12*List!$H2676)+Reference!C$13</f>
        <v>1309.9198226818226</v>
      </c>
      <c r="K2676" s="36">
        <f>(Reference!D$12*List!$H2676)+Reference!D$13</f>
        <v>1568.1311833382799</v>
      </c>
      <c r="L2676" s="36">
        <f>(Reference!E$12*List!$H2676)+Reference!E$13</f>
        <v>1939.4119398190389</v>
      </c>
      <c r="M2676" s="36">
        <f>(Reference!F$12*List!$H2676)+Reference!F$13</f>
        <v>2020.4087666354853</v>
      </c>
      <c r="N2676" s="36">
        <f>(Reference!G$12*List!$H2676)+Reference!G$13</f>
        <v>2287.8613759891214</v>
      </c>
      <c r="O2676" s="36">
        <f>(Reference!H$12*List!$H2676)+Reference!H$13</f>
        <v>2374.8378343155073</v>
      </c>
      <c r="P2676" s="36">
        <f>(Reference!I$12*List!$H2676)+Reference!I$13</f>
        <v>2468.3375270163724</v>
      </c>
      <c r="Q2676" s="36">
        <f>(Reference!J$12*List!$H2676)+Reference!J$13</f>
        <v>2857.5571780269479</v>
      </c>
      <c r="R2676" s="36">
        <f>(Reference!K$12*List!$H2676)+Reference!K$13</f>
        <v>2948.3388564051133</v>
      </c>
      <c r="S2676" s="36">
        <f>(Reference!L$12*List!$H2676)+Reference!L$13</f>
        <v>3181.0008824281945</v>
      </c>
      <c r="T2676" s="36">
        <f>(Reference!M$12*List!$H2676)+Reference!M$13</f>
        <v>3800.1645451391532</v>
      </c>
      <c r="U2676" s="36">
        <f>(Reference!N$12*List!$H2676)+Reference!N$13</f>
        <v>15329.981302030657</v>
      </c>
      <c r="V2676" s="12">
        <f>(Reference!O$12*List!$H2676)+Reference!O$13</f>
        <v>569.85888289718832</v>
      </c>
      <c r="W2676" s="12">
        <f>(Reference!P$12*List!$H2676)+Reference!P$13</f>
        <v>802.98297135512905</v>
      </c>
      <c r="X2676" s="12">
        <f>(Reference!Q$12*List!$H2676)+Reference!Q$13</f>
        <v>401.49148567756453</v>
      </c>
      <c r="Y2676" s="53"/>
      <c r="Z2676" s="1" t="str">
        <f t="shared" si="83"/>
        <v>HAMILTON, Texas</v>
      </c>
      <c r="AA2676" s="40" t="s">
        <v>7783</v>
      </c>
      <c r="AB2676" s="40" t="s">
        <v>277</v>
      </c>
      <c r="AC2676" s="43" t="s">
        <v>57</v>
      </c>
      <c r="AD2676" s="61">
        <v>0.93189999999999995</v>
      </c>
      <c r="AE2676" s="56" t="str">
        <f t="shared" si="82"/>
        <v/>
      </c>
      <c r="AF2676" s="60">
        <v>45751</v>
      </c>
      <c r="AI2676" s="60">
        <v>0.82550000000000001</v>
      </c>
    </row>
    <row r="2677" spans="1:35" x14ac:dyDescent="0.35">
      <c r="A2677" s="46" t="s">
        <v>3391</v>
      </c>
      <c r="B2677" s="65" t="s">
        <v>6870</v>
      </c>
      <c r="C2677" s="19">
        <v>99945</v>
      </c>
      <c r="D2677" s="48" t="s">
        <v>8502</v>
      </c>
      <c r="E2677" s="41" t="s">
        <v>9044</v>
      </c>
      <c r="F2677" s="44" t="s">
        <v>57</v>
      </c>
      <c r="G2677" s="18" t="s">
        <v>4188</v>
      </c>
      <c r="H2677" s="16">
        <v>0.82550000000000001</v>
      </c>
      <c r="I2677" s="36">
        <f>(Reference!B$12*List!$H2677)+Reference!B$13</f>
        <v>877.7555453725937</v>
      </c>
      <c r="J2677" s="36">
        <f>(Reference!C$12*List!$H2677)+Reference!C$13</f>
        <v>1309.9198226818226</v>
      </c>
      <c r="K2677" s="36">
        <f>(Reference!D$12*List!$H2677)+Reference!D$13</f>
        <v>1568.1311833382799</v>
      </c>
      <c r="L2677" s="36">
        <f>(Reference!E$12*List!$H2677)+Reference!E$13</f>
        <v>1939.4119398190389</v>
      </c>
      <c r="M2677" s="36">
        <f>(Reference!F$12*List!$H2677)+Reference!F$13</f>
        <v>2020.4087666354853</v>
      </c>
      <c r="N2677" s="36">
        <f>(Reference!G$12*List!$H2677)+Reference!G$13</f>
        <v>2287.8613759891214</v>
      </c>
      <c r="O2677" s="36">
        <f>(Reference!H$12*List!$H2677)+Reference!H$13</f>
        <v>2374.8378343155073</v>
      </c>
      <c r="P2677" s="36">
        <f>(Reference!I$12*List!$H2677)+Reference!I$13</f>
        <v>2468.3375270163724</v>
      </c>
      <c r="Q2677" s="36">
        <f>(Reference!J$12*List!$H2677)+Reference!J$13</f>
        <v>2857.5571780269479</v>
      </c>
      <c r="R2677" s="36">
        <f>(Reference!K$12*List!$H2677)+Reference!K$13</f>
        <v>2948.3388564051133</v>
      </c>
      <c r="S2677" s="36">
        <f>(Reference!L$12*List!$H2677)+Reference!L$13</f>
        <v>3181.0008824281945</v>
      </c>
      <c r="T2677" s="36">
        <f>(Reference!M$12*List!$H2677)+Reference!M$13</f>
        <v>3800.1645451391532</v>
      </c>
      <c r="U2677" s="36">
        <f>(Reference!N$12*List!$H2677)+Reference!N$13</f>
        <v>15329.981302030657</v>
      </c>
      <c r="V2677" s="12">
        <f>(Reference!O$12*List!$H2677)+Reference!O$13</f>
        <v>569.85888289718832</v>
      </c>
      <c r="W2677" s="12">
        <f>(Reference!P$12*List!$H2677)+Reference!P$13</f>
        <v>802.98297135512905</v>
      </c>
      <c r="X2677" s="12">
        <f>(Reference!Q$12*List!$H2677)+Reference!Q$13</f>
        <v>401.49148567756453</v>
      </c>
      <c r="Y2677" s="53"/>
      <c r="Z2677" s="1" t="str">
        <f t="shared" si="83"/>
        <v>HANSFORD, Texas</v>
      </c>
      <c r="AA2677" s="41" t="s">
        <v>9044</v>
      </c>
      <c r="AB2677" s="40" t="s">
        <v>277</v>
      </c>
      <c r="AC2677" s="44" t="s">
        <v>57</v>
      </c>
      <c r="AD2677" s="62">
        <v>0.82550000000000001</v>
      </c>
      <c r="AE2677" s="56" t="str">
        <f t="shared" si="82"/>
        <v/>
      </c>
      <c r="AF2677" s="60">
        <v>45752</v>
      </c>
      <c r="AI2677" s="60">
        <v>0.92530000000000001</v>
      </c>
    </row>
    <row r="2678" spans="1:35" x14ac:dyDescent="0.35">
      <c r="A2678" s="46" t="s">
        <v>3392</v>
      </c>
      <c r="B2678" s="65" t="s">
        <v>6871</v>
      </c>
      <c r="C2678" s="19">
        <v>99945</v>
      </c>
      <c r="D2678" s="48" t="s">
        <v>8502</v>
      </c>
      <c r="E2678" s="41" t="s">
        <v>8964</v>
      </c>
      <c r="F2678" s="44" t="s">
        <v>57</v>
      </c>
      <c r="G2678" s="18" t="s">
        <v>4188</v>
      </c>
      <c r="H2678" s="16">
        <v>0.82550000000000001</v>
      </c>
      <c r="I2678" s="36">
        <f>(Reference!B$12*List!$H2678)+Reference!B$13</f>
        <v>877.7555453725937</v>
      </c>
      <c r="J2678" s="36">
        <f>(Reference!C$12*List!$H2678)+Reference!C$13</f>
        <v>1309.9198226818226</v>
      </c>
      <c r="K2678" s="36">
        <f>(Reference!D$12*List!$H2678)+Reference!D$13</f>
        <v>1568.1311833382799</v>
      </c>
      <c r="L2678" s="36">
        <f>(Reference!E$12*List!$H2678)+Reference!E$13</f>
        <v>1939.4119398190389</v>
      </c>
      <c r="M2678" s="36">
        <f>(Reference!F$12*List!$H2678)+Reference!F$13</f>
        <v>2020.4087666354853</v>
      </c>
      <c r="N2678" s="36">
        <f>(Reference!G$12*List!$H2678)+Reference!G$13</f>
        <v>2287.8613759891214</v>
      </c>
      <c r="O2678" s="36">
        <f>(Reference!H$12*List!$H2678)+Reference!H$13</f>
        <v>2374.8378343155073</v>
      </c>
      <c r="P2678" s="36">
        <f>(Reference!I$12*List!$H2678)+Reference!I$13</f>
        <v>2468.3375270163724</v>
      </c>
      <c r="Q2678" s="36">
        <f>(Reference!J$12*List!$H2678)+Reference!J$13</f>
        <v>2857.5571780269479</v>
      </c>
      <c r="R2678" s="36">
        <f>(Reference!K$12*List!$H2678)+Reference!K$13</f>
        <v>2948.3388564051133</v>
      </c>
      <c r="S2678" s="36">
        <f>(Reference!L$12*List!$H2678)+Reference!L$13</f>
        <v>3181.0008824281945</v>
      </c>
      <c r="T2678" s="36">
        <f>(Reference!M$12*List!$H2678)+Reference!M$13</f>
        <v>3800.1645451391532</v>
      </c>
      <c r="U2678" s="36">
        <f>(Reference!N$12*List!$H2678)+Reference!N$13</f>
        <v>15329.981302030657</v>
      </c>
      <c r="V2678" s="12">
        <f>(Reference!O$12*List!$H2678)+Reference!O$13</f>
        <v>569.85888289718832</v>
      </c>
      <c r="W2678" s="12">
        <f>(Reference!P$12*List!$H2678)+Reference!P$13</f>
        <v>802.98297135512905</v>
      </c>
      <c r="X2678" s="12">
        <f>(Reference!Q$12*List!$H2678)+Reference!Q$13</f>
        <v>401.49148567756453</v>
      </c>
      <c r="Y2678" s="53"/>
      <c r="Z2678" s="1" t="str">
        <f t="shared" si="83"/>
        <v>HARDEMAN, Texas</v>
      </c>
      <c r="AA2678" s="41" t="s">
        <v>8964</v>
      </c>
      <c r="AB2678" s="40" t="s">
        <v>277</v>
      </c>
      <c r="AC2678" s="44" t="s">
        <v>57</v>
      </c>
      <c r="AD2678" s="62">
        <v>0.82550000000000001</v>
      </c>
      <c r="AE2678" s="56" t="str">
        <f t="shared" si="82"/>
        <v/>
      </c>
      <c r="AF2678" s="60">
        <v>45753</v>
      </c>
      <c r="AI2678" s="60">
        <v>0.82550000000000001</v>
      </c>
    </row>
    <row r="2679" spans="1:35" x14ac:dyDescent="0.35">
      <c r="A2679" s="46" t="s">
        <v>3393</v>
      </c>
      <c r="B2679" s="65" t="s">
        <v>6872</v>
      </c>
      <c r="C2679" s="19" t="s">
        <v>1336</v>
      </c>
      <c r="D2679" s="48" t="s">
        <v>381</v>
      </c>
      <c r="E2679" s="41" t="s">
        <v>7978</v>
      </c>
      <c r="F2679" s="43" t="s">
        <v>57</v>
      </c>
      <c r="G2679" s="18" t="s">
        <v>4187</v>
      </c>
      <c r="H2679" s="16">
        <v>0.86719999999999997</v>
      </c>
      <c r="I2679" s="36">
        <f>(Reference!B$12*List!$H2679)+Reference!B$13</f>
        <v>909.87530378071062</v>
      </c>
      <c r="J2679" s="36">
        <f>(Reference!C$12*List!$H2679)+Reference!C$13</f>
        <v>1357.8537929772579</v>
      </c>
      <c r="K2679" s="36">
        <f>(Reference!D$12*List!$H2679)+Reference!D$13</f>
        <v>1625.5138965852577</v>
      </c>
      <c r="L2679" s="36">
        <f>(Reference!E$12*List!$H2679)+Reference!E$13</f>
        <v>2010.3809508258134</v>
      </c>
      <c r="M2679" s="36">
        <f>(Reference!F$12*List!$H2679)+Reference!F$13</f>
        <v>2094.3416991154809</v>
      </c>
      <c r="N2679" s="36">
        <f>(Reference!G$12*List!$H2679)+Reference!G$13</f>
        <v>2371.5812169578721</v>
      </c>
      <c r="O2679" s="36">
        <f>(Reference!H$12*List!$H2679)+Reference!H$13</f>
        <v>2461.7404097521458</v>
      </c>
      <c r="P2679" s="36">
        <f>(Reference!I$12*List!$H2679)+Reference!I$13</f>
        <v>2558.6615420059907</v>
      </c>
      <c r="Q2679" s="36">
        <f>(Reference!J$12*List!$H2679)+Reference!J$13</f>
        <v>2962.1239297603647</v>
      </c>
      <c r="R2679" s="36">
        <f>(Reference!K$12*List!$H2679)+Reference!K$13</f>
        <v>3056.2275872393884</v>
      </c>
      <c r="S2679" s="36">
        <f>(Reference!L$12*List!$H2679)+Reference!L$13</f>
        <v>3297.40342796407</v>
      </c>
      <c r="T2679" s="36">
        <f>(Reference!M$12*List!$H2679)+Reference!M$13</f>
        <v>3939.2241816683063</v>
      </c>
      <c r="U2679" s="36">
        <f>(Reference!N$12*List!$H2679)+Reference!N$13</f>
        <v>15890.95217645921</v>
      </c>
      <c r="V2679" s="12">
        <f>(Reference!O$12*List!$H2679)+Reference!O$13</f>
        <v>590.71176128898185</v>
      </c>
      <c r="W2679" s="12">
        <f>(Reference!P$12*List!$H2679)+Reference!P$13</f>
        <v>832.36657272538355</v>
      </c>
      <c r="X2679" s="12">
        <f>(Reference!Q$12*List!$H2679)+Reference!Q$13</f>
        <v>416.18328636269177</v>
      </c>
      <c r="Y2679" s="53"/>
      <c r="Z2679" s="1" t="str">
        <f t="shared" si="83"/>
        <v>HARDIN, Texas</v>
      </c>
      <c r="AA2679" s="41" t="s">
        <v>7978</v>
      </c>
      <c r="AB2679" s="40" t="s">
        <v>277</v>
      </c>
      <c r="AC2679" s="44" t="s">
        <v>57</v>
      </c>
      <c r="AD2679" s="62">
        <v>0.82550000000000001</v>
      </c>
      <c r="AE2679" s="56" t="str">
        <f t="shared" si="82"/>
        <v/>
      </c>
      <c r="AF2679" s="60">
        <v>45754</v>
      </c>
      <c r="AI2679" s="60">
        <v>0.82550000000000001</v>
      </c>
    </row>
    <row r="2680" spans="1:35" x14ac:dyDescent="0.35">
      <c r="A2680" s="46" t="s">
        <v>3394</v>
      </c>
      <c r="B2680" s="65" t="s">
        <v>6873</v>
      </c>
      <c r="C2680" s="19" t="s">
        <v>4160</v>
      </c>
      <c r="D2680" s="48" t="s">
        <v>519</v>
      </c>
      <c r="E2680" s="41" t="s">
        <v>7868</v>
      </c>
      <c r="F2680" s="43" t="s">
        <v>57</v>
      </c>
      <c r="G2680" s="18" t="s">
        <v>4187</v>
      </c>
      <c r="H2680" s="10">
        <v>1.008</v>
      </c>
      <c r="I2680" s="36">
        <f>(Reference!B$12*List!$H2680)+Reference!B$13</f>
        <v>1018.3276295328179</v>
      </c>
      <c r="J2680" s="36">
        <f>(Reference!C$12*List!$H2680)+Reference!C$13</f>
        <v>1519.7027862050109</v>
      </c>
      <c r="K2680" s="36">
        <f>(Reference!D$12*List!$H2680)+Reference!D$13</f>
        <v>1819.2665590594656</v>
      </c>
      <c r="L2680" s="36">
        <f>(Reference!E$12*List!$H2680)+Reference!E$13</f>
        <v>2250.0077313954507</v>
      </c>
      <c r="M2680" s="36">
        <f>(Reference!F$12*List!$H2680)+Reference!F$13</f>
        <v>2343.9761569855846</v>
      </c>
      <c r="N2680" s="36">
        <f>(Reference!G$12*List!$H2680)+Reference!G$13</f>
        <v>2654.2611596053566</v>
      </c>
      <c r="O2680" s="36">
        <f>(Reference!H$12*List!$H2680)+Reference!H$13</f>
        <v>2755.1668515142264</v>
      </c>
      <c r="P2680" s="36">
        <f>(Reference!I$12*List!$H2680)+Reference!I$13</f>
        <v>2863.6404703162607</v>
      </c>
      <c r="Q2680" s="36">
        <f>(Reference!J$12*List!$H2680)+Reference!J$13</f>
        <v>3315.1934416084491</v>
      </c>
      <c r="R2680" s="36">
        <f>(Reference!K$12*List!$H2680)+Reference!K$13</f>
        <v>3420.5137575383319</v>
      </c>
      <c r="S2680" s="36">
        <f>(Reference!L$12*List!$H2680)+Reference!L$13</f>
        <v>3690.436483394556</v>
      </c>
      <c r="T2680" s="36">
        <f>(Reference!M$12*List!$H2680)+Reference!M$13</f>
        <v>4408.758877670818</v>
      </c>
      <c r="U2680" s="36">
        <f>(Reference!N$12*List!$H2680)+Reference!N$13</f>
        <v>17785.069661340269</v>
      </c>
      <c r="V2680" s="12">
        <f>(Reference!O$12*List!$H2680)+Reference!O$13</f>
        <v>661.12148017542131</v>
      </c>
      <c r="W2680" s="12">
        <f>(Reference!P$12*List!$H2680)+Reference!P$13</f>
        <v>931.58026751991201</v>
      </c>
      <c r="X2680" s="12">
        <f>(Reference!Q$12*List!$H2680)+Reference!Q$13</f>
        <v>465.79013375995601</v>
      </c>
      <c r="Y2680" s="53"/>
      <c r="Z2680" s="1" t="str">
        <f t="shared" si="83"/>
        <v>HARRIS, Texas</v>
      </c>
      <c r="AA2680" s="40" t="s">
        <v>7868</v>
      </c>
      <c r="AB2680" s="40" t="s">
        <v>277</v>
      </c>
      <c r="AC2680" s="43" t="s">
        <v>57</v>
      </c>
      <c r="AD2680" s="61">
        <v>0.9778</v>
      </c>
      <c r="AE2680" s="56" t="str">
        <f t="shared" si="82"/>
        <v/>
      </c>
      <c r="AF2680" s="60">
        <v>45755</v>
      </c>
      <c r="AI2680" s="60">
        <v>0.82550000000000001</v>
      </c>
    </row>
    <row r="2681" spans="1:35" x14ac:dyDescent="0.35">
      <c r="A2681" s="46" t="s">
        <v>3395</v>
      </c>
      <c r="B2681" s="65" t="s">
        <v>6874</v>
      </c>
      <c r="C2681" s="19" t="s">
        <v>4165</v>
      </c>
      <c r="D2681" s="48" t="s">
        <v>569</v>
      </c>
      <c r="E2681" s="41" t="s">
        <v>8025</v>
      </c>
      <c r="F2681" s="44" t="s">
        <v>57</v>
      </c>
      <c r="G2681" s="18" t="s">
        <v>4187</v>
      </c>
      <c r="H2681" s="16">
        <v>0.83220000000000005</v>
      </c>
      <c r="I2681" s="36">
        <f>(Reference!B$12*List!$H2681)+Reference!B$13</f>
        <v>882.91627394176362</v>
      </c>
      <c r="J2681" s="36">
        <f>(Reference!C$12*List!$H2681)+Reference!C$13</f>
        <v>1317.6214438084273</v>
      </c>
      <c r="K2681" s="36">
        <f>(Reference!D$12*List!$H2681)+Reference!D$13</f>
        <v>1577.3509478168112</v>
      </c>
      <c r="L2681" s="36">
        <f>(Reference!E$12*List!$H2681)+Reference!E$13</f>
        <v>1950.814634633077</v>
      </c>
      <c r="M2681" s="36">
        <f>(Reference!F$12*List!$H2681)+Reference!F$13</f>
        <v>2032.2876790483388</v>
      </c>
      <c r="N2681" s="36">
        <f>(Reference!G$12*List!$H2681)+Reference!G$13</f>
        <v>2301.3127653054435</v>
      </c>
      <c r="O2681" s="36">
        <f>(Reference!H$12*List!$H2681)+Reference!H$13</f>
        <v>2388.800598234584</v>
      </c>
      <c r="P2681" s="36">
        <f>(Reference!I$12*List!$H2681)+Reference!I$13</f>
        <v>2482.8500186334095</v>
      </c>
      <c r="Q2681" s="36">
        <f>(Reference!J$12*List!$H2681)+Reference!J$13</f>
        <v>2874.3580709913099</v>
      </c>
      <c r="R2681" s="36">
        <f>(Reference!K$12*List!$H2681)+Reference!K$13</f>
        <v>2965.6734966111003</v>
      </c>
      <c r="S2681" s="36">
        <f>(Reference!L$12*List!$H2681)+Reference!L$13</f>
        <v>3199.7034496965489</v>
      </c>
      <c r="T2681" s="36">
        <f>(Reference!M$12*List!$H2681)+Reference!M$13</f>
        <v>3822.5074603608637</v>
      </c>
      <c r="U2681" s="36">
        <f>(Reference!N$12*List!$H2681)+Reference!N$13</f>
        <v>15420.113313029971</v>
      </c>
      <c r="V2681" s="12">
        <f>(Reference!O$12*List!$H2681)+Reference!O$13</f>
        <v>573.20934537260837</v>
      </c>
      <c r="W2681" s="12">
        <f>(Reference!P$12*List!$H2681)+Reference!P$13</f>
        <v>807.70407757049372</v>
      </c>
      <c r="X2681" s="12">
        <f>(Reference!Q$12*List!$H2681)+Reference!Q$13</f>
        <v>403.85203878524686</v>
      </c>
      <c r="Y2681" s="53"/>
      <c r="Z2681" s="1" t="str">
        <f t="shared" si="83"/>
        <v>HARRISON, Texas</v>
      </c>
      <c r="AA2681" s="41" t="s">
        <v>8025</v>
      </c>
      <c r="AB2681" s="40" t="s">
        <v>277</v>
      </c>
      <c r="AC2681" s="44" t="s">
        <v>57</v>
      </c>
      <c r="AD2681" s="62">
        <v>0.82550000000000001</v>
      </c>
      <c r="AE2681" s="56" t="str">
        <f t="shared" si="82"/>
        <v/>
      </c>
      <c r="AF2681" s="60">
        <v>45756</v>
      </c>
      <c r="AI2681" s="60">
        <v>0.82550000000000001</v>
      </c>
    </row>
    <row r="2682" spans="1:35" x14ac:dyDescent="0.35">
      <c r="A2682" s="46" t="s">
        <v>3396</v>
      </c>
      <c r="B2682" s="65" t="s">
        <v>6875</v>
      </c>
      <c r="C2682" s="19">
        <v>99945</v>
      </c>
      <c r="D2682" s="48" t="s">
        <v>8502</v>
      </c>
      <c r="E2682" s="41" t="s">
        <v>9045</v>
      </c>
      <c r="F2682" s="44" t="s">
        <v>57</v>
      </c>
      <c r="G2682" s="18" t="s">
        <v>4188</v>
      </c>
      <c r="H2682" s="16">
        <v>0.82550000000000001</v>
      </c>
      <c r="I2682" s="36">
        <f>(Reference!B$12*List!$H2682)+Reference!B$13</f>
        <v>877.7555453725937</v>
      </c>
      <c r="J2682" s="36">
        <f>(Reference!C$12*List!$H2682)+Reference!C$13</f>
        <v>1309.9198226818226</v>
      </c>
      <c r="K2682" s="36">
        <f>(Reference!D$12*List!$H2682)+Reference!D$13</f>
        <v>1568.1311833382799</v>
      </c>
      <c r="L2682" s="36">
        <f>(Reference!E$12*List!$H2682)+Reference!E$13</f>
        <v>1939.4119398190389</v>
      </c>
      <c r="M2682" s="36">
        <f>(Reference!F$12*List!$H2682)+Reference!F$13</f>
        <v>2020.4087666354853</v>
      </c>
      <c r="N2682" s="36">
        <f>(Reference!G$12*List!$H2682)+Reference!G$13</f>
        <v>2287.8613759891214</v>
      </c>
      <c r="O2682" s="36">
        <f>(Reference!H$12*List!$H2682)+Reference!H$13</f>
        <v>2374.8378343155073</v>
      </c>
      <c r="P2682" s="36">
        <f>(Reference!I$12*List!$H2682)+Reference!I$13</f>
        <v>2468.3375270163724</v>
      </c>
      <c r="Q2682" s="36">
        <f>(Reference!J$12*List!$H2682)+Reference!J$13</f>
        <v>2857.5571780269479</v>
      </c>
      <c r="R2682" s="36">
        <f>(Reference!K$12*List!$H2682)+Reference!K$13</f>
        <v>2948.3388564051133</v>
      </c>
      <c r="S2682" s="36">
        <f>(Reference!L$12*List!$H2682)+Reference!L$13</f>
        <v>3181.0008824281945</v>
      </c>
      <c r="T2682" s="36">
        <f>(Reference!M$12*List!$H2682)+Reference!M$13</f>
        <v>3800.1645451391532</v>
      </c>
      <c r="U2682" s="36">
        <f>(Reference!N$12*List!$H2682)+Reference!N$13</f>
        <v>15329.981302030657</v>
      </c>
      <c r="V2682" s="12">
        <f>(Reference!O$12*List!$H2682)+Reference!O$13</f>
        <v>569.85888289718832</v>
      </c>
      <c r="W2682" s="12">
        <f>(Reference!P$12*List!$H2682)+Reference!P$13</f>
        <v>802.98297135512905</v>
      </c>
      <c r="X2682" s="12">
        <f>(Reference!Q$12*List!$H2682)+Reference!Q$13</f>
        <v>401.49148567756453</v>
      </c>
      <c r="Y2682" s="53"/>
      <c r="Z2682" s="1" t="str">
        <f t="shared" si="83"/>
        <v>HARTLEY, Texas</v>
      </c>
      <c r="AA2682" s="41" t="s">
        <v>9045</v>
      </c>
      <c r="AB2682" s="40" t="s">
        <v>277</v>
      </c>
      <c r="AC2682" s="44" t="s">
        <v>57</v>
      </c>
      <c r="AD2682" s="62">
        <v>0.82550000000000001</v>
      </c>
      <c r="AE2682" s="56" t="str">
        <f t="shared" si="82"/>
        <v/>
      </c>
      <c r="AF2682" s="60">
        <v>45757</v>
      </c>
      <c r="AI2682" s="60">
        <v>1.008</v>
      </c>
    </row>
    <row r="2683" spans="1:35" x14ac:dyDescent="0.35">
      <c r="A2683" s="46" t="s">
        <v>3397</v>
      </c>
      <c r="B2683" s="65" t="s">
        <v>6876</v>
      </c>
      <c r="C2683" s="28">
        <v>99945</v>
      </c>
      <c r="D2683" s="48" t="s">
        <v>8502</v>
      </c>
      <c r="E2683" s="40" t="s">
        <v>8124</v>
      </c>
      <c r="F2683" s="44" t="s">
        <v>57</v>
      </c>
      <c r="G2683" s="18" t="s">
        <v>4188</v>
      </c>
      <c r="H2683" s="10">
        <v>0.82550000000000001</v>
      </c>
      <c r="I2683" s="36">
        <f>(Reference!B$12*List!$H2683)+Reference!B$13</f>
        <v>877.7555453725937</v>
      </c>
      <c r="J2683" s="36">
        <f>(Reference!C$12*List!$H2683)+Reference!C$13</f>
        <v>1309.9198226818226</v>
      </c>
      <c r="K2683" s="36">
        <f>(Reference!D$12*List!$H2683)+Reference!D$13</f>
        <v>1568.1311833382799</v>
      </c>
      <c r="L2683" s="36">
        <f>(Reference!E$12*List!$H2683)+Reference!E$13</f>
        <v>1939.4119398190389</v>
      </c>
      <c r="M2683" s="36">
        <f>(Reference!F$12*List!$H2683)+Reference!F$13</f>
        <v>2020.4087666354853</v>
      </c>
      <c r="N2683" s="36">
        <f>(Reference!G$12*List!$H2683)+Reference!G$13</f>
        <v>2287.8613759891214</v>
      </c>
      <c r="O2683" s="36">
        <f>(Reference!H$12*List!$H2683)+Reference!H$13</f>
        <v>2374.8378343155073</v>
      </c>
      <c r="P2683" s="36">
        <f>(Reference!I$12*List!$H2683)+Reference!I$13</f>
        <v>2468.3375270163724</v>
      </c>
      <c r="Q2683" s="36">
        <f>(Reference!J$12*List!$H2683)+Reference!J$13</f>
        <v>2857.5571780269479</v>
      </c>
      <c r="R2683" s="36">
        <f>(Reference!K$12*List!$H2683)+Reference!K$13</f>
        <v>2948.3388564051133</v>
      </c>
      <c r="S2683" s="36">
        <f>(Reference!L$12*List!$H2683)+Reference!L$13</f>
        <v>3181.0008824281945</v>
      </c>
      <c r="T2683" s="36">
        <f>(Reference!M$12*List!$H2683)+Reference!M$13</f>
        <v>3800.1645451391532</v>
      </c>
      <c r="U2683" s="36">
        <f>(Reference!N$12*List!$H2683)+Reference!N$13</f>
        <v>15329.981302030657</v>
      </c>
      <c r="V2683" s="12">
        <f>(Reference!O$12*List!$H2683)+Reference!O$13</f>
        <v>569.85888289718832</v>
      </c>
      <c r="W2683" s="12">
        <f>(Reference!P$12*List!$H2683)+Reference!P$13</f>
        <v>802.98297135512905</v>
      </c>
      <c r="X2683" s="12">
        <f>(Reference!Q$12*List!$H2683)+Reference!Q$13</f>
        <v>401.49148567756453</v>
      </c>
      <c r="Y2683" s="53"/>
      <c r="Z2683" s="1" t="str">
        <f t="shared" si="83"/>
        <v>HASKELL, Texas</v>
      </c>
      <c r="AA2683" s="40" t="s">
        <v>8124</v>
      </c>
      <c r="AB2683" s="40" t="s">
        <v>277</v>
      </c>
      <c r="AC2683" s="43" t="s">
        <v>57</v>
      </c>
      <c r="AD2683" s="61">
        <v>0.85189999999999999</v>
      </c>
      <c r="AE2683" s="56" t="str">
        <f t="shared" si="82"/>
        <v/>
      </c>
      <c r="AF2683" s="60">
        <v>45758</v>
      </c>
      <c r="AI2683" s="60">
        <v>0.82550000000000001</v>
      </c>
    </row>
    <row r="2684" spans="1:35" x14ac:dyDescent="0.35">
      <c r="A2684" s="46" t="s">
        <v>3398</v>
      </c>
      <c r="B2684" s="65" t="s">
        <v>6877</v>
      </c>
      <c r="C2684" s="19" t="s">
        <v>4161</v>
      </c>
      <c r="D2684" s="48" t="s">
        <v>373</v>
      </c>
      <c r="E2684" s="41" t="s">
        <v>9046</v>
      </c>
      <c r="F2684" s="43" t="s">
        <v>57</v>
      </c>
      <c r="G2684" s="18" t="s">
        <v>4187</v>
      </c>
      <c r="H2684" s="16">
        <v>0.95099999999999996</v>
      </c>
      <c r="I2684" s="36">
        <f>(Reference!B$12*List!$H2684)+Reference!B$13</f>
        <v>974.422923795104</v>
      </c>
      <c r="J2684" s="36">
        <f>(Reference!C$12*List!$H2684)+Reference!C$13</f>
        <v>1454.1815318443437</v>
      </c>
      <c r="K2684" s="36">
        <f>(Reference!D$12*List!$H2684)+Reference!D$13</f>
        <v>1740.8297567794241</v>
      </c>
      <c r="L2684" s="36">
        <f>(Reference!E$12*List!$H2684)+Reference!E$13</f>
        <v>2152.9997307387084</v>
      </c>
      <c r="M2684" s="36">
        <f>(Reference!F$12*List!$H2684)+Reference!F$13</f>
        <v>2242.9167528762387</v>
      </c>
      <c r="N2684" s="36">
        <f>(Reference!G$12*List!$H2684)+Reference!G$13</f>
        <v>2539.8239669142586</v>
      </c>
      <c r="O2684" s="36">
        <f>(Reference!H$12*List!$H2684)+Reference!H$13</f>
        <v>2636.3791584713385</v>
      </c>
      <c r="P2684" s="36">
        <f>(Reference!I$12*List!$H2684)+Reference!I$13</f>
        <v>2740.1759893951994</v>
      </c>
      <c r="Q2684" s="36">
        <f>(Reference!J$12*List!$H2684)+Reference!J$13</f>
        <v>3172.2604716131309</v>
      </c>
      <c r="R2684" s="36">
        <f>(Reference!K$12*List!$H2684)+Reference!K$13</f>
        <v>3273.0399528008334</v>
      </c>
      <c r="S2684" s="36">
        <f>(Reference!L$12*List!$H2684)+Reference!L$13</f>
        <v>3531.3250902160212</v>
      </c>
      <c r="T2684" s="36">
        <f>(Reference!M$12*List!$H2684)+Reference!M$13</f>
        <v>4218.6773601129826</v>
      </c>
      <c r="U2684" s="36">
        <f>(Reference!N$12*List!$H2684)+Reference!N$13</f>
        <v>17018.274940898362</v>
      </c>
      <c r="V2684" s="12">
        <f>(Reference!O$12*List!$H2684)+Reference!O$13</f>
        <v>632.61754568304173</v>
      </c>
      <c r="W2684" s="12">
        <f>(Reference!P$12*List!$H2684)+Reference!P$13</f>
        <v>891.41563255337701</v>
      </c>
      <c r="X2684" s="12">
        <f>(Reference!Q$12*List!$H2684)+Reference!Q$13</f>
        <v>445.7078162766885</v>
      </c>
      <c r="Y2684" s="53"/>
      <c r="Z2684" s="1" t="str">
        <f t="shared" si="83"/>
        <v>HAYS, Texas</v>
      </c>
      <c r="AA2684" s="41" t="s">
        <v>9046</v>
      </c>
      <c r="AB2684" s="40" t="s">
        <v>277</v>
      </c>
      <c r="AC2684" s="44" t="s">
        <v>57</v>
      </c>
      <c r="AD2684" s="62">
        <v>0.82550000000000001</v>
      </c>
      <c r="AE2684" s="56" t="str">
        <f t="shared" si="82"/>
        <v/>
      </c>
      <c r="AF2684" s="60">
        <v>45759</v>
      </c>
      <c r="AI2684" s="60">
        <v>0.82550000000000001</v>
      </c>
    </row>
    <row r="2685" spans="1:35" x14ac:dyDescent="0.35">
      <c r="A2685" s="46" t="s">
        <v>3399</v>
      </c>
      <c r="B2685" s="65" t="s">
        <v>6878</v>
      </c>
      <c r="C2685" s="28">
        <v>99945</v>
      </c>
      <c r="D2685" s="48" t="s">
        <v>8502</v>
      </c>
      <c r="E2685" s="40" t="s">
        <v>9047</v>
      </c>
      <c r="F2685" s="44" t="s">
        <v>57</v>
      </c>
      <c r="G2685" s="18" t="s">
        <v>4188</v>
      </c>
      <c r="H2685" s="16">
        <v>0.82550000000000001</v>
      </c>
      <c r="I2685" s="36">
        <f>(Reference!B$12*List!$H2685)+Reference!B$13</f>
        <v>877.7555453725937</v>
      </c>
      <c r="J2685" s="36">
        <f>(Reference!C$12*List!$H2685)+Reference!C$13</f>
        <v>1309.9198226818226</v>
      </c>
      <c r="K2685" s="36">
        <f>(Reference!D$12*List!$H2685)+Reference!D$13</f>
        <v>1568.1311833382799</v>
      </c>
      <c r="L2685" s="36">
        <f>(Reference!E$12*List!$H2685)+Reference!E$13</f>
        <v>1939.4119398190389</v>
      </c>
      <c r="M2685" s="36">
        <f>(Reference!F$12*List!$H2685)+Reference!F$13</f>
        <v>2020.4087666354853</v>
      </c>
      <c r="N2685" s="36">
        <f>(Reference!G$12*List!$H2685)+Reference!G$13</f>
        <v>2287.8613759891214</v>
      </c>
      <c r="O2685" s="36">
        <f>(Reference!H$12*List!$H2685)+Reference!H$13</f>
        <v>2374.8378343155073</v>
      </c>
      <c r="P2685" s="36">
        <f>(Reference!I$12*List!$H2685)+Reference!I$13</f>
        <v>2468.3375270163724</v>
      </c>
      <c r="Q2685" s="36">
        <f>(Reference!J$12*List!$H2685)+Reference!J$13</f>
        <v>2857.5571780269479</v>
      </c>
      <c r="R2685" s="36">
        <f>(Reference!K$12*List!$H2685)+Reference!K$13</f>
        <v>2948.3388564051133</v>
      </c>
      <c r="S2685" s="36">
        <f>(Reference!L$12*List!$H2685)+Reference!L$13</f>
        <v>3181.0008824281945</v>
      </c>
      <c r="T2685" s="36">
        <f>(Reference!M$12*List!$H2685)+Reference!M$13</f>
        <v>3800.1645451391532</v>
      </c>
      <c r="U2685" s="36">
        <f>(Reference!N$12*List!$H2685)+Reference!N$13</f>
        <v>15329.981302030657</v>
      </c>
      <c r="V2685" s="12">
        <f>(Reference!O$12*List!$H2685)+Reference!O$13</f>
        <v>569.85888289718832</v>
      </c>
      <c r="W2685" s="12">
        <f>(Reference!P$12*List!$H2685)+Reference!P$13</f>
        <v>802.98297135512905</v>
      </c>
      <c r="X2685" s="12">
        <f>(Reference!Q$12*List!$H2685)+Reference!Q$13</f>
        <v>401.49148567756453</v>
      </c>
      <c r="Y2685" s="53"/>
      <c r="Z2685" s="1" t="str">
        <f t="shared" si="83"/>
        <v>HEMPHILL, Texas</v>
      </c>
      <c r="AA2685" s="41" t="s">
        <v>9047</v>
      </c>
      <c r="AB2685" s="40" t="s">
        <v>277</v>
      </c>
      <c r="AC2685" s="44" t="s">
        <v>57</v>
      </c>
      <c r="AD2685" s="62">
        <v>0.82550000000000001</v>
      </c>
      <c r="AE2685" s="56" t="str">
        <f t="shared" si="82"/>
        <v/>
      </c>
      <c r="AF2685" s="60">
        <v>45760</v>
      </c>
      <c r="AI2685" s="60">
        <v>0.82550000000000001</v>
      </c>
    </row>
    <row r="2686" spans="1:35" x14ac:dyDescent="0.35">
      <c r="A2686" s="46" t="s">
        <v>3400</v>
      </c>
      <c r="B2686" s="65" t="s">
        <v>6879</v>
      </c>
      <c r="C2686" s="28">
        <v>99945</v>
      </c>
      <c r="D2686" s="48" t="s">
        <v>8502</v>
      </c>
      <c r="E2686" s="40" t="s">
        <v>7979</v>
      </c>
      <c r="F2686" s="44" t="s">
        <v>57</v>
      </c>
      <c r="G2686" s="18" t="s">
        <v>4188</v>
      </c>
      <c r="H2686" s="16">
        <v>0.82550000000000001</v>
      </c>
      <c r="I2686" s="36">
        <f>(Reference!B$12*List!$H2686)+Reference!B$13</f>
        <v>877.7555453725937</v>
      </c>
      <c r="J2686" s="36">
        <f>(Reference!C$12*List!$H2686)+Reference!C$13</f>
        <v>1309.9198226818226</v>
      </c>
      <c r="K2686" s="36">
        <f>(Reference!D$12*List!$H2686)+Reference!D$13</f>
        <v>1568.1311833382799</v>
      </c>
      <c r="L2686" s="36">
        <f>(Reference!E$12*List!$H2686)+Reference!E$13</f>
        <v>1939.4119398190389</v>
      </c>
      <c r="M2686" s="36">
        <f>(Reference!F$12*List!$H2686)+Reference!F$13</f>
        <v>2020.4087666354853</v>
      </c>
      <c r="N2686" s="36">
        <f>(Reference!G$12*List!$H2686)+Reference!G$13</f>
        <v>2287.8613759891214</v>
      </c>
      <c r="O2686" s="36">
        <f>(Reference!H$12*List!$H2686)+Reference!H$13</f>
        <v>2374.8378343155073</v>
      </c>
      <c r="P2686" s="36">
        <f>(Reference!I$12*List!$H2686)+Reference!I$13</f>
        <v>2468.3375270163724</v>
      </c>
      <c r="Q2686" s="36">
        <f>(Reference!J$12*List!$H2686)+Reference!J$13</f>
        <v>2857.5571780269479</v>
      </c>
      <c r="R2686" s="36">
        <f>(Reference!K$12*List!$H2686)+Reference!K$13</f>
        <v>2948.3388564051133</v>
      </c>
      <c r="S2686" s="36">
        <f>(Reference!L$12*List!$H2686)+Reference!L$13</f>
        <v>3181.0008824281945</v>
      </c>
      <c r="T2686" s="36">
        <f>(Reference!M$12*List!$H2686)+Reference!M$13</f>
        <v>3800.1645451391532</v>
      </c>
      <c r="U2686" s="36">
        <f>(Reference!N$12*List!$H2686)+Reference!N$13</f>
        <v>15329.981302030657</v>
      </c>
      <c r="V2686" s="12">
        <f>(Reference!O$12*List!$H2686)+Reference!O$13</f>
        <v>569.85888289718832</v>
      </c>
      <c r="W2686" s="12">
        <f>(Reference!P$12*List!$H2686)+Reference!P$13</f>
        <v>802.98297135512905</v>
      </c>
      <c r="X2686" s="12">
        <f>(Reference!Q$12*List!$H2686)+Reference!Q$13</f>
        <v>401.49148567756453</v>
      </c>
      <c r="Y2686" s="53"/>
      <c r="Z2686" s="1" t="str">
        <f t="shared" si="83"/>
        <v>HENDERSON, Texas</v>
      </c>
      <c r="AA2686" s="41" t="s">
        <v>7979</v>
      </c>
      <c r="AB2686" s="40" t="s">
        <v>277</v>
      </c>
      <c r="AC2686" s="44" t="s">
        <v>57</v>
      </c>
      <c r="AD2686" s="62">
        <v>0.82550000000000001</v>
      </c>
      <c r="AE2686" s="56" t="str">
        <f t="shared" si="82"/>
        <v/>
      </c>
      <c r="AF2686" s="60">
        <v>45761</v>
      </c>
      <c r="AI2686" s="60">
        <v>0.82550000000000001</v>
      </c>
    </row>
    <row r="2687" spans="1:35" x14ac:dyDescent="0.35">
      <c r="A2687" s="46" t="s">
        <v>3401</v>
      </c>
      <c r="B2687" s="65" t="s">
        <v>6880</v>
      </c>
      <c r="C2687" s="19" t="s">
        <v>4166</v>
      </c>
      <c r="D2687" s="48" t="s">
        <v>583</v>
      </c>
      <c r="E2687" s="41" t="s">
        <v>8620</v>
      </c>
      <c r="F2687" s="43" t="s">
        <v>57</v>
      </c>
      <c r="G2687" s="18" t="s">
        <v>4187</v>
      </c>
      <c r="H2687" s="10">
        <v>0.81089999999999995</v>
      </c>
      <c r="I2687" s="36">
        <f>(Reference!B$12*List!$H2687)+Reference!B$13</f>
        <v>866.50977863977573</v>
      </c>
      <c r="J2687" s="36">
        <f>(Reference!C$12*List!$H2687)+Reference!C$13</f>
        <v>1293.1371855999673</v>
      </c>
      <c r="K2687" s="36">
        <f>(Reference!D$12*List!$H2687)+Reference!D$13</f>
        <v>1548.0403532805851</v>
      </c>
      <c r="L2687" s="36">
        <f>(Reference!E$12*List!$H2687)+Reference!E$13</f>
        <v>1914.564276492926</v>
      </c>
      <c r="M2687" s="36">
        <f>(Reference!F$12*List!$H2687)+Reference!F$13</f>
        <v>1994.5233754074775</v>
      </c>
      <c r="N2687" s="36">
        <f>(Reference!G$12*List!$H2687)+Reference!G$13</f>
        <v>2258.5493932998224</v>
      </c>
      <c r="O2687" s="36">
        <f>(Reference!H$12*List!$H2687)+Reference!H$13</f>
        <v>2344.4115129396096</v>
      </c>
      <c r="P2687" s="36">
        <f>(Reference!I$12*List!$H2687)+Reference!I$13</f>
        <v>2436.7132915523816</v>
      </c>
      <c r="Q2687" s="36">
        <f>(Reference!J$12*List!$H2687)+Reference!J$13</f>
        <v>2820.9462769404277</v>
      </c>
      <c r="R2687" s="36">
        <f>(Reference!K$12*List!$H2687)+Reference!K$13</f>
        <v>2910.5648643144559</v>
      </c>
      <c r="S2687" s="36">
        <f>(Reference!L$12*List!$H2687)+Reference!L$13</f>
        <v>3140.2460343508856</v>
      </c>
      <c r="T2687" s="36">
        <f>(Reference!M$12*List!$H2687)+Reference!M$13</f>
        <v>3751.4769985366202</v>
      </c>
      <c r="U2687" s="36">
        <f>(Reference!N$12*List!$H2687)+Reference!N$13</f>
        <v>15133.574233285886</v>
      </c>
      <c r="V2687" s="12">
        <f>(Reference!O$12*List!$H2687)+Reference!O$13</f>
        <v>562.55787511492963</v>
      </c>
      <c r="W2687" s="12">
        <f>(Reference!P$12*List!$H2687)+Reference!P$13</f>
        <v>792.69518766194631</v>
      </c>
      <c r="X2687" s="12">
        <f>(Reference!Q$12*List!$H2687)+Reference!Q$13</f>
        <v>396.34759383097315</v>
      </c>
      <c r="Y2687" s="53"/>
      <c r="Z2687" s="1" t="str">
        <f t="shared" si="83"/>
        <v>HIDALGO, Texas</v>
      </c>
      <c r="AA2687" s="40" t="s">
        <v>8620</v>
      </c>
      <c r="AB2687" s="40" t="s">
        <v>277</v>
      </c>
      <c r="AC2687" s="43" t="s">
        <v>57</v>
      </c>
      <c r="AD2687" s="61">
        <v>0.92530000000000001</v>
      </c>
      <c r="AE2687" s="56" t="str">
        <f t="shared" si="82"/>
        <v/>
      </c>
      <c r="AF2687" s="60">
        <v>45762</v>
      </c>
      <c r="AI2687" s="60">
        <v>0.82550000000000001</v>
      </c>
    </row>
    <row r="2688" spans="1:35" x14ac:dyDescent="0.35">
      <c r="A2688" s="46" t="s">
        <v>3402</v>
      </c>
      <c r="B2688" s="65" t="s">
        <v>6881</v>
      </c>
      <c r="C2688" s="28">
        <v>99945</v>
      </c>
      <c r="D2688" s="48" t="s">
        <v>8502</v>
      </c>
      <c r="E2688" s="40" t="s">
        <v>8518</v>
      </c>
      <c r="F2688" s="44" t="s">
        <v>57</v>
      </c>
      <c r="G2688" s="18" t="s">
        <v>4188</v>
      </c>
      <c r="H2688" s="16">
        <v>0.82550000000000001</v>
      </c>
      <c r="I2688" s="36">
        <f>(Reference!B$12*List!$H2688)+Reference!B$13</f>
        <v>877.7555453725937</v>
      </c>
      <c r="J2688" s="36">
        <f>(Reference!C$12*List!$H2688)+Reference!C$13</f>
        <v>1309.9198226818226</v>
      </c>
      <c r="K2688" s="36">
        <f>(Reference!D$12*List!$H2688)+Reference!D$13</f>
        <v>1568.1311833382799</v>
      </c>
      <c r="L2688" s="36">
        <f>(Reference!E$12*List!$H2688)+Reference!E$13</f>
        <v>1939.4119398190389</v>
      </c>
      <c r="M2688" s="36">
        <f>(Reference!F$12*List!$H2688)+Reference!F$13</f>
        <v>2020.4087666354853</v>
      </c>
      <c r="N2688" s="36">
        <f>(Reference!G$12*List!$H2688)+Reference!G$13</f>
        <v>2287.8613759891214</v>
      </c>
      <c r="O2688" s="36">
        <f>(Reference!H$12*List!$H2688)+Reference!H$13</f>
        <v>2374.8378343155073</v>
      </c>
      <c r="P2688" s="36">
        <f>(Reference!I$12*List!$H2688)+Reference!I$13</f>
        <v>2468.3375270163724</v>
      </c>
      <c r="Q2688" s="36">
        <f>(Reference!J$12*List!$H2688)+Reference!J$13</f>
        <v>2857.5571780269479</v>
      </c>
      <c r="R2688" s="36">
        <f>(Reference!K$12*List!$H2688)+Reference!K$13</f>
        <v>2948.3388564051133</v>
      </c>
      <c r="S2688" s="36">
        <f>(Reference!L$12*List!$H2688)+Reference!L$13</f>
        <v>3181.0008824281945</v>
      </c>
      <c r="T2688" s="36">
        <f>(Reference!M$12*List!$H2688)+Reference!M$13</f>
        <v>3800.1645451391532</v>
      </c>
      <c r="U2688" s="36">
        <f>(Reference!N$12*List!$H2688)+Reference!N$13</f>
        <v>15329.981302030657</v>
      </c>
      <c r="V2688" s="12">
        <f>(Reference!O$12*List!$H2688)+Reference!O$13</f>
        <v>569.85888289718832</v>
      </c>
      <c r="W2688" s="12">
        <f>(Reference!P$12*List!$H2688)+Reference!P$13</f>
        <v>802.98297135512905</v>
      </c>
      <c r="X2688" s="12">
        <f>(Reference!Q$12*List!$H2688)+Reference!Q$13</f>
        <v>401.49148567756453</v>
      </c>
      <c r="Y2688" s="53"/>
      <c r="Z2688" s="1" t="str">
        <f t="shared" si="83"/>
        <v>HILL, Texas</v>
      </c>
      <c r="AA2688" s="41" t="s">
        <v>8518</v>
      </c>
      <c r="AB2688" s="40" t="s">
        <v>277</v>
      </c>
      <c r="AC2688" s="44" t="s">
        <v>57</v>
      </c>
      <c r="AD2688" s="62">
        <v>0.82550000000000001</v>
      </c>
      <c r="AE2688" s="56" t="str">
        <f t="shared" si="82"/>
        <v/>
      </c>
      <c r="AF2688" s="60">
        <v>45770</v>
      </c>
      <c r="AI2688" s="60">
        <v>0.86060000000000003</v>
      </c>
    </row>
    <row r="2689" spans="1:35" x14ac:dyDescent="0.35">
      <c r="A2689" s="46" t="s">
        <v>3403</v>
      </c>
      <c r="B2689" s="65" t="s">
        <v>6882</v>
      </c>
      <c r="C2689" s="19">
        <v>99945</v>
      </c>
      <c r="D2689" s="48" t="s">
        <v>8502</v>
      </c>
      <c r="E2689" s="41" t="s">
        <v>9048</v>
      </c>
      <c r="F2689" s="44" t="s">
        <v>57</v>
      </c>
      <c r="G2689" s="18" t="s">
        <v>4188</v>
      </c>
      <c r="H2689" s="16">
        <v>0.82550000000000001</v>
      </c>
      <c r="I2689" s="36">
        <f>(Reference!B$12*List!$H2689)+Reference!B$13</f>
        <v>877.7555453725937</v>
      </c>
      <c r="J2689" s="36">
        <f>(Reference!C$12*List!$H2689)+Reference!C$13</f>
        <v>1309.9198226818226</v>
      </c>
      <c r="K2689" s="36">
        <f>(Reference!D$12*List!$H2689)+Reference!D$13</f>
        <v>1568.1311833382799</v>
      </c>
      <c r="L2689" s="36">
        <f>(Reference!E$12*List!$H2689)+Reference!E$13</f>
        <v>1939.4119398190389</v>
      </c>
      <c r="M2689" s="36">
        <f>(Reference!F$12*List!$H2689)+Reference!F$13</f>
        <v>2020.4087666354853</v>
      </c>
      <c r="N2689" s="36">
        <f>(Reference!G$12*List!$H2689)+Reference!G$13</f>
        <v>2287.8613759891214</v>
      </c>
      <c r="O2689" s="36">
        <f>(Reference!H$12*List!$H2689)+Reference!H$13</f>
        <v>2374.8378343155073</v>
      </c>
      <c r="P2689" s="36">
        <f>(Reference!I$12*List!$H2689)+Reference!I$13</f>
        <v>2468.3375270163724</v>
      </c>
      <c r="Q2689" s="36">
        <f>(Reference!J$12*List!$H2689)+Reference!J$13</f>
        <v>2857.5571780269479</v>
      </c>
      <c r="R2689" s="36">
        <f>(Reference!K$12*List!$H2689)+Reference!K$13</f>
        <v>2948.3388564051133</v>
      </c>
      <c r="S2689" s="36">
        <f>(Reference!L$12*List!$H2689)+Reference!L$13</f>
        <v>3181.0008824281945</v>
      </c>
      <c r="T2689" s="36">
        <f>(Reference!M$12*List!$H2689)+Reference!M$13</f>
        <v>3800.1645451391532</v>
      </c>
      <c r="U2689" s="36">
        <f>(Reference!N$12*List!$H2689)+Reference!N$13</f>
        <v>15329.981302030657</v>
      </c>
      <c r="V2689" s="12">
        <f>(Reference!O$12*List!$H2689)+Reference!O$13</f>
        <v>569.85888289718832</v>
      </c>
      <c r="W2689" s="12">
        <f>(Reference!P$12*List!$H2689)+Reference!P$13</f>
        <v>802.98297135512905</v>
      </c>
      <c r="X2689" s="12">
        <f>(Reference!Q$12*List!$H2689)+Reference!Q$13</f>
        <v>401.49148567756453</v>
      </c>
      <c r="Y2689" s="53"/>
      <c r="Z2689" s="1" t="str">
        <f t="shared" si="83"/>
        <v>HOCKLEY, Texas</v>
      </c>
      <c r="AA2689" s="41" t="s">
        <v>9048</v>
      </c>
      <c r="AB2689" s="40" t="s">
        <v>277</v>
      </c>
      <c r="AC2689" s="44" t="s">
        <v>57</v>
      </c>
      <c r="AD2689" s="62">
        <v>0.82550000000000001</v>
      </c>
      <c r="AE2689" s="56" t="str">
        <f t="shared" si="82"/>
        <v/>
      </c>
      <c r="AF2689" s="60">
        <v>45771</v>
      </c>
      <c r="AI2689" s="60">
        <v>0.86060000000000003</v>
      </c>
    </row>
    <row r="2690" spans="1:35" x14ac:dyDescent="0.35">
      <c r="A2690" s="46" t="s">
        <v>3404</v>
      </c>
      <c r="B2690" s="65" t="s">
        <v>6883</v>
      </c>
      <c r="C2690" s="19">
        <v>99945</v>
      </c>
      <c r="D2690" s="48" t="s">
        <v>8502</v>
      </c>
      <c r="E2690" s="41" t="s">
        <v>9049</v>
      </c>
      <c r="F2690" s="43" t="s">
        <v>57</v>
      </c>
      <c r="G2690" s="18" t="s">
        <v>4188</v>
      </c>
      <c r="H2690" s="16">
        <v>0.93020000000000003</v>
      </c>
      <c r="I2690" s="36">
        <f>(Reference!B$12*List!$H2690)+Reference!B$13</f>
        <v>958.40155749081543</v>
      </c>
      <c r="J2690" s="36">
        <f>(Reference!C$12*List!$H2690)+Reference!C$13</f>
        <v>1430.2720214811529</v>
      </c>
      <c r="K2690" s="36">
        <f>(Reference!D$12*List!$H2690)+Reference!D$13</f>
        <v>1712.2072043684616</v>
      </c>
      <c r="L2690" s="36">
        <f>(Reference!E$12*List!$H2690)+Reference!E$13</f>
        <v>2117.6003199727393</v>
      </c>
      <c r="M2690" s="36">
        <f>(Reference!F$12*List!$H2690)+Reference!F$13</f>
        <v>2206.0389352363368</v>
      </c>
      <c r="N2690" s="36">
        <f>(Reference!G$12*List!$H2690)+Reference!G$13</f>
        <v>2498.0644299322439</v>
      </c>
      <c r="O2690" s="36">
        <f>(Reference!H$12*List!$H2690)+Reference!H$13</f>
        <v>2593.0320704837586</v>
      </c>
      <c r="P2690" s="36">
        <f>(Reference!I$12*List!$H2690)+Reference!I$13</f>
        <v>2695.1222840766372</v>
      </c>
      <c r="Q2690" s="36">
        <f>(Reference!J$12*List!$H2690)+Reference!J$13</f>
        <v>3120.1024755446638</v>
      </c>
      <c r="R2690" s="36">
        <f>(Reference!K$12*List!$H2690)+Reference!K$13</f>
        <v>3219.2249503703079</v>
      </c>
      <c r="S2690" s="36">
        <f>(Reference!L$12*List!$H2690)+Reference!L$13</f>
        <v>3473.2633888456085</v>
      </c>
      <c r="T2690" s="36">
        <f>(Reference!M$12*List!$H2690)+Reference!M$13</f>
        <v>4149.3142800217029</v>
      </c>
      <c r="U2690" s="36">
        <f>(Reference!N$12*List!$H2690)+Reference!N$13</f>
        <v>16738.462130631844</v>
      </c>
      <c r="V2690" s="12">
        <f>(Reference!O$12*List!$H2690)+Reference!O$13</f>
        <v>622.21610993845411</v>
      </c>
      <c r="W2690" s="12">
        <f>(Reference!P$12*List!$H2690)+Reference!P$13</f>
        <v>876.75906400418535</v>
      </c>
      <c r="X2690" s="12">
        <f>(Reference!Q$12*List!$H2690)+Reference!Q$13</f>
        <v>438.37953200209267</v>
      </c>
      <c r="Y2690" s="53"/>
      <c r="Z2690" s="1" t="str">
        <f t="shared" si="83"/>
        <v>HOOD, Texas</v>
      </c>
      <c r="AA2690" s="41" t="s">
        <v>9049</v>
      </c>
      <c r="AB2690" s="40" t="s">
        <v>277</v>
      </c>
      <c r="AC2690" s="44" t="s">
        <v>57</v>
      </c>
      <c r="AD2690" s="62">
        <v>0.82550000000000001</v>
      </c>
      <c r="AE2690" s="56" t="str">
        <f t="shared" si="82"/>
        <v/>
      </c>
      <c r="AF2690" s="60">
        <v>45772</v>
      </c>
      <c r="AI2690" s="60">
        <v>0.82550000000000001</v>
      </c>
    </row>
    <row r="2691" spans="1:35" x14ac:dyDescent="0.35">
      <c r="A2691" s="46" t="s">
        <v>3405</v>
      </c>
      <c r="B2691" s="65" t="s">
        <v>6884</v>
      </c>
      <c r="C2691" s="19">
        <v>99945</v>
      </c>
      <c r="D2691" s="48" t="s">
        <v>8502</v>
      </c>
      <c r="E2691" s="41" t="s">
        <v>8195</v>
      </c>
      <c r="F2691" s="44" t="s">
        <v>57</v>
      </c>
      <c r="G2691" s="18" t="s">
        <v>4188</v>
      </c>
      <c r="H2691" s="10">
        <v>0.82550000000000001</v>
      </c>
      <c r="I2691" s="36">
        <f>(Reference!B$12*List!$H2691)+Reference!B$13</f>
        <v>877.7555453725937</v>
      </c>
      <c r="J2691" s="36">
        <f>(Reference!C$12*List!$H2691)+Reference!C$13</f>
        <v>1309.9198226818226</v>
      </c>
      <c r="K2691" s="36">
        <f>(Reference!D$12*List!$H2691)+Reference!D$13</f>
        <v>1568.1311833382799</v>
      </c>
      <c r="L2691" s="36">
        <f>(Reference!E$12*List!$H2691)+Reference!E$13</f>
        <v>1939.4119398190389</v>
      </c>
      <c r="M2691" s="36">
        <f>(Reference!F$12*List!$H2691)+Reference!F$13</f>
        <v>2020.4087666354853</v>
      </c>
      <c r="N2691" s="36">
        <f>(Reference!G$12*List!$H2691)+Reference!G$13</f>
        <v>2287.8613759891214</v>
      </c>
      <c r="O2691" s="36">
        <f>(Reference!H$12*List!$H2691)+Reference!H$13</f>
        <v>2374.8378343155073</v>
      </c>
      <c r="P2691" s="36">
        <f>(Reference!I$12*List!$H2691)+Reference!I$13</f>
        <v>2468.3375270163724</v>
      </c>
      <c r="Q2691" s="36">
        <f>(Reference!J$12*List!$H2691)+Reference!J$13</f>
        <v>2857.5571780269479</v>
      </c>
      <c r="R2691" s="36">
        <f>(Reference!K$12*List!$H2691)+Reference!K$13</f>
        <v>2948.3388564051133</v>
      </c>
      <c r="S2691" s="36">
        <f>(Reference!L$12*List!$H2691)+Reference!L$13</f>
        <v>3181.0008824281945</v>
      </c>
      <c r="T2691" s="36">
        <f>(Reference!M$12*List!$H2691)+Reference!M$13</f>
        <v>3800.1645451391532</v>
      </c>
      <c r="U2691" s="36">
        <f>(Reference!N$12*List!$H2691)+Reference!N$13</f>
        <v>15329.981302030657</v>
      </c>
      <c r="V2691" s="12">
        <f>(Reference!O$12*List!$H2691)+Reference!O$13</f>
        <v>569.85888289718832</v>
      </c>
      <c r="W2691" s="12">
        <f>(Reference!P$12*List!$H2691)+Reference!P$13</f>
        <v>802.98297135512905</v>
      </c>
      <c r="X2691" s="12">
        <f>(Reference!Q$12*List!$H2691)+Reference!Q$13</f>
        <v>401.49148567756453</v>
      </c>
      <c r="Y2691" s="53"/>
      <c r="Z2691" s="1" t="str">
        <f t="shared" si="83"/>
        <v>HOPKINS, Texas</v>
      </c>
      <c r="AA2691" s="40" t="s">
        <v>8195</v>
      </c>
      <c r="AB2691" s="40" t="s">
        <v>277</v>
      </c>
      <c r="AC2691" s="43" t="s">
        <v>57</v>
      </c>
      <c r="AD2691" s="61">
        <v>0.86060000000000003</v>
      </c>
      <c r="AE2691" s="56" t="str">
        <f t="shared" si="82"/>
        <v/>
      </c>
      <c r="AF2691" s="60">
        <v>45780</v>
      </c>
      <c r="AI2691" s="60">
        <v>0.92510000000000003</v>
      </c>
    </row>
    <row r="2692" spans="1:35" x14ac:dyDescent="0.35">
      <c r="A2692" s="46" t="s">
        <v>3406</v>
      </c>
      <c r="B2692" s="65" t="s">
        <v>6885</v>
      </c>
      <c r="C2692" s="19">
        <v>99945</v>
      </c>
      <c r="D2692" s="48" t="s">
        <v>8502</v>
      </c>
      <c r="E2692" s="41" t="s">
        <v>7508</v>
      </c>
      <c r="F2692" s="44" t="s">
        <v>57</v>
      </c>
      <c r="G2692" s="18" t="s">
        <v>4188</v>
      </c>
      <c r="H2692" s="16">
        <v>0.82550000000000001</v>
      </c>
      <c r="I2692" s="36">
        <f>(Reference!B$12*List!$H2692)+Reference!B$13</f>
        <v>877.7555453725937</v>
      </c>
      <c r="J2692" s="36">
        <f>(Reference!C$12*List!$H2692)+Reference!C$13</f>
        <v>1309.9198226818226</v>
      </c>
      <c r="K2692" s="36">
        <f>(Reference!D$12*List!$H2692)+Reference!D$13</f>
        <v>1568.1311833382799</v>
      </c>
      <c r="L2692" s="36">
        <f>(Reference!E$12*List!$H2692)+Reference!E$13</f>
        <v>1939.4119398190389</v>
      </c>
      <c r="M2692" s="36">
        <f>(Reference!F$12*List!$H2692)+Reference!F$13</f>
        <v>2020.4087666354853</v>
      </c>
      <c r="N2692" s="36">
        <f>(Reference!G$12*List!$H2692)+Reference!G$13</f>
        <v>2287.8613759891214</v>
      </c>
      <c r="O2692" s="36">
        <f>(Reference!H$12*List!$H2692)+Reference!H$13</f>
        <v>2374.8378343155073</v>
      </c>
      <c r="P2692" s="36">
        <f>(Reference!I$12*List!$H2692)+Reference!I$13</f>
        <v>2468.3375270163724</v>
      </c>
      <c r="Q2692" s="36">
        <f>(Reference!J$12*List!$H2692)+Reference!J$13</f>
        <v>2857.5571780269479</v>
      </c>
      <c r="R2692" s="36">
        <f>(Reference!K$12*List!$H2692)+Reference!K$13</f>
        <v>2948.3388564051133</v>
      </c>
      <c r="S2692" s="36">
        <f>(Reference!L$12*List!$H2692)+Reference!L$13</f>
        <v>3181.0008824281945</v>
      </c>
      <c r="T2692" s="36">
        <f>(Reference!M$12*List!$H2692)+Reference!M$13</f>
        <v>3800.1645451391532</v>
      </c>
      <c r="U2692" s="36">
        <f>(Reference!N$12*List!$H2692)+Reference!N$13</f>
        <v>15329.981302030657</v>
      </c>
      <c r="V2692" s="12">
        <f>(Reference!O$12*List!$H2692)+Reference!O$13</f>
        <v>569.85888289718832</v>
      </c>
      <c r="W2692" s="12">
        <f>(Reference!P$12*List!$H2692)+Reference!P$13</f>
        <v>802.98297135512905</v>
      </c>
      <c r="X2692" s="12">
        <f>(Reference!Q$12*List!$H2692)+Reference!Q$13</f>
        <v>401.49148567756453</v>
      </c>
      <c r="Y2692" s="53"/>
      <c r="Z2692" s="1" t="str">
        <f t="shared" si="83"/>
        <v>HOUSTON, Texas</v>
      </c>
      <c r="AA2692" s="41" t="s">
        <v>7508</v>
      </c>
      <c r="AB2692" s="40" t="s">
        <v>277</v>
      </c>
      <c r="AC2692" s="44" t="s">
        <v>57</v>
      </c>
      <c r="AD2692" s="62">
        <v>0.82550000000000001</v>
      </c>
      <c r="AE2692" s="56" t="str">
        <f t="shared" si="82"/>
        <v/>
      </c>
      <c r="AF2692" s="60">
        <v>45781</v>
      </c>
      <c r="AI2692" s="60">
        <v>0.82550000000000001</v>
      </c>
    </row>
    <row r="2693" spans="1:35" x14ac:dyDescent="0.35">
      <c r="A2693" s="46" t="s">
        <v>3407</v>
      </c>
      <c r="B2693" s="65" t="s">
        <v>6886</v>
      </c>
      <c r="C2693" s="19">
        <v>99945</v>
      </c>
      <c r="D2693" s="48" t="s">
        <v>8502</v>
      </c>
      <c r="E2693" s="41" t="s">
        <v>7610</v>
      </c>
      <c r="F2693" s="44" t="s">
        <v>57</v>
      </c>
      <c r="G2693" s="18" t="s">
        <v>4188</v>
      </c>
      <c r="H2693" s="16">
        <v>0.82550000000000001</v>
      </c>
      <c r="I2693" s="36">
        <f>(Reference!B$12*List!$H2693)+Reference!B$13</f>
        <v>877.7555453725937</v>
      </c>
      <c r="J2693" s="36">
        <f>(Reference!C$12*List!$H2693)+Reference!C$13</f>
        <v>1309.9198226818226</v>
      </c>
      <c r="K2693" s="36">
        <f>(Reference!D$12*List!$H2693)+Reference!D$13</f>
        <v>1568.1311833382799</v>
      </c>
      <c r="L2693" s="36">
        <f>(Reference!E$12*List!$H2693)+Reference!E$13</f>
        <v>1939.4119398190389</v>
      </c>
      <c r="M2693" s="36">
        <f>(Reference!F$12*List!$H2693)+Reference!F$13</f>
        <v>2020.4087666354853</v>
      </c>
      <c r="N2693" s="36">
        <f>(Reference!G$12*List!$H2693)+Reference!G$13</f>
        <v>2287.8613759891214</v>
      </c>
      <c r="O2693" s="36">
        <f>(Reference!H$12*List!$H2693)+Reference!H$13</f>
        <v>2374.8378343155073</v>
      </c>
      <c r="P2693" s="36">
        <f>(Reference!I$12*List!$H2693)+Reference!I$13</f>
        <v>2468.3375270163724</v>
      </c>
      <c r="Q2693" s="36">
        <f>(Reference!J$12*List!$H2693)+Reference!J$13</f>
        <v>2857.5571780269479</v>
      </c>
      <c r="R2693" s="36">
        <f>(Reference!K$12*List!$H2693)+Reference!K$13</f>
        <v>2948.3388564051133</v>
      </c>
      <c r="S2693" s="36">
        <f>(Reference!L$12*List!$H2693)+Reference!L$13</f>
        <v>3181.0008824281945</v>
      </c>
      <c r="T2693" s="36">
        <f>(Reference!M$12*List!$H2693)+Reference!M$13</f>
        <v>3800.1645451391532</v>
      </c>
      <c r="U2693" s="36">
        <f>(Reference!N$12*List!$H2693)+Reference!N$13</f>
        <v>15329.981302030657</v>
      </c>
      <c r="V2693" s="12">
        <f>(Reference!O$12*List!$H2693)+Reference!O$13</f>
        <v>569.85888289718832</v>
      </c>
      <c r="W2693" s="12">
        <f>(Reference!P$12*List!$H2693)+Reference!P$13</f>
        <v>802.98297135512905</v>
      </c>
      <c r="X2693" s="12">
        <f>(Reference!Q$12*List!$H2693)+Reference!Q$13</f>
        <v>401.49148567756453</v>
      </c>
      <c r="Y2693" s="53"/>
      <c r="Z2693" s="1" t="str">
        <f t="shared" si="83"/>
        <v>HOWARD, Texas</v>
      </c>
      <c r="AA2693" s="41" t="s">
        <v>7610</v>
      </c>
      <c r="AB2693" s="40" t="s">
        <v>277</v>
      </c>
      <c r="AC2693" s="44" t="s">
        <v>57</v>
      </c>
      <c r="AD2693" s="62">
        <v>0.82550000000000001</v>
      </c>
      <c r="AE2693" s="56" t="str">
        <f t="shared" si="82"/>
        <v/>
      </c>
      <c r="AF2693" s="60">
        <v>45782</v>
      </c>
      <c r="AI2693" s="60">
        <v>0.82550000000000001</v>
      </c>
    </row>
    <row r="2694" spans="1:35" x14ac:dyDescent="0.35">
      <c r="A2694" s="46" t="s">
        <v>3408</v>
      </c>
      <c r="B2694" s="65" t="s">
        <v>6887</v>
      </c>
      <c r="C2694" s="28" t="s">
        <v>4163</v>
      </c>
      <c r="D2694" s="48" t="s">
        <v>465</v>
      </c>
      <c r="E2694" s="40" t="s">
        <v>9050</v>
      </c>
      <c r="F2694" s="43" t="s">
        <v>57</v>
      </c>
      <c r="G2694" s="18" t="s">
        <v>4187</v>
      </c>
      <c r="H2694" s="10">
        <v>0.79869999999999997</v>
      </c>
      <c r="I2694" s="36">
        <f>(Reference!B$12*List!$H2694)+Reference!B$13</f>
        <v>857.11263109591425</v>
      </c>
      <c r="J2694" s="36">
        <f>(Reference!C$12*List!$H2694)+Reference!C$13</f>
        <v>1279.1133381754034</v>
      </c>
      <c r="K2694" s="36">
        <f>(Reference!D$12*List!$H2694)+Reference!D$13</f>
        <v>1531.2521254241551</v>
      </c>
      <c r="L2694" s="36">
        <f>(Reference!E$12*List!$H2694)+Reference!E$13</f>
        <v>1893.8011605628865</v>
      </c>
      <c r="M2694" s="36">
        <f>(Reference!F$12*List!$H2694)+Reference!F$13</f>
        <v>1972.8931169840735</v>
      </c>
      <c r="N2694" s="36">
        <f>(Reference!G$12*List!$H2694)+Reference!G$13</f>
        <v>2234.055818723833</v>
      </c>
      <c r="O2694" s="36">
        <f>(Reference!H$12*List!$H2694)+Reference!H$13</f>
        <v>2318.9867786392024</v>
      </c>
      <c r="P2694" s="36">
        <f>(Reference!I$12*List!$H2694)+Reference!I$13</f>
        <v>2410.2875605482245</v>
      </c>
      <c r="Q2694" s="36">
        <f>(Reference!J$12*List!$H2694)+Reference!J$13</f>
        <v>2790.3536061694999</v>
      </c>
      <c r="R2694" s="36">
        <f>(Reference!K$12*List!$H2694)+Reference!K$13</f>
        <v>2879.0002955811669</v>
      </c>
      <c r="S2694" s="36">
        <f>(Reference!L$12*List!$H2694)+Reference!L$13</f>
        <v>3106.1906133547782</v>
      </c>
      <c r="T2694" s="36">
        <f>(Reference!M$12*List!$H2694)+Reference!M$13</f>
        <v>3710.7928842523115</v>
      </c>
      <c r="U2694" s="36">
        <f>(Reference!N$12*List!$H2694)+Reference!N$13</f>
        <v>14969.453258033409</v>
      </c>
      <c r="V2694" s="12">
        <f>(Reference!O$12*List!$H2694)+Reference!O$13</f>
        <v>556.45703299550803</v>
      </c>
      <c r="W2694" s="12">
        <f>(Reference!P$12*List!$H2694)+Reference!P$13</f>
        <v>784.09854649367048</v>
      </c>
      <c r="X2694" s="12">
        <f>(Reference!Q$12*List!$H2694)+Reference!Q$13</f>
        <v>392.04927324683524</v>
      </c>
      <c r="Y2694" s="53"/>
      <c r="Z2694" s="1" t="str">
        <f t="shared" si="83"/>
        <v>HUDSPETH, Texas</v>
      </c>
      <c r="AA2694" s="40" t="s">
        <v>9050</v>
      </c>
      <c r="AB2694" s="40" t="s">
        <v>277</v>
      </c>
      <c r="AC2694" s="43" t="s">
        <v>57</v>
      </c>
      <c r="AD2694" s="61">
        <v>0.9778</v>
      </c>
      <c r="AE2694" s="56" t="str">
        <f t="shared" si="82"/>
        <v/>
      </c>
      <c r="AF2694" s="60">
        <v>45783</v>
      </c>
      <c r="AI2694" s="60">
        <v>0.82550000000000001</v>
      </c>
    </row>
    <row r="2695" spans="1:35" x14ac:dyDescent="0.35">
      <c r="A2695" s="46" t="s">
        <v>3409</v>
      </c>
      <c r="B2695" s="65" t="s">
        <v>6888</v>
      </c>
      <c r="C2695" s="19" t="s">
        <v>4162</v>
      </c>
      <c r="D2695" s="48" t="s">
        <v>440</v>
      </c>
      <c r="E2695" s="41" t="s">
        <v>9051</v>
      </c>
      <c r="F2695" s="43" t="s">
        <v>57</v>
      </c>
      <c r="G2695" s="18" t="s">
        <v>4187</v>
      </c>
      <c r="H2695" s="16">
        <v>0.9778</v>
      </c>
      <c r="I2695" s="36">
        <f>(Reference!B$12*List!$H2695)+Reference!B$13</f>
        <v>995.06583807178356</v>
      </c>
      <c r="J2695" s="36">
        <f>(Reference!C$12*List!$H2695)+Reference!C$13</f>
        <v>1484.9880163507626</v>
      </c>
      <c r="K2695" s="36">
        <f>(Reference!D$12*List!$H2695)+Reference!D$13</f>
        <v>1777.7088146935489</v>
      </c>
      <c r="L2695" s="36">
        <f>(Reference!E$12*List!$H2695)+Reference!E$13</f>
        <v>2198.6105099948609</v>
      </c>
      <c r="M2695" s="36">
        <f>(Reference!F$12*List!$H2695)+Reference!F$13</f>
        <v>2290.4324025276505</v>
      </c>
      <c r="N2695" s="36">
        <f>(Reference!G$12*List!$H2695)+Reference!G$13</f>
        <v>2593.6295241795469</v>
      </c>
      <c r="O2695" s="36">
        <f>(Reference!H$12*List!$H2695)+Reference!H$13</f>
        <v>2692.2302141476439</v>
      </c>
      <c r="P2695" s="36">
        <f>(Reference!I$12*List!$H2695)+Reference!I$13</f>
        <v>2798.2259558633477</v>
      </c>
      <c r="Q2695" s="36">
        <f>(Reference!J$12*List!$H2695)+Reference!J$13</f>
        <v>3239.4640434705789</v>
      </c>
      <c r="R2695" s="36">
        <f>(Reference!K$12*List!$H2695)+Reference!K$13</f>
        <v>3342.3785136247802</v>
      </c>
      <c r="S2695" s="36">
        <f>(Reference!L$12*List!$H2695)+Reference!L$13</f>
        <v>3606.1353592894375</v>
      </c>
      <c r="T2695" s="36">
        <f>(Reference!M$12*List!$H2695)+Reference!M$13</f>
        <v>4308.0490209998243</v>
      </c>
      <c r="U2695" s="36">
        <f>(Reference!N$12*List!$H2695)+Reference!N$13</f>
        <v>17378.80298489561</v>
      </c>
      <c r="V2695" s="12">
        <f>(Reference!O$12*List!$H2695)+Reference!O$13</f>
        <v>646.01939558472202</v>
      </c>
      <c r="W2695" s="12">
        <f>(Reference!P$12*List!$H2695)+Reference!P$13</f>
        <v>910.30005741483558</v>
      </c>
      <c r="X2695" s="12">
        <f>(Reference!Q$12*List!$H2695)+Reference!Q$13</f>
        <v>455.15002870741779</v>
      </c>
      <c r="Y2695" s="53"/>
      <c r="Z2695" s="1" t="str">
        <f t="shared" si="83"/>
        <v>HUNT, Texas</v>
      </c>
      <c r="AA2695" s="41" t="s">
        <v>9051</v>
      </c>
      <c r="AB2695" s="40" t="s">
        <v>277</v>
      </c>
      <c r="AC2695" s="44" t="s">
        <v>57</v>
      </c>
      <c r="AD2695" s="62">
        <v>0.82550000000000001</v>
      </c>
      <c r="AE2695" s="56" t="str">
        <f t="shared" si="82"/>
        <v/>
      </c>
      <c r="AF2695" s="60">
        <v>45784</v>
      </c>
      <c r="AI2695" s="60">
        <v>0.94350000000000001</v>
      </c>
    </row>
    <row r="2696" spans="1:35" x14ac:dyDescent="0.35">
      <c r="A2696" s="46" t="s">
        <v>3410</v>
      </c>
      <c r="B2696" s="65" t="s">
        <v>6889</v>
      </c>
      <c r="C2696" s="19">
        <v>99945</v>
      </c>
      <c r="D2696" s="48" t="s">
        <v>8502</v>
      </c>
      <c r="E2696" s="41" t="s">
        <v>8934</v>
      </c>
      <c r="F2696" s="44" t="s">
        <v>57</v>
      </c>
      <c r="G2696" s="18" t="s">
        <v>4188</v>
      </c>
      <c r="H2696" s="16">
        <v>0.82550000000000001</v>
      </c>
      <c r="I2696" s="36">
        <f>(Reference!B$12*List!$H2696)+Reference!B$13</f>
        <v>877.7555453725937</v>
      </c>
      <c r="J2696" s="36">
        <f>(Reference!C$12*List!$H2696)+Reference!C$13</f>
        <v>1309.9198226818226</v>
      </c>
      <c r="K2696" s="36">
        <f>(Reference!D$12*List!$H2696)+Reference!D$13</f>
        <v>1568.1311833382799</v>
      </c>
      <c r="L2696" s="36">
        <f>(Reference!E$12*List!$H2696)+Reference!E$13</f>
        <v>1939.4119398190389</v>
      </c>
      <c r="M2696" s="36">
        <f>(Reference!F$12*List!$H2696)+Reference!F$13</f>
        <v>2020.4087666354853</v>
      </c>
      <c r="N2696" s="36">
        <f>(Reference!G$12*List!$H2696)+Reference!G$13</f>
        <v>2287.8613759891214</v>
      </c>
      <c r="O2696" s="36">
        <f>(Reference!H$12*List!$H2696)+Reference!H$13</f>
        <v>2374.8378343155073</v>
      </c>
      <c r="P2696" s="36">
        <f>(Reference!I$12*List!$H2696)+Reference!I$13</f>
        <v>2468.3375270163724</v>
      </c>
      <c r="Q2696" s="36">
        <f>(Reference!J$12*List!$H2696)+Reference!J$13</f>
        <v>2857.5571780269479</v>
      </c>
      <c r="R2696" s="36">
        <f>(Reference!K$12*List!$H2696)+Reference!K$13</f>
        <v>2948.3388564051133</v>
      </c>
      <c r="S2696" s="36">
        <f>(Reference!L$12*List!$H2696)+Reference!L$13</f>
        <v>3181.0008824281945</v>
      </c>
      <c r="T2696" s="36">
        <f>(Reference!M$12*List!$H2696)+Reference!M$13</f>
        <v>3800.1645451391532</v>
      </c>
      <c r="U2696" s="36">
        <f>(Reference!N$12*List!$H2696)+Reference!N$13</f>
        <v>15329.981302030657</v>
      </c>
      <c r="V2696" s="12">
        <f>(Reference!O$12*List!$H2696)+Reference!O$13</f>
        <v>569.85888289718832</v>
      </c>
      <c r="W2696" s="12">
        <f>(Reference!P$12*List!$H2696)+Reference!P$13</f>
        <v>802.98297135512905</v>
      </c>
      <c r="X2696" s="12">
        <f>(Reference!Q$12*List!$H2696)+Reference!Q$13</f>
        <v>401.49148567756453</v>
      </c>
      <c r="Y2696" s="53"/>
      <c r="Z2696" s="1" t="str">
        <f t="shared" si="83"/>
        <v>HUTCHINSON, Texas</v>
      </c>
      <c r="AA2696" s="41" t="s">
        <v>8934</v>
      </c>
      <c r="AB2696" s="40" t="s">
        <v>277</v>
      </c>
      <c r="AC2696" s="44" t="s">
        <v>57</v>
      </c>
      <c r="AD2696" s="62">
        <v>0.82550000000000001</v>
      </c>
      <c r="AE2696" s="56" t="str">
        <f t="shared" si="82"/>
        <v/>
      </c>
      <c r="AF2696" s="60">
        <v>45785</v>
      </c>
      <c r="AI2696" s="60">
        <v>0.82550000000000001</v>
      </c>
    </row>
    <row r="2697" spans="1:35" x14ac:dyDescent="0.35">
      <c r="A2697" s="46" t="s">
        <v>3411</v>
      </c>
      <c r="B2697" s="65" t="s">
        <v>6890</v>
      </c>
      <c r="C2697" s="19" t="s">
        <v>4167</v>
      </c>
      <c r="D2697" s="48" t="s">
        <v>675</v>
      </c>
      <c r="E2697" s="41" t="s">
        <v>9052</v>
      </c>
      <c r="F2697" s="43" t="s">
        <v>57</v>
      </c>
      <c r="G2697" s="18" t="s">
        <v>4187</v>
      </c>
      <c r="H2697" s="16">
        <v>0.78049999999999997</v>
      </c>
      <c r="I2697" s="36">
        <f>(Reference!B$12*List!$H2697)+Reference!B$13</f>
        <v>843.09393557966177</v>
      </c>
      <c r="J2697" s="36">
        <f>(Reference!C$12*List!$H2697)+Reference!C$13</f>
        <v>1258.1925166076117</v>
      </c>
      <c r="K2697" s="36">
        <f>(Reference!D$12*List!$H2697)+Reference!D$13</f>
        <v>1506.207392064563</v>
      </c>
      <c r="L2697" s="36">
        <f>(Reference!E$12*List!$H2697)+Reference!E$13</f>
        <v>1862.8266761426635</v>
      </c>
      <c r="M2697" s="36">
        <f>(Reference!F$12*List!$H2697)+Reference!F$13</f>
        <v>1940.6250265491599</v>
      </c>
      <c r="N2697" s="36">
        <f>(Reference!G$12*List!$H2697)+Reference!G$13</f>
        <v>2197.5162238645703</v>
      </c>
      <c r="O2697" s="36">
        <f>(Reference!H$12*List!$H2697)+Reference!H$13</f>
        <v>2281.0580766500698</v>
      </c>
      <c r="P2697" s="36">
        <f>(Reference!I$12*List!$H2697)+Reference!I$13</f>
        <v>2370.8655683944821</v>
      </c>
      <c r="Q2697" s="36">
        <f>(Reference!J$12*List!$H2697)+Reference!J$13</f>
        <v>2744.7153596095909</v>
      </c>
      <c r="R2697" s="36">
        <f>(Reference!K$12*List!$H2697)+Reference!K$13</f>
        <v>2831.9121684544571</v>
      </c>
      <c r="S2697" s="36">
        <f>(Reference!L$12*List!$H2697)+Reference!L$13</f>
        <v>3055.3866246556672</v>
      </c>
      <c r="T2697" s="36">
        <f>(Reference!M$12*List!$H2697)+Reference!M$13</f>
        <v>3650.1001891724418</v>
      </c>
      <c r="U2697" s="36">
        <f>(Reference!N$12*List!$H2697)+Reference!N$13</f>
        <v>14724.617049050205</v>
      </c>
      <c r="V2697" s="12">
        <f>(Reference!O$12*List!$H2697)+Reference!O$13</f>
        <v>547.35577671899387</v>
      </c>
      <c r="W2697" s="12">
        <f>(Reference!P$12*List!$H2697)+Reference!P$13</f>
        <v>771.27404901312775</v>
      </c>
      <c r="X2697" s="12">
        <f>(Reference!Q$12*List!$H2697)+Reference!Q$13</f>
        <v>385.63702450656388</v>
      </c>
      <c r="Y2697" s="53"/>
      <c r="Z2697" s="1" t="str">
        <f t="shared" si="83"/>
        <v>IRION, Texas</v>
      </c>
      <c r="AA2697" s="41" t="s">
        <v>9052</v>
      </c>
      <c r="AB2697" s="40" t="s">
        <v>277</v>
      </c>
      <c r="AC2697" s="44" t="s">
        <v>57</v>
      </c>
      <c r="AD2697" s="62">
        <v>0.82550000000000001</v>
      </c>
      <c r="AE2697" s="56" t="str">
        <f t="shared" si="82"/>
        <v/>
      </c>
      <c r="AF2697" s="60">
        <v>45790</v>
      </c>
      <c r="AI2697" s="60">
        <v>0.82550000000000001</v>
      </c>
    </row>
    <row r="2698" spans="1:35" x14ac:dyDescent="0.35">
      <c r="A2698" s="46" t="s">
        <v>3412</v>
      </c>
      <c r="B2698" s="65" t="s">
        <v>6891</v>
      </c>
      <c r="C2698" s="19">
        <v>99945</v>
      </c>
      <c r="D2698" s="48" t="s">
        <v>8502</v>
      </c>
      <c r="E2698" s="41" t="s">
        <v>9053</v>
      </c>
      <c r="F2698" s="44" t="s">
        <v>57</v>
      </c>
      <c r="G2698" s="18" t="s">
        <v>4188</v>
      </c>
      <c r="H2698" s="16">
        <v>0.82550000000000001</v>
      </c>
      <c r="I2698" s="36">
        <f>(Reference!B$12*List!$H2698)+Reference!B$13</f>
        <v>877.7555453725937</v>
      </c>
      <c r="J2698" s="36">
        <f>(Reference!C$12*List!$H2698)+Reference!C$13</f>
        <v>1309.9198226818226</v>
      </c>
      <c r="K2698" s="36">
        <f>(Reference!D$12*List!$H2698)+Reference!D$13</f>
        <v>1568.1311833382799</v>
      </c>
      <c r="L2698" s="36">
        <f>(Reference!E$12*List!$H2698)+Reference!E$13</f>
        <v>1939.4119398190389</v>
      </c>
      <c r="M2698" s="36">
        <f>(Reference!F$12*List!$H2698)+Reference!F$13</f>
        <v>2020.4087666354853</v>
      </c>
      <c r="N2698" s="36">
        <f>(Reference!G$12*List!$H2698)+Reference!G$13</f>
        <v>2287.8613759891214</v>
      </c>
      <c r="O2698" s="36">
        <f>(Reference!H$12*List!$H2698)+Reference!H$13</f>
        <v>2374.8378343155073</v>
      </c>
      <c r="P2698" s="36">
        <f>(Reference!I$12*List!$H2698)+Reference!I$13</f>
        <v>2468.3375270163724</v>
      </c>
      <c r="Q2698" s="36">
        <f>(Reference!J$12*List!$H2698)+Reference!J$13</f>
        <v>2857.5571780269479</v>
      </c>
      <c r="R2698" s="36">
        <f>(Reference!K$12*List!$H2698)+Reference!K$13</f>
        <v>2948.3388564051133</v>
      </c>
      <c r="S2698" s="36">
        <f>(Reference!L$12*List!$H2698)+Reference!L$13</f>
        <v>3181.0008824281945</v>
      </c>
      <c r="T2698" s="36">
        <f>(Reference!M$12*List!$H2698)+Reference!M$13</f>
        <v>3800.1645451391532</v>
      </c>
      <c r="U2698" s="36">
        <f>(Reference!N$12*List!$H2698)+Reference!N$13</f>
        <v>15329.981302030657</v>
      </c>
      <c r="V2698" s="12">
        <f>(Reference!O$12*List!$H2698)+Reference!O$13</f>
        <v>569.85888289718832</v>
      </c>
      <c r="W2698" s="12">
        <f>(Reference!P$12*List!$H2698)+Reference!P$13</f>
        <v>802.98297135512905</v>
      </c>
      <c r="X2698" s="12">
        <f>(Reference!Q$12*List!$H2698)+Reference!Q$13</f>
        <v>401.49148567756453</v>
      </c>
      <c r="Y2698" s="53"/>
      <c r="Z2698" s="1" t="str">
        <f t="shared" si="83"/>
        <v>JACK, Texas</v>
      </c>
      <c r="AA2698" s="41" t="s">
        <v>9053</v>
      </c>
      <c r="AB2698" s="40" t="s">
        <v>277</v>
      </c>
      <c r="AC2698" s="44" t="s">
        <v>57</v>
      </c>
      <c r="AD2698" s="62">
        <v>0.82550000000000001</v>
      </c>
      <c r="AE2698" s="56" t="str">
        <f t="shared" si="82"/>
        <v/>
      </c>
      <c r="AF2698" s="60">
        <v>45791</v>
      </c>
      <c r="AI2698" s="60">
        <v>0.82550000000000001</v>
      </c>
    </row>
    <row r="2699" spans="1:35" x14ac:dyDescent="0.35">
      <c r="A2699" s="46" t="s">
        <v>3413</v>
      </c>
      <c r="B2699" s="65" t="s">
        <v>6892</v>
      </c>
      <c r="C2699" s="28">
        <v>99945</v>
      </c>
      <c r="D2699" s="48" t="s">
        <v>8502</v>
      </c>
      <c r="E2699" s="40" t="s">
        <v>7509</v>
      </c>
      <c r="F2699" s="44" t="s">
        <v>57</v>
      </c>
      <c r="G2699" s="18" t="s">
        <v>4188</v>
      </c>
      <c r="H2699" s="10">
        <v>0.82550000000000001</v>
      </c>
      <c r="I2699" s="36">
        <f>(Reference!B$12*List!$H2699)+Reference!B$13</f>
        <v>877.7555453725937</v>
      </c>
      <c r="J2699" s="36">
        <f>(Reference!C$12*List!$H2699)+Reference!C$13</f>
        <v>1309.9198226818226</v>
      </c>
      <c r="K2699" s="36">
        <f>(Reference!D$12*List!$H2699)+Reference!D$13</f>
        <v>1568.1311833382799</v>
      </c>
      <c r="L2699" s="36">
        <f>(Reference!E$12*List!$H2699)+Reference!E$13</f>
        <v>1939.4119398190389</v>
      </c>
      <c r="M2699" s="36">
        <f>(Reference!F$12*List!$H2699)+Reference!F$13</f>
        <v>2020.4087666354853</v>
      </c>
      <c r="N2699" s="36">
        <f>(Reference!G$12*List!$H2699)+Reference!G$13</f>
        <v>2287.8613759891214</v>
      </c>
      <c r="O2699" s="36">
        <f>(Reference!H$12*List!$H2699)+Reference!H$13</f>
        <v>2374.8378343155073</v>
      </c>
      <c r="P2699" s="36">
        <f>(Reference!I$12*List!$H2699)+Reference!I$13</f>
        <v>2468.3375270163724</v>
      </c>
      <c r="Q2699" s="36">
        <f>(Reference!J$12*List!$H2699)+Reference!J$13</f>
        <v>2857.5571780269479</v>
      </c>
      <c r="R2699" s="36">
        <f>(Reference!K$12*List!$H2699)+Reference!K$13</f>
        <v>2948.3388564051133</v>
      </c>
      <c r="S2699" s="36">
        <f>(Reference!L$12*List!$H2699)+Reference!L$13</f>
        <v>3181.0008824281945</v>
      </c>
      <c r="T2699" s="36">
        <f>(Reference!M$12*List!$H2699)+Reference!M$13</f>
        <v>3800.1645451391532</v>
      </c>
      <c r="U2699" s="36">
        <f>(Reference!N$12*List!$H2699)+Reference!N$13</f>
        <v>15329.981302030657</v>
      </c>
      <c r="V2699" s="12">
        <f>(Reference!O$12*List!$H2699)+Reference!O$13</f>
        <v>569.85888289718832</v>
      </c>
      <c r="W2699" s="12">
        <f>(Reference!P$12*List!$H2699)+Reference!P$13</f>
        <v>802.98297135512905</v>
      </c>
      <c r="X2699" s="12">
        <f>(Reference!Q$12*List!$H2699)+Reference!Q$13</f>
        <v>401.49148567756453</v>
      </c>
      <c r="Y2699" s="53"/>
      <c r="Z2699" s="1" t="str">
        <f t="shared" si="83"/>
        <v>JACKSON, Texas</v>
      </c>
      <c r="AA2699" s="40" t="s">
        <v>7509</v>
      </c>
      <c r="AB2699" s="40" t="s">
        <v>277</v>
      </c>
      <c r="AC2699" s="43" t="s">
        <v>57</v>
      </c>
      <c r="AD2699" s="61">
        <v>0.9778</v>
      </c>
      <c r="AE2699" s="56" t="str">
        <f t="shared" si="82"/>
        <v/>
      </c>
      <c r="AF2699" s="60">
        <v>45792</v>
      </c>
      <c r="AI2699" s="60">
        <v>0.85189999999999999</v>
      </c>
    </row>
    <row r="2700" spans="1:35" x14ac:dyDescent="0.35">
      <c r="A2700" s="46" t="s">
        <v>3414</v>
      </c>
      <c r="B2700" s="65" t="s">
        <v>6893</v>
      </c>
      <c r="C2700" s="19">
        <v>99945</v>
      </c>
      <c r="D2700" s="48" t="s">
        <v>8502</v>
      </c>
      <c r="E2700" s="41" t="s">
        <v>7872</v>
      </c>
      <c r="F2700" s="44" t="s">
        <v>57</v>
      </c>
      <c r="G2700" s="18" t="s">
        <v>4188</v>
      </c>
      <c r="H2700" s="16">
        <v>0.82550000000000001</v>
      </c>
      <c r="I2700" s="36">
        <f>(Reference!B$12*List!$H2700)+Reference!B$13</f>
        <v>877.7555453725937</v>
      </c>
      <c r="J2700" s="36">
        <f>(Reference!C$12*List!$H2700)+Reference!C$13</f>
        <v>1309.9198226818226</v>
      </c>
      <c r="K2700" s="36">
        <f>(Reference!D$12*List!$H2700)+Reference!D$13</f>
        <v>1568.1311833382799</v>
      </c>
      <c r="L2700" s="36">
        <f>(Reference!E$12*List!$H2700)+Reference!E$13</f>
        <v>1939.4119398190389</v>
      </c>
      <c r="M2700" s="36">
        <f>(Reference!F$12*List!$H2700)+Reference!F$13</f>
        <v>2020.4087666354853</v>
      </c>
      <c r="N2700" s="36">
        <f>(Reference!G$12*List!$H2700)+Reference!G$13</f>
        <v>2287.8613759891214</v>
      </c>
      <c r="O2700" s="36">
        <f>(Reference!H$12*List!$H2700)+Reference!H$13</f>
        <v>2374.8378343155073</v>
      </c>
      <c r="P2700" s="36">
        <f>(Reference!I$12*List!$H2700)+Reference!I$13</f>
        <v>2468.3375270163724</v>
      </c>
      <c r="Q2700" s="36">
        <f>(Reference!J$12*List!$H2700)+Reference!J$13</f>
        <v>2857.5571780269479</v>
      </c>
      <c r="R2700" s="36">
        <f>(Reference!K$12*List!$H2700)+Reference!K$13</f>
        <v>2948.3388564051133</v>
      </c>
      <c r="S2700" s="36">
        <f>(Reference!L$12*List!$H2700)+Reference!L$13</f>
        <v>3181.0008824281945</v>
      </c>
      <c r="T2700" s="36">
        <f>(Reference!M$12*List!$H2700)+Reference!M$13</f>
        <v>3800.1645451391532</v>
      </c>
      <c r="U2700" s="36">
        <f>(Reference!N$12*List!$H2700)+Reference!N$13</f>
        <v>15329.981302030657</v>
      </c>
      <c r="V2700" s="12">
        <f>(Reference!O$12*List!$H2700)+Reference!O$13</f>
        <v>569.85888289718832</v>
      </c>
      <c r="W2700" s="12">
        <f>(Reference!P$12*List!$H2700)+Reference!P$13</f>
        <v>802.98297135512905</v>
      </c>
      <c r="X2700" s="12">
        <f>(Reference!Q$12*List!$H2700)+Reference!Q$13</f>
        <v>401.49148567756453</v>
      </c>
      <c r="Y2700" s="53"/>
      <c r="Z2700" s="1" t="str">
        <f t="shared" si="83"/>
        <v>JASPER, Texas</v>
      </c>
      <c r="AA2700" s="41" t="s">
        <v>7872</v>
      </c>
      <c r="AB2700" s="40" t="s">
        <v>277</v>
      </c>
      <c r="AC2700" s="44" t="s">
        <v>57</v>
      </c>
      <c r="AD2700" s="62">
        <v>0.82550000000000001</v>
      </c>
      <c r="AE2700" s="56" t="str">
        <f t="shared" si="82"/>
        <v/>
      </c>
      <c r="AF2700" s="60">
        <v>45793</v>
      </c>
      <c r="AI2700" s="60">
        <v>0.82550000000000001</v>
      </c>
    </row>
    <row r="2701" spans="1:35" x14ac:dyDescent="0.35">
      <c r="A2701" s="46" t="s">
        <v>3415</v>
      </c>
      <c r="B2701" s="65" t="s">
        <v>6894</v>
      </c>
      <c r="C2701" s="19">
        <v>99945</v>
      </c>
      <c r="D2701" s="48" t="s">
        <v>8502</v>
      </c>
      <c r="E2701" s="41" t="s">
        <v>7873</v>
      </c>
      <c r="F2701" s="44" t="s">
        <v>57</v>
      </c>
      <c r="G2701" s="18" t="s">
        <v>4188</v>
      </c>
      <c r="H2701" s="16">
        <v>0.82550000000000001</v>
      </c>
      <c r="I2701" s="36">
        <f>(Reference!B$12*List!$H2701)+Reference!B$13</f>
        <v>877.7555453725937</v>
      </c>
      <c r="J2701" s="36">
        <f>(Reference!C$12*List!$H2701)+Reference!C$13</f>
        <v>1309.9198226818226</v>
      </c>
      <c r="K2701" s="36">
        <f>(Reference!D$12*List!$H2701)+Reference!D$13</f>
        <v>1568.1311833382799</v>
      </c>
      <c r="L2701" s="36">
        <f>(Reference!E$12*List!$H2701)+Reference!E$13</f>
        <v>1939.4119398190389</v>
      </c>
      <c r="M2701" s="36">
        <f>(Reference!F$12*List!$H2701)+Reference!F$13</f>
        <v>2020.4087666354853</v>
      </c>
      <c r="N2701" s="36">
        <f>(Reference!G$12*List!$H2701)+Reference!G$13</f>
        <v>2287.8613759891214</v>
      </c>
      <c r="O2701" s="36">
        <f>(Reference!H$12*List!$H2701)+Reference!H$13</f>
        <v>2374.8378343155073</v>
      </c>
      <c r="P2701" s="36">
        <f>(Reference!I$12*List!$H2701)+Reference!I$13</f>
        <v>2468.3375270163724</v>
      </c>
      <c r="Q2701" s="36">
        <f>(Reference!J$12*List!$H2701)+Reference!J$13</f>
        <v>2857.5571780269479</v>
      </c>
      <c r="R2701" s="36">
        <f>(Reference!K$12*List!$H2701)+Reference!K$13</f>
        <v>2948.3388564051133</v>
      </c>
      <c r="S2701" s="36">
        <f>(Reference!L$12*List!$H2701)+Reference!L$13</f>
        <v>3181.0008824281945</v>
      </c>
      <c r="T2701" s="36">
        <f>(Reference!M$12*List!$H2701)+Reference!M$13</f>
        <v>3800.1645451391532</v>
      </c>
      <c r="U2701" s="36">
        <f>(Reference!N$12*List!$H2701)+Reference!N$13</f>
        <v>15329.981302030657</v>
      </c>
      <c r="V2701" s="12">
        <f>(Reference!O$12*List!$H2701)+Reference!O$13</f>
        <v>569.85888289718832</v>
      </c>
      <c r="W2701" s="12">
        <f>(Reference!P$12*List!$H2701)+Reference!P$13</f>
        <v>802.98297135512905</v>
      </c>
      <c r="X2701" s="12">
        <f>(Reference!Q$12*List!$H2701)+Reference!Q$13</f>
        <v>401.49148567756453</v>
      </c>
      <c r="Y2701" s="53"/>
      <c r="Z2701" s="1" t="str">
        <f t="shared" si="83"/>
        <v>JEFF DAVIS, Texas</v>
      </c>
      <c r="AA2701" s="41" t="s">
        <v>7873</v>
      </c>
      <c r="AB2701" s="40" t="s">
        <v>277</v>
      </c>
      <c r="AC2701" s="44" t="s">
        <v>57</v>
      </c>
      <c r="AD2701" s="62">
        <v>0.82550000000000001</v>
      </c>
      <c r="AE2701" s="56" t="str">
        <f t="shared" ref="AE2701:AE2764" si="84">IFERROR(INDEX($AI$12:$AI$3256,MATCH($A2701,$AF$12:$AF$3256,0)),"")</f>
        <v/>
      </c>
      <c r="AF2701" s="60">
        <v>45794</v>
      </c>
      <c r="AI2701" s="60">
        <v>0.94350000000000001</v>
      </c>
    </row>
    <row r="2702" spans="1:35" x14ac:dyDescent="0.35">
      <c r="A2702" s="46" t="s">
        <v>3416</v>
      </c>
      <c r="B2702" s="65" t="s">
        <v>6895</v>
      </c>
      <c r="C2702" s="19" t="s">
        <v>1336</v>
      </c>
      <c r="D2702" s="48" t="s">
        <v>381</v>
      </c>
      <c r="E2702" s="41" t="s">
        <v>7510</v>
      </c>
      <c r="F2702" s="43" t="s">
        <v>57</v>
      </c>
      <c r="G2702" s="18" t="s">
        <v>4187</v>
      </c>
      <c r="H2702" s="16">
        <v>0.86719999999999997</v>
      </c>
      <c r="I2702" s="36">
        <f>(Reference!B$12*List!$H2702)+Reference!B$13</f>
        <v>909.87530378071062</v>
      </c>
      <c r="J2702" s="36">
        <f>(Reference!C$12*List!$H2702)+Reference!C$13</f>
        <v>1357.8537929772579</v>
      </c>
      <c r="K2702" s="36">
        <f>(Reference!D$12*List!$H2702)+Reference!D$13</f>
        <v>1625.5138965852577</v>
      </c>
      <c r="L2702" s="36">
        <f>(Reference!E$12*List!$H2702)+Reference!E$13</f>
        <v>2010.3809508258134</v>
      </c>
      <c r="M2702" s="36">
        <f>(Reference!F$12*List!$H2702)+Reference!F$13</f>
        <v>2094.3416991154809</v>
      </c>
      <c r="N2702" s="36">
        <f>(Reference!G$12*List!$H2702)+Reference!G$13</f>
        <v>2371.5812169578721</v>
      </c>
      <c r="O2702" s="36">
        <f>(Reference!H$12*List!$H2702)+Reference!H$13</f>
        <v>2461.7404097521458</v>
      </c>
      <c r="P2702" s="36">
        <f>(Reference!I$12*List!$H2702)+Reference!I$13</f>
        <v>2558.6615420059907</v>
      </c>
      <c r="Q2702" s="36">
        <f>(Reference!J$12*List!$H2702)+Reference!J$13</f>
        <v>2962.1239297603647</v>
      </c>
      <c r="R2702" s="36">
        <f>(Reference!K$12*List!$H2702)+Reference!K$13</f>
        <v>3056.2275872393884</v>
      </c>
      <c r="S2702" s="36">
        <f>(Reference!L$12*List!$H2702)+Reference!L$13</f>
        <v>3297.40342796407</v>
      </c>
      <c r="T2702" s="36">
        <f>(Reference!M$12*List!$H2702)+Reference!M$13</f>
        <v>3939.2241816683063</v>
      </c>
      <c r="U2702" s="36">
        <f>(Reference!N$12*List!$H2702)+Reference!N$13</f>
        <v>15890.95217645921</v>
      </c>
      <c r="V2702" s="12">
        <f>(Reference!O$12*List!$H2702)+Reference!O$13</f>
        <v>590.71176128898185</v>
      </c>
      <c r="W2702" s="12">
        <f>(Reference!P$12*List!$H2702)+Reference!P$13</f>
        <v>832.36657272538355</v>
      </c>
      <c r="X2702" s="12">
        <f>(Reference!Q$12*List!$H2702)+Reference!Q$13</f>
        <v>416.18328636269177</v>
      </c>
      <c r="Y2702" s="53"/>
      <c r="Z2702" s="1" t="str">
        <f t="shared" si="83"/>
        <v>JEFFERSON, Texas</v>
      </c>
      <c r="AA2702" s="41" t="s">
        <v>7510</v>
      </c>
      <c r="AB2702" s="40" t="s">
        <v>277</v>
      </c>
      <c r="AC2702" s="44" t="s">
        <v>57</v>
      </c>
      <c r="AD2702" s="62">
        <v>0.82550000000000001</v>
      </c>
      <c r="AE2702" s="56" t="str">
        <f t="shared" si="84"/>
        <v/>
      </c>
      <c r="AF2702" s="60">
        <v>45795</v>
      </c>
      <c r="AI2702" s="60">
        <v>0.82550000000000001</v>
      </c>
    </row>
    <row r="2703" spans="1:35" x14ac:dyDescent="0.35">
      <c r="A2703" s="46" t="s">
        <v>3417</v>
      </c>
      <c r="B2703" s="65" t="s">
        <v>6896</v>
      </c>
      <c r="C2703" s="28">
        <v>99945</v>
      </c>
      <c r="D2703" s="48" t="s">
        <v>8502</v>
      </c>
      <c r="E2703" s="40" t="s">
        <v>9054</v>
      </c>
      <c r="F2703" s="44" t="s">
        <v>57</v>
      </c>
      <c r="G2703" s="18" t="s">
        <v>4188</v>
      </c>
      <c r="H2703" s="16">
        <v>0.82550000000000001</v>
      </c>
      <c r="I2703" s="36">
        <f>(Reference!B$12*List!$H2703)+Reference!B$13</f>
        <v>877.7555453725937</v>
      </c>
      <c r="J2703" s="36">
        <f>(Reference!C$12*List!$H2703)+Reference!C$13</f>
        <v>1309.9198226818226</v>
      </c>
      <c r="K2703" s="36">
        <f>(Reference!D$12*List!$H2703)+Reference!D$13</f>
        <v>1568.1311833382799</v>
      </c>
      <c r="L2703" s="36">
        <f>(Reference!E$12*List!$H2703)+Reference!E$13</f>
        <v>1939.4119398190389</v>
      </c>
      <c r="M2703" s="36">
        <f>(Reference!F$12*List!$H2703)+Reference!F$13</f>
        <v>2020.4087666354853</v>
      </c>
      <c r="N2703" s="36">
        <f>(Reference!G$12*List!$H2703)+Reference!G$13</f>
        <v>2287.8613759891214</v>
      </c>
      <c r="O2703" s="36">
        <f>(Reference!H$12*List!$H2703)+Reference!H$13</f>
        <v>2374.8378343155073</v>
      </c>
      <c r="P2703" s="36">
        <f>(Reference!I$12*List!$H2703)+Reference!I$13</f>
        <v>2468.3375270163724</v>
      </c>
      <c r="Q2703" s="36">
        <f>(Reference!J$12*List!$H2703)+Reference!J$13</f>
        <v>2857.5571780269479</v>
      </c>
      <c r="R2703" s="36">
        <f>(Reference!K$12*List!$H2703)+Reference!K$13</f>
        <v>2948.3388564051133</v>
      </c>
      <c r="S2703" s="36">
        <f>(Reference!L$12*List!$H2703)+Reference!L$13</f>
        <v>3181.0008824281945</v>
      </c>
      <c r="T2703" s="36">
        <f>(Reference!M$12*List!$H2703)+Reference!M$13</f>
        <v>3800.1645451391532</v>
      </c>
      <c r="U2703" s="36">
        <f>(Reference!N$12*List!$H2703)+Reference!N$13</f>
        <v>15329.981302030657</v>
      </c>
      <c r="V2703" s="12">
        <f>(Reference!O$12*List!$H2703)+Reference!O$13</f>
        <v>569.85888289718832</v>
      </c>
      <c r="W2703" s="12">
        <f>(Reference!P$12*List!$H2703)+Reference!P$13</f>
        <v>802.98297135512905</v>
      </c>
      <c r="X2703" s="12">
        <f>(Reference!Q$12*List!$H2703)+Reference!Q$13</f>
        <v>401.49148567756453</v>
      </c>
      <c r="Y2703" s="53"/>
      <c r="Z2703" s="1" t="str">
        <f t="shared" ref="Z2703:Z2766" si="85">CONCATENATE(AA2703, AB2703, AC2703)</f>
        <v>JIM HOGG, Texas</v>
      </c>
      <c r="AA2703" s="41" t="s">
        <v>9054</v>
      </c>
      <c r="AB2703" s="40" t="s">
        <v>277</v>
      </c>
      <c r="AC2703" s="44" t="s">
        <v>57</v>
      </c>
      <c r="AD2703" s="62">
        <v>0.82550000000000001</v>
      </c>
      <c r="AE2703" s="56" t="str">
        <f t="shared" si="84"/>
        <v/>
      </c>
      <c r="AF2703" s="60">
        <v>45796</v>
      </c>
      <c r="AI2703" s="60">
        <v>0.82550000000000001</v>
      </c>
    </row>
    <row r="2704" spans="1:35" x14ac:dyDescent="0.35">
      <c r="A2704" s="46" t="s">
        <v>3418</v>
      </c>
      <c r="B2704" s="65" t="s">
        <v>6897</v>
      </c>
      <c r="C2704" s="19">
        <v>99945</v>
      </c>
      <c r="D2704" s="48" t="s">
        <v>8502</v>
      </c>
      <c r="E2704" s="41" t="s">
        <v>9055</v>
      </c>
      <c r="F2704" s="44" t="s">
        <v>57</v>
      </c>
      <c r="G2704" s="18" t="s">
        <v>4188</v>
      </c>
      <c r="H2704" s="16">
        <v>0.82550000000000001</v>
      </c>
      <c r="I2704" s="36">
        <f>(Reference!B$12*List!$H2704)+Reference!B$13</f>
        <v>877.7555453725937</v>
      </c>
      <c r="J2704" s="36">
        <f>(Reference!C$12*List!$H2704)+Reference!C$13</f>
        <v>1309.9198226818226</v>
      </c>
      <c r="K2704" s="36">
        <f>(Reference!D$12*List!$H2704)+Reference!D$13</f>
        <v>1568.1311833382799</v>
      </c>
      <c r="L2704" s="36">
        <f>(Reference!E$12*List!$H2704)+Reference!E$13</f>
        <v>1939.4119398190389</v>
      </c>
      <c r="M2704" s="36">
        <f>(Reference!F$12*List!$H2704)+Reference!F$13</f>
        <v>2020.4087666354853</v>
      </c>
      <c r="N2704" s="36">
        <f>(Reference!G$12*List!$H2704)+Reference!G$13</f>
        <v>2287.8613759891214</v>
      </c>
      <c r="O2704" s="36">
        <f>(Reference!H$12*List!$H2704)+Reference!H$13</f>
        <v>2374.8378343155073</v>
      </c>
      <c r="P2704" s="36">
        <f>(Reference!I$12*List!$H2704)+Reference!I$13</f>
        <v>2468.3375270163724</v>
      </c>
      <c r="Q2704" s="36">
        <f>(Reference!J$12*List!$H2704)+Reference!J$13</f>
        <v>2857.5571780269479</v>
      </c>
      <c r="R2704" s="36">
        <f>(Reference!K$12*List!$H2704)+Reference!K$13</f>
        <v>2948.3388564051133</v>
      </c>
      <c r="S2704" s="36">
        <f>(Reference!L$12*List!$H2704)+Reference!L$13</f>
        <v>3181.0008824281945</v>
      </c>
      <c r="T2704" s="36">
        <f>(Reference!M$12*List!$H2704)+Reference!M$13</f>
        <v>3800.1645451391532</v>
      </c>
      <c r="U2704" s="36">
        <f>(Reference!N$12*List!$H2704)+Reference!N$13</f>
        <v>15329.981302030657</v>
      </c>
      <c r="V2704" s="12">
        <f>(Reference!O$12*List!$H2704)+Reference!O$13</f>
        <v>569.85888289718832</v>
      </c>
      <c r="W2704" s="12">
        <f>(Reference!P$12*List!$H2704)+Reference!P$13</f>
        <v>802.98297135512905</v>
      </c>
      <c r="X2704" s="12">
        <f>(Reference!Q$12*List!$H2704)+Reference!Q$13</f>
        <v>401.49148567756453</v>
      </c>
      <c r="Y2704" s="53"/>
      <c r="Z2704" s="1" t="str">
        <f t="shared" si="85"/>
        <v>JIM WELLS, Texas</v>
      </c>
      <c r="AA2704" s="41" t="s">
        <v>9055</v>
      </c>
      <c r="AB2704" s="40" t="s">
        <v>277</v>
      </c>
      <c r="AC2704" s="44" t="s">
        <v>57</v>
      </c>
      <c r="AD2704" s="62">
        <v>0.82550000000000001</v>
      </c>
      <c r="AE2704" s="56" t="str">
        <f t="shared" si="84"/>
        <v/>
      </c>
      <c r="AF2704" s="60">
        <v>45797</v>
      </c>
      <c r="AI2704" s="60">
        <v>0.82550000000000001</v>
      </c>
    </row>
    <row r="2705" spans="1:35" x14ac:dyDescent="0.35">
      <c r="A2705" s="46" t="s">
        <v>3419</v>
      </c>
      <c r="B2705" s="65" t="s">
        <v>6898</v>
      </c>
      <c r="C2705" s="19" t="s">
        <v>4168</v>
      </c>
      <c r="D2705" s="48" t="s">
        <v>484</v>
      </c>
      <c r="E2705" s="41" t="s">
        <v>7613</v>
      </c>
      <c r="F2705" s="43" t="s">
        <v>57</v>
      </c>
      <c r="G2705" s="18" t="s">
        <v>4187</v>
      </c>
      <c r="H2705" s="10">
        <v>0.97319999999999995</v>
      </c>
      <c r="I2705" s="36">
        <f>(Reference!B$12*List!$H2705)+Reference!B$13</f>
        <v>991.5226512929504</v>
      </c>
      <c r="J2705" s="36">
        <f>(Reference!C$12*List!$H2705)+Reference!C$13</f>
        <v>1479.7003361742877</v>
      </c>
      <c r="K2705" s="36">
        <f>(Reference!D$12*List!$H2705)+Reference!D$13</f>
        <v>1771.3788271411245</v>
      </c>
      <c r="L2705" s="36">
        <f>(Reference!E$12*List!$H2705)+Reference!E$13</f>
        <v>2190.7817941523867</v>
      </c>
      <c r="M2705" s="36">
        <f>(Reference!F$12*List!$H2705)+Reference!F$13</f>
        <v>2282.276731318826</v>
      </c>
      <c r="N2705" s="36">
        <f>(Reference!G$12*List!$H2705)+Reference!G$13</f>
        <v>2584.3942419623704</v>
      </c>
      <c r="O2705" s="36">
        <f>(Reference!H$12*List!$H2705)+Reference!H$13</f>
        <v>2682.643838919621</v>
      </c>
      <c r="P2705" s="36">
        <f>(Reference!I$12*List!$H2705)+Reference!I$13</f>
        <v>2788.2621556486656</v>
      </c>
      <c r="Q2705" s="36">
        <f>(Reference!J$12*List!$H2705)+Reference!J$13</f>
        <v>3227.9291020323599</v>
      </c>
      <c r="R2705" s="36">
        <f>(Reference!K$12*List!$H2705)+Reference!K$13</f>
        <v>3330.4771188564905</v>
      </c>
      <c r="S2705" s="36">
        <f>(Reference!L$12*List!$H2705)+Reference!L$13</f>
        <v>3593.2947907171347</v>
      </c>
      <c r="T2705" s="36">
        <f>(Reference!M$12*List!$H2705)+Reference!M$13</f>
        <v>4292.7091090565609</v>
      </c>
      <c r="U2705" s="36">
        <f>(Reference!N$12*List!$H2705)+Reference!N$13</f>
        <v>17316.921305702053</v>
      </c>
      <c r="V2705" s="12">
        <f>(Reference!O$12*List!$H2705)+Reference!O$13</f>
        <v>643.7190780642843</v>
      </c>
      <c r="W2705" s="12">
        <f>(Reference!P$12*List!$H2705)+Reference!P$13</f>
        <v>907.05870090876431</v>
      </c>
      <c r="X2705" s="12">
        <f>(Reference!Q$12*List!$H2705)+Reference!Q$13</f>
        <v>453.52935045438215</v>
      </c>
      <c r="Y2705" s="53"/>
      <c r="Z2705" s="1" t="str">
        <f t="shared" si="85"/>
        <v>JOHNSON, Texas</v>
      </c>
      <c r="AA2705" s="40" t="s">
        <v>7613</v>
      </c>
      <c r="AB2705" s="40" t="s">
        <v>277</v>
      </c>
      <c r="AC2705" s="43" t="s">
        <v>57</v>
      </c>
      <c r="AD2705" s="61">
        <v>0.89870000000000005</v>
      </c>
      <c r="AE2705" s="56" t="str">
        <f t="shared" si="84"/>
        <v/>
      </c>
      <c r="AF2705" s="60">
        <v>45800</v>
      </c>
      <c r="AI2705" s="60">
        <v>0.82550000000000001</v>
      </c>
    </row>
    <row r="2706" spans="1:35" x14ac:dyDescent="0.35">
      <c r="A2706" s="46" t="s">
        <v>3420</v>
      </c>
      <c r="B2706" s="65" t="s">
        <v>6899</v>
      </c>
      <c r="C2706" s="28" t="s">
        <v>1108</v>
      </c>
      <c r="D2706" s="48" t="s">
        <v>349</v>
      </c>
      <c r="E2706" s="40" t="s">
        <v>7875</v>
      </c>
      <c r="F2706" s="43" t="s">
        <v>57</v>
      </c>
      <c r="G2706" s="18" t="s">
        <v>4187</v>
      </c>
      <c r="H2706" s="16">
        <v>0.83660000000000001</v>
      </c>
      <c r="I2706" s="36">
        <f>(Reference!B$12*List!$H2706)+Reference!B$13</f>
        <v>886.30540912151696</v>
      </c>
      <c r="J2706" s="36">
        <f>(Reference!C$12*List!$H2706)+Reference!C$13</f>
        <v>1322.6792248467946</v>
      </c>
      <c r="K2706" s="36">
        <f>(Reference!D$12*List!$H2706)+Reference!D$13</f>
        <v>1583.4057185191302</v>
      </c>
      <c r="L2706" s="36">
        <f>(Reference!E$12*List!$H2706)+Reference!E$13</f>
        <v>1958.3029715258783</v>
      </c>
      <c r="M2706" s="36">
        <f>(Reference!F$12*List!$H2706)+Reference!F$13</f>
        <v>2040.0887558567792</v>
      </c>
      <c r="N2706" s="36">
        <f>(Reference!G$12*List!$H2706)+Reference!G$13</f>
        <v>2310.1465135131775</v>
      </c>
      <c r="O2706" s="36">
        <f>(Reference!H$12*List!$H2706)+Reference!H$13</f>
        <v>2397.9701745396487</v>
      </c>
      <c r="P2706" s="36">
        <f>(Reference!I$12*List!$H2706)+Reference!I$13</f>
        <v>2492.3806101431055</v>
      </c>
      <c r="Q2706" s="36">
        <f>(Reference!J$12*List!$H2706)+Reference!J$13</f>
        <v>2885.3914932365624</v>
      </c>
      <c r="R2706" s="36">
        <f>(Reference!K$12*List!$H2706)+Reference!K$13</f>
        <v>2977.0574394329424</v>
      </c>
      <c r="S2706" s="36">
        <f>(Reference!L$12*List!$H2706)+Reference!L$13</f>
        <v>3211.9857326787514</v>
      </c>
      <c r="T2706" s="36">
        <f>(Reference!M$12*List!$H2706)+Reference!M$13</f>
        <v>3837.1804196109424</v>
      </c>
      <c r="U2706" s="36">
        <f>(Reference!N$12*List!$H2706)+Reference!N$13</f>
        <v>15479.304484432501</v>
      </c>
      <c r="V2706" s="12">
        <f>(Reference!O$12*List!$H2706)+Reference!O$13</f>
        <v>575.40964908780961</v>
      </c>
      <c r="W2706" s="12">
        <f>(Reference!P$12*List!$H2706)+Reference!P$13</f>
        <v>810.80450553282265</v>
      </c>
      <c r="X2706" s="12">
        <f>(Reference!Q$12*List!$H2706)+Reference!Q$13</f>
        <v>405.40225276641132</v>
      </c>
      <c r="Y2706" s="53"/>
      <c r="Z2706" s="1" t="str">
        <f t="shared" si="85"/>
        <v>JONES, Texas</v>
      </c>
      <c r="AA2706" s="41" t="s">
        <v>7875</v>
      </c>
      <c r="AB2706" s="40" t="s">
        <v>277</v>
      </c>
      <c r="AC2706" s="44" t="s">
        <v>57</v>
      </c>
      <c r="AD2706" s="62">
        <v>0.82550000000000001</v>
      </c>
      <c r="AE2706" s="56" t="str">
        <f t="shared" si="84"/>
        <v/>
      </c>
      <c r="AF2706" s="60">
        <v>45801</v>
      </c>
      <c r="AI2706" s="60">
        <v>1.008</v>
      </c>
    </row>
    <row r="2707" spans="1:35" x14ac:dyDescent="0.35">
      <c r="A2707" s="46" t="s">
        <v>3421</v>
      </c>
      <c r="B2707" s="65" t="s">
        <v>6900</v>
      </c>
      <c r="C2707" s="28">
        <v>99945</v>
      </c>
      <c r="D2707" s="48" t="s">
        <v>8502</v>
      </c>
      <c r="E2707" s="40" t="s">
        <v>9056</v>
      </c>
      <c r="F2707" s="44" t="s">
        <v>57</v>
      </c>
      <c r="G2707" s="18" t="s">
        <v>4188</v>
      </c>
      <c r="H2707" s="10">
        <v>0.82550000000000001</v>
      </c>
      <c r="I2707" s="36">
        <f>(Reference!B$12*List!$H2707)+Reference!B$13</f>
        <v>877.7555453725937</v>
      </c>
      <c r="J2707" s="36">
        <f>(Reference!C$12*List!$H2707)+Reference!C$13</f>
        <v>1309.9198226818226</v>
      </c>
      <c r="K2707" s="36">
        <f>(Reference!D$12*List!$H2707)+Reference!D$13</f>
        <v>1568.1311833382799</v>
      </c>
      <c r="L2707" s="36">
        <f>(Reference!E$12*List!$H2707)+Reference!E$13</f>
        <v>1939.4119398190389</v>
      </c>
      <c r="M2707" s="36">
        <f>(Reference!F$12*List!$H2707)+Reference!F$13</f>
        <v>2020.4087666354853</v>
      </c>
      <c r="N2707" s="36">
        <f>(Reference!G$12*List!$H2707)+Reference!G$13</f>
        <v>2287.8613759891214</v>
      </c>
      <c r="O2707" s="36">
        <f>(Reference!H$12*List!$H2707)+Reference!H$13</f>
        <v>2374.8378343155073</v>
      </c>
      <c r="P2707" s="36">
        <f>(Reference!I$12*List!$H2707)+Reference!I$13</f>
        <v>2468.3375270163724</v>
      </c>
      <c r="Q2707" s="36">
        <f>(Reference!J$12*List!$H2707)+Reference!J$13</f>
        <v>2857.5571780269479</v>
      </c>
      <c r="R2707" s="36">
        <f>(Reference!K$12*List!$H2707)+Reference!K$13</f>
        <v>2948.3388564051133</v>
      </c>
      <c r="S2707" s="36">
        <f>(Reference!L$12*List!$H2707)+Reference!L$13</f>
        <v>3181.0008824281945</v>
      </c>
      <c r="T2707" s="36">
        <f>(Reference!M$12*List!$H2707)+Reference!M$13</f>
        <v>3800.1645451391532</v>
      </c>
      <c r="U2707" s="36">
        <f>(Reference!N$12*List!$H2707)+Reference!N$13</f>
        <v>15329.981302030657</v>
      </c>
      <c r="V2707" s="12">
        <f>(Reference!O$12*List!$H2707)+Reference!O$13</f>
        <v>569.85888289718832</v>
      </c>
      <c r="W2707" s="12">
        <f>(Reference!P$12*List!$H2707)+Reference!P$13</f>
        <v>802.98297135512905</v>
      </c>
      <c r="X2707" s="12">
        <f>(Reference!Q$12*List!$H2707)+Reference!Q$13</f>
        <v>401.49148567756453</v>
      </c>
      <c r="Y2707" s="53"/>
      <c r="Z2707" s="1" t="str">
        <f t="shared" si="85"/>
        <v>KARNES, Texas</v>
      </c>
      <c r="AA2707" s="40" t="s">
        <v>9056</v>
      </c>
      <c r="AB2707" s="40" t="s">
        <v>277</v>
      </c>
      <c r="AC2707" s="43" t="s">
        <v>57</v>
      </c>
      <c r="AD2707" s="61">
        <v>0.79869999999999997</v>
      </c>
      <c r="AE2707" s="56" t="str">
        <f t="shared" si="84"/>
        <v/>
      </c>
      <c r="AF2707" s="60">
        <v>45802</v>
      </c>
      <c r="AI2707" s="60">
        <v>0.82550000000000001</v>
      </c>
    </row>
    <row r="2708" spans="1:35" x14ac:dyDescent="0.35">
      <c r="A2708" s="46" t="s">
        <v>3422</v>
      </c>
      <c r="B2708" s="65" t="s">
        <v>6901</v>
      </c>
      <c r="C2708" s="19" t="s">
        <v>4162</v>
      </c>
      <c r="D2708" s="48" t="s">
        <v>440</v>
      </c>
      <c r="E2708" s="41" t="s">
        <v>9057</v>
      </c>
      <c r="F2708" s="43" t="s">
        <v>57</v>
      </c>
      <c r="G2708" s="18" t="s">
        <v>4187</v>
      </c>
      <c r="H2708" s="10">
        <v>0.9778</v>
      </c>
      <c r="I2708" s="36">
        <f>(Reference!B$12*List!$H2708)+Reference!B$13</f>
        <v>995.06583807178356</v>
      </c>
      <c r="J2708" s="36">
        <f>(Reference!C$12*List!$H2708)+Reference!C$13</f>
        <v>1484.9880163507626</v>
      </c>
      <c r="K2708" s="36">
        <f>(Reference!D$12*List!$H2708)+Reference!D$13</f>
        <v>1777.7088146935489</v>
      </c>
      <c r="L2708" s="36">
        <f>(Reference!E$12*List!$H2708)+Reference!E$13</f>
        <v>2198.6105099948609</v>
      </c>
      <c r="M2708" s="36">
        <f>(Reference!F$12*List!$H2708)+Reference!F$13</f>
        <v>2290.4324025276505</v>
      </c>
      <c r="N2708" s="36">
        <f>(Reference!G$12*List!$H2708)+Reference!G$13</f>
        <v>2593.6295241795469</v>
      </c>
      <c r="O2708" s="36">
        <f>(Reference!H$12*List!$H2708)+Reference!H$13</f>
        <v>2692.2302141476439</v>
      </c>
      <c r="P2708" s="36">
        <f>(Reference!I$12*List!$H2708)+Reference!I$13</f>
        <v>2798.2259558633477</v>
      </c>
      <c r="Q2708" s="36">
        <f>(Reference!J$12*List!$H2708)+Reference!J$13</f>
        <v>3239.4640434705789</v>
      </c>
      <c r="R2708" s="36">
        <f>(Reference!K$12*List!$H2708)+Reference!K$13</f>
        <v>3342.3785136247802</v>
      </c>
      <c r="S2708" s="36">
        <f>(Reference!L$12*List!$H2708)+Reference!L$13</f>
        <v>3606.1353592894375</v>
      </c>
      <c r="T2708" s="36">
        <f>(Reference!M$12*List!$H2708)+Reference!M$13</f>
        <v>4308.0490209998243</v>
      </c>
      <c r="U2708" s="36">
        <f>(Reference!N$12*List!$H2708)+Reference!N$13</f>
        <v>17378.80298489561</v>
      </c>
      <c r="V2708" s="12">
        <f>(Reference!O$12*List!$H2708)+Reference!O$13</f>
        <v>646.01939558472202</v>
      </c>
      <c r="W2708" s="12">
        <f>(Reference!P$12*List!$H2708)+Reference!P$13</f>
        <v>910.30005741483558</v>
      </c>
      <c r="X2708" s="12">
        <f>(Reference!Q$12*List!$H2708)+Reference!Q$13</f>
        <v>455.15002870741779</v>
      </c>
      <c r="Y2708" s="53"/>
      <c r="Z2708" s="1" t="str">
        <f t="shared" si="85"/>
        <v>KAUFMAN, Texas</v>
      </c>
      <c r="AA2708" s="40" t="s">
        <v>9057</v>
      </c>
      <c r="AB2708" s="40" t="s">
        <v>277</v>
      </c>
      <c r="AC2708" s="43" t="s">
        <v>57</v>
      </c>
      <c r="AD2708" s="61">
        <v>0.9778</v>
      </c>
      <c r="AE2708" s="56" t="str">
        <f t="shared" si="84"/>
        <v/>
      </c>
      <c r="AF2708" s="60">
        <v>45803</v>
      </c>
      <c r="AI2708" s="60">
        <v>0.82550000000000001</v>
      </c>
    </row>
    <row r="2709" spans="1:35" x14ac:dyDescent="0.35">
      <c r="A2709" s="46" t="s">
        <v>3423</v>
      </c>
      <c r="B2709" s="65" t="s">
        <v>6902</v>
      </c>
      <c r="C2709" s="28" t="s">
        <v>4159</v>
      </c>
      <c r="D2709" s="48" t="s">
        <v>676</v>
      </c>
      <c r="E2709" s="40" t="s">
        <v>7985</v>
      </c>
      <c r="F2709" s="43" t="s">
        <v>57</v>
      </c>
      <c r="G2709" s="18" t="s">
        <v>4187</v>
      </c>
      <c r="H2709" s="16">
        <v>0.85189999999999999</v>
      </c>
      <c r="I2709" s="36">
        <f>(Reference!B$12*List!$H2709)+Reference!B$13</f>
        <v>898.09035645111385</v>
      </c>
      <c r="J2709" s="36">
        <f>(Reference!C$12*List!$H2709)+Reference!C$13</f>
        <v>1340.2665089120262</v>
      </c>
      <c r="K2709" s="36">
        <f>(Reference!D$12*List!$H2709)+Reference!D$13</f>
        <v>1604.459807552194</v>
      </c>
      <c r="L2709" s="36">
        <f>(Reference!E$12*List!$H2709)+Reference!E$13</f>
        <v>1984.3419611758459</v>
      </c>
      <c r="M2709" s="36">
        <f>(Reference!F$12*List!$H2709)+Reference!F$13</f>
        <v>2067.2152274861301</v>
      </c>
      <c r="N2709" s="36">
        <f>(Reference!G$12*List!$H2709)+Reference!G$13</f>
        <v>2340.8638652355248</v>
      </c>
      <c r="O2709" s="36">
        <f>(Reference!H$12*List!$H2709)+Reference!H$13</f>
        <v>2429.8552921458977</v>
      </c>
      <c r="P2709" s="36">
        <f>(Reference!I$12*List!$H2709)+Reference!I$13</f>
        <v>2525.5210760745481</v>
      </c>
      <c r="Q2709" s="36">
        <f>(Reference!J$12*List!$H2709)+Reference!J$13</f>
        <v>2923.7577114984633</v>
      </c>
      <c r="R2709" s="36">
        <f>(Reference!K$12*List!$H2709)+Reference!K$13</f>
        <v>3016.6425133361654</v>
      </c>
      <c r="S2709" s="36">
        <f>(Reference!L$12*List!$H2709)+Reference!L$13</f>
        <v>3254.6945803214107</v>
      </c>
      <c r="T2709" s="36">
        <f>(Reference!M$12*List!$H2709)+Reference!M$13</f>
        <v>3888.2023006396239</v>
      </c>
      <c r="U2709" s="36">
        <f>(Reference!N$12*List!$H2709)+Reference!N$13</f>
        <v>15685.128330445856</v>
      </c>
      <c r="V2709" s="12">
        <f>(Reference!O$12*List!$H2709)+Reference!O$13</f>
        <v>583.06070518839567</v>
      </c>
      <c r="W2709" s="12">
        <f>(Reference!P$12*List!$H2709)+Reference!P$13</f>
        <v>821.58553912910304</v>
      </c>
      <c r="X2709" s="12">
        <f>(Reference!Q$12*List!$H2709)+Reference!Q$13</f>
        <v>410.79276956455152</v>
      </c>
      <c r="Y2709" s="53"/>
      <c r="Z2709" s="1" t="str">
        <f t="shared" si="85"/>
        <v>KENDALL, Texas</v>
      </c>
      <c r="AA2709" s="41" t="s">
        <v>7985</v>
      </c>
      <c r="AB2709" s="40" t="s">
        <v>277</v>
      </c>
      <c r="AC2709" s="44" t="s">
        <v>57</v>
      </c>
      <c r="AD2709" s="62">
        <v>0.82550000000000001</v>
      </c>
      <c r="AE2709" s="56" t="str">
        <f t="shared" si="84"/>
        <v/>
      </c>
      <c r="AF2709" s="60">
        <v>45804</v>
      </c>
      <c r="AI2709" s="60">
        <v>0.82550000000000001</v>
      </c>
    </row>
    <row r="2710" spans="1:35" x14ac:dyDescent="0.35">
      <c r="A2710" s="46" t="s">
        <v>3424</v>
      </c>
      <c r="B2710" s="65" t="s">
        <v>6903</v>
      </c>
      <c r="C2710" s="19">
        <v>99945</v>
      </c>
      <c r="D2710" s="48" t="s">
        <v>8502</v>
      </c>
      <c r="E2710" s="41" t="s">
        <v>9058</v>
      </c>
      <c r="F2710" s="44" t="s">
        <v>57</v>
      </c>
      <c r="G2710" s="18" t="s">
        <v>4188</v>
      </c>
      <c r="H2710" s="10">
        <v>0.82550000000000001</v>
      </c>
      <c r="I2710" s="36">
        <f>(Reference!B$12*List!$H2710)+Reference!B$13</f>
        <v>877.7555453725937</v>
      </c>
      <c r="J2710" s="36">
        <f>(Reference!C$12*List!$H2710)+Reference!C$13</f>
        <v>1309.9198226818226</v>
      </c>
      <c r="K2710" s="36">
        <f>(Reference!D$12*List!$H2710)+Reference!D$13</f>
        <v>1568.1311833382799</v>
      </c>
      <c r="L2710" s="36">
        <f>(Reference!E$12*List!$H2710)+Reference!E$13</f>
        <v>1939.4119398190389</v>
      </c>
      <c r="M2710" s="36">
        <f>(Reference!F$12*List!$H2710)+Reference!F$13</f>
        <v>2020.4087666354853</v>
      </c>
      <c r="N2710" s="36">
        <f>(Reference!G$12*List!$H2710)+Reference!G$13</f>
        <v>2287.8613759891214</v>
      </c>
      <c r="O2710" s="36">
        <f>(Reference!H$12*List!$H2710)+Reference!H$13</f>
        <v>2374.8378343155073</v>
      </c>
      <c r="P2710" s="36">
        <f>(Reference!I$12*List!$H2710)+Reference!I$13</f>
        <v>2468.3375270163724</v>
      </c>
      <c r="Q2710" s="36">
        <f>(Reference!J$12*List!$H2710)+Reference!J$13</f>
        <v>2857.5571780269479</v>
      </c>
      <c r="R2710" s="36">
        <f>(Reference!K$12*List!$H2710)+Reference!K$13</f>
        <v>2948.3388564051133</v>
      </c>
      <c r="S2710" s="36">
        <f>(Reference!L$12*List!$H2710)+Reference!L$13</f>
        <v>3181.0008824281945</v>
      </c>
      <c r="T2710" s="36">
        <f>(Reference!M$12*List!$H2710)+Reference!M$13</f>
        <v>3800.1645451391532</v>
      </c>
      <c r="U2710" s="36">
        <f>(Reference!N$12*List!$H2710)+Reference!N$13</f>
        <v>15329.981302030657</v>
      </c>
      <c r="V2710" s="12">
        <f>(Reference!O$12*List!$H2710)+Reference!O$13</f>
        <v>569.85888289718832</v>
      </c>
      <c r="W2710" s="12">
        <f>(Reference!P$12*List!$H2710)+Reference!P$13</f>
        <v>802.98297135512905</v>
      </c>
      <c r="X2710" s="12">
        <f>(Reference!Q$12*List!$H2710)+Reference!Q$13</f>
        <v>401.49148567756453</v>
      </c>
      <c r="Y2710" s="53"/>
      <c r="Z2710" s="1" t="str">
        <f t="shared" si="85"/>
        <v>KENEDY, Texas</v>
      </c>
      <c r="AA2710" s="40" t="s">
        <v>9058</v>
      </c>
      <c r="AB2710" s="40" t="s">
        <v>277</v>
      </c>
      <c r="AC2710" s="43" t="s">
        <v>57</v>
      </c>
      <c r="AD2710" s="61">
        <v>0.92510000000000003</v>
      </c>
      <c r="AE2710" s="56" t="str">
        <f t="shared" si="84"/>
        <v/>
      </c>
      <c r="AF2710" s="60">
        <v>45810</v>
      </c>
      <c r="AI2710" s="60">
        <v>0.82550000000000001</v>
      </c>
    </row>
    <row r="2711" spans="1:35" x14ac:dyDescent="0.35">
      <c r="A2711" s="46" t="s">
        <v>3425</v>
      </c>
      <c r="B2711" s="65" t="s">
        <v>6904</v>
      </c>
      <c r="C2711" s="19">
        <v>99945</v>
      </c>
      <c r="D2711" s="48" t="s">
        <v>8502</v>
      </c>
      <c r="E2711" s="41" t="s">
        <v>7762</v>
      </c>
      <c r="F2711" s="44" t="s">
        <v>57</v>
      </c>
      <c r="G2711" s="18" t="s">
        <v>4188</v>
      </c>
      <c r="H2711" s="16">
        <v>0.82550000000000001</v>
      </c>
      <c r="I2711" s="36">
        <f>(Reference!B$12*List!$H2711)+Reference!B$13</f>
        <v>877.7555453725937</v>
      </c>
      <c r="J2711" s="36">
        <f>(Reference!C$12*List!$H2711)+Reference!C$13</f>
        <v>1309.9198226818226</v>
      </c>
      <c r="K2711" s="36">
        <f>(Reference!D$12*List!$H2711)+Reference!D$13</f>
        <v>1568.1311833382799</v>
      </c>
      <c r="L2711" s="36">
        <f>(Reference!E$12*List!$H2711)+Reference!E$13</f>
        <v>1939.4119398190389</v>
      </c>
      <c r="M2711" s="36">
        <f>(Reference!F$12*List!$H2711)+Reference!F$13</f>
        <v>2020.4087666354853</v>
      </c>
      <c r="N2711" s="36">
        <f>(Reference!G$12*List!$H2711)+Reference!G$13</f>
        <v>2287.8613759891214</v>
      </c>
      <c r="O2711" s="36">
        <f>(Reference!H$12*List!$H2711)+Reference!H$13</f>
        <v>2374.8378343155073</v>
      </c>
      <c r="P2711" s="36">
        <f>(Reference!I$12*List!$H2711)+Reference!I$13</f>
        <v>2468.3375270163724</v>
      </c>
      <c r="Q2711" s="36">
        <f>(Reference!J$12*List!$H2711)+Reference!J$13</f>
        <v>2857.5571780269479</v>
      </c>
      <c r="R2711" s="36">
        <f>(Reference!K$12*List!$H2711)+Reference!K$13</f>
        <v>2948.3388564051133</v>
      </c>
      <c r="S2711" s="36">
        <f>(Reference!L$12*List!$H2711)+Reference!L$13</f>
        <v>3181.0008824281945</v>
      </c>
      <c r="T2711" s="36">
        <f>(Reference!M$12*List!$H2711)+Reference!M$13</f>
        <v>3800.1645451391532</v>
      </c>
      <c r="U2711" s="36">
        <f>(Reference!N$12*List!$H2711)+Reference!N$13</f>
        <v>15329.981302030657</v>
      </c>
      <c r="V2711" s="12">
        <f>(Reference!O$12*List!$H2711)+Reference!O$13</f>
        <v>569.85888289718832</v>
      </c>
      <c r="W2711" s="12">
        <f>(Reference!P$12*List!$H2711)+Reference!P$13</f>
        <v>802.98297135512905</v>
      </c>
      <c r="X2711" s="12">
        <f>(Reference!Q$12*List!$H2711)+Reference!Q$13</f>
        <v>401.49148567756453</v>
      </c>
      <c r="Y2711" s="53"/>
      <c r="Z2711" s="1" t="str">
        <f t="shared" si="85"/>
        <v>KENT, Texas</v>
      </c>
      <c r="AA2711" s="41" t="s">
        <v>7762</v>
      </c>
      <c r="AB2711" s="40" t="s">
        <v>277</v>
      </c>
      <c r="AC2711" s="44" t="s">
        <v>57</v>
      </c>
      <c r="AD2711" s="62">
        <v>0.82550000000000001</v>
      </c>
      <c r="AE2711" s="56" t="str">
        <f t="shared" si="84"/>
        <v/>
      </c>
      <c r="AF2711" s="60">
        <v>45820</v>
      </c>
      <c r="AI2711" s="60">
        <v>0.82550000000000001</v>
      </c>
    </row>
    <row r="2712" spans="1:35" x14ac:dyDescent="0.35">
      <c r="A2712" s="46" t="s">
        <v>3426</v>
      </c>
      <c r="B2712" s="65" t="s">
        <v>6905</v>
      </c>
      <c r="C2712" s="19">
        <v>99945</v>
      </c>
      <c r="D2712" s="48" t="s">
        <v>8502</v>
      </c>
      <c r="E2712" s="41" t="s">
        <v>9059</v>
      </c>
      <c r="F2712" s="44" t="s">
        <v>57</v>
      </c>
      <c r="G2712" s="18" t="s">
        <v>4188</v>
      </c>
      <c r="H2712" s="16">
        <v>0.82550000000000001</v>
      </c>
      <c r="I2712" s="36">
        <f>(Reference!B$12*List!$H2712)+Reference!B$13</f>
        <v>877.7555453725937</v>
      </c>
      <c r="J2712" s="36">
        <f>(Reference!C$12*List!$H2712)+Reference!C$13</f>
        <v>1309.9198226818226</v>
      </c>
      <c r="K2712" s="36">
        <f>(Reference!D$12*List!$H2712)+Reference!D$13</f>
        <v>1568.1311833382799</v>
      </c>
      <c r="L2712" s="36">
        <f>(Reference!E$12*List!$H2712)+Reference!E$13</f>
        <v>1939.4119398190389</v>
      </c>
      <c r="M2712" s="36">
        <f>(Reference!F$12*List!$H2712)+Reference!F$13</f>
        <v>2020.4087666354853</v>
      </c>
      <c r="N2712" s="36">
        <f>(Reference!G$12*List!$H2712)+Reference!G$13</f>
        <v>2287.8613759891214</v>
      </c>
      <c r="O2712" s="36">
        <f>(Reference!H$12*List!$H2712)+Reference!H$13</f>
        <v>2374.8378343155073</v>
      </c>
      <c r="P2712" s="36">
        <f>(Reference!I$12*List!$H2712)+Reference!I$13</f>
        <v>2468.3375270163724</v>
      </c>
      <c r="Q2712" s="36">
        <f>(Reference!J$12*List!$H2712)+Reference!J$13</f>
        <v>2857.5571780269479</v>
      </c>
      <c r="R2712" s="36">
        <f>(Reference!K$12*List!$H2712)+Reference!K$13</f>
        <v>2948.3388564051133</v>
      </c>
      <c r="S2712" s="36">
        <f>(Reference!L$12*List!$H2712)+Reference!L$13</f>
        <v>3181.0008824281945</v>
      </c>
      <c r="T2712" s="36">
        <f>(Reference!M$12*List!$H2712)+Reference!M$13</f>
        <v>3800.1645451391532</v>
      </c>
      <c r="U2712" s="36">
        <f>(Reference!N$12*List!$H2712)+Reference!N$13</f>
        <v>15329.981302030657</v>
      </c>
      <c r="V2712" s="12">
        <f>(Reference!O$12*List!$H2712)+Reference!O$13</f>
        <v>569.85888289718832</v>
      </c>
      <c r="W2712" s="12">
        <f>(Reference!P$12*List!$H2712)+Reference!P$13</f>
        <v>802.98297135512905</v>
      </c>
      <c r="X2712" s="12">
        <f>(Reference!Q$12*List!$H2712)+Reference!Q$13</f>
        <v>401.49148567756453</v>
      </c>
      <c r="Y2712" s="53"/>
      <c r="Z2712" s="1" t="str">
        <f t="shared" si="85"/>
        <v>KERR, Texas</v>
      </c>
      <c r="AA2712" s="41" t="s">
        <v>9059</v>
      </c>
      <c r="AB2712" s="40" t="s">
        <v>277</v>
      </c>
      <c r="AC2712" s="44" t="s">
        <v>57</v>
      </c>
      <c r="AD2712" s="62">
        <v>0.82550000000000001</v>
      </c>
      <c r="AE2712" s="56" t="str">
        <f t="shared" si="84"/>
        <v/>
      </c>
      <c r="AF2712" s="60">
        <v>45821</v>
      </c>
      <c r="AI2712" s="60">
        <v>0.82550000000000001</v>
      </c>
    </row>
    <row r="2713" spans="1:35" x14ac:dyDescent="0.35">
      <c r="A2713" s="46" t="s">
        <v>3427</v>
      </c>
      <c r="B2713" s="65" t="s">
        <v>6906</v>
      </c>
      <c r="C2713" s="19">
        <v>99945</v>
      </c>
      <c r="D2713" s="48" t="s">
        <v>8502</v>
      </c>
      <c r="E2713" s="41" t="s">
        <v>9060</v>
      </c>
      <c r="F2713" s="44" t="s">
        <v>57</v>
      </c>
      <c r="G2713" s="18" t="s">
        <v>4188</v>
      </c>
      <c r="H2713" s="16">
        <v>0.82550000000000001</v>
      </c>
      <c r="I2713" s="36">
        <f>(Reference!B$12*List!$H2713)+Reference!B$13</f>
        <v>877.7555453725937</v>
      </c>
      <c r="J2713" s="36">
        <f>(Reference!C$12*List!$H2713)+Reference!C$13</f>
        <v>1309.9198226818226</v>
      </c>
      <c r="K2713" s="36">
        <f>(Reference!D$12*List!$H2713)+Reference!D$13</f>
        <v>1568.1311833382799</v>
      </c>
      <c r="L2713" s="36">
        <f>(Reference!E$12*List!$H2713)+Reference!E$13</f>
        <v>1939.4119398190389</v>
      </c>
      <c r="M2713" s="36">
        <f>(Reference!F$12*List!$H2713)+Reference!F$13</f>
        <v>2020.4087666354853</v>
      </c>
      <c r="N2713" s="36">
        <f>(Reference!G$12*List!$H2713)+Reference!G$13</f>
        <v>2287.8613759891214</v>
      </c>
      <c r="O2713" s="36">
        <f>(Reference!H$12*List!$H2713)+Reference!H$13</f>
        <v>2374.8378343155073</v>
      </c>
      <c r="P2713" s="36">
        <f>(Reference!I$12*List!$H2713)+Reference!I$13</f>
        <v>2468.3375270163724</v>
      </c>
      <c r="Q2713" s="36">
        <f>(Reference!J$12*List!$H2713)+Reference!J$13</f>
        <v>2857.5571780269479</v>
      </c>
      <c r="R2713" s="36">
        <f>(Reference!K$12*List!$H2713)+Reference!K$13</f>
        <v>2948.3388564051133</v>
      </c>
      <c r="S2713" s="36">
        <f>(Reference!L$12*List!$H2713)+Reference!L$13</f>
        <v>3181.0008824281945</v>
      </c>
      <c r="T2713" s="36">
        <f>(Reference!M$12*List!$H2713)+Reference!M$13</f>
        <v>3800.1645451391532</v>
      </c>
      <c r="U2713" s="36">
        <f>(Reference!N$12*List!$H2713)+Reference!N$13</f>
        <v>15329.981302030657</v>
      </c>
      <c r="V2713" s="12">
        <f>(Reference!O$12*List!$H2713)+Reference!O$13</f>
        <v>569.85888289718832</v>
      </c>
      <c r="W2713" s="12">
        <f>(Reference!P$12*List!$H2713)+Reference!P$13</f>
        <v>802.98297135512905</v>
      </c>
      <c r="X2713" s="12">
        <f>(Reference!Q$12*List!$H2713)+Reference!Q$13</f>
        <v>401.49148567756453</v>
      </c>
      <c r="Y2713" s="53"/>
      <c r="Z2713" s="1" t="str">
        <f t="shared" si="85"/>
        <v>KIMBLE, Texas</v>
      </c>
      <c r="AA2713" s="41" t="s">
        <v>9060</v>
      </c>
      <c r="AB2713" s="40" t="s">
        <v>277</v>
      </c>
      <c r="AC2713" s="44" t="s">
        <v>57</v>
      </c>
      <c r="AD2713" s="62">
        <v>0.82550000000000001</v>
      </c>
      <c r="AE2713" s="56" t="str">
        <f t="shared" si="84"/>
        <v/>
      </c>
      <c r="AF2713" s="60">
        <v>45822</v>
      </c>
      <c r="AI2713" s="60">
        <v>0.82550000000000001</v>
      </c>
    </row>
    <row r="2714" spans="1:35" x14ac:dyDescent="0.35">
      <c r="A2714" s="46" t="s">
        <v>3428</v>
      </c>
      <c r="B2714" s="65" t="s">
        <v>6907</v>
      </c>
      <c r="C2714" s="19">
        <v>99945</v>
      </c>
      <c r="D2714" s="48" t="s">
        <v>8502</v>
      </c>
      <c r="E2714" s="41" t="s">
        <v>9061</v>
      </c>
      <c r="F2714" s="44" t="s">
        <v>57</v>
      </c>
      <c r="G2714" s="18" t="s">
        <v>4188</v>
      </c>
      <c r="H2714" s="16">
        <v>0.82550000000000001</v>
      </c>
      <c r="I2714" s="36">
        <f>(Reference!B$12*List!$H2714)+Reference!B$13</f>
        <v>877.7555453725937</v>
      </c>
      <c r="J2714" s="36">
        <f>(Reference!C$12*List!$H2714)+Reference!C$13</f>
        <v>1309.9198226818226</v>
      </c>
      <c r="K2714" s="36">
        <f>(Reference!D$12*List!$H2714)+Reference!D$13</f>
        <v>1568.1311833382799</v>
      </c>
      <c r="L2714" s="36">
        <f>(Reference!E$12*List!$H2714)+Reference!E$13</f>
        <v>1939.4119398190389</v>
      </c>
      <c r="M2714" s="36">
        <f>(Reference!F$12*List!$H2714)+Reference!F$13</f>
        <v>2020.4087666354853</v>
      </c>
      <c r="N2714" s="36">
        <f>(Reference!G$12*List!$H2714)+Reference!G$13</f>
        <v>2287.8613759891214</v>
      </c>
      <c r="O2714" s="36">
        <f>(Reference!H$12*List!$H2714)+Reference!H$13</f>
        <v>2374.8378343155073</v>
      </c>
      <c r="P2714" s="36">
        <f>(Reference!I$12*List!$H2714)+Reference!I$13</f>
        <v>2468.3375270163724</v>
      </c>
      <c r="Q2714" s="36">
        <f>(Reference!J$12*List!$H2714)+Reference!J$13</f>
        <v>2857.5571780269479</v>
      </c>
      <c r="R2714" s="36">
        <f>(Reference!K$12*List!$H2714)+Reference!K$13</f>
        <v>2948.3388564051133</v>
      </c>
      <c r="S2714" s="36">
        <f>(Reference!L$12*List!$H2714)+Reference!L$13</f>
        <v>3181.0008824281945</v>
      </c>
      <c r="T2714" s="36">
        <f>(Reference!M$12*List!$H2714)+Reference!M$13</f>
        <v>3800.1645451391532</v>
      </c>
      <c r="U2714" s="36">
        <f>(Reference!N$12*List!$H2714)+Reference!N$13</f>
        <v>15329.981302030657</v>
      </c>
      <c r="V2714" s="12">
        <f>(Reference!O$12*List!$H2714)+Reference!O$13</f>
        <v>569.85888289718832</v>
      </c>
      <c r="W2714" s="12">
        <f>(Reference!P$12*List!$H2714)+Reference!P$13</f>
        <v>802.98297135512905</v>
      </c>
      <c r="X2714" s="12">
        <f>(Reference!Q$12*List!$H2714)+Reference!Q$13</f>
        <v>401.49148567756453</v>
      </c>
      <c r="Y2714" s="53"/>
      <c r="Z2714" s="1" t="str">
        <f t="shared" si="85"/>
        <v>KING, Texas</v>
      </c>
      <c r="AA2714" s="41" t="s">
        <v>9061</v>
      </c>
      <c r="AB2714" s="40" t="s">
        <v>277</v>
      </c>
      <c r="AC2714" s="44" t="s">
        <v>57</v>
      </c>
      <c r="AD2714" s="62">
        <v>0.82550000000000001</v>
      </c>
      <c r="AE2714" s="56" t="str">
        <f t="shared" si="84"/>
        <v/>
      </c>
      <c r="AF2714" s="60">
        <v>45830</v>
      </c>
      <c r="AI2714" s="60">
        <v>0.95789999999999997</v>
      </c>
    </row>
    <row r="2715" spans="1:35" x14ac:dyDescent="0.35">
      <c r="A2715" s="46" t="s">
        <v>3429</v>
      </c>
      <c r="B2715" s="65" t="s">
        <v>6908</v>
      </c>
      <c r="C2715" s="28">
        <v>99945</v>
      </c>
      <c r="D2715" s="48" t="s">
        <v>8502</v>
      </c>
      <c r="E2715" s="40" t="s">
        <v>9062</v>
      </c>
      <c r="F2715" s="44" t="s">
        <v>57</v>
      </c>
      <c r="G2715" s="18" t="s">
        <v>4188</v>
      </c>
      <c r="H2715" s="16">
        <v>0.82550000000000001</v>
      </c>
      <c r="I2715" s="36">
        <f>(Reference!B$12*List!$H2715)+Reference!B$13</f>
        <v>877.7555453725937</v>
      </c>
      <c r="J2715" s="36">
        <f>(Reference!C$12*List!$H2715)+Reference!C$13</f>
        <v>1309.9198226818226</v>
      </c>
      <c r="K2715" s="36">
        <f>(Reference!D$12*List!$H2715)+Reference!D$13</f>
        <v>1568.1311833382799</v>
      </c>
      <c r="L2715" s="36">
        <f>(Reference!E$12*List!$H2715)+Reference!E$13</f>
        <v>1939.4119398190389</v>
      </c>
      <c r="M2715" s="36">
        <f>(Reference!F$12*List!$H2715)+Reference!F$13</f>
        <v>2020.4087666354853</v>
      </c>
      <c r="N2715" s="36">
        <f>(Reference!G$12*List!$H2715)+Reference!G$13</f>
        <v>2287.8613759891214</v>
      </c>
      <c r="O2715" s="36">
        <f>(Reference!H$12*List!$H2715)+Reference!H$13</f>
        <v>2374.8378343155073</v>
      </c>
      <c r="P2715" s="36">
        <f>(Reference!I$12*List!$H2715)+Reference!I$13</f>
        <v>2468.3375270163724</v>
      </c>
      <c r="Q2715" s="36">
        <f>(Reference!J$12*List!$H2715)+Reference!J$13</f>
        <v>2857.5571780269479</v>
      </c>
      <c r="R2715" s="36">
        <f>(Reference!K$12*List!$H2715)+Reference!K$13</f>
        <v>2948.3388564051133</v>
      </c>
      <c r="S2715" s="36">
        <f>(Reference!L$12*List!$H2715)+Reference!L$13</f>
        <v>3181.0008824281945</v>
      </c>
      <c r="T2715" s="36">
        <f>(Reference!M$12*List!$H2715)+Reference!M$13</f>
        <v>3800.1645451391532</v>
      </c>
      <c r="U2715" s="36">
        <f>(Reference!N$12*List!$H2715)+Reference!N$13</f>
        <v>15329.981302030657</v>
      </c>
      <c r="V2715" s="12">
        <f>(Reference!O$12*List!$H2715)+Reference!O$13</f>
        <v>569.85888289718832</v>
      </c>
      <c r="W2715" s="12">
        <f>(Reference!P$12*List!$H2715)+Reference!P$13</f>
        <v>802.98297135512905</v>
      </c>
      <c r="X2715" s="12">
        <f>(Reference!Q$12*List!$H2715)+Reference!Q$13</f>
        <v>401.49148567756453</v>
      </c>
      <c r="Y2715" s="53"/>
      <c r="Z2715" s="1" t="str">
        <f t="shared" si="85"/>
        <v>KINNEY, Texas</v>
      </c>
      <c r="AA2715" s="41" t="s">
        <v>9062</v>
      </c>
      <c r="AB2715" s="40" t="s">
        <v>277</v>
      </c>
      <c r="AC2715" s="44" t="s">
        <v>57</v>
      </c>
      <c r="AD2715" s="62">
        <v>0.82550000000000001</v>
      </c>
      <c r="AE2715" s="56" t="str">
        <f t="shared" si="84"/>
        <v/>
      </c>
      <c r="AF2715" s="60">
        <v>45831</v>
      </c>
      <c r="AI2715" s="60">
        <v>0.82550000000000001</v>
      </c>
    </row>
    <row r="2716" spans="1:35" x14ac:dyDescent="0.35">
      <c r="A2716" s="46" t="s">
        <v>3430</v>
      </c>
      <c r="B2716" s="65" t="s">
        <v>6909</v>
      </c>
      <c r="C2716" s="28">
        <v>99945</v>
      </c>
      <c r="D2716" s="48" t="s">
        <v>8502</v>
      </c>
      <c r="E2716" s="40" t="s">
        <v>9063</v>
      </c>
      <c r="F2716" s="44" t="s">
        <v>57</v>
      </c>
      <c r="G2716" s="18" t="s">
        <v>4188</v>
      </c>
      <c r="H2716" s="10">
        <v>0.82550000000000001</v>
      </c>
      <c r="I2716" s="36">
        <f>(Reference!B$12*List!$H2716)+Reference!B$13</f>
        <v>877.7555453725937</v>
      </c>
      <c r="J2716" s="36">
        <f>(Reference!C$12*List!$H2716)+Reference!C$13</f>
        <v>1309.9198226818226</v>
      </c>
      <c r="K2716" s="36">
        <f>(Reference!D$12*List!$H2716)+Reference!D$13</f>
        <v>1568.1311833382799</v>
      </c>
      <c r="L2716" s="36">
        <f>(Reference!E$12*List!$H2716)+Reference!E$13</f>
        <v>1939.4119398190389</v>
      </c>
      <c r="M2716" s="36">
        <f>(Reference!F$12*List!$H2716)+Reference!F$13</f>
        <v>2020.4087666354853</v>
      </c>
      <c r="N2716" s="36">
        <f>(Reference!G$12*List!$H2716)+Reference!G$13</f>
        <v>2287.8613759891214</v>
      </c>
      <c r="O2716" s="36">
        <f>(Reference!H$12*List!$H2716)+Reference!H$13</f>
        <v>2374.8378343155073</v>
      </c>
      <c r="P2716" s="36">
        <f>(Reference!I$12*List!$H2716)+Reference!I$13</f>
        <v>2468.3375270163724</v>
      </c>
      <c r="Q2716" s="36">
        <f>(Reference!J$12*List!$H2716)+Reference!J$13</f>
        <v>2857.5571780269479</v>
      </c>
      <c r="R2716" s="36">
        <f>(Reference!K$12*List!$H2716)+Reference!K$13</f>
        <v>2948.3388564051133</v>
      </c>
      <c r="S2716" s="36">
        <f>(Reference!L$12*List!$H2716)+Reference!L$13</f>
        <v>3181.0008824281945</v>
      </c>
      <c r="T2716" s="36">
        <f>(Reference!M$12*List!$H2716)+Reference!M$13</f>
        <v>3800.1645451391532</v>
      </c>
      <c r="U2716" s="36">
        <f>(Reference!N$12*List!$H2716)+Reference!N$13</f>
        <v>15329.981302030657</v>
      </c>
      <c r="V2716" s="12">
        <f>(Reference!O$12*List!$H2716)+Reference!O$13</f>
        <v>569.85888289718832</v>
      </c>
      <c r="W2716" s="12">
        <f>(Reference!P$12*List!$H2716)+Reference!P$13</f>
        <v>802.98297135512905</v>
      </c>
      <c r="X2716" s="12">
        <f>(Reference!Q$12*List!$H2716)+Reference!Q$13</f>
        <v>401.49148567756453</v>
      </c>
      <c r="Y2716" s="53"/>
      <c r="Z2716" s="1" t="str">
        <f t="shared" si="85"/>
        <v>KLEBERG, Texas</v>
      </c>
      <c r="AA2716" s="40" t="s">
        <v>9063</v>
      </c>
      <c r="AB2716" s="40" t="s">
        <v>277</v>
      </c>
      <c r="AC2716" s="43" t="s">
        <v>57</v>
      </c>
      <c r="AD2716" s="61">
        <v>1.008</v>
      </c>
      <c r="AE2716" s="56" t="str">
        <f t="shared" si="84"/>
        <v/>
      </c>
      <c r="AF2716" s="60">
        <v>45832</v>
      </c>
      <c r="AI2716" s="60">
        <v>0.81599999999999995</v>
      </c>
    </row>
    <row r="2717" spans="1:35" x14ac:dyDescent="0.35">
      <c r="A2717" s="46" t="s">
        <v>3431</v>
      </c>
      <c r="B2717" s="65" t="s">
        <v>6910</v>
      </c>
      <c r="C2717" s="19">
        <v>99945</v>
      </c>
      <c r="D2717" s="48" t="s">
        <v>8502</v>
      </c>
      <c r="E2717" s="41" t="s">
        <v>7986</v>
      </c>
      <c r="F2717" s="44" t="s">
        <v>57</v>
      </c>
      <c r="G2717" s="18" t="s">
        <v>4188</v>
      </c>
      <c r="H2717" s="16">
        <v>0.82550000000000001</v>
      </c>
      <c r="I2717" s="36">
        <f>(Reference!B$12*List!$H2717)+Reference!B$13</f>
        <v>877.7555453725937</v>
      </c>
      <c r="J2717" s="36">
        <f>(Reference!C$12*List!$H2717)+Reference!C$13</f>
        <v>1309.9198226818226</v>
      </c>
      <c r="K2717" s="36">
        <f>(Reference!D$12*List!$H2717)+Reference!D$13</f>
        <v>1568.1311833382799</v>
      </c>
      <c r="L2717" s="36">
        <f>(Reference!E$12*List!$H2717)+Reference!E$13</f>
        <v>1939.4119398190389</v>
      </c>
      <c r="M2717" s="36">
        <f>(Reference!F$12*List!$H2717)+Reference!F$13</f>
        <v>2020.4087666354853</v>
      </c>
      <c r="N2717" s="36">
        <f>(Reference!G$12*List!$H2717)+Reference!G$13</f>
        <v>2287.8613759891214</v>
      </c>
      <c r="O2717" s="36">
        <f>(Reference!H$12*List!$H2717)+Reference!H$13</f>
        <v>2374.8378343155073</v>
      </c>
      <c r="P2717" s="36">
        <f>(Reference!I$12*List!$H2717)+Reference!I$13</f>
        <v>2468.3375270163724</v>
      </c>
      <c r="Q2717" s="36">
        <f>(Reference!J$12*List!$H2717)+Reference!J$13</f>
        <v>2857.5571780269479</v>
      </c>
      <c r="R2717" s="36">
        <f>(Reference!K$12*List!$H2717)+Reference!K$13</f>
        <v>2948.3388564051133</v>
      </c>
      <c r="S2717" s="36">
        <f>(Reference!L$12*List!$H2717)+Reference!L$13</f>
        <v>3181.0008824281945</v>
      </c>
      <c r="T2717" s="36">
        <f>(Reference!M$12*List!$H2717)+Reference!M$13</f>
        <v>3800.1645451391532</v>
      </c>
      <c r="U2717" s="36">
        <f>(Reference!N$12*List!$H2717)+Reference!N$13</f>
        <v>15329.981302030657</v>
      </c>
      <c r="V2717" s="12">
        <f>(Reference!O$12*List!$H2717)+Reference!O$13</f>
        <v>569.85888289718832</v>
      </c>
      <c r="W2717" s="12">
        <f>(Reference!P$12*List!$H2717)+Reference!P$13</f>
        <v>802.98297135512905</v>
      </c>
      <c r="X2717" s="12">
        <f>(Reference!Q$12*List!$H2717)+Reference!Q$13</f>
        <v>401.49148567756453</v>
      </c>
      <c r="Y2717" s="53"/>
      <c r="Z2717" s="1" t="str">
        <f t="shared" si="85"/>
        <v>KNOX, Texas</v>
      </c>
      <c r="AA2717" s="41" t="s">
        <v>7986</v>
      </c>
      <c r="AB2717" s="40" t="s">
        <v>277</v>
      </c>
      <c r="AC2717" s="44" t="s">
        <v>57</v>
      </c>
      <c r="AD2717" s="62">
        <v>0.82550000000000001</v>
      </c>
      <c r="AE2717" s="56" t="str">
        <f t="shared" si="84"/>
        <v/>
      </c>
      <c r="AF2717" s="60">
        <v>45840</v>
      </c>
      <c r="AI2717" s="60">
        <v>0.86719999999999997</v>
      </c>
    </row>
    <row r="2718" spans="1:35" x14ac:dyDescent="0.35">
      <c r="A2718" s="46" t="s">
        <v>3432</v>
      </c>
      <c r="B2718" s="65" t="s">
        <v>6911</v>
      </c>
      <c r="C2718" s="19">
        <v>99945</v>
      </c>
      <c r="D2718" s="48" t="s">
        <v>8502</v>
      </c>
      <c r="E2718" s="41" t="s">
        <v>7511</v>
      </c>
      <c r="F2718" s="44" t="s">
        <v>57</v>
      </c>
      <c r="G2718" s="18" t="s">
        <v>4188</v>
      </c>
      <c r="H2718" s="16">
        <v>0.82550000000000001</v>
      </c>
      <c r="I2718" s="36">
        <f>(Reference!B$12*List!$H2718)+Reference!B$13</f>
        <v>877.7555453725937</v>
      </c>
      <c r="J2718" s="36">
        <f>(Reference!C$12*List!$H2718)+Reference!C$13</f>
        <v>1309.9198226818226</v>
      </c>
      <c r="K2718" s="36">
        <f>(Reference!D$12*List!$H2718)+Reference!D$13</f>
        <v>1568.1311833382799</v>
      </c>
      <c r="L2718" s="36">
        <f>(Reference!E$12*List!$H2718)+Reference!E$13</f>
        <v>1939.4119398190389</v>
      </c>
      <c r="M2718" s="36">
        <f>(Reference!F$12*List!$H2718)+Reference!F$13</f>
        <v>2020.4087666354853</v>
      </c>
      <c r="N2718" s="36">
        <f>(Reference!G$12*List!$H2718)+Reference!G$13</f>
        <v>2287.8613759891214</v>
      </c>
      <c r="O2718" s="36">
        <f>(Reference!H$12*List!$H2718)+Reference!H$13</f>
        <v>2374.8378343155073</v>
      </c>
      <c r="P2718" s="36">
        <f>(Reference!I$12*List!$H2718)+Reference!I$13</f>
        <v>2468.3375270163724</v>
      </c>
      <c r="Q2718" s="36">
        <f>(Reference!J$12*List!$H2718)+Reference!J$13</f>
        <v>2857.5571780269479</v>
      </c>
      <c r="R2718" s="36">
        <f>(Reference!K$12*List!$H2718)+Reference!K$13</f>
        <v>2948.3388564051133</v>
      </c>
      <c r="S2718" s="36">
        <f>(Reference!L$12*List!$H2718)+Reference!L$13</f>
        <v>3181.0008824281945</v>
      </c>
      <c r="T2718" s="36">
        <f>(Reference!M$12*List!$H2718)+Reference!M$13</f>
        <v>3800.1645451391532</v>
      </c>
      <c r="U2718" s="36">
        <f>(Reference!N$12*List!$H2718)+Reference!N$13</f>
        <v>15329.981302030657</v>
      </c>
      <c r="V2718" s="12">
        <f>(Reference!O$12*List!$H2718)+Reference!O$13</f>
        <v>569.85888289718832</v>
      </c>
      <c r="W2718" s="12">
        <f>(Reference!P$12*List!$H2718)+Reference!P$13</f>
        <v>802.98297135512905</v>
      </c>
      <c r="X2718" s="12">
        <f>(Reference!Q$12*List!$H2718)+Reference!Q$13</f>
        <v>401.49148567756453</v>
      </c>
      <c r="Y2718" s="53"/>
      <c r="Z2718" s="1" t="str">
        <f t="shared" si="85"/>
        <v>LAMAR, Texas</v>
      </c>
      <c r="AA2718" s="41" t="s">
        <v>7511</v>
      </c>
      <c r="AB2718" s="40" t="s">
        <v>277</v>
      </c>
      <c r="AC2718" s="44" t="s">
        <v>57</v>
      </c>
      <c r="AD2718" s="62">
        <v>0.82550000000000001</v>
      </c>
      <c r="AE2718" s="56" t="str">
        <f t="shared" si="84"/>
        <v/>
      </c>
      <c r="AF2718" s="60">
        <v>45841</v>
      </c>
      <c r="AI2718" s="60">
        <v>0.82550000000000001</v>
      </c>
    </row>
    <row r="2719" spans="1:35" x14ac:dyDescent="0.35">
      <c r="A2719" s="46" t="s">
        <v>3433</v>
      </c>
      <c r="B2719" s="65" t="s">
        <v>6912</v>
      </c>
      <c r="C2719" s="19">
        <v>99945</v>
      </c>
      <c r="D2719" s="48" t="s">
        <v>8502</v>
      </c>
      <c r="E2719" s="41" t="s">
        <v>9064</v>
      </c>
      <c r="F2719" s="44" t="s">
        <v>57</v>
      </c>
      <c r="G2719" s="18" t="s">
        <v>4188</v>
      </c>
      <c r="H2719" s="16">
        <v>0.82550000000000001</v>
      </c>
      <c r="I2719" s="36">
        <f>(Reference!B$12*List!$H2719)+Reference!B$13</f>
        <v>877.7555453725937</v>
      </c>
      <c r="J2719" s="36">
        <f>(Reference!C$12*List!$H2719)+Reference!C$13</f>
        <v>1309.9198226818226</v>
      </c>
      <c r="K2719" s="36">
        <f>(Reference!D$12*List!$H2719)+Reference!D$13</f>
        <v>1568.1311833382799</v>
      </c>
      <c r="L2719" s="36">
        <f>(Reference!E$12*List!$H2719)+Reference!E$13</f>
        <v>1939.4119398190389</v>
      </c>
      <c r="M2719" s="36">
        <f>(Reference!F$12*List!$H2719)+Reference!F$13</f>
        <v>2020.4087666354853</v>
      </c>
      <c r="N2719" s="36">
        <f>(Reference!G$12*List!$H2719)+Reference!G$13</f>
        <v>2287.8613759891214</v>
      </c>
      <c r="O2719" s="36">
        <f>(Reference!H$12*List!$H2719)+Reference!H$13</f>
        <v>2374.8378343155073</v>
      </c>
      <c r="P2719" s="36">
        <f>(Reference!I$12*List!$H2719)+Reference!I$13</f>
        <v>2468.3375270163724</v>
      </c>
      <c r="Q2719" s="36">
        <f>(Reference!J$12*List!$H2719)+Reference!J$13</f>
        <v>2857.5571780269479</v>
      </c>
      <c r="R2719" s="36">
        <f>(Reference!K$12*List!$H2719)+Reference!K$13</f>
        <v>2948.3388564051133</v>
      </c>
      <c r="S2719" s="36">
        <f>(Reference!L$12*List!$H2719)+Reference!L$13</f>
        <v>3181.0008824281945</v>
      </c>
      <c r="T2719" s="36">
        <f>(Reference!M$12*List!$H2719)+Reference!M$13</f>
        <v>3800.1645451391532</v>
      </c>
      <c r="U2719" s="36">
        <f>(Reference!N$12*List!$H2719)+Reference!N$13</f>
        <v>15329.981302030657</v>
      </c>
      <c r="V2719" s="12">
        <f>(Reference!O$12*List!$H2719)+Reference!O$13</f>
        <v>569.85888289718832</v>
      </c>
      <c r="W2719" s="12">
        <f>(Reference!P$12*List!$H2719)+Reference!P$13</f>
        <v>802.98297135512905</v>
      </c>
      <c r="X2719" s="12">
        <f>(Reference!Q$12*List!$H2719)+Reference!Q$13</f>
        <v>401.49148567756453</v>
      </c>
      <c r="Y2719" s="53"/>
      <c r="Z2719" s="1" t="str">
        <f t="shared" si="85"/>
        <v>LAMB, Texas</v>
      </c>
      <c r="AA2719" s="41" t="s">
        <v>9064</v>
      </c>
      <c r="AB2719" s="40" t="s">
        <v>277</v>
      </c>
      <c r="AC2719" s="44" t="s">
        <v>57</v>
      </c>
      <c r="AD2719" s="62">
        <v>0.82550000000000001</v>
      </c>
      <c r="AE2719" s="56" t="str">
        <f t="shared" si="84"/>
        <v/>
      </c>
      <c r="AF2719" s="60">
        <v>45842</v>
      </c>
      <c r="AI2719" s="60">
        <v>0.82550000000000001</v>
      </c>
    </row>
    <row r="2720" spans="1:35" x14ac:dyDescent="0.35">
      <c r="A2720" s="46" t="s">
        <v>3434</v>
      </c>
      <c r="B2720" s="65" t="s">
        <v>6913</v>
      </c>
      <c r="C2720" s="28" t="s">
        <v>2491</v>
      </c>
      <c r="D2720" s="48" t="s">
        <v>542</v>
      </c>
      <c r="E2720" s="40" t="s">
        <v>9065</v>
      </c>
      <c r="F2720" s="43" t="s">
        <v>57</v>
      </c>
      <c r="G2720" s="18" t="s">
        <v>4187</v>
      </c>
      <c r="H2720" s="16">
        <v>0.92530000000000001</v>
      </c>
      <c r="I2720" s="36">
        <f>(Reference!B$12*List!$H2720)+Reference!B$13</f>
        <v>954.62729331336288</v>
      </c>
      <c r="J2720" s="36">
        <f>(Reference!C$12*List!$H2720)+Reference!C$13</f>
        <v>1424.6394925975167</v>
      </c>
      <c r="K2720" s="36">
        <f>(Reference!D$12*List!$H2720)+Reference!D$13</f>
        <v>1705.464391540879</v>
      </c>
      <c r="L2720" s="36">
        <f>(Reference!E$12*List!$H2720)+Reference!E$13</f>
        <v>2109.2610357057561</v>
      </c>
      <c r="M2720" s="36">
        <f>(Reference!F$12*List!$H2720)+Reference!F$13</f>
        <v>2197.3513724269369</v>
      </c>
      <c r="N2720" s="36">
        <f>(Reference!G$12*List!$H2720)+Reference!G$13</f>
        <v>2488.2268467009039</v>
      </c>
      <c r="O2720" s="36">
        <f>(Reference!H$12*List!$H2720)+Reference!H$13</f>
        <v>2582.8204968712998</v>
      </c>
      <c r="P2720" s="36">
        <f>(Reference!I$12*List!$H2720)+Reference!I$13</f>
        <v>2684.508670804476</v>
      </c>
      <c r="Q2720" s="36">
        <f>(Reference!J$12*List!$H2720)+Reference!J$13</f>
        <v>3107.8152553169962</v>
      </c>
      <c r="R2720" s="36">
        <f>(Reference!K$12*List!$H2720)+Reference!K$13</f>
        <v>3206.5473776823474</v>
      </c>
      <c r="S2720" s="36">
        <f>(Reference!L$12*List!$H2720)+Reference!L$13</f>
        <v>3459.5853918881553</v>
      </c>
      <c r="T2720" s="36">
        <f>(Reference!M$12*List!$H2720)+Reference!M$13</f>
        <v>4132.9739390386612</v>
      </c>
      <c r="U2720" s="36">
        <f>(Reference!N$12*List!$H2720)+Reference!N$13</f>
        <v>16672.54468975175</v>
      </c>
      <c r="V2720" s="12">
        <f>(Reference!O$12*List!$H2720)+Reference!O$13</f>
        <v>619.76577171016174</v>
      </c>
      <c r="W2720" s="12">
        <f>(Reference!P$12*List!$H2720)+Reference!P$13</f>
        <v>873.30631468250078</v>
      </c>
      <c r="X2720" s="12">
        <f>(Reference!Q$12*List!$H2720)+Reference!Q$13</f>
        <v>436.65315734125039</v>
      </c>
      <c r="Y2720" s="53"/>
      <c r="Z2720" s="1" t="str">
        <f t="shared" si="85"/>
        <v>LAMPASAS, Texas</v>
      </c>
      <c r="AA2720" s="41" t="s">
        <v>9065</v>
      </c>
      <c r="AB2720" s="40" t="s">
        <v>277</v>
      </c>
      <c r="AC2720" s="44" t="s">
        <v>57</v>
      </c>
      <c r="AD2720" s="62">
        <v>0.82550000000000001</v>
      </c>
      <c r="AE2720" s="56" t="str">
        <f t="shared" si="84"/>
        <v/>
      </c>
      <c r="AF2720" s="60">
        <v>45843</v>
      </c>
      <c r="AI2720" s="60">
        <v>0.97319999999999995</v>
      </c>
    </row>
    <row r="2721" spans="1:35" x14ac:dyDescent="0.35">
      <c r="A2721" s="46" t="s">
        <v>3435</v>
      </c>
      <c r="B2721" s="65" t="s">
        <v>6914</v>
      </c>
      <c r="C2721" s="19">
        <v>99945</v>
      </c>
      <c r="D2721" s="48" t="s">
        <v>8502</v>
      </c>
      <c r="E2721" s="41" t="s">
        <v>7987</v>
      </c>
      <c r="F2721" s="44" t="s">
        <v>57</v>
      </c>
      <c r="G2721" s="18" t="s">
        <v>4188</v>
      </c>
      <c r="H2721" s="10">
        <v>0.82550000000000001</v>
      </c>
      <c r="I2721" s="36">
        <f>(Reference!B$12*List!$H2721)+Reference!B$13</f>
        <v>877.7555453725937</v>
      </c>
      <c r="J2721" s="36">
        <f>(Reference!C$12*List!$H2721)+Reference!C$13</f>
        <v>1309.9198226818226</v>
      </c>
      <c r="K2721" s="36">
        <f>(Reference!D$12*List!$H2721)+Reference!D$13</f>
        <v>1568.1311833382799</v>
      </c>
      <c r="L2721" s="36">
        <f>(Reference!E$12*List!$H2721)+Reference!E$13</f>
        <v>1939.4119398190389</v>
      </c>
      <c r="M2721" s="36">
        <f>(Reference!F$12*List!$H2721)+Reference!F$13</f>
        <v>2020.4087666354853</v>
      </c>
      <c r="N2721" s="36">
        <f>(Reference!G$12*List!$H2721)+Reference!G$13</f>
        <v>2287.8613759891214</v>
      </c>
      <c r="O2721" s="36">
        <f>(Reference!H$12*List!$H2721)+Reference!H$13</f>
        <v>2374.8378343155073</v>
      </c>
      <c r="P2721" s="36">
        <f>(Reference!I$12*List!$H2721)+Reference!I$13</f>
        <v>2468.3375270163724</v>
      </c>
      <c r="Q2721" s="36">
        <f>(Reference!J$12*List!$H2721)+Reference!J$13</f>
        <v>2857.5571780269479</v>
      </c>
      <c r="R2721" s="36">
        <f>(Reference!K$12*List!$H2721)+Reference!K$13</f>
        <v>2948.3388564051133</v>
      </c>
      <c r="S2721" s="36">
        <f>(Reference!L$12*List!$H2721)+Reference!L$13</f>
        <v>3181.0008824281945</v>
      </c>
      <c r="T2721" s="36">
        <f>(Reference!M$12*List!$H2721)+Reference!M$13</f>
        <v>3800.1645451391532</v>
      </c>
      <c r="U2721" s="36">
        <f>(Reference!N$12*List!$H2721)+Reference!N$13</f>
        <v>15329.981302030657</v>
      </c>
      <c r="V2721" s="12">
        <f>(Reference!O$12*List!$H2721)+Reference!O$13</f>
        <v>569.85888289718832</v>
      </c>
      <c r="W2721" s="12">
        <f>(Reference!P$12*List!$H2721)+Reference!P$13</f>
        <v>802.98297135512905</v>
      </c>
      <c r="X2721" s="12">
        <f>(Reference!Q$12*List!$H2721)+Reference!Q$13</f>
        <v>401.49148567756453</v>
      </c>
      <c r="Y2721" s="53"/>
      <c r="Z2721" s="1" t="str">
        <f t="shared" si="85"/>
        <v>LA SALLE, Texas</v>
      </c>
      <c r="AA2721" s="40" t="s">
        <v>7987</v>
      </c>
      <c r="AB2721" s="40" t="s">
        <v>277</v>
      </c>
      <c r="AC2721" s="43" t="s">
        <v>57</v>
      </c>
      <c r="AD2721" s="61">
        <v>1.008</v>
      </c>
      <c r="AE2721" s="56" t="str">
        <f t="shared" si="84"/>
        <v/>
      </c>
      <c r="AF2721" s="60">
        <v>45844</v>
      </c>
      <c r="AI2721" s="60">
        <v>0.82550000000000001</v>
      </c>
    </row>
    <row r="2722" spans="1:35" x14ac:dyDescent="0.35">
      <c r="A2722" s="46" t="s">
        <v>3436</v>
      </c>
      <c r="B2722" s="65" t="s">
        <v>6915</v>
      </c>
      <c r="C2722" s="19">
        <v>99945</v>
      </c>
      <c r="D2722" s="48" t="s">
        <v>8502</v>
      </c>
      <c r="E2722" s="41" t="s">
        <v>9066</v>
      </c>
      <c r="F2722" s="44" t="s">
        <v>57</v>
      </c>
      <c r="G2722" s="18" t="s">
        <v>4188</v>
      </c>
      <c r="H2722" s="16">
        <v>0.82550000000000001</v>
      </c>
      <c r="I2722" s="36">
        <f>(Reference!B$12*List!$H2722)+Reference!B$13</f>
        <v>877.7555453725937</v>
      </c>
      <c r="J2722" s="36">
        <f>(Reference!C$12*List!$H2722)+Reference!C$13</f>
        <v>1309.9198226818226</v>
      </c>
      <c r="K2722" s="36">
        <f>(Reference!D$12*List!$H2722)+Reference!D$13</f>
        <v>1568.1311833382799</v>
      </c>
      <c r="L2722" s="36">
        <f>(Reference!E$12*List!$H2722)+Reference!E$13</f>
        <v>1939.4119398190389</v>
      </c>
      <c r="M2722" s="36">
        <f>(Reference!F$12*List!$H2722)+Reference!F$13</f>
        <v>2020.4087666354853</v>
      </c>
      <c r="N2722" s="36">
        <f>(Reference!G$12*List!$H2722)+Reference!G$13</f>
        <v>2287.8613759891214</v>
      </c>
      <c r="O2722" s="36">
        <f>(Reference!H$12*List!$H2722)+Reference!H$13</f>
        <v>2374.8378343155073</v>
      </c>
      <c r="P2722" s="36">
        <f>(Reference!I$12*List!$H2722)+Reference!I$13</f>
        <v>2468.3375270163724</v>
      </c>
      <c r="Q2722" s="36">
        <f>(Reference!J$12*List!$H2722)+Reference!J$13</f>
        <v>2857.5571780269479</v>
      </c>
      <c r="R2722" s="36">
        <f>(Reference!K$12*List!$H2722)+Reference!K$13</f>
        <v>2948.3388564051133</v>
      </c>
      <c r="S2722" s="36">
        <f>(Reference!L$12*List!$H2722)+Reference!L$13</f>
        <v>3181.0008824281945</v>
      </c>
      <c r="T2722" s="36">
        <f>(Reference!M$12*List!$H2722)+Reference!M$13</f>
        <v>3800.1645451391532</v>
      </c>
      <c r="U2722" s="36">
        <f>(Reference!N$12*List!$H2722)+Reference!N$13</f>
        <v>15329.981302030657</v>
      </c>
      <c r="V2722" s="12">
        <f>(Reference!O$12*List!$H2722)+Reference!O$13</f>
        <v>569.85888289718832</v>
      </c>
      <c r="W2722" s="12">
        <f>(Reference!P$12*List!$H2722)+Reference!P$13</f>
        <v>802.98297135512905</v>
      </c>
      <c r="X2722" s="12">
        <f>(Reference!Q$12*List!$H2722)+Reference!Q$13</f>
        <v>401.49148567756453</v>
      </c>
      <c r="Y2722" s="53"/>
      <c r="Z2722" s="1" t="str">
        <f t="shared" si="85"/>
        <v>LAVACA, Texas</v>
      </c>
      <c r="AA2722" s="41" t="s">
        <v>9066</v>
      </c>
      <c r="AB2722" s="40" t="s">
        <v>277</v>
      </c>
      <c r="AC2722" s="44" t="s">
        <v>57</v>
      </c>
      <c r="AD2722" s="62">
        <v>0.82550000000000001</v>
      </c>
      <c r="AE2722" s="56" t="str">
        <f t="shared" si="84"/>
        <v/>
      </c>
      <c r="AF2722" s="60">
        <v>45845</v>
      </c>
      <c r="AI2722" s="60">
        <v>0.82550000000000001</v>
      </c>
    </row>
    <row r="2723" spans="1:35" x14ac:dyDescent="0.35">
      <c r="A2723" s="46" t="s">
        <v>3437</v>
      </c>
      <c r="B2723" s="65" t="s">
        <v>6916</v>
      </c>
      <c r="C2723" s="28">
        <v>99945</v>
      </c>
      <c r="D2723" s="48" t="s">
        <v>8502</v>
      </c>
      <c r="E2723" s="40" t="s">
        <v>7514</v>
      </c>
      <c r="F2723" s="44" t="s">
        <v>57</v>
      </c>
      <c r="G2723" s="18" t="s">
        <v>4188</v>
      </c>
      <c r="H2723" s="16">
        <v>0.82550000000000001</v>
      </c>
      <c r="I2723" s="36">
        <f>(Reference!B$12*List!$H2723)+Reference!B$13</f>
        <v>877.7555453725937</v>
      </c>
      <c r="J2723" s="36">
        <f>(Reference!C$12*List!$H2723)+Reference!C$13</f>
        <v>1309.9198226818226</v>
      </c>
      <c r="K2723" s="36">
        <f>(Reference!D$12*List!$H2723)+Reference!D$13</f>
        <v>1568.1311833382799</v>
      </c>
      <c r="L2723" s="36">
        <f>(Reference!E$12*List!$H2723)+Reference!E$13</f>
        <v>1939.4119398190389</v>
      </c>
      <c r="M2723" s="36">
        <f>(Reference!F$12*List!$H2723)+Reference!F$13</f>
        <v>2020.4087666354853</v>
      </c>
      <c r="N2723" s="36">
        <f>(Reference!G$12*List!$H2723)+Reference!G$13</f>
        <v>2287.8613759891214</v>
      </c>
      <c r="O2723" s="36">
        <f>(Reference!H$12*List!$H2723)+Reference!H$13</f>
        <v>2374.8378343155073</v>
      </c>
      <c r="P2723" s="36">
        <f>(Reference!I$12*List!$H2723)+Reference!I$13</f>
        <v>2468.3375270163724</v>
      </c>
      <c r="Q2723" s="36">
        <f>(Reference!J$12*List!$H2723)+Reference!J$13</f>
        <v>2857.5571780269479</v>
      </c>
      <c r="R2723" s="36">
        <f>(Reference!K$12*List!$H2723)+Reference!K$13</f>
        <v>2948.3388564051133</v>
      </c>
      <c r="S2723" s="36">
        <f>(Reference!L$12*List!$H2723)+Reference!L$13</f>
        <v>3181.0008824281945</v>
      </c>
      <c r="T2723" s="36">
        <f>(Reference!M$12*List!$H2723)+Reference!M$13</f>
        <v>3800.1645451391532</v>
      </c>
      <c r="U2723" s="36">
        <f>(Reference!N$12*List!$H2723)+Reference!N$13</f>
        <v>15329.981302030657</v>
      </c>
      <c r="V2723" s="12">
        <f>(Reference!O$12*List!$H2723)+Reference!O$13</f>
        <v>569.85888289718832</v>
      </c>
      <c r="W2723" s="12">
        <f>(Reference!P$12*List!$H2723)+Reference!P$13</f>
        <v>802.98297135512905</v>
      </c>
      <c r="X2723" s="12">
        <f>(Reference!Q$12*List!$H2723)+Reference!Q$13</f>
        <v>401.49148567756453</v>
      </c>
      <c r="Y2723" s="53"/>
      <c r="Z2723" s="1" t="str">
        <f t="shared" si="85"/>
        <v>LEE, Texas</v>
      </c>
      <c r="AA2723" s="41" t="s">
        <v>7514</v>
      </c>
      <c r="AB2723" s="40" t="s">
        <v>277</v>
      </c>
      <c r="AC2723" s="44" t="s">
        <v>57</v>
      </c>
      <c r="AD2723" s="62">
        <v>0.82550000000000001</v>
      </c>
      <c r="AE2723" s="56" t="str">
        <f t="shared" si="84"/>
        <v/>
      </c>
      <c r="AF2723" s="60">
        <v>45850</v>
      </c>
      <c r="AI2723" s="60">
        <v>0.82550000000000001</v>
      </c>
    </row>
    <row r="2724" spans="1:35" x14ac:dyDescent="0.35">
      <c r="A2724" s="46" t="s">
        <v>3438</v>
      </c>
      <c r="B2724" s="65" t="s">
        <v>6917</v>
      </c>
      <c r="C2724" s="19">
        <v>99945</v>
      </c>
      <c r="D2724" s="48" t="s">
        <v>8502</v>
      </c>
      <c r="E2724" s="41" t="s">
        <v>7791</v>
      </c>
      <c r="F2724" s="44" t="s">
        <v>57</v>
      </c>
      <c r="G2724" s="18" t="s">
        <v>4188</v>
      </c>
      <c r="H2724" s="16">
        <v>0.82550000000000001</v>
      </c>
      <c r="I2724" s="36">
        <f>(Reference!B$12*List!$H2724)+Reference!B$13</f>
        <v>877.7555453725937</v>
      </c>
      <c r="J2724" s="36">
        <f>(Reference!C$12*List!$H2724)+Reference!C$13</f>
        <v>1309.9198226818226</v>
      </c>
      <c r="K2724" s="36">
        <f>(Reference!D$12*List!$H2724)+Reference!D$13</f>
        <v>1568.1311833382799</v>
      </c>
      <c r="L2724" s="36">
        <f>(Reference!E$12*List!$H2724)+Reference!E$13</f>
        <v>1939.4119398190389</v>
      </c>
      <c r="M2724" s="36">
        <f>(Reference!F$12*List!$H2724)+Reference!F$13</f>
        <v>2020.4087666354853</v>
      </c>
      <c r="N2724" s="36">
        <f>(Reference!G$12*List!$H2724)+Reference!G$13</f>
        <v>2287.8613759891214</v>
      </c>
      <c r="O2724" s="36">
        <f>(Reference!H$12*List!$H2724)+Reference!H$13</f>
        <v>2374.8378343155073</v>
      </c>
      <c r="P2724" s="36">
        <f>(Reference!I$12*List!$H2724)+Reference!I$13</f>
        <v>2468.3375270163724</v>
      </c>
      <c r="Q2724" s="36">
        <f>(Reference!J$12*List!$H2724)+Reference!J$13</f>
        <v>2857.5571780269479</v>
      </c>
      <c r="R2724" s="36">
        <f>(Reference!K$12*List!$H2724)+Reference!K$13</f>
        <v>2948.3388564051133</v>
      </c>
      <c r="S2724" s="36">
        <f>(Reference!L$12*List!$H2724)+Reference!L$13</f>
        <v>3181.0008824281945</v>
      </c>
      <c r="T2724" s="36">
        <f>(Reference!M$12*List!$H2724)+Reference!M$13</f>
        <v>3800.1645451391532</v>
      </c>
      <c r="U2724" s="36">
        <f>(Reference!N$12*List!$H2724)+Reference!N$13</f>
        <v>15329.981302030657</v>
      </c>
      <c r="V2724" s="12">
        <f>(Reference!O$12*List!$H2724)+Reference!O$13</f>
        <v>569.85888289718832</v>
      </c>
      <c r="W2724" s="12">
        <f>(Reference!P$12*List!$H2724)+Reference!P$13</f>
        <v>802.98297135512905</v>
      </c>
      <c r="X2724" s="12">
        <f>(Reference!Q$12*List!$H2724)+Reference!Q$13</f>
        <v>401.49148567756453</v>
      </c>
      <c r="Y2724" s="53"/>
      <c r="Z2724" s="1" t="str">
        <f t="shared" si="85"/>
        <v>LEON, Texas</v>
      </c>
      <c r="AA2724" s="41" t="s">
        <v>7791</v>
      </c>
      <c r="AB2724" s="40" t="s">
        <v>277</v>
      </c>
      <c r="AC2724" s="44" t="s">
        <v>57</v>
      </c>
      <c r="AD2724" s="62">
        <v>0.82550000000000001</v>
      </c>
      <c r="AE2724" s="56" t="str">
        <f t="shared" si="84"/>
        <v/>
      </c>
      <c r="AF2724" s="60">
        <v>45860</v>
      </c>
      <c r="AI2724" s="60">
        <v>0.81599999999999995</v>
      </c>
    </row>
    <row r="2725" spans="1:35" x14ac:dyDescent="0.35">
      <c r="A2725" s="46" t="s">
        <v>3439</v>
      </c>
      <c r="B2725" s="65" t="s">
        <v>6918</v>
      </c>
      <c r="C2725" s="19" t="s">
        <v>4160</v>
      </c>
      <c r="D2725" s="48" t="s">
        <v>519</v>
      </c>
      <c r="E2725" s="41" t="s">
        <v>7793</v>
      </c>
      <c r="F2725" s="43" t="s">
        <v>57</v>
      </c>
      <c r="G2725" s="18" t="s">
        <v>4187</v>
      </c>
      <c r="H2725" s="10">
        <v>1.008</v>
      </c>
      <c r="I2725" s="36">
        <f>(Reference!B$12*List!$H2725)+Reference!B$13</f>
        <v>1018.3276295328179</v>
      </c>
      <c r="J2725" s="36">
        <f>(Reference!C$12*List!$H2725)+Reference!C$13</f>
        <v>1519.7027862050109</v>
      </c>
      <c r="K2725" s="36">
        <f>(Reference!D$12*List!$H2725)+Reference!D$13</f>
        <v>1819.2665590594656</v>
      </c>
      <c r="L2725" s="36">
        <f>(Reference!E$12*List!$H2725)+Reference!E$13</f>
        <v>2250.0077313954507</v>
      </c>
      <c r="M2725" s="36">
        <f>(Reference!F$12*List!$H2725)+Reference!F$13</f>
        <v>2343.9761569855846</v>
      </c>
      <c r="N2725" s="36">
        <f>(Reference!G$12*List!$H2725)+Reference!G$13</f>
        <v>2654.2611596053566</v>
      </c>
      <c r="O2725" s="36">
        <f>(Reference!H$12*List!$H2725)+Reference!H$13</f>
        <v>2755.1668515142264</v>
      </c>
      <c r="P2725" s="36">
        <f>(Reference!I$12*List!$H2725)+Reference!I$13</f>
        <v>2863.6404703162607</v>
      </c>
      <c r="Q2725" s="36">
        <f>(Reference!J$12*List!$H2725)+Reference!J$13</f>
        <v>3315.1934416084491</v>
      </c>
      <c r="R2725" s="36">
        <f>(Reference!K$12*List!$H2725)+Reference!K$13</f>
        <v>3420.5137575383319</v>
      </c>
      <c r="S2725" s="36">
        <f>(Reference!L$12*List!$H2725)+Reference!L$13</f>
        <v>3690.436483394556</v>
      </c>
      <c r="T2725" s="36">
        <f>(Reference!M$12*List!$H2725)+Reference!M$13</f>
        <v>4408.758877670818</v>
      </c>
      <c r="U2725" s="36">
        <f>(Reference!N$12*List!$H2725)+Reference!N$13</f>
        <v>17785.069661340269</v>
      </c>
      <c r="V2725" s="12">
        <f>(Reference!O$12*List!$H2725)+Reference!O$13</f>
        <v>661.12148017542131</v>
      </c>
      <c r="W2725" s="12">
        <f>(Reference!P$12*List!$H2725)+Reference!P$13</f>
        <v>931.58026751991201</v>
      </c>
      <c r="X2725" s="12">
        <f>(Reference!Q$12*List!$H2725)+Reference!Q$13</f>
        <v>465.79013375995601</v>
      </c>
      <c r="Y2725" s="53"/>
      <c r="Z2725" s="1" t="str">
        <f t="shared" si="85"/>
        <v>LIBERTY, Texas</v>
      </c>
      <c r="AA2725" s="40" t="s">
        <v>7793</v>
      </c>
      <c r="AB2725" s="40" t="s">
        <v>277</v>
      </c>
      <c r="AC2725" s="43" t="s">
        <v>57</v>
      </c>
      <c r="AD2725" s="61">
        <v>0.89229999999999998</v>
      </c>
      <c r="AE2725" s="56" t="str">
        <f t="shared" si="84"/>
        <v/>
      </c>
      <c r="AF2725" s="60">
        <v>45861</v>
      </c>
      <c r="AI2725" s="60">
        <v>0.82550000000000001</v>
      </c>
    </row>
    <row r="2726" spans="1:35" x14ac:dyDescent="0.35">
      <c r="A2726" s="46" t="s">
        <v>3440</v>
      </c>
      <c r="B2726" s="65" t="s">
        <v>6919</v>
      </c>
      <c r="C2726" s="28">
        <v>99945</v>
      </c>
      <c r="D2726" s="48" t="s">
        <v>8502</v>
      </c>
      <c r="E2726" s="40" t="s">
        <v>7515</v>
      </c>
      <c r="F2726" s="44" t="s">
        <v>57</v>
      </c>
      <c r="G2726" s="18" t="s">
        <v>4188</v>
      </c>
      <c r="H2726" s="16">
        <v>0.82550000000000001</v>
      </c>
      <c r="I2726" s="36">
        <f>(Reference!B$12*List!$H2726)+Reference!B$13</f>
        <v>877.7555453725937</v>
      </c>
      <c r="J2726" s="36">
        <f>(Reference!C$12*List!$H2726)+Reference!C$13</f>
        <v>1309.9198226818226</v>
      </c>
      <c r="K2726" s="36">
        <f>(Reference!D$12*List!$H2726)+Reference!D$13</f>
        <v>1568.1311833382799</v>
      </c>
      <c r="L2726" s="36">
        <f>(Reference!E$12*List!$H2726)+Reference!E$13</f>
        <v>1939.4119398190389</v>
      </c>
      <c r="M2726" s="36">
        <f>(Reference!F$12*List!$H2726)+Reference!F$13</f>
        <v>2020.4087666354853</v>
      </c>
      <c r="N2726" s="36">
        <f>(Reference!G$12*List!$H2726)+Reference!G$13</f>
        <v>2287.8613759891214</v>
      </c>
      <c r="O2726" s="36">
        <f>(Reference!H$12*List!$H2726)+Reference!H$13</f>
        <v>2374.8378343155073</v>
      </c>
      <c r="P2726" s="36">
        <f>(Reference!I$12*List!$H2726)+Reference!I$13</f>
        <v>2468.3375270163724</v>
      </c>
      <c r="Q2726" s="36">
        <f>(Reference!J$12*List!$H2726)+Reference!J$13</f>
        <v>2857.5571780269479</v>
      </c>
      <c r="R2726" s="36">
        <f>(Reference!K$12*List!$H2726)+Reference!K$13</f>
        <v>2948.3388564051133</v>
      </c>
      <c r="S2726" s="36">
        <f>(Reference!L$12*List!$H2726)+Reference!L$13</f>
        <v>3181.0008824281945</v>
      </c>
      <c r="T2726" s="36">
        <f>(Reference!M$12*List!$H2726)+Reference!M$13</f>
        <v>3800.1645451391532</v>
      </c>
      <c r="U2726" s="36">
        <f>(Reference!N$12*List!$H2726)+Reference!N$13</f>
        <v>15329.981302030657</v>
      </c>
      <c r="V2726" s="12">
        <f>(Reference!O$12*List!$H2726)+Reference!O$13</f>
        <v>569.85888289718832</v>
      </c>
      <c r="W2726" s="12">
        <f>(Reference!P$12*List!$H2726)+Reference!P$13</f>
        <v>802.98297135512905</v>
      </c>
      <c r="X2726" s="12">
        <f>(Reference!Q$12*List!$H2726)+Reference!Q$13</f>
        <v>401.49148567756453</v>
      </c>
      <c r="Y2726" s="53"/>
      <c r="Z2726" s="1" t="str">
        <f t="shared" si="85"/>
        <v>LIMESTONE, Texas</v>
      </c>
      <c r="AA2726" s="41" t="s">
        <v>7515</v>
      </c>
      <c r="AB2726" s="40" t="s">
        <v>277</v>
      </c>
      <c r="AC2726" s="44" t="s">
        <v>57</v>
      </c>
      <c r="AD2726" s="62">
        <v>0.82550000000000001</v>
      </c>
      <c r="AE2726" s="56" t="str">
        <f t="shared" si="84"/>
        <v/>
      </c>
      <c r="AF2726" s="60">
        <v>45870</v>
      </c>
      <c r="AI2726" s="60">
        <v>0.82550000000000001</v>
      </c>
    </row>
    <row r="2727" spans="1:35" x14ac:dyDescent="0.35">
      <c r="A2727" s="46" t="s">
        <v>3441</v>
      </c>
      <c r="B2727" s="65" t="s">
        <v>6920</v>
      </c>
      <c r="C2727" s="19">
        <v>99945</v>
      </c>
      <c r="D2727" s="48" t="s">
        <v>8502</v>
      </c>
      <c r="E2727" s="41" t="s">
        <v>9067</v>
      </c>
      <c r="F2727" s="44" t="s">
        <v>57</v>
      </c>
      <c r="G2727" s="18" t="s">
        <v>4188</v>
      </c>
      <c r="H2727" s="16">
        <v>0.82550000000000001</v>
      </c>
      <c r="I2727" s="36">
        <f>(Reference!B$12*List!$H2727)+Reference!B$13</f>
        <v>877.7555453725937</v>
      </c>
      <c r="J2727" s="36">
        <f>(Reference!C$12*List!$H2727)+Reference!C$13</f>
        <v>1309.9198226818226</v>
      </c>
      <c r="K2727" s="36">
        <f>(Reference!D$12*List!$H2727)+Reference!D$13</f>
        <v>1568.1311833382799</v>
      </c>
      <c r="L2727" s="36">
        <f>(Reference!E$12*List!$H2727)+Reference!E$13</f>
        <v>1939.4119398190389</v>
      </c>
      <c r="M2727" s="36">
        <f>(Reference!F$12*List!$H2727)+Reference!F$13</f>
        <v>2020.4087666354853</v>
      </c>
      <c r="N2727" s="36">
        <f>(Reference!G$12*List!$H2727)+Reference!G$13</f>
        <v>2287.8613759891214</v>
      </c>
      <c r="O2727" s="36">
        <f>(Reference!H$12*List!$H2727)+Reference!H$13</f>
        <v>2374.8378343155073</v>
      </c>
      <c r="P2727" s="36">
        <f>(Reference!I$12*List!$H2727)+Reference!I$13</f>
        <v>2468.3375270163724</v>
      </c>
      <c r="Q2727" s="36">
        <f>(Reference!J$12*List!$H2727)+Reference!J$13</f>
        <v>2857.5571780269479</v>
      </c>
      <c r="R2727" s="36">
        <f>(Reference!K$12*List!$H2727)+Reference!K$13</f>
        <v>2948.3388564051133</v>
      </c>
      <c r="S2727" s="36">
        <f>(Reference!L$12*List!$H2727)+Reference!L$13</f>
        <v>3181.0008824281945</v>
      </c>
      <c r="T2727" s="36">
        <f>(Reference!M$12*List!$H2727)+Reference!M$13</f>
        <v>3800.1645451391532</v>
      </c>
      <c r="U2727" s="36">
        <f>(Reference!N$12*List!$H2727)+Reference!N$13</f>
        <v>15329.981302030657</v>
      </c>
      <c r="V2727" s="12">
        <f>(Reference!O$12*List!$H2727)+Reference!O$13</f>
        <v>569.85888289718832</v>
      </c>
      <c r="W2727" s="12">
        <f>(Reference!P$12*List!$H2727)+Reference!P$13</f>
        <v>802.98297135512905</v>
      </c>
      <c r="X2727" s="12">
        <f>(Reference!Q$12*List!$H2727)+Reference!Q$13</f>
        <v>401.49148567756453</v>
      </c>
      <c r="Y2727" s="53"/>
      <c r="Z2727" s="1" t="str">
        <f t="shared" si="85"/>
        <v>LIPSCOMB, Texas</v>
      </c>
      <c r="AA2727" s="41" t="s">
        <v>9067</v>
      </c>
      <c r="AB2727" s="40" t="s">
        <v>277</v>
      </c>
      <c r="AC2727" s="44" t="s">
        <v>57</v>
      </c>
      <c r="AD2727" s="62">
        <v>0.82550000000000001</v>
      </c>
      <c r="AE2727" s="56" t="str">
        <f t="shared" si="84"/>
        <v/>
      </c>
      <c r="AF2727" s="60">
        <v>45871</v>
      </c>
      <c r="AI2727" s="60">
        <v>0.81599999999999995</v>
      </c>
    </row>
    <row r="2728" spans="1:35" x14ac:dyDescent="0.35">
      <c r="A2728" s="46" t="s">
        <v>3442</v>
      </c>
      <c r="B2728" s="65" t="s">
        <v>6921</v>
      </c>
      <c r="C2728" s="19">
        <v>99945</v>
      </c>
      <c r="D2728" s="48" t="s">
        <v>8502</v>
      </c>
      <c r="E2728" s="41" t="s">
        <v>9068</v>
      </c>
      <c r="F2728" s="44" t="s">
        <v>57</v>
      </c>
      <c r="G2728" s="18" t="s">
        <v>4188</v>
      </c>
      <c r="H2728" s="10">
        <v>0.82550000000000001</v>
      </c>
      <c r="I2728" s="36">
        <f>(Reference!B$12*List!$H2728)+Reference!B$13</f>
        <v>877.7555453725937</v>
      </c>
      <c r="J2728" s="36">
        <f>(Reference!C$12*List!$H2728)+Reference!C$13</f>
        <v>1309.9198226818226</v>
      </c>
      <c r="K2728" s="36">
        <f>(Reference!D$12*List!$H2728)+Reference!D$13</f>
        <v>1568.1311833382799</v>
      </c>
      <c r="L2728" s="36">
        <f>(Reference!E$12*List!$H2728)+Reference!E$13</f>
        <v>1939.4119398190389</v>
      </c>
      <c r="M2728" s="36">
        <f>(Reference!F$12*List!$H2728)+Reference!F$13</f>
        <v>2020.4087666354853</v>
      </c>
      <c r="N2728" s="36">
        <f>(Reference!G$12*List!$H2728)+Reference!G$13</f>
        <v>2287.8613759891214</v>
      </c>
      <c r="O2728" s="36">
        <f>(Reference!H$12*List!$H2728)+Reference!H$13</f>
        <v>2374.8378343155073</v>
      </c>
      <c r="P2728" s="36">
        <f>(Reference!I$12*List!$H2728)+Reference!I$13</f>
        <v>2468.3375270163724</v>
      </c>
      <c r="Q2728" s="36">
        <f>(Reference!J$12*List!$H2728)+Reference!J$13</f>
        <v>2857.5571780269479</v>
      </c>
      <c r="R2728" s="36">
        <f>(Reference!K$12*List!$H2728)+Reference!K$13</f>
        <v>2948.3388564051133</v>
      </c>
      <c r="S2728" s="36">
        <f>(Reference!L$12*List!$H2728)+Reference!L$13</f>
        <v>3181.0008824281945</v>
      </c>
      <c r="T2728" s="36">
        <f>(Reference!M$12*List!$H2728)+Reference!M$13</f>
        <v>3800.1645451391532</v>
      </c>
      <c r="U2728" s="36">
        <f>(Reference!N$12*List!$H2728)+Reference!N$13</f>
        <v>15329.981302030657</v>
      </c>
      <c r="V2728" s="12">
        <f>(Reference!O$12*List!$H2728)+Reference!O$13</f>
        <v>569.85888289718832</v>
      </c>
      <c r="W2728" s="12">
        <f>(Reference!P$12*List!$H2728)+Reference!P$13</f>
        <v>802.98297135512905</v>
      </c>
      <c r="X2728" s="12">
        <f>(Reference!Q$12*List!$H2728)+Reference!Q$13</f>
        <v>401.49148567756453</v>
      </c>
      <c r="Y2728" s="53"/>
      <c r="Z2728" s="1" t="str">
        <f t="shared" si="85"/>
        <v>LIVE OAK, Texas</v>
      </c>
      <c r="AA2728" s="40" t="s">
        <v>9068</v>
      </c>
      <c r="AB2728" s="40" t="s">
        <v>277</v>
      </c>
      <c r="AC2728" s="43" t="s">
        <v>57</v>
      </c>
      <c r="AD2728" s="61">
        <v>0.85240000000000005</v>
      </c>
      <c r="AE2728" s="56" t="str">
        <f t="shared" si="84"/>
        <v/>
      </c>
      <c r="AF2728" s="60">
        <v>45872</v>
      </c>
      <c r="AI2728" s="60">
        <v>0.82550000000000001</v>
      </c>
    </row>
    <row r="2729" spans="1:35" x14ac:dyDescent="0.35">
      <c r="A2729" s="46" t="s">
        <v>3443</v>
      </c>
      <c r="B2729" s="65" t="s">
        <v>6922</v>
      </c>
      <c r="C2729" s="19">
        <v>99945</v>
      </c>
      <c r="D2729" s="48" t="s">
        <v>8502</v>
      </c>
      <c r="E2729" s="41" t="s">
        <v>9069</v>
      </c>
      <c r="F2729" s="44" t="s">
        <v>57</v>
      </c>
      <c r="G2729" s="18" t="s">
        <v>4188</v>
      </c>
      <c r="H2729" s="10">
        <v>0.82550000000000001</v>
      </c>
      <c r="I2729" s="36">
        <f>(Reference!B$12*List!$H2729)+Reference!B$13</f>
        <v>877.7555453725937</v>
      </c>
      <c r="J2729" s="36">
        <f>(Reference!C$12*List!$H2729)+Reference!C$13</f>
        <v>1309.9198226818226</v>
      </c>
      <c r="K2729" s="36">
        <f>(Reference!D$12*List!$H2729)+Reference!D$13</f>
        <v>1568.1311833382799</v>
      </c>
      <c r="L2729" s="36">
        <f>(Reference!E$12*List!$H2729)+Reference!E$13</f>
        <v>1939.4119398190389</v>
      </c>
      <c r="M2729" s="36">
        <f>(Reference!F$12*List!$H2729)+Reference!F$13</f>
        <v>2020.4087666354853</v>
      </c>
      <c r="N2729" s="36">
        <f>(Reference!G$12*List!$H2729)+Reference!G$13</f>
        <v>2287.8613759891214</v>
      </c>
      <c r="O2729" s="36">
        <f>(Reference!H$12*List!$H2729)+Reference!H$13</f>
        <v>2374.8378343155073</v>
      </c>
      <c r="P2729" s="36">
        <f>(Reference!I$12*List!$H2729)+Reference!I$13</f>
        <v>2468.3375270163724</v>
      </c>
      <c r="Q2729" s="36">
        <f>(Reference!J$12*List!$H2729)+Reference!J$13</f>
        <v>2857.5571780269479</v>
      </c>
      <c r="R2729" s="36">
        <f>(Reference!K$12*List!$H2729)+Reference!K$13</f>
        <v>2948.3388564051133</v>
      </c>
      <c r="S2729" s="36">
        <f>(Reference!L$12*List!$H2729)+Reference!L$13</f>
        <v>3181.0008824281945</v>
      </c>
      <c r="T2729" s="36">
        <f>(Reference!M$12*List!$H2729)+Reference!M$13</f>
        <v>3800.1645451391532</v>
      </c>
      <c r="U2729" s="36">
        <f>(Reference!N$12*List!$H2729)+Reference!N$13</f>
        <v>15329.981302030657</v>
      </c>
      <c r="V2729" s="12">
        <f>(Reference!O$12*List!$H2729)+Reference!O$13</f>
        <v>569.85888289718832</v>
      </c>
      <c r="W2729" s="12">
        <f>(Reference!P$12*List!$H2729)+Reference!P$13</f>
        <v>802.98297135512905</v>
      </c>
      <c r="X2729" s="12">
        <f>(Reference!Q$12*List!$H2729)+Reference!Q$13</f>
        <v>401.49148567756453</v>
      </c>
      <c r="Y2729" s="53"/>
      <c r="Z2729" s="1" t="str">
        <f t="shared" si="85"/>
        <v>LLANO, Texas</v>
      </c>
      <c r="AA2729" s="40" t="s">
        <v>9069</v>
      </c>
      <c r="AB2729" s="40" t="s">
        <v>277</v>
      </c>
      <c r="AC2729" s="43" t="s">
        <v>57</v>
      </c>
      <c r="AD2729" s="61">
        <v>0.83220000000000005</v>
      </c>
      <c r="AE2729" s="56" t="str">
        <f t="shared" si="84"/>
        <v/>
      </c>
      <c r="AF2729" s="60">
        <v>45873</v>
      </c>
      <c r="AI2729" s="60">
        <v>0.82550000000000001</v>
      </c>
    </row>
    <row r="2730" spans="1:35" x14ac:dyDescent="0.35">
      <c r="A2730" s="46" t="s">
        <v>3444</v>
      </c>
      <c r="B2730" s="65" t="s">
        <v>6923</v>
      </c>
      <c r="C2730" s="28">
        <v>99945</v>
      </c>
      <c r="D2730" s="48" t="s">
        <v>8502</v>
      </c>
      <c r="E2730" s="40" t="s">
        <v>9070</v>
      </c>
      <c r="F2730" s="44" t="s">
        <v>57</v>
      </c>
      <c r="G2730" s="18" t="s">
        <v>4188</v>
      </c>
      <c r="H2730" s="16">
        <v>0.82550000000000001</v>
      </c>
      <c r="I2730" s="36">
        <f>(Reference!B$12*List!$H2730)+Reference!B$13</f>
        <v>877.7555453725937</v>
      </c>
      <c r="J2730" s="36">
        <f>(Reference!C$12*List!$H2730)+Reference!C$13</f>
        <v>1309.9198226818226</v>
      </c>
      <c r="K2730" s="36">
        <f>(Reference!D$12*List!$H2730)+Reference!D$13</f>
        <v>1568.1311833382799</v>
      </c>
      <c r="L2730" s="36">
        <f>(Reference!E$12*List!$H2730)+Reference!E$13</f>
        <v>1939.4119398190389</v>
      </c>
      <c r="M2730" s="36">
        <f>(Reference!F$12*List!$H2730)+Reference!F$13</f>
        <v>2020.4087666354853</v>
      </c>
      <c r="N2730" s="36">
        <f>(Reference!G$12*List!$H2730)+Reference!G$13</f>
        <v>2287.8613759891214</v>
      </c>
      <c r="O2730" s="36">
        <f>(Reference!H$12*List!$H2730)+Reference!H$13</f>
        <v>2374.8378343155073</v>
      </c>
      <c r="P2730" s="36">
        <f>(Reference!I$12*List!$H2730)+Reference!I$13</f>
        <v>2468.3375270163724</v>
      </c>
      <c r="Q2730" s="36">
        <f>(Reference!J$12*List!$H2730)+Reference!J$13</f>
        <v>2857.5571780269479</v>
      </c>
      <c r="R2730" s="36">
        <f>(Reference!K$12*List!$H2730)+Reference!K$13</f>
        <v>2948.3388564051133</v>
      </c>
      <c r="S2730" s="36">
        <f>(Reference!L$12*List!$H2730)+Reference!L$13</f>
        <v>3181.0008824281945</v>
      </c>
      <c r="T2730" s="36">
        <f>(Reference!M$12*List!$H2730)+Reference!M$13</f>
        <v>3800.1645451391532</v>
      </c>
      <c r="U2730" s="36">
        <f>(Reference!N$12*List!$H2730)+Reference!N$13</f>
        <v>15329.981302030657</v>
      </c>
      <c r="V2730" s="12">
        <f>(Reference!O$12*List!$H2730)+Reference!O$13</f>
        <v>569.85888289718832</v>
      </c>
      <c r="W2730" s="12">
        <f>(Reference!P$12*List!$H2730)+Reference!P$13</f>
        <v>802.98297135512905</v>
      </c>
      <c r="X2730" s="12">
        <f>(Reference!Q$12*List!$H2730)+Reference!Q$13</f>
        <v>401.49148567756453</v>
      </c>
      <c r="Y2730" s="53"/>
      <c r="Z2730" s="1" t="str">
        <f t="shared" si="85"/>
        <v>LOVING, Texas</v>
      </c>
      <c r="AA2730" s="41" t="s">
        <v>9070</v>
      </c>
      <c r="AB2730" s="40" t="s">
        <v>277</v>
      </c>
      <c r="AC2730" s="44" t="s">
        <v>57</v>
      </c>
      <c r="AD2730" s="62">
        <v>0.82550000000000001</v>
      </c>
      <c r="AE2730" s="56" t="str">
        <f t="shared" si="84"/>
        <v/>
      </c>
      <c r="AF2730" s="60">
        <v>45874</v>
      </c>
      <c r="AI2730" s="60">
        <v>0.82550000000000001</v>
      </c>
    </row>
    <row r="2731" spans="1:35" x14ac:dyDescent="0.35">
      <c r="A2731" s="46" t="s">
        <v>3445</v>
      </c>
      <c r="B2731" s="65" t="s">
        <v>6924</v>
      </c>
      <c r="C2731" s="28" t="s">
        <v>2549</v>
      </c>
      <c r="D2731" s="48" t="s">
        <v>573</v>
      </c>
      <c r="E2731" s="40" t="s">
        <v>9071</v>
      </c>
      <c r="F2731" s="43" t="s">
        <v>57</v>
      </c>
      <c r="G2731" s="18" t="s">
        <v>4187</v>
      </c>
      <c r="H2731" s="10">
        <v>0.86060000000000003</v>
      </c>
      <c r="I2731" s="36">
        <f>(Reference!B$12*List!$H2731)+Reference!B$13</f>
        <v>904.79160101108073</v>
      </c>
      <c r="J2731" s="36">
        <f>(Reference!C$12*List!$H2731)+Reference!C$13</f>
        <v>1350.2671214197069</v>
      </c>
      <c r="K2731" s="36">
        <f>(Reference!D$12*List!$H2731)+Reference!D$13</f>
        <v>1616.4317405317793</v>
      </c>
      <c r="L2731" s="36">
        <f>(Reference!E$12*List!$H2731)+Reference!E$13</f>
        <v>1999.1484454866118</v>
      </c>
      <c r="M2731" s="36">
        <f>(Reference!F$12*List!$H2731)+Reference!F$13</f>
        <v>2082.6400839028197</v>
      </c>
      <c r="N2731" s="36">
        <f>(Reference!G$12*List!$H2731)+Reference!G$13</f>
        <v>2358.3305946462715</v>
      </c>
      <c r="O2731" s="36">
        <f>(Reference!H$12*List!$H2731)+Reference!H$13</f>
        <v>2447.9860452945486</v>
      </c>
      <c r="P2731" s="36">
        <f>(Reference!I$12*List!$H2731)+Reference!I$13</f>
        <v>2544.3656547414471</v>
      </c>
      <c r="Q2731" s="36">
        <f>(Reference!J$12*List!$H2731)+Reference!J$13</f>
        <v>2945.5737963924857</v>
      </c>
      <c r="R2731" s="36">
        <f>(Reference!K$12*List!$H2731)+Reference!K$13</f>
        <v>3039.1516730066255</v>
      </c>
      <c r="S2731" s="36">
        <f>(Reference!L$12*List!$H2731)+Reference!L$13</f>
        <v>3278.9800034907662</v>
      </c>
      <c r="T2731" s="36">
        <f>(Reference!M$12*List!$H2731)+Reference!M$13</f>
        <v>3917.2147427931886</v>
      </c>
      <c r="U2731" s="36">
        <f>(Reference!N$12*List!$H2731)+Reference!N$13</f>
        <v>15802.16541935541</v>
      </c>
      <c r="V2731" s="12">
        <f>(Reference!O$12*List!$H2731)+Reference!O$13</f>
        <v>587.41130571617998</v>
      </c>
      <c r="W2731" s="12">
        <f>(Reference!P$12*List!$H2731)+Reference!P$13</f>
        <v>827.71593078189005</v>
      </c>
      <c r="X2731" s="12">
        <f>(Reference!Q$12*List!$H2731)+Reference!Q$13</f>
        <v>413.85796539094503</v>
      </c>
      <c r="Y2731" s="53"/>
      <c r="Z2731" s="1" t="str">
        <f t="shared" si="85"/>
        <v>LUBBOCK, Texas</v>
      </c>
      <c r="AA2731" s="40" t="s">
        <v>9071</v>
      </c>
      <c r="AB2731" s="40" t="s">
        <v>277</v>
      </c>
      <c r="AC2731" s="43" t="s">
        <v>57</v>
      </c>
      <c r="AD2731" s="61">
        <v>0.85189999999999999</v>
      </c>
      <c r="AE2731" s="56" t="str">
        <f t="shared" si="84"/>
        <v/>
      </c>
      <c r="AF2731" s="60">
        <v>45875</v>
      </c>
      <c r="AI2731" s="60">
        <v>0.82550000000000001</v>
      </c>
    </row>
    <row r="2732" spans="1:35" x14ac:dyDescent="0.35">
      <c r="A2732" s="46" t="s">
        <v>3446</v>
      </c>
      <c r="B2732" s="65" t="s">
        <v>6925</v>
      </c>
      <c r="C2732" s="19" t="s">
        <v>2549</v>
      </c>
      <c r="D2732" s="48" t="s">
        <v>573</v>
      </c>
      <c r="E2732" s="41" t="s">
        <v>9072</v>
      </c>
      <c r="F2732" s="43" t="s">
        <v>57</v>
      </c>
      <c r="G2732" s="18" t="s">
        <v>4187</v>
      </c>
      <c r="H2732" s="16">
        <v>0.86060000000000003</v>
      </c>
      <c r="I2732" s="36">
        <f>(Reference!B$12*List!$H2732)+Reference!B$13</f>
        <v>904.79160101108073</v>
      </c>
      <c r="J2732" s="36">
        <f>(Reference!C$12*List!$H2732)+Reference!C$13</f>
        <v>1350.2671214197069</v>
      </c>
      <c r="K2732" s="36">
        <f>(Reference!D$12*List!$H2732)+Reference!D$13</f>
        <v>1616.4317405317793</v>
      </c>
      <c r="L2732" s="36">
        <f>(Reference!E$12*List!$H2732)+Reference!E$13</f>
        <v>1999.1484454866118</v>
      </c>
      <c r="M2732" s="36">
        <f>(Reference!F$12*List!$H2732)+Reference!F$13</f>
        <v>2082.6400839028197</v>
      </c>
      <c r="N2732" s="36">
        <f>(Reference!G$12*List!$H2732)+Reference!G$13</f>
        <v>2358.3305946462715</v>
      </c>
      <c r="O2732" s="36">
        <f>(Reference!H$12*List!$H2732)+Reference!H$13</f>
        <v>2447.9860452945486</v>
      </c>
      <c r="P2732" s="36">
        <f>(Reference!I$12*List!$H2732)+Reference!I$13</f>
        <v>2544.3656547414471</v>
      </c>
      <c r="Q2732" s="36">
        <f>(Reference!J$12*List!$H2732)+Reference!J$13</f>
        <v>2945.5737963924857</v>
      </c>
      <c r="R2732" s="36">
        <f>(Reference!K$12*List!$H2732)+Reference!K$13</f>
        <v>3039.1516730066255</v>
      </c>
      <c r="S2732" s="36">
        <f>(Reference!L$12*List!$H2732)+Reference!L$13</f>
        <v>3278.9800034907662</v>
      </c>
      <c r="T2732" s="36">
        <f>(Reference!M$12*List!$H2732)+Reference!M$13</f>
        <v>3917.2147427931886</v>
      </c>
      <c r="U2732" s="36">
        <f>(Reference!N$12*List!$H2732)+Reference!N$13</f>
        <v>15802.16541935541</v>
      </c>
      <c r="V2732" s="12">
        <f>(Reference!O$12*List!$H2732)+Reference!O$13</f>
        <v>587.41130571617998</v>
      </c>
      <c r="W2732" s="12">
        <f>(Reference!P$12*List!$H2732)+Reference!P$13</f>
        <v>827.71593078189005</v>
      </c>
      <c r="X2732" s="12">
        <f>(Reference!Q$12*List!$H2732)+Reference!Q$13</f>
        <v>413.85796539094503</v>
      </c>
      <c r="Y2732" s="53"/>
      <c r="Z2732" s="1" t="str">
        <f t="shared" si="85"/>
        <v>LYNN, Texas</v>
      </c>
      <c r="AA2732" s="41" t="s">
        <v>9072</v>
      </c>
      <c r="AB2732" s="40" t="s">
        <v>277</v>
      </c>
      <c r="AC2732" s="44" t="s">
        <v>57</v>
      </c>
      <c r="AD2732" s="62">
        <v>0.82550000000000001</v>
      </c>
      <c r="AE2732" s="56" t="str">
        <f t="shared" si="84"/>
        <v/>
      </c>
      <c r="AF2732" s="60">
        <v>45876</v>
      </c>
      <c r="AI2732" s="60">
        <v>0.82550000000000001</v>
      </c>
    </row>
    <row r="2733" spans="1:35" x14ac:dyDescent="0.35">
      <c r="A2733" s="46" t="s">
        <v>3447</v>
      </c>
      <c r="B2733" s="65" t="s">
        <v>6926</v>
      </c>
      <c r="C2733" s="28">
        <v>99945</v>
      </c>
      <c r="D2733" s="48" t="s">
        <v>8502</v>
      </c>
      <c r="E2733" s="40" t="s">
        <v>9073</v>
      </c>
      <c r="F2733" s="44" t="s">
        <v>57</v>
      </c>
      <c r="G2733" s="18" t="s">
        <v>4188</v>
      </c>
      <c r="H2733" s="16">
        <v>0.82550000000000001</v>
      </c>
      <c r="I2733" s="36">
        <f>(Reference!B$12*List!$H2733)+Reference!B$13</f>
        <v>877.7555453725937</v>
      </c>
      <c r="J2733" s="36">
        <f>(Reference!C$12*List!$H2733)+Reference!C$13</f>
        <v>1309.9198226818226</v>
      </c>
      <c r="K2733" s="36">
        <f>(Reference!D$12*List!$H2733)+Reference!D$13</f>
        <v>1568.1311833382799</v>
      </c>
      <c r="L2733" s="36">
        <f>(Reference!E$12*List!$H2733)+Reference!E$13</f>
        <v>1939.4119398190389</v>
      </c>
      <c r="M2733" s="36">
        <f>(Reference!F$12*List!$H2733)+Reference!F$13</f>
        <v>2020.4087666354853</v>
      </c>
      <c r="N2733" s="36">
        <f>(Reference!G$12*List!$H2733)+Reference!G$13</f>
        <v>2287.8613759891214</v>
      </c>
      <c r="O2733" s="36">
        <f>(Reference!H$12*List!$H2733)+Reference!H$13</f>
        <v>2374.8378343155073</v>
      </c>
      <c r="P2733" s="36">
        <f>(Reference!I$12*List!$H2733)+Reference!I$13</f>
        <v>2468.3375270163724</v>
      </c>
      <c r="Q2733" s="36">
        <f>(Reference!J$12*List!$H2733)+Reference!J$13</f>
        <v>2857.5571780269479</v>
      </c>
      <c r="R2733" s="36">
        <f>(Reference!K$12*List!$H2733)+Reference!K$13</f>
        <v>2948.3388564051133</v>
      </c>
      <c r="S2733" s="36">
        <f>(Reference!L$12*List!$H2733)+Reference!L$13</f>
        <v>3181.0008824281945</v>
      </c>
      <c r="T2733" s="36">
        <f>(Reference!M$12*List!$H2733)+Reference!M$13</f>
        <v>3800.1645451391532</v>
      </c>
      <c r="U2733" s="36">
        <f>(Reference!N$12*List!$H2733)+Reference!N$13</f>
        <v>15329.981302030657</v>
      </c>
      <c r="V2733" s="12">
        <f>(Reference!O$12*List!$H2733)+Reference!O$13</f>
        <v>569.85888289718832</v>
      </c>
      <c r="W2733" s="12">
        <f>(Reference!P$12*List!$H2733)+Reference!P$13</f>
        <v>802.98297135512905</v>
      </c>
      <c r="X2733" s="12">
        <f>(Reference!Q$12*List!$H2733)+Reference!Q$13</f>
        <v>401.49148567756453</v>
      </c>
      <c r="Y2733" s="53"/>
      <c r="Z2733" s="1" t="str">
        <f t="shared" si="85"/>
        <v>MC CULLOCH, Texas</v>
      </c>
      <c r="AA2733" s="41" t="s">
        <v>9073</v>
      </c>
      <c r="AB2733" s="40" t="s">
        <v>277</v>
      </c>
      <c r="AC2733" s="44" t="s">
        <v>57</v>
      </c>
      <c r="AD2733" s="62">
        <v>0.82550000000000001</v>
      </c>
      <c r="AE2733" s="56" t="str">
        <f t="shared" si="84"/>
        <v/>
      </c>
      <c r="AF2733" s="60">
        <v>45877</v>
      </c>
      <c r="AI2733" s="60">
        <v>0.82550000000000001</v>
      </c>
    </row>
    <row r="2734" spans="1:35" x14ac:dyDescent="0.35">
      <c r="A2734" s="46" t="s">
        <v>3448</v>
      </c>
      <c r="B2734" s="65" t="s">
        <v>6927</v>
      </c>
      <c r="C2734" s="19" t="s">
        <v>4164</v>
      </c>
      <c r="D2734" s="48" t="s">
        <v>734</v>
      </c>
      <c r="E2734" s="41" t="s">
        <v>9074</v>
      </c>
      <c r="F2734" s="43" t="s">
        <v>57</v>
      </c>
      <c r="G2734" s="18" t="s">
        <v>4187</v>
      </c>
      <c r="H2734" s="16">
        <v>0.92510000000000003</v>
      </c>
      <c r="I2734" s="36">
        <f>(Reference!B$12*List!$H2734)+Reference!B$13</f>
        <v>954.47324171428318</v>
      </c>
      <c r="J2734" s="36">
        <f>(Reference!C$12*List!$H2734)+Reference!C$13</f>
        <v>1424.4095934594091</v>
      </c>
      <c r="K2734" s="36">
        <f>(Reference!D$12*List!$H2734)+Reference!D$13</f>
        <v>1705.1891746907736</v>
      </c>
      <c r="L2734" s="36">
        <f>(Reference!E$12*List!$H2734)+Reference!E$13</f>
        <v>2108.9206567560832</v>
      </c>
      <c r="M2734" s="36">
        <f>(Reference!F$12*List!$H2734)+Reference!F$13</f>
        <v>2196.9967780265533</v>
      </c>
      <c r="N2734" s="36">
        <f>(Reference!G$12*List!$H2734)+Reference!G$13</f>
        <v>2487.8253126914615</v>
      </c>
      <c r="O2734" s="36">
        <f>(Reference!H$12*List!$H2734)+Reference!H$13</f>
        <v>2582.4036979483426</v>
      </c>
      <c r="P2734" s="36">
        <f>(Reference!I$12*List!$H2734)+Reference!I$13</f>
        <v>2684.0754620994894</v>
      </c>
      <c r="Q2734" s="36">
        <f>(Reference!J$12*List!$H2734)+Reference!J$13</f>
        <v>3107.3137361240301</v>
      </c>
      <c r="R2734" s="36">
        <f>(Reference!K$12*List!$H2734)+Reference!K$13</f>
        <v>3206.0299257359002</v>
      </c>
      <c r="S2734" s="36">
        <f>(Reference!L$12*List!$H2734)+Reference!L$13</f>
        <v>3459.0271062980555</v>
      </c>
      <c r="T2734" s="36">
        <f>(Reference!M$12*List!$H2734)+Reference!M$13</f>
        <v>4132.3069863454757</v>
      </c>
      <c r="U2734" s="36">
        <f>(Reference!N$12*List!$H2734)+Reference!N$13</f>
        <v>16669.854181960727</v>
      </c>
      <c r="V2734" s="12">
        <f>(Reference!O$12*List!$H2734)+Reference!O$13</f>
        <v>619.66575790492539</v>
      </c>
      <c r="W2734" s="12">
        <f>(Reference!P$12*List!$H2734)+Reference!P$13</f>
        <v>873.16538613875855</v>
      </c>
      <c r="X2734" s="12">
        <f>(Reference!Q$12*List!$H2734)+Reference!Q$13</f>
        <v>436.58269306937927</v>
      </c>
      <c r="Y2734" s="53"/>
      <c r="Z2734" s="1" t="str">
        <f t="shared" si="85"/>
        <v>MC LENNAN, Texas</v>
      </c>
      <c r="AA2734" s="41" t="s">
        <v>9074</v>
      </c>
      <c r="AB2734" s="40" t="s">
        <v>277</v>
      </c>
      <c r="AC2734" s="44" t="s">
        <v>57</v>
      </c>
      <c r="AD2734" s="62">
        <v>0.82550000000000001</v>
      </c>
      <c r="AE2734" s="56" t="str">
        <f t="shared" si="84"/>
        <v/>
      </c>
      <c r="AF2734" s="60">
        <v>45878</v>
      </c>
      <c r="AI2734" s="60">
        <v>0.86680000000000001</v>
      </c>
    </row>
    <row r="2735" spans="1:35" x14ac:dyDescent="0.35">
      <c r="A2735" s="46" t="s">
        <v>3449</v>
      </c>
      <c r="B2735" s="65" t="s">
        <v>6928</v>
      </c>
      <c r="C2735" s="19">
        <v>99945</v>
      </c>
      <c r="D2735" s="48" t="s">
        <v>8502</v>
      </c>
      <c r="E2735" s="41" t="s">
        <v>9075</v>
      </c>
      <c r="F2735" s="44" t="s">
        <v>57</v>
      </c>
      <c r="G2735" s="18" t="s">
        <v>4188</v>
      </c>
      <c r="H2735" s="16">
        <v>0.82550000000000001</v>
      </c>
      <c r="I2735" s="36">
        <f>(Reference!B$12*List!$H2735)+Reference!B$13</f>
        <v>877.7555453725937</v>
      </c>
      <c r="J2735" s="36">
        <f>(Reference!C$12*List!$H2735)+Reference!C$13</f>
        <v>1309.9198226818226</v>
      </c>
      <c r="K2735" s="36">
        <f>(Reference!D$12*List!$H2735)+Reference!D$13</f>
        <v>1568.1311833382799</v>
      </c>
      <c r="L2735" s="36">
        <f>(Reference!E$12*List!$H2735)+Reference!E$13</f>
        <v>1939.4119398190389</v>
      </c>
      <c r="M2735" s="36">
        <f>(Reference!F$12*List!$H2735)+Reference!F$13</f>
        <v>2020.4087666354853</v>
      </c>
      <c r="N2735" s="36">
        <f>(Reference!G$12*List!$H2735)+Reference!G$13</f>
        <v>2287.8613759891214</v>
      </c>
      <c r="O2735" s="36">
        <f>(Reference!H$12*List!$H2735)+Reference!H$13</f>
        <v>2374.8378343155073</v>
      </c>
      <c r="P2735" s="36">
        <f>(Reference!I$12*List!$H2735)+Reference!I$13</f>
        <v>2468.3375270163724</v>
      </c>
      <c r="Q2735" s="36">
        <f>(Reference!J$12*List!$H2735)+Reference!J$13</f>
        <v>2857.5571780269479</v>
      </c>
      <c r="R2735" s="36">
        <f>(Reference!K$12*List!$H2735)+Reference!K$13</f>
        <v>2948.3388564051133</v>
      </c>
      <c r="S2735" s="36">
        <f>(Reference!L$12*List!$H2735)+Reference!L$13</f>
        <v>3181.0008824281945</v>
      </c>
      <c r="T2735" s="36">
        <f>(Reference!M$12*List!$H2735)+Reference!M$13</f>
        <v>3800.1645451391532</v>
      </c>
      <c r="U2735" s="36">
        <f>(Reference!N$12*List!$H2735)+Reference!N$13</f>
        <v>15329.981302030657</v>
      </c>
      <c r="V2735" s="12">
        <f>(Reference!O$12*List!$H2735)+Reference!O$13</f>
        <v>569.85888289718832</v>
      </c>
      <c r="W2735" s="12">
        <f>(Reference!P$12*List!$H2735)+Reference!P$13</f>
        <v>802.98297135512905</v>
      </c>
      <c r="X2735" s="12">
        <f>(Reference!Q$12*List!$H2735)+Reference!Q$13</f>
        <v>401.49148567756453</v>
      </c>
      <c r="Y2735" s="53"/>
      <c r="Z2735" s="1" t="str">
        <f t="shared" si="85"/>
        <v>MC MULLEN, Texas</v>
      </c>
      <c r="AA2735" s="41" t="s">
        <v>9075</v>
      </c>
      <c r="AB2735" s="40" t="s">
        <v>277</v>
      </c>
      <c r="AC2735" s="44" t="s">
        <v>57</v>
      </c>
      <c r="AD2735" s="62">
        <v>0.82550000000000001</v>
      </c>
      <c r="AE2735" s="56" t="str">
        <f t="shared" si="84"/>
        <v/>
      </c>
      <c r="AF2735" s="60">
        <v>45879</v>
      </c>
      <c r="AI2735" s="60">
        <v>0.9778</v>
      </c>
    </row>
    <row r="2736" spans="1:35" x14ac:dyDescent="0.35">
      <c r="A2736" s="46" t="s">
        <v>3450</v>
      </c>
      <c r="B2736" s="65" t="s">
        <v>6929</v>
      </c>
      <c r="C2736" s="19">
        <v>99945</v>
      </c>
      <c r="D2736" s="48" t="s">
        <v>8502</v>
      </c>
      <c r="E2736" s="41" t="s">
        <v>7518</v>
      </c>
      <c r="F2736" s="44" t="s">
        <v>57</v>
      </c>
      <c r="G2736" s="18" t="s">
        <v>4188</v>
      </c>
      <c r="H2736" s="16">
        <v>0.82550000000000001</v>
      </c>
      <c r="I2736" s="36">
        <f>(Reference!B$12*List!$H2736)+Reference!B$13</f>
        <v>877.7555453725937</v>
      </c>
      <c r="J2736" s="36">
        <f>(Reference!C$12*List!$H2736)+Reference!C$13</f>
        <v>1309.9198226818226</v>
      </c>
      <c r="K2736" s="36">
        <f>(Reference!D$12*List!$H2736)+Reference!D$13</f>
        <v>1568.1311833382799</v>
      </c>
      <c r="L2736" s="36">
        <f>(Reference!E$12*List!$H2736)+Reference!E$13</f>
        <v>1939.4119398190389</v>
      </c>
      <c r="M2736" s="36">
        <f>(Reference!F$12*List!$H2736)+Reference!F$13</f>
        <v>2020.4087666354853</v>
      </c>
      <c r="N2736" s="36">
        <f>(Reference!G$12*List!$H2736)+Reference!G$13</f>
        <v>2287.8613759891214</v>
      </c>
      <c r="O2736" s="36">
        <f>(Reference!H$12*List!$H2736)+Reference!H$13</f>
        <v>2374.8378343155073</v>
      </c>
      <c r="P2736" s="36">
        <f>(Reference!I$12*List!$H2736)+Reference!I$13</f>
        <v>2468.3375270163724</v>
      </c>
      <c r="Q2736" s="36">
        <f>(Reference!J$12*List!$H2736)+Reference!J$13</f>
        <v>2857.5571780269479</v>
      </c>
      <c r="R2736" s="36">
        <f>(Reference!K$12*List!$H2736)+Reference!K$13</f>
        <v>2948.3388564051133</v>
      </c>
      <c r="S2736" s="36">
        <f>(Reference!L$12*List!$H2736)+Reference!L$13</f>
        <v>3181.0008824281945</v>
      </c>
      <c r="T2736" s="36">
        <f>(Reference!M$12*List!$H2736)+Reference!M$13</f>
        <v>3800.1645451391532</v>
      </c>
      <c r="U2736" s="36">
        <f>(Reference!N$12*List!$H2736)+Reference!N$13</f>
        <v>15329.981302030657</v>
      </c>
      <c r="V2736" s="12">
        <f>(Reference!O$12*List!$H2736)+Reference!O$13</f>
        <v>569.85888289718832</v>
      </c>
      <c r="W2736" s="12">
        <f>(Reference!P$12*List!$H2736)+Reference!P$13</f>
        <v>802.98297135512905</v>
      </c>
      <c r="X2736" s="12">
        <f>(Reference!Q$12*List!$H2736)+Reference!Q$13</f>
        <v>401.49148567756453</v>
      </c>
      <c r="Y2736" s="53"/>
      <c r="Z2736" s="1" t="str">
        <f t="shared" si="85"/>
        <v>MADISON, Texas</v>
      </c>
      <c r="AA2736" s="41" t="s">
        <v>7518</v>
      </c>
      <c r="AB2736" s="40" t="s">
        <v>277</v>
      </c>
      <c r="AC2736" s="44" t="s">
        <v>57</v>
      </c>
      <c r="AD2736" s="62">
        <v>0.82550000000000001</v>
      </c>
      <c r="AE2736" s="56" t="str">
        <f t="shared" si="84"/>
        <v/>
      </c>
      <c r="AF2736" s="60">
        <v>45880</v>
      </c>
      <c r="AI2736" s="60">
        <v>0.82550000000000001</v>
      </c>
    </row>
    <row r="2737" spans="1:35" x14ac:dyDescent="0.35">
      <c r="A2737" s="46" t="s">
        <v>3451</v>
      </c>
      <c r="B2737" s="65" t="s">
        <v>6930</v>
      </c>
      <c r="C2737" s="19">
        <v>99945</v>
      </c>
      <c r="D2737" s="48" t="s">
        <v>8502</v>
      </c>
      <c r="E2737" s="41" t="s">
        <v>7520</v>
      </c>
      <c r="F2737" s="44" t="s">
        <v>57</v>
      </c>
      <c r="G2737" s="18" t="s">
        <v>4188</v>
      </c>
      <c r="H2737" s="10">
        <v>0.82550000000000001</v>
      </c>
      <c r="I2737" s="36">
        <f>(Reference!B$12*List!$H2737)+Reference!B$13</f>
        <v>877.7555453725937</v>
      </c>
      <c r="J2737" s="36">
        <f>(Reference!C$12*List!$H2737)+Reference!C$13</f>
        <v>1309.9198226818226</v>
      </c>
      <c r="K2737" s="36">
        <f>(Reference!D$12*List!$H2737)+Reference!D$13</f>
        <v>1568.1311833382799</v>
      </c>
      <c r="L2737" s="36">
        <f>(Reference!E$12*List!$H2737)+Reference!E$13</f>
        <v>1939.4119398190389</v>
      </c>
      <c r="M2737" s="36">
        <f>(Reference!F$12*List!$H2737)+Reference!F$13</f>
        <v>2020.4087666354853</v>
      </c>
      <c r="N2737" s="36">
        <f>(Reference!G$12*List!$H2737)+Reference!G$13</f>
        <v>2287.8613759891214</v>
      </c>
      <c r="O2737" s="36">
        <f>(Reference!H$12*List!$H2737)+Reference!H$13</f>
        <v>2374.8378343155073</v>
      </c>
      <c r="P2737" s="36">
        <f>(Reference!I$12*List!$H2737)+Reference!I$13</f>
        <v>2468.3375270163724</v>
      </c>
      <c r="Q2737" s="36">
        <f>(Reference!J$12*List!$H2737)+Reference!J$13</f>
        <v>2857.5571780269479</v>
      </c>
      <c r="R2737" s="36">
        <f>(Reference!K$12*List!$H2737)+Reference!K$13</f>
        <v>2948.3388564051133</v>
      </c>
      <c r="S2737" s="36">
        <f>(Reference!L$12*List!$H2737)+Reference!L$13</f>
        <v>3181.0008824281945</v>
      </c>
      <c r="T2737" s="36">
        <f>(Reference!M$12*List!$H2737)+Reference!M$13</f>
        <v>3800.1645451391532</v>
      </c>
      <c r="U2737" s="36">
        <f>(Reference!N$12*List!$H2737)+Reference!N$13</f>
        <v>15329.981302030657</v>
      </c>
      <c r="V2737" s="12">
        <f>(Reference!O$12*List!$H2737)+Reference!O$13</f>
        <v>569.85888289718832</v>
      </c>
      <c r="W2737" s="12">
        <f>(Reference!P$12*List!$H2737)+Reference!P$13</f>
        <v>802.98297135512905</v>
      </c>
      <c r="X2737" s="12">
        <f>(Reference!Q$12*List!$H2737)+Reference!Q$13</f>
        <v>401.49148567756453</v>
      </c>
      <c r="Y2737" s="53"/>
      <c r="Z2737" s="1" t="str">
        <f t="shared" si="85"/>
        <v>MARION, Texas</v>
      </c>
      <c r="AA2737" s="40" t="s">
        <v>7520</v>
      </c>
      <c r="AB2737" s="40" t="s">
        <v>277</v>
      </c>
      <c r="AC2737" s="43" t="s">
        <v>57</v>
      </c>
      <c r="AD2737" s="61">
        <v>0.86719999999999997</v>
      </c>
      <c r="AE2737" s="56" t="str">
        <f t="shared" si="84"/>
        <v/>
      </c>
      <c r="AF2737" s="60">
        <v>45881</v>
      </c>
      <c r="AI2737" s="60">
        <v>0.83220000000000005</v>
      </c>
    </row>
    <row r="2738" spans="1:35" x14ac:dyDescent="0.35">
      <c r="A2738" s="46" t="s">
        <v>3452</v>
      </c>
      <c r="B2738" s="65" t="s">
        <v>6931</v>
      </c>
      <c r="C2738" s="28" t="s">
        <v>2614</v>
      </c>
      <c r="D2738" s="48" t="s">
        <v>590</v>
      </c>
      <c r="E2738" s="40" t="s">
        <v>7795</v>
      </c>
      <c r="F2738" s="43" t="s">
        <v>57</v>
      </c>
      <c r="G2738" s="18" t="s">
        <v>4187</v>
      </c>
      <c r="H2738" s="10">
        <v>0.94350000000000001</v>
      </c>
      <c r="I2738" s="36">
        <f>(Reference!B$12*List!$H2738)+Reference!B$13</f>
        <v>968.64598882961536</v>
      </c>
      <c r="J2738" s="36">
        <f>(Reference!C$12*List!$H2738)+Reference!C$13</f>
        <v>1445.5603141653087</v>
      </c>
      <c r="K2738" s="36">
        <f>(Reference!D$12*List!$H2738)+Reference!D$13</f>
        <v>1730.5091249004713</v>
      </c>
      <c r="L2738" s="36">
        <f>(Reference!E$12*List!$H2738)+Reference!E$13</f>
        <v>2140.2355201259788</v>
      </c>
      <c r="M2738" s="36">
        <f>(Reference!F$12*List!$H2738)+Reference!F$13</f>
        <v>2229.6194628618509</v>
      </c>
      <c r="N2738" s="36">
        <f>(Reference!G$12*List!$H2738)+Reference!G$13</f>
        <v>2524.7664415601666</v>
      </c>
      <c r="O2738" s="36">
        <f>(Reference!H$12*List!$H2738)+Reference!H$13</f>
        <v>2620.7491988604324</v>
      </c>
      <c r="P2738" s="36">
        <f>(Reference!I$12*List!$H2738)+Reference!I$13</f>
        <v>2723.9306629582179</v>
      </c>
      <c r="Q2738" s="36">
        <f>(Reference!J$12*List!$H2738)+Reference!J$13</f>
        <v>3153.4535018769047</v>
      </c>
      <c r="R2738" s="36">
        <f>(Reference!K$12*List!$H2738)+Reference!K$13</f>
        <v>3253.6355048090572</v>
      </c>
      <c r="S2738" s="36">
        <f>(Reference!L$12*List!$H2738)+Reference!L$13</f>
        <v>3510.3893805872667</v>
      </c>
      <c r="T2738" s="36">
        <f>(Reference!M$12*List!$H2738)+Reference!M$13</f>
        <v>4193.666634118531</v>
      </c>
      <c r="U2738" s="36">
        <f>(Reference!N$12*List!$H2738)+Reference!N$13</f>
        <v>16917.380898734955</v>
      </c>
      <c r="V2738" s="12">
        <f>(Reference!O$12*List!$H2738)+Reference!O$13</f>
        <v>628.86702798667602</v>
      </c>
      <c r="W2738" s="12">
        <f>(Reference!P$12*List!$H2738)+Reference!P$13</f>
        <v>886.13081216304352</v>
      </c>
      <c r="X2738" s="12">
        <f>(Reference!Q$12*List!$H2738)+Reference!Q$13</f>
        <v>443.06540608152176</v>
      </c>
      <c r="Y2738" s="53"/>
      <c r="Z2738" s="1" t="str">
        <f t="shared" si="85"/>
        <v>MARTIN, Texas</v>
      </c>
      <c r="AA2738" s="40" t="s">
        <v>7795</v>
      </c>
      <c r="AB2738" s="40" t="s">
        <v>277</v>
      </c>
      <c r="AC2738" s="43" t="s">
        <v>57</v>
      </c>
      <c r="AD2738" s="61">
        <v>1.008</v>
      </c>
      <c r="AE2738" s="56" t="str">
        <f t="shared" si="84"/>
        <v/>
      </c>
      <c r="AF2738" s="60">
        <v>45882</v>
      </c>
      <c r="AI2738" s="60">
        <v>0.82550000000000001</v>
      </c>
    </row>
    <row r="2739" spans="1:35" x14ac:dyDescent="0.35">
      <c r="A2739" s="46" t="s">
        <v>3453</v>
      </c>
      <c r="B2739" s="65" t="s">
        <v>6932</v>
      </c>
      <c r="C2739" s="19">
        <v>99945</v>
      </c>
      <c r="D2739" s="48" t="s">
        <v>8502</v>
      </c>
      <c r="E2739" s="41" t="s">
        <v>7993</v>
      </c>
      <c r="F2739" s="44" t="s">
        <v>57</v>
      </c>
      <c r="G2739" s="18" t="s">
        <v>4188</v>
      </c>
      <c r="H2739" s="16">
        <v>0.82550000000000001</v>
      </c>
      <c r="I2739" s="36">
        <f>(Reference!B$12*List!$H2739)+Reference!B$13</f>
        <v>877.7555453725937</v>
      </c>
      <c r="J2739" s="36">
        <f>(Reference!C$12*List!$H2739)+Reference!C$13</f>
        <v>1309.9198226818226</v>
      </c>
      <c r="K2739" s="36">
        <f>(Reference!D$12*List!$H2739)+Reference!D$13</f>
        <v>1568.1311833382799</v>
      </c>
      <c r="L2739" s="36">
        <f>(Reference!E$12*List!$H2739)+Reference!E$13</f>
        <v>1939.4119398190389</v>
      </c>
      <c r="M2739" s="36">
        <f>(Reference!F$12*List!$H2739)+Reference!F$13</f>
        <v>2020.4087666354853</v>
      </c>
      <c r="N2739" s="36">
        <f>(Reference!G$12*List!$H2739)+Reference!G$13</f>
        <v>2287.8613759891214</v>
      </c>
      <c r="O2739" s="36">
        <f>(Reference!H$12*List!$H2739)+Reference!H$13</f>
        <v>2374.8378343155073</v>
      </c>
      <c r="P2739" s="36">
        <f>(Reference!I$12*List!$H2739)+Reference!I$13</f>
        <v>2468.3375270163724</v>
      </c>
      <c r="Q2739" s="36">
        <f>(Reference!J$12*List!$H2739)+Reference!J$13</f>
        <v>2857.5571780269479</v>
      </c>
      <c r="R2739" s="36">
        <f>(Reference!K$12*List!$H2739)+Reference!K$13</f>
        <v>2948.3388564051133</v>
      </c>
      <c r="S2739" s="36">
        <f>(Reference!L$12*List!$H2739)+Reference!L$13</f>
        <v>3181.0008824281945</v>
      </c>
      <c r="T2739" s="36">
        <f>(Reference!M$12*List!$H2739)+Reference!M$13</f>
        <v>3800.1645451391532</v>
      </c>
      <c r="U2739" s="36">
        <f>(Reference!N$12*List!$H2739)+Reference!N$13</f>
        <v>15329.981302030657</v>
      </c>
      <c r="V2739" s="12">
        <f>(Reference!O$12*List!$H2739)+Reference!O$13</f>
        <v>569.85888289718832</v>
      </c>
      <c r="W2739" s="12">
        <f>(Reference!P$12*List!$H2739)+Reference!P$13</f>
        <v>802.98297135512905</v>
      </c>
      <c r="X2739" s="12">
        <f>(Reference!Q$12*List!$H2739)+Reference!Q$13</f>
        <v>401.49148567756453</v>
      </c>
      <c r="Y2739" s="53"/>
      <c r="Z2739" s="1" t="str">
        <f t="shared" si="85"/>
        <v>MASON, Texas</v>
      </c>
      <c r="AA2739" s="41" t="s">
        <v>7993</v>
      </c>
      <c r="AB2739" s="40" t="s">
        <v>277</v>
      </c>
      <c r="AC2739" s="44" t="s">
        <v>57</v>
      </c>
      <c r="AD2739" s="62">
        <v>0.83220000000000005</v>
      </c>
      <c r="AE2739" s="56" t="str">
        <f t="shared" si="84"/>
        <v/>
      </c>
      <c r="AF2739" s="60">
        <v>45883</v>
      </c>
      <c r="AI2739" s="60">
        <v>0.82550000000000001</v>
      </c>
    </row>
    <row r="2740" spans="1:35" x14ac:dyDescent="0.35">
      <c r="A2740" s="46" t="s">
        <v>3454</v>
      </c>
      <c r="B2740" s="65" t="s">
        <v>6933</v>
      </c>
      <c r="C2740" s="19">
        <v>99945</v>
      </c>
      <c r="D2740" s="48" t="s">
        <v>8502</v>
      </c>
      <c r="E2740" s="41" t="s">
        <v>9076</v>
      </c>
      <c r="F2740" s="44" t="s">
        <v>57</v>
      </c>
      <c r="G2740" s="18" t="s">
        <v>4188</v>
      </c>
      <c r="H2740" s="16">
        <v>0.82550000000000001</v>
      </c>
      <c r="I2740" s="36">
        <f>(Reference!B$12*List!$H2740)+Reference!B$13</f>
        <v>877.7555453725937</v>
      </c>
      <c r="J2740" s="36">
        <f>(Reference!C$12*List!$H2740)+Reference!C$13</f>
        <v>1309.9198226818226</v>
      </c>
      <c r="K2740" s="36">
        <f>(Reference!D$12*List!$H2740)+Reference!D$13</f>
        <v>1568.1311833382799</v>
      </c>
      <c r="L2740" s="36">
        <f>(Reference!E$12*List!$H2740)+Reference!E$13</f>
        <v>1939.4119398190389</v>
      </c>
      <c r="M2740" s="36">
        <f>(Reference!F$12*List!$H2740)+Reference!F$13</f>
        <v>2020.4087666354853</v>
      </c>
      <c r="N2740" s="36">
        <f>(Reference!G$12*List!$H2740)+Reference!G$13</f>
        <v>2287.8613759891214</v>
      </c>
      <c r="O2740" s="36">
        <f>(Reference!H$12*List!$H2740)+Reference!H$13</f>
        <v>2374.8378343155073</v>
      </c>
      <c r="P2740" s="36">
        <f>(Reference!I$12*List!$H2740)+Reference!I$13</f>
        <v>2468.3375270163724</v>
      </c>
      <c r="Q2740" s="36">
        <f>(Reference!J$12*List!$H2740)+Reference!J$13</f>
        <v>2857.5571780269479</v>
      </c>
      <c r="R2740" s="36">
        <f>(Reference!K$12*List!$H2740)+Reference!K$13</f>
        <v>2948.3388564051133</v>
      </c>
      <c r="S2740" s="36">
        <f>(Reference!L$12*List!$H2740)+Reference!L$13</f>
        <v>3181.0008824281945</v>
      </c>
      <c r="T2740" s="36">
        <f>(Reference!M$12*List!$H2740)+Reference!M$13</f>
        <v>3800.1645451391532</v>
      </c>
      <c r="U2740" s="36">
        <f>(Reference!N$12*List!$H2740)+Reference!N$13</f>
        <v>15329.981302030657</v>
      </c>
      <c r="V2740" s="12">
        <f>(Reference!O$12*List!$H2740)+Reference!O$13</f>
        <v>569.85888289718832</v>
      </c>
      <c r="W2740" s="12">
        <f>(Reference!P$12*List!$H2740)+Reference!P$13</f>
        <v>802.98297135512905</v>
      </c>
      <c r="X2740" s="12">
        <f>(Reference!Q$12*List!$H2740)+Reference!Q$13</f>
        <v>401.49148567756453</v>
      </c>
      <c r="Y2740" s="53"/>
      <c r="Z2740" s="1" t="str">
        <f t="shared" si="85"/>
        <v>MATAGORDA, Texas</v>
      </c>
      <c r="AA2740" s="41" t="s">
        <v>9076</v>
      </c>
      <c r="AB2740" s="40" t="s">
        <v>277</v>
      </c>
      <c r="AC2740" s="44" t="s">
        <v>57</v>
      </c>
      <c r="AD2740" s="62">
        <v>0.82550000000000001</v>
      </c>
      <c r="AE2740" s="56" t="str">
        <f t="shared" si="84"/>
        <v/>
      </c>
      <c r="AF2740" s="60">
        <v>45884</v>
      </c>
      <c r="AI2740" s="60">
        <v>0.82550000000000001</v>
      </c>
    </row>
    <row r="2741" spans="1:35" x14ac:dyDescent="0.35">
      <c r="A2741" s="46" t="s">
        <v>3455</v>
      </c>
      <c r="B2741" s="65" t="s">
        <v>6934</v>
      </c>
      <c r="C2741" s="28">
        <v>99945</v>
      </c>
      <c r="D2741" s="48" t="s">
        <v>8502</v>
      </c>
      <c r="E2741" s="40" t="s">
        <v>9077</v>
      </c>
      <c r="F2741" s="44" t="s">
        <v>57</v>
      </c>
      <c r="G2741" s="18" t="s">
        <v>4188</v>
      </c>
      <c r="H2741" s="16">
        <v>0.82550000000000001</v>
      </c>
      <c r="I2741" s="36">
        <f>(Reference!B$12*List!$H2741)+Reference!B$13</f>
        <v>877.7555453725937</v>
      </c>
      <c r="J2741" s="36">
        <f>(Reference!C$12*List!$H2741)+Reference!C$13</f>
        <v>1309.9198226818226</v>
      </c>
      <c r="K2741" s="36">
        <f>(Reference!D$12*List!$H2741)+Reference!D$13</f>
        <v>1568.1311833382799</v>
      </c>
      <c r="L2741" s="36">
        <f>(Reference!E$12*List!$H2741)+Reference!E$13</f>
        <v>1939.4119398190389</v>
      </c>
      <c r="M2741" s="36">
        <f>(Reference!F$12*List!$H2741)+Reference!F$13</f>
        <v>2020.4087666354853</v>
      </c>
      <c r="N2741" s="36">
        <f>(Reference!G$12*List!$H2741)+Reference!G$13</f>
        <v>2287.8613759891214</v>
      </c>
      <c r="O2741" s="36">
        <f>(Reference!H$12*List!$H2741)+Reference!H$13</f>
        <v>2374.8378343155073</v>
      </c>
      <c r="P2741" s="36">
        <f>(Reference!I$12*List!$H2741)+Reference!I$13</f>
        <v>2468.3375270163724</v>
      </c>
      <c r="Q2741" s="36">
        <f>(Reference!J$12*List!$H2741)+Reference!J$13</f>
        <v>2857.5571780269479</v>
      </c>
      <c r="R2741" s="36">
        <f>(Reference!K$12*List!$H2741)+Reference!K$13</f>
        <v>2948.3388564051133</v>
      </c>
      <c r="S2741" s="36">
        <f>(Reference!L$12*List!$H2741)+Reference!L$13</f>
        <v>3181.0008824281945</v>
      </c>
      <c r="T2741" s="36">
        <f>(Reference!M$12*List!$H2741)+Reference!M$13</f>
        <v>3800.1645451391532</v>
      </c>
      <c r="U2741" s="36">
        <f>(Reference!N$12*List!$H2741)+Reference!N$13</f>
        <v>15329.981302030657</v>
      </c>
      <c r="V2741" s="12">
        <f>(Reference!O$12*List!$H2741)+Reference!O$13</f>
        <v>569.85888289718832</v>
      </c>
      <c r="W2741" s="12">
        <f>(Reference!P$12*List!$H2741)+Reference!P$13</f>
        <v>802.98297135512905</v>
      </c>
      <c r="X2741" s="12">
        <f>(Reference!Q$12*List!$H2741)+Reference!Q$13</f>
        <v>401.49148567756453</v>
      </c>
      <c r="Y2741" s="53"/>
      <c r="Z2741" s="1" t="str">
        <f t="shared" si="85"/>
        <v>MAVERICK, Texas</v>
      </c>
      <c r="AA2741" s="41" t="s">
        <v>9077</v>
      </c>
      <c r="AB2741" s="40" t="s">
        <v>277</v>
      </c>
      <c r="AC2741" s="44" t="s">
        <v>57</v>
      </c>
      <c r="AD2741" s="62">
        <v>0.82550000000000001</v>
      </c>
      <c r="AE2741" s="56" t="str">
        <f t="shared" si="84"/>
        <v/>
      </c>
      <c r="AF2741" s="60">
        <v>45885</v>
      </c>
      <c r="AI2741" s="60">
        <v>0.95789999999999997</v>
      </c>
    </row>
    <row r="2742" spans="1:35" x14ac:dyDescent="0.35">
      <c r="A2742" s="46" t="s">
        <v>3456</v>
      </c>
      <c r="B2742" s="65" t="s">
        <v>6935</v>
      </c>
      <c r="C2742" s="28" t="s">
        <v>4159</v>
      </c>
      <c r="D2742" s="48" t="s">
        <v>676</v>
      </c>
      <c r="E2742" s="40" t="s">
        <v>8781</v>
      </c>
      <c r="F2742" s="43" t="s">
        <v>57</v>
      </c>
      <c r="G2742" s="18" t="s">
        <v>4187</v>
      </c>
      <c r="H2742" s="10">
        <v>0.85189999999999999</v>
      </c>
      <c r="I2742" s="36">
        <f>(Reference!B$12*List!$H2742)+Reference!B$13</f>
        <v>898.09035645111385</v>
      </c>
      <c r="J2742" s="36">
        <f>(Reference!C$12*List!$H2742)+Reference!C$13</f>
        <v>1340.2665089120262</v>
      </c>
      <c r="K2742" s="36">
        <f>(Reference!D$12*List!$H2742)+Reference!D$13</f>
        <v>1604.459807552194</v>
      </c>
      <c r="L2742" s="36">
        <f>(Reference!E$12*List!$H2742)+Reference!E$13</f>
        <v>1984.3419611758459</v>
      </c>
      <c r="M2742" s="36">
        <f>(Reference!F$12*List!$H2742)+Reference!F$13</f>
        <v>2067.2152274861301</v>
      </c>
      <c r="N2742" s="36">
        <f>(Reference!G$12*List!$H2742)+Reference!G$13</f>
        <v>2340.8638652355248</v>
      </c>
      <c r="O2742" s="36">
        <f>(Reference!H$12*List!$H2742)+Reference!H$13</f>
        <v>2429.8552921458977</v>
      </c>
      <c r="P2742" s="36">
        <f>(Reference!I$12*List!$H2742)+Reference!I$13</f>
        <v>2525.5210760745481</v>
      </c>
      <c r="Q2742" s="36">
        <f>(Reference!J$12*List!$H2742)+Reference!J$13</f>
        <v>2923.7577114984633</v>
      </c>
      <c r="R2742" s="36">
        <f>(Reference!K$12*List!$H2742)+Reference!K$13</f>
        <v>3016.6425133361654</v>
      </c>
      <c r="S2742" s="36">
        <f>(Reference!L$12*List!$H2742)+Reference!L$13</f>
        <v>3254.6945803214107</v>
      </c>
      <c r="T2742" s="36">
        <f>(Reference!M$12*List!$H2742)+Reference!M$13</f>
        <v>3888.2023006396239</v>
      </c>
      <c r="U2742" s="36">
        <f>(Reference!N$12*List!$H2742)+Reference!N$13</f>
        <v>15685.128330445856</v>
      </c>
      <c r="V2742" s="12">
        <f>(Reference!O$12*List!$H2742)+Reference!O$13</f>
        <v>583.06070518839567</v>
      </c>
      <c r="W2742" s="12">
        <f>(Reference!P$12*List!$H2742)+Reference!P$13</f>
        <v>821.58553912910304</v>
      </c>
      <c r="X2742" s="12">
        <f>(Reference!Q$12*List!$H2742)+Reference!Q$13</f>
        <v>410.79276956455152</v>
      </c>
      <c r="Y2742" s="53"/>
      <c r="Z2742" s="1" t="str">
        <f t="shared" si="85"/>
        <v>MEDINA, Texas</v>
      </c>
      <c r="AA2742" s="40" t="s">
        <v>8781</v>
      </c>
      <c r="AB2742" s="40" t="s">
        <v>277</v>
      </c>
      <c r="AC2742" s="43" t="s">
        <v>57</v>
      </c>
      <c r="AD2742" s="61">
        <v>0.95099999999999996</v>
      </c>
      <c r="AE2742" s="56" t="str">
        <f t="shared" si="84"/>
        <v/>
      </c>
      <c r="AF2742" s="60">
        <v>45886</v>
      </c>
      <c r="AI2742" s="60">
        <v>0.82550000000000001</v>
      </c>
    </row>
    <row r="2743" spans="1:35" x14ac:dyDescent="0.35">
      <c r="A2743" s="46" t="s">
        <v>3457</v>
      </c>
      <c r="B2743" s="65" t="s">
        <v>6936</v>
      </c>
      <c r="C2743" s="19">
        <v>99945</v>
      </c>
      <c r="D2743" s="48" t="s">
        <v>8502</v>
      </c>
      <c r="E2743" s="41" t="s">
        <v>7995</v>
      </c>
      <c r="F2743" s="44" t="s">
        <v>57</v>
      </c>
      <c r="G2743" s="18" t="s">
        <v>4188</v>
      </c>
      <c r="H2743" s="16">
        <v>0.82550000000000001</v>
      </c>
      <c r="I2743" s="36">
        <f>(Reference!B$12*List!$H2743)+Reference!B$13</f>
        <v>877.7555453725937</v>
      </c>
      <c r="J2743" s="36">
        <f>(Reference!C$12*List!$H2743)+Reference!C$13</f>
        <v>1309.9198226818226</v>
      </c>
      <c r="K2743" s="36">
        <f>(Reference!D$12*List!$H2743)+Reference!D$13</f>
        <v>1568.1311833382799</v>
      </c>
      <c r="L2743" s="36">
        <f>(Reference!E$12*List!$H2743)+Reference!E$13</f>
        <v>1939.4119398190389</v>
      </c>
      <c r="M2743" s="36">
        <f>(Reference!F$12*List!$H2743)+Reference!F$13</f>
        <v>2020.4087666354853</v>
      </c>
      <c r="N2743" s="36">
        <f>(Reference!G$12*List!$H2743)+Reference!G$13</f>
        <v>2287.8613759891214</v>
      </c>
      <c r="O2743" s="36">
        <f>(Reference!H$12*List!$H2743)+Reference!H$13</f>
        <v>2374.8378343155073</v>
      </c>
      <c r="P2743" s="36">
        <f>(Reference!I$12*List!$H2743)+Reference!I$13</f>
        <v>2468.3375270163724</v>
      </c>
      <c r="Q2743" s="36">
        <f>(Reference!J$12*List!$H2743)+Reference!J$13</f>
        <v>2857.5571780269479</v>
      </c>
      <c r="R2743" s="36">
        <f>(Reference!K$12*List!$H2743)+Reference!K$13</f>
        <v>2948.3388564051133</v>
      </c>
      <c r="S2743" s="36">
        <f>(Reference!L$12*List!$H2743)+Reference!L$13</f>
        <v>3181.0008824281945</v>
      </c>
      <c r="T2743" s="36">
        <f>(Reference!M$12*List!$H2743)+Reference!M$13</f>
        <v>3800.1645451391532</v>
      </c>
      <c r="U2743" s="36">
        <f>(Reference!N$12*List!$H2743)+Reference!N$13</f>
        <v>15329.981302030657</v>
      </c>
      <c r="V2743" s="12">
        <f>(Reference!O$12*List!$H2743)+Reference!O$13</f>
        <v>569.85888289718832</v>
      </c>
      <c r="W2743" s="12">
        <f>(Reference!P$12*List!$H2743)+Reference!P$13</f>
        <v>802.98297135512905</v>
      </c>
      <c r="X2743" s="12">
        <f>(Reference!Q$12*List!$H2743)+Reference!Q$13</f>
        <v>401.49148567756453</v>
      </c>
      <c r="Y2743" s="53"/>
      <c r="Z2743" s="1" t="str">
        <f t="shared" si="85"/>
        <v>MENARD, Texas</v>
      </c>
      <c r="AA2743" s="41" t="s">
        <v>7995</v>
      </c>
      <c r="AB2743" s="40" t="s">
        <v>277</v>
      </c>
      <c r="AC2743" s="44" t="s">
        <v>57</v>
      </c>
      <c r="AD2743" s="62">
        <v>0.82550000000000001</v>
      </c>
      <c r="AE2743" s="56" t="str">
        <f t="shared" si="84"/>
        <v/>
      </c>
      <c r="AF2743" s="60">
        <v>45887</v>
      </c>
      <c r="AI2743" s="60">
        <v>0.82550000000000001</v>
      </c>
    </row>
    <row r="2744" spans="1:35" x14ac:dyDescent="0.35">
      <c r="A2744" s="46" t="s">
        <v>3458</v>
      </c>
      <c r="B2744" s="65" t="s">
        <v>6937</v>
      </c>
      <c r="C2744" s="28" t="s">
        <v>2614</v>
      </c>
      <c r="D2744" s="48" t="s">
        <v>590</v>
      </c>
      <c r="E2744" s="40" t="s">
        <v>8348</v>
      </c>
      <c r="F2744" s="43" t="s">
        <v>57</v>
      </c>
      <c r="G2744" s="18" t="s">
        <v>4187</v>
      </c>
      <c r="H2744" s="16">
        <v>0.94350000000000001</v>
      </c>
      <c r="I2744" s="36">
        <f>(Reference!B$12*List!$H2744)+Reference!B$13</f>
        <v>968.64598882961536</v>
      </c>
      <c r="J2744" s="36">
        <f>(Reference!C$12*List!$H2744)+Reference!C$13</f>
        <v>1445.5603141653087</v>
      </c>
      <c r="K2744" s="36">
        <f>(Reference!D$12*List!$H2744)+Reference!D$13</f>
        <v>1730.5091249004713</v>
      </c>
      <c r="L2744" s="36">
        <f>(Reference!E$12*List!$H2744)+Reference!E$13</f>
        <v>2140.2355201259788</v>
      </c>
      <c r="M2744" s="36">
        <f>(Reference!F$12*List!$H2744)+Reference!F$13</f>
        <v>2229.6194628618509</v>
      </c>
      <c r="N2744" s="36">
        <f>(Reference!G$12*List!$H2744)+Reference!G$13</f>
        <v>2524.7664415601666</v>
      </c>
      <c r="O2744" s="36">
        <f>(Reference!H$12*List!$H2744)+Reference!H$13</f>
        <v>2620.7491988604324</v>
      </c>
      <c r="P2744" s="36">
        <f>(Reference!I$12*List!$H2744)+Reference!I$13</f>
        <v>2723.9306629582179</v>
      </c>
      <c r="Q2744" s="36">
        <f>(Reference!J$12*List!$H2744)+Reference!J$13</f>
        <v>3153.4535018769047</v>
      </c>
      <c r="R2744" s="36">
        <f>(Reference!K$12*List!$H2744)+Reference!K$13</f>
        <v>3253.6355048090572</v>
      </c>
      <c r="S2744" s="36">
        <f>(Reference!L$12*List!$H2744)+Reference!L$13</f>
        <v>3510.3893805872667</v>
      </c>
      <c r="T2744" s="36">
        <f>(Reference!M$12*List!$H2744)+Reference!M$13</f>
        <v>4193.666634118531</v>
      </c>
      <c r="U2744" s="36">
        <f>(Reference!N$12*List!$H2744)+Reference!N$13</f>
        <v>16917.380898734955</v>
      </c>
      <c r="V2744" s="12">
        <f>(Reference!O$12*List!$H2744)+Reference!O$13</f>
        <v>628.86702798667602</v>
      </c>
      <c r="W2744" s="12">
        <f>(Reference!P$12*List!$H2744)+Reference!P$13</f>
        <v>886.13081216304352</v>
      </c>
      <c r="X2744" s="12">
        <f>(Reference!Q$12*List!$H2744)+Reference!Q$13</f>
        <v>443.06540608152176</v>
      </c>
      <c r="Y2744" s="53"/>
      <c r="Z2744" s="1" t="str">
        <f t="shared" si="85"/>
        <v>MIDLAND, Texas</v>
      </c>
      <c r="AA2744" s="41" t="s">
        <v>8348</v>
      </c>
      <c r="AB2744" s="40" t="s">
        <v>277</v>
      </c>
      <c r="AC2744" s="44" t="s">
        <v>57</v>
      </c>
      <c r="AD2744" s="62">
        <v>0.82550000000000001</v>
      </c>
      <c r="AE2744" s="56" t="str">
        <f t="shared" si="84"/>
        <v/>
      </c>
      <c r="AF2744" s="60">
        <v>45888</v>
      </c>
      <c r="AI2744" s="60">
        <v>0.82550000000000001</v>
      </c>
    </row>
    <row r="2745" spans="1:35" x14ac:dyDescent="0.35">
      <c r="A2745" s="46" t="s">
        <v>3459</v>
      </c>
      <c r="B2745" s="65" t="s">
        <v>6938</v>
      </c>
      <c r="C2745" s="28">
        <v>99945</v>
      </c>
      <c r="D2745" s="48" t="s">
        <v>8502</v>
      </c>
      <c r="E2745" s="40" t="s">
        <v>9078</v>
      </c>
      <c r="F2745" s="44" t="s">
        <v>57</v>
      </c>
      <c r="G2745" s="18" t="s">
        <v>4188</v>
      </c>
      <c r="H2745" s="10">
        <v>0.82550000000000001</v>
      </c>
      <c r="I2745" s="36">
        <f>(Reference!B$12*List!$H2745)+Reference!B$13</f>
        <v>877.7555453725937</v>
      </c>
      <c r="J2745" s="36">
        <f>(Reference!C$12*List!$H2745)+Reference!C$13</f>
        <v>1309.9198226818226</v>
      </c>
      <c r="K2745" s="36">
        <f>(Reference!D$12*List!$H2745)+Reference!D$13</f>
        <v>1568.1311833382799</v>
      </c>
      <c r="L2745" s="36">
        <f>(Reference!E$12*List!$H2745)+Reference!E$13</f>
        <v>1939.4119398190389</v>
      </c>
      <c r="M2745" s="36">
        <f>(Reference!F$12*List!$H2745)+Reference!F$13</f>
        <v>2020.4087666354853</v>
      </c>
      <c r="N2745" s="36">
        <f>(Reference!G$12*List!$H2745)+Reference!G$13</f>
        <v>2287.8613759891214</v>
      </c>
      <c r="O2745" s="36">
        <f>(Reference!H$12*List!$H2745)+Reference!H$13</f>
        <v>2374.8378343155073</v>
      </c>
      <c r="P2745" s="36">
        <f>(Reference!I$12*List!$H2745)+Reference!I$13</f>
        <v>2468.3375270163724</v>
      </c>
      <c r="Q2745" s="36">
        <f>(Reference!J$12*List!$H2745)+Reference!J$13</f>
        <v>2857.5571780269479</v>
      </c>
      <c r="R2745" s="36">
        <f>(Reference!K$12*List!$H2745)+Reference!K$13</f>
        <v>2948.3388564051133</v>
      </c>
      <c r="S2745" s="36">
        <f>(Reference!L$12*List!$H2745)+Reference!L$13</f>
        <v>3181.0008824281945</v>
      </c>
      <c r="T2745" s="36">
        <f>(Reference!M$12*List!$H2745)+Reference!M$13</f>
        <v>3800.1645451391532</v>
      </c>
      <c r="U2745" s="36">
        <f>(Reference!N$12*List!$H2745)+Reference!N$13</f>
        <v>15329.981302030657</v>
      </c>
      <c r="V2745" s="12">
        <f>(Reference!O$12*List!$H2745)+Reference!O$13</f>
        <v>569.85888289718832</v>
      </c>
      <c r="W2745" s="12">
        <f>(Reference!P$12*List!$H2745)+Reference!P$13</f>
        <v>802.98297135512905</v>
      </c>
      <c r="X2745" s="12">
        <f>(Reference!Q$12*List!$H2745)+Reference!Q$13</f>
        <v>401.49148567756453</v>
      </c>
      <c r="Y2745" s="53"/>
      <c r="Z2745" s="1" t="str">
        <f t="shared" si="85"/>
        <v>MILAM, Texas</v>
      </c>
      <c r="AA2745" s="40" t="s">
        <v>9078</v>
      </c>
      <c r="AB2745" s="40" t="s">
        <v>277</v>
      </c>
      <c r="AC2745" s="43" t="s">
        <v>57</v>
      </c>
      <c r="AD2745" s="61">
        <v>0.81089999999999995</v>
      </c>
      <c r="AE2745" s="56" t="str">
        <f t="shared" si="84"/>
        <v/>
      </c>
      <c r="AF2745" s="60">
        <v>45889</v>
      </c>
      <c r="AI2745" s="60">
        <v>0.82550000000000001</v>
      </c>
    </row>
    <row r="2746" spans="1:35" x14ac:dyDescent="0.35">
      <c r="A2746" s="46" t="s">
        <v>3460</v>
      </c>
      <c r="B2746" s="65" t="s">
        <v>6939</v>
      </c>
      <c r="C2746" s="19">
        <v>99945</v>
      </c>
      <c r="D2746" s="48" t="s">
        <v>8502</v>
      </c>
      <c r="E2746" s="41" t="s">
        <v>8082</v>
      </c>
      <c r="F2746" s="44" t="s">
        <v>57</v>
      </c>
      <c r="G2746" s="18" t="s">
        <v>4188</v>
      </c>
      <c r="H2746" s="16">
        <v>0.82550000000000001</v>
      </c>
      <c r="I2746" s="36">
        <f>(Reference!B$12*List!$H2746)+Reference!B$13</f>
        <v>877.7555453725937</v>
      </c>
      <c r="J2746" s="36">
        <f>(Reference!C$12*List!$H2746)+Reference!C$13</f>
        <v>1309.9198226818226</v>
      </c>
      <c r="K2746" s="36">
        <f>(Reference!D$12*List!$H2746)+Reference!D$13</f>
        <v>1568.1311833382799</v>
      </c>
      <c r="L2746" s="36">
        <f>(Reference!E$12*List!$H2746)+Reference!E$13</f>
        <v>1939.4119398190389</v>
      </c>
      <c r="M2746" s="36">
        <f>(Reference!F$12*List!$H2746)+Reference!F$13</f>
        <v>2020.4087666354853</v>
      </c>
      <c r="N2746" s="36">
        <f>(Reference!G$12*List!$H2746)+Reference!G$13</f>
        <v>2287.8613759891214</v>
      </c>
      <c r="O2746" s="36">
        <f>(Reference!H$12*List!$H2746)+Reference!H$13</f>
        <v>2374.8378343155073</v>
      </c>
      <c r="P2746" s="36">
        <f>(Reference!I$12*List!$H2746)+Reference!I$13</f>
        <v>2468.3375270163724</v>
      </c>
      <c r="Q2746" s="36">
        <f>(Reference!J$12*List!$H2746)+Reference!J$13</f>
        <v>2857.5571780269479</v>
      </c>
      <c r="R2746" s="36">
        <f>(Reference!K$12*List!$H2746)+Reference!K$13</f>
        <v>2948.3388564051133</v>
      </c>
      <c r="S2746" s="36">
        <f>(Reference!L$12*List!$H2746)+Reference!L$13</f>
        <v>3181.0008824281945</v>
      </c>
      <c r="T2746" s="36">
        <f>(Reference!M$12*List!$H2746)+Reference!M$13</f>
        <v>3800.1645451391532</v>
      </c>
      <c r="U2746" s="36">
        <f>(Reference!N$12*List!$H2746)+Reference!N$13</f>
        <v>15329.981302030657</v>
      </c>
      <c r="V2746" s="12">
        <f>(Reference!O$12*List!$H2746)+Reference!O$13</f>
        <v>569.85888289718832</v>
      </c>
      <c r="W2746" s="12">
        <f>(Reference!P$12*List!$H2746)+Reference!P$13</f>
        <v>802.98297135512905</v>
      </c>
      <c r="X2746" s="12">
        <f>(Reference!Q$12*List!$H2746)+Reference!Q$13</f>
        <v>401.49148567756453</v>
      </c>
      <c r="Y2746" s="53"/>
      <c r="Z2746" s="1" t="str">
        <f t="shared" si="85"/>
        <v>MILLS, Texas</v>
      </c>
      <c r="AA2746" s="41" t="s">
        <v>8082</v>
      </c>
      <c r="AB2746" s="40" t="s">
        <v>277</v>
      </c>
      <c r="AC2746" s="44" t="s">
        <v>57</v>
      </c>
      <c r="AD2746" s="62">
        <v>0.82550000000000001</v>
      </c>
      <c r="AE2746" s="56" t="str">
        <f t="shared" si="84"/>
        <v/>
      </c>
      <c r="AF2746" s="60">
        <v>45890</v>
      </c>
      <c r="AI2746" s="60">
        <v>0.82550000000000001</v>
      </c>
    </row>
    <row r="2747" spans="1:35" x14ac:dyDescent="0.35">
      <c r="A2747" s="46" t="s">
        <v>3461</v>
      </c>
      <c r="B2747" s="65" t="s">
        <v>6940</v>
      </c>
      <c r="C2747" s="19">
        <v>99945</v>
      </c>
      <c r="D2747" s="48" t="s">
        <v>8502</v>
      </c>
      <c r="E2747" s="41" t="s">
        <v>7883</v>
      </c>
      <c r="F2747" s="44" t="s">
        <v>57</v>
      </c>
      <c r="G2747" s="18" t="s">
        <v>4188</v>
      </c>
      <c r="H2747" s="16">
        <v>0.82550000000000001</v>
      </c>
      <c r="I2747" s="36">
        <f>(Reference!B$12*List!$H2747)+Reference!B$13</f>
        <v>877.7555453725937</v>
      </c>
      <c r="J2747" s="36">
        <f>(Reference!C$12*List!$H2747)+Reference!C$13</f>
        <v>1309.9198226818226</v>
      </c>
      <c r="K2747" s="36">
        <f>(Reference!D$12*List!$H2747)+Reference!D$13</f>
        <v>1568.1311833382799</v>
      </c>
      <c r="L2747" s="36">
        <f>(Reference!E$12*List!$H2747)+Reference!E$13</f>
        <v>1939.4119398190389</v>
      </c>
      <c r="M2747" s="36">
        <f>(Reference!F$12*List!$H2747)+Reference!F$13</f>
        <v>2020.4087666354853</v>
      </c>
      <c r="N2747" s="36">
        <f>(Reference!G$12*List!$H2747)+Reference!G$13</f>
        <v>2287.8613759891214</v>
      </c>
      <c r="O2747" s="36">
        <f>(Reference!H$12*List!$H2747)+Reference!H$13</f>
        <v>2374.8378343155073</v>
      </c>
      <c r="P2747" s="36">
        <f>(Reference!I$12*List!$H2747)+Reference!I$13</f>
        <v>2468.3375270163724</v>
      </c>
      <c r="Q2747" s="36">
        <f>(Reference!J$12*List!$H2747)+Reference!J$13</f>
        <v>2857.5571780269479</v>
      </c>
      <c r="R2747" s="36">
        <f>(Reference!K$12*List!$H2747)+Reference!K$13</f>
        <v>2948.3388564051133</v>
      </c>
      <c r="S2747" s="36">
        <f>(Reference!L$12*List!$H2747)+Reference!L$13</f>
        <v>3181.0008824281945</v>
      </c>
      <c r="T2747" s="36">
        <f>(Reference!M$12*List!$H2747)+Reference!M$13</f>
        <v>3800.1645451391532</v>
      </c>
      <c r="U2747" s="36">
        <f>(Reference!N$12*List!$H2747)+Reference!N$13</f>
        <v>15329.981302030657</v>
      </c>
      <c r="V2747" s="12">
        <f>(Reference!O$12*List!$H2747)+Reference!O$13</f>
        <v>569.85888289718832</v>
      </c>
      <c r="W2747" s="12">
        <f>(Reference!P$12*List!$H2747)+Reference!P$13</f>
        <v>802.98297135512905</v>
      </c>
      <c r="X2747" s="12">
        <f>(Reference!Q$12*List!$H2747)+Reference!Q$13</f>
        <v>401.49148567756453</v>
      </c>
      <c r="Y2747" s="53"/>
      <c r="Z2747" s="1" t="str">
        <f t="shared" si="85"/>
        <v>MITCHELL, Texas</v>
      </c>
      <c r="AA2747" s="41" t="s">
        <v>7883</v>
      </c>
      <c r="AB2747" s="40" t="s">
        <v>277</v>
      </c>
      <c r="AC2747" s="44" t="s">
        <v>57</v>
      </c>
      <c r="AD2747" s="62">
        <v>0.82550000000000001</v>
      </c>
      <c r="AE2747" s="56" t="str">
        <f t="shared" si="84"/>
        <v/>
      </c>
      <c r="AF2747" s="60">
        <v>45891</v>
      </c>
      <c r="AI2747" s="60">
        <v>0.82550000000000001</v>
      </c>
    </row>
    <row r="2748" spans="1:35" x14ac:dyDescent="0.35">
      <c r="A2748" s="46" t="s">
        <v>3462</v>
      </c>
      <c r="B2748" s="65" t="s">
        <v>6941</v>
      </c>
      <c r="C2748" s="19">
        <v>99945</v>
      </c>
      <c r="D2748" s="48" t="s">
        <v>8502</v>
      </c>
      <c r="E2748" s="41" t="s">
        <v>9079</v>
      </c>
      <c r="F2748" s="44" t="s">
        <v>57</v>
      </c>
      <c r="G2748" s="18" t="s">
        <v>4188</v>
      </c>
      <c r="H2748" s="10">
        <v>0.82550000000000001</v>
      </c>
      <c r="I2748" s="36">
        <f>(Reference!B$12*List!$H2748)+Reference!B$13</f>
        <v>877.7555453725937</v>
      </c>
      <c r="J2748" s="36">
        <f>(Reference!C$12*List!$H2748)+Reference!C$13</f>
        <v>1309.9198226818226</v>
      </c>
      <c r="K2748" s="36">
        <f>(Reference!D$12*List!$H2748)+Reference!D$13</f>
        <v>1568.1311833382799</v>
      </c>
      <c r="L2748" s="36">
        <f>(Reference!E$12*List!$H2748)+Reference!E$13</f>
        <v>1939.4119398190389</v>
      </c>
      <c r="M2748" s="36">
        <f>(Reference!F$12*List!$H2748)+Reference!F$13</f>
        <v>2020.4087666354853</v>
      </c>
      <c r="N2748" s="36">
        <f>(Reference!G$12*List!$H2748)+Reference!G$13</f>
        <v>2287.8613759891214</v>
      </c>
      <c r="O2748" s="36">
        <f>(Reference!H$12*List!$H2748)+Reference!H$13</f>
        <v>2374.8378343155073</v>
      </c>
      <c r="P2748" s="36">
        <f>(Reference!I$12*List!$H2748)+Reference!I$13</f>
        <v>2468.3375270163724</v>
      </c>
      <c r="Q2748" s="36">
        <f>(Reference!J$12*List!$H2748)+Reference!J$13</f>
        <v>2857.5571780269479</v>
      </c>
      <c r="R2748" s="36">
        <f>(Reference!K$12*List!$H2748)+Reference!K$13</f>
        <v>2948.3388564051133</v>
      </c>
      <c r="S2748" s="36">
        <f>(Reference!L$12*List!$H2748)+Reference!L$13</f>
        <v>3181.0008824281945</v>
      </c>
      <c r="T2748" s="36">
        <f>(Reference!M$12*List!$H2748)+Reference!M$13</f>
        <v>3800.1645451391532</v>
      </c>
      <c r="U2748" s="36">
        <f>(Reference!N$12*List!$H2748)+Reference!N$13</f>
        <v>15329.981302030657</v>
      </c>
      <c r="V2748" s="12">
        <f>(Reference!O$12*List!$H2748)+Reference!O$13</f>
        <v>569.85888289718832</v>
      </c>
      <c r="W2748" s="12">
        <f>(Reference!P$12*List!$H2748)+Reference!P$13</f>
        <v>802.98297135512905</v>
      </c>
      <c r="X2748" s="12">
        <f>(Reference!Q$12*List!$H2748)+Reference!Q$13</f>
        <v>401.49148567756453</v>
      </c>
      <c r="Y2748" s="53"/>
      <c r="Z2748" s="1" t="str">
        <f t="shared" si="85"/>
        <v>MONTAGUE, Texas</v>
      </c>
      <c r="AA2748" s="40" t="s">
        <v>9079</v>
      </c>
      <c r="AB2748" s="40" t="s">
        <v>277</v>
      </c>
      <c r="AC2748" s="43" t="s">
        <v>57</v>
      </c>
      <c r="AD2748" s="61">
        <v>0.93020000000000003</v>
      </c>
      <c r="AE2748" s="56" t="str">
        <f t="shared" si="84"/>
        <v/>
      </c>
      <c r="AF2748" s="60">
        <v>45892</v>
      </c>
      <c r="AI2748" s="60">
        <v>0.8528</v>
      </c>
    </row>
    <row r="2749" spans="1:35" x14ac:dyDescent="0.35">
      <c r="A2749" s="46" t="s">
        <v>3463</v>
      </c>
      <c r="B2749" s="65" t="s">
        <v>6942</v>
      </c>
      <c r="C2749" s="19" t="s">
        <v>4160</v>
      </c>
      <c r="D2749" s="48" t="s">
        <v>519</v>
      </c>
      <c r="E2749" s="41" t="s">
        <v>7524</v>
      </c>
      <c r="F2749" s="43" t="s">
        <v>57</v>
      </c>
      <c r="G2749" s="18" t="s">
        <v>4187</v>
      </c>
      <c r="H2749" s="16">
        <v>1.008</v>
      </c>
      <c r="I2749" s="36">
        <f>(Reference!B$12*List!$H2749)+Reference!B$13</f>
        <v>1018.3276295328179</v>
      </c>
      <c r="J2749" s="36">
        <f>(Reference!C$12*List!$H2749)+Reference!C$13</f>
        <v>1519.7027862050109</v>
      </c>
      <c r="K2749" s="36">
        <f>(Reference!D$12*List!$H2749)+Reference!D$13</f>
        <v>1819.2665590594656</v>
      </c>
      <c r="L2749" s="36">
        <f>(Reference!E$12*List!$H2749)+Reference!E$13</f>
        <v>2250.0077313954507</v>
      </c>
      <c r="M2749" s="36">
        <f>(Reference!F$12*List!$H2749)+Reference!F$13</f>
        <v>2343.9761569855846</v>
      </c>
      <c r="N2749" s="36">
        <f>(Reference!G$12*List!$H2749)+Reference!G$13</f>
        <v>2654.2611596053566</v>
      </c>
      <c r="O2749" s="36">
        <f>(Reference!H$12*List!$H2749)+Reference!H$13</f>
        <v>2755.1668515142264</v>
      </c>
      <c r="P2749" s="36">
        <f>(Reference!I$12*List!$H2749)+Reference!I$13</f>
        <v>2863.6404703162607</v>
      </c>
      <c r="Q2749" s="36">
        <f>(Reference!J$12*List!$H2749)+Reference!J$13</f>
        <v>3315.1934416084491</v>
      </c>
      <c r="R2749" s="36">
        <f>(Reference!K$12*List!$H2749)+Reference!K$13</f>
        <v>3420.5137575383319</v>
      </c>
      <c r="S2749" s="36">
        <f>(Reference!L$12*List!$H2749)+Reference!L$13</f>
        <v>3690.436483394556</v>
      </c>
      <c r="T2749" s="36">
        <f>(Reference!M$12*List!$H2749)+Reference!M$13</f>
        <v>4408.758877670818</v>
      </c>
      <c r="U2749" s="36">
        <f>(Reference!N$12*List!$H2749)+Reference!N$13</f>
        <v>17785.069661340269</v>
      </c>
      <c r="V2749" s="12">
        <f>(Reference!O$12*List!$H2749)+Reference!O$13</f>
        <v>661.12148017542131</v>
      </c>
      <c r="W2749" s="12">
        <f>(Reference!P$12*List!$H2749)+Reference!P$13</f>
        <v>931.58026751991201</v>
      </c>
      <c r="X2749" s="12">
        <f>(Reference!Q$12*List!$H2749)+Reference!Q$13</f>
        <v>465.79013375995601</v>
      </c>
      <c r="Y2749" s="53"/>
      <c r="Z2749" s="1" t="str">
        <f t="shared" si="85"/>
        <v>MONTGOMERY, Texas</v>
      </c>
      <c r="AA2749" s="41" t="s">
        <v>7524</v>
      </c>
      <c r="AB2749" s="40" t="s">
        <v>277</v>
      </c>
      <c r="AC2749" s="44" t="s">
        <v>57</v>
      </c>
      <c r="AD2749" s="62">
        <v>0.82550000000000001</v>
      </c>
      <c r="AE2749" s="56" t="str">
        <f t="shared" si="84"/>
        <v/>
      </c>
      <c r="AF2749" s="60">
        <v>45893</v>
      </c>
      <c r="AI2749" s="60">
        <v>0.93020000000000003</v>
      </c>
    </row>
    <row r="2750" spans="1:35" x14ac:dyDescent="0.35">
      <c r="A2750" s="46" t="s">
        <v>3464</v>
      </c>
      <c r="B2750" s="65" t="s">
        <v>6943</v>
      </c>
      <c r="C2750" s="19">
        <v>99945</v>
      </c>
      <c r="D2750" s="48" t="s">
        <v>8502</v>
      </c>
      <c r="E2750" s="41" t="s">
        <v>8703</v>
      </c>
      <c r="F2750" s="44" t="s">
        <v>57</v>
      </c>
      <c r="G2750" s="18" t="s">
        <v>4188</v>
      </c>
      <c r="H2750" s="16">
        <v>0.82550000000000001</v>
      </c>
      <c r="I2750" s="36">
        <f>(Reference!B$12*List!$H2750)+Reference!B$13</f>
        <v>877.7555453725937</v>
      </c>
      <c r="J2750" s="36">
        <f>(Reference!C$12*List!$H2750)+Reference!C$13</f>
        <v>1309.9198226818226</v>
      </c>
      <c r="K2750" s="36">
        <f>(Reference!D$12*List!$H2750)+Reference!D$13</f>
        <v>1568.1311833382799</v>
      </c>
      <c r="L2750" s="36">
        <f>(Reference!E$12*List!$H2750)+Reference!E$13</f>
        <v>1939.4119398190389</v>
      </c>
      <c r="M2750" s="36">
        <f>(Reference!F$12*List!$H2750)+Reference!F$13</f>
        <v>2020.4087666354853</v>
      </c>
      <c r="N2750" s="36">
        <f>(Reference!G$12*List!$H2750)+Reference!G$13</f>
        <v>2287.8613759891214</v>
      </c>
      <c r="O2750" s="36">
        <f>(Reference!H$12*List!$H2750)+Reference!H$13</f>
        <v>2374.8378343155073</v>
      </c>
      <c r="P2750" s="36">
        <f>(Reference!I$12*List!$H2750)+Reference!I$13</f>
        <v>2468.3375270163724</v>
      </c>
      <c r="Q2750" s="36">
        <f>(Reference!J$12*List!$H2750)+Reference!J$13</f>
        <v>2857.5571780269479</v>
      </c>
      <c r="R2750" s="36">
        <f>(Reference!K$12*List!$H2750)+Reference!K$13</f>
        <v>2948.3388564051133</v>
      </c>
      <c r="S2750" s="36">
        <f>(Reference!L$12*List!$H2750)+Reference!L$13</f>
        <v>3181.0008824281945</v>
      </c>
      <c r="T2750" s="36">
        <f>(Reference!M$12*List!$H2750)+Reference!M$13</f>
        <v>3800.1645451391532</v>
      </c>
      <c r="U2750" s="36">
        <f>(Reference!N$12*List!$H2750)+Reference!N$13</f>
        <v>15329.981302030657</v>
      </c>
      <c r="V2750" s="12">
        <f>(Reference!O$12*List!$H2750)+Reference!O$13</f>
        <v>569.85888289718832</v>
      </c>
      <c r="W2750" s="12">
        <f>(Reference!P$12*List!$H2750)+Reference!P$13</f>
        <v>802.98297135512905</v>
      </c>
      <c r="X2750" s="12">
        <f>(Reference!Q$12*List!$H2750)+Reference!Q$13</f>
        <v>401.49148567756453</v>
      </c>
      <c r="Y2750" s="53"/>
      <c r="Z2750" s="1" t="str">
        <f t="shared" si="85"/>
        <v>MOORE, Texas</v>
      </c>
      <c r="AA2750" s="41" t="s">
        <v>8703</v>
      </c>
      <c r="AB2750" s="40" t="s">
        <v>277</v>
      </c>
      <c r="AC2750" s="44" t="s">
        <v>57</v>
      </c>
      <c r="AD2750" s="62">
        <v>0.82550000000000001</v>
      </c>
      <c r="AE2750" s="56" t="str">
        <f t="shared" si="84"/>
        <v/>
      </c>
      <c r="AF2750" s="60">
        <v>45900</v>
      </c>
      <c r="AI2750" s="60">
        <v>0.82550000000000001</v>
      </c>
    </row>
    <row r="2751" spans="1:35" x14ac:dyDescent="0.35">
      <c r="A2751" s="46" t="s">
        <v>3465</v>
      </c>
      <c r="B2751" s="65" t="s">
        <v>6944</v>
      </c>
      <c r="C2751" s="19">
        <v>99945</v>
      </c>
      <c r="D2751" s="48" t="s">
        <v>8502</v>
      </c>
      <c r="E2751" s="41" t="s">
        <v>8134</v>
      </c>
      <c r="F2751" s="44" t="s">
        <v>57</v>
      </c>
      <c r="G2751" s="18" t="s">
        <v>4188</v>
      </c>
      <c r="H2751" s="16">
        <v>0.82550000000000001</v>
      </c>
      <c r="I2751" s="36">
        <f>(Reference!B$12*List!$H2751)+Reference!B$13</f>
        <v>877.7555453725937</v>
      </c>
      <c r="J2751" s="36">
        <f>(Reference!C$12*List!$H2751)+Reference!C$13</f>
        <v>1309.9198226818226</v>
      </c>
      <c r="K2751" s="36">
        <f>(Reference!D$12*List!$H2751)+Reference!D$13</f>
        <v>1568.1311833382799</v>
      </c>
      <c r="L2751" s="36">
        <f>(Reference!E$12*List!$H2751)+Reference!E$13</f>
        <v>1939.4119398190389</v>
      </c>
      <c r="M2751" s="36">
        <f>(Reference!F$12*List!$H2751)+Reference!F$13</f>
        <v>2020.4087666354853</v>
      </c>
      <c r="N2751" s="36">
        <f>(Reference!G$12*List!$H2751)+Reference!G$13</f>
        <v>2287.8613759891214</v>
      </c>
      <c r="O2751" s="36">
        <f>(Reference!H$12*List!$H2751)+Reference!H$13</f>
        <v>2374.8378343155073</v>
      </c>
      <c r="P2751" s="36">
        <f>(Reference!I$12*List!$H2751)+Reference!I$13</f>
        <v>2468.3375270163724</v>
      </c>
      <c r="Q2751" s="36">
        <f>(Reference!J$12*List!$H2751)+Reference!J$13</f>
        <v>2857.5571780269479</v>
      </c>
      <c r="R2751" s="36">
        <f>(Reference!K$12*List!$H2751)+Reference!K$13</f>
        <v>2948.3388564051133</v>
      </c>
      <c r="S2751" s="36">
        <f>(Reference!L$12*List!$H2751)+Reference!L$13</f>
        <v>3181.0008824281945</v>
      </c>
      <c r="T2751" s="36">
        <f>(Reference!M$12*List!$H2751)+Reference!M$13</f>
        <v>3800.1645451391532</v>
      </c>
      <c r="U2751" s="36">
        <f>(Reference!N$12*List!$H2751)+Reference!N$13</f>
        <v>15329.981302030657</v>
      </c>
      <c r="V2751" s="12">
        <f>(Reference!O$12*List!$H2751)+Reference!O$13</f>
        <v>569.85888289718832</v>
      </c>
      <c r="W2751" s="12">
        <f>(Reference!P$12*List!$H2751)+Reference!P$13</f>
        <v>802.98297135512905</v>
      </c>
      <c r="X2751" s="12">
        <f>(Reference!Q$12*List!$H2751)+Reference!Q$13</f>
        <v>401.49148567756453</v>
      </c>
      <c r="Y2751" s="53"/>
      <c r="Z2751" s="1" t="str">
        <f t="shared" si="85"/>
        <v>MORRIS, Texas</v>
      </c>
      <c r="AA2751" s="41" t="s">
        <v>8134</v>
      </c>
      <c r="AB2751" s="40" t="s">
        <v>277</v>
      </c>
      <c r="AC2751" s="44" t="s">
        <v>57</v>
      </c>
      <c r="AD2751" s="62">
        <v>0.82550000000000001</v>
      </c>
      <c r="AE2751" s="56" t="str">
        <f t="shared" si="84"/>
        <v/>
      </c>
      <c r="AF2751" s="60">
        <v>45901</v>
      </c>
      <c r="AI2751" s="60">
        <v>0.82550000000000001</v>
      </c>
    </row>
    <row r="2752" spans="1:35" x14ac:dyDescent="0.35">
      <c r="A2752" s="46" t="s">
        <v>3466</v>
      </c>
      <c r="B2752" s="65" t="s">
        <v>6945</v>
      </c>
      <c r="C2752" s="19">
        <v>99945</v>
      </c>
      <c r="D2752" s="48" t="s">
        <v>8502</v>
      </c>
      <c r="E2752" s="41" t="s">
        <v>9080</v>
      </c>
      <c r="F2752" s="44" t="s">
        <v>57</v>
      </c>
      <c r="G2752" s="18" t="s">
        <v>4188</v>
      </c>
      <c r="H2752" s="10">
        <v>0.82550000000000001</v>
      </c>
      <c r="I2752" s="36">
        <f>(Reference!B$12*List!$H2752)+Reference!B$13</f>
        <v>877.7555453725937</v>
      </c>
      <c r="J2752" s="36">
        <f>(Reference!C$12*List!$H2752)+Reference!C$13</f>
        <v>1309.9198226818226</v>
      </c>
      <c r="K2752" s="36">
        <f>(Reference!D$12*List!$H2752)+Reference!D$13</f>
        <v>1568.1311833382799</v>
      </c>
      <c r="L2752" s="36">
        <f>(Reference!E$12*List!$H2752)+Reference!E$13</f>
        <v>1939.4119398190389</v>
      </c>
      <c r="M2752" s="36">
        <f>(Reference!F$12*List!$H2752)+Reference!F$13</f>
        <v>2020.4087666354853</v>
      </c>
      <c r="N2752" s="36">
        <f>(Reference!G$12*List!$H2752)+Reference!G$13</f>
        <v>2287.8613759891214</v>
      </c>
      <c r="O2752" s="36">
        <f>(Reference!H$12*List!$H2752)+Reference!H$13</f>
        <v>2374.8378343155073</v>
      </c>
      <c r="P2752" s="36">
        <f>(Reference!I$12*List!$H2752)+Reference!I$13</f>
        <v>2468.3375270163724</v>
      </c>
      <c r="Q2752" s="36">
        <f>(Reference!J$12*List!$H2752)+Reference!J$13</f>
        <v>2857.5571780269479</v>
      </c>
      <c r="R2752" s="36">
        <f>(Reference!K$12*List!$H2752)+Reference!K$13</f>
        <v>2948.3388564051133</v>
      </c>
      <c r="S2752" s="36">
        <f>(Reference!L$12*List!$H2752)+Reference!L$13</f>
        <v>3181.0008824281945</v>
      </c>
      <c r="T2752" s="36">
        <f>(Reference!M$12*List!$H2752)+Reference!M$13</f>
        <v>3800.1645451391532</v>
      </c>
      <c r="U2752" s="36">
        <f>(Reference!N$12*List!$H2752)+Reference!N$13</f>
        <v>15329.981302030657</v>
      </c>
      <c r="V2752" s="12">
        <f>(Reference!O$12*List!$H2752)+Reference!O$13</f>
        <v>569.85888289718832</v>
      </c>
      <c r="W2752" s="12">
        <f>(Reference!P$12*List!$H2752)+Reference!P$13</f>
        <v>802.98297135512905</v>
      </c>
      <c r="X2752" s="12">
        <f>(Reference!Q$12*List!$H2752)+Reference!Q$13</f>
        <v>401.49148567756453</v>
      </c>
      <c r="Y2752" s="53"/>
      <c r="Z2752" s="1" t="str">
        <f t="shared" si="85"/>
        <v>MOTLEY, Texas</v>
      </c>
      <c r="AA2752" s="40" t="s">
        <v>9080</v>
      </c>
      <c r="AB2752" s="40" t="s">
        <v>277</v>
      </c>
      <c r="AC2752" s="43" t="s">
        <v>57</v>
      </c>
      <c r="AD2752" s="61">
        <v>0.79869999999999997</v>
      </c>
      <c r="AE2752" s="56" t="str">
        <f t="shared" si="84"/>
        <v/>
      </c>
      <c r="AF2752" s="60">
        <v>45902</v>
      </c>
      <c r="AI2752" s="60">
        <v>0.78049999999999997</v>
      </c>
    </row>
    <row r="2753" spans="1:35" x14ac:dyDescent="0.35">
      <c r="A2753" s="46" t="s">
        <v>3467</v>
      </c>
      <c r="B2753" s="65" t="s">
        <v>6946</v>
      </c>
      <c r="C2753" s="19">
        <v>99945</v>
      </c>
      <c r="D2753" s="48" t="s">
        <v>8502</v>
      </c>
      <c r="E2753" s="41" t="s">
        <v>9081</v>
      </c>
      <c r="F2753" s="44" t="s">
        <v>57</v>
      </c>
      <c r="G2753" s="18" t="s">
        <v>4188</v>
      </c>
      <c r="H2753" s="10">
        <v>0.82550000000000001</v>
      </c>
      <c r="I2753" s="36">
        <f>(Reference!B$12*List!$H2753)+Reference!B$13</f>
        <v>877.7555453725937</v>
      </c>
      <c r="J2753" s="36">
        <f>(Reference!C$12*List!$H2753)+Reference!C$13</f>
        <v>1309.9198226818226</v>
      </c>
      <c r="K2753" s="36">
        <f>(Reference!D$12*List!$H2753)+Reference!D$13</f>
        <v>1568.1311833382799</v>
      </c>
      <c r="L2753" s="36">
        <f>(Reference!E$12*List!$H2753)+Reference!E$13</f>
        <v>1939.4119398190389</v>
      </c>
      <c r="M2753" s="36">
        <f>(Reference!F$12*List!$H2753)+Reference!F$13</f>
        <v>2020.4087666354853</v>
      </c>
      <c r="N2753" s="36">
        <f>(Reference!G$12*List!$H2753)+Reference!G$13</f>
        <v>2287.8613759891214</v>
      </c>
      <c r="O2753" s="36">
        <f>(Reference!H$12*List!$H2753)+Reference!H$13</f>
        <v>2374.8378343155073</v>
      </c>
      <c r="P2753" s="36">
        <f>(Reference!I$12*List!$H2753)+Reference!I$13</f>
        <v>2468.3375270163724</v>
      </c>
      <c r="Q2753" s="36">
        <f>(Reference!J$12*List!$H2753)+Reference!J$13</f>
        <v>2857.5571780269479</v>
      </c>
      <c r="R2753" s="36">
        <f>(Reference!K$12*List!$H2753)+Reference!K$13</f>
        <v>2948.3388564051133</v>
      </c>
      <c r="S2753" s="36">
        <f>(Reference!L$12*List!$H2753)+Reference!L$13</f>
        <v>3181.0008824281945</v>
      </c>
      <c r="T2753" s="36">
        <f>(Reference!M$12*List!$H2753)+Reference!M$13</f>
        <v>3800.1645451391532</v>
      </c>
      <c r="U2753" s="36">
        <f>(Reference!N$12*List!$H2753)+Reference!N$13</f>
        <v>15329.981302030657</v>
      </c>
      <c r="V2753" s="12">
        <f>(Reference!O$12*List!$H2753)+Reference!O$13</f>
        <v>569.85888289718832</v>
      </c>
      <c r="W2753" s="12">
        <f>(Reference!P$12*List!$H2753)+Reference!P$13</f>
        <v>802.98297135512905</v>
      </c>
      <c r="X2753" s="12">
        <f>(Reference!Q$12*List!$H2753)+Reference!Q$13</f>
        <v>401.49148567756453</v>
      </c>
      <c r="Y2753" s="53"/>
      <c r="Z2753" s="1" t="str">
        <f t="shared" si="85"/>
        <v>NACOGDOCHES, Texas</v>
      </c>
      <c r="AA2753" s="40" t="s">
        <v>9081</v>
      </c>
      <c r="AB2753" s="40" t="s">
        <v>277</v>
      </c>
      <c r="AC2753" s="43" t="s">
        <v>57</v>
      </c>
      <c r="AD2753" s="61">
        <v>0.9778</v>
      </c>
      <c r="AE2753" s="56" t="str">
        <f t="shared" si="84"/>
        <v/>
      </c>
      <c r="AF2753" s="60">
        <v>45903</v>
      </c>
      <c r="AI2753" s="60">
        <v>0.82550000000000001</v>
      </c>
    </row>
    <row r="2754" spans="1:35" x14ac:dyDescent="0.35">
      <c r="A2754" s="46" t="s">
        <v>3468</v>
      </c>
      <c r="B2754" s="65" t="s">
        <v>6947</v>
      </c>
      <c r="C2754" s="19">
        <v>99945</v>
      </c>
      <c r="D2754" s="48" t="s">
        <v>8502</v>
      </c>
      <c r="E2754" s="41" t="s">
        <v>9082</v>
      </c>
      <c r="F2754" s="44" t="s">
        <v>57</v>
      </c>
      <c r="G2754" s="18" t="s">
        <v>4188</v>
      </c>
      <c r="H2754" s="16">
        <v>0.82550000000000001</v>
      </c>
      <c r="I2754" s="36">
        <f>(Reference!B$12*List!$H2754)+Reference!B$13</f>
        <v>877.7555453725937</v>
      </c>
      <c r="J2754" s="36">
        <f>(Reference!C$12*List!$H2754)+Reference!C$13</f>
        <v>1309.9198226818226</v>
      </c>
      <c r="K2754" s="36">
        <f>(Reference!D$12*List!$H2754)+Reference!D$13</f>
        <v>1568.1311833382799</v>
      </c>
      <c r="L2754" s="36">
        <f>(Reference!E$12*List!$H2754)+Reference!E$13</f>
        <v>1939.4119398190389</v>
      </c>
      <c r="M2754" s="36">
        <f>(Reference!F$12*List!$H2754)+Reference!F$13</f>
        <v>2020.4087666354853</v>
      </c>
      <c r="N2754" s="36">
        <f>(Reference!G$12*List!$H2754)+Reference!G$13</f>
        <v>2287.8613759891214</v>
      </c>
      <c r="O2754" s="36">
        <f>(Reference!H$12*List!$H2754)+Reference!H$13</f>
        <v>2374.8378343155073</v>
      </c>
      <c r="P2754" s="36">
        <f>(Reference!I$12*List!$H2754)+Reference!I$13</f>
        <v>2468.3375270163724</v>
      </c>
      <c r="Q2754" s="36">
        <f>(Reference!J$12*List!$H2754)+Reference!J$13</f>
        <v>2857.5571780269479</v>
      </c>
      <c r="R2754" s="36">
        <f>(Reference!K$12*List!$H2754)+Reference!K$13</f>
        <v>2948.3388564051133</v>
      </c>
      <c r="S2754" s="36">
        <f>(Reference!L$12*List!$H2754)+Reference!L$13</f>
        <v>3181.0008824281945</v>
      </c>
      <c r="T2754" s="36">
        <f>(Reference!M$12*List!$H2754)+Reference!M$13</f>
        <v>3800.1645451391532</v>
      </c>
      <c r="U2754" s="36">
        <f>(Reference!N$12*List!$H2754)+Reference!N$13</f>
        <v>15329.981302030657</v>
      </c>
      <c r="V2754" s="12">
        <f>(Reference!O$12*List!$H2754)+Reference!O$13</f>
        <v>569.85888289718832</v>
      </c>
      <c r="W2754" s="12">
        <f>(Reference!P$12*List!$H2754)+Reference!P$13</f>
        <v>802.98297135512905</v>
      </c>
      <c r="X2754" s="12">
        <f>(Reference!Q$12*List!$H2754)+Reference!Q$13</f>
        <v>401.49148567756453</v>
      </c>
      <c r="Y2754" s="53"/>
      <c r="Z2754" s="1" t="str">
        <f t="shared" si="85"/>
        <v>NAVARRO, Texas</v>
      </c>
      <c r="AA2754" s="41" t="s">
        <v>9082</v>
      </c>
      <c r="AB2754" s="40" t="s">
        <v>277</v>
      </c>
      <c r="AC2754" s="44" t="s">
        <v>57</v>
      </c>
      <c r="AD2754" s="62">
        <v>0.82550000000000001</v>
      </c>
      <c r="AE2754" s="56" t="str">
        <f t="shared" si="84"/>
        <v/>
      </c>
      <c r="AF2754" s="60">
        <v>45904</v>
      </c>
      <c r="AI2754" s="60">
        <v>0.82550000000000001</v>
      </c>
    </row>
    <row r="2755" spans="1:35" x14ac:dyDescent="0.35">
      <c r="A2755" s="46" t="s">
        <v>3469</v>
      </c>
      <c r="B2755" s="65" t="s">
        <v>6948</v>
      </c>
      <c r="C2755" s="19">
        <v>99945</v>
      </c>
      <c r="D2755" s="48" t="s">
        <v>8502</v>
      </c>
      <c r="E2755" s="41" t="s">
        <v>7622</v>
      </c>
      <c r="F2755" s="43" t="s">
        <v>57</v>
      </c>
      <c r="G2755" s="18" t="s">
        <v>4188</v>
      </c>
      <c r="H2755" s="10">
        <v>0.82550000000000001</v>
      </c>
      <c r="I2755" s="36">
        <f>(Reference!B$12*List!$H2755)+Reference!B$13</f>
        <v>877.7555453725937</v>
      </c>
      <c r="J2755" s="36">
        <f>(Reference!C$12*List!$H2755)+Reference!C$13</f>
        <v>1309.9198226818226</v>
      </c>
      <c r="K2755" s="36">
        <f>(Reference!D$12*List!$H2755)+Reference!D$13</f>
        <v>1568.1311833382799</v>
      </c>
      <c r="L2755" s="36">
        <f>(Reference!E$12*List!$H2755)+Reference!E$13</f>
        <v>1939.4119398190389</v>
      </c>
      <c r="M2755" s="36">
        <f>(Reference!F$12*List!$H2755)+Reference!F$13</f>
        <v>2020.4087666354853</v>
      </c>
      <c r="N2755" s="36">
        <f>(Reference!G$12*List!$H2755)+Reference!G$13</f>
        <v>2287.8613759891214</v>
      </c>
      <c r="O2755" s="36">
        <f>(Reference!H$12*List!$H2755)+Reference!H$13</f>
        <v>2374.8378343155073</v>
      </c>
      <c r="P2755" s="36">
        <f>(Reference!I$12*List!$H2755)+Reference!I$13</f>
        <v>2468.3375270163724</v>
      </c>
      <c r="Q2755" s="36">
        <f>(Reference!J$12*List!$H2755)+Reference!J$13</f>
        <v>2857.5571780269479</v>
      </c>
      <c r="R2755" s="36">
        <f>(Reference!K$12*List!$H2755)+Reference!K$13</f>
        <v>2948.3388564051133</v>
      </c>
      <c r="S2755" s="36">
        <f>(Reference!L$12*List!$H2755)+Reference!L$13</f>
        <v>3181.0008824281945</v>
      </c>
      <c r="T2755" s="36">
        <f>(Reference!M$12*List!$H2755)+Reference!M$13</f>
        <v>3800.1645451391532</v>
      </c>
      <c r="U2755" s="36">
        <f>(Reference!N$12*List!$H2755)+Reference!N$13</f>
        <v>15329.981302030657</v>
      </c>
      <c r="V2755" s="12">
        <f>(Reference!O$12*List!$H2755)+Reference!O$13</f>
        <v>569.85888289718832</v>
      </c>
      <c r="W2755" s="12">
        <f>(Reference!P$12*List!$H2755)+Reference!P$13</f>
        <v>802.98297135512905</v>
      </c>
      <c r="X2755" s="12">
        <f>(Reference!Q$12*List!$H2755)+Reference!Q$13</f>
        <v>401.49148567756453</v>
      </c>
      <c r="Y2755" s="53"/>
      <c r="Z2755" s="1" t="str">
        <f t="shared" si="85"/>
        <v>NEWTON, Texas</v>
      </c>
      <c r="AA2755" s="40" t="s">
        <v>7622</v>
      </c>
      <c r="AB2755" s="40" t="s">
        <v>277</v>
      </c>
      <c r="AC2755" s="43" t="s">
        <v>57</v>
      </c>
      <c r="AD2755" s="61">
        <v>0.78049999999999997</v>
      </c>
      <c r="AE2755" s="56" t="str">
        <f t="shared" si="84"/>
        <v/>
      </c>
      <c r="AF2755" s="60">
        <v>45905</v>
      </c>
      <c r="AI2755" s="60">
        <v>0.82550000000000001</v>
      </c>
    </row>
    <row r="2756" spans="1:35" x14ac:dyDescent="0.35">
      <c r="A2756" s="46" t="s">
        <v>3470</v>
      </c>
      <c r="B2756" s="65" t="s">
        <v>6949</v>
      </c>
      <c r="C2756" s="28">
        <v>99945</v>
      </c>
      <c r="D2756" s="48" t="s">
        <v>8502</v>
      </c>
      <c r="E2756" s="40" t="s">
        <v>9083</v>
      </c>
      <c r="F2756" s="44" t="s">
        <v>57</v>
      </c>
      <c r="G2756" s="18" t="s">
        <v>4188</v>
      </c>
      <c r="H2756" s="16">
        <v>0.82550000000000001</v>
      </c>
      <c r="I2756" s="36">
        <f>(Reference!B$12*List!$H2756)+Reference!B$13</f>
        <v>877.7555453725937</v>
      </c>
      <c r="J2756" s="36">
        <f>(Reference!C$12*List!$H2756)+Reference!C$13</f>
        <v>1309.9198226818226</v>
      </c>
      <c r="K2756" s="36">
        <f>(Reference!D$12*List!$H2756)+Reference!D$13</f>
        <v>1568.1311833382799</v>
      </c>
      <c r="L2756" s="36">
        <f>(Reference!E$12*List!$H2756)+Reference!E$13</f>
        <v>1939.4119398190389</v>
      </c>
      <c r="M2756" s="36">
        <f>(Reference!F$12*List!$H2756)+Reference!F$13</f>
        <v>2020.4087666354853</v>
      </c>
      <c r="N2756" s="36">
        <f>(Reference!G$12*List!$H2756)+Reference!G$13</f>
        <v>2287.8613759891214</v>
      </c>
      <c r="O2756" s="36">
        <f>(Reference!H$12*List!$H2756)+Reference!H$13</f>
        <v>2374.8378343155073</v>
      </c>
      <c r="P2756" s="36">
        <f>(Reference!I$12*List!$H2756)+Reference!I$13</f>
        <v>2468.3375270163724</v>
      </c>
      <c r="Q2756" s="36">
        <f>(Reference!J$12*List!$H2756)+Reference!J$13</f>
        <v>2857.5571780269479</v>
      </c>
      <c r="R2756" s="36">
        <f>(Reference!K$12*List!$H2756)+Reference!K$13</f>
        <v>2948.3388564051133</v>
      </c>
      <c r="S2756" s="36">
        <f>(Reference!L$12*List!$H2756)+Reference!L$13</f>
        <v>3181.0008824281945</v>
      </c>
      <c r="T2756" s="36">
        <f>(Reference!M$12*List!$H2756)+Reference!M$13</f>
        <v>3800.1645451391532</v>
      </c>
      <c r="U2756" s="36">
        <f>(Reference!N$12*List!$H2756)+Reference!N$13</f>
        <v>15329.981302030657</v>
      </c>
      <c r="V2756" s="12">
        <f>(Reference!O$12*List!$H2756)+Reference!O$13</f>
        <v>569.85888289718832</v>
      </c>
      <c r="W2756" s="12">
        <f>(Reference!P$12*List!$H2756)+Reference!P$13</f>
        <v>802.98297135512905</v>
      </c>
      <c r="X2756" s="12">
        <f>(Reference!Q$12*List!$H2756)+Reference!Q$13</f>
        <v>401.49148567756453</v>
      </c>
      <c r="Y2756" s="53"/>
      <c r="Z2756" s="1" t="str">
        <f t="shared" si="85"/>
        <v>NOLAN, Texas</v>
      </c>
      <c r="AA2756" s="41" t="s">
        <v>9083</v>
      </c>
      <c r="AB2756" s="40" t="s">
        <v>277</v>
      </c>
      <c r="AC2756" s="44" t="s">
        <v>57</v>
      </c>
      <c r="AD2756" s="62">
        <v>0.82550000000000001</v>
      </c>
      <c r="AE2756" s="56" t="str">
        <f t="shared" si="84"/>
        <v/>
      </c>
      <c r="AF2756" s="60">
        <v>45910</v>
      </c>
      <c r="AI2756" s="60">
        <v>0.97319999999999995</v>
      </c>
    </row>
    <row r="2757" spans="1:35" x14ac:dyDescent="0.35">
      <c r="A2757" s="46" t="s">
        <v>3471</v>
      </c>
      <c r="B2757" s="65" t="s">
        <v>6950</v>
      </c>
      <c r="C2757" s="19" t="s">
        <v>1822</v>
      </c>
      <c r="D2757" s="48" t="s">
        <v>436</v>
      </c>
      <c r="E2757" s="41" t="s">
        <v>9084</v>
      </c>
      <c r="F2757" s="43" t="s">
        <v>57</v>
      </c>
      <c r="G2757" s="18" t="s">
        <v>4187</v>
      </c>
      <c r="H2757" s="16">
        <v>0.95789999999999997</v>
      </c>
      <c r="I2757" s="36">
        <f>(Reference!B$12*List!$H2757)+Reference!B$13</f>
        <v>979.73770396335362</v>
      </c>
      <c r="J2757" s="36">
        <f>(Reference!C$12*List!$H2757)+Reference!C$13</f>
        <v>1462.1130521090561</v>
      </c>
      <c r="K2757" s="36">
        <f>(Reference!D$12*List!$H2757)+Reference!D$13</f>
        <v>1750.3247381080607</v>
      </c>
      <c r="L2757" s="36">
        <f>(Reference!E$12*List!$H2757)+Reference!E$13</f>
        <v>2164.7428045024189</v>
      </c>
      <c r="M2757" s="36">
        <f>(Reference!F$12*List!$H2757)+Reference!F$13</f>
        <v>2255.1502596894752</v>
      </c>
      <c r="N2757" s="36">
        <f>(Reference!G$12*List!$H2757)+Reference!G$13</f>
        <v>2553.6768902400231</v>
      </c>
      <c r="O2757" s="36">
        <f>(Reference!H$12*List!$H2757)+Reference!H$13</f>
        <v>2650.758721313372</v>
      </c>
      <c r="P2757" s="36">
        <f>(Reference!I$12*List!$H2757)+Reference!I$13</f>
        <v>2755.1216897172226</v>
      </c>
      <c r="Q2757" s="36">
        <f>(Reference!J$12*List!$H2757)+Reference!J$13</f>
        <v>3189.5628837704589</v>
      </c>
      <c r="R2757" s="36">
        <f>(Reference!K$12*List!$H2757)+Reference!K$13</f>
        <v>3290.8920449532675</v>
      </c>
      <c r="S2757" s="36">
        <f>(Reference!L$12*List!$H2757)+Reference!L$13</f>
        <v>3550.5859430744754</v>
      </c>
      <c r="T2757" s="36">
        <f>(Reference!M$12*List!$H2757)+Reference!M$13</f>
        <v>4241.6872280278785</v>
      </c>
      <c r="U2757" s="36">
        <f>(Reference!N$12*List!$H2757)+Reference!N$13</f>
        <v>17111.097459688699</v>
      </c>
      <c r="V2757" s="12">
        <f>(Reference!O$12*List!$H2757)+Reference!O$13</f>
        <v>636.06802196369824</v>
      </c>
      <c r="W2757" s="12">
        <f>(Reference!P$12*List!$H2757)+Reference!P$13</f>
        <v>896.27766731248391</v>
      </c>
      <c r="X2757" s="12">
        <f>(Reference!Q$12*List!$H2757)+Reference!Q$13</f>
        <v>448.13883365624196</v>
      </c>
      <c r="Y2757" s="53"/>
      <c r="Z2757" s="1" t="str">
        <f t="shared" si="85"/>
        <v>NUECES, Texas</v>
      </c>
      <c r="AA2757" s="41" t="s">
        <v>9084</v>
      </c>
      <c r="AB2757" s="40" t="s">
        <v>277</v>
      </c>
      <c r="AC2757" s="44" t="s">
        <v>57</v>
      </c>
      <c r="AD2757" s="62">
        <v>0.82550000000000001</v>
      </c>
      <c r="AE2757" s="56" t="str">
        <f t="shared" si="84"/>
        <v/>
      </c>
      <c r="AF2757" s="60">
        <v>45911</v>
      </c>
      <c r="AI2757" s="60">
        <v>0.83660000000000001</v>
      </c>
    </row>
    <row r="2758" spans="1:35" x14ac:dyDescent="0.35">
      <c r="A2758" s="46" t="s">
        <v>3472</v>
      </c>
      <c r="B2758" s="65" t="s">
        <v>6951</v>
      </c>
      <c r="C2758" s="19">
        <v>99945</v>
      </c>
      <c r="D2758" s="48" t="s">
        <v>8502</v>
      </c>
      <c r="E2758" s="41" t="s">
        <v>9085</v>
      </c>
      <c r="F2758" s="44" t="s">
        <v>57</v>
      </c>
      <c r="G2758" s="18" t="s">
        <v>4188</v>
      </c>
      <c r="H2758" s="16">
        <v>0.82550000000000001</v>
      </c>
      <c r="I2758" s="36">
        <f>(Reference!B$12*List!$H2758)+Reference!B$13</f>
        <v>877.7555453725937</v>
      </c>
      <c r="J2758" s="36">
        <f>(Reference!C$12*List!$H2758)+Reference!C$13</f>
        <v>1309.9198226818226</v>
      </c>
      <c r="K2758" s="36">
        <f>(Reference!D$12*List!$H2758)+Reference!D$13</f>
        <v>1568.1311833382799</v>
      </c>
      <c r="L2758" s="36">
        <f>(Reference!E$12*List!$H2758)+Reference!E$13</f>
        <v>1939.4119398190389</v>
      </c>
      <c r="M2758" s="36">
        <f>(Reference!F$12*List!$H2758)+Reference!F$13</f>
        <v>2020.4087666354853</v>
      </c>
      <c r="N2758" s="36">
        <f>(Reference!G$12*List!$H2758)+Reference!G$13</f>
        <v>2287.8613759891214</v>
      </c>
      <c r="O2758" s="36">
        <f>(Reference!H$12*List!$H2758)+Reference!H$13</f>
        <v>2374.8378343155073</v>
      </c>
      <c r="P2758" s="36">
        <f>(Reference!I$12*List!$H2758)+Reference!I$13</f>
        <v>2468.3375270163724</v>
      </c>
      <c r="Q2758" s="36">
        <f>(Reference!J$12*List!$H2758)+Reference!J$13</f>
        <v>2857.5571780269479</v>
      </c>
      <c r="R2758" s="36">
        <f>(Reference!K$12*List!$H2758)+Reference!K$13</f>
        <v>2948.3388564051133</v>
      </c>
      <c r="S2758" s="36">
        <f>(Reference!L$12*List!$H2758)+Reference!L$13</f>
        <v>3181.0008824281945</v>
      </c>
      <c r="T2758" s="36">
        <f>(Reference!M$12*List!$H2758)+Reference!M$13</f>
        <v>3800.1645451391532</v>
      </c>
      <c r="U2758" s="36">
        <f>(Reference!N$12*List!$H2758)+Reference!N$13</f>
        <v>15329.981302030657</v>
      </c>
      <c r="V2758" s="12">
        <f>(Reference!O$12*List!$H2758)+Reference!O$13</f>
        <v>569.85888289718832</v>
      </c>
      <c r="W2758" s="12">
        <f>(Reference!P$12*List!$H2758)+Reference!P$13</f>
        <v>802.98297135512905</v>
      </c>
      <c r="X2758" s="12">
        <f>(Reference!Q$12*List!$H2758)+Reference!Q$13</f>
        <v>401.49148567756453</v>
      </c>
      <c r="Y2758" s="53"/>
      <c r="Z2758" s="1" t="str">
        <f t="shared" si="85"/>
        <v>OCHILTREE, Texas</v>
      </c>
      <c r="AA2758" s="41" t="s">
        <v>9085</v>
      </c>
      <c r="AB2758" s="40" t="s">
        <v>277</v>
      </c>
      <c r="AC2758" s="44" t="s">
        <v>57</v>
      </c>
      <c r="AD2758" s="62">
        <v>0.82550000000000001</v>
      </c>
      <c r="AE2758" s="56" t="str">
        <f t="shared" si="84"/>
        <v/>
      </c>
      <c r="AF2758" s="60">
        <v>45912</v>
      </c>
      <c r="AI2758" s="60">
        <v>0.82550000000000001</v>
      </c>
    </row>
    <row r="2759" spans="1:35" x14ac:dyDescent="0.35">
      <c r="A2759" s="46" t="s">
        <v>3473</v>
      </c>
      <c r="B2759" s="65" t="s">
        <v>6952</v>
      </c>
      <c r="C2759" s="19" t="s">
        <v>1169</v>
      </c>
      <c r="D2759" s="48" t="s">
        <v>359</v>
      </c>
      <c r="E2759" s="41" t="s">
        <v>8211</v>
      </c>
      <c r="F2759" s="43" t="s">
        <v>57</v>
      </c>
      <c r="G2759" s="18" t="s">
        <v>4187</v>
      </c>
      <c r="H2759" s="16">
        <v>0.81599999999999995</v>
      </c>
      <c r="I2759" s="36">
        <f>(Reference!B$12*List!$H2759)+Reference!B$13</f>
        <v>870.4380944163081</v>
      </c>
      <c r="J2759" s="36">
        <f>(Reference!C$12*List!$H2759)+Reference!C$13</f>
        <v>1298.9996136217112</v>
      </c>
      <c r="K2759" s="36">
        <f>(Reference!D$12*List!$H2759)+Reference!D$13</f>
        <v>1555.0583829582729</v>
      </c>
      <c r="L2759" s="36">
        <f>(Reference!E$12*List!$H2759)+Reference!E$13</f>
        <v>1923.2439397095818</v>
      </c>
      <c r="M2759" s="36">
        <f>(Reference!F$12*List!$H2759)+Reference!F$13</f>
        <v>2003.5655326172609</v>
      </c>
      <c r="N2759" s="36">
        <f>(Reference!G$12*List!$H2759)+Reference!G$13</f>
        <v>2268.7885105406049</v>
      </c>
      <c r="O2759" s="36">
        <f>(Reference!H$12*List!$H2759)+Reference!H$13</f>
        <v>2355.039885475026</v>
      </c>
      <c r="P2759" s="36">
        <f>(Reference!I$12*List!$H2759)+Reference!I$13</f>
        <v>2447.760113529529</v>
      </c>
      <c r="Q2759" s="36">
        <f>(Reference!J$12*List!$H2759)+Reference!J$13</f>
        <v>2833.7350163610613</v>
      </c>
      <c r="R2759" s="36">
        <f>(Reference!K$12*List!$H2759)+Reference!K$13</f>
        <v>2923.7598889488636</v>
      </c>
      <c r="S2759" s="36">
        <f>(Reference!L$12*List!$H2759)+Reference!L$13</f>
        <v>3154.4823168984385</v>
      </c>
      <c r="T2759" s="36">
        <f>(Reference!M$12*List!$H2759)+Reference!M$13</f>
        <v>3768.4842922128473</v>
      </c>
      <c r="U2759" s="36">
        <f>(Reference!N$12*List!$H2759)+Reference!N$13</f>
        <v>15202.182181957007</v>
      </c>
      <c r="V2759" s="12">
        <f>(Reference!O$12*List!$H2759)+Reference!O$13</f>
        <v>565.10822714845835</v>
      </c>
      <c r="W2759" s="12">
        <f>(Reference!P$12*List!$H2759)+Reference!P$13</f>
        <v>796.2888655273731</v>
      </c>
      <c r="X2759" s="12">
        <f>(Reference!Q$12*List!$H2759)+Reference!Q$13</f>
        <v>398.14443276368655</v>
      </c>
      <c r="Y2759" s="53"/>
      <c r="Z2759" s="1" t="str">
        <f t="shared" si="85"/>
        <v>OLDHAM, Texas</v>
      </c>
      <c r="AA2759" s="41" t="s">
        <v>8211</v>
      </c>
      <c r="AB2759" s="40" t="s">
        <v>277</v>
      </c>
      <c r="AC2759" s="44" t="s">
        <v>57</v>
      </c>
      <c r="AD2759" s="62">
        <v>0.82550000000000001</v>
      </c>
      <c r="AE2759" s="56" t="str">
        <f t="shared" si="84"/>
        <v/>
      </c>
      <c r="AF2759" s="60">
        <v>45913</v>
      </c>
      <c r="AI2759" s="60">
        <v>0.82550000000000001</v>
      </c>
    </row>
    <row r="2760" spans="1:35" x14ac:dyDescent="0.35">
      <c r="A2760" s="46" t="s">
        <v>3474</v>
      </c>
      <c r="B2760" s="65" t="s">
        <v>6953</v>
      </c>
      <c r="C2760" s="19" t="s">
        <v>1336</v>
      </c>
      <c r="D2760" s="48" t="s">
        <v>381</v>
      </c>
      <c r="E2760" s="41" t="s">
        <v>7671</v>
      </c>
      <c r="F2760" s="43" t="s">
        <v>57</v>
      </c>
      <c r="G2760" s="18" t="s">
        <v>4187</v>
      </c>
      <c r="H2760" s="10">
        <v>0.86719999999999997</v>
      </c>
      <c r="I2760" s="36">
        <f>(Reference!B$12*List!$H2760)+Reference!B$13</f>
        <v>909.87530378071062</v>
      </c>
      <c r="J2760" s="36">
        <f>(Reference!C$12*List!$H2760)+Reference!C$13</f>
        <v>1357.8537929772579</v>
      </c>
      <c r="K2760" s="36">
        <f>(Reference!D$12*List!$H2760)+Reference!D$13</f>
        <v>1625.5138965852577</v>
      </c>
      <c r="L2760" s="36">
        <f>(Reference!E$12*List!$H2760)+Reference!E$13</f>
        <v>2010.3809508258134</v>
      </c>
      <c r="M2760" s="36">
        <f>(Reference!F$12*List!$H2760)+Reference!F$13</f>
        <v>2094.3416991154809</v>
      </c>
      <c r="N2760" s="36">
        <f>(Reference!G$12*List!$H2760)+Reference!G$13</f>
        <v>2371.5812169578721</v>
      </c>
      <c r="O2760" s="36">
        <f>(Reference!H$12*List!$H2760)+Reference!H$13</f>
        <v>2461.7404097521458</v>
      </c>
      <c r="P2760" s="36">
        <f>(Reference!I$12*List!$H2760)+Reference!I$13</f>
        <v>2558.6615420059907</v>
      </c>
      <c r="Q2760" s="36">
        <f>(Reference!J$12*List!$H2760)+Reference!J$13</f>
        <v>2962.1239297603647</v>
      </c>
      <c r="R2760" s="36">
        <f>(Reference!K$12*List!$H2760)+Reference!K$13</f>
        <v>3056.2275872393884</v>
      </c>
      <c r="S2760" s="36">
        <f>(Reference!L$12*List!$H2760)+Reference!L$13</f>
        <v>3297.40342796407</v>
      </c>
      <c r="T2760" s="36">
        <f>(Reference!M$12*List!$H2760)+Reference!M$13</f>
        <v>3939.2241816683063</v>
      </c>
      <c r="U2760" s="36">
        <f>(Reference!N$12*List!$H2760)+Reference!N$13</f>
        <v>15890.95217645921</v>
      </c>
      <c r="V2760" s="12">
        <f>(Reference!O$12*List!$H2760)+Reference!O$13</f>
        <v>590.71176128898185</v>
      </c>
      <c r="W2760" s="12">
        <f>(Reference!P$12*List!$H2760)+Reference!P$13</f>
        <v>832.36657272538355</v>
      </c>
      <c r="X2760" s="12">
        <f>(Reference!Q$12*List!$H2760)+Reference!Q$13</f>
        <v>416.18328636269177</v>
      </c>
      <c r="Y2760" s="53"/>
      <c r="Z2760" s="1" t="str">
        <f t="shared" si="85"/>
        <v>ORANGE, Texas</v>
      </c>
      <c r="AA2760" s="40" t="s">
        <v>7671</v>
      </c>
      <c r="AB2760" s="40" t="s">
        <v>277</v>
      </c>
      <c r="AC2760" s="43" t="s">
        <v>57</v>
      </c>
      <c r="AD2760" s="61">
        <v>0.86719999999999997</v>
      </c>
      <c r="AE2760" s="56" t="str">
        <f t="shared" si="84"/>
        <v/>
      </c>
      <c r="AF2760" s="60">
        <v>45920</v>
      </c>
      <c r="AI2760" s="60">
        <v>0.82550000000000001</v>
      </c>
    </row>
    <row r="2761" spans="1:35" x14ac:dyDescent="0.35">
      <c r="A2761" s="46" t="s">
        <v>3475</v>
      </c>
      <c r="B2761" s="65" t="s">
        <v>6954</v>
      </c>
      <c r="C2761" s="28">
        <v>99945</v>
      </c>
      <c r="D2761" s="48" t="s">
        <v>8502</v>
      </c>
      <c r="E2761" s="40" t="s">
        <v>9086</v>
      </c>
      <c r="F2761" s="44" t="s">
        <v>57</v>
      </c>
      <c r="G2761" s="18" t="s">
        <v>4188</v>
      </c>
      <c r="H2761" s="16">
        <v>0.82550000000000001</v>
      </c>
      <c r="I2761" s="36">
        <f>(Reference!B$12*List!$H2761)+Reference!B$13</f>
        <v>877.7555453725937</v>
      </c>
      <c r="J2761" s="36">
        <f>(Reference!C$12*List!$H2761)+Reference!C$13</f>
        <v>1309.9198226818226</v>
      </c>
      <c r="K2761" s="36">
        <f>(Reference!D$12*List!$H2761)+Reference!D$13</f>
        <v>1568.1311833382799</v>
      </c>
      <c r="L2761" s="36">
        <f>(Reference!E$12*List!$H2761)+Reference!E$13</f>
        <v>1939.4119398190389</v>
      </c>
      <c r="M2761" s="36">
        <f>(Reference!F$12*List!$H2761)+Reference!F$13</f>
        <v>2020.4087666354853</v>
      </c>
      <c r="N2761" s="36">
        <f>(Reference!G$12*List!$H2761)+Reference!G$13</f>
        <v>2287.8613759891214</v>
      </c>
      <c r="O2761" s="36">
        <f>(Reference!H$12*List!$H2761)+Reference!H$13</f>
        <v>2374.8378343155073</v>
      </c>
      <c r="P2761" s="36">
        <f>(Reference!I$12*List!$H2761)+Reference!I$13</f>
        <v>2468.3375270163724</v>
      </c>
      <c r="Q2761" s="36">
        <f>(Reference!J$12*List!$H2761)+Reference!J$13</f>
        <v>2857.5571780269479</v>
      </c>
      <c r="R2761" s="36">
        <f>(Reference!K$12*List!$H2761)+Reference!K$13</f>
        <v>2948.3388564051133</v>
      </c>
      <c r="S2761" s="36">
        <f>(Reference!L$12*List!$H2761)+Reference!L$13</f>
        <v>3181.0008824281945</v>
      </c>
      <c r="T2761" s="36">
        <f>(Reference!M$12*List!$H2761)+Reference!M$13</f>
        <v>3800.1645451391532</v>
      </c>
      <c r="U2761" s="36">
        <f>(Reference!N$12*List!$H2761)+Reference!N$13</f>
        <v>15329.981302030657</v>
      </c>
      <c r="V2761" s="12">
        <f>(Reference!O$12*List!$H2761)+Reference!O$13</f>
        <v>569.85888289718832</v>
      </c>
      <c r="W2761" s="12">
        <f>(Reference!P$12*List!$H2761)+Reference!P$13</f>
        <v>802.98297135512905</v>
      </c>
      <c r="X2761" s="12">
        <f>(Reference!Q$12*List!$H2761)+Reference!Q$13</f>
        <v>401.49148567756453</v>
      </c>
      <c r="Y2761" s="53"/>
      <c r="Z2761" s="1" t="str">
        <f t="shared" si="85"/>
        <v>PALO PINTO, Texas</v>
      </c>
      <c r="AA2761" s="41" t="s">
        <v>9086</v>
      </c>
      <c r="AB2761" s="40" t="s">
        <v>277</v>
      </c>
      <c r="AC2761" s="44" t="s">
        <v>57</v>
      </c>
      <c r="AD2761" s="62">
        <v>0.82550000000000001</v>
      </c>
      <c r="AE2761" s="56" t="str">
        <f t="shared" si="84"/>
        <v/>
      </c>
      <c r="AF2761" s="60">
        <v>45921</v>
      </c>
      <c r="AI2761" s="60">
        <v>0.82550000000000001</v>
      </c>
    </row>
    <row r="2762" spans="1:35" x14ac:dyDescent="0.35">
      <c r="A2762" s="46" t="s">
        <v>3476</v>
      </c>
      <c r="B2762" s="65" t="s">
        <v>6955</v>
      </c>
      <c r="C2762" s="19">
        <v>99945</v>
      </c>
      <c r="D2762" s="48" t="s">
        <v>8502</v>
      </c>
      <c r="E2762" s="41" t="s">
        <v>8450</v>
      </c>
      <c r="F2762" s="44" t="s">
        <v>57</v>
      </c>
      <c r="G2762" s="18" t="s">
        <v>4188</v>
      </c>
      <c r="H2762" s="16">
        <v>0.82550000000000001</v>
      </c>
      <c r="I2762" s="36">
        <f>(Reference!B$12*List!$H2762)+Reference!B$13</f>
        <v>877.7555453725937</v>
      </c>
      <c r="J2762" s="36">
        <f>(Reference!C$12*List!$H2762)+Reference!C$13</f>
        <v>1309.9198226818226</v>
      </c>
      <c r="K2762" s="36">
        <f>(Reference!D$12*List!$H2762)+Reference!D$13</f>
        <v>1568.1311833382799</v>
      </c>
      <c r="L2762" s="36">
        <f>(Reference!E$12*List!$H2762)+Reference!E$13</f>
        <v>1939.4119398190389</v>
      </c>
      <c r="M2762" s="36">
        <f>(Reference!F$12*List!$H2762)+Reference!F$13</f>
        <v>2020.4087666354853</v>
      </c>
      <c r="N2762" s="36">
        <f>(Reference!G$12*List!$H2762)+Reference!G$13</f>
        <v>2287.8613759891214</v>
      </c>
      <c r="O2762" s="36">
        <f>(Reference!H$12*List!$H2762)+Reference!H$13</f>
        <v>2374.8378343155073</v>
      </c>
      <c r="P2762" s="36">
        <f>(Reference!I$12*List!$H2762)+Reference!I$13</f>
        <v>2468.3375270163724</v>
      </c>
      <c r="Q2762" s="36">
        <f>(Reference!J$12*List!$H2762)+Reference!J$13</f>
        <v>2857.5571780269479</v>
      </c>
      <c r="R2762" s="36">
        <f>(Reference!K$12*List!$H2762)+Reference!K$13</f>
        <v>2948.3388564051133</v>
      </c>
      <c r="S2762" s="36">
        <f>(Reference!L$12*List!$H2762)+Reference!L$13</f>
        <v>3181.0008824281945</v>
      </c>
      <c r="T2762" s="36">
        <f>(Reference!M$12*List!$H2762)+Reference!M$13</f>
        <v>3800.1645451391532</v>
      </c>
      <c r="U2762" s="36">
        <f>(Reference!N$12*List!$H2762)+Reference!N$13</f>
        <v>15329.981302030657</v>
      </c>
      <c r="V2762" s="12">
        <f>(Reference!O$12*List!$H2762)+Reference!O$13</f>
        <v>569.85888289718832</v>
      </c>
      <c r="W2762" s="12">
        <f>(Reference!P$12*List!$H2762)+Reference!P$13</f>
        <v>802.98297135512905</v>
      </c>
      <c r="X2762" s="12">
        <f>(Reference!Q$12*List!$H2762)+Reference!Q$13</f>
        <v>401.49148567756453</v>
      </c>
      <c r="Y2762" s="53"/>
      <c r="Z2762" s="1" t="str">
        <f t="shared" si="85"/>
        <v>PANOLA, Texas</v>
      </c>
      <c r="AA2762" s="41" t="s">
        <v>8450</v>
      </c>
      <c r="AB2762" s="40" t="s">
        <v>277</v>
      </c>
      <c r="AC2762" s="44" t="s">
        <v>57</v>
      </c>
      <c r="AD2762" s="62">
        <v>0.82550000000000001</v>
      </c>
      <c r="AE2762" s="56" t="str">
        <f t="shared" si="84"/>
        <v/>
      </c>
      <c r="AF2762" s="60">
        <v>45930</v>
      </c>
      <c r="AI2762" s="60">
        <v>0.78049999999999997</v>
      </c>
    </row>
    <row r="2763" spans="1:35" x14ac:dyDescent="0.35">
      <c r="A2763" s="46" t="s">
        <v>3477</v>
      </c>
      <c r="B2763" s="65" t="s">
        <v>6956</v>
      </c>
      <c r="C2763" s="19" t="s">
        <v>4168</v>
      </c>
      <c r="D2763" s="48" t="s">
        <v>484</v>
      </c>
      <c r="E2763" s="41" t="s">
        <v>9087</v>
      </c>
      <c r="F2763" s="43" t="s">
        <v>57</v>
      </c>
      <c r="G2763" s="18" t="s">
        <v>4187</v>
      </c>
      <c r="H2763" s="10">
        <v>0.97319999999999995</v>
      </c>
      <c r="I2763" s="36">
        <f>(Reference!B$12*List!$H2763)+Reference!B$13</f>
        <v>991.5226512929504</v>
      </c>
      <c r="J2763" s="36">
        <f>(Reference!C$12*List!$H2763)+Reference!C$13</f>
        <v>1479.7003361742877</v>
      </c>
      <c r="K2763" s="36">
        <f>(Reference!D$12*List!$H2763)+Reference!D$13</f>
        <v>1771.3788271411245</v>
      </c>
      <c r="L2763" s="36">
        <f>(Reference!E$12*List!$H2763)+Reference!E$13</f>
        <v>2190.7817941523867</v>
      </c>
      <c r="M2763" s="36">
        <f>(Reference!F$12*List!$H2763)+Reference!F$13</f>
        <v>2282.276731318826</v>
      </c>
      <c r="N2763" s="36">
        <f>(Reference!G$12*List!$H2763)+Reference!G$13</f>
        <v>2584.3942419623704</v>
      </c>
      <c r="O2763" s="36">
        <f>(Reference!H$12*List!$H2763)+Reference!H$13</f>
        <v>2682.643838919621</v>
      </c>
      <c r="P2763" s="36">
        <f>(Reference!I$12*List!$H2763)+Reference!I$13</f>
        <v>2788.2621556486656</v>
      </c>
      <c r="Q2763" s="36">
        <f>(Reference!J$12*List!$H2763)+Reference!J$13</f>
        <v>3227.9291020323599</v>
      </c>
      <c r="R2763" s="36">
        <f>(Reference!K$12*List!$H2763)+Reference!K$13</f>
        <v>3330.4771188564905</v>
      </c>
      <c r="S2763" s="36">
        <f>(Reference!L$12*List!$H2763)+Reference!L$13</f>
        <v>3593.2947907171347</v>
      </c>
      <c r="T2763" s="36">
        <f>(Reference!M$12*List!$H2763)+Reference!M$13</f>
        <v>4292.7091090565609</v>
      </c>
      <c r="U2763" s="36">
        <f>(Reference!N$12*List!$H2763)+Reference!N$13</f>
        <v>17316.921305702053</v>
      </c>
      <c r="V2763" s="12">
        <f>(Reference!O$12*List!$H2763)+Reference!O$13</f>
        <v>643.7190780642843</v>
      </c>
      <c r="W2763" s="12">
        <f>(Reference!P$12*List!$H2763)+Reference!P$13</f>
        <v>907.05870090876431</v>
      </c>
      <c r="X2763" s="12">
        <f>(Reference!Q$12*List!$H2763)+Reference!Q$13</f>
        <v>453.52935045438215</v>
      </c>
      <c r="Y2763" s="53"/>
      <c r="Z2763" s="1" t="str">
        <f t="shared" si="85"/>
        <v>PARKER, Texas</v>
      </c>
      <c r="AA2763" s="40" t="s">
        <v>9087</v>
      </c>
      <c r="AB2763" s="40" t="s">
        <v>277</v>
      </c>
      <c r="AC2763" s="43" t="s">
        <v>57</v>
      </c>
      <c r="AD2763" s="61">
        <v>0.97319999999999995</v>
      </c>
      <c r="AE2763" s="56" t="str">
        <f t="shared" si="84"/>
        <v/>
      </c>
      <c r="AF2763" s="60">
        <v>45940</v>
      </c>
      <c r="AI2763" s="60">
        <v>0.95099999999999996</v>
      </c>
    </row>
    <row r="2764" spans="1:35" x14ac:dyDescent="0.35">
      <c r="A2764" s="46" t="s">
        <v>3478</v>
      </c>
      <c r="B2764" s="65" t="s">
        <v>6957</v>
      </c>
      <c r="C2764" s="19">
        <v>99945</v>
      </c>
      <c r="D2764" s="48" t="s">
        <v>8502</v>
      </c>
      <c r="E2764" s="41" t="s">
        <v>9088</v>
      </c>
      <c r="F2764" s="44" t="s">
        <v>57</v>
      </c>
      <c r="G2764" s="18" t="s">
        <v>4188</v>
      </c>
      <c r="H2764" s="10">
        <v>0.82550000000000001</v>
      </c>
      <c r="I2764" s="36">
        <f>(Reference!B$12*List!$H2764)+Reference!B$13</f>
        <v>877.7555453725937</v>
      </c>
      <c r="J2764" s="36">
        <f>(Reference!C$12*List!$H2764)+Reference!C$13</f>
        <v>1309.9198226818226</v>
      </c>
      <c r="K2764" s="36">
        <f>(Reference!D$12*List!$H2764)+Reference!D$13</f>
        <v>1568.1311833382799</v>
      </c>
      <c r="L2764" s="36">
        <f>(Reference!E$12*List!$H2764)+Reference!E$13</f>
        <v>1939.4119398190389</v>
      </c>
      <c r="M2764" s="36">
        <f>(Reference!F$12*List!$H2764)+Reference!F$13</f>
        <v>2020.4087666354853</v>
      </c>
      <c r="N2764" s="36">
        <f>(Reference!G$12*List!$H2764)+Reference!G$13</f>
        <v>2287.8613759891214</v>
      </c>
      <c r="O2764" s="36">
        <f>(Reference!H$12*List!$H2764)+Reference!H$13</f>
        <v>2374.8378343155073</v>
      </c>
      <c r="P2764" s="36">
        <f>(Reference!I$12*List!$H2764)+Reference!I$13</f>
        <v>2468.3375270163724</v>
      </c>
      <c r="Q2764" s="36">
        <f>(Reference!J$12*List!$H2764)+Reference!J$13</f>
        <v>2857.5571780269479</v>
      </c>
      <c r="R2764" s="36">
        <f>(Reference!K$12*List!$H2764)+Reference!K$13</f>
        <v>2948.3388564051133</v>
      </c>
      <c r="S2764" s="36">
        <f>(Reference!L$12*List!$H2764)+Reference!L$13</f>
        <v>3181.0008824281945</v>
      </c>
      <c r="T2764" s="36">
        <f>(Reference!M$12*List!$H2764)+Reference!M$13</f>
        <v>3800.1645451391532</v>
      </c>
      <c r="U2764" s="36">
        <f>(Reference!N$12*List!$H2764)+Reference!N$13</f>
        <v>15329.981302030657</v>
      </c>
      <c r="V2764" s="12">
        <f>(Reference!O$12*List!$H2764)+Reference!O$13</f>
        <v>569.85888289718832</v>
      </c>
      <c r="W2764" s="12">
        <f>(Reference!P$12*List!$H2764)+Reference!P$13</f>
        <v>802.98297135512905</v>
      </c>
      <c r="X2764" s="12">
        <f>(Reference!Q$12*List!$H2764)+Reference!Q$13</f>
        <v>401.49148567756453</v>
      </c>
      <c r="Y2764" s="53"/>
      <c r="Z2764" s="1" t="str">
        <f t="shared" si="85"/>
        <v>PARMER, Texas</v>
      </c>
      <c r="AA2764" s="40" t="s">
        <v>9088</v>
      </c>
      <c r="AB2764" s="40" t="s">
        <v>277</v>
      </c>
      <c r="AC2764" s="43" t="s">
        <v>57</v>
      </c>
      <c r="AD2764" s="61">
        <v>0.83660000000000001</v>
      </c>
      <c r="AE2764" s="56" t="str">
        <f t="shared" si="84"/>
        <v/>
      </c>
      <c r="AF2764" s="60">
        <v>45941</v>
      </c>
      <c r="AI2764" s="60">
        <v>0.82550000000000001</v>
      </c>
    </row>
    <row r="2765" spans="1:35" x14ac:dyDescent="0.35">
      <c r="A2765" s="46" t="s">
        <v>3479</v>
      </c>
      <c r="B2765" s="65" t="s">
        <v>6958</v>
      </c>
      <c r="C2765" s="19">
        <v>99945</v>
      </c>
      <c r="D2765" s="48" t="s">
        <v>8502</v>
      </c>
      <c r="E2765" s="41" t="s">
        <v>9089</v>
      </c>
      <c r="F2765" s="44" t="s">
        <v>57</v>
      </c>
      <c r="G2765" s="18" t="s">
        <v>4188</v>
      </c>
      <c r="H2765" s="16">
        <v>0.82550000000000001</v>
      </c>
      <c r="I2765" s="36">
        <f>(Reference!B$12*List!$H2765)+Reference!B$13</f>
        <v>877.7555453725937</v>
      </c>
      <c r="J2765" s="36">
        <f>(Reference!C$12*List!$H2765)+Reference!C$13</f>
        <v>1309.9198226818226</v>
      </c>
      <c r="K2765" s="36">
        <f>(Reference!D$12*List!$H2765)+Reference!D$13</f>
        <v>1568.1311833382799</v>
      </c>
      <c r="L2765" s="36">
        <f>(Reference!E$12*List!$H2765)+Reference!E$13</f>
        <v>1939.4119398190389</v>
      </c>
      <c r="M2765" s="36">
        <f>(Reference!F$12*List!$H2765)+Reference!F$13</f>
        <v>2020.4087666354853</v>
      </c>
      <c r="N2765" s="36">
        <f>(Reference!G$12*List!$H2765)+Reference!G$13</f>
        <v>2287.8613759891214</v>
      </c>
      <c r="O2765" s="36">
        <f>(Reference!H$12*List!$H2765)+Reference!H$13</f>
        <v>2374.8378343155073</v>
      </c>
      <c r="P2765" s="36">
        <f>(Reference!I$12*List!$H2765)+Reference!I$13</f>
        <v>2468.3375270163724</v>
      </c>
      <c r="Q2765" s="36">
        <f>(Reference!J$12*List!$H2765)+Reference!J$13</f>
        <v>2857.5571780269479</v>
      </c>
      <c r="R2765" s="36">
        <f>(Reference!K$12*List!$H2765)+Reference!K$13</f>
        <v>2948.3388564051133</v>
      </c>
      <c r="S2765" s="36">
        <f>(Reference!L$12*List!$H2765)+Reference!L$13</f>
        <v>3181.0008824281945</v>
      </c>
      <c r="T2765" s="36">
        <f>(Reference!M$12*List!$H2765)+Reference!M$13</f>
        <v>3800.1645451391532</v>
      </c>
      <c r="U2765" s="36">
        <f>(Reference!N$12*List!$H2765)+Reference!N$13</f>
        <v>15329.981302030657</v>
      </c>
      <c r="V2765" s="12">
        <f>(Reference!O$12*List!$H2765)+Reference!O$13</f>
        <v>569.85888289718832</v>
      </c>
      <c r="W2765" s="12">
        <f>(Reference!P$12*List!$H2765)+Reference!P$13</f>
        <v>802.98297135512905</v>
      </c>
      <c r="X2765" s="12">
        <f>(Reference!Q$12*List!$H2765)+Reference!Q$13</f>
        <v>401.49148567756453</v>
      </c>
      <c r="Y2765" s="53"/>
      <c r="Z2765" s="1" t="str">
        <f t="shared" si="85"/>
        <v>PECOS, Texas</v>
      </c>
      <c r="AA2765" s="41" t="s">
        <v>9089</v>
      </c>
      <c r="AB2765" s="40" t="s">
        <v>277</v>
      </c>
      <c r="AC2765" s="44" t="s">
        <v>57</v>
      </c>
      <c r="AD2765" s="62">
        <v>0.82550000000000001</v>
      </c>
      <c r="AE2765" s="56" t="str">
        <f t="shared" ref="AE2765:AE2828" si="86">IFERROR(INDEX($AI$12:$AI$3256,MATCH($A2765,$AF$12:$AF$3256,0)),"")</f>
        <v/>
      </c>
      <c r="AF2765" s="60">
        <v>45942</v>
      </c>
      <c r="AI2765" s="60">
        <v>0.82550000000000001</v>
      </c>
    </row>
    <row r="2766" spans="1:35" x14ac:dyDescent="0.35">
      <c r="A2766" s="46" t="s">
        <v>3480</v>
      </c>
      <c r="B2766" s="65" t="s">
        <v>6959</v>
      </c>
      <c r="C2766" s="19">
        <v>99945</v>
      </c>
      <c r="D2766" s="48" t="s">
        <v>8502</v>
      </c>
      <c r="E2766" s="41" t="s">
        <v>7626</v>
      </c>
      <c r="F2766" s="44" t="s">
        <v>57</v>
      </c>
      <c r="G2766" s="18" t="s">
        <v>4188</v>
      </c>
      <c r="H2766" s="10">
        <v>0.82550000000000001</v>
      </c>
      <c r="I2766" s="36">
        <f>(Reference!B$12*List!$H2766)+Reference!B$13</f>
        <v>877.7555453725937</v>
      </c>
      <c r="J2766" s="36">
        <f>(Reference!C$12*List!$H2766)+Reference!C$13</f>
        <v>1309.9198226818226</v>
      </c>
      <c r="K2766" s="36">
        <f>(Reference!D$12*List!$H2766)+Reference!D$13</f>
        <v>1568.1311833382799</v>
      </c>
      <c r="L2766" s="36">
        <f>(Reference!E$12*List!$H2766)+Reference!E$13</f>
        <v>1939.4119398190389</v>
      </c>
      <c r="M2766" s="36">
        <f>(Reference!F$12*List!$H2766)+Reference!F$13</f>
        <v>2020.4087666354853</v>
      </c>
      <c r="N2766" s="36">
        <f>(Reference!G$12*List!$H2766)+Reference!G$13</f>
        <v>2287.8613759891214</v>
      </c>
      <c r="O2766" s="36">
        <f>(Reference!H$12*List!$H2766)+Reference!H$13</f>
        <v>2374.8378343155073</v>
      </c>
      <c r="P2766" s="36">
        <f>(Reference!I$12*List!$H2766)+Reference!I$13</f>
        <v>2468.3375270163724</v>
      </c>
      <c r="Q2766" s="36">
        <f>(Reference!J$12*List!$H2766)+Reference!J$13</f>
        <v>2857.5571780269479</v>
      </c>
      <c r="R2766" s="36">
        <f>(Reference!K$12*List!$H2766)+Reference!K$13</f>
        <v>2948.3388564051133</v>
      </c>
      <c r="S2766" s="36">
        <f>(Reference!L$12*List!$H2766)+Reference!L$13</f>
        <v>3181.0008824281945</v>
      </c>
      <c r="T2766" s="36">
        <f>(Reference!M$12*List!$H2766)+Reference!M$13</f>
        <v>3800.1645451391532</v>
      </c>
      <c r="U2766" s="36">
        <f>(Reference!N$12*List!$H2766)+Reference!N$13</f>
        <v>15329.981302030657</v>
      </c>
      <c r="V2766" s="12">
        <f>(Reference!O$12*List!$H2766)+Reference!O$13</f>
        <v>569.85888289718832</v>
      </c>
      <c r="W2766" s="12">
        <f>(Reference!P$12*List!$H2766)+Reference!P$13</f>
        <v>802.98297135512905</v>
      </c>
      <c r="X2766" s="12">
        <f>(Reference!Q$12*List!$H2766)+Reference!Q$13</f>
        <v>401.49148567756453</v>
      </c>
      <c r="Y2766" s="53"/>
      <c r="Z2766" s="1" t="str">
        <f t="shared" si="85"/>
        <v>POLK, Texas</v>
      </c>
      <c r="AA2766" s="40" t="s">
        <v>7626</v>
      </c>
      <c r="AB2766" s="40" t="s">
        <v>277</v>
      </c>
      <c r="AC2766" s="43" t="s">
        <v>57</v>
      </c>
      <c r="AD2766" s="61">
        <v>0.9778</v>
      </c>
      <c r="AE2766" s="56" t="str">
        <f t="shared" si="86"/>
        <v/>
      </c>
      <c r="AF2766" s="60">
        <v>45943</v>
      </c>
      <c r="AI2766" s="60">
        <v>0.83220000000000005</v>
      </c>
    </row>
    <row r="2767" spans="1:35" x14ac:dyDescent="0.35">
      <c r="A2767" s="46" t="s">
        <v>3481</v>
      </c>
      <c r="B2767" s="65" t="s">
        <v>6960</v>
      </c>
      <c r="C2767" s="28" t="s">
        <v>1169</v>
      </c>
      <c r="D2767" s="48" t="s">
        <v>359</v>
      </c>
      <c r="E2767" s="40" t="s">
        <v>8880</v>
      </c>
      <c r="F2767" s="43" t="s">
        <v>57</v>
      </c>
      <c r="G2767" s="18" t="s">
        <v>4187</v>
      </c>
      <c r="H2767" s="10">
        <v>0.81599999999999995</v>
      </c>
      <c r="I2767" s="36">
        <f>(Reference!B$12*List!$H2767)+Reference!B$13</f>
        <v>870.4380944163081</v>
      </c>
      <c r="J2767" s="36">
        <f>(Reference!C$12*List!$H2767)+Reference!C$13</f>
        <v>1298.9996136217112</v>
      </c>
      <c r="K2767" s="36">
        <f>(Reference!D$12*List!$H2767)+Reference!D$13</f>
        <v>1555.0583829582729</v>
      </c>
      <c r="L2767" s="36">
        <f>(Reference!E$12*List!$H2767)+Reference!E$13</f>
        <v>1923.2439397095818</v>
      </c>
      <c r="M2767" s="36">
        <f>(Reference!F$12*List!$H2767)+Reference!F$13</f>
        <v>2003.5655326172609</v>
      </c>
      <c r="N2767" s="36">
        <f>(Reference!G$12*List!$H2767)+Reference!G$13</f>
        <v>2268.7885105406049</v>
      </c>
      <c r="O2767" s="36">
        <f>(Reference!H$12*List!$H2767)+Reference!H$13</f>
        <v>2355.039885475026</v>
      </c>
      <c r="P2767" s="36">
        <f>(Reference!I$12*List!$H2767)+Reference!I$13</f>
        <v>2447.760113529529</v>
      </c>
      <c r="Q2767" s="36">
        <f>(Reference!J$12*List!$H2767)+Reference!J$13</f>
        <v>2833.7350163610613</v>
      </c>
      <c r="R2767" s="36">
        <f>(Reference!K$12*List!$H2767)+Reference!K$13</f>
        <v>2923.7598889488636</v>
      </c>
      <c r="S2767" s="36">
        <f>(Reference!L$12*List!$H2767)+Reference!L$13</f>
        <v>3154.4823168984385</v>
      </c>
      <c r="T2767" s="36">
        <f>(Reference!M$12*List!$H2767)+Reference!M$13</f>
        <v>3768.4842922128473</v>
      </c>
      <c r="U2767" s="36">
        <f>(Reference!N$12*List!$H2767)+Reference!N$13</f>
        <v>15202.182181957007</v>
      </c>
      <c r="V2767" s="12">
        <f>(Reference!O$12*List!$H2767)+Reference!O$13</f>
        <v>565.10822714845835</v>
      </c>
      <c r="W2767" s="12">
        <f>(Reference!P$12*List!$H2767)+Reference!P$13</f>
        <v>796.2888655273731</v>
      </c>
      <c r="X2767" s="12">
        <f>(Reference!Q$12*List!$H2767)+Reference!Q$13</f>
        <v>398.14443276368655</v>
      </c>
      <c r="Y2767" s="53"/>
      <c r="Z2767" s="1" t="str">
        <f t="shared" ref="Z2767:Z2830" si="87">CONCATENATE(AA2767, AB2767, AC2767)</f>
        <v>POTTER, Texas</v>
      </c>
      <c r="AA2767" s="40" t="s">
        <v>8880</v>
      </c>
      <c r="AB2767" s="40" t="s">
        <v>277</v>
      </c>
      <c r="AC2767" s="43" t="s">
        <v>57</v>
      </c>
      <c r="AD2767" s="61">
        <v>0.85189999999999999</v>
      </c>
      <c r="AE2767" s="56" t="str">
        <f t="shared" si="86"/>
        <v/>
      </c>
      <c r="AF2767" s="60">
        <v>45944</v>
      </c>
      <c r="AI2767" s="60">
        <v>0.82550000000000001</v>
      </c>
    </row>
    <row r="2768" spans="1:35" x14ac:dyDescent="0.35">
      <c r="A2768" s="46" t="s">
        <v>3482</v>
      </c>
      <c r="B2768" s="65" t="s">
        <v>6961</v>
      </c>
      <c r="C2768" s="28">
        <v>99945</v>
      </c>
      <c r="D2768" s="48" t="s">
        <v>8502</v>
      </c>
      <c r="E2768" s="40" t="s">
        <v>9090</v>
      </c>
      <c r="F2768" s="44" t="s">
        <v>57</v>
      </c>
      <c r="G2768" s="18" t="s">
        <v>4188</v>
      </c>
      <c r="H2768" s="16">
        <v>0.82550000000000001</v>
      </c>
      <c r="I2768" s="36">
        <f>(Reference!B$12*List!$H2768)+Reference!B$13</f>
        <v>877.7555453725937</v>
      </c>
      <c r="J2768" s="36">
        <f>(Reference!C$12*List!$H2768)+Reference!C$13</f>
        <v>1309.9198226818226</v>
      </c>
      <c r="K2768" s="36">
        <f>(Reference!D$12*List!$H2768)+Reference!D$13</f>
        <v>1568.1311833382799</v>
      </c>
      <c r="L2768" s="36">
        <f>(Reference!E$12*List!$H2768)+Reference!E$13</f>
        <v>1939.4119398190389</v>
      </c>
      <c r="M2768" s="36">
        <f>(Reference!F$12*List!$H2768)+Reference!F$13</f>
        <v>2020.4087666354853</v>
      </c>
      <c r="N2768" s="36">
        <f>(Reference!G$12*List!$H2768)+Reference!G$13</f>
        <v>2287.8613759891214</v>
      </c>
      <c r="O2768" s="36">
        <f>(Reference!H$12*List!$H2768)+Reference!H$13</f>
        <v>2374.8378343155073</v>
      </c>
      <c r="P2768" s="36">
        <f>(Reference!I$12*List!$H2768)+Reference!I$13</f>
        <v>2468.3375270163724</v>
      </c>
      <c r="Q2768" s="36">
        <f>(Reference!J$12*List!$H2768)+Reference!J$13</f>
        <v>2857.5571780269479</v>
      </c>
      <c r="R2768" s="36">
        <f>(Reference!K$12*List!$H2768)+Reference!K$13</f>
        <v>2948.3388564051133</v>
      </c>
      <c r="S2768" s="36">
        <f>(Reference!L$12*List!$H2768)+Reference!L$13</f>
        <v>3181.0008824281945</v>
      </c>
      <c r="T2768" s="36">
        <f>(Reference!M$12*List!$H2768)+Reference!M$13</f>
        <v>3800.1645451391532</v>
      </c>
      <c r="U2768" s="36">
        <f>(Reference!N$12*List!$H2768)+Reference!N$13</f>
        <v>15329.981302030657</v>
      </c>
      <c r="V2768" s="12">
        <f>(Reference!O$12*List!$H2768)+Reference!O$13</f>
        <v>569.85888289718832</v>
      </c>
      <c r="W2768" s="12">
        <f>(Reference!P$12*List!$H2768)+Reference!P$13</f>
        <v>802.98297135512905</v>
      </c>
      <c r="X2768" s="12">
        <f>(Reference!Q$12*List!$H2768)+Reference!Q$13</f>
        <v>401.49148567756453</v>
      </c>
      <c r="Y2768" s="53"/>
      <c r="Z2768" s="1" t="str">
        <f t="shared" si="87"/>
        <v>PRESIDIO, Texas</v>
      </c>
      <c r="AA2768" s="41" t="s">
        <v>9090</v>
      </c>
      <c r="AB2768" s="40" t="s">
        <v>277</v>
      </c>
      <c r="AC2768" s="44" t="s">
        <v>57</v>
      </c>
      <c r="AD2768" s="62">
        <v>0.82550000000000001</v>
      </c>
      <c r="AE2768" s="56" t="str">
        <f t="shared" si="86"/>
        <v/>
      </c>
      <c r="AF2768" s="60">
        <v>45945</v>
      </c>
      <c r="AI2768" s="60">
        <v>0.82550000000000001</v>
      </c>
    </row>
    <row r="2769" spans="1:35" x14ac:dyDescent="0.35">
      <c r="A2769" s="46" t="s">
        <v>3483</v>
      </c>
      <c r="B2769" s="65" t="s">
        <v>6962</v>
      </c>
      <c r="C2769" s="19">
        <v>99945</v>
      </c>
      <c r="D2769" s="48" t="s">
        <v>8502</v>
      </c>
      <c r="E2769" s="41" t="s">
        <v>9091</v>
      </c>
      <c r="F2769" s="44" t="s">
        <v>57</v>
      </c>
      <c r="G2769" s="18" t="s">
        <v>4188</v>
      </c>
      <c r="H2769" s="16">
        <v>0.82550000000000001</v>
      </c>
      <c r="I2769" s="36">
        <f>(Reference!B$12*List!$H2769)+Reference!B$13</f>
        <v>877.7555453725937</v>
      </c>
      <c r="J2769" s="36">
        <f>(Reference!C$12*List!$H2769)+Reference!C$13</f>
        <v>1309.9198226818226</v>
      </c>
      <c r="K2769" s="36">
        <f>(Reference!D$12*List!$H2769)+Reference!D$13</f>
        <v>1568.1311833382799</v>
      </c>
      <c r="L2769" s="36">
        <f>(Reference!E$12*List!$H2769)+Reference!E$13</f>
        <v>1939.4119398190389</v>
      </c>
      <c r="M2769" s="36">
        <f>(Reference!F$12*List!$H2769)+Reference!F$13</f>
        <v>2020.4087666354853</v>
      </c>
      <c r="N2769" s="36">
        <f>(Reference!G$12*List!$H2769)+Reference!G$13</f>
        <v>2287.8613759891214</v>
      </c>
      <c r="O2769" s="36">
        <f>(Reference!H$12*List!$H2769)+Reference!H$13</f>
        <v>2374.8378343155073</v>
      </c>
      <c r="P2769" s="36">
        <f>(Reference!I$12*List!$H2769)+Reference!I$13</f>
        <v>2468.3375270163724</v>
      </c>
      <c r="Q2769" s="36">
        <f>(Reference!J$12*List!$H2769)+Reference!J$13</f>
        <v>2857.5571780269479</v>
      </c>
      <c r="R2769" s="36">
        <f>(Reference!K$12*List!$H2769)+Reference!K$13</f>
        <v>2948.3388564051133</v>
      </c>
      <c r="S2769" s="36">
        <f>(Reference!L$12*List!$H2769)+Reference!L$13</f>
        <v>3181.0008824281945</v>
      </c>
      <c r="T2769" s="36">
        <f>(Reference!M$12*List!$H2769)+Reference!M$13</f>
        <v>3800.1645451391532</v>
      </c>
      <c r="U2769" s="36">
        <f>(Reference!N$12*List!$H2769)+Reference!N$13</f>
        <v>15329.981302030657</v>
      </c>
      <c r="V2769" s="12">
        <f>(Reference!O$12*List!$H2769)+Reference!O$13</f>
        <v>569.85888289718832</v>
      </c>
      <c r="W2769" s="12">
        <f>(Reference!P$12*List!$H2769)+Reference!P$13</f>
        <v>802.98297135512905</v>
      </c>
      <c r="X2769" s="12">
        <f>(Reference!Q$12*List!$H2769)+Reference!Q$13</f>
        <v>401.49148567756453</v>
      </c>
      <c r="Y2769" s="53"/>
      <c r="Z2769" s="1" t="str">
        <f t="shared" si="87"/>
        <v>RAINS, Texas</v>
      </c>
      <c r="AA2769" s="41" t="s">
        <v>9091</v>
      </c>
      <c r="AB2769" s="40" t="s">
        <v>277</v>
      </c>
      <c r="AC2769" s="44" t="s">
        <v>57</v>
      </c>
      <c r="AD2769" s="62">
        <v>0.82550000000000001</v>
      </c>
      <c r="AE2769" s="56" t="str">
        <f t="shared" si="86"/>
        <v/>
      </c>
      <c r="AF2769" s="60">
        <v>45946</v>
      </c>
      <c r="AI2769" s="60">
        <v>0.82550000000000001</v>
      </c>
    </row>
    <row r="2770" spans="1:35" x14ac:dyDescent="0.35">
      <c r="A2770" s="46" t="s">
        <v>3484</v>
      </c>
      <c r="B2770" s="65" t="s">
        <v>6963</v>
      </c>
      <c r="C2770" s="28" t="s">
        <v>1169</v>
      </c>
      <c r="D2770" s="48" t="s">
        <v>359</v>
      </c>
      <c r="E2770" s="40" t="s">
        <v>9092</v>
      </c>
      <c r="F2770" s="43" t="s">
        <v>57</v>
      </c>
      <c r="G2770" s="18" t="s">
        <v>4187</v>
      </c>
      <c r="H2770" s="16">
        <v>0.81599999999999995</v>
      </c>
      <c r="I2770" s="36">
        <f>(Reference!B$12*List!$H2770)+Reference!B$13</f>
        <v>870.4380944163081</v>
      </c>
      <c r="J2770" s="36">
        <f>(Reference!C$12*List!$H2770)+Reference!C$13</f>
        <v>1298.9996136217112</v>
      </c>
      <c r="K2770" s="36">
        <f>(Reference!D$12*List!$H2770)+Reference!D$13</f>
        <v>1555.0583829582729</v>
      </c>
      <c r="L2770" s="36">
        <f>(Reference!E$12*List!$H2770)+Reference!E$13</f>
        <v>1923.2439397095818</v>
      </c>
      <c r="M2770" s="36">
        <f>(Reference!F$12*List!$H2770)+Reference!F$13</f>
        <v>2003.5655326172609</v>
      </c>
      <c r="N2770" s="36">
        <f>(Reference!G$12*List!$H2770)+Reference!G$13</f>
        <v>2268.7885105406049</v>
      </c>
      <c r="O2770" s="36">
        <f>(Reference!H$12*List!$H2770)+Reference!H$13</f>
        <v>2355.039885475026</v>
      </c>
      <c r="P2770" s="36">
        <f>(Reference!I$12*List!$H2770)+Reference!I$13</f>
        <v>2447.760113529529</v>
      </c>
      <c r="Q2770" s="36">
        <f>(Reference!J$12*List!$H2770)+Reference!J$13</f>
        <v>2833.7350163610613</v>
      </c>
      <c r="R2770" s="36">
        <f>(Reference!K$12*List!$H2770)+Reference!K$13</f>
        <v>2923.7598889488636</v>
      </c>
      <c r="S2770" s="36">
        <f>(Reference!L$12*List!$H2770)+Reference!L$13</f>
        <v>3154.4823168984385</v>
      </c>
      <c r="T2770" s="36">
        <f>(Reference!M$12*List!$H2770)+Reference!M$13</f>
        <v>3768.4842922128473</v>
      </c>
      <c r="U2770" s="36">
        <f>(Reference!N$12*List!$H2770)+Reference!N$13</f>
        <v>15202.182181957007</v>
      </c>
      <c r="V2770" s="12">
        <f>(Reference!O$12*List!$H2770)+Reference!O$13</f>
        <v>565.10822714845835</v>
      </c>
      <c r="W2770" s="12">
        <f>(Reference!P$12*List!$H2770)+Reference!P$13</f>
        <v>796.2888655273731</v>
      </c>
      <c r="X2770" s="12">
        <f>(Reference!Q$12*List!$H2770)+Reference!Q$13</f>
        <v>398.14443276368655</v>
      </c>
      <c r="Y2770" s="53"/>
      <c r="Z2770" s="1" t="str">
        <f t="shared" si="87"/>
        <v>RANDALL, Texas</v>
      </c>
      <c r="AA2770" s="41" t="s">
        <v>9092</v>
      </c>
      <c r="AB2770" s="40" t="s">
        <v>277</v>
      </c>
      <c r="AC2770" s="44" t="s">
        <v>57</v>
      </c>
      <c r="AD2770" s="62">
        <v>0.82550000000000001</v>
      </c>
      <c r="AE2770" s="56" t="str">
        <f t="shared" si="86"/>
        <v/>
      </c>
      <c r="AF2770" s="60">
        <v>45947</v>
      </c>
      <c r="AI2770" s="60">
        <v>0.82550000000000001</v>
      </c>
    </row>
    <row r="2771" spans="1:35" x14ac:dyDescent="0.35">
      <c r="A2771" s="46" t="s">
        <v>3485</v>
      </c>
      <c r="B2771" s="65" t="s">
        <v>6964</v>
      </c>
      <c r="C2771" s="19">
        <v>99945</v>
      </c>
      <c r="D2771" s="48" t="s">
        <v>8502</v>
      </c>
      <c r="E2771" s="41" t="s">
        <v>9093</v>
      </c>
      <c r="F2771" s="44" t="s">
        <v>57</v>
      </c>
      <c r="G2771" s="18" t="s">
        <v>4188</v>
      </c>
      <c r="H2771" s="16">
        <v>0.82550000000000001</v>
      </c>
      <c r="I2771" s="36">
        <f>(Reference!B$12*List!$H2771)+Reference!B$13</f>
        <v>877.7555453725937</v>
      </c>
      <c r="J2771" s="36">
        <f>(Reference!C$12*List!$H2771)+Reference!C$13</f>
        <v>1309.9198226818226</v>
      </c>
      <c r="K2771" s="36">
        <f>(Reference!D$12*List!$H2771)+Reference!D$13</f>
        <v>1568.1311833382799</v>
      </c>
      <c r="L2771" s="36">
        <f>(Reference!E$12*List!$H2771)+Reference!E$13</f>
        <v>1939.4119398190389</v>
      </c>
      <c r="M2771" s="36">
        <f>(Reference!F$12*List!$H2771)+Reference!F$13</f>
        <v>2020.4087666354853</v>
      </c>
      <c r="N2771" s="36">
        <f>(Reference!G$12*List!$H2771)+Reference!G$13</f>
        <v>2287.8613759891214</v>
      </c>
      <c r="O2771" s="36">
        <f>(Reference!H$12*List!$H2771)+Reference!H$13</f>
        <v>2374.8378343155073</v>
      </c>
      <c r="P2771" s="36">
        <f>(Reference!I$12*List!$H2771)+Reference!I$13</f>
        <v>2468.3375270163724</v>
      </c>
      <c r="Q2771" s="36">
        <f>(Reference!J$12*List!$H2771)+Reference!J$13</f>
        <v>2857.5571780269479</v>
      </c>
      <c r="R2771" s="36">
        <f>(Reference!K$12*List!$H2771)+Reference!K$13</f>
        <v>2948.3388564051133</v>
      </c>
      <c r="S2771" s="36">
        <f>(Reference!L$12*List!$H2771)+Reference!L$13</f>
        <v>3181.0008824281945</v>
      </c>
      <c r="T2771" s="36">
        <f>(Reference!M$12*List!$H2771)+Reference!M$13</f>
        <v>3800.1645451391532</v>
      </c>
      <c r="U2771" s="36">
        <f>(Reference!N$12*List!$H2771)+Reference!N$13</f>
        <v>15329.981302030657</v>
      </c>
      <c r="V2771" s="12">
        <f>(Reference!O$12*List!$H2771)+Reference!O$13</f>
        <v>569.85888289718832</v>
      </c>
      <c r="W2771" s="12">
        <f>(Reference!P$12*List!$H2771)+Reference!P$13</f>
        <v>802.98297135512905</v>
      </c>
      <c r="X2771" s="12">
        <f>(Reference!Q$12*List!$H2771)+Reference!Q$13</f>
        <v>401.49148567756453</v>
      </c>
      <c r="Y2771" s="53"/>
      <c r="Z2771" s="1" t="str">
        <f t="shared" si="87"/>
        <v>REAGAN, Texas</v>
      </c>
      <c r="AA2771" s="41" t="s">
        <v>9093</v>
      </c>
      <c r="AB2771" s="40" t="s">
        <v>277</v>
      </c>
      <c r="AC2771" s="44" t="s">
        <v>57</v>
      </c>
      <c r="AD2771" s="62">
        <v>0.82550000000000001</v>
      </c>
      <c r="AE2771" s="56" t="str">
        <f t="shared" si="86"/>
        <v/>
      </c>
      <c r="AF2771" s="60">
        <v>45948</v>
      </c>
      <c r="AI2771" s="60">
        <v>0.89229999999999998</v>
      </c>
    </row>
    <row r="2772" spans="1:35" x14ac:dyDescent="0.35">
      <c r="A2772" s="46" t="s">
        <v>3486</v>
      </c>
      <c r="B2772" s="65" t="s">
        <v>6965</v>
      </c>
      <c r="C2772" s="19">
        <v>99945</v>
      </c>
      <c r="D2772" s="48" t="s">
        <v>8502</v>
      </c>
      <c r="E2772" s="41" t="s">
        <v>9094</v>
      </c>
      <c r="F2772" s="44" t="s">
        <v>57</v>
      </c>
      <c r="G2772" s="18" t="s">
        <v>4188</v>
      </c>
      <c r="H2772" s="16">
        <v>0.82550000000000001</v>
      </c>
      <c r="I2772" s="36">
        <f>(Reference!B$12*List!$H2772)+Reference!B$13</f>
        <v>877.7555453725937</v>
      </c>
      <c r="J2772" s="36">
        <f>(Reference!C$12*List!$H2772)+Reference!C$13</f>
        <v>1309.9198226818226</v>
      </c>
      <c r="K2772" s="36">
        <f>(Reference!D$12*List!$H2772)+Reference!D$13</f>
        <v>1568.1311833382799</v>
      </c>
      <c r="L2772" s="36">
        <f>(Reference!E$12*List!$H2772)+Reference!E$13</f>
        <v>1939.4119398190389</v>
      </c>
      <c r="M2772" s="36">
        <f>(Reference!F$12*List!$H2772)+Reference!F$13</f>
        <v>2020.4087666354853</v>
      </c>
      <c r="N2772" s="36">
        <f>(Reference!G$12*List!$H2772)+Reference!G$13</f>
        <v>2287.8613759891214</v>
      </c>
      <c r="O2772" s="36">
        <f>(Reference!H$12*List!$H2772)+Reference!H$13</f>
        <v>2374.8378343155073</v>
      </c>
      <c r="P2772" s="36">
        <f>(Reference!I$12*List!$H2772)+Reference!I$13</f>
        <v>2468.3375270163724</v>
      </c>
      <c r="Q2772" s="36">
        <f>(Reference!J$12*List!$H2772)+Reference!J$13</f>
        <v>2857.5571780269479</v>
      </c>
      <c r="R2772" s="36">
        <f>(Reference!K$12*List!$H2772)+Reference!K$13</f>
        <v>2948.3388564051133</v>
      </c>
      <c r="S2772" s="36">
        <f>(Reference!L$12*List!$H2772)+Reference!L$13</f>
        <v>3181.0008824281945</v>
      </c>
      <c r="T2772" s="36">
        <f>(Reference!M$12*List!$H2772)+Reference!M$13</f>
        <v>3800.1645451391532</v>
      </c>
      <c r="U2772" s="36">
        <f>(Reference!N$12*List!$H2772)+Reference!N$13</f>
        <v>15329.981302030657</v>
      </c>
      <c r="V2772" s="12">
        <f>(Reference!O$12*List!$H2772)+Reference!O$13</f>
        <v>569.85888289718832</v>
      </c>
      <c r="W2772" s="12">
        <f>(Reference!P$12*List!$H2772)+Reference!P$13</f>
        <v>802.98297135512905</v>
      </c>
      <c r="X2772" s="12">
        <f>(Reference!Q$12*List!$H2772)+Reference!Q$13</f>
        <v>401.49148567756453</v>
      </c>
      <c r="Y2772" s="53"/>
      <c r="Z2772" s="1" t="str">
        <f t="shared" si="87"/>
        <v>REAL, Texas</v>
      </c>
      <c r="AA2772" s="41" t="s">
        <v>9094</v>
      </c>
      <c r="AB2772" s="40" t="s">
        <v>277</v>
      </c>
      <c r="AC2772" s="44" t="s">
        <v>57</v>
      </c>
      <c r="AD2772" s="62">
        <v>0.82550000000000001</v>
      </c>
      <c r="AE2772" s="56" t="str">
        <f t="shared" si="86"/>
        <v/>
      </c>
      <c r="AF2772" s="60">
        <v>45949</v>
      </c>
      <c r="AI2772" s="60">
        <v>0.82550000000000001</v>
      </c>
    </row>
    <row r="2773" spans="1:35" x14ac:dyDescent="0.35">
      <c r="A2773" s="46" t="s">
        <v>3487</v>
      </c>
      <c r="B2773" s="65" t="s">
        <v>6966</v>
      </c>
      <c r="C2773" s="19">
        <v>99945</v>
      </c>
      <c r="D2773" s="48" t="s">
        <v>8502</v>
      </c>
      <c r="E2773" s="41" t="s">
        <v>8251</v>
      </c>
      <c r="F2773" s="44" t="s">
        <v>57</v>
      </c>
      <c r="G2773" s="18" t="s">
        <v>4188</v>
      </c>
      <c r="H2773" s="16">
        <v>0.82550000000000001</v>
      </c>
      <c r="I2773" s="36">
        <f>(Reference!B$12*List!$H2773)+Reference!B$13</f>
        <v>877.7555453725937</v>
      </c>
      <c r="J2773" s="36">
        <f>(Reference!C$12*List!$H2773)+Reference!C$13</f>
        <v>1309.9198226818226</v>
      </c>
      <c r="K2773" s="36">
        <f>(Reference!D$12*List!$H2773)+Reference!D$13</f>
        <v>1568.1311833382799</v>
      </c>
      <c r="L2773" s="36">
        <f>(Reference!E$12*List!$H2773)+Reference!E$13</f>
        <v>1939.4119398190389</v>
      </c>
      <c r="M2773" s="36">
        <f>(Reference!F$12*List!$H2773)+Reference!F$13</f>
        <v>2020.4087666354853</v>
      </c>
      <c r="N2773" s="36">
        <f>(Reference!G$12*List!$H2773)+Reference!G$13</f>
        <v>2287.8613759891214</v>
      </c>
      <c r="O2773" s="36">
        <f>(Reference!H$12*List!$H2773)+Reference!H$13</f>
        <v>2374.8378343155073</v>
      </c>
      <c r="P2773" s="36">
        <f>(Reference!I$12*List!$H2773)+Reference!I$13</f>
        <v>2468.3375270163724</v>
      </c>
      <c r="Q2773" s="36">
        <f>(Reference!J$12*List!$H2773)+Reference!J$13</f>
        <v>2857.5571780269479</v>
      </c>
      <c r="R2773" s="36">
        <f>(Reference!K$12*List!$H2773)+Reference!K$13</f>
        <v>2948.3388564051133</v>
      </c>
      <c r="S2773" s="36">
        <f>(Reference!L$12*List!$H2773)+Reference!L$13</f>
        <v>3181.0008824281945</v>
      </c>
      <c r="T2773" s="36">
        <f>(Reference!M$12*List!$H2773)+Reference!M$13</f>
        <v>3800.1645451391532</v>
      </c>
      <c r="U2773" s="36">
        <f>(Reference!N$12*List!$H2773)+Reference!N$13</f>
        <v>15329.981302030657</v>
      </c>
      <c r="V2773" s="12">
        <f>(Reference!O$12*List!$H2773)+Reference!O$13</f>
        <v>569.85888289718832</v>
      </c>
      <c r="W2773" s="12">
        <f>(Reference!P$12*List!$H2773)+Reference!P$13</f>
        <v>802.98297135512905</v>
      </c>
      <c r="X2773" s="12">
        <f>(Reference!Q$12*List!$H2773)+Reference!Q$13</f>
        <v>401.49148567756453</v>
      </c>
      <c r="Y2773" s="53"/>
      <c r="Z2773" s="1" t="str">
        <f t="shared" si="87"/>
        <v>RED RIVER, Texas</v>
      </c>
      <c r="AA2773" s="41" t="s">
        <v>8251</v>
      </c>
      <c r="AB2773" s="40" t="s">
        <v>277</v>
      </c>
      <c r="AC2773" s="44" t="s">
        <v>57</v>
      </c>
      <c r="AD2773" s="62">
        <v>0.82550000000000001</v>
      </c>
      <c r="AE2773" s="56" t="str">
        <f t="shared" si="86"/>
        <v/>
      </c>
      <c r="AF2773" s="60">
        <v>45950</v>
      </c>
      <c r="AI2773" s="60">
        <v>1.008</v>
      </c>
    </row>
    <row r="2774" spans="1:35" x14ac:dyDescent="0.35">
      <c r="A2774" s="46" t="s">
        <v>3488</v>
      </c>
      <c r="B2774" s="65" t="s">
        <v>6967</v>
      </c>
      <c r="C2774" s="28">
        <v>99945</v>
      </c>
      <c r="D2774" s="48" t="s">
        <v>8502</v>
      </c>
      <c r="E2774" s="40" t="s">
        <v>9095</v>
      </c>
      <c r="F2774" s="44" t="s">
        <v>57</v>
      </c>
      <c r="G2774" s="18" t="s">
        <v>4188</v>
      </c>
      <c r="H2774" s="16">
        <v>0.82550000000000001</v>
      </c>
      <c r="I2774" s="36">
        <f>(Reference!B$12*List!$H2774)+Reference!B$13</f>
        <v>877.7555453725937</v>
      </c>
      <c r="J2774" s="36">
        <f>(Reference!C$12*List!$H2774)+Reference!C$13</f>
        <v>1309.9198226818226</v>
      </c>
      <c r="K2774" s="36">
        <f>(Reference!D$12*List!$H2774)+Reference!D$13</f>
        <v>1568.1311833382799</v>
      </c>
      <c r="L2774" s="36">
        <f>(Reference!E$12*List!$H2774)+Reference!E$13</f>
        <v>1939.4119398190389</v>
      </c>
      <c r="M2774" s="36">
        <f>(Reference!F$12*List!$H2774)+Reference!F$13</f>
        <v>2020.4087666354853</v>
      </c>
      <c r="N2774" s="36">
        <f>(Reference!G$12*List!$H2774)+Reference!G$13</f>
        <v>2287.8613759891214</v>
      </c>
      <c r="O2774" s="36">
        <f>(Reference!H$12*List!$H2774)+Reference!H$13</f>
        <v>2374.8378343155073</v>
      </c>
      <c r="P2774" s="36">
        <f>(Reference!I$12*List!$H2774)+Reference!I$13</f>
        <v>2468.3375270163724</v>
      </c>
      <c r="Q2774" s="36">
        <f>(Reference!J$12*List!$H2774)+Reference!J$13</f>
        <v>2857.5571780269479</v>
      </c>
      <c r="R2774" s="36">
        <f>(Reference!K$12*List!$H2774)+Reference!K$13</f>
        <v>2948.3388564051133</v>
      </c>
      <c r="S2774" s="36">
        <f>(Reference!L$12*List!$H2774)+Reference!L$13</f>
        <v>3181.0008824281945</v>
      </c>
      <c r="T2774" s="36">
        <f>(Reference!M$12*List!$H2774)+Reference!M$13</f>
        <v>3800.1645451391532</v>
      </c>
      <c r="U2774" s="36">
        <f>(Reference!N$12*List!$H2774)+Reference!N$13</f>
        <v>15329.981302030657</v>
      </c>
      <c r="V2774" s="12">
        <f>(Reference!O$12*List!$H2774)+Reference!O$13</f>
        <v>569.85888289718832</v>
      </c>
      <c r="W2774" s="12">
        <f>(Reference!P$12*List!$H2774)+Reference!P$13</f>
        <v>802.98297135512905</v>
      </c>
      <c r="X2774" s="12">
        <f>(Reference!Q$12*List!$H2774)+Reference!Q$13</f>
        <v>401.49148567756453</v>
      </c>
      <c r="Y2774" s="53"/>
      <c r="Z2774" s="1" t="str">
        <f t="shared" si="87"/>
        <v>REEVES, Texas</v>
      </c>
      <c r="AA2774" s="41" t="s">
        <v>9095</v>
      </c>
      <c r="AB2774" s="40" t="s">
        <v>277</v>
      </c>
      <c r="AC2774" s="44" t="s">
        <v>57</v>
      </c>
      <c r="AD2774" s="62">
        <v>0.82550000000000001</v>
      </c>
      <c r="AE2774" s="56" t="str">
        <f t="shared" si="86"/>
        <v/>
      </c>
      <c r="AF2774" s="60">
        <v>45951</v>
      </c>
      <c r="AI2774" s="60">
        <v>0.82550000000000001</v>
      </c>
    </row>
    <row r="2775" spans="1:35" x14ac:dyDescent="0.35">
      <c r="A2775" s="46" t="s">
        <v>3489</v>
      </c>
      <c r="B2775" s="65" t="s">
        <v>6968</v>
      </c>
      <c r="C2775" s="19">
        <v>99945</v>
      </c>
      <c r="D2775" s="48" t="s">
        <v>8502</v>
      </c>
      <c r="E2775" s="41" t="s">
        <v>9096</v>
      </c>
      <c r="F2775" s="44" t="s">
        <v>57</v>
      </c>
      <c r="G2775" s="18" t="s">
        <v>4188</v>
      </c>
      <c r="H2775" s="16">
        <v>0.82550000000000001</v>
      </c>
      <c r="I2775" s="36">
        <f>(Reference!B$12*List!$H2775)+Reference!B$13</f>
        <v>877.7555453725937</v>
      </c>
      <c r="J2775" s="36">
        <f>(Reference!C$12*List!$H2775)+Reference!C$13</f>
        <v>1309.9198226818226</v>
      </c>
      <c r="K2775" s="36">
        <f>(Reference!D$12*List!$H2775)+Reference!D$13</f>
        <v>1568.1311833382799</v>
      </c>
      <c r="L2775" s="36">
        <f>(Reference!E$12*List!$H2775)+Reference!E$13</f>
        <v>1939.4119398190389</v>
      </c>
      <c r="M2775" s="36">
        <f>(Reference!F$12*List!$H2775)+Reference!F$13</f>
        <v>2020.4087666354853</v>
      </c>
      <c r="N2775" s="36">
        <f>(Reference!G$12*List!$H2775)+Reference!G$13</f>
        <v>2287.8613759891214</v>
      </c>
      <c r="O2775" s="36">
        <f>(Reference!H$12*List!$H2775)+Reference!H$13</f>
        <v>2374.8378343155073</v>
      </c>
      <c r="P2775" s="36">
        <f>(Reference!I$12*List!$H2775)+Reference!I$13</f>
        <v>2468.3375270163724</v>
      </c>
      <c r="Q2775" s="36">
        <f>(Reference!J$12*List!$H2775)+Reference!J$13</f>
        <v>2857.5571780269479</v>
      </c>
      <c r="R2775" s="36">
        <f>(Reference!K$12*List!$H2775)+Reference!K$13</f>
        <v>2948.3388564051133</v>
      </c>
      <c r="S2775" s="36">
        <f>(Reference!L$12*List!$H2775)+Reference!L$13</f>
        <v>3181.0008824281945</v>
      </c>
      <c r="T2775" s="36">
        <f>(Reference!M$12*List!$H2775)+Reference!M$13</f>
        <v>3800.1645451391532</v>
      </c>
      <c r="U2775" s="36">
        <f>(Reference!N$12*List!$H2775)+Reference!N$13</f>
        <v>15329.981302030657</v>
      </c>
      <c r="V2775" s="12">
        <f>(Reference!O$12*List!$H2775)+Reference!O$13</f>
        <v>569.85888289718832</v>
      </c>
      <c r="W2775" s="12">
        <f>(Reference!P$12*List!$H2775)+Reference!P$13</f>
        <v>802.98297135512905</v>
      </c>
      <c r="X2775" s="12">
        <f>(Reference!Q$12*List!$H2775)+Reference!Q$13</f>
        <v>401.49148567756453</v>
      </c>
      <c r="Y2775" s="53"/>
      <c r="Z2775" s="1" t="str">
        <f t="shared" si="87"/>
        <v>REFUGIO, Texas</v>
      </c>
      <c r="AA2775" s="41" t="s">
        <v>9096</v>
      </c>
      <c r="AB2775" s="40" t="s">
        <v>277</v>
      </c>
      <c r="AC2775" s="44" t="s">
        <v>57</v>
      </c>
      <c r="AD2775" s="62">
        <v>0.82550000000000001</v>
      </c>
      <c r="AE2775" s="56" t="str">
        <f t="shared" si="86"/>
        <v/>
      </c>
      <c r="AF2775" s="60">
        <v>45952</v>
      </c>
      <c r="AI2775" s="60">
        <v>0.82550000000000001</v>
      </c>
    </row>
    <row r="2776" spans="1:35" x14ac:dyDescent="0.35">
      <c r="A2776" s="46" t="s">
        <v>3490</v>
      </c>
      <c r="B2776" s="65" t="s">
        <v>6969</v>
      </c>
      <c r="C2776" s="19">
        <v>99945</v>
      </c>
      <c r="D2776" s="48" t="s">
        <v>8502</v>
      </c>
      <c r="E2776" s="41" t="s">
        <v>8944</v>
      </c>
      <c r="F2776" s="44" t="s">
        <v>57</v>
      </c>
      <c r="G2776" s="18" t="s">
        <v>4188</v>
      </c>
      <c r="H2776" s="16">
        <v>0.82550000000000001</v>
      </c>
      <c r="I2776" s="36">
        <f>(Reference!B$12*List!$H2776)+Reference!B$13</f>
        <v>877.7555453725937</v>
      </c>
      <c r="J2776" s="36">
        <f>(Reference!C$12*List!$H2776)+Reference!C$13</f>
        <v>1309.9198226818226</v>
      </c>
      <c r="K2776" s="36">
        <f>(Reference!D$12*List!$H2776)+Reference!D$13</f>
        <v>1568.1311833382799</v>
      </c>
      <c r="L2776" s="36">
        <f>(Reference!E$12*List!$H2776)+Reference!E$13</f>
        <v>1939.4119398190389</v>
      </c>
      <c r="M2776" s="36">
        <f>(Reference!F$12*List!$H2776)+Reference!F$13</f>
        <v>2020.4087666354853</v>
      </c>
      <c r="N2776" s="36">
        <f>(Reference!G$12*List!$H2776)+Reference!G$13</f>
        <v>2287.8613759891214</v>
      </c>
      <c r="O2776" s="36">
        <f>(Reference!H$12*List!$H2776)+Reference!H$13</f>
        <v>2374.8378343155073</v>
      </c>
      <c r="P2776" s="36">
        <f>(Reference!I$12*List!$H2776)+Reference!I$13</f>
        <v>2468.3375270163724</v>
      </c>
      <c r="Q2776" s="36">
        <f>(Reference!J$12*List!$H2776)+Reference!J$13</f>
        <v>2857.5571780269479</v>
      </c>
      <c r="R2776" s="36">
        <f>(Reference!K$12*List!$H2776)+Reference!K$13</f>
        <v>2948.3388564051133</v>
      </c>
      <c r="S2776" s="36">
        <f>(Reference!L$12*List!$H2776)+Reference!L$13</f>
        <v>3181.0008824281945</v>
      </c>
      <c r="T2776" s="36">
        <f>(Reference!M$12*List!$H2776)+Reference!M$13</f>
        <v>3800.1645451391532</v>
      </c>
      <c r="U2776" s="36">
        <f>(Reference!N$12*List!$H2776)+Reference!N$13</f>
        <v>15329.981302030657</v>
      </c>
      <c r="V2776" s="12">
        <f>(Reference!O$12*List!$H2776)+Reference!O$13</f>
        <v>569.85888289718832</v>
      </c>
      <c r="W2776" s="12">
        <f>(Reference!P$12*List!$H2776)+Reference!P$13</f>
        <v>802.98297135512905</v>
      </c>
      <c r="X2776" s="12">
        <f>(Reference!Q$12*List!$H2776)+Reference!Q$13</f>
        <v>401.49148567756453</v>
      </c>
      <c r="Y2776" s="53"/>
      <c r="Z2776" s="1" t="str">
        <f t="shared" si="87"/>
        <v>ROBERTS, Texas</v>
      </c>
      <c r="AA2776" s="41" t="s">
        <v>8944</v>
      </c>
      <c r="AB2776" s="40" t="s">
        <v>277</v>
      </c>
      <c r="AC2776" s="44" t="s">
        <v>57</v>
      </c>
      <c r="AD2776" s="62">
        <v>0.82550000000000001</v>
      </c>
      <c r="AE2776" s="56" t="str">
        <f t="shared" si="86"/>
        <v/>
      </c>
      <c r="AF2776" s="60">
        <v>45953</v>
      </c>
      <c r="AI2776" s="60">
        <v>0.78610000000000002</v>
      </c>
    </row>
    <row r="2777" spans="1:35" x14ac:dyDescent="0.35">
      <c r="A2777" s="46" t="s">
        <v>3491</v>
      </c>
      <c r="B2777" s="65" t="s">
        <v>6970</v>
      </c>
      <c r="C2777" s="19" t="s">
        <v>1737</v>
      </c>
      <c r="D2777" s="48" t="s">
        <v>429</v>
      </c>
      <c r="E2777" s="41" t="s">
        <v>8215</v>
      </c>
      <c r="F2777" s="43" t="s">
        <v>57</v>
      </c>
      <c r="G2777" s="18" t="s">
        <v>4187</v>
      </c>
      <c r="H2777" s="16">
        <v>0.86680000000000001</v>
      </c>
      <c r="I2777" s="36">
        <f>(Reference!B$12*List!$H2777)+Reference!B$13</f>
        <v>909.56720058255132</v>
      </c>
      <c r="J2777" s="36">
        <f>(Reference!C$12*List!$H2777)+Reference!C$13</f>
        <v>1357.3939947010426</v>
      </c>
      <c r="K2777" s="36">
        <f>(Reference!D$12*List!$H2777)+Reference!D$13</f>
        <v>1624.963462885047</v>
      </c>
      <c r="L2777" s="36">
        <f>(Reference!E$12*List!$H2777)+Reference!E$13</f>
        <v>2009.7001929264679</v>
      </c>
      <c r="M2777" s="36">
        <f>(Reference!F$12*List!$H2777)+Reference!F$13</f>
        <v>2093.6325103147133</v>
      </c>
      <c r="N2777" s="36">
        <f>(Reference!G$12*List!$H2777)+Reference!G$13</f>
        <v>2370.7781489389872</v>
      </c>
      <c r="O2777" s="36">
        <f>(Reference!H$12*List!$H2777)+Reference!H$13</f>
        <v>2460.9068119062313</v>
      </c>
      <c r="P2777" s="36">
        <f>(Reference!I$12*List!$H2777)+Reference!I$13</f>
        <v>2557.7951245960185</v>
      </c>
      <c r="Q2777" s="36">
        <f>(Reference!J$12*List!$H2777)+Reference!J$13</f>
        <v>2961.1208913744326</v>
      </c>
      <c r="R2777" s="36">
        <f>(Reference!K$12*List!$H2777)+Reference!K$13</f>
        <v>3055.1926833464941</v>
      </c>
      <c r="S2777" s="36">
        <f>(Reference!L$12*List!$H2777)+Reference!L$13</f>
        <v>3296.28685678387</v>
      </c>
      <c r="T2777" s="36">
        <f>(Reference!M$12*List!$H2777)+Reference!M$13</f>
        <v>3937.8902762819353</v>
      </c>
      <c r="U2777" s="36">
        <f>(Reference!N$12*List!$H2777)+Reference!N$13</f>
        <v>15885.57116087716</v>
      </c>
      <c r="V2777" s="12">
        <f>(Reference!O$12*List!$H2777)+Reference!O$13</f>
        <v>590.51173367850902</v>
      </c>
      <c r="W2777" s="12">
        <f>(Reference!P$12*List!$H2777)+Reference!P$13</f>
        <v>832.08471563789908</v>
      </c>
      <c r="X2777" s="12">
        <f>(Reference!Q$12*List!$H2777)+Reference!Q$13</f>
        <v>416.04235781894954</v>
      </c>
      <c r="Y2777" s="53"/>
      <c r="Z2777" s="1" t="str">
        <f t="shared" si="87"/>
        <v>ROBERTSON, Texas</v>
      </c>
      <c r="AA2777" s="41" t="s">
        <v>8215</v>
      </c>
      <c r="AB2777" s="40" t="s">
        <v>277</v>
      </c>
      <c r="AC2777" s="44" t="s">
        <v>57</v>
      </c>
      <c r="AD2777" s="62">
        <v>0.82550000000000001</v>
      </c>
      <c r="AE2777" s="56" t="str">
        <f t="shared" si="86"/>
        <v/>
      </c>
      <c r="AF2777" s="60">
        <v>45954</v>
      </c>
      <c r="AI2777" s="60">
        <v>0.82550000000000001</v>
      </c>
    </row>
    <row r="2778" spans="1:35" x14ac:dyDescent="0.35">
      <c r="A2778" s="46" t="s">
        <v>3492</v>
      </c>
      <c r="B2778" s="65" t="s">
        <v>6971</v>
      </c>
      <c r="C2778" s="28" t="s">
        <v>4162</v>
      </c>
      <c r="D2778" s="48" t="s">
        <v>440</v>
      </c>
      <c r="E2778" s="40" t="s">
        <v>9097</v>
      </c>
      <c r="F2778" s="43" t="s">
        <v>57</v>
      </c>
      <c r="G2778" s="18" t="s">
        <v>4187</v>
      </c>
      <c r="H2778" s="16">
        <v>0.9778</v>
      </c>
      <c r="I2778" s="36">
        <f>(Reference!B$12*List!$H2778)+Reference!B$13</f>
        <v>995.06583807178356</v>
      </c>
      <c r="J2778" s="36">
        <f>(Reference!C$12*List!$H2778)+Reference!C$13</f>
        <v>1484.9880163507626</v>
      </c>
      <c r="K2778" s="36">
        <f>(Reference!D$12*List!$H2778)+Reference!D$13</f>
        <v>1777.7088146935489</v>
      </c>
      <c r="L2778" s="36">
        <f>(Reference!E$12*List!$H2778)+Reference!E$13</f>
        <v>2198.6105099948609</v>
      </c>
      <c r="M2778" s="36">
        <f>(Reference!F$12*List!$H2778)+Reference!F$13</f>
        <v>2290.4324025276505</v>
      </c>
      <c r="N2778" s="36">
        <f>(Reference!G$12*List!$H2778)+Reference!G$13</f>
        <v>2593.6295241795469</v>
      </c>
      <c r="O2778" s="36">
        <f>(Reference!H$12*List!$H2778)+Reference!H$13</f>
        <v>2692.2302141476439</v>
      </c>
      <c r="P2778" s="36">
        <f>(Reference!I$12*List!$H2778)+Reference!I$13</f>
        <v>2798.2259558633477</v>
      </c>
      <c r="Q2778" s="36">
        <f>(Reference!J$12*List!$H2778)+Reference!J$13</f>
        <v>3239.4640434705789</v>
      </c>
      <c r="R2778" s="36">
        <f>(Reference!K$12*List!$H2778)+Reference!K$13</f>
        <v>3342.3785136247802</v>
      </c>
      <c r="S2778" s="36">
        <f>(Reference!L$12*List!$H2778)+Reference!L$13</f>
        <v>3606.1353592894375</v>
      </c>
      <c r="T2778" s="36">
        <f>(Reference!M$12*List!$H2778)+Reference!M$13</f>
        <v>4308.0490209998243</v>
      </c>
      <c r="U2778" s="36">
        <f>(Reference!N$12*List!$H2778)+Reference!N$13</f>
        <v>17378.80298489561</v>
      </c>
      <c r="V2778" s="12">
        <f>(Reference!O$12*List!$H2778)+Reference!O$13</f>
        <v>646.01939558472202</v>
      </c>
      <c r="W2778" s="12">
        <f>(Reference!P$12*List!$H2778)+Reference!P$13</f>
        <v>910.30005741483558</v>
      </c>
      <c r="X2778" s="12">
        <f>(Reference!Q$12*List!$H2778)+Reference!Q$13</f>
        <v>455.15002870741779</v>
      </c>
      <c r="Y2778" s="53"/>
      <c r="Z2778" s="1" t="str">
        <f t="shared" si="87"/>
        <v>ROCKWALL, Texas</v>
      </c>
      <c r="AA2778" s="41" t="s">
        <v>9097</v>
      </c>
      <c r="AB2778" s="40" t="s">
        <v>277</v>
      </c>
      <c r="AC2778" s="44" t="s">
        <v>57</v>
      </c>
      <c r="AD2778" s="62">
        <v>0.82550000000000001</v>
      </c>
      <c r="AE2778" s="56" t="str">
        <f t="shared" si="86"/>
        <v/>
      </c>
      <c r="AF2778" s="60">
        <v>45955</v>
      </c>
      <c r="AI2778" s="60">
        <v>0.82550000000000001</v>
      </c>
    </row>
    <row r="2779" spans="1:35" x14ac:dyDescent="0.35">
      <c r="A2779" s="46" t="s">
        <v>3493</v>
      </c>
      <c r="B2779" s="65" t="s">
        <v>6972</v>
      </c>
      <c r="C2779" s="19">
        <v>99945</v>
      </c>
      <c r="D2779" s="48" t="s">
        <v>8502</v>
      </c>
      <c r="E2779" s="41" t="s">
        <v>9098</v>
      </c>
      <c r="F2779" s="44" t="s">
        <v>57</v>
      </c>
      <c r="G2779" s="18" t="s">
        <v>4188</v>
      </c>
      <c r="H2779" s="10">
        <v>0.82550000000000001</v>
      </c>
      <c r="I2779" s="36">
        <f>(Reference!B$12*List!$H2779)+Reference!B$13</f>
        <v>877.7555453725937</v>
      </c>
      <c r="J2779" s="36">
        <f>(Reference!C$12*List!$H2779)+Reference!C$13</f>
        <v>1309.9198226818226</v>
      </c>
      <c r="K2779" s="36">
        <f>(Reference!D$12*List!$H2779)+Reference!D$13</f>
        <v>1568.1311833382799</v>
      </c>
      <c r="L2779" s="36">
        <f>(Reference!E$12*List!$H2779)+Reference!E$13</f>
        <v>1939.4119398190389</v>
      </c>
      <c r="M2779" s="36">
        <f>(Reference!F$12*List!$H2779)+Reference!F$13</f>
        <v>2020.4087666354853</v>
      </c>
      <c r="N2779" s="36">
        <f>(Reference!G$12*List!$H2779)+Reference!G$13</f>
        <v>2287.8613759891214</v>
      </c>
      <c r="O2779" s="36">
        <f>(Reference!H$12*List!$H2779)+Reference!H$13</f>
        <v>2374.8378343155073</v>
      </c>
      <c r="P2779" s="36">
        <f>(Reference!I$12*List!$H2779)+Reference!I$13</f>
        <v>2468.3375270163724</v>
      </c>
      <c r="Q2779" s="36">
        <f>(Reference!J$12*List!$H2779)+Reference!J$13</f>
        <v>2857.5571780269479</v>
      </c>
      <c r="R2779" s="36">
        <f>(Reference!K$12*List!$H2779)+Reference!K$13</f>
        <v>2948.3388564051133</v>
      </c>
      <c r="S2779" s="36">
        <f>(Reference!L$12*List!$H2779)+Reference!L$13</f>
        <v>3181.0008824281945</v>
      </c>
      <c r="T2779" s="36">
        <f>(Reference!M$12*List!$H2779)+Reference!M$13</f>
        <v>3800.1645451391532</v>
      </c>
      <c r="U2779" s="36">
        <f>(Reference!N$12*List!$H2779)+Reference!N$13</f>
        <v>15329.981302030657</v>
      </c>
      <c r="V2779" s="12">
        <f>(Reference!O$12*List!$H2779)+Reference!O$13</f>
        <v>569.85888289718832</v>
      </c>
      <c r="W2779" s="12">
        <f>(Reference!P$12*List!$H2779)+Reference!P$13</f>
        <v>802.98297135512905</v>
      </c>
      <c r="X2779" s="12">
        <f>(Reference!Q$12*List!$H2779)+Reference!Q$13</f>
        <v>401.49148567756453</v>
      </c>
      <c r="Y2779" s="53"/>
      <c r="Z2779" s="1" t="str">
        <f t="shared" si="87"/>
        <v>RUNNELS, Texas</v>
      </c>
      <c r="AA2779" s="40" t="s">
        <v>9098</v>
      </c>
      <c r="AB2779" s="40" t="s">
        <v>277</v>
      </c>
      <c r="AC2779" s="43" t="s">
        <v>57</v>
      </c>
      <c r="AD2779" s="61">
        <v>0.92530000000000001</v>
      </c>
      <c r="AE2779" s="56" t="str">
        <f t="shared" si="86"/>
        <v/>
      </c>
      <c r="AF2779" s="60">
        <v>45960</v>
      </c>
      <c r="AI2779" s="60">
        <v>0.93189999999999995</v>
      </c>
    </row>
    <row r="2780" spans="1:35" x14ac:dyDescent="0.35">
      <c r="A2780" s="46" t="s">
        <v>3494</v>
      </c>
      <c r="B2780" s="65" t="s">
        <v>6973</v>
      </c>
      <c r="C2780" s="28" t="s">
        <v>4165</v>
      </c>
      <c r="D2780" s="48" t="s">
        <v>569</v>
      </c>
      <c r="E2780" s="40" t="s">
        <v>9099</v>
      </c>
      <c r="F2780" s="43" t="s">
        <v>57</v>
      </c>
      <c r="G2780" s="18" t="s">
        <v>4187</v>
      </c>
      <c r="H2780" s="16">
        <v>0.83220000000000005</v>
      </c>
      <c r="I2780" s="36">
        <f>(Reference!B$12*List!$H2780)+Reference!B$13</f>
        <v>882.91627394176362</v>
      </c>
      <c r="J2780" s="36">
        <f>(Reference!C$12*List!$H2780)+Reference!C$13</f>
        <v>1317.6214438084273</v>
      </c>
      <c r="K2780" s="36">
        <f>(Reference!D$12*List!$H2780)+Reference!D$13</f>
        <v>1577.3509478168112</v>
      </c>
      <c r="L2780" s="36">
        <f>(Reference!E$12*List!$H2780)+Reference!E$13</f>
        <v>1950.814634633077</v>
      </c>
      <c r="M2780" s="36">
        <f>(Reference!F$12*List!$H2780)+Reference!F$13</f>
        <v>2032.2876790483388</v>
      </c>
      <c r="N2780" s="36">
        <f>(Reference!G$12*List!$H2780)+Reference!G$13</f>
        <v>2301.3127653054435</v>
      </c>
      <c r="O2780" s="36">
        <f>(Reference!H$12*List!$H2780)+Reference!H$13</f>
        <v>2388.800598234584</v>
      </c>
      <c r="P2780" s="36">
        <f>(Reference!I$12*List!$H2780)+Reference!I$13</f>
        <v>2482.8500186334095</v>
      </c>
      <c r="Q2780" s="36">
        <f>(Reference!J$12*List!$H2780)+Reference!J$13</f>
        <v>2874.3580709913099</v>
      </c>
      <c r="R2780" s="36">
        <f>(Reference!K$12*List!$H2780)+Reference!K$13</f>
        <v>2965.6734966111003</v>
      </c>
      <c r="S2780" s="36">
        <f>(Reference!L$12*List!$H2780)+Reference!L$13</f>
        <v>3199.7034496965489</v>
      </c>
      <c r="T2780" s="36">
        <f>(Reference!M$12*List!$H2780)+Reference!M$13</f>
        <v>3822.5074603608637</v>
      </c>
      <c r="U2780" s="36">
        <f>(Reference!N$12*List!$H2780)+Reference!N$13</f>
        <v>15420.113313029971</v>
      </c>
      <c r="V2780" s="12">
        <f>(Reference!O$12*List!$H2780)+Reference!O$13</f>
        <v>573.20934537260837</v>
      </c>
      <c r="W2780" s="12">
        <f>(Reference!P$12*List!$H2780)+Reference!P$13</f>
        <v>807.70407757049372</v>
      </c>
      <c r="X2780" s="12">
        <f>(Reference!Q$12*List!$H2780)+Reference!Q$13</f>
        <v>403.85203878524686</v>
      </c>
      <c r="Y2780" s="53"/>
      <c r="Z2780" s="1" t="str">
        <f t="shared" si="87"/>
        <v>RUSK, Texas</v>
      </c>
      <c r="AA2780" s="41" t="s">
        <v>9099</v>
      </c>
      <c r="AB2780" s="40" t="s">
        <v>277</v>
      </c>
      <c r="AC2780" s="44" t="s">
        <v>57</v>
      </c>
      <c r="AD2780" s="62">
        <v>0.82550000000000001</v>
      </c>
      <c r="AE2780" s="56" t="str">
        <f t="shared" si="86"/>
        <v/>
      </c>
      <c r="AF2780" s="60">
        <v>45961</v>
      </c>
      <c r="AI2780" s="60">
        <v>0.82550000000000001</v>
      </c>
    </row>
    <row r="2781" spans="1:35" x14ac:dyDescent="0.35">
      <c r="A2781" s="46" t="s">
        <v>3495</v>
      </c>
      <c r="B2781" s="65" t="s">
        <v>6974</v>
      </c>
      <c r="C2781" s="19">
        <v>99945</v>
      </c>
      <c r="D2781" s="48" t="s">
        <v>8502</v>
      </c>
      <c r="E2781" s="41" t="s">
        <v>8252</v>
      </c>
      <c r="F2781" s="44" t="s">
        <v>57</v>
      </c>
      <c r="G2781" s="18" t="s">
        <v>4188</v>
      </c>
      <c r="H2781" s="16">
        <v>0.82550000000000001</v>
      </c>
      <c r="I2781" s="36">
        <f>(Reference!B$12*List!$H2781)+Reference!B$13</f>
        <v>877.7555453725937</v>
      </c>
      <c r="J2781" s="36">
        <f>(Reference!C$12*List!$H2781)+Reference!C$13</f>
        <v>1309.9198226818226</v>
      </c>
      <c r="K2781" s="36">
        <f>(Reference!D$12*List!$H2781)+Reference!D$13</f>
        <v>1568.1311833382799</v>
      </c>
      <c r="L2781" s="36">
        <f>(Reference!E$12*List!$H2781)+Reference!E$13</f>
        <v>1939.4119398190389</v>
      </c>
      <c r="M2781" s="36">
        <f>(Reference!F$12*List!$H2781)+Reference!F$13</f>
        <v>2020.4087666354853</v>
      </c>
      <c r="N2781" s="36">
        <f>(Reference!G$12*List!$H2781)+Reference!G$13</f>
        <v>2287.8613759891214</v>
      </c>
      <c r="O2781" s="36">
        <f>(Reference!H$12*List!$H2781)+Reference!H$13</f>
        <v>2374.8378343155073</v>
      </c>
      <c r="P2781" s="36">
        <f>(Reference!I$12*List!$H2781)+Reference!I$13</f>
        <v>2468.3375270163724</v>
      </c>
      <c r="Q2781" s="36">
        <f>(Reference!J$12*List!$H2781)+Reference!J$13</f>
        <v>2857.5571780269479</v>
      </c>
      <c r="R2781" s="36">
        <f>(Reference!K$12*List!$H2781)+Reference!K$13</f>
        <v>2948.3388564051133</v>
      </c>
      <c r="S2781" s="36">
        <f>(Reference!L$12*List!$H2781)+Reference!L$13</f>
        <v>3181.0008824281945</v>
      </c>
      <c r="T2781" s="36">
        <f>(Reference!M$12*List!$H2781)+Reference!M$13</f>
        <v>3800.1645451391532</v>
      </c>
      <c r="U2781" s="36">
        <f>(Reference!N$12*List!$H2781)+Reference!N$13</f>
        <v>15329.981302030657</v>
      </c>
      <c r="V2781" s="12">
        <f>(Reference!O$12*List!$H2781)+Reference!O$13</f>
        <v>569.85888289718832</v>
      </c>
      <c r="W2781" s="12">
        <f>(Reference!P$12*List!$H2781)+Reference!P$13</f>
        <v>802.98297135512905</v>
      </c>
      <c r="X2781" s="12">
        <f>(Reference!Q$12*List!$H2781)+Reference!Q$13</f>
        <v>401.49148567756453</v>
      </c>
      <c r="Y2781" s="53"/>
      <c r="Z2781" s="1" t="str">
        <f t="shared" si="87"/>
        <v>SABINE, Texas</v>
      </c>
      <c r="AA2781" s="41" t="s">
        <v>8252</v>
      </c>
      <c r="AB2781" s="40" t="s">
        <v>277</v>
      </c>
      <c r="AC2781" s="44" t="s">
        <v>57</v>
      </c>
      <c r="AD2781" s="62">
        <v>0.82550000000000001</v>
      </c>
      <c r="AE2781" s="56" t="str">
        <f t="shared" si="86"/>
        <v/>
      </c>
      <c r="AF2781" s="60">
        <v>45962</v>
      </c>
      <c r="AI2781" s="60">
        <v>0.82550000000000001</v>
      </c>
    </row>
    <row r="2782" spans="1:35" x14ac:dyDescent="0.35">
      <c r="A2782" s="46" t="s">
        <v>3496</v>
      </c>
      <c r="B2782" s="65" t="s">
        <v>6975</v>
      </c>
      <c r="C2782" s="19">
        <v>99945</v>
      </c>
      <c r="D2782" s="48" t="s">
        <v>8502</v>
      </c>
      <c r="E2782" s="41" t="s">
        <v>9100</v>
      </c>
      <c r="F2782" s="44" t="s">
        <v>57</v>
      </c>
      <c r="G2782" s="18" t="s">
        <v>4188</v>
      </c>
      <c r="H2782" s="16">
        <v>0.82550000000000001</v>
      </c>
      <c r="I2782" s="36">
        <f>(Reference!B$12*List!$H2782)+Reference!B$13</f>
        <v>877.7555453725937</v>
      </c>
      <c r="J2782" s="36">
        <f>(Reference!C$12*List!$H2782)+Reference!C$13</f>
        <v>1309.9198226818226</v>
      </c>
      <c r="K2782" s="36">
        <f>(Reference!D$12*List!$H2782)+Reference!D$13</f>
        <v>1568.1311833382799</v>
      </c>
      <c r="L2782" s="36">
        <f>(Reference!E$12*List!$H2782)+Reference!E$13</f>
        <v>1939.4119398190389</v>
      </c>
      <c r="M2782" s="36">
        <f>(Reference!F$12*List!$H2782)+Reference!F$13</f>
        <v>2020.4087666354853</v>
      </c>
      <c r="N2782" s="36">
        <f>(Reference!G$12*List!$H2782)+Reference!G$13</f>
        <v>2287.8613759891214</v>
      </c>
      <c r="O2782" s="36">
        <f>(Reference!H$12*List!$H2782)+Reference!H$13</f>
        <v>2374.8378343155073</v>
      </c>
      <c r="P2782" s="36">
        <f>(Reference!I$12*List!$H2782)+Reference!I$13</f>
        <v>2468.3375270163724</v>
      </c>
      <c r="Q2782" s="36">
        <f>(Reference!J$12*List!$H2782)+Reference!J$13</f>
        <v>2857.5571780269479</v>
      </c>
      <c r="R2782" s="36">
        <f>(Reference!K$12*List!$H2782)+Reference!K$13</f>
        <v>2948.3388564051133</v>
      </c>
      <c r="S2782" s="36">
        <f>(Reference!L$12*List!$H2782)+Reference!L$13</f>
        <v>3181.0008824281945</v>
      </c>
      <c r="T2782" s="36">
        <f>(Reference!M$12*List!$H2782)+Reference!M$13</f>
        <v>3800.1645451391532</v>
      </c>
      <c r="U2782" s="36">
        <f>(Reference!N$12*List!$H2782)+Reference!N$13</f>
        <v>15329.981302030657</v>
      </c>
      <c r="V2782" s="12">
        <f>(Reference!O$12*List!$H2782)+Reference!O$13</f>
        <v>569.85888289718832</v>
      </c>
      <c r="W2782" s="12">
        <f>(Reference!P$12*List!$H2782)+Reference!P$13</f>
        <v>802.98297135512905</v>
      </c>
      <c r="X2782" s="12">
        <f>(Reference!Q$12*List!$H2782)+Reference!Q$13</f>
        <v>401.49148567756453</v>
      </c>
      <c r="Y2782" s="53"/>
      <c r="Z2782" s="1" t="str">
        <f t="shared" si="87"/>
        <v>SAN AUGUSTINE, Texas</v>
      </c>
      <c r="AA2782" s="41" t="s">
        <v>9100</v>
      </c>
      <c r="AB2782" s="40" t="s">
        <v>277</v>
      </c>
      <c r="AC2782" s="44" t="s">
        <v>57</v>
      </c>
      <c r="AD2782" s="62">
        <v>0.82550000000000001</v>
      </c>
      <c r="AE2782" s="56" t="str">
        <f t="shared" si="86"/>
        <v/>
      </c>
      <c r="AF2782" s="60">
        <v>45970</v>
      </c>
      <c r="AI2782" s="60">
        <v>0.95099999999999996</v>
      </c>
    </row>
    <row r="2783" spans="1:35" x14ac:dyDescent="0.35">
      <c r="A2783" s="46" t="s">
        <v>3497</v>
      </c>
      <c r="B2783" s="65" t="s">
        <v>6976</v>
      </c>
      <c r="C2783" s="19">
        <v>99945</v>
      </c>
      <c r="D2783" s="48" t="s">
        <v>8502</v>
      </c>
      <c r="E2783" s="41" t="s">
        <v>9101</v>
      </c>
      <c r="F2783" s="44" t="s">
        <v>57</v>
      </c>
      <c r="G2783" s="18" t="s">
        <v>4188</v>
      </c>
      <c r="H2783" s="10">
        <v>0.82550000000000001</v>
      </c>
      <c r="I2783" s="36">
        <f>(Reference!B$12*List!$H2783)+Reference!B$13</f>
        <v>877.7555453725937</v>
      </c>
      <c r="J2783" s="36">
        <f>(Reference!C$12*List!$H2783)+Reference!C$13</f>
        <v>1309.9198226818226</v>
      </c>
      <c r="K2783" s="36">
        <f>(Reference!D$12*List!$H2783)+Reference!D$13</f>
        <v>1568.1311833382799</v>
      </c>
      <c r="L2783" s="36">
        <f>(Reference!E$12*List!$H2783)+Reference!E$13</f>
        <v>1939.4119398190389</v>
      </c>
      <c r="M2783" s="36">
        <f>(Reference!F$12*List!$H2783)+Reference!F$13</f>
        <v>2020.4087666354853</v>
      </c>
      <c r="N2783" s="36">
        <f>(Reference!G$12*List!$H2783)+Reference!G$13</f>
        <v>2287.8613759891214</v>
      </c>
      <c r="O2783" s="36">
        <f>(Reference!H$12*List!$H2783)+Reference!H$13</f>
        <v>2374.8378343155073</v>
      </c>
      <c r="P2783" s="36">
        <f>(Reference!I$12*List!$H2783)+Reference!I$13</f>
        <v>2468.3375270163724</v>
      </c>
      <c r="Q2783" s="36">
        <f>(Reference!J$12*List!$H2783)+Reference!J$13</f>
        <v>2857.5571780269479</v>
      </c>
      <c r="R2783" s="36">
        <f>(Reference!K$12*List!$H2783)+Reference!K$13</f>
        <v>2948.3388564051133</v>
      </c>
      <c r="S2783" s="36">
        <f>(Reference!L$12*List!$H2783)+Reference!L$13</f>
        <v>3181.0008824281945</v>
      </c>
      <c r="T2783" s="36">
        <f>(Reference!M$12*List!$H2783)+Reference!M$13</f>
        <v>3800.1645451391532</v>
      </c>
      <c r="U2783" s="36">
        <f>(Reference!N$12*List!$H2783)+Reference!N$13</f>
        <v>15329.981302030657</v>
      </c>
      <c r="V2783" s="12">
        <f>(Reference!O$12*List!$H2783)+Reference!O$13</f>
        <v>569.85888289718832</v>
      </c>
      <c r="W2783" s="12">
        <f>(Reference!P$12*List!$H2783)+Reference!P$13</f>
        <v>802.98297135512905</v>
      </c>
      <c r="X2783" s="12">
        <f>(Reference!Q$12*List!$H2783)+Reference!Q$13</f>
        <v>401.49148567756453</v>
      </c>
      <c r="Y2783" s="53"/>
      <c r="Z2783" s="1" t="str">
        <f t="shared" si="87"/>
        <v>SAN JACINTO, Texas</v>
      </c>
      <c r="AA2783" s="40" t="s">
        <v>9101</v>
      </c>
      <c r="AB2783" s="40" t="s">
        <v>277</v>
      </c>
      <c r="AC2783" s="43" t="s">
        <v>57</v>
      </c>
      <c r="AD2783" s="61">
        <v>1.008</v>
      </c>
      <c r="AE2783" s="56" t="str">
        <f t="shared" si="86"/>
        <v/>
      </c>
      <c r="AF2783" s="60">
        <v>45971</v>
      </c>
      <c r="AI2783" s="60">
        <v>0.85189999999999999</v>
      </c>
    </row>
    <row r="2784" spans="1:35" x14ac:dyDescent="0.35">
      <c r="A2784" s="46" t="s">
        <v>3498</v>
      </c>
      <c r="B2784" s="65" t="s">
        <v>6977</v>
      </c>
      <c r="C2784" s="19" t="s">
        <v>1822</v>
      </c>
      <c r="D2784" s="48" t="s">
        <v>436</v>
      </c>
      <c r="E2784" s="41" t="s">
        <v>9102</v>
      </c>
      <c r="F2784" s="43" t="s">
        <v>57</v>
      </c>
      <c r="G2784" s="18" t="s">
        <v>4187</v>
      </c>
      <c r="H2784" s="16">
        <v>0.95789999999999997</v>
      </c>
      <c r="I2784" s="36">
        <f>(Reference!B$12*List!$H2784)+Reference!B$13</f>
        <v>979.73770396335362</v>
      </c>
      <c r="J2784" s="36">
        <f>(Reference!C$12*List!$H2784)+Reference!C$13</f>
        <v>1462.1130521090561</v>
      </c>
      <c r="K2784" s="36">
        <f>(Reference!D$12*List!$H2784)+Reference!D$13</f>
        <v>1750.3247381080607</v>
      </c>
      <c r="L2784" s="36">
        <f>(Reference!E$12*List!$H2784)+Reference!E$13</f>
        <v>2164.7428045024189</v>
      </c>
      <c r="M2784" s="36">
        <f>(Reference!F$12*List!$H2784)+Reference!F$13</f>
        <v>2255.1502596894752</v>
      </c>
      <c r="N2784" s="36">
        <f>(Reference!G$12*List!$H2784)+Reference!G$13</f>
        <v>2553.6768902400231</v>
      </c>
      <c r="O2784" s="36">
        <f>(Reference!H$12*List!$H2784)+Reference!H$13</f>
        <v>2650.758721313372</v>
      </c>
      <c r="P2784" s="36">
        <f>(Reference!I$12*List!$H2784)+Reference!I$13</f>
        <v>2755.1216897172226</v>
      </c>
      <c r="Q2784" s="36">
        <f>(Reference!J$12*List!$H2784)+Reference!J$13</f>
        <v>3189.5628837704589</v>
      </c>
      <c r="R2784" s="36">
        <f>(Reference!K$12*List!$H2784)+Reference!K$13</f>
        <v>3290.8920449532675</v>
      </c>
      <c r="S2784" s="36">
        <f>(Reference!L$12*List!$H2784)+Reference!L$13</f>
        <v>3550.5859430744754</v>
      </c>
      <c r="T2784" s="36">
        <f>(Reference!M$12*List!$H2784)+Reference!M$13</f>
        <v>4241.6872280278785</v>
      </c>
      <c r="U2784" s="36">
        <f>(Reference!N$12*List!$H2784)+Reference!N$13</f>
        <v>17111.097459688699</v>
      </c>
      <c r="V2784" s="12">
        <f>(Reference!O$12*List!$H2784)+Reference!O$13</f>
        <v>636.06802196369824</v>
      </c>
      <c r="W2784" s="12">
        <f>(Reference!P$12*List!$H2784)+Reference!P$13</f>
        <v>896.27766731248391</v>
      </c>
      <c r="X2784" s="12">
        <f>(Reference!Q$12*List!$H2784)+Reference!Q$13</f>
        <v>448.13883365624196</v>
      </c>
      <c r="Y2784" s="53"/>
      <c r="Z2784" s="1" t="str">
        <f t="shared" si="87"/>
        <v>SAN PATRICIO, Texas</v>
      </c>
      <c r="AA2784" s="41" t="s">
        <v>9102</v>
      </c>
      <c r="AB2784" s="40" t="s">
        <v>277</v>
      </c>
      <c r="AC2784" s="44" t="s">
        <v>57</v>
      </c>
      <c r="AD2784" s="62">
        <v>0.82550000000000001</v>
      </c>
      <c r="AE2784" s="56" t="str">
        <f t="shared" si="86"/>
        <v/>
      </c>
      <c r="AF2784" s="60">
        <v>45972</v>
      </c>
      <c r="AI2784" s="60">
        <v>0.82550000000000001</v>
      </c>
    </row>
    <row r="2785" spans="1:35" x14ac:dyDescent="0.35">
      <c r="A2785" s="46" t="s">
        <v>3499</v>
      </c>
      <c r="B2785" s="65" t="s">
        <v>6978</v>
      </c>
      <c r="C2785" s="28">
        <v>99945</v>
      </c>
      <c r="D2785" s="48" t="s">
        <v>8502</v>
      </c>
      <c r="E2785" s="40" t="s">
        <v>9103</v>
      </c>
      <c r="F2785" s="44" t="s">
        <v>57</v>
      </c>
      <c r="G2785" s="18" t="s">
        <v>4188</v>
      </c>
      <c r="H2785" s="16">
        <v>0.82550000000000001</v>
      </c>
      <c r="I2785" s="36">
        <f>(Reference!B$12*List!$H2785)+Reference!B$13</f>
        <v>877.7555453725937</v>
      </c>
      <c r="J2785" s="36">
        <f>(Reference!C$12*List!$H2785)+Reference!C$13</f>
        <v>1309.9198226818226</v>
      </c>
      <c r="K2785" s="36">
        <f>(Reference!D$12*List!$H2785)+Reference!D$13</f>
        <v>1568.1311833382799</v>
      </c>
      <c r="L2785" s="36">
        <f>(Reference!E$12*List!$H2785)+Reference!E$13</f>
        <v>1939.4119398190389</v>
      </c>
      <c r="M2785" s="36">
        <f>(Reference!F$12*List!$H2785)+Reference!F$13</f>
        <v>2020.4087666354853</v>
      </c>
      <c r="N2785" s="36">
        <f>(Reference!G$12*List!$H2785)+Reference!G$13</f>
        <v>2287.8613759891214</v>
      </c>
      <c r="O2785" s="36">
        <f>(Reference!H$12*List!$H2785)+Reference!H$13</f>
        <v>2374.8378343155073</v>
      </c>
      <c r="P2785" s="36">
        <f>(Reference!I$12*List!$H2785)+Reference!I$13</f>
        <v>2468.3375270163724</v>
      </c>
      <c r="Q2785" s="36">
        <f>(Reference!J$12*List!$H2785)+Reference!J$13</f>
        <v>2857.5571780269479</v>
      </c>
      <c r="R2785" s="36">
        <f>(Reference!K$12*List!$H2785)+Reference!K$13</f>
        <v>2948.3388564051133</v>
      </c>
      <c r="S2785" s="36">
        <f>(Reference!L$12*List!$H2785)+Reference!L$13</f>
        <v>3181.0008824281945</v>
      </c>
      <c r="T2785" s="36">
        <f>(Reference!M$12*List!$H2785)+Reference!M$13</f>
        <v>3800.1645451391532</v>
      </c>
      <c r="U2785" s="36">
        <f>(Reference!N$12*List!$H2785)+Reference!N$13</f>
        <v>15329.981302030657</v>
      </c>
      <c r="V2785" s="12">
        <f>(Reference!O$12*List!$H2785)+Reference!O$13</f>
        <v>569.85888289718832</v>
      </c>
      <c r="W2785" s="12">
        <f>(Reference!P$12*List!$H2785)+Reference!P$13</f>
        <v>802.98297135512905</v>
      </c>
      <c r="X2785" s="12">
        <f>(Reference!Q$12*List!$H2785)+Reference!Q$13</f>
        <v>401.49148567756453</v>
      </c>
      <c r="Y2785" s="53"/>
      <c r="Z2785" s="1" t="str">
        <f t="shared" si="87"/>
        <v>SAN SABA, Texas</v>
      </c>
      <c r="AA2785" s="41" t="s">
        <v>9103</v>
      </c>
      <c r="AB2785" s="40" t="s">
        <v>277</v>
      </c>
      <c r="AC2785" s="44" t="s">
        <v>57</v>
      </c>
      <c r="AD2785" s="62">
        <v>0.82550000000000001</v>
      </c>
      <c r="AE2785" s="56" t="str">
        <f t="shared" si="86"/>
        <v/>
      </c>
      <c r="AF2785" s="60">
        <v>45973</v>
      </c>
      <c r="AI2785" s="60">
        <v>0.97319999999999995</v>
      </c>
    </row>
    <row r="2786" spans="1:35" x14ac:dyDescent="0.35">
      <c r="A2786" s="46" t="s">
        <v>3500</v>
      </c>
      <c r="B2786" s="65" t="s">
        <v>6979</v>
      </c>
      <c r="C2786" s="19">
        <v>99945</v>
      </c>
      <c r="D2786" s="48" t="s">
        <v>8502</v>
      </c>
      <c r="E2786" s="41" t="s">
        <v>9104</v>
      </c>
      <c r="F2786" s="44" t="s">
        <v>57</v>
      </c>
      <c r="G2786" s="18" t="s">
        <v>4188</v>
      </c>
      <c r="H2786" s="16">
        <v>0.82550000000000001</v>
      </c>
      <c r="I2786" s="36">
        <f>(Reference!B$12*List!$H2786)+Reference!B$13</f>
        <v>877.7555453725937</v>
      </c>
      <c r="J2786" s="36">
        <f>(Reference!C$12*List!$H2786)+Reference!C$13</f>
        <v>1309.9198226818226</v>
      </c>
      <c r="K2786" s="36">
        <f>(Reference!D$12*List!$H2786)+Reference!D$13</f>
        <v>1568.1311833382799</v>
      </c>
      <c r="L2786" s="36">
        <f>(Reference!E$12*List!$H2786)+Reference!E$13</f>
        <v>1939.4119398190389</v>
      </c>
      <c r="M2786" s="36">
        <f>(Reference!F$12*List!$H2786)+Reference!F$13</f>
        <v>2020.4087666354853</v>
      </c>
      <c r="N2786" s="36">
        <f>(Reference!G$12*List!$H2786)+Reference!G$13</f>
        <v>2287.8613759891214</v>
      </c>
      <c r="O2786" s="36">
        <f>(Reference!H$12*List!$H2786)+Reference!H$13</f>
        <v>2374.8378343155073</v>
      </c>
      <c r="P2786" s="36">
        <f>(Reference!I$12*List!$H2786)+Reference!I$13</f>
        <v>2468.3375270163724</v>
      </c>
      <c r="Q2786" s="36">
        <f>(Reference!J$12*List!$H2786)+Reference!J$13</f>
        <v>2857.5571780269479</v>
      </c>
      <c r="R2786" s="36">
        <f>(Reference!K$12*List!$H2786)+Reference!K$13</f>
        <v>2948.3388564051133</v>
      </c>
      <c r="S2786" s="36">
        <f>(Reference!L$12*List!$H2786)+Reference!L$13</f>
        <v>3181.0008824281945</v>
      </c>
      <c r="T2786" s="36">
        <f>(Reference!M$12*List!$H2786)+Reference!M$13</f>
        <v>3800.1645451391532</v>
      </c>
      <c r="U2786" s="36">
        <f>(Reference!N$12*List!$H2786)+Reference!N$13</f>
        <v>15329.981302030657</v>
      </c>
      <c r="V2786" s="12">
        <f>(Reference!O$12*List!$H2786)+Reference!O$13</f>
        <v>569.85888289718832</v>
      </c>
      <c r="W2786" s="12">
        <f>(Reference!P$12*List!$H2786)+Reference!P$13</f>
        <v>802.98297135512905</v>
      </c>
      <c r="X2786" s="12">
        <f>(Reference!Q$12*List!$H2786)+Reference!Q$13</f>
        <v>401.49148567756453</v>
      </c>
      <c r="Y2786" s="53"/>
      <c r="Z2786" s="1" t="str">
        <f t="shared" si="87"/>
        <v>SCHLEICHER, Texas</v>
      </c>
      <c r="AA2786" s="41" t="s">
        <v>9104</v>
      </c>
      <c r="AB2786" s="40" t="s">
        <v>277</v>
      </c>
      <c r="AC2786" s="44" t="s">
        <v>57</v>
      </c>
      <c r="AD2786" s="62">
        <v>0.82550000000000001</v>
      </c>
      <c r="AE2786" s="56" t="str">
        <f t="shared" si="86"/>
        <v/>
      </c>
      <c r="AF2786" s="60">
        <v>45974</v>
      </c>
      <c r="AI2786" s="60">
        <v>0.82550000000000001</v>
      </c>
    </row>
    <row r="2787" spans="1:35" x14ac:dyDescent="0.35">
      <c r="A2787" s="46" t="s">
        <v>3501</v>
      </c>
      <c r="B2787" s="65" t="s">
        <v>6980</v>
      </c>
      <c r="C2787" s="19">
        <v>99945</v>
      </c>
      <c r="D2787" s="48" t="s">
        <v>8502</v>
      </c>
      <c r="E2787" s="41" t="s">
        <v>9105</v>
      </c>
      <c r="F2787" s="44" t="s">
        <v>57</v>
      </c>
      <c r="G2787" s="18" t="s">
        <v>4188</v>
      </c>
      <c r="H2787" s="16">
        <v>0.82550000000000001</v>
      </c>
      <c r="I2787" s="36">
        <f>(Reference!B$12*List!$H2787)+Reference!B$13</f>
        <v>877.7555453725937</v>
      </c>
      <c r="J2787" s="36">
        <f>(Reference!C$12*List!$H2787)+Reference!C$13</f>
        <v>1309.9198226818226</v>
      </c>
      <c r="K2787" s="36">
        <f>(Reference!D$12*List!$H2787)+Reference!D$13</f>
        <v>1568.1311833382799</v>
      </c>
      <c r="L2787" s="36">
        <f>(Reference!E$12*List!$H2787)+Reference!E$13</f>
        <v>1939.4119398190389</v>
      </c>
      <c r="M2787" s="36">
        <f>(Reference!F$12*List!$H2787)+Reference!F$13</f>
        <v>2020.4087666354853</v>
      </c>
      <c r="N2787" s="36">
        <f>(Reference!G$12*List!$H2787)+Reference!G$13</f>
        <v>2287.8613759891214</v>
      </c>
      <c r="O2787" s="36">
        <f>(Reference!H$12*List!$H2787)+Reference!H$13</f>
        <v>2374.8378343155073</v>
      </c>
      <c r="P2787" s="36">
        <f>(Reference!I$12*List!$H2787)+Reference!I$13</f>
        <v>2468.3375270163724</v>
      </c>
      <c r="Q2787" s="36">
        <f>(Reference!J$12*List!$H2787)+Reference!J$13</f>
        <v>2857.5571780269479</v>
      </c>
      <c r="R2787" s="36">
        <f>(Reference!K$12*List!$H2787)+Reference!K$13</f>
        <v>2948.3388564051133</v>
      </c>
      <c r="S2787" s="36">
        <f>(Reference!L$12*List!$H2787)+Reference!L$13</f>
        <v>3181.0008824281945</v>
      </c>
      <c r="T2787" s="36">
        <f>(Reference!M$12*List!$H2787)+Reference!M$13</f>
        <v>3800.1645451391532</v>
      </c>
      <c r="U2787" s="36">
        <f>(Reference!N$12*List!$H2787)+Reference!N$13</f>
        <v>15329.981302030657</v>
      </c>
      <c r="V2787" s="12">
        <f>(Reference!O$12*List!$H2787)+Reference!O$13</f>
        <v>569.85888289718832</v>
      </c>
      <c r="W2787" s="12">
        <f>(Reference!P$12*List!$H2787)+Reference!P$13</f>
        <v>802.98297135512905</v>
      </c>
      <c r="X2787" s="12">
        <f>(Reference!Q$12*List!$H2787)+Reference!Q$13</f>
        <v>401.49148567756453</v>
      </c>
      <c r="Y2787" s="53"/>
      <c r="Z2787" s="1" t="str">
        <f t="shared" si="87"/>
        <v>SCURRY, Texas</v>
      </c>
      <c r="AA2787" s="41" t="s">
        <v>9105</v>
      </c>
      <c r="AB2787" s="40" t="s">
        <v>277</v>
      </c>
      <c r="AC2787" s="44" t="s">
        <v>57</v>
      </c>
      <c r="AD2787" s="62">
        <v>0.82550000000000001</v>
      </c>
      <c r="AE2787" s="56" t="str">
        <f t="shared" si="86"/>
        <v/>
      </c>
      <c r="AF2787" s="60">
        <v>45980</v>
      </c>
      <c r="AI2787" s="60">
        <v>0.82550000000000001</v>
      </c>
    </row>
    <row r="2788" spans="1:35" x14ac:dyDescent="0.35">
      <c r="A2788" s="46" t="s">
        <v>3502</v>
      </c>
      <c r="B2788" s="65" t="s">
        <v>6981</v>
      </c>
      <c r="C2788" s="19">
        <v>99945</v>
      </c>
      <c r="D2788" s="48" t="s">
        <v>8502</v>
      </c>
      <c r="E2788" s="41" t="s">
        <v>9106</v>
      </c>
      <c r="F2788" s="44" t="s">
        <v>57</v>
      </c>
      <c r="G2788" s="18" t="s">
        <v>4188</v>
      </c>
      <c r="H2788" s="16">
        <v>0.82550000000000001</v>
      </c>
      <c r="I2788" s="36">
        <f>(Reference!B$12*List!$H2788)+Reference!B$13</f>
        <v>877.7555453725937</v>
      </c>
      <c r="J2788" s="36">
        <f>(Reference!C$12*List!$H2788)+Reference!C$13</f>
        <v>1309.9198226818226</v>
      </c>
      <c r="K2788" s="36">
        <f>(Reference!D$12*List!$H2788)+Reference!D$13</f>
        <v>1568.1311833382799</v>
      </c>
      <c r="L2788" s="36">
        <f>(Reference!E$12*List!$H2788)+Reference!E$13</f>
        <v>1939.4119398190389</v>
      </c>
      <c r="M2788" s="36">
        <f>(Reference!F$12*List!$H2788)+Reference!F$13</f>
        <v>2020.4087666354853</v>
      </c>
      <c r="N2788" s="36">
        <f>(Reference!G$12*List!$H2788)+Reference!G$13</f>
        <v>2287.8613759891214</v>
      </c>
      <c r="O2788" s="36">
        <f>(Reference!H$12*List!$H2788)+Reference!H$13</f>
        <v>2374.8378343155073</v>
      </c>
      <c r="P2788" s="36">
        <f>(Reference!I$12*List!$H2788)+Reference!I$13</f>
        <v>2468.3375270163724</v>
      </c>
      <c r="Q2788" s="36">
        <f>(Reference!J$12*List!$H2788)+Reference!J$13</f>
        <v>2857.5571780269479</v>
      </c>
      <c r="R2788" s="36">
        <f>(Reference!K$12*List!$H2788)+Reference!K$13</f>
        <v>2948.3388564051133</v>
      </c>
      <c r="S2788" s="36">
        <f>(Reference!L$12*List!$H2788)+Reference!L$13</f>
        <v>3181.0008824281945</v>
      </c>
      <c r="T2788" s="36">
        <f>(Reference!M$12*List!$H2788)+Reference!M$13</f>
        <v>3800.1645451391532</v>
      </c>
      <c r="U2788" s="36">
        <f>(Reference!N$12*List!$H2788)+Reference!N$13</f>
        <v>15329.981302030657</v>
      </c>
      <c r="V2788" s="12">
        <f>(Reference!O$12*List!$H2788)+Reference!O$13</f>
        <v>569.85888289718832</v>
      </c>
      <c r="W2788" s="12">
        <f>(Reference!P$12*List!$H2788)+Reference!P$13</f>
        <v>802.98297135512905</v>
      </c>
      <c r="X2788" s="12">
        <f>(Reference!Q$12*List!$H2788)+Reference!Q$13</f>
        <v>401.49148567756453</v>
      </c>
      <c r="Y2788" s="53"/>
      <c r="Z2788" s="1" t="str">
        <f t="shared" si="87"/>
        <v>SHACKELFORD, Texas</v>
      </c>
      <c r="AA2788" s="41" t="s">
        <v>9106</v>
      </c>
      <c r="AB2788" s="40" t="s">
        <v>277</v>
      </c>
      <c r="AC2788" s="44" t="s">
        <v>57</v>
      </c>
      <c r="AD2788" s="62">
        <v>0.82550000000000001</v>
      </c>
      <c r="AE2788" s="56" t="str">
        <f t="shared" si="86"/>
        <v/>
      </c>
      <c r="AF2788" s="60">
        <v>45981</v>
      </c>
      <c r="AI2788" s="60">
        <v>0.82550000000000001</v>
      </c>
    </row>
    <row r="2789" spans="1:35" x14ac:dyDescent="0.35">
      <c r="A2789" s="46" t="s">
        <v>3503</v>
      </c>
      <c r="B2789" s="65" t="s">
        <v>6982</v>
      </c>
      <c r="C2789" s="19">
        <v>99945</v>
      </c>
      <c r="D2789" s="48" t="s">
        <v>8502</v>
      </c>
      <c r="E2789" s="41" t="s">
        <v>7532</v>
      </c>
      <c r="F2789" s="44" t="s">
        <v>57</v>
      </c>
      <c r="G2789" s="18" t="s">
        <v>4188</v>
      </c>
      <c r="H2789" s="10">
        <v>0.82550000000000001</v>
      </c>
      <c r="I2789" s="36">
        <f>(Reference!B$12*List!$H2789)+Reference!B$13</f>
        <v>877.7555453725937</v>
      </c>
      <c r="J2789" s="36">
        <f>(Reference!C$12*List!$H2789)+Reference!C$13</f>
        <v>1309.9198226818226</v>
      </c>
      <c r="K2789" s="36">
        <f>(Reference!D$12*List!$H2789)+Reference!D$13</f>
        <v>1568.1311833382799</v>
      </c>
      <c r="L2789" s="36">
        <f>(Reference!E$12*List!$H2789)+Reference!E$13</f>
        <v>1939.4119398190389</v>
      </c>
      <c r="M2789" s="36">
        <f>(Reference!F$12*List!$H2789)+Reference!F$13</f>
        <v>2020.4087666354853</v>
      </c>
      <c r="N2789" s="36">
        <f>(Reference!G$12*List!$H2789)+Reference!G$13</f>
        <v>2287.8613759891214</v>
      </c>
      <c r="O2789" s="36">
        <f>(Reference!H$12*List!$H2789)+Reference!H$13</f>
        <v>2374.8378343155073</v>
      </c>
      <c r="P2789" s="36">
        <f>(Reference!I$12*List!$H2789)+Reference!I$13</f>
        <v>2468.3375270163724</v>
      </c>
      <c r="Q2789" s="36">
        <f>(Reference!J$12*List!$H2789)+Reference!J$13</f>
        <v>2857.5571780269479</v>
      </c>
      <c r="R2789" s="36">
        <f>(Reference!K$12*List!$H2789)+Reference!K$13</f>
        <v>2948.3388564051133</v>
      </c>
      <c r="S2789" s="36">
        <f>(Reference!L$12*List!$H2789)+Reference!L$13</f>
        <v>3181.0008824281945</v>
      </c>
      <c r="T2789" s="36">
        <f>(Reference!M$12*List!$H2789)+Reference!M$13</f>
        <v>3800.1645451391532</v>
      </c>
      <c r="U2789" s="36">
        <f>(Reference!N$12*List!$H2789)+Reference!N$13</f>
        <v>15329.981302030657</v>
      </c>
      <c r="V2789" s="12">
        <f>(Reference!O$12*List!$H2789)+Reference!O$13</f>
        <v>569.85888289718832</v>
      </c>
      <c r="W2789" s="12">
        <f>(Reference!P$12*List!$H2789)+Reference!P$13</f>
        <v>802.98297135512905</v>
      </c>
      <c r="X2789" s="12">
        <f>(Reference!Q$12*List!$H2789)+Reference!Q$13</f>
        <v>401.49148567756453</v>
      </c>
      <c r="Y2789" s="53"/>
      <c r="Z2789" s="1" t="str">
        <f t="shared" si="87"/>
        <v>SHELBY, Texas</v>
      </c>
      <c r="AA2789" s="40" t="s">
        <v>7532</v>
      </c>
      <c r="AB2789" s="40" t="s">
        <v>277</v>
      </c>
      <c r="AC2789" s="43" t="s">
        <v>57</v>
      </c>
      <c r="AD2789" s="61">
        <v>0.86060000000000003</v>
      </c>
      <c r="AE2789" s="56" t="str">
        <f t="shared" si="86"/>
        <v/>
      </c>
      <c r="AF2789" s="60">
        <v>45982</v>
      </c>
      <c r="AI2789" s="60">
        <v>0.82550000000000001</v>
      </c>
    </row>
    <row r="2790" spans="1:35" x14ac:dyDescent="0.35">
      <c r="A2790" s="46" t="s">
        <v>3504</v>
      </c>
      <c r="B2790" s="65" t="s">
        <v>6983</v>
      </c>
      <c r="C2790" s="19">
        <v>99945</v>
      </c>
      <c r="D2790" s="48" t="s">
        <v>8502</v>
      </c>
      <c r="E2790" s="41" t="s">
        <v>8155</v>
      </c>
      <c r="F2790" s="44" t="s">
        <v>57</v>
      </c>
      <c r="G2790" s="18" t="s">
        <v>4188</v>
      </c>
      <c r="H2790" s="10">
        <v>0.82550000000000001</v>
      </c>
      <c r="I2790" s="36">
        <f>(Reference!B$12*List!$H2790)+Reference!B$13</f>
        <v>877.7555453725937</v>
      </c>
      <c r="J2790" s="36">
        <f>(Reference!C$12*List!$H2790)+Reference!C$13</f>
        <v>1309.9198226818226</v>
      </c>
      <c r="K2790" s="36">
        <f>(Reference!D$12*List!$H2790)+Reference!D$13</f>
        <v>1568.1311833382799</v>
      </c>
      <c r="L2790" s="36">
        <f>(Reference!E$12*List!$H2790)+Reference!E$13</f>
        <v>1939.4119398190389</v>
      </c>
      <c r="M2790" s="36">
        <f>(Reference!F$12*List!$H2790)+Reference!F$13</f>
        <v>2020.4087666354853</v>
      </c>
      <c r="N2790" s="36">
        <f>(Reference!G$12*List!$H2790)+Reference!G$13</f>
        <v>2287.8613759891214</v>
      </c>
      <c r="O2790" s="36">
        <f>(Reference!H$12*List!$H2790)+Reference!H$13</f>
        <v>2374.8378343155073</v>
      </c>
      <c r="P2790" s="36">
        <f>(Reference!I$12*List!$H2790)+Reference!I$13</f>
        <v>2468.3375270163724</v>
      </c>
      <c r="Q2790" s="36">
        <f>(Reference!J$12*List!$H2790)+Reference!J$13</f>
        <v>2857.5571780269479</v>
      </c>
      <c r="R2790" s="36">
        <f>(Reference!K$12*List!$H2790)+Reference!K$13</f>
        <v>2948.3388564051133</v>
      </c>
      <c r="S2790" s="36">
        <f>(Reference!L$12*List!$H2790)+Reference!L$13</f>
        <v>3181.0008824281945</v>
      </c>
      <c r="T2790" s="36">
        <f>(Reference!M$12*List!$H2790)+Reference!M$13</f>
        <v>3800.1645451391532</v>
      </c>
      <c r="U2790" s="36">
        <f>(Reference!N$12*List!$H2790)+Reference!N$13</f>
        <v>15329.981302030657</v>
      </c>
      <c r="V2790" s="12">
        <f>(Reference!O$12*List!$H2790)+Reference!O$13</f>
        <v>569.85888289718832</v>
      </c>
      <c r="W2790" s="12">
        <f>(Reference!P$12*List!$H2790)+Reference!P$13</f>
        <v>802.98297135512905</v>
      </c>
      <c r="X2790" s="12">
        <f>(Reference!Q$12*List!$H2790)+Reference!Q$13</f>
        <v>401.49148567756453</v>
      </c>
      <c r="Y2790" s="53"/>
      <c r="Z2790" s="1" t="str">
        <f t="shared" si="87"/>
        <v>SHERMAN, Texas</v>
      </c>
      <c r="AA2790" s="40" t="s">
        <v>8155</v>
      </c>
      <c r="AB2790" s="40" t="s">
        <v>277</v>
      </c>
      <c r="AC2790" s="43" t="s">
        <v>57</v>
      </c>
      <c r="AD2790" s="61">
        <v>0.86060000000000003</v>
      </c>
      <c r="AE2790" s="56" t="str">
        <f t="shared" si="86"/>
        <v/>
      </c>
      <c r="AF2790" s="60">
        <v>45983</v>
      </c>
      <c r="AI2790" s="60">
        <v>0.82550000000000001</v>
      </c>
    </row>
    <row r="2791" spans="1:35" x14ac:dyDescent="0.35">
      <c r="A2791" s="46" t="s">
        <v>3505</v>
      </c>
      <c r="B2791" s="65" t="s">
        <v>6984</v>
      </c>
      <c r="C2791" s="28" t="s">
        <v>4169</v>
      </c>
      <c r="D2791" s="48" t="s">
        <v>725</v>
      </c>
      <c r="E2791" s="40" t="s">
        <v>8156</v>
      </c>
      <c r="F2791" s="43" t="s">
        <v>57</v>
      </c>
      <c r="G2791" s="18" t="s">
        <v>4187</v>
      </c>
      <c r="H2791" s="16">
        <v>0.8528</v>
      </c>
      <c r="I2791" s="36">
        <f>(Reference!B$12*List!$H2791)+Reference!B$13</f>
        <v>898.78358864697248</v>
      </c>
      <c r="J2791" s="36">
        <f>(Reference!C$12*List!$H2791)+Reference!C$13</f>
        <v>1341.3010550335102</v>
      </c>
      <c r="K2791" s="36">
        <f>(Reference!D$12*List!$H2791)+Reference!D$13</f>
        <v>1605.6982833776683</v>
      </c>
      <c r="L2791" s="36">
        <f>(Reference!E$12*List!$H2791)+Reference!E$13</f>
        <v>1985.8736664493733</v>
      </c>
      <c r="M2791" s="36">
        <f>(Reference!F$12*List!$H2791)+Reference!F$13</f>
        <v>2068.8109022878566</v>
      </c>
      <c r="N2791" s="36">
        <f>(Reference!G$12*List!$H2791)+Reference!G$13</f>
        <v>2342.6707682780161</v>
      </c>
      <c r="O2791" s="36">
        <f>(Reference!H$12*List!$H2791)+Reference!H$13</f>
        <v>2431.7308872992062</v>
      </c>
      <c r="P2791" s="36">
        <f>(Reference!I$12*List!$H2791)+Reference!I$13</f>
        <v>2527.470515246986</v>
      </c>
      <c r="Q2791" s="36">
        <f>(Reference!J$12*List!$H2791)+Reference!J$13</f>
        <v>2926.0145478668105</v>
      </c>
      <c r="R2791" s="36">
        <f>(Reference!K$12*List!$H2791)+Reference!K$13</f>
        <v>3018.9710470951786</v>
      </c>
      <c r="S2791" s="36">
        <f>(Reference!L$12*List!$H2791)+Reference!L$13</f>
        <v>3257.2068654768614</v>
      </c>
      <c r="T2791" s="36">
        <f>(Reference!M$12*List!$H2791)+Reference!M$13</f>
        <v>3891.2035877589587</v>
      </c>
      <c r="U2791" s="36">
        <f>(Reference!N$12*List!$H2791)+Reference!N$13</f>
        <v>15697.235615505466</v>
      </c>
      <c r="V2791" s="12">
        <f>(Reference!O$12*List!$H2791)+Reference!O$13</f>
        <v>583.51076731195963</v>
      </c>
      <c r="W2791" s="12">
        <f>(Reference!P$12*List!$H2791)+Reference!P$13</f>
        <v>822.21971757594315</v>
      </c>
      <c r="X2791" s="12">
        <f>(Reference!Q$12*List!$H2791)+Reference!Q$13</f>
        <v>411.10985878797158</v>
      </c>
      <c r="Y2791" s="53"/>
      <c r="Z2791" s="1" t="str">
        <f t="shared" si="87"/>
        <v>SMITH, Texas</v>
      </c>
      <c r="AA2791" s="41" t="s">
        <v>8156</v>
      </c>
      <c r="AB2791" s="40" t="s">
        <v>277</v>
      </c>
      <c r="AC2791" s="44" t="s">
        <v>57</v>
      </c>
      <c r="AD2791" s="62">
        <v>0.82550000000000001</v>
      </c>
      <c r="AE2791" s="56" t="str">
        <f t="shared" si="86"/>
        <v/>
      </c>
      <c r="AF2791" s="60">
        <v>46000</v>
      </c>
      <c r="AI2791" s="60">
        <v>0.87450000000000006</v>
      </c>
    </row>
    <row r="2792" spans="1:35" x14ac:dyDescent="0.35">
      <c r="A2792" s="46" t="s">
        <v>3506</v>
      </c>
      <c r="B2792" s="65" t="s">
        <v>6985</v>
      </c>
      <c r="C2792" s="19">
        <v>99945</v>
      </c>
      <c r="D2792" s="48" t="s">
        <v>8502</v>
      </c>
      <c r="E2792" s="41" t="s">
        <v>9107</v>
      </c>
      <c r="F2792" s="43" t="s">
        <v>57</v>
      </c>
      <c r="G2792" s="18" t="s">
        <v>4188</v>
      </c>
      <c r="H2792" s="16">
        <v>0.93020000000000003</v>
      </c>
      <c r="I2792" s="36">
        <f>(Reference!B$12*List!$H2792)+Reference!B$13</f>
        <v>958.40155749081543</v>
      </c>
      <c r="J2792" s="36">
        <f>(Reference!C$12*List!$H2792)+Reference!C$13</f>
        <v>1430.2720214811529</v>
      </c>
      <c r="K2792" s="36">
        <f>(Reference!D$12*List!$H2792)+Reference!D$13</f>
        <v>1712.2072043684616</v>
      </c>
      <c r="L2792" s="36">
        <f>(Reference!E$12*List!$H2792)+Reference!E$13</f>
        <v>2117.6003199727393</v>
      </c>
      <c r="M2792" s="36">
        <f>(Reference!F$12*List!$H2792)+Reference!F$13</f>
        <v>2206.0389352363368</v>
      </c>
      <c r="N2792" s="36">
        <f>(Reference!G$12*List!$H2792)+Reference!G$13</f>
        <v>2498.0644299322439</v>
      </c>
      <c r="O2792" s="36">
        <f>(Reference!H$12*List!$H2792)+Reference!H$13</f>
        <v>2593.0320704837586</v>
      </c>
      <c r="P2792" s="36">
        <f>(Reference!I$12*List!$H2792)+Reference!I$13</f>
        <v>2695.1222840766372</v>
      </c>
      <c r="Q2792" s="36">
        <f>(Reference!J$12*List!$H2792)+Reference!J$13</f>
        <v>3120.1024755446638</v>
      </c>
      <c r="R2792" s="36">
        <f>(Reference!K$12*List!$H2792)+Reference!K$13</f>
        <v>3219.2249503703079</v>
      </c>
      <c r="S2792" s="36">
        <f>(Reference!L$12*List!$H2792)+Reference!L$13</f>
        <v>3473.2633888456085</v>
      </c>
      <c r="T2792" s="36">
        <f>(Reference!M$12*List!$H2792)+Reference!M$13</f>
        <v>4149.3142800217029</v>
      </c>
      <c r="U2792" s="36">
        <f>(Reference!N$12*List!$H2792)+Reference!N$13</f>
        <v>16738.462130631844</v>
      </c>
      <c r="V2792" s="12">
        <f>(Reference!O$12*List!$H2792)+Reference!O$13</f>
        <v>622.21610993845411</v>
      </c>
      <c r="W2792" s="12">
        <f>(Reference!P$12*List!$H2792)+Reference!P$13</f>
        <v>876.75906400418535</v>
      </c>
      <c r="X2792" s="12">
        <f>(Reference!Q$12*List!$H2792)+Reference!Q$13</f>
        <v>438.37953200209267</v>
      </c>
      <c r="Y2792" s="53"/>
      <c r="Z2792" s="1" t="str">
        <f t="shared" si="87"/>
        <v>SOMERVELL, Texas</v>
      </c>
      <c r="AA2792" s="41" t="s">
        <v>9107</v>
      </c>
      <c r="AB2792" s="40" t="s">
        <v>277</v>
      </c>
      <c r="AC2792" s="44" t="s">
        <v>57</v>
      </c>
      <c r="AD2792" s="62">
        <v>0.82550000000000001</v>
      </c>
      <c r="AE2792" s="56" t="str">
        <f t="shared" si="86"/>
        <v/>
      </c>
      <c r="AF2792" s="60">
        <v>46010</v>
      </c>
      <c r="AI2792" s="60">
        <v>0.89759999999999995</v>
      </c>
    </row>
    <row r="2793" spans="1:35" x14ac:dyDescent="0.35">
      <c r="A2793" s="46" t="s">
        <v>3507</v>
      </c>
      <c r="B2793" s="65" t="s">
        <v>6986</v>
      </c>
      <c r="C2793" s="28">
        <v>99945</v>
      </c>
      <c r="D2793" s="48" t="s">
        <v>8502</v>
      </c>
      <c r="E2793" s="40" t="s">
        <v>9108</v>
      </c>
      <c r="F2793" s="44" t="s">
        <v>57</v>
      </c>
      <c r="G2793" s="18" t="s">
        <v>4188</v>
      </c>
      <c r="H2793" s="10">
        <v>0.82550000000000001</v>
      </c>
      <c r="I2793" s="36">
        <f>(Reference!B$12*List!$H2793)+Reference!B$13</f>
        <v>877.7555453725937</v>
      </c>
      <c r="J2793" s="36">
        <f>(Reference!C$12*List!$H2793)+Reference!C$13</f>
        <v>1309.9198226818226</v>
      </c>
      <c r="K2793" s="36">
        <f>(Reference!D$12*List!$H2793)+Reference!D$13</f>
        <v>1568.1311833382799</v>
      </c>
      <c r="L2793" s="36">
        <f>(Reference!E$12*List!$H2793)+Reference!E$13</f>
        <v>1939.4119398190389</v>
      </c>
      <c r="M2793" s="36">
        <f>(Reference!F$12*List!$H2793)+Reference!F$13</f>
        <v>2020.4087666354853</v>
      </c>
      <c r="N2793" s="36">
        <f>(Reference!G$12*List!$H2793)+Reference!G$13</f>
        <v>2287.8613759891214</v>
      </c>
      <c r="O2793" s="36">
        <f>(Reference!H$12*List!$H2793)+Reference!H$13</f>
        <v>2374.8378343155073</v>
      </c>
      <c r="P2793" s="36">
        <f>(Reference!I$12*List!$H2793)+Reference!I$13</f>
        <v>2468.3375270163724</v>
      </c>
      <c r="Q2793" s="36">
        <f>(Reference!J$12*List!$H2793)+Reference!J$13</f>
        <v>2857.5571780269479</v>
      </c>
      <c r="R2793" s="36">
        <f>(Reference!K$12*List!$H2793)+Reference!K$13</f>
        <v>2948.3388564051133</v>
      </c>
      <c r="S2793" s="36">
        <f>(Reference!L$12*List!$H2793)+Reference!L$13</f>
        <v>3181.0008824281945</v>
      </c>
      <c r="T2793" s="36">
        <f>(Reference!M$12*List!$H2793)+Reference!M$13</f>
        <v>3800.1645451391532</v>
      </c>
      <c r="U2793" s="36">
        <f>(Reference!N$12*List!$H2793)+Reference!N$13</f>
        <v>15329.981302030657</v>
      </c>
      <c r="V2793" s="12">
        <f>(Reference!O$12*List!$H2793)+Reference!O$13</f>
        <v>569.85888289718832</v>
      </c>
      <c r="W2793" s="12">
        <f>(Reference!P$12*List!$H2793)+Reference!P$13</f>
        <v>802.98297135512905</v>
      </c>
      <c r="X2793" s="12">
        <f>(Reference!Q$12*List!$H2793)+Reference!Q$13</f>
        <v>401.49148567756453</v>
      </c>
      <c r="Y2793" s="53"/>
      <c r="Z2793" s="1" t="str">
        <f t="shared" si="87"/>
        <v>STARR, Texas</v>
      </c>
      <c r="AA2793" s="40" t="s">
        <v>9108</v>
      </c>
      <c r="AB2793" s="40" t="s">
        <v>277</v>
      </c>
      <c r="AC2793" s="43" t="s">
        <v>57</v>
      </c>
      <c r="AD2793" s="61">
        <v>0.94350000000000001</v>
      </c>
      <c r="AE2793" s="56" t="str">
        <f t="shared" si="86"/>
        <v/>
      </c>
      <c r="AF2793" s="60">
        <v>46020</v>
      </c>
      <c r="AI2793" s="60">
        <v>0.90580000000000005</v>
      </c>
    </row>
    <row r="2794" spans="1:35" x14ac:dyDescent="0.35">
      <c r="A2794" s="46" t="s">
        <v>3508</v>
      </c>
      <c r="B2794" s="65" t="s">
        <v>6987</v>
      </c>
      <c r="C2794" s="19">
        <v>99945</v>
      </c>
      <c r="D2794" s="48" t="s">
        <v>8502</v>
      </c>
      <c r="E2794" s="41" t="s">
        <v>7898</v>
      </c>
      <c r="F2794" s="44" t="s">
        <v>57</v>
      </c>
      <c r="G2794" s="18" t="s">
        <v>4188</v>
      </c>
      <c r="H2794" s="16">
        <v>0.82550000000000001</v>
      </c>
      <c r="I2794" s="36">
        <f>(Reference!B$12*List!$H2794)+Reference!B$13</f>
        <v>877.7555453725937</v>
      </c>
      <c r="J2794" s="36">
        <f>(Reference!C$12*List!$H2794)+Reference!C$13</f>
        <v>1309.9198226818226</v>
      </c>
      <c r="K2794" s="36">
        <f>(Reference!D$12*List!$H2794)+Reference!D$13</f>
        <v>1568.1311833382799</v>
      </c>
      <c r="L2794" s="36">
        <f>(Reference!E$12*List!$H2794)+Reference!E$13</f>
        <v>1939.4119398190389</v>
      </c>
      <c r="M2794" s="36">
        <f>(Reference!F$12*List!$H2794)+Reference!F$13</f>
        <v>2020.4087666354853</v>
      </c>
      <c r="N2794" s="36">
        <f>(Reference!G$12*List!$H2794)+Reference!G$13</f>
        <v>2287.8613759891214</v>
      </c>
      <c r="O2794" s="36">
        <f>(Reference!H$12*List!$H2794)+Reference!H$13</f>
        <v>2374.8378343155073</v>
      </c>
      <c r="P2794" s="36">
        <f>(Reference!I$12*List!$H2794)+Reference!I$13</f>
        <v>2468.3375270163724</v>
      </c>
      <c r="Q2794" s="36">
        <f>(Reference!J$12*List!$H2794)+Reference!J$13</f>
        <v>2857.5571780269479</v>
      </c>
      <c r="R2794" s="36">
        <f>(Reference!K$12*List!$H2794)+Reference!K$13</f>
        <v>2948.3388564051133</v>
      </c>
      <c r="S2794" s="36">
        <f>(Reference!L$12*List!$H2794)+Reference!L$13</f>
        <v>3181.0008824281945</v>
      </c>
      <c r="T2794" s="36">
        <f>(Reference!M$12*List!$H2794)+Reference!M$13</f>
        <v>3800.1645451391532</v>
      </c>
      <c r="U2794" s="36">
        <f>(Reference!N$12*List!$H2794)+Reference!N$13</f>
        <v>15329.981302030657</v>
      </c>
      <c r="V2794" s="12">
        <f>(Reference!O$12*List!$H2794)+Reference!O$13</f>
        <v>569.85888289718832</v>
      </c>
      <c r="W2794" s="12">
        <f>(Reference!P$12*List!$H2794)+Reference!P$13</f>
        <v>802.98297135512905</v>
      </c>
      <c r="X2794" s="12">
        <f>(Reference!Q$12*List!$H2794)+Reference!Q$13</f>
        <v>401.49148567756453</v>
      </c>
      <c r="Y2794" s="53"/>
      <c r="Z2794" s="1" t="str">
        <f t="shared" si="87"/>
        <v>STEPHENS, Texas</v>
      </c>
      <c r="AA2794" s="41" t="s">
        <v>7898</v>
      </c>
      <c r="AB2794" s="40" t="s">
        <v>277</v>
      </c>
      <c r="AC2794" s="44" t="s">
        <v>57</v>
      </c>
      <c r="AD2794" s="62">
        <v>0.82550000000000001</v>
      </c>
      <c r="AE2794" s="56" t="str">
        <f t="shared" si="86"/>
        <v/>
      </c>
      <c r="AF2794" s="60">
        <v>46030</v>
      </c>
      <c r="AI2794" s="60">
        <v>0.87450000000000006</v>
      </c>
    </row>
    <row r="2795" spans="1:35" x14ac:dyDescent="0.35">
      <c r="A2795" s="46" t="s">
        <v>3509</v>
      </c>
      <c r="B2795" s="65" t="s">
        <v>6988</v>
      </c>
      <c r="C2795" s="28" t="s">
        <v>4167</v>
      </c>
      <c r="D2795" s="48" t="s">
        <v>675</v>
      </c>
      <c r="E2795" s="40" t="s">
        <v>9109</v>
      </c>
      <c r="F2795" s="44" t="s">
        <v>57</v>
      </c>
      <c r="G2795" s="18" t="s">
        <v>4187</v>
      </c>
      <c r="H2795" s="16">
        <v>0.78049999999999997</v>
      </c>
      <c r="I2795" s="36">
        <f>(Reference!B$12*List!$H2795)+Reference!B$13</f>
        <v>843.09393557966177</v>
      </c>
      <c r="J2795" s="36">
        <f>(Reference!C$12*List!$H2795)+Reference!C$13</f>
        <v>1258.1925166076117</v>
      </c>
      <c r="K2795" s="36">
        <f>(Reference!D$12*List!$H2795)+Reference!D$13</f>
        <v>1506.207392064563</v>
      </c>
      <c r="L2795" s="36">
        <f>(Reference!E$12*List!$H2795)+Reference!E$13</f>
        <v>1862.8266761426635</v>
      </c>
      <c r="M2795" s="36">
        <f>(Reference!F$12*List!$H2795)+Reference!F$13</f>
        <v>1940.6250265491599</v>
      </c>
      <c r="N2795" s="36">
        <f>(Reference!G$12*List!$H2795)+Reference!G$13</f>
        <v>2197.5162238645703</v>
      </c>
      <c r="O2795" s="36">
        <f>(Reference!H$12*List!$H2795)+Reference!H$13</f>
        <v>2281.0580766500698</v>
      </c>
      <c r="P2795" s="36">
        <f>(Reference!I$12*List!$H2795)+Reference!I$13</f>
        <v>2370.8655683944821</v>
      </c>
      <c r="Q2795" s="36">
        <f>(Reference!J$12*List!$H2795)+Reference!J$13</f>
        <v>2744.7153596095909</v>
      </c>
      <c r="R2795" s="36">
        <f>(Reference!K$12*List!$H2795)+Reference!K$13</f>
        <v>2831.9121684544571</v>
      </c>
      <c r="S2795" s="36">
        <f>(Reference!L$12*List!$H2795)+Reference!L$13</f>
        <v>3055.3866246556672</v>
      </c>
      <c r="T2795" s="36">
        <f>(Reference!M$12*List!$H2795)+Reference!M$13</f>
        <v>3650.1001891724418</v>
      </c>
      <c r="U2795" s="36">
        <f>(Reference!N$12*List!$H2795)+Reference!N$13</f>
        <v>14724.617049050205</v>
      </c>
      <c r="V2795" s="12">
        <f>(Reference!O$12*List!$H2795)+Reference!O$13</f>
        <v>547.35577671899387</v>
      </c>
      <c r="W2795" s="12">
        <f>(Reference!P$12*List!$H2795)+Reference!P$13</f>
        <v>771.27404901312775</v>
      </c>
      <c r="X2795" s="12">
        <f>(Reference!Q$12*List!$H2795)+Reference!Q$13</f>
        <v>385.63702450656388</v>
      </c>
      <c r="Y2795" s="53"/>
      <c r="Z2795" s="1" t="str">
        <f t="shared" si="87"/>
        <v>STERLING, Texas</v>
      </c>
      <c r="AA2795" s="41" t="s">
        <v>9109</v>
      </c>
      <c r="AB2795" s="40" t="s">
        <v>277</v>
      </c>
      <c r="AC2795" s="44" t="s">
        <v>57</v>
      </c>
      <c r="AD2795" s="62">
        <v>0.82550000000000001</v>
      </c>
      <c r="AE2795" s="56" t="str">
        <f t="shared" si="86"/>
        <v/>
      </c>
      <c r="AF2795" s="60">
        <v>46040</v>
      </c>
      <c r="AI2795" s="60">
        <v>0.87450000000000006</v>
      </c>
    </row>
    <row r="2796" spans="1:35" x14ac:dyDescent="0.35">
      <c r="A2796" s="46" t="s">
        <v>3510</v>
      </c>
      <c r="B2796" s="65" t="s">
        <v>6989</v>
      </c>
      <c r="C2796" s="28">
        <v>99945</v>
      </c>
      <c r="D2796" s="48" t="s">
        <v>8502</v>
      </c>
      <c r="E2796" s="40" t="s">
        <v>9110</v>
      </c>
      <c r="F2796" s="44" t="s">
        <v>57</v>
      </c>
      <c r="G2796" s="18" t="s">
        <v>4188</v>
      </c>
      <c r="H2796" s="16">
        <v>0.82550000000000001</v>
      </c>
      <c r="I2796" s="36">
        <f>(Reference!B$12*List!$H2796)+Reference!B$13</f>
        <v>877.7555453725937</v>
      </c>
      <c r="J2796" s="36">
        <f>(Reference!C$12*List!$H2796)+Reference!C$13</f>
        <v>1309.9198226818226</v>
      </c>
      <c r="K2796" s="36">
        <f>(Reference!D$12*List!$H2796)+Reference!D$13</f>
        <v>1568.1311833382799</v>
      </c>
      <c r="L2796" s="36">
        <f>(Reference!E$12*List!$H2796)+Reference!E$13</f>
        <v>1939.4119398190389</v>
      </c>
      <c r="M2796" s="36">
        <f>(Reference!F$12*List!$H2796)+Reference!F$13</f>
        <v>2020.4087666354853</v>
      </c>
      <c r="N2796" s="36">
        <f>(Reference!G$12*List!$H2796)+Reference!G$13</f>
        <v>2287.8613759891214</v>
      </c>
      <c r="O2796" s="36">
        <f>(Reference!H$12*List!$H2796)+Reference!H$13</f>
        <v>2374.8378343155073</v>
      </c>
      <c r="P2796" s="36">
        <f>(Reference!I$12*List!$H2796)+Reference!I$13</f>
        <v>2468.3375270163724</v>
      </c>
      <c r="Q2796" s="36">
        <f>(Reference!J$12*List!$H2796)+Reference!J$13</f>
        <v>2857.5571780269479</v>
      </c>
      <c r="R2796" s="36">
        <f>(Reference!K$12*List!$H2796)+Reference!K$13</f>
        <v>2948.3388564051133</v>
      </c>
      <c r="S2796" s="36">
        <f>(Reference!L$12*List!$H2796)+Reference!L$13</f>
        <v>3181.0008824281945</v>
      </c>
      <c r="T2796" s="36">
        <f>(Reference!M$12*List!$H2796)+Reference!M$13</f>
        <v>3800.1645451391532</v>
      </c>
      <c r="U2796" s="36">
        <f>(Reference!N$12*List!$H2796)+Reference!N$13</f>
        <v>15329.981302030657</v>
      </c>
      <c r="V2796" s="12">
        <f>(Reference!O$12*List!$H2796)+Reference!O$13</f>
        <v>569.85888289718832</v>
      </c>
      <c r="W2796" s="12">
        <f>(Reference!P$12*List!$H2796)+Reference!P$13</f>
        <v>802.98297135512905</v>
      </c>
      <c r="X2796" s="12">
        <f>(Reference!Q$12*List!$H2796)+Reference!Q$13</f>
        <v>401.49148567756453</v>
      </c>
      <c r="Y2796" s="53"/>
      <c r="Z2796" s="1" t="str">
        <f t="shared" si="87"/>
        <v>STONEWALL, Texas</v>
      </c>
      <c r="AA2796" s="41" t="s">
        <v>9110</v>
      </c>
      <c r="AB2796" s="40" t="s">
        <v>277</v>
      </c>
      <c r="AC2796" s="44" t="s">
        <v>57</v>
      </c>
      <c r="AD2796" s="62">
        <v>0.82550000000000001</v>
      </c>
      <c r="AE2796" s="56" t="str">
        <f t="shared" si="86"/>
        <v/>
      </c>
      <c r="AF2796" s="60">
        <v>46050</v>
      </c>
      <c r="AI2796" s="60">
        <v>0.89759999999999995</v>
      </c>
    </row>
    <row r="2797" spans="1:35" x14ac:dyDescent="0.35">
      <c r="A2797" s="46" t="s">
        <v>3511</v>
      </c>
      <c r="B2797" s="65" t="s">
        <v>6990</v>
      </c>
      <c r="C2797" s="19">
        <v>99945</v>
      </c>
      <c r="D2797" s="48" t="s">
        <v>8502</v>
      </c>
      <c r="E2797" s="41" t="s">
        <v>9111</v>
      </c>
      <c r="F2797" s="44" t="s">
        <v>57</v>
      </c>
      <c r="G2797" s="18" t="s">
        <v>4188</v>
      </c>
      <c r="H2797" s="16">
        <v>0.82550000000000001</v>
      </c>
      <c r="I2797" s="36">
        <f>(Reference!B$12*List!$H2797)+Reference!B$13</f>
        <v>877.7555453725937</v>
      </c>
      <c r="J2797" s="36">
        <f>(Reference!C$12*List!$H2797)+Reference!C$13</f>
        <v>1309.9198226818226</v>
      </c>
      <c r="K2797" s="36">
        <f>(Reference!D$12*List!$H2797)+Reference!D$13</f>
        <v>1568.1311833382799</v>
      </c>
      <c r="L2797" s="36">
        <f>(Reference!E$12*List!$H2797)+Reference!E$13</f>
        <v>1939.4119398190389</v>
      </c>
      <c r="M2797" s="36">
        <f>(Reference!F$12*List!$H2797)+Reference!F$13</f>
        <v>2020.4087666354853</v>
      </c>
      <c r="N2797" s="36">
        <f>(Reference!G$12*List!$H2797)+Reference!G$13</f>
        <v>2287.8613759891214</v>
      </c>
      <c r="O2797" s="36">
        <f>(Reference!H$12*List!$H2797)+Reference!H$13</f>
        <v>2374.8378343155073</v>
      </c>
      <c r="P2797" s="36">
        <f>(Reference!I$12*List!$H2797)+Reference!I$13</f>
        <v>2468.3375270163724</v>
      </c>
      <c r="Q2797" s="36">
        <f>(Reference!J$12*List!$H2797)+Reference!J$13</f>
        <v>2857.5571780269479</v>
      </c>
      <c r="R2797" s="36">
        <f>(Reference!K$12*List!$H2797)+Reference!K$13</f>
        <v>2948.3388564051133</v>
      </c>
      <c r="S2797" s="36">
        <f>(Reference!L$12*List!$H2797)+Reference!L$13</f>
        <v>3181.0008824281945</v>
      </c>
      <c r="T2797" s="36">
        <f>(Reference!M$12*List!$H2797)+Reference!M$13</f>
        <v>3800.1645451391532</v>
      </c>
      <c r="U2797" s="36">
        <f>(Reference!N$12*List!$H2797)+Reference!N$13</f>
        <v>15329.981302030657</v>
      </c>
      <c r="V2797" s="12">
        <f>(Reference!O$12*List!$H2797)+Reference!O$13</f>
        <v>569.85888289718832</v>
      </c>
      <c r="W2797" s="12">
        <f>(Reference!P$12*List!$H2797)+Reference!P$13</f>
        <v>802.98297135512905</v>
      </c>
      <c r="X2797" s="12">
        <f>(Reference!Q$12*List!$H2797)+Reference!Q$13</f>
        <v>401.49148567756453</v>
      </c>
      <c r="Y2797" s="53"/>
      <c r="Z2797" s="1" t="str">
        <f t="shared" si="87"/>
        <v>SUTTON, Texas</v>
      </c>
      <c r="AA2797" s="41" t="s">
        <v>9111</v>
      </c>
      <c r="AB2797" s="40" t="s">
        <v>277</v>
      </c>
      <c r="AC2797" s="44" t="s">
        <v>57</v>
      </c>
      <c r="AD2797" s="62">
        <v>0.82550000000000001</v>
      </c>
      <c r="AE2797" s="56" t="str">
        <f t="shared" si="86"/>
        <v/>
      </c>
      <c r="AF2797" s="60">
        <v>46060</v>
      </c>
      <c r="AI2797" s="60">
        <v>0.87450000000000006</v>
      </c>
    </row>
    <row r="2798" spans="1:35" x14ac:dyDescent="0.35">
      <c r="A2798" s="46" t="s">
        <v>3512</v>
      </c>
      <c r="B2798" s="65" t="s">
        <v>6991</v>
      </c>
      <c r="C2798" s="19">
        <v>99945</v>
      </c>
      <c r="D2798" s="48" t="s">
        <v>8502</v>
      </c>
      <c r="E2798" s="41" t="s">
        <v>9112</v>
      </c>
      <c r="F2798" s="44" t="s">
        <v>57</v>
      </c>
      <c r="G2798" s="18" t="s">
        <v>4188</v>
      </c>
      <c r="H2798" s="10">
        <v>0.82550000000000001</v>
      </c>
      <c r="I2798" s="36">
        <f>(Reference!B$12*List!$H2798)+Reference!B$13</f>
        <v>877.7555453725937</v>
      </c>
      <c r="J2798" s="36">
        <f>(Reference!C$12*List!$H2798)+Reference!C$13</f>
        <v>1309.9198226818226</v>
      </c>
      <c r="K2798" s="36">
        <f>(Reference!D$12*List!$H2798)+Reference!D$13</f>
        <v>1568.1311833382799</v>
      </c>
      <c r="L2798" s="36">
        <f>(Reference!E$12*List!$H2798)+Reference!E$13</f>
        <v>1939.4119398190389</v>
      </c>
      <c r="M2798" s="36">
        <f>(Reference!F$12*List!$H2798)+Reference!F$13</f>
        <v>2020.4087666354853</v>
      </c>
      <c r="N2798" s="36">
        <f>(Reference!G$12*List!$H2798)+Reference!G$13</f>
        <v>2287.8613759891214</v>
      </c>
      <c r="O2798" s="36">
        <f>(Reference!H$12*List!$H2798)+Reference!H$13</f>
        <v>2374.8378343155073</v>
      </c>
      <c r="P2798" s="36">
        <f>(Reference!I$12*List!$H2798)+Reference!I$13</f>
        <v>2468.3375270163724</v>
      </c>
      <c r="Q2798" s="36">
        <f>(Reference!J$12*List!$H2798)+Reference!J$13</f>
        <v>2857.5571780269479</v>
      </c>
      <c r="R2798" s="36">
        <f>(Reference!K$12*List!$H2798)+Reference!K$13</f>
        <v>2948.3388564051133</v>
      </c>
      <c r="S2798" s="36">
        <f>(Reference!L$12*List!$H2798)+Reference!L$13</f>
        <v>3181.0008824281945</v>
      </c>
      <c r="T2798" s="36">
        <f>(Reference!M$12*List!$H2798)+Reference!M$13</f>
        <v>3800.1645451391532</v>
      </c>
      <c r="U2798" s="36">
        <f>(Reference!N$12*List!$H2798)+Reference!N$13</f>
        <v>15329.981302030657</v>
      </c>
      <c r="V2798" s="12">
        <f>(Reference!O$12*List!$H2798)+Reference!O$13</f>
        <v>569.85888289718832</v>
      </c>
      <c r="W2798" s="12">
        <f>(Reference!P$12*List!$H2798)+Reference!P$13</f>
        <v>802.98297135512905</v>
      </c>
      <c r="X2798" s="12">
        <f>(Reference!Q$12*List!$H2798)+Reference!Q$13</f>
        <v>401.49148567756453</v>
      </c>
      <c r="Y2798" s="53"/>
      <c r="Z2798" s="1" t="str">
        <f t="shared" si="87"/>
        <v>SWISHER, Texas</v>
      </c>
      <c r="AA2798" s="40" t="s">
        <v>9112</v>
      </c>
      <c r="AB2798" s="40" t="s">
        <v>277</v>
      </c>
      <c r="AC2798" s="43" t="s">
        <v>57</v>
      </c>
      <c r="AD2798" s="61">
        <v>0.92510000000000003</v>
      </c>
      <c r="AE2798" s="56" t="str">
        <f t="shared" si="86"/>
        <v/>
      </c>
      <c r="AF2798" s="60">
        <v>46070</v>
      </c>
      <c r="AI2798" s="60">
        <v>0.87450000000000006</v>
      </c>
    </row>
    <row r="2799" spans="1:35" x14ac:dyDescent="0.35">
      <c r="A2799" s="46" t="s">
        <v>3513</v>
      </c>
      <c r="B2799" s="65" t="s">
        <v>6992</v>
      </c>
      <c r="C2799" s="28" t="s">
        <v>4168</v>
      </c>
      <c r="D2799" s="48" t="s">
        <v>484</v>
      </c>
      <c r="E2799" s="40" t="s">
        <v>9113</v>
      </c>
      <c r="F2799" s="43" t="s">
        <v>57</v>
      </c>
      <c r="G2799" s="18" t="s">
        <v>4187</v>
      </c>
      <c r="H2799" s="16">
        <v>0.97319999999999995</v>
      </c>
      <c r="I2799" s="36">
        <f>(Reference!B$12*List!$H2799)+Reference!B$13</f>
        <v>991.5226512929504</v>
      </c>
      <c r="J2799" s="36">
        <f>(Reference!C$12*List!$H2799)+Reference!C$13</f>
        <v>1479.7003361742877</v>
      </c>
      <c r="K2799" s="36">
        <f>(Reference!D$12*List!$H2799)+Reference!D$13</f>
        <v>1771.3788271411245</v>
      </c>
      <c r="L2799" s="36">
        <f>(Reference!E$12*List!$H2799)+Reference!E$13</f>
        <v>2190.7817941523867</v>
      </c>
      <c r="M2799" s="36">
        <f>(Reference!F$12*List!$H2799)+Reference!F$13</f>
        <v>2282.276731318826</v>
      </c>
      <c r="N2799" s="36">
        <f>(Reference!G$12*List!$H2799)+Reference!G$13</f>
        <v>2584.3942419623704</v>
      </c>
      <c r="O2799" s="36">
        <f>(Reference!H$12*List!$H2799)+Reference!H$13</f>
        <v>2682.643838919621</v>
      </c>
      <c r="P2799" s="36">
        <f>(Reference!I$12*List!$H2799)+Reference!I$13</f>
        <v>2788.2621556486656</v>
      </c>
      <c r="Q2799" s="36">
        <f>(Reference!J$12*List!$H2799)+Reference!J$13</f>
        <v>3227.9291020323599</v>
      </c>
      <c r="R2799" s="36">
        <f>(Reference!K$12*List!$H2799)+Reference!K$13</f>
        <v>3330.4771188564905</v>
      </c>
      <c r="S2799" s="36">
        <f>(Reference!L$12*List!$H2799)+Reference!L$13</f>
        <v>3593.2947907171347</v>
      </c>
      <c r="T2799" s="36">
        <f>(Reference!M$12*List!$H2799)+Reference!M$13</f>
        <v>4292.7091090565609</v>
      </c>
      <c r="U2799" s="36">
        <f>(Reference!N$12*List!$H2799)+Reference!N$13</f>
        <v>17316.921305702053</v>
      </c>
      <c r="V2799" s="12">
        <f>(Reference!O$12*List!$H2799)+Reference!O$13</f>
        <v>643.7190780642843</v>
      </c>
      <c r="W2799" s="12">
        <f>(Reference!P$12*List!$H2799)+Reference!P$13</f>
        <v>907.05870090876431</v>
      </c>
      <c r="X2799" s="12">
        <f>(Reference!Q$12*List!$H2799)+Reference!Q$13</f>
        <v>453.52935045438215</v>
      </c>
      <c r="Y2799" s="53"/>
      <c r="Z2799" s="1" t="str">
        <f t="shared" si="87"/>
        <v>TARRANT, Texas</v>
      </c>
      <c r="AA2799" s="41" t="s">
        <v>9113</v>
      </c>
      <c r="AB2799" s="40" t="s">
        <v>277</v>
      </c>
      <c r="AC2799" s="44" t="s">
        <v>57</v>
      </c>
      <c r="AD2799" s="62">
        <v>0.82550000000000001</v>
      </c>
      <c r="AE2799" s="56" t="str">
        <f t="shared" si="86"/>
        <v/>
      </c>
      <c r="AF2799" s="60">
        <v>46080</v>
      </c>
      <c r="AI2799" s="60">
        <v>0.87450000000000006</v>
      </c>
    </row>
    <row r="2800" spans="1:35" x14ac:dyDescent="0.35">
      <c r="A2800" s="46" t="s">
        <v>3514</v>
      </c>
      <c r="B2800" s="65" t="s">
        <v>6993</v>
      </c>
      <c r="C2800" s="19" t="s">
        <v>1108</v>
      </c>
      <c r="D2800" s="48" t="s">
        <v>349</v>
      </c>
      <c r="E2800" s="41" t="s">
        <v>7811</v>
      </c>
      <c r="F2800" s="43" t="s">
        <v>57</v>
      </c>
      <c r="G2800" s="18" t="s">
        <v>4187</v>
      </c>
      <c r="H2800" s="10">
        <v>0.83660000000000001</v>
      </c>
      <c r="I2800" s="36">
        <f>(Reference!B$12*List!$H2800)+Reference!B$13</f>
        <v>886.30540912151696</v>
      </c>
      <c r="J2800" s="36">
        <f>(Reference!C$12*List!$H2800)+Reference!C$13</f>
        <v>1322.6792248467946</v>
      </c>
      <c r="K2800" s="36">
        <f>(Reference!D$12*List!$H2800)+Reference!D$13</f>
        <v>1583.4057185191302</v>
      </c>
      <c r="L2800" s="36">
        <f>(Reference!E$12*List!$H2800)+Reference!E$13</f>
        <v>1958.3029715258783</v>
      </c>
      <c r="M2800" s="36">
        <f>(Reference!F$12*List!$H2800)+Reference!F$13</f>
        <v>2040.0887558567792</v>
      </c>
      <c r="N2800" s="36">
        <f>(Reference!G$12*List!$H2800)+Reference!G$13</f>
        <v>2310.1465135131775</v>
      </c>
      <c r="O2800" s="36">
        <f>(Reference!H$12*List!$H2800)+Reference!H$13</f>
        <v>2397.9701745396487</v>
      </c>
      <c r="P2800" s="36">
        <f>(Reference!I$12*List!$H2800)+Reference!I$13</f>
        <v>2492.3806101431055</v>
      </c>
      <c r="Q2800" s="36">
        <f>(Reference!J$12*List!$H2800)+Reference!J$13</f>
        <v>2885.3914932365624</v>
      </c>
      <c r="R2800" s="36">
        <f>(Reference!K$12*List!$H2800)+Reference!K$13</f>
        <v>2977.0574394329424</v>
      </c>
      <c r="S2800" s="36">
        <f>(Reference!L$12*List!$H2800)+Reference!L$13</f>
        <v>3211.9857326787514</v>
      </c>
      <c r="T2800" s="36">
        <f>(Reference!M$12*List!$H2800)+Reference!M$13</f>
        <v>3837.1804196109424</v>
      </c>
      <c r="U2800" s="36">
        <f>(Reference!N$12*List!$H2800)+Reference!N$13</f>
        <v>15479.304484432501</v>
      </c>
      <c r="V2800" s="12">
        <f>(Reference!O$12*List!$H2800)+Reference!O$13</f>
        <v>575.40964908780961</v>
      </c>
      <c r="W2800" s="12">
        <f>(Reference!P$12*List!$H2800)+Reference!P$13</f>
        <v>810.80450553282265</v>
      </c>
      <c r="X2800" s="12">
        <f>(Reference!Q$12*List!$H2800)+Reference!Q$13</f>
        <v>405.40225276641132</v>
      </c>
      <c r="Y2800" s="53"/>
      <c r="Z2800" s="1" t="str">
        <f t="shared" si="87"/>
        <v>TAYLOR, Texas</v>
      </c>
      <c r="AA2800" s="40" t="s">
        <v>7811</v>
      </c>
      <c r="AB2800" s="40" t="s">
        <v>277</v>
      </c>
      <c r="AC2800" s="43" t="s">
        <v>57</v>
      </c>
      <c r="AD2800" s="61">
        <v>0.85189999999999999</v>
      </c>
      <c r="AE2800" s="56" t="str">
        <f t="shared" si="86"/>
        <v/>
      </c>
      <c r="AF2800" s="60">
        <v>46090</v>
      </c>
      <c r="AI2800" s="60">
        <v>0.87450000000000006</v>
      </c>
    </row>
    <row r="2801" spans="1:35" x14ac:dyDescent="0.35">
      <c r="A2801" s="46" t="s">
        <v>3515</v>
      </c>
      <c r="B2801" s="65" t="s">
        <v>6994</v>
      </c>
      <c r="C2801" s="19">
        <v>99945</v>
      </c>
      <c r="D2801" s="48" t="s">
        <v>8502</v>
      </c>
      <c r="E2801" s="41" t="s">
        <v>7904</v>
      </c>
      <c r="F2801" s="44" t="s">
        <v>57</v>
      </c>
      <c r="G2801" s="18" t="s">
        <v>4188</v>
      </c>
      <c r="H2801" s="16">
        <v>0.82550000000000001</v>
      </c>
      <c r="I2801" s="36">
        <f>(Reference!B$12*List!$H2801)+Reference!B$13</f>
        <v>877.7555453725937</v>
      </c>
      <c r="J2801" s="36">
        <f>(Reference!C$12*List!$H2801)+Reference!C$13</f>
        <v>1309.9198226818226</v>
      </c>
      <c r="K2801" s="36">
        <f>(Reference!D$12*List!$H2801)+Reference!D$13</f>
        <v>1568.1311833382799</v>
      </c>
      <c r="L2801" s="36">
        <f>(Reference!E$12*List!$H2801)+Reference!E$13</f>
        <v>1939.4119398190389</v>
      </c>
      <c r="M2801" s="36">
        <f>(Reference!F$12*List!$H2801)+Reference!F$13</f>
        <v>2020.4087666354853</v>
      </c>
      <c r="N2801" s="36">
        <f>(Reference!G$12*List!$H2801)+Reference!G$13</f>
        <v>2287.8613759891214</v>
      </c>
      <c r="O2801" s="36">
        <f>(Reference!H$12*List!$H2801)+Reference!H$13</f>
        <v>2374.8378343155073</v>
      </c>
      <c r="P2801" s="36">
        <f>(Reference!I$12*List!$H2801)+Reference!I$13</f>
        <v>2468.3375270163724</v>
      </c>
      <c r="Q2801" s="36">
        <f>(Reference!J$12*List!$H2801)+Reference!J$13</f>
        <v>2857.5571780269479</v>
      </c>
      <c r="R2801" s="36">
        <f>(Reference!K$12*List!$H2801)+Reference!K$13</f>
        <v>2948.3388564051133</v>
      </c>
      <c r="S2801" s="36">
        <f>(Reference!L$12*List!$H2801)+Reference!L$13</f>
        <v>3181.0008824281945</v>
      </c>
      <c r="T2801" s="36">
        <f>(Reference!M$12*List!$H2801)+Reference!M$13</f>
        <v>3800.1645451391532</v>
      </c>
      <c r="U2801" s="36">
        <f>(Reference!N$12*List!$H2801)+Reference!N$13</f>
        <v>15329.981302030657</v>
      </c>
      <c r="V2801" s="12">
        <f>(Reference!O$12*List!$H2801)+Reference!O$13</f>
        <v>569.85888289718832</v>
      </c>
      <c r="W2801" s="12">
        <f>(Reference!P$12*List!$H2801)+Reference!P$13</f>
        <v>802.98297135512905</v>
      </c>
      <c r="X2801" s="12">
        <f>(Reference!Q$12*List!$H2801)+Reference!Q$13</f>
        <v>401.49148567756453</v>
      </c>
      <c r="Y2801" s="53"/>
      <c r="Z2801" s="1" t="str">
        <f t="shared" si="87"/>
        <v>TERRELL, Texas</v>
      </c>
      <c r="AA2801" s="41" t="s">
        <v>7904</v>
      </c>
      <c r="AB2801" s="40" t="s">
        <v>277</v>
      </c>
      <c r="AC2801" s="44" t="s">
        <v>57</v>
      </c>
      <c r="AD2801" s="62">
        <v>0.82550000000000001</v>
      </c>
      <c r="AE2801" s="56" t="str">
        <f t="shared" si="86"/>
        <v/>
      </c>
      <c r="AF2801" s="60">
        <v>46100</v>
      </c>
      <c r="AI2801" s="60">
        <v>0.87450000000000006</v>
      </c>
    </row>
    <row r="2802" spans="1:35" x14ac:dyDescent="0.35">
      <c r="A2802" s="46" t="s">
        <v>3516</v>
      </c>
      <c r="B2802" s="65" t="s">
        <v>6995</v>
      </c>
      <c r="C2802" s="19">
        <v>99945</v>
      </c>
      <c r="D2802" s="48" t="s">
        <v>8502</v>
      </c>
      <c r="E2802" s="41" t="s">
        <v>9114</v>
      </c>
      <c r="F2802" s="44" t="s">
        <v>57</v>
      </c>
      <c r="G2802" s="18" t="s">
        <v>4188</v>
      </c>
      <c r="H2802" s="10">
        <v>0.82550000000000001</v>
      </c>
      <c r="I2802" s="36">
        <f>(Reference!B$12*List!$H2802)+Reference!B$13</f>
        <v>877.7555453725937</v>
      </c>
      <c r="J2802" s="36">
        <f>(Reference!C$12*List!$H2802)+Reference!C$13</f>
        <v>1309.9198226818226</v>
      </c>
      <c r="K2802" s="36">
        <f>(Reference!D$12*List!$H2802)+Reference!D$13</f>
        <v>1568.1311833382799</v>
      </c>
      <c r="L2802" s="36">
        <f>(Reference!E$12*List!$H2802)+Reference!E$13</f>
        <v>1939.4119398190389</v>
      </c>
      <c r="M2802" s="36">
        <f>(Reference!F$12*List!$H2802)+Reference!F$13</f>
        <v>2020.4087666354853</v>
      </c>
      <c r="N2802" s="36">
        <f>(Reference!G$12*List!$H2802)+Reference!G$13</f>
        <v>2287.8613759891214</v>
      </c>
      <c r="O2802" s="36">
        <f>(Reference!H$12*List!$H2802)+Reference!H$13</f>
        <v>2374.8378343155073</v>
      </c>
      <c r="P2802" s="36">
        <f>(Reference!I$12*List!$H2802)+Reference!I$13</f>
        <v>2468.3375270163724</v>
      </c>
      <c r="Q2802" s="36">
        <f>(Reference!J$12*List!$H2802)+Reference!J$13</f>
        <v>2857.5571780269479</v>
      </c>
      <c r="R2802" s="36">
        <f>(Reference!K$12*List!$H2802)+Reference!K$13</f>
        <v>2948.3388564051133</v>
      </c>
      <c r="S2802" s="36">
        <f>(Reference!L$12*List!$H2802)+Reference!L$13</f>
        <v>3181.0008824281945</v>
      </c>
      <c r="T2802" s="36">
        <f>(Reference!M$12*List!$H2802)+Reference!M$13</f>
        <v>3800.1645451391532</v>
      </c>
      <c r="U2802" s="36">
        <f>(Reference!N$12*List!$H2802)+Reference!N$13</f>
        <v>15329.981302030657</v>
      </c>
      <c r="V2802" s="12">
        <f>(Reference!O$12*List!$H2802)+Reference!O$13</f>
        <v>569.85888289718832</v>
      </c>
      <c r="W2802" s="12">
        <f>(Reference!P$12*List!$H2802)+Reference!P$13</f>
        <v>802.98297135512905</v>
      </c>
      <c r="X2802" s="12">
        <f>(Reference!Q$12*List!$H2802)+Reference!Q$13</f>
        <v>401.49148567756453</v>
      </c>
      <c r="Y2802" s="53"/>
      <c r="Z2802" s="1" t="str">
        <f t="shared" si="87"/>
        <v>TERRY, Texas</v>
      </c>
      <c r="AA2802" s="40" t="s">
        <v>9114</v>
      </c>
      <c r="AB2802" s="40" t="s">
        <v>277</v>
      </c>
      <c r="AC2802" s="43" t="s">
        <v>57</v>
      </c>
      <c r="AD2802" s="61">
        <v>0.94350000000000001</v>
      </c>
      <c r="AE2802" s="56" t="str">
        <f t="shared" si="86"/>
        <v/>
      </c>
      <c r="AF2802" s="60">
        <v>46110</v>
      </c>
      <c r="AI2802" s="60">
        <v>0.93679999999999997</v>
      </c>
    </row>
    <row r="2803" spans="1:35" x14ac:dyDescent="0.35">
      <c r="A2803" s="46" t="s">
        <v>3517</v>
      </c>
      <c r="B2803" s="65" t="s">
        <v>6996</v>
      </c>
      <c r="C2803" s="28">
        <v>99945</v>
      </c>
      <c r="D2803" s="48" t="s">
        <v>8502</v>
      </c>
      <c r="E2803" s="40" t="s">
        <v>9115</v>
      </c>
      <c r="F2803" s="44" t="s">
        <v>57</v>
      </c>
      <c r="G2803" s="18" t="s">
        <v>4188</v>
      </c>
      <c r="H2803" s="16">
        <v>0.82550000000000001</v>
      </c>
      <c r="I2803" s="36">
        <f>(Reference!B$12*List!$H2803)+Reference!B$13</f>
        <v>877.7555453725937</v>
      </c>
      <c r="J2803" s="36">
        <f>(Reference!C$12*List!$H2803)+Reference!C$13</f>
        <v>1309.9198226818226</v>
      </c>
      <c r="K2803" s="36">
        <f>(Reference!D$12*List!$H2803)+Reference!D$13</f>
        <v>1568.1311833382799</v>
      </c>
      <c r="L2803" s="36">
        <f>(Reference!E$12*List!$H2803)+Reference!E$13</f>
        <v>1939.4119398190389</v>
      </c>
      <c r="M2803" s="36">
        <f>(Reference!F$12*List!$H2803)+Reference!F$13</f>
        <v>2020.4087666354853</v>
      </c>
      <c r="N2803" s="36">
        <f>(Reference!G$12*List!$H2803)+Reference!G$13</f>
        <v>2287.8613759891214</v>
      </c>
      <c r="O2803" s="36">
        <f>(Reference!H$12*List!$H2803)+Reference!H$13</f>
        <v>2374.8378343155073</v>
      </c>
      <c r="P2803" s="36">
        <f>(Reference!I$12*List!$H2803)+Reference!I$13</f>
        <v>2468.3375270163724</v>
      </c>
      <c r="Q2803" s="36">
        <f>(Reference!J$12*List!$H2803)+Reference!J$13</f>
        <v>2857.5571780269479</v>
      </c>
      <c r="R2803" s="36">
        <f>(Reference!K$12*List!$H2803)+Reference!K$13</f>
        <v>2948.3388564051133</v>
      </c>
      <c r="S2803" s="36">
        <f>(Reference!L$12*List!$H2803)+Reference!L$13</f>
        <v>3181.0008824281945</v>
      </c>
      <c r="T2803" s="36">
        <f>(Reference!M$12*List!$H2803)+Reference!M$13</f>
        <v>3800.1645451391532</v>
      </c>
      <c r="U2803" s="36">
        <f>(Reference!N$12*List!$H2803)+Reference!N$13</f>
        <v>15329.981302030657</v>
      </c>
      <c r="V2803" s="12">
        <f>(Reference!O$12*List!$H2803)+Reference!O$13</f>
        <v>569.85888289718832</v>
      </c>
      <c r="W2803" s="12">
        <f>(Reference!P$12*List!$H2803)+Reference!P$13</f>
        <v>802.98297135512905</v>
      </c>
      <c r="X2803" s="12">
        <f>(Reference!Q$12*List!$H2803)+Reference!Q$13</f>
        <v>401.49148567756453</v>
      </c>
      <c r="Y2803" s="53"/>
      <c r="Z2803" s="1" t="str">
        <f t="shared" si="87"/>
        <v>THROCKMORTON, Texas</v>
      </c>
      <c r="AA2803" s="41" t="s">
        <v>9115</v>
      </c>
      <c r="AB2803" s="40" t="s">
        <v>277</v>
      </c>
      <c r="AC2803" s="44" t="s">
        <v>57</v>
      </c>
      <c r="AD2803" s="62">
        <v>0.82550000000000001</v>
      </c>
      <c r="AE2803" s="56" t="str">
        <f t="shared" si="86"/>
        <v/>
      </c>
      <c r="AF2803" s="60">
        <v>46120</v>
      </c>
      <c r="AI2803" s="60">
        <v>0.87450000000000006</v>
      </c>
    </row>
    <row r="2804" spans="1:35" x14ac:dyDescent="0.35">
      <c r="A2804" s="46" t="s">
        <v>3518</v>
      </c>
      <c r="B2804" s="65" t="s">
        <v>6997</v>
      </c>
      <c r="C2804" s="19">
        <v>99945</v>
      </c>
      <c r="D2804" s="48" t="s">
        <v>8502</v>
      </c>
      <c r="E2804" s="41" t="s">
        <v>9116</v>
      </c>
      <c r="F2804" s="44" t="s">
        <v>57</v>
      </c>
      <c r="G2804" s="18" t="s">
        <v>4188</v>
      </c>
      <c r="H2804" s="16">
        <v>0.82550000000000001</v>
      </c>
      <c r="I2804" s="36">
        <f>(Reference!B$12*List!$H2804)+Reference!B$13</f>
        <v>877.7555453725937</v>
      </c>
      <c r="J2804" s="36">
        <f>(Reference!C$12*List!$H2804)+Reference!C$13</f>
        <v>1309.9198226818226</v>
      </c>
      <c r="K2804" s="36">
        <f>(Reference!D$12*List!$H2804)+Reference!D$13</f>
        <v>1568.1311833382799</v>
      </c>
      <c r="L2804" s="36">
        <f>(Reference!E$12*List!$H2804)+Reference!E$13</f>
        <v>1939.4119398190389</v>
      </c>
      <c r="M2804" s="36">
        <f>(Reference!F$12*List!$H2804)+Reference!F$13</f>
        <v>2020.4087666354853</v>
      </c>
      <c r="N2804" s="36">
        <f>(Reference!G$12*List!$H2804)+Reference!G$13</f>
        <v>2287.8613759891214</v>
      </c>
      <c r="O2804" s="36">
        <f>(Reference!H$12*List!$H2804)+Reference!H$13</f>
        <v>2374.8378343155073</v>
      </c>
      <c r="P2804" s="36">
        <f>(Reference!I$12*List!$H2804)+Reference!I$13</f>
        <v>2468.3375270163724</v>
      </c>
      <c r="Q2804" s="36">
        <f>(Reference!J$12*List!$H2804)+Reference!J$13</f>
        <v>2857.5571780269479</v>
      </c>
      <c r="R2804" s="36">
        <f>(Reference!K$12*List!$H2804)+Reference!K$13</f>
        <v>2948.3388564051133</v>
      </c>
      <c r="S2804" s="36">
        <f>(Reference!L$12*List!$H2804)+Reference!L$13</f>
        <v>3181.0008824281945</v>
      </c>
      <c r="T2804" s="36">
        <f>(Reference!M$12*List!$H2804)+Reference!M$13</f>
        <v>3800.1645451391532</v>
      </c>
      <c r="U2804" s="36">
        <f>(Reference!N$12*List!$H2804)+Reference!N$13</f>
        <v>15329.981302030657</v>
      </c>
      <c r="V2804" s="12">
        <f>(Reference!O$12*List!$H2804)+Reference!O$13</f>
        <v>569.85888289718832</v>
      </c>
      <c r="W2804" s="12">
        <f>(Reference!P$12*List!$H2804)+Reference!P$13</f>
        <v>802.98297135512905</v>
      </c>
      <c r="X2804" s="12">
        <f>(Reference!Q$12*List!$H2804)+Reference!Q$13</f>
        <v>401.49148567756453</v>
      </c>
      <c r="Y2804" s="53"/>
      <c r="Z2804" s="1" t="str">
        <f t="shared" si="87"/>
        <v>TITUS, Texas</v>
      </c>
      <c r="AA2804" s="41" t="s">
        <v>9116</v>
      </c>
      <c r="AB2804" s="40" t="s">
        <v>277</v>
      </c>
      <c r="AC2804" s="44" t="s">
        <v>57</v>
      </c>
      <c r="AD2804" s="62">
        <v>0.82550000000000001</v>
      </c>
      <c r="AE2804" s="56" t="str">
        <f t="shared" si="86"/>
        <v/>
      </c>
      <c r="AF2804" s="60">
        <v>46130</v>
      </c>
      <c r="AI2804" s="60">
        <v>0.87450000000000006</v>
      </c>
    </row>
    <row r="2805" spans="1:35" x14ac:dyDescent="0.35">
      <c r="A2805" s="46" t="s">
        <v>3519</v>
      </c>
      <c r="B2805" s="65" t="s">
        <v>6998</v>
      </c>
      <c r="C2805" s="19" t="s">
        <v>4167</v>
      </c>
      <c r="D2805" s="48" t="s">
        <v>675</v>
      </c>
      <c r="E2805" s="41" t="s">
        <v>9117</v>
      </c>
      <c r="F2805" s="43" t="s">
        <v>57</v>
      </c>
      <c r="G2805" s="18" t="s">
        <v>4187</v>
      </c>
      <c r="H2805" s="16">
        <v>0.78049999999999997</v>
      </c>
      <c r="I2805" s="36">
        <f>(Reference!B$12*List!$H2805)+Reference!B$13</f>
        <v>843.09393557966177</v>
      </c>
      <c r="J2805" s="36">
        <f>(Reference!C$12*List!$H2805)+Reference!C$13</f>
        <v>1258.1925166076117</v>
      </c>
      <c r="K2805" s="36">
        <f>(Reference!D$12*List!$H2805)+Reference!D$13</f>
        <v>1506.207392064563</v>
      </c>
      <c r="L2805" s="36">
        <f>(Reference!E$12*List!$H2805)+Reference!E$13</f>
        <v>1862.8266761426635</v>
      </c>
      <c r="M2805" s="36">
        <f>(Reference!F$12*List!$H2805)+Reference!F$13</f>
        <v>1940.6250265491599</v>
      </c>
      <c r="N2805" s="36">
        <f>(Reference!G$12*List!$H2805)+Reference!G$13</f>
        <v>2197.5162238645703</v>
      </c>
      <c r="O2805" s="36">
        <f>(Reference!H$12*List!$H2805)+Reference!H$13</f>
        <v>2281.0580766500698</v>
      </c>
      <c r="P2805" s="36">
        <f>(Reference!I$12*List!$H2805)+Reference!I$13</f>
        <v>2370.8655683944821</v>
      </c>
      <c r="Q2805" s="36">
        <f>(Reference!J$12*List!$H2805)+Reference!J$13</f>
        <v>2744.7153596095909</v>
      </c>
      <c r="R2805" s="36">
        <f>(Reference!K$12*List!$H2805)+Reference!K$13</f>
        <v>2831.9121684544571</v>
      </c>
      <c r="S2805" s="36">
        <f>(Reference!L$12*List!$H2805)+Reference!L$13</f>
        <v>3055.3866246556672</v>
      </c>
      <c r="T2805" s="36">
        <f>(Reference!M$12*List!$H2805)+Reference!M$13</f>
        <v>3650.1001891724418</v>
      </c>
      <c r="U2805" s="36">
        <f>(Reference!N$12*List!$H2805)+Reference!N$13</f>
        <v>14724.617049050205</v>
      </c>
      <c r="V2805" s="12">
        <f>(Reference!O$12*List!$H2805)+Reference!O$13</f>
        <v>547.35577671899387</v>
      </c>
      <c r="W2805" s="12">
        <f>(Reference!P$12*List!$H2805)+Reference!P$13</f>
        <v>771.27404901312775</v>
      </c>
      <c r="X2805" s="12">
        <f>(Reference!Q$12*List!$H2805)+Reference!Q$13</f>
        <v>385.63702450656388</v>
      </c>
      <c r="Y2805" s="53"/>
      <c r="Z2805" s="1" t="str">
        <f t="shared" si="87"/>
        <v>TOM GREEN, Texas</v>
      </c>
      <c r="AA2805" s="41" t="s">
        <v>9117</v>
      </c>
      <c r="AB2805" s="40" t="s">
        <v>277</v>
      </c>
      <c r="AC2805" s="44" t="s">
        <v>57</v>
      </c>
      <c r="AD2805" s="62">
        <v>0.82550000000000001</v>
      </c>
      <c r="AE2805" s="56" t="str">
        <f t="shared" si="86"/>
        <v/>
      </c>
      <c r="AF2805" s="60">
        <v>46140</v>
      </c>
      <c r="AI2805" s="60">
        <v>0.89759999999999995</v>
      </c>
    </row>
    <row r="2806" spans="1:35" x14ac:dyDescent="0.35">
      <c r="A2806" s="46" t="s">
        <v>3520</v>
      </c>
      <c r="B2806" s="65" t="s">
        <v>6999</v>
      </c>
      <c r="C2806" s="28" t="s">
        <v>4161</v>
      </c>
      <c r="D2806" s="48" t="s">
        <v>373</v>
      </c>
      <c r="E2806" s="40" t="s">
        <v>9118</v>
      </c>
      <c r="F2806" s="43" t="s">
        <v>57</v>
      </c>
      <c r="G2806" s="18" t="s">
        <v>4187</v>
      </c>
      <c r="H2806" s="16">
        <v>0.95099999999999996</v>
      </c>
      <c r="I2806" s="36">
        <f>(Reference!B$12*List!$H2806)+Reference!B$13</f>
        <v>974.422923795104</v>
      </c>
      <c r="J2806" s="36">
        <f>(Reference!C$12*List!$H2806)+Reference!C$13</f>
        <v>1454.1815318443437</v>
      </c>
      <c r="K2806" s="36">
        <f>(Reference!D$12*List!$H2806)+Reference!D$13</f>
        <v>1740.8297567794241</v>
      </c>
      <c r="L2806" s="36">
        <f>(Reference!E$12*List!$H2806)+Reference!E$13</f>
        <v>2152.9997307387084</v>
      </c>
      <c r="M2806" s="36">
        <f>(Reference!F$12*List!$H2806)+Reference!F$13</f>
        <v>2242.9167528762387</v>
      </c>
      <c r="N2806" s="36">
        <f>(Reference!G$12*List!$H2806)+Reference!G$13</f>
        <v>2539.8239669142586</v>
      </c>
      <c r="O2806" s="36">
        <f>(Reference!H$12*List!$H2806)+Reference!H$13</f>
        <v>2636.3791584713385</v>
      </c>
      <c r="P2806" s="36">
        <f>(Reference!I$12*List!$H2806)+Reference!I$13</f>
        <v>2740.1759893951994</v>
      </c>
      <c r="Q2806" s="36">
        <f>(Reference!J$12*List!$H2806)+Reference!J$13</f>
        <v>3172.2604716131309</v>
      </c>
      <c r="R2806" s="36">
        <f>(Reference!K$12*List!$H2806)+Reference!K$13</f>
        <v>3273.0399528008334</v>
      </c>
      <c r="S2806" s="36">
        <f>(Reference!L$12*List!$H2806)+Reference!L$13</f>
        <v>3531.3250902160212</v>
      </c>
      <c r="T2806" s="36">
        <f>(Reference!M$12*List!$H2806)+Reference!M$13</f>
        <v>4218.6773601129826</v>
      </c>
      <c r="U2806" s="36">
        <f>(Reference!N$12*List!$H2806)+Reference!N$13</f>
        <v>17018.274940898362</v>
      </c>
      <c r="V2806" s="12">
        <f>(Reference!O$12*List!$H2806)+Reference!O$13</f>
        <v>632.61754568304173</v>
      </c>
      <c r="W2806" s="12">
        <f>(Reference!P$12*List!$H2806)+Reference!P$13</f>
        <v>891.41563255337701</v>
      </c>
      <c r="X2806" s="12">
        <f>(Reference!Q$12*List!$H2806)+Reference!Q$13</f>
        <v>445.7078162766885</v>
      </c>
      <c r="Y2806" s="53"/>
      <c r="Z2806" s="1" t="str">
        <f t="shared" si="87"/>
        <v>TRAVIS, Texas</v>
      </c>
      <c r="AA2806" s="41" t="s">
        <v>9118</v>
      </c>
      <c r="AB2806" s="40" t="s">
        <v>277</v>
      </c>
      <c r="AC2806" s="44" t="s">
        <v>57</v>
      </c>
      <c r="AD2806" s="62">
        <v>0.82550000000000001</v>
      </c>
      <c r="AE2806" s="56" t="str">
        <f t="shared" si="86"/>
        <v/>
      </c>
      <c r="AF2806" s="60">
        <v>46150</v>
      </c>
      <c r="AI2806" s="60">
        <v>0.87450000000000006</v>
      </c>
    </row>
    <row r="2807" spans="1:35" x14ac:dyDescent="0.35">
      <c r="A2807" s="46" t="s">
        <v>3521</v>
      </c>
      <c r="B2807" s="65" t="s">
        <v>7000</v>
      </c>
      <c r="C2807" s="19">
        <v>99945</v>
      </c>
      <c r="D2807" s="48" t="s">
        <v>8502</v>
      </c>
      <c r="E2807" s="41" t="s">
        <v>7693</v>
      </c>
      <c r="F2807" s="44" t="s">
        <v>57</v>
      </c>
      <c r="G2807" s="18" t="s">
        <v>4188</v>
      </c>
      <c r="H2807" s="10">
        <v>0.82550000000000001</v>
      </c>
      <c r="I2807" s="36">
        <f>(Reference!B$12*List!$H2807)+Reference!B$13</f>
        <v>877.7555453725937</v>
      </c>
      <c r="J2807" s="36">
        <f>(Reference!C$12*List!$H2807)+Reference!C$13</f>
        <v>1309.9198226818226</v>
      </c>
      <c r="K2807" s="36">
        <f>(Reference!D$12*List!$H2807)+Reference!D$13</f>
        <v>1568.1311833382799</v>
      </c>
      <c r="L2807" s="36">
        <f>(Reference!E$12*List!$H2807)+Reference!E$13</f>
        <v>1939.4119398190389</v>
      </c>
      <c r="M2807" s="36">
        <f>(Reference!F$12*List!$H2807)+Reference!F$13</f>
        <v>2020.4087666354853</v>
      </c>
      <c r="N2807" s="36">
        <f>(Reference!G$12*List!$H2807)+Reference!G$13</f>
        <v>2287.8613759891214</v>
      </c>
      <c r="O2807" s="36">
        <f>(Reference!H$12*List!$H2807)+Reference!H$13</f>
        <v>2374.8378343155073</v>
      </c>
      <c r="P2807" s="36">
        <f>(Reference!I$12*List!$H2807)+Reference!I$13</f>
        <v>2468.3375270163724</v>
      </c>
      <c r="Q2807" s="36">
        <f>(Reference!J$12*List!$H2807)+Reference!J$13</f>
        <v>2857.5571780269479</v>
      </c>
      <c r="R2807" s="36">
        <f>(Reference!K$12*List!$H2807)+Reference!K$13</f>
        <v>2948.3388564051133</v>
      </c>
      <c r="S2807" s="36">
        <f>(Reference!L$12*List!$H2807)+Reference!L$13</f>
        <v>3181.0008824281945</v>
      </c>
      <c r="T2807" s="36">
        <f>(Reference!M$12*List!$H2807)+Reference!M$13</f>
        <v>3800.1645451391532</v>
      </c>
      <c r="U2807" s="36">
        <f>(Reference!N$12*List!$H2807)+Reference!N$13</f>
        <v>15329.981302030657</v>
      </c>
      <c r="V2807" s="12">
        <f>(Reference!O$12*List!$H2807)+Reference!O$13</f>
        <v>569.85888289718832</v>
      </c>
      <c r="W2807" s="12">
        <f>(Reference!P$12*List!$H2807)+Reference!P$13</f>
        <v>802.98297135512905</v>
      </c>
      <c r="X2807" s="12">
        <f>(Reference!Q$12*List!$H2807)+Reference!Q$13</f>
        <v>401.49148567756453</v>
      </c>
      <c r="Y2807" s="53"/>
      <c r="Z2807" s="1" t="str">
        <f t="shared" si="87"/>
        <v>TRINITY, Texas</v>
      </c>
      <c r="AA2807" s="40" t="s">
        <v>7693</v>
      </c>
      <c r="AB2807" s="40" t="s">
        <v>277</v>
      </c>
      <c r="AC2807" s="43" t="s">
        <v>57</v>
      </c>
      <c r="AD2807" s="61">
        <v>1.008</v>
      </c>
      <c r="AE2807" s="56" t="str">
        <f t="shared" si="86"/>
        <v/>
      </c>
      <c r="AF2807" s="60">
        <v>46160</v>
      </c>
      <c r="AI2807" s="60">
        <v>0.87450000000000006</v>
      </c>
    </row>
    <row r="2808" spans="1:35" x14ac:dyDescent="0.35">
      <c r="A2808" s="46" t="s">
        <v>3522</v>
      </c>
      <c r="B2808" s="65" t="s">
        <v>7001</v>
      </c>
      <c r="C2808" s="19">
        <v>99945</v>
      </c>
      <c r="D2808" s="48" t="s">
        <v>8502</v>
      </c>
      <c r="E2808" s="41" t="s">
        <v>9119</v>
      </c>
      <c r="F2808" s="44" t="s">
        <v>57</v>
      </c>
      <c r="G2808" s="18" t="s">
        <v>4188</v>
      </c>
      <c r="H2808" s="16">
        <v>0.82550000000000001</v>
      </c>
      <c r="I2808" s="36">
        <f>(Reference!B$12*List!$H2808)+Reference!B$13</f>
        <v>877.7555453725937</v>
      </c>
      <c r="J2808" s="36">
        <f>(Reference!C$12*List!$H2808)+Reference!C$13</f>
        <v>1309.9198226818226</v>
      </c>
      <c r="K2808" s="36">
        <f>(Reference!D$12*List!$H2808)+Reference!D$13</f>
        <v>1568.1311833382799</v>
      </c>
      <c r="L2808" s="36">
        <f>(Reference!E$12*List!$H2808)+Reference!E$13</f>
        <v>1939.4119398190389</v>
      </c>
      <c r="M2808" s="36">
        <f>(Reference!F$12*List!$H2808)+Reference!F$13</f>
        <v>2020.4087666354853</v>
      </c>
      <c r="N2808" s="36">
        <f>(Reference!G$12*List!$H2808)+Reference!G$13</f>
        <v>2287.8613759891214</v>
      </c>
      <c r="O2808" s="36">
        <f>(Reference!H$12*List!$H2808)+Reference!H$13</f>
        <v>2374.8378343155073</v>
      </c>
      <c r="P2808" s="36">
        <f>(Reference!I$12*List!$H2808)+Reference!I$13</f>
        <v>2468.3375270163724</v>
      </c>
      <c r="Q2808" s="36">
        <f>(Reference!J$12*List!$H2808)+Reference!J$13</f>
        <v>2857.5571780269479</v>
      </c>
      <c r="R2808" s="36">
        <f>(Reference!K$12*List!$H2808)+Reference!K$13</f>
        <v>2948.3388564051133</v>
      </c>
      <c r="S2808" s="36">
        <f>(Reference!L$12*List!$H2808)+Reference!L$13</f>
        <v>3181.0008824281945</v>
      </c>
      <c r="T2808" s="36">
        <f>(Reference!M$12*List!$H2808)+Reference!M$13</f>
        <v>3800.1645451391532</v>
      </c>
      <c r="U2808" s="36">
        <f>(Reference!N$12*List!$H2808)+Reference!N$13</f>
        <v>15329.981302030657</v>
      </c>
      <c r="V2808" s="12">
        <f>(Reference!O$12*List!$H2808)+Reference!O$13</f>
        <v>569.85888289718832</v>
      </c>
      <c r="W2808" s="12">
        <f>(Reference!P$12*List!$H2808)+Reference!P$13</f>
        <v>802.98297135512905</v>
      </c>
      <c r="X2808" s="12">
        <f>(Reference!Q$12*List!$H2808)+Reference!Q$13</f>
        <v>401.49148567756453</v>
      </c>
      <c r="Y2808" s="53"/>
      <c r="Z2808" s="1" t="str">
        <f t="shared" si="87"/>
        <v>TYLER, Texas</v>
      </c>
      <c r="AA2808" s="41" t="s">
        <v>9119</v>
      </c>
      <c r="AB2808" s="40" t="s">
        <v>277</v>
      </c>
      <c r="AC2808" s="44" t="s">
        <v>57</v>
      </c>
      <c r="AD2808" s="62">
        <v>0.82550000000000001</v>
      </c>
      <c r="AE2808" s="56" t="str">
        <f t="shared" si="86"/>
        <v/>
      </c>
      <c r="AF2808" s="60">
        <v>46170</v>
      </c>
      <c r="AI2808" s="60">
        <v>0.97560000000000002</v>
      </c>
    </row>
    <row r="2809" spans="1:35" x14ac:dyDescent="0.35">
      <c r="A2809" s="46" t="s">
        <v>3523</v>
      </c>
      <c r="B2809" s="65" t="s">
        <v>7002</v>
      </c>
      <c r="C2809" s="19" t="s">
        <v>4165</v>
      </c>
      <c r="D2809" s="48" t="s">
        <v>569</v>
      </c>
      <c r="E2809" s="41" t="s">
        <v>9120</v>
      </c>
      <c r="F2809" s="43" t="s">
        <v>57</v>
      </c>
      <c r="G2809" s="18" t="s">
        <v>4187</v>
      </c>
      <c r="H2809" s="16">
        <v>0.83220000000000005</v>
      </c>
      <c r="I2809" s="36">
        <f>(Reference!B$12*List!$H2809)+Reference!B$13</f>
        <v>882.91627394176362</v>
      </c>
      <c r="J2809" s="36">
        <f>(Reference!C$12*List!$H2809)+Reference!C$13</f>
        <v>1317.6214438084273</v>
      </c>
      <c r="K2809" s="36">
        <f>(Reference!D$12*List!$H2809)+Reference!D$13</f>
        <v>1577.3509478168112</v>
      </c>
      <c r="L2809" s="36">
        <f>(Reference!E$12*List!$H2809)+Reference!E$13</f>
        <v>1950.814634633077</v>
      </c>
      <c r="M2809" s="36">
        <f>(Reference!F$12*List!$H2809)+Reference!F$13</f>
        <v>2032.2876790483388</v>
      </c>
      <c r="N2809" s="36">
        <f>(Reference!G$12*List!$H2809)+Reference!G$13</f>
        <v>2301.3127653054435</v>
      </c>
      <c r="O2809" s="36">
        <f>(Reference!H$12*List!$H2809)+Reference!H$13</f>
        <v>2388.800598234584</v>
      </c>
      <c r="P2809" s="36">
        <f>(Reference!I$12*List!$H2809)+Reference!I$13</f>
        <v>2482.8500186334095</v>
      </c>
      <c r="Q2809" s="36">
        <f>(Reference!J$12*List!$H2809)+Reference!J$13</f>
        <v>2874.3580709913099</v>
      </c>
      <c r="R2809" s="36">
        <f>(Reference!K$12*List!$H2809)+Reference!K$13</f>
        <v>2965.6734966111003</v>
      </c>
      <c r="S2809" s="36">
        <f>(Reference!L$12*List!$H2809)+Reference!L$13</f>
        <v>3199.7034496965489</v>
      </c>
      <c r="T2809" s="36">
        <f>(Reference!M$12*List!$H2809)+Reference!M$13</f>
        <v>3822.5074603608637</v>
      </c>
      <c r="U2809" s="36">
        <f>(Reference!N$12*List!$H2809)+Reference!N$13</f>
        <v>15420.113313029971</v>
      </c>
      <c r="V2809" s="12">
        <f>(Reference!O$12*List!$H2809)+Reference!O$13</f>
        <v>573.20934537260837</v>
      </c>
      <c r="W2809" s="12">
        <f>(Reference!P$12*List!$H2809)+Reference!P$13</f>
        <v>807.70407757049372</v>
      </c>
      <c r="X2809" s="12">
        <f>(Reference!Q$12*List!$H2809)+Reference!Q$13</f>
        <v>403.85203878524686</v>
      </c>
      <c r="Y2809" s="53"/>
      <c r="Z2809" s="1" t="str">
        <f t="shared" si="87"/>
        <v>UPSHUR, Texas</v>
      </c>
      <c r="AA2809" s="41" t="s">
        <v>9120</v>
      </c>
      <c r="AB2809" s="40" t="s">
        <v>277</v>
      </c>
      <c r="AC2809" s="44" t="s">
        <v>57</v>
      </c>
      <c r="AD2809" s="62">
        <v>0.82550000000000001</v>
      </c>
      <c r="AE2809" s="56" t="str">
        <f t="shared" si="86"/>
        <v/>
      </c>
      <c r="AF2809" s="60">
        <v>46180</v>
      </c>
      <c r="AI2809" s="60">
        <v>0.87450000000000006</v>
      </c>
    </row>
    <row r="2810" spans="1:35" x14ac:dyDescent="0.35">
      <c r="A2810" s="46" t="s">
        <v>3524</v>
      </c>
      <c r="B2810" s="65" t="s">
        <v>7003</v>
      </c>
      <c r="C2810" s="19">
        <v>99945</v>
      </c>
      <c r="D2810" s="48" t="s">
        <v>8502</v>
      </c>
      <c r="E2810" s="41" t="s">
        <v>9121</v>
      </c>
      <c r="F2810" s="44" t="s">
        <v>57</v>
      </c>
      <c r="G2810" s="18" t="s">
        <v>4188</v>
      </c>
      <c r="H2810" s="16">
        <v>0.82550000000000001</v>
      </c>
      <c r="I2810" s="36">
        <f>(Reference!B$12*List!$H2810)+Reference!B$13</f>
        <v>877.7555453725937</v>
      </c>
      <c r="J2810" s="36">
        <f>(Reference!C$12*List!$H2810)+Reference!C$13</f>
        <v>1309.9198226818226</v>
      </c>
      <c r="K2810" s="36">
        <f>(Reference!D$12*List!$H2810)+Reference!D$13</f>
        <v>1568.1311833382799</v>
      </c>
      <c r="L2810" s="36">
        <f>(Reference!E$12*List!$H2810)+Reference!E$13</f>
        <v>1939.4119398190389</v>
      </c>
      <c r="M2810" s="36">
        <f>(Reference!F$12*List!$H2810)+Reference!F$13</f>
        <v>2020.4087666354853</v>
      </c>
      <c r="N2810" s="36">
        <f>(Reference!G$12*List!$H2810)+Reference!G$13</f>
        <v>2287.8613759891214</v>
      </c>
      <c r="O2810" s="36">
        <f>(Reference!H$12*List!$H2810)+Reference!H$13</f>
        <v>2374.8378343155073</v>
      </c>
      <c r="P2810" s="36">
        <f>(Reference!I$12*List!$H2810)+Reference!I$13</f>
        <v>2468.3375270163724</v>
      </c>
      <c r="Q2810" s="36">
        <f>(Reference!J$12*List!$H2810)+Reference!J$13</f>
        <v>2857.5571780269479</v>
      </c>
      <c r="R2810" s="36">
        <f>(Reference!K$12*List!$H2810)+Reference!K$13</f>
        <v>2948.3388564051133</v>
      </c>
      <c r="S2810" s="36">
        <f>(Reference!L$12*List!$H2810)+Reference!L$13</f>
        <v>3181.0008824281945</v>
      </c>
      <c r="T2810" s="36">
        <f>(Reference!M$12*List!$H2810)+Reference!M$13</f>
        <v>3800.1645451391532</v>
      </c>
      <c r="U2810" s="36">
        <f>(Reference!N$12*List!$H2810)+Reference!N$13</f>
        <v>15329.981302030657</v>
      </c>
      <c r="V2810" s="12">
        <f>(Reference!O$12*List!$H2810)+Reference!O$13</f>
        <v>569.85888289718832</v>
      </c>
      <c r="W2810" s="12">
        <f>(Reference!P$12*List!$H2810)+Reference!P$13</f>
        <v>802.98297135512905</v>
      </c>
      <c r="X2810" s="12">
        <f>(Reference!Q$12*List!$H2810)+Reference!Q$13</f>
        <v>401.49148567756453</v>
      </c>
      <c r="Y2810" s="53"/>
      <c r="Z2810" s="1" t="str">
        <f t="shared" si="87"/>
        <v>UPTON, Texas</v>
      </c>
      <c r="AA2810" s="41" t="s">
        <v>9121</v>
      </c>
      <c r="AB2810" s="40" t="s">
        <v>277</v>
      </c>
      <c r="AC2810" s="44" t="s">
        <v>57</v>
      </c>
      <c r="AD2810" s="62">
        <v>0.82550000000000001</v>
      </c>
      <c r="AE2810" s="56" t="str">
        <f t="shared" si="86"/>
        <v/>
      </c>
      <c r="AF2810" s="60">
        <v>46190</v>
      </c>
      <c r="AI2810" s="60">
        <v>0.87450000000000006</v>
      </c>
    </row>
    <row r="2811" spans="1:35" x14ac:dyDescent="0.35">
      <c r="A2811" s="46" t="s">
        <v>3525</v>
      </c>
      <c r="B2811" s="65" t="s">
        <v>7004</v>
      </c>
      <c r="C2811" s="19">
        <v>99945</v>
      </c>
      <c r="D2811" s="48" t="s">
        <v>8502</v>
      </c>
      <c r="E2811" s="41" t="s">
        <v>9122</v>
      </c>
      <c r="F2811" s="44" t="s">
        <v>57</v>
      </c>
      <c r="G2811" s="18" t="s">
        <v>4188</v>
      </c>
      <c r="H2811" s="16">
        <v>0.82550000000000001</v>
      </c>
      <c r="I2811" s="36">
        <f>(Reference!B$12*List!$H2811)+Reference!B$13</f>
        <v>877.7555453725937</v>
      </c>
      <c r="J2811" s="36">
        <f>(Reference!C$12*List!$H2811)+Reference!C$13</f>
        <v>1309.9198226818226</v>
      </c>
      <c r="K2811" s="36">
        <f>(Reference!D$12*List!$H2811)+Reference!D$13</f>
        <v>1568.1311833382799</v>
      </c>
      <c r="L2811" s="36">
        <f>(Reference!E$12*List!$H2811)+Reference!E$13</f>
        <v>1939.4119398190389</v>
      </c>
      <c r="M2811" s="36">
        <f>(Reference!F$12*List!$H2811)+Reference!F$13</f>
        <v>2020.4087666354853</v>
      </c>
      <c r="N2811" s="36">
        <f>(Reference!G$12*List!$H2811)+Reference!G$13</f>
        <v>2287.8613759891214</v>
      </c>
      <c r="O2811" s="36">
        <f>(Reference!H$12*List!$H2811)+Reference!H$13</f>
        <v>2374.8378343155073</v>
      </c>
      <c r="P2811" s="36">
        <f>(Reference!I$12*List!$H2811)+Reference!I$13</f>
        <v>2468.3375270163724</v>
      </c>
      <c r="Q2811" s="36">
        <f>(Reference!J$12*List!$H2811)+Reference!J$13</f>
        <v>2857.5571780269479</v>
      </c>
      <c r="R2811" s="36">
        <f>(Reference!K$12*List!$H2811)+Reference!K$13</f>
        <v>2948.3388564051133</v>
      </c>
      <c r="S2811" s="36">
        <f>(Reference!L$12*List!$H2811)+Reference!L$13</f>
        <v>3181.0008824281945</v>
      </c>
      <c r="T2811" s="36">
        <f>(Reference!M$12*List!$H2811)+Reference!M$13</f>
        <v>3800.1645451391532</v>
      </c>
      <c r="U2811" s="36">
        <f>(Reference!N$12*List!$H2811)+Reference!N$13</f>
        <v>15329.981302030657</v>
      </c>
      <c r="V2811" s="12">
        <f>(Reference!O$12*List!$H2811)+Reference!O$13</f>
        <v>569.85888289718832</v>
      </c>
      <c r="W2811" s="12">
        <f>(Reference!P$12*List!$H2811)+Reference!P$13</f>
        <v>802.98297135512905</v>
      </c>
      <c r="X2811" s="12">
        <f>(Reference!Q$12*List!$H2811)+Reference!Q$13</f>
        <v>401.49148567756453</v>
      </c>
      <c r="Y2811" s="53"/>
      <c r="Z2811" s="1" t="str">
        <f t="shared" si="87"/>
        <v>UVALDE, Texas</v>
      </c>
      <c r="AA2811" s="41" t="s">
        <v>9122</v>
      </c>
      <c r="AB2811" s="40" t="s">
        <v>277</v>
      </c>
      <c r="AC2811" s="44" t="s">
        <v>57</v>
      </c>
      <c r="AD2811" s="62">
        <v>0.82550000000000001</v>
      </c>
      <c r="AE2811" s="56" t="str">
        <f t="shared" si="86"/>
        <v/>
      </c>
      <c r="AF2811" s="60">
        <v>46200</v>
      </c>
      <c r="AI2811" s="60">
        <v>0.87450000000000006</v>
      </c>
    </row>
    <row r="2812" spans="1:35" x14ac:dyDescent="0.35">
      <c r="A2812" s="46" t="s">
        <v>3526</v>
      </c>
      <c r="B2812" s="65" t="s">
        <v>7005</v>
      </c>
      <c r="C2812" s="19">
        <v>99945</v>
      </c>
      <c r="D2812" s="48" t="s">
        <v>8502</v>
      </c>
      <c r="E2812" s="41" t="s">
        <v>9123</v>
      </c>
      <c r="F2812" s="44" t="s">
        <v>57</v>
      </c>
      <c r="G2812" s="18" t="s">
        <v>4188</v>
      </c>
      <c r="H2812" s="16">
        <v>0.82550000000000001</v>
      </c>
      <c r="I2812" s="36">
        <f>(Reference!B$12*List!$H2812)+Reference!B$13</f>
        <v>877.7555453725937</v>
      </c>
      <c r="J2812" s="36">
        <f>(Reference!C$12*List!$H2812)+Reference!C$13</f>
        <v>1309.9198226818226</v>
      </c>
      <c r="K2812" s="36">
        <f>(Reference!D$12*List!$H2812)+Reference!D$13</f>
        <v>1568.1311833382799</v>
      </c>
      <c r="L2812" s="36">
        <f>(Reference!E$12*List!$H2812)+Reference!E$13</f>
        <v>1939.4119398190389</v>
      </c>
      <c r="M2812" s="36">
        <f>(Reference!F$12*List!$H2812)+Reference!F$13</f>
        <v>2020.4087666354853</v>
      </c>
      <c r="N2812" s="36">
        <f>(Reference!G$12*List!$H2812)+Reference!G$13</f>
        <v>2287.8613759891214</v>
      </c>
      <c r="O2812" s="36">
        <f>(Reference!H$12*List!$H2812)+Reference!H$13</f>
        <v>2374.8378343155073</v>
      </c>
      <c r="P2812" s="36">
        <f>(Reference!I$12*List!$H2812)+Reference!I$13</f>
        <v>2468.3375270163724</v>
      </c>
      <c r="Q2812" s="36">
        <f>(Reference!J$12*List!$H2812)+Reference!J$13</f>
        <v>2857.5571780269479</v>
      </c>
      <c r="R2812" s="36">
        <f>(Reference!K$12*List!$H2812)+Reference!K$13</f>
        <v>2948.3388564051133</v>
      </c>
      <c r="S2812" s="36">
        <f>(Reference!L$12*List!$H2812)+Reference!L$13</f>
        <v>3181.0008824281945</v>
      </c>
      <c r="T2812" s="36">
        <f>(Reference!M$12*List!$H2812)+Reference!M$13</f>
        <v>3800.1645451391532</v>
      </c>
      <c r="U2812" s="36">
        <f>(Reference!N$12*List!$H2812)+Reference!N$13</f>
        <v>15329.981302030657</v>
      </c>
      <c r="V2812" s="12">
        <f>(Reference!O$12*List!$H2812)+Reference!O$13</f>
        <v>569.85888289718832</v>
      </c>
      <c r="W2812" s="12">
        <f>(Reference!P$12*List!$H2812)+Reference!P$13</f>
        <v>802.98297135512905</v>
      </c>
      <c r="X2812" s="12">
        <f>(Reference!Q$12*List!$H2812)+Reference!Q$13</f>
        <v>401.49148567756453</v>
      </c>
      <c r="Y2812" s="53"/>
      <c r="Z2812" s="1" t="str">
        <f t="shared" si="87"/>
        <v>VAL VERDE, Texas</v>
      </c>
      <c r="AA2812" s="41" t="s">
        <v>9123</v>
      </c>
      <c r="AB2812" s="40" t="s">
        <v>277</v>
      </c>
      <c r="AC2812" s="44" t="s">
        <v>57</v>
      </c>
      <c r="AD2812" s="62">
        <v>0.82550000000000001</v>
      </c>
      <c r="AE2812" s="56" t="str">
        <f t="shared" si="86"/>
        <v/>
      </c>
      <c r="AF2812" s="60">
        <v>46210</v>
      </c>
      <c r="AI2812" s="60">
        <v>0.87450000000000006</v>
      </c>
    </row>
    <row r="2813" spans="1:35" x14ac:dyDescent="0.35">
      <c r="A2813" s="46" t="s">
        <v>3527</v>
      </c>
      <c r="B2813" s="65" t="s">
        <v>7006</v>
      </c>
      <c r="C2813" s="28">
        <v>99945</v>
      </c>
      <c r="D2813" s="48" t="s">
        <v>8502</v>
      </c>
      <c r="E2813" s="40" t="s">
        <v>9124</v>
      </c>
      <c r="F2813" s="44" t="s">
        <v>57</v>
      </c>
      <c r="G2813" s="18" t="s">
        <v>4188</v>
      </c>
      <c r="H2813" s="10">
        <v>0.82550000000000001</v>
      </c>
      <c r="I2813" s="36">
        <f>(Reference!B$12*List!$H2813)+Reference!B$13</f>
        <v>877.7555453725937</v>
      </c>
      <c r="J2813" s="36">
        <f>(Reference!C$12*List!$H2813)+Reference!C$13</f>
        <v>1309.9198226818226</v>
      </c>
      <c r="K2813" s="36">
        <f>(Reference!D$12*List!$H2813)+Reference!D$13</f>
        <v>1568.1311833382799</v>
      </c>
      <c r="L2813" s="36">
        <f>(Reference!E$12*List!$H2813)+Reference!E$13</f>
        <v>1939.4119398190389</v>
      </c>
      <c r="M2813" s="36">
        <f>(Reference!F$12*List!$H2813)+Reference!F$13</f>
        <v>2020.4087666354853</v>
      </c>
      <c r="N2813" s="36">
        <f>(Reference!G$12*List!$H2813)+Reference!G$13</f>
        <v>2287.8613759891214</v>
      </c>
      <c r="O2813" s="36">
        <f>(Reference!H$12*List!$H2813)+Reference!H$13</f>
        <v>2374.8378343155073</v>
      </c>
      <c r="P2813" s="36">
        <f>(Reference!I$12*List!$H2813)+Reference!I$13</f>
        <v>2468.3375270163724</v>
      </c>
      <c r="Q2813" s="36">
        <f>(Reference!J$12*List!$H2813)+Reference!J$13</f>
        <v>2857.5571780269479</v>
      </c>
      <c r="R2813" s="36">
        <f>(Reference!K$12*List!$H2813)+Reference!K$13</f>
        <v>2948.3388564051133</v>
      </c>
      <c r="S2813" s="36">
        <f>(Reference!L$12*List!$H2813)+Reference!L$13</f>
        <v>3181.0008824281945</v>
      </c>
      <c r="T2813" s="36">
        <f>(Reference!M$12*List!$H2813)+Reference!M$13</f>
        <v>3800.1645451391532</v>
      </c>
      <c r="U2813" s="36">
        <f>(Reference!N$12*List!$H2813)+Reference!N$13</f>
        <v>15329.981302030657</v>
      </c>
      <c r="V2813" s="12">
        <f>(Reference!O$12*List!$H2813)+Reference!O$13</f>
        <v>569.85888289718832</v>
      </c>
      <c r="W2813" s="12">
        <f>(Reference!P$12*List!$H2813)+Reference!P$13</f>
        <v>802.98297135512905</v>
      </c>
      <c r="X2813" s="12">
        <f>(Reference!Q$12*List!$H2813)+Reference!Q$13</f>
        <v>401.49148567756453</v>
      </c>
      <c r="Y2813" s="53"/>
      <c r="Z2813" s="1" t="str">
        <f t="shared" si="87"/>
        <v>VAN ZANDT, Texas</v>
      </c>
      <c r="AA2813" s="40" t="s">
        <v>9124</v>
      </c>
      <c r="AB2813" s="40" t="s">
        <v>277</v>
      </c>
      <c r="AC2813" s="43" t="s">
        <v>57</v>
      </c>
      <c r="AD2813" s="61">
        <v>0.82550000000000001</v>
      </c>
      <c r="AE2813" s="56" t="str">
        <f t="shared" si="86"/>
        <v/>
      </c>
      <c r="AF2813" s="60">
        <v>46220</v>
      </c>
      <c r="AI2813" s="60">
        <v>0.97560000000000002</v>
      </c>
    </row>
    <row r="2814" spans="1:35" x14ac:dyDescent="0.35">
      <c r="A2814" s="46" t="s">
        <v>3528</v>
      </c>
      <c r="B2814" s="65" t="s">
        <v>7007</v>
      </c>
      <c r="C2814" s="28" t="s">
        <v>3579</v>
      </c>
      <c r="D2814" s="48" t="s">
        <v>730</v>
      </c>
      <c r="E2814" s="40" t="s">
        <v>9125</v>
      </c>
      <c r="F2814" s="43" t="s">
        <v>57</v>
      </c>
      <c r="G2814" s="18" t="s">
        <v>4187</v>
      </c>
      <c r="H2814" s="16">
        <v>0.89229999999999998</v>
      </c>
      <c r="I2814" s="36">
        <f>(Reference!B$12*List!$H2814)+Reference!B$13</f>
        <v>929.20877946521273</v>
      </c>
      <c r="J2814" s="36">
        <f>(Reference!C$12*List!$H2814)+Reference!C$13</f>
        <v>1386.706134809762</v>
      </c>
      <c r="K2814" s="36">
        <f>(Reference!D$12*List!$H2814)+Reference!D$13</f>
        <v>1660.0536112734865</v>
      </c>
      <c r="L2814" s="36">
        <f>(Reference!E$12*List!$H2814)+Reference!E$13</f>
        <v>2053.0985090097474</v>
      </c>
      <c r="M2814" s="36">
        <f>(Reference!F$12*List!$H2814)+Reference!F$13</f>
        <v>2138.8432963636315</v>
      </c>
      <c r="N2814" s="36">
        <f>(Reference!G$12*List!$H2814)+Reference!G$13</f>
        <v>2421.9737351428994</v>
      </c>
      <c r="O2814" s="36">
        <f>(Reference!H$12*List!$H2814)+Reference!H$13</f>
        <v>2514.0486745833123</v>
      </c>
      <c r="P2814" s="36">
        <f>(Reference!I$12*List!$H2814)+Reference!I$13</f>
        <v>2613.0292344817562</v>
      </c>
      <c r="Q2814" s="36">
        <f>(Reference!J$12*List!$H2814)+Reference!J$13</f>
        <v>3025.0645884776013</v>
      </c>
      <c r="R2814" s="36">
        <f>(Reference!K$12*List!$H2814)+Reference!K$13</f>
        <v>3121.1678065185324</v>
      </c>
      <c r="S2814" s="36">
        <f>(Reference!L$12*List!$H2814)+Reference!L$13</f>
        <v>3367.4682695216352</v>
      </c>
      <c r="T2814" s="36">
        <f>(Reference!M$12*List!$H2814)+Reference!M$13</f>
        <v>4022.926744663072</v>
      </c>
      <c r="U2814" s="36">
        <f>(Reference!N$12*List!$H2814)+Reference!N$13</f>
        <v>16228.610904232752</v>
      </c>
      <c r="V2814" s="12">
        <f>(Reference!O$12*List!$H2814)+Reference!O$13</f>
        <v>603.26349384615253</v>
      </c>
      <c r="W2814" s="12">
        <f>(Reference!P$12*List!$H2814)+Reference!P$13</f>
        <v>850.05310496503307</v>
      </c>
      <c r="X2814" s="12">
        <f>(Reference!Q$12*List!$H2814)+Reference!Q$13</f>
        <v>425.02655248251654</v>
      </c>
      <c r="Y2814" s="53"/>
      <c r="Z2814" s="1" t="str">
        <f t="shared" si="87"/>
        <v>VICTORIA, Texas</v>
      </c>
      <c r="AA2814" s="41" t="s">
        <v>9125</v>
      </c>
      <c r="AB2814" s="40" t="s">
        <v>277</v>
      </c>
      <c r="AC2814" s="44" t="s">
        <v>57</v>
      </c>
      <c r="AD2814" s="62">
        <v>0.82550000000000001</v>
      </c>
      <c r="AE2814" s="56" t="str">
        <f t="shared" si="86"/>
        <v/>
      </c>
      <c r="AF2814" s="60">
        <v>46230</v>
      </c>
      <c r="AI2814" s="60">
        <v>0.87450000000000006</v>
      </c>
    </row>
    <row r="2815" spans="1:35" x14ac:dyDescent="0.35">
      <c r="A2815" s="46" t="s">
        <v>3529</v>
      </c>
      <c r="B2815" s="65" t="s">
        <v>7008</v>
      </c>
      <c r="C2815" s="19">
        <v>99945</v>
      </c>
      <c r="D2815" s="48" t="s">
        <v>8502</v>
      </c>
      <c r="E2815" s="41" t="s">
        <v>7537</v>
      </c>
      <c r="F2815" s="44" t="s">
        <v>57</v>
      </c>
      <c r="G2815" s="18" t="s">
        <v>4188</v>
      </c>
      <c r="H2815" s="10">
        <v>0.82550000000000001</v>
      </c>
      <c r="I2815" s="36">
        <f>(Reference!B$12*List!$H2815)+Reference!B$13</f>
        <v>877.7555453725937</v>
      </c>
      <c r="J2815" s="36">
        <f>(Reference!C$12*List!$H2815)+Reference!C$13</f>
        <v>1309.9198226818226</v>
      </c>
      <c r="K2815" s="36">
        <f>(Reference!D$12*List!$H2815)+Reference!D$13</f>
        <v>1568.1311833382799</v>
      </c>
      <c r="L2815" s="36">
        <f>(Reference!E$12*List!$H2815)+Reference!E$13</f>
        <v>1939.4119398190389</v>
      </c>
      <c r="M2815" s="36">
        <f>(Reference!F$12*List!$H2815)+Reference!F$13</f>
        <v>2020.4087666354853</v>
      </c>
      <c r="N2815" s="36">
        <f>(Reference!G$12*List!$H2815)+Reference!G$13</f>
        <v>2287.8613759891214</v>
      </c>
      <c r="O2815" s="36">
        <f>(Reference!H$12*List!$H2815)+Reference!H$13</f>
        <v>2374.8378343155073</v>
      </c>
      <c r="P2815" s="36">
        <f>(Reference!I$12*List!$H2815)+Reference!I$13</f>
        <v>2468.3375270163724</v>
      </c>
      <c r="Q2815" s="36">
        <f>(Reference!J$12*List!$H2815)+Reference!J$13</f>
        <v>2857.5571780269479</v>
      </c>
      <c r="R2815" s="36">
        <f>(Reference!K$12*List!$H2815)+Reference!K$13</f>
        <v>2948.3388564051133</v>
      </c>
      <c r="S2815" s="36">
        <f>(Reference!L$12*List!$H2815)+Reference!L$13</f>
        <v>3181.0008824281945</v>
      </c>
      <c r="T2815" s="36">
        <f>(Reference!M$12*List!$H2815)+Reference!M$13</f>
        <v>3800.1645451391532</v>
      </c>
      <c r="U2815" s="36">
        <f>(Reference!N$12*List!$H2815)+Reference!N$13</f>
        <v>15329.981302030657</v>
      </c>
      <c r="V2815" s="12">
        <f>(Reference!O$12*List!$H2815)+Reference!O$13</f>
        <v>569.85888289718832</v>
      </c>
      <c r="W2815" s="12">
        <f>(Reference!P$12*List!$H2815)+Reference!P$13</f>
        <v>802.98297135512905</v>
      </c>
      <c r="X2815" s="12">
        <f>(Reference!Q$12*List!$H2815)+Reference!Q$13</f>
        <v>401.49148567756453</v>
      </c>
      <c r="Y2815" s="53"/>
      <c r="Z2815" s="1" t="str">
        <f t="shared" si="87"/>
        <v>WALKER, Texas</v>
      </c>
      <c r="AA2815" s="40" t="s">
        <v>7537</v>
      </c>
      <c r="AB2815" s="40" t="s">
        <v>277</v>
      </c>
      <c r="AC2815" s="43" t="s">
        <v>57</v>
      </c>
      <c r="AD2815" s="61">
        <v>0.95789999999999997</v>
      </c>
      <c r="AE2815" s="56" t="str">
        <f t="shared" si="86"/>
        <v/>
      </c>
      <c r="AF2815" s="60">
        <v>46240</v>
      </c>
      <c r="AI2815" s="60">
        <v>0.93679999999999997</v>
      </c>
    </row>
    <row r="2816" spans="1:35" x14ac:dyDescent="0.35">
      <c r="A2816" s="46" t="s">
        <v>3530</v>
      </c>
      <c r="B2816" s="65" t="s">
        <v>7009</v>
      </c>
      <c r="C2816" s="28" t="s">
        <v>4160</v>
      </c>
      <c r="D2816" s="48" t="s">
        <v>519</v>
      </c>
      <c r="E2816" s="40" t="s">
        <v>9126</v>
      </c>
      <c r="F2816" s="43" t="s">
        <v>57</v>
      </c>
      <c r="G2816" s="18" t="s">
        <v>4187</v>
      </c>
      <c r="H2816" s="16">
        <v>1.008</v>
      </c>
      <c r="I2816" s="36">
        <f>(Reference!B$12*List!$H2816)+Reference!B$13</f>
        <v>1018.3276295328179</v>
      </c>
      <c r="J2816" s="36">
        <f>(Reference!C$12*List!$H2816)+Reference!C$13</f>
        <v>1519.7027862050109</v>
      </c>
      <c r="K2816" s="36">
        <f>(Reference!D$12*List!$H2816)+Reference!D$13</f>
        <v>1819.2665590594656</v>
      </c>
      <c r="L2816" s="36">
        <f>(Reference!E$12*List!$H2816)+Reference!E$13</f>
        <v>2250.0077313954507</v>
      </c>
      <c r="M2816" s="36">
        <f>(Reference!F$12*List!$H2816)+Reference!F$13</f>
        <v>2343.9761569855846</v>
      </c>
      <c r="N2816" s="36">
        <f>(Reference!G$12*List!$H2816)+Reference!G$13</f>
        <v>2654.2611596053566</v>
      </c>
      <c r="O2816" s="36">
        <f>(Reference!H$12*List!$H2816)+Reference!H$13</f>
        <v>2755.1668515142264</v>
      </c>
      <c r="P2816" s="36">
        <f>(Reference!I$12*List!$H2816)+Reference!I$13</f>
        <v>2863.6404703162607</v>
      </c>
      <c r="Q2816" s="36">
        <f>(Reference!J$12*List!$H2816)+Reference!J$13</f>
        <v>3315.1934416084491</v>
      </c>
      <c r="R2816" s="36">
        <f>(Reference!K$12*List!$H2816)+Reference!K$13</f>
        <v>3420.5137575383319</v>
      </c>
      <c r="S2816" s="36">
        <f>(Reference!L$12*List!$H2816)+Reference!L$13</f>
        <v>3690.436483394556</v>
      </c>
      <c r="T2816" s="36">
        <f>(Reference!M$12*List!$H2816)+Reference!M$13</f>
        <v>4408.758877670818</v>
      </c>
      <c r="U2816" s="36">
        <f>(Reference!N$12*List!$H2816)+Reference!N$13</f>
        <v>17785.069661340269</v>
      </c>
      <c r="V2816" s="12">
        <f>(Reference!O$12*List!$H2816)+Reference!O$13</f>
        <v>661.12148017542131</v>
      </c>
      <c r="W2816" s="12">
        <f>(Reference!P$12*List!$H2816)+Reference!P$13</f>
        <v>931.58026751991201</v>
      </c>
      <c r="X2816" s="12">
        <f>(Reference!Q$12*List!$H2816)+Reference!Q$13</f>
        <v>465.79013375995601</v>
      </c>
      <c r="Y2816" s="53"/>
      <c r="Z2816" s="1" t="str">
        <f t="shared" si="87"/>
        <v>WALLER, Texas</v>
      </c>
      <c r="AA2816" s="41" t="s">
        <v>9126</v>
      </c>
      <c r="AB2816" s="40" t="s">
        <v>277</v>
      </c>
      <c r="AC2816" s="44" t="s">
        <v>57</v>
      </c>
      <c r="AD2816" s="62">
        <v>0.82550000000000001</v>
      </c>
      <c r="AE2816" s="56" t="str">
        <f t="shared" si="86"/>
        <v/>
      </c>
      <c r="AF2816" s="60">
        <v>46250</v>
      </c>
      <c r="AI2816" s="60">
        <v>0.87450000000000006</v>
      </c>
    </row>
    <row r="2817" spans="1:35" x14ac:dyDescent="0.35">
      <c r="A2817" s="46" t="s">
        <v>3531</v>
      </c>
      <c r="B2817" s="65" t="s">
        <v>7010</v>
      </c>
      <c r="C2817" s="19">
        <v>99945</v>
      </c>
      <c r="D2817" s="48" t="s">
        <v>8502</v>
      </c>
      <c r="E2817" s="41" t="s">
        <v>8760</v>
      </c>
      <c r="F2817" s="44" t="s">
        <v>57</v>
      </c>
      <c r="G2817" s="18" t="s">
        <v>4188</v>
      </c>
      <c r="H2817" s="10">
        <v>0.82550000000000001</v>
      </c>
      <c r="I2817" s="36">
        <f>(Reference!B$12*List!$H2817)+Reference!B$13</f>
        <v>877.7555453725937</v>
      </c>
      <c r="J2817" s="36">
        <f>(Reference!C$12*List!$H2817)+Reference!C$13</f>
        <v>1309.9198226818226</v>
      </c>
      <c r="K2817" s="36">
        <f>(Reference!D$12*List!$H2817)+Reference!D$13</f>
        <v>1568.1311833382799</v>
      </c>
      <c r="L2817" s="36">
        <f>(Reference!E$12*List!$H2817)+Reference!E$13</f>
        <v>1939.4119398190389</v>
      </c>
      <c r="M2817" s="36">
        <f>(Reference!F$12*List!$H2817)+Reference!F$13</f>
        <v>2020.4087666354853</v>
      </c>
      <c r="N2817" s="36">
        <f>(Reference!G$12*List!$H2817)+Reference!G$13</f>
        <v>2287.8613759891214</v>
      </c>
      <c r="O2817" s="36">
        <f>(Reference!H$12*List!$H2817)+Reference!H$13</f>
        <v>2374.8378343155073</v>
      </c>
      <c r="P2817" s="36">
        <f>(Reference!I$12*List!$H2817)+Reference!I$13</f>
        <v>2468.3375270163724</v>
      </c>
      <c r="Q2817" s="36">
        <f>(Reference!J$12*List!$H2817)+Reference!J$13</f>
        <v>2857.5571780269479</v>
      </c>
      <c r="R2817" s="36">
        <f>(Reference!K$12*List!$H2817)+Reference!K$13</f>
        <v>2948.3388564051133</v>
      </c>
      <c r="S2817" s="36">
        <f>(Reference!L$12*List!$H2817)+Reference!L$13</f>
        <v>3181.0008824281945</v>
      </c>
      <c r="T2817" s="36">
        <f>(Reference!M$12*List!$H2817)+Reference!M$13</f>
        <v>3800.1645451391532</v>
      </c>
      <c r="U2817" s="36">
        <f>(Reference!N$12*List!$H2817)+Reference!N$13</f>
        <v>15329.981302030657</v>
      </c>
      <c r="V2817" s="12">
        <f>(Reference!O$12*List!$H2817)+Reference!O$13</f>
        <v>569.85888289718832</v>
      </c>
      <c r="W2817" s="12">
        <f>(Reference!P$12*List!$H2817)+Reference!P$13</f>
        <v>802.98297135512905</v>
      </c>
      <c r="X2817" s="12">
        <f>(Reference!Q$12*List!$H2817)+Reference!Q$13</f>
        <v>401.49148567756453</v>
      </c>
      <c r="Y2817" s="53"/>
      <c r="Z2817" s="1" t="str">
        <f t="shared" si="87"/>
        <v>WARD, Texas</v>
      </c>
      <c r="AA2817" s="40" t="s">
        <v>8760</v>
      </c>
      <c r="AB2817" s="40" t="s">
        <v>277</v>
      </c>
      <c r="AC2817" s="43" t="s">
        <v>57</v>
      </c>
      <c r="AD2817" s="61">
        <v>0.81599999999999995</v>
      </c>
      <c r="AE2817" s="56" t="str">
        <f t="shared" si="86"/>
        <v/>
      </c>
      <c r="AF2817" s="60">
        <v>46260</v>
      </c>
      <c r="AI2817" s="60">
        <v>0.93840000000000001</v>
      </c>
    </row>
    <row r="2818" spans="1:35" x14ac:dyDescent="0.35">
      <c r="A2818" s="46" t="s">
        <v>3532</v>
      </c>
      <c r="B2818" s="65" t="s">
        <v>7011</v>
      </c>
      <c r="C2818" s="19">
        <v>99945</v>
      </c>
      <c r="D2818" s="48" t="s">
        <v>8502</v>
      </c>
      <c r="E2818" s="41" t="s">
        <v>7538</v>
      </c>
      <c r="F2818" s="44" t="s">
        <v>57</v>
      </c>
      <c r="G2818" s="18" t="s">
        <v>4188</v>
      </c>
      <c r="H2818" s="10">
        <v>0.82550000000000001</v>
      </c>
      <c r="I2818" s="36">
        <f>(Reference!B$12*List!$H2818)+Reference!B$13</f>
        <v>877.7555453725937</v>
      </c>
      <c r="J2818" s="36">
        <f>(Reference!C$12*List!$H2818)+Reference!C$13</f>
        <v>1309.9198226818226</v>
      </c>
      <c r="K2818" s="36">
        <f>(Reference!D$12*List!$H2818)+Reference!D$13</f>
        <v>1568.1311833382799</v>
      </c>
      <c r="L2818" s="36">
        <f>(Reference!E$12*List!$H2818)+Reference!E$13</f>
        <v>1939.4119398190389</v>
      </c>
      <c r="M2818" s="36">
        <f>(Reference!F$12*List!$H2818)+Reference!F$13</f>
        <v>2020.4087666354853</v>
      </c>
      <c r="N2818" s="36">
        <f>(Reference!G$12*List!$H2818)+Reference!G$13</f>
        <v>2287.8613759891214</v>
      </c>
      <c r="O2818" s="36">
        <f>(Reference!H$12*List!$H2818)+Reference!H$13</f>
        <v>2374.8378343155073</v>
      </c>
      <c r="P2818" s="36">
        <f>(Reference!I$12*List!$H2818)+Reference!I$13</f>
        <v>2468.3375270163724</v>
      </c>
      <c r="Q2818" s="36">
        <f>(Reference!J$12*List!$H2818)+Reference!J$13</f>
        <v>2857.5571780269479</v>
      </c>
      <c r="R2818" s="36">
        <f>(Reference!K$12*List!$H2818)+Reference!K$13</f>
        <v>2948.3388564051133</v>
      </c>
      <c r="S2818" s="36">
        <f>(Reference!L$12*List!$H2818)+Reference!L$13</f>
        <v>3181.0008824281945</v>
      </c>
      <c r="T2818" s="36">
        <f>(Reference!M$12*List!$H2818)+Reference!M$13</f>
        <v>3800.1645451391532</v>
      </c>
      <c r="U2818" s="36">
        <f>(Reference!N$12*List!$H2818)+Reference!N$13</f>
        <v>15329.981302030657</v>
      </c>
      <c r="V2818" s="12">
        <f>(Reference!O$12*List!$H2818)+Reference!O$13</f>
        <v>569.85888289718832</v>
      </c>
      <c r="W2818" s="12">
        <f>(Reference!P$12*List!$H2818)+Reference!P$13</f>
        <v>802.98297135512905</v>
      </c>
      <c r="X2818" s="12">
        <f>(Reference!Q$12*List!$H2818)+Reference!Q$13</f>
        <v>401.49148567756453</v>
      </c>
      <c r="Y2818" s="53"/>
      <c r="Z2818" s="1" t="str">
        <f t="shared" si="87"/>
        <v>WASHINGTON, Texas</v>
      </c>
      <c r="AA2818" s="40" t="s">
        <v>7538</v>
      </c>
      <c r="AB2818" s="40" t="s">
        <v>277</v>
      </c>
      <c r="AC2818" s="43" t="s">
        <v>57</v>
      </c>
      <c r="AD2818" s="61">
        <v>0.86719999999999997</v>
      </c>
      <c r="AE2818" s="56" t="str">
        <f t="shared" si="86"/>
        <v/>
      </c>
      <c r="AF2818" s="60">
        <v>46270</v>
      </c>
      <c r="AI2818" s="60">
        <v>0.87450000000000006</v>
      </c>
    </row>
    <row r="2819" spans="1:35" x14ac:dyDescent="0.35">
      <c r="A2819" s="46" t="s">
        <v>3533</v>
      </c>
      <c r="B2819" s="65" t="s">
        <v>7012</v>
      </c>
      <c r="C2819" s="19" t="s">
        <v>4170</v>
      </c>
      <c r="D2819" s="48" t="s">
        <v>556</v>
      </c>
      <c r="E2819" s="41" t="s">
        <v>9127</v>
      </c>
      <c r="F2819" s="43" t="s">
        <v>57</v>
      </c>
      <c r="G2819" s="18" t="s">
        <v>4187</v>
      </c>
      <c r="H2819" s="16">
        <v>0.78610000000000002</v>
      </c>
      <c r="I2819" s="36">
        <f>(Reference!B$12*List!$H2819)+Reference!B$13</f>
        <v>847.40738035389325</v>
      </c>
      <c r="J2819" s="36">
        <f>(Reference!C$12*List!$H2819)+Reference!C$13</f>
        <v>1264.6296924746246</v>
      </c>
      <c r="K2819" s="36">
        <f>(Reference!D$12*List!$H2819)+Reference!D$13</f>
        <v>1513.9134638675143</v>
      </c>
      <c r="L2819" s="36">
        <f>(Reference!E$12*List!$H2819)+Reference!E$13</f>
        <v>1872.3572867335013</v>
      </c>
      <c r="M2819" s="36">
        <f>(Reference!F$12*List!$H2819)+Reference!F$13</f>
        <v>1950.5536697599027</v>
      </c>
      <c r="N2819" s="36">
        <f>(Reference!G$12*List!$H2819)+Reference!G$13</f>
        <v>2208.7591761289586</v>
      </c>
      <c r="O2819" s="36">
        <f>(Reference!H$12*List!$H2819)+Reference!H$13</f>
        <v>2292.7284464928798</v>
      </c>
      <c r="P2819" s="36">
        <f>(Reference!I$12*List!$H2819)+Reference!I$13</f>
        <v>2382.9954121340952</v>
      </c>
      <c r="Q2819" s="36">
        <f>(Reference!J$12*List!$H2819)+Reference!J$13</f>
        <v>2758.7578970126401</v>
      </c>
      <c r="R2819" s="36">
        <f>(Reference!K$12*List!$H2819)+Reference!K$13</f>
        <v>2846.4008229549831</v>
      </c>
      <c r="S2819" s="36">
        <f>(Reference!L$12*List!$H2819)+Reference!L$13</f>
        <v>3071.0186211784708</v>
      </c>
      <c r="T2819" s="36">
        <f>(Reference!M$12*List!$H2819)+Reference!M$13</f>
        <v>3668.7748645816328</v>
      </c>
      <c r="U2819" s="36">
        <f>(Reference!N$12*List!$H2819)+Reference!N$13</f>
        <v>14799.951267198885</v>
      </c>
      <c r="V2819" s="12">
        <f>(Reference!O$12*List!$H2819)+Reference!O$13</f>
        <v>550.1561632656136</v>
      </c>
      <c r="W2819" s="12">
        <f>(Reference!P$12*List!$H2819)+Reference!P$13</f>
        <v>775.22004823791008</v>
      </c>
      <c r="X2819" s="12">
        <f>(Reference!Q$12*List!$H2819)+Reference!Q$13</f>
        <v>387.61002411895504</v>
      </c>
      <c r="Y2819" s="53"/>
      <c r="Z2819" s="1" t="str">
        <f t="shared" si="87"/>
        <v>WEBB, Texas</v>
      </c>
      <c r="AA2819" s="41" t="s">
        <v>9127</v>
      </c>
      <c r="AB2819" s="40" t="s">
        <v>277</v>
      </c>
      <c r="AC2819" s="44" t="s">
        <v>57</v>
      </c>
      <c r="AD2819" s="62">
        <v>0.82550000000000001</v>
      </c>
      <c r="AE2819" s="56" t="str">
        <f t="shared" si="86"/>
        <v/>
      </c>
      <c r="AF2819" s="60">
        <v>46280</v>
      </c>
      <c r="AI2819" s="60">
        <v>0.89759999999999995</v>
      </c>
    </row>
    <row r="2820" spans="1:35" x14ac:dyDescent="0.35">
      <c r="A2820" s="46" t="s">
        <v>3534</v>
      </c>
      <c r="B2820" s="65" t="s">
        <v>7013</v>
      </c>
      <c r="C2820" s="28">
        <v>99945</v>
      </c>
      <c r="D2820" s="48" t="s">
        <v>8502</v>
      </c>
      <c r="E2820" s="40" t="s">
        <v>9128</v>
      </c>
      <c r="F2820" s="44" t="s">
        <v>57</v>
      </c>
      <c r="G2820" s="18" t="s">
        <v>4188</v>
      </c>
      <c r="H2820" s="16">
        <v>0.82550000000000001</v>
      </c>
      <c r="I2820" s="36">
        <f>(Reference!B$12*List!$H2820)+Reference!B$13</f>
        <v>877.7555453725937</v>
      </c>
      <c r="J2820" s="36">
        <f>(Reference!C$12*List!$H2820)+Reference!C$13</f>
        <v>1309.9198226818226</v>
      </c>
      <c r="K2820" s="36">
        <f>(Reference!D$12*List!$H2820)+Reference!D$13</f>
        <v>1568.1311833382799</v>
      </c>
      <c r="L2820" s="36">
        <f>(Reference!E$12*List!$H2820)+Reference!E$13</f>
        <v>1939.4119398190389</v>
      </c>
      <c r="M2820" s="36">
        <f>(Reference!F$12*List!$H2820)+Reference!F$13</f>
        <v>2020.4087666354853</v>
      </c>
      <c r="N2820" s="36">
        <f>(Reference!G$12*List!$H2820)+Reference!G$13</f>
        <v>2287.8613759891214</v>
      </c>
      <c r="O2820" s="36">
        <f>(Reference!H$12*List!$H2820)+Reference!H$13</f>
        <v>2374.8378343155073</v>
      </c>
      <c r="P2820" s="36">
        <f>(Reference!I$12*List!$H2820)+Reference!I$13</f>
        <v>2468.3375270163724</v>
      </c>
      <c r="Q2820" s="36">
        <f>(Reference!J$12*List!$H2820)+Reference!J$13</f>
        <v>2857.5571780269479</v>
      </c>
      <c r="R2820" s="36">
        <f>(Reference!K$12*List!$H2820)+Reference!K$13</f>
        <v>2948.3388564051133</v>
      </c>
      <c r="S2820" s="36">
        <f>(Reference!L$12*List!$H2820)+Reference!L$13</f>
        <v>3181.0008824281945</v>
      </c>
      <c r="T2820" s="36">
        <f>(Reference!M$12*List!$H2820)+Reference!M$13</f>
        <v>3800.1645451391532</v>
      </c>
      <c r="U2820" s="36">
        <f>(Reference!N$12*List!$H2820)+Reference!N$13</f>
        <v>15329.981302030657</v>
      </c>
      <c r="V2820" s="12">
        <f>(Reference!O$12*List!$H2820)+Reference!O$13</f>
        <v>569.85888289718832</v>
      </c>
      <c r="W2820" s="12">
        <f>(Reference!P$12*List!$H2820)+Reference!P$13</f>
        <v>802.98297135512905</v>
      </c>
      <c r="X2820" s="12">
        <f>(Reference!Q$12*List!$H2820)+Reference!Q$13</f>
        <v>401.49148567756453</v>
      </c>
      <c r="Y2820" s="53"/>
      <c r="Z2820" s="1" t="str">
        <f t="shared" si="87"/>
        <v>WHARTON, Texas</v>
      </c>
      <c r="AA2820" s="41" t="s">
        <v>9128</v>
      </c>
      <c r="AB2820" s="40" t="s">
        <v>277</v>
      </c>
      <c r="AC2820" s="44" t="s">
        <v>57</v>
      </c>
      <c r="AD2820" s="62">
        <v>0.82550000000000001</v>
      </c>
      <c r="AE2820" s="56" t="str">
        <f t="shared" si="86"/>
        <v/>
      </c>
      <c r="AF2820" s="60">
        <v>47000</v>
      </c>
      <c r="AI2820" s="60">
        <v>0.97540000000000004</v>
      </c>
    </row>
    <row r="2821" spans="1:35" x14ac:dyDescent="0.35">
      <c r="A2821" s="46" t="s">
        <v>3535</v>
      </c>
      <c r="B2821" s="65" t="s">
        <v>7014</v>
      </c>
      <c r="C2821" s="19">
        <v>99945</v>
      </c>
      <c r="D2821" s="48" t="s">
        <v>8502</v>
      </c>
      <c r="E2821" s="41" t="s">
        <v>7918</v>
      </c>
      <c r="F2821" s="44" t="s">
        <v>57</v>
      </c>
      <c r="G2821" s="18" t="s">
        <v>4188</v>
      </c>
      <c r="H2821" s="10">
        <v>0.82550000000000001</v>
      </c>
      <c r="I2821" s="36">
        <f>(Reference!B$12*List!$H2821)+Reference!B$13</f>
        <v>877.7555453725937</v>
      </c>
      <c r="J2821" s="36">
        <f>(Reference!C$12*List!$H2821)+Reference!C$13</f>
        <v>1309.9198226818226</v>
      </c>
      <c r="K2821" s="36">
        <f>(Reference!D$12*List!$H2821)+Reference!D$13</f>
        <v>1568.1311833382799</v>
      </c>
      <c r="L2821" s="36">
        <f>(Reference!E$12*List!$H2821)+Reference!E$13</f>
        <v>1939.4119398190389</v>
      </c>
      <c r="M2821" s="36">
        <f>(Reference!F$12*List!$H2821)+Reference!F$13</f>
        <v>2020.4087666354853</v>
      </c>
      <c r="N2821" s="36">
        <f>(Reference!G$12*List!$H2821)+Reference!G$13</f>
        <v>2287.8613759891214</v>
      </c>
      <c r="O2821" s="36">
        <f>(Reference!H$12*List!$H2821)+Reference!H$13</f>
        <v>2374.8378343155073</v>
      </c>
      <c r="P2821" s="36">
        <f>(Reference!I$12*List!$H2821)+Reference!I$13</f>
        <v>2468.3375270163724</v>
      </c>
      <c r="Q2821" s="36">
        <f>(Reference!J$12*List!$H2821)+Reference!J$13</f>
        <v>2857.5571780269479</v>
      </c>
      <c r="R2821" s="36">
        <f>(Reference!K$12*List!$H2821)+Reference!K$13</f>
        <v>2948.3388564051133</v>
      </c>
      <c r="S2821" s="36">
        <f>(Reference!L$12*List!$H2821)+Reference!L$13</f>
        <v>3181.0008824281945</v>
      </c>
      <c r="T2821" s="36">
        <f>(Reference!M$12*List!$H2821)+Reference!M$13</f>
        <v>3800.1645451391532</v>
      </c>
      <c r="U2821" s="36">
        <f>(Reference!N$12*List!$H2821)+Reference!N$13</f>
        <v>15329.981302030657</v>
      </c>
      <c r="V2821" s="12">
        <f>(Reference!O$12*List!$H2821)+Reference!O$13</f>
        <v>569.85888289718832</v>
      </c>
      <c r="W2821" s="12">
        <f>(Reference!P$12*List!$H2821)+Reference!P$13</f>
        <v>802.98297135512905</v>
      </c>
      <c r="X2821" s="12">
        <f>(Reference!Q$12*List!$H2821)+Reference!Q$13</f>
        <v>401.49148567756453</v>
      </c>
      <c r="Y2821" s="53"/>
      <c r="Z2821" s="1" t="str">
        <f t="shared" si="87"/>
        <v>WHEELER, Texas</v>
      </c>
      <c r="AA2821" s="40" t="s">
        <v>7918</v>
      </c>
      <c r="AB2821" s="40" t="s">
        <v>277</v>
      </c>
      <c r="AC2821" s="43" t="s">
        <v>57</v>
      </c>
      <c r="AD2821" s="61">
        <v>0.97319999999999995</v>
      </c>
      <c r="AE2821" s="56" t="str">
        <f t="shared" si="86"/>
        <v/>
      </c>
      <c r="AF2821" s="60">
        <v>47010</v>
      </c>
      <c r="AI2821" s="60">
        <v>0.97540000000000004</v>
      </c>
    </row>
    <row r="2822" spans="1:35" x14ac:dyDescent="0.35">
      <c r="A2822" s="46" t="s">
        <v>3536</v>
      </c>
      <c r="B2822" s="65" t="s">
        <v>7015</v>
      </c>
      <c r="C2822" s="19" t="s">
        <v>4158</v>
      </c>
      <c r="D2822" s="48" t="s">
        <v>747</v>
      </c>
      <c r="E2822" s="41" t="s">
        <v>8164</v>
      </c>
      <c r="F2822" s="43" t="s">
        <v>57</v>
      </c>
      <c r="G2822" s="18" t="s">
        <v>4187</v>
      </c>
      <c r="H2822" s="16">
        <v>0.93189999999999995</v>
      </c>
      <c r="I2822" s="36">
        <f>(Reference!B$12*List!$H2822)+Reference!B$13</f>
        <v>959.71099608299289</v>
      </c>
      <c r="J2822" s="36">
        <f>(Reference!C$12*List!$H2822)+Reference!C$13</f>
        <v>1432.2261641550676</v>
      </c>
      <c r="K2822" s="36">
        <f>(Reference!D$12*List!$H2822)+Reference!D$13</f>
        <v>1714.5465475943574</v>
      </c>
      <c r="L2822" s="36">
        <f>(Reference!E$12*List!$H2822)+Reference!E$13</f>
        <v>2120.493541044958</v>
      </c>
      <c r="M2822" s="36">
        <f>(Reference!F$12*List!$H2822)+Reference!F$13</f>
        <v>2209.0529876395981</v>
      </c>
      <c r="N2822" s="36">
        <f>(Reference!G$12*List!$H2822)+Reference!G$13</f>
        <v>2501.4774690125046</v>
      </c>
      <c r="O2822" s="36">
        <f>(Reference!H$12*List!$H2822)+Reference!H$13</f>
        <v>2596.574861328897</v>
      </c>
      <c r="P2822" s="36">
        <f>(Reference!I$12*List!$H2822)+Reference!I$13</f>
        <v>2698.8045580690195</v>
      </c>
      <c r="Q2822" s="36">
        <f>(Reference!J$12*List!$H2822)+Reference!J$13</f>
        <v>3124.3653886848751</v>
      </c>
      <c r="R2822" s="36">
        <f>(Reference!K$12*List!$H2822)+Reference!K$13</f>
        <v>3223.6232919151103</v>
      </c>
      <c r="S2822" s="36">
        <f>(Reference!L$12*List!$H2822)+Reference!L$13</f>
        <v>3478.0088163614591</v>
      </c>
      <c r="T2822" s="36">
        <f>(Reference!M$12*List!$H2822)+Reference!M$13</f>
        <v>4154.983377913778</v>
      </c>
      <c r="U2822" s="36">
        <f>(Reference!N$12*List!$H2822)+Reference!N$13</f>
        <v>16761.331446855547</v>
      </c>
      <c r="V2822" s="12">
        <f>(Reference!O$12*List!$H2822)+Reference!O$13</f>
        <v>623.06622728296361</v>
      </c>
      <c r="W2822" s="12">
        <f>(Reference!P$12*List!$H2822)+Reference!P$13</f>
        <v>877.95695662599428</v>
      </c>
      <c r="X2822" s="12">
        <f>(Reference!Q$12*List!$H2822)+Reference!Q$13</f>
        <v>438.97847831299714</v>
      </c>
      <c r="Y2822" s="53"/>
      <c r="Z2822" s="1" t="str">
        <f t="shared" si="87"/>
        <v>WICHITA, Texas</v>
      </c>
      <c r="AA2822" s="41" t="s">
        <v>8164</v>
      </c>
      <c r="AB2822" s="40" t="s">
        <v>277</v>
      </c>
      <c r="AC2822" s="44" t="s">
        <v>57</v>
      </c>
      <c r="AD2822" s="62">
        <v>0.82550000000000001</v>
      </c>
      <c r="AE2822" s="56" t="str">
        <f t="shared" si="86"/>
        <v/>
      </c>
      <c r="AF2822" s="60">
        <v>47020</v>
      </c>
      <c r="AI2822" s="60">
        <v>0.97540000000000004</v>
      </c>
    </row>
    <row r="2823" spans="1:35" x14ac:dyDescent="0.35">
      <c r="A2823" s="46" t="s">
        <v>3537</v>
      </c>
      <c r="B2823" s="65" t="s">
        <v>7016</v>
      </c>
      <c r="C2823" s="19">
        <v>99945</v>
      </c>
      <c r="D2823" s="48" t="s">
        <v>8502</v>
      </c>
      <c r="E2823" s="41" t="s">
        <v>9129</v>
      </c>
      <c r="F2823" s="44" t="s">
        <v>57</v>
      </c>
      <c r="G2823" s="18" t="s">
        <v>4188</v>
      </c>
      <c r="H2823" s="16">
        <v>0.82550000000000001</v>
      </c>
      <c r="I2823" s="36">
        <f>(Reference!B$12*List!$H2823)+Reference!B$13</f>
        <v>877.7555453725937</v>
      </c>
      <c r="J2823" s="36">
        <f>(Reference!C$12*List!$H2823)+Reference!C$13</f>
        <v>1309.9198226818226</v>
      </c>
      <c r="K2823" s="36">
        <f>(Reference!D$12*List!$H2823)+Reference!D$13</f>
        <v>1568.1311833382799</v>
      </c>
      <c r="L2823" s="36">
        <f>(Reference!E$12*List!$H2823)+Reference!E$13</f>
        <v>1939.4119398190389</v>
      </c>
      <c r="M2823" s="36">
        <f>(Reference!F$12*List!$H2823)+Reference!F$13</f>
        <v>2020.4087666354853</v>
      </c>
      <c r="N2823" s="36">
        <f>(Reference!G$12*List!$H2823)+Reference!G$13</f>
        <v>2287.8613759891214</v>
      </c>
      <c r="O2823" s="36">
        <f>(Reference!H$12*List!$H2823)+Reference!H$13</f>
        <v>2374.8378343155073</v>
      </c>
      <c r="P2823" s="36">
        <f>(Reference!I$12*List!$H2823)+Reference!I$13</f>
        <v>2468.3375270163724</v>
      </c>
      <c r="Q2823" s="36">
        <f>(Reference!J$12*List!$H2823)+Reference!J$13</f>
        <v>2857.5571780269479</v>
      </c>
      <c r="R2823" s="36">
        <f>(Reference!K$12*List!$H2823)+Reference!K$13</f>
        <v>2948.3388564051133</v>
      </c>
      <c r="S2823" s="36">
        <f>(Reference!L$12*List!$H2823)+Reference!L$13</f>
        <v>3181.0008824281945</v>
      </c>
      <c r="T2823" s="36">
        <f>(Reference!M$12*List!$H2823)+Reference!M$13</f>
        <v>3800.1645451391532</v>
      </c>
      <c r="U2823" s="36">
        <f>(Reference!N$12*List!$H2823)+Reference!N$13</f>
        <v>15329.981302030657</v>
      </c>
      <c r="V2823" s="12">
        <f>(Reference!O$12*List!$H2823)+Reference!O$13</f>
        <v>569.85888289718832</v>
      </c>
      <c r="W2823" s="12">
        <f>(Reference!P$12*List!$H2823)+Reference!P$13</f>
        <v>802.98297135512905</v>
      </c>
      <c r="X2823" s="12">
        <f>(Reference!Q$12*List!$H2823)+Reference!Q$13</f>
        <v>401.49148567756453</v>
      </c>
      <c r="Y2823" s="53"/>
      <c r="Z2823" s="1" t="str">
        <f t="shared" si="87"/>
        <v>WILBARGER, Texas</v>
      </c>
      <c r="AA2823" s="41" t="s">
        <v>9129</v>
      </c>
      <c r="AB2823" s="40" t="s">
        <v>277</v>
      </c>
      <c r="AC2823" s="44" t="s">
        <v>57</v>
      </c>
      <c r="AD2823" s="62">
        <v>0.82550000000000001</v>
      </c>
      <c r="AE2823" s="56" t="str">
        <f t="shared" si="86"/>
        <v/>
      </c>
      <c r="AF2823" s="60">
        <v>47030</v>
      </c>
      <c r="AI2823" s="60">
        <v>1.0084</v>
      </c>
    </row>
    <row r="2824" spans="1:35" x14ac:dyDescent="0.35">
      <c r="A2824" s="46" t="s">
        <v>3538</v>
      </c>
      <c r="B2824" s="65" t="s">
        <v>7017</v>
      </c>
      <c r="C2824" s="19">
        <v>99945</v>
      </c>
      <c r="D2824" s="48" t="s">
        <v>8502</v>
      </c>
      <c r="E2824" s="41" t="s">
        <v>9130</v>
      </c>
      <c r="F2824" s="44" t="s">
        <v>57</v>
      </c>
      <c r="G2824" s="18" t="s">
        <v>4188</v>
      </c>
      <c r="H2824" s="16">
        <v>0.82550000000000001</v>
      </c>
      <c r="I2824" s="36">
        <f>(Reference!B$12*List!$H2824)+Reference!B$13</f>
        <v>877.7555453725937</v>
      </c>
      <c r="J2824" s="36">
        <f>(Reference!C$12*List!$H2824)+Reference!C$13</f>
        <v>1309.9198226818226</v>
      </c>
      <c r="K2824" s="36">
        <f>(Reference!D$12*List!$H2824)+Reference!D$13</f>
        <v>1568.1311833382799</v>
      </c>
      <c r="L2824" s="36">
        <f>(Reference!E$12*List!$H2824)+Reference!E$13</f>
        <v>1939.4119398190389</v>
      </c>
      <c r="M2824" s="36">
        <f>(Reference!F$12*List!$H2824)+Reference!F$13</f>
        <v>2020.4087666354853</v>
      </c>
      <c r="N2824" s="36">
        <f>(Reference!G$12*List!$H2824)+Reference!G$13</f>
        <v>2287.8613759891214</v>
      </c>
      <c r="O2824" s="36">
        <f>(Reference!H$12*List!$H2824)+Reference!H$13</f>
        <v>2374.8378343155073</v>
      </c>
      <c r="P2824" s="36">
        <f>(Reference!I$12*List!$H2824)+Reference!I$13</f>
        <v>2468.3375270163724</v>
      </c>
      <c r="Q2824" s="36">
        <f>(Reference!J$12*List!$H2824)+Reference!J$13</f>
        <v>2857.5571780269479</v>
      </c>
      <c r="R2824" s="36">
        <f>(Reference!K$12*List!$H2824)+Reference!K$13</f>
        <v>2948.3388564051133</v>
      </c>
      <c r="S2824" s="36">
        <f>(Reference!L$12*List!$H2824)+Reference!L$13</f>
        <v>3181.0008824281945</v>
      </c>
      <c r="T2824" s="36">
        <f>(Reference!M$12*List!$H2824)+Reference!M$13</f>
        <v>3800.1645451391532</v>
      </c>
      <c r="U2824" s="36">
        <f>(Reference!N$12*List!$H2824)+Reference!N$13</f>
        <v>15329.981302030657</v>
      </c>
      <c r="V2824" s="12">
        <f>(Reference!O$12*List!$H2824)+Reference!O$13</f>
        <v>569.85888289718832</v>
      </c>
      <c r="W2824" s="12">
        <f>(Reference!P$12*List!$H2824)+Reference!P$13</f>
        <v>802.98297135512905</v>
      </c>
      <c r="X2824" s="12">
        <f>(Reference!Q$12*List!$H2824)+Reference!Q$13</f>
        <v>401.49148567756453</v>
      </c>
      <c r="Y2824" s="53"/>
      <c r="Z2824" s="1" t="str">
        <f t="shared" si="87"/>
        <v>WILLACY, Texas</v>
      </c>
      <c r="AA2824" s="41" t="s">
        <v>9130</v>
      </c>
      <c r="AB2824" s="40" t="s">
        <v>277</v>
      </c>
      <c r="AC2824" s="44" t="s">
        <v>57</v>
      </c>
      <c r="AD2824" s="62">
        <v>0.82550000000000001</v>
      </c>
      <c r="AE2824" s="56" t="str">
        <f t="shared" si="86"/>
        <v/>
      </c>
      <c r="AF2824" s="60">
        <v>47040</v>
      </c>
      <c r="AI2824" s="60">
        <v>0.97540000000000004</v>
      </c>
    </row>
    <row r="2825" spans="1:35" x14ac:dyDescent="0.35">
      <c r="A2825" s="46" t="s">
        <v>3539</v>
      </c>
      <c r="B2825" s="65" t="s">
        <v>7018</v>
      </c>
      <c r="C2825" s="19" t="s">
        <v>4161</v>
      </c>
      <c r="D2825" s="48" t="s">
        <v>373</v>
      </c>
      <c r="E2825" s="41" t="s">
        <v>8012</v>
      </c>
      <c r="F2825" s="43" t="s">
        <v>57</v>
      </c>
      <c r="G2825" s="18" t="s">
        <v>4187</v>
      </c>
      <c r="H2825" s="10">
        <v>0.95099999999999996</v>
      </c>
      <c r="I2825" s="36">
        <f>(Reference!B$12*List!$H2825)+Reference!B$13</f>
        <v>974.422923795104</v>
      </c>
      <c r="J2825" s="36">
        <f>(Reference!C$12*List!$H2825)+Reference!C$13</f>
        <v>1454.1815318443437</v>
      </c>
      <c r="K2825" s="36">
        <f>(Reference!D$12*List!$H2825)+Reference!D$13</f>
        <v>1740.8297567794241</v>
      </c>
      <c r="L2825" s="36">
        <f>(Reference!E$12*List!$H2825)+Reference!E$13</f>
        <v>2152.9997307387084</v>
      </c>
      <c r="M2825" s="36">
        <f>(Reference!F$12*List!$H2825)+Reference!F$13</f>
        <v>2242.9167528762387</v>
      </c>
      <c r="N2825" s="36">
        <f>(Reference!G$12*List!$H2825)+Reference!G$13</f>
        <v>2539.8239669142586</v>
      </c>
      <c r="O2825" s="36">
        <f>(Reference!H$12*List!$H2825)+Reference!H$13</f>
        <v>2636.3791584713385</v>
      </c>
      <c r="P2825" s="36">
        <f>(Reference!I$12*List!$H2825)+Reference!I$13</f>
        <v>2740.1759893951994</v>
      </c>
      <c r="Q2825" s="36">
        <f>(Reference!J$12*List!$H2825)+Reference!J$13</f>
        <v>3172.2604716131309</v>
      </c>
      <c r="R2825" s="36">
        <f>(Reference!K$12*List!$H2825)+Reference!K$13</f>
        <v>3273.0399528008334</v>
      </c>
      <c r="S2825" s="36">
        <f>(Reference!L$12*List!$H2825)+Reference!L$13</f>
        <v>3531.3250902160212</v>
      </c>
      <c r="T2825" s="36">
        <f>(Reference!M$12*List!$H2825)+Reference!M$13</f>
        <v>4218.6773601129826</v>
      </c>
      <c r="U2825" s="36">
        <f>(Reference!N$12*List!$H2825)+Reference!N$13</f>
        <v>17018.274940898362</v>
      </c>
      <c r="V2825" s="12">
        <f>(Reference!O$12*List!$H2825)+Reference!O$13</f>
        <v>632.61754568304173</v>
      </c>
      <c r="W2825" s="12">
        <f>(Reference!P$12*List!$H2825)+Reference!P$13</f>
        <v>891.41563255337701</v>
      </c>
      <c r="X2825" s="12">
        <f>(Reference!Q$12*List!$H2825)+Reference!Q$13</f>
        <v>445.7078162766885</v>
      </c>
      <c r="Y2825" s="53"/>
      <c r="Z2825" s="1" t="str">
        <f t="shared" si="87"/>
        <v>WILLIAMSON, Texas</v>
      </c>
      <c r="AA2825" s="40" t="s">
        <v>8012</v>
      </c>
      <c r="AB2825" s="40" t="s">
        <v>277</v>
      </c>
      <c r="AC2825" s="43" t="s">
        <v>57</v>
      </c>
      <c r="AD2825" s="61">
        <v>0.81599999999999995</v>
      </c>
      <c r="AE2825" s="56" t="str">
        <f t="shared" si="86"/>
        <v/>
      </c>
      <c r="AF2825" s="60">
        <v>47050</v>
      </c>
      <c r="AI2825" s="60">
        <v>1.0084</v>
      </c>
    </row>
    <row r="2826" spans="1:35" x14ac:dyDescent="0.35">
      <c r="A2826" s="46" t="s">
        <v>3540</v>
      </c>
      <c r="B2826" s="65" t="s">
        <v>7019</v>
      </c>
      <c r="C2826" s="19" t="s">
        <v>4159</v>
      </c>
      <c r="D2826" s="48" t="s">
        <v>676</v>
      </c>
      <c r="E2826" s="41" t="s">
        <v>8165</v>
      </c>
      <c r="F2826" s="43" t="s">
        <v>57</v>
      </c>
      <c r="G2826" s="18" t="s">
        <v>4187</v>
      </c>
      <c r="H2826" s="16">
        <v>0.85189999999999999</v>
      </c>
      <c r="I2826" s="36">
        <f>(Reference!B$12*List!$H2826)+Reference!B$13</f>
        <v>898.09035645111385</v>
      </c>
      <c r="J2826" s="36">
        <f>(Reference!C$12*List!$H2826)+Reference!C$13</f>
        <v>1340.2665089120262</v>
      </c>
      <c r="K2826" s="36">
        <f>(Reference!D$12*List!$H2826)+Reference!D$13</f>
        <v>1604.459807552194</v>
      </c>
      <c r="L2826" s="36">
        <f>(Reference!E$12*List!$H2826)+Reference!E$13</f>
        <v>1984.3419611758459</v>
      </c>
      <c r="M2826" s="36">
        <f>(Reference!F$12*List!$H2826)+Reference!F$13</f>
        <v>2067.2152274861301</v>
      </c>
      <c r="N2826" s="36">
        <f>(Reference!G$12*List!$H2826)+Reference!G$13</f>
        <v>2340.8638652355248</v>
      </c>
      <c r="O2826" s="36">
        <f>(Reference!H$12*List!$H2826)+Reference!H$13</f>
        <v>2429.8552921458977</v>
      </c>
      <c r="P2826" s="36">
        <f>(Reference!I$12*List!$H2826)+Reference!I$13</f>
        <v>2525.5210760745481</v>
      </c>
      <c r="Q2826" s="36">
        <f>(Reference!J$12*List!$H2826)+Reference!J$13</f>
        <v>2923.7577114984633</v>
      </c>
      <c r="R2826" s="36">
        <f>(Reference!K$12*List!$H2826)+Reference!K$13</f>
        <v>3016.6425133361654</v>
      </c>
      <c r="S2826" s="36">
        <f>(Reference!L$12*List!$H2826)+Reference!L$13</f>
        <v>3254.6945803214107</v>
      </c>
      <c r="T2826" s="36">
        <f>(Reference!M$12*List!$H2826)+Reference!M$13</f>
        <v>3888.2023006396239</v>
      </c>
      <c r="U2826" s="36">
        <f>(Reference!N$12*List!$H2826)+Reference!N$13</f>
        <v>15685.128330445856</v>
      </c>
      <c r="V2826" s="12">
        <f>(Reference!O$12*List!$H2826)+Reference!O$13</f>
        <v>583.06070518839567</v>
      </c>
      <c r="W2826" s="12">
        <f>(Reference!P$12*List!$H2826)+Reference!P$13</f>
        <v>821.58553912910304</v>
      </c>
      <c r="X2826" s="12">
        <f>(Reference!Q$12*List!$H2826)+Reference!Q$13</f>
        <v>410.79276956455152</v>
      </c>
      <c r="Y2826" s="53"/>
      <c r="Z2826" s="1" t="str">
        <f t="shared" si="87"/>
        <v>WILSON, Texas</v>
      </c>
      <c r="AA2826" s="41" t="s">
        <v>8165</v>
      </c>
      <c r="AB2826" s="40" t="s">
        <v>277</v>
      </c>
      <c r="AC2826" s="44" t="s">
        <v>57</v>
      </c>
      <c r="AD2826" s="62">
        <v>0.82550000000000001</v>
      </c>
      <c r="AE2826" s="56" t="str">
        <f t="shared" si="86"/>
        <v/>
      </c>
      <c r="AF2826" s="60">
        <v>47060</v>
      </c>
      <c r="AI2826" s="60">
        <v>1.0084</v>
      </c>
    </row>
    <row r="2827" spans="1:35" x14ac:dyDescent="0.35">
      <c r="A2827" s="46" t="s">
        <v>3541</v>
      </c>
      <c r="B2827" s="65" t="s">
        <v>7020</v>
      </c>
      <c r="C2827" s="28">
        <v>99945</v>
      </c>
      <c r="D2827" s="48" t="s">
        <v>8502</v>
      </c>
      <c r="E2827" s="40" t="s">
        <v>9131</v>
      </c>
      <c r="F2827" s="44" t="s">
        <v>57</v>
      </c>
      <c r="G2827" s="18" t="s">
        <v>4188</v>
      </c>
      <c r="H2827" s="16">
        <v>0.82550000000000001</v>
      </c>
      <c r="I2827" s="36">
        <f>(Reference!B$12*List!$H2827)+Reference!B$13</f>
        <v>877.7555453725937</v>
      </c>
      <c r="J2827" s="36">
        <f>(Reference!C$12*List!$H2827)+Reference!C$13</f>
        <v>1309.9198226818226</v>
      </c>
      <c r="K2827" s="36">
        <f>(Reference!D$12*List!$H2827)+Reference!D$13</f>
        <v>1568.1311833382799</v>
      </c>
      <c r="L2827" s="36">
        <f>(Reference!E$12*List!$H2827)+Reference!E$13</f>
        <v>1939.4119398190389</v>
      </c>
      <c r="M2827" s="36">
        <f>(Reference!F$12*List!$H2827)+Reference!F$13</f>
        <v>2020.4087666354853</v>
      </c>
      <c r="N2827" s="36">
        <f>(Reference!G$12*List!$H2827)+Reference!G$13</f>
        <v>2287.8613759891214</v>
      </c>
      <c r="O2827" s="36">
        <f>(Reference!H$12*List!$H2827)+Reference!H$13</f>
        <v>2374.8378343155073</v>
      </c>
      <c r="P2827" s="36">
        <f>(Reference!I$12*List!$H2827)+Reference!I$13</f>
        <v>2468.3375270163724</v>
      </c>
      <c r="Q2827" s="36">
        <f>(Reference!J$12*List!$H2827)+Reference!J$13</f>
        <v>2857.5571780269479</v>
      </c>
      <c r="R2827" s="36">
        <f>(Reference!K$12*List!$H2827)+Reference!K$13</f>
        <v>2948.3388564051133</v>
      </c>
      <c r="S2827" s="36">
        <f>(Reference!L$12*List!$H2827)+Reference!L$13</f>
        <v>3181.0008824281945</v>
      </c>
      <c r="T2827" s="36">
        <f>(Reference!M$12*List!$H2827)+Reference!M$13</f>
        <v>3800.1645451391532</v>
      </c>
      <c r="U2827" s="36">
        <f>(Reference!N$12*List!$H2827)+Reference!N$13</f>
        <v>15329.981302030657</v>
      </c>
      <c r="V2827" s="12">
        <f>(Reference!O$12*List!$H2827)+Reference!O$13</f>
        <v>569.85888289718832</v>
      </c>
      <c r="W2827" s="12">
        <f>(Reference!P$12*List!$H2827)+Reference!P$13</f>
        <v>802.98297135512905</v>
      </c>
      <c r="X2827" s="12">
        <f>(Reference!Q$12*List!$H2827)+Reference!Q$13</f>
        <v>401.49148567756453</v>
      </c>
      <c r="Y2827" s="53"/>
      <c r="Z2827" s="1" t="str">
        <f t="shared" si="87"/>
        <v>WINKLER, Texas</v>
      </c>
      <c r="AA2827" s="41" t="s">
        <v>9131</v>
      </c>
      <c r="AB2827" s="40" t="s">
        <v>277</v>
      </c>
      <c r="AC2827" s="44" t="s">
        <v>57</v>
      </c>
      <c r="AD2827" s="62">
        <v>0.82550000000000001</v>
      </c>
      <c r="AE2827" s="56" t="str">
        <f t="shared" si="86"/>
        <v/>
      </c>
      <c r="AF2827" s="60">
        <v>47070</v>
      </c>
      <c r="AI2827" s="60">
        <v>0.97540000000000004</v>
      </c>
    </row>
    <row r="2828" spans="1:35" x14ac:dyDescent="0.35">
      <c r="A2828" s="46" t="s">
        <v>3542</v>
      </c>
      <c r="B2828" s="65" t="s">
        <v>7021</v>
      </c>
      <c r="C2828" s="28" t="s">
        <v>4168</v>
      </c>
      <c r="D2828" s="48" t="s">
        <v>484</v>
      </c>
      <c r="E2828" s="40" t="s">
        <v>9132</v>
      </c>
      <c r="F2828" s="43" t="s">
        <v>57</v>
      </c>
      <c r="G2828" s="18" t="s">
        <v>4187</v>
      </c>
      <c r="H2828" s="10">
        <v>0.97319999999999995</v>
      </c>
      <c r="I2828" s="36">
        <f>(Reference!B$12*List!$H2828)+Reference!B$13</f>
        <v>991.5226512929504</v>
      </c>
      <c r="J2828" s="36">
        <f>(Reference!C$12*List!$H2828)+Reference!C$13</f>
        <v>1479.7003361742877</v>
      </c>
      <c r="K2828" s="36">
        <f>(Reference!D$12*List!$H2828)+Reference!D$13</f>
        <v>1771.3788271411245</v>
      </c>
      <c r="L2828" s="36">
        <f>(Reference!E$12*List!$H2828)+Reference!E$13</f>
        <v>2190.7817941523867</v>
      </c>
      <c r="M2828" s="36">
        <f>(Reference!F$12*List!$H2828)+Reference!F$13</f>
        <v>2282.276731318826</v>
      </c>
      <c r="N2828" s="36">
        <f>(Reference!G$12*List!$H2828)+Reference!G$13</f>
        <v>2584.3942419623704</v>
      </c>
      <c r="O2828" s="36">
        <f>(Reference!H$12*List!$H2828)+Reference!H$13</f>
        <v>2682.643838919621</v>
      </c>
      <c r="P2828" s="36">
        <f>(Reference!I$12*List!$H2828)+Reference!I$13</f>
        <v>2788.2621556486656</v>
      </c>
      <c r="Q2828" s="36">
        <f>(Reference!J$12*List!$H2828)+Reference!J$13</f>
        <v>3227.9291020323599</v>
      </c>
      <c r="R2828" s="36">
        <f>(Reference!K$12*List!$H2828)+Reference!K$13</f>
        <v>3330.4771188564905</v>
      </c>
      <c r="S2828" s="36">
        <f>(Reference!L$12*List!$H2828)+Reference!L$13</f>
        <v>3593.2947907171347</v>
      </c>
      <c r="T2828" s="36">
        <f>(Reference!M$12*List!$H2828)+Reference!M$13</f>
        <v>4292.7091090565609</v>
      </c>
      <c r="U2828" s="36">
        <f>(Reference!N$12*List!$H2828)+Reference!N$13</f>
        <v>17316.921305702053</v>
      </c>
      <c r="V2828" s="12">
        <f>(Reference!O$12*List!$H2828)+Reference!O$13</f>
        <v>643.7190780642843</v>
      </c>
      <c r="W2828" s="12">
        <f>(Reference!P$12*List!$H2828)+Reference!P$13</f>
        <v>907.05870090876431</v>
      </c>
      <c r="X2828" s="12">
        <f>(Reference!Q$12*List!$H2828)+Reference!Q$13</f>
        <v>453.52935045438215</v>
      </c>
      <c r="Y2828" s="53"/>
      <c r="Z2828" s="1" t="str">
        <f t="shared" si="87"/>
        <v>WISE, Texas</v>
      </c>
      <c r="AA2828" s="40" t="s">
        <v>9132</v>
      </c>
      <c r="AB2828" s="40" t="s">
        <v>277</v>
      </c>
      <c r="AC2828" s="43" t="s">
        <v>57</v>
      </c>
      <c r="AD2828" s="61">
        <v>0.81599999999999995</v>
      </c>
      <c r="AE2828" s="56" t="str">
        <f t="shared" si="86"/>
        <v/>
      </c>
      <c r="AF2828" s="60">
        <v>47080</v>
      </c>
      <c r="AI2828" s="60">
        <v>0.97540000000000004</v>
      </c>
    </row>
    <row r="2829" spans="1:35" x14ac:dyDescent="0.35">
      <c r="A2829" s="46" t="s">
        <v>3543</v>
      </c>
      <c r="B2829" s="65" t="s">
        <v>7022</v>
      </c>
      <c r="C2829" s="19">
        <v>99945</v>
      </c>
      <c r="D2829" s="48" t="s">
        <v>8502</v>
      </c>
      <c r="E2829" s="41" t="s">
        <v>8795</v>
      </c>
      <c r="F2829" s="44" t="s">
        <v>57</v>
      </c>
      <c r="G2829" s="18" t="s">
        <v>4188</v>
      </c>
      <c r="H2829" s="16">
        <v>0.82550000000000001</v>
      </c>
      <c r="I2829" s="36">
        <f>(Reference!B$12*List!$H2829)+Reference!B$13</f>
        <v>877.7555453725937</v>
      </c>
      <c r="J2829" s="36">
        <f>(Reference!C$12*List!$H2829)+Reference!C$13</f>
        <v>1309.9198226818226</v>
      </c>
      <c r="K2829" s="36">
        <f>(Reference!D$12*List!$H2829)+Reference!D$13</f>
        <v>1568.1311833382799</v>
      </c>
      <c r="L2829" s="36">
        <f>(Reference!E$12*List!$H2829)+Reference!E$13</f>
        <v>1939.4119398190389</v>
      </c>
      <c r="M2829" s="36">
        <f>(Reference!F$12*List!$H2829)+Reference!F$13</f>
        <v>2020.4087666354853</v>
      </c>
      <c r="N2829" s="36">
        <f>(Reference!G$12*List!$H2829)+Reference!G$13</f>
        <v>2287.8613759891214</v>
      </c>
      <c r="O2829" s="36">
        <f>(Reference!H$12*List!$H2829)+Reference!H$13</f>
        <v>2374.8378343155073</v>
      </c>
      <c r="P2829" s="36">
        <f>(Reference!I$12*List!$H2829)+Reference!I$13</f>
        <v>2468.3375270163724</v>
      </c>
      <c r="Q2829" s="36">
        <f>(Reference!J$12*List!$H2829)+Reference!J$13</f>
        <v>2857.5571780269479</v>
      </c>
      <c r="R2829" s="36">
        <f>(Reference!K$12*List!$H2829)+Reference!K$13</f>
        <v>2948.3388564051133</v>
      </c>
      <c r="S2829" s="36">
        <f>(Reference!L$12*List!$H2829)+Reference!L$13</f>
        <v>3181.0008824281945</v>
      </c>
      <c r="T2829" s="36">
        <f>(Reference!M$12*List!$H2829)+Reference!M$13</f>
        <v>3800.1645451391532</v>
      </c>
      <c r="U2829" s="36">
        <f>(Reference!N$12*List!$H2829)+Reference!N$13</f>
        <v>15329.981302030657</v>
      </c>
      <c r="V2829" s="12">
        <f>(Reference!O$12*List!$H2829)+Reference!O$13</f>
        <v>569.85888289718832</v>
      </c>
      <c r="W2829" s="12">
        <f>(Reference!P$12*List!$H2829)+Reference!P$13</f>
        <v>802.98297135512905</v>
      </c>
      <c r="X2829" s="12">
        <f>(Reference!Q$12*List!$H2829)+Reference!Q$13</f>
        <v>401.49148567756453</v>
      </c>
      <c r="Y2829" s="53"/>
      <c r="Z2829" s="1" t="str">
        <f t="shared" si="87"/>
        <v>WOOD, Texas</v>
      </c>
      <c r="AA2829" s="41" t="s">
        <v>8795</v>
      </c>
      <c r="AB2829" s="40" t="s">
        <v>277</v>
      </c>
      <c r="AC2829" s="44" t="s">
        <v>57</v>
      </c>
      <c r="AD2829" s="62">
        <v>0.82550000000000001</v>
      </c>
      <c r="AE2829" s="56" t="str">
        <f t="shared" ref="AE2829:AE2892" si="88">IFERROR(INDEX($AI$12:$AI$3256,MATCH($A2829,$AF$12:$AF$3256,0)),"")</f>
        <v/>
      </c>
      <c r="AF2829" s="60">
        <v>47090</v>
      </c>
      <c r="AI2829" s="60">
        <v>0.97540000000000004</v>
      </c>
    </row>
    <row r="2830" spans="1:35" x14ac:dyDescent="0.35">
      <c r="A2830" s="46" t="s">
        <v>3544</v>
      </c>
      <c r="B2830" s="65" t="s">
        <v>7023</v>
      </c>
      <c r="C2830" s="19">
        <v>99945</v>
      </c>
      <c r="D2830" s="48" t="s">
        <v>8502</v>
      </c>
      <c r="E2830" s="41" t="s">
        <v>9133</v>
      </c>
      <c r="F2830" s="44" t="s">
        <v>57</v>
      </c>
      <c r="G2830" s="18" t="s">
        <v>4188</v>
      </c>
      <c r="H2830" s="16">
        <v>0.82550000000000001</v>
      </c>
      <c r="I2830" s="36">
        <f>(Reference!B$12*List!$H2830)+Reference!B$13</f>
        <v>877.7555453725937</v>
      </c>
      <c r="J2830" s="36">
        <f>(Reference!C$12*List!$H2830)+Reference!C$13</f>
        <v>1309.9198226818226</v>
      </c>
      <c r="K2830" s="36">
        <f>(Reference!D$12*List!$H2830)+Reference!D$13</f>
        <v>1568.1311833382799</v>
      </c>
      <c r="L2830" s="36">
        <f>(Reference!E$12*List!$H2830)+Reference!E$13</f>
        <v>1939.4119398190389</v>
      </c>
      <c r="M2830" s="36">
        <f>(Reference!F$12*List!$H2830)+Reference!F$13</f>
        <v>2020.4087666354853</v>
      </c>
      <c r="N2830" s="36">
        <f>(Reference!G$12*List!$H2830)+Reference!G$13</f>
        <v>2287.8613759891214</v>
      </c>
      <c r="O2830" s="36">
        <f>(Reference!H$12*List!$H2830)+Reference!H$13</f>
        <v>2374.8378343155073</v>
      </c>
      <c r="P2830" s="36">
        <f>(Reference!I$12*List!$H2830)+Reference!I$13</f>
        <v>2468.3375270163724</v>
      </c>
      <c r="Q2830" s="36">
        <f>(Reference!J$12*List!$H2830)+Reference!J$13</f>
        <v>2857.5571780269479</v>
      </c>
      <c r="R2830" s="36">
        <f>(Reference!K$12*List!$H2830)+Reference!K$13</f>
        <v>2948.3388564051133</v>
      </c>
      <c r="S2830" s="36">
        <f>(Reference!L$12*List!$H2830)+Reference!L$13</f>
        <v>3181.0008824281945</v>
      </c>
      <c r="T2830" s="36">
        <f>(Reference!M$12*List!$H2830)+Reference!M$13</f>
        <v>3800.1645451391532</v>
      </c>
      <c r="U2830" s="36">
        <f>(Reference!N$12*List!$H2830)+Reference!N$13</f>
        <v>15329.981302030657</v>
      </c>
      <c r="V2830" s="12">
        <f>(Reference!O$12*List!$H2830)+Reference!O$13</f>
        <v>569.85888289718832</v>
      </c>
      <c r="W2830" s="12">
        <f>(Reference!P$12*List!$H2830)+Reference!P$13</f>
        <v>802.98297135512905</v>
      </c>
      <c r="X2830" s="12">
        <f>(Reference!Q$12*List!$H2830)+Reference!Q$13</f>
        <v>401.49148567756453</v>
      </c>
      <c r="Y2830" s="53"/>
      <c r="Z2830" s="1" t="str">
        <f t="shared" si="87"/>
        <v>YOAKUM, Texas</v>
      </c>
      <c r="AA2830" s="41" t="s">
        <v>9133</v>
      </c>
      <c r="AB2830" s="40" t="s">
        <v>277</v>
      </c>
      <c r="AC2830" s="44" t="s">
        <v>57</v>
      </c>
      <c r="AD2830" s="62">
        <v>0.82550000000000001</v>
      </c>
      <c r="AE2830" s="56" t="str">
        <f t="shared" si="88"/>
        <v/>
      </c>
      <c r="AF2830" s="60">
        <v>47100</v>
      </c>
      <c r="AI2830" s="60">
        <v>0.97540000000000004</v>
      </c>
    </row>
    <row r="2831" spans="1:35" x14ac:dyDescent="0.35">
      <c r="A2831" s="46" t="s">
        <v>3545</v>
      </c>
      <c r="B2831" s="65" t="s">
        <v>7024</v>
      </c>
      <c r="C2831" s="19">
        <v>99945</v>
      </c>
      <c r="D2831" s="48" t="s">
        <v>8502</v>
      </c>
      <c r="E2831" s="41" t="s">
        <v>9134</v>
      </c>
      <c r="F2831" s="44" t="s">
        <v>57</v>
      </c>
      <c r="G2831" s="18" t="s">
        <v>4188</v>
      </c>
      <c r="H2831" s="16">
        <v>0.82550000000000001</v>
      </c>
      <c r="I2831" s="36">
        <f>(Reference!B$12*List!$H2831)+Reference!B$13</f>
        <v>877.7555453725937</v>
      </c>
      <c r="J2831" s="36">
        <f>(Reference!C$12*List!$H2831)+Reference!C$13</f>
        <v>1309.9198226818226</v>
      </c>
      <c r="K2831" s="36">
        <f>(Reference!D$12*List!$H2831)+Reference!D$13</f>
        <v>1568.1311833382799</v>
      </c>
      <c r="L2831" s="36">
        <f>(Reference!E$12*List!$H2831)+Reference!E$13</f>
        <v>1939.4119398190389</v>
      </c>
      <c r="M2831" s="36">
        <f>(Reference!F$12*List!$H2831)+Reference!F$13</f>
        <v>2020.4087666354853</v>
      </c>
      <c r="N2831" s="36">
        <f>(Reference!G$12*List!$H2831)+Reference!G$13</f>
        <v>2287.8613759891214</v>
      </c>
      <c r="O2831" s="36">
        <f>(Reference!H$12*List!$H2831)+Reference!H$13</f>
        <v>2374.8378343155073</v>
      </c>
      <c r="P2831" s="36">
        <f>(Reference!I$12*List!$H2831)+Reference!I$13</f>
        <v>2468.3375270163724</v>
      </c>
      <c r="Q2831" s="36">
        <f>(Reference!J$12*List!$H2831)+Reference!J$13</f>
        <v>2857.5571780269479</v>
      </c>
      <c r="R2831" s="36">
        <f>(Reference!K$12*List!$H2831)+Reference!K$13</f>
        <v>2948.3388564051133</v>
      </c>
      <c r="S2831" s="36">
        <f>(Reference!L$12*List!$H2831)+Reference!L$13</f>
        <v>3181.0008824281945</v>
      </c>
      <c r="T2831" s="36">
        <f>(Reference!M$12*List!$H2831)+Reference!M$13</f>
        <v>3800.1645451391532</v>
      </c>
      <c r="U2831" s="36">
        <f>(Reference!N$12*List!$H2831)+Reference!N$13</f>
        <v>15329.981302030657</v>
      </c>
      <c r="V2831" s="12">
        <f>(Reference!O$12*List!$H2831)+Reference!O$13</f>
        <v>569.85888289718832</v>
      </c>
      <c r="W2831" s="12">
        <f>(Reference!P$12*List!$H2831)+Reference!P$13</f>
        <v>802.98297135512905</v>
      </c>
      <c r="X2831" s="12">
        <f>(Reference!Q$12*List!$H2831)+Reference!Q$13</f>
        <v>401.49148567756453</v>
      </c>
      <c r="Y2831" s="53"/>
      <c r="Z2831" s="1" t="str">
        <f t="shared" ref="Z2831:Z2894" si="89">CONCATENATE(AA2831, AB2831, AC2831)</f>
        <v>YOUNG, Texas</v>
      </c>
      <c r="AA2831" s="41" t="s">
        <v>9134</v>
      </c>
      <c r="AB2831" s="40" t="s">
        <v>277</v>
      </c>
      <c r="AC2831" s="44" t="s">
        <v>57</v>
      </c>
      <c r="AD2831" s="62">
        <v>0.82550000000000001</v>
      </c>
      <c r="AE2831" s="56" t="str">
        <f t="shared" si="88"/>
        <v/>
      </c>
      <c r="AF2831" s="60">
        <v>47110</v>
      </c>
      <c r="AI2831" s="60">
        <v>0.97540000000000004</v>
      </c>
    </row>
    <row r="2832" spans="1:35" x14ac:dyDescent="0.35">
      <c r="A2832" s="46" t="s">
        <v>3546</v>
      </c>
      <c r="B2832" s="65" t="s">
        <v>7025</v>
      </c>
      <c r="C2832" s="19">
        <v>99945</v>
      </c>
      <c r="D2832" s="48" t="s">
        <v>8502</v>
      </c>
      <c r="E2832" s="41" t="s">
        <v>9135</v>
      </c>
      <c r="F2832" s="44" t="s">
        <v>57</v>
      </c>
      <c r="G2832" s="18" t="s">
        <v>4188</v>
      </c>
      <c r="H2832" s="16">
        <v>0.82550000000000001</v>
      </c>
      <c r="I2832" s="36">
        <f>(Reference!B$12*List!$H2832)+Reference!B$13</f>
        <v>877.7555453725937</v>
      </c>
      <c r="J2832" s="36">
        <f>(Reference!C$12*List!$H2832)+Reference!C$13</f>
        <v>1309.9198226818226</v>
      </c>
      <c r="K2832" s="36">
        <f>(Reference!D$12*List!$H2832)+Reference!D$13</f>
        <v>1568.1311833382799</v>
      </c>
      <c r="L2832" s="36">
        <f>(Reference!E$12*List!$H2832)+Reference!E$13</f>
        <v>1939.4119398190389</v>
      </c>
      <c r="M2832" s="36">
        <f>(Reference!F$12*List!$H2832)+Reference!F$13</f>
        <v>2020.4087666354853</v>
      </c>
      <c r="N2832" s="36">
        <f>(Reference!G$12*List!$H2832)+Reference!G$13</f>
        <v>2287.8613759891214</v>
      </c>
      <c r="O2832" s="36">
        <f>(Reference!H$12*List!$H2832)+Reference!H$13</f>
        <v>2374.8378343155073</v>
      </c>
      <c r="P2832" s="36">
        <f>(Reference!I$12*List!$H2832)+Reference!I$13</f>
        <v>2468.3375270163724</v>
      </c>
      <c r="Q2832" s="36">
        <f>(Reference!J$12*List!$H2832)+Reference!J$13</f>
        <v>2857.5571780269479</v>
      </c>
      <c r="R2832" s="36">
        <f>(Reference!K$12*List!$H2832)+Reference!K$13</f>
        <v>2948.3388564051133</v>
      </c>
      <c r="S2832" s="36">
        <f>(Reference!L$12*List!$H2832)+Reference!L$13</f>
        <v>3181.0008824281945</v>
      </c>
      <c r="T2832" s="36">
        <f>(Reference!M$12*List!$H2832)+Reference!M$13</f>
        <v>3800.1645451391532</v>
      </c>
      <c r="U2832" s="36">
        <f>(Reference!N$12*List!$H2832)+Reference!N$13</f>
        <v>15329.981302030657</v>
      </c>
      <c r="V2832" s="12">
        <f>(Reference!O$12*List!$H2832)+Reference!O$13</f>
        <v>569.85888289718832</v>
      </c>
      <c r="W2832" s="12">
        <f>(Reference!P$12*List!$H2832)+Reference!P$13</f>
        <v>802.98297135512905</v>
      </c>
      <c r="X2832" s="12">
        <f>(Reference!Q$12*List!$H2832)+Reference!Q$13</f>
        <v>401.49148567756453</v>
      </c>
      <c r="Y2832" s="53"/>
      <c r="Z2832" s="1" t="str">
        <f t="shared" si="89"/>
        <v>ZAPATA, Texas</v>
      </c>
      <c r="AA2832" s="41" t="s">
        <v>9135</v>
      </c>
      <c r="AB2832" s="40" t="s">
        <v>277</v>
      </c>
      <c r="AC2832" s="44" t="s">
        <v>57</v>
      </c>
      <c r="AD2832" s="62">
        <v>0.82550000000000001</v>
      </c>
      <c r="AE2832" s="56" t="str">
        <f t="shared" si="88"/>
        <v/>
      </c>
      <c r="AF2832" s="60">
        <v>47120</v>
      </c>
      <c r="AI2832" s="60">
        <v>0.97540000000000004</v>
      </c>
    </row>
    <row r="2833" spans="1:35" x14ac:dyDescent="0.35">
      <c r="A2833" s="46" t="s">
        <v>3547</v>
      </c>
      <c r="B2833" s="65" t="s">
        <v>7026</v>
      </c>
      <c r="C2833" s="19">
        <v>99945</v>
      </c>
      <c r="D2833" s="48" t="s">
        <v>8502</v>
      </c>
      <c r="E2833" s="41" t="s">
        <v>9136</v>
      </c>
      <c r="F2833" s="44" t="s">
        <v>57</v>
      </c>
      <c r="G2833" s="18" t="s">
        <v>4188</v>
      </c>
      <c r="H2833" s="16">
        <v>0.82550000000000001</v>
      </c>
      <c r="I2833" s="36">
        <f>(Reference!B$12*List!$H2833)+Reference!B$13</f>
        <v>877.7555453725937</v>
      </c>
      <c r="J2833" s="36">
        <f>(Reference!C$12*List!$H2833)+Reference!C$13</f>
        <v>1309.9198226818226</v>
      </c>
      <c r="K2833" s="36">
        <f>(Reference!D$12*List!$H2833)+Reference!D$13</f>
        <v>1568.1311833382799</v>
      </c>
      <c r="L2833" s="36">
        <f>(Reference!E$12*List!$H2833)+Reference!E$13</f>
        <v>1939.4119398190389</v>
      </c>
      <c r="M2833" s="36">
        <f>(Reference!F$12*List!$H2833)+Reference!F$13</f>
        <v>2020.4087666354853</v>
      </c>
      <c r="N2833" s="36">
        <f>(Reference!G$12*List!$H2833)+Reference!G$13</f>
        <v>2287.8613759891214</v>
      </c>
      <c r="O2833" s="36">
        <f>(Reference!H$12*List!$H2833)+Reference!H$13</f>
        <v>2374.8378343155073</v>
      </c>
      <c r="P2833" s="36">
        <f>(Reference!I$12*List!$H2833)+Reference!I$13</f>
        <v>2468.3375270163724</v>
      </c>
      <c r="Q2833" s="36">
        <f>(Reference!J$12*List!$H2833)+Reference!J$13</f>
        <v>2857.5571780269479</v>
      </c>
      <c r="R2833" s="36">
        <f>(Reference!K$12*List!$H2833)+Reference!K$13</f>
        <v>2948.3388564051133</v>
      </c>
      <c r="S2833" s="36">
        <f>(Reference!L$12*List!$H2833)+Reference!L$13</f>
        <v>3181.0008824281945</v>
      </c>
      <c r="T2833" s="36">
        <f>(Reference!M$12*List!$H2833)+Reference!M$13</f>
        <v>3800.1645451391532</v>
      </c>
      <c r="U2833" s="36">
        <f>(Reference!N$12*List!$H2833)+Reference!N$13</f>
        <v>15329.981302030657</v>
      </c>
      <c r="V2833" s="12">
        <f>(Reference!O$12*List!$H2833)+Reference!O$13</f>
        <v>569.85888289718832</v>
      </c>
      <c r="W2833" s="12">
        <f>(Reference!P$12*List!$H2833)+Reference!P$13</f>
        <v>802.98297135512905</v>
      </c>
      <c r="X2833" s="12">
        <f>(Reference!Q$12*List!$H2833)+Reference!Q$13</f>
        <v>401.49148567756453</v>
      </c>
      <c r="Y2833" s="53"/>
      <c r="Z2833" s="1" t="str">
        <f t="shared" si="89"/>
        <v>ZAVALA, Texas</v>
      </c>
      <c r="AA2833" s="41" t="s">
        <v>9136</v>
      </c>
      <c r="AB2833" s="40" t="s">
        <v>277</v>
      </c>
      <c r="AC2833" s="44" t="s">
        <v>57</v>
      </c>
      <c r="AD2833" s="62">
        <v>0.82550000000000001</v>
      </c>
      <c r="AE2833" s="56" t="str">
        <f t="shared" si="88"/>
        <v/>
      </c>
      <c r="AF2833" s="60">
        <v>47130</v>
      </c>
      <c r="AI2833" s="60">
        <v>0.97540000000000004</v>
      </c>
    </row>
    <row r="2834" spans="1:35" x14ac:dyDescent="0.35">
      <c r="A2834" s="46" t="s">
        <v>4232</v>
      </c>
      <c r="B2834" s="65" t="s">
        <v>7027</v>
      </c>
      <c r="C2834" s="19">
        <v>99945</v>
      </c>
      <c r="D2834" s="48" t="s">
        <v>8502</v>
      </c>
      <c r="E2834" s="41" t="s">
        <v>7541</v>
      </c>
      <c r="F2834" s="44" t="s">
        <v>57</v>
      </c>
      <c r="G2834" s="18" t="s">
        <v>4188</v>
      </c>
      <c r="H2834" s="16">
        <v>0.82550000000000001</v>
      </c>
      <c r="I2834" s="36">
        <f>(Reference!B$12*List!$H2834)+Reference!B$13</f>
        <v>877.7555453725937</v>
      </c>
      <c r="J2834" s="36">
        <f>(Reference!C$12*List!$H2834)+Reference!C$13</f>
        <v>1309.9198226818226</v>
      </c>
      <c r="K2834" s="36">
        <f>(Reference!D$12*List!$H2834)+Reference!D$13</f>
        <v>1568.1311833382799</v>
      </c>
      <c r="L2834" s="36">
        <f>(Reference!E$12*List!$H2834)+Reference!E$13</f>
        <v>1939.4119398190389</v>
      </c>
      <c r="M2834" s="36">
        <f>(Reference!F$12*List!$H2834)+Reference!F$13</f>
        <v>2020.4087666354853</v>
      </c>
      <c r="N2834" s="36">
        <f>(Reference!G$12*List!$H2834)+Reference!G$13</f>
        <v>2287.8613759891214</v>
      </c>
      <c r="O2834" s="36">
        <f>(Reference!H$12*List!$H2834)+Reference!H$13</f>
        <v>2374.8378343155073</v>
      </c>
      <c r="P2834" s="36">
        <f>(Reference!I$12*List!$H2834)+Reference!I$13</f>
        <v>2468.3375270163724</v>
      </c>
      <c r="Q2834" s="36">
        <f>(Reference!J$12*List!$H2834)+Reference!J$13</f>
        <v>2857.5571780269479</v>
      </c>
      <c r="R2834" s="36">
        <f>(Reference!K$12*List!$H2834)+Reference!K$13</f>
        <v>2948.3388564051133</v>
      </c>
      <c r="S2834" s="36">
        <f>(Reference!L$12*List!$H2834)+Reference!L$13</f>
        <v>3181.0008824281945</v>
      </c>
      <c r="T2834" s="36">
        <f>(Reference!M$12*List!$H2834)+Reference!M$13</f>
        <v>3800.1645451391532</v>
      </c>
      <c r="U2834" s="36">
        <f>(Reference!N$12*List!$H2834)+Reference!N$13</f>
        <v>15329.981302030657</v>
      </c>
      <c r="V2834" s="12">
        <f>(Reference!O$12*List!$H2834)+Reference!O$13</f>
        <v>569.85888289718832</v>
      </c>
      <c r="W2834" s="12">
        <f>(Reference!P$12*List!$H2834)+Reference!P$13</f>
        <v>802.98297135512905</v>
      </c>
      <c r="X2834" s="12">
        <f>(Reference!Q$12*List!$H2834)+Reference!Q$13</f>
        <v>401.49148567756453</v>
      </c>
      <c r="Y2834" s="53"/>
      <c r="Z2834" s="1" t="str">
        <f t="shared" si="89"/>
        <v>STATEWIDE, Texas</v>
      </c>
      <c r="AA2834" s="41" t="s">
        <v>7541</v>
      </c>
      <c r="AB2834" s="40" t="s">
        <v>277</v>
      </c>
      <c r="AC2834" s="44" t="s">
        <v>57</v>
      </c>
      <c r="AD2834" s="62">
        <v>0.82550000000000001</v>
      </c>
      <c r="AE2834" s="56" t="str">
        <f t="shared" si="88"/>
        <v/>
      </c>
      <c r="AF2834" s="60">
        <v>49000</v>
      </c>
      <c r="AI2834" s="60">
        <v>0.77480000000000004</v>
      </c>
    </row>
    <row r="2835" spans="1:35" x14ac:dyDescent="0.35">
      <c r="A2835" s="46" t="s">
        <v>3548</v>
      </c>
      <c r="B2835" s="65" t="s">
        <v>7028</v>
      </c>
      <c r="C2835" s="28">
        <v>99946</v>
      </c>
      <c r="D2835" s="48" t="s">
        <v>9150</v>
      </c>
      <c r="E2835" s="40" t="s">
        <v>8799</v>
      </c>
      <c r="F2835" s="44" t="s">
        <v>58</v>
      </c>
      <c r="G2835" s="18" t="s">
        <v>4188</v>
      </c>
      <c r="H2835" s="10">
        <v>0.87450000000000006</v>
      </c>
      <c r="I2835" s="36">
        <f>(Reference!B$12*List!$H2835)+Reference!B$13</f>
        <v>915.49818714711967</v>
      </c>
      <c r="J2835" s="36">
        <f>(Reference!C$12*List!$H2835)+Reference!C$13</f>
        <v>1366.2451115181855</v>
      </c>
      <c r="K2835" s="36">
        <f>(Reference!D$12*List!$H2835)+Reference!D$13</f>
        <v>1635.5593116141054</v>
      </c>
      <c r="L2835" s="36">
        <f>(Reference!E$12*List!$H2835)+Reference!E$13</f>
        <v>2022.8047824888702</v>
      </c>
      <c r="M2835" s="36">
        <f>(Reference!F$12*List!$H2835)+Reference!F$13</f>
        <v>2107.284394729485</v>
      </c>
      <c r="N2835" s="36">
        <f>(Reference!G$12*List!$H2835)+Reference!G$13</f>
        <v>2386.237208302522</v>
      </c>
      <c r="O2835" s="36">
        <f>(Reference!H$12*List!$H2835)+Reference!H$13</f>
        <v>2476.9535704400951</v>
      </c>
      <c r="P2835" s="36">
        <f>(Reference!I$12*List!$H2835)+Reference!I$13</f>
        <v>2574.4736597379865</v>
      </c>
      <c r="Q2835" s="36">
        <f>(Reference!J$12*List!$H2835)+Reference!J$13</f>
        <v>2980.4293803036248</v>
      </c>
      <c r="R2835" s="36">
        <f>(Reference!K$12*List!$H2835)+Reference!K$13</f>
        <v>3075.1145832847174</v>
      </c>
      <c r="S2835" s="36">
        <f>(Reference!L$12*List!$H2835)+Reference!L$13</f>
        <v>3317.7808520027247</v>
      </c>
      <c r="T2835" s="36">
        <f>(Reference!M$12*List!$H2835)+Reference!M$13</f>
        <v>3963.5679549695733</v>
      </c>
      <c r="U2835" s="36">
        <f>(Reference!N$12*List!$H2835)+Reference!N$13</f>
        <v>15989.155710831594</v>
      </c>
      <c r="V2835" s="12">
        <f>(Reference!O$12*List!$H2835)+Reference!O$13</f>
        <v>594.36226518011119</v>
      </c>
      <c r="W2835" s="12">
        <f>(Reference!P$12*List!$H2835)+Reference!P$13</f>
        <v>837.51046457197492</v>
      </c>
      <c r="X2835" s="12">
        <f>(Reference!Q$12*List!$H2835)+Reference!Q$13</f>
        <v>418.75523228598746</v>
      </c>
      <c r="Y2835" s="53"/>
      <c r="Z2835" s="1" t="str">
        <f t="shared" si="89"/>
        <v>BEAVER, Utah</v>
      </c>
      <c r="AA2835" s="40" t="s">
        <v>8799</v>
      </c>
      <c r="AB2835" s="40" t="s">
        <v>277</v>
      </c>
      <c r="AC2835" s="43" t="s">
        <v>58</v>
      </c>
      <c r="AD2835" s="61">
        <v>0.86680000000000001</v>
      </c>
      <c r="AE2835" s="56" t="str">
        <f t="shared" si="88"/>
        <v/>
      </c>
      <c r="AF2835" s="60">
        <v>49010</v>
      </c>
      <c r="AI2835" s="60">
        <v>0.96409999999999996</v>
      </c>
    </row>
    <row r="2836" spans="1:35" x14ac:dyDescent="0.35">
      <c r="A2836" s="46" t="s">
        <v>3549</v>
      </c>
      <c r="B2836" s="65" t="s">
        <v>7029</v>
      </c>
      <c r="C2836" s="28" t="s">
        <v>2839</v>
      </c>
      <c r="D2836" s="48" t="s">
        <v>622</v>
      </c>
      <c r="E2836" s="40" t="s">
        <v>9137</v>
      </c>
      <c r="F2836" s="43" t="s">
        <v>58</v>
      </c>
      <c r="G2836" s="18" t="s">
        <v>4187</v>
      </c>
      <c r="H2836" s="10">
        <v>0.89759999999999995</v>
      </c>
      <c r="I2836" s="36">
        <f>(Reference!B$12*List!$H2836)+Reference!B$13</f>
        <v>933.29114684082469</v>
      </c>
      <c r="J2836" s="36">
        <f>(Reference!C$12*List!$H2836)+Reference!C$13</f>
        <v>1392.7984619696135</v>
      </c>
      <c r="K2836" s="36">
        <f>(Reference!D$12*List!$H2836)+Reference!D$13</f>
        <v>1667.3468578012798</v>
      </c>
      <c r="L2836" s="36">
        <f>(Reference!E$12*List!$H2836)+Reference!E$13</f>
        <v>2062.1185511760759</v>
      </c>
      <c r="M2836" s="36">
        <f>(Reference!F$12*List!$H2836)+Reference!F$13</f>
        <v>2148.2400479737985</v>
      </c>
      <c r="N2836" s="36">
        <f>(Reference!G$12*List!$H2836)+Reference!G$13</f>
        <v>2432.6143863931247</v>
      </c>
      <c r="O2836" s="36">
        <f>(Reference!H$12*List!$H2836)+Reference!H$13</f>
        <v>2525.093846041686</v>
      </c>
      <c r="P2836" s="36">
        <f>(Reference!I$12*List!$H2836)+Reference!I$13</f>
        <v>2624.5092651638897</v>
      </c>
      <c r="Q2836" s="36">
        <f>(Reference!J$12*List!$H2836)+Reference!J$13</f>
        <v>3038.354847091201</v>
      </c>
      <c r="R2836" s="36">
        <f>(Reference!K$12*List!$H2836)+Reference!K$13</f>
        <v>3134.8802830993877</v>
      </c>
      <c r="S2836" s="36">
        <f>(Reference!L$12*List!$H2836)+Reference!L$13</f>
        <v>3382.2628376592884</v>
      </c>
      <c r="T2836" s="36">
        <f>(Reference!M$12*List!$H2836)+Reference!M$13</f>
        <v>4040.6009910324847</v>
      </c>
      <c r="U2836" s="36">
        <f>(Reference!N$12*List!$H2836)+Reference!N$13</f>
        <v>16299.909360694892</v>
      </c>
      <c r="V2836" s="12">
        <f>(Reference!O$12*List!$H2836)+Reference!O$13</f>
        <v>605.91385968491761</v>
      </c>
      <c r="W2836" s="12">
        <f>(Reference!P$12*List!$H2836)+Reference!P$13</f>
        <v>853.7877113742021</v>
      </c>
      <c r="X2836" s="12">
        <f>(Reference!Q$12*List!$H2836)+Reference!Q$13</f>
        <v>426.89385568710105</v>
      </c>
      <c r="Y2836" s="53"/>
      <c r="Z2836" s="1" t="str">
        <f t="shared" si="89"/>
        <v>BOX ELDER, Utah</v>
      </c>
      <c r="AA2836" s="40" t="s">
        <v>9137</v>
      </c>
      <c r="AB2836" s="40" t="s">
        <v>277</v>
      </c>
      <c r="AC2836" s="43" t="s">
        <v>58</v>
      </c>
      <c r="AD2836" s="61">
        <v>0.9778</v>
      </c>
      <c r="AE2836" s="56" t="str">
        <f t="shared" si="88"/>
        <v/>
      </c>
      <c r="AF2836" s="60">
        <v>49020</v>
      </c>
      <c r="AI2836" s="60">
        <v>0.77480000000000004</v>
      </c>
    </row>
    <row r="2837" spans="1:35" x14ac:dyDescent="0.35">
      <c r="A2837" s="46" t="s">
        <v>3550</v>
      </c>
      <c r="B2837" s="65" t="s">
        <v>7030</v>
      </c>
      <c r="C2837" s="19" t="s">
        <v>4049</v>
      </c>
      <c r="D2837" s="48" t="s">
        <v>568</v>
      </c>
      <c r="E2837" s="41" t="s">
        <v>9138</v>
      </c>
      <c r="F2837" s="43" t="s">
        <v>58</v>
      </c>
      <c r="G2837" s="18" t="s">
        <v>4187</v>
      </c>
      <c r="H2837" s="16">
        <v>0.90580000000000005</v>
      </c>
      <c r="I2837" s="36">
        <f>(Reference!B$12*List!$H2837)+Reference!B$13</f>
        <v>939.60726240309236</v>
      </c>
      <c r="J2837" s="36">
        <f>(Reference!C$12*List!$H2837)+Reference!C$13</f>
        <v>1402.2243266320254</v>
      </c>
      <c r="K2837" s="36">
        <f>(Reference!D$12*List!$H2837)+Reference!D$13</f>
        <v>1678.6307486556018</v>
      </c>
      <c r="L2837" s="36">
        <f>(Reference!E$12*List!$H2837)+Reference!E$13</f>
        <v>2076.0740881126603</v>
      </c>
      <c r="M2837" s="36">
        <f>(Reference!F$12*List!$H2837)+Reference!F$13</f>
        <v>2162.7784183895292</v>
      </c>
      <c r="N2837" s="36">
        <f>(Reference!G$12*List!$H2837)+Reference!G$13</f>
        <v>2449.077280780265</v>
      </c>
      <c r="O2837" s="36">
        <f>(Reference!H$12*List!$H2837)+Reference!H$13</f>
        <v>2542.1826018829438</v>
      </c>
      <c r="P2837" s="36">
        <f>(Reference!I$12*List!$H2837)+Reference!I$13</f>
        <v>2642.2708220683235</v>
      </c>
      <c r="Q2837" s="36">
        <f>(Reference!J$12*List!$H2837)+Reference!J$13</f>
        <v>3058.9171340028083</v>
      </c>
      <c r="R2837" s="36">
        <f>(Reference!K$12*List!$H2837)+Reference!K$13</f>
        <v>3156.0958129037299</v>
      </c>
      <c r="S2837" s="36">
        <f>(Reference!L$12*List!$H2837)+Reference!L$13</f>
        <v>3405.1525468533937</v>
      </c>
      <c r="T2837" s="36">
        <f>(Reference!M$12*List!$H2837)+Reference!M$13</f>
        <v>4067.9460514530856</v>
      </c>
      <c r="U2837" s="36">
        <f>(Reference!N$12*List!$H2837)+Reference!N$13</f>
        <v>16410.220180126889</v>
      </c>
      <c r="V2837" s="12">
        <f>(Reference!O$12*List!$H2837)+Reference!O$13</f>
        <v>610.01442569961091</v>
      </c>
      <c r="W2837" s="12">
        <f>(Reference!P$12*List!$H2837)+Reference!P$13</f>
        <v>859.56578166763359</v>
      </c>
      <c r="X2837" s="12">
        <f>(Reference!Q$12*List!$H2837)+Reference!Q$13</f>
        <v>429.78289083381679</v>
      </c>
      <c r="Y2837" s="53"/>
      <c r="Z2837" s="1" t="str">
        <f t="shared" si="89"/>
        <v>CACHE, Utah</v>
      </c>
      <c r="AA2837" s="41" t="s">
        <v>9138</v>
      </c>
      <c r="AB2837" s="40" t="s">
        <v>277</v>
      </c>
      <c r="AC2837" s="44" t="s">
        <v>58</v>
      </c>
      <c r="AD2837" s="62">
        <v>0.82550000000000001</v>
      </c>
      <c r="AE2837" s="56" t="str">
        <f t="shared" si="88"/>
        <v/>
      </c>
      <c r="AF2837" s="60">
        <v>49030</v>
      </c>
      <c r="AI2837" s="60">
        <v>0.94240000000000002</v>
      </c>
    </row>
    <row r="2838" spans="1:35" x14ac:dyDescent="0.35">
      <c r="A2838" s="46" t="s">
        <v>3551</v>
      </c>
      <c r="B2838" s="65" t="s">
        <v>7031</v>
      </c>
      <c r="C2838" s="19">
        <v>99946</v>
      </c>
      <c r="D2838" s="48" t="s">
        <v>9150</v>
      </c>
      <c r="E2838" s="41" t="s">
        <v>8507</v>
      </c>
      <c r="F2838" s="44" t="s">
        <v>58</v>
      </c>
      <c r="G2838" s="18" t="s">
        <v>4188</v>
      </c>
      <c r="H2838" s="10">
        <v>0.87450000000000006</v>
      </c>
      <c r="I2838" s="36">
        <f>(Reference!B$12*List!$H2838)+Reference!B$13</f>
        <v>915.49818714711967</v>
      </c>
      <c r="J2838" s="36">
        <f>(Reference!C$12*List!$H2838)+Reference!C$13</f>
        <v>1366.2451115181855</v>
      </c>
      <c r="K2838" s="36">
        <f>(Reference!D$12*List!$H2838)+Reference!D$13</f>
        <v>1635.5593116141054</v>
      </c>
      <c r="L2838" s="36">
        <f>(Reference!E$12*List!$H2838)+Reference!E$13</f>
        <v>2022.8047824888702</v>
      </c>
      <c r="M2838" s="36">
        <f>(Reference!F$12*List!$H2838)+Reference!F$13</f>
        <v>2107.284394729485</v>
      </c>
      <c r="N2838" s="36">
        <f>(Reference!G$12*List!$H2838)+Reference!G$13</f>
        <v>2386.237208302522</v>
      </c>
      <c r="O2838" s="36">
        <f>(Reference!H$12*List!$H2838)+Reference!H$13</f>
        <v>2476.9535704400951</v>
      </c>
      <c r="P2838" s="36">
        <f>(Reference!I$12*List!$H2838)+Reference!I$13</f>
        <v>2574.4736597379865</v>
      </c>
      <c r="Q2838" s="36">
        <f>(Reference!J$12*List!$H2838)+Reference!J$13</f>
        <v>2980.4293803036248</v>
      </c>
      <c r="R2838" s="36">
        <f>(Reference!K$12*List!$H2838)+Reference!K$13</f>
        <v>3075.1145832847174</v>
      </c>
      <c r="S2838" s="36">
        <f>(Reference!L$12*List!$H2838)+Reference!L$13</f>
        <v>3317.7808520027247</v>
      </c>
      <c r="T2838" s="36">
        <f>(Reference!M$12*List!$H2838)+Reference!M$13</f>
        <v>3963.5679549695733</v>
      </c>
      <c r="U2838" s="36">
        <f>(Reference!N$12*List!$H2838)+Reference!N$13</f>
        <v>15989.155710831594</v>
      </c>
      <c r="V2838" s="12">
        <f>(Reference!O$12*List!$H2838)+Reference!O$13</f>
        <v>594.36226518011119</v>
      </c>
      <c r="W2838" s="12">
        <f>(Reference!P$12*List!$H2838)+Reference!P$13</f>
        <v>837.51046457197492</v>
      </c>
      <c r="X2838" s="12">
        <f>(Reference!Q$12*List!$H2838)+Reference!Q$13</f>
        <v>418.75523228598746</v>
      </c>
      <c r="Y2838" s="53"/>
      <c r="Z2838" s="1" t="str">
        <f t="shared" si="89"/>
        <v>CARBON, Utah</v>
      </c>
      <c r="AA2838" s="40" t="s">
        <v>8507</v>
      </c>
      <c r="AB2838" s="40" t="s">
        <v>277</v>
      </c>
      <c r="AC2838" s="43" t="s">
        <v>58</v>
      </c>
      <c r="AD2838" s="61">
        <v>0.83220000000000005</v>
      </c>
      <c r="AE2838" s="56" t="str">
        <f t="shared" si="88"/>
        <v/>
      </c>
      <c r="AF2838" s="60">
        <v>49040</v>
      </c>
      <c r="AI2838" s="60">
        <v>0.86280000000000001</v>
      </c>
    </row>
    <row r="2839" spans="1:35" x14ac:dyDescent="0.35">
      <c r="A2839" s="46" t="s">
        <v>3552</v>
      </c>
      <c r="B2839" s="65" t="s">
        <v>7032</v>
      </c>
      <c r="C2839" s="19">
        <v>99946</v>
      </c>
      <c r="D2839" s="48" t="s">
        <v>9150</v>
      </c>
      <c r="E2839" s="41" t="s">
        <v>9139</v>
      </c>
      <c r="F2839" s="44" t="s">
        <v>58</v>
      </c>
      <c r="G2839" s="18" t="s">
        <v>4188</v>
      </c>
      <c r="H2839" s="16">
        <v>0.87450000000000006</v>
      </c>
      <c r="I2839" s="36">
        <f>(Reference!B$12*List!$H2839)+Reference!B$13</f>
        <v>915.49818714711967</v>
      </c>
      <c r="J2839" s="36">
        <f>(Reference!C$12*List!$H2839)+Reference!C$13</f>
        <v>1366.2451115181855</v>
      </c>
      <c r="K2839" s="36">
        <f>(Reference!D$12*List!$H2839)+Reference!D$13</f>
        <v>1635.5593116141054</v>
      </c>
      <c r="L2839" s="36">
        <f>(Reference!E$12*List!$H2839)+Reference!E$13</f>
        <v>2022.8047824888702</v>
      </c>
      <c r="M2839" s="36">
        <f>(Reference!F$12*List!$H2839)+Reference!F$13</f>
        <v>2107.284394729485</v>
      </c>
      <c r="N2839" s="36">
        <f>(Reference!G$12*List!$H2839)+Reference!G$13</f>
        <v>2386.237208302522</v>
      </c>
      <c r="O2839" s="36">
        <f>(Reference!H$12*List!$H2839)+Reference!H$13</f>
        <v>2476.9535704400951</v>
      </c>
      <c r="P2839" s="36">
        <f>(Reference!I$12*List!$H2839)+Reference!I$13</f>
        <v>2574.4736597379865</v>
      </c>
      <c r="Q2839" s="36">
        <f>(Reference!J$12*List!$H2839)+Reference!J$13</f>
        <v>2980.4293803036248</v>
      </c>
      <c r="R2839" s="36">
        <f>(Reference!K$12*List!$H2839)+Reference!K$13</f>
        <v>3075.1145832847174</v>
      </c>
      <c r="S2839" s="36">
        <f>(Reference!L$12*List!$H2839)+Reference!L$13</f>
        <v>3317.7808520027247</v>
      </c>
      <c r="T2839" s="36">
        <f>(Reference!M$12*List!$H2839)+Reference!M$13</f>
        <v>3963.5679549695733</v>
      </c>
      <c r="U2839" s="36">
        <f>(Reference!N$12*List!$H2839)+Reference!N$13</f>
        <v>15989.155710831594</v>
      </c>
      <c r="V2839" s="12">
        <f>(Reference!O$12*List!$H2839)+Reference!O$13</f>
        <v>594.36226518011119</v>
      </c>
      <c r="W2839" s="12">
        <f>(Reference!P$12*List!$H2839)+Reference!P$13</f>
        <v>837.51046457197492</v>
      </c>
      <c r="X2839" s="12">
        <f>(Reference!Q$12*List!$H2839)+Reference!Q$13</f>
        <v>418.75523228598746</v>
      </c>
      <c r="Y2839" s="53"/>
      <c r="Z2839" s="1" t="str">
        <f t="shared" si="89"/>
        <v>DAGGETT, Utah</v>
      </c>
      <c r="AA2839" s="41" t="s">
        <v>9139</v>
      </c>
      <c r="AB2839" s="40" t="s">
        <v>277</v>
      </c>
      <c r="AC2839" s="44" t="s">
        <v>58</v>
      </c>
      <c r="AD2839" s="62">
        <v>0.82550000000000001</v>
      </c>
      <c r="AE2839" s="56" t="str">
        <f t="shared" si="88"/>
        <v/>
      </c>
      <c r="AF2839" s="60">
        <v>49050</v>
      </c>
      <c r="AI2839" s="60">
        <v>0.86280000000000001</v>
      </c>
    </row>
    <row r="2840" spans="1:35" x14ac:dyDescent="0.35">
      <c r="A2840" s="46" t="s">
        <v>3553</v>
      </c>
      <c r="B2840" s="65" t="s">
        <v>3686</v>
      </c>
      <c r="C2840" s="19" t="s">
        <v>2839</v>
      </c>
      <c r="D2840" s="48" t="s">
        <v>622</v>
      </c>
      <c r="E2840" s="41" t="s">
        <v>8067</v>
      </c>
      <c r="F2840" s="43" t="s">
        <v>58</v>
      </c>
      <c r="G2840" s="18" t="s">
        <v>4187</v>
      </c>
      <c r="H2840" s="16">
        <v>0.89759999999999995</v>
      </c>
      <c r="I2840" s="36">
        <f>(Reference!B$12*List!$H2840)+Reference!B$13</f>
        <v>933.29114684082469</v>
      </c>
      <c r="J2840" s="36">
        <f>(Reference!C$12*List!$H2840)+Reference!C$13</f>
        <v>1392.7984619696135</v>
      </c>
      <c r="K2840" s="36">
        <f>(Reference!D$12*List!$H2840)+Reference!D$13</f>
        <v>1667.3468578012798</v>
      </c>
      <c r="L2840" s="36">
        <f>(Reference!E$12*List!$H2840)+Reference!E$13</f>
        <v>2062.1185511760759</v>
      </c>
      <c r="M2840" s="36">
        <f>(Reference!F$12*List!$H2840)+Reference!F$13</f>
        <v>2148.2400479737985</v>
      </c>
      <c r="N2840" s="36">
        <f>(Reference!G$12*List!$H2840)+Reference!G$13</f>
        <v>2432.6143863931247</v>
      </c>
      <c r="O2840" s="36">
        <f>(Reference!H$12*List!$H2840)+Reference!H$13</f>
        <v>2525.093846041686</v>
      </c>
      <c r="P2840" s="36">
        <f>(Reference!I$12*List!$H2840)+Reference!I$13</f>
        <v>2624.5092651638897</v>
      </c>
      <c r="Q2840" s="36">
        <f>(Reference!J$12*List!$H2840)+Reference!J$13</f>
        <v>3038.354847091201</v>
      </c>
      <c r="R2840" s="36">
        <f>(Reference!K$12*List!$H2840)+Reference!K$13</f>
        <v>3134.8802830993877</v>
      </c>
      <c r="S2840" s="36">
        <f>(Reference!L$12*List!$H2840)+Reference!L$13</f>
        <v>3382.2628376592884</v>
      </c>
      <c r="T2840" s="36">
        <f>(Reference!M$12*List!$H2840)+Reference!M$13</f>
        <v>4040.6009910324847</v>
      </c>
      <c r="U2840" s="36">
        <f>(Reference!N$12*List!$H2840)+Reference!N$13</f>
        <v>16299.909360694892</v>
      </c>
      <c r="V2840" s="12">
        <f>(Reference!O$12*List!$H2840)+Reference!O$13</f>
        <v>605.91385968491761</v>
      </c>
      <c r="W2840" s="12">
        <f>(Reference!P$12*List!$H2840)+Reference!P$13</f>
        <v>853.7877113742021</v>
      </c>
      <c r="X2840" s="12">
        <f>(Reference!Q$12*List!$H2840)+Reference!Q$13</f>
        <v>426.89385568710105</v>
      </c>
      <c r="Y2840" s="53"/>
      <c r="Z2840" s="1" t="str">
        <f t="shared" si="89"/>
        <v>DAVIS, Utah</v>
      </c>
      <c r="AA2840" s="41" t="s">
        <v>8067</v>
      </c>
      <c r="AB2840" s="40" t="s">
        <v>277</v>
      </c>
      <c r="AC2840" s="44" t="s">
        <v>58</v>
      </c>
      <c r="AD2840" s="62">
        <v>0.82550000000000001</v>
      </c>
      <c r="AE2840" s="56" t="str">
        <f t="shared" si="88"/>
        <v/>
      </c>
      <c r="AF2840" s="60">
        <v>49060</v>
      </c>
      <c r="AI2840" s="60">
        <v>1.0175000000000001</v>
      </c>
    </row>
    <row r="2841" spans="1:35" x14ac:dyDescent="0.35">
      <c r="A2841" s="46" t="s">
        <v>3554</v>
      </c>
      <c r="B2841" s="65" t="s">
        <v>7033</v>
      </c>
      <c r="C2841" s="28">
        <v>99946</v>
      </c>
      <c r="D2841" s="48" t="s">
        <v>9150</v>
      </c>
      <c r="E2841" s="40" t="s">
        <v>9140</v>
      </c>
      <c r="F2841" s="44" t="s">
        <v>58</v>
      </c>
      <c r="G2841" s="18" t="s">
        <v>4188</v>
      </c>
      <c r="H2841" s="16">
        <v>0.87450000000000006</v>
      </c>
      <c r="I2841" s="36">
        <f>(Reference!B$12*List!$H2841)+Reference!B$13</f>
        <v>915.49818714711967</v>
      </c>
      <c r="J2841" s="36">
        <f>(Reference!C$12*List!$H2841)+Reference!C$13</f>
        <v>1366.2451115181855</v>
      </c>
      <c r="K2841" s="36">
        <f>(Reference!D$12*List!$H2841)+Reference!D$13</f>
        <v>1635.5593116141054</v>
      </c>
      <c r="L2841" s="36">
        <f>(Reference!E$12*List!$H2841)+Reference!E$13</f>
        <v>2022.8047824888702</v>
      </c>
      <c r="M2841" s="36">
        <f>(Reference!F$12*List!$H2841)+Reference!F$13</f>
        <v>2107.284394729485</v>
      </c>
      <c r="N2841" s="36">
        <f>(Reference!G$12*List!$H2841)+Reference!G$13</f>
        <v>2386.237208302522</v>
      </c>
      <c r="O2841" s="36">
        <f>(Reference!H$12*List!$H2841)+Reference!H$13</f>
        <v>2476.9535704400951</v>
      </c>
      <c r="P2841" s="36">
        <f>(Reference!I$12*List!$H2841)+Reference!I$13</f>
        <v>2574.4736597379865</v>
      </c>
      <c r="Q2841" s="36">
        <f>(Reference!J$12*List!$H2841)+Reference!J$13</f>
        <v>2980.4293803036248</v>
      </c>
      <c r="R2841" s="36">
        <f>(Reference!K$12*List!$H2841)+Reference!K$13</f>
        <v>3075.1145832847174</v>
      </c>
      <c r="S2841" s="36">
        <f>(Reference!L$12*List!$H2841)+Reference!L$13</f>
        <v>3317.7808520027247</v>
      </c>
      <c r="T2841" s="36">
        <f>(Reference!M$12*List!$H2841)+Reference!M$13</f>
        <v>3963.5679549695733</v>
      </c>
      <c r="U2841" s="36">
        <f>(Reference!N$12*List!$H2841)+Reference!N$13</f>
        <v>15989.155710831594</v>
      </c>
      <c r="V2841" s="12">
        <f>(Reference!O$12*List!$H2841)+Reference!O$13</f>
        <v>594.36226518011119</v>
      </c>
      <c r="W2841" s="12">
        <f>(Reference!P$12*List!$H2841)+Reference!P$13</f>
        <v>837.51046457197492</v>
      </c>
      <c r="X2841" s="12">
        <f>(Reference!Q$12*List!$H2841)+Reference!Q$13</f>
        <v>418.75523228598746</v>
      </c>
      <c r="Y2841" s="53"/>
      <c r="Z2841" s="1" t="str">
        <f t="shared" si="89"/>
        <v>DUCHESNE, Utah</v>
      </c>
      <c r="AA2841" s="41" t="s">
        <v>9140</v>
      </c>
      <c r="AB2841" s="40" t="s">
        <v>277</v>
      </c>
      <c r="AC2841" s="44" t="s">
        <v>58</v>
      </c>
      <c r="AD2841" s="62">
        <v>0.82550000000000001</v>
      </c>
      <c r="AE2841" s="56" t="str">
        <f t="shared" si="88"/>
        <v/>
      </c>
      <c r="AF2841" s="60">
        <v>49070</v>
      </c>
      <c r="AI2841" s="60">
        <v>0.93369999999999997</v>
      </c>
    </row>
    <row r="2842" spans="1:35" x14ac:dyDescent="0.35">
      <c r="A2842" s="46" t="s">
        <v>3555</v>
      </c>
      <c r="B2842" s="65" t="s">
        <v>7034</v>
      </c>
      <c r="C2842" s="28">
        <v>99946</v>
      </c>
      <c r="D2842" s="48" t="s">
        <v>9150</v>
      </c>
      <c r="E2842" s="40" t="s">
        <v>9141</v>
      </c>
      <c r="F2842" s="44" t="s">
        <v>58</v>
      </c>
      <c r="G2842" s="18" t="s">
        <v>4188</v>
      </c>
      <c r="H2842" s="10">
        <v>0.87450000000000006</v>
      </c>
      <c r="I2842" s="36">
        <f>(Reference!B$12*List!$H2842)+Reference!B$13</f>
        <v>915.49818714711967</v>
      </c>
      <c r="J2842" s="36">
        <f>(Reference!C$12*List!$H2842)+Reference!C$13</f>
        <v>1366.2451115181855</v>
      </c>
      <c r="K2842" s="36">
        <f>(Reference!D$12*List!$H2842)+Reference!D$13</f>
        <v>1635.5593116141054</v>
      </c>
      <c r="L2842" s="36">
        <f>(Reference!E$12*List!$H2842)+Reference!E$13</f>
        <v>2022.8047824888702</v>
      </c>
      <c r="M2842" s="36">
        <f>(Reference!F$12*List!$H2842)+Reference!F$13</f>
        <v>2107.284394729485</v>
      </c>
      <c r="N2842" s="36">
        <f>(Reference!G$12*List!$H2842)+Reference!G$13</f>
        <v>2386.237208302522</v>
      </c>
      <c r="O2842" s="36">
        <f>(Reference!H$12*List!$H2842)+Reference!H$13</f>
        <v>2476.9535704400951</v>
      </c>
      <c r="P2842" s="36">
        <f>(Reference!I$12*List!$H2842)+Reference!I$13</f>
        <v>2574.4736597379865</v>
      </c>
      <c r="Q2842" s="36">
        <f>(Reference!J$12*List!$H2842)+Reference!J$13</f>
        <v>2980.4293803036248</v>
      </c>
      <c r="R2842" s="36">
        <f>(Reference!K$12*List!$H2842)+Reference!K$13</f>
        <v>3075.1145832847174</v>
      </c>
      <c r="S2842" s="36">
        <f>(Reference!L$12*List!$H2842)+Reference!L$13</f>
        <v>3317.7808520027247</v>
      </c>
      <c r="T2842" s="36">
        <f>(Reference!M$12*List!$H2842)+Reference!M$13</f>
        <v>3963.5679549695733</v>
      </c>
      <c r="U2842" s="36">
        <f>(Reference!N$12*List!$H2842)+Reference!N$13</f>
        <v>15989.155710831594</v>
      </c>
      <c r="V2842" s="12">
        <f>(Reference!O$12*List!$H2842)+Reference!O$13</f>
        <v>594.36226518011119</v>
      </c>
      <c r="W2842" s="12">
        <f>(Reference!P$12*List!$H2842)+Reference!P$13</f>
        <v>837.51046457197492</v>
      </c>
      <c r="X2842" s="12">
        <f>(Reference!Q$12*List!$H2842)+Reference!Q$13</f>
        <v>418.75523228598746</v>
      </c>
      <c r="Y2842" s="53"/>
      <c r="Z2842" s="1" t="str">
        <f t="shared" si="89"/>
        <v>EMERY, Utah</v>
      </c>
      <c r="AA2842" s="40" t="s">
        <v>9141</v>
      </c>
      <c r="AB2842" s="40" t="s">
        <v>277</v>
      </c>
      <c r="AC2842" s="43" t="s">
        <v>58</v>
      </c>
      <c r="AD2842" s="61">
        <v>0.95789999999999997</v>
      </c>
      <c r="AE2842" s="56" t="str">
        <f t="shared" si="88"/>
        <v/>
      </c>
      <c r="AF2842" s="60">
        <v>49080</v>
      </c>
      <c r="AI2842" s="60">
        <v>0.77480000000000004</v>
      </c>
    </row>
    <row r="2843" spans="1:35" x14ac:dyDescent="0.35">
      <c r="A2843" s="46" t="s">
        <v>3556</v>
      </c>
      <c r="B2843" s="65" t="s">
        <v>7035</v>
      </c>
      <c r="C2843" s="19">
        <v>99946</v>
      </c>
      <c r="D2843" s="48" t="s">
        <v>9150</v>
      </c>
      <c r="E2843" s="41" t="s">
        <v>7722</v>
      </c>
      <c r="F2843" s="44" t="s">
        <v>58</v>
      </c>
      <c r="G2843" s="18" t="s">
        <v>4188</v>
      </c>
      <c r="H2843" s="16">
        <v>0.87450000000000006</v>
      </c>
      <c r="I2843" s="36">
        <f>(Reference!B$12*List!$H2843)+Reference!B$13</f>
        <v>915.49818714711967</v>
      </c>
      <c r="J2843" s="36">
        <f>(Reference!C$12*List!$H2843)+Reference!C$13</f>
        <v>1366.2451115181855</v>
      </c>
      <c r="K2843" s="36">
        <f>(Reference!D$12*List!$H2843)+Reference!D$13</f>
        <v>1635.5593116141054</v>
      </c>
      <c r="L2843" s="36">
        <f>(Reference!E$12*List!$H2843)+Reference!E$13</f>
        <v>2022.8047824888702</v>
      </c>
      <c r="M2843" s="36">
        <f>(Reference!F$12*List!$H2843)+Reference!F$13</f>
        <v>2107.284394729485</v>
      </c>
      <c r="N2843" s="36">
        <f>(Reference!G$12*List!$H2843)+Reference!G$13</f>
        <v>2386.237208302522</v>
      </c>
      <c r="O2843" s="36">
        <f>(Reference!H$12*List!$H2843)+Reference!H$13</f>
        <v>2476.9535704400951</v>
      </c>
      <c r="P2843" s="36">
        <f>(Reference!I$12*List!$H2843)+Reference!I$13</f>
        <v>2574.4736597379865</v>
      </c>
      <c r="Q2843" s="36">
        <f>(Reference!J$12*List!$H2843)+Reference!J$13</f>
        <v>2980.4293803036248</v>
      </c>
      <c r="R2843" s="36">
        <f>(Reference!K$12*List!$H2843)+Reference!K$13</f>
        <v>3075.1145832847174</v>
      </c>
      <c r="S2843" s="36">
        <f>(Reference!L$12*List!$H2843)+Reference!L$13</f>
        <v>3317.7808520027247</v>
      </c>
      <c r="T2843" s="36">
        <f>(Reference!M$12*List!$H2843)+Reference!M$13</f>
        <v>3963.5679549695733</v>
      </c>
      <c r="U2843" s="36">
        <f>(Reference!N$12*List!$H2843)+Reference!N$13</f>
        <v>15989.155710831594</v>
      </c>
      <c r="V2843" s="12">
        <f>(Reference!O$12*List!$H2843)+Reference!O$13</f>
        <v>594.36226518011119</v>
      </c>
      <c r="W2843" s="12">
        <f>(Reference!P$12*List!$H2843)+Reference!P$13</f>
        <v>837.51046457197492</v>
      </c>
      <c r="X2843" s="12">
        <f>(Reference!Q$12*List!$H2843)+Reference!Q$13</f>
        <v>418.75523228598746</v>
      </c>
      <c r="Y2843" s="53"/>
      <c r="Z2843" s="1" t="str">
        <f t="shared" si="89"/>
        <v>GARFIELD, Utah</v>
      </c>
      <c r="AA2843" s="41" t="s">
        <v>7722</v>
      </c>
      <c r="AB2843" s="40" t="s">
        <v>277</v>
      </c>
      <c r="AC2843" s="44" t="s">
        <v>58</v>
      </c>
      <c r="AD2843" s="62">
        <v>0.82550000000000001</v>
      </c>
      <c r="AE2843" s="56" t="str">
        <f t="shared" si="88"/>
        <v/>
      </c>
      <c r="AF2843" s="60">
        <v>49090</v>
      </c>
      <c r="AI2843" s="60">
        <v>0.86280000000000001</v>
      </c>
    </row>
    <row r="2844" spans="1:35" x14ac:dyDescent="0.35">
      <c r="A2844" s="46" t="s">
        <v>3557</v>
      </c>
      <c r="B2844" s="65" t="s">
        <v>7036</v>
      </c>
      <c r="C2844" s="19">
        <v>99946</v>
      </c>
      <c r="D2844" s="48" t="s">
        <v>9150</v>
      </c>
      <c r="E2844" s="41" t="s">
        <v>7724</v>
      </c>
      <c r="F2844" s="44" t="s">
        <v>58</v>
      </c>
      <c r="G2844" s="18" t="s">
        <v>4188</v>
      </c>
      <c r="H2844" s="16">
        <v>0.87450000000000006</v>
      </c>
      <c r="I2844" s="36">
        <f>(Reference!B$12*List!$H2844)+Reference!B$13</f>
        <v>915.49818714711967</v>
      </c>
      <c r="J2844" s="36">
        <f>(Reference!C$12*List!$H2844)+Reference!C$13</f>
        <v>1366.2451115181855</v>
      </c>
      <c r="K2844" s="36">
        <f>(Reference!D$12*List!$H2844)+Reference!D$13</f>
        <v>1635.5593116141054</v>
      </c>
      <c r="L2844" s="36">
        <f>(Reference!E$12*List!$H2844)+Reference!E$13</f>
        <v>2022.8047824888702</v>
      </c>
      <c r="M2844" s="36">
        <f>(Reference!F$12*List!$H2844)+Reference!F$13</f>
        <v>2107.284394729485</v>
      </c>
      <c r="N2844" s="36">
        <f>(Reference!G$12*List!$H2844)+Reference!G$13</f>
        <v>2386.237208302522</v>
      </c>
      <c r="O2844" s="36">
        <f>(Reference!H$12*List!$H2844)+Reference!H$13</f>
        <v>2476.9535704400951</v>
      </c>
      <c r="P2844" s="36">
        <f>(Reference!I$12*List!$H2844)+Reference!I$13</f>
        <v>2574.4736597379865</v>
      </c>
      <c r="Q2844" s="36">
        <f>(Reference!J$12*List!$H2844)+Reference!J$13</f>
        <v>2980.4293803036248</v>
      </c>
      <c r="R2844" s="36">
        <f>(Reference!K$12*List!$H2844)+Reference!K$13</f>
        <v>3075.1145832847174</v>
      </c>
      <c r="S2844" s="36">
        <f>(Reference!L$12*List!$H2844)+Reference!L$13</f>
        <v>3317.7808520027247</v>
      </c>
      <c r="T2844" s="36">
        <f>(Reference!M$12*List!$H2844)+Reference!M$13</f>
        <v>3963.5679549695733</v>
      </c>
      <c r="U2844" s="36">
        <f>(Reference!N$12*List!$H2844)+Reference!N$13</f>
        <v>15989.155710831594</v>
      </c>
      <c r="V2844" s="12">
        <f>(Reference!O$12*List!$H2844)+Reference!O$13</f>
        <v>594.36226518011119</v>
      </c>
      <c r="W2844" s="12">
        <f>(Reference!P$12*List!$H2844)+Reference!P$13</f>
        <v>837.51046457197492</v>
      </c>
      <c r="X2844" s="12">
        <f>(Reference!Q$12*List!$H2844)+Reference!Q$13</f>
        <v>418.75523228598746</v>
      </c>
      <c r="Y2844" s="53"/>
      <c r="Z2844" s="1" t="str">
        <f t="shared" si="89"/>
        <v>GRAND, Utah</v>
      </c>
      <c r="AA2844" s="41" t="s">
        <v>7724</v>
      </c>
      <c r="AB2844" s="40" t="s">
        <v>277</v>
      </c>
      <c r="AC2844" s="44" t="s">
        <v>58</v>
      </c>
      <c r="AD2844" s="62">
        <v>0.82550000000000001</v>
      </c>
      <c r="AE2844" s="56" t="str">
        <f t="shared" si="88"/>
        <v/>
      </c>
      <c r="AF2844" s="60">
        <v>49100</v>
      </c>
      <c r="AI2844" s="60">
        <v>0.77480000000000004</v>
      </c>
    </row>
    <row r="2845" spans="1:35" x14ac:dyDescent="0.35">
      <c r="A2845" s="46" t="s">
        <v>3558</v>
      </c>
      <c r="B2845" s="65" t="s">
        <v>7037</v>
      </c>
      <c r="C2845" s="28">
        <v>99946</v>
      </c>
      <c r="D2845" s="48" t="s">
        <v>9150</v>
      </c>
      <c r="E2845" s="40" t="s">
        <v>8333</v>
      </c>
      <c r="F2845" s="44" t="s">
        <v>58</v>
      </c>
      <c r="G2845" s="18" t="s">
        <v>4188</v>
      </c>
      <c r="H2845" s="16">
        <v>0.87450000000000006</v>
      </c>
      <c r="I2845" s="36">
        <f>(Reference!B$12*List!$H2845)+Reference!B$13</f>
        <v>915.49818714711967</v>
      </c>
      <c r="J2845" s="36">
        <f>(Reference!C$12*List!$H2845)+Reference!C$13</f>
        <v>1366.2451115181855</v>
      </c>
      <c r="K2845" s="36">
        <f>(Reference!D$12*List!$H2845)+Reference!D$13</f>
        <v>1635.5593116141054</v>
      </c>
      <c r="L2845" s="36">
        <f>(Reference!E$12*List!$H2845)+Reference!E$13</f>
        <v>2022.8047824888702</v>
      </c>
      <c r="M2845" s="36">
        <f>(Reference!F$12*List!$H2845)+Reference!F$13</f>
        <v>2107.284394729485</v>
      </c>
      <c r="N2845" s="36">
        <f>(Reference!G$12*List!$H2845)+Reference!G$13</f>
        <v>2386.237208302522</v>
      </c>
      <c r="O2845" s="36">
        <f>(Reference!H$12*List!$H2845)+Reference!H$13</f>
        <v>2476.9535704400951</v>
      </c>
      <c r="P2845" s="36">
        <f>(Reference!I$12*List!$H2845)+Reference!I$13</f>
        <v>2574.4736597379865</v>
      </c>
      <c r="Q2845" s="36">
        <f>(Reference!J$12*List!$H2845)+Reference!J$13</f>
        <v>2980.4293803036248</v>
      </c>
      <c r="R2845" s="36">
        <f>(Reference!K$12*List!$H2845)+Reference!K$13</f>
        <v>3075.1145832847174</v>
      </c>
      <c r="S2845" s="36">
        <f>(Reference!L$12*List!$H2845)+Reference!L$13</f>
        <v>3317.7808520027247</v>
      </c>
      <c r="T2845" s="36">
        <f>(Reference!M$12*List!$H2845)+Reference!M$13</f>
        <v>3963.5679549695733</v>
      </c>
      <c r="U2845" s="36">
        <f>(Reference!N$12*List!$H2845)+Reference!N$13</f>
        <v>15989.155710831594</v>
      </c>
      <c r="V2845" s="12">
        <f>(Reference!O$12*List!$H2845)+Reference!O$13</f>
        <v>594.36226518011119</v>
      </c>
      <c r="W2845" s="12">
        <f>(Reference!P$12*List!$H2845)+Reference!P$13</f>
        <v>837.51046457197492</v>
      </c>
      <c r="X2845" s="12">
        <f>(Reference!Q$12*List!$H2845)+Reference!Q$13</f>
        <v>418.75523228598746</v>
      </c>
      <c r="Y2845" s="53"/>
      <c r="Z2845" s="1" t="str">
        <f t="shared" si="89"/>
        <v>IRON, Utah</v>
      </c>
      <c r="AA2845" s="41" t="s">
        <v>8333</v>
      </c>
      <c r="AB2845" s="40" t="s">
        <v>277</v>
      </c>
      <c r="AC2845" s="44" t="s">
        <v>58</v>
      </c>
      <c r="AD2845" s="62">
        <v>0.82550000000000001</v>
      </c>
      <c r="AE2845" s="56" t="str">
        <f t="shared" si="88"/>
        <v/>
      </c>
      <c r="AF2845" s="60">
        <v>49110</v>
      </c>
      <c r="AI2845" s="60">
        <v>0.87919999999999998</v>
      </c>
    </row>
    <row r="2846" spans="1:35" x14ac:dyDescent="0.35">
      <c r="A2846" s="46" t="s">
        <v>3559</v>
      </c>
      <c r="B2846" s="65" t="s">
        <v>7038</v>
      </c>
      <c r="C2846" s="19" t="s">
        <v>3041</v>
      </c>
      <c r="D2846" s="48" t="s">
        <v>647</v>
      </c>
      <c r="E2846" s="41" t="s">
        <v>9142</v>
      </c>
      <c r="F2846" s="43" t="s">
        <v>58</v>
      </c>
      <c r="G2846" s="18" t="s">
        <v>4187</v>
      </c>
      <c r="H2846" s="16">
        <v>0.93679999999999997</v>
      </c>
      <c r="I2846" s="36">
        <f>(Reference!B$12*List!$H2846)+Reference!B$13</f>
        <v>963.48526026044544</v>
      </c>
      <c r="J2846" s="36">
        <f>(Reference!C$12*List!$H2846)+Reference!C$13</f>
        <v>1437.8586930387039</v>
      </c>
      <c r="K2846" s="36">
        <f>(Reference!D$12*List!$H2846)+Reference!D$13</f>
        <v>1721.28936042194</v>
      </c>
      <c r="L2846" s="36">
        <f>(Reference!E$12*List!$H2846)+Reference!E$13</f>
        <v>2128.8328253119407</v>
      </c>
      <c r="M2846" s="36">
        <f>(Reference!F$12*List!$H2846)+Reference!F$13</f>
        <v>2217.740550448998</v>
      </c>
      <c r="N2846" s="36">
        <f>(Reference!G$12*List!$H2846)+Reference!G$13</f>
        <v>2511.3150522438445</v>
      </c>
      <c r="O2846" s="36">
        <f>(Reference!H$12*List!$H2846)+Reference!H$13</f>
        <v>2606.7864349413558</v>
      </c>
      <c r="P2846" s="36">
        <f>(Reference!I$12*List!$H2846)+Reference!I$13</f>
        <v>2709.4181713411808</v>
      </c>
      <c r="Q2846" s="36">
        <f>(Reference!J$12*List!$H2846)+Reference!J$13</f>
        <v>3136.6526089125427</v>
      </c>
      <c r="R2846" s="36">
        <f>(Reference!K$12*List!$H2846)+Reference!K$13</f>
        <v>3236.3008646030707</v>
      </c>
      <c r="S2846" s="36">
        <f>(Reference!L$12*List!$H2846)+Reference!L$13</f>
        <v>3491.6868133189123</v>
      </c>
      <c r="T2846" s="36">
        <f>(Reference!M$12*List!$H2846)+Reference!M$13</f>
        <v>4171.3237188968205</v>
      </c>
      <c r="U2846" s="36">
        <f>(Reference!N$12*List!$H2846)+Reference!N$13</f>
        <v>16827.248887735641</v>
      </c>
      <c r="V2846" s="12">
        <f>(Reference!O$12*List!$H2846)+Reference!O$13</f>
        <v>625.51656551125586</v>
      </c>
      <c r="W2846" s="12">
        <f>(Reference!P$12*List!$H2846)+Reference!P$13</f>
        <v>881.40970594767884</v>
      </c>
      <c r="X2846" s="12">
        <f>(Reference!Q$12*List!$H2846)+Reference!Q$13</f>
        <v>440.70485297383942</v>
      </c>
      <c r="Y2846" s="53"/>
      <c r="Z2846" s="1" t="str">
        <f t="shared" si="89"/>
        <v>JUAB, Utah</v>
      </c>
      <c r="AA2846" s="41" t="s">
        <v>9142</v>
      </c>
      <c r="AB2846" s="40" t="s">
        <v>277</v>
      </c>
      <c r="AC2846" s="44" t="s">
        <v>58</v>
      </c>
      <c r="AD2846" s="62">
        <v>0.82550000000000001</v>
      </c>
      <c r="AE2846" s="56" t="str">
        <f t="shared" si="88"/>
        <v/>
      </c>
      <c r="AF2846" s="60">
        <v>49120</v>
      </c>
      <c r="AI2846" s="60">
        <v>0.77480000000000004</v>
      </c>
    </row>
    <row r="2847" spans="1:35" x14ac:dyDescent="0.35">
      <c r="A2847" s="46" t="s">
        <v>3560</v>
      </c>
      <c r="B2847" s="65" t="s">
        <v>7039</v>
      </c>
      <c r="C2847" s="19">
        <v>99946</v>
      </c>
      <c r="D2847" s="48" t="s">
        <v>9150</v>
      </c>
      <c r="E2847" s="41" t="s">
        <v>7983</v>
      </c>
      <c r="F2847" s="44" t="s">
        <v>58</v>
      </c>
      <c r="G2847" s="18" t="s">
        <v>4188</v>
      </c>
      <c r="H2847" s="16">
        <v>0.87450000000000006</v>
      </c>
      <c r="I2847" s="36">
        <f>(Reference!B$12*List!$H2847)+Reference!B$13</f>
        <v>915.49818714711967</v>
      </c>
      <c r="J2847" s="36">
        <f>(Reference!C$12*List!$H2847)+Reference!C$13</f>
        <v>1366.2451115181855</v>
      </c>
      <c r="K2847" s="36">
        <f>(Reference!D$12*List!$H2847)+Reference!D$13</f>
        <v>1635.5593116141054</v>
      </c>
      <c r="L2847" s="36">
        <f>(Reference!E$12*List!$H2847)+Reference!E$13</f>
        <v>2022.8047824888702</v>
      </c>
      <c r="M2847" s="36">
        <f>(Reference!F$12*List!$H2847)+Reference!F$13</f>
        <v>2107.284394729485</v>
      </c>
      <c r="N2847" s="36">
        <f>(Reference!G$12*List!$H2847)+Reference!G$13</f>
        <v>2386.237208302522</v>
      </c>
      <c r="O2847" s="36">
        <f>(Reference!H$12*List!$H2847)+Reference!H$13</f>
        <v>2476.9535704400951</v>
      </c>
      <c r="P2847" s="36">
        <f>(Reference!I$12*List!$H2847)+Reference!I$13</f>
        <v>2574.4736597379865</v>
      </c>
      <c r="Q2847" s="36">
        <f>(Reference!J$12*List!$H2847)+Reference!J$13</f>
        <v>2980.4293803036248</v>
      </c>
      <c r="R2847" s="36">
        <f>(Reference!K$12*List!$H2847)+Reference!K$13</f>
        <v>3075.1145832847174</v>
      </c>
      <c r="S2847" s="36">
        <f>(Reference!L$12*List!$H2847)+Reference!L$13</f>
        <v>3317.7808520027247</v>
      </c>
      <c r="T2847" s="36">
        <f>(Reference!M$12*List!$H2847)+Reference!M$13</f>
        <v>3963.5679549695733</v>
      </c>
      <c r="U2847" s="36">
        <f>(Reference!N$12*List!$H2847)+Reference!N$13</f>
        <v>15989.155710831594</v>
      </c>
      <c r="V2847" s="12">
        <f>(Reference!O$12*List!$H2847)+Reference!O$13</f>
        <v>594.36226518011119</v>
      </c>
      <c r="W2847" s="12">
        <f>(Reference!P$12*List!$H2847)+Reference!P$13</f>
        <v>837.51046457197492</v>
      </c>
      <c r="X2847" s="12">
        <f>(Reference!Q$12*List!$H2847)+Reference!Q$13</f>
        <v>418.75523228598746</v>
      </c>
      <c r="Y2847" s="53"/>
      <c r="Z2847" s="1" t="str">
        <f t="shared" si="89"/>
        <v>KANE, Utah</v>
      </c>
      <c r="AA2847" s="41" t="s">
        <v>7983</v>
      </c>
      <c r="AB2847" s="40" t="s">
        <v>277</v>
      </c>
      <c r="AC2847" s="44" t="s">
        <v>58</v>
      </c>
      <c r="AD2847" s="62">
        <v>0.82550000000000001</v>
      </c>
      <c r="AE2847" s="56" t="str">
        <f t="shared" si="88"/>
        <v/>
      </c>
      <c r="AF2847" s="60">
        <v>49130</v>
      </c>
      <c r="AI2847" s="60">
        <v>0.77480000000000004</v>
      </c>
    </row>
    <row r="2848" spans="1:35" x14ac:dyDescent="0.35">
      <c r="A2848" s="46" t="s">
        <v>3561</v>
      </c>
      <c r="B2848" s="65" t="s">
        <v>7040</v>
      </c>
      <c r="C2848" s="19">
        <v>99946</v>
      </c>
      <c r="D2848" s="48" t="s">
        <v>9150</v>
      </c>
      <c r="E2848" s="41" t="s">
        <v>9143</v>
      </c>
      <c r="F2848" s="44" t="s">
        <v>58</v>
      </c>
      <c r="G2848" s="18" t="s">
        <v>4188</v>
      </c>
      <c r="H2848" s="16">
        <v>0.87450000000000006</v>
      </c>
      <c r="I2848" s="36">
        <f>(Reference!B$12*List!$H2848)+Reference!B$13</f>
        <v>915.49818714711967</v>
      </c>
      <c r="J2848" s="36">
        <f>(Reference!C$12*List!$H2848)+Reference!C$13</f>
        <v>1366.2451115181855</v>
      </c>
      <c r="K2848" s="36">
        <f>(Reference!D$12*List!$H2848)+Reference!D$13</f>
        <v>1635.5593116141054</v>
      </c>
      <c r="L2848" s="36">
        <f>(Reference!E$12*List!$H2848)+Reference!E$13</f>
        <v>2022.8047824888702</v>
      </c>
      <c r="M2848" s="36">
        <f>(Reference!F$12*List!$H2848)+Reference!F$13</f>
        <v>2107.284394729485</v>
      </c>
      <c r="N2848" s="36">
        <f>(Reference!G$12*List!$H2848)+Reference!G$13</f>
        <v>2386.237208302522</v>
      </c>
      <c r="O2848" s="36">
        <f>(Reference!H$12*List!$H2848)+Reference!H$13</f>
        <v>2476.9535704400951</v>
      </c>
      <c r="P2848" s="36">
        <f>(Reference!I$12*List!$H2848)+Reference!I$13</f>
        <v>2574.4736597379865</v>
      </c>
      <c r="Q2848" s="36">
        <f>(Reference!J$12*List!$H2848)+Reference!J$13</f>
        <v>2980.4293803036248</v>
      </c>
      <c r="R2848" s="36">
        <f>(Reference!K$12*List!$H2848)+Reference!K$13</f>
        <v>3075.1145832847174</v>
      </c>
      <c r="S2848" s="36">
        <f>(Reference!L$12*List!$H2848)+Reference!L$13</f>
        <v>3317.7808520027247</v>
      </c>
      <c r="T2848" s="36">
        <f>(Reference!M$12*List!$H2848)+Reference!M$13</f>
        <v>3963.5679549695733</v>
      </c>
      <c r="U2848" s="36">
        <f>(Reference!N$12*List!$H2848)+Reference!N$13</f>
        <v>15989.155710831594</v>
      </c>
      <c r="V2848" s="12">
        <f>(Reference!O$12*List!$H2848)+Reference!O$13</f>
        <v>594.36226518011119</v>
      </c>
      <c r="W2848" s="12">
        <f>(Reference!P$12*List!$H2848)+Reference!P$13</f>
        <v>837.51046457197492</v>
      </c>
      <c r="X2848" s="12">
        <f>(Reference!Q$12*List!$H2848)+Reference!Q$13</f>
        <v>418.75523228598746</v>
      </c>
      <c r="Y2848" s="53"/>
      <c r="Z2848" s="1" t="str">
        <f t="shared" si="89"/>
        <v>MILLARD, Utah</v>
      </c>
      <c r="AA2848" s="41" t="s">
        <v>9143</v>
      </c>
      <c r="AB2848" s="40" t="s">
        <v>277</v>
      </c>
      <c r="AC2848" s="44" t="s">
        <v>58</v>
      </c>
      <c r="AD2848" s="62">
        <v>0.82550000000000001</v>
      </c>
      <c r="AE2848" s="56" t="str">
        <f t="shared" si="88"/>
        <v/>
      </c>
      <c r="AF2848" s="60">
        <v>49140</v>
      </c>
      <c r="AI2848" s="60">
        <v>0.90269999999999995</v>
      </c>
    </row>
    <row r="2849" spans="1:35" x14ac:dyDescent="0.35">
      <c r="A2849" s="46" t="s">
        <v>3562</v>
      </c>
      <c r="B2849" s="65" t="s">
        <v>7041</v>
      </c>
      <c r="C2849" s="19" t="s">
        <v>2839</v>
      </c>
      <c r="D2849" s="48" t="s">
        <v>622</v>
      </c>
      <c r="E2849" s="41" t="s">
        <v>7525</v>
      </c>
      <c r="F2849" s="43" t="s">
        <v>58</v>
      </c>
      <c r="G2849" s="18" t="s">
        <v>4187</v>
      </c>
      <c r="H2849" s="10">
        <v>0.89759999999999995</v>
      </c>
      <c r="I2849" s="36">
        <f>(Reference!B$12*List!$H2849)+Reference!B$13</f>
        <v>933.29114684082469</v>
      </c>
      <c r="J2849" s="36">
        <f>(Reference!C$12*List!$H2849)+Reference!C$13</f>
        <v>1392.7984619696135</v>
      </c>
      <c r="K2849" s="36">
        <f>(Reference!D$12*List!$H2849)+Reference!D$13</f>
        <v>1667.3468578012798</v>
      </c>
      <c r="L2849" s="36">
        <f>(Reference!E$12*List!$H2849)+Reference!E$13</f>
        <v>2062.1185511760759</v>
      </c>
      <c r="M2849" s="36">
        <f>(Reference!F$12*List!$H2849)+Reference!F$13</f>
        <v>2148.2400479737985</v>
      </c>
      <c r="N2849" s="36">
        <f>(Reference!G$12*List!$H2849)+Reference!G$13</f>
        <v>2432.6143863931247</v>
      </c>
      <c r="O2849" s="36">
        <f>(Reference!H$12*List!$H2849)+Reference!H$13</f>
        <v>2525.093846041686</v>
      </c>
      <c r="P2849" s="36">
        <f>(Reference!I$12*List!$H2849)+Reference!I$13</f>
        <v>2624.5092651638897</v>
      </c>
      <c r="Q2849" s="36">
        <f>(Reference!J$12*List!$H2849)+Reference!J$13</f>
        <v>3038.354847091201</v>
      </c>
      <c r="R2849" s="36">
        <f>(Reference!K$12*List!$H2849)+Reference!K$13</f>
        <v>3134.8802830993877</v>
      </c>
      <c r="S2849" s="36">
        <f>(Reference!L$12*List!$H2849)+Reference!L$13</f>
        <v>3382.2628376592884</v>
      </c>
      <c r="T2849" s="36">
        <f>(Reference!M$12*List!$H2849)+Reference!M$13</f>
        <v>4040.6009910324847</v>
      </c>
      <c r="U2849" s="36">
        <f>(Reference!N$12*List!$H2849)+Reference!N$13</f>
        <v>16299.909360694892</v>
      </c>
      <c r="V2849" s="12">
        <f>(Reference!O$12*List!$H2849)+Reference!O$13</f>
        <v>605.91385968491761</v>
      </c>
      <c r="W2849" s="12">
        <f>(Reference!P$12*List!$H2849)+Reference!P$13</f>
        <v>853.7877113742021</v>
      </c>
      <c r="X2849" s="12">
        <f>(Reference!Q$12*List!$H2849)+Reference!Q$13</f>
        <v>426.89385568710105</v>
      </c>
      <c r="Y2849" s="53"/>
      <c r="Z2849" s="1" t="str">
        <f t="shared" si="89"/>
        <v>MORGAN, Utah</v>
      </c>
      <c r="AA2849" s="40" t="s">
        <v>7525</v>
      </c>
      <c r="AB2849" s="40" t="s">
        <v>277</v>
      </c>
      <c r="AC2849" s="43" t="s">
        <v>58</v>
      </c>
      <c r="AD2849" s="61">
        <v>0.8528</v>
      </c>
      <c r="AE2849" s="56" t="str">
        <f t="shared" si="88"/>
        <v/>
      </c>
      <c r="AF2849" s="60">
        <v>49150</v>
      </c>
      <c r="AI2849" s="60">
        <v>0.86280000000000001</v>
      </c>
    </row>
    <row r="2850" spans="1:35" x14ac:dyDescent="0.35">
      <c r="A2850" s="46" t="s">
        <v>3563</v>
      </c>
      <c r="B2850" s="65" t="s">
        <v>7042</v>
      </c>
      <c r="C2850" s="28">
        <v>99946</v>
      </c>
      <c r="D2850" s="48" t="s">
        <v>9150</v>
      </c>
      <c r="E2850" s="40" t="s">
        <v>9144</v>
      </c>
      <c r="F2850" s="44" t="s">
        <v>58</v>
      </c>
      <c r="G2850" s="18" t="s">
        <v>4188</v>
      </c>
      <c r="H2850" s="10">
        <v>0.87450000000000006</v>
      </c>
      <c r="I2850" s="36">
        <f>(Reference!B$12*List!$H2850)+Reference!B$13</f>
        <v>915.49818714711967</v>
      </c>
      <c r="J2850" s="36">
        <f>(Reference!C$12*List!$H2850)+Reference!C$13</f>
        <v>1366.2451115181855</v>
      </c>
      <c r="K2850" s="36">
        <f>(Reference!D$12*List!$H2850)+Reference!D$13</f>
        <v>1635.5593116141054</v>
      </c>
      <c r="L2850" s="36">
        <f>(Reference!E$12*List!$H2850)+Reference!E$13</f>
        <v>2022.8047824888702</v>
      </c>
      <c r="M2850" s="36">
        <f>(Reference!F$12*List!$H2850)+Reference!F$13</f>
        <v>2107.284394729485</v>
      </c>
      <c r="N2850" s="36">
        <f>(Reference!G$12*List!$H2850)+Reference!G$13</f>
        <v>2386.237208302522</v>
      </c>
      <c r="O2850" s="36">
        <f>(Reference!H$12*List!$H2850)+Reference!H$13</f>
        <v>2476.9535704400951</v>
      </c>
      <c r="P2850" s="36">
        <f>(Reference!I$12*List!$H2850)+Reference!I$13</f>
        <v>2574.4736597379865</v>
      </c>
      <c r="Q2850" s="36">
        <f>(Reference!J$12*List!$H2850)+Reference!J$13</f>
        <v>2980.4293803036248</v>
      </c>
      <c r="R2850" s="36">
        <f>(Reference!K$12*List!$H2850)+Reference!K$13</f>
        <v>3075.1145832847174</v>
      </c>
      <c r="S2850" s="36">
        <f>(Reference!L$12*List!$H2850)+Reference!L$13</f>
        <v>3317.7808520027247</v>
      </c>
      <c r="T2850" s="36">
        <f>(Reference!M$12*List!$H2850)+Reference!M$13</f>
        <v>3963.5679549695733</v>
      </c>
      <c r="U2850" s="36">
        <f>(Reference!N$12*List!$H2850)+Reference!N$13</f>
        <v>15989.155710831594</v>
      </c>
      <c r="V2850" s="12">
        <f>(Reference!O$12*List!$H2850)+Reference!O$13</f>
        <v>594.36226518011119</v>
      </c>
      <c r="W2850" s="12">
        <f>(Reference!P$12*List!$H2850)+Reference!P$13</f>
        <v>837.51046457197492</v>
      </c>
      <c r="X2850" s="12">
        <f>(Reference!Q$12*List!$H2850)+Reference!Q$13</f>
        <v>418.75523228598746</v>
      </c>
      <c r="Y2850" s="53"/>
      <c r="Z2850" s="1" t="str">
        <f t="shared" si="89"/>
        <v>PIUTE, Utah</v>
      </c>
      <c r="AA2850" s="40" t="s">
        <v>9144</v>
      </c>
      <c r="AB2850" s="40" t="s">
        <v>277</v>
      </c>
      <c r="AC2850" s="43" t="s">
        <v>58</v>
      </c>
      <c r="AD2850" s="61">
        <v>0.93020000000000003</v>
      </c>
      <c r="AE2850" s="56" t="str">
        <f t="shared" si="88"/>
        <v/>
      </c>
      <c r="AF2850" s="60">
        <v>49160</v>
      </c>
      <c r="AI2850" s="60">
        <v>0.87670000000000003</v>
      </c>
    </row>
    <row r="2851" spans="1:35" x14ac:dyDescent="0.35">
      <c r="A2851" s="46" t="s">
        <v>3564</v>
      </c>
      <c r="B2851" s="65" t="s">
        <v>7043</v>
      </c>
      <c r="C2851" s="19">
        <v>99946</v>
      </c>
      <c r="D2851" s="48" t="s">
        <v>9150</v>
      </c>
      <c r="E2851" s="41" t="s">
        <v>9145</v>
      </c>
      <c r="F2851" s="44" t="s">
        <v>58</v>
      </c>
      <c r="G2851" s="18" t="s">
        <v>4188</v>
      </c>
      <c r="H2851" s="16">
        <v>0.87450000000000006</v>
      </c>
      <c r="I2851" s="36">
        <f>(Reference!B$12*List!$H2851)+Reference!B$13</f>
        <v>915.49818714711967</v>
      </c>
      <c r="J2851" s="36">
        <f>(Reference!C$12*List!$H2851)+Reference!C$13</f>
        <v>1366.2451115181855</v>
      </c>
      <c r="K2851" s="36">
        <f>(Reference!D$12*List!$H2851)+Reference!D$13</f>
        <v>1635.5593116141054</v>
      </c>
      <c r="L2851" s="36">
        <f>(Reference!E$12*List!$H2851)+Reference!E$13</f>
        <v>2022.8047824888702</v>
      </c>
      <c r="M2851" s="36">
        <f>(Reference!F$12*List!$H2851)+Reference!F$13</f>
        <v>2107.284394729485</v>
      </c>
      <c r="N2851" s="36">
        <f>(Reference!G$12*List!$H2851)+Reference!G$13</f>
        <v>2386.237208302522</v>
      </c>
      <c r="O2851" s="36">
        <f>(Reference!H$12*List!$H2851)+Reference!H$13</f>
        <v>2476.9535704400951</v>
      </c>
      <c r="P2851" s="36">
        <f>(Reference!I$12*List!$H2851)+Reference!I$13</f>
        <v>2574.4736597379865</v>
      </c>
      <c r="Q2851" s="36">
        <f>(Reference!J$12*List!$H2851)+Reference!J$13</f>
        <v>2980.4293803036248</v>
      </c>
      <c r="R2851" s="36">
        <f>(Reference!K$12*List!$H2851)+Reference!K$13</f>
        <v>3075.1145832847174</v>
      </c>
      <c r="S2851" s="36">
        <f>(Reference!L$12*List!$H2851)+Reference!L$13</f>
        <v>3317.7808520027247</v>
      </c>
      <c r="T2851" s="36">
        <f>(Reference!M$12*List!$H2851)+Reference!M$13</f>
        <v>3963.5679549695733</v>
      </c>
      <c r="U2851" s="36">
        <f>(Reference!N$12*List!$H2851)+Reference!N$13</f>
        <v>15989.155710831594</v>
      </c>
      <c r="V2851" s="12">
        <f>(Reference!O$12*List!$H2851)+Reference!O$13</f>
        <v>594.36226518011119</v>
      </c>
      <c r="W2851" s="12">
        <f>(Reference!P$12*List!$H2851)+Reference!P$13</f>
        <v>837.51046457197492</v>
      </c>
      <c r="X2851" s="12">
        <f>(Reference!Q$12*List!$H2851)+Reference!Q$13</f>
        <v>418.75523228598746</v>
      </c>
      <c r="Y2851" s="53"/>
      <c r="Z2851" s="1" t="str">
        <f t="shared" si="89"/>
        <v>RICH, Utah</v>
      </c>
      <c r="AA2851" s="41" t="s">
        <v>9145</v>
      </c>
      <c r="AB2851" s="40" t="s">
        <v>277</v>
      </c>
      <c r="AC2851" s="44" t="s">
        <v>58</v>
      </c>
      <c r="AD2851" s="62">
        <v>0.82550000000000001</v>
      </c>
      <c r="AE2851" s="56" t="str">
        <f t="shared" si="88"/>
        <v/>
      </c>
      <c r="AF2851" s="60">
        <v>49170</v>
      </c>
      <c r="AI2851" s="60">
        <v>0.77480000000000004</v>
      </c>
    </row>
    <row r="2852" spans="1:35" x14ac:dyDescent="0.35">
      <c r="A2852" s="46" t="s">
        <v>3565</v>
      </c>
      <c r="B2852" s="65" t="s">
        <v>7044</v>
      </c>
      <c r="C2852" s="28" t="s">
        <v>4171</v>
      </c>
      <c r="D2852" s="48" t="s">
        <v>674</v>
      </c>
      <c r="E2852" s="40" t="s">
        <v>9146</v>
      </c>
      <c r="F2852" s="43" t="s">
        <v>58</v>
      </c>
      <c r="G2852" s="18" t="s">
        <v>4187</v>
      </c>
      <c r="H2852" s="16">
        <v>0.97560000000000002</v>
      </c>
      <c r="I2852" s="36">
        <f>(Reference!B$12*List!$H2852)+Reference!B$13</f>
        <v>993.37127048190689</v>
      </c>
      <c r="J2852" s="36">
        <f>(Reference!C$12*List!$H2852)+Reference!C$13</f>
        <v>1482.4591258315791</v>
      </c>
      <c r="K2852" s="36">
        <f>(Reference!D$12*List!$H2852)+Reference!D$13</f>
        <v>1774.6814293423895</v>
      </c>
      <c r="L2852" s="36">
        <f>(Reference!E$12*List!$H2852)+Reference!E$13</f>
        <v>2194.8663415484598</v>
      </c>
      <c r="M2852" s="36">
        <f>(Reference!F$12*List!$H2852)+Reference!F$13</f>
        <v>2286.5318641234298</v>
      </c>
      <c r="N2852" s="36">
        <f>(Reference!G$12*List!$H2852)+Reference!G$13</f>
        <v>2589.2126500756799</v>
      </c>
      <c r="O2852" s="36">
        <f>(Reference!H$12*List!$H2852)+Reference!H$13</f>
        <v>2687.6454259951111</v>
      </c>
      <c r="P2852" s="36">
        <f>(Reference!I$12*List!$H2852)+Reference!I$13</f>
        <v>2793.4606601084997</v>
      </c>
      <c r="Q2852" s="36">
        <f>(Reference!J$12*List!$H2852)+Reference!J$13</f>
        <v>3233.9473323479524</v>
      </c>
      <c r="R2852" s="36">
        <f>(Reference!K$12*List!$H2852)+Reference!K$13</f>
        <v>3336.6865422138594</v>
      </c>
      <c r="S2852" s="36">
        <f>(Reference!L$12*List!$H2852)+Reference!L$13</f>
        <v>3599.9942177983362</v>
      </c>
      <c r="T2852" s="36">
        <f>(Reference!M$12*List!$H2852)+Reference!M$13</f>
        <v>4300.7125413747854</v>
      </c>
      <c r="U2852" s="36">
        <f>(Reference!N$12*List!$H2852)+Reference!N$13</f>
        <v>17349.207399194343</v>
      </c>
      <c r="V2852" s="12">
        <f>(Reference!O$12*List!$H2852)+Reference!O$13</f>
        <v>644.9192437271214</v>
      </c>
      <c r="W2852" s="12">
        <f>(Reference!P$12*List!$H2852)+Reference!P$13</f>
        <v>908.74984343367112</v>
      </c>
      <c r="X2852" s="12">
        <f>(Reference!Q$12*List!$H2852)+Reference!Q$13</f>
        <v>454.37492171683556</v>
      </c>
      <c r="Y2852" s="53"/>
      <c r="Z2852" s="1" t="str">
        <f t="shared" si="89"/>
        <v>SALT LAKE, Utah</v>
      </c>
      <c r="AA2852" s="41" t="s">
        <v>9146</v>
      </c>
      <c r="AB2852" s="40" t="s">
        <v>277</v>
      </c>
      <c r="AC2852" s="44" t="s">
        <v>58</v>
      </c>
      <c r="AD2852" s="62">
        <v>0.82550000000000001</v>
      </c>
      <c r="AE2852" s="56" t="str">
        <f t="shared" si="88"/>
        <v/>
      </c>
      <c r="AF2852" s="60">
        <v>49180</v>
      </c>
      <c r="AI2852" s="60">
        <v>0.94240000000000002</v>
      </c>
    </row>
    <row r="2853" spans="1:35" x14ac:dyDescent="0.35">
      <c r="A2853" s="46" t="s">
        <v>3566</v>
      </c>
      <c r="B2853" s="65" t="s">
        <v>7045</v>
      </c>
      <c r="C2853" s="19">
        <v>99946</v>
      </c>
      <c r="D2853" s="48" t="s">
        <v>9150</v>
      </c>
      <c r="E2853" s="41" t="s">
        <v>7748</v>
      </c>
      <c r="F2853" s="44" t="s">
        <v>58</v>
      </c>
      <c r="G2853" s="18" t="s">
        <v>4188</v>
      </c>
      <c r="H2853" s="16">
        <v>0.87450000000000006</v>
      </c>
      <c r="I2853" s="36">
        <f>(Reference!B$12*List!$H2853)+Reference!B$13</f>
        <v>915.49818714711967</v>
      </c>
      <c r="J2853" s="36">
        <f>(Reference!C$12*List!$H2853)+Reference!C$13</f>
        <v>1366.2451115181855</v>
      </c>
      <c r="K2853" s="36">
        <f>(Reference!D$12*List!$H2853)+Reference!D$13</f>
        <v>1635.5593116141054</v>
      </c>
      <c r="L2853" s="36">
        <f>(Reference!E$12*List!$H2853)+Reference!E$13</f>
        <v>2022.8047824888702</v>
      </c>
      <c r="M2853" s="36">
        <f>(Reference!F$12*List!$H2853)+Reference!F$13</f>
        <v>2107.284394729485</v>
      </c>
      <c r="N2853" s="36">
        <f>(Reference!G$12*List!$H2853)+Reference!G$13</f>
        <v>2386.237208302522</v>
      </c>
      <c r="O2853" s="36">
        <f>(Reference!H$12*List!$H2853)+Reference!H$13</f>
        <v>2476.9535704400951</v>
      </c>
      <c r="P2853" s="36">
        <f>(Reference!I$12*List!$H2853)+Reference!I$13</f>
        <v>2574.4736597379865</v>
      </c>
      <c r="Q2853" s="36">
        <f>(Reference!J$12*List!$H2853)+Reference!J$13</f>
        <v>2980.4293803036248</v>
      </c>
      <c r="R2853" s="36">
        <f>(Reference!K$12*List!$H2853)+Reference!K$13</f>
        <v>3075.1145832847174</v>
      </c>
      <c r="S2853" s="36">
        <f>(Reference!L$12*List!$H2853)+Reference!L$13</f>
        <v>3317.7808520027247</v>
      </c>
      <c r="T2853" s="36">
        <f>(Reference!M$12*List!$H2853)+Reference!M$13</f>
        <v>3963.5679549695733</v>
      </c>
      <c r="U2853" s="36">
        <f>(Reference!N$12*List!$H2853)+Reference!N$13</f>
        <v>15989.155710831594</v>
      </c>
      <c r="V2853" s="12">
        <f>(Reference!O$12*List!$H2853)+Reference!O$13</f>
        <v>594.36226518011119</v>
      </c>
      <c r="W2853" s="12">
        <f>(Reference!P$12*List!$H2853)+Reference!P$13</f>
        <v>837.51046457197492</v>
      </c>
      <c r="X2853" s="12">
        <f>(Reference!Q$12*List!$H2853)+Reference!Q$13</f>
        <v>418.75523228598746</v>
      </c>
      <c r="Y2853" s="53"/>
      <c r="Z2853" s="1" t="str">
        <f t="shared" si="89"/>
        <v>SAN JUAN, Utah</v>
      </c>
      <c r="AA2853" s="41" t="s">
        <v>7748</v>
      </c>
      <c r="AB2853" s="40" t="s">
        <v>277</v>
      </c>
      <c r="AC2853" s="44" t="s">
        <v>58</v>
      </c>
      <c r="AD2853" s="62">
        <v>0.78049999999999997</v>
      </c>
      <c r="AE2853" s="56" t="str">
        <f t="shared" si="88"/>
        <v/>
      </c>
      <c r="AF2853" s="60">
        <v>49190</v>
      </c>
      <c r="AI2853" s="60">
        <v>0.77480000000000004</v>
      </c>
    </row>
    <row r="2854" spans="1:35" x14ac:dyDescent="0.35">
      <c r="A2854" s="46" t="s">
        <v>3567</v>
      </c>
      <c r="B2854" s="65" t="s">
        <v>7046</v>
      </c>
      <c r="C2854" s="19">
        <v>99946</v>
      </c>
      <c r="D2854" s="48" t="s">
        <v>9150</v>
      </c>
      <c r="E2854" s="41" t="s">
        <v>9147</v>
      </c>
      <c r="F2854" s="44" t="s">
        <v>58</v>
      </c>
      <c r="G2854" s="18" t="s">
        <v>4188</v>
      </c>
      <c r="H2854" s="16">
        <v>0.87450000000000006</v>
      </c>
      <c r="I2854" s="36">
        <f>(Reference!B$12*List!$H2854)+Reference!B$13</f>
        <v>915.49818714711967</v>
      </c>
      <c r="J2854" s="36">
        <f>(Reference!C$12*List!$H2854)+Reference!C$13</f>
        <v>1366.2451115181855</v>
      </c>
      <c r="K2854" s="36">
        <f>(Reference!D$12*List!$H2854)+Reference!D$13</f>
        <v>1635.5593116141054</v>
      </c>
      <c r="L2854" s="36">
        <f>(Reference!E$12*List!$H2854)+Reference!E$13</f>
        <v>2022.8047824888702</v>
      </c>
      <c r="M2854" s="36">
        <f>(Reference!F$12*List!$H2854)+Reference!F$13</f>
        <v>2107.284394729485</v>
      </c>
      <c r="N2854" s="36">
        <f>(Reference!G$12*List!$H2854)+Reference!G$13</f>
        <v>2386.237208302522</v>
      </c>
      <c r="O2854" s="36">
        <f>(Reference!H$12*List!$H2854)+Reference!H$13</f>
        <v>2476.9535704400951</v>
      </c>
      <c r="P2854" s="36">
        <f>(Reference!I$12*List!$H2854)+Reference!I$13</f>
        <v>2574.4736597379865</v>
      </c>
      <c r="Q2854" s="36">
        <f>(Reference!J$12*List!$H2854)+Reference!J$13</f>
        <v>2980.4293803036248</v>
      </c>
      <c r="R2854" s="36">
        <f>(Reference!K$12*List!$H2854)+Reference!K$13</f>
        <v>3075.1145832847174</v>
      </c>
      <c r="S2854" s="36">
        <f>(Reference!L$12*List!$H2854)+Reference!L$13</f>
        <v>3317.7808520027247</v>
      </c>
      <c r="T2854" s="36">
        <f>(Reference!M$12*List!$H2854)+Reference!M$13</f>
        <v>3963.5679549695733</v>
      </c>
      <c r="U2854" s="36">
        <f>(Reference!N$12*List!$H2854)+Reference!N$13</f>
        <v>15989.155710831594</v>
      </c>
      <c r="V2854" s="12">
        <f>(Reference!O$12*List!$H2854)+Reference!O$13</f>
        <v>594.36226518011119</v>
      </c>
      <c r="W2854" s="12">
        <f>(Reference!P$12*List!$H2854)+Reference!P$13</f>
        <v>837.51046457197492</v>
      </c>
      <c r="X2854" s="12">
        <f>(Reference!Q$12*List!$H2854)+Reference!Q$13</f>
        <v>418.75523228598746</v>
      </c>
      <c r="Y2854" s="53"/>
      <c r="Z2854" s="1" t="str">
        <f t="shared" si="89"/>
        <v>SANPETE, Utah</v>
      </c>
      <c r="AA2854" s="41" t="s">
        <v>9147</v>
      </c>
      <c r="AB2854" s="40" t="s">
        <v>277</v>
      </c>
      <c r="AC2854" s="44" t="s">
        <v>58</v>
      </c>
      <c r="AD2854" s="62">
        <v>0.82550000000000001</v>
      </c>
      <c r="AE2854" s="56" t="str">
        <f t="shared" si="88"/>
        <v/>
      </c>
      <c r="AF2854" s="60">
        <v>49200</v>
      </c>
      <c r="AI2854" s="60">
        <v>0.94240000000000002</v>
      </c>
    </row>
    <row r="2855" spans="1:35" x14ac:dyDescent="0.35">
      <c r="A2855" s="46" t="s">
        <v>3568</v>
      </c>
      <c r="B2855" s="65" t="s">
        <v>7047</v>
      </c>
      <c r="C2855" s="28">
        <v>99946</v>
      </c>
      <c r="D2855" s="48" t="s">
        <v>9150</v>
      </c>
      <c r="E2855" s="40" t="s">
        <v>7635</v>
      </c>
      <c r="F2855" s="44" t="s">
        <v>58</v>
      </c>
      <c r="G2855" s="18" t="s">
        <v>4188</v>
      </c>
      <c r="H2855" s="16">
        <v>0.87450000000000006</v>
      </c>
      <c r="I2855" s="36">
        <f>(Reference!B$12*List!$H2855)+Reference!B$13</f>
        <v>915.49818714711967</v>
      </c>
      <c r="J2855" s="36">
        <f>(Reference!C$12*List!$H2855)+Reference!C$13</f>
        <v>1366.2451115181855</v>
      </c>
      <c r="K2855" s="36">
        <f>(Reference!D$12*List!$H2855)+Reference!D$13</f>
        <v>1635.5593116141054</v>
      </c>
      <c r="L2855" s="36">
        <f>(Reference!E$12*List!$H2855)+Reference!E$13</f>
        <v>2022.8047824888702</v>
      </c>
      <c r="M2855" s="36">
        <f>(Reference!F$12*List!$H2855)+Reference!F$13</f>
        <v>2107.284394729485</v>
      </c>
      <c r="N2855" s="36">
        <f>(Reference!G$12*List!$H2855)+Reference!G$13</f>
        <v>2386.237208302522</v>
      </c>
      <c r="O2855" s="36">
        <f>(Reference!H$12*List!$H2855)+Reference!H$13</f>
        <v>2476.9535704400951</v>
      </c>
      <c r="P2855" s="36">
        <f>(Reference!I$12*List!$H2855)+Reference!I$13</f>
        <v>2574.4736597379865</v>
      </c>
      <c r="Q2855" s="36">
        <f>(Reference!J$12*List!$H2855)+Reference!J$13</f>
        <v>2980.4293803036248</v>
      </c>
      <c r="R2855" s="36">
        <f>(Reference!K$12*List!$H2855)+Reference!K$13</f>
        <v>3075.1145832847174</v>
      </c>
      <c r="S2855" s="36">
        <f>(Reference!L$12*List!$H2855)+Reference!L$13</f>
        <v>3317.7808520027247</v>
      </c>
      <c r="T2855" s="36">
        <f>(Reference!M$12*List!$H2855)+Reference!M$13</f>
        <v>3963.5679549695733</v>
      </c>
      <c r="U2855" s="36">
        <f>(Reference!N$12*List!$H2855)+Reference!N$13</f>
        <v>15989.155710831594</v>
      </c>
      <c r="V2855" s="12">
        <f>(Reference!O$12*List!$H2855)+Reference!O$13</f>
        <v>594.36226518011119</v>
      </c>
      <c r="W2855" s="12">
        <f>(Reference!P$12*List!$H2855)+Reference!P$13</f>
        <v>837.51046457197492</v>
      </c>
      <c r="X2855" s="12">
        <f>(Reference!Q$12*List!$H2855)+Reference!Q$13</f>
        <v>418.75523228598746</v>
      </c>
      <c r="Y2855" s="53"/>
      <c r="Z2855" s="1" t="str">
        <f t="shared" si="89"/>
        <v>SEVIER, Utah</v>
      </c>
      <c r="AA2855" s="41" t="s">
        <v>7635</v>
      </c>
      <c r="AB2855" s="40" t="s">
        <v>277</v>
      </c>
      <c r="AC2855" s="44" t="s">
        <v>58</v>
      </c>
      <c r="AD2855" s="62">
        <v>0.82550000000000001</v>
      </c>
      <c r="AE2855" s="56" t="str">
        <f t="shared" si="88"/>
        <v/>
      </c>
      <c r="AF2855" s="60">
        <v>49210</v>
      </c>
      <c r="AI2855" s="60">
        <v>1.0175000000000001</v>
      </c>
    </row>
    <row r="2856" spans="1:35" x14ac:dyDescent="0.35">
      <c r="A2856" s="46" t="s">
        <v>3569</v>
      </c>
      <c r="B2856" s="65" t="s">
        <v>7048</v>
      </c>
      <c r="C2856" s="19">
        <v>99946</v>
      </c>
      <c r="D2856" s="48" t="s">
        <v>9150</v>
      </c>
      <c r="E2856" s="41" t="s">
        <v>7751</v>
      </c>
      <c r="F2856" s="44" t="s">
        <v>58</v>
      </c>
      <c r="G2856" s="18" t="s">
        <v>4188</v>
      </c>
      <c r="H2856" s="16">
        <v>0.87450000000000006</v>
      </c>
      <c r="I2856" s="36">
        <f>(Reference!B$12*List!$H2856)+Reference!B$13</f>
        <v>915.49818714711967</v>
      </c>
      <c r="J2856" s="36">
        <f>(Reference!C$12*List!$H2856)+Reference!C$13</f>
        <v>1366.2451115181855</v>
      </c>
      <c r="K2856" s="36">
        <f>(Reference!D$12*List!$H2856)+Reference!D$13</f>
        <v>1635.5593116141054</v>
      </c>
      <c r="L2856" s="36">
        <f>(Reference!E$12*List!$H2856)+Reference!E$13</f>
        <v>2022.8047824888702</v>
      </c>
      <c r="M2856" s="36">
        <f>(Reference!F$12*List!$H2856)+Reference!F$13</f>
        <v>2107.284394729485</v>
      </c>
      <c r="N2856" s="36">
        <f>(Reference!G$12*List!$H2856)+Reference!G$13</f>
        <v>2386.237208302522</v>
      </c>
      <c r="O2856" s="36">
        <f>(Reference!H$12*List!$H2856)+Reference!H$13</f>
        <v>2476.9535704400951</v>
      </c>
      <c r="P2856" s="36">
        <f>(Reference!I$12*List!$H2856)+Reference!I$13</f>
        <v>2574.4736597379865</v>
      </c>
      <c r="Q2856" s="36">
        <f>(Reference!J$12*List!$H2856)+Reference!J$13</f>
        <v>2980.4293803036248</v>
      </c>
      <c r="R2856" s="36">
        <f>(Reference!K$12*List!$H2856)+Reference!K$13</f>
        <v>3075.1145832847174</v>
      </c>
      <c r="S2856" s="36">
        <f>(Reference!L$12*List!$H2856)+Reference!L$13</f>
        <v>3317.7808520027247</v>
      </c>
      <c r="T2856" s="36">
        <f>(Reference!M$12*List!$H2856)+Reference!M$13</f>
        <v>3963.5679549695733</v>
      </c>
      <c r="U2856" s="36">
        <f>(Reference!N$12*List!$H2856)+Reference!N$13</f>
        <v>15989.155710831594</v>
      </c>
      <c r="V2856" s="12">
        <f>(Reference!O$12*List!$H2856)+Reference!O$13</f>
        <v>594.36226518011119</v>
      </c>
      <c r="W2856" s="12">
        <f>(Reference!P$12*List!$H2856)+Reference!P$13</f>
        <v>837.51046457197492</v>
      </c>
      <c r="X2856" s="12">
        <f>(Reference!Q$12*List!$H2856)+Reference!Q$13</f>
        <v>418.75523228598746</v>
      </c>
      <c r="Y2856" s="53"/>
      <c r="Z2856" s="1" t="str">
        <f t="shared" si="89"/>
        <v>SUMMIT, Utah</v>
      </c>
      <c r="AA2856" s="41" t="s">
        <v>7751</v>
      </c>
      <c r="AB2856" s="40" t="s">
        <v>277</v>
      </c>
      <c r="AC2856" s="44" t="s">
        <v>58</v>
      </c>
      <c r="AD2856" s="62">
        <v>0.82550000000000001</v>
      </c>
      <c r="AE2856" s="56" t="str">
        <f t="shared" si="88"/>
        <v/>
      </c>
      <c r="AF2856" s="60">
        <v>49220</v>
      </c>
      <c r="AI2856" s="60">
        <v>0.87919999999999998</v>
      </c>
    </row>
    <row r="2857" spans="1:35" x14ac:dyDescent="0.35">
      <c r="A2857" s="46" t="s">
        <v>3570</v>
      </c>
      <c r="B2857" s="65" t="s">
        <v>7049</v>
      </c>
      <c r="C2857" s="19" t="s">
        <v>4171</v>
      </c>
      <c r="D2857" s="48" t="s">
        <v>674</v>
      </c>
      <c r="E2857" s="41" t="s">
        <v>9148</v>
      </c>
      <c r="F2857" s="43" t="s">
        <v>58</v>
      </c>
      <c r="G2857" s="18" t="s">
        <v>4187</v>
      </c>
      <c r="H2857" s="10">
        <v>0.97560000000000002</v>
      </c>
      <c r="I2857" s="36">
        <f>(Reference!B$12*List!$H2857)+Reference!B$13</f>
        <v>993.37127048190689</v>
      </c>
      <c r="J2857" s="36">
        <f>(Reference!C$12*List!$H2857)+Reference!C$13</f>
        <v>1482.4591258315791</v>
      </c>
      <c r="K2857" s="36">
        <f>(Reference!D$12*List!$H2857)+Reference!D$13</f>
        <v>1774.6814293423895</v>
      </c>
      <c r="L2857" s="36">
        <f>(Reference!E$12*List!$H2857)+Reference!E$13</f>
        <v>2194.8663415484598</v>
      </c>
      <c r="M2857" s="36">
        <f>(Reference!F$12*List!$H2857)+Reference!F$13</f>
        <v>2286.5318641234298</v>
      </c>
      <c r="N2857" s="36">
        <f>(Reference!G$12*List!$H2857)+Reference!G$13</f>
        <v>2589.2126500756799</v>
      </c>
      <c r="O2857" s="36">
        <f>(Reference!H$12*List!$H2857)+Reference!H$13</f>
        <v>2687.6454259951111</v>
      </c>
      <c r="P2857" s="36">
        <f>(Reference!I$12*List!$H2857)+Reference!I$13</f>
        <v>2793.4606601084997</v>
      </c>
      <c r="Q2857" s="36">
        <f>(Reference!J$12*List!$H2857)+Reference!J$13</f>
        <v>3233.9473323479524</v>
      </c>
      <c r="R2857" s="36">
        <f>(Reference!K$12*List!$H2857)+Reference!K$13</f>
        <v>3336.6865422138594</v>
      </c>
      <c r="S2857" s="36">
        <f>(Reference!L$12*List!$H2857)+Reference!L$13</f>
        <v>3599.9942177983362</v>
      </c>
      <c r="T2857" s="36">
        <f>(Reference!M$12*List!$H2857)+Reference!M$13</f>
        <v>4300.7125413747854</v>
      </c>
      <c r="U2857" s="36">
        <f>(Reference!N$12*List!$H2857)+Reference!N$13</f>
        <v>17349.207399194343</v>
      </c>
      <c r="V2857" s="12">
        <f>(Reference!O$12*List!$H2857)+Reference!O$13</f>
        <v>644.9192437271214</v>
      </c>
      <c r="W2857" s="12">
        <f>(Reference!P$12*List!$H2857)+Reference!P$13</f>
        <v>908.74984343367112</v>
      </c>
      <c r="X2857" s="12">
        <f>(Reference!Q$12*List!$H2857)+Reference!Q$13</f>
        <v>454.37492171683556</v>
      </c>
      <c r="Y2857" s="53"/>
      <c r="Z2857" s="1" t="str">
        <f t="shared" si="89"/>
        <v>TOOELE, Utah</v>
      </c>
      <c r="AA2857" s="40" t="s">
        <v>9148</v>
      </c>
      <c r="AB2857" s="40" t="s">
        <v>277</v>
      </c>
      <c r="AC2857" s="43" t="s">
        <v>58</v>
      </c>
      <c r="AD2857" s="61">
        <v>0.97319999999999995</v>
      </c>
      <c r="AE2857" s="56" t="str">
        <f t="shared" si="88"/>
        <v/>
      </c>
      <c r="AF2857" s="60">
        <v>49230</v>
      </c>
      <c r="AI2857" s="60">
        <v>1.0175000000000001</v>
      </c>
    </row>
    <row r="2858" spans="1:35" x14ac:dyDescent="0.35">
      <c r="A2858" s="46" t="s">
        <v>3571</v>
      </c>
      <c r="B2858" s="65" t="s">
        <v>7050</v>
      </c>
      <c r="C2858" s="28">
        <v>99946</v>
      </c>
      <c r="D2858" s="48" t="s">
        <v>9150</v>
      </c>
      <c r="E2858" s="40" t="s">
        <v>9149</v>
      </c>
      <c r="F2858" s="44" t="s">
        <v>58</v>
      </c>
      <c r="G2858" s="18" t="s">
        <v>4188</v>
      </c>
      <c r="H2858" s="10">
        <v>0.87450000000000006</v>
      </c>
      <c r="I2858" s="36">
        <f>(Reference!B$12*List!$H2858)+Reference!B$13</f>
        <v>915.49818714711967</v>
      </c>
      <c r="J2858" s="36">
        <f>(Reference!C$12*List!$H2858)+Reference!C$13</f>
        <v>1366.2451115181855</v>
      </c>
      <c r="K2858" s="36">
        <f>(Reference!D$12*List!$H2858)+Reference!D$13</f>
        <v>1635.5593116141054</v>
      </c>
      <c r="L2858" s="36">
        <f>(Reference!E$12*List!$H2858)+Reference!E$13</f>
        <v>2022.8047824888702</v>
      </c>
      <c r="M2858" s="36">
        <f>(Reference!F$12*List!$H2858)+Reference!F$13</f>
        <v>2107.284394729485</v>
      </c>
      <c r="N2858" s="36">
        <f>(Reference!G$12*List!$H2858)+Reference!G$13</f>
        <v>2386.237208302522</v>
      </c>
      <c r="O2858" s="36">
        <f>(Reference!H$12*List!$H2858)+Reference!H$13</f>
        <v>2476.9535704400951</v>
      </c>
      <c r="P2858" s="36">
        <f>(Reference!I$12*List!$H2858)+Reference!I$13</f>
        <v>2574.4736597379865</v>
      </c>
      <c r="Q2858" s="36">
        <f>(Reference!J$12*List!$H2858)+Reference!J$13</f>
        <v>2980.4293803036248</v>
      </c>
      <c r="R2858" s="36">
        <f>(Reference!K$12*List!$H2858)+Reference!K$13</f>
        <v>3075.1145832847174</v>
      </c>
      <c r="S2858" s="36">
        <f>(Reference!L$12*List!$H2858)+Reference!L$13</f>
        <v>3317.7808520027247</v>
      </c>
      <c r="T2858" s="36">
        <f>(Reference!M$12*List!$H2858)+Reference!M$13</f>
        <v>3963.5679549695733</v>
      </c>
      <c r="U2858" s="36">
        <f>(Reference!N$12*List!$H2858)+Reference!N$13</f>
        <v>15989.155710831594</v>
      </c>
      <c r="V2858" s="12">
        <f>(Reference!O$12*List!$H2858)+Reference!O$13</f>
        <v>594.36226518011119</v>
      </c>
      <c r="W2858" s="12">
        <f>(Reference!P$12*List!$H2858)+Reference!P$13</f>
        <v>837.51046457197492</v>
      </c>
      <c r="X2858" s="12">
        <f>(Reference!Q$12*List!$H2858)+Reference!Q$13</f>
        <v>418.75523228598746</v>
      </c>
      <c r="Y2858" s="53"/>
      <c r="Z2858" s="1" t="str">
        <f t="shared" si="89"/>
        <v>UINTAH, Utah</v>
      </c>
      <c r="AA2858" s="40" t="s">
        <v>9149</v>
      </c>
      <c r="AB2858" s="40" t="s">
        <v>277</v>
      </c>
      <c r="AC2858" s="43" t="s">
        <v>58</v>
      </c>
      <c r="AD2858" s="61">
        <v>0.83660000000000001</v>
      </c>
      <c r="AE2858" s="56" t="str">
        <f t="shared" si="88"/>
        <v/>
      </c>
      <c r="AF2858" s="60">
        <v>49240</v>
      </c>
      <c r="AI2858" s="60">
        <v>0.77480000000000004</v>
      </c>
    </row>
    <row r="2859" spans="1:35" x14ac:dyDescent="0.35">
      <c r="A2859" s="46" t="s">
        <v>3572</v>
      </c>
      <c r="B2859" s="65" t="s">
        <v>7051</v>
      </c>
      <c r="C2859" s="19" t="s">
        <v>3041</v>
      </c>
      <c r="D2859" s="48" t="s">
        <v>647</v>
      </c>
      <c r="E2859" s="41" t="s">
        <v>9150</v>
      </c>
      <c r="F2859" s="43" t="s">
        <v>58</v>
      </c>
      <c r="G2859" s="18" t="s">
        <v>4187</v>
      </c>
      <c r="H2859" s="16">
        <v>0.93679999999999997</v>
      </c>
      <c r="I2859" s="36">
        <f>(Reference!B$12*List!$H2859)+Reference!B$13</f>
        <v>963.48526026044544</v>
      </c>
      <c r="J2859" s="36">
        <f>(Reference!C$12*List!$H2859)+Reference!C$13</f>
        <v>1437.8586930387039</v>
      </c>
      <c r="K2859" s="36">
        <f>(Reference!D$12*List!$H2859)+Reference!D$13</f>
        <v>1721.28936042194</v>
      </c>
      <c r="L2859" s="36">
        <f>(Reference!E$12*List!$H2859)+Reference!E$13</f>
        <v>2128.8328253119407</v>
      </c>
      <c r="M2859" s="36">
        <f>(Reference!F$12*List!$H2859)+Reference!F$13</f>
        <v>2217.740550448998</v>
      </c>
      <c r="N2859" s="36">
        <f>(Reference!G$12*List!$H2859)+Reference!G$13</f>
        <v>2511.3150522438445</v>
      </c>
      <c r="O2859" s="36">
        <f>(Reference!H$12*List!$H2859)+Reference!H$13</f>
        <v>2606.7864349413558</v>
      </c>
      <c r="P2859" s="36">
        <f>(Reference!I$12*List!$H2859)+Reference!I$13</f>
        <v>2709.4181713411808</v>
      </c>
      <c r="Q2859" s="36">
        <f>(Reference!J$12*List!$H2859)+Reference!J$13</f>
        <v>3136.6526089125427</v>
      </c>
      <c r="R2859" s="36">
        <f>(Reference!K$12*List!$H2859)+Reference!K$13</f>
        <v>3236.3008646030707</v>
      </c>
      <c r="S2859" s="36">
        <f>(Reference!L$12*List!$H2859)+Reference!L$13</f>
        <v>3491.6868133189123</v>
      </c>
      <c r="T2859" s="36">
        <f>(Reference!M$12*List!$H2859)+Reference!M$13</f>
        <v>4171.3237188968205</v>
      </c>
      <c r="U2859" s="36">
        <f>(Reference!N$12*List!$H2859)+Reference!N$13</f>
        <v>16827.248887735641</v>
      </c>
      <c r="V2859" s="12">
        <f>(Reference!O$12*List!$H2859)+Reference!O$13</f>
        <v>625.51656551125586</v>
      </c>
      <c r="W2859" s="12">
        <f>(Reference!P$12*List!$H2859)+Reference!P$13</f>
        <v>881.40970594767884</v>
      </c>
      <c r="X2859" s="12">
        <f>(Reference!Q$12*List!$H2859)+Reference!Q$13</f>
        <v>440.70485297383942</v>
      </c>
      <c r="Y2859" s="53"/>
      <c r="Z2859" s="1" t="str">
        <f t="shared" si="89"/>
        <v>UTAH, Utah</v>
      </c>
      <c r="AA2859" s="41" t="s">
        <v>9150</v>
      </c>
      <c r="AB2859" s="40" t="s">
        <v>277</v>
      </c>
      <c r="AC2859" s="44" t="s">
        <v>58</v>
      </c>
      <c r="AD2859" s="62">
        <v>0.82550000000000001</v>
      </c>
      <c r="AE2859" s="56" t="str">
        <f t="shared" si="88"/>
        <v/>
      </c>
      <c r="AF2859" s="60">
        <v>49250</v>
      </c>
      <c r="AI2859" s="60">
        <v>0.77480000000000004</v>
      </c>
    </row>
    <row r="2860" spans="1:35" x14ac:dyDescent="0.35">
      <c r="A2860" s="46" t="s">
        <v>3573</v>
      </c>
      <c r="B2860" s="65" t="s">
        <v>7052</v>
      </c>
      <c r="C2860" s="19">
        <v>99946</v>
      </c>
      <c r="D2860" s="48" t="s">
        <v>9150</v>
      </c>
      <c r="E2860" s="41" t="s">
        <v>9151</v>
      </c>
      <c r="F2860" s="44" t="s">
        <v>58</v>
      </c>
      <c r="G2860" s="18" t="s">
        <v>4188</v>
      </c>
      <c r="H2860" s="16">
        <v>0.87450000000000006</v>
      </c>
      <c r="I2860" s="36">
        <f>(Reference!B$12*List!$H2860)+Reference!B$13</f>
        <v>915.49818714711967</v>
      </c>
      <c r="J2860" s="36">
        <f>(Reference!C$12*List!$H2860)+Reference!C$13</f>
        <v>1366.2451115181855</v>
      </c>
      <c r="K2860" s="36">
        <f>(Reference!D$12*List!$H2860)+Reference!D$13</f>
        <v>1635.5593116141054</v>
      </c>
      <c r="L2860" s="36">
        <f>(Reference!E$12*List!$H2860)+Reference!E$13</f>
        <v>2022.8047824888702</v>
      </c>
      <c r="M2860" s="36">
        <f>(Reference!F$12*List!$H2860)+Reference!F$13</f>
        <v>2107.284394729485</v>
      </c>
      <c r="N2860" s="36">
        <f>(Reference!G$12*List!$H2860)+Reference!G$13</f>
        <v>2386.237208302522</v>
      </c>
      <c r="O2860" s="36">
        <f>(Reference!H$12*List!$H2860)+Reference!H$13</f>
        <v>2476.9535704400951</v>
      </c>
      <c r="P2860" s="36">
        <f>(Reference!I$12*List!$H2860)+Reference!I$13</f>
        <v>2574.4736597379865</v>
      </c>
      <c r="Q2860" s="36">
        <f>(Reference!J$12*List!$H2860)+Reference!J$13</f>
        <v>2980.4293803036248</v>
      </c>
      <c r="R2860" s="36">
        <f>(Reference!K$12*List!$H2860)+Reference!K$13</f>
        <v>3075.1145832847174</v>
      </c>
      <c r="S2860" s="36">
        <f>(Reference!L$12*List!$H2860)+Reference!L$13</f>
        <v>3317.7808520027247</v>
      </c>
      <c r="T2860" s="36">
        <f>(Reference!M$12*List!$H2860)+Reference!M$13</f>
        <v>3963.5679549695733</v>
      </c>
      <c r="U2860" s="36">
        <f>(Reference!N$12*List!$H2860)+Reference!N$13</f>
        <v>15989.155710831594</v>
      </c>
      <c r="V2860" s="12">
        <f>(Reference!O$12*List!$H2860)+Reference!O$13</f>
        <v>594.36226518011119</v>
      </c>
      <c r="W2860" s="12">
        <f>(Reference!P$12*List!$H2860)+Reference!P$13</f>
        <v>837.51046457197492</v>
      </c>
      <c r="X2860" s="12">
        <f>(Reference!Q$12*List!$H2860)+Reference!Q$13</f>
        <v>418.75523228598746</v>
      </c>
      <c r="Y2860" s="53"/>
      <c r="Z2860" s="1" t="str">
        <f t="shared" si="89"/>
        <v>WASATCH, Utah</v>
      </c>
      <c r="AA2860" s="41" t="s">
        <v>9151</v>
      </c>
      <c r="AB2860" s="40" t="s">
        <v>277</v>
      </c>
      <c r="AC2860" s="44" t="s">
        <v>58</v>
      </c>
      <c r="AD2860" s="62">
        <v>0.82550000000000001</v>
      </c>
      <c r="AE2860" s="56" t="str">
        <f t="shared" si="88"/>
        <v/>
      </c>
      <c r="AF2860" s="60">
        <v>49260</v>
      </c>
      <c r="AI2860" s="60">
        <v>0.94240000000000002</v>
      </c>
    </row>
    <row r="2861" spans="1:35" x14ac:dyDescent="0.35">
      <c r="A2861" s="46" t="s">
        <v>3574</v>
      </c>
      <c r="B2861" s="65" t="s">
        <v>7053</v>
      </c>
      <c r="C2861" s="28" t="s">
        <v>4172</v>
      </c>
      <c r="D2861" s="48" t="s">
        <v>668</v>
      </c>
      <c r="E2861" s="40" t="s">
        <v>7538</v>
      </c>
      <c r="F2861" s="43" t="s">
        <v>58</v>
      </c>
      <c r="G2861" s="18" t="s">
        <v>4187</v>
      </c>
      <c r="H2861" s="16">
        <v>0.93840000000000001</v>
      </c>
      <c r="I2861" s="36">
        <f>(Reference!B$12*List!$H2861)+Reference!B$13</f>
        <v>964.7176730530831</v>
      </c>
      <c r="J2861" s="36">
        <f>(Reference!C$12*List!$H2861)+Reference!C$13</f>
        <v>1439.6978861435648</v>
      </c>
      <c r="K2861" s="36">
        <f>(Reference!D$12*List!$H2861)+Reference!D$13</f>
        <v>1723.4910952227833</v>
      </c>
      <c r="L2861" s="36">
        <f>(Reference!E$12*List!$H2861)+Reference!E$13</f>
        <v>2131.5558569093228</v>
      </c>
      <c r="M2861" s="36">
        <f>(Reference!F$12*List!$H2861)+Reference!F$13</f>
        <v>2220.5773056520675</v>
      </c>
      <c r="N2861" s="36">
        <f>(Reference!G$12*List!$H2861)+Reference!G$13</f>
        <v>2514.5273243193842</v>
      </c>
      <c r="O2861" s="36">
        <f>(Reference!H$12*List!$H2861)+Reference!H$13</f>
        <v>2610.1208263250164</v>
      </c>
      <c r="P2861" s="36">
        <f>(Reference!I$12*List!$H2861)+Reference!I$13</f>
        <v>2712.8838409810705</v>
      </c>
      <c r="Q2861" s="36">
        <f>(Reference!J$12*List!$H2861)+Reference!J$13</f>
        <v>3140.6647624562711</v>
      </c>
      <c r="R2861" s="36">
        <f>(Reference!K$12*List!$H2861)+Reference!K$13</f>
        <v>3240.4404801746496</v>
      </c>
      <c r="S2861" s="36">
        <f>(Reference!L$12*List!$H2861)+Reference!L$13</f>
        <v>3496.1530980397133</v>
      </c>
      <c r="T2861" s="36">
        <f>(Reference!M$12*List!$H2861)+Reference!M$13</f>
        <v>4176.6593404423038</v>
      </c>
      <c r="U2861" s="36">
        <f>(Reference!N$12*List!$H2861)+Reference!N$13</f>
        <v>16848.772950063838</v>
      </c>
      <c r="V2861" s="12">
        <f>(Reference!O$12*List!$H2861)+Reference!O$13</f>
        <v>626.3166759531473</v>
      </c>
      <c r="W2861" s="12">
        <f>(Reference!P$12*List!$H2861)+Reference!P$13</f>
        <v>882.53713429761672</v>
      </c>
      <c r="X2861" s="12">
        <f>(Reference!Q$12*List!$H2861)+Reference!Q$13</f>
        <v>441.26856714880836</v>
      </c>
      <c r="Y2861" s="53"/>
      <c r="Z2861" s="1" t="str">
        <f t="shared" si="89"/>
        <v>WASHINGTON, Utah</v>
      </c>
      <c r="AA2861" s="41" t="s">
        <v>7538</v>
      </c>
      <c r="AB2861" s="40" t="s">
        <v>277</v>
      </c>
      <c r="AC2861" s="44" t="s">
        <v>58</v>
      </c>
      <c r="AD2861" s="62">
        <v>0.82550000000000001</v>
      </c>
      <c r="AE2861" s="56" t="str">
        <f t="shared" si="88"/>
        <v/>
      </c>
      <c r="AF2861" s="60">
        <v>49280</v>
      </c>
      <c r="AI2861" s="60">
        <v>0.77480000000000004</v>
      </c>
    </row>
    <row r="2862" spans="1:35" x14ac:dyDescent="0.35">
      <c r="A2862" s="46" t="s">
        <v>3575</v>
      </c>
      <c r="B2862" s="65" t="s">
        <v>7054</v>
      </c>
      <c r="C2862" s="28">
        <v>99946</v>
      </c>
      <c r="D2862" s="48" t="s">
        <v>9150</v>
      </c>
      <c r="E2862" s="40" t="s">
        <v>7916</v>
      </c>
      <c r="F2862" s="44" t="s">
        <v>58</v>
      </c>
      <c r="G2862" s="18" t="s">
        <v>4188</v>
      </c>
      <c r="H2862" s="16">
        <v>0.87450000000000006</v>
      </c>
      <c r="I2862" s="36">
        <f>(Reference!B$12*List!$H2862)+Reference!B$13</f>
        <v>915.49818714711967</v>
      </c>
      <c r="J2862" s="36">
        <f>(Reference!C$12*List!$H2862)+Reference!C$13</f>
        <v>1366.2451115181855</v>
      </c>
      <c r="K2862" s="36">
        <f>(Reference!D$12*List!$H2862)+Reference!D$13</f>
        <v>1635.5593116141054</v>
      </c>
      <c r="L2862" s="36">
        <f>(Reference!E$12*List!$H2862)+Reference!E$13</f>
        <v>2022.8047824888702</v>
      </c>
      <c r="M2862" s="36">
        <f>(Reference!F$12*List!$H2862)+Reference!F$13</f>
        <v>2107.284394729485</v>
      </c>
      <c r="N2862" s="36">
        <f>(Reference!G$12*List!$H2862)+Reference!G$13</f>
        <v>2386.237208302522</v>
      </c>
      <c r="O2862" s="36">
        <f>(Reference!H$12*List!$H2862)+Reference!H$13</f>
        <v>2476.9535704400951</v>
      </c>
      <c r="P2862" s="36">
        <f>(Reference!I$12*List!$H2862)+Reference!I$13</f>
        <v>2574.4736597379865</v>
      </c>
      <c r="Q2862" s="36">
        <f>(Reference!J$12*List!$H2862)+Reference!J$13</f>
        <v>2980.4293803036248</v>
      </c>
      <c r="R2862" s="36">
        <f>(Reference!K$12*List!$H2862)+Reference!K$13</f>
        <v>3075.1145832847174</v>
      </c>
      <c r="S2862" s="36">
        <f>(Reference!L$12*List!$H2862)+Reference!L$13</f>
        <v>3317.7808520027247</v>
      </c>
      <c r="T2862" s="36">
        <f>(Reference!M$12*List!$H2862)+Reference!M$13</f>
        <v>3963.5679549695733</v>
      </c>
      <c r="U2862" s="36">
        <f>(Reference!N$12*List!$H2862)+Reference!N$13</f>
        <v>15989.155710831594</v>
      </c>
      <c r="V2862" s="12">
        <f>(Reference!O$12*List!$H2862)+Reference!O$13</f>
        <v>594.36226518011119</v>
      </c>
      <c r="W2862" s="12">
        <f>(Reference!P$12*List!$H2862)+Reference!P$13</f>
        <v>837.51046457197492</v>
      </c>
      <c r="X2862" s="12">
        <f>(Reference!Q$12*List!$H2862)+Reference!Q$13</f>
        <v>418.75523228598746</v>
      </c>
      <c r="Y2862" s="53"/>
      <c r="Z2862" s="1" t="str">
        <f t="shared" si="89"/>
        <v>WAYNE, Utah</v>
      </c>
      <c r="AA2862" s="41" t="s">
        <v>7916</v>
      </c>
      <c r="AB2862" s="40" t="s">
        <v>277</v>
      </c>
      <c r="AC2862" s="44" t="s">
        <v>58</v>
      </c>
      <c r="AD2862" s="62">
        <v>0.82550000000000001</v>
      </c>
      <c r="AE2862" s="56" t="str">
        <f t="shared" si="88"/>
        <v/>
      </c>
      <c r="AF2862" s="60">
        <v>49290</v>
      </c>
      <c r="AI2862" s="60">
        <v>1.0175000000000001</v>
      </c>
    </row>
    <row r="2863" spans="1:35" x14ac:dyDescent="0.35">
      <c r="A2863" s="46" t="s">
        <v>3576</v>
      </c>
      <c r="B2863" s="65" t="s">
        <v>7055</v>
      </c>
      <c r="C2863" s="19" t="s">
        <v>2839</v>
      </c>
      <c r="D2863" s="48" t="s">
        <v>622</v>
      </c>
      <c r="E2863" s="41" t="s">
        <v>9152</v>
      </c>
      <c r="F2863" s="43" t="s">
        <v>58</v>
      </c>
      <c r="G2863" s="18" t="s">
        <v>4187</v>
      </c>
      <c r="H2863" s="10">
        <v>0.89759999999999995</v>
      </c>
      <c r="I2863" s="36">
        <f>(Reference!B$12*List!$H2863)+Reference!B$13</f>
        <v>933.29114684082469</v>
      </c>
      <c r="J2863" s="36">
        <f>(Reference!C$12*List!$H2863)+Reference!C$13</f>
        <v>1392.7984619696135</v>
      </c>
      <c r="K2863" s="36">
        <f>(Reference!D$12*List!$H2863)+Reference!D$13</f>
        <v>1667.3468578012798</v>
      </c>
      <c r="L2863" s="36">
        <f>(Reference!E$12*List!$H2863)+Reference!E$13</f>
        <v>2062.1185511760759</v>
      </c>
      <c r="M2863" s="36">
        <f>(Reference!F$12*List!$H2863)+Reference!F$13</f>
        <v>2148.2400479737985</v>
      </c>
      <c r="N2863" s="36">
        <f>(Reference!G$12*List!$H2863)+Reference!G$13</f>
        <v>2432.6143863931247</v>
      </c>
      <c r="O2863" s="36">
        <f>(Reference!H$12*List!$H2863)+Reference!H$13</f>
        <v>2525.093846041686</v>
      </c>
      <c r="P2863" s="36">
        <f>(Reference!I$12*List!$H2863)+Reference!I$13</f>
        <v>2624.5092651638897</v>
      </c>
      <c r="Q2863" s="36">
        <f>(Reference!J$12*List!$H2863)+Reference!J$13</f>
        <v>3038.354847091201</v>
      </c>
      <c r="R2863" s="36">
        <f>(Reference!K$12*List!$H2863)+Reference!K$13</f>
        <v>3134.8802830993877</v>
      </c>
      <c r="S2863" s="36">
        <f>(Reference!L$12*List!$H2863)+Reference!L$13</f>
        <v>3382.2628376592884</v>
      </c>
      <c r="T2863" s="36">
        <f>(Reference!M$12*List!$H2863)+Reference!M$13</f>
        <v>4040.6009910324847</v>
      </c>
      <c r="U2863" s="36">
        <f>(Reference!N$12*List!$H2863)+Reference!N$13</f>
        <v>16299.909360694892</v>
      </c>
      <c r="V2863" s="12">
        <f>(Reference!O$12*List!$H2863)+Reference!O$13</f>
        <v>605.91385968491761</v>
      </c>
      <c r="W2863" s="12">
        <f>(Reference!P$12*List!$H2863)+Reference!P$13</f>
        <v>853.7877113742021</v>
      </c>
      <c r="X2863" s="12">
        <f>(Reference!Q$12*List!$H2863)+Reference!Q$13</f>
        <v>426.89385568710105</v>
      </c>
      <c r="Y2863" s="53"/>
      <c r="Z2863" s="1" t="str">
        <f t="shared" si="89"/>
        <v>WEBER, Utah</v>
      </c>
      <c r="AA2863" s="40" t="s">
        <v>9152</v>
      </c>
      <c r="AB2863" s="40" t="s">
        <v>277</v>
      </c>
      <c r="AC2863" s="43" t="s">
        <v>58</v>
      </c>
      <c r="AD2863" s="61">
        <v>0.78049999999999997</v>
      </c>
      <c r="AE2863" s="56" t="str">
        <f t="shared" si="88"/>
        <v/>
      </c>
      <c r="AF2863" s="60">
        <v>49300</v>
      </c>
      <c r="AI2863" s="60">
        <v>1.0175000000000001</v>
      </c>
    </row>
    <row r="2864" spans="1:35" x14ac:dyDescent="0.35">
      <c r="A2864" s="46" t="s">
        <v>4233</v>
      </c>
      <c r="B2864" s="65" t="s">
        <v>7056</v>
      </c>
      <c r="C2864" s="28">
        <v>99946</v>
      </c>
      <c r="D2864" s="48" t="s">
        <v>9150</v>
      </c>
      <c r="E2864" s="40" t="s">
        <v>7541</v>
      </c>
      <c r="F2864" s="43" t="s">
        <v>58</v>
      </c>
      <c r="G2864" s="18" t="s">
        <v>4188</v>
      </c>
      <c r="H2864" s="10">
        <v>0.87450000000000006</v>
      </c>
      <c r="I2864" s="36">
        <f>(Reference!B$12*List!$H2864)+Reference!B$13</f>
        <v>915.49818714711967</v>
      </c>
      <c r="J2864" s="36">
        <f>(Reference!C$12*List!$H2864)+Reference!C$13</f>
        <v>1366.2451115181855</v>
      </c>
      <c r="K2864" s="36">
        <f>(Reference!D$12*List!$H2864)+Reference!D$13</f>
        <v>1635.5593116141054</v>
      </c>
      <c r="L2864" s="36">
        <f>(Reference!E$12*List!$H2864)+Reference!E$13</f>
        <v>2022.8047824888702</v>
      </c>
      <c r="M2864" s="36">
        <f>(Reference!F$12*List!$H2864)+Reference!F$13</f>
        <v>2107.284394729485</v>
      </c>
      <c r="N2864" s="36">
        <f>(Reference!G$12*List!$H2864)+Reference!G$13</f>
        <v>2386.237208302522</v>
      </c>
      <c r="O2864" s="36">
        <f>(Reference!H$12*List!$H2864)+Reference!H$13</f>
        <v>2476.9535704400951</v>
      </c>
      <c r="P2864" s="36">
        <f>(Reference!I$12*List!$H2864)+Reference!I$13</f>
        <v>2574.4736597379865</v>
      </c>
      <c r="Q2864" s="36">
        <f>(Reference!J$12*List!$H2864)+Reference!J$13</f>
        <v>2980.4293803036248</v>
      </c>
      <c r="R2864" s="36">
        <f>(Reference!K$12*List!$H2864)+Reference!K$13</f>
        <v>3075.1145832847174</v>
      </c>
      <c r="S2864" s="36">
        <f>(Reference!L$12*List!$H2864)+Reference!L$13</f>
        <v>3317.7808520027247</v>
      </c>
      <c r="T2864" s="36">
        <f>(Reference!M$12*List!$H2864)+Reference!M$13</f>
        <v>3963.5679549695733</v>
      </c>
      <c r="U2864" s="36">
        <f>(Reference!N$12*List!$H2864)+Reference!N$13</f>
        <v>15989.155710831594</v>
      </c>
      <c r="V2864" s="12">
        <f>(Reference!O$12*List!$H2864)+Reference!O$13</f>
        <v>594.36226518011119</v>
      </c>
      <c r="W2864" s="12">
        <f>(Reference!P$12*List!$H2864)+Reference!P$13</f>
        <v>837.51046457197492</v>
      </c>
      <c r="X2864" s="12">
        <f>(Reference!Q$12*List!$H2864)+Reference!Q$13</f>
        <v>418.75523228598746</v>
      </c>
      <c r="Y2864" s="53"/>
      <c r="Z2864" s="1" t="str">
        <f t="shared" si="89"/>
        <v>STATEWIDE, Utah</v>
      </c>
      <c r="AA2864" s="40" t="s">
        <v>7541</v>
      </c>
      <c r="AB2864" s="40" t="s">
        <v>277</v>
      </c>
      <c r="AC2864" s="43" t="s">
        <v>58</v>
      </c>
      <c r="AD2864" s="61">
        <v>0.95099999999999996</v>
      </c>
      <c r="AE2864" s="56" t="str">
        <f t="shared" si="88"/>
        <v/>
      </c>
      <c r="AF2864" s="60">
        <v>49310</v>
      </c>
      <c r="AI2864" s="60">
        <v>0.8236</v>
      </c>
    </row>
    <row r="2865" spans="1:35" x14ac:dyDescent="0.35">
      <c r="A2865" s="46" t="s">
        <v>3577</v>
      </c>
      <c r="B2865" s="65" t="s">
        <v>7057</v>
      </c>
      <c r="C2865" s="19">
        <v>99947</v>
      </c>
      <c r="D2865" s="48" t="s">
        <v>9456</v>
      </c>
      <c r="E2865" s="41" t="s">
        <v>9153</v>
      </c>
      <c r="F2865" s="44" t="s">
        <v>59</v>
      </c>
      <c r="G2865" s="18" t="s">
        <v>4188</v>
      </c>
      <c r="H2865" s="16">
        <v>0.97540000000000004</v>
      </c>
      <c r="I2865" s="36">
        <f>(Reference!B$12*List!$H2865)+Reference!B$13</f>
        <v>993.21721888282718</v>
      </c>
      <c r="J2865" s="36">
        <f>(Reference!C$12*List!$H2865)+Reference!C$13</f>
        <v>1482.2292266934714</v>
      </c>
      <c r="K2865" s="36">
        <f>(Reference!D$12*List!$H2865)+Reference!D$13</f>
        <v>1774.4062124922841</v>
      </c>
      <c r="L2865" s="36">
        <f>(Reference!E$12*List!$H2865)+Reference!E$13</f>
        <v>2194.5259625987874</v>
      </c>
      <c r="M2865" s="36">
        <f>(Reference!F$12*List!$H2865)+Reference!F$13</f>
        <v>2286.1772697230463</v>
      </c>
      <c r="N2865" s="36">
        <f>(Reference!G$12*List!$H2865)+Reference!G$13</f>
        <v>2588.8111160662374</v>
      </c>
      <c r="O2865" s="36">
        <f>(Reference!H$12*List!$H2865)+Reference!H$13</f>
        <v>2687.2286270721534</v>
      </c>
      <c r="P2865" s="36">
        <f>(Reference!I$12*List!$H2865)+Reference!I$13</f>
        <v>2793.0274514035136</v>
      </c>
      <c r="Q2865" s="36">
        <f>(Reference!J$12*List!$H2865)+Reference!J$13</f>
        <v>3233.4458131549864</v>
      </c>
      <c r="R2865" s="36">
        <f>(Reference!K$12*List!$H2865)+Reference!K$13</f>
        <v>3336.1690902674118</v>
      </c>
      <c r="S2865" s="36">
        <f>(Reference!L$12*List!$H2865)+Reference!L$13</f>
        <v>3599.435932208236</v>
      </c>
      <c r="T2865" s="36">
        <f>(Reference!M$12*List!$H2865)+Reference!M$13</f>
        <v>4300.0455886815998</v>
      </c>
      <c r="U2865" s="36">
        <f>(Reference!N$12*List!$H2865)+Reference!N$13</f>
        <v>17346.51689140332</v>
      </c>
      <c r="V2865" s="12">
        <f>(Reference!O$12*List!$H2865)+Reference!O$13</f>
        <v>644.81922992188493</v>
      </c>
      <c r="W2865" s="12">
        <f>(Reference!P$12*List!$H2865)+Reference!P$13</f>
        <v>908.60891488992888</v>
      </c>
      <c r="X2865" s="12">
        <f>(Reference!Q$12*List!$H2865)+Reference!Q$13</f>
        <v>454.30445744496444</v>
      </c>
      <c r="Y2865" s="53"/>
      <c r="Z2865" s="1" t="str">
        <f t="shared" si="89"/>
        <v>ADDISON, Vermont</v>
      </c>
      <c r="AA2865" s="41" t="s">
        <v>9153</v>
      </c>
      <c r="AB2865" s="40" t="s">
        <v>277</v>
      </c>
      <c r="AC2865" s="44" t="s">
        <v>59</v>
      </c>
      <c r="AD2865" s="62">
        <v>0.82550000000000001</v>
      </c>
      <c r="AE2865" s="56" t="str">
        <f t="shared" si="88"/>
        <v/>
      </c>
      <c r="AF2865" s="60">
        <v>49320</v>
      </c>
      <c r="AI2865" s="60">
        <v>0.96409999999999996</v>
      </c>
    </row>
    <row r="2866" spans="1:35" x14ac:dyDescent="0.35">
      <c r="A2866" s="46" t="s">
        <v>3578</v>
      </c>
      <c r="B2866" s="65" t="s">
        <v>7058</v>
      </c>
      <c r="C2866" s="19">
        <v>99947</v>
      </c>
      <c r="D2866" s="48" t="s">
        <v>9456</v>
      </c>
      <c r="E2866" s="41" t="s">
        <v>9154</v>
      </c>
      <c r="F2866" s="44" t="s">
        <v>59</v>
      </c>
      <c r="G2866" s="18" t="s">
        <v>4188</v>
      </c>
      <c r="H2866" s="16">
        <v>0.97540000000000004</v>
      </c>
      <c r="I2866" s="36">
        <f>(Reference!B$12*List!$H2866)+Reference!B$13</f>
        <v>993.21721888282718</v>
      </c>
      <c r="J2866" s="36">
        <f>(Reference!C$12*List!$H2866)+Reference!C$13</f>
        <v>1482.2292266934714</v>
      </c>
      <c r="K2866" s="36">
        <f>(Reference!D$12*List!$H2866)+Reference!D$13</f>
        <v>1774.4062124922841</v>
      </c>
      <c r="L2866" s="36">
        <f>(Reference!E$12*List!$H2866)+Reference!E$13</f>
        <v>2194.5259625987874</v>
      </c>
      <c r="M2866" s="36">
        <f>(Reference!F$12*List!$H2866)+Reference!F$13</f>
        <v>2286.1772697230463</v>
      </c>
      <c r="N2866" s="36">
        <f>(Reference!G$12*List!$H2866)+Reference!G$13</f>
        <v>2588.8111160662374</v>
      </c>
      <c r="O2866" s="36">
        <f>(Reference!H$12*List!$H2866)+Reference!H$13</f>
        <v>2687.2286270721534</v>
      </c>
      <c r="P2866" s="36">
        <f>(Reference!I$12*List!$H2866)+Reference!I$13</f>
        <v>2793.0274514035136</v>
      </c>
      <c r="Q2866" s="36">
        <f>(Reference!J$12*List!$H2866)+Reference!J$13</f>
        <v>3233.4458131549864</v>
      </c>
      <c r="R2866" s="36">
        <f>(Reference!K$12*List!$H2866)+Reference!K$13</f>
        <v>3336.1690902674118</v>
      </c>
      <c r="S2866" s="36">
        <f>(Reference!L$12*List!$H2866)+Reference!L$13</f>
        <v>3599.435932208236</v>
      </c>
      <c r="T2866" s="36">
        <f>(Reference!M$12*List!$H2866)+Reference!M$13</f>
        <v>4300.0455886815998</v>
      </c>
      <c r="U2866" s="36">
        <f>(Reference!N$12*List!$H2866)+Reference!N$13</f>
        <v>17346.51689140332</v>
      </c>
      <c r="V2866" s="12">
        <f>(Reference!O$12*List!$H2866)+Reference!O$13</f>
        <v>644.81922992188493</v>
      </c>
      <c r="W2866" s="12">
        <f>(Reference!P$12*List!$H2866)+Reference!P$13</f>
        <v>908.60891488992888</v>
      </c>
      <c r="X2866" s="12">
        <f>(Reference!Q$12*List!$H2866)+Reference!Q$13</f>
        <v>454.30445744496444</v>
      </c>
      <c r="Y2866" s="53"/>
      <c r="Z2866" s="1" t="str">
        <f t="shared" si="89"/>
        <v>BENNINGTON, Vermont</v>
      </c>
      <c r="AA2866" s="41" t="s">
        <v>9154</v>
      </c>
      <c r="AB2866" s="40" t="s">
        <v>277</v>
      </c>
      <c r="AC2866" s="44" t="s">
        <v>59</v>
      </c>
      <c r="AD2866" s="62">
        <v>0.82550000000000001</v>
      </c>
      <c r="AE2866" s="56" t="str">
        <f t="shared" si="88"/>
        <v/>
      </c>
      <c r="AF2866" s="60">
        <v>49330</v>
      </c>
      <c r="AI2866" s="60">
        <v>0.87919999999999998</v>
      </c>
    </row>
    <row r="2867" spans="1:35" x14ac:dyDescent="0.35">
      <c r="A2867" s="46" t="s">
        <v>3579</v>
      </c>
      <c r="B2867" s="65" t="s">
        <v>7059</v>
      </c>
      <c r="C2867" s="19">
        <v>99947</v>
      </c>
      <c r="D2867" s="48" t="s">
        <v>9456</v>
      </c>
      <c r="E2867" s="41" t="s">
        <v>9155</v>
      </c>
      <c r="F2867" s="44" t="s">
        <v>59</v>
      </c>
      <c r="G2867" s="18" t="s">
        <v>4188</v>
      </c>
      <c r="H2867" s="10">
        <v>0.97540000000000004</v>
      </c>
      <c r="I2867" s="36">
        <f>(Reference!B$12*List!$H2867)+Reference!B$13</f>
        <v>993.21721888282718</v>
      </c>
      <c r="J2867" s="36">
        <f>(Reference!C$12*List!$H2867)+Reference!C$13</f>
        <v>1482.2292266934714</v>
      </c>
      <c r="K2867" s="36">
        <f>(Reference!D$12*List!$H2867)+Reference!D$13</f>
        <v>1774.4062124922841</v>
      </c>
      <c r="L2867" s="36">
        <f>(Reference!E$12*List!$H2867)+Reference!E$13</f>
        <v>2194.5259625987874</v>
      </c>
      <c r="M2867" s="36">
        <f>(Reference!F$12*List!$H2867)+Reference!F$13</f>
        <v>2286.1772697230463</v>
      </c>
      <c r="N2867" s="36">
        <f>(Reference!G$12*List!$H2867)+Reference!G$13</f>
        <v>2588.8111160662374</v>
      </c>
      <c r="O2867" s="36">
        <f>(Reference!H$12*List!$H2867)+Reference!H$13</f>
        <v>2687.2286270721534</v>
      </c>
      <c r="P2867" s="36">
        <f>(Reference!I$12*List!$H2867)+Reference!I$13</f>
        <v>2793.0274514035136</v>
      </c>
      <c r="Q2867" s="36">
        <f>(Reference!J$12*List!$H2867)+Reference!J$13</f>
        <v>3233.4458131549864</v>
      </c>
      <c r="R2867" s="36">
        <f>(Reference!K$12*List!$H2867)+Reference!K$13</f>
        <v>3336.1690902674118</v>
      </c>
      <c r="S2867" s="36">
        <f>(Reference!L$12*List!$H2867)+Reference!L$13</f>
        <v>3599.435932208236</v>
      </c>
      <c r="T2867" s="36">
        <f>(Reference!M$12*List!$H2867)+Reference!M$13</f>
        <v>4300.0455886815998</v>
      </c>
      <c r="U2867" s="36">
        <f>(Reference!N$12*List!$H2867)+Reference!N$13</f>
        <v>17346.51689140332</v>
      </c>
      <c r="V2867" s="12">
        <f>(Reference!O$12*List!$H2867)+Reference!O$13</f>
        <v>644.81922992188493</v>
      </c>
      <c r="W2867" s="12">
        <f>(Reference!P$12*List!$H2867)+Reference!P$13</f>
        <v>908.60891488992888</v>
      </c>
      <c r="X2867" s="12">
        <f>(Reference!Q$12*List!$H2867)+Reference!Q$13</f>
        <v>454.30445744496444</v>
      </c>
      <c r="Y2867" s="53"/>
      <c r="Z2867" s="1" t="str">
        <f t="shared" si="89"/>
        <v>CALEDONIA, Vermont</v>
      </c>
      <c r="AA2867" s="40" t="s">
        <v>9155</v>
      </c>
      <c r="AB2867" s="40" t="s">
        <v>277</v>
      </c>
      <c r="AC2867" s="43" t="s">
        <v>59</v>
      </c>
      <c r="AD2867" s="61">
        <v>0.83220000000000005</v>
      </c>
      <c r="AE2867" s="56" t="str">
        <f t="shared" si="88"/>
        <v/>
      </c>
      <c r="AF2867" s="60">
        <v>49340</v>
      </c>
      <c r="AI2867" s="60">
        <v>0.9002</v>
      </c>
    </row>
    <row r="2868" spans="1:35" x14ac:dyDescent="0.35">
      <c r="A2868" s="46" t="s">
        <v>3580</v>
      </c>
      <c r="B2868" s="65" t="s">
        <v>7060</v>
      </c>
      <c r="C2868" s="19" t="s">
        <v>1522</v>
      </c>
      <c r="D2868" s="48" t="s">
        <v>403</v>
      </c>
      <c r="E2868" s="41" t="s">
        <v>9156</v>
      </c>
      <c r="F2868" s="43" t="s">
        <v>59</v>
      </c>
      <c r="G2868" s="18" t="s">
        <v>4187</v>
      </c>
      <c r="H2868" s="16">
        <v>1.0084</v>
      </c>
      <c r="I2868" s="36">
        <f>(Reference!B$12*List!$H2868)+Reference!B$13</f>
        <v>1018.6357327309772</v>
      </c>
      <c r="J2868" s="36">
        <f>(Reference!C$12*List!$H2868)+Reference!C$13</f>
        <v>1520.1625844812258</v>
      </c>
      <c r="K2868" s="36">
        <f>(Reference!D$12*List!$H2868)+Reference!D$13</f>
        <v>1819.8169927596764</v>
      </c>
      <c r="L2868" s="36">
        <f>(Reference!E$12*List!$H2868)+Reference!E$13</f>
        <v>2250.6884892947955</v>
      </c>
      <c r="M2868" s="36">
        <f>(Reference!F$12*List!$H2868)+Reference!F$13</f>
        <v>2344.6853457863517</v>
      </c>
      <c r="N2868" s="36">
        <f>(Reference!G$12*List!$H2868)+Reference!G$13</f>
        <v>2655.0642276242415</v>
      </c>
      <c r="O2868" s="36">
        <f>(Reference!H$12*List!$H2868)+Reference!H$13</f>
        <v>2756.0004493601409</v>
      </c>
      <c r="P2868" s="36">
        <f>(Reference!I$12*List!$H2868)+Reference!I$13</f>
        <v>2864.5068877262329</v>
      </c>
      <c r="Q2868" s="36">
        <f>(Reference!J$12*List!$H2868)+Reference!J$13</f>
        <v>3316.1964799943808</v>
      </c>
      <c r="R2868" s="36">
        <f>(Reference!K$12*List!$H2868)+Reference!K$13</f>
        <v>3421.5486614312267</v>
      </c>
      <c r="S2868" s="36">
        <f>(Reference!L$12*List!$H2868)+Reference!L$13</f>
        <v>3691.5530545747561</v>
      </c>
      <c r="T2868" s="36">
        <f>(Reference!M$12*List!$H2868)+Reference!M$13</f>
        <v>4410.0927830571882</v>
      </c>
      <c r="U2868" s="36">
        <f>(Reference!N$12*List!$H2868)+Reference!N$13</f>
        <v>17790.450676922319</v>
      </c>
      <c r="V2868" s="12">
        <f>(Reference!O$12*List!$H2868)+Reference!O$13</f>
        <v>661.32150778589414</v>
      </c>
      <c r="W2868" s="12">
        <f>(Reference!P$12*List!$H2868)+Reference!P$13</f>
        <v>931.86212460739648</v>
      </c>
      <c r="X2868" s="12">
        <f>(Reference!Q$12*List!$H2868)+Reference!Q$13</f>
        <v>465.93106230369824</v>
      </c>
      <c r="Y2868" s="53"/>
      <c r="Z2868" s="1" t="str">
        <f t="shared" si="89"/>
        <v>CHITTENDEN, Vermont</v>
      </c>
      <c r="AA2868" s="41" t="s">
        <v>9156</v>
      </c>
      <c r="AB2868" s="40" t="s">
        <v>277</v>
      </c>
      <c r="AC2868" s="44" t="s">
        <v>59</v>
      </c>
      <c r="AD2868" s="62">
        <v>0.82550000000000001</v>
      </c>
      <c r="AE2868" s="56" t="str">
        <f t="shared" si="88"/>
        <v/>
      </c>
      <c r="AF2868" s="60">
        <v>49350</v>
      </c>
      <c r="AI2868" s="60">
        <v>0.879</v>
      </c>
    </row>
    <row r="2869" spans="1:35" x14ac:dyDescent="0.35">
      <c r="A2869" s="46" t="s">
        <v>3581</v>
      </c>
      <c r="B2869" s="65" t="s">
        <v>7061</v>
      </c>
      <c r="C2869" s="19">
        <v>99947</v>
      </c>
      <c r="D2869" s="48" t="s">
        <v>9456</v>
      </c>
      <c r="E2869" s="41" t="s">
        <v>8301</v>
      </c>
      <c r="F2869" s="44" t="s">
        <v>59</v>
      </c>
      <c r="G2869" s="18" t="s">
        <v>4188</v>
      </c>
      <c r="H2869" s="16">
        <v>0.97540000000000004</v>
      </c>
      <c r="I2869" s="36">
        <f>(Reference!B$12*List!$H2869)+Reference!B$13</f>
        <v>993.21721888282718</v>
      </c>
      <c r="J2869" s="36">
        <f>(Reference!C$12*List!$H2869)+Reference!C$13</f>
        <v>1482.2292266934714</v>
      </c>
      <c r="K2869" s="36">
        <f>(Reference!D$12*List!$H2869)+Reference!D$13</f>
        <v>1774.4062124922841</v>
      </c>
      <c r="L2869" s="36">
        <f>(Reference!E$12*List!$H2869)+Reference!E$13</f>
        <v>2194.5259625987874</v>
      </c>
      <c r="M2869" s="36">
        <f>(Reference!F$12*List!$H2869)+Reference!F$13</f>
        <v>2286.1772697230463</v>
      </c>
      <c r="N2869" s="36">
        <f>(Reference!G$12*List!$H2869)+Reference!G$13</f>
        <v>2588.8111160662374</v>
      </c>
      <c r="O2869" s="36">
        <f>(Reference!H$12*List!$H2869)+Reference!H$13</f>
        <v>2687.2286270721534</v>
      </c>
      <c r="P2869" s="36">
        <f>(Reference!I$12*List!$H2869)+Reference!I$13</f>
        <v>2793.0274514035136</v>
      </c>
      <c r="Q2869" s="36">
        <f>(Reference!J$12*List!$H2869)+Reference!J$13</f>
        <v>3233.4458131549864</v>
      </c>
      <c r="R2869" s="36">
        <f>(Reference!K$12*List!$H2869)+Reference!K$13</f>
        <v>3336.1690902674118</v>
      </c>
      <c r="S2869" s="36">
        <f>(Reference!L$12*List!$H2869)+Reference!L$13</f>
        <v>3599.435932208236</v>
      </c>
      <c r="T2869" s="36">
        <f>(Reference!M$12*List!$H2869)+Reference!M$13</f>
        <v>4300.0455886815998</v>
      </c>
      <c r="U2869" s="36">
        <f>(Reference!N$12*List!$H2869)+Reference!N$13</f>
        <v>17346.51689140332</v>
      </c>
      <c r="V2869" s="12">
        <f>(Reference!O$12*List!$H2869)+Reference!O$13</f>
        <v>644.81922992188493</v>
      </c>
      <c r="W2869" s="12">
        <f>(Reference!P$12*List!$H2869)+Reference!P$13</f>
        <v>908.60891488992888</v>
      </c>
      <c r="X2869" s="12">
        <f>(Reference!Q$12*List!$H2869)+Reference!Q$13</f>
        <v>454.30445744496444</v>
      </c>
      <c r="Y2869" s="53"/>
      <c r="Z2869" s="1" t="str">
        <f t="shared" si="89"/>
        <v>ESSEX, Vermont</v>
      </c>
      <c r="AA2869" s="41" t="s">
        <v>8301</v>
      </c>
      <c r="AB2869" s="40" t="s">
        <v>277</v>
      </c>
      <c r="AC2869" s="44" t="s">
        <v>59</v>
      </c>
      <c r="AD2869" s="62">
        <v>0.82550000000000001</v>
      </c>
      <c r="AE2869" s="56" t="str">
        <f t="shared" si="88"/>
        <v/>
      </c>
      <c r="AF2869" s="60">
        <v>49360</v>
      </c>
      <c r="AI2869" s="60">
        <v>0.88270000000000004</v>
      </c>
    </row>
    <row r="2870" spans="1:35" x14ac:dyDescent="0.35">
      <c r="A2870" s="46" t="s">
        <v>3582</v>
      </c>
      <c r="B2870" s="65" t="s">
        <v>7062</v>
      </c>
      <c r="C2870" s="19" t="s">
        <v>1522</v>
      </c>
      <c r="D2870" s="48" t="s">
        <v>403</v>
      </c>
      <c r="E2870" s="41" t="s">
        <v>7503</v>
      </c>
      <c r="F2870" s="43" t="s">
        <v>59</v>
      </c>
      <c r="G2870" s="18" t="s">
        <v>4187</v>
      </c>
      <c r="H2870" s="16">
        <v>1.0084</v>
      </c>
      <c r="I2870" s="36">
        <f>(Reference!B$12*List!$H2870)+Reference!B$13</f>
        <v>1018.6357327309772</v>
      </c>
      <c r="J2870" s="36">
        <f>(Reference!C$12*List!$H2870)+Reference!C$13</f>
        <v>1520.1625844812258</v>
      </c>
      <c r="K2870" s="36">
        <f>(Reference!D$12*List!$H2870)+Reference!D$13</f>
        <v>1819.8169927596764</v>
      </c>
      <c r="L2870" s="36">
        <f>(Reference!E$12*List!$H2870)+Reference!E$13</f>
        <v>2250.6884892947955</v>
      </c>
      <c r="M2870" s="36">
        <f>(Reference!F$12*List!$H2870)+Reference!F$13</f>
        <v>2344.6853457863517</v>
      </c>
      <c r="N2870" s="36">
        <f>(Reference!G$12*List!$H2870)+Reference!G$13</f>
        <v>2655.0642276242415</v>
      </c>
      <c r="O2870" s="36">
        <f>(Reference!H$12*List!$H2870)+Reference!H$13</f>
        <v>2756.0004493601409</v>
      </c>
      <c r="P2870" s="36">
        <f>(Reference!I$12*List!$H2870)+Reference!I$13</f>
        <v>2864.5068877262329</v>
      </c>
      <c r="Q2870" s="36">
        <f>(Reference!J$12*List!$H2870)+Reference!J$13</f>
        <v>3316.1964799943808</v>
      </c>
      <c r="R2870" s="36">
        <f>(Reference!K$12*List!$H2870)+Reference!K$13</f>
        <v>3421.5486614312267</v>
      </c>
      <c r="S2870" s="36">
        <f>(Reference!L$12*List!$H2870)+Reference!L$13</f>
        <v>3691.5530545747561</v>
      </c>
      <c r="T2870" s="36">
        <f>(Reference!M$12*List!$H2870)+Reference!M$13</f>
        <v>4410.0927830571882</v>
      </c>
      <c r="U2870" s="36">
        <f>(Reference!N$12*List!$H2870)+Reference!N$13</f>
        <v>17790.450676922319</v>
      </c>
      <c r="V2870" s="12">
        <f>(Reference!O$12*List!$H2870)+Reference!O$13</f>
        <v>661.32150778589414</v>
      </c>
      <c r="W2870" s="12">
        <f>(Reference!P$12*List!$H2870)+Reference!P$13</f>
        <v>931.86212460739648</v>
      </c>
      <c r="X2870" s="12">
        <f>(Reference!Q$12*List!$H2870)+Reference!Q$13</f>
        <v>465.93106230369824</v>
      </c>
      <c r="Y2870" s="53"/>
      <c r="Z2870" s="1" t="str">
        <f t="shared" si="89"/>
        <v>FRANKLIN, Vermont</v>
      </c>
      <c r="AA2870" s="41" t="s">
        <v>7503</v>
      </c>
      <c r="AB2870" s="40" t="s">
        <v>277</v>
      </c>
      <c r="AC2870" s="44" t="s">
        <v>59</v>
      </c>
      <c r="AD2870" s="62">
        <v>0.82550000000000001</v>
      </c>
      <c r="AE2870" s="56" t="str">
        <f t="shared" si="88"/>
        <v/>
      </c>
      <c r="AF2870" s="60">
        <v>49370</v>
      </c>
      <c r="AI2870" s="60">
        <v>0.94240000000000002</v>
      </c>
    </row>
    <row r="2871" spans="1:35" x14ac:dyDescent="0.35">
      <c r="A2871" s="46" t="s">
        <v>3583</v>
      </c>
      <c r="B2871" s="65" t="s">
        <v>7063</v>
      </c>
      <c r="C2871" s="28" t="s">
        <v>1522</v>
      </c>
      <c r="D2871" s="48" t="s">
        <v>403</v>
      </c>
      <c r="E2871" s="40" t="s">
        <v>9157</v>
      </c>
      <c r="F2871" s="43" t="s">
        <v>59</v>
      </c>
      <c r="G2871" s="18" t="s">
        <v>4187</v>
      </c>
      <c r="H2871" s="16">
        <v>1.0084</v>
      </c>
      <c r="I2871" s="36">
        <f>(Reference!B$12*List!$H2871)+Reference!B$13</f>
        <v>1018.6357327309772</v>
      </c>
      <c r="J2871" s="36">
        <f>(Reference!C$12*List!$H2871)+Reference!C$13</f>
        <v>1520.1625844812258</v>
      </c>
      <c r="K2871" s="36">
        <f>(Reference!D$12*List!$H2871)+Reference!D$13</f>
        <v>1819.8169927596764</v>
      </c>
      <c r="L2871" s="36">
        <f>(Reference!E$12*List!$H2871)+Reference!E$13</f>
        <v>2250.6884892947955</v>
      </c>
      <c r="M2871" s="36">
        <f>(Reference!F$12*List!$H2871)+Reference!F$13</f>
        <v>2344.6853457863517</v>
      </c>
      <c r="N2871" s="36">
        <f>(Reference!G$12*List!$H2871)+Reference!G$13</f>
        <v>2655.0642276242415</v>
      </c>
      <c r="O2871" s="36">
        <f>(Reference!H$12*List!$H2871)+Reference!H$13</f>
        <v>2756.0004493601409</v>
      </c>
      <c r="P2871" s="36">
        <f>(Reference!I$12*List!$H2871)+Reference!I$13</f>
        <v>2864.5068877262329</v>
      </c>
      <c r="Q2871" s="36">
        <f>(Reference!J$12*List!$H2871)+Reference!J$13</f>
        <v>3316.1964799943808</v>
      </c>
      <c r="R2871" s="36">
        <f>(Reference!K$12*List!$H2871)+Reference!K$13</f>
        <v>3421.5486614312267</v>
      </c>
      <c r="S2871" s="36">
        <f>(Reference!L$12*List!$H2871)+Reference!L$13</f>
        <v>3691.5530545747561</v>
      </c>
      <c r="T2871" s="36">
        <f>(Reference!M$12*List!$H2871)+Reference!M$13</f>
        <v>4410.0927830571882</v>
      </c>
      <c r="U2871" s="36">
        <f>(Reference!N$12*List!$H2871)+Reference!N$13</f>
        <v>17790.450676922319</v>
      </c>
      <c r="V2871" s="12">
        <f>(Reference!O$12*List!$H2871)+Reference!O$13</f>
        <v>661.32150778589414</v>
      </c>
      <c r="W2871" s="12">
        <f>(Reference!P$12*List!$H2871)+Reference!P$13</f>
        <v>931.86212460739648</v>
      </c>
      <c r="X2871" s="12">
        <f>(Reference!Q$12*List!$H2871)+Reference!Q$13</f>
        <v>465.93106230369824</v>
      </c>
      <c r="Y2871" s="53"/>
      <c r="Z2871" s="1" t="str">
        <f t="shared" si="89"/>
        <v>GRAND ISLE, Vermont</v>
      </c>
      <c r="AA2871" s="41" t="s">
        <v>9157</v>
      </c>
      <c r="AB2871" s="40" t="s">
        <v>277</v>
      </c>
      <c r="AC2871" s="44" t="s">
        <v>59</v>
      </c>
      <c r="AD2871" s="62">
        <v>0.82550000000000001</v>
      </c>
      <c r="AE2871" s="56" t="str">
        <f t="shared" si="88"/>
        <v/>
      </c>
      <c r="AF2871" s="60">
        <v>49380</v>
      </c>
      <c r="AI2871" s="60">
        <v>0.77480000000000004</v>
      </c>
    </row>
    <row r="2872" spans="1:35" x14ac:dyDescent="0.35">
      <c r="A2872" s="46" t="s">
        <v>3584</v>
      </c>
      <c r="B2872" s="65" t="s">
        <v>7064</v>
      </c>
      <c r="C2872" s="28">
        <v>99947</v>
      </c>
      <c r="D2872" s="48" t="s">
        <v>9456</v>
      </c>
      <c r="E2872" s="40" t="s">
        <v>9158</v>
      </c>
      <c r="F2872" s="44" t="s">
        <v>59</v>
      </c>
      <c r="G2872" s="18" t="s">
        <v>4188</v>
      </c>
      <c r="H2872" s="10">
        <v>0.97540000000000004</v>
      </c>
      <c r="I2872" s="36">
        <f>(Reference!B$12*List!$H2872)+Reference!B$13</f>
        <v>993.21721888282718</v>
      </c>
      <c r="J2872" s="36">
        <f>(Reference!C$12*List!$H2872)+Reference!C$13</f>
        <v>1482.2292266934714</v>
      </c>
      <c r="K2872" s="36">
        <f>(Reference!D$12*List!$H2872)+Reference!D$13</f>
        <v>1774.4062124922841</v>
      </c>
      <c r="L2872" s="36">
        <f>(Reference!E$12*List!$H2872)+Reference!E$13</f>
        <v>2194.5259625987874</v>
      </c>
      <c r="M2872" s="36">
        <f>(Reference!F$12*List!$H2872)+Reference!F$13</f>
        <v>2286.1772697230463</v>
      </c>
      <c r="N2872" s="36">
        <f>(Reference!G$12*List!$H2872)+Reference!G$13</f>
        <v>2588.8111160662374</v>
      </c>
      <c r="O2872" s="36">
        <f>(Reference!H$12*List!$H2872)+Reference!H$13</f>
        <v>2687.2286270721534</v>
      </c>
      <c r="P2872" s="36">
        <f>(Reference!I$12*List!$H2872)+Reference!I$13</f>
        <v>2793.0274514035136</v>
      </c>
      <c r="Q2872" s="36">
        <f>(Reference!J$12*List!$H2872)+Reference!J$13</f>
        <v>3233.4458131549864</v>
      </c>
      <c r="R2872" s="36">
        <f>(Reference!K$12*List!$H2872)+Reference!K$13</f>
        <v>3336.1690902674118</v>
      </c>
      <c r="S2872" s="36">
        <f>(Reference!L$12*List!$H2872)+Reference!L$13</f>
        <v>3599.435932208236</v>
      </c>
      <c r="T2872" s="36">
        <f>(Reference!M$12*List!$H2872)+Reference!M$13</f>
        <v>4300.0455886815998</v>
      </c>
      <c r="U2872" s="36">
        <f>(Reference!N$12*List!$H2872)+Reference!N$13</f>
        <v>17346.51689140332</v>
      </c>
      <c r="V2872" s="12">
        <f>(Reference!O$12*List!$H2872)+Reference!O$13</f>
        <v>644.81922992188493</v>
      </c>
      <c r="W2872" s="12">
        <f>(Reference!P$12*List!$H2872)+Reference!P$13</f>
        <v>908.60891488992888</v>
      </c>
      <c r="X2872" s="12">
        <f>(Reference!Q$12*List!$H2872)+Reference!Q$13</f>
        <v>454.30445744496444</v>
      </c>
      <c r="Y2872" s="53"/>
      <c r="Z2872" s="1" t="str">
        <f t="shared" si="89"/>
        <v>LAMOILLE, Vermont</v>
      </c>
      <c r="AA2872" s="40" t="s">
        <v>9158</v>
      </c>
      <c r="AB2872" s="40" t="s">
        <v>277</v>
      </c>
      <c r="AC2872" s="43" t="s">
        <v>59</v>
      </c>
      <c r="AD2872" s="61">
        <v>0.89229999999999998</v>
      </c>
      <c r="AE2872" s="56" t="str">
        <f t="shared" si="88"/>
        <v/>
      </c>
      <c r="AF2872" s="60">
        <v>49390</v>
      </c>
      <c r="AI2872" s="60">
        <v>0.96409999999999996</v>
      </c>
    </row>
    <row r="2873" spans="1:35" x14ac:dyDescent="0.35">
      <c r="A2873" s="46" t="s">
        <v>3585</v>
      </c>
      <c r="B2873" s="65" t="s">
        <v>7065</v>
      </c>
      <c r="C2873" s="19">
        <v>99947</v>
      </c>
      <c r="D2873" s="48" t="s">
        <v>9456</v>
      </c>
      <c r="E2873" s="41" t="s">
        <v>7671</v>
      </c>
      <c r="F2873" s="44" t="s">
        <v>59</v>
      </c>
      <c r="G2873" s="18" t="s">
        <v>4188</v>
      </c>
      <c r="H2873" s="16">
        <v>0.97540000000000004</v>
      </c>
      <c r="I2873" s="36">
        <f>(Reference!B$12*List!$H2873)+Reference!B$13</f>
        <v>993.21721888282718</v>
      </c>
      <c r="J2873" s="36">
        <f>(Reference!C$12*List!$H2873)+Reference!C$13</f>
        <v>1482.2292266934714</v>
      </c>
      <c r="K2873" s="36">
        <f>(Reference!D$12*List!$H2873)+Reference!D$13</f>
        <v>1774.4062124922841</v>
      </c>
      <c r="L2873" s="36">
        <f>(Reference!E$12*List!$H2873)+Reference!E$13</f>
        <v>2194.5259625987874</v>
      </c>
      <c r="M2873" s="36">
        <f>(Reference!F$12*List!$H2873)+Reference!F$13</f>
        <v>2286.1772697230463</v>
      </c>
      <c r="N2873" s="36">
        <f>(Reference!G$12*List!$H2873)+Reference!G$13</f>
        <v>2588.8111160662374</v>
      </c>
      <c r="O2873" s="36">
        <f>(Reference!H$12*List!$H2873)+Reference!H$13</f>
        <v>2687.2286270721534</v>
      </c>
      <c r="P2873" s="36">
        <f>(Reference!I$12*List!$H2873)+Reference!I$13</f>
        <v>2793.0274514035136</v>
      </c>
      <c r="Q2873" s="36">
        <f>(Reference!J$12*List!$H2873)+Reference!J$13</f>
        <v>3233.4458131549864</v>
      </c>
      <c r="R2873" s="36">
        <f>(Reference!K$12*List!$H2873)+Reference!K$13</f>
        <v>3336.1690902674118</v>
      </c>
      <c r="S2873" s="36">
        <f>(Reference!L$12*List!$H2873)+Reference!L$13</f>
        <v>3599.435932208236</v>
      </c>
      <c r="T2873" s="36">
        <f>(Reference!M$12*List!$H2873)+Reference!M$13</f>
        <v>4300.0455886815998</v>
      </c>
      <c r="U2873" s="36">
        <f>(Reference!N$12*List!$H2873)+Reference!N$13</f>
        <v>17346.51689140332</v>
      </c>
      <c r="V2873" s="12">
        <f>(Reference!O$12*List!$H2873)+Reference!O$13</f>
        <v>644.81922992188493</v>
      </c>
      <c r="W2873" s="12">
        <f>(Reference!P$12*List!$H2873)+Reference!P$13</f>
        <v>908.60891488992888</v>
      </c>
      <c r="X2873" s="12">
        <f>(Reference!Q$12*List!$H2873)+Reference!Q$13</f>
        <v>454.30445744496444</v>
      </c>
      <c r="Y2873" s="53"/>
      <c r="Z2873" s="1" t="str">
        <f t="shared" si="89"/>
        <v>ORANGE, Vermont</v>
      </c>
      <c r="AA2873" s="41" t="s">
        <v>7671</v>
      </c>
      <c r="AB2873" s="40" t="s">
        <v>277</v>
      </c>
      <c r="AC2873" s="44" t="s">
        <v>59</v>
      </c>
      <c r="AD2873" s="62">
        <v>0.82550000000000001</v>
      </c>
      <c r="AE2873" s="56" t="str">
        <f t="shared" si="88"/>
        <v/>
      </c>
      <c r="AF2873" s="60">
        <v>49400</v>
      </c>
      <c r="AI2873" s="60">
        <v>0.77480000000000004</v>
      </c>
    </row>
    <row r="2874" spans="1:35" x14ac:dyDescent="0.35">
      <c r="A2874" s="46" t="s">
        <v>3586</v>
      </c>
      <c r="B2874" s="65" t="s">
        <v>7066</v>
      </c>
      <c r="C2874" s="19">
        <v>99947</v>
      </c>
      <c r="D2874" s="48" t="s">
        <v>9456</v>
      </c>
      <c r="E2874" s="41" t="s">
        <v>8247</v>
      </c>
      <c r="F2874" s="44" t="s">
        <v>59</v>
      </c>
      <c r="G2874" s="18" t="s">
        <v>4188</v>
      </c>
      <c r="H2874" s="10">
        <v>0.97540000000000004</v>
      </c>
      <c r="I2874" s="36">
        <f>(Reference!B$12*List!$H2874)+Reference!B$13</f>
        <v>993.21721888282718</v>
      </c>
      <c r="J2874" s="36">
        <f>(Reference!C$12*List!$H2874)+Reference!C$13</f>
        <v>1482.2292266934714</v>
      </c>
      <c r="K2874" s="36">
        <f>(Reference!D$12*List!$H2874)+Reference!D$13</f>
        <v>1774.4062124922841</v>
      </c>
      <c r="L2874" s="36">
        <f>(Reference!E$12*List!$H2874)+Reference!E$13</f>
        <v>2194.5259625987874</v>
      </c>
      <c r="M2874" s="36">
        <f>(Reference!F$12*List!$H2874)+Reference!F$13</f>
        <v>2286.1772697230463</v>
      </c>
      <c r="N2874" s="36">
        <f>(Reference!G$12*List!$H2874)+Reference!G$13</f>
        <v>2588.8111160662374</v>
      </c>
      <c r="O2874" s="36">
        <f>(Reference!H$12*List!$H2874)+Reference!H$13</f>
        <v>2687.2286270721534</v>
      </c>
      <c r="P2874" s="36">
        <f>(Reference!I$12*List!$H2874)+Reference!I$13</f>
        <v>2793.0274514035136</v>
      </c>
      <c r="Q2874" s="36">
        <f>(Reference!J$12*List!$H2874)+Reference!J$13</f>
        <v>3233.4458131549864</v>
      </c>
      <c r="R2874" s="36">
        <f>(Reference!K$12*List!$H2874)+Reference!K$13</f>
        <v>3336.1690902674118</v>
      </c>
      <c r="S2874" s="36">
        <f>(Reference!L$12*List!$H2874)+Reference!L$13</f>
        <v>3599.435932208236</v>
      </c>
      <c r="T2874" s="36">
        <f>(Reference!M$12*List!$H2874)+Reference!M$13</f>
        <v>4300.0455886815998</v>
      </c>
      <c r="U2874" s="36">
        <f>(Reference!N$12*List!$H2874)+Reference!N$13</f>
        <v>17346.51689140332</v>
      </c>
      <c r="V2874" s="12">
        <f>(Reference!O$12*List!$H2874)+Reference!O$13</f>
        <v>644.81922992188493</v>
      </c>
      <c r="W2874" s="12">
        <f>(Reference!P$12*List!$H2874)+Reference!P$13</f>
        <v>908.60891488992888</v>
      </c>
      <c r="X2874" s="12">
        <f>(Reference!Q$12*List!$H2874)+Reference!Q$13</f>
        <v>454.30445744496444</v>
      </c>
      <c r="Y2874" s="53"/>
      <c r="Z2874" s="1" t="str">
        <f t="shared" si="89"/>
        <v>ORLEANS, Vermont</v>
      </c>
      <c r="AA2874" s="40" t="s">
        <v>8247</v>
      </c>
      <c r="AB2874" s="40" t="s">
        <v>277</v>
      </c>
      <c r="AC2874" s="43" t="s">
        <v>59</v>
      </c>
      <c r="AD2874" s="61">
        <v>1.008</v>
      </c>
      <c r="AE2874" s="56" t="str">
        <f t="shared" si="88"/>
        <v/>
      </c>
      <c r="AF2874" s="60">
        <v>49410</v>
      </c>
      <c r="AI2874" s="60">
        <v>0.77480000000000004</v>
      </c>
    </row>
    <row r="2875" spans="1:35" x14ac:dyDescent="0.35">
      <c r="A2875" s="46" t="s">
        <v>3587</v>
      </c>
      <c r="B2875" s="65" t="s">
        <v>7067</v>
      </c>
      <c r="C2875" s="28">
        <v>99947</v>
      </c>
      <c r="D2875" s="48" t="s">
        <v>9456</v>
      </c>
      <c r="E2875" s="40" t="s">
        <v>9159</v>
      </c>
      <c r="F2875" s="44" t="s">
        <v>59</v>
      </c>
      <c r="G2875" s="18" t="s">
        <v>4188</v>
      </c>
      <c r="H2875" s="16">
        <v>0.97540000000000004</v>
      </c>
      <c r="I2875" s="36">
        <f>(Reference!B$12*List!$H2875)+Reference!B$13</f>
        <v>993.21721888282718</v>
      </c>
      <c r="J2875" s="36">
        <f>(Reference!C$12*List!$H2875)+Reference!C$13</f>
        <v>1482.2292266934714</v>
      </c>
      <c r="K2875" s="36">
        <f>(Reference!D$12*List!$H2875)+Reference!D$13</f>
        <v>1774.4062124922841</v>
      </c>
      <c r="L2875" s="36">
        <f>(Reference!E$12*List!$H2875)+Reference!E$13</f>
        <v>2194.5259625987874</v>
      </c>
      <c r="M2875" s="36">
        <f>(Reference!F$12*List!$H2875)+Reference!F$13</f>
        <v>2286.1772697230463</v>
      </c>
      <c r="N2875" s="36">
        <f>(Reference!G$12*List!$H2875)+Reference!G$13</f>
        <v>2588.8111160662374</v>
      </c>
      <c r="O2875" s="36">
        <f>(Reference!H$12*List!$H2875)+Reference!H$13</f>
        <v>2687.2286270721534</v>
      </c>
      <c r="P2875" s="36">
        <f>(Reference!I$12*List!$H2875)+Reference!I$13</f>
        <v>2793.0274514035136</v>
      </c>
      <c r="Q2875" s="36">
        <f>(Reference!J$12*List!$H2875)+Reference!J$13</f>
        <v>3233.4458131549864</v>
      </c>
      <c r="R2875" s="36">
        <f>(Reference!K$12*List!$H2875)+Reference!K$13</f>
        <v>3336.1690902674118</v>
      </c>
      <c r="S2875" s="36">
        <f>(Reference!L$12*List!$H2875)+Reference!L$13</f>
        <v>3599.435932208236</v>
      </c>
      <c r="T2875" s="36">
        <f>(Reference!M$12*List!$H2875)+Reference!M$13</f>
        <v>4300.0455886815998</v>
      </c>
      <c r="U2875" s="36">
        <f>(Reference!N$12*List!$H2875)+Reference!N$13</f>
        <v>17346.51689140332</v>
      </c>
      <c r="V2875" s="12">
        <f>(Reference!O$12*List!$H2875)+Reference!O$13</f>
        <v>644.81922992188493</v>
      </c>
      <c r="W2875" s="12">
        <f>(Reference!P$12*List!$H2875)+Reference!P$13</f>
        <v>908.60891488992888</v>
      </c>
      <c r="X2875" s="12">
        <f>(Reference!Q$12*List!$H2875)+Reference!Q$13</f>
        <v>454.30445744496444</v>
      </c>
      <c r="Y2875" s="53"/>
      <c r="Z2875" s="1" t="str">
        <f t="shared" si="89"/>
        <v>RUTLAND, Vermont</v>
      </c>
      <c r="AA2875" s="41" t="s">
        <v>9159</v>
      </c>
      <c r="AB2875" s="40" t="s">
        <v>277</v>
      </c>
      <c r="AC2875" s="44" t="s">
        <v>59</v>
      </c>
      <c r="AD2875" s="62">
        <v>0.82550000000000001</v>
      </c>
      <c r="AE2875" s="56" t="str">
        <f t="shared" si="88"/>
        <v/>
      </c>
      <c r="AF2875" s="60">
        <v>49420</v>
      </c>
      <c r="AI2875" s="60">
        <v>0.94240000000000002</v>
      </c>
    </row>
    <row r="2876" spans="1:35" x14ac:dyDescent="0.35">
      <c r="A2876" s="46" t="s">
        <v>3588</v>
      </c>
      <c r="B2876" s="65" t="s">
        <v>7068</v>
      </c>
      <c r="C2876" s="19">
        <v>99947</v>
      </c>
      <c r="D2876" s="48" t="s">
        <v>9456</v>
      </c>
      <c r="E2876" s="41" t="s">
        <v>7538</v>
      </c>
      <c r="F2876" s="44" t="s">
        <v>59</v>
      </c>
      <c r="G2876" s="18" t="s">
        <v>4188</v>
      </c>
      <c r="H2876" s="16">
        <v>0.97540000000000004</v>
      </c>
      <c r="I2876" s="36">
        <f>(Reference!B$12*List!$H2876)+Reference!B$13</f>
        <v>993.21721888282718</v>
      </c>
      <c r="J2876" s="36">
        <f>(Reference!C$12*List!$H2876)+Reference!C$13</f>
        <v>1482.2292266934714</v>
      </c>
      <c r="K2876" s="36">
        <f>(Reference!D$12*List!$H2876)+Reference!D$13</f>
        <v>1774.4062124922841</v>
      </c>
      <c r="L2876" s="36">
        <f>(Reference!E$12*List!$H2876)+Reference!E$13</f>
        <v>2194.5259625987874</v>
      </c>
      <c r="M2876" s="36">
        <f>(Reference!F$12*List!$H2876)+Reference!F$13</f>
        <v>2286.1772697230463</v>
      </c>
      <c r="N2876" s="36">
        <f>(Reference!G$12*List!$H2876)+Reference!G$13</f>
        <v>2588.8111160662374</v>
      </c>
      <c r="O2876" s="36">
        <f>(Reference!H$12*List!$H2876)+Reference!H$13</f>
        <v>2687.2286270721534</v>
      </c>
      <c r="P2876" s="36">
        <f>(Reference!I$12*List!$H2876)+Reference!I$13</f>
        <v>2793.0274514035136</v>
      </c>
      <c r="Q2876" s="36">
        <f>(Reference!J$12*List!$H2876)+Reference!J$13</f>
        <v>3233.4458131549864</v>
      </c>
      <c r="R2876" s="36">
        <f>(Reference!K$12*List!$H2876)+Reference!K$13</f>
        <v>3336.1690902674118</v>
      </c>
      <c r="S2876" s="36">
        <f>(Reference!L$12*List!$H2876)+Reference!L$13</f>
        <v>3599.435932208236</v>
      </c>
      <c r="T2876" s="36">
        <f>(Reference!M$12*List!$H2876)+Reference!M$13</f>
        <v>4300.0455886815998</v>
      </c>
      <c r="U2876" s="36">
        <f>(Reference!N$12*List!$H2876)+Reference!N$13</f>
        <v>17346.51689140332</v>
      </c>
      <c r="V2876" s="12">
        <f>(Reference!O$12*List!$H2876)+Reference!O$13</f>
        <v>644.81922992188493</v>
      </c>
      <c r="W2876" s="12">
        <f>(Reference!P$12*List!$H2876)+Reference!P$13</f>
        <v>908.60891488992888</v>
      </c>
      <c r="X2876" s="12">
        <f>(Reference!Q$12*List!$H2876)+Reference!Q$13</f>
        <v>454.30445744496444</v>
      </c>
      <c r="Y2876" s="53"/>
      <c r="Z2876" s="1" t="str">
        <f t="shared" si="89"/>
        <v>WASHINGTON, Vermont</v>
      </c>
      <c r="AA2876" s="41" t="s">
        <v>7538</v>
      </c>
      <c r="AB2876" s="40" t="s">
        <v>277</v>
      </c>
      <c r="AC2876" s="44" t="s">
        <v>59</v>
      </c>
      <c r="AD2876" s="62">
        <v>0.82550000000000001</v>
      </c>
      <c r="AE2876" s="56" t="str">
        <f t="shared" si="88"/>
        <v/>
      </c>
      <c r="AF2876" s="60">
        <v>49430</v>
      </c>
      <c r="AI2876" s="60">
        <v>0.94240000000000002</v>
      </c>
    </row>
    <row r="2877" spans="1:35" x14ac:dyDescent="0.35">
      <c r="A2877" s="46" t="s">
        <v>3589</v>
      </c>
      <c r="B2877" s="65" t="s">
        <v>7069</v>
      </c>
      <c r="C2877" s="19">
        <v>99947</v>
      </c>
      <c r="D2877" s="48" t="s">
        <v>9456</v>
      </c>
      <c r="E2877" s="41" t="s">
        <v>7761</v>
      </c>
      <c r="F2877" s="44" t="s">
        <v>59</v>
      </c>
      <c r="G2877" s="18" t="s">
        <v>4188</v>
      </c>
      <c r="H2877" s="10">
        <v>0.97540000000000004</v>
      </c>
      <c r="I2877" s="36">
        <f>(Reference!B$12*List!$H2877)+Reference!B$13</f>
        <v>993.21721888282718</v>
      </c>
      <c r="J2877" s="36">
        <f>(Reference!C$12*List!$H2877)+Reference!C$13</f>
        <v>1482.2292266934714</v>
      </c>
      <c r="K2877" s="36">
        <f>(Reference!D$12*List!$H2877)+Reference!D$13</f>
        <v>1774.4062124922841</v>
      </c>
      <c r="L2877" s="36">
        <f>(Reference!E$12*List!$H2877)+Reference!E$13</f>
        <v>2194.5259625987874</v>
      </c>
      <c r="M2877" s="36">
        <f>(Reference!F$12*List!$H2877)+Reference!F$13</f>
        <v>2286.1772697230463</v>
      </c>
      <c r="N2877" s="36">
        <f>(Reference!G$12*List!$H2877)+Reference!G$13</f>
        <v>2588.8111160662374</v>
      </c>
      <c r="O2877" s="36">
        <f>(Reference!H$12*List!$H2877)+Reference!H$13</f>
        <v>2687.2286270721534</v>
      </c>
      <c r="P2877" s="36">
        <f>(Reference!I$12*List!$H2877)+Reference!I$13</f>
        <v>2793.0274514035136</v>
      </c>
      <c r="Q2877" s="36">
        <f>(Reference!J$12*List!$H2877)+Reference!J$13</f>
        <v>3233.4458131549864</v>
      </c>
      <c r="R2877" s="36">
        <f>(Reference!K$12*List!$H2877)+Reference!K$13</f>
        <v>3336.1690902674118</v>
      </c>
      <c r="S2877" s="36">
        <f>(Reference!L$12*List!$H2877)+Reference!L$13</f>
        <v>3599.435932208236</v>
      </c>
      <c r="T2877" s="36">
        <f>(Reference!M$12*List!$H2877)+Reference!M$13</f>
        <v>4300.0455886815998</v>
      </c>
      <c r="U2877" s="36">
        <f>(Reference!N$12*List!$H2877)+Reference!N$13</f>
        <v>17346.51689140332</v>
      </c>
      <c r="V2877" s="12">
        <f>(Reference!O$12*List!$H2877)+Reference!O$13</f>
        <v>644.81922992188493</v>
      </c>
      <c r="W2877" s="12">
        <f>(Reference!P$12*List!$H2877)+Reference!P$13</f>
        <v>908.60891488992888</v>
      </c>
      <c r="X2877" s="12">
        <f>(Reference!Q$12*List!$H2877)+Reference!Q$13</f>
        <v>454.30445744496444</v>
      </c>
      <c r="Y2877" s="53"/>
      <c r="Z2877" s="1" t="str">
        <f t="shared" si="89"/>
        <v>WINDHAM, Vermont</v>
      </c>
      <c r="AA2877" s="40" t="s">
        <v>7761</v>
      </c>
      <c r="AB2877" s="40" t="s">
        <v>277</v>
      </c>
      <c r="AC2877" s="43" t="s">
        <v>59</v>
      </c>
      <c r="AD2877" s="61">
        <v>0.78610000000000002</v>
      </c>
      <c r="AE2877" s="56" t="str">
        <f t="shared" si="88"/>
        <v/>
      </c>
      <c r="AF2877" s="60">
        <v>49440</v>
      </c>
      <c r="AI2877" s="60">
        <v>0.77480000000000004</v>
      </c>
    </row>
    <row r="2878" spans="1:35" x14ac:dyDescent="0.35">
      <c r="A2878" s="46" t="s">
        <v>3590</v>
      </c>
      <c r="B2878" s="65" t="s">
        <v>7070</v>
      </c>
      <c r="C2878" s="19">
        <v>99947</v>
      </c>
      <c r="D2878" s="48" t="s">
        <v>9456</v>
      </c>
      <c r="E2878" s="41" t="s">
        <v>9160</v>
      </c>
      <c r="F2878" s="44" t="s">
        <v>59</v>
      </c>
      <c r="G2878" s="18" t="s">
        <v>4188</v>
      </c>
      <c r="H2878" s="16">
        <v>0.97540000000000004</v>
      </c>
      <c r="I2878" s="36">
        <f>(Reference!B$12*List!$H2878)+Reference!B$13</f>
        <v>993.21721888282718</v>
      </c>
      <c r="J2878" s="36">
        <f>(Reference!C$12*List!$H2878)+Reference!C$13</f>
        <v>1482.2292266934714</v>
      </c>
      <c r="K2878" s="36">
        <f>(Reference!D$12*List!$H2878)+Reference!D$13</f>
        <v>1774.4062124922841</v>
      </c>
      <c r="L2878" s="36">
        <f>(Reference!E$12*List!$H2878)+Reference!E$13</f>
        <v>2194.5259625987874</v>
      </c>
      <c r="M2878" s="36">
        <f>(Reference!F$12*List!$H2878)+Reference!F$13</f>
        <v>2286.1772697230463</v>
      </c>
      <c r="N2878" s="36">
        <f>(Reference!G$12*List!$H2878)+Reference!G$13</f>
        <v>2588.8111160662374</v>
      </c>
      <c r="O2878" s="36">
        <f>(Reference!H$12*List!$H2878)+Reference!H$13</f>
        <v>2687.2286270721534</v>
      </c>
      <c r="P2878" s="36">
        <f>(Reference!I$12*List!$H2878)+Reference!I$13</f>
        <v>2793.0274514035136</v>
      </c>
      <c r="Q2878" s="36">
        <f>(Reference!J$12*List!$H2878)+Reference!J$13</f>
        <v>3233.4458131549864</v>
      </c>
      <c r="R2878" s="36">
        <f>(Reference!K$12*List!$H2878)+Reference!K$13</f>
        <v>3336.1690902674118</v>
      </c>
      <c r="S2878" s="36">
        <f>(Reference!L$12*List!$H2878)+Reference!L$13</f>
        <v>3599.435932208236</v>
      </c>
      <c r="T2878" s="36">
        <f>(Reference!M$12*List!$H2878)+Reference!M$13</f>
        <v>4300.0455886815998</v>
      </c>
      <c r="U2878" s="36">
        <f>(Reference!N$12*List!$H2878)+Reference!N$13</f>
        <v>17346.51689140332</v>
      </c>
      <c r="V2878" s="12">
        <f>(Reference!O$12*List!$H2878)+Reference!O$13</f>
        <v>644.81922992188493</v>
      </c>
      <c r="W2878" s="12">
        <f>(Reference!P$12*List!$H2878)+Reference!P$13</f>
        <v>908.60891488992888</v>
      </c>
      <c r="X2878" s="12">
        <f>(Reference!Q$12*List!$H2878)+Reference!Q$13</f>
        <v>454.30445744496444</v>
      </c>
      <c r="Y2878" s="53"/>
      <c r="Z2878" s="1" t="str">
        <f t="shared" si="89"/>
        <v>WINDSOR, Vermont</v>
      </c>
      <c r="AA2878" s="41" t="s">
        <v>9160</v>
      </c>
      <c r="AB2878" s="40" t="s">
        <v>277</v>
      </c>
      <c r="AC2878" s="44" t="s">
        <v>59</v>
      </c>
      <c r="AD2878" s="62">
        <v>0.82550000000000001</v>
      </c>
      <c r="AE2878" s="56" t="str">
        <f t="shared" si="88"/>
        <v/>
      </c>
      <c r="AF2878" s="60">
        <v>49450</v>
      </c>
      <c r="AI2878" s="60">
        <v>0.77480000000000004</v>
      </c>
    </row>
    <row r="2879" spans="1:35" x14ac:dyDescent="0.35">
      <c r="A2879" s="46" t="s">
        <v>4234</v>
      </c>
      <c r="B2879" s="65" t="s">
        <v>7071</v>
      </c>
      <c r="C2879" s="19">
        <v>99947</v>
      </c>
      <c r="D2879" s="48" t="s">
        <v>9456</v>
      </c>
      <c r="E2879" s="41" t="s">
        <v>7541</v>
      </c>
      <c r="F2879" s="44" t="s">
        <v>59</v>
      </c>
      <c r="G2879" s="18" t="s">
        <v>4188</v>
      </c>
      <c r="H2879" s="16">
        <v>0.97540000000000004</v>
      </c>
      <c r="I2879" s="36">
        <f>(Reference!B$12*List!$H2879)+Reference!B$13</f>
        <v>993.21721888282718</v>
      </c>
      <c r="J2879" s="36">
        <f>(Reference!C$12*List!$H2879)+Reference!C$13</f>
        <v>1482.2292266934714</v>
      </c>
      <c r="K2879" s="36">
        <f>(Reference!D$12*List!$H2879)+Reference!D$13</f>
        <v>1774.4062124922841</v>
      </c>
      <c r="L2879" s="36">
        <f>(Reference!E$12*List!$H2879)+Reference!E$13</f>
        <v>2194.5259625987874</v>
      </c>
      <c r="M2879" s="36">
        <f>(Reference!F$12*List!$H2879)+Reference!F$13</f>
        <v>2286.1772697230463</v>
      </c>
      <c r="N2879" s="36">
        <f>(Reference!G$12*List!$H2879)+Reference!G$13</f>
        <v>2588.8111160662374</v>
      </c>
      <c r="O2879" s="36">
        <f>(Reference!H$12*List!$H2879)+Reference!H$13</f>
        <v>2687.2286270721534</v>
      </c>
      <c r="P2879" s="36">
        <f>(Reference!I$12*List!$H2879)+Reference!I$13</f>
        <v>2793.0274514035136</v>
      </c>
      <c r="Q2879" s="36">
        <f>(Reference!J$12*List!$H2879)+Reference!J$13</f>
        <v>3233.4458131549864</v>
      </c>
      <c r="R2879" s="36">
        <f>(Reference!K$12*List!$H2879)+Reference!K$13</f>
        <v>3336.1690902674118</v>
      </c>
      <c r="S2879" s="36">
        <f>(Reference!L$12*List!$H2879)+Reference!L$13</f>
        <v>3599.435932208236</v>
      </c>
      <c r="T2879" s="36">
        <f>(Reference!M$12*List!$H2879)+Reference!M$13</f>
        <v>4300.0455886815998</v>
      </c>
      <c r="U2879" s="36">
        <f>(Reference!N$12*List!$H2879)+Reference!N$13</f>
        <v>17346.51689140332</v>
      </c>
      <c r="V2879" s="12">
        <f>(Reference!O$12*List!$H2879)+Reference!O$13</f>
        <v>644.81922992188493</v>
      </c>
      <c r="W2879" s="12">
        <f>(Reference!P$12*List!$H2879)+Reference!P$13</f>
        <v>908.60891488992888</v>
      </c>
      <c r="X2879" s="12">
        <f>(Reference!Q$12*List!$H2879)+Reference!Q$13</f>
        <v>454.30445744496444</v>
      </c>
      <c r="Y2879" s="53"/>
      <c r="Z2879" s="1" t="str">
        <f t="shared" si="89"/>
        <v>STATEWIDE, Vermont</v>
      </c>
      <c r="AA2879" s="41" t="s">
        <v>7541</v>
      </c>
      <c r="AB2879" s="40" t="s">
        <v>277</v>
      </c>
      <c r="AC2879" s="44" t="s">
        <v>59</v>
      </c>
      <c r="AD2879" s="62">
        <v>0.82550000000000001</v>
      </c>
      <c r="AE2879" s="56" t="str">
        <f t="shared" si="88"/>
        <v/>
      </c>
      <c r="AF2879" s="60">
        <v>49460</v>
      </c>
      <c r="AI2879" s="60">
        <v>0.88270000000000004</v>
      </c>
    </row>
    <row r="2880" spans="1:35" x14ac:dyDescent="0.35">
      <c r="A2880" s="46" t="s">
        <v>3591</v>
      </c>
      <c r="B2880" s="65" t="s">
        <v>7072</v>
      </c>
      <c r="C2880" s="19">
        <v>99949</v>
      </c>
      <c r="D2880" s="48" t="s">
        <v>9457</v>
      </c>
      <c r="E2880" s="41" t="s">
        <v>9161</v>
      </c>
      <c r="F2880" s="44" t="s">
        <v>60</v>
      </c>
      <c r="G2880" s="18" t="s">
        <v>4188</v>
      </c>
      <c r="H2880" s="10">
        <v>0.77480000000000004</v>
      </c>
      <c r="I2880" s="36">
        <f>(Reference!B$12*List!$H2880)+Reference!B$13</f>
        <v>838.70346500589039</v>
      </c>
      <c r="J2880" s="36">
        <f>(Reference!C$12*List!$H2880)+Reference!C$13</f>
        <v>1251.6403911715449</v>
      </c>
      <c r="K2880" s="36">
        <f>(Reference!D$12*List!$H2880)+Reference!D$13</f>
        <v>1498.3637118365589</v>
      </c>
      <c r="L2880" s="36">
        <f>(Reference!E$12*List!$H2880)+Reference!E$13</f>
        <v>1853.1258760769895</v>
      </c>
      <c r="M2880" s="36">
        <f>(Reference!F$12*List!$H2880)+Reference!F$13</f>
        <v>1930.5190861382252</v>
      </c>
      <c r="N2880" s="36">
        <f>(Reference!G$12*List!$H2880)+Reference!G$13</f>
        <v>2186.0725045954605</v>
      </c>
      <c r="O2880" s="36">
        <f>(Reference!H$12*List!$H2880)+Reference!H$13</f>
        <v>2269.1793073457811</v>
      </c>
      <c r="P2880" s="36">
        <f>(Reference!I$12*List!$H2880)+Reference!I$13</f>
        <v>2358.519120302376</v>
      </c>
      <c r="Q2880" s="36">
        <f>(Reference!J$12*List!$H2880)+Reference!J$13</f>
        <v>2730.4220626100596</v>
      </c>
      <c r="R2880" s="36">
        <f>(Reference!K$12*List!$H2880)+Reference!K$13</f>
        <v>2817.1647879807069</v>
      </c>
      <c r="S2880" s="36">
        <f>(Reference!L$12*List!$H2880)+Reference!L$13</f>
        <v>3039.475485337814</v>
      </c>
      <c r="T2880" s="36">
        <f>(Reference!M$12*List!$H2880)+Reference!M$13</f>
        <v>3631.0920374166581</v>
      </c>
      <c r="U2880" s="36">
        <f>(Reference!N$12*List!$H2880)+Reference!N$13</f>
        <v>14647.937577006014</v>
      </c>
      <c r="V2880" s="12">
        <f>(Reference!O$12*List!$H2880)+Reference!O$13</f>
        <v>544.50538326975584</v>
      </c>
      <c r="W2880" s="12">
        <f>(Reference!P$12*List!$H2880)+Reference!P$13</f>
        <v>767.25758551647425</v>
      </c>
      <c r="X2880" s="12">
        <f>(Reference!Q$12*List!$H2880)+Reference!Q$13</f>
        <v>383.62879275823713</v>
      </c>
      <c r="Y2880" s="53"/>
      <c r="Z2880" s="1" t="str">
        <f t="shared" si="89"/>
        <v>ACCOMACK, Virginia</v>
      </c>
      <c r="AA2880" s="40" t="s">
        <v>9161</v>
      </c>
      <c r="AB2880" s="40" t="s">
        <v>277</v>
      </c>
      <c r="AC2880" s="43" t="s">
        <v>60</v>
      </c>
      <c r="AD2880" s="61">
        <v>0.93189999999999995</v>
      </c>
      <c r="AE2880" s="56" t="str">
        <f t="shared" si="88"/>
        <v/>
      </c>
      <c r="AF2880" s="60">
        <v>49470</v>
      </c>
      <c r="AI2880" s="60">
        <v>0.88270000000000004</v>
      </c>
    </row>
    <row r="2881" spans="1:35" x14ac:dyDescent="0.35">
      <c r="A2881" s="46" t="s">
        <v>3592</v>
      </c>
      <c r="B2881" s="65" t="s">
        <v>7073</v>
      </c>
      <c r="C2881" s="28" t="s">
        <v>1642</v>
      </c>
      <c r="D2881" s="48" t="s">
        <v>419</v>
      </c>
      <c r="E2881" s="40" t="s">
        <v>9162</v>
      </c>
      <c r="F2881" s="43" t="s">
        <v>60</v>
      </c>
      <c r="G2881" s="18" t="s">
        <v>4187</v>
      </c>
      <c r="H2881" s="16">
        <v>0.96409999999999996</v>
      </c>
      <c r="I2881" s="36">
        <f>(Reference!B$12*List!$H2881)+Reference!B$13</f>
        <v>984.51330353482422</v>
      </c>
      <c r="J2881" s="36">
        <f>(Reference!C$12*List!$H2881)+Reference!C$13</f>
        <v>1469.2399253903918</v>
      </c>
      <c r="K2881" s="36">
        <f>(Reference!D$12*List!$H2881)+Reference!D$13</f>
        <v>1758.8564604613284</v>
      </c>
      <c r="L2881" s="36">
        <f>(Reference!E$12*List!$H2881)+Reference!E$13</f>
        <v>2175.2945519422751</v>
      </c>
      <c r="M2881" s="36">
        <f>(Reference!F$12*List!$H2881)+Reference!F$13</f>
        <v>2266.1426861013688</v>
      </c>
      <c r="N2881" s="36">
        <f>(Reference!G$12*List!$H2881)+Reference!G$13</f>
        <v>2566.1244445327393</v>
      </c>
      <c r="O2881" s="36">
        <f>(Reference!H$12*List!$H2881)+Reference!H$13</f>
        <v>2663.6794879250547</v>
      </c>
      <c r="P2881" s="36">
        <f>(Reference!I$12*List!$H2881)+Reference!I$13</f>
        <v>2768.5511595717944</v>
      </c>
      <c r="Q2881" s="36">
        <f>(Reference!J$12*List!$H2881)+Reference!J$13</f>
        <v>3205.1099787524054</v>
      </c>
      <c r="R2881" s="36">
        <f>(Reference!K$12*List!$H2881)+Reference!K$13</f>
        <v>3306.9330552931356</v>
      </c>
      <c r="S2881" s="36">
        <f>(Reference!L$12*List!$H2881)+Reference!L$13</f>
        <v>3567.8927963675792</v>
      </c>
      <c r="T2881" s="36">
        <f>(Reference!M$12*List!$H2881)+Reference!M$13</f>
        <v>4262.3627615166251</v>
      </c>
      <c r="U2881" s="36">
        <f>(Reference!N$12*List!$H2881)+Reference!N$13</f>
        <v>17194.503201210449</v>
      </c>
      <c r="V2881" s="12">
        <f>(Reference!O$12*List!$H2881)+Reference!O$13</f>
        <v>639.16844992602717</v>
      </c>
      <c r="W2881" s="12">
        <f>(Reference!P$12*List!$H2881)+Reference!P$13</f>
        <v>900.64645216849294</v>
      </c>
      <c r="X2881" s="12">
        <f>(Reference!Q$12*List!$H2881)+Reference!Q$13</f>
        <v>450.32322608424647</v>
      </c>
      <c r="Y2881" s="53"/>
      <c r="Z2881" s="1" t="str">
        <f t="shared" si="89"/>
        <v>ALBEMARLE, Virginia</v>
      </c>
      <c r="AA2881" s="41" t="s">
        <v>9162</v>
      </c>
      <c r="AB2881" s="40" t="s">
        <v>277</v>
      </c>
      <c r="AC2881" s="44" t="s">
        <v>60</v>
      </c>
      <c r="AD2881" s="62">
        <v>0.82550000000000001</v>
      </c>
      <c r="AE2881" s="56" t="str">
        <f t="shared" si="88"/>
        <v/>
      </c>
      <c r="AF2881" s="60">
        <v>49480</v>
      </c>
      <c r="AI2881" s="60">
        <v>0.94240000000000002</v>
      </c>
    </row>
    <row r="2882" spans="1:35" x14ac:dyDescent="0.35">
      <c r="A2882" s="46" t="s">
        <v>3593</v>
      </c>
      <c r="B2882" s="65" t="s">
        <v>7074</v>
      </c>
      <c r="C2882" s="19">
        <v>99949</v>
      </c>
      <c r="D2882" s="48" t="s">
        <v>9457</v>
      </c>
      <c r="E2882" s="41" t="s">
        <v>8665</v>
      </c>
      <c r="F2882" s="43" t="s">
        <v>60</v>
      </c>
      <c r="G2882" s="18" t="s">
        <v>4188</v>
      </c>
      <c r="H2882" s="16">
        <v>0.77480000000000004</v>
      </c>
      <c r="I2882" s="36">
        <f>(Reference!B$12*List!$H2882)+Reference!B$13</f>
        <v>838.70346500589039</v>
      </c>
      <c r="J2882" s="36">
        <f>(Reference!C$12*List!$H2882)+Reference!C$13</f>
        <v>1251.6403911715449</v>
      </c>
      <c r="K2882" s="36">
        <f>(Reference!D$12*List!$H2882)+Reference!D$13</f>
        <v>1498.3637118365589</v>
      </c>
      <c r="L2882" s="36">
        <f>(Reference!E$12*List!$H2882)+Reference!E$13</f>
        <v>1853.1258760769895</v>
      </c>
      <c r="M2882" s="36">
        <f>(Reference!F$12*List!$H2882)+Reference!F$13</f>
        <v>1930.5190861382252</v>
      </c>
      <c r="N2882" s="36">
        <f>(Reference!G$12*List!$H2882)+Reference!G$13</f>
        <v>2186.0725045954605</v>
      </c>
      <c r="O2882" s="36">
        <f>(Reference!H$12*List!$H2882)+Reference!H$13</f>
        <v>2269.1793073457811</v>
      </c>
      <c r="P2882" s="36">
        <f>(Reference!I$12*List!$H2882)+Reference!I$13</f>
        <v>2358.519120302376</v>
      </c>
      <c r="Q2882" s="36">
        <f>(Reference!J$12*List!$H2882)+Reference!J$13</f>
        <v>2730.4220626100596</v>
      </c>
      <c r="R2882" s="36">
        <f>(Reference!K$12*List!$H2882)+Reference!K$13</f>
        <v>2817.1647879807069</v>
      </c>
      <c r="S2882" s="36">
        <f>(Reference!L$12*List!$H2882)+Reference!L$13</f>
        <v>3039.475485337814</v>
      </c>
      <c r="T2882" s="36">
        <f>(Reference!M$12*List!$H2882)+Reference!M$13</f>
        <v>3631.0920374166581</v>
      </c>
      <c r="U2882" s="36">
        <f>(Reference!N$12*List!$H2882)+Reference!N$13</f>
        <v>14647.937577006014</v>
      </c>
      <c r="V2882" s="12">
        <f>(Reference!O$12*List!$H2882)+Reference!O$13</f>
        <v>544.50538326975584</v>
      </c>
      <c r="W2882" s="12">
        <f>(Reference!P$12*List!$H2882)+Reference!P$13</f>
        <v>767.25758551647425</v>
      </c>
      <c r="X2882" s="12">
        <f>(Reference!Q$12*List!$H2882)+Reference!Q$13</f>
        <v>383.62879275823713</v>
      </c>
      <c r="Y2882" s="53"/>
      <c r="Z2882" s="1" t="str">
        <f t="shared" si="89"/>
        <v>ALLEGHANY, Virginia</v>
      </c>
      <c r="AA2882" s="41" t="s">
        <v>8665</v>
      </c>
      <c r="AB2882" s="40" t="s">
        <v>277</v>
      </c>
      <c r="AC2882" s="44" t="s">
        <v>60</v>
      </c>
      <c r="AD2882" s="62">
        <v>0.82550000000000001</v>
      </c>
      <c r="AE2882" s="56" t="str">
        <f t="shared" si="88"/>
        <v/>
      </c>
      <c r="AF2882" s="60">
        <v>49490</v>
      </c>
      <c r="AI2882" s="60">
        <v>0.77480000000000004</v>
      </c>
    </row>
    <row r="2883" spans="1:35" x14ac:dyDescent="0.35">
      <c r="A2883" s="46" t="s">
        <v>3594</v>
      </c>
      <c r="B2883" s="65" t="s">
        <v>7075</v>
      </c>
      <c r="C2883" s="19" t="s">
        <v>3918</v>
      </c>
      <c r="D2883" s="48" t="s">
        <v>656</v>
      </c>
      <c r="E2883" s="41" t="s">
        <v>9163</v>
      </c>
      <c r="F2883" s="44" t="s">
        <v>60</v>
      </c>
      <c r="G2883" s="18" t="s">
        <v>4187</v>
      </c>
      <c r="H2883" s="10">
        <v>0.94240000000000002</v>
      </c>
      <c r="I2883" s="36">
        <f>(Reference!B$12*List!$H2883)+Reference!B$13</f>
        <v>967.79870503467703</v>
      </c>
      <c r="J2883" s="36">
        <f>(Reference!C$12*List!$H2883)+Reference!C$13</f>
        <v>1444.2958689057168</v>
      </c>
      <c r="K2883" s="36">
        <f>(Reference!D$12*List!$H2883)+Reference!D$13</f>
        <v>1728.9954322248916</v>
      </c>
      <c r="L2883" s="36">
        <f>(Reference!E$12*List!$H2883)+Reference!E$13</f>
        <v>2138.3634359027787</v>
      </c>
      <c r="M2883" s="36">
        <f>(Reference!F$12*List!$H2883)+Reference!F$13</f>
        <v>2227.6691936597408</v>
      </c>
      <c r="N2883" s="36">
        <f>(Reference!G$12*List!$H2883)+Reference!G$13</f>
        <v>2522.5580045082334</v>
      </c>
      <c r="O2883" s="36">
        <f>(Reference!H$12*List!$H2883)+Reference!H$13</f>
        <v>2618.4568047841663</v>
      </c>
      <c r="P2883" s="36">
        <f>(Reference!I$12*List!$H2883)+Reference!I$13</f>
        <v>2721.5480150807944</v>
      </c>
      <c r="Q2883" s="36">
        <f>(Reference!J$12*List!$H2883)+Reference!J$13</f>
        <v>3150.6951463155915</v>
      </c>
      <c r="R2883" s="36">
        <f>(Reference!K$12*List!$H2883)+Reference!K$13</f>
        <v>3250.7895191035968</v>
      </c>
      <c r="S2883" s="36">
        <f>(Reference!L$12*List!$H2883)+Reference!L$13</f>
        <v>3507.3188098417158</v>
      </c>
      <c r="T2883" s="36">
        <f>(Reference!M$12*List!$H2883)+Reference!M$13</f>
        <v>4189.9983943060115</v>
      </c>
      <c r="U2883" s="36">
        <f>(Reference!N$12*List!$H2883)+Reference!N$13</f>
        <v>16902.583105884321</v>
      </c>
      <c r="V2883" s="12">
        <f>(Reference!O$12*List!$H2883)+Reference!O$13</f>
        <v>628.31695205787571</v>
      </c>
      <c r="W2883" s="12">
        <f>(Reference!P$12*List!$H2883)+Reference!P$13</f>
        <v>885.35570517246128</v>
      </c>
      <c r="X2883" s="12">
        <f>(Reference!Q$12*List!$H2883)+Reference!Q$13</f>
        <v>442.67785258623064</v>
      </c>
      <c r="Y2883" s="53"/>
      <c r="Z2883" s="1" t="str">
        <f t="shared" si="89"/>
        <v>AMELIA, Virginia</v>
      </c>
      <c r="AA2883" s="40" t="s">
        <v>9163</v>
      </c>
      <c r="AB2883" s="40" t="s">
        <v>277</v>
      </c>
      <c r="AC2883" s="43" t="s">
        <v>60</v>
      </c>
      <c r="AD2883" s="61">
        <v>0.95099999999999996</v>
      </c>
      <c r="AE2883" s="56" t="str">
        <f t="shared" si="88"/>
        <v/>
      </c>
      <c r="AF2883" s="60">
        <v>49500</v>
      </c>
      <c r="AI2883" s="60">
        <v>0.94240000000000002</v>
      </c>
    </row>
    <row r="2884" spans="1:35" x14ac:dyDescent="0.35">
      <c r="A2884" s="46" t="s">
        <v>3595</v>
      </c>
      <c r="B2884" s="65" t="s">
        <v>7076</v>
      </c>
      <c r="C2884" s="28" t="s">
        <v>2561</v>
      </c>
      <c r="D2884" s="48" t="s">
        <v>574</v>
      </c>
      <c r="E2884" s="40" t="s">
        <v>9164</v>
      </c>
      <c r="F2884" s="43" t="s">
        <v>60</v>
      </c>
      <c r="G2884" s="18" t="s">
        <v>4187</v>
      </c>
      <c r="H2884" s="10">
        <v>0.86280000000000001</v>
      </c>
      <c r="I2884" s="36">
        <f>(Reference!B$12*List!$H2884)+Reference!B$13</f>
        <v>906.4861686009574</v>
      </c>
      <c r="J2884" s="36">
        <f>(Reference!C$12*List!$H2884)+Reference!C$13</f>
        <v>1352.7960119388906</v>
      </c>
      <c r="K2884" s="36">
        <f>(Reference!D$12*List!$H2884)+Reference!D$13</f>
        <v>1619.4591258829387</v>
      </c>
      <c r="L2884" s="36">
        <f>(Reference!E$12*List!$H2884)+Reference!E$13</f>
        <v>2002.8926139330124</v>
      </c>
      <c r="M2884" s="36">
        <f>(Reference!F$12*List!$H2884)+Reference!F$13</f>
        <v>2086.5406223070399</v>
      </c>
      <c r="N2884" s="36">
        <f>(Reference!G$12*List!$H2884)+Reference!G$13</f>
        <v>2362.7474687501381</v>
      </c>
      <c r="O2884" s="36">
        <f>(Reference!H$12*List!$H2884)+Reference!H$13</f>
        <v>2452.570833447081</v>
      </c>
      <c r="P2884" s="36">
        <f>(Reference!I$12*List!$H2884)+Reference!I$13</f>
        <v>2549.1309504962946</v>
      </c>
      <c r="Q2884" s="36">
        <f>(Reference!J$12*List!$H2884)+Reference!J$13</f>
        <v>2951.0905075151122</v>
      </c>
      <c r="R2884" s="36">
        <f>(Reference!K$12*List!$H2884)+Reference!K$13</f>
        <v>3044.8436444175468</v>
      </c>
      <c r="S2884" s="36">
        <f>(Reference!L$12*List!$H2884)+Reference!L$13</f>
        <v>3285.1211449818675</v>
      </c>
      <c r="T2884" s="36">
        <f>(Reference!M$12*List!$H2884)+Reference!M$13</f>
        <v>3924.5512224182276</v>
      </c>
      <c r="U2884" s="36">
        <f>(Reference!N$12*List!$H2884)+Reference!N$13</f>
        <v>15831.761005056676</v>
      </c>
      <c r="V2884" s="12">
        <f>(Reference!O$12*List!$H2884)+Reference!O$13</f>
        <v>588.5114575737806</v>
      </c>
      <c r="W2884" s="12">
        <f>(Reference!P$12*List!$H2884)+Reference!P$13</f>
        <v>829.26614476305451</v>
      </c>
      <c r="X2884" s="12">
        <f>(Reference!Q$12*List!$H2884)+Reference!Q$13</f>
        <v>414.63307238152726</v>
      </c>
      <c r="Y2884" s="53"/>
      <c r="Z2884" s="1" t="str">
        <f t="shared" si="89"/>
        <v>AMHERST, Virginia</v>
      </c>
      <c r="AA2884" s="40" t="s">
        <v>9164</v>
      </c>
      <c r="AB2884" s="40" t="s">
        <v>277</v>
      </c>
      <c r="AC2884" s="43" t="s">
        <v>60</v>
      </c>
      <c r="AD2884" s="61">
        <v>0.85189999999999999</v>
      </c>
      <c r="AE2884" s="56" t="str">
        <f t="shared" si="88"/>
        <v/>
      </c>
      <c r="AF2884" s="60">
        <v>49510</v>
      </c>
      <c r="AI2884" s="60">
        <v>0.77480000000000004</v>
      </c>
    </row>
    <row r="2885" spans="1:35" x14ac:dyDescent="0.35">
      <c r="A2885" s="46" t="s">
        <v>3596</v>
      </c>
      <c r="B2885" s="65" t="s">
        <v>7077</v>
      </c>
      <c r="C2885" s="19" t="s">
        <v>2561</v>
      </c>
      <c r="D2885" s="48" t="s">
        <v>574</v>
      </c>
      <c r="E2885" s="41" t="s">
        <v>9165</v>
      </c>
      <c r="F2885" s="43" t="s">
        <v>60</v>
      </c>
      <c r="G2885" s="18" t="s">
        <v>4187</v>
      </c>
      <c r="H2885" s="16">
        <v>0.86280000000000001</v>
      </c>
      <c r="I2885" s="36">
        <f>(Reference!B$12*List!$H2885)+Reference!B$13</f>
        <v>906.4861686009574</v>
      </c>
      <c r="J2885" s="36">
        <f>(Reference!C$12*List!$H2885)+Reference!C$13</f>
        <v>1352.7960119388906</v>
      </c>
      <c r="K2885" s="36">
        <f>(Reference!D$12*List!$H2885)+Reference!D$13</f>
        <v>1619.4591258829387</v>
      </c>
      <c r="L2885" s="36">
        <f>(Reference!E$12*List!$H2885)+Reference!E$13</f>
        <v>2002.8926139330124</v>
      </c>
      <c r="M2885" s="36">
        <f>(Reference!F$12*List!$H2885)+Reference!F$13</f>
        <v>2086.5406223070399</v>
      </c>
      <c r="N2885" s="36">
        <f>(Reference!G$12*List!$H2885)+Reference!G$13</f>
        <v>2362.7474687501381</v>
      </c>
      <c r="O2885" s="36">
        <f>(Reference!H$12*List!$H2885)+Reference!H$13</f>
        <v>2452.570833447081</v>
      </c>
      <c r="P2885" s="36">
        <f>(Reference!I$12*List!$H2885)+Reference!I$13</f>
        <v>2549.1309504962946</v>
      </c>
      <c r="Q2885" s="36">
        <f>(Reference!J$12*List!$H2885)+Reference!J$13</f>
        <v>2951.0905075151122</v>
      </c>
      <c r="R2885" s="36">
        <f>(Reference!K$12*List!$H2885)+Reference!K$13</f>
        <v>3044.8436444175468</v>
      </c>
      <c r="S2885" s="36">
        <f>(Reference!L$12*List!$H2885)+Reference!L$13</f>
        <v>3285.1211449818675</v>
      </c>
      <c r="T2885" s="36">
        <f>(Reference!M$12*List!$H2885)+Reference!M$13</f>
        <v>3924.5512224182276</v>
      </c>
      <c r="U2885" s="36">
        <f>(Reference!N$12*List!$H2885)+Reference!N$13</f>
        <v>15831.761005056676</v>
      </c>
      <c r="V2885" s="12">
        <f>(Reference!O$12*List!$H2885)+Reference!O$13</f>
        <v>588.5114575737806</v>
      </c>
      <c r="W2885" s="12">
        <f>(Reference!P$12*List!$H2885)+Reference!P$13</f>
        <v>829.26614476305451</v>
      </c>
      <c r="X2885" s="12">
        <f>(Reference!Q$12*List!$H2885)+Reference!Q$13</f>
        <v>414.63307238152726</v>
      </c>
      <c r="Y2885" s="53"/>
      <c r="Z2885" s="1" t="str">
        <f t="shared" si="89"/>
        <v>APPOMATTOX, Virginia</v>
      </c>
      <c r="AA2885" s="41" t="s">
        <v>9165</v>
      </c>
      <c r="AB2885" s="40" t="s">
        <v>277</v>
      </c>
      <c r="AC2885" s="44" t="s">
        <v>60</v>
      </c>
      <c r="AD2885" s="62">
        <v>0.82550000000000001</v>
      </c>
      <c r="AE2885" s="56" t="str">
        <f t="shared" si="88"/>
        <v/>
      </c>
      <c r="AF2885" s="60">
        <v>49520</v>
      </c>
      <c r="AI2885" s="60">
        <v>0.77480000000000004</v>
      </c>
    </row>
    <row r="2886" spans="1:35" x14ac:dyDescent="0.35">
      <c r="A2886" s="46" t="s">
        <v>3597</v>
      </c>
      <c r="B2886" s="65" t="s">
        <v>7078</v>
      </c>
      <c r="C2886" s="19" t="s">
        <v>4026</v>
      </c>
      <c r="D2886" s="48" t="s">
        <v>9417</v>
      </c>
      <c r="E2886" s="41" t="s">
        <v>9166</v>
      </c>
      <c r="F2886" s="43" t="s">
        <v>60</v>
      </c>
      <c r="G2886" s="18" t="s">
        <v>4187</v>
      </c>
      <c r="H2886" s="10">
        <v>1.0175000000000001</v>
      </c>
      <c r="I2886" s="36">
        <f>(Reference!B$12*List!$H2886)+Reference!B$13</f>
        <v>1025.6450804891035</v>
      </c>
      <c r="J2886" s="36">
        <f>(Reference!C$12*List!$H2886)+Reference!C$13</f>
        <v>1530.622995265122</v>
      </c>
      <c r="K2886" s="36">
        <f>(Reference!D$12*List!$H2886)+Reference!D$13</f>
        <v>1832.3393594394727</v>
      </c>
      <c r="L2886" s="36">
        <f>(Reference!E$12*List!$H2886)+Reference!E$13</f>
        <v>2266.1757315049076</v>
      </c>
      <c r="M2886" s="36">
        <f>(Reference!F$12*List!$H2886)+Reference!F$13</f>
        <v>2360.819391003809</v>
      </c>
      <c r="N2886" s="36">
        <f>(Reference!G$12*List!$H2886)+Reference!G$13</f>
        <v>2673.3340250538731</v>
      </c>
      <c r="O2886" s="36">
        <f>(Reference!H$12*List!$H2886)+Reference!H$13</f>
        <v>2774.9648003547072</v>
      </c>
      <c r="P2886" s="36">
        <f>(Reference!I$12*List!$H2886)+Reference!I$13</f>
        <v>2884.217883803105</v>
      </c>
      <c r="Q2886" s="36">
        <f>(Reference!J$12*List!$H2886)+Reference!J$13</f>
        <v>3339.0156032743357</v>
      </c>
      <c r="R2886" s="36">
        <f>(Reference!K$12*List!$H2886)+Reference!K$13</f>
        <v>3445.0927249945817</v>
      </c>
      <c r="S2886" s="36">
        <f>(Reference!L$12*List!$H2886)+Reference!L$13</f>
        <v>3716.955048924312</v>
      </c>
      <c r="T2886" s="36">
        <f>(Reference!M$12*List!$H2886)+Reference!M$13</f>
        <v>4440.4391305971239</v>
      </c>
      <c r="U2886" s="36">
        <f>(Reference!N$12*List!$H2886)+Reference!N$13</f>
        <v>17912.868781413923</v>
      </c>
      <c r="V2886" s="12">
        <f>(Reference!O$12*List!$H2886)+Reference!O$13</f>
        <v>665.87213592415139</v>
      </c>
      <c r="W2886" s="12">
        <f>(Reference!P$12*List!$H2886)+Reference!P$13</f>
        <v>938.27437334766785</v>
      </c>
      <c r="X2886" s="12">
        <f>(Reference!Q$12*List!$H2886)+Reference!Q$13</f>
        <v>469.13718667383392</v>
      </c>
      <c r="Y2886" s="53"/>
      <c r="Z2886" s="1" t="str">
        <f t="shared" si="89"/>
        <v>ARLINGTON, Virginia</v>
      </c>
      <c r="AA2886" s="40" t="s">
        <v>9166</v>
      </c>
      <c r="AB2886" s="40" t="s">
        <v>277</v>
      </c>
      <c r="AC2886" s="43" t="s">
        <v>60</v>
      </c>
      <c r="AD2886" s="61">
        <v>0.97319999999999995</v>
      </c>
      <c r="AE2886" s="56" t="str">
        <f t="shared" si="88"/>
        <v/>
      </c>
      <c r="AF2886" s="60">
        <v>49530</v>
      </c>
      <c r="AI2886" s="60">
        <v>1.0175000000000001</v>
      </c>
    </row>
    <row r="2887" spans="1:35" x14ac:dyDescent="0.35">
      <c r="A2887" s="46" t="s">
        <v>3598</v>
      </c>
      <c r="B2887" s="65" t="s">
        <v>7079</v>
      </c>
      <c r="C2887" s="28" t="s">
        <v>3241</v>
      </c>
      <c r="D2887" s="48" t="s">
        <v>708</v>
      </c>
      <c r="E2887" s="40" t="s">
        <v>9167</v>
      </c>
      <c r="F2887" s="43" t="s">
        <v>60</v>
      </c>
      <c r="G2887" s="18" t="s">
        <v>4187</v>
      </c>
      <c r="H2887" s="16">
        <v>0.93369999999999997</v>
      </c>
      <c r="I2887" s="36">
        <f>(Reference!B$12*List!$H2887)+Reference!B$13</f>
        <v>961.09746047471015</v>
      </c>
      <c r="J2887" s="36">
        <f>(Reference!C$12*List!$H2887)+Reference!C$13</f>
        <v>1434.2952563980359</v>
      </c>
      <c r="K2887" s="36">
        <f>(Reference!D$12*List!$H2887)+Reference!D$13</f>
        <v>1717.0234992453061</v>
      </c>
      <c r="L2887" s="36">
        <f>(Reference!E$12*List!$H2887)+Reference!E$13</f>
        <v>2123.5569515920124</v>
      </c>
      <c r="M2887" s="36">
        <f>(Reference!F$12*List!$H2887)+Reference!F$13</f>
        <v>2212.2443372430512</v>
      </c>
      <c r="N2887" s="36">
        <f>(Reference!G$12*List!$H2887)+Reference!G$13</f>
        <v>2505.0912750974867</v>
      </c>
      <c r="O2887" s="36">
        <f>(Reference!H$12*List!$H2887)+Reference!H$13</f>
        <v>2600.3260516355149</v>
      </c>
      <c r="P2887" s="36">
        <f>(Reference!I$12*List!$H2887)+Reference!I$13</f>
        <v>2702.7034364138954</v>
      </c>
      <c r="Q2887" s="36">
        <f>(Reference!J$12*List!$H2887)+Reference!J$13</f>
        <v>3128.8790614215691</v>
      </c>
      <c r="R2887" s="36">
        <f>(Reference!K$12*List!$H2887)+Reference!K$13</f>
        <v>3228.2803594331367</v>
      </c>
      <c r="S2887" s="36">
        <f>(Reference!L$12*List!$H2887)+Reference!L$13</f>
        <v>3483.0333866723604</v>
      </c>
      <c r="T2887" s="36">
        <f>(Reference!M$12*List!$H2887)+Reference!M$13</f>
        <v>4160.9859521524468</v>
      </c>
      <c r="U2887" s="36">
        <f>(Reference!N$12*List!$H2887)+Reference!N$13</f>
        <v>16785.546016974768</v>
      </c>
      <c r="V2887" s="12">
        <f>(Reference!O$12*List!$H2887)+Reference!O$13</f>
        <v>623.9663515300914</v>
      </c>
      <c r="W2887" s="12">
        <f>(Reference!P$12*List!$H2887)+Reference!P$13</f>
        <v>879.22531351967427</v>
      </c>
      <c r="X2887" s="12">
        <f>(Reference!Q$12*List!$H2887)+Reference!Q$13</f>
        <v>439.61265675983714</v>
      </c>
      <c r="Y2887" s="53"/>
      <c r="Z2887" s="1" t="str">
        <f t="shared" si="89"/>
        <v>AUGUSTA, Virginia</v>
      </c>
      <c r="AA2887" s="41" t="s">
        <v>9167</v>
      </c>
      <c r="AB2887" s="40" t="s">
        <v>277</v>
      </c>
      <c r="AC2887" s="44" t="s">
        <v>60</v>
      </c>
      <c r="AD2887" s="62">
        <v>0.82550000000000001</v>
      </c>
      <c r="AE2887" s="56" t="str">
        <f t="shared" si="88"/>
        <v/>
      </c>
      <c r="AF2887" s="60">
        <v>49540</v>
      </c>
      <c r="AI2887" s="60">
        <v>0.77480000000000004</v>
      </c>
    </row>
    <row r="2888" spans="1:35" x14ac:dyDescent="0.35">
      <c r="A2888" s="46" t="s">
        <v>3599</v>
      </c>
      <c r="B2888" s="65" t="s">
        <v>7080</v>
      </c>
      <c r="C2888" s="19">
        <v>99949</v>
      </c>
      <c r="D2888" s="48" t="s">
        <v>9457</v>
      </c>
      <c r="E2888" s="41" t="s">
        <v>8170</v>
      </c>
      <c r="F2888" s="43" t="s">
        <v>60</v>
      </c>
      <c r="G2888" s="18" t="s">
        <v>4188</v>
      </c>
      <c r="H2888" s="16">
        <v>0.77480000000000004</v>
      </c>
      <c r="I2888" s="36">
        <f>(Reference!B$12*List!$H2888)+Reference!B$13</f>
        <v>838.70346500589039</v>
      </c>
      <c r="J2888" s="36">
        <f>(Reference!C$12*List!$H2888)+Reference!C$13</f>
        <v>1251.6403911715449</v>
      </c>
      <c r="K2888" s="36">
        <f>(Reference!D$12*List!$H2888)+Reference!D$13</f>
        <v>1498.3637118365589</v>
      </c>
      <c r="L2888" s="36">
        <f>(Reference!E$12*List!$H2888)+Reference!E$13</f>
        <v>1853.1258760769895</v>
      </c>
      <c r="M2888" s="36">
        <f>(Reference!F$12*List!$H2888)+Reference!F$13</f>
        <v>1930.5190861382252</v>
      </c>
      <c r="N2888" s="36">
        <f>(Reference!G$12*List!$H2888)+Reference!G$13</f>
        <v>2186.0725045954605</v>
      </c>
      <c r="O2888" s="36">
        <f>(Reference!H$12*List!$H2888)+Reference!H$13</f>
        <v>2269.1793073457811</v>
      </c>
      <c r="P2888" s="36">
        <f>(Reference!I$12*List!$H2888)+Reference!I$13</f>
        <v>2358.519120302376</v>
      </c>
      <c r="Q2888" s="36">
        <f>(Reference!J$12*List!$H2888)+Reference!J$13</f>
        <v>2730.4220626100596</v>
      </c>
      <c r="R2888" s="36">
        <f>(Reference!K$12*List!$H2888)+Reference!K$13</f>
        <v>2817.1647879807069</v>
      </c>
      <c r="S2888" s="36">
        <f>(Reference!L$12*List!$H2888)+Reference!L$13</f>
        <v>3039.475485337814</v>
      </c>
      <c r="T2888" s="36">
        <f>(Reference!M$12*List!$H2888)+Reference!M$13</f>
        <v>3631.0920374166581</v>
      </c>
      <c r="U2888" s="36">
        <f>(Reference!N$12*List!$H2888)+Reference!N$13</f>
        <v>14647.937577006014</v>
      </c>
      <c r="V2888" s="12">
        <f>(Reference!O$12*List!$H2888)+Reference!O$13</f>
        <v>544.50538326975584</v>
      </c>
      <c r="W2888" s="12">
        <f>(Reference!P$12*List!$H2888)+Reference!P$13</f>
        <v>767.25758551647425</v>
      </c>
      <c r="X2888" s="12">
        <f>(Reference!Q$12*List!$H2888)+Reference!Q$13</f>
        <v>383.62879275823713</v>
      </c>
      <c r="Y2888" s="53"/>
      <c r="Z2888" s="1" t="str">
        <f t="shared" si="89"/>
        <v>BATH, Virginia</v>
      </c>
      <c r="AA2888" s="41" t="s">
        <v>8170</v>
      </c>
      <c r="AB2888" s="40" t="s">
        <v>277</v>
      </c>
      <c r="AC2888" s="44" t="s">
        <v>60</v>
      </c>
      <c r="AD2888" s="62">
        <v>0.82550000000000001</v>
      </c>
      <c r="AE2888" s="56" t="str">
        <f t="shared" si="88"/>
        <v/>
      </c>
      <c r="AF2888" s="60">
        <v>49550</v>
      </c>
      <c r="AI2888" s="60">
        <v>0.77480000000000004</v>
      </c>
    </row>
    <row r="2889" spans="1:35" x14ac:dyDescent="0.35">
      <c r="A2889" s="46" t="s">
        <v>3600</v>
      </c>
      <c r="B2889" s="65" t="s">
        <v>7081</v>
      </c>
      <c r="C2889" s="19" t="s">
        <v>2561</v>
      </c>
      <c r="D2889" s="48" t="s">
        <v>574</v>
      </c>
      <c r="E2889" s="41" t="s">
        <v>8856</v>
      </c>
      <c r="F2889" s="44" t="s">
        <v>60</v>
      </c>
      <c r="G2889" s="18" t="s">
        <v>4187</v>
      </c>
      <c r="H2889" s="16">
        <v>0.86280000000000001</v>
      </c>
      <c r="I2889" s="36">
        <f>(Reference!B$12*List!$H2889)+Reference!B$13</f>
        <v>906.4861686009574</v>
      </c>
      <c r="J2889" s="36">
        <f>(Reference!C$12*List!$H2889)+Reference!C$13</f>
        <v>1352.7960119388906</v>
      </c>
      <c r="K2889" s="36">
        <f>(Reference!D$12*List!$H2889)+Reference!D$13</f>
        <v>1619.4591258829387</v>
      </c>
      <c r="L2889" s="36">
        <f>(Reference!E$12*List!$H2889)+Reference!E$13</f>
        <v>2002.8926139330124</v>
      </c>
      <c r="M2889" s="36">
        <f>(Reference!F$12*List!$H2889)+Reference!F$13</f>
        <v>2086.5406223070399</v>
      </c>
      <c r="N2889" s="36">
        <f>(Reference!G$12*List!$H2889)+Reference!G$13</f>
        <v>2362.7474687501381</v>
      </c>
      <c r="O2889" s="36">
        <f>(Reference!H$12*List!$H2889)+Reference!H$13</f>
        <v>2452.570833447081</v>
      </c>
      <c r="P2889" s="36">
        <f>(Reference!I$12*List!$H2889)+Reference!I$13</f>
        <v>2549.1309504962946</v>
      </c>
      <c r="Q2889" s="36">
        <f>(Reference!J$12*List!$H2889)+Reference!J$13</f>
        <v>2951.0905075151122</v>
      </c>
      <c r="R2889" s="36">
        <f>(Reference!K$12*List!$H2889)+Reference!K$13</f>
        <v>3044.8436444175468</v>
      </c>
      <c r="S2889" s="36">
        <f>(Reference!L$12*List!$H2889)+Reference!L$13</f>
        <v>3285.1211449818675</v>
      </c>
      <c r="T2889" s="36">
        <f>(Reference!M$12*List!$H2889)+Reference!M$13</f>
        <v>3924.5512224182276</v>
      </c>
      <c r="U2889" s="36">
        <f>(Reference!N$12*List!$H2889)+Reference!N$13</f>
        <v>15831.761005056676</v>
      </c>
      <c r="V2889" s="12">
        <f>(Reference!O$12*List!$H2889)+Reference!O$13</f>
        <v>588.5114575737806</v>
      </c>
      <c r="W2889" s="12">
        <f>(Reference!P$12*List!$H2889)+Reference!P$13</f>
        <v>829.26614476305451</v>
      </c>
      <c r="X2889" s="12">
        <f>(Reference!Q$12*List!$H2889)+Reference!Q$13</f>
        <v>414.63307238152726</v>
      </c>
      <c r="Y2889" s="53"/>
      <c r="Z2889" s="1" t="str">
        <f t="shared" si="89"/>
        <v>BEDFORD, Virginia</v>
      </c>
      <c r="AA2889" s="41" t="s">
        <v>8856</v>
      </c>
      <c r="AB2889" s="40" t="s">
        <v>277</v>
      </c>
      <c r="AC2889" s="44" t="s">
        <v>60</v>
      </c>
      <c r="AD2889" s="62">
        <v>0.82550000000000001</v>
      </c>
      <c r="AE2889" s="56" t="str">
        <f t="shared" si="88"/>
        <v/>
      </c>
      <c r="AF2889" s="60">
        <v>49560</v>
      </c>
      <c r="AI2889" s="60">
        <v>1.0175000000000001</v>
      </c>
    </row>
    <row r="2890" spans="1:35" x14ac:dyDescent="0.35">
      <c r="A2890" s="46" t="s">
        <v>3601</v>
      </c>
      <c r="B2890" s="65" t="s">
        <v>7082</v>
      </c>
      <c r="C2890" s="19">
        <v>99949</v>
      </c>
      <c r="D2890" s="48" t="s">
        <v>9457</v>
      </c>
      <c r="E2890" s="41" t="s">
        <v>9168</v>
      </c>
      <c r="F2890" s="43" t="s">
        <v>60</v>
      </c>
      <c r="G2890" s="18" t="s">
        <v>4188</v>
      </c>
      <c r="H2890" s="16">
        <v>0.77480000000000004</v>
      </c>
      <c r="I2890" s="36">
        <f>(Reference!B$12*List!$H2890)+Reference!B$13</f>
        <v>838.70346500589039</v>
      </c>
      <c r="J2890" s="36">
        <f>(Reference!C$12*List!$H2890)+Reference!C$13</f>
        <v>1251.6403911715449</v>
      </c>
      <c r="K2890" s="36">
        <f>(Reference!D$12*List!$H2890)+Reference!D$13</f>
        <v>1498.3637118365589</v>
      </c>
      <c r="L2890" s="36">
        <f>(Reference!E$12*List!$H2890)+Reference!E$13</f>
        <v>1853.1258760769895</v>
      </c>
      <c r="M2890" s="36">
        <f>(Reference!F$12*List!$H2890)+Reference!F$13</f>
        <v>1930.5190861382252</v>
      </c>
      <c r="N2890" s="36">
        <f>(Reference!G$12*List!$H2890)+Reference!G$13</f>
        <v>2186.0725045954605</v>
      </c>
      <c r="O2890" s="36">
        <f>(Reference!H$12*List!$H2890)+Reference!H$13</f>
        <v>2269.1793073457811</v>
      </c>
      <c r="P2890" s="36">
        <f>(Reference!I$12*List!$H2890)+Reference!I$13</f>
        <v>2358.519120302376</v>
      </c>
      <c r="Q2890" s="36">
        <f>(Reference!J$12*List!$H2890)+Reference!J$13</f>
        <v>2730.4220626100596</v>
      </c>
      <c r="R2890" s="36">
        <f>(Reference!K$12*List!$H2890)+Reference!K$13</f>
        <v>2817.1647879807069</v>
      </c>
      <c r="S2890" s="36">
        <f>(Reference!L$12*List!$H2890)+Reference!L$13</f>
        <v>3039.475485337814</v>
      </c>
      <c r="T2890" s="36">
        <f>(Reference!M$12*List!$H2890)+Reference!M$13</f>
        <v>3631.0920374166581</v>
      </c>
      <c r="U2890" s="36">
        <f>(Reference!N$12*List!$H2890)+Reference!N$13</f>
        <v>14647.937577006014</v>
      </c>
      <c r="V2890" s="12">
        <f>(Reference!O$12*List!$H2890)+Reference!O$13</f>
        <v>544.50538326975584</v>
      </c>
      <c r="W2890" s="12">
        <f>(Reference!P$12*List!$H2890)+Reference!P$13</f>
        <v>767.25758551647425</v>
      </c>
      <c r="X2890" s="12">
        <f>(Reference!Q$12*List!$H2890)+Reference!Q$13</f>
        <v>383.62879275823713</v>
      </c>
      <c r="Y2890" s="53"/>
      <c r="Z2890" s="1" t="str">
        <f t="shared" si="89"/>
        <v>BLAND, Virginia</v>
      </c>
      <c r="AA2890" s="41" t="s">
        <v>9168</v>
      </c>
      <c r="AB2890" s="40" t="s">
        <v>277</v>
      </c>
      <c r="AC2890" s="44" t="s">
        <v>60</v>
      </c>
      <c r="AD2890" s="62">
        <v>0.82550000000000001</v>
      </c>
      <c r="AE2890" s="56" t="str">
        <f t="shared" si="88"/>
        <v/>
      </c>
      <c r="AF2890" s="60">
        <v>49570</v>
      </c>
      <c r="AI2890" s="60">
        <v>0.88270000000000004</v>
      </c>
    </row>
    <row r="2891" spans="1:35" x14ac:dyDescent="0.35">
      <c r="A2891" s="46" t="s">
        <v>3602</v>
      </c>
      <c r="B2891" s="65" t="s">
        <v>7083</v>
      </c>
      <c r="C2891" s="19" t="s">
        <v>3935</v>
      </c>
      <c r="D2891" s="48" t="s">
        <v>658</v>
      </c>
      <c r="E2891" s="41" t="s">
        <v>9169</v>
      </c>
      <c r="F2891" s="44" t="s">
        <v>60</v>
      </c>
      <c r="G2891" s="18" t="s">
        <v>4187</v>
      </c>
      <c r="H2891" s="16">
        <v>0.87919999999999998</v>
      </c>
      <c r="I2891" s="36">
        <f>(Reference!B$12*List!$H2891)+Reference!B$13</f>
        <v>919.11839972549251</v>
      </c>
      <c r="J2891" s="36">
        <f>(Reference!C$12*List!$H2891)+Reference!C$13</f>
        <v>1371.6477412637139</v>
      </c>
      <c r="K2891" s="36">
        <f>(Reference!D$12*List!$H2891)+Reference!D$13</f>
        <v>1642.0269075915824</v>
      </c>
      <c r="L2891" s="36">
        <f>(Reference!E$12*List!$H2891)+Reference!E$13</f>
        <v>2030.8036878061803</v>
      </c>
      <c r="M2891" s="36">
        <f>(Reference!F$12*List!$H2891)+Reference!F$13</f>
        <v>2115.6173631385009</v>
      </c>
      <c r="N2891" s="36">
        <f>(Reference!G$12*List!$H2891)+Reference!G$13</f>
        <v>2395.6732575244191</v>
      </c>
      <c r="O2891" s="36">
        <f>(Reference!H$12*List!$H2891)+Reference!H$13</f>
        <v>2486.7483451295961</v>
      </c>
      <c r="P2891" s="36">
        <f>(Reference!I$12*List!$H2891)+Reference!I$13</f>
        <v>2584.6540643051612</v>
      </c>
      <c r="Q2891" s="36">
        <f>(Reference!J$12*List!$H2891)+Reference!J$13</f>
        <v>2992.2150813383264</v>
      </c>
      <c r="R2891" s="36">
        <f>(Reference!K$12*List!$H2891)+Reference!K$13</f>
        <v>3087.2747040262302</v>
      </c>
      <c r="S2891" s="36">
        <f>(Reference!L$12*List!$H2891)+Reference!L$13</f>
        <v>3330.9005633700772</v>
      </c>
      <c r="T2891" s="36">
        <f>(Reference!M$12*List!$H2891)+Reference!M$13</f>
        <v>3979.2413432594294</v>
      </c>
      <c r="U2891" s="36">
        <f>(Reference!N$12*List!$H2891)+Reference!N$13</f>
        <v>16052.382643920664</v>
      </c>
      <c r="V2891" s="12">
        <f>(Reference!O$12*List!$H2891)+Reference!O$13</f>
        <v>596.71258960316698</v>
      </c>
      <c r="W2891" s="12">
        <f>(Reference!P$12*List!$H2891)+Reference!P$13</f>
        <v>840.82228534991725</v>
      </c>
      <c r="X2891" s="12">
        <f>(Reference!Q$12*List!$H2891)+Reference!Q$13</f>
        <v>420.41114267495863</v>
      </c>
      <c r="Y2891" s="53"/>
      <c r="Z2891" s="1" t="str">
        <f t="shared" si="89"/>
        <v>BOTETOURT, Virginia</v>
      </c>
      <c r="AA2891" s="41" t="s">
        <v>9169</v>
      </c>
      <c r="AB2891" s="40" t="s">
        <v>277</v>
      </c>
      <c r="AC2891" s="44" t="s">
        <v>60</v>
      </c>
      <c r="AD2891" s="62">
        <v>0.82550000000000001</v>
      </c>
      <c r="AE2891" s="56" t="str">
        <f t="shared" si="88"/>
        <v/>
      </c>
      <c r="AF2891" s="60">
        <v>49580</v>
      </c>
      <c r="AI2891" s="60">
        <v>0.77480000000000004</v>
      </c>
    </row>
    <row r="2892" spans="1:35" x14ac:dyDescent="0.35">
      <c r="A2892" s="46" t="s">
        <v>3603</v>
      </c>
      <c r="B2892" s="65" t="s">
        <v>7084</v>
      </c>
      <c r="C2892" s="28">
        <v>99949</v>
      </c>
      <c r="D2892" s="48" t="s">
        <v>9457</v>
      </c>
      <c r="E2892" s="40" t="s">
        <v>8672</v>
      </c>
      <c r="F2892" s="43" t="s">
        <v>60</v>
      </c>
      <c r="G2892" s="18" t="s">
        <v>4188</v>
      </c>
      <c r="H2892" s="16">
        <v>0.77480000000000004</v>
      </c>
      <c r="I2892" s="36">
        <f>(Reference!B$12*List!$H2892)+Reference!B$13</f>
        <v>838.70346500589039</v>
      </c>
      <c r="J2892" s="36">
        <f>(Reference!C$12*List!$H2892)+Reference!C$13</f>
        <v>1251.6403911715449</v>
      </c>
      <c r="K2892" s="36">
        <f>(Reference!D$12*List!$H2892)+Reference!D$13</f>
        <v>1498.3637118365589</v>
      </c>
      <c r="L2892" s="36">
        <f>(Reference!E$12*List!$H2892)+Reference!E$13</f>
        <v>1853.1258760769895</v>
      </c>
      <c r="M2892" s="36">
        <f>(Reference!F$12*List!$H2892)+Reference!F$13</f>
        <v>1930.5190861382252</v>
      </c>
      <c r="N2892" s="36">
        <f>(Reference!G$12*List!$H2892)+Reference!G$13</f>
        <v>2186.0725045954605</v>
      </c>
      <c r="O2892" s="36">
        <f>(Reference!H$12*List!$H2892)+Reference!H$13</f>
        <v>2269.1793073457811</v>
      </c>
      <c r="P2892" s="36">
        <f>(Reference!I$12*List!$H2892)+Reference!I$13</f>
        <v>2358.519120302376</v>
      </c>
      <c r="Q2892" s="36">
        <f>(Reference!J$12*List!$H2892)+Reference!J$13</f>
        <v>2730.4220626100596</v>
      </c>
      <c r="R2892" s="36">
        <f>(Reference!K$12*List!$H2892)+Reference!K$13</f>
        <v>2817.1647879807069</v>
      </c>
      <c r="S2892" s="36">
        <f>(Reference!L$12*List!$H2892)+Reference!L$13</f>
        <v>3039.475485337814</v>
      </c>
      <c r="T2892" s="36">
        <f>(Reference!M$12*List!$H2892)+Reference!M$13</f>
        <v>3631.0920374166581</v>
      </c>
      <c r="U2892" s="36">
        <f>(Reference!N$12*List!$H2892)+Reference!N$13</f>
        <v>14647.937577006014</v>
      </c>
      <c r="V2892" s="12">
        <f>(Reference!O$12*List!$H2892)+Reference!O$13</f>
        <v>544.50538326975584</v>
      </c>
      <c r="W2892" s="12">
        <f>(Reference!P$12*List!$H2892)+Reference!P$13</f>
        <v>767.25758551647425</v>
      </c>
      <c r="X2892" s="12">
        <f>(Reference!Q$12*List!$H2892)+Reference!Q$13</f>
        <v>383.62879275823713</v>
      </c>
      <c r="Y2892" s="53"/>
      <c r="Z2892" s="1" t="str">
        <f t="shared" si="89"/>
        <v>BRUNSWICK, Virginia</v>
      </c>
      <c r="AA2892" s="41" t="s">
        <v>8672</v>
      </c>
      <c r="AB2892" s="40" t="s">
        <v>277</v>
      </c>
      <c r="AC2892" s="44" t="s">
        <v>60</v>
      </c>
      <c r="AD2892" s="62">
        <v>0.87450000000000006</v>
      </c>
      <c r="AE2892" s="56" t="str">
        <f t="shared" si="88"/>
        <v/>
      </c>
      <c r="AF2892" s="60">
        <v>49590</v>
      </c>
      <c r="AI2892" s="60">
        <v>0.77480000000000004</v>
      </c>
    </row>
    <row r="2893" spans="1:35" x14ac:dyDescent="0.35">
      <c r="A2893" s="46" t="s">
        <v>3604</v>
      </c>
      <c r="B2893" s="65" t="s">
        <v>7085</v>
      </c>
      <c r="C2893" s="19">
        <v>99949</v>
      </c>
      <c r="D2893" s="48" t="s">
        <v>9457</v>
      </c>
      <c r="E2893" s="41" t="s">
        <v>8062</v>
      </c>
      <c r="F2893" s="43" t="s">
        <v>60</v>
      </c>
      <c r="G2893" s="18" t="s">
        <v>4188</v>
      </c>
      <c r="H2893" s="10">
        <v>0.77480000000000004</v>
      </c>
      <c r="I2893" s="36">
        <f>(Reference!B$12*List!$H2893)+Reference!B$13</f>
        <v>838.70346500589039</v>
      </c>
      <c r="J2893" s="36">
        <f>(Reference!C$12*List!$H2893)+Reference!C$13</f>
        <v>1251.6403911715449</v>
      </c>
      <c r="K2893" s="36">
        <f>(Reference!D$12*List!$H2893)+Reference!D$13</f>
        <v>1498.3637118365589</v>
      </c>
      <c r="L2893" s="36">
        <f>(Reference!E$12*List!$H2893)+Reference!E$13</f>
        <v>1853.1258760769895</v>
      </c>
      <c r="M2893" s="36">
        <f>(Reference!F$12*List!$H2893)+Reference!F$13</f>
        <v>1930.5190861382252</v>
      </c>
      <c r="N2893" s="36">
        <f>(Reference!G$12*List!$H2893)+Reference!G$13</f>
        <v>2186.0725045954605</v>
      </c>
      <c r="O2893" s="36">
        <f>(Reference!H$12*List!$H2893)+Reference!H$13</f>
        <v>2269.1793073457811</v>
      </c>
      <c r="P2893" s="36">
        <f>(Reference!I$12*List!$H2893)+Reference!I$13</f>
        <v>2358.519120302376</v>
      </c>
      <c r="Q2893" s="36">
        <f>(Reference!J$12*List!$H2893)+Reference!J$13</f>
        <v>2730.4220626100596</v>
      </c>
      <c r="R2893" s="36">
        <f>(Reference!K$12*List!$H2893)+Reference!K$13</f>
        <v>2817.1647879807069</v>
      </c>
      <c r="S2893" s="36">
        <f>(Reference!L$12*List!$H2893)+Reference!L$13</f>
        <v>3039.475485337814</v>
      </c>
      <c r="T2893" s="36">
        <f>(Reference!M$12*List!$H2893)+Reference!M$13</f>
        <v>3631.0920374166581</v>
      </c>
      <c r="U2893" s="36">
        <f>(Reference!N$12*List!$H2893)+Reference!N$13</f>
        <v>14647.937577006014</v>
      </c>
      <c r="V2893" s="12">
        <f>(Reference!O$12*List!$H2893)+Reference!O$13</f>
        <v>544.50538326975584</v>
      </c>
      <c r="W2893" s="12">
        <f>(Reference!P$12*List!$H2893)+Reference!P$13</f>
        <v>767.25758551647425</v>
      </c>
      <c r="X2893" s="12">
        <f>(Reference!Q$12*List!$H2893)+Reference!Q$13</f>
        <v>383.62879275823713</v>
      </c>
      <c r="Y2893" s="53"/>
      <c r="Z2893" s="1" t="str">
        <f t="shared" si="89"/>
        <v>BUCHANAN, Virginia</v>
      </c>
      <c r="AA2893" s="40" t="s">
        <v>8062</v>
      </c>
      <c r="AB2893" s="40" t="s">
        <v>277</v>
      </c>
      <c r="AC2893" s="43" t="s">
        <v>60</v>
      </c>
      <c r="AD2893" s="61">
        <v>0.89759999999999995</v>
      </c>
      <c r="AE2893" s="56" t="str">
        <f t="shared" ref="AE2893:AE2956" si="90">IFERROR(INDEX($AI$12:$AI$3256,MATCH($A2893,$AF$12:$AF$3256,0)),"")</f>
        <v/>
      </c>
      <c r="AF2893" s="60">
        <v>49600</v>
      </c>
      <c r="AI2893" s="60">
        <v>0.879</v>
      </c>
    </row>
    <row r="2894" spans="1:35" x14ac:dyDescent="0.35">
      <c r="A2894" s="46" t="s">
        <v>3605</v>
      </c>
      <c r="B2894" s="65" t="s">
        <v>7086</v>
      </c>
      <c r="C2894" s="28">
        <v>99949</v>
      </c>
      <c r="D2894" s="48" t="s">
        <v>9457</v>
      </c>
      <c r="E2894" s="40" t="s">
        <v>9170</v>
      </c>
      <c r="F2894" s="44" t="s">
        <v>60</v>
      </c>
      <c r="G2894" s="18" t="s">
        <v>4188</v>
      </c>
      <c r="H2894" s="10">
        <v>0.90269999999999995</v>
      </c>
      <c r="I2894" s="36">
        <f>(Reference!B$12*List!$H2894)+Reference!B$13</f>
        <v>937.21946261735695</v>
      </c>
      <c r="J2894" s="36">
        <f>(Reference!C$12*List!$H2894)+Reference!C$13</f>
        <v>1398.6608899913574</v>
      </c>
      <c r="K2894" s="36">
        <f>(Reference!D$12*List!$H2894)+Reference!D$13</f>
        <v>1674.3648874789678</v>
      </c>
      <c r="L2894" s="36">
        <f>(Reference!E$12*List!$H2894)+Reference!E$13</f>
        <v>2070.798214392732</v>
      </c>
      <c r="M2894" s="36">
        <f>(Reference!F$12*List!$H2894)+Reference!F$13</f>
        <v>2157.2822051835819</v>
      </c>
      <c r="N2894" s="36">
        <f>(Reference!G$12*List!$H2894)+Reference!G$13</f>
        <v>2442.8535036339072</v>
      </c>
      <c r="O2894" s="36">
        <f>(Reference!H$12*List!$H2894)+Reference!H$13</f>
        <v>2535.7222185771025</v>
      </c>
      <c r="P2894" s="36">
        <f>(Reference!I$12*List!$H2894)+Reference!I$13</f>
        <v>2635.5560871410376</v>
      </c>
      <c r="Q2894" s="36">
        <f>(Reference!J$12*List!$H2894)+Reference!J$13</f>
        <v>3051.1435865118347</v>
      </c>
      <c r="R2894" s="36">
        <f>(Reference!K$12*List!$H2894)+Reference!K$13</f>
        <v>3148.0753077337954</v>
      </c>
      <c r="S2894" s="36">
        <f>(Reference!L$12*List!$H2894)+Reference!L$13</f>
        <v>3396.4991202068413</v>
      </c>
      <c r="T2894" s="36">
        <f>(Reference!M$12*List!$H2894)+Reference!M$13</f>
        <v>4057.6082847087118</v>
      </c>
      <c r="U2894" s="36">
        <f>(Reference!N$12*List!$H2894)+Reference!N$13</f>
        <v>16368.517309366009</v>
      </c>
      <c r="V2894" s="12">
        <f>(Reference!O$12*List!$H2894)+Reference!O$13</f>
        <v>608.46421171844634</v>
      </c>
      <c r="W2894" s="12">
        <f>(Reference!P$12*List!$H2894)+Reference!P$13</f>
        <v>857.3813892396289</v>
      </c>
      <c r="X2894" s="12">
        <f>(Reference!Q$12*List!$H2894)+Reference!Q$13</f>
        <v>428.69069461981445</v>
      </c>
      <c r="Y2894" s="53"/>
      <c r="Z2894" s="1" t="str">
        <f t="shared" si="89"/>
        <v>BUCKINGHAM, Virginia</v>
      </c>
      <c r="AA2894" s="40" t="s">
        <v>9170</v>
      </c>
      <c r="AB2894" s="40" t="s">
        <v>277</v>
      </c>
      <c r="AC2894" s="43" t="s">
        <v>60</v>
      </c>
      <c r="AD2894" s="61">
        <v>0.90580000000000005</v>
      </c>
      <c r="AE2894" s="56" t="str">
        <f t="shared" si="90"/>
        <v/>
      </c>
      <c r="AF2894" s="60">
        <v>49620</v>
      </c>
      <c r="AI2894" s="60">
        <v>0.96409999999999996</v>
      </c>
    </row>
    <row r="2895" spans="1:35" x14ac:dyDescent="0.35">
      <c r="A2895" s="46" t="s">
        <v>3606</v>
      </c>
      <c r="B2895" s="65" t="s">
        <v>7087</v>
      </c>
      <c r="C2895" s="19" t="s">
        <v>2561</v>
      </c>
      <c r="D2895" s="48" t="s">
        <v>574</v>
      </c>
      <c r="E2895" s="41" t="s">
        <v>8180</v>
      </c>
      <c r="F2895" s="44" t="s">
        <v>60</v>
      </c>
      <c r="G2895" s="18" t="s">
        <v>4187</v>
      </c>
      <c r="H2895" s="16">
        <v>0.86280000000000001</v>
      </c>
      <c r="I2895" s="36">
        <f>(Reference!B$12*List!$H2895)+Reference!B$13</f>
        <v>906.4861686009574</v>
      </c>
      <c r="J2895" s="36">
        <f>(Reference!C$12*List!$H2895)+Reference!C$13</f>
        <v>1352.7960119388906</v>
      </c>
      <c r="K2895" s="36">
        <f>(Reference!D$12*List!$H2895)+Reference!D$13</f>
        <v>1619.4591258829387</v>
      </c>
      <c r="L2895" s="36">
        <f>(Reference!E$12*List!$H2895)+Reference!E$13</f>
        <v>2002.8926139330124</v>
      </c>
      <c r="M2895" s="36">
        <f>(Reference!F$12*List!$H2895)+Reference!F$13</f>
        <v>2086.5406223070399</v>
      </c>
      <c r="N2895" s="36">
        <f>(Reference!G$12*List!$H2895)+Reference!G$13</f>
        <v>2362.7474687501381</v>
      </c>
      <c r="O2895" s="36">
        <f>(Reference!H$12*List!$H2895)+Reference!H$13</f>
        <v>2452.570833447081</v>
      </c>
      <c r="P2895" s="36">
        <f>(Reference!I$12*List!$H2895)+Reference!I$13</f>
        <v>2549.1309504962946</v>
      </c>
      <c r="Q2895" s="36">
        <f>(Reference!J$12*List!$H2895)+Reference!J$13</f>
        <v>2951.0905075151122</v>
      </c>
      <c r="R2895" s="36">
        <f>(Reference!K$12*List!$H2895)+Reference!K$13</f>
        <v>3044.8436444175468</v>
      </c>
      <c r="S2895" s="36">
        <f>(Reference!L$12*List!$H2895)+Reference!L$13</f>
        <v>3285.1211449818675</v>
      </c>
      <c r="T2895" s="36">
        <f>(Reference!M$12*List!$H2895)+Reference!M$13</f>
        <v>3924.5512224182276</v>
      </c>
      <c r="U2895" s="36">
        <f>(Reference!N$12*List!$H2895)+Reference!N$13</f>
        <v>15831.761005056676</v>
      </c>
      <c r="V2895" s="12">
        <f>(Reference!O$12*List!$H2895)+Reference!O$13</f>
        <v>588.5114575737806</v>
      </c>
      <c r="W2895" s="12">
        <f>(Reference!P$12*List!$H2895)+Reference!P$13</f>
        <v>829.26614476305451</v>
      </c>
      <c r="X2895" s="12">
        <f>(Reference!Q$12*List!$H2895)+Reference!Q$13</f>
        <v>414.63307238152726</v>
      </c>
      <c r="Y2895" s="53"/>
      <c r="Z2895" s="1" t="str">
        <f t="shared" ref="Z2895:Z2957" si="91">CONCATENATE(AA2895, AB2895, AC2895)</f>
        <v>CAMPBELL, Virginia</v>
      </c>
      <c r="AA2895" s="41" t="s">
        <v>8180</v>
      </c>
      <c r="AB2895" s="40" t="s">
        <v>277</v>
      </c>
      <c r="AC2895" s="44" t="s">
        <v>60</v>
      </c>
      <c r="AD2895" s="62">
        <v>0.87450000000000006</v>
      </c>
      <c r="AE2895" s="56" t="str">
        <f t="shared" si="90"/>
        <v/>
      </c>
      <c r="AF2895" s="60">
        <v>49621</v>
      </c>
      <c r="AI2895" s="60">
        <v>0.94240000000000002</v>
      </c>
    </row>
    <row r="2896" spans="1:35" x14ac:dyDescent="0.35">
      <c r="A2896" s="46" t="s">
        <v>3607</v>
      </c>
      <c r="B2896" s="65" t="s">
        <v>7088</v>
      </c>
      <c r="C2896" s="28">
        <v>99949</v>
      </c>
      <c r="D2896" s="48" t="s">
        <v>9457</v>
      </c>
      <c r="E2896" s="40" t="s">
        <v>8284</v>
      </c>
      <c r="F2896" s="43" t="s">
        <v>60</v>
      </c>
      <c r="G2896" s="18" t="s">
        <v>4188</v>
      </c>
      <c r="H2896" s="16">
        <v>0.87670000000000003</v>
      </c>
      <c r="I2896" s="36">
        <f>(Reference!B$12*List!$H2896)+Reference!B$13</f>
        <v>917.19275473699633</v>
      </c>
      <c r="J2896" s="36">
        <f>(Reference!C$12*List!$H2896)+Reference!C$13</f>
        <v>1368.774002037369</v>
      </c>
      <c r="K2896" s="36">
        <f>(Reference!D$12*List!$H2896)+Reference!D$13</f>
        <v>1638.5866969652648</v>
      </c>
      <c r="L2896" s="36">
        <f>(Reference!E$12*List!$H2896)+Reference!E$13</f>
        <v>2026.5489509352706</v>
      </c>
      <c r="M2896" s="36">
        <f>(Reference!F$12*List!$H2896)+Reference!F$13</f>
        <v>2111.1849331337053</v>
      </c>
      <c r="N2896" s="36">
        <f>(Reference!G$12*List!$H2896)+Reference!G$13</f>
        <v>2390.6540824063886</v>
      </c>
      <c r="O2896" s="36">
        <f>(Reference!H$12*List!$H2896)+Reference!H$13</f>
        <v>2481.5383585926274</v>
      </c>
      <c r="P2896" s="36">
        <f>(Reference!I$12*List!$H2896)+Reference!I$13</f>
        <v>2579.2389554928345</v>
      </c>
      <c r="Q2896" s="36">
        <f>(Reference!J$12*List!$H2896)+Reference!J$13</f>
        <v>2985.9460914262513</v>
      </c>
      <c r="R2896" s="36">
        <f>(Reference!K$12*List!$H2896)+Reference!K$13</f>
        <v>3080.8065546956386</v>
      </c>
      <c r="S2896" s="36">
        <f>(Reference!L$12*List!$H2896)+Reference!L$13</f>
        <v>3323.921993493826</v>
      </c>
      <c r="T2896" s="36">
        <f>(Reference!M$12*List!$H2896)+Reference!M$13</f>
        <v>3970.9044345946122</v>
      </c>
      <c r="U2896" s="36">
        <f>(Reference!N$12*List!$H2896)+Reference!N$13</f>
        <v>16018.751296532861</v>
      </c>
      <c r="V2896" s="12">
        <f>(Reference!O$12*List!$H2896)+Reference!O$13</f>
        <v>595.46241703771182</v>
      </c>
      <c r="W2896" s="12">
        <f>(Reference!P$12*List!$H2896)+Reference!P$13</f>
        <v>839.06067855313938</v>
      </c>
      <c r="X2896" s="12">
        <f>(Reference!Q$12*List!$H2896)+Reference!Q$13</f>
        <v>419.53033927656969</v>
      </c>
      <c r="Y2896" s="53"/>
      <c r="Z2896" s="1" t="str">
        <f t="shared" si="91"/>
        <v>CAROLINE, Virginia</v>
      </c>
      <c r="AA2896" s="41" t="s">
        <v>8284</v>
      </c>
      <c r="AB2896" s="40" t="s">
        <v>277</v>
      </c>
      <c r="AC2896" s="44" t="s">
        <v>60</v>
      </c>
      <c r="AD2896" s="62">
        <v>0.87450000000000006</v>
      </c>
      <c r="AE2896" s="56" t="str">
        <f t="shared" si="90"/>
        <v/>
      </c>
      <c r="AF2896" s="60">
        <v>49650</v>
      </c>
      <c r="AI2896" s="60">
        <v>0.77480000000000004</v>
      </c>
    </row>
    <row r="2897" spans="1:35" x14ac:dyDescent="0.35">
      <c r="A2897" s="46" t="s">
        <v>3608</v>
      </c>
      <c r="B2897" s="65" t="s">
        <v>7089</v>
      </c>
      <c r="C2897" s="19">
        <v>99949</v>
      </c>
      <c r="D2897" s="48" t="s">
        <v>9457</v>
      </c>
      <c r="E2897" s="41" t="s">
        <v>7592</v>
      </c>
      <c r="F2897" s="44" t="s">
        <v>60</v>
      </c>
      <c r="G2897" s="18" t="s">
        <v>4188</v>
      </c>
      <c r="H2897" s="10">
        <v>0.77480000000000004</v>
      </c>
      <c r="I2897" s="36">
        <f>(Reference!B$12*List!$H2897)+Reference!B$13</f>
        <v>838.70346500589039</v>
      </c>
      <c r="J2897" s="36">
        <f>(Reference!C$12*List!$H2897)+Reference!C$13</f>
        <v>1251.6403911715449</v>
      </c>
      <c r="K2897" s="36">
        <f>(Reference!D$12*List!$H2897)+Reference!D$13</f>
        <v>1498.3637118365589</v>
      </c>
      <c r="L2897" s="36">
        <f>(Reference!E$12*List!$H2897)+Reference!E$13</f>
        <v>1853.1258760769895</v>
      </c>
      <c r="M2897" s="36">
        <f>(Reference!F$12*List!$H2897)+Reference!F$13</f>
        <v>1930.5190861382252</v>
      </c>
      <c r="N2897" s="36">
        <f>(Reference!G$12*List!$H2897)+Reference!G$13</f>
        <v>2186.0725045954605</v>
      </c>
      <c r="O2897" s="36">
        <f>(Reference!H$12*List!$H2897)+Reference!H$13</f>
        <v>2269.1793073457811</v>
      </c>
      <c r="P2897" s="36">
        <f>(Reference!I$12*List!$H2897)+Reference!I$13</f>
        <v>2358.519120302376</v>
      </c>
      <c r="Q2897" s="36">
        <f>(Reference!J$12*List!$H2897)+Reference!J$13</f>
        <v>2730.4220626100596</v>
      </c>
      <c r="R2897" s="36">
        <f>(Reference!K$12*List!$H2897)+Reference!K$13</f>
        <v>2817.1647879807069</v>
      </c>
      <c r="S2897" s="36">
        <f>(Reference!L$12*List!$H2897)+Reference!L$13</f>
        <v>3039.475485337814</v>
      </c>
      <c r="T2897" s="36">
        <f>(Reference!M$12*List!$H2897)+Reference!M$13</f>
        <v>3631.0920374166581</v>
      </c>
      <c r="U2897" s="36">
        <f>(Reference!N$12*List!$H2897)+Reference!N$13</f>
        <v>14647.937577006014</v>
      </c>
      <c r="V2897" s="12">
        <f>(Reference!O$12*List!$H2897)+Reference!O$13</f>
        <v>544.50538326975584</v>
      </c>
      <c r="W2897" s="12">
        <f>(Reference!P$12*List!$H2897)+Reference!P$13</f>
        <v>767.25758551647425</v>
      </c>
      <c r="X2897" s="12">
        <f>(Reference!Q$12*List!$H2897)+Reference!Q$13</f>
        <v>383.62879275823713</v>
      </c>
      <c r="Y2897" s="53"/>
      <c r="Z2897" s="1" t="str">
        <f t="shared" si="91"/>
        <v>CARROLL, Virginia</v>
      </c>
      <c r="AA2897" s="40" t="s">
        <v>7592</v>
      </c>
      <c r="AB2897" s="40" t="s">
        <v>277</v>
      </c>
      <c r="AC2897" s="43" t="s">
        <v>60</v>
      </c>
      <c r="AD2897" s="61">
        <v>0.89759999999999995</v>
      </c>
      <c r="AE2897" s="56" t="str">
        <f t="shared" si="90"/>
        <v/>
      </c>
      <c r="AF2897" s="60">
        <v>49660</v>
      </c>
      <c r="AI2897" s="60">
        <v>0.77480000000000004</v>
      </c>
    </row>
    <row r="2898" spans="1:35" x14ac:dyDescent="0.35">
      <c r="A2898" s="46" t="s">
        <v>3609</v>
      </c>
      <c r="B2898" s="65" t="s">
        <v>7090</v>
      </c>
      <c r="C2898" s="28" t="s">
        <v>3918</v>
      </c>
      <c r="D2898" s="48" t="s">
        <v>656</v>
      </c>
      <c r="E2898" s="40" t="s">
        <v>9171</v>
      </c>
      <c r="F2898" s="43" t="s">
        <v>60</v>
      </c>
      <c r="G2898" s="18" t="s">
        <v>4187</v>
      </c>
      <c r="H2898" s="16">
        <v>0.94240000000000002</v>
      </c>
      <c r="I2898" s="36">
        <f>(Reference!B$12*List!$H2898)+Reference!B$13</f>
        <v>967.79870503467703</v>
      </c>
      <c r="J2898" s="36">
        <f>(Reference!C$12*List!$H2898)+Reference!C$13</f>
        <v>1444.2958689057168</v>
      </c>
      <c r="K2898" s="36">
        <f>(Reference!D$12*List!$H2898)+Reference!D$13</f>
        <v>1728.9954322248916</v>
      </c>
      <c r="L2898" s="36">
        <f>(Reference!E$12*List!$H2898)+Reference!E$13</f>
        <v>2138.3634359027787</v>
      </c>
      <c r="M2898" s="36">
        <f>(Reference!F$12*List!$H2898)+Reference!F$13</f>
        <v>2227.6691936597408</v>
      </c>
      <c r="N2898" s="36">
        <f>(Reference!G$12*List!$H2898)+Reference!G$13</f>
        <v>2522.5580045082334</v>
      </c>
      <c r="O2898" s="36">
        <f>(Reference!H$12*List!$H2898)+Reference!H$13</f>
        <v>2618.4568047841663</v>
      </c>
      <c r="P2898" s="36">
        <f>(Reference!I$12*List!$H2898)+Reference!I$13</f>
        <v>2721.5480150807944</v>
      </c>
      <c r="Q2898" s="36">
        <f>(Reference!J$12*List!$H2898)+Reference!J$13</f>
        <v>3150.6951463155915</v>
      </c>
      <c r="R2898" s="36">
        <f>(Reference!K$12*List!$H2898)+Reference!K$13</f>
        <v>3250.7895191035968</v>
      </c>
      <c r="S2898" s="36">
        <f>(Reference!L$12*List!$H2898)+Reference!L$13</f>
        <v>3507.3188098417158</v>
      </c>
      <c r="T2898" s="36">
        <f>(Reference!M$12*List!$H2898)+Reference!M$13</f>
        <v>4189.9983943060115</v>
      </c>
      <c r="U2898" s="36">
        <f>(Reference!N$12*List!$H2898)+Reference!N$13</f>
        <v>16902.583105884321</v>
      </c>
      <c r="V2898" s="12">
        <f>(Reference!O$12*List!$H2898)+Reference!O$13</f>
        <v>628.31695205787571</v>
      </c>
      <c r="W2898" s="12">
        <f>(Reference!P$12*List!$H2898)+Reference!P$13</f>
        <v>885.35570517246128</v>
      </c>
      <c r="X2898" s="12">
        <f>(Reference!Q$12*List!$H2898)+Reference!Q$13</f>
        <v>442.67785258623064</v>
      </c>
      <c r="Y2898" s="53"/>
      <c r="Z2898" s="1" t="str">
        <f t="shared" si="91"/>
        <v>CHARLES CITY, Virginia</v>
      </c>
      <c r="AA2898" s="41" t="s">
        <v>9171</v>
      </c>
      <c r="AB2898" s="40" t="s">
        <v>277</v>
      </c>
      <c r="AC2898" s="44" t="s">
        <v>60</v>
      </c>
      <c r="AD2898" s="62">
        <v>0.87450000000000006</v>
      </c>
      <c r="AE2898" s="56" t="str">
        <f t="shared" si="90"/>
        <v/>
      </c>
      <c r="AF2898" s="60">
        <v>49670</v>
      </c>
      <c r="AI2898" s="60">
        <v>0.77480000000000004</v>
      </c>
    </row>
    <row r="2899" spans="1:35" x14ac:dyDescent="0.35">
      <c r="A2899" s="46" t="s">
        <v>3610</v>
      </c>
      <c r="B2899" s="65" t="s">
        <v>7091</v>
      </c>
      <c r="C2899" s="19">
        <v>99949</v>
      </c>
      <c r="D2899" s="48" t="s">
        <v>9457</v>
      </c>
      <c r="E2899" s="41" t="s">
        <v>7772</v>
      </c>
      <c r="F2899" s="43" t="s">
        <v>60</v>
      </c>
      <c r="G2899" s="18" t="s">
        <v>4188</v>
      </c>
      <c r="H2899" s="16">
        <v>0.77480000000000004</v>
      </c>
      <c r="I2899" s="36">
        <f>(Reference!B$12*List!$H2899)+Reference!B$13</f>
        <v>838.70346500589039</v>
      </c>
      <c r="J2899" s="36">
        <f>(Reference!C$12*List!$H2899)+Reference!C$13</f>
        <v>1251.6403911715449</v>
      </c>
      <c r="K2899" s="36">
        <f>(Reference!D$12*List!$H2899)+Reference!D$13</f>
        <v>1498.3637118365589</v>
      </c>
      <c r="L2899" s="36">
        <f>(Reference!E$12*List!$H2899)+Reference!E$13</f>
        <v>1853.1258760769895</v>
      </c>
      <c r="M2899" s="36">
        <f>(Reference!F$12*List!$H2899)+Reference!F$13</f>
        <v>1930.5190861382252</v>
      </c>
      <c r="N2899" s="36">
        <f>(Reference!G$12*List!$H2899)+Reference!G$13</f>
        <v>2186.0725045954605</v>
      </c>
      <c r="O2899" s="36">
        <f>(Reference!H$12*List!$H2899)+Reference!H$13</f>
        <v>2269.1793073457811</v>
      </c>
      <c r="P2899" s="36">
        <f>(Reference!I$12*List!$H2899)+Reference!I$13</f>
        <v>2358.519120302376</v>
      </c>
      <c r="Q2899" s="36">
        <f>(Reference!J$12*List!$H2899)+Reference!J$13</f>
        <v>2730.4220626100596</v>
      </c>
      <c r="R2899" s="36">
        <f>(Reference!K$12*List!$H2899)+Reference!K$13</f>
        <v>2817.1647879807069</v>
      </c>
      <c r="S2899" s="36">
        <f>(Reference!L$12*List!$H2899)+Reference!L$13</f>
        <v>3039.475485337814</v>
      </c>
      <c r="T2899" s="36">
        <f>(Reference!M$12*List!$H2899)+Reference!M$13</f>
        <v>3631.0920374166581</v>
      </c>
      <c r="U2899" s="36">
        <f>(Reference!N$12*List!$H2899)+Reference!N$13</f>
        <v>14647.937577006014</v>
      </c>
      <c r="V2899" s="12">
        <f>(Reference!O$12*List!$H2899)+Reference!O$13</f>
        <v>544.50538326975584</v>
      </c>
      <c r="W2899" s="12">
        <f>(Reference!P$12*List!$H2899)+Reference!P$13</f>
        <v>767.25758551647425</v>
      </c>
      <c r="X2899" s="12">
        <f>(Reference!Q$12*List!$H2899)+Reference!Q$13</f>
        <v>383.62879275823713</v>
      </c>
      <c r="Y2899" s="53"/>
      <c r="Z2899" s="1" t="str">
        <f t="shared" si="91"/>
        <v>CHARLOTTE, Virginia</v>
      </c>
      <c r="AA2899" s="41" t="s">
        <v>7772</v>
      </c>
      <c r="AB2899" s="40" t="s">
        <v>277</v>
      </c>
      <c r="AC2899" s="44" t="s">
        <v>60</v>
      </c>
      <c r="AD2899" s="62">
        <v>0.87450000000000006</v>
      </c>
      <c r="AE2899" s="56" t="str">
        <f t="shared" si="90"/>
        <v/>
      </c>
      <c r="AF2899" s="60">
        <v>49680</v>
      </c>
      <c r="AI2899" s="60">
        <v>0.77480000000000004</v>
      </c>
    </row>
    <row r="2900" spans="1:35" x14ac:dyDescent="0.35">
      <c r="A2900" s="46" t="s">
        <v>3611</v>
      </c>
      <c r="B2900" s="65" t="s">
        <v>7092</v>
      </c>
      <c r="C2900" s="19" t="s">
        <v>3918</v>
      </c>
      <c r="D2900" s="48" t="s">
        <v>656</v>
      </c>
      <c r="E2900" s="41" t="s">
        <v>8895</v>
      </c>
      <c r="F2900" s="44" t="s">
        <v>60</v>
      </c>
      <c r="G2900" s="18" t="s">
        <v>4187</v>
      </c>
      <c r="H2900" s="16">
        <v>0.94240000000000002</v>
      </c>
      <c r="I2900" s="36">
        <f>(Reference!B$12*List!$H2900)+Reference!B$13</f>
        <v>967.79870503467703</v>
      </c>
      <c r="J2900" s="36">
        <f>(Reference!C$12*List!$H2900)+Reference!C$13</f>
        <v>1444.2958689057168</v>
      </c>
      <c r="K2900" s="36">
        <f>(Reference!D$12*List!$H2900)+Reference!D$13</f>
        <v>1728.9954322248916</v>
      </c>
      <c r="L2900" s="36">
        <f>(Reference!E$12*List!$H2900)+Reference!E$13</f>
        <v>2138.3634359027787</v>
      </c>
      <c r="M2900" s="36">
        <f>(Reference!F$12*List!$H2900)+Reference!F$13</f>
        <v>2227.6691936597408</v>
      </c>
      <c r="N2900" s="36">
        <f>(Reference!G$12*List!$H2900)+Reference!G$13</f>
        <v>2522.5580045082334</v>
      </c>
      <c r="O2900" s="36">
        <f>(Reference!H$12*List!$H2900)+Reference!H$13</f>
        <v>2618.4568047841663</v>
      </c>
      <c r="P2900" s="36">
        <f>(Reference!I$12*List!$H2900)+Reference!I$13</f>
        <v>2721.5480150807944</v>
      </c>
      <c r="Q2900" s="36">
        <f>(Reference!J$12*List!$H2900)+Reference!J$13</f>
        <v>3150.6951463155915</v>
      </c>
      <c r="R2900" s="36">
        <f>(Reference!K$12*List!$H2900)+Reference!K$13</f>
        <v>3250.7895191035968</v>
      </c>
      <c r="S2900" s="36">
        <f>(Reference!L$12*List!$H2900)+Reference!L$13</f>
        <v>3507.3188098417158</v>
      </c>
      <c r="T2900" s="36">
        <f>(Reference!M$12*List!$H2900)+Reference!M$13</f>
        <v>4189.9983943060115</v>
      </c>
      <c r="U2900" s="36">
        <f>(Reference!N$12*List!$H2900)+Reference!N$13</f>
        <v>16902.583105884321</v>
      </c>
      <c r="V2900" s="12">
        <f>(Reference!O$12*List!$H2900)+Reference!O$13</f>
        <v>628.31695205787571</v>
      </c>
      <c r="W2900" s="12">
        <f>(Reference!P$12*List!$H2900)+Reference!P$13</f>
        <v>885.35570517246128</v>
      </c>
      <c r="X2900" s="12">
        <f>(Reference!Q$12*List!$H2900)+Reference!Q$13</f>
        <v>442.67785258623064</v>
      </c>
      <c r="Y2900" s="53"/>
      <c r="Z2900" s="1" t="str">
        <f t="shared" si="91"/>
        <v>CHESTERFIELD, Virginia</v>
      </c>
      <c r="AA2900" s="41" t="s">
        <v>8895</v>
      </c>
      <c r="AB2900" s="40" t="s">
        <v>277</v>
      </c>
      <c r="AC2900" s="44" t="s">
        <v>60</v>
      </c>
      <c r="AD2900" s="62">
        <v>0.87450000000000006</v>
      </c>
      <c r="AE2900" s="56" t="str">
        <f t="shared" si="90"/>
        <v/>
      </c>
      <c r="AF2900" s="60">
        <v>49690</v>
      </c>
      <c r="AI2900" s="60">
        <v>0.77480000000000004</v>
      </c>
    </row>
    <row r="2901" spans="1:35" x14ac:dyDescent="0.35">
      <c r="A2901" s="46" t="s">
        <v>3612</v>
      </c>
      <c r="B2901" s="65" t="s">
        <v>7093</v>
      </c>
      <c r="C2901" s="19" t="s">
        <v>4026</v>
      </c>
      <c r="D2901" s="48" t="s">
        <v>9417</v>
      </c>
      <c r="E2901" s="41" t="s">
        <v>7486</v>
      </c>
      <c r="F2901" s="43" t="s">
        <v>60</v>
      </c>
      <c r="G2901" s="18" t="s">
        <v>4187</v>
      </c>
      <c r="H2901" s="16">
        <v>1.0175000000000001</v>
      </c>
      <c r="I2901" s="36">
        <f>(Reference!B$12*List!$H2901)+Reference!B$13</f>
        <v>1025.6450804891035</v>
      </c>
      <c r="J2901" s="36">
        <f>(Reference!C$12*List!$H2901)+Reference!C$13</f>
        <v>1530.622995265122</v>
      </c>
      <c r="K2901" s="36">
        <f>(Reference!D$12*List!$H2901)+Reference!D$13</f>
        <v>1832.3393594394727</v>
      </c>
      <c r="L2901" s="36">
        <f>(Reference!E$12*List!$H2901)+Reference!E$13</f>
        <v>2266.1757315049076</v>
      </c>
      <c r="M2901" s="36">
        <f>(Reference!F$12*List!$H2901)+Reference!F$13</f>
        <v>2360.819391003809</v>
      </c>
      <c r="N2901" s="36">
        <f>(Reference!G$12*List!$H2901)+Reference!G$13</f>
        <v>2673.3340250538731</v>
      </c>
      <c r="O2901" s="36">
        <f>(Reference!H$12*List!$H2901)+Reference!H$13</f>
        <v>2774.9648003547072</v>
      </c>
      <c r="P2901" s="36">
        <f>(Reference!I$12*List!$H2901)+Reference!I$13</f>
        <v>2884.217883803105</v>
      </c>
      <c r="Q2901" s="36">
        <f>(Reference!J$12*List!$H2901)+Reference!J$13</f>
        <v>3339.0156032743357</v>
      </c>
      <c r="R2901" s="36">
        <f>(Reference!K$12*List!$H2901)+Reference!K$13</f>
        <v>3445.0927249945817</v>
      </c>
      <c r="S2901" s="36">
        <f>(Reference!L$12*List!$H2901)+Reference!L$13</f>
        <v>3716.955048924312</v>
      </c>
      <c r="T2901" s="36">
        <f>(Reference!M$12*List!$H2901)+Reference!M$13</f>
        <v>4440.4391305971239</v>
      </c>
      <c r="U2901" s="36">
        <f>(Reference!N$12*List!$H2901)+Reference!N$13</f>
        <v>17912.868781413923</v>
      </c>
      <c r="V2901" s="12">
        <f>(Reference!O$12*List!$H2901)+Reference!O$13</f>
        <v>665.87213592415139</v>
      </c>
      <c r="W2901" s="12">
        <f>(Reference!P$12*List!$H2901)+Reference!P$13</f>
        <v>938.27437334766785</v>
      </c>
      <c r="X2901" s="12">
        <f>(Reference!Q$12*List!$H2901)+Reference!Q$13</f>
        <v>469.13718667383392</v>
      </c>
      <c r="Y2901" s="53"/>
      <c r="Z2901" s="1" t="str">
        <f t="shared" si="91"/>
        <v>CLARKE, Virginia</v>
      </c>
      <c r="AA2901" s="41" t="s">
        <v>7486</v>
      </c>
      <c r="AB2901" s="40" t="s">
        <v>277</v>
      </c>
      <c r="AC2901" s="44" t="s">
        <v>60</v>
      </c>
      <c r="AD2901" s="62">
        <v>0.87450000000000006</v>
      </c>
      <c r="AE2901" s="56" t="str">
        <f t="shared" si="90"/>
        <v/>
      </c>
      <c r="AF2901" s="60">
        <v>49700</v>
      </c>
      <c r="AI2901" s="60">
        <v>0.77480000000000004</v>
      </c>
    </row>
    <row r="2902" spans="1:35" x14ac:dyDescent="0.35">
      <c r="A2902" s="46" t="s">
        <v>3613</v>
      </c>
      <c r="B2902" s="65" t="s">
        <v>7094</v>
      </c>
      <c r="C2902" s="28" t="s">
        <v>3935</v>
      </c>
      <c r="D2902" s="48" t="s">
        <v>658</v>
      </c>
      <c r="E2902" s="40" t="s">
        <v>8805</v>
      </c>
      <c r="F2902" s="44" t="s">
        <v>60</v>
      </c>
      <c r="G2902" s="18" t="s">
        <v>4187</v>
      </c>
      <c r="H2902" s="16">
        <v>0.87919999999999998</v>
      </c>
      <c r="I2902" s="36">
        <f>(Reference!B$12*List!$H2902)+Reference!B$13</f>
        <v>919.11839972549251</v>
      </c>
      <c r="J2902" s="36">
        <f>(Reference!C$12*List!$H2902)+Reference!C$13</f>
        <v>1371.6477412637139</v>
      </c>
      <c r="K2902" s="36">
        <f>(Reference!D$12*List!$H2902)+Reference!D$13</f>
        <v>1642.0269075915824</v>
      </c>
      <c r="L2902" s="36">
        <f>(Reference!E$12*List!$H2902)+Reference!E$13</f>
        <v>2030.8036878061803</v>
      </c>
      <c r="M2902" s="36">
        <f>(Reference!F$12*List!$H2902)+Reference!F$13</f>
        <v>2115.6173631385009</v>
      </c>
      <c r="N2902" s="36">
        <f>(Reference!G$12*List!$H2902)+Reference!G$13</f>
        <v>2395.6732575244191</v>
      </c>
      <c r="O2902" s="36">
        <f>(Reference!H$12*List!$H2902)+Reference!H$13</f>
        <v>2486.7483451295961</v>
      </c>
      <c r="P2902" s="36">
        <f>(Reference!I$12*List!$H2902)+Reference!I$13</f>
        <v>2584.6540643051612</v>
      </c>
      <c r="Q2902" s="36">
        <f>(Reference!J$12*List!$H2902)+Reference!J$13</f>
        <v>2992.2150813383264</v>
      </c>
      <c r="R2902" s="36">
        <f>(Reference!K$12*List!$H2902)+Reference!K$13</f>
        <v>3087.2747040262302</v>
      </c>
      <c r="S2902" s="36">
        <f>(Reference!L$12*List!$H2902)+Reference!L$13</f>
        <v>3330.9005633700772</v>
      </c>
      <c r="T2902" s="36">
        <f>(Reference!M$12*List!$H2902)+Reference!M$13</f>
        <v>3979.2413432594294</v>
      </c>
      <c r="U2902" s="36">
        <f>(Reference!N$12*List!$H2902)+Reference!N$13</f>
        <v>16052.382643920664</v>
      </c>
      <c r="V2902" s="12">
        <f>(Reference!O$12*List!$H2902)+Reference!O$13</f>
        <v>596.71258960316698</v>
      </c>
      <c r="W2902" s="12">
        <f>(Reference!P$12*List!$H2902)+Reference!P$13</f>
        <v>840.82228534991725</v>
      </c>
      <c r="X2902" s="12">
        <f>(Reference!Q$12*List!$H2902)+Reference!Q$13</f>
        <v>420.41114267495863</v>
      </c>
      <c r="Y2902" s="53"/>
      <c r="Z2902" s="1" t="str">
        <f t="shared" si="91"/>
        <v>CRAIG, Virginia</v>
      </c>
      <c r="AA2902" s="41" t="s">
        <v>8805</v>
      </c>
      <c r="AB2902" s="40" t="s">
        <v>277</v>
      </c>
      <c r="AC2902" s="44" t="s">
        <v>60</v>
      </c>
      <c r="AD2902" s="62">
        <v>0.87450000000000006</v>
      </c>
      <c r="AE2902" s="56" t="str">
        <f t="shared" si="90"/>
        <v/>
      </c>
      <c r="AF2902" s="60">
        <v>49710</v>
      </c>
      <c r="AI2902" s="60">
        <v>0.77480000000000004</v>
      </c>
    </row>
    <row r="2903" spans="1:35" x14ac:dyDescent="0.35">
      <c r="A2903" s="46" t="s">
        <v>3614</v>
      </c>
      <c r="B2903" s="65" t="s">
        <v>7095</v>
      </c>
      <c r="C2903" s="19" t="s">
        <v>4026</v>
      </c>
      <c r="D2903" s="48" t="s">
        <v>9417</v>
      </c>
      <c r="E2903" s="41" t="s">
        <v>9172</v>
      </c>
      <c r="F2903" s="43" t="s">
        <v>60</v>
      </c>
      <c r="G2903" s="18" t="s">
        <v>4187</v>
      </c>
      <c r="H2903" s="10">
        <v>1.0175000000000001</v>
      </c>
      <c r="I2903" s="36">
        <f>(Reference!B$12*List!$H2903)+Reference!B$13</f>
        <v>1025.6450804891035</v>
      </c>
      <c r="J2903" s="36">
        <f>(Reference!C$12*List!$H2903)+Reference!C$13</f>
        <v>1530.622995265122</v>
      </c>
      <c r="K2903" s="36">
        <f>(Reference!D$12*List!$H2903)+Reference!D$13</f>
        <v>1832.3393594394727</v>
      </c>
      <c r="L2903" s="36">
        <f>(Reference!E$12*List!$H2903)+Reference!E$13</f>
        <v>2266.1757315049076</v>
      </c>
      <c r="M2903" s="36">
        <f>(Reference!F$12*List!$H2903)+Reference!F$13</f>
        <v>2360.819391003809</v>
      </c>
      <c r="N2903" s="36">
        <f>(Reference!G$12*List!$H2903)+Reference!G$13</f>
        <v>2673.3340250538731</v>
      </c>
      <c r="O2903" s="36">
        <f>(Reference!H$12*List!$H2903)+Reference!H$13</f>
        <v>2774.9648003547072</v>
      </c>
      <c r="P2903" s="36">
        <f>(Reference!I$12*List!$H2903)+Reference!I$13</f>
        <v>2884.217883803105</v>
      </c>
      <c r="Q2903" s="36">
        <f>(Reference!J$12*List!$H2903)+Reference!J$13</f>
        <v>3339.0156032743357</v>
      </c>
      <c r="R2903" s="36">
        <f>(Reference!K$12*List!$H2903)+Reference!K$13</f>
        <v>3445.0927249945817</v>
      </c>
      <c r="S2903" s="36">
        <f>(Reference!L$12*List!$H2903)+Reference!L$13</f>
        <v>3716.955048924312</v>
      </c>
      <c r="T2903" s="36">
        <f>(Reference!M$12*List!$H2903)+Reference!M$13</f>
        <v>4440.4391305971239</v>
      </c>
      <c r="U2903" s="36">
        <f>(Reference!N$12*List!$H2903)+Reference!N$13</f>
        <v>17912.868781413923</v>
      </c>
      <c r="V2903" s="12">
        <f>(Reference!O$12*List!$H2903)+Reference!O$13</f>
        <v>665.87213592415139</v>
      </c>
      <c r="W2903" s="12">
        <f>(Reference!P$12*List!$H2903)+Reference!P$13</f>
        <v>938.27437334766785</v>
      </c>
      <c r="X2903" s="12">
        <f>(Reference!Q$12*List!$H2903)+Reference!Q$13</f>
        <v>469.13718667383392</v>
      </c>
      <c r="Y2903" s="53"/>
      <c r="Z2903" s="1" t="str">
        <f t="shared" si="91"/>
        <v>CULPEPER, Virginia</v>
      </c>
      <c r="AA2903" s="40" t="s">
        <v>9172</v>
      </c>
      <c r="AB2903" s="40" t="s">
        <v>277</v>
      </c>
      <c r="AC2903" s="43" t="s">
        <v>60</v>
      </c>
      <c r="AD2903" s="61">
        <v>0.93679999999999997</v>
      </c>
      <c r="AE2903" s="56" t="str">
        <f t="shared" si="90"/>
        <v/>
      </c>
      <c r="AF2903" s="60">
        <v>49720</v>
      </c>
      <c r="AI2903" s="60">
        <v>0.94240000000000002</v>
      </c>
    </row>
    <row r="2904" spans="1:35" x14ac:dyDescent="0.35">
      <c r="A2904" s="46" t="s">
        <v>3615</v>
      </c>
      <c r="B2904" s="65" t="s">
        <v>7096</v>
      </c>
      <c r="C2904" s="28">
        <v>99949</v>
      </c>
      <c r="D2904" s="48" t="s">
        <v>9457</v>
      </c>
      <c r="E2904" s="40" t="s">
        <v>7970</v>
      </c>
      <c r="F2904" s="43" t="s">
        <v>60</v>
      </c>
      <c r="G2904" s="18" t="s">
        <v>4188</v>
      </c>
      <c r="H2904" s="16">
        <v>0.77480000000000004</v>
      </c>
      <c r="I2904" s="36">
        <f>(Reference!B$12*List!$H2904)+Reference!B$13</f>
        <v>838.70346500589039</v>
      </c>
      <c r="J2904" s="36">
        <f>(Reference!C$12*List!$H2904)+Reference!C$13</f>
        <v>1251.6403911715449</v>
      </c>
      <c r="K2904" s="36">
        <f>(Reference!D$12*List!$H2904)+Reference!D$13</f>
        <v>1498.3637118365589</v>
      </c>
      <c r="L2904" s="36">
        <f>(Reference!E$12*List!$H2904)+Reference!E$13</f>
        <v>1853.1258760769895</v>
      </c>
      <c r="M2904" s="36">
        <f>(Reference!F$12*List!$H2904)+Reference!F$13</f>
        <v>1930.5190861382252</v>
      </c>
      <c r="N2904" s="36">
        <f>(Reference!G$12*List!$H2904)+Reference!G$13</f>
        <v>2186.0725045954605</v>
      </c>
      <c r="O2904" s="36">
        <f>(Reference!H$12*List!$H2904)+Reference!H$13</f>
        <v>2269.1793073457811</v>
      </c>
      <c r="P2904" s="36">
        <f>(Reference!I$12*List!$H2904)+Reference!I$13</f>
        <v>2358.519120302376</v>
      </c>
      <c r="Q2904" s="36">
        <f>(Reference!J$12*List!$H2904)+Reference!J$13</f>
        <v>2730.4220626100596</v>
      </c>
      <c r="R2904" s="36">
        <f>(Reference!K$12*List!$H2904)+Reference!K$13</f>
        <v>2817.1647879807069</v>
      </c>
      <c r="S2904" s="36">
        <f>(Reference!L$12*List!$H2904)+Reference!L$13</f>
        <v>3039.475485337814</v>
      </c>
      <c r="T2904" s="36">
        <f>(Reference!M$12*List!$H2904)+Reference!M$13</f>
        <v>3631.0920374166581</v>
      </c>
      <c r="U2904" s="36">
        <f>(Reference!N$12*List!$H2904)+Reference!N$13</f>
        <v>14647.937577006014</v>
      </c>
      <c r="V2904" s="12">
        <f>(Reference!O$12*List!$H2904)+Reference!O$13</f>
        <v>544.50538326975584</v>
      </c>
      <c r="W2904" s="12">
        <f>(Reference!P$12*List!$H2904)+Reference!P$13</f>
        <v>767.25758551647425</v>
      </c>
      <c r="X2904" s="12">
        <f>(Reference!Q$12*List!$H2904)+Reference!Q$13</f>
        <v>383.62879275823713</v>
      </c>
      <c r="Y2904" s="53"/>
      <c r="Z2904" s="1" t="str">
        <f t="shared" si="91"/>
        <v>CUMBERLAND, Virginia</v>
      </c>
      <c r="AA2904" s="41" t="s">
        <v>7970</v>
      </c>
      <c r="AB2904" s="40" t="s">
        <v>277</v>
      </c>
      <c r="AC2904" s="44" t="s">
        <v>60</v>
      </c>
      <c r="AD2904" s="62">
        <v>0.87450000000000006</v>
      </c>
      <c r="AE2904" s="56" t="str">
        <f t="shared" si="90"/>
        <v/>
      </c>
      <c r="AF2904" s="60">
        <v>49730</v>
      </c>
      <c r="AI2904" s="60">
        <v>0.77480000000000004</v>
      </c>
    </row>
    <row r="2905" spans="1:35" x14ac:dyDescent="0.35">
      <c r="A2905" s="46" t="s">
        <v>3616</v>
      </c>
      <c r="B2905" s="65" t="s">
        <v>7097</v>
      </c>
      <c r="C2905" s="28">
        <v>99949</v>
      </c>
      <c r="D2905" s="48" t="s">
        <v>9457</v>
      </c>
      <c r="E2905" s="40" t="s">
        <v>9173</v>
      </c>
      <c r="F2905" s="43" t="s">
        <v>60</v>
      </c>
      <c r="G2905" s="18" t="s">
        <v>4188</v>
      </c>
      <c r="H2905" s="16">
        <v>0.77480000000000004</v>
      </c>
      <c r="I2905" s="36">
        <f>(Reference!B$12*List!$H2905)+Reference!B$13</f>
        <v>838.70346500589039</v>
      </c>
      <c r="J2905" s="36">
        <f>(Reference!C$12*List!$H2905)+Reference!C$13</f>
        <v>1251.6403911715449</v>
      </c>
      <c r="K2905" s="36">
        <f>(Reference!D$12*List!$H2905)+Reference!D$13</f>
        <v>1498.3637118365589</v>
      </c>
      <c r="L2905" s="36">
        <f>(Reference!E$12*List!$H2905)+Reference!E$13</f>
        <v>1853.1258760769895</v>
      </c>
      <c r="M2905" s="36">
        <f>(Reference!F$12*List!$H2905)+Reference!F$13</f>
        <v>1930.5190861382252</v>
      </c>
      <c r="N2905" s="36">
        <f>(Reference!G$12*List!$H2905)+Reference!G$13</f>
        <v>2186.0725045954605</v>
      </c>
      <c r="O2905" s="36">
        <f>(Reference!H$12*List!$H2905)+Reference!H$13</f>
        <v>2269.1793073457811</v>
      </c>
      <c r="P2905" s="36">
        <f>(Reference!I$12*List!$H2905)+Reference!I$13</f>
        <v>2358.519120302376</v>
      </c>
      <c r="Q2905" s="36">
        <f>(Reference!J$12*List!$H2905)+Reference!J$13</f>
        <v>2730.4220626100596</v>
      </c>
      <c r="R2905" s="36">
        <f>(Reference!K$12*List!$H2905)+Reference!K$13</f>
        <v>2817.1647879807069</v>
      </c>
      <c r="S2905" s="36">
        <f>(Reference!L$12*List!$H2905)+Reference!L$13</f>
        <v>3039.475485337814</v>
      </c>
      <c r="T2905" s="36">
        <f>(Reference!M$12*List!$H2905)+Reference!M$13</f>
        <v>3631.0920374166581</v>
      </c>
      <c r="U2905" s="36">
        <f>(Reference!N$12*List!$H2905)+Reference!N$13</f>
        <v>14647.937577006014</v>
      </c>
      <c r="V2905" s="12">
        <f>(Reference!O$12*List!$H2905)+Reference!O$13</f>
        <v>544.50538326975584</v>
      </c>
      <c r="W2905" s="12">
        <f>(Reference!P$12*List!$H2905)+Reference!P$13</f>
        <v>767.25758551647425</v>
      </c>
      <c r="X2905" s="12">
        <f>(Reference!Q$12*List!$H2905)+Reference!Q$13</f>
        <v>383.62879275823713</v>
      </c>
      <c r="Y2905" s="53"/>
      <c r="Z2905" s="1" t="str">
        <f t="shared" si="91"/>
        <v>DICKENSON, Virginia</v>
      </c>
      <c r="AA2905" s="41" t="s">
        <v>9173</v>
      </c>
      <c r="AB2905" s="40" t="s">
        <v>277</v>
      </c>
      <c r="AC2905" s="44" t="s">
        <v>60</v>
      </c>
      <c r="AD2905" s="62">
        <v>0.87450000000000006</v>
      </c>
      <c r="AE2905" s="56" t="str">
        <f t="shared" si="90"/>
        <v/>
      </c>
      <c r="AF2905" s="60">
        <v>49740</v>
      </c>
      <c r="AI2905" s="60">
        <v>0.94240000000000002</v>
      </c>
    </row>
    <row r="2906" spans="1:35" x14ac:dyDescent="0.35">
      <c r="A2906" s="46" t="s">
        <v>3617</v>
      </c>
      <c r="B2906" s="65" t="s">
        <v>7098</v>
      </c>
      <c r="C2906" s="19" t="s">
        <v>3918</v>
      </c>
      <c r="D2906" s="48" t="s">
        <v>656</v>
      </c>
      <c r="E2906" s="41" t="s">
        <v>9174</v>
      </c>
      <c r="F2906" s="43" t="s">
        <v>60</v>
      </c>
      <c r="G2906" s="18" t="s">
        <v>4187</v>
      </c>
      <c r="H2906" s="10">
        <v>0.94240000000000002</v>
      </c>
      <c r="I2906" s="36">
        <f>(Reference!B$12*List!$H2906)+Reference!B$13</f>
        <v>967.79870503467703</v>
      </c>
      <c r="J2906" s="36">
        <f>(Reference!C$12*List!$H2906)+Reference!C$13</f>
        <v>1444.2958689057168</v>
      </c>
      <c r="K2906" s="36">
        <f>(Reference!D$12*List!$H2906)+Reference!D$13</f>
        <v>1728.9954322248916</v>
      </c>
      <c r="L2906" s="36">
        <f>(Reference!E$12*List!$H2906)+Reference!E$13</f>
        <v>2138.3634359027787</v>
      </c>
      <c r="M2906" s="36">
        <f>(Reference!F$12*List!$H2906)+Reference!F$13</f>
        <v>2227.6691936597408</v>
      </c>
      <c r="N2906" s="36">
        <f>(Reference!G$12*List!$H2906)+Reference!G$13</f>
        <v>2522.5580045082334</v>
      </c>
      <c r="O2906" s="36">
        <f>(Reference!H$12*List!$H2906)+Reference!H$13</f>
        <v>2618.4568047841663</v>
      </c>
      <c r="P2906" s="36">
        <f>(Reference!I$12*List!$H2906)+Reference!I$13</f>
        <v>2721.5480150807944</v>
      </c>
      <c r="Q2906" s="36">
        <f>(Reference!J$12*List!$H2906)+Reference!J$13</f>
        <v>3150.6951463155915</v>
      </c>
      <c r="R2906" s="36">
        <f>(Reference!K$12*List!$H2906)+Reference!K$13</f>
        <v>3250.7895191035968</v>
      </c>
      <c r="S2906" s="36">
        <f>(Reference!L$12*List!$H2906)+Reference!L$13</f>
        <v>3507.3188098417158</v>
      </c>
      <c r="T2906" s="36">
        <f>(Reference!M$12*List!$H2906)+Reference!M$13</f>
        <v>4189.9983943060115</v>
      </c>
      <c r="U2906" s="36">
        <f>(Reference!N$12*List!$H2906)+Reference!N$13</f>
        <v>16902.583105884321</v>
      </c>
      <c r="V2906" s="12">
        <f>(Reference!O$12*List!$H2906)+Reference!O$13</f>
        <v>628.31695205787571</v>
      </c>
      <c r="W2906" s="12">
        <f>(Reference!P$12*List!$H2906)+Reference!P$13</f>
        <v>885.35570517246128</v>
      </c>
      <c r="X2906" s="12">
        <f>(Reference!Q$12*List!$H2906)+Reference!Q$13</f>
        <v>442.67785258623064</v>
      </c>
      <c r="Y2906" s="53"/>
      <c r="Z2906" s="1" t="str">
        <f t="shared" si="91"/>
        <v>DINWIDDIE, Virginia</v>
      </c>
      <c r="AA2906" s="40" t="s">
        <v>9174</v>
      </c>
      <c r="AB2906" s="40" t="s">
        <v>277</v>
      </c>
      <c r="AC2906" s="43" t="s">
        <v>60</v>
      </c>
      <c r="AD2906" s="61">
        <v>0.89759999999999995</v>
      </c>
      <c r="AE2906" s="56" t="str">
        <f t="shared" si="90"/>
        <v/>
      </c>
      <c r="AF2906" s="60">
        <v>49750</v>
      </c>
      <c r="AI2906" s="60">
        <v>1.0175000000000001</v>
      </c>
    </row>
    <row r="2907" spans="1:35" x14ac:dyDescent="0.35">
      <c r="A2907" s="46" t="s">
        <v>3618</v>
      </c>
      <c r="B2907" s="65" t="s">
        <v>7099</v>
      </c>
      <c r="C2907" s="19">
        <v>99949</v>
      </c>
      <c r="D2907" s="48" t="s">
        <v>9457</v>
      </c>
      <c r="E2907" s="41" t="s">
        <v>8301</v>
      </c>
      <c r="F2907" s="43" t="s">
        <v>60</v>
      </c>
      <c r="G2907" s="18" t="s">
        <v>4188</v>
      </c>
      <c r="H2907" s="16">
        <v>0.77480000000000004</v>
      </c>
      <c r="I2907" s="36">
        <f>(Reference!B$12*List!$H2907)+Reference!B$13</f>
        <v>838.70346500589039</v>
      </c>
      <c r="J2907" s="36">
        <f>(Reference!C$12*List!$H2907)+Reference!C$13</f>
        <v>1251.6403911715449</v>
      </c>
      <c r="K2907" s="36">
        <f>(Reference!D$12*List!$H2907)+Reference!D$13</f>
        <v>1498.3637118365589</v>
      </c>
      <c r="L2907" s="36">
        <f>(Reference!E$12*List!$H2907)+Reference!E$13</f>
        <v>1853.1258760769895</v>
      </c>
      <c r="M2907" s="36">
        <f>(Reference!F$12*List!$H2907)+Reference!F$13</f>
        <v>1930.5190861382252</v>
      </c>
      <c r="N2907" s="36">
        <f>(Reference!G$12*List!$H2907)+Reference!G$13</f>
        <v>2186.0725045954605</v>
      </c>
      <c r="O2907" s="36">
        <f>(Reference!H$12*List!$H2907)+Reference!H$13</f>
        <v>2269.1793073457811</v>
      </c>
      <c r="P2907" s="36">
        <f>(Reference!I$12*List!$H2907)+Reference!I$13</f>
        <v>2358.519120302376</v>
      </c>
      <c r="Q2907" s="36">
        <f>(Reference!J$12*List!$H2907)+Reference!J$13</f>
        <v>2730.4220626100596</v>
      </c>
      <c r="R2907" s="36">
        <f>(Reference!K$12*List!$H2907)+Reference!K$13</f>
        <v>2817.1647879807069</v>
      </c>
      <c r="S2907" s="36">
        <f>(Reference!L$12*List!$H2907)+Reference!L$13</f>
        <v>3039.475485337814</v>
      </c>
      <c r="T2907" s="36">
        <f>(Reference!M$12*List!$H2907)+Reference!M$13</f>
        <v>3631.0920374166581</v>
      </c>
      <c r="U2907" s="36">
        <f>(Reference!N$12*List!$H2907)+Reference!N$13</f>
        <v>14647.937577006014</v>
      </c>
      <c r="V2907" s="12">
        <f>(Reference!O$12*List!$H2907)+Reference!O$13</f>
        <v>544.50538326975584</v>
      </c>
      <c r="W2907" s="12">
        <f>(Reference!P$12*List!$H2907)+Reference!P$13</f>
        <v>767.25758551647425</v>
      </c>
      <c r="X2907" s="12">
        <f>(Reference!Q$12*List!$H2907)+Reference!Q$13</f>
        <v>383.62879275823713</v>
      </c>
      <c r="Y2907" s="53"/>
      <c r="Z2907" s="1" t="str">
        <f t="shared" si="91"/>
        <v>ESSEX, Virginia</v>
      </c>
      <c r="AA2907" s="41" t="s">
        <v>8301</v>
      </c>
      <c r="AB2907" s="40" t="s">
        <v>277</v>
      </c>
      <c r="AC2907" s="44" t="s">
        <v>60</v>
      </c>
      <c r="AD2907" s="62">
        <v>0.87450000000000006</v>
      </c>
      <c r="AE2907" s="56" t="str">
        <f t="shared" si="90"/>
        <v/>
      </c>
      <c r="AF2907" s="60">
        <v>49770</v>
      </c>
      <c r="AI2907" s="60">
        <v>0.879</v>
      </c>
    </row>
    <row r="2908" spans="1:35" x14ac:dyDescent="0.35">
      <c r="A2908" s="46" t="s">
        <v>3619</v>
      </c>
      <c r="B2908" s="65" t="s">
        <v>7100</v>
      </c>
      <c r="C2908" s="19" t="s">
        <v>4026</v>
      </c>
      <c r="D2908" s="48" t="s">
        <v>9417</v>
      </c>
      <c r="E2908" s="41" t="s">
        <v>9175</v>
      </c>
      <c r="F2908" s="44" t="s">
        <v>60</v>
      </c>
      <c r="G2908" s="18" t="s">
        <v>4187</v>
      </c>
      <c r="H2908" s="16">
        <v>1.0175000000000001</v>
      </c>
      <c r="I2908" s="36">
        <f>(Reference!B$12*List!$H2908)+Reference!B$13</f>
        <v>1025.6450804891035</v>
      </c>
      <c r="J2908" s="36">
        <f>(Reference!C$12*List!$H2908)+Reference!C$13</f>
        <v>1530.622995265122</v>
      </c>
      <c r="K2908" s="36">
        <f>(Reference!D$12*List!$H2908)+Reference!D$13</f>
        <v>1832.3393594394727</v>
      </c>
      <c r="L2908" s="36">
        <f>(Reference!E$12*List!$H2908)+Reference!E$13</f>
        <v>2266.1757315049076</v>
      </c>
      <c r="M2908" s="36">
        <f>(Reference!F$12*List!$H2908)+Reference!F$13</f>
        <v>2360.819391003809</v>
      </c>
      <c r="N2908" s="36">
        <f>(Reference!G$12*List!$H2908)+Reference!G$13</f>
        <v>2673.3340250538731</v>
      </c>
      <c r="O2908" s="36">
        <f>(Reference!H$12*List!$H2908)+Reference!H$13</f>
        <v>2774.9648003547072</v>
      </c>
      <c r="P2908" s="36">
        <f>(Reference!I$12*List!$H2908)+Reference!I$13</f>
        <v>2884.217883803105</v>
      </c>
      <c r="Q2908" s="36">
        <f>(Reference!J$12*List!$H2908)+Reference!J$13</f>
        <v>3339.0156032743357</v>
      </c>
      <c r="R2908" s="36">
        <f>(Reference!K$12*List!$H2908)+Reference!K$13</f>
        <v>3445.0927249945817</v>
      </c>
      <c r="S2908" s="36">
        <f>(Reference!L$12*List!$H2908)+Reference!L$13</f>
        <v>3716.955048924312</v>
      </c>
      <c r="T2908" s="36">
        <f>(Reference!M$12*List!$H2908)+Reference!M$13</f>
        <v>4440.4391305971239</v>
      </c>
      <c r="U2908" s="36">
        <f>(Reference!N$12*List!$H2908)+Reference!N$13</f>
        <v>17912.868781413923</v>
      </c>
      <c r="V2908" s="12">
        <f>(Reference!O$12*List!$H2908)+Reference!O$13</f>
        <v>665.87213592415139</v>
      </c>
      <c r="W2908" s="12">
        <f>(Reference!P$12*List!$H2908)+Reference!P$13</f>
        <v>938.27437334766785</v>
      </c>
      <c r="X2908" s="12">
        <f>(Reference!Q$12*List!$H2908)+Reference!Q$13</f>
        <v>469.13718667383392</v>
      </c>
      <c r="Y2908" s="53"/>
      <c r="Z2908" s="1" t="str">
        <f t="shared" si="91"/>
        <v>FAIRFAX, Virginia</v>
      </c>
      <c r="AA2908" s="41" t="s">
        <v>9175</v>
      </c>
      <c r="AB2908" s="40" t="s">
        <v>277</v>
      </c>
      <c r="AC2908" s="44" t="s">
        <v>60</v>
      </c>
      <c r="AD2908" s="62">
        <v>0.87450000000000006</v>
      </c>
      <c r="AE2908" s="56" t="str">
        <f t="shared" si="90"/>
        <v/>
      </c>
      <c r="AF2908" s="60">
        <v>49780</v>
      </c>
      <c r="AI2908" s="60">
        <v>1.0175000000000001</v>
      </c>
    </row>
    <row r="2909" spans="1:35" x14ac:dyDescent="0.35">
      <c r="A2909" s="46" t="s">
        <v>3620</v>
      </c>
      <c r="B2909" s="65" t="s">
        <v>7101</v>
      </c>
      <c r="C2909" s="19" t="s">
        <v>4026</v>
      </c>
      <c r="D2909" s="48" t="s">
        <v>9417</v>
      </c>
      <c r="E2909" s="41" t="s">
        <v>9176</v>
      </c>
      <c r="F2909" s="43" t="s">
        <v>60</v>
      </c>
      <c r="G2909" s="18" t="s">
        <v>4187</v>
      </c>
      <c r="H2909" s="10">
        <v>1.0175000000000001</v>
      </c>
      <c r="I2909" s="36">
        <f>(Reference!B$12*List!$H2909)+Reference!B$13</f>
        <v>1025.6450804891035</v>
      </c>
      <c r="J2909" s="36">
        <f>(Reference!C$12*List!$H2909)+Reference!C$13</f>
        <v>1530.622995265122</v>
      </c>
      <c r="K2909" s="36">
        <f>(Reference!D$12*List!$H2909)+Reference!D$13</f>
        <v>1832.3393594394727</v>
      </c>
      <c r="L2909" s="36">
        <f>(Reference!E$12*List!$H2909)+Reference!E$13</f>
        <v>2266.1757315049076</v>
      </c>
      <c r="M2909" s="36">
        <f>(Reference!F$12*List!$H2909)+Reference!F$13</f>
        <v>2360.819391003809</v>
      </c>
      <c r="N2909" s="36">
        <f>(Reference!G$12*List!$H2909)+Reference!G$13</f>
        <v>2673.3340250538731</v>
      </c>
      <c r="O2909" s="36">
        <f>(Reference!H$12*List!$H2909)+Reference!H$13</f>
        <v>2774.9648003547072</v>
      </c>
      <c r="P2909" s="36">
        <f>(Reference!I$12*List!$H2909)+Reference!I$13</f>
        <v>2884.217883803105</v>
      </c>
      <c r="Q2909" s="36">
        <f>(Reference!J$12*List!$H2909)+Reference!J$13</f>
        <v>3339.0156032743357</v>
      </c>
      <c r="R2909" s="36">
        <f>(Reference!K$12*List!$H2909)+Reference!K$13</f>
        <v>3445.0927249945817</v>
      </c>
      <c r="S2909" s="36">
        <f>(Reference!L$12*List!$H2909)+Reference!L$13</f>
        <v>3716.955048924312</v>
      </c>
      <c r="T2909" s="36">
        <f>(Reference!M$12*List!$H2909)+Reference!M$13</f>
        <v>4440.4391305971239</v>
      </c>
      <c r="U2909" s="36">
        <f>(Reference!N$12*List!$H2909)+Reference!N$13</f>
        <v>17912.868781413923</v>
      </c>
      <c r="V2909" s="12">
        <f>(Reference!O$12*List!$H2909)+Reference!O$13</f>
        <v>665.87213592415139</v>
      </c>
      <c r="W2909" s="12">
        <f>(Reference!P$12*List!$H2909)+Reference!P$13</f>
        <v>938.27437334766785</v>
      </c>
      <c r="X2909" s="12">
        <f>(Reference!Q$12*List!$H2909)+Reference!Q$13</f>
        <v>469.13718667383392</v>
      </c>
      <c r="Y2909" s="53"/>
      <c r="Z2909" s="1" t="str">
        <f t="shared" si="91"/>
        <v>FAUQUIER, Virginia</v>
      </c>
      <c r="AA2909" s="40" t="s">
        <v>9176</v>
      </c>
      <c r="AB2909" s="40" t="s">
        <v>277</v>
      </c>
      <c r="AC2909" s="43" t="s">
        <v>60</v>
      </c>
      <c r="AD2909" s="61">
        <v>0.97560000000000002</v>
      </c>
      <c r="AE2909" s="56" t="str">
        <f t="shared" si="90"/>
        <v/>
      </c>
      <c r="AF2909" s="60">
        <v>49790</v>
      </c>
      <c r="AI2909" s="60">
        <v>0.77480000000000004</v>
      </c>
    </row>
    <row r="2910" spans="1:35" x14ac:dyDescent="0.35">
      <c r="A2910" s="46" t="s">
        <v>3621</v>
      </c>
      <c r="B2910" s="65" t="s">
        <v>7102</v>
      </c>
      <c r="C2910" s="19">
        <v>99949</v>
      </c>
      <c r="D2910" s="48" t="s">
        <v>9457</v>
      </c>
      <c r="E2910" s="41" t="s">
        <v>7856</v>
      </c>
      <c r="F2910" s="43" t="s">
        <v>60</v>
      </c>
      <c r="G2910" s="18" t="s">
        <v>4188</v>
      </c>
      <c r="H2910" s="16">
        <v>0.8236</v>
      </c>
      <c r="I2910" s="36">
        <f>(Reference!B$12*List!$H2910)+Reference!B$13</f>
        <v>876.29205518133665</v>
      </c>
      <c r="J2910" s="36">
        <f>(Reference!C$12*List!$H2910)+Reference!C$13</f>
        <v>1307.7357808698002</v>
      </c>
      <c r="K2910" s="36">
        <f>(Reference!D$12*List!$H2910)+Reference!D$13</f>
        <v>1565.5166232622787</v>
      </c>
      <c r="L2910" s="36">
        <f>(Reference!E$12*List!$H2910)+Reference!E$13</f>
        <v>1936.1783397971476</v>
      </c>
      <c r="M2910" s="36">
        <f>(Reference!F$12*List!$H2910)+Reference!F$13</f>
        <v>2017.0401198318405</v>
      </c>
      <c r="N2910" s="36">
        <f>(Reference!G$12*List!$H2910)+Reference!G$13</f>
        <v>2284.0468028994183</v>
      </c>
      <c r="O2910" s="36">
        <f>(Reference!H$12*List!$H2910)+Reference!H$13</f>
        <v>2370.8782445474112</v>
      </c>
      <c r="P2910" s="36">
        <f>(Reference!I$12*List!$H2910)+Reference!I$13</f>
        <v>2464.2220443190035</v>
      </c>
      <c r="Q2910" s="36">
        <f>(Reference!J$12*List!$H2910)+Reference!J$13</f>
        <v>2852.7927456937705</v>
      </c>
      <c r="R2910" s="36">
        <f>(Reference!K$12*List!$H2910)+Reference!K$13</f>
        <v>2943.4230629138638</v>
      </c>
      <c r="S2910" s="36">
        <f>(Reference!L$12*List!$H2910)+Reference!L$13</f>
        <v>3175.6971693222436</v>
      </c>
      <c r="T2910" s="36">
        <f>(Reference!M$12*List!$H2910)+Reference!M$13</f>
        <v>3793.8284945538917</v>
      </c>
      <c r="U2910" s="36">
        <f>(Reference!N$12*List!$H2910)+Reference!N$13</f>
        <v>15304.421478015927</v>
      </c>
      <c r="V2910" s="12">
        <f>(Reference!O$12*List!$H2910)+Reference!O$13</f>
        <v>568.90875174744235</v>
      </c>
      <c r="W2910" s="12">
        <f>(Reference!P$12*List!$H2910)+Reference!P$13</f>
        <v>801.64415018957789</v>
      </c>
      <c r="X2910" s="12">
        <f>(Reference!Q$12*List!$H2910)+Reference!Q$13</f>
        <v>400.82207509478894</v>
      </c>
      <c r="Y2910" s="53"/>
      <c r="Z2910" s="1" t="str">
        <f t="shared" si="91"/>
        <v>FLOYD, Virginia</v>
      </c>
      <c r="AA2910" s="41" t="s">
        <v>7856</v>
      </c>
      <c r="AB2910" s="40" t="s">
        <v>277</v>
      </c>
      <c r="AC2910" s="44" t="s">
        <v>60</v>
      </c>
      <c r="AD2910" s="62">
        <v>0.87450000000000006</v>
      </c>
      <c r="AE2910" s="56" t="str">
        <f t="shared" si="90"/>
        <v/>
      </c>
      <c r="AF2910" s="60">
        <v>49800</v>
      </c>
      <c r="AI2910" s="60">
        <v>0.87919999999999998</v>
      </c>
    </row>
    <row r="2911" spans="1:35" x14ac:dyDescent="0.35">
      <c r="A2911" s="46" t="s">
        <v>3622</v>
      </c>
      <c r="B2911" s="65" t="s">
        <v>7103</v>
      </c>
      <c r="C2911" s="19" t="s">
        <v>1642</v>
      </c>
      <c r="D2911" s="48" t="s">
        <v>419</v>
      </c>
      <c r="E2911" s="41" t="s">
        <v>9177</v>
      </c>
      <c r="F2911" s="44" t="s">
        <v>60</v>
      </c>
      <c r="G2911" s="18" t="s">
        <v>4187</v>
      </c>
      <c r="H2911" s="16">
        <v>0.96409999999999996</v>
      </c>
      <c r="I2911" s="36">
        <f>(Reference!B$12*List!$H2911)+Reference!B$13</f>
        <v>984.51330353482422</v>
      </c>
      <c r="J2911" s="36">
        <f>(Reference!C$12*List!$H2911)+Reference!C$13</f>
        <v>1469.2399253903918</v>
      </c>
      <c r="K2911" s="36">
        <f>(Reference!D$12*List!$H2911)+Reference!D$13</f>
        <v>1758.8564604613284</v>
      </c>
      <c r="L2911" s="36">
        <f>(Reference!E$12*List!$H2911)+Reference!E$13</f>
        <v>2175.2945519422751</v>
      </c>
      <c r="M2911" s="36">
        <f>(Reference!F$12*List!$H2911)+Reference!F$13</f>
        <v>2266.1426861013688</v>
      </c>
      <c r="N2911" s="36">
        <f>(Reference!G$12*List!$H2911)+Reference!G$13</f>
        <v>2566.1244445327393</v>
      </c>
      <c r="O2911" s="36">
        <f>(Reference!H$12*List!$H2911)+Reference!H$13</f>
        <v>2663.6794879250547</v>
      </c>
      <c r="P2911" s="36">
        <f>(Reference!I$12*List!$H2911)+Reference!I$13</f>
        <v>2768.5511595717944</v>
      </c>
      <c r="Q2911" s="36">
        <f>(Reference!J$12*List!$H2911)+Reference!J$13</f>
        <v>3205.1099787524054</v>
      </c>
      <c r="R2911" s="36">
        <f>(Reference!K$12*List!$H2911)+Reference!K$13</f>
        <v>3306.9330552931356</v>
      </c>
      <c r="S2911" s="36">
        <f>(Reference!L$12*List!$H2911)+Reference!L$13</f>
        <v>3567.8927963675792</v>
      </c>
      <c r="T2911" s="36">
        <f>(Reference!M$12*List!$H2911)+Reference!M$13</f>
        <v>4262.3627615166251</v>
      </c>
      <c r="U2911" s="36">
        <f>(Reference!N$12*List!$H2911)+Reference!N$13</f>
        <v>17194.503201210449</v>
      </c>
      <c r="V2911" s="12">
        <f>(Reference!O$12*List!$H2911)+Reference!O$13</f>
        <v>639.16844992602717</v>
      </c>
      <c r="W2911" s="12">
        <f>(Reference!P$12*List!$H2911)+Reference!P$13</f>
        <v>900.64645216849294</v>
      </c>
      <c r="X2911" s="12">
        <f>(Reference!Q$12*List!$H2911)+Reference!Q$13</f>
        <v>450.32322608424647</v>
      </c>
      <c r="Y2911" s="53"/>
      <c r="Z2911" s="1" t="str">
        <f t="shared" si="91"/>
        <v>FLUVANNA, Virginia</v>
      </c>
      <c r="AA2911" s="41" t="s">
        <v>9177</v>
      </c>
      <c r="AB2911" s="40" t="s">
        <v>277</v>
      </c>
      <c r="AC2911" s="44" t="s">
        <v>60</v>
      </c>
      <c r="AD2911" s="62">
        <v>0.87450000000000006</v>
      </c>
      <c r="AE2911" s="56" t="str">
        <f t="shared" si="90"/>
        <v/>
      </c>
      <c r="AF2911" s="60">
        <v>49810</v>
      </c>
      <c r="AI2911" s="60">
        <v>0.77480000000000004</v>
      </c>
    </row>
    <row r="2912" spans="1:35" x14ac:dyDescent="0.35">
      <c r="A2912" s="46" t="s">
        <v>3623</v>
      </c>
      <c r="B2912" s="65" t="s">
        <v>7104</v>
      </c>
      <c r="C2912" s="19" t="s">
        <v>3935</v>
      </c>
      <c r="D2912" s="48" t="s">
        <v>658</v>
      </c>
      <c r="E2912" s="41" t="s">
        <v>7503</v>
      </c>
      <c r="F2912" s="44" t="s">
        <v>60</v>
      </c>
      <c r="G2912" s="18" t="s">
        <v>4187</v>
      </c>
      <c r="H2912" s="16">
        <v>0.87919999999999998</v>
      </c>
      <c r="I2912" s="36">
        <f>(Reference!B$12*List!$H2912)+Reference!B$13</f>
        <v>919.11839972549251</v>
      </c>
      <c r="J2912" s="36">
        <f>(Reference!C$12*List!$H2912)+Reference!C$13</f>
        <v>1371.6477412637139</v>
      </c>
      <c r="K2912" s="36">
        <f>(Reference!D$12*List!$H2912)+Reference!D$13</f>
        <v>1642.0269075915824</v>
      </c>
      <c r="L2912" s="36">
        <f>(Reference!E$12*List!$H2912)+Reference!E$13</f>
        <v>2030.8036878061803</v>
      </c>
      <c r="M2912" s="36">
        <f>(Reference!F$12*List!$H2912)+Reference!F$13</f>
        <v>2115.6173631385009</v>
      </c>
      <c r="N2912" s="36">
        <f>(Reference!G$12*List!$H2912)+Reference!G$13</f>
        <v>2395.6732575244191</v>
      </c>
      <c r="O2912" s="36">
        <f>(Reference!H$12*List!$H2912)+Reference!H$13</f>
        <v>2486.7483451295961</v>
      </c>
      <c r="P2912" s="36">
        <f>(Reference!I$12*List!$H2912)+Reference!I$13</f>
        <v>2584.6540643051612</v>
      </c>
      <c r="Q2912" s="36">
        <f>(Reference!J$12*List!$H2912)+Reference!J$13</f>
        <v>2992.2150813383264</v>
      </c>
      <c r="R2912" s="36">
        <f>(Reference!K$12*List!$H2912)+Reference!K$13</f>
        <v>3087.2747040262302</v>
      </c>
      <c r="S2912" s="36">
        <f>(Reference!L$12*List!$H2912)+Reference!L$13</f>
        <v>3330.9005633700772</v>
      </c>
      <c r="T2912" s="36">
        <f>(Reference!M$12*List!$H2912)+Reference!M$13</f>
        <v>3979.2413432594294</v>
      </c>
      <c r="U2912" s="36">
        <f>(Reference!N$12*List!$H2912)+Reference!N$13</f>
        <v>16052.382643920664</v>
      </c>
      <c r="V2912" s="12">
        <f>(Reference!O$12*List!$H2912)+Reference!O$13</f>
        <v>596.71258960316698</v>
      </c>
      <c r="W2912" s="12">
        <f>(Reference!P$12*List!$H2912)+Reference!P$13</f>
        <v>840.82228534991725</v>
      </c>
      <c r="X2912" s="12">
        <f>(Reference!Q$12*List!$H2912)+Reference!Q$13</f>
        <v>420.41114267495863</v>
      </c>
      <c r="Y2912" s="53"/>
      <c r="Z2912" s="1" t="str">
        <f t="shared" si="91"/>
        <v>FRANKLIN, Virginia</v>
      </c>
      <c r="AA2912" s="41" t="s">
        <v>7503</v>
      </c>
      <c r="AB2912" s="40" t="s">
        <v>277</v>
      </c>
      <c r="AC2912" s="44" t="s">
        <v>60</v>
      </c>
      <c r="AD2912" s="62">
        <v>0.87450000000000006</v>
      </c>
      <c r="AE2912" s="56" t="str">
        <f t="shared" si="90"/>
        <v/>
      </c>
      <c r="AF2912" s="60">
        <v>49820</v>
      </c>
      <c r="AI2912" s="60">
        <v>0.94550000000000001</v>
      </c>
    </row>
    <row r="2913" spans="1:35" x14ac:dyDescent="0.35">
      <c r="A2913" s="46" t="s">
        <v>3624</v>
      </c>
      <c r="B2913" s="65" t="s">
        <v>7105</v>
      </c>
      <c r="C2913" s="19" t="s">
        <v>3593</v>
      </c>
      <c r="D2913" s="48" t="s">
        <v>751</v>
      </c>
      <c r="E2913" s="41" t="s">
        <v>8288</v>
      </c>
      <c r="F2913" s="44" t="s">
        <v>60</v>
      </c>
      <c r="G2913" s="18" t="s">
        <v>4187</v>
      </c>
      <c r="H2913" s="16">
        <v>0.9002</v>
      </c>
      <c r="I2913" s="36">
        <f>(Reference!B$12*List!$H2913)+Reference!B$13</f>
        <v>935.29381762886078</v>
      </c>
      <c r="J2913" s="36">
        <f>(Reference!C$12*List!$H2913)+Reference!C$13</f>
        <v>1395.7871507650125</v>
      </c>
      <c r="K2913" s="36">
        <f>(Reference!D$12*List!$H2913)+Reference!D$13</f>
        <v>1670.9246768526502</v>
      </c>
      <c r="L2913" s="36">
        <f>(Reference!E$12*List!$H2913)+Reference!E$13</f>
        <v>2066.5434775218218</v>
      </c>
      <c r="M2913" s="36">
        <f>(Reference!F$12*List!$H2913)+Reference!F$13</f>
        <v>2152.8497751787863</v>
      </c>
      <c r="N2913" s="36">
        <f>(Reference!G$12*List!$H2913)+Reference!G$13</f>
        <v>2437.8343285158762</v>
      </c>
      <c r="O2913" s="36">
        <f>(Reference!H$12*List!$H2913)+Reference!H$13</f>
        <v>2530.5122320401333</v>
      </c>
      <c r="P2913" s="36">
        <f>(Reference!I$12*List!$H2913)+Reference!I$13</f>
        <v>2630.1409783287104</v>
      </c>
      <c r="Q2913" s="36">
        <f>(Reference!J$12*List!$H2913)+Reference!J$13</f>
        <v>3044.8745965997596</v>
      </c>
      <c r="R2913" s="36">
        <f>(Reference!K$12*List!$H2913)+Reference!K$13</f>
        <v>3141.6071584032034</v>
      </c>
      <c r="S2913" s="36">
        <f>(Reference!L$12*List!$H2913)+Reference!L$13</f>
        <v>3389.5205503305901</v>
      </c>
      <c r="T2913" s="36">
        <f>(Reference!M$12*List!$H2913)+Reference!M$13</f>
        <v>4049.2713760438946</v>
      </c>
      <c r="U2913" s="36">
        <f>(Reference!N$12*List!$H2913)+Reference!N$13</f>
        <v>16334.885961978209</v>
      </c>
      <c r="V2913" s="12">
        <f>(Reference!O$12*List!$H2913)+Reference!O$13</f>
        <v>607.21403915299106</v>
      </c>
      <c r="W2913" s="12">
        <f>(Reference!P$12*List!$H2913)+Reference!P$13</f>
        <v>855.61978244285115</v>
      </c>
      <c r="X2913" s="12">
        <f>(Reference!Q$12*List!$H2913)+Reference!Q$13</f>
        <v>427.80989122142557</v>
      </c>
      <c r="Y2913" s="53"/>
      <c r="Z2913" s="1" t="str">
        <f t="shared" si="91"/>
        <v>FREDERICK, Virginia</v>
      </c>
      <c r="AA2913" s="41" t="s">
        <v>8288</v>
      </c>
      <c r="AB2913" s="40" t="s">
        <v>277</v>
      </c>
      <c r="AC2913" s="44" t="s">
        <v>60</v>
      </c>
      <c r="AD2913" s="62">
        <v>0.87450000000000006</v>
      </c>
      <c r="AE2913" s="56" t="str">
        <f t="shared" si="90"/>
        <v/>
      </c>
      <c r="AF2913" s="60">
        <v>49830</v>
      </c>
      <c r="AI2913" s="60">
        <v>0.77480000000000004</v>
      </c>
    </row>
    <row r="2914" spans="1:35" x14ac:dyDescent="0.35">
      <c r="A2914" s="46" t="s">
        <v>3625</v>
      </c>
      <c r="B2914" s="65" t="s">
        <v>7106</v>
      </c>
      <c r="C2914" s="19" t="s">
        <v>4173</v>
      </c>
      <c r="D2914" s="48" t="s">
        <v>389</v>
      </c>
      <c r="E2914" s="41" t="s">
        <v>8961</v>
      </c>
      <c r="F2914" s="43" t="s">
        <v>60</v>
      </c>
      <c r="G2914" s="18" t="s">
        <v>4187</v>
      </c>
      <c r="H2914" s="10">
        <v>0.879</v>
      </c>
      <c r="I2914" s="36">
        <f>(Reference!B$12*List!$H2914)+Reference!B$13</f>
        <v>918.96434812641292</v>
      </c>
      <c r="J2914" s="36">
        <f>(Reference!C$12*List!$H2914)+Reference!C$13</f>
        <v>1371.4178421256065</v>
      </c>
      <c r="K2914" s="36">
        <f>(Reference!D$12*List!$H2914)+Reference!D$13</f>
        <v>1641.751690741477</v>
      </c>
      <c r="L2914" s="36">
        <f>(Reference!E$12*List!$H2914)+Reference!E$13</f>
        <v>2030.4633088565074</v>
      </c>
      <c r="M2914" s="36">
        <f>(Reference!F$12*List!$H2914)+Reference!F$13</f>
        <v>2115.2627687381173</v>
      </c>
      <c r="N2914" s="36">
        <f>(Reference!G$12*List!$H2914)+Reference!G$13</f>
        <v>2395.2717235149767</v>
      </c>
      <c r="O2914" s="36">
        <f>(Reference!H$12*List!$H2914)+Reference!H$13</f>
        <v>2486.3315462066384</v>
      </c>
      <c r="P2914" s="36">
        <f>(Reference!I$12*List!$H2914)+Reference!I$13</f>
        <v>2584.2208556001751</v>
      </c>
      <c r="Q2914" s="36">
        <f>(Reference!J$12*List!$H2914)+Reference!J$13</f>
        <v>2991.7135621453604</v>
      </c>
      <c r="R2914" s="36">
        <f>(Reference!K$12*List!$H2914)+Reference!K$13</f>
        <v>3086.757252079783</v>
      </c>
      <c r="S2914" s="36">
        <f>(Reference!L$12*List!$H2914)+Reference!L$13</f>
        <v>3330.3422777799774</v>
      </c>
      <c r="T2914" s="36">
        <f>(Reference!M$12*List!$H2914)+Reference!M$13</f>
        <v>3978.5743905662439</v>
      </c>
      <c r="U2914" s="36">
        <f>(Reference!N$12*List!$H2914)+Reference!N$13</f>
        <v>16049.692136129641</v>
      </c>
      <c r="V2914" s="12">
        <f>(Reference!O$12*List!$H2914)+Reference!O$13</f>
        <v>596.61257579793062</v>
      </c>
      <c r="W2914" s="12">
        <f>(Reference!P$12*List!$H2914)+Reference!P$13</f>
        <v>840.68135680617502</v>
      </c>
      <c r="X2914" s="12">
        <f>(Reference!Q$12*List!$H2914)+Reference!Q$13</f>
        <v>420.34067840308751</v>
      </c>
      <c r="Y2914" s="53"/>
      <c r="Z2914" s="1" t="str">
        <f t="shared" si="91"/>
        <v>GILES, Virginia</v>
      </c>
      <c r="AA2914" s="40" t="s">
        <v>8961</v>
      </c>
      <c r="AB2914" s="40" t="s">
        <v>277</v>
      </c>
      <c r="AC2914" s="43" t="s">
        <v>60</v>
      </c>
      <c r="AD2914" s="61">
        <v>0.97560000000000002</v>
      </c>
      <c r="AE2914" s="56" t="str">
        <f t="shared" si="90"/>
        <v/>
      </c>
      <c r="AF2914" s="60">
        <v>49840</v>
      </c>
      <c r="AI2914" s="60">
        <v>0.69630000000000003</v>
      </c>
    </row>
    <row r="2915" spans="1:35" x14ac:dyDescent="0.35">
      <c r="A2915" s="46" t="s">
        <v>3626</v>
      </c>
      <c r="B2915" s="65" t="s">
        <v>7107</v>
      </c>
      <c r="C2915" s="19" t="s">
        <v>4123</v>
      </c>
      <c r="D2915" s="48" t="s">
        <v>9446</v>
      </c>
      <c r="E2915" s="41" t="s">
        <v>8603</v>
      </c>
      <c r="F2915" s="44" t="s">
        <v>60</v>
      </c>
      <c r="G2915" s="18" t="s">
        <v>4187</v>
      </c>
      <c r="H2915" s="16">
        <v>0.88270000000000004</v>
      </c>
      <c r="I2915" s="36">
        <f>(Reference!B$12*List!$H2915)+Reference!B$13</f>
        <v>921.81430270938733</v>
      </c>
      <c r="J2915" s="36">
        <f>(Reference!C$12*List!$H2915)+Reference!C$13</f>
        <v>1375.6709761805971</v>
      </c>
      <c r="K2915" s="36">
        <f>(Reference!D$12*List!$H2915)+Reference!D$13</f>
        <v>1646.8432024684271</v>
      </c>
      <c r="L2915" s="36">
        <f>(Reference!E$12*List!$H2915)+Reference!E$13</f>
        <v>2036.7603194254541</v>
      </c>
      <c r="M2915" s="36">
        <f>(Reference!F$12*List!$H2915)+Reference!F$13</f>
        <v>2121.8227651452153</v>
      </c>
      <c r="N2915" s="36">
        <f>(Reference!G$12*List!$H2915)+Reference!G$13</f>
        <v>2402.7001026896623</v>
      </c>
      <c r="O2915" s="36">
        <f>(Reference!H$12*List!$H2915)+Reference!H$13</f>
        <v>2494.0423262813524</v>
      </c>
      <c r="P2915" s="36">
        <f>(Reference!I$12*List!$H2915)+Reference!I$13</f>
        <v>2592.2352166424198</v>
      </c>
      <c r="Q2915" s="36">
        <f>(Reference!J$12*List!$H2915)+Reference!J$13</f>
        <v>3000.9916672152322</v>
      </c>
      <c r="R2915" s="36">
        <f>(Reference!K$12*List!$H2915)+Reference!K$13</f>
        <v>3096.3301130890595</v>
      </c>
      <c r="S2915" s="36">
        <f>(Reference!L$12*List!$H2915)+Reference!L$13</f>
        <v>3340.6705611968296</v>
      </c>
      <c r="T2915" s="36">
        <f>(Reference!M$12*List!$H2915)+Reference!M$13</f>
        <v>3990.9130153901733</v>
      </c>
      <c r="U2915" s="36">
        <f>(Reference!N$12*List!$H2915)+Reference!N$13</f>
        <v>16099.466530263588</v>
      </c>
      <c r="V2915" s="12">
        <f>(Reference!O$12*List!$H2915)+Reference!O$13</f>
        <v>598.46283119480438</v>
      </c>
      <c r="W2915" s="12">
        <f>(Reference!P$12*List!$H2915)+Reference!P$13</f>
        <v>843.28853486540618</v>
      </c>
      <c r="X2915" s="12">
        <f>(Reference!Q$12*List!$H2915)+Reference!Q$13</f>
        <v>421.64426743270309</v>
      </c>
      <c r="Y2915" s="53"/>
      <c r="Z2915" s="1" t="str">
        <f t="shared" si="91"/>
        <v>GLOUCESTER, Virginia</v>
      </c>
      <c r="AA2915" s="41" t="s">
        <v>8603</v>
      </c>
      <c r="AB2915" s="40" t="s">
        <v>277</v>
      </c>
      <c r="AC2915" s="44" t="s">
        <v>60</v>
      </c>
      <c r="AD2915" s="62">
        <v>0.87450000000000006</v>
      </c>
      <c r="AE2915" s="56" t="str">
        <f t="shared" si="90"/>
        <v/>
      </c>
      <c r="AF2915" s="60">
        <v>49850</v>
      </c>
      <c r="AI2915" s="60">
        <v>0.77480000000000004</v>
      </c>
    </row>
    <row r="2916" spans="1:35" x14ac:dyDescent="0.35">
      <c r="A2916" s="46" t="s">
        <v>3627</v>
      </c>
      <c r="B2916" s="65" t="s">
        <v>7108</v>
      </c>
      <c r="C2916" s="28" t="s">
        <v>3918</v>
      </c>
      <c r="D2916" s="48" t="s">
        <v>656</v>
      </c>
      <c r="E2916" s="40" t="s">
        <v>9178</v>
      </c>
      <c r="F2916" s="44" t="s">
        <v>60</v>
      </c>
      <c r="G2916" s="18" t="s">
        <v>4187</v>
      </c>
      <c r="H2916" s="10">
        <v>0.94240000000000002</v>
      </c>
      <c r="I2916" s="36">
        <f>(Reference!B$12*List!$H2916)+Reference!B$13</f>
        <v>967.79870503467703</v>
      </c>
      <c r="J2916" s="36">
        <f>(Reference!C$12*List!$H2916)+Reference!C$13</f>
        <v>1444.2958689057168</v>
      </c>
      <c r="K2916" s="36">
        <f>(Reference!D$12*List!$H2916)+Reference!D$13</f>
        <v>1728.9954322248916</v>
      </c>
      <c r="L2916" s="36">
        <f>(Reference!E$12*List!$H2916)+Reference!E$13</f>
        <v>2138.3634359027787</v>
      </c>
      <c r="M2916" s="36">
        <f>(Reference!F$12*List!$H2916)+Reference!F$13</f>
        <v>2227.6691936597408</v>
      </c>
      <c r="N2916" s="36">
        <f>(Reference!G$12*List!$H2916)+Reference!G$13</f>
        <v>2522.5580045082334</v>
      </c>
      <c r="O2916" s="36">
        <f>(Reference!H$12*List!$H2916)+Reference!H$13</f>
        <v>2618.4568047841663</v>
      </c>
      <c r="P2916" s="36">
        <f>(Reference!I$12*List!$H2916)+Reference!I$13</f>
        <v>2721.5480150807944</v>
      </c>
      <c r="Q2916" s="36">
        <f>(Reference!J$12*List!$H2916)+Reference!J$13</f>
        <v>3150.6951463155915</v>
      </c>
      <c r="R2916" s="36">
        <f>(Reference!K$12*List!$H2916)+Reference!K$13</f>
        <v>3250.7895191035968</v>
      </c>
      <c r="S2916" s="36">
        <f>(Reference!L$12*List!$H2916)+Reference!L$13</f>
        <v>3507.3188098417158</v>
      </c>
      <c r="T2916" s="36">
        <f>(Reference!M$12*List!$H2916)+Reference!M$13</f>
        <v>4189.9983943060115</v>
      </c>
      <c r="U2916" s="36">
        <f>(Reference!N$12*List!$H2916)+Reference!N$13</f>
        <v>16902.583105884321</v>
      </c>
      <c r="V2916" s="12">
        <f>(Reference!O$12*List!$H2916)+Reference!O$13</f>
        <v>628.31695205787571</v>
      </c>
      <c r="W2916" s="12">
        <f>(Reference!P$12*List!$H2916)+Reference!P$13</f>
        <v>885.35570517246128</v>
      </c>
      <c r="X2916" s="12">
        <f>(Reference!Q$12*List!$H2916)+Reference!Q$13</f>
        <v>442.67785258623064</v>
      </c>
      <c r="Y2916" s="53"/>
      <c r="Z2916" s="1" t="str">
        <f t="shared" si="91"/>
        <v>GOOCHLAND, Virginia</v>
      </c>
      <c r="AA2916" s="40" t="s">
        <v>9178</v>
      </c>
      <c r="AB2916" s="40" t="s">
        <v>277</v>
      </c>
      <c r="AC2916" s="43" t="s">
        <v>60</v>
      </c>
      <c r="AD2916" s="61">
        <v>0.93679999999999997</v>
      </c>
      <c r="AE2916" s="56" t="str">
        <f t="shared" si="90"/>
        <v/>
      </c>
      <c r="AF2916" s="60">
        <v>49860</v>
      </c>
      <c r="AI2916" s="60">
        <v>0.77480000000000004</v>
      </c>
    </row>
    <row r="2917" spans="1:35" x14ac:dyDescent="0.35">
      <c r="A2917" s="46" t="s">
        <v>3628</v>
      </c>
      <c r="B2917" s="65" t="s">
        <v>7109</v>
      </c>
      <c r="C2917" s="28">
        <v>99949</v>
      </c>
      <c r="D2917" s="48" t="s">
        <v>9457</v>
      </c>
      <c r="E2917" s="40" t="s">
        <v>8190</v>
      </c>
      <c r="F2917" s="43" t="s">
        <v>60</v>
      </c>
      <c r="G2917" s="18" t="s">
        <v>4188</v>
      </c>
      <c r="H2917" s="16">
        <v>0.77480000000000004</v>
      </c>
      <c r="I2917" s="36">
        <f>(Reference!B$12*List!$H2917)+Reference!B$13</f>
        <v>838.70346500589039</v>
      </c>
      <c r="J2917" s="36">
        <f>(Reference!C$12*List!$H2917)+Reference!C$13</f>
        <v>1251.6403911715449</v>
      </c>
      <c r="K2917" s="36">
        <f>(Reference!D$12*List!$H2917)+Reference!D$13</f>
        <v>1498.3637118365589</v>
      </c>
      <c r="L2917" s="36">
        <f>(Reference!E$12*List!$H2917)+Reference!E$13</f>
        <v>1853.1258760769895</v>
      </c>
      <c r="M2917" s="36">
        <f>(Reference!F$12*List!$H2917)+Reference!F$13</f>
        <v>1930.5190861382252</v>
      </c>
      <c r="N2917" s="36">
        <f>(Reference!G$12*List!$H2917)+Reference!G$13</f>
        <v>2186.0725045954605</v>
      </c>
      <c r="O2917" s="36">
        <f>(Reference!H$12*List!$H2917)+Reference!H$13</f>
        <v>2269.1793073457811</v>
      </c>
      <c r="P2917" s="36">
        <f>(Reference!I$12*List!$H2917)+Reference!I$13</f>
        <v>2358.519120302376</v>
      </c>
      <c r="Q2917" s="36">
        <f>(Reference!J$12*List!$H2917)+Reference!J$13</f>
        <v>2730.4220626100596</v>
      </c>
      <c r="R2917" s="36">
        <f>(Reference!K$12*List!$H2917)+Reference!K$13</f>
        <v>2817.1647879807069</v>
      </c>
      <c r="S2917" s="36">
        <f>(Reference!L$12*List!$H2917)+Reference!L$13</f>
        <v>3039.475485337814</v>
      </c>
      <c r="T2917" s="36">
        <f>(Reference!M$12*List!$H2917)+Reference!M$13</f>
        <v>3631.0920374166581</v>
      </c>
      <c r="U2917" s="36">
        <f>(Reference!N$12*List!$H2917)+Reference!N$13</f>
        <v>14647.937577006014</v>
      </c>
      <c r="V2917" s="12">
        <f>(Reference!O$12*List!$H2917)+Reference!O$13</f>
        <v>544.50538326975584</v>
      </c>
      <c r="W2917" s="12">
        <f>(Reference!P$12*List!$H2917)+Reference!P$13</f>
        <v>767.25758551647425</v>
      </c>
      <c r="X2917" s="12">
        <f>(Reference!Q$12*List!$H2917)+Reference!Q$13</f>
        <v>383.62879275823713</v>
      </c>
      <c r="Y2917" s="53"/>
      <c r="Z2917" s="1" t="str">
        <f t="shared" si="91"/>
        <v>GRAYSON, Virginia</v>
      </c>
      <c r="AA2917" s="41" t="s">
        <v>8190</v>
      </c>
      <c r="AB2917" s="40" t="s">
        <v>277</v>
      </c>
      <c r="AC2917" s="44" t="s">
        <v>60</v>
      </c>
      <c r="AD2917" s="62">
        <v>0.87450000000000006</v>
      </c>
      <c r="AE2917" s="56" t="str">
        <f t="shared" si="90"/>
        <v/>
      </c>
      <c r="AF2917" s="60">
        <v>49870</v>
      </c>
      <c r="AI2917" s="60">
        <v>0.88270000000000004</v>
      </c>
    </row>
    <row r="2918" spans="1:35" x14ac:dyDescent="0.35">
      <c r="A2918" s="46" t="s">
        <v>3629</v>
      </c>
      <c r="B2918" s="65" t="s">
        <v>7110</v>
      </c>
      <c r="C2918" s="19" t="s">
        <v>1642</v>
      </c>
      <c r="D2918" s="48" t="s">
        <v>419</v>
      </c>
      <c r="E2918" s="41" t="s">
        <v>7505</v>
      </c>
      <c r="F2918" s="43" t="s">
        <v>60</v>
      </c>
      <c r="G2918" s="18" t="s">
        <v>4187</v>
      </c>
      <c r="H2918" s="10">
        <v>0.96409999999999996</v>
      </c>
      <c r="I2918" s="36">
        <f>(Reference!B$12*List!$H2918)+Reference!B$13</f>
        <v>984.51330353482422</v>
      </c>
      <c r="J2918" s="36">
        <f>(Reference!C$12*List!$H2918)+Reference!C$13</f>
        <v>1469.2399253903918</v>
      </c>
      <c r="K2918" s="36">
        <f>(Reference!D$12*List!$H2918)+Reference!D$13</f>
        <v>1758.8564604613284</v>
      </c>
      <c r="L2918" s="36">
        <f>(Reference!E$12*List!$H2918)+Reference!E$13</f>
        <v>2175.2945519422751</v>
      </c>
      <c r="M2918" s="36">
        <f>(Reference!F$12*List!$H2918)+Reference!F$13</f>
        <v>2266.1426861013688</v>
      </c>
      <c r="N2918" s="36">
        <f>(Reference!G$12*List!$H2918)+Reference!G$13</f>
        <v>2566.1244445327393</v>
      </c>
      <c r="O2918" s="36">
        <f>(Reference!H$12*List!$H2918)+Reference!H$13</f>
        <v>2663.6794879250547</v>
      </c>
      <c r="P2918" s="36">
        <f>(Reference!I$12*List!$H2918)+Reference!I$13</f>
        <v>2768.5511595717944</v>
      </c>
      <c r="Q2918" s="36">
        <f>(Reference!J$12*List!$H2918)+Reference!J$13</f>
        <v>3205.1099787524054</v>
      </c>
      <c r="R2918" s="36">
        <f>(Reference!K$12*List!$H2918)+Reference!K$13</f>
        <v>3306.9330552931356</v>
      </c>
      <c r="S2918" s="36">
        <f>(Reference!L$12*List!$H2918)+Reference!L$13</f>
        <v>3567.8927963675792</v>
      </c>
      <c r="T2918" s="36">
        <f>(Reference!M$12*List!$H2918)+Reference!M$13</f>
        <v>4262.3627615166251</v>
      </c>
      <c r="U2918" s="36">
        <f>(Reference!N$12*List!$H2918)+Reference!N$13</f>
        <v>17194.503201210449</v>
      </c>
      <c r="V2918" s="12">
        <f>(Reference!O$12*List!$H2918)+Reference!O$13</f>
        <v>639.16844992602717</v>
      </c>
      <c r="W2918" s="12">
        <f>(Reference!P$12*List!$H2918)+Reference!P$13</f>
        <v>900.64645216849294</v>
      </c>
      <c r="X2918" s="12">
        <f>(Reference!Q$12*List!$H2918)+Reference!Q$13</f>
        <v>450.32322608424647</v>
      </c>
      <c r="Y2918" s="53"/>
      <c r="Z2918" s="1" t="str">
        <f t="shared" si="91"/>
        <v>GREENE, Virginia</v>
      </c>
      <c r="AA2918" s="40" t="s">
        <v>7505</v>
      </c>
      <c r="AB2918" s="40" t="s">
        <v>277</v>
      </c>
      <c r="AC2918" s="43" t="s">
        <v>60</v>
      </c>
      <c r="AD2918" s="61">
        <v>0.93840000000000001</v>
      </c>
      <c r="AE2918" s="56" t="str">
        <f t="shared" si="90"/>
        <v/>
      </c>
      <c r="AF2918" s="60">
        <v>49880</v>
      </c>
      <c r="AI2918" s="60">
        <v>1.0175000000000001</v>
      </c>
    </row>
    <row r="2919" spans="1:35" x14ac:dyDescent="0.35">
      <c r="A2919" s="46" t="s">
        <v>3630</v>
      </c>
      <c r="B2919" s="65" t="s">
        <v>7111</v>
      </c>
      <c r="C2919" s="28">
        <v>99949</v>
      </c>
      <c r="D2919" s="48" t="s">
        <v>9457</v>
      </c>
      <c r="E2919" s="40" t="s">
        <v>9179</v>
      </c>
      <c r="F2919" s="43" t="s">
        <v>60</v>
      </c>
      <c r="G2919" s="18" t="s">
        <v>4188</v>
      </c>
      <c r="H2919" s="16">
        <v>0.77480000000000004</v>
      </c>
      <c r="I2919" s="36">
        <f>(Reference!B$12*List!$H2919)+Reference!B$13</f>
        <v>838.70346500589039</v>
      </c>
      <c r="J2919" s="36">
        <f>(Reference!C$12*List!$H2919)+Reference!C$13</f>
        <v>1251.6403911715449</v>
      </c>
      <c r="K2919" s="36">
        <f>(Reference!D$12*List!$H2919)+Reference!D$13</f>
        <v>1498.3637118365589</v>
      </c>
      <c r="L2919" s="36">
        <f>(Reference!E$12*List!$H2919)+Reference!E$13</f>
        <v>1853.1258760769895</v>
      </c>
      <c r="M2919" s="36">
        <f>(Reference!F$12*List!$H2919)+Reference!F$13</f>
        <v>1930.5190861382252</v>
      </c>
      <c r="N2919" s="36">
        <f>(Reference!G$12*List!$H2919)+Reference!G$13</f>
        <v>2186.0725045954605</v>
      </c>
      <c r="O2919" s="36">
        <f>(Reference!H$12*List!$H2919)+Reference!H$13</f>
        <v>2269.1793073457811</v>
      </c>
      <c r="P2919" s="36">
        <f>(Reference!I$12*List!$H2919)+Reference!I$13</f>
        <v>2358.519120302376</v>
      </c>
      <c r="Q2919" s="36">
        <f>(Reference!J$12*List!$H2919)+Reference!J$13</f>
        <v>2730.4220626100596</v>
      </c>
      <c r="R2919" s="36">
        <f>(Reference!K$12*List!$H2919)+Reference!K$13</f>
        <v>2817.1647879807069</v>
      </c>
      <c r="S2919" s="36">
        <f>(Reference!L$12*List!$H2919)+Reference!L$13</f>
        <v>3039.475485337814</v>
      </c>
      <c r="T2919" s="36">
        <f>(Reference!M$12*List!$H2919)+Reference!M$13</f>
        <v>3631.0920374166581</v>
      </c>
      <c r="U2919" s="36">
        <f>(Reference!N$12*List!$H2919)+Reference!N$13</f>
        <v>14647.937577006014</v>
      </c>
      <c r="V2919" s="12">
        <f>(Reference!O$12*List!$H2919)+Reference!O$13</f>
        <v>544.50538326975584</v>
      </c>
      <c r="W2919" s="12">
        <f>(Reference!P$12*List!$H2919)+Reference!P$13</f>
        <v>767.25758551647425</v>
      </c>
      <c r="X2919" s="12">
        <f>(Reference!Q$12*List!$H2919)+Reference!Q$13</f>
        <v>383.62879275823713</v>
      </c>
      <c r="Y2919" s="53"/>
      <c r="Z2919" s="1" t="str">
        <f t="shared" si="91"/>
        <v>GREENSVILLE, Virginia</v>
      </c>
      <c r="AA2919" s="41" t="s">
        <v>9179</v>
      </c>
      <c r="AB2919" s="40" t="s">
        <v>277</v>
      </c>
      <c r="AC2919" s="44" t="s">
        <v>60</v>
      </c>
      <c r="AD2919" s="62">
        <v>0.87450000000000006</v>
      </c>
      <c r="AE2919" s="56" t="str">
        <f t="shared" si="90"/>
        <v/>
      </c>
      <c r="AF2919" s="60">
        <v>49890</v>
      </c>
      <c r="AI2919" s="60">
        <v>1.0175000000000001</v>
      </c>
    </row>
    <row r="2920" spans="1:35" x14ac:dyDescent="0.35">
      <c r="A2920" s="46" t="s">
        <v>3631</v>
      </c>
      <c r="B2920" s="65" t="s">
        <v>7112</v>
      </c>
      <c r="C2920" s="28">
        <v>99949</v>
      </c>
      <c r="D2920" s="48" t="s">
        <v>9457</v>
      </c>
      <c r="E2920" s="40" t="s">
        <v>8692</v>
      </c>
      <c r="F2920" s="43" t="s">
        <v>60</v>
      </c>
      <c r="G2920" s="18" t="s">
        <v>4188</v>
      </c>
      <c r="H2920" s="10">
        <v>0.77480000000000004</v>
      </c>
      <c r="I2920" s="36">
        <f>(Reference!B$12*List!$H2920)+Reference!B$13</f>
        <v>838.70346500589039</v>
      </c>
      <c r="J2920" s="36">
        <f>(Reference!C$12*List!$H2920)+Reference!C$13</f>
        <v>1251.6403911715449</v>
      </c>
      <c r="K2920" s="36">
        <f>(Reference!D$12*List!$H2920)+Reference!D$13</f>
        <v>1498.3637118365589</v>
      </c>
      <c r="L2920" s="36">
        <f>(Reference!E$12*List!$H2920)+Reference!E$13</f>
        <v>1853.1258760769895</v>
      </c>
      <c r="M2920" s="36">
        <f>(Reference!F$12*List!$H2920)+Reference!F$13</f>
        <v>1930.5190861382252</v>
      </c>
      <c r="N2920" s="36">
        <f>(Reference!G$12*List!$H2920)+Reference!G$13</f>
        <v>2186.0725045954605</v>
      </c>
      <c r="O2920" s="36">
        <f>(Reference!H$12*List!$H2920)+Reference!H$13</f>
        <v>2269.1793073457811</v>
      </c>
      <c r="P2920" s="36">
        <f>(Reference!I$12*List!$H2920)+Reference!I$13</f>
        <v>2358.519120302376</v>
      </c>
      <c r="Q2920" s="36">
        <f>(Reference!J$12*List!$H2920)+Reference!J$13</f>
        <v>2730.4220626100596</v>
      </c>
      <c r="R2920" s="36">
        <f>(Reference!K$12*List!$H2920)+Reference!K$13</f>
        <v>2817.1647879807069</v>
      </c>
      <c r="S2920" s="36">
        <f>(Reference!L$12*List!$H2920)+Reference!L$13</f>
        <v>3039.475485337814</v>
      </c>
      <c r="T2920" s="36">
        <f>(Reference!M$12*List!$H2920)+Reference!M$13</f>
        <v>3631.0920374166581</v>
      </c>
      <c r="U2920" s="36">
        <f>(Reference!N$12*List!$H2920)+Reference!N$13</f>
        <v>14647.937577006014</v>
      </c>
      <c r="V2920" s="12">
        <f>(Reference!O$12*List!$H2920)+Reference!O$13</f>
        <v>544.50538326975584</v>
      </c>
      <c r="W2920" s="12">
        <f>(Reference!P$12*List!$H2920)+Reference!P$13</f>
        <v>767.25758551647425</v>
      </c>
      <c r="X2920" s="12">
        <f>(Reference!Q$12*List!$H2920)+Reference!Q$13</f>
        <v>383.62879275823713</v>
      </c>
      <c r="Y2920" s="53"/>
      <c r="Z2920" s="1" t="str">
        <f t="shared" si="91"/>
        <v>HALIFAX, Virginia</v>
      </c>
      <c r="AA2920" s="40" t="s">
        <v>8692</v>
      </c>
      <c r="AB2920" s="40" t="s">
        <v>277</v>
      </c>
      <c r="AC2920" s="43" t="s">
        <v>60</v>
      </c>
      <c r="AD2920" s="61">
        <v>0.89759999999999995</v>
      </c>
      <c r="AE2920" s="56" t="str">
        <f t="shared" si="90"/>
        <v/>
      </c>
      <c r="AF2920" s="60">
        <v>49900</v>
      </c>
      <c r="AI2920" s="60">
        <v>0.77480000000000004</v>
      </c>
    </row>
    <row r="2921" spans="1:35" x14ac:dyDescent="0.35">
      <c r="A2921" s="46" t="s">
        <v>3632</v>
      </c>
      <c r="B2921" s="65" t="s">
        <v>7113</v>
      </c>
      <c r="C2921" s="28" t="s">
        <v>3918</v>
      </c>
      <c r="D2921" s="48" t="s">
        <v>656</v>
      </c>
      <c r="E2921" s="40" t="s">
        <v>9180</v>
      </c>
      <c r="F2921" s="43" t="s">
        <v>60</v>
      </c>
      <c r="G2921" s="18" t="s">
        <v>4187</v>
      </c>
      <c r="H2921" s="16">
        <v>0.94240000000000002</v>
      </c>
      <c r="I2921" s="36">
        <f>(Reference!B$12*List!$H2921)+Reference!B$13</f>
        <v>967.79870503467703</v>
      </c>
      <c r="J2921" s="36">
        <f>(Reference!C$12*List!$H2921)+Reference!C$13</f>
        <v>1444.2958689057168</v>
      </c>
      <c r="K2921" s="36">
        <f>(Reference!D$12*List!$H2921)+Reference!D$13</f>
        <v>1728.9954322248916</v>
      </c>
      <c r="L2921" s="36">
        <f>(Reference!E$12*List!$H2921)+Reference!E$13</f>
        <v>2138.3634359027787</v>
      </c>
      <c r="M2921" s="36">
        <f>(Reference!F$12*List!$H2921)+Reference!F$13</f>
        <v>2227.6691936597408</v>
      </c>
      <c r="N2921" s="36">
        <f>(Reference!G$12*List!$H2921)+Reference!G$13</f>
        <v>2522.5580045082334</v>
      </c>
      <c r="O2921" s="36">
        <f>(Reference!H$12*List!$H2921)+Reference!H$13</f>
        <v>2618.4568047841663</v>
      </c>
      <c r="P2921" s="36">
        <f>(Reference!I$12*List!$H2921)+Reference!I$13</f>
        <v>2721.5480150807944</v>
      </c>
      <c r="Q2921" s="36">
        <f>(Reference!J$12*List!$H2921)+Reference!J$13</f>
        <v>3150.6951463155915</v>
      </c>
      <c r="R2921" s="36">
        <f>(Reference!K$12*List!$H2921)+Reference!K$13</f>
        <v>3250.7895191035968</v>
      </c>
      <c r="S2921" s="36">
        <f>(Reference!L$12*List!$H2921)+Reference!L$13</f>
        <v>3507.3188098417158</v>
      </c>
      <c r="T2921" s="36">
        <f>(Reference!M$12*List!$H2921)+Reference!M$13</f>
        <v>4189.9983943060115</v>
      </c>
      <c r="U2921" s="36">
        <f>(Reference!N$12*List!$H2921)+Reference!N$13</f>
        <v>16902.583105884321</v>
      </c>
      <c r="V2921" s="12">
        <f>(Reference!O$12*List!$H2921)+Reference!O$13</f>
        <v>628.31695205787571</v>
      </c>
      <c r="W2921" s="12">
        <f>(Reference!P$12*List!$H2921)+Reference!P$13</f>
        <v>885.35570517246128</v>
      </c>
      <c r="X2921" s="12">
        <f>(Reference!Q$12*List!$H2921)+Reference!Q$13</f>
        <v>442.67785258623064</v>
      </c>
      <c r="Y2921" s="53"/>
      <c r="Z2921" s="1" t="str">
        <f t="shared" si="91"/>
        <v>HANOVER, Virginia</v>
      </c>
      <c r="AA2921" s="41" t="s">
        <v>9180</v>
      </c>
      <c r="AB2921" s="40" t="s">
        <v>277</v>
      </c>
      <c r="AC2921" s="44" t="s">
        <v>60</v>
      </c>
      <c r="AD2921" s="62">
        <v>0.97540000000000004</v>
      </c>
      <c r="AE2921" s="56" t="str">
        <f t="shared" si="90"/>
        <v/>
      </c>
      <c r="AF2921" s="60">
        <v>49910</v>
      </c>
      <c r="AI2921" s="60">
        <v>0.94240000000000002</v>
      </c>
    </row>
    <row r="2922" spans="1:35" x14ac:dyDescent="0.35">
      <c r="A2922" s="46" t="s">
        <v>3633</v>
      </c>
      <c r="B2922" s="65" t="s">
        <v>7114</v>
      </c>
      <c r="C2922" s="28" t="s">
        <v>3918</v>
      </c>
      <c r="D2922" s="48" t="s">
        <v>656</v>
      </c>
      <c r="E2922" s="40" t="s">
        <v>9181</v>
      </c>
      <c r="F2922" s="43" t="s">
        <v>60</v>
      </c>
      <c r="G2922" s="18" t="s">
        <v>4187</v>
      </c>
      <c r="H2922" s="16">
        <v>0.94240000000000002</v>
      </c>
      <c r="I2922" s="36">
        <f>(Reference!B$12*List!$H2922)+Reference!B$13</f>
        <v>967.79870503467703</v>
      </c>
      <c r="J2922" s="36">
        <f>(Reference!C$12*List!$H2922)+Reference!C$13</f>
        <v>1444.2958689057168</v>
      </c>
      <c r="K2922" s="36">
        <f>(Reference!D$12*List!$H2922)+Reference!D$13</f>
        <v>1728.9954322248916</v>
      </c>
      <c r="L2922" s="36">
        <f>(Reference!E$12*List!$H2922)+Reference!E$13</f>
        <v>2138.3634359027787</v>
      </c>
      <c r="M2922" s="36">
        <f>(Reference!F$12*List!$H2922)+Reference!F$13</f>
        <v>2227.6691936597408</v>
      </c>
      <c r="N2922" s="36">
        <f>(Reference!G$12*List!$H2922)+Reference!G$13</f>
        <v>2522.5580045082334</v>
      </c>
      <c r="O2922" s="36">
        <f>(Reference!H$12*List!$H2922)+Reference!H$13</f>
        <v>2618.4568047841663</v>
      </c>
      <c r="P2922" s="36">
        <f>(Reference!I$12*List!$H2922)+Reference!I$13</f>
        <v>2721.5480150807944</v>
      </c>
      <c r="Q2922" s="36">
        <f>(Reference!J$12*List!$H2922)+Reference!J$13</f>
        <v>3150.6951463155915</v>
      </c>
      <c r="R2922" s="36">
        <f>(Reference!K$12*List!$H2922)+Reference!K$13</f>
        <v>3250.7895191035968</v>
      </c>
      <c r="S2922" s="36">
        <f>(Reference!L$12*List!$H2922)+Reference!L$13</f>
        <v>3507.3188098417158</v>
      </c>
      <c r="T2922" s="36">
        <f>(Reference!M$12*List!$H2922)+Reference!M$13</f>
        <v>4189.9983943060115</v>
      </c>
      <c r="U2922" s="36">
        <f>(Reference!N$12*List!$H2922)+Reference!N$13</f>
        <v>16902.583105884321</v>
      </c>
      <c r="V2922" s="12">
        <f>(Reference!O$12*List!$H2922)+Reference!O$13</f>
        <v>628.31695205787571</v>
      </c>
      <c r="W2922" s="12">
        <f>(Reference!P$12*List!$H2922)+Reference!P$13</f>
        <v>885.35570517246128</v>
      </c>
      <c r="X2922" s="12">
        <f>(Reference!Q$12*List!$H2922)+Reference!Q$13</f>
        <v>442.67785258623064</v>
      </c>
      <c r="Y2922" s="53"/>
      <c r="Z2922" s="1" t="str">
        <f t="shared" si="91"/>
        <v>HENRICO, Virginia</v>
      </c>
      <c r="AA2922" s="41" t="s">
        <v>9181</v>
      </c>
      <c r="AB2922" s="40" t="s">
        <v>277</v>
      </c>
      <c r="AC2922" s="44" t="s">
        <v>60</v>
      </c>
      <c r="AD2922" s="62">
        <v>0.97540000000000004</v>
      </c>
      <c r="AE2922" s="56" t="str">
        <f t="shared" si="90"/>
        <v/>
      </c>
      <c r="AF2922" s="60">
        <v>49920</v>
      </c>
      <c r="AI2922" s="60">
        <v>0.77480000000000004</v>
      </c>
    </row>
    <row r="2923" spans="1:35" x14ac:dyDescent="0.35">
      <c r="A2923" s="46" t="s">
        <v>3634</v>
      </c>
      <c r="B2923" s="65" t="s">
        <v>7115</v>
      </c>
      <c r="C2923" s="28">
        <v>99949</v>
      </c>
      <c r="D2923" s="48" t="s">
        <v>9457</v>
      </c>
      <c r="E2923" s="40" t="s">
        <v>7507</v>
      </c>
      <c r="F2923" s="44" t="s">
        <v>60</v>
      </c>
      <c r="G2923" s="18" t="s">
        <v>4188</v>
      </c>
      <c r="H2923" s="16">
        <v>0.77480000000000004</v>
      </c>
      <c r="I2923" s="36">
        <f>(Reference!B$12*List!$H2923)+Reference!B$13</f>
        <v>838.70346500589039</v>
      </c>
      <c r="J2923" s="36">
        <f>(Reference!C$12*List!$H2923)+Reference!C$13</f>
        <v>1251.6403911715449</v>
      </c>
      <c r="K2923" s="36">
        <f>(Reference!D$12*List!$H2923)+Reference!D$13</f>
        <v>1498.3637118365589</v>
      </c>
      <c r="L2923" s="36">
        <f>(Reference!E$12*List!$H2923)+Reference!E$13</f>
        <v>1853.1258760769895</v>
      </c>
      <c r="M2923" s="36">
        <f>(Reference!F$12*List!$H2923)+Reference!F$13</f>
        <v>1930.5190861382252</v>
      </c>
      <c r="N2923" s="36">
        <f>(Reference!G$12*List!$H2923)+Reference!G$13</f>
        <v>2186.0725045954605</v>
      </c>
      <c r="O2923" s="36">
        <f>(Reference!H$12*List!$H2923)+Reference!H$13</f>
        <v>2269.1793073457811</v>
      </c>
      <c r="P2923" s="36">
        <f>(Reference!I$12*List!$H2923)+Reference!I$13</f>
        <v>2358.519120302376</v>
      </c>
      <c r="Q2923" s="36">
        <f>(Reference!J$12*List!$H2923)+Reference!J$13</f>
        <v>2730.4220626100596</v>
      </c>
      <c r="R2923" s="36">
        <f>(Reference!K$12*List!$H2923)+Reference!K$13</f>
        <v>2817.1647879807069</v>
      </c>
      <c r="S2923" s="36">
        <f>(Reference!L$12*List!$H2923)+Reference!L$13</f>
        <v>3039.475485337814</v>
      </c>
      <c r="T2923" s="36">
        <f>(Reference!M$12*List!$H2923)+Reference!M$13</f>
        <v>3631.0920374166581</v>
      </c>
      <c r="U2923" s="36">
        <f>(Reference!N$12*List!$H2923)+Reference!N$13</f>
        <v>14647.937577006014</v>
      </c>
      <c r="V2923" s="12">
        <f>(Reference!O$12*List!$H2923)+Reference!O$13</f>
        <v>544.50538326975584</v>
      </c>
      <c r="W2923" s="12">
        <f>(Reference!P$12*List!$H2923)+Reference!P$13</f>
        <v>767.25758551647425</v>
      </c>
      <c r="X2923" s="12">
        <f>(Reference!Q$12*List!$H2923)+Reference!Q$13</f>
        <v>383.62879275823713</v>
      </c>
      <c r="Y2923" s="53"/>
      <c r="Z2923" s="1" t="str">
        <f t="shared" si="91"/>
        <v>HENRY, Virginia</v>
      </c>
      <c r="AA2923" s="41" t="s">
        <v>7507</v>
      </c>
      <c r="AB2923" s="40" t="s">
        <v>277</v>
      </c>
      <c r="AC2923" s="44" t="s">
        <v>60</v>
      </c>
      <c r="AD2923" s="62">
        <v>0.97540000000000004</v>
      </c>
      <c r="AE2923" s="56" t="str">
        <f t="shared" si="90"/>
        <v/>
      </c>
      <c r="AF2923" s="60">
        <v>49930</v>
      </c>
      <c r="AI2923" s="60">
        <v>1.0175000000000001</v>
      </c>
    </row>
    <row r="2924" spans="1:35" x14ac:dyDescent="0.35">
      <c r="A2924" s="46" t="s">
        <v>3635</v>
      </c>
      <c r="B2924" s="65" t="s">
        <v>7116</v>
      </c>
      <c r="C2924" s="19">
        <v>99949</v>
      </c>
      <c r="D2924" s="48" t="s">
        <v>9457</v>
      </c>
      <c r="E2924" s="41" t="s">
        <v>8776</v>
      </c>
      <c r="F2924" s="43" t="s">
        <v>60</v>
      </c>
      <c r="G2924" s="18" t="s">
        <v>4188</v>
      </c>
      <c r="H2924" s="10">
        <v>0.77480000000000004</v>
      </c>
      <c r="I2924" s="36">
        <f>(Reference!B$12*List!$H2924)+Reference!B$13</f>
        <v>838.70346500589039</v>
      </c>
      <c r="J2924" s="36">
        <f>(Reference!C$12*List!$H2924)+Reference!C$13</f>
        <v>1251.6403911715449</v>
      </c>
      <c r="K2924" s="36">
        <f>(Reference!D$12*List!$H2924)+Reference!D$13</f>
        <v>1498.3637118365589</v>
      </c>
      <c r="L2924" s="36">
        <f>(Reference!E$12*List!$H2924)+Reference!E$13</f>
        <v>1853.1258760769895</v>
      </c>
      <c r="M2924" s="36">
        <f>(Reference!F$12*List!$H2924)+Reference!F$13</f>
        <v>1930.5190861382252</v>
      </c>
      <c r="N2924" s="36">
        <f>(Reference!G$12*List!$H2924)+Reference!G$13</f>
        <v>2186.0725045954605</v>
      </c>
      <c r="O2924" s="36">
        <f>(Reference!H$12*List!$H2924)+Reference!H$13</f>
        <v>2269.1793073457811</v>
      </c>
      <c r="P2924" s="36">
        <f>(Reference!I$12*List!$H2924)+Reference!I$13</f>
        <v>2358.519120302376</v>
      </c>
      <c r="Q2924" s="36">
        <f>(Reference!J$12*List!$H2924)+Reference!J$13</f>
        <v>2730.4220626100596</v>
      </c>
      <c r="R2924" s="36">
        <f>(Reference!K$12*List!$H2924)+Reference!K$13</f>
        <v>2817.1647879807069</v>
      </c>
      <c r="S2924" s="36">
        <f>(Reference!L$12*List!$H2924)+Reference!L$13</f>
        <v>3039.475485337814</v>
      </c>
      <c r="T2924" s="36">
        <f>(Reference!M$12*List!$H2924)+Reference!M$13</f>
        <v>3631.0920374166581</v>
      </c>
      <c r="U2924" s="36">
        <f>(Reference!N$12*List!$H2924)+Reference!N$13</f>
        <v>14647.937577006014</v>
      </c>
      <c r="V2924" s="12">
        <f>(Reference!O$12*List!$H2924)+Reference!O$13</f>
        <v>544.50538326975584</v>
      </c>
      <c r="W2924" s="12">
        <f>(Reference!P$12*List!$H2924)+Reference!P$13</f>
        <v>767.25758551647425</v>
      </c>
      <c r="X2924" s="12">
        <f>(Reference!Q$12*List!$H2924)+Reference!Q$13</f>
        <v>383.62879275823713</v>
      </c>
      <c r="Y2924" s="53"/>
      <c r="Z2924" s="1" t="str">
        <f t="shared" si="91"/>
        <v>HIGHLAND, Virginia</v>
      </c>
      <c r="AA2924" s="40" t="s">
        <v>8776</v>
      </c>
      <c r="AB2924" s="40" t="s">
        <v>277</v>
      </c>
      <c r="AC2924" s="43" t="s">
        <v>60</v>
      </c>
      <c r="AD2924" s="61">
        <v>1.0084</v>
      </c>
      <c r="AE2924" s="56" t="str">
        <f t="shared" si="90"/>
        <v/>
      </c>
      <c r="AF2924" s="60">
        <v>49950</v>
      </c>
      <c r="AI2924" s="60">
        <v>0.69630000000000003</v>
      </c>
    </row>
    <row r="2925" spans="1:35" x14ac:dyDescent="0.35">
      <c r="A2925" s="46" t="s">
        <v>3636</v>
      </c>
      <c r="B2925" s="65" t="s">
        <v>7117</v>
      </c>
      <c r="C2925" s="28" t="s">
        <v>4123</v>
      </c>
      <c r="D2925" s="48" t="s">
        <v>9446</v>
      </c>
      <c r="E2925" s="40" t="s">
        <v>9182</v>
      </c>
      <c r="F2925" s="43" t="s">
        <v>60</v>
      </c>
      <c r="G2925" s="18" t="s">
        <v>4187</v>
      </c>
      <c r="H2925" s="10">
        <v>0.88270000000000004</v>
      </c>
      <c r="I2925" s="36">
        <f>(Reference!B$12*List!$H2925)+Reference!B$13</f>
        <v>921.81430270938733</v>
      </c>
      <c r="J2925" s="36">
        <f>(Reference!C$12*List!$H2925)+Reference!C$13</f>
        <v>1375.6709761805971</v>
      </c>
      <c r="K2925" s="36">
        <f>(Reference!D$12*List!$H2925)+Reference!D$13</f>
        <v>1646.8432024684271</v>
      </c>
      <c r="L2925" s="36">
        <f>(Reference!E$12*List!$H2925)+Reference!E$13</f>
        <v>2036.7603194254541</v>
      </c>
      <c r="M2925" s="36">
        <f>(Reference!F$12*List!$H2925)+Reference!F$13</f>
        <v>2121.8227651452153</v>
      </c>
      <c r="N2925" s="36">
        <f>(Reference!G$12*List!$H2925)+Reference!G$13</f>
        <v>2402.7001026896623</v>
      </c>
      <c r="O2925" s="36">
        <f>(Reference!H$12*List!$H2925)+Reference!H$13</f>
        <v>2494.0423262813524</v>
      </c>
      <c r="P2925" s="36">
        <f>(Reference!I$12*List!$H2925)+Reference!I$13</f>
        <v>2592.2352166424198</v>
      </c>
      <c r="Q2925" s="36">
        <f>(Reference!J$12*List!$H2925)+Reference!J$13</f>
        <v>3000.9916672152322</v>
      </c>
      <c r="R2925" s="36">
        <f>(Reference!K$12*List!$H2925)+Reference!K$13</f>
        <v>3096.3301130890595</v>
      </c>
      <c r="S2925" s="36">
        <f>(Reference!L$12*List!$H2925)+Reference!L$13</f>
        <v>3340.6705611968296</v>
      </c>
      <c r="T2925" s="36">
        <f>(Reference!M$12*List!$H2925)+Reference!M$13</f>
        <v>3990.9130153901733</v>
      </c>
      <c r="U2925" s="36">
        <f>(Reference!N$12*List!$H2925)+Reference!N$13</f>
        <v>16099.466530263588</v>
      </c>
      <c r="V2925" s="12">
        <f>(Reference!O$12*List!$H2925)+Reference!O$13</f>
        <v>598.46283119480438</v>
      </c>
      <c r="W2925" s="12">
        <f>(Reference!P$12*List!$H2925)+Reference!P$13</f>
        <v>843.28853486540618</v>
      </c>
      <c r="X2925" s="12">
        <f>(Reference!Q$12*List!$H2925)+Reference!Q$13</f>
        <v>421.64426743270309</v>
      </c>
      <c r="Y2925" s="53"/>
      <c r="Z2925" s="1" t="str">
        <f t="shared" si="91"/>
        <v>ISLE OF WIGHT, Virginia</v>
      </c>
      <c r="AA2925" s="40" t="s">
        <v>9182</v>
      </c>
      <c r="AB2925" s="40" t="s">
        <v>277</v>
      </c>
      <c r="AC2925" s="43" t="s">
        <v>60</v>
      </c>
      <c r="AD2925" s="61">
        <v>1.0084</v>
      </c>
      <c r="AE2925" s="56" t="str">
        <f t="shared" si="90"/>
        <v/>
      </c>
      <c r="AF2925" s="60">
        <v>49970</v>
      </c>
      <c r="AI2925" s="60">
        <v>0.77480000000000004</v>
      </c>
    </row>
    <row r="2926" spans="1:35" x14ac:dyDescent="0.35">
      <c r="A2926" s="46" t="s">
        <v>3637</v>
      </c>
      <c r="B2926" s="65" t="s">
        <v>7118</v>
      </c>
      <c r="C2926" s="19" t="s">
        <v>4123</v>
      </c>
      <c r="D2926" s="48" t="s">
        <v>9446</v>
      </c>
      <c r="E2926" s="41" t="s">
        <v>9183</v>
      </c>
      <c r="F2926" s="43" t="s">
        <v>60</v>
      </c>
      <c r="G2926" s="18" t="s">
        <v>4187</v>
      </c>
      <c r="H2926" s="10">
        <v>0.88270000000000004</v>
      </c>
      <c r="I2926" s="36">
        <f>(Reference!B$12*List!$H2926)+Reference!B$13</f>
        <v>921.81430270938733</v>
      </c>
      <c r="J2926" s="36">
        <f>(Reference!C$12*List!$H2926)+Reference!C$13</f>
        <v>1375.6709761805971</v>
      </c>
      <c r="K2926" s="36">
        <f>(Reference!D$12*List!$H2926)+Reference!D$13</f>
        <v>1646.8432024684271</v>
      </c>
      <c r="L2926" s="36">
        <f>(Reference!E$12*List!$H2926)+Reference!E$13</f>
        <v>2036.7603194254541</v>
      </c>
      <c r="M2926" s="36">
        <f>(Reference!F$12*List!$H2926)+Reference!F$13</f>
        <v>2121.8227651452153</v>
      </c>
      <c r="N2926" s="36">
        <f>(Reference!G$12*List!$H2926)+Reference!G$13</f>
        <v>2402.7001026896623</v>
      </c>
      <c r="O2926" s="36">
        <f>(Reference!H$12*List!$H2926)+Reference!H$13</f>
        <v>2494.0423262813524</v>
      </c>
      <c r="P2926" s="36">
        <f>(Reference!I$12*List!$H2926)+Reference!I$13</f>
        <v>2592.2352166424198</v>
      </c>
      <c r="Q2926" s="36">
        <f>(Reference!J$12*List!$H2926)+Reference!J$13</f>
        <v>3000.9916672152322</v>
      </c>
      <c r="R2926" s="36">
        <f>(Reference!K$12*List!$H2926)+Reference!K$13</f>
        <v>3096.3301130890595</v>
      </c>
      <c r="S2926" s="36">
        <f>(Reference!L$12*List!$H2926)+Reference!L$13</f>
        <v>3340.6705611968296</v>
      </c>
      <c r="T2926" s="36">
        <f>(Reference!M$12*List!$H2926)+Reference!M$13</f>
        <v>3990.9130153901733</v>
      </c>
      <c r="U2926" s="36">
        <f>(Reference!N$12*List!$H2926)+Reference!N$13</f>
        <v>16099.466530263588</v>
      </c>
      <c r="V2926" s="12">
        <f>(Reference!O$12*List!$H2926)+Reference!O$13</f>
        <v>598.46283119480438</v>
      </c>
      <c r="W2926" s="12">
        <f>(Reference!P$12*List!$H2926)+Reference!P$13</f>
        <v>843.28853486540618</v>
      </c>
      <c r="X2926" s="12">
        <f>(Reference!Q$12*List!$H2926)+Reference!Q$13</f>
        <v>421.64426743270309</v>
      </c>
      <c r="Y2926" s="53"/>
      <c r="Z2926" s="1" t="str">
        <f t="shared" si="91"/>
        <v>JAMES CITY, Virginia</v>
      </c>
      <c r="AA2926" s="40" t="s">
        <v>9183</v>
      </c>
      <c r="AB2926" s="40" t="s">
        <v>277</v>
      </c>
      <c r="AC2926" s="43" t="s">
        <v>60</v>
      </c>
      <c r="AD2926" s="61">
        <v>1.0084</v>
      </c>
      <c r="AE2926" s="56" t="str">
        <f t="shared" si="90"/>
        <v/>
      </c>
      <c r="AF2926" s="60">
        <v>49980</v>
      </c>
      <c r="AI2926" s="60">
        <v>0.77480000000000004</v>
      </c>
    </row>
    <row r="2927" spans="1:35" x14ac:dyDescent="0.35">
      <c r="A2927" s="46" t="s">
        <v>3638</v>
      </c>
      <c r="B2927" s="65" t="s">
        <v>7119</v>
      </c>
      <c r="C2927" s="28" t="s">
        <v>3918</v>
      </c>
      <c r="D2927" s="48" t="s">
        <v>656</v>
      </c>
      <c r="E2927" s="40" t="s">
        <v>9184</v>
      </c>
      <c r="F2927" s="44" t="s">
        <v>60</v>
      </c>
      <c r="G2927" s="18" t="s">
        <v>4187</v>
      </c>
      <c r="H2927" s="16">
        <v>0.94240000000000002</v>
      </c>
      <c r="I2927" s="36">
        <f>(Reference!B$12*List!$H2927)+Reference!B$13</f>
        <v>967.79870503467703</v>
      </c>
      <c r="J2927" s="36">
        <f>(Reference!C$12*List!$H2927)+Reference!C$13</f>
        <v>1444.2958689057168</v>
      </c>
      <c r="K2927" s="36">
        <f>(Reference!D$12*List!$H2927)+Reference!D$13</f>
        <v>1728.9954322248916</v>
      </c>
      <c r="L2927" s="36">
        <f>(Reference!E$12*List!$H2927)+Reference!E$13</f>
        <v>2138.3634359027787</v>
      </c>
      <c r="M2927" s="36">
        <f>(Reference!F$12*List!$H2927)+Reference!F$13</f>
        <v>2227.6691936597408</v>
      </c>
      <c r="N2927" s="36">
        <f>(Reference!G$12*List!$H2927)+Reference!G$13</f>
        <v>2522.5580045082334</v>
      </c>
      <c r="O2927" s="36">
        <f>(Reference!H$12*List!$H2927)+Reference!H$13</f>
        <v>2618.4568047841663</v>
      </c>
      <c r="P2927" s="36">
        <f>(Reference!I$12*List!$H2927)+Reference!I$13</f>
        <v>2721.5480150807944</v>
      </c>
      <c r="Q2927" s="36">
        <f>(Reference!J$12*List!$H2927)+Reference!J$13</f>
        <v>3150.6951463155915</v>
      </c>
      <c r="R2927" s="36">
        <f>(Reference!K$12*List!$H2927)+Reference!K$13</f>
        <v>3250.7895191035968</v>
      </c>
      <c r="S2927" s="36">
        <f>(Reference!L$12*List!$H2927)+Reference!L$13</f>
        <v>3507.3188098417158</v>
      </c>
      <c r="T2927" s="36">
        <f>(Reference!M$12*List!$H2927)+Reference!M$13</f>
        <v>4189.9983943060115</v>
      </c>
      <c r="U2927" s="36">
        <f>(Reference!N$12*List!$H2927)+Reference!N$13</f>
        <v>16902.583105884321</v>
      </c>
      <c r="V2927" s="12">
        <f>(Reference!O$12*List!$H2927)+Reference!O$13</f>
        <v>628.31695205787571</v>
      </c>
      <c r="W2927" s="12">
        <f>(Reference!P$12*List!$H2927)+Reference!P$13</f>
        <v>885.35570517246128</v>
      </c>
      <c r="X2927" s="12">
        <f>(Reference!Q$12*List!$H2927)+Reference!Q$13</f>
        <v>442.67785258623064</v>
      </c>
      <c r="Y2927" s="53"/>
      <c r="Z2927" s="1" t="str">
        <f t="shared" si="91"/>
        <v>KING AND QUEEN, Virginia</v>
      </c>
      <c r="AA2927" s="41" t="s">
        <v>9184</v>
      </c>
      <c r="AB2927" s="40" t="s">
        <v>277</v>
      </c>
      <c r="AC2927" s="44" t="s">
        <v>60</v>
      </c>
      <c r="AD2927" s="62">
        <v>0.97540000000000004</v>
      </c>
      <c r="AE2927" s="56" t="str">
        <f t="shared" si="90"/>
        <v/>
      </c>
      <c r="AF2927" s="60">
        <v>49981</v>
      </c>
      <c r="AI2927" s="60">
        <v>0.88270000000000004</v>
      </c>
    </row>
    <row r="2928" spans="1:35" x14ac:dyDescent="0.35">
      <c r="A2928" s="46" t="s">
        <v>3639</v>
      </c>
      <c r="B2928" s="65" t="s">
        <v>7120</v>
      </c>
      <c r="C2928" s="28">
        <v>99949</v>
      </c>
      <c r="D2928" s="48" t="s">
        <v>9457</v>
      </c>
      <c r="E2928" s="40" t="s">
        <v>9185</v>
      </c>
      <c r="F2928" s="43" t="s">
        <v>60</v>
      </c>
      <c r="G2928" s="18" t="s">
        <v>4188</v>
      </c>
      <c r="H2928" s="16">
        <v>0.77480000000000004</v>
      </c>
      <c r="I2928" s="36">
        <f>(Reference!B$12*List!$H2928)+Reference!B$13</f>
        <v>838.70346500589039</v>
      </c>
      <c r="J2928" s="36">
        <f>(Reference!C$12*List!$H2928)+Reference!C$13</f>
        <v>1251.6403911715449</v>
      </c>
      <c r="K2928" s="36">
        <f>(Reference!D$12*List!$H2928)+Reference!D$13</f>
        <v>1498.3637118365589</v>
      </c>
      <c r="L2928" s="36">
        <f>(Reference!E$12*List!$H2928)+Reference!E$13</f>
        <v>1853.1258760769895</v>
      </c>
      <c r="M2928" s="36">
        <f>(Reference!F$12*List!$H2928)+Reference!F$13</f>
        <v>1930.5190861382252</v>
      </c>
      <c r="N2928" s="36">
        <f>(Reference!G$12*List!$H2928)+Reference!G$13</f>
        <v>2186.0725045954605</v>
      </c>
      <c r="O2928" s="36">
        <f>(Reference!H$12*List!$H2928)+Reference!H$13</f>
        <v>2269.1793073457811</v>
      </c>
      <c r="P2928" s="36">
        <f>(Reference!I$12*List!$H2928)+Reference!I$13</f>
        <v>2358.519120302376</v>
      </c>
      <c r="Q2928" s="36">
        <f>(Reference!J$12*List!$H2928)+Reference!J$13</f>
        <v>2730.4220626100596</v>
      </c>
      <c r="R2928" s="36">
        <f>(Reference!K$12*List!$H2928)+Reference!K$13</f>
        <v>2817.1647879807069</v>
      </c>
      <c r="S2928" s="36">
        <f>(Reference!L$12*List!$H2928)+Reference!L$13</f>
        <v>3039.475485337814</v>
      </c>
      <c r="T2928" s="36">
        <f>(Reference!M$12*List!$H2928)+Reference!M$13</f>
        <v>3631.0920374166581</v>
      </c>
      <c r="U2928" s="36">
        <f>(Reference!N$12*List!$H2928)+Reference!N$13</f>
        <v>14647.937577006014</v>
      </c>
      <c r="V2928" s="12">
        <f>(Reference!O$12*List!$H2928)+Reference!O$13</f>
        <v>544.50538326975584</v>
      </c>
      <c r="W2928" s="12">
        <f>(Reference!P$12*List!$H2928)+Reference!P$13</f>
        <v>767.25758551647425</v>
      </c>
      <c r="X2928" s="12">
        <f>(Reference!Q$12*List!$H2928)+Reference!Q$13</f>
        <v>383.62879275823713</v>
      </c>
      <c r="Y2928" s="53"/>
      <c r="Z2928" s="1" t="str">
        <f t="shared" si="91"/>
        <v>KING GEORGE, Virginia</v>
      </c>
      <c r="AA2928" s="41" t="s">
        <v>9185</v>
      </c>
      <c r="AB2928" s="40" t="s">
        <v>277</v>
      </c>
      <c r="AC2928" s="44" t="s">
        <v>60</v>
      </c>
      <c r="AD2928" s="62">
        <v>0.97540000000000004</v>
      </c>
      <c r="AE2928" s="56" t="str">
        <f t="shared" si="90"/>
        <v/>
      </c>
      <c r="AF2928" s="60">
        <v>49011</v>
      </c>
      <c r="AI2928" s="60">
        <v>1.0175000000000001</v>
      </c>
    </row>
    <row r="2929" spans="1:35" x14ac:dyDescent="0.35">
      <c r="A2929" s="46" t="s">
        <v>3640</v>
      </c>
      <c r="B2929" s="65" t="s">
        <v>7121</v>
      </c>
      <c r="C2929" s="19" t="s">
        <v>3918</v>
      </c>
      <c r="D2929" s="48" t="s">
        <v>656</v>
      </c>
      <c r="E2929" s="41" t="s">
        <v>9186</v>
      </c>
      <c r="F2929" s="43" t="s">
        <v>60</v>
      </c>
      <c r="G2929" s="18" t="s">
        <v>4187</v>
      </c>
      <c r="H2929" s="16">
        <v>0.94240000000000002</v>
      </c>
      <c r="I2929" s="36">
        <f>(Reference!B$12*List!$H2929)+Reference!B$13</f>
        <v>967.79870503467703</v>
      </c>
      <c r="J2929" s="36">
        <f>(Reference!C$12*List!$H2929)+Reference!C$13</f>
        <v>1444.2958689057168</v>
      </c>
      <c r="K2929" s="36">
        <f>(Reference!D$12*List!$H2929)+Reference!D$13</f>
        <v>1728.9954322248916</v>
      </c>
      <c r="L2929" s="36">
        <f>(Reference!E$12*List!$H2929)+Reference!E$13</f>
        <v>2138.3634359027787</v>
      </c>
      <c r="M2929" s="36">
        <f>(Reference!F$12*List!$H2929)+Reference!F$13</f>
        <v>2227.6691936597408</v>
      </c>
      <c r="N2929" s="36">
        <f>(Reference!G$12*List!$H2929)+Reference!G$13</f>
        <v>2522.5580045082334</v>
      </c>
      <c r="O2929" s="36">
        <f>(Reference!H$12*List!$H2929)+Reference!H$13</f>
        <v>2618.4568047841663</v>
      </c>
      <c r="P2929" s="36">
        <f>(Reference!I$12*List!$H2929)+Reference!I$13</f>
        <v>2721.5480150807944</v>
      </c>
      <c r="Q2929" s="36">
        <f>(Reference!J$12*List!$H2929)+Reference!J$13</f>
        <v>3150.6951463155915</v>
      </c>
      <c r="R2929" s="36">
        <f>(Reference!K$12*List!$H2929)+Reference!K$13</f>
        <v>3250.7895191035968</v>
      </c>
      <c r="S2929" s="36">
        <f>(Reference!L$12*List!$H2929)+Reference!L$13</f>
        <v>3507.3188098417158</v>
      </c>
      <c r="T2929" s="36">
        <f>(Reference!M$12*List!$H2929)+Reference!M$13</f>
        <v>4189.9983943060115</v>
      </c>
      <c r="U2929" s="36">
        <f>(Reference!N$12*List!$H2929)+Reference!N$13</f>
        <v>16902.583105884321</v>
      </c>
      <c r="V2929" s="12">
        <f>(Reference!O$12*List!$H2929)+Reference!O$13</f>
        <v>628.31695205787571</v>
      </c>
      <c r="W2929" s="12">
        <f>(Reference!P$12*List!$H2929)+Reference!P$13</f>
        <v>885.35570517246128</v>
      </c>
      <c r="X2929" s="12">
        <f>(Reference!Q$12*List!$H2929)+Reference!Q$13</f>
        <v>442.67785258623064</v>
      </c>
      <c r="Y2929" s="53"/>
      <c r="Z2929" s="1" t="str">
        <f t="shared" si="91"/>
        <v>KING WILLIAM, Virginia</v>
      </c>
      <c r="AA2929" s="41" t="s">
        <v>9186</v>
      </c>
      <c r="AB2929" s="40" t="s">
        <v>277</v>
      </c>
      <c r="AC2929" s="44" t="s">
        <v>60</v>
      </c>
      <c r="AD2929" s="62">
        <v>0.97540000000000004</v>
      </c>
      <c r="AE2929" s="56" t="str">
        <f t="shared" si="90"/>
        <v/>
      </c>
      <c r="AF2929" s="60">
        <v>49111</v>
      </c>
      <c r="AI2929" s="60">
        <v>0.69630000000000003</v>
      </c>
    </row>
    <row r="2930" spans="1:35" x14ac:dyDescent="0.35">
      <c r="A2930" s="46" t="s">
        <v>3641</v>
      </c>
      <c r="B2930" s="65" t="s">
        <v>7122</v>
      </c>
      <c r="C2930" s="19">
        <v>99949</v>
      </c>
      <c r="D2930" s="48" t="s">
        <v>9457</v>
      </c>
      <c r="E2930" s="41" t="s">
        <v>8565</v>
      </c>
      <c r="F2930" s="43" t="s">
        <v>60</v>
      </c>
      <c r="G2930" s="18" t="s">
        <v>4188</v>
      </c>
      <c r="H2930" s="16">
        <v>0.77480000000000004</v>
      </c>
      <c r="I2930" s="36">
        <f>(Reference!B$12*List!$H2930)+Reference!B$13</f>
        <v>838.70346500589039</v>
      </c>
      <c r="J2930" s="36">
        <f>(Reference!C$12*List!$H2930)+Reference!C$13</f>
        <v>1251.6403911715449</v>
      </c>
      <c r="K2930" s="36">
        <f>(Reference!D$12*List!$H2930)+Reference!D$13</f>
        <v>1498.3637118365589</v>
      </c>
      <c r="L2930" s="36">
        <f>(Reference!E$12*List!$H2930)+Reference!E$13</f>
        <v>1853.1258760769895</v>
      </c>
      <c r="M2930" s="36">
        <f>(Reference!F$12*List!$H2930)+Reference!F$13</f>
        <v>1930.5190861382252</v>
      </c>
      <c r="N2930" s="36">
        <f>(Reference!G$12*List!$H2930)+Reference!G$13</f>
        <v>2186.0725045954605</v>
      </c>
      <c r="O2930" s="36">
        <f>(Reference!H$12*List!$H2930)+Reference!H$13</f>
        <v>2269.1793073457811</v>
      </c>
      <c r="P2930" s="36">
        <f>(Reference!I$12*List!$H2930)+Reference!I$13</f>
        <v>2358.519120302376</v>
      </c>
      <c r="Q2930" s="36">
        <f>(Reference!J$12*List!$H2930)+Reference!J$13</f>
        <v>2730.4220626100596</v>
      </c>
      <c r="R2930" s="36">
        <f>(Reference!K$12*List!$H2930)+Reference!K$13</f>
        <v>2817.1647879807069</v>
      </c>
      <c r="S2930" s="36">
        <f>(Reference!L$12*List!$H2930)+Reference!L$13</f>
        <v>3039.475485337814</v>
      </c>
      <c r="T2930" s="36">
        <f>(Reference!M$12*List!$H2930)+Reference!M$13</f>
        <v>3631.0920374166581</v>
      </c>
      <c r="U2930" s="36">
        <f>(Reference!N$12*List!$H2930)+Reference!N$13</f>
        <v>14647.937577006014</v>
      </c>
      <c r="V2930" s="12">
        <f>(Reference!O$12*List!$H2930)+Reference!O$13</f>
        <v>544.50538326975584</v>
      </c>
      <c r="W2930" s="12">
        <f>(Reference!P$12*List!$H2930)+Reference!P$13</f>
        <v>767.25758551647425</v>
      </c>
      <c r="X2930" s="12">
        <f>(Reference!Q$12*List!$H2930)+Reference!Q$13</f>
        <v>383.62879275823713</v>
      </c>
      <c r="Y2930" s="53"/>
      <c r="Z2930" s="1" t="str">
        <f t="shared" si="91"/>
        <v>LANCASTER, Virginia</v>
      </c>
      <c r="AA2930" s="41" t="s">
        <v>8565</v>
      </c>
      <c r="AB2930" s="40" t="s">
        <v>277</v>
      </c>
      <c r="AC2930" s="44" t="s">
        <v>60</v>
      </c>
      <c r="AD2930" s="62">
        <v>0.97540000000000004</v>
      </c>
      <c r="AE2930" s="56" t="str">
        <f t="shared" si="90"/>
        <v/>
      </c>
      <c r="AF2930" s="60">
        <v>49141</v>
      </c>
      <c r="AI2930" s="60">
        <v>0.77480000000000004</v>
      </c>
    </row>
    <row r="2931" spans="1:35" x14ac:dyDescent="0.35">
      <c r="A2931" s="46" t="s">
        <v>3642</v>
      </c>
      <c r="B2931" s="65" t="s">
        <v>7123</v>
      </c>
      <c r="C2931" s="28">
        <v>99949</v>
      </c>
      <c r="D2931" s="48" t="s">
        <v>9457</v>
      </c>
      <c r="E2931" s="40" t="s">
        <v>7514</v>
      </c>
      <c r="F2931" s="44" t="s">
        <v>60</v>
      </c>
      <c r="G2931" s="18" t="s">
        <v>4188</v>
      </c>
      <c r="H2931" s="16">
        <v>0.77480000000000004</v>
      </c>
      <c r="I2931" s="36">
        <f>(Reference!B$12*List!$H2931)+Reference!B$13</f>
        <v>838.70346500589039</v>
      </c>
      <c r="J2931" s="36">
        <f>(Reference!C$12*List!$H2931)+Reference!C$13</f>
        <v>1251.6403911715449</v>
      </c>
      <c r="K2931" s="36">
        <f>(Reference!D$12*List!$H2931)+Reference!D$13</f>
        <v>1498.3637118365589</v>
      </c>
      <c r="L2931" s="36">
        <f>(Reference!E$12*List!$H2931)+Reference!E$13</f>
        <v>1853.1258760769895</v>
      </c>
      <c r="M2931" s="36">
        <f>(Reference!F$12*List!$H2931)+Reference!F$13</f>
        <v>1930.5190861382252</v>
      </c>
      <c r="N2931" s="36">
        <f>(Reference!G$12*List!$H2931)+Reference!G$13</f>
        <v>2186.0725045954605</v>
      </c>
      <c r="O2931" s="36">
        <f>(Reference!H$12*List!$H2931)+Reference!H$13</f>
        <v>2269.1793073457811</v>
      </c>
      <c r="P2931" s="36">
        <f>(Reference!I$12*List!$H2931)+Reference!I$13</f>
        <v>2358.519120302376</v>
      </c>
      <c r="Q2931" s="36">
        <f>(Reference!J$12*List!$H2931)+Reference!J$13</f>
        <v>2730.4220626100596</v>
      </c>
      <c r="R2931" s="36">
        <f>(Reference!K$12*List!$H2931)+Reference!K$13</f>
        <v>2817.1647879807069</v>
      </c>
      <c r="S2931" s="36">
        <f>(Reference!L$12*List!$H2931)+Reference!L$13</f>
        <v>3039.475485337814</v>
      </c>
      <c r="T2931" s="36">
        <f>(Reference!M$12*List!$H2931)+Reference!M$13</f>
        <v>3631.0920374166581</v>
      </c>
      <c r="U2931" s="36">
        <f>(Reference!N$12*List!$H2931)+Reference!N$13</f>
        <v>14647.937577006014</v>
      </c>
      <c r="V2931" s="12">
        <f>(Reference!O$12*List!$H2931)+Reference!O$13</f>
        <v>544.50538326975584</v>
      </c>
      <c r="W2931" s="12">
        <f>(Reference!P$12*List!$H2931)+Reference!P$13</f>
        <v>767.25758551647425</v>
      </c>
      <c r="X2931" s="12">
        <f>(Reference!Q$12*List!$H2931)+Reference!Q$13</f>
        <v>383.62879275823713</v>
      </c>
      <c r="Y2931" s="53"/>
      <c r="Z2931" s="1" t="str">
        <f t="shared" si="91"/>
        <v>LEE, Virginia</v>
      </c>
      <c r="AA2931" s="41" t="s">
        <v>7514</v>
      </c>
      <c r="AB2931" s="40" t="s">
        <v>277</v>
      </c>
      <c r="AC2931" s="44" t="s">
        <v>60</v>
      </c>
      <c r="AD2931" s="62">
        <v>0.97540000000000004</v>
      </c>
      <c r="AE2931" s="56" t="str">
        <f t="shared" si="90"/>
        <v/>
      </c>
      <c r="AF2931" s="60">
        <v>49191</v>
      </c>
      <c r="AI2931" s="60">
        <v>0.96409999999999996</v>
      </c>
    </row>
    <row r="2932" spans="1:35" x14ac:dyDescent="0.35">
      <c r="A2932" s="46" t="s">
        <v>3643</v>
      </c>
      <c r="B2932" s="65" t="s">
        <v>7124</v>
      </c>
      <c r="C2932" s="19" t="s">
        <v>4026</v>
      </c>
      <c r="D2932" s="48" t="s">
        <v>9417</v>
      </c>
      <c r="E2932" s="41" t="s">
        <v>9187</v>
      </c>
      <c r="F2932" s="43" t="s">
        <v>60</v>
      </c>
      <c r="G2932" s="18" t="s">
        <v>4187</v>
      </c>
      <c r="H2932" s="16">
        <v>1.0175000000000001</v>
      </c>
      <c r="I2932" s="36">
        <f>(Reference!B$12*List!$H2932)+Reference!B$13</f>
        <v>1025.6450804891035</v>
      </c>
      <c r="J2932" s="36">
        <f>(Reference!C$12*List!$H2932)+Reference!C$13</f>
        <v>1530.622995265122</v>
      </c>
      <c r="K2932" s="36">
        <f>(Reference!D$12*List!$H2932)+Reference!D$13</f>
        <v>1832.3393594394727</v>
      </c>
      <c r="L2932" s="36">
        <f>(Reference!E$12*List!$H2932)+Reference!E$13</f>
        <v>2266.1757315049076</v>
      </c>
      <c r="M2932" s="36">
        <f>(Reference!F$12*List!$H2932)+Reference!F$13</f>
        <v>2360.819391003809</v>
      </c>
      <c r="N2932" s="36">
        <f>(Reference!G$12*List!$H2932)+Reference!G$13</f>
        <v>2673.3340250538731</v>
      </c>
      <c r="O2932" s="36">
        <f>(Reference!H$12*List!$H2932)+Reference!H$13</f>
        <v>2774.9648003547072</v>
      </c>
      <c r="P2932" s="36">
        <f>(Reference!I$12*List!$H2932)+Reference!I$13</f>
        <v>2884.217883803105</v>
      </c>
      <c r="Q2932" s="36">
        <f>(Reference!J$12*List!$H2932)+Reference!J$13</f>
        <v>3339.0156032743357</v>
      </c>
      <c r="R2932" s="36">
        <f>(Reference!K$12*List!$H2932)+Reference!K$13</f>
        <v>3445.0927249945817</v>
      </c>
      <c r="S2932" s="36">
        <f>(Reference!L$12*List!$H2932)+Reference!L$13</f>
        <v>3716.955048924312</v>
      </c>
      <c r="T2932" s="36">
        <f>(Reference!M$12*List!$H2932)+Reference!M$13</f>
        <v>4440.4391305971239</v>
      </c>
      <c r="U2932" s="36">
        <f>(Reference!N$12*List!$H2932)+Reference!N$13</f>
        <v>17912.868781413923</v>
      </c>
      <c r="V2932" s="12">
        <f>(Reference!O$12*List!$H2932)+Reference!O$13</f>
        <v>665.87213592415139</v>
      </c>
      <c r="W2932" s="12">
        <f>(Reference!P$12*List!$H2932)+Reference!P$13</f>
        <v>938.27437334766785</v>
      </c>
      <c r="X2932" s="12">
        <f>(Reference!Q$12*List!$H2932)+Reference!Q$13</f>
        <v>469.13718667383392</v>
      </c>
      <c r="Y2932" s="53"/>
      <c r="Z2932" s="1" t="str">
        <f t="shared" si="91"/>
        <v>LOUDOUN, Virginia</v>
      </c>
      <c r="AA2932" s="41" t="s">
        <v>9187</v>
      </c>
      <c r="AB2932" s="40" t="s">
        <v>277</v>
      </c>
      <c r="AC2932" s="44" t="s">
        <v>60</v>
      </c>
      <c r="AD2932" s="62">
        <v>0.97540000000000004</v>
      </c>
      <c r="AE2932" s="56" t="str">
        <f t="shared" si="90"/>
        <v/>
      </c>
      <c r="AF2932" s="60">
        <v>49194</v>
      </c>
      <c r="AI2932" s="60">
        <v>0.88270000000000004</v>
      </c>
    </row>
    <row r="2933" spans="1:35" x14ac:dyDescent="0.35">
      <c r="A2933" s="46" t="s">
        <v>3644</v>
      </c>
      <c r="B2933" s="65" t="s">
        <v>7125</v>
      </c>
      <c r="C2933" s="28">
        <v>99949</v>
      </c>
      <c r="D2933" s="48" t="s">
        <v>9457</v>
      </c>
      <c r="E2933" s="40" t="s">
        <v>8078</v>
      </c>
      <c r="F2933" s="44" t="s">
        <v>60</v>
      </c>
      <c r="G2933" s="18" t="s">
        <v>4188</v>
      </c>
      <c r="H2933" s="16">
        <v>0.77480000000000004</v>
      </c>
      <c r="I2933" s="36">
        <f>(Reference!B$12*List!$H2933)+Reference!B$13</f>
        <v>838.70346500589039</v>
      </c>
      <c r="J2933" s="36">
        <f>(Reference!C$12*List!$H2933)+Reference!C$13</f>
        <v>1251.6403911715449</v>
      </c>
      <c r="K2933" s="36">
        <f>(Reference!D$12*List!$H2933)+Reference!D$13</f>
        <v>1498.3637118365589</v>
      </c>
      <c r="L2933" s="36">
        <f>(Reference!E$12*List!$H2933)+Reference!E$13</f>
        <v>1853.1258760769895</v>
      </c>
      <c r="M2933" s="36">
        <f>(Reference!F$12*List!$H2933)+Reference!F$13</f>
        <v>1930.5190861382252</v>
      </c>
      <c r="N2933" s="36">
        <f>(Reference!G$12*List!$H2933)+Reference!G$13</f>
        <v>2186.0725045954605</v>
      </c>
      <c r="O2933" s="36">
        <f>(Reference!H$12*List!$H2933)+Reference!H$13</f>
        <v>2269.1793073457811</v>
      </c>
      <c r="P2933" s="36">
        <f>(Reference!I$12*List!$H2933)+Reference!I$13</f>
        <v>2358.519120302376</v>
      </c>
      <c r="Q2933" s="36">
        <f>(Reference!J$12*List!$H2933)+Reference!J$13</f>
        <v>2730.4220626100596</v>
      </c>
      <c r="R2933" s="36">
        <f>(Reference!K$12*List!$H2933)+Reference!K$13</f>
        <v>2817.1647879807069</v>
      </c>
      <c r="S2933" s="36">
        <f>(Reference!L$12*List!$H2933)+Reference!L$13</f>
        <v>3039.475485337814</v>
      </c>
      <c r="T2933" s="36">
        <f>(Reference!M$12*List!$H2933)+Reference!M$13</f>
        <v>3631.0920374166581</v>
      </c>
      <c r="U2933" s="36">
        <f>(Reference!N$12*List!$H2933)+Reference!N$13</f>
        <v>14647.937577006014</v>
      </c>
      <c r="V2933" s="12">
        <f>(Reference!O$12*List!$H2933)+Reference!O$13</f>
        <v>544.50538326975584</v>
      </c>
      <c r="W2933" s="12">
        <f>(Reference!P$12*List!$H2933)+Reference!P$13</f>
        <v>767.25758551647425</v>
      </c>
      <c r="X2933" s="12">
        <f>(Reference!Q$12*List!$H2933)+Reference!Q$13</f>
        <v>383.62879275823713</v>
      </c>
      <c r="Y2933" s="53"/>
      <c r="Z2933" s="1" t="str">
        <f t="shared" si="91"/>
        <v>LOUISA, Virginia</v>
      </c>
      <c r="AA2933" s="41" t="s">
        <v>8078</v>
      </c>
      <c r="AB2933" s="40" t="s">
        <v>277</v>
      </c>
      <c r="AC2933" s="44" t="s">
        <v>60</v>
      </c>
      <c r="AD2933" s="62">
        <v>0.97540000000000004</v>
      </c>
      <c r="AE2933" s="56" t="str">
        <f t="shared" si="90"/>
        <v/>
      </c>
      <c r="AF2933" s="60">
        <v>49212</v>
      </c>
      <c r="AI2933" s="60">
        <v>0.94240000000000002</v>
      </c>
    </row>
    <row r="2934" spans="1:35" x14ac:dyDescent="0.35">
      <c r="A2934" s="46" t="s">
        <v>3645</v>
      </c>
      <c r="B2934" s="65" t="s">
        <v>7126</v>
      </c>
      <c r="C2934" s="28">
        <v>99949</v>
      </c>
      <c r="D2934" s="48" t="s">
        <v>9457</v>
      </c>
      <c r="E2934" s="40" t="s">
        <v>9188</v>
      </c>
      <c r="F2934" s="44" t="s">
        <v>60</v>
      </c>
      <c r="G2934" s="18" t="s">
        <v>4188</v>
      </c>
      <c r="H2934" s="16">
        <v>0.77480000000000004</v>
      </c>
      <c r="I2934" s="36">
        <f>(Reference!B$12*List!$H2934)+Reference!B$13</f>
        <v>838.70346500589039</v>
      </c>
      <c r="J2934" s="36">
        <f>(Reference!C$12*List!$H2934)+Reference!C$13</f>
        <v>1251.6403911715449</v>
      </c>
      <c r="K2934" s="36">
        <f>(Reference!D$12*List!$H2934)+Reference!D$13</f>
        <v>1498.3637118365589</v>
      </c>
      <c r="L2934" s="36">
        <f>(Reference!E$12*List!$H2934)+Reference!E$13</f>
        <v>1853.1258760769895</v>
      </c>
      <c r="M2934" s="36">
        <f>(Reference!F$12*List!$H2934)+Reference!F$13</f>
        <v>1930.5190861382252</v>
      </c>
      <c r="N2934" s="36">
        <f>(Reference!G$12*List!$H2934)+Reference!G$13</f>
        <v>2186.0725045954605</v>
      </c>
      <c r="O2934" s="36">
        <f>(Reference!H$12*List!$H2934)+Reference!H$13</f>
        <v>2269.1793073457811</v>
      </c>
      <c r="P2934" s="36">
        <f>(Reference!I$12*List!$H2934)+Reference!I$13</f>
        <v>2358.519120302376</v>
      </c>
      <c r="Q2934" s="36">
        <f>(Reference!J$12*List!$H2934)+Reference!J$13</f>
        <v>2730.4220626100596</v>
      </c>
      <c r="R2934" s="36">
        <f>(Reference!K$12*List!$H2934)+Reference!K$13</f>
        <v>2817.1647879807069</v>
      </c>
      <c r="S2934" s="36">
        <f>(Reference!L$12*List!$H2934)+Reference!L$13</f>
        <v>3039.475485337814</v>
      </c>
      <c r="T2934" s="36">
        <f>(Reference!M$12*List!$H2934)+Reference!M$13</f>
        <v>3631.0920374166581</v>
      </c>
      <c r="U2934" s="36">
        <f>(Reference!N$12*List!$H2934)+Reference!N$13</f>
        <v>14647.937577006014</v>
      </c>
      <c r="V2934" s="12">
        <f>(Reference!O$12*List!$H2934)+Reference!O$13</f>
        <v>544.50538326975584</v>
      </c>
      <c r="W2934" s="12">
        <f>(Reference!P$12*List!$H2934)+Reference!P$13</f>
        <v>767.25758551647425</v>
      </c>
      <c r="X2934" s="12">
        <f>(Reference!Q$12*List!$H2934)+Reference!Q$13</f>
        <v>383.62879275823713</v>
      </c>
      <c r="Y2934" s="53"/>
      <c r="Z2934" s="1" t="str">
        <f t="shared" si="91"/>
        <v>LUNENBURG, Virginia</v>
      </c>
      <c r="AA2934" s="41" t="s">
        <v>9188</v>
      </c>
      <c r="AB2934" s="40" t="s">
        <v>277</v>
      </c>
      <c r="AC2934" s="44" t="s">
        <v>60</v>
      </c>
      <c r="AD2934" s="62" t="s">
        <v>3992</v>
      </c>
      <c r="AE2934" s="56" t="str">
        <f t="shared" si="90"/>
        <v/>
      </c>
      <c r="AF2934" s="60">
        <v>49213</v>
      </c>
      <c r="AI2934" s="60">
        <v>0.77480000000000004</v>
      </c>
    </row>
    <row r="2935" spans="1:35" x14ac:dyDescent="0.35">
      <c r="A2935" s="46" t="s">
        <v>3646</v>
      </c>
      <c r="B2935" s="65" t="s">
        <v>7127</v>
      </c>
      <c r="C2935" s="19" t="s">
        <v>4026</v>
      </c>
      <c r="D2935" s="48" t="s">
        <v>9417</v>
      </c>
      <c r="E2935" s="41" t="s">
        <v>7518</v>
      </c>
      <c r="F2935" s="43" t="s">
        <v>60</v>
      </c>
      <c r="G2935" s="18" t="s">
        <v>4187</v>
      </c>
      <c r="H2935" s="16">
        <v>1.0175000000000001</v>
      </c>
      <c r="I2935" s="36">
        <f>(Reference!B$12*List!$H2935)+Reference!B$13</f>
        <v>1025.6450804891035</v>
      </c>
      <c r="J2935" s="36">
        <f>(Reference!C$12*List!$H2935)+Reference!C$13</f>
        <v>1530.622995265122</v>
      </c>
      <c r="K2935" s="36">
        <f>(Reference!D$12*List!$H2935)+Reference!D$13</f>
        <v>1832.3393594394727</v>
      </c>
      <c r="L2935" s="36">
        <f>(Reference!E$12*List!$H2935)+Reference!E$13</f>
        <v>2266.1757315049076</v>
      </c>
      <c r="M2935" s="36">
        <f>(Reference!F$12*List!$H2935)+Reference!F$13</f>
        <v>2360.819391003809</v>
      </c>
      <c r="N2935" s="36">
        <f>(Reference!G$12*List!$H2935)+Reference!G$13</f>
        <v>2673.3340250538731</v>
      </c>
      <c r="O2935" s="36">
        <f>(Reference!H$12*List!$H2935)+Reference!H$13</f>
        <v>2774.9648003547072</v>
      </c>
      <c r="P2935" s="36">
        <f>(Reference!I$12*List!$H2935)+Reference!I$13</f>
        <v>2884.217883803105</v>
      </c>
      <c r="Q2935" s="36">
        <f>(Reference!J$12*List!$H2935)+Reference!J$13</f>
        <v>3339.0156032743357</v>
      </c>
      <c r="R2935" s="36">
        <f>(Reference!K$12*List!$H2935)+Reference!K$13</f>
        <v>3445.0927249945817</v>
      </c>
      <c r="S2935" s="36">
        <f>(Reference!L$12*List!$H2935)+Reference!L$13</f>
        <v>3716.955048924312</v>
      </c>
      <c r="T2935" s="36">
        <f>(Reference!M$12*List!$H2935)+Reference!M$13</f>
        <v>4440.4391305971239</v>
      </c>
      <c r="U2935" s="36">
        <f>(Reference!N$12*List!$H2935)+Reference!N$13</f>
        <v>17912.868781413923</v>
      </c>
      <c r="V2935" s="12">
        <f>(Reference!O$12*List!$H2935)+Reference!O$13</f>
        <v>665.87213592415139</v>
      </c>
      <c r="W2935" s="12">
        <f>(Reference!P$12*List!$H2935)+Reference!P$13</f>
        <v>938.27437334766785</v>
      </c>
      <c r="X2935" s="12">
        <f>(Reference!Q$12*List!$H2935)+Reference!Q$13</f>
        <v>469.13718667383392</v>
      </c>
      <c r="Y2935" s="53"/>
      <c r="Z2935" s="1" t="str">
        <f t="shared" si="91"/>
        <v>MADISON, Virginia</v>
      </c>
      <c r="AA2935" s="41" t="s">
        <v>7518</v>
      </c>
      <c r="AB2935" s="40" t="s">
        <v>277</v>
      </c>
      <c r="AC2935" s="44" t="s">
        <v>60</v>
      </c>
      <c r="AD2935" s="62" t="s">
        <v>3992</v>
      </c>
      <c r="AE2935" s="56" t="str">
        <f t="shared" si="90"/>
        <v/>
      </c>
      <c r="AF2935" s="60">
        <v>49241</v>
      </c>
      <c r="AI2935" s="60">
        <v>0.77480000000000004</v>
      </c>
    </row>
    <row r="2936" spans="1:35" x14ac:dyDescent="0.35">
      <c r="A2936" s="46" t="s">
        <v>3647</v>
      </c>
      <c r="B2936" s="65" t="s">
        <v>7128</v>
      </c>
      <c r="C2936" s="28" t="s">
        <v>4123</v>
      </c>
      <c r="D2936" s="48" t="s">
        <v>9446</v>
      </c>
      <c r="E2936" s="40" t="s">
        <v>9189</v>
      </c>
      <c r="F2936" s="43" t="s">
        <v>60</v>
      </c>
      <c r="G2936" s="18" t="s">
        <v>4187</v>
      </c>
      <c r="H2936" s="16">
        <v>0.88270000000000004</v>
      </c>
      <c r="I2936" s="36">
        <f>(Reference!B$12*List!$H2936)+Reference!B$13</f>
        <v>921.81430270938733</v>
      </c>
      <c r="J2936" s="36">
        <f>(Reference!C$12*List!$H2936)+Reference!C$13</f>
        <v>1375.6709761805971</v>
      </c>
      <c r="K2936" s="36">
        <f>(Reference!D$12*List!$H2936)+Reference!D$13</f>
        <v>1646.8432024684271</v>
      </c>
      <c r="L2936" s="36">
        <f>(Reference!E$12*List!$H2936)+Reference!E$13</f>
        <v>2036.7603194254541</v>
      </c>
      <c r="M2936" s="36">
        <f>(Reference!F$12*List!$H2936)+Reference!F$13</f>
        <v>2121.8227651452153</v>
      </c>
      <c r="N2936" s="36">
        <f>(Reference!G$12*List!$H2936)+Reference!G$13</f>
        <v>2402.7001026896623</v>
      </c>
      <c r="O2936" s="36">
        <f>(Reference!H$12*List!$H2936)+Reference!H$13</f>
        <v>2494.0423262813524</v>
      </c>
      <c r="P2936" s="36">
        <f>(Reference!I$12*List!$H2936)+Reference!I$13</f>
        <v>2592.2352166424198</v>
      </c>
      <c r="Q2936" s="36">
        <f>(Reference!J$12*List!$H2936)+Reference!J$13</f>
        <v>3000.9916672152322</v>
      </c>
      <c r="R2936" s="36">
        <f>(Reference!K$12*List!$H2936)+Reference!K$13</f>
        <v>3096.3301130890595</v>
      </c>
      <c r="S2936" s="36">
        <f>(Reference!L$12*List!$H2936)+Reference!L$13</f>
        <v>3340.6705611968296</v>
      </c>
      <c r="T2936" s="36">
        <f>(Reference!M$12*List!$H2936)+Reference!M$13</f>
        <v>3990.9130153901733</v>
      </c>
      <c r="U2936" s="36">
        <f>(Reference!N$12*List!$H2936)+Reference!N$13</f>
        <v>16099.466530263588</v>
      </c>
      <c r="V2936" s="12">
        <f>(Reference!O$12*List!$H2936)+Reference!O$13</f>
        <v>598.46283119480438</v>
      </c>
      <c r="W2936" s="12">
        <f>(Reference!P$12*List!$H2936)+Reference!P$13</f>
        <v>843.28853486540618</v>
      </c>
      <c r="X2936" s="12">
        <f>(Reference!Q$12*List!$H2936)+Reference!Q$13</f>
        <v>421.64426743270309</v>
      </c>
      <c r="Y2936" s="53"/>
      <c r="Z2936" s="1" t="str">
        <f t="shared" si="91"/>
        <v>MATHEWS, Virginia</v>
      </c>
      <c r="AA2936" s="41" t="s">
        <v>9189</v>
      </c>
      <c r="AB2936" s="40" t="s">
        <v>277</v>
      </c>
      <c r="AC2936" s="44" t="s">
        <v>60</v>
      </c>
      <c r="AD2936" s="62">
        <v>0.77480000000000004</v>
      </c>
      <c r="AE2936" s="56" t="str">
        <f t="shared" si="90"/>
        <v/>
      </c>
      <c r="AF2936" s="60">
        <v>49270</v>
      </c>
      <c r="AI2936" s="60">
        <v>0.77480000000000004</v>
      </c>
    </row>
    <row r="2937" spans="1:35" x14ac:dyDescent="0.35">
      <c r="A2937" s="46" t="s">
        <v>3648</v>
      </c>
      <c r="B2937" s="65" t="s">
        <v>7129</v>
      </c>
      <c r="C2937" s="19">
        <v>99949</v>
      </c>
      <c r="D2937" s="48" t="s">
        <v>9457</v>
      </c>
      <c r="E2937" s="41" t="s">
        <v>8702</v>
      </c>
      <c r="F2937" s="43" t="s">
        <v>60</v>
      </c>
      <c r="G2937" s="18" t="s">
        <v>4188</v>
      </c>
      <c r="H2937" s="10">
        <v>0.77480000000000004</v>
      </c>
      <c r="I2937" s="36">
        <f>(Reference!B$12*List!$H2937)+Reference!B$13</f>
        <v>838.70346500589039</v>
      </c>
      <c r="J2937" s="36">
        <f>(Reference!C$12*List!$H2937)+Reference!C$13</f>
        <v>1251.6403911715449</v>
      </c>
      <c r="K2937" s="36">
        <f>(Reference!D$12*List!$H2937)+Reference!D$13</f>
        <v>1498.3637118365589</v>
      </c>
      <c r="L2937" s="36">
        <f>(Reference!E$12*List!$H2937)+Reference!E$13</f>
        <v>1853.1258760769895</v>
      </c>
      <c r="M2937" s="36">
        <f>(Reference!F$12*List!$H2937)+Reference!F$13</f>
        <v>1930.5190861382252</v>
      </c>
      <c r="N2937" s="36">
        <f>(Reference!G$12*List!$H2937)+Reference!G$13</f>
        <v>2186.0725045954605</v>
      </c>
      <c r="O2937" s="36">
        <f>(Reference!H$12*List!$H2937)+Reference!H$13</f>
        <v>2269.1793073457811</v>
      </c>
      <c r="P2937" s="36">
        <f>(Reference!I$12*List!$H2937)+Reference!I$13</f>
        <v>2358.519120302376</v>
      </c>
      <c r="Q2937" s="36">
        <f>(Reference!J$12*List!$H2937)+Reference!J$13</f>
        <v>2730.4220626100596</v>
      </c>
      <c r="R2937" s="36">
        <f>(Reference!K$12*List!$H2937)+Reference!K$13</f>
        <v>2817.1647879807069</v>
      </c>
      <c r="S2937" s="36">
        <f>(Reference!L$12*List!$H2937)+Reference!L$13</f>
        <v>3039.475485337814</v>
      </c>
      <c r="T2937" s="36">
        <f>(Reference!M$12*List!$H2937)+Reference!M$13</f>
        <v>3631.0920374166581</v>
      </c>
      <c r="U2937" s="36">
        <f>(Reference!N$12*List!$H2937)+Reference!N$13</f>
        <v>14647.937577006014</v>
      </c>
      <c r="V2937" s="12">
        <f>(Reference!O$12*List!$H2937)+Reference!O$13</f>
        <v>544.50538326975584</v>
      </c>
      <c r="W2937" s="12">
        <f>(Reference!P$12*List!$H2937)+Reference!P$13</f>
        <v>767.25758551647425</v>
      </c>
      <c r="X2937" s="12">
        <f>(Reference!Q$12*List!$H2937)+Reference!Q$13</f>
        <v>383.62879275823713</v>
      </c>
      <c r="Y2937" s="53"/>
      <c r="Z2937" s="1" t="str">
        <f t="shared" si="91"/>
        <v>MECKLENBURG, Virginia</v>
      </c>
      <c r="AA2937" s="40" t="s">
        <v>8702</v>
      </c>
      <c r="AB2937" s="40" t="s">
        <v>277</v>
      </c>
      <c r="AC2937" s="43" t="s">
        <v>60</v>
      </c>
      <c r="AD2937" s="61">
        <v>0.96409999999999996</v>
      </c>
      <c r="AE2937" s="56" t="str">
        <f t="shared" si="90"/>
        <v/>
      </c>
      <c r="AF2937" s="60">
        <v>49288</v>
      </c>
      <c r="AI2937" s="60">
        <v>1.0175000000000001</v>
      </c>
    </row>
    <row r="2938" spans="1:35" x14ac:dyDescent="0.35">
      <c r="A2938" s="46" t="s">
        <v>3649</v>
      </c>
      <c r="B2938" s="65" t="s">
        <v>7130</v>
      </c>
      <c r="C2938" s="28">
        <v>99949</v>
      </c>
      <c r="D2938" s="48" t="s">
        <v>9457</v>
      </c>
      <c r="E2938" s="40" t="s">
        <v>7757</v>
      </c>
      <c r="F2938" s="43" t="s">
        <v>60</v>
      </c>
      <c r="G2938" s="18" t="s">
        <v>4188</v>
      </c>
      <c r="H2938" s="10">
        <v>0.77480000000000004</v>
      </c>
      <c r="I2938" s="36">
        <f>(Reference!B$12*List!$H2938)+Reference!B$13</f>
        <v>838.70346500589039</v>
      </c>
      <c r="J2938" s="36">
        <f>(Reference!C$12*List!$H2938)+Reference!C$13</f>
        <v>1251.6403911715449</v>
      </c>
      <c r="K2938" s="36">
        <f>(Reference!D$12*List!$H2938)+Reference!D$13</f>
        <v>1498.3637118365589</v>
      </c>
      <c r="L2938" s="36">
        <f>(Reference!E$12*List!$H2938)+Reference!E$13</f>
        <v>1853.1258760769895</v>
      </c>
      <c r="M2938" s="36">
        <f>(Reference!F$12*List!$H2938)+Reference!F$13</f>
        <v>1930.5190861382252</v>
      </c>
      <c r="N2938" s="36">
        <f>(Reference!G$12*List!$H2938)+Reference!G$13</f>
        <v>2186.0725045954605</v>
      </c>
      <c r="O2938" s="36">
        <f>(Reference!H$12*List!$H2938)+Reference!H$13</f>
        <v>2269.1793073457811</v>
      </c>
      <c r="P2938" s="36">
        <f>(Reference!I$12*List!$H2938)+Reference!I$13</f>
        <v>2358.519120302376</v>
      </c>
      <c r="Q2938" s="36">
        <f>(Reference!J$12*List!$H2938)+Reference!J$13</f>
        <v>2730.4220626100596</v>
      </c>
      <c r="R2938" s="36">
        <f>(Reference!K$12*List!$H2938)+Reference!K$13</f>
        <v>2817.1647879807069</v>
      </c>
      <c r="S2938" s="36">
        <f>(Reference!L$12*List!$H2938)+Reference!L$13</f>
        <v>3039.475485337814</v>
      </c>
      <c r="T2938" s="36">
        <f>(Reference!M$12*List!$H2938)+Reference!M$13</f>
        <v>3631.0920374166581</v>
      </c>
      <c r="U2938" s="36">
        <f>(Reference!N$12*List!$H2938)+Reference!N$13</f>
        <v>14647.937577006014</v>
      </c>
      <c r="V2938" s="12">
        <f>(Reference!O$12*List!$H2938)+Reference!O$13</f>
        <v>544.50538326975584</v>
      </c>
      <c r="W2938" s="12">
        <f>(Reference!P$12*List!$H2938)+Reference!P$13</f>
        <v>767.25758551647425</v>
      </c>
      <c r="X2938" s="12">
        <f>(Reference!Q$12*List!$H2938)+Reference!Q$13</f>
        <v>383.62879275823713</v>
      </c>
      <c r="Y2938" s="53"/>
      <c r="Z2938" s="1" t="str">
        <f t="shared" si="91"/>
        <v>MIDDLESEX, Virginia</v>
      </c>
      <c r="AA2938" s="40" t="s">
        <v>7757</v>
      </c>
      <c r="AB2938" s="40" t="s">
        <v>277</v>
      </c>
      <c r="AC2938" s="43" t="s">
        <v>60</v>
      </c>
      <c r="AD2938" s="61">
        <v>1.0175000000000001</v>
      </c>
      <c r="AE2938" s="56" t="str">
        <f t="shared" si="90"/>
        <v/>
      </c>
      <c r="AF2938" s="60">
        <v>49291</v>
      </c>
      <c r="AI2938" s="60">
        <v>1.0175000000000001</v>
      </c>
    </row>
    <row r="2939" spans="1:35" x14ac:dyDescent="0.35">
      <c r="A2939" s="46" t="s">
        <v>3650</v>
      </c>
      <c r="B2939" s="65" t="s">
        <v>7131</v>
      </c>
      <c r="C2939" s="28" t="s">
        <v>4173</v>
      </c>
      <c r="D2939" s="48" t="s">
        <v>389</v>
      </c>
      <c r="E2939" s="40" t="s">
        <v>7524</v>
      </c>
      <c r="F2939" s="44" t="s">
        <v>60</v>
      </c>
      <c r="G2939" s="18" t="s">
        <v>4187</v>
      </c>
      <c r="H2939" s="16">
        <v>0.879</v>
      </c>
      <c r="I2939" s="36">
        <f>(Reference!B$12*List!$H2939)+Reference!B$13</f>
        <v>918.96434812641292</v>
      </c>
      <c r="J2939" s="36">
        <f>(Reference!C$12*List!$H2939)+Reference!C$13</f>
        <v>1371.4178421256065</v>
      </c>
      <c r="K2939" s="36">
        <f>(Reference!D$12*List!$H2939)+Reference!D$13</f>
        <v>1641.751690741477</v>
      </c>
      <c r="L2939" s="36">
        <f>(Reference!E$12*List!$H2939)+Reference!E$13</f>
        <v>2030.4633088565074</v>
      </c>
      <c r="M2939" s="36">
        <f>(Reference!F$12*List!$H2939)+Reference!F$13</f>
        <v>2115.2627687381173</v>
      </c>
      <c r="N2939" s="36">
        <f>(Reference!G$12*List!$H2939)+Reference!G$13</f>
        <v>2395.2717235149767</v>
      </c>
      <c r="O2939" s="36">
        <f>(Reference!H$12*List!$H2939)+Reference!H$13</f>
        <v>2486.3315462066384</v>
      </c>
      <c r="P2939" s="36">
        <f>(Reference!I$12*List!$H2939)+Reference!I$13</f>
        <v>2584.2208556001751</v>
      </c>
      <c r="Q2939" s="36">
        <f>(Reference!J$12*List!$H2939)+Reference!J$13</f>
        <v>2991.7135621453604</v>
      </c>
      <c r="R2939" s="36">
        <f>(Reference!K$12*List!$H2939)+Reference!K$13</f>
        <v>3086.757252079783</v>
      </c>
      <c r="S2939" s="36">
        <f>(Reference!L$12*List!$H2939)+Reference!L$13</f>
        <v>3330.3422777799774</v>
      </c>
      <c r="T2939" s="36">
        <f>(Reference!M$12*List!$H2939)+Reference!M$13</f>
        <v>3978.5743905662439</v>
      </c>
      <c r="U2939" s="36">
        <f>(Reference!N$12*List!$H2939)+Reference!N$13</f>
        <v>16049.692136129641</v>
      </c>
      <c r="V2939" s="12">
        <f>(Reference!O$12*List!$H2939)+Reference!O$13</f>
        <v>596.61257579793062</v>
      </c>
      <c r="W2939" s="12">
        <f>(Reference!P$12*List!$H2939)+Reference!P$13</f>
        <v>840.68135680617502</v>
      </c>
      <c r="X2939" s="12">
        <f>(Reference!Q$12*List!$H2939)+Reference!Q$13</f>
        <v>420.34067840308751</v>
      </c>
      <c r="Y2939" s="53"/>
      <c r="Z2939" s="1" t="str">
        <f t="shared" si="91"/>
        <v>MONTGOMERY, Virginia</v>
      </c>
      <c r="AA2939" s="41" t="s">
        <v>7524</v>
      </c>
      <c r="AB2939" s="40" t="s">
        <v>277</v>
      </c>
      <c r="AC2939" s="44" t="s">
        <v>60</v>
      </c>
      <c r="AD2939" s="62">
        <v>0.77480000000000004</v>
      </c>
      <c r="AE2939" s="56" t="str">
        <f t="shared" si="90"/>
        <v/>
      </c>
      <c r="AF2939" s="60">
        <v>49328</v>
      </c>
      <c r="AI2939" s="60">
        <v>0.88270000000000004</v>
      </c>
    </row>
    <row r="2940" spans="1:35" x14ac:dyDescent="0.35">
      <c r="A2940" s="46" t="s">
        <v>3651</v>
      </c>
      <c r="B2940" s="65" t="s">
        <v>7132</v>
      </c>
      <c r="C2940" s="28" t="s">
        <v>1642</v>
      </c>
      <c r="D2940" s="48" t="s">
        <v>419</v>
      </c>
      <c r="E2940" s="40" t="s">
        <v>8209</v>
      </c>
      <c r="F2940" s="44" t="s">
        <v>60</v>
      </c>
      <c r="G2940" s="18" t="s">
        <v>4187</v>
      </c>
      <c r="H2940" s="10">
        <v>0.96409999999999996</v>
      </c>
      <c r="I2940" s="36">
        <f>(Reference!B$12*List!$H2940)+Reference!B$13</f>
        <v>984.51330353482422</v>
      </c>
      <c r="J2940" s="36">
        <f>(Reference!C$12*List!$H2940)+Reference!C$13</f>
        <v>1469.2399253903918</v>
      </c>
      <c r="K2940" s="36">
        <f>(Reference!D$12*List!$H2940)+Reference!D$13</f>
        <v>1758.8564604613284</v>
      </c>
      <c r="L2940" s="36">
        <f>(Reference!E$12*List!$H2940)+Reference!E$13</f>
        <v>2175.2945519422751</v>
      </c>
      <c r="M2940" s="36">
        <f>(Reference!F$12*List!$H2940)+Reference!F$13</f>
        <v>2266.1426861013688</v>
      </c>
      <c r="N2940" s="36">
        <f>(Reference!G$12*List!$H2940)+Reference!G$13</f>
        <v>2566.1244445327393</v>
      </c>
      <c r="O2940" s="36">
        <f>(Reference!H$12*List!$H2940)+Reference!H$13</f>
        <v>2663.6794879250547</v>
      </c>
      <c r="P2940" s="36">
        <f>(Reference!I$12*List!$H2940)+Reference!I$13</f>
        <v>2768.5511595717944</v>
      </c>
      <c r="Q2940" s="36">
        <f>(Reference!J$12*List!$H2940)+Reference!J$13</f>
        <v>3205.1099787524054</v>
      </c>
      <c r="R2940" s="36">
        <f>(Reference!K$12*List!$H2940)+Reference!K$13</f>
        <v>3306.9330552931356</v>
      </c>
      <c r="S2940" s="36">
        <f>(Reference!L$12*List!$H2940)+Reference!L$13</f>
        <v>3567.8927963675792</v>
      </c>
      <c r="T2940" s="36">
        <f>(Reference!M$12*List!$H2940)+Reference!M$13</f>
        <v>4262.3627615166251</v>
      </c>
      <c r="U2940" s="36">
        <f>(Reference!N$12*List!$H2940)+Reference!N$13</f>
        <v>17194.503201210449</v>
      </c>
      <c r="V2940" s="12">
        <f>(Reference!O$12*List!$H2940)+Reference!O$13</f>
        <v>639.16844992602717</v>
      </c>
      <c r="W2940" s="12">
        <f>(Reference!P$12*List!$H2940)+Reference!P$13</f>
        <v>900.64645216849294</v>
      </c>
      <c r="X2940" s="12">
        <f>(Reference!Q$12*List!$H2940)+Reference!Q$13</f>
        <v>450.32322608424647</v>
      </c>
      <c r="Y2940" s="53"/>
      <c r="Z2940" s="1" t="str">
        <f t="shared" si="91"/>
        <v>NELSON, Virginia</v>
      </c>
      <c r="AA2940" s="40" t="s">
        <v>8209</v>
      </c>
      <c r="AB2940" s="40" t="s">
        <v>277</v>
      </c>
      <c r="AC2940" s="43" t="s">
        <v>60</v>
      </c>
      <c r="AD2940" s="61">
        <v>0.94240000000000002</v>
      </c>
      <c r="AE2940" s="56" t="str">
        <f t="shared" si="90"/>
        <v/>
      </c>
      <c r="AF2940" s="60">
        <v>49342</v>
      </c>
      <c r="AI2940" s="60">
        <v>1.0175000000000001</v>
      </c>
    </row>
    <row r="2941" spans="1:35" x14ac:dyDescent="0.35">
      <c r="A2941" s="46" t="s">
        <v>3652</v>
      </c>
      <c r="B2941" s="65" t="s">
        <v>7133</v>
      </c>
      <c r="C2941" s="28" t="s">
        <v>3918</v>
      </c>
      <c r="D2941" s="48" t="s">
        <v>656</v>
      </c>
      <c r="E2941" s="40" t="s">
        <v>9190</v>
      </c>
      <c r="F2941" s="43" t="s">
        <v>60</v>
      </c>
      <c r="G2941" s="18" t="s">
        <v>4187</v>
      </c>
      <c r="H2941" s="10">
        <v>0.94240000000000002</v>
      </c>
      <c r="I2941" s="36">
        <f>(Reference!B$12*List!$H2941)+Reference!B$13</f>
        <v>967.79870503467703</v>
      </c>
      <c r="J2941" s="36">
        <f>(Reference!C$12*List!$H2941)+Reference!C$13</f>
        <v>1444.2958689057168</v>
      </c>
      <c r="K2941" s="36">
        <f>(Reference!D$12*List!$H2941)+Reference!D$13</f>
        <v>1728.9954322248916</v>
      </c>
      <c r="L2941" s="36">
        <f>(Reference!E$12*List!$H2941)+Reference!E$13</f>
        <v>2138.3634359027787</v>
      </c>
      <c r="M2941" s="36">
        <f>(Reference!F$12*List!$H2941)+Reference!F$13</f>
        <v>2227.6691936597408</v>
      </c>
      <c r="N2941" s="36">
        <f>(Reference!G$12*List!$H2941)+Reference!G$13</f>
        <v>2522.5580045082334</v>
      </c>
      <c r="O2941" s="36">
        <f>(Reference!H$12*List!$H2941)+Reference!H$13</f>
        <v>2618.4568047841663</v>
      </c>
      <c r="P2941" s="36">
        <f>(Reference!I$12*List!$H2941)+Reference!I$13</f>
        <v>2721.5480150807944</v>
      </c>
      <c r="Q2941" s="36">
        <f>(Reference!J$12*List!$H2941)+Reference!J$13</f>
        <v>3150.6951463155915</v>
      </c>
      <c r="R2941" s="36">
        <f>(Reference!K$12*List!$H2941)+Reference!K$13</f>
        <v>3250.7895191035968</v>
      </c>
      <c r="S2941" s="36">
        <f>(Reference!L$12*List!$H2941)+Reference!L$13</f>
        <v>3507.3188098417158</v>
      </c>
      <c r="T2941" s="36">
        <f>(Reference!M$12*List!$H2941)+Reference!M$13</f>
        <v>4189.9983943060115</v>
      </c>
      <c r="U2941" s="36">
        <f>(Reference!N$12*List!$H2941)+Reference!N$13</f>
        <v>16902.583105884321</v>
      </c>
      <c r="V2941" s="12">
        <f>(Reference!O$12*List!$H2941)+Reference!O$13</f>
        <v>628.31695205787571</v>
      </c>
      <c r="W2941" s="12">
        <f>(Reference!P$12*List!$H2941)+Reference!P$13</f>
        <v>885.35570517246128</v>
      </c>
      <c r="X2941" s="12">
        <f>(Reference!Q$12*List!$H2941)+Reference!Q$13</f>
        <v>442.67785258623064</v>
      </c>
      <c r="Y2941" s="53"/>
      <c r="Z2941" s="1" t="str">
        <f t="shared" si="91"/>
        <v>NEW KENT, Virginia</v>
      </c>
      <c r="AA2941" s="40" t="s">
        <v>9190</v>
      </c>
      <c r="AB2941" s="40" t="s">
        <v>277</v>
      </c>
      <c r="AC2941" s="43" t="s">
        <v>60</v>
      </c>
      <c r="AD2941" s="61">
        <v>0.86280000000000001</v>
      </c>
      <c r="AE2941" s="56" t="str">
        <f t="shared" si="90"/>
        <v/>
      </c>
      <c r="AF2941" s="60">
        <v>49343</v>
      </c>
      <c r="AI2941" s="60">
        <v>0.77480000000000004</v>
      </c>
    </row>
    <row r="2942" spans="1:35" x14ac:dyDescent="0.35">
      <c r="A2942" s="46" t="s">
        <v>3653</v>
      </c>
      <c r="B2942" s="65" t="s">
        <v>7134</v>
      </c>
      <c r="C2942" s="28">
        <v>99949</v>
      </c>
      <c r="D2942" s="48" t="s">
        <v>9457</v>
      </c>
      <c r="E2942" s="40" t="s">
        <v>8706</v>
      </c>
      <c r="F2942" s="43" t="s">
        <v>60</v>
      </c>
      <c r="G2942" s="18" t="s">
        <v>4188</v>
      </c>
      <c r="H2942" s="10">
        <v>0.77480000000000004</v>
      </c>
      <c r="I2942" s="36">
        <f>(Reference!B$12*List!$H2942)+Reference!B$13</f>
        <v>838.70346500589039</v>
      </c>
      <c r="J2942" s="36">
        <f>(Reference!C$12*List!$H2942)+Reference!C$13</f>
        <v>1251.6403911715449</v>
      </c>
      <c r="K2942" s="36">
        <f>(Reference!D$12*List!$H2942)+Reference!D$13</f>
        <v>1498.3637118365589</v>
      </c>
      <c r="L2942" s="36">
        <f>(Reference!E$12*List!$H2942)+Reference!E$13</f>
        <v>1853.1258760769895</v>
      </c>
      <c r="M2942" s="36">
        <f>(Reference!F$12*List!$H2942)+Reference!F$13</f>
        <v>1930.5190861382252</v>
      </c>
      <c r="N2942" s="36">
        <f>(Reference!G$12*List!$H2942)+Reference!G$13</f>
        <v>2186.0725045954605</v>
      </c>
      <c r="O2942" s="36">
        <f>(Reference!H$12*List!$H2942)+Reference!H$13</f>
        <v>2269.1793073457811</v>
      </c>
      <c r="P2942" s="36">
        <f>(Reference!I$12*List!$H2942)+Reference!I$13</f>
        <v>2358.519120302376</v>
      </c>
      <c r="Q2942" s="36">
        <f>(Reference!J$12*List!$H2942)+Reference!J$13</f>
        <v>2730.4220626100596</v>
      </c>
      <c r="R2942" s="36">
        <f>(Reference!K$12*List!$H2942)+Reference!K$13</f>
        <v>2817.1647879807069</v>
      </c>
      <c r="S2942" s="36">
        <f>(Reference!L$12*List!$H2942)+Reference!L$13</f>
        <v>3039.475485337814</v>
      </c>
      <c r="T2942" s="36">
        <f>(Reference!M$12*List!$H2942)+Reference!M$13</f>
        <v>3631.0920374166581</v>
      </c>
      <c r="U2942" s="36">
        <f>(Reference!N$12*List!$H2942)+Reference!N$13</f>
        <v>14647.937577006014</v>
      </c>
      <c r="V2942" s="12">
        <f>(Reference!O$12*List!$H2942)+Reference!O$13</f>
        <v>544.50538326975584</v>
      </c>
      <c r="W2942" s="12">
        <f>(Reference!P$12*List!$H2942)+Reference!P$13</f>
        <v>767.25758551647425</v>
      </c>
      <c r="X2942" s="12">
        <f>(Reference!Q$12*List!$H2942)+Reference!Q$13</f>
        <v>383.62879275823713</v>
      </c>
      <c r="Y2942" s="53"/>
      <c r="Z2942" s="1" t="str">
        <f t="shared" si="91"/>
        <v>NORTHAMPTON, Virginia</v>
      </c>
      <c r="AA2942" s="40" t="s">
        <v>8706</v>
      </c>
      <c r="AB2942" s="40" t="s">
        <v>277</v>
      </c>
      <c r="AC2942" s="43" t="s">
        <v>60</v>
      </c>
      <c r="AD2942" s="61">
        <v>0.86280000000000001</v>
      </c>
      <c r="AE2942" s="56" t="str">
        <f t="shared" si="90"/>
        <v/>
      </c>
      <c r="AF2942" s="60">
        <v>49411</v>
      </c>
      <c r="AI2942" s="60">
        <v>0.88270000000000004</v>
      </c>
    </row>
    <row r="2943" spans="1:35" x14ac:dyDescent="0.35">
      <c r="A2943" s="46" t="s">
        <v>3654</v>
      </c>
      <c r="B2943" s="65" t="s">
        <v>7135</v>
      </c>
      <c r="C2943" s="19">
        <v>99949</v>
      </c>
      <c r="D2943" s="48" t="s">
        <v>9457</v>
      </c>
      <c r="E2943" s="41" t="s">
        <v>8878</v>
      </c>
      <c r="F2943" s="43" t="s">
        <v>60</v>
      </c>
      <c r="G2943" s="18" t="s">
        <v>4188</v>
      </c>
      <c r="H2943" s="10">
        <v>0.77480000000000004</v>
      </c>
      <c r="I2943" s="36">
        <f>(Reference!B$12*List!$H2943)+Reference!B$13</f>
        <v>838.70346500589039</v>
      </c>
      <c r="J2943" s="36">
        <f>(Reference!C$12*List!$H2943)+Reference!C$13</f>
        <v>1251.6403911715449</v>
      </c>
      <c r="K2943" s="36">
        <f>(Reference!D$12*List!$H2943)+Reference!D$13</f>
        <v>1498.3637118365589</v>
      </c>
      <c r="L2943" s="36">
        <f>(Reference!E$12*List!$H2943)+Reference!E$13</f>
        <v>1853.1258760769895</v>
      </c>
      <c r="M2943" s="36">
        <f>(Reference!F$12*List!$H2943)+Reference!F$13</f>
        <v>1930.5190861382252</v>
      </c>
      <c r="N2943" s="36">
        <f>(Reference!G$12*List!$H2943)+Reference!G$13</f>
        <v>2186.0725045954605</v>
      </c>
      <c r="O2943" s="36">
        <f>(Reference!H$12*List!$H2943)+Reference!H$13</f>
        <v>2269.1793073457811</v>
      </c>
      <c r="P2943" s="36">
        <f>(Reference!I$12*List!$H2943)+Reference!I$13</f>
        <v>2358.519120302376</v>
      </c>
      <c r="Q2943" s="36">
        <f>(Reference!J$12*List!$H2943)+Reference!J$13</f>
        <v>2730.4220626100596</v>
      </c>
      <c r="R2943" s="36">
        <f>(Reference!K$12*List!$H2943)+Reference!K$13</f>
        <v>2817.1647879807069</v>
      </c>
      <c r="S2943" s="36">
        <f>(Reference!L$12*List!$H2943)+Reference!L$13</f>
        <v>3039.475485337814</v>
      </c>
      <c r="T2943" s="36">
        <f>(Reference!M$12*List!$H2943)+Reference!M$13</f>
        <v>3631.0920374166581</v>
      </c>
      <c r="U2943" s="36">
        <f>(Reference!N$12*List!$H2943)+Reference!N$13</f>
        <v>14647.937577006014</v>
      </c>
      <c r="V2943" s="12">
        <f>(Reference!O$12*List!$H2943)+Reference!O$13</f>
        <v>544.50538326975584</v>
      </c>
      <c r="W2943" s="12">
        <f>(Reference!P$12*List!$H2943)+Reference!P$13</f>
        <v>767.25758551647425</v>
      </c>
      <c r="X2943" s="12">
        <f>(Reference!Q$12*List!$H2943)+Reference!Q$13</f>
        <v>383.62879275823713</v>
      </c>
      <c r="Y2943" s="53"/>
      <c r="Z2943" s="1" t="str">
        <f t="shared" si="91"/>
        <v>NORTHUMBERLND, Virginia</v>
      </c>
      <c r="AA2943" s="40" t="s">
        <v>8878</v>
      </c>
      <c r="AB2943" s="40" t="s">
        <v>277</v>
      </c>
      <c r="AC2943" s="43" t="s">
        <v>60</v>
      </c>
      <c r="AD2943" s="61">
        <v>1.0175000000000001</v>
      </c>
      <c r="AE2943" s="56" t="str">
        <f t="shared" si="90"/>
        <v/>
      </c>
      <c r="AF2943" s="60">
        <v>49421</v>
      </c>
      <c r="AI2943" s="60">
        <v>0.94550000000000001</v>
      </c>
    </row>
    <row r="2944" spans="1:35" x14ac:dyDescent="0.35">
      <c r="A2944" s="46" t="s">
        <v>3655</v>
      </c>
      <c r="B2944" s="65" t="s">
        <v>7136</v>
      </c>
      <c r="C2944" s="28">
        <v>99949</v>
      </c>
      <c r="D2944" s="48" t="s">
        <v>9457</v>
      </c>
      <c r="E2944" s="40" t="s">
        <v>9191</v>
      </c>
      <c r="F2944" s="44" t="s">
        <v>60</v>
      </c>
      <c r="G2944" s="18" t="s">
        <v>4188</v>
      </c>
      <c r="H2944" s="10">
        <v>0.77480000000000004</v>
      </c>
      <c r="I2944" s="36">
        <f>(Reference!B$12*List!$H2944)+Reference!B$13</f>
        <v>838.70346500589039</v>
      </c>
      <c r="J2944" s="36">
        <f>(Reference!C$12*List!$H2944)+Reference!C$13</f>
        <v>1251.6403911715449</v>
      </c>
      <c r="K2944" s="36">
        <f>(Reference!D$12*List!$H2944)+Reference!D$13</f>
        <v>1498.3637118365589</v>
      </c>
      <c r="L2944" s="36">
        <f>(Reference!E$12*List!$H2944)+Reference!E$13</f>
        <v>1853.1258760769895</v>
      </c>
      <c r="M2944" s="36">
        <f>(Reference!F$12*List!$H2944)+Reference!F$13</f>
        <v>1930.5190861382252</v>
      </c>
      <c r="N2944" s="36">
        <f>(Reference!G$12*List!$H2944)+Reference!G$13</f>
        <v>2186.0725045954605</v>
      </c>
      <c r="O2944" s="36">
        <f>(Reference!H$12*List!$H2944)+Reference!H$13</f>
        <v>2269.1793073457811</v>
      </c>
      <c r="P2944" s="36">
        <f>(Reference!I$12*List!$H2944)+Reference!I$13</f>
        <v>2358.519120302376</v>
      </c>
      <c r="Q2944" s="36">
        <f>(Reference!J$12*List!$H2944)+Reference!J$13</f>
        <v>2730.4220626100596</v>
      </c>
      <c r="R2944" s="36">
        <f>(Reference!K$12*List!$H2944)+Reference!K$13</f>
        <v>2817.1647879807069</v>
      </c>
      <c r="S2944" s="36">
        <f>(Reference!L$12*List!$H2944)+Reference!L$13</f>
        <v>3039.475485337814</v>
      </c>
      <c r="T2944" s="36">
        <f>(Reference!M$12*List!$H2944)+Reference!M$13</f>
        <v>3631.0920374166581</v>
      </c>
      <c r="U2944" s="36">
        <f>(Reference!N$12*List!$H2944)+Reference!N$13</f>
        <v>14647.937577006014</v>
      </c>
      <c r="V2944" s="12">
        <f>(Reference!O$12*List!$H2944)+Reference!O$13</f>
        <v>544.50538326975584</v>
      </c>
      <c r="W2944" s="12">
        <f>(Reference!P$12*List!$H2944)+Reference!P$13</f>
        <v>767.25758551647425</v>
      </c>
      <c r="X2944" s="12">
        <f>(Reference!Q$12*List!$H2944)+Reference!Q$13</f>
        <v>383.62879275823713</v>
      </c>
      <c r="Y2944" s="53"/>
      <c r="Z2944" s="1" t="str">
        <f t="shared" si="91"/>
        <v>NOTTOWAY, Virginia</v>
      </c>
      <c r="AA2944" s="40" t="s">
        <v>9191</v>
      </c>
      <c r="AB2944" s="40" t="s">
        <v>277</v>
      </c>
      <c r="AC2944" s="43" t="s">
        <v>60</v>
      </c>
      <c r="AD2944" s="61">
        <v>0.93369999999999997</v>
      </c>
      <c r="AE2944" s="56" t="str">
        <f t="shared" si="90"/>
        <v/>
      </c>
      <c r="AF2944" s="60">
        <v>49451</v>
      </c>
      <c r="AI2944" s="60">
        <v>0.94240000000000002</v>
      </c>
    </row>
    <row r="2945" spans="1:35" x14ac:dyDescent="0.35">
      <c r="A2945" s="46" t="s">
        <v>3656</v>
      </c>
      <c r="B2945" s="65" t="s">
        <v>7137</v>
      </c>
      <c r="C2945" s="28">
        <v>99949</v>
      </c>
      <c r="D2945" s="48" t="s">
        <v>9457</v>
      </c>
      <c r="E2945" s="40" t="s">
        <v>7671</v>
      </c>
      <c r="F2945" s="44" t="s">
        <v>60</v>
      </c>
      <c r="G2945" s="18" t="s">
        <v>4188</v>
      </c>
      <c r="H2945" s="16">
        <v>0.77480000000000004</v>
      </c>
      <c r="I2945" s="36">
        <f>(Reference!B$12*List!$H2945)+Reference!B$13</f>
        <v>838.70346500589039</v>
      </c>
      <c r="J2945" s="36">
        <f>(Reference!C$12*List!$H2945)+Reference!C$13</f>
        <v>1251.6403911715449</v>
      </c>
      <c r="K2945" s="36">
        <f>(Reference!D$12*List!$H2945)+Reference!D$13</f>
        <v>1498.3637118365589</v>
      </c>
      <c r="L2945" s="36">
        <f>(Reference!E$12*List!$H2945)+Reference!E$13</f>
        <v>1853.1258760769895</v>
      </c>
      <c r="M2945" s="36">
        <f>(Reference!F$12*List!$H2945)+Reference!F$13</f>
        <v>1930.5190861382252</v>
      </c>
      <c r="N2945" s="36">
        <f>(Reference!G$12*List!$H2945)+Reference!G$13</f>
        <v>2186.0725045954605</v>
      </c>
      <c r="O2945" s="36">
        <f>(Reference!H$12*List!$H2945)+Reference!H$13</f>
        <v>2269.1793073457811</v>
      </c>
      <c r="P2945" s="36">
        <f>(Reference!I$12*List!$H2945)+Reference!I$13</f>
        <v>2358.519120302376</v>
      </c>
      <c r="Q2945" s="36">
        <f>(Reference!J$12*List!$H2945)+Reference!J$13</f>
        <v>2730.4220626100596</v>
      </c>
      <c r="R2945" s="36">
        <f>(Reference!K$12*List!$H2945)+Reference!K$13</f>
        <v>2817.1647879807069</v>
      </c>
      <c r="S2945" s="36">
        <f>(Reference!L$12*List!$H2945)+Reference!L$13</f>
        <v>3039.475485337814</v>
      </c>
      <c r="T2945" s="36">
        <f>(Reference!M$12*List!$H2945)+Reference!M$13</f>
        <v>3631.0920374166581</v>
      </c>
      <c r="U2945" s="36">
        <f>(Reference!N$12*List!$H2945)+Reference!N$13</f>
        <v>14647.937577006014</v>
      </c>
      <c r="V2945" s="12">
        <f>(Reference!O$12*List!$H2945)+Reference!O$13</f>
        <v>544.50538326975584</v>
      </c>
      <c r="W2945" s="12">
        <f>(Reference!P$12*List!$H2945)+Reference!P$13</f>
        <v>767.25758551647425</v>
      </c>
      <c r="X2945" s="12">
        <f>(Reference!Q$12*List!$H2945)+Reference!Q$13</f>
        <v>383.62879275823713</v>
      </c>
      <c r="Y2945" s="53"/>
      <c r="Z2945" s="1" t="str">
        <f t="shared" si="91"/>
        <v>ORANGE, Virginia</v>
      </c>
      <c r="AA2945" s="41" t="s">
        <v>7671</v>
      </c>
      <c r="AB2945" s="40" t="s">
        <v>277</v>
      </c>
      <c r="AC2945" s="44" t="s">
        <v>60</v>
      </c>
      <c r="AD2945" s="62">
        <v>0.77480000000000004</v>
      </c>
      <c r="AE2945" s="56" t="str">
        <f t="shared" si="90"/>
        <v/>
      </c>
      <c r="AF2945" s="60">
        <v>49522</v>
      </c>
      <c r="AI2945" s="60">
        <v>0.77480000000000004</v>
      </c>
    </row>
    <row r="2946" spans="1:35" x14ac:dyDescent="0.35">
      <c r="A2946" s="46" t="s">
        <v>3657</v>
      </c>
      <c r="B2946" s="65" t="s">
        <v>7138</v>
      </c>
      <c r="C2946" s="19">
        <v>99949</v>
      </c>
      <c r="D2946" s="48" t="s">
        <v>9457</v>
      </c>
      <c r="E2946" s="41" t="s">
        <v>8086</v>
      </c>
      <c r="F2946" s="43" t="s">
        <v>60</v>
      </c>
      <c r="G2946" s="18" t="s">
        <v>4188</v>
      </c>
      <c r="H2946" s="10">
        <v>0.77480000000000004</v>
      </c>
      <c r="I2946" s="36">
        <f>(Reference!B$12*List!$H2946)+Reference!B$13</f>
        <v>838.70346500589039</v>
      </c>
      <c r="J2946" s="36">
        <f>(Reference!C$12*List!$H2946)+Reference!C$13</f>
        <v>1251.6403911715449</v>
      </c>
      <c r="K2946" s="36">
        <f>(Reference!D$12*List!$H2946)+Reference!D$13</f>
        <v>1498.3637118365589</v>
      </c>
      <c r="L2946" s="36">
        <f>(Reference!E$12*List!$H2946)+Reference!E$13</f>
        <v>1853.1258760769895</v>
      </c>
      <c r="M2946" s="36">
        <f>(Reference!F$12*List!$H2946)+Reference!F$13</f>
        <v>1930.5190861382252</v>
      </c>
      <c r="N2946" s="36">
        <f>(Reference!G$12*List!$H2946)+Reference!G$13</f>
        <v>2186.0725045954605</v>
      </c>
      <c r="O2946" s="36">
        <f>(Reference!H$12*List!$H2946)+Reference!H$13</f>
        <v>2269.1793073457811</v>
      </c>
      <c r="P2946" s="36">
        <f>(Reference!I$12*List!$H2946)+Reference!I$13</f>
        <v>2358.519120302376</v>
      </c>
      <c r="Q2946" s="36">
        <f>(Reference!J$12*List!$H2946)+Reference!J$13</f>
        <v>2730.4220626100596</v>
      </c>
      <c r="R2946" s="36">
        <f>(Reference!K$12*List!$H2946)+Reference!K$13</f>
        <v>2817.1647879807069</v>
      </c>
      <c r="S2946" s="36">
        <f>(Reference!L$12*List!$H2946)+Reference!L$13</f>
        <v>3039.475485337814</v>
      </c>
      <c r="T2946" s="36">
        <f>(Reference!M$12*List!$H2946)+Reference!M$13</f>
        <v>3631.0920374166581</v>
      </c>
      <c r="U2946" s="36">
        <f>(Reference!N$12*List!$H2946)+Reference!N$13</f>
        <v>14647.937577006014</v>
      </c>
      <c r="V2946" s="12">
        <f>(Reference!O$12*List!$H2946)+Reference!O$13</f>
        <v>544.50538326975584</v>
      </c>
      <c r="W2946" s="12">
        <f>(Reference!P$12*List!$H2946)+Reference!P$13</f>
        <v>767.25758551647425</v>
      </c>
      <c r="X2946" s="12">
        <f>(Reference!Q$12*List!$H2946)+Reference!Q$13</f>
        <v>383.62879275823713</v>
      </c>
      <c r="Y2946" s="53"/>
      <c r="Z2946" s="1" t="str">
        <f t="shared" si="91"/>
        <v>PAGE, Virginia</v>
      </c>
      <c r="AA2946" s="40" t="s">
        <v>8086</v>
      </c>
      <c r="AB2946" s="40" t="s">
        <v>277</v>
      </c>
      <c r="AC2946" s="43" t="s">
        <v>60</v>
      </c>
      <c r="AD2946" s="61" t="s">
        <v>3992</v>
      </c>
      <c r="AE2946" s="56" t="str">
        <f t="shared" si="90"/>
        <v/>
      </c>
      <c r="AF2946" s="60">
        <v>49551</v>
      </c>
      <c r="AI2946" s="60">
        <v>0.86280000000000001</v>
      </c>
    </row>
    <row r="2947" spans="1:35" x14ac:dyDescent="0.35">
      <c r="A2947" s="46" t="s">
        <v>3658</v>
      </c>
      <c r="B2947" s="65" t="s">
        <v>7139</v>
      </c>
      <c r="C2947" s="19">
        <v>99949</v>
      </c>
      <c r="D2947" s="48" t="s">
        <v>9457</v>
      </c>
      <c r="E2947" s="41" t="s">
        <v>9192</v>
      </c>
      <c r="F2947" s="44" t="s">
        <v>60</v>
      </c>
      <c r="G2947" s="18" t="s">
        <v>4188</v>
      </c>
      <c r="H2947" s="10">
        <v>0.77480000000000004</v>
      </c>
      <c r="I2947" s="36">
        <f>(Reference!B$12*List!$H2947)+Reference!B$13</f>
        <v>838.70346500589039</v>
      </c>
      <c r="J2947" s="36">
        <f>(Reference!C$12*List!$H2947)+Reference!C$13</f>
        <v>1251.6403911715449</v>
      </c>
      <c r="K2947" s="36">
        <f>(Reference!D$12*List!$H2947)+Reference!D$13</f>
        <v>1498.3637118365589</v>
      </c>
      <c r="L2947" s="36">
        <f>(Reference!E$12*List!$H2947)+Reference!E$13</f>
        <v>1853.1258760769895</v>
      </c>
      <c r="M2947" s="36">
        <f>(Reference!F$12*List!$H2947)+Reference!F$13</f>
        <v>1930.5190861382252</v>
      </c>
      <c r="N2947" s="36">
        <f>(Reference!G$12*List!$H2947)+Reference!G$13</f>
        <v>2186.0725045954605</v>
      </c>
      <c r="O2947" s="36">
        <f>(Reference!H$12*List!$H2947)+Reference!H$13</f>
        <v>2269.1793073457811</v>
      </c>
      <c r="P2947" s="36">
        <f>(Reference!I$12*List!$H2947)+Reference!I$13</f>
        <v>2358.519120302376</v>
      </c>
      <c r="Q2947" s="36">
        <f>(Reference!J$12*List!$H2947)+Reference!J$13</f>
        <v>2730.4220626100596</v>
      </c>
      <c r="R2947" s="36">
        <f>(Reference!K$12*List!$H2947)+Reference!K$13</f>
        <v>2817.1647879807069</v>
      </c>
      <c r="S2947" s="36">
        <f>(Reference!L$12*List!$H2947)+Reference!L$13</f>
        <v>3039.475485337814</v>
      </c>
      <c r="T2947" s="36">
        <f>(Reference!M$12*List!$H2947)+Reference!M$13</f>
        <v>3631.0920374166581</v>
      </c>
      <c r="U2947" s="36">
        <f>(Reference!N$12*List!$H2947)+Reference!N$13</f>
        <v>14647.937577006014</v>
      </c>
      <c r="V2947" s="12">
        <f>(Reference!O$12*List!$H2947)+Reference!O$13</f>
        <v>544.50538326975584</v>
      </c>
      <c r="W2947" s="12">
        <f>(Reference!P$12*List!$H2947)+Reference!P$13</f>
        <v>767.25758551647425</v>
      </c>
      <c r="X2947" s="12">
        <f>(Reference!Q$12*List!$H2947)+Reference!Q$13</f>
        <v>383.62879275823713</v>
      </c>
      <c r="Y2947" s="53"/>
      <c r="Z2947" s="1" t="str">
        <f t="shared" si="91"/>
        <v>PATRICK, Virginia</v>
      </c>
      <c r="AA2947" s="40" t="s">
        <v>9192</v>
      </c>
      <c r="AB2947" s="40" t="s">
        <v>277</v>
      </c>
      <c r="AC2947" s="43" t="s">
        <v>60</v>
      </c>
      <c r="AD2947" s="61">
        <v>0.86280000000000001</v>
      </c>
      <c r="AE2947" s="56" t="str">
        <f t="shared" si="90"/>
        <v/>
      </c>
      <c r="AF2947" s="60">
        <v>49563</v>
      </c>
      <c r="AI2947" s="60">
        <v>1.0175000000000001</v>
      </c>
    </row>
    <row r="2948" spans="1:35" x14ac:dyDescent="0.35">
      <c r="A2948" s="46" t="s">
        <v>3659</v>
      </c>
      <c r="B2948" s="65" t="s">
        <v>7140</v>
      </c>
      <c r="C2948" s="19">
        <v>99949</v>
      </c>
      <c r="D2948" s="48" t="s">
        <v>9457</v>
      </c>
      <c r="E2948" s="41" t="s">
        <v>9193</v>
      </c>
      <c r="F2948" s="44" t="s">
        <v>60</v>
      </c>
      <c r="G2948" s="18" t="s">
        <v>4188</v>
      </c>
      <c r="H2948" s="16">
        <v>0.77480000000000004</v>
      </c>
      <c r="I2948" s="36">
        <f>(Reference!B$12*List!$H2948)+Reference!B$13</f>
        <v>838.70346500589039</v>
      </c>
      <c r="J2948" s="36">
        <f>(Reference!C$12*List!$H2948)+Reference!C$13</f>
        <v>1251.6403911715449</v>
      </c>
      <c r="K2948" s="36">
        <f>(Reference!D$12*List!$H2948)+Reference!D$13</f>
        <v>1498.3637118365589</v>
      </c>
      <c r="L2948" s="36">
        <f>(Reference!E$12*List!$H2948)+Reference!E$13</f>
        <v>1853.1258760769895</v>
      </c>
      <c r="M2948" s="36">
        <f>(Reference!F$12*List!$H2948)+Reference!F$13</f>
        <v>1930.5190861382252</v>
      </c>
      <c r="N2948" s="36">
        <f>(Reference!G$12*List!$H2948)+Reference!G$13</f>
        <v>2186.0725045954605</v>
      </c>
      <c r="O2948" s="36">
        <f>(Reference!H$12*List!$H2948)+Reference!H$13</f>
        <v>2269.1793073457811</v>
      </c>
      <c r="P2948" s="36">
        <f>(Reference!I$12*List!$H2948)+Reference!I$13</f>
        <v>2358.519120302376</v>
      </c>
      <c r="Q2948" s="36">
        <f>(Reference!J$12*List!$H2948)+Reference!J$13</f>
        <v>2730.4220626100596</v>
      </c>
      <c r="R2948" s="36">
        <f>(Reference!K$12*List!$H2948)+Reference!K$13</f>
        <v>2817.1647879807069</v>
      </c>
      <c r="S2948" s="36">
        <f>(Reference!L$12*List!$H2948)+Reference!L$13</f>
        <v>3039.475485337814</v>
      </c>
      <c r="T2948" s="36">
        <f>(Reference!M$12*List!$H2948)+Reference!M$13</f>
        <v>3631.0920374166581</v>
      </c>
      <c r="U2948" s="36">
        <f>(Reference!N$12*List!$H2948)+Reference!N$13</f>
        <v>14647.937577006014</v>
      </c>
      <c r="V2948" s="12">
        <f>(Reference!O$12*List!$H2948)+Reference!O$13</f>
        <v>544.50538326975584</v>
      </c>
      <c r="W2948" s="12">
        <f>(Reference!P$12*List!$H2948)+Reference!P$13</f>
        <v>767.25758551647425</v>
      </c>
      <c r="X2948" s="12">
        <f>(Reference!Q$12*List!$H2948)+Reference!Q$13</f>
        <v>383.62879275823713</v>
      </c>
      <c r="Y2948" s="53"/>
      <c r="Z2948" s="1" t="str">
        <f t="shared" si="91"/>
        <v>PITTSYLVANIA, Virginia</v>
      </c>
      <c r="AA2948" s="41" t="s">
        <v>9193</v>
      </c>
      <c r="AB2948" s="40" t="s">
        <v>277</v>
      </c>
      <c r="AC2948" s="44" t="s">
        <v>60</v>
      </c>
      <c r="AD2948" s="62">
        <v>0.77480000000000004</v>
      </c>
      <c r="AE2948" s="56" t="str">
        <f t="shared" si="90"/>
        <v/>
      </c>
      <c r="AF2948" s="60">
        <v>49565</v>
      </c>
      <c r="AI2948" s="60">
        <v>1.0175000000000001</v>
      </c>
    </row>
    <row r="2949" spans="1:35" x14ac:dyDescent="0.35">
      <c r="A2949" s="46" t="s">
        <v>3660</v>
      </c>
      <c r="B2949" s="65" t="s">
        <v>7141</v>
      </c>
      <c r="C2949" s="28" t="s">
        <v>3918</v>
      </c>
      <c r="D2949" s="48" t="s">
        <v>656</v>
      </c>
      <c r="E2949" s="40" t="s">
        <v>9194</v>
      </c>
      <c r="F2949" s="44" t="s">
        <v>60</v>
      </c>
      <c r="G2949" s="18" t="s">
        <v>4187</v>
      </c>
      <c r="H2949" s="10">
        <v>0.94240000000000002</v>
      </c>
      <c r="I2949" s="36">
        <f>(Reference!B$12*List!$H2949)+Reference!B$13</f>
        <v>967.79870503467703</v>
      </c>
      <c r="J2949" s="36">
        <f>(Reference!C$12*List!$H2949)+Reference!C$13</f>
        <v>1444.2958689057168</v>
      </c>
      <c r="K2949" s="36">
        <f>(Reference!D$12*List!$H2949)+Reference!D$13</f>
        <v>1728.9954322248916</v>
      </c>
      <c r="L2949" s="36">
        <f>(Reference!E$12*List!$H2949)+Reference!E$13</f>
        <v>2138.3634359027787</v>
      </c>
      <c r="M2949" s="36">
        <f>(Reference!F$12*List!$H2949)+Reference!F$13</f>
        <v>2227.6691936597408</v>
      </c>
      <c r="N2949" s="36">
        <f>(Reference!G$12*List!$H2949)+Reference!G$13</f>
        <v>2522.5580045082334</v>
      </c>
      <c r="O2949" s="36">
        <f>(Reference!H$12*List!$H2949)+Reference!H$13</f>
        <v>2618.4568047841663</v>
      </c>
      <c r="P2949" s="36">
        <f>(Reference!I$12*List!$H2949)+Reference!I$13</f>
        <v>2721.5480150807944</v>
      </c>
      <c r="Q2949" s="36">
        <f>(Reference!J$12*List!$H2949)+Reference!J$13</f>
        <v>3150.6951463155915</v>
      </c>
      <c r="R2949" s="36">
        <f>(Reference!K$12*List!$H2949)+Reference!K$13</f>
        <v>3250.7895191035968</v>
      </c>
      <c r="S2949" s="36">
        <f>(Reference!L$12*List!$H2949)+Reference!L$13</f>
        <v>3507.3188098417158</v>
      </c>
      <c r="T2949" s="36">
        <f>(Reference!M$12*List!$H2949)+Reference!M$13</f>
        <v>4189.9983943060115</v>
      </c>
      <c r="U2949" s="36">
        <f>(Reference!N$12*List!$H2949)+Reference!N$13</f>
        <v>16902.583105884321</v>
      </c>
      <c r="V2949" s="12">
        <f>(Reference!O$12*List!$H2949)+Reference!O$13</f>
        <v>628.31695205787571</v>
      </c>
      <c r="W2949" s="12">
        <f>(Reference!P$12*List!$H2949)+Reference!P$13</f>
        <v>885.35570517246128</v>
      </c>
      <c r="X2949" s="12">
        <f>(Reference!Q$12*List!$H2949)+Reference!Q$13</f>
        <v>442.67785258623064</v>
      </c>
      <c r="Y2949" s="53"/>
      <c r="Z2949" s="1" t="str">
        <f t="shared" si="91"/>
        <v>POWHATAN, Virginia</v>
      </c>
      <c r="AA2949" s="40" t="s">
        <v>9194</v>
      </c>
      <c r="AB2949" s="40" t="s">
        <v>277</v>
      </c>
      <c r="AC2949" s="43" t="s">
        <v>60</v>
      </c>
      <c r="AD2949" s="61">
        <v>0.87919999999999998</v>
      </c>
      <c r="AE2949" s="56" t="str">
        <f t="shared" si="90"/>
        <v/>
      </c>
      <c r="AF2949" s="60">
        <v>49561</v>
      </c>
      <c r="AI2949" s="60">
        <v>0.77480000000000004</v>
      </c>
    </row>
    <row r="2950" spans="1:35" x14ac:dyDescent="0.35">
      <c r="A2950" s="46" t="s">
        <v>3661</v>
      </c>
      <c r="B2950" s="65" t="s">
        <v>7142</v>
      </c>
      <c r="C2950" s="19">
        <v>99949</v>
      </c>
      <c r="D2950" s="48" t="s">
        <v>9457</v>
      </c>
      <c r="E2950" s="41" t="s">
        <v>9195</v>
      </c>
      <c r="F2950" s="43" t="s">
        <v>60</v>
      </c>
      <c r="G2950" s="18" t="s">
        <v>4188</v>
      </c>
      <c r="H2950" s="10">
        <v>0.77480000000000004</v>
      </c>
      <c r="I2950" s="36">
        <f>(Reference!B$12*List!$H2950)+Reference!B$13</f>
        <v>838.70346500589039</v>
      </c>
      <c r="J2950" s="36">
        <f>(Reference!C$12*List!$H2950)+Reference!C$13</f>
        <v>1251.6403911715449</v>
      </c>
      <c r="K2950" s="36">
        <f>(Reference!D$12*List!$H2950)+Reference!D$13</f>
        <v>1498.3637118365589</v>
      </c>
      <c r="L2950" s="36">
        <f>(Reference!E$12*List!$H2950)+Reference!E$13</f>
        <v>1853.1258760769895</v>
      </c>
      <c r="M2950" s="36">
        <f>(Reference!F$12*List!$H2950)+Reference!F$13</f>
        <v>1930.5190861382252</v>
      </c>
      <c r="N2950" s="36">
        <f>(Reference!G$12*List!$H2950)+Reference!G$13</f>
        <v>2186.0725045954605</v>
      </c>
      <c r="O2950" s="36">
        <f>(Reference!H$12*List!$H2950)+Reference!H$13</f>
        <v>2269.1793073457811</v>
      </c>
      <c r="P2950" s="36">
        <f>(Reference!I$12*List!$H2950)+Reference!I$13</f>
        <v>2358.519120302376</v>
      </c>
      <c r="Q2950" s="36">
        <f>(Reference!J$12*List!$H2950)+Reference!J$13</f>
        <v>2730.4220626100596</v>
      </c>
      <c r="R2950" s="36">
        <f>(Reference!K$12*List!$H2950)+Reference!K$13</f>
        <v>2817.1647879807069</v>
      </c>
      <c r="S2950" s="36">
        <f>(Reference!L$12*List!$H2950)+Reference!L$13</f>
        <v>3039.475485337814</v>
      </c>
      <c r="T2950" s="36">
        <f>(Reference!M$12*List!$H2950)+Reference!M$13</f>
        <v>3631.0920374166581</v>
      </c>
      <c r="U2950" s="36">
        <f>(Reference!N$12*List!$H2950)+Reference!N$13</f>
        <v>14647.937577006014</v>
      </c>
      <c r="V2950" s="12">
        <f>(Reference!O$12*List!$H2950)+Reference!O$13</f>
        <v>544.50538326975584</v>
      </c>
      <c r="W2950" s="12">
        <f>(Reference!P$12*List!$H2950)+Reference!P$13</f>
        <v>767.25758551647425</v>
      </c>
      <c r="X2950" s="12">
        <f>(Reference!Q$12*List!$H2950)+Reference!Q$13</f>
        <v>383.62879275823713</v>
      </c>
      <c r="Y2950" s="53"/>
      <c r="Z2950" s="1" t="str">
        <f t="shared" si="91"/>
        <v>PRINCE EDWARD, Virginia</v>
      </c>
      <c r="AA2950" s="40" t="s">
        <v>9195</v>
      </c>
      <c r="AB2950" s="40" t="s">
        <v>277</v>
      </c>
      <c r="AC2950" s="43" t="s">
        <v>60</v>
      </c>
      <c r="AD2950" s="61">
        <v>0.69630000000000003</v>
      </c>
      <c r="AE2950" s="56" t="str">
        <f t="shared" si="90"/>
        <v/>
      </c>
      <c r="AF2950" s="60">
        <v>49622</v>
      </c>
      <c r="AI2950" s="60">
        <v>0.88270000000000004</v>
      </c>
    </row>
    <row r="2951" spans="1:35" x14ac:dyDescent="0.35">
      <c r="A2951" s="46" t="s">
        <v>3662</v>
      </c>
      <c r="B2951" s="65" t="s">
        <v>7143</v>
      </c>
      <c r="C2951" s="19" t="s">
        <v>3918</v>
      </c>
      <c r="D2951" s="48" t="s">
        <v>656</v>
      </c>
      <c r="E2951" s="41" t="s">
        <v>9196</v>
      </c>
      <c r="F2951" s="44" t="s">
        <v>60</v>
      </c>
      <c r="G2951" s="18" t="s">
        <v>4187</v>
      </c>
      <c r="H2951" s="16">
        <v>0.94240000000000002</v>
      </c>
      <c r="I2951" s="36">
        <f>(Reference!B$12*List!$H2951)+Reference!B$13</f>
        <v>967.79870503467703</v>
      </c>
      <c r="J2951" s="36">
        <f>(Reference!C$12*List!$H2951)+Reference!C$13</f>
        <v>1444.2958689057168</v>
      </c>
      <c r="K2951" s="36">
        <f>(Reference!D$12*List!$H2951)+Reference!D$13</f>
        <v>1728.9954322248916</v>
      </c>
      <c r="L2951" s="36">
        <f>(Reference!E$12*List!$H2951)+Reference!E$13</f>
        <v>2138.3634359027787</v>
      </c>
      <c r="M2951" s="36">
        <f>(Reference!F$12*List!$H2951)+Reference!F$13</f>
        <v>2227.6691936597408</v>
      </c>
      <c r="N2951" s="36">
        <f>(Reference!G$12*List!$H2951)+Reference!G$13</f>
        <v>2522.5580045082334</v>
      </c>
      <c r="O2951" s="36">
        <f>(Reference!H$12*List!$H2951)+Reference!H$13</f>
        <v>2618.4568047841663</v>
      </c>
      <c r="P2951" s="36">
        <f>(Reference!I$12*List!$H2951)+Reference!I$13</f>
        <v>2721.5480150807944</v>
      </c>
      <c r="Q2951" s="36">
        <f>(Reference!J$12*List!$H2951)+Reference!J$13</f>
        <v>3150.6951463155915</v>
      </c>
      <c r="R2951" s="36">
        <f>(Reference!K$12*List!$H2951)+Reference!K$13</f>
        <v>3250.7895191035968</v>
      </c>
      <c r="S2951" s="36">
        <f>(Reference!L$12*List!$H2951)+Reference!L$13</f>
        <v>3507.3188098417158</v>
      </c>
      <c r="T2951" s="36">
        <f>(Reference!M$12*List!$H2951)+Reference!M$13</f>
        <v>4189.9983943060115</v>
      </c>
      <c r="U2951" s="36">
        <f>(Reference!N$12*List!$H2951)+Reference!N$13</f>
        <v>16902.583105884321</v>
      </c>
      <c r="V2951" s="12">
        <f>(Reference!O$12*List!$H2951)+Reference!O$13</f>
        <v>628.31695205787571</v>
      </c>
      <c r="W2951" s="12">
        <f>(Reference!P$12*List!$H2951)+Reference!P$13</f>
        <v>885.35570517246128</v>
      </c>
      <c r="X2951" s="12">
        <f>(Reference!Q$12*List!$H2951)+Reference!Q$13</f>
        <v>442.67785258623064</v>
      </c>
      <c r="Y2951" s="53"/>
      <c r="Z2951" s="1" t="str">
        <f t="shared" si="91"/>
        <v>PRINCE GEORGE, Virginia</v>
      </c>
      <c r="AA2951" s="41" t="s">
        <v>9196</v>
      </c>
      <c r="AB2951" s="40" t="s">
        <v>277</v>
      </c>
      <c r="AC2951" s="44" t="s">
        <v>60</v>
      </c>
      <c r="AD2951" s="62">
        <v>0.77480000000000004</v>
      </c>
      <c r="AE2951" s="56" t="str">
        <f t="shared" si="90"/>
        <v/>
      </c>
      <c r="AF2951" s="60">
        <v>49641</v>
      </c>
      <c r="AI2951" s="60">
        <v>0.88270000000000004</v>
      </c>
    </row>
    <row r="2952" spans="1:35" x14ac:dyDescent="0.35">
      <c r="A2952" s="46" t="s">
        <v>3663</v>
      </c>
      <c r="B2952" s="65" t="s">
        <v>7144</v>
      </c>
      <c r="C2952" s="28" t="s">
        <v>4026</v>
      </c>
      <c r="D2952" s="48" t="s">
        <v>9417</v>
      </c>
      <c r="E2952" s="40" t="s">
        <v>9197</v>
      </c>
      <c r="F2952" s="44" t="s">
        <v>60</v>
      </c>
      <c r="G2952" s="18" t="s">
        <v>4187</v>
      </c>
      <c r="H2952" s="16">
        <v>1.0175000000000001</v>
      </c>
      <c r="I2952" s="36">
        <f>(Reference!B$12*List!$H2952)+Reference!B$13</f>
        <v>1025.6450804891035</v>
      </c>
      <c r="J2952" s="36">
        <f>(Reference!C$12*List!$H2952)+Reference!C$13</f>
        <v>1530.622995265122</v>
      </c>
      <c r="K2952" s="36">
        <f>(Reference!D$12*List!$H2952)+Reference!D$13</f>
        <v>1832.3393594394727</v>
      </c>
      <c r="L2952" s="36">
        <f>(Reference!E$12*List!$H2952)+Reference!E$13</f>
        <v>2266.1757315049076</v>
      </c>
      <c r="M2952" s="36">
        <f>(Reference!F$12*List!$H2952)+Reference!F$13</f>
        <v>2360.819391003809</v>
      </c>
      <c r="N2952" s="36">
        <f>(Reference!G$12*List!$H2952)+Reference!G$13</f>
        <v>2673.3340250538731</v>
      </c>
      <c r="O2952" s="36">
        <f>(Reference!H$12*List!$H2952)+Reference!H$13</f>
        <v>2774.9648003547072</v>
      </c>
      <c r="P2952" s="36">
        <f>(Reference!I$12*List!$H2952)+Reference!I$13</f>
        <v>2884.217883803105</v>
      </c>
      <c r="Q2952" s="36">
        <f>(Reference!J$12*List!$H2952)+Reference!J$13</f>
        <v>3339.0156032743357</v>
      </c>
      <c r="R2952" s="36">
        <f>(Reference!K$12*List!$H2952)+Reference!K$13</f>
        <v>3445.0927249945817</v>
      </c>
      <c r="S2952" s="36">
        <f>(Reference!L$12*List!$H2952)+Reference!L$13</f>
        <v>3716.955048924312</v>
      </c>
      <c r="T2952" s="36">
        <f>(Reference!M$12*List!$H2952)+Reference!M$13</f>
        <v>4440.4391305971239</v>
      </c>
      <c r="U2952" s="36">
        <f>(Reference!N$12*List!$H2952)+Reference!N$13</f>
        <v>17912.868781413923</v>
      </c>
      <c r="V2952" s="12">
        <f>(Reference!O$12*List!$H2952)+Reference!O$13</f>
        <v>665.87213592415139</v>
      </c>
      <c r="W2952" s="12">
        <f>(Reference!P$12*List!$H2952)+Reference!P$13</f>
        <v>938.27437334766785</v>
      </c>
      <c r="X2952" s="12">
        <f>(Reference!Q$12*List!$H2952)+Reference!Q$13</f>
        <v>469.13718667383392</v>
      </c>
      <c r="Y2952" s="53"/>
      <c r="Z2952" s="1" t="str">
        <f t="shared" si="91"/>
        <v>PRINCE WILLIAM, Virginia</v>
      </c>
      <c r="AA2952" s="41" t="s">
        <v>9197</v>
      </c>
      <c r="AB2952" s="40" t="s">
        <v>277</v>
      </c>
      <c r="AC2952" s="44" t="s">
        <v>60</v>
      </c>
      <c r="AD2952" s="62">
        <v>0.77480000000000004</v>
      </c>
      <c r="AE2952" s="56" t="str">
        <f t="shared" si="90"/>
        <v/>
      </c>
      <c r="AF2952" s="60">
        <v>49661</v>
      </c>
      <c r="AI2952" s="60">
        <v>0.77480000000000004</v>
      </c>
    </row>
    <row r="2953" spans="1:35" x14ac:dyDescent="0.35">
      <c r="A2953" s="46" t="s">
        <v>3664</v>
      </c>
      <c r="B2953" s="65" t="s">
        <v>7145</v>
      </c>
      <c r="C2953" s="28" t="s">
        <v>4173</v>
      </c>
      <c r="D2953" s="48" t="s">
        <v>389</v>
      </c>
      <c r="E2953" s="40" t="s">
        <v>7629</v>
      </c>
      <c r="F2953" s="43" t="s">
        <v>60</v>
      </c>
      <c r="G2953" s="18" t="s">
        <v>4187</v>
      </c>
      <c r="H2953" s="10">
        <v>0.879</v>
      </c>
      <c r="I2953" s="36">
        <f>(Reference!B$12*List!$H2953)+Reference!B$13</f>
        <v>918.96434812641292</v>
      </c>
      <c r="J2953" s="36">
        <f>(Reference!C$12*List!$H2953)+Reference!C$13</f>
        <v>1371.4178421256065</v>
      </c>
      <c r="K2953" s="36">
        <f>(Reference!D$12*List!$H2953)+Reference!D$13</f>
        <v>1641.751690741477</v>
      </c>
      <c r="L2953" s="36">
        <f>(Reference!E$12*List!$H2953)+Reference!E$13</f>
        <v>2030.4633088565074</v>
      </c>
      <c r="M2953" s="36">
        <f>(Reference!F$12*List!$H2953)+Reference!F$13</f>
        <v>2115.2627687381173</v>
      </c>
      <c r="N2953" s="36">
        <f>(Reference!G$12*List!$H2953)+Reference!G$13</f>
        <v>2395.2717235149767</v>
      </c>
      <c r="O2953" s="36">
        <f>(Reference!H$12*List!$H2953)+Reference!H$13</f>
        <v>2486.3315462066384</v>
      </c>
      <c r="P2953" s="36">
        <f>(Reference!I$12*List!$H2953)+Reference!I$13</f>
        <v>2584.2208556001751</v>
      </c>
      <c r="Q2953" s="36">
        <f>(Reference!J$12*List!$H2953)+Reference!J$13</f>
        <v>2991.7135621453604</v>
      </c>
      <c r="R2953" s="36">
        <f>(Reference!K$12*List!$H2953)+Reference!K$13</f>
        <v>3086.757252079783</v>
      </c>
      <c r="S2953" s="36">
        <f>(Reference!L$12*List!$H2953)+Reference!L$13</f>
        <v>3330.3422777799774</v>
      </c>
      <c r="T2953" s="36">
        <f>(Reference!M$12*List!$H2953)+Reference!M$13</f>
        <v>3978.5743905662439</v>
      </c>
      <c r="U2953" s="36">
        <f>(Reference!N$12*List!$H2953)+Reference!N$13</f>
        <v>16049.692136129641</v>
      </c>
      <c r="V2953" s="12">
        <f>(Reference!O$12*List!$H2953)+Reference!O$13</f>
        <v>596.61257579793062</v>
      </c>
      <c r="W2953" s="12">
        <f>(Reference!P$12*List!$H2953)+Reference!P$13</f>
        <v>840.68135680617502</v>
      </c>
      <c r="X2953" s="12">
        <f>(Reference!Q$12*List!$H2953)+Reference!Q$13</f>
        <v>420.34067840308751</v>
      </c>
      <c r="Y2953" s="53"/>
      <c r="Z2953" s="1" t="str">
        <f t="shared" si="91"/>
        <v>PULASKI, Virginia</v>
      </c>
      <c r="AA2953" s="40" t="s">
        <v>7629</v>
      </c>
      <c r="AB2953" s="40" t="s">
        <v>277</v>
      </c>
      <c r="AC2953" s="43" t="s">
        <v>60</v>
      </c>
      <c r="AD2953" s="61">
        <v>0.90269999999999995</v>
      </c>
      <c r="AE2953" s="56" t="str">
        <f t="shared" si="90"/>
        <v/>
      </c>
      <c r="AF2953" s="60">
        <v>49701</v>
      </c>
      <c r="AI2953" s="60">
        <v>0.94240000000000002</v>
      </c>
    </row>
    <row r="2954" spans="1:35" x14ac:dyDescent="0.35">
      <c r="A2954" s="46" t="s">
        <v>3665</v>
      </c>
      <c r="B2954" s="65" t="s">
        <v>7146</v>
      </c>
      <c r="C2954" s="28" t="s">
        <v>4026</v>
      </c>
      <c r="D2954" s="48" t="s">
        <v>9417</v>
      </c>
      <c r="E2954" s="40" t="s">
        <v>9198</v>
      </c>
      <c r="F2954" s="44" t="s">
        <v>60</v>
      </c>
      <c r="G2954" s="18" t="s">
        <v>4187</v>
      </c>
      <c r="H2954" s="16">
        <v>1.0175000000000001</v>
      </c>
      <c r="I2954" s="36">
        <f>(Reference!B$12*List!$H2954)+Reference!B$13</f>
        <v>1025.6450804891035</v>
      </c>
      <c r="J2954" s="36">
        <f>(Reference!C$12*List!$H2954)+Reference!C$13</f>
        <v>1530.622995265122</v>
      </c>
      <c r="K2954" s="36">
        <f>(Reference!D$12*List!$H2954)+Reference!D$13</f>
        <v>1832.3393594394727</v>
      </c>
      <c r="L2954" s="36">
        <f>(Reference!E$12*List!$H2954)+Reference!E$13</f>
        <v>2266.1757315049076</v>
      </c>
      <c r="M2954" s="36">
        <f>(Reference!F$12*List!$H2954)+Reference!F$13</f>
        <v>2360.819391003809</v>
      </c>
      <c r="N2954" s="36">
        <f>(Reference!G$12*List!$H2954)+Reference!G$13</f>
        <v>2673.3340250538731</v>
      </c>
      <c r="O2954" s="36">
        <f>(Reference!H$12*List!$H2954)+Reference!H$13</f>
        <v>2774.9648003547072</v>
      </c>
      <c r="P2954" s="36">
        <f>(Reference!I$12*List!$H2954)+Reference!I$13</f>
        <v>2884.217883803105</v>
      </c>
      <c r="Q2954" s="36">
        <f>(Reference!J$12*List!$H2954)+Reference!J$13</f>
        <v>3339.0156032743357</v>
      </c>
      <c r="R2954" s="36">
        <f>(Reference!K$12*List!$H2954)+Reference!K$13</f>
        <v>3445.0927249945817</v>
      </c>
      <c r="S2954" s="36">
        <f>(Reference!L$12*List!$H2954)+Reference!L$13</f>
        <v>3716.955048924312</v>
      </c>
      <c r="T2954" s="36">
        <f>(Reference!M$12*List!$H2954)+Reference!M$13</f>
        <v>4440.4391305971239</v>
      </c>
      <c r="U2954" s="36">
        <f>(Reference!N$12*List!$H2954)+Reference!N$13</f>
        <v>17912.868781413923</v>
      </c>
      <c r="V2954" s="12">
        <f>(Reference!O$12*List!$H2954)+Reference!O$13</f>
        <v>665.87213592415139</v>
      </c>
      <c r="W2954" s="12">
        <f>(Reference!P$12*List!$H2954)+Reference!P$13</f>
        <v>938.27437334766785</v>
      </c>
      <c r="X2954" s="12">
        <f>(Reference!Q$12*List!$H2954)+Reference!Q$13</f>
        <v>469.13718667383392</v>
      </c>
      <c r="Y2954" s="53"/>
      <c r="Z2954" s="1" t="str">
        <f t="shared" si="91"/>
        <v>RAPPAHANNOCK, Virginia</v>
      </c>
      <c r="AA2954" s="41" t="s">
        <v>9198</v>
      </c>
      <c r="AB2954" s="40" t="s">
        <v>277</v>
      </c>
      <c r="AC2954" s="44" t="s">
        <v>60</v>
      </c>
      <c r="AD2954" s="62">
        <v>0.77480000000000004</v>
      </c>
      <c r="AE2954" s="56" t="str">
        <f t="shared" si="90"/>
        <v/>
      </c>
      <c r="AF2954" s="60">
        <v>49712</v>
      </c>
      <c r="AI2954" s="60">
        <v>0.88270000000000004</v>
      </c>
    </row>
    <row r="2955" spans="1:35" x14ac:dyDescent="0.35">
      <c r="A2955" s="46" t="s">
        <v>3666</v>
      </c>
      <c r="B2955" s="65" t="s">
        <v>7147</v>
      </c>
      <c r="C2955" s="28">
        <v>99949</v>
      </c>
      <c r="D2955" s="48" t="s">
        <v>9457</v>
      </c>
      <c r="E2955" s="40" t="s">
        <v>7893</v>
      </c>
      <c r="F2955" s="44" t="s">
        <v>60</v>
      </c>
      <c r="G2955" s="18" t="s">
        <v>4188</v>
      </c>
      <c r="H2955" s="10">
        <v>0.77480000000000004</v>
      </c>
      <c r="I2955" s="36">
        <f>(Reference!B$12*List!$H2955)+Reference!B$13</f>
        <v>838.70346500589039</v>
      </c>
      <c r="J2955" s="36">
        <f>(Reference!C$12*List!$H2955)+Reference!C$13</f>
        <v>1251.6403911715449</v>
      </c>
      <c r="K2955" s="36">
        <f>(Reference!D$12*List!$H2955)+Reference!D$13</f>
        <v>1498.3637118365589</v>
      </c>
      <c r="L2955" s="36">
        <f>(Reference!E$12*List!$H2955)+Reference!E$13</f>
        <v>1853.1258760769895</v>
      </c>
      <c r="M2955" s="36">
        <f>(Reference!F$12*List!$H2955)+Reference!F$13</f>
        <v>1930.5190861382252</v>
      </c>
      <c r="N2955" s="36">
        <f>(Reference!G$12*List!$H2955)+Reference!G$13</f>
        <v>2186.0725045954605</v>
      </c>
      <c r="O2955" s="36">
        <f>(Reference!H$12*List!$H2955)+Reference!H$13</f>
        <v>2269.1793073457811</v>
      </c>
      <c r="P2955" s="36">
        <f>(Reference!I$12*List!$H2955)+Reference!I$13</f>
        <v>2358.519120302376</v>
      </c>
      <c r="Q2955" s="36">
        <f>(Reference!J$12*List!$H2955)+Reference!J$13</f>
        <v>2730.4220626100596</v>
      </c>
      <c r="R2955" s="36">
        <f>(Reference!K$12*List!$H2955)+Reference!K$13</f>
        <v>2817.1647879807069</v>
      </c>
      <c r="S2955" s="36">
        <f>(Reference!L$12*List!$H2955)+Reference!L$13</f>
        <v>3039.475485337814</v>
      </c>
      <c r="T2955" s="36">
        <f>(Reference!M$12*List!$H2955)+Reference!M$13</f>
        <v>3631.0920374166581</v>
      </c>
      <c r="U2955" s="36">
        <f>(Reference!N$12*List!$H2955)+Reference!N$13</f>
        <v>14647.937577006014</v>
      </c>
      <c r="V2955" s="12">
        <f>(Reference!O$12*List!$H2955)+Reference!O$13</f>
        <v>544.50538326975584</v>
      </c>
      <c r="W2955" s="12">
        <f>(Reference!P$12*List!$H2955)+Reference!P$13</f>
        <v>767.25758551647425</v>
      </c>
      <c r="X2955" s="12">
        <f>(Reference!Q$12*List!$H2955)+Reference!Q$13</f>
        <v>383.62879275823713</v>
      </c>
      <c r="Y2955" s="53"/>
      <c r="Z2955" s="1" t="str">
        <f t="shared" si="91"/>
        <v>RICHMOND, Virginia</v>
      </c>
      <c r="AA2955" s="40" t="s">
        <v>7893</v>
      </c>
      <c r="AB2955" s="40" t="s">
        <v>277</v>
      </c>
      <c r="AC2955" s="43" t="s">
        <v>60</v>
      </c>
      <c r="AD2955" s="61">
        <v>0.86280000000000001</v>
      </c>
      <c r="AE2955" s="56" t="str">
        <f t="shared" si="90"/>
        <v/>
      </c>
      <c r="AF2955" s="60">
        <v>49711</v>
      </c>
      <c r="AI2955" s="60">
        <v>0.88270000000000004</v>
      </c>
    </row>
    <row r="2956" spans="1:35" x14ac:dyDescent="0.35">
      <c r="A2956" s="46" t="s">
        <v>3667</v>
      </c>
      <c r="B2956" s="65" t="s">
        <v>7148</v>
      </c>
      <c r="C2956" s="28" t="s">
        <v>3935</v>
      </c>
      <c r="D2956" s="48" t="s">
        <v>658</v>
      </c>
      <c r="E2956" s="40" t="s">
        <v>9199</v>
      </c>
      <c r="F2956" s="43" t="s">
        <v>60</v>
      </c>
      <c r="G2956" s="18" t="s">
        <v>4187</v>
      </c>
      <c r="H2956" s="10">
        <v>0.87919999999999998</v>
      </c>
      <c r="I2956" s="36">
        <f>(Reference!B$12*List!$H2956)+Reference!B$13</f>
        <v>919.11839972549251</v>
      </c>
      <c r="J2956" s="36">
        <f>(Reference!C$12*List!$H2956)+Reference!C$13</f>
        <v>1371.6477412637139</v>
      </c>
      <c r="K2956" s="36">
        <f>(Reference!D$12*List!$H2956)+Reference!D$13</f>
        <v>1642.0269075915824</v>
      </c>
      <c r="L2956" s="36">
        <f>(Reference!E$12*List!$H2956)+Reference!E$13</f>
        <v>2030.8036878061803</v>
      </c>
      <c r="M2956" s="36">
        <f>(Reference!F$12*List!$H2956)+Reference!F$13</f>
        <v>2115.6173631385009</v>
      </c>
      <c r="N2956" s="36">
        <f>(Reference!G$12*List!$H2956)+Reference!G$13</f>
        <v>2395.6732575244191</v>
      </c>
      <c r="O2956" s="36">
        <f>(Reference!H$12*List!$H2956)+Reference!H$13</f>
        <v>2486.7483451295961</v>
      </c>
      <c r="P2956" s="36">
        <f>(Reference!I$12*List!$H2956)+Reference!I$13</f>
        <v>2584.6540643051612</v>
      </c>
      <c r="Q2956" s="36">
        <f>(Reference!J$12*List!$H2956)+Reference!J$13</f>
        <v>2992.2150813383264</v>
      </c>
      <c r="R2956" s="36">
        <f>(Reference!K$12*List!$H2956)+Reference!K$13</f>
        <v>3087.2747040262302</v>
      </c>
      <c r="S2956" s="36">
        <f>(Reference!L$12*List!$H2956)+Reference!L$13</f>
        <v>3330.9005633700772</v>
      </c>
      <c r="T2956" s="36">
        <f>(Reference!M$12*List!$H2956)+Reference!M$13</f>
        <v>3979.2413432594294</v>
      </c>
      <c r="U2956" s="36">
        <f>(Reference!N$12*List!$H2956)+Reference!N$13</f>
        <v>16052.382643920664</v>
      </c>
      <c r="V2956" s="12">
        <f>(Reference!O$12*List!$H2956)+Reference!O$13</f>
        <v>596.71258960316698</v>
      </c>
      <c r="W2956" s="12">
        <f>(Reference!P$12*List!$H2956)+Reference!P$13</f>
        <v>840.82228534991725</v>
      </c>
      <c r="X2956" s="12">
        <f>(Reference!Q$12*List!$H2956)+Reference!Q$13</f>
        <v>420.41114267495863</v>
      </c>
      <c r="Y2956" s="53"/>
      <c r="Z2956" s="1" t="str">
        <f t="shared" si="91"/>
        <v>ROANOKE, Virginia</v>
      </c>
      <c r="AA2956" s="40" t="s">
        <v>9199</v>
      </c>
      <c r="AB2956" s="40" t="s">
        <v>277</v>
      </c>
      <c r="AC2956" s="43" t="s">
        <v>60</v>
      </c>
      <c r="AD2956" s="61">
        <v>0.87670000000000003</v>
      </c>
      <c r="AE2956" s="56" t="str">
        <f t="shared" si="90"/>
        <v/>
      </c>
      <c r="AF2956" s="60">
        <v>49771</v>
      </c>
      <c r="AI2956" s="60">
        <v>0.879</v>
      </c>
    </row>
    <row r="2957" spans="1:35" x14ac:dyDescent="0.35">
      <c r="A2957" s="46" t="s">
        <v>3668</v>
      </c>
      <c r="B2957" s="65" t="s">
        <v>7149</v>
      </c>
      <c r="C2957" s="28">
        <v>99949</v>
      </c>
      <c r="D2957" s="48" t="s">
        <v>9457</v>
      </c>
      <c r="E2957" s="40" t="s">
        <v>9200</v>
      </c>
      <c r="F2957" s="43" t="s">
        <v>60</v>
      </c>
      <c r="G2957" s="18" t="s">
        <v>4188</v>
      </c>
      <c r="H2957" s="16">
        <v>0.77480000000000004</v>
      </c>
      <c r="I2957" s="36">
        <f>(Reference!B$12*List!$H2957)+Reference!B$13</f>
        <v>838.70346500589039</v>
      </c>
      <c r="J2957" s="36">
        <f>(Reference!C$12*List!$H2957)+Reference!C$13</f>
        <v>1251.6403911715449</v>
      </c>
      <c r="K2957" s="36">
        <f>(Reference!D$12*List!$H2957)+Reference!D$13</f>
        <v>1498.3637118365589</v>
      </c>
      <c r="L2957" s="36">
        <f>(Reference!E$12*List!$H2957)+Reference!E$13</f>
        <v>1853.1258760769895</v>
      </c>
      <c r="M2957" s="36">
        <f>(Reference!F$12*List!$H2957)+Reference!F$13</f>
        <v>1930.5190861382252</v>
      </c>
      <c r="N2957" s="36">
        <f>(Reference!G$12*List!$H2957)+Reference!G$13</f>
        <v>2186.0725045954605</v>
      </c>
      <c r="O2957" s="36">
        <f>(Reference!H$12*List!$H2957)+Reference!H$13</f>
        <v>2269.1793073457811</v>
      </c>
      <c r="P2957" s="36">
        <f>(Reference!I$12*List!$H2957)+Reference!I$13</f>
        <v>2358.519120302376</v>
      </c>
      <c r="Q2957" s="36">
        <f>(Reference!J$12*List!$H2957)+Reference!J$13</f>
        <v>2730.4220626100596</v>
      </c>
      <c r="R2957" s="36">
        <f>(Reference!K$12*List!$H2957)+Reference!K$13</f>
        <v>2817.1647879807069</v>
      </c>
      <c r="S2957" s="36">
        <f>(Reference!L$12*List!$H2957)+Reference!L$13</f>
        <v>3039.475485337814</v>
      </c>
      <c r="T2957" s="36">
        <f>(Reference!M$12*List!$H2957)+Reference!M$13</f>
        <v>3631.0920374166581</v>
      </c>
      <c r="U2957" s="36">
        <f>(Reference!N$12*List!$H2957)+Reference!N$13</f>
        <v>14647.937577006014</v>
      </c>
      <c r="V2957" s="12">
        <f>(Reference!O$12*List!$H2957)+Reference!O$13</f>
        <v>544.50538326975584</v>
      </c>
      <c r="W2957" s="12">
        <f>(Reference!P$12*List!$H2957)+Reference!P$13</f>
        <v>767.25758551647425</v>
      </c>
      <c r="X2957" s="12">
        <f>(Reference!Q$12*List!$H2957)+Reference!Q$13</f>
        <v>383.62879275823713</v>
      </c>
      <c r="Y2957" s="53"/>
      <c r="Z2957" s="1" t="str">
        <f t="shared" si="91"/>
        <v>ROCKBRIDGE, Virginia</v>
      </c>
      <c r="AA2957" s="41" t="s">
        <v>9200</v>
      </c>
      <c r="AB2957" s="40" t="s">
        <v>277</v>
      </c>
      <c r="AC2957" s="44" t="s">
        <v>60</v>
      </c>
      <c r="AD2957" s="62">
        <v>0.77480000000000004</v>
      </c>
      <c r="AE2957" s="56" t="str">
        <f t="shared" ref="AE2957:AE3020" si="92">IFERROR(INDEX($AI$12:$AI$3256,MATCH($A2957,$AF$12:$AF$3256,0)),"")</f>
        <v/>
      </c>
      <c r="AF2957" s="60">
        <v>49791</v>
      </c>
      <c r="AI2957" s="60">
        <v>0.94240000000000002</v>
      </c>
    </row>
    <row r="2958" spans="1:35" x14ac:dyDescent="0.35">
      <c r="A2958" s="46" t="s">
        <v>3669</v>
      </c>
      <c r="B2958" s="65" t="s">
        <v>7150</v>
      </c>
      <c r="C2958" s="19" t="s">
        <v>2222</v>
      </c>
      <c r="D2958" s="48" t="s">
        <v>510</v>
      </c>
      <c r="E2958" s="41" t="s">
        <v>8597</v>
      </c>
      <c r="F2958" s="43" t="s">
        <v>60</v>
      </c>
      <c r="G2958" s="18" t="s">
        <v>4187</v>
      </c>
      <c r="H2958" s="10">
        <v>0.94550000000000001</v>
      </c>
      <c r="I2958" s="36">
        <f>(Reference!B$12*List!$H2958)+Reference!B$13</f>
        <v>970.18650482041232</v>
      </c>
      <c r="J2958" s="36">
        <f>(Reference!C$12*List!$H2958)+Reference!C$13</f>
        <v>1447.8593055463846</v>
      </c>
      <c r="K2958" s="36">
        <f>(Reference!D$12*List!$H2958)+Reference!D$13</f>
        <v>1733.2612934015253</v>
      </c>
      <c r="L2958" s="36">
        <f>(Reference!E$12*List!$H2958)+Reference!E$13</f>
        <v>2143.6393096227066</v>
      </c>
      <c r="M2958" s="36">
        <f>(Reference!F$12*List!$H2958)+Reference!F$13</f>
        <v>2233.1654068656876</v>
      </c>
      <c r="N2958" s="36">
        <f>(Reference!G$12*List!$H2958)+Reference!G$13</f>
        <v>2528.7817816545912</v>
      </c>
      <c r="O2958" s="36">
        <f>(Reference!H$12*List!$H2958)+Reference!H$13</f>
        <v>2624.9171880900076</v>
      </c>
      <c r="P2958" s="36">
        <f>(Reference!I$12*List!$H2958)+Reference!I$13</f>
        <v>2728.2627500080798</v>
      </c>
      <c r="Q2958" s="36">
        <f>(Reference!J$12*List!$H2958)+Reference!J$13</f>
        <v>3158.4686938065652</v>
      </c>
      <c r="R2958" s="36">
        <f>(Reference!K$12*List!$H2958)+Reference!K$13</f>
        <v>3258.8100242735309</v>
      </c>
      <c r="S2958" s="36">
        <f>(Reference!L$12*List!$H2958)+Reference!L$13</f>
        <v>3515.9722364882678</v>
      </c>
      <c r="T2958" s="36">
        <f>(Reference!M$12*List!$H2958)+Reference!M$13</f>
        <v>4200.3361610503844</v>
      </c>
      <c r="U2958" s="36">
        <f>(Reference!N$12*List!$H2958)+Reference!N$13</f>
        <v>16944.285976645198</v>
      </c>
      <c r="V2958" s="12">
        <f>(Reference!O$12*List!$H2958)+Reference!O$13</f>
        <v>629.86716603904017</v>
      </c>
      <c r="W2958" s="12">
        <f>(Reference!P$12*List!$H2958)+Reference!P$13</f>
        <v>887.54009760046574</v>
      </c>
      <c r="X2958" s="12">
        <f>(Reference!Q$12*List!$H2958)+Reference!Q$13</f>
        <v>443.77004880023287</v>
      </c>
      <c r="Y2958" s="53"/>
      <c r="Z2958" s="1" t="str">
        <f t="shared" ref="Z2958:Z3021" si="93">CONCATENATE(AA2958, AB2958, AC2958)</f>
        <v>ROCKINGHAM, Virginia</v>
      </c>
      <c r="AA2958" s="40" t="s">
        <v>8597</v>
      </c>
      <c r="AB2958" s="40" t="s">
        <v>277</v>
      </c>
      <c r="AC2958" s="43" t="s">
        <v>60</v>
      </c>
      <c r="AD2958" s="61">
        <v>0.94240000000000002</v>
      </c>
      <c r="AE2958" s="56" t="str">
        <f t="shared" si="92"/>
        <v/>
      </c>
      <c r="AF2958" s="60">
        <v>49801</v>
      </c>
      <c r="AI2958" s="60">
        <v>0.87919999999999998</v>
      </c>
    </row>
    <row r="2959" spans="1:35" x14ac:dyDescent="0.35">
      <c r="A2959" s="46" t="s">
        <v>3670</v>
      </c>
      <c r="B2959" s="65" t="s">
        <v>7151</v>
      </c>
      <c r="C2959" s="28">
        <v>99949</v>
      </c>
      <c r="D2959" s="48" t="s">
        <v>9457</v>
      </c>
      <c r="E2959" s="40" t="s">
        <v>7530</v>
      </c>
      <c r="F2959" s="44" t="s">
        <v>60</v>
      </c>
      <c r="G2959" s="18" t="s">
        <v>4188</v>
      </c>
      <c r="H2959" s="16">
        <v>0.77480000000000004</v>
      </c>
      <c r="I2959" s="36">
        <f>(Reference!B$12*List!$H2959)+Reference!B$13</f>
        <v>838.70346500589039</v>
      </c>
      <c r="J2959" s="36">
        <f>(Reference!C$12*List!$H2959)+Reference!C$13</f>
        <v>1251.6403911715449</v>
      </c>
      <c r="K2959" s="36">
        <f>(Reference!D$12*List!$H2959)+Reference!D$13</f>
        <v>1498.3637118365589</v>
      </c>
      <c r="L2959" s="36">
        <f>(Reference!E$12*List!$H2959)+Reference!E$13</f>
        <v>1853.1258760769895</v>
      </c>
      <c r="M2959" s="36">
        <f>(Reference!F$12*List!$H2959)+Reference!F$13</f>
        <v>1930.5190861382252</v>
      </c>
      <c r="N2959" s="36">
        <f>(Reference!G$12*List!$H2959)+Reference!G$13</f>
        <v>2186.0725045954605</v>
      </c>
      <c r="O2959" s="36">
        <f>(Reference!H$12*List!$H2959)+Reference!H$13</f>
        <v>2269.1793073457811</v>
      </c>
      <c r="P2959" s="36">
        <f>(Reference!I$12*List!$H2959)+Reference!I$13</f>
        <v>2358.519120302376</v>
      </c>
      <c r="Q2959" s="36">
        <f>(Reference!J$12*List!$H2959)+Reference!J$13</f>
        <v>2730.4220626100596</v>
      </c>
      <c r="R2959" s="36">
        <f>(Reference!K$12*List!$H2959)+Reference!K$13</f>
        <v>2817.1647879807069</v>
      </c>
      <c r="S2959" s="36">
        <f>(Reference!L$12*List!$H2959)+Reference!L$13</f>
        <v>3039.475485337814</v>
      </c>
      <c r="T2959" s="36">
        <f>(Reference!M$12*List!$H2959)+Reference!M$13</f>
        <v>3631.0920374166581</v>
      </c>
      <c r="U2959" s="36">
        <f>(Reference!N$12*List!$H2959)+Reference!N$13</f>
        <v>14647.937577006014</v>
      </c>
      <c r="V2959" s="12">
        <f>(Reference!O$12*List!$H2959)+Reference!O$13</f>
        <v>544.50538326975584</v>
      </c>
      <c r="W2959" s="12">
        <f>(Reference!P$12*List!$H2959)+Reference!P$13</f>
        <v>767.25758551647425</v>
      </c>
      <c r="X2959" s="12">
        <f>(Reference!Q$12*List!$H2959)+Reference!Q$13</f>
        <v>383.62879275823713</v>
      </c>
      <c r="Y2959" s="53"/>
      <c r="Z2959" s="1" t="str">
        <f t="shared" si="93"/>
        <v>RUSSELL, Virginia</v>
      </c>
      <c r="AA2959" s="41" t="s">
        <v>7530</v>
      </c>
      <c r="AB2959" s="40" t="s">
        <v>277</v>
      </c>
      <c r="AC2959" s="44" t="s">
        <v>60</v>
      </c>
      <c r="AD2959" s="62">
        <v>0.77480000000000004</v>
      </c>
      <c r="AE2959" s="56" t="str">
        <f t="shared" si="92"/>
        <v/>
      </c>
      <c r="AF2959" s="60">
        <v>49838</v>
      </c>
      <c r="AI2959" s="60">
        <v>0.87919999999999998</v>
      </c>
    </row>
    <row r="2960" spans="1:35" x14ac:dyDescent="0.35">
      <c r="A2960" s="46" t="s">
        <v>3671</v>
      </c>
      <c r="B2960" s="65" t="s">
        <v>7152</v>
      </c>
      <c r="C2960" s="28" t="s">
        <v>2495</v>
      </c>
      <c r="D2960" s="48" t="s">
        <v>543</v>
      </c>
      <c r="E2960" s="40" t="s">
        <v>7632</v>
      </c>
      <c r="F2960" s="44" t="s">
        <v>60</v>
      </c>
      <c r="G2960" s="18" t="s">
        <v>4187</v>
      </c>
      <c r="H2960" s="10">
        <v>0.69630000000000003</v>
      </c>
      <c r="I2960" s="36">
        <f>(Reference!B$12*List!$H2960)+Reference!B$13</f>
        <v>778.2382123671091</v>
      </c>
      <c r="J2960" s="36">
        <f>(Reference!C$12*List!$H2960)+Reference!C$13</f>
        <v>1161.4049794643106</v>
      </c>
      <c r="K2960" s="36">
        <f>(Reference!D$12*List!$H2960)+Reference!D$13</f>
        <v>1390.3410981701859</v>
      </c>
      <c r="L2960" s="36">
        <f>(Reference!E$12*List!$H2960)+Reference!E$13</f>
        <v>1719.5271383304232</v>
      </c>
      <c r="M2960" s="36">
        <f>(Reference!F$12*List!$H2960)+Reference!F$13</f>
        <v>1791.3407839876345</v>
      </c>
      <c r="N2960" s="36">
        <f>(Reference!G$12*List!$H2960)+Reference!G$13</f>
        <v>2028.4704058892989</v>
      </c>
      <c r="O2960" s="36">
        <f>(Reference!H$12*List!$H2960)+Reference!H$13</f>
        <v>2105.5857300849625</v>
      </c>
      <c r="P2960" s="36">
        <f>(Reference!I$12*List!$H2960)+Reference!I$13</f>
        <v>2188.4847035953007</v>
      </c>
      <c r="Q2960" s="36">
        <f>(Reference!J$12*List!$H2960)+Reference!J$13</f>
        <v>2533.5757793708931</v>
      </c>
      <c r="R2960" s="36">
        <f>(Reference!K$12*List!$H2960)+Reference!K$13</f>
        <v>2614.0648990001173</v>
      </c>
      <c r="S2960" s="36">
        <f>(Reference!L$12*List!$H2960)+Reference!L$13</f>
        <v>2820.348391223516</v>
      </c>
      <c r="T2960" s="36">
        <f>(Reference!M$12*List!$H2960)+Reference!M$13</f>
        <v>3369.3131053413945</v>
      </c>
      <c r="U2960" s="36">
        <f>(Reference!N$12*List!$H2960)+Reference!N$13</f>
        <v>13591.913269029003</v>
      </c>
      <c r="V2960" s="12">
        <f>(Reference!O$12*List!$H2960)+Reference!O$13</f>
        <v>505.24996471446116</v>
      </c>
      <c r="W2960" s="12">
        <f>(Reference!P$12*List!$H2960)+Reference!P$13</f>
        <v>711.94313209764982</v>
      </c>
      <c r="X2960" s="12">
        <f>(Reference!Q$12*List!$H2960)+Reference!Q$13</f>
        <v>355.97156604882491</v>
      </c>
      <c r="Y2960" s="53"/>
      <c r="Z2960" s="1" t="str">
        <f t="shared" si="93"/>
        <v>SCOTT, Virginia</v>
      </c>
      <c r="AA2960" s="40" t="s">
        <v>7632</v>
      </c>
      <c r="AB2960" s="40" t="s">
        <v>277</v>
      </c>
      <c r="AC2960" s="43" t="s">
        <v>60</v>
      </c>
      <c r="AD2960" s="61">
        <v>0.96409999999999996</v>
      </c>
      <c r="AE2960" s="56" t="str">
        <f t="shared" si="92"/>
        <v/>
      </c>
      <c r="AF2960" s="60">
        <v>49891</v>
      </c>
      <c r="AI2960" s="60">
        <v>0.93369999999999997</v>
      </c>
    </row>
    <row r="2961" spans="1:35" x14ac:dyDescent="0.35">
      <c r="A2961" s="46" t="s">
        <v>3672</v>
      </c>
      <c r="B2961" s="65" t="s">
        <v>7153</v>
      </c>
      <c r="C2961" s="28">
        <v>99949</v>
      </c>
      <c r="D2961" s="48" t="s">
        <v>9457</v>
      </c>
      <c r="E2961" s="40" t="s">
        <v>9201</v>
      </c>
      <c r="F2961" s="43" t="s">
        <v>60</v>
      </c>
      <c r="G2961" s="18" t="s">
        <v>4188</v>
      </c>
      <c r="H2961" s="10">
        <v>0.77480000000000004</v>
      </c>
      <c r="I2961" s="36">
        <f>(Reference!B$12*List!$H2961)+Reference!B$13</f>
        <v>838.70346500589039</v>
      </c>
      <c r="J2961" s="36">
        <f>(Reference!C$12*List!$H2961)+Reference!C$13</f>
        <v>1251.6403911715449</v>
      </c>
      <c r="K2961" s="36">
        <f>(Reference!D$12*List!$H2961)+Reference!D$13</f>
        <v>1498.3637118365589</v>
      </c>
      <c r="L2961" s="36">
        <f>(Reference!E$12*List!$H2961)+Reference!E$13</f>
        <v>1853.1258760769895</v>
      </c>
      <c r="M2961" s="36">
        <f>(Reference!F$12*List!$H2961)+Reference!F$13</f>
        <v>1930.5190861382252</v>
      </c>
      <c r="N2961" s="36">
        <f>(Reference!G$12*List!$H2961)+Reference!G$13</f>
        <v>2186.0725045954605</v>
      </c>
      <c r="O2961" s="36">
        <f>(Reference!H$12*List!$H2961)+Reference!H$13</f>
        <v>2269.1793073457811</v>
      </c>
      <c r="P2961" s="36">
        <f>(Reference!I$12*List!$H2961)+Reference!I$13</f>
        <v>2358.519120302376</v>
      </c>
      <c r="Q2961" s="36">
        <f>(Reference!J$12*List!$H2961)+Reference!J$13</f>
        <v>2730.4220626100596</v>
      </c>
      <c r="R2961" s="36">
        <f>(Reference!K$12*List!$H2961)+Reference!K$13</f>
        <v>2817.1647879807069</v>
      </c>
      <c r="S2961" s="36">
        <f>(Reference!L$12*List!$H2961)+Reference!L$13</f>
        <v>3039.475485337814</v>
      </c>
      <c r="T2961" s="36">
        <f>(Reference!M$12*List!$H2961)+Reference!M$13</f>
        <v>3631.0920374166581</v>
      </c>
      <c r="U2961" s="36">
        <f>(Reference!N$12*List!$H2961)+Reference!N$13</f>
        <v>14647.937577006014</v>
      </c>
      <c r="V2961" s="12">
        <f>(Reference!O$12*List!$H2961)+Reference!O$13</f>
        <v>544.50538326975584</v>
      </c>
      <c r="W2961" s="12">
        <f>(Reference!P$12*List!$H2961)+Reference!P$13</f>
        <v>767.25758551647425</v>
      </c>
      <c r="X2961" s="12">
        <f>(Reference!Q$12*List!$H2961)+Reference!Q$13</f>
        <v>383.62879275823713</v>
      </c>
      <c r="Y2961" s="53"/>
      <c r="Z2961" s="1" t="str">
        <f t="shared" si="93"/>
        <v>SHENANDOAH, Virginia</v>
      </c>
      <c r="AA2961" s="40" t="s">
        <v>9201</v>
      </c>
      <c r="AB2961" s="40" t="s">
        <v>277</v>
      </c>
      <c r="AC2961" s="43" t="s">
        <v>60</v>
      </c>
      <c r="AD2961" s="61">
        <v>0.88270000000000004</v>
      </c>
      <c r="AE2961" s="56" t="str">
        <f t="shared" si="92"/>
        <v/>
      </c>
      <c r="AF2961" s="60">
        <v>49892</v>
      </c>
      <c r="AI2961" s="60">
        <v>0.88270000000000004</v>
      </c>
    </row>
    <row r="2962" spans="1:35" x14ac:dyDescent="0.35">
      <c r="A2962" s="46" t="s">
        <v>3673</v>
      </c>
      <c r="B2962" s="65" t="s">
        <v>7154</v>
      </c>
      <c r="C2962" s="19">
        <v>99949</v>
      </c>
      <c r="D2962" s="48" t="s">
        <v>9457</v>
      </c>
      <c r="E2962" s="41" t="s">
        <v>9202</v>
      </c>
      <c r="F2962" s="43" t="s">
        <v>60</v>
      </c>
      <c r="G2962" s="18" t="s">
        <v>4188</v>
      </c>
      <c r="H2962" s="10">
        <v>0.77480000000000004</v>
      </c>
      <c r="I2962" s="36">
        <f>(Reference!B$12*List!$H2962)+Reference!B$13</f>
        <v>838.70346500589039</v>
      </c>
      <c r="J2962" s="36">
        <f>(Reference!C$12*List!$H2962)+Reference!C$13</f>
        <v>1251.6403911715449</v>
      </c>
      <c r="K2962" s="36">
        <f>(Reference!D$12*List!$H2962)+Reference!D$13</f>
        <v>1498.3637118365589</v>
      </c>
      <c r="L2962" s="36">
        <f>(Reference!E$12*List!$H2962)+Reference!E$13</f>
        <v>1853.1258760769895</v>
      </c>
      <c r="M2962" s="36">
        <f>(Reference!F$12*List!$H2962)+Reference!F$13</f>
        <v>1930.5190861382252</v>
      </c>
      <c r="N2962" s="36">
        <f>(Reference!G$12*List!$H2962)+Reference!G$13</f>
        <v>2186.0725045954605</v>
      </c>
      <c r="O2962" s="36">
        <f>(Reference!H$12*List!$H2962)+Reference!H$13</f>
        <v>2269.1793073457811</v>
      </c>
      <c r="P2962" s="36">
        <f>(Reference!I$12*List!$H2962)+Reference!I$13</f>
        <v>2358.519120302376</v>
      </c>
      <c r="Q2962" s="36">
        <f>(Reference!J$12*List!$H2962)+Reference!J$13</f>
        <v>2730.4220626100596</v>
      </c>
      <c r="R2962" s="36">
        <f>(Reference!K$12*List!$H2962)+Reference!K$13</f>
        <v>2817.1647879807069</v>
      </c>
      <c r="S2962" s="36">
        <f>(Reference!L$12*List!$H2962)+Reference!L$13</f>
        <v>3039.475485337814</v>
      </c>
      <c r="T2962" s="36">
        <f>(Reference!M$12*List!$H2962)+Reference!M$13</f>
        <v>3631.0920374166581</v>
      </c>
      <c r="U2962" s="36">
        <f>(Reference!N$12*List!$H2962)+Reference!N$13</f>
        <v>14647.937577006014</v>
      </c>
      <c r="V2962" s="12">
        <f>(Reference!O$12*List!$H2962)+Reference!O$13</f>
        <v>544.50538326975584</v>
      </c>
      <c r="W2962" s="12">
        <f>(Reference!P$12*List!$H2962)+Reference!P$13</f>
        <v>767.25758551647425</v>
      </c>
      <c r="X2962" s="12">
        <f>(Reference!Q$12*List!$H2962)+Reference!Q$13</f>
        <v>383.62879275823713</v>
      </c>
      <c r="Y2962" s="53"/>
      <c r="Z2962" s="1" t="str">
        <f t="shared" si="93"/>
        <v>SMYTH, Virginia</v>
      </c>
      <c r="AA2962" s="40" t="s">
        <v>9202</v>
      </c>
      <c r="AB2962" s="40" t="s">
        <v>277</v>
      </c>
      <c r="AC2962" s="43" t="s">
        <v>60</v>
      </c>
      <c r="AD2962" s="61">
        <v>0.94240000000000002</v>
      </c>
      <c r="AE2962" s="56" t="str">
        <f t="shared" si="92"/>
        <v/>
      </c>
      <c r="AF2962" s="60">
        <v>49921</v>
      </c>
      <c r="AI2962" s="60">
        <v>0.88270000000000004</v>
      </c>
    </row>
    <row r="2963" spans="1:35" x14ac:dyDescent="0.35">
      <c r="A2963" s="46" t="s">
        <v>3674</v>
      </c>
      <c r="B2963" s="65" t="s">
        <v>7155</v>
      </c>
      <c r="C2963" s="28" t="s">
        <v>4123</v>
      </c>
      <c r="D2963" s="48" t="s">
        <v>9446</v>
      </c>
      <c r="E2963" s="40" t="s">
        <v>9203</v>
      </c>
      <c r="F2963" s="43" t="s">
        <v>60</v>
      </c>
      <c r="G2963" s="18" t="s">
        <v>4187</v>
      </c>
      <c r="H2963" s="10">
        <v>0.88270000000000004</v>
      </c>
      <c r="I2963" s="36">
        <f>(Reference!B$12*List!$H2963)+Reference!B$13</f>
        <v>921.81430270938733</v>
      </c>
      <c r="J2963" s="36">
        <f>(Reference!C$12*List!$H2963)+Reference!C$13</f>
        <v>1375.6709761805971</v>
      </c>
      <c r="K2963" s="36">
        <f>(Reference!D$12*List!$H2963)+Reference!D$13</f>
        <v>1646.8432024684271</v>
      </c>
      <c r="L2963" s="36">
        <f>(Reference!E$12*List!$H2963)+Reference!E$13</f>
        <v>2036.7603194254541</v>
      </c>
      <c r="M2963" s="36">
        <f>(Reference!F$12*List!$H2963)+Reference!F$13</f>
        <v>2121.8227651452153</v>
      </c>
      <c r="N2963" s="36">
        <f>(Reference!G$12*List!$H2963)+Reference!G$13</f>
        <v>2402.7001026896623</v>
      </c>
      <c r="O2963" s="36">
        <f>(Reference!H$12*List!$H2963)+Reference!H$13</f>
        <v>2494.0423262813524</v>
      </c>
      <c r="P2963" s="36">
        <f>(Reference!I$12*List!$H2963)+Reference!I$13</f>
        <v>2592.2352166424198</v>
      </c>
      <c r="Q2963" s="36">
        <f>(Reference!J$12*List!$H2963)+Reference!J$13</f>
        <v>3000.9916672152322</v>
      </c>
      <c r="R2963" s="36">
        <f>(Reference!K$12*List!$H2963)+Reference!K$13</f>
        <v>3096.3301130890595</v>
      </c>
      <c r="S2963" s="36">
        <f>(Reference!L$12*List!$H2963)+Reference!L$13</f>
        <v>3340.6705611968296</v>
      </c>
      <c r="T2963" s="36">
        <f>(Reference!M$12*List!$H2963)+Reference!M$13</f>
        <v>3990.9130153901733</v>
      </c>
      <c r="U2963" s="36">
        <f>(Reference!N$12*List!$H2963)+Reference!N$13</f>
        <v>16099.466530263588</v>
      </c>
      <c r="V2963" s="12">
        <f>(Reference!O$12*List!$H2963)+Reference!O$13</f>
        <v>598.46283119480438</v>
      </c>
      <c r="W2963" s="12">
        <f>(Reference!P$12*List!$H2963)+Reference!P$13</f>
        <v>843.28853486540618</v>
      </c>
      <c r="X2963" s="12">
        <f>(Reference!Q$12*List!$H2963)+Reference!Q$13</f>
        <v>421.64426743270309</v>
      </c>
      <c r="Y2963" s="53"/>
      <c r="Z2963" s="1" t="str">
        <f t="shared" si="93"/>
        <v>SOUTHAMPTON, Virginia</v>
      </c>
      <c r="AA2963" s="40" t="s">
        <v>9203</v>
      </c>
      <c r="AB2963" s="40" t="s">
        <v>277</v>
      </c>
      <c r="AC2963" s="43" t="s">
        <v>60</v>
      </c>
      <c r="AD2963" s="61">
        <v>1.0175000000000001</v>
      </c>
      <c r="AE2963" s="56" t="str">
        <f t="shared" si="92"/>
        <v/>
      </c>
      <c r="AF2963" s="60">
        <v>49951</v>
      </c>
      <c r="AI2963" s="60">
        <v>0.93369999999999997</v>
      </c>
    </row>
    <row r="2964" spans="1:35" x14ac:dyDescent="0.35">
      <c r="A2964" s="46" t="s">
        <v>3675</v>
      </c>
      <c r="B2964" s="65" t="s">
        <v>7156</v>
      </c>
      <c r="C2964" s="28" t="s">
        <v>4026</v>
      </c>
      <c r="D2964" s="48" t="s">
        <v>9417</v>
      </c>
      <c r="E2964" s="40" t="s">
        <v>9204</v>
      </c>
      <c r="F2964" s="43" t="s">
        <v>60</v>
      </c>
      <c r="G2964" s="18" t="s">
        <v>4187</v>
      </c>
      <c r="H2964" s="10">
        <v>1.0175000000000001</v>
      </c>
      <c r="I2964" s="36">
        <f>(Reference!B$12*List!$H2964)+Reference!B$13</f>
        <v>1025.6450804891035</v>
      </c>
      <c r="J2964" s="36">
        <f>(Reference!C$12*List!$H2964)+Reference!C$13</f>
        <v>1530.622995265122</v>
      </c>
      <c r="K2964" s="36">
        <f>(Reference!D$12*List!$H2964)+Reference!D$13</f>
        <v>1832.3393594394727</v>
      </c>
      <c r="L2964" s="36">
        <f>(Reference!E$12*List!$H2964)+Reference!E$13</f>
        <v>2266.1757315049076</v>
      </c>
      <c r="M2964" s="36">
        <f>(Reference!F$12*List!$H2964)+Reference!F$13</f>
        <v>2360.819391003809</v>
      </c>
      <c r="N2964" s="36">
        <f>(Reference!G$12*List!$H2964)+Reference!G$13</f>
        <v>2673.3340250538731</v>
      </c>
      <c r="O2964" s="36">
        <f>(Reference!H$12*List!$H2964)+Reference!H$13</f>
        <v>2774.9648003547072</v>
      </c>
      <c r="P2964" s="36">
        <f>(Reference!I$12*List!$H2964)+Reference!I$13</f>
        <v>2884.217883803105</v>
      </c>
      <c r="Q2964" s="36">
        <f>(Reference!J$12*List!$H2964)+Reference!J$13</f>
        <v>3339.0156032743357</v>
      </c>
      <c r="R2964" s="36">
        <f>(Reference!K$12*List!$H2964)+Reference!K$13</f>
        <v>3445.0927249945817</v>
      </c>
      <c r="S2964" s="36">
        <f>(Reference!L$12*List!$H2964)+Reference!L$13</f>
        <v>3716.955048924312</v>
      </c>
      <c r="T2964" s="36">
        <f>(Reference!M$12*List!$H2964)+Reference!M$13</f>
        <v>4440.4391305971239</v>
      </c>
      <c r="U2964" s="36">
        <f>(Reference!N$12*List!$H2964)+Reference!N$13</f>
        <v>17912.868781413923</v>
      </c>
      <c r="V2964" s="12">
        <f>(Reference!O$12*List!$H2964)+Reference!O$13</f>
        <v>665.87213592415139</v>
      </c>
      <c r="W2964" s="12">
        <f>(Reference!P$12*List!$H2964)+Reference!P$13</f>
        <v>938.27437334766785</v>
      </c>
      <c r="X2964" s="12">
        <f>(Reference!Q$12*List!$H2964)+Reference!Q$13</f>
        <v>469.13718667383392</v>
      </c>
      <c r="Y2964" s="53"/>
      <c r="Z2964" s="1" t="str">
        <f t="shared" si="93"/>
        <v>SPOTSYLVANIA, Virginia</v>
      </c>
      <c r="AA2964" s="40" t="s">
        <v>9204</v>
      </c>
      <c r="AB2964" s="40" t="s">
        <v>277</v>
      </c>
      <c r="AC2964" s="43" t="s">
        <v>60</v>
      </c>
      <c r="AD2964" s="61">
        <v>0.94240000000000002</v>
      </c>
      <c r="AE2964" s="56" t="str">
        <f t="shared" si="92"/>
        <v/>
      </c>
      <c r="AF2964" s="60">
        <v>49961</v>
      </c>
      <c r="AI2964" s="60">
        <v>0.88270000000000004</v>
      </c>
    </row>
    <row r="2965" spans="1:35" x14ac:dyDescent="0.35">
      <c r="A2965" s="46" t="s">
        <v>3676</v>
      </c>
      <c r="B2965" s="65" t="s">
        <v>7157</v>
      </c>
      <c r="C2965" s="28" t="s">
        <v>4026</v>
      </c>
      <c r="D2965" s="48" t="s">
        <v>9417</v>
      </c>
      <c r="E2965" s="40" t="s">
        <v>8157</v>
      </c>
      <c r="F2965" s="43" t="s">
        <v>60</v>
      </c>
      <c r="G2965" s="18" t="s">
        <v>4187</v>
      </c>
      <c r="H2965" s="16">
        <v>1.0175000000000001</v>
      </c>
      <c r="I2965" s="36">
        <f>(Reference!B$12*List!$H2965)+Reference!B$13</f>
        <v>1025.6450804891035</v>
      </c>
      <c r="J2965" s="36">
        <f>(Reference!C$12*List!$H2965)+Reference!C$13</f>
        <v>1530.622995265122</v>
      </c>
      <c r="K2965" s="36">
        <f>(Reference!D$12*List!$H2965)+Reference!D$13</f>
        <v>1832.3393594394727</v>
      </c>
      <c r="L2965" s="36">
        <f>(Reference!E$12*List!$H2965)+Reference!E$13</f>
        <v>2266.1757315049076</v>
      </c>
      <c r="M2965" s="36">
        <f>(Reference!F$12*List!$H2965)+Reference!F$13</f>
        <v>2360.819391003809</v>
      </c>
      <c r="N2965" s="36">
        <f>(Reference!G$12*List!$H2965)+Reference!G$13</f>
        <v>2673.3340250538731</v>
      </c>
      <c r="O2965" s="36">
        <f>(Reference!H$12*List!$H2965)+Reference!H$13</f>
        <v>2774.9648003547072</v>
      </c>
      <c r="P2965" s="36">
        <f>(Reference!I$12*List!$H2965)+Reference!I$13</f>
        <v>2884.217883803105</v>
      </c>
      <c r="Q2965" s="36">
        <f>(Reference!J$12*List!$H2965)+Reference!J$13</f>
        <v>3339.0156032743357</v>
      </c>
      <c r="R2965" s="36">
        <f>(Reference!K$12*List!$H2965)+Reference!K$13</f>
        <v>3445.0927249945817</v>
      </c>
      <c r="S2965" s="36">
        <f>(Reference!L$12*List!$H2965)+Reference!L$13</f>
        <v>3716.955048924312</v>
      </c>
      <c r="T2965" s="36">
        <f>(Reference!M$12*List!$H2965)+Reference!M$13</f>
        <v>4440.4391305971239</v>
      </c>
      <c r="U2965" s="36">
        <f>(Reference!N$12*List!$H2965)+Reference!N$13</f>
        <v>17912.868781413923</v>
      </c>
      <c r="V2965" s="12">
        <f>(Reference!O$12*List!$H2965)+Reference!O$13</f>
        <v>665.87213592415139</v>
      </c>
      <c r="W2965" s="12">
        <f>(Reference!P$12*List!$H2965)+Reference!P$13</f>
        <v>938.27437334766785</v>
      </c>
      <c r="X2965" s="12">
        <f>(Reference!Q$12*List!$H2965)+Reference!Q$13</f>
        <v>469.13718667383392</v>
      </c>
      <c r="Y2965" s="53"/>
      <c r="Z2965" s="1" t="str">
        <f t="shared" si="93"/>
        <v>STAFFORD, Virginia</v>
      </c>
      <c r="AA2965" s="41" t="s">
        <v>8157</v>
      </c>
      <c r="AB2965" s="40" t="s">
        <v>277</v>
      </c>
      <c r="AC2965" s="44" t="s">
        <v>60</v>
      </c>
      <c r="AD2965" s="62">
        <v>0.77480000000000004</v>
      </c>
      <c r="AE2965" s="56" t="str">
        <f t="shared" si="92"/>
        <v/>
      </c>
      <c r="AF2965" s="60">
        <v>49962</v>
      </c>
      <c r="AI2965" s="60">
        <v>0.9002</v>
      </c>
    </row>
    <row r="2966" spans="1:35" x14ac:dyDescent="0.35">
      <c r="A2966" s="46" t="s">
        <v>3677</v>
      </c>
      <c r="B2966" s="65" t="s">
        <v>7158</v>
      </c>
      <c r="C2966" s="19">
        <v>99949</v>
      </c>
      <c r="D2966" s="48" t="s">
        <v>9457</v>
      </c>
      <c r="E2966" s="41" t="s">
        <v>8719</v>
      </c>
      <c r="F2966" s="44" t="s">
        <v>60</v>
      </c>
      <c r="G2966" s="18" t="s">
        <v>4188</v>
      </c>
      <c r="H2966" s="10">
        <v>0.77480000000000004</v>
      </c>
      <c r="I2966" s="36">
        <f>(Reference!B$12*List!$H2966)+Reference!B$13</f>
        <v>838.70346500589039</v>
      </c>
      <c r="J2966" s="36">
        <f>(Reference!C$12*List!$H2966)+Reference!C$13</f>
        <v>1251.6403911715449</v>
      </c>
      <c r="K2966" s="36">
        <f>(Reference!D$12*List!$H2966)+Reference!D$13</f>
        <v>1498.3637118365589</v>
      </c>
      <c r="L2966" s="36">
        <f>(Reference!E$12*List!$H2966)+Reference!E$13</f>
        <v>1853.1258760769895</v>
      </c>
      <c r="M2966" s="36">
        <f>(Reference!F$12*List!$H2966)+Reference!F$13</f>
        <v>1930.5190861382252</v>
      </c>
      <c r="N2966" s="36">
        <f>(Reference!G$12*List!$H2966)+Reference!G$13</f>
        <v>2186.0725045954605</v>
      </c>
      <c r="O2966" s="36">
        <f>(Reference!H$12*List!$H2966)+Reference!H$13</f>
        <v>2269.1793073457811</v>
      </c>
      <c r="P2966" s="36">
        <f>(Reference!I$12*List!$H2966)+Reference!I$13</f>
        <v>2358.519120302376</v>
      </c>
      <c r="Q2966" s="36">
        <f>(Reference!J$12*List!$H2966)+Reference!J$13</f>
        <v>2730.4220626100596</v>
      </c>
      <c r="R2966" s="36">
        <f>(Reference!K$12*List!$H2966)+Reference!K$13</f>
        <v>2817.1647879807069</v>
      </c>
      <c r="S2966" s="36">
        <f>(Reference!L$12*List!$H2966)+Reference!L$13</f>
        <v>3039.475485337814</v>
      </c>
      <c r="T2966" s="36">
        <f>(Reference!M$12*List!$H2966)+Reference!M$13</f>
        <v>3631.0920374166581</v>
      </c>
      <c r="U2966" s="36">
        <f>(Reference!N$12*List!$H2966)+Reference!N$13</f>
        <v>14647.937577006014</v>
      </c>
      <c r="V2966" s="12">
        <f>(Reference!O$12*List!$H2966)+Reference!O$13</f>
        <v>544.50538326975584</v>
      </c>
      <c r="W2966" s="12">
        <f>(Reference!P$12*List!$H2966)+Reference!P$13</f>
        <v>767.25758551647425</v>
      </c>
      <c r="X2966" s="12">
        <f>(Reference!Q$12*List!$H2966)+Reference!Q$13</f>
        <v>383.62879275823713</v>
      </c>
      <c r="Y2966" s="53"/>
      <c r="Z2966" s="1" t="str">
        <f t="shared" si="93"/>
        <v>SURRY, Virginia</v>
      </c>
      <c r="AA2966" s="40" t="s">
        <v>8719</v>
      </c>
      <c r="AB2966" s="40" t="s">
        <v>277</v>
      </c>
      <c r="AC2966" s="43" t="s">
        <v>60</v>
      </c>
      <c r="AD2966" s="61">
        <v>0.87919999999999998</v>
      </c>
      <c r="AE2966" s="56" t="str">
        <f t="shared" si="92"/>
        <v/>
      </c>
      <c r="AF2966" s="60">
        <v>50000</v>
      </c>
      <c r="AI2966" s="60">
        <v>1.0327999999999999</v>
      </c>
    </row>
    <row r="2967" spans="1:35" x14ac:dyDescent="0.35">
      <c r="A2967" s="46" t="s">
        <v>3678</v>
      </c>
      <c r="B2967" s="65" t="s">
        <v>7159</v>
      </c>
      <c r="C2967" s="28" t="s">
        <v>3918</v>
      </c>
      <c r="D2967" s="48" t="s">
        <v>656</v>
      </c>
      <c r="E2967" s="40" t="s">
        <v>7764</v>
      </c>
      <c r="F2967" s="44" t="s">
        <v>60</v>
      </c>
      <c r="G2967" s="18" t="s">
        <v>4187</v>
      </c>
      <c r="H2967" s="10">
        <v>0.94240000000000002</v>
      </c>
      <c r="I2967" s="36">
        <f>(Reference!B$12*List!$H2967)+Reference!B$13</f>
        <v>967.79870503467703</v>
      </c>
      <c r="J2967" s="36">
        <f>(Reference!C$12*List!$H2967)+Reference!C$13</f>
        <v>1444.2958689057168</v>
      </c>
      <c r="K2967" s="36">
        <f>(Reference!D$12*List!$H2967)+Reference!D$13</f>
        <v>1728.9954322248916</v>
      </c>
      <c r="L2967" s="36">
        <f>(Reference!E$12*List!$H2967)+Reference!E$13</f>
        <v>2138.3634359027787</v>
      </c>
      <c r="M2967" s="36">
        <f>(Reference!F$12*List!$H2967)+Reference!F$13</f>
        <v>2227.6691936597408</v>
      </c>
      <c r="N2967" s="36">
        <f>(Reference!G$12*List!$H2967)+Reference!G$13</f>
        <v>2522.5580045082334</v>
      </c>
      <c r="O2967" s="36">
        <f>(Reference!H$12*List!$H2967)+Reference!H$13</f>
        <v>2618.4568047841663</v>
      </c>
      <c r="P2967" s="36">
        <f>(Reference!I$12*List!$H2967)+Reference!I$13</f>
        <v>2721.5480150807944</v>
      </c>
      <c r="Q2967" s="36">
        <f>(Reference!J$12*List!$H2967)+Reference!J$13</f>
        <v>3150.6951463155915</v>
      </c>
      <c r="R2967" s="36">
        <f>(Reference!K$12*List!$H2967)+Reference!K$13</f>
        <v>3250.7895191035968</v>
      </c>
      <c r="S2967" s="36">
        <f>(Reference!L$12*List!$H2967)+Reference!L$13</f>
        <v>3507.3188098417158</v>
      </c>
      <c r="T2967" s="36">
        <f>(Reference!M$12*List!$H2967)+Reference!M$13</f>
        <v>4189.9983943060115</v>
      </c>
      <c r="U2967" s="36">
        <f>(Reference!N$12*List!$H2967)+Reference!N$13</f>
        <v>16902.583105884321</v>
      </c>
      <c r="V2967" s="12">
        <f>(Reference!O$12*List!$H2967)+Reference!O$13</f>
        <v>628.31695205787571</v>
      </c>
      <c r="W2967" s="12">
        <f>(Reference!P$12*List!$H2967)+Reference!P$13</f>
        <v>885.35570517246128</v>
      </c>
      <c r="X2967" s="12">
        <f>(Reference!Q$12*List!$H2967)+Reference!Q$13</f>
        <v>442.67785258623064</v>
      </c>
      <c r="Y2967" s="53"/>
      <c r="Z2967" s="1" t="str">
        <f t="shared" si="93"/>
        <v>SUSSEX, Virginia</v>
      </c>
      <c r="AA2967" s="40" t="s">
        <v>7764</v>
      </c>
      <c r="AB2967" s="40" t="s">
        <v>277</v>
      </c>
      <c r="AC2967" s="43" t="s">
        <v>60</v>
      </c>
      <c r="AD2967" s="61">
        <v>1.0175000000000001</v>
      </c>
      <c r="AE2967" s="56" t="str">
        <f t="shared" si="92"/>
        <v/>
      </c>
      <c r="AF2967" s="60">
        <v>50010</v>
      </c>
      <c r="AI2967" s="60">
        <v>0.81499999999999995</v>
      </c>
    </row>
    <row r="2968" spans="1:35" x14ac:dyDescent="0.35">
      <c r="A2968" s="46" t="s">
        <v>3679</v>
      </c>
      <c r="B2968" s="65" t="s">
        <v>7160</v>
      </c>
      <c r="C2968" s="19">
        <v>99949</v>
      </c>
      <c r="D2968" s="48" t="s">
        <v>9457</v>
      </c>
      <c r="E2968" s="41" t="s">
        <v>8007</v>
      </c>
      <c r="F2968" s="44" t="s">
        <v>60</v>
      </c>
      <c r="G2968" s="18" t="s">
        <v>4188</v>
      </c>
      <c r="H2968" s="16">
        <v>0.77480000000000004</v>
      </c>
      <c r="I2968" s="36">
        <f>(Reference!B$12*List!$H2968)+Reference!B$13</f>
        <v>838.70346500589039</v>
      </c>
      <c r="J2968" s="36">
        <f>(Reference!C$12*List!$H2968)+Reference!C$13</f>
        <v>1251.6403911715449</v>
      </c>
      <c r="K2968" s="36">
        <f>(Reference!D$12*List!$H2968)+Reference!D$13</f>
        <v>1498.3637118365589</v>
      </c>
      <c r="L2968" s="36">
        <f>(Reference!E$12*List!$H2968)+Reference!E$13</f>
        <v>1853.1258760769895</v>
      </c>
      <c r="M2968" s="36">
        <f>(Reference!F$12*List!$H2968)+Reference!F$13</f>
        <v>1930.5190861382252</v>
      </c>
      <c r="N2968" s="36">
        <f>(Reference!G$12*List!$H2968)+Reference!G$13</f>
        <v>2186.0725045954605</v>
      </c>
      <c r="O2968" s="36">
        <f>(Reference!H$12*List!$H2968)+Reference!H$13</f>
        <v>2269.1793073457811</v>
      </c>
      <c r="P2968" s="36">
        <f>(Reference!I$12*List!$H2968)+Reference!I$13</f>
        <v>2358.519120302376</v>
      </c>
      <c r="Q2968" s="36">
        <f>(Reference!J$12*List!$H2968)+Reference!J$13</f>
        <v>2730.4220626100596</v>
      </c>
      <c r="R2968" s="36">
        <f>(Reference!K$12*List!$H2968)+Reference!K$13</f>
        <v>2817.1647879807069</v>
      </c>
      <c r="S2968" s="36">
        <f>(Reference!L$12*List!$H2968)+Reference!L$13</f>
        <v>3039.475485337814</v>
      </c>
      <c r="T2968" s="36">
        <f>(Reference!M$12*List!$H2968)+Reference!M$13</f>
        <v>3631.0920374166581</v>
      </c>
      <c r="U2968" s="36">
        <f>(Reference!N$12*List!$H2968)+Reference!N$13</f>
        <v>14647.937577006014</v>
      </c>
      <c r="V2968" s="12">
        <f>(Reference!O$12*List!$H2968)+Reference!O$13</f>
        <v>544.50538326975584</v>
      </c>
      <c r="W2968" s="12">
        <f>(Reference!P$12*List!$H2968)+Reference!P$13</f>
        <v>767.25758551647425</v>
      </c>
      <c r="X2968" s="12">
        <f>(Reference!Q$12*List!$H2968)+Reference!Q$13</f>
        <v>383.62879275823713</v>
      </c>
      <c r="Y2968" s="53"/>
      <c r="Z2968" s="1" t="str">
        <f t="shared" si="93"/>
        <v>TAZEWELL, Virginia</v>
      </c>
      <c r="AA2968" s="41" t="s">
        <v>8007</v>
      </c>
      <c r="AB2968" s="40" t="s">
        <v>277</v>
      </c>
      <c r="AC2968" s="44" t="s">
        <v>60</v>
      </c>
      <c r="AD2968" s="62">
        <v>0.77480000000000004</v>
      </c>
      <c r="AE2968" s="56" t="str">
        <f t="shared" si="92"/>
        <v/>
      </c>
      <c r="AF2968" s="60">
        <v>50020</v>
      </c>
      <c r="AI2968" s="60">
        <v>0.98540000000000005</v>
      </c>
    </row>
    <row r="2969" spans="1:35" x14ac:dyDescent="0.35">
      <c r="A2969" s="46" t="s">
        <v>3680</v>
      </c>
      <c r="B2969" s="65" t="s">
        <v>7161</v>
      </c>
      <c r="C2969" s="19" t="s">
        <v>4026</v>
      </c>
      <c r="D2969" s="48" t="s">
        <v>9417</v>
      </c>
      <c r="E2969" s="41" t="s">
        <v>7915</v>
      </c>
      <c r="F2969" s="44" t="s">
        <v>60</v>
      </c>
      <c r="G2969" s="18" t="s">
        <v>4187</v>
      </c>
      <c r="H2969" s="16">
        <v>1.0175000000000001</v>
      </c>
      <c r="I2969" s="36">
        <f>(Reference!B$12*List!$H2969)+Reference!B$13</f>
        <v>1025.6450804891035</v>
      </c>
      <c r="J2969" s="36">
        <f>(Reference!C$12*List!$H2969)+Reference!C$13</f>
        <v>1530.622995265122</v>
      </c>
      <c r="K2969" s="36">
        <f>(Reference!D$12*List!$H2969)+Reference!D$13</f>
        <v>1832.3393594394727</v>
      </c>
      <c r="L2969" s="36">
        <f>(Reference!E$12*List!$H2969)+Reference!E$13</f>
        <v>2266.1757315049076</v>
      </c>
      <c r="M2969" s="36">
        <f>(Reference!F$12*List!$H2969)+Reference!F$13</f>
        <v>2360.819391003809</v>
      </c>
      <c r="N2969" s="36">
        <f>(Reference!G$12*List!$H2969)+Reference!G$13</f>
        <v>2673.3340250538731</v>
      </c>
      <c r="O2969" s="36">
        <f>(Reference!H$12*List!$H2969)+Reference!H$13</f>
        <v>2774.9648003547072</v>
      </c>
      <c r="P2969" s="36">
        <f>(Reference!I$12*List!$H2969)+Reference!I$13</f>
        <v>2884.217883803105</v>
      </c>
      <c r="Q2969" s="36">
        <f>(Reference!J$12*List!$H2969)+Reference!J$13</f>
        <v>3339.0156032743357</v>
      </c>
      <c r="R2969" s="36">
        <f>(Reference!K$12*List!$H2969)+Reference!K$13</f>
        <v>3445.0927249945817</v>
      </c>
      <c r="S2969" s="36">
        <f>(Reference!L$12*List!$H2969)+Reference!L$13</f>
        <v>3716.955048924312</v>
      </c>
      <c r="T2969" s="36">
        <f>(Reference!M$12*List!$H2969)+Reference!M$13</f>
        <v>4440.4391305971239</v>
      </c>
      <c r="U2969" s="36">
        <f>(Reference!N$12*List!$H2969)+Reference!N$13</f>
        <v>17912.868781413923</v>
      </c>
      <c r="V2969" s="12">
        <f>(Reference!O$12*List!$H2969)+Reference!O$13</f>
        <v>665.87213592415139</v>
      </c>
      <c r="W2969" s="12">
        <f>(Reference!P$12*List!$H2969)+Reference!P$13</f>
        <v>938.27437334766785</v>
      </c>
      <c r="X2969" s="12">
        <f>(Reference!Q$12*List!$H2969)+Reference!Q$13</f>
        <v>469.13718667383392</v>
      </c>
      <c r="Y2969" s="53"/>
      <c r="Z2969" s="1" t="str">
        <f t="shared" si="93"/>
        <v>WARREN, Virginia</v>
      </c>
      <c r="AA2969" s="41" t="s">
        <v>7915</v>
      </c>
      <c r="AB2969" s="40" t="s">
        <v>277</v>
      </c>
      <c r="AC2969" s="44" t="s">
        <v>60</v>
      </c>
      <c r="AD2969" s="62">
        <v>0.77480000000000004</v>
      </c>
      <c r="AE2969" s="56" t="str">
        <f t="shared" si="92"/>
        <v/>
      </c>
      <c r="AF2969" s="60">
        <v>50030</v>
      </c>
      <c r="AI2969" s="60">
        <v>0.96409999999999996</v>
      </c>
    </row>
    <row r="2970" spans="1:35" x14ac:dyDescent="0.35">
      <c r="A2970" s="46" t="s">
        <v>3681</v>
      </c>
      <c r="B2970" s="65" t="s">
        <v>7162</v>
      </c>
      <c r="C2970" s="28" t="s">
        <v>2495</v>
      </c>
      <c r="D2970" s="48" t="s">
        <v>543</v>
      </c>
      <c r="E2970" s="40" t="s">
        <v>7538</v>
      </c>
      <c r="F2970" s="44" t="s">
        <v>60</v>
      </c>
      <c r="G2970" s="18" t="s">
        <v>4187</v>
      </c>
      <c r="H2970" s="16">
        <v>0.69630000000000003</v>
      </c>
      <c r="I2970" s="36">
        <f>(Reference!B$12*List!$H2970)+Reference!B$13</f>
        <v>778.2382123671091</v>
      </c>
      <c r="J2970" s="36">
        <f>(Reference!C$12*List!$H2970)+Reference!C$13</f>
        <v>1161.4049794643106</v>
      </c>
      <c r="K2970" s="36">
        <f>(Reference!D$12*List!$H2970)+Reference!D$13</f>
        <v>1390.3410981701859</v>
      </c>
      <c r="L2970" s="36">
        <f>(Reference!E$12*List!$H2970)+Reference!E$13</f>
        <v>1719.5271383304232</v>
      </c>
      <c r="M2970" s="36">
        <f>(Reference!F$12*List!$H2970)+Reference!F$13</f>
        <v>1791.3407839876345</v>
      </c>
      <c r="N2970" s="36">
        <f>(Reference!G$12*List!$H2970)+Reference!G$13</f>
        <v>2028.4704058892989</v>
      </c>
      <c r="O2970" s="36">
        <f>(Reference!H$12*List!$H2970)+Reference!H$13</f>
        <v>2105.5857300849625</v>
      </c>
      <c r="P2970" s="36">
        <f>(Reference!I$12*List!$H2970)+Reference!I$13</f>
        <v>2188.4847035953007</v>
      </c>
      <c r="Q2970" s="36">
        <f>(Reference!J$12*List!$H2970)+Reference!J$13</f>
        <v>2533.5757793708931</v>
      </c>
      <c r="R2970" s="36">
        <f>(Reference!K$12*List!$H2970)+Reference!K$13</f>
        <v>2614.0648990001173</v>
      </c>
      <c r="S2970" s="36">
        <f>(Reference!L$12*List!$H2970)+Reference!L$13</f>
        <v>2820.348391223516</v>
      </c>
      <c r="T2970" s="36">
        <f>(Reference!M$12*List!$H2970)+Reference!M$13</f>
        <v>3369.3131053413945</v>
      </c>
      <c r="U2970" s="36">
        <f>(Reference!N$12*List!$H2970)+Reference!N$13</f>
        <v>13591.913269029003</v>
      </c>
      <c r="V2970" s="12">
        <f>(Reference!O$12*List!$H2970)+Reference!O$13</f>
        <v>505.24996471446116</v>
      </c>
      <c r="W2970" s="12">
        <f>(Reference!P$12*List!$H2970)+Reference!P$13</f>
        <v>711.94313209764982</v>
      </c>
      <c r="X2970" s="12">
        <f>(Reference!Q$12*List!$H2970)+Reference!Q$13</f>
        <v>355.97156604882491</v>
      </c>
      <c r="Y2970" s="53"/>
      <c r="Z2970" s="1" t="str">
        <f t="shared" si="93"/>
        <v>WASHINGTON, Virginia</v>
      </c>
      <c r="AA2970" s="41" t="s">
        <v>7538</v>
      </c>
      <c r="AB2970" s="40" t="s">
        <v>277</v>
      </c>
      <c r="AC2970" s="44" t="s">
        <v>60</v>
      </c>
      <c r="AD2970" s="62">
        <v>0.77480000000000004</v>
      </c>
      <c r="AE2970" s="56" t="str">
        <f t="shared" si="92"/>
        <v/>
      </c>
      <c r="AF2970" s="60">
        <v>50040</v>
      </c>
      <c r="AI2970" s="60">
        <v>1.0327999999999999</v>
      </c>
    </row>
    <row r="2971" spans="1:35" x14ac:dyDescent="0.35">
      <c r="A2971" s="46" t="s">
        <v>3682</v>
      </c>
      <c r="B2971" s="65" t="s">
        <v>7163</v>
      </c>
      <c r="C2971" s="28">
        <v>99949</v>
      </c>
      <c r="D2971" s="48" t="s">
        <v>9457</v>
      </c>
      <c r="E2971" s="40" t="s">
        <v>8885</v>
      </c>
      <c r="F2971" s="44" t="s">
        <v>60</v>
      </c>
      <c r="G2971" s="18" t="s">
        <v>4188</v>
      </c>
      <c r="H2971" s="10">
        <v>0.77480000000000004</v>
      </c>
      <c r="I2971" s="36">
        <f>(Reference!B$12*List!$H2971)+Reference!B$13</f>
        <v>838.70346500589039</v>
      </c>
      <c r="J2971" s="36">
        <f>(Reference!C$12*List!$H2971)+Reference!C$13</f>
        <v>1251.6403911715449</v>
      </c>
      <c r="K2971" s="36">
        <f>(Reference!D$12*List!$H2971)+Reference!D$13</f>
        <v>1498.3637118365589</v>
      </c>
      <c r="L2971" s="36">
        <f>(Reference!E$12*List!$H2971)+Reference!E$13</f>
        <v>1853.1258760769895</v>
      </c>
      <c r="M2971" s="36">
        <f>(Reference!F$12*List!$H2971)+Reference!F$13</f>
        <v>1930.5190861382252</v>
      </c>
      <c r="N2971" s="36">
        <f>(Reference!G$12*List!$H2971)+Reference!G$13</f>
        <v>2186.0725045954605</v>
      </c>
      <c r="O2971" s="36">
        <f>(Reference!H$12*List!$H2971)+Reference!H$13</f>
        <v>2269.1793073457811</v>
      </c>
      <c r="P2971" s="36">
        <f>(Reference!I$12*List!$H2971)+Reference!I$13</f>
        <v>2358.519120302376</v>
      </c>
      <c r="Q2971" s="36">
        <f>(Reference!J$12*List!$H2971)+Reference!J$13</f>
        <v>2730.4220626100596</v>
      </c>
      <c r="R2971" s="36">
        <f>(Reference!K$12*List!$H2971)+Reference!K$13</f>
        <v>2817.1647879807069</v>
      </c>
      <c r="S2971" s="36">
        <f>(Reference!L$12*List!$H2971)+Reference!L$13</f>
        <v>3039.475485337814</v>
      </c>
      <c r="T2971" s="36">
        <f>(Reference!M$12*List!$H2971)+Reference!M$13</f>
        <v>3631.0920374166581</v>
      </c>
      <c r="U2971" s="36">
        <f>(Reference!N$12*List!$H2971)+Reference!N$13</f>
        <v>14647.937577006014</v>
      </c>
      <c r="V2971" s="12">
        <f>(Reference!O$12*List!$H2971)+Reference!O$13</f>
        <v>544.50538326975584</v>
      </c>
      <c r="W2971" s="12">
        <f>(Reference!P$12*List!$H2971)+Reference!P$13</f>
        <v>767.25758551647425</v>
      </c>
      <c r="X2971" s="12">
        <f>(Reference!Q$12*List!$H2971)+Reference!Q$13</f>
        <v>383.62879275823713</v>
      </c>
      <c r="Y2971" s="53"/>
      <c r="Z2971" s="1" t="str">
        <f t="shared" si="93"/>
        <v>WESTMORELAND, Virginia</v>
      </c>
      <c r="AA2971" s="40" t="s">
        <v>8885</v>
      </c>
      <c r="AB2971" s="40" t="s">
        <v>277</v>
      </c>
      <c r="AC2971" s="43" t="s">
        <v>60</v>
      </c>
      <c r="AD2971" s="61">
        <v>0.94240000000000002</v>
      </c>
      <c r="AE2971" s="56" t="str">
        <f t="shared" si="92"/>
        <v/>
      </c>
      <c r="AF2971" s="60">
        <v>50050</v>
      </c>
      <c r="AI2971" s="60">
        <v>1.2245999999999999</v>
      </c>
    </row>
    <row r="2972" spans="1:35" x14ac:dyDescent="0.35">
      <c r="A2972" s="46" t="s">
        <v>3683</v>
      </c>
      <c r="B2972" s="65" t="s">
        <v>7164</v>
      </c>
      <c r="C2972" s="28">
        <v>99949</v>
      </c>
      <c r="D2972" s="48" t="s">
        <v>9457</v>
      </c>
      <c r="E2972" s="40" t="s">
        <v>9132</v>
      </c>
      <c r="F2972" s="44" t="s">
        <v>60</v>
      </c>
      <c r="G2972" s="18" t="s">
        <v>4188</v>
      </c>
      <c r="H2972" s="16">
        <v>0.77480000000000004</v>
      </c>
      <c r="I2972" s="36">
        <f>(Reference!B$12*List!$H2972)+Reference!B$13</f>
        <v>838.70346500589039</v>
      </c>
      <c r="J2972" s="36">
        <f>(Reference!C$12*List!$H2972)+Reference!C$13</f>
        <v>1251.6403911715449</v>
      </c>
      <c r="K2972" s="36">
        <f>(Reference!D$12*List!$H2972)+Reference!D$13</f>
        <v>1498.3637118365589</v>
      </c>
      <c r="L2972" s="36">
        <f>(Reference!E$12*List!$H2972)+Reference!E$13</f>
        <v>1853.1258760769895</v>
      </c>
      <c r="M2972" s="36">
        <f>(Reference!F$12*List!$H2972)+Reference!F$13</f>
        <v>1930.5190861382252</v>
      </c>
      <c r="N2972" s="36">
        <f>(Reference!G$12*List!$H2972)+Reference!G$13</f>
        <v>2186.0725045954605</v>
      </c>
      <c r="O2972" s="36">
        <f>(Reference!H$12*List!$H2972)+Reference!H$13</f>
        <v>2269.1793073457811</v>
      </c>
      <c r="P2972" s="36">
        <f>(Reference!I$12*List!$H2972)+Reference!I$13</f>
        <v>2358.519120302376</v>
      </c>
      <c r="Q2972" s="36">
        <f>(Reference!J$12*List!$H2972)+Reference!J$13</f>
        <v>2730.4220626100596</v>
      </c>
      <c r="R2972" s="36">
        <f>(Reference!K$12*List!$H2972)+Reference!K$13</f>
        <v>2817.1647879807069</v>
      </c>
      <c r="S2972" s="36">
        <f>(Reference!L$12*List!$H2972)+Reference!L$13</f>
        <v>3039.475485337814</v>
      </c>
      <c r="T2972" s="36">
        <f>(Reference!M$12*List!$H2972)+Reference!M$13</f>
        <v>3631.0920374166581</v>
      </c>
      <c r="U2972" s="36">
        <f>(Reference!N$12*List!$H2972)+Reference!N$13</f>
        <v>14647.937577006014</v>
      </c>
      <c r="V2972" s="12">
        <f>(Reference!O$12*List!$H2972)+Reference!O$13</f>
        <v>544.50538326975584</v>
      </c>
      <c r="W2972" s="12">
        <f>(Reference!P$12*List!$H2972)+Reference!P$13</f>
        <v>767.25758551647425</v>
      </c>
      <c r="X2972" s="12">
        <f>(Reference!Q$12*List!$H2972)+Reference!Q$13</f>
        <v>383.62879275823713</v>
      </c>
      <c r="Y2972" s="53"/>
      <c r="Z2972" s="1" t="str">
        <f t="shared" si="93"/>
        <v>WISE, Virginia</v>
      </c>
      <c r="AA2972" s="41" t="s">
        <v>9132</v>
      </c>
      <c r="AB2972" s="40" t="s">
        <v>277</v>
      </c>
      <c r="AC2972" s="44" t="s">
        <v>60</v>
      </c>
      <c r="AD2972" s="62">
        <v>0.77480000000000004</v>
      </c>
      <c r="AE2972" s="56" t="str">
        <f t="shared" si="92"/>
        <v/>
      </c>
      <c r="AF2972" s="60">
        <v>50060</v>
      </c>
      <c r="AI2972" s="60">
        <v>1.0327999999999999</v>
      </c>
    </row>
    <row r="2973" spans="1:35" x14ac:dyDescent="0.35">
      <c r="A2973" s="46" t="s">
        <v>3684</v>
      </c>
      <c r="B2973" s="65" t="s">
        <v>7165</v>
      </c>
      <c r="C2973" s="28">
        <v>99949</v>
      </c>
      <c r="D2973" s="48" t="s">
        <v>9457</v>
      </c>
      <c r="E2973" s="40" t="s">
        <v>9205</v>
      </c>
      <c r="F2973" s="43" t="s">
        <v>60</v>
      </c>
      <c r="G2973" s="18" t="s">
        <v>4188</v>
      </c>
      <c r="H2973" s="16">
        <v>0.77480000000000004</v>
      </c>
      <c r="I2973" s="36">
        <f>(Reference!B$12*List!$H2973)+Reference!B$13</f>
        <v>838.70346500589039</v>
      </c>
      <c r="J2973" s="36">
        <f>(Reference!C$12*List!$H2973)+Reference!C$13</f>
        <v>1251.6403911715449</v>
      </c>
      <c r="K2973" s="36">
        <f>(Reference!D$12*List!$H2973)+Reference!D$13</f>
        <v>1498.3637118365589</v>
      </c>
      <c r="L2973" s="36">
        <f>(Reference!E$12*List!$H2973)+Reference!E$13</f>
        <v>1853.1258760769895</v>
      </c>
      <c r="M2973" s="36">
        <f>(Reference!F$12*List!$H2973)+Reference!F$13</f>
        <v>1930.5190861382252</v>
      </c>
      <c r="N2973" s="36">
        <f>(Reference!G$12*List!$H2973)+Reference!G$13</f>
        <v>2186.0725045954605</v>
      </c>
      <c r="O2973" s="36">
        <f>(Reference!H$12*List!$H2973)+Reference!H$13</f>
        <v>2269.1793073457811</v>
      </c>
      <c r="P2973" s="36">
        <f>(Reference!I$12*List!$H2973)+Reference!I$13</f>
        <v>2358.519120302376</v>
      </c>
      <c r="Q2973" s="36">
        <f>(Reference!J$12*List!$H2973)+Reference!J$13</f>
        <v>2730.4220626100596</v>
      </c>
      <c r="R2973" s="36">
        <f>(Reference!K$12*List!$H2973)+Reference!K$13</f>
        <v>2817.1647879807069</v>
      </c>
      <c r="S2973" s="36">
        <f>(Reference!L$12*List!$H2973)+Reference!L$13</f>
        <v>3039.475485337814</v>
      </c>
      <c r="T2973" s="36">
        <f>(Reference!M$12*List!$H2973)+Reference!M$13</f>
        <v>3631.0920374166581</v>
      </c>
      <c r="U2973" s="36">
        <f>(Reference!N$12*List!$H2973)+Reference!N$13</f>
        <v>14647.937577006014</v>
      </c>
      <c r="V2973" s="12">
        <f>(Reference!O$12*List!$H2973)+Reference!O$13</f>
        <v>544.50538326975584</v>
      </c>
      <c r="W2973" s="12">
        <f>(Reference!P$12*List!$H2973)+Reference!P$13</f>
        <v>767.25758551647425</v>
      </c>
      <c r="X2973" s="12">
        <f>(Reference!Q$12*List!$H2973)+Reference!Q$13</f>
        <v>383.62879275823713</v>
      </c>
      <c r="Y2973" s="53"/>
      <c r="Z2973" s="1" t="str">
        <f t="shared" si="93"/>
        <v>WYTHE, Virginia</v>
      </c>
      <c r="AA2973" s="41" t="s">
        <v>9205</v>
      </c>
      <c r="AB2973" s="40" t="s">
        <v>277</v>
      </c>
      <c r="AC2973" s="44" t="s">
        <v>60</v>
      </c>
      <c r="AD2973" s="62">
        <v>0.77480000000000004</v>
      </c>
      <c r="AE2973" s="56" t="str">
        <f t="shared" si="92"/>
        <v/>
      </c>
      <c r="AF2973" s="60">
        <v>50070</v>
      </c>
      <c r="AI2973" s="60">
        <v>1.0548</v>
      </c>
    </row>
    <row r="2974" spans="1:35" x14ac:dyDescent="0.35">
      <c r="A2974" s="46" t="s">
        <v>3685</v>
      </c>
      <c r="B2974" s="65" t="s">
        <v>7166</v>
      </c>
      <c r="C2974" s="19" t="s">
        <v>4123</v>
      </c>
      <c r="D2974" s="48" t="s">
        <v>9446</v>
      </c>
      <c r="E2974" s="41" t="s">
        <v>8279</v>
      </c>
      <c r="F2974" s="44" t="s">
        <v>60</v>
      </c>
      <c r="G2974" s="18" t="s">
        <v>4187</v>
      </c>
      <c r="H2974" s="10">
        <v>0.88270000000000004</v>
      </c>
      <c r="I2974" s="36">
        <f>(Reference!B$12*List!$H2974)+Reference!B$13</f>
        <v>921.81430270938733</v>
      </c>
      <c r="J2974" s="36">
        <f>(Reference!C$12*List!$H2974)+Reference!C$13</f>
        <v>1375.6709761805971</v>
      </c>
      <c r="K2974" s="36">
        <f>(Reference!D$12*List!$H2974)+Reference!D$13</f>
        <v>1646.8432024684271</v>
      </c>
      <c r="L2974" s="36">
        <f>(Reference!E$12*List!$H2974)+Reference!E$13</f>
        <v>2036.7603194254541</v>
      </c>
      <c r="M2974" s="36">
        <f>(Reference!F$12*List!$H2974)+Reference!F$13</f>
        <v>2121.8227651452153</v>
      </c>
      <c r="N2974" s="36">
        <f>(Reference!G$12*List!$H2974)+Reference!G$13</f>
        <v>2402.7001026896623</v>
      </c>
      <c r="O2974" s="36">
        <f>(Reference!H$12*List!$H2974)+Reference!H$13</f>
        <v>2494.0423262813524</v>
      </c>
      <c r="P2974" s="36">
        <f>(Reference!I$12*List!$H2974)+Reference!I$13</f>
        <v>2592.2352166424198</v>
      </c>
      <c r="Q2974" s="36">
        <f>(Reference!J$12*List!$H2974)+Reference!J$13</f>
        <v>3000.9916672152322</v>
      </c>
      <c r="R2974" s="36">
        <f>(Reference!K$12*List!$H2974)+Reference!K$13</f>
        <v>3096.3301130890595</v>
      </c>
      <c r="S2974" s="36">
        <f>(Reference!L$12*List!$H2974)+Reference!L$13</f>
        <v>3340.6705611968296</v>
      </c>
      <c r="T2974" s="36">
        <f>(Reference!M$12*List!$H2974)+Reference!M$13</f>
        <v>3990.9130153901733</v>
      </c>
      <c r="U2974" s="36">
        <f>(Reference!N$12*List!$H2974)+Reference!N$13</f>
        <v>16099.466530263588</v>
      </c>
      <c r="V2974" s="12">
        <f>(Reference!O$12*List!$H2974)+Reference!O$13</f>
        <v>598.46283119480438</v>
      </c>
      <c r="W2974" s="12">
        <f>(Reference!P$12*List!$H2974)+Reference!P$13</f>
        <v>843.28853486540618</v>
      </c>
      <c r="X2974" s="12">
        <f>(Reference!Q$12*List!$H2974)+Reference!Q$13</f>
        <v>421.64426743270309</v>
      </c>
      <c r="Y2974" s="53"/>
      <c r="Z2974" s="1" t="str">
        <f t="shared" si="93"/>
        <v>YORK, Virginia</v>
      </c>
      <c r="AA2974" s="40" t="s">
        <v>8279</v>
      </c>
      <c r="AB2974" s="40" t="s">
        <v>277</v>
      </c>
      <c r="AC2974" s="43" t="s">
        <v>60</v>
      </c>
      <c r="AD2974" s="61">
        <v>1.0175000000000001</v>
      </c>
      <c r="AE2974" s="56" t="str">
        <f t="shared" si="92"/>
        <v/>
      </c>
      <c r="AF2974" s="60">
        <v>50080</v>
      </c>
      <c r="AI2974" s="60">
        <v>0.96409999999999996</v>
      </c>
    </row>
    <row r="2975" spans="1:35" x14ac:dyDescent="0.35">
      <c r="A2975" s="46" t="s">
        <v>3686</v>
      </c>
      <c r="B2975" s="65" t="s">
        <v>3814</v>
      </c>
      <c r="C2975" s="19" t="s">
        <v>4026</v>
      </c>
      <c r="D2975" s="48" t="s">
        <v>9417</v>
      </c>
      <c r="E2975" s="41" t="s">
        <v>9206</v>
      </c>
      <c r="F2975" s="43" t="s">
        <v>60</v>
      </c>
      <c r="G2975" s="18" t="s">
        <v>4187</v>
      </c>
      <c r="H2975" s="10">
        <v>1.0175000000000001</v>
      </c>
      <c r="I2975" s="36">
        <f>(Reference!B$12*List!$H2975)+Reference!B$13</f>
        <v>1025.6450804891035</v>
      </c>
      <c r="J2975" s="36">
        <f>(Reference!C$12*List!$H2975)+Reference!C$13</f>
        <v>1530.622995265122</v>
      </c>
      <c r="K2975" s="36">
        <f>(Reference!D$12*List!$H2975)+Reference!D$13</f>
        <v>1832.3393594394727</v>
      </c>
      <c r="L2975" s="36">
        <f>(Reference!E$12*List!$H2975)+Reference!E$13</f>
        <v>2266.1757315049076</v>
      </c>
      <c r="M2975" s="36">
        <f>(Reference!F$12*List!$H2975)+Reference!F$13</f>
        <v>2360.819391003809</v>
      </c>
      <c r="N2975" s="36">
        <f>(Reference!G$12*List!$H2975)+Reference!G$13</f>
        <v>2673.3340250538731</v>
      </c>
      <c r="O2975" s="36">
        <f>(Reference!H$12*List!$H2975)+Reference!H$13</f>
        <v>2774.9648003547072</v>
      </c>
      <c r="P2975" s="36">
        <f>(Reference!I$12*List!$H2975)+Reference!I$13</f>
        <v>2884.217883803105</v>
      </c>
      <c r="Q2975" s="36">
        <f>(Reference!J$12*List!$H2975)+Reference!J$13</f>
        <v>3339.0156032743357</v>
      </c>
      <c r="R2975" s="36">
        <f>(Reference!K$12*List!$H2975)+Reference!K$13</f>
        <v>3445.0927249945817</v>
      </c>
      <c r="S2975" s="36">
        <f>(Reference!L$12*List!$H2975)+Reference!L$13</f>
        <v>3716.955048924312</v>
      </c>
      <c r="T2975" s="36">
        <f>(Reference!M$12*List!$H2975)+Reference!M$13</f>
        <v>4440.4391305971239</v>
      </c>
      <c r="U2975" s="36">
        <f>(Reference!N$12*List!$H2975)+Reference!N$13</f>
        <v>17912.868781413923</v>
      </c>
      <c r="V2975" s="12">
        <f>(Reference!O$12*List!$H2975)+Reference!O$13</f>
        <v>665.87213592415139</v>
      </c>
      <c r="W2975" s="12">
        <f>(Reference!P$12*List!$H2975)+Reference!P$13</f>
        <v>938.27437334766785</v>
      </c>
      <c r="X2975" s="12">
        <f>(Reference!Q$12*List!$H2975)+Reference!Q$13</f>
        <v>469.13718667383392</v>
      </c>
      <c r="Y2975" s="53"/>
      <c r="Z2975" s="1" t="str">
        <f t="shared" si="93"/>
        <v>ALEXANDRIA CITY, Virginia</v>
      </c>
      <c r="AA2975" s="40" t="s">
        <v>9206</v>
      </c>
      <c r="AB2975" s="40" t="s">
        <v>277</v>
      </c>
      <c r="AC2975" s="43" t="s">
        <v>60</v>
      </c>
      <c r="AD2975" s="61">
        <v>1.0175000000000001</v>
      </c>
      <c r="AE2975" s="56" t="str">
        <f t="shared" si="92"/>
        <v/>
      </c>
      <c r="AF2975" s="60">
        <v>50090</v>
      </c>
      <c r="AI2975" s="60">
        <v>1.0327999999999999</v>
      </c>
    </row>
    <row r="2976" spans="1:35" x14ac:dyDescent="0.35">
      <c r="A2976" s="46" t="s">
        <v>3687</v>
      </c>
      <c r="B2976" s="65" t="s">
        <v>3815</v>
      </c>
      <c r="C2976" s="28" t="s">
        <v>2495</v>
      </c>
      <c r="D2976" s="48" t="s">
        <v>543</v>
      </c>
      <c r="E2976" s="40" t="s">
        <v>9207</v>
      </c>
      <c r="F2976" s="43" t="s">
        <v>60</v>
      </c>
      <c r="G2976" s="18" t="s">
        <v>4187</v>
      </c>
      <c r="H2976" s="10">
        <v>0.69630000000000003</v>
      </c>
      <c r="I2976" s="36">
        <f>(Reference!B$12*List!$H2976)+Reference!B$13</f>
        <v>778.2382123671091</v>
      </c>
      <c r="J2976" s="36">
        <f>(Reference!C$12*List!$H2976)+Reference!C$13</f>
        <v>1161.4049794643106</v>
      </c>
      <c r="K2976" s="36">
        <f>(Reference!D$12*List!$H2976)+Reference!D$13</f>
        <v>1390.3410981701859</v>
      </c>
      <c r="L2976" s="36">
        <f>(Reference!E$12*List!$H2976)+Reference!E$13</f>
        <v>1719.5271383304232</v>
      </c>
      <c r="M2976" s="36">
        <f>(Reference!F$12*List!$H2976)+Reference!F$13</f>
        <v>1791.3407839876345</v>
      </c>
      <c r="N2976" s="36">
        <f>(Reference!G$12*List!$H2976)+Reference!G$13</f>
        <v>2028.4704058892989</v>
      </c>
      <c r="O2976" s="36">
        <f>(Reference!H$12*List!$H2976)+Reference!H$13</f>
        <v>2105.5857300849625</v>
      </c>
      <c r="P2976" s="36">
        <f>(Reference!I$12*List!$H2976)+Reference!I$13</f>
        <v>2188.4847035953007</v>
      </c>
      <c r="Q2976" s="36">
        <f>(Reference!J$12*List!$H2976)+Reference!J$13</f>
        <v>2533.5757793708931</v>
      </c>
      <c r="R2976" s="36">
        <f>(Reference!K$12*List!$H2976)+Reference!K$13</f>
        <v>2614.0648990001173</v>
      </c>
      <c r="S2976" s="36">
        <f>(Reference!L$12*List!$H2976)+Reference!L$13</f>
        <v>2820.348391223516</v>
      </c>
      <c r="T2976" s="36">
        <f>(Reference!M$12*List!$H2976)+Reference!M$13</f>
        <v>3369.3131053413945</v>
      </c>
      <c r="U2976" s="36">
        <f>(Reference!N$12*List!$H2976)+Reference!N$13</f>
        <v>13591.913269029003</v>
      </c>
      <c r="V2976" s="12">
        <f>(Reference!O$12*List!$H2976)+Reference!O$13</f>
        <v>505.24996471446116</v>
      </c>
      <c r="W2976" s="12">
        <f>(Reference!P$12*List!$H2976)+Reference!P$13</f>
        <v>711.94313209764982</v>
      </c>
      <c r="X2976" s="12">
        <f>(Reference!Q$12*List!$H2976)+Reference!Q$13</f>
        <v>355.97156604882491</v>
      </c>
      <c r="Y2976" s="53"/>
      <c r="Z2976" s="1" t="str">
        <f t="shared" si="93"/>
        <v>BRISTOL CITY, Virginia</v>
      </c>
      <c r="AA2976" s="40" t="s">
        <v>9207</v>
      </c>
      <c r="AB2976" s="40" t="s">
        <v>277</v>
      </c>
      <c r="AC2976" s="43" t="s">
        <v>60</v>
      </c>
      <c r="AD2976" s="61">
        <v>1.0175000000000001</v>
      </c>
      <c r="AE2976" s="56" t="str">
        <f t="shared" si="92"/>
        <v/>
      </c>
      <c r="AF2976" s="60">
        <v>50100</v>
      </c>
      <c r="AI2976" s="60">
        <v>0.98540000000000005</v>
      </c>
    </row>
    <row r="2977" spans="1:35" x14ac:dyDescent="0.35">
      <c r="A2977" s="46" t="s">
        <v>3688</v>
      </c>
      <c r="B2977" s="65" t="s">
        <v>3816</v>
      </c>
      <c r="C2977" s="28">
        <v>99949</v>
      </c>
      <c r="D2977" s="48" t="s">
        <v>9457</v>
      </c>
      <c r="E2977" s="40" t="s">
        <v>9208</v>
      </c>
      <c r="F2977" s="43" t="s">
        <v>60</v>
      </c>
      <c r="G2977" s="18" t="s">
        <v>4188</v>
      </c>
      <c r="H2977" s="10">
        <v>0.77480000000000004</v>
      </c>
      <c r="I2977" s="36">
        <f>(Reference!B$12*List!$H2977)+Reference!B$13</f>
        <v>838.70346500589039</v>
      </c>
      <c r="J2977" s="36">
        <f>(Reference!C$12*List!$H2977)+Reference!C$13</f>
        <v>1251.6403911715449</v>
      </c>
      <c r="K2977" s="36">
        <f>(Reference!D$12*List!$H2977)+Reference!D$13</f>
        <v>1498.3637118365589</v>
      </c>
      <c r="L2977" s="36">
        <f>(Reference!E$12*List!$H2977)+Reference!E$13</f>
        <v>1853.1258760769895</v>
      </c>
      <c r="M2977" s="36">
        <f>(Reference!F$12*List!$H2977)+Reference!F$13</f>
        <v>1930.5190861382252</v>
      </c>
      <c r="N2977" s="36">
        <f>(Reference!G$12*List!$H2977)+Reference!G$13</f>
        <v>2186.0725045954605</v>
      </c>
      <c r="O2977" s="36">
        <f>(Reference!H$12*List!$H2977)+Reference!H$13</f>
        <v>2269.1793073457811</v>
      </c>
      <c r="P2977" s="36">
        <f>(Reference!I$12*List!$H2977)+Reference!I$13</f>
        <v>2358.519120302376</v>
      </c>
      <c r="Q2977" s="36">
        <f>(Reference!J$12*List!$H2977)+Reference!J$13</f>
        <v>2730.4220626100596</v>
      </c>
      <c r="R2977" s="36">
        <f>(Reference!K$12*List!$H2977)+Reference!K$13</f>
        <v>2817.1647879807069</v>
      </c>
      <c r="S2977" s="36">
        <f>(Reference!L$12*List!$H2977)+Reference!L$13</f>
        <v>3039.475485337814</v>
      </c>
      <c r="T2977" s="36">
        <f>(Reference!M$12*List!$H2977)+Reference!M$13</f>
        <v>3631.0920374166581</v>
      </c>
      <c r="U2977" s="36">
        <f>(Reference!N$12*List!$H2977)+Reference!N$13</f>
        <v>14647.937577006014</v>
      </c>
      <c r="V2977" s="12">
        <f>(Reference!O$12*List!$H2977)+Reference!O$13</f>
        <v>544.50538326975584</v>
      </c>
      <c r="W2977" s="12">
        <f>(Reference!P$12*List!$H2977)+Reference!P$13</f>
        <v>767.25758551647425</v>
      </c>
      <c r="X2977" s="12">
        <f>(Reference!Q$12*List!$H2977)+Reference!Q$13</f>
        <v>383.62879275823713</v>
      </c>
      <c r="Y2977" s="53"/>
      <c r="Z2977" s="1" t="str">
        <f t="shared" si="93"/>
        <v>BUENA VISTA CITY, Virginia</v>
      </c>
      <c r="AA2977" s="40" t="s">
        <v>9208</v>
      </c>
      <c r="AB2977" s="40" t="s">
        <v>277</v>
      </c>
      <c r="AC2977" s="43" t="s">
        <v>60</v>
      </c>
      <c r="AD2977" s="61">
        <v>1.0175000000000001</v>
      </c>
      <c r="AE2977" s="56" t="str">
        <f t="shared" si="92"/>
        <v/>
      </c>
      <c r="AF2977" s="60">
        <v>50110</v>
      </c>
      <c r="AI2977" s="60">
        <v>1.0327999999999999</v>
      </c>
    </row>
    <row r="2978" spans="1:35" x14ac:dyDescent="0.35">
      <c r="A2978" s="46" t="s">
        <v>3689</v>
      </c>
      <c r="B2978" s="65" t="s">
        <v>3817</v>
      </c>
      <c r="C2978" s="28" t="s">
        <v>1642</v>
      </c>
      <c r="D2978" s="48" t="s">
        <v>419</v>
      </c>
      <c r="E2978" s="40" t="s">
        <v>9209</v>
      </c>
      <c r="F2978" s="44" t="s">
        <v>60</v>
      </c>
      <c r="G2978" s="18" t="s">
        <v>4187</v>
      </c>
      <c r="H2978" s="10">
        <v>0.96409999999999996</v>
      </c>
      <c r="I2978" s="36">
        <f>(Reference!B$12*List!$H2978)+Reference!B$13</f>
        <v>984.51330353482422</v>
      </c>
      <c r="J2978" s="36">
        <f>(Reference!C$12*List!$H2978)+Reference!C$13</f>
        <v>1469.2399253903918</v>
      </c>
      <c r="K2978" s="36">
        <f>(Reference!D$12*List!$H2978)+Reference!D$13</f>
        <v>1758.8564604613284</v>
      </c>
      <c r="L2978" s="36">
        <f>(Reference!E$12*List!$H2978)+Reference!E$13</f>
        <v>2175.2945519422751</v>
      </c>
      <c r="M2978" s="36">
        <f>(Reference!F$12*List!$H2978)+Reference!F$13</f>
        <v>2266.1426861013688</v>
      </c>
      <c r="N2978" s="36">
        <f>(Reference!G$12*List!$H2978)+Reference!G$13</f>
        <v>2566.1244445327393</v>
      </c>
      <c r="O2978" s="36">
        <f>(Reference!H$12*List!$H2978)+Reference!H$13</f>
        <v>2663.6794879250547</v>
      </c>
      <c r="P2978" s="36">
        <f>(Reference!I$12*List!$H2978)+Reference!I$13</f>
        <v>2768.5511595717944</v>
      </c>
      <c r="Q2978" s="36">
        <f>(Reference!J$12*List!$H2978)+Reference!J$13</f>
        <v>3205.1099787524054</v>
      </c>
      <c r="R2978" s="36">
        <f>(Reference!K$12*List!$H2978)+Reference!K$13</f>
        <v>3306.9330552931356</v>
      </c>
      <c r="S2978" s="36">
        <f>(Reference!L$12*List!$H2978)+Reference!L$13</f>
        <v>3567.8927963675792</v>
      </c>
      <c r="T2978" s="36">
        <f>(Reference!M$12*List!$H2978)+Reference!M$13</f>
        <v>4262.3627615166251</v>
      </c>
      <c r="U2978" s="36">
        <f>(Reference!N$12*List!$H2978)+Reference!N$13</f>
        <v>17194.503201210449</v>
      </c>
      <c r="V2978" s="12">
        <f>(Reference!O$12*List!$H2978)+Reference!O$13</f>
        <v>639.16844992602717</v>
      </c>
      <c r="W2978" s="12">
        <f>(Reference!P$12*List!$H2978)+Reference!P$13</f>
        <v>900.64645216849294</v>
      </c>
      <c r="X2978" s="12">
        <f>(Reference!Q$12*List!$H2978)+Reference!Q$13</f>
        <v>450.32322608424647</v>
      </c>
      <c r="Y2978" s="53"/>
      <c r="Z2978" s="1" t="str">
        <f t="shared" si="93"/>
        <v>CHARLOTTESVILLE CITY, Virginia</v>
      </c>
      <c r="AA2978" s="40" t="s">
        <v>9209</v>
      </c>
      <c r="AB2978" s="40" t="s">
        <v>277</v>
      </c>
      <c r="AC2978" s="43" t="s">
        <v>60</v>
      </c>
      <c r="AD2978" s="61">
        <v>0.8236</v>
      </c>
      <c r="AE2978" s="56" t="str">
        <f t="shared" si="92"/>
        <v/>
      </c>
      <c r="AF2978" s="60">
        <v>50120</v>
      </c>
      <c r="AI2978" s="60">
        <v>1.0327999999999999</v>
      </c>
    </row>
    <row r="2979" spans="1:35" x14ac:dyDescent="0.35">
      <c r="A2979" s="46" t="s">
        <v>3690</v>
      </c>
      <c r="B2979" s="65" t="s">
        <v>7167</v>
      </c>
      <c r="C2979" s="19" t="s">
        <v>4123</v>
      </c>
      <c r="D2979" s="48" t="s">
        <v>9446</v>
      </c>
      <c r="E2979" s="41" t="s">
        <v>9210</v>
      </c>
      <c r="F2979" s="43" t="s">
        <v>60</v>
      </c>
      <c r="G2979" s="18" t="s">
        <v>4187</v>
      </c>
      <c r="H2979" s="10">
        <v>0.88270000000000004</v>
      </c>
      <c r="I2979" s="36">
        <f>(Reference!B$12*List!$H2979)+Reference!B$13</f>
        <v>921.81430270938733</v>
      </c>
      <c r="J2979" s="36">
        <f>(Reference!C$12*List!$H2979)+Reference!C$13</f>
        <v>1375.6709761805971</v>
      </c>
      <c r="K2979" s="36">
        <f>(Reference!D$12*List!$H2979)+Reference!D$13</f>
        <v>1646.8432024684271</v>
      </c>
      <c r="L2979" s="36">
        <f>(Reference!E$12*List!$H2979)+Reference!E$13</f>
        <v>2036.7603194254541</v>
      </c>
      <c r="M2979" s="36">
        <f>(Reference!F$12*List!$H2979)+Reference!F$13</f>
        <v>2121.8227651452153</v>
      </c>
      <c r="N2979" s="36">
        <f>(Reference!G$12*List!$H2979)+Reference!G$13</f>
        <v>2402.7001026896623</v>
      </c>
      <c r="O2979" s="36">
        <f>(Reference!H$12*List!$H2979)+Reference!H$13</f>
        <v>2494.0423262813524</v>
      </c>
      <c r="P2979" s="36">
        <f>(Reference!I$12*List!$H2979)+Reference!I$13</f>
        <v>2592.2352166424198</v>
      </c>
      <c r="Q2979" s="36">
        <f>(Reference!J$12*List!$H2979)+Reference!J$13</f>
        <v>3000.9916672152322</v>
      </c>
      <c r="R2979" s="36">
        <f>(Reference!K$12*List!$H2979)+Reference!K$13</f>
        <v>3096.3301130890595</v>
      </c>
      <c r="S2979" s="36">
        <f>(Reference!L$12*List!$H2979)+Reference!L$13</f>
        <v>3340.6705611968296</v>
      </c>
      <c r="T2979" s="36">
        <f>(Reference!M$12*List!$H2979)+Reference!M$13</f>
        <v>3990.9130153901733</v>
      </c>
      <c r="U2979" s="36">
        <f>(Reference!N$12*List!$H2979)+Reference!N$13</f>
        <v>16099.466530263588</v>
      </c>
      <c r="V2979" s="12">
        <f>(Reference!O$12*List!$H2979)+Reference!O$13</f>
        <v>598.46283119480438</v>
      </c>
      <c r="W2979" s="12">
        <f>(Reference!P$12*List!$H2979)+Reference!P$13</f>
        <v>843.28853486540618</v>
      </c>
      <c r="X2979" s="12">
        <f>(Reference!Q$12*List!$H2979)+Reference!Q$13</f>
        <v>421.64426743270309</v>
      </c>
      <c r="Y2979" s="53"/>
      <c r="Z2979" s="1" t="str">
        <f t="shared" si="93"/>
        <v>CHESAPEAKE CITY, Virginia</v>
      </c>
      <c r="AA2979" s="40" t="s">
        <v>9210</v>
      </c>
      <c r="AB2979" s="40" t="s">
        <v>277</v>
      </c>
      <c r="AC2979" s="43" t="s">
        <v>60</v>
      </c>
      <c r="AD2979" s="61">
        <v>0.96409999999999996</v>
      </c>
      <c r="AE2979" s="56" t="str">
        <f t="shared" si="92"/>
        <v/>
      </c>
      <c r="AF2979" s="60">
        <v>50130</v>
      </c>
      <c r="AI2979" s="60">
        <v>1.0327999999999999</v>
      </c>
    </row>
    <row r="2980" spans="1:35" x14ac:dyDescent="0.35">
      <c r="A2980" s="46" t="s">
        <v>3691</v>
      </c>
      <c r="B2980" s="65" t="s">
        <v>7168</v>
      </c>
      <c r="C2980" s="19" t="s">
        <v>3918</v>
      </c>
      <c r="D2980" s="48" t="s">
        <v>656</v>
      </c>
      <c r="E2980" s="41" t="s">
        <v>9211</v>
      </c>
      <c r="F2980" s="43" t="s">
        <v>60</v>
      </c>
      <c r="G2980" s="18" t="s">
        <v>4187</v>
      </c>
      <c r="H2980" s="16">
        <v>0.94240000000000002</v>
      </c>
      <c r="I2980" s="36">
        <f>(Reference!B$12*List!$H2980)+Reference!B$13</f>
        <v>967.79870503467703</v>
      </c>
      <c r="J2980" s="36">
        <f>(Reference!C$12*List!$H2980)+Reference!C$13</f>
        <v>1444.2958689057168</v>
      </c>
      <c r="K2980" s="36">
        <f>(Reference!D$12*List!$H2980)+Reference!D$13</f>
        <v>1728.9954322248916</v>
      </c>
      <c r="L2980" s="36">
        <f>(Reference!E$12*List!$H2980)+Reference!E$13</f>
        <v>2138.3634359027787</v>
      </c>
      <c r="M2980" s="36">
        <f>(Reference!F$12*List!$H2980)+Reference!F$13</f>
        <v>2227.6691936597408</v>
      </c>
      <c r="N2980" s="36">
        <f>(Reference!G$12*List!$H2980)+Reference!G$13</f>
        <v>2522.5580045082334</v>
      </c>
      <c r="O2980" s="36">
        <f>(Reference!H$12*List!$H2980)+Reference!H$13</f>
        <v>2618.4568047841663</v>
      </c>
      <c r="P2980" s="36">
        <f>(Reference!I$12*List!$H2980)+Reference!I$13</f>
        <v>2721.5480150807944</v>
      </c>
      <c r="Q2980" s="36">
        <f>(Reference!J$12*List!$H2980)+Reference!J$13</f>
        <v>3150.6951463155915</v>
      </c>
      <c r="R2980" s="36">
        <f>(Reference!K$12*List!$H2980)+Reference!K$13</f>
        <v>3250.7895191035968</v>
      </c>
      <c r="S2980" s="36">
        <f>(Reference!L$12*List!$H2980)+Reference!L$13</f>
        <v>3507.3188098417158</v>
      </c>
      <c r="T2980" s="36">
        <f>(Reference!M$12*List!$H2980)+Reference!M$13</f>
        <v>4189.9983943060115</v>
      </c>
      <c r="U2980" s="36">
        <f>(Reference!N$12*List!$H2980)+Reference!N$13</f>
        <v>16902.583105884321</v>
      </c>
      <c r="V2980" s="12">
        <f>(Reference!O$12*List!$H2980)+Reference!O$13</f>
        <v>628.31695205787571</v>
      </c>
      <c r="W2980" s="12">
        <f>(Reference!P$12*List!$H2980)+Reference!P$13</f>
        <v>885.35570517246128</v>
      </c>
      <c r="X2980" s="12">
        <f>(Reference!Q$12*List!$H2980)+Reference!Q$13</f>
        <v>442.67785258623064</v>
      </c>
      <c r="Y2980" s="53"/>
      <c r="Z2980" s="1" t="str">
        <f t="shared" si="93"/>
        <v>COLONIAL HEIGHTS CITY, Virginia</v>
      </c>
      <c r="AA2980" s="41" t="s">
        <v>9211</v>
      </c>
      <c r="AB2980" s="40" t="s">
        <v>277</v>
      </c>
      <c r="AC2980" s="44" t="s">
        <v>60</v>
      </c>
      <c r="AD2980" s="62">
        <v>0.88270000000000004</v>
      </c>
      <c r="AE2980" s="56" t="str">
        <f t="shared" si="92"/>
        <v/>
      </c>
      <c r="AF2980" s="60">
        <v>50140</v>
      </c>
      <c r="AI2980" s="60">
        <v>1.0327999999999999</v>
      </c>
    </row>
    <row r="2981" spans="1:35" x14ac:dyDescent="0.35">
      <c r="A2981" s="46" t="s">
        <v>3692</v>
      </c>
      <c r="B2981" s="65" t="s">
        <v>7169</v>
      </c>
      <c r="C2981" s="28">
        <v>99949</v>
      </c>
      <c r="D2981" s="48" t="s">
        <v>9457</v>
      </c>
      <c r="E2981" s="40" t="s">
        <v>9212</v>
      </c>
      <c r="F2981" s="43" t="s">
        <v>60</v>
      </c>
      <c r="G2981" s="18" t="s">
        <v>4188</v>
      </c>
      <c r="H2981" s="10">
        <v>0.77480000000000004</v>
      </c>
      <c r="I2981" s="36">
        <f>(Reference!B$12*List!$H2981)+Reference!B$13</f>
        <v>838.70346500589039</v>
      </c>
      <c r="J2981" s="36">
        <f>(Reference!C$12*List!$H2981)+Reference!C$13</f>
        <v>1251.6403911715449</v>
      </c>
      <c r="K2981" s="36">
        <f>(Reference!D$12*List!$H2981)+Reference!D$13</f>
        <v>1498.3637118365589</v>
      </c>
      <c r="L2981" s="36">
        <f>(Reference!E$12*List!$H2981)+Reference!E$13</f>
        <v>1853.1258760769895</v>
      </c>
      <c r="M2981" s="36">
        <f>(Reference!F$12*List!$H2981)+Reference!F$13</f>
        <v>1930.5190861382252</v>
      </c>
      <c r="N2981" s="36">
        <f>(Reference!G$12*List!$H2981)+Reference!G$13</f>
        <v>2186.0725045954605</v>
      </c>
      <c r="O2981" s="36">
        <f>(Reference!H$12*List!$H2981)+Reference!H$13</f>
        <v>2269.1793073457811</v>
      </c>
      <c r="P2981" s="36">
        <f>(Reference!I$12*List!$H2981)+Reference!I$13</f>
        <v>2358.519120302376</v>
      </c>
      <c r="Q2981" s="36">
        <f>(Reference!J$12*List!$H2981)+Reference!J$13</f>
        <v>2730.4220626100596</v>
      </c>
      <c r="R2981" s="36">
        <f>(Reference!K$12*List!$H2981)+Reference!K$13</f>
        <v>2817.1647879807069</v>
      </c>
      <c r="S2981" s="36">
        <f>(Reference!L$12*List!$H2981)+Reference!L$13</f>
        <v>3039.475485337814</v>
      </c>
      <c r="T2981" s="36">
        <f>(Reference!M$12*List!$H2981)+Reference!M$13</f>
        <v>3631.0920374166581</v>
      </c>
      <c r="U2981" s="36">
        <f>(Reference!N$12*List!$H2981)+Reference!N$13</f>
        <v>14647.937577006014</v>
      </c>
      <c r="V2981" s="12">
        <f>(Reference!O$12*List!$H2981)+Reference!O$13</f>
        <v>544.50538326975584</v>
      </c>
      <c r="W2981" s="12">
        <f>(Reference!P$12*List!$H2981)+Reference!P$13</f>
        <v>767.25758551647425</v>
      </c>
      <c r="X2981" s="12">
        <f>(Reference!Q$12*List!$H2981)+Reference!Q$13</f>
        <v>383.62879275823713</v>
      </c>
      <c r="Y2981" s="53"/>
      <c r="Z2981" s="1" t="str">
        <f t="shared" si="93"/>
        <v>COVINGTON CITY, Virginia</v>
      </c>
      <c r="AA2981" s="40" t="s">
        <v>9212</v>
      </c>
      <c r="AB2981" s="40" t="s">
        <v>277</v>
      </c>
      <c r="AC2981" s="43" t="s">
        <v>60</v>
      </c>
      <c r="AD2981" s="61">
        <v>0.87919999999999998</v>
      </c>
      <c r="AE2981" s="56" t="str">
        <f t="shared" si="92"/>
        <v/>
      </c>
      <c r="AF2981" s="60">
        <v>50150</v>
      </c>
      <c r="AI2981" s="60">
        <v>1.0327999999999999</v>
      </c>
    </row>
    <row r="2982" spans="1:35" x14ac:dyDescent="0.35">
      <c r="A2982" s="46" t="s">
        <v>3693</v>
      </c>
      <c r="B2982" s="65" t="s">
        <v>7170</v>
      </c>
      <c r="C2982" s="19">
        <v>99949</v>
      </c>
      <c r="D2982" s="48" t="s">
        <v>9457</v>
      </c>
      <c r="E2982" s="41" t="s">
        <v>9213</v>
      </c>
      <c r="F2982" s="43" t="s">
        <v>60</v>
      </c>
      <c r="G2982" s="18" t="s">
        <v>4188</v>
      </c>
      <c r="H2982" s="10">
        <v>0.77480000000000004</v>
      </c>
      <c r="I2982" s="36">
        <f>(Reference!B$12*List!$H2982)+Reference!B$13</f>
        <v>838.70346500589039</v>
      </c>
      <c r="J2982" s="36">
        <f>(Reference!C$12*List!$H2982)+Reference!C$13</f>
        <v>1251.6403911715449</v>
      </c>
      <c r="K2982" s="36">
        <f>(Reference!D$12*List!$H2982)+Reference!D$13</f>
        <v>1498.3637118365589</v>
      </c>
      <c r="L2982" s="36">
        <f>(Reference!E$12*List!$H2982)+Reference!E$13</f>
        <v>1853.1258760769895</v>
      </c>
      <c r="M2982" s="36">
        <f>(Reference!F$12*List!$H2982)+Reference!F$13</f>
        <v>1930.5190861382252</v>
      </c>
      <c r="N2982" s="36">
        <f>(Reference!G$12*List!$H2982)+Reference!G$13</f>
        <v>2186.0725045954605</v>
      </c>
      <c r="O2982" s="36">
        <f>(Reference!H$12*List!$H2982)+Reference!H$13</f>
        <v>2269.1793073457811</v>
      </c>
      <c r="P2982" s="36">
        <f>(Reference!I$12*List!$H2982)+Reference!I$13</f>
        <v>2358.519120302376</v>
      </c>
      <c r="Q2982" s="36">
        <f>(Reference!J$12*List!$H2982)+Reference!J$13</f>
        <v>2730.4220626100596</v>
      </c>
      <c r="R2982" s="36">
        <f>(Reference!K$12*List!$H2982)+Reference!K$13</f>
        <v>2817.1647879807069</v>
      </c>
      <c r="S2982" s="36">
        <f>(Reference!L$12*List!$H2982)+Reference!L$13</f>
        <v>3039.475485337814</v>
      </c>
      <c r="T2982" s="36">
        <f>(Reference!M$12*List!$H2982)+Reference!M$13</f>
        <v>3631.0920374166581</v>
      </c>
      <c r="U2982" s="36">
        <f>(Reference!N$12*List!$H2982)+Reference!N$13</f>
        <v>14647.937577006014</v>
      </c>
      <c r="V2982" s="12">
        <f>(Reference!O$12*List!$H2982)+Reference!O$13</f>
        <v>544.50538326975584</v>
      </c>
      <c r="W2982" s="12">
        <f>(Reference!P$12*List!$H2982)+Reference!P$13</f>
        <v>767.25758551647425</v>
      </c>
      <c r="X2982" s="12">
        <f>(Reference!Q$12*List!$H2982)+Reference!Q$13</f>
        <v>383.62879275823713</v>
      </c>
      <c r="Y2982" s="53"/>
      <c r="Z2982" s="1" t="str">
        <f t="shared" si="93"/>
        <v>DANVILLE CITY, Virginia</v>
      </c>
      <c r="AA2982" s="40" t="s">
        <v>9213</v>
      </c>
      <c r="AB2982" s="40" t="s">
        <v>277</v>
      </c>
      <c r="AC2982" s="43" t="s">
        <v>60</v>
      </c>
      <c r="AD2982" s="61">
        <v>0.9002</v>
      </c>
      <c r="AE2982" s="56" t="str">
        <f t="shared" si="92"/>
        <v/>
      </c>
      <c r="AF2982" s="60">
        <v>50160</v>
      </c>
      <c r="AI2982" s="60">
        <v>1.1798</v>
      </c>
    </row>
    <row r="2983" spans="1:35" x14ac:dyDescent="0.35">
      <c r="A2983" s="46" t="s">
        <v>3694</v>
      </c>
      <c r="B2983" s="65" t="s">
        <v>7171</v>
      </c>
      <c r="C2983" s="19">
        <v>99949</v>
      </c>
      <c r="D2983" s="48" t="s">
        <v>9457</v>
      </c>
      <c r="E2983" s="41" t="s">
        <v>9214</v>
      </c>
      <c r="F2983" s="43" t="s">
        <v>60</v>
      </c>
      <c r="G2983" s="18" t="s">
        <v>4188</v>
      </c>
      <c r="H2983" s="10">
        <v>0.77480000000000004</v>
      </c>
      <c r="I2983" s="36">
        <f>(Reference!B$12*List!$H2983)+Reference!B$13</f>
        <v>838.70346500589039</v>
      </c>
      <c r="J2983" s="36">
        <f>(Reference!C$12*List!$H2983)+Reference!C$13</f>
        <v>1251.6403911715449</v>
      </c>
      <c r="K2983" s="36">
        <f>(Reference!D$12*List!$H2983)+Reference!D$13</f>
        <v>1498.3637118365589</v>
      </c>
      <c r="L2983" s="36">
        <f>(Reference!E$12*List!$H2983)+Reference!E$13</f>
        <v>1853.1258760769895</v>
      </c>
      <c r="M2983" s="36">
        <f>(Reference!F$12*List!$H2983)+Reference!F$13</f>
        <v>1930.5190861382252</v>
      </c>
      <c r="N2983" s="36">
        <f>(Reference!G$12*List!$H2983)+Reference!G$13</f>
        <v>2186.0725045954605</v>
      </c>
      <c r="O2983" s="36">
        <f>(Reference!H$12*List!$H2983)+Reference!H$13</f>
        <v>2269.1793073457811</v>
      </c>
      <c r="P2983" s="36">
        <f>(Reference!I$12*List!$H2983)+Reference!I$13</f>
        <v>2358.519120302376</v>
      </c>
      <c r="Q2983" s="36">
        <f>(Reference!J$12*List!$H2983)+Reference!J$13</f>
        <v>2730.4220626100596</v>
      </c>
      <c r="R2983" s="36">
        <f>(Reference!K$12*List!$H2983)+Reference!K$13</f>
        <v>2817.1647879807069</v>
      </c>
      <c r="S2983" s="36">
        <f>(Reference!L$12*List!$H2983)+Reference!L$13</f>
        <v>3039.475485337814</v>
      </c>
      <c r="T2983" s="36">
        <f>(Reference!M$12*List!$H2983)+Reference!M$13</f>
        <v>3631.0920374166581</v>
      </c>
      <c r="U2983" s="36">
        <f>(Reference!N$12*List!$H2983)+Reference!N$13</f>
        <v>14647.937577006014</v>
      </c>
      <c r="V2983" s="12">
        <f>(Reference!O$12*List!$H2983)+Reference!O$13</f>
        <v>544.50538326975584</v>
      </c>
      <c r="W2983" s="12">
        <f>(Reference!P$12*List!$H2983)+Reference!P$13</f>
        <v>767.25758551647425</v>
      </c>
      <c r="X2983" s="12">
        <f>(Reference!Q$12*List!$H2983)+Reference!Q$13</f>
        <v>383.62879275823713</v>
      </c>
      <c r="Y2983" s="53"/>
      <c r="Z2983" s="1" t="str">
        <f t="shared" si="93"/>
        <v>EMPORIA CITY, Virginia</v>
      </c>
      <c r="AA2983" s="40" t="s">
        <v>9214</v>
      </c>
      <c r="AB2983" s="40" t="s">
        <v>277</v>
      </c>
      <c r="AC2983" s="43" t="s">
        <v>60</v>
      </c>
      <c r="AD2983" s="61">
        <v>1.0175000000000001</v>
      </c>
      <c r="AE2983" s="56" t="str">
        <f t="shared" si="92"/>
        <v/>
      </c>
      <c r="AF2983" s="60">
        <v>50170</v>
      </c>
      <c r="AI2983" s="60">
        <v>1.1492</v>
      </c>
    </row>
    <row r="2984" spans="1:35" x14ac:dyDescent="0.35">
      <c r="A2984" s="46" t="s">
        <v>3695</v>
      </c>
      <c r="B2984" s="65" t="s">
        <v>7172</v>
      </c>
      <c r="C2984" s="19" t="s">
        <v>4026</v>
      </c>
      <c r="D2984" s="48" t="s">
        <v>9417</v>
      </c>
      <c r="E2984" s="41" t="s">
        <v>9215</v>
      </c>
      <c r="F2984" s="44" t="s">
        <v>60</v>
      </c>
      <c r="G2984" s="18" t="s">
        <v>4187</v>
      </c>
      <c r="H2984" s="16">
        <v>1.0175000000000001</v>
      </c>
      <c r="I2984" s="36">
        <f>(Reference!B$12*List!$H2984)+Reference!B$13</f>
        <v>1025.6450804891035</v>
      </c>
      <c r="J2984" s="36">
        <f>(Reference!C$12*List!$H2984)+Reference!C$13</f>
        <v>1530.622995265122</v>
      </c>
      <c r="K2984" s="36">
        <f>(Reference!D$12*List!$H2984)+Reference!D$13</f>
        <v>1832.3393594394727</v>
      </c>
      <c r="L2984" s="36">
        <f>(Reference!E$12*List!$H2984)+Reference!E$13</f>
        <v>2266.1757315049076</v>
      </c>
      <c r="M2984" s="36">
        <f>(Reference!F$12*List!$H2984)+Reference!F$13</f>
        <v>2360.819391003809</v>
      </c>
      <c r="N2984" s="36">
        <f>(Reference!G$12*List!$H2984)+Reference!G$13</f>
        <v>2673.3340250538731</v>
      </c>
      <c r="O2984" s="36">
        <f>(Reference!H$12*List!$H2984)+Reference!H$13</f>
        <v>2774.9648003547072</v>
      </c>
      <c r="P2984" s="36">
        <f>(Reference!I$12*List!$H2984)+Reference!I$13</f>
        <v>2884.217883803105</v>
      </c>
      <c r="Q2984" s="36">
        <f>(Reference!J$12*List!$H2984)+Reference!J$13</f>
        <v>3339.0156032743357</v>
      </c>
      <c r="R2984" s="36">
        <f>(Reference!K$12*List!$H2984)+Reference!K$13</f>
        <v>3445.0927249945817</v>
      </c>
      <c r="S2984" s="36">
        <f>(Reference!L$12*List!$H2984)+Reference!L$13</f>
        <v>3716.955048924312</v>
      </c>
      <c r="T2984" s="36">
        <f>(Reference!M$12*List!$H2984)+Reference!M$13</f>
        <v>4440.4391305971239</v>
      </c>
      <c r="U2984" s="36">
        <f>(Reference!N$12*List!$H2984)+Reference!N$13</f>
        <v>17912.868781413923</v>
      </c>
      <c r="V2984" s="12">
        <f>(Reference!O$12*List!$H2984)+Reference!O$13</f>
        <v>665.87213592415139</v>
      </c>
      <c r="W2984" s="12">
        <f>(Reference!P$12*List!$H2984)+Reference!P$13</f>
        <v>938.27437334766785</v>
      </c>
      <c r="X2984" s="12">
        <f>(Reference!Q$12*List!$H2984)+Reference!Q$13</f>
        <v>469.13718667383392</v>
      </c>
      <c r="Y2984" s="53"/>
      <c r="Z2984" s="1" t="str">
        <f t="shared" si="93"/>
        <v>FAIRFAX CITY, Virginia</v>
      </c>
      <c r="AA2984" s="41" t="s">
        <v>9215</v>
      </c>
      <c r="AB2984" s="40" t="s">
        <v>277</v>
      </c>
      <c r="AC2984" s="44" t="s">
        <v>60</v>
      </c>
      <c r="AD2984" s="62">
        <v>0.77480000000000004</v>
      </c>
      <c r="AE2984" s="56" t="str">
        <f t="shared" si="92"/>
        <v/>
      </c>
      <c r="AF2984" s="60">
        <v>50180</v>
      </c>
      <c r="AI2984" s="60">
        <v>1.0327999999999999</v>
      </c>
    </row>
    <row r="2985" spans="1:35" x14ac:dyDescent="0.35">
      <c r="A2985" s="46" t="s">
        <v>3696</v>
      </c>
      <c r="B2985" s="65" t="s">
        <v>7173</v>
      </c>
      <c r="C2985" s="28" t="s">
        <v>4026</v>
      </c>
      <c r="D2985" s="48" t="s">
        <v>9417</v>
      </c>
      <c r="E2985" s="40" t="s">
        <v>9216</v>
      </c>
      <c r="F2985" s="43" t="s">
        <v>60</v>
      </c>
      <c r="G2985" s="18" t="s">
        <v>4187</v>
      </c>
      <c r="H2985" s="10">
        <v>1.0175000000000001</v>
      </c>
      <c r="I2985" s="36">
        <f>(Reference!B$12*List!$H2985)+Reference!B$13</f>
        <v>1025.6450804891035</v>
      </c>
      <c r="J2985" s="36">
        <f>(Reference!C$12*List!$H2985)+Reference!C$13</f>
        <v>1530.622995265122</v>
      </c>
      <c r="K2985" s="36">
        <f>(Reference!D$12*List!$H2985)+Reference!D$13</f>
        <v>1832.3393594394727</v>
      </c>
      <c r="L2985" s="36">
        <f>(Reference!E$12*List!$H2985)+Reference!E$13</f>
        <v>2266.1757315049076</v>
      </c>
      <c r="M2985" s="36">
        <f>(Reference!F$12*List!$H2985)+Reference!F$13</f>
        <v>2360.819391003809</v>
      </c>
      <c r="N2985" s="36">
        <f>(Reference!G$12*List!$H2985)+Reference!G$13</f>
        <v>2673.3340250538731</v>
      </c>
      <c r="O2985" s="36">
        <f>(Reference!H$12*List!$H2985)+Reference!H$13</f>
        <v>2774.9648003547072</v>
      </c>
      <c r="P2985" s="36">
        <f>(Reference!I$12*List!$H2985)+Reference!I$13</f>
        <v>2884.217883803105</v>
      </c>
      <c r="Q2985" s="36">
        <f>(Reference!J$12*List!$H2985)+Reference!J$13</f>
        <v>3339.0156032743357</v>
      </c>
      <c r="R2985" s="36">
        <f>(Reference!K$12*List!$H2985)+Reference!K$13</f>
        <v>3445.0927249945817</v>
      </c>
      <c r="S2985" s="36">
        <f>(Reference!L$12*List!$H2985)+Reference!L$13</f>
        <v>3716.955048924312</v>
      </c>
      <c r="T2985" s="36">
        <f>(Reference!M$12*List!$H2985)+Reference!M$13</f>
        <v>4440.4391305971239</v>
      </c>
      <c r="U2985" s="36">
        <f>(Reference!N$12*List!$H2985)+Reference!N$13</f>
        <v>17912.868781413923</v>
      </c>
      <c r="V2985" s="12">
        <f>(Reference!O$12*List!$H2985)+Reference!O$13</f>
        <v>665.87213592415139</v>
      </c>
      <c r="W2985" s="12">
        <f>(Reference!P$12*List!$H2985)+Reference!P$13</f>
        <v>938.27437334766785</v>
      </c>
      <c r="X2985" s="12">
        <f>(Reference!Q$12*List!$H2985)+Reference!Q$13</f>
        <v>469.13718667383392</v>
      </c>
      <c r="Y2985" s="53"/>
      <c r="Z2985" s="1" t="str">
        <f t="shared" si="93"/>
        <v>FALLS CHURCH CITY, Virginia</v>
      </c>
      <c r="AA2985" s="40" t="s">
        <v>9216</v>
      </c>
      <c r="AB2985" s="40" t="s">
        <v>277</v>
      </c>
      <c r="AC2985" s="43" t="s">
        <v>60</v>
      </c>
      <c r="AD2985" s="61">
        <v>0.879</v>
      </c>
      <c r="AE2985" s="56" t="str">
        <f t="shared" si="92"/>
        <v/>
      </c>
      <c r="AF2985" s="60">
        <v>50190</v>
      </c>
      <c r="AI2985" s="60">
        <v>1.0327999999999999</v>
      </c>
    </row>
    <row r="2986" spans="1:35" x14ac:dyDescent="0.35">
      <c r="A2986" s="46" t="s">
        <v>3697</v>
      </c>
      <c r="B2986" s="65" t="s">
        <v>7174</v>
      </c>
      <c r="C2986" s="19" t="s">
        <v>4123</v>
      </c>
      <c r="D2986" s="48" t="s">
        <v>9446</v>
      </c>
      <c r="E2986" s="41" t="s">
        <v>9217</v>
      </c>
      <c r="F2986" s="43" t="s">
        <v>60</v>
      </c>
      <c r="G2986" s="18" t="s">
        <v>4187</v>
      </c>
      <c r="H2986" s="10">
        <v>0.88270000000000004</v>
      </c>
      <c r="I2986" s="36">
        <f>(Reference!B$12*List!$H2986)+Reference!B$13</f>
        <v>921.81430270938733</v>
      </c>
      <c r="J2986" s="36">
        <f>(Reference!C$12*List!$H2986)+Reference!C$13</f>
        <v>1375.6709761805971</v>
      </c>
      <c r="K2986" s="36">
        <f>(Reference!D$12*List!$H2986)+Reference!D$13</f>
        <v>1646.8432024684271</v>
      </c>
      <c r="L2986" s="36">
        <f>(Reference!E$12*List!$H2986)+Reference!E$13</f>
        <v>2036.7603194254541</v>
      </c>
      <c r="M2986" s="36">
        <f>(Reference!F$12*List!$H2986)+Reference!F$13</f>
        <v>2121.8227651452153</v>
      </c>
      <c r="N2986" s="36">
        <f>(Reference!G$12*List!$H2986)+Reference!G$13</f>
        <v>2402.7001026896623</v>
      </c>
      <c r="O2986" s="36">
        <f>(Reference!H$12*List!$H2986)+Reference!H$13</f>
        <v>2494.0423262813524</v>
      </c>
      <c r="P2986" s="36">
        <f>(Reference!I$12*List!$H2986)+Reference!I$13</f>
        <v>2592.2352166424198</v>
      </c>
      <c r="Q2986" s="36">
        <f>(Reference!J$12*List!$H2986)+Reference!J$13</f>
        <v>3000.9916672152322</v>
      </c>
      <c r="R2986" s="36">
        <f>(Reference!K$12*List!$H2986)+Reference!K$13</f>
        <v>3096.3301130890595</v>
      </c>
      <c r="S2986" s="36">
        <f>(Reference!L$12*List!$H2986)+Reference!L$13</f>
        <v>3340.6705611968296</v>
      </c>
      <c r="T2986" s="36">
        <f>(Reference!M$12*List!$H2986)+Reference!M$13</f>
        <v>3990.9130153901733</v>
      </c>
      <c r="U2986" s="36">
        <f>(Reference!N$12*List!$H2986)+Reference!N$13</f>
        <v>16099.466530263588</v>
      </c>
      <c r="V2986" s="12">
        <f>(Reference!O$12*List!$H2986)+Reference!O$13</f>
        <v>598.46283119480438</v>
      </c>
      <c r="W2986" s="12">
        <f>(Reference!P$12*List!$H2986)+Reference!P$13</f>
        <v>843.28853486540618</v>
      </c>
      <c r="X2986" s="12">
        <f>(Reference!Q$12*List!$H2986)+Reference!Q$13</f>
        <v>421.64426743270309</v>
      </c>
      <c r="Y2986" s="53"/>
      <c r="Z2986" s="1" t="str">
        <f t="shared" si="93"/>
        <v>FRANKLIN CITY, Virginia</v>
      </c>
      <c r="AA2986" s="40" t="s">
        <v>9217</v>
      </c>
      <c r="AB2986" s="40" t="s">
        <v>277</v>
      </c>
      <c r="AC2986" s="43" t="s">
        <v>60</v>
      </c>
      <c r="AD2986" s="61">
        <v>0.88270000000000004</v>
      </c>
      <c r="AE2986" s="56" t="str">
        <f t="shared" si="92"/>
        <v/>
      </c>
      <c r="AF2986" s="60">
        <v>50200</v>
      </c>
      <c r="AI2986" s="60">
        <v>1.0327999999999999</v>
      </c>
    </row>
    <row r="2987" spans="1:35" x14ac:dyDescent="0.35">
      <c r="A2987" s="46" t="s">
        <v>3698</v>
      </c>
      <c r="B2987" s="65" t="s">
        <v>7175</v>
      </c>
      <c r="C2987" s="19" t="s">
        <v>4026</v>
      </c>
      <c r="D2987" s="48" t="s">
        <v>9417</v>
      </c>
      <c r="E2987" s="41" t="s">
        <v>9218</v>
      </c>
      <c r="F2987" s="43" t="s">
        <v>60</v>
      </c>
      <c r="G2987" s="18" t="s">
        <v>4187</v>
      </c>
      <c r="H2987" s="10">
        <v>1.0175000000000001</v>
      </c>
      <c r="I2987" s="36">
        <f>(Reference!B$12*List!$H2987)+Reference!B$13</f>
        <v>1025.6450804891035</v>
      </c>
      <c r="J2987" s="36">
        <f>(Reference!C$12*List!$H2987)+Reference!C$13</f>
        <v>1530.622995265122</v>
      </c>
      <c r="K2987" s="36">
        <f>(Reference!D$12*List!$H2987)+Reference!D$13</f>
        <v>1832.3393594394727</v>
      </c>
      <c r="L2987" s="36">
        <f>(Reference!E$12*List!$H2987)+Reference!E$13</f>
        <v>2266.1757315049076</v>
      </c>
      <c r="M2987" s="36">
        <f>(Reference!F$12*List!$H2987)+Reference!F$13</f>
        <v>2360.819391003809</v>
      </c>
      <c r="N2987" s="36">
        <f>(Reference!G$12*List!$H2987)+Reference!G$13</f>
        <v>2673.3340250538731</v>
      </c>
      <c r="O2987" s="36">
        <f>(Reference!H$12*List!$H2987)+Reference!H$13</f>
        <v>2774.9648003547072</v>
      </c>
      <c r="P2987" s="36">
        <f>(Reference!I$12*List!$H2987)+Reference!I$13</f>
        <v>2884.217883803105</v>
      </c>
      <c r="Q2987" s="36">
        <f>(Reference!J$12*List!$H2987)+Reference!J$13</f>
        <v>3339.0156032743357</v>
      </c>
      <c r="R2987" s="36">
        <f>(Reference!K$12*List!$H2987)+Reference!K$13</f>
        <v>3445.0927249945817</v>
      </c>
      <c r="S2987" s="36">
        <f>(Reference!L$12*List!$H2987)+Reference!L$13</f>
        <v>3716.955048924312</v>
      </c>
      <c r="T2987" s="36">
        <f>(Reference!M$12*List!$H2987)+Reference!M$13</f>
        <v>4440.4391305971239</v>
      </c>
      <c r="U2987" s="36">
        <f>(Reference!N$12*List!$H2987)+Reference!N$13</f>
        <v>17912.868781413923</v>
      </c>
      <c r="V2987" s="12">
        <f>(Reference!O$12*List!$H2987)+Reference!O$13</f>
        <v>665.87213592415139</v>
      </c>
      <c r="W2987" s="12">
        <f>(Reference!P$12*List!$H2987)+Reference!P$13</f>
        <v>938.27437334766785</v>
      </c>
      <c r="X2987" s="12">
        <f>(Reference!Q$12*List!$H2987)+Reference!Q$13</f>
        <v>469.13718667383392</v>
      </c>
      <c r="Y2987" s="53"/>
      <c r="Z2987" s="1" t="str">
        <f t="shared" si="93"/>
        <v>FREDERICKSBURG CITY, Virginia</v>
      </c>
      <c r="AA2987" s="40" t="s">
        <v>9218</v>
      </c>
      <c r="AB2987" s="40" t="s">
        <v>277</v>
      </c>
      <c r="AC2987" s="43" t="s">
        <v>60</v>
      </c>
      <c r="AD2987" s="61">
        <v>0.94240000000000002</v>
      </c>
      <c r="AE2987" s="56" t="str">
        <f t="shared" si="92"/>
        <v/>
      </c>
      <c r="AF2987" s="60">
        <v>50210</v>
      </c>
      <c r="AI2987" s="60">
        <v>1.0327999999999999</v>
      </c>
    </row>
    <row r="2988" spans="1:35" x14ac:dyDescent="0.35">
      <c r="A2988" s="46" t="s">
        <v>3699</v>
      </c>
      <c r="B2988" s="65" t="s">
        <v>7176</v>
      </c>
      <c r="C2988" s="28">
        <v>99949</v>
      </c>
      <c r="D2988" s="48" t="s">
        <v>9457</v>
      </c>
      <c r="E2988" s="40" t="s">
        <v>9219</v>
      </c>
      <c r="F2988" s="44" t="s">
        <v>60</v>
      </c>
      <c r="G2988" s="18" t="s">
        <v>4188</v>
      </c>
      <c r="H2988" s="16">
        <v>0.77480000000000004</v>
      </c>
      <c r="I2988" s="36">
        <f>(Reference!B$12*List!$H2988)+Reference!B$13</f>
        <v>838.70346500589039</v>
      </c>
      <c r="J2988" s="36">
        <f>(Reference!C$12*List!$H2988)+Reference!C$13</f>
        <v>1251.6403911715449</v>
      </c>
      <c r="K2988" s="36">
        <f>(Reference!D$12*List!$H2988)+Reference!D$13</f>
        <v>1498.3637118365589</v>
      </c>
      <c r="L2988" s="36">
        <f>(Reference!E$12*List!$H2988)+Reference!E$13</f>
        <v>1853.1258760769895</v>
      </c>
      <c r="M2988" s="36">
        <f>(Reference!F$12*List!$H2988)+Reference!F$13</f>
        <v>1930.5190861382252</v>
      </c>
      <c r="N2988" s="36">
        <f>(Reference!G$12*List!$H2988)+Reference!G$13</f>
        <v>2186.0725045954605</v>
      </c>
      <c r="O2988" s="36">
        <f>(Reference!H$12*List!$H2988)+Reference!H$13</f>
        <v>2269.1793073457811</v>
      </c>
      <c r="P2988" s="36">
        <f>(Reference!I$12*List!$H2988)+Reference!I$13</f>
        <v>2358.519120302376</v>
      </c>
      <c r="Q2988" s="36">
        <f>(Reference!J$12*List!$H2988)+Reference!J$13</f>
        <v>2730.4220626100596</v>
      </c>
      <c r="R2988" s="36">
        <f>(Reference!K$12*List!$H2988)+Reference!K$13</f>
        <v>2817.1647879807069</v>
      </c>
      <c r="S2988" s="36">
        <f>(Reference!L$12*List!$H2988)+Reference!L$13</f>
        <v>3039.475485337814</v>
      </c>
      <c r="T2988" s="36">
        <f>(Reference!M$12*List!$H2988)+Reference!M$13</f>
        <v>3631.0920374166581</v>
      </c>
      <c r="U2988" s="36">
        <f>(Reference!N$12*List!$H2988)+Reference!N$13</f>
        <v>14647.937577006014</v>
      </c>
      <c r="V2988" s="12">
        <f>(Reference!O$12*List!$H2988)+Reference!O$13</f>
        <v>544.50538326975584</v>
      </c>
      <c r="W2988" s="12">
        <f>(Reference!P$12*List!$H2988)+Reference!P$13</f>
        <v>767.25758551647425</v>
      </c>
      <c r="X2988" s="12">
        <f>(Reference!Q$12*List!$H2988)+Reference!Q$13</f>
        <v>383.62879275823713</v>
      </c>
      <c r="Y2988" s="53"/>
      <c r="Z2988" s="1" t="str">
        <f t="shared" si="93"/>
        <v>GALAX CITY, Virginia</v>
      </c>
      <c r="AA2988" s="41" t="s">
        <v>9219</v>
      </c>
      <c r="AB2988" s="40" t="s">
        <v>277</v>
      </c>
      <c r="AC2988" s="44" t="s">
        <v>60</v>
      </c>
      <c r="AD2988" s="62">
        <v>0.77480000000000004</v>
      </c>
      <c r="AE2988" s="56" t="str">
        <f t="shared" si="92"/>
        <v/>
      </c>
      <c r="AF2988" s="60">
        <v>50220</v>
      </c>
      <c r="AI2988" s="60">
        <v>1.0327999999999999</v>
      </c>
    </row>
    <row r="2989" spans="1:35" x14ac:dyDescent="0.35">
      <c r="A2989" s="46" t="s">
        <v>3700</v>
      </c>
      <c r="B2989" s="65" t="s">
        <v>7177</v>
      </c>
      <c r="C2989" s="19" t="s">
        <v>4123</v>
      </c>
      <c r="D2989" s="48" t="s">
        <v>9446</v>
      </c>
      <c r="E2989" s="41" t="s">
        <v>9220</v>
      </c>
      <c r="F2989" s="43" t="s">
        <v>60</v>
      </c>
      <c r="G2989" s="18" t="s">
        <v>4187</v>
      </c>
      <c r="H2989" s="10">
        <v>0.88270000000000004</v>
      </c>
      <c r="I2989" s="36">
        <f>(Reference!B$12*List!$H2989)+Reference!B$13</f>
        <v>921.81430270938733</v>
      </c>
      <c r="J2989" s="36">
        <f>(Reference!C$12*List!$H2989)+Reference!C$13</f>
        <v>1375.6709761805971</v>
      </c>
      <c r="K2989" s="36">
        <f>(Reference!D$12*List!$H2989)+Reference!D$13</f>
        <v>1646.8432024684271</v>
      </c>
      <c r="L2989" s="36">
        <f>(Reference!E$12*List!$H2989)+Reference!E$13</f>
        <v>2036.7603194254541</v>
      </c>
      <c r="M2989" s="36">
        <f>(Reference!F$12*List!$H2989)+Reference!F$13</f>
        <v>2121.8227651452153</v>
      </c>
      <c r="N2989" s="36">
        <f>(Reference!G$12*List!$H2989)+Reference!G$13</f>
        <v>2402.7001026896623</v>
      </c>
      <c r="O2989" s="36">
        <f>(Reference!H$12*List!$H2989)+Reference!H$13</f>
        <v>2494.0423262813524</v>
      </c>
      <c r="P2989" s="36">
        <f>(Reference!I$12*List!$H2989)+Reference!I$13</f>
        <v>2592.2352166424198</v>
      </c>
      <c r="Q2989" s="36">
        <f>(Reference!J$12*List!$H2989)+Reference!J$13</f>
        <v>3000.9916672152322</v>
      </c>
      <c r="R2989" s="36">
        <f>(Reference!K$12*List!$H2989)+Reference!K$13</f>
        <v>3096.3301130890595</v>
      </c>
      <c r="S2989" s="36">
        <f>(Reference!L$12*List!$H2989)+Reference!L$13</f>
        <v>3340.6705611968296</v>
      </c>
      <c r="T2989" s="36">
        <f>(Reference!M$12*List!$H2989)+Reference!M$13</f>
        <v>3990.9130153901733</v>
      </c>
      <c r="U2989" s="36">
        <f>(Reference!N$12*List!$H2989)+Reference!N$13</f>
        <v>16099.466530263588</v>
      </c>
      <c r="V2989" s="12">
        <f>(Reference!O$12*List!$H2989)+Reference!O$13</f>
        <v>598.46283119480438</v>
      </c>
      <c r="W2989" s="12">
        <f>(Reference!P$12*List!$H2989)+Reference!P$13</f>
        <v>843.28853486540618</v>
      </c>
      <c r="X2989" s="12">
        <f>(Reference!Q$12*List!$H2989)+Reference!Q$13</f>
        <v>421.64426743270309</v>
      </c>
      <c r="Y2989" s="53"/>
      <c r="Z2989" s="1" t="str">
        <f t="shared" si="93"/>
        <v>HAMPTON CITY, Virginia</v>
      </c>
      <c r="AA2989" s="40" t="s">
        <v>9220</v>
      </c>
      <c r="AB2989" s="40" t="s">
        <v>277</v>
      </c>
      <c r="AC2989" s="43" t="s">
        <v>60</v>
      </c>
      <c r="AD2989" s="61">
        <v>0.96409999999999996</v>
      </c>
      <c r="AE2989" s="56" t="str">
        <f t="shared" si="92"/>
        <v/>
      </c>
      <c r="AF2989" s="60">
        <v>50230</v>
      </c>
      <c r="AI2989" s="60">
        <v>1.0327999999999999</v>
      </c>
    </row>
    <row r="2990" spans="1:35" x14ac:dyDescent="0.35">
      <c r="A2990" s="46" t="s">
        <v>3701</v>
      </c>
      <c r="B2990" s="65" t="s">
        <v>7178</v>
      </c>
      <c r="C2990" s="19" t="s">
        <v>2222</v>
      </c>
      <c r="D2990" s="48" t="s">
        <v>510</v>
      </c>
      <c r="E2990" s="41" t="s">
        <v>9221</v>
      </c>
      <c r="F2990" s="44" t="s">
        <v>60</v>
      </c>
      <c r="G2990" s="18" t="s">
        <v>4187</v>
      </c>
      <c r="H2990" s="16">
        <v>0.94550000000000001</v>
      </c>
      <c r="I2990" s="36">
        <f>(Reference!B$12*List!$H2990)+Reference!B$13</f>
        <v>970.18650482041232</v>
      </c>
      <c r="J2990" s="36">
        <f>(Reference!C$12*List!$H2990)+Reference!C$13</f>
        <v>1447.8593055463846</v>
      </c>
      <c r="K2990" s="36">
        <f>(Reference!D$12*List!$H2990)+Reference!D$13</f>
        <v>1733.2612934015253</v>
      </c>
      <c r="L2990" s="36">
        <f>(Reference!E$12*List!$H2990)+Reference!E$13</f>
        <v>2143.6393096227066</v>
      </c>
      <c r="M2990" s="36">
        <f>(Reference!F$12*List!$H2990)+Reference!F$13</f>
        <v>2233.1654068656876</v>
      </c>
      <c r="N2990" s="36">
        <f>(Reference!G$12*List!$H2990)+Reference!G$13</f>
        <v>2528.7817816545912</v>
      </c>
      <c r="O2990" s="36">
        <f>(Reference!H$12*List!$H2990)+Reference!H$13</f>
        <v>2624.9171880900076</v>
      </c>
      <c r="P2990" s="36">
        <f>(Reference!I$12*List!$H2990)+Reference!I$13</f>
        <v>2728.2627500080798</v>
      </c>
      <c r="Q2990" s="36">
        <f>(Reference!J$12*List!$H2990)+Reference!J$13</f>
        <v>3158.4686938065652</v>
      </c>
      <c r="R2990" s="36">
        <f>(Reference!K$12*List!$H2990)+Reference!K$13</f>
        <v>3258.8100242735309</v>
      </c>
      <c r="S2990" s="36">
        <f>(Reference!L$12*List!$H2990)+Reference!L$13</f>
        <v>3515.9722364882678</v>
      </c>
      <c r="T2990" s="36">
        <f>(Reference!M$12*List!$H2990)+Reference!M$13</f>
        <v>4200.3361610503844</v>
      </c>
      <c r="U2990" s="36">
        <f>(Reference!N$12*List!$H2990)+Reference!N$13</f>
        <v>16944.285976645198</v>
      </c>
      <c r="V2990" s="12">
        <f>(Reference!O$12*List!$H2990)+Reference!O$13</f>
        <v>629.86716603904017</v>
      </c>
      <c r="W2990" s="12">
        <f>(Reference!P$12*List!$H2990)+Reference!P$13</f>
        <v>887.54009760046574</v>
      </c>
      <c r="X2990" s="12">
        <f>(Reference!Q$12*List!$H2990)+Reference!Q$13</f>
        <v>443.77004880023287</v>
      </c>
      <c r="Y2990" s="53"/>
      <c r="Z2990" s="1" t="str">
        <f t="shared" si="93"/>
        <v>HARRISONBURG CITY, Virginia</v>
      </c>
      <c r="AA2990" s="41" t="s">
        <v>9221</v>
      </c>
      <c r="AB2990" s="40" t="s">
        <v>277</v>
      </c>
      <c r="AC2990" s="44" t="s">
        <v>60</v>
      </c>
      <c r="AD2990" s="62">
        <v>0.77480000000000004</v>
      </c>
      <c r="AE2990" s="56" t="str">
        <f t="shared" si="92"/>
        <v/>
      </c>
      <c r="AF2990" s="60">
        <v>50240</v>
      </c>
      <c r="AI2990" s="60">
        <v>1.0327999999999999</v>
      </c>
    </row>
    <row r="2991" spans="1:35" x14ac:dyDescent="0.35">
      <c r="A2991" s="46" t="s">
        <v>3702</v>
      </c>
      <c r="B2991" s="65" t="s">
        <v>7179</v>
      </c>
      <c r="C2991" s="28" t="s">
        <v>3918</v>
      </c>
      <c r="D2991" s="48" t="s">
        <v>656</v>
      </c>
      <c r="E2991" s="40" t="s">
        <v>9222</v>
      </c>
      <c r="F2991" s="43" t="s">
        <v>60</v>
      </c>
      <c r="G2991" s="18" t="s">
        <v>4187</v>
      </c>
      <c r="H2991" s="16">
        <v>0.94240000000000002</v>
      </c>
      <c r="I2991" s="36">
        <f>(Reference!B$12*List!$H2991)+Reference!B$13</f>
        <v>967.79870503467703</v>
      </c>
      <c r="J2991" s="36">
        <f>(Reference!C$12*List!$H2991)+Reference!C$13</f>
        <v>1444.2958689057168</v>
      </c>
      <c r="K2991" s="36">
        <f>(Reference!D$12*List!$H2991)+Reference!D$13</f>
        <v>1728.9954322248916</v>
      </c>
      <c r="L2991" s="36">
        <f>(Reference!E$12*List!$H2991)+Reference!E$13</f>
        <v>2138.3634359027787</v>
      </c>
      <c r="M2991" s="36">
        <f>(Reference!F$12*List!$H2991)+Reference!F$13</f>
        <v>2227.6691936597408</v>
      </c>
      <c r="N2991" s="36">
        <f>(Reference!G$12*List!$H2991)+Reference!G$13</f>
        <v>2522.5580045082334</v>
      </c>
      <c r="O2991" s="36">
        <f>(Reference!H$12*List!$H2991)+Reference!H$13</f>
        <v>2618.4568047841663</v>
      </c>
      <c r="P2991" s="36">
        <f>(Reference!I$12*List!$H2991)+Reference!I$13</f>
        <v>2721.5480150807944</v>
      </c>
      <c r="Q2991" s="36">
        <f>(Reference!J$12*List!$H2991)+Reference!J$13</f>
        <v>3150.6951463155915</v>
      </c>
      <c r="R2991" s="36">
        <f>(Reference!K$12*List!$H2991)+Reference!K$13</f>
        <v>3250.7895191035968</v>
      </c>
      <c r="S2991" s="36">
        <f>(Reference!L$12*List!$H2991)+Reference!L$13</f>
        <v>3507.3188098417158</v>
      </c>
      <c r="T2991" s="36">
        <f>(Reference!M$12*List!$H2991)+Reference!M$13</f>
        <v>4189.9983943060115</v>
      </c>
      <c r="U2991" s="36">
        <f>(Reference!N$12*List!$H2991)+Reference!N$13</f>
        <v>16902.583105884321</v>
      </c>
      <c r="V2991" s="12">
        <f>(Reference!O$12*List!$H2991)+Reference!O$13</f>
        <v>628.31695205787571</v>
      </c>
      <c r="W2991" s="12">
        <f>(Reference!P$12*List!$H2991)+Reference!P$13</f>
        <v>885.35570517246128</v>
      </c>
      <c r="X2991" s="12">
        <f>(Reference!Q$12*List!$H2991)+Reference!Q$13</f>
        <v>442.67785258623064</v>
      </c>
      <c r="Y2991" s="53"/>
      <c r="Z2991" s="1" t="str">
        <f t="shared" si="93"/>
        <v>HOPEWELL CITY, Virginia</v>
      </c>
      <c r="AA2991" s="41" t="s">
        <v>9222</v>
      </c>
      <c r="AB2991" s="40" t="s">
        <v>277</v>
      </c>
      <c r="AC2991" s="44" t="s">
        <v>60</v>
      </c>
      <c r="AD2991" s="62">
        <v>0.77480000000000004</v>
      </c>
      <c r="AE2991" s="56" t="str">
        <f t="shared" si="92"/>
        <v/>
      </c>
      <c r="AF2991" s="60">
        <v>50250</v>
      </c>
      <c r="AI2991" s="60">
        <v>1.0553999999999999</v>
      </c>
    </row>
    <row r="2992" spans="1:35" x14ac:dyDescent="0.35">
      <c r="A2992" s="46" t="s">
        <v>3703</v>
      </c>
      <c r="B2992" s="65" t="s">
        <v>7180</v>
      </c>
      <c r="C2992" s="28">
        <v>99949</v>
      </c>
      <c r="D2992" s="48" t="s">
        <v>9457</v>
      </c>
      <c r="E2992" s="40" t="s">
        <v>9223</v>
      </c>
      <c r="F2992" s="43" t="s">
        <v>60</v>
      </c>
      <c r="G2992" s="18" t="s">
        <v>4188</v>
      </c>
      <c r="H2992" s="10">
        <v>0.77480000000000004</v>
      </c>
      <c r="I2992" s="36">
        <f>(Reference!B$12*List!$H2992)+Reference!B$13</f>
        <v>838.70346500589039</v>
      </c>
      <c r="J2992" s="36">
        <f>(Reference!C$12*List!$H2992)+Reference!C$13</f>
        <v>1251.6403911715449</v>
      </c>
      <c r="K2992" s="36">
        <f>(Reference!D$12*List!$H2992)+Reference!D$13</f>
        <v>1498.3637118365589</v>
      </c>
      <c r="L2992" s="36">
        <f>(Reference!E$12*List!$H2992)+Reference!E$13</f>
        <v>1853.1258760769895</v>
      </c>
      <c r="M2992" s="36">
        <f>(Reference!F$12*List!$H2992)+Reference!F$13</f>
        <v>1930.5190861382252</v>
      </c>
      <c r="N2992" s="36">
        <f>(Reference!G$12*List!$H2992)+Reference!G$13</f>
        <v>2186.0725045954605</v>
      </c>
      <c r="O2992" s="36">
        <f>(Reference!H$12*List!$H2992)+Reference!H$13</f>
        <v>2269.1793073457811</v>
      </c>
      <c r="P2992" s="36">
        <f>(Reference!I$12*List!$H2992)+Reference!I$13</f>
        <v>2358.519120302376</v>
      </c>
      <c r="Q2992" s="36">
        <f>(Reference!J$12*List!$H2992)+Reference!J$13</f>
        <v>2730.4220626100596</v>
      </c>
      <c r="R2992" s="36">
        <f>(Reference!K$12*List!$H2992)+Reference!K$13</f>
        <v>2817.1647879807069</v>
      </c>
      <c r="S2992" s="36">
        <f>(Reference!L$12*List!$H2992)+Reference!L$13</f>
        <v>3039.475485337814</v>
      </c>
      <c r="T2992" s="36">
        <f>(Reference!M$12*List!$H2992)+Reference!M$13</f>
        <v>3631.0920374166581</v>
      </c>
      <c r="U2992" s="36">
        <f>(Reference!N$12*List!$H2992)+Reference!N$13</f>
        <v>14647.937577006014</v>
      </c>
      <c r="V2992" s="12">
        <f>(Reference!O$12*List!$H2992)+Reference!O$13</f>
        <v>544.50538326975584</v>
      </c>
      <c r="W2992" s="12">
        <f>(Reference!P$12*List!$H2992)+Reference!P$13</f>
        <v>767.25758551647425</v>
      </c>
      <c r="X2992" s="12">
        <f>(Reference!Q$12*List!$H2992)+Reference!Q$13</f>
        <v>383.62879275823713</v>
      </c>
      <c r="Y2992" s="53"/>
      <c r="Z2992" s="1" t="str">
        <f t="shared" si="93"/>
        <v>LEXINGTON CITY, Virginia</v>
      </c>
      <c r="AA2992" s="40" t="s">
        <v>9223</v>
      </c>
      <c r="AB2992" s="40" t="s">
        <v>277</v>
      </c>
      <c r="AC2992" s="43" t="s">
        <v>60</v>
      </c>
      <c r="AD2992" s="61">
        <v>0.88270000000000004</v>
      </c>
      <c r="AE2992" s="56" t="str">
        <f t="shared" si="92"/>
        <v/>
      </c>
      <c r="AF2992" s="60">
        <v>50260</v>
      </c>
      <c r="AI2992" s="60">
        <v>1.1443000000000001</v>
      </c>
    </row>
    <row r="2993" spans="1:35" x14ac:dyDescent="0.35">
      <c r="A2993" s="46" t="s">
        <v>3704</v>
      </c>
      <c r="B2993" s="65" t="s">
        <v>7181</v>
      </c>
      <c r="C2993" s="28" t="s">
        <v>2561</v>
      </c>
      <c r="D2993" s="48" t="s">
        <v>574</v>
      </c>
      <c r="E2993" s="40" t="s">
        <v>9224</v>
      </c>
      <c r="F2993" s="44" t="s">
        <v>60</v>
      </c>
      <c r="G2993" s="18" t="s">
        <v>4187</v>
      </c>
      <c r="H2993" s="10">
        <v>0.86280000000000001</v>
      </c>
      <c r="I2993" s="36">
        <f>(Reference!B$12*List!$H2993)+Reference!B$13</f>
        <v>906.4861686009574</v>
      </c>
      <c r="J2993" s="36">
        <f>(Reference!C$12*List!$H2993)+Reference!C$13</f>
        <v>1352.7960119388906</v>
      </c>
      <c r="K2993" s="36">
        <f>(Reference!D$12*List!$H2993)+Reference!D$13</f>
        <v>1619.4591258829387</v>
      </c>
      <c r="L2993" s="36">
        <f>(Reference!E$12*List!$H2993)+Reference!E$13</f>
        <v>2002.8926139330124</v>
      </c>
      <c r="M2993" s="36">
        <f>(Reference!F$12*List!$H2993)+Reference!F$13</f>
        <v>2086.5406223070399</v>
      </c>
      <c r="N2993" s="36">
        <f>(Reference!G$12*List!$H2993)+Reference!G$13</f>
        <v>2362.7474687501381</v>
      </c>
      <c r="O2993" s="36">
        <f>(Reference!H$12*List!$H2993)+Reference!H$13</f>
        <v>2452.570833447081</v>
      </c>
      <c r="P2993" s="36">
        <f>(Reference!I$12*List!$H2993)+Reference!I$13</f>
        <v>2549.1309504962946</v>
      </c>
      <c r="Q2993" s="36">
        <f>(Reference!J$12*List!$H2993)+Reference!J$13</f>
        <v>2951.0905075151122</v>
      </c>
      <c r="R2993" s="36">
        <f>(Reference!K$12*List!$H2993)+Reference!K$13</f>
        <v>3044.8436444175468</v>
      </c>
      <c r="S2993" s="36">
        <f>(Reference!L$12*List!$H2993)+Reference!L$13</f>
        <v>3285.1211449818675</v>
      </c>
      <c r="T2993" s="36">
        <f>(Reference!M$12*List!$H2993)+Reference!M$13</f>
        <v>3924.5512224182276</v>
      </c>
      <c r="U2993" s="36">
        <f>(Reference!N$12*List!$H2993)+Reference!N$13</f>
        <v>15831.761005056676</v>
      </c>
      <c r="V2993" s="12">
        <f>(Reference!O$12*List!$H2993)+Reference!O$13</f>
        <v>588.5114575737806</v>
      </c>
      <c r="W2993" s="12">
        <f>(Reference!P$12*List!$H2993)+Reference!P$13</f>
        <v>829.26614476305451</v>
      </c>
      <c r="X2993" s="12">
        <f>(Reference!Q$12*List!$H2993)+Reference!Q$13</f>
        <v>414.63307238152726</v>
      </c>
      <c r="Y2993" s="53"/>
      <c r="Z2993" s="1" t="str">
        <f t="shared" si="93"/>
        <v>LYNCHBURG CITY, Virginia</v>
      </c>
      <c r="AA2993" s="40" t="s">
        <v>9224</v>
      </c>
      <c r="AB2993" s="40" t="s">
        <v>277</v>
      </c>
      <c r="AC2993" s="43" t="s">
        <v>60</v>
      </c>
      <c r="AD2993" s="61">
        <v>0.94240000000000002</v>
      </c>
      <c r="AE2993" s="56" t="str">
        <f t="shared" si="92"/>
        <v/>
      </c>
      <c r="AF2993" s="60">
        <v>50270</v>
      </c>
      <c r="AI2993" s="60">
        <v>1.0327999999999999</v>
      </c>
    </row>
    <row r="2994" spans="1:35" x14ac:dyDescent="0.35">
      <c r="A2994" s="46" t="s">
        <v>3705</v>
      </c>
      <c r="B2994" s="65" t="s">
        <v>7182</v>
      </c>
      <c r="C2994" s="19" t="s">
        <v>4026</v>
      </c>
      <c r="D2994" s="48" t="s">
        <v>9417</v>
      </c>
      <c r="E2994" s="41" t="s">
        <v>9225</v>
      </c>
      <c r="F2994" s="44" t="s">
        <v>60</v>
      </c>
      <c r="G2994" s="18" t="s">
        <v>4187</v>
      </c>
      <c r="H2994" s="10">
        <v>1.0175000000000001</v>
      </c>
      <c r="I2994" s="36">
        <f>(Reference!B$12*List!$H2994)+Reference!B$13</f>
        <v>1025.6450804891035</v>
      </c>
      <c r="J2994" s="36">
        <f>(Reference!C$12*List!$H2994)+Reference!C$13</f>
        <v>1530.622995265122</v>
      </c>
      <c r="K2994" s="36">
        <f>(Reference!D$12*List!$H2994)+Reference!D$13</f>
        <v>1832.3393594394727</v>
      </c>
      <c r="L2994" s="36">
        <f>(Reference!E$12*List!$H2994)+Reference!E$13</f>
        <v>2266.1757315049076</v>
      </c>
      <c r="M2994" s="36">
        <f>(Reference!F$12*List!$H2994)+Reference!F$13</f>
        <v>2360.819391003809</v>
      </c>
      <c r="N2994" s="36">
        <f>(Reference!G$12*List!$H2994)+Reference!G$13</f>
        <v>2673.3340250538731</v>
      </c>
      <c r="O2994" s="36">
        <f>(Reference!H$12*List!$H2994)+Reference!H$13</f>
        <v>2774.9648003547072</v>
      </c>
      <c r="P2994" s="36">
        <f>(Reference!I$12*List!$H2994)+Reference!I$13</f>
        <v>2884.217883803105</v>
      </c>
      <c r="Q2994" s="36">
        <f>(Reference!J$12*List!$H2994)+Reference!J$13</f>
        <v>3339.0156032743357</v>
      </c>
      <c r="R2994" s="36">
        <f>(Reference!K$12*List!$H2994)+Reference!K$13</f>
        <v>3445.0927249945817</v>
      </c>
      <c r="S2994" s="36">
        <f>(Reference!L$12*List!$H2994)+Reference!L$13</f>
        <v>3716.955048924312</v>
      </c>
      <c r="T2994" s="36">
        <f>(Reference!M$12*List!$H2994)+Reference!M$13</f>
        <v>4440.4391305971239</v>
      </c>
      <c r="U2994" s="36">
        <f>(Reference!N$12*List!$H2994)+Reference!N$13</f>
        <v>17912.868781413923</v>
      </c>
      <c r="V2994" s="12">
        <f>(Reference!O$12*List!$H2994)+Reference!O$13</f>
        <v>665.87213592415139</v>
      </c>
      <c r="W2994" s="12">
        <f>(Reference!P$12*List!$H2994)+Reference!P$13</f>
        <v>938.27437334766785</v>
      </c>
      <c r="X2994" s="12">
        <f>(Reference!Q$12*List!$H2994)+Reference!Q$13</f>
        <v>469.13718667383392</v>
      </c>
      <c r="Y2994" s="53"/>
      <c r="Z2994" s="1" t="str">
        <f t="shared" si="93"/>
        <v>MANASSAS CITY, Virginia</v>
      </c>
      <c r="AA2994" s="40" t="s">
        <v>9225</v>
      </c>
      <c r="AB2994" s="40" t="s">
        <v>277</v>
      </c>
      <c r="AC2994" s="43" t="s">
        <v>60</v>
      </c>
      <c r="AD2994" s="61">
        <v>0.94550000000000001</v>
      </c>
      <c r="AE2994" s="56" t="str">
        <f t="shared" si="92"/>
        <v/>
      </c>
      <c r="AF2994" s="60">
        <v>50280</v>
      </c>
      <c r="AI2994" s="60">
        <v>1.0046999999999999</v>
      </c>
    </row>
    <row r="2995" spans="1:35" x14ac:dyDescent="0.35">
      <c r="A2995" s="46" t="s">
        <v>3706</v>
      </c>
      <c r="B2995" s="65" t="s">
        <v>7183</v>
      </c>
      <c r="C2995" s="19" t="s">
        <v>4026</v>
      </c>
      <c r="D2995" s="48" t="s">
        <v>9417</v>
      </c>
      <c r="E2995" s="41" t="s">
        <v>9226</v>
      </c>
      <c r="F2995" s="44" t="s">
        <v>60</v>
      </c>
      <c r="G2995" s="18" t="s">
        <v>4187</v>
      </c>
      <c r="H2995" s="10">
        <v>1.0175000000000001</v>
      </c>
      <c r="I2995" s="36">
        <f>(Reference!B$12*List!$H2995)+Reference!B$13</f>
        <v>1025.6450804891035</v>
      </c>
      <c r="J2995" s="36">
        <f>(Reference!C$12*List!$H2995)+Reference!C$13</f>
        <v>1530.622995265122</v>
      </c>
      <c r="K2995" s="36">
        <f>(Reference!D$12*List!$H2995)+Reference!D$13</f>
        <v>1832.3393594394727</v>
      </c>
      <c r="L2995" s="36">
        <f>(Reference!E$12*List!$H2995)+Reference!E$13</f>
        <v>2266.1757315049076</v>
      </c>
      <c r="M2995" s="36">
        <f>(Reference!F$12*List!$H2995)+Reference!F$13</f>
        <v>2360.819391003809</v>
      </c>
      <c r="N2995" s="36">
        <f>(Reference!G$12*List!$H2995)+Reference!G$13</f>
        <v>2673.3340250538731</v>
      </c>
      <c r="O2995" s="36">
        <f>(Reference!H$12*List!$H2995)+Reference!H$13</f>
        <v>2774.9648003547072</v>
      </c>
      <c r="P2995" s="36">
        <f>(Reference!I$12*List!$H2995)+Reference!I$13</f>
        <v>2884.217883803105</v>
      </c>
      <c r="Q2995" s="36">
        <f>(Reference!J$12*List!$H2995)+Reference!J$13</f>
        <v>3339.0156032743357</v>
      </c>
      <c r="R2995" s="36">
        <f>(Reference!K$12*List!$H2995)+Reference!K$13</f>
        <v>3445.0927249945817</v>
      </c>
      <c r="S2995" s="36">
        <f>(Reference!L$12*List!$H2995)+Reference!L$13</f>
        <v>3716.955048924312</v>
      </c>
      <c r="T2995" s="36">
        <f>(Reference!M$12*List!$H2995)+Reference!M$13</f>
        <v>4440.4391305971239</v>
      </c>
      <c r="U2995" s="36">
        <f>(Reference!N$12*List!$H2995)+Reference!N$13</f>
        <v>17912.868781413923</v>
      </c>
      <c r="V2995" s="12">
        <f>(Reference!O$12*List!$H2995)+Reference!O$13</f>
        <v>665.87213592415139</v>
      </c>
      <c r="W2995" s="12">
        <f>(Reference!P$12*List!$H2995)+Reference!P$13</f>
        <v>938.27437334766785</v>
      </c>
      <c r="X2995" s="12">
        <f>(Reference!Q$12*List!$H2995)+Reference!Q$13</f>
        <v>469.13718667383392</v>
      </c>
      <c r="Y2995" s="53"/>
      <c r="Z2995" s="1" t="str">
        <f t="shared" si="93"/>
        <v>MANASSAS PARK CITY, Virginia</v>
      </c>
      <c r="AA2995" s="40" t="s">
        <v>9226</v>
      </c>
      <c r="AB2995" s="40" t="s">
        <v>277</v>
      </c>
      <c r="AC2995" s="43" t="s">
        <v>60</v>
      </c>
      <c r="AD2995" s="61">
        <v>0.94240000000000002</v>
      </c>
      <c r="AE2995" s="56" t="str">
        <f t="shared" si="92"/>
        <v/>
      </c>
      <c r="AF2995" s="60">
        <v>50290</v>
      </c>
      <c r="AI2995" s="60">
        <v>1.2245999999999999</v>
      </c>
    </row>
    <row r="2996" spans="1:35" x14ac:dyDescent="0.35">
      <c r="A2996" s="46" t="s">
        <v>3707</v>
      </c>
      <c r="B2996" s="65" t="s">
        <v>7184</v>
      </c>
      <c r="C2996" s="28">
        <v>99949</v>
      </c>
      <c r="D2996" s="48" t="s">
        <v>9457</v>
      </c>
      <c r="E2996" s="40" t="s">
        <v>9227</v>
      </c>
      <c r="F2996" s="43" t="s">
        <v>60</v>
      </c>
      <c r="G2996" s="18" t="s">
        <v>4188</v>
      </c>
      <c r="H2996" s="16">
        <v>0.77480000000000004</v>
      </c>
      <c r="I2996" s="36">
        <f>(Reference!B$12*List!$H2996)+Reference!B$13</f>
        <v>838.70346500589039</v>
      </c>
      <c r="J2996" s="36">
        <f>(Reference!C$12*List!$H2996)+Reference!C$13</f>
        <v>1251.6403911715449</v>
      </c>
      <c r="K2996" s="36">
        <f>(Reference!D$12*List!$H2996)+Reference!D$13</f>
        <v>1498.3637118365589</v>
      </c>
      <c r="L2996" s="36">
        <f>(Reference!E$12*List!$H2996)+Reference!E$13</f>
        <v>1853.1258760769895</v>
      </c>
      <c r="M2996" s="36">
        <f>(Reference!F$12*List!$H2996)+Reference!F$13</f>
        <v>1930.5190861382252</v>
      </c>
      <c r="N2996" s="36">
        <f>(Reference!G$12*List!$H2996)+Reference!G$13</f>
        <v>2186.0725045954605</v>
      </c>
      <c r="O2996" s="36">
        <f>(Reference!H$12*List!$H2996)+Reference!H$13</f>
        <v>2269.1793073457811</v>
      </c>
      <c r="P2996" s="36">
        <f>(Reference!I$12*List!$H2996)+Reference!I$13</f>
        <v>2358.519120302376</v>
      </c>
      <c r="Q2996" s="36">
        <f>(Reference!J$12*List!$H2996)+Reference!J$13</f>
        <v>2730.4220626100596</v>
      </c>
      <c r="R2996" s="36">
        <f>(Reference!K$12*List!$H2996)+Reference!K$13</f>
        <v>2817.1647879807069</v>
      </c>
      <c r="S2996" s="36">
        <f>(Reference!L$12*List!$H2996)+Reference!L$13</f>
        <v>3039.475485337814</v>
      </c>
      <c r="T2996" s="36">
        <f>(Reference!M$12*List!$H2996)+Reference!M$13</f>
        <v>3631.0920374166581</v>
      </c>
      <c r="U2996" s="36">
        <f>(Reference!N$12*List!$H2996)+Reference!N$13</f>
        <v>14647.937577006014</v>
      </c>
      <c r="V2996" s="12">
        <f>(Reference!O$12*List!$H2996)+Reference!O$13</f>
        <v>544.50538326975584</v>
      </c>
      <c r="W2996" s="12">
        <f>(Reference!P$12*List!$H2996)+Reference!P$13</f>
        <v>767.25758551647425</v>
      </c>
      <c r="X2996" s="12">
        <f>(Reference!Q$12*List!$H2996)+Reference!Q$13</f>
        <v>383.62879275823713</v>
      </c>
      <c r="Y2996" s="53"/>
      <c r="Z2996" s="1" t="str">
        <f t="shared" si="93"/>
        <v>MARTINSVILLE CITY, Virginia</v>
      </c>
      <c r="AA2996" s="41" t="s">
        <v>9227</v>
      </c>
      <c r="AB2996" s="40" t="s">
        <v>277</v>
      </c>
      <c r="AC2996" s="44" t="s">
        <v>60</v>
      </c>
      <c r="AD2996" s="62">
        <v>0.77480000000000004</v>
      </c>
      <c r="AE2996" s="56" t="str">
        <f t="shared" si="92"/>
        <v/>
      </c>
      <c r="AF2996" s="60">
        <v>50300</v>
      </c>
      <c r="AI2996" s="60">
        <v>1.1798</v>
      </c>
    </row>
    <row r="2997" spans="1:35" x14ac:dyDescent="0.35">
      <c r="A2997" s="46" t="s">
        <v>3708</v>
      </c>
      <c r="B2997" s="65" t="s">
        <v>7185</v>
      </c>
      <c r="C2997" s="28" t="s">
        <v>4123</v>
      </c>
      <c r="D2997" s="48" t="s">
        <v>9446</v>
      </c>
      <c r="E2997" s="40" t="s">
        <v>9228</v>
      </c>
      <c r="F2997" s="43" t="s">
        <v>60</v>
      </c>
      <c r="G2997" s="18" t="s">
        <v>4187</v>
      </c>
      <c r="H2997" s="16">
        <v>0.88270000000000004</v>
      </c>
      <c r="I2997" s="36">
        <f>(Reference!B$12*List!$H2997)+Reference!B$13</f>
        <v>921.81430270938733</v>
      </c>
      <c r="J2997" s="36">
        <f>(Reference!C$12*List!$H2997)+Reference!C$13</f>
        <v>1375.6709761805971</v>
      </c>
      <c r="K2997" s="36">
        <f>(Reference!D$12*List!$H2997)+Reference!D$13</f>
        <v>1646.8432024684271</v>
      </c>
      <c r="L2997" s="36">
        <f>(Reference!E$12*List!$H2997)+Reference!E$13</f>
        <v>2036.7603194254541</v>
      </c>
      <c r="M2997" s="36">
        <f>(Reference!F$12*List!$H2997)+Reference!F$13</f>
        <v>2121.8227651452153</v>
      </c>
      <c r="N2997" s="36">
        <f>(Reference!G$12*List!$H2997)+Reference!G$13</f>
        <v>2402.7001026896623</v>
      </c>
      <c r="O2997" s="36">
        <f>(Reference!H$12*List!$H2997)+Reference!H$13</f>
        <v>2494.0423262813524</v>
      </c>
      <c r="P2997" s="36">
        <f>(Reference!I$12*List!$H2997)+Reference!I$13</f>
        <v>2592.2352166424198</v>
      </c>
      <c r="Q2997" s="36">
        <f>(Reference!J$12*List!$H2997)+Reference!J$13</f>
        <v>3000.9916672152322</v>
      </c>
      <c r="R2997" s="36">
        <f>(Reference!K$12*List!$H2997)+Reference!K$13</f>
        <v>3096.3301130890595</v>
      </c>
      <c r="S2997" s="36">
        <f>(Reference!L$12*List!$H2997)+Reference!L$13</f>
        <v>3340.6705611968296</v>
      </c>
      <c r="T2997" s="36">
        <f>(Reference!M$12*List!$H2997)+Reference!M$13</f>
        <v>3990.9130153901733</v>
      </c>
      <c r="U2997" s="36">
        <f>(Reference!N$12*List!$H2997)+Reference!N$13</f>
        <v>16099.466530263588</v>
      </c>
      <c r="V2997" s="12">
        <f>(Reference!O$12*List!$H2997)+Reference!O$13</f>
        <v>598.46283119480438</v>
      </c>
      <c r="W2997" s="12">
        <f>(Reference!P$12*List!$H2997)+Reference!P$13</f>
        <v>843.28853486540618</v>
      </c>
      <c r="X2997" s="12">
        <f>(Reference!Q$12*List!$H2997)+Reference!Q$13</f>
        <v>421.64426743270309</v>
      </c>
      <c r="Y2997" s="53"/>
      <c r="Z2997" s="1" t="str">
        <f t="shared" si="93"/>
        <v>NEWPORT NEWS CITY, Virginia</v>
      </c>
      <c r="AA2997" s="41" t="s">
        <v>9228</v>
      </c>
      <c r="AB2997" s="40" t="s">
        <v>277</v>
      </c>
      <c r="AC2997" s="44" t="s">
        <v>60</v>
      </c>
      <c r="AD2997" s="62">
        <v>0.77480000000000004</v>
      </c>
      <c r="AE2997" s="56" t="str">
        <f t="shared" si="92"/>
        <v/>
      </c>
      <c r="AF2997" s="60">
        <v>50310</v>
      </c>
      <c r="AI2997" s="60">
        <v>1.1084000000000001</v>
      </c>
    </row>
    <row r="2998" spans="1:35" x14ac:dyDescent="0.35">
      <c r="A2998" s="46" t="s">
        <v>3709</v>
      </c>
      <c r="B2998" s="65" t="s">
        <v>7186</v>
      </c>
      <c r="C2998" s="28" t="s">
        <v>4123</v>
      </c>
      <c r="D2998" s="48" t="s">
        <v>9446</v>
      </c>
      <c r="E2998" s="40" t="s">
        <v>9229</v>
      </c>
      <c r="F2998" s="43" t="s">
        <v>60</v>
      </c>
      <c r="G2998" s="18" t="s">
        <v>4187</v>
      </c>
      <c r="H2998" s="10">
        <v>0.88270000000000004</v>
      </c>
      <c r="I2998" s="36">
        <f>(Reference!B$12*List!$H2998)+Reference!B$13</f>
        <v>921.81430270938733</v>
      </c>
      <c r="J2998" s="36">
        <f>(Reference!C$12*List!$H2998)+Reference!C$13</f>
        <v>1375.6709761805971</v>
      </c>
      <c r="K2998" s="36">
        <f>(Reference!D$12*List!$H2998)+Reference!D$13</f>
        <v>1646.8432024684271</v>
      </c>
      <c r="L2998" s="36">
        <f>(Reference!E$12*List!$H2998)+Reference!E$13</f>
        <v>2036.7603194254541</v>
      </c>
      <c r="M2998" s="36">
        <f>(Reference!F$12*List!$H2998)+Reference!F$13</f>
        <v>2121.8227651452153</v>
      </c>
      <c r="N2998" s="36">
        <f>(Reference!G$12*List!$H2998)+Reference!G$13</f>
        <v>2402.7001026896623</v>
      </c>
      <c r="O2998" s="36">
        <f>(Reference!H$12*List!$H2998)+Reference!H$13</f>
        <v>2494.0423262813524</v>
      </c>
      <c r="P2998" s="36">
        <f>(Reference!I$12*List!$H2998)+Reference!I$13</f>
        <v>2592.2352166424198</v>
      </c>
      <c r="Q2998" s="36">
        <f>(Reference!J$12*List!$H2998)+Reference!J$13</f>
        <v>3000.9916672152322</v>
      </c>
      <c r="R2998" s="36">
        <f>(Reference!K$12*List!$H2998)+Reference!K$13</f>
        <v>3096.3301130890595</v>
      </c>
      <c r="S2998" s="36">
        <f>(Reference!L$12*List!$H2998)+Reference!L$13</f>
        <v>3340.6705611968296</v>
      </c>
      <c r="T2998" s="36">
        <f>(Reference!M$12*List!$H2998)+Reference!M$13</f>
        <v>3990.9130153901733</v>
      </c>
      <c r="U2998" s="36">
        <f>(Reference!N$12*List!$H2998)+Reference!N$13</f>
        <v>16099.466530263588</v>
      </c>
      <c r="V2998" s="12">
        <f>(Reference!O$12*List!$H2998)+Reference!O$13</f>
        <v>598.46283119480438</v>
      </c>
      <c r="W2998" s="12">
        <f>(Reference!P$12*List!$H2998)+Reference!P$13</f>
        <v>843.28853486540618</v>
      </c>
      <c r="X2998" s="12">
        <f>(Reference!Q$12*List!$H2998)+Reference!Q$13</f>
        <v>421.64426743270309</v>
      </c>
      <c r="Y2998" s="53"/>
      <c r="Z2998" s="1" t="str">
        <f t="shared" si="93"/>
        <v>NORFOLK CITY, Virginia</v>
      </c>
      <c r="AA2998" s="40" t="s">
        <v>9229</v>
      </c>
      <c r="AB2998" s="40" t="s">
        <v>277</v>
      </c>
      <c r="AC2998" s="43" t="s">
        <v>60</v>
      </c>
      <c r="AD2998" s="61">
        <v>0.94240000000000002</v>
      </c>
      <c r="AE2998" s="56" t="str">
        <f t="shared" si="92"/>
        <v/>
      </c>
      <c r="AF2998" s="60">
        <v>50320</v>
      </c>
      <c r="AI2998" s="60">
        <v>1.1084000000000001</v>
      </c>
    </row>
    <row r="2999" spans="1:35" x14ac:dyDescent="0.35">
      <c r="A2999" s="46" t="s">
        <v>3710</v>
      </c>
      <c r="B2999" s="65" t="s">
        <v>7187</v>
      </c>
      <c r="C2999" s="28">
        <v>99949</v>
      </c>
      <c r="D2999" s="48" t="s">
        <v>9457</v>
      </c>
      <c r="E2999" s="40" t="s">
        <v>9230</v>
      </c>
      <c r="F2999" s="43" t="s">
        <v>60</v>
      </c>
      <c r="G2999" s="18" t="s">
        <v>4188</v>
      </c>
      <c r="H2999" s="10">
        <v>0.77480000000000004</v>
      </c>
      <c r="I2999" s="36">
        <f>(Reference!B$12*List!$H2999)+Reference!B$13</f>
        <v>838.70346500589039</v>
      </c>
      <c r="J2999" s="36">
        <f>(Reference!C$12*List!$H2999)+Reference!C$13</f>
        <v>1251.6403911715449</v>
      </c>
      <c r="K2999" s="36">
        <f>(Reference!D$12*List!$H2999)+Reference!D$13</f>
        <v>1498.3637118365589</v>
      </c>
      <c r="L2999" s="36">
        <f>(Reference!E$12*List!$H2999)+Reference!E$13</f>
        <v>1853.1258760769895</v>
      </c>
      <c r="M2999" s="36">
        <f>(Reference!F$12*List!$H2999)+Reference!F$13</f>
        <v>1930.5190861382252</v>
      </c>
      <c r="N2999" s="36">
        <f>(Reference!G$12*List!$H2999)+Reference!G$13</f>
        <v>2186.0725045954605</v>
      </c>
      <c r="O2999" s="36">
        <f>(Reference!H$12*List!$H2999)+Reference!H$13</f>
        <v>2269.1793073457811</v>
      </c>
      <c r="P2999" s="36">
        <f>(Reference!I$12*List!$H2999)+Reference!I$13</f>
        <v>2358.519120302376</v>
      </c>
      <c r="Q2999" s="36">
        <f>(Reference!J$12*List!$H2999)+Reference!J$13</f>
        <v>2730.4220626100596</v>
      </c>
      <c r="R2999" s="36">
        <f>(Reference!K$12*List!$H2999)+Reference!K$13</f>
        <v>2817.1647879807069</v>
      </c>
      <c r="S2999" s="36">
        <f>(Reference!L$12*List!$H2999)+Reference!L$13</f>
        <v>3039.475485337814</v>
      </c>
      <c r="T2999" s="36">
        <f>(Reference!M$12*List!$H2999)+Reference!M$13</f>
        <v>3631.0920374166581</v>
      </c>
      <c r="U2999" s="36">
        <f>(Reference!N$12*List!$H2999)+Reference!N$13</f>
        <v>14647.937577006014</v>
      </c>
      <c r="V2999" s="12">
        <f>(Reference!O$12*List!$H2999)+Reference!O$13</f>
        <v>544.50538326975584</v>
      </c>
      <c r="W2999" s="12">
        <f>(Reference!P$12*List!$H2999)+Reference!P$13</f>
        <v>767.25758551647425</v>
      </c>
      <c r="X2999" s="12">
        <f>(Reference!Q$12*List!$H2999)+Reference!Q$13</f>
        <v>383.62879275823713</v>
      </c>
      <c r="Y2999" s="53"/>
      <c r="Z2999" s="1" t="str">
        <f t="shared" si="93"/>
        <v>NORTON CITY, Virginia</v>
      </c>
      <c r="AA2999" s="40" t="s">
        <v>9230</v>
      </c>
      <c r="AB2999" s="40" t="s">
        <v>277</v>
      </c>
      <c r="AC2999" s="43" t="s">
        <v>60</v>
      </c>
      <c r="AD2999" s="61">
        <v>0.88270000000000004</v>
      </c>
      <c r="AE2999" s="56" t="str">
        <f t="shared" si="92"/>
        <v/>
      </c>
      <c r="AF2999" s="60">
        <v>50330</v>
      </c>
      <c r="AI2999" s="60">
        <v>1.1403000000000001</v>
      </c>
    </row>
    <row r="3000" spans="1:35" x14ac:dyDescent="0.35">
      <c r="A3000" s="46" t="s">
        <v>3711</v>
      </c>
      <c r="B3000" s="65" t="s">
        <v>7188</v>
      </c>
      <c r="C3000" s="28" t="s">
        <v>3918</v>
      </c>
      <c r="D3000" s="48" t="s">
        <v>656</v>
      </c>
      <c r="E3000" s="40" t="s">
        <v>9231</v>
      </c>
      <c r="F3000" s="44" t="s">
        <v>60</v>
      </c>
      <c r="G3000" s="18" t="s">
        <v>4187</v>
      </c>
      <c r="H3000" s="10">
        <v>0.94240000000000002</v>
      </c>
      <c r="I3000" s="36">
        <f>(Reference!B$12*List!$H3000)+Reference!B$13</f>
        <v>967.79870503467703</v>
      </c>
      <c r="J3000" s="36">
        <f>(Reference!C$12*List!$H3000)+Reference!C$13</f>
        <v>1444.2958689057168</v>
      </c>
      <c r="K3000" s="36">
        <f>(Reference!D$12*List!$H3000)+Reference!D$13</f>
        <v>1728.9954322248916</v>
      </c>
      <c r="L3000" s="36">
        <f>(Reference!E$12*List!$H3000)+Reference!E$13</f>
        <v>2138.3634359027787</v>
      </c>
      <c r="M3000" s="36">
        <f>(Reference!F$12*List!$H3000)+Reference!F$13</f>
        <v>2227.6691936597408</v>
      </c>
      <c r="N3000" s="36">
        <f>(Reference!G$12*List!$H3000)+Reference!G$13</f>
        <v>2522.5580045082334</v>
      </c>
      <c r="O3000" s="36">
        <f>(Reference!H$12*List!$H3000)+Reference!H$13</f>
        <v>2618.4568047841663</v>
      </c>
      <c r="P3000" s="36">
        <f>(Reference!I$12*List!$H3000)+Reference!I$13</f>
        <v>2721.5480150807944</v>
      </c>
      <c r="Q3000" s="36">
        <f>(Reference!J$12*List!$H3000)+Reference!J$13</f>
        <v>3150.6951463155915</v>
      </c>
      <c r="R3000" s="36">
        <f>(Reference!K$12*List!$H3000)+Reference!K$13</f>
        <v>3250.7895191035968</v>
      </c>
      <c r="S3000" s="36">
        <f>(Reference!L$12*List!$H3000)+Reference!L$13</f>
        <v>3507.3188098417158</v>
      </c>
      <c r="T3000" s="36">
        <f>(Reference!M$12*List!$H3000)+Reference!M$13</f>
        <v>4189.9983943060115</v>
      </c>
      <c r="U3000" s="36">
        <f>(Reference!N$12*List!$H3000)+Reference!N$13</f>
        <v>16902.583105884321</v>
      </c>
      <c r="V3000" s="12">
        <f>(Reference!O$12*List!$H3000)+Reference!O$13</f>
        <v>628.31695205787571</v>
      </c>
      <c r="W3000" s="12">
        <f>(Reference!P$12*List!$H3000)+Reference!P$13</f>
        <v>885.35570517246128</v>
      </c>
      <c r="X3000" s="12">
        <f>(Reference!Q$12*List!$H3000)+Reference!Q$13</f>
        <v>442.67785258623064</v>
      </c>
      <c r="Y3000" s="53"/>
      <c r="Z3000" s="1" t="str">
        <f t="shared" si="93"/>
        <v>PETERSBURG CITY, Virginia</v>
      </c>
      <c r="AA3000" s="40" t="s">
        <v>9231</v>
      </c>
      <c r="AB3000" s="40" t="s">
        <v>277</v>
      </c>
      <c r="AC3000" s="43" t="s">
        <v>60</v>
      </c>
      <c r="AD3000" s="61">
        <v>0.88270000000000004</v>
      </c>
      <c r="AE3000" s="56" t="str">
        <f t="shared" si="92"/>
        <v/>
      </c>
      <c r="AF3000" s="60">
        <v>50340</v>
      </c>
      <c r="AI3000" s="60">
        <v>1.0327999999999999</v>
      </c>
    </row>
    <row r="3001" spans="1:35" x14ac:dyDescent="0.35">
      <c r="A3001" s="46" t="s">
        <v>3712</v>
      </c>
      <c r="B3001" s="65" t="s">
        <v>7189</v>
      </c>
      <c r="C3001" s="19" t="s">
        <v>4123</v>
      </c>
      <c r="D3001" s="48" t="s">
        <v>9446</v>
      </c>
      <c r="E3001" s="41" t="s">
        <v>9232</v>
      </c>
      <c r="F3001" s="43" t="s">
        <v>60</v>
      </c>
      <c r="G3001" s="18" t="s">
        <v>4187</v>
      </c>
      <c r="H3001" s="16">
        <v>0.88270000000000004</v>
      </c>
      <c r="I3001" s="36">
        <f>(Reference!B$12*List!$H3001)+Reference!B$13</f>
        <v>921.81430270938733</v>
      </c>
      <c r="J3001" s="36">
        <f>(Reference!C$12*List!$H3001)+Reference!C$13</f>
        <v>1375.6709761805971</v>
      </c>
      <c r="K3001" s="36">
        <f>(Reference!D$12*List!$H3001)+Reference!D$13</f>
        <v>1646.8432024684271</v>
      </c>
      <c r="L3001" s="36">
        <f>(Reference!E$12*List!$H3001)+Reference!E$13</f>
        <v>2036.7603194254541</v>
      </c>
      <c r="M3001" s="36">
        <f>(Reference!F$12*List!$H3001)+Reference!F$13</f>
        <v>2121.8227651452153</v>
      </c>
      <c r="N3001" s="36">
        <f>(Reference!G$12*List!$H3001)+Reference!G$13</f>
        <v>2402.7001026896623</v>
      </c>
      <c r="O3001" s="36">
        <f>(Reference!H$12*List!$H3001)+Reference!H$13</f>
        <v>2494.0423262813524</v>
      </c>
      <c r="P3001" s="36">
        <f>(Reference!I$12*List!$H3001)+Reference!I$13</f>
        <v>2592.2352166424198</v>
      </c>
      <c r="Q3001" s="36">
        <f>(Reference!J$12*List!$H3001)+Reference!J$13</f>
        <v>3000.9916672152322</v>
      </c>
      <c r="R3001" s="36">
        <f>(Reference!K$12*List!$H3001)+Reference!K$13</f>
        <v>3096.3301130890595</v>
      </c>
      <c r="S3001" s="36">
        <f>(Reference!L$12*List!$H3001)+Reference!L$13</f>
        <v>3340.6705611968296</v>
      </c>
      <c r="T3001" s="36">
        <f>(Reference!M$12*List!$H3001)+Reference!M$13</f>
        <v>3990.9130153901733</v>
      </c>
      <c r="U3001" s="36">
        <f>(Reference!N$12*List!$H3001)+Reference!N$13</f>
        <v>16099.466530263588</v>
      </c>
      <c r="V3001" s="12">
        <f>(Reference!O$12*List!$H3001)+Reference!O$13</f>
        <v>598.46283119480438</v>
      </c>
      <c r="W3001" s="12">
        <f>(Reference!P$12*List!$H3001)+Reference!P$13</f>
        <v>843.28853486540618</v>
      </c>
      <c r="X3001" s="12">
        <f>(Reference!Q$12*List!$H3001)+Reference!Q$13</f>
        <v>421.64426743270309</v>
      </c>
      <c r="Y3001" s="53"/>
      <c r="Z3001" s="1" t="str">
        <f t="shared" si="93"/>
        <v>POQUOSON, Virginia</v>
      </c>
      <c r="AA3001" s="41" t="s">
        <v>9232</v>
      </c>
      <c r="AB3001" s="40" t="s">
        <v>277</v>
      </c>
      <c r="AC3001" s="44" t="s">
        <v>60</v>
      </c>
      <c r="AD3001" s="62">
        <v>0.94240000000000002</v>
      </c>
      <c r="AE3001" s="56" t="str">
        <f t="shared" si="92"/>
        <v/>
      </c>
      <c r="AF3001" s="60">
        <v>50350</v>
      </c>
      <c r="AI3001" s="60">
        <v>1.0833999999999999</v>
      </c>
    </row>
    <row r="3002" spans="1:35" x14ac:dyDescent="0.35">
      <c r="A3002" s="46" t="s">
        <v>3713</v>
      </c>
      <c r="B3002" s="65" t="s">
        <v>7190</v>
      </c>
      <c r="C3002" s="19" t="s">
        <v>4123</v>
      </c>
      <c r="D3002" s="48" t="s">
        <v>9446</v>
      </c>
      <c r="E3002" s="41" t="s">
        <v>9233</v>
      </c>
      <c r="F3002" s="44" t="s">
        <v>60</v>
      </c>
      <c r="G3002" s="18" t="s">
        <v>4187</v>
      </c>
      <c r="H3002" s="16">
        <v>0.88270000000000004</v>
      </c>
      <c r="I3002" s="36">
        <f>(Reference!B$12*List!$H3002)+Reference!B$13</f>
        <v>921.81430270938733</v>
      </c>
      <c r="J3002" s="36">
        <f>(Reference!C$12*List!$H3002)+Reference!C$13</f>
        <v>1375.6709761805971</v>
      </c>
      <c r="K3002" s="36">
        <f>(Reference!D$12*List!$H3002)+Reference!D$13</f>
        <v>1646.8432024684271</v>
      </c>
      <c r="L3002" s="36">
        <f>(Reference!E$12*List!$H3002)+Reference!E$13</f>
        <v>2036.7603194254541</v>
      </c>
      <c r="M3002" s="36">
        <f>(Reference!F$12*List!$H3002)+Reference!F$13</f>
        <v>2121.8227651452153</v>
      </c>
      <c r="N3002" s="36">
        <f>(Reference!G$12*List!$H3002)+Reference!G$13</f>
        <v>2402.7001026896623</v>
      </c>
      <c r="O3002" s="36">
        <f>(Reference!H$12*List!$H3002)+Reference!H$13</f>
        <v>2494.0423262813524</v>
      </c>
      <c r="P3002" s="36">
        <f>(Reference!I$12*List!$H3002)+Reference!I$13</f>
        <v>2592.2352166424198</v>
      </c>
      <c r="Q3002" s="36">
        <f>(Reference!J$12*List!$H3002)+Reference!J$13</f>
        <v>3000.9916672152322</v>
      </c>
      <c r="R3002" s="36">
        <f>(Reference!K$12*List!$H3002)+Reference!K$13</f>
        <v>3096.3301130890595</v>
      </c>
      <c r="S3002" s="36">
        <f>(Reference!L$12*List!$H3002)+Reference!L$13</f>
        <v>3340.6705611968296</v>
      </c>
      <c r="T3002" s="36">
        <f>(Reference!M$12*List!$H3002)+Reference!M$13</f>
        <v>3990.9130153901733</v>
      </c>
      <c r="U3002" s="36">
        <f>(Reference!N$12*List!$H3002)+Reference!N$13</f>
        <v>16099.466530263588</v>
      </c>
      <c r="V3002" s="12">
        <f>(Reference!O$12*List!$H3002)+Reference!O$13</f>
        <v>598.46283119480438</v>
      </c>
      <c r="W3002" s="12">
        <f>(Reference!P$12*List!$H3002)+Reference!P$13</f>
        <v>843.28853486540618</v>
      </c>
      <c r="X3002" s="12">
        <f>(Reference!Q$12*List!$H3002)+Reference!Q$13</f>
        <v>421.64426743270309</v>
      </c>
      <c r="Y3002" s="53"/>
      <c r="Z3002" s="1" t="str">
        <f t="shared" si="93"/>
        <v>PORTSMOUTH CITY, Virginia</v>
      </c>
      <c r="AA3002" s="41" t="s">
        <v>9233</v>
      </c>
      <c r="AB3002" s="40" t="s">
        <v>277</v>
      </c>
      <c r="AC3002" s="44" t="s">
        <v>60</v>
      </c>
      <c r="AD3002" s="62">
        <v>0.77480000000000004</v>
      </c>
      <c r="AE3002" s="56" t="str">
        <f t="shared" si="92"/>
        <v/>
      </c>
      <c r="AF3002" s="60">
        <v>50360</v>
      </c>
      <c r="AI3002" s="60">
        <v>1.2192000000000001</v>
      </c>
    </row>
    <row r="3003" spans="1:35" x14ac:dyDescent="0.35">
      <c r="A3003" s="46" t="s">
        <v>3714</v>
      </c>
      <c r="B3003" s="65" t="s">
        <v>7191</v>
      </c>
      <c r="C3003" s="19" t="s">
        <v>4173</v>
      </c>
      <c r="D3003" s="48" t="s">
        <v>389</v>
      </c>
      <c r="E3003" s="41" t="s">
        <v>9234</v>
      </c>
      <c r="F3003" s="43" t="s">
        <v>60</v>
      </c>
      <c r="G3003" s="18" t="s">
        <v>4187</v>
      </c>
      <c r="H3003" s="10">
        <v>0.879</v>
      </c>
      <c r="I3003" s="36">
        <f>(Reference!B$12*List!$H3003)+Reference!B$13</f>
        <v>918.96434812641292</v>
      </c>
      <c r="J3003" s="36">
        <f>(Reference!C$12*List!$H3003)+Reference!C$13</f>
        <v>1371.4178421256065</v>
      </c>
      <c r="K3003" s="36">
        <f>(Reference!D$12*List!$H3003)+Reference!D$13</f>
        <v>1641.751690741477</v>
      </c>
      <c r="L3003" s="36">
        <f>(Reference!E$12*List!$H3003)+Reference!E$13</f>
        <v>2030.4633088565074</v>
      </c>
      <c r="M3003" s="36">
        <f>(Reference!F$12*List!$H3003)+Reference!F$13</f>
        <v>2115.2627687381173</v>
      </c>
      <c r="N3003" s="36">
        <f>(Reference!G$12*List!$H3003)+Reference!G$13</f>
        <v>2395.2717235149767</v>
      </c>
      <c r="O3003" s="36">
        <f>(Reference!H$12*List!$H3003)+Reference!H$13</f>
        <v>2486.3315462066384</v>
      </c>
      <c r="P3003" s="36">
        <f>(Reference!I$12*List!$H3003)+Reference!I$13</f>
        <v>2584.2208556001751</v>
      </c>
      <c r="Q3003" s="36">
        <f>(Reference!J$12*List!$H3003)+Reference!J$13</f>
        <v>2991.7135621453604</v>
      </c>
      <c r="R3003" s="36">
        <f>(Reference!K$12*List!$H3003)+Reference!K$13</f>
        <v>3086.757252079783</v>
      </c>
      <c r="S3003" s="36">
        <f>(Reference!L$12*List!$H3003)+Reference!L$13</f>
        <v>3330.3422777799774</v>
      </c>
      <c r="T3003" s="36">
        <f>(Reference!M$12*List!$H3003)+Reference!M$13</f>
        <v>3978.5743905662439</v>
      </c>
      <c r="U3003" s="36">
        <f>(Reference!N$12*List!$H3003)+Reference!N$13</f>
        <v>16049.692136129641</v>
      </c>
      <c r="V3003" s="12">
        <f>(Reference!O$12*List!$H3003)+Reference!O$13</f>
        <v>596.61257579793062</v>
      </c>
      <c r="W3003" s="12">
        <f>(Reference!P$12*List!$H3003)+Reference!P$13</f>
        <v>840.68135680617502</v>
      </c>
      <c r="X3003" s="12">
        <f>(Reference!Q$12*List!$H3003)+Reference!Q$13</f>
        <v>420.34067840308751</v>
      </c>
      <c r="Y3003" s="53"/>
      <c r="Z3003" s="1" t="str">
        <f t="shared" si="93"/>
        <v>RADFORD CITY, Virginia</v>
      </c>
      <c r="AA3003" s="40" t="s">
        <v>9234</v>
      </c>
      <c r="AB3003" s="40" t="s">
        <v>277</v>
      </c>
      <c r="AC3003" s="43" t="s">
        <v>60</v>
      </c>
      <c r="AD3003" s="61">
        <v>0.94240000000000002</v>
      </c>
      <c r="AE3003" s="56" t="str">
        <f t="shared" si="92"/>
        <v/>
      </c>
      <c r="AF3003" s="60">
        <v>50370</v>
      </c>
      <c r="AI3003" s="60">
        <v>1.0327999999999999</v>
      </c>
    </row>
    <row r="3004" spans="1:35" x14ac:dyDescent="0.35">
      <c r="A3004" s="46" t="s">
        <v>3715</v>
      </c>
      <c r="B3004" s="65" t="s">
        <v>7192</v>
      </c>
      <c r="C3004" s="19" t="s">
        <v>3918</v>
      </c>
      <c r="D3004" s="48" t="s">
        <v>656</v>
      </c>
      <c r="E3004" s="41" t="s">
        <v>9235</v>
      </c>
      <c r="F3004" s="43" t="s">
        <v>60</v>
      </c>
      <c r="G3004" s="18" t="s">
        <v>4187</v>
      </c>
      <c r="H3004" s="16">
        <v>0.94240000000000002</v>
      </c>
      <c r="I3004" s="36">
        <f>(Reference!B$12*List!$H3004)+Reference!B$13</f>
        <v>967.79870503467703</v>
      </c>
      <c r="J3004" s="36">
        <f>(Reference!C$12*List!$H3004)+Reference!C$13</f>
        <v>1444.2958689057168</v>
      </c>
      <c r="K3004" s="36">
        <f>(Reference!D$12*List!$H3004)+Reference!D$13</f>
        <v>1728.9954322248916</v>
      </c>
      <c r="L3004" s="36">
        <f>(Reference!E$12*List!$H3004)+Reference!E$13</f>
        <v>2138.3634359027787</v>
      </c>
      <c r="M3004" s="36">
        <f>(Reference!F$12*List!$H3004)+Reference!F$13</f>
        <v>2227.6691936597408</v>
      </c>
      <c r="N3004" s="36">
        <f>(Reference!G$12*List!$H3004)+Reference!G$13</f>
        <v>2522.5580045082334</v>
      </c>
      <c r="O3004" s="36">
        <f>(Reference!H$12*List!$H3004)+Reference!H$13</f>
        <v>2618.4568047841663</v>
      </c>
      <c r="P3004" s="36">
        <f>(Reference!I$12*List!$H3004)+Reference!I$13</f>
        <v>2721.5480150807944</v>
      </c>
      <c r="Q3004" s="36">
        <f>(Reference!J$12*List!$H3004)+Reference!J$13</f>
        <v>3150.6951463155915</v>
      </c>
      <c r="R3004" s="36">
        <f>(Reference!K$12*List!$H3004)+Reference!K$13</f>
        <v>3250.7895191035968</v>
      </c>
      <c r="S3004" s="36">
        <f>(Reference!L$12*List!$H3004)+Reference!L$13</f>
        <v>3507.3188098417158</v>
      </c>
      <c r="T3004" s="36">
        <f>(Reference!M$12*List!$H3004)+Reference!M$13</f>
        <v>4189.9983943060115</v>
      </c>
      <c r="U3004" s="36">
        <f>(Reference!N$12*List!$H3004)+Reference!N$13</f>
        <v>16902.583105884321</v>
      </c>
      <c r="V3004" s="12">
        <f>(Reference!O$12*List!$H3004)+Reference!O$13</f>
        <v>628.31695205787571</v>
      </c>
      <c r="W3004" s="12">
        <f>(Reference!P$12*List!$H3004)+Reference!P$13</f>
        <v>885.35570517246128</v>
      </c>
      <c r="X3004" s="12">
        <f>(Reference!Q$12*List!$H3004)+Reference!Q$13</f>
        <v>442.67785258623064</v>
      </c>
      <c r="Y3004" s="53"/>
      <c r="Z3004" s="1" t="str">
        <f t="shared" si="93"/>
        <v>RICHMOND CITY, Virginia</v>
      </c>
      <c r="AA3004" s="41" t="s">
        <v>9235</v>
      </c>
      <c r="AB3004" s="40" t="s">
        <v>277</v>
      </c>
      <c r="AC3004" s="44" t="s">
        <v>60</v>
      </c>
      <c r="AD3004" s="62">
        <v>0.77480000000000004</v>
      </c>
      <c r="AE3004" s="56" t="str">
        <f t="shared" si="92"/>
        <v/>
      </c>
      <c r="AF3004" s="60">
        <v>50380</v>
      </c>
      <c r="AI3004" s="60">
        <v>1.0713999999999999</v>
      </c>
    </row>
    <row r="3005" spans="1:35" x14ac:dyDescent="0.35">
      <c r="A3005" s="46" t="s">
        <v>3716</v>
      </c>
      <c r="B3005" s="65" t="s">
        <v>7193</v>
      </c>
      <c r="C3005" s="19" t="s">
        <v>3935</v>
      </c>
      <c r="D3005" s="48" t="s">
        <v>658</v>
      </c>
      <c r="E3005" s="41" t="s">
        <v>9236</v>
      </c>
      <c r="F3005" s="43" t="s">
        <v>60</v>
      </c>
      <c r="G3005" s="18" t="s">
        <v>4187</v>
      </c>
      <c r="H3005" s="16">
        <v>0.87919999999999998</v>
      </c>
      <c r="I3005" s="36">
        <f>(Reference!B$12*List!$H3005)+Reference!B$13</f>
        <v>919.11839972549251</v>
      </c>
      <c r="J3005" s="36">
        <f>(Reference!C$12*List!$H3005)+Reference!C$13</f>
        <v>1371.6477412637139</v>
      </c>
      <c r="K3005" s="36">
        <f>(Reference!D$12*List!$H3005)+Reference!D$13</f>
        <v>1642.0269075915824</v>
      </c>
      <c r="L3005" s="36">
        <f>(Reference!E$12*List!$H3005)+Reference!E$13</f>
        <v>2030.8036878061803</v>
      </c>
      <c r="M3005" s="36">
        <f>(Reference!F$12*List!$H3005)+Reference!F$13</f>
        <v>2115.6173631385009</v>
      </c>
      <c r="N3005" s="36">
        <f>(Reference!G$12*List!$H3005)+Reference!G$13</f>
        <v>2395.6732575244191</v>
      </c>
      <c r="O3005" s="36">
        <f>(Reference!H$12*List!$H3005)+Reference!H$13</f>
        <v>2486.7483451295961</v>
      </c>
      <c r="P3005" s="36">
        <f>(Reference!I$12*List!$H3005)+Reference!I$13</f>
        <v>2584.6540643051612</v>
      </c>
      <c r="Q3005" s="36">
        <f>(Reference!J$12*List!$H3005)+Reference!J$13</f>
        <v>2992.2150813383264</v>
      </c>
      <c r="R3005" s="36">
        <f>(Reference!K$12*List!$H3005)+Reference!K$13</f>
        <v>3087.2747040262302</v>
      </c>
      <c r="S3005" s="36">
        <f>(Reference!L$12*List!$H3005)+Reference!L$13</f>
        <v>3330.9005633700772</v>
      </c>
      <c r="T3005" s="36">
        <f>(Reference!M$12*List!$H3005)+Reference!M$13</f>
        <v>3979.2413432594294</v>
      </c>
      <c r="U3005" s="36">
        <f>(Reference!N$12*List!$H3005)+Reference!N$13</f>
        <v>16052.382643920664</v>
      </c>
      <c r="V3005" s="12">
        <f>(Reference!O$12*List!$H3005)+Reference!O$13</f>
        <v>596.71258960316698</v>
      </c>
      <c r="W3005" s="12">
        <f>(Reference!P$12*List!$H3005)+Reference!P$13</f>
        <v>840.82228534991725</v>
      </c>
      <c r="X3005" s="12">
        <f>(Reference!Q$12*List!$H3005)+Reference!Q$13</f>
        <v>420.41114267495863</v>
      </c>
      <c r="Y3005" s="53"/>
      <c r="Z3005" s="1" t="str">
        <f t="shared" si="93"/>
        <v>ROANOKE CITY, Virginia</v>
      </c>
      <c r="AA3005" s="41" t="s">
        <v>9236</v>
      </c>
      <c r="AB3005" s="40" t="s">
        <v>277</v>
      </c>
      <c r="AC3005" s="44" t="s">
        <v>60</v>
      </c>
      <c r="AD3005" s="62">
        <v>0.77480000000000004</v>
      </c>
      <c r="AE3005" s="56" t="str">
        <f t="shared" si="92"/>
        <v/>
      </c>
      <c r="AF3005" s="60">
        <v>51000</v>
      </c>
      <c r="AI3005" s="60">
        <v>0.74129999999999996</v>
      </c>
    </row>
    <row r="3006" spans="1:35" x14ac:dyDescent="0.35">
      <c r="A3006" s="46" t="s">
        <v>3717</v>
      </c>
      <c r="B3006" s="65" t="s">
        <v>7194</v>
      </c>
      <c r="C3006" s="19" t="s">
        <v>3935</v>
      </c>
      <c r="D3006" s="48" t="s">
        <v>658</v>
      </c>
      <c r="E3006" s="41" t="s">
        <v>9237</v>
      </c>
      <c r="F3006" s="43" t="s">
        <v>60</v>
      </c>
      <c r="G3006" s="18" t="s">
        <v>4187</v>
      </c>
      <c r="H3006" s="16">
        <v>0.87919999999999998</v>
      </c>
      <c r="I3006" s="36">
        <f>(Reference!B$12*List!$H3006)+Reference!B$13</f>
        <v>919.11839972549251</v>
      </c>
      <c r="J3006" s="36">
        <f>(Reference!C$12*List!$H3006)+Reference!C$13</f>
        <v>1371.6477412637139</v>
      </c>
      <c r="K3006" s="36">
        <f>(Reference!D$12*List!$H3006)+Reference!D$13</f>
        <v>1642.0269075915824</v>
      </c>
      <c r="L3006" s="36">
        <f>(Reference!E$12*List!$H3006)+Reference!E$13</f>
        <v>2030.8036878061803</v>
      </c>
      <c r="M3006" s="36">
        <f>(Reference!F$12*List!$H3006)+Reference!F$13</f>
        <v>2115.6173631385009</v>
      </c>
      <c r="N3006" s="36">
        <f>(Reference!G$12*List!$H3006)+Reference!G$13</f>
        <v>2395.6732575244191</v>
      </c>
      <c r="O3006" s="36">
        <f>(Reference!H$12*List!$H3006)+Reference!H$13</f>
        <v>2486.7483451295961</v>
      </c>
      <c r="P3006" s="36">
        <f>(Reference!I$12*List!$H3006)+Reference!I$13</f>
        <v>2584.6540643051612</v>
      </c>
      <c r="Q3006" s="36">
        <f>(Reference!J$12*List!$H3006)+Reference!J$13</f>
        <v>2992.2150813383264</v>
      </c>
      <c r="R3006" s="36">
        <f>(Reference!K$12*List!$H3006)+Reference!K$13</f>
        <v>3087.2747040262302</v>
      </c>
      <c r="S3006" s="36">
        <f>(Reference!L$12*List!$H3006)+Reference!L$13</f>
        <v>3330.9005633700772</v>
      </c>
      <c r="T3006" s="36">
        <f>(Reference!M$12*List!$H3006)+Reference!M$13</f>
        <v>3979.2413432594294</v>
      </c>
      <c r="U3006" s="36">
        <f>(Reference!N$12*List!$H3006)+Reference!N$13</f>
        <v>16052.382643920664</v>
      </c>
      <c r="V3006" s="12">
        <f>(Reference!O$12*List!$H3006)+Reference!O$13</f>
        <v>596.71258960316698</v>
      </c>
      <c r="W3006" s="12">
        <f>(Reference!P$12*List!$H3006)+Reference!P$13</f>
        <v>840.82228534991725</v>
      </c>
      <c r="X3006" s="12">
        <f>(Reference!Q$12*List!$H3006)+Reference!Q$13</f>
        <v>420.41114267495863</v>
      </c>
      <c r="Y3006" s="53"/>
      <c r="Z3006" s="1" t="str">
        <f t="shared" si="93"/>
        <v>SALEM CITY, Virginia</v>
      </c>
      <c r="AA3006" s="41" t="s">
        <v>9237</v>
      </c>
      <c r="AB3006" s="40" t="s">
        <v>277</v>
      </c>
      <c r="AC3006" s="44" t="s">
        <v>60</v>
      </c>
      <c r="AD3006" s="62">
        <v>0.77480000000000004</v>
      </c>
      <c r="AE3006" s="56" t="str">
        <f t="shared" si="92"/>
        <v/>
      </c>
      <c r="AF3006" s="60">
        <v>51010</v>
      </c>
      <c r="AI3006" s="60">
        <v>0.86180000000000001</v>
      </c>
    </row>
    <row r="3007" spans="1:35" x14ac:dyDescent="0.35">
      <c r="A3007" s="46" t="s">
        <v>3718</v>
      </c>
      <c r="B3007" s="65" t="s">
        <v>7195</v>
      </c>
      <c r="C3007" s="19" t="s">
        <v>3241</v>
      </c>
      <c r="D3007" s="48" t="s">
        <v>708</v>
      </c>
      <c r="E3007" s="41" t="s">
        <v>9238</v>
      </c>
      <c r="F3007" s="44" t="s">
        <v>60</v>
      </c>
      <c r="G3007" s="18" t="s">
        <v>4187</v>
      </c>
      <c r="H3007" s="10">
        <v>0.93369999999999997</v>
      </c>
      <c r="I3007" s="36">
        <f>(Reference!B$12*List!$H3007)+Reference!B$13</f>
        <v>961.09746047471015</v>
      </c>
      <c r="J3007" s="36">
        <f>(Reference!C$12*List!$H3007)+Reference!C$13</f>
        <v>1434.2952563980359</v>
      </c>
      <c r="K3007" s="36">
        <f>(Reference!D$12*List!$H3007)+Reference!D$13</f>
        <v>1717.0234992453061</v>
      </c>
      <c r="L3007" s="36">
        <f>(Reference!E$12*List!$H3007)+Reference!E$13</f>
        <v>2123.5569515920124</v>
      </c>
      <c r="M3007" s="36">
        <f>(Reference!F$12*List!$H3007)+Reference!F$13</f>
        <v>2212.2443372430512</v>
      </c>
      <c r="N3007" s="36">
        <f>(Reference!G$12*List!$H3007)+Reference!G$13</f>
        <v>2505.0912750974867</v>
      </c>
      <c r="O3007" s="36">
        <f>(Reference!H$12*List!$H3007)+Reference!H$13</f>
        <v>2600.3260516355149</v>
      </c>
      <c r="P3007" s="36">
        <f>(Reference!I$12*List!$H3007)+Reference!I$13</f>
        <v>2702.7034364138954</v>
      </c>
      <c r="Q3007" s="36">
        <f>(Reference!J$12*List!$H3007)+Reference!J$13</f>
        <v>3128.8790614215691</v>
      </c>
      <c r="R3007" s="36">
        <f>(Reference!K$12*List!$H3007)+Reference!K$13</f>
        <v>3228.2803594331367</v>
      </c>
      <c r="S3007" s="36">
        <f>(Reference!L$12*List!$H3007)+Reference!L$13</f>
        <v>3483.0333866723604</v>
      </c>
      <c r="T3007" s="36">
        <f>(Reference!M$12*List!$H3007)+Reference!M$13</f>
        <v>4160.9859521524468</v>
      </c>
      <c r="U3007" s="36">
        <f>(Reference!N$12*List!$H3007)+Reference!N$13</f>
        <v>16785.546016974768</v>
      </c>
      <c r="V3007" s="12">
        <f>(Reference!O$12*List!$H3007)+Reference!O$13</f>
        <v>623.9663515300914</v>
      </c>
      <c r="W3007" s="12">
        <f>(Reference!P$12*List!$H3007)+Reference!P$13</f>
        <v>879.22531351967427</v>
      </c>
      <c r="X3007" s="12">
        <f>(Reference!Q$12*List!$H3007)+Reference!Q$13</f>
        <v>439.61265675983714</v>
      </c>
      <c r="Y3007" s="53"/>
      <c r="Z3007" s="1" t="str">
        <f t="shared" si="93"/>
        <v>STAUNTON CITY, Virginia</v>
      </c>
      <c r="AA3007" s="40" t="s">
        <v>9238</v>
      </c>
      <c r="AB3007" s="40" t="s">
        <v>277</v>
      </c>
      <c r="AC3007" s="43" t="s">
        <v>60</v>
      </c>
      <c r="AD3007" s="61">
        <v>1.0175000000000001</v>
      </c>
      <c r="AE3007" s="56" t="str">
        <f t="shared" si="92"/>
        <v/>
      </c>
      <c r="AF3007" s="60">
        <v>51020</v>
      </c>
      <c r="AI3007" s="60">
        <v>0.83599999999999997</v>
      </c>
    </row>
    <row r="3008" spans="1:35" x14ac:dyDescent="0.35">
      <c r="A3008" s="46" t="s">
        <v>3719</v>
      </c>
      <c r="B3008" s="65" t="s">
        <v>7196</v>
      </c>
      <c r="C3008" s="28" t="s">
        <v>4123</v>
      </c>
      <c r="D3008" s="48" t="s">
        <v>9446</v>
      </c>
      <c r="E3008" s="40" t="s">
        <v>9239</v>
      </c>
      <c r="F3008" s="43" t="s">
        <v>60</v>
      </c>
      <c r="G3008" s="18" t="s">
        <v>4187</v>
      </c>
      <c r="H3008" s="16">
        <v>0.88270000000000004</v>
      </c>
      <c r="I3008" s="36">
        <f>(Reference!B$12*List!$H3008)+Reference!B$13</f>
        <v>921.81430270938733</v>
      </c>
      <c r="J3008" s="36">
        <f>(Reference!C$12*List!$H3008)+Reference!C$13</f>
        <v>1375.6709761805971</v>
      </c>
      <c r="K3008" s="36">
        <f>(Reference!D$12*List!$H3008)+Reference!D$13</f>
        <v>1646.8432024684271</v>
      </c>
      <c r="L3008" s="36">
        <f>(Reference!E$12*List!$H3008)+Reference!E$13</f>
        <v>2036.7603194254541</v>
      </c>
      <c r="M3008" s="36">
        <f>(Reference!F$12*List!$H3008)+Reference!F$13</f>
        <v>2121.8227651452153</v>
      </c>
      <c r="N3008" s="36">
        <f>(Reference!G$12*List!$H3008)+Reference!G$13</f>
        <v>2402.7001026896623</v>
      </c>
      <c r="O3008" s="36">
        <f>(Reference!H$12*List!$H3008)+Reference!H$13</f>
        <v>2494.0423262813524</v>
      </c>
      <c r="P3008" s="36">
        <f>(Reference!I$12*List!$H3008)+Reference!I$13</f>
        <v>2592.2352166424198</v>
      </c>
      <c r="Q3008" s="36">
        <f>(Reference!J$12*List!$H3008)+Reference!J$13</f>
        <v>3000.9916672152322</v>
      </c>
      <c r="R3008" s="36">
        <f>(Reference!K$12*List!$H3008)+Reference!K$13</f>
        <v>3096.3301130890595</v>
      </c>
      <c r="S3008" s="36">
        <f>(Reference!L$12*List!$H3008)+Reference!L$13</f>
        <v>3340.6705611968296</v>
      </c>
      <c r="T3008" s="36">
        <f>(Reference!M$12*List!$H3008)+Reference!M$13</f>
        <v>3990.9130153901733</v>
      </c>
      <c r="U3008" s="36">
        <f>(Reference!N$12*List!$H3008)+Reference!N$13</f>
        <v>16099.466530263588</v>
      </c>
      <c r="V3008" s="12">
        <f>(Reference!O$12*List!$H3008)+Reference!O$13</f>
        <v>598.46283119480438</v>
      </c>
      <c r="W3008" s="12">
        <f>(Reference!P$12*List!$H3008)+Reference!P$13</f>
        <v>843.28853486540618</v>
      </c>
      <c r="X3008" s="12">
        <f>(Reference!Q$12*List!$H3008)+Reference!Q$13</f>
        <v>421.64426743270309</v>
      </c>
      <c r="Y3008" s="53"/>
      <c r="Z3008" s="1" t="str">
        <f t="shared" si="93"/>
        <v>SUFFOLK CITY, Virginia</v>
      </c>
      <c r="AA3008" s="41" t="s">
        <v>9239</v>
      </c>
      <c r="AB3008" s="40" t="s">
        <v>277</v>
      </c>
      <c r="AC3008" s="44" t="s">
        <v>60</v>
      </c>
      <c r="AD3008" s="62">
        <v>0.77480000000000004</v>
      </c>
      <c r="AE3008" s="56" t="str">
        <f t="shared" si="92"/>
        <v/>
      </c>
      <c r="AF3008" s="60">
        <v>51030</v>
      </c>
      <c r="AI3008" s="60">
        <v>0.74129999999999996</v>
      </c>
    </row>
    <row r="3009" spans="1:35" x14ac:dyDescent="0.35">
      <c r="A3009" s="46" t="s">
        <v>3720</v>
      </c>
      <c r="B3009" s="65" t="s">
        <v>7197</v>
      </c>
      <c r="C3009" s="19" t="s">
        <v>4123</v>
      </c>
      <c r="D3009" s="48" t="s">
        <v>9446</v>
      </c>
      <c r="E3009" s="41" t="s">
        <v>9240</v>
      </c>
      <c r="F3009" s="43" t="s">
        <v>60</v>
      </c>
      <c r="G3009" s="18" t="s">
        <v>4187</v>
      </c>
      <c r="H3009" s="16">
        <v>0.88270000000000004</v>
      </c>
      <c r="I3009" s="36">
        <f>(Reference!B$12*List!$H3009)+Reference!B$13</f>
        <v>921.81430270938733</v>
      </c>
      <c r="J3009" s="36">
        <f>(Reference!C$12*List!$H3009)+Reference!C$13</f>
        <v>1375.6709761805971</v>
      </c>
      <c r="K3009" s="36">
        <f>(Reference!D$12*List!$H3009)+Reference!D$13</f>
        <v>1646.8432024684271</v>
      </c>
      <c r="L3009" s="36">
        <f>(Reference!E$12*List!$H3009)+Reference!E$13</f>
        <v>2036.7603194254541</v>
      </c>
      <c r="M3009" s="36">
        <f>(Reference!F$12*List!$H3009)+Reference!F$13</f>
        <v>2121.8227651452153</v>
      </c>
      <c r="N3009" s="36">
        <f>(Reference!G$12*List!$H3009)+Reference!G$13</f>
        <v>2402.7001026896623</v>
      </c>
      <c r="O3009" s="36">
        <f>(Reference!H$12*List!$H3009)+Reference!H$13</f>
        <v>2494.0423262813524</v>
      </c>
      <c r="P3009" s="36">
        <f>(Reference!I$12*List!$H3009)+Reference!I$13</f>
        <v>2592.2352166424198</v>
      </c>
      <c r="Q3009" s="36">
        <f>(Reference!J$12*List!$H3009)+Reference!J$13</f>
        <v>3000.9916672152322</v>
      </c>
      <c r="R3009" s="36">
        <f>(Reference!K$12*List!$H3009)+Reference!K$13</f>
        <v>3096.3301130890595</v>
      </c>
      <c r="S3009" s="36">
        <f>(Reference!L$12*List!$H3009)+Reference!L$13</f>
        <v>3340.6705611968296</v>
      </c>
      <c r="T3009" s="36">
        <f>(Reference!M$12*List!$H3009)+Reference!M$13</f>
        <v>3990.9130153901733</v>
      </c>
      <c r="U3009" s="36">
        <f>(Reference!N$12*List!$H3009)+Reference!N$13</f>
        <v>16099.466530263588</v>
      </c>
      <c r="V3009" s="12">
        <f>(Reference!O$12*List!$H3009)+Reference!O$13</f>
        <v>598.46283119480438</v>
      </c>
      <c r="W3009" s="12">
        <f>(Reference!P$12*List!$H3009)+Reference!P$13</f>
        <v>843.28853486540618</v>
      </c>
      <c r="X3009" s="12">
        <f>(Reference!Q$12*List!$H3009)+Reference!Q$13</f>
        <v>421.64426743270309</v>
      </c>
      <c r="Y3009" s="53"/>
      <c r="Z3009" s="1" t="str">
        <f t="shared" si="93"/>
        <v>VIRGINIA BEACH CITY, Virginia</v>
      </c>
      <c r="AA3009" s="41" t="s">
        <v>9240</v>
      </c>
      <c r="AB3009" s="40" t="s">
        <v>277</v>
      </c>
      <c r="AC3009" s="44" t="s">
        <v>60</v>
      </c>
      <c r="AD3009" s="62">
        <v>0.77480000000000004</v>
      </c>
      <c r="AE3009" s="56" t="str">
        <f t="shared" si="92"/>
        <v/>
      </c>
      <c r="AF3009" s="60">
        <v>51040</v>
      </c>
      <c r="AI3009" s="60">
        <v>0.80089999999999995</v>
      </c>
    </row>
    <row r="3010" spans="1:35" x14ac:dyDescent="0.35">
      <c r="A3010" s="46" t="s">
        <v>3721</v>
      </c>
      <c r="B3010" s="65" t="s">
        <v>7198</v>
      </c>
      <c r="C3010" s="28" t="s">
        <v>3241</v>
      </c>
      <c r="D3010" s="48" t="s">
        <v>708</v>
      </c>
      <c r="E3010" s="40" t="s">
        <v>9241</v>
      </c>
      <c r="F3010" s="44" t="s">
        <v>60</v>
      </c>
      <c r="G3010" s="18" t="s">
        <v>4187</v>
      </c>
      <c r="H3010" s="10">
        <v>0.93369999999999997</v>
      </c>
      <c r="I3010" s="36">
        <f>(Reference!B$12*List!$H3010)+Reference!B$13</f>
        <v>961.09746047471015</v>
      </c>
      <c r="J3010" s="36">
        <f>(Reference!C$12*List!$H3010)+Reference!C$13</f>
        <v>1434.2952563980359</v>
      </c>
      <c r="K3010" s="36">
        <f>(Reference!D$12*List!$H3010)+Reference!D$13</f>
        <v>1717.0234992453061</v>
      </c>
      <c r="L3010" s="36">
        <f>(Reference!E$12*List!$H3010)+Reference!E$13</f>
        <v>2123.5569515920124</v>
      </c>
      <c r="M3010" s="36">
        <f>(Reference!F$12*List!$H3010)+Reference!F$13</f>
        <v>2212.2443372430512</v>
      </c>
      <c r="N3010" s="36">
        <f>(Reference!G$12*List!$H3010)+Reference!G$13</f>
        <v>2505.0912750974867</v>
      </c>
      <c r="O3010" s="36">
        <f>(Reference!H$12*List!$H3010)+Reference!H$13</f>
        <v>2600.3260516355149</v>
      </c>
      <c r="P3010" s="36">
        <f>(Reference!I$12*List!$H3010)+Reference!I$13</f>
        <v>2702.7034364138954</v>
      </c>
      <c r="Q3010" s="36">
        <f>(Reference!J$12*List!$H3010)+Reference!J$13</f>
        <v>3128.8790614215691</v>
      </c>
      <c r="R3010" s="36">
        <f>(Reference!K$12*List!$H3010)+Reference!K$13</f>
        <v>3228.2803594331367</v>
      </c>
      <c r="S3010" s="36">
        <f>(Reference!L$12*List!$H3010)+Reference!L$13</f>
        <v>3483.0333866723604</v>
      </c>
      <c r="T3010" s="36">
        <f>(Reference!M$12*List!$H3010)+Reference!M$13</f>
        <v>4160.9859521524468</v>
      </c>
      <c r="U3010" s="36">
        <f>(Reference!N$12*List!$H3010)+Reference!N$13</f>
        <v>16785.546016974768</v>
      </c>
      <c r="V3010" s="12">
        <f>(Reference!O$12*List!$H3010)+Reference!O$13</f>
        <v>623.9663515300914</v>
      </c>
      <c r="W3010" s="12">
        <f>(Reference!P$12*List!$H3010)+Reference!P$13</f>
        <v>879.22531351967427</v>
      </c>
      <c r="X3010" s="12">
        <f>(Reference!Q$12*List!$H3010)+Reference!Q$13</f>
        <v>439.61265675983714</v>
      </c>
      <c r="Y3010" s="53"/>
      <c r="Z3010" s="1" t="str">
        <f t="shared" si="93"/>
        <v>WAYNESBORO CITY, Virginia</v>
      </c>
      <c r="AA3010" s="40" t="s">
        <v>9241</v>
      </c>
      <c r="AB3010" s="40" t="s">
        <v>277</v>
      </c>
      <c r="AC3010" s="43" t="s">
        <v>60</v>
      </c>
      <c r="AD3010" s="61">
        <v>0.86280000000000001</v>
      </c>
      <c r="AE3010" s="56" t="str">
        <f t="shared" si="92"/>
        <v/>
      </c>
      <c r="AF3010" s="60">
        <v>51050</v>
      </c>
      <c r="AI3010" s="60">
        <v>0.82440000000000002</v>
      </c>
    </row>
    <row r="3011" spans="1:35" x14ac:dyDescent="0.35">
      <c r="A3011" s="46" t="s">
        <v>3722</v>
      </c>
      <c r="B3011" s="65" t="s">
        <v>7199</v>
      </c>
      <c r="C3011" s="28" t="s">
        <v>4123</v>
      </c>
      <c r="D3011" s="48" t="s">
        <v>9446</v>
      </c>
      <c r="E3011" s="40" t="s">
        <v>9242</v>
      </c>
      <c r="F3011" s="44" t="s">
        <v>60</v>
      </c>
      <c r="G3011" s="18" t="s">
        <v>4187</v>
      </c>
      <c r="H3011" s="16">
        <v>0.88270000000000004</v>
      </c>
      <c r="I3011" s="36">
        <f>(Reference!B$12*List!$H3011)+Reference!B$13</f>
        <v>921.81430270938733</v>
      </c>
      <c r="J3011" s="36">
        <f>(Reference!C$12*List!$H3011)+Reference!C$13</f>
        <v>1375.6709761805971</v>
      </c>
      <c r="K3011" s="36">
        <f>(Reference!D$12*List!$H3011)+Reference!D$13</f>
        <v>1646.8432024684271</v>
      </c>
      <c r="L3011" s="36">
        <f>(Reference!E$12*List!$H3011)+Reference!E$13</f>
        <v>2036.7603194254541</v>
      </c>
      <c r="M3011" s="36">
        <f>(Reference!F$12*List!$H3011)+Reference!F$13</f>
        <v>2121.8227651452153</v>
      </c>
      <c r="N3011" s="36">
        <f>(Reference!G$12*List!$H3011)+Reference!G$13</f>
        <v>2402.7001026896623</v>
      </c>
      <c r="O3011" s="36">
        <f>(Reference!H$12*List!$H3011)+Reference!H$13</f>
        <v>2494.0423262813524</v>
      </c>
      <c r="P3011" s="36">
        <f>(Reference!I$12*List!$H3011)+Reference!I$13</f>
        <v>2592.2352166424198</v>
      </c>
      <c r="Q3011" s="36">
        <f>(Reference!J$12*List!$H3011)+Reference!J$13</f>
        <v>3000.9916672152322</v>
      </c>
      <c r="R3011" s="36">
        <f>(Reference!K$12*List!$H3011)+Reference!K$13</f>
        <v>3096.3301130890595</v>
      </c>
      <c r="S3011" s="36">
        <f>(Reference!L$12*List!$H3011)+Reference!L$13</f>
        <v>3340.6705611968296</v>
      </c>
      <c r="T3011" s="36">
        <f>(Reference!M$12*List!$H3011)+Reference!M$13</f>
        <v>3990.9130153901733</v>
      </c>
      <c r="U3011" s="36">
        <f>(Reference!N$12*List!$H3011)+Reference!N$13</f>
        <v>16099.466530263588</v>
      </c>
      <c r="V3011" s="12">
        <f>(Reference!O$12*List!$H3011)+Reference!O$13</f>
        <v>598.46283119480438</v>
      </c>
      <c r="W3011" s="12">
        <f>(Reference!P$12*List!$H3011)+Reference!P$13</f>
        <v>843.28853486540618</v>
      </c>
      <c r="X3011" s="12">
        <f>(Reference!Q$12*List!$H3011)+Reference!Q$13</f>
        <v>421.64426743270309</v>
      </c>
      <c r="Y3011" s="53"/>
      <c r="Z3011" s="1" t="str">
        <f t="shared" si="93"/>
        <v>WILLIAMSBURG CITY, Virginia</v>
      </c>
      <c r="AA3011" s="41" t="s">
        <v>9242</v>
      </c>
      <c r="AB3011" s="40" t="s">
        <v>277</v>
      </c>
      <c r="AC3011" s="44" t="s">
        <v>60</v>
      </c>
      <c r="AD3011" s="62">
        <v>1.0175000000000001</v>
      </c>
      <c r="AE3011" s="56" t="str">
        <f t="shared" si="92"/>
        <v/>
      </c>
      <c r="AF3011" s="60">
        <v>51060</v>
      </c>
      <c r="AI3011" s="60">
        <v>0.74129999999999996</v>
      </c>
    </row>
    <row r="3012" spans="1:35" x14ac:dyDescent="0.35">
      <c r="A3012" s="46" t="s">
        <v>3723</v>
      </c>
      <c r="B3012" s="65" t="s">
        <v>7200</v>
      </c>
      <c r="C3012" s="28" t="s">
        <v>3593</v>
      </c>
      <c r="D3012" s="48" t="s">
        <v>751</v>
      </c>
      <c r="E3012" s="40" t="s">
        <v>9243</v>
      </c>
      <c r="F3012" s="43" t="s">
        <v>60</v>
      </c>
      <c r="G3012" s="18" t="s">
        <v>4187</v>
      </c>
      <c r="H3012" s="10">
        <v>0.9002</v>
      </c>
      <c r="I3012" s="36">
        <f>(Reference!B$12*List!$H3012)+Reference!B$13</f>
        <v>935.29381762886078</v>
      </c>
      <c r="J3012" s="36">
        <f>(Reference!C$12*List!$H3012)+Reference!C$13</f>
        <v>1395.7871507650125</v>
      </c>
      <c r="K3012" s="36">
        <f>(Reference!D$12*List!$H3012)+Reference!D$13</f>
        <v>1670.9246768526502</v>
      </c>
      <c r="L3012" s="36">
        <f>(Reference!E$12*List!$H3012)+Reference!E$13</f>
        <v>2066.5434775218218</v>
      </c>
      <c r="M3012" s="36">
        <f>(Reference!F$12*List!$H3012)+Reference!F$13</f>
        <v>2152.8497751787863</v>
      </c>
      <c r="N3012" s="36">
        <f>(Reference!G$12*List!$H3012)+Reference!G$13</f>
        <v>2437.8343285158762</v>
      </c>
      <c r="O3012" s="36">
        <f>(Reference!H$12*List!$H3012)+Reference!H$13</f>
        <v>2530.5122320401333</v>
      </c>
      <c r="P3012" s="36">
        <f>(Reference!I$12*List!$H3012)+Reference!I$13</f>
        <v>2630.1409783287104</v>
      </c>
      <c r="Q3012" s="36">
        <f>(Reference!J$12*List!$H3012)+Reference!J$13</f>
        <v>3044.8745965997596</v>
      </c>
      <c r="R3012" s="36">
        <f>(Reference!K$12*List!$H3012)+Reference!K$13</f>
        <v>3141.6071584032034</v>
      </c>
      <c r="S3012" s="36">
        <f>(Reference!L$12*List!$H3012)+Reference!L$13</f>
        <v>3389.5205503305901</v>
      </c>
      <c r="T3012" s="36">
        <f>(Reference!M$12*List!$H3012)+Reference!M$13</f>
        <v>4049.2713760438946</v>
      </c>
      <c r="U3012" s="36">
        <f>(Reference!N$12*List!$H3012)+Reference!N$13</f>
        <v>16334.885961978209</v>
      </c>
      <c r="V3012" s="12">
        <f>(Reference!O$12*List!$H3012)+Reference!O$13</f>
        <v>607.21403915299106</v>
      </c>
      <c r="W3012" s="12">
        <f>(Reference!P$12*List!$H3012)+Reference!P$13</f>
        <v>855.61978244285115</v>
      </c>
      <c r="X3012" s="12">
        <f>(Reference!Q$12*List!$H3012)+Reference!Q$13</f>
        <v>427.80989122142557</v>
      </c>
      <c r="Y3012" s="53"/>
      <c r="Z3012" s="1" t="str">
        <f t="shared" si="93"/>
        <v>WINCHESTER CITY, Virginia</v>
      </c>
      <c r="AA3012" s="40" t="s">
        <v>9243</v>
      </c>
      <c r="AB3012" s="40" t="s">
        <v>277</v>
      </c>
      <c r="AC3012" s="43" t="s">
        <v>60</v>
      </c>
      <c r="AD3012" s="61">
        <v>1.0175000000000001</v>
      </c>
      <c r="AE3012" s="56" t="str">
        <f t="shared" si="92"/>
        <v/>
      </c>
      <c r="AF3012" s="60">
        <v>51070</v>
      </c>
      <c r="AI3012" s="60">
        <v>0.83599999999999997</v>
      </c>
    </row>
    <row r="3013" spans="1:35" x14ac:dyDescent="0.35">
      <c r="A3013" s="46" t="s">
        <v>4235</v>
      </c>
      <c r="B3013" s="65" t="s">
        <v>7201</v>
      </c>
      <c r="C3013" s="19">
        <v>99949</v>
      </c>
      <c r="D3013" s="48" t="s">
        <v>9457</v>
      </c>
      <c r="E3013" s="41" t="s">
        <v>7541</v>
      </c>
      <c r="F3013" s="43" t="s">
        <v>60</v>
      </c>
      <c r="G3013" s="18" t="s">
        <v>4188</v>
      </c>
      <c r="H3013" s="10">
        <v>0.77480000000000004</v>
      </c>
      <c r="I3013" s="36">
        <f>(Reference!B$12*List!$H3013)+Reference!B$13</f>
        <v>838.70346500589039</v>
      </c>
      <c r="J3013" s="36">
        <f>(Reference!C$12*List!$H3013)+Reference!C$13</f>
        <v>1251.6403911715449</v>
      </c>
      <c r="K3013" s="36">
        <f>(Reference!D$12*List!$H3013)+Reference!D$13</f>
        <v>1498.3637118365589</v>
      </c>
      <c r="L3013" s="36">
        <f>(Reference!E$12*List!$H3013)+Reference!E$13</f>
        <v>1853.1258760769895</v>
      </c>
      <c r="M3013" s="36">
        <f>(Reference!F$12*List!$H3013)+Reference!F$13</f>
        <v>1930.5190861382252</v>
      </c>
      <c r="N3013" s="36">
        <f>(Reference!G$12*List!$H3013)+Reference!G$13</f>
        <v>2186.0725045954605</v>
      </c>
      <c r="O3013" s="36">
        <f>(Reference!H$12*List!$H3013)+Reference!H$13</f>
        <v>2269.1793073457811</v>
      </c>
      <c r="P3013" s="36">
        <f>(Reference!I$12*List!$H3013)+Reference!I$13</f>
        <v>2358.519120302376</v>
      </c>
      <c r="Q3013" s="36">
        <f>(Reference!J$12*List!$H3013)+Reference!J$13</f>
        <v>2730.4220626100596</v>
      </c>
      <c r="R3013" s="36">
        <f>(Reference!K$12*List!$H3013)+Reference!K$13</f>
        <v>2817.1647879807069</v>
      </c>
      <c r="S3013" s="36">
        <f>(Reference!L$12*List!$H3013)+Reference!L$13</f>
        <v>3039.475485337814</v>
      </c>
      <c r="T3013" s="36">
        <f>(Reference!M$12*List!$H3013)+Reference!M$13</f>
        <v>3631.0920374166581</v>
      </c>
      <c r="U3013" s="36">
        <f>(Reference!N$12*List!$H3013)+Reference!N$13</f>
        <v>14647.937577006014</v>
      </c>
      <c r="V3013" s="12">
        <f>(Reference!O$12*List!$H3013)+Reference!O$13</f>
        <v>544.50538326975584</v>
      </c>
      <c r="W3013" s="12">
        <f>(Reference!P$12*List!$H3013)+Reference!P$13</f>
        <v>767.25758551647425</v>
      </c>
      <c r="X3013" s="12">
        <f>(Reference!Q$12*List!$H3013)+Reference!Q$13</f>
        <v>383.62879275823713</v>
      </c>
      <c r="Y3013" s="53"/>
      <c r="Z3013" s="1" t="str">
        <f t="shared" si="93"/>
        <v>STATEWIDE, Virginia</v>
      </c>
      <c r="AA3013" s="40" t="s">
        <v>7541</v>
      </c>
      <c r="AB3013" s="40" t="s">
        <v>277</v>
      </c>
      <c r="AC3013" s="43" t="s">
        <v>60</v>
      </c>
      <c r="AD3013" s="61">
        <v>1.0175000000000001</v>
      </c>
      <c r="AE3013" s="56" t="str">
        <f t="shared" si="92"/>
        <v/>
      </c>
      <c r="AF3013" s="60">
        <v>51080</v>
      </c>
      <c r="AI3013" s="60">
        <v>0.74129999999999996</v>
      </c>
    </row>
    <row r="3014" spans="1:35" x14ac:dyDescent="0.35">
      <c r="A3014" s="46" t="s">
        <v>3724</v>
      </c>
      <c r="B3014" s="65" t="s">
        <v>7202</v>
      </c>
      <c r="C3014" s="28">
        <v>99950</v>
      </c>
      <c r="D3014" s="48" t="s">
        <v>7538</v>
      </c>
      <c r="E3014" s="40" t="s">
        <v>7699</v>
      </c>
      <c r="F3014" s="44" t="s">
        <v>61</v>
      </c>
      <c r="G3014" s="18" t="s">
        <v>4188</v>
      </c>
      <c r="H3014" s="16">
        <v>1.0327999999999999</v>
      </c>
      <c r="I3014" s="36">
        <f>(Reference!B$12*List!$H3014)+Reference!B$13</f>
        <v>1037.4300278187004</v>
      </c>
      <c r="J3014" s="36">
        <f>(Reference!C$12*List!$H3014)+Reference!C$13</f>
        <v>1548.2102793303536</v>
      </c>
      <c r="K3014" s="36">
        <f>(Reference!D$12*List!$H3014)+Reference!D$13</f>
        <v>1853.3934484725362</v>
      </c>
      <c r="L3014" s="36">
        <f>(Reference!E$12*List!$H3014)+Reference!E$13</f>
        <v>2292.214721154875</v>
      </c>
      <c r="M3014" s="36">
        <f>(Reference!F$12*List!$H3014)+Reference!F$13</f>
        <v>2387.9458626331598</v>
      </c>
      <c r="N3014" s="36">
        <f>(Reference!G$12*List!$H3014)+Reference!G$13</f>
        <v>2704.0513767762204</v>
      </c>
      <c r="O3014" s="36">
        <f>(Reference!H$12*List!$H3014)+Reference!H$13</f>
        <v>2806.8499179609562</v>
      </c>
      <c r="P3014" s="36">
        <f>(Reference!I$12*List!$H3014)+Reference!I$13</f>
        <v>2917.3583497345471</v>
      </c>
      <c r="Q3014" s="36">
        <f>(Reference!J$12*List!$H3014)+Reference!J$13</f>
        <v>3377.3818215362362</v>
      </c>
      <c r="R3014" s="36">
        <f>(Reference!K$12*List!$H3014)+Reference!K$13</f>
        <v>3484.6777988978047</v>
      </c>
      <c r="S3014" s="36">
        <f>(Reference!L$12*List!$H3014)+Reference!L$13</f>
        <v>3759.6638965669708</v>
      </c>
      <c r="T3014" s="36">
        <f>(Reference!M$12*List!$H3014)+Reference!M$13</f>
        <v>4491.4610116258054</v>
      </c>
      <c r="U3014" s="36">
        <f>(Reference!N$12*List!$H3014)+Reference!N$13</f>
        <v>18118.692627427274</v>
      </c>
      <c r="V3014" s="12">
        <f>(Reference!O$12*List!$H3014)+Reference!O$13</f>
        <v>673.52319202473745</v>
      </c>
      <c r="W3014" s="12">
        <f>(Reference!P$12*List!$H3014)+Reference!P$13</f>
        <v>949.05540694394824</v>
      </c>
      <c r="X3014" s="12">
        <f>(Reference!Q$12*List!$H3014)+Reference!Q$13</f>
        <v>474.52770347197412</v>
      </c>
      <c r="Y3014" s="53"/>
      <c r="Z3014" s="1" t="str">
        <f t="shared" si="93"/>
        <v>ADAMS, Washington</v>
      </c>
      <c r="AA3014" s="41" t="s">
        <v>7699</v>
      </c>
      <c r="AB3014" s="40" t="s">
        <v>277</v>
      </c>
      <c r="AC3014" s="44" t="s">
        <v>61</v>
      </c>
      <c r="AD3014" s="62">
        <v>0.77480000000000004</v>
      </c>
      <c r="AE3014" s="56" t="str">
        <f t="shared" si="92"/>
        <v/>
      </c>
      <c r="AF3014" s="60">
        <v>51090</v>
      </c>
      <c r="AI3014" s="60">
        <v>0.76100000000000001</v>
      </c>
    </row>
    <row r="3015" spans="1:35" x14ac:dyDescent="0.35">
      <c r="A3015" s="46" t="s">
        <v>3725</v>
      </c>
      <c r="B3015" s="65" t="s">
        <v>7203</v>
      </c>
      <c r="C3015" s="28" t="s">
        <v>4051</v>
      </c>
      <c r="D3015" s="48" t="s">
        <v>562</v>
      </c>
      <c r="E3015" s="40" t="s">
        <v>9244</v>
      </c>
      <c r="F3015" s="43" t="s">
        <v>61</v>
      </c>
      <c r="G3015" s="18" t="s">
        <v>4187</v>
      </c>
      <c r="H3015" s="10">
        <v>0.81499999999999995</v>
      </c>
      <c r="I3015" s="36">
        <f>(Reference!B$12*List!$H3015)+Reference!B$13</f>
        <v>869.66783642090957</v>
      </c>
      <c r="J3015" s="36">
        <f>(Reference!C$12*List!$H3015)+Reference!C$13</f>
        <v>1297.8501179311731</v>
      </c>
      <c r="K3015" s="36">
        <f>(Reference!D$12*List!$H3015)+Reference!D$13</f>
        <v>1553.682298707746</v>
      </c>
      <c r="L3015" s="36">
        <f>(Reference!E$12*List!$H3015)+Reference!E$13</f>
        <v>1921.5420449612179</v>
      </c>
      <c r="M3015" s="36">
        <f>(Reference!F$12*List!$H3015)+Reference!F$13</f>
        <v>2001.7925606153426</v>
      </c>
      <c r="N3015" s="36">
        <f>(Reference!G$12*List!$H3015)+Reference!G$13</f>
        <v>2266.780840493393</v>
      </c>
      <c r="O3015" s="36">
        <f>(Reference!H$12*List!$H3015)+Reference!H$13</f>
        <v>2352.9558908602385</v>
      </c>
      <c r="P3015" s="36">
        <f>(Reference!I$12*List!$H3015)+Reference!I$13</f>
        <v>2445.5940700045981</v>
      </c>
      <c r="Q3015" s="36">
        <f>(Reference!J$12*List!$H3015)+Reference!J$13</f>
        <v>2831.2274203962311</v>
      </c>
      <c r="R3015" s="36">
        <f>(Reference!K$12*List!$H3015)+Reference!K$13</f>
        <v>2921.1726292166268</v>
      </c>
      <c r="S3015" s="36">
        <f>(Reference!L$12*List!$H3015)+Reference!L$13</f>
        <v>3151.6908889479382</v>
      </c>
      <c r="T3015" s="36">
        <f>(Reference!M$12*List!$H3015)+Reference!M$13</f>
        <v>3765.1495287469206</v>
      </c>
      <c r="U3015" s="36">
        <f>(Reference!N$12*List!$H3015)+Reference!N$13</f>
        <v>15188.729643001883</v>
      </c>
      <c r="V3015" s="12">
        <f>(Reference!O$12*List!$H3015)+Reference!O$13</f>
        <v>564.60815812227622</v>
      </c>
      <c r="W3015" s="12">
        <f>(Reference!P$12*List!$H3015)+Reference!P$13</f>
        <v>795.58422280866205</v>
      </c>
      <c r="X3015" s="12">
        <f>(Reference!Q$12*List!$H3015)+Reference!Q$13</f>
        <v>397.79211140433102</v>
      </c>
      <c r="Y3015" s="53"/>
      <c r="Z3015" s="1" t="str">
        <f t="shared" si="93"/>
        <v>ASOTIN, Washington</v>
      </c>
      <c r="AA3015" s="40" t="s">
        <v>9244</v>
      </c>
      <c r="AB3015" s="40" t="s">
        <v>277</v>
      </c>
      <c r="AC3015" s="43" t="s">
        <v>61</v>
      </c>
      <c r="AD3015" s="61">
        <v>0.88270000000000004</v>
      </c>
      <c r="AE3015" s="56" t="str">
        <f t="shared" si="92"/>
        <v/>
      </c>
      <c r="AF3015" s="60">
        <v>51100</v>
      </c>
      <c r="AI3015" s="60">
        <v>0.74129999999999996</v>
      </c>
    </row>
    <row r="3016" spans="1:35" x14ac:dyDescent="0.35">
      <c r="A3016" s="46" t="s">
        <v>3726</v>
      </c>
      <c r="B3016" s="65" t="s">
        <v>7204</v>
      </c>
      <c r="C3016" s="28" t="s">
        <v>2467</v>
      </c>
      <c r="D3016" s="48" t="s">
        <v>541</v>
      </c>
      <c r="E3016" s="40" t="s">
        <v>7589</v>
      </c>
      <c r="F3016" s="43" t="s">
        <v>61</v>
      </c>
      <c r="G3016" s="18" t="s">
        <v>4187</v>
      </c>
      <c r="H3016" s="16">
        <v>0.98540000000000005</v>
      </c>
      <c r="I3016" s="36">
        <f>(Reference!B$12*List!$H3016)+Reference!B$13</f>
        <v>1000.9197988368121</v>
      </c>
      <c r="J3016" s="36">
        <f>(Reference!C$12*List!$H3016)+Reference!C$13</f>
        <v>1493.7241835988516</v>
      </c>
      <c r="K3016" s="36">
        <f>(Reference!D$12*List!$H3016)+Reference!D$13</f>
        <v>1788.1670549975545</v>
      </c>
      <c r="L3016" s="36">
        <f>(Reference!E$12*List!$H3016)+Reference!E$13</f>
        <v>2211.5449100824262</v>
      </c>
      <c r="M3016" s="36">
        <f>(Reference!F$12*List!$H3016)+Reference!F$13</f>
        <v>2303.9069897422301</v>
      </c>
      <c r="N3016" s="36">
        <f>(Reference!G$12*List!$H3016)+Reference!G$13</f>
        <v>2608.8878165383603</v>
      </c>
      <c r="O3016" s="36">
        <f>(Reference!H$12*List!$H3016)+Reference!H$13</f>
        <v>2708.0685732200291</v>
      </c>
      <c r="P3016" s="36">
        <f>(Reference!I$12*List!$H3016)+Reference!I$13</f>
        <v>2814.6878866528232</v>
      </c>
      <c r="Q3016" s="36">
        <f>(Reference!J$12*List!$H3016)+Reference!J$13</f>
        <v>3258.5217728032881</v>
      </c>
      <c r="R3016" s="36">
        <f>(Reference!K$12*List!$H3016)+Reference!K$13</f>
        <v>3362.0416875897799</v>
      </c>
      <c r="S3016" s="36">
        <f>(Reference!L$12*List!$H3016)+Reference!L$13</f>
        <v>3627.3502117132421</v>
      </c>
      <c r="T3016" s="36">
        <f>(Reference!M$12*List!$H3016)+Reference!M$13</f>
        <v>4333.3932233408696</v>
      </c>
      <c r="U3016" s="36">
        <f>(Reference!N$12*List!$H3016)+Reference!N$13</f>
        <v>17481.042280954534</v>
      </c>
      <c r="V3016" s="12">
        <f>(Reference!O$12*List!$H3016)+Reference!O$13</f>
        <v>649.8199201837059</v>
      </c>
      <c r="W3016" s="12">
        <f>(Reference!P$12*List!$H3016)+Reference!P$13</f>
        <v>915.65534207704025</v>
      </c>
      <c r="X3016" s="12">
        <f>(Reference!Q$12*List!$H3016)+Reference!Q$13</f>
        <v>457.82767103852012</v>
      </c>
      <c r="Y3016" s="53"/>
      <c r="Z3016" s="1" t="str">
        <f t="shared" si="93"/>
        <v>BENTON, Washington</v>
      </c>
      <c r="AA3016" s="41" t="s">
        <v>7589</v>
      </c>
      <c r="AB3016" s="40" t="s">
        <v>277</v>
      </c>
      <c r="AC3016" s="44" t="s">
        <v>61</v>
      </c>
      <c r="AD3016" s="62">
        <v>0.77480000000000004</v>
      </c>
      <c r="AE3016" s="56" t="str">
        <f t="shared" si="92"/>
        <v/>
      </c>
      <c r="AF3016" s="60">
        <v>51110</v>
      </c>
      <c r="AI3016" s="60">
        <v>0.74129999999999996</v>
      </c>
    </row>
    <row r="3017" spans="1:35" x14ac:dyDescent="0.35">
      <c r="A3017" s="46" t="s">
        <v>3727</v>
      </c>
      <c r="B3017" s="65" t="s">
        <v>7205</v>
      </c>
      <c r="C3017" s="28" t="s">
        <v>4174</v>
      </c>
      <c r="D3017" s="48" t="s">
        <v>743</v>
      </c>
      <c r="E3017" s="40" t="s">
        <v>9245</v>
      </c>
      <c r="F3017" s="43" t="s">
        <v>61</v>
      </c>
      <c r="G3017" s="18" t="s">
        <v>4187</v>
      </c>
      <c r="H3017" s="16">
        <v>0.96409999999999996</v>
      </c>
      <c r="I3017" s="36">
        <f>(Reference!B$12*List!$H3017)+Reference!B$13</f>
        <v>984.51330353482422</v>
      </c>
      <c r="J3017" s="36">
        <f>(Reference!C$12*List!$H3017)+Reference!C$13</f>
        <v>1469.2399253903918</v>
      </c>
      <c r="K3017" s="36">
        <f>(Reference!D$12*List!$H3017)+Reference!D$13</f>
        <v>1758.8564604613284</v>
      </c>
      <c r="L3017" s="36">
        <f>(Reference!E$12*List!$H3017)+Reference!E$13</f>
        <v>2175.2945519422751</v>
      </c>
      <c r="M3017" s="36">
        <f>(Reference!F$12*List!$H3017)+Reference!F$13</f>
        <v>2266.1426861013688</v>
      </c>
      <c r="N3017" s="36">
        <f>(Reference!G$12*List!$H3017)+Reference!G$13</f>
        <v>2566.1244445327393</v>
      </c>
      <c r="O3017" s="36">
        <f>(Reference!H$12*List!$H3017)+Reference!H$13</f>
        <v>2663.6794879250547</v>
      </c>
      <c r="P3017" s="36">
        <f>(Reference!I$12*List!$H3017)+Reference!I$13</f>
        <v>2768.5511595717944</v>
      </c>
      <c r="Q3017" s="36">
        <f>(Reference!J$12*List!$H3017)+Reference!J$13</f>
        <v>3205.1099787524054</v>
      </c>
      <c r="R3017" s="36">
        <f>(Reference!K$12*List!$H3017)+Reference!K$13</f>
        <v>3306.9330552931356</v>
      </c>
      <c r="S3017" s="36">
        <f>(Reference!L$12*List!$H3017)+Reference!L$13</f>
        <v>3567.8927963675792</v>
      </c>
      <c r="T3017" s="36">
        <f>(Reference!M$12*List!$H3017)+Reference!M$13</f>
        <v>4262.3627615166251</v>
      </c>
      <c r="U3017" s="36">
        <f>(Reference!N$12*List!$H3017)+Reference!N$13</f>
        <v>17194.503201210449</v>
      </c>
      <c r="V3017" s="12">
        <f>(Reference!O$12*List!$H3017)+Reference!O$13</f>
        <v>639.16844992602717</v>
      </c>
      <c r="W3017" s="12">
        <f>(Reference!P$12*List!$H3017)+Reference!P$13</f>
        <v>900.64645216849294</v>
      </c>
      <c r="X3017" s="12">
        <f>(Reference!Q$12*List!$H3017)+Reference!Q$13</f>
        <v>450.32322608424647</v>
      </c>
      <c r="Y3017" s="53"/>
      <c r="Z3017" s="1" t="str">
        <f t="shared" si="93"/>
        <v>CHELAN, Washington</v>
      </c>
      <c r="AA3017" s="41" t="s">
        <v>9245</v>
      </c>
      <c r="AB3017" s="40" t="s">
        <v>277</v>
      </c>
      <c r="AC3017" s="44" t="s">
        <v>61</v>
      </c>
      <c r="AD3017" s="62">
        <v>0.77480000000000004</v>
      </c>
      <c r="AE3017" s="56" t="str">
        <f t="shared" si="92"/>
        <v/>
      </c>
      <c r="AF3017" s="60">
        <v>51120</v>
      </c>
      <c r="AI3017" s="60">
        <v>0.74129999999999996</v>
      </c>
    </row>
    <row r="3018" spans="1:35" x14ac:dyDescent="0.35">
      <c r="A3018" s="46" t="s">
        <v>3728</v>
      </c>
      <c r="B3018" s="65" t="s">
        <v>7206</v>
      </c>
      <c r="C3018" s="28">
        <v>99950</v>
      </c>
      <c r="D3018" s="48" t="s">
        <v>7538</v>
      </c>
      <c r="E3018" s="40" t="s">
        <v>9246</v>
      </c>
      <c r="F3018" s="44" t="s">
        <v>61</v>
      </c>
      <c r="G3018" s="18" t="s">
        <v>4188</v>
      </c>
      <c r="H3018" s="10">
        <v>1.0327999999999999</v>
      </c>
      <c r="I3018" s="36">
        <f>(Reference!B$12*List!$H3018)+Reference!B$13</f>
        <v>1037.4300278187004</v>
      </c>
      <c r="J3018" s="36">
        <f>(Reference!C$12*List!$H3018)+Reference!C$13</f>
        <v>1548.2102793303536</v>
      </c>
      <c r="K3018" s="36">
        <f>(Reference!D$12*List!$H3018)+Reference!D$13</f>
        <v>1853.3934484725362</v>
      </c>
      <c r="L3018" s="36">
        <f>(Reference!E$12*List!$H3018)+Reference!E$13</f>
        <v>2292.214721154875</v>
      </c>
      <c r="M3018" s="36">
        <f>(Reference!F$12*List!$H3018)+Reference!F$13</f>
        <v>2387.9458626331598</v>
      </c>
      <c r="N3018" s="36">
        <f>(Reference!G$12*List!$H3018)+Reference!G$13</f>
        <v>2704.0513767762204</v>
      </c>
      <c r="O3018" s="36">
        <f>(Reference!H$12*List!$H3018)+Reference!H$13</f>
        <v>2806.8499179609562</v>
      </c>
      <c r="P3018" s="36">
        <f>(Reference!I$12*List!$H3018)+Reference!I$13</f>
        <v>2917.3583497345471</v>
      </c>
      <c r="Q3018" s="36">
        <f>(Reference!J$12*List!$H3018)+Reference!J$13</f>
        <v>3377.3818215362362</v>
      </c>
      <c r="R3018" s="36">
        <f>(Reference!K$12*List!$H3018)+Reference!K$13</f>
        <v>3484.6777988978047</v>
      </c>
      <c r="S3018" s="36">
        <f>(Reference!L$12*List!$H3018)+Reference!L$13</f>
        <v>3759.6638965669708</v>
      </c>
      <c r="T3018" s="36">
        <f>(Reference!M$12*List!$H3018)+Reference!M$13</f>
        <v>4491.4610116258054</v>
      </c>
      <c r="U3018" s="36">
        <f>(Reference!N$12*List!$H3018)+Reference!N$13</f>
        <v>18118.692627427274</v>
      </c>
      <c r="V3018" s="12">
        <f>(Reference!O$12*List!$H3018)+Reference!O$13</f>
        <v>673.52319202473745</v>
      </c>
      <c r="W3018" s="12">
        <f>(Reference!P$12*List!$H3018)+Reference!P$13</f>
        <v>949.05540694394824</v>
      </c>
      <c r="X3018" s="12">
        <f>(Reference!Q$12*List!$H3018)+Reference!Q$13</f>
        <v>474.52770347197412</v>
      </c>
      <c r="Y3018" s="53"/>
      <c r="Z3018" s="1" t="str">
        <f t="shared" si="93"/>
        <v>CLALLAM, Washington</v>
      </c>
      <c r="AA3018" s="40" t="s">
        <v>9246</v>
      </c>
      <c r="AB3018" s="40" t="s">
        <v>277</v>
      </c>
      <c r="AC3018" s="43" t="s">
        <v>61</v>
      </c>
      <c r="AD3018" s="61">
        <v>0.879</v>
      </c>
      <c r="AE3018" s="56" t="str">
        <f t="shared" si="92"/>
        <v/>
      </c>
      <c r="AF3018" s="60">
        <v>51130</v>
      </c>
      <c r="AI3018" s="60">
        <v>0.9002</v>
      </c>
    </row>
    <row r="3019" spans="1:35" x14ac:dyDescent="0.35">
      <c r="A3019" s="46" t="s">
        <v>3729</v>
      </c>
      <c r="B3019" s="65" t="s">
        <v>7207</v>
      </c>
      <c r="C3019" s="19" t="s">
        <v>4135</v>
      </c>
      <c r="D3019" s="48" t="s">
        <v>643</v>
      </c>
      <c r="E3019" s="41" t="s">
        <v>7594</v>
      </c>
      <c r="F3019" s="43" t="s">
        <v>61</v>
      </c>
      <c r="G3019" s="18" t="s">
        <v>4187</v>
      </c>
      <c r="H3019" s="10">
        <v>1.2245999999999999</v>
      </c>
      <c r="I3019" s="36">
        <f>(Reference!B$12*List!$H3019)+Reference!B$13</f>
        <v>1185.1655113361305</v>
      </c>
      <c r="J3019" s="36">
        <f>(Reference!C$12*List!$H3019)+Reference!C$13</f>
        <v>1768.6835527755452</v>
      </c>
      <c r="K3019" s="36">
        <f>(Reference!D$12*List!$H3019)+Reference!D$13</f>
        <v>2117.3264077236236</v>
      </c>
      <c r="L3019" s="36">
        <f>(Reference!E$12*List!$H3019)+Reference!E$13</f>
        <v>2618.6381338910705</v>
      </c>
      <c r="M3019" s="36">
        <f>(Reference!F$12*List!$H3019)+Reference!F$13</f>
        <v>2728.0018926010994</v>
      </c>
      <c r="N3019" s="36">
        <f>(Reference!G$12*List!$H3019)+Reference!G$13</f>
        <v>3089.1224918315297</v>
      </c>
      <c r="O3019" s="36">
        <f>(Reference!H$12*List!$H3019)+Reference!H$13</f>
        <v>3206.560085077198</v>
      </c>
      <c r="P3019" s="36">
        <f>(Reference!I$12*List!$H3019)+Reference!I$13</f>
        <v>3332.8054978162927</v>
      </c>
      <c r="Q3019" s="36">
        <f>(Reference!J$12*List!$H3019)+Reference!J$13</f>
        <v>3858.338727590658</v>
      </c>
      <c r="R3019" s="36">
        <f>(Reference!K$12*List!$H3019)+Reference!K$13</f>
        <v>3980.9142155408254</v>
      </c>
      <c r="S3019" s="36">
        <f>(Reference!L$12*List!$H3019)+Reference!L$13</f>
        <v>4295.0597774729877</v>
      </c>
      <c r="T3019" s="36">
        <f>(Reference!M$12*List!$H3019)+Reference!M$13</f>
        <v>5131.0686443905906</v>
      </c>
      <c r="U3019" s="36">
        <f>(Reference!N$12*List!$H3019)+Reference!N$13</f>
        <v>20698.889599019512</v>
      </c>
      <c r="V3019" s="12">
        <f>(Reference!O$12*List!$H3019)+Reference!O$13</f>
        <v>769.43643124646394</v>
      </c>
      <c r="W3019" s="12">
        <f>(Reference!P$12*List!$H3019)+Reference!P$13</f>
        <v>1084.2058803927448</v>
      </c>
      <c r="X3019" s="12">
        <f>(Reference!Q$12*List!$H3019)+Reference!Q$13</f>
        <v>542.1029401963724</v>
      </c>
      <c r="Y3019" s="53"/>
      <c r="Z3019" s="1" t="str">
        <f t="shared" si="93"/>
        <v>CLARK, Washington</v>
      </c>
      <c r="AA3019" s="40" t="s">
        <v>7594</v>
      </c>
      <c r="AB3019" s="40" t="s">
        <v>277</v>
      </c>
      <c r="AC3019" s="43" t="s">
        <v>61</v>
      </c>
      <c r="AD3019" s="61">
        <v>0.96409999999999996</v>
      </c>
      <c r="AE3019" s="56" t="str">
        <f t="shared" si="92"/>
        <v/>
      </c>
      <c r="AF3019" s="60">
        <v>51140</v>
      </c>
      <c r="AI3019" s="60">
        <v>0.80089999999999995</v>
      </c>
    </row>
    <row r="3020" spans="1:35" x14ac:dyDescent="0.35">
      <c r="A3020" s="46" t="s">
        <v>3730</v>
      </c>
      <c r="B3020" s="65" t="s">
        <v>7208</v>
      </c>
      <c r="C3020" s="28">
        <v>99950</v>
      </c>
      <c r="D3020" s="48" t="s">
        <v>7538</v>
      </c>
      <c r="E3020" s="40" t="s">
        <v>7596</v>
      </c>
      <c r="F3020" s="43" t="s">
        <v>61</v>
      </c>
      <c r="G3020" s="18" t="s">
        <v>4188</v>
      </c>
      <c r="H3020" s="10">
        <v>1.0327999999999999</v>
      </c>
      <c r="I3020" s="36">
        <f>(Reference!B$12*List!$H3020)+Reference!B$13</f>
        <v>1037.4300278187004</v>
      </c>
      <c r="J3020" s="36">
        <f>(Reference!C$12*List!$H3020)+Reference!C$13</f>
        <v>1548.2102793303536</v>
      </c>
      <c r="K3020" s="36">
        <f>(Reference!D$12*List!$H3020)+Reference!D$13</f>
        <v>1853.3934484725362</v>
      </c>
      <c r="L3020" s="36">
        <f>(Reference!E$12*List!$H3020)+Reference!E$13</f>
        <v>2292.214721154875</v>
      </c>
      <c r="M3020" s="36">
        <f>(Reference!F$12*List!$H3020)+Reference!F$13</f>
        <v>2387.9458626331598</v>
      </c>
      <c r="N3020" s="36">
        <f>(Reference!G$12*List!$H3020)+Reference!G$13</f>
        <v>2704.0513767762204</v>
      </c>
      <c r="O3020" s="36">
        <f>(Reference!H$12*List!$H3020)+Reference!H$13</f>
        <v>2806.8499179609562</v>
      </c>
      <c r="P3020" s="36">
        <f>(Reference!I$12*List!$H3020)+Reference!I$13</f>
        <v>2917.3583497345471</v>
      </c>
      <c r="Q3020" s="36">
        <f>(Reference!J$12*List!$H3020)+Reference!J$13</f>
        <v>3377.3818215362362</v>
      </c>
      <c r="R3020" s="36">
        <f>(Reference!K$12*List!$H3020)+Reference!K$13</f>
        <v>3484.6777988978047</v>
      </c>
      <c r="S3020" s="36">
        <f>(Reference!L$12*List!$H3020)+Reference!L$13</f>
        <v>3759.6638965669708</v>
      </c>
      <c r="T3020" s="36">
        <f>(Reference!M$12*List!$H3020)+Reference!M$13</f>
        <v>4491.4610116258054</v>
      </c>
      <c r="U3020" s="36">
        <f>(Reference!N$12*List!$H3020)+Reference!N$13</f>
        <v>18118.692627427274</v>
      </c>
      <c r="V3020" s="12">
        <f>(Reference!O$12*List!$H3020)+Reference!O$13</f>
        <v>673.52319202473745</v>
      </c>
      <c r="W3020" s="12">
        <f>(Reference!P$12*List!$H3020)+Reference!P$13</f>
        <v>949.05540694394824</v>
      </c>
      <c r="X3020" s="12">
        <f>(Reference!Q$12*List!$H3020)+Reference!Q$13</f>
        <v>474.52770347197412</v>
      </c>
      <c r="Y3020" s="53"/>
      <c r="Z3020" s="1" t="str">
        <f t="shared" si="93"/>
        <v>COLUMBIA, Washington</v>
      </c>
      <c r="AA3020" s="40" t="s">
        <v>7596</v>
      </c>
      <c r="AB3020" s="40" t="s">
        <v>277</v>
      </c>
      <c r="AC3020" s="43" t="s">
        <v>61</v>
      </c>
      <c r="AD3020" s="61">
        <v>0.94240000000000002</v>
      </c>
      <c r="AE3020" s="56" t="str">
        <f t="shared" si="92"/>
        <v/>
      </c>
      <c r="AF3020" s="60">
        <v>51150</v>
      </c>
      <c r="AI3020" s="60">
        <v>0.74129999999999996</v>
      </c>
    </row>
    <row r="3021" spans="1:35" x14ac:dyDescent="0.35">
      <c r="A3021" s="46" t="s">
        <v>3731</v>
      </c>
      <c r="B3021" s="65" t="s">
        <v>7209</v>
      </c>
      <c r="C3021" s="28" t="s">
        <v>4175</v>
      </c>
      <c r="D3021" s="48" t="s">
        <v>570</v>
      </c>
      <c r="E3021" s="40" t="s">
        <v>9247</v>
      </c>
      <c r="F3021" s="43" t="s">
        <v>61</v>
      </c>
      <c r="G3021" s="18" t="s">
        <v>4187</v>
      </c>
      <c r="H3021" s="10">
        <v>1.0548</v>
      </c>
      <c r="I3021" s="36">
        <f>(Reference!B$12*List!$H3021)+Reference!B$13</f>
        <v>1054.3757037174671</v>
      </c>
      <c r="J3021" s="36">
        <f>(Reference!C$12*List!$H3021)+Reference!C$13</f>
        <v>1573.4991845221898</v>
      </c>
      <c r="K3021" s="36">
        <f>(Reference!D$12*List!$H3021)+Reference!D$13</f>
        <v>1883.6673019841312</v>
      </c>
      <c r="L3021" s="36">
        <f>(Reference!E$12*List!$H3021)+Reference!E$13</f>
        <v>2329.6564056188809</v>
      </c>
      <c r="M3021" s="36">
        <f>(Reference!F$12*List!$H3021)+Reference!F$13</f>
        <v>2426.9512466753636</v>
      </c>
      <c r="N3021" s="36">
        <f>(Reference!G$12*List!$H3021)+Reference!G$13</f>
        <v>2748.2201178148898</v>
      </c>
      <c r="O3021" s="36">
        <f>(Reference!H$12*List!$H3021)+Reference!H$13</f>
        <v>2852.6977994862809</v>
      </c>
      <c r="P3021" s="36">
        <f>(Reference!I$12*List!$H3021)+Reference!I$13</f>
        <v>2965.0113072830263</v>
      </c>
      <c r="Q3021" s="36">
        <f>(Reference!J$12*List!$H3021)+Reference!J$13</f>
        <v>3432.5489327624996</v>
      </c>
      <c r="R3021" s="36">
        <f>(Reference!K$12*List!$H3021)+Reference!K$13</f>
        <v>3541.5975130070146</v>
      </c>
      <c r="S3021" s="36">
        <f>(Reference!L$12*List!$H3021)+Reference!L$13</f>
        <v>3821.0753114779841</v>
      </c>
      <c r="T3021" s="36">
        <f>(Reference!M$12*List!$H3021)+Reference!M$13</f>
        <v>4564.8258078761983</v>
      </c>
      <c r="U3021" s="36">
        <f>(Reference!N$12*List!$H3021)+Reference!N$13</f>
        <v>18414.648484439942</v>
      </c>
      <c r="V3021" s="12">
        <f>(Reference!O$12*List!$H3021)+Reference!O$13</f>
        <v>684.52471060074356</v>
      </c>
      <c r="W3021" s="12">
        <f>(Reference!P$12*List!$H3021)+Reference!P$13</f>
        <v>964.55754675559331</v>
      </c>
      <c r="X3021" s="12">
        <f>(Reference!Q$12*List!$H3021)+Reference!Q$13</f>
        <v>482.27877337779665</v>
      </c>
      <c r="Y3021" s="53"/>
      <c r="Z3021" s="1" t="str">
        <f t="shared" si="93"/>
        <v>COWLITZ, Washington</v>
      </c>
      <c r="AA3021" s="40" t="s">
        <v>9247</v>
      </c>
      <c r="AB3021" s="40" t="s">
        <v>277</v>
      </c>
      <c r="AC3021" s="43" t="s">
        <v>61</v>
      </c>
      <c r="AD3021" s="61">
        <v>0.88270000000000004</v>
      </c>
      <c r="AE3021" s="56" t="str">
        <f t="shared" ref="AE3021:AE3084" si="94">IFERROR(INDEX($AI$12:$AI$3256,MATCH($A3021,$AF$12:$AF$3256,0)),"")</f>
        <v/>
      </c>
      <c r="AF3021" s="60">
        <v>51160</v>
      </c>
      <c r="AI3021" s="60">
        <v>0.74129999999999996</v>
      </c>
    </row>
    <row r="3022" spans="1:35" x14ac:dyDescent="0.35">
      <c r="A3022" s="46" t="s">
        <v>3732</v>
      </c>
      <c r="B3022" s="65" t="s">
        <v>7210</v>
      </c>
      <c r="C3022" s="28" t="s">
        <v>4174</v>
      </c>
      <c r="D3022" s="48" t="s">
        <v>743</v>
      </c>
      <c r="E3022" s="40" t="s">
        <v>7717</v>
      </c>
      <c r="F3022" s="43" t="s">
        <v>61</v>
      </c>
      <c r="G3022" s="18" t="s">
        <v>4187</v>
      </c>
      <c r="H3022" s="10">
        <v>0.96409999999999996</v>
      </c>
      <c r="I3022" s="36">
        <f>(Reference!B$12*List!$H3022)+Reference!B$13</f>
        <v>984.51330353482422</v>
      </c>
      <c r="J3022" s="36">
        <f>(Reference!C$12*List!$H3022)+Reference!C$13</f>
        <v>1469.2399253903918</v>
      </c>
      <c r="K3022" s="36">
        <f>(Reference!D$12*List!$H3022)+Reference!D$13</f>
        <v>1758.8564604613284</v>
      </c>
      <c r="L3022" s="36">
        <f>(Reference!E$12*List!$H3022)+Reference!E$13</f>
        <v>2175.2945519422751</v>
      </c>
      <c r="M3022" s="36">
        <f>(Reference!F$12*List!$H3022)+Reference!F$13</f>
        <v>2266.1426861013688</v>
      </c>
      <c r="N3022" s="36">
        <f>(Reference!G$12*List!$H3022)+Reference!G$13</f>
        <v>2566.1244445327393</v>
      </c>
      <c r="O3022" s="36">
        <f>(Reference!H$12*List!$H3022)+Reference!H$13</f>
        <v>2663.6794879250547</v>
      </c>
      <c r="P3022" s="36">
        <f>(Reference!I$12*List!$H3022)+Reference!I$13</f>
        <v>2768.5511595717944</v>
      </c>
      <c r="Q3022" s="36">
        <f>(Reference!J$12*List!$H3022)+Reference!J$13</f>
        <v>3205.1099787524054</v>
      </c>
      <c r="R3022" s="36">
        <f>(Reference!K$12*List!$H3022)+Reference!K$13</f>
        <v>3306.9330552931356</v>
      </c>
      <c r="S3022" s="36">
        <f>(Reference!L$12*List!$H3022)+Reference!L$13</f>
        <v>3567.8927963675792</v>
      </c>
      <c r="T3022" s="36">
        <f>(Reference!M$12*List!$H3022)+Reference!M$13</f>
        <v>4262.3627615166251</v>
      </c>
      <c r="U3022" s="36">
        <f>(Reference!N$12*List!$H3022)+Reference!N$13</f>
        <v>17194.503201210449</v>
      </c>
      <c r="V3022" s="12">
        <f>(Reference!O$12*List!$H3022)+Reference!O$13</f>
        <v>639.16844992602717</v>
      </c>
      <c r="W3022" s="12">
        <f>(Reference!P$12*List!$H3022)+Reference!P$13</f>
        <v>900.64645216849294</v>
      </c>
      <c r="X3022" s="12">
        <f>(Reference!Q$12*List!$H3022)+Reference!Q$13</f>
        <v>450.32322608424647</v>
      </c>
      <c r="Y3022" s="53"/>
      <c r="Z3022" s="1" t="str">
        <f t="shared" ref="Z3022:Z3085" si="95">CONCATENATE(AA3022, AB3022, AC3022)</f>
        <v>DOUGLAS, Washington</v>
      </c>
      <c r="AA3022" s="40" t="s">
        <v>7717</v>
      </c>
      <c r="AB3022" s="40" t="s">
        <v>277</v>
      </c>
      <c r="AC3022" s="43" t="s">
        <v>61</v>
      </c>
      <c r="AD3022" s="61">
        <v>0.88270000000000004</v>
      </c>
      <c r="AE3022" s="56" t="str">
        <f t="shared" si="94"/>
        <v/>
      </c>
      <c r="AF3022" s="60">
        <v>51170</v>
      </c>
      <c r="AI3022" s="60">
        <v>0.83599999999999997</v>
      </c>
    </row>
    <row r="3023" spans="1:35" x14ac:dyDescent="0.35">
      <c r="A3023" s="46" t="s">
        <v>3733</v>
      </c>
      <c r="B3023" s="65" t="s">
        <v>7211</v>
      </c>
      <c r="C3023" s="19">
        <v>99950</v>
      </c>
      <c r="D3023" s="48" t="s">
        <v>7538</v>
      </c>
      <c r="E3023" s="41" t="s">
        <v>9248</v>
      </c>
      <c r="F3023" s="44" t="s">
        <v>61</v>
      </c>
      <c r="G3023" s="18" t="s">
        <v>4188</v>
      </c>
      <c r="H3023" s="16">
        <v>1.0327999999999999</v>
      </c>
      <c r="I3023" s="36">
        <f>(Reference!B$12*List!$H3023)+Reference!B$13</f>
        <v>1037.4300278187004</v>
      </c>
      <c r="J3023" s="36">
        <f>(Reference!C$12*List!$H3023)+Reference!C$13</f>
        <v>1548.2102793303536</v>
      </c>
      <c r="K3023" s="36">
        <f>(Reference!D$12*List!$H3023)+Reference!D$13</f>
        <v>1853.3934484725362</v>
      </c>
      <c r="L3023" s="36">
        <f>(Reference!E$12*List!$H3023)+Reference!E$13</f>
        <v>2292.214721154875</v>
      </c>
      <c r="M3023" s="36">
        <f>(Reference!F$12*List!$H3023)+Reference!F$13</f>
        <v>2387.9458626331598</v>
      </c>
      <c r="N3023" s="36">
        <f>(Reference!G$12*List!$H3023)+Reference!G$13</f>
        <v>2704.0513767762204</v>
      </c>
      <c r="O3023" s="36">
        <f>(Reference!H$12*List!$H3023)+Reference!H$13</f>
        <v>2806.8499179609562</v>
      </c>
      <c r="P3023" s="36">
        <f>(Reference!I$12*List!$H3023)+Reference!I$13</f>
        <v>2917.3583497345471</v>
      </c>
      <c r="Q3023" s="36">
        <f>(Reference!J$12*List!$H3023)+Reference!J$13</f>
        <v>3377.3818215362362</v>
      </c>
      <c r="R3023" s="36">
        <f>(Reference!K$12*List!$H3023)+Reference!K$13</f>
        <v>3484.6777988978047</v>
      </c>
      <c r="S3023" s="36">
        <f>(Reference!L$12*List!$H3023)+Reference!L$13</f>
        <v>3759.6638965669708</v>
      </c>
      <c r="T3023" s="36">
        <f>(Reference!M$12*List!$H3023)+Reference!M$13</f>
        <v>4491.4610116258054</v>
      </c>
      <c r="U3023" s="36">
        <f>(Reference!N$12*List!$H3023)+Reference!N$13</f>
        <v>18118.692627427274</v>
      </c>
      <c r="V3023" s="12">
        <f>(Reference!O$12*List!$H3023)+Reference!O$13</f>
        <v>673.52319202473745</v>
      </c>
      <c r="W3023" s="12">
        <f>(Reference!P$12*List!$H3023)+Reference!P$13</f>
        <v>949.05540694394824</v>
      </c>
      <c r="X3023" s="12">
        <f>(Reference!Q$12*List!$H3023)+Reference!Q$13</f>
        <v>474.52770347197412</v>
      </c>
      <c r="Y3023" s="53"/>
      <c r="Z3023" s="1" t="str">
        <f t="shared" si="95"/>
        <v>FERRY, Washington</v>
      </c>
      <c r="AA3023" s="41" t="s">
        <v>9248</v>
      </c>
      <c r="AB3023" s="40" t="s">
        <v>277</v>
      </c>
      <c r="AC3023" s="44" t="s">
        <v>61</v>
      </c>
      <c r="AD3023" s="62">
        <v>0.77480000000000004</v>
      </c>
      <c r="AE3023" s="56" t="str">
        <f t="shared" si="94"/>
        <v/>
      </c>
      <c r="AF3023" s="60">
        <v>51180</v>
      </c>
      <c r="AI3023" s="60">
        <v>1.0175000000000001</v>
      </c>
    </row>
    <row r="3024" spans="1:35" x14ac:dyDescent="0.35">
      <c r="A3024" s="46" t="s">
        <v>3734</v>
      </c>
      <c r="B3024" s="65" t="s">
        <v>7212</v>
      </c>
      <c r="C3024" s="28" t="s">
        <v>2467</v>
      </c>
      <c r="D3024" s="48" t="s">
        <v>541</v>
      </c>
      <c r="E3024" s="40" t="s">
        <v>7503</v>
      </c>
      <c r="F3024" s="43" t="s">
        <v>61</v>
      </c>
      <c r="G3024" s="18" t="s">
        <v>4187</v>
      </c>
      <c r="H3024" s="16">
        <v>0.98540000000000005</v>
      </c>
      <c r="I3024" s="36">
        <f>(Reference!B$12*List!$H3024)+Reference!B$13</f>
        <v>1000.9197988368121</v>
      </c>
      <c r="J3024" s="36">
        <f>(Reference!C$12*List!$H3024)+Reference!C$13</f>
        <v>1493.7241835988516</v>
      </c>
      <c r="K3024" s="36">
        <f>(Reference!D$12*List!$H3024)+Reference!D$13</f>
        <v>1788.1670549975545</v>
      </c>
      <c r="L3024" s="36">
        <f>(Reference!E$12*List!$H3024)+Reference!E$13</f>
        <v>2211.5449100824262</v>
      </c>
      <c r="M3024" s="36">
        <f>(Reference!F$12*List!$H3024)+Reference!F$13</f>
        <v>2303.9069897422301</v>
      </c>
      <c r="N3024" s="36">
        <f>(Reference!G$12*List!$H3024)+Reference!G$13</f>
        <v>2608.8878165383603</v>
      </c>
      <c r="O3024" s="36">
        <f>(Reference!H$12*List!$H3024)+Reference!H$13</f>
        <v>2708.0685732200291</v>
      </c>
      <c r="P3024" s="36">
        <f>(Reference!I$12*List!$H3024)+Reference!I$13</f>
        <v>2814.6878866528232</v>
      </c>
      <c r="Q3024" s="36">
        <f>(Reference!J$12*List!$H3024)+Reference!J$13</f>
        <v>3258.5217728032881</v>
      </c>
      <c r="R3024" s="36">
        <f>(Reference!K$12*List!$H3024)+Reference!K$13</f>
        <v>3362.0416875897799</v>
      </c>
      <c r="S3024" s="36">
        <f>(Reference!L$12*List!$H3024)+Reference!L$13</f>
        <v>3627.3502117132421</v>
      </c>
      <c r="T3024" s="36">
        <f>(Reference!M$12*List!$H3024)+Reference!M$13</f>
        <v>4333.3932233408696</v>
      </c>
      <c r="U3024" s="36">
        <f>(Reference!N$12*List!$H3024)+Reference!N$13</f>
        <v>17481.042280954534</v>
      </c>
      <c r="V3024" s="12">
        <f>(Reference!O$12*List!$H3024)+Reference!O$13</f>
        <v>649.8199201837059</v>
      </c>
      <c r="W3024" s="12">
        <f>(Reference!P$12*List!$H3024)+Reference!P$13</f>
        <v>915.65534207704025</v>
      </c>
      <c r="X3024" s="12">
        <f>(Reference!Q$12*List!$H3024)+Reference!Q$13</f>
        <v>457.82767103852012</v>
      </c>
      <c r="Y3024" s="53"/>
      <c r="Z3024" s="1" t="str">
        <f t="shared" si="95"/>
        <v>FRANKLIN, Washington</v>
      </c>
      <c r="AA3024" s="41" t="s">
        <v>7503</v>
      </c>
      <c r="AB3024" s="40" t="s">
        <v>277</v>
      </c>
      <c r="AC3024" s="44" t="s">
        <v>61</v>
      </c>
      <c r="AD3024" s="62">
        <v>0.77480000000000004</v>
      </c>
      <c r="AE3024" s="56" t="str">
        <f t="shared" si="94"/>
        <v/>
      </c>
      <c r="AF3024" s="60">
        <v>51190</v>
      </c>
      <c r="AI3024" s="60">
        <v>0.83599999999999997</v>
      </c>
    </row>
    <row r="3025" spans="1:35" x14ac:dyDescent="0.35">
      <c r="A3025" s="46" t="s">
        <v>3735</v>
      </c>
      <c r="B3025" s="65" t="s">
        <v>7213</v>
      </c>
      <c r="C3025" s="19">
        <v>99950</v>
      </c>
      <c r="D3025" s="48" t="s">
        <v>7538</v>
      </c>
      <c r="E3025" s="41" t="s">
        <v>7722</v>
      </c>
      <c r="F3025" s="44" t="s">
        <v>61</v>
      </c>
      <c r="G3025" s="18" t="s">
        <v>4188</v>
      </c>
      <c r="H3025" s="16">
        <v>1.0327999999999999</v>
      </c>
      <c r="I3025" s="36">
        <f>(Reference!B$12*List!$H3025)+Reference!B$13</f>
        <v>1037.4300278187004</v>
      </c>
      <c r="J3025" s="36">
        <f>(Reference!C$12*List!$H3025)+Reference!C$13</f>
        <v>1548.2102793303536</v>
      </c>
      <c r="K3025" s="36">
        <f>(Reference!D$12*List!$H3025)+Reference!D$13</f>
        <v>1853.3934484725362</v>
      </c>
      <c r="L3025" s="36">
        <f>(Reference!E$12*List!$H3025)+Reference!E$13</f>
        <v>2292.214721154875</v>
      </c>
      <c r="M3025" s="36">
        <f>(Reference!F$12*List!$H3025)+Reference!F$13</f>
        <v>2387.9458626331598</v>
      </c>
      <c r="N3025" s="36">
        <f>(Reference!G$12*List!$H3025)+Reference!G$13</f>
        <v>2704.0513767762204</v>
      </c>
      <c r="O3025" s="36">
        <f>(Reference!H$12*List!$H3025)+Reference!H$13</f>
        <v>2806.8499179609562</v>
      </c>
      <c r="P3025" s="36">
        <f>(Reference!I$12*List!$H3025)+Reference!I$13</f>
        <v>2917.3583497345471</v>
      </c>
      <c r="Q3025" s="36">
        <f>(Reference!J$12*List!$H3025)+Reference!J$13</f>
        <v>3377.3818215362362</v>
      </c>
      <c r="R3025" s="36">
        <f>(Reference!K$12*List!$H3025)+Reference!K$13</f>
        <v>3484.6777988978047</v>
      </c>
      <c r="S3025" s="36">
        <f>(Reference!L$12*List!$H3025)+Reference!L$13</f>
        <v>3759.6638965669708</v>
      </c>
      <c r="T3025" s="36">
        <f>(Reference!M$12*List!$H3025)+Reference!M$13</f>
        <v>4491.4610116258054</v>
      </c>
      <c r="U3025" s="36">
        <f>(Reference!N$12*List!$H3025)+Reference!N$13</f>
        <v>18118.692627427274</v>
      </c>
      <c r="V3025" s="12">
        <f>(Reference!O$12*List!$H3025)+Reference!O$13</f>
        <v>673.52319202473745</v>
      </c>
      <c r="W3025" s="12">
        <f>(Reference!P$12*List!$H3025)+Reference!P$13</f>
        <v>949.05540694394824</v>
      </c>
      <c r="X3025" s="12">
        <f>(Reference!Q$12*List!$H3025)+Reference!Q$13</f>
        <v>474.52770347197412</v>
      </c>
      <c r="Y3025" s="53"/>
      <c r="Z3025" s="1" t="str">
        <f t="shared" si="95"/>
        <v>GARFIELD, Washington</v>
      </c>
      <c r="AA3025" s="41" t="s">
        <v>7722</v>
      </c>
      <c r="AB3025" s="40" t="s">
        <v>277</v>
      </c>
      <c r="AC3025" s="44" t="s">
        <v>61</v>
      </c>
      <c r="AD3025" s="62">
        <v>0.77480000000000004</v>
      </c>
      <c r="AE3025" s="56" t="str">
        <f t="shared" si="94"/>
        <v/>
      </c>
      <c r="AF3025" s="60">
        <v>51200</v>
      </c>
      <c r="AI3025" s="60">
        <v>0.74129999999999996</v>
      </c>
    </row>
    <row r="3026" spans="1:35" x14ac:dyDescent="0.35">
      <c r="A3026" s="46" t="s">
        <v>3736</v>
      </c>
      <c r="B3026" s="65" t="s">
        <v>7214</v>
      </c>
      <c r="C3026" s="28">
        <v>99950</v>
      </c>
      <c r="D3026" s="48" t="s">
        <v>7538</v>
      </c>
      <c r="E3026" s="40" t="s">
        <v>7607</v>
      </c>
      <c r="F3026" s="44" t="s">
        <v>61</v>
      </c>
      <c r="G3026" s="18" t="s">
        <v>4188</v>
      </c>
      <c r="H3026" s="16">
        <v>1.0327999999999999</v>
      </c>
      <c r="I3026" s="36">
        <f>(Reference!B$12*List!$H3026)+Reference!B$13</f>
        <v>1037.4300278187004</v>
      </c>
      <c r="J3026" s="36">
        <f>(Reference!C$12*List!$H3026)+Reference!C$13</f>
        <v>1548.2102793303536</v>
      </c>
      <c r="K3026" s="36">
        <f>(Reference!D$12*List!$H3026)+Reference!D$13</f>
        <v>1853.3934484725362</v>
      </c>
      <c r="L3026" s="36">
        <f>(Reference!E$12*List!$H3026)+Reference!E$13</f>
        <v>2292.214721154875</v>
      </c>
      <c r="M3026" s="36">
        <f>(Reference!F$12*List!$H3026)+Reference!F$13</f>
        <v>2387.9458626331598</v>
      </c>
      <c r="N3026" s="36">
        <f>(Reference!G$12*List!$H3026)+Reference!G$13</f>
        <v>2704.0513767762204</v>
      </c>
      <c r="O3026" s="36">
        <f>(Reference!H$12*List!$H3026)+Reference!H$13</f>
        <v>2806.8499179609562</v>
      </c>
      <c r="P3026" s="36">
        <f>(Reference!I$12*List!$H3026)+Reference!I$13</f>
        <v>2917.3583497345471</v>
      </c>
      <c r="Q3026" s="36">
        <f>(Reference!J$12*List!$H3026)+Reference!J$13</f>
        <v>3377.3818215362362</v>
      </c>
      <c r="R3026" s="36">
        <f>(Reference!K$12*List!$H3026)+Reference!K$13</f>
        <v>3484.6777988978047</v>
      </c>
      <c r="S3026" s="36">
        <f>(Reference!L$12*List!$H3026)+Reference!L$13</f>
        <v>3759.6638965669708</v>
      </c>
      <c r="T3026" s="36">
        <f>(Reference!M$12*List!$H3026)+Reference!M$13</f>
        <v>4491.4610116258054</v>
      </c>
      <c r="U3026" s="36">
        <f>(Reference!N$12*List!$H3026)+Reference!N$13</f>
        <v>18118.692627427274</v>
      </c>
      <c r="V3026" s="12">
        <f>(Reference!O$12*List!$H3026)+Reference!O$13</f>
        <v>673.52319202473745</v>
      </c>
      <c r="W3026" s="12">
        <f>(Reference!P$12*List!$H3026)+Reference!P$13</f>
        <v>949.05540694394824</v>
      </c>
      <c r="X3026" s="12">
        <f>(Reference!Q$12*List!$H3026)+Reference!Q$13</f>
        <v>474.52770347197412</v>
      </c>
      <c r="Y3026" s="53"/>
      <c r="Z3026" s="1" t="str">
        <f t="shared" si="95"/>
        <v>GRANT, Washington</v>
      </c>
      <c r="AA3026" s="41" t="s">
        <v>7607</v>
      </c>
      <c r="AB3026" s="40" t="s">
        <v>277</v>
      </c>
      <c r="AC3026" s="44" t="s">
        <v>61</v>
      </c>
      <c r="AD3026" s="62">
        <v>0.77480000000000004</v>
      </c>
      <c r="AE3026" s="56" t="str">
        <f t="shared" si="94"/>
        <v/>
      </c>
      <c r="AF3026" s="60">
        <v>51210</v>
      </c>
      <c r="AI3026" s="60">
        <v>0.83599999999999997</v>
      </c>
    </row>
    <row r="3027" spans="1:35" x14ac:dyDescent="0.35">
      <c r="A3027" s="46" t="s">
        <v>3737</v>
      </c>
      <c r="B3027" s="65" t="s">
        <v>7215</v>
      </c>
      <c r="C3027" s="28">
        <v>99950</v>
      </c>
      <c r="D3027" s="48" t="s">
        <v>7538</v>
      </c>
      <c r="E3027" s="40" t="s">
        <v>9249</v>
      </c>
      <c r="F3027" s="44" t="s">
        <v>61</v>
      </c>
      <c r="G3027" s="18" t="s">
        <v>4188</v>
      </c>
      <c r="H3027" s="16">
        <v>1.0327999999999999</v>
      </c>
      <c r="I3027" s="36">
        <f>(Reference!B$12*List!$H3027)+Reference!B$13</f>
        <v>1037.4300278187004</v>
      </c>
      <c r="J3027" s="36">
        <f>(Reference!C$12*List!$H3027)+Reference!C$13</f>
        <v>1548.2102793303536</v>
      </c>
      <c r="K3027" s="36">
        <f>(Reference!D$12*List!$H3027)+Reference!D$13</f>
        <v>1853.3934484725362</v>
      </c>
      <c r="L3027" s="36">
        <f>(Reference!E$12*List!$H3027)+Reference!E$13</f>
        <v>2292.214721154875</v>
      </c>
      <c r="M3027" s="36">
        <f>(Reference!F$12*List!$H3027)+Reference!F$13</f>
        <v>2387.9458626331598</v>
      </c>
      <c r="N3027" s="36">
        <f>(Reference!G$12*List!$H3027)+Reference!G$13</f>
        <v>2704.0513767762204</v>
      </c>
      <c r="O3027" s="36">
        <f>(Reference!H$12*List!$H3027)+Reference!H$13</f>
        <v>2806.8499179609562</v>
      </c>
      <c r="P3027" s="36">
        <f>(Reference!I$12*List!$H3027)+Reference!I$13</f>
        <v>2917.3583497345471</v>
      </c>
      <c r="Q3027" s="36">
        <f>(Reference!J$12*List!$H3027)+Reference!J$13</f>
        <v>3377.3818215362362</v>
      </c>
      <c r="R3027" s="36">
        <f>(Reference!K$12*List!$H3027)+Reference!K$13</f>
        <v>3484.6777988978047</v>
      </c>
      <c r="S3027" s="36">
        <f>(Reference!L$12*List!$H3027)+Reference!L$13</f>
        <v>3759.6638965669708</v>
      </c>
      <c r="T3027" s="36">
        <f>(Reference!M$12*List!$H3027)+Reference!M$13</f>
        <v>4491.4610116258054</v>
      </c>
      <c r="U3027" s="36">
        <f>(Reference!N$12*List!$H3027)+Reference!N$13</f>
        <v>18118.692627427274</v>
      </c>
      <c r="V3027" s="12">
        <f>(Reference!O$12*List!$H3027)+Reference!O$13</f>
        <v>673.52319202473745</v>
      </c>
      <c r="W3027" s="12">
        <f>(Reference!P$12*List!$H3027)+Reference!P$13</f>
        <v>949.05540694394824</v>
      </c>
      <c r="X3027" s="12">
        <f>(Reference!Q$12*List!$H3027)+Reference!Q$13</f>
        <v>474.52770347197412</v>
      </c>
      <c r="Y3027" s="53"/>
      <c r="Z3027" s="1" t="str">
        <f t="shared" si="95"/>
        <v>GRAYS HARBOR, Washington</v>
      </c>
      <c r="AA3027" s="41" t="s">
        <v>9249</v>
      </c>
      <c r="AB3027" s="40" t="s">
        <v>277</v>
      </c>
      <c r="AC3027" s="44" t="s">
        <v>61</v>
      </c>
      <c r="AD3027" s="62">
        <v>0.77480000000000004</v>
      </c>
      <c r="AE3027" s="56" t="str">
        <f t="shared" si="94"/>
        <v/>
      </c>
      <c r="AF3027" s="60">
        <v>51220</v>
      </c>
      <c r="AI3027" s="60">
        <v>0.74129999999999996</v>
      </c>
    </row>
    <row r="3028" spans="1:35" x14ac:dyDescent="0.35">
      <c r="A3028" s="46" t="s">
        <v>3738</v>
      </c>
      <c r="B3028" s="65" t="s">
        <v>7216</v>
      </c>
      <c r="C3028" s="19">
        <v>99950</v>
      </c>
      <c r="D3028" s="48" t="s">
        <v>7538</v>
      </c>
      <c r="E3028" s="41" t="s">
        <v>9250</v>
      </c>
      <c r="F3028" s="44" t="s">
        <v>61</v>
      </c>
      <c r="G3028" s="18" t="s">
        <v>4188</v>
      </c>
      <c r="H3028" s="16">
        <v>1.0327999999999999</v>
      </c>
      <c r="I3028" s="36">
        <f>(Reference!B$12*List!$H3028)+Reference!B$13</f>
        <v>1037.4300278187004</v>
      </c>
      <c r="J3028" s="36">
        <f>(Reference!C$12*List!$H3028)+Reference!C$13</f>
        <v>1548.2102793303536</v>
      </c>
      <c r="K3028" s="36">
        <f>(Reference!D$12*List!$H3028)+Reference!D$13</f>
        <v>1853.3934484725362</v>
      </c>
      <c r="L3028" s="36">
        <f>(Reference!E$12*List!$H3028)+Reference!E$13</f>
        <v>2292.214721154875</v>
      </c>
      <c r="M3028" s="36">
        <f>(Reference!F$12*List!$H3028)+Reference!F$13</f>
        <v>2387.9458626331598</v>
      </c>
      <c r="N3028" s="36">
        <f>(Reference!G$12*List!$H3028)+Reference!G$13</f>
        <v>2704.0513767762204</v>
      </c>
      <c r="O3028" s="36">
        <f>(Reference!H$12*List!$H3028)+Reference!H$13</f>
        <v>2806.8499179609562</v>
      </c>
      <c r="P3028" s="36">
        <f>(Reference!I$12*List!$H3028)+Reference!I$13</f>
        <v>2917.3583497345471</v>
      </c>
      <c r="Q3028" s="36">
        <f>(Reference!J$12*List!$H3028)+Reference!J$13</f>
        <v>3377.3818215362362</v>
      </c>
      <c r="R3028" s="36">
        <f>(Reference!K$12*List!$H3028)+Reference!K$13</f>
        <v>3484.6777988978047</v>
      </c>
      <c r="S3028" s="36">
        <f>(Reference!L$12*List!$H3028)+Reference!L$13</f>
        <v>3759.6638965669708</v>
      </c>
      <c r="T3028" s="36">
        <f>(Reference!M$12*List!$H3028)+Reference!M$13</f>
        <v>4491.4610116258054</v>
      </c>
      <c r="U3028" s="36">
        <f>(Reference!N$12*List!$H3028)+Reference!N$13</f>
        <v>18118.692627427274</v>
      </c>
      <c r="V3028" s="12">
        <f>(Reference!O$12*List!$H3028)+Reference!O$13</f>
        <v>673.52319202473745</v>
      </c>
      <c r="W3028" s="12">
        <f>(Reference!P$12*List!$H3028)+Reference!P$13</f>
        <v>949.05540694394824</v>
      </c>
      <c r="X3028" s="12">
        <f>(Reference!Q$12*List!$H3028)+Reference!Q$13</f>
        <v>474.52770347197412</v>
      </c>
      <c r="Y3028" s="53"/>
      <c r="Z3028" s="1" t="str">
        <f t="shared" si="95"/>
        <v>ISLAND, Washington</v>
      </c>
      <c r="AA3028" s="41" t="s">
        <v>9250</v>
      </c>
      <c r="AB3028" s="40" t="s">
        <v>277</v>
      </c>
      <c r="AC3028" s="44" t="s">
        <v>61</v>
      </c>
      <c r="AD3028" s="62">
        <v>0.77480000000000004</v>
      </c>
      <c r="AE3028" s="56" t="str">
        <f t="shared" si="94"/>
        <v/>
      </c>
      <c r="AF3028" s="60">
        <v>51230</v>
      </c>
      <c r="AI3028" s="60">
        <v>0.74129999999999996</v>
      </c>
    </row>
    <row r="3029" spans="1:35" x14ac:dyDescent="0.35">
      <c r="A3029" s="46" t="s">
        <v>3739</v>
      </c>
      <c r="B3029" s="65" t="s">
        <v>7217</v>
      </c>
      <c r="C3029" s="19">
        <v>99950</v>
      </c>
      <c r="D3029" s="48" t="s">
        <v>7538</v>
      </c>
      <c r="E3029" s="41" t="s">
        <v>7510</v>
      </c>
      <c r="F3029" s="44" t="s">
        <v>61</v>
      </c>
      <c r="G3029" s="18" t="s">
        <v>4188</v>
      </c>
      <c r="H3029" s="16">
        <v>1.0327999999999999</v>
      </c>
      <c r="I3029" s="36">
        <f>(Reference!B$12*List!$H3029)+Reference!B$13</f>
        <v>1037.4300278187004</v>
      </c>
      <c r="J3029" s="36">
        <f>(Reference!C$12*List!$H3029)+Reference!C$13</f>
        <v>1548.2102793303536</v>
      </c>
      <c r="K3029" s="36">
        <f>(Reference!D$12*List!$H3029)+Reference!D$13</f>
        <v>1853.3934484725362</v>
      </c>
      <c r="L3029" s="36">
        <f>(Reference!E$12*List!$H3029)+Reference!E$13</f>
        <v>2292.214721154875</v>
      </c>
      <c r="M3029" s="36">
        <f>(Reference!F$12*List!$H3029)+Reference!F$13</f>
        <v>2387.9458626331598</v>
      </c>
      <c r="N3029" s="36">
        <f>(Reference!G$12*List!$H3029)+Reference!G$13</f>
        <v>2704.0513767762204</v>
      </c>
      <c r="O3029" s="36">
        <f>(Reference!H$12*List!$H3029)+Reference!H$13</f>
        <v>2806.8499179609562</v>
      </c>
      <c r="P3029" s="36">
        <f>(Reference!I$12*List!$H3029)+Reference!I$13</f>
        <v>2917.3583497345471</v>
      </c>
      <c r="Q3029" s="36">
        <f>(Reference!J$12*List!$H3029)+Reference!J$13</f>
        <v>3377.3818215362362</v>
      </c>
      <c r="R3029" s="36">
        <f>(Reference!K$12*List!$H3029)+Reference!K$13</f>
        <v>3484.6777988978047</v>
      </c>
      <c r="S3029" s="36">
        <f>(Reference!L$12*List!$H3029)+Reference!L$13</f>
        <v>3759.6638965669708</v>
      </c>
      <c r="T3029" s="36">
        <f>(Reference!M$12*List!$H3029)+Reference!M$13</f>
        <v>4491.4610116258054</v>
      </c>
      <c r="U3029" s="36">
        <f>(Reference!N$12*List!$H3029)+Reference!N$13</f>
        <v>18118.692627427274</v>
      </c>
      <c r="V3029" s="12">
        <f>(Reference!O$12*List!$H3029)+Reference!O$13</f>
        <v>673.52319202473745</v>
      </c>
      <c r="W3029" s="12">
        <f>(Reference!P$12*List!$H3029)+Reference!P$13</f>
        <v>949.05540694394824</v>
      </c>
      <c r="X3029" s="12">
        <f>(Reference!Q$12*List!$H3029)+Reference!Q$13</f>
        <v>474.52770347197412</v>
      </c>
      <c r="Y3029" s="53"/>
      <c r="Z3029" s="1" t="str">
        <f t="shared" si="95"/>
        <v>JEFFERSON, Washington</v>
      </c>
      <c r="AA3029" s="41" t="s">
        <v>7510</v>
      </c>
      <c r="AB3029" s="40" t="s">
        <v>277</v>
      </c>
      <c r="AC3029" s="44" t="s">
        <v>61</v>
      </c>
      <c r="AD3029" s="62">
        <v>0.77480000000000004</v>
      </c>
      <c r="AE3029" s="56" t="str">
        <f t="shared" si="94"/>
        <v/>
      </c>
      <c r="AF3029" s="60">
        <v>51240</v>
      </c>
      <c r="AI3029" s="60">
        <v>0.74129999999999996</v>
      </c>
    </row>
    <row r="3030" spans="1:35" x14ac:dyDescent="0.35">
      <c r="A3030" s="46" t="s">
        <v>3740</v>
      </c>
      <c r="B3030" s="65" t="s">
        <v>7218</v>
      </c>
      <c r="C3030" s="19" t="s">
        <v>4176</v>
      </c>
      <c r="D3030" s="48" t="s">
        <v>690</v>
      </c>
      <c r="E3030" s="41" t="s">
        <v>9061</v>
      </c>
      <c r="F3030" s="43" t="s">
        <v>61</v>
      </c>
      <c r="G3030" s="18" t="s">
        <v>4187</v>
      </c>
      <c r="H3030" s="10">
        <v>1.1798</v>
      </c>
      <c r="I3030" s="36">
        <f>(Reference!B$12*List!$H3030)+Reference!B$13</f>
        <v>1150.6579531422783</v>
      </c>
      <c r="J3030" s="36">
        <f>(Reference!C$12*List!$H3030)+Reference!C$13</f>
        <v>1717.1861458394421</v>
      </c>
      <c r="K3030" s="36">
        <f>(Reference!D$12*List!$H3030)+Reference!D$13</f>
        <v>2055.677833300012</v>
      </c>
      <c r="L3030" s="36">
        <f>(Reference!E$12*List!$H3030)+Reference!E$13</f>
        <v>2542.3932491643682</v>
      </c>
      <c r="M3030" s="36">
        <f>(Reference!F$12*List!$H3030)+Reference!F$13</f>
        <v>2648.5727469151575</v>
      </c>
      <c r="N3030" s="36">
        <f>(Reference!G$12*List!$H3030)+Reference!G$13</f>
        <v>2999.1788737164211</v>
      </c>
      <c r="O3030" s="36">
        <f>(Reference!H$12*List!$H3030)+Reference!H$13</f>
        <v>3113.1971263347186</v>
      </c>
      <c r="P3030" s="36">
        <f>(Reference!I$12*List!$H3030)+Reference!I$13</f>
        <v>3235.766747899389</v>
      </c>
      <c r="Q3030" s="36">
        <f>(Reference!J$12*List!$H3030)+Reference!J$13</f>
        <v>3745.9984283662675</v>
      </c>
      <c r="R3030" s="36">
        <f>(Reference!K$12*List!$H3030)+Reference!K$13</f>
        <v>3865.0049795366162</v>
      </c>
      <c r="S3030" s="36">
        <f>(Reference!L$12*List!$H3030)+Reference!L$13</f>
        <v>4170.0038052905602</v>
      </c>
      <c r="T3030" s="36">
        <f>(Reference!M$12*List!$H3030)+Reference!M$13</f>
        <v>4981.6712411170638</v>
      </c>
      <c r="U3030" s="36">
        <f>(Reference!N$12*List!$H3030)+Reference!N$13</f>
        <v>20096.215853830086</v>
      </c>
      <c r="V3030" s="12">
        <f>(Reference!O$12*List!$H3030)+Reference!O$13</f>
        <v>747.03333887350595</v>
      </c>
      <c r="W3030" s="12">
        <f>(Reference!P$12*List!$H3030)+Reference!P$13</f>
        <v>1052.6378865944857</v>
      </c>
      <c r="X3030" s="12">
        <f>(Reference!Q$12*List!$H3030)+Reference!Q$13</f>
        <v>526.31894329724287</v>
      </c>
      <c r="Y3030" s="53"/>
      <c r="Z3030" s="1" t="str">
        <f t="shared" si="95"/>
        <v>KING, Washington</v>
      </c>
      <c r="AA3030" s="40" t="s">
        <v>9061</v>
      </c>
      <c r="AB3030" s="40" t="s">
        <v>277</v>
      </c>
      <c r="AC3030" s="43" t="s">
        <v>61</v>
      </c>
      <c r="AD3030" s="61">
        <v>0.94240000000000002</v>
      </c>
      <c r="AE3030" s="56" t="str">
        <f t="shared" si="94"/>
        <v/>
      </c>
      <c r="AF3030" s="60">
        <v>51250</v>
      </c>
      <c r="AI3030" s="60">
        <v>0.66220000000000001</v>
      </c>
    </row>
    <row r="3031" spans="1:35" x14ac:dyDescent="0.35">
      <c r="A3031" s="46" t="s">
        <v>3741</v>
      </c>
      <c r="B3031" s="65" t="s">
        <v>7219</v>
      </c>
      <c r="C3031" s="28" t="s">
        <v>1431</v>
      </c>
      <c r="D3031" s="48" t="s">
        <v>397</v>
      </c>
      <c r="E3031" s="40" t="s">
        <v>9251</v>
      </c>
      <c r="F3031" s="43" t="s">
        <v>61</v>
      </c>
      <c r="G3031" s="18" t="s">
        <v>4187</v>
      </c>
      <c r="H3031" s="16">
        <v>1.1492</v>
      </c>
      <c r="I3031" s="36">
        <f>(Reference!B$12*List!$H3031)+Reference!B$13</f>
        <v>1127.0880584830845</v>
      </c>
      <c r="J3031" s="36">
        <f>(Reference!C$12*List!$H3031)+Reference!C$13</f>
        <v>1682.0115777089788</v>
      </c>
      <c r="K3031" s="36">
        <f>(Reference!D$12*List!$H3031)+Reference!D$13</f>
        <v>2013.5696552338843</v>
      </c>
      <c r="L3031" s="36">
        <f>(Reference!E$12*List!$H3031)+Reference!E$13</f>
        <v>2490.3152698644326</v>
      </c>
      <c r="M3031" s="36">
        <f>(Reference!F$12*List!$H3031)+Reference!F$13</f>
        <v>2594.3198036564559</v>
      </c>
      <c r="N3031" s="36">
        <f>(Reference!G$12*List!$H3031)+Reference!G$13</f>
        <v>2937.744170271726</v>
      </c>
      <c r="O3031" s="36">
        <f>(Reference!H$12*List!$H3031)+Reference!H$13</f>
        <v>3049.4268911222207</v>
      </c>
      <c r="P3031" s="36">
        <f>(Reference!I$12*List!$H3031)+Reference!I$13</f>
        <v>3169.4858160365029</v>
      </c>
      <c r="Q3031" s="36">
        <f>(Reference!J$12*List!$H3031)+Reference!J$13</f>
        <v>3669.2659918424652</v>
      </c>
      <c r="R3031" s="36">
        <f>(Reference!K$12*List!$H3031)+Reference!K$13</f>
        <v>3785.8348317301698</v>
      </c>
      <c r="S3031" s="36">
        <f>(Reference!L$12*List!$H3031)+Reference!L$13</f>
        <v>4084.5861100052421</v>
      </c>
      <c r="T3031" s="36">
        <f>(Reference!M$12*List!$H3031)+Reference!M$13</f>
        <v>4879.6274790596999</v>
      </c>
      <c r="U3031" s="36">
        <f>(Reference!N$12*List!$H3031)+Reference!N$13</f>
        <v>19684.568161803378</v>
      </c>
      <c r="V3031" s="12">
        <f>(Reference!O$12*List!$H3031)+Reference!O$13</f>
        <v>731.73122667233372</v>
      </c>
      <c r="W3031" s="12">
        <f>(Reference!P$12*List!$H3031)+Reference!P$13</f>
        <v>1031.0758194019249</v>
      </c>
      <c r="X3031" s="12">
        <f>(Reference!Q$12*List!$H3031)+Reference!Q$13</f>
        <v>515.53790970096247</v>
      </c>
      <c r="Y3031" s="53"/>
      <c r="Z3031" s="1" t="str">
        <f t="shared" si="95"/>
        <v>KITSAP, Washington</v>
      </c>
      <c r="AA3031" s="41" t="s">
        <v>9251</v>
      </c>
      <c r="AB3031" s="40" t="s">
        <v>277</v>
      </c>
      <c r="AC3031" s="44" t="s">
        <v>61</v>
      </c>
      <c r="AD3031" s="62">
        <v>0.77480000000000004</v>
      </c>
      <c r="AE3031" s="56" t="str">
        <f t="shared" si="94"/>
        <v/>
      </c>
      <c r="AF3031" s="60">
        <v>51260</v>
      </c>
      <c r="AI3031" s="60">
        <v>0.74129999999999996</v>
      </c>
    </row>
    <row r="3032" spans="1:35" x14ac:dyDescent="0.35">
      <c r="A3032" s="46" t="s">
        <v>3742</v>
      </c>
      <c r="B3032" s="65" t="s">
        <v>7220</v>
      </c>
      <c r="C3032" s="28">
        <v>99950</v>
      </c>
      <c r="D3032" s="48" t="s">
        <v>7538</v>
      </c>
      <c r="E3032" s="40" t="s">
        <v>9252</v>
      </c>
      <c r="F3032" s="44" t="s">
        <v>61</v>
      </c>
      <c r="G3032" s="18" t="s">
        <v>4188</v>
      </c>
      <c r="H3032" s="10">
        <v>1.0327999999999999</v>
      </c>
      <c r="I3032" s="36">
        <f>(Reference!B$12*List!$H3032)+Reference!B$13</f>
        <v>1037.4300278187004</v>
      </c>
      <c r="J3032" s="36">
        <f>(Reference!C$12*List!$H3032)+Reference!C$13</f>
        <v>1548.2102793303536</v>
      </c>
      <c r="K3032" s="36">
        <f>(Reference!D$12*List!$H3032)+Reference!D$13</f>
        <v>1853.3934484725362</v>
      </c>
      <c r="L3032" s="36">
        <f>(Reference!E$12*List!$H3032)+Reference!E$13</f>
        <v>2292.214721154875</v>
      </c>
      <c r="M3032" s="36">
        <f>(Reference!F$12*List!$H3032)+Reference!F$13</f>
        <v>2387.9458626331598</v>
      </c>
      <c r="N3032" s="36">
        <f>(Reference!G$12*List!$H3032)+Reference!G$13</f>
        <v>2704.0513767762204</v>
      </c>
      <c r="O3032" s="36">
        <f>(Reference!H$12*List!$H3032)+Reference!H$13</f>
        <v>2806.8499179609562</v>
      </c>
      <c r="P3032" s="36">
        <f>(Reference!I$12*List!$H3032)+Reference!I$13</f>
        <v>2917.3583497345471</v>
      </c>
      <c r="Q3032" s="36">
        <f>(Reference!J$12*List!$H3032)+Reference!J$13</f>
        <v>3377.3818215362362</v>
      </c>
      <c r="R3032" s="36">
        <f>(Reference!K$12*List!$H3032)+Reference!K$13</f>
        <v>3484.6777988978047</v>
      </c>
      <c r="S3032" s="36">
        <f>(Reference!L$12*List!$H3032)+Reference!L$13</f>
        <v>3759.6638965669708</v>
      </c>
      <c r="T3032" s="36">
        <f>(Reference!M$12*List!$H3032)+Reference!M$13</f>
        <v>4491.4610116258054</v>
      </c>
      <c r="U3032" s="36">
        <f>(Reference!N$12*List!$H3032)+Reference!N$13</f>
        <v>18118.692627427274</v>
      </c>
      <c r="V3032" s="12">
        <f>(Reference!O$12*List!$H3032)+Reference!O$13</f>
        <v>673.52319202473745</v>
      </c>
      <c r="W3032" s="12">
        <f>(Reference!P$12*List!$H3032)+Reference!P$13</f>
        <v>949.05540694394824</v>
      </c>
      <c r="X3032" s="12">
        <f>(Reference!Q$12*List!$H3032)+Reference!Q$13</f>
        <v>474.52770347197412</v>
      </c>
      <c r="Y3032" s="53"/>
      <c r="Z3032" s="1" t="str">
        <f t="shared" si="95"/>
        <v>KITTITAS, Washington</v>
      </c>
      <c r="AA3032" s="40" t="s">
        <v>9252</v>
      </c>
      <c r="AB3032" s="40" t="s">
        <v>277</v>
      </c>
      <c r="AC3032" s="43" t="s">
        <v>61</v>
      </c>
      <c r="AD3032" s="61">
        <v>0.88270000000000004</v>
      </c>
      <c r="AE3032" s="56" t="str">
        <f t="shared" si="94"/>
        <v/>
      </c>
      <c r="AF3032" s="60">
        <v>51270</v>
      </c>
      <c r="AI3032" s="60">
        <v>0.74129999999999996</v>
      </c>
    </row>
    <row r="3033" spans="1:35" x14ac:dyDescent="0.35">
      <c r="A3033" s="46" t="s">
        <v>3743</v>
      </c>
      <c r="B3033" s="65" t="s">
        <v>7221</v>
      </c>
      <c r="C3033" s="28">
        <v>99950</v>
      </c>
      <c r="D3033" s="48" t="s">
        <v>7538</v>
      </c>
      <c r="E3033" s="40" t="s">
        <v>9253</v>
      </c>
      <c r="F3033" s="44" t="s">
        <v>61</v>
      </c>
      <c r="G3033" s="18" t="s">
        <v>4188</v>
      </c>
      <c r="H3033" s="10">
        <v>1.0327999999999999</v>
      </c>
      <c r="I3033" s="36">
        <f>(Reference!B$12*List!$H3033)+Reference!B$13</f>
        <v>1037.4300278187004</v>
      </c>
      <c r="J3033" s="36">
        <f>(Reference!C$12*List!$H3033)+Reference!C$13</f>
        <v>1548.2102793303536</v>
      </c>
      <c r="K3033" s="36">
        <f>(Reference!D$12*List!$H3033)+Reference!D$13</f>
        <v>1853.3934484725362</v>
      </c>
      <c r="L3033" s="36">
        <f>(Reference!E$12*List!$H3033)+Reference!E$13</f>
        <v>2292.214721154875</v>
      </c>
      <c r="M3033" s="36">
        <f>(Reference!F$12*List!$H3033)+Reference!F$13</f>
        <v>2387.9458626331598</v>
      </c>
      <c r="N3033" s="36">
        <f>(Reference!G$12*List!$H3033)+Reference!G$13</f>
        <v>2704.0513767762204</v>
      </c>
      <c r="O3033" s="36">
        <f>(Reference!H$12*List!$H3033)+Reference!H$13</f>
        <v>2806.8499179609562</v>
      </c>
      <c r="P3033" s="36">
        <f>(Reference!I$12*List!$H3033)+Reference!I$13</f>
        <v>2917.3583497345471</v>
      </c>
      <c r="Q3033" s="36">
        <f>(Reference!J$12*List!$H3033)+Reference!J$13</f>
        <v>3377.3818215362362</v>
      </c>
      <c r="R3033" s="36">
        <f>(Reference!K$12*List!$H3033)+Reference!K$13</f>
        <v>3484.6777988978047</v>
      </c>
      <c r="S3033" s="36">
        <f>(Reference!L$12*List!$H3033)+Reference!L$13</f>
        <v>3759.6638965669708</v>
      </c>
      <c r="T3033" s="36">
        <f>(Reference!M$12*List!$H3033)+Reference!M$13</f>
        <v>4491.4610116258054</v>
      </c>
      <c r="U3033" s="36">
        <f>(Reference!N$12*List!$H3033)+Reference!N$13</f>
        <v>18118.692627427274</v>
      </c>
      <c r="V3033" s="12">
        <f>(Reference!O$12*List!$H3033)+Reference!O$13</f>
        <v>673.52319202473745</v>
      </c>
      <c r="W3033" s="12">
        <f>(Reference!P$12*List!$H3033)+Reference!P$13</f>
        <v>949.05540694394824</v>
      </c>
      <c r="X3033" s="12">
        <f>(Reference!Q$12*List!$H3033)+Reference!Q$13</f>
        <v>474.52770347197412</v>
      </c>
      <c r="Y3033" s="53"/>
      <c r="Z3033" s="1" t="str">
        <f t="shared" si="95"/>
        <v>KLICKITAT, Washington</v>
      </c>
      <c r="AA3033" s="40" t="s">
        <v>9253</v>
      </c>
      <c r="AB3033" s="40" t="s">
        <v>277</v>
      </c>
      <c r="AC3033" s="43" t="s">
        <v>61</v>
      </c>
      <c r="AD3033" s="61">
        <v>0.88270000000000004</v>
      </c>
      <c r="AE3033" s="56" t="str">
        <f t="shared" si="94"/>
        <v/>
      </c>
      <c r="AF3033" s="60">
        <v>51280</v>
      </c>
      <c r="AI3033" s="60">
        <v>0.90329999999999999</v>
      </c>
    </row>
    <row r="3034" spans="1:35" x14ac:dyDescent="0.35">
      <c r="A3034" s="46" t="s">
        <v>3744</v>
      </c>
      <c r="B3034" s="65" t="s">
        <v>7222</v>
      </c>
      <c r="C3034" s="28">
        <v>99950</v>
      </c>
      <c r="D3034" s="48" t="s">
        <v>7538</v>
      </c>
      <c r="E3034" s="40" t="s">
        <v>7950</v>
      </c>
      <c r="F3034" s="44" t="s">
        <v>61</v>
      </c>
      <c r="G3034" s="18" t="s">
        <v>4188</v>
      </c>
      <c r="H3034" s="10">
        <v>1.0327999999999999</v>
      </c>
      <c r="I3034" s="36">
        <f>(Reference!B$12*List!$H3034)+Reference!B$13</f>
        <v>1037.4300278187004</v>
      </c>
      <c r="J3034" s="36">
        <f>(Reference!C$12*List!$H3034)+Reference!C$13</f>
        <v>1548.2102793303536</v>
      </c>
      <c r="K3034" s="36">
        <f>(Reference!D$12*List!$H3034)+Reference!D$13</f>
        <v>1853.3934484725362</v>
      </c>
      <c r="L3034" s="36">
        <f>(Reference!E$12*List!$H3034)+Reference!E$13</f>
        <v>2292.214721154875</v>
      </c>
      <c r="M3034" s="36">
        <f>(Reference!F$12*List!$H3034)+Reference!F$13</f>
        <v>2387.9458626331598</v>
      </c>
      <c r="N3034" s="36">
        <f>(Reference!G$12*List!$H3034)+Reference!G$13</f>
        <v>2704.0513767762204</v>
      </c>
      <c r="O3034" s="36">
        <f>(Reference!H$12*List!$H3034)+Reference!H$13</f>
        <v>2806.8499179609562</v>
      </c>
      <c r="P3034" s="36">
        <f>(Reference!I$12*List!$H3034)+Reference!I$13</f>
        <v>2917.3583497345471</v>
      </c>
      <c r="Q3034" s="36">
        <f>(Reference!J$12*List!$H3034)+Reference!J$13</f>
        <v>3377.3818215362362</v>
      </c>
      <c r="R3034" s="36">
        <f>(Reference!K$12*List!$H3034)+Reference!K$13</f>
        <v>3484.6777988978047</v>
      </c>
      <c r="S3034" s="36">
        <f>(Reference!L$12*List!$H3034)+Reference!L$13</f>
        <v>3759.6638965669708</v>
      </c>
      <c r="T3034" s="36">
        <f>(Reference!M$12*List!$H3034)+Reference!M$13</f>
        <v>4491.4610116258054</v>
      </c>
      <c r="U3034" s="36">
        <f>(Reference!N$12*List!$H3034)+Reference!N$13</f>
        <v>18118.692627427274</v>
      </c>
      <c r="V3034" s="12">
        <f>(Reference!O$12*List!$H3034)+Reference!O$13</f>
        <v>673.52319202473745</v>
      </c>
      <c r="W3034" s="12">
        <f>(Reference!P$12*List!$H3034)+Reference!P$13</f>
        <v>949.05540694394824</v>
      </c>
      <c r="X3034" s="12">
        <f>(Reference!Q$12*List!$H3034)+Reference!Q$13</f>
        <v>474.52770347197412</v>
      </c>
      <c r="Y3034" s="53"/>
      <c r="Z3034" s="1" t="str">
        <f t="shared" si="95"/>
        <v>LEWIS, Washington</v>
      </c>
      <c r="AA3034" s="40" t="s">
        <v>7950</v>
      </c>
      <c r="AB3034" s="40" t="s">
        <v>277</v>
      </c>
      <c r="AC3034" s="43" t="s">
        <v>61</v>
      </c>
      <c r="AD3034" s="61">
        <v>0.94240000000000002</v>
      </c>
      <c r="AE3034" s="56" t="str">
        <f t="shared" si="94"/>
        <v/>
      </c>
      <c r="AF3034" s="60">
        <v>51290</v>
      </c>
      <c r="AI3034" s="60">
        <v>0.74129999999999996</v>
      </c>
    </row>
    <row r="3035" spans="1:35" x14ac:dyDescent="0.35">
      <c r="A3035" s="46" t="s">
        <v>3745</v>
      </c>
      <c r="B3035" s="65" t="s">
        <v>7223</v>
      </c>
      <c r="C3035" s="19">
        <v>99950</v>
      </c>
      <c r="D3035" s="48" t="s">
        <v>7538</v>
      </c>
      <c r="E3035" s="41" t="s">
        <v>7615</v>
      </c>
      <c r="F3035" s="44" t="s">
        <v>61</v>
      </c>
      <c r="G3035" s="18" t="s">
        <v>4188</v>
      </c>
      <c r="H3035" s="16">
        <v>1.0327999999999999</v>
      </c>
      <c r="I3035" s="36">
        <f>(Reference!B$12*List!$H3035)+Reference!B$13</f>
        <v>1037.4300278187004</v>
      </c>
      <c r="J3035" s="36">
        <f>(Reference!C$12*List!$H3035)+Reference!C$13</f>
        <v>1548.2102793303536</v>
      </c>
      <c r="K3035" s="36">
        <f>(Reference!D$12*List!$H3035)+Reference!D$13</f>
        <v>1853.3934484725362</v>
      </c>
      <c r="L3035" s="36">
        <f>(Reference!E$12*List!$H3035)+Reference!E$13</f>
        <v>2292.214721154875</v>
      </c>
      <c r="M3035" s="36">
        <f>(Reference!F$12*List!$H3035)+Reference!F$13</f>
        <v>2387.9458626331598</v>
      </c>
      <c r="N3035" s="36">
        <f>(Reference!G$12*List!$H3035)+Reference!G$13</f>
        <v>2704.0513767762204</v>
      </c>
      <c r="O3035" s="36">
        <f>(Reference!H$12*List!$H3035)+Reference!H$13</f>
        <v>2806.8499179609562</v>
      </c>
      <c r="P3035" s="36">
        <f>(Reference!I$12*List!$H3035)+Reference!I$13</f>
        <v>2917.3583497345471</v>
      </c>
      <c r="Q3035" s="36">
        <f>(Reference!J$12*List!$H3035)+Reference!J$13</f>
        <v>3377.3818215362362</v>
      </c>
      <c r="R3035" s="36">
        <f>(Reference!K$12*List!$H3035)+Reference!K$13</f>
        <v>3484.6777988978047</v>
      </c>
      <c r="S3035" s="36">
        <f>(Reference!L$12*List!$H3035)+Reference!L$13</f>
        <v>3759.6638965669708</v>
      </c>
      <c r="T3035" s="36">
        <f>(Reference!M$12*List!$H3035)+Reference!M$13</f>
        <v>4491.4610116258054</v>
      </c>
      <c r="U3035" s="36">
        <f>(Reference!N$12*List!$H3035)+Reference!N$13</f>
        <v>18118.692627427274</v>
      </c>
      <c r="V3035" s="12">
        <f>(Reference!O$12*List!$H3035)+Reference!O$13</f>
        <v>673.52319202473745</v>
      </c>
      <c r="W3035" s="12">
        <f>(Reference!P$12*List!$H3035)+Reference!P$13</f>
        <v>949.05540694394824</v>
      </c>
      <c r="X3035" s="12">
        <f>(Reference!Q$12*List!$H3035)+Reference!Q$13</f>
        <v>474.52770347197412</v>
      </c>
      <c r="Y3035" s="53"/>
      <c r="Z3035" s="1" t="str">
        <f t="shared" si="95"/>
        <v>LINCOLN, Washington</v>
      </c>
      <c r="AA3035" s="41" t="s">
        <v>7615</v>
      </c>
      <c r="AB3035" s="40" t="s">
        <v>277</v>
      </c>
      <c r="AC3035" s="44" t="s">
        <v>61</v>
      </c>
      <c r="AD3035" s="62">
        <v>0.77480000000000004</v>
      </c>
      <c r="AE3035" s="56" t="str">
        <f t="shared" si="94"/>
        <v/>
      </c>
      <c r="AF3035" s="60">
        <v>51300</v>
      </c>
      <c r="AI3035" s="60">
        <v>0.81359999999999999</v>
      </c>
    </row>
    <row r="3036" spans="1:35" x14ac:dyDescent="0.35">
      <c r="A3036" s="46" t="s">
        <v>3746</v>
      </c>
      <c r="B3036" s="65" t="s">
        <v>7224</v>
      </c>
      <c r="C3036" s="28">
        <v>99950</v>
      </c>
      <c r="D3036" s="48" t="s">
        <v>7538</v>
      </c>
      <c r="E3036" s="40" t="s">
        <v>7993</v>
      </c>
      <c r="F3036" s="44" t="s">
        <v>61</v>
      </c>
      <c r="G3036" s="18" t="s">
        <v>4188</v>
      </c>
      <c r="H3036" s="10">
        <v>1.0327999999999999</v>
      </c>
      <c r="I3036" s="36">
        <f>(Reference!B$12*List!$H3036)+Reference!B$13</f>
        <v>1037.4300278187004</v>
      </c>
      <c r="J3036" s="36">
        <f>(Reference!C$12*List!$H3036)+Reference!C$13</f>
        <v>1548.2102793303536</v>
      </c>
      <c r="K3036" s="36">
        <f>(Reference!D$12*List!$H3036)+Reference!D$13</f>
        <v>1853.3934484725362</v>
      </c>
      <c r="L3036" s="36">
        <f>(Reference!E$12*List!$H3036)+Reference!E$13</f>
        <v>2292.214721154875</v>
      </c>
      <c r="M3036" s="36">
        <f>(Reference!F$12*List!$H3036)+Reference!F$13</f>
        <v>2387.9458626331598</v>
      </c>
      <c r="N3036" s="36">
        <f>(Reference!G$12*List!$H3036)+Reference!G$13</f>
        <v>2704.0513767762204</v>
      </c>
      <c r="O3036" s="36">
        <f>(Reference!H$12*List!$H3036)+Reference!H$13</f>
        <v>2806.8499179609562</v>
      </c>
      <c r="P3036" s="36">
        <f>(Reference!I$12*List!$H3036)+Reference!I$13</f>
        <v>2917.3583497345471</v>
      </c>
      <c r="Q3036" s="36">
        <f>(Reference!J$12*List!$H3036)+Reference!J$13</f>
        <v>3377.3818215362362</v>
      </c>
      <c r="R3036" s="36">
        <f>(Reference!K$12*List!$H3036)+Reference!K$13</f>
        <v>3484.6777988978047</v>
      </c>
      <c r="S3036" s="36">
        <f>(Reference!L$12*List!$H3036)+Reference!L$13</f>
        <v>3759.6638965669708</v>
      </c>
      <c r="T3036" s="36">
        <f>(Reference!M$12*List!$H3036)+Reference!M$13</f>
        <v>4491.4610116258054</v>
      </c>
      <c r="U3036" s="36">
        <f>(Reference!N$12*List!$H3036)+Reference!N$13</f>
        <v>18118.692627427274</v>
      </c>
      <c r="V3036" s="12">
        <f>(Reference!O$12*List!$H3036)+Reference!O$13</f>
        <v>673.52319202473745</v>
      </c>
      <c r="W3036" s="12">
        <f>(Reference!P$12*List!$H3036)+Reference!P$13</f>
        <v>949.05540694394824</v>
      </c>
      <c r="X3036" s="12">
        <f>(Reference!Q$12*List!$H3036)+Reference!Q$13</f>
        <v>474.52770347197412</v>
      </c>
      <c r="Y3036" s="53"/>
      <c r="Z3036" s="1" t="str">
        <f t="shared" si="95"/>
        <v>MASON, Washington</v>
      </c>
      <c r="AA3036" s="40" t="s">
        <v>7993</v>
      </c>
      <c r="AB3036" s="40" t="s">
        <v>277</v>
      </c>
      <c r="AC3036" s="43" t="s">
        <v>61</v>
      </c>
      <c r="AD3036" s="61">
        <v>0.94240000000000002</v>
      </c>
      <c r="AE3036" s="56" t="str">
        <f t="shared" si="94"/>
        <v/>
      </c>
      <c r="AF3036" s="60">
        <v>51310</v>
      </c>
      <c r="AI3036" s="60">
        <v>0.74129999999999996</v>
      </c>
    </row>
    <row r="3037" spans="1:35" x14ac:dyDescent="0.35">
      <c r="A3037" s="46" t="s">
        <v>3747</v>
      </c>
      <c r="B3037" s="65" t="s">
        <v>7225</v>
      </c>
      <c r="C3037" s="19">
        <v>99950</v>
      </c>
      <c r="D3037" s="48" t="s">
        <v>7538</v>
      </c>
      <c r="E3037" s="41" t="s">
        <v>9254</v>
      </c>
      <c r="F3037" s="44" t="s">
        <v>61</v>
      </c>
      <c r="G3037" s="18" t="s">
        <v>4188</v>
      </c>
      <c r="H3037" s="10">
        <v>1.0327999999999999</v>
      </c>
      <c r="I3037" s="36">
        <f>(Reference!B$12*List!$H3037)+Reference!B$13</f>
        <v>1037.4300278187004</v>
      </c>
      <c r="J3037" s="36">
        <f>(Reference!C$12*List!$H3037)+Reference!C$13</f>
        <v>1548.2102793303536</v>
      </c>
      <c r="K3037" s="36">
        <f>(Reference!D$12*List!$H3037)+Reference!D$13</f>
        <v>1853.3934484725362</v>
      </c>
      <c r="L3037" s="36">
        <f>(Reference!E$12*List!$H3037)+Reference!E$13</f>
        <v>2292.214721154875</v>
      </c>
      <c r="M3037" s="36">
        <f>(Reference!F$12*List!$H3037)+Reference!F$13</f>
        <v>2387.9458626331598</v>
      </c>
      <c r="N3037" s="36">
        <f>(Reference!G$12*List!$H3037)+Reference!G$13</f>
        <v>2704.0513767762204</v>
      </c>
      <c r="O3037" s="36">
        <f>(Reference!H$12*List!$H3037)+Reference!H$13</f>
        <v>2806.8499179609562</v>
      </c>
      <c r="P3037" s="36">
        <f>(Reference!I$12*List!$H3037)+Reference!I$13</f>
        <v>2917.3583497345471</v>
      </c>
      <c r="Q3037" s="36">
        <f>(Reference!J$12*List!$H3037)+Reference!J$13</f>
        <v>3377.3818215362362</v>
      </c>
      <c r="R3037" s="36">
        <f>(Reference!K$12*List!$H3037)+Reference!K$13</f>
        <v>3484.6777988978047</v>
      </c>
      <c r="S3037" s="36">
        <f>(Reference!L$12*List!$H3037)+Reference!L$13</f>
        <v>3759.6638965669708</v>
      </c>
      <c r="T3037" s="36">
        <f>(Reference!M$12*List!$H3037)+Reference!M$13</f>
        <v>4491.4610116258054</v>
      </c>
      <c r="U3037" s="36">
        <f>(Reference!N$12*List!$H3037)+Reference!N$13</f>
        <v>18118.692627427274</v>
      </c>
      <c r="V3037" s="12">
        <f>(Reference!O$12*List!$H3037)+Reference!O$13</f>
        <v>673.52319202473745</v>
      </c>
      <c r="W3037" s="12">
        <f>(Reference!P$12*List!$H3037)+Reference!P$13</f>
        <v>949.05540694394824</v>
      </c>
      <c r="X3037" s="12">
        <f>(Reference!Q$12*List!$H3037)+Reference!Q$13</f>
        <v>474.52770347197412</v>
      </c>
      <c r="Y3037" s="53"/>
      <c r="Z3037" s="1" t="str">
        <f t="shared" si="95"/>
        <v>OKANOGAN, Washington</v>
      </c>
      <c r="AA3037" s="40" t="s">
        <v>9254</v>
      </c>
      <c r="AB3037" s="40" t="s">
        <v>277</v>
      </c>
      <c r="AC3037" s="43" t="s">
        <v>61</v>
      </c>
      <c r="AD3037" s="61">
        <v>1.0175000000000001</v>
      </c>
      <c r="AE3037" s="56" t="str">
        <f t="shared" si="94"/>
        <v/>
      </c>
      <c r="AF3037" s="60">
        <v>51320</v>
      </c>
      <c r="AI3037" s="60">
        <v>0.84770000000000001</v>
      </c>
    </row>
    <row r="3038" spans="1:35" x14ac:dyDescent="0.35">
      <c r="A3038" s="46" t="s">
        <v>3748</v>
      </c>
      <c r="B3038" s="65" t="s">
        <v>7226</v>
      </c>
      <c r="C3038" s="28">
        <v>99950</v>
      </c>
      <c r="D3038" s="48" t="s">
        <v>7538</v>
      </c>
      <c r="E3038" s="40" t="s">
        <v>9255</v>
      </c>
      <c r="F3038" s="44" t="s">
        <v>61</v>
      </c>
      <c r="G3038" s="18" t="s">
        <v>4188</v>
      </c>
      <c r="H3038" s="10">
        <v>1.0327999999999999</v>
      </c>
      <c r="I3038" s="36">
        <f>(Reference!B$12*List!$H3038)+Reference!B$13</f>
        <v>1037.4300278187004</v>
      </c>
      <c r="J3038" s="36">
        <f>(Reference!C$12*List!$H3038)+Reference!C$13</f>
        <v>1548.2102793303536</v>
      </c>
      <c r="K3038" s="36">
        <f>(Reference!D$12*List!$H3038)+Reference!D$13</f>
        <v>1853.3934484725362</v>
      </c>
      <c r="L3038" s="36">
        <f>(Reference!E$12*List!$H3038)+Reference!E$13</f>
        <v>2292.214721154875</v>
      </c>
      <c r="M3038" s="36">
        <f>(Reference!F$12*List!$H3038)+Reference!F$13</f>
        <v>2387.9458626331598</v>
      </c>
      <c r="N3038" s="36">
        <f>(Reference!G$12*List!$H3038)+Reference!G$13</f>
        <v>2704.0513767762204</v>
      </c>
      <c r="O3038" s="36">
        <f>(Reference!H$12*List!$H3038)+Reference!H$13</f>
        <v>2806.8499179609562</v>
      </c>
      <c r="P3038" s="36">
        <f>(Reference!I$12*List!$H3038)+Reference!I$13</f>
        <v>2917.3583497345471</v>
      </c>
      <c r="Q3038" s="36">
        <f>(Reference!J$12*List!$H3038)+Reference!J$13</f>
        <v>3377.3818215362362</v>
      </c>
      <c r="R3038" s="36">
        <f>(Reference!K$12*List!$H3038)+Reference!K$13</f>
        <v>3484.6777988978047</v>
      </c>
      <c r="S3038" s="36">
        <f>(Reference!L$12*List!$H3038)+Reference!L$13</f>
        <v>3759.6638965669708</v>
      </c>
      <c r="T3038" s="36">
        <f>(Reference!M$12*List!$H3038)+Reference!M$13</f>
        <v>4491.4610116258054</v>
      </c>
      <c r="U3038" s="36">
        <f>(Reference!N$12*List!$H3038)+Reference!N$13</f>
        <v>18118.692627427274</v>
      </c>
      <c r="V3038" s="12">
        <f>(Reference!O$12*List!$H3038)+Reference!O$13</f>
        <v>673.52319202473745</v>
      </c>
      <c r="W3038" s="12">
        <f>(Reference!P$12*List!$H3038)+Reference!P$13</f>
        <v>949.05540694394824</v>
      </c>
      <c r="X3038" s="12">
        <f>(Reference!Q$12*List!$H3038)+Reference!Q$13</f>
        <v>474.52770347197412</v>
      </c>
      <c r="Y3038" s="53"/>
      <c r="Z3038" s="1" t="str">
        <f t="shared" si="95"/>
        <v>PACIFIC, Washington</v>
      </c>
      <c r="AA3038" s="40" t="s">
        <v>9255</v>
      </c>
      <c r="AB3038" s="40" t="s">
        <v>277</v>
      </c>
      <c r="AC3038" s="43" t="s">
        <v>61</v>
      </c>
      <c r="AD3038" s="61">
        <v>0.879</v>
      </c>
      <c r="AE3038" s="56" t="str">
        <f t="shared" si="94"/>
        <v/>
      </c>
      <c r="AF3038" s="60">
        <v>51330</v>
      </c>
      <c r="AI3038" s="60">
        <v>0.74129999999999996</v>
      </c>
    </row>
    <row r="3039" spans="1:35" x14ac:dyDescent="0.35">
      <c r="A3039" s="46" t="s">
        <v>3749</v>
      </c>
      <c r="B3039" s="65" t="s">
        <v>7227</v>
      </c>
      <c r="C3039" s="28">
        <v>99950</v>
      </c>
      <c r="D3039" s="48" t="s">
        <v>7538</v>
      </c>
      <c r="E3039" s="40" t="s">
        <v>9256</v>
      </c>
      <c r="F3039" s="43" t="s">
        <v>61</v>
      </c>
      <c r="G3039" s="18" t="s">
        <v>4188</v>
      </c>
      <c r="H3039" s="10">
        <v>1.0553999999999999</v>
      </c>
      <c r="I3039" s="36">
        <f>(Reference!B$12*List!$H3039)+Reference!B$13</f>
        <v>1054.8378585147061</v>
      </c>
      <c r="J3039" s="36">
        <f>(Reference!C$12*List!$H3039)+Reference!C$13</f>
        <v>1574.1888819365126</v>
      </c>
      <c r="K3039" s="36">
        <f>(Reference!D$12*List!$H3039)+Reference!D$13</f>
        <v>1884.4929525344473</v>
      </c>
      <c r="L3039" s="36">
        <f>(Reference!E$12*List!$H3039)+Reference!E$13</f>
        <v>2330.677542467899</v>
      </c>
      <c r="M3039" s="36">
        <f>(Reference!F$12*List!$H3039)+Reference!F$13</f>
        <v>2428.0150298765143</v>
      </c>
      <c r="N3039" s="36">
        <f>(Reference!G$12*List!$H3039)+Reference!G$13</f>
        <v>2749.4247198432172</v>
      </c>
      <c r="O3039" s="36">
        <f>(Reference!H$12*List!$H3039)+Reference!H$13</f>
        <v>2853.9481962551536</v>
      </c>
      <c r="P3039" s="36">
        <f>(Reference!I$12*List!$H3039)+Reference!I$13</f>
        <v>2966.3109333979855</v>
      </c>
      <c r="Q3039" s="36">
        <f>(Reference!J$12*List!$H3039)+Reference!J$13</f>
        <v>3434.0534903413977</v>
      </c>
      <c r="R3039" s="36">
        <f>(Reference!K$12*List!$H3039)+Reference!K$13</f>
        <v>3543.1498688463566</v>
      </c>
      <c r="S3039" s="36">
        <f>(Reference!L$12*List!$H3039)+Reference!L$13</f>
        <v>3822.7501682482844</v>
      </c>
      <c r="T3039" s="36">
        <f>(Reference!M$12*List!$H3039)+Reference!M$13</f>
        <v>4566.8266659557539</v>
      </c>
      <c r="U3039" s="36">
        <f>(Reference!N$12*List!$H3039)+Reference!N$13</f>
        <v>18422.720007813012</v>
      </c>
      <c r="V3039" s="12">
        <f>(Reference!O$12*List!$H3039)+Reference!O$13</f>
        <v>684.82475201645286</v>
      </c>
      <c r="W3039" s="12">
        <f>(Reference!P$12*List!$H3039)+Reference!P$13</f>
        <v>964.9803323868199</v>
      </c>
      <c r="X3039" s="12">
        <f>(Reference!Q$12*List!$H3039)+Reference!Q$13</f>
        <v>482.49016619340995</v>
      </c>
      <c r="Y3039" s="53"/>
      <c r="Z3039" s="1" t="str">
        <f t="shared" si="95"/>
        <v>PEND OREILLE, Washington</v>
      </c>
      <c r="AA3039" s="40" t="s">
        <v>9256</v>
      </c>
      <c r="AB3039" s="40" t="s">
        <v>277</v>
      </c>
      <c r="AC3039" s="43" t="s">
        <v>61</v>
      </c>
      <c r="AD3039" s="61">
        <v>0.879</v>
      </c>
      <c r="AE3039" s="56" t="str">
        <f t="shared" si="94"/>
        <v/>
      </c>
      <c r="AF3039" s="60">
        <v>51340</v>
      </c>
      <c r="AI3039" s="60">
        <v>0.66220000000000001</v>
      </c>
    </row>
    <row r="3040" spans="1:35" x14ac:dyDescent="0.35">
      <c r="A3040" s="46" t="s">
        <v>3750</v>
      </c>
      <c r="B3040" s="65" t="s">
        <v>7228</v>
      </c>
      <c r="C3040" s="28" t="s">
        <v>4177</v>
      </c>
      <c r="D3040" s="48" t="s">
        <v>712</v>
      </c>
      <c r="E3040" s="40" t="s">
        <v>7890</v>
      </c>
      <c r="F3040" s="43" t="s">
        <v>61</v>
      </c>
      <c r="G3040" s="18" t="s">
        <v>4187</v>
      </c>
      <c r="H3040" s="10">
        <v>1.1443000000000001</v>
      </c>
      <c r="I3040" s="36">
        <f>(Reference!B$12*List!$H3040)+Reference!B$13</f>
        <v>1123.313794305632</v>
      </c>
      <c r="J3040" s="36">
        <f>(Reference!C$12*List!$H3040)+Reference!C$13</f>
        <v>1676.3790488253426</v>
      </c>
      <c r="K3040" s="36">
        <f>(Reference!D$12*List!$H3040)+Reference!D$13</f>
        <v>2006.8268424063019</v>
      </c>
      <c r="L3040" s="36">
        <f>(Reference!E$12*List!$H3040)+Reference!E$13</f>
        <v>2481.9759855974498</v>
      </c>
      <c r="M3040" s="36">
        <f>(Reference!F$12*List!$H3040)+Reference!F$13</f>
        <v>2585.632240847056</v>
      </c>
      <c r="N3040" s="36">
        <f>(Reference!G$12*List!$H3040)+Reference!G$13</f>
        <v>2927.9065870403865</v>
      </c>
      <c r="O3040" s="36">
        <f>(Reference!H$12*List!$H3040)+Reference!H$13</f>
        <v>3039.2153175097628</v>
      </c>
      <c r="P3040" s="36">
        <f>(Reference!I$12*List!$H3040)+Reference!I$13</f>
        <v>3158.8722027643425</v>
      </c>
      <c r="Q3040" s="36">
        <f>(Reference!J$12*List!$H3040)+Reference!J$13</f>
        <v>3656.978771614798</v>
      </c>
      <c r="R3040" s="36">
        <f>(Reference!K$12*List!$H3040)+Reference!K$13</f>
        <v>3773.1572590422097</v>
      </c>
      <c r="S3040" s="36">
        <f>(Reference!L$12*List!$H3040)+Reference!L$13</f>
        <v>4070.9081130477894</v>
      </c>
      <c r="T3040" s="36">
        <f>(Reference!M$12*List!$H3040)+Reference!M$13</f>
        <v>4863.2871380766583</v>
      </c>
      <c r="U3040" s="36">
        <f>(Reference!N$12*List!$H3040)+Reference!N$13</f>
        <v>19618.650720923288</v>
      </c>
      <c r="V3040" s="12">
        <f>(Reference!O$12*List!$H3040)+Reference!O$13</f>
        <v>729.28088844404158</v>
      </c>
      <c r="W3040" s="12">
        <f>(Reference!P$12*List!$H3040)+Reference!P$13</f>
        <v>1027.6230700802405</v>
      </c>
      <c r="X3040" s="12">
        <f>(Reference!Q$12*List!$H3040)+Reference!Q$13</f>
        <v>513.81153504012025</v>
      </c>
      <c r="Y3040" s="53"/>
      <c r="Z3040" s="1" t="str">
        <f t="shared" si="95"/>
        <v>PIERCE, Washington</v>
      </c>
      <c r="AA3040" s="40" t="s">
        <v>7890</v>
      </c>
      <c r="AB3040" s="40" t="s">
        <v>277</v>
      </c>
      <c r="AC3040" s="43" t="s">
        <v>61</v>
      </c>
      <c r="AD3040" s="61">
        <v>1.0175000000000001</v>
      </c>
      <c r="AE3040" s="56" t="str">
        <f t="shared" si="94"/>
        <v/>
      </c>
      <c r="AF3040" s="60">
        <v>51350</v>
      </c>
      <c r="AI3040" s="60">
        <v>0.74129999999999996</v>
      </c>
    </row>
    <row r="3041" spans="1:35" x14ac:dyDescent="0.35">
      <c r="A3041" s="46" t="s">
        <v>3751</v>
      </c>
      <c r="B3041" s="65" t="s">
        <v>7229</v>
      </c>
      <c r="C3041" s="28">
        <v>99950</v>
      </c>
      <c r="D3041" s="48" t="s">
        <v>7538</v>
      </c>
      <c r="E3041" s="40" t="s">
        <v>7748</v>
      </c>
      <c r="F3041" s="44" t="s">
        <v>61</v>
      </c>
      <c r="G3041" s="18" t="s">
        <v>4188</v>
      </c>
      <c r="H3041" s="10">
        <v>1.0327999999999999</v>
      </c>
      <c r="I3041" s="36">
        <f>(Reference!B$12*List!$H3041)+Reference!B$13</f>
        <v>1037.4300278187004</v>
      </c>
      <c r="J3041" s="36">
        <f>(Reference!C$12*List!$H3041)+Reference!C$13</f>
        <v>1548.2102793303536</v>
      </c>
      <c r="K3041" s="36">
        <f>(Reference!D$12*List!$H3041)+Reference!D$13</f>
        <v>1853.3934484725362</v>
      </c>
      <c r="L3041" s="36">
        <f>(Reference!E$12*List!$H3041)+Reference!E$13</f>
        <v>2292.214721154875</v>
      </c>
      <c r="M3041" s="36">
        <f>(Reference!F$12*List!$H3041)+Reference!F$13</f>
        <v>2387.9458626331598</v>
      </c>
      <c r="N3041" s="36">
        <f>(Reference!G$12*List!$H3041)+Reference!G$13</f>
        <v>2704.0513767762204</v>
      </c>
      <c r="O3041" s="36">
        <f>(Reference!H$12*List!$H3041)+Reference!H$13</f>
        <v>2806.8499179609562</v>
      </c>
      <c r="P3041" s="36">
        <f>(Reference!I$12*List!$H3041)+Reference!I$13</f>
        <v>2917.3583497345471</v>
      </c>
      <c r="Q3041" s="36">
        <f>(Reference!J$12*List!$H3041)+Reference!J$13</f>
        <v>3377.3818215362362</v>
      </c>
      <c r="R3041" s="36">
        <f>(Reference!K$12*List!$H3041)+Reference!K$13</f>
        <v>3484.6777988978047</v>
      </c>
      <c r="S3041" s="36">
        <f>(Reference!L$12*List!$H3041)+Reference!L$13</f>
        <v>3759.6638965669708</v>
      </c>
      <c r="T3041" s="36">
        <f>(Reference!M$12*List!$H3041)+Reference!M$13</f>
        <v>4491.4610116258054</v>
      </c>
      <c r="U3041" s="36">
        <f>(Reference!N$12*List!$H3041)+Reference!N$13</f>
        <v>18118.692627427274</v>
      </c>
      <c r="V3041" s="12">
        <f>(Reference!O$12*List!$H3041)+Reference!O$13</f>
        <v>673.52319202473745</v>
      </c>
      <c r="W3041" s="12">
        <f>(Reference!P$12*List!$H3041)+Reference!P$13</f>
        <v>949.05540694394824</v>
      </c>
      <c r="X3041" s="12">
        <f>(Reference!Q$12*List!$H3041)+Reference!Q$13</f>
        <v>474.52770347197412</v>
      </c>
      <c r="Y3041" s="53"/>
      <c r="Z3041" s="1" t="str">
        <f t="shared" si="95"/>
        <v>SAN JUAN, Washington</v>
      </c>
      <c r="AA3041" s="40" t="s">
        <v>7748</v>
      </c>
      <c r="AB3041" s="40" t="s">
        <v>277</v>
      </c>
      <c r="AC3041" s="43" t="s">
        <v>61</v>
      </c>
      <c r="AD3041" s="61">
        <v>0.94240000000000002</v>
      </c>
      <c r="AE3041" s="56" t="str">
        <f t="shared" si="94"/>
        <v/>
      </c>
      <c r="AF3041" s="60">
        <v>51360</v>
      </c>
      <c r="AI3041" s="60">
        <v>0.74129999999999996</v>
      </c>
    </row>
    <row r="3042" spans="1:35" x14ac:dyDescent="0.35">
      <c r="A3042" s="46" t="s">
        <v>3752</v>
      </c>
      <c r="B3042" s="65" t="s">
        <v>7230</v>
      </c>
      <c r="C3042" s="19" t="s">
        <v>2719</v>
      </c>
      <c r="D3042" s="48" t="s">
        <v>602</v>
      </c>
      <c r="E3042" s="41" t="s">
        <v>9257</v>
      </c>
      <c r="F3042" s="43" t="s">
        <v>61</v>
      </c>
      <c r="G3042" s="18" t="s">
        <v>4187</v>
      </c>
      <c r="H3042" s="16">
        <v>1.0046999999999999</v>
      </c>
      <c r="I3042" s="36">
        <f>(Reference!B$12*List!$H3042)+Reference!B$13</f>
        <v>1015.7857781480028</v>
      </c>
      <c r="J3042" s="36">
        <f>(Reference!C$12*List!$H3042)+Reference!C$13</f>
        <v>1515.9094504262353</v>
      </c>
      <c r="K3042" s="36">
        <f>(Reference!D$12*List!$H3042)+Reference!D$13</f>
        <v>1814.7254810327263</v>
      </c>
      <c r="L3042" s="36">
        <f>(Reference!E$12*List!$H3042)+Reference!E$13</f>
        <v>2244.3914787258491</v>
      </c>
      <c r="M3042" s="36">
        <f>(Reference!F$12*List!$H3042)+Reference!F$13</f>
        <v>2338.1253493792537</v>
      </c>
      <c r="N3042" s="36">
        <f>(Reference!G$12*List!$H3042)+Reference!G$13</f>
        <v>2647.6358484495563</v>
      </c>
      <c r="O3042" s="36">
        <f>(Reference!H$12*List!$H3042)+Reference!H$13</f>
        <v>2748.2896692854274</v>
      </c>
      <c r="P3042" s="36">
        <f>(Reference!I$12*List!$H3042)+Reference!I$13</f>
        <v>2856.4925266839891</v>
      </c>
      <c r="Q3042" s="36">
        <f>(Reference!J$12*List!$H3042)+Reference!J$13</f>
        <v>3306.9183749245094</v>
      </c>
      <c r="R3042" s="36">
        <f>(Reference!K$12*List!$H3042)+Reference!K$13</f>
        <v>3411.9758004219502</v>
      </c>
      <c r="S3042" s="36">
        <f>(Reference!L$12*List!$H3042)+Reference!L$13</f>
        <v>3681.2247711579034</v>
      </c>
      <c r="T3042" s="36">
        <f>(Reference!M$12*List!$H3042)+Reference!M$13</f>
        <v>4397.7541582332587</v>
      </c>
      <c r="U3042" s="36">
        <f>(Reference!N$12*List!$H3042)+Reference!N$13</f>
        <v>17740.676282788369</v>
      </c>
      <c r="V3042" s="12">
        <f>(Reference!O$12*List!$H3042)+Reference!O$13</f>
        <v>659.47125238902038</v>
      </c>
      <c r="W3042" s="12">
        <f>(Reference!P$12*List!$H3042)+Reference!P$13</f>
        <v>929.25494654816521</v>
      </c>
      <c r="X3042" s="12">
        <f>(Reference!Q$12*List!$H3042)+Reference!Q$13</f>
        <v>464.6274732740826</v>
      </c>
      <c r="Y3042" s="53"/>
      <c r="Z3042" s="1" t="str">
        <f t="shared" si="95"/>
        <v>SKAGIT, Washington</v>
      </c>
      <c r="AA3042" s="41" t="s">
        <v>9257</v>
      </c>
      <c r="AB3042" s="40" t="s">
        <v>277</v>
      </c>
      <c r="AC3042" s="44" t="s">
        <v>61</v>
      </c>
      <c r="AD3042" s="62">
        <v>0.77480000000000004</v>
      </c>
      <c r="AE3042" s="56" t="str">
        <f t="shared" si="94"/>
        <v/>
      </c>
      <c r="AF3042" s="60">
        <v>51370</v>
      </c>
      <c r="AI3042" s="60">
        <v>0.74129999999999996</v>
      </c>
    </row>
    <row r="3043" spans="1:35" x14ac:dyDescent="0.35">
      <c r="A3043" s="46" t="s">
        <v>3753</v>
      </c>
      <c r="B3043" s="65" t="s">
        <v>7231</v>
      </c>
      <c r="C3043" s="28" t="s">
        <v>4135</v>
      </c>
      <c r="D3043" s="48" t="s">
        <v>643</v>
      </c>
      <c r="E3043" s="40" t="s">
        <v>9258</v>
      </c>
      <c r="F3043" s="43" t="s">
        <v>61</v>
      </c>
      <c r="G3043" s="18" t="s">
        <v>4187</v>
      </c>
      <c r="H3043" s="10">
        <v>1.2245999999999999</v>
      </c>
      <c r="I3043" s="36">
        <f>(Reference!B$12*List!$H3043)+Reference!B$13</f>
        <v>1185.1655113361305</v>
      </c>
      <c r="J3043" s="36">
        <f>(Reference!C$12*List!$H3043)+Reference!C$13</f>
        <v>1768.6835527755452</v>
      </c>
      <c r="K3043" s="36">
        <f>(Reference!D$12*List!$H3043)+Reference!D$13</f>
        <v>2117.3264077236236</v>
      </c>
      <c r="L3043" s="36">
        <f>(Reference!E$12*List!$H3043)+Reference!E$13</f>
        <v>2618.6381338910705</v>
      </c>
      <c r="M3043" s="36">
        <f>(Reference!F$12*List!$H3043)+Reference!F$13</f>
        <v>2728.0018926010994</v>
      </c>
      <c r="N3043" s="36">
        <f>(Reference!G$12*List!$H3043)+Reference!G$13</f>
        <v>3089.1224918315297</v>
      </c>
      <c r="O3043" s="36">
        <f>(Reference!H$12*List!$H3043)+Reference!H$13</f>
        <v>3206.560085077198</v>
      </c>
      <c r="P3043" s="36">
        <f>(Reference!I$12*List!$H3043)+Reference!I$13</f>
        <v>3332.8054978162927</v>
      </c>
      <c r="Q3043" s="36">
        <f>(Reference!J$12*List!$H3043)+Reference!J$13</f>
        <v>3858.338727590658</v>
      </c>
      <c r="R3043" s="36">
        <f>(Reference!K$12*List!$H3043)+Reference!K$13</f>
        <v>3980.9142155408254</v>
      </c>
      <c r="S3043" s="36">
        <f>(Reference!L$12*List!$H3043)+Reference!L$13</f>
        <v>4295.0597774729877</v>
      </c>
      <c r="T3043" s="36">
        <f>(Reference!M$12*List!$H3043)+Reference!M$13</f>
        <v>5131.0686443905906</v>
      </c>
      <c r="U3043" s="36">
        <f>(Reference!N$12*List!$H3043)+Reference!N$13</f>
        <v>20698.889599019512</v>
      </c>
      <c r="V3043" s="12">
        <f>(Reference!O$12*List!$H3043)+Reference!O$13</f>
        <v>769.43643124646394</v>
      </c>
      <c r="W3043" s="12">
        <f>(Reference!P$12*List!$H3043)+Reference!P$13</f>
        <v>1084.2058803927448</v>
      </c>
      <c r="X3043" s="12">
        <f>(Reference!Q$12*List!$H3043)+Reference!Q$13</f>
        <v>542.1029401963724</v>
      </c>
      <c r="Y3043" s="53"/>
      <c r="Z3043" s="1" t="str">
        <f t="shared" si="95"/>
        <v>SKAMANIA, Washington</v>
      </c>
      <c r="AA3043" s="40" t="s">
        <v>9258</v>
      </c>
      <c r="AB3043" s="40" t="s">
        <v>277</v>
      </c>
      <c r="AC3043" s="43" t="s">
        <v>61</v>
      </c>
      <c r="AD3043" s="61">
        <v>0.87919999999999998</v>
      </c>
      <c r="AE3043" s="56" t="str">
        <f t="shared" si="94"/>
        <v/>
      </c>
      <c r="AF3043" s="60">
        <v>51380</v>
      </c>
      <c r="AI3043" s="60">
        <v>0.81359999999999999</v>
      </c>
    </row>
    <row r="3044" spans="1:35" x14ac:dyDescent="0.35">
      <c r="A3044" s="46" t="s">
        <v>3754</v>
      </c>
      <c r="B3044" s="65" t="s">
        <v>7232</v>
      </c>
      <c r="C3044" s="28" t="s">
        <v>4176</v>
      </c>
      <c r="D3044" s="48" t="s">
        <v>690</v>
      </c>
      <c r="E3044" s="40" t="s">
        <v>9259</v>
      </c>
      <c r="F3044" s="43" t="s">
        <v>61</v>
      </c>
      <c r="G3044" s="18" t="s">
        <v>4187</v>
      </c>
      <c r="H3044" s="10">
        <v>1.1798</v>
      </c>
      <c r="I3044" s="36">
        <f>(Reference!B$12*List!$H3044)+Reference!B$13</f>
        <v>1150.6579531422783</v>
      </c>
      <c r="J3044" s="36">
        <f>(Reference!C$12*List!$H3044)+Reference!C$13</f>
        <v>1717.1861458394421</v>
      </c>
      <c r="K3044" s="36">
        <f>(Reference!D$12*List!$H3044)+Reference!D$13</f>
        <v>2055.677833300012</v>
      </c>
      <c r="L3044" s="36">
        <f>(Reference!E$12*List!$H3044)+Reference!E$13</f>
        <v>2542.3932491643682</v>
      </c>
      <c r="M3044" s="36">
        <f>(Reference!F$12*List!$H3044)+Reference!F$13</f>
        <v>2648.5727469151575</v>
      </c>
      <c r="N3044" s="36">
        <f>(Reference!G$12*List!$H3044)+Reference!G$13</f>
        <v>2999.1788737164211</v>
      </c>
      <c r="O3044" s="36">
        <f>(Reference!H$12*List!$H3044)+Reference!H$13</f>
        <v>3113.1971263347186</v>
      </c>
      <c r="P3044" s="36">
        <f>(Reference!I$12*List!$H3044)+Reference!I$13</f>
        <v>3235.766747899389</v>
      </c>
      <c r="Q3044" s="36">
        <f>(Reference!J$12*List!$H3044)+Reference!J$13</f>
        <v>3745.9984283662675</v>
      </c>
      <c r="R3044" s="36">
        <f>(Reference!K$12*List!$H3044)+Reference!K$13</f>
        <v>3865.0049795366162</v>
      </c>
      <c r="S3044" s="36">
        <f>(Reference!L$12*List!$H3044)+Reference!L$13</f>
        <v>4170.0038052905602</v>
      </c>
      <c r="T3044" s="36">
        <f>(Reference!M$12*List!$H3044)+Reference!M$13</f>
        <v>4981.6712411170638</v>
      </c>
      <c r="U3044" s="36">
        <f>(Reference!N$12*List!$H3044)+Reference!N$13</f>
        <v>20096.215853830086</v>
      </c>
      <c r="V3044" s="12">
        <f>(Reference!O$12*List!$H3044)+Reference!O$13</f>
        <v>747.03333887350595</v>
      </c>
      <c r="W3044" s="12">
        <f>(Reference!P$12*List!$H3044)+Reference!P$13</f>
        <v>1052.6378865944857</v>
      </c>
      <c r="X3044" s="12">
        <f>(Reference!Q$12*List!$H3044)+Reference!Q$13</f>
        <v>526.31894329724287</v>
      </c>
      <c r="Y3044" s="53"/>
      <c r="Z3044" s="1" t="str">
        <f t="shared" si="95"/>
        <v>SNOHOMISH, Washington</v>
      </c>
      <c r="AA3044" s="40" t="s">
        <v>9259</v>
      </c>
      <c r="AB3044" s="40" t="s">
        <v>277</v>
      </c>
      <c r="AC3044" s="43" t="s">
        <v>61</v>
      </c>
      <c r="AD3044" s="61">
        <v>0.87919999999999998</v>
      </c>
      <c r="AE3044" s="56" t="str">
        <f t="shared" si="94"/>
        <v/>
      </c>
      <c r="AF3044" s="60">
        <v>51390</v>
      </c>
      <c r="AI3044" s="60">
        <v>0.82440000000000002</v>
      </c>
    </row>
    <row r="3045" spans="1:35" x14ac:dyDescent="0.35">
      <c r="A3045" s="46" t="s">
        <v>3755</v>
      </c>
      <c r="B3045" s="65" t="s">
        <v>7233</v>
      </c>
      <c r="C3045" s="19" t="s">
        <v>3205</v>
      </c>
      <c r="D3045" s="48" t="s">
        <v>702</v>
      </c>
      <c r="E3045" s="41" t="s">
        <v>9260</v>
      </c>
      <c r="F3045" s="43" t="s">
        <v>61</v>
      </c>
      <c r="G3045" s="18" t="s">
        <v>4187</v>
      </c>
      <c r="H3045" s="16">
        <v>1.1084000000000001</v>
      </c>
      <c r="I3045" s="36">
        <f>(Reference!B$12*List!$H3045)+Reference!B$13</f>
        <v>1095.6615322708262</v>
      </c>
      <c r="J3045" s="36">
        <f>(Reference!C$12*List!$H3045)+Reference!C$13</f>
        <v>1635.1121535350278</v>
      </c>
      <c r="K3045" s="36">
        <f>(Reference!D$12*List!$H3045)+Reference!D$13</f>
        <v>1957.4254178123811</v>
      </c>
      <c r="L3045" s="36">
        <f>(Reference!E$12*List!$H3045)+Reference!E$13</f>
        <v>2420.8779641311858</v>
      </c>
      <c r="M3045" s="36">
        <f>(Reference!F$12*List!$H3045)+Reference!F$13</f>
        <v>2521.9825459781873</v>
      </c>
      <c r="N3045" s="36">
        <f>(Reference!G$12*List!$H3045)+Reference!G$13</f>
        <v>2855.8312323454666</v>
      </c>
      <c r="O3045" s="36">
        <f>(Reference!H$12*List!$H3045)+Reference!H$13</f>
        <v>2964.3999108388916</v>
      </c>
      <c r="P3045" s="36">
        <f>(Reference!I$12*List!$H3045)+Reference!I$13</f>
        <v>3081.111240219323</v>
      </c>
      <c r="Q3045" s="36">
        <f>(Reference!J$12*List!$H3045)+Reference!J$13</f>
        <v>3566.9560764773955</v>
      </c>
      <c r="R3045" s="36">
        <f>(Reference!K$12*List!$H3045)+Reference!K$13</f>
        <v>3680.2746346549079</v>
      </c>
      <c r="S3045" s="36">
        <f>(Reference!L$12*List!$H3045)+Reference!L$13</f>
        <v>3970.6958496248171</v>
      </c>
      <c r="T3045" s="36">
        <f>(Reference!M$12*List!$H3045)+Reference!M$13</f>
        <v>4743.5691296498817</v>
      </c>
      <c r="U3045" s="36">
        <f>(Reference!N$12*List!$H3045)+Reference!N$13</f>
        <v>19135.704572434435</v>
      </c>
      <c r="V3045" s="12">
        <f>(Reference!O$12*List!$H3045)+Reference!O$13</f>
        <v>711.32841040410415</v>
      </c>
      <c r="W3045" s="12">
        <f>(Reference!P$12*List!$H3045)+Reference!P$13</f>
        <v>1002.3263964785104</v>
      </c>
      <c r="X3045" s="12">
        <f>(Reference!Q$12*List!$H3045)+Reference!Q$13</f>
        <v>501.16319823925522</v>
      </c>
      <c r="Y3045" s="53"/>
      <c r="Z3045" s="1" t="str">
        <f t="shared" si="95"/>
        <v>SPOKANE, Washington</v>
      </c>
      <c r="AA3045" s="41" t="s">
        <v>9260</v>
      </c>
      <c r="AB3045" s="40" t="s">
        <v>277</v>
      </c>
      <c r="AC3045" s="44" t="s">
        <v>61</v>
      </c>
      <c r="AD3045" s="62">
        <v>0.77480000000000004</v>
      </c>
      <c r="AE3045" s="56" t="str">
        <f t="shared" si="94"/>
        <v/>
      </c>
      <c r="AF3045" s="60">
        <v>51400</v>
      </c>
      <c r="AI3045" s="60">
        <v>0.76100000000000001</v>
      </c>
    </row>
    <row r="3046" spans="1:35" x14ac:dyDescent="0.35">
      <c r="A3046" s="46" t="s">
        <v>3756</v>
      </c>
      <c r="B3046" s="65" t="s">
        <v>7234</v>
      </c>
      <c r="C3046" s="19" t="s">
        <v>3205</v>
      </c>
      <c r="D3046" s="48" t="s">
        <v>702</v>
      </c>
      <c r="E3046" s="41" t="s">
        <v>8159</v>
      </c>
      <c r="F3046" s="43" t="s">
        <v>61</v>
      </c>
      <c r="G3046" s="18" t="s">
        <v>4187</v>
      </c>
      <c r="H3046" s="10">
        <v>1.1084000000000001</v>
      </c>
      <c r="I3046" s="36">
        <f>(Reference!B$12*List!$H3046)+Reference!B$13</f>
        <v>1095.6615322708262</v>
      </c>
      <c r="J3046" s="36">
        <f>(Reference!C$12*List!$H3046)+Reference!C$13</f>
        <v>1635.1121535350278</v>
      </c>
      <c r="K3046" s="36">
        <f>(Reference!D$12*List!$H3046)+Reference!D$13</f>
        <v>1957.4254178123811</v>
      </c>
      <c r="L3046" s="36">
        <f>(Reference!E$12*List!$H3046)+Reference!E$13</f>
        <v>2420.8779641311858</v>
      </c>
      <c r="M3046" s="36">
        <f>(Reference!F$12*List!$H3046)+Reference!F$13</f>
        <v>2521.9825459781873</v>
      </c>
      <c r="N3046" s="36">
        <f>(Reference!G$12*List!$H3046)+Reference!G$13</f>
        <v>2855.8312323454666</v>
      </c>
      <c r="O3046" s="36">
        <f>(Reference!H$12*List!$H3046)+Reference!H$13</f>
        <v>2964.3999108388916</v>
      </c>
      <c r="P3046" s="36">
        <f>(Reference!I$12*List!$H3046)+Reference!I$13</f>
        <v>3081.111240219323</v>
      </c>
      <c r="Q3046" s="36">
        <f>(Reference!J$12*List!$H3046)+Reference!J$13</f>
        <v>3566.9560764773955</v>
      </c>
      <c r="R3046" s="36">
        <f>(Reference!K$12*List!$H3046)+Reference!K$13</f>
        <v>3680.2746346549079</v>
      </c>
      <c r="S3046" s="36">
        <f>(Reference!L$12*List!$H3046)+Reference!L$13</f>
        <v>3970.6958496248171</v>
      </c>
      <c r="T3046" s="36">
        <f>(Reference!M$12*List!$H3046)+Reference!M$13</f>
        <v>4743.5691296498817</v>
      </c>
      <c r="U3046" s="36">
        <f>(Reference!N$12*List!$H3046)+Reference!N$13</f>
        <v>19135.704572434435</v>
      </c>
      <c r="V3046" s="12">
        <f>(Reference!O$12*List!$H3046)+Reference!O$13</f>
        <v>711.32841040410415</v>
      </c>
      <c r="W3046" s="12">
        <f>(Reference!P$12*List!$H3046)+Reference!P$13</f>
        <v>1002.3263964785104</v>
      </c>
      <c r="X3046" s="12">
        <f>(Reference!Q$12*List!$H3046)+Reference!Q$13</f>
        <v>501.16319823925522</v>
      </c>
      <c r="Y3046" s="53"/>
      <c r="Z3046" s="1" t="str">
        <f t="shared" si="95"/>
        <v>STEVENS, Washington</v>
      </c>
      <c r="AA3046" s="40" t="s">
        <v>8159</v>
      </c>
      <c r="AB3046" s="40" t="s">
        <v>277</v>
      </c>
      <c r="AC3046" s="43" t="s">
        <v>61</v>
      </c>
      <c r="AD3046" s="61">
        <v>0.94550000000000001</v>
      </c>
      <c r="AE3046" s="56" t="str">
        <f t="shared" si="94"/>
        <v/>
      </c>
      <c r="AF3046" s="60">
        <v>51410</v>
      </c>
      <c r="AI3046" s="60">
        <v>0.74129999999999996</v>
      </c>
    </row>
    <row r="3047" spans="1:35" x14ac:dyDescent="0.35">
      <c r="A3047" s="46" t="s">
        <v>3757</v>
      </c>
      <c r="B3047" s="65" t="s">
        <v>7235</v>
      </c>
      <c r="C3047" s="28" t="s">
        <v>2862</v>
      </c>
      <c r="D3047" s="48" t="s">
        <v>624</v>
      </c>
      <c r="E3047" s="40" t="s">
        <v>8580</v>
      </c>
      <c r="F3047" s="43" t="s">
        <v>61</v>
      </c>
      <c r="G3047" s="18" t="s">
        <v>4187</v>
      </c>
      <c r="H3047" s="16">
        <v>1.1403000000000001</v>
      </c>
      <c r="I3047" s="36">
        <f>(Reference!B$12*List!$H3047)+Reference!B$13</f>
        <v>1120.232762324038</v>
      </c>
      <c r="J3047" s="36">
        <f>(Reference!C$12*List!$H3047)+Reference!C$13</f>
        <v>1671.7810660631906</v>
      </c>
      <c r="K3047" s="36">
        <f>(Reference!D$12*List!$H3047)+Reference!D$13</f>
        <v>2001.3225054041939</v>
      </c>
      <c r="L3047" s="36">
        <f>(Reference!E$12*List!$H3047)+Reference!E$13</f>
        <v>2475.1684066039943</v>
      </c>
      <c r="M3047" s="36">
        <f>(Reference!F$12*List!$H3047)+Reference!F$13</f>
        <v>2578.5403528393826</v>
      </c>
      <c r="N3047" s="36">
        <f>(Reference!G$12*List!$H3047)+Reference!G$13</f>
        <v>2919.8759068515374</v>
      </c>
      <c r="O3047" s="36">
        <f>(Reference!H$12*List!$H3047)+Reference!H$13</f>
        <v>3030.8793390506125</v>
      </c>
      <c r="P3047" s="36">
        <f>(Reference!I$12*List!$H3047)+Reference!I$13</f>
        <v>3150.2080286646187</v>
      </c>
      <c r="Q3047" s="36">
        <f>(Reference!J$12*List!$H3047)+Reference!J$13</f>
        <v>3646.9483877554771</v>
      </c>
      <c r="R3047" s="36">
        <f>(Reference!K$12*List!$H3047)+Reference!K$13</f>
        <v>3762.8082201132625</v>
      </c>
      <c r="S3047" s="36">
        <f>(Reference!L$12*List!$H3047)+Reference!L$13</f>
        <v>4059.7424012457868</v>
      </c>
      <c r="T3047" s="36">
        <f>(Reference!M$12*List!$H3047)+Reference!M$13</f>
        <v>4849.9480842129506</v>
      </c>
      <c r="U3047" s="36">
        <f>(Reference!N$12*List!$H3047)+Reference!N$13</f>
        <v>19564.840565102801</v>
      </c>
      <c r="V3047" s="12">
        <f>(Reference!O$12*List!$H3047)+Reference!O$13</f>
        <v>727.28061233931317</v>
      </c>
      <c r="W3047" s="12">
        <f>(Reference!P$12*List!$H3047)+Reference!P$13</f>
        <v>1024.8044992053958</v>
      </c>
      <c r="X3047" s="12">
        <f>(Reference!Q$12*List!$H3047)+Reference!Q$13</f>
        <v>512.40224960269791</v>
      </c>
      <c r="Y3047" s="53"/>
      <c r="Z3047" s="1" t="str">
        <f t="shared" si="95"/>
        <v>THURSTON, Washington</v>
      </c>
      <c r="AA3047" s="41" t="s">
        <v>8580</v>
      </c>
      <c r="AB3047" s="40" t="s">
        <v>277</v>
      </c>
      <c r="AC3047" s="44" t="s">
        <v>61</v>
      </c>
      <c r="AD3047" s="62">
        <v>0.77480000000000004</v>
      </c>
      <c r="AE3047" s="56" t="str">
        <f t="shared" si="94"/>
        <v/>
      </c>
      <c r="AF3047" s="60">
        <v>51420</v>
      </c>
      <c r="AI3047" s="60">
        <v>0.74129999999999996</v>
      </c>
    </row>
    <row r="3048" spans="1:35" x14ac:dyDescent="0.35">
      <c r="A3048" s="46" t="s">
        <v>3758</v>
      </c>
      <c r="B3048" s="65" t="s">
        <v>7236</v>
      </c>
      <c r="C3048" s="19">
        <v>99950</v>
      </c>
      <c r="D3048" s="48" t="s">
        <v>7538</v>
      </c>
      <c r="E3048" s="41" t="s">
        <v>9261</v>
      </c>
      <c r="F3048" s="44" t="s">
        <v>61</v>
      </c>
      <c r="G3048" s="18" t="s">
        <v>4188</v>
      </c>
      <c r="H3048" s="10">
        <v>1.0327999999999999</v>
      </c>
      <c r="I3048" s="36">
        <f>(Reference!B$12*List!$H3048)+Reference!B$13</f>
        <v>1037.4300278187004</v>
      </c>
      <c r="J3048" s="36">
        <f>(Reference!C$12*List!$H3048)+Reference!C$13</f>
        <v>1548.2102793303536</v>
      </c>
      <c r="K3048" s="36">
        <f>(Reference!D$12*List!$H3048)+Reference!D$13</f>
        <v>1853.3934484725362</v>
      </c>
      <c r="L3048" s="36">
        <f>(Reference!E$12*List!$H3048)+Reference!E$13</f>
        <v>2292.214721154875</v>
      </c>
      <c r="M3048" s="36">
        <f>(Reference!F$12*List!$H3048)+Reference!F$13</f>
        <v>2387.9458626331598</v>
      </c>
      <c r="N3048" s="36">
        <f>(Reference!G$12*List!$H3048)+Reference!G$13</f>
        <v>2704.0513767762204</v>
      </c>
      <c r="O3048" s="36">
        <f>(Reference!H$12*List!$H3048)+Reference!H$13</f>
        <v>2806.8499179609562</v>
      </c>
      <c r="P3048" s="36">
        <f>(Reference!I$12*List!$H3048)+Reference!I$13</f>
        <v>2917.3583497345471</v>
      </c>
      <c r="Q3048" s="36">
        <f>(Reference!J$12*List!$H3048)+Reference!J$13</f>
        <v>3377.3818215362362</v>
      </c>
      <c r="R3048" s="36">
        <f>(Reference!K$12*List!$H3048)+Reference!K$13</f>
        <v>3484.6777988978047</v>
      </c>
      <c r="S3048" s="36">
        <f>(Reference!L$12*List!$H3048)+Reference!L$13</f>
        <v>3759.6638965669708</v>
      </c>
      <c r="T3048" s="36">
        <f>(Reference!M$12*List!$H3048)+Reference!M$13</f>
        <v>4491.4610116258054</v>
      </c>
      <c r="U3048" s="36">
        <f>(Reference!N$12*List!$H3048)+Reference!N$13</f>
        <v>18118.692627427274</v>
      </c>
      <c r="V3048" s="12">
        <f>(Reference!O$12*List!$H3048)+Reference!O$13</f>
        <v>673.52319202473745</v>
      </c>
      <c r="W3048" s="12">
        <f>(Reference!P$12*List!$H3048)+Reference!P$13</f>
        <v>949.05540694394824</v>
      </c>
      <c r="X3048" s="12">
        <f>(Reference!Q$12*List!$H3048)+Reference!Q$13</f>
        <v>474.52770347197412</v>
      </c>
      <c r="Y3048" s="53"/>
      <c r="Z3048" s="1" t="str">
        <f t="shared" si="95"/>
        <v>WAHKIAKUM, Washington</v>
      </c>
      <c r="AA3048" s="40" t="s">
        <v>9261</v>
      </c>
      <c r="AB3048" s="40" t="s">
        <v>277</v>
      </c>
      <c r="AC3048" s="43" t="s">
        <v>61</v>
      </c>
      <c r="AD3048" s="61">
        <v>0.87919999999999998</v>
      </c>
      <c r="AE3048" s="56" t="str">
        <f t="shared" si="94"/>
        <v/>
      </c>
      <c r="AF3048" s="60">
        <v>51430</v>
      </c>
      <c r="AI3048" s="60">
        <v>0.74129999999999996</v>
      </c>
    </row>
    <row r="3049" spans="1:35" x14ac:dyDescent="0.35">
      <c r="A3049" s="46" t="s">
        <v>3759</v>
      </c>
      <c r="B3049" s="65" t="s">
        <v>7237</v>
      </c>
      <c r="C3049" s="28" t="s">
        <v>4178</v>
      </c>
      <c r="D3049" s="48" t="s">
        <v>735</v>
      </c>
      <c r="E3049" s="40" t="s">
        <v>9262</v>
      </c>
      <c r="F3049" s="43" t="s">
        <v>61</v>
      </c>
      <c r="G3049" s="18" t="s">
        <v>4187</v>
      </c>
      <c r="H3049" s="10">
        <v>1.0833999999999999</v>
      </c>
      <c r="I3049" s="36">
        <f>(Reference!B$12*List!$H3049)+Reference!B$13</f>
        <v>1076.4050823858638</v>
      </c>
      <c r="J3049" s="36">
        <f>(Reference!C$12*List!$H3049)+Reference!C$13</f>
        <v>1606.3747612715772</v>
      </c>
      <c r="K3049" s="36">
        <f>(Reference!D$12*List!$H3049)+Reference!D$13</f>
        <v>1923.0233115492047</v>
      </c>
      <c r="L3049" s="36">
        <f>(Reference!E$12*List!$H3049)+Reference!E$13</f>
        <v>2378.3305954220882</v>
      </c>
      <c r="M3049" s="36">
        <f>(Reference!F$12*List!$H3049)+Reference!F$13</f>
        <v>2477.6582459302281</v>
      </c>
      <c r="N3049" s="36">
        <f>(Reference!G$12*List!$H3049)+Reference!G$13</f>
        <v>2805.6394811651603</v>
      </c>
      <c r="O3049" s="36">
        <f>(Reference!H$12*List!$H3049)+Reference!H$13</f>
        <v>2912.3000454692037</v>
      </c>
      <c r="P3049" s="36">
        <f>(Reference!I$12*List!$H3049)+Reference!I$13</f>
        <v>3026.9601520960505</v>
      </c>
      <c r="Q3049" s="36">
        <f>(Reference!J$12*List!$H3049)+Reference!J$13</f>
        <v>3504.2661773566415</v>
      </c>
      <c r="R3049" s="36">
        <f>(Reference!K$12*List!$H3049)+Reference!K$13</f>
        <v>3615.5931413489875</v>
      </c>
      <c r="S3049" s="36">
        <f>(Reference!L$12*List!$H3049)+Reference!L$13</f>
        <v>3900.9101508623016</v>
      </c>
      <c r="T3049" s="36">
        <f>(Reference!M$12*List!$H3049)+Reference!M$13</f>
        <v>4660.2000430017079</v>
      </c>
      <c r="U3049" s="36">
        <f>(Reference!N$12*List!$H3049)+Reference!N$13</f>
        <v>18799.391098556403</v>
      </c>
      <c r="V3049" s="12">
        <f>(Reference!O$12*List!$H3049)+Reference!O$13</f>
        <v>698.82668474955165</v>
      </c>
      <c r="W3049" s="12">
        <f>(Reference!P$12*List!$H3049)+Reference!P$13</f>
        <v>984.71032851073187</v>
      </c>
      <c r="X3049" s="12">
        <f>(Reference!Q$12*List!$H3049)+Reference!Q$13</f>
        <v>492.35516425536593</v>
      </c>
      <c r="Y3049" s="53"/>
      <c r="Z3049" s="1" t="str">
        <f t="shared" si="95"/>
        <v>WALLA WALLA, Washington</v>
      </c>
      <c r="AA3049" s="40" t="s">
        <v>9262</v>
      </c>
      <c r="AB3049" s="40" t="s">
        <v>277</v>
      </c>
      <c r="AC3049" s="43" t="s">
        <v>61</v>
      </c>
      <c r="AD3049" s="61">
        <v>0.69630000000000003</v>
      </c>
      <c r="AE3049" s="56" t="str">
        <f t="shared" si="94"/>
        <v/>
      </c>
      <c r="AF3049" s="60">
        <v>51440</v>
      </c>
      <c r="AI3049" s="60">
        <v>0.74129999999999996</v>
      </c>
    </row>
    <row r="3050" spans="1:35" x14ac:dyDescent="0.35">
      <c r="A3050" s="46" t="s">
        <v>3760</v>
      </c>
      <c r="B3050" s="65" t="s">
        <v>7238</v>
      </c>
      <c r="C3050" s="28" t="s">
        <v>1360</v>
      </c>
      <c r="D3050" s="48" t="s">
        <v>383</v>
      </c>
      <c r="E3050" s="40" t="s">
        <v>9263</v>
      </c>
      <c r="F3050" s="43" t="s">
        <v>61</v>
      </c>
      <c r="G3050" s="18" t="s">
        <v>4187</v>
      </c>
      <c r="H3050" s="16">
        <v>1.2192000000000001</v>
      </c>
      <c r="I3050" s="36">
        <f>(Reference!B$12*List!$H3050)+Reference!B$13</f>
        <v>1181.0061181609788</v>
      </c>
      <c r="J3050" s="36">
        <f>(Reference!C$12*List!$H3050)+Reference!C$13</f>
        <v>1762.4762760466401</v>
      </c>
      <c r="K3050" s="36">
        <f>(Reference!D$12*List!$H3050)+Reference!D$13</f>
        <v>2109.8955527707776</v>
      </c>
      <c r="L3050" s="36">
        <f>(Reference!E$12*List!$H3050)+Reference!E$13</f>
        <v>2609.4479022499054</v>
      </c>
      <c r="M3050" s="36">
        <f>(Reference!F$12*List!$H3050)+Reference!F$13</f>
        <v>2718.4278437907406</v>
      </c>
      <c r="N3050" s="36">
        <f>(Reference!G$12*List!$H3050)+Reference!G$13</f>
        <v>3078.2810735765838</v>
      </c>
      <c r="O3050" s="36">
        <f>(Reference!H$12*List!$H3050)+Reference!H$13</f>
        <v>3195.3065141573461</v>
      </c>
      <c r="P3050" s="36">
        <f>(Reference!I$12*List!$H3050)+Reference!I$13</f>
        <v>3321.1088627816662</v>
      </c>
      <c r="Q3050" s="36">
        <f>(Reference!J$12*List!$H3050)+Reference!J$13</f>
        <v>3844.7977093805753</v>
      </c>
      <c r="R3050" s="36">
        <f>(Reference!K$12*List!$H3050)+Reference!K$13</f>
        <v>3966.9430129867469</v>
      </c>
      <c r="S3050" s="36">
        <f>(Reference!L$12*List!$H3050)+Reference!L$13</f>
        <v>4279.9860665402848</v>
      </c>
      <c r="T3050" s="36">
        <f>(Reference!M$12*List!$H3050)+Reference!M$13</f>
        <v>5113.0609216745852</v>
      </c>
      <c r="U3050" s="36">
        <f>(Reference!N$12*List!$H3050)+Reference!N$13</f>
        <v>20626.245888661862</v>
      </c>
      <c r="V3050" s="12">
        <f>(Reference!O$12*List!$H3050)+Reference!O$13</f>
        <v>766.73605850508079</v>
      </c>
      <c r="W3050" s="12">
        <f>(Reference!P$12*List!$H3050)+Reference!P$13</f>
        <v>1080.4008097117048</v>
      </c>
      <c r="X3050" s="12">
        <f>(Reference!Q$12*List!$H3050)+Reference!Q$13</f>
        <v>540.20040485585241</v>
      </c>
      <c r="Y3050" s="53"/>
      <c r="Z3050" s="1" t="str">
        <f t="shared" si="95"/>
        <v>WHATCOM, Washington</v>
      </c>
      <c r="AA3050" s="41" t="s">
        <v>9263</v>
      </c>
      <c r="AB3050" s="40" t="s">
        <v>277</v>
      </c>
      <c r="AC3050" s="44" t="s">
        <v>61</v>
      </c>
      <c r="AD3050" s="62">
        <v>0.77480000000000004</v>
      </c>
      <c r="AE3050" s="56" t="str">
        <f t="shared" si="94"/>
        <v/>
      </c>
      <c r="AF3050" s="60">
        <v>51450</v>
      </c>
      <c r="AI3050" s="60">
        <v>0.74129999999999996</v>
      </c>
    </row>
    <row r="3051" spans="1:35" x14ac:dyDescent="0.35">
      <c r="A3051" s="46" t="s">
        <v>3761</v>
      </c>
      <c r="B3051" s="65" t="s">
        <v>7239</v>
      </c>
      <c r="C3051" s="28">
        <v>99950</v>
      </c>
      <c r="D3051" s="48" t="s">
        <v>7538</v>
      </c>
      <c r="E3051" s="40" t="s">
        <v>9264</v>
      </c>
      <c r="F3051" s="44" t="s">
        <v>61</v>
      </c>
      <c r="G3051" s="18" t="s">
        <v>4188</v>
      </c>
      <c r="H3051" s="16">
        <v>1.0327999999999999</v>
      </c>
      <c r="I3051" s="36">
        <f>(Reference!B$12*List!$H3051)+Reference!B$13</f>
        <v>1037.4300278187004</v>
      </c>
      <c r="J3051" s="36">
        <f>(Reference!C$12*List!$H3051)+Reference!C$13</f>
        <v>1548.2102793303536</v>
      </c>
      <c r="K3051" s="36">
        <f>(Reference!D$12*List!$H3051)+Reference!D$13</f>
        <v>1853.3934484725362</v>
      </c>
      <c r="L3051" s="36">
        <f>(Reference!E$12*List!$H3051)+Reference!E$13</f>
        <v>2292.214721154875</v>
      </c>
      <c r="M3051" s="36">
        <f>(Reference!F$12*List!$H3051)+Reference!F$13</f>
        <v>2387.9458626331598</v>
      </c>
      <c r="N3051" s="36">
        <f>(Reference!G$12*List!$H3051)+Reference!G$13</f>
        <v>2704.0513767762204</v>
      </c>
      <c r="O3051" s="36">
        <f>(Reference!H$12*List!$H3051)+Reference!H$13</f>
        <v>2806.8499179609562</v>
      </c>
      <c r="P3051" s="36">
        <f>(Reference!I$12*List!$H3051)+Reference!I$13</f>
        <v>2917.3583497345471</v>
      </c>
      <c r="Q3051" s="36">
        <f>(Reference!J$12*List!$H3051)+Reference!J$13</f>
        <v>3377.3818215362362</v>
      </c>
      <c r="R3051" s="36">
        <f>(Reference!K$12*List!$H3051)+Reference!K$13</f>
        <v>3484.6777988978047</v>
      </c>
      <c r="S3051" s="36">
        <f>(Reference!L$12*List!$H3051)+Reference!L$13</f>
        <v>3759.6638965669708</v>
      </c>
      <c r="T3051" s="36">
        <f>(Reference!M$12*List!$H3051)+Reference!M$13</f>
        <v>4491.4610116258054</v>
      </c>
      <c r="U3051" s="36">
        <f>(Reference!N$12*List!$H3051)+Reference!N$13</f>
        <v>18118.692627427274</v>
      </c>
      <c r="V3051" s="12">
        <f>(Reference!O$12*List!$H3051)+Reference!O$13</f>
        <v>673.52319202473745</v>
      </c>
      <c r="W3051" s="12">
        <f>(Reference!P$12*List!$H3051)+Reference!P$13</f>
        <v>949.05540694394824</v>
      </c>
      <c r="X3051" s="12">
        <f>(Reference!Q$12*List!$H3051)+Reference!Q$13</f>
        <v>474.52770347197412</v>
      </c>
      <c r="Y3051" s="53"/>
      <c r="Z3051" s="1" t="str">
        <f t="shared" si="95"/>
        <v>WHITMAN, Washington</v>
      </c>
      <c r="AA3051" s="41" t="s">
        <v>9264</v>
      </c>
      <c r="AB3051" s="40" t="s">
        <v>277</v>
      </c>
      <c r="AC3051" s="44" t="s">
        <v>61</v>
      </c>
      <c r="AD3051" s="62">
        <v>0.77480000000000004</v>
      </c>
      <c r="AE3051" s="56" t="str">
        <f t="shared" si="94"/>
        <v/>
      </c>
      <c r="AF3051" s="60">
        <v>51460</v>
      </c>
      <c r="AI3051" s="60">
        <v>0.74129999999999996</v>
      </c>
    </row>
    <row r="3052" spans="1:35" x14ac:dyDescent="0.35">
      <c r="A3052" s="46" t="s">
        <v>3762</v>
      </c>
      <c r="B3052" s="65" t="s">
        <v>7240</v>
      </c>
      <c r="C3052" s="19" t="s">
        <v>3632</v>
      </c>
      <c r="D3052" s="48" t="s">
        <v>754</v>
      </c>
      <c r="E3052" s="41" t="s">
        <v>9265</v>
      </c>
      <c r="F3052" s="43" t="s">
        <v>61</v>
      </c>
      <c r="G3052" s="18" t="s">
        <v>4187</v>
      </c>
      <c r="H3052" s="16">
        <v>1.0713999999999999</v>
      </c>
      <c r="I3052" s="36">
        <f>(Reference!B$12*List!$H3052)+Reference!B$13</f>
        <v>1067.161986441082</v>
      </c>
      <c r="J3052" s="36">
        <f>(Reference!C$12*List!$H3052)+Reference!C$13</f>
        <v>1592.5808129851209</v>
      </c>
      <c r="K3052" s="36">
        <f>(Reference!D$12*List!$H3052)+Reference!D$13</f>
        <v>1906.5103005428803</v>
      </c>
      <c r="L3052" s="36">
        <f>(Reference!E$12*List!$H3052)+Reference!E$13</f>
        <v>2357.9078584417211</v>
      </c>
      <c r="M3052" s="36">
        <f>(Reference!F$12*List!$H3052)+Reference!F$13</f>
        <v>2456.3825819072081</v>
      </c>
      <c r="N3052" s="36">
        <f>(Reference!G$12*List!$H3052)+Reference!G$13</f>
        <v>2781.5474405986133</v>
      </c>
      <c r="O3052" s="36">
        <f>(Reference!H$12*List!$H3052)+Reference!H$13</f>
        <v>2887.2921100917538</v>
      </c>
      <c r="P3052" s="36">
        <f>(Reference!I$12*List!$H3052)+Reference!I$13</f>
        <v>3000.967629796879</v>
      </c>
      <c r="Q3052" s="36">
        <f>(Reference!J$12*List!$H3052)+Reference!J$13</f>
        <v>3474.1750257786798</v>
      </c>
      <c r="R3052" s="36">
        <f>(Reference!K$12*List!$H3052)+Reference!K$13</f>
        <v>3584.5460245621457</v>
      </c>
      <c r="S3052" s="36">
        <f>(Reference!L$12*List!$H3052)+Reference!L$13</f>
        <v>3867.413015456294</v>
      </c>
      <c r="T3052" s="36">
        <f>(Reference!M$12*List!$H3052)+Reference!M$13</f>
        <v>4620.1828814105847</v>
      </c>
      <c r="U3052" s="36">
        <f>(Reference!N$12*List!$H3052)+Reference!N$13</f>
        <v>18637.960631094949</v>
      </c>
      <c r="V3052" s="12">
        <f>(Reference!O$12*List!$H3052)+Reference!O$13</f>
        <v>692.8258564353664</v>
      </c>
      <c r="W3052" s="12">
        <f>(Reference!P$12*List!$H3052)+Reference!P$13</f>
        <v>976.25461588619817</v>
      </c>
      <c r="X3052" s="12">
        <f>(Reference!Q$12*List!$H3052)+Reference!Q$13</f>
        <v>488.12730794309908</v>
      </c>
      <c r="Y3052" s="53"/>
      <c r="Z3052" s="1" t="str">
        <f t="shared" si="95"/>
        <v>YAKIMA, Washington</v>
      </c>
      <c r="AA3052" s="41" t="s">
        <v>9265</v>
      </c>
      <c r="AB3052" s="40" t="s">
        <v>277</v>
      </c>
      <c r="AC3052" s="44" t="s">
        <v>61</v>
      </c>
      <c r="AD3052" s="62">
        <v>0.88270000000000004</v>
      </c>
      <c r="AE3052" s="56" t="str">
        <f t="shared" si="94"/>
        <v/>
      </c>
      <c r="AF3052" s="60">
        <v>51470</v>
      </c>
      <c r="AI3052" s="60">
        <v>0.74129999999999996</v>
      </c>
    </row>
    <row r="3053" spans="1:35" x14ac:dyDescent="0.35">
      <c r="A3053" s="46" t="s">
        <v>4236</v>
      </c>
      <c r="B3053" s="65" t="s">
        <v>7241</v>
      </c>
      <c r="C3053" s="28">
        <v>99950</v>
      </c>
      <c r="D3053" s="48" t="s">
        <v>7538</v>
      </c>
      <c r="E3053" s="40" t="s">
        <v>7541</v>
      </c>
      <c r="F3053" s="43" t="s">
        <v>61</v>
      </c>
      <c r="G3053" s="18" t="s">
        <v>4188</v>
      </c>
      <c r="H3053" s="10">
        <v>1.0327999999999999</v>
      </c>
      <c r="I3053" s="36">
        <f>(Reference!B$12*List!$H3053)+Reference!B$13</f>
        <v>1037.4300278187004</v>
      </c>
      <c r="J3053" s="36">
        <f>(Reference!C$12*List!$H3053)+Reference!C$13</f>
        <v>1548.2102793303536</v>
      </c>
      <c r="K3053" s="36">
        <f>(Reference!D$12*List!$H3053)+Reference!D$13</f>
        <v>1853.3934484725362</v>
      </c>
      <c r="L3053" s="36">
        <f>(Reference!E$12*List!$H3053)+Reference!E$13</f>
        <v>2292.214721154875</v>
      </c>
      <c r="M3053" s="36">
        <f>(Reference!F$12*List!$H3053)+Reference!F$13</f>
        <v>2387.9458626331598</v>
      </c>
      <c r="N3053" s="36">
        <f>(Reference!G$12*List!$H3053)+Reference!G$13</f>
        <v>2704.0513767762204</v>
      </c>
      <c r="O3053" s="36">
        <f>(Reference!H$12*List!$H3053)+Reference!H$13</f>
        <v>2806.8499179609562</v>
      </c>
      <c r="P3053" s="36">
        <f>(Reference!I$12*List!$H3053)+Reference!I$13</f>
        <v>2917.3583497345471</v>
      </c>
      <c r="Q3053" s="36">
        <f>(Reference!J$12*List!$H3053)+Reference!J$13</f>
        <v>3377.3818215362362</v>
      </c>
      <c r="R3053" s="36">
        <f>(Reference!K$12*List!$H3053)+Reference!K$13</f>
        <v>3484.6777988978047</v>
      </c>
      <c r="S3053" s="36">
        <f>(Reference!L$12*List!$H3053)+Reference!L$13</f>
        <v>3759.6638965669708</v>
      </c>
      <c r="T3053" s="36">
        <f>(Reference!M$12*List!$H3053)+Reference!M$13</f>
        <v>4491.4610116258054</v>
      </c>
      <c r="U3053" s="36">
        <f>(Reference!N$12*List!$H3053)+Reference!N$13</f>
        <v>18118.692627427274</v>
      </c>
      <c r="V3053" s="12">
        <f>(Reference!O$12*List!$H3053)+Reference!O$13</f>
        <v>673.52319202473745</v>
      </c>
      <c r="W3053" s="12">
        <f>(Reference!P$12*List!$H3053)+Reference!P$13</f>
        <v>949.05540694394824</v>
      </c>
      <c r="X3053" s="12">
        <f>(Reference!Q$12*List!$H3053)+Reference!Q$13</f>
        <v>474.52770347197412</v>
      </c>
      <c r="Y3053" s="53"/>
      <c r="Z3053" s="1" t="str">
        <f t="shared" si="95"/>
        <v>STATEWIDE, Washington</v>
      </c>
      <c r="AA3053" s="40" t="s">
        <v>7541</v>
      </c>
      <c r="AB3053" s="40" t="s">
        <v>277</v>
      </c>
      <c r="AC3053" s="43" t="s">
        <v>61</v>
      </c>
      <c r="AD3053" s="61">
        <v>1.0175000000000001</v>
      </c>
      <c r="AE3053" s="56" t="str">
        <f t="shared" si="94"/>
        <v/>
      </c>
      <c r="AF3053" s="60">
        <v>51480</v>
      </c>
      <c r="AI3053" s="60">
        <v>0.74129999999999996</v>
      </c>
    </row>
    <row r="3054" spans="1:35" x14ac:dyDescent="0.35">
      <c r="A3054" s="46" t="s">
        <v>3763</v>
      </c>
      <c r="B3054" s="65" t="s">
        <v>7242</v>
      </c>
      <c r="C3054" s="28">
        <v>99951</v>
      </c>
      <c r="D3054" s="48" t="s">
        <v>9458</v>
      </c>
      <c r="E3054" s="40" t="s">
        <v>7476</v>
      </c>
      <c r="F3054" s="44" t="s">
        <v>62</v>
      </c>
      <c r="G3054" s="18" t="s">
        <v>4188</v>
      </c>
      <c r="H3054" s="10">
        <v>0.74129999999999996</v>
      </c>
      <c r="I3054" s="36">
        <f>(Reference!B$12*List!$H3054)+Reference!B$13</f>
        <v>812.89982216004091</v>
      </c>
      <c r="J3054" s="36">
        <f>(Reference!C$12*List!$H3054)+Reference!C$13</f>
        <v>1213.1322855385213</v>
      </c>
      <c r="K3054" s="36">
        <f>(Reference!D$12*List!$H3054)+Reference!D$13</f>
        <v>1452.2648894439028</v>
      </c>
      <c r="L3054" s="36">
        <f>(Reference!E$12*List!$H3054)+Reference!E$13</f>
        <v>1796.1124020067987</v>
      </c>
      <c r="M3054" s="36">
        <f>(Reference!F$12*List!$H3054)+Reference!F$13</f>
        <v>1871.1245240739604</v>
      </c>
      <c r="N3054" s="36">
        <f>(Reference!G$12*List!$H3054)+Reference!G$13</f>
        <v>2118.81555801385</v>
      </c>
      <c r="O3054" s="36">
        <f>(Reference!H$12*List!$H3054)+Reference!H$13</f>
        <v>2199.3654877503996</v>
      </c>
      <c r="P3054" s="36">
        <f>(Reference!I$12*List!$H3054)+Reference!I$13</f>
        <v>2285.956662217191</v>
      </c>
      <c r="Q3054" s="36">
        <f>(Reference!J$12*List!$H3054)+Reference!J$13</f>
        <v>2646.4175977882496</v>
      </c>
      <c r="R3054" s="36">
        <f>(Reference!K$12*List!$H3054)+Reference!K$13</f>
        <v>2730.491586950774</v>
      </c>
      <c r="S3054" s="36">
        <f>(Reference!L$12*List!$H3054)+Reference!L$13</f>
        <v>2945.9626489960433</v>
      </c>
      <c r="T3054" s="36">
        <f>(Reference!M$12*List!$H3054)+Reference!M$13</f>
        <v>3519.3774613081059</v>
      </c>
      <c r="U3054" s="36">
        <f>(Reference!N$12*List!$H3054)+Reference!N$13</f>
        <v>14197.277522009455</v>
      </c>
      <c r="V3054" s="12">
        <f>(Reference!O$12*List!$H3054)+Reference!O$13</f>
        <v>527.7530708926555</v>
      </c>
      <c r="W3054" s="12">
        <f>(Reference!P$12*List!$H3054)+Reference!P$13</f>
        <v>743.65205443965101</v>
      </c>
      <c r="X3054" s="12">
        <f>(Reference!Q$12*List!$H3054)+Reference!Q$13</f>
        <v>371.82602721982551</v>
      </c>
      <c r="Y3054" s="53"/>
      <c r="Z3054" s="1" t="str">
        <f t="shared" si="95"/>
        <v>BARBOUR, West Virginia</v>
      </c>
      <c r="AA3054" s="40" t="s">
        <v>7476</v>
      </c>
      <c r="AB3054" s="40" t="s">
        <v>277</v>
      </c>
      <c r="AC3054" s="43" t="s">
        <v>62</v>
      </c>
      <c r="AD3054" s="61">
        <v>1.0175000000000001</v>
      </c>
      <c r="AE3054" s="56" t="str">
        <f t="shared" si="94"/>
        <v/>
      </c>
      <c r="AF3054" s="60">
        <v>51490</v>
      </c>
      <c r="AI3054" s="60">
        <v>0.82440000000000002</v>
      </c>
    </row>
    <row r="3055" spans="1:35" x14ac:dyDescent="0.35">
      <c r="A3055" s="46" t="s">
        <v>3764</v>
      </c>
      <c r="B3055" s="65" t="s">
        <v>7243</v>
      </c>
      <c r="C3055" s="28" t="s">
        <v>2190</v>
      </c>
      <c r="D3055" s="48" t="s">
        <v>506</v>
      </c>
      <c r="E3055" s="40" t="s">
        <v>8893</v>
      </c>
      <c r="F3055" s="43" t="s">
        <v>62</v>
      </c>
      <c r="G3055" s="18" t="s">
        <v>4187</v>
      </c>
      <c r="H3055" s="10">
        <v>0.86180000000000001</v>
      </c>
      <c r="I3055" s="36">
        <f>(Reference!B$12*List!$H3055)+Reference!B$13</f>
        <v>905.71591060555886</v>
      </c>
      <c r="J3055" s="36">
        <f>(Reference!C$12*List!$H3055)+Reference!C$13</f>
        <v>1351.6465162483526</v>
      </c>
      <c r="K3055" s="36">
        <f>(Reference!D$12*List!$H3055)+Reference!D$13</f>
        <v>1618.0830416324118</v>
      </c>
      <c r="L3055" s="36">
        <f>(Reference!E$12*List!$H3055)+Reference!E$13</f>
        <v>2001.1907191846485</v>
      </c>
      <c r="M3055" s="36">
        <f>(Reference!F$12*List!$H3055)+Reference!F$13</f>
        <v>2084.7676503051216</v>
      </c>
      <c r="N3055" s="36">
        <f>(Reference!G$12*List!$H3055)+Reference!G$13</f>
        <v>2360.7397987029262</v>
      </c>
      <c r="O3055" s="36">
        <f>(Reference!H$12*List!$H3055)+Reference!H$13</f>
        <v>2450.4868388322939</v>
      </c>
      <c r="P3055" s="36">
        <f>(Reference!I$12*List!$H3055)+Reference!I$13</f>
        <v>2546.9649069713641</v>
      </c>
      <c r="Q3055" s="36">
        <f>(Reference!J$12*List!$H3055)+Reference!J$13</f>
        <v>2948.582911550282</v>
      </c>
      <c r="R3055" s="36">
        <f>(Reference!K$12*List!$H3055)+Reference!K$13</f>
        <v>3042.25638468531</v>
      </c>
      <c r="S3055" s="36">
        <f>(Reference!L$12*List!$H3055)+Reference!L$13</f>
        <v>3282.3297170313667</v>
      </c>
      <c r="T3055" s="36">
        <f>(Reference!M$12*List!$H3055)+Reference!M$13</f>
        <v>3921.2164589523009</v>
      </c>
      <c r="U3055" s="36">
        <f>(Reference!N$12*List!$H3055)+Reference!N$13</f>
        <v>15818.308466101556</v>
      </c>
      <c r="V3055" s="12">
        <f>(Reference!O$12*List!$H3055)+Reference!O$13</f>
        <v>588.01138854759847</v>
      </c>
      <c r="W3055" s="12">
        <f>(Reference!P$12*List!$H3055)+Reference!P$13</f>
        <v>828.56150204434334</v>
      </c>
      <c r="X3055" s="12">
        <f>(Reference!Q$12*List!$H3055)+Reference!Q$13</f>
        <v>414.28075102217167</v>
      </c>
      <c r="Y3055" s="53"/>
      <c r="Z3055" s="1" t="str">
        <f t="shared" si="95"/>
        <v>BERKELEY, West Virginia</v>
      </c>
      <c r="AA3055" s="40" t="s">
        <v>8893</v>
      </c>
      <c r="AB3055" s="40" t="s">
        <v>277</v>
      </c>
      <c r="AC3055" s="43" t="s">
        <v>62</v>
      </c>
      <c r="AD3055" s="61">
        <v>0.93369999999999997</v>
      </c>
      <c r="AE3055" s="56" t="str">
        <f t="shared" si="94"/>
        <v/>
      </c>
      <c r="AF3055" s="60">
        <v>51500</v>
      </c>
      <c r="AI3055" s="60">
        <v>0.74129999999999996</v>
      </c>
    </row>
    <row r="3056" spans="1:35" x14ac:dyDescent="0.35">
      <c r="A3056" s="46" t="s">
        <v>3765</v>
      </c>
      <c r="B3056" s="65" t="s">
        <v>7244</v>
      </c>
      <c r="C3056" s="28" t="s">
        <v>1622</v>
      </c>
      <c r="D3056" s="48" t="s">
        <v>416</v>
      </c>
      <c r="E3056" s="40" t="s">
        <v>7590</v>
      </c>
      <c r="F3056" s="43" t="s">
        <v>62</v>
      </c>
      <c r="G3056" s="18" t="s">
        <v>4187</v>
      </c>
      <c r="H3056" s="10">
        <v>0.83599999999999997</v>
      </c>
      <c r="I3056" s="36">
        <f>(Reference!B$12*List!$H3056)+Reference!B$13</f>
        <v>885.84325432427784</v>
      </c>
      <c r="J3056" s="36">
        <f>(Reference!C$12*List!$H3056)+Reference!C$13</f>
        <v>1321.9895274324715</v>
      </c>
      <c r="K3056" s="36">
        <f>(Reference!D$12*List!$H3056)+Reference!D$13</f>
        <v>1582.5800679688139</v>
      </c>
      <c r="L3056" s="36">
        <f>(Reference!E$12*List!$H3056)+Reference!E$13</f>
        <v>1957.2818346768597</v>
      </c>
      <c r="M3056" s="36">
        <f>(Reference!F$12*List!$H3056)+Reference!F$13</f>
        <v>2039.0249726556281</v>
      </c>
      <c r="N3056" s="36">
        <f>(Reference!G$12*List!$H3056)+Reference!G$13</f>
        <v>2308.9419114848497</v>
      </c>
      <c r="O3056" s="36">
        <f>(Reference!H$12*List!$H3056)+Reference!H$13</f>
        <v>2396.7197777707761</v>
      </c>
      <c r="P3056" s="36">
        <f>(Reference!I$12*List!$H3056)+Reference!I$13</f>
        <v>2491.0809840281468</v>
      </c>
      <c r="Q3056" s="36">
        <f>(Reference!J$12*List!$H3056)+Reference!J$13</f>
        <v>2883.8869356576643</v>
      </c>
      <c r="R3056" s="36">
        <f>(Reference!K$12*List!$H3056)+Reference!K$13</f>
        <v>2975.5050835935999</v>
      </c>
      <c r="S3056" s="36">
        <f>(Reference!L$12*List!$H3056)+Reference!L$13</f>
        <v>3210.3108759084507</v>
      </c>
      <c r="T3056" s="36">
        <f>(Reference!M$12*List!$H3056)+Reference!M$13</f>
        <v>3835.1795615313858</v>
      </c>
      <c r="U3056" s="36">
        <f>(Reference!N$12*List!$H3056)+Reference!N$13</f>
        <v>15471.232961059428</v>
      </c>
      <c r="V3056" s="12">
        <f>(Reference!O$12*List!$H3056)+Reference!O$13</f>
        <v>575.10960767210031</v>
      </c>
      <c r="W3056" s="12">
        <f>(Reference!P$12*List!$H3056)+Reference!P$13</f>
        <v>810.38171990159594</v>
      </c>
      <c r="X3056" s="12">
        <f>(Reference!Q$12*List!$H3056)+Reference!Q$13</f>
        <v>405.19085995079797</v>
      </c>
      <c r="Y3056" s="53"/>
      <c r="Z3056" s="1" t="str">
        <f t="shared" si="95"/>
        <v>BOONE, West Virginia</v>
      </c>
      <c r="AA3056" s="40" t="s">
        <v>7590</v>
      </c>
      <c r="AB3056" s="40" t="s">
        <v>277</v>
      </c>
      <c r="AC3056" s="43" t="s">
        <v>62</v>
      </c>
      <c r="AD3056" s="61">
        <v>0.88270000000000004</v>
      </c>
      <c r="AE3056" s="56" t="str">
        <f t="shared" si="94"/>
        <v/>
      </c>
      <c r="AF3056" s="60">
        <v>51510</v>
      </c>
      <c r="AI3056" s="60">
        <v>0.74129999999999996</v>
      </c>
    </row>
    <row r="3057" spans="1:35" x14ac:dyDescent="0.35">
      <c r="A3057" s="46" t="s">
        <v>3766</v>
      </c>
      <c r="B3057" s="65" t="s">
        <v>7245</v>
      </c>
      <c r="C3057" s="19">
        <v>99951</v>
      </c>
      <c r="D3057" s="48" t="s">
        <v>9458</v>
      </c>
      <c r="E3057" s="41" t="s">
        <v>9266</v>
      </c>
      <c r="F3057" s="44" t="s">
        <v>62</v>
      </c>
      <c r="G3057" s="18" t="s">
        <v>4188</v>
      </c>
      <c r="H3057" s="16">
        <v>0.74129999999999996</v>
      </c>
      <c r="I3057" s="36">
        <f>(Reference!B$12*List!$H3057)+Reference!B$13</f>
        <v>812.89982216004091</v>
      </c>
      <c r="J3057" s="36">
        <f>(Reference!C$12*List!$H3057)+Reference!C$13</f>
        <v>1213.1322855385213</v>
      </c>
      <c r="K3057" s="36">
        <f>(Reference!D$12*List!$H3057)+Reference!D$13</f>
        <v>1452.2648894439028</v>
      </c>
      <c r="L3057" s="36">
        <f>(Reference!E$12*List!$H3057)+Reference!E$13</f>
        <v>1796.1124020067987</v>
      </c>
      <c r="M3057" s="36">
        <f>(Reference!F$12*List!$H3057)+Reference!F$13</f>
        <v>1871.1245240739604</v>
      </c>
      <c r="N3057" s="36">
        <f>(Reference!G$12*List!$H3057)+Reference!G$13</f>
        <v>2118.81555801385</v>
      </c>
      <c r="O3057" s="36">
        <f>(Reference!H$12*List!$H3057)+Reference!H$13</f>
        <v>2199.3654877503996</v>
      </c>
      <c r="P3057" s="36">
        <f>(Reference!I$12*List!$H3057)+Reference!I$13</f>
        <v>2285.956662217191</v>
      </c>
      <c r="Q3057" s="36">
        <f>(Reference!J$12*List!$H3057)+Reference!J$13</f>
        <v>2646.4175977882496</v>
      </c>
      <c r="R3057" s="36">
        <f>(Reference!K$12*List!$H3057)+Reference!K$13</f>
        <v>2730.491586950774</v>
      </c>
      <c r="S3057" s="36">
        <f>(Reference!L$12*List!$H3057)+Reference!L$13</f>
        <v>2945.9626489960433</v>
      </c>
      <c r="T3057" s="36">
        <f>(Reference!M$12*List!$H3057)+Reference!M$13</f>
        <v>3519.3774613081059</v>
      </c>
      <c r="U3057" s="36">
        <f>(Reference!N$12*List!$H3057)+Reference!N$13</f>
        <v>14197.277522009455</v>
      </c>
      <c r="V3057" s="12">
        <f>(Reference!O$12*List!$H3057)+Reference!O$13</f>
        <v>527.7530708926555</v>
      </c>
      <c r="W3057" s="12">
        <f>(Reference!P$12*List!$H3057)+Reference!P$13</f>
        <v>743.65205443965101</v>
      </c>
      <c r="X3057" s="12">
        <f>(Reference!Q$12*List!$H3057)+Reference!Q$13</f>
        <v>371.82602721982551</v>
      </c>
      <c r="Y3057" s="53"/>
      <c r="Z3057" s="1" t="str">
        <f t="shared" si="95"/>
        <v>BRAXTON, West Virginia</v>
      </c>
      <c r="AA3057" s="41" t="s">
        <v>9266</v>
      </c>
      <c r="AB3057" s="40" t="s">
        <v>277</v>
      </c>
      <c r="AC3057" s="44" t="s">
        <v>62</v>
      </c>
      <c r="AD3057" s="62">
        <v>0.77480000000000004</v>
      </c>
      <c r="AE3057" s="56" t="str">
        <f t="shared" si="94"/>
        <v/>
      </c>
      <c r="AF3057" s="60">
        <v>51520</v>
      </c>
      <c r="AI3057" s="60">
        <v>0.77990000000000004</v>
      </c>
    </row>
    <row r="3058" spans="1:35" x14ac:dyDescent="0.35">
      <c r="A3058" s="46" t="s">
        <v>3767</v>
      </c>
      <c r="B3058" s="65" t="s">
        <v>7246</v>
      </c>
      <c r="C3058" s="28" t="s">
        <v>4132</v>
      </c>
      <c r="D3058" s="48" t="s">
        <v>742</v>
      </c>
      <c r="E3058" s="40" t="s">
        <v>9267</v>
      </c>
      <c r="F3058" s="43" t="s">
        <v>62</v>
      </c>
      <c r="G3058" s="18" t="s">
        <v>4187</v>
      </c>
      <c r="H3058" s="10">
        <v>0.80089999999999995</v>
      </c>
      <c r="I3058" s="36">
        <f>(Reference!B$12*List!$H3058)+Reference!B$13</f>
        <v>858.80719868579092</v>
      </c>
      <c r="J3058" s="36">
        <f>(Reference!C$12*List!$H3058)+Reference!C$13</f>
        <v>1281.6422286945872</v>
      </c>
      <c r="K3058" s="36">
        <f>(Reference!D$12*List!$H3058)+Reference!D$13</f>
        <v>1534.2795107753145</v>
      </c>
      <c r="L3058" s="36">
        <f>(Reference!E$12*List!$H3058)+Reference!E$13</f>
        <v>1897.5453290092869</v>
      </c>
      <c r="M3058" s="36">
        <f>(Reference!F$12*List!$H3058)+Reference!F$13</f>
        <v>1976.7936553882942</v>
      </c>
      <c r="N3058" s="36">
        <f>(Reference!G$12*List!$H3058)+Reference!G$13</f>
        <v>2238.4726928277</v>
      </c>
      <c r="O3058" s="36">
        <f>(Reference!H$12*List!$H3058)+Reference!H$13</f>
        <v>2323.5715667917348</v>
      </c>
      <c r="P3058" s="36">
        <f>(Reference!I$12*List!$H3058)+Reference!I$13</f>
        <v>2415.0528563030721</v>
      </c>
      <c r="Q3058" s="36">
        <f>(Reference!J$12*List!$H3058)+Reference!J$13</f>
        <v>2795.8703172921259</v>
      </c>
      <c r="R3058" s="36">
        <f>(Reference!K$12*List!$H3058)+Reference!K$13</f>
        <v>2884.6922669920878</v>
      </c>
      <c r="S3058" s="36">
        <f>(Reference!L$12*List!$H3058)+Reference!L$13</f>
        <v>3112.3317548458795</v>
      </c>
      <c r="T3058" s="36">
        <f>(Reference!M$12*List!$H3058)+Reference!M$13</f>
        <v>3718.1293638773504</v>
      </c>
      <c r="U3058" s="36">
        <f>(Reference!N$12*List!$H3058)+Reference!N$13</f>
        <v>14999.048843734676</v>
      </c>
      <c r="V3058" s="12">
        <f>(Reference!O$12*List!$H3058)+Reference!O$13</f>
        <v>557.55718485310865</v>
      </c>
      <c r="W3058" s="12">
        <f>(Reference!P$12*List!$H3058)+Reference!P$13</f>
        <v>785.64876047483494</v>
      </c>
      <c r="X3058" s="12">
        <f>(Reference!Q$12*List!$H3058)+Reference!Q$13</f>
        <v>392.82438023741747</v>
      </c>
      <c r="Y3058" s="53"/>
      <c r="Z3058" s="1" t="str">
        <f t="shared" si="95"/>
        <v>BROOKE, West Virginia</v>
      </c>
      <c r="AA3058" s="40" t="s">
        <v>9267</v>
      </c>
      <c r="AB3058" s="40" t="s">
        <v>277</v>
      </c>
      <c r="AC3058" s="43" t="s">
        <v>62</v>
      </c>
      <c r="AD3058" s="61">
        <v>0.94240000000000002</v>
      </c>
      <c r="AE3058" s="56" t="str">
        <f t="shared" si="94"/>
        <v/>
      </c>
      <c r="AF3058" s="60">
        <v>51530</v>
      </c>
      <c r="AI3058" s="60">
        <v>0.77990000000000004</v>
      </c>
    </row>
    <row r="3059" spans="1:35" x14ac:dyDescent="0.35">
      <c r="A3059" s="46" t="s">
        <v>3768</v>
      </c>
      <c r="B3059" s="65" t="s">
        <v>7247</v>
      </c>
      <c r="C3059" s="19" t="s">
        <v>2312</v>
      </c>
      <c r="D3059" s="48" t="s">
        <v>520</v>
      </c>
      <c r="E3059" s="41" t="s">
        <v>9268</v>
      </c>
      <c r="F3059" s="43" t="s">
        <v>62</v>
      </c>
      <c r="G3059" s="18" t="s">
        <v>4187</v>
      </c>
      <c r="H3059" s="16">
        <v>0.82440000000000002</v>
      </c>
      <c r="I3059" s="36">
        <f>(Reference!B$12*List!$H3059)+Reference!B$13</f>
        <v>876.90826157765537</v>
      </c>
      <c r="J3059" s="36">
        <f>(Reference!C$12*List!$H3059)+Reference!C$13</f>
        <v>1308.6553774222307</v>
      </c>
      <c r="K3059" s="36">
        <f>(Reference!D$12*List!$H3059)+Reference!D$13</f>
        <v>1566.6174906627002</v>
      </c>
      <c r="L3059" s="36">
        <f>(Reference!E$12*List!$H3059)+Reference!E$13</f>
        <v>1937.5398555958386</v>
      </c>
      <c r="M3059" s="36">
        <f>(Reference!F$12*List!$H3059)+Reference!F$13</f>
        <v>2018.4584974333752</v>
      </c>
      <c r="N3059" s="36">
        <f>(Reference!G$12*List!$H3059)+Reference!G$13</f>
        <v>2285.6529389371881</v>
      </c>
      <c r="O3059" s="36">
        <f>(Reference!H$12*List!$H3059)+Reference!H$13</f>
        <v>2372.5454402392411</v>
      </c>
      <c r="P3059" s="36">
        <f>(Reference!I$12*List!$H3059)+Reference!I$13</f>
        <v>2465.9548791389489</v>
      </c>
      <c r="Q3059" s="36">
        <f>(Reference!J$12*List!$H3059)+Reference!J$13</f>
        <v>2854.7988224656347</v>
      </c>
      <c r="R3059" s="36">
        <f>(Reference!K$12*List!$H3059)+Reference!K$13</f>
        <v>2945.4928706996529</v>
      </c>
      <c r="S3059" s="36">
        <f>(Reference!L$12*List!$H3059)+Reference!L$13</f>
        <v>3177.9303116826441</v>
      </c>
      <c r="T3059" s="36">
        <f>(Reference!M$12*List!$H3059)+Reference!M$13</f>
        <v>3796.4963053266338</v>
      </c>
      <c r="U3059" s="36">
        <f>(Reference!N$12*List!$H3059)+Reference!N$13</f>
        <v>15315.183509180024</v>
      </c>
      <c r="V3059" s="12">
        <f>(Reference!O$12*List!$H3059)+Reference!O$13</f>
        <v>569.30880696838801</v>
      </c>
      <c r="W3059" s="12">
        <f>(Reference!P$12*List!$H3059)+Reference!P$13</f>
        <v>802.20786436454682</v>
      </c>
      <c r="X3059" s="12">
        <f>(Reference!Q$12*List!$H3059)+Reference!Q$13</f>
        <v>401.10393218227341</v>
      </c>
      <c r="Y3059" s="53"/>
      <c r="Z3059" s="1" t="str">
        <f t="shared" si="95"/>
        <v>CABELL, West Virginia</v>
      </c>
      <c r="AA3059" s="41" t="s">
        <v>9268</v>
      </c>
      <c r="AB3059" s="40" t="s">
        <v>277</v>
      </c>
      <c r="AC3059" s="44" t="s">
        <v>62</v>
      </c>
      <c r="AD3059" s="62">
        <v>0.77480000000000004</v>
      </c>
      <c r="AE3059" s="56" t="str">
        <f t="shared" si="94"/>
        <v/>
      </c>
      <c r="AF3059" s="60">
        <v>51540</v>
      </c>
      <c r="AI3059" s="60">
        <v>0.74129999999999996</v>
      </c>
    </row>
    <row r="3060" spans="1:35" x14ac:dyDescent="0.35">
      <c r="A3060" s="46" t="s">
        <v>3769</v>
      </c>
      <c r="B3060" s="65" t="s">
        <v>7248</v>
      </c>
      <c r="C3060" s="19">
        <v>99951</v>
      </c>
      <c r="D3060" s="48" t="s">
        <v>9458</v>
      </c>
      <c r="E3060" s="41" t="s">
        <v>7481</v>
      </c>
      <c r="F3060" s="44" t="s">
        <v>62</v>
      </c>
      <c r="G3060" s="18" t="s">
        <v>4188</v>
      </c>
      <c r="H3060" s="10">
        <v>0.74129999999999996</v>
      </c>
      <c r="I3060" s="36">
        <f>(Reference!B$12*List!$H3060)+Reference!B$13</f>
        <v>812.89982216004091</v>
      </c>
      <c r="J3060" s="36">
        <f>(Reference!C$12*List!$H3060)+Reference!C$13</f>
        <v>1213.1322855385213</v>
      </c>
      <c r="K3060" s="36">
        <f>(Reference!D$12*List!$H3060)+Reference!D$13</f>
        <v>1452.2648894439028</v>
      </c>
      <c r="L3060" s="36">
        <f>(Reference!E$12*List!$H3060)+Reference!E$13</f>
        <v>1796.1124020067987</v>
      </c>
      <c r="M3060" s="36">
        <f>(Reference!F$12*List!$H3060)+Reference!F$13</f>
        <v>1871.1245240739604</v>
      </c>
      <c r="N3060" s="36">
        <f>(Reference!G$12*List!$H3060)+Reference!G$13</f>
        <v>2118.81555801385</v>
      </c>
      <c r="O3060" s="36">
        <f>(Reference!H$12*List!$H3060)+Reference!H$13</f>
        <v>2199.3654877503996</v>
      </c>
      <c r="P3060" s="36">
        <f>(Reference!I$12*List!$H3060)+Reference!I$13</f>
        <v>2285.956662217191</v>
      </c>
      <c r="Q3060" s="36">
        <f>(Reference!J$12*List!$H3060)+Reference!J$13</f>
        <v>2646.4175977882496</v>
      </c>
      <c r="R3060" s="36">
        <f>(Reference!K$12*List!$H3060)+Reference!K$13</f>
        <v>2730.491586950774</v>
      </c>
      <c r="S3060" s="36">
        <f>(Reference!L$12*List!$H3060)+Reference!L$13</f>
        <v>2945.9626489960433</v>
      </c>
      <c r="T3060" s="36">
        <f>(Reference!M$12*List!$H3060)+Reference!M$13</f>
        <v>3519.3774613081059</v>
      </c>
      <c r="U3060" s="36">
        <f>(Reference!N$12*List!$H3060)+Reference!N$13</f>
        <v>14197.277522009455</v>
      </c>
      <c r="V3060" s="12">
        <f>(Reference!O$12*List!$H3060)+Reference!O$13</f>
        <v>527.7530708926555</v>
      </c>
      <c r="W3060" s="12">
        <f>(Reference!P$12*List!$H3060)+Reference!P$13</f>
        <v>743.65205443965101</v>
      </c>
      <c r="X3060" s="12">
        <f>(Reference!Q$12*List!$H3060)+Reference!Q$13</f>
        <v>371.82602721982551</v>
      </c>
      <c r="Y3060" s="53"/>
      <c r="Z3060" s="1" t="str">
        <f t="shared" si="95"/>
        <v>CALHOUN, West Virginia</v>
      </c>
      <c r="AA3060" s="40" t="s">
        <v>7481</v>
      </c>
      <c r="AB3060" s="40" t="s">
        <v>277</v>
      </c>
      <c r="AC3060" s="43" t="s">
        <v>62</v>
      </c>
      <c r="AD3060" s="61">
        <v>0.88270000000000004</v>
      </c>
      <c r="AE3060" s="56" t="str">
        <f t="shared" si="94"/>
        <v/>
      </c>
      <c r="AF3060" s="60">
        <v>52000</v>
      </c>
      <c r="AI3060" s="60">
        <v>0.92510000000000003</v>
      </c>
    </row>
    <row r="3061" spans="1:35" x14ac:dyDescent="0.35">
      <c r="A3061" s="46" t="s">
        <v>3770</v>
      </c>
      <c r="B3061" s="65" t="s">
        <v>7249</v>
      </c>
      <c r="C3061" s="19" t="s">
        <v>1622</v>
      </c>
      <c r="D3061" s="48" t="s">
        <v>416</v>
      </c>
      <c r="E3061" s="41" t="s">
        <v>7487</v>
      </c>
      <c r="F3061" s="43" t="s">
        <v>62</v>
      </c>
      <c r="G3061" s="18" t="s">
        <v>4187</v>
      </c>
      <c r="H3061" s="10">
        <v>0.83599999999999997</v>
      </c>
      <c r="I3061" s="36">
        <f>(Reference!B$12*List!$H3061)+Reference!B$13</f>
        <v>885.84325432427784</v>
      </c>
      <c r="J3061" s="36">
        <f>(Reference!C$12*List!$H3061)+Reference!C$13</f>
        <v>1321.9895274324715</v>
      </c>
      <c r="K3061" s="36">
        <f>(Reference!D$12*List!$H3061)+Reference!D$13</f>
        <v>1582.5800679688139</v>
      </c>
      <c r="L3061" s="36">
        <f>(Reference!E$12*List!$H3061)+Reference!E$13</f>
        <v>1957.2818346768597</v>
      </c>
      <c r="M3061" s="36">
        <f>(Reference!F$12*List!$H3061)+Reference!F$13</f>
        <v>2039.0249726556281</v>
      </c>
      <c r="N3061" s="36">
        <f>(Reference!G$12*List!$H3061)+Reference!G$13</f>
        <v>2308.9419114848497</v>
      </c>
      <c r="O3061" s="36">
        <f>(Reference!H$12*List!$H3061)+Reference!H$13</f>
        <v>2396.7197777707761</v>
      </c>
      <c r="P3061" s="36">
        <f>(Reference!I$12*List!$H3061)+Reference!I$13</f>
        <v>2491.0809840281468</v>
      </c>
      <c r="Q3061" s="36">
        <f>(Reference!J$12*List!$H3061)+Reference!J$13</f>
        <v>2883.8869356576643</v>
      </c>
      <c r="R3061" s="36">
        <f>(Reference!K$12*List!$H3061)+Reference!K$13</f>
        <v>2975.5050835935999</v>
      </c>
      <c r="S3061" s="36">
        <f>(Reference!L$12*List!$H3061)+Reference!L$13</f>
        <v>3210.3108759084507</v>
      </c>
      <c r="T3061" s="36">
        <f>(Reference!M$12*List!$H3061)+Reference!M$13</f>
        <v>3835.1795615313858</v>
      </c>
      <c r="U3061" s="36">
        <f>(Reference!N$12*List!$H3061)+Reference!N$13</f>
        <v>15471.232961059428</v>
      </c>
      <c r="V3061" s="12">
        <f>(Reference!O$12*List!$H3061)+Reference!O$13</f>
        <v>575.10960767210031</v>
      </c>
      <c r="W3061" s="12">
        <f>(Reference!P$12*List!$H3061)+Reference!P$13</f>
        <v>810.38171990159594</v>
      </c>
      <c r="X3061" s="12">
        <f>(Reference!Q$12*List!$H3061)+Reference!Q$13</f>
        <v>405.19085995079797</v>
      </c>
      <c r="Y3061" s="53"/>
      <c r="Z3061" s="1" t="str">
        <f t="shared" si="95"/>
        <v>CLAY, West Virginia</v>
      </c>
      <c r="AA3061" s="40" t="s">
        <v>7487</v>
      </c>
      <c r="AB3061" s="40" t="s">
        <v>277</v>
      </c>
      <c r="AC3061" s="43" t="s">
        <v>62</v>
      </c>
      <c r="AD3061" s="61">
        <v>1.0175000000000001</v>
      </c>
      <c r="AE3061" s="56" t="str">
        <f t="shared" si="94"/>
        <v/>
      </c>
      <c r="AF3061" s="60">
        <v>52010</v>
      </c>
      <c r="AI3061" s="60">
        <v>0.92510000000000003</v>
      </c>
    </row>
    <row r="3062" spans="1:35" x14ac:dyDescent="0.35">
      <c r="A3062" s="46" t="s">
        <v>3771</v>
      </c>
      <c r="B3062" s="65" t="s">
        <v>7250</v>
      </c>
      <c r="C3062" s="19">
        <v>99951</v>
      </c>
      <c r="D3062" s="48" t="s">
        <v>9458</v>
      </c>
      <c r="E3062" s="41" t="s">
        <v>9269</v>
      </c>
      <c r="F3062" s="44" t="s">
        <v>62</v>
      </c>
      <c r="G3062" s="18" t="s">
        <v>4188</v>
      </c>
      <c r="H3062" s="10">
        <v>0.74129999999999996</v>
      </c>
      <c r="I3062" s="36">
        <f>(Reference!B$12*List!$H3062)+Reference!B$13</f>
        <v>812.89982216004091</v>
      </c>
      <c r="J3062" s="36">
        <f>(Reference!C$12*List!$H3062)+Reference!C$13</f>
        <v>1213.1322855385213</v>
      </c>
      <c r="K3062" s="36">
        <f>(Reference!D$12*List!$H3062)+Reference!D$13</f>
        <v>1452.2648894439028</v>
      </c>
      <c r="L3062" s="36">
        <f>(Reference!E$12*List!$H3062)+Reference!E$13</f>
        <v>1796.1124020067987</v>
      </c>
      <c r="M3062" s="36">
        <f>(Reference!F$12*List!$H3062)+Reference!F$13</f>
        <v>1871.1245240739604</v>
      </c>
      <c r="N3062" s="36">
        <f>(Reference!G$12*List!$H3062)+Reference!G$13</f>
        <v>2118.81555801385</v>
      </c>
      <c r="O3062" s="36">
        <f>(Reference!H$12*List!$H3062)+Reference!H$13</f>
        <v>2199.3654877503996</v>
      </c>
      <c r="P3062" s="36">
        <f>(Reference!I$12*List!$H3062)+Reference!I$13</f>
        <v>2285.956662217191</v>
      </c>
      <c r="Q3062" s="36">
        <f>(Reference!J$12*List!$H3062)+Reference!J$13</f>
        <v>2646.4175977882496</v>
      </c>
      <c r="R3062" s="36">
        <f>(Reference!K$12*List!$H3062)+Reference!K$13</f>
        <v>2730.491586950774</v>
      </c>
      <c r="S3062" s="36">
        <f>(Reference!L$12*List!$H3062)+Reference!L$13</f>
        <v>2945.9626489960433</v>
      </c>
      <c r="T3062" s="36">
        <f>(Reference!M$12*List!$H3062)+Reference!M$13</f>
        <v>3519.3774613081059</v>
      </c>
      <c r="U3062" s="36">
        <f>(Reference!N$12*List!$H3062)+Reference!N$13</f>
        <v>14197.277522009455</v>
      </c>
      <c r="V3062" s="12">
        <f>(Reference!O$12*List!$H3062)+Reference!O$13</f>
        <v>527.7530708926555</v>
      </c>
      <c r="W3062" s="12">
        <f>(Reference!P$12*List!$H3062)+Reference!P$13</f>
        <v>743.65205443965101</v>
      </c>
      <c r="X3062" s="12">
        <f>(Reference!Q$12*List!$H3062)+Reference!Q$13</f>
        <v>371.82602721982551</v>
      </c>
      <c r="Y3062" s="53"/>
      <c r="Z3062" s="1" t="str">
        <f t="shared" si="95"/>
        <v>DODDRIDGE, West Virginia</v>
      </c>
      <c r="AA3062" s="40" t="s">
        <v>9269</v>
      </c>
      <c r="AB3062" s="40" t="s">
        <v>277</v>
      </c>
      <c r="AC3062" s="43" t="s">
        <v>62</v>
      </c>
      <c r="AD3062" s="61">
        <v>0.69630000000000003</v>
      </c>
      <c r="AE3062" s="56" t="str">
        <f t="shared" si="94"/>
        <v/>
      </c>
      <c r="AF3062" s="60">
        <v>52020</v>
      </c>
      <c r="AI3062" s="60">
        <v>0.92510000000000003</v>
      </c>
    </row>
    <row r="3063" spans="1:35" x14ac:dyDescent="0.35">
      <c r="A3063" s="46" t="s">
        <v>3772</v>
      </c>
      <c r="B3063" s="65" t="s">
        <v>7251</v>
      </c>
      <c r="C3063" s="19" t="s">
        <v>1344</v>
      </c>
      <c r="D3063" s="48" t="s">
        <v>382</v>
      </c>
      <c r="E3063" s="41" t="s">
        <v>7502</v>
      </c>
      <c r="F3063" s="43" t="s">
        <v>62</v>
      </c>
      <c r="G3063" s="18" t="s">
        <v>4187</v>
      </c>
      <c r="H3063" s="10">
        <v>0.76100000000000001</v>
      </c>
      <c r="I3063" s="36">
        <f>(Reference!B$12*List!$H3063)+Reference!B$13</f>
        <v>828.07390466939125</v>
      </c>
      <c r="J3063" s="36">
        <f>(Reference!C$12*List!$H3063)+Reference!C$13</f>
        <v>1235.7773506421204</v>
      </c>
      <c r="K3063" s="36">
        <f>(Reference!D$12*List!$H3063)+Reference!D$13</f>
        <v>1479.3737491792856</v>
      </c>
      <c r="L3063" s="36">
        <f>(Reference!E$12*List!$H3063)+Reference!E$13</f>
        <v>1829.6397285495675</v>
      </c>
      <c r="M3063" s="36">
        <f>(Reference!F$12*List!$H3063)+Reference!F$13</f>
        <v>1906.0520725117517</v>
      </c>
      <c r="N3063" s="36">
        <f>(Reference!G$12*List!$H3063)+Reference!G$13</f>
        <v>2158.3666579439314</v>
      </c>
      <c r="O3063" s="36">
        <f>(Reference!H$12*List!$H3063)+Reference!H$13</f>
        <v>2240.4201816617137</v>
      </c>
      <c r="P3063" s="36">
        <f>(Reference!I$12*List!$H3063)+Reference!I$13</f>
        <v>2328.6277196583296</v>
      </c>
      <c r="Q3063" s="36">
        <f>(Reference!J$12*List!$H3063)+Reference!J$13</f>
        <v>2695.8172382954035</v>
      </c>
      <c r="R3063" s="36">
        <f>(Reference!K$12*List!$H3063)+Reference!K$13</f>
        <v>2781.4606036758391</v>
      </c>
      <c r="S3063" s="36">
        <f>(Reference!L$12*List!$H3063)+Reference!L$13</f>
        <v>3000.9537796209052</v>
      </c>
      <c r="T3063" s="36">
        <f>(Reference!M$12*List!$H3063)+Reference!M$13</f>
        <v>3585.0723015868662</v>
      </c>
      <c r="U3063" s="36">
        <f>(Reference!N$12*List!$H3063)+Reference!N$13</f>
        <v>14462.292539425343</v>
      </c>
      <c r="V3063" s="12">
        <f>(Reference!O$12*List!$H3063)+Reference!O$13</f>
        <v>537.60443070844292</v>
      </c>
      <c r="W3063" s="12">
        <f>(Reference!P$12*List!$H3063)+Reference!P$13</f>
        <v>757.53351599826055</v>
      </c>
      <c r="X3063" s="12">
        <f>(Reference!Q$12*List!$H3063)+Reference!Q$13</f>
        <v>378.76675799913028</v>
      </c>
      <c r="Y3063" s="53"/>
      <c r="Z3063" s="1" t="str">
        <f t="shared" si="95"/>
        <v>FAYETTE, West Virginia</v>
      </c>
      <c r="AA3063" s="40" t="s">
        <v>7502</v>
      </c>
      <c r="AB3063" s="40" t="s">
        <v>277</v>
      </c>
      <c r="AC3063" s="43" t="s">
        <v>62</v>
      </c>
      <c r="AD3063" s="61">
        <v>0.93369999999999997</v>
      </c>
      <c r="AE3063" s="56" t="str">
        <f t="shared" si="94"/>
        <v/>
      </c>
      <c r="AF3063" s="60">
        <v>52030</v>
      </c>
      <c r="AI3063" s="60">
        <v>0.92510000000000003</v>
      </c>
    </row>
    <row r="3064" spans="1:35" x14ac:dyDescent="0.35">
      <c r="A3064" s="46" t="s">
        <v>3773</v>
      </c>
      <c r="B3064" s="65" t="s">
        <v>7252</v>
      </c>
      <c r="C3064" s="28">
        <v>99951</v>
      </c>
      <c r="D3064" s="48" t="s">
        <v>9458</v>
      </c>
      <c r="E3064" s="40" t="s">
        <v>7858</v>
      </c>
      <c r="F3064" s="44" t="s">
        <v>62</v>
      </c>
      <c r="G3064" s="18" t="s">
        <v>4188</v>
      </c>
      <c r="H3064" s="16">
        <v>0.74129999999999996</v>
      </c>
      <c r="I3064" s="36">
        <f>(Reference!B$12*List!$H3064)+Reference!B$13</f>
        <v>812.89982216004091</v>
      </c>
      <c r="J3064" s="36">
        <f>(Reference!C$12*List!$H3064)+Reference!C$13</f>
        <v>1213.1322855385213</v>
      </c>
      <c r="K3064" s="36">
        <f>(Reference!D$12*List!$H3064)+Reference!D$13</f>
        <v>1452.2648894439028</v>
      </c>
      <c r="L3064" s="36">
        <f>(Reference!E$12*List!$H3064)+Reference!E$13</f>
        <v>1796.1124020067987</v>
      </c>
      <c r="M3064" s="36">
        <f>(Reference!F$12*List!$H3064)+Reference!F$13</f>
        <v>1871.1245240739604</v>
      </c>
      <c r="N3064" s="36">
        <f>(Reference!G$12*List!$H3064)+Reference!G$13</f>
        <v>2118.81555801385</v>
      </c>
      <c r="O3064" s="36">
        <f>(Reference!H$12*List!$H3064)+Reference!H$13</f>
        <v>2199.3654877503996</v>
      </c>
      <c r="P3064" s="36">
        <f>(Reference!I$12*List!$H3064)+Reference!I$13</f>
        <v>2285.956662217191</v>
      </c>
      <c r="Q3064" s="36">
        <f>(Reference!J$12*List!$H3064)+Reference!J$13</f>
        <v>2646.4175977882496</v>
      </c>
      <c r="R3064" s="36">
        <f>(Reference!K$12*List!$H3064)+Reference!K$13</f>
        <v>2730.491586950774</v>
      </c>
      <c r="S3064" s="36">
        <f>(Reference!L$12*List!$H3064)+Reference!L$13</f>
        <v>2945.9626489960433</v>
      </c>
      <c r="T3064" s="36">
        <f>(Reference!M$12*List!$H3064)+Reference!M$13</f>
        <v>3519.3774613081059</v>
      </c>
      <c r="U3064" s="36">
        <f>(Reference!N$12*List!$H3064)+Reference!N$13</f>
        <v>14197.277522009455</v>
      </c>
      <c r="V3064" s="12">
        <f>(Reference!O$12*List!$H3064)+Reference!O$13</f>
        <v>527.7530708926555</v>
      </c>
      <c r="W3064" s="12">
        <f>(Reference!P$12*List!$H3064)+Reference!P$13</f>
        <v>743.65205443965101</v>
      </c>
      <c r="X3064" s="12">
        <f>(Reference!Q$12*List!$H3064)+Reference!Q$13</f>
        <v>371.82602721982551</v>
      </c>
      <c r="Y3064" s="53"/>
      <c r="Z3064" s="1" t="str">
        <f t="shared" si="95"/>
        <v>GILMER, West Virginia</v>
      </c>
      <c r="AA3064" s="41" t="s">
        <v>7858</v>
      </c>
      <c r="AB3064" s="40" t="s">
        <v>277</v>
      </c>
      <c r="AC3064" s="44" t="s">
        <v>62</v>
      </c>
      <c r="AD3064" s="62">
        <v>0.77480000000000004</v>
      </c>
      <c r="AE3064" s="56" t="str">
        <f t="shared" si="94"/>
        <v/>
      </c>
      <c r="AF3064" s="60">
        <v>52040</v>
      </c>
      <c r="AI3064" s="60">
        <v>0.93149999999999999</v>
      </c>
    </row>
    <row r="3065" spans="1:35" x14ac:dyDescent="0.35">
      <c r="A3065" s="46" t="s">
        <v>3774</v>
      </c>
      <c r="B3065" s="65" t="s">
        <v>7253</v>
      </c>
      <c r="C3065" s="28">
        <v>99951</v>
      </c>
      <c r="D3065" s="48" t="s">
        <v>9458</v>
      </c>
      <c r="E3065" s="40" t="s">
        <v>7607</v>
      </c>
      <c r="F3065" s="44" t="s">
        <v>62</v>
      </c>
      <c r="G3065" s="18" t="s">
        <v>4188</v>
      </c>
      <c r="H3065" s="10">
        <v>0.74129999999999996</v>
      </c>
      <c r="I3065" s="36">
        <f>(Reference!B$12*List!$H3065)+Reference!B$13</f>
        <v>812.89982216004091</v>
      </c>
      <c r="J3065" s="36">
        <f>(Reference!C$12*List!$H3065)+Reference!C$13</f>
        <v>1213.1322855385213</v>
      </c>
      <c r="K3065" s="36">
        <f>(Reference!D$12*List!$H3065)+Reference!D$13</f>
        <v>1452.2648894439028</v>
      </c>
      <c r="L3065" s="36">
        <f>(Reference!E$12*List!$H3065)+Reference!E$13</f>
        <v>1796.1124020067987</v>
      </c>
      <c r="M3065" s="36">
        <f>(Reference!F$12*List!$H3065)+Reference!F$13</f>
        <v>1871.1245240739604</v>
      </c>
      <c r="N3065" s="36">
        <f>(Reference!G$12*List!$H3065)+Reference!G$13</f>
        <v>2118.81555801385</v>
      </c>
      <c r="O3065" s="36">
        <f>(Reference!H$12*List!$H3065)+Reference!H$13</f>
        <v>2199.3654877503996</v>
      </c>
      <c r="P3065" s="36">
        <f>(Reference!I$12*List!$H3065)+Reference!I$13</f>
        <v>2285.956662217191</v>
      </c>
      <c r="Q3065" s="36">
        <f>(Reference!J$12*List!$H3065)+Reference!J$13</f>
        <v>2646.4175977882496</v>
      </c>
      <c r="R3065" s="36">
        <f>(Reference!K$12*List!$H3065)+Reference!K$13</f>
        <v>2730.491586950774</v>
      </c>
      <c r="S3065" s="36">
        <f>(Reference!L$12*List!$H3065)+Reference!L$13</f>
        <v>2945.9626489960433</v>
      </c>
      <c r="T3065" s="36">
        <f>(Reference!M$12*List!$H3065)+Reference!M$13</f>
        <v>3519.3774613081059</v>
      </c>
      <c r="U3065" s="36">
        <f>(Reference!N$12*List!$H3065)+Reference!N$13</f>
        <v>14197.277522009455</v>
      </c>
      <c r="V3065" s="12">
        <f>(Reference!O$12*List!$H3065)+Reference!O$13</f>
        <v>527.7530708926555</v>
      </c>
      <c r="W3065" s="12">
        <f>(Reference!P$12*List!$H3065)+Reference!P$13</f>
        <v>743.65205443965101</v>
      </c>
      <c r="X3065" s="12">
        <f>(Reference!Q$12*List!$H3065)+Reference!Q$13</f>
        <v>371.82602721982551</v>
      </c>
      <c r="Y3065" s="53"/>
      <c r="Z3065" s="1" t="str">
        <f t="shared" si="95"/>
        <v>GRANT, West Virginia</v>
      </c>
      <c r="AA3065" s="40" t="s">
        <v>7607</v>
      </c>
      <c r="AB3065" s="40" t="s">
        <v>277</v>
      </c>
      <c r="AC3065" s="43" t="s">
        <v>62</v>
      </c>
      <c r="AD3065" s="61">
        <v>0.88270000000000004</v>
      </c>
      <c r="AE3065" s="56" t="str">
        <f t="shared" si="94"/>
        <v/>
      </c>
      <c r="AF3065" s="60">
        <v>52050</v>
      </c>
      <c r="AI3065" s="60">
        <v>0.92510000000000003</v>
      </c>
    </row>
    <row r="3066" spans="1:35" x14ac:dyDescent="0.35">
      <c r="A3066" s="46" t="s">
        <v>3775</v>
      </c>
      <c r="B3066" s="65" t="s">
        <v>7254</v>
      </c>
      <c r="C3066" s="19">
        <v>99951</v>
      </c>
      <c r="D3066" s="48" t="s">
        <v>9458</v>
      </c>
      <c r="E3066" s="41" t="s">
        <v>9270</v>
      </c>
      <c r="F3066" s="44" t="s">
        <v>62</v>
      </c>
      <c r="G3066" s="18" t="s">
        <v>4188</v>
      </c>
      <c r="H3066" s="10">
        <v>0.74129999999999996</v>
      </c>
      <c r="I3066" s="36">
        <f>(Reference!B$12*List!$H3066)+Reference!B$13</f>
        <v>812.89982216004091</v>
      </c>
      <c r="J3066" s="36">
        <f>(Reference!C$12*List!$H3066)+Reference!C$13</f>
        <v>1213.1322855385213</v>
      </c>
      <c r="K3066" s="36">
        <f>(Reference!D$12*List!$H3066)+Reference!D$13</f>
        <v>1452.2648894439028</v>
      </c>
      <c r="L3066" s="36">
        <f>(Reference!E$12*List!$H3066)+Reference!E$13</f>
        <v>1796.1124020067987</v>
      </c>
      <c r="M3066" s="36">
        <f>(Reference!F$12*List!$H3066)+Reference!F$13</f>
        <v>1871.1245240739604</v>
      </c>
      <c r="N3066" s="36">
        <f>(Reference!G$12*List!$H3066)+Reference!G$13</f>
        <v>2118.81555801385</v>
      </c>
      <c r="O3066" s="36">
        <f>(Reference!H$12*List!$H3066)+Reference!H$13</f>
        <v>2199.3654877503996</v>
      </c>
      <c r="P3066" s="36">
        <f>(Reference!I$12*List!$H3066)+Reference!I$13</f>
        <v>2285.956662217191</v>
      </c>
      <c r="Q3066" s="36">
        <f>(Reference!J$12*List!$H3066)+Reference!J$13</f>
        <v>2646.4175977882496</v>
      </c>
      <c r="R3066" s="36">
        <f>(Reference!K$12*List!$H3066)+Reference!K$13</f>
        <v>2730.491586950774</v>
      </c>
      <c r="S3066" s="36">
        <f>(Reference!L$12*List!$H3066)+Reference!L$13</f>
        <v>2945.9626489960433</v>
      </c>
      <c r="T3066" s="36">
        <f>(Reference!M$12*List!$H3066)+Reference!M$13</f>
        <v>3519.3774613081059</v>
      </c>
      <c r="U3066" s="36">
        <f>(Reference!N$12*List!$H3066)+Reference!N$13</f>
        <v>14197.277522009455</v>
      </c>
      <c r="V3066" s="12">
        <f>(Reference!O$12*List!$H3066)+Reference!O$13</f>
        <v>527.7530708926555</v>
      </c>
      <c r="W3066" s="12">
        <f>(Reference!P$12*List!$H3066)+Reference!P$13</f>
        <v>743.65205443965101</v>
      </c>
      <c r="X3066" s="12">
        <f>(Reference!Q$12*List!$H3066)+Reference!Q$13</f>
        <v>371.82602721982551</v>
      </c>
      <c r="Y3066" s="53"/>
      <c r="Z3066" s="1" t="str">
        <f t="shared" si="95"/>
        <v>GREENBRIER, West Virginia</v>
      </c>
      <c r="AA3066" s="40" t="s">
        <v>9270</v>
      </c>
      <c r="AB3066" s="40" t="s">
        <v>277</v>
      </c>
      <c r="AC3066" s="43" t="s">
        <v>62</v>
      </c>
      <c r="AD3066" s="61">
        <v>0.9002</v>
      </c>
      <c r="AE3066" s="56" t="str">
        <f t="shared" si="94"/>
        <v/>
      </c>
      <c r="AF3066" s="60">
        <v>52060</v>
      </c>
      <c r="AI3066" s="60">
        <v>0.92510000000000003</v>
      </c>
    </row>
    <row r="3067" spans="1:35" x14ac:dyDescent="0.35">
      <c r="A3067" s="46" t="s">
        <v>3776</v>
      </c>
      <c r="B3067" s="65" t="s">
        <v>7255</v>
      </c>
      <c r="C3067" s="19" t="s">
        <v>3593</v>
      </c>
      <c r="D3067" s="48" t="s">
        <v>751</v>
      </c>
      <c r="E3067" s="41" t="s">
        <v>8303</v>
      </c>
      <c r="F3067" s="43" t="s">
        <v>62</v>
      </c>
      <c r="G3067" s="18" t="s">
        <v>4187</v>
      </c>
      <c r="H3067" s="16">
        <v>0.9002</v>
      </c>
      <c r="I3067" s="36">
        <f>(Reference!B$12*List!$H3067)+Reference!B$13</f>
        <v>935.29381762886078</v>
      </c>
      <c r="J3067" s="36">
        <f>(Reference!C$12*List!$H3067)+Reference!C$13</f>
        <v>1395.7871507650125</v>
      </c>
      <c r="K3067" s="36">
        <f>(Reference!D$12*List!$H3067)+Reference!D$13</f>
        <v>1670.9246768526502</v>
      </c>
      <c r="L3067" s="36">
        <f>(Reference!E$12*List!$H3067)+Reference!E$13</f>
        <v>2066.5434775218218</v>
      </c>
      <c r="M3067" s="36">
        <f>(Reference!F$12*List!$H3067)+Reference!F$13</f>
        <v>2152.8497751787863</v>
      </c>
      <c r="N3067" s="36">
        <f>(Reference!G$12*List!$H3067)+Reference!G$13</f>
        <v>2437.8343285158762</v>
      </c>
      <c r="O3067" s="36">
        <f>(Reference!H$12*List!$H3067)+Reference!H$13</f>
        <v>2530.5122320401333</v>
      </c>
      <c r="P3067" s="36">
        <f>(Reference!I$12*List!$H3067)+Reference!I$13</f>
        <v>2630.1409783287104</v>
      </c>
      <c r="Q3067" s="36">
        <f>(Reference!J$12*List!$H3067)+Reference!J$13</f>
        <v>3044.8745965997596</v>
      </c>
      <c r="R3067" s="36">
        <f>(Reference!K$12*List!$H3067)+Reference!K$13</f>
        <v>3141.6071584032034</v>
      </c>
      <c r="S3067" s="36">
        <f>(Reference!L$12*List!$H3067)+Reference!L$13</f>
        <v>3389.5205503305901</v>
      </c>
      <c r="T3067" s="36">
        <f>(Reference!M$12*List!$H3067)+Reference!M$13</f>
        <v>4049.2713760438946</v>
      </c>
      <c r="U3067" s="36">
        <f>(Reference!N$12*List!$H3067)+Reference!N$13</f>
        <v>16334.885961978209</v>
      </c>
      <c r="V3067" s="12">
        <f>(Reference!O$12*List!$H3067)+Reference!O$13</f>
        <v>607.21403915299106</v>
      </c>
      <c r="W3067" s="12">
        <f>(Reference!P$12*List!$H3067)+Reference!P$13</f>
        <v>855.61978244285115</v>
      </c>
      <c r="X3067" s="12">
        <f>(Reference!Q$12*List!$H3067)+Reference!Q$13</f>
        <v>427.80989122142557</v>
      </c>
      <c r="Y3067" s="53"/>
      <c r="Z3067" s="1" t="str">
        <f t="shared" si="95"/>
        <v>HAMPSHIRE, West Virginia</v>
      </c>
      <c r="AA3067" s="41" t="s">
        <v>8303</v>
      </c>
      <c r="AB3067" s="40" t="s">
        <v>277</v>
      </c>
      <c r="AC3067" s="44" t="s">
        <v>62</v>
      </c>
      <c r="AD3067" s="62">
        <v>0.77480000000000004</v>
      </c>
      <c r="AE3067" s="56" t="str">
        <f t="shared" si="94"/>
        <v/>
      </c>
      <c r="AF3067" s="60">
        <v>52070</v>
      </c>
      <c r="AI3067" s="60">
        <v>0.90620000000000001</v>
      </c>
    </row>
    <row r="3068" spans="1:35" x14ac:dyDescent="0.35">
      <c r="A3068" s="46" t="s">
        <v>3777</v>
      </c>
      <c r="B3068" s="65" t="s">
        <v>7256</v>
      </c>
      <c r="C3068" s="19" t="s">
        <v>4132</v>
      </c>
      <c r="D3068" s="48" t="s">
        <v>742</v>
      </c>
      <c r="E3068" s="41" t="s">
        <v>7866</v>
      </c>
      <c r="F3068" s="43" t="s">
        <v>62</v>
      </c>
      <c r="G3068" s="18" t="s">
        <v>4187</v>
      </c>
      <c r="H3068" s="16">
        <v>0.80089999999999995</v>
      </c>
      <c r="I3068" s="36">
        <f>(Reference!B$12*List!$H3068)+Reference!B$13</f>
        <v>858.80719868579092</v>
      </c>
      <c r="J3068" s="36">
        <f>(Reference!C$12*List!$H3068)+Reference!C$13</f>
        <v>1281.6422286945872</v>
      </c>
      <c r="K3068" s="36">
        <f>(Reference!D$12*List!$H3068)+Reference!D$13</f>
        <v>1534.2795107753145</v>
      </c>
      <c r="L3068" s="36">
        <f>(Reference!E$12*List!$H3068)+Reference!E$13</f>
        <v>1897.5453290092869</v>
      </c>
      <c r="M3068" s="36">
        <f>(Reference!F$12*List!$H3068)+Reference!F$13</f>
        <v>1976.7936553882942</v>
      </c>
      <c r="N3068" s="36">
        <f>(Reference!G$12*List!$H3068)+Reference!G$13</f>
        <v>2238.4726928277</v>
      </c>
      <c r="O3068" s="36">
        <f>(Reference!H$12*List!$H3068)+Reference!H$13</f>
        <v>2323.5715667917348</v>
      </c>
      <c r="P3068" s="36">
        <f>(Reference!I$12*List!$H3068)+Reference!I$13</f>
        <v>2415.0528563030721</v>
      </c>
      <c r="Q3068" s="36">
        <f>(Reference!J$12*List!$H3068)+Reference!J$13</f>
        <v>2795.8703172921259</v>
      </c>
      <c r="R3068" s="36">
        <f>(Reference!K$12*List!$H3068)+Reference!K$13</f>
        <v>2884.6922669920878</v>
      </c>
      <c r="S3068" s="36">
        <f>(Reference!L$12*List!$H3068)+Reference!L$13</f>
        <v>3112.3317548458795</v>
      </c>
      <c r="T3068" s="36">
        <f>(Reference!M$12*List!$H3068)+Reference!M$13</f>
        <v>3718.1293638773504</v>
      </c>
      <c r="U3068" s="36">
        <f>(Reference!N$12*List!$H3068)+Reference!N$13</f>
        <v>14999.048843734676</v>
      </c>
      <c r="V3068" s="12">
        <f>(Reference!O$12*List!$H3068)+Reference!O$13</f>
        <v>557.55718485310865</v>
      </c>
      <c r="W3068" s="12">
        <f>(Reference!P$12*List!$H3068)+Reference!P$13</f>
        <v>785.64876047483494</v>
      </c>
      <c r="X3068" s="12">
        <f>(Reference!Q$12*List!$H3068)+Reference!Q$13</f>
        <v>392.82438023741747</v>
      </c>
      <c r="Y3068" s="53"/>
      <c r="Z3068" s="1" t="str">
        <f t="shared" si="95"/>
        <v>HANCOCK, West Virginia</v>
      </c>
      <c r="AA3068" s="41" t="s">
        <v>7866</v>
      </c>
      <c r="AB3068" s="40" t="s">
        <v>277</v>
      </c>
      <c r="AC3068" s="44" t="s">
        <v>62</v>
      </c>
      <c r="AD3068" s="62">
        <v>0.77480000000000004</v>
      </c>
      <c r="AE3068" s="56" t="str">
        <f t="shared" si="94"/>
        <v/>
      </c>
      <c r="AF3068" s="60">
        <v>52080</v>
      </c>
      <c r="AI3068" s="60">
        <v>0.96830000000000005</v>
      </c>
    </row>
    <row r="3069" spans="1:35" x14ac:dyDescent="0.35">
      <c r="A3069" s="46" t="s">
        <v>3778</v>
      </c>
      <c r="B3069" s="65" t="s">
        <v>7257</v>
      </c>
      <c r="C3069" s="19">
        <v>99951</v>
      </c>
      <c r="D3069" s="48" t="s">
        <v>9458</v>
      </c>
      <c r="E3069" s="41" t="s">
        <v>9271</v>
      </c>
      <c r="F3069" s="44" t="s">
        <v>62</v>
      </c>
      <c r="G3069" s="18" t="s">
        <v>4188</v>
      </c>
      <c r="H3069" s="10">
        <v>0.74129999999999996</v>
      </c>
      <c r="I3069" s="36">
        <f>(Reference!B$12*List!$H3069)+Reference!B$13</f>
        <v>812.89982216004091</v>
      </c>
      <c r="J3069" s="36">
        <f>(Reference!C$12*List!$H3069)+Reference!C$13</f>
        <v>1213.1322855385213</v>
      </c>
      <c r="K3069" s="36">
        <f>(Reference!D$12*List!$H3069)+Reference!D$13</f>
        <v>1452.2648894439028</v>
      </c>
      <c r="L3069" s="36">
        <f>(Reference!E$12*List!$H3069)+Reference!E$13</f>
        <v>1796.1124020067987</v>
      </c>
      <c r="M3069" s="36">
        <f>(Reference!F$12*List!$H3069)+Reference!F$13</f>
        <v>1871.1245240739604</v>
      </c>
      <c r="N3069" s="36">
        <f>(Reference!G$12*List!$H3069)+Reference!G$13</f>
        <v>2118.81555801385</v>
      </c>
      <c r="O3069" s="36">
        <f>(Reference!H$12*List!$H3069)+Reference!H$13</f>
        <v>2199.3654877503996</v>
      </c>
      <c r="P3069" s="36">
        <f>(Reference!I$12*List!$H3069)+Reference!I$13</f>
        <v>2285.956662217191</v>
      </c>
      <c r="Q3069" s="36">
        <f>(Reference!J$12*List!$H3069)+Reference!J$13</f>
        <v>2646.4175977882496</v>
      </c>
      <c r="R3069" s="36">
        <f>(Reference!K$12*List!$H3069)+Reference!K$13</f>
        <v>2730.491586950774</v>
      </c>
      <c r="S3069" s="36">
        <f>(Reference!L$12*List!$H3069)+Reference!L$13</f>
        <v>2945.9626489960433</v>
      </c>
      <c r="T3069" s="36">
        <f>(Reference!M$12*List!$H3069)+Reference!M$13</f>
        <v>3519.3774613081059</v>
      </c>
      <c r="U3069" s="36">
        <f>(Reference!N$12*List!$H3069)+Reference!N$13</f>
        <v>14197.277522009455</v>
      </c>
      <c r="V3069" s="12">
        <f>(Reference!O$12*List!$H3069)+Reference!O$13</f>
        <v>527.7530708926555</v>
      </c>
      <c r="W3069" s="12">
        <f>(Reference!P$12*List!$H3069)+Reference!P$13</f>
        <v>743.65205443965101</v>
      </c>
      <c r="X3069" s="12">
        <f>(Reference!Q$12*List!$H3069)+Reference!Q$13</f>
        <v>371.82602721982551</v>
      </c>
      <c r="Y3069" s="53"/>
      <c r="Z3069" s="1" t="str">
        <f t="shared" si="95"/>
        <v>HARDY, West Virginia</v>
      </c>
      <c r="AA3069" s="40" t="s">
        <v>9271</v>
      </c>
      <c r="AB3069" s="40" t="s">
        <v>277</v>
      </c>
      <c r="AC3069" s="43" t="s">
        <v>62</v>
      </c>
      <c r="AD3069" s="61">
        <v>0.88270000000000004</v>
      </c>
      <c r="AE3069" s="56" t="str">
        <f t="shared" si="94"/>
        <v/>
      </c>
      <c r="AF3069" s="60">
        <v>52090</v>
      </c>
      <c r="AI3069" s="60">
        <v>0.92510000000000003</v>
      </c>
    </row>
    <row r="3070" spans="1:35" x14ac:dyDescent="0.35">
      <c r="A3070" s="46" t="s">
        <v>3779</v>
      </c>
      <c r="B3070" s="65" t="s">
        <v>7258</v>
      </c>
      <c r="C3070" s="19">
        <v>99951</v>
      </c>
      <c r="D3070" s="48" t="s">
        <v>9458</v>
      </c>
      <c r="E3070" s="41" t="s">
        <v>8025</v>
      </c>
      <c r="F3070" s="44" t="s">
        <v>62</v>
      </c>
      <c r="G3070" s="18" t="s">
        <v>4188</v>
      </c>
      <c r="H3070" s="16">
        <v>0.74129999999999996</v>
      </c>
      <c r="I3070" s="36">
        <f>(Reference!B$12*List!$H3070)+Reference!B$13</f>
        <v>812.89982216004091</v>
      </c>
      <c r="J3070" s="36">
        <f>(Reference!C$12*List!$H3070)+Reference!C$13</f>
        <v>1213.1322855385213</v>
      </c>
      <c r="K3070" s="36">
        <f>(Reference!D$12*List!$H3070)+Reference!D$13</f>
        <v>1452.2648894439028</v>
      </c>
      <c r="L3070" s="36">
        <f>(Reference!E$12*List!$H3070)+Reference!E$13</f>
        <v>1796.1124020067987</v>
      </c>
      <c r="M3070" s="36">
        <f>(Reference!F$12*List!$H3070)+Reference!F$13</f>
        <v>1871.1245240739604</v>
      </c>
      <c r="N3070" s="36">
        <f>(Reference!G$12*List!$H3070)+Reference!G$13</f>
        <v>2118.81555801385</v>
      </c>
      <c r="O3070" s="36">
        <f>(Reference!H$12*List!$H3070)+Reference!H$13</f>
        <v>2199.3654877503996</v>
      </c>
      <c r="P3070" s="36">
        <f>(Reference!I$12*List!$H3070)+Reference!I$13</f>
        <v>2285.956662217191</v>
      </c>
      <c r="Q3070" s="36">
        <f>(Reference!J$12*List!$H3070)+Reference!J$13</f>
        <v>2646.4175977882496</v>
      </c>
      <c r="R3070" s="36">
        <f>(Reference!K$12*List!$H3070)+Reference!K$13</f>
        <v>2730.491586950774</v>
      </c>
      <c r="S3070" s="36">
        <f>(Reference!L$12*List!$H3070)+Reference!L$13</f>
        <v>2945.9626489960433</v>
      </c>
      <c r="T3070" s="36">
        <f>(Reference!M$12*List!$H3070)+Reference!M$13</f>
        <v>3519.3774613081059</v>
      </c>
      <c r="U3070" s="36">
        <f>(Reference!N$12*List!$H3070)+Reference!N$13</f>
        <v>14197.277522009455</v>
      </c>
      <c r="V3070" s="12">
        <f>(Reference!O$12*List!$H3070)+Reference!O$13</f>
        <v>527.7530708926555</v>
      </c>
      <c r="W3070" s="12">
        <f>(Reference!P$12*List!$H3070)+Reference!P$13</f>
        <v>743.65205443965101</v>
      </c>
      <c r="X3070" s="12">
        <f>(Reference!Q$12*List!$H3070)+Reference!Q$13</f>
        <v>371.82602721982551</v>
      </c>
      <c r="Y3070" s="53"/>
      <c r="Z3070" s="1" t="str">
        <f t="shared" si="95"/>
        <v>HARRISON, West Virginia</v>
      </c>
      <c r="AA3070" s="41" t="s">
        <v>8025</v>
      </c>
      <c r="AB3070" s="40" t="s">
        <v>277</v>
      </c>
      <c r="AC3070" s="44" t="s">
        <v>62</v>
      </c>
      <c r="AD3070" s="62">
        <v>1.0327999999999999</v>
      </c>
      <c r="AE3070" s="56" t="str">
        <f t="shared" si="94"/>
        <v/>
      </c>
      <c r="AF3070" s="60">
        <v>52100</v>
      </c>
      <c r="AI3070" s="60">
        <v>1.0309999999999999</v>
      </c>
    </row>
    <row r="3071" spans="1:35" x14ac:dyDescent="0.35">
      <c r="A3071" s="46" t="s">
        <v>3780</v>
      </c>
      <c r="B3071" s="65" t="s">
        <v>7259</v>
      </c>
      <c r="C3071" s="19" t="s">
        <v>1622</v>
      </c>
      <c r="D3071" s="48" t="s">
        <v>416</v>
      </c>
      <c r="E3071" s="41" t="s">
        <v>7509</v>
      </c>
      <c r="F3071" s="44" t="s">
        <v>62</v>
      </c>
      <c r="G3071" s="18" t="s">
        <v>4187</v>
      </c>
      <c r="H3071" s="10">
        <v>0.83599999999999997</v>
      </c>
      <c r="I3071" s="36">
        <f>(Reference!B$12*List!$H3071)+Reference!B$13</f>
        <v>885.84325432427784</v>
      </c>
      <c r="J3071" s="36">
        <f>(Reference!C$12*List!$H3071)+Reference!C$13</f>
        <v>1321.9895274324715</v>
      </c>
      <c r="K3071" s="36">
        <f>(Reference!D$12*List!$H3071)+Reference!D$13</f>
        <v>1582.5800679688139</v>
      </c>
      <c r="L3071" s="36">
        <f>(Reference!E$12*List!$H3071)+Reference!E$13</f>
        <v>1957.2818346768597</v>
      </c>
      <c r="M3071" s="36">
        <f>(Reference!F$12*List!$H3071)+Reference!F$13</f>
        <v>2039.0249726556281</v>
      </c>
      <c r="N3071" s="36">
        <f>(Reference!G$12*List!$H3071)+Reference!G$13</f>
        <v>2308.9419114848497</v>
      </c>
      <c r="O3071" s="36">
        <f>(Reference!H$12*List!$H3071)+Reference!H$13</f>
        <v>2396.7197777707761</v>
      </c>
      <c r="P3071" s="36">
        <f>(Reference!I$12*List!$H3071)+Reference!I$13</f>
        <v>2491.0809840281468</v>
      </c>
      <c r="Q3071" s="36">
        <f>(Reference!J$12*List!$H3071)+Reference!J$13</f>
        <v>2883.8869356576643</v>
      </c>
      <c r="R3071" s="36">
        <f>(Reference!K$12*List!$H3071)+Reference!K$13</f>
        <v>2975.5050835935999</v>
      </c>
      <c r="S3071" s="36">
        <f>(Reference!L$12*List!$H3071)+Reference!L$13</f>
        <v>3210.3108759084507</v>
      </c>
      <c r="T3071" s="36">
        <f>(Reference!M$12*List!$H3071)+Reference!M$13</f>
        <v>3835.1795615313858</v>
      </c>
      <c r="U3071" s="36">
        <f>(Reference!N$12*List!$H3071)+Reference!N$13</f>
        <v>15471.232961059428</v>
      </c>
      <c r="V3071" s="12">
        <f>(Reference!O$12*List!$H3071)+Reference!O$13</f>
        <v>575.10960767210031</v>
      </c>
      <c r="W3071" s="12">
        <f>(Reference!P$12*List!$H3071)+Reference!P$13</f>
        <v>810.38171990159594</v>
      </c>
      <c r="X3071" s="12">
        <f>(Reference!Q$12*List!$H3071)+Reference!Q$13</f>
        <v>405.19085995079797</v>
      </c>
      <c r="Y3071" s="53"/>
      <c r="Z3071" s="1" t="str">
        <f t="shared" si="95"/>
        <v>JACKSON, West Virginia</v>
      </c>
      <c r="AA3071" s="40" t="s">
        <v>7509</v>
      </c>
      <c r="AB3071" s="40" t="s">
        <v>277</v>
      </c>
      <c r="AC3071" s="43" t="s">
        <v>62</v>
      </c>
      <c r="AD3071" s="61">
        <v>0.81499999999999995</v>
      </c>
      <c r="AE3071" s="56" t="str">
        <f t="shared" si="94"/>
        <v/>
      </c>
      <c r="AF3071" s="60">
        <v>52110</v>
      </c>
      <c r="AI3071" s="60">
        <v>0.92510000000000003</v>
      </c>
    </row>
    <row r="3072" spans="1:35" x14ac:dyDescent="0.35">
      <c r="A3072" s="46" t="s">
        <v>3781</v>
      </c>
      <c r="B3072" s="65" t="s">
        <v>7260</v>
      </c>
      <c r="C3072" s="19" t="s">
        <v>4026</v>
      </c>
      <c r="D3072" s="48" t="s">
        <v>9417</v>
      </c>
      <c r="E3072" s="41" t="s">
        <v>7510</v>
      </c>
      <c r="F3072" s="43" t="s">
        <v>62</v>
      </c>
      <c r="G3072" s="18" t="s">
        <v>4187</v>
      </c>
      <c r="H3072" s="10">
        <v>1.0175000000000001</v>
      </c>
      <c r="I3072" s="36">
        <f>(Reference!B$12*List!$H3072)+Reference!B$13</f>
        <v>1025.6450804891035</v>
      </c>
      <c r="J3072" s="36">
        <f>(Reference!C$12*List!$H3072)+Reference!C$13</f>
        <v>1530.622995265122</v>
      </c>
      <c r="K3072" s="36">
        <f>(Reference!D$12*List!$H3072)+Reference!D$13</f>
        <v>1832.3393594394727</v>
      </c>
      <c r="L3072" s="36">
        <f>(Reference!E$12*List!$H3072)+Reference!E$13</f>
        <v>2266.1757315049076</v>
      </c>
      <c r="M3072" s="36">
        <f>(Reference!F$12*List!$H3072)+Reference!F$13</f>
        <v>2360.819391003809</v>
      </c>
      <c r="N3072" s="36">
        <f>(Reference!G$12*List!$H3072)+Reference!G$13</f>
        <v>2673.3340250538731</v>
      </c>
      <c r="O3072" s="36">
        <f>(Reference!H$12*List!$H3072)+Reference!H$13</f>
        <v>2774.9648003547072</v>
      </c>
      <c r="P3072" s="36">
        <f>(Reference!I$12*List!$H3072)+Reference!I$13</f>
        <v>2884.217883803105</v>
      </c>
      <c r="Q3072" s="36">
        <f>(Reference!J$12*List!$H3072)+Reference!J$13</f>
        <v>3339.0156032743357</v>
      </c>
      <c r="R3072" s="36">
        <f>(Reference!K$12*List!$H3072)+Reference!K$13</f>
        <v>3445.0927249945817</v>
      </c>
      <c r="S3072" s="36">
        <f>(Reference!L$12*List!$H3072)+Reference!L$13</f>
        <v>3716.955048924312</v>
      </c>
      <c r="T3072" s="36">
        <f>(Reference!M$12*List!$H3072)+Reference!M$13</f>
        <v>4440.4391305971239</v>
      </c>
      <c r="U3072" s="36">
        <f>(Reference!N$12*List!$H3072)+Reference!N$13</f>
        <v>17912.868781413923</v>
      </c>
      <c r="V3072" s="12">
        <f>(Reference!O$12*List!$H3072)+Reference!O$13</f>
        <v>665.87213592415139</v>
      </c>
      <c r="W3072" s="12">
        <f>(Reference!P$12*List!$H3072)+Reference!P$13</f>
        <v>938.27437334766785</v>
      </c>
      <c r="X3072" s="12">
        <f>(Reference!Q$12*List!$H3072)+Reference!Q$13</f>
        <v>469.13718667383392</v>
      </c>
      <c r="Y3072" s="53"/>
      <c r="Z3072" s="1" t="str">
        <f t="shared" si="95"/>
        <v>JEFFERSON, West Virginia</v>
      </c>
      <c r="AA3072" s="40" t="s">
        <v>7510</v>
      </c>
      <c r="AB3072" s="40" t="s">
        <v>277</v>
      </c>
      <c r="AC3072" s="43" t="s">
        <v>62</v>
      </c>
      <c r="AD3072" s="61">
        <v>0.98540000000000005</v>
      </c>
      <c r="AE3072" s="56" t="str">
        <f t="shared" si="94"/>
        <v/>
      </c>
      <c r="AF3072" s="60">
        <v>52120</v>
      </c>
      <c r="AI3072" s="60">
        <v>1.0309999999999999</v>
      </c>
    </row>
    <row r="3073" spans="1:35" x14ac:dyDescent="0.35">
      <c r="A3073" s="46" t="s">
        <v>3782</v>
      </c>
      <c r="B3073" s="65" t="s">
        <v>7261</v>
      </c>
      <c r="C3073" s="28" t="s">
        <v>1622</v>
      </c>
      <c r="D3073" s="48" t="s">
        <v>416</v>
      </c>
      <c r="E3073" s="40" t="s">
        <v>9272</v>
      </c>
      <c r="F3073" s="43" t="s">
        <v>62</v>
      </c>
      <c r="G3073" s="18" t="s">
        <v>4187</v>
      </c>
      <c r="H3073" s="10">
        <v>0.83599999999999997</v>
      </c>
      <c r="I3073" s="36">
        <f>(Reference!B$12*List!$H3073)+Reference!B$13</f>
        <v>885.84325432427784</v>
      </c>
      <c r="J3073" s="36">
        <f>(Reference!C$12*List!$H3073)+Reference!C$13</f>
        <v>1321.9895274324715</v>
      </c>
      <c r="K3073" s="36">
        <f>(Reference!D$12*List!$H3073)+Reference!D$13</f>
        <v>1582.5800679688139</v>
      </c>
      <c r="L3073" s="36">
        <f>(Reference!E$12*List!$H3073)+Reference!E$13</f>
        <v>1957.2818346768597</v>
      </c>
      <c r="M3073" s="36">
        <f>(Reference!F$12*List!$H3073)+Reference!F$13</f>
        <v>2039.0249726556281</v>
      </c>
      <c r="N3073" s="36">
        <f>(Reference!G$12*List!$H3073)+Reference!G$13</f>
        <v>2308.9419114848497</v>
      </c>
      <c r="O3073" s="36">
        <f>(Reference!H$12*List!$H3073)+Reference!H$13</f>
        <v>2396.7197777707761</v>
      </c>
      <c r="P3073" s="36">
        <f>(Reference!I$12*List!$H3073)+Reference!I$13</f>
        <v>2491.0809840281468</v>
      </c>
      <c r="Q3073" s="36">
        <f>(Reference!J$12*List!$H3073)+Reference!J$13</f>
        <v>2883.8869356576643</v>
      </c>
      <c r="R3073" s="36">
        <f>(Reference!K$12*List!$H3073)+Reference!K$13</f>
        <v>2975.5050835935999</v>
      </c>
      <c r="S3073" s="36">
        <f>(Reference!L$12*List!$H3073)+Reference!L$13</f>
        <v>3210.3108759084507</v>
      </c>
      <c r="T3073" s="36">
        <f>(Reference!M$12*List!$H3073)+Reference!M$13</f>
        <v>3835.1795615313858</v>
      </c>
      <c r="U3073" s="36">
        <f>(Reference!N$12*List!$H3073)+Reference!N$13</f>
        <v>15471.232961059428</v>
      </c>
      <c r="V3073" s="12">
        <f>(Reference!O$12*List!$H3073)+Reference!O$13</f>
        <v>575.10960767210031</v>
      </c>
      <c r="W3073" s="12">
        <f>(Reference!P$12*List!$H3073)+Reference!P$13</f>
        <v>810.38171990159594</v>
      </c>
      <c r="X3073" s="12">
        <f>(Reference!Q$12*List!$H3073)+Reference!Q$13</f>
        <v>405.19085995079797</v>
      </c>
      <c r="Y3073" s="53"/>
      <c r="Z3073" s="1" t="str">
        <f t="shared" si="95"/>
        <v>KANAWHA, West Virginia</v>
      </c>
      <c r="AA3073" s="40" t="s">
        <v>9272</v>
      </c>
      <c r="AB3073" s="40" t="s">
        <v>277</v>
      </c>
      <c r="AC3073" s="43" t="s">
        <v>62</v>
      </c>
      <c r="AD3073" s="61">
        <v>0.96409999999999996</v>
      </c>
      <c r="AE3073" s="56" t="str">
        <f t="shared" si="94"/>
        <v/>
      </c>
      <c r="AF3073" s="60">
        <v>52130</v>
      </c>
      <c r="AI3073" s="60">
        <v>0.92510000000000003</v>
      </c>
    </row>
    <row r="3074" spans="1:35" x14ac:dyDescent="0.35">
      <c r="A3074" s="46" t="s">
        <v>3783</v>
      </c>
      <c r="B3074" s="65" t="s">
        <v>7262</v>
      </c>
      <c r="C3074" s="28">
        <v>99951</v>
      </c>
      <c r="D3074" s="48" t="s">
        <v>9458</v>
      </c>
      <c r="E3074" s="40" t="s">
        <v>7950</v>
      </c>
      <c r="F3074" s="44" t="s">
        <v>62</v>
      </c>
      <c r="G3074" s="18" t="s">
        <v>4188</v>
      </c>
      <c r="H3074" s="16">
        <v>0.74129999999999996</v>
      </c>
      <c r="I3074" s="36">
        <f>(Reference!B$12*List!$H3074)+Reference!B$13</f>
        <v>812.89982216004091</v>
      </c>
      <c r="J3074" s="36">
        <f>(Reference!C$12*List!$H3074)+Reference!C$13</f>
        <v>1213.1322855385213</v>
      </c>
      <c r="K3074" s="36">
        <f>(Reference!D$12*List!$H3074)+Reference!D$13</f>
        <v>1452.2648894439028</v>
      </c>
      <c r="L3074" s="36">
        <f>(Reference!E$12*List!$H3074)+Reference!E$13</f>
        <v>1796.1124020067987</v>
      </c>
      <c r="M3074" s="36">
        <f>(Reference!F$12*List!$H3074)+Reference!F$13</f>
        <v>1871.1245240739604</v>
      </c>
      <c r="N3074" s="36">
        <f>(Reference!G$12*List!$H3074)+Reference!G$13</f>
        <v>2118.81555801385</v>
      </c>
      <c r="O3074" s="36">
        <f>(Reference!H$12*List!$H3074)+Reference!H$13</f>
        <v>2199.3654877503996</v>
      </c>
      <c r="P3074" s="36">
        <f>(Reference!I$12*List!$H3074)+Reference!I$13</f>
        <v>2285.956662217191</v>
      </c>
      <c r="Q3074" s="36">
        <f>(Reference!J$12*List!$H3074)+Reference!J$13</f>
        <v>2646.4175977882496</v>
      </c>
      <c r="R3074" s="36">
        <f>(Reference!K$12*List!$H3074)+Reference!K$13</f>
        <v>2730.491586950774</v>
      </c>
      <c r="S3074" s="36">
        <f>(Reference!L$12*List!$H3074)+Reference!L$13</f>
        <v>2945.9626489960433</v>
      </c>
      <c r="T3074" s="36">
        <f>(Reference!M$12*List!$H3074)+Reference!M$13</f>
        <v>3519.3774613081059</v>
      </c>
      <c r="U3074" s="36">
        <f>(Reference!N$12*List!$H3074)+Reference!N$13</f>
        <v>14197.277522009455</v>
      </c>
      <c r="V3074" s="12">
        <f>(Reference!O$12*List!$H3074)+Reference!O$13</f>
        <v>527.7530708926555</v>
      </c>
      <c r="W3074" s="12">
        <f>(Reference!P$12*List!$H3074)+Reference!P$13</f>
        <v>743.65205443965101</v>
      </c>
      <c r="X3074" s="12">
        <f>(Reference!Q$12*List!$H3074)+Reference!Q$13</f>
        <v>371.82602721982551</v>
      </c>
      <c r="Y3074" s="53"/>
      <c r="Z3074" s="1" t="str">
        <f t="shared" si="95"/>
        <v>LEWIS, West Virginia</v>
      </c>
      <c r="AA3074" s="41" t="s">
        <v>7950</v>
      </c>
      <c r="AB3074" s="40" t="s">
        <v>277</v>
      </c>
      <c r="AC3074" s="44" t="s">
        <v>62</v>
      </c>
      <c r="AD3074" s="62">
        <v>1.0327999999999999</v>
      </c>
      <c r="AE3074" s="56" t="str">
        <f t="shared" si="94"/>
        <v/>
      </c>
      <c r="AF3074" s="60">
        <v>52140</v>
      </c>
      <c r="AI3074" s="60">
        <v>0.92510000000000003</v>
      </c>
    </row>
    <row r="3075" spans="1:35" x14ac:dyDescent="0.35">
      <c r="A3075" s="46" t="s">
        <v>3784</v>
      </c>
      <c r="B3075" s="65" t="s">
        <v>7263</v>
      </c>
      <c r="C3075" s="19" t="s">
        <v>1622</v>
      </c>
      <c r="D3075" s="48" t="s">
        <v>416</v>
      </c>
      <c r="E3075" s="41" t="s">
        <v>7615</v>
      </c>
      <c r="F3075" s="43" t="s">
        <v>62</v>
      </c>
      <c r="G3075" s="18" t="s">
        <v>4187</v>
      </c>
      <c r="H3075" s="10">
        <v>0.83599999999999997</v>
      </c>
      <c r="I3075" s="36">
        <f>(Reference!B$12*List!$H3075)+Reference!B$13</f>
        <v>885.84325432427784</v>
      </c>
      <c r="J3075" s="36">
        <f>(Reference!C$12*List!$H3075)+Reference!C$13</f>
        <v>1321.9895274324715</v>
      </c>
      <c r="K3075" s="36">
        <f>(Reference!D$12*List!$H3075)+Reference!D$13</f>
        <v>1582.5800679688139</v>
      </c>
      <c r="L3075" s="36">
        <f>(Reference!E$12*List!$H3075)+Reference!E$13</f>
        <v>1957.2818346768597</v>
      </c>
      <c r="M3075" s="36">
        <f>(Reference!F$12*List!$H3075)+Reference!F$13</f>
        <v>2039.0249726556281</v>
      </c>
      <c r="N3075" s="36">
        <f>(Reference!G$12*List!$H3075)+Reference!G$13</f>
        <v>2308.9419114848497</v>
      </c>
      <c r="O3075" s="36">
        <f>(Reference!H$12*List!$H3075)+Reference!H$13</f>
        <v>2396.7197777707761</v>
      </c>
      <c r="P3075" s="36">
        <f>(Reference!I$12*List!$H3075)+Reference!I$13</f>
        <v>2491.0809840281468</v>
      </c>
      <c r="Q3075" s="36">
        <f>(Reference!J$12*List!$H3075)+Reference!J$13</f>
        <v>2883.8869356576643</v>
      </c>
      <c r="R3075" s="36">
        <f>(Reference!K$12*List!$H3075)+Reference!K$13</f>
        <v>2975.5050835935999</v>
      </c>
      <c r="S3075" s="36">
        <f>(Reference!L$12*List!$H3075)+Reference!L$13</f>
        <v>3210.3108759084507</v>
      </c>
      <c r="T3075" s="36">
        <f>(Reference!M$12*List!$H3075)+Reference!M$13</f>
        <v>3835.1795615313858</v>
      </c>
      <c r="U3075" s="36">
        <f>(Reference!N$12*List!$H3075)+Reference!N$13</f>
        <v>15471.232961059428</v>
      </c>
      <c r="V3075" s="12">
        <f>(Reference!O$12*List!$H3075)+Reference!O$13</f>
        <v>575.10960767210031</v>
      </c>
      <c r="W3075" s="12">
        <f>(Reference!P$12*List!$H3075)+Reference!P$13</f>
        <v>810.38171990159594</v>
      </c>
      <c r="X3075" s="12">
        <f>(Reference!Q$12*List!$H3075)+Reference!Q$13</f>
        <v>405.19085995079797</v>
      </c>
      <c r="Y3075" s="53"/>
      <c r="Z3075" s="1" t="str">
        <f t="shared" si="95"/>
        <v>LINCOLN, West Virginia</v>
      </c>
      <c r="AA3075" s="40" t="s">
        <v>7615</v>
      </c>
      <c r="AB3075" s="40" t="s">
        <v>277</v>
      </c>
      <c r="AC3075" s="43" t="s">
        <v>62</v>
      </c>
      <c r="AD3075" s="61">
        <v>1.2245999999999999</v>
      </c>
      <c r="AE3075" s="56" t="str">
        <f t="shared" si="94"/>
        <v/>
      </c>
      <c r="AF3075" s="60">
        <v>52150</v>
      </c>
      <c r="AI3075" s="60">
        <v>0.97499999999999998</v>
      </c>
    </row>
    <row r="3076" spans="1:35" x14ac:dyDescent="0.35">
      <c r="A3076" s="46" t="s">
        <v>3785</v>
      </c>
      <c r="B3076" s="65" t="s">
        <v>7264</v>
      </c>
      <c r="C3076" s="28">
        <v>99951</v>
      </c>
      <c r="D3076" s="48" t="s">
        <v>9458</v>
      </c>
      <c r="E3076" s="40" t="s">
        <v>7617</v>
      </c>
      <c r="F3076" s="44" t="s">
        <v>62</v>
      </c>
      <c r="G3076" s="18" t="s">
        <v>4188</v>
      </c>
      <c r="H3076" s="10">
        <v>0.74129999999999996</v>
      </c>
      <c r="I3076" s="36">
        <f>(Reference!B$12*List!$H3076)+Reference!B$13</f>
        <v>812.89982216004091</v>
      </c>
      <c r="J3076" s="36">
        <f>(Reference!C$12*List!$H3076)+Reference!C$13</f>
        <v>1213.1322855385213</v>
      </c>
      <c r="K3076" s="36">
        <f>(Reference!D$12*List!$H3076)+Reference!D$13</f>
        <v>1452.2648894439028</v>
      </c>
      <c r="L3076" s="36">
        <f>(Reference!E$12*List!$H3076)+Reference!E$13</f>
        <v>1796.1124020067987</v>
      </c>
      <c r="M3076" s="36">
        <f>(Reference!F$12*List!$H3076)+Reference!F$13</f>
        <v>1871.1245240739604</v>
      </c>
      <c r="N3076" s="36">
        <f>(Reference!G$12*List!$H3076)+Reference!G$13</f>
        <v>2118.81555801385</v>
      </c>
      <c r="O3076" s="36">
        <f>(Reference!H$12*List!$H3076)+Reference!H$13</f>
        <v>2199.3654877503996</v>
      </c>
      <c r="P3076" s="36">
        <f>(Reference!I$12*List!$H3076)+Reference!I$13</f>
        <v>2285.956662217191</v>
      </c>
      <c r="Q3076" s="36">
        <f>(Reference!J$12*List!$H3076)+Reference!J$13</f>
        <v>2646.4175977882496</v>
      </c>
      <c r="R3076" s="36">
        <f>(Reference!K$12*List!$H3076)+Reference!K$13</f>
        <v>2730.491586950774</v>
      </c>
      <c r="S3076" s="36">
        <f>(Reference!L$12*List!$H3076)+Reference!L$13</f>
        <v>2945.9626489960433</v>
      </c>
      <c r="T3076" s="36">
        <f>(Reference!M$12*List!$H3076)+Reference!M$13</f>
        <v>3519.3774613081059</v>
      </c>
      <c r="U3076" s="36">
        <f>(Reference!N$12*List!$H3076)+Reference!N$13</f>
        <v>14197.277522009455</v>
      </c>
      <c r="V3076" s="12">
        <f>(Reference!O$12*List!$H3076)+Reference!O$13</f>
        <v>527.7530708926555</v>
      </c>
      <c r="W3076" s="12">
        <f>(Reference!P$12*List!$H3076)+Reference!P$13</f>
        <v>743.65205443965101</v>
      </c>
      <c r="X3076" s="12">
        <f>(Reference!Q$12*List!$H3076)+Reference!Q$13</f>
        <v>371.82602721982551</v>
      </c>
      <c r="Y3076" s="53"/>
      <c r="Z3076" s="1" t="str">
        <f t="shared" si="95"/>
        <v>LOGAN, West Virginia</v>
      </c>
      <c r="AA3076" s="40" t="s">
        <v>7617</v>
      </c>
      <c r="AB3076" s="40" t="s">
        <v>277</v>
      </c>
      <c r="AC3076" s="43" t="s">
        <v>62</v>
      </c>
      <c r="AD3076" s="61">
        <v>1.0327999999999999</v>
      </c>
      <c r="AE3076" s="56" t="str">
        <f t="shared" si="94"/>
        <v/>
      </c>
      <c r="AF3076" s="60">
        <v>52160</v>
      </c>
      <c r="AI3076" s="60">
        <v>0.92510000000000003</v>
      </c>
    </row>
    <row r="3077" spans="1:35" x14ac:dyDescent="0.35">
      <c r="A3077" s="46" t="s">
        <v>3786</v>
      </c>
      <c r="B3077" s="65" t="s">
        <v>7265</v>
      </c>
      <c r="C3077" s="28">
        <v>99951</v>
      </c>
      <c r="D3077" s="48" t="s">
        <v>9458</v>
      </c>
      <c r="E3077" s="40" t="s">
        <v>8701</v>
      </c>
      <c r="F3077" s="44" t="s">
        <v>62</v>
      </c>
      <c r="G3077" s="18" t="s">
        <v>4188</v>
      </c>
      <c r="H3077" s="10">
        <v>0.74129999999999996</v>
      </c>
      <c r="I3077" s="36">
        <f>(Reference!B$12*List!$H3077)+Reference!B$13</f>
        <v>812.89982216004091</v>
      </c>
      <c r="J3077" s="36">
        <f>(Reference!C$12*List!$H3077)+Reference!C$13</f>
        <v>1213.1322855385213</v>
      </c>
      <c r="K3077" s="36">
        <f>(Reference!D$12*List!$H3077)+Reference!D$13</f>
        <v>1452.2648894439028</v>
      </c>
      <c r="L3077" s="36">
        <f>(Reference!E$12*List!$H3077)+Reference!E$13</f>
        <v>1796.1124020067987</v>
      </c>
      <c r="M3077" s="36">
        <f>(Reference!F$12*List!$H3077)+Reference!F$13</f>
        <v>1871.1245240739604</v>
      </c>
      <c r="N3077" s="36">
        <f>(Reference!G$12*List!$H3077)+Reference!G$13</f>
        <v>2118.81555801385</v>
      </c>
      <c r="O3077" s="36">
        <f>(Reference!H$12*List!$H3077)+Reference!H$13</f>
        <v>2199.3654877503996</v>
      </c>
      <c r="P3077" s="36">
        <f>(Reference!I$12*List!$H3077)+Reference!I$13</f>
        <v>2285.956662217191</v>
      </c>
      <c r="Q3077" s="36">
        <f>(Reference!J$12*List!$H3077)+Reference!J$13</f>
        <v>2646.4175977882496</v>
      </c>
      <c r="R3077" s="36">
        <f>(Reference!K$12*List!$H3077)+Reference!K$13</f>
        <v>2730.491586950774</v>
      </c>
      <c r="S3077" s="36">
        <f>(Reference!L$12*List!$H3077)+Reference!L$13</f>
        <v>2945.9626489960433</v>
      </c>
      <c r="T3077" s="36">
        <f>(Reference!M$12*List!$H3077)+Reference!M$13</f>
        <v>3519.3774613081059</v>
      </c>
      <c r="U3077" s="36">
        <f>(Reference!N$12*List!$H3077)+Reference!N$13</f>
        <v>14197.277522009455</v>
      </c>
      <c r="V3077" s="12">
        <f>(Reference!O$12*List!$H3077)+Reference!O$13</f>
        <v>527.7530708926555</v>
      </c>
      <c r="W3077" s="12">
        <f>(Reference!P$12*List!$H3077)+Reference!P$13</f>
        <v>743.65205443965101</v>
      </c>
      <c r="X3077" s="12">
        <f>(Reference!Q$12*List!$H3077)+Reference!Q$13</f>
        <v>371.82602721982551</v>
      </c>
      <c r="Y3077" s="53"/>
      <c r="Z3077" s="1" t="str">
        <f t="shared" si="95"/>
        <v>MC DOWELL, West Virginia</v>
      </c>
      <c r="AA3077" s="40" t="s">
        <v>8701</v>
      </c>
      <c r="AB3077" s="40" t="s">
        <v>277</v>
      </c>
      <c r="AC3077" s="43" t="s">
        <v>62</v>
      </c>
      <c r="AD3077" s="61">
        <v>1.0548</v>
      </c>
      <c r="AE3077" s="56" t="str">
        <f t="shared" si="94"/>
        <v/>
      </c>
      <c r="AF3077" s="60">
        <v>52170</v>
      </c>
      <c r="AI3077" s="60">
        <v>0.96830000000000005</v>
      </c>
    </row>
    <row r="3078" spans="1:35" x14ac:dyDescent="0.35">
      <c r="A3078" s="46" t="s">
        <v>3787</v>
      </c>
      <c r="B3078" s="65" t="s">
        <v>7266</v>
      </c>
      <c r="C3078" s="28">
        <v>99951</v>
      </c>
      <c r="D3078" s="48" t="s">
        <v>9458</v>
      </c>
      <c r="E3078" s="40" t="s">
        <v>7520</v>
      </c>
      <c r="F3078" s="44" t="s">
        <v>62</v>
      </c>
      <c r="G3078" s="18" t="s">
        <v>4188</v>
      </c>
      <c r="H3078" s="10">
        <v>0.74129999999999996</v>
      </c>
      <c r="I3078" s="36">
        <f>(Reference!B$12*List!$H3078)+Reference!B$13</f>
        <v>812.89982216004091</v>
      </c>
      <c r="J3078" s="36">
        <f>(Reference!C$12*List!$H3078)+Reference!C$13</f>
        <v>1213.1322855385213</v>
      </c>
      <c r="K3078" s="36">
        <f>(Reference!D$12*List!$H3078)+Reference!D$13</f>
        <v>1452.2648894439028</v>
      </c>
      <c r="L3078" s="36">
        <f>(Reference!E$12*List!$H3078)+Reference!E$13</f>
        <v>1796.1124020067987</v>
      </c>
      <c r="M3078" s="36">
        <f>(Reference!F$12*List!$H3078)+Reference!F$13</f>
        <v>1871.1245240739604</v>
      </c>
      <c r="N3078" s="36">
        <f>(Reference!G$12*List!$H3078)+Reference!G$13</f>
        <v>2118.81555801385</v>
      </c>
      <c r="O3078" s="36">
        <f>(Reference!H$12*List!$H3078)+Reference!H$13</f>
        <v>2199.3654877503996</v>
      </c>
      <c r="P3078" s="36">
        <f>(Reference!I$12*List!$H3078)+Reference!I$13</f>
        <v>2285.956662217191</v>
      </c>
      <c r="Q3078" s="36">
        <f>(Reference!J$12*List!$H3078)+Reference!J$13</f>
        <v>2646.4175977882496</v>
      </c>
      <c r="R3078" s="36">
        <f>(Reference!K$12*List!$H3078)+Reference!K$13</f>
        <v>2730.491586950774</v>
      </c>
      <c r="S3078" s="36">
        <f>(Reference!L$12*List!$H3078)+Reference!L$13</f>
        <v>2945.9626489960433</v>
      </c>
      <c r="T3078" s="36">
        <f>(Reference!M$12*List!$H3078)+Reference!M$13</f>
        <v>3519.3774613081059</v>
      </c>
      <c r="U3078" s="36">
        <f>(Reference!N$12*List!$H3078)+Reference!N$13</f>
        <v>14197.277522009455</v>
      </c>
      <c r="V3078" s="12">
        <f>(Reference!O$12*List!$H3078)+Reference!O$13</f>
        <v>527.7530708926555</v>
      </c>
      <c r="W3078" s="12">
        <f>(Reference!P$12*List!$H3078)+Reference!P$13</f>
        <v>743.65205443965101</v>
      </c>
      <c r="X3078" s="12">
        <f>(Reference!Q$12*List!$H3078)+Reference!Q$13</f>
        <v>371.82602721982551</v>
      </c>
      <c r="Y3078" s="53"/>
      <c r="Z3078" s="1" t="str">
        <f t="shared" si="95"/>
        <v>MARION, West Virginia</v>
      </c>
      <c r="AA3078" s="40" t="s">
        <v>7520</v>
      </c>
      <c r="AB3078" s="40" t="s">
        <v>277</v>
      </c>
      <c r="AC3078" s="43" t="s">
        <v>62</v>
      </c>
      <c r="AD3078" s="61">
        <v>0.96409999999999996</v>
      </c>
      <c r="AE3078" s="56" t="str">
        <f t="shared" si="94"/>
        <v/>
      </c>
      <c r="AF3078" s="60">
        <v>52180</v>
      </c>
      <c r="AI3078" s="60">
        <v>0.92510000000000003</v>
      </c>
    </row>
    <row r="3079" spans="1:35" x14ac:dyDescent="0.35">
      <c r="A3079" s="46" t="s">
        <v>3788</v>
      </c>
      <c r="B3079" s="65" t="s">
        <v>7267</v>
      </c>
      <c r="C3079" s="28" t="s">
        <v>4129</v>
      </c>
      <c r="D3079" s="48" t="s">
        <v>745</v>
      </c>
      <c r="E3079" s="40" t="s">
        <v>7521</v>
      </c>
      <c r="F3079" s="43" t="s">
        <v>62</v>
      </c>
      <c r="G3079" s="18" t="s">
        <v>4187</v>
      </c>
      <c r="H3079" s="16">
        <v>0.66220000000000001</v>
      </c>
      <c r="I3079" s="36">
        <f>(Reference!B$12*List!$H3079)+Reference!B$13</f>
        <v>751.97241472402061</v>
      </c>
      <c r="J3079" s="36">
        <f>(Reference!C$12*List!$H3079)+Reference!C$13</f>
        <v>1122.2071764169641</v>
      </c>
      <c r="K3079" s="36">
        <f>(Reference!D$12*List!$H3079)+Reference!D$13</f>
        <v>1343.4166252272137</v>
      </c>
      <c r="L3079" s="36">
        <f>(Reference!E$12*List!$H3079)+Reference!E$13</f>
        <v>1661.4925274112143</v>
      </c>
      <c r="M3079" s="36">
        <f>(Reference!F$12*List!$H3079)+Reference!F$13</f>
        <v>1730.8824387222189</v>
      </c>
      <c r="N3079" s="36">
        <f>(Reference!G$12*List!$H3079)+Reference!G$13</f>
        <v>1960.0088572793613</v>
      </c>
      <c r="O3079" s="36">
        <f>(Reference!H$12*List!$H3079)+Reference!H$13</f>
        <v>2034.5215137207088</v>
      </c>
      <c r="P3079" s="36">
        <f>(Reference!I$12*List!$H3079)+Reference!I$13</f>
        <v>2114.622619395157</v>
      </c>
      <c r="Q3079" s="36">
        <f>(Reference!J$12*List!$H3079)+Reference!J$13</f>
        <v>2448.0667569701855</v>
      </c>
      <c r="R3079" s="36">
        <f>(Reference!K$12*List!$H3079)+Reference!K$13</f>
        <v>2525.8393421308419</v>
      </c>
      <c r="S3079" s="36">
        <f>(Reference!L$12*List!$H3079)+Reference!L$13</f>
        <v>2725.1606981114451</v>
      </c>
      <c r="T3079" s="36">
        <f>(Reference!M$12*List!$H3079)+Reference!M$13</f>
        <v>3255.5976711532858</v>
      </c>
      <c r="U3079" s="36">
        <f>(Reference!N$12*List!$H3079)+Reference!N$13</f>
        <v>13133.18169065937</v>
      </c>
      <c r="V3079" s="12">
        <f>(Reference!O$12*List!$H3079)+Reference!O$13</f>
        <v>488.19761092165152</v>
      </c>
      <c r="W3079" s="12">
        <f>(Reference!P$12*List!$H3079)+Reference!P$13</f>
        <v>687.91481538959999</v>
      </c>
      <c r="X3079" s="12">
        <f>(Reference!Q$12*List!$H3079)+Reference!Q$13</f>
        <v>343.9574076948</v>
      </c>
      <c r="Y3079" s="53"/>
      <c r="Z3079" s="1" t="str">
        <f t="shared" si="95"/>
        <v>MARSHALL, West Virginia</v>
      </c>
      <c r="AA3079" s="41" t="s">
        <v>7521</v>
      </c>
      <c r="AB3079" s="40" t="s">
        <v>277</v>
      </c>
      <c r="AC3079" s="44" t="s">
        <v>62</v>
      </c>
      <c r="AD3079" s="62">
        <v>1.0327999999999999</v>
      </c>
      <c r="AE3079" s="56" t="str">
        <f t="shared" si="94"/>
        <v/>
      </c>
      <c r="AF3079" s="60">
        <v>52190</v>
      </c>
      <c r="AI3079" s="60">
        <v>0.89670000000000005</v>
      </c>
    </row>
    <row r="3080" spans="1:35" x14ac:dyDescent="0.35">
      <c r="A3080" s="46" t="s">
        <v>3789</v>
      </c>
      <c r="B3080" s="65" t="s">
        <v>7268</v>
      </c>
      <c r="C3080" s="28">
        <v>99951</v>
      </c>
      <c r="D3080" s="48" t="s">
        <v>9458</v>
      </c>
      <c r="E3080" s="40" t="s">
        <v>7993</v>
      </c>
      <c r="F3080" s="44" t="s">
        <v>62</v>
      </c>
      <c r="G3080" s="18" t="s">
        <v>4188</v>
      </c>
      <c r="H3080" s="10">
        <v>0.74129999999999996</v>
      </c>
      <c r="I3080" s="36">
        <f>(Reference!B$12*List!$H3080)+Reference!B$13</f>
        <v>812.89982216004091</v>
      </c>
      <c r="J3080" s="36">
        <f>(Reference!C$12*List!$H3080)+Reference!C$13</f>
        <v>1213.1322855385213</v>
      </c>
      <c r="K3080" s="36">
        <f>(Reference!D$12*List!$H3080)+Reference!D$13</f>
        <v>1452.2648894439028</v>
      </c>
      <c r="L3080" s="36">
        <f>(Reference!E$12*List!$H3080)+Reference!E$13</f>
        <v>1796.1124020067987</v>
      </c>
      <c r="M3080" s="36">
        <f>(Reference!F$12*List!$H3080)+Reference!F$13</f>
        <v>1871.1245240739604</v>
      </c>
      <c r="N3080" s="36">
        <f>(Reference!G$12*List!$H3080)+Reference!G$13</f>
        <v>2118.81555801385</v>
      </c>
      <c r="O3080" s="36">
        <f>(Reference!H$12*List!$H3080)+Reference!H$13</f>
        <v>2199.3654877503996</v>
      </c>
      <c r="P3080" s="36">
        <f>(Reference!I$12*List!$H3080)+Reference!I$13</f>
        <v>2285.956662217191</v>
      </c>
      <c r="Q3080" s="36">
        <f>(Reference!J$12*List!$H3080)+Reference!J$13</f>
        <v>2646.4175977882496</v>
      </c>
      <c r="R3080" s="36">
        <f>(Reference!K$12*List!$H3080)+Reference!K$13</f>
        <v>2730.491586950774</v>
      </c>
      <c r="S3080" s="36">
        <f>(Reference!L$12*List!$H3080)+Reference!L$13</f>
        <v>2945.9626489960433</v>
      </c>
      <c r="T3080" s="36">
        <f>(Reference!M$12*List!$H3080)+Reference!M$13</f>
        <v>3519.3774613081059</v>
      </c>
      <c r="U3080" s="36">
        <f>(Reference!N$12*List!$H3080)+Reference!N$13</f>
        <v>14197.277522009455</v>
      </c>
      <c r="V3080" s="12">
        <f>(Reference!O$12*List!$H3080)+Reference!O$13</f>
        <v>527.7530708926555</v>
      </c>
      <c r="W3080" s="12">
        <f>(Reference!P$12*List!$H3080)+Reference!P$13</f>
        <v>743.65205443965101</v>
      </c>
      <c r="X3080" s="12">
        <f>(Reference!Q$12*List!$H3080)+Reference!Q$13</f>
        <v>371.82602721982551</v>
      </c>
      <c r="Y3080" s="53"/>
      <c r="Z3080" s="1" t="str">
        <f t="shared" si="95"/>
        <v>MASON, West Virginia</v>
      </c>
      <c r="AA3080" s="40" t="s">
        <v>7993</v>
      </c>
      <c r="AB3080" s="40" t="s">
        <v>277</v>
      </c>
      <c r="AC3080" s="43" t="s">
        <v>62</v>
      </c>
      <c r="AD3080" s="61">
        <v>0.98540000000000005</v>
      </c>
      <c r="AE3080" s="56" t="str">
        <f t="shared" si="94"/>
        <v/>
      </c>
      <c r="AF3080" s="60">
        <v>52200</v>
      </c>
      <c r="AI3080" s="60">
        <v>0.92510000000000003</v>
      </c>
    </row>
    <row r="3081" spans="1:35" x14ac:dyDescent="0.35">
      <c r="A3081" s="46" t="s">
        <v>3790</v>
      </c>
      <c r="B3081" s="65" t="s">
        <v>7269</v>
      </c>
      <c r="C3081" s="28">
        <v>99951</v>
      </c>
      <c r="D3081" s="48" t="s">
        <v>9458</v>
      </c>
      <c r="E3081" s="40" t="s">
        <v>7996</v>
      </c>
      <c r="F3081" s="44" t="s">
        <v>62</v>
      </c>
      <c r="G3081" s="18" t="s">
        <v>4188</v>
      </c>
      <c r="H3081" s="16">
        <v>0.74129999999999996</v>
      </c>
      <c r="I3081" s="36">
        <f>(Reference!B$12*List!$H3081)+Reference!B$13</f>
        <v>812.89982216004091</v>
      </c>
      <c r="J3081" s="36">
        <f>(Reference!C$12*List!$H3081)+Reference!C$13</f>
        <v>1213.1322855385213</v>
      </c>
      <c r="K3081" s="36">
        <f>(Reference!D$12*List!$H3081)+Reference!D$13</f>
        <v>1452.2648894439028</v>
      </c>
      <c r="L3081" s="36">
        <f>(Reference!E$12*List!$H3081)+Reference!E$13</f>
        <v>1796.1124020067987</v>
      </c>
      <c r="M3081" s="36">
        <f>(Reference!F$12*List!$H3081)+Reference!F$13</f>
        <v>1871.1245240739604</v>
      </c>
      <c r="N3081" s="36">
        <f>(Reference!G$12*List!$H3081)+Reference!G$13</f>
        <v>2118.81555801385</v>
      </c>
      <c r="O3081" s="36">
        <f>(Reference!H$12*List!$H3081)+Reference!H$13</f>
        <v>2199.3654877503996</v>
      </c>
      <c r="P3081" s="36">
        <f>(Reference!I$12*List!$H3081)+Reference!I$13</f>
        <v>2285.956662217191</v>
      </c>
      <c r="Q3081" s="36">
        <f>(Reference!J$12*List!$H3081)+Reference!J$13</f>
        <v>2646.4175977882496</v>
      </c>
      <c r="R3081" s="36">
        <f>(Reference!K$12*List!$H3081)+Reference!K$13</f>
        <v>2730.491586950774</v>
      </c>
      <c r="S3081" s="36">
        <f>(Reference!L$12*List!$H3081)+Reference!L$13</f>
        <v>2945.9626489960433</v>
      </c>
      <c r="T3081" s="36">
        <f>(Reference!M$12*List!$H3081)+Reference!M$13</f>
        <v>3519.3774613081059</v>
      </c>
      <c r="U3081" s="36">
        <f>(Reference!N$12*List!$H3081)+Reference!N$13</f>
        <v>14197.277522009455</v>
      </c>
      <c r="V3081" s="12">
        <f>(Reference!O$12*List!$H3081)+Reference!O$13</f>
        <v>527.7530708926555</v>
      </c>
      <c r="W3081" s="12">
        <f>(Reference!P$12*List!$H3081)+Reference!P$13</f>
        <v>743.65205443965101</v>
      </c>
      <c r="X3081" s="12">
        <f>(Reference!Q$12*List!$H3081)+Reference!Q$13</f>
        <v>371.82602721982551</v>
      </c>
      <c r="Y3081" s="53"/>
      <c r="Z3081" s="1" t="str">
        <f t="shared" si="95"/>
        <v>MERCER, West Virginia</v>
      </c>
      <c r="AA3081" s="41" t="s">
        <v>7996</v>
      </c>
      <c r="AB3081" s="40" t="s">
        <v>277</v>
      </c>
      <c r="AC3081" s="44" t="s">
        <v>62</v>
      </c>
      <c r="AD3081" s="62">
        <v>1.0327999999999999</v>
      </c>
      <c r="AE3081" s="56" t="str">
        <f t="shared" si="94"/>
        <v/>
      </c>
      <c r="AF3081" s="60">
        <v>52210</v>
      </c>
      <c r="AI3081" s="60">
        <v>0.92510000000000003</v>
      </c>
    </row>
    <row r="3082" spans="1:35" x14ac:dyDescent="0.35">
      <c r="A3082" s="46" t="s">
        <v>3791</v>
      </c>
      <c r="B3082" s="65" t="s">
        <v>7270</v>
      </c>
      <c r="C3082" s="19" t="s">
        <v>1890</v>
      </c>
      <c r="D3082" s="48" t="s">
        <v>439</v>
      </c>
      <c r="E3082" s="41" t="s">
        <v>7734</v>
      </c>
      <c r="F3082" s="43" t="s">
        <v>62</v>
      </c>
      <c r="G3082" s="18" t="s">
        <v>4187</v>
      </c>
      <c r="H3082" s="16">
        <v>0.90329999999999999</v>
      </c>
      <c r="I3082" s="36">
        <f>(Reference!B$12*List!$H3082)+Reference!B$13</f>
        <v>937.68161741459608</v>
      </c>
      <c r="J3082" s="36">
        <f>(Reference!C$12*List!$H3082)+Reference!C$13</f>
        <v>1399.3505874056802</v>
      </c>
      <c r="K3082" s="36">
        <f>(Reference!D$12*List!$H3082)+Reference!D$13</f>
        <v>1675.190538029284</v>
      </c>
      <c r="L3082" s="36">
        <f>(Reference!E$12*List!$H3082)+Reference!E$13</f>
        <v>2071.8193512417502</v>
      </c>
      <c r="M3082" s="36">
        <f>(Reference!F$12*List!$H3082)+Reference!F$13</f>
        <v>2158.3459883847331</v>
      </c>
      <c r="N3082" s="36">
        <f>(Reference!G$12*List!$H3082)+Reference!G$13</f>
        <v>2444.0581056622341</v>
      </c>
      <c r="O3082" s="36">
        <f>(Reference!H$12*List!$H3082)+Reference!H$13</f>
        <v>2536.9726153459751</v>
      </c>
      <c r="P3082" s="36">
        <f>(Reference!I$12*List!$H3082)+Reference!I$13</f>
        <v>2636.8557132559963</v>
      </c>
      <c r="Q3082" s="36">
        <f>(Reference!J$12*List!$H3082)+Reference!J$13</f>
        <v>3052.6481440907328</v>
      </c>
      <c r="R3082" s="36">
        <f>(Reference!K$12*List!$H3082)+Reference!K$13</f>
        <v>3149.6276635731374</v>
      </c>
      <c r="S3082" s="36">
        <f>(Reference!L$12*List!$H3082)+Reference!L$13</f>
        <v>3398.173976977142</v>
      </c>
      <c r="T3082" s="36">
        <f>(Reference!M$12*List!$H3082)+Reference!M$13</f>
        <v>4059.6091427882684</v>
      </c>
      <c r="U3082" s="36">
        <f>(Reference!N$12*List!$H3082)+Reference!N$13</f>
        <v>16376.588832739082</v>
      </c>
      <c r="V3082" s="12">
        <f>(Reference!O$12*List!$H3082)+Reference!O$13</f>
        <v>608.76425313415564</v>
      </c>
      <c r="W3082" s="12">
        <f>(Reference!P$12*List!$H3082)+Reference!P$13</f>
        <v>857.80417487085572</v>
      </c>
      <c r="X3082" s="12">
        <f>(Reference!Q$12*List!$H3082)+Reference!Q$13</f>
        <v>428.90208743542786</v>
      </c>
      <c r="Y3082" s="53"/>
      <c r="Z3082" s="1" t="str">
        <f t="shared" si="95"/>
        <v>MINERAL, West Virginia</v>
      </c>
      <c r="AA3082" s="41" t="s">
        <v>7734</v>
      </c>
      <c r="AB3082" s="40" t="s">
        <v>277</v>
      </c>
      <c r="AC3082" s="44" t="s">
        <v>62</v>
      </c>
      <c r="AD3082" s="62">
        <v>1.0327999999999999</v>
      </c>
      <c r="AE3082" s="56" t="str">
        <f t="shared" si="94"/>
        <v/>
      </c>
      <c r="AF3082" s="60">
        <v>52220</v>
      </c>
      <c r="AI3082" s="60">
        <v>1.0309999999999999</v>
      </c>
    </row>
    <row r="3083" spans="1:35" x14ac:dyDescent="0.35">
      <c r="A3083" s="46" t="s">
        <v>3792</v>
      </c>
      <c r="B3083" s="65" t="s">
        <v>7271</v>
      </c>
      <c r="C3083" s="28">
        <v>99951</v>
      </c>
      <c r="D3083" s="48" t="s">
        <v>9458</v>
      </c>
      <c r="E3083" s="40" t="s">
        <v>9273</v>
      </c>
      <c r="F3083" s="44" t="s">
        <v>62</v>
      </c>
      <c r="G3083" s="18" t="s">
        <v>4188</v>
      </c>
      <c r="H3083" s="16">
        <v>0.74129999999999996</v>
      </c>
      <c r="I3083" s="36">
        <f>(Reference!B$12*List!$H3083)+Reference!B$13</f>
        <v>812.89982216004091</v>
      </c>
      <c r="J3083" s="36">
        <f>(Reference!C$12*List!$H3083)+Reference!C$13</f>
        <v>1213.1322855385213</v>
      </c>
      <c r="K3083" s="36">
        <f>(Reference!D$12*List!$H3083)+Reference!D$13</f>
        <v>1452.2648894439028</v>
      </c>
      <c r="L3083" s="36">
        <f>(Reference!E$12*List!$H3083)+Reference!E$13</f>
        <v>1796.1124020067987</v>
      </c>
      <c r="M3083" s="36">
        <f>(Reference!F$12*List!$H3083)+Reference!F$13</f>
        <v>1871.1245240739604</v>
      </c>
      <c r="N3083" s="36">
        <f>(Reference!G$12*List!$H3083)+Reference!G$13</f>
        <v>2118.81555801385</v>
      </c>
      <c r="O3083" s="36">
        <f>(Reference!H$12*List!$H3083)+Reference!H$13</f>
        <v>2199.3654877503996</v>
      </c>
      <c r="P3083" s="36">
        <f>(Reference!I$12*List!$H3083)+Reference!I$13</f>
        <v>2285.956662217191</v>
      </c>
      <c r="Q3083" s="36">
        <f>(Reference!J$12*List!$H3083)+Reference!J$13</f>
        <v>2646.4175977882496</v>
      </c>
      <c r="R3083" s="36">
        <f>(Reference!K$12*List!$H3083)+Reference!K$13</f>
        <v>2730.491586950774</v>
      </c>
      <c r="S3083" s="36">
        <f>(Reference!L$12*List!$H3083)+Reference!L$13</f>
        <v>2945.9626489960433</v>
      </c>
      <c r="T3083" s="36">
        <f>(Reference!M$12*List!$H3083)+Reference!M$13</f>
        <v>3519.3774613081059</v>
      </c>
      <c r="U3083" s="36">
        <f>(Reference!N$12*List!$H3083)+Reference!N$13</f>
        <v>14197.277522009455</v>
      </c>
      <c r="V3083" s="12">
        <f>(Reference!O$12*List!$H3083)+Reference!O$13</f>
        <v>527.7530708926555</v>
      </c>
      <c r="W3083" s="12">
        <f>(Reference!P$12*List!$H3083)+Reference!P$13</f>
        <v>743.65205443965101</v>
      </c>
      <c r="X3083" s="12">
        <f>(Reference!Q$12*List!$H3083)+Reference!Q$13</f>
        <v>371.82602721982551</v>
      </c>
      <c r="Y3083" s="53"/>
      <c r="Z3083" s="1" t="str">
        <f t="shared" si="95"/>
        <v>MINGO, West Virginia</v>
      </c>
      <c r="AA3083" s="41" t="s">
        <v>9273</v>
      </c>
      <c r="AB3083" s="40" t="s">
        <v>277</v>
      </c>
      <c r="AC3083" s="44" t="s">
        <v>62</v>
      </c>
      <c r="AD3083" s="62">
        <v>1.0327999999999999</v>
      </c>
      <c r="AE3083" s="56" t="str">
        <f t="shared" si="94"/>
        <v/>
      </c>
      <c r="AF3083" s="60">
        <v>52230</v>
      </c>
      <c r="AI3083" s="60">
        <v>0.92510000000000003</v>
      </c>
    </row>
    <row r="3084" spans="1:35" x14ac:dyDescent="0.35">
      <c r="A3084" s="46" t="s">
        <v>3793</v>
      </c>
      <c r="B3084" s="65" t="s">
        <v>7272</v>
      </c>
      <c r="C3084" s="28" t="s">
        <v>2667</v>
      </c>
      <c r="D3084" s="48" t="s">
        <v>600</v>
      </c>
      <c r="E3084" s="40" t="s">
        <v>9274</v>
      </c>
      <c r="F3084" s="43" t="s">
        <v>62</v>
      </c>
      <c r="G3084" s="18" t="s">
        <v>4187</v>
      </c>
      <c r="H3084" s="16">
        <v>0.81359999999999999</v>
      </c>
      <c r="I3084" s="36">
        <f>(Reference!B$12*List!$H3084)+Reference!B$13</f>
        <v>868.58947522735173</v>
      </c>
      <c r="J3084" s="36">
        <f>(Reference!C$12*List!$H3084)+Reference!C$13</f>
        <v>1296.2408239644201</v>
      </c>
      <c r="K3084" s="36">
        <f>(Reference!D$12*List!$H3084)+Reference!D$13</f>
        <v>1551.7557807570081</v>
      </c>
      <c r="L3084" s="36">
        <f>(Reference!E$12*List!$H3084)+Reference!E$13</f>
        <v>1919.1593923135085</v>
      </c>
      <c r="M3084" s="36">
        <f>(Reference!F$12*List!$H3084)+Reference!F$13</f>
        <v>1999.3103998126571</v>
      </c>
      <c r="N3084" s="36">
        <f>(Reference!G$12*List!$H3084)+Reference!G$13</f>
        <v>2263.9701024272954</v>
      </c>
      <c r="O3084" s="36">
        <f>(Reference!H$12*List!$H3084)+Reference!H$13</f>
        <v>2350.038298399536</v>
      </c>
      <c r="P3084" s="36">
        <f>(Reference!I$12*List!$H3084)+Reference!I$13</f>
        <v>2442.5616090696949</v>
      </c>
      <c r="Q3084" s="36">
        <f>(Reference!J$12*List!$H3084)+Reference!J$13</f>
        <v>2827.7167860454688</v>
      </c>
      <c r="R3084" s="36">
        <f>(Reference!K$12*List!$H3084)+Reference!K$13</f>
        <v>2917.5504655914956</v>
      </c>
      <c r="S3084" s="36">
        <f>(Reference!L$12*List!$H3084)+Reference!L$13</f>
        <v>3147.7828898172374</v>
      </c>
      <c r="T3084" s="36">
        <f>(Reference!M$12*List!$H3084)+Reference!M$13</f>
        <v>3760.4808598946229</v>
      </c>
      <c r="U3084" s="36">
        <f>(Reference!N$12*List!$H3084)+Reference!N$13</f>
        <v>15169.896088464717</v>
      </c>
      <c r="V3084" s="12">
        <f>(Reference!O$12*List!$H3084)+Reference!O$13</f>
        <v>563.90806148562126</v>
      </c>
      <c r="W3084" s="12">
        <f>(Reference!P$12*List!$H3084)+Reference!P$13</f>
        <v>794.59772300246641</v>
      </c>
      <c r="X3084" s="12">
        <f>(Reference!Q$12*List!$H3084)+Reference!Q$13</f>
        <v>397.2988615012332</v>
      </c>
      <c r="Y3084" s="53"/>
      <c r="Z3084" s="1" t="str">
        <f t="shared" si="95"/>
        <v>MONONGALIA, West Virginia</v>
      </c>
      <c r="AA3084" s="41" t="s">
        <v>9274</v>
      </c>
      <c r="AB3084" s="40" t="s">
        <v>277</v>
      </c>
      <c r="AC3084" s="44" t="s">
        <v>62</v>
      </c>
      <c r="AD3084" s="62">
        <v>1.0327999999999999</v>
      </c>
      <c r="AE3084" s="56" t="str">
        <f t="shared" si="94"/>
        <v/>
      </c>
      <c r="AF3084" s="60">
        <v>52240</v>
      </c>
      <c r="AI3084" s="60">
        <v>1.0309999999999999</v>
      </c>
    </row>
    <row r="3085" spans="1:35" x14ac:dyDescent="0.35">
      <c r="A3085" s="46" t="s">
        <v>3794</v>
      </c>
      <c r="B3085" s="65" t="s">
        <v>7273</v>
      </c>
      <c r="C3085" s="19">
        <v>99951</v>
      </c>
      <c r="D3085" s="48" t="s">
        <v>9458</v>
      </c>
      <c r="E3085" s="41" t="s">
        <v>7523</v>
      </c>
      <c r="F3085" s="44" t="s">
        <v>62</v>
      </c>
      <c r="G3085" s="18" t="s">
        <v>4188</v>
      </c>
      <c r="H3085" s="16">
        <v>0.74129999999999996</v>
      </c>
      <c r="I3085" s="36">
        <f>(Reference!B$12*List!$H3085)+Reference!B$13</f>
        <v>812.89982216004091</v>
      </c>
      <c r="J3085" s="36">
        <f>(Reference!C$12*List!$H3085)+Reference!C$13</f>
        <v>1213.1322855385213</v>
      </c>
      <c r="K3085" s="36">
        <f>(Reference!D$12*List!$H3085)+Reference!D$13</f>
        <v>1452.2648894439028</v>
      </c>
      <c r="L3085" s="36">
        <f>(Reference!E$12*List!$H3085)+Reference!E$13</f>
        <v>1796.1124020067987</v>
      </c>
      <c r="M3085" s="36">
        <f>(Reference!F$12*List!$H3085)+Reference!F$13</f>
        <v>1871.1245240739604</v>
      </c>
      <c r="N3085" s="36">
        <f>(Reference!G$12*List!$H3085)+Reference!G$13</f>
        <v>2118.81555801385</v>
      </c>
      <c r="O3085" s="36">
        <f>(Reference!H$12*List!$H3085)+Reference!H$13</f>
        <v>2199.3654877503996</v>
      </c>
      <c r="P3085" s="36">
        <f>(Reference!I$12*List!$H3085)+Reference!I$13</f>
        <v>2285.956662217191</v>
      </c>
      <c r="Q3085" s="36">
        <f>(Reference!J$12*List!$H3085)+Reference!J$13</f>
        <v>2646.4175977882496</v>
      </c>
      <c r="R3085" s="36">
        <f>(Reference!K$12*List!$H3085)+Reference!K$13</f>
        <v>2730.491586950774</v>
      </c>
      <c r="S3085" s="36">
        <f>(Reference!L$12*List!$H3085)+Reference!L$13</f>
        <v>2945.9626489960433</v>
      </c>
      <c r="T3085" s="36">
        <f>(Reference!M$12*List!$H3085)+Reference!M$13</f>
        <v>3519.3774613081059</v>
      </c>
      <c r="U3085" s="36">
        <f>(Reference!N$12*List!$H3085)+Reference!N$13</f>
        <v>14197.277522009455</v>
      </c>
      <c r="V3085" s="12">
        <f>(Reference!O$12*List!$H3085)+Reference!O$13</f>
        <v>527.7530708926555</v>
      </c>
      <c r="W3085" s="12">
        <f>(Reference!P$12*List!$H3085)+Reference!P$13</f>
        <v>743.65205443965101</v>
      </c>
      <c r="X3085" s="12">
        <f>(Reference!Q$12*List!$H3085)+Reference!Q$13</f>
        <v>371.82602721982551</v>
      </c>
      <c r="Y3085" s="53"/>
      <c r="Z3085" s="1" t="str">
        <f t="shared" si="95"/>
        <v>MONROE, West Virginia</v>
      </c>
      <c r="AA3085" s="41" t="s">
        <v>7523</v>
      </c>
      <c r="AB3085" s="40" t="s">
        <v>277</v>
      </c>
      <c r="AC3085" s="44" t="s">
        <v>62</v>
      </c>
      <c r="AD3085" s="62">
        <v>1.0327999999999999</v>
      </c>
      <c r="AE3085" s="56" t="str">
        <f t="shared" ref="AE3085:AE3148" si="96">IFERROR(INDEX($AI$12:$AI$3256,MATCH($A3085,$AF$12:$AF$3256,0)),"")</f>
        <v/>
      </c>
      <c r="AF3085" s="60">
        <v>52250</v>
      </c>
      <c r="AI3085" s="60">
        <v>0.92510000000000003</v>
      </c>
    </row>
    <row r="3086" spans="1:35" x14ac:dyDescent="0.35">
      <c r="A3086" s="46" t="s">
        <v>3795</v>
      </c>
      <c r="B3086" s="65" t="s">
        <v>7274</v>
      </c>
      <c r="C3086" s="28" t="s">
        <v>2190</v>
      </c>
      <c r="D3086" s="48" t="s">
        <v>506</v>
      </c>
      <c r="E3086" s="40" t="s">
        <v>7525</v>
      </c>
      <c r="F3086" s="44" t="s">
        <v>62</v>
      </c>
      <c r="G3086" s="18" t="s">
        <v>4187</v>
      </c>
      <c r="H3086" s="10">
        <v>0.84770000000000001</v>
      </c>
      <c r="I3086" s="36">
        <f>(Reference!B$12*List!$H3086)+Reference!B$13</f>
        <v>894.85527287044022</v>
      </c>
      <c r="J3086" s="36">
        <f>(Reference!C$12*List!$H3086)+Reference!C$13</f>
        <v>1335.4386270117664</v>
      </c>
      <c r="K3086" s="36">
        <f>(Reference!D$12*List!$H3086)+Reference!D$13</f>
        <v>1598.6802536999803</v>
      </c>
      <c r="L3086" s="36">
        <f>(Reference!E$12*List!$H3086)+Reference!E$13</f>
        <v>1977.1940032327175</v>
      </c>
      <c r="M3086" s="36">
        <f>(Reference!F$12*List!$H3086)+Reference!F$13</f>
        <v>2059.7687450780732</v>
      </c>
      <c r="N3086" s="36">
        <f>(Reference!G$12*List!$H3086)+Reference!G$13</f>
        <v>2332.4316510372337</v>
      </c>
      <c r="O3086" s="36">
        <f>(Reference!H$12*List!$H3086)+Reference!H$13</f>
        <v>2421.1025147637902</v>
      </c>
      <c r="P3086" s="36">
        <f>(Reference!I$12*List!$H3086)+Reference!I$13</f>
        <v>2516.4236932698386</v>
      </c>
      <c r="Q3086" s="36">
        <f>(Reference!J$12*List!$H3086)+Reference!J$13</f>
        <v>2913.2258084461769</v>
      </c>
      <c r="R3086" s="36">
        <f>(Reference!K$12*List!$H3086)+Reference!K$13</f>
        <v>3005.7760224607709</v>
      </c>
      <c r="S3086" s="36">
        <f>(Reference!L$12*List!$H3086)+Reference!L$13</f>
        <v>3242.9705829293084</v>
      </c>
      <c r="T3086" s="36">
        <f>(Reference!M$12*List!$H3086)+Reference!M$13</f>
        <v>3874.1962940827307</v>
      </c>
      <c r="U3086" s="36">
        <f>(Reference!N$12*List!$H3086)+Reference!N$13</f>
        <v>15628.627666834345</v>
      </c>
      <c r="V3086" s="12">
        <f>(Reference!O$12*List!$H3086)+Reference!O$13</f>
        <v>580.9604152784309</v>
      </c>
      <c r="W3086" s="12">
        <f>(Reference!P$12*List!$H3086)+Reference!P$13</f>
        <v>818.62603971051635</v>
      </c>
      <c r="X3086" s="12">
        <f>(Reference!Q$12*List!$H3086)+Reference!Q$13</f>
        <v>409.31301985525818</v>
      </c>
      <c r="Y3086" s="53"/>
      <c r="Z3086" s="1" t="str">
        <f t="shared" ref="Z3086:Z3149" si="97">CONCATENATE(AA3086, AB3086, AC3086)</f>
        <v>MORGAN, West Virginia</v>
      </c>
      <c r="AA3086" s="40" t="s">
        <v>7525</v>
      </c>
      <c r="AB3086" s="40" t="s">
        <v>277</v>
      </c>
      <c r="AC3086" s="43" t="s">
        <v>62</v>
      </c>
      <c r="AD3086" s="61">
        <v>1.1798</v>
      </c>
      <c r="AE3086" s="56" t="str">
        <f t="shared" si="96"/>
        <v/>
      </c>
      <c r="AF3086" s="60">
        <v>52260</v>
      </c>
      <c r="AI3086" s="60">
        <v>0.92510000000000003</v>
      </c>
    </row>
    <row r="3087" spans="1:35" x14ac:dyDescent="0.35">
      <c r="A3087" s="46" t="s">
        <v>3796</v>
      </c>
      <c r="B3087" s="65" t="s">
        <v>7275</v>
      </c>
      <c r="C3087" s="19">
        <v>99951</v>
      </c>
      <c r="D3087" s="48" t="s">
        <v>9458</v>
      </c>
      <c r="E3087" s="41" t="s">
        <v>8210</v>
      </c>
      <c r="F3087" s="44" t="s">
        <v>62</v>
      </c>
      <c r="G3087" s="18" t="s">
        <v>4188</v>
      </c>
      <c r="H3087" s="10">
        <v>0.74129999999999996</v>
      </c>
      <c r="I3087" s="36">
        <f>(Reference!B$12*List!$H3087)+Reference!B$13</f>
        <v>812.89982216004091</v>
      </c>
      <c r="J3087" s="36">
        <f>(Reference!C$12*List!$H3087)+Reference!C$13</f>
        <v>1213.1322855385213</v>
      </c>
      <c r="K3087" s="36">
        <f>(Reference!D$12*List!$H3087)+Reference!D$13</f>
        <v>1452.2648894439028</v>
      </c>
      <c r="L3087" s="36">
        <f>(Reference!E$12*List!$H3087)+Reference!E$13</f>
        <v>1796.1124020067987</v>
      </c>
      <c r="M3087" s="36">
        <f>(Reference!F$12*List!$H3087)+Reference!F$13</f>
        <v>1871.1245240739604</v>
      </c>
      <c r="N3087" s="36">
        <f>(Reference!G$12*List!$H3087)+Reference!G$13</f>
        <v>2118.81555801385</v>
      </c>
      <c r="O3087" s="36">
        <f>(Reference!H$12*List!$H3087)+Reference!H$13</f>
        <v>2199.3654877503996</v>
      </c>
      <c r="P3087" s="36">
        <f>(Reference!I$12*List!$H3087)+Reference!I$13</f>
        <v>2285.956662217191</v>
      </c>
      <c r="Q3087" s="36">
        <f>(Reference!J$12*List!$H3087)+Reference!J$13</f>
        <v>2646.4175977882496</v>
      </c>
      <c r="R3087" s="36">
        <f>(Reference!K$12*List!$H3087)+Reference!K$13</f>
        <v>2730.491586950774</v>
      </c>
      <c r="S3087" s="36">
        <f>(Reference!L$12*List!$H3087)+Reference!L$13</f>
        <v>2945.9626489960433</v>
      </c>
      <c r="T3087" s="36">
        <f>(Reference!M$12*List!$H3087)+Reference!M$13</f>
        <v>3519.3774613081059</v>
      </c>
      <c r="U3087" s="36">
        <f>(Reference!N$12*List!$H3087)+Reference!N$13</f>
        <v>14197.277522009455</v>
      </c>
      <c r="V3087" s="12">
        <f>(Reference!O$12*List!$H3087)+Reference!O$13</f>
        <v>527.7530708926555</v>
      </c>
      <c r="W3087" s="12">
        <f>(Reference!P$12*List!$H3087)+Reference!P$13</f>
        <v>743.65205443965101</v>
      </c>
      <c r="X3087" s="12">
        <f>(Reference!Q$12*List!$H3087)+Reference!Q$13</f>
        <v>371.82602721982551</v>
      </c>
      <c r="Y3087" s="53"/>
      <c r="Z3087" s="1" t="str">
        <f t="shared" si="97"/>
        <v>NICHOLAS, West Virginia</v>
      </c>
      <c r="AA3087" s="40" t="s">
        <v>8210</v>
      </c>
      <c r="AB3087" s="40" t="s">
        <v>277</v>
      </c>
      <c r="AC3087" s="43" t="s">
        <v>62</v>
      </c>
      <c r="AD3087" s="61">
        <v>1.1492</v>
      </c>
      <c r="AE3087" s="56" t="str">
        <f t="shared" si="96"/>
        <v/>
      </c>
      <c r="AF3087" s="60">
        <v>52270</v>
      </c>
      <c r="AI3087" s="60">
        <v>0.92510000000000003</v>
      </c>
    </row>
    <row r="3088" spans="1:35" x14ac:dyDescent="0.35">
      <c r="A3088" s="46" t="s">
        <v>3797</v>
      </c>
      <c r="B3088" s="65" t="s">
        <v>7276</v>
      </c>
      <c r="C3088" s="28" t="s">
        <v>4129</v>
      </c>
      <c r="D3088" s="48" t="s">
        <v>745</v>
      </c>
      <c r="E3088" s="40" t="s">
        <v>8035</v>
      </c>
      <c r="F3088" s="43" t="s">
        <v>62</v>
      </c>
      <c r="G3088" s="18" t="s">
        <v>4187</v>
      </c>
      <c r="H3088" s="16">
        <v>0.66220000000000001</v>
      </c>
      <c r="I3088" s="36">
        <f>(Reference!B$12*List!$H3088)+Reference!B$13</f>
        <v>751.97241472402061</v>
      </c>
      <c r="J3088" s="36">
        <f>(Reference!C$12*List!$H3088)+Reference!C$13</f>
        <v>1122.2071764169641</v>
      </c>
      <c r="K3088" s="36">
        <f>(Reference!D$12*List!$H3088)+Reference!D$13</f>
        <v>1343.4166252272137</v>
      </c>
      <c r="L3088" s="36">
        <f>(Reference!E$12*List!$H3088)+Reference!E$13</f>
        <v>1661.4925274112143</v>
      </c>
      <c r="M3088" s="36">
        <f>(Reference!F$12*List!$H3088)+Reference!F$13</f>
        <v>1730.8824387222189</v>
      </c>
      <c r="N3088" s="36">
        <f>(Reference!G$12*List!$H3088)+Reference!G$13</f>
        <v>1960.0088572793613</v>
      </c>
      <c r="O3088" s="36">
        <f>(Reference!H$12*List!$H3088)+Reference!H$13</f>
        <v>2034.5215137207088</v>
      </c>
      <c r="P3088" s="36">
        <f>(Reference!I$12*List!$H3088)+Reference!I$13</f>
        <v>2114.622619395157</v>
      </c>
      <c r="Q3088" s="36">
        <f>(Reference!J$12*List!$H3088)+Reference!J$13</f>
        <v>2448.0667569701855</v>
      </c>
      <c r="R3088" s="36">
        <f>(Reference!K$12*List!$H3088)+Reference!K$13</f>
        <v>2525.8393421308419</v>
      </c>
      <c r="S3088" s="36">
        <f>(Reference!L$12*List!$H3088)+Reference!L$13</f>
        <v>2725.1606981114451</v>
      </c>
      <c r="T3088" s="36">
        <f>(Reference!M$12*List!$H3088)+Reference!M$13</f>
        <v>3255.5976711532858</v>
      </c>
      <c r="U3088" s="36">
        <f>(Reference!N$12*List!$H3088)+Reference!N$13</f>
        <v>13133.18169065937</v>
      </c>
      <c r="V3088" s="12">
        <f>(Reference!O$12*List!$H3088)+Reference!O$13</f>
        <v>488.19761092165152</v>
      </c>
      <c r="W3088" s="12">
        <f>(Reference!P$12*List!$H3088)+Reference!P$13</f>
        <v>687.91481538959999</v>
      </c>
      <c r="X3088" s="12">
        <f>(Reference!Q$12*List!$H3088)+Reference!Q$13</f>
        <v>343.9574076948</v>
      </c>
      <c r="Y3088" s="53"/>
      <c r="Z3088" s="1" t="str">
        <f t="shared" si="97"/>
        <v>OHIO, West Virginia</v>
      </c>
      <c r="AA3088" s="41" t="s">
        <v>8035</v>
      </c>
      <c r="AB3088" s="40" t="s">
        <v>277</v>
      </c>
      <c r="AC3088" s="44" t="s">
        <v>62</v>
      </c>
      <c r="AD3088" s="62">
        <v>1.0327999999999999</v>
      </c>
      <c r="AE3088" s="56" t="str">
        <f t="shared" si="96"/>
        <v/>
      </c>
      <c r="AF3088" s="60">
        <v>52280</v>
      </c>
      <c r="AI3088" s="60">
        <v>0.92510000000000003</v>
      </c>
    </row>
    <row r="3089" spans="1:35" x14ac:dyDescent="0.35">
      <c r="A3089" s="46" t="s">
        <v>3798</v>
      </c>
      <c r="B3089" s="65" t="s">
        <v>7277</v>
      </c>
      <c r="C3089" s="28">
        <v>99951</v>
      </c>
      <c r="D3089" s="48" t="s">
        <v>9458</v>
      </c>
      <c r="E3089" s="40" t="s">
        <v>8213</v>
      </c>
      <c r="F3089" s="44" t="s">
        <v>62</v>
      </c>
      <c r="G3089" s="18" t="s">
        <v>4188</v>
      </c>
      <c r="H3089" s="16">
        <v>0.74129999999999996</v>
      </c>
      <c r="I3089" s="36">
        <f>(Reference!B$12*List!$H3089)+Reference!B$13</f>
        <v>812.89982216004091</v>
      </c>
      <c r="J3089" s="36">
        <f>(Reference!C$12*List!$H3089)+Reference!C$13</f>
        <v>1213.1322855385213</v>
      </c>
      <c r="K3089" s="36">
        <f>(Reference!D$12*List!$H3089)+Reference!D$13</f>
        <v>1452.2648894439028</v>
      </c>
      <c r="L3089" s="36">
        <f>(Reference!E$12*List!$H3089)+Reference!E$13</f>
        <v>1796.1124020067987</v>
      </c>
      <c r="M3089" s="36">
        <f>(Reference!F$12*List!$H3089)+Reference!F$13</f>
        <v>1871.1245240739604</v>
      </c>
      <c r="N3089" s="36">
        <f>(Reference!G$12*List!$H3089)+Reference!G$13</f>
        <v>2118.81555801385</v>
      </c>
      <c r="O3089" s="36">
        <f>(Reference!H$12*List!$H3089)+Reference!H$13</f>
        <v>2199.3654877503996</v>
      </c>
      <c r="P3089" s="36">
        <f>(Reference!I$12*List!$H3089)+Reference!I$13</f>
        <v>2285.956662217191</v>
      </c>
      <c r="Q3089" s="36">
        <f>(Reference!J$12*List!$H3089)+Reference!J$13</f>
        <v>2646.4175977882496</v>
      </c>
      <c r="R3089" s="36">
        <f>(Reference!K$12*List!$H3089)+Reference!K$13</f>
        <v>2730.491586950774</v>
      </c>
      <c r="S3089" s="36">
        <f>(Reference!L$12*List!$H3089)+Reference!L$13</f>
        <v>2945.9626489960433</v>
      </c>
      <c r="T3089" s="36">
        <f>(Reference!M$12*List!$H3089)+Reference!M$13</f>
        <v>3519.3774613081059</v>
      </c>
      <c r="U3089" s="36">
        <f>(Reference!N$12*List!$H3089)+Reference!N$13</f>
        <v>14197.277522009455</v>
      </c>
      <c r="V3089" s="12">
        <f>(Reference!O$12*List!$H3089)+Reference!O$13</f>
        <v>527.7530708926555</v>
      </c>
      <c r="W3089" s="12">
        <f>(Reference!P$12*List!$H3089)+Reference!P$13</f>
        <v>743.65205443965101</v>
      </c>
      <c r="X3089" s="12">
        <f>(Reference!Q$12*List!$H3089)+Reference!Q$13</f>
        <v>371.82602721982551</v>
      </c>
      <c r="Y3089" s="53"/>
      <c r="Z3089" s="1" t="str">
        <f t="shared" si="97"/>
        <v>PENDLETON, West Virginia</v>
      </c>
      <c r="AA3089" s="41" t="s">
        <v>8213</v>
      </c>
      <c r="AB3089" s="40" t="s">
        <v>277</v>
      </c>
      <c r="AC3089" s="44" t="s">
        <v>62</v>
      </c>
      <c r="AD3089" s="62">
        <v>1.0327999999999999</v>
      </c>
      <c r="AE3089" s="56" t="str">
        <f t="shared" si="96"/>
        <v/>
      </c>
      <c r="AF3089" s="60">
        <v>52290</v>
      </c>
      <c r="AI3089" s="60">
        <v>1.0227999999999999</v>
      </c>
    </row>
    <row r="3090" spans="1:35" x14ac:dyDescent="0.35">
      <c r="A3090" s="46" t="s">
        <v>3799</v>
      </c>
      <c r="B3090" s="65" t="s">
        <v>7278</v>
      </c>
      <c r="C3090" s="19">
        <v>99951</v>
      </c>
      <c r="D3090" s="48" t="s">
        <v>9458</v>
      </c>
      <c r="E3090" s="41" t="s">
        <v>9275</v>
      </c>
      <c r="F3090" s="44" t="s">
        <v>62</v>
      </c>
      <c r="G3090" s="18" t="s">
        <v>4188</v>
      </c>
      <c r="H3090" s="16">
        <v>0.74129999999999996</v>
      </c>
      <c r="I3090" s="36">
        <f>(Reference!B$12*List!$H3090)+Reference!B$13</f>
        <v>812.89982216004091</v>
      </c>
      <c r="J3090" s="36">
        <f>(Reference!C$12*List!$H3090)+Reference!C$13</f>
        <v>1213.1322855385213</v>
      </c>
      <c r="K3090" s="36">
        <f>(Reference!D$12*List!$H3090)+Reference!D$13</f>
        <v>1452.2648894439028</v>
      </c>
      <c r="L3090" s="36">
        <f>(Reference!E$12*List!$H3090)+Reference!E$13</f>
        <v>1796.1124020067987</v>
      </c>
      <c r="M3090" s="36">
        <f>(Reference!F$12*List!$H3090)+Reference!F$13</f>
        <v>1871.1245240739604</v>
      </c>
      <c r="N3090" s="36">
        <f>(Reference!G$12*List!$H3090)+Reference!G$13</f>
        <v>2118.81555801385</v>
      </c>
      <c r="O3090" s="36">
        <f>(Reference!H$12*List!$H3090)+Reference!H$13</f>
        <v>2199.3654877503996</v>
      </c>
      <c r="P3090" s="36">
        <f>(Reference!I$12*List!$H3090)+Reference!I$13</f>
        <v>2285.956662217191</v>
      </c>
      <c r="Q3090" s="36">
        <f>(Reference!J$12*List!$H3090)+Reference!J$13</f>
        <v>2646.4175977882496</v>
      </c>
      <c r="R3090" s="36">
        <f>(Reference!K$12*List!$H3090)+Reference!K$13</f>
        <v>2730.491586950774</v>
      </c>
      <c r="S3090" s="36">
        <f>(Reference!L$12*List!$H3090)+Reference!L$13</f>
        <v>2945.9626489960433</v>
      </c>
      <c r="T3090" s="36">
        <f>(Reference!M$12*List!$H3090)+Reference!M$13</f>
        <v>3519.3774613081059</v>
      </c>
      <c r="U3090" s="36">
        <f>(Reference!N$12*List!$H3090)+Reference!N$13</f>
        <v>14197.277522009455</v>
      </c>
      <c r="V3090" s="12">
        <f>(Reference!O$12*List!$H3090)+Reference!O$13</f>
        <v>527.7530708926555</v>
      </c>
      <c r="W3090" s="12">
        <f>(Reference!P$12*List!$H3090)+Reference!P$13</f>
        <v>743.65205443965101</v>
      </c>
      <c r="X3090" s="12">
        <f>(Reference!Q$12*List!$H3090)+Reference!Q$13</f>
        <v>371.82602721982551</v>
      </c>
      <c r="Y3090" s="53"/>
      <c r="Z3090" s="1" t="str">
        <f t="shared" si="97"/>
        <v>PLEASANTS, West Virginia</v>
      </c>
      <c r="AA3090" s="41" t="s">
        <v>9275</v>
      </c>
      <c r="AB3090" s="40" t="s">
        <v>277</v>
      </c>
      <c r="AC3090" s="44" t="s">
        <v>62</v>
      </c>
      <c r="AD3090" s="62">
        <v>1.0327999999999999</v>
      </c>
      <c r="AE3090" s="56" t="str">
        <f t="shared" si="96"/>
        <v/>
      </c>
      <c r="AF3090" s="60">
        <v>52300</v>
      </c>
      <c r="AI3090" s="60">
        <v>0.93149999999999999</v>
      </c>
    </row>
    <row r="3091" spans="1:35" x14ac:dyDescent="0.35">
      <c r="A3091" s="46" t="s">
        <v>3800</v>
      </c>
      <c r="B3091" s="65" t="s">
        <v>7279</v>
      </c>
      <c r="C3091" s="28">
        <v>99951</v>
      </c>
      <c r="D3091" s="48" t="s">
        <v>9458</v>
      </c>
      <c r="E3091" s="40" t="s">
        <v>8089</v>
      </c>
      <c r="F3091" s="44" t="s">
        <v>62</v>
      </c>
      <c r="G3091" s="18" t="s">
        <v>4188</v>
      </c>
      <c r="H3091" s="16">
        <v>0.74129999999999996</v>
      </c>
      <c r="I3091" s="36">
        <f>(Reference!B$12*List!$H3091)+Reference!B$13</f>
        <v>812.89982216004091</v>
      </c>
      <c r="J3091" s="36">
        <f>(Reference!C$12*List!$H3091)+Reference!C$13</f>
        <v>1213.1322855385213</v>
      </c>
      <c r="K3091" s="36">
        <f>(Reference!D$12*List!$H3091)+Reference!D$13</f>
        <v>1452.2648894439028</v>
      </c>
      <c r="L3091" s="36">
        <f>(Reference!E$12*List!$H3091)+Reference!E$13</f>
        <v>1796.1124020067987</v>
      </c>
      <c r="M3091" s="36">
        <f>(Reference!F$12*List!$H3091)+Reference!F$13</f>
        <v>1871.1245240739604</v>
      </c>
      <c r="N3091" s="36">
        <f>(Reference!G$12*List!$H3091)+Reference!G$13</f>
        <v>2118.81555801385</v>
      </c>
      <c r="O3091" s="36">
        <f>(Reference!H$12*List!$H3091)+Reference!H$13</f>
        <v>2199.3654877503996</v>
      </c>
      <c r="P3091" s="36">
        <f>(Reference!I$12*List!$H3091)+Reference!I$13</f>
        <v>2285.956662217191</v>
      </c>
      <c r="Q3091" s="36">
        <f>(Reference!J$12*List!$H3091)+Reference!J$13</f>
        <v>2646.4175977882496</v>
      </c>
      <c r="R3091" s="36">
        <f>(Reference!K$12*List!$H3091)+Reference!K$13</f>
        <v>2730.491586950774</v>
      </c>
      <c r="S3091" s="36">
        <f>(Reference!L$12*List!$H3091)+Reference!L$13</f>
        <v>2945.9626489960433</v>
      </c>
      <c r="T3091" s="36">
        <f>(Reference!M$12*List!$H3091)+Reference!M$13</f>
        <v>3519.3774613081059</v>
      </c>
      <c r="U3091" s="36">
        <f>(Reference!N$12*List!$H3091)+Reference!N$13</f>
        <v>14197.277522009455</v>
      </c>
      <c r="V3091" s="12">
        <f>(Reference!O$12*List!$H3091)+Reference!O$13</f>
        <v>527.7530708926555</v>
      </c>
      <c r="W3091" s="12">
        <f>(Reference!P$12*List!$H3091)+Reference!P$13</f>
        <v>743.65205443965101</v>
      </c>
      <c r="X3091" s="12">
        <f>(Reference!Q$12*List!$H3091)+Reference!Q$13</f>
        <v>371.82602721982551</v>
      </c>
      <c r="Y3091" s="53"/>
      <c r="Z3091" s="1" t="str">
        <f t="shared" si="97"/>
        <v>POCAHONTAS, West Virginia</v>
      </c>
      <c r="AA3091" s="41" t="s">
        <v>8089</v>
      </c>
      <c r="AB3091" s="40" t="s">
        <v>277</v>
      </c>
      <c r="AC3091" s="44" t="s">
        <v>62</v>
      </c>
      <c r="AD3091" s="62">
        <v>1.0327999999999999</v>
      </c>
      <c r="AE3091" s="56" t="str">
        <f t="shared" si="96"/>
        <v/>
      </c>
      <c r="AF3091" s="60">
        <v>52310</v>
      </c>
      <c r="AI3091" s="60">
        <v>0.90920000000000001</v>
      </c>
    </row>
    <row r="3092" spans="1:35" x14ac:dyDescent="0.35">
      <c r="A3092" s="46" t="s">
        <v>3801</v>
      </c>
      <c r="B3092" s="65" t="s">
        <v>7280</v>
      </c>
      <c r="C3092" s="28" t="s">
        <v>2667</v>
      </c>
      <c r="D3092" s="48" t="s">
        <v>600</v>
      </c>
      <c r="E3092" s="40" t="s">
        <v>9276</v>
      </c>
      <c r="F3092" s="43" t="s">
        <v>62</v>
      </c>
      <c r="G3092" s="18" t="s">
        <v>4187</v>
      </c>
      <c r="H3092" s="16">
        <v>0.81359999999999999</v>
      </c>
      <c r="I3092" s="36">
        <f>(Reference!B$12*List!$H3092)+Reference!B$13</f>
        <v>868.58947522735173</v>
      </c>
      <c r="J3092" s="36">
        <f>(Reference!C$12*List!$H3092)+Reference!C$13</f>
        <v>1296.2408239644201</v>
      </c>
      <c r="K3092" s="36">
        <f>(Reference!D$12*List!$H3092)+Reference!D$13</f>
        <v>1551.7557807570081</v>
      </c>
      <c r="L3092" s="36">
        <f>(Reference!E$12*List!$H3092)+Reference!E$13</f>
        <v>1919.1593923135085</v>
      </c>
      <c r="M3092" s="36">
        <f>(Reference!F$12*List!$H3092)+Reference!F$13</f>
        <v>1999.3103998126571</v>
      </c>
      <c r="N3092" s="36">
        <f>(Reference!G$12*List!$H3092)+Reference!G$13</f>
        <v>2263.9701024272954</v>
      </c>
      <c r="O3092" s="36">
        <f>(Reference!H$12*List!$H3092)+Reference!H$13</f>
        <v>2350.038298399536</v>
      </c>
      <c r="P3092" s="36">
        <f>(Reference!I$12*List!$H3092)+Reference!I$13</f>
        <v>2442.5616090696949</v>
      </c>
      <c r="Q3092" s="36">
        <f>(Reference!J$12*List!$H3092)+Reference!J$13</f>
        <v>2827.7167860454688</v>
      </c>
      <c r="R3092" s="36">
        <f>(Reference!K$12*List!$H3092)+Reference!K$13</f>
        <v>2917.5504655914956</v>
      </c>
      <c r="S3092" s="36">
        <f>(Reference!L$12*List!$H3092)+Reference!L$13</f>
        <v>3147.7828898172374</v>
      </c>
      <c r="T3092" s="36">
        <f>(Reference!M$12*List!$H3092)+Reference!M$13</f>
        <v>3760.4808598946229</v>
      </c>
      <c r="U3092" s="36">
        <f>(Reference!N$12*List!$H3092)+Reference!N$13</f>
        <v>15169.896088464717</v>
      </c>
      <c r="V3092" s="12">
        <f>(Reference!O$12*List!$H3092)+Reference!O$13</f>
        <v>563.90806148562126</v>
      </c>
      <c r="W3092" s="12">
        <f>(Reference!P$12*List!$H3092)+Reference!P$13</f>
        <v>794.59772300246641</v>
      </c>
      <c r="X3092" s="12">
        <f>(Reference!Q$12*List!$H3092)+Reference!Q$13</f>
        <v>397.2988615012332</v>
      </c>
      <c r="Y3092" s="53"/>
      <c r="Z3092" s="1" t="str">
        <f t="shared" si="97"/>
        <v>PRESTON, West Virginia</v>
      </c>
      <c r="AA3092" s="41" t="s">
        <v>9276</v>
      </c>
      <c r="AB3092" s="40" t="s">
        <v>277</v>
      </c>
      <c r="AC3092" s="44" t="s">
        <v>62</v>
      </c>
      <c r="AD3092" s="62">
        <v>1.0327999999999999</v>
      </c>
      <c r="AE3092" s="56" t="str">
        <f t="shared" si="96"/>
        <v/>
      </c>
      <c r="AF3092" s="60">
        <v>52320</v>
      </c>
      <c r="AI3092" s="60">
        <v>0.92510000000000003</v>
      </c>
    </row>
    <row r="3093" spans="1:35" x14ac:dyDescent="0.35">
      <c r="A3093" s="46" t="s">
        <v>3802</v>
      </c>
      <c r="B3093" s="65" t="s">
        <v>7281</v>
      </c>
      <c r="C3093" s="19" t="s">
        <v>2312</v>
      </c>
      <c r="D3093" s="48" t="s">
        <v>520</v>
      </c>
      <c r="E3093" s="41" t="s">
        <v>7804</v>
      </c>
      <c r="F3093" s="43" t="s">
        <v>62</v>
      </c>
      <c r="G3093" s="18" t="s">
        <v>4187</v>
      </c>
      <c r="H3093" s="16">
        <v>0.82440000000000002</v>
      </c>
      <c r="I3093" s="36">
        <f>(Reference!B$12*List!$H3093)+Reference!B$13</f>
        <v>876.90826157765537</v>
      </c>
      <c r="J3093" s="36">
        <f>(Reference!C$12*List!$H3093)+Reference!C$13</f>
        <v>1308.6553774222307</v>
      </c>
      <c r="K3093" s="36">
        <f>(Reference!D$12*List!$H3093)+Reference!D$13</f>
        <v>1566.6174906627002</v>
      </c>
      <c r="L3093" s="36">
        <f>(Reference!E$12*List!$H3093)+Reference!E$13</f>
        <v>1937.5398555958386</v>
      </c>
      <c r="M3093" s="36">
        <f>(Reference!F$12*List!$H3093)+Reference!F$13</f>
        <v>2018.4584974333752</v>
      </c>
      <c r="N3093" s="36">
        <f>(Reference!G$12*List!$H3093)+Reference!G$13</f>
        <v>2285.6529389371881</v>
      </c>
      <c r="O3093" s="36">
        <f>(Reference!H$12*List!$H3093)+Reference!H$13</f>
        <v>2372.5454402392411</v>
      </c>
      <c r="P3093" s="36">
        <f>(Reference!I$12*List!$H3093)+Reference!I$13</f>
        <v>2465.9548791389489</v>
      </c>
      <c r="Q3093" s="36">
        <f>(Reference!J$12*List!$H3093)+Reference!J$13</f>
        <v>2854.7988224656347</v>
      </c>
      <c r="R3093" s="36">
        <f>(Reference!K$12*List!$H3093)+Reference!K$13</f>
        <v>2945.4928706996529</v>
      </c>
      <c r="S3093" s="36">
        <f>(Reference!L$12*List!$H3093)+Reference!L$13</f>
        <v>3177.9303116826441</v>
      </c>
      <c r="T3093" s="36">
        <f>(Reference!M$12*List!$H3093)+Reference!M$13</f>
        <v>3796.4963053266338</v>
      </c>
      <c r="U3093" s="36">
        <f>(Reference!N$12*List!$H3093)+Reference!N$13</f>
        <v>15315.183509180024</v>
      </c>
      <c r="V3093" s="12">
        <f>(Reference!O$12*List!$H3093)+Reference!O$13</f>
        <v>569.30880696838801</v>
      </c>
      <c r="W3093" s="12">
        <f>(Reference!P$12*List!$H3093)+Reference!P$13</f>
        <v>802.20786436454682</v>
      </c>
      <c r="X3093" s="12">
        <f>(Reference!Q$12*List!$H3093)+Reference!Q$13</f>
        <v>401.10393218227341</v>
      </c>
      <c r="Y3093" s="53"/>
      <c r="Z3093" s="1" t="str">
        <f t="shared" si="97"/>
        <v>PUTNAM, West Virginia</v>
      </c>
      <c r="AA3093" s="41" t="s">
        <v>7804</v>
      </c>
      <c r="AB3093" s="40" t="s">
        <v>277</v>
      </c>
      <c r="AC3093" s="44" t="s">
        <v>62</v>
      </c>
      <c r="AD3093" s="62">
        <v>1.0327999999999999</v>
      </c>
      <c r="AE3093" s="56" t="str">
        <f t="shared" si="96"/>
        <v/>
      </c>
      <c r="AF3093" s="60">
        <v>52330</v>
      </c>
      <c r="AI3093" s="60">
        <v>0.92510000000000003</v>
      </c>
    </row>
    <row r="3094" spans="1:35" x14ac:dyDescent="0.35">
      <c r="A3094" s="46" t="s">
        <v>3803</v>
      </c>
      <c r="B3094" s="65" t="s">
        <v>7282</v>
      </c>
      <c r="C3094" s="28" t="s">
        <v>1344</v>
      </c>
      <c r="D3094" s="48" t="s">
        <v>382</v>
      </c>
      <c r="E3094" s="40" t="s">
        <v>9277</v>
      </c>
      <c r="F3094" s="43" t="s">
        <v>62</v>
      </c>
      <c r="G3094" s="18" t="s">
        <v>4187</v>
      </c>
      <c r="H3094" s="16">
        <v>0.76100000000000001</v>
      </c>
      <c r="I3094" s="36">
        <f>(Reference!B$12*List!$H3094)+Reference!B$13</f>
        <v>828.07390466939125</v>
      </c>
      <c r="J3094" s="36">
        <f>(Reference!C$12*List!$H3094)+Reference!C$13</f>
        <v>1235.7773506421204</v>
      </c>
      <c r="K3094" s="36">
        <f>(Reference!D$12*List!$H3094)+Reference!D$13</f>
        <v>1479.3737491792856</v>
      </c>
      <c r="L3094" s="36">
        <f>(Reference!E$12*List!$H3094)+Reference!E$13</f>
        <v>1829.6397285495675</v>
      </c>
      <c r="M3094" s="36">
        <f>(Reference!F$12*List!$H3094)+Reference!F$13</f>
        <v>1906.0520725117517</v>
      </c>
      <c r="N3094" s="36">
        <f>(Reference!G$12*List!$H3094)+Reference!G$13</f>
        <v>2158.3666579439314</v>
      </c>
      <c r="O3094" s="36">
        <f>(Reference!H$12*List!$H3094)+Reference!H$13</f>
        <v>2240.4201816617137</v>
      </c>
      <c r="P3094" s="36">
        <f>(Reference!I$12*List!$H3094)+Reference!I$13</f>
        <v>2328.6277196583296</v>
      </c>
      <c r="Q3094" s="36">
        <f>(Reference!J$12*List!$H3094)+Reference!J$13</f>
        <v>2695.8172382954035</v>
      </c>
      <c r="R3094" s="36">
        <f>(Reference!K$12*List!$H3094)+Reference!K$13</f>
        <v>2781.4606036758391</v>
      </c>
      <c r="S3094" s="36">
        <f>(Reference!L$12*List!$H3094)+Reference!L$13</f>
        <v>3000.9537796209052</v>
      </c>
      <c r="T3094" s="36">
        <f>(Reference!M$12*List!$H3094)+Reference!M$13</f>
        <v>3585.0723015868662</v>
      </c>
      <c r="U3094" s="36">
        <f>(Reference!N$12*List!$H3094)+Reference!N$13</f>
        <v>14462.292539425343</v>
      </c>
      <c r="V3094" s="12">
        <f>(Reference!O$12*List!$H3094)+Reference!O$13</f>
        <v>537.60443070844292</v>
      </c>
      <c r="W3094" s="12">
        <f>(Reference!P$12*List!$H3094)+Reference!P$13</f>
        <v>757.53351599826055</v>
      </c>
      <c r="X3094" s="12">
        <f>(Reference!Q$12*List!$H3094)+Reference!Q$13</f>
        <v>378.76675799913028</v>
      </c>
      <c r="Y3094" s="53"/>
      <c r="Z3094" s="1" t="str">
        <f t="shared" si="97"/>
        <v>RALEIGH, West Virginia</v>
      </c>
      <c r="AA3094" s="41" t="s">
        <v>9277</v>
      </c>
      <c r="AB3094" s="40" t="s">
        <v>277</v>
      </c>
      <c r="AC3094" s="44" t="s">
        <v>62</v>
      </c>
      <c r="AD3094" s="62">
        <v>1.0327999999999999</v>
      </c>
      <c r="AE3094" s="56" t="str">
        <f t="shared" si="96"/>
        <v/>
      </c>
      <c r="AF3094" s="60">
        <v>52340</v>
      </c>
      <c r="AI3094" s="60">
        <v>0.88380000000000003</v>
      </c>
    </row>
    <row r="3095" spans="1:35" x14ac:dyDescent="0.35">
      <c r="A3095" s="46" t="s">
        <v>3804</v>
      </c>
      <c r="B3095" s="65" t="s">
        <v>7283</v>
      </c>
      <c r="C3095" s="19">
        <v>99951</v>
      </c>
      <c r="D3095" s="48" t="s">
        <v>9458</v>
      </c>
      <c r="E3095" s="41" t="s">
        <v>7529</v>
      </c>
      <c r="F3095" s="44" t="s">
        <v>62</v>
      </c>
      <c r="G3095" s="18" t="s">
        <v>4188</v>
      </c>
      <c r="H3095" s="10">
        <v>0.74129999999999996</v>
      </c>
      <c r="I3095" s="36">
        <f>(Reference!B$12*List!$H3095)+Reference!B$13</f>
        <v>812.89982216004091</v>
      </c>
      <c r="J3095" s="36">
        <f>(Reference!C$12*List!$H3095)+Reference!C$13</f>
        <v>1213.1322855385213</v>
      </c>
      <c r="K3095" s="36">
        <f>(Reference!D$12*List!$H3095)+Reference!D$13</f>
        <v>1452.2648894439028</v>
      </c>
      <c r="L3095" s="36">
        <f>(Reference!E$12*List!$H3095)+Reference!E$13</f>
        <v>1796.1124020067987</v>
      </c>
      <c r="M3095" s="36">
        <f>(Reference!F$12*List!$H3095)+Reference!F$13</f>
        <v>1871.1245240739604</v>
      </c>
      <c r="N3095" s="36">
        <f>(Reference!G$12*List!$H3095)+Reference!G$13</f>
        <v>2118.81555801385</v>
      </c>
      <c r="O3095" s="36">
        <f>(Reference!H$12*List!$H3095)+Reference!H$13</f>
        <v>2199.3654877503996</v>
      </c>
      <c r="P3095" s="36">
        <f>(Reference!I$12*List!$H3095)+Reference!I$13</f>
        <v>2285.956662217191</v>
      </c>
      <c r="Q3095" s="36">
        <f>(Reference!J$12*List!$H3095)+Reference!J$13</f>
        <v>2646.4175977882496</v>
      </c>
      <c r="R3095" s="36">
        <f>(Reference!K$12*List!$H3095)+Reference!K$13</f>
        <v>2730.491586950774</v>
      </c>
      <c r="S3095" s="36">
        <f>(Reference!L$12*List!$H3095)+Reference!L$13</f>
        <v>2945.9626489960433</v>
      </c>
      <c r="T3095" s="36">
        <f>(Reference!M$12*List!$H3095)+Reference!M$13</f>
        <v>3519.3774613081059</v>
      </c>
      <c r="U3095" s="36">
        <f>(Reference!N$12*List!$H3095)+Reference!N$13</f>
        <v>14197.277522009455</v>
      </c>
      <c r="V3095" s="12">
        <f>(Reference!O$12*List!$H3095)+Reference!O$13</f>
        <v>527.7530708926555</v>
      </c>
      <c r="W3095" s="12">
        <f>(Reference!P$12*List!$H3095)+Reference!P$13</f>
        <v>743.65205443965101</v>
      </c>
      <c r="X3095" s="12">
        <f>(Reference!Q$12*List!$H3095)+Reference!Q$13</f>
        <v>371.82602721982551</v>
      </c>
      <c r="Y3095" s="53"/>
      <c r="Z3095" s="1" t="str">
        <f t="shared" si="97"/>
        <v>RANDOLPH, West Virginia</v>
      </c>
      <c r="AA3095" s="40" t="s">
        <v>7529</v>
      </c>
      <c r="AB3095" s="40" t="s">
        <v>277</v>
      </c>
      <c r="AC3095" s="43" t="s">
        <v>62</v>
      </c>
      <c r="AD3095" s="61">
        <v>1.0553999999999999</v>
      </c>
      <c r="AE3095" s="56" t="str">
        <f t="shared" si="96"/>
        <v/>
      </c>
      <c r="AF3095" s="60">
        <v>52350</v>
      </c>
      <c r="AI3095" s="60">
        <v>0.92510000000000003</v>
      </c>
    </row>
    <row r="3096" spans="1:35" x14ac:dyDescent="0.35">
      <c r="A3096" s="46" t="s">
        <v>3805</v>
      </c>
      <c r="B3096" s="65" t="s">
        <v>7284</v>
      </c>
      <c r="C3096" s="28">
        <v>99951</v>
      </c>
      <c r="D3096" s="48" t="s">
        <v>9458</v>
      </c>
      <c r="E3096" s="40" t="s">
        <v>9278</v>
      </c>
      <c r="F3096" s="44" t="s">
        <v>62</v>
      </c>
      <c r="G3096" s="18" t="s">
        <v>4188</v>
      </c>
      <c r="H3096" s="10">
        <v>0.74129999999999996</v>
      </c>
      <c r="I3096" s="36">
        <f>(Reference!B$12*List!$H3096)+Reference!B$13</f>
        <v>812.89982216004091</v>
      </c>
      <c r="J3096" s="36">
        <f>(Reference!C$12*List!$H3096)+Reference!C$13</f>
        <v>1213.1322855385213</v>
      </c>
      <c r="K3096" s="36">
        <f>(Reference!D$12*List!$H3096)+Reference!D$13</f>
        <v>1452.2648894439028</v>
      </c>
      <c r="L3096" s="36">
        <f>(Reference!E$12*List!$H3096)+Reference!E$13</f>
        <v>1796.1124020067987</v>
      </c>
      <c r="M3096" s="36">
        <f>(Reference!F$12*List!$H3096)+Reference!F$13</f>
        <v>1871.1245240739604</v>
      </c>
      <c r="N3096" s="36">
        <f>(Reference!G$12*List!$H3096)+Reference!G$13</f>
        <v>2118.81555801385</v>
      </c>
      <c r="O3096" s="36">
        <f>(Reference!H$12*List!$H3096)+Reference!H$13</f>
        <v>2199.3654877503996</v>
      </c>
      <c r="P3096" s="36">
        <f>(Reference!I$12*List!$H3096)+Reference!I$13</f>
        <v>2285.956662217191</v>
      </c>
      <c r="Q3096" s="36">
        <f>(Reference!J$12*List!$H3096)+Reference!J$13</f>
        <v>2646.4175977882496</v>
      </c>
      <c r="R3096" s="36">
        <f>(Reference!K$12*List!$H3096)+Reference!K$13</f>
        <v>2730.491586950774</v>
      </c>
      <c r="S3096" s="36">
        <f>(Reference!L$12*List!$H3096)+Reference!L$13</f>
        <v>2945.9626489960433</v>
      </c>
      <c r="T3096" s="36">
        <f>(Reference!M$12*List!$H3096)+Reference!M$13</f>
        <v>3519.3774613081059</v>
      </c>
      <c r="U3096" s="36">
        <f>(Reference!N$12*List!$H3096)+Reference!N$13</f>
        <v>14197.277522009455</v>
      </c>
      <c r="V3096" s="12">
        <f>(Reference!O$12*List!$H3096)+Reference!O$13</f>
        <v>527.7530708926555</v>
      </c>
      <c r="W3096" s="12">
        <f>(Reference!P$12*List!$H3096)+Reference!P$13</f>
        <v>743.65205443965101</v>
      </c>
      <c r="X3096" s="12">
        <f>(Reference!Q$12*List!$H3096)+Reference!Q$13</f>
        <v>371.82602721982551</v>
      </c>
      <c r="Y3096" s="53"/>
      <c r="Z3096" s="1" t="str">
        <f t="shared" si="97"/>
        <v>RITCHIE, West Virginia</v>
      </c>
      <c r="AA3096" s="40" t="s">
        <v>9278</v>
      </c>
      <c r="AB3096" s="40" t="s">
        <v>277</v>
      </c>
      <c r="AC3096" s="43" t="s">
        <v>62</v>
      </c>
      <c r="AD3096" s="61">
        <v>1.1443000000000001</v>
      </c>
      <c r="AE3096" s="56" t="str">
        <f t="shared" si="96"/>
        <v/>
      </c>
      <c r="AF3096" s="60">
        <v>52360</v>
      </c>
      <c r="AI3096" s="60">
        <v>0.88380000000000003</v>
      </c>
    </row>
    <row r="3097" spans="1:35" x14ac:dyDescent="0.35">
      <c r="A3097" s="46" t="s">
        <v>3806</v>
      </c>
      <c r="B3097" s="65" t="s">
        <v>7285</v>
      </c>
      <c r="C3097" s="19">
        <v>99951</v>
      </c>
      <c r="D3097" s="48" t="s">
        <v>9458</v>
      </c>
      <c r="E3097" s="41" t="s">
        <v>8974</v>
      </c>
      <c r="F3097" s="44" t="s">
        <v>62</v>
      </c>
      <c r="G3097" s="18" t="s">
        <v>4188</v>
      </c>
      <c r="H3097" s="16">
        <v>0.74129999999999996</v>
      </c>
      <c r="I3097" s="36">
        <f>(Reference!B$12*List!$H3097)+Reference!B$13</f>
        <v>812.89982216004091</v>
      </c>
      <c r="J3097" s="36">
        <f>(Reference!C$12*List!$H3097)+Reference!C$13</f>
        <v>1213.1322855385213</v>
      </c>
      <c r="K3097" s="36">
        <f>(Reference!D$12*List!$H3097)+Reference!D$13</f>
        <v>1452.2648894439028</v>
      </c>
      <c r="L3097" s="36">
        <f>(Reference!E$12*List!$H3097)+Reference!E$13</f>
        <v>1796.1124020067987</v>
      </c>
      <c r="M3097" s="36">
        <f>(Reference!F$12*List!$H3097)+Reference!F$13</f>
        <v>1871.1245240739604</v>
      </c>
      <c r="N3097" s="36">
        <f>(Reference!G$12*List!$H3097)+Reference!G$13</f>
        <v>2118.81555801385</v>
      </c>
      <c r="O3097" s="36">
        <f>(Reference!H$12*List!$H3097)+Reference!H$13</f>
        <v>2199.3654877503996</v>
      </c>
      <c r="P3097" s="36">
        <f>(Reference!I$12*List!$H3097)+Reference!I$13</f>
        <v>2285.956662217191</v>
      </c>
      <c r="Q3097" s="36">
        <f>(Reference!J$12*List!$H3097)+Reference!J$13</f>
        <v>2646.4175977882496</v>
      </c>
      <c r="R3097" s="36">
        <f>(Reference!K$12*List!$H3097)+Reference!K$13</f>
        <v>2730.491586950774</v>
      </c>
      <c r="S3097" s="36">
        <f>(Reference!L$12*List!$H3097)+Reference!L$13</f>
        <v>2945.9626489960433</v>
      </c>
      <c r="T3097" s="36">
        <f>(Reference!M$12*List!$H3097)+Reference!M$13</f>
        <v>3519.3774613081059</v>
      </c>
      <c r="U3097" s="36">
        <f>(Reference!N$12*List!$H3097)+Reference!N$13</f>
        <v>14197.277522009455</v>
      </c>
      <c r="V3097" s="12">
        <f>(Reference!O$12*List!$H3097)+Reference!O$13</f>
        <v>527.7530708926555</v>
      </c>
      <c r="W3097" s="12">
        <f>(Reference!P$12*List!$H3097)+Reference!P$13</f>
        <v>743.65205443965101</v>
      </c>
      <c r="X3097" s="12">
        <f>(Reference!Q$12*List!$H3097)+Reference!Q$13</f>
        <v>371.82602721982551</v>
      </c>
      <c r="Y3097" s="53"/>
      <c r="Z3097" s="1" t="str">
        <f t="shared" si="97"/>
        <v>ROANE, West Virginia</v>
      </c>
      <c r="AA3097" s="41" t="s">
        <v>8974</v>
      </c>
      <c r="AB3097" s="40" t="s">
        <v>277</v>
      </c>
      <c r="AC3097" s="44" t="s">
        <v>62</v>
      </c>
      <c r="AD3097" s="62">
        <v>1.0327999999999999</v>
      </c>
      <c r="AE3097" s="56" t="str">
        <f t="shared" si="96"/>
        <v/>
      </c>
      <c r="AF3097" s="60">
        <v>52370</v>
      </c>
      <c r="AI3097" s="60">
        <v>0.92510000000000003</v>
      </c>
    </row>
    <row r="3098" spans="1:35" x14ac:dyDescent="0.35">
      <c r="A3098" s="46" t="s">
        <v>3807</v>
      </c>
      <c r="B3098" s="65" t="s">
        <v>7286</v>
      </c>
      <c r="C3098" s="19">
        <v>99951</v>
      </c>
      <c r="D3098" s="48" t="s">
        <v>9458</v>
      </c>
      <c r="E3098" s="41" t="s">
        <v>9279</v>
      </c>
      <c r="F3098" s="44" t="s">
        <v>62</v>
      </c>
      <c r="G3098" s="18" t="s">
        <v>4188</v>
      </c>
      <c r="H3098" s="10">
        <v>0.74129999999999996</v>
      </c>
      <c r="I3098" s="36">
        <f>(Reference!B$12*List!$H3098)+Reference!B$13</f>
        <v>812.89982216004091</v>
      </c>
      <c r="J3098" s="36">
        <f>(Reference!C$12*List!$H3098)+Reference!C$13</f>
        <v>1213.1322855385213</v>
      </c>
      <c r="K3098" s="36">
        <f>(Reference!D$12*List!$H3098)+Reference!D$13</f>
        <v>1452.2648894439028</v>
      </c>
      <c r="L3098" s="36">
        <f>(Reference!E$12*List!$H3098)+Reference!E$13</f>
        <v>1796.1124020067987</v>
      </c>
      <c r="M3098" s="36">
        <f>(Reference!F$12*List!$H3098)+Reference!F$13</f>
        <v>1871.1245240739604</v>
      </c>
      <c r="N3098" s="36">
        <f>(Reference!G$12*List!$H3098)+Reference!G$13</f>
        <v>2118.81555801385</v>
      </c>
      <c r="O3098" s="36">
        <f>(Reference!H$12*List!$H3098)+Reference!H$13</f>
        <v>2199.3654877503996</v>
      </c>
      <c r="P3098" s="36">
        <f>(Reference!I$12*List!$H3098)+Reference!I$13</f>
        <v>2285.956662217191</v>
      </c>
      <c r="Q3098" s="36">
        <f>(Reference!J$12*List!$H3098)+Reference!J$13</f>
        <v>2646.4175977882496</v>
      </c>
      <c r="R3098" s="36">
        <f>(Reference!K$12*List!$H3098)+Reference!K$13</f>
        <v>2730.491586950774</v>
      </c>
      <c r="S3098" s="36">
        <f>(Reference!L$12*List!$H3098)+Reference!L$13</f>
        <v>2945.9626489960433</v>
      </c>
      <c r="T3098" s="36">
        <f>(Reference!M$12*List!$H3098)+Reference!M$13</f>
        <v>3519.3774613081059</v>
      </c>
      <c r="U3098" s="36">
        <f>(Reference!N$12*List!$H3098)+Reference!N$13</f>
        <v>14197.277522009455</v>
      </c>
      <c r="V3098" s="12">
        <f>(Reference!O$12*List!$H3098)+Reference!O$13</f>
        <v>527.7530708926555</v>
      </c>
      <c r="W3098" s="12">
        <f>(Reference!P$12*List!$H3098)+Reference!P$13</f>
        <v>743.65205443965101</v>
      </c>
      <c r="X3098" s="12">
        <f>(Reference!Q$12*List!$H3098)+Reference!Q$13</f>
        <v>371.82602721982551</v>
      </c>
      <c r="Y3098" s="53"/>
      <c r="Z3098" s="1" t="str">
        <f t="shared" si="97"/>
        <v>SUMMERS, West Virginia</v>
      </c>
      <c r="AA3098" s="40" t="s">
        <v>9279</v>
      </c>
      <c r="AB3098" s="40" t="s">
        <v>277</v>
      </c>
      <c r="AC3098" s="43" t="s">
        <v>62</v>
      </c>
      <c r="AD3098" s="61">
        <v>1.0046999999999999</v>
      </c>
      <c r="AE3098" s="56" t="str">
        <f t="shared" si="96"/>
        <v/>
      </c>
      <c r="AF3098" s="60">
        <v>52380</v>
      </c>
      <c r="AI3098" s="60">
        <v>0.92510000000000003</v>
      </c>
    </row>
    <row r="3099" spans="1:35" x14ac:dyDescent="0.35">
      <c r="A3099" s="46" t="s">
        <v>3808</v>
      </c>
      <c r="B3099" s="65" t="s">
        <v>7287</v>
      </c>
      <c r="C3099" s="19">
        <v>99951</v>
      </c>
      <c r="D3099" s="48" t="s">
        <v>9458</v>
      </c>
      <c r="E3099" s="41" t="s">
        <v>7811</v>
      </c>
      <c r="F3099" s="44" t="s">
        <v>62</v>
      </c>
      <c r="G3099" s="18" t="s">
        <v>4188</v>
      </c>
      <c r="H3099" s="10">
        <v>0.74129999999999996</v>
      </c>
      <c r="I3099" s="36">
        <f>(Reference!B$12*List!$H3099)+Reference!B$13</f>
        <v>812.89982216004091</v>
      </c>
      <c r="J3099" s="36">
        <f>(Reference!C$12*List!$H3099)+Reference!C$13</f>
        <v>1213.1322855385213</v>
      </c>
      <c r="K3099" s="36">
        <f>(Reference!D$12*List!$H3099)+Reference!D$13</f>
        <v>1452.2648894439028</v>
      </c>
      <c r="L3099" s="36">
        <f>(Reference!E$12*List!$H3099)+Reference!E$13</f>
        <v>1796.1124020067987</v>
      </c>
      <c r="M3099" s="36">
        <f>(Reference!F$12*List!$H3099)+Reference!F$13</f>
        <v>1871.1245240739604</v>
      </c>
      <c r="N3099" s="36">
        <f>(Reference!G$12*List!$H3099)+Reference!G$13</f>
        <v>2118.81555801385</v>
      </c>
      <c r="O3099" s="36">
        <f>(Reference!H$12*List!$H3099)+Reference!H$13</f>
        <v>2199.3654877503996</v>
      </c>
      <c r="P3099" s="36">
        <f>(Reference!I$12*List!$H3099)+Reference!I$13</f>
        <v>2285.956662217191</v>
      </c>
      <c r="Q3099" s="36">
        <f>(Reference!J$12*List!$H3099)+Reference!J$13</f>
        <v>2646.4175977882496</v>
      </c>
      <c r="R3099" s="36">
        <f>(Reference!K$12*List!$H3099)+Reference!K$13</f>
        <v>2730.491586950774</v>
      </c>
      <c r="S3099" s="36">
        <f>(Reference!L$12*List!$H3099)+Reference!L$13</f>
        <v>2945.9626489960433</v>
      </c>
      <c r="T3099" s="36">
        <f>(Reference!M$12*List!$H3099)+Reference!M$13</f>
        <v>3519.3774613081059</v>
      </c>
      <c r="U3099" s="36">
        <f>(Reference!N$12*List!$H3099)+Reference!N$13</f>
        <v>14197.277522009455</v>
      </c>
      <c r="V3099" s="12">
        <f>(Reference!O$12*List!$H3099)+Reference!O$13</f>
        <v>527.7530708926555</v>
      </c>
      <c r="W3099" s="12">
        <f>(Reference!P$12*List!$H3099)+Reference!P$13</f>
        <v>743.65205443965101</v>
      </c>
      <c r="X3099" s="12">
        <f>(Reference!Q$12*List!$H3099)+Reference!Q$13</f>
        <v>371.82602721982551</v>
      </c>
      <c r="Y3099" s="53"/>
      <c r="Z3099" s="1" t="str">
        <f t="shared" si="97"/>
        <v>TAYLOR, West Virginia</v>
      </c>
      <c r="AA3099" s="40" t="s">
        <v>7811</v>
      </c>
      <c r="AB3099" s="40" t="s">
        <v>277</v>
      </c>
      <c r="AC3099" s="43" t="s">
        <v>62</v>
      </c>
      <c r="AD3099" s="61">
        <v>1.2245999999999999</v>
      </c>
      <c r="AE3099" s="56" t="str">
        <f t="shared" si="96"/>
        <v/>
      </c>
      <c r="AF3099" s="60">
        <v>52381</v>
      </c>
      <c r="AI3099" s="60">
        <v>0.92510000000000003</v>
      </c>
    </row>
    <row r="3100" spans="1:35" x14ac:dyDescent="0.35">
      <c r="A3100" s="46" t="s">
        <v>3809</v>
      </c>
      <c r="B3100" s="65" t="s">
        <v>7288</v>
      </c>
      <c r="C3100" s="28">
        <v>99951</v>
      </c>
      <c r="D3100" s="48" t="s">
        <v>9458</v>
      </c>
      <c r="E3100" s="40" t="s">
        <v>9280</v>
      </c>
      <c r="F3100" s="44" t="s">
        <v>62</v>
      </c>
      <c r="G3100" s="18" t="s">
        <v>4188</v>
      </c>
      <c r="H3100" s="10">
        <v>0.74129999999999996</v>
      </c>
      <c r="I3100" s="36">
        <f>(Reference!B$12*List!$H3100)+Reference!B$13</f>
        <v>812.89982216004091</v>
      </c>
      <c r="J3100" s="36">
        <f>(Reference!C$12*List!$H3100)+Reference!C$13</f>
        <v>1213.1322855385213</v>
      </c>
      <c r="K3100" s="36">
        <f>(Reference!D$12*List!$H3100)+Reference!D$13</f>
        <v>1452.2648894439028</v>
      </c>
      <c r="L3100" s="36">
        <f>(Reference!E$12*List!$H3100)+Reference!E$13</f>
        <v>1796.1124020067987</v>
      </c>
      <c r="M3100" s="36">
        <f>(Reference!F$12*List!$H3100)+Reference!F$13</f>
        <v>1871.1245240739604</v>
      </c>
      <c r="N3100" s="36">
        <f>(Reference!G$12*List!$H3100)+Reference!G$13</f>
        <v>2118.81555801385</v>
      </c>
      <c r="O3100" s="36">
        <f>(Reference!H$12*List!$H3100)+Reference!H$13</f>
        <v>2199.3654877503996</v>
      </c>
      <c r="P3100" s="36">
        <f>(Reference!I$12*List!$H3100)+Reference!I$13</f>
        <v>2285.956662217191</v>
      </c>
      <c r="Q3100" s="36">
        <f>(Reference!J$12*List!$H3100)+Reference!J$13</f>
        <v>2646.4175977882496</v>
      </c>
      <c r="R3100" s="36">
        <f>(Reference!K$12*List!$H3100)+Reference!K$13</f>
        <v>2730.491586950774</v>
      </c>
      <c r="S3100" s="36">
        <f>(Reference!L$12*List!$H3100)+Reference!L$13</f>
        <v>2945.9626489960433</v>
      </c>
      <c r="T3100" s="36">
        <f>(Reference!M$12*List!$H3100)+Reference!M$13</f>
        <v>3519.3774613081059</v>
      </c>
      <c r="U3100" s="36">
        <f>(Reference!N$12*List!$H3100)+Reference!N$13</f>
        <v>14197.277522009455</v>
      </c>
      <c r="V3100" s="12">
        <f>(Reference!O$12*List!$H3100)+Reference!O$13</f>
        <v>527.7530708926555</v>
      </c>
      <c r="W3100" s="12">
        <f>(Reference!P$12*List!$H3100)+Reference!P$13</f>
        <v>743.65205443965101</v>
      </c>
      <c r="X3100" s="12">
        <f>(Reference!Q$12*List!$H3100)+Reference!Q$13</f>
        <v>371.82602721982551</v>
      </c>
      <c r="Y3100" s="53"/>
      <c r="Z3100" s="1" t="str">
        <f t="shared" si="97"/>
        <v>TUCKER, West Virginia</v>
      </c>
      <c r="AA3100" s="40" t="s">
        <v>9280</v>
      </c>
      <c r="AB3100" s="40" t="s">
        <v>277</v>
      </c>
      <c r="AC3100" s="43" t="s">
        <v>62</v>
      </c>
      <c r="AD3100" s="61">
        <v>1.1798</v>
      </c>
      <c r="AE3100" s="56" t="str">
        <f t="shared" si="96"/>
        <v/>
      </c>
      <c r="AF3100" s="60">
        <v>52390</v>
      </c>
      <c r="AI3100" s="60">
        <v>0.98070000000000002</v>
      </c>
    </row>
    <row r="3101" spans="1:35" x14ac:dyDescent="0.35">
      <c r="A3101" s="46" t="s">
        <v>3810</v>
      </c>
      <c r="B3101" s="65" t="s">
        <v>7289</v>
      </c>
      <c r="C3101" s="28">
        <v>99951</v>
      </c>
      <c r="D3101" s="48" t="s">
        <v>9458</v>
      </c>
      <c r="E3101" s="40" t="s">
        <v>9119</v>
      </c>
      <c r="F3101" s="44" t="s">
        <v>62</v>
      </c>
      <c r="G3101" s="18" t="s">
        <v>4188</v>
      </c>
      <c r="H3101" s="10">
        <v>0.74129999999999996</v>
      </c>
      <c r="I3101" s="36">
        <f>(Reference!B$12*List!$H3101)+Reference!B$13</f>
        <v>812.89982216004091</v>
      </c>
      <c r="J3101" s="36">
        <f>(Reference!C$12*List!$H3101)+Reference!C$13</f>
        <v>1213.1322855385213</v>
      </c>
      <c r="K3101" s="36">
        <f>(Reference!D$12*List!$H3101)+Reference!D$13</f>
        <v>1452.2648894439028</v>
      </c>
      <c r="L3101" s="36">
        <f>(Reference!E$12*List!$H3101)+Reference!E$13</f>
        <v>1796.1124020067987</v>
      </c>
      <c r="M3101" s="36">
        <f>(Reference!F$12*List!$H3101)+Reference!F$13</f>
        <v>1871.1245240739604</v>
      </c>
      <c r="N3101" s="36">
        <f>(Reference!G$12*List!$H3101)+Reference!G$13</f>
        <v>2118.81555801385</v>
      </c>
      <c r="O3101" s="36">
        <f>(Reference!H$12*List!$H3101)+Reference!H$13</f>
        <v>2199.3654877503996</v>
      </c>
      <c r="P3101" s="36">
        <f>(Reference!I$12*List!$H3101)+Reference!I$13</f>
        <v>2285.956662217191</v>
      </c>
      <c r="Q3101" s="36">
        <f>(Reference!J$12*List!$H3101)+Reference!J$13</f>
        <v>2646.4175977882496</v>
      </c>
      <c r="R3101" s="36">
        <f>(Reference!K$12*List!$H3101)+Reference!K$13</f>
        <v>2730.491586950774</v>
      </c>
      <c r="S3101" s="36">
        <f>(Reference!L$12*List!$H3101)+Reference!L$13</f>
        <v>2945.9626489960433</v>
      </c>
      <c r="T3101" s="36">
        <f>(Reference!M$12*List!$H3101)+Reference!M$13</f>
        <v>3519.3774613081059</v>
      </c>
      <c r="U3101" s="36">
        <f>(Reference!N$12*List!$H3101)+Reference!N$13</f>
        <v>14197.277522009455</v>
      </c>
      <c r="V3101" s="12">
        <f>(Reference!O$12*List!$H3101)+Reference!O$13</f>
        <v>527.7530708926555</v>
      </c>
      <c r="W3101" s="12">
        <f>(Reference!P$12*List!$H3101)+Reference!P$13</f>
        <v>743.65205443965101</v>
      </c>
      <c r="X3101" s="12">
        <f>(Reference!Q$12*List!$H3101)+Reference!Q$13</f>
        <v>371.82602721982551</v>
      </c>
      <c r="Y3101" s="53"/>
      <c r="Z3101" s="1" t="str">
        <f t="shared" si="97"/>
        <v>TYLER, West Virginia</v>
      </c>
      <c r="AA3101" s="40" t="s">
        <v>9119</v>
      </c>
      <c r="AB3101" s="40" t="s">
        <v>277</v>
      </c>
      <c r="AC3101" s="43" t="s">
        <v>62</v>
      </c>
      <c r="AD3101" s="61">
        <v>1.1084000000000001</v>
      </c>
      <c r="AE3101" s="56" t="str">
        <f t="shared" si="96"/>
        <v/>
      </c>
      <c r="AF3101" s="60">
        <v>52400</v>
      </c>
      <c r="AI3101" s="60">
        <v>0.92510000000000003</v>
      </c>
    </row>
    <row r="3102" spans="1:35" x14ac:dyDescent="0.35">
      <c r="A3102" s="46" t="s">
        <v>3811</v>
      </c>
      <c r="B3102" s="65" t="s">
        <v>7290</v>
      </c>
      <c r="C3102" s="19">
        <v>99951</v>
      </c>
      <c r="D3102" s="48" t="s">
        <v>9458</v>
      </c>
      <c r="E3102" s="41" t="s">
        <v>9120</v>
      </c>
      <c r="F3102" s="44" t="s">
        <v>62</v>
      </c>
      <c r="G3102" s="18" t="s">
        <v>4188</v>
      </c>
      <c r="H3102" s="10">
        <v>0.74129999999999996</v>
      </c>
      <c r="I3102" s="36">
        <f>(Reference!B$12*List!$H3102)+Reference!B$13</f>
        <v>812.89982216004091</v>
      </c>
      <c r="J3102" s="36">
        <f>(Reference!C$12*List!$H3102)+Reference!C$13</f>
        <v>1213.1322855385213</v>
      </c>
      <c r="K3102" s="36">
        <f>(Reference!D$12*List!$H3102)+Reference!D$13</f>
        <v>1452.2648894439028</v>
      </c>
      <c r="L3102" s="36">
        <f>(Reference!E$12*List!$H3102)+Reference!E$13</f>
        <v>1796.1124020067987</v>
      </c>
      <c r="M3102" s="36">
        <f>(Reference!F$12*List!$H3102)+Reference!F$13</f>
        <v>1871.1245240739604</v>
      </c>
      <c r="N3102" s="36">
        <f>(Reference!G$12*List!$H3102)+Reference!G$13</f>
        <v>2118.81555801385</v>
      </c>
      <c r="O3102" s="36">
        <f>(Reference!H$12*List!$H3102)+Reference!H$13</f>
        <v>2199.3654877503996</v>
      </c>
      <c r="P3102" s="36">
        <f>(Reference!I$12*List!$H3102)+Reference!I$13</f>
        <v>2285.956662217191</v>
      </c>
      <c r="Q3102" s="36">
        <f>(Reference!J$12*List!$H3102)+Reference!J$13</f>
        <v>2646.4175977882496</v>
      </c>
      <c r="R3102" s="36">
        <f>(Reference!K$12*List!$H3102)+Reference!K$13</f>
        <v>2730.491586950774</v>
      </c>
      <c r="S3102" s="36">
        <f>(Reference!L$12*List!$H3102)+Reference!L$13</f>
        <v>2945.9626489960433</v>
      </c>
      <c r="T3102" s="36">
        <f>(Reference!M$12*List!$H3102)+Reference!M$13</f>
        <v>3519.3774613081059</v>
      </c>
      <c r="U3102" s="36">
        <f>(Reference!N$12*List!$H3102)+Reference!N$13</f>
        <v>14197.277522009455</v>
      </c>
      <c r="V3102" s="12">
        <f>(Reference!O$12*List!$H3102)+Reference!O$13</f>
        <v>527.7530708926555</v>
      </c>
      <c r="W3102" s="12">
        <f>(Reference!P$12*List!$H3102)+Reference!P$13</f>
        <v>743.65205443965101</v>
      </c>
      <c r="X3102" s="12">
        <f>(Reference!Q$12*List!$H3102)+Reference!Q$13</f>
        <v>371.82602721982551</v>
      </c>
      <c r="Y3102" s="53"/>
      <c r="Z3102" s="1" t="str">
        <f t="shared" si="97"/>
        <v>UPSHUR, West Virginia</v>
      </c>
      <c r="AA3102" s="40" t="s">
        <v>9120</v>
      </c>
      <c r="AB3102" s="40" t="s">
        <v>277</v>
      </c>
      <c r="AC3102" s="43" t="s">
        <v>62</v>
      </c>
      <c r="AD3102" s="61">
        <v>1.1084000000000001</v>
      </c>
      <c r="AE3102" s="56" t="str">
        <f t="shared" si="96"/>
        <v/>
      </c>
      <c r="AF3102" s="60">
        <v>52410</v>
      </c>
      <c r="AI3102" s="60">
        <v>0.93149999999999999</v>
      </c>
    </row>
    <row r="3103" spans="1:35" x14ac:dyDescent="0.35">
      <c r="A3103" s="46" t="s">
        <v>3812</v>
      </c>
      <c r="B3103" s="65" t="s">
        <v>7291</v>
      </c>
      <c r="C3103" s="19" t="s">
        <v>2312</v>
      </c>
      <c r="D3103" s="48" t="s">
        <v>520</v>
      </c>
      <c r="E3103" s="41" t="s">
        <v>7916</v>
      </c>
      <c r="F3103" s="43" t="s">
        <v>62</v>
      </c>
      <c r="G3103" s="18" t="s">
        <v>4187</v>
      </c>
      <c r="H3103" s="10">
        <v>0.82440000000000002</v>
      </c>
      <c r="I3103" s="36">
        <f>(Reference!B$12*List!$H3103)+Reference!B$13</f>
        <v>876.90826157765537</v>
      </c>
      <c r="J3103" s="36">
        <f>(Reference!C$12*List!$H3103)+Reference!C$13</f>
        <v>1308.6553774222307</v>
      </c>
      <c r="K3103" s="36">
        <f>(Reference!D$12*List!$H3103)+Reference!D$13</f>
        <v>1566.6174906627002</v>
      </c>
      <c r="L3103" s="36">
        <f>(Reference!E$12*List!$H3103)+Reference!E$13</f>
        <v>1937.5398555958386</v>
      </c>
      <c r="M3103" s="36">
        <f>(Reference!F$12*List!$H3103)+Reference!F$13</f>
        <v>2018.4584974333752</v>
      </c>
      <c r="N3103" s="36">
        <f>(Reference!G$12*List!$H3103)+Reference!G$13</f>
        <v>2285.6529389371881</v>
      </c>
      <c r="O3103" s="36">
        <f>(Reference!H$12*List!$H3103)+Reference!H$13</f>
        <v>2372.5454402392411</v>
      </c>
      <c r="P3103" s="36">
        <f>(Reference!I$12*List!$H3103)+Reference!I$13</f>
        <v>2465.9548791389489</v>
      </c>
      <c r="Q3103" s="36">
        <f>(Reference!J$12*List!$H3103)+Reference!J$13</f>
        <v>2854.7988224656347</v>
      </c>
      <c r="R3103" s="36">
        <f>(Reference!K$12*List!$H3103)+Reference!K$13</f>
        <v>2945.4928706996529</v>
      </c>
      <c r="S3103" s="36">
        <f>(Reference!L$12*List!$H3103)+Reference!L$13</f>
        <v>3177.9303116826441</v>
      </c>
      <c r="T3103" s="36">
        <f>(Reference!M$12*List!$H3103)+Reference!M$13</f>
        <v>3796.4963053266338</v>
      </c>
      <c r="U3103" s="36">
        <f>(Reference!N$12*List!$H3103)+Reference!N$13</f>
        <v>15315.183509180024</v>
      </c>
      <c r="V3103" s="12">
        <f>(Reference!O$12*List!$H3103)+Reference!O$13</f>
        <v>569.30880696838801</v>
      </c>
      <c r="W3103" s="12">
        <f>(Reference!P$12*List!$H3103)+Reference!P$13</f>
        <v>802.20786436454682</v>
      </c>
      <c r="X3103" s="12">
        <f>(Reference!Q$12*List!$H3103)+Reference!Q$13</f>
        <v>401.10393218227341</v>
      </c>
      <c r="Y3103" s="53"/>
      <c r="Z3103" s="1" t="str">
        <f t="shared" si="97"/>
        <v>WAYNE, West Virginia</v>
      </c>
      <c r="AA3103" s="40" t="s">
        <v>7916</v>
      </c>
      <c r="AB3103" s="40" t="s">
        <v>277</v>
      </c>
      <c r="AC3103" s="43" t="s">
        <v>62</v>
      </c>
      <c r="AD3103" s="61">
        <v>1.1403000000000001</v>
      </c>
      <c r="AE3103" s="56" t="str">
        <f t="shared" si="96"/>
        <v/>
      </c>
      <c r="AF3103" s="60">
        <v>52420</v>
      </c>
      <c r="AI3103" s="60">
        <v>0.92510000000000003</v>
      </c>
    </row>
    <row r="3104" spans="1:35" x14ac:dyDescent="0.35">
      <c r="A3104" s="46" t="s">
        <v>3813</v>
      </c>
      <c r="B3104" s="65" t="s">
        <v>7292</v>
      </c>
      <c r="C3104" s="19">
        <v>99951</v>
      </c>
      <c r="D3104" s="48" t="s">
        <v>9458</v>
      </c>
      <c r="E3104" s="41" t="s">
        <v>7917</v>
      </c>
      <c r="F3104" s="44" t="s">
        <v>62</v>
      </c>
      <c r="G3104" s="18" t="s">
        <v>4188</v>
      </c>
      <c r="H3104" s="16">
        <v>0.74129999999999996</v>
      </c>
      <c r="I3104" s="36">
        <f>(Reference!B$12*List!$H3104)+Reference!B$13</f>
        <v>812.89982216004091</v>
      </c>
      <c r="J3104" s="36">
        <f>(Reference!C$12*List!$H3104)+Reference!C$13</f>
        <v>1213.1322855385213</v>
      </c>
      <c r="K3104" s="36">
        <f>(Reference!D$12*List!$H3104)+Reference!D$13</f>
        <v>1452.2648894439028</v>
      </c>
      <c r="L3104" s="36">
        <f>(Reference!E$12*List!$H3104)+Reference!E$13</f>
        <v>1796.1124020067987</v>
      </c>
      <c r="M3104" s="36">
        <f>(Reference!F$12*List!$H3104)+Reference!F$13</f>
        <v>1871.1245240739604</v>
      </c>
      <c r="N3104" s="36">
        <f>(Reference!G$12*List!$H3104)+Reference!G$13</f>
        <v>2118.81555801385</v>
      </c>
      <c r="O3104" s="36">
        <f>(Reference!H$12*List!$H3104)+Reference!H$13</f>
        <v>2199.3654877503996</v>
      </c>
      <c r="P3104" s="36">
        <f>(Reference!I$12*List!$H3104)+Reference!I$13</f>
        <v>2285.956662217191</v>
      </c>
      <c r="Q3104" s="36">
        <f>(Reference!J$12*List!$H3104)+Reference!J$13</f>
        <v>2646.4175977882496</v>
      </c>
      <c r="R3104" s="36">
        <f>(Reference!K$12*List!$H3104)+Reference!K$13</f>
        <v>2730.491586950774</v>
      </c>
      <c r="S3104" s="36">
        <f>(Reference!L$12*List!$H3104)+Reference!L$13</f>
        <v>2945.9626489960433</v>
      </c>
      <c r="T3104" s="36">
        <f>(Reference!M$12*List!$H3104)+Reference!M$13</f>
        <v>3519.3774613081059</v>
      </c>
      <c r="U3104" s="36">
        <f>(Reference!N$12*List!$H3104)+Reference!N$13</f>
        <v>14197.277522009455</v>
      </c>
      <c r="V3104" s="12">
        <f>(Reference!O$12*List!$H3104)+Reference!O$13</f>
        <v>527.7530708926555</v>
      </c>
      <c r="W3104" s="12">
        <f>(Reference!P$12*List!$H3104)+Reference!P$13</f>
        <v>743.65205443965101</v>
      </c>
      <c r="X3104" s="12">
        <f>(Reference!Q$12*List!$H3104)+Reference!Q$13</f>
        <v>371.82602721982551</v>
      </c>
      <c r="Y3104" s="53"/>
      <c r="Z3104" s="1" t="str">
        <f t="shared" si="97"/>
        <v>WEBSTER, West Virginia</v>
      </c>
      <c r="AA3104" s="41" t="s">
        <v>7917</v>
      </c>
      <c r="AB3104" s="40" t="s">
        <v>277</v>
      </c>
      <c r="AC3104" s="44" t="s">
        <v>62</v>
      </c>
      <c r="AD3104" s="62">
        <v>1.0327999999999999</v>
      </c>
      <c r="AE3104" s="56" t="str">
        <f t="shared" si="96"/>
        <v/>
      </c>
      <c r="AF3104" s="60">
        <v>52430</v>
      </c>
      <c r="AI3104" s="60">
        <v>0.90620000000000001</v>
      </c>
    </row>
    <row r="3105" spans="1:35" x14ac:dyDescent="0.35">
      <c r="A3105" s="46" t="s">
        <v>3814</v>
      </c>
      <c r="B3105" s="65" t="s">
        <v>7293</v>
      </c>
      <c r="C3105" s="28">
        <v>99951</v>
      </c>
      <c r="D3105" s="48" t="s">
        <v>9458</v>
      </c>
      <c r="E3105" s="40" t="s">
        <v>9281</v>
      </c>
      <c r="F3105" s="44" t="s">
        <v>62</v>
      </c>
      <c r="G3105" s="18" t="s">
        <v>4188</v>
      </c>
      <c r="H3105" s="10">
        <v>0.74129999999999996</v>
      </c>
      <c r="I3105" s="36">
        <f>(Reference!B$12*List!$H3105)+Reference!B$13</f>
        <v>812.89982216004091</v>
      </c>
      <c r="J3105" s="36">
        <f>(Reference!C$12*List!$H3105)+Reference!C$13</f>
        <v>1213.1322855385213</v>
      </c>
      <c r="K3105" s="36">
        <f>(Reference!D$12*List!$H3105)+Reference!D$13</f>
        <v>1452.2648894439028</v>
      </c>
      <c r="L3105" s="36">
        <f>(Reference!E$12*List!$H3105)+Reference!E$13</f>
        <v>1796.1124020067987</v>
      </c>
      <c r="M3105" s="36">
        <f>(Reference!F$12*List!$H3105)+Reference!F$13</f>
        <v>1871.1245240739604</v>
      </c>
      <c r="N3105" s="36">
        <f>(Reference!G$12*List!$H3105)+Reference!G$13</f>
        <v>2118.81555801385</v>
      </c>
      <c r="O3105" s="36">
        <f>(Reference!H$12*List!$H3105)+Reference!H$13</f>
        <v>2199.3654877503996</v>
      </c>
      <c r="P3105" s="36">
        <f>(Reference!I$12*List!$H3105)+Reference!I$13</f>
        <v>2285.956662217191</v>
      </c>
      <c r="Q3105" s="36">
        <f>(Reference!J$12*List!$H3105)+Reference!J$13</f>
        <v>2646.4175977882496</v>
      </c>
      <c r="R3105" s="36">
        <f>(Reference!K$12*List!$H3105)+Reference!K$13</f>
        <v>2730.491586950774</v>
      </c>
      <c r="S3105" s="36">
        <f>(Reference!L$12*List!$H3105)+Reference!L$13</f>
        <v>2945.9626489960433</v>
      </c>
      <c r="T3105" s="36">
        <f>(Reference!M$12*List!$H3105)+Reference!M$13</f>
        <v>3519.3774613081059</v>
      </c>
      <c r="U3105" s="36">
        <f>(Reference!N$12*List!$H3105)+Reference!N$13</f>
        <v>14197.277522009455</v>
      </c>
      <c r="V3105" s="12">
        <f>(Reference!O$12*List!$H3105)+Reference!O$13</f>
        <v>527.7530708926555</v>
      </c>
      <c r="W3105" s="12">
        <f>(Reference!P$12*List!$H3105)+Reference!P$13</f>
        <v>743.65205443965101</v>
      </c>
      <c r="X3105" s="12">
        <f>(Reference!Q$12*List!$H3105)+Reference!Q$13</f>
        <v>371.82602721982551</v>
      </c>
      <c r="Y3105" s="53"/>
      <c r="Z3105" s="1" t="str">
        <f t="shared" si="97"/>
        <v>WETZEL, West Virginia</v>
      </c>
      <c r="AA3105" s="40" t="s">
        <v>9281</v>
      </c>
      <c r="AB3105" s="40" t="s">
        <v>277</v>
      </c>
      <c r="AC3105" s="43" t="s">
        <v>62</v>
      </c>
      <c r="AD3105" s="61">
        <v>1.0833999999999999</v>
      </c>
      <c r="AE3105" s="56" t="str">
        <f t="shared" si="96"/>
        <v/>
      </c>
      <c r="AF3105" s="60">
        <v>52440</v>
      </c>
      <c r="AI3105" s="60">
        <v>0.98070000000000002</v>
      </c>
    </row>
    <row r="3106" spans="1:35" x14ac:dyDescent="0.35">
      <c r="A3106" s="46" t="s">
        <v>3815</v>
      </c>
      <c r="B3106" s="65" t="s">
        <v>7294</v>
      </c>
      <c r="C3106" s="28" t="s">
        <v>2964</v>
      </c>
      <c r="D3106" s="48" t="s">
        <v>632</v>
      </c>
      <c r="E3106" s="40" t="s">
        <v>9282</v>
      </c>
      <c r="F3106" s="43" t="s">
        <v>62</v>
      </c>
      <c r="G3106" s="18" t="s">
        <v>4187</v>
      </c>
      <c r="H3106" s="10">
        <v>0.77990000000000004</v>
      </c>
      <c r="I3106" s="36">
        <f>(Reference!B$12*List!$H3106)+Reference!B$13</f>
        <v>842.63178078242265</v>
      </c>
      <c r="J3106" s="36">
        <f>(Reference!C$12*List!$H3106)+Reference!C$13</f>
        <v>1257.5028191932888</v>
      </c>
      <c r="K3106" s="36">
        <f>(Reference!D$12*List!$H3106)+Reference!D$13</f>
        <v>1505.3817415142469</v>
      </c>
      <c r="L3106" s="36">
        <f>(Reference!E$12*List!$H3106)+Reference!E$13</f>
        <v>1861.8055392936453</v>
      </c>
      <c r="M3106" s="36">
        <f>(Reference!F$12*List!$H3106)+Reference!F$13</f>
        <v>1939.5612433480087</v>
      </c>
      <c r="N3106" s="36">
        <f>(Reference!G$12*List!$H3106)+Reference!G$13</f>
        <v>2196.3116218362429</v>
      </c>
      <c r="O3106" s="36">
        <f>(Reference!H$12*List!$H3106)+Reference!H$13</f>
        <v>2279.8076798811971</v>
      </c>
      <c r="P3106" s="36">
        <f>(Reference!I$12*List!$H3106)+Reference!I$13</f>
        <v>2369.5659422795238</v>
      </c>
      <c r="Q3106" s="36">
        <f>(Reference!J$12*List!$H3106)+Reference!J$13</f>
        <v>2743.2108020306932</v>
      </c>
      <c r="R3106" s="36">
        <f>(Reference!K$12*List!$H3106)+Reference!K$13</f>
        <v>2830.3598126151151</v>
      </c>
      <c r="S3106" s="36">
        <f>(Reference!L$12*List!$H3106)+Reference!L$13</f>
        <v>3053.711767885367</v>
      </c>
      <c r="T3106" s="36">
        <f>(Reference!M$12*List!$H3106)+Reference!M$13</f>
        <v>3648.0993310928852</v>
      </c>
      <c r="U3106" s="36">
        <f>(Reference!N$12*List!$H3106)+Reference!N$13</f>
        <v>14716.545525677131</v>
      </c>
      <c r="V3106" s="12">
        <f>(Reference!O$12*List!$H3106)+Reference!O$13</f>
        <v>547.05573530328456</v>
      </c>
      <c r="W3106" s="12">
        <f>(Reference!P$12*List!$H3106)+Reference!P$13</f>
        <v>770.85126338190105</v>
      </c>
      <c r="X3106" s="12">
        <f>(Reference!Q$12*List!$H3106)+Reference!Q$13</f>
        <v>385.42563169095052</v>
      </c>
      <c r="Y3106" s="53"/>
      <c r="Z3106" s="1" t="str">
        <f t="shared" si="97"/>
        <v>WIRT, West Virginia</v>
      </c>
      <c r="AA3106" s="40" t="s">
        <v>9282</v>
      </c>
      <c r="AB3106" s="40" t="s">
        <v>277</v>
      </c>
      <c r="AC3106" s="43" t="s">
        <v>62</v>
      </c>
      <c r="AD3106" s="61">
        <v>1.2192000000000001</v>
      </c>
      <c r="AE3106" s="56" t="str">
        <f t="shared" si="96"/>
        <v/>
      </c>
      <c r="AF3106" s="60">
        <v>52450</v>
      </c>
      <c r="AI3106" s="60">
        <v>0.92510000000000003</v>
      </c>
    </row>
    <row r="3107" spans="1:35" x14ac:dyDescent="0.35">
      <c r="A3107" s="46" t="s">
        <v>3816</v>
      </c>
      <c r="B3107" s="65" t="s">
        <v>7295</v>
      </c>
      <c r="C3107" s="19" t="s">
        <v>2964</v>
      </c>
      <c r="D3107" s="48" t="s">
        <v>632</v>
      </c>
      <c r="E3107" s="41" t="s">
        <v>8795</v>
      </c>
      <c r="F3107" s="43" t="s">
        <v>62</v>
      </c>
      <c r="G3107" s="18" t="s">
        <v>4187</v>
      </c>
      <c r="H3107" s="16">
        <v>0.77990000000000004</v>
      </c>
      <c r="I3107" s="36">
        <f>(Reference!B$12*List!$H3107)+Reference!B$13</f>
        <v>842.63178078242265</v>
      </c>
      <c r="J3107" s="36">
        <f>(Reference!C$12*List!$H3107)+Reference!C$13</f>
        <v>1257.5028191932888</v>
      </c>
      <c r="K3107" s="36">
        <f>(Reference!D$12*List!$H3107)+Reference!D$13</f>
        <v>1505.3817415142469</v>
      </c>
      <c r="L3107" s="36">
        <f>(Reference!E$12*List!$H3107)+Reference!E$13</f>
        <v>1861.8055392936453</v>
      </c>
      <c r="M3107" s="36">
        <f>(Reference!F$12*List!$H3107)+Reference!F$13</f>
        <v>1939.5612433480087</v>
      </c>
      <c r="N3107" s="36">
        <f>(Reference!G$12*List!$H3107)+Reference!G$13</f>
        <v>2196.3116218362429</v>
      </c>
      <c r="O3107" s="36">
        <f>(Reference!H$12*List!$H3107)+Reference!H$13</f>
        <v>2279.8076798811971</v>
      </c>
      <c r="P3107" s="36">
        <f>(Reference!I$12*List!$H3107)+Reference!I$13</f>
        <v>2369.5659422795238</v>
      </c>
      <c r="Q3107" s="36">
        <f>(Reference!J$12*List!$H3107)+Reference!J$13</f>
        <v>2743.2108020306932</v>
      </c>
      <c r="R3107" s="36">
        <f>(Reference!K$12*List!$H3107)+Reference!K$13</f>
        <v>2830.3598126151151</v>
      </c>
      <c r="S3107" s="36">
        <f>(Reference!L$12*List!$H3107)+Reference!L$13</f>
        <v>3053.711767885367</v>
      </c>
      <c r="T3107" s="36">
        <f>(Reference!M$12*List!$H3107)+Reference!M$13</f>
        <v>3648.0993310928852</v>
      </c>
      <c r="U3107" s="36">
        <f>(Reference!N$12*List!$H3107)+Reference!N$13</f>
        <v>14716.545525677131</v>
      </c>
      <c r="V3107" s="12">
        <f>(Reference!O$12*List!$H3107)+Reference!O$13</f>
        <v>547.05573530328456</v>
      </c>
      <c r="W3107" s="12">
        <f>(Reference!P$12*List!$H3107)+Reference!P$13</f>
        <v>770.85126338190105</v>
      </c>
      <c r="X3107" s="12">
        <f>(Reference!Q$12*List!$H3107)+Reference!Q$13</f>
        <v>385.42563169095052</v>
      </c>
      <c r="Y3107" s="53"/>
      <c r="Z3107" s="1" t="str">
        <f t="shared" si="97"/>
        <v>WOOD, West Virginia</v>
      </c>
      <c r="AA3107" s="41" t="s">
        <v>8795</v>
      </c>
      <c r="AB3107" s="40" t="s">
        <v>277</v>
      </c>
      <c r="AC3107" s="44" t="s">
        <v>62</v>
      </c>
      <c r="AD3107" s="62">
        <v>1.0327999999999999</v>
      </c>
      <c r="AE3107" s="56" t="str">
        <f t="shared" si="96"/>
        <v/>
      </c>
      <c r="AF3107" s="60">
        <v>52460</v>
      </c>
      <c r="AI3107" s="60">
        <v>1.1131</v>
      </c>
    </row>
    <row r="3108" spans="1:35" x14ac:dyDescent="0.35">
      <c r="A3108" s="46" t="s">
        <v>3817</v>
      </c>
      <c r="B3108" s="65" t="s">
        <v>7296</v>
      </c>
      <c r="C3108" s="28">
        <v>99951</v>
      </c>
      <c r="D3108" s="48" t="s">
        <v>9458</v>
      </c>
      <c r="E3108" s="40" t="s">
        <v>8662</v>
      </c>
      <c r="F3108" s="44" t="s">
        <v>62</v>
      </c>
      <c r="G3108" s="18" t="s">
        <v>4188</v>
      </c>
      <c r="H3108" s="10">
        <v>0.74129999999999996</v>
      </c>
      <c r="I3108" s="36">
        <f>(Reference!B$12*List!$H3108)+Reference!B$13</f>
        <v>812.89982216004091</v>
      </c>
      <c r="J3108" s="36">
        <f>(Reference!C$12*List!$H3108)+Reference!C$13</f>
        <v>1213.1322855385213</v>
      </c>
      <c r="K3108" s="36">
        <f>(Reference!D$12*List!$H3108)+Reference!D$13</f>
        <v>1452.2648894439028</v>
      </c>
      <c r="L3108" s="36">
        <f>(Reference!E$12*List!$H3108)+Reference!E$13</f>
        <v>1796.1124020067987</v>
      </c>
      <c r="M3108" s="36">
        <f>(Reference!F$12*List!$H3108)+Reference!F$13</f>
        <v>1871.1245240739604</v>
      </c>
      <c r="N3108" s="36">
        <f>(Reference!G$12*List!$H3108)+Reference!G$13</f>
        <v>2118.81555801385</v>
      </c>
      <c r="O3108" s="36">
        <f>(Reference!H$12*List!$H3108)+Reference!H$13</f>
        <v>2199.3654877503996</v>
      </c>
      <c r="P3108" s="36">
        <f>(Reference!I$12*List!$H3108)+Reference!I$13</f>
        <v>2285.956662217191</v>
      </c>
      <c r="Q3108" s="36">
        <f>(Reference!J$12*List!$H3108)+Reference!J$13</f>
        <v>2646.4175977882496</v>
      </c>
      <c r="R3108" s="36">
        <f>(Reference!K$12*List!$H3108)+Reference!K$13</f>
        <v>2730.491586950774</v>
      </c>
      <c r="S3108" s="36">
        <f>(Reference!L$12*List!$H3108)+Reference!L$13</f>
        <v>2945.9626489960433</v>
      </c>
      <c r="T3108" s="36">
        <f>(Reference!M$12*List!$H3108)+Reference!M$13</f>
        <v>3519.3774613081059</v>
      </c>
      <c r="U3108" s="36">
        <f>(Reference!N$12*List!$H3108)+Reference!N$13</f>
        <v>14197.277522009455</v>
      </c>
      <c r="V3108" s="12">
        <f>(Reference!O$12*List!$H3108)+Reference!O$13</f>
        <v>527.7530708926555</v>
      </c>
      <c r="W3108" s="12">
        <f>(Reference!P$12*List!$H3108)+Reference!P$13</f>
        <v>743.65205443965101</v>
      </c>
      <c r="X3108" s="12">
        <f>(Reference!Q$12*List!$H3108)+Reference!Q$13</f>
        <v>371.82602721982551</v>
      </c>
      <c r="Y3108" s="53"/>
      <c r="Z3108" s="1" t="str">
        <f t="shared" si="97"/>
        <v>WYOMING, West Virginia</v>
      </c>
      <c r="AA3108" s="40" t="s">
        <v>8662</v>
      </c>
      <c r="AB3108" s="40" t="s">
        <v>277</v>
      </c>
      <c r="AC3108" s="43" t="s">
        <v>62</v>
      </c>
      <c r="AD3108" s="61">
        <v>1.0713999999999999</v>
      </c>
      <c r="AE3108" s="56" t="str">
        <f t="shared" si="96"/>
        <v/>
      </c>
      <c r="AF3108" s="60">
        <v>52470</v>
      </c>
      <c r="AI3108" s="60">
        <v>0.92510000000000003</v>
      </c>
    </row>
    <row r="3109" spans="1:35" x14ac:dyDescent="0.35">
      <c r="A3109" s="46" t="s">
        <v>4237</v>
      </c>
      <c r="B3109" s="65" t="s">
        <v>7297</v>
      </c>
      <c r="C3109" s="19">
        <v>99951</v>
      </c>
      <c r="D3109" s="48" t="s">
        <v>9458</v>
      </c>
      <c r="E3109" s="41" t="s">
        <v>7541</v>
      </c>
      <c r="F3109" s="44" t="s">
        <v>62</v>
      </c>
      <c r="G3109" s="18" t="s">
        <v>4188</v>
      </c>
      <c r="H3109" s="16">
        <v>0.74129999999999996</v>
      </c>
      <c r="I3109" s="36">
        <f>(Reference!B$12*List!$H3109)+Reference!B$13</f>
        <v>812.89982216004091</v>
      </c>
      <c r="J3109" s="36">
        <f>(Reference!C$12*List!$H3109)+Reference!C$13</f>
        <v>1213.1322855385213</v>
      </c>
      <c r="K3109" s="36">
        <f>(Reference!D$12*List!$H3109)+Reference!D$13</f>
        <v>1452.2648894439028</v>
      </c>
      <c r="L3109" s="36">
        <f>(Reference!E$12*List!$H3109)+Reference!E$13</f>
        <v>1796.1124020067987</v>
      </c>
      <c r="M3109" s="36">
        <f>(Reference!F$12*List!$H3109)+Reference!F$13</f>
        <v>1871.1245240739604</v>
      </c>
      <c r="N3109" s="36">
        <f>(Reference!G$12*List!$H3109)+Reference!G$13</f>
        <v>2118.81555801385</v>
      </c>
      <c r="O3109" s="36">
        <f>(Reference!H$12*List!$H3109)+Reference!H$13</f>
        <v>2199.3654877503996</v>
      </c>
      <c r="P3109" s="36">
        <f>(Reference!I$12*List!$H3109)+Reference!I$13</f>
        <v>2285.956662217191</v>
      </c>
      <c r="Q3109" s="36">
        <f>(Reference!J$12*List!$H3109)+Reference!J$13</f>
        <v>2646.4175977882496</v>
      </c>
      <c r="R3109" s="36">
        <f>(Reference!K$12*List!$H3109)+Reference!K$13</f>
        <v>2730.491586950774</v>
      </c>
      <c r="S3109" s="36">
        <f>(Reference!L$12*List!$H3109)+Reference!L$13</f>
        <v>2945.9626489960433</v>
      </c>
      <c r="T3109" s="36">
        <f>(Reference!M$12*List!$H3109)+Reference!M$13</f>
        <v>3519.3774613081059</v>
      </c>
      <c r="U3109" s="36">
        <f>(Reference!N$12*List!$H3109)+Reference!N$13</f>
        <v>14197.277522009455</v>
      </c>
      <c r="V3109" s="12">
        <f>(Reference!O$12*List!$H3109)+Reference!O$13</f>
        <v>527.7530708926555</v>
      </c>
      <c r="W3109" s="12">
        <f>(Reference!P$12*List!$H3109)+Reference!P$13</f>
        <v>743.65205443965101</v>
      </c>
      <c r="X3109" s="12">
        <f>(Reference!Q$12*List!$H3109)+Reference!Q$13</f>
        <v>371.82602721982551</v>
      </c>
      <c r="Y3109" s="53"/>
      <c r="Z3109" s="1" t="str">
        <f t="shared" si="97"/>
        <v>STATEWIDE, West Virginia</v>
      </c>
      <c r="AA3109" s="41" t="s">
        <v>7541</v>
      </c>
      <c r="AB3109" s="40" t="s">
        <v>277</v>
      </c>
      <c r="AC3109" s="44" t="s">
        <v>62</v>
      </c>
      <c r="AD3109" s="62">
        <v>0.74129999999999996</v>
      </c>
      <c r="AE3109" s="56" t="str">
        <f t="shared" si="96"/>
        <v/>
      </c>
      <c r="AF3109" s="60">
        <v>52480</v>
      </c>
      <c r="AI3109" s="60">
        <v>0.92510000000000003</v>
      </c>
    </row>
    <row r="3110" spans="1:35" x14ac:dyDescent="0.35">
      <c r="A3110" s="46" t="s">
        <v>3818</v>
      </c>
      <c r="B3110" s="65" t="s">
        <v>7298</v>
      </c>
      <c r="C3110" s="19">
        <v>99952</v>
      </c>
      <c r="D3110" s="48" t="s">
        <v>9459</v>
      </c>
      <c r="E3110" s="41" t="s">
        <v>7699</v>
      </c>
      <c r="F3110" s="44" t="s">
        <v>63</v>
      </c>
      <c r="G3110" s="18" t="s">
        <v>4188</v>
      </c>
      <c r="H3110" s="10">
        <v>0.92510000000000003</v>
      </c>
      <c r="I3110" s="36">
        <f>(Reference!B$12*List!$H3110)+Reference!B$13</f>
        <v>954.47324171428318</v>
      </c>
      <c r="J3110" s="36">
        <f>(Reference!C$12*List!$H3110)+Reference!C$13</f>
        <v>1424.4095934594091</v>
      </c>
      <c r="K3110" s="36">
        <f>(Reference!D$12*List!$H3110)+Reference!D$13</f>
        <v>1705.1891746907736</v>
      </c>
      <c r="L3110" s="36">
        <f>(Reference!E$12*List!$H3110)+Reference!E$13</f>
        <v>2108.9206567560832</v>
      </c>
      <c r="M3110" s="36">
        <f>(Reference!F$12*List!$H3110)+Reference!F$13</f>
        <v>2196.9967780265533</v>
      </c>
      <c r="N3110" s="36">
        <f>(Reference!G$12*List!$H3110)+Reference!G$13</f>
        <v>2487.8253126914615</v>
      </c>
      <c r="O3110" s="36">
        <f>(Reference!H$12*List!$H3110)+Reference!H$13</f>
        <v>2582.4036979483426</v>
      </c>
      <c r="P3110" s="36">
        <f>(Reference!I$12*List!$H3110)+Reference!I$13</f>
        <v>2684.0754620994894</v>
      </c>
      <c r="Q3110" s="36">
        <f>(Reference!J$12*List!$H3110)+Reference!J$13</f>
        <v>3107.3137361240301</v>
      </c>
      <c r="R3110" s="36">
        <f>(Reference!K$12*List!$H3110)+Reference!K$13</f>
        <v>3206.0299257359002</v>
      </c>
      <c r="S3110" s="36">
        <f>(Reference!L$12*List!$H3110)+Reference!L$13</f>
        <v>3459.0271062980555</v>
      </c>
      <c r="T3110" s="36">
        <f>(Reference!M$12*List!$H3110)+Reference!M$13</f>
        <v>4132.3069863454757</v>
      </c>
      <c r="U3110" s="36">
        <f>(Reference!N$12*List!$H3110)+Reference!N$13</f>
        <v>16669.854181960727</v>
      </c>
      <c r="V3110" s="12">
        <f>(Reference!O$12*List!$H3110)+Reference!O$13</f>
        <v>619.66575790492539</v>
      </c>
      <c r="W3110" s="12">
        <f>(Reference!P$12*List!$H3110)+Reference!P$13</f>
        <v>873.16538613875855</v>
      </c>
      <c r="X3110" s="12">
        <f>(Reference!Q$12*List!$H3110)+Reference!Q$13</f>
        <v>436.58269306937927</v>
      </c>
      <c r="Y3110" s="53"/>
      <c r="Z3110" s="1" t="str">
        <f t="shared" si="97"/>
        <v>ADAMS, Wisconsin</v>
      </c>
      <c r="AA3110" s="40" t="s">
        <v>7699</v>
      </c>
      <c r="AB3110" s="40" t="s">
        <v>277</v>
      </c>
      <c r="AC3110" s="43" t="s">
        <v>63</v>
      </c>
      <c r="AD3110" s="61">
        <v>0.86180000000000001</v>
      </c>
      <c r="AE3110" s="56" t="str">
        <f t="shared" si="96"/>
        <v/>
      </c>
      <c r="AF3110" s="60">
        <v>52490</v>
      </c>
      <c r="AI3110" s="60">
        <v>0.92510000000000003</v>
      </c>
    </row>
    <row r="3111" spans="1:35" x14ac:dyDescent="0.35">
      <c r="A3111" s="46" t="s">
        <v>3819</v>
      </c>
      <c r="B3111" s="65" t="s">
        <v>7299</v>
      </c>
      <c r="C3111" s="19">
        <v>99952</v>
      </c>
      <c r="D3111" s="48" t="s">
        <v>9459</v>
      </c>
      <c r="E3111" s="41" t="s">
        <v>8762</v>
      </c>
      <c r="F3111" s="44" t="s">
        <v>63</v>
      </c>
      <c r="G3111" s="18" t="s">
        <v>4188</v>
      </c>
      <c r="H3111" s="10">
        <v>0.92510000000000003</v>
      </c>
      <c r="I3111" s="36">
        <f>(Reference!B$12*List!$H3111)+Reference!B$13</f>
        <v>954.47324171428318</v>
      </c>
      <c r="J3111" s="36">
        <f>(Reference!C$12*List!$H3111)+Reference!C$13</f>
        <v>1424.4095934594091</v>
      </c>
      <c r="K3111" s="36">
        <f>(Reference!D$12*List!$H3111)+Reference!D$13</f>
        <v>1705.1891746907736</v>
      </c>
      <c r="L3111" s="36">
        <f>(Reference!E$12*List!$H3111)+Reference!E$13</f>
        <v>2108.9206567560832</v>
      </c>
      <c r="M3111" s="36">
        <f>(Reference!F$12*List!$H3111)+Reference!F$13</f>
        <v>2196.9967780265533</v>
      </c>
      <c r="N3111" s="36">
        <f>(Reference!G$12*List!$H3111)+Reference!G$13</f>
        <v>2487.8253126914615</v>
      </c>
      <c r="O3111" s="36">
        <f>(Reference!H$12*List!$H3111)+Reference!H$13</f>
        <v>2582.4036979483426</v>
      </c>
      <c r="P3111" s="36">
        <f>(Reference!I$12*List!$H3111)+Reference!I$13</f>
        <v>2684.0754620994894</v>
      </c>
      <c r="Q3111" s="36">
        <f>(Reference!J$12*List!$H3111)+Reference!J$13</f>
        <v>3107.3137361240301</v>
      </c>
      <c r="R3111" s="36">
        <f>(Reference!K$12*List!$H3111)+Reference!K$13</f>
        <v>3206.0299257359002</v>
      </c>
      <c r="S3111" s="36">
        <f>(Reference!L$12*List!$H3111)+Reference!L$13</f>
        <v>3459.0271062980555</v>
      </c>
      <c r="T3111" s="36">
        <f>(Reference!M$12*List!$H3111)+Reference!M$13</f>
        <v>4132.3069863454757</v>
      </c>
      <c r="U3111" s="36">
        <f>(Reference!N$12*List!$H3111)+Reference!N$13</f>
        <v>16669.854181960727</v>
      </c>
      <c r="V3111" s="12">
        <f>(Reference!O$12*List!$H3111)+Reference!O$13</f>
        <v>619.66575790492539</v>
      </c>
      <c r="W3111" s="12">
        <f>(Reference!P$12*List!$H3111)+Reference!P$13</f>
        <v>873.16538613875855</v>
      </c>
      <c r="X3111" s="12">
        <f>(Reference!Q$12*List!$H3111)+Reference!Q$13</f>
        <v>436.58269306937927</v>
      </c>
      <c r="Y3111" s="53"/>
      <c r="Z3111" s="1" t="str">
        <f t="shared" si="97"/>
        <v>ASHLAND, Wisconsin</v>
      </c>
      <c r="AA3111" s="40" t="s">
        <v>8762</v>
      </c>
      <c r="AB3111" s="40" t="s">
        <v>277</v>
      </c>
      <c r="AC3111" s="43" t="s">
        <v>63</v>
      </c>
      <c r="AD3111" s="61">
        <v>0.83599999999999997</v>
      </c>
      <c r="AE3111" s="56" t="str">
        <f t="shared" si="96"/>
        <v/>
      </c>
      <c r="AF3111" s="60">
        <v>52500</v>
      </c>
      <c r="AI3111" s="60">
        <v>0.9597</v>
      </c>
    </row>
    <row r="3112" spans="1:35" x14ac:dyDescent="0.35">
      <c r="A3112" s="46" t="s">
        <v>3820</v>
      </c>
      <c r="B3112" s="65" t="s">
        <v>7300</v>
      </c>
      <c r="C3112" s="28">
        <v>99952</v>
      </c>
      <c r="D3112" s="48" t="s">
        <v>9459</v>
      </c>
      <c r="E3112" s="40" t="s">
        <v>9283</v>
      </c>
      <c r="F3112" s="44" t="s">
        <v>63</v>
      </c>
      <c r="G3112" s="18" t="s">
        <v>4188</v>
      </c>
      <c r="H3112" s="16">
        <v>0.92510000000000003</v>
      </c>
      <c r="I3112" s="36">
        <f>(Reference!B$12*List!$H3112)+Reference!B$13</f>
        <v>954.47324171428318</v>
      </c>
      <c r="J3112" s="36">
        <f>(Reference!C$12*List!$H3112)+Reference!C$13</f>
        <v>1424.4095934594091</v>
      </c>
      <c r="K3112" s="36">
        <f>(Reference!D$12*List!$H3112)+Reference!D$13</f>
        <v>1705.1891746907736</v>
      </c>
      <c r="L3112" s="36">
        <f>(Reference!E$12*List!$H3112)+Reference!E$13</f>
        <v>2108.9206567560832</v>
      </c>
      <c r="M3112" s="36">
        <f>(Reference!F$12*List!$H3112)+Reference!F$13</f>
        <v>2196.9967780265533</v>
      </c>
      <c r="N3112" s="36">
        <f>(Reference!G$12*List!$H3112)+Reference!G$13</f>
        <v>2487.8253126914615</v>
      </c>
      <c r="O3112" s="36">
        <f>(Reference!H$12*List!$H3112)+Reference!H$13</f>
        <v>2582.4036979483426</v>
      </c>
      <c r="P3112" s="36">
        <f>(Reference!I$12*List!$H3112)+Reference!I$13</f>
        <v>2684.0754620994894</v>
      </c>
      <c r="Q3112" s="36">
        <f>(Reference!J$12*List!$H3112)+Reference!J$13</f>
        <v>3107.3137361240301</v>
      </c>
      <c r="R3112" s="36">
        <f>(Reference!K$12*List!$H3112)+Reference!K$13</f>
        <v>3206.0299257359002</v>
      </c>
      <c r="S3112" s="36">
        <f>(Reference!L$12*List!$H3112)+Reference!L$13</f>
        <v>3459.0271062980555</v>
      </c>
      <c r="T3112" s="36">
        <f>(Reference!M$12*List!$H3112)+Reference!M$13</f>
        <v>4132.3069863454757</v>
      </c>
      <c r="U3112" s="36">
        <f>(Reference!N$12*List!$H3112)+Reference!N$13</f>
        <v>16669.854181960727</v>
      </c>
      <c r="V3112" s="12">
        <f>(Reference!O$12*List!$H3112)+Reference!O$13</f>
        <v>619.66575790492539</v>
      </c>
      <c r="W3112" s="12">
        <f>(Reference!P$12*List!$H3112)+Reference!P$13</f>
        <v>873.16538613875855</v>
      </c>
      <c r="X3112" s="12">
        <f>(Reference!Q$12*List!$H3112)+Reference!Q$13</f>
        <v>436.58269306937927</v>
      </c>
      <c r="Y3112" s="53"/>
      <c r="Z3112" s="1" t="str">
        <f t="shared" si="97"/>
        <v>BARRON, Wisconsin</v>
      </c>
      <c r="AA3112" s="41" t="s">
        <v>9283</v>
      </c>
      <c r="AB3112" s="40" t="s">
        <v>277</v>
      </c>
      <c r="AC3112" s="44" t="s">
        <v>63</v>
      </c>
      <c r="AD3112" s="62">
        <v>0.74129999999999996</v>
      </c>
      <c r="AE3112" s="56" t="str">
        <f t="shared" si="96"/>
        <v/>
      </c>
      <c r="AF3112" s="60">
        <v>52510</v>
      </c>
      <c r="AI3112" s="60">
        <v>0.92510000000000003</v>
      </c>
    </row>
    <row r="3113" spans="1:35" x14ac:dyDescent="0.35">
      <c r="A3113" s="46" t="s">
        <v>3821</v>
      </c>
      <c r="B3113" s="65" t="s">
        <v>7301</v>
      </c>
      <c r="C3113" s="19">
        <v>99952</v>
      </c>
      <c r="D3113" s="48" t="s">
        <v>9459</v>
      </c>
      <c r="E3113" s="41" t="s">
        <v>9284</v>
      </c>
      <c r="F3113" s="44" t="s">
        <v>63</v>
      </c>
      <c r="G3113" s="18" t="s">
        <v>4188</v>
      </c>
      <c r="H3113" s="10">
        <v>0.92510000000000003</v>
      </c>
      <c r="I3113" s="36">
        <f>(Reference!B$12*List!$H3113)+Reference!B$13</f>
        <v>954.47324171428318</v>
      </c>
      <c r="J3113" s="36">
        <f>(Reference!C$12*List!$H3113)+Reference!C$13</f>
        <v>1424.4095934594091</v>
      </c>
      <c r="K3113" s="36">
        <f>(Reference!D$12*List!$H3113)+Reference!D$13</f>
        <v>1705.1891746907736</v>
      </c>
      <c r="L3113" s="36">
        <f>(Reference!E$12*List!$H3113)+Reference!E$13</f>
        <v>2108.9206567560832</v>
      </c>
      <c r="M3113" s="36">
        <f>(Reference!F$12*List!$H3113)+Reference!F$13</f>
        <v>2196.9967780265533</v>
      </c>
      <c r="N3113" s="36">
        <f>(Reference!G$12*List!$H3113)+Reference!G$13</f>
        <v>2487.8253126914615</v>
      </c>
      <c r="O3113" s="36">
        <f>(Reference!H$12*List!$H3113)+Reference!H$13</f>
        <v>2582.4036979483426</v>
      </c>
      <c r="P3113" s="36">
        <f>(Reference!I$12*List!$H3113)+Reference!I$13</f>
        <v>2684.0754620994894</v>
      </c>
      <c r="Q3113" s="36">
        <f>(Reference!J$12*List!$H3113)+Reference!J$13</f>
        <v>3107.3137361240301</v>
      </c>
      <c r="R3113" s="36">
        <f>(Reference!K$12*List!$H3113)+Reference!K$13</f>
        <v>3206.0299257359002</v>
      </c>
      <c r="S3113" s="36">
        <f>(Reference!L$12*List!$H3113)+Reference!L$13</f>
        <v>3459.0271062980555</v>
      </c>
      <c r="T3113" s="36">
        <f>(Reference!M$12*List!$H3113)+Reference!M$13</f>
        <v>4132.3069863454757</v>
      </c>
      <c r="U3113" s="36">
        <f>(Reference!N$12*List!$H3113)+Reference!N$13</f>
        <v>16669.854181960727</v>
      </c>
      <c r="V3113" s="12">
        <f>(Reference!O$12*List!$H3113)+Reference!O$13</f>
        <v>619.66575790492539</v>
      </c>
      <c r="W3113" s="12">
        <f>(Reference!P$12*List!$H3113)+Reference!P$13</f>
        <v>873.16538613875855</v>
      </c>
      <c r="X3113" s="12">
        <f>(Reference!Q$12*List!$H3113)+Reference!Q$13</f>
        <v>436.58269306937927</v>
      </c>
      <c r="Y3113" s="53"/>
      <c r="Z3113" s="1" t="str">
        <f t="shared" si="97"/>
        <v>BAYFIELD, Wisconsin</v>
      </c>
      <c r="AA3113" s="40" t="s">
        <v>9284</v>
      </c>
      <c r="AB3113" s="40" t="s">
        <v>277</v>
      </c>
      <c r="AC3113" s="43" t="s">
        <v>63</v>
      </c>
      <c r="AD3113" s="61">
        <v>0.80089999999999995</v>
      </c>
      <c r="AE3113" s="56" t="str">
        <f t="shared" si="96"/>
        <v/>
      </c>
      <c r="AF3113" s="60">
        <v>52520</v>
      </c>
      <c r="AI3113" s="60">
        <v>0.90449999999999997</v>
      </c>
    </row>
    <row r="3114" spans="1:35" x14ac:dyDescent="0.35">
      <c r="A3114" s="46" t="s">
        <v>3822</v>
      </c>
      <c r="B3114" s="65" t="s">
        <v>7302</v>
      </c>
      <c r="C3114" s="19" t="s">
        <v>2143</v>
      </c>
      <c r="D3114" s="48" t="s">
        <v>500</v>
      </c>
      <c r="E3114" s="41" t="s">
        <v>7963</v>
      </c>
      <c r="F3114" s="43" t="s">
        <v>63</v>
      </c>
      <c r="G3114" s="18" t="s">
        <v>4187</v>
      </c>
      <c r="H3114" s="10">
        <v>0.93149999999999999</v>
      </c>
      <c r="I3114" s="36">
        <f>(Reference!B$12*List!$H3114)+Reference!B$13</f>
        <v>959.40289288483348</v>
      </c>
      <c r="J3114" s="36">
        <f>(Reference!C$12*List!$H3114)+Reference!C$13</f>
        <v>1431.7663658788524</v>
      </c>
      <c r="K3114" s="36">
        <f>(Reference!D$12*List!$H3114)+Reference!D$13</f>
        <v>1713.9961138941467</v>
      </c>
      <c r="L3114" s="36">
        <f>(Reference!E$12*List!$H3114)+Reference!E$13</f>
        <v>2119.8127831456122</v>
      </c>
      <c r="M3114" s="36">
        <f>(Reference!F$12*List!$H3114)+Reference!F$13</f>
        <v>2208.3437988388309</v>
      </c>
      <c r="N3114" s="36">
        <f>(Reference!G$12*List!$H3114)+Reference!G$13</f>
        <v>2500.6744009936197</v>
      </c>
      <c r="O3114" s="36">
        <f>(Reference!H$12*List!$H3114)+Reference!H$13</f>
        <v>2595.7412634829825</v>
      </c>
      <c r="P3114" s="36">
        <f>(Reference!I$12*List!$H3114)+Reference!I$13</f>
        <v>2697.9381406590473</v>
      </c>
      <c r="Q3114" s="36">
        <f>(Reference!J$12*List!$H3114)+Reference!J$13</f>
        <v>3123.3623502989431</v>
      </c>
      <c r="R3114" s="36">
        <f>(Reference!K$12*List!$H3114)+Reference!K$13</f>
        <v>3222.5883880222159</v>
      </c>
      <c r="S3114" s="36">
        <f>(Reference!L$12*List!$H3114)+Reference!L$13</f>
        <v>3476.8922451812591</v>
      </c>
      <c r="T3114" s="36">
        <f>(Reference!M$12*List!$H3114)+Reference!M$13</f>
        <v>4153.6494725274079</v>
      </c>
      <c r="U3114" s="36">
        <f>(Reference!N$12*List!$H3114)+Reference!N$13</f>
        <v>16755.950431273501</v>
      </c>
      <c r="V3114" s="12">
        <f>(Reference!O$12*List!$H3114)+Reference!O$13</f>
        <v>622.86619967249078</v>
      </c>
      <c r="W3114" s="12">
        <f>(Reference!P$12*List!$H3114)+Reference!P$13</f>
        <v>877.67509953850981</v>
      </c>
      <c r="X3114" s="12">
        <f>(Reference!Q$12*List!$H3114)+Reference!Q$13</f>
        <v>438.83754976925491</v>
      </c>
      <c r="Y3114" s="53"/>
      <c r="Z3114" s="1" t="str">
        <f t="shared" si="97"/>
        <v>BROWN, Wisconsin</v>
      </c>
      <c r="AA3114" s="40" t="s">
        <v>7963</v>
      </c>
      <c r="AB3114" s="40" t="s">
        <v>277</v>
      </c>
      <c r="AC3114" s="43" t="s">
        <v>63</v>
      </c>
      <c r="AD3114" s="61">
        <v>0.82440000000000002</v>
      </c>
      <c r="AE3114" s="56" t="str">
        <f t="shared" si="96"/>
        <v/>
      </c>
      <c r="AF3114" s="60">
        <v>52530</v>
      </c>
      <c r="AI3114" s="60">
        <v>0.92510000000000003</v>
      </c>
    </row>
    <row r="3115" spans="1:35" x14ac:dyDescent="0.35">
      <c r="A3115" s="46" t="s">
        <v>3823</v>
      </c>
      <c r="B3115" s="65" t="s">
        <v>7303</v>
      </c>
      <c r="C3115" s="28">
        <v>99952</v>
      </c>
      <c r="D3115" s="48" t="s">
        <v>9459</v>
      </c>
      <c r="E3115" s="40" t="s">
        <v>8544</v>
      </c>
      <c r="F3115" s="44" t="s">
        <v>63</v>
      </c>
      <c r="G3115" s="18" t="s">
        <v>4188</v>
      </c>
      <c r="H3115" s="16">
        <v>0.92510000000000003</v>
      </c>
      <c r="I3115" s="36">
        <f>(Reference!B$12*List!$H3115)+Reference!B$13</f>
        <v>954.47324171428318</v>
      </c>
      <c r="J3115" s="36">
        <f>(Reference!C$12*List!$H3115)+Reference!C$13</f>
        <v>1424.4095934594091</v>
      </c>
      <c r="K3115" s="36">
        <f>(Reference!D$12*List!$H3115)+Reference!D$13</f>
        <v>1705.1891746907736</v>
      </c>
      <c r="L3115" s="36">
        <f>(Reference!E$12*List!$H3115)+Reference!E$13</f>
        <v>2108.9206567560832</v>
      </c>
      <c r="M3115" s="36">
        <f>(Reference!F$12*List!$H3115)+Reference!F$13</f>
        <v>2196.9967780265533</v>
      </c>
      <c r="N3115" s="36">
        <f>(Reference!G$12*List!$H3115)+Reference!G$13</f>
        <v>2487.8253126914615</v>
      </c>
      <c r="O3115" s="36">
        <f>(Reference!H$12*List!$H3115)+Reference!H$13</f>
        <v>2582.4036979483426</v>
      </c>
      <c r="P3115" s="36">
        <f>(Reference!I$12*List!$H3115)+Reference!I$13</f>
        <v>2684.0754620994894</v>
      </c>
      <c r="Q3115" s="36">
        <f>(Reference!J$12*List!$H3115)+Reference!J$13</f>
        <v>3107.3137361240301</v>
      </c>
      <c r="R3115" s="36">
        <f>(Reference!K$12*List!$H3115)+Reference!K$13</f>
        <v>3206.0299257359002</v>
      </c>
      <c r="S3115" s="36">
        <f>(Reference!L$12*List!$H3115)+Reference!L$13</f>
        <v>3459.0271062980555</v>
      </c>
      <c r="T3115" s="36">
        <f>(Reference!M$12*List!$H3115)+Reference!M$13</f>
        <v>4132.3069863454757</v>
      </c>
      <c r="U3115" s="36">
        <f>(Reference!N$12*List!$H3115)+Reference!N$13</f>
        <v>16669.854181960727</v>
      </c>
      <c r="V3115" s="12">
        <f>(Reference!O$12*List!$H3115)+Reference!O$13</f>
        <v>619.66575790492539</v>
      </c>
      <c r="W3115" s="12">
        <f>(Reference!P$12*List!$H3115)+Reference!P$13</f>
        <v>873.16538613875855</v>
      </c>
      <c r="X3115" s="12">
        <f>(Reference!Q$12*List!$H3115)+Reference!Q$13</f>
        <v>436.58269306937927</v>
      </c>
      <c r="Y3115" s="53"/>
      <c r="Z3115" s="1" t="str">
        <f t="shared" si="97"/>
        <v>BUFFALO, Wisconsin</v>
      </c>
      <c r="AA3115" s="41" t="s">
        <v>8544</v>
      </c>
      <c r="AB3115" s="40" t="s">
        <v>277</v>
      </c>
      <c r="AC3115" s="44" t="s">
        <v>63</v>
      </c>
      <c r="AD3115" s="62">
        <v>0.74129999999999996</v>
      </c>
      <c r="AE3115" s="56" t="str">
        <f t="shared" si="96"/>
        <v/>
      </c>
      <c r="AF3115" s="60">
        <v>52540</v>
      </c>
      <c r="AI3115" s="60">
        <v>1.1131</v>
      </c>
    </row>
    <row r="3116" spans="1:35" x14ac:dyDescent="0.35">
      <c r="A3116" s="46" t="s">
        <v>3824</v>
      </c>
      <c r="B3116" s="65" t="s">
        <v>7304</v>
      </c>
      <c r="C3116" s="19">
        <v>99952</v>
      </c>
      <c r="D3116" s="48" t="s">
        <v>9459</v>
      </c>
      <c r="E3116" s="41" t="s">
        <v>9285</v>
      </c>
      <c r="F3116" s="44" t="s">
        <v>63</v>
      </c>
      <c r="G3116" s="18" t="s">
        <v>4188</v>
      </c>
      <c r="H3116" s="10">
        <v>0.92510000000000003</v>
      </c>
      <c r="I3116" s="36">
        <f>(Reference!B$12*List!$H3116)+Reference!B$13</f>
        <v>954.47324171428318</v>
      </c>
      <c r="J3116" s="36">
        <f>(Reference!C$12*List!$H3116)+Reference!C$13</f>
        <v>1424.4095934594091</v>
      </c>
      <c r="K3116" s="36">
        <f>(Reference!D$12*List!$H3116)+Reference!D$13</f>
        <v>1705.1891746907736</v>
      </c>
      <c r="L3116" s="36">
        <f>(Reference!E$12*List!$H3116)+Reference!E$13</f>
        <v>2108.9206567560832</v>
      </c>
      <c r="M3116" s="36">
        <f>(Reference!F$12*List!$H3116)+Reference!F$13</f>
        <v>2196.9967780265533</v>
      </c>
      <c r="N3116" s="36">
        <f>(Reference!G$12*List!$H3116)+Reference!G$13</f>
        <v>2487.8253126914615</v>
      </c>
      <c r="O3116" s="36">
        <f>(Reference!H$12*List!$H3116)+Reference!H$13</f>
        <v>2582.4036979483426</v>
      </c>
      <c r="P3116" s="36">
        <f>(Reference!I$12*List!$H3116)+Reference!I$13</f>
        <v>2684.0754620994894</v>
      </c>
      <c r="Q3116" s="36">
        <f>(Reference!J$12*List!$H3116)+Reference!J$13</f>
        <v>3107.3137361240301</v>
      </c>
      <c r="R3116" s="36">
        <f>(Reference!K$12*List!$H3116)+Reference!K$13</f>
        <v>3206.0299257359002</v>
      </c>
      <c r="S3116" s="36">
        <f>(Reference!L$12*List!$H3116)+Reference!L$13</f>
        <v>3459.0271062980555</v>
      </c>
      <c r="T3116" s="36">
        <f>(Reference!M$12*List!$H3116)+Reference!M$13</f>
        <v>4132.3069863454757</v>
      </c>
      <c r="U3116" s="36">
        <f>(Reference!N$12*List!$H3116)+Reference!N$13</f>
        <v>16669.854181960727</v>
      </c>
      <c r="V3116" s="12">
        <f>(Reference!O$12*List!$H3116)+Reference!O$13</f>
        <v>619.66575790492539</v>
      </c>
      <c r="W3116" s="12">
        <f>(Reference!P$12*List!$H3116)+Reference!P$13</f>
        <v>873.16538613875855</v>
      </c>
      <c r="X3116" s="12">
        <f>(Reference!Q$12*List!$H3116)+Reference!Q$13</f>
        <v>436.58269306937927</v>
      </c>
      <c r="Y3116" s="53"/>
      <c r="Z3116" s="1" t="str">
        <f t="shared" si="97"/>
        <v>BURNETT, Wisconsin</v>
      </c>
      <c r="AA3116" s="40" t="s">
        <v>9285</v>
      </c>
      <c r="AB3116" s="40" t="s">
        <v>277</v>
      </c>
      <c r="AC3116" s="43" t="s">
        <v>63</v>
      </c>
      <c r="AD3116" s="61">
        <v>0.83599999999999997</v>
      </c>
      <c r="AE3116" s="56" t="str">
        <f t="shared" si="96"/>
        <v/>
      </c>
      <c r="AF3116" s="60">
        <v>52550</v>
      </c>
      <c r="AI3116" s="60">
        <v>0.92510000000000003</v>
      </c>
    </row>
    <row r="3117" spans="1:35" x14ac:dyDescent="0.35">
      <c r="A3117" s="46" t="s">
        <v>3825</v>
      </c>
      <c r="B3117" s="65" t="s">
        <v>7305</v>
      </c>
      <c r="C3117" s="28" t="s">
        <v>1225</v>
      </c>
      <c r="D3117" s="48" t="s">
        <v>365</v>
      </c>
      <c r="E3117" s="40" t="s">
        <v>9286</v>
      </c>
      <c r="F3117" s="43" t="s">
        <v>63</v>
      </c>
      <c r="G3117" s="18" t="s">
        <v>4187</v>
      </c>
      <c r="H3117" s="16">
        <v>0.90620000000000001</v>
      </c>
      <c r="I3117" s="36">
        <f>(Reference!B$12*List!$H3117)+Reference!B$13</f>
        <v>939.91536560125178</v>
      </c>
      <c r="J3117" s="36">
        <f>(Reference!C$12*List!$H3117)+Reference!C$13</f>
        <v>1402.6841249082406</v>
      </c>
      <c r="K3117" s="36">
        <f>(Reference!D$12*List!$H3117)+Reference!D$13</f>
        <v>1679.1811823558126</v>
      </c>
      <c r="L3117" s="36">
        <f>(Reference!E$12*List!$H3117)+Reference!E$13</f>
        <v>2076.7548460120056</v>
      </c>
      <c r="M3117" s="36">
        <f>(Reference!F$12*List!$H3117)+Reference!F$13</f>
        <v>2163.4876071902963</v>
      </c>
      <c r="N3117" s="36">
        <f>(Reference!G$12*List!$H3117)+Reference!G$13</f>
        <v>2449.8803487991499</v>
      </c>
      <c r="O3117" s="36">
        <f>(Reference!H$12*List!$H3117)+Reference!H$13</f>
        <v>2543.0161997288587</v>
      </c>
      <c r="P3117" s="36">
        <f>(Reference!I$12*List!$H3117)+Reference!I$13</f>
        <v>2643.1372394782957</v>
      </c>
      <c r="Q3117" s="36">
        <f>(Reference!J$12*List!$H3117)+Reference!J$13</f>
        <v>3059.9201723887404</v>
      </c>
      <c r="R3117" s="36">
        <f>(Reference!K$12*List!$H3117)+Reference!K$13</f>
        <v>3157.1307167966243</v>
      </c>
      <c r="S3117" s="36">
        <f>(Reference!L$12*List!$H3117)+Reference!L$13</f>
        <v>3406.2691180335937</v>
      </c>
      <c r="T3117" s="36">
        <f>(Reference!M$12*List!$H3117)+Reference!M$13</f>
        <v>4069.2799568394566</v>
      </c>
      <c r="U3117" s="36">
        <f>(Reference!N$12*List!$H3117)+Reference!N$13</f>
        <v>16415.601195708936</v>
      </c>
      <c r="V3117" s="12">
        <f>(Reference!O$12*List!$H3117)+Reference!O$13</f>
        <v>610.21445331008363</v>
      </c>
      <c r="W3117" s="12">
        <f>(Reference!P$12*List!$H3117)+Reference!P$13</f>
        <v>859.84763875511794</v>
      </c>
      <c r="X3117" s="12">
        <f>(Reference!Q$12*List!$H3117)+Reference!Q$13</f>
        <v>429.92381937755897</v>
      </c>
      <c r="Y3117" s="53"/>
      <c r="Z3117" s="1" t="str">
        <f t="shared" si="97"/>
        <v>CALUMET, Wisconsin</v>
      </c>
      <c r="AA3117" s="41" t="s">
        <v>9286</v>
      </c>
      <c r="AB3117" s="40" t="s">
        <v>277</v>
      </c>
      <c r="AC3117" s="44" t="s">
        <v>63</v>
      </c>
      <c r="AD3117" s="62">
        <v>0.74129999999999996</v>
      </c>
      <c r="AE3117" s="56" t="str">
        <f t="shared" si="96"/>
        <v/>
      </c>
      <c r="AF3117" s="60">
        <v>52560</v>
      </c>
      <c r="AI3117" s="60">
        <v>0.92510000000000003</v>
      </c>
    </row>
    <row r="3118" spans="1:35" x14ac:dyDescent="0.35">
      <c r="A3118" s="46" t="s">
        <v>3826</v>
      </c>
      <c r="B3118" s="65" t="s">
        <v>7306</v>
      </c>
      <c r="C3118" s="19" t="s">
        <v>4179</v>
      </c>
      <c r="D3118" s="48" t="s">
        <v>459</v>
      </c>
      <c r="E3118" s="41" t="s">
        <v>8319</v>
      </c>
      <c r="F3118" s="43" t="s">
        <v>63</v>
      </c>
      <c r="G3118" s="18" t="s">
        <v>4187</v>
      </c>
      <c r="H3118" s="10">
        <v>0.96830000000000005</v>
      </c>
      <c r="I3118" s="36">
        <f>(Reference!B$12*List!$H3118)+Reference!B$13</f>
        <v>987.74838711549796</v>
      </c>
      <c r="J3118" s="36">
        <f>(Reference!C$12*List!$H3118)+Reference!C$13</f>
        <v>1474.0678072906514</v>
      </c>
      <c r="K3118" s="36">
        <f>(Reference!D$12*List!$H3118)+Reference!D$13</f>
        <v>1764.6360143135421</v>
      </c>
      <c r="L3118" s="36">
        <f>(Reference!E$12*List!$H3118)+Reference!E$13</f>
        <v>2182.4425098854035</v>
      </c>
      <c r="M3118" s="36">
        <f>(Reference!F$12*List!$H3118)+Reference!F$13</f>
        <v>2273.5891685094261</v>
      </c>
      <c r="N3118" s="36">
        <f>(Reference!G$12*List!$H3118)+Reference!G$13</f>
        <v>2574.5566587310304</v>
      </c>
      <c r="O3118" s="36">
        <f>(Reference!H$12*List!$H3118)+Reference!H$13</f>
        <v>2672.4322653071622</v>
      </c>
      <c r="P3118" s="36">
        <f>(Reference!I$12*List!$H3118)+Reference!I$13</f>
        <v>2777.6485423765043</v>
      </c>
      <c r="Q3118" s="36">
        <f>(Reference!J$12*List!$H3118)+Reference!J$13</f>
        <v>3215.6418818046923</v>
      </c>
      <c r="R3118" s="36">
        <f>(Reference!K$12*List!$H3118)+Reference!K$13</f>
        <v>3317.7995461685305</v>
      </c>
      <c r="S3118" s="36">
        <f>(Reference!L$12*List!$H3118)+Reference!L$13</f>
        <v>3579.616793759682</v>
      </c>
      <c r="T3118" s="36">
        <f>(Reference!M$12*List!$H3118)+Reference!M$13</f>
        <v>4276.3687680735193</v>
      </c>
      <c r="U3118" s="36">
        <f>(Reference!N$12*List!$H3118)+Reference!N$13</f>
        <v>17251.00386482196</v>
      </c>
      <c r="V3118" s="12">
        <f>(Reference!O$12*List!$H3118)+Reference!O$13</f>
        <v>641.26873983599205</v>
      </c>
      <c r="W3118" s="12">
        <f>(Reference!P$12*List!$H3118)+Reference!P$13</f>
        <v>903.60595158707974</v>
      </c>
      <c r="X3118" s="12">
        <f>(Reference!Q$12*List!$H3118)+Reference!Q$13</f>
        <v>451.80297579353987</v>
      </c>
      <c r="Y3118" s="53"/>
      <c r="Z3118" s="1" t="str">
        <f t="shared" si="97"/>
        <v>CHIPPEWA, Wisconsin</v>
      </c>
      <c r="AA3118" s="40" t="s">
        <v>8319</v>
      </c>
      <c r="AB3118" s="40" t="s">
        <v>277</v>
      </c>
      <c r="AC3118" s="43" t="s">
        <v>63</v>
      </c>
      <c r="AD3118" s="61">
        <v>0.76100000000000001</v>
      </c>
      <c r="AE3118" s="56" t="str">
        <f t="shared" si="96"/>
        <v/>
      </c>
      <c r="AF3118" s="60">
        <v>52570</v>
      </c>
      <c r="AI3118" s="60">
        <v>0.92510000000000003</v>
      </c>
    </row>
    <row r="3119" spans="1:35" x14ac:dyDescent="0.35">
      <c r="A3119" s="46" t="s">
        <v>3827</v>
      </c>
      <c r="B3119" s="65" t="s">
        <v>7307</v>
      </c>
      <c r="C3119" s="19">
        <v>99952</v>
      </c>
      <c r="D3119" s="48" t="s">
        <v>9459</v>
      </c>
      <c r="E3119" s="41" t="s">
        <v>7594</v>
      </c>
      <c r="F3119" s="44" t="s">
        <v>63</v>
      </c>
      <c r="G3119" s="18" t="s">
        <v>4188</v>
      </c>
      <c r="H3119" s="16">
        <v>0.92510000000000003</v>
      </c>
      <c r="I3119" s="36">
        <f>(Reference!B$12*List!$H3119)+Reference!B$13</f>
        <v>954.47324171428318</v>
      </c>
      <c r="J3119" s="36">
        <f>(Reference!C$12*List!$H3119)+Reference!C$13</f>
        <v>1424.4095934594091</v>
      </c>
      <c r="K3119" s="36">
        <f>(Reference!D$12*List!$H3119)+Reference!D$13</f>
        <v>1705.1891746907736</v>
      </c>
      <c r="L3119" s="36">
        <f>(Reference!E$12*List!$H3119)+Reference!E$13</f>
        <v>2108.9206567560832</v>
      </c>
      <c r="M3119" s="36">
        <f>(Reference!F$12*List!$H3119)+Reference!F$13</f>
        <v>2196.9967780265533</v>
      </c>
      <c r="N3119" s="36">
        <f>(Reference!G$12*List!$H3119)+Reference!G$13</f>
        <v>2487.8253126914615</v>
      </c>
      <c r="O3119" s="36">
        <f>(Reference!H$12*List!$H3119)+Reference!H$13</f>
        <v>2582.4036979483426</v>
      </c>
      <c r="P3119" s="36">
        <f>(Reference!I$12*List!$H3119)+Reference!I$13</f>
        <v>2684.0754620994894</v>
      </c>
      <c r="Q3119" s="36">
        <f>(Reference!J$12*List!$H3119)+Reference!J$13</f>
        <v>3107.3137361240301</v>
      </c>
      <c r="R3119" s="36">
        <f>(Reference!K$12*List!$H3119)+Reference!K$13</f>
        <v>3206.0299257359002</v>
      </c>
      <c r="S3119" s="36">
        <f>(Reference!L$12*List!$H3119)+Reference!L$13</f>
        <v>3459.0271062980555</v>
      </c>
      <c r="T3119" s="36">
        <f>(Reference!M$12*List!$H3119)+Reference!M$13</f>
        <v>4132.3069863454757</v>
      </c>
      <c r="U3119" s="36">
        <f>(Reference!N$12*List!$H3119)+Reference!N$13</f>
        <v>16669.854181960727</v>
      </c>
      <c r="V3119" s="12">
        <f>(Reference!O$12*List!$H3119)+Reference!O$13</f>
        <v>619.66575790492539</v>
      </c>
      <c r="W3119" s="12">
        <f>(Reference!P$12*List!$H3119)+Reference!P$13</f>
        <v>873.16538613875855</v>
      </c>
      <c r="X3119" s="12">
        <f>(Reference!Q$12*List!$H3119)+Reference!Q$13</f>
        <v>436.58269306937927</v>
      </c>
      <c r="Y3119" s="53"/>
      <c r="Z3119" s="1" t="str">
        <f t="shared" si="97"/>
        <v>CLARK, Wisconsin</v>
      </c>
      <c r="AA3119" s="41" t="s">
        <v>7594</v>
      </c>
      <c r="AB3119" s="40" t="s">
        <v>277</v>
      </c>
      <c r="AC3119" s="44" t="s">
        <v>63</v>
      </c>
      <c r="AD3119" s="62">
        <v>0.74129999999999996</v>
      </c>
      <c r="AE3119" s="56" t="str">
        <f t="shared" si="96"/>
        <v/>
      </c>
      <c r="AF3119" s="60">
        <v>52580</v>
      </c>
      <c r="AI3119" s="60">
        <v>0.94920000000000004</v>
      </c>
    </row>
    <row r="3120" spans="1:35" x14ac:dyDescent="0.35">
      <c r="A3120" s="46" t="s">
        <v>3828</v>
      </c>
      <c r="B3120" s="65" t="s">
        <v>7308</v>
      </c>
      <c r="C3120" s="19" t="s">
        <v>4180</v>
      </c>
      <c r="D3120" s="48" t="s">
        <v>577</v>
      </c>
      <c r="E3120" s="41" t="s">
        <v>7596</v>
      </c>
      <c r="F3120" s="43" t="s">
        <v>63</v>
      </c>
      <c r="G3120" s="18" t="s">
        <v>4187</v>
      </c>
      <c r="H3120" s="16">
        <v>1.0309999999999999</v>
      </c>
      <c r="I3120" s="36">
        <f>(Reference!B$12*List!$H3120)+Reference!B$13</f>
        <v>1036.0435634269832</v>
      </c>
      <c r="J3120" s="36">
        <f>(Reference!C$12*List!$H3120)+Reference!C$13</f>
        <v>1546.1411870873851</v>
      </c>
      <c r="K3120" s="36">
        <f>(Reference!D$12*List!$H3120)+Reference!D$13</f>
        <v>1850.9164968215875</v>
      </c>
      <c r="L3120" s="36">
        <f>(Reference!E$12*List!$H3120)+Reference!E$13</f>
        <v>2289.1513106078201</v>
      </c>
      <c r="M3120" s="36">
        <f>(Reference!F$12*List!$H3120)+Reference!F$13</f>
        <v>2384.7545130297067</v>
      </c>
      <c r="N3120" s="36">
        <f>(Reference!G$12*List!$H3120)+Reference!G$13</f>
        <v>2700.4375706912383</v>
      </c>
      <c r="O3120" s="36">
        <f>(Reference!H$12*List!$H3120)+Reference!H$13</f>
        <v>2803.0987276543383</v>
      </c>
      <c r="P3120" s="36">
        <f>(Reference!I$12*List!$H3120)+Reference!I$13</f>
        <v>2913.4594713896713</v>
      </c>
      <c r="Q3120" s="36">
        <f>(Reference!J$12*List!$H3120)+Reference!J$13</f>
        <v>3372.8681487995423</v>
      </c>
      <c r="R3120" s="36">
        <f>(Reference!K$12*List!$H3120)+Reference!K$13</f>
        <v>3480.0207313797782</v>
      </c>
      <c r="S3120" s="36">
        <f>(Reference!L$12*List!$H3120)+Reference!L$13</f>
        <v>3754.6393262560696</v>
      </c>
      <c r="T3120" s="36">
        <f>(Reference!M$12*List!$H3120)+Reference!M$13</f>
        <v>4485.4584373871367</v>
      </c>
      <c r="U3120" s="36">
        <f>(Reference!N$12*List!$H3120)+Reference!N$13</f>
        <v>18094.478057308057</v>
      </c>
      <c r="V3120" s="12">
        <f>(Reference!O$12*List!$H3120)+Reference!O$13</f>
        <v>672.62306777760966</v>
      </c>
      <c r="W3120" s="12">
        <f>(Reference!P$12*List!$H3120)+Reference!P$13</f>
        <v>947.78705005026814</v>
      </c>
      <c r="X3120" s="12">
        <f>(Reference!Q$12*List!$H3120)+Reference!Q$13</f>
        <v>473.89352502513407</v>
      </c>
      <c r="Y3120" s="53"/>
      <c r="Z3120" s="1" t="str">
        <f t="shared" si="97"/>
        <v>COLUMBIA, Wisconsin</v>
      </c>
      <c r="AA3120" s="41" t="s">
        <v>7596</v>
      </c>
      <c r="AB3120" s="40" t="s">
        <v>277</v>
      </c>
      <c r="AC3120" s="44" t="s">
        <v>63</v>
      </c>
      <c r="AD3120" s="62">
        <v>0.74129999999999996</v>
      </c>
      <c r="AE3120" s="56" t="str">
        <f t="shared" si="96"/>
        <v/>
      </c>
      <c r="AF3120" s="60">
        <v>52590</v>
      </c>
      <c r="AI3120" s="60">
        <v>0.92510000000000003</v>
      </c>
    </row>
    <row r="3121" spans="1:35" x14ac:dyDescent="0.35">
      <c r="A3121" s="46" t="s">
        <v>3829</v>
      </c>
      <c r="B3121" s="65" t="s">
        <v>7309</v>
      </c>
      <c r="C3121" s="28">
        <v>99952</v>
      </c>
      <c r="D3121" s="48" t="s">
        <v>9459</v>
      </c>
      <c r="E3121" s="40" t="s">
        <v>7599</v>
      </c>
      <c r="F3121" s="44" t="s">
        <v>63</v>
      </c>
      <c r="G3121" s="18" t="s">
        <v>4188</v>
      </c>
      <c r="H3121" s="16">
        <v>0.92510000000000003</v>
      </c>
      <c r="I3121" s="36">
        <f>(Reference!B$12*List!$H3121)+Reference!B$13</f>
        <v>954.47324171428318</v>
      </c>
      <c r="J3121" s="36">
        <f>(Reference!C$12*List!$H3121)+Reference!C$13</f>
        <v>1424.4095934594091</v>
      </c>
      <c r="K3121" s="36">
        <f>(Reference!D$12*List!$H3121)+Reference!D$13</f>
        <v>1705.1891746907736</v>
      </c>
      <c r="L3121" s="36">
        <f>(Reference!E$12*List!$H3121)+Reference!E$13</f>
        <v>2108.9206567560832</v>
      </c>
      <c r="M3121" s="36">
        <f>(Reference!F$12*List!$H3121)+Reference!F$13</f>
        <v>2196.9967780265533</v>
      </c>
      <c r="N3121" s="36">
        <f>(Reference!G$12*List!$H3121)+Reference!G$13</f>
        <v>2487.8253126914615</v>
      </c>
      <c r="O3121" s="36">
        <f>(Reference!H$12*List!$H3121)+Reference!H$13</f>
        <v>2582.4036979483426</v>
      </c>
      <c r="P3121" s="36">
        <f>(Reference!I$12*List!$H3121)+Reference!I$13</f>
        <v>2684.0754620994894</v>
      </c>
      <c r="Q3121" s="36">
        <f>(Reference!J$12*List!$H3121)+Reference!J$13</f>
        <v>3107.3137361240301</v>
      </c>
      <c r="R3121" s="36">
        <f>(Reference!K$12*List!$H3121)+Reference!K$13</f>
        <v>3206.0299257359002</v>
      </c>
      <c r="S3121" s="36">
        <f>(Reference!L$12*List!$H3121)+Reference!L$13</f>
        <v>3459.0271062980555</v>
      </c>
      <c r="T3121" s="36">
        <f>(Reference!M$12*List!$H3121)+Reference!M$13</f>
        <v>4132.3069863454757</v>
      </c>
      <c r="U3121" s="36">
        <f>(Reference!N$12*List!$H3121)+Reference!N$13</f>
        <v>16669.854181960727</v>
      </c>
      <c r="V3121" s="12">
        <f>(Reference!O$12*List!$H3121)+Reference!O$13</f>
        <v>619.66575790492539</v>
      </c>
      <c r="W3121" s="12">
        <f>(Reference!P$12*List!$H3121)+Reference!P$13</f>
        <v>873.16538613875855</v>
      </c>
      <c r="X3121" s="12">
        <f>(Reference!Q$12*List!$H3121)+Reference!Q$13</f>
        <v>436.58269306937927</v>
      </c>
      <c r="Y3121" s="53"/>
      <c r="Z3121" s="1" t="str">
        <f t="shared" si="97"/>
        <v>CRAWFORD, Wisconsin</v>
      </c>
      <c r="AA3121" s="41" t="s">
        <v>7599</v>
      </c>
      <c r="AB3121" s="40" t="s">
        <v>277</v>
      </c>
      <c r="AC3121" s="44" t="s">
        <v>63</v>
      </c>
      <c r="AD3121" s="62">
        <v>0.74129999999999996</v>
      </c>
      <c r="AE3121" s="56" t="str">
        <f t="shared" si="96"/>
        <v/>
      </c>
      <c r="AF3121" s="60">
        <v>52600</v>
      </c>
      <c r="AI3121" s="60">
        <v>0.92510000000000003</v>
      </c>
    </row>
    <row r="3122" spans="1:35" x14ac:dyDescent="0.35">
      <c r="A3122" s="46" t="s">
        <v>3830</v>
      </c>
      <c r="B3122" s="65" t="s">
        <v>7310</v>
      </c>
      <c r="C3122" s="19" t="s">
        <v>4180</v>
      </c>
      <c r="D3122" s="48" t="s">
        <v>577</v>
      </c>
      <c r="E3122" s="41" t="s">
        <v>9287</v>
      </c>
      <c r="F3122" s="43" t="s">
        <v>63</v>
      </c>
      <c r="G3122" s="18" t="s">
        <v>4187</v>
      </c>
      <c r="H3122" s="10">
        <v>1.0309999999999999</v>
      </c>
      <c r="I3122" s="36">
        <f>(Reference!B$12*List!$H3122)+Reference!B$13</f>
        <v>1036.0435634269832</v>
      </c>
      <c r="J3122" s="36">
        <f>(Reference!C$12*List!$H3122)+Reference!C$13</f>
        <v>1546.1411870873851</v>
      </c>
      <c r="K3122" s="36">
        <f>(Reference!D$12*List!$H3122)+Reference!D$13</f>
        <v>1850.9164968215875</v>
      </c>
      <c r="L3122" s="36">
        <f>(Reference!E$12*List!$H3122)+Reference!E$13</f>
        <v>2289.1513106078201</v>
      </c>
      <c r="M3122" s="36">
        <f>(Reference!F$12*List!$H3122)+Reference!F$13</f>
        <v>2384.7545130297067</v>
      </c>
      <c r="N3122" s="36">
        <f>(Reference!G$12*List!$H3122)+Reference!G$13</f>
        <v>2700.4375706912383</v>
      </c>
      <c r="O3122" s="36">
        <f>(Reference!H$12*List!$H3122)+Reference!H$13</f>
        <v>2803.0987276543383</v>
      </c>
      <c r="P3122" s="36">
        <f>(Reference!I$12*List!$H3122)+Reference!I$13</f>
        <v>2913.4594713896713</v>
      </c>
      <c r="Q3122" s="36">
        <f>(Reference!J$12*List!$H3122)+Reference!J$13</f>
        <v>3372.8681487995423</v>
      </c>
      <c r="R3122" s="36">
        <f>(Reference!K$12*List!$H3122)+Reference!K$13</f>
        <v>3480.0207313797782</v>
      </c>
      <c r="S3122" s="36">
        <f>(Reference!L$12*List!$H3122)+Reference!L$13</f>
        <v>3754.6393262560696</v>
      </c>
      <c r="T3122" s="36">
        <f>(Reference!M$12*List!$H3122)+Reference!M$13</f>
        <v>4485.4584373871367</v>
      </c>
      <c r="U3122" s="36">
        <f>(Reference!N$12*List!$H3122)+Reference!N$13</f>
        <v>18094.478057308057</v>
      </c>
      <c r="V3122" s="12">
        <f>(Reference!O$12*List!$H3122)+Reference!O$13</f>
        <v>672.62306777760966</v>
      </c>
      <c r="W3122" s="12">
        <f>(Reference!P$12*List!$H3122)+Reference!P$13</f>
        <v>947.78705005026814</v>
      </c>
      <c r="X3122" s="12">
        <f>(Reference!Q$12*List!$H3122)+Reference!Q$13</f>
        <v>473.89352502513407</v>
      </c>
      <c r="Y3122" s="53"/>
      <c r="Z3122" s="1" t="str">
        <f t="shared" si="97"/>
        <v>DANE, Wisconsin</v>
      </c>
      <c r="AA3122" s="40" t="s">
        <v>9287</v>
      </c>
      <c r="AB3122" s="40" t="s">
        <v>277</v>
      </c>
      <c r="AC3122" s="43" t="s">
        <v>63</v>
      </c>
      <c r="AD3122" s="61">
        <v>0.9002</v>
      </c>
      <c r="AE3122" s="56" t="str">
        <f t="shared" si="96"/>
        <v/>
      </c>
      <c r="AF3122" s="60">
        <v>52610</v>
      </c>
      <c r="AI3122" s="60">
        <v>0.92510000000000003</v>
      </c>
    </row>
    <row r="3123" spans="1:35" x14ac:dyDescent="0.35">
      <c r="A3123" s="46" t="s">
        <v>3831</v>
      </c>
      <c r="B3123" s="65" t="s">
        <v>7311</v>
      </c>
      <c r="C3123" s="19">
        <v>99952</v>
      </c>
      <c r="D3123" s="48" t="s">
        <v>9459</v>
      </c>
      <c r="E3123" s="41" t="s">
        <v>7847</v>
      </c>
      <c r="F3123" s="44" t="s">
        <v>63</v>
      </c>
      <c r="G3123" s="18" t="s">
        <v>4188</v>
      </c>
      <c r="H3123" s="10">
        <v>0.92510000000000003</v>
      </c>
      <c r="I3123" s="36">
        <f>(Reference!B$12*List!$H3123)+Reference!B$13</f>
        <v>954.47324171428318</v>
      </c>
      <c r="J3123" s="36">
        <f>(Reference!C$12*List!$H3123)+Reference!C$13</f>
        <v>1424.4095934594091</v>
      </c>
      <c r="K3123" s="36">
        <f>(Reference!D$12*List!$H3123)+Reference!D$13</f>
        <v>1705.1891746907736</v>
      </c>
      <c r="L3123" s="36">
        <f>(Reference!E$12*List!$H3123)+Reference!E$13</f>
        <v>2108.9206567560832</v>
      </c>
      <c r="M3123" s="36">
        <f>(Reference!F$12*List!$H3123)+Reference!F$13</f>
        <v>2196.9967780265533</v>
      </c>
      <c r="N3123" s="36">
        <f>(Reference!G$12*List!$H3123)+Reference!G$13</f>
        <v>2487.8253126914615</v>
      </c>
      <c r="O3123" s="36">
        <f>(Reference!H$12*List!$H3123)+Reference!H$13</f>
        <v>2582.4036979483426</v>
      </c>
      <c r="P3123" s="36">
        <f>(Reference!I$12*List!$H3123)+Reference!I$13</f>
        <v>2684.0754620994894</v>
      </c>
      <c r="Q3123" s="36">
        <f>(Reference!J$12*List!$H3123)+Reference!J$13</f>
        <v>3107.3137361240301</v>
      </c>
      <c r="R3123" s="36">
        <f>(Reference!K$12*List!$H3123)+Reference!K$13</f>
        <v>3206.0299257359002</v>
      </c>
      <c r="S3123" s="36">
        <f>(Reference!L$12*List!$H3123)+Reference!L$13</f>
        <v>3459.0271062980555</v>
      </c>
      <c r="T3123" s="36">
        <f>(Reference!M$12*List!$H3123)+Reference!M$13</f>
        <v>4132.3069863454757</v>
      </c>
      <c r="U3123" s="36">
        <f>(Reference!N$12*List!$H3123)+Reference!N$13</f>
        <v>16669.854181960727</v>
      </c>
      <c r="V3123" s="12">
        <f>(Reference!O$12*List!$H3123)+Reference!O$13</f>
        <v>619.66575790492539</v>
      </c>
      <c r="W3123" s="12">
        <f>(Reference!P$12*List!$H3123)+Reference!P$13</f>
        <v>873.16538613875855</v>
      </c>
      <c r="X3123" s="12">
        <f>(Reference!Q$12*List!$H3123)+Reference!Q$13</f>
        <v>436.58269306937927</v>
      </c>
      <c r="Y3123" s="53"/>
      <c r="Z3123" s="1" t="str">
        <f t="shared" si="97"/>
        <v>DODGE, Wisconsin</v>
      </c>
      <c r="AA3123" s="40" t="s">
        <v>7847</v>
      </c>
      <c r="AB3123" s="40" t="s">
        <v>277</v>
      </c>
      <c r="AC3123" s="43" t="s">
        <v>63</v>
      </c>
      <c r="AD3123" s="61">
        <v>0.80089999999999995</v>
      </c>
      <c r="AE3123" s="56" t="str">
        <f t="shared" si="96"/>
        <v/>
      </c>
      <c r="AF3123" s="60">
        <v>52620</v>
      </c>
      <c r="AI3123" s="60">
        <v>0.92510000000000003</v>
      </c>
    </row>
    <row r="3124" spans="1:35" x14ac:dyDescent="0.35">
      <c r="A3124" s="46" t="s">
        <v>3832</v>
      </c>
      <c r="B3124" s="65" t="s">
        <v>7312</v>
      </c>
      <c r="C3124" s="19">
        <v>99952</v>
      </c>
      <c r="D3124" s="48" t="s">
        <v>9459</v>
      </c>
      <c r="E3124" s="41" t="s">
        <v>9288</v>
      </c>
      <c r="F3124" s="44" t="s">
        <v>63</v>
      </c>
      <c r="G3124" s="18" t="s">
        <v>4188</v>
      </c>
      <c r="H3124" s="16">
        <v>0.92510000000000003</v>
      </c>
      <c r="I3124" s="36">
        <f>(Reference!B$12*List!$H3124)+Reference!B$13</f>
        <v>954.47324171428318</v>
      </c>
      <c r="J3124" s="36">
        <f>(Reference!C$12*List!$H3124)+Reference!C$13</f>
        <v>1424.4095934594091</v>
      </c>
      <c r="K3124" s="36">
        <f>(Reference!D$12*List!$H3124)+Reference!D$13</f>
        <v>1705.1891746907736</v>
      </c>
      <c r="L3124" s="36">
        <f>(Reference!E$12*List!$H3124)+Reference!E$13</f>
        <v>2108.9206567560832</v>
      </c>
      <c r="M3124" s="36">
        <f>(Reference!F$12*List!$H3124)+Reference!F$13</f>
        <v>2196.9967780265533</v>
      </c>
      <c r="N3124" s="36">
        <f>(Reference!G$12*List!$H3124)+Reference!G$13</f>
        <v>2487.8253126914615</v>
      </c>
      <c r="O3124" s="36">
        <f>(Reference!H$12*List!$H3124)+Reference!H$13</f>
        <v>2582.4036979483426</v>
      </c>
      <c r="P3124" s="36">
        <f>(Reference!I$12*List!$H3124)+Reference!I$13</f>
        <v>2684.0754620994894</v>
      </c>
      <c r="Q3124" s="36">
        <f>(Reference!J$12*List!$H3124)+Reference!J$13</f>
        <v>3107.3137361240301</v>
      </c>
      <c r="R3124" s="36">
        <f>(Reference!K$12*List!$H3124)+Reference!K$13</f>
        <v>3206.0299257359002</v>
      </c>
      <c r="S3124" s="36">
        <f>(Reference!L$12*List!$H3124)+Reference!L$13</f>
        <v>3459.0271062980555</v>
      </c>
      <c r="T3124" s="36">
        <f>(Reference!M$12*List!$H3124)+Reference!M$13</f>
        <v>4132.3069863454757</v>
      </c>
      <c r="U3124" s="36">
        <f>(Reference!N$12*List!$H3124)+Reference!N$13</f>
        <v>16669.854181960727</v>
      </c>
      <c r="V3124" s="12">
        <f>(Reference!O$12*List!$H3124)+Reference!O$13</f>
        <v>619.66575790492539</v>
      </c>
      <c r="W3124" s="12">
        <f>(Reference!P$12*List!$H3124)+Reference!P$13</f>
        <v>873.16538613875855</v>
      </c>
      <c r="X3124" s="12">
        <f>(Reference!Q$12*List!$H3124)+Reference!Q$13</f>
        <v>436.58269306937927</v>
      </c>
      <c r="Y3124" s="53"/>
      <c r="Z3124" s="1" t="str">
        <f t="shared" si="97"/>
        <v>DOOR, Wisconsin</v>
      </c>
      <c r="AA3124" s="41" t="s">
        <v>9288</v>
      </c>
      <c r="AB3124" s="40" t="s">
        <v>277</v>
      </c>
      <c r="AC3124" s="44" t="s">
        <v>63</v>
      </c>
      <c r="AD3124" s="62">
        <v>0.74129999999999996</v>
      </c>
      <c r="AE3124" s="56" t="str">
        <f t="shared" si="96"/>
        <v/>
      </c>
      <c r="AF3124" s="60">
        <v>52630</v>
      </c>
      <c r="AI3124" s="60">
        <v>0.92510000000000003</v>
      </c>
    </row>
    <row r="3125" spans="1:35" x14ac:dyDescent="0.35">
      <c r="A3125" s="46" t="s">
        <v>3833</v>
      </c>
      <c r="B3125" s="65" t="s">
        <v>7313</v>
      </c>
      <c r="C3125" s="28" t="s">
        <v>4098</v>
      </c>
      <c r="D3125" s="48" t="s">
        <v>455</v>
      </c>
      <c r="E3125" s="40" t="s">
        <v>7717</v>
      </c>
      <c r="F3125" s="43" t="s">
        <v>63</v>
      </c>
      <c r="G3125" s="18" t="s">
        <v>4187</v>
      </c>
      <c r="H3125" s="16">
        <v>0.97499999999999998</v>
      </c>
      <c r="I3125" s="36">
        <f>(Reference!B$12*List!$H3125)+Reference!B$13</f>
        <v>992.90911568466777</v>
      </c>
      <c r="J3125" s="36">
        <f>(Reference!C$12*List!$H3125)+Reference!C$13</f>
        <v>1481.7694284172562</v>
      </c>
      <c r="K3125" s="36">
        <f>(Reference!D$12*List!$H3125)+Reference!D$13</f>
        <v>1773.8557787920731</v>
      </c>
      <c r="L3125" s="36">
        <f>(Reference!E$12*List!$H3125)+Reference!E$13</f>
        <v>2193.8452046994416</v>
      </c>
      <c r="M3125" s="36">
        <f>(Reference!F$12*List!$H3125)+Reference!F$13</f>
        <v>2285.4680809222791</v>
      </c>
      <c r="N3125" s="36">
        <f>(Reference!G$12*List!$H3125)+Reference!G$13</f>
        <v>2588.0080480473525</v>
      </c>
      <c r="O3125" s="36">
        <f>(Reference!H$12*List!$H3125)+Reference!H$13</f>
        <v>2686.3950292262389</v>
      </c>
      <c r="P3125" s="36">
        <f>(Reference!I$12*List!$H3125)+Reference!I$13</f>
        <v>2792.1610339935414</v>
      </c>
      <c r="Q3125" s="36">
        <f>(Reference!J$12*List!$H3125)+Reference!J$13</f>
        <v>3232.4427747690543</v>
      </c>
      <c r="R3125" s="36">
        <f>(Reference!K$12*List!$H3125)+Reference!K$13</f>
        <v>3335.134186374517</v>
      </c>
      <c r="S3125" s="36">
        <f>(Reference!L$12*List!$H3125)+Reference!L$13</f>
        <v>3598.3193610280355</v>
      </c>
      <c r="T3125" s="36">
        <f>(Reference!M$12*List!$H3125)+Reference!M$13</f>
        <v>4298.7116832952288</v>
      </c>
      <c r="U3125" s="36">
        <f>(Reference!N$12*List!$H3125)+Reference!N$13</f>
        <v>17341.13587582127</v>
      </c>
      <c r="V3125" s="12">
        <f>(Reference!O$12*List!$H3125)+Reference!O$13</f>
        <v>644.6192023114121</v>
      </c>
      <c r="W3125" s="12">
        <f>(Reference!P$12*List!$H3125)+Reference!P$13</f>
        <v>908.32705780244441</v>
      </c>
      <c r="X3125" s="12">
        <f>(Reference!Q$12*List!$H3125)+Reference!Q$13</f>
        <v>454.16352890122221</v>
      </c>
      <c r="Y3125" s="53"/>
      <c r="Z3125" s="1" t="str">
        <f t="shared" si="97"/>
        <v>DOUGLAS, Wisconsin</v>
      </c>
      <c r="AA3125" s="41" t="s">
        <v>7717</v>
      </c>
      <c r="AB3125" s="40" t="s">
        <v>277</v>
      </c>
      <c r="AC3125" s="44" t="s">
        <v>63</v>
      </c>
      <c r="AD3125" s="62">
        <v>0.74129999999999996</v>
      </c>
      <c r="AE3125" s="56" t="str">
        <f t="shared" si="96"/>
        <v/>
      </c>
      <c r="AF3125" s="60">
        <v>52640</v>
      </c>
      <c r="AI3125" s="60">
        <v>0.92510000000000003</v>
      </c>
    </row>
    <row r="3126" spans="1:35" x14ac:dyDescent="0.35">
      <c r="A3126" s="46" t="s">
        <v>3834</v>
      </c>
      <c r="B3126" s="65" t="s">
        <v>7314</v>
      </c>
      <c r="C3126" s="28">
        <v>99952</v>
      </c>
      <c r="D3126" s="48" t="s">
        <v>9459</v>
      </c>
      <c r="E3126" s="40" t="s">
        <v>8737</v>
      </c>
      <c r="F3126" s="44" t="s">
        <v>63</v>
      </c>
      <c r="G3126" s="18" t="s">
        <v>4188</v>
      </c>
      <c r="H3126" s="16">
        <v>0.92510000000000003</v>
      </c>
      <c r="I3126" s="36">
        <f>(Reference!B$12*List!$H3126)+Reference!B$13</f>
        <v>954.47324171428318</v>
      </c>
      <c r="J3126" s="36">
        <f>(Reference!C$12*List!$H3126)+Reference!C$13</f>
        <v>1424.4095934594091</v>
      </c>
      <c r="K3126" s="36">
        <f>(Reference!D$12*List!$H3126)+Reference!D$13</f>
        <v>1705.1891746907736</v>
      </c>
      <c r="L3126" s="36">
        <f>(Reference!E$12*List!$H3126)+Reference!E$13</f>
        <v>2108.9206567560832</v>
      </c>
      <c r="M3126" s="36">
        <f>(Reference!F$12*List!$H3126)+Reference!F$13</f>
        <v>2196.9967780265533</v>
      </c>
      <c r="N3126" s="36">
        <f>(Reference!G$12*List!$H3126)+Reference!G$13</f>
        <v>2487.8253126914615</v>
      </c>
      <c r="O3126" s="36">
        <f>(Reference!H$12*List!$H3126)+Reference!H$13</f>
        <v>2582.4036979483426</v>
      </c>
      <c r="P3126" s="36">
        <f>(Reference!I$12*List!$H3126)+Reference!I$13</f>
        <v>2684.0754620994894</v>
      </c>
      <c r="Q3126" s="36">
        <f>(Reference!J$12*List!$H3126)+Reference!J$13</f>
        <v>3107.3137361240301</v>
      </c>
      <c r="R3126" s="36">
        <f>(Reference!K$12*List!$H3126)+Reference!K$13</f>
        <v>3206.0299257359002</v>
      </c>
      <c r="S3126" s="36">
        <f>(Reference!L$12*List!$H3126)+Reference!L$13</f>
        <v>3459.0271062980555</v>
      </c>
      <c r="T3126" s="36">
        <f>(Reference!M$12*List!$H3126)+Reference!M$13</f>
        <v>4132.3069863454757</v>
      </c>
      <c r="U3126" s="36">
        <f>(Reference!N$12*List!$H3126)+Reference!N$13</f>
        <v>16669.854181960727</v>
      </c>
      <c r="V3126" s="12">
        <f>(Reference!O$12*List!$H3126)+Reference!O$13</f>
        <v>619.66575790492539</v>
      </c>
      <c r="W3126" s="12">
        <f>(Reference!P$12*List!$H3126)+Reference!P$13</f>
        <v>873.16538613875855</v>
      </c>
      <c r="X3126" s="12">
        <f>(Reference!Q$12*List!$H3126)+Reference!Q$13</f>
        <v>436.58269306937927</v>
      </c>
      <c r="Y3126" s="53"/>
      <c r="Z3126" s="1" t="str">
        <f t="shared" si="97"/>
        <v>DUNN, Wisconsin</v>
      </c>
      <c r="AA3126" s="41" t="s">
        <v>8737</v>
      </c>
      <c r="AB3126" s="40" t="s">
        <v>277</v>
      </c>
      <c r="AC3126" s="44" t="s">
        <v>63</v>
      </c>
      <c r="AD3126" s="62">
        <v>0.83599999999999997</v>
      </c>
      <c r="AE3126" s="56" t="str">
        <f t="shared" si="96"/>
        <v/>
      </c>
      <c r="AF3126" s="60">
        <v>52650</v>
      </c>
      <c r="AI3126" s="60">
        <v>0.98070000000000002</v>
      </c>
    </row>
    <row r="3127" spans="1:35" x14ac:dyDescent="0.35">
      <c r="A3127" s="46" t="s">
        <v>3835</v>
      </c>
      <c r="B3127" s="65" t="s">
        <v>7315</v>
      </c>
      <c r="C3127" s="28" t="s">
        <v>4179</v>
      </c>
      <c r="D3127" s="48" t="s">
        <v>459</v>
      </c>
      <c r="E3127" s="40" t="s">
        <v>9289</v>
      </c>
      <c r="F3127" s="43" t="s">
        <v>63</v>
      </c>
      <c r="G3127" s="18" t="s">
        <v>4187</v>
      </c>
      <c r="H3127" s="10">
        <v>0.96830000000000005</v>
      </c>
      <c r="I3127" s="36">
        <f>(Reference!B$12*List!$H3127)+Reference!B$13</f>
        <v>987.74838711549796</v>
      </c>
      <c r="J3127" s="36">
        <f>(Reference!C$12*List!$H3127)+Reference!C$13</f>
        <v>1474.0678072906514</v>
      </c>
      <c r="K3127" s="36">
        <f>(Reference!D$12*List!$H3127)+Reference!D$13</f>
        <v>1764.6360143135421</v>
      </c>
      <c r="L3127" s="36">
        <f>(Reference!E$12*List!$H3127)+Reference!E$13</f>
        <v>2182.4425098854035</v>
      </c>
      <c r="M3127" s="36">
        <f>(Reference!F$12*List!$H3127)+Reference!F$13</f>
        <v>2273.5891685094261</v>
      </c>
      <c r="N3127" s="36">
        <f>(Reference!G$12*List!$H3127)+Reference!G$13</f>
        <v>2574.5566587310304</v>
      </c>
      <c r="O3127" s="36">
        <f>(Reference!H$12*List!$H3127)+Reference!H$13</f>
        <v>2672.4322653071622</v>
      </c>
      <c r="P3127" s="36">
        <f>(Reference!I$12*List!$H3127)+Reference!I$13</f>
        <v>2777.6485423765043</v>
      </c>
      <c r="Q3127" s="36">
        <f>(Reference!J$12*List!$H3127)+Reference!J$13</f>
        <v>3215.6418818046923</v>
      </c>
      <c r="R3127" s="36">
        <f>(Reference!K$12*List!$H3127)+Reference!K$13</f>
        <v>3317.7995461685305</v>
      </c>
      <c r="S3127" s="36">
        <f>(Reference!L$12*List!$H3127)+Reference!L$13</f>
        <v>3579.616793759682</v>
      </c>
      <c r="T3127" s="36">
        <f>(Reference!M$12*List!$H3127)+Reference!M$13</f>
        <v>4276.3687680735193</v>
      </c>
      <c r="U3127" s="36">
        <f>(Reference!N$12*List!$H3127)+Reference!N$13</f>
        <v>17251.00386482196</v>
      </c>
      <c r="V3127" s="12">
        <f>(Reference!O$12*List!$H3127)+Reference!O$13</f>
        <v>641.26873983599205</v>
      </c>
      <c r="W3127" s="12">
        <f>(Reference!P$12*List!$H3127)+Reference!P$13</f>
        <v>903.60595158707974</v>
      </c>
      <c r="X3127" s="12">
        <f>(Reference!Q$12*List!$H3127)+Reference!Q$13</f>
        <v>451.80297579353987</v>
      </c>
      <c r="Y3127" s="53"/>
      <c r="Z3127" s="1" t="str">
        <f t="shared" si="97"/>
        <v>EAU CLAIRE, Wisconsin</v>
      </c>
      <c r="AA3127" s="40" t="s">
        <v>9289</v>
      </c>
      <c r="AB3127" s="40" t="s">
        <v>277</v>
      </c>
      <c r="AC3127" s="43" t="s">
        <v>63</v>
      </c>
      <c r="AD3127" s="61">
        <v>1.0175000000000001</v>
      </c>
      <c r="AE3127" s="56" t="str">
        <f t="shared" si="96"/>
        <v/>
      </c>
      <c r="AF3127" s="60">
        <v>52660</v>
      </c>
      <c r="AI3127" s="60">
        <v>0.98070000000000002</v>
      </c>
    </row>
    <row r="3128" spans="1:35" x14ac:dyDescent="0.35">
      <c r="A3128" s="46" t="s">
        <v>3836</v>
      </c>
      <c r="B3128" s="65" t="s">
        <v>7316</v>
      </c>
      <c r="C3128" s="19">
        <v>99952</v>
      </c>
      <c r="D3128" s="48" t="s">
        <v>9459</v>
      </c>
      <c r="E3128" s="41" t="s">
        <v>8901</v>
      </c>
      <c r="F3128" s="44" t="s">
        <v>63</v>
      </c>
      <c r="G3128" s="18" t="s">
        <v>4188</v>
      </c>
      <c r="H3128" s="10">
        <v>0.92510000000000003</v>
      </c>
      <c r="I3128" s="36">
        <f>(Reference!B$12*List!$H3128)+Reference!B$13</f>
        <v>954.47324171428318</v>
      </c>
      <c r="J3128" s="36">
        <f>(Reference!C$12*List!$H3128)+Reference!C$13</f>
        <v>1424.4095934594091</v>
      </c>
      <c r="K3128" s="36">
        <f>(Reference!D$12*List!$H3128)+Reference!D$13</f>
        <v>1705.1891746907736</v>
      </c>
      <c r="L3128" s="36">
        <f>(Reference!E$12*List!$H3128)+Reference!E$13</f>
        <v>2108.9206567560832</v>
      </c>
      <c r="M3128" s="36">
        <f>(Reference!F$12*List!$H3128)+Reference!F$13</f>
        <v>2196.9967780265533</v>
      </c>
      <c r="N3128" s="36">
        <f>(Reference!G$12*List!$H3128)+Reference!G$13</f>
        <v>2487.8253126914615</v>
      </c>
      <c r="O3128" s="36">
        <f>(Reference!H$12*List!$H3128)+Reference!H$13</f>
        <v>2582.4036979483426</v>
      </c>
      <c r="P3128" s="36">
        <f>(Reference!I$12*List!$H3128)+Reference!I$13</f>
        <v>2684.0754620994894</v>
      </c>
      <c r="Q3128" s="36">
        <f>(Reference!J$12*List!$H3128)+Reference!J$13</f>
        <v>3107.3137361240301</v>
      </c>
      <c r="R3128" s="36">
        <f>(Reference!K$12*List!$H3128)+Reference!K$13</f>
        <v>3206.0299257359002</v>
      </c>
      <c r="S3128" s="36">
        <f>(Reference!L$12*List!$H3128)+Reference!L$13</f>
        <v>3459.0271062980555</v>
      </c>
      <c r="T3128" s="36">
        <f>(Reference!M$12*List!$H3128)+Reference!M$13</f>
        <v>4132.3069863454757</v>
      </c>
      <c r="U3128" s="36">
        <f>(Reference!N$12*List!$H3128)+Reference!N$13</f>
        <v>16669.854181960727</v>
      </c>
      <c r="V3128" s="12">
        <f>(Reference!O$12*List!$H3128)+Reference!O$13</f>
        <v>619.66575790492539</v>
      </c>
      <c r="W3128" s="12">
        <f>(Reference!P$12*List!$H3128)+Reference!P$13</f>
        <v>873.16538613875855</v>
      </c>
      <c r="X3128" s="12">
        <f>(Reference!Q$12*List!$H3128)+Reference!Q$13</f>
        <v>436.58269306937927</v>
      </c>
      <c r="Y3128" s="53"/>
      <c r="Z3128" s="1" t="str">
        <f t="shared" si="97"/>
        <v>FLORENCE, Wisconsin</v>
      </c>
      <c r="AA3128" s="40" t="s">
        <v>8901</v>
      </c>
      <c r="AB3128" s="40" t="s">
        <v>277</v>
      </c>
      <c r="AC3128" s="43" t="s">
        <v>63</v>
      </c>
      <c r="AD3128" s="61">
        <v>0.83599999999999997</v>
      </c>
      <c r="AE3128" s="56" t="str">
        <f t="shared" si="96"/>
        <v/>
      </c>
      <c r="AF3128" s="60">
        <v>52670</v>
      </c>
      <c r="AI3128" s="60">
        <v>0.92510000000000003</v>
      </c>
    </row>
    <row r="3129" spans="1:35" x14ac:dyDescent="0.35">
      <c r="A3129" s="46" t="s">
        <v>3837</v>
      </c>
      <c r="B3129" s="65" t="s">
        <v>7317</v>
      </c>
      <c r="C3129" s="19" t="s">
        <v>4181</v>
      </c>
      <c r="D3129" s="48" t="s">
        <v>479</v>
      </c>
      <c r="E3129" s="41" t="s">
        <v>9290</v>
      </c>
      <c r="F3129" s="43" t="s">
        <v>63</v>
      </c>
      <c r="G3129" s="18" t="s">
        <v>4187</v>
      </c>
      <c r="H3129" s="16">
        <v>0.89670000000000005</v>
      </c>
      <c r="I3129" s="36">
        <f>(Reference!B$12*List!$H3129)+Reference!B$13</f>
        <v>932.59791464496618</v>
      </c>
      <c r="J3129" s="36">
        <f>(Reference!C$12*List!$H3129)+Reference!C$13</f>
        <v>1391.7639158481295</v>
      </c>
      <c r="K3129" s="36">
        <f>(Reference!D$12*List!$H3129)+Reference!D$13</f>
        <v>1666.1083819758057</v>
      </c>
      <c r="L3129" s="36">
        <f>(Reference!E$12*List!$H3129)+Reference!E$13</f>
        <v>2060.5868459025487</v>
      </c>
      <c r="M3129" s="36">
        <f>(Reference!F$12*List!$H3129)+Reference!F$13</f>
        <v>2146.6443731720724</v>
      </c>
      <c r="N3129" s="36">
        <f>(Reference!G$12*List!$H3129)+Reference!G$13</f>
        <v>2430.8074833506334</v>
      </c>
      <c r="O3129" s="36">
        <f>(Reference!H$12*List!$H3129)+Reference!H$13</f>
        <v>2523.2182508883775</v>
      </c>
      <c r="P3129" s="36">
        <f>(Reference!I$12*List!$H3129)+Reference!I$13</f>
        <v>2622.5598259914523</v>
      </c>
      <c r="Q3129" s="36">
        <f>(Reference!J$12*List!$H3129)+Reference!J$13</f>
        <v>3036.0980107228543</v>
      </c>
      <c r="R3129" s="36">
        <f>(Reference!K$12*List!$H3129)+Reference!K$13</f>
        <v>3132.551749340375</v>
      </c>
      <c r="S3129" s="36">
        <f>(Reference!L$12*List!$H3129)+Reference!L$13</f>
        <v>3379.7505525038382</v>
      </c>
      <c r="T3129" s="36">
        <f>(Reference!M$12*List!$H3129)+Reference!M$13</f>
        <v>4037.5997039131507</v>
      </c>
      <c r="U3129" s="36">
        <f>(Reference!N$12*List!$H3129)+Reference!N$13</f>
        <v>16287.802075635285</v>
      </c>
      <c r="V3129" s="12">
        <f>(Reference!O$12*List!$H3129)+Reference!O$13</f>
        <v>605.46379756135377</v>
      </c>
      <c r="W3129" s="12">
        <f>(Reference!P$12*List!$H3129)+Reference!P$13</f>
        <v>853.15353292736222</v>
      </c>
      <c r="X3129" s="12">
        <f>(Reference!Q$12*List!$H3129)+Reference!Q$13</f>
        <v>426.57676646368111</v>
      </c>
      <c r="Y3129" s="53"/>
      <c r="Z3129" s="1" t="str">
        <f t="shared" si="97"/>
        <v>FOND DU LAC, Wisconsin</v>
      </c>
      <c r="AA3129" s="41" t="s">
        <v>9290</v>
      </c>
      <c r="AB3129" s="40" t="s">
        <v>277</v>
      </c>
      <c r="AC3129" s="44" t="s">
        <v>63</v>
      </c>
      <c r="AD3129" s="62">
        <v>0.74129999999999996</v>
      </c>
      <c r="AE3129" s="56" t="str">
        <f t="shared" si="96"/>
        <v/>
      </c>
      <c r="AF3129" s="60">
        <v>52680</v>
      </c>
      <c r="AI3129" s="60">
        <v>0.92510000000000003</v>
      </c>
    </row>
    <row r="3130" spans="1:35" x14ac:dyDescent="0.35">
      <c r="A3130" s="46" t="s">
        <v>3838</v>
      </c>
      <c r="B3130" s="65" t="s">
        <v>7318</v>
      </c>
      <c r="C3130" s="19">
        <v>99952</v>
      </c>
      <c r="D3130" s="48" t="s">
        <v>9459</v>
      </c>
      <c r="E3130" s="41" t="s">
        <v>8866</v>
      </c>
      <c r="F3130" s="44" t="s">
        <v>63</v>
      </c>
      <c r="G3130" s="18" t="s">
        <v>4188</v>
      </c>
      <c r="H3130" s="10">
        <v>0.92510000000000003</v>
      </c>
      <c r="I3130" s="36">
        <f>(Reference!B$12*List!$H3130)+Reference!B$13</f>
        <v>954.47324171428318</v>
      </c>
      <c r="J3130" s="36">
        <f>(Reference!C$12*List!$H3130)+Reference!C$13</f>
        <v>1424.4095934594091</v>
      </c>
      <c r="K3130" s="36">
        <f>(Reference!D$12*List!$H3130)+Reference!D$13</f>
        <v>1705.1891746907736</v>
      </c>
      <c r="L3130" s="36">
        <f>(Reference!E$12*List!$H3130)+Reference!E$13</f>
        <v>2108.9206567560832</v>
      </c>
      <c r="M3130" s="36">
        <f>(Reference!F$12*List!$H3130)+Reference!F$13</f>
        <v>2196.9967780265533</v>
      </c>
      <c r="N3130" s="36">
        <f>(Reference!G$12*List!$H3130)+Reference!G$13</f>
        <v>2487.8253126914615</v>
      </c>
      <c r="O3130" s="36">
        <f>(Reference!H$12*List!$H3130)+Reference!H$13</f>
        <v>2582.4036979483426</v>
      </c>
      <c r="P3130" s="36">
        <f>(Reference!I$12*List!$H3130)+Reference!I$13</f>
        <v>2684.0754620994894</v>
      </c>
      <c r="Q3130" s="36">
        <f>(Reference!J$12*List!$H3130)+Reference!J$13</f>
        <v>3107.3137361240301</v>
      </c>
      <c r="R3130" s="36">
        <f>(Reference!K$12*List!$H3130)+Reference!K$13</f>
        <v>3206.0299257359002</v>
      </c>
      <c r="S3130" s="36">
        <f>(Reference!L$12*List!$H3130)+Reference!L$13</f>
        <v>3459.0271062980555</v>
      </c>
      <c r="T3130" s="36">
        <f>(Reference!M$12*List!$H3130)+Reference!M$13</f>
        <v>4132.3069863454757</v>
      </c>
      <c r="U3130" s="36">
        <f>(Reference!N$12*List!$H3130)+Reference!N$13</f>
        <v>16669.854181960727</v>
      </c>
      <c r="V3130" s="12">
        <f>(Reference!O$12*List!$H3130)+Reference!O$13</f>
        <v>619.66575790492539</v>
      </c>
      <c r="W3130" s="12">
        <f>(Reference!P$12*List!$H3130)+Reference!P$13</f>
        <v>873.16538613875855</v>
      </c>
      <c r="X3130" s="12">
        <f>(Reference!Q$12*List!$H3130)+Reference!Q$13</f>
        <v>436.58269306937927</v>
      </c>
      <c r="Y3130" s="53"/>
      <c r="Z3130" s="1" t="str">
        <f t="shared" si="97"/>
        <v>FOREST, Wisconsin</v>
      </c>
      <c r="AA3130" s="40" t="s">
        <v>8866</v>
      </c>
      <c r="AB3130" s="40" t="s">
        <v>277</v>
      </c>
      <c r="AC3130" s="43" t="s">
        <v>63</v>
      </c>
      <c r="AD3130" s="61">
        <v>0.83599999999999997</v>
      </c>
      <c r="AE3130" s="56" t="str">
        <f t="shared" si="96"/>
        <v/>
      </c>
      <c r="AF3130" s="60">
        <v>52690</v>
      </c>
      <c r="AI3130" s="60">
        <v>0.92169999999999996</v>
      </c>
    </row>
    <row r="3131" spans="1:35" x14ac:dyDescent="0.35">
      <c r="A3131" s="46" t="s">
        <v>3839</v>
      </c>
      <c r="B3131" s="65" t="s">
        <v>7319</v>
      </c>
      <c r="C3131" s="19">
        <v>99952</v>
      </c>
      <c r="D3131" s="48" t="s">
        <v>9459</v>
      </c>
      <c r="E3131" s="41" t="s">
        <v>7607</v>
      </c>
      <c r="F3131" s="44" t="s">
        <v>63</v>
      </c>
      <c r="G3131" s="18" t="s">
        <v>4188</v>
      </c>
      <c r="H3131" s="16">
        <v>0.92510000000000003</v>
      </c>
      <c r="I3131" s="36">
        <f>(Reference!B$12*List!$H3131)+Reference!B$13</f>
        <v>954.47324171428318</v>
      </c>
      <c r="J3131" s="36">
        <f>(Reference!C$12*List!$H3131)+Reference!C$13</f>
        <v>1424.4095934594091</v>
      </c>
      <c r="K3131" s="36">
        <f>(Reference!D$12*List!$H3131)+Reference!D$13</f>
        <v>1705.1891746907736</v>
      </c>
      <c r="L3131" s="36">
        <f>(Reference!E$12*List!$H3131)+Reference!E$13</f>
        <v>2108.9206567560832</v>
      </c>
      <c r="M3131" s="36">
        <f>(Reference!F$12*List!$H3131)+Reference!F$13</f>
        <v>2196.9967780265533</v>
      </c>
      <c r="N3131" s="36">
        <f>(Reference!G$12*List!$H3131)+Reference!G$13</f>
        <v>2487.8253126914615</v>
      </c>
      <c r="O3131" s="36">
        <f>(Reference!H$12*List!$H3131)+Reference!H$13</f>
        <v>2582.4036979483426</v>
      </c>
      <c r="P3131" s="36">
        <f>(Reference!I$12*List!$H3131)+Reference!I$13</f>
        <v>2684.0754620994894</v>
      </c>
      <c r="Q3131" s="36">
        <f>(Reference!J$12*List!$H3131)+Reference!J$13</f>
        <v>3107.3137361240301</v>
      </c>
      <c r="R3131" s="36">
        <f>(Reference!K$12*List!$H3131)+Reference!K$13</f>
        <v>3206.0299257359002</v>
      </c>
      <c r="S3131" s="36">
        <f>(Reference!L$12*List!$H3131)+Reference!L$13</f>
        <v>3459.0271062980555</v>
      </c>
      <c r="T3131" s="36">
        <f>(Reference!M$12*List!$H3131)+Reference!M$13</f>
        <v>4132.3069863454757</v>
      </c>
      <c r="U3131" s="36">
        <f>(Reference!N$12*List!$H3131)+Reference!N$13</f>
        <v>16669.854181960727</v>
      </c>
      <c r="V3131" s="12">
        <f>(Reference!O$12*List!$H3131)+Reference!O$13</f>
        <v>619.66575790492539</v>
      </c>
      <c r="W3131" s="12">
        <f>(Reference!P$12*List!$H3131)+Reference!P$13</f>
        <v>873.16538613875855</v>
      </c>
      <c r="X3131" s="12">
        <f>(Reference!Q$12*List!$H3131)+Reference!Q$13</f>
        <v>436.58269306937927</v>
      </c>
      <c r="Y3131" s="53"/>
      <c r="Z3131" s="1" t="str">
        <f t="shared" si="97"/>
        <v>GRANT, Wisconsin</v>
      </c>
      <c r="AA3131" s="41" t="s">
        <v>7607</v>
      </c>
      <c r="AB3131" s="40" t="s">
        <v>277</v>
      </c>
      <c r="AC3131" s="44" t="s">
        <v>63</v>
      </c>
      <c r="AD3131" s="62">
        <v>0.74129999999999996</v>
      </c>
      <c r="AE3131" s="56" t="str">
        <f t="shared" si="96"/>
        <v/>
      </c>
      <c r="AF3131" s="60">
        <v>52700</v>
      </c>
      <c r="AI3131" s="60">
        <v>0.92510000000000003</v>
      </c>
    </row>
    <row r="3132" spans="1:35" x14ac:dyDescent="0.35">
      <c r="A3132" s="46" t="s">
        <v>3840</v>
      </c>
      <c r="B3132" s="65" t="s">
        <v>7320</v>
      </c>
      <c r="C3132" s="19" t="s">
        <v>4180</v>
      </c>
      <c r="D3132" s="48" t="s">
        <v>577</v>
      </c>
      <c r="E3132" s="41" t="s">
        <v>8191</v>
      </c>
      <c r="F3132" s="43" t="s">
        <v>63</v>
      </c>
      <c r="G3132" s="18" t="s">
        <v>4187</v>
      </c>
      <c r="H3132" s="16">
        <v>1.0309999999999999</v>
      </c>
      <c r="I3132" s="36">
        <f>(Reference!B$12*List!$H3132)+Reference!B$13</f>
        <v>1036.0435634269832</v>
      </c>
      <c r="J3132" s="36">
        <f>(Reference!C$12*List!$H3132)+Reference!C$13</f>
        <v>1546.1411870873851</v>
      </c>
      <c r="K3132" s="36">
        <f>(Reference!D$12*List!$H3132)+Reference!D$13</f>
        <v>1850.9164968215875</v>
      </c>
      <c r="L3132" s="36">
        <f>(Reference!E$12*List!$H3132)+Reference!E$13</f>
        <v>2289.1513106078201</v>
      </c>
      <c r="M3132" s="36">
        <f>(Reference!F$12*List!$H3132)+Reference!F$13</f>
        <v>2384.7545130297067</v>
      </c>
      <c r="N3132" s="36">
        <f>(Reference!G$12*List!$H3132)+Reference!G$13</f>
        <v>2700.4375706912383</v>
      </c>
      <c r="O3132" s="36">
        <f>(Reference!H$12*List!$H3132)+Reference!H$13</f>
        <v>2803.0987276543383</v>
      </c>
      <c r="P3132" s="36">
        <f>(Reference!I$12*List!$H3132)+Reference!I$13</f>
        <v>2913.4594713896713</v>
      </c>
      <c r="Q3132" s="36">
        <f>(Reference!J$12*List!$H3132)+Reference!J$13</f>
        <v>3372.8681487995423</v>
      </c>
      <c r="R3132" s="36">
        <f>(Reference!K$12*List!$H3132)+Reference!K$13</f>
        <v>3480.0207313797782</v>
      </c>
      <c r="S3132" s="36">
        <f>(Reference!L$12*List!$H3132)+Reference!L$13</f>
        <v>3754.6393262560696</v>
      </c>
      <c r="T3132" s="36">
        <f>(Reference!M$12*List!$H3132)+Reference!M$13</f>
        <v>4485.4584373871367</v>
      </c>
      <c r="U3132" s="36">
        <f>(Reference!N$12*List!$H3132)+Reference!N$13</f>
        <v>18094.478057308057</v>
      </c>
      <c r="V3132" s="12">
        <f>(Reference!O$12*List!$H3132)+Reference!O$13</f>
        <v>672.62306777760966</v>
      </c>
      <c r="W3132" s="12">
        <f>(Reference!P$12*List!$H3132)+Reference!P$13</f>
        <v>947.78705005026814</v>
      </c>
      <c r="X3132" s="12">
        <f>(Reference!Q$12*List!$H3132)+Reference!Q$13</f>
        <v>473.89352502513407</v>
      </c>
      <c r="Y3132" s="53"/>
      <c r="Z3132" s="1" t="str">
        <f t="shared" si="97"/>
        <v>GREEN, Wisconsin</v>
      </c>
      <c r="AA3132" s="41" t="s">
        <v>8191</v>
      </c>
      <c r="AB3132" s="40" t="s">
        <v>277</v>
      </c>
      <c r="AC3132" s="44" t="s">
        <v>63</v>
      </c>
      <c r="AD3132" s="62">
        <v>0.74129999999999996</v>
      </c>
      <c r="AE3132" s="56" t="str">
        <f t="shared" si="96"/>
        <v/>
      </c>
      <c r="AF3132" s="60">
        <v>53000</v>
      </c>
      <c r="AI3132" s="60">
        <v>0.94830000000000003</v>
      </c>
    </row>
    <row r="3133" spans="1:35" x14ac:dyDescent="0.35">
      <c r="A3133" s="46" t="s">
        <v>3841</v>
      </c>
      <c r="B3133" s="65" t="s">
        <v>7321</v>
      </c>
      <c r="C3133" s="19">
        <v>99952</v>
      </c>
      <c r="D3133" s="48" t="s">
        <v>9459</v>
      </c>
      <c r="E3133" s="41" t="s">
        <v>9291</v>
      </c>
      <c r="F3133" s="44" t="s">
        <v>63</v>
      </c>
      <c r="G3133" s="18" t="s">
        <v>4188</v>
      </c>
      <c r="H3133" s="10">
        <v>0.92510000000000003</v>
      </c>
      <c r="I3133" s="36">
        <f>(Reference!B$12*List!$H3133)+Reference!B$13</f>
        <v>954.47324171428318</v>
      </c>
      <c r="J3133" s="36">
        <f>(Reference!C$12*List!$H3133)+Reference!C$13</f>
        <v>1424.4095934594091</v>
      </c>
      <c r="K3133" s="36">
        <f>(Reference!D$12*List!$H3133)+Reference!D$13</f>
        <v>1705.1891746907736</v>
      </c>
      <c r="L3133" s="36">
        <f>(Reference!E$12*List!$H3133)+Reference!E$13</f>
        <v>2108.9206567560832</v>
      </c>
      <c r="M3133" s="36">
        <f>(Reference!F$12*List!$H3133)+Reference!F$13</f>
        <v>2196.9967780265533</v>
      </c>
      <c r="N3133" s="36">
        <f>(Reference!G$12*List!$H3133)+Reference!G$13</f>
        <v>2487.8253126914615</v>
      </c>
      <c r="O3133" s="36">
        <f>(Reference!H$12*List!$H3133)+Reference!H$13</f>
        <v>2582.4036979483426</v>
      </c>
      <c r="P3133" s="36">
        <f>(Reference!I$12*List!$H3133)+Reference!I$13</f>
        <v>2684.0754620994894</v>
      </c>
      <c r="Q3133" s="36">
        <f>(Reference!J$12*List!$H3133)+Reference!J$13</f>
        <v>3107.3137361240301</v>
      </c>
      <c r="R3133" s="36">
        <f>(Reference!K$12*List!$H3133)+Reference!K$13</f>
        <v>3206.0299257359002</v>
      </c>
      <c r="S3133" s="36">
        <f>(Reference!L$12*List!$H3133)+Reference!L$13</f>
        <v>3459.0271062980555</v>
      </c>
      <c r="T3133" s="36">
        <f>(Reference!M$12*List!$H3133)+Reference!M$13</f>
        <v>4132.3069863454757</v>
      </c>
      <c r="U3133" s="36">
        <f>(Reference!N$12*List!$H3133)+Reference!N$13</f>
        <v>16669.854181960727</v>
      </c>
      <c r="V3133" s="12">
        <f>(Reference!O$12*List!$H3133)+Reference!O$13</f>
        <v>619.66575790492539</v>
      </c>
      <c r="W3133" s="12">
        <f>(Reference!P$12*List!$H3133)+Reference!P$13</f>
        <v>873.16538613875855</v>
      </c>
      <c r="X3133" s="12">
        <f>(Reference!Q$12*List!$H3133)+Reference!Q$13</f>
        <v>436.58269306937927</v>
      </c>
      <c r="Y3133" s="53"/>
      <c r="Z3133" s="1" t="str">
        <f t="shared" si="97"/>
        <v>GREEN LAKE, Wisconsin</v>
      </c>
      <c r="AA3133" s="40" t="s">
        <v>9291</v>
      </c>
      <c r="AB3133" s="40" t="s">
        <v>277</v>
      </c>
      <c r="AC3133" s="43" t="s">
        <v>63</v>
      </c>
      <c r="AD3133" s="61">
        <v>0.66220000000000001</v>
      </c>
      <c r="AE3133" s="56" t="str">
        <f t="shared" si="96"/>
        <v/>
      </c>
      <c r="AF3133" s="60">
        <v>53010</v>
      </c>
      <c r="AI3133" s="60">
        <v>0.94830000000000003</v>
      </c>
    </row>
    <row r="3134" spans="1:35" x14ac:dyDescent="0.35">
      <c r="A3134" s="46" t="s">
        <v>3842</v>
      </c>
      <c r="B3134" s="65" t="s">
        <v>7322</v>
      </c>
      <c r="C3134" s="19" t="s">
        <v>4180</v>
      </c>
      <c r="D3134" s="48" t="s">
        <v>577</v>
      </c>
      <c r="E3134" s="41" t="s">
        <v>8074</v>
      </c>
      <c r="F3134" s="43" t="s">
        <v>63</v>
      </c>
      <c r="G3134" s="18" t="s">
        <v>4187</v>
      </c>
      <c r="H3134" s="16">
        <v>1.0309999999999999</v>
      </c>
      <c r="I3134" s="36">
        <f>(Reference!B$12*List!$H3134)+Reference!B$13</f>
        <v>1036.0435634269832</v>
      </c>
      <c r="J3134" s="36">
        <f>(Reference!C$12*List!$H3134)+Reference!C$13</f>
        <v>1546.1411870873851</v>
      </c>
      <c r="K3134" s="36">
        <f>(Reference!D$12*List!$H3134)+Reference!D$13</f>
        <v>1850.9164968215875</v>
      </c>
      <c r="L3134" s="36">
        <f>(Reference!E$12*List!$H3134)+Reference!E$13</f>
        <v>2289.1513106078201</v>
      </c>
      <c r="M3134" s="36">
        <f>(Reference!F$12*List!$H3134)+Reference!F$13</f>
        <v>2384.7545130297067</v>
      </c>
      <c r="N3134" s="36">
        <f>(Reference!G$12*List!$H3134)+Reference!G$13</f>
        <v>2700.4375706912383</v>
      </c>
      <c r="O3134" s="36">
        <f>(Reference!H$12*List!$H3134)+Reference!H$13</f>
        <v>2803.0987276543383</v>
      </c>
      <c r="P3134" s="36">
        <f>(Reference!I$12*List!$H3134)+Reference!I$13</f>
        <v>2913.4594713896713</v>
      </c>
      <c r="Q3134" s="36">
        <f>(Reference!J$12*List!$H3134)+Reference!J$13</f>
        <v>3372.8681487995423</v>
      </c>
      <c r="R3134" s="36">
        <f>(Reference!K$12*List!$H3134)+Reference!K$13</f>
        <v>3480.0207313797782</v>
      </c>
      <c r="S3134" s="36">
        <f>(Reference!L$12*List!$H3134)+Reference!L$13</f>
        <v>3754.6393262560696</v>
      </c>
      <c r="T3134" s="36">
        <f>(Reference!M$12*List!$H3134)+Reference!M$13</f>
        <v>4485.4584373871367</v>
      </c>
      <c r="U3134" s="36">
        <f>(Reference!N$12*List!$H3134)+Reference!N$13</f>
        <v>18094.478057308057</v>
      </c>
      <c r="V3134" s="12">
        <f>(Reference!O$12*List!$H3134)+Reference!O$13</f>
        <v>672.62306777760966</v>
      </c>
      <c r="W3134" s="12">
        <f>(Reference!P$12*List!$H3134)+Reference!P$13</f>
        <v>947.78705005026814</v>
      </c>
      <c r="X3134" s="12">
        <f>(Reference!Q$12*List!$H3134)+Reference!Q$13</f>
        <v>473.89352502513407</v>
      </c>
      <c r="Y3134" s="53"/>
      <c r="Z3134" s="1" t="str">
        <f t="shared" si="97"/>
        <v>IOWA, Wisconsin</v>
      </c>
      <c r="AA3134" s="41" t="s">
        <v>8074</v>
      </c>
      <c r="AB3134" s="40" t="s">
        <v>277</v>
      </c>
      <c r="AC3134" s="44" t="s">
        <v>63</v>
      </c>
      <c r="AD3134" s="62">
        <v>0.74129999999999996</v>
      </c>
      <c r="AE3134" s="56" t="str">
        <f t="shared" si="96"/>
        <v/>
      </c>
      <c r="AF3134" s="60">
        <v>53020</v>
      </c>
      <c r="AI3134" s="60">
        <v>0.94830000000000003</v>
      </c>
    </row>
    <row r="3135" spans="1:35" x14ac:dyDescent="0.35">
      <c r="A3135" s="46" t="s">
        <v>3843</v>
      </c>
      <c r="B3135" s="65" t="s">
        <v>7323</v>
      </c>
      <c r="C3135" s="19">
        <v>99952</v>
      </c>
      <c r="D3135" s="48" t="s">
        <v>9459</v>
      </c>
      <c r="E3135" s="41" t="s">
        <v>8333</v>
      </c>
      <c r="F3135" s="44" t="s">
        <v>63</v>
      </c>
      <c r="G3135" s="18" t="s">
        <v>4188</v>
      </c>
      <c r="H3135" s="16">
        <v>0.92510000000000003</v>
      </c>
      <c r="I3135" s="36">
        <f>(Reference!B$12*List!$H3135)+Reference!B$13</f>
        <v>954.47324171428318</v>
      </c>
      <c r="J3135" s="36">
        <f>(Reference!C$12*List!$H3135)+Reference!C$13</f>
        <v>1424.4095934594091</v>
      </c>
      <c r="K3135" s="36">
        <f>(Reference!D$12*List!$H3135)+Reference!D$13</f>
        <v>1705.1891746907736</v>
      </c>
      <c r="L3135" s="36">
        <f>(Reference!E$12*List!$H3135)+Reference!E$13</f>
        <v>2108.9206567560832</v>
      </c>
      <c r="M3135" s="36">
        <f>(Reference!F$12*List!$H3135)+Reference!F$13</f>
        <v>2196.9967780265533</v>
      </c>
      <c r="N3135" s="36">
        <f>(Reference!G$12*List!$H3135)+Reference!G$13</f>
        <v>2487.8253126914615</v>
      </c>
      <c r="O3135" s="36">
        <f>(Reference!H$12*List!$H3135)+Reference!H$13</f>
        <v>2582.4036979483426</v>
      </c>
      <c r="P3135" s="36">
        <f>(Reference!I$12*List!$H3135)+Reference!I$13</f>
        <v>2684.0754620994894</v>
      </c>
      <c r="Q3135" s="36">
        <f>(Reference!J$12*List!$H3135)+Reference!J$13</f>
        <v>3107.3137361240301</v>
      </c>
      <c r="R3135" s="36">
        <f>(Reference!K$12*List!$H3135)+Reference!K$13</f>
        <v>3206.0299257359002</v>
      </c>
      <c r="S3135" s="36">
        <f>(Reference!L$12*List!$H3135)+Reference!L$13</f>
        <v>3459.0271062980555</v>
      </c>
      <c r="T3135" s="36">
        <f>(Reference!M$12*List!$H3135)+Reference!M$13</f>
        <v>4132.3069863454757</v>
      </c>
      <c r="U3135" s="36">
        <f>(Reference!N$12*List!$H3135)+Reference!N$13</f>
        <v>16669.854181960727</v>
      </c>
      <c r="V3135" s="12">
        <f>(Reference!O$12*List!$H3135)+Reference!O$13</f>
        <v>619.66575790492539</v>
      </c>
      <c r="W3135" s="12">
        <f>(Reference!P$12*List!$H3135)+Reference!P$13</f>
        <v>873.16538613875855</v>
      </c>
      <c r="X3135" s="12">
        <f>(Reference!Q$12*List!$H3135)+Reference!Q$13</f>
        <v>436.58269306937927</v>
      </c>
      <c r="Y3135" s="53"/>
      <c r="Z3135" s="1" t="str">
        <f t="shared" si="97"/>
        <v>IRON, Wisconsin</v>
      </c>
      <c r="AA3135" s="41" t="s">
        <v>8333</v>
      </c>
      <c r="AB3135" s="40" t="s">
        <v>277</v>
      </c>
      <c r="AC3135" s="44" t="s">
        <v>63</v>
      </c>
      <c r="AD3135" s="62">
        <v>0.74129999999999996</v>
      </c>
      <c r="AE3135" s="56" t="str">
        <f t="shared" si="96"/>
        <v/>
      </c>
      <c r="AF3135" s="60">
        <v>53030</v>
      </c>
      <c r="AI3135" s="60">
        <v>0.94830000000000003</v>
      </c>
    </row>
    <row r="3136" spans="1:35" x14ac:dyDescent="0.35">
      <c r="A3136" s="46" t="s">
        <v>3844</v>
      </c>
      <c r="B3136" s="65" t="s">
        <v>7324</v>
      </c>
      <c r="C3136" s="28">
        <v>99952</v>
      </c>
      <c r="D3136" s="48" t="s">
        <v>9459</v>
      </c>
      <c r="E3136" s="40" t="s">
        <v>7509</v>
      </c>
      <c r="F3136" s="44" t="s">
        <v>63</v>
      </c>
      <c r="G3136" s="18" t="s">
        <v>4188</v>
      </c>
      <c r="H3136" s="16">
        <v>0.92510000000000003</v>
      </c>
      <c r="I3136" s="36">
        <f>(Reference!B$12*List!$H3136)+Reference!B$13</f>
        <v>954.47324171428318</v>
      </c>
      <c r="J3136" s="36">
        <f>(Reference!C$12*List!$H3136)+Reference!C$13</f>
        <v>1424.4095934594091</v>
      </c>
      <c r="K3136" s="36">
        <f>(Reference!D$12*List!$H3136)+Reference!D$13</f>
        <v>1705.1891746907736</v>
      </c>
      <c r="L3136" s="36">
        <f>(Reference!E$12*List!$H3136)+Reference!E$13</f>
        <v>2108.9206567560832</v>
      </c>
      <c r="M3136" s="36">
        <f>(Reference!F$12*List!$H3136)+Reference!F$13</f>
        <v>2196.9967780265533</v>
      </c>
      <c r="N3136" s="36">
        <f>(Reference!G$12*List!$H3136)+Reference!G$13</f>
        <v>2487.8253126914615</v>
      </c>
      <c r="O3136" s="36">
        <f>(Reference!H$12*List!$H3136)+Reference!H$13</f>
        <v>2582.4036979483426</v>
      </c>
      <c r="P3136" s="36">
        <f>(Reference!I$12*List!$H3136)+Reference!I$13</f>
        <v>2684.0754620994894</v>
      </c>
      <c r="Q3136" s="36">
        <f>(Reference!J$12*List!$H3136)+Reference!J$13</f>
        <v>3107.3137361240301</v>
      </c>
      <c r="R3136" s="36">
        <f>(Reference!K$12*List!$H3136)+Reference!K$13</f>
        <v>3206.0299257359002</v>
      </c>
      <c r="S3136" s="36">
        <f>(Reference!L$12*List!$H3136)+Reference!L$13</f>
        <v>3459.0271062980555</v>
      </c>
      <c r="T3136" s="36">
        <f>(Reference!M$12*List!$H3136)+Reference!M$13</f>
        <v>4132.3069863454757</v>
      </c>
      <c r="U3136" s="36">
        <f>(Reference!N$12*List!$H3136)+Reference!N$13</f>
        <v>16669.854181960727</v>
      </c>
      <c r="V3136" s="12">
        <f>(Reference!O$12*List!$H3136)+Reference!O$13</f>
        <v>619.66575790492539</v>
      </c>
      <c r="W3136" s="12">
        <f>(Reference!P$12*List!$H3136)+Reference!P$13</f>
        <v>873.16538613875855</v>
      </c>
      <c r="X3136" s="12">
        <f>(Reference!Q$12*List!$H3136)+Reference!Q$13</f>
        <v>436.58269306937927</v>
      </c>
      <c r="Y3136" s="53"/>
      <c r="Z3136" s="1" t="str">
        <f t="shared" si="97"/>
        <v>JACKSON, Wisconsin</v>
      </c>
      <c r="AA3136" s="41" t="s">
        <v>7509</v>
      </c>
      <c r="AB3136" s="40" t="s">
        <v>277</v>
      </c>
      <c r="AC3136" s="44" t="s">
        <v>63</v>
      </c>
      <c r="AD3136" s="62">
        <v>0.74129999999999996</v>
      </c>
      <c r="AE3136" s="56" t="str">
        <f t="shared" si="96"/>
        <v/>
      </c>
      <c r="AF3136" s="60">
        <v>53040</v>
      </c>
      <c r="AI3136" s="60">
        <v>0.94830000000000003</v>
      </c>
    </row>
    <row r="3137" spans="1:35" x14ac:dyDescent="0.35">
      <c r="A3137" s="46" t="s">
        <v>3845</v>
      </c>
      <c r="B3137" s="65" t="s">
        <v>7325</v>
      </c>
      <c r="C3137" s="19">
        <v>99952</v>
      </c>
      <c r="D3137" s="48" t="s">
        <v>9459</v>
      </c>
      <c r="E3137" s="41" t="s">
        <v>7510</v>
      </c>
      <c r="F3137" s="44" t="s">
        <v>63</v>
      </c>
      <c r="G3137" s="18" t="s">
        <v>4188</v>
      </c>
      <c r="H3137" s="10">
        <v>0.92510000000000003</v>
      </c>
      <c r="I3137" s="36">
        <f>(Reference!B$12*List!$H3137)+Reference!B$13</f>
        <v>954.47324171428318</v>
      </c>
      <c r="J3137" s="36">
        <f>(Reference!C$12*List!$H3137)+Reference!C$13</f>
        <v>1424.4095934594091</v>
      </c>
      <c r="K3137" s="36">
        <f>(Reference!D$12*List!$H3137)+Reference!D$13</f>
        <v>1705.1891746907736</v>
      </c>
      <c r="L3137" s="36">
        <f>(Reference!E$12*List!$H3137)+Reference!E$13</f>
        <v>2108.9206567560832</v>
      </c>
      <c r="M3137" s="36">
        <f>(Reference!F$12*List!$H3137)+Reference!F$13</f>
        <v>2196.9967780265533</v>
      </c>
      <c r="N3137" s="36">
        <f>(Reference!G$12*List!$H3137)+Reference!G$13</f>
        <v>2487.8253126914615</v>
      </c>
      <c r="O3137" s="36">
        <f>(Reference!H$12*List!$H3137)+Reference!H$13</f>
        <v>2582.4036979483426</v>
      </c>
      <c r="P3137" s="36">
        <f>(Reference!I$12*List!$H3137)+Reference!I$13</f>
        <v>2684.0754620994894</v>
      </c>
      <c r="Q3137" s="36">
        <f>(Reference!J$12*List!$H3137)+Reference!J$13</f>
        <v>3107.3137361240301</v>
      </c>
      <c r="R3137" s="36">
        <f>(Reference!K$12*List!$H3137)+Reference!K$13</f>
        <v>3206.0299257359002</v>
      </c>
      <c r="S3137" s="36">
        <f>(Reference!L$12*List!$H3137)+Reference!L$13</f>
        <v>3459.0271062980555</v>
      </c>
      <c r="T3137" s="36">
        <f>(Reference!M$12*List!$H3137)+Reference!M$13</f>
        <v>4132.3069863454757</v>
      </c>
      <c r="U3137" s="36">
        <f>(Reference!N$12*List!$H3137)+Reference!N$13</f>
        <v>16669.854181960727</v>
      </c>
      <c r="V3137" s="12">
        <f>(Reference!O$12*List!$H3137)+Reference!O$13</f>
        <v>619.66575790492539</v>
      </c>
      <c r="W3137" s="12">
        <f>(Reference!P$12*List!$H3137)+Reference!P$13</f>
        <v>873.16538613875855</v>
      </c>
      <c r="X3137" s="12">
        <f>(Reference!Q$12*List!$H3137)+Reference!Q$13</f>
        <v>436.58269306937927</v>
      </c>
      <c r="Y3137" s="53"/>
      <c r="Z3137" s="1" t="str">
        <f t="shared" si="97"/>
        <v>JEFFERSON, Wisconsin</v>
      </c>
      <c r="AA3137" s="40" t="s">
        <v>7510</v>
      </c>
      <c r="AB3137" s="40" t="s">
        <v>277</v>
      </c>
      <c r="AC3137" s="43" t="s">
        <v>63</v>
      </c>
      <c r="AD3137" s="61">
        <v>0.90329999999999999</v>
      </c>
      <c r="AE3137" s="56" t="str">
        <f t="shared" si="96"/>
        <v/>
      </c>
      <c r="AF3137" s="60">
        <v>53050</v>
      </c>
      <c r="AI3137" s="60">
        <v>0.94830000000000003</v>
      </c>
    </row>
    <row r="3138" spans="1:35" x14ac:dyDescent="0.35">
      <c r="A3138" s="46" t="s">
        <v>3846</v>
      </c>
      <c r="B3138" s="65" t="s">
        <v>7326</v>
      </c>
      <c r="C3138" s="19">
        <v>99952</v>
      </c>
      <c r="D3138" s="48" t="s">
        <v>9459</v>
      </c>
      <c r="E3138" s="41" t="s">
        <v>7552</v>
      </c>
      <c r="F3138" s="44" t="s">
        <v>63</v>
      </c>
      <c r="G3138" s="18" t="s">
        <v>4188</v>
      </c>
      <c r="H3138" s="16">
        <v>0.92510000000000003</v>
      </c>
      <c r="I3138" s="36">
        <f>(Reference!B$12*List!$H3138)+Reference!B$13</f>
        <v>954.47324171428318</v>
      </c>
      <c r="J3138" s="36">
        <f>(Reference!C$12*List!$H3138)+Reference!C$13</f>
        <v>1424.4095934594091</v>
      </c>
      <c r="K3138" s="36">
        <f>(Reference!D$12*List!$H3138)+Reference!D$13</f>
        <v>1705.1891746907736</v>
      </c>
      <c r="L3138" s="36">
        <f>(Reference!E$12*List!$H3138)+Reference!E$13</f>
        <v>2108.9206567560832</v>
      </c>
      <c r="M3138" s="36">
        <f>(Reference!F$12*List!$H3138)+Reference!F$13</f>
        <v>2196.9967780265533</v>
      </c>
      <c r="N3138" s="36">
        <f>(Reference!G$12*List!$H3138)+Reference!G$13</f>
        <v>2487.8253126914615</v>
      </c>
      <c r="O3138" s="36">
        <f>(Reference!H$12*List!$H3138)+Reference!H$13</f>
        <v>2582.4036979483426</v>
      </c>
      <c r="P3138" s="36">
        <f>(Reference!I$12*List!$H3138)+Reference!I$13</f>
        <v>2684.0754620994894</v>
      </c>
      <c r="Q3138" s="36">
        <f>(Reference!J$12*List!$H3138)+Reference!J$13</f>
        <v>3107.3137361240301</v>
      </c>
      <c r="R3138" s="36">
        <f>(Reference!K$12*List!$H3138)+Reference!K$13</f>
        <v>3206.0299257359002</v>
      </c>
      <c r="S3138" s="36">
        <f>(Reference!L$12*List!$H3138)+Reference!L$13</f>
        <v>3459.0271062980555</v>
      </c>
      <c r="T3138" s="36">
        <f>(Reference!M$12*List!$H3138)+Reference!M$13</f>
        <v>4132.3069863454757</v>
      </c>
      <c r="U3138" s="36">
        <f>(Reference!N$12*List!$H3138)+Reference!N$13</f>
        <v>16669.854181960727</v>
      </c>
      <c r="V3138" s="12">
        <f>(Reference!O$12*List!$H3138)+Reference!O$13</f>
        <v>619.66575790492539</v>
      </c>
      <c r="W3138" s="12">
        <f>(Reference!P$12*List!$H3138)+Reference!P$13</f>
        <v>873.16538613875855</v>
      </c>
      <c r="X3138" s="12">
        <f>(Reference!Q$12*List!$H3138)+Reference!Q$13</f>
        <v>436.58269306937927</v>
      </c>
      <c r="Y3138" s="53"/>
      <c r="Z3138" s="1" t="str">
        <f t="shared" si="97"/>
        <v>JUNEAU, Wisconsin</v>
      </c>
      <c r="AA3138" s="41" t="s">
        <v>7552</v>
      </c>
      <c r="AB3138" s="40" t="s">
        <v>277</v>
      </c>
      <c r="AC3138" s="44" t="s">
        <v>63</v>
      </c>
      <c r="AD3138" s="62">
        <v>0.74129999999999996</v>
      </c>
      <c r="AE3138" s="56" t="str">
        <f t="shared" si="96"/>
        <v/>
      </c>
      <c r="AF3138" s="60">
        <v>53060</v>
      </c>
      <c r="AI3138" s="60">
        <v>0.94830000000000003</v>
      </c>
    </row>
    <row r="3139" spans="1:35" x14ac:dyDescent="0.35">
      <c r="A3139" s="46" t="s">
        <v>3847</v>
      </c>
      <c r="B3139" s="65" t="s">
        <v>7327</v>
      </c>
      <c r="C3139" s="28" t="s">
        <v>4056</v>
      </c>
      <c r="D3139" s="48" t="s">
        <v>551</v>
      </c>
      <c r="E3139" s="40" t="s">
        <v>9292</v>
      </c>
      <c r="F3139" s="43" t="s">
        <v>63</v>
      </c>
      <c r="G3139" s="18" t="s">
        <v>4187</v>
      </c>
      <c r="H3139" s="10">
        <v>1.0227999999999999</v>
      </c>
      <c r="I3139" s="36">
        <f>(Reference!B$12*List!$H3139)+Reference!B$13</f>
        <v>1029.7274478647155</v>
      </c>
      <c r="J3139" s="36">
        <f>(Reference!C$12*List!$H3139)+Reference!C$13</f>
        <v>1536.7153224249732</v>
      </c>
      <c r="K3139" s="36">
        <f>(Reference!D$12*List!$H3139)+Reference!D$13</f>
        <v>1839.6326059672658</v>
      </c>
      <c r="L3139" s="36">
        <f>(Reference!E$12*List!$H3139)+Reference!E$13</f>
        <v>2275.1957736712357</v>
      </c>
      <c r="M3139" s="36">
        <f>(Reference!F$12*List!$H3139)+Reference!F$13</f>
        <v>2370.216142613976</v>
      </c>
      <c r="N3139" s="36">
        <f>(Reference!G$12*List!$H3139)+Reference!G$13</f>
        <v>2683.974676304098</v>
      </c>
      <c r="O3139" s="36">
        <f>(Reference!H$12*List!$H3139)+Reference!H$13</f>
        <v>2786.0099718130814</v>
      </c>
      <c r="P3139" s="36">
        <f>(Reference!I$12*List!$H3139)+Reference!I$13</f>
        <v>2895.6979144852376</v>
      </c>
      <c r="Q3139" s="36">
        <f>(Reference!J$12*List!$H3139)+Reference!J$13</f>
        <v>3352.305861887935</v>
      </c>
      <c r="R3139" s="36">
        <f>(Reference!K$12*List!$H3139)+Reference!K$13</f>
        <v>3458.8052015754365</v>
      </c>
      <c r="S3139" s="36">
        <f>(Reference!L$12*List!$H3139)+Reference!L$13</f>
        <v>3731.7496170619647</v>
      </c>
      <c r="T3139" s="36">
        <f>(Reference!M$12*List!$H3139)+Reference!M$13</f>
        <v>4458.1133769665357</v>
      </c>
      <c r="U3139" s="36">
        <f>(Reference!N$12*List!$H3139)+Reference!N$13</f>
        <v>17984.167237876063</v>
      </c>
      <c r="V3139" s="12">
        <f>(Reference!O$12*List!$H3139)+Reference!O$13</f>
        <v>668.52250176291636</v>
      </c>
      <c r="W3139" s="12">
        <f>(Reference!P$12*List!$H3139)+Reference!P$13</f>
        <v>942.00897975683677</v>
      </c>
      <c r="X3139" s="12">
        <f>(Reference!Q$12*List!$H3139)+Reference!Q$13</f>
        <v>471.00448987841838</v>
      </c>
      <c r="Y3139" s="53"/>
      <c r="Z3139" s="1" t="str">
        <f t="shared" si="97"/>
        <v>KENOSHA, Wisconsin</v>
      </c>
      <c r="AA3139" s="40" t="s">
        <v>9292</v>
      </c>
      <c r="AB3139" s="40" t="s">
        <v>277</v>
      </c>
      <c r="AC3139" s="43" t="s">
        <v>63</v>
      </c>
      <c r="AD3139" s="61">
        <v>0.81359999999999999</v>
      </c>
      <c r="AE3139" s="56" t="str">
        <f t="shared" si="96"/>
        <v/>
      </c>
      <c r="AF3139" s="60">
        <v>53070</v>
      </c>
      <c r="AI3139" s="60">
        <v>0.94830000000000003</v>
      </c>
    </row>
    <row r="3140" spans="1:35" x14ac:dyDescent="0.35">
      <c r="A3140" s="46" t="s">
        <v>3848</v>
      </c>
      <c r="B3140" s="65" t="s">
        <v>7328</v>
      </c>
      <c r="C3140" s="28" t="s">
        <v>2143</v>
      </c>
      <c r="D3140" s="48" t="s">
        <v>500</v>
      </c>
      <c r="E3140" s="40" t="s">
        <v>9293</v>
      </c>
      <c r="F3140" s="43" t="s">
        <v>63</v>
      </c>
      <c r="G3140" s="18" t="s">
        <v>4187</v>
      </c>
      <c r="H3140" s="16">
        <v>0.93149999999999999</v>
      </c>
      <c r="I3140" s="36">
        <f>(Reference!B$12*List!$H3140)+Reference!B$13</f>
        <v>959.40289288483348</v>
      </c>
      <c r="J3140" s="36">
        <f>(Reference!C$12*List!$H3140)+Reference!C$13</f>
        <v>1431.7663658788524</v>
      </c>
      <c r="K3140" s="36">
        <f>(Reference!D$12*List!$H3140)+Reference!D$13</f>
        <v>1713.9961138941467</v>
      </c>
      <c r="L3140" s="36">
        <f>(Reference!E$12*List!$H3140)+Reference!E$13</f>
        <v>2119.8127831456122</v>
      </c>
      <c r="M3140" s="36">
        <f>(Reference!F$12*List!$H3140)+Reference!F$13</f>
        <v>2208.3437988388309</v>
      </c>
      <c r="N3140" s="36">
        <f>(Reference!G$12*List!$H3140)+Reference!G$13</f>
        <v>2500.6744009936197</v>
      </c>
      <c r="O3140" s="36">
        <f>(Reference!H$12*List!$H3140)+Reference!H$13</f>
        <v>2595.7412634829825</v>
      </c>
      <c r="P3140" s="36">
        <f>(Reference!I$12*List!$H3140)+Reference!I$13</f>
        <v>2697.9381406590473</v>
      </c>
      <c r="Q3140" s="36">
        <f>(Reference!J$12*List!$H3140)+Reference!J$13</f>
        <v>3123.3623502989431</v>
      </c>
      <c r="R3140" s="36">
        <f>(Reference!K$12*List!$H3140)+Reference!K$13</f>
        <v>3222.5883880222159</v>
      </c>
      <c r="S3140" s="36">
        <f>(Reference!L$12*List!$H3140)+Reference!L$13</f>
        <v>3476.8922451812591</v>
      </c>
      <c r="T3140" s="36">
        <f>(Reference!M$12*List!$H3140)+Reference!M$13</f>
        <v>4153.6494725274079</v>
      </c>
      <c r="U3140" s="36">
        <f>(Reference!N$12*List!$H3140)+Reference!N$13</f>
        <v>16755.950431273501</v>
      </c>
      <c r="V3140" s="12">
        <f>(Reference!O$12*List!$H3140)+Reference!O$13</f>
        <v>622.86619967249078</v>
      </c>
      <c r="W3140" s="12">
        <f>(Reference!P$12*List!$H3140)+Reference!P$13</f>
        <v>877.67509953850981</v>
      </c>
      <c r="X3140" s="12">
        <f>(Reference!Q$12*List!$H3140)+Reference!Q$13</f>
        <v>438.83754976925491</v>
      </c>
      <c r="Y3140" s="53"/>
      <c r="Z3140" s="1" t="str">
        <f t="shared" si="97"/>
        <v>KEWAUNEE, Wisconsin</v>
      </c>
      <c r="AA3140" s="41" t="s">
        <v>9293</v>
      </c>
      <c r="AB3140" s="40" t="s">
        <v>277</v>
      </c>
      <c r="AC3140" s="44" t="s">
        <v>63</v>
      </c>
      <c r="AD3140" s="62">
        <v>0.74129999999999996</v>
      </c>
      <c r="AE3140" s="56" t="str">
        <f t="shared" si="96"/>
        <v/>
      </c>
      <c r="AF3140" s="60">
        <v>53080</v>
      </c>
      <c r="AI3140" s="60">
        <v>0.94830000000000003</v>
      </c>
    </row>
    <row r="3141" spans="1:35" x14ac:dyDescent="0.35">
      <c r="A3141" s="46" t="s">
        <v>3849</v>
      </c>
      <c r="B3141" s="65" t="s">
        <v>7329</v>
      </c>
      <c r="C3141" s="19" t="s">
        <v>2528</v>
      </c>
      <c r="D3141" s="48" t="s">
        <v>547</v>
      </c>
      <c r="E3141" s="41" t="s">
        <v>9294</v>
      </c>
      <c r="F3141" s="43" t="s">
        <v>63</v>
      </c>
      <c r="G3141" s="18" t="s">
        <v>4187</v>
      </c>
      <c r="H3141" s="16">
        <v>0.90920000000000001</v>
      </c>
      <c r="I3141" s="36">
        <f>(Reference!B$12*List!$H3141)+Reference!B$13</f>
        <v>942.22613958744716</v>
      </c>
      <c r="J3141" s="36">
        <f>(Reference!C$12*List!$H3141)+Reference!C$13</f>
        <v>1406.1326119798546</v>
      </c>
      <c r="K3141" s="36">
        <f>(Reference!D$12*List!$H3141)+Reference!D$13</f>
        <v>1683.3094351073937</v>
      </c>
      <c r="L3141" s="36">
        <f>(Reference!E$12*List!$H3141)+Reference!E$13</f>
        <v>2081.8605302570973</v>
      </c>
      <c r="M3141" s="36">
        <f>(Reference!F$12*List!$H3141)+Reference!F$13</f>
        <v>2168.8065231960513</v>
      </c>
      <c r="N3141" s="36">
        <f>(Reference!G$12*List!$H3141)+Reference!G$13</f>
        <v>2455.9033589407863</v>
      </c>
      <c r="O3141" s="36">
        <f>(Reference!H$12*List!$H3141)+Reference!H$13</f>
        <v>2549.268183573221</v>
      </c>
      <c r="P3141" s="36">
        <f>(Reference!I$12*List!$H3141)+Reference!I$13</f>
        <v>2649.6353700530885</v>
      </c>
      <c r="Q3141" s="36">
        <f>(Reference!J$12*List!$H3141)+Reference!J$13</f>
        <v>3067.4429602832306</v>
      </c>
      <c r="R3141" s="36">
        <f>(Reference!K$12*List!$H3141)+Reference!K$13</f>
        <v>3164.8924959933347</v>
      </c>
      <c r="S3141" s="36">
        <f>(Reference!L$12*List!$H3141)+Reference!L$13</f>
        <v>3414.6434018850955</v>
      </c>
      <c r="T3141" s="36">
        <f>(Reference!M$12*List!$H3141)+Reference!M$13</f>
        <v>4079.2842472372377</v>
      </c>
      <c r="U3141" s="36">
        <f>(Reference!N$12*List!$H3141)+Reference!N$13</f>
        <v>16455.958812574299</v>
      </c>
      <c r="V3141" s="12">
        <f>(Reference!O$12*List!$H3141)+Reference!O$13</f>
        <v>611.71466038863002</v>
      </c>
      <c r="W3141" s="12">
        <f>(Reference!P$12*List!$H3141)+Reference!P$13</f>
        <v>861.96156691125145</v>
      </c>
      <c r="X3141" s="12">
        <f>(Reference!Q$12*List!$H3141)+Reference!Q$13</f>
        <v>430.98078345562573</v>
      </c>
      <c r="Y3141" s="53"/>
      <c r="Z3141" s="1" t="str">
        <f t="shared" si="97"/>
        <v>LA CROSSE, Wisconsin</v>
      </c>
      <c r="AA3141" s="41" t="s">
        <v>9294</v>
      </c>
      <c r="AB3141" s="40" t="s">
        <v>277</v>
      </c>
      <c r="AC3141" s="44" t="s">
        <v>63</v>
      </c>
      <c r="AD3141" s="62">
        <v>0.84770000000000001</v>
      </c>
      <c r="AE3141" s="56" t="str">
        <f t="shared" si="96"/>
        <v/>
      </c>
      <c r="AF3141" s="60">
        <v>53090</v>
      </c>
      <c r="AI3141" s="60">
        <v>0.94830000000000003</v>
      </c>
    </row>
    <row r="3142" spans="1:35" x14ac:dyDescent="0.35">
      <c r="A3142" s="46" t="s">
        <v>3850</v>
      </c>
      <c r="B3142" s="65" t="s">
        <v>7330</v>
      </c>
      <c r="C3142" s="19">
        <v>99952</v>
      </c>
      <c r="D3142" s="48" t="s">
        <v>9459</v>
      </c>
      <c r="E3142" s="41" t="s">
        <v>7614</v>
      </c>
      <c r="F3142" s="44" t="s">
        <v>63</v>
      </c>
      <c r="G3142" s="18" t="s">
        <v>4188</v>
      </c>
      <c r="H3142" s="16">
        <v>0.92510000000000003</v>
      </c>
      <c r="I3142" s="36">
        <f>(Reference!B$12*List!$H3142)+Reference!B$13</f>
        <v>954.47324171428318</v>
      </c>
      <c r="J3142" s="36">
        <f>(Reference!C$12*List!$H3142)+Reference!C$13</f>
        <v>1424.4095934594091</v>
      </c>
      <c r="K3142" s="36">
        <f>(Reference!D$12*List!$H3142)+Reference!D$13</f>
        <v>1705.1891746907736</v>
      </c>
      <c r="L3142" s="36">
        <f>(Reference!E$12*List!$H3142)+Reference!E$13</f>
        <v>2108.9206567560832</v>
      </c>
      <c r="M3142" s="36">
        <f>(Reference!F$12*List!$H3142)+Reference!F$13</f>
        <v>2196.9967780265533</v>
      </c>
      <c r="N3142" s="36">
        <f>(Reference!G$12*List!$H3142)+Reference!G$13</f>
        <v>2487.8253126914615</v>
      </c>
      <c r="O3142" s="36">
        <f>(Reference!H$12*List!$H3142)+Reference!H$13</f>
        <v>2582.4036979483426</v>
      </c>
      <c r="P3142" s="36">
        <f>(Reference!I$12*List!$H3142)+Reference!I$13</f>
        <v>2684.0754620994894</v>
      </c>
      <c r="Q3142" s="36">
        <f>(Reference!J$12*List!$H3142)+Reference!J$13</f>
        <v>3107.3137361240301</v>
      </c>
      <c r="R3142" s="36">
        <f>(Reference!K$12*List!$H3142)+Reference!K$13</f>
        <v>3206.0299257359002</v>
      </c>
      <c r="S3142" s="36">
        <f>(Reference!L$12*List!$H3142)+Reference!L$13</f>
        <v>3459.0271062980555</v>
      </c>
      <c r="T3142" s="36">
        <f>(Reference!M$12*List!$H3142)+Reference!M$13</f>
        <v>4132.3069863454757</v>
      </c>
      <c r="U3142" s="36">
        <f>(Reference!N$12*List!$H3142)+Reference!N$13</f>
        <v>16669.854181960727</v>
      </c>
      <c r="V3142" s="12">
        <f>(Reference!O$12*List!$H3142)+Reference!O$13</f>
        <v>619.66575790492539</v>
      </c>
      <c r="W3142" s="12">
        <f>(Reference!P$12*List!$H3142)+Reference!P$13</f>
        <v>873.16538613875855</v>
      </c>
      <c r="X3142" s="12">
        <f>(Reference!Q$12*List!$H3142)+Reference!Q$13</f>
        <v>436.58269306937927</v>
      </c>
      <c r="Y3142" s="53"/>
      <c r="Z3142" s="1" t="str">
        <f t="shared" si="97"/>
        <v>LAFAYETTE, Wisconsin</v>
      </c>
      <c r="AA3142" s="41" t="s">
        <v>7614</v>
      </c>
      <c r="AB3142" s="40" t="s">
        <v>277</v>
      </c>
      <c r="AC3142" s="44" t="s">
        <v>63</v>
      </c>
      <c r="AD3142" s="62">
        <v>0.74129999999999996</v>
      </c>
      <c r="AE3142" s="56" t="str">
        <f t="shared" si="96"/>
        <v/>
      </c>
      <c r="AF3142" s="60">
        <v>53100</v>
      </c>
      <c r="AI3142" s="60">
        <v>0.91069999999999995</v>
      </c>
    </row>
    <row r="3143" spans="1:35" x14ac:dyDescent="0.35">
      <c r="A3143" s="46" t="s">
        <v>3851</v>
      </c>
      <c r="B3143" s="65" t="s">
        <v>7331</v>
      </c>
      <c r="C3143" s="19">
        <v>99952</v>
      </c>
      <c r="D3143" s="48" t="s">
        <v>9459</v>
      </c>
      <c r="E3143" s="41" t="s">
        <v>9295</v>
      </c>
      <c r="F3143" s="44" t="s">
        <v>63</v>
      </c>
      <c r="G3143" s="18" t="s">
        <v>4188</v>
      </c>
      <c r="H3143" s="10">
        <v>0.92510000000000003</v>
      </c>
      <c r="I3143" s="36">
        <f>(Reference!B$12*List!$H3143)+Reference!B$13</f>
        <v>954.47324171428318</v>
      </c>
      <c r="J3143" s="36">
        <f>(Reference!C$12*List!$H3143)+Reference!C$13</f>
        <v>1424.4095934594091</v>
      </c>
      <c r="K3143" s="36">
        <f>(Reference!D$12*List!$H3143)+Reference!D$13</f>
        <v>1705.1891746907736</v>
      </c>
      <c r="L3143" s="36">
        <f>(Reference!E$12*List!$H3143)+Reference!E$13</f>
        <v>2108.9206567560832</v>
      </c>
      <c r="M3143" s="36">
        <f>(Reference!F$12*List!$H3143)+Reference!F$13</f>
        <v>2196.9967780265533</v>
      </c>
      <c r="N3143" s="36">
        <f>(Reference!G$12*List!$H3143)+Reference!G$13</f>
        <v>2487.8253126914615</v>
      </c>
      <c r="O3143" s="36">
        <f>(Reference!H$12*List!$H3143)+Reference!H$13</f>
        <v>2582.4036979483426</v>
      </c>
      <c r="P3143" s="36">
        <f>(Reference!I$12*List!$H3143)+Reference!I$13</f>
        <v>2684.0754620994894</v>
      </c>
      <c r="Q3143" s="36">
        <f>(Reference!J$12*List!$H3143)+Reference!J$13</f>
        <v>3107.3137361240301</v>
      </c>
      <c r="R3143" s="36">
        <f>(Reference!K$12*List!$H3143)+Reference!K$13</f>
        <v>3206.0299257359002</v>
      </c>
      <c r="S3143" s="36">
        <f>(Reference!L$12*List!$H3143)+Reference!L$13</f>
        <v>3459.0271062980555</v>
      </c>
      <c r="T3143" s="36">
        <f>(Reference!M$12*List!$H3143)+Reference!M$13</f>
        <v>4132.3069863454757</v>
      </c>
      <c r="U3143" s="36">
        <f>(Reference!N$12*List!$H3143)+Reference!N$13</f>
        <v>16669.854181960727</v>
      </c>
      <c r="V3143" s="12">
        <f>(Reference!O$12*List!$H3143)+Reference!O$13</f>
        <v>619.66575790492539</v>
      </c>
      <c r="W3143" s="12">
        <f>(Reference!P$12*List!$H3143)+Reference!P$13</f>
        <v>873.16538613875855</v>
      </c>
      <c r="X3143" s="12">
        <f>(Reference!Q$12*List!$H3143)+Reference!Q$13</f>
        <v>436.58269306937927</v>
      </c>
      <c r="Y3143" s="53"/>
      <c r="Z3143" s="1" t="str">
        <f t="shared" si="97"/>
        <v>LANGLADE, Wisconsin</v>
      </c>
      <c r="AA3143" s="40" t="s">
        <v>9295</v>
      </c>
      <c r="AB3143" s="40" t="s">
        <v>277</v>
      </c>
      <c r="AC3143" s="43" t="s">
        <v>63</v>
      </c>
      <c r="AD3143" s="61">
        <v>0.66220000000000001</v>
      </c>
      <c r="AE3143" s="56" t="str">
        <f t="shared" si="96"/>
        <v/>
      </c>
      <c r="AF3143" s="60">
        <v>53110</v>
      </c>
      <c r="AI3143" s="60">
        <v>0.94830000000000003</v>
      </c>
    </row>
    <row r="3144" spans="1:35" x14ac:dyDescent="0.35">
      <c r="A3144" s="46" t="s">
        <v>3852</v>
      </c>
      <c r="B3144" s="65" t="s">
        <v>7332</v>
      </c>
      <c r="C3144" s="19" t="s">
        <v>4182</v>
      </c>
      <c r="D3144" s="48" t="s">
        <v>9460</v>
      </c>
      <c r="E3144" s="41" t="s">
        <v>7615</v>
      </c>
      <c r="F3144" s="44" t="s">
        <v>63</v>
      </c>
      <c r="G3144" s="18" t="s">
        <v>4187</v>
      </c>
      <c r="H3144" s="16">
        <v>0.88380000000000003</v>
      </c>
      <c r="I3144" s="36">
        <f>(Reference!B$12*List!$H3144)+Reference!B$13</f>
        <v>922.66158650432567</v>
      </c>
      <c r="J3144" s="36">
        <f>(Reference!C$12*List!$H3144)+Reference!C$13</f>
        <v>1376.935421440189</v>
      </c>
      <c r="K3144" s="36">
        <f>(Reference!D$12*List!$H3144)+Reference!D$13</f>
        <v>1648.3568951440068</v>
      </c>
      <c r="L3144" s="36">
        <f>(Reference!E$12*List!$H3144)+Reference!E$13</f>
        <v>2038.6324036486542</v>
      </c>
      <c r="M3144" s="36">
        <f>(Reference!F$12*List!$H3144)+Reference!F$13</f>
        <v>2123.7730343473254</v>
      </c>
      <c r="N3144" s="36">
        <f>(Reference!G$12*List!$H3144)+Reference!G$13</f>
        <v>2404.9085397415956</v>
      </c>
      <c r="O3144" s="36">
        <f>(Reference!H$12*List!$H3144)+Reference!H$13</f>
        <v>2496.3347203576186</v>
      </c>
      <c r="P3144" s="36">
        <f>(Reference!I$12*List!$H3144)+Reference!I$13</f>
        <v>2594.6178645198438</v>
      </c>
      <c r="Q3144" s="36">
        <f>(Reference!J$12*List!$H3144)+Reference!J$13</f>
        <v>3003.7500227765454</v>
      </c>
      <c r="R3144" s="36">
        <f>(Reference!K$12*List!$H3144)+Reference!K$13</f>
        <v>3099.1760987945199</v>
      </c>
      <c r="S3144" s="36">
        <f>(Reference!L$12*List!$H3144)+Reference!L$13</f>
        <v>3343.7411319423804</v>
      </c>
      <c r="T3144" s="36">
        <f>(Reference!M$12*List!$H3144)+Reference!M$13</f>
        <v>3994.5812552026937</v>
      </c>
      <c r="U3144" s="36">
        <f>(Reference!N$12*List!$H3144)+Reference!N$13</f>
        <v>16114.264323114221</v>
      </c>
      <c r="V3144" s="12">
        <f>(Reference!O$12*List!$H3144)+Reference!O$13</f>
        <v>599.01290712360469</v>
      </c>
      <c r="W3144" s="12">
        <f>(Reference!P$12*List!$H3144)+Reference!P$13</f>
        <v>844.06364185598852</v>
      </c>
      <c r="X3144" s="12">
        <f>(Reference!Q$12*List!$H3144)+Reference!Q$13</f>
        <v>422.03182092799426</v>
      </c>
      <c r="Y3144" s="53"/>
      <c r="Z3144" s="1" t="str">
        <f t="shared" si="97"/>
        <v>LINCOLN, Wisconsin</v>
      </c>
      <c r="AA3144" s="41" t="s">
        <v>7615</v>
      </c>
      <c r="AB3144" s="40" t="s">
        <v>277</v>
      </c>
      <c r="AC3144" s="44" t="s">
        <v>63</v>
      </c>
      <c r="AD3144" s="62">
        <v>0.74129999999999996</v>
      </c>
      <c r="AE3144" s="56" t="str">
        <f t="shared" si="96"/>
        <v/>
      </c>
      <c r="AF3144" s="60">
        <v>53120</v>
      </c>
      <c r="AI3144" s="60">
        <v>0.95699999999999996</v>
      </c>
    </row>
    <row r="3145" spans="1:35" x14ac:dyDescent="0.35">
      <c r="A3145" s="46" t="s">
        <v>3853</v>
      </c>
      <c r="B3145" s="65" t="s">
        <v>7333</v>
      </c>
      <c r="C3145" s="19">
        <v>99952</v>
      </c>
      <c r="D3145" s="48" t="s">
        <v>9459</v>
      </c>
      <c r="E3145" s="41" t="s">
        <v>9296</v>
      </c>
      <c r="F3145" s="44" t="s">
        <v>63</v>
      </c>
      <c r="G3145" s="18" t="s">
        <v>4188</v>
      </c>
      <c r="H3145" s="16">
        <v>0.92510000000000003</v>
      </c>
      <c r="I3145" s="36">
        <f>(Reference!B$12*List!$H3145)+Reference!B$13</f>
        <v>954.47324171428318</v>
      </c>
      <c r="J3145" s="36">
        <f>(Reference!C$12*List!$H3145)+Reference!C$13</f>
        <v>1424.4095934594091</v>
      </c>
      <c r="K3145" s="36">
        <f>(Reference!D$12*List!$H3145)+Reference!D$13</f>
        <v>1705.1891746907736</v>
      </c>
      <c r="L3145" s="36">
        <f>(Reference!E$12*List!$H3145)+Reference!E$13</f>
        <v>2108.9206567560832</v>
      </c>
      <c r="M3145" s="36">
        <f>(Reference!F$12*List!$H3145)+Reference!F$13</f>
        <v>2196.9967780265533</v>
      </c>
      <c r="N3145" s="36">
        <f>(Reference!G$12*List!$H3145)+Reference!G$13</f>
        <v>2487.8253126914615</v>
      </c>
      <c r="O3145" s="36">
        <f>(Reference!H$12*List!$H3145)+Reference!H$13</f>
        <v>2582.4036979483426</v>
      </c>
      <c r="P3145" s="36">
        <f>(Reference!I$12*List!$H3145)+Reference!I$13</f>
        <v>2684.0754620994894</v>
      </c>
      <c r="Q3145" s="36">
        <f>(Reference!J$12*List!$H3145)+Reference!J$13</f>
        <v>3107.3137361240301</v>
      </c>
      <c r="R3145" s="36">
        <f>(Reference!K$12*List!$H3145)+Reference!K$13</f>
        <v>3206.0299257359002</v>
      </c>
      <c r="S3145" s="36">
        <f>(Reference!L$12*List!$H3145)+Reference!L$13</f>
        <v>3459.0271062980555</v>
      </c>
      <c r="T3145" s="36">
        <f>(Reference!M$12*List!$H3145)+Reference!M$13</f>
        <v>4132.3069863454757</v>
      </c>
      <c r="U3145" s="36">
        <f>(Reference!N$12*List!$H3145)+Reference!N$13</f>
        <v>16669.854181960727</v>
      </c>
      <c r="V3145" s="12">
        <f>(Reference!O$12*List!$H3145)+Reference!O$13</f>
        <v>619.66575790492539</v>
      </c>
      <c r="W3145" s="12">
        <f>(Reference!P$12*List!$H3145)+Reference!P$13</f>
        <v>873.16538613875855</v>
      </c>
      <c r="X3145" s="12">
        <f>(Reference!Q$12*List!$H3145)+Reference!Q$13</f>
        <v>436.58269306937927</v>
      </c>
      <c r="Y3145" s="53"/>
      <c r="Z3145" s="1" t="str">
        <f t="shared" si="97"/>
        <v>MANITOWOC, Wisconsin</v>
      </c>
      <c r="AA3145" s="41" t="s">
        <v>9296</v>
      </c>
      <c r="AB3145" s="40" t="s">
        <v>277</v>
      </c>
      <c r="AC3145" s="44" t="s">
        <v>63</v>
      </c>
      <c r="AD3145" s="62">
        <v>0.74129999999999996</v>
      </c>
      <c r="AE3145" s="56" t="str">
        <f t="shared" si="96"/>
        <v/>
      </c>
      <c r="AF3145" s="60">
        <v>53130</v>
      </c>
      <c r="AI3145" s="60">
        <v>0.94830000000000003</v>
      </c>
    </row>
    <row r="3146" spans="1:35" x14ac:dyDescent="0.35">
      <c r="A3146" s="46" t="s">
        <v>3854</v>
      </c>
      <c r="B3146" s="65" t="s">
        <v>7334</v>
      </c>
      <c r="C3146" s="28" t="s">
        <v>4182</v>
      </c>
      <c r="D3146" s="48" t="s">
        <v>9460</v>
      </c>
      <c r="E3146" s="40" t="s">
        <v>9297</v>
      </c>
      <c r="F3146" s="43" t="s">
        <v>63</v>
      </c>
      <c r="G3146" s="18" t="s">
        <v>4187</v>
      </c>
      <c r="H3146" s="16">
        <v>0.88380000000000003</v>
      </c>
      <c r="I3146" s="36">
        <f>(Reference!B$12*List!$H3146)+Reference!B$13</f>
        <v>922.66158650432567</v>
      </c>
      <c r="J3146" s="36">
        <f>(Reference!C$12*List!$H3146)+Reference!C$13</f>
        <v>1376.935421440189</v>
      </c>
      <c r="K3146" s="36">
        <f>(Reference!D$12*List!$H3146)+Reference!D$13</f>
        <v>1648.3568951440068</v>
      </c>
      <c r="L3146" s="36">
        <f>(Reference!E$12*List!$H3146)+Reference!E$13</f>
        <v>2038.6324036486542</v>
      </c>
      <c r="M3146" s="36">
        <f>(Reference!F$12*List!$H3146)+Reference!F$13</f>
        <v>2123.7730343473254</v>
      </c>
      <c r="N3146" s="36">
        <f>(Reference!G$12*List!$H3146)+Reference!G$13</f>
        <v>2404.9085397415956</v>
      </c>
      <c r="O3146" s="36">
        <f>(Reference!H$12*List!$H3146)+Reference!H$13</f>
        <v>2496.3347203576186</v>
      </c>
      <c r="P3146" s="36">
        <f>(Reference!I$12*List!$H3146)+Reference!I$13</f>
        <v>2594.6178645198438</v>
      </c>
      <c r="Q3146" s="36">
        <f>(Reference!J$12*List!$H3146)+Reference!J$13</f>
        <v>3003.7500227765454</v>
      </c>
      <c r="R3146" s="36">
        <f>(Reference!K$12*List!$H3146)+Reference!K$13</f>
        <v>3099.1760987945199</v>
      </c>
      <c r="S3146" s="36">
        <f>(Reference!L$12*List!$H3146)+Reference!L$13</f>
        <v>3343.7411319423804</v>
      </c>
      <c r="T3146" s="36">
        <f>(Reference!M$12*List!$H3146)+Reference!M$13</f>
        <v>3994.5812552026937</v>
      </c>
      <c r="U3146" s="36">
        <f>(Reference!N$12*List!$H3146)+Reference!N$13</f>
        <v>16114.264323114221</v>
      </c>
      <c r="V3146" s="12">
        <f>(Reference!O$12*List!$H3146)+Reference!O$13</f>
        <v>599.01290712360469</v>
      </c>
      <c r="W3146" s="12">
        <f>(Reference!P$12*List!$H3146)+Reference!P$13</f>
        <v>844.06364185598852</v>
      </c>
      <c r="X3146" s="12">
        <f>(Reference!Q$12*List!$H3146)+Reference!Q$13</f>
        <v>422.03182092799426</v>
      </c>
      <c r="Y3146" s="53"/>
      <c r="Z3146" s="1" t="str">
        <f t="shared" si="97"/>
        <v>MARATHON, Wisconsin</v>
      </c>
      <c r="AA3146" s="41" t="s">
        <v>9297</v>
      </c>
      <c r="AB3146" s="40" t="s">
        <v>277</v>
      </c>
      <c r="AC3146" s="44" t="s">
        <v>63</v>
      </c>
      <c r="AD3146" s="62">
        <v>0.74129999999999996</v>
      </c>
      <c r="AE3146" s="56" t="str">
        <f t="shared" si="96"/>
        <v/>
      </c>
      <c r="AF3146" s="60">
        <v>53140</v>
      </c>
      <c r="AI3146" s="60">
        <v>0.94830000000000003</v>
      </c>
    </row>
    <row r="3147" spans="1:35" x14ac:dyDescent="0.35">
      <c r="A3147" s="46" t="s">
        <v>3855</v>
      </c>
      <c r="B3147" s="65" t="s">
        <v>7335</v>
      </c>
      <c r="C3147" s="19">
        <v>99952</v>
      </c>
      <c r="D3147" s="48" t="s">
        <v>9459</v>
      </c>
      <c r="E3147" s="41" t="s">
        <v>9298</v>
      </c>
      <c r="F3147" s="44" t="s">
        <v>63</v>
      </c>
      <c r="G3147" s="18" t="s">
        <v>4188</v>
      </c>
      <c r="H3147" s="10">
        <v>0.92510000000000003</v>
      </c>
      <c r="I3147" s="36">
        <f>(Reference!B$12*List!$H3147)+Reference!B$13</f>
        <v>954.47324171428318</v>
      </c>
      <c r="J3147" s="36">
        <f>(Reference!C$12*List!$H3147)+Reference!C$13</f>
        <v>1424.4095934594091</v>
      </c>
      <c r="K3147" s="36">
        <f>(Reference!D$12*List!$H3147)+Reference!D$13</f>
        <v>1705.1891746907736</v>
      </c>
      <c r="L3147" s="36">
        <f>(Reference!E$12*List!$H3147)+Reference!E$13</f>
        <v>2108.9206567560832</v>
      </c>
      <c r="M3147" s="36">
        <f>(Reference!F$12*List!$H3147)+Reference!F$13</f>
        <v>2196.9967780265533</v>
      </c>
      <c r="N3147" s="36">
        <f>(Reference!G$12*List!$H3147)+Reference!G$13</f>
        <v>2487.8253126914615</v>
      </c>
      <c r="O3147" s="36">
        <f>(Reference!H$12*List!$H3147)+Reference!H$13</f>
        <v>2582.4036979483426</v>
      </c>
      <c r="P3147" s="36">
        <f>(Reference!I$12*List!$H3147)+Reference!I$13</f>
        <v>2684.0754620994894</v>
      </c>
      <c r="Q3147" s="36">
        <f>(Reference!J$12*List!$H3147)+Reference!J$13</f>
        <v>3107.3137361240301</v>
      </c>
      <c r="R3147" s="36">
        <f>(Reference!K$12*List!$H3147)+Reference!K$13</f>
        <v>3206.0299257359002</v>
      </c>
      <c r="S3147" s="36">
        <f>(Reference!L$12*List!$H3147)+Reference!L$13</f>
        <v>3459.0271062980555</v>
      </c>
      <c r="T3147" s="36">
        <f>(Reference!M$12*List!$H3147)+Reference!M$13</f>
        <v>4132.3069863454757</v>
      </c>
      <c r="U3147" s="36">
        <f>(Reference!N$12*List!$H3147)+Reference!N$13</f>
        <v>16669.854181960727</v>
      </c>
      <c r="V3147" s="12">
        <f>(Reference!O$12*List!$H3147)+Reference!O$13</f>
        <v>619.66575790492539</v>
      </c>
      <c r="W3147" s="12">
        <f>(Reference!P$12*List!$H3147)+Reference!P$13</f>
        <v>873.16538613875855</v>
      </c>
      <c r="X3147" s="12">
        <f>(Reference!Q$12*List!$H3147)+Reference!Q$13</f>
        <v>436.58269306937927</v>
      </c>
      <c r="Y3147" s="53"/>
      <c r="Z3147" s="1" t="str">
        <f t="shared" si="97"/>
        <v>MARINETTE, Wisconsin</v>
      </c>
      <c r="AA3147" s="40" t="s">
        <v>9298</v>
      </c>
      <c r="AB3147" s="40" t="s">
        <v>277</v>
      </c>
      <c r="AC3147" s="43" t="s">
        <v>63</v>
      </c>
      <c r="AD3147" s="61">
        <v>0.81359999999999999</v>
      </c>
      <c r="AE3147" s="56" t="str">
        <f t="shared" si="96"/>
        <v/>
      </c>
      <c r="AF3147" s="60">
        <v>53150</v>
      </c>
      <c r="AI3147" s="60">
        <v>0.94830000000000003</v>
      </c>
    </row>
    <row r="3148" spans="1:35" x14ac:dyDescent="0.35">
      <c r="A3148" s="46" t="s">
        <v>3856</v>
      </c>
      <c r="B3148" s="65" t="s">
        <v>7336</v>
      </c>
      <c r="C3148" s="19">
        <v>99952</v>
      </c>
      <c r="D3148" s="48" t="s">
        <v>9459</v>
      </c>
      <c r="E3148" s="41" t="s">
        <v>8345</v>
      </c>
      <c r="F3148" s="44" t="s">
        <v>63</v>
      </c>
      <c r="G3148" s="18" t="s">
        <v>4188</v>
      </c>
      <c r="H3148" s="10">
        <v>0.92510000000000003</v>
      </c>
      <c r="I3148" s="36">
        <f>(Reference!B$12*List!$H3148)+Reference!B$13</f>
        <v>954.47324171428318</v>
      </c>
      <c r="J3148" s="36">
        <f>(Reference!C$12*List!$H3148)+Reference!C$13</f>
        <v>1424.4095934594091</v>
      </c>
      <c r="K3148" s="36">
        <f>(Reference!D$12*List!$H3148)+Reference!D$13</f>
        <v>1705.1891746907736</v>
      </c>
      <c r="L3148" s="36">
        <f>(Reference!E$12*List!$H3148)+Reference!E$13</f>
        <v>2108.9206567560832</v>
      </c>
      <c r="M3148" s="36">
        <f>(Reference!F$12*List!$H3148)+Reference!F$13</f>
        <v>2196.9967780265533</v>
      </c>
      <c r="N3148" s="36">
        <f>(Reference!G$12*List!$H3148)+Reference!G$13</f>
        <v>2487.8253126914615</v>
      </c>
      <c r="O3148" s="36">
        <f>(Reference!H$12*List!$H3148)+Reference!H$13</f>
        <v>2582.4036979483426</v>
      </c>
      <c r="P3148" s="36">
        <f>(Reference!I$12*List!$H3148)+Reference!I$13</f>
        <v>2684.0754620994894</v>
      </c>
      <c r="Q3148" s="36">
        <f>(Reference!J$12*List!$H3148)+Reference!J$13</f>
        <v>3107.3137361240301</v>
      </c>
      <c r="R3148" s="36">
        <f>(Reference!K$12*List!$H3148)+Reference!K$13</f>
        <v>3206.0299257359002</v>
      </c>
      <c r="S3148" s="36">
        <f>(Reference!L$12*List!$H3148)+Reference!L$13</f>
        <v>3459.0271062980555</v>
      </c>
      <c r="T3148" s="36">
        <f>(Reference!M$12*List!$H3148)+Reference!M$13</f>
        <v>4132.3069863454757</v>
      </c>
      <c r="U3148" s="36">
        <f>(Reference!N$12*List!$H3148)+Reference!N$13</f>
        <v>16669.854181960727</v>
      </c>
      <c r="V3148" s="12">
        <f>(Reference!O$12*List!$H3148)+Reference!O$13</f>
        <v>619.66575790492539</v>
      </c>
      <c r="W3148" s="12">
        <f>(Reference!P$12*List!$H3148)+Reference!P$13</f>
        <v>873.16538613875855</v>
      </c>
      <c r="X3148" s="12">
        <f>(Reference!Q$12*List!$H3148)+Reference!Q$13</f>
        <v>436.58269306937927</v>
      </c>
      <c r="Y3148" s="53"/>
      <c r="Z3148" s="1" t="str">
        <f t="shared" si="97"/>
        <v>MARQUETTE, Wisconsin</v>
      </c>
      <c r="AA3148" s="40" t="s">
        <v>8345</v>
      </c>
      <c r="AB3148" s="40" t="s">
        <v>277</v>
      </c>
      <c r="AC3148" s="43" t="s">
        <v>63</v>
      </c>
      <c r="AD3148" s="61">
        <v>0.82440000000000002</v>
      </c>
      <c r="AE3148" s="56" t="str">
        <f t="shared" si="96"/>
        <v/>
      </c>
      <c r="AF3148" s="60">
        <v>53160</v>
      </c>
      <c r="AI3148" s="60">
        <v>0.94830000000000003</v>
      </c>
    </row>
    <row r="3149" spans="1:35" x14ac:dyDescent="0.35">
      <c r="A3149" s="46" t="s">
        <v>3857</v>
      </c>
      <c r="B3149" s="65" t="s">
        <v>7337</v>
      </c>
      <c r="C3149" s="28">
        <v>99952</v>
      </c>
      <c r="D3149" s="48" t="s">
        <v>9459</v>
      </c>
      <c r="E3149" s="40" t="s">
        <v>9299</v>
      </c>
      <c r="F3149" s="44" t="s">
        <v>63</v>
      </c>
      <c r="G3149" s="18" t="s">
        <v>4188</v>
      </c>
      <c r="H3149" s="10">
        <v>0.92510000000000003</v>
      </c>
      <c r="I3149" s="36">
        <f>(Reference!B$12*List!$H3149)+Reference!B$13</f>
        <v>954.47324171428318</v>
      </c>
      <c r="J3149" s="36">
        <f>(Reference!C$12*List!$H3149)+Reference!C$13</f>
        <v>1424.4095934594091</v>
      </c>
      <c r="K3149" s="36">
        <f>(Reference!D$12*List!$H3149)+Reference!D$13</f>
        <v>1705.1891746907736</v>
      </c>
      <c r="L3149" s="36">
        <f>(Reference!E$12*List!$H3149)+Reference!E$13</f>
        <v>2108.9206567560832</v>
      </c>
      <c r="M3149" s="36">
        <f>(Reference!F$12*List!$H3149)+Reference!F$13</f>
        <v>2196.9967780265533</v>
      </c>
      <c r="N3149" s="36">
        <f>(Reference!G$12*List!$H3149)+Reference!G$13</f>
        <v>2487.8253126914615</v>
      </c>
      <c r="O3149" s="36">
        <f>(Reference!H$12*List!$H3149)+Reference!H$13</f>
        <v>2582.4036979483426</v>
      </c>
      <c r="P3149" s="36">
        <f>(Reference!I$12*List!$H3149)+Reference!I$13</f>
        <v>2684.0754620994894</v>
      </c>
      <c r="Q3149" s="36">
        <f>(Reference!J$12*List!$H3149)+Reference!J$13</f>
        <v>3107.3137361240301</v>
      </c>
      <c r="R3149" s="36">
        <f>(Reference!K$12*List!$H3149)+Reference!K$13</f>
        <v>3206.0299257359002</v>
      </c>
      <c r="S3149" s="36">
        <f>(Reference!L$12*List!$H3149)+Reference!L$13</f>
        <v>3459.0271062980555</v>
      </c>
      <c r="T3149" s="36">
        <f>(Reference!M$12*List!$H3149)+Reference!M$13</f>
        <v>4132.3069863454757</v>
      </c>
      <c r="U3149" s="36">
        <f>(Reference!N$12*List!$H3149)+Reference!N$13</f>
        <v>16669.854181960727</v>
      </c>
      <c r="V3149" s="12">
        <f>(Reference!O$12*List!$H3149)+Reference!O$13</f>
        <v>619.66575790492539</v>
      </c>
      <c r="W3149" s="12">
        <f>(Reference!P$12*List!$H3149)+Reference!P$13</f>
        <v>873.16538613875855</v>
      </c>
      <c r="X3149" s="12">
        <f>(Reference!Q$12*List!$H3149)+Reference!Q$13</f>
        <v>436.58269306937927</v>
      </c>
      <c r="Y3149" s="53"/>
      <c r="Z3149" s="1" t="str">
        <f t="shared" si="97"/>
        <v>MENOMONEE, Wisconsin</v>
      </c>
      <c r="AA3149" s="40" t="s">
        <v>9299</v>
      </c>
      <c r="AB3149" s="40" t="s">
        <v>277</v>
      </c>
      <c r="AC3149" s="43" t="s">
        <v>63</v>
      </c>
      <c r="AD3149" s="61">
        <v>0.76100000000000001</v>
      </c>
      <c r="AE3149" s="56" t="str">
        <f t="shared" ref="AE3149:AE3212" si="98">IFERROR(INDEX($AI$12:$AI$3256,MATCH($A3149,$AF$12:$AF$3256,0)),"")</f>
        <v/>
      </c>
      <c r="AF3149" s="60">
        <v>53170</v>
      </c>
      <c r="AI3149" s="60">
        <v>0.94830000000000003</v>
      </c>
    </row>
    <row r="3150" spans="1:35" x14ac:dyDescent="0.35">
      <c r="A3150" s="46" t="s">
        <v>3858</v>
      </c>
      <c r="B3150" s="65" t="s">
        <v>7338</v>
      </c>
      <c r="C3150" s="28" t="s">
        <v>2623</v>
      </c>
      <c r="D3150" s="48" t="s">
        <v>591</v>
      </c>
      <c r="E3150" s="40" t="s">
        <v>9300</v>
      </c>
      <c r="F3150" s="43" t="s">
        <v>63</v>
      </c>
      <c r="G3150" s="18" t="s">
        <v>4187</v>
      </c>
      <c r="H3150" s="16">
        <v>0.98070000000000002</v>
      </c>
      <c r="I3150" s="36">
        <f>(Reference!B$12*List!$H3150)+Reference!B$13</f>
        <v>997.29958625843915</v>
      </c>
      <c r="J3150" s="36">
        <f>(Reference!C$12*List!$H3150)+Reference!C$13</f>
        <v>1488.3215538533229</v>
      </c>
      <c r="K3150" s="36">
        <f>(Reference!D$12*List!$H3150)+Reference!D$13</f>
        <v>1781.6994590200773</v>
      </c>
      <c r="L3150" s="36">
        <f>(Reference!E$12*List!$H3150)+Reference!E$13</f>
        <v>2203.5460047651159</v>
      </c>
      <c r="M3150" s="36">
        <f>(Reference!F$12*List!$H3150)+Reference!F$13</f>
        <v>2295.5740213332138</v>
      </c>
      <c r="N3150" s="36">
        <f>(Reference!G$12*List!$H3150)+Reference!G$13</f>
        <v>2599.4517673164623</v>
      </c>
      <c r="O3150" s="36">
        <f>(Reference!H$12*List!$H3150)+Reference!H$13</f>
        <v>2698.2737985305275</v>
      </c>
      <c r="P3150" s="36">
        <f>(Reference!I$12*List!$H3150)+Reference!I$13</f>
        <v>2804.5074820856471</v>
      </c>
      <c r="Q3150" s="36">
        <f>(Reference!J$12*List!$H3150)+Reference!J$13</f>
        <v>3246.736071768586</v>
      </c>
      <c r="R3150" s="36">
        <f>(Reference!K$12*List!$H3150)+Reference!K$13</f>
        <v>3349.8815668482671</v>
      </c>
      <c r="S3150" s="36">
        <f>(Reference!L$12*List!$H3150)+Reference!L$13</f>
        <v>3614.2305003458891</v>
      </c>
      <c r="T3150" s="36">
        <f>(Reference!M$12*List!$H3150)+Reference!M$13</f>
        <v>4317.7198350510125</v>
      </c>
      <c r="U3150" s="36">
        <f>(Reference!N$12*List!$H3150)+Reference!N$13</f>
        <v>17417.815347865464</v>
      </c>
      <c r="V3150" s="12">
        <f>(Reference!O$12*List!$H3150)+Reference!O$13</f>
        <v>647.46959576065001</v>
      </c>
      <c r="W3150" s="12">
        <f>(Reference!P$12*List!$H3150)+Reference!P$13</f>
        <v>912.34352129909792</v>
      </c>
      <c r="X3150" s="12">
        <f>(Reference!Q$12*List!$H3150)+Reference!Q$13</f>
        <v>456.17176064954896</v>
      </c>
      <c r="Y3150" s="53"/>
      <c r="Z3150" s="1" t="str">
        <f t="shared" ref="Z3150:Z3213" si="99">CONCATENATE(AA3150, AB3150, AC3150)</f>
        <v>MILWAUKEE, Wisconsin</v>
      </c>
      <c r="AA3150" s="41" t="s">
        <v>9300</v>
      </c>
      <c r="AB3150" s="40" t="s">
        <v>277</v>
      </c>
      <c r="AC3150" s="44" t="s">
        <v>63</v>
      </c>
      <c r="AD3150" s="62">
        <v>0.74129999999999996</v>
      </c>
      <c r="AE3150" s="56" t="str">
        <f t="shared" si="98"/>
        <v/>
      </c>
      <c r="AF3150" s="60">
        <v>53180</v>
      </c>
      <c r="AI3150" s="60">
        <v>0.94830000000000003</v>
      </c>
    </row>
    <row r="3151" spans="1:35" x14ac:dyDescent="0.35">
      <c r="A3151" s="46" t="s">
        <v>3859</v>
      </c>
      <c r="B3151" s="65" t="s">
        <v>7339</v>
      </c>
      <c r="C3151" s="19">
        <v>99952</v>
      </c>
      <c r="D3151" s="48" t="s">
        <v>9459</v>
      </c>
      <c r="E3151" s="41" t="s">
        <v>7523</v>
      </c>
      <c r="F3151" s="44" t="s">
        <v>63</v>
      </c>
      <c r="G3151" s="18" t="s">
        <v>4188</v>
      </c>
      <c r="H3151" s="16">
        <v>0.92510000000000003</v>
      </c>
      <c r="I3151" s="36">
        <f>(Reference!B$12*List!$H3151)+Reference!B$13</f>
        <v>954.47324171428318</v>
      </c>
      <c r="J3151" s="36">
        <f>(Reference!C$12*List!$H3151)+Reference!C$13</f>
        <v>1424.4095934594091</v>
      </c>
      <c r="K3151" s="36">
        <f>(Reference!D$12*List!$H3151)+Reference!D$13</f>
        <v>1705.1891746907736</v>
      </c>
      <c r="L3151" s="36">
        <f>(Reference!E$12*List!$H3151)+Reference!E$13</f>
        <v>2108.9206567560832</v>
      </c>
      <c r="M3151" s="36">
        <f>(Reference!F$12*List!$H3151)+Reference!F$13</f>
        <v>2196.9967780265533</v>
      </c>
      <c r="N3151" s="36">
        <f>(Reference!G$12*List!$H3151)+Reference!G$13</f>
        <v>2487.8253126914615</v>
      </c>
      <c r="O3151" s="36">
        <f>(Reference!H$12*List!$H3151)+Reference!H$13</f>
        <v>2582.4036979483426</v>
      </c>
      <c r="P3151" s="36">
        <f>(Reference!I$12*List!$H3151)+Reference!I$13</f>
        <v>2684.0754620994894</v>
      </c>
      <c r="Q3151" s="36">
        <f>(Reference!J$12*List!$H3151)+Reference!J$13</f>
        <v>3107.3137361240301</v>
      </c>
      <c r="R3151" s="36">
        <f>(Reference!K$12*List!$H3151)+Reference!K$13</f>
        <v>3206.0299257359002</v>
      </c>
      <c r="S3151" s="36">
        <f>(Reference!L$12*List!$H3151)+Reference!L$13</f>
        <v>3459.0271062980555</v>
      </c>
      <c r="T3151" s="36">
        <f>(Reference!M$12*List!$H3151)+Reference!M$13</f>
        <v>4132.3069863454757</v>
      </c>
      <c r="U3151" s="36">
        <f>(Reference!N$12*List!$H3151)+Reference!N$13</f>
        <v>16669.854181960727</v>
      </c>
      <c r="V3151" s="12">
        <f>(Reference!O$12*List!$H3151)+Reference!O$13</f>
        <v>619.66575790492539</v>
      </c>
      <c r="W3151" s="12">
        <f>(Reference!P$12*List!$H3151)+Reference!P$13</f>
        <v>873.16538613875855</v>
      </c>
      <c r="X3151" s="12">
        <f>(Reference!Q$12*List!$H3151)+Reference!Q$13</f>
        <v>436.58269306937927</v>
      </c>
      <c r="Y3151" s="53"/>
      <c r="Z3151" s="1" t="str">
        <f t="shared" si="99"/>
        <v>MONROE, Wisconsin</v>
      </c>
      <c r="AA3151" s="41" t="s">
        <v>7523</v>
      </c>
      <c r="AB3151" s="40" t="s">
        <v>277</v>
      </c>
      <c r="AC3151" s="44" t="s">
        <v>63</v>
      </c>
      <c r="AD3151" s="62">
        <v>0.74129999999999996</v>
      </c>
      <c r="AE3151" s="56" t="str">
        <f t="shared" si="98"/>
        <v/>
      </c>
      <c r="AF3151" s="60">
        <v>53190</v>
      </c>
      <c r="AI3151" s="60">
        <v>0.94830000000000003</v>
      </c>
    </row>
    <row r="3152" spans="1:35" x14ac:dyDescent="0.35">
      <c r="A3152" s="46" t="s">
        <v>3860</v>
      </c>
      <c r="B3152" s="65" t="s">
        <v>7340</v>
      </c>
      <c r="C3152" s="28" t="s">
        <v>2143</v>
      </c>
      <c r="D3152" s="48" t="s">
        <v>500</v>
      </c>
      <c r="E3152" s="40" t="s">
        <v>9301</v>
      </c>
      <c r="F3152" s="43" t="s">
        <v>63</v>
      </c>
      <c r="G3152" s="18" t="s">
        <v>4187</v>
      </c>
      <c r="H3152" s="16">
        <v>0.93149999999999999</v>
      </c>
      <c r="I3152" s="36">
        <f>(Reference!B$12*List!$H3152)+Reference!B$13</f>
        <v>959.40289288483348</v>
      </c>
      <c r="J3152" s="36">
        <f>(Reference!C$12*List!$H3152)+Reference!C$13</f>
        <v>1431.7663658788524</v>
      </c>
      <c r="K3152" s="36">
        <f>(Reference!D$12*List!$H3152)+Reference!D$13</f>
        <v>1713.9961138941467</v>
      </c>
      <c r="L3152" s="36">
        <f>(Reference!E$12*List!$H3152)+Reference!E$13</f>
        <v>2119.8127831456122</v>
      </c>
      <c r="M3152" s="36">
        <f>(Reference!F$12*List!$H3152)+Reference!F$13</f>
        <v>2208.3437988388309</v>
      </c>
      <c r="N3152" s="36">
        <f>(Reference!G$12*List!$H3152)+Reference!G$13</f>
        <v>2500.6744009936197</v>
      </c>
      <c r="O3152" s="36">
        <f>(Reference!H$12*List!$H3152)+Reference!H$13</f>
        <v>2595.7412634829825</v>
      </c>
      <c r="P3152" s="36">
        <f>(Reference!I$12*List!$H3152)+Reference!I$13</f>
        <v>2697.9381406590473</v>
      </c>
      <c r="Q3152" s="36">
        <f>(Reference!J$12*List!$H3152)+Reference!J$13</f>
        <v>3123.3623502989431</v>
      </c>
      <c r="R3152" s="36">
        <f>(Reference!K$12*List!$H3152)+Reference!K$13</f>
        <v>3222.5883880222159</v>
      </c>
      <c r="S3152" s="36">
        <f>(Reference!L$12*List!$H3152)+Reference!L$13</f>
        <v>3476.8922451812591</v>
      </c>
      <c r="T3152" s="36">
        <f>(Reference!M$12*List!$H3152)+Reference!M$13</f>
        <v>4153.6494725274079</v>
      </c>
      <c r="U3152" s="36">
        <f>(Reference!N$12*List!$H3152)+Reference!N$13</f>
        <v>16755.950431273501</v>
      </c>
      <c r="V3152" s="12">
        <f>(Reference!O$12*List!$H3152)+Reference!O$13</f>
        <v>622.86619967249078</v>
      </c>
      <c r="W3152" s="12">
        <f>(Reference!P$12*List!$H3152)+Reference!P$13</f>
        <v>877.67509953850981</v>
      </c>
      <c r="X3152" s="12">
        <f>(Reference!Q$12*List!$H3152)+Reference!Q$13</f>
        <v>438.83754976925491</v>
      </c>
      <c r="Y3152" s="53"/>
      <c r="Z3152" s="1" t="str">
        <f t="shared" si="99"/>
        <v>OCONTO, Wisconsin</v>
      </c>
      <c r="AA3152" s="41" t="s">
        <v>9301</v>
      </c>
      <c r="AB3152" s="40" t="s">
        <v>277</v>
      </c>
      <c r="AC3152" s="44" t="s">
        <v>63</v>
      </c>
      <c r="AD3152" s="62">
        <v>0.74129999999999996</v>
      </c>
      <c r="AE3152" s="56" t="str">
        <f t="shared" si="98"/>
        <v/>
      </c>
      <c r="AF3152" s="60">
        <v>53200</v>
      </c>
      <c r="AI3152" s="60">
        <v>0.94830000000000003</v>
      </c>
    </row>
    <row r="3153" spans="1:35" x14ac:dyDescent="0.35">
      <c r="A3153" s="46" t="s">
        <v>3861</v>
      </c>
      <c r="B3153" s="65" t="s">
        <v>7341</v>
      </c>
      <c r="C3153" s="19">
        <v>99952</v>
      </c>
      <c r="D3153" s="48" t="s">
        <v>9459</v>
      </c>
      <c r="E3153" s="41" t="s">
        <v>7953</v>
      </c>
      <c r="F3153" s="44" t="s">
        <v>63</v>
      </c>
      <c r="G3153" s="18" t="s">
        <v>4188</v>
      </c>
      <c r="H3153" s="16">
        <v>0.92510000000000003</v>
      </c>
      <c r="I3153" s="36">
        <f>(Reference!B$12*List!$H3153)+Reference!B$13</f>
        <v>954.47324171428318</v>
      </c>
      <c r="J3153" s="36">
        <f>(Reference!C$12*List!$H3153)+Reference!C$13</f>
        <v>1424.4095934594091</v>
      </c>
      <c r="K3153" s="36">
        <f>(Reference!D$12*List!$H3153)+Reference!D$13</f>
        <v>1705.1891746907736</v>
      </c>
      <c r="L3153" s="36">
        <f>(Reference!E$12*List!$H3153)+Reference!E$13</f>
        <v>2108.9206567560832</v>
      </c>
      <c r="M3153" s="36">
        <f>(Reference!F$12*List!$H3153)+Reference!F$13</f>
        <v>2196.9967780265533</v>
      </c>
      <c r="N3153" s="36">
        <f>(Reference!G$12*List!$H3153)+Reference!G$13</f>
        <v>2487.8253126914615</v>
      </c>
      <c r="O3153" s="36">
        <f>(Reference!H$12*List!$H3153)+Reference!H$13</f>
        <v>2582.4036979483426</v>
      </c>
      <c r="P3153" s="36">
        <f>(Reference!I$12*List!$H3153)+Reference!I$13</f>
        <v>2684.0754620994894</v>
      </c>
      <c r="Q3153" s="36">
        <f>(Reference!J$12*List!$H3153)+Reference!J$13</f>
        <v>3107.3137361240301</v>
      </c>
      <c r="R3153" s="36">
        <f>(Reference!K$12*List!$H3153)+Reference!K$13</f>
        <v>3206.0299257359002</v>
      </c>
      <c r="S3153" s="36">
        <f>(Reference!L$12*List!$H3153)+Reference!L$13</f>
        <v>3459.0271062980555</v>
      </c>
      <c r="T3153" s="36">
        <f>(Reference!M$12*List!$H3153)+Reference!M$13</f>
        <v>4132.3069863454757</v>
      </c>
      <c r="U3153" s="36">
        <f>(Reference!N$12*List!$H3153)+Reference!N$13</f>
        <v>16669.854181960727</v>
      </c>
      <c r="V3153" s="12">
        <f>(Reference!O$12*List!$H3153)+Reference!O$13</f>
        <v>619.66575790492539</v>
      </c>
      <c r="W3153" s="12">
        <f>(Reference!P$12*List!$H3153)+Reference!P$13</f>
        <v>873.16538613875855</v>
      </c>
      <c r="X3153" s="12">
        <f>(Reference!Q$12*List!$H3153)+Reference!Q$13</f>
        <v>436.58269306937927</v>
      </c>
      <c r="Y3153" s="53"/>
      <c r="Z3153" s="1" t="str">
        <f t="shared" si="99"/>
        <v>ONEIDA, Wisconsin</v>
      </c>
      <c r="AA3153" s="41" t="s">
        <v>7953</v>
      </c>
      <c r="AB3153" s="40" t="s">
        <v>277</v>
      </c>
      <c r="AC3153" s="44" t="s">
        <v>63</v>
      </c>
      <c r="AD3153" s="62">
        <v>0.74129999999999996</v>
      </c>
      <c r="AE3153" s="56" t="str">
        <f t="shared" si="98"/>
        <v/>
      </c>
      <c r="AF3153" s="60">
        <v>53210</v>
      </c>
      <c r="AI3153" s="60">
        <v>0.94830000000000003</v>
      </c>
    </row>
    <row r="3154" spans="1:35" x14ac:dyDescent="0.35">
      <c r="A3154" s="46" t="s">
        <v>3862</v>
      </c>
      <c r="B3154" s="65" t="s">
        <v>7342</v>
      </c>
      <c r="C3154" s="28" t="s">
        <v>1225</v>
      </c>
      <c r="D3154" s="48" t="s">
        <v>365</v>
      </c>
      <c r="E3154" s="40" t="s">
        <v>9302</v>
      </c>
      <c r="F3154" s="43" t="s">
        <v>63</v>
      </c>
      <c r="G3154" s="18" t="s">
        <v>4187</v>
      </c>
      <c r="H3154" s="16">
        <v>0.90620000000000001</v>
      </c>
      <c r="I3154" s="36">
        <f>(Reference!B$12*List!$H3154)+Reference!B$13</f>
        <v>939.91536560125178</v>
      </c>
      <c r="J3154" s="36">
        <f>(Reference!C$12*List!$H3154)+Reference!C$13</f>
        <v>1402.6841249082406</v>
      </c>
      <c r="K3154" s="36">
        <f>(Reference!D$12*List!$H3154)+Reference!D$13</f>
        <v>1679.1811823558126</v>
      </c>
      <c r="L3154" s="36">
        <f>(Reference!E$12*List!$H3154)+Reference!E$13</f>
        <v>2076.7548460120056</v>
      </c>
      <c r="M3154" s="36">
        <f>(Reference!F$12*List!$H3154)+Reference!F$13</f>
        <v>2163.4876071902963</v>
      </c>
      <c r="N3154" s="36">
        <f>(Reference!G$12*List!$H3154)+Reference!G$13</f>
        <v>2449.8803487991499</v>
      </c>
      <c r="O3154" s="36">
        <f>(Reference!H$12*List!$H3154)+Reference!H$13</f>
        <v>2543.0161997288587</v>
      </c>
      <c r="P3154" s="36">
        <f>(Reference!I$12*List!$H3154)+Reference!I$13</f>
        <v>2643.1372394782957</v>
      </c>
      <c r="Q3154" s="36">
        <f>(Reference!J$12*List!$H3154)+Reference!J$13</f>
        <v>3059.9201723887404</v>
      </c>
      <c r="R3154" s="36">
        <f>(Reference!K$12*List!$H3154)+Reference!K$13</f>
        <v>3157.1307167966243</v>
      </c>
      <c r="S3154" s="36">
        <f>(Reference!L$12*List!$H3154)+Reference!L$13</f>
        <v>3406.2691180335937</v>
      </c>
      <c r="T3154" s="36">
        <f>(Reference!M$12*List!$H3154)+Reference!M$13</f>
        <v>4069.2799568394566</v>
      </c>
      <c r="U3154" s="36">
        <f>(Reference!N$12*List!$H3154)+Reference!N$13</f>
        <v>16415.601195708936</v>
      </c>
      <c r="V3154" s="12">
        <f>(Reference!O$12*List!$H3154)+Reference!O$13</f>
        <v>610.21445331008363</v>
      </c>
      <c r="W3154" s="12">
        <f>(Reference!P$12*List!$H3154)+Reference!P$13</f>
        <v>859.84763875511794</v>
      </c>
      <c r="X3154" s="12">
        <f>(Reference!Q$12*List!$H3154)+Reference!Q$13</f>
        <v>429.92381937755897</v>
      </c>
      <c r="Y3154" s="53"/>
      <c r="Z3154" s="1" t="str">
        <f t="shared" si="99"/>
        <v>OUTAGAMIE, Wisconsin</v>
      </c>
      <c r="AA3154" s="41" t="s">
        <v>9302</v>
      </c>
      <c r="AB3154" s="40" t="s">
        <v>277</v>
      </c>
      <c r="AC3154" s="44" t="s">
        <v>63</v>
      </c>
      <c r="AD3154" s="62">
        <v>0.74129999999999996</v>
      </c>
      <c r="AE3154" s="56" t="str">
        <f t="shared" si="98"/>
        <v/>
      </c>
      <c r="AF3154" s="60">
        <v>53220</v>
      </c>
      <c r="AI3154" s="60">
        <v>0.94830000000000003</v>
      </c>
    </row>
    <row r="3155" spans="1:35" x14ac:dyDescent="0.35">
      <c r="A3155" s="46" t="s">
        <v>3863</v>
      </c>
      <c r="B3155" s="65" t="s">
        <v>7343</v>
      </c>
      <c r="C3155" s="19" t="s">
        <v>2623</v>
      </c>
      <c r="D3155" s="48" t="s">
        <v>591</v>
      </c>
      <c r="E3155" s="41" t="s">
        <v>9303</v>
      </c>
      <c r="F3155" s="43" t="s">
        <v>63</v>
      </c>
      <c r="G3155" s="18" t="s">
        <v>4187</v>
      </c>
      <c r="H3155" s="16">
        <v>0.98070000000000002</v>
      </c>
      <c r="I3155" s="36">
        <f>(Reference!B$12*List!$H3155)+Reference!B$13</f>
        <v>997.29958625843915</v>
      </c>
      <c r="J3155" s="36">
        <f>(Reference!C$12*List!$H3155)+Reference!C$13</f>
        <v>1488.3215538533229</v>
      </c>
      <c r="K3155" s="36">
        <f>(Reference!D$12*List!$H3155)+Reference!D$13</f>
        <v>1781.6994590200773</v>
      </c>
      <c r="L3155" s="36">
        <f>(Reference!E$12*List!$H3155)+Reference!E$13</f>
        <v>2203.5460047651159</v>
      </c>
      <c r="M3155" s="36">
        <f>(Reference!F$12*List!$H3155)+Reference!F$13</f>
        <v>2295.5740213332138</v>
      </c>
      <c r="N3155" s="36">
        <f>(Reference!G$12*List!$H3155)+Reference!G$13</f>
        <v>2599.4517673164623</v>
      </c>
      <c r="O3155" s="36">
        <f>(Reference!H$12*List!$H3155)+Reference!H$13</f>
        <v>2698.2737985305275</v>
      </c>
      <c r="P3155" s="36">
        <f>(Reference!I$12*List!$H3155)+Reference!I$13</f>
        <v>2804.5074820856471</v>
      </c>
      <c r="Q3155" s="36">
        <f>(Reference!J$12*List!$H3155)+Reference!J$13</f>
        <v>3246.736071768586</v>
      </c>
      <c r="R3155" s="36">
        <f>(Reference!K$12*List!$H3155)+Reference!K$13</f>
        <v>3349.8815668482671</v>
      </c>
      <c r="S3155" s="36">
        <f>(Reference!L$12*List!$H3155)+Reference!L$13</f>
        <v>3614.2305003458891</v>
      </c>
      <c r="T3155" s="36">
        <f>(Reference!M$12*List!$H3155)+Reference!M$13</f>
        <v>4317.7198350510125</v>
      </c>
      <c r="U3155" s="36">
        <f>(Reference!N$12*List!$H3155)+Reference!N$13</f>
        <v>17417.815347865464</v>
      </c>
      <c r="V3155" s="12">
        <f>(Reference!O$12*List!$H3155)+Reference!O$13</f>
        <v>647.46959576065001</v>
      </c>
      <c r="W3155" s="12">
        <f>(Reference!P$12*List!$H3155)+Reference!P$13</f>
        <v>912.34352129909792</v>
      </c>
      <c r="X3155" s="12">
        <f>(Reference!Q$12*List!$H3155)+Reference!Q$13</f>
        <v>456.17176064954896</v>
      </c>
      <c r="Y3155" s="53"/>
      <c r="Z3155" s="1" t="str">
        <f t="shared" si="99"/>
        <v>OZAUKEE, Wisconsin</v>
      </c>
      <c r="AA3155" s="41" t="s">
        <v>9303</v>
      </c>
      <c r="AB3155" s="40" t="s">
        <v>277</v>
      </c>
      <c r="AC3155" s="44" t="s">
        <v>63</v>
      </c>
      <c r="AD3155" s="62">
        <v>0.74129999999999996</v>
      </c>
      <c r="AE3155" s="56" t="str">
        <f t="shared" si="98"/>
        <v/>
      </c>
      <c r="AF3155" s="60">
        <v>40010</v>
      </c>
      <c r="AI3155" s="60">
        <v>0.39019999999999999</v>
      </c>
    </row>
    <row r="3156" spans="1:35" x14ac:dyDescent="0.35">
      <c r="A3156" s="46" t="s">
        <v>3864</v>
      </c>
      <c r="B3156" s="65" t="s">
        <v>7344</v>
      </c>
      <c r="C3156" s="19">
        <v>99952</v>
      </c>
      <c r="D3156" s="48" t="s">
        <v>9459</v>
      </c>
      <c r="E3156" s="41" t="s">
        <v>9304</v>
      </c>
      <c r="F3156" s="44" t="s">
        <v>63</v>
      </c>
      <c r="G3156" s="18" t="s">
        <v>4188</v>
      </c>
      <c r="H3156" s="16">
        <v>0.92510000000000003</v>
      </c>
      <c r="I3156" s="36">
        <f>(Reference!B$12*List!$H3156)+Reference!B$13</f>
        <v>954.47324171428318</v>
      </c>
      <c r="J3156" s="36">
        <f>(Reference!C$12*List!$H3156)+Reference!C$13</f>
        <v>1424.4095934594091</v>
      </c>
      <c r="K3156" s="36">
        <f>(Reference!D$12*List!$H3156)+Reference!D$13</f>
        <v>1705.1891746907736</v>
      </c>
      <c r="L3156" s="36">
        <f>(Reference!E$12*List!$H3156)+Reference!E$13</f>
        <v>2108.9206567560832</v>
      </c>
      <c r="M3156" s="36">
        <f>(Reference!F$12*List!$H3156)+Reference!F$13</f>
        <v>2196.9967780265533</v>
      </c>
      <c r="N3156" s="36">
        <f>(Reference!G$12*List!$H3156)+Reference!G$13</f>
        <v>2487.8253126914615</v>
      </c>
      <c r="O3156" s="36">
        <f>(Reference!H$12*List!$H3156)+Reference!H$13</f>
        <v>2582.4036979483426</v>
      </c>
      <c r="P3156" s="36">
        <f>(Reference!I$12*List!$H3156)+Reference!I$13</f>
        <v>2684.0754620994894</v>
      </c>
      <c r="Q3156" s="36">
        <f>(Reference!J$12*List!$H3156)+Reference!J$13</f>
        <v>3107.3137361240301</v>
      </c>
      <c r="R3156" s="36">
        <f>(Reference!K$12*List!$H3156)+Reference!K$13</f>
        <v>3206.0299257359002</v>
      </c>
      <c r="S3156" s="36">
        <f>(Reference!L$12*List!$H3156)+Reference!L$13</f>
        <v>3459.0271062980555</v>
      </c>
      <c r="T3156" s="36">
        <f>(Reference!M$12*List!$H3156)+Reference!M$13</f>
        <v>4132.3069863454757</v>
      </c>
      <c r="U3156" s="36">
        <f>(Reference!N$12*List!$H3156)+Reference!N$13</f>
        <v>16669.854181960727</v>
      </c>
      <c r="V3156" s="12">
        <f>(Reference!O$12*List!$H3156)+Reference!O$13</f>
        <v>619.66575790492539</v>
      </c>
      <c r="W3156" s="12">
        <f>(Reference!P$12*List!$H3156)+Reference!P$13</f>
        <v>873.16538613875855</v>
      </c>
      <c r="X3156" s="12">
        <f>(Reference!Q$12*List!$H3156)+Reference!Q$13</f>
        <v>436.58269306937927</v>
      </c>
      <c r="Y3156" s="53"/>
      <c r="Z3156" s="1" t="str">
        <f t="shared" si="99"/>
        <v>PEPIN, Wisconsin</v>
      </c>
      <c r="AA3156" s="41" t="s">
        <v>9304</v>
      </c>
      <c r="AB3156" s="40" t="s">
        <v>277</v>
      </c>
      <c r="AC3156" s="44" t="s">
        <v>63</v>
      </c>
      <c r="AD3156" s="62">
        <v>0.74129999999999996</v>
      </c>
      <c r="AE3156" s="56" t="str">
        <f t="shared" si="98"/>
        <v/>
      </c>
      <c r="AF3156" s="60">
        <v>40020</v>
      </c>
      <c r="AI3156" s="60">
        <v>0.32519999999999999</v>
      </c>
    </row>
    <row r="3157" spans="1:35" x14ac:dyDescent="0.35">
      <c r="A3157" s="46" t="s">
        <v>3865</v>
      </c>
      <c r="B3157" s="65" t="s">
        <v>7345</v>
      </c>
      <c r="C3157" s="28" t="s">
        <v>4095</v>
      </c>
      <c r="D3157" s="48" t="s">
        <v>9435</v>
      </c>
      <c r="E3157" s="40" t="s">
        <v>7890</v>
      </c>
      <c r="F3157" s="43" t="s">
        <v>63</v>
      </c>
      <c r="G3157" s="18" t="s">
        <v>4187</v>
      </c>
      <c r="H3157" s="16">
        <v>1.1131</v>
      </c>
      <c r="I3157" s="36">
        <f>(Reference!B$12*List!$H3157)+Reference!B$13</f>
        <v>1099.281744849199</v>
      </c>
      <c r="J3157" s="36">
        <f>(Reference!C$12*List!$H3157)+Reference!C$13</f>
        <v>1640.5147832805565</v>
      </c>
      <c r="K3157" s="36">
        <f>(Reference!D$12*List!$H3157)+Reference!D$13</f>
        <v>1963.8930137898581</v>
      </c>
      <c r="L3157" s="36">
        <f>(Reference!E$12*List!$H3157)+Reference!E$13</f>
        <v>2428.8768694484961</v>
      </c>
      <c r="M3157" s="36">
        <f>(Reference!F$12*List!$H3157)+Reference!F$13</f>
        <v>2530.3155143872032</v>
      </c>
      <c r="N3157" s="36">
        <f>(Reference!G$12*List!$H3157)+Reference!G$13</f>
        <v>2865.2672815673641</v>
      </c>
      <c r="O3157" s="36">
        <f>(Reference!H$12*List!$H3157)+Reference!H$13</f>
        <v>2974.1946855283923</v>
      </c>
      <c r="P3157" s="36">
        <f>(Reference!I$12*List!$H3157)+Reference!I$13</f>
        <v>3091.2916447864982</v>
      </c>
      <c r="Q3157" s="36">
        <f>(Reference!J$12*List!$H3157)+Reference!J$13</f>
        <v>3578.7417775120971</v>
      </c>
      <c r="R3157" s="36">
        <f>(Reference!K$12*List!$H3157)+Reference!K$13</f>
        <v>3692.4347553964208</v>
      </c>
      <c r="S3157" s="36">
        <f>(Reference!L$12*List!$H3157)+Reference!L$13</f>
        <v>3983.8155609921696</v>
      </c>
      <c r="T3157" s="36">
        <f>(Reference!M$12*List!$H3157)+Reference!M$13</f>
        <v>4759.2425179397378</v>
      </c>
      <c r="U3157" s="36">
        <f>(Reference!N$12*List!$H3157)+Reference!N$13</f>
        <v>19198.931505523506</v>
      </c>
      <c r="V3157" s="12">
        <f>(Reference!O$12*List!$H3157)+Reference!O$13</f>
        <v>713.67873482716004</v>
      </c>
      <c r="W3157" s="12">
        <f>(Reference!P$12*List!$H3157)+Reference!P$13</f>
        <v>1005.6382172564528</v>
      </c>
      <c r="X3157" s="12">
        <f>(Reference!Q$12*List!$H3157)+Reference!Q$13</f>
        <v>502.81910862822639</v>
      </c>
      <c r="Y3157" s="53"/>
      <c r="Z3157" s="1" t="str">
        <f t="shared" si="99"/>
        <v>PIERCE, Wisconsin</v>
      </c>
      <c r="AA3157" s="41" t="s">
        <v>7890</v>
      </c>
      <c r="AB3157" s="40" t="s">
        <v>277</v>
      </c>
      <c r="AC3157" s="44" t="s">
        <v>63</v>
      </c>
      <c r="AD3157" s="62">
        <v>0.74129999999999996</v>
      </c>
      <c r="AE3157" s="56" t="str">
        <f t="shared" si="98"/>
        <v/>
      </c>
      <c r="AF3157" s="60">
        <v>40030</v>
      </c>
      <c r="AI3157" s="60">
        <v>0.32519999999999999</v>
      </c>
    </row>
    <row r="3158" spans="1:35" x14ac:dyDescent="0.35">
      <c r="A3158" s="46" t="s">
        <v>3866</v>
      </c>
      <c r="B3158" s="65" t="s">
        <v>7346</v>
      </c>
      <c r="C3158" s="19">
        <v>99952</v>
      </c>
      <c r="D3158" s="48" t="s">
        <v>9459</v>
      </c>
      <c r="E3158" s="41" t="s">
        <v>7626</v>
      </c>
      <c r="F3158" s="44" t="s">
        <v>63</v>
      </c>
      <c r="G3158" s="18" t="s">
        <v>4188</v>
      </c>
      <c r="H3158" s="10">
        <v>0.92510000000000003</v>
      </c>
      <c r="I3158" s="36">
        <f>(Reference!B$12*List!$H3158)+Reference!B$13</f>
        <v>954.47324171428318</v>
      </c>
      <c r="J3158" s="36">
        <f>(Reference!C$12*List!$H3158)+Reference!C$13</f>
        <v>1424.4095934594091</v>
      </c>
      <c r="K3158" s="36">
        <f>(Reference!D$12*List!$H3158)+Reference!D$13</f>
        <v>1705.1891746907736</v>
      </c>
      <c r="L3158" s="36">
        <f>(Reference!E$12*List!$H3158)+Reference!E$13</f>
        <v>2108.9206567560832</v>
      </c>
      <c r="M3158" s="36">
        <f>(Reference!F$12*List!$H3158)+Reference!F$13</f>
        <v>2196.9967780265533</v>
      </c>
      <c r="N3158" s="36">
        <f>(Reference!G$12*List!$H3158)+Reference!G$13</f>
        <v>2487.8253126914615</v>
      </c>
      <c r="O3158" s="36">
        <f>(Reference!H$12*List!$H3158)+Reference!H$13</f>
        <v>2582.4036979483426</v>
      </c>
      <c r="P3158" s="36">
        <f>(Reference!I$12*List!$H3158)+Reference!I$13</f>
        <v>2684.0754620994894</v>
      </c>
      <c r="Q3158" s="36">
        <f>(Reference!J$12*List!$H3158)+Reference!J$13</f>
        <v>3107.3137361240301</v>
      </c>
      <c r="R3158" s="36">
        <f>(Reference!K$12*List!$H3158)+Reference!K$13</f>
        <v>3206.0299257359002</v>
      </c>
      <c r="S3158" s="36">
        <f>(Reference!L$12*List!$H3158)+Reference!L$13</f>
        <v>3459.0271062980555</v>
      </c>
      <c r="T3158" s="36">
        <f>(Reference!M$12*List!$H3158)+Reference!M$13</f>
        <v>4132.3069863454757</v>
      </c>
      <c r="U3158" s="36">
        <f>(Reference!N$12*List!$H3158)+Reference!N$13</f>
        <v>16669.854181960727</v>
      </c>
      <c r="V3158" s="12">
        <f>(Reference!O$12*List!$H3158)+Reference!O$13</f>
        <v>619.66575790492539</v>
      </c>
      <c r="W3158" s="12">
        <f>(Reference!P$12*List!$H3158)+Reference!P$13</f>
        <v>873.16538613875855</v>
      </c>
      <c r="X3158" s="12">
        <f>(Reference!Q$12*List!$H3158)+Reference!Q$13</f>
        <v>436.58269306937927</v>
      </c>
      <c r="Y3158" s="53"/>
      <c r="Z3158" s="1" t="str">
        <f t="shared" si="99"/>
        <v>POLK, Wisconsin</v>
      </c>
      <c r="AA3158" s="40" t="s">
        <v>7626</v>
      </c>
      <c r="AB3158" s="40" t="s">
        <v>277</v>
      </c>
      <c r="AC3158" s="43" t="s">
        <v>63</v>
      </c>
      <c r="AD3158" s="61">
        <v>0.82440000000000002</v>
      </c>
      <c r="AE3158" s="56" t="str">
        <f t="shared" si="98"/>
        <v/>
      </c>
      <c r="AF3158" s="60">
        <v>40040</v>
      </c>
      <c r="AI3158" s="60">
        <v>0.40589999999999998</v>
      </c>
    </row>
    <row r="3159" spans="1:35" x14ac:dyDescent="0.35">
      <c r="A3159" s="46" t="s">
        <v>3867</v>
      </c>
      <c r="B3159" s="65" t="s">
        <v>7347</v>
      </c>
      <c r="C3159" s="28">
        <v>99952</v>
      </c>
      <c r="D3159" s="48" t="s">
        <v>9459</v>
      </c>
      <c r="E3159" s="40" t="s">
        <v>8786</v>
      </c>
      <c r="F3159" s="44" t="s">
        <v>63</v>
      </c>
      <c r="G3159" s="18" t="s">
        <v>4188</v>
      </c>
      <c r="H3159" s="16">
        <v>0.92510000000000003</v>
      </c>
      <c r="I3159" s="36">
        <f>(Reference!B$12*List!$H3159)+Reference!B$13</f>
        <v>954.47324171428318</v>
      </c>
      <c r="J3159" s="36">
        <f>(Reference!C$12*List!$H3159)+Reference!C$13</f>
        <v>1424.4095934594091</v>
      </c>
      <c r="K3159" s="36">
        <f>(Reference!D$12*List!$H3159)+Reference!D$13</f>
        <v>1705.1891746907736</v>
      </c>
      <c r="L3159" s="36">
        <f>(Reference!E$12*List!$H3159)+Reference!E$13</f>
        <v>2108.9206567560832</v>
      </c>
      <c r="M3159" s="36">
        <f>(Reference!F$12*List!$H3159)+Reference!F$13</f>
        <v>2196.9967780265533</v>
      </c>
      <c r="N3159" s="36">
        <f>(Reference!G$12*List!$H3159)+Reference!G$13</f>
        <v>2487.8253126914615</v>
      </c>
      <c r="O3159" s="36">
        <f>(Reference!H$12*List!$H3159)+Reference!H$13</f>
        <v>2582.4036979483426</v>
      </c>
      <c r="P3159" s="36">
        <f>(Reference!I$12*List!$H3159)+Reference!I$13</f>
        <v>2684.0754620994894</v>
      </c>
      <c r="Q3159" s="36">
        <f>(Reference!J$12*List!$H3159)+Reference!J$13</f>
        <v>3107.3137361240301</v>
      </c>
      <c r="R3159" s="36">
        <f>(Reference!K$12*List!$H3159)+Reference!K$13</f>
        <v>3206.0299257359002</v>
      </c>
      <c r="S3159" s="36">
        <f>(Reference!L$12*List!$H3159)+Reference!L$13</f>
        <v>3459.0271062980555</v>
      </c>
      <c r="T3159" s="36">
        <f>(Reference!M$12*List!$H3159)+Reference!M$13</f>
        <v>4132.3069863454757</v>
      </c>
      <c r="U3159" s="36">
        <f>(Reference!N$12*List!$H3159)+Reference!N$13</f>
        <v>16669.854181960727</v>
      </c>
      <c r="V3159" s="12">
        <f>(Reference!O$12*List!$H3159)+Reference!O$13</f>
        <v>619.66575790492539</v>
      </c>
      <c r="W3159" s="12">
        <f>(Reference!P$12*List!$H3159)+Reference!P$13</f>
        <v>873.16538613875855</v>
      </c>
      <c r="X3159" s="12">
        <f>(Reference!Q$12*List!$H3159)+Reference!Q$13</f>
        <v>436.58269306937927</v>
      </c>
      <c r="Y3159" s="53"/>
      <c r="Z3159" s="1" t="str">
        <f t="shared" si="99"/>
        <v>PORTAGE, Wisconsin</v>
      </c>
      <c r="AA3159" s="41" t="s">
        <v>8786</v>
      </c>
      <c r="AB3159" s="40" t="s">
        <v>277</v>
      </c>
      <c r="AC3159" s="44" t="s">
        <v>63</v>
      </c>
      <c r="AD3159" s="62">
        <v>0.74129999999999996</v>
      </c>
      <c r="AE3159" s="56" t="str">
        <f t="shared" si="98"/>
        <v/>
      </c>
      <c r="AF3159" s="60">
        <v>40050</v>
      </c>
      <c r="AI3159" s="60">
        <v>0.40589999999999998</v>
      </c>
    </row>
    <row r="3160" spans="1:35" x14ac:dyDescent="0.35">
      <c r="A3160" s="46" t="s">
        <v>3868</v>
      </c>
      <c r="B3160" s="65" t="s">
        <v>7348</v>
      </c>
      <c r="C3160" s="19">
        <v>99952</v>
      </c>
      <c r="D3160" s="48" t="s">
        <v>9459</v>
      </c>
      <c r="E3160" s="41" t="s">
        <v>9305</v>
      </c>
      <c r="F3160" s="44" t="s">
        <v>63</v>
      </c>
      <c r="G3160" s="18" t="s">
        <v>4188</v>
      </c>
      <c r="H3160" s="16">
        <v>0.92510000000000003</v>
      </c>
      <c r="I3160" s="36">
        <f>(Reference!B$12*List!$H3160)+Reference!B$13</f>
        <v>954.47324171428318</v>
      </c>
      <c r="J3160" s="36">
        <f>(Reference!C$12*List!$H3160)+Reference!C$13</f>
        <v>1424.4095934594091</v>
      </c>
      <c r="K3160" s="36">
        <f>(Reference!D$12*List!$H3160)+Reference!D$13</f>
        <v>1705.1891746907736</v>
      </c>
      <c r="L3160" s="36">
        <f>(Reference!E$12*List!$H3160)+Reference!E$13</f>
        <v>2108.9206567560832</v>
      </c>
      <c r="M3160" s="36">
        <f>(Reference!F$12*List!$H3160)+Reference!F$13</f>
        <v>2196.9967780265533</v>
      </c>
      <c r="N3160" s="36">
        <f>(Reference!G$12*List!$H3160)+Reference!G$13</f>
        <v>2487.8253126914615</v>
      </c>
      <c r="O3160" s="36">
        <f>(Reference!H$12*List!$H3160)+Reference!H$13</f>
        <v>2582.4036979483426</v>
      </c>
      <c r="P3160" s="36">
        <f>(Reference!I$12*List!$H3160)+Reference!I$13</f>
        <v>2684.0754620994894</v>
      </c>
      <c r="Q3160" s="36">
        <f>(Reference!J$12*List!$H3160)+Reference!J$13</f>
        <v>3107.3137361240301</v>
      </c>
      <c r="R3160" s="36">
        <f>(Reference!K$12*List!$H3160)+Reference!K$13</f>
        <v>3206.0299257359002</v>
      </c>
      <c r="S3160" s="36">
        <f>(Reference!L$12*List!$H3160)+Reference!L$13</f>
        <v>3459.0271062980555</v>
      </c>
      <c r="T3160" s="36">
        <f>(Reference!M$12*List!$H3160)+Reference!M$13</f>
        <v>4132.3069863454757</v>
      </c>
      <c r="U3160" s="36">
        <f>(Reference!N$12*List!$H3160)+Reference!N$13</f>
        <v>16669.854181960727</v>
      </c>
      <c r="V3160" s="12">
        <f>(Reference!O$12*List!$H3160)+Reference!O$13</f>
        <v>619.66575790492539</v>
      </c>
      <c r="W3160" s="12">
        <f>(Reference!P$12*List!$H3160)+Reference!P$13</f>
        <v>873.16538613875855</v>
      </c>
      <c r="X3160" s="12">
        <f>(Reference!Q$12*List!$H3160)+Reference!Q$13</f>
        <v>436.58269306937927</v>
      </c>
      <c r="Y3160" s="53"/>
      <c r="Z3160" s="1" t="str">
        <f t="shared" si="99"/>
        <v>PRICE, Wisconsin</v>
      </c>
      <c r="AA3160" s="41" t="s">
        <v>9305</v>
      </c>
      <c r="AB3160" s="40" t="s">
        <v>277</v>
      </c>
      <c r="AC3160" s="44" t="s">
        <v>63</v>
      </c>
      <c r="AD3160" s="62">
        <v>0.74129999999999996</v>
      </c>
      <c r="AE3160" s="56" t="str">
        <f t="shared" si="98"/>
        <v/>
      </c>
      <c r="AF3160" s="60">
        <v>40060</v>
      </c>
      <c r="AI3160" s="60">
        <v>0.32519999999999999</v>
      </c>
    </row>
    <row r="3161" spans="1:35" x14ac:dyDescent="0.35">
      <c r="A3161" s="46" t="s">
        <v>3869</v>
      </c>
      <c r="B3161" s="65" t="s">
        <v>7349</v>
      </c>
      <c r="C3161" s="28" t="s">
        <v>3058</v>
      </c>
      <c r="D3161" s="48" t="s">
        <v>650</v>
      </c>
      <c r="E3161" s="40" t="s">
        <v>9306</v>
      </c>
      <c r="F3161" s="43" t="s">
        <v>63</v>
      </c>
      <c r="G3161" s="18" t="s">
        <v>4187</v>
      </c>
      <c r="H3161" s="10">
        <v>0.9597</v>
      </c>
      <c r="I3161" s="36">
        <f>(Reference!B$12*List!$H3161)+Reference!B$13</f>
        <v>981.12416835507088</v>
      </c>
      <c r="J3161" s="36">
        <f>(Reference!C$12*List!$H3161)+Reference!C$13</f>
        <v>1464.1821443520246</v>
      </c>
      <c r="K3161" s="36">
        <f>(Reference!D$12*List!$H3161)+Reference!D$13</f>
        <v>1752.8016897590094</v>
      </c>
      <c r="L3161" s="36">
        <f>(Reference!E$12*List!$H3161)+Reference!E$13</f>
        <v>2167.8062150494743</v>
      </c>
      <c r="M3161" s="36">
        <f>(Reference!F$12*List!$H3161)+Reference!F$13</f>
        <v>2258.3416092929283</v>
      </c>
      <c r="N3161" s="36">
        <f>(Reference!G$12*List!$H3161)+Reference!G$13</f>
        <v>2557.2906963250052</v>
      </c>
      <c r="O3161" s="36">
        <f>(Reference!H$12*List!$H3161)+Reference!H$13</f>
        <v>2654.5099116199899</v>
      </c>
      <c r="P3161" s="36">
        <f>(Reference!I$12*List!$H3161)+Reference!I$13</f>
        <v>2759.0205680620984</v>
      </c>
      <c r="Q3161" s="36">
        <f>(Reference!J$12*List!$H3161)+Reference!J$13</f>
        <v>3194.0765565071529</v>
      </c>
      <c r="R3161" s="36">
        <f>(Reference!K$12*List!$H3161)+Reference!K$13</f>
        <v>3295.5491124712939</v>
      </c>
      <c r="S3161" s="36">
        <f>(Reference!L$12*List!$H3161)+Reference!L$13</f>
        <v>3555.6105133853762</v>
      </c>
      <c r="T3161" s="36">
        <f>(Reference!M$12*List!$H3161)+Reference!M$13</f>
        <v>4247.6898022665473</v>
      </c>
      <c r="U3161" s="36">
        <f>(Reference!N$12*List!$H3161)+Reference!N$13</f>
        <v>17135.312029807919</v>
      </c>
      <c r="V3161" s="12">
        <f>(Reference!O$12*List!$H3161)+Reference!O$13</f>
        <v>636.96814621082592</v>
      </c>
      <c r="W3161" s="12">
        <f>(Reference!P$12*List!$H3161)+Reference!P$13</f>
        <v>897.54602420616391</v>
      </c>
      <c r="X3161" s="12">
        <f>(Reference!Q$12*List!$H3161)+Reference!Q$13</f>
        <v>448.77301210308195</v>
      </c>
      <c r="Y3161" s="53"/>
      <c r="Z3161" s="1" t="str">
        <f t="shared" si="99"/>
        <v>RACINE, Wisconsin</v>
      </c>
      <c r="AA3161" s="40" t="s">
        <v>9306</v>
      </c>
      <c r="AB3161" s="40" t="s">
        <v>277</v>
      </c>
      <c r="AC3161" s="43" t="s">
        <v>63</v>
      </c>
      <c r="AD3161" s="61">
        <v>0.77990000000000004</v>
      </c>
      <c r="AE3161" s="56" t="str">
        <f t="shared" si="98"/>
        <v/>
      </c>
      <c r="AF3161" s="60">
        <v>40070</v>
      </c>
      <c r="AI3161" s="60">
        <v>0.35489999999999999</v>
      </c>
    </row>
    <row r="3162" spans="1:35" x14ac:dyDescent="0.35">
      <c r="A3162" s="46" t="s">
        <v>3870</v>
      </c>
      <c r="B3162" s="65" t="s">
        <v>7350</v>
      </c>
      <c r="C3162" s="19">
        <v>99952</v>
      </c>
      <c r="D3162" s="48" t="s">
        <v>9459</v>
      </c>
      <c r="E3162" s="41" t="s">
        <v>8001</v>
      </c>
      <c r="F3162" s="44" t="s">
        <v>63</v>
      </c>
      <c r="G3162" s="18" t="s">
        <v>4188</v>
      </c>
      <c r="H3162" s="10">
        <v>0.92510000000000003</v>
      </c>
      <c r="I3162" s="36">
        <f>(Reference!B$12*List!$H3162)+Reference!B$13</f>
        <v>954.47324171428318</v>
      </c>
      <c r="J3162" s="36">
        <f>(Reference!C$12*List!$H3162)+Reference!C$13</f>
        <v>1424.4095934594091</v>
      </c>
      <c r="K3162" s="36">
        <f>(Reference!D$12*List!$H3162)+Reference!D$13</f>
        <v>1705.1891746907736</v>
      </c>
      <c r="L3162" s="36">
        <f>(Reference!E$12*List!$H3162)+Reference!E$13</f>
        <v>2108.9206567560832</v>
      </c>
      <c r="M3162" s="36">
        <f>(Reference!F$12*List!$H3162)+Reference!F$13</f>
        <v>2196.9967780265533</v>
      </c>
      <c r="N3162" s="36">
        <f>(Reference!G$12*List!$H3162)+Reference!G$13</f>
        <v>2487.8253126914615</v>
      </c>
      <c r="O3162" s="36">
        <f>(Reference!H$12*List!$H3162)+Reference!H$13</f>
        <v>2582.4036979483426</v>
      </c>
      <c r="P3162" s="36">
        <f>(Reference!I$12*List!$H3162)+Reference!I$13</f>
        <v>2684.0754620994894</v>
      </c>
      <c r="Q3162" s="36">
        <f>(Reference!J$12*List!$H3162)+Reference!J$13</f>
        <v>3107.3137361240301</v>
      </c>
      <c r="R3162" s="36">
        <f>(Reference!K$12*List!$H3162)+Reference!K$13</f>
        <v>3206.0299257359002</v>
      </c>
      <c r="S3162" s="36">
        <f>(Reference!L$12*List!$H3162)+Reference!L$13</f>
        <v>3459.0271062980555</v>
      </c>
      <c r="T3162" s="36">
        <f>(Reference!M$12*List!$H3162)+Reference!M$13</f>
        <v>4132.3069863454757</v>
      </c>
      <c r="U3162" s="36">
        <f>(Reference!N$12*List!$H3162)+Reference!N$13</f>
        <v>16669.854181960727</v>
      </c>
      <c r="V3162" s="12">
        <f>(Reference!O$12*List!$H3162)+Reference!O$13</f>
        <v>619.66575790492539</v>
      </c>
      <c r="W3162" s="12">
        <f>(Reference!P$12*List!$H3162)+Reference!P$13</f>
        <v>873.16538613875855</v>
      </c>
      <c r="X3162" s="12">
        <f>(Reference!Q$12*List!$H3162)+Reference!Q$13</f>
        <v>436.58269306937927</v>
      </c>
      <c r="Y3162" s="53"/>
      <c r="Z3162" s="1" t="str">
        <f t="shared" si="99"/>
        <v>RICHLAND, Wisconsin</v>
      </c>
      <c r="AA3162" s="40" t="s">
        <v>8001</v>
      </c>
      <c r="AB3162" s="40" t="s">
        <v>277</v>
      </c>
      <c r="AC3162" s="43" t="s">
        <v>63</v>
      </c>
      <c r="AD3162" s="61">
        <v>0.77990000000000004</v>
      </c>
      <c r="AE3162" s="56" t="str">
        <f t="shared" si="98"/>
        <v/>
      </c>
      <c r="AF3162" s="60">
        <v>40080</v>
      </c>
      <c r="AI3162" s="60">
        <v>0.40629999999999999</v>
      </c>
    </row>
    <row r="3163" spans="1:35" x14ac:dyDescent="0.35">
      <c r="A3163" s="46" t="s">
        <v>3871</v>
      </c>
      <c r="B3163" s="65" t="s">
        <v>7351</v>
      </c>
      <c r="C3163" s="19" t="s">
        <v>2419</v>
      </c>
      <c r="D3163" s="48" t="s">
        <v>531</v>
      </c>
      <c r="E3163" s="41" t="s">
        <v>8414</v>
      </c>
      <c r="F3163" s="43" t="s">
        <v>63</v>
      </c>
      <c r="G3163" s="18" t="s">
        <v>4187</v>
      </c>
      <c r="H3163" s="16">
        <v>0.90449999999999997</v>
      </c>
      <c r="I3163" s="36">
        <f>(Reference!B$12*List!$H3163)+Reference!B$13</f>
        <v>938.60592700907432</v>
      </c>
      <c r="J3163" s="36">
        <f>(Reference!C$12*List!$H3163)+Reference!C$13</f>
        <v>1400.7299822343259</v>
      </c>
      <c r="K3163" s="36">
        <f>(Reference!D$12*List!$H3163)+Reference!D$13</f>
        <v>1676.8418391299165</v>
      </c>
      <c r="L3163" s="36">
        <f>(Reference!E$12*List!$H3163)+Reference!E$13</f>
        <v>2073.8616249397869</v>
      </c>
      <c r="M3163" s="36">
        <f>(Reference!F$12*List!$H3163)+Reference!F$13</f>
        <v>2160.473554787035</v>
      </c>
      <c r="N3163" s="36">
        <f>(Reference!G$12*List!$H3163)+Reference!G$13</f>
        <v>2446.4673097188888</v>
      </c>
      <c r="O3163" s="36">
        <f>(Reference!H$12*List!$H3163)+Reference!H$13</f>
        <v>2539.4734088837199</v>
      </c>
      <c r="P3163" s="36">
        <f>(Reference!I$12*List!$H3163)+Reference!I$13</f>
        <v>2639.4549654859129</v>
      </c>
      <c r="Q3163" s="36">
        <f>(Reference!J$12*List!$H3163)+Reference!J$13</f>
        <v>3055.657259248529</v>
      </c>
      <c r="R3163" s="36">
        <f>(Reference!K$12*List!$H3163)+Reference!K$13</f>
        <v>3152.7323752518218</v>
      </c>
      <c r="S3163" s="36">
        <f>(Reference!L$12*List!$H3163)+Reference!L$13</f>
        <v>3401.5236905177426</v>
      </c>
      <c r="T3163" s="36">
        <f>(Reference!M$12*List!$H3163)+Reference!M$13</f>
        <v>4063.6108589473806</v>
      </c>
      <c r="U3163" s="36">
        <f>(Reference!N$12*List!$H3163)+Reference!N$13</f>
        <v>16392.731879485229</v>
      </c>
      <c r="V3163" s="12">
        <f>(Reference!O$12*List!$H3163)+Reference!O$13</f>
        <v>609.36433596557413</v>
      </c>
      <c r="W3163" s="12">
        <f>(Reference!P$12*List!$H3163)+Reference!P$13</f>
        <v>858.64974613330901</v>
      </c>
      <c r="X3163" s="12">
        <f>(Reference!Q$12*List!$H3163)+Reference!Q$13</f>
        <v>429.3248730666545</v>
      </c>
      <c r="Y3163" s="53"/>
      <c r="Z3163" s="1" t="str">
        <f t="shared" si="99"/>
        <v>ROCK, Wisconsin</v>
      </c>
      <c r="AA3163" s="41" t="s">
        <v>8414</v>
      </c>
      <c r="AB3163" s="40" t="s">
        <v>277</v>
      </c>
      <c r="AC3163" s="44" t="s">
        <v>63</v>
      </c>
      <c r="AD3163" s="62">
        <v>0.74129999999999996</v>
      </c>
      <c r="AE3163" s="56" t="str">
        <f t="shared" si="98"/>
        <v/>
      </c>
      <c r="AF3163" s="60">
        <v>40090</v>
      </c>
      <c r="AI3163" s="60">
        <v>0.40589999999999998</v>
      </c>
    </row>
    <row r="3164" spans="1:35" x14ac:dyDescent="0.35">
      <c r="A3164" s="46" t="s">
        <v>3872</v>
      </c>
      <c r="B3164" s="65" t="s">
        <v>7352</v>
      </c>
      <c r="C3164" s="28">
        <v>99952</v>
      </c>
      <c r="D3164" s="48" t="s">
        <v>9459</v>
      </c>
      <c r="E3164" s="40" t="s">
        <v>9099</v>
      </c>
      <c r="F3164" s="44" t="s">
        <v>63</v>
      </c>
      <c r="G3164" s="18" t="s">
        <v>4188</v>
      </c>
      <c r="H3164" s="16">
        <v>0.92510000000000003</v>
      </c>
      <c r="I3164" s="36">
        <f>(Reference!B$12*List!$H3164)+Reference!B$13</f>
        <v>954.47324171428318</v>
      </c>
      <c r="J3164" s="36">
        <f>(Reference!C$12*List!$H3164)+Reference!C$13</f>
        <v>1424.4095934594091</v>
      </c>
      <c r="K3164" s="36">
        <f>(Reference!D$12*List!$H3164)+Reference!D$13</f>
        <v>1705.1891746907736</v>
      </c>
      <c r="L3164" s="36">
        <f>(Reference!E$12*List!$H3164)+Reference!E$13</f>
        <v>2108.9206567560832</v>
      </c>
      <c r="M3164" s="36">
        <f>(Reference!F$12*List!$H3164)+Reference!F$13</f>
        <v>2196.9967780265533</v>
      </c>
      <c r="N3164" s="36">
        <f>(Reference!G$12*List!$H3164)+Reference!G$13</f>
        <v>2487.8253126914615</v>
      </c>
      <c r="O3164" s="36">
        <f>(Reference!H$12*List!$H3164)+Reference!H$13</f>
        <v>2582.4036979483426</v>
      </c>
      <c r="P3164" s="36">
        <f>(Reference!I$12*List!$H3164)+Reference!I$13</f>
        <v>2684.0754620994894</v>
      </c>
      <c r="Q3164" s="36">
        <f>(Reference!J$12*List!$H3164)+Reference!J$13</f>
        <v>3107.3137361240301</v>
      </c>
      <c r="R3164" s="36">
        <f>(Reference!K$12*List!$H3164)+Reference!K$13</f>
        <v>3206.0299257359002</v>
      </c>
      <c r="S3164" s="36">
        <f>(Reference!L$12*List!$H3164)+Reference!L$13</f>
        <v>3459.0271062980555</v>
      </c>
      <c r="T3164" s="36">
        <f>(Reference!M$12*List!$H3164)+Reference!M$13</f>
        <v>4132.3069863454757</v>
      </c>
      <c r="U3164" s="36">
        <f>(Reference!N$12*List!$H3164)+Reference!N$13</f>
        <v>16669.854181960727</v>
      </c>
      <c r="V3164" s="12">
        <f>(Reference!O$12*List!$H3164)+Reference!O$13</f>
        <v>619.66575790492539</v>
      </c>
      <c r="W3164" s="12">
        <f>(Reference!P$12*List!$H3164)+Reference!P$13</f>
        <v>873.16538613875855</v>
      </c>
      <c r="X3164" s="12">
        <f>(Reference!Q$12*List!$H3164)+Reference!Q$13</f>
        <v>436.58269306937927</v>
      </c>
      <c r="Y3164" s="53"/>
      <c r="Z3164" s="1" t="str">
        <f t="shared" si="99"/>
        <v>RUSK, Wisconsin</v>
      </c>
      <c r="AA3164" s="41" t="s">
        <v>9099</v>
      </c>
      <c r="AB3164" s="40" t="s">
        <v>277</v>
      </c>
      <c r="AC3164" s="44" t="s">
        <v>63</v>
      </c>
      <c r="AD3164" s="62">
        <v>0.92510000000000003</v>
      </c>
      <c r="AE3164" s="56" t="str">
        <f t="shared" si="98"/>
        <v/>
      </c>
      <c r="AF3164" s="60">
        <v>40100</v>
      </c>
      <c r="AI3164" s="60">
        <v>0.40589999999999998</v>
      </c>
    </row>
    <row r="3165" spans="1:35" x14ac:dyDescent="0.35">
      <c r="A3165" s="46" t="s">
        <v>3873</v>
      </c>
      <c r="B3165" s="65" t="s">
        <v>7353</v>
      </c>
      <c r="C3165" s="19" t="s">
        <v>4095</v>
      </c>
      <c r="D3165" s="48" t="s">
        <v>9435</v>
      </c>
      <c r="E3165" s="41" t="s">
        <v>9307</v>
      </c>
      <c r="F3165" s="43" t="s">
        <v>63</v>
      </c>
      <c r="G3165" s="18" t="s">
        <v>4187</v>
      </c>
      <c r="H3165" s="16">
        <v>1.1131</v>
      </c>
      <c r="I3165" s="36">
        <f>(Reference!B$12*List!$H3165)+Reference!B$13</f>
        <v>1099.281744849199</v>
      </c>
      <c r="J3165" s="36">
        <f>(Reference!C$12*List!$H3165)+Reference!C$13</f>
        <v>1640.5147832805565</v>
      </c>
      <c r="K3165" s="36">
        <f>(Reference!D$12*List!$H3165)+Reference!D$13</f>
        <v>1963.8930137898581</v>
      </c>
      <c r="L3165" s="36">
        <f>(Reference!E$12*List!$H3165)+Reference!E$13</f>
        <v>2428.8768694484961</v>
      </c>
      <c r="M3165" s="36">
        <f>(Reference!F$12*List!$H3165)+Reference!F$13</f>
        <v>2530.3155143872032</v>
      </c>
      <c r="N3165" s="36">
        <f>(Reference!G$12*List!$H3165)+Reference!G$13</f>
        <v>2865.2672815673641</v>
      </c>
      <c r="O3165" s="36">
        <f>(Reference!H$12*List!$H3165)+Reference!H$13</f>
        <v>2974.1946855283923</v>
      </c>
      <c r="P3165" s="36">
        <f>(Reference!I$12*List!$H3165)+Reference!I$13</f>
        <v>3091.2916447864982</v>
      </c>
      <c r="Q3165" s="36">
        <f>(Reference!J$12*List!$H3165)+Reference!J$13</f>
        <v>3578.7417775120971</v>
      </c>
      <c r="R3165" s="36">
        <f>(Reference!K$12*List!$H3165)+Reference!K$13</f>
        <v>3692.4347553964208</v>
      </c>
      <c r="S3165" s="36">
        <f>(Reference!L$12*List!$H3165)+Reference!L$13</f>
        <v>3983.8155609921696</v>
      </c>
      <c r="T3165" s="36">
        <f>(Reference!M$12*List!$H3165)+Reference!M$13</f>
        <v>4759.2425179397378</v>
      </c>
      <c r="U3165" s="36">
        <f>(Reference!N$12*List!$H3165)+Reference!N$13</f>
        <v>19198.931505523506</v>
      </c>
      <c r="V3165" s="12">
        <f>(Reference!O$12*List!$H3165)+Reference!O$13</f>
        <v>713.67873482716004</v>
      </c>
      <c r="W3165" s="12">
        <f>(Reference!P$12*List!$H3165)+Reference!P$13</f>
        <v>1005.6382172564528</v>
      </c>
      <c r="X3165" s="12">
        <f>(Reference!Q$12*List!$H3165)+Reference!Q$13</f>
        <v>502.81910862822639</v>
      </c>
      <c r="Y3165" s="53"/>
      <c r="Z3165" s="1" t="str">
        <f t="shared" si="99"/>
        <v>ST. CROIX, Wisconsin</v>
      </c>
      <c r="AA3165" s="41" t="s">
        <v>9307</v>
      </c>
      <c r="AB3165" s="40" t="s">
        <v>277</v>
      </c>
      <c r="AC3165" s="44" t="s">
        <v>63</v>
      </c>
      <c r="AD3165" s="62">
        <v>0.92510000000000003</v>
      </c>
      <c r="AE3165" s="56" t="str">
        <f t="shared" si="98"/>
        <v/>
      </c>
      <c r="AF3165" s="60">
        <v>40110</v>
      </c>
      <c r="AI3165" s="60">
        <v>0.40589999999999998</v>
      </c>
    </row>
    <row r="3166" spans="1:35" x14ac:dyDescent="0.35">
      <c r="A3166" s="46" t="s">
        <v>3874</v>
      </c>
      <c r="B3166" s="65" t="s">
        <v>7354</v>
      </c>
      <c r="C3166" s="28">
        <v>99952</v>
      </c>
      <c r="D3166" s="48" t="s">
        <v>9459</v>
      </c>
      <c r="E3166" s="40" t="s">
        <v>9308</v>
      </c>
      <c r="F3166" s="44" t="s">
        <v>63</v>
      </c>
      <c r="G3166" s="18" t="s">
        <v>4188</v>
      </c>
      <c r="H3166" s="16">
        <v>0.92510000000000003</v>
      </c>
      <c r="I3166" s="36">
        <f>(Reference!B$12*List!$H3166)+Reference!B$13</f>
        <v>954.47324171428318</v>
      </c>
      <c r="J3166" s="36">
        <f>(Reference!C$12*List!$H3166)+Reference!C$13</f>
        <v>1424.4095934594091</v>
      </c>
      <c r="K3166" s="36">
        <f>(Reference!D$12*List!$H3166)+Reference!D$13</f>
        <v>1705.1891746907736</v>
      </c>
      <c r="L3166" s="36">
        <f>(Reference!E$12*List!$H3166)+Reference!E$13</f>
        <v>2108.9206567560832</v>
      </c>
      <c r="M3166" s="36">
        <f>(Reference!F$12*List!$H3166)+Reference!F$13</f>
        <v>2196.9967780265533</v>
      </c>
      <c r="N3166" s="36">
        <f>(Reference!G$12*List!$H3166)+Reference!G$13</f>
        <v>2487.8253126914615</v>
      </c>
      <c r="O3166" s="36">
        <f>(Reference!H$12*List!$H3166)+Reference!H$13</f>
        <v>2582.4036979483426</v>
      </c>
      <c r="P3166" s="36">
        <f>(Reference!I$12*List!$H3166)+Reference!I$13</f>
        <v>2684.0754620994894</v>
      </c>
      <c r="Q3166" s="36">
        <f>(Reference!J$12*List!$H3166)+Reference!J$13</f>
        <v>3107.3137361240301</v>
      </c>
      <c r="R3166" s="36">
        <f>(Reference!K$12*List!$H3166)+Reference!K$13</f>
        <v>3206.0299257359002</v>
      </c>
      <c r="S3166" s="36">
        <f>(Reference!L$12*List!$H3166)+Reference!L$13</f>
        <v>3459.0271062980555</v>
      </c>
      <c r="T3166" s="36">
        <f>(Reference!M$12*List!$H3166)+Reference!M$13</f>
        <v>4132.3069863454757</v>
      </c>
      <c r="U3166" s="36">
        <f>(Reference!N$12*List!$H3166)+Reference!N$13</f>
        <v>16669.854181960727</v>
      </c>
      <c r="V3166" s="12">
        <f>(Reference!O$12*List!$H3166)+Reference!O$13</f>
        <v>619.66575790492539</v>
      </c>
      <c r="W3166" s="12">
        <f>(Reference!P$12*List!$H3166)+Reference!P$13</f>
        <v>873.16538613875855</v>
      </c>
      <c r="X3166" s="12">
        <f>(Reference!Q$12*List!$H3166)+Reference!Q$13</f>
        <v>436.58269306937927</v>
      </c>
      <c r="Y3166" s="53"/>
      <c r="Z3166" s="1" t="str">
        <f t="shared" si="99"/>
        <v>SAUK, Wisconsin</v>
      </c>
      <c r="AA3166" s="41" t="s">
        <v>9308</v>
      </c>
      <c r="AB3166" s="40" t="s">
        <v>277</v>
      </c>
      <c r="AC3166" s="44" t="s">
        <v>63</v>
      </c>
      <c r="AD3166" s="62">
        <v>0.92510000000000003</v>
      </c>
      <c r="AE3166" s="56" t="str">
        <f t="shared" si="98"/>
        <v/>
      </c>
      <c r="AF3166" s="60">
        <v>40120</v>
      </c>
      <c r="AI3166" s="60">
        <v>0.44</v>
      </c>
    </row>
    <row r="3167" spans="1:35" x14ac:dyDescent="0.35">
      <c r="A3167" s="46" t="s">
        <v>3875</v>
      </c>
      <c r="B3167" s="65" t="s">
        <v>7355</v>
      </c>
      <c r="C3167" s="19">
        <v>99952</v>
      </c>
      <c r="D3167" s="48" t="s">
        <v>9459</v>
      </c>
      <c r="E3167" s="41" t="s">
        <v>9309</v>
      </c>
      <c r="F3167" s="44" t="s">
        <v>63</v>
      </c>
      <c r="G3167" s="18" t="s">
        <v>4188</v>
      </c>
      <c r="H3167" s="16">
        <v>0.92510000000000003</v>
      </c>
      <c r="I3167" s="36">
        <f>(Reference!B$12*List!$H3167)+Reference!B$13</f>
        <v>954.47324171428318</v>
      </c>
      <c r="J3167" s="36">
        <f>(Reference!C$12*List!$H3167)+Reference!C$13</f>
        <v>1424.4095934594091</v>
      </c>
      <c r="K3167" s="36">
        <f>(Reference!D$12*List!$H3167)+Reference!D$13</f>
        <v>1705.1891746907736</v>
      </c>
      <c r="L3167" s="36">
        <f>(Reference!E$12*List!$H3167)+Reference!E$13</f>
        <v>2108.9206567560832</v>
      </c>
      <c r="M3167" s="36">
        <f>(Reference!F$12*List!$H3167)+Reference!F$13</f>
        <v>2196.9967780265533</v>
      </c>
      <c r="N3167" s="36">
        <f>(Reference!G$12*List!$H3167)+Reference!G$13</f>
        <v>2487.8253126914615</v>
      </c>
      <c r="O3167" s="36">
        <f>(Reference!H$12*List!$H3167)+Reference!H$13</f>
        <v>2582.4036979483426</v>
      </c>
      <c r="P3167" s="36">
        <f>(Reference!I$12*List!$H3167)+Reference!I$13</f>
        <v>2684.0754620994894</v>
      </c>
      <c r="Q3167" s="36">
        <f>(Reference!J$12*List!$H3167)+Reference!J$13</f>
        <v>3107.3137361240301</v>
      </c>
      <c r="R3167" s="36">
        <f>(Reference!K$12*List!$H3167)+Reference!K$13</f>
        <v>3206.0299257359002</v>
      </c>
      <c r="S3167" s="36">
        <f>(Reference!L$12*List!$H3167)+Reference!L$13</f>
        <v>3459.0271062980555</v>
      </c>
      <c r="T3167" s="36">
        <f>(Reference!M$12*List!$H3167)+Reference!M$13</f>
        <v>4132.3069863454757</v>
      </c>
      <c r="U3167" s="36">
        <f>(Reference!N$12*List!$H3167)+Reference!N$13</f>
        <v>16669.854181960727</v>
      </c>
      <c r="V3167" s="12">
        <f>(Reference!O$12*List!$H3167)+Reference!O$13</f>
        <v>619.66575790492539</v>
      </c>
      <c r="W3167" s="12">
        <f>(Reference!P$12*List!$H3167)+Reference!P$13</f>
        <v>873.16538613875855</v>
      </c>
      <c r="X3167" s="12">
        <f>(Reference!Q$12*List!$H3167)+Reference!Q$13</f>
        <v>436.58269306937927</v>
      </c>
      <c r="Y3167" s="53"/>
      <c r="Z3167" s="1" t="str">
        <f t="shared" si="99"/>
        <v>SAWYER, Wisconsin</v>
      </c>
      <c r="AA3167" s="41" t="s">
        <v>9309</v>
      </c>
      <c r="AB3167" s="40" t="s">
        <v>277</v>
      </c>
      <c r="AC3167" s="44" t="s">
        <v>63</v>
      </c>
      <c r="AD3167" s="62">
        <v>0.92510000000000003</v>
      </c>
      <c r="AE3167" s="56" t="str">
        <f t="shared" si="98"/>
        <v/>
      </c>
      <c r="AF3167" s="60">
        <v>40130</v>
      </c>
      <c r="AI3167" s="60">
        <v>0.40589999999999998</v>
      </c>
    </row>
    <row r="3168" spans="1:35" x14ac:dyDescent="0.35">
      <c r="A3168" s="46" t="s">
        <v>3876</v>
      </c>
      <c r="B3168" s="65" t="s">
        <v>7356</v>
      </c>
      <c r="C3168" s="19">
        <v>99952</v>
      </c>
      <c r="D3168" s="48" t="s">
        <v>9459</v>
      </c>
      <c r="E3168" s="41" t="s">
        <v>9310</v>
      </c>
      <c r="F3168" s="44" t="s">
        <v>63</v>
      </c>
      <c r="G3168" s="18" t="s">
        <v>4188</v>
      </c>
      <c r="H3168" s="10">
        <v>0.92510000000000003</v>
      </c>
      <c r="I3168" s="36">
        <f>(Reference!B$12*List!$H3168)+Reference!B$13</f>
        <v>954.47324171428318</v>
      </c>
      <c r="J3168" s="36">
        <f>(Reference!C$12*List!$H3168)+Reference!C$13</f>
        <v>1424.4095934594091</v>
      </c>
      <c r="K3168" s="36">
        <f>(Reference!D$12*List!$H3168)+Reference!D$13</f>
        <v>1705.1891746907736</v>
      </c>
      <c r="L3168" s="36">
        <f>(Reference!E$12*List!$H3168)+Reference!E$13</f>
        <v>2108.9206567560832</v>
      </c>
      <c r="M3168" s="36">
        <f>(Reference!F$12*List!$H3168)+Reference!F$13</f>
        <v>2196.9967780265533</v>
      </c>
      <c r="N3168" s="36">
        <f>(Reference!G$12*List!$H3168)+Reference!G$13</f>
        <v>2487.8253126914615</v>
      </c>
      <c r="O3168" s="36">
        <f>(Reference!H$12*List!$H3168)+Reference!H$13</f>
        <v>2582.4036979483426</v>
      </c>
      <c r="P3168" s="36">
        <f>(Reference!I$12*List!$H3168)+Reference!I$13</f>
        <v>2684.0754620994894</v>
      </c>
      <c r="Q3168" s="36">
        <f>(Reference!J$12*List!$H3168)+Reference!J$13</f>
        <v>3107.3137361240301</v>
      </c>
      <c r="R3168" s="36">
        <f>(Reference!K$12*List!$H3168)+Reference!K$13</f>
        <v>3206.0299257359002</v>
      </c>
      <c r="S3168" s="36">
        <f>(Reference!L$12*List!$H3168)+Reference!L$13</f>
        <v>3459.0271062980555</v>
      </c>
      <c r="T3168" s="36">
        <f>(Reference!M$12*List!$H3168)+Reference!M$13</f>
        <v>4132.3069863454757</v>
      </c>
      <c r="U3168" s="36">
        <f>(Reference!N$12*List!$H3168)+Reference!N$13</f>
        <v>16669.854181960727</v>
      </c>
      <c r="V3168" s="12">
        <f>(Reference!O$12*List!$H3168)+Reference!O$13</f>
        <v>619.66575790492539</v>
      </c>
      <c r="W3168" s="12">
        <f>(Reference!P$12*List!$H3168)+Reference!P$13</f>
        <v>873.16538613875855</v>
      </c>
      <c r="X3168" s="12">
        <f>(Reference!Q$12*List!$H3168)+Reference!Q$13</f>
        <v>436.58269306937927</v>
      </c>
      <c r="Y3168" s="53"/>
      <c r="Z3168" s="1" t="str">
        <f t="shared" si="99"/>
        <v>SHAWANO, Wisconsin</v>
      </c>
      <c r="AA3168" s="40" t="s">
        <v>9310</v>
      </c>
      <c r="AB3168" s="40" t="s">
        <v>277</v>
      </c>
      <c r="AC3168" s="43" t="s">
        <v>63</v>
      </c>
      <c r="AD3168" s="61">
        <v>0.93149999999999999</v>
      </c>
      <c r="AE3168" s="56" t="str">
        <f t="shared" si="98"/>
        <v/>
      </c>
      <c r="AF3168" s="60">
        <v>40140</v>
      </c>
      <c r="AI3168" s="60">
        <v>0.35489999999999999</v>
      </c>
    </row>
    <row r="3169" spans="1:35" x14ac:dyDescent="0.35">
      <c r="A3169" s="46" t="s">
        <v>3877</v>
      </c>
      <c r="B3169" s="65" t="s">
        <v>7357</v>
      </c>
      <c r="C3169" s="19" t="s">
        <v>3142</v>
      </c>
      <c r="D3169" s="48" t="s">
        <v>693</v>
      </c>
      <c r="E3169" s="41" t="s">
        <v>9311</v>
      </c>
      <c r="F3169" s="43" t="s">
        <v>63</v>
      </c>
      <c r="G3169" s="18" t="s">
        <v>4187</v>
      </c>
      <c r="H3169" s="16">
        <v>0.94920000000000004</v>
      </c>
      <c r="I3169" s="36">
        <f>(Reference!B$12*List!$H3169)+Reference!B$13</f>
        <v>973.03645940338674</v>
      </c>
      <c r="J3169" s="36">
        <f>(Reference!C$12*List!$H3169)+Reference!C$13</f>
        <v>1452.1124396013754</v>
      </c>
      <c r="K3169" s="36">
        <f>(Reference!D$12*List!$H3169)+Reference!D$13</f>
        <v>1738.3528051284754</v>
      </c>
      <c r="L3169" s="36">
        <f>(Reference!E$12*List!$H3169)+Reference!E$13</f>
        <v>2149.9363201916531</v>
      </c>
      <c r="M3169" s="36">
        <f>(Reference!F$12*List!$H3169)+Reference!F$13</f>
        <v>2239.7254032727856</v>
      </c>
      <c r="N3169" s="36">
        <f>(Reference!G$12*List!$H3169)+Reference!G$13</f>
        <v>2536.2101608292769</v>
      </c>
      <c r="O3169" s="36">
        <f>(Reference!H$12*List!$H3169)+Reference!H$13</f>
        <v>2632.6279681647211</v>
      </c>
      <c r="P3169" s="36">
        <f>(Reference!I$12*List!$H3169)+Reference!I$13</f>
        <v>2736.2771110503245</v>
      </c>
      <c r="Q3169" s="36">
        <f>(Reference!J$12*List!$H3169)+Reference!J$13</f>
        <v>3167.7467988764365</v>
      </c>
      <c r="R3169" s="36">
        <f>(Reference!K$12*List!$H3169)+Reference!K$13</f>
        <v>3268.3828852828074</v>
      </c>
      <c r="S3169" s="36">
        <f>(Reference!L$12*List!$H3169)+Reference!L$13</f>
        <v>3526.3005199051199</v>
      </c>
      <c r="T3169" s="36">
        <f>(Reference!M$12*List!$H3169)+Reference!M$13</f>
        <v>4212.6747858743147</v>
      </c>
      <c r="U3169" s="36">
        <f>(Reference!N$12*List!$H3169)+Reference!N$13</f>
        <v>16994.060370779145</v>
      </c>
      <c r="V3169" s="12">
        <f>(Reference!O$12*List!$H3169)+Reference!O$13</f>
        <v>631.71742143591393</v>
      </c>
      <c r="W3169" s="12">
        <f>(Reference!P$12*List!$H3169)+Reference!P$13</f>
        <v>890.14727565969702</v>
      </c>
      <c r="X3169" s="12">
        <f>(Reference!Q$12*List!$H3169)+Reference!Q$13</f>
        <v>445.07363782984851</v>
      </c>
      <c r="Y3169" s="53"/>
      <c r="Z3169" s="1" t="str">
        <f t="shared" si="99"/>
        <v>SHEBOYGAN, Wisconsin</v>
      </c>
      <c r="AA3169" s="41" t="s">
        <v>9311</v>
      </c>
      <c r="AB3169" s="40" t="s">
        <v>277</v>
      </c>
      <c r="AC3169" s="44" t="s">
        <v>63</v>
      </c>
      <c r="AD3169" s="62">
        <v>0.92510000000000003</v>
      </c>
      <c r="AE3169" s="56" t="str">
        <f t="shared" si="98"/>
        <v/>
      </c>
      <c r="AF3169" s="60">
        <v>40145</v>
      </c>
      <c r="AI3169" s="60">
        <v>0.40589999999999998</v>
      </c>
    </row>
    <row r="3170" spans="1:35" x14ac:dyDescent="0.35">
      <c r="A3170" s="46" t="s">
        <v>3878</v>
      </c>
      <c r="B3170" s="65" t="s">
        <v>7358</v>
      </c>
      <c r="C3170" s="19">
        <v>99952</v>
      </c>
      <c r="D3170" s="48" t="s">
        <v>9459</v>
      </c>
      <c r="E3170" s="41" t="s">
        <v>7811</v>
      </c>
      <c r="F3170" s="44" t="s">
        <v>63</v>
      </c>
      <c r="G3170" s="18" t="s">
        <v>4188</v>
      </c>
      <c r="H3170" s="16">
        <v>0.92510000000000003</v>
      </c>
      <c r="I3170" s="36">
        <f>(Reference!B$12*List!$H3170)+Reference!B$13</f>
        <v>954.47324171428318</v>
      </c>
      <c r="J3170" s="36">
        <f>(Reference!C$12*List!$H3170)+Reference!C$13</f>
        <v>1424.4095934594091</v>
      </c>
      <c r="K3170" s="36">
        <f>(Reference!D$12*List!$H3170)+Reference!D$13</f>
        <v>1705.1891746907736</v>
      </c>
      <c r="L3170" s="36">
        <f>(Reference!E$12*List!$H3170)+Reference!E$13</f>
        <v>2108.9206567560832</v>
      </c>
      <c r="M3170" s="36">
        <f>(Reference!F$12*List!$H3170)+Reference!F$13</f>
        <v>2196.9967780265533</v>
      </c>
      <c r="N3170" s="36">
        <f>(Reference!G$12*List!$H3170)+Reference!G$13</f>
        <v>2487.8253126914615</v>
      </c>
      <c r="O3170" s="36">
        <f>(Reference!H$12*List!$H3170)+Reference!H$13</f>
        <v>2582.4036979483426</v>
      </c>
      <c r="P3170" s="36">
        <f>(Reference!I$12*List!$H3170)+Reference!I$13</f>
        <v>2684.0754620994894</v>
      </c>
      <c r="Q3170" s="36">
        <f>(Reference!J$12*List!$H3170)+Reference!J$13</f>
        <v>3107.3137361240301</v>
      </c>
      <c r="R3170" s="36">
        <f>(Reference!K$12*List!$H3170)+Reference!K$13</f>
        <v>3206.0299257359002</v>
      </c>
      <c r="S3170" s="36">
        <f>(Reference!L$12*List!$H3170)+Reference!L$13</f>
        <v>3459.0271062980555</v>
      </c>
      <c r="T3170" s="36">
        <f>(Reference!M$12*List!$H3170)+Reference!M$13</f>
        <v>4132.3069863454757</v>
      </c>
      <c r="U3170" s="36">
        <f>(Reference!N$12*List!$H3170)+Reference!N$13</f>
        <v>16669.854181960727</v>
      </c>
      <c r="V3170" s="12">
        <f>(Reference!O$12*List!$H3170)+Reference!O$13</f>
        <v>619.66575790492539</v>
      </c>
      <c r="W3170" s="12">
        <f>(Reference!P$12*List!$H3170)+Reference!P$13</f>
        <v>873.16538613875855</v>
      </c>
      <c r="X3170" s="12">
        <f>(Reference!Q$12*List!$H3170)+Reference!Q$13</f>
        <v>436.58269306937927</v>
      </c>
      <c r="Y3170" s="53"/>
      <c r="Z3170" s="1" t="str">
        <f t="shared" si="99"/>
        <v>TAYLOR, Wisconsin</v>
      </c>
      <c r="AA3170" s="41" t="s">
        <v>7811</v>
      </c>
      <c r="AB3170" s="40" t="s">
        <v>277</v>
      </c>
      <c r="AC3170" s="44" t="s">
        <v>63</v>
      </c>
      <c r="AD3170" s="62">
        <v>0.92510000000000003</v>
      </c>
      <c r="AE3170" s="56" t="str">
        <f t="shared" si="98"/>
        <v/>
      </c>
      <c r="AF3170" s="60">
        <v>40150</v>
      </c>
      <c r="AI3170" s="60">
        <v>0.40589999999999998</v>
      </c>
    </row>
    <row r="3171" spans="1:35" x14ac:dyDescent="0.35">
      <c r="A3171" s="46" t="s">
        <v>3879</v>
      </c>
      <c r="B3171" s="65" t="s">
        <v>7359</v>
      </c>
      <c r="C3171" s="28">
        <v>99952</v>
      </c>
      <c r="D3171" s="48" t="s">
        <v>9459</v>
      </c>
      <c r="E3171" s="40" t="s">
        <v>9312</v>
      </c>
      <c r="F3171" s="44" t="s">
        <v>63</v>
      </c>
      <c r="G3171" s="18" t="s">
        <v>4188</v>
      </c>
      <c r="H3171" s="10">
        <v>0.92510000000000003</v>
      </c>
      <c r="I3171" s="36">
        <f>(Reference!B$12*List!$H3171)+Reference!B$13</f>
        <v>954.47324171428318</v>
      </c>
      <c r="J3171" s="36">
        <f>(Reference!C$12*List!$H3171)+Reference!C$13</f>
        <v>1424.4095934594091</v>
      </c>
      <c r="K3171" s="36">
        <f>(Reference!D$12*List!$H3171)+Reference!D$13</f>
        <v>1705.1891746907736</v>
      </c>
      <c r="L3171" s="36">
        <f>(Reference!E$12*List!$H3171)+Reference!E$13</f>
        <v>2108.9206567560832</v>
      </c>
      <c r="M3171" s="36">
        <f>(Reference!F$12*List!$H3171)+Reference!F$13</f>
        <v>2196.9967780265533</v>
      </c>
      <c r="N3171" s="36">
        <f>(Reference!G$12*List!$H3171)+Reference!G$13</f>
        <v>2487.8253126914615</v>
      </c>
      <c r="O3171" s="36">
        <f>(Reference!H$12*List!$H3171)+Reference!H$13</f>
        <v>2582.4036979483426</v>
      </c>
      <c r="P3171" s="36">
        <f>(Reference!I$12*List!$H3171)+Reference!I$13</f>
        <v>2684.0754620994894</v>
      </c>
      <c r="Q3171" s="36">
        <f>(Reference!J$12*List!$H3171)+Reference!J$13</f>
        <v>3107.3137361240301</v>
      </c>
      <c r="R3171" s="36">
        <f>(Reference!K$12*List!$H3171)+Reference!K$13</f>
        <v>3206.0299257359002</v>
      </c>
      <c r="S3171" s="36">
        <f>(Reference!L$12*List!$H3171)+Reference!L$13</f>
        <v>3459.0271062980555</v>
      </c>
      <c r="T3171" s="36">
        <f>(Reference!M$12*List!$H3171)+Reference!M$13</f>
        <v>4132.3069863454757</v>
      </c>
      <c r="U3171" s="36">
        <f>(Reference!N$12*List!$H3171)+Reference!N$13</f>
        <v>16669.854181960727</v>
      </c>
      <c r="V3171" s="12">
        <f>(Reference!O$12*List!$H3171)+Reference!O$13</f>
        <v>619.66575790492539</v>
      </c>
      <c r="W3171" s="12">
        <f>(Reference!P$12*List!$H3171)+Reference!P$13</f>
        <v>873.16538613875855</v>
      </c>
      <c r="X3171" s="12">
        <f>(Reference!Q$12*List!$H3171)+Reference!Q$13</f>
        <v>436.58269306937927</v>
      </c>
      <c r="Y3171" s="53"/>
      <c r="Z3171" s="1" t="str">
        <f t="shared" si="99"/>
        <v>TREMPEALEAU, Wisconsin</v>
      </c>
      <c r="AA3171" s="40" t="s">
        <v>9312</v>
      </c>
      <c r="AB3171" s="40" t="s">
        <v>277</v>
      </c>
      <c r="AC3171" s="43" t="s">
        <v>63</v>
      </c>
      <c r="AD3171" s="61">
        <v>0.90620000000000001</v>
      </c>
      <c r="AE3171" s="56" t="str">
        <f t="shared" si="98"/>
        <v/>
      </c>
      <c r="AF3171" s="60">
        <v>40160</v>
      </c>
      <c r="AI3171" s="60">
        <v>0.40589999999999998</v>
      </c>
    </row>
    <row r="3172" spans="1:35" x14ac:dyDescent="0.35">
      <c r="A3172" s="46" t="s">
        <v>3880</v>
      </c>
      <c r="B3172" s="65" t="s">
        <v>7360</v>
      </c>
      <c r="C3172" s="28">
        <v>99952</v>
      </c>
      <c r="D3172" s="48" t="s">
        <v>9459</v>
      </c>
      <c r="E3172" s="40" t="s">
        <v>8265</v>
      </c>
      <c r="F3172" s="44" t="s">
        <v>63</v>
      </c>
      <c r="G3172" s="18" t="s">
        <v>4188</v>
      </c>
      <c r="H3172" s="10">
        <v>0.92510000000000003</v>
      </c>
      <c r="I3172" s="36">
        <f>(Reference!B$12*List!$H3172)+Reference!B$13</f>
        <v>954.47324171428318</v>
      </c>
      <c r="J3172" s="36">
        <f>(Reference!C$12*List!$H3172)+Reference!C$13</f>
        <v>1424.4095934594091</v>
      </c>
      <c r="K3172" s="36">
        <f>(Reference!D$12*List!$H3172)+Reference!D$13</f>
        <v>1705.1891746907736</v>
      </c>
      <c r="L3172" s="36">
        <f>(Reference!E$12*List!$H3172)+Reference!E$13</f>
        <v>2108.9206567560832</v>
      </c>
      <c r="M3172" s="36">
        <f>(Reference!F$12*List!$H3172)+Reference!F$13</f>
        <v>2196.9967780265533</v>
      </c>
      <c r="N3172" s="36">
        <f>(Reference!G$12*List!$H3172)+Reference!G$13</f>
        <v>2487.8253126914615</v>
      </c>
      <c r="O3172" s="36">
        <f>(Reference!H$12*List!$H3172)+Reference!H$13</f>
        <v>2582.4036979483426</v>
      </c>
      <c r="P3172" s="36">
        <f>(Reference!I$12*List!$H3172)+Reference!I$13</f>
        <v>2684.0754620994894</v>
      </c>
      <c r="Q3172" s="36">
        <f>(Reference!J$12*List!$H3172)+Reference!J$13</f>
        <v>3107.3137361240301</v>
      </c>
      <c r="R3172" s="36">
        <f>(Reference!K$12*List!$H3172)+Reference!K$13</f>
        <v>3206.0299257359002</v>
      </c>
      <c r="S3172" s="36">
        <f>(Reference!L$12*List!$H3172)+Reference!L$13</f>
        <v>3459.0271062980555</v>
      </c>
      <c r="T3172" s="36">
        <f>(Reference!M$12*List!$H3172)+Reference!M$13</f>
        <v>4132.3069863454757</v>
      </c>
      <c r="U3172" s="36">
        <f>(Reference!N$12*List!$H3172)+Reference!N$13</f>
        <v>16669.854181960727</v>
      </c>
      <c r="V3172" s="12">
        <f>(Reference!O$12*List!$H3172)+Reference!O$13</f>
        <v>619.66575790492539</v>
      </c>
      <c r="W3172" s="12">
        <f>(Reference!P$12*List!$H3172)+Reference!P$13</f>
        <v>873.16538613875855</v>
      </c>
      <c r="X3172" s="12">
        <f>(Reference!Q$12*List!$H3172)+Reference!Q$13</f>
        <v>436.58269306937927</v>
      </c>
      <c r="Y3172" s="53"/>
      <c r="Z3172" s="1" t="str">
        <f t="shared" si="99"/>
        <v>VERNON, Wisconsin</v>
      </c>
      <c r="AA3172" s="40" t="s">
        <v>8265</v>
      </c>
      <c r="AB3172" s="40" t="s">
        <v>277</v>
      </c>
      <c r="AC3172" s="43" t="s">
        <v>63</v>
      </c>
      <c r="AD3172" s="61">
        <v>0.96830000000000005</v>
      </c>
      <c r="AE3172" s="56" t="str">
        <f t="shared" si="98"/>
        <v/>
      </c>
      <c r="AF3172" s="60">
        <v>40170</v>
      </c>
      <c r="AI3172" s="60">
        <v>0.40589999999999998</v>
      </c>
    </row>
    <row r="3173" spans="1:35" x14ac:dyDescent="0.35">
      <c r="A3173" s="46" t="s">
        <v>3881</v>
      </c>
      <c r="B3173" s="65" t="s">
        <v>7361</v>
      </c>
      <c r="C3173" s="28">
        <v>99952</v>
      </c>
      <c r="D3173" s="48" t="s">
        <v>9459</v>
      </c>
      <c r="E3173" s="40" t="s">
        <v>9313</v>
      </c>
      <c r="F3173" s="44" t="s">
        <v>63</v>
      </c>
      <c r="G3173" s="18" t="s">
        <v>4188</v>
      </c>
      <c r="H3173" s="16">
        <v>0.92510000000000003</v>
      </c>
      <c r="I3173" s="36">
        <f>(Reference!B$12*List!$H3173)+Reference!B$13</f>
        <v>954.47324171428318</v>
      </c>
      <c r="J3173" s="36">
        <f>(Reference!C$12*List!$H3173)+Reference!C$13</f>
        <v>1424.4095934594091</v>
      </c>
      <c r="K3173" s="36">
        <f>(Reference!D$12*List!$H3173)+Reference!D$13</f>
        <v>1705.1891746907736</v>
      </c>
      <c r="L3173" s="36">
        <f>(Reference!E$12*List!$H3173)+Reference!E$13</f>
        <v>2108.9206567560832</v>
      </c>
      <c r="M3173" s="36">
        <f>(Reference!F$12*List!$H3173)+Reference!F$13</f>
        <v>2196.9967780265533</v>
      </c>
      <c r="N3173" s="36">
        <f>(Reference!G$12*List!$H3173)+Reference!G$13</f>
        <v>2487.8253126914615</v>
      </c>
      <c r="O3173" s="36">
        <f>(Reference!H$12*List!$H3173)+Reference!H$13</f>
        <v>2582.4036979483426</v>
      </c>
      <c r="P3173" s="36">
        <f>(Reference!I$12*List!$H3173)+Reference!I$13</f>
        <v>2684.0754620994894</v>
      </c>
      <c r="Q3173" s="36">
        <f>(Reference!J$12*List!$H3173)+Reference!J$13</f>
        <v>3107.3137361240301</v>
      </c>
      <c r="R3173" s="36">
        <f>(Reference!K$12*List!$H3173)+Reference!K$13</f>
        <v>3206.0299257359002</v>
      </c>
      <c r="S3173" s="36">
        <f>(Reference!L$12*List!$H3173)+Reference!L$13</f>
        <v>3459.0271062980555</v>
      </c>
      <c r="T3173" s="36">
        <f>(Reference!M$12*List!$H3173)+Reference!M$13</f>
        <v>4132.3069863454757</v>
      </c>
      <c r="U3173" s="36">
        <f>(Reference!N$12*List!$H3173)+Reference!N$13</f>
        <v>16669.854181960727</v>
      </c>
      <c r="V3173" s="12">
        <f>(Reference!O$12*List!$H3173)+Reference!O$13</f>
        <v>619.66575790492539</v>
      </c>
      <c r="W3173" s="12">
        <f>(Reference!P$12*List!$H3173)+Reference!P$13</f>
        <v>873.16538613875855</v>
      </c>
      <c r="X3173" s="12">
        <f>(Reference!Q$12*List!$H3173)+Reference!Q$13</f>
        <v>436.58269306937927</v>
      </c>
      <c r="Y3173" s="53"/>
      <c r="Z3173" s="1" t="str">
        <f t="shared" si="99"/>
        <v>VILAS, Wisconsin</v>
      </c>
      <c r="AA3173" s="41" t="s">
        <v>9313</v>
      </c>
      <c r="AB3173" s="40" t="s">
        <v>277</v>
      </c>
      <c r="AC3173" s="44" t="s">
        <v>63</v>
      </c>
      <c r="AD3173" s="62">
        <v>0.92510000000000003</v>
      </c>
      <c r="AE3173" s="56" t="str">
        <f t="shared" si="98"/>
        <v/>
      </c>
      <c r="AF3173" s="60">
        <v>40180</v>
      </c>
      <c r="AI3173" s="60">
        <v>0.40589999999999998</v>
      </c>
    </row>
    <row r="3174" spans="1:35" x14ac:dyDescent="0.35">
      <c r="A3174" s="46" t="s">
        <v>3882</v>
      </c>
      <c r="B3174" s="65" t="s">
        <v>7362</v>
      </c>
      <c r="C3174" s="19">
        <v>99952</v>
      </c>
      <c r="D3174" s="48" t="s">
        <v>9459</v>
      </c>
      <c r="E3174" s="41" t="s">
        <v>8950</v>
      </c>
      <c r="F3174" s="44" t="s">
        <v>63</v>
      </c>
      <c r="G3174" s="18" t="s">
        <v>4188</v>
      </c>
      <c r="H3174" s="10">
        <v>0.92510000000000003</v>
      </c>
      <c r="I3174" s="36">
        <f>(Reference!B$12*List!$H3174)+Reference!B$13</f>
        <v>954.47324171428318</v>
      </c>
      <c r="J3174" s="36">
        <f>(Reference!C$12*List!$H3174)+Reference!C$13</f>
        <v>1424.4095934594091</v>
      </c>
      <c r="K3174" s="36">
        <f>(Reference!D$12*List!$H3174)+Reference!D$13</f>
        <v>1705.1891746907736</v>
      </c>
      <c r="L3174" s="36">
        <f>(Reference!E$12*List!$H3174)+Reference!E$13</f>
        <v>2108.9206567560832</v>
      </c>
      <c r="M3174" s="36">
        <f>(Reference!F$12*List!$H3174)+Reference!F$13</f>
        <v>2196.9967780265533</v>
      </c>
      <c r="N3174" s="36">
        <f>(Reference!G$12*List!$H3174)+Reference!G$13</f>
        <v>2487.8253126914615</v>
      </c>
      <c r="O3174" s="36">
        <f>(Reference!H$12*List!$H3174)+Reference!H$13</f>
        <v>2582.4036979483426</v>
      </c>
      <c r="P3174" s="36">
        <f>(Reference!I$12*List!$H3174)+Reference!I$13</f>
        <v>2684.0754620994894</v>
      </c>
      <c r="Q3174" s="36">
        <f>(Reference!J$12*List!$H3174)+Reference!J$13</f>
        <v>3107.3137361240301</v>
      </c>
      <c r="R3174" s="36">
        <f>(Reference!K$12*List!$H3174)+Reference!K$13</f>
        <v>3206.0299257359002</v>
      </c>
      <c r="S3174" s="36">
        <f>(Reference!L$12*List!$H3174)+Reference!L$13</f>
        <v>3459.0271062980555</v>
      </c>
      <c r="T3174" s="36">
        <f>(Reference!M$12*List!$H3174)+Reference!M$13</f>
        <v>4132.3069863454757</v>
      </c>
      <c r="U3174" s="36">
        <f>(Reference!N$12*List!$H3174)+Reference!N$13</f>
        <v>16669.854181960727</v>
      </c>
      <c r="V3174" s="12">
        <f>(Reference!O$12*List!$H3174)+Reference!O$13</f>
        <v>619.66575790492539</v>
      </c>
      <c r="W3174" s="12">
        <f>(Reference!P$12*List!$H3174)+Reference!P$13</f>
        <v>873.16538613875855</v>
      </c>
      <c r="X3174" s="12">
        <f>(Reference!Q$12*List!$H3174)+Reference!Q$13</f>
        <v>436.58269306937927</v>
      </c>
      <c r="Y3174" s="53"/>
      <c r="Z3174" s="1" t="str">
        <f t="shared" si="99"/>
        <v>WALWORTH, Wisconsin</v>
      </c>
      <c r="AA3174" s="40" t="s">
        <v>8950</v>
      </c>
      <c r="AB3174" s="40" t="s">
        <v>277</v>
      </c>
      <c r="AC3174" s="43" t="s">
        <v>63</v>
      </c>
      <c r="AD3174" s="61">
        <v>1.0309999999999999</v>
      </c>
      <c r="AE3174" s="56" t="str">
        <f t="shared" si="98"/>
        <v/>
      </c>
      <c r="AF3174" s="60">
        <v>40190</v>
      </c>
      <c r="AI3174" s="60">
        <v>0.40589999999999998</v>
      </c>
    </row>
    <row r="3175" spans="1:35" x14ac:dyDescent="0.35">
      <c r="A3175" s="46" t="s">
        <v>3883</v>
      </c>
      <c r="B3175" s="65" t="s">
        <v>7363</v>
      </c>
      <c r="C3175" s="19">
        <v>99952</v>
      </c>
      <c r="D3175" s="48" t="s">
        <v>9459</v>
      </c>
      <c r="E3175" s="41" t="s">
        <v>9314</v>
      </c>
      <c r="F3175" s="44" t="s">
        <v>63</v>
      </c>
      <c r="G3175" s="18" t="s">
        <v>4188</v>
      </c>
      <c r="H3175" s="16">
        <v>0.92510000000000003</v>
      </c>
      <c r="I3175" s="36">
        <f>(Reference!B$12*List!$H3175)+Reference!B$13</f>
        <v>954.47324171428318</v>
      </c>
      <c r="J3175" s="36">
        <f>(Reference!C$12*List!$H3175)+Reference!C$13</f>
        <v>1424.4095934594091</v>
      </c>
      <c r="K3175" s="36">
        <f>(Reference!D$12*List!$H3175)+Reference!D$13</f>
        <v>1705.1891746907736</v>
      </c>
      <c r="L3175" s="36">
        <f>(Reference!E$12*List!$H3175)+Reference!E$13</f>
        <v>2108.9206567560832</v>
      </c>
      <c r="M3175" s="36">
        <f>(Reference!F$12*List!$H3175)+Reference!F$13</f>
        <v>2196.9967780265533</v>
      </c>
      <c r="N3175" s="36">
        <f>(Reference!G$12*List!$H3175)+Reference!G$13</f>
        <v>2487.8253126914615</v>
      </c>
      <c r="O3175" s="36">
        <f>(Reference!H$12*List!$H3175)+Reference!H$13</f>
        <v>2582.4036979483426</v>
      </c>
      <c r="P3175" s="36">
        <f>(Reference!I$12*List!$H3175)+Reference!I$13</f>
        <v>2684.0754620994894</v>
      </c>
      <c r="Q3175" s="36">
        <f>(Reference!J$12*List!$H3175)+Reference!J$13</f>
        <v>3107.3137361240301</v>
      </c>
      <c r="R3175" s="36">
        <f>(Reference!K$12*List!$H3175)+Reference!K$13</f>
        <v>3206.0299257359002</v>
      </c>
      <c r="S3175" s="36">
        <f>(Reference!L$12*List!$H3175)+Reference!L$13</f>
        <v>3459.0271062980555</v>
      </c>
      <c r="T3175" s="36">
        <f>(Reference!M$12*List!$H3175)+Reference!M$13</f>
        <v>4132.3069863454757</v>
      </c>
      <c r="U3175" s="36">
        <f>(Reference!N$12*List!$H3175)+Reference!N$13</f>
        <v>16669.854181960727</v>
      </c>
      <c r="V3175" s="12">
        <f>(Reference!O$12*List!$H3175)+Reference!O$13</f>
        <v>619.66575790492539</v>
      </c>
      <c r="W3175" s="12">
        <f>(Reference!P$12*List!$H3175)+Reference!P$13</f>
        <v>873.16538613875855</v>
      </c>
      <c r="X3175" s="12">
        <f>(Reference!Q$12*List!$H3175)+Reference!Q$13</f>
        <v>436.58269306937927</v>
      </c>
      <c r="Y3175" s="53"/>
      <c r="Z3175" s="1" t="str">
        <f t="shared" si="99"/>
        <v>WASHBURN, Wisconsin</v>
      </c>
      <c r="AA3175" s="41" t="s">
        <v>9314</v>
      </c>
      <c r="AB3175" s="40" t="s">
        <v>277</v>
      </c>
      <c r="AC3175" s="44" t="s">
        <v>63</v>
      </c>
      <c r="AD3175" s="62">
        <v>0.92510000000000003</v>
      </c>
      <c r="AE3175" s="56" t="str">
        <f t="shared" si="98"/>
        <v/>
      </c>
      <c r="AF3175" s="60">
        <v>40200</v>
      </c>
      <c r="AI3175" s="60">
        <v>0.40589999999999998</v>
      </c>
    </row>
    <row r="3176" spans="1:35" x14ac:dyDescent="0.35">
      <c r="A3176" s="46" t="s">
        <v>3884</v>
      </c>
      <c r="B3176" s="65" t="s">
        <v>7364</v>
      </c>
      <c r="C3176" s="19" t="s">
        <v>2623</v>
      </c>
      <c r="D3176" s="48" t="s">
        <v>591</v>
      </c>
      <c r="E3176" s="41" t="s">
        <v>7538</v>
      </c>
      <c r="F3176" s="43" t="s">
        <v>63</v>
      </c>
      <c r="G3176" s="18" t="s">
        <v>4187</v>
      </c>
      <c r="H3176" s="10">
        <v>0.98070000000000002</v>
      </c>
      <c r="I3176" s="36">
        <f>(Reference!B$12*List!$H3176)+Reference!B$13</f>
        <v>997.29958625843915</v>
      </c>
      <c r="J3176" s="36">
        <f>(Reference!C$12*List!$H3176)+Reference!C$13</f>
        <v>1488.3215538533229</v>
      </c>
      <c r="K3176" s="36">
        <f>(Reference!D$12*List!$H3176)+Reference!D$13</f>
        <v>1781.6994590200773</v>
      </c>
      <c r="L3176" s="36">
        <f>(Reference!E$12*List!$H3176)+Reference!E$13</f>
        <v>2203.5460047651159</v>
      </c>
      <c r="M3176" s="36">
        <f>(Reference!F$12*List!$H3176)+Reference!F$13</f>
        <v>2295.5740213332138</v>
      </c>
      <c r="N3176" s="36">
        <f>(Reference!G$12*List!$H3176)+Reference!G$13</f>
        <v>2599.4517673164623</v>
      </c>
      <c r="O3176" s="36">
        <f>(Reference!H$12*List!$H3176)+Reference!H$13</f>
        <v>2698.2737985305275</v>
      </c>
      <c r="P3176" s="36">
        <f>(Reference!I$12*List!$H3176)+Reference!I$13</f>
        <v>2804.5074820856471</v>
      </c>
      <c r="Q3176" s="36">
        <f>(Reference!J$12*List!$H3176)+Reference!J$13</f>
        <v>3246.736071768586</v>
      </c>
      <c r="R3176" s="36">
        <f>(Reference!K$12*List!$H3176)+Reference!K$13</f>
        <v>3349.8815668482671</v>
      </c>
      <c r="S3176" s="36">
        <f>(Reference!L$12*List!$H3176)+Reference!L$13</f>
        <v>3614.2305003458891</v>
      </c>
      <c r="T3176" s="36">
        <f>(Reference!M$12*List!$H3176)+Reference!M$13</f>
        <v>4317.7198350510125</v>
      </c>
      <c r="U3176" s="36">
        <f>(Reference!N$12*List!$H3176)+Reference!N$13</f>
        <v>17417.815347865464</v>
      </c>
      <c r="V3176" s="12">
        <f>(Reference!O$12*List!$H3176)+Reference!O$13</f>
        <v>647.46959576065001</v>
      </c>
      <c r="W3176" s="12">
        <f>(Reference!P$12*List!$H3176)+Reference!P$13</f>
        <v>912.34352129909792</v>
      </c>
      <c r="X3176" s="12">
        <f>(Reference!Q$12*List!$H3176)+Reference!Q$13</f>
        <v>456.17176064954896</v>
      </c>
      <c r="Y3176" s="53"/>
      <c r="Z3176" s="1" t="str">
        <f t="shared" si="99"/>
        <v>WASHINGTON, Wisconsin</v>
      </c>
      <c r="AA3176" s="40" t="s">
        <v>7538</v>
      </c>
      <c r="AB3176" s="40" t="s">
        <v>277</v>
      </c>
      <c r="AC3176" s="43" t="s">
        <v>63</v>
      </c>
      <c r="AD3176" s="61">
        <v>1.0309999999999999</v>
      </c>
      <c r="AE3176" s="56" t="str">
        <f t="shared" si="98"/>
        <v/>
      </c>
      <c r="AF3176" s="60">
        <v>40210</v>
      </c>
      <c r="AI3176" s="60">
        <v>0.4047</v>
      </c>
    </row>
    <row r="3177" spans="1:35" x14ac:dyDescent="0.35">
      <c r="A3177" s="46" t="s">
        <v>3885</v>
      </c>
      <c r="B3177" s="65" t="s">
        <v>7365</v>
      </c>
      <c r="C3177" s="19" t="s">
        <v>2623</v>
      </c>
      <c r="D3177" s="48" t="s">
        <v>591</v>
      </c>
      <c r="E3177" s="41" t="s">
        <v>9315</v>
      </c>
      <c r="F3177" s="43" t="s">
        <v>63</v>
      </c>
      <c r="G3177" s="18" t="s">
        <v>4187</v>
      </c>
      <c r="H3177" s="16">
        <v>0.98070000000000002</v>
      </c>
      <c r="I3177" s="36">
        <f>(Reference!B$12*List!$H3177)+Reference!B$13</f>
        <v>997.29958625843915</v>
      </c>
      <c r="J3177" s="36">
        <f>(Reference!C$12*List!$H3177)+Reference!C$13</f>
        <v>1488.3215538533229</v>
      </c>
      <c r="K3177" s="36">
        <f>(Reference!D$12*List!$H3177)+Reference!D$13</f>
        <v>1781.6994590200773</v>
      </c>
      <c r="L3177" s="36">
        <f>(Reference!E$12*List!$H3177)+Reference!E$13</f>
        <v>2203.5460047651159</v>
      </c>
      <c r="M3177" s="36">
        <f>(Reference!F$12*List!$H3177)+Reference!F$13</f>
        <v>2295.5740213332138</v>
      </c>
      <c r="N3177" s="36">
        <f>(Reference!G$12*List!$H3177)+Reference!G$13</f>
        <v>2599.4517673164623</v>
      </c>
      <c r="O3177" s="36">
        <f>(Reference!H$12*List!$H3177)+Reference!H$13</f>
        <v>2698.2737985305275</v>
      </c>
      <c r="P3177" s="36">
        <f>(Reference!I$12*List!$H3177)+Reference!I$13</f>
        <v>2804.5074820856471</v>
      </c>
      <c r="Q3177" s="36">
        <f>(Reference!J$12*List!$H3177)+Reference!J$13</f>
        <v>3246.736071768586</v>
      </c>
      <c r="R3177" s="36">
        <f>(Reference!K$12*List!$H3177)+Reference!K$13</f>
        <v>3349.8815668482671</v>
      </c>
      <c r="S3177" s="36">
        <f>(Reference!L$12*List!$H3177)+Reference!L$13</f>
        <v>3614.2305003458891</v>
      </c>
      <c r="T3177" s="36">
        <f>(Reference!M$12*List!$H3177)+Reference!M$13</f>
        <v>4317.7198350510125</v>
      </c>
      <c r="U3177" s="36">
        <f>(Reference!N$12*List!$H3177)+Reference!N$13</f>
        <v>17417.815347865464</v>
      </c>
      <c r="V3177" s="12">
        <f>(Reference!O$12*List!$H3177)+Reference!O$13</f>
        <v>647.46959576065001</v>
      </c>
      <c r="W3177" s="12">
        <f>(Reference!P$12*List!$H3177)+Reference!P$13</f>
        <v>912.34352129909792</v>
      </c>
      <c r="X3177" s="12">
        <f>(Reference!Q$12*List!$H3177)+Reference!Q$13</f>
        <v>456.17176064954896</v>
      </c>
      <c r="Y3177" s="53"/>
      <c r="Z3177" s="1" t="str">
        <f t="shared" si="99"/>
        <v>WAUKESHA, Wisconsin</v>
      </c>
      <c r="AA3177" s="41" t="s">
        <v>9315</v>
      </c>
      <c r="AB3177" s="40" t="s">
        <v>277</v>
      </c>
      <c r="AC3177" s="44" t="s">
        <v>63</v>
      </c>
      <c r="AD3177" s="62">
        <v>0.92510000000000003</v>
      </c>
      <c r="AE3177" s="56" t="str">
        <f t="shared" si="98"/>
        <v/>
      </c>
      <c r="AF3177" s="60">
        <v>40220</v>
      </c>
      <c r="AI3177" s="60">
        <v>0.40589999999999998</v>
      </c>
    </row>
    <row r="3178" spans="1:35" x14ac:dyDescent="0.35">
      <c r="A3178" s="46" t="s">
        <v>3886</v>
      </c>
      <c r="B3178" s="65" t="s">
        <v>7366</v>
      </c>
      <c r="C3178" s="28">
        <v>99952</v>
      </c>
      <c r="D3178" s="48" t="s">
        <v>9459</v>
      </c>
      <c r="E3178" s="40" t="s">
        <v>9316</v>
      </c>
      <c r="F3178" s="44" t="s">
        <v>63</v>
      </c>
      <c r="G3178" s="18" t="s">
        <v>4188</v>
      </c>
      <c r="H3178" s="16">
        <v>0.92510000000000003</v>
      </c>
      <c r="I3178" s="36">
        <f>(Reference!B$12*List!$H3178)+Reference!B$13</f>
        <v>954.47324171428318</v>
      </c>
      <c r="J3178" s="36">
        <f>(Reference!C$12*List!$H3178)+Reference!C$13</f>
        <v>1424.4095934594091</v>
      </c>
      <c r="K3178" s="36">
        <f>(Reference!D$12*List!$H3178)+Reference!D$13</f>
        <v>1705.1891746907736</v>
      </c>
      <c r="L3178" s="36">
        <f>(Reference!E$12*List!$H3178)+Reference!E$13</f>
        <v>2108.9206567560832</v>
      </c>
      <c r="M3178" s="36">
        <f>(Reference!F$12*List!$H3178)+Reference!F$13</f>
        <v>2196.9967780265533</v>
      </c>
      <c r="N3178" s="36">
        <f>(Reference!G$12*List!$H3178)+Reference!G$13</f>
        <v>2487.8253126914615</v>
      </c>
      <c r="O3178" s="36">
        <f>(Reference!H$12*List!$H3178)+Reference!H$13</f>
        <v>2582.4036979483426</v>
      </c>
      <c r="P3178" s="36">
        <f>(Reference!I$12*List!$H3178)+Reference!I$13</f>
        <v>2684.0754620994894</v>
      </c>
      <c r="Q3178" s="36">
        <f>(Reference!J$12*List!$H3178)+Reference!J$13</f>
        <v>3107.3137361240301</v>
      </c>
      <c r="R3178" s="36">
        <f>(Reference!K$12*List!$H3178)+Reference!K$13</f>
        <v>3206.0299257359002</v>
      </c>
      <c r="S3178" s="36">
        <f>(Reference!L$12*List!$H3178)+Reference!L$13</f>
        <v>3459.0271062980555</v>
      </c>
      <c r="T3178" s="36">
        <f>(Reference!M$12*List!$H3178)+Reference!M$13</f>
        <v>4132.3069863454757</v>
      </c>
      <c r="U3178" s="36">
        <f>(Reference!N$12*List!$H3178)+Reference!N$13</f>
        <v>16669.854181960727</v>
      </c>
      <c r="V3178" s="12">
        <f>(Reference!O$12*List!$H3178)+Reference!O$13</f>
        <v>619.66575790492539</v>
      </c>
      <c r="W3178" s="12">
        <f>(Reference!P$12*List!$H3178)+Reference!P$13</f>
        <v>873.16538613875855</v>
      </c>
      <c r="X3178" s="12">
        <f>(Reference!Q$12*List!$H3178)+Reference!Q$13</f>
        <v>436.58269306937927</v>
      </c>
      <c r="Y3178" s="53"/>
      <c r="Z3178" s="1" t="str">
        <f t="shared" si="99"/>
        <v>WAUPACA, Wisconsin</v>
      </c>
      <c r="AA3178" s="41" t="s">
        <v>9316</v>
      </c>
      <c r="AB3178" s="40" t="s">
        <v>277</v>
      </c>
      <c r="AC3178" s="44" t="s">
        <v>63</v>
      </c>
      <c r="AD3178" s="62">
        <v>0.92510000000000003</v>
      </c>
      <c r="AE3178" s="56" t="str">
        <f t="shared" si="98"/>
        <v/>
      </c>
      <c r="AF3178" s="60">
        <v>40230</v>
      </c>
      <c r="AI3178" s="60">
        <v>0.40589999999999998</v>
      </c>
    </row>
    <row r="3179" spans="1:35" x14ac:dyDescent="0.35">
      <c r="A3179" s="46" t="s">
        <v>3887</v>
      </c>
      <c r="B3179" s="65" t="s">
        <v>7367</v>
      </c>
      <c r="C3179" s="19">
        <v>99952</v>
      </c>
      <c r="D3179" s="48" t="s">
        <v>9459</v>
      </c>
      <c r="E3179" s="41" t="s">
        <v>9317</v>
      </c>
      <c r="F3179" s="44" t="s">
        <v>63</v>
      </c>
      <c r="G3179" s="18" t="s">
        <v>4188</v>
      </c>
      <c r="H3179" s="10">
        <v>0.92510000000000003</v>
      </c>
      <c r="I3179" s="36">
        <f>(Reference!B$12*List!$H3179)+Reference!B$13</f>
        <v>954.47324171428318</v>
      </c>
      <c r="J3179" s="36">
        <f>(Reference!C$12*List!$H3179)+Reference!C$13</f>
        <v>1424.4095934594091</v>
      </c>
      <c r="K3179" s="36">
        <f>(Reference!D$12*List!$H3179)+Reference!D$13</f>
        <v>1705.1891746907736</v>
      </c>
      <c r="L3179" s="36">
        <f>(Reference!E$12*List!$H3179)+Reference!E$13</f>
        <v>2108.9206567560832</v>
      </c>
      <c r="M3179" s="36">
        <f>(Reference!F$12*List!$H3179)+Reference!F$13</f>
        <v>2196.9967780265533</v>
      </c>
      <c r="N3179" s="36">
        <f>(Reference!G$12*List!$H3179)+Reference!G$13</f>
        <v>2487.8253126914615</v>
      </c>
      <c r="O3179" s="36">
        <f>(Reference!H$12*List!$H3179)+Reference!H$13</f>
        <v>2582.4036979483426</v>
      </c>
      <c r="P3179" s="36">
        <f>(Reference!I$12*List!$H3179)+Reference!I$13</f>
        <v>2684.0754620994894</v>
      </c>
      <c r="Q3179" s="36">
        <f>(Reference!J$12*List!$H3179)+Reference!J$13</f>
        <v>3107.3137361240301</v>
      </c>
      <c r="R3179" s="36">
        <f>(Reference!K$12*List!$H3179)+Reference!K$13</f>
        <v>3206.0299257359002</v>
      </c>
      <c r="S3179" s="36">
        <f>(Reference!L$12*List!$H3179)+Reference!L$13</f>
        <v>3459.0271062980555</v>
      </c>
      <c r="T3179" s="36">
        <f>(Reference!M$12*List!$H3179)+Reference!M$13</f>
        <v>4132.3069863454757</v>
      </c>
      <c r="U3179" s="36">
        <f>(Reference!N$12*List!$H3179)+Reference!N$13</f>
        <v>16669.854181960727</v>
      </c>
      <c r="V3179" s="12">
        <f>(Reference!O$12*List!$H3179)+Reference!O$13</f>
        <v>619.66575790492539</v>
      </c>
      <c r="W3179" s="12">
        <f>(Reference!P$12*List!$H3179)+Reference!P$13</f>
        <v>873.16538613875855</v>
      </c>
      <c r="X3179" s="12">
        <f>(Reference!Q$12*List!$H3179)+Reference!Q$13</f>
        <v>436.58269306937927</v>
      </c>
      <c r="Y3179" s="53"/>
      <c r="Z3179" s="1" t="str">
        <f t="shared" si="99"/>
        <v>WAUSHARA, Wisconsin</v>
      </c>
      <c r="AA3179" s="40" t="s">
        <v>9317</v>
      </c>
      <c r="AB3179" s="40" t="s">
        <v>277</v>
      </c>
      <c r="AC3179" s="43" t="s">
        <v>63</v>
      </c>
      <c r="AD3179" s="61">
        <v>0.97499999999999998</v>
      </c>
      <c r="AE3179" s="56" t="str">
        <f t="shared" si="98"/>
        <v/>
      </c>
      <c r="AF3179" s="60">
        <v>40240</v>
      </c>
      <c r="AI3179" s="60">
        <v>0.4047</v>
      </c>
    </row>
    <row r="3180" spans="1:35" x14ac:dyDescent="0.35">
      <c r="A3180" s="46" t="s">
        <v>3888</v>
      </c>
      <c r="B3180" s="65" t="s">
        <v>7368</v>
      </c>
      <c r="C3180" s="19" t="s">
        <v>2890</v>
      </c>
      <c r="D3180" s="48" t="s">
        <v>627</v>
      </c>
      <c r="E3180" s="41" t="s">
        <v>8013</v>
      </c>
      <c r="F3180" s="43" t="s">
        <v>63</v>
      </c>
      <c r="G3180" s="18" t="s">
        <v>4187</v>
      </c>
      <c r="H3180" s="16">
        <v>0.92169999999999996</v>
      </c>
      <c r="I3180" s="36">
        <f>(Reference!B$12*List!$H3180)+Reference!B$13</f>
        <v>951.85436452992826</v>
      </c>
      <c r="J3180" s="36">
        <f>(Reference!C$12*List!$H3180)+Reference!C$13</f>
        <v>1420.5013081115799</v>
      </c>
      <c r="K3180" s="36">
        <f>(Reference!D$12*List!$H3180)+Reference!D$13</f>
        <v>1700.5104882389817</v>
      </c>
      <c r="L3180" s="36">
        <f>(Reference!E$12*List!$H3180)+Reference!E$13</f>
        <v>2103.1342146116458</v>
      </c>
      <c r="M3180" s="36">
        <f>(Reference!F$12*List!$H3180)+Reference!F$13</f>
        <v>2190.9686732200307</v>
      </c>
      <c r="N3180" s="36">
        <f>(Reference!G$12*List!$H3180)+Reference!G$13</f>
        <v>2480.9992345309397</v>
      </c>
      <c r="O3180" s="36">
        <f>(Reference!H$12*List!$H3180)+Reference!H$13</f>
        <v>2575.3181162580649</v>
      </c>
      <c r="P3180" s="36">
        <f>(Reference!I$12*List!$H3180)+Reference!I$13</f>
        <v>2676.7109141147248</v>
      </c>
      <c r="Q3180" s="36">
        <f>(Reference!J$12*List!$H3180)+Reference!J$13</f>
        <v>3098.7879098436074</v>
      </c>
      <c r="R3180" s="36">
        <f>(Reference!K$12*List!$H3180)+Reference!K$13</f>
        <v>3197.2332426462949</v>
      </c>
      <c r="S3180" s="36">
        <f>(Reference!L$12*List!$H3180)+Reference!L$13</f>
        <v>3449.5362512663532</v>
      </c>
      <c r="T3180" s="36">
        <f>(Reference!M$12*List!$H3180)+Reference!M$13</f>
        <v>4120.9687905613237</v>
      </c>
      <c r="U3180" s="36">
        <f>(Reference!N$12*List!$H3180)+Reference!N$13</f>
        <v>16624.115549513313</v>
      </c>
      <c r="V3180" s="12">
        <f>(Reference!O$12*List!$H3180)+Reference!O$13</f>
        <v>617.96552321590616</v>
      </c>
      <c r="W3180" s="12">
        <f>(Reference!P$12*List!$H3180)+Reference!P$13</f>
        <v>870.76960089514057</v>
      </c>
      <c r="X3180" s="12">
        <f>(Reference!Q$12*List!$H3180)+Reference!Q$13</f>
        <v>435.38480044757029</v>
      </c>
      <c r="Y3180" s="53"/>
      <c r="Z3180" s="1" t="str">
        <f t="shared" si="99"/>
        <v>WINNEBAGO, Wisconsin</v>
      </c>
      <c r="AA3180" s="41" t="s">
        <v>8013</v>
      </c>
      <c r="AB3180" s="40" t="s">
        <v>277</v>
      </c>
      <c r="AC3180" s="44" t="s">
        <v>63</v>
      </c>
      <c r="AD3180" s="62">
        <v>0.92510000000000003</v>
      </c>
      <c r="AE3180" s="56" t="str">
        <f t="shared" si="98"/>
        <v/>
      </c>
      <c r="AF3180" s="60">
        <v>40250</v>
      </c>
      <c r="AI3180" s="60">
        <v>0.40589999999999998</v>
      </c>
    </row>
    <row r="3181" spans="1:35" x14ac:dyDescent="0.35">
      <c r="A3181" s="46" t="s">
        <v>3889</v>
      </c>
      <c r="B3181" s="65" t="s">
        <v>7369</v>
      </c>
      <c r="C3181" s="19">
        <v>99952</v>
      </c>
      <c r="D3181" s="48" t="s">
        <v>9459</v>
      </c>
      <c r="E3181" s="41" t="s">
        <v>8795</v>
      </c>
      <c r="F3181" s="44" t="s">
        <v>63</v>
      </c>
      <c r="G3181" s="18" t="s">
        <v>4188</v>
      </c>
      <c r="H3181" s="10">
        <v>0.92510000000000003</v>
      </c>
      <c r="I3181" s="36">
        <f>(Reference!B$12*List!$H3181)+Reference!B$13</f>
        <v>954.47324171428318</v>
      </c>
      <c r="J3181" s="36">
        <f>(Reference!C$12*List!$H3181)+Reference!C$13</f>
        <v>1424.4095934594091</v>
      </c>
      <c r="K3181" s="36">
        <f>(Reference!D$12*List!$H3181)+Reference!D$13</f>
        <v>1705.1891746907736</v>
      </c>
      <c r="L3181" s="36">
        <f>(Reference!E$12*List!$H3181)+Reference!E$13</f>
        <v>2108.9206567560832</v>
      </c>
      <c r="M3181" s="36">
        <f>(Reference!F$12*List!$H3181)+Reference!F$13</f>
        <v>2196.9967780265533</v>
      </c>
      <c r="N3181" s="36">
        <f>(Reference!G$12*List!$H3181)+Reference!G$13</f>
        <v>2487.8253126914615</v>
      </c>
      <c r="O3181" s="36">
        <f>(Reference!H$12*List!$H3181)+Reference!H$13</f>
        <v>2582.4036979483426</v>
      </c>
      <c r="P3181" s="36">
        <f>(Reference!I$12*List!$H3181)+Reference!I$13</f>
        <v>2684.0754620994894</v>
      </c>
      <c r="Q3181" s="36">
        <f>(Reference!J$12*List!$H3181)+Reference!J$13</f>
        <v>3107.3137361240301</v>
      </c>
      <c r="R3181" s="36">
        <f>(Reference!K$12*List!$H3181)+Reference!K$13</f>
        <v>3206.0299257359002</v>
      </c>
      <c r="S3181" s="36">
        <f>(Reference!L$12*List!$H3181)+Reference!L$13</f>
        <v>3459.0271062980555</v>
      </c>
      <c r="T3181" s="36">
        <f>(Reference!M$12*List!$H3181)+Reference!M$13</f>
        <v>4132.3069863454757</v>
      </c>
      <c r="U3181" s="36">
        <f>(Reference!N$12*List!$H3181)+Reference!N$13</f>
        <v>16669.854181960727</v>
      </c>
      <c r="V3181" s="12">
        <f>(Reference!O$12*List!$H3181)+Reference!O$13</f>
        <v>619.66575790492539</v>
      </c>
      <c r="W3181" s="12">
        <f>(Reference!P$12*List!$H3181)+Reference!P$13</f>
        <v>873.16538613875855</v>
      </c>
      <c r="X3181" s="12">
        <f>(Reference!Q$12*List!$H3181)+Reference!Q$13</f>
        <v>436.58269306937927</v>
      </c>
      <c r="Y3181" s="53"/>
      <c r="Z3181" s="1" t="str">
        <f t="shared" si="99"/>
        <v>WOOD, Wisconsin</v>
      </c>
      <c r="AA3181" s="40" t="s">
        <v>8795</v>
      </c>
      <c r="AB3181" s="40" t="s">
        <v>277</v>
      </c>
      <c r="AC3181" s="43" t="s">
        <v>63</v>
      </c>
      <c r="AD3181" s="61">
        <v>0.96830000000000005</v>
      </c>
      <c r="AE3181" s="56" t="str">
        <f t="shared" si="98"/>
        <v/>
      </c>
      <c r="AF3181" s="60">
        <v>40260</v>
      </c>
      <c r="AI3181" s="60">
        <v>0.40589999999999998</v>
      </c>
    </row>
    <row r="3182" spans="1:35" x14ac:dyDescent="0.35">
      <c r="A3182" s="46" t="s">
        <v>4238</v>
      </c>
      <c r="B3182" s="65" t="s">
        <v>7370</v>
      </c>
      <c r="C3182" s="28">
        <v>99952</v>
      </c>
      <c r="D3182" s="48" t="s">
        <v>9459</v>
      </c>
      <c r="E3182" s="40" t="s">
        <v>7541</v>
      </c>
      <c r="F3182" s="44" t="s">
        <v>63</v>
      </c>
      <c r="G3182" s="18" t="s">
        <v>4188</v>
      </c>
      <c r="H3182" s="16">
        <v>0.92510000000000003</v>
      </c>
      <c r="I3182" s="36">
        <f>(Reference!B$12*List!$H3182)+Reference!B$13</f>
        <v>954.47324171428318</v>
      </c>
      <c r="J3182" s="36">
        <f>(Reference!C$12*List!$H3182)+Reference!C$13</f>
        <v>1424.4095934594091</v>
      </c>
      <c r="K3182" s="36">
        <f>(Reference!D$12*List!$H3182)+Reference!D$13</f>
        <v>1705.1891746907736</v>
      </c>
      <c r="L3182" s="36">
        <f>(Reference!E$12*List!$H3182)+Reference!E$13</f>
        <v>2108.9206567560832</v>
      </c>
      <c r="M3182" s="36">
        <f>(Reference!F$12*List!$H3182)+Reference!F$13</f>
        <v>2196.9967780265533</v>
      </c>
      <c r="N3182" s="36">
        <f>(Reference!G$12*List!$H3182)+Reference!G$13</f>
        <v>2487.8253126914615</v>
      </c>
      <c r="O3182" s="36">
        <f>(Reference!H$12*List!$H3182)+Reference!H$13</f>
        <v>2582.4036979483426</v>
      </c>
      <c r="P3182" s="36">
        <f>(Reference!I$12*List!$H3182)+Reference!I$13</f>
        <v>2684.0754620994894</v>
      </c>
      <c r="Q3182" s="36">
        <f>(Reference!J$12*List!$H3182)+Reference!J$13</f>
        <v>3107.3137361240301</v>
      </c>
      <c r="R3182" s="36">
        <f>(Reference!K$12*List!$H3182)+Reference!K$13</f>
        <v>3206.0299257359002</v>
      </c>
      <c r="S3182" s="36">
        <f>(Reference!L$12*List!$H3182)+Reference!L$13</f>
        <v>3459.0271062980555</v>
      </c>
      <c r="T3182" s="36">
        <f>(Reference!M$12*List!$H3182)+Reference!M$13</f>
        <v>4132.3069863454757</v>
      </c>
      <c r="U3182" s="36">
        <f>(Reference!N$12*List!$H3182)+Reference!N$13</f>
        <v>16669.854181960727</v>
      </c>
      <c r="V3182" s="12">
        <f>(Reference!O$12*List!$H3182)+Reference!O$13</f>
        <v>619.66575790492539</v>
      </c>
      <c r="W3182" s="12">
        <f>(Reference!P$12*List!$H3182)+Reference!P$13</f>
        <v>873.16538613875855</v>
      </c>
      <c r="X3182" s="12">
        <f>(Reference!Q$12*List!$H3182)+Reference!Q$13</f>
        <v>436.58269306937927</v>
      </c>
      <c r="Y3182" s="53"/>
      <c r="Z3182" s="1" t="str">
        <f t="shared" si="99"/>
        <v>STATEWIDE, Wisconsin</v>
      </c>
      <c r="AA3182" s="41" t="s">
        <v>7541</v>
      </c>
      <c r="AB3182" s="40" t="s">
        <v>277</v>
      </c>
      <c r="AC3182" s="44" t="s">
        <v>63</v>
      </c>
      <c r="AD3182" s="62">
        <v>0.92510000000000003</v>
      </c>
      <c r="AE3182" s="56" t="str">
        <f t="shared" si="98"/>
        <v/>
      </c>
      <c r="AF3182" s="60">
        <v>40265</v>
      </c>
      <c r="AI3182" s="60">
        <v>0.40589999999999998</v>
      </c>
    </row>
    <row r="3183" spans="1:35" x14ac:dyDescent="0.35">
      <c r="A3183" s="46" t="s">
        <v>3890</v>
      </c>
      <c r="B3183" s="65" t="s">
        <v>7371</v>
      </c>
      <c r="C3183" s="19">
        <v>99953</v>
      </c>
      <c r="D3183" s="48" t="s">
        <v>8662</v>
      </c>
      <c r="E3183" s="41" t="s">
        <v>8634</v>
      </c>
      <c r="F3183" s="44" t="s">
        <v>64</v>
      </c>
      <c r="G3183" s="18" t="s">
        <v>4188</v>
      </c>
      <c r="H3183" s="10">
        <v>0.94830000000000003</v>
      </c>
      <c r="I3183" s="36">
        <f>(Reference!B$12*List!$H3183)+Reference!B$13</f>
        <v>972.34322720752812</v>
      </c>
      <c r="J3183" s="36">
        <f>(Reference!C$12*List!$H3183)+Reference!C$13</f>
        <v>1451.0778934798911</v>
      </c>
      <c r="K3183" s="36">
        <f>(Reference!D$12*List!$H3183)+Reference!D$13</f>
        <v>1737.1143293030011</v>
      </c>
      <c r="L3183" s="36">
        <f>(Reference!E$12*List!$H3183)+Reference!E$13</f>
        <v>2148.4046149181258</v>
      </c>
      <c r="M3183" s="36">
        <f>(Reference!F$12*List!$H3183)+Reference!F$13</f>
        <v>2238.129728471059</v>
      </c>
      <c r="N3183" s="36">
        <f>(Reference!G$12*List!$H3183)+Reference!G$13</f>
        <v>2534.4032577867856</v>
      </c>
      <c r="O3183" s="36">
        <f>(Reference!H$12*List!$H3183)+Reference!H$13</f>
        <v>2630.7523730114126</v>
      </c>
      <c r="P3183" s="36">
        <f>(Reference!I$12*List!$H3183)+Reference!I$13</f>
        <v>2734.3276718778861</v>
      </c>
      <c r="Q3183" s="36">
        <f>(Reference!J$12*List!$H3183)+Reference!J$13</f>
        <v>3165.4899625080893</v>
      </c>
      <c r="R3183" s="36">
        <f>(Reference!K$12*List!$H3183)+Reference!K$13</f>
        <v>3266.0543515237941</v>
      </c>
      <c r="S3183" s="36">
        <f>(Reference!L$12*List!$H3183)+Reference!L$13</f>
        <v>3523.7882347496698</v>
      </c>
      <c r="T3183" s="36">
        <f>(Reference!M$12*List!$H3183)+Reference!M$13</f>
        <v>4209.6734987549798</v>
      </c>
      <c r="U3183" s="36">
        <f>(Reference!N$12*List!$H3183)+Reference!N$13</f>
        <v>16981.953085719539</v>
      </c>
      <c r="V3183" s="12">
        <f>(Reference!O$12*List!$H3183)+Reference!O$13</f>
        <v>631.2673593123501</v>
      </c>
      <c r="W3183" s="12">
        <f>(Reference!P$12*List!$H3183)+Reference!P$13</f>
        <v>889.51309721285702</v>
      </c>
      <c r="X3183" s="12">
        <f>(Reference!Q$12*List!$H3183)+Reference!Q$13</f>
        <v>444.75654860642851</v>
      </c>
      <c r="Y3183" s="53"/>
      <c r="Z3183" s="1" t="str">
        <f t="shared" si="99"/>
        <v>ALBANY, Wyoming</v>
      </c>
      <c r="AA3183" s="40" t="s">
        <v>8634</v>
      </c>
      <c r="AB3183" s="40" t="s">
        <v>277</v>
      </c>
      <c r="AC3183" s="43" t="s">
        <v>64</v>
      </c>
      <c r="AD3183" s="61">
        <v>0.89670000000000005</v>
      </c>
      <c r="AE3183" s="56" t="str">
        <f t="shared" si="98"/>
        <v/>
      </c>
      <c r="AF3183" s="60">
        <v>40270</v>
      </c>
      <c r="AI3183" s="60">
        <v>0.36959999999999998</v>
      </c>
    </row>
    <row r="3184" spans="1:35" x14ac:dyDescent="0.35">
      <c r="A3184" s="46" t="s">
        <v>3891</v>
      </c>
      <c r="B3184" s="65" t="s">
        <v>7372</v>
      </c>
      <c r="C3184" s="28">
        <v>99953</v>
      </c>
      <c r="D3184" s="48" t="s">
        <v>8662</v>
      </c>
      <c r="E3184" s="40" t="s">
        <v>8505</v>
      </c>
      <c r="F3184" s="44" t="s">
        <v>64</v>
      </c>
      <c r="G3184" s="18" t="s">
        <v>4188</v>
      </c>
      <c r="H3184" s="16">
        <v>0.94830000000000003</v>
      </c>
      <c r="I3184" s="36">
        <f>(Reference!B$12*List!$H3184)+Reference!B$13</f>
        <v>972.34322720752812</v>
      </c>
      <c r="J3184" s="36">
        <f>(Reference!C$12*List!$H3184)+Reference!C$13</f>
        <v>1451.0778934798911</v>
      </c>
      <c r="K3184" s="36">
        <f>(Reference!D$12*List!$H3184)+Reference!D$13</f>
        <v>1737.1143293030011</v>
      </c>
      <c r="L3184" s="36">
        <f>(Reference!E$12*List!$H3184)+Reference!E$13</f>
        <v>2148.4046149181258</v>
      </c>
      <c r="M3184" s="36">
        <f>(Reference!F$12*List!$H3184)+Reference!F$13</f>
        <v>2238.129728471059</v>
      </c>
      <c r="N3184" s="36">
        <f>(Reference!G$12*List!$H3184)+Reference!G$13</f>
        <v>2534.4032577867856</v>
      </c>
      <c r="O3184" s="36">
        <f>(Reference!H$12*List!$H3184)+Reference!H$13</f>
        <v>2630.7523730114126</v>
      </c>
      <c r="P3184" s="36">
        <f>(Reference!I$12*List!$H3184)+Reference!I$13</f>
        <v>2734.3276718778861</v>
      </c>
      <c r="Q3184" s="36">
        <f>(Reference!J$12*List!$H3184)+Reference!J$13</f>
        <v>3165.4899625080893</v>
      </c>
      <c r="R3184" s="36">
        <f>(Reference!K$12*List!$H3184)+Reference!K$13</f>
        <v>3266.0543515237941</v>
      </c>
      <c r="S3184" s="36">
        <f>(Reference!L$12*List!$H3184)+Reference!L$13</f>
        <v>3523.7882347496698</v>
      </c>
      <c r="T3184" s="36">
        <f>(Reference!M$12*List!$H3184)+Reference!M$13</f>
        <v>4209.6734987549798</v>
      </c>
      <c r="U3184" s="36">
        <f>(Reference!N$12*List!$H3184)+Reference!N$13</f>
        <v>16981.953085719539</v>
      </c>
      <c r="V3184" s="12">
        <f>(Reference!O$12*List!$H3184)+Reference!O$13</f>
        <v>631.2673593123501</v>
      </c>
      <c r="W3184" s="12">
        <f>(Reference!P$12*List!$H3184)+Reference!P$13</f>
        <v>889.51309721285702</v>
      </c>
      <c r="X3184" s="12">
        <f>(Reference!Q$12*List!$H3184)+Reference!Q$13</f>
        <v>444.75654860642851</v>
      </c>
      <c r="Y3184" s="53"/>
      <c r="Z3184" s="1" t="str">
        <f t="shared" si="99"/>
        <v>BIG HORN, Wyoming</v>
      </c>
      <c r="AA3184" s="41" t="s">
        <v>8505</v>
      </c>
      <c r="AB3184" s="40" t="s">
        <v>277</v>
      </c>
      <c r="AC3184" s="44" t="s">
        <v>64</v>
      </c>
      <c r="AD3184" s="62">
        <v>0.92510000000000003</v>
      </c>
      <c r="AE3184" s="56" t="str">
        <f t="shared" si="98"/>
        <v/>
      </c>
      <c r="AF3184" s="60">
        <v>40280</v>
      </c>
      <c r="AI3184" s="60">
        <v>0.40629999999999999</v>
      </c>
    </row>
    <row r="3185" spans="1:35" x14ac:dyDescent="0.35">
      <c r="A3185" s="46" t="s">
        <v>3892</v>
      </c>
      <c r="B3185" s="65" t="s">
        <v>7373</v>
      </c>
      <c r="C3185" s="19">
        <v>99953</v>
      </c>
      <c r="D3185" s="48" t="s">
        <v>8662</v>
      </c>
      <c r="E3185" s="41" t="s">
        <v>8180</v>
      </c>
      <c r="F3185" s="44" t="s">
        <v>64</v>
      </c>
      <c r="G3185" s="18" t="s">
        <v>4188</v>
      </c>
      <c r="H3185" s="16">
        <v>0.94830000000000003</v>
      </c>
      <c r="I3185" s="36">
        <f>(Reference!B$12*List!$H3185)+Reference!B$13</f>
        <v>972.34322720752812</v>
      </c>
      <c r="J3185" s="36">
        <f>(Reference!C$12*List!$H3185)+Reference!C$13</f>
        <v>1451.0778934798911</v>
      </c>
      <c r="K3185" s="36">
        <f>(Reference!D$12*List!$H3185)+Reference!D$13</f>
        <v>1737.1143293030011</v>
      </c>
      <c r="L3185" s="36">
        <f>(Reference!E$12*List!$H3185)+Reference!E$13</f>
        <v>2148.4046149181258</v>
      </c>
      <c r="M3185" s="36">
        <f>(Reference!F$12*List!$H3185)+Reference!F$13</f>
        <v>2238.129728471059</v>
      </c>
      <c r="N3185" s="36">
        <f>(Reference!G$12*List!$H3185)+Reference!G$13</f>
        <v>2534.4032577867856</v>
      </c>
      <c r="O3185" s="36">
        <f>(Reference!H$12*List!$H3185)+Reference!H$13</f>
        <v>2630.7523730114126</v>
      </c>
      <c r="P3185" s="36">
        <f>(Reference!I$12*List!$H3185)+Reference!I$13</f>
        <v>2734.3276718778861</v>
      </c>
      <c r="Q3185" s="36">
        <f>(Reference!J$12*List!$H3185)+Reference!J$13</f>
        <v>3165.4899625080893</v>
      </c>
      <c r="R3185" s="36">
        <f>(Reference!K$12*List!$H3185)+Reference!K$13</f>
        <v>3266.0543515237941</v>
      </c>
      <c r="S3185" s="36">
        <f>(Reference!L$12*List!$H3185)+Reference!L$13</f>
        <v>3523.7882347496698</v>
      </c>
      <c r="T3185" s="36">
        <f>(Reference!M$12*List!$H3185)+Reference!M$13</f>
        <v>4209.6734987549798</v>
      </c>
      <c r="U3185" s="36">
        <f>(Reference!N$12*List!$H3185)+Reference!N$13</f>
        <v>16981.953085719539</v>
      </c>
      <c r="V3185" s="12">
        <f>(Reference!O$12*List!$H3185)+Reference!O$13</f>
        <v>631.2673593123501</v>
      </c>
      <c r="W3185" s="12">
        <f>(Reference!P$12*List!$H3185)+Reference!P$13</f>
        <v>889.51309721285702</v>
      </c>
      <c r="X3185" s="12">
        <f>(Reference!Q$12*List!$H3185)+Reference!Q$13</f>
        <v>444.75654860642851</v>
      </c>
      <c r="Y3185" s="53"/>
      <c r="Z3185" s="1" t="str">
        <f t="shared" si="99"/>
        <v>CAMPBELL, Wyoming</v>
      </c>
      <c r="AA3185" s="41" t="s">
        <v>8180</v>
      </c>
      <c r="AB3185" s="40" t="s">
        <v>277</v>
      </c>
      <c r="AC3185" s="44" t="s">
        <v>64</v>
      </c>
      <c r="AD3185" s="62">
        <v>0.92510000000000003</v>
      </c>
      <c r="AE3185" s="56" t="str">
        <f t="shared" si="98"/>
        <v/>
      </c>
      <c r="AF3185" s="60">
        <v>40290</v>
      </c>
      <c r="AI3185" s="60">
        <v>0.36959999999999998</v>
      </c>
    </row>
    <row r="3186" spans="1:35" x14ac:dyDescent="0.35">
      <c r="A3186" s="46" t="s">
        <v>3893</v>
      </c>
      <c r="B3186" s="65" t="s">
        <v>7374</v>
      </c>
      <c r="C3186" s="28">
        <v>99953</v>
      </c>
      <c r="D3186" s="48" t="s">
        <v>8662</v>
      </c>
      <c r="E3186" s="40" t="s">
        <v>8507</v>
      </c>
      <c r="F3186" s="44" t="s">
        <v>64</v>
      </c>
      <c r="G3186" s="18" t="s">
        <v>4188</v>
      </c>
      <c r="H3186" s="10">
        <v>0.94830000000000003</v>
      </c>
      <c r="I3186" s="36">
        <f>(Reference!B$12*List!$H3186)+Reference!B$13</f>
        <v>972.34322720752812</v>
      </c>
      <c r="J3186" s="36">
        <f>(Reference!C$12*List!$H3186)+Reference!C$13</f>
        <v>1451.0778934798911</v>
      </c>
      <c r="K3186" s="36">
        <f>(Reference!D$12*List!$H3186)+Reference!D$13</f>
        <v>1737.1143293030011</v>
      </c>
      <c r="L3186" s="36">
        <f>(Reference!E$12*List!$H3186)+Reference!E$13</f>
        <v>2148.4046149181258</v>
      </c>
      <c r="M3186" s="36">
        <f>(Reference!F$12*List!$H3186)+Reference!F$13</f>
        <v>2238.129728471059</v>
      </c>
      <c r="N3186" s="36">
        <f>(Reference!G$12*List!$H3186)+Reference!G$13</f>
        <v>2534.4032577867856</v>
      </c>
      <c r="O3186" s="36">
        <f>(Reference!H$12*List!$H3186)+Reference!H$13</f>
        <v>2630.7523730114126</v>
      </c>
      <c r="P3186" s="36">
        <f>(Reference!I$12*List!$H3186)+Reference!I$13</f>
        <v>2734.3276718778861</v>
      </c>
      <c r="Q3186" s="36">
        <f>(Reference!J$12*List!$H3186)+Reference!J$13</f>
        <v>3165.4899625080893</v>
      </c>
      <c r="R3186" s="36">
        <f>(Reference!K$12*List!$H3186)+Reference!K$13</f>
        <v>3266.0543515237941</v>
      </c>
      <c r="S3186" s="36">
        <f>(Reference!L$12*List!$H3186)+Reference!L$13</f>
        <v>3523.7882347496698</v>
      </c>
      <c r="T3186" s="36">
        <f>(Reference!M$12*List!$H3186)+Reference!M$13</f>
        <v>4209.6734987549798</v>
      </c>
      <c r="U3186" s="36">
        <f>(Reference!N$12*List!$H3186)+Reference!N$13</f>
        <v>16981.953085719539</v>
      </c>
      <c r="V3186" s="12">
        <f>(Reference!O$12*List!$H3186)+Reference!O$13</f>
        <v>631.2673593123501</v>
      </c>
      <c r="W3186" s="12">
        <f>(Reference!P$12*List!$H3186)+Reference!P$13</f>
        <v>889.51309721285702</v>
      </c>
      <c r="X3186" s="12">
        <f>(Reference!Q$12*List!$H3186)+Reference!Q$13</f>
        <v>444.75654860642851</v>
      </c>
      <c r="Y3186" s="53"/>
      <c r="Z3186" s="1" t="str">
        <f t="shared" si="99"/>
        <v>CARBON, Wyoming</v>
      </c>
      <c r="AA3186" s="40" t="s">
        <v>8507</v>
      </c>
      <c r="AB3186" s="40" t="s">
        <v>277</v>
      </c>
      <c r="AC3186" s="43" t="s">
        <v>64</v>
      </c>
      <c r="AD3186" s="61">
        <v>1.0309999999999999</v>
      </c>
      <c r="AE3186" s="56" t="str">
        <f t="shared" si="98"/>
        <v/>
      </c>
      <c r="AF3186" s="60">
        <v>40300</v>
      </c>
      <c r="AI3186" s="60">
        <v>0.40589999999999998</v>
      </c>
    </row>
    <row r="3187" spans="1:35" x14ac:dyDescent="0.35">
      <c r="A3187" s="46" t="s">
        <v>3894</v>
      </c>
      <c r="B3187" s="65" t="s">
        <v>7375</v>
      </c>
      <c r="C3187" s="28">
        <v>99953</v>
      </c>
      <c r="D3187" s="48" t="s">
        <v>8662</v>
      </c>
      <c r="E3187" s="40" t="s">
        <v>9318</v>
      </c>
      <c r="F3187" s="44" t="s">
        <v>64</v>
      </c>
      <c r="G3187" s="18" t="s">
        <v>4188</v>
      </c>
      <c r="H3187" s="16">
        <v>0.94830000000000003</v>
      </c>
      <c r="I3187" s="36">
        <f>(Reference!B$12*List!$H3187)+Reference!B$13</f>
        <v>972.34322720752812</v>
      </c>
      <c r="J3187" s="36">
        <f>(Reference!C$12*List!$H3187)+Reference!C$13</f>
        <v>1451.0778934798911</v>
      </c>
      <c r="K3187" s="36">
        <f>(Reference!D$12*List!$H3187)+Reference!D$13</f>
        <v>1737.1143293030011</v>
      </c>
      <c r="L3187" s="36">
        <f>(Reference!E$12*List!$H3187)+Reference!E$13</f>
        <v>2148.4046149181258</v>
      </c>
      <c r="M3187" s="36">
        <f>(Reference!F$12*List!$H3187)+Reference!F$13</f>
        <v>2238.129728471059</v>
      </c>
      <c r="N3187" s="36">
        <f>(Reference!G$12*List!$H3187)+Reference!G$13</f>
        <v>2534.4032577867856</v>
      </c>
      <c r="O3187" s="36">
        <f>(Reference!H$12*List!$H3187)+Reference!H$13</f>
        <v>2630.7523730114126</v>
      </c>
      <c r="P3187" s="36">
        <f>(Reference!I$12*List!$H3187)+Reference!I$13</f>
        <v>2734.3276718778861</v>
      </c>
      <c r="Q3187" s="36">
        <f>(Reference!J$12*List!$H3187)+Reference!J$13</f>
        <v>3165.4899625080893</v>
      </c>
      <c r="R3187" s="36">
        <f>(Reference!K$12*List!$H3187)+Reference!K$13</f>
        <v>3266.0543515237941</v>
      </c>
      <c r="S3187" s="36">
        <f>(Reference!L$12*List!$H3187)+Reference!L$13</f>
        <v>3523.7882347496698</v>
      </c>
      <c r="T3187" s="36">
        <f>(Reference!M$12*List!$H3187)+Reference!M$13</f>
        <v>4209.6734987549798</v>
      </c>
      <c r="U3187" s="36">
        <f>(Reference!N$12*List!$H3187)+Reference!N$13</f>
        <v>16981.953085719539</v>
      </c>
      <c r="V3187" s="12">
        <f>(Reference!O$12*List!$H3187)+Reference!O$13</f>
        <v>631.2673593123501</v>
      </c>
      <c r="W3187" s="12">
        <f>(Reference!P$12*List!$H3187)+Reference!P$13</f>
        <v>889.51309721285702</v>
      </c>
      <c r="X3187" s="12">
        <f>(Reference!Q$12*List!$H3187)+Reference!Q$13</f>
        <v>444.75654860642851</v>
      </c>
      <c r="Y3187" s="53"/>
      <c r="Z3187" s="1" t="str">
        <f t="shared" si="99"/>
        <v>CONVERSE, Wyoming</v>
      </c>
      <c r="AA3187" s="41" t="s">
        <v>9318</v>
      </c>
      <c r="AB3187" s="40" t="s">
        <v>277</v>
      </c>
      <c r="AC3187" s="44" t="s">
        <v>64</v>
      </c>
      <c r="AD3187" s="62">
        <v>0.92510000000000003</v>
      </c>
      <c r="AE3187" s="56" t="str">
        <f t="shared" si="98"/>
        <v/>
      </c>
      <c r="AF3187" s="60">
        <v>40310</v>
      </c>
      <c r="AI3187" s="60">
        <v>0.40589999999999998</v>
      </c>
    </row>
    <row r="3188" spans="1:35" x14ac:dyDescent="0.35">
      <c r="A3188" s="46" t="s">
        <v>3895</v>
      </c>
      <c r="B3188" s="65" t="s">
        <v>7376</v>
      </c>
      <c r="C3188" s="19">
        <v>99953</v>
      </c>
      <c r="D3188" s="48" t="s">
        <v>8662</v>
      </c>
      <c r="E3188" s="41" t="s">
        <v>8840</v>
      </c>
      <c r="F3188" s="44" t="s">
        <v>64</v>
      </c>
      <c r="G3188" s="18" t="s">
        <v>4188</v>
      </c>
      <c r="H3188" s="10">
        <v>0.94830000000000003</v>
      </c>
      <c r="I3188" s="36">
        <f>(Reference!B$12*List!$H3188)+Reference!B$13</f>
        <v>972.34322720752812</v>
      </c>
      <c r="J3188" s="36">
        <f>(Reference!C$12*List!$H3188)+Reference!C$13</f>
        <v>1451.0778934798911</v>
      </c>
      <c r="K3188" s="36">
        <f>(Reference!D$12*List!$H3188)+Reference!D$13</f>
        <v>1737.1143293030011</v>
      </c>
      <c r="L3188" s="36">
        <f>(Reference!E$12*List!$H3188)+Reference!E$13</f>
        <v>2148.4046149181258</v>
      </c>
      <c r="M3188" s="36">
        <f>(Reference!F$12*List!$H3188)+Reference!F$13</f>
        <v>2238.129728471059</v>
      </c>
      <c r="N3188" s="36">
        <f>(Reference!G$12*List!$H3188)+Reference!G$13</f>
        <v>2534.4032577867856</v>
      </c>
      <c r="O3188" s="36">
        <f>(Reference!H$12*List!$H3188)+Reference!H$13</f>
        <v>2630.7523730114126</v>
      </c>
      <c r="P3188" s="36">
        <f>(Reference!I$12*List!$H3188)+Reference!I$13</f>
        <v>2734.3276718778861</v>
      </c>
      <c r="Q3188" s="36">
        <f>(Reference!J$12*List!$H3188)+Reference!J$13</f>
        <v>3165.4899625080893</v>
      </c>
      <c r="R3188" s="36">
        <f>(Reference!K$12*List!$H3188)+Reference!K$13</f>
        <v>3266.0543515237941</v>
      </c>
      <c r="S3188" s="36">
        <f>(Reference!L$12*List!$H3188)+Reference!L$13</f>
        <v>3523.7882347496698</v>
      </c>
      <c r="T3188" s="36">
        <f>(Reference!M$12*List!$H3188)+Reference!M$13</f>
        <v>4209.6734987549798</v>
      </c>
      <c r="U3188" s="36">
        <f>(Reference!N$12*List!$H3188)+Reference!N$13</f>
        <v>16981.953085719539</v>
      </c>
      <c r="V3188" s="12">
        <f>(Reference!O$12*List!$H3188)+Reference!O$13</f>
        <v>631.2673593123501</v>
      </c>
      <c r="W3188" s="12">
        <f>(Reference!P$12*List!$H3188)+Reference!P$13</f>
        <v>889.51309721285702</v>
      </c>
      <c r="X3188" s="12">
        <f>(Reference!Q$12*List!$H3188)+Reference!Q$13</f>
        <v>444.75654860642851</v>
      </c>
      <c r="Y3188" s="53"/>
      <c r="Z3188" s="1" t="str">
        <f t="shared" si="99"/>
        <v>CROOK, Wyoming</v>
      </c>
      <c r="AA3188" s="40" t="s">
        <v>8840</v>
      </c>
      <c r="AB3188" s="40" t="s">
        <v>277</v>
      </c>
      <c r="AC3188" s="43" t="s">
        <v>64</v>
      </c>
      <c r="AD3188" s="61">
        <v>1.0309999999999999</v>
      </c>
      <c r="AE3188" s="56" t="str">
        <f t="shared" si="98"/>
        <v/>
      </c>
      <c r="AF3188" s="60">
        <v>40320</v>
      </c>
      <c r="AI3188" s="60">
        <v>0.35489999999999999</v>
      </c>
    </row>
    <row r="3189" spans="1:35" x14ac:dyDescent="0.35">
      <c r="A3189" s="46" t="s">
        <v>3896</v>
      </c>
      <c r="B3189" s="65" t="s">
        <v>7377</v>
      </c>
      <c r="C3189" s="28">
        <v>99953</v>
      </c>
      <c r="D3189" s="48" t="s">
        <v>8662</v>
      </c>
      <c r="E3189" s="40" t="s">
        <v>7721</v>
      </c>
      <c r="F3189" s="44" t="s">
        <v>64</v>
      </c>
      <c r="G3189" s="18" t="s">
        <v>4188</v>
      </c>
      <c r="H3189" s="16">
        <v>0.94830000000000003</v>
      </c>
      <c r="I3189" s="36">
        <f>(Reference!B$12*List!$H3189)+Reference!B$13</f>
        <v>972.34322720752812</v>
      </c>
      <c r="J3189" s="36">
        <f>(Reference!C$12*List!$H3189)+Reference!C$13</f>
        <v>1451.0778934798911</v>
      </c>
      <c r="K3189" s="36">
        <f>(Reference!D$12*List!$H3189)+Reference!D$13</f>
        <v>1737.1143293030011</v>
      </c>
      <c r="L3189" s="36">
        <f>(Reference!E$12*List!$H3189)+Reference!E$13</f>
        <v>2148.4046149181258</v>
      </c>
      <c r="M3189" s="36">
        <f>(Reference!F$12*List!$H3189)+Reference!F$13</f>
        <v>2238.129728471059</v>
      </c>
      <c r="N3189" s="36">
        <f>(Reference!G$12*List!$H3189)+Reference!G$13</f>
        <v>2534.4032577867856</v>
      </c>
      <c r="O3189" s="36">
        <f>(Reference!H$12*List!$H3189)+Reference!H$13</f>
        <v>2630.7523730114126</v>
      </c>
      <c r="P3189" s="36">
        <f>(Reference!I$12*List!$H3189)+Reference!I$13</f>
        <v>2734.3276718778861</v>
      </c>
      <c r="Q3189" s="36">
        <f>(Reference!J$12*List!$H3189)+Reference!J$13</f>
        <v>3165.4899625080893</v>
      </c>
      <c r="R3189" s="36">
        <f>(Reference!K$12*List!$H3189)+Reference!K$13</f>
        <v>3266.0543515237941</v>
      </c>
      <c r="S3189" s="36">
        <f>(Reference!L$12*List!$H3189)+Reference!L$13</f>
        <v>3523.7882347496698</v>
      </c>
      <c r="T3189" s="36">
        <f>(Reference!M$12*List!$H3189)+Reference!M$13</f>
        <v>4209.6734987549798</v>
      </c>
      <c r="U3189" s="36">
        <f>(Reference!N$12*List!$H3189)+Reference!N$13</f>
        <v>16981.953085719539</v>
      </c>
      <c r="V3189" s="12">
        <f>(Reference!O$12*List!$H3189)+Reference!O$13</f>
        <v>631.2673593123501</v>
      </c>
      <c r="W3189" s="12">
        <f>(Reference!P$12*List!$H3189)+Reference!P$13</f>
        <v>889.51309721285702</v>
      </c>
      <c r="X3189" s="12">
        <f>(Reference!Q$12*List!$H3189)+Reference!Q$13</f>
        <v>444.75654860642851</v>
      </c>
      <c r="Y3189" s="53"/>
      <c r="Z3189" s="1" t="str">
        <f t="shared" si="99"/>
        <v>FREMONT, Wyoming</v>
      </c>
      <c r="AA3189" s="41" t="s">
        <v>7721</v>
      </c>
      <c r="AB3189" s="40" t="s">
        <v>277</v>
      </c>
      <c r="AC3189" s="44" t="s">
        <v>64</v>
      </c>
      <c r="AD3189" s="62">
        <v>0.92510000000000003</v>
      </c>
      <c r="AE3189" s="56" t="str">
        <f t="shared" si="98"/>
        <v/>
      </c>
      <c r="AF3189" s="60">
        <v>40330</v>
      </c>
      <c r="AI3189" s="60">
        <v>0.34939999999999999</v>
      </c>
    </row>
    <row r="3190" spans="1:35" x14ac:dyDescent="0.35">
      <c r="A3190" s="46" t="s">
        <v>3897</v>
      </c>
      <c r="B3190" s="65" t="s">
        <v>7378</v>
      </c>
      <c r="C3190" s="19">
        <v>99953</v>
      </c>
      <c r="D3190" s="48" t="s">
        <v>8662</v>
      </c>
      <c r="E3190" s="41" t="s">
        <v>9319</v>
      </c>
      <c r="F3190" s="44" t="s">
        <v>64</v>
      </c>
      <c r="G3190" s="18" t="s">
        <v>4188</v>
      </c>
      <c r="H3190" s="16">
        <v>0.94830000000000003</v>
      </c>
      <c r="I3190" s="36">
        <f>(Reference!B$12*List!$H3190)+Reference!B$13</f>
        <v>972.34322720752812</v>
      </c>
      <c r="J3190" s="36">
        <f>(Reference!C$12*List!$H3190)+Reference!C$13</f>
        <v>1451.0778934798911</v>
      </c>
      <c r="K3190" s="36">
        <f>(Reference!D$12*List!$H3190)+Reference!D$13</f>
        <v>1737.1143293030011</v>
      </c>
      <c r="L3190" s="36">
        <f>(Reference!E$12*List!$H3190)+Reference!E$13</f>
        <v>2148.4046149181258</v>
      </c>
      <c r="M3190" s="36">
        <f>(Reference!F$12*List!$H3190)+Reference!F$13</f>
        <v>2238.129728471059</v>
      </c>
      <c r="N3190" s="36">
        <f>(Reference!G$12*List!$H3190)+Reference!G$13</f>
        <v>2534.4032577867856</v>
      </c>
      <c r="O3190" s="36">
        <f>(Reference!H$12*List!$H3190)+Reference!H$13</f>
        <v>2630.7523730114126</v>
      </c>
      <c r="P3190" s="36">
        <f>(Reference!I$12*List!$H3190)+Reference!I$13</f>
        <v>2734.3276718778861</v>
      </c>
      <c r="Q3190" s="36">
        <f>(Reference!J$12*List!$H3190)+Reference!J$13</f>
        <v>3165.4899625080893</v>
      </c>
      <c r="R3190" s="36">
        <f>(Reference!K$12*List!$H3190)+Reference!K$13</f>
        <v>3266.0543515237941</v>
      </c>
      <c r="S3190" s="36">
        <f>(Reference!L$12*List!$H3190)+Reference!L$13</f>
        <v>3523.7882347496698</v>
      </c>
      <c r="T3190" s="36">
        <f>(Reference!M$12*List!$H3190)+Reference!M$13</f>
        <v>4209.6734987549798</v>
      </c>
      <c r="U3190" s="36">
        <f>(Reference!N$12*List!$H3190)+Reference!N$13</f>
        <v>16981.953085719539</v>
      </c>
      <c r="V3190" s="12">
        <f>(Reference!O$12*List!$H3190)+Reference!O$13</f>
        <v>631.2673593123501</v>
      </c>
      <c r="W3190" s="12">
        <f>(Reference!P$12*List!$H3190)+Reference!P$13</f>
        <v>889.51309721285702</v>
      </c>
      <c r="X3190" s="12">
        <f>(Reference!Q$12*List!$H3190)+Reference!Q$13</f>
        <v>444.75654860642851</v>
      </c>
      <c r="Y3190" s="53"/>
      <c r="Z3190" s="1" t="str">
        <f t="shared" si="99"/>
        <v>GOSHEN, Wyoming</v>
      </c>
      <c r="AA3190" s="41" t="s">
        <v>9319</v>
      </c>
      <c r="AB3190" s="40" t="s">
        <v>277</v>
      </c>
      <c r="AC3190" s="44" t="s">
        <v>64</v>
      </c>
      <c r="AD3190" s="62">
        <v>0.92510000000000003</v>
      </c>
      <c r="AE3190" s="56" t="str">
        <f t="shared" si="98"/>
        <v/>
      </c>
      <c r="AF3190" s="60">
        <v>40340</v>
      </c>
      <c r="AI3190" s="60">
        <v>0.40589999999999998</v>
      </c>
    </row>
    <row r="3191" spans="1:35" x14ac:dyDescent="0.35">
      <c r="A3191" s="46" t="s">
        <v>3898</v>
      </c>
      <c r="B3191" s="65" t="s">
        <v>7379</v>
      </c>
      <c r="C3191" s="19">
        <v>99953</v>
      </c>
      <c r="D3191" s="48" t="s">
        <v>8662</v>
      </c>
      <c r="E3191" s="41" t="s">
        <v>9320</v>
      </c>
      <c r="F3191" s="44" t="s">
        <v>64</v>
      </c>
      <c r="G3191" s="18" t="s">
        <v>4188</v>
      </c>
      <c r="H3191" s="16">
        <v>0.94830000000000003</v>
      </c>
      <c r="I3191" s="36">
        <f>(Reference!B$12*List!$H3191)+Reference!B$13</f>
        <v>972.34322720752812</v>
      </c>
      <c r="J3191" s="36">
        <f>(Reference!C$12*List!$H3191)+Reference!C$13</f>
        <v>1451.0778934798911</v>
      </c>
      <c r="K3191" s="36">
        <f>(Reference!D$12*List!$H3191)+Reference!D$13</f>
        <v>1737.1143293030011</v>
      </c>
      <c r="L3191" s="36">
        <f>(Reference!E$12*List!$H3191)+Reference!E$13</f>
        <v>2148.4046149181258</v>
      </c>
      <c r="M3191" s="36">
        <f>(Reference!F$12*List!$H3191)+Reference!F$13</f>
        <v>2238.129728471059</v>
      </c>
      <c r="N3191" s="36">
        <f>(Reference!G$12*List!$H3191)+Reference!G$13</f>
        <v>2534.4032577867856</v>
      </c>
      <c r="O3191" s="36">
        <f>(Reference!H$12*List!$H3191)+Reference!H$13</f>
        <v>2630.7523730114126</v>
      </c>
      <c r="P3191" s="36">
        <f>(Reference!I$12*List!$H3191)+Reference!I$13</f>
        <v>2734.3276718778861</v>
      </c>
      <c r="Q3191" s="36">
        <f>(Reference!J$12*List!$H3191)+Reference!J$13</f>
        <v>3165.4899625080893</v>
      </c>
      <c r="R3191" s="36">
        <f>(Reference!K$12*List!$H3191)+Reference!K$13</f>
        <v>3266.0543515237941</v>
      </c>
      <c r="S3191" s="36">
        <f>(Reference!L$12*List!$H3191)+Reference!L$13</f>
        <v>3523.7882347496698</v>
      </c>
      <c r="T3191" s="36">
        <f>(Reference!M$12*List!$H3191)+Reference!M$13</f>
        <v>4209.6734987549798</v>
      </c>
      <c r="U3191" s="36">
        <f>(Reference!N$12*List!$H3191)+Reference!N$13</f>
        <v>16981.953085719539</v>
      </c>
      <c r="V3191" s="12">
        <f>(Reference!O$12*List!$H3191)+Reference!O$13</f>
        <v>631.2673593123501</v>
      </c>
      <c r="W3191" s="12">
        <f>(Reference!P$12*List!$H3191)+Reference!P$13</f>
        <v>889.51309721285702</v>
      </c>
      <c r="X3191" s="12">
        <f>(Reference!Q$12*List!$H3191)+Reference!Q$13</f>
        <v>444.75654860642851</v>
      </c>
      <c r="Y3191" s="53"/>
      <c r="Z3191" s="1" t="str">
        <f t="shared" si="99"/>
        <v>HOT SPRINGS, Wyoming</v>
      </c>
      <c r="AA3191" s="41" t="s">
        <v>9320</v>
      </c>
      <c r="AB3191" s="40" t="s">
        <v>277</v>
      </c>
      <c r="AC3191" s="44" t="s">
        <v>64</v>
      </c>
      <c r="AD3191" s="62">
        <v>0.92510000000000003</v>
      </c>
      <c r="AE3191" s="56" t="str">
        <f t="shared" si="98"/>
        <v/>
      </c>
      <c r="AF3191" s="60">
        <v>40350</v>
      </c>
      <c r="AI3191" s="60">
        <v>0.32519999999999999</v>
      </c>
    </row>
    <row r="3192" spans="1:35" x14ac:dyDescent="0.35">
      <c r="A3192" s="46" t="s">
        <v>3899</v>
      </c>
      <c r="B3192" s="65" t="s">
        <v>7380</v>
      </c>
      <c r="C3192" s="19">
        <v>99953</v>
      </c>
      <c r="D3192" s="48" t="s">
        <v>8662</v>
      </c>
      <c r="E3192" s="41" t="s">
        <v>7613</v>
      </c>
      <c r="F3192" s="44" t="s">
        <v>64</v>
      </c>
      <c r="G3192" s="18" t="s">
        <v>4188</v>
      </c>
      <c r="H3192" s="16">
        <v>0.94830000000000003</v>
      </c>
      <c r="I3192" s="36">
        <f>(Reference!B$12*List!$H3192)+Reference!B$13</f>
        <v>972.34322720752812</v>
      </c>
      <c r="J3192" s="36">
        <f>(Reference!C$12*List!$H3192)+Reference!C$13</f>
        <v>1451.0778934798911</v>
      </c>
      <c r="K3192" s="36">
        <f>(Reference!D$12*List!$H3192)+Reference!D$13</f>
        <v>1737.1143293030011</v>
      </c>
      <c r="L3192" s="36">
        <f>(Reference!E$12*List!$H3192)+Reference!E$13</f>
        <v>2148.4046149181258</v>
      </c>
      <c r="M3192" s="36">
        <f>(Reference!F$12*List!$H3192)+Reference!F$13</f>
        <v>2238.129728471059</v>
      </c>
      <c r="N3192" s="36">
        <f>(Reference!G$12*List!$H3192)+Reference!G$13</f>
        <v>2534.4032577867856</v>
      </c>
      <c r="O3192" s="36">
        <f>(Reference!H$12*List!$H3192)+Reference!H$13</f>
        <v>2630.7523730114126</v>
      </c>
      <c r="P3192" s="36">
        <f>(Reference!I$12*List!$H3192)+Reference!I$13</f>
        <v>2734.3276718778861</v>
      </c>
      <c r="Q3192" s="36">
        <f>(Reference!J$12*List!$H3192)+Reference!J$13</f>
        <v>3165.4899625080893</v>
      </c>
      <c r="R3192" s="36">
        <f>(Reference!K$12*List!$H3192)+Reference!K$13</f>
        <v>3266.0543515237941</v>
      </c>
      <c r="S3192" s="36">
        <f>(Reference!L$12*List!$H3192)+Reference!L$13</f>
        <v>3523.7882347496698</v>
      </c>
      <c r="T3192" s="36">
        <f>(Reference!M$12*List!$H3192)+Reference!M$13</f>
        <v>4209.6734987549798</v>
      </c>
      <c r="U3192" s="36">
        <f>(Reference!N$12*List!$H3192)+Reference!N$13</f>
        <v>16981.953085719539</v>
      </c>
      <c r="V3192" s="12">
        <f>(Reference!O$12*List!$H3192)+Reference!O$13</f>
        <v>631.2673593123501</v>
      </c>
      <c r="W3192" s="12">
        <f>(Reference!P$12*List!$H3192)+Reference!P$13</f>
        <v>889.51309721285702</v>
      </c>
      <c r="X3192" s="12">
        <f>(Reference!Q$12*List!$H3192)+Reference!Q$13</f>
        <v>444.75654860642851</v>
      </c>
      <c r="Y3192" s="53"/>
      <c r="Z3192" s="1" t="str">
        <f t="shared" si="99"/>
        <v>JOHNSON, Wyoming</v>
      </c>
      <c r="AA3192" s="41" t="s">
        <v>7613</v>
      </c>
      <c r="AB3192" s="40" t="s">
        <v>277</v>
      </c>
      <c r="AC3192" s="44" t="s">
        <v>64</v>
      </c>
      <c r="AD3192" s="62">
        <v>0.92510000000000003</v>
      </c>
      <c r="AE3192" s="56" t="str">
        <f t="shared" si="98"/>
        <v/>
      </c>
      <c r="AF3192" s="60">
        <v>40360</v>
      </c>
      <c r="AI3192" s="60">
        <v>0.4047</v>
      </c>
    </row>
    <row r="3193" spans="1:35" x14ac:dyDescent="0.35">
      <c r="A3193" s="46" t="s">
        <v>3900</v>
      </c>
      <c r="B3193" s="65" t="s">
        <v>7381</v>
      </c>
      <c r="C3193" s="28" t="s">
        <v>1654</v>
      </c>
      <c r="D3193" s="48" t="s">
        <v>421</v>
      </c>
      <c r="E3193" s="40" t="s">
        <v>9321</v>
      </c>
      <c r="F3193" s="43" t="s">
        <v>64</v>
      </c>
      <c r="G3193" s="18" t="s">
        <v>4187</v>
      </c>
      <c r="H3193" s="10">
        <v>0.91069999999999995</v>
      </c>
      <c r="I3193" s="36">
        <f>(Reference!B$12*List!$H3193)+Reference!B$13</f>
        <v>943.38152658054491</v>
      </c>
      <c r="J3193" s="36">
        <f>(Reference!C$12*List!$H3193)+Reference!C$13</f>
        <v>1407.8568555156617</v>
      </c>
      <c r="K3193" s="36">
        <f>(Reference!D$12*List!$H3193)+Reference!D$13</f>
        <v>1685.3735614831842</v>
      </c>
      <c r="L3193" s="36">
        <f>(Reference!E$12*List!$H3193)+Reference!E$13</f>
        <v>2084.4133723796431</v>
      </c>
      <c r="M3193" s="36">
        <f>(Reference!F$12*List!$H3193)+Reference!F$13</f>
        <v>2171.4659811989291</v>
      </c>
      <c r="N3193" s="36">
        <f>(Reference!G$12*List!$H3193)+Reference!G$13</f>
        <v>2458.914864011605</v>
      </c>
      <c r="O3193" s="36">
        <f>(Reference!H$12*List!$H3193)+Reference!H$13</f>
        <v>2552.3941754954021</v>
      </c>
      <c r="P3193" s="36">
        <f>(Reference!I$12*List!$H3193)+Reference!I$13</f>
        <v>2652.8844353404847</v>
      </c>
      <c r="Q3193" s="36">
        <f>(Reference!J$12*List!$H3193)+Reference!J$13</f>
        <v>3071.2043542304759</v>
      </c>
      <c r="R3193" s="36">
        <f>(Reference!K$12*List!$H3193)+Reference!K$13</f>
        <v>3168.7733855916899</v>
      </c>
      <c r="S3193" s="36">
        <f>(Reference!L$12*List!$H3193)+Reference!L$13</f>
        <v>3418.8305438108464</v>
      </c>
      <c r="T3193" s="36">
        <f>(Reference!M$12*List!$H3193)+Reference!M$13</f>
        <v>4084.2863924361272</v>
      </c>
      <c r="U3193" s="36">
        <f>(Reference!N$12*List!$H3193)+Reference!N$13</f>
        <v>16476.137621006979</v>
      </c>
      <c r="V3193" s="12">
        <f>(Reference!O$12*List!$H3193)+Reference!O$13</f>
        <v>612.46476392790305</v>
      </c>
      <c r="W3193" s="12">
        <f>(Reference!P$12*List!$H3193)+Reference!P$13</f>
        <v>863.01853098931804</v>
      </c>
      <c r="X3193" s="12">
        <f>(Reference!Q$12*List!$H3193)+Reference!Q$13</f>
        <v>431.50926549465902</v>
      </c>
      <c r="Y3193" s="53"/>
      <c r="Z3193" s="1" t="str">
        <f t="shared" si="99"/>
        <v>LARAMIE, Wyoming</v>
      </c>
      <c r="AA3193" s="40" t="s">
        <v>9321</v>
      </c>
      <c r="AB3193" s="40" t="s">
        <v>277</v>
      </c>
      <c r="AC3193" s="43" t="s">
        <v>64</v>
      </c>
      <c r="AD3193" s="61">
        <v>1.0227999999999999</v>
      </c>
      <c r="AE3193" s="56" t="str">
        <f t="shared" si="98"/>
        <v/>
      </c>
      <c r="AF3193" s="60">
        <v>40370</v>
      </c>
      <c r="AI3193" s="60">
        <v>0.39019999999999999</v>
      </c>
    </row>
    <row r="3194" spans="1:35" x14ac:dyDescent="0.35">
      <c r="A3194" s="46" t="s">
        <v>3901</v>
      </c>
      <c r="B3194" s="65" t="s">
        <v>7382</v>
      </c>
      <c r="C3194" s="19">
        <v>99953</v>
      </c>
      <c r="D3194" s="48" t="s">
        <v>8662</v>
      </c>
      <c r="E3194" s="41" t="s">
        <v>7615</v>
      </c>
      <c r="F3194" s="44" t="s">
        <v>64</v>
      </c>
      <c r="G3194" s="18" t="s">
        <v>4188</v>
      </c>
      <c r="H3194" s="10">
        <v>0.94830000000000003</v>
      </c>
      <c r="I3194" s="36">
        <f>(Reference!B$12*List!$H3194)+Reference!B$13</f>
        <v>972.34322720752812</v>
      </c>
      <c r="J3194" s="36">
        <f>(Reference!C$12*List!$H3194)+Reference!C$13</f>
        <v>1451.0778934798911</v>
      </c>
      <c r="K3194" s="36">
        <f>(Reference!D$12*List!$H3194)+Reference!D$13</f>
        <v>1737.1143293030011</v>
      </c>
      <c r="L3194" s="36">
        <f>(Reference!E$12*List!$H3194)+Reference!E$13</f>
        <v>2148.4046149181258</v>
      </c>
      <c r="M3194" s="36">
        <f>(Reference!F$12*List!$H3194)+Reference!F$13</f>
        <v>2238.129728471059</v>
      </c>
      <c r="N3194" s="36">
        <f>(Reference!G$12*List!$H3194)+Reference!G$13</f>
        <v>2534.4032577867856</v>
      </c>
      <c r="O3194" s="36">
        <f>(Reference!H$12*List!$H3194)+Reference!H$13</f>
        <v>2630.7523730114126</v>
      </c>
      <c r="P3194" s="36">
        <f>(Reference!I$12*List!$H3194)+Reference!I$13</f>
        <v>2734.3276718778861</v>
      </c>
      <c r="Q3194" s="36">
        <f>(Reference!J$12*List!$H3194)+Reference!J$13</f>
        <v>3165.4899625080893</v>
      </c>
      <c r="R3194" s="36">
        <f>(Reference!K$12*List!$H3194)+Reference!K$13</f>
        <v>3266.0543515237941</v>
      </c>
      <c r="S3194" s="36">
        <f>(Reference!L$12*List!$H3194)+Reference!L$13</f>
        <v>3523.7882347496698</v>
      </c>
      <c r="T3194" s="36">
        <f>(Reference!M$12*List!$H3194)+Reference!M$13</f>
        <v>4209.6734987549798</v>
      </c>
      <c r="U3194" s="36">
        <f>(Reference!N$12*List!$H3194)+Reference!N$13</f>
        <v>16981.953085719539</v>
      </c>
      <c r="V3194" s="12">
        <f>(Reference!O$12*List!$H3194)+Reference!O$13</f>
        <v>631.2673593123501</v>
      </c>
      <c r="W3194" s="12">
        <f>(Reference!P$12*List!$H3194)+Reference!P$13</f>
        <v>889.51309721285702</v>
      </c>
      <c r="X3194" s="12">
        <f>(Reference!Q$12*List!$H3194)+Reference!Q$13</f>
        <v>444.75654860642851</v>
      </c>
      <c r="Y3194" s="53"/>
      <c r="Z3194" s="1" t="str">
        <f t="shared" si="99"/>
        <v>LINCOLN, Wyoming</v>
      </c>
      <c r="AA3194" s="40" t="s">
        <v>7615</v>
      </c>
      <c r="AB3194" s="40" t="s">
        <v>277</v>
      </c>
      <c r="AC3194" s="43" t="s">
        <v>64</v>
      </c>
      <c r="AD3194" s="61">
        <v>0.93149999999999999</v>
      </c>
      <c r="AE3194" s="56" t="str">
        <f t="shared" si="98"/>
        <v/>
      </c>
      <c r="AF3194" s="60">
        <v>40380</v>
      </c>
      <c r="AI3194" s="60">
        <v>0.40589999999999998</v>
      </c>
    </row>
    <row r="3195" spans="1:35" x14ac:dyDescent="0.35">
      <c r="A3195" s="46" t="s">
        <v>3902</v>
      </c>
      <c r="B3195" s="65" t="s">
        <v>7383</v>
      </c>
      <c r="C3195" s="28" t="s">
        <v>1582</v>
      </c>
      <c r="D3195" s="48" t="s">
        <v>412</v>
      </c>
      <c r="E3195" s="40" t="s">
        <v>9322</v>
      </c>
      <c r="F3195" s="43" t="s">
        <v>64</v>
      </c>
      <c r="G3195" s="18" t="s">
        <v>4187</v>
      </c>
      <c r="H3195" s="10">
        <v>0.95699999999999996</v>
      </c>
      <c r="I3195" s="36">
        <f>(Reference!B$12*List!$H3195)+Reference!B$13</f>
        <v>979.04447176749488</v>
      </c>
      <c r="J3195" s="36">
        <f>(Reference!C$12*List!$H3195)+Reference!C$13</f>
        <v>1461.0785059875718</v>
      </c>
      <c r="K3195" s="36">
        <f>(Reference!D$12*List!$H3195)+Reference!D$13</f>
        <v>1749.0862622825864</v>
      </c>
      <c r="L3195" s="36">
        <f>(Reference!E$12*List!$H3195)+Reference!E$13</f>
        <v>2163.2110992288917</v>
      </c>
      <c r="M3195" s="36">
        <f>(Reference!F$12*List!$H3195)+Reference!F$13</f>
        <v>2253.5545848877487</v>
      </c>
      <c r="N3195" s="36">
        <f>(Reference!G$12*List!$H3195)+Reference!G$13</f>
        <v>2551.8699871975323</v>
      </c>
      <c r="O3195" s="36">
        <f>(Reference!H$12*List!$H3195)+Reference!H$13</f>
        <v>2648.8831261600635</v>
      </c>
      <c r="P3195" s="36">
        <f>(Reference!I$12*List!$H3195)+Reference!I$13</f>
        <v>2753.1722505447851</v>
      </c>
      <c r="Q3195" s="36">
        <f>(Reference!J$12*List!$H3195)+Reference!J$13</f>
        <v>3187.3060474021117</v>
      </c>
      <c r="R3195" s="36">
        <f>(Reference!K$12*List!$H3195)+Reference!K$13</f>
        <v>3288.5635111942543</v>
      </c>
      <c r="S3195" s="36">
        <f>(Reference!L$12*List!$H3195)+Reference!L$13</f>
        <v>3548.0736579190248</v>
      </c>
      <c r="T3195" s="36">
        <f>(Reference!M$12*List!$H3195)+Reference!M$13</f>
        <v>4238.6859409085446</v>
      </c>
      <c r="U3195" s="36">
        <f>(Reference!N$12*List!$H3195)+Reference!N$13</f>
        <v>17098.990174629089</v>
      </c>
      <c r="V3195" s="12">
        <f>(Reference!O$12*List!$H3195)+Reference!O$13</f>
        <v>635.61795984013429</v>
      </c>
      <c r="W3195" s="12">
        <f>(Reference!P$12*List!$H3195)+Reference!P$13</f>
        <v>895.6434888656438</v>
      </c>
      <c r="X3195" s="12">
        <f>(Reference!Q$12*List!$H3195)+Reference!Q$13</f>
        <v>447.8217444328219</v>
      </c>
      <c r="Y3195" s="53"/>
      <c r="Z3195" s="1" t="str">
        <f t="shared" si="99"/>
        <v>NATRONA, Wyoming</v>
      </c>
      <c r="AA3195" s="40" t="s">
        <v>9322</v>
      </c>
      <c r="AB3195" s="40" t="s">
        <v>277</v>
      </c>
      <c r="AC3195" s="43" t="s">
        <v>64</v>
      </c>
      <c r="AD3195" s="61">
        <v>0.90920000000000001</v>
      </c>
      <c r="AE3195" s="56" t="str">
        <f t="shared" si="98"/>
        <v/>
      </c>
      <c r="AF3195" s="60">
        <v>40390</v>
      </c>
      <c r="AI3195" s="60">
        <v>0.44</v>
      </c>
    </row>
    <row r="3196" spans="1:35" x14ac:dyDescent="0.35">
      <c r="A3196" s="46" t="s">
        <v>3903</v>
      </c>
      <c r="B3196" s="65" t="s">
        <v>7384</v>
      </c>
      <c r="C3196" s="19">
        <v>99953</v>
      </c>
      <c r="D3196" s="48" t="s">
        <v>8662</v>
      </c>
      <c r="E3196" s="41" t="s">
        <v>9323</v>
      </c>
      <c r="F3196" s="44" t="s">
        <v>64</v>
      </c>
      <c r="G3196" s="18" t="s">
        <v>4188</v>
      </c>
      <c r="H3196" s="16">
        <v>0.94830000000000003</v>
      </c>
      <c r="I3196" s="36">
        <f>(Reference!B$12*List!$H3196)+Reference!B$13</f>
        <v>972.34322720752812</v>
      </c>
      <c r="J3196" s="36">
        <f>(Reference!C$12*List!$H3196)+Reference!C$13</f>
        <v>1451.0778934798911</v>
      </c>
      <c r="K3196" s="36">
        <f>(Reference!D$12*List!$H3196)+Reference!D$13</f>
        <v>1737.1143293030011</v>
      </c>
      <c r="L3196" s="36">
        <f>(Reference!E$12*List!$H3196)+Reference!E$13</f>
        <v>2148.4046149181258</v>
      </c>
      <c r="M3196" s="36">
        <f>(Reference!F$12*List!$H3196)+Reference!F$13</f>
        <v>2238.129728471059</v>
      </c>
      <c r="N3196" s="36">
        <f>(Reference!G$12*List!$H3196)+Reference!G$13</f>
        <v>2534.4032577867856</v>
      </c>
      <c r="O3196" s="36">
        <f>(Reference!H$12*List!$H3196)+Reference!H$13</f>
        <v>2630.7523730114126</v>
      </c>
      <c r="P3196" s="36">
        <f>(Reference!I$12*List!$H3196)+Reference!I$13</f>
        <v>2734.3276718778861</v>
      </c>
      <c r="Q3196" s="36">
        <f>(Reference!J$12*List!$H3196)+Reference!J$13</f>
        <v>3165.4899625080893</v>
      </c>
      <c r="R3196" s="36">
        <f>(Reference!K$12*List!$H3196)+Reference!K$13</f>
        <v>3266.0543515237941</v>
      </c>
      <c r="S3196" s="36">
        <f>(Reference!L$12*List!$H3196)+Reference!L$13</f>
        <v>3523.7882347496698</v>
      </c>
      <c r="T3196" s="36">
        <f>(Reference!M$12*List!$H3196)+Reference!M$13</f>
        <v>4209.6734987549798</v>
      </c>
      <c r="U3196" s="36">
        <f>(Reference!N$12*List!$H3196)+Reference!N$13</f>
        <v>16981.953085719539</v>
      </c>
      <c r="V3196" s="12">
        <f>(Reference!O$12*List!$H3196)+Reference!O$13</f>
        <v>631.2673593123501</v>
      </c>
      <c r="W3196" s="12">
        <f>(Reference!P$12*List!$H3196)+Reference!P$13</f>
        <v>889.51309721285702</v>
      </c>
      <c r="X3196" s="12">
        <f>(Reference!Q$12*List!$H3196)+Reference!Q$13</f>
        <v>444.75654860642851</v>
      </c>
      <c r="Y3196" s="53"/>
      <c r="Z3196" s="1" t="str">
        <f t="shared" si="99"/>
        <v>NIOBRARA, Wyoming</v>
      </c>
      <c r="AA3196" s="41" t="s">
        <v>9323</v>
      </c>
      <c r="AB3196" s="40" t="s">
        <v>277</v>
      </c>
      <c r="AC3196" s="44" t="s">
        <v>64</v>
      </c>
      <c r="AD3196" s="62">
        <v>0.92510000000000003</v>
      </c>
      <c r="AE3196" s="56" t="str">
        <f t="shared" si="98"/>
        <v/>
      </c>
      <c r="AF3196" s="60">
        <v>40400</v>
      </c>
      <c r="AI3196" s="60">
        <v>0.32519999999999999</v>
      </c>
    </row>
    <row r="3197" spans="1:35" x14ac:dyDescent="0.35">
      <c r="A3197" s="46" t="s">
        <v>3904</v>
      </c>
      <c r="B3197" s="65" t="s">
        <v>7385</v>
      </c>
      <c r="C3197" s="28">
        <v>99953</v>
      </c>
      <c r="D3197" s="48" t="s">
        <v>8662</v>
      </c>
      <c r="E3197" s="40" t="s">
        <v>7740</v>
      </c>
      <c r="F3197" s="44" t="s">
        <v>64</v>
      </c>
      <c r="G3197" s="18" t="s">
        <v>4188</v>
      </c>
      <c r="H3197" s="16">
        <v>0.94830000000000003</v>
      </c>
      <c r="I3197" s="36">
        <f>(Reference!B$12*List!$H3197)+Reference!B$13</f>
        <v>972.34322720752812</v>
      </c>
      <c r="J3197" s="36">
        <f>(Reference!C$12*List!$H3197)+Reference!C$13</f>
        <v>1451.0778934798911</v>
      </c>
      <c r="K3197" s="36">
        <f>(Reference!D$12*List!$H3197)+Reference!D$13</f>
        <v>1737.1143293030011</v>
      </c>
      <c r="L3197" s="36">
        <f>(Reference!E$12*List!$H3197)+Reference!E$13</f>
        <v>2148.4046149181258</v>
      </c>
      <c r="M3197" s="36">
        <f>(Reference!F$12*List!$H3197)+Reference!F$13</f>
        <v>2238.129728471059</v>
      </c>
      <c r="N3197" s="36">
        <f>(Reference!G$12*List!$H3197)+Reference!G$13</f>
        <v>2534.4032577867856</v>
      </c>
      <c r="O3197" s="36">
        <f>(Reference!H$12*List!$H3197)+Reference!H$13</f>
        <v>2630.7523730114126</v>
      </c>
      <c r="P3197" s="36">
        <f>(Reference!I$12*List!$H3197)+Reference!I$13</f>
        <v>2734.3276718778861</v>
      </c>
      <c r="Q3197" s="36">
        <f>(Reference!J$12*List!$H3197)+Reference!J$13</f>
        <v>3165.4899625080893</v>
      </c>
      <c r="R3197" s="36">
        <f>(Reference!K$12*List!$H3197)+Reference!K$13</f>
        <v>3266.0543515237941</v>
      </c>
      <c r="S3197" s="36">
        <f>(Reference!L$12*List!$H3197)+Reference!L$13</f>
        <v>3523.7882347496698</v>
      </c>
      <c r="T3197" s="36">
        <f>(Reference!M$12*List!$H3197)+Reference!M$13</f>
        <v>4209.6734987549798</v>
      </c>
      <c r="U3197" s="36">
        <f>(Reference!N$12*List!$H3197)+Reference!N$13</f>
        <v>16981.953085719539</v>
      </c>
      <c r="V3197" s="12">
        <f>(Reference!O$12*List!$H3197)+Reference!O$13</f>
        <v>631.2673593123501</v>
      </c>
      <c r="W3197" s="12">
        <f>(Reference!P$12*List!$H3197)+Reference!P$13</f>
        <v>889.51309721285702</v>
      </c>
      <c r="X3197" s="12">
        <f>(Reference!Q$12*List!$H3197)+Reference!Q$13</f>
        <v>444.75654860642851</v>
      </c>
      <c r="Y3197" s="53"/>
      <c r="Z3197" s="1" t="str">
        <f t="shared" si="99"/>
        <v>PARK, Wyoming</v>
      </c>
      <c r="AA3197" s="41" t="s">
        <v>7740</v>
      </c>
      <c r="AB3197" s="40" t="s">
        <v>277</v>
      </c>
      <c r="AC3197" s="44" t="s">
        <v>64</v>
      </c>
      <c r="AD3197" s="62">
        <v>0.92510000000000003</v>
      </c>
      <c r="AE3197" s="56" t="str">
        <f t="shared" si="98"/>
        <v/>
      </c>
      <c r="AF3197" s="60">
        <v>40410</v>
      </c>
      <c r="AI3197" s="60">
        <v>0.38450000000000001</v>
      </c>
    </row>
    <row r="3198" spans="1:35" x14ac:dyDescent="0.35">
      <c r="A3198" s="46" t="s">
        <v>3905</v>
      </c>
      <c r="B3198" s="65" t="s">
        <v>7386</v>
      </c>
      <c r="C3198" s="19">
        <v>99953</v>
      </c>
      <c r="D3198" s="48" t="s">
        <v>8662</v>
      </c>
      <c r="E3198" s="41" t="s">
        <v>8492</v>
      </c>
      <c r="F3198" s="44" t="s">
        <v>64</v>
      </c>
      <c r="G3198" s="18" t="s">
        <v>4188</v>
      </c>
      <c r="H3198" s="16">
        <v>0.94830000000000003</v>
      </c>
      <c r="I3198" s="36">
        <f>(Reference!B$12*List!$H3198)+Reference!B$13</f>
        <v>972.34322720752812</v>
      </c>
      <c r="J3198" s="36">
        <f>(Reference!C$12*List!$H3198)+Reference!C$13</f>
        <v>1451.0778934798911</v>
      </c>
      <c r="K3198" s="36">
        <f>(Reference!D$12*List!$H3198)+Reference!D$13</f>
        <v>1737.1143293030011</v>
      </c>
      <c r="L3198" s="36">
        <f>(Reference!E$12*List!$H3198)+Reference!E$13</f>
        <v>2148.4046149181258</v>
      </c>
      <c r="M3198" s="36">
        <f>(Reference!F$12*List!$H3198)+Reference!F$13</f>
        <v>2238.129728471059</v>
      </c>
      <c r="N3198" s="36">
        <f>(Reference!G$12*List!$H3198)+Reference!G$13</f>
        <v>2534.4032577867856</v>
      </c>
      <c r="O3198" s="36">
        <f>(Reference!H$12*List!$H3198)+Reference!H$13</f>
        <v>2630.7523730114126</v>
      </c>
      <c r="P3198" s="36">
        <f>(Reference!I$12*List!$H3198)+Reference!I$13</f>
        <v>2734.3276718778861</v>
      </c>
      <c r="Q3198" s="36">
        <f>(Reference!J$12*List!$H3198)+Reference!J$13</f>
        <v>3165.4899625080893</v>
      </c>
      <c r="R3198" s="36">
        <f>(Reference!K$12*List!$H3198)+Reference!K$13</f>
        <v>3266.0543515237941</v>
      </c>
      <c r="S3198" s="36">
        <f>(Reference!L$12*List!$H3198)+Reference!L$13</f>
        <v>3523.7882347496698</v>
      </c>
      <c r="T3198" s="36">
        <f>(Reference!M$12*List!$H3198)+Reference!M$13</f>
        <v>4209.6734987549798</v>
      </c>
      <c r="U3198" s="36">
        <f>(Reference!N$12*List!$H3198)+Reference!N$13</f>
        <v>16981.953085719539</v>
      </c>
      <c r="V3198" s="12">
        <f>(Reference!O$12*List!$H3198)+Reference!O$13</f>
        <v>631.2673593123501</v>
      </c>
      <c r="W3198" s="12">
        <f>(Reference!P$12*List!$H3198)+Reference!P$13</f>
        <v>889.51309721285702</v>
      </c>
      <c r="X3198" s="12">
        <f>(Reference!Q$12*List!$H3198)+Reference!Q$13</f>
        <v>444.75654860642851</v>
      </c>
      <c r="Y3198" s="53"/>
      <c r="Z3198" s="1" t="str">
        <f t="shared" si="99"/>
        <v>PLATTE, Wyoming</v>
      </c>
      <c r="AA3198" s="41" t="s">
        <v>8492</v>
      </c>
      <c r="AB3198" s="40" t="s">
        <v>277</v>
      </c>
      <c r="AC3198" s="44" t="s">
        <v>64</v>
      </c>
      <c r="AD3198" s="62">
        <v>0.88380000000000003</v>
      </c>
      <c r="AE3198" s="56" t="str">
        <f t="shared" si="98"/>
        <v/>
      </c>
      <c r="AF3198" s="60">
        <v>40420</v>
      </c>
      <c r="AI3198" s="60">
        <v>0.40589999999999998</v>
      </c>
    </row>
    <row r="3199" spans="1:35" x14ac:dyDescent="0.35">
      <c r="A3199" s="46" t="s">
        <v>3906</v>
      </c>
      <c r="B3199" s="65" t="s">
        <v>7387</v>
      </c>
      <c r="C3199" s="19">
        <v>99953</v>
      </c>
      <c r="D3199" s="48" t="s">
        <v>8662</v>
      </c>
      <c r="E3199" s="41" t="s">
        <v>8154</v>
      </c>
      <c r="F3199" s="44" t="s">
        <v>64</v>
      </c>
      <c r="G3199" s="18" t="s">
        <v>4188</v>
      </c>
      <c r="H3199" s="16">
        <v>0.94830000000000003</v>
      </c>
      <c r="I3199" s="36">
        <f>(Reference!B$12*List!$H3199)+Reference!B$13</f>
        <v>972.34322720752812</v>
      </c>
      <c r="J3199" s="36">
        <f>(Reference!C$12*List!$H3199)+Reference!C$13</f>
        <v>1451.0778934798911</v>
      </c>
      <c r="K3199" s="36">
        <f>(Reference!D$12*List!$H3199)+Reference!D$13</f>
        <v>1737.1143293030011</v>
      </c>
      <c r="L3199" s="36">
        <f>(Reference!E$12*List!$H3199)+Reference!E$13</f>
        <v>2148.4046149181258</v>
      </c>
      <c r="M3199" s="36">
        <f>(Reference!F$12*List!$H3199)+Reference!F$13</f>
        <v>2238.129728471059</v>
      </c>
      <c r="N3199" s="36">
        <f>(Reference!G$12*List!$H3199)+Reference!G$13</f>
        <v>2534.4032577867856</v>
      </c>
      <c r="O3199" s="36">
        <f>(Reference!H$12*List!$H3199)+Reference!H$13</f>
        <v>2630.7523730114126</v>
      </c>
      <c r="P3199" s="36">
        <f>(Reference!I$12*List!$H3199)+Reference!I$13</f>
        <v>2734.3276718778861</v>
      </c>
      <c r="Q3199" s="36">
        <f>(Reference!J$12*List!$H3199)+Reference!J$13</f>
        <v>3165.4899625080893</v>
      </c>
      <c r="R3199" s="36">
        <f>(Reference!K$12*List!$H3199)+Reference!K$13</f>
        <v>3266.0543515237941</v>
      </c>
      <c r="S3199" s="36">
        <f>(Reference!L$12*List!$H3199)+Reference!L$13</f>
        <v>3523.7882347496698</v>
      </c>
      <c r="T3199" s="36">
        <f>(Reference!M$12*List!$H3199)+Reference!M$13</f>
        <v>4209.6734987549798</v>
      </c>
      <c r="U3199" s="36">
        <f>(Reference!N$12*List!$H3199)+Reference!N$13</f>
        <v>16981.953085719539</v>
      </c>
      <c r="V3199" s="12">
        <f>(Reference!O$12*List!$H3199)+Reference!O$13</f>
        <v>631.2673593123501</v>
      </c>
      <c r="W3199" s="12">
        <f>(Reference!P$12*List!$H3199)+Reference!P$13</f>
        <v>889.51309721285702</v>
      </c>
      <c r="X3199" s="12">
        <f>(Reference!Q$12*List!$H3199)+Reference!Q$13</f>
        <v>444.75654860642851</v>
      </c>
      <c r="Y3199" s="53"/>
      <c r="Z3199" s="1" t="str">
        <f t="shared" si="99"/>
        <v>SHERIDAN, Wyoming</v>
      </c>
      <c r="AA3199" s="41" t="s">
        <v>8154</v>
      </c>
      <c r="AB3199" s="40" t="s">
        <v>277</v>
      </c>
      <c r="AC3199" s="44" t="s">
        <v>64</v>
      </c>
      <c r="AD3199" s="62">
        <v>0.92510000000000003</v>
      </c>
      <c r="AE3199" s="56" t="str">
        <f t="shared" si="98"/>
        <v/>
      </c>
      <c r="AF3199" s="60">
        <v>40430</v>
      </c>
      <c r="AI3199" s="60">
        <v>0.40589999999999998</v>
      </c>
    </row>
    <row r="3200" spans="1:35" x14ac:dyDescent="0.35">
      <c r="A3200" s="46" t="s">
        <v>3907</v>
      </c>
      <c r="B3200" s="65" t="s">
        <v>7388</v>
      </c>
      <c r="C3200" s="19">
        <v>99953</v>
      </c>
      <c r="D3200" s="48" t="s">
        <v>8662</v>
      </c>
      <c r="E3200" s="41" t="s">
        <v>9324</v>
      </c>
      <c r="F3200" s="44" t="s">
        <v>64</v>
      </c>
      <c r="G3200" s="18" t="s">
        <v>4188</v>
      </c>
      <c r="H3200" s="10">
        <v>0.94830000000000003</v>
      </c>
      <c r="I3200" s="36">
        <f>(Reference!B$12*List!$H3200)+Reference!B$13</f>
        <v>972.34322720752812</v>
      </c>
      <c r="J3200" s="36">
        <f>(Reference!C$12*List!$H3200)+Reference!C$13</f>
        <v>1451.0778934798911</v>
      </c>
      <c r="K3200" s="36">
        <f>(Reference!D$12*List!$H3200)+Reference!D$13</f>
        <v>1737.1143293030011</v>
      </c>
      <c r="L3200" s="36">
        <f>(Reference!E$12*List!$H3200)+Reference!E$13</f>
        <v>2148.4046149181258</v>
      </c>
      <c r="M3200" s="36">
        <f>(Reference!F$12*List!$H3200)+Reference!F$13</f>
        <v>2238.129728471059</v>
      </c>
      <c r="N3200" s="36">
        <f>(Reference!G$12*List!$H3200)+Reference!G$13</f>
        <v>2534.4032577867856</v>
      </c>
      <c r="O3200" s="36">
        <f>(Reference!H$12*List!$H3200)+Reference!H$13</f>
        <v>2630.7523730114126</v>
      </c>
      <c r="P3200" s="36">
        <f>(Reference!I$12*List!$H3200)+Reference!I$13</f>
        <v>2734.3276718778861</v>
      </c>
      <c r="Q3200" s="36">
        <f>(Reference!J$12*List!$H3200)+Reference!J$13</f>
        <v>3165.4899625080893</v>
      </c>
      <c r="R3200" s="36">
        <f>(Reference!K$12*List!$H3200)+Reference!K$13</f>
        <v>3266.0543515237941</v>
      </c>
      <c r="S3200" s="36">
        <f>(Reference!L$12*List!$H3200)+Reference!L$13</f>
        <v>3523.7882347496698</v>
      </c>
      <c r="T3200" s="36">
        <f>(Reference!M$12*List!$H3200)+Reference!M$13</f>
        <v>4209.6734987549798</v>
      </c>
      <c r="U3200" s="36">
        <f>(Reference!N$12*List!$H3200)+Reference!N$13</f>
        <v>16981.953085719539</v>
      </c>
      <c r="V3200" s="12">
        <f>(Reference!O$12*List!$H3200)+Reference!O$13</f>
        <v>631.2673593123501</v>
      </c>
      <c r="W3200" s="12">
        <f>(Reference!P$12*List!$H3200)+Reference!P$13</f>
        <v>889.51309721285702</v>
      </c>
      <c r="X3200" s="12">
        <f>(Reference!Q$12*List!$H3200)+Reference!Q$13</f>
        <v>444.75654860642851</v>
      </c>
      <c r="Y3200" s="53"/>
      <c r="Z3200" s="1" t="str">
        <f t="shared" si="99"/>
        <v>SUBLETTE, Wyoming</v>
      </c>
      <c r="AA3200" s="40" t="s">
        <v>9324</v>
      </c>
      <c r="AB3200" s="40" t="s">
        <v>277</v>
      </c>
      <c r="AC3200" s="43" t="s">
        <v>64</v>
      </c>
      <c r="AD3200" s="61">
        <v>0.88380000000000003</v>
      </c>
      <c r="AE3200" s="56" t="str">
        <f t="shared" si="98"/>
        <v/>
      </c>
      <c r="AF3200" s="60">
        <v>40440</v>
      </c>
      <c r="AI3200" s="60">
        <v>0.40589999999999998</v>
      </c>
    </row>
    <row r="3201" spans="1:35" x14ac:dyDescent="0.35">
      <c r="A3201" s="46" t="s">
        <v>3908</v>
      </c>
      <c r="B3201" s="65" t="s">
        <v>7389</v>
      </c>
      <c r="C3201" s="28">
        <v>99953</v>
      </c>
      <c r="D3201" s="48" t="s">
        <v>8662</v>
      </c>
      <c r="E3201" s="40" t="s">
        <v>9325</v>
      </c>
      <c r="F3201" s="44" t="s">
        <v>64</v>
      </c>
      <c r="G3201" s="18" t="s">
        <v>4188</v>
      </c>
      <c r="H3201" s="16">
        <v>0.94830000000000003</v>
      </c>
      <c r="I3201" s="36">
        <f>(Reference!B$12*List!$H3201)+Reference!B$13</f>
        <v>972.34322720752812</v>
      </c>
      <c r="J3201" s="36">
        <f>(Reference!C$12*List!$H3201)+Reference!C$13</f>
        <v>1451.0778934798911</v>
      </c>
      <c r="K3201" s="36">
        <f>(Reference!D$12*List!$H3201)+Reference!D$13</f>
        <v>1737.1143293030011</v>
      </c>
      <c r="L3201" s="36">
        <f>(Reference!E$12*List!$H3201)+Reference!E$13</f>
        <v>2148.4046149181258</v>
      </c>
      <c r="M3201" s="36">
        <f>(Reference!F$12*List!$H3201)+Reference!F$13</f>
        <v>2238.129728471059</v>
      </c>
      <c r="N3201" s="36">
        <f>(Reference!G$12*List!$H3201)+Reference!G$13</f>
        <v>2534.4032577867856</v>
      </c>
      <c r="O3201" s="36">
        <f>(Reference!H$12*List!$H3201)+Reference!H$13</f>
        <v>2630.7523730114126</v>
      </c>
      <c r="P3201" s="36">
        <f>(Reference!I$12*List!$H3201)+Reference!I$13</f>
        <v>2734.3276718778861</v>
      </c>
      <c r="Q3201" s="36">
        <f>(Reference!J$12*List!$H3201)+Reference!J$13</f>
        <v>3165.4899625080893</v>
      </c>
      <c r="R3201" s="36">
        <f>(Reference!K$12*List!$H3201)+Reference!K$13</f>
        <v>3266.0543515237941</v>
      </c>
      <c r="S3201" s="36">
        <f>(Reference!L$12*List!$H3201)+Reference!L$13</f>
        <v>3523.7882347496698</v>
      </c>
      <c r="T3201" s="36">
        <f>(Reference!M$12*List!$H3201)+Reference!M$13</f>
        <v>4209.6734987549798</v>
      </c>
      <c r="U3201" s="36">
        <f>(Reference!N$12*List!$H3201)+Reference!N$13</f>
        <v>16981.953085719539</v>
      </c>
      <c r="V3201" s="12">
        <f>(Reference!O$12*List!$H3201)+Reference!O$13</f>
        <v>631.2673593123501</v>
      </c>
      <c r="W3201" s="12">
        <f>(Reference!P$12*List!$H3201)+Reference!P$13</f>
        <v>889.51309721285702</v>
      </c>
      <c r="X3201" s="12">
        <f>(Reference!Q$12*List!$H3201)+Reference!Q$13</f>
        <v>444.75654860642851</v>
      </c>
      <c r="Y3201" s="53"/>
      <c r="Z3201" s="1" t="str">
        <f t="shared" si="99"/>
        <v>SWEETWATER, Wyoming</v>
      </c>
      <c r="AA3201" s="41" t="s">
        <v>9325</v>
      </c>
      <c r="AB3201" s="40" t="s">
        <v>277</v>
      </c>
      <c r="AC3201" s="44" t="s">
        <v>64</v>
      </c>
      <c r="AD3201" s="62">
        <v>0.92510000000000003</v>
      </c>
      <c r="AE3201" s="56" t="str">
        <f t="shared" si="98"/>
        <v/>
      </c>
      <c r="AF3201" s="60">
        <v>40450</v>
      </c>
      <c r="AI3201" s="60">
        <v>0.40589999999999998</v>
      </c>
    </row>
    <row r="3202" spans="1:35" x14ac:dyDescent="0.35">
      <c r="A3202" s="46" t="s">
        <v>3909</v>
      </c>
      <c r="B3202" s="65" t="s">
        <v>7390</v>
      </c>
      <c r="C3202" s="19">
        <v>99953</v>
      </c>
      <c r="D3202" s="48" t="s">
        <v>8662</v>
      </c>
      <c r="E3202" s="41" t="s">
        <v>7958</v>
      </c>
      <c r="F3202" s="44" t="s">
        <v>64</v>
      </c>
      <c r="G3202" s="18" t="s">
        <v>4188</v>
      </c>
      <c r="H3202" s="16">
        <v>0.94830000000000003</v>
      </c>
      <c r="I3202" s="36">
        <f>(Reference!B$12*List!$H3202)+Reference!B$13</f>
        <v>972.34322720752812</v>
      </c>
      <c r="J3202" s="36">
        <f>(Reference!C$12*List!$H3202)+Reference!C$13</f>
        <v>1451.0778934798911</v>
      </c>
      <c r="K3202" s="36">
        <f>(Reference!D$12*List!$H3202)+Reference!D$13</f>
        <v>1737.1143293030011</v>
      </c>
      <c r="L3202" s="36">
        <f>(Reference!E$12*List!$H3202)+Reference!E$13</f>
        <v>2148.4046149181258</v>
      </c>
      <c r="M3202" s="36">
        <f>(Reference!F$12*List!$H3202)+Reference!F$13</f>
        <v>2238.129728471059</v>
      </c>
      <c r="N3202" s="36">
        <f>(Reference!G$12*List!$H3202)+Reference!G$13</f>
        <v>2534.4032577867856</v>
      </c>
      <c r="O3202" s="36">
        <f>(Reference!H$12*List!$H3202)+Reference!H$13</f>
        <v>2630.7523730114126</v>
      </c>
      <c r="P3202" s="36">
        <f>(Reference!I$12*List!$H3202)+Reference!I$13</f>
        <v>2734.3276718778861</v>
      </c>
      <c r="Q3202" s="36">
        <f>(Reference!J$12*List!$H3202)+Reference!J$13</f>
        <v>3165.4899625080893</v>
      </c>
      <c r="R3202" s="36">
        <f>(Reference!K$12*List!$H3202)+Reference!K$13</f>
        <v>3266.0543515237941</v>
      </c>
      <c r="S3202" s="36">
        <f>(Reference!L$12*List!$H3202)+Reference!L$13</f>
        <v>3523.7882347496698</v>
      </c>
      <c r="T3202" s="36">
        <f>(Reference!M$12*List!$H3202)+Reference!M$13</f>
        <v>4209.6734987549798</v>
      </c>
      <c r="U3202" s="36">
        <f>(Reference!N$12*List!$H3202)+Reference!N$13</f>
        <v>16981.953085719539</v>
      </c>
      <c r="V3202" s="12">
        <f>(Reference!O$12*List!$H3202)+Reference!O$13</f>
        <v>631.2673593123501</v>
      </c>
      <c r="W3202" s="12">
        <f>(Reference!P$12*List!$H3202)+Reference!P$13</f>
        <v>889.51309721285702</v>
      </c>
      <c r="X3202" s="12">
        <f>(Reference!Q$12*List!$H3202)+Reference!Q$13</f>
        <v>444.75654860642851</v>
      </c>
      <c r="Y3202" s="53"/>
      <c r="Z3202" s="1" t="str">
        <f t="shared" si="99"/>
        <v>TETON, Wyoming</v>
      </c>
      <c r="AA3202" s="41" t="s">
        <v>7958</v>
      </c>
      <c r="AB3202" s="40" t="s">
        <v>277</v>
      </c>
      <c r="AC3202" s="44" t="s">
        <v>64</v>
      </c>
      <c r="AD3202" s="62">
        <v>0.92510000000000003</v>
      </c>
      <c r="AE3202" s="56" t="str">
        <f t="shared" si="98"/>
        <v/>
      </c>
      <c r="AF3202" s="60">
        <v>40460</v>
      </c>
      <c r="AI3202" s="60">
        <v>0.4047</v>
      </c>
    </row>
    <row r="3203" spans="1:35" x14ac:dyDescent="0.35">
      <c r="A3203" s="46" t="s">
        <v>3910</v>
      </c>
      <c r="B3203" s="65" t="s">
        <v>7391</v>
      </c>
      <c r="C3203" s="19">
        <v>99953</v>
      </c>
      <c r="D3203" s="48" t="s">
        <v>8662</v>
      </c>
      <c r="E3203" s="41" t="s">
        <v>9326</v>
      </c>
      <c r="F3203" s="44" t="s">
        <v>64</v>
      </c>
      <c r="G3203" s="18" t="s">
        <v>4188</v>
      </c>
      <c r="H3203" s="16">
        <v>0.94830000000000003</v>
      </c>
      <c r="I3203" s="36">
        <f>(Reference!B$12*List!$H3203)+Reference!B$13</f>
        <v>972.34322720752812</v>
      </c>
      <c r="J3203" s="36">
        <f>(Reference!C$12*List!$H3203)+Reference!C$13</f>
        <v>1451.0778934798911</v>
      </c>
      <c r="K3203" s="36">
        <f>(Reference!D$12*List!$H3203)+Reference!D$13</f>
        <v>1737.1143293030011</v>
      </c>
      <c r="L3203" s="36">
        <f>(Reference!E$12*List!$H3203)+Reference!E$13</f>
        <v>2148.4046149181258</v>
      </c>
      <c r="M3203" s="36">
        <f>(Reference!F$12*List!$H3203)+Reference!F$13</f>
        <v>2238.129728471059</v>
      </c>
      <c r="N3203" s="36">
        <f>(Reference!G$12*List!$H3203)+Reference!G$13</f>
        <v>2534.4032577867856</v>
      </c>
      <c r="O3203" s="36">
        <f>(Reference!H$12*List!$H3203)+Reference!H$13</f>
        <v>2630.7523730114126</v>
      </c>
      <c r="P3203" s="36">
        <f>(Reference!I$12*List!$H3203)+Reference!I$13</f>
        <v>2734.3276718778861</v>
      </c>
      <c r="Q3203" s="36">
        <f>(Reference!J$12*List!$H3203)+Reference!J$13</f>
        <v>3165.4899625080893</v>
      </c>
      <c r="R3203" s="36">
        <f>(Reference!K$12*List!$H3203)+Reference!K$13</f>
        <v>3266.0543515237941</v>
      </c>
      <c r="S3203" s="36">
        <f>(Reference!L$12*List!$H3203)+Reference!L$13</f>
        <v>3523.7882347496698</v>
      </c>
      <c r="T3203" s="36">
        <f>(Reference!M$12*List!$H3203)+Reference!M$13</f>
        <v>4209.6734987549798</v>
      </c>
      <c r="U3203" s="36">
        <f>(Reference!N$12*List!$H3203)+Reference!N$13</f>
        <v>16981.953085719539</v>
      </c>
      <c r="V3203" s="12">
        <f>(Reference!O$12*List!$H3203)+Reference!O$13</f>
        <v>631.2673593123501</v>
      </c>
      <c r="W3203" s="12">
        <f>(Reference!P$12*List!$H3203)+Reference!P$13</f>
        <v>889.51309721285702</v>
      </c>
      <c r="X3203" s="12">
        <f>(Reference!Q$12*List!$H3203)+Reference!Q$13</f>
        <v>444.75654860642851</v>
      </c>
      <c r="Y3203" s="53"/>
      <c r="Z3203" s="1" t="str">
        <f t="shared" si="99"/>
        <v>UINTA, Wyoming</v>
      </c>
      <c r="AA3203" s="41" t="s">
        <v>9326</v>
      </c>
      <c r="AB3203" s="40" t="s">
        <v>277</v>
      </c>
      <c r="AC3203" s="44" t="s">
        <v>64</v>
      </c>
      <c r="AD3203" s="62">
        <v>0.92510000000000003</v>
      </c>
      <c r="AE3203" s="56" t="str">
        <f t="shared" si="98"/>
        <v/>
      </c>
      <c r="AF3203" s="60">
        <v>40470</v>
      </c>
      <c r="AI3203" s="60">
        <v>0.40589999999999998</v>
      </c>
    </row>
    <row r="3204" spans="1:35" x14ac:dyDescent="0.35">
      <c r="A3204" s="46" t="s">
        <v>3911</v>
      </c>
      <c r="B3204" s="65" t="s">
        <v>7392</v>
      </c>
      <c r="C3204" s="19">
        <v>99953</v>
      </c>
      <c r="D3204" s="48" t="s">
        <v>8662</v>
      </c>
      <c r="E3204" s="41" t="s">
        <v>9327</v>
      </c>
      <c r="F3204" s="44" t="s">
        <v>64</v>
      </c>
      <c r="G3204" s="18" t="s">
        <v>4188</v>
      </c>
      <c r="H3204" s="10">
        <v>0.94830000000000003</v>
      </c>
      <c r="I3204" s="36">
        <f>(Reference!B$12*List!$H3204)+Reference!B$13</f>
        <v>972.34322720752812</v>
      </c>
      <c r="J3204" s="36">
        <f>(Reference!C$12*List!$H3204)+Reference!C$13</f>
        <v>1451.0778934798911</v>
      </c>
      <c r="K3204" s="36">
        <f>(Reference!D$12*List!$H3204)+Reference!D$13</f>
        <v>1737.1143293030011</v>
      </c>
      <c r="L3204" s="36">
        <f>(Reference!E$12*List!$H3204)+Reference!E$13</f>
        <v>2148.4046149181258</v>
      </c>
      <c r="M3204" s="36">
        <f>(Reference!F$12*List!$H3204)+Reference!F$13</f>
        <v>2238.129728471059</v>
      </c>
      <c r="N3204" s="36">
        <f>(Reference!G$12*List!$H3204)+Reference!G$13</f>
        <v>2534.4032577867856</v>
      </c>
      <c r="O3204" s="36">
        <f>(Reference!H$12*List!$H3204)+Reference!H$13</f>
        <v>2630.7523730114126</v>
      </c>
      <c r="P3204" s="36">
        <f>(Reference!I$12*List!$H3204)+Reference!I$13</f>
        <v>2734.3276718778861</v>
      </c>
      <c r="Q3204" s="36">
        <f>(Reference!J$12*List!$H3204)+Reference!J$13</f>
        <v>3165.4899625080893</v>
      </c>
      <c r="R3204" s="36">
        <f>(Reference!K$12*List!$H3204)+Reference!K$13</f>
        <v>3266.0543515237941</v>
      </c>
      <c r="S3204" s="36">
        <f>(Reference!L$12*List!$H3204)+Reference!L$13</f>
        <v>3523.7882347496698</v>
      </c>
      <c r="T3204" s="36">
        <f>(Reference!M$12*List!$H3204)+Reference!M$13</f>
        <v>4209.6734987549798</v>
      </c>
      <c r="U3204" s="36">
        <f>(Reference!N$12*List!$H3204)+Reference!N$13</f>
        <v>16981.953085719539</v>
      </c>
      <c r="V3204" s="12">
        <f>(Reference!O$12*List!$H3204)+Reference!O$13</f>
        <v>631.2673593123501</v>
      </c>
      <c r="W3204" s="12">
        <f>(Reference!P$12*List!$H3204)+Reference!P$13</f>
        <v>889.51309721285702</v>
      </c>
      <c r="X3204" s="12">
        <f>(Reference!Q$12*List!$H3204)+Reference!Q$13</f>
        <v>444.75654860642851</v>
      </c>
      <c r="Y3204" s="53"/>
      <c r="Z3204" s="1" t="str">
        <f t="shared" si="99"/>
        <v>WASHAKIE, Wyoming</v>
      </c>
      <c r="AA3204" s="40" t="s">
        <v>9327</v>
      </c>
      <c r="AB3204" s="40" t="s">
        <v>277</v>
      </c>
      <c r="AC3204" s="43" t="s">
        <v>64</v>
      </c>
      <c r="AD3204" s="61">
        <v>0.98070000000000002</v>
      </c>
      <c r="AE3204" s="56" t="str">
        <f t="shared" si="98"/>
        <v/>
      </c>
      <c r="AF3204" s="60">
        <v>40480</v>
      </c>
      <c r="AI3204" s="60">
        <v>0.34939999999999999</v>
      </c>
    </row>
    <row r="3205" spans="1:35" x14ac:dyDescent="0.35">
      <c r="A3205" s="46" t="s">
        <v>3912</v>
      </c>
      <c r="B3205" s="65" t="s">
        <v>7393</v>
      </c>
      <c r="C3205" s="19">
        <v>99953</v>
      </c>
      <c r="D3205" s="48" t="s">
        <v>8662</v>
      </c>
      <c r="E3205" s="41" t="s">
        <v>9328</v>
      </c>
      <c r="F3205" s="44" t="s">
        <v>64</v>
      </c>
      <c r="G3205" s="18" t="s">
        <v>4188</v>
      </c>
      <c r="H3205" s="16">
        <v>0.94830000000000003</v>
      </c>
      <c r="I3205" s="36">
        <f>(Reference!B$12*List!$H3205)+Reference!B$13</f>
        <v>972.34322720752812</v>
      </c>
      <c r="J3205" s="36">
        <f>(Reference!C$12*List!$H3205)+Reference!C$13</f>
        <v>1451.0778934798911</v>
      </c>
      <c r="K3205" s="36">
        <f>(Reference!D$12*List!$H3205)+Reference!D$13</f>
        <v>1737.1143293030011</v>
      </c>
      <c r="L3205" s="36">
        <f>(Reference!E$12*List!$H3205)+Reference!E$13</f>
        <v>2148.4046149181258</v>
      </c>
      <c r="M3205" s="36">
        <f>(Reference!F$12*List!$H3205)+Reference!F$13</f>
        <v>2238.129728471059</v>
      </c>
      <c r="N3205" s="36">
        <f>(Reference!G$12*List!$H3205)+Reference!G$13</f>
        <v>2534.4032577867856</v>
      </c>
      <c r="O3205" s="36">
        <f>(Reference!H$12*List!$H3205)+Reference!H$13</f>
        <v>2630.7523730114126</v>
      </c>
      <c r="P3205" s="36">
        <f>(Reference!I$12*List!$H3205)+Reference!I$13</f>
        <v>2734.3276718778861</v>
      </c>
      <c r="Q3205" s="36">
        <f>(Reference!J$12*List!$H3205)+Reference!J$13</f>
        <v>3165.4899625080893</v>
      </c>
      <c r="R3205" s="36">
        <f>(Reference!K$12*List!$H3205)+Reference!K$13</f>
        <v>3266.0543515237941</v>
      </c>
      <c r="S3205" s="36">
        <f>(Reference!L$12*List!$H3205)+Reference!L$13</f>
        <v>3523.7882347496698</v>
      </c>
      <c r="T3205" s="36">
        <f>(Reference!M$12*List!$H3205)+Reference!M$13</f>
        <v>4209.6734987549798</v>
      </c>
      <c r="U3205" s="36">
        <f>(Reference!N$12*List!$H3205)+Reference!N$13</f>
        <v>16981.953085719539</v>
      </c>
      <c r="V3205" s="12">
        <f>(Reference!O$12*List!$H3205)+Reference!O$13</f>
        <v>631.2673593123501</v>
      </c>
      <c r="W3205" s="12">
        <f>(Reference!P$12*List!$H3205)+Reference!P$13</f>
        <v>889.51309721285702</v>
      </c>
      <c r="X3205" s="12">
        <f>(Reference!Q$12*List!$H3205)+Reference!Q$13</f>
        <v>444.75654860642851</v>
      </c>
      <c r="Y3205" s="53"/>
      <c r="Z3205" s="1" t="str">
        <f t="shared" si="99"/>
        <v>WESTON, Wyoming</v>
      </c>
      <c r="AA3205" s="41" t="s">
        <v>9328</v>
      </c>
      <c r="AB3205" s="40" t="s">
        <v>277</v>
      </c>
      <c r="AC3205" s="44" t="s">
        <v>64</v>
      </c>
      <c r="AD3205" s="62">
        <v>0.92510000000000003</v>
      </c>
      <c r="AE3205" s="56" t="str">
        <f t="shared" si="98"/>
        <v/>
      </c>
      <c r="AF3205" s="60">
        <v>40490</v>
      </c>
      <c r="AI3205" s="60">
        <v>0.32519999999999999</v>
      </c>
    </row>
    <row r="3206" spans="1:35" x14ac:dyDescent="0.35">
      <c r="A3206" s="46" t="s">
        <v>4239</v>
      </c>
      <c r="B3206" s="65" t="s">
        <v>7394</v>
      </c>
      <c r="C3206" s="19">
        <v>99953</v>
      </c>
      <c r="D3206" s="48" t="s">
        <v>8662</v>
      </c>
      <c r="E3206" s="41" t="s">
        <v>7541</v>
      </c>
      <c r="F3206" s="44" t="s">
        <v>64</v>
      </c>
      <c r="G3206" s="18" t="s">
        <v>4188</v>
      </c>
      <c r="H3206" s="10">
        <v>0.94830000000000003</v>
      </c>
      <c r="I3206" s="36">
        <f>(Reference!B$12*List!$H3206)+Reference!B$13</f>
        <v>972.34322720752812</v>
      </c>
      <c r="J3206" s="36">
        <f>(Reference!C$12*List!$H3206)+Reference!C$13</f>
        <v>1451.0778934798911</v>
      </c>
      <c r="K3206" s="36">
        <f>(Reference!D$12*List!$H3206)+Reference!D$13</f>
        <v>1737.1143293030011</v>
      </c>
      <c r="L3206" s="36">
        <f>(Reference!E$12*List!$H3206)+Reference!E$13</f>
        <v>2148.4046149181258</v>
      </c>
      <c r="M3206" s="36">
        <f>(Reference!F$12*List!$H3206)+Reference!F$13</f>
        <v>2238.129728471059</v>
      </c>
      <c r="N3206" s="36">
        <f>(Reference!G$12*List!$H3206)+Reference!G$13</f>
        <v>2534.4032577867856</v>
      </c>
      <c r="O3206" s="36">
        <f>(Reference!H$12*List!$H3206)+Reference!H$13</f>
        <v>2630.7523730114126</v>
      </c>
      <c r="P3206" s="36">
        <f>(Reference!I$12*List!$H3206)+Reference!I$13</f>
        <v>2734.3276718778861</v>
      </c>
      <c r="Q3206" s="36">
        <f>(Reference!J$12*List!$H3206)+Reference!J$13</f>
        <v>3165.4899625080893</v>
      </c>
      <c r="R3206" s="36">
        <f>(Reference!K$12*List!$H3206)+Reference!K$13</f>
        <v>3266.0543515237941</v>
      </c>
      <c r="S3206" s="36">
        <f>(Reference!L$12*List!$H3206)+Reference!L$13</f>
        <v>3523.7882347496698</v>
      </c>
      <c r="T3206" s="36">
        <f>(Reference!M$12*List!$H3206)+Reference!M$13</f>
        <v>4209.6734987549798</v>
      </c>
      <c r="U3206" s="36">
        <f>(Reference!N$12*List!$H3206)+Reference!N$13</f>
        <v>16981.953085719539</v>
      </c>
      <c r="V3206" s="12">
        <f>(Reference!O$12*List!$H3206)+Reference!O$13</f>
        <v>631.2673593123501</v>
      </c>
      <c r="W3206" s="12">
        <f>(Reference!P$12*List!$H3206)+Reference!P$13</f>
        <v>889.51309721285702</v>
      </c>
      <c r="X3206" s="12">
        <f>(Reference!Q$12*List!$H3206)+Reference!Q$13</f>
        <v>444.75654860642851</v>
      </c>
      <c r="Y3206" s="53"/>
      <c r="Z3206" s="1" t="str">
        <f t="shared" si="99"/>
        <v>STATEWIDE, Wyoming</v>
      </c>
      <c r="AA3206" s="40" t="s">
        <v>7541</v>
      </c>
      <c r="AB3206" s="40" t="s">
        <v>277</v>
      </c>
      <c r="AC3206" s="43" t="s">
        <v>64</v>
      </c>
      <c r="AD3206" s="61">
        <v>0.93149999999999999</v>
      </c>
      <c r="AE3206" s="56" t="str">
        <f t="shared" si="98"/>
        <v/>
      </c>
      <c r="AF3206" s="60">
        <v>40500</v>
      </c>
      <c r="AI3206" s="60">
        <v>0.40589999999999998</v>
      </c>
    </row>
    <row r="3207" spans="1:35" x14ac:dyDescent="0.35">
      <c r="A3207" s="46" t="s">
        <v>3992</v>
      </c>
      <c r="B3207" s="65">
        <v>66990</v>
      </c>
      <c r="C3207" s="19">
        <v>99965</v>
      </c>
      <c r="D3207" s="48" t="s">
        <v>9461</v>
      </c>
      <c r="E3207" s="41" t="s">
        <v>7541</v>
      </c>
      <c r="F3207" s="44" t="s">
        <v>65</v>
      </c>
      <c r="G3207" s="18" t="s">
        <v>4188</v>
      </c>
      <c r="H3207" s="16">
        <v>0.96109999999999995</v>
      </c>
      <c r="I3207" s="36">
        <f>(Reference!B$12*List!$H3207)+Reference!B$13</f>
        <v>982.20252954862872</v>
      </c>
      <c r="J3207" s="36">
        <f>(Reference!C$12*List!$H3207)+Reference!C$13</f>
        <v>1465.7914383187776</v>
      </c>
      <c r="K3207" s="36">
        <f>(Reference!D$12*List!$H3207)+Reference!D$13</f>
        <v>1754.7282077097473</v>
      </c>
      <c r="L3207" s="36">
        <f>(Reference!E$12*List!$H3207)+Reference!E$13</f>
        <v>2170.1888676971835</v>
      </c>
      <c r="M3207" s="36">
        <f>(Reference!F$12*List!$H3207)+Reference!F$13</f>
        <v>2260.8237700956138</v>
      </c>
      <c r="N3207" s="36">
        <f>(Reference!G$12*List!$H3207)+Reference!G$13</f>
        <v>2560.101434391102</v>
      </c>
      <c r="O3207" s="36">
        <f>(Reference!H$12*List!$H3207)+Reference!H$13</f>
        <v>2657.4275040806924</v>
      </c>
      <c r="P3207" s="36">
        <f>(Reference!I$12*List!$H3207)+Reference!I$13</f>
        <v>2762.053028997002</v>
      </c>
      <c r="Q3207" s="36">
        <f>(Reference!J$12*List!$H3207)+Reference!J$13</f>
        <v>3197.5871908579152</v>
      </c>
      <c r="R3207" s="36">
        <f>(Reference!K$12*List!$H3207)+Reference!K$13</f>
        <v>3299.1712760964251</v>
      </c>
      <c r="S3207" s="36">
        <f>(Reference!L$12*List!$H3207)+Reference!L$13</f>
        <v>3559.518512516077</v>
      </c>
      <c r="T3207" s="36">
        <f>(Reference!M$12*List!$H3207)+Reference!M$13</f>
        <v>4252.358471118845</v>
      </c>
      <c r="U3207" s="36">
        <f>(Reference!N$12*List!$H3207)+Reference!N$13</f>
        <v>17154.145584345086</v>
      </c>
      <c r="V3207" s="12">
        <f>(Reference!O$12*List!$H3207)+Reference!O$13</f>
        <v>637.66824284748088</v>
      </c>
      <c r="W3207" s="12">
        <f>(Reference!P$12*List!$H3207)+Reference!P$13</f>
        <v>898.53252401235954</v>
      </c>
      <c r="X3207" s="12">
        <f>(Reference!Q$12*List!$H3207)+Reference!Q$13</f>
        <v>449.26626200617977</v>
      </c>
      <c r="Y3207" s="53"/>
      <c r="Z3207" s="1" t="str">
        <f t="shared" si="99"/>
        <v>STATEWIDE, Guam</v>
      </c>
      <c r="AA3207" s="41" t="s">
        <v>7541</v>
      </c>
      <c r="AB3207" s="40" t="s">
        <v>277</v>
      </c>
      <c r="AC3207" s="44" t="s">
        <v>65</v>
      </c>
      <c r="AD3207" s="62">
        <v>0.92510000000000003</v>
      </c>
      <c r="AE3207" s="56" t="str">
        <f t="shared" si="98"/>
        <v/>
      </c>
      <c r="AF3207" s="60">
        <v>40510</v>
      </c>
      <c r="AI3207" s="60">
        <v>0.40589999999999998</v>
      </c>
    </row>
    <row r="3208" spans="1:35" x14ac:dyDescent="0.35">
      <c r="A3208" s="46" t="s">
        <v>3913</v>
      </c>
      <c r="B3208" s="65" t="s">
        <v>7395</v>
      </c>
      <c r="C3208" s="28" t="s">
        <v>4183</v>
      </c>
      <c r="D3208" s="48" t="s">
        <v>641</v>
      </c>
      <c r="E3208" s="40" t="s">
        <v>9329</v>
      </c>
      <c r="F3208" s="44" t="s">
        <v>52</v>
      </c>
      <c r="G3208" s="18" t="s">
        <v>4187</v>
      </c>
      <c r="H3208" s="10">
        <v>0.89470000000000005</v>
      </c>
      <c r="I3208" s="36">
        <f>(Reference!B$12*List!$H3208)+Reference!B$13</f>
        <v>931.05739865416922</v>
      </c>
      <c r="J3208" s="36">
        <f>(Reference!C$12*List!$H3208)+Reference!C$13</f>
        <v>1389.4649244670534</v>
      </c>
      <c r="K3208" s="36">
        <f>(Reference!D$12*List!$H3208)+Reference!D$13</f>
        <v>1663.3562134747515</v>
      </c>
      <c r="L3208" s="36">
        <f>(Reference!E$12*List!$H3208)+Reference!E$13</f>
        <v>2057.1830564058209</v>
      </c>
      <c r="M3208" s="36">
        <f>(Reference!F$12*List!$H3208)+Reference!F$13</f>
        <v>2143.0984291682357</v>
      </c>
      <c r="N3208" s="36">
        <f>(Reference!G$12*List!$H3208)+Reference!G$13</f>
        <v>2426.7921432562089</v>
      </c>
      <c r="O3208" s="36">
        <f>(Reference!H$12*List!$H3208)+Reference!H$13</f>
        <v>2519.0502616588028</v>
      </c>
      <c r="P3208" s="36">
        <f>(Reference!I$12*List!$H3208)+Reference!I$13</f>
        <v>2618.2277389415904</v>
      </c>
      <c r="Q3208" s="36">
        <f>(Reference!J$12*List!$H3208)+Reference!J$13</f>
        <v>3031.0828187931938</v>
      </c>
      <c r="R3208" s="36">
        <f>(Reference!K$12*List!$H3208)+Reference!K$13</f>
        <v>3127.3772298759013</v>
      </c>
      <c r="S3208" s="36">
        <f>(Reference!L$12*List!$H3208)+Reference!L$13</f>
        <v>3374.1676966028372</v>
      </c>
      <c r="T3208" s="36">
        <f>(Reference!M$12*List!$H3208)+Reference!M$13</f>
        <v>4030.9301769812973</v>
      </c>
      <c r="U3208" s="36">
        <f>(Reference!N$12*List!$H3208)+Reference!N$13</f>
        <v>16260.896997725042</v>
      </c>
      <c r="V3208" s="12">
        <f>(Reference!O$12*List!$H3208)+Reference!O$13</f>
        <v>604.46365950898962</v>
      </c>
      <c r="W3208" s="12">
        <f>(Reference!P$12*List!$H3208)+Reference!P$13</f>
        <v>851.74424748993988</v>
      </c>
      <c r="X3208" s="12">
        <f>(Reference!Q$12*List!$H3208)+Reference!Q$13</f>
        <v>425.87212374496994</v>
      </c>
      <c r="Y3208" s="53"/>
      <c r="Z3208" s="1" t="str">
        <f t="shared" si="99"/>
        <v>ADJUNTAS, Puerto Rico</v>
      </c>
      <c r="AA3208" s="40" t="s">
        <v>9329</v>
      </c>
      <c r="AB3208" s="40" t="s">
        <v>277</v>
      </c>
      <c r="AC3208" s="43" t="s">
        <v>52</v>
      </c>
      <c r="AD3208" s="61">
        <v>0.90620000000000001</v>
      </c>
      <c r="AE3208" s="56" t="str">
        <f t="shared" si="98"/>
        <v/>
      </c>
      <c r="AF3208" s="60">
        <v>40520</v>
      </c>
      <c r="AI3208" s="60">
        <v>0.40589999999999998</v>
      </c>
    </row>
    <row r="3209" spans="1:35" x14ac:dyDescent="0.35">
      <c r="A3209" s="46" t="s">
        <v>3914</v>
      </c>
      <c r="B3209" s="65" t="s">
        <v>7396</v>
      </c>
      <c r="C3209" s="28" t="s">
        <v>1128</v>
      </c>
      <c r="D3209" s="48" t="s">
        <v>350</v>
      </c>
      <c r="E3209" s="40" t="s">
        <v>9330</v>
      </c>
      <c r="F3209" s="44" t="s">
        <v>52</v>
      </c>
      <c r="G3209" s="18" t="s">
        <v>4187</v>
      </c>
      <c r="H3209" s="10">
        <v>0.89470000000000005</v>
      </c>
      <c r="I3209" s="36">
        <f>(Reference!B$12*List!$H3209)+Reference!B$13</f>
        <v>931.05739865416922</v>
      </c>
      <c r="J3209" s="36">
        <f>(Reference!C$12*List!$H3209)+Reference!C$13</f>
        <v>1389.4649244670534</v>
      </c>
      <c r="K3209" s="36">
        <f>(Reference!D$12*List!$H3209)+Reference!D$13</f>
        <v>1663.3562134747515</v>
      </c>
      <c r="L3209" s="36">
        <f>(Reference!E$12*List!$H3209)+Reference!E$13</f>
        <v>2057.1830564058209</v>
      </c>
      <c r="M3209" s="36">
        <f>(Reference!F$12*List!$H3209)+Reference!F$13</f>
        <v>2143.0984291682357</v>
      </c>
      <c r="N3209" s="36">
        <f>(Reference!G$12*List!$H3209)+Reference!G$13</f>
        <v>2426.7921432562089</v>
      </c>
      <c r="O3209" s="36">
        <f>(Reference!H$12*List!$H3209)+Reference!H$13</f>
        <v>2519.0502616588028</v>
      </c>
      <c r="P3209" s="36">
        <f>(Reference!I$12*List!$H3209)+Reference!I$13</f>
        <v>2618.2277389415904</v>
      </c>
      <c r="Q3209" s="36">
        <f>(Reference!J$12*List!$H3209)+Reference!J$13</f>
        <v>3031.0828187931938</v>
      </c>
      <c r="R3209" s="36">
        <f>(Reference!K$12*List!$H3209)+Reference!K$13</f>
        <v>3127.3772298759013</v>
      </c>
      <c r="S3209" s="36">
        <f>(Reference!L$12*List!$H3209)+Reference!L$13</f>
        <v>3374.1676966028372</v>
      </c>
      <c r="T3209" s="36">
        <f>(Reference!M$12*List!$H3209)+Reference!M$13</f>
        <v>4030.9301769812973</v>
      </c>
      <c r="U3209" s="36">
        <f>(Reference!N$12*List!$H3209)+Reference!N$13</f>
        <v>16260.896997725042</v>
      </c>
      <c r="V3209" s="12">
        <f>(Reference!O$12*List!$H3209)+Reference!O$13</f>
        <v>604.46365950898962</v>
      </c>
      <c r="W3209" s="12">
        <f>(Reference!P$12*List!$H3209)+Reference!P$13</f>
        <v>851.74424748993988</v>
      </c>
      <c r="X3209" s="12">
        <f>(Reference!Q$12*List!$H3209)+Reference!Q$13</f>
        <v>425.87212374496994</v>
      </c>
      <c r="Y3209" s="53"/>
      <c r="Z3209" s="1" t="str">
        <f t="shared" si="99"/>
        <v>AGUADA, Puerto Rico</v>
      </c>
      <c r="AA3209" s="40" t="s">
        <v>9330</v>
      </c>
      <c r="AB3209" s="40" t="s">
        <v>277</v>
      </c>
      <c r="AC3209" s="43" t="s">
        <v>52</v>
      </c>
      <c r="AD3209" s="61">
        <v>0.98070000000000002</v>
      </c>
      <c r="AE3209" s="56" t="str">
        <f t="shared" si="98"/>
        <v/>
      </c>
      <c r="AF3209" s="60">
        <v>40530</v>
      </c>
      <c r="AI3209" s="60">
        <v>0.40589999999999998</v>
      </c>
    </row>
    <row r="3210" spans="1:35" x14ac:dyDescent="0.35">
      <c r="A3210" s="46" t="s">
        <v>3915</v>
      </c>
      <c r="B3210" s="65" t="s">
        <v>7397</v>
      </c>
      <c r="C3210" s="19" t="s">
        <v>1128</v>
      </c>
      <c r="D3210" s="48" t="s">
        <v>350</v>
      </c>
      <c r="E3210" s="41" t="s">
        <v>9331</v>
      </c>
      <c r="F3210" s="44" t="s">
        <v>52</v>
      </c>
      <c r="G3210" s="18" t="s">
        <v>4187</v>
      </c>
      <c r="H3210" s="16">
        <v>0.89470000000000005</v>
      </c>
      <c r="I3210" s="36">
        <f>(Reference!B$12*List!$H3210)+Reference!B$13</f>
        <v>931.05739865416922</v>
      </c>
      <c r="J3210" s="36">
        <f>(Reference!C$12*List!$H3210)+Reference!C$13</f>
        <v>1389.4649244670534</v>
      </c>
      <c r="K3210" s="36">
        <f>(Reference!D$12*List!$H3210)+Reference!D$13</f>
        <v>1663.3562134747515</v>
      </c>
      <c r="L3210" s="36">
        <f>(Reference!E$12*List!$H3210)+Reference!E$13</f>
        <v>2057.1830564058209</v>
      </c>
      <c r="M3210" s="36">
        <f>(Reference!F$12*List!$H3210)+Reference!F$13</f>
        <v>2143.0984291682357</v>
      </c>
      <c r="N3210" s="36">
        <f>(Reference!G$12*List!$H3210)+Reference!G$13</f>
        <v>2426.7921432562089</v>
      </c>
      <c r="O3210" s="36">
        <f>(Reference!H$12*List!$H3210)+Reference!H$13</f>
        <v>2519.0502616588028</v>
      </c>
      <c r="P3210" s="36">
        <f>(Reference!I$12*List!$H3210)+Reference!I$13</f>
        <v>2618.2277389415904</v>
      </c>
      <c r="Q3210" s="36">
        <f>(Reference!J$12*List!$H3210)+Reference!J$13</f>
        <v>3031.0828187931938</v>
      </c>
      <c r="R3210" s="36">
        <f>(Reference!K$12*List!$H3210)+Reference!K$13</f>
        <v>3127.3772298759013</v>
      </c>
      <c r="S3210" s="36">
        <f>(Reference!L$12*List!$H3210)+Reference!L$13</f>
        <v>3374.1676966028372</v>
      </c>
      <c r="T3210" s="36">
        <f>(Reference!M$12*List!$H3210)+Reference!M$13</f>
        <v>4030.9301769812973</v>
      </c>
      <c r="U3210" s="36">
        <f>(Reference!N$12*List!$H3210)+Reference!N$13</f>
        <v>16260.896997725042</v>
      </c>
      <c r="V3210" s="12">
        <f>(Reference!O$12*List!$H3210)+Reference!O$13</f>
        <v>604.46365950898962</v>
      </c>
      <c r="W3210" s="12">
        <f>(Reference!P$12*List!$H3210)+Reference!P$13</f>
        <v>851.74424748993988</v>
      </c>
      <c r="X3210" s="12">
        <f>(Reference!Q$12*List!$H3210)+Reference!Q$13</f>
        <v>425.87212374496994</v>
      </c>
      <c r="Y3210" s="53"/>
      <c r="Z3210" s="1" t="str">
        <f t="shared" si="99"/>
        <v>AGUADILLA, Puerto Rico</v>
      </c>
      <c r="AA3210" s="41" t="s">
        <v>9331</v>
      </c>
      <c r="AB3210" s="40" t="s">
        <v>277</v>
      </c>
      <c r="AC3210" s="44" t="s">
        <v>52</v>
      </c>
      <c r="AD3210" s="62">
        <v>0.92510000000000003</v>
      </c>
      <c r="AE3210" s="56" t="str">
        <f t="shared" si="98"/>
        <v/>
      </c>
      <c r="AF3210" s="60">
        <v>40540</v>
      </c>
      <c r="AI3210" s="60">
        <v>0.40629999999999999</v>
      </c>
    </row>
    <row r="3211" spans="1:35" x14ac:dyDescent="0.35">
      <c r="A3211" s="46" t="s">
        <v>3916</v>
      </c>
      <c r="B3211" s="65" t="s">
        <v>7398</v>
      </c>
      <c r="C3211" s="19" t="s">
        <v>4184</v>
      </c>
      <c r="D3211" s="48" t="s">
        <v>681</v>
      </c>
      <c r="E3211" s="41" t="s">
        <v>9332</v>
      </c>
      <c r="F3211" s="44" t="s">
        <v>52</v>
      </c>
      <c r="G3211" s="18" t="s">
        <v>4187</v>
      </c>
      <c r="H3211" s="10">
        <v>0.89470000000000005</v>
      </c>
      <c r="I3211" s="36">
        <f>(Reference!B$12*List!$H3211)+Reference!B$13</f>
        <v>931.05739865416922</v>
      </c>
      <c r="J3211" s="36">
        <f>(Reference!C$12*List!$H3211)+Reference!C$13</f>
        <v>1389.4649244670534</v>
      </c>
      <c r="K3211" s="36">
        <f>(Reference!D$12*List!$H3211)+Reference!D$13</f>
        <v>1663.3562134747515</v>
      </c>
      <c r="L3211" s="36">
        <f>(Reference!E$12*List!$H3211)+Reference!E$13</f>
        <v>2057.1830564058209</v>
      </c>
      <c r="M3211" s="36">
        <f>(Reference!F$12*List!$H3211)+Reference!F$13</f>
        <v>2143.0984291682357</v>
      </c>
      <c r="N3211" s="36">
        <f>(Reference!G$12*List!$H3211)+Reference!G$13</f>
        <v>2426.7921432562089</v>
      </c>
      <c r="O3211" s="36">
        <f>(Reference!H$12*List!$H3211)+Reference!H$13</f>
        <v>2519.0502616588028</v>
      </c>
      <c r="P3211" s="36">
        <f>(Reference!I$12*List!$H3211)+Reference!I$13</f>
        <v>2618.2277389415904</v>
      </c>
      <c r="Q3211" s="36">
        <f>(Reference!J$12*List!$H3211)+Reference!J$13</f>
        <v>3031.0828187931938</v>
      </c>
      <c r="R3211" s="36">
        <f>(Reference!K$12*List!$H3211)+Reference!K$13</f>
        <v>3127.3772298759013</v>
      </c>
      <c r="S3211" s="36">
        <f>(Reference!L$12*List!$H3211)+Reference!L$13</f>
        <v>3374.1676966028372</v>
      </c>
      <c r="T3211" s="36">
        <f>(Reference!M$12*List!$H3211)+Reference!M$13</f>
        <v>4030.9301769812973</v>
      </c>
      <c r="U3211" s="36">
        <f>(Reference!N$12*List!$H3211)+Reference!N$13</f>
        <v>16260.896997725042</v>
      </c>
      <c r="V3211" s="12">
        <f>(Reference!O$12*List!$H3211)+Reference!O$13</f>
        <v>604.46365950898962</v>
      </c>
      <c r="W3211" s="12">
        <f>(Reference!P$12*List!$H3211)+Reference!P$13</f>
        <v>851.74424748993988</v>
      </c>
      <c r="X3211" s="12">
        <f>(Reference!Q$12*List!$H3211)+Reference!Q$13</f>
        <v>425.87212374496994</v>
      </c>
      <c r="Y3211" s="53"/>
      <c r="Z3211" s="1" t="str">
        <f t="shared" si="99"/>
        <v>AGUAS BUENAS, Puerto Rico</v>
      </c>
      <c r="AA3211" s="40" t="s">
        <v>9332</v>
      </c>
      <c r="AB3211" s="40" t="s">
        <v>277</v>
      </c>
      <c r="AC3211" s="43" t="s">
        <v>52</v>
      </c>
      <c r="AD3211" s="61">
        <v>1.1131</v>
      </c>
      <c r="AE3211" s="56" t="str">
        <f t="shared" si="98"/>
        <v/>
      </c>
      <c r="AF3211" s="60">
        <v>40550</v>
      </c>
      <c r="AI3211" s="60">
        <v>0.36959999999999998</v>
      </c>
    </row>
    <row r="3212" spans="1:35" x14ac:dyDescent="0.35">
      <c r="A3212" s="46" t="s">
        <v>3917</v>
      </c>
      <c r="B3212" s="65" t="s">
        <v>7399</v>
      </c>
      <c r="C3212" s="28" t="s">
        <v>4184</v>
      </c>
      <c r="D3212" s="48" t="s">
        <v>681</v>
      </c>
      <c r="E3212" s="40" t="s">
        <v>9333</v>
      </c>
      <c r="F3212" s="44" t="s">
        <v>52</v>
      </c>
      <c r="G3212" s="18" t="s">
        <v>4187</v>
      </c>
      <c r="H3212" s="16">
        <v>0.89470000000000005</v>
      </c>
      <c r="I3212" s="36">
        <f>(Reference!B$12*List!$H3212)+Reference!B$13</f>
        <v>931.05739865416922</v>
      </c>
      <c r="J3212" s="36">
        <f>(Reference!C$12*List!$H3212)+Reference!C$13</f>
        <v>1389.4649244670534</v>
      </c>
      <c r="K3212" s="36">
        <f>(Reference!D$12*List!$H3212)+Reference!D$13</f>
        <v>1663.3562134747515</v>
      </c>
      <c r="L3212" s="36">
        <f>(Reference!E$12*List!$H3212)+Reference!E$13</f>
        <v>2057.1830564058209</v>
      </c>
      <c r="M3212" s="36">
        <f>(Reference!F$12*List!$H3212)+Reference!F$13</f>
        <v>2143.0984291682357</v>
      </c>
      <c r="N3212" s="36">
        <f>(Reference!G$12*List!$H3212)+Reference!G$13</f>
        <v>2426.7921432562089</v>
      </c>
      <c r="O3212" s="36">
        <f>(Reference!H$12*List!$H3212)+Reference!H$13</f>
        <v>2519.0502616588028</v>
      </c>
      <c r="P3212" s="36">
        <f>(Reference!I$12*List!$H3212)+Reference!I$13</f>
        <v>2618.2277389415904</v>
      </c>
      <c r="Q3212" s="36">
        <f>(Reference!J$12*List!$H3212)+Reference!J$13</f>
        <v>3031.0828187931938</v>
      </c>
      <c r="R3212" s="36">
        <f>(Reference!K$12*List!$H3212)+Reference!K$13</f>
        <v>3127.3772298759013</v>
      </c>
      <c r="S3212" s="36">
        <f>(Reference!L$12*List!$H3212)+Reference!L$13</f>
        <v>3374.1676966028372</v>
      </c>
      <c r="T3212" s="36">
        <f>(Reference!M$12*List!$H3212)+Reference!M$13</f>
        <v>4030.9301769812973</v>
      </c>
      <c r="U3212" s="36">
        <f>(Reference!N$12*List!$H3212)+Reference!N$13</f>
        <v>16260.896997725042</v>
      </c>
      <c r="V3212" s="12">
        <f>(Reference!O$12*List!$H3212)+Reference!O$13</f>
        <v>604.46365950898962</v>
      </c>
      <c r="W3212" s="12">
        <f>(Reference!P$12*List!$H3212)+Reference!P$13</f>
        <v>851.74424748993988</v>
      </c>
      <c r="X3212" s="12">
        <f>(Reference!Q$12*List!$H3212)+Reference!Q$13</f>
        <v>425.87212374496994</v>
      </c>
      <c r="Y3212" s="53"/>
      <c r="Z3212" s="1" t="str">
        <f t="shared" si="99"/>
        <v>AIBONITO, Puerto Rico</v>
      </c>
      <c r="AA3212" s="41" t="s">
        <v>9333</v>
      </c>
      <c r="AB3212" s="40" t="s">
        <v>277</v>
      </c>
      <c r="AC3212" s="44" t="s">
        <v>52</v>
      </c>
      <c r="AD3212" s="62">
        <v>0.92510000000000003</v>
      </c>
      <c r="AE3212" s="56" t="str">
        <f t="shared" si="98"/>
        <v/>
      </c>
      <c r="AF3212" s="60">
        <v>40560</v>
      </c>
      <c r="AI3212" s="60">
        <v>0.39019999999999999</v>
      </c>
    </row>
    <row r="3213" spans="1:35" x14ac:dyDescent="0.35">
      <c r="A3213" s="46" t="s">
        <v>3918</v>
      </c>
      <c r="B3213" s="65" t="s">
        <v>7400</v>
      </c>
      <c r="C3213" s="19" t="s">
        <v>1128</v>
      </c>
      <c r="D3213" s="48" t="s">
        <v>350</v>
      </c>
      <c r="E3213" s="41" t="s">
        <v>9334</v>
      </c>
      <c r="F3213" s="44" t="s">
        <v>52</v>
      </c>
      <c r="G3213" s="18" t="s">
        <v>4187</v>
      </c>
      <c r="H3213" s="16">
        <v>0.89470000000000005</v>
      </c>
      <c r="I3213" s="36">
        <f>(Reference!B$12*List!$H3213)+Reference!B$13</f>
        <v>931.05739865416922</v>
      </c>
      <c r="J3213" s="36">
        <f>(Reference!C$12*List!$H3213)+Reference!C$13</f>
        <v>1389.4649244670534</v>
      </c>
      <c r="K3213" s="36">
        <f>(Reference!D$12*List!$H3213)+Reference!D$13</f>
        <v>1663.3562134747515</v>
      </c>
      <c r="L3213" s="36">
        <f>(Reference!E$12*List!$H3213)+Reference!E$13</f>
        <v>2057.1830564058209</v>
      </c>
      <c r="M3213" s="36">
        <f>(Reference!F$12*List!$H3213)+Reference!F$13</f>
        <v>2143.0984291682357</v>
      </c>
      <c r="N3213" s="36">
        <f>(Reference!G$12*List!$H3213)+Reference!G$13</f>
        <v>2426.7921432562089</v>
      </c>
      <c r="O3213" s="36">
        <f>(Reference!H$12*List!$H3213)+Reference!H$13</f>
        <v>2519.0502616588028</v>
      </c>
      <c r="P3213" s="36">
        <f>(Reference!I$12*List!$H3213)+Reference!I$13</f>
        <v>2618.2277389415904</v>
      </c>
      <c r="Q3213" s="36">
        <f>(Reference!J$12*List!$H3213)+Reference!J$13</f>
        <v>3031.0828187931938</v>
      </c>
      <c r="R3213" s="36">
        <f>(Reference!K$12*List!$H3213)+Reference!K$13</f>
        <v>3127.3772298759013</v>
      </c>
      <c r="S3213" s="36">
        <f>(Reference!L$12*List!$H3213)+Reference!L$13</f>
        <v>3374.1676966028372</v>
      </c>
      <c r="T3213" s="36">
        <f>(Reference!M$12*List!$H3213)+Reference!M$13</f>
        <v>4030.9301769812973</v>
      </c>
      <c r="U3213" s="36">
        <f>(Reference!N$12*List!$H3213)+Reference!N$13</f>
        <v>16260.896997725042</v>
      </c>
      <c r="V3213" s="12">
        <f>(Reference!O$12*List!$H3213)+Reference!O$13</f>
        <v>604.46365950898962</v>
      </c>
      <c r="W3213" s="12">
        <f>(Reference!P$12*List!$H3213)+Reference!P$13</f>
        <v>851.74424748993988</v>
      </c>
      <c r="X3213" s="12">
        <f>(Reference!Q$12*List!$H3213)+Reference!Q$13</f>
        <v>425.87212374496994</v>
      </c>
      <c r="Y3213" s="53"/>
      <c r="Z3213" s="1" t="str">
        <f t="shared" si="99"/>
        <v>ANASCO, Puerto Rico</v>
      </c>
      <c r="AA3213" s="41" t="s">
        <v>9334</v>
      </c>
      <c r="AB3213" s="40" t="s">
        <v>277</v>
      </c>
      <c r="AC3213" s="44" t="s">
        <v>52</v>
      </c>
      <c r="AD3213" s="62">
        <v>0.92510000000000003</v>
      </c>
      <c r="AE3213" s="56" t="str">
        <f t="shared" ref="AE3213:AE3258" si="100">IFERROR(INDEX($AI$12:$AI$3256,MATCH($A3213,$AF$12:$AF$3256,0)),"")</f>
        <v/>
      </c>
      <c r="AF3213" s="60">
        <v>40570</v>
      </c>
      <c r="AI3213" s="60">
        <v>0.35489999999999999</v>
      </c>
    </row>
    <row r="3214" spans="1:35" x14ac:dyDescent="0.35">
      <c r="A3214" s="46" t="s">
        <v>3919</v>
      </c>
      <c r="B3214" s="65" t="s">
        <v>7401</v>
      </c>
      <c r="C3214" s="19" t="s">
        <v>1240</v>
      </c>
      <c r="D3214" s="48" t="s">
        <v>366</v>
      </c>
      <c r="E3214" s="41" t="s">
        <v>9335</v>
      </c>
      <c r="F3214" s="44" t="s">
        <v>52</v>
      </c>
      <c r="G3214" s="18" t="s">
        <v>4187</v>
      </c>
      <c r="H3214" s="16">
        <v>0.89470000000000005</v>
      </c>
      <c r="I3214" s="36">
        <f>(Reference!B$12*List!$H3214)+Reference!B$13</f>
        <v>931.05739865416922</v>
      </c>
      <c r="J3214" s="36">
        <f>(Reference!C$12*List!$H3214)+Reference!C$13</f>
        <v>1389.4649244670534</v>
      </c>
      <c r="K3214" s="36">
        <f>(Reference!D$12*List!$H3214)+Reference!D$13</f>
        <v>1663.3562134747515</v>
      </c>
      <c r="L3214" s="36">
        <f>(Reference!E$12*List!$H3214)+Reference!E$13</f>
        <v>2057.1830564058209</v>
      </c>
      <c r="M3214" s="36">
        <f>(Reference!F$12*List!$H3214)+Reference!F$13</f>
        <v>2143.0984291682357</v>
      </c>
      <c r="N3214" s="36">
        <f>(Reference!G$12*List!$H3214)+Reference!G$13</f>
        <v>2426.7921432562089</v>
      </c>
      <c r="O3214" s="36">
        <f>(Reference!H$12*List!$H3214)+Reference!H$13</f>
        <v>2519.0502616588028</v>
      </c>
      <c r="P3214" s="36">
        <f>(Reference!I$12*List!$H3214)+Reference!I$13</f>
        <v>2618.2277389415904</v>
      </c>
      <c r="Q3214" s="36">
        <f>(Reference!J$12*List!$H3214)+Reference!J$13</f>
        <v>3031.0828187931938</v>
      </c>
      <c r="R3214" s="36">
        <f>(Reference!K$12*List!$H3214)+Reference!K$13</f>
        <v>3127.3772298759013</v>
      </c>
      <c r="S3214" s="36">
        <f>(Reference!L$12*List!$H3214)+Reference!L$13</f>
        <v>3374.1676966028372</v>
      </c>
      <c r="T3214" s="36">
        <f>(Reference!M$12*List!$H3214)+Reference!M$13</f>
        <v>4030.9301769812973</v>
      </c>
      <c r="U3214" s="36">
        <f>(Reference!N$12*List!$H3214)+Reference!N$13</f>
        <v>16260.896997725042</v>
      </c>
      <c r="V3214" s="12">
        <f>(Reference!O$12*List!$H3214)+Reference!O$13</f>
        <v>604.46365950898962</v>
      </c>
      <c r="W3214" s="12">
        <f>(Reference!P$12*List!$H3214)+Reference!P$13</f>
        <v>851.74424748993988</v>
      </c>
      <c r="X3214" s="12">
        <f>(Reference!Q$12*List!$H3214)+Reference!Q$13</f>
        <v>425.87212374496994</v>
      </c>
      <c r="Y3214" s="53"/>
      <c r="Z3214" s="1" t="str">
        <f t="shared" ref="Z3214:Z3277" si="101">CONCATENATE(AA3214, AB3214, AC3214)</f>
        <v>ARECIBO, Puerto Rico</v>
      </c>
      <c r="AA3214" s="41" t="s">
        <v>9335</v>
      </c>
      <c r="AB3214" s="40" t="s">
        <v>277</v>
      </c>
      <c r="AC3214" s="44" t="s">
        <v>52</v>
      </c>
      <c r="AD3214" s="62">
        <v>0.92510000000000003</v>
      </c>
      <c r="AE3214" s="56" t="str">
        <f t="shared" si="100"/>
        <v/>
      </c>
      <c r="AF3214" s="60">
        <v>40580</v>
      </c>
      <c r="AI3214" s="60">
        <v>0.32519999999999999</v>
      </c>
    </row>
    <row r="3215" spans="1:35" x14ac:dyDescent="0.35">
      <c r="A3215" s="46" t="s">
        <v>3920</v>
      </c>
      <c r="B3215" s="65" t="s">
        <v>7402</v>
      </c>
      <c r="C3215" s="19" t="s">
        <v>2174</v>
      </c>
      <c r="D3215" s="48" t="s">
        <v>504</v>
      </c>
      <c r="E3215" s="41" t="s">
        <v>9336</v>
      </c>
      <c r="F3215" s="44" t="s">
        <v>52</v>
      </c>
      <c r="G3215" s="18" t="s">
        <v>4187</v>
      </c>
      <c r="H3215" s="10">
        <v>0.89470000000000005</v>
      </c>
      <c r="I3215" s="36">
        <f>(Reference!B$12*List!$H3215)+Reference!B$13</f>
        <v>931.05739865416922</v>
      </c>
      <c r="J3215" s="36">
        <f>(Reference!C$12*List!$H3215)+Reference!C$13</f>
        <v>1389.4649244670534</v>
      </c>
      <c r="K3215" s="36">
        <f>(Reference!D$12*List!$H3215)+Reference!D$13</f>
        <v>1663.3562134747515</v>
      </c>
      <c r="L3215" s="36">
        <f>(Reference!E$12*List!$H3215)+Reference!E$13</f>
        <v>2057.1830564058209</v>
      </c>
      <c r="M3215" s="36">
        <f>(Reference!F$12*List!$H3215)+Reference!F$13</f>
        <v>2143.0984291682357</v>
      </c>
      <c r="N3215" s="36">
        <f>(Reference!G$12*List!$H3215)+Reference!G$13</f>
        <v>2426.7921432562089</v>
      </c>
      <c r="O3215" s="36">
        <f>(Reference!H$12*List!$H3215)+Reference!H$13</f>
        <v>2519.0502616588028</v>
      </c>
      <c r="P3215" s="36">
        <f>(Reference!I$12*List!$H3215)+Reference!I$13</f>
        <v>2618.2277389415904</v>
      </c>
      <c r="Q3215" s="36">
        <f>(Reference!J$12*List!$H3215)+Reference!J$13</f>
        <v>3031.0828187931938</v>
      </c>
      <c r="R3215" s="36">
        <f>(Reference!K$12*List!$H3215)+Reference!K$13</f>
        <v>3127.3772298759013</v>
      </c>
      <c r="S3215" s="36">
        <f>(Reference!L$12*List!$H3215)+Reference!L$13</f>
        <v>3374.1676966028372</v>
      </c>
      <c r="T3215" s="36">
        <f>(Reference!M$12*List!$H3215)+Reference!M$13</f>
        <v>4030.9301769812973</v>
      </c>
      <c r="U3215" s="36">
        <f>(Reference!N$12*List!$H3215)+Reference!N$13</f>
        <v>16260.896997725042</v>
      </c>
      <c r="V3215" s="12">
        <f>(Reference!O$12*List!$H3215)+Reference!O$13</f>
        <v>604.46365950898962</v>
      </c>
      <c r="W3215" s="12">
        <f>(Reference!P$12*List!$H3215)+Reference!P$13</f>
        <v>851.74424748993988</v>
      </c>
      <c r="X3215" s="12">
        <f>(Reference!Q$12*List!$H3215)+Reference!Q$13</f>
        <v>425.87212374496994</v>
      </c>
      <c r="Y3215" s="53"/>
      <c r="Z3215" s="1" t="str">
        <f t="shared" si="101"/>
        <v>ARROYO, Puerto Rico</v>
      </c>
      <c r="AA3215" s="40" t="s">
        <v>9336</v>
      </c>
      <c r="AB3215" s="40" t="s">
        <v>277</v>
      </c>
      <c r="AC3215" s="43" t="s">
        <v>52</v>
      </c>
      <c r="AD3215" s="61">
        <v>0.9597</v>
      </c>
      <c r="AE3215" s="56" t="str">
        <f t="shared" si="100"/>
        <v/>
      </c>
      <c r="AF3215" s="60">
        <v>40590</v>
      </c>
      <c r="AI3215" s="60">
        <v>0.40589999999999998</v>
      </c>
    </row>
    <row r="3216" spans="1:35" x14ac:dyDescent="0.35">
      <c r="A3216" s="46" t="s">
        <v>3921</v>
      </c>
      <c r="B3216" s="65" t="s">
        <v>7403</v>
      </c>
      <c r="C3216" s="19" t="s">
        <v>4184</v>
      </c>
      <c r="D3216" s="48" t="s">
        <v>681</v>
      </c>
      <c r="E3216" s="41" t="s">
        <v>9337</v>
      </c>
      <c r="F3216" s="44" t="s">
        <v>52</v>
      </c>
      <c r="G3216" s="18" t="s">
        <v>4187</v>
      </c>
      <c r="H3216" s="16">
        <v>0.89470000000000005</v>
      </c>
      <c r="I3216" s="36">
        <f>(Reference!B$12*List!$H3216)+Reference!B$13</f>
        <v>931.05739865416922</v>
      </c>
      <c r="J3216" s="36">
        <f>(Reference!C$12*List!$H3216)+Reference!C$13</f>
        <v>1389.4649244670534</v>
      </c>
      <c r="K3216" s="36">
        <f>(Reference!D$12*List!$H3216)+Reference!D$13</f>
        <v>1663.3562134747515</v>
      </c>
      <c r="L3216" s="36">
        <f>(Reference!E$12*List!$H3216)+Reference!E$13</f>
        <v>2057.1830564058209</v>
      </c>
      <c r="M3216" s="36">
        <f>(Reference!F$12*List!$H3216)+Reference!F$13</f>
        <v>2143.0984291682357</v>
      </c>
      <c r="N3216" s="36">
        <f>(Reference!G$12*List!$H3216)+Reference!G$13</f>
        <v>2426.7921432562089</v>
      </c>
      <c r="O3216" s="36">
        <f>(Reference!H$12*List!$H3216)+Reference!H$13</f>
        <v>2519.0502616588028</v>
      </c>
      <c r="P3216" s="36">
        <f>(Reference!I$12*List!$H3216)+Reference!I$13</f>
        <v>2618.2277389415904</v>
      </c>
      <c r="Q3216" s="36">
        <f>(Reference!J$12*List!$H3216)+Reference!J$13</f>
        <v>3031.0828187931938</v>
      </c>
      <c r="R3216" s="36">
        <f>(Reference!K$12*List!$H3216)+Reference!K$13</f>
        <v>3127.3772298759013</v>
      </c>
      <c r="S3216" s="36">
        <f>(Reference!L$12*List!$H3216)+Reference!L$13</f>
        <v>3374.1676966028372</v>
      </c>
      <c r="T3216" s="36">
        <f>(Reference!M$12*List!$H3216)+Reference!M$13</f>
        <v>4030.9301769812973</v>
      </c>
      <c r="U3216" s="36">
        <f>(Reference!N$12*List!$H3216)+Reference!N$13</f>
        <v>16260.896997725042</v>
      </c>
      <c r="V3216" s="12">
        <f>(Reference!O$12*List!$H3216)+Reference!O$13</f>
        <v>604.46365950898962</v>
      </c>
      <c r="W3216" s="12">
        <f>(Reference!P$12*List!$H3216)+Reference!P$13</f>
        <v>851.74424748993988</v>
      </c>
      <c r="X3216" s="12">
        <f>(Reference!Q$12*List!$H3216)+Reference!Q$13</f>
        <v>425.87212374496994</v>
      </c>
      <c r="Y3216" s="53"/>
      <c r="Z3216" s="1" t="str">
        <f t="shared" si="101"/>
        <v>BARCELONETA, Puerto Rico</v>
      </c>
      <c r="AA3216" s="41" t="s">
        <v>9337</v>
      </c>
      <c r="AB3216" s="40" t="s">
        <v>277</v>
      </c>
      <c r="AC3216" s="44" t="s">
        <v>52</v>
      </c>
      <c r="AD3216" s="62">
        <v>0.92510000000000003</v>
      </c>
      <c r="AE3216" s="56" t="str">
        <f t="shared" si="100"/>
        <v/>
      </c>
      <c r="AF3216" s="60">
        <v>40610</v>
      </c>
      <c r="AI3216" s="60">
        <v>0.44</v>
      </c>
    </row>
    <row r="3217" spans="1:35" x14ac:dyDescent="0.35">
      <c r="A3217" s="46" t="s">
        <v>3922</v>
      </c>
      <c r="B3217" s="65" t="s">
        <v>7404</v>
      </c>
      <c r="C3217" s="19" t="s">
        <v>4184</v>
      </c>
      <c r="D3217" s="48" t="s">
        <v>681</v>
      </c>
      <c r="E3217" s="41" t="s">
        <v>9338</v>
      </c>
      <c r="F3217" s="44" t="s">
        <v>52</v>
      </c>
      <c r="G3217" s="18" t="s">
        <v>4187</v>
      </c>
      <c r="H3217" s="10">
        <v>0.89470000000000005</v>
      </c>
      <c r="I3217" s="36">
        <f>(Reference!B$12*List!$H3217)+Reference!B$13</f>
        <v>931.05739865416922</v>
      </c>
      <c r="J3217" s="36">
        <f>(Reference!C$12*List!$H3217)+Reference!C$13</f>
        <v>1389.4649244670534</v>
      </c>
      <c r="K3217" s="36">
        <f>(Reference!D$12*List!$H3217)+Reference!D$13</f>
        <v>1663.3562134747515</v>
      </c>
      <c r="L3217" s="36">
        <f>(Reference!E$12*List!$H3217)+Reference!E$13</f>
        <v>2057.1830564058209</v>
      </c>
      <c r="M3217" s="36">
        <f>(Reference!F$12*List!$H3217)+Reference!F$13</f>
        <v>2143.0984291682357</v>
      </c>
      <c r="N3217" s="36">
        <f>(Reference!G$12*List!$H3217)+Reference!G$13</f>
        <v>2426.7921432562089</v>
      </c>
      <c r="O3217" s="36">
        <f>(Reference!H$12*List!$H3217)+Reference!H$13</f>
        <v>2519.0502616588028</v>
      </c>
      <c r="P3217" s="36">
        <f>(Reference!I$12*List!$H3217)+Reference!I$13</f>
        <v>2618.2277389415904</v>
      </c>
      <c r="Q3217" s="36">
        <f>(Reference!J$12*List!$H3217)+Reference!J$13</f>
        <v>3031.0828187931938</v>
      </c>
      <c r="R3217" s="36">
        <f>(Reference!K$12*List!$H3217)+Reference!K$13</f>
        <v>3127.3772298759013</v>
      </c>
      <c r="S3217" s="36">
        <f>(Reference!L$12*List!$H3217)+Reference!L$13</f>
        <v>3374.1676966028372</v>
      </c>
      <c r="T3217" s="36">
        <f>(Reference!M$12*List!$H3217)+Reference!M$13</f>
        <v>4030.9301769812973</v>
      </c>
      <c r="U3217" s="36">
        <f>(Reference!N$12*List!$H3217)+Reference!N$13</f>
        <v>16260.896997725042</v>
      </c>
      <c r="V3217" s="12">
        <f>(Reference!O$12*List!$H3217)+Reference!O$13</f>
        <v>604.46365950898962</v>
      </c>
      <c r="W3217" s="12">
        <f>(Reference!P$12*List!$H3217)+Reference!P$13</f>
        <v>851.74424748993988</v>
      </c>
      <c r="X3217" s="12">
        <f>(Reference!Q$12*List!$H3217)+Reference!Q$13</f>
        <v>425.87212374496994</v>
      </c>
      <c r="Y3217" s="53"/>
      <c r="Z3217" s="1" t="str">
        <f t="shared" si="101"/>
        <v>BARRANQUITAS, Puerto Rico</v>
      </c>
      <c r="AA3217" s="40" t="s">
        <v>9338</v>
      </c>
      <c r="AB3217" s="40" t="s">
        <v>277</v>
      </c>
      <c r="AC3217" s="43" t="s">
        <v>52</v>
      </c>
      <c r="AD3217" s="61">
        <v>0.90449999999999997</v>
      </c>
      <c r="AE3217" s="56" t="str">
        <f t="shared" si="100"/>
        <v/>
      </c>
      <c r="AF3217" s="60">
        <v>40620</v>
      </c>
      <c r="AI3217" s="60">
        <v>0.4047</v>
      </c>
    </row>
    <row r="3218" spans="1:35" x14ac:dyDescent="0.35">
      <c r="A3218" s="46" t="s">
        <v>3923</v>
      </c>
      <c r="B3218" s="65" t="s">
        <v>7405</v>
      </c>
      <c r="C3218" s="19" t="s">
        <v>4184</v>
      </c>
      <c r="D3218" s="48" t="s">
        <v>681</v>
      </c>
      <c r="E3218" s="41" t="s">
        <v>9339</v>
      </c>
      <c r="F3218" s="44" t="s">
        <v>52</v>
      </c>
      <c r="G3218" s="18" t="s">
        <v>4187</v>
      </c>
      <c r="H3218" s="16">
        <v>0.89470000000000005</v>
      </c>
      <c r="I3218" s="36">
        <f>(Reference!B$12*List!$H3218)+Reference!B$13</f>
        <v>931.05739865416922</v>
      </c>
      <c r="J3218" s="36">
        <f>(Reference!C$12*List!$H3218)+Reference!C$13</f>
        <v>1389.4649244670534</v>
      </c>
      <c r="K3218" s="36">
        <f>(Reference!D$12*List!$H3218)+Reference!D$13</f>
        <v>1663.3562134747515</v>
      </c>
      <c r="L3218" s="36">
        <f>(Reference!E$12*List!$H3218)+Reference!E$13</f>
        <v>2057.1830564058209</v>
      </c>
      <c r="M3218" s="36">
        <f>(Reference!F$12*List!$H3218)+Reference!F$13</f>
        <v>2143.0984291682357</v>
      </c>
      <c r="N3218" s="36">
        <f>(Reference!G$12*List!$H3218)+Reference!G$13</f>
        <v>2426.7921432562089</v>
      </c>
      <c r="O3218" s="36">
        <f>(Reference!H$12*List!$H3218)+Reference!H$13</f>
        <v>2519.0502616588028</v>
      </c>
      <c r="P3218" s="36">
        <f>(Reference!I$12*List!$H3218)+Reference!I$13</f>
        <v>2618.2277389415904</v>
      </c>
      <c r="Q3218" s="36">
        <f>(Reference!J$12*List!$H3218)+Reference!J$13</f>
        <v>3031.0828187931938</v>
      </c>
      <c r="R3218" s="36">
        <f>(Reference!K$12*List!$H3218)+Reference!K$13</f>
        <v>3127.3772298759013</v>
      </c>
      <c r="S3218" s="36">
        <f>(Reference!L$12*List!$H3218)+Reference!L$13</f>
        <v>3374.1676966028372</v>
      </c>
      <c r="T3218" s="36">
        <f>(Reference!M$12*List!$H3218)+Reference!M$13</f>
        <v>4030.9301769812973</v>
      </c>
      <c r="U3218" s="36">
        <f>(Reference!N$12*List!$H3218)+Reference!N$13</f>
        <v>16260.896997725042</v>
      </c>
      <c r="V3218" s="12">
        <f>(Reference!O$12*List!$H3218)+Reference!O$13</f>
        <v>604.46365950898962</v>
      </c>
      <c r="W3218" s="12">
        <f>(Reference!P$12*List!$H3218)+Reference!P$13</f>
        <v>851.74424748993988</v>
      </c>
      <c r="X3218" s="12">
        <f>(Reference!Q$12*List!$H3218)+Reference!Q$13</f>
        <v>425.87212374496994</v>
      </c>
      <c r="Y3218" s="53"/>
      <c r="Z3218" s="1" t="str">
        <f t="shared" si="101"/>
        <v>BAYAMON, Puerto Rico</v>
      </c>
      <c r="AA3218" s="41" t="s">
        <v>9339</v>
      </c>
      <c r="AB3218" s="40" t="s">
        <v>277</v>
      </c>
      <c r="AC3218" s="44" t="s">
        <v>52</v>
      </c>
      <c r="AD3218" s="62">
        <v>0.92510000000000003</v>
      </c>
      <c r="AE3218" s="56" t="str">
        <f t="shared" si="100"/>
        <v/>
      </c>
      <c r="AF3218" s="60">
        <v>40630</v>
      </c>
      <c r="AI3218" s="60">
        <v>0.44</v>
      </c>
    </row>
    <row r="3219" spans="1:35" x14ac:dyDescent="0.35">
      <c r="A3219" s="46" t="s">
        <v>3924</v>
      </c>
      <c r="B3219" s="65" t="s">
        <v>7406</v>
      </c>
      <c r="C3219" s="19" t="s">
        <v>4185</v>
      </c>
      <c r="D3219" s="48" t="s">
        <v>9462</v>
      </c>
      <c r="E3219" s="41" t="s">
        <v>9340</v>
      </c>
      <c r="F3219" s="44" t="s">
        <v>52</v>
      </c>
      <c r="G3219" s="18" t="s">
        <v>4187</v>
      </c>
      <c r="H3219" s="16">
        <v>0.89470000000000005</v>
      </c>
      <c r="I3219" s="36">
        <f>(Reference!B$12*List!$H3219)+Reference!B$13</f>
        <v>931.05739865416922</v>
      </c>
      <c r="J3219" s="36">
        <f>(Reference!C$12*List!$H3219)+Reference!C$13</f>
        <v>1389.4649244670534</v>
      </c>
      <c r="K3219" s="36">
        <f>(Reference!D$12*List!$H3219)+Reference!D$13</f>
        <v>1663.3562134747515</v>
      </c>
      <c r="L3219" s="36">
        <f>(Reference!E$12*List!$H3219)+Reference!E$13</f>
        <v>2057.1830564058209</v>
      </c>
      <c r="M3219" s="36">
        <f>(Reference!F$12*List!$H3219)+Reference!F$13</f>
        <v>2143.0984291682357</v>
      </c>
      <c r="N3219" s="36">
        <f>(Reference!G$12*List!$H3219)+Reference!G$13</f>
        <v>2426.7921432562089</v>
      </c>
      <c r="O3219" s="36">
        <f>(Reference!H$12*List!$H3219)+Reference!H$13</f>
        <v>2519.0502616588028</v>
      </c>
      <c r="P3219" s="36">
        <f>(Reference!I$12*List!$H3219)+Reference!I$13</f>
        <v>2618.2277389415904</v>
      </c>
      <c r="Q3219" s="36">
        <f>(Reference!J$12*List!$H3219)+Reference!J$13</f>
        <v>3031.0828187931938</v>
      </c>
      <c r="R3219" s="36">
        <f>(Reference!K$12*List!$H3219)+Reference!K$13</f>
        <v>3127.3772298759013</v>
      </c>
      <c r="S3219" s="36">
        <f>(Reference!L$12*List!$H3219)+Reference!L$13</f>
        <v>3374.1676966028372</v>
      </c>
      <c r="T3219" s="36">
        <f>(Reference!M$12*List!$H3219)+Reference!M$13</f>
        <v>4030.9301769812973</v>
      </c>
      <c r="U3219" s="36">
        <f>(Reference!N$12*List!$H3219)+Reference!N$13</f>
        <v>16260.896997725042</v>
      </c>
      <c r="V3219" s="12">
        <f>(Reference!O$12*List!$H3219)+Reference!O$13</f>
        <v>604.46365950898962</v>
      </c>
      <c r="W3219" s="12">
        <f>(Reference!P$12*List!$H3219)+Reference!P$13</f>
        <v>851.74424748993988</v>
      </c>
      <c r="X3219" s="12">
        <f>(Reference!Q$12*List!$H3219)+Reference!Q$13</f>
        <v>425.87212374496994</v>
      </c>
      <c r="Y3219" s="53"/>
      <c r="Z3219" s="1" t="str">
        <f t="shared" si="101"/>
        <v>CABO ROJO, Puerto Rico</v>
      </c>
      <c r="AA3219" s="41" t="s">
        <v>9340</v>
      </c>
      <c r="AB3219" s="40" t="s">
        <v>277</v>
      </c>
      <c r="AC3219" s="44" t="s">
        <v>52</v>
      </c>
      <c r="AD3219" s="62">
        <v>0.92510000000000003</v>
      </c>
      <c r="AE3219" s="56" t="str">
        <f t="shared" si="100"/>
        <v/>
      </c>
      <c r="AF3219" s="60">
        <v>40640</v>
      </c>
      <c r="AI3219" s="60">
        <v>0.40589999999999998</v>
      </c>
    </row>
    <row r="3220" spans="1:35" x14ac:dyDescent="0.35">
      <c r="A3220" s="46" t="s">
        <v>3925</v>
      </c>
      <c r="B3220" s="65" t="s">
        <v>7407</v>
      </c>
      <c r="C3220" s="19" t="s">
        <v>4184</v>
      </c>
      <c r="D3220" s="48" t="s">
        <v>681</v>
      </c>
      <c r="E3220" s="41" t="s">
        <v>9341</v>
      </c>
      <c r="F3220" s="44" t="s">
        <v>52</v>
      </c>
      <c r="G3220" s="18" t="s">
        <v>4187</v>
      </c>
      <c r="H3220" s="16">
        <v>0.89470000000000005</v>
      </c>
      <c r="I3220" s="36">
        <f>(Reference!B$12*List!$H3220)+Reference!B$13</f>
        <v>931.05739865416922</v>
      </c>
      <c r="J3220" s="36">
        <f>(Reference!C$12*List!$H3220)+Reference!C$13</f>
        <v>1389.4649244670534</v>
      </c>
      <c r="K3220" s="36">
        <f>(Reference!D$12*List!$H3220)+Reference!D$13</f>
        <v>1663.3562134747515</v>
      </c>
      <c r="L3220" s="36">
        <f>(Reference!E$12*List!$H3220)+Reference!E$13</f>
        <v>2057.1830564058209</v>
      </c>
      <c r="M3220" s="36">
        <f>(Reference!F$12*List!$H3220)+Reference!F$13</f>
        <v>2143.0984291682357</v>
      </c>
      <c r="N3220" s="36">
        <f>(Reference!G$12*List!$H3220)+Reference!G$13</f>
        <v>2426.7921432562089</v>
      </c>
      <c r="O3220" s="36">
        <f>(Reference!H$12*List!$H3220)+Reference!H$13</f>
        <v>2519.0502616588028</v>
      </c>
      <c r="P3220" s="36">
        <f>(Reference!I$12*List!$H3220)+Reference!I$13</f>
        <v>2618.2277389415904</v>
      </c>
      <c r="Q3220" s="36">
        <f>(Reference!J$12*List!$H3220)+Reference!J$13</f>
        <v>3031.0828187931938</v>
      </c>
      <c r="R3220" s="36">
        <f>(Reference!K$12*List!$H3220)+Reference!K$13</f>
        <v>3127.3772298759013</v>
      </c>
      <c r="S3220" s="36">
        <f>(Reference!L$12*List!$H3220)+Reference!L$13</f>
        <v>3374.1676966028372</v>
      </c>
      <c r="T3220" s="36">
        <f>(Reference!M$12*List!$H3220)+Reference!M$13</f>
        <v>4030.9301769812973</v>
      </c>
      <c r="U3220" s="36">
        <f>(Reference!N$12*List!$H3220)+Reference!N$13</f>
        <v>16260.896997725042</v>
      </c>
      <c r="V3220" s="12">
        <f>(Reference!O$12*List!$H3220)+Reference!O$13</f>
        <v>604.46365950898962</v>
      </c>
      <c r="W3220" s="12">
        <f>(Reference!P$12*List!$H3220)+Reference!P$13</f>
        <v>851.74424748993988</v>
      </c>
      <c r="X3220" s="12">
        <f>(Reference!Q$12*List!$H3220)+Reference!Q$13</f>
        <v>425.87212374496994</v>
      </c>
      <c r="Y3220" s="53"/>
      <c r="Z3220" s="1" t="str">
        <f t="shared" si="101"/>
        <v>CAGUAS, Puerto Rico</v>
      </c>
      <c r="AA3220" s="41" t="s">
        <v>9341</v>
      </c>
      <c r="AB3220" s="40" t="s">
        <v>277</v>
      </c>
      <c r="AC3220" s="44" t="s">
        <v>52</v>
      </c>
      <c r="AD3220" s="62">
        <v>0.92510000000000003</v>
      </c>
      <c r="AE3220" s="56" t="str">
        <f t="shared" si="100"/>
        <v/>
      </c>
      <c r="AF3220" s="60">
        <v>40650</v>
      </c>
      <c r="AI3220" s="60">
        <v>0.40589999999999998</v>
      </c>
    </row>
    <row r="3221" spans="1:35" x14ac:dyDescent="0.35">
      <c r="A3221" s="46" t="s">
        <v>3926</v>
      </c>
      <c r="B3221" s="65" t="s">
        <v>7408</v>
      </c>
      <c r="C3221" s="19" t="s">
        <v>1240</v>
      </c>
      <c r="D3221" s="48" t="s">
        <v>366</v>
      </c>
      <c r="E3221" s="41" t="s">
        <v>9342</v>
      </c>
      <c r="F3221" s="44" t="s">
        <v>52</v>
      </c>
      <c r="G3221" s="18" t="s">
        <v>4187</v>
      </c>
      <c r="H3221" s="16">
        <v>0.89470000000000005</v>
      </c>
      <c r="I3221" s="36">
        <f>(Reference!B$12*List!$H3221)+Reference!B$13</f>
        <v>931.05739865416922</v>
      </c>
      <c r="J3221" s="36">
        <f>(Reference!C$12*List!$H3221)+Reference!C$13</f>
        <v>1389.4649244670534</v>
      </c>
      <c r="K3221" s="36">
        <f>(Reference!D$12*List!$H3221)+Reference!D$13</f>
        <v>1663.3562134747515</v>
      </c>
      <c r="L3221" s="36">
        <f>(Reference!E$12*List!$H3221)+Reference!E$13</f>
        <v>2057.1830564058209</v>
      </c>
      <c r="M3221" s="36">
        <f>(Reference!F$12*List!$H3221)+Reference!F$13</f>
        <v>2143.0984291682357</v>
      </c>
      <c r="N3221" s="36">
        <f>(Reference!G$12*List!$H3221)+Reference!G$13</f>
        <v>2426.7921432562089</v>
      </c>
      <c r="O3221" s="36">
        <f>(Reference!H$12*List!$H3221)+Reference!H$13</f>
        <v>2519.0502616588028</v>
      </c>
      <c r="P3221" s="36">
        <f>(Reference!I$12*List!$H3221)+Reference!I$13</f>
        <v>2618.2277389415904</v>
      </c>
      <c r="Q3221" s="36">
        <f>(Reference!J$12*List!$H3221)+Reference!J$13</f>
        <v>3031.0828187931938</v>
      </c>
      <c r="R3221" s="36">
        <f>(Reference!K$12*List!$H3221)+Reference!K$13</f>
        <v>3127.3772298759013</v>
      </c>
      <c r="S3221" s="36">
        <f>(Reference!L$12*List!$H3221)+Reference!L$13</f>
        <v>3374.1676966028372</v>
      </c>
      <c r="T3221" s="36">
        <f>(Reference!M$12*List!$H3221)+Reference!M$13</f>
        <v>4030.9301769812973</v>
      </c>
      <c r="U3221" s="36">
        <f>(Reference!N$12*List!$H3221)+Reference!N$13</f>
        <v>16260.896997725042</v>
      </c>
      <c r="V3221" s="12">
        <f>(Reference!O$12*List!$H3221)+Reference!O$13</f>
        <v>604.46365950898962</v>
      </c>
      <c r="W3221" s="12">
        <f>(Reference!P$12*List!$H3221)+Reference!P$13</f>
        <v>851.74424748993988</v>
      </c>
      <c r="X3221" s="12">
        <f>(Reference!Q$12*List!$H3221)+Reference!Q$13</f>
        <v>425.87212374496994</v>
      </c>
      <c r="Y3221" s="53"/>
      <c r="Z3221" s="1" t="str">
        <f t="shared" si="101"/>
        <v>CAMUY, Puerto Rico</v>
      </c>
      <c r="AA3221" s="41" t="s">
        <v>9342</v>
      </c>
      <c r="AB3221" s="40" t="s">
        <v>277</v>
      </c>
      <c r="AC3221" s="44" t="s">
        <v>52</v>
      </c>
      <c r="AD3221" s="62">
        <v>0.92510000000000003</v>
      </c>
      <c r="AE3221" s="56" t="str">
        <f t="shared" si="100"/>
        <v/>
      </c>
      <c r="AF3221" s="60">
        <v>40660</v>
      </c>
      <c r="AI3221" s="60">
        <v>0.32519999999999999</v>
      </c>
    </row>
    <row r="3222" spans="1:35" x14ac:dyDescent="0.35">
      <c r="A3222" s="46" t="s">
        <v>3927</v>
      </c>
      <c r="B3222" s="65" t="s">
        <v>7409</v>
      </c>
      <c r="C3222" s="19" t="s">
        <v>4184</v>
      </c>
      <c r="D3222" s="48" t="s">
        <v>681</v>
      </c>
      <c r="E3222" s="41" t="s">
        <v>9343</v>
      </c>
      <c r="F3222" s="44" t="s">
        <v>52</v>
      </c>
      <c r="G3222" s="18" t="s">
        <v>4187</v>
      </c>
      <c r="H3222" s="10">
        <v>0.89470000000000005</v>
      </c>
      <c r="I3222" s="36">
        <f>(Reference!B$12*List!$H3222)+Reference!B$13</f>
        <v>931.05739865416922</v>
      </c>
      <c r="J3222" s="36">
        <f>(Reference!C$12*List!$H3222)+Reference!C$13</f>
        <v>1389.4649244670534</v>
      </c>
      <c r="K3222" s="36">
        <f>(Reference!D$12*List!$H3222)+Reference!D$13</f>
        <v>1663.3562134747515</v>
      </c>
      <c r="L3222" s="36">
        <f>(Reference!E$12*List!$H3222)+Reference!E$13</f>
        <v>2057.1830564058209</v>
      </c>
      <c r="M3222" s="36">
        <f>(Reference!F$12*List!$H3222)+Reference!F$13</f>
        <v>2143.0984291682357</v>
      </c>
      <c r="N3222" s="36">
        <f>(Reference!G$12*List!$H3222)+Reference!G$13</f>
        <v>2426.7921432562089</v>
      </c>
      <c r="O3222" s="36">
        <f>(Reference!H$12*List!$H3222)+Reference!H$13</f>
        <v>2519.0502616588028</v>
      </c>
      <c r="P3222" s="36">
        <f>(Reference!I$12*List!$H3222)+Reference!I$13</f>
        <v>2618.2277389415904</v>
      </c>
      <c r="Q3222" s="36">
        <f>(Reference!J$12*List!$H3222)+Reference!J$13</f>
        <v>3031.0828187931938</v>
      </c>
      <c r="R3222" s="36">
        <f>(Reference!K$12*List!$H3222)+Reference!K$13</f>
        <v>3127.3772298759013</v>
      </c>
      <c r="S3222" s="36">
        <f>(Reference!L$12*List!$H3222)+Reference!L$13</f>
        <v>3374.1676966028372</v>
      </c>
      <c r="T3222" s="36">
        <f>(Reference!M$12*List!$H3222)+Reference!M$13</f>
        <v>4030.9301769812973</v>
      </c>
      <c r="U3222" s="36">
        <f>(Reference!N$12*List!$H3222)+Reference!N$13</f>
        <v>16260.896997725042</v>
      </c>
      <c r="V3222" s="12">
        <f>(Reference!O$12*List!$H3222)+Reference!O$13</f>
        <v>604.46365950898962</v>
      </c>
      <c r="W3222" s="12">
        <f>(Reference!P$12*List!$H3222)+Reference!P$13</f>
        <v>851.74424748993988</v>
      </c>
      <c r="X3222" s="12">
        <f>(Reference!Q$12*List!$H3222)+Reference!Q$13</f>
        <v>425.87212374496994</v>
      </c>
      <c r="Y3222" s="53"/>
      <c r="Z3222" s="1" t="str">
        <f t="shared" si="101"/>
        <v>CANOVANAS, Puerto Rico</v>
      </c>
      <c r="AA3222" s="40" t="s">
        <v>9343</v>
      </c>
      <c r="AB3222" s="40" t="s">
        <v>277</v>
      </c>
      <c r="AC3222" s="43" t="s">
        <v>52</v>
      </c>
      <c r="AD3222" s="61">
        <v>0.94920000000000004</v>
      </c>
      <c r="AE3222" s="56" t="str">
        <f t="shared" si="100"/>
        <v/>
      </c>
      <c r="AF3222" s="60">
        <v>40670</v>
      </c>
      <c r="AI3222" s="60">
        <v>0.4047</v>
      </c>
    </row>
    <row r="3223" spans="1:35" x14ac:dyDescent="0.35">
      <c r="A3223" s="46" t="s">
        <v>3928</v>
      </c>
      <c r="B3223" s="65" t="s">
        <v>7410</v>
      </c>
      <c r="C3223" s="19" t="s">
        <v>4184</v>
      </c>
      <c r="D3223" s="48" t="s">
        <v>681</v>
      </c>
      <c r="E3223" s="41" t="s">
        <v>9344</v>
      </c>
      <c r="F3223" s="44" t="s">
        <v>52</v>
      </c>
      <c r="G3223" s="18" t="s">
        <v>4187</v>
      </c>
      <c r="H3223" s="10">
        <v>0.89470000000000005</v>
      </c>
      <c r="I3223" s="36">
        <f>(Reference!B$12*List!$H3223)+Reference!B$13</f>
        <v>931.05739865416922</v>
      </c>
      <c r="J3223" s="36">
        <f>(Reference!C$12*List!$H3223)+Reference!C$13</f>
        <v>1389.4649244670534</v>
      </c>
      <c r="K3223" s="36">
        <f>(Reference!D$12*List!$H3223)+Reference!D$13</f>
        <v>1663.3562134747515</v>
      </c>
      <c r="L3223" s="36">
        <f>(Reference!E$12*List!$H3223)+Reference!E$13</f>
        <v>2057.1830564058209</v>
      </c>
      <c r="M3223" s="36">
        <f>(Reference!F$12*List!$H3223)+Reference!F$13</f>
        <v>2143.0984291682357</v>
      </c>
      <c r="N3223" s="36">
        <f>(Reference!G$12*List!$H3223)+Reference!G$13</f>
        <v>2426.7921432562089</v>
      </c>
      <c r="O3223" s="36">
        <f>(Reference!H$12*List!$H3223)+Reference!H$13</f>
        <v>2519.0502616588028</v>
      </c>
      <c r="P3223" s="36">
        <f>(Reference!I$12*List!$H3223)+Reference!I$13</f>
        <v>2618.2277389415904</v>
      </c>
      <c r="Q3223" s="36">
        <f>(Reference!J$12*List!$H3223)+Reference!J$13</f>
        <v>3031.0828187931938</v>
      </c>
      <c r="R3223" s="36">
        <f>(Reference!K$12*List!$H3223)+Reference!K$13</f>
        <v>3127.3772298759013</v>
      </c>
      <c r="S3223" s="36">
        <f>(Reference!L$12*List!$H3223)+Reference!L$13</f>
        <v>3374.1676966028372</v>
      </c>
      <c r="T3223" s="36">
        <f>(Reference!M$12*List!$H3223)+Reference!M$13</f>
        <v>4030.9301769812973</v>
      </c>
      <c r="U3223" s="36">
        <f>(Reference!N$12*List!$H3223)+Reference!N$13</f>
        <v>16260.896997725042</v>
      </c>
      <c r="V3223" s="12">
        <f>(Reference!O$12*List!$H3223)+Reference!O$13</f>
        <v>604.46365950898962</v>
      </c>
      <c r="W3223" s="12">
        <f>(Reference!P$12*List!$H3223)+Reference!P$13</f>
        <v>851.74424748993988</v>
      </c>
      <c r="X3223" s="12">
        <f>(Reference!Q$12*List!$H3223)+Reference!Q$13</f>
        <v>425.87212374496994</v>
      </c>
      <c r="Y3223" s="53"/>
      <c r="Z3223" s="1" t="str">
        <f t="shared" si="101"/>
        <v>CAROLINA, Puerto Rico</v>
      </c>
      <c r="AA3223" s="40" t="s">
        <v>9344</v>
      </c>
      <c r="AB3223" s="40" t="s">
        <v>277</v>
      </c>
      <c r="AC3223" s="43" t="s">
        <v>52</v>
      </c>
      <c r="AD3223" s="61">
        <v>1.1131</v>
      </c>
      <c r="AE3223" s="56" t="str">
        <f t="shared" si="100"/>
        <v/>
      </c>
      <c r="AF3223" s="60">
        <v>40680</v>
      </c>
      <c r="AI3223" s="60">
        <v>0.40589999999999998</v>
      </c>
    </row>
    <row r="3224" spans="1:35" x14ac:dyDescent="0.35">
      <c r="A3224" s="46" t="s">
        <v>3929</v>
      </c>
      <c r="B3224" s="65" t="s">
        <v>7411</v>
      </c>
      <c r="C3224" s="28" t="s">
        <v>4184</v>
      </c>
      <c r="D3224" s="48" t="s">
        <v>681</v>
      </c>
      <c r="E3224" s="40" t="s">
        <v>9345</v>
      </c>
      <c r="F3224" s="44" t="s">
        <v>52</v>
      </c>
      <c r="G3224" s="18" t="s">
        <v>4187</v>
      </c>
      <c r="H3224" s="16">
        <v>0.89470000000000005</v>
      </c>
      <c r="I3224" s="36">
        <f>(Reference!B$12*List!$H3224)+Reference!B$13</f>
        <v>931.05739865416922</v>
      </c>
      <c r="J3224" s="36">
        <f>(Reference!C$12*List!$H3224)+Reference!C$13</f>
        <v>1389.4649244670534</v>
      </c>
      <c r="K3224" s="36">
        <f>(Reference!D$12*List!$H3224)+Reference!D$13</f>
        <v>1663.3562134747515</v>
      </c>
      <c r="L3224" s="36">
        <f>(Reference!E$12*List!$H3224)+Reference!E$13</f>
        <v>2057.1830564058209</v>
      </c>
      <c r="M3224" s="36">
        <f>(Reference!F$12*List!$H3224)+Reference!F$13</f>
        <v>2143.0984291682357</v>
      </c>
      <c r="N3224" s="36">
        <f>(Reference!G$12*List!$H3224)+Reference!G$13</f>
        <v>2426.7921432562089</v>
      </c>
      <c r="O3224" s="36">
        <f>(Reference!H$12*List!$H3224)+Reference!H$13</f>
        <v>2519.0502616588028</v>
      </c>
      <c r="P3224" s="36">
        <f>(Reference!I$12*List!$H3224)+Reference!I$13</f>
        <v>2618.2277389415904</v>
      </c>
      <c r="Q3224" s="36">
        <f>(Reference!J$12*List!$H3224)+Reference!J$13</f>
        <v>3031.0828187931938</v>
      </c>
      <c r="R3224" s="36">
        <f>(Reference!K$12*List!$H3224)+Reference!K$13</f>
        <v>3127.3772298759013</v>
      </c>
      <c r="S3224" s="36">
        <f>(Reference!L$12*List!$H3224)+Reference!L$13</f>
        <v>3374.1676966028372</v>
      </c>
      <c r="T3224" s="36">
        <f>(Reference!M$12*List!$H3224)+Reference!M$13</f>
        <v>4030.9301769812973</v>
      </c>
      <c r="U3224" s="36">
        <f>(Reference!N$12*List!$H3224)+Reference!N$13</f>
        <v>16260.896997725042</v>
      </c>
      <c r="V3224" s="12">
        <f>(Reference!O$12*List!$H3224)+Reference!O$13</f>
        <v>604.46365950898962</v>
      </c>
      <c r="W3224" s="12">
        <f>(Reference!P$12*List!$H3224)+Reference!P$13</f>
        <v>851.74424748993988</v>
      </c>
      <c r="X3224" s="12">
        <f>(Reference!Q$12*List!$H3224)+Reference!Q$13</f>
        <v>425.87212374496994</v>
      </c>
      <c r="Y3224" s="53"/>
      <c r="Z3224" s="1" t="str">
        <f t="shared" si="101"/>
        <v>CATANO, Puerto Rico</v>
      </c>
      <c r="AA3224" s="41" t="s">
        <v>9345</v>
      </c>
      <c r="AB3224" s="40" t="s">
        <v>277</v>
      </c>
      <c r="AC3224" s="44" t="s">
        <v>52</v>
      </c>
      <c r="AD3224" s="62">
        <v>0.92510000000000003</v>
      </c>
      <c r="AE3224" s="56" t="str">
        <f t="shared" si="100"/>
        <v/>
      </c>
      <c r="AF3224" s="60">
        <v>40690</v>
      </c>
      <c r="AI3224" s="60">
        <v>0.40589999999999998</v>
      </c>
    </row>
    <row r="3225" spans="1:35" x14ac:dyDescent="0.35">
      <c r="A3225" s="46" t="s">
        <v>3930</v>
      </c>
      <c r="B3225" s="65" t="s">
        <v>7412</v>
      </c>
      <c r="C3225" s="19" t="s">
        <v>4184</v>
      </c>
      <c r="D3225" s="48" t="s">
        <v>681</v>
      </c>
      <c r="E3225" s="41" t="s">
        <v>9346</v>
      </c>
      <c r="F3225" s="44" t="s">
        <v>52</v>
      </c>
      <c r="G3225" s="18" t="s">
        <v>4187</v>
      </c>
      <c r="H3225" s="16">
        <v>0.89470000000000005</v>
      </c>
      <c r="I3225" s="36">
        <f>(Reference!B$12*List!$H3225)+Reference!B$13</f>
        <v>931.05739865416922</v>
      </c>
      <c r="J3225" s="36">
        <f>(Reference!C$12*List!$H3225)+Reference!C$13</f>
        <v>1389.4649244670534</v>
      </c>
      <c r="K3225" s="36">
        <f>(Reference!D$12*List!$H3225)+Reference!D$13</f>
        <v>1663.3562134747515</v>
      </c>
      <c r="L3225" s="36">
        <f>(Reference!E$12*List!$H3225)+Reference!E$13</f>
        <v>2057.1830564058209</v>
      </c>
      <c r="M3225" s="36">
        <f>(Reference!F$12*List!$H3225)+Reference!F$13</f>
        <v>2143.0984291682357</v>
      </c>
      <c r="N3225" s="36">
        <f>(Reference!G$12*List!$H3225)+Reference!G$13</f>
        <v>2426.7921432562089</v>
      </c>
      <c r="O3225" s="36">
        <f>(Reference!H$12*List!$H3225)+Reference!H$13</f>
        <v>2519.0502616588028</v>
      </c>
      <c r="P3225" s="36">
        <f>(Reference!I$12*List!$H3225)+Reference!I$13</f>
        <v>2618.2277389415904</v>
      </c>
      <c r="Q3225" s="36">
        <f>(Reference!J$12*List!$H3225)+Reference!J$13</f>
        <v>3031.0828187931938</v>
      </c>
      <c r="R3225" s="36">
        <f>(Reference!K$12*List!$H3225)+Reference!K$13</f>
        <v>3127.3772298759013</v>
      </c>
      <c r="S3225" s="36">
        <f>(Reference!L$12*List!$H3225)+Reference!L$13</f>
        <v>3374.1676966028372</v>
      </c>
      <c r="T3225" s="36">
        <f>(Reference!M$12*List!$H3225)+Reference!M$13</f>
        <v>4030.9301769812973</v>
      </c>
      <c r="U3225" s="36">
        <f>(Reference!N$12*List!$H3225)+Reference!N$13</f>
        <v>16260.896997725042</v>
      </c>
      <c r="V3225" s="12">
        <f>(Reference!O$12*List!$H3225)+Reference!O$13</f>
        <v>604.46365950898962</v>
      </c>
      <c r="W3225" s="12">
        <f>(Reference!P$12*List!$H3225)+Reference!P$13</f>
        <v>851.74424748993988</v>
      </c>
      <c r="X3225" s="12">
        <f>(Reference!Q$12*List!$H3225)+Reference!Q$13</f>
        <v>425.87212374496994</v>
      </c>
      <c r="Y3225" s="53"/>
      <c r="Z3225" s="1" t="str">
        <f t="shared" si="101"/>
        <v>CAYEY, Puerto Rico</v>
      </c>
      <c r="AA3225" s="41" t="s">
        <v>9346</v>
      </c>
      <c r="AB3225" s="40" t="s">
        <v>277</v>
      </c>
      <c r="AC3225" s="44" t="s">
        <v>52</v>
      </c>
      <c r="AD3225" s="62">
        <v>0.92510000000000003</v>
      </c>
      <c r="AE3225" s="56" t="str">
        <f t="shared" si="100"/>
        <v/>
      </c>
      <c r="AF3225" s="60">
        <v>40700</v>
      </c>
      <c r="AI3225" s="60">
        <v>0.40589999999999998</v>
      </c>
    </row>
    <row r="3226" spans="1:35" x14ac:dyDescent="0.35">
      <c r="A3226" s="46" t="s">
        <v>3931</v>
      </c>
      <c r="B3226" s="65" t="s">
        <v>7413</v>
      </c>
      <c r="C3226" s="28" t="s">
        <v>4184</v>
      </c>
      <c r="D3226" s="48" t="s">
        <v>681</v>
      </c>
      <c r="E3226" s="40" t="s">
        <v>9347</v>
      </c>
      <c r="F3226" s="44" t="s">
        <v>52</v>
      </c>
      <c r="G3226" s="18" t="s">
        <v>4187</v>
      </c>
      <c r="H3226" s="16">
        <v>0.89470000000000005</v>
      </c>
      <c r="I3226" s="36">
        <f>(Reference!B$12*List!$H3226)+Reference!B$13</f>
        <v>931.05739865416922</v>
      </c>
      <c r="J3226" s="36">
        <f>(Reference!C$12*List!$H3226)+Reference!C$13</f>
        <v>1389.4649244670534</v>
      </c>
      <c r="K3226" s="36">
        <f>(Reference!D$12*List!$H3226)+Reference!D$13</f>
        <v>1663.3562134747515</v>
      </c>
      <c r="L3226" s="36">
        <f>(Reference!E$12*List!$H3226)+Reference!E$13</f>
        <v>2057.1830564058209</v>
      </c>
      <c r="M3226" s="36">
        <f>(Reference!F$12*List!$H3226)+Reference!F$13</f>
        <v>2143.0984291682357</v>
      </c>
      <c r="N3226" s="36">
        <f>(Reference!G$12*List!$H3226)+Reference!G$13</f>
        <v>2426.7921432562089</v>
      </c>
      <c r="O3226" s="36">
        <f>(Reference!H$12*List!$H3226)+Reference!H$13</f>
        <v>2519.0502616588028</v>
      </c>
      <c r="P3226" s="36">
        <f>(Reference!I$12*List!$H3226)+Reference!I$13</f>
        <v>2618.2277389415904</v>
      </c>
      <c r="Q3226" s="36">
        <f>(Reference!J$12*List!$H3226)+Reference!J$13</f>
        <v>3031.0828187931938</v>
      </c>
      <c r="R3226" s="36">
        <f>(Reference!K$12*List!$H3226)+Reference!K$13</f>
        <v>3127.3772298759013</v>
      </c>
      <c r="S3226" s="36">
        <f>(Reference!L$12*List!$H3226)+Reference!L$13</f>
        <v>3374.1676966028372</v>
      </c>
      <c r="T3226" s="36">
        <f>(Reference!M$12*List!$H3226)+Reference!M$13</f>
        <v>4030.9301769812973</v>
      </c>
      <c r="U3226" s="36">
        <f>(Reference!N$12*List!$H3226)+Reference!N$13</f>
        <v>16260.896997725042</v>
      </c>
      <c r="V3226" s="12">
        <f>(Reference!O$12*List!$H3226)+Reference!O$13</f>
        <v>604.46365950898962</v>
      </c>
      <c r="W3226" s="12">
        <f>(Reference!P$12*List!$H3226)+Reference!P$13</f>
        <v>851.74424748993988</v>
      </c>
      <c r="X3226" s="12">
        <f>(Reference!Q$12*List!$H3226)+Reference!Q$13</f>
        <v>425.87212374496994</v>
      </c>
      <c r="Y3226" s="53"/>
      <c r="Z3226" s="1" t="str">
        <f t="shared" si="101"/>
        <v>CEIBA, Puerto Rico</v>
      </c>
      <c r="AA3226" s="41" t="s">
        <v>9347</v>
      </c>
      <c r="AB3226" s="40" t="s">
        <v>277</v>
      </c>
      <c r="AC3226" s="44" t="s">
        <v>52</v>
      </c>
      <c r="AD3226" s="62">
        <v>0.92510000000000003</v>
      </c>
      <c r="AE3226" s="56" t="str">
        <f t="shared" si="100"/>
        <v/>
      </c>
      <c r="AF3226" s="60">
        <v>40710</v>
      </c>
      <c r="AI3226" s="60">
        <v>0.32519999999999999</v>
      </c>
    </row>
    <row r="3227" spans="1:35" x14ac:dyDescent="0.35">
      <c r="A3227" s="46" t="s">
        <v>3932</v>
      </c>
      <c r="B3227" s="65" t="s">
        <v>7414</v>
      </c>
      <c r="C3227" s="19" t="s">
        <v>4184</v>
      </c>
      <c r="D3227" s="48" t="s">
        <v>681</v>
      </c>
      <c r="E3227" s="41" t="s">
        <v>9348</v>
      </c>
      <c r="F3227" s="44" t="s">
        <v>52</v>
      </c>
      <c r="G3227" s="18" t="s">
        <v>4187</v>
      </c>
      <c r="H3227" s="16">
        <v>0.89470000000000005</v>
      </c>
      <c r="I3227" s="36">
        <f>(Reference!B$12*List!$H3227)+Reference!B$13</f>
        <v>931.05739865416922</v>
      </c>
      <c r="J3227" s="36">
        <f>(Reference!C$12*List!$H3227)+Reference!C$13</f>
        <v>1389.4649244670534</v>
      </c>
      <c r="K3227" s="36">
        <f>(Reference!D$12*List!$H3227)+Reference!D$13</f>
        <v>1663.3562134747515</v>
      </c>
      <c r="L3227" s="36">
        <f>(Reference!E$12*List!$H3227)+Reference!E$13</f>
        <v>2057.1830564058209</v>
      </c>
      <c r="M3227" s="36">
        <f>(Reference!F$12*List!$H3227)+Reference!F$13</f>
        <v>2143.0984291682357</v>
      </c>
      <c r="N3227" s="36">
        <f>(Reference!G$12*List!$H3227)+Reference!G$13</f>
        <v>2426.7921432562089</v>
      </c>
      <c r="O3227" s="36">
        <f>(Reference!H$12*List!$H3227)+Reference!H$13</f>
        <v>2519.0502616588028</v>
      </c>
      <c r="P3227" s="36">
        <f>(Reference!I$12*List!$H3227)+Reference!I$13</f>
        <v>2618.2277389415904</v>
      </c>
      <c r="Q3227" s="36">
        <f>(Reference!J$12*List!$H3227)+Reference!J$13</f>
        <v>3031.0828187931938</v>
      </c>
      <c r="R3227" s="36">
        <f>(Reference!K$12*List!$H3227)+Reference!K$13</f>
        <v>3127.3772298759013</v>
      </c>
      <c r="S3227" s="36">
        <f>(Reference!L$12*List!$H3227)+Reference!L$13</f>
        <v>3374.1676966028372</v>
      </c>
      <c r="T3227" s="36">
        <f>(Reference!M$12*List!$H3227)+Reference!M$13</f>
        <v>4030.9301769812973</v>
      </c>
      <c r="U3227" s="36">
        <f>(Reference!N$12*List!$H3227)+Reference!N$13</f>
        <v>16260.896997725042</v>
      </c>
      <c r="V3227" s="12">
        <f>(Reference!O$12*List!$H3227)+Reference!O$13</f>
        <v>604.46365950898962</v>
      </c>
      <c r="W3227" s="12">
        <f>(Reference!P$12*List!$H3227)+Reference!P$13</f>
        <v>851.74424748993988</v>
      </c>
      <c r="X3227" s="12">
        <f>(Reference!Q$12*List!$H3227)+Reference!Q$13</f>
        <v>425.87212374496994</v>
      </c>
      <c r="Y3227" s="53"/>
      <c r="Z3227" s="1" t="str">
        <f t="shared" si="101"/>
        <v>CIALES, Puerto Rico</v>
      </c>
      <c r="AA3227" s="41" t="s">
        <v>9348</v>
      </c>
      <c r="AB3227" s="40" t="s">
        <v>277</v>
      </c>
      <c r="AC3227" s="44" t="s">
        <v>52</v>
      </c>
      <c r="AD3227" s="62">
        <v>0.92510000000000003</v>
      </c>
      <c r="AE3227" s="56" t="str">
        <f t="shared" si="100"/>
        <v/>
      </c>
      <c r="AF3227" s="60">
        <v>40720</v>
      </c>
      <c r="AI3227" s="60">
        <v>0.40589999999999998</v>
      </c>
    </row>
    <row r="3228" spans="1:35" x14ac:dyDescent="0.35">
      <c r="A3228" s="46" t="s">
        <v>3933</v>
      </c>
      <c r="B3228" s="65" t="s">
        <v>7415</v>
      </c>
      <c r="C3228" s="19" t="s">
        <v>4184</v>
      </c>
      <c r="D3228" s="48" t="s">
        <v>681</v>
      </c>
      <c r="E3228" s="41" t="s">
        <v>9349</v>
      </c>
      <c r="F3228" s="44" t="s">
        <v>52</v>
      </c>
      <c r="G3228" s="18" t="s">
        <v>4187</v>
      </c>
      <c r="H3228" s="16">
        <v>0.89470000000000005</v>
      </c>
      <c r="I3228" s="36">
        <f>(Reference!B$12*List!$H3228)+Reference!B$13</f>
        <v>931.05739865416922</v>
      </c>
      <c r="J3228" s="36">
        <f>(Reference!C$12*List!$H3228)+Reference!C$13</f>
        <v>1389.4649244670534</v>
      </c>
      <c r="K3228" s="36">
        <f>(Reference!D$12*List!$H3228)+Reference!D$13</f>
        <v>1663.3562134747515</v>
      </c>
      <c r="L3228" s="36">
        <f>(Reference!E$12*List!$H3228)+Reference!E$13</f>
        <v>2057.1830564058209</v>
      </c>
      <c r="M3228" s="36">
        <f>(Reference!F$12*List!$H3228)+Reference!F$13</f>
        <v>2143.0984291682357</v>
      </c>
      <c r="N3228" s="36">
        <f>(Reference!G$12*List!$H3228)+Reference!G$13</f>
        <v>2426.7921432562089</v>
      </c>
      <c r="O3228" s="36">
        <f>(Reference!H$12*List!$H3228)+Reference!H$13</f>
        <v>2519.0502616588028</v>
      </c>
      <c r="P3228" s="36">
        <f>(Reference!I$12*List!$H3228)+Reference!I$13</f>
        <v>2618.2277389415904</v>
      </c>
      <c r="Q3228" s="36">
        <f>(Reference!J$12*List!$H3228)+Reference!J$13</f>
        <v>3031.0828187931938</v>
      </c>
      <c r="R3228" s="36">
        <f>(Reference!K$12*List!$H3228)+Reference!K$13</f>
        <v>3127.3772298759013</v>
      </c>
      <c r="S3228" s="36">
        <f>(Reference!L$12*List!$H3228)+Reference!L$13</f>
        <v>3374.1676966028372</v>
      </c>
      <c r="T3228" s="36">
        <f>(Reference!M$12*List!$H3228)+Reference!M$13</f>
        <v>4030.9301769812973</v>
      </c>
      <c r="U3228" s="36">
        <f>(Reference!N$12*List!$H3228)+Reference!N$13</f>
        <v>16260.896997725042</v>
      </c>
      <c r="V3228" s="12">
        <f>(Reference!O$12*List!$H3228)+Reference!O$13</f>
        <v>604.46365950898962</v>
      </c>
      <c r="W3228" s="12">
        <f>(Reference!P$12*List!$H3228)+Reference!P$13</f>
        <v>851.74424748993988</v>
      </c>
      <c r="X3228" s="12">
        <f>(Reference!Q$12*List!$H3228)+Reference!Q$13</f>
        <v>425.87212374496994</v>
      </c>
      <c r="Y3228" s="53"/>
      <c r="Z3228" s="1" t="str">
        <f t="shared" si="101"/>
        <v>CIDRA, Puerto Rico</v>
      </c>
      <c r="AA3228" s="41" t="s">
        <v>9349</v>
      </c>
      <c r="AB3228" s="40" t="s">
        <v>277</v>
      </c>
      <c r="AC3228" s="44" t="s">
        <v>52</v>
      </c>
      <c r="AD3228" s="62">
        <v>0.92510000000000003</v>
      </c>
      <c r="AE3228" s="56" t="str">
        <f t="shared" si="100"/>
        <v/>
      </c>
      <c r="AF3228" s="60">
        <v>40730</v>
      </c>
      <c r="AI3228" s="60">
        <v>0.40589999999999998</v>
      </c>
    </row>
    <row r="3229" spans="1:35" x14ac:dyDescent="0.35">
      <c r="A3229" s="46" t="s">
        <v>3934</v>
      </c>
      <c r="B3229" s="65" t="s">
        <v>7416</v>
      </c>
      <c r="C3229" s="19">
        <v>99940</v>
      </c>
      <c r="D3229" s="48" t="s">
        <v>9463</v>
      </c>
      <c r="E3229" s="41" t="s">
        <v>9350</v>
      </c>
      <c r="F3229" s="44" t="s">
        <v>52</v>
      </c>
      <c r="G3229" s="18" t="s">
        <v>4188</v>
      </c>
      <c r="H3229" s="16">
        <v>0.89470000000000005</v>
      </c>
      <c r="I3229" s="36">
        <f>(Reference!B$12*List!$H3229)+Reference!B$13</f>
        <v>931.05739865416922</v>
      </c>
      <c r="J3229" s="36">
        <f>(Reference!C$12*List!$H3229)+Reference!C$13</f>
        <v>1389.4649244670534</v>
      </c>
      <c r="K3229" s="36">
        <f>(Reference!D$12*List!$H3229)+Reference!D$13</f>
        <v>1663.3562134747515</v>
      </c>
      <c r="L3229" s="36">
        <f>(Reference!E$12*List!$H3229)+Reference!E$13</f>
        <v>2057.1830564058209</v>
      </c>
      <c r="M3229" s="36">
        <f>(Reference!F$12*List!$H3229)+Reference!F$13</f>
        <v>2143.0984291682357</v>
      </c>
      <c r="N3229" s="36">
        <f>(Reference!G$12*List!$H3229)+Reference!G$13</f>
        <v>2426.7921432562089</v>
      </c>
      <c r="O3229" s="36">
        <f>(Reference!H$12*List!$H3229)+Reference!H$13</f>
        <v>2519.0502616588028</v>
      </c>
      <c r="P3229" s="36">
        <f>(Reference!I$12*List!$H3229)+Reference!I$13</f>
        <v>2618.2277389415904</v>
      </c>
      <c r="Q3229" s="36">
        <f>(Reference!J$12*List!$H3229)+Reference!J$13</f>
        <v>3031.0828187931938</v>
      </c>
      <c r="R3229" s="36">
        <f>(Reference!K$12*List!$H3229)+Reference!K$13</f>
        <v>3127.3772298759013</v>
      </c>
      <c r="S3229" s="36">
        <f>(Reference!L$12*List!$H3229)+Reference!L$13</f>
        <v>3374.1676966028372</v>
      </c>
      <c r="T3229" s="36">
        <f>(Reference!M$12*List!$H3229)+Reference!M$13</f>
        <v>4030.9301769812973</v>
      </c>
      <c r="U3229" s="36">
        <f>(Reference!N$12*List!$H3229)+Reference!N$13</f>
        <v>16260.896997725042</v>
      </c>
      <c r="V3229" s="12">
        <f>(Reference!O$12*List!$H3229)+Reference!O$13</f>
        <v>604.46365950898962</v>
      </c>
      <c r="W3229" s="12">
        <f>(Reference!P$12*List!$H3229)+Reference!P$13</f>
        <v>851.74424748993988</v>
      </c>
      <c r="X3229" s="12">
        <f>(Reference!Q$12*List!$H3229)+Reference!Q$13</f>
        <v>425.87212374496994</v>
      </c>
      <c r="Y3229" s="53"/>
      <c r="Z3229" s="1" t="str">
        <f t="shared" si="101"/>
        <v>COAMO, Puerto Rico</v>
      </c>
      <c r="AA3229" s="41" t="s">
        <v>9350</v>
      </c>
      <c r="AB3229" s="40" t="s">
        <v>277</v>
      </c>
      <c r="AC3229" s="44" t="s">
        <v>52</v>
      </c>
      <c r="AD3229" s="62">
        <v>0.92510000000000003</v>
      </c>
      <c r="AE3229" s="56" t="str">
        <f t="shared" si="100"/>
        <v/>
      </c>
      <c r="AF3229" s="60">
        <v>40740</v>
      </c>
      <c r="AI3229" s="60">
        <v>0.4047</v>
      </c>
    </row>
    <row r="3230" spans="1:35" x14ac:dyDescent="0.35">
      <c r="A3230" s="46" t="s">
        <v>3935</v>
      </c>
      <c r="B3230" s="65" t="s">
        <v>7417</v>
      </c>
      <c r="C3230" s="19" t="s">
        <v>4184</v>
      </c>
      <c r="D3230" s="48" t="s">
        <v>681</v>
      </c>
      <c r="E3230" s="41" t="s">
        <v>9351</v>
      </c>
      <c r="F3230" s="44" t="s">
        <v>52</v>
      </c>
      <c r="G3230" s="18" t="s">
        <v>4187</v>
      </c>
      <c r="H3230" s="10">
        <v>0.89470000000000005</v>
      </c>
      <c r="I3230" s="36">
        <f>(Reference!B$12*List!$H3230)+Reference!B$13</f>
        <v>931.05739865416922</v>
      </c>
      <c r="J3230" s="36">
        <f>(Reference!C$12*List!$H3230)+Reference!C$13</f>
        <v>1389.4649244670534</v>
      </c>
      <c r="K3230" s="36">
        <f>(Reference!D$12*List!$H3230)+Reference!D$13</f>
        <v>1663.3562134747515</v>
      </c>
      <c r="L3230" s="36">
        <f>(Reference!E$12*List!$H3230)+Reference!E$13</f>
        <v>2057.1830564058209</v>
      </c>
      <c r="M3230" s="36">
        <f>(Reference!F$12*List!$H3230)+Reference!F$13</f>
        <v>2143.0984291682357</v>
      </c>
      <c r="N3230" s="36">
        <f>(Reference!G$12*List!$H3230)+Reference!G$13</f>
        <v>2426.7921432562089</v>
      </c>
      <c r="O3230" s="36">
        <f>(Reference!H$12*List!$H3230)+Reference!H$13</f>
        <v>2519.0502616588028</v>
      </c>
      <c r="P3230" s="36">
        <f>(Reference!I$12*List!$H3230)+Reference!I$13</f>
        <v>2618.2277389415904</v>
      </c>
      <c r="Q3230" s="36">
        <f>(Reference!J$12*List!$H3230)+Reference!J$13</f>
        <v>3031.0828187931938</v>
      </c>
      <c r="R3230" s="36">
        <f>(Reference!K$12*List!$H3230)+Reference!K$13</f>
        <v>3127.3772298759013</v>
      </c>
      <c r="S3230" s="36">
        <f>(Reference!L$12*List!$H3230)+Reference!L$13</f>
        <v>3374.1676966028372</v>
      </c>
      <c r="T3230" s="36">
        <f>(Reference!M$12*List!$H3230)+Reference!M$13</f>
        <v>4030.9301769812973</v>
      </c>
      <c r="U3230" s="36">
        <f>(Reference!N$12*List!$H3230)+Reference!N$13</f>
        <v>16260.896997725042</v>
      </c>
      <c r="V3230" s="12">
        <f>(Reference!O$12*List!$H3230)+Reference!O$13</f>
        <v>604.46365950898962</v>
      </c>
      <c r="W3230" s="12">
        <f>(Reference!P$12*List!$H3230)+Reference!P$13</f>
        <v>851.74424748993988</v>
      </c>
      <c r="X3230" s="12">
        <f>(Reference!Q$12*List!$H3230)+Reference!Q$13</f>
        <v>425.87212374496994</v>
      </c>
      <c r="Y3230" s="53"/>
      <c r="Z3230" s="1" t="str">
        <f t="shared" si="101"/>
        <v>COMERIO, Puerto Rico</v>
      </c>
      <c r="AA3230" s="40" t="s">
        <v>9351</v>
      </c>
      <c r="AB3230" s="40" t="s">
        <v>277</v>
      </c>
      <c r="AC3230" s="43" t="s">
        <v>52</v>
      </c>
      <c r="AD3230" s="61">
        <v>0.98070000000000002</v>
      </c>
      <c r="AE3230" s="56" t="str">
        <f t="shared" si="100"/>
        <v/>
      </c>
      <c r="AF3230" s="60">
        <v>40750</v>
      </c>
      <c r="AI3230" s="60">
        <v>0.39019999999999999</v>
      </c>
    </row>
    <row r="3231" spans="1:35" x14ac:dyDescent="0.35">
      <c r="A3231" s="46" t="s">
        <v>3936</v>
      </c>
      <c r="B3231" s="65" t="s">
        <v>7418</v>
      </c>
      <c r="C3231" s="19" t="s">
        <v>4184</v>
      </c>
      <c r="D3231" s="48" t="s">
        <v>681</v>
      </c>
      <c r="E3231" s="41" t="s">
        <v>9352</v>
      </c>
      <c r="F3231" s="44" t="s">
        <v>52</v>
      </c>
      <c r="G3231" s="18" t="s">
        <v>4187</v>
      </c>
      <c r="H3231" s="10">
        <v>0.89470000000000005</v>
      </c>
      <c r="I3231" s="36">
        <f>(Reference!B$12*List!$H3231)+Reference!B$13</f>
        <v>931.05739865416922</v>
      </c>
      <c r="J3231" s="36">
        <f>(Reference!C$12*List!$H3231)+Reference!C$13</f>
        <v>1389.4649244670534</v>
      </c>
      <c r="K3231" s="36">
        <f>(Reference!D$12*List!$H3231)+Reference!D$13</f>
        <v>1663.3562134747515</v>
      </c>
      <c r="L3231" s="36">
        <f>(Reference!E$12*List!$H3231)+Reference!E$13</f>
        <v>2057.1830564058209</v>
      </c>
      <c r="M3231" s="36">
        <f>(Reference!F$12*List!$H3231)+Reference!F$13</f>
        <v>2143.0984291682357</v>
      </c>
      <c r="N3231" s="36">
        <f>(Reference!G$12*List!$H3231)+Reference!G$13</f>
        <v>2426.7921432562089</v>
      </c>
      <c r="O3231" s="36">
        <f>(Reference!H$12*List!$H3231)+Reference!H$13</f>
        <v>2519.0502616588028</v>
      </c>
      <c r="P3231" s="36">
        <f>(Reference!I$12*List!$H3231)+Reference!I$13</f>
        <v>2618.2277389415904</v>
      </c>
      <c r="Q3231" s="36">
        <f>(Reference!J$12*List!$H3231)+Reference!J$13</f>
        <v>3031.0828187931938</v>
      </c>
      <c r="R3231" s="36">
        <f>(Reference!K$12*List!$H3231)+Reference!K$13</f>
        <v>3127.3772298759013</v>
      </c>
      <c r="S3231" s="36">
        <f>(Reference!L$12*List!$H3231)+Reference!L$13</f>
        <v>3374.1676966028372</v>
      </c>
      <c r="T3231" s="36">
        <f>(Reference!M$12*List!$H3231)+Reference!M$13</f>
        <v>4030.9301769812973</v>
      </c>
      <c r="U3231" s="36">
        <f>(Reference!N$12*List!$H3231)+Reference!N$13</f>
        <v>16260.896997725042</v>
      </c>
      <c r="V3231" s="12">
        <f>(Reference!O$12*List!$H3231)+Reference!O$13</f>
        <v>604.46365950898962</v>
      </c>
      <c r="W3231" s="12">
        <f>(Reference!P$12*List!$H3231)+Reference!P$13</f>
        <v>851.74424748993988</v>
      </c>
      <c r="X3231" s="12">
        <f>(Reference!Q$12*List!$H3231)+Reference!Q$13</f>
        <v>425.87212374496994</v>
      </c>
      <c r="Y3231" s="53"/>
      <c r="Z3231" s="1" t="str">
        <f t="shared" si="101"/>
        <v>COROZAL, Puerto Rico</v>
      </c>
      <c r="AA3231" s="40" t="s">
        <v>9352</v>
      </c>
      <c r="AB3231" s="40" t="s">
        <v>277</v>
      </c>
      <c r="AC3231" s="43" t="s">
        <v>52</v>
      </c>
      <c r="AD3231" s="61">
        <v>0.98070000000000002</v>
      </c>
      <c r="AE3231" s="56" t="str">
        <f t="shared" si="100"/>
        <v/>
      </c>
      <c r="AF3231" s="60">
        <v>40760</v>
      </c>
      <c r="AI3231" s="60">
        <v>0.40589999999999998</v>
      </c>
    </row>
    <row r="3232" spans="1:35" x14ac:dyDescent="0.35">
      <c r="A3232" s="46" t="s">
        <v>3937</v>
      </c>
      <c r="B3232" s="65" t="s">
        <v>7419</v>
      </c>
      <c r="C3232" s="19">
        <v>99940</v>
      </c>
      <c r="D3232" s="48" t="s">
        <v>9463</v>
      </c>
      <c r="E3232" s="41" t="s">
        <v>9353</v>
      </c>
      <c r="F3232" s="44" t="s">
        <v>52</v>
      </c>
      <c r="G3232" s="18" t="s">
        <v>4188</v>
      </c>
      <c r="H3232" s="16">
        <v>0.89470000000000005</v>
      </c>
      <c r="I3232" s="36">
        <f>(Reference!B$12*List!$H3232)+Reference!B$13</f>
        <v>931.05739865416922</v>
      </c>
      <c r="J3232" s="36">
        <f>(Reference!C$12*List!$H3232)+Reference!C$13</f>
        <v>1389.4649244670534</v>
      </c>
      <c r="K3232" s="36">
        <f>(Reference!D$12*List!$H3232)+Reference!D$13</f>
        <v>1663.3562134747515</v>
      </c>
      <c r="L3232" s="36">
        <f>(Reference!E$12*List!$H3232)+Reference!E$13</f>
        <v>2057.1830564058209</v>
      </c>
      <c r="M3232" s="36">
        <f>(Reference!F$12*List!$H3232)+Reference!F$13</f>
        <v>2143.0984291682357</v>
      </c>
      <c r="N3232" s="36">
        <f>(Reference!G$12*List!$H3232)+Reference!G$13</f>
        <v>2426.7921432562089</v>
      </c>
      <c r="O3232" s="36">
        <f>(Reference!H$12*List!$H3232)+Reference!H$13</f>
        <v>2519.0502616588028</v>
      </c>
      <c r="P3232" s="36">
        <f>(Reference!I$12*List!$H3232)+Reference!I$13</f>
        <v>2618.2277389415904</v>
      </c>
      <c r="Q3232" s="36">
        <f>(Reference!J$12*List!$H3232)+Reference!J$13</f>
        <v>3031.0828187931938</v>
      </c>
      <c r="R3232" s="36">
        <f>(Reference!K$12*List!$H3232)+Reference!K$13</f>
        <v>3127.3772298759013</v>
      </c>
      <c r="S3232" s="36">
        <f>(Reference!L$12*List!$H3232)+Reference!L$13</f>
        <v>3374.1676966028372</v>
      </c>
      <c r="T3232" s="36">
        <f>(Reference!M$12*List!$H3232)+Reference!M$13</f>
        <v>4030.9301769812973</v>
      </c>
      <c r="U3232" s="36">
        <f>(Reference!N$12*List!$H3232)+Reference!N$13</f>
        <v>16260.896997725042</v>
      </c>
      <c r="V3232" s="12">
        <f>(Reference!O$12*List!$H3232)+Reference!O$13</f>
        <v>604.46365950898962</v>
      </c>
      <c r="W3232" s="12">
        <f>(Reference!P$12*List!$H3232)+Reference!P$13</f>
        <v>851.74424748993988</v>
      </c>
      <c r="X3232" s="12">
        <f>(Reference!Q$12*List!$H3232)+Reference!Q$13</f>
        <v>425.87212374496994</v>
      </c>
      <c r="Y3232" s="53"/>
      <c r="Z3232" s="1" t="str">
        <f t="shared" si="101"/>
        <v>CULEBRA, Puerto Rico</v>
      </c>
      <c r="AA3232" s="41" t="s">
        <v>9353</v>
      </c>
      <c r="AB3232" s="40" t="s">
        <v>277</v>
      </c>
      <c r="AC3232" s="44" t="s">
        <v>52</v>
      </c>
      <c r="AD3232" s="62">
        <v>0.92510000000000003</v>
      </c>
      <c r="AE3232" s="56" t="str">
        <f t="shared" si="100"/>
        <v/>
      </c>
      <c r="AF3232" s="60">
        <v>40770</v>
      </c>
      <c r="AI3232" s="60">
        <v>0.36959999999999998</v>
      </c>
    </row>
    <row r="3233" spans="1:31" x14ac:dyDescent="0.35">
      <c r="A3233" s="46" t="s">
        <v>3938</v>
      </c>
      <c r="B3233" s="65" t="s">
        <v>7420</v>
      </c>
      <c r="C3233" s="19" t="s">
        <v>4184</v>
      </c>
      <c r="D3233" s="48" t="s">
        <v>681</v>
      </c>
      <c r="E3233" s="41" t="s">
        <v>9354</v>
      </c>
      <c r="F3233" s="44" t="s">
        <v>52</v>
      </c>
      <c r="G3233" s="18" t="s">
        <v>4187</v>
      </c>
      <c r="H3233" s="16">
        <v>0.89470000000000005</v>
      </c>
      <c r="I3233" s="36">
        <f>(Reference!B$12*List!$H3233)+Reference!B$13</f>
        <v>931.05739865416922</v>
      </c>
      <c r="J3233" s="36">
        <f>(Reference!C$12*List!$H3233)+Reference!C$13</f>
        <v>1389.4649244670534</v>
      </c>
      <c r="K3233" s="36">
        <f>(Reference!D$12*List!$H3233)+Reference!D$13</f>
        <v>1663.3562134747515</v>
      </c>
      <c r="L3233" s="36">
        <f>(Reference!E$12*List!$H3233)+Reference!E$13</f>
        <v>2057.1830564058209</v>
      </c>
      <c r="M3233" s="36">
        <f>(Reference!F$12*List!$H3233)+Reference!F$13</f>
        <v>2143.0984291682357</v>
      </c>
      <c r="N3233" s="36">
        <f>(Reference!G$12*List!$H3233)+Reference!G$13</f>
        <v>2426.7921432562089</v>
      </c>
      <c r="O3233" s="36">
        <f>(Reference!H$12*List!$H3233)+Reference!H$13</f>
        <v>2519.0502616588028</v>
      </c>
      <c r="P3233" s="36">
        <f>(Reference!I$12*List!$H3233)+Reference!I$13</f>
        <v>2618.2277389415904</v>
      </c>
      <c r="Q3233" s="36">
        <f>(Reference!J$12*List!$H3233)+Reference!J$13</f>
        <v>3031.0828187931938</v>
      </c>
      <c r="R3233" s="36">
        <f>(Reference!K$12*List!$H3233)+Reference!K$13</f>
        <v>3127.3772298759013</v>
      </c>
      <c r="S3233" s="36">
        <f>(Reference!L$12*List!$H3233)+Reference!L$13</f>
        <v>3374.1676966028372</v>
      </c>
      <c r="T3233" s="36">
        <f>(Reference!M$12*List!$H3233)+Reference!M$13</f>
        <v>4030.9301769812973</v>
      </c>
      <c r="U3233" s="36">
        <f>(Reference!N$12*List!$H3233)+Reference!N$13</f>
        <v>16260.896997725042</v>
      </c>
      <c r="V3233" s="12">
        <f>(Reference!O$12*List!$H3233)+Reference!O$13</f>
        <v>604.46365950898962</v>
      </c>
      <c r="W3233" s="12">
        <f>(Reference!P$12*List!$H3233)+Reference!P$13</f>
        <v>851.74424748993988</v>
      </c>
      <c r="X3233" s="12">
        <f>(Reference!Q$12*List!$H3233)+Reference!Q$13</f>
        <v>425.87212374496994</v>
      </c>
      <c r="Y3233" s="53"/>
      <c r="Z3233" s="1" t="str">
        <f t="shared" si="101"/>
        <v>DORADO, Puerto Rico</v>
      </c>
      <c r="AA3233" s="41" t="s">
        <v>9354</v>
      </c>
      <c r="AB3233" s="40" t="s">
        <v>277</v>
      </c>
      <c r="AC3233" s="44" t="s">
        <v>52</v>
      </c>
      <c r="AD3233" s="62">
        <v>0.92510000000000003</v>
      </c>
      <c r="AE3233" s="56" t="str">
        <f t="shared" si="100"/>
        <v/>
      </c>
    </row>
    <row r="3234" spans="1:31" x14ac:dyDescent="0.35">
      <c r="A3234" s="46" t="s">
        <v>3939</v>
      </c>
      <c r="B3234" s="65" t="s">
        <v>7421</v>
      </c>
      <c r="C3234" s="19" t="s">
        <v>4184</v>
      </c>
      <c r="D3234" s="48" t="s">
        <v>681</v>
      </c>
      <c r="E3234" s="41" t="s">
        <v>9355</v>
      </c>
      <c r="F3234" s="44" t="s">
        <v>52</v>
      </c>
      <c r="G3234" s="18" t="s">
        <v>4187</v>
      </c>
      <c r="H3234" s="10">
        <v>0.89470000000000005</v>
      </c>
      <c r="I3234" s="36">
        <f>(Reference!B$12*List!$H3234)+Reference!B$13</f>
        <v>931.05739865416922</v>
      </c>
      <c r="J3234" s="36">
        <f>(Reference!C$12*List!$H3234)+Reference!C$13</f>
        <v>1389.4649244670534</v>
      </c>
      <c r="K3234" s="36">
        <f>(Reference!D$12*List!$H3234)+Reference!D$13</f>
        <v>1663.3562134747515</v>
      </c>
      <c r="L3234" s="36">
        <f>(Reference!E$12*List!$H3234)+Reference!E$13</f>
        <v>2057.1830564058209</v>
      </c>
      <c r="M3234" s="36">
        <f>(Reference!F$12*List!$H3234)+Reference!F$13</f>
        <v>2143.0984291682357</v>
      </c>
      <c r="N3234" s="36">
        <f>(Reference!G$12*List!$H3234)+Reference!G$13</f>
        <v>2426.7921432562089</v>
      </c>
      <c r="O3234" s="36">
        <f>(Reference!H$12*List!$H3234)+Reference!H$13</f>
        <v>2519.0502616588028</v>
      </c>
      <c r="P3234" s="36">
        <f>(Reference!I$12*List!$H3234)+Reference!I$13</f>
        <v>2618.2277389415904</v>
      </c>
      <c r="Q3234" s="36">
        <f>(Reference!J$12*List!$H3234)+Reference!J$13</f>
        <v>3031.0828187931938</v>
      </c>
      <c r="R3234" s="36">
        <f>(Reference!K$12*List!$H3234)+Reference!K$13</f>
        <v>3127.3772298759013</v>
      </c>
      <c r="S3234" s="36">
        <f>(Reference!L$12*List!$H3234)+Reference!L$13</f>
        <v>3374.1676966028372</v>
      </c>
      <c r="T3234" s="36">
        <f>(Reference!M$12*List!$H3234)+Reference!M$13</f>
        <v>4030.9301769812973</v>
      </c>
      <c r="U3234" s="36">
        <f>(Reference!N$12*List!$H3234)+Reference!N$13</f>
        <v>16260.896997725042</v>
      </c>
      <c r="V3234" s="12">
        <f>(Reference!O$12*List!$H3234)+Reference!O$13</f>
        <v>604.46365950898962</v>
      </c>
      <c r="W3234" s="12">
        <f>(Reference!P$12*List!$H3234)+Reference!P$13</f>
        <v>851.74424748993988</v>
      </c>
      <c r="X3234" s="12">
        <f>(Reference!Q$12*List!$H3234)+Reference!Q$13</f>
        <v>425.87212374496994</v>
      </c>
      <c r="Y3234" s="53"/>
      <c r="Z3234" s="1" t="str">
        <f t="shared" si="101"/>
        <v>FAJARDO, Puerto Rico</v>
      </c>
      <c r="AA3234" s="40" t="s">
        <v>9355</v>
      </c>
      <c r="AB3234" s="40" t="s">
        <v>277</v>
      </c>
      <c r="AC3234" s="43" t="s">
        <v>52</v>
      </c>
      <c r="AD3234" s="61">
        <v>0.92169999999999996</v>
      </c>
      <c r="AE3234" s="56" t="str">
        <f t="shared" si="100"/>
        <v/>
      </c>
    </row>
    <row r="3235" spans="1:31" x14ac:dyDescent="0.35">
      <c r="A3235" s="46" t="s">
        <v>3940</v>
      </c>
      <c r="B3235" s="65" t="s">
        <v>7422</v>
      </c>
      <c r="C3235" s="19" t="s">
        <v>4184</v>
      </c>
      <c r="D3235" s="48" t="s">
        <v>681</v>
      </c>
      <c r="E3235" s="41" t="s">
        <v>9356</v>
      </c>
      <c r="F3235" s="44" t="s">
        <v>52</v>
      </c>
      <c r="G3235" s="18" t="s">
        <v>4187</v>
      </c>
      <c r="H3235" s="16">
        <v>0.89470000000000005</v>
      </c>
      <c r="I3235" s="36">
        <f>(Reference!B$12*List!$H3235)+Reference!B$13</f>
        <v>931.05739865416922</v>
      </c>
      <c r="J3235" s="36">
        <f>(Reference!C$12*List!$H3235)+Reference!C$13</f>
        <v>1389.4649244670534</v>
      </c>
      <c r="K3235" s="36">
        <f>(Reference!D$12*List!$H3235)+Reference!D$13</f>
        <v>1663.3562134747515</v>
      </c>
      <c r="L3235" s="36">
        <f>(Reference!E$12*List!$H3235)+Reference!E$13</f>
        <v>2057.1830564058209</v>
      </c>
      <c r="M3235" s="36">
        <f>(Reference!F$12*List!$H3235)+Reference!F$13</f>
        <v>2143.0984291682357</v>
      </c>
      <c r="N3235" s="36">
        <f>(Reference!G$12*List!$H3235)+Reference!G$13</f>
        <v>2426.7921432562089</v>
      </c>
      <c r="O3235" s="36">
        <f>(Reference!H$12*List!$H3235)+Reference!H$13</f>
        <v>2519.0502616588028</v>
      </c>
      <c r="P3235" s="36">
        <f>(Reference!I$12*List!$H3235)+Reference!I$13</f>
        <v>2618.2277389415904</v>
      </c>
      <c r="Q3235" s="36">
        <f>(Reference!J$12*List!$H3235)+Reference!J$13</f>
        <v>3031.0828187931938</v>
      </c>
      <c r="R3235" s="36">
        <f>(Reference!K$12*List!$H3235)+Reference!K$13</f>
        <v>3127.3772298759013</v>
      </c>
      <c r="S3235" s="36">
        <f>(Reference!L$12*List!$H3235)+Reference!L$13</f>
        <v>3374.1676966028372</v>
      </c>
      <c r="T3235" s="36">
        <f>(Reference!M$12*List!$H3235)+Reference!M$13</f>
        <v>4030.9301769812973</v>
      </c>
      <c r="U3235" s="36">
        <f>(Reference!N$12*List!$H3235)+Reference!N$13</f>
        <v>16260.896997725042</v>
      </c>
      <c r="V3235" s="12">
        <f>(Reference!O$12*List!$H3235)+Reference!O$13</f>
        <v>604.46365950898962</v>
      </c>
      <c r="W3235" s="12">
        <f>(Reference!P$12*List!$H3235)+Reference!P$13</f>
        <v>851.74424748993988</v>
      </c>
      <c r="X3235" s="12">
        <f>(Reference!Q$12*List!$H3235)+Reference!Q$13</f>
        <v>425.87212374496994</v>
      </c>
      <c r="Y3235" s="53"/>
      <c r="Z3235" s="1" t="str">
        <f t="shared" si="101"/>
        <v>FLORIDA, Puerto Rico</v>
      </c>
      <c r="AA3235" s="41" t="s">
        <v>9356</v>
      </c>
      <c r="AB3235" s="40" t="s">
        <v>277</v>
      </c>
      <c r="AC3235" s="44" t="s">
        <v>52</v>
      </c>
      <c r="AD3235" s="62">
        <v>0.92510000000000003</v>
      </c>
      <c r="AE3235" s="56" t="str">
        <f t="shared" si="100"/>
        <v/>
      </c>
    </row>
    <row r="3236" spans="1:31" x14ac:dyDescent="0.35">
      <c r="A3236" s="46" t="s">
        <v>3941</v>
      </c>
      <c r="B3236" s="65" t="s">
        <v>7423</v>
      </c>
      <c r="C3236" s="19" t="s">
        <v>3640</v>
      </c>
      <c r="D3236" s="48" t="s">
        <v>9464</v>
      </c>
      <c r="E3236" s="41" t="s">
        <v>9357</v>
      </c>
      <c r="F3236" s="44" t="s">
        <v>52</v>
      </c>
      <c r="G3236" s="18" t="s">
        <v>4187</v>
      </c>
      <c r="H3236" s="16">
        <v>0.89470000000000005</v>
      </c>
      <c r="I3236" s="36">
        <f>(Reference!B$12*List!$H3236)+Reference!B$13</f>
        <v>931.05739865416922</v>
      </c>
      <c r="J3236" s="36">
        <f>(Reference!C$12*List!$H3236)+Reference!C$13</f>
        <v>1389.4649244670534</v>
      </c>
      <c r="K3236" s="36">
        <f>(Reference!D$12*List!$H3236)+Reference!D$13</f>
        <v>1663.3562134747515</v>
      </c>
      <c r="L3236" s="36">
        <f>(Reference!E$12*List!$H3236)+Reference!E$13</f>
        <v>2057.1830564058209</v>
      </c>
      <c r="M3236" s="36">
        <f>(Reference!F$12*List!$H3236)+Reference!F$13</f>
        <v>2143.0984291682357</v>
      </c>
      <c r="N3236" s="36">
        <f>(Reference!G$12*List!$H3236)+Reference!G$13</f>
        <v>2426.7921432562089</v>
      </c>
      <c r="O3236" s="36">
        <f>(Reference!H$12*List!$H3236)+Reference!H$13</f>
        <v>2519.0502616588028</v>
      </c>
      <c r="P3236" s="36">
        <f>(Reference!I$12*List!$H3236)+Reference!I$13</f>
        <v>2618.2277389415904</v>
      </c>
      <c r="Q3236" s="36">
        <f>(Reference!J$12*List!$H3236)+Reference!J$13</f>
        <v>3031.0828187931938</v>
      </c>
      <c r="R3236" s="36">
        <f>(Reference!K$12*List!$H3236)+Reference!K$13</f>
        <v>3127.3772298759013</v>
      </c>
      <c r="S3236" s="36">
        <f>(Reference!L$12*List!$H3236)+Reference!L$13</f>
        <v>3374.1676966028372</v>
      </c>
      <c r="T3236" s="36">
        <f>(Reference!M$12*List!$H3236)+Reference!M$13</f>
        <v>4030.9301769812973</v>
      </c>
      <c r="U3236" s="36">
        <f>(Reference!N$12*List!$H3236)+Reference!N$13</f>
        <v>16260.896997725042</v>
      </c>
      <c r="V3236" s="12">
        <f>(Reference!O$12*List!$H3236)+Reference!O$13</f>
        <v>604.46365950898962</v>
      </c>
      <c r="W3236" s="12">
        <f>(Reference!P$12*List!$H3236)+Reference!P$13</f>
        <v>851.74424748993988</v>
      </c>
      <c r="X3236" s="12">
        <f>(Reference!Q$12*List!$H3236)+Reference!Q$13</f>
        <v>425.87212374496994</v>
      </c>
      <c r="Y3236" s="53"/>
      <c r="Z3236" s="1" t="str">
        <f t="shared" si="101"/>
        <v>GUANICA, Puerto Rico</v>
      </c>
      <c r="AA3236" s="41" t="s">
        <v>9357</v>
      </c>
      <c r="AB3236" s="40" t="s">
        <v>277</v>
      </c>
      <c r="AC3236" s="44" t="s">
        <v>52</v>
      </c>
      <c r="AD3236" s="62">
        <v>0.94830000000000003</v>
      </c>
      <c r="AE3236" s="56" t="str">
        <f t="shared" si="100"/>
        <v/>
      </c>
    </row>
    <row r="3237" spans="1:31" x14ac:dyDescent="0.35">
      <c r="A3237" s="46" t="s">
        <v>3942</v>
      </c>
      <c r="B3237" s="65" t="s">
        <v>7424</v>
      </c>
      <c r="C3237" s="19" t="s">
        <v>2174</v>
      </c>
      <c r="D3237" s="48" t="s">
        <v>504</v>
      </c>
      <c r="E3237" s="41" t="s">
        <v>9358</v>
      </c>
      <c r="F3237" s="44" t="s">
        <v>52</v>
      </c>
      <c r="G3237" s="18" t="s">
        <v>4187</v>
      </c>
      <c r="H3237" s="16">
        <v>0.89470000000000005</v>
      </c>
      <c r="I3237" s="36">
        <f>(Reference!B$12*List!$H3237)+Reference!B$13</f>
        <v>931.05739865416922</v>
      </c>
      <c r="J3237" s="36">
        <f>(Reference!C$12*List!$H3237)+Reference!C$13</f>
        <v>1389.4649244670534</v>
      </c>
      <c r="K3237" s="36">
        <f>(Reference!D$12*List!$H3237)+Reference!D$13</f>
        <v>1663.3562134747515</v>
      </c>
      <c r="L3237" s="36">
        <f>(Reference!E$12*List!$H3237)+Reference!E$13</f>
        <v>2057.1830564058209</v>
      </c>
      <c r="M3237" s="36">
        <f>(Reference!F$12*List!$H3237)+Reference!F$13</f>
        <v>2143.0984291682357</v>
      </c>
      <c r="N3237" s="36">
        <f>(Reference!G$12*List!$H3237)+Reference!G$13</f>
        <v>2426.7921432562089</v>
      </c>
      <c r="O3237" s="36">
        <f>(Reference!H$12*List!$H3237)+Reference!H$13</f>
        <v>2519.0502616588028</v>
      </c>
      <c r="P3237" s="36">
        <f>(Reference!I$12*List!$H3237)+Reference!I$13</f>
        <v>2618.2277389415904</v>
      </c>
      <c r="Q3237" s="36">
        <f>(Reference!J$12*List!$H3237)+Reference!J$13</f>
        <v>3031.0828187931938</v>
      </c>
      <c r="R3237" s="36">
        <f>(Reference!K$12*List!$H3237)+Reference!K$13</f>
        <v>3127.3772298759013</v>
      </c>
      <c r="S3237" s="36">
        <f>(Reference!L$12*List!$H3237)+Reference!L$13</f>
        <v>3374.1676966028372</v>
      </c>
      <c r="T3237" s="36">
        <f>(Reference!M$12*List!$H3237)+Reference!M$13</f>
        <v>4030.9301769812973</v>
      </c>
      <c r="U3237" s="36">
        <f>(Reference!N$12*List!$H3237)+Reference!N$13</f>
        <v>16260.896997725042</v>
      </c>
      <c r="V3237" s="12">
        <f>(Reference!O$12*List!$H3237)+Reference!O$13</f>
        <v>604.46365950898962</v>
      </c>
      <c r="W3237" s="12">
        <f>(Reference!P$12*List!$H3237)+Reference!P$13</f>
        <v>851.74424748993988</v>
      </c>
      <c r="X3237" s="12">
        <f>(Reference!Q$12*List!$H3237)+Reference!Q$13</f>
        <v>425.87212374496994</v>
      </c>
      <c r="Y3237" s="53"/>
      <c r="Z3237" s="1" t="str">
        <f t="shared" si="101"/>
        <v>GUAYAMA, Puerto Rico</v>
      </c>
      <c r="AA3237" s="41" t="s">
        <v>9358</v>
      </c>
      <c r="AB3237" s="40" t="s">
        <v>277</v>
      </c>
      <c r="AC3237" s="44" t="s">
        <v>52</v>
      </c>
      <c r="AD3237" s="62">
        <v>0.94830000000000003</v>
      </c>
      <c r="AE3237" s="56" t="str">
        <f t="shared" si="100"/>
        <v/>
      </c>
    </row>
    <row r="3238" spans="1:31" x14ac:dyDescent="0.35">
      <c r="A3238" s="46" t="s">
        <v>3943</v>
      </c>
      <c r="B3238" s="65" t="s">
        <v>7425</v>
      </c>
      <c r="C3238" s="19" t="s">
        <v>3640</v>
      </c>
      <c r="D3238" s="48" t="s">
        <v>9464</v>
      </c>
      <c r="E3238" s="41" t="s">
        <v>9359</v>
      </c>
      <c r="F3238" s="44" t="s">
        <v>52</v>
      </c>
      <c r="G3238" s="18" t="s">
        <v>4187</v>
      </c>
      <c r="H3238" s="16">
        <v>0.89470000000000005</v>
      </c>
      <c r="I3238" s="36">
        <f>(Reference!B$12*List!$H3238)+Reference!B$13</f>
        <v>931.05739865416922</v>
      </c>
      <c r="J3238" s="36">
        <f>(Reference!C$12*List!$H3238)+Reference!C$13</f>
        <v>1389.4649244670534</v>
      </c>
      <c r="K3238" s="36">
        <f>(Reference!D$12*List!$H3238)+Reference!D$13</f>
        <v>1663.3562134747515</v>
      </c>
      <c r="L3238" s="36">
        <f>(Reference!E$12*List!$H3238)+Reference!E$13</f>
        <v>2057.1830564058209</v>
      </c>
      <c r="M3238" s="36">
        <f>(Reference!F$12*List!$H3238)+Reference!F$13</f>
        <v>2143.0984291682357</v>
      </c>
      <c r="N3238" s="36">
        <f>(Reference!G$12*List!$H3238)+Reference!G$13</f>
        <v>2426.7921432562089</v>
      </c>
      <c r="O3238" s="36">
        <f>(Reference!H$12*List!$H3238)+Reference!H$13</f>
        <v>2519.0502616588028</v>
      </c>
      <c r="P3238" s="36">
        <f>(Reference!I$12*List!$H3238)+Reference!I$13</f>
        <v>2618.2277389415904</v>
      </c>
      <c r="Q3238" s="36">
        <f>(Reference!J$12*List!$H3238)+Reference!J$13</f>
        <v>3031.0828187931938</v>
      </c>
      <c r="R3238" s="36">
        <f>(Reference!K$12*List!$H3238)+Reference!K$13</f>
        <v>3127.3772298759013</v>
      </c>
      <c r="S3238" s="36">
        <f>(Reference!L$12*List!$H3238)+Reference!L$13</f>
        <v>3374.1676966028372</v>
      </c>
      <c r="T3238" s="36">
        <f>(Reference!M$12*List!$H3238)+Reference!M$13</f>
        <v>4030.9301769812973</v>
      </c>
      <c r="U3238" s="36">
        <f>(Reference!N$12*List!$H3238)+Reference!N$13</f>
        <v>16260.896997725042</v>
      </c>
      <c r="V3238" s="12">
        <f>(Reference!O$12*List!$H3238)+Reference!O$13</f>
        <v>604.46365950898962</v>
      </c>
      <c r="W3238" s="12">
        <f>(Reference!P$12*List!$H3238)+Reference!P$13</f>
        <v>851.74424748993988</v>
      </c>
      <c r="X3238" s="12">
        <f>(Reference!Q$12*List!$H3238)+Reference!Q$13</f>
        <v>425.87212374496994</v>
      </c>
      <c r="Y3238" s="53"/>
      <c r="Z3238" s="1" t="str">
        <f t="shared" si="101"/>
        <v>GUAYANILLA, Puerto Rico</v>
      </c>
      <c r="AA3238" s="41" t="s">
        <v>9359</v>
      </c>
      <c r="AB3238" s="40" t="s">
        <v>277</v>
      </c>
      <c r="AC3238" s="44" t="s">
        <v>52</v>
      </c>
      <c r="AD3238" s="62">
        <v>0.94830000000000003</v>
      </c>
      <c r="AE3238" s="56" t="str">
        <f t="shared" si="100"/>
        <v/>
      </c>
    </row>
    <row r="3239" spans="1:31" x14ac:dyDescent="0.35">
      <c r="A3239" s="46" t="s">
        <v>3944</v>
      </c>
      <c r="B3239" s="65" t="s">
        <v>7426</v>
      </c>
      <c r="C3239" s="19" t="s">
        <v>4184</v>
      </c>
      <c r="D3239" s="48" t="s">
        <v>681</v>
      </c>
      <c r="E3239" s="41" t="s">
        <v>9360</v>
      </c>
      <c r="F3239" s="44" t="s">
        <v>52</v>
      </c>
      <c r="G3239" s="18" t="s">
        <v>4187</v>
      </c>
      <c r="H3239" s="16">
        <v>0.89470000000000005</v>
      </c>
      <c r="I3239" s="36">
        <f>(Reference!B$12*List!$H3239)+Reference!B$13</f>
        <v>931.05739865416922</v>
      </c>
      <c r="J3239" s="36">
        <f>(Reference!C$12*List!$H3239)+Reference!C$13</f>
        <v>1389.4649244670534</v>
      </c>
      <c r="K3239" s="36">
        <f>(Reference!D$12*List!$H3239)+Reference!D$13</f>
        <v>1663.3562134747515</v>
      </c>
      <c r="L3239" s="36">
        <f>(Reference!E$12*List!$H3239)+Reference!E$13</f>
        <v>2057.1830564058209</v>
      </c>
      <c r="M3239" s="36">
        <f>(Reference!F$12*List!$H3239)+Reference!F$13</f>
        <v>2143.0984291682357</v>
      </c>
      <c r="N3239" s="36">
        <f>(Reference!G$12*List!$H3239)+Reference!G$13</f>
        <v>2426.7921432562089</v>
      </c>
      <c r="O3239" s="36">
        <f>(Reference!H$12*List!$H3239)+Reference!H$13</f>
        <v>2519.0502616588028</v>
      </c>
      <c r="P3239" s="36">
        <f>(Reference!I$12*List!$H3239)+Reference!I$13</f>
        <v>2618.2277389415904</v>
      </c>
      <c r="Q3239" s="36">
        <f>(Reference!J$12*List!$H3239)+Reference!J$13</f>
        <v>3031.0828187931938</v>
      </c>
      <c r="R3239" s="36">
        <f>(Reference!K$12*List!$H3239)+Reference!K$13</f>
        <v>3127.3772298759013</v>
      </c>
      <c r="S3239" s="36">
        <f>(Reference!L$12*List!$H3239)+Reference!L$13</f>
        <v>3374.1676966028372</v>
      </c>
      <c r="T3239" s="36">
        <f>(Reference!M$12*List!$H3239)+Reference!M$13</f>
        <v>4030.9301769812973</v>
      </c>
      <c r="U3239" s="36">
        <f>(Reference!N$12*List!$H3239)+Reference!N$13</f>
        <v>16260.896997725042</v>
      </c>
      <c r="V3239" s="12">
        <f>(Reference!O$12*List!$H3239)+Reference!O$13</f>
        <v>604.46365950898962</v>
      </c>
      <c r="W3239" s="12">
        <f>(Reference!P$12*List!$H3239)+Reference!P$13</f>
        <v>851.74424748993988</v>
      </c>
      <c r="X3239" s="12">
        <f>(Reference!Q$12*List!$H3239)+Reference!Q$13</f>
        <v>425.87212374496994</v>
      </c>
      <c r="Y3239" s="53"/>
      <c r="Z3239" s="1" t="str">
        <f t="shared" si="101"/>
        <v>GUAYNABO, Puerto Rico</v>
      </c>
      <c r="AA3239" s="41" t="s">
        <v>9360</v>
      </c>
      <c r="AB3239" s="40" t="s">
        <v>277</v>
      </c>
      <c r="AC3239" s="44" t="s">
        <v>52</v>
      </c>
      <c r="AD3239" s="62">
        <v>0.94830000000000003</v>
      </c>
      <c r="AE3239" s="56" t="str">
        <f t="shared" si="100"/>
        <v/>
      </c>
    </row>
    <row r="3240" spans="1:31" x14ac:dyDescent="0.35">
      <c r="A3240" s="46" t="s">
        <v>3945</v>
      </c>
      <c r="B3240" s="65" t="s">
        <v>7427</v>
      </c>
      <c r="C3240" s="19" t="s">
        <v>4184</v>
      </c>
      <c r="D3240" s="48" t="s">
        <v>681</v>
      </c>
      <c r="E3240" s="41" t="s">
        <v>9361</v>
      </c>
      <c r="F3240" s="44" t="s">
        <v>52</v>
      </c>
      <c r="G3240" s="18" t="s">
        <v>4187</v>
      </c>
      <c r="H3240" s="16">
        <v>0.89470000000000005</v>
      </c>
      <c r="I3240" s="36">
        <f>(Reference!B$12*List!$H3240)+Reference!B$13</f>
        <v>931.05739865416922</v>
      </c>
      <c r="J3240" s="36">
        <f>(Reference!C$12*List!$H3240)+Reference!C$13</f>
        <v>1389.4649244670534</v>
      </c>
      <c r="K3240" s="36">
        <f>(Reference!D$12*List!$H3240)+Reference!D$13</f>
        <v>1663.3562134747515</v>
      </c>
      <c r="L3240" s="36">
        <f>(Reference!E$12*List!$H3240)+Reference!E$13</f>
        <v>2057.1830564058209</v>
      </c>
      <c r="M3240" s="36">
        <f>(Reference!F$12*List!$H3240)+Reference!F$13</f>
        <v>2143.0984291682357</v>
      </c>
      <c r="N3240" s="36">
        <f>(Reference!G$12*List!$H3240)+Reference!G$13</f>
        <v>2426.7921432562089</v>
      </c>
      <c r="O3240" s="36">
        <f>(Reference!H$12*List!$H3240)+Reference!H$13</f>
        <v>2519.0502616588028</v>
      </c>
      <c r="P3240" s="36">
        <f>(Reference!I$12*List!$H3240)+Reference!I$13</f>
        <v>2618.2277389415904</v>
      </c>
      <c r="Q3240" s="36">
        <f>(Reference!J$12*List!$H3240)+Reference!J$13</f>
        <v>3031.0828187931938</v>
      </c>
      <c r="R3240" s="36">
        <f>(Reference!K$12*List!$H3240)+Reference!K$13</f>
        <v>3127.3772298759013</v>
      </c>
      <c r="S3240" s="36">
        <f>(Reference!L$12*List!$H3240)+Reference!L$13</f>
        <v>3374.1676966028372</v>
      </c>
      <c r="T3240" s="36">
        <f>(Reference!M$12*List!$H3240)+Reference!M$13</f>
        <v>4030.9301769812973</v>
      </c>
      <c r="U3240" s="36">
        <f>(Reference!N$12*List!$H3240)+Reference!N$13</f>
        <v>16260.896997725042</v>
      </c>
      <c r="V3240" s="12">
        <f>(Reference!O$12*List!$H3240)+Reference!O$13</f>
        <v>604.46365950898962</v>
      </c>
      <c r="W3240" s="12">
        <f>(Reference!P$12*List!$H3240)+Reference!P$13</f>
        <v>851.74424748993988</v>
      </c>
      <c r="X3240" s="12">
        <f>(Reference!Q$12*List!$H3240)+Reference!Q$13</f>
        <v>425.87212374496994</v>
      </c>
      <c r="Y3240" s="53"/>
      <c r="Z3240" s="1" t="str">
        <f t="shared" si="101"/>
        <v>GURABO, Puerto Rico</v>
      </c>
      <c r="AA3240" s="41" t="s">
        <v>9361</v>
      </c>
      <c r="AB3240" s="40" t="s">
        <v>277</v>
      </c>
      <c r="AC3240" s="44" t="s">
        <v>52</v>
      </c>
      <c r="AD3240" s="62">
        <v>0.94830000000000003</v>
      </c>
      <c r="AE3240" s="56" t="str">
        <f t="shared" si="100"/>
        <v/>
      </c>
    </row>
    <row r="3241" spans="1:31" x14ac:dyDescent="0.35">
      <c r="A3241" s="46" t="s">
        <v>3946</v>
      </c>
      <c r="B3241" s="65" t="s">
        <v>7428</v>
      </c>
      <c r="C3241" s="19" t="s">
        <v>1240</v>
      </c>
      <c r="D3241" s="48" t="s">
        <v>366</v>
      </c>
      <c r="E3241" s="41" t="s">
        <v>9362</v>
      </c>
      <c r="F3241" s="44" t="s">
        <v>52</v>
      </c>
      <c r="G3241" s="18" t="s">
        <v>4187</v>
      </c>
      <c r="H3241" s="16">
        <v>0.89470000000000005</v>
      </c>
      <c r="I3241" s="36">
        <f>(Reference!B$12*List!$H3241)+Reference!B$13</f>
        <v>931.05739865416922</v>
      </c>
      <c r="J3241" s="36">
        <f>(Reference!C$12*List!$H3241)+Reference!C$13</f>
        <v>1389.4649244670534</v>
      </c>
      <c r="K3241" s="36">
        <f>(Reference!D$12*List!$H3241)+Reference!D$13</f>
        <v>1663.3562134747515</v>
      </c>
      <c r="L3241" s="36">
        <f>(Reference!E$12*List!$H3241)+Reference!E$13</f>
        <v>2057.1830564058209</v>
      </c>
      <c r="M3241" s="36">
        <f>(Reference!F$12*List!$H3241)+Reference!F$13</f>
        <v>2143.0984291682357</v>
      </c>
      <c r="N3241" s="36">
        <f>(Reference!G$12*List!$H3241)+Reference!G$13</f>
        <v>2426.7921432562089</v>
      </c>
      <c r="O3241" s="36">
        <f>(Reference!H$12*List!$H3241)+Reference!H$13</f>
        <v>2519.0502616588028</v>
      </c>
      <c r="P3241" s="36">
        <f>(Reference!I$12*List!$H3241)+Reference!I$13</f>
        <v>2618.2277389415904</v>
      </c>
      <c r="Q3241" s="36">
        <f>(Reference!J$12*List!$H3241)+Reference!J$13</f>
        <v>3031.0828187931938</v>
      </c>
      <c r="R3241" s="36">
        <f>(Reference!K$12*List!$H3241)+Reference!K$13</f>
        <v>3127.3772298759013</v>
      </c>
      <c r="S3241" s="36">
        <f>(Reference!L$12*List!$H3241)+Reference!L$13</f>
        <v>3374.1676966028372</v>
      </c>
      <c r="T3241" s="36">
        <f>(Reference!M$12*List!$H3241)+Reference!M$13</f>
        <v>4030.9301769812973</v>
      </c>
      <c r="U3241" s="36">
        <f>(Reference!N$12*List!$H3241)+Reference!N$13</f>
        <v>16260.896997725042</v>
      </c>
      <c r="V3241" s="12">
        <f>(Reference!O$12*List!$H3241)+Reference!O$13</f>
        <v>604.46365950898962</v>
      </c>
      <c r="W3241" s="12">
        <f>(Reference!P$12*List!$H3241)+Reference!P$13</f>
        <v>851.74424748993988</v>
      </c>
      <c r="X3241" s="12">
        <f>(Reference!Q$12*List!$H3241)+Reference!Q$13</f>
        <v>425.87212374496994</v>
      </c>
      <c r="Y3241" s="53"/>
      <c r="Z3241" s="1" t="str">
        <f t="shared" si="101"/>
        <v>HATILLO, Puerto Rico</v>
      </c>
      <c r="AA3241" s="41" t="s">
        <v>9362</v>
      </c>
      <c r="AB3241" s="40" t="s">
        <v>277</v>
      </c>
      <c r="AC3241" s="44" t="s">
        <v>52</v>
      </c>
      <c r="AD3241" s="62">
        <v>0.94830000000000003</v>
      </c>
      <c r="AE3241" s="56" t="str">
        <f t="shared" si="100"/>
        <v/>
      </c>
    </row>
    <row r="3242" spans="1:31" x14ac:dyDescent="0.35">
      <c r="A3242" s="46" t="s">
        <v>3947</v>
      </c>
      <c r="B3242" s="65" t="s">
        <v>7429</v>
      </c>
      <c r="C3242" s="19" t="s">
        <v>4186</v>
      </c>
      <c r="D3242" s="48" t="s">
        <v>9465</v>
      </c>
      <c r="E3242" s="41" t="s">
        <v>9363</v>
      </c>
      <c r="F3242" s="44" t="s">
        <v>52</v>
      </c>
      <c r="G3242" s="18" t="s">
        <v>4187</v>
      </c>
      <c r="H3242" s="16">
        <v>0.89470000000000005</v>
      </c>
      <c r="I3242" s="36">
        <f>(Reference!B$12*List!$H3242)+Reference!B$13</f>
        <v>931.05739865416922</v>
      </c>
      <c r="J3242" s="36">
        <f>(Reference!C$12*List!$H3242)+Reference!C$13</f>
        <v>1389.4649244670534</v>
      </c>
      <c r="K3242" s="36">
        <f>(Reference!D$12*List!$H3242)+Reference!D$13</f>
        <v>1663.3562134747515</v>
      </c>
      <c r="L3242" s="36">
        <f>(Reference!E$12*List!$H3242)+Reference!E$13</f>
        <v>2057.1830564058209</v>
      </c>
      <c r="M3242" s="36">
        <f>(Reference!F$12*List!$H3242)+Reference!F$13</f>
        <v>2143.0984291682357</v>
      </c>
      <c r="N3242" s="36">
        <f>(Reference!G$12*List!$H3242)+Reference!G$13</f>
        <v>2426.7921432562089</v>
      </c>
      <c r="O3242" s="36">
        <f>(Reference!H$12*List!$H3242)+Reference!H$13</f>
        <v>2519.0502616588028</v>
      </c>
      <c r="P3242" s="36">
        <f>(Reference!I$12*List!$H3242)+Reference!I$13</f>
        <v>2618.2277389415904</v>
      </c>
      <c r="Q3242" s="36">
        <f>(Reference!J$12*List!$H3242)+Reference!J$13</f>
        <v>3031.0828187931938</v>
      </c>
      <c r="R3242" s="36">
        <f>(Reference!K$12*List!$H3242)+Reference!K$13</f>
        <v>3127.3772298759013</v>
      </c>
      <c r="S3242" s="36">
        <f>(Reference!L$12*List!$H3242)+Reference!L$13</f>
        <v>3374.1676966028372</v>
      </c>
      <c r="T3242" s="36">
        <f>(Reference!M$12*List!$H3242)+Reference!M$13</f>
        <v>4030.9301769812973</v>
      </c>
      <c r="U3242" s="36">
        <f>(Reference!N$12*List!$H3242)+Reference!N$13</f>
        <v>16260.896997725042</v>
      </c>
      <c r="V3242" s="12">
        <f>(Reference!O$12*List!$H3242)+Reference!O$13</f>
        <v>604.46365950898962</v>
      </c>
      <c r="W3242" s="12">
        <f>(Reference!P$12*List!$H3242)+Reference!P$13</f>
        <v>851.74424748993988</v>
      </c>
      <c r="X3242" s="12">
        <f>(Reference!Q$12*List!$H3242)+Reference!Q$13</f>
        <v>425.87212374496994</v>
      </c>
      <c r="Y3242" s="53"/>
      <c r="Z3242" s="1" t="str">
        <f t="shared" si="101"/>
        <v>HORMIGUEROS, Puerto Rico</v>
      </c>
      <c r="AA3242" s="41" t="s">
        <v>9363</v>
      </c>
      <c r="AB3242" s="40" t="s">
        <v>277</v>
      </c>
      <c r="AC3242" s="44" t="s">
        <v>52</v>
      </c>
      <c r="AD3242" s="62">
        <v>0.94830000000000003</v>
      </c>
      <c r="AE3242" s="56" t="str">
        <f t="shared" si="100"/>
        <v/>
      </c>
    </row>
    <row r="3243" spans="1:31" x14ac:dyDescent="0.35">
      <c r="A3243" s="46" t="s">
        <v>3948</v>
      </c>
      <c r="B3243" s="65" t="s">
        <v>7430</v>
      </c>
      <c r="C3243" s="19" t="s">
        <v>4184</v>
      </c>
      <c r="D3243" s="48" t="s">
        <v>681</v>
      </c>
      <c r="E3243" s="41" t="s">
        <v>9364</v>
      </c>
      <c r="F3243" s="44" t="s">
        <v>52</v>
      </c>
      <c r="G3243" s="18" t="s">
        <v>4187</v>
      </c>
      <c r="H3243" s="16">
        <v>0.89470000000000005</v>
      </c>
      <c r="I3243" s="36">
        <f>(Reference!B$12*List!$H3243)+Reference!B$13</f>
        <v>931.05739865416922</v>
      </c>
      <c r="J3243" s="36">
        <f>(Reference!C$12*List!$H3243)+Reference!C$13</f>
        <v>1389.4649244670534</v>
      </c>
      <c r="K3243" s="36">
        <f>(Reference!D$12*List!$H3243)+Reference!D$13</f>
        <v>1663.3562134747515</v>
      </c>
      <c r="L3243" s="36">
        <f>(Reference!E$12*List!$H3243)+Reference!E$13</f>
        <v>2057.1830564058209</v>
      </c>
      <c r="M3243" s="36">
        <f>(Reference!F$12*List!$H3243)+Reference!F$13</f>
        <v>2143.0984291682357</v>
      </c>
      <c r="N3243" s="36">
        <f>(Reference!G$12*List!$H3243)+Reference!G$13</f>
        <v>2426.7921432562089</v>
      </c>
      <c r="O3243" s="36">
        <f>(Reference!H$12*List!$H3243)+Reference!H$13</f>
        <v>2519.0502616588028</v>
      </c>
      <c r="P3243" s="36">
        <f>(Reference!I$12*List!$H3243)+Reference!I$13</f>
        <v>2618.2277389415904</v>
      </c>
      <c r="Q3243" s="36">
        <f>(Reference!J$12*List!$H3243)+Reference!J$13</f>
        <v>3031.0828187931938</v>
      </c>
      <c r="R3243" s="36">
        <f>(Reference!K$12*List!$H3243)+Reference!K$13</f>
        <v>3127.3772298759013</v>
      </c>
      <c r="S3243" s="36">
        <f>(Reference!L$12*List!$H3243)+Reference!L$13</f>
        <v>3374.1676966028372</v>
      </c>
      <c r="T3243" s="36">
        <f>(Reference!M$12*List!$H3243)+Reference!M$13</f>
        <v>4030.9301769812973</v>
      </c>
      <c r="U3243" s="36">
        <f>(Reference!N$12*List!$H3243)+Reference!N$13</f>
        <v>16260.896997725042</v>
      </c>
      <c r="V3243" s="12">
        <f>(Reference!O$12*List!$H3243)+Reference!O$13</f>
        <v>604.46365950898962</v>
      </c>
      <c r="W3243" s="12">
        <f>(Reference!P$12*List!$H3243)+Reference!P$13</f>
        <v>851.74424748993988</v>
      </c>
      <c r="X3243" s="12">
        <f>(Reference!Q$12*List!$H3243)+Reference!Q$13</f>
        <v>425.87212374496994</v>
      </c>
      <c r="Y3243" s="53"/>
      <c r="Z3243" s="1" t="str">
        <f t="shared" si="101"/>
        <v>HUMACAO, Puerto Rico</v>
      </c>
      <c r="AA3243" s="41" t="s">
        <v>9364</v>
      </c>
      <c r="AB3243" s="40" t="s">
        <v>277</v>
      </c>
      <c r="AC3243" s="44" t="s">
        <v>52</v>
      </c>
      <c r="AD3243" s="62">
        <v>0.94830000000000003</v>
      </c>
      <c r="AE3243" s="56" t="str">
        <f t="shared" si="100"/>
        <v/>
      </c>
    </row>
    <row r="3244" spans="1:31" x14ac:dyDescent="0.35">
      <c r="A3244" s="46" t="s">
        <v>3949</v>
      </c>
      <c r="B3244" s="65" t="s">
        <v>7431</v>
      </c>
      <c r="C3244" s="19" t="s">
        <v>1128</v>
      </c>
      <c r="D3244" s="48" t="s">
        <v>350</v>
      </c>
      <c r="E3244" s="41" t="s">
        <v>9365</v>
      </c>
      <c r="F3244" s="44" t="s">
        <v>52</v>
      </c>
      <c r="G3244" s="18" t="s">
        <v>4187</v>
      </c>
      <c r="H3244" s="16">
        <v>0.89470000000000005</v>
      </c>
      <c r="I3244" s="36">
        <f>(Reference!B$12*List!$H3244)+Reference!B$13</f>
        <v>931.05739865416922</v>
      </c>
      <c r="J3244" s="36">
        <f>(Reference!C$12*List!$H3244)+Reference!C$13</f>
        <v>1389.4649244670534</v>
      </c>
      <c r="K3244" s="36">
        <f>(Reference!D$12*List!$H3244)+Reference!D$13</f>
        <v>1663.3562134747515</v>
      </c>
      <c r="L3244" s="36">
        <f>(Reference!E$12*List!$H3244)+Reference!E$13</f>
        <v>2057.1830564058209</v>
      </c>
      <c r="M3244" s="36">
        <f>(Reference!F$12*List!$H3244)+Reference!F$13</f>
        <v>2143.0984291682357</v>
      </c>
      <c r="N3244" s="36">
        <f>(Reference!G$12*List!$H3244)+Reference!G$13</f>
        <v>2426.7921432562089</v>
      </c>
      <c r="O3244" s="36">
        <f>(Reference!H$12*List!$H3244)+Reference!H$13</f>
        <v>2519.0502616588028</v>
      </c>
      <c r="P3244" s="36">
        <f>(Reference!I$12*List!$H3244)+Reference!I$13</f>
        <v>2618.2277389415904</v>
      </c>
      <c r="Q3244" s="36">
        <f>(Reference!J$12*List!$H3244)+Reference!J$13</f>
        <v>3031.0828187931938</v>
      </c>
      <c r="R3244" s="36">
        <f>(Reference!K$12*List!$H3244)+Reference!K$13</f>
        <v>3127.3772298759013</v>
      </c>
      <c r="S3244" s="36">
        <f>(Reference!L$12*List!$H3244)+Reference!L$13</f>
        <v>3374.1676966028372</v>
      </c>
      <c r="T3244" s="36">
        <f>(Reference!M$12*List!$H3244)+Reference!M$13</f>
        <v>4030.9301769812973</v>
      </c>
      <c r="U3244" s="36">
        <f>(Reference!N$12*List!$H3244)+Reference!N$13</f>
        <v>16260.896997725042</v>
      </c>
      <c r="V3244" s="12">
        <f>(Reference!O$12*List!$H3244)+Reference!O$13</f>
        <v>604.46365950898962</v>
      </c>
      <c r="W3244" s="12">
        <f>(Reference!P$12*List!$H3244)+Reference!P$13</f>
        <v>851.74424748993988</v>
      </c>
      <c r="X3244" s="12">
        <f>(Reference!Q$12*List!$H3244)+Reference!Q$13</f>
        <v>425.87212374496994</v>
      </c>
      <c r="Y3244" s="53"/>
      <c r="Z3244" s="1" t="str">
        <f t="shared" si="101"/>
        <v>ISABELA, Puerto Rico</v>
      </c>
      <c r="AA3244" s="41" t="s">
        <v>9365</v>
      </c>
      <c r="AB3244" s="40" t="s">
        <v>277</v>
      </c>
      <c r="AC3244" s="44" t="s">
        <v>52</v>
      </c>
      <c r="AD3244" s="62">
        <v>0.94830000000000003</v>
      </c>
      <c r="AE3244" s="56" t="str">
        <f t="shared" si="100"/>
        <v/>
      </c>
    </row>
    <row r="3245" spans="1:31" x14ac:dyDescent="0.35">
      <c r="A3245" s="46" t="s">
        <v>3950</v>
      </c>
      <c r="B3245" s="65" t="s">
        <v>7432</v>
      </c>
      <c r="C3245" s="19">
        <v>99940</v>
      </c>
      <c r="D3245" s="48" t="s">
        <v>9463</v>
      </c>
      <c r="E3245" s="41" t="s">
        <v>9366</v>
      </c>
      <c r="F3245" s="44" t="s">
        <v>52</v>
      </c>
      <c r="G3245" s="18" t="s">
        <v>4188</v>
      </c>
      <c r="H3245" s="16">
        <v>0.89470000000000005</v>
      </c>
      <c r="I3245" s="36">
        <f>(Reference!B$12*List!$H3245)+Reference!B$13</f>
        <v>931.05739865416922</v>
      </c>
      <c r="J3245" s="36">
        <f>(Reference!C$12*List!$H3245)+Reference!C$13</f>
        <v>1389.4649244670534</v>
      </c>
      <c r="K3245" s="36">
        <f>(Reference!D$12*List!$H3245)+Reference!D$13</f>
        <v>1663.3562134747515</v>
      </c>
      <c r="L3245" s="36">
        <f>(Reference!E$12*List!$H3245)+Reference!E$13</f>
        <v>2057.1830564058209</v>
      </c>
      <c r="M3245" s="36">
        <f>(Reference!F$12*List!$H3245)+Reference!F$13</f>
        <v>2143.0984291682357</v>
      </c>
      <c r="N3245" s="36">
        <f>(Reference!G$12*List!$H3245)+Reference!G$13</f>
        <v>2426.7921432562089</v>
      </c>
      <c r="O3245" s="36">
        <f>(Reference!H$12*List!$H3245)+Reference!H$13</f>
        <v>2519.0502616588028</v>
      </c>
      <c r="P3245" s="36">
        <f>(Reference!I$12*List!$H3245)+Reference!I$13</f>
        <v>2618.2277389415904</v>
      </c>
      <c r="Q3245" s="36">
        <f>(Reference!J$12*List!$H3245)+Reference!J$13</f>
        <v>3031.0828187931938</v>
      </c>
      <c r="R3245" s="36">
        <f>(Reference!K$12*List!$H3245)+Reference!K$13</f>
        <v>3127.3772298759013</v>
      </c>
      <c r="S3245" s="36">
        <f>(Reference!L$12*List!$H3245)+Reference!L$13</f>
        <v>3374.1676966028372</v>
      </c>
      <c r="T3245" s="36">
        <f>(Reference!M$12*List!$H3245)+Reference!M$13</f>
        <v>4030.9301769812973</v>
      </c>
      <c r="U3245" s="36">
        <f>(Reference!N$12*List!$H3245)+Reference!N$13</f>
        <v>16260.896997725042</v>
      </c>
      <c r="V3245" s="12">
        <f>(Reference!O$12*List!$H3245)+Reference!O$13</f>
        <v>604.46365950898962</v>
      </c>
      <c r="W3245" s="12">
        <f>(Reference!P$12*List!$H3245)+Reference!P$13</f>
        <v>851.74424748993988</v>
      </c>
      <c r="X3245" s="12">
        <f>(Reference!Q$12*List!$H3245)+Reference!Q$13</f>
        <v>425.87212374496994</v>
      </c>
      <c r="Y3245" s="53"/>
      <c r="Z3245" s="1" t="str">
        <f t="shared" si="101"/>
        <v>JAYUYA, Puerto Rico</v>
      </c>
      <c r="AA3245" s="41" t="s">
        <v>9366</v>
      </c>
      <c r="AB3245" s="40" t="s">
        <v>277</v>
      </c>
      <c r="AC3245" s="44" t="s">
        <v>52</v>
      </c>
      <c r="AD3245" s="62">
        <v>0.94830000000000003</v>
      </c>
      <c r="AE3245" s="56" t="str">
        <f t="shared" si="100"/>
        <v/>
      </c>
    </row>
    <row r="3246" spans="1:31" x14ac:dyDescent="0.35">
      <c r="A3246" s="46" t="s">
        <v>3951</v>
      </c>
      <c r="B3246" s="65" t="s">
        <v>7433</v>
      </c>
      <c r="C3246" s="19" t="s">
        <v>4183</v>
      </c>
      <c r="D3246" s="48" t="s">
        <v>641</v>
      </c>
      <c r="E3246" s="41" t="s">
        <v>9367</v>
      </c>
      <c r="F3246" s="44" t="s">
        <v>52</v>
      </c>
      <c r="G3246" s="18" t="s">
        <v>4187</v>
      </c>
      <c r="H3246" s="10">
        <v>0.89470000000000005</v>
      </c>
      <c r="I3246" s="36">
        <f>(Reference!B$12*List!$H3246)+Reference!B$13</f>
        <v>931.05739865416922</v>
      </c>
      <c r="J3246" s="36">
        <f>(Reference!C$12*List!$H3246)+Reference!C$13</f>
        <v>1389.4649244670534</v>
      </c>
      <c r="K3246" s="36">
        <f>(Reference!D$12*List!$H3246)+Reference!D$13</f>
        <v>1663.3562134747515</v>
      </c>
      <c r="L3246" s="36">
        <f>(Reference!E$12*List!$H3246)+Reference!E$13</f>
        <v>2057.1830564058209</v>
      </c>
      <c r="M3246" s="36">
        <f>(Reference!F$12*List!$H3246)+Reference!F$13</f>
        <v>2143.0984291682357</v>
      </c>
      <c r="N3246" s="36">
        <f>(Reference!G$12*List!$H3246)+Reference!G$13</f>
        <v>2426.7921432562089</v>
      </c>
      <c r="O3246" s="36">
        <f>(Reference!H$12*List!$H3246)+Reference!H$13</f>
        <v>2519.0502616588028</v>
      </c>
      <c r="P3246" s="36">
        <f>(Reference!I$12*List!$H3246)+Reference!I$13</f>
        <v>2618.2277389415904</v>
      </c>
      <c r="Q3246" s="36">
        <f>(Reference!J$12*List!$H3246)+Reference!J$13</f>
        <v>3031.0828187931938</v>
      </c>
      <c r="R3246" s="36">
        <f>(Reference!K$12*List!$H3246)+Reference!K$13</f>
        <v>3127.3772298759013</v>
      </c>
      <c r="S3246" s="36">
        <f>(Reference!L$12*List!$H3246)+Reference!L$13</f>
        <v>3374.1676966028372</v>
      </c>
      <c r="T3246" s="36">
        <f>(Reference!M$12*List!$H3246)+Reference!M$13</f>
        <v>4030.9301769812973</v>
      </c>
      <c r="U3246" s="36">
        <f>(Reference!N$12*List!$H3246)+Reference!N$13</f>
        <v>16260.896997725042</v>
      </c>
      <c r="V3246" s="12">
        <f>(Reference!O$12*List!$H3246)+Reference!O$13</f>
        <v>604.46365950898962</v>
      </c>
      <c r="W3246" s="12">
        <f>(Reference!P$12*List!$H3246)+Reference!P$13</f>
        <v>851.74424748993988</v>
      </c>
      <c r="X3246" s="12">
        <f>(Reference!Q$12*List!$H3246)+Reference!Q$13</f>
        <v>425.87212374496994</v>
      </c>
      <c r="Y3246" s="53"/>
      <c r="Z3246" s="1" t="str">
        <f t="shared" si="101"/>
        <v>JUANA DIAZ, Puerto Rico</v>
      </c>
      <c r="AA3246" s="40" t="s">
        <v>9367</v>
      </c>
      <c r="AB3246" s="40" t="s">
        <v>277</v>
      </c>
      <c r="AC3246" s="43" t="s">
        <v>52</v>
      </c>
      <c r="AD3246" s="61">
        <v>0.91069999999999995</v>
      </c>
      <c r="AE3246" s="56" t="str">
        <f t="shared" si="100"/>
        <v/>
      </c>
    </row>
    <row r="3247" spans="1:31" x14ac:dyDescent="0.35">
      <c r="A3247" s="46" t="s">
        <v>3952</v>
      </c>
      <c r="B3247" s="65" t="s">
        <v>7434</v>
      </c>
      <c r="C3247" s="19" t="s">
        <v>4184</v>
      </c>
      <c r="D3247" s="48" t="s">
        <v>681</v>
      </c>
      <c r="E3247" s="41" t="s">
        <v>9368</v>
      </c>
      <c r="F3247" s="44" t="s">
        <v>52</v>
      </c>
      <c r="G3247" s="18" t="s">
        <v>4187</v>
      </c>
      <c r="H3247" s="16">
        <v>0.89470000000000005</v>
      </c>
      <c r="I3247" s="36">
        <f>(Reference!B$12*List!$H3247)+Reference!B$13</f>
        <v>931.05739865416922</v>
      </c>
      <c r="J3247" s="36">
        <f>(Reference!C$12*List!$H3247)+Reference!C$13</f>
        <v>1389.4649244670534</v>
      </c>
      <c r="K3247" s="36">
        <f>(Reference!D$12*List!$H3247)+Reference!D$13</f>
        <v>1663.3562134747515</v>
      </c>
      <c r="L3247" s="36">
        <f>(Reference!E$12*List!$H3247)+Reference!E$13</f>
        <v>2057.1830564058209</v>
      </c>
      <c r="M3247" s="36">
        <f>(Reference!F$12*List!$H3247)+Reference!F$13</f>
        <v>2143.0984291682357</v>
      </c>
      <c r="N3247" s="36">
        <f>(Reference!G$12*List!$H3247)+Reference!G$13</f>
        <v>2426.7921432562089</v>
      </c>
      <c r="O3247" s="36">
        <f>(Reference!H$12*List!$H3247)+Reference!H$13</f>
        <v>2519.0502616588028</v>
      </c>
      <c r="P3247" s="36">
        <f>(Reference!I$12*List!$H3247)+Reference!I$13</f>
        <v>2618.2277389415904</v>
      </c>
      <c r="Q3247" s="36">
        <f>(Reference!J$12*List!$H3247)+Reference!J$13</f>
        <v>3031.0828187931938</v>
      </c>
      <c r="R3247" s="36">
        <f>(Reference!K$12*List!$H3247)+Reference!K$13</f>
        <v>3127.3772298759013</v>
      </c>
      <c r="S3247" s="36">
        <f>(Reference!L$12*List!$H3247)+Reference!L$13</f>
        <v>3374.1676966028372</v>
      </c>
      <c r="T3247" s="36">
        <f>(Reference!M$12*List!$H3247)+Reference!M$13</f>
        <v>4030.9301769812973</v>
      </c>
      <c r="U3247" s="36">
        <f>(Reference!N$12*List!$H3247)+Reference!N$13</f>
        <v>16260.896997725042</v>
      </c>
      <c r="V3247" s="12">
        <f>(Reference!O$12*List!$H3247)+Reference!O$13</f>
        <v>604.46365950898962</v>
      </c>
      <c r="W3247" s="12">
        <f>(Reference!P$12*List!$H3247)+Reference!P$13</f>
        <v>851.74424748993988</v>
      </c>
      <c r="X3247" s="12">
        <f>(Reference!Q$12*List!$H3247)+Reference!Q$13</f>
        <v>425.87212374496994</v>
      </c>
      <c r="Y3247" s="53"/>
      <c r="Z3247" s="1" t="str">
        <f t="shared" si="101"/>
        <v>JUNCOS, Puerto Rico</v>
      </c>
      <c r="AA3247" s="41" t="s">
        <v>9368</v>
      </c>
      <c r="AB3247" s="40" t="s">
        <v>277</v>
      </c>
      <c r="AC3247" s="44" t="s">
        <v>52</v>
      </c>
      <c r="AD3247" s="62">
        <v>0.94830000000000003</v>
      </c>
      <c r="AE3247" s="56" t="str">
        <f t="shared" si="100"/>
        <v/>
      </c>
    </row>
    <row r="3248" spans="1:31" x14ac:dyDescent="0.35">
      <c r="A3248" s="46" t="s">
        <v>3953</v>
      </c>
      <c r="B3248" s="65" t="s">
        <v>7435</v>
      </c>
      <c r="C3248" s="19" t="s">
        <v>4185</v>
      </c>
      <c r="D3248" s="48" t="s">
        <v>9462</v>
      </c>
      <c r="E3248" s="41" t="s">
        <v>9369</v>
      </c>
      <c r="F3248" s="44" t="s">
        <v>52</v>
      </c>
      <c r="G3248" s="18" t="s">
        <v>4187</v>
      </c>
      <c r="H3248" s="10">
        <v>0.89470000000000005</v>
      </c>
      <c r="I3248" s="36">
        <f>(Reference!B$12*List!$H3248)+Reference!B$13</f>
        <v>931.05739865416922</v>
      </c>
      <c r="J3248" s="36">
        <f>(Reference!C$12*List!$H3248)+Reference!C$13</f>
        <v>1389.4649244670534</v>
      </c>
      <c r="K3248" s="36">
        <f>(Reference!D$12*List!$H3248)+Reference!D$13</f>
        <v>1663.3562134747515</v>
      </c>
      <c r="L3248" s="36">
        <f>(Reference!E$12*List!$H3248)+Reference!E$13</f>
        <v>2057.1830564058209</v>
      </c>
      <c r="M3248" s="36">
        <f>(Reference!F$12*List!$H3248)+Reference!F$13</f>
        <v>2143.0984291682357</v>
      </c>
      <c r="N3248" s="36">
        <f>(Reference!G$12*List!$H3248)+Reference!G$13</f>
        <v>2426.7921432562089</v>
      </c>
      <c r="O3248" s="36">
        <f>(Reference!H$12*List!$H3248)+Reference!H$13</f>
        <v>2519.0502616588028</v>
      </c>
      <c r="P3248" s="36">
        <f>(Reference!I$12*List!$H3248)+Reference!I$13</f>
        <v>2618.2277389415904</v>
      </c>
      <c r="Q3248" s="36">
        <f>(Reference!J$12*List!$H3248)+Reference!J$13</f>
        <v>3031.0828187931938</v>
      </c>
      <c r="R3248" s="36">
        <f>(Reference!K$12*List!$H3248)+Reference!K$13</f>
        <v>3127.3772298759013</v>
      </c>
      <c r="S3248" s="36">
        <f>(Reference!L$12*List!$H3248)+Reference!L$13</f>
        <v>3374.1676966028372</v>
      </c>
      <c r="T3248" s="36">
        <f>(Reference!M$12*List!$H3248)+Reference!M$13</f>
        <v>4030.9301769812973</v>
      </c>
      <c r="U3248" s="36">
        <f>(Reference!N$12*List!$H3248)+Reference!N$13</f>
        <v>16260.896997725042</v>
      </c>
      <c r="V3248" s="12">
        <f>(Reference!O$12*List!$H3248)+Reference!O$13</f>
        <v>604.46365950898962</v>
      </c>
      <c r="W3248" s="12">
        <f>(Reference!P$12*List!$H3248)+Reference!P$13</f>
        <v>851.74424748993988</v>
      </c>
      <c r="X3248" s="12">
        <f>(Reference!Q$12*List!$H3248)+Reference!Q$13</f>
        <v>425.87212374496994</v>
      </c>
      <c r="Y3248" s="53"/>
      <c r="Z3248" s="1" t="str">
        <f t="shared" si="101"/>
        <v>LAJAS, Puerto Rico</v>
      </c>
      <c r="AA3248" s="40" t="s">
        <v>9369</v>
      </c>
      <c r="AB3248" s="40" t="s">
        <v>277</v>
      </c>
      <c r="AC3248" s="43" t="s">
        <v>52</v>
      </c>
      <c r="AD3248" s="61">
        <v>0.95699999999999996</v>
      </c>
      <c r="AE3248" s="56" t="str">
        <f t="shared" si="100"/>
        <v/>
      </c>
    </row>
    <row r="3249" spans="1:16384" x14ac:dyDescent="0.35">
      <c r="A3249" s="46" t="s">
        <v>3954</v>
      </c>
      <c r="B3249" s="65" t="s">
        <v>7436</v>
      </c>
      <c r="C3249" s="19" t="s">
        <v>1128</v>
      </c>
      <c r="D3249" s="48" t="s">
        <v>350</v>
      </c>
      <c r="E3249" s="41" t="s">
        <v>9370</v>
      </c>
      <c r="F3249" s="44" t="s">
        <v>52</v>
      </c>
      <c r="G3249" s="18" t="s">
        <v>4187</v>
      </c>
      <c r="H3249" s="16">
        <v>0.89470000000000005</v>
      </c>
      <c r="I3249" s="36">
        <f>(Reference!B$12*List!$H3249)+Reference!B$13</f>
        <v>931.05739865416922</v>
      </c>
      <c r="J3249" s="36">
        <f>(Reference!C$12*List!$H3249)+Reference!C$13</f>
        <v>1389.4649244670534</v>
      </c>
      <c r="K3249" s="36">
        <f>(Reference!D$12*List!$H3249)+Reference!D$13</f>
        <v>1663.3562134747515</v>
      </c>
      <c r="L3249" s="36">
        <f>(Reference!E$12*List!$H3249)+Reference!E$13</f>
        <v>2057.1830564058209</v>
      </c>
      <c r="M3249" s="36">
        <f>(Reference!F$12*List!$H3249)+Reference!F$13</f>
        <v>2143.0984291682357</v>
      </c>
      <c r="N3249" s="36">
        <f>(Reference!G$12*List!$H3249)+Reference!G$13</f>
        <v>2426.7921432562089</v>
      </c>
      <c r="O3249" s="36">
        <f>(Reference!H$12*List!$H3249)+Reference!H$13</f>
        <v>2519.0502616588028</v>
      </c>
      <c r="P3249" s="36">
        <f>(Reference!I$12*List!$H3249)+Reference!I$13</f>
        <v>2618.2277389415904</v>
      </c>
      <c r="Q3249" s="36">
        <f>(Reference!J$12*List!$H3249)+Reference!J$13</f>
        <v>3031.0828187931938</v>
      </c>
      <c r="R3249" s="36">
        <f>(Reference!K$12*List!$H3249)+Reference!K$13</f>
        <v>3127.3772298759013</v>
      </c>
      <c r="S3249" s="36">
        <f>(Reference!L$12*List!$H3249)+Reference!L$13</f>
        <v>3374.1676966028372</v>
      </c>
      <c r="T3249" s="36">
        <f>(Reference!M$12*List!$H3249)+Reference!M$13</f>
        <v>4030.9301769812973</v>
      </c>
      <c r="U3249" s="36">
        <f>(Reference!N$12*List!$H3249)+Reference!N$13</f>
        <v>16260.896997725042</v>
      </c>
      <c r="V3249" s="12">
        <f>(Reference!O$12*List!$H3249)+Reference!O$13</f>
        <v>604.46365950898962</v>
      </c>
      <c r="W3249" s="12">
        <f>(Reference!P$12*List!$H3249)+Reference!P$13</f>
        <v>851.74424748993988</v>
      </c>
      <c r="X3249" s="12">
        <f>(Reference!Q$12*List!$H3249)+Reference!Q$13</f>
        <v>425.87212374496994</v>
      </c>
      <c r="Y3249" s="53"/>
      <c r="Z3249" s="1" t="str">
        <f t="shared" si="101"/>
        <v>LARES, Puerto Rico</v>
      </c>
      <c r="AA3249" s="41" t="s">
        <v>9370</v>
      </c>
      <c r="AB3249" s="40" t="s">
        <v>277</v>
      </c>
      <c r="AC3249" s="44" t="s">
        <v>52</v>
      </c>
      <c r="AD3249" s="62">
        <v>0.94830000000000003</v>
      </c>
      <c r="AE3249" s="56" t="str">
        <f t="shared" si="100"/>
        <v/>
      </c>
    </row>
    <row r="3250" spans="1:16384" x14ac:dyDescent="0.35">
      <c r="A3250" s="46" t="s">
        <v>3955</v>
      </c>
      <c r="B3250" s="65" t="s">
        <v>7437</v>
      </c>
      <c r="C3250" s="19" t="s">
        <v>4186</v>
      </c>
      <c r="D3250" s="48" t="s">
        <v>9465</v>
      </c>
      <c r="E3250" s="41" t="s">
        <v>9371</v>
      </c>
      <c r="F3250" s="44" t="s">
        <v>52</v>
      </c>
      <c r="G3250" s="18" t="s">
        <v>4187</v>
      </c>
      <c r="H3250" s="16">
        <v>0.89470000000000005</v>
      </c>
      <c r="I3250" s="36">
        <f>(Reference!B$12*List!$H3250)+Reference!B$13</f>
        <v>931.05739865416922</v>
      </c>
      <c r="J3250" s="36">
        <f>(Reference!C$12*List!$H3250)+Reference!C$13</f>
        <v>1389.4649244670534</v>
      </c>
      <c r="K3250" s="36">
        <f>(Reference!D$12*List!$H3250)+Reference!D$13</f>
        <v>1663.3562134747515</v>
      </c>
      <c r="L3250" s="36">
        <f>(Reference!E$12*List!$H3250)+Reference!E$13</f>
        <v>2057.1830564058209</v>
      </c>
      <c r="M3250" s="36">
        <f>(Reference!F$12*List!$H3250)+Reference!F$13</f>
        <v>2143.0984291682357</v>
      </c>
      <c r="N3250" s="36">
        <f>(Reference!G$12*List!$H3250)+Reference!G$13</f>
        <v>2426.7921432562089</v>
      </c>
      <c r="O3250" s="36">
        <f>(Reference!H$12*List!$H3250)+Reference!H$13</f>
        <v>2519.0502616588028</v>
      </c>
      <c r="P3250" s="36">
        <f>(Reference!I$12*List!$H3250)+Reference!I$13</f>
        <v>2618.2277389415904</v>
      </c>
      <c r="Q3250" s="36">
        <f>(Reference!J$12*List!$H3250)+Reference!J$13</f>
        <v>3031.0828187931938</v>
      </c>
      <c r="R3250" s="36">
        <f>(Reference!K$12*List!$H3250)+Reference!K$13</f>
        <v>3127.3772298759013</v>
      </c>
      <c r="S3250" s="36">
        <f>(Reference!L$12*List!$H3250)+Reference!L$13</f>
        <v>3374.1676966028372</v>
      </c>
      <c r="T3250" s="36">
        <f>(Reference!M$12*List!$H3250)+Reference!M$13</f>
        <v>4030.9301769812973</v>
      </c>
      <c r="U3250" s="36">
        <f>(Reference!N$12*List!$H3250)+Reference!N$13</f>
        <v>16260.896997725042</v>
      </c>
      <c r="V3250" s="12">
        <f>(Reference!O$12*List!$H3250)+Reference!O$13</f>
        <v>604.46365950898962</v>
      </c>
      <c r="W3250" s="12">
        <f>(Reference!P$12*List!$H3250)+Reference!P$13</f>
        <v>851.74424748993988</v>
      </c>
      <c r="X3250" s="12">
        <f>(Reference!Q$12*List!$H3250)+Reference!Q$13</f>
        <v>425.87212374496994</v>
      </c>
      <c r="Y3250" s="53"/>
      <c r="Z3250" s="1" t="str">
        <f t="shared" si="101"/>
        <v>LAS MARIAS, Puerto Rico</v>
      </c>
      <c r="AA3250" s="41" t="s">
        <v>9371</v>
      </c>
      <c r="AB3250" s="40" t="s">
        <v>277</v>
      </c>
      <c r="AC3250" s="44" t="s">
        <v>52</v>
      </c>
      <c r="AD3250" s="62">
        <v>0.94830000000000003</v>
      </c>
      <c r="AE3250" s="56" t="str">
        <f t="shared" si="100"/>
        <v/>
      </c>
    </row>
    <row r="3251" spans="1:16384" x14ac:dyDescent="0.35">
      <c r="A3251" s="46" t="s">
        <v>3956</v>
      </c>
      <c r="B3251" s="65" t="s">
        <v>7438</v>
      </c>
      <c r="C3251" s="19" t="s">
        <v>4184</v>
      </c>
      <c r="D3251" s="48" t="s">
        <v>681</v>
      </c>
      <c r="E3251" s="41" t="s">
        <v>9372</v>
      </c>
      <c r="F3251" s="44" t="s">
        <v>52</v>
      </c>
      <c r="G3251" s="18" t="s">
        <v>4187</v>
      </c>
      <c r="H3251" s="16">
        <v>0.89470000000000005</v>
      </c>
      <c r="I3251" s="36">
        <f>(Reference!B$12*List!$H3251)+Reference!B$13</f>
        <v>931.05739865416922</v>
      </c>
      <c r="J3251" s="36">
        <f>(Reference!C$12*List!$H3251)+Reference!C$13</f>
        <v>1389.4649244670534</v>
      </c>
      <c r="K3251" s="36">
        <f>(Reference!D$12*List!$H3251)+Reference!D$13</f>
        <v>1663.3562134747515</v>
      </c>
      <c r="L3251" s="36">
        <f>(Reference!E$12*List!$H3251)+Reference!E$13</f>
        <v>2057.1830564058209</v>
      </c>
      <c r="M3251" s="36">
        <f>(Reference!F$12*List!$H3251)+Reference!F$13</f>
        <v>2143.0984291682357</v>
      </c>
      <c r="N3251" s="36">
        <f>(Reference!G$12*List!$H3251)+Reference!G$13</f>
        <v>2426.7921432562089</v>
      </c>
      <c r="O3251" s="36">
        <f>(Reference!H$12*List!$H3251)+Reference!H$13</f>
        <v>2519.0502616588028</v>
      </c>
      <c r="P3251" s="36">
        <f>(Reference!I$12*List!$H3251)+Reference!I$13</f>
        <v>2618.2277389415904</v>
      </c>
      <c r="Q3251" s="36">
        <f>(Reference!J$12*List!$H3251)+Reference!J$13</f>
        <v>3031.0828187931938</v>
      </c>
      <c r="R3251" s="36">
        <f>(Reference!K$12*List!$H3251)+Reference!K$13</f>
        <v>3127.3772298759013</v>
      </c>
      <c r="S3251" s="36">
        <f>(Reference!L$12*List!$H3251)+Reference!L$13</f>
        <v>3374.1676966028372</v>
      </c>
      <c r="T3251" s="36">
        <f>(Reference!M$12*List!$H3251)+Reference!M$13</f>
        <v>4030.9301769812973</v>
      </c>
      <c r="U3251" s="36">
        <f>(Reference!N$12*List!$H3251)+Reference!N$13</f>
        <v>16260.896997725042</v>
      </c>
      <c r="V3251" s="12">
        <f>(Reference!O$12*List!$H3251)+Reference!O$13</f>
        <v>604.46365950898962</v>
      </c>
      <c r="W3251" s="12">
        <f>(Reference!P$12*List!$H3251)+Reference!P$13</f>
        <v>851.74424748993988</v>
      </c>
      <c r="X3251" s="12">
        <f>(Reference!Q$12*List!$H3251)+Reference!Q$13</f>
        <v>425.87212374496994</v>
      </c>
      <c r="Y3251" s="53"/>
      <c r="Z3251" s="1" t="str">
        <f t="shared" si="101"/>
        <v>LAS PIEDRAS, Puerto Rico</v>
      </c>
      <c r="AA3251" s="41" t="s">
        <v>9372</v>
      </c>
      <c r="AB3251" s="40" t="s">
        <v>277</v>
      </c>
      <c r="AC3251" s="44" t="s">
        <v>52</v>
      </c>
      <c r="AD3251" s="62">
        <v>0.94830000000000003</v>
      </c>
      <c r="AE3251" s="56" t="str">
        <f t="shared" si="100"/>
        <v/>
      </c>
    </row>
    <row r="3252" spans="1:16384" x14ac:dyDescent="0.35">
      <c r="A3252" s="46" t="s">
        <v>3957</v>
      </c>
      <c r="B3252" s="65" t="s">
        <v>7439</v>
      </c>
      <c r="C3252" s="19" t="s">
        <v>4184</v>
      </c>
      <c r="D3252" s="48" t="s">
        <v>681</v>
      </c>
      <c r="E3252" s="41" t="s">
        <v>9373</v>
      </c>
      <c r="F3252" s="44" t="s">
        <v>52</v>
      </c>
      <c r="G3252" s="18" t="s">
        <v>4187</v>
      </c>
      <c r="H3252" s="16">
        <v>0.89470000000000005</v>
      </c>
      <c r="I3252" s="36">
        <f>(Reference!B$12*List!$H3252)+Reference!B$13</f>
        <v>931.05739865416922</v>
      </c>
      <c r="J3252" s="36">
        <f>(Reference!C$12*List!$H3252)+Reference!C$13</f>
        <v>1389.4649244670534</v>
      </c>
      <c r="K3252" s="36">
        <f>(Reference!D$12*List!$H3252)+Reference!D$13</f>
        <v>1663.3562134747515</v>
      </c>
      <c r="L3252" s="36">
        <f>(Reference!E$12*List!$H3252)+Reference!E$13</f>
        <v>2057.1830564058209</v>
      </c>
      <c r="M3252" s="36">
        <f>(Reference!F$12*List!$H3252)+Reference!F$13</f>
        <v>2143.0984291682357</v>
      </c>
      <c r="N3252" s="36">
        <f>(Reference!G$12*List!$H3252)+Reference!G$13</f>
        <v>2426.7921432562089</v>
      </c>
      <c r="O3252" s="36">
        <f>(Reference!H$12*List!$H3252)+Reference!H$13</f>
        <v>2519.0502616588028</v>
      </c>
      <c r="P3252" s="36">
        <f>(Reference!I$12*List!$H3252)+Reference!I$13</f>
        <v>2618.2277389415904</v>
      </c>
      <c r="Q3252" s="36">
        <f>(Reference!J$12*List!$H3252)+Reference!J$13</f>
        <v>3031.0828187931938</v>
      </c>
      <c r="R3252" s="36">
        <f>(Reference!K$12*List!$H3252)+Reference!K$13</f>
        <v>3127.3772298759013</v>
      </c>
      <c r="S3252" s="36">
        <f>(Reference!L$12*List!$H3252)+Reference!L$13</f>
        <v>3374.1676966028372</v>
      </c>
      <c r="T3252" s="36">
        <f>(Reference!M$12*List!$H3252)+Reference!M$13</f>
        <v>4030.9301769812973</v>
      </c>
      <c r="U3252" s="36">
        <f>(Reference!N$12*List!$H3252)+Reference!N$13</f>
        <v>16260.896997725042</v>
      </c>
      <c r="V3252" s="12">
        <f>(Reference!O$12*List!$H3252)+Reference!O$13</f>
        <v>604.46365950898962</v>
      </c>
      <c r="W3252" s="12">
        <f>(Reference!P$12*List!$H3252)+Reference!P$13</f>
        <v>851.74424748993988</v>
      </c>
      <c r="X3252" s="12">
        <f>(Reference!Q$12*List!$H3252)+Reference!Q$13</f>
        <v>425.87212374496994</v>
      </c>
      <c r="Y3252" s="53"/>
      <c r="Z3252" s="1" t="str">
        <f t="shared" si="101"/>
        <v>LOIZA, Puerto Rico</v>
      </c>
      <c r="AA3252" s="41" t="s">
        <v>9373</v>
      </c>
      <c r="AB3252" s="40" t="s">
        <v>277</v>
      </c>
      <c r="AC3252" s="44" t="s">
        <v>52</v>
      </c>
      <c r="AD3252" s="62">
        <v>0.94830000000000003</v>
      </c>
      <c r="AE3252" s="56" t="str">
        <f t="shared" si="100"/>
        <v/>
      </c>
    </row>
    <row r="3253" spans="1:16384" x14ac:dyDescent="0.35">
      <c r="A3253" s="46" t="s">
        <v>3958</v>
      </c>
      <c r="B3253" s="65" t="s">
        <v>7440</v>
      </c>
      <c r="C3253" s="19" t="s">
        <v>4184</v>
      </c>
      <c r="D3253" s="48" t="s">
        <v>681</v>
      </c>
      <c r="E3253" s="41" t="s">
        <v>9374</v>
      </c>
      <c r="F3253" s="44" t="s">
        <v>52</v>
      </c>
      <c r="G3253" s="18" t="s">
        <v>4187</v>
      </c>
      <c r="H3253" s="16">
        <v>0.89470000000000005</v>
      </c>
      <c r="I3253" s="36">
        <f>(Reference!B$12*List!$H3253)+Reference!B$13</f>
        <v>931.05739865416922</v>
      </c>
      <c r="J3253" s="36">
        <f>(Reference!C$12*List!$H3253)+Reference!C$13</f>
        <v>1389.4649244670534</v>
      </c>
      <c r="K3253" s="36">
        <f>(Reference!D$12*List!$H3253)+Reference!D$13</f>
        <v>1663.3562134747515</v>
      </c>
      <c r="L3253" s="36">
        <f>(Reference!E$12*List!$H3253)+Reference!E$13</f>
        <v>2057.1830564058209</v>
      </c>
      <c r="M3253" s="36">
        <f>(Reference!F$12*List!$H3253)+Reference!F$13</f>
        <v>2143.0984291682357</v>
      </c>
      <c r="N3253" s="36">
        <f>(Reference!G$12*List!$H3253)+Reference!G$13</f>
        <v>2426.7921432562089</v>
      </c>
      <c r="O3253" s="36">
        <f>(Reference!H$12*List!$H3253)+Reference!H$13</f>
        <v>2519.0502616588028</v>
      </c>
      <c r="P3253" s="36">
        <f>(Reference!I$12*List!$H3253)+Reference!I$13</f>
        <v>2618.2277389415904</v>
      </c>
      <c r="Q3253" s="36">
        <f>(Reference!J$12*List!$H3253)+Reference!J$13</f>
        <v>3031.0828187931938</v>
      </c>
      <c r="R3253" s="36">
        <f>(Reference!K$12*List!$H3253)+Reference!K$13</f>
        <v>3127.3772298759013</v>
      </c>
      <c r="S3253" s="36">
        <f>(Reference!L$12*List!$H3253)+Reference!L$13</f>
        <v>3374.1676966028372</v>
      </c>
      <c r="T3253" s="36">
        <f>(Reference!M$12*List!$H3253)+Reference!M$13</f>
        <v>4030.9301769812973</v>
      </c>
      <c r="U3253" s="36">
        <f>(Reference!N$12*List!$H3253)+Reference!N$13</f>
        <v>16260.896997725042</v>
      </c>
      <c r="V3253" s="12">
        <f>(Reference!O$12*List!$H3253)+Reference!O$13</f>
        <v>604.46365950898962</v>
      </c>
      <c r="W3253" s="12">
        <f>(Reference!P$12*List!$H3253)+Reference!P$13</f>
        <v>851.74424748993988</v>
      </c>
      <c r="X3253" s="12">
        <f>(Reference!Q$12*List!$H3253)+Reference!Q$13</f>
        <v>425.87212374496994</v>
      </c>
      <c r="Y3253" s="53"/>
      <c r="Z3253" s="1" t="str">
        <f t="shared" si="101"/>
        <v>LUQUILLO, Puerto Rico</v>
      </c>
      <c r="AA3253" s="41" t="s">
        <v>9374</v>
      </c>
      <c r="AB3253" s="40" t="s">
        <v>277</v>
      </c>
      <c r="AC3253" s="44" t="s">
        <v>52</v>
      </c>
      <c r="AD3253" s="62">
        <v>0.94830000000000003</v>
      </c>
      <c r="AE3253" s="56" t="str">
        <f t="shared" si="100"/>
        <v/>
      </c>
    </row>
    <row r="3254" spans="1:16384" x14ac:dyDescent="0.35">
      <c r="A3254" s="46" t="s">
        <v>3959</v>
      </c>
      <c r="B3254" s="65" t="s">
        <v>7441</v>
      </c>
      <c r="C3254" s="19" t="s">
        <v>4184</v>
      </c>
      <c r="D3254" s="48" t="s">
        <v>681</v>
      </c>
      <c r="E3254" s="41" t="s">
        <v>9375</v>
      </c>
      <c r="F3254" s="44" t="s">
        <v>52</v>
      </c>
      <c r="G3254" s="18" t="s">
        <v>4187</v>
      </c>
      <c r="H3254" s="16">
        <v>0.89470000000000005</v>
      </c>
      <c r="I3254" s="36">
        <f>(Reference!B$12*List!$H3254)+Reference!B$13</f>
        <v>931.05739865416922</v>
      </c>
      <c r="J3254" s="36">
        <f>(Reference!C$12*List!$H3254)+Reference!C$13</f>
        <v>1389.4649244670534</v>
      </c>
      <c r="K3254" s="36">
        <f>(Reference!D$12*List!$H3254)+Reference!D$13</f>
        <v>1663.3562134747515</v>
      </c>
      <c r="L3254" s="36">
        <f>(Reference!E$12*List!$H3254)+Reference!E$13</f>
        <v>2057.1830564058209</v>
      </c>
      <c r="M3254" s="36">
        <f>(Reference!F$12*List!$H3254)+Reference!F$13</f>
        <v>2143.0984291682357</v>
      </c>
      <c r="N3254" s="36">
        <f>(Reference!G$12*List!$H3254)+Reference!G$13</f>
        <v>2426.7921432562089</v>
      </c>
      <c r="O3254" s="36">
        <f>(Reference!H$12*List!$H3254)+Reference!H$13</f>
        <v>2519.0502616588028</v>
      </c>
      <c r="P3254" s="36">
        <f>(Reference!I$12*List!$H3254)+Reference!I$13</f>
        <v>2618.2277389415904</v>
      </c>
      <c r="Q3254" s="36">
        <f>(Reference!J$12*List!$H3254)+Reference!J$13</f>
        <v>3031.0828187931938</v>
      </c>
      <c r="R3254" s="36">
        <f>(Reference!K$12*List!$H3254)+Reference!K$13</f>
        <v>3127.3772298759013</v>
      </c>
      <c r="S3254" s="36">
        <f>(Reference!L$12*List!$H3254)+Reference!L$13</f>
        <v>3374.1676966028372</v>
      </c>
      <c r="T3254" s="36">
        <f>(Reference!M$12*List!$H3254)+Reference!M$13</f>
        <v>4030.9301769812973</v>
      </c>
      <c r="U3254" s="36">
        <f>(Reference!N$12*List!$H3254)+Reference!N$13</f>
        <v>16260.896997725042</v>
      </c>
      <c r="V3254" s="12">
        <f>(Reference!O$12*List!$H3254)+Reference!O$13</f>
        <v>604.46365950898962</v>
      </c>
      <c r="W3254" s="12">
        <f>(Reference!P$12*List!$H3254)+Reference!P$13</f>
        <v>851.74424748993988</v>
      </c>
      <c r="X3254" s="12">
        <f>(Reference!Q$12*List!$H3254)+Reference!Q$13</f>
        <v>425.87212374496994</v>
      </c>
      <c r="Y3254" s="53"/>
      <c r="Z3254" s="1" t="str">
        <f t="shared" si="101"/>
        <v>MANATI, Puerto Rico</v>
      </c>
      <c r="AA3254" s="41" t="s">
        <v>9375</v>
      </c>
      <c r="AB3254" s="40" t="s">
        <v>277</v>
      </c>
      <c r="AC3254" s="44" t="s">
        <v>52</v>
      </c>
      <c r="AD3254" s="62">
        <v>0.94830000000000003</v>
      </c>
      <c r="AE3254" s="56" t="str">
        <f t="shared" si="100"/>
        <v/>
      </c>
    </row>
    <row r="3255" spans="1:16384" x14ac:dyDescent="0.35">
      <c r="A3255" s="46" t="s">
        <v>3960</v>
      </c>
      <c r="B3255" s="65" t="s">
        <v>7442</v>
      </c>
      <c r="C3255" s="19">
        <v>99940</v>
      </c>
      <c r="D3255" s="48" t="s">
        <v>9463</v>
      </c>
      <c r="E3255" s="41" t="s">
        <v>9376</v>
      </c>
      <c r="F3255" s="44" t="s">
        <v>52</v>
      </c>
      <c r="G3255" s="18" t="s">
        <v>4188</v>
      </c>
      <c r="H3255" s="16">
        <v>0.89470000000000005</v>
      </c>
      <c r="I3255" s="36">
        <f>(Reference!B$12*List!$H3255)+Reference!B$13</f>
        <v>931.05739865416922</v>
      </c>
      <c r="J3255" s="36">
        <f>(Reference!C$12*List!$H3255)+Reference!C$13</f>
        <v>1389.4649244670534</v>
      </c>
      <c r="K3255" s="36">
        <f>(Reference!D$12*List!$H3255)+Reference!D$13</f>
        <v>1663.3562134747515</v>
      </c>
      <c r="L3255" s="36">
        <f>(Reference!E$12*List!$H3255)+Reference!E$13</f>
        <v>2057.1830564058209</v>
      </c>
      <c r="M3255" s="36">
        <f>(Reference!F$12*List!$H3255)+Reference!F$13</f>
        <v>2143.0984291682357</v>
      </c>
      <c r="N3255" s="36">
        <f>(Reference!G$12*List!$H3255)+Reference!G$13</f>
        <v>2426.7921432562089</v>
      </c>
      <c r="O3255" s="36">
        <f>(Reference!H$12*List!$H3255)+Reference!H$13</f>
        <v>2519.0502616588028</v>
      </c>
      <c r="P3255" s="36">
        <f>(Reference!I$12*List!$H3255)+Reference!I$13</f>
        <v>2618.2277389415904</v>
      </c>
      <c r="Q3255" s="36">
        <f>(Reference!J$12*List!$H3255)+Reference!J$13</f>
        <v>3031.0828187931938</v>
      </c>
      <c r="R3255" s="36">
        <f>(Reference!K$12*List!$H3255)+Reference!K$13</f>
        <v>3127.3772298759013</v>
      </c>
      <c r="S3255" s="36">
        <f>(Reference!L$12*List!$H3255)+Reference!L$13</f>
        <v>3374.1676966028372</v>
      </c>
      <c r="T3255" s="36">
        <f>(Reference!M$12*List!$H3255)+Reference!M$13</f>
        <v>4030.9301769812973</v>
      </c>
      <c r="U3255" s="36">
        <f>(Reference!N$12*List!$H3255)+Reference!N$13</f>
        <v>16260.896997725042</v>
      </c>
      <c r="V3255" s="12">
        <f>(Reference!O$12*List!$H3255)+Reference!O$13</f>
        <v>604.46365950898962</v>
      </c>
      <c r="W3255" s="12">
        <f>(Reference!P$12*List!$H3255)+Reference!P$13</f>
        <v>851.74424748993988</v>
      </c>
      <c r="X3255" s="12">
        <f>(Reference!Q$12*List!$H3255)+Reference!Q$13</f>
        <v>425.87212374496994</v>
      </c>
      <c r="Y3255" s="53"/>
      <c r="Z3255" s="1" t="str">
        <f t="shared" si="101"/>
        <v>MARICAO, Puerto Rico</v>
      </c>
      <c r="AA3255" s="41" t="s">
        <v>9376</v>
      </c>
      <c r="AB3255" s="40" t="s">
        <v>277</v>
      </c>
      <c r="AC3255" s="44" t="s">
        <v>52</v>
      </c>
      <c r="AD3255" s="62">
        <v>0.94830000000000003</v>
      </c>
      <c r="AE3255" s="56" t="str">
        <f t="shared" si="100"/>
        <v/>
      </c>
    </row>
    <row r="3256" spans="1:16384" x14ac:dyDescent="0.35">
      <c r="A3256" s="46" t="s">
        <v>3961</v>
      </c>
      <c r="B3256" s="65" t="s">
        <v>7443</v>
      </c>
      <c r="C3256" s="19" t="s">
        <v>4184</v>
      </c>
      <c r="D3256" s="48" t="s">
        <v>681</v>
      </c>
      <c r="E3256" s="41" t="s">
        <v>9377</v>
      </c>
      <c r="F3256" s="44" t="s">
        <v>52</v>
      </c>
      <c r="G3256" s="18" t="s">
        <v>4187</v>
      </c>
      <c r="H3256" s="16">
        <v>0.89470000000000005</v>
      </c>
      <c r="I3256" s="36">
        <f>(Reference!B$12*List!$H3256)+Reference!B$13</f>
        <v>931.05739865416922</v>
      </c>
      <c r="J3256" s="36">
        <f>(Reference!C$12*List!$H3256)+Reference!C$13</f>
        <v>1389.4649244670534</v>
      </c>
      <c r="K3256" s="36">
        <f>(Reference!D$12*List!$H3256)+Reference!D$13</f>
        <v>1663.3562134747515</v>
      </c>
      <c r="L3256" s="36">
        <f>(Reference!E$12*List!$H3256)+Reference!E$13</f>
        <v>2057.1830564058209</v>
      </c>
      <c r="M3256" s="36">
        <f>(Reference!F$12*List!$H3256)+Reference!F$13</f>
        <v>2143.0984291682357</v>
      </c>
      <c r="N3256" s="36">
        <f>(Reference!G$12*List!$H3256)+Reference!G$13</f>
        <v>2426.7921432562089</v>
      </c>
      <c r="O3256" s="36">
        <f>(Reference!H$12*List!$H3256)+Reference!H$13</f>
        <v>2519.0502616588028</v>
      </c>
      <c r="P3256" s="36">
        <f>(Reference!I$12*List!$H3256)+Reference!I$13</f>
        <v>2618.2277389415904</v>
      </c>
      <c r="Q3256" s="36">
        <f>(Reference!J$12*List!$H3256)+Reference!J$13</f>
        <v>3031.0828187931938</v>
      </c>
      <c r="R3256" s="36">
        <f>(Reference!K$12*List!$H3256)+Reference!K$13</f>
        <v>3127.3772298759013</v>
      </c>
      <c r="S3256" s="36">
        <f>(Reference!L$12*List!$H3256)+Reference!L$13</f>
        <v>3374.1676966028372</v>
      </c>
      <c r="T3256" s="36">
        <f>(Reference!M$12*List!$H3256)+Reference!M$13</f>
        <v>4030.9301769812973</v>
      </c>
      <c r="U3256" s="36">
        <f>(Reference!N$12*List!$H3256)+Reference!N$13</f>
        <v>16260.896997725042</v>
      </c>
      <c r="V3256" s="12">
        <f>(Reference!O$12*List!$H3256)+Reference!O$13</f>
        <v>604.46365950898962</v>
      </c>
      <c r="W3256" s="12">
        <f>(Reference!P$12*List!$H3256)+Reference!P$13</f>
        <v>851.74424748993988</v>
      </c>
      <c r="X3256" s="12">
        <f>(Reference!Q$12*List!$H3256)+Reference!Q$13</f>
        <v>425.87212374496994</v>
      </c>
      <c r="Y3256" s="53"/>
      <c r="Z3256" s="1" t="str">
        <f t="shared" si="101"/>
        <v>MAUNABO, Puerto Rico</v>
      </c>
      <c r="AA3256" s="41" t="s">
        <v>9377</v>
      </c>
      <c r="AB3256" s="40" t="s">
        <v>277</v>
      </c>
      <c r="AC3256" s="44" t="s">
        <v>52</v>
      </c>
      <c r="AD3256" s="62">
        <v>0.94830000000000003</v>
      </c>
      <c r="AE3256" s="56" t="str">
        <f t="shared" si="100"/>
        <v/>
      </c>
    </row>
    <row r="3257" spans="1:16384" x14ac:dyDescent="0.35">
      <c r="A3257" s="46" t="s">
        <v>3962</v>
      </c>
      <c r="B3257" s="65" t="s">
        <v>7444</v>
      </c>
      <c r="C3257" s="19" t="s">
        <v>4186</v>
      </c>
      <c r="D3257" s="48" t="s">
        <v>9465</v>
      </c>
      <c r="E3257" s="41" t="s">
        <v>9378</v>
      </c>
      <c r="F3257" s="44" t="s">
        <v>52</v>
      </c>
      <c r="G3257" s="18" t="s">
        <v>4187</v>
      </c>
      <c r="H3257" s="16">
        <v>0.89470000000000005</v>
      </c>
      <c r="I3257" s="36">
        <f>(Reference!B$12*List!$H3257)+Reference!B$13</f>
        <v>931.05739865416922</v>
      </c>
      <c r="J3257" s="36">
        <f>(Reference!C$12*List!$H3257)+Reference!C$13</f>
        <v>1389.4649244670534</v>
      </c>
      <c r="K3257" s="36">
        <f>(Reference!D$12*List!$H3257)+Reference!D$13</f>
        <v>1663.3562134747515</v>
      </c>
      <c r="L3257" s="36">
        <f>(Reference!E$12*List!$H3257)+Reference!E$13</f>
        <v>2057.1830564058209</v>
      </c>
      <c r="M3257" s="36">
        <f>(Reference!F$12*List!$H3257)+Reference!F$13</f>
        <v>2143.0984291682357</v>
      </c>
      <c r="N3257" s="36">
        <f>(Reference!G$12*List!$H3257)+Reference!G$13</f>
        <v>2426.7921432562089</v>
      </c>
      <c r="O3257" s="36">
        <f>(Reference!H$12*List!$H3257)+Reference!H$13</f>
        <v>2519.0502616588028</v>
      </c>
      <c r="P3257" s="36">
        <f>(Reference!I$12*List!$H3257)+Reference!I$13</f>
        <v>2618.2277389415904</v>
      </c>
      <c r="Q3257" s="36">
        <f>(Reference!J$12*List!$H3257)+Reference!J$13</f>
        <v>3031.0828187931938</v>
      </c>
      <c r="R3257" s="36">
        <f>(Reference!K$12*List!$H3257)+Reference!K$13</f>
        <v>3127.3772298759013</v>
      </c>
      <c r="S3257" s="36">
        <f>(Reference!L$12*List!$H3257)+Reference!L$13</f>
        <v>3374.1676966028372</v>
      </c>
      <c r="T3257" s="36">
        <f>(Reference!M$12*List!$H3257)+Reference!M$13</f>
        <v>4030.9301769812973</v>
      </c>
      <c r="U3257" s="36">
        <f>(Reference!N$12*List!$H3257)+Reference!N$13</f>
        <v>16260.896997725042</v>
      </c>
      <c r="V3257" s="12">
        <f>(Reference!O$12*List!$H3257)+Reference!O$13</f>
        <v>604.46365950898962</v>
      </c>
      <c r="W3257" s="12">
        <f>(Reference!P$12*List!$H3257)+Reference!P$13</f>
        <v>851.74424748993988</v>
      </c>
      <c r="X3257" s="12">
        <f>(Reference!Q$12*List!$H3257)+Reference!Q$13</f>
        <v>425.87212374496994</v>
      </c>
      <c r="Y3257" s="53"/>
      <c r="Z3257" s="1" t="str">
        <f t="shared" si="101"/>
        <v>MAYAGUEZ, Puerto Rico</v>
      </c>
      <c r="AA3257" s="41" t="s">
        <v>9378</v>
      </c>
      <c r="AB3257" s="40" t="s">
        <v>277</v>
      </c>
      <c r="AC3257" s="44" t="s">
        <v>52</v>
      </c>
      <c r="AD3257" s="62">
        <v>0.94830000000000003</v>
      </c>
      <c r="AE3257" s="56" t="str">
        <f t="shared" si="100"/>
        <v/>
      </c>
    </row>
    <row r="3258" spans="1:16384" x14ac:dyDescent="0.35">
      <c r="A3258" s="46" t="s">
        <v>3963</v>
      </c>
      <c r="B3258" s="65" t="s">
        <v>7445</v>
      </c>
      <c r="C3258" s="19" t="s">
        <v>1128</v>
      </c>
      <c r="D3258" s="48" t="s">
        <v>350</v>
      </c>
      <c r="E3258" s="41" t="s">
        <v>9379</v>
      </c>
      <c r="F3258" s="44" t="s">
        <v>52</v>
      </c>
      <c r="G3258" s="18" t="s">
        <v>4187</v>
      </c>
      <c r="H3258" s="16">
        <v>0.89470000000000005</v>
      </c>
      <c r="I3258" s="36">
        <f>(Reference!B$12*List!$H3258)+Reference!B$13</f>
        <v>931.05739865416922</v>
      </c>
      <c r="J3258" s="36">
        <f>(Reference!C$12*List!$H3258)+Reference!C$13</f>
        <v>1389.4649244670534</v>
      </c>
      <c r="K3258" s="36">
        <f>(Reference!D$12*List!$H3258)+Reference!D$13</f>
        <v>1663.3562134747515</v>
      </c>
      <c r="L3258" s="36">
        <f>(Reference!E$12*List!$H3258)+Reference!E$13</f>
        <v>2057.1830564058209</v>
      </c>
      <c r="M3258" s="36">
        <f>(Reference!F$12*List!$H3258)+Reference!F$13</f>
        <v>2143.0984291682357</v>
      </c>
      <c r="N3258" s="36">
        <f>(Reference!G$12*List!$H3258)+Reference!G$13</f>
        <v>2426.7921432562089</v>
      </c>
      <c r="O3258" s="36">
        <f>(Reference!H$12*List!$H3258)+Reference!H$13</f>
        <v>2519.0502616588028</v>
      </c>
      <c r="P3258" s="36">
        <f>(Reference!I$12*List!$H3258)+Reference!I$13</f>
        <v>2618.2277389415904</v>
      </c>
      <c r="Q3258" s="36">
        <f>(Reference!J$12*List!$H3258)+Reference!J$13</f>
        <v>3031.0828187931938</v>
      </c>
      <c r="R3258" s="36">
        <f>(Reference!K$12*List!$H3258)+Reference!K$13</f>
        <v>3127.3772298759013</v>
      </c>
      <c r="S3258" s="36">
        <f>(Reference!L$12*List!$H3258)+Reference!L$13</f>
        <v>3374.1676966028372</v>
      </c>
      <c r="T3258" s="36">
        <f>(Reference!M$12*List!$H3258)+Reference!M$13</f>
        <v>4030.9301769812973</v>
      </c>
      <c r="U3258" s="36">
        <f>(Reference!N$12*List!$H3258)+Reference!N$13</f>
        <v>16260.896997725042</v>
      </c>
      <c r="V3258" s="12">
        <f>(Reference!O$12*List!$H3258)+Reference!O$13</f>
        <v>604.46365950898962</v>
      </c>
      <c r="W3258" s="12">
        <f>(Reference!P$12*List!$H3258)+Reference!P$13</f>
        <v>851.74424748993988</v>
      </c>
      <c r="X3258" s="12">
        <f>(Reference!Q$12*List!$H3258)+Reference!Q$13</f>
        <v>425.87212374496994</v>
      </c>
      <c r="Y3258" s="53"/>
      <c r="Z3258" s="1" t="str">
        <f t="shared" si="101"/>
        <v>MOCA, Puerto Rico</v>
      </c>
      <c r="AA3258" s="41" t="s">
        <v>9379</v>
      </c>
      <c r="AB3258" s="40" t="s">
        <v>277</v>
      </c>
      <c r="AC3258" s="44" t="s">
        <v>52</v>
      </c>
      <c r="AD3258" s="62">
        <v>0.94830000000000003</v>
      </c>
      <c r="AE3258" s="56" t="str">
        <f t="shared" si="100"/>
        <v/>
      </c>
      <c r="AJ3258" s="46"/>
      <c r="AK3258" s="65"/>
      <c r="AL3258" s="19"/>
      <c r="AM3258" s="48"/>
      <c r="AN3258" s="41"/>
      <c r="AO3258" s="44"/>
      <c r="AP3258" s="18"/>
      <c r="AQ3258" s="16"/>
      <c r="AR3258" s="36"/>
      <c r="AS3258" s="36"/>
      <c r="AT3258" s="36"/>
      <c r="AU3258" s="36"/>
      <c r="AV3258" s="36"/>
      <c r="AW3258" s="36"/>
      <c r="AX3258" s="36"/>
      <c r="AY3258" s="36"/>
      <c r="AZ3258" s="36"/>
      <c r="BA3258" s="36"/>
      <c r="BB3258" s="36"/>
      <c r="BC3258" s="36"/>
      <c r="BD3258" s="36"/>
      <c r="BE3258" s="12"/>
      <c r="BF3258" s="12"/>
      <c r="BG3258" s="12"/>
      <c r="BH3258" s="53"/>
      <c r="BJ3258" s="41"/>
      <c r="BK3258" s="40"/>
      <c r="BL3258" s="44"/>
      <c r="BM3258" s="62"/>
      <c r="BN3258" s="56"/>
      <c r="BO3258" s="60"/>
      <c r="BP3258" s="60"/>
      <c r="BQ3258" s="60"/>
      <c r="BR3258" s="60"/>
      <c r="BS3258" s="46"/>
      <c r="BT3258" s="65"/>
      <c r="BU3258" s="19"/>
      <c r="BV3258" s="48"/>
      <c r="BW3258" s="41"/>
      <c r="BX3258" s="44"/>
      <c r="BY3258" s="18"/>
      <c r="BZ3258" s="16"/>
      <c r="CA3258" s="36"/>
      <c r="CB3258" s="36"/>
      <c r="CC3258" s="36"/>
      <c r="CD3258" s="36"/>
      <c r="CE3258" s="36"/>
      <c r="CF3258" s="36"/>
      <c r="CG3258" s="36"/>
      <c r="CH3258" s="36"/>
      <c r="CI3258" s="36"/>
      <c r="CJ3258" s="36"/>
      <c r="CK3258" s="36"/>
      <c r="CL3258" s="36"/>
      <c r="CM3258" s="36"/>
      <c r="CN3258" s="12"/>
      <c r="CO3258" s="12"/>
      <c r="CP3258" s="12"/>
      <c r="CQ3258" s="53"/>
      <c r="CS3258" s="41"/>
      <c r="CT3258" s="40"/>
      <c r="CU3258" s="44"/>
      <c r="CV3258" s="62"/>
      <c r="CW3258" s="56"/>
      <c r="CX3258" s="60"/>
      <c r="CY3258" s="60"/>
      <c r="CZ3258" s="60"/>
      <c r="DA3258" s="60"/>
      <c r="DB3258" s="46"/>
      <c r="DC3258" s="65"/>
      <c r="DD3258" s="19"/>
      <c r="DE3258" s="48"/>
      <c r="DF3258" s="41"/>
      <c r="DG3258" s="44"/>
      <c r="DH3258" s="18"/>
      <c r="DI3258" s="16"/>
      <c r="DJ3258" s="36"/>
      <c r="DK3258" s="36"/>
      <c r="DL3258" s="36"/>
      <c r="DM3258" s="36"/>
      <c r="DN3258" s="36"/>
      <c r="DO3258" s="36"/>
      <c r="DP3258" s="36"/>
      <c r="DQ3258" s="36"/>
      <c r="DR3258" s="36"/>
      <c r="DS3258" s="36"/>
      <c r="DT3258" s="36"/>
      <c r="DU3258" s="36"/>
      <c r="DV3258" s="36"/>
      <c r="DW3258" s="12"/>
      <c r="DX3258" s="12"/>
      <c r="DY3258" s="12"/>
      <c r="DZ3258" s="53"/>
      <c r="EB3258" s="41"/>
      <c r="EC3258" s="40"/>
      <c r="ED3258" s="44"/>
      <c r="EE3258" s="62"/>
      <c r="EF3258" s="56"/>
      <c r="EG3258" s="60"/>
      <c r="EH3258" s="60"/>
      <c r="EI3258" s="60"/>
      <c r="EJ3258" s="60"/>
      <c r="EK3258" s="46"/>
      <c r="EL3258" s="65"/>
      <c r="EM3258" s="19"/>
      <c r="EN3258" s="48"/>
      <c r="EO3258" s="41"/>
      <c r="EP3258" s="44"/>
      <c r="EQ3258" s="18"/>
      <c r="ER3258" s="16"/>
      <c r="ES3258" s="36"/>
      <c r="ET3258" s="36"/>
      <c r="EU3258" s="36"/>
      <c r="EV3258" s="36"/>
      <c r="EW3258" s="36"/>
      <c r="EX3258" s="36"/>
      <c r="EY3258" s="36"/>
      <c r="EZ3258" s="36"/>
      <c r="FA3258" s="36"/>
      <c r="FB3258" s="36"/>
      <c r="FC3258" s="36"/>
      <c r="FD3258" s="36"/>
      <c r="FE3258" s="36"/>
      <c r="FF3258" s="12"/>
      <c r="FG3258" s="12"/>
      <c r="FH3258" s="12"/>
      <c r="FI3258" s="53"/>
      <c r="FK3258" s="41"/>
      <c r="FL3258" s="40"/>
      <c r="FM3258" s="44"/>
      <c r="FN3258" s="62"/>
      <c r="FO3258" s="56"/>
      <c r="FP3258" s="60"/>
      <c r="FQ3258" s="60"/>
      <c r="FR3258" s="60"/>
      <c r="FS3258" s="60"/>
      <c r="FT3258" s="46"/>
      <c r="FU3258" s="65"/>
      <c r="FV3258" s="19"/>
      <c r="FW3258" s="48"/>
      <c r="FX3258" s="41"/>
      <c r="FY3258" s="44"/>
      <c r="FZ3258" s="18"/>
      <c r="GA3258" s="16"/>
      <c r="GB3258" s="36"/>
      <c r="GC3258" s="36"/>
      <c r="GD3258" s="36"/>
      <c r="GE3258" s="36"/>
      <c r="GF3258" s="36"/>
      <c r="GG3258" s="36"/>
      <c r="GH3258" s="36"/>
      <c r="GI3258" s="36"/>
      <c r="GJ3258" s="36"/>
      <c r="GK3258" s="36"/>
      <c r="GL3258" s="36"/>
      <c r="GM3258" s="36"/>
      <c r="GN3258" s="36"/>
      <c r="GO3258" s="12"/>
      <c r="GP3258" s="12"/>
      <c r="GQ3258" s="12"/>
      <c r="GR3258" s="53"/>
      <c r="GT3258" s="41"/>
      <c r="GU3258" s="40"/>
      <c r="GV3258" s="44"/>
      <c r="GW3258" s="62"/>
      <c r="GX3258" s="56"/>
      <c r="GY3258" s="60"/>
      <c r="GZ3258" s="60"/>
      <c r="HA3258" s="60"/>
      <c r="HB3258" s="60"/>
      <c r="HC3258" s="46"/>
      <c r="HD3258" s="65"/>
      <c r="HE3258" s="19"/>
      <c r="HF3258" s="48"/>
      <c r="HG3258" s="41"/>
      <c r="HH3258" s="44"/>
      <c r="HI3258" s="18"/>
      <c r="HJ3258" s="16"/>
      <c r="HK3258" s="36"/>
      <c r="HL3258" s="36"/>
      <c r="HM3258" s="36"/>
      <c r="HN3258" s="36"/>
      <c r="HO3258" s="36"/>
      <c r="HP3258" s="36"/>
      <c r="HQ3258" s="36"/>
      <c r="HR3258" s="36"/>
      <c r="HS3258" s="36"/>
      <c r="HT3258" s="36"/>
      <c r="HU3258" s="36"/>
      <c r="HV3258" s="36"/>
      <c r="HW3258" s="36"/>
      <c r="HX3258" s="12"/>
      <c r="HY3258" s="12"/>
      <c r="HZ3258" s="12"/>
      <c r="IA3258" s="53"/>
      <c r="IC3258" s="41"/>
      <c r="ID3258" s="40"/>
      <c r="IE3258" s="44"/>
      <c r="IF3258" s="62"/>
      <c r="IG3258" s="56"/>
      <c r="IH3258" s="60"/>
      <c r="II3258" s="60"/>
      <c r="IJ3258" s="60"/>
      <c r="IK3258" s="60"/>
      <c r="IL3258" s="46"/>
      <c r="IM3258" s="65"/>
      <c r="IN3258" s="19"/>
      <c r="IO3258" s="48"/>
      <c r="IP3258" s="41"/>
      <c r="IQ3258" s="44"/>
      <c r="IR3258" s="18"/>
      <c r="IS3258" s="16"/>
      <c r="IT3258" s="36"/>
      <c r="IU3258" s="36"/>
      <c r="IV3258" s="36"/>
      <c r="IW3258" s="36"/>
      <c r="IX3258" s="36"/>
      <c r="IY3258" s="36"/>
      <c r="IZ3258" s="36"/>
      <c r="JA3258" s="36"/>
      <c r="JB3258" s="36"/>
      <c r="JC3258" s="36"/>
      <c r="JD3258" s="36"/>
      <c r="JE3258" s="36"/>
      <c r="JF3258" s="36"/>
      <c r="JG3258" s="12"/>
      <c r="JH3258" s="12"/>
      <c r="JI3258" s="12"/>
      <c r="JJ3258" s="53"/>
      <c r="JL3258" s="41"/>
      <c r="JM3258" s="40"/>
      <c r="JN3258" s="44"/>
      <c r="JO3258" s="62"/>
      <c r="JP3258" s="56"/>
      <c r="JQ3258" s="60"/>
      <c r="JR3258" s="60"/>
      <c r="JS3258" s="60"/>
      <c r="JT3258" s="60"/>
      <c r="JU3258" s="46"/>
      <c r="JV3258" s="65"/>
      <c r="JW3258" s="19"/>
      <c r="JX3258" s="48"/>
      <c r="JY3258" s="41"/>
      <c r="JZ3258" s="44"/>
      <c r="KA3258" s="18"/>
      <c r="KB3258" s="16"/>
      <c r="KC3258" s="36"/>
      <c r="KD3258" s="36"/>
      <c r="KE3258" s="36"/>
      <c r="KF3258" s="36"/>
      <c r="KG3258" s="36"/>
      <c r="KH3258" s="36"/>
      <c r="KI3258" s="36"/>
      <c r="KJ3258" s="36"/>
      <c r="KK3258" s="36"/>
      <c r="KL3258" s="36"/>
      <c r="KM3258" s="36"/>
      <c r="KN3258" s="36"/>
      <c r="KO3258" s="36"/>
      <c r="KP3258" s="12"/>
      <c r="KQ3258" s="12"/>
      <c r="KR3258" s="12"/>
      <c r="KS3258" s="53"/>
      <c r="KU3258" s="41"/>
      <c r="KV3258" s="40"/>
      <c r="KW3258" s="44"/>
      <c r="KX3258" s="62"/>
      <c r="KY3258" s="56"/>
      <c r="KZ3258" s="60"/>
      <c r="LA3258" s="60"/>
      <c r="LB3258" s="60"/>
      <c r="LC3258" s="60"/>
      <c r="LD3258" s="46"/>
      <c r="LE3258" s="65"/>
      <c r="LF3258" s="19"/>
      <c r="LG3258" s="48"/>
      <c r="LH3258" s="41"/>
      <c r="LI3258" s="44"/>
      <c r="LJ3258" s="18"/>
      <c r="LK3258" s="16"/>
      <c r="LL3258" s="36"/>
      <c r="LM3258" s="36"/>
      <c r="LN3258" s="36"/>
      <c r="LO3258" s="36"/>
      <c r="LP3258" s="36"/>
      <c r="LQ3258" s="36"/>
      <c r="LR3258" s="36"/>
      <c r="LS3258" s="36"/>
      <c r="LT3258" s="36"/>
      <c r="LU3258" s="36"/>
      <c r="LV3258" s="36"/>
      <c r="LW3258" s="36"/>
      <c r="LX3258" s="36"/>
      <c r="LY3258" s="12"/>
      <c r="LZ3258" s="12"/>
      <c r="MA3258" s="12"/>
      <c r="MB3258" s="53"/>
      <c r="MD3258" s="41"/>
      <c r="ME3258" s="40"/>
      <c r="MF3258" s="44"/>
      <c r="MG3258" s="62"/>
      <c r="MH3258" s="56"/>
      <c r="MI3258" s="60"/>
      <c r="MJ3258" s="60"/>
      <c r="MK3258" s="60"/>
      <c r="ML3258" s="60"/>
      <c r="MM3258" s="46"/>
      <c r="MN3258" s="65"/>
      <c r="MO3258" s="19"/>
      <c r="MP3258" s="48"/>
      <c r="MQ3258" s="41"/>
      <c r="MR3258" s="44"/>
      <c r="MS3258" s="18"/>
      <c r="MT3258" s="16"/>
      <c r="MU3258" s="36"/>
      <c r="MV3258" s="36"/>
      <c r="MW3258" s="36"/>
      <c r="MX3258" s="36"/>
      <c r="MY3258" s="36"/>
      <c r="MZ3258" s="36"/>
      <c r="NA3258" s="36"/>
      <c r="NB3258" s="36"/>
      <c r="NC3258" s="36"/>
      <c r="ND3258" s="36"/>
      <c r="NE3258" s="36"/>
      <c r="NF3258" s="36"/>
      <c r="NG3258" s="36"/>
      <c r="NH3258" s="12"/>
      <c r="NI3258" s="12"/>
      <c r="NJ3258" s="12"/>
      <c r="NK3258" s="53"/>
      <c r="NM3258" s="41"/>
      <c r="NN3258" s="40"/>
      <c r="NO3258" s="44"/>
      <c r="NP3258" s="62"/>
      <c r="NQ3258" s="56"/>
      <c r="NR3258" s="60"/>
      <c r="NS3258" s="60"/>
      <c r="NT3258" s="60"/>
      <c r="NU3258" s="60"/>
      <c r="NV3258" s="46"/>
      <c r="NW3258" s="65"/>
      <c r="NX3258" s="19"/>
      <c r="NY3258" s="48"/>
      <c r="NZ3258" s="41"/>
      <c r="OA3258" s="44"/>
      <c r="OB3258" s="18"/>
      <c r="OC3258" s="16"/>
      <c r="OD3258" s="36"/>
      <c r="OE3258" s="36"/>
      <c r="OF3258" s="36"/>
      <c r="OG3258" s="36"/>
      <c r="OH3258" s="36"/>
      <c r="OI3258" s="36"/>
      <c r="OJ3258" s="36"/>
      <c r="OK3258" s="36"/>
      <c r="OL3258" s="36"/>
      <c r="OM3258" s="36"/>
      <c r="ON3258" s="36"/>
      <c r="OO3258" s="36"/>
      <c r="OP3258" s="36"/>
      <c r="OQ3258" s="12"/>
      <c r="OR3258" s="12"/>
      <c r="OS3258" s="12"/>
      <c r="OT3258" s="53"/>
      <c r="OV3258" s="41"/>
      <c r="OW3258" s="40"/>
      <c r="OX3258" s="44"/>
      <c r="OY3258" s="62"/>
      <c r="OZ3258" s="56"/>
      <c r="PA3258" s="60"/>
      <c r="PB3258" s="60"/>
      <c r="PC3258" s="60"/>
      <c r="PD3258" s="60"/>
      <c r="PE3258" s="46"/>
      <c r="PF3258" s="65"/>
      <c r="PG3258" s="19"/>
      <c r="PH3258" s="48"/>
      <c r="PI3258" s="41"/>
      <c r="PJ3258" s="44"/>
      <c r="PK3258" s="18"/>
      <c r="PL3258" s="16"/>
      <c r="PM3258" s="36"/>
      <c r="PN3258" s="36"/>
      <c r="PO3258" s="36"/>
      <c r="PP3258" s="36"/>
      <c r="PQ3258" s="36"/>
      <c r="PR3258" s="36"/>
      <c r="PS3258" s="36"/>
      <c r="PT3258" s="36"/>
      <c r="PU3258" s="36"/>
      <c r="PV3258" s="36"/>
      <c r="PW3258" s="36"/>
      <c r="PX3258" s="36"/>
      <c r="PY3258" s="36"/>
      <c r="PZ3258" s="12"/>
      <c r="QA3258" s="12"/>
      <c r="QB3258" s="12"/>
      <c r="QC3258" s="53"/>
      <c r="QE3258" s="41"/>
      <c r="QF3258" s="40"/>
      <c r="QG3258" s="44"/>
      <c r="QH3258" s="62"/>
      <c r="QI3258" s="56"/>
      <c r="QJ3258" s="60"/>
      <c r="QK3258" s="60"/>
      <c r="QL3258" s="60"/>
      <c r="QM3258" s="60"/>
      <c r="QN3258" s="46"/>
      <c r="QO3258" s="65"/>
      <c r="QP3258" s="19"/>
      <c r="QQ3258" s="48"/>
      <c r="QR3258" s="41"/>
      <c r="QS3258" s="44"/>
      <c r="QT3258" s="18"/>
      <c r="QU3258" s="16"/>
      <c r="QV3258" s="36"/>
      <c r="QW3258" s="36"/>
      <c r="QX3258" s="36"/>
      <c r="QY3258" s="36"/>
      <c r="QZ3258" s="36"/>
      <c r="RA3258" s="36"/>
      <c r="RB3258" s="36"/>
      <c r="RC3258" s="36"/>
      <c r="RD3258" s="36"/>
      <c r="RE3258" s="36"/>
      <c r="RF3258" s="36"/>
      <c r="RG3258" s="36"/>
      <c r="RH3258" s="36"/>
      <c r="RI3258" s="12"/>
      <c r="RJ3258" s="12"/>
      <c r="RK3258" s="12"/>
      <c r="RL3258" s="53"/>
      <c r="RN3258" s="41"/>
      <c r="RO3258" s="40"/>
      <c r="RP3258" s="44"/>
      <c r="RQ3258" s="62"/>
      <c r="RR3258" s="56"/>
      <c r="RS3258" s="60"/>
      <c r="RT3258" s="60"/>
      <c r="RU3258" s="60"/>
      <c r="RV3258" s="60"/>
      <c r="RW3258" s="46"/>
      <c r="RX3258" s="65"/>
      <c r="RY3258" s="19"/>
      <c r="RZ3258" s="48"/>
      <c r="SA3258" s="41"/>
      <c r="SB3258" s="44"/>
      <c r="SC3258" s="18"/>
      <c r="SD3258" s="16"/>
      <c r="SE3258" s="36"/>
      <c r="SF3258" s="36"/>
      <c r="SG3258" s="36"/>
      <c r="SH3258" s="36"/>
      <c r="SI3258" s="36"/>
      <c r="SJ3258" s="36"/>
      <c r="SK3258" s="36"/>
      <c r="SL3258" s="36"/>
      <c r="SM3258" s="36"/>
      <c r="SN3258" s="36"/>
      <c r="SO3258" s="36"/>
      <c r="SP3258" s="36"/>
      <c r="SQ3258" s="36"/>
      <c r="SR3258" s="12"/>
      <c r="SS3258" s="12"/>
      <c r="ST3258" s="12"/>
      <c r="SU3258" s="53"/>
      <c r="SW3258" s="41"/>
      <c r="SX3258" s="40"/>
      <c r="SY3258" s="44"/>
      <c r="SZ3258" s="62"/>
      <c r="TA3258" s="56"/>
      <c r="TB3258" s="60"/>
      <c r="TC3258" s="60"/>
      <c r="TD3258" s="60"/>
      <c r="TE3258" s="60"/>
      <c r="TF3258" s="46"/>
      <c r="TG3258" s="65"/>
      <c r="TH3258" s="19"/>
      <c r="TI3258" s="48"/>
      <c r="TJ3258" s="41"/>
      <c r="TK3258" s="44"/>
      <c r="TL3258" s="18"/>
      <c r="TM3258" s="16"/>
      <c r="TN3258" s="36"/>
      <c r="TO3258" s="36"/>
      <c r="TP3258" s="36"/>
      <c r="TQ3258" s="36"/>
      <c r="TR3258" s="36"/>
      <c r="TS3258" s="36"/>
      <c r="TT3258" s="36"/>
      <c r="TU3258" s="36"/>
      <c r="TV3258" s="36"/>
      <c r="TW3258" s="36"/>
      <c r="TX3258" s="36"/>
      <c r="TY3258" s="36"/>
      <c r="TZ3258" s="36"/>
      <c r="UA3258" s="12"/>
      <c r="UB3258" s="12"/>
      <c r="UC3258" s="12"/>
      <c r="UD3258" s="53"/>
      <c r="UF3258" s="41"/>
      <c r="UG3258" s="40"/>
      <c r="UH3258" s="44"/>
      <c r="UI3258" s="62"/>
      <c r="UJ3258" s="56"/>
      <c r="UK3258" s="60"/>
      <c r="UL3258" s="60"/>
      <c r="UM3258" s="60"/>
      <c r="UN3258" s="60"/>
      <c r="UO3258" s="46"/>
      <c r="UP3258" s="65"/>
      <c r="UQ3258" s="19"/>
      <c r="UR3258" s="48"/>
      <c r="US3258" s="41"/>
      <c r="UT3258" s="44"/>
      <c r="UU3258" s="18"/>
      <c r="UV3258" s="16"/>
      <c r="UW3258" s="36"/>
      <c r="UX3258" s="36"/>
      <c r="UY3258" s="36"/>
      <c r="UZ3258" s="36"/>
      <c r="VA3258" s="36"/>
      <c r="VB3258" s="36"/>
      <c r="VC3258" s="36"/>
      <c r="VD3258" s="36"/>
      <c r="VE3258" s="36"/>
      <c r="VF3258" s="36"/>
      <c r="VG3258" s="36"/>
      <c r="VH3258" s="36"/>
      <c r="VI3258" s="36"/>
      <c r="VJ3258" s="12"/>
      <c r="VK3258" s="12"/>
      <c r="VL3258" s="12"/>
      <c r="VM3258" s="53"/>
      <c r="VO3258" s="41"/>
      <c r="VP3258" s="40"/>
      <c r="VQ3258" s="44"/>
      <c r="VR3258" s="62"/>
      <c r="VS3258" s="56"/>
      <c r="VT3258" s="60"/>
      <c r="VU3258" s="60"/>
      <c r="VV3258" s="60"/>
      <c r="VW3258" s="60"/>
      <c r="VX3258" s="46"/>
      <c r="VY3258" s="65"/>
      <c r="VZ3258" s="19"/>
      <c r="WA3258" s="48"/>
      <c r="WB3258" s="41"/>
      <c r="WC3258" s="44"/>
      <c r="WD3258" s="18"/>
      <c r="WE3258" s="16"/>
      <c r="WF3258" s="36"/>
      <c r="WG3258" s="36"/>
      <c r="WH3258" s="36"/>
      <c r="WI3258" s="36"/>
      <c r="WJ3258" s="36"/>
      <c r="WK3258" s="36"/>
      <c r="WL3258" s="36"/>
      <c r="WM3258" s="36"/>
      <c r="WN3258" s="36"/>
      <c r="WO3258" s="36"/>
      <c r="WP3258" s="36"/>
      <c r="WQ3258" s="36"/>
      <c r="WR3258" s="36"/>
      <c r="WS3258" s="12"/>
      <c r="WT3258" s="12"/>
      <c r="WU3258" s="12"/>
      <c r="WV3258" s="53"/>
      <c r="WX3258" s="41"/>
      <c r="WY3258" s="40"/>
      <c r="WZ3258" s="44"/>
      <c r="XA3258" s="62"/>
      <c r="XB3258" s="56"/>
      <c r="XC3258" s="60"/>
      <c r="XD3258" s="60"/>
      <c r="XE3258" s="60"/>
      <c r="XF3258" s="60"/>
      <c r="XG3258" s="46"/>
      <c r="XH3258" s="65"/>
      <c r="XI3258" s="19"/>
      <c r="XJ3258" s="48"/>
      <c r="XK3258" s="41"/>
      <c r="XL3258" s="44"/>
      <c r="XM3258" s="18"/>
      <c r="XN3258" s="16"/>
      <c r="XO3258" s="36"/>
      <c r="XP3258" s="36"/>
      <c r="XQ3258" s="36"/>
      <c r="XR3258" s="36"/>
      <c r="XS3258" s="36"/>
      <c r="XT3258" s="36"/>
      <c r="XU3258" s="36"/>
      <c r="XV3258" s="36"/>
      <c r="XW3258" s="36"/>
      <c r="XX3258" s="36"/>
      <c r="XY3258" s="36"/>
      <c r="XZ3258" s="36"/>
      <c r="YA3258" s="36"/>
      <c r="YB3258" s="12"/>
      <c r="YC3258" s="12"/>
      <c r="YD3258" s="12"/>
      <c r="YE3258" s="53"/>
      <c r="YG3258" s="41"/>
      <c r="YH3258" s="40"/>
      <c r="YI3258" s="44"/>
      <c r="YJ3258" s="62"/>
      <c r="YK3258" s="56"/>
      <c r="YL3258" s="60"/>
      <c r="YM3258" s="60"/>
      <c r="YN3258" s="60"/>
      <c r="YO3258" s="60"/>
      <c r="YP3258" s="46"/>
      <c r="YQ3258" s="65"/>
      <c r="YR3258" s="19"/>
      <c r="YS3258" s="48"/>
      <c r="YT3258" s="41"/>
      <c r="YU3258" s="44"/>
      <c r="YV3258" s="18"/>
      <c r="YW3258" s="16"/>
      <c r="YX3258" s="36"/>
      <c r="YY3258" s="36"/>
      <c r="YZ3258" s="36"/>
      <c r="ZA3258" s="36"/>
      <c r="ZB3258" s="36"/>
      <c r="ZC3258" s="36"/>
      <c r="ZD3258" s="36"/>
      <c r="ZE3258" s="36"/>
      <c r="ZF3258" s="36"/>
      <c r="ZG3258" s="36"/>
      <c r="ZH3258" s="36"/>
      <c r="ZI3258" s="36"/>
      <c r="ZJ3258" s="36"/>
      <c r="ZK3258" s="12"/>
      <c r="ZL3258" s="12"/>
      <c r="ZM3258" s="12"/>
      <c r="ZN3258" s="53"/>
      <c r="ZP3258" s="41"/>
      <c r="ZQ3258" s="40"/>
      <c r="ZR3258" s="44"/>
      <c r="ZS3258" s="62"/>
      <c r="ZT3258" s="56"/>
      <c r="ZU3258" s="60"/>
      <c r="ZV3258" s="60"/>
      <c r="ZW3258" s="60"/>
      <c r="ZX3258" s="60"/>
      <c r="ZY3258" s="46"/>
      <c r="ZZ3258" s="65"/>
      <c r="AAA3258" s="19"/>
      <c r="AAB3258" s="48"/>
      <c r="AAC3258" s="41"/>
      <c r="AAD3258" s="44"/>
      <c r="AAE3258" s="18"/>
      <c r="AAF3258" s="16"/>
      <c r="AAG3258" s="36"/>
      <c r="AAH3258" s="36"/>
      <c r="AAI3258" s="36"/>
      <c r="AAJ3258" s="36"/>
      <c r="AAK3258" s="36"/>
      <c r="AAL3258" s="36"/>
      <c r="AAM3258" s="36"/>
      <c r="AAN3258" s="36"/>
      <c r="AAO3258" s="36"/>
      <c r="AAP3258" s="36"/>
      <c r="AAQ3258" s="36"/>
      <c r="AAR3258" s="36"/>
      <c r="AAS3258" s="36"/>
      <c r="AAT3258" s="12"/>
      <c r="AAU3258" s="12"/>
      <c r="AAV3258" s="12"/>
      <c r="AAW3258" s="53"/>
      <c r="AAY3258" s="41"/>
      <c r="AAZ3258" s="40"/>
      <c r="ABA3258" s="44"/>
      <c r="ABB3258" s="62"/>
      <c r="ABC3258" s="56"/>
      <c r="ABD3258" s="60"/>
      <c r="ABE3258" s="60"/>
      <c r="ABF3258" s="60"/>
      <c r="ABG3258" s="60"/>
      <c r="ABH3258" s="46"/>
      <c r="ABI3258" s="65"/>
      <c r="ABJ3258" s="19"/>
      <c r="ABK3258" s="48"/>
      <c r="ABL3258" s="41"/>
      <c r="ABM3258" s="44"/>
      <c r="ABN3258" s="18"/>
      <c r="ABO3258" s="16"/>
      <c r="ABP3258" s="36"/>
      <c r="ABQ3258" s="36"/>
      <c r="ABR3258" s="36"/>
      <c r="ABS3258" s="36"/>
      <c r="ABT3258" s="36"/>
      <c r="ABU3258" s="36"/>
      <c r="ABV3258" s="36"/>
      <c r="ABW3258" s="36"/>
      <c r="ABX3258" s="36"/>
      <c r="ABY3258" s="36"/>
      <c r="ABZ3258" s="36"/>
      <c r="ACA3258" s="36"/>
      <c r="ACB3258" s="36"/>
      <c r="ACC3258" s="12"/>
      <c r="ACD3258" s="12"/>
      <c r="ACE3258" s="12"/>
      <c r="ACF3258" s="53"/>
      <c r="ACH3258" s="41"/>
      <c r="ACI3258" s="40"/>
      <c r="ACJ3258" s="44"/>
      <c r="ACK3258" s="62"/>
      <c r="ACL3258" s="56"/>
      <c r="ACM3258" s="60"/>
      <c r="ACN3258" s="60"/>
      <c r="ACO3258" s="60"/>
      <c r="ACP3258" s="60"/>
      <c r="ACQ3258" s="46"/>
      <c r="ACR3258" s="65"/>
      <c r="ACS3258" s="19"/>
      <c r="ACT3258" s="48"/>
      <c r="ACU3258" s="41"/>
      <c r="ACV3258" s="44"/>
      <c r="ACW3258" s="18"/>
      <c r="ACX3258" s="16"/>
      <c r="ACY3258" s="36"/>
      <c r="ACZ3258" s="36"/>
      <c r="ADA3258" s="36"/>
      <c r="ADB3258" s="36"/>
      <c r="ADC3258" s="36"/>
      <c r="ADD3258" s="36"/>
      <c r="ADE3258" s="36"/>
      <c r="ADF3258" s="36"/>
      <c r="ADG3258" s="36"/>
      <c r="ADH3258" s="36"/>
      <c r="ADI3258" s="36"/>
      <c r="ADJ3258" s="36"/>
      <c r="ADK3258" s="36"/>
      <c r="ADL3258" s="12"/>
      <c r="ADM3258" s="12"/>
      <c r="ADN3258" s="12"/>
      <c r="ADO3258" s="53"/>
      <c r="ADQ3258" s="41"/>
      <c r="ADR3258" s="40"/>
      <c r="ADS3258" s="44"/>
      <c r="ADT3258" s="62"/>
      <c r="ADU3258" s="56"/>
      <c r="ADV3258" s="60"/>
      <c r="ADW3258" s="60"/>
      <c r="ADX3258" s="60"/>
      <c r="ADY3258" s="60"/>
      <c r="ADZ3258" s="46"/>
      <c r="AEA3258" s="65"/>
      <c r="AEB3258" s="19"/>
      <c r="AEC3258" s="48"/>
      <c r="AED3258" s="41"/>
      <c r="AEE3258" s="44"/>
      <c r="AEF3258" s="18"/>
      <c r="AEG3258" s="16"/>
      <c r="AEH3258" s="36"/>
      <c r="AEI3258" s="36"/>
      <c r="AEJ3258" s="36"/>
      <c r="AEK3258" s="36"/>
      <c r="AEL3258" s="36"/>
      <c r="AEM3258" s="36"/>
      <c r="AEN3258" s="36"/>
      <c r="AEO3258" s="36"/>
      <c r="AEP3258" s="36"/>
      <c r="AEQ3258" s="36"/>
      <c r="AER3258" s="36"/>
      <c r="AES3258" s="36"/>
      <c r="AET3258" s="36"/>
      <c r="AEU3258" s="12"/>
      <c r="AEV3258" s="12"/>
      <c r="AEW3258" s="12"/>
      <c r="AEX3258" s="53"/>
      <c r="AEZ3258" s="41"/>
      <c r="AFA3258" s="40"/>
      <c r="AFB3258" s="44"/>
      <c r="AFC3258" s="62"/>
      <c r="AFD3258" s="56"/>
      <c r="AFE3258" s="60"/>
      <c r="AFF3258" s="60"/>
      <c r="AFG3258" s="60"/>
      <c r="AFH3258" s="60"/>
      <c r="AFI3258" s="46"/>
      <c r="AFJ3258" s="65"/>
      <c r="AFK3258" s="19"/>
      <c r="AFL3258" s="48"/>
      <c r="AFM3258" s="41"/>
      <c r="AFN3258" s="44"/>
      <c r="AFO3258" s="18"/>
      <c r="AFP3258" s="16"/>
      <c r="AFQ3258" s="36"/>
      <c r="AFR3258" s="36"/>
      <c r="AFS3258" s="36"/>
      <c r="AFT3258" s="36"/>
      <c r="AFU3258" s="36"/>
      <c r="AFV3258" s="36"/>
      <c r="AFW3258" s="36"/>
      <c r="AFX3258" s="36"/>
      <c r="AFY3258" s="36"/>
      <c r="AFZ3258" s="36"/>
      <c r="AGA3258" s="36"/>
      <c r="AGB3258" s="36"/>
      <c r="AGC3258" s="36"/>
      <c r="AGD3258" s="12"/>
      <c r="AGE3258" s="12"/>
      <c r="AGF3258" s="12"/>
      <c r="AGG3258" s="53"/>
      <c r="AGI3258" s="41"/>
      <c r="AGJ3258" s="40"/>
      <c r="AGK3258" s="44"/>
      <c r="AGL3258" s="62"/>
      <c r="AGM3258" s="56"/>
      <c r="AGN3258" s="60"/>
      <c r="AGO3258" s="60"/>
      <c r="AGP3258" s="60"/>
      <c r="AGQ3258" s="60"/>
      <c r="AGR3258" s="46"/>
      <c r="AGS3258" s="65"/>
      <c r="AGT3258" s="19"/>
      <c r="AGU3258" s="48"/>
      <c r="AGV3258" s="41"/>
      <c r="AGW3258" s="44"/>
      <c r="AGX3258" s="18"/>
      <c r="AGY3258" s="16"/>
      <c r="AGZ3258" s="36"/>
      <c r="AHA3258" s="36"/>
      <c r="AHB3258" s="36"/>
      <c r="AHC3258" s="36"/>
      <c r="AHD3258" s="36"/>
      <c r="AHE3258" s="36"/>
      <c r="AHF3258" s="36"/>
      <c r="AHG3258" s="36"/>
      <c r="AHH3258" s="36"/>
      <c r="AHI3258" s="36"/>
      <c r="AHJ3258" s="36"/>
      <c r="AHK3258" s="36"/>
      <c r="AHL3258" s="36"/>
      <c r="AHM3258" s="12"/>
      <c r="AHN3258" s="12"/>
      <c r="AHO3258" s="12"/>
      <c r="AHP3258" s="53"/>
      <c r="AHR3258" s="41"/>
      <c r="AHS3258" s="40"/>
      <c r="AHT3258" s="44"/>
      <c r="AHU3258" s="62"/>
      <c r="AHV3258" s="56"/>
      <c r="AHW3258" s="60"/>
      <c r="AHX3258" s="60"/>
      <c r="AHY3258" s="60"/>
      <c r="AHZ3258" s="60"/>
      <c r="AIA3258" s="46"/>
      <c r="AIB3258" s="65"/>
      <c r="AIC3258" s="19"/>
      <c r="AID3258" s="48"/>
      <c r="AIE3258" s="41"/>
      <c r="AIF3258" s="44"/>
      <c r="AIG3258" s="18"/>
      <c r="AIH3258" s="16"/>
      <c r="AII3258" s="36"/>
      <c r="AIJ3258" s="36"/>
      <c r="AIK3258" s="36"/>
      <c r="AIL3258" s="36"/>
      <c r="AIM3258" s="36"/>
      <c r="AIN3258" s="36"/>
      <c r="AIO3258" s="36"/>
      <c r="AIP3258" s="36"/>
      <c r="AIQ3258" s="36"/>
      <c r="AIR3258" s="36"/>
      <c r="AIS3258" s="36"/>
      <c r="AIT3258" s="36"/>
      <c r="AIU3258" s="36"/>
      <c r="AIV3258" s="12"/>
      <c r="AIW3258" s="12"/>
      <c r="AIX3258" s="12"/>
      <c r="AIY3258" s="53"/>
      <c r="AJA3258" s="41"/>
      <c r="AJB3258" s="40"/>
      <c r="AJC3258" s="44"/>
      <c r="AJD3258" s="62"/>
      <c r="AJE3258" s="56"/>
      <c r="AJF3258" s="60"/>
      <c r="AJG3258" s="60"/>
      <c r="AJH3258" s="60"/>
      <c r="AJI3258" s="60"/>
      <c r="AJJ3258" s="46"/>
      <c r="AJK3258" s="65"/>
      <c r="AJL3258" s="19"/>
      <c r="AJM3258" s="48"/>
      <c r="AJN3258" s="41"/>
      <c r="AJO3258" s="44"/>
      <c r="AJP3258" s="18"/>
      <c r="AJQ3258" s="16"/>
      <c r="AJR3258" s="36"/>
      <c r="AJS3258" s="36"/>
      <c r="AJT3258" s="36"/>
      <c r="AJU3258" s="36"/>
      <c r="AJV3258" s="36"/>
      <c r="AJW3258" s="36"/>
      <c r="AJX3258" s="36"/>
      <c r="AJY3258" s="36"/>
      <c r="AJZ3258" s="36"/>
      <c r="AKA3258" s="36"/>
      <c r="AKB3258" s="36"/>
      <c r="AKC3258" s="36"/>
      <c r="AKD3258" s="36"/>
      <c r="AKE3258" s="12"/>
      <c r="AKF3258" s="12"/>
      <c r="AKG3258" s="12"/>
      <c r="AKH3258" s="53"/>
      <c r="AKJ3258" s="41"/>
      <c r="AKK3258" s="40"/>
      <c r="AKL3258" s="44"/>
      <c r="AKM3258" s="62"/>
      <c r="AKN3258" s="56"/>
      <c r="AKO3258" s="60"/>
      <c r="AKP3258" s="60"/>
      <c r="AKQ3258" s="60"/>
      <c r="AKR3258" s="60"/>
      <c r="AKS3258" s="46"/>
      <c r="AKT3258" s="65"/>
      <c r="AKU3258" s="19"/>
      <c r="AKV3258" s="48"/>
      <c r="AKW3258" s="41"/>
      <c r="AKX3258" s="44"/>
      <c r="AKY3258" s="18"/>
      <c r="AKZ3258" s="16"/>
      <c r="ALA3258" s="36"/>
      <c r="ALB3258" s="36"/>
      <c r="ALC3258" s="36"/>
      <c r="ALD3258" s="36"/>
      <c r="ALE3258" s="36"/>
      <c r="ALF3258" s="36"/>
      <c r="ALG3258" s="36"/>
      <c r="ALH3258" s="36"/>
      <c r="ALI3258" s="36"/>
      <c r="ALJ3258" s="36"/>
      <c r="ALK3258" s="36"/>
      <c r="ALL3258" s="36"/>
      <c r="ALM3258" s="36"/>
      <c r="ALN3258" s="12"/>
      <c r="ALO3258" s="12"/>
      <c r="ALP3258" s="12"/>
      <c r="ALQ3258" s="53"/>
      <c r="ALS3258" s="41"/>
      <c r="ALT3258" s="40"/>
      <c r="ALU3258" s="44"/>
      <c r="ALV3258" s="62"/>
      <c r="ALW3258" s="56"/>
      <c r="ALX3258" s="60"/>
      <c r="ALY3258" s="60"/>
      <c r="ALZ3258" s="60"/>
      <c r="AMA3258" s="60"/>
      <c r="AMB3258" s="46"/>
      <c r="AMC3258" s="65"/>
      <c r="AMD3258" s="19"/>
      <c r="AME3258" s="48"/>
      <c r="AMF3258" s="41"/>
      <c r="AMG3258" s="44"/>
      <c r="AMH3258" s="18"/>
      <c r="AMI3258" s="16"/>
      <c r="AMJ3258" s="36"/>
      <c r="AMK3258" s="36"/>
      <c r="AML3258" s="36"/>
      <c r="AMM3258" s="36"/>
      <c r="AMN3258" s="36"/>
      <c r="AMO3258" s="36"/>
      <c r="AMP3258" s="36"/>
      <c r="AMQ3258" s="36"/>
      <c r="AMR3258" s="36"/>
      <c r="AMS3258" s="36"/>
      <c r="AMT3258" s="36"/>
      <c r="AMU3258" s="36"/>
      <c r="AMV3258" s="36"/>
      <c r="AMW3258" s="12"/>
      <c r="AMX3258" s="12"/>
      <c r="AMY3258" s="12"/>
      <c r="AMZ3258" s="53"/>
      <c r="ANB3258" s="41"/>
      <c r="ANC3258" s="40"/>
      <c r="AND3258" s="44"/>
      <c r="ANE3258" s="62"/>
      <c r="ANF3258" s="56"/>
      <c r="ANG3258" s="60"/>
      <c r="ANH3258" s="60"/>
      <c r="ANI3258" s="60"/>
      <c r="ANJ3258" s="60"/>
      <c r="ANK3258" s="46"/>
      <c r="ANL3258" s="65"/>
      <c r="ANM3258" s="19"/>
      <c r="ANN3258" s="48"/>
      <c r="ANO3258" s="41"/>
      <c r="ANP3258" s="44"/>
      <c r="ANQ3258" s="18"/>
      <c r="ANR3258" s="16"/>
      <c r="ANS3258" s="36"/>
      <c r="ANT3258" s="36"/>
      <c r="ANU3258" s="36"/>
      <c r="ANV3258" s="36"/>
      <c r="ANW3258" s="36"/>
      <c r="ANX3258" s="36"/>
      <c r="ANY3258" s="36"/>
      <c r="ANZ3258" s="36"/>
      <c r="AOA3258" s="36"/>
      <c r="AOB3258" s="36"/>
      <c r="AOC3258" s="36"/>
      <c r="AOD3258" s="36"/>
      <c r="AOE3258" s="36"/>
      <c r="AOF3258" s="12"/>
      <c r="AOG3258" s="12"/>
      <c r="AOH3258" s="12"/>
      <c r="AOI3258" s="53"/>
      <c r="AOK3258" s="41"/>
      <c r="AOL3258" s="40"/>
      <c r="AOM3258" s="44"/>
      <c r="AON3258" s="62"/>
      <c r="AOO3258" s="56"/>
      <c r="AOP3258" s="60"/>
      <c r="AOQ3258" s="60"/>
      <c r="AOR3258" s="60"/>
      <c r="AOS3258" s="60"/>
      <c r="AOT3258" s="46"/>
      <c r="AOU3258" s="65"/>
      <c r="AOV3258" s="19"/>
      <c r="AOW3258" s="48"/>
      <c r="AOX3258" s="41"/>
      <c r="AOY3258" s="44"/>
      <c r="AOZ3258" s="18"/>
      <c r="APA3258" s="16"/>
      <c r="APB3258" s="36"/>
      <c r="APC3258" s="36"/>
      <c r="APD3258" s="36"/>
      <c r="APE3258" s="36"/>
      <c r="APF3258" s="36"/>
      <c r="APG3258" s="36"/>
      <c r="APH3258" s="36"/>
      <c r="API3258" s="36"/>
      <c r="APJ3258" s="36"/>
      <c r="APK3258" s="36"/>
      <c r="APL3258" s="36"/>
      <c r="APM3258" s="36"/>
      <c r="APN3258" s="36"/>
      <c r="APO3258" s="12"/>
      <c r="APP3258" s="12"/>
      <c r="APQ3258" s="12"/>
      <c r="APR3258" s="53"/>
      <c r="APT3258" s="41"/>
      <c r="APU3258" s="40"/>
      <c r="APV3258" s="44"/>
      <c r="APW3258" s="62"/>
      <c r="APX3258" s="56"/>
      <c r="APY3258" s="60"/>
      <c r="APZ3258" s="60"/>
      <c r="AQA3258" s="60"/>
      <c r="AQB3258" s="60"/>
      <c r="AQC3258" s="46"/>
      <c r="AQD3258" s="65"/>
      <c r="AQE3258" s="19"/>
      <c r="AQF3258" s="48"/>
      <c r="AQG3258" s="41"/>
      <c r="AQH3258" s="44"/>
      <c r="AQI3258" s="18"/>
      <c r="AQJ3258" s="16"/>
      <c r="AQK3258" s="36"/>
      <c r="AQL3258" s="36"/>
      <c r="AQM3258" s="36"/>
      <c r="AQN3258" s="36"/>
      <c r="AQO3258" s="36"/>
      <c r="AQP3258" s="36"/>
      <c r="AQQ3258" s="36"/>
      <c r="AQR3258" s="36"/>
      <c r="AQS3258" s="36"/>
      <c r="AQT3258" s="36"/>
      <c r="AQU3258" s="36"/>
      <c r="AQV3258" s="36"/>
      <c r="AQW3258" s="36"/>
      <c r="AQX3258" s="12"/>
      <c r="AQY3258" s="12"/>
      <c r="AQZ3258" s="12"/>
      <c r="ARA3258" s="53"/>
      <c r="ARC3258" s="41"/>
      <c r="ARD3258" s="40"/>
      <c r="ARE3258" s="44"/>
      <c r="ARF3258" s="62"/>
      <c r="ARG3258" s="56"/>
      <c r="ARH3258" s="60"/>
      <c r="ARI3258" s="60"/>
      <c r="ARJ3258" s="60"/>
      <c r="ARK3258" s="60"/>
      <c r="ARL3258" s="46"/>
      <c r="ARM3258" s="65"/>
      <c r="ARN3258" s="19"/>
      <c r="ARO3258" s="48"/>
      <c r="ARP3258" s="41"/>
      <c r="ARQ3258" s="44"/>
      <c r="ARR3258" s="18"/>
      <c r="ARS3258" s="16"/>
      <c r="ART3258" s="36"/>
      <c r="ARU3258" s="36"/>
      <c r="ARV3258" s="36"/>
      <c r="ARW3258" s="36"/>
      <c r="ARX3258" s="36"/>
      <c r="ARY3258" s="36"/>
      <c r="ARZ3258" s="36"/>
      <c r="ASA3258" s="36"/>
      <c r="ASB3258" s="36"/>
      <c r="ASC3258" s="36"/>
      <c r="ASD3258" s="36"/>
      <c r="ASE3258" s="36"/>
      <c r="ASF3258" s="36"/>
      <c r="ASG3258" s="12"/>
      <c r="ASH3258" s="12"/>
      <c r="ASI3258" s="12"/>
      <c r="ASJ3258" s="53"/>
      <c r="ASL3258" s="41"/>
      <c r="ASM3258" s="40"/>
      <c r="ASN3258" s="44"/>
      <c r="ASO3258" s="62"/>
      <c r="ASP3258" s="56"/>
      <c r="ASQ3258" s="60"/>
      <c r="ASR3258" s="60"/>
      <c r="ASS3258" s="60"/>
      <c r="AST3258" s="60"/>
      <c r="ASU3258" s="46"/>
      <c r="ASV3258" s="65"/>
      <c r="ASW3258" s="19"/>
      <c r="ASX3258" s="48"/>
      <c r="ASY3258" s="41"/>
      <c r="ASZ3258" s="44"/>
      <c r="ATA3258" s="18"/>
      <c r="ATB3258" s="16"/>
      <c r="ATC3258" s="36"/>
      <c r="ATD3258" s="36"/>
      <c r="ATE3258" s="36"/>
      <c r="ATF3258" s="36"/>
      <c r="ATG3258" s="36"/>
      <c r="ATH3258" s="36"/>
      <c r="ATI3258" s="36"/>
      <c r="ATJ3258" s="36"/>
      <c r="ATK3258" s="36"/>
      <c r="ATL3258" s="36"/>
      <c r="ATM3258" s="36"/>
      <c r="ATN3258" s="36"/>
      <c r="ATO3258" s="36"/>
      <c r="ATP3258" s="12"/>
      <c r="ATQ3258" s="12"/>
      <c r="ATR3258" s="12"/>
      <c r="ATS3258" s="53"/>
      <c r="ATU3258" s="41"/>
      <c r="ATV3258" s="40"/>
      <c r="ATW3258" s="44"/>
      <c r="ATX3258" s="62"/>
      <c r="ATY3258" s="56"/>
      <c r="ATZ3258" s="60"/>
      <c r="AUA3258" s="60"/>
      <c r="AUB3258" s="60"/>
      <c r="AUC3258" s="60"/>
      <c r="AUD3258" s="46"/>
      <c r="AUE3258" s="65"/>
      <c r="AUF3258" s="19"/>
      <c r="AUG3258" s="48"/>
      <c r="AUH3258" s="41"/>
      <c r="AUI3258" s="44"/>
      <c r="AUJ3258" s="18"/>
      <c r="AUK3258" s="16"/>
      <c r="AUL3258" s="36"/>
      <c r="AUM3258" s="36"/>
      <c r="AUN3258" s="36"/>
      <c r="AUO3258" s="36"/>
      <c r="AUP3258" s="36"/>
      <c r="AUQ3258" s="36"/>
      <c r="AUR3258" s="36"/>
      <c r="AUS3258" s="36"/>
      <c r="AUT3258" s="36"/>
      <c r="AUU3258" s="36"/>
      <c r="AUV3258" s="36"/>
      <c r="AUW3258" s="36"/>
      <c r="AUX3258" s="36"/>
      <c r="AUY3258" s="12"/>
      <c r="AUZ3258" s="12"/>
      <c r="AVA3258" s="12"/>
      <c r="AVB3258" s="53"/>
      <c r="AVD3258" s="41"/>
      <c r="AVE3258" s="40"/>
      <c r="AVF3258" s="44"/>
      <c r="AVG3258" s="62"/>
      <c r="AVH3258" s="56"/>
      <c r="AVI3258" s="60"/>
      <c r="AVJ3258" s="60"/>
      <c r="AVK3258" s="60"/>
      <c r="AVL3258" s="60"/>
      <c r="AVM3258" s="46"/>
      <c r="AVN3258" s="65"/>
      <c r="AVO3258" s="19"/>
      <c r="AVP3258" s="48"/>
      <c r="AVQ3258" s="41"/>
      <c r="AVR3258" s="44"/>
      <c r="AVS3258" s="18"/>
      <c r="AVT3258" s="16"/>
      <c r="AVU3258" s="36"/>
      <c r="AVV3258" s="36"/>
      <c r="AVW3258" s="36"/>
      <c r="AVX3258" s="36"/>
      <c r="AVY3258" s="36"/>
      <c r="AVZ3258" s="36"/>
      <c r="AWA3258" s="36"/>
      <c r="AWB3258" s="36"/>
      <c r="AWC3258" s="36"/>
      <c r="AWD3258" s="36"/>
      <c r="AWE3258" s="36"/>
      <c r="AWF3258" s="36"/>
      <c r="AWG3258" s="36"/>
      <c r="AWH3258" s="12"/>
      <c r="AWI3258" s="12"/>
      <c r="AWJ3258" s="12"/>
      <c r="AWK3258" s="53"/>
      <c r="AWM3258" s="41"/>
      <c r="AWN3258" s="40"/>
      <c r="AWO3258" s="44"/>
      <c r="AWP3258" s="62"/>
      <c r="AWQ3258" s="56"/>
      <c r="AWR3258" s="60"/>
      <c r="AWS3258" s="60"/>
      <c r="AWT3258" s="60"/>
      <c r="AWU3258" s="60"/>
      <c r="AWV3258" s="46"/>
      <c r="AWW3258" s="65"/>
      <c r="AWX3258" s="19"/>
      <c r="AWY3258" s="48"/>
      <c r="AWZ3258" s="41"/>
      <c r="AXA3258" s="44"/>
      <c r="AXB3258" s="18"/>
      <c r="AXC3258" s="16"/>
      <c r="AXD3258" s="36"/>
      <c r="AXE3258" s="36"/>
      <c r="AXF3258" s="36"/>
      <c r="AXG3258" s="36"/>
      <c r="AXH3258" s="36"/>
      <c r="AXI3258" s="36"/>
      <c r="AXJ3258" s="36"/>
      <c r="AXK3258" s="36"/>
      <c r="AXL3258" s="36"/>
      <c r="AXM3258" s="36"/>
      <c r="AXN3258" s="36"/>
      <c r="AXO3258" s="36"/>
      <c r="AXP3258" s="36"/>
      <c r="AXQ3258" s="12"/>
      <c r="AXR3258" s="12"/>
      <c r="AXS3258" s="12"/>
      <c r="AXT3258" s="53"/>
      <c r="AXV3258" s="41"/>
      <c r="AXW3258" s="40"/>
      <c r="AXX3258" s="44"/>
      <c r="AXY3258" s="62"/>
      <c r="AXZ3258" s="56"/>
      <c r="AYA3258" s="60"/>
      <c r="AYB3258" s="60"/>
      <c r="AYC3258" s="60"/>
      <c r="AYD3258" s="60"/>
      <c r="AYE3258" s="46"/>
      <c r="AYF3258" s="65"/>
      <c r="AYG3258" s="19"/>
      <c r="AYH3258" s="48"/>
      <c r="AYI3258" s="41"/>
      <c r="AYJ3258" s="44"/>
      <c r="AYK3258" s="18"/>
      <c r="AYL3258" s="16"/>
      <c r="AYM3258" s="36"/>
      <c r="AYN3258" s="36"/>
      <c r="AYO3258" s="36"/>
      <c r="AYP3258" s="36"/>
      <c r="AYQ3258" s="36"/>
      <c r="AYR3258" s="36"/>
      <c r="AYS3258" s="36"/>
      <c r="AYT3258" s="36"/>
      <c r="AYU3258" s="36"/>
      <c r="AYV3258" s="36"/>
      <c r="AYW3258" s="36"/>
      <c r="AYX3258" s="36"/>
      <c r="AYY3258" s="36"/>
      <c r="AYZ3258" s="12"/>
      <c r="AZA3258" s="12"/>
      <c r="AZB3258" s="12"/>
      <c r="AZC3258" s="53"/>
      <c r="AZE3258" s="41"/>
      <c r="AZF3258" s="40"/>
      <c r="AZG3258" s="44"/>
      <c r="AZH3258" s="62"/>
      <c r="AZI3258" s="56"/>
      <c r="AZJ3258" s="60"/>
      <c r="AZK3258" s="60"/>
      <c r="AZL3258" s="60"/>
      <c r="AZM3258" s="60"/>
      <c r="AZN3258" s="46"/>
      <c r="AZO3258" s="65"/>
      <c r="AZP3258" s="19"/>
      <c r="AZQ3258" s="48"/>
      <c r="AZR3258" s="41"/>
      <c r="AZS3258" s="44"/>
      <c r="AZT3258" s="18"/>
      <c r="AZU3258" s="16"/>
      <c r="AZV3258" s="36"/>
      <c r="AZW3258" s="36"/>
      <c r="AZX3258" s="36"/>
      <c r="AZY3258" s="36"/>
      <c r="AZZ3258" s="36"/>
      <c r="BAA3258" s="36"/>
      <c r="BAB3258" s="36"/>
      <c r="BAC3258" s="36"/>
      <c r="BAD3258" s="36"/>
      <c r="BAE3258" s="36"/>
      <c r="BAF3258" s="36"/>
      <c r="BAG3258" s="36"/>
      <c r="BAH3258" s="36"/>
      <c r="BAI3258" s="12"/>
      <c r="BAJ3258" s="12"/>
      <c r="BAK3258" s="12"/>
      <c r="BAL3258" s="53"/>
      <c r="BAN3258" s="41"/>
      <c r="BAO3258" s="40"/>
      <c r="BAP3258" s="44"/>
      <c r="BAQ3258" s="62"/>
      <c r="BAR3258" s="56"/>
      <c r="BAS3258" s="60"/>
      <c r="BAT3258" s="60"/>
      <c r="BAU3258" s="60"/>
      <c r="BAV3258" s="60"/>
      <c r="BAW3258" s="46"/>
      <c r="BAX3258" s="65"/>
      <c r="BAY3258" s="19"/>
      <c r="BAZ3258" s="48"/>
      <c r="BBA3258" s="41"/>
      <c r="BBB3258" s="44"/>
      <c r="BBC3258" s="18"/>
      <c r="BBD3258" s="16"/>
      <c r="BBE3258" s="36"/>
      <c r="BBF3258" s="36"/>
      <c r="BBG3258" s="36"/>
      <c r="BBH3258" s="36"/>
      <c r="BBI3258" s="36"/>
      <c r="BBJ3258" s="36"/>
      <c r="BBK3258" s="36"/>
      <c r="BBL3258" s="36"/>
      <c r="BBM3258" s="36"/>
      <c r="BBN3258" s="36"/>
      <c r="BBO3258" s="36"/>
      <c r="BBP3258" s="36"/>
      <c r="BBQ3258" s="36"/>
      <c r="BBR3258" s="12"/>
      <c r="BBS3258" s="12"/>
      <c r="BBT3258" s="12"/>
      <c r="BBU3258" s="53"/>
      <c r="BBW3258" s="41"/>
      <c r="BBX3258" s="40"/>
      <c r="BBY3258" s="44"/>
      <c r="BBZ3258" s="62"/>
      <c r="BCA3258" s="56"/>
      <c r="BCB3258" s="60"/>
      <c r="BCC3258" s="60"/>
      <c r="BCD3258" s="60"/>
      <c r="BCE3258" s="60"/>
      <c r="BCF3258" s="46"/>
      <c r="BCG3258" s="65"/>
      <c r="BCH3258" s="19"/>
      <c r="BCI3258" s="48"/>
      <c r="BCJ3258" s="41"/>
      <c r="BCK3258" s="44"/>
      <c r="BCL3258" s="18"/>
      <c r="BCM3258" s="16"/>
      <c r="BCN3258" s="36"/>
      <c r="BCO3258" s="36"/>
      <c r="BCP3258" s="36"/>
      <c r="BCQ3258" s="36"/>
      <c r="BCR3258" s="36"/>
      <c r="BCS3258" s="36"/>
      <c r="BCT3258" s="36"/>
      <c r="BCU3258" s="36"/>
      <c r="BCV3258" s="36"/>
      <c r="BCW3258" s="36"/>
      <c r="BCX3258" s="36"/>
      <c r="BCY3258" s="36"/>
      <c r="BCZ3258" s="36"/>
      <c r="BDA3258" s="12"/>
      <c r="BDB3258" s="12"/>
      <c r="BDC3258" s="12"/>
      <c r="BDD3258" s="53"/>
      <c r="BDF3258" s="41"/>
      <c r="BDG3258" s="40"/>
      <c r="BDH3258" s="44"/>
      <c r="BDI3258" s="62"/>
      <c r="BDJ3258" s="56"/>
      <c r="BDK3258" s="60"/>
      <c r="BDL3258" s="60"/>
      <c r="BDM3258" s="60"/>
      <c r="BDN3258" s="60"/>
      <c r="BDO3258" s="46"/>
      <c r="BDP3258" s="65"/>
      <c r="BDQ3258" s="19"/>
      <c r="BDR3258" s="48"/>
      <c r="BDS3258" s="41"/>
      <c r="BDT3258" s="44"/>
      <c r="BDU3258" s="18"/>
      <c r="BDV3258" s="16"/>
      <c r="BDW3258" s="36"/>
      <c r="BDX3258" s="36"/>
      <c r="BDY3258" s="36"/>
      <c r="BDZ3258" s="36"/>
      <c r="BEA3258" s="36"/>
      <c r="BEB3258" s="36"/>
      <c r="BEC3258" s="36"/>
      <c r="BED3258" s="36"/>
      <c r="BEE3258" s="36"/>
      <c r="BEF3258" s="36"/>
      <c r="BEG3258" s="36"/>
      <c r="BEH3258" s="36"/>
      <c r="BEI3258" s="36"/>
      <c r="BEJ3258" s="12"/>
      <c r="BEK3258" s="12"/>
      <c r="BEL3258" s="12"/>
      <c r="BEM3258" s="53"/>
      <c r="BEO3258" s="41"/>
      <c r="BEP3258" s="40"/>
      <c r="BEQ3258" s="44"/>
      <c r="BER3258" s="62"/>
      <c r="BES3258" s="56"/>
      <c r="BET3258" s="60"/>
      <c r="BEU3258" s="60"/>
      <c r="BEV3258" s="60"/>
      <c r="BEW3258" s="60"/>
      <c r="BEX3258" s="46"/>
      <c r="BEY3258" s="65"/>
      <c r="BEZ3258" s="19"/>
      <c r="BFA3258" s="48"/>
      <c r="BFB3258" s="41"/>
      <c r="BFC3258" s="44"/>
      <c r="BFD3258" s="18"/>
      <c r="BFE3258" s="16"/>
      <c r="BFF3258" s="36"/>
      <c r="BFG3258" s="36"/>
      <c r="BFH3258" s="36"/>
      <c r="BFI3258" s="36"/>
      <c r="BFJ3258" s="36"/>
      <c r="BFK3258" s="36"/>
      <c r="BFL3258" s="36"/>
      <c r="BFM3258" s="36"/>
      <c r="BFN3258" s="36"/>
      <c r="BFO3258" s="36"/>
      <c r="BFP3258" s="36"/>
      <c r="BFQ3258" s="36"/>
      <c r="BFR3258" s="36"/>
      <c r="BFS3258" s="12"/>
      <c r="BFT3258" s="12"/>
      <c r="BFU3258" s="12"/>
      <c r="BFV3258" s="53"/>
      <c r="BFX3258" s="41"/>
      <c r="BFY3258" s="40"/>
      <c r="BFZ3258" s="44"/>
      <c r="BGA3258" s="62"/>
      <c r="BGB3258" s="56"/>
      <c r="BGC3258" s="60"/>
      <c r="BGD3258" s="60"/>
      <c r="BGE3258" s="60"/>
      <c r="BGF3258" s="60"/>
      <c r="BGG3258" s="46"/>
      <c r="BGH3258" s="65"/>
      <c r="BGI3258" s="19"/>
      <c r="BGJ3258" s="48"/>
      <c r="BGK3258" s="41"/>
      <c r="BGL3258" s="44"/>
      <c r="BGM3258" s="18"/>
      <c r="BGN3258" s="16"/>
      <c r="BGO3258" s="36"/>
      <c r="BGP3258" s="36"/>
      <c r="BGQ3258" s="36"/>
      <c r="BGR3258" s="36"/>
      <c r="BGS3258" s="36"/>
      <c r="BGT3258" s="36"/>
      <c r="BGU3258" s="36"/>
      <c r="BGV3258" s="36"/>
      <c r="BGW3258" s="36"/>
      <c r="BGX3258" s="36"/>
      <c r="BGY3258" s="36"/>
      <c r="BGZ3258" s="36"/>
      <c r="BHA3258" s="36"/>
      <c r="BHB3258" s="12"/>
      <c r="BHC3258" s="12"/>
      <c r="BHD3258" s="12"/>
      <c r="BHE3258" s="53"/>
      <c r="BHG3258" s="41"/>
      <c r="BHH3258" s="40"/>
      <c r="BHI3258" s="44"/>
      <c r="BHJ3258" s="62"/>
      <c r="BHK3258" s="56"/>
      <c r="BHL3258" s="60"/>
      <c r="BHM3258" s="60"/>
      <c r="BHN3258" s="60"/>
      <c r="BHO3258" s="60"/>
      <c r="BHP3258" s="46"/>
      <c r="BHQ3258" s="65"/>
      <c r="BHR3258" s="19"/>
      <c r="BHS3258" s="48"/>
      <c r="BHT3258" s="41"/>
      <c r="BHU3258" s="44"/>
      <c r="BHV3258" s="18"/>
      <c r="BHW3258" s="16"/>
      <c r="BHX3258" s="36"/>
      <c r="BHY3258" s="36"/>
      <c r="BHZ3258" s="36"/>
      <c r="BIA3258" s="36"/>
      <c r="BIB3258" s="36"/>
      <c r="BIC3258" s="36"/>
      <c r="BID3258" s="36"/>
      <c r="BIE3258" s="36"/>
      <c r="BIF3258" s="36"/>
      <c r="BIG3258" s="36"/>
      <c r="BIH3258" s="36"/>
      <c r="BII3258" s="36"/>
      <c r="BIJ3258" s="36"/>
      <c r="BIK3258" s="12"/>
      <c r="BIL3258" s="12"/>
      <c r="BIM3258" s="12"/>
      <c r="BIN3258" s="53"/>
      <c r="BIP3258" s="41"/>
      <c r="BIQ3258" s="40"/>
      <c r="BIR3258" s="44"/>
      <c r="BIS3258" s="62"/>
      <c r="BIT3258" s="56"/>
      <c r="BIU3258" s="60"/>
      <c r="BIV3258" s="60"/>
      <c r="BIW3258" s="60"/>
      <c r="BIX3258" s="60"/>
      <c r="BIY3258" s="46"/>
      <c r="BIZ3258" s="65"/>
      <c r="BJA3258" s="19"/>
      <c r="BJB3258" s="48"/>
      <c r="BJC3258" s="41"/>
      <c r="BJD3258" s="44"/>
      <c r="BJE3258" s="18"/>
      <c r="BJF3258" s="16"/>
      <c r="BJG3258" s="36"/>
      <c r="BJH3258" s="36"/>
      <c r="BJI3258" s="36"/>
      <c r="BJJ3258" s="36"/>
      <c r="BJK3258" s="36"/>
      <c r="BJL3258" s="36"/>
      <c r="BJM3258" s="36"/>
      <c r="BJN3258" s="36"/>
      <c r="BJO3258" s="36"/>
      <c r="BJP3258" s="36"/>
      <c r="BJQ3258" s="36"/>
      <c r="BJR3258" s="36"/>
      <c r="BJS3258" s="36"/>
      <c r="BJT3258" s="12"/>
      <c r="BJU3258" s="12"/>
      <c r="BJV3258" s="12"/>
      <c r="BJW3258" s="53"/>
      <c r="BJY3258" s="41"/>
      <c r="BJZ3258" s="40"/>
      <c r="BKA3258" s="44"/>
      <c r="BKB3258" s="62"/>
      <c r="BKC3258" s="56"/>
      <c r="BKD3258" s="60"/>
      <c r="BKE3258" s="60"/>
      <c r="BKF3258" s="60"/>
      <c r="BKG3258" s="60"/>
      <c r="BKH3258" s="46"/>
      <c r="BKI3258" s="65"/>
      <c r="BKJ3258" s="19"/>
      <c r="BKK3258" s="48"/>
      <c r="BKL3258" s="41"/>
      <c r="BKM3258" s="44"/>
      <c r="BKN3258" s="18"/>
      <c r="BKO3258" s="16"/>
      <c r="BKP3258" s="36"/>
      <c r="BKQ3258" s="36"/>
      <c r="BKR3258" s="36"/>
      <c r="BKS3258" s="36"/>
      <c r="BKT3258" s="36"/>
      <c r="BKU3258" s="36"/>
      <c r="BKV3258" s="36"/>
      <c r="BKW3258" s="36"/>
      <c r="BKX3258" s="36"/>
      <c r="BKY3258" s="36"/>
      <c r="BKZ3258" s="36"/>
      <c r="BLA3258" s="36"/>
      <c r="BLB3258" s="36"/>
      <c r="BLC3258" s="12"/>
      <c r="BLD3258" s="12"/>
      <c r="BLE3258" s="12"/>
      <c r="BLF3258" s="53"/>
      <c r="BLH3258" s="41"/>
      <c r="BLI3258" s="40"/>
      <c r="BLJ3258" s="44"/>
      <c r="BLK3258" s="62"/>
      <c r="BLL3258" s="56"/>
      <c r="BLM3258" s="60"/>
      <c r="BLN3258" s="60"/>
      <c r="BLO3258" s="60"/>
      <c r="BLP3258" s="60"/>
      <c r="BLQ3258" s="46"/>
      <c r="BLR3258" s="65"/>
      <c r="BLS3258" s="19"/>
      <c r="BLT3258" s="48"/>
      <c r="BLU3258" s="41"/>
      <c r="BLV3258" s="44"/>
      <c r="BLW3258" s="18"/>
      <c r="BLX3258" s="16"/>
      <c r="BLY3258" s="36"/>
      <c r="BLZ3258" s="36"/>
      <c r="BMA3258" s="36"/>
      <c r="BMB3258" s="36"/>
      <c r="BMC3258" s="36"/>
      <c r="BMD3258" s="36"/>
      <c r="BME3258" s="36"/>
      <c r="BMF3258" s="36"/>
      <c r="BMG3258" s="36"/>
      <c r="BMH3258" s="36"/>
      <c r="BMI3258" s="36"/>
      <c r="BMJ3258" s="36"/>
      <c r="BMK3258" s="36"/>
      <c r="BML3258" s="12"/>
      <c r="BMM3258" s="12"/>
      <c r="BMN3258" s="12"/>
      <c r="BMO3258" s="53"/>
      <c r="BMQ3258" s="41"/>
      <c r="BMR3258" s="40"/>
      <c r="BMS3258" s="44"/>
      <c r="BMT3258" s="62"/>
      <c r="BMU3258" s="56"/>
      <c r="BMV3258" s="60"/>
      <c r="BMW3258" s="60"/>
      <c r="BMX3258" s="60"/>
      <c r="BMY3258" s="60"/>
      <c r="BMZ3258" s="46"/>
      <c r="BNA3258" s="65"/>
      <c r="BNB3258" s="19"/>
      <c r="BNC3258" s="48"/>
      <c r="BND3258" s="41"/>
      <c r="BNE3258" s="44"/>
      <c r="BNF3258" s="18"/>
      <c r="BNG3258" s="16"/>
      <c r="BNH3258" s="36"/>
      <c r="BNI3258" s="36"/>
      <c r="BNJ3258" s="36"/>
      <c r="BNK3258" s="36"/>
      <c r="BNL3258" s="36"/>
      <c r="BNM3258" s="36"/>
      <c r="BNN3258" s="36"/>
      <c r="BNO3258" s="36"/>
      <c r="BNP3258" s="36"/>
      <c r="BNQ3258" s="36"/>
      <c r="BNR3258" s="36"/>
      <c r="BNS3258" s="36"/>
      <c r="BNT3258" s="36"/>
      <c r="BNU3258" s="12"/>
      <c r="BNV3258" s="12"/>
      <c r="BNW3258" s="12"/>
      <c r="BNX3258" s="53"/>
      <c r="BNZ3258" s="41"/>
      <c r="BOA3258" s="40"/>
      <c r="BOB3258" s="44"/>
      <c r="BOC3258" s="62"/>
      <c r="BOD3258" s="56"/>
      <c r="BOE3258" s="60"/>
      <c r="BOF3258" s="60"/>
      <c r="BOG3258" s="60"/>
      <c r="BOH3258" s="60"/>
      <c r="BOI3258" s="46"/>
      <c r="BOJ3258" s="65"/>
      <c r="BOK3258" s="19"/>
      <c r="BOL3258" s="48"/>
      <c r="BOM3258" s="41"/>
      <c r="BON3258" s="44"/>
      <c r="BOO3258" s="18"/>
      <c r="BOP3258" s="16"/>
      <c r="BOQ3258" s="36"/>
      <c r="BOR3258" s="36"/>
      <c r="BOS3258" s="36"/>
      <c r="BOT3258" s="36"/>
      <c r="BOU3258" s="36"/>
      <c r="BOV3258" s="36"/>
      <c r="BOW3258" s="36"/>
      <c r="BOX3258" s="36"/>
      <c r="BOY3258" s="36"/>
      <c r="BOZ3258" s="36"/>
      <c r="BPA3258" s="36"/>
      <c r="BPB3258" s="36"/>
      <c r="BPC3258" s="36"/>
      <c r="BPD3258" s="12"/>
      <c r="BPE3258" s="12"/>
      <c r="BPF3258" s="12"/>
      <c r="BPG3258" s="53"/>
      <c r="BPI3258" s="41"/>
      <c r="BPJ3258" s="40"/>
      <c r="BPK3258" s="44"/>
      <c r="BPL3258" s="62"/>
      <c r="BPM3258" s="56"/>
      <c r="BPN3258" s="60"/>
      <c r="BPO3258" s="60"/>
      <c r="BPP3258" s="60"/>
      <c r="BPQ3258" s="60"/>
      <c r="BPR3258" s="46"/>
      <c r="BPS3258" s="65"/>
      <c r="BPT3258" s="19"/>
      <c r="BPU3258" s="48"/>
      <c r="BPV3258" s="41"/>
      <c r="BPW3258" s="44"/>
      <c r="BPX3258" s="18"/>
      <c r="BPY3258" s="16"/>
      <c r="BPZ3258" s="36"/>
      <c r="BQA3258" s="36"/>
      <c r="BQB3258" s="36"/>
      <c r="BQC3258" s="36"/>
      <c r="BQD3258" s="36"/>
      <c r="BQE3258" s="36"/>
      <c r="BQF3258" s="36"/>
      <c r="BQG3258" s="36"/>
      <c r="BQH3258" s="36"/>
      <c r="BQI3258" s="36"/>
      <c r="BQJ3258" s="36"/>
      <c r="BQK3258" s="36"/>
      <c r="BQL3258" s="36"/>
      <c r="BQM3258" s="12"/>
      <c r="BQN3258" s="12"/>
      <c r="BQO3258" s="12"/>
      <c r="BQP3258" s="53"/>
      <c r="BQR3258" s="41"/>
      <c r="BQS3258" s="40"/>
      <c r="BQT3258" s="44"/>
      <c r="BQU3258" s="62"/>
      <c r="BQV3258" s="56"/>
      <c r="BQW3258" s="60"/>
      <c r="BQX3258" s="60"/>
      <c r="BQY3258" s="60"/>
      <c r="BQZ3258" s="60"/>
      <c r="BRA3258" s="46"/>
      <c r="BRB3258" s="65"/>
      <c r="BRC3258" s="19"/>
      <c r="BRD3258" s="48"/>
      <c r="BRE3258" s="41"/>
      <c r="BRF3258" s="44"/>
      <c r="BRG3258" s="18"/>
      <c r="BRH3258" s="16"/>
      <c r="BRI3258" s="36"/>
      <c r="BRJ3258" s="36"/>
      <c r="BRK3258" s="36"/>
      <c r="BRL3258" s="36"/>
      <c r="BRM3258" s="36"/>
      <c r="BRN3258" s="36"/>
      <c r="BRO3258" s="36"/>
      <c r="BRP3258" s="36"/>
      <c r="BRQ3258" s="36"/>
      <c r="BRR3258" s="36"/>
      <c r="BRS3258" s="36"/>
      <c r="BRT3258" s="36"/>
      <c r="BRU3258" s="36"/>
      <c r="BRV3258" s="12"/>
      <c r="BRW3258" s="12"/>
      <c r="BRX3258" s="12"/>
      <c r="BRY3258" s="53"/>
      <c r="BSA3258" s="41"/>
      <c r="BSB3258" s="40"/>
      <c r="BSC3258" s="44"/>
      <c r="BSD3258" s="62"/>
      <c r="BSE3258" s="56"/>
      <c r="BSF3258" s="60"/>
      <c r="BSG3258" s="60"/>
      <c r="BSH3258" s="60"/>
      <c r="BSI3258" s="60"/>
      <c r="BSJ3258" s="46"/>
      <c r="BSK3258" s="65"/>
      <c r="BSL3258" s="19"/>
      <c r="BSM3258" s="48"/>
      <c r="BSN3258" s="41"/>
      <c r="BSO3258" s="44"/>
      <c r="BSP3258" s="18"/>
      <c r="BSQ3258" s="16"/>
      <c r="BSR3258" s="36"/>
      <c r="BSS3258" s="36"/>
      <c r="BST3258" s="36"/>
      <c r="BSU3258" s="36"/>
      <c r="BSV3258" s="36"/>
      <c r="BSW3258" s="36"/>
      <c r="BSX3258" s="36"/>
      <c r="BSY3258" s="36"/>
      <c r="BSZ3258" s="36"/>
      <c r="BTA3258" s="36"/>
      <c r="BTB3258" s="36"/>
      <c r="BTC3258" s="36"/>
      <c r="BTD3258" s="36"/>
      <c r="BTE3258" s="12"/>
      <c r="BTF3258" s="12"/>
      <c r="BTG3258" s="12"/>
      <c r="BTH3258" s="53"/>
      <c r="BTJ3258" s="41"/>
      <c r="BTK3258" s="40"/>
      <c r="BTL3258" s="44"/>
      <c r="BTM3258" s="62"/>
      <c r="BTN3258" s="56"/>
      <c r="BTO3258" s="60"/>
      <c r="BTP3258" s="60"/>
      <c r="BTQ3258" s="60"/>
      <c r="BTR3258" s="60"/>
      <c r="BTS3258" s="46"/>
      <c r="BTT3258" s="65"/>
      <c r="BTU3258" s="19"/>
      <c r="BTV3258" s="48"/>
      <c r="BTW3258" s="41"/>
      <c r="BTX3258" s="44"/>
      <c r="BTY3258" s="18"/>
      <c r="BTZ3258" s="16"/>
      <c r="BUA3258" s="36"/>
      <c r="BUB3258" s="36"/>
      <c r="BUC3258" s="36"/>
      <c r="BUD3258" s="36"/>
      <c r="BUE3258" s="36"/>
      <c r="BUF3258" s="36"/>
      <c r="BUG3258" s="36"/>
      <c r="BUH3258" s="36"/>
      <c r="BUI3258" s="36"/>
      <c r="BUJ3258" s="36"/>
      <c r="BUK3258" s="36"/>
      <c r="BUL3258" s="36"/>
      <c r="BUM3258" s="36"/>
      <c r="BUN3258" s="12"/>
      <c r="BUO3258" s="12"/>
      <c r="BUP3258" s="12"/>
      <c r="BUQ3258" s="53"/>
      <c r="BUS3258" s="41"/>
      <c r="BUT3258" s="40"/>
      <c r="BUU3258" s="44"/>
      <c r="BUV3258" s="62"/>
      <c r="BUW3258" s="56"/>
      <c r="BUX3258" s="60"/>
      <c r="BUY3258" s="60"/>
      <c r="BUZ3258" s="60"/>
      <c r="BVA3258" s="60"/>
      <c r="BVB3258" s="46"/>
      <c r="BVC3258" s="65"/>
      <c r="BVD3258" s="19"/>
      <c r="BVE3258" s="48"/>
      <c r="BVF3258" s="41"/>
      <c r="BVG3258" s="44"/>
      <c r="BVH3258" s="18"/>
      <c r="BVI3258" s="16"/>
      <c r="BVJ3258" s="36"/>
      <c r="BVK3258" s="36"/>
      <c r="BVL3258" s="36"/>
      <c r="BVM3258" s="36"/>
      <c r="BVN3258" s="36"/>
      <c r="BVO3258" s="36"/>
      <c r="BVP3258" s="36"/>
      <c r="BVQ3258" s="36"/>
      <c r="BVR3258" s="36"/>
      <c r="BVS3258" s="36"/>
      <c r="BVT3258" s="36"/>
      <c r="BVU3258" s="36"/>
      <c r="BVV3258" s="36"/>
      <c r="BVW3258" s="12"/>
      <c r="BVX3258" s="12"/>
      <c r="BVY3258" s="12"/>
      <c r="BVZ3258" s="53"/>
      <c r="BWB3258" s="41"/>
      <c r="BWC3258" s="40"/>
      <c r="BWD3258" s="44"/>
      <c r="BWE3258" s="62"/>
      <c r="BWF3258" s="56"/>
      <c r="BWG3258" s="60"/>
      <c r="BWH3258" s="60"/>
      <c r="BWI3258" s="60"/>
      <c r="BWJ3258" s="60"/>
      <c r="BWK3258" s="46"/>
      <c r="BWL3258" s="65"/>
      <c r="BWM3258" s="19"/>
      <c r="BWN3258" s="48"/>
      <c r="BWO3258" s="41"/>
      <c r="BWP3258" s="44"/>
      <c r="BWQ3258" s="18"/>
      <c r="BWR3258" s="16"/>
      <c r="BWS3258" s="36"/>
      <c r="BWT3258" s="36"/>
      <c r="BWU3258" s="36"/>
      <c r="BWV3258" s="36"/>
      <c r="BWW3258" s="36"/>
      <c r="BWX3258" s="36"/>
      <c r="BWY3258" s="36"/>
      <c r="BWZ3258" s="36"/>
      <c r="BXA3258" s="36"/>
      <c r="BXB3258" s="36"/>
      <c r="BXC3258" s="36"/>
      <c r="BXD3258" s="36"/>
      <c r="BXE3258" s="36"/>
      <c r="BXF3258" s="12"/>
      <c r="BXG3258" s="12"/>
      <c r="BXH3258" s="12"/>
      <c r="BXI3258" s="53"/>
      <c r="BXK3258" s="41"/>
      <c r="BXL3258" s="40"/>
      <c r="BXM3258" s="44"/>
      <c r="BXN3258" s="62"/>
      <c r="BXO3258" s="56"/>
      <c r="BXP3258" s="60"/>
      <c r="BXQ3258" s="60"/>
      <c r="BXR3258" s="60"/>
      <c r="BXS3258" s="60"/>
      <c r="BXT3258" s="46"/>
      <c r="BXU3258" s="65"/>
      <c r="BXV3258" s="19"/>
      <c r="BXW3258" s="48"/>
      <c r="BXX3258" s="41"/>
      <c r="BXY3258" s="44"/>
      <c r="BXZ3258" s="18"/>
      <c r="BYA3258" s="16"/>
      <c r="BYB3258" s="36"/>
      <c r="BYC3258" s="36"/>
      <c r="BYD3258" s="36"/>
      <c r="BYE3258" s="36"/>
      <c r="BYF3258" s="36"/>
      <c r="BYG3258" s="36"/>
      <c r="BYH3258" s="36"/>
      <c r="BYI3258" s="36"/>
      <c r="BYJ3258" s="36"/>
      <c r="BYK3258" s="36"/>
      <c r="BYL3258" s="36"/>
      <c r="BYM3258" s="36"/>
      <c r="BYN3258" s="36"/>
      <c r="BYO3258" s="12"/>
      <c r="BYP3258" s="12"/>
      <c r="BYQ3258" s="12"/>
      <c r="BYR3258" s="53"/>
      <c r="BYT3258" s="41"/>
      <c r="BYU3258" s="40"/>
      <c r="BYV3258" s="44"/>
      <c r="BYW3258" s="62"/>
      <c r="BYX3258" s="56"/>
      <c r="BYY3258" s="60"/>
      <c r="BYZ3258" s="60"/>
      <c r="BZA3258" s="60"/>
      <c r="BZB3258" s="60"/>
      <c r="BZC3258" s="46"/>
      <c r="BZD3258" s="65"/>
      <c r="BZE3258" s="19"/>
      <c r="BZF3258" s="48"/>
      <c r="BZG3258" s="41"/>
      <c r="BZH3258" s="44"/>
      <c r="BZI3258" s="18"/>
      <c r="BZJ3258" s="16"/>
      <c r="BZK3258" s="36"/>
      <c r="BZL3258" s="36"/>
      <c r="BZM3258" s="36"/>
      <c r="BZN3258" s="36"/>
      <c r="BZO3258" s="36"/>
      <c r="BZP3258" s="36"/>
      <c r="BZQ3258" s="36"/>
      <c r="BZR3258" s="36"/>
      <c r="BZS3258" s="36"/>
      <c r="BZT3258" s="36"/>
      <c r="BZU3258" s="36"/>
      <c r="BZV3258" s="36"/>
      <c r="BZW3258" s="36"/>
      <c r="BZX3258" s="12"/>
      <c r="BZY3258" s="12"/>
      <c r="BZZ3258" s="12"/>
      <c r="CAA3258" s="53"/>
      <c r="CAC3258" s="41"/>
      <c r="CAD3258" s="40"/>
      <c r="CAE3258" s="44"/>
      <c r="CAF3258" s="62"/>
      <c r="CAG3258" s="56"/>
      <c r="CAH3258" s="60"/>
      <c r="CAI3258" s="60"/>
      <c r="CAJ3258" s="60"/>
      <c r="CAK3258" s="60"/>
      <c r="CAL3258" s="46"/>
      <c r="CAM3258" s="65"/>
      <c r="CAN3258" s="19"/>
      <c r="CAO3258" s="48"/>
      <c r="CAP3258" s="41"/>
      <c r="CAQ3258" s="44"/>
      <c r="CAR3258" s="18"/>
      <c r="CAS3258" s="16"/>
      <c r="CAT3258" s="36"/>
      <c r="CAU3258" s="36"/>
      <c r="CAV3258" s="36"/>
      <c r="CAW3258" s="36"/>
      <c r="CAX3258" s="36"/>
      <c r="CAY3258" s="36"/>
      <c r="CAZ3258" s="36"/>
      <c r="CBA3258" s="36"/>
      <c r="CBB3258" s="36"/>
      <c r="CBC3258" s="36"/>
      <c r="CBD3258" s="36"/>
      <c r="CBE3258" s="36"/>
      <c r="CBF3258" s="36"/>
      <c r="CBG3258" s="12"/>
      <c r="CBH3258" s="12"/>
      <c r="CBI3258" s="12"/>
      <c r="CBJ3258" s="53"/>
      <c r="CBL3258" s="41"/>
      <c r="CBM3258" s="40"/>
      <c r="CBN3258" s="44"/>
      <c r="CBO3258" s="62"/>
      <c r="CBP3258" s="56"/>
      <c r="CBQ3258" s="60"/>
      <c r="CBR3258" s="60"/>
      <c r="CBS3258" s="60"/>
      <c r="CBT3258" s="60"/>
      <c r="CBU3258" s="46"/>
      <c r="CBV3258" s="65"/>
      <c r="CBW3258" s="19"/>
      <c r="CBX3258" s="48"/>
      <c r="CBY3258" s="41"/>
      <c r="CBZ3258" s="44"/>
      <c r="CCA3258" s="18"/>
      <c r="CCB3258" s="16"/>
      <c r="CCC3258" s="36"/>
      <c r="CCD3258" s="36"/>
      <c r="CCE3258" s="36"/>
      <c r="CCF3258" s="36"/>
      <c r="CCG3258" s="36"/>
      <c r="CCH3258" s="36"/>
      <c r="CCI3258" s="36"/>
      <c r="CCJ3258" s="36"/>
      <c r="CCK3258" s="36"/>
      <c r="CCL3258" s="36"/>
      <c r="CCM3258" s="36"/>
      <c r="CCN3258" s="36"/>
      <c r="CCO3258" s="36"/>
      <c r="CCP3258" s="12"/>
      <c r="CCQ3258" s="12"/>
      <c r="CCR3258" s="12"/>
      <c r="CCS3258" s="53"/>
      <c r="CCU3258" s="41"/>
      <c r="CCV3258" s="40"/>
      <c r="CCW3258" s="44"/>
      <c r="CCX3258" s="62"/>
      <c r="CCY3258" s="56"/>
      <c r="CCZ3258" s="60"/>
      <c r="CDA3258" s="60"/>
      <c r="CDB3258" s="60"/>
      <c r="CDC3258" s="60"/>
      <c r="CDD3258" s="46"/>
      <c r="CDE3258" s="65"/>
      <c r="CDF3258" s="19"/>
      <c r="CDG3258" s="48"/>
      <c r="CDH3258" s="41"/>
      <c r="CDI3258" s="44"/>
      <c r="CDJ3258" s="18"/>
      <c r="CDK3258" s="16"/>
      <c r="CDL3258" s="36"/>
      <c r="CDM3258" s="36"/>
      <c r="CDN3258" s="36"/>
      <c r="CDO3258" s="36"/>
      <c r="CDP3258" s="36"/>
      <c r="CDQ3258" s="36"/>
      <c r="CDR3258" s="36"/>
      <c r="CDS3258" s="36"/>
      <c r="CDT3258" s="36"/>
      <c r="CDU3258" s="36"/>
      <c r="CDV3258" s="36"/>
      <c r="CDW3258" s="36"/>
      <c r="CDX3258" s="36"/>
      <c r="CDY3258" s="12"/>
      <c r="CDZ3258" s="12"/>
      <c r="CEA3258" s="12"/>
      <c r="CEB3258" s="53"/>
      <c r="CED3258" s="41"/>
      <c r="CEE3258" s="40"/>
      <c r="CEF3258" s="44"/>
      <c r="CEG3258" s="62"/>
      <c r="CEH3258" s="56"/>
      <c r="CEI3258" s="60"/>
      <c r="CEJ3258" s="60"/>
      <c r="CEK3258" s="60"/>
      <c r="CEL3258" s="60"/>
      <c r="CEM3258" s="46"/>
      <c r="CEN3258" s="65"/>
      <c r="CEO3258" s="19"/>
      <c r="CEP3258" s="48"/>
      <c r="CEQ3258" s="41"/>
      <c r="CER3258" s="44"/>
      <c r="CES3258" s="18"/>
      <c r="CET3258" s="16"/>
      <c r="CEU3258" s="36"/>
      <c r="CEV3258" s="36"/>
      <c r="CEW3258" s="36"/>
      <c r="CEX3258" s="36"/>
      <c r="CEY3258" s="36"/>
      <c r="CEZ3258" s="36"/>
      <c r="CFA3258" s="36"/>
      <c r="CFB3258" s="36"/>
      <c r="CFC3258" s="36"/>
      <c r="CFD3258" s="36"/>
      <c r="CFE3258" s="36"/>
      <c r="CFF3258" s="36"/>
      <c r="CFG3258" s="36"/>
      <c r="CFH3258" s="12"/>
      <c r="CFI3258" s="12"/>
      <c r="CFJ3258" s="12"/>
      <c r="CFK3258" s="53"/>
      <c r="CFM3258" s="41"/>
      <c r="CFN3258" s="40"/>
      <c r="CFO3258" s="44"/>
      <c r="CFP3258" s="62"/>
      <c r="CFQ3258" s="56"/>
      <c r="CFR3258" s="60"/>
      <c r="CFS3258" s="60"/>
      <c r="CFT3258" s="60"/>
      <c r="CFU3258" s="60"/>
      <c r="CFV3258" s="46"/>
      <c r="CFW3258" s="65"/>
      <c r="CFX3258" s="19"/>
      <c r="CFY3258" s="48"/>
      <c r="CFZ3258" s="41"/>
      <c r="CGA3258" s="44"/>
      <c r="CGB3258" s="18"/>
      <c r="CGC3258" s="16"/>
      <c r="CGD3258" s="36"/>
      <c r="CGE3258" s="36"/>
      <c r="CGF3258" s="36"/>
      <c r="CGG3258" s="36"/>
      <c r="CGH3258" s="36"/>
      <c r="CGI3258" s="36"/>
      <c r="CGJ3258" s="36"/>
      <c r="CGK3258" s="36"/>
      <c r="CGL3258" s="36"/>
      <c r="CGM3258" s="36"/>
      <c r="CGN3258" s="36"/>
      <c r="CGO3258" s="36"/>
      <c r="CGP3258" s="36"/>
      <c r="CGQ3258" s="12"/>
      <c r="CGR3258" s="12"/>
      <c r="CGS3258" s="12"/>
      <c r="CGT3258" s="53"/>
      <c r="CGV3258" s="41"/>
      <c r="CGW3258" s="40"/>
      <c r="CGX3258" s="44"/>
      <c r="CGY3258" s="62"/>
      <c r="CGZ3258" s="56"/>
      <c r="CHA3258" s="60"/>
      <c r="CHB3258" s="60"/>
      <c r="CHC3258" s="60"/>
      <c r="CHD3258" s="60"/>
      <c r="CHE3258" s="46"/>
      <c r="CHF3258" s="65"/>
      <c r="CHG3258" s="19"/>
      <c r="CHH3258" s="48"/>
      <c r="CHI3258" s="41"/>
      <c r="CHJ3258" s="44"/>
      <c r="CHK3258" s="18"/>
      <c r="CHL3258" s="16"/>
      <c r="CHM3258" s="36"/>
      <c r="CHN3258" s="36"/>
      <c r="CHO3258" s="36"/>
      <c r="CHP3258" s="36"/>
      <c r="CHQ3258" s="36"/>
      <c r="CHR3258" s="36"/>
      <c r="CHS3258" s="36"/>
      <c r="CHT3258" s="36"/>
      <c r="CHU3258" s="36"/>
      <c r="CHV3258" s="36"/>
      <c r="CHW3258" s="36"/>
      <c r="CHX3258" s="36"/>
      <c r="CHY3258" s="36"/>
      <c r="CHZ3258" s="12"/>
      <c r="CIA3258" s="12"/>
      <c r="CIB3258" s="12"/>
      <c r="CIC3258" s="53"/>
      <c r="CIE3258" s="41"/>
      <c r="CIF3258" s="40"/>
      <c r="CIG3258" s="44"/>
      <c r="CIH3258" s="62"/>
      <c r="CII3258" s="56"/>
      <c r="CIJ3258" s="60"/>
      <c r="CIK3258" s="60"/>
      <c r="CIL3258" s="60"/>
      <c r="CIM3258" s="60"/>
      <c r="CIN3258" s="46"/>
      <c r="CIO3258" s="65"/>
      <c r="CIP3258" s="19"/>
      <c r="CIQ3258" s="48"/>
      <c r="CIR3258" s="41"/>
      <c r="CIS3258" s="44"/>
      <c r="CIT3258" s="18"/>
      <c r="CIU3258" s="16"/>
      <c r="CIV3258" s="36"/>
      <c r="CIW3258" s="36"/>
      <c r="CIX3258" s="36"/>
      <c r="CIY3258" s="36"/>
      <c r="CIZ3258" s="36"/>
      <c r="CJA3258" s="36"/>
      <c r="CJB3258" s="36"/>
      <c r="CJC3258" s="36"/>
      <c r="CJD3258" s="36"/>
      <c r="CJE3258" s="36"/>
      <c r="CJF3258" s="36"/>
      <c r="CJG3258" s="36"/>
      <c r="CJH3258" s="36"/>
      <c r="CJI3258" s="12"/>
      <c r="CJJ3258" s="12"/>
      <c r="CJK3258" s="12"/>
      <c r="CJL3258" s="53"/>
      <c r="CJN3258" s="41"/>
      <c r="CJO3258" s="40"/>
      <c r="CJP3258" s="44"/>
      <c r="CJQ3258" s="62"/>
      <c r="CJR3258" s="56"/>
      <c r="CJS3258" s="60"/>
      <c r="CJT3258" s="60"/>
      <c r="CJU3258" s="60"/>
      <c r="CJV3258" s="60"/>
      <c r="CJW3258" s="46"/>
      <c r="CJX3258" s="65"/>
      <c r="CJY3258" s="19"/>
      <c r="CJZ3258" s="48"/>
      <c r="CKA3258" s="41"/>
      <c r="CKB3258" s="44"/>
      <c r="CKC3258" s="18"/>
      <c r="CKD3258" s="16"/>
      <c r="CKE3258" s="36"/>
      <c r="CKF3258" s="36"/>
      <c r="CKG3258" s="36"/>
      <c r="CKH3258" s="36"/>
      <c r="CKI3258" s="36"/>
      <c r="CKJ3258" s="36"/>
      <c r="CKK3258" s="36"/>
      <c r="CKL3258" s="36"/>
      <c r="CKM3258" s="36"/>
      <c r="CKN3258" s="36"/>
      <c r="CKO3258" s="36"/>
      <c r="CKP3258" s="36"/>
      <c r="CKQ3258" s="36"/>
      <c r="CKR3258" s="12"/>
      <c r="CKS3258" s="12"/>
      <c r="CKT3258" s="12"/>
      <c r="CKU3258" s="53"/>
      <c r="CKW3258" s="41"/>
      <c r="CKX3258" s="40"/>
      <c r="CKY3258" s="44"/>
      <c r="CKZ3258" s="62"/>
      <c r="CLA3258" s="56"/>
      <c r="CLB3258" s="60"/>
      <c r="CLC3258" s="60"/>
      <c r="CLD3258" s="60"/>
      <c r="CLE3258" s="60"/>
      <c r="CLF3258" s="46"/>
      <c r="CLG3258" s="65"/>
      <c r="CLH3258" s="19"/>
      <c r="CLI3258" s="48"/>
      <c r="CLJ3258" s="41"/>
      <c r="CLK3258" s="44"/>
      <c r="CLL3258" s="18"/>
      <c r="CLM3258" s="16"/>
      <c r="CLN3258" s="36"/>
      <c r="CLO3258" s="36"/>
      <c r="CLP3258" s="36"/>
      <c r="CLQ3258" s="36"/>
      <c r="CLR3258" s="36"/>
      <c r="CLS3258" s="36"/>
      <c r="CLT3258" s="36"/>
      <c r="CLU3258" s="36"/>
      <c r="CLV3258" s="36"/>
      <c r="CLW3258" s="36"/>
      <c r="CLX3258" s="36"/>
      <c r="CLY3258" s="36"/>
      <c r="CLZ3258" s="36"/>
      <c r="CMA3258" s="12"/>
      <c r="CMB3258" s="12"/>
      <c r="CMC3258" s="12"/>
      <c r="CMD3258" s="53"/>
      <c r="CMF3258" s="41"/>
      <c r="CMG3258" s="40"/>
      <c r="CMH3258" s="44"/>
      <c r="CMI3258" s="62"/>
      <c r="CMJ3258" s="56"/>
      <c r="CMK3258" s="60"/>
      <c r="CML3258" s="60"/>
      <c r="CMM3258" s="60"/>
      <c r="CMN3258" s="60"/>
      <c r="CMO3258" s="46"/>
      <c r="CMP3258" s="65"/>
      <c r="CMQ3258" s="19"/>
      <c r="CMR3258" s="48"/>
      <c r="CMS3258" s="41"/>
      <c r="CMT3258" s="44"/>
      <c r="CMU3258" s="18"/>
      <c r="CMV3258" s="16"/>
      <c r="CMW3258" s="36"/>
      <c r="CMX3258" s="36"/>
      <c r="CMY3258" s="36"/>
      <c r="CMZ3258" s="36"/>
      <c r="CNA3258" s="36"/>
      <c r="CNB3258" s="36"/>
      <c r="CNC3258" s="36"/>
      <c r="CND3258" s="36"/>
      <c r="CNE3258" s="36"/>
      <c r="CNF3258" s="36"/>
      <c r="CNG3258" s="36"/>
      <c r="CNH3258" s="36"/>
      <c r="CNI3258" s="36"/>
      <c r="CNJ3258" s="12"/>
      <c r="CNK3258" s="12"/>
      <c r="CNL3258" s="12"/>
      <c r="CNM3258" s="53"/>
      <c r="CNO3258" s="41"/>
      <c r="CNP3258" s="40"/>
      <c r="CNQ3258" s="44"/>
      <c r="CNR3258" s="62"/>
      <c r="CNS3258" s="56"/>
      <c r="CNT3258" s="60"/>
      <c r="CNU3258" s="60"/>
      <c r="CNV3258" s="60"/>
      <c r="CNW3258" s="60"/>
      <c r="CNX3258" s="46"/>
      <c r="CNY3258" s="65"/>
      <c r="CNZ3258" s="19"/>
      <c r="COA3258" s="48"/>
      <c r="COB3258" s="41"/>
      <c r="COC3258" s="44"/>
      <c r="COD3258" s="18"/>
      <c r="COE3258" s="16"/>
      <c r="COF3258" s="36"/>
      <c r="COG3258" s="36"/>
      <c r="COH3258" s="36"/>
      <c r="COI3258" s="36"/>
      <c r="COJ3258" s="36"/>
      <c r="COK3258" s="36"/>
      <c r="COL3258" s="36"/>
      <c r="COM3258" s="36"/>
      <c r="CON3258" s="36"/>
      <c r="COO3258" s="36"/>
      <c r="COP3258" s="36"/>
      <c r="COQ3258" s="36"/>
      <c r="COR3258" s="36"/>
      <c r="COS3258" s="12"/>
      <c r="COT3258" s="12"/>
      <c r="COU3258" s="12"/>
      <c r="COV3258" s="53"/>
      <c r="COX3258" s="41"/>
      <c r="COY3258" s="40"/>
      <c r="COZ3258" s="44"/>
      <c r="CPA3258" s="62"/>
      <c r="CPB3258" s="56"/>
      <c r="CPC3258" s="60"/>
      <c r="CPD3258" s="60"/>
      <c r="CPE3258" s="60"/>
      <c r="CPF3258" s="60"/>
      <c r="CPG3258" s="46"/>
      <c r="CPH3258" s="65"/>
      <c r="CPI3258" s="19"/>
      <c r="CPJ3258" s="48"/>
      <c r="CPK3258" s="41"/>
      <c r="CPL3258" s="44"/>
      <c r="CPM3258" s="18"/>
      <c r="CPN3258" s="16"/>
      <c r="CPO3258" s="36"/>
      <c r="CPP3258" s="36"/>
      <c r="CPQ3258" s="36"/>
      <c r="CPR3258" s="36"/>
      <c r="CPS3258" s="36"/>
      <c r="CPT3258" s="36"/>
      <c r="CPU3258" s="36"/>
      <c r="CPV3258" s="36"/>
      <c r="CPW3258" s="36"/>
      <c r="CPX3258" s="36"/>
      <c r="CPY3258" s="36"/>
      <c r="CPZ3258" s="36"/>
      <c r="CQA3258" s="36"/>
      <c r="CQB3258" s="12"/>
      <c r="CQC3258" s="12"/>
      <c r="CQD3258" s="12"/>
      <c r="CQE3258" s="53"/>
      <c r="CQG3258" s="41"/>
      <c r="CQH3258" s="40"/>
      <c r="CQI3258" s="44"/>
      <c r="CQJ3258" s="62"/>
      <c r="CQK3258" s="56"/>
      <c r="CQL3258" s="60"/>
      <c r="CQM3258" s="60"/>
      <c r="CQN3258" s="60"/>
      <c r="CQO3258" s="60"/>
      <c r="CQP3258" s="46"/>
      <c r="CQQ3258" s="65"/>
      <c r="CQR3258" s="19"/>
      <c r="CQS3258" s="48"/>
      <c r="CQT3258" s="41"/>
      <c r="CQU3258" s="44"/>
      <c r="CQV3258" s="18"/>
      <c r="CQW3258" s="16"/>
      <c r="CQX3258" s="36"/>
      <c r="CQY3258" s="36"/>
      <c r="CQZ3258" s="36"/>
      <c r="CRA3258" s="36"/>
      <c r="CRB3258" s="36"/>
      <c r="CRC3258" s="36"/>
      <c r="CRD3258" s="36"/>
      <c r="CRE3258" s="36"/>
      <c r="CRF3258" s="36"/>
      <c r="CRG3258" s="36"/>
      <c r="CRH3258" s="36"/>
      <c r="CRI3258" s="36"/>
      <c r="CRJ3258" s="36"/>
      <c r="CRK3258" s="12"/>
      <c r="CRL3258" s="12"/>
      <c r="CRM3258" s="12"/>
      <c r="CRN3258" s="53"/>
      <c r="CRP3258" s="41"/>
      <c r="CRQ3258" s="40"/>
      <c r="CRR3258" s="44"/>
      <c r="CRS3258" s="62"/>
      <c r="CRT3258" s="56"/>
      <c r="CRU3258" s="60"/>
      <c r="CRV3258" s="60"/>
      <c r="CRW3258" s="60"/>
      <c r="CRX3258" s="60"/>
      <c r="CRY3258" s="46"/>
      <c r="CRZ3258" s="65"/>
      <c r="CSA3258" s="19"/>
      <c r="CSB3258" s="48"/>
      <c r="CSC3258" s="41"/>
      <c r="CSD3258" s="44"/>
      <c r="CSE3258" s="18"/>
      <c r="CSF3258" s="16"/>
      <c r="CSG3258" s="36"/>
      <c r="CSH3258" s="36"/>
      <c r="CSI3258" s="36"/>
      <c r="CSJ3258" s="36"/>
      <c r="CSK3258" s="36"/>
      <c r="CSL3258" s="36"/>
      <c r="CSM3258" s="36"/>
      <c r="CSN3258" s="36"/>
      <c r="CSO3258" s="36"/>
      <c r="CSP3258" s="36"/>
      <c r="CSQ3258" s="36"/>
      <c r="CSR3258" s="36"/>
      <c r="CSS3258" s="36"/>
      <c r="CST3258" s="12"/>
      <c r="CSU3258" s="12"/>
      <c r="CSV3258" s="12"/>
      <c r="CSW3258" s="53"/>
      <c r="CSY3258" s="41"/>
      <c r="CSZ3258" s="40"/>
      <c r="CTA3258" s="44"/>
      <c r="CTB3258" s="62"/>
      <c r="CTC3258" s="56"/>
      <c r="CTD3258" s="60"/>
      <c r="CTE3258" s="60"/>
      <c r="CTF3258" s="60"/>
      <c r="CTG3258" s="60"/>
      <c r="CTH3258" s="46"/>
      <c r="CTI3258" s="65"/>
      <c r="CTJ3258" s="19"/>
      <c r="CTK3258" s="48"/>
      <c r="CTL3258" s="41"/>
      <c r="CTM3258" s="44"/>
      <c r="CTN3258" s="18"/>
      <c r="CTO3258" s="16"/>
      <c r="CTP3258" s="36"/>
      <c r="CTQ3258" s="36"/>
      <c r="CTR3258" s="36"/>
      <c r="CTS3258" s="36"/>
      <c r="CTT3258" s="36"/>
      <c r="CTU3258" s="36"/>
      <c r="CTV3258" s="36"/>
      <c r="CTW3258" s="36"/>
      <c r="CTX3258" s="36"/>
      <c r="CTY3258" s="36"/>
      <c r="CTZ3258" s="36"/>
      <c r="CUA3258" s="36"/>
      <c r="CUB3258" s="36"/>
      <c r="CUC3258" s="12"/>
      <c r="CUD3258" s="12"/>
      <c r="CUE3258" s="12"/>
      <c r="CUF3258" s="53"/>
      <c r="CUH3258" s="41"/>
      <c r="CUI3258" s="40"/>
      <c r="CUJ3258" s="44"/>
      <c r="CUK3258" s="62"/>
      <c r="CUL3258" s="56"/>
      <c r="CUM3258" s="60"/>
      <c r="CUN3258" s="60"/>
      <c r="CUO3258" s="60"/>
      <c r="CUP3258" s="60"/>
      <c r="CUQ3258" s="46"/>
      <c r="CUR3258" s="65"/>
      <c r="CUS3258" s="19"/>
      <c r="CUT3258" s="48"/>
      <c r="CUU3258" s="41"/>
      <c r="CUV3258" s="44"/>
      <c r="CUW3258" s="18"/>
      <c r="CUX3258" s="16"/>
      <c r="CUY3258" s="36"/>
      <c r="CUZ3258" s="36"/>
      <c r="CVA3258" s="36"/>
      <c r="CVB3258" s="36"/>
      <c r="CVC3258" s="36"/>
      <c r="CVD3258" s="36"/>
      <c r="CVE3258" s="36"/>
      <c r="CVF3258" s="36"/>
      <c r="CVG3258" s="36"/>
      <c r="CVH3258" s="36"/>
      <c r="CVI3258" s="36"/>
      <c r="CVJ3258" s="36"/>
      <c r="CVK3258" s="36"/>
      <c r="CVL3258" s="12"/>
      <c r="CVM3258" s="12"/>
      <c r="CVN3258" s="12"/>
      <c r="CVO3258" s="53"/>
      <c r="CVQ3258" s="41"/>
      <c r="CVR3258" s="40"/>
      <c r="CVS3258" s="44"/>
      <c r="CVT3258" s="62"/>
      <c r="CVU3258" s="56"/>
      <c r="CVV3258" s="60"/>
      <c r="CVW3258" s="60"/>
      <c r="CVX3258" s="60"/>
      <c r="CVY3258" s="60"/>
      <c r="CVZ3258" s="46"/>
      <c r="CWA3258" s="65"/>
      <c r="CWB3258" s="19"/>
      <c r="CWC3258" s="48"/>
      <c r="CWD3258" s="41"/>
      <c r="CWE3258" s="44"/>
      <c r="CWF3258" s="18"/>
      <c r="CWG3258" s="16"/>
      <c r="CWH3258" s="36"/>
      <c r="CWI3258" s="36"/>
      <c r="CWJ3258" s="36"/>
      <c r="CWK3258" s="36"/>
      <c r="CWL3258" s="36"/>
      <c r="CWM3258" s="36"/>
      <c r="CWN3258" s="36"/>
      <c r="CWO3258" s="36"/>
      <c r="CWP3258" s="36"/>
      <c r="CWQ3258" s="36"/>
      <c r="CWR3258" s="36"/>
      <c r="CWS3258" s="36"/>
      <c r="CWT3258" s="36"/>
      <c r="CWU3258" s="12"/>
      <c r="CWV3258" s="12"/>
      <c r="CWW3258" s="12"/>
      <c r="CWX3258" s="53"/>
      <c r="CWZ3258" s="41"/>
      <c r="CXA3258" s="40"/>
      <c r="CXB3258" s="44"/>
      <c r="CXC3258" s="62"/>
      <c r="CXD3258" s="56"/>
      <c r="CXE3258" s="60"/>
      <c r="CXF3258" s="60"/>
      <c r="CXG3258" s="60"/>
      <c r="CXH3258" s="60"/>
      <c r="CXI3258" s="46"/>
      <c r="CXJ3258" s="65"/>
      <c r="CXK3258" s="19"/>
      <c r="CXL3258" s="48"/>
      <c r="CXM3258" s="41"/>
      <c r="CXN3258" s="44"/>
      <c r="CXO3258" s="18"/>
      <c r="CXP3258" s="16"/>
      <c r="CXQ3258" s="36"/>
      <c r="CXR3258" s="36"/>
      <c r="CXS3258" s="36"/>
      <c r="CXT3258" s="36"/>
      <c r="CXU3258" s="36"/>
      <c r="CXV3258" s="36"/>
      <c r="CXW3258" s="36"/>
      <c r="CXX3258" s="36"/>
      <c r="CXY3258" s="36"/>
      <c r="CXZ3258" s="36"/>
      <c r="CYA3258" s="36"/>
      <c r="CYB3258" s="36"/>
      <c r="CYC3258" s="36"/>
      <c r="CYD3258" s="12"/>
      <c r="CYE3258" s="12"/>
      <c r="CYF3258" s="12"/>
      <c r="CYG3258" s="53"/>
      <c r="CYI3258" s="41"/>
      <c r="CYJ3258" s="40"/>
      <c r="CYK3258" s="44"/>
      <c r="CYL3258" s="62"/>
      <c r="CYM3258" s="56"/>
      <c r="CYN3258" s="60"/>
      <c r="CYO3258" s="60"/>
      <c r="CYP3258" s="60"/>
      <c r="CYQ3258" s="60"/>
      <c r="CYR3258" s="46"/>
      <c r="CYS3258" s="65"/>
      <c r="CYT3258" s="19"/>
      <c r="CYU3258" s="48"/>
      <c r="CYV3258" s="41"/>
      <c r="CYW3258" s="44"/>
      <c r="CYX3258" s="18"/>
      <c r="CYY3258" s="16"/>
      <c r="CYZ3258" s="36"/>
      <c r="CZA3258" s="36"/>
      <c r="CZB3258" s="36"/>
      <c r="CZC3258" s="36"/>
      <c r="CZD3258" s="36"/>
      <c r="CZE3258" s="36"/>
      <c r="CZF3258" s="36"/>
      <c r="CZG3258" s="36"/>
      <c r="CZH3258" s="36"/>
      <c r="CZI3258" s="36"/>
      <c r="CZJ3258" s="36"/>
      <c r="CZK3258" s="36"/>
      <c r="CZL3258" s="36"/>
      <c r="CZM3258" s="12"/>
      <c r="CZN3258" s="12"/>
      <c r="CZO3258" s="12"/>
      <c r="CZP3258" s="53"/>
      <c r="CZR3258" s="41"/>
      <c r="CZS3258" s="40"/>
      <c r="CZT3258" s="44"/>
      <c r="CZU3258" s="62"/>
      <c r="CZV3258" s="56"/>
      <c r="CZW3258" s="60"/>
      <c r="CZX3258" s="60"/>
      <c r="CZY3258" s="60"/>
      <c r="CZZ3258" s="60"/>
      <c r="DAA3258" s="46"/>
      <c r="DAB3258" s="65"/>
      <c r="DAC3258" s="19"/>
      <c r="DAD3258" s="48"/>
      <c r="DAE3258" s="41"/>
      <c r="DAF3258" s="44"/>
      <c r="DAG3258" s="18"/>
      <c r="DAH3258" s="16"/>
      <c r="DAI3258" s="36"/>
      <c r="DAJ3258" s="36"/>
      <c r="DAK3258" s="36"/>
      <c r="DAL3258" s="36"/>
      <c r="DAM3258" s="36"/>
      <c r="DAN3258" s="36"/>
      <c r="DAO3258" s="36"/>
      <c r="DAP3258" s="36"/>
      <c r="DAQ3258" s="36"/>
      <c r="DAR3258" s="36"/>
      <c r="DAS3258" s="36"/>
      <c r="DAT3258" s="36"/>
      <c r="DAU3258" s="36"/>
      <c r="DAV3258" s="12"/>
      <c r="DAW3258" s="12"/>
      <c r="DAX3258" s="12"/>
      <c r="DAY3258" s="53"/>
      <c r="DBA3258" s="41"/>
      <c r="DBB3258" s="40"/>
      <c r="DBC3258" s="44"/>
      <c r="DBD3258" s="62"/>
      <c r="DBE3258" s="56"/>
      <c r="DBF3258" s="60"/>
      <c r="DBG3258" s="60"/>
      <c r="DBH3258" s="60"/>
      <c r="DBI3258" s="60"/>
      <c r="DBJ3258" s="46"/>
      <c r="DBK3258" s="65"/>
      <c r="DBL3258" s="19"/>
      <c r="DBM3258" s="48"/>
      <c r="DBN3258" s="41"/>
      <c r="DBO3258" s="44"/>
      <c r="DBP3258" s="18"/>
      <c r="DBQ3258" s="16"/>
      <c r="DBR3258" s="36"/>
      <c r="DBS3258" s="36"/>
      <c r="DBT3258" s="36"/>
      <c r="DBU3258" s="36"/>
      <c r="DBV3258" s="36"/>
      <c r="DBW3258" s="36"/>
      <c r="DBX3258" s="36"/>
      <c r="DBY3258" s="36"/>
      <c r="DBZ3258" s="36"/>
      <c r="DCA3258" s="36"/>
      <c r="DCB3258" s="36"/>
      <c r="DCC3258" s="36"/>
      <c r="DCD3258" s="36"/>
      <c r="DCE3258" s="12"/>
      <c r="DCF3258" s="12"/>
      <c r="DCG3258" s="12"/>
      <c r="DCH3258" s="53"/>
      <c r="DCJ3258" s="41"/>
      <c r="DCK3258" s="40"/>
      <c r="DCL3258" s="44"/>
      <c r="DCM3258" s="62"/>
      <c r="DCN3258" s="56"/>
      <c r="DCO3258" s="60"/>
      <c r="DCP3258" s="60"/>
      <c r="DCQ3258" s="60"/>
      <c r="DCR3258" s="60"/>
      <c r="DCS3258" s="46"/>
      <c r="DCT3258" s="65"/>
      <c r="DCU3258" s="19"/>
      <c r="DCV3258" s="48"/>
      <c r="DCW3258" s="41"/>
      <c r="DCX3258" s="44"/>
      <c r="DCY3258" s="18"/>
      <c r="DCZ3258" s="16"/>
      <c r="DDA3258" s="36"/>
      <c r="DDB3258" s="36"/>
      <c r="DDC3258" s="36"/>
      <c r="DDD3258" s="36"/>
      <c r="DDE3258" s="36"/>
      <c r="DDF3258" s="36"/>
      <c r="DDG3258" s="36"/>
      <c r="DDH3258" s="36"/>
      <c r="DDI3258" s="36"/>
      <c r="DDJ3258" s="36"/>
      <c r="DDK3258" s="36"/>
      <c r="DDL3258" s="36"/>
      <c r="DDM3258" s="36"/>
      <c r="DDN3258" s="12"/>
      <c r="DDO3258" s="12"/>
      <c r="DDP3258" s="12"/>
      <c r="DDQ3258" s="53"/>
      <c r="DDS3258" s="41"/>
      <c r="DDT3258" s="40"/>
      <c r="DDU3258" s="44"/>
      <c r="DDV3258" s="62"/>
      <c r="DDW3258" s="56"/>
      <c r="DDX3258" s="60"/>
      <c r="DDY3258" s="60"/>
      <c r="DDZ3258" s="60"/>
      <c r="DEA3258" s="60"/>
      <c r="DEB3258" s="46"/>
      <c r="DEC3258" s="65"/>
      <c r="DED3258" s="19"/>
      <c r="DEE3258" s="48"/>
      <c r="DEF3258" s="41"/>
      <c r="DEG3258" s="44"/>
      <c r="DEH3258" s="18"/>
      <c r="DEI3258" s="16"/>
      <c r="DEJ3258" s="36"/>
      <c r="DEK3258" s="36"/>
      <c r="DEL3258" s="36"/>
      <c r="DEM3258" s="36"/>
      <c r="DEN3258" s="36"/>
      <c r="DEO3258" s="36"/>
      <c r="DEP3258" s="36"/>
      <c r="DEQ3258" s="36"/>
      <c r="DER3258" s="36"/>
      <c r="DES3258" s="36"/>
      <c r="DET3258" s="36"/>
      <c r="DEU3258" s="36"/>
      <c r="DEV3258" s="36"/>
      <c r="DEW3258" s="12"/>
      <c r="DEX3258" s="12"/>
      <c r="DEY3258" s="12"/>
      <c r="DEZ3258" s="53"/>
      <c r="DFB3258" s="41"/>
      <c r="DFC3258" s="40"/>
      <c r="DFD3258" s="44"/>
      <c r="DFE3258" s="62"/>
      <c r="DFF3258" s="56"/>
      <c r="DFG3258" s="60"/>
      <c r="DFH3258" s="60"/>
      <c r="DFI3258" s="60"/>
      <c r="DFJ3258" s="60"/>
      <c r="DFK3258" s="46"/>
      <c r="DFL3258" s="65"/>
      <c r="DFM3258" s="19"/>
      <c r="DFN3258" s="48"/>
      <c r="DFO3258" s="41"/>
      <c r="DFP3258" s="44"/>
      <c r="DFQ3258" s="18"/>
      <c r="DFR3258" s="16"/>
      <c r="DFS3258" s="36"/>
      <c r="DFT3258" s="36"/>
      <c r="DFU3258" s="36"/>
      <c r="DFV3258" s="36"/>
      <c r="DFW3258" s="36"/>
      <c r="DFX3258" s="36"/>
      <c r="DFY3258" s="36"/>
      <c r="DFZ3258" s="36"/>
      <c r="DGA3258" s="36"/>
      <c r="DGB3258" s="36"/>
      <c r="DGC3258" s="36"/>
      <c r="DGD3258" s="36"/>
      <c r="DGE3258" s="36"/>
      <c r="DGF3258" s="12"/>
      <c r="DGG3258" s="12"/>
      <c r="DGH3258" s="12"/>
      <c r="DGI3258" s="53"/>
      <c r="DGK3258" s="41"/>
      <c r="DGL3258" s="40"/>
      <c r="DGM3258" s="44"/>
      <c r="DGN3258" s="62"/>
      <c r="DGO3258" s="56"/>
      <c r="DGP3258" s="60"/>
      <c r="DGQ3258" s="60"/>
      <c r="DGR3258" s="60"/>
      <c r="DGS3258" s="60"/>
      <c r="DGT3258" s="46"/>
      <c r="DGU3258" s="65"/>
      <c r="DGV3258" s="19"/>
      <c r="DGW3258" s="48"/>
      <c r="DGX3258" s="41"/>
      <c r="DGY3258" s="44"/>
      <c r="DGZ3258" s="18"/>
      <c r="DHA3258" s="16"/>
      <c r="DHB3258" s="36"/>
      <c r="DHC3258" s="36"/>
      <c r="DHD3258" s="36"/>
      <c r="DHE3258" s="36"/>
      <c r="DHF3258" s="36"/>
      <c r="DHG3258" s="36"/>
      <c r="DHH3258" s="36"/>
      <c r="DHI3258" s="36"/>
      <c r="DHJ3258" s="36"/>
      <c r="DHK3258" s="36"/>
      <c r="DHL3258" s="36"/>
      <c r="DHM3258" s="36"/>
      <c r="DHN3258" s="36"/>
      <c r="DHO3258" s="12"/>
      <c r="DHP3258" s="12"/>
      <c r="DHQ3258" s="12"/>
      <c r="DHR3258" s="53"/>
      <c r="DHT3258" s="41"/>
      <c r="DHU3258" s="40"/>
      <c r="DHV3258" s="44"/>
      <c r="DHW3258" s="62"/>
      <c r="DHX3258" s="56"/>
      <c r="DHY3258" s="60"/>
      <c r="DHZ3258" s="60"/>
      <c r="DIA3258" s="60"/>
      <c r="DIB3258" s="60"/>
      <c r="DIC3258" s="46"/>
      <c r="DID3258" s="65"/>
      <c r="DIE3258" s="19"/>
      <c r="DIF3258" s="48"/>
      <c r="DIG3258" s="41"/>
      <c r="DIH3258" s="44"/>
      <c r="DII3258" s="18"/>
      <c r="DIJ3258" s="16"/>
      <c r="DIK3258" s="36"/>
      <c r="DIL3258" s="36"/>
      <c r="DIM3258" s="36"/>
      <c r="DIN3258" s="36"/>
      <c r="DIO3258" s="36"/>
      <c r="DIP3258" s="36"/>
      <c r="DIQ3258" s="36"/>
      <c r="DIR3258" s="36"/>
      <c r="DIS3258" s="36"/>
      <c r="DIT3258" s="36"/>
      <c r="DIU3258" s="36"/>
      <c r="DIV3258" s="36"/>
      <c r="DIW3258" s="36"/>
      <c r="DIX3258" s="12"/>
      <c r="DIY3258" s="12"/>
      <c r="DIZ3258" s="12"/>
      <c r="DJA3258" s="53"/>
      <c r="DJC3258" s="41"/>
      <c r="DJD3258" s="40"/>
      <c r="DJE3258" s="44"/>
      <c r="DJF3258" s="62"/>
      <c r="DJG3258" s="56"/>
      <c r="DJH3258" s="60"/>
      <c r="DJI3258" s="60"/>
      <c r="DJJ3258" s="60"/>
      <c r="DJK3258" s="60"/>
      <c r="DJL3258" s="46"/>
      <c r="DJM3258" s="65"/>
      <c r="DJN3258" s="19"/>
      <c r="DJO3258" s="48"/>
      <c r="DJP3258" s="41"/>
      <c r="DJQ3258" s="44"/>
      <c r="DJR3258" s="18"/>
      <c r="DJS3258" s="16"/>
      <c r="DJT3258" s="36"/>
      <c r="DJU3258" s="36"/>
      <c r="DJV3258" s="36"/>
      <c r="DJW3258" s="36"/>
      <c r="DJX3258" s="36"/>
      <c r="DJY3258" s="36"/>
      <c r="DJZ3258" s="36"/>
      <c r="DKA3258" s="36"/>
      <c r="DKB3258" s="36"/>
      <c r="DKC3258" s="36"/>
      <c r="DKD3258" s="36"/>
      <c r="DKE3258" s="36"/>
      <c r="DKF3258" s="36"/>
      <c r="DKG3258" s="12"/>
      <c r="DKH3258" s="12"/>
      <c r="DKI3258" s="12"/>
      <c r="DKJ3258" s="53"/>
      <c r="DKL3258" s="41"/>
      <c r="DKM3258" s="40"/>
      <c r="DKN3258" s="44"/>
      <c r="DKO3258" s="62"/>
      <c r="DKP3258" s="56"/>
      <c r="DKQ3258" s="60"/>
      <c r="DKR3258" s="60"/>
      <c r="DKS3258" s="60"/>
      <c r="DKT3258" s="60"/>
      <c r="DKU3258" s="46"/>
      <c r="DKV3258" s="65"/>
      <c r="DKW3258" s="19"/>
      <c r="DKX3258" s="48"/>
      <c r="DKY3258" s="41"/>
      <c r="DKZ3258" s="44"/>
      <c r="DLA3258" s="18"/>
      <c r="DLB3258" s="16"/>
      <c r="DLC3258" s="36"/>
      <c r="DLD3258" s="36"/>
      <c r="DLE3258" s="36"/>
      <c r="DLF3258" s="36"/>
      <c r="DLG3258" s="36"/>
      <c r="DLH3258" s="36"/>
      <c r="DLI3258" s="36"/>
      <c r="DLJ3258" s="36"/>
      <c r="DLK3258" s="36"/>
      <c r="DLL3258" s="36"/>
      <c r="DLM3258" s="36"/>
      <c r="DLN3258" s="36"/>
      <c r="DLO3258" s="36"/>
      <c r="DLP3258" s="12"/>
      <c r="DLQ3258" s="12"/>
      <c r="DLR3258" s="12"/>
      <c r="DLS3258" s="53"/>
      <c r="DLU3258" s="41"/>
      <c r="DLV3258" s="40"/>
      <c r="DLW3258" s="44"/>
      <c r="DLX3258" s="62"/>
      <c r="DLY3258" s="56"/>
      <c r="DLZ3258" s="60"/>
      <c r="DMA3258" s="60"/>
      <c r="DMB3258" s="60"/>
      <c r="DMC3258" s="60"/>
      <c r="DMD3258" s="46"/>
      <c r="DME3258" s="65"/>
      <c r="DMF3258" s="19"/>
      <c r="DMG3258" s="48"/>
      <c r="DMH3258" s="41"/>
      <c r="DMI3258" s="44"/>
      <c r="DMJ3258" s="18"/>
      <c r="DMK3258" s="16"/>
      <c r="DML3258" s="36"/>
      <c r="DMM3258" s="36"/>
      <c r="DMN3258" s="36"/>
      <c r="DMO3258" s="36"/>
      <c r="DMP3258" s="36"/>
      <c r="DMQ3258" s="36"/>
      <c r="DMR3258" s="36"/>
      <c r="DMS3258" s="36"/>
      <c r="DMT3258" s="36"/>
      <c r="DMU3258" s="36"/>
      <c r="DMV3258" s="36"/>
      <c r="DMW3258" s="36"/>
      <c r="DMX3258" s="36"/>
      <c r="DMY3258" s="12"/>
      <c r="DMZ3258" s="12"/>
      <c r="DNA3258" s="12"/>
      <c r="DNB3258" s="53"/>
      <c r="DND3258" s="41"/>
      <c r="DNE3258" s="40"/>
      <c r="DNF3258" s="44"/>
      <c r="DNG3258" s="62"/>
      <c r="DNH3258" s="56"/>
      <c r="DNI3258" s="60"/>
      <c r="DNJ3258" s="60"/>
      <c r="DNK3258" s="60"/>
      <c r="DNL3258" s="60"/>
      <c r="DNM3258" s="46"/>
      <c r="DNN3258" s="65"/>
      <c r="DNO3258" s="19"/>
      <c r="DNP3258" s="48"/>
      <c r="DNQ3258" s="41"/>
      <c r="DNR3258" s="44"/>
      <c r="DNS3258" s="18"/>
      <c r="DNT3258" s="16"/>
      <c r="DNU3258" s="36"/>
      <c r="DNV3258" s="36"/>
      <c r="DNW3258" s="36"/>
      <c r="DNX3258" s="36"/>
      <c r="DNY3258" s="36"/>
      <c r="DNZ3258" s="36"/>
      <c r="DOA3258" s="36"/>
      <c r="DOB3258" s="36"/>
      <c r="DOC3258" s="36"/>
      <c r="DOD3258" s="36"/>
      <c r="DOE3258" s="36"/>
      <c r="DOF3258" s="36"/>
      <c r="DOG3258" s="36"/>
      <c r="DOH3258" s="12"/>
      <c r="DOI3258" s="12"/>
      <c r="DOJ3258" s="12"/>
      <c r="DOK3258" s="53"/>
      <c r="DOM3258" s="41"/>
      <c r="DON3258" s="40"/>
      <c r="DOO3258" s="44"/>
      <c r="DOP3258" s="62"/>
      <c r="DOQ3258" s="56"/>
      <c r="DOR3258" s="60"/>
      <c r="DOS3258" s="60"/>
      <c r="DOT3258" s="60"/>
      <c r="DOU3258" s="60"/>
      <c r="DOV3258" s="46"/>
      <c r="DOW3258" s="65"/>
      <c r="DOX3258" s="19"/>
      <c r="DOY3258" s="48"/>
      <c r="DOZ3258" s="41"/>
      <c r="DPA3258" s="44"/>
      <c r="DPB3258" s="18"/>
      <c r="DPC3258" s="16"/>
      <c r="DPD3258" s="36"/>
      <c r="DPE3258" s="36"/>
      <c r="DPF3258" s="36"/>
      <c r="DPG3258" s="36"/>
      <c r="DPH3258" s="36"/>
      <c r="DPI3258" s="36"/>
      <c r="DPJ3258" s="36"/>
      <c r="DPK3258" s="36"/>
      <c r="DPL3258" s="36"/>
      <c r="DPM3258" s="36"/>
      <c r="DPN3258" s="36"/>
      <c r="DPO3258" s="36"/>
      <c r="DPP3258" s="36"/>
      <c r="DPQ3258" s="12"/>
      <c r="DPR3258" s="12"/>
      <c r="DPS3258" s="12"/>
      <c r="DPT3258" s="53"/>
      <c r="DPV3258" s="41"/>
      <c r="DPW3258" s="40"/>
      <c r="DPX3258" s="44"/>
      <c r="DPY3258" s="62"/>
      <c r="DPZ3258" s="56"/>
      <c r="DQA3258" s="60"/>
      <c r="DQB3258" s="60"/>
      <c r="DQC3258" s="60"/>
      <c r="DQD3258" s="60"/>
      <c r="DQE3258" s="46"/>
      <c r="DQF3258" s="65"/>
      <c r="DQG3258" s="19"/>
      <c r="DQH3258" s="48"/>
      <c r="DQI3258" s="41"/>
      <c r="DQJ3258" s="44"/>
      <c r="DQK3258" s="18"/>
      <c r="DQL3258" s="16"/>
      <c r="DQM3258" s="36"/>
      <c r="DQN3258" s="36"/>
      <c r="DQO3258" s="36"/>
      <c r="DQP3258" s="36"/>
      <c r="DQQ3258" s="36"/>
      <c r="DQR3258" s="36"/>
      <c r="DQS3258" s="36"/>
      <c r="DQT3258" s="36"/>
      <c r="DQU3258" s="36"/>
      <c r="DQV3258" s="36"/>
      <c r="DQW3258" s="36"/>
      <c r="DQX3258" s="36"/>
      <c r="DQY3258" s="36"/>
      <c r="DQZ3258" s="12"/>
      <c r="DRA3258" s="12"/>
      <c r="DRB3258" s="12"/>
      <c r="DRC3258" s="53"/>
      <c r="DRE3258" s="41"/>
      <c r="DRF3258" s="40"/>
      <c r="DRG3258" s="44"/>
      <c r="DRH3258" s="62"/>
      <c r="DRI3258" s="56"/>
      <c r="DRJ3258" s="60"/>
      <c r="DRK3258" s="60"/>
      <c r="DRL3258" s="60"/>
      <c r="DRM3258" s="60"/>
      <c r="DRN3258" s="46"/>
      <c r="DRO3258" s="65"/>
      <c r="DRP3258" s="19"/>
      <c r="DRQ3258" s="48"/>
      <c r="DRR3258" s="41"/>
      <c r="DRS3258" s="44"/>
      <c r="DRT3258" s="18"/>
      <c r="DRU3258" s="16"/>
      <c r="DRV3258" s="36"/>
      <c r="DRW3258" s="36"/>
      <c r="DRX3258" s="36"/>
      <c r="DRY3258" s="36"/>
      <c r="DRZ3258" s="36"/>
      <c r="DSA3258" s="36"/>
      <c r="DSB3258" s="36"/>
      <c r="DSC3258" s="36"/>
      <c r="DSD3258" s="36"/>
      <c r="DSE3258" s="36"/>
      <c r="DSF3258" s="36"/>
      <c r="DSG3258" s="36"/>
      <c r="DSH3258" s="36"/>
      <c r="DSI3258" s="12"/>
      <c r="DSJ3258" s="12"/>
      <c r="DSK3258" s="12"/>
      <c r="DSL3258" s="53"/>
      <c r="DSN3258" s="41"/>
      <c r="DSO3258" s="40"/>
      <c r="DSP3258" s="44"/>
      <c r="DSQ3258" s="62"/>
      <c r="DSR3258" s="56"/>
      <c r="DSS3258" s="60"/>
      <c r="DST3258" s="60"/>
      <c r="DSU3258" s="60"/>
      <c r="DSV3258" s="60"/>
      <c r="DSW3258" s="46"/>
      <c r="DSX3258" s="65"/>
      <c r="DSY3258" s="19"/>
      <c r="DSZ3258" s="48"/>
      <c r="DTA3258" s="41"/>
      <c r="DTB3258" s="44"/>
      <c r="DTC3258" s="18"/>
      <c r="DTD3258" s="16"/>
      <c r="DTE3258" s="36"/>
      <c r="DTF3258" s="36"/>
      <c r="DTG3258" s="36"/>
      <c r="DTH3258" s="36"/>
      <c r="DTI3258" s="36"/>
      <c r="DTJ3258" s="36"/>
      <c r="DTK3258" s="36"/>
      <c r="DTL3258" s="36"/>
      <c r="DTM3258" s="36"/>
      <c r="DTN3258" s="36"/>
      <c r="DTO3258" s="36"/>
      <c r="DTP3258" s="36"/>
      <c r="DTQ3258" s="36"/>
      <c r="DTR3258" s="12"/>
      <c r="DTS3258" s="12"/>
      <c r="DTT3258" s="12"/>
      <c r="DTU3258" s="53"/>
      <c r="DTW3258" s="41"/>
      <c r="DTX3258" s="40"/>
      <c r="DTY3258" s="44"/>
      <c r="DTZ3258" s="62"/>
      <c r="DUA3258" s="56"/>
      <c r="DUB3258" s="60"/>
      <c r="DUC3258" s="60"/>
      <c r="DUD3258" s="60"/>
      <c r="DUE3258" s="60"/>
      <c r="DUF3258" s="46"/>
      <c r="DUG3258" s="65"/>
      <c r="DUH3258" s="19"/>
      <c r="DUI3258" s="48"/>
      <c r="DUJ3258" s="41"/>
      <c r="DUK3258" s="44"/>
      <c r="DUL3258" s="18"/>
      <c r="DUM3258" s="16"/>
      <c r="DUN3258" s="36"/>
      <c r="DUO3258" s="36"/>
      <c r="DUP3258" s="36"/>
      <c r="DUQ3258" s="36"/>
      <c r="DUR3258" s="36"/>
      <c r="DUS3258" s="36"/>
      <c r="DUT3258" s="36"/>
      <c r="DUU3258" s="36"/>
      <c r="DUV3258" s="36"/>
      <c r="DUW3258" s="36"/>
      <c r="DUX3258" s="36"/>
      <c r="DUY3258" s="36"/>
      <c r="DUZ3258" s="36"/>
      <c r="DVA3258" s="12"/>
      <c r="DVB3258" s="12"/>
      <c r="DVC3258" s="12"/>
      <c r="DVD3258" s="53"/>
      <c r="DVF3258" s="41"/>
      <c r="DVG3258" s="40"/>
      <c r="DVH3258" s="44"/>
      <c r="DVI3258" s="62"/>
      <c r="DVJ3258" s="56"/>
      <c r="DVK3258" s="60"/>
      <c r="DVL3258" s="60"/>
      <c r="DVM3258" s="60"/>
      <c r="DVN3258" s="60"/>
      <c r="DVO3258" s="46"/>
      <c r="DVP3258" s="65"/>
      <c r="DVQ3258" s="19"/>
      <c r="DVR3258" s="48"/>
      <c r="DVS3258" s="41"/>
      <c r="DVT3258" s="44"/>
      <c r="DVU3258" s="18"/>
      <c r="DVV3258" s="16"/>
      <c r="DVW3258" s="36"/>
      <c r="DVX3258" s="36"/>
      <c r="DVY3258" s="36"/>
      <c r="DVZ3258" s="36"/>
      <c r="DWA3258" s="36"/>
      <c r="DWB3258" s="36"/>
      <c r="DWC3258" s="36"/>
      <c r="DWD3258" s="36"/>
      <c r="DWE3258" s="36"/>
      <c r="DWF3258" s="36"/>
      <c r="DWG3258" s="36"/>
      <c r="DWH3258" s="36"/>
      <c r="DWI3258" s="36"/>
      <c r="DWJ3258" s="12"/>
      <c r="DWK3258" s="12"/>
      <c r="DWL3258" s="12"/>
      <c r="DWM3258" s="53"/>
      <c r="DWO3258" s="41"/>
      <c r="DWP3258" s="40"/>
      <c r="DWQ3258" s="44"/>
      <c r="DWR3258" s="62"/>
      <c r="DWS3258" s="56"/>
      <c r="DWT3258" s="60"/>
      <c r="DWU3258" s="60"/>
      <c r="DWV3258" s="60"/>
      <c r="DWW3258" s="60"/>
      <c r="DWX3258" s="46"/>
      <c r="DWY3258" s="65"/>
      <c r="DWZ3258" s="19"/>
      <c r="DXA3258" s="48"/>
      <c r="DXB3258" s="41"/>
      <c r="DXC3258" s="44"/>
      <c r="DXD3258" s="18"/>
      <c r="DXE3258" s="16"/>
      <c r="DXF3258" s="36"/>
      <c r="DXG3258" s="36"/>
      <c r="DXH3258" s="36"/>
      <c r="DXI3258" s="36"/>
      <c r="DXJ3258" s="36"/>
      <c r="DXK3258" s="36"/>
      <c r="DXL3258" s="36"/>
      <c r="DXM3258" s="36"/>
      <c r="DXN3258" s="36"/>
      <c r="DXO3258" s="36"/>
      <c r="DXP3258" s="36"/>
      <c r="DXQ3258" s="36"/>
      <c r="DXR3258" s="36"/>
      <c r="DXS3258" s="12"/>
      <c r="DXT3258" s="12"/>
      <c r="DXU3258" s="12"/>
      <c r="DXV3258" s="53"/>
      <c r="DXX3258" s="41"/>
      <c r="DXY3258" s="40"/>
      <c r="DXZ3258" s="44"/>
      <c r="DYA3258" s="62"/>
      <c r="DYB3258" s="56"/>
      <c r="DYC3258" s="60"/>
      <c r="DYD3258" s="60"/>
      <c r="DYE3258" s="60"/>
      <c r="DYF3258" s="60"/>
      <c r="DYG3258" s="46"/>
      <c r="DYH3258" s="65"/>
      <c r="DYI3258" s="19"/>
      <c r="DYJ3258" s="48"/>
      <c r="DYK3258" s="41"/>
      <c r="DYL3258" s="44"/>
      <c r="DYM3258" s="18"/>
      <c r="DYN3258" s="16"/>
      <c r="DYO3258" s="36"/>
      <c r="DYP3258" s="36"/>
      <c r="DYQ3258" s="36"/>
      <c r="DYR3258" s="36"/>
      <c r="DYS3258" s="36"/>
      <c r="DYT3258" s="36"/>
      <c r="DYU3258" s="36"/>
      <c r="DYV3258" s="36"/>
      <c r="DYW3258" s="36"/>
      <c r="DYX3258" s="36"/>
      <c r="DYY3258" s="36"/>
      <c r="DYZ3258" s="36"/>
      <c r="DZA3258" s="36"/>
      <c r="DZB3258" s="12"/>
      <c r="DZC3258" s="12"/>
      <c r="DZD3258" s="12"/>
      <c r="DZE3258" s="53"/>
      <c r="DZG3258" s="41"/>
      <c r="DZH3258" s="40"/>
      <c r="DZI3258" s="44"/>
      <c r="DZJ3258" s="62"/>
      <c r="DZK3258" s="56"/>
      <c r="DZL3258" s="60"/>
      <c r="DZM3258" s="60"/>
      <c r="DZN3258" s="60"/>
      <c r="DZO3258" s="60"/>
      <c r="DZP3258" s="46"/>
      <c r="DZQ3258" s="65"/>
      <c r="DZR3258" s="19"/>
      <c r="DZS3258" s="48"/>
      <c r="DZT3258" s="41"/>
      <c r="DZU3258" s="44"/>
      <c r="DZV3258" s="18"/>
      <c r="DZW3258" s="16"/>
      <c r="DZX3258" s="36"/>
      <c r="DZY3258" s="36"/>
      <c r="DZZ3258" s="36"/>
      <c r="EAA3258" s="36"/>
      <c r="EAB3258" s="36"/>
      <c r="EAC3258" s="36"/>
      <c r="EAD3258" s="36"/>
      <c r="EAE3258" s="36"/>
      <c r="EAF3258" s="36"/>
      <c r="EAG3258" s="36"/>
      <c r="EAH3258" s="36"/>
      <c r="EAI3258" s="36"/>
      <c r="EAJ3258" s="36"/>
      <c r="EAK3258" s="12"/>
      <c r="EAL3258" s="12"/>
      <c r="EAM3258" s="12"/>
      <c r="EAN3258" s="53"/>
      <c r="EAP3258" s="41"/>
      <c r="EAQ3258" s="40"/>
      <c r="EAR3258" s="44"/>
      <c r="EAS3258" s="62"/>
      <c r="EAT3258" s="56"/>
      <c r="EAU3258" s="60"/>
      <c r="EAV3258" s="60"/>
      <c r="EAW3258" s="60"/>
      <c r="EAX3258" s="60"/>
      <c r="EAY3258" s="46"/>
      <c r="EAZ3258" s="65"/>
      <c r="EBA3258" s="19"/>
      <c r="EBB3258" s="48"/>
      <c r="EBC3258" s="41"/>
      <c r="EBD3258" s="44"/>
      <c r="EBE3258" s="18"/>
      <c r="EBF3258" s="16"/>
      <c r="EBG3258" s="36"/>
      <c r="EBH3258" s="36"/>
      <c r="EBI3258" s="36"/>
      <c r="EBJ3258" s="36"/>
      <c r="EBK3258" s="36"/>
      <c r="EBL3258" s="36"/>
      <c r="EBM3258" s="36"/>
      <c r="EBN3258" s="36"/>
      <c r="EBO3258" s="36"/>
      <c r="EBP3258" s="36"/>
      <c r="EBQ3258" s="36"/>
      <c r="EBR3258" s="36"/>
      <c r="EBS3258" s="36"/>
      <c r="EBT3258" s="12"/>
      <c r="EBU3258" s="12"/>
      <c r="EBV3258" s="12"/>
      <c r="EBW3258" s="53"/>
      <c r="EBY3258" s="41"/>
      <c r="EBZ3258" s="40"/>
      <c r="ECA3258" s="44"/>
      <c r="ECB3258" s="62"/>
      <c r="ECC3258" s="56"/>
      <c r="ECD3258" s="60"/>
      <c r="ECE3258" s="60"/>
      <c r="ECF3258" s="60"/>
      <c r="ECG3258" s="60"/>
      <c r="ECH3258" s="46"/>
      <c r="ECI3258" s="65"/>
      <c r="ECJ3258" s="19"/>
      <c r="ECK3258" s="48"/>
      <c r="ECL3258" s="41"/>
      <c r="ECM3258" s="44"/>
      <c r="ECN3258" s="18"/>
      <c r="ECO3258" s="16"/>
      <c r="ECP3258" s="36"/>
      <c r="ECQ3258" s="36"/>
      <c r="ECR3258" s="36"/>
      <c r="ECS3258" s="36"/>
      <c r="ECT3258" s="36"/>
      <c r="ECU3258" s="36"/>
      <c r="ECV3258" s="36"/>
      <c r="ECW3258" s="36"/>
      <c r="ECX3258" s="36"/>
      <c r="ECY3258" s="36"/>
      <c r="ECZ3258" s="36"/>
      <c r="EDA3258" s="36"/>
      <c r="EDB3258" s="36"/>
      <c r="EDC3258" s="12"/>
      <c r="EDD3258" s="12"/>
      <c r="EDE3258" s="12"/>
      <c r="EDF3258" s="53"/>
      <c r="EDH3258" s="41"/>
      <c r="EDI3258" s="40"/>
      <c r="EDJ3258" s="44"/>
      <c r="EDK3258" s="62"/>
      <c r="EDL3258" s="56"/>
      <c r="EDM3258" s="60"/>
      <c r="EDN3258" s="60"/>
      <c r="EDO3258" s="60"/>
      <c r="EDP3258" s="60"/>
      <c r="EDQ3258" s="46"/>
      <c r="EDR3258" s="65"/>
      <c r="EDS3258" s="19"/>
      <c r="EDT3258" s="48"/>
      <c r="EDU3258" s="41"/>
      <c r="EDV3258" s="44"/>
      <c r="EDW3258" s="18"/>
      <c r="EDX3258" s="16"/>
      <c r="EDY3258" s="36"/>
      <c r="EDZ3258" s="36"/>
      <c r="EEA3258" s="36"/>
      <c r="EEB3258" s="36"/>
      <c r="EEC3258" s="36"/>
      <c r="EED3258" s="36"/>
      <c r="EEE3258" s="36"/>
      <c r="EEF3258" s="36"/>
      <c r="EEG3258" s="36"/>
      <c r="EEH3258" s="36"/>
      <c r="EEI3258" s="36"/>
      <c r="EEJ3258" s="36"/>
      <c r="EEK3258" s="36"/>
      <c r="EEL3258" s="12"/>
      <c r="EEM3258" s="12"/>
      <c r="EEN3258" s="12"/>
      <c r="EEO3258" s="53"/>
      <c r="EEQ3258" s="41"/>
      <c r="EER3258" s="40"/>
      <c r="EES3258" s="44"/>
      <c r="EET3258" s="62"/>
      <c r="EEU3258" s="56"/>
      <c r="EEV3258" s="60"/>
      <c r="EEW3258" s="60"/>
      <c r="EEX3258" s="60"/>
      <c r="EEY3258" s="60"/>
      <c r="EEZ3258" s="46"/>
      <c r="EFA3258" s="65"/>
      <c r="EFB3258" s="19"/>
      <c r="EFC3258" s="48"/>
      <c r="EFD3258" s="41"/>
      <c r="EFE3258" s="44"/>
      <c r="EFF3258" s="18"/>
      <c r="EFG3258" s="16"/>
      <c r="EFH3258" s="36"/>
      <c r="EFI3258" s="36"/>
      <c r="EFJ3258" s="36"/>
      <c r="EFK3258" s="36"/>
      <c r="EFL3258" s="36"/>
      <c r="EFM3258" s="36"/>
      <c r="EFN3258" s="36"/>
      <c r="EFO3258" s="36"/>
      <c r="EFP3258" s="36"/>
      <c r="EFQ3258" s="36"/>
      <c r="EFR3258" s="36"/>
      <c r="EFS3258" s="36"/>
      <c r="EFT3258" s="36"/>
      <c r="EFU3258" s="12"/>
      <c r="EFV3258" s="12"/>
      <c r="EFW3258" s="12"/>
      <c r="EFX3258" s="53"/>
      <c r="EFZ3258" s="41"/>
      <c r="EGA3258" s="40"/>
      <c r="EGB3258" s="44"/>
      <c r="EGC3258" s="62"/>
      <c r="EGD3258" s="56"/>
      <c r="EGE3258" s="60"/>
      <c r="EGF3258" s="60"/>
      <c r="EGG3258" s="60"/>
      <c r="EGH3258" s="60"/>
      <c r="EGI3258" s="46"/>
      <c r="EGJ3258" s="65"/>
      <c r="EGK3258" s="19"/>
      <c r="EGL3258" s="48"/>
      <c r="EGM3258" s="41"/>
      <c r="EGN3258" s="44"/>
      <c r="EGO3258" s="18"/>
      <c r="EGP3258" s="16"/>
      <c r="EGQ3258" s="36"/>
      <c r="EGR3258" s="36"/>
      <c r="EGS3258" s="36"/>
      <c r="EGT3258" s="36"/>
      <c r="EGU3258" s="36"/>
      <c r="EGV3258" s="36"/>
      <c r="EGW3258" s="36"/>
      <c r="EGX3258" s="36"/>
      <c r="EGY3258" s="36"/>
      <c r="EGZ3258" s="36"/>
      <c r="EHA3258" s="36"/>
      <c r="EHB3258" s="36"/>
      <c r="EHC3258" s="36"/>
      <c r="EHD3258" s="12"/>
      <c r="EHE3258" s="12"/>
      <c r="EHF3258" s="12"/>
      <c r="EHG3258" s="53"/>
      <c r="EHI3258" s="41"/>
      <c r="EHJ3258" s="40"/>
      <c r="EHK3258" s="44"/>
      <c r="EHL3258" s="62"/>
      <c r="EHM3258" s="56"/>
      <c r="EHN3258" s="60"/>
      <c r="EHO3258" s="60"/>
      <c r="EHP3258" s="60"/>
      <c r="EHQ3258" s="60"/>
      <c r="EHR3258" s="46"/>
      <c r="EHS3258" s="65"/>
      <c r="EHT3258" s="19"/>
      <c r="EHU3258" s="48"/>
      <c r="EHV3258" s="41"/>
      <c r="EHW3258" s="44"/>
      <c r="EHX3258" s="18"/>
      <c r="EHY3258" s="16"/>
      <c r="EHZ3258" s="36"/>
      <c r="EIA3258" s="36"/>
      <c r="EIB3258" s="36"/>
      <c r="EIC3258" s="36"/>
      <c r="EID3258" s="36"/>
      <c r="EIE3258" s="36"/>
      <c r="EIF3258" s="36"/>
      <c r="EIG3258" s="36"/>
      <c r="EIH3258" s="36"/>
      <c r="EII3258" s="36"/>
      <c r="EIJ3258" s="36"/>
      <c r="EIK3258" s="36"/>
      <c r="EIL3258" s="36"/>
      <c r="EIM3258" s="12"/>
      <c r="EIN3258" s="12"/>
      <c r="EIO3258" s="12"/>
      <c r="EIP3258" s="53"/>
      <c r="EIR3258" s="41"/>
      <c r="EIS3258" s="40"/>
      <c r="EIT3258" s="44"/>
      <c r="EIU3258" s="62"/>
      <c r="EIV3258" s="56"/>
      <c r="EIW3258" s="60"/>
      <c r="EIX3258" s="60"/>
      <c r="EIY3258" s="60"/>
      <c r="EIZ3258" s="60"/>
      <c r="EJA3258" s="46"/>
      <c r="EJB3258" s="65"/>
      <c r="EJC3258" s="19"/>
      <c r="EJD3258" s="48"/>
      <c r="EJE3258" s="41"/>
      <c r="EJF3258" s="44"/>
      <c r="EJG3258" s="18"/>
      <c r="EJH3258" s="16"/>
      <c r="EJI3258" s="36"/>
      <c r="EJJ3258" s="36"/>
      <c r="EJK3258" s="36"/>
      <c r="EJL3258" s="36"/>
      <c r="EJM3258" s="36"/>
      <c r="EJN3258" s="36"/>
      <c r="EJO3258" s="36"/>
      <c r="EJP3258" s="36"/>
      <c r="EJQ3258" s="36"/>
      <c r="EJR3258" s="36"/>
      <c r="EJS3258" s="36"/>
      <c r="EJT3258" s="36"/>
      <c r="EJU3258" s="36"/>
      <c r="EJV3258" s="12"/>
      <c r="EJW3258" s="12"/>
      <c r="EJX3258" s="12"/>
      <c r="EJY3258" s="53"/>
      <c r="EKA3258" s="41"/>
      <c r="EKB3258" s="40"/>
      <c r="EKC3258" s="44"/>
      <c r="EKD3258" s="62"/>
      <c r="EKE3258" s="56"/>
      <c r="EKF3258" s="60"/>
      <c r="EKG3258" s="60"/>
      <c r="EKH3258" s="60"/>
      <c r="EKI3258" s="60"/>
      <c r="EKJ3258" s="46"/>
      <c r="EKK3258" s="65"/>
      <c r="EKL3258" s="19"/>
      <c r="EKM3258" s="48"/>
      <c r="EKN3258" s="41"/>
      <c r="EKO3258" s="44"/>
      <c r="EKP3258" s="18"/>
      <c r="EKQ3258" s="16"/>
      <c r="EKR3258" s="36"/>
      <c r="EKS3258" s="36"/>
      <c r="EKT3258" s="36"/>
      <c r="EKU3258" s="36"/>
      <c r="EKV3258" s="36"/>
      <c r="EKW3258" s="36"/>
      <c r="EKX3258" s="36"/>
      <c r="EKY3258" s="36"/>
      <c r="EKZ3258" s="36"/>
      <c r="ELA3258" s="36"/>
      <c r="ELB3258" s="36"/>
      <c r="ELC3258" s="36"/>
      <c r="ELD3258" s="36"/>
      <c r="ELE3258" s="12"/>
      <c r="ELF3258" s="12"/>
      <c r="ELG3258" s="12"/>
      <c r="ELH3258" s="53"/>
      <c r="ELJ3258" s="41"/>
      <c r="ELK3258" s="40"/>
      <c r="ELL3258" s="44"/>
      <c r="ELM3258" s="62"/>
      <c r="ELN3258" s="56"/>
      <c r="ELO3258" s="60"/>
      <c r="ELP3258" s="60"/>
      <c r="ELQ3258" s="60"/>
      <c r="ELR3258" s="60"/>
      <c r="ELS3258" s="46"/>
      <c r="ELT3258" s="65"/>
      <c r="ELU3258" s="19"/>
      <c r="ELV3258" s="48"/>
      <c r="ELW3258" s="41"/>
      <c r="ELX3258" s="44"/>
      <c r="ELY3258" s="18"/>
      <c r="ELZ3258" s="16"/>
      <c r="EMA3258" s="36"/>
      <c r="EMB3258" s="36"/>
      <c r="EMC3258" s="36"/>
      <c r="EMD3258" s="36"/>
      <c r="EME3258" s="36"/>
      <c r="EMF3258" s="36"/>
      <c r="EMG3258" s="36"/>
      <c r="EMH3258" s="36"/>
      <c r="EMI3258" s="36"/>
      <c r="EMJ3258" s="36"/>
      <c r="EMK3258" s="36"/>
      <c r="EML3258" s="36"/>
      <c r="EMM3258" s="36"/>
      <c r="EMN3258" s="12"/>
      <c r="EMO3258" s="12"/>
      <c r="EMP3258" s="12"/>
      <c r="EMQ3258" s="53"/>
      <c r="EMS3258" s="41"/>
      <c r="EMT3258" s="40"/>
      <c r="EMU3258" s="44"/>
      <c r="EMV3258" s="62"/>
      <c r="EMW3258" s="56"/>
      <c r="EMX3258" s="60"/>
      <c r="EMY3258" s="60"/>
      <c r="EMZ3258" s="60"/>
      <c r="ENA3258" s="60"/>
      <c r="ENB3258" s="46"/>
      <c r="ENC3258" s="65"/>
      <c r="END3258" s="19"/>
      <c r="ENE3258" s="48"/>
      <c r="ENF3258" s="41"/>
      <c r="ENG3258" s="44"/>
      <c r="ENH3258" s="18"/>
      <c r="ENI3258" s="16"/>
      <c r="ENJ3258" s="36"/>
      <c r="ENK3258" s="36"/>
      <c r="ENL3258" s="36"/>
      <c r="ENM3258" s="36"/>
      <c r="ENN3258" s="36"/>
      <c r="ENO3258" s="36"/>
      <c r="ENP3258" s="36"/>
      <c r="ENQ3258" s="36"/>
      <c r="ENR3258" s="36"/>
      <c r="ENS3258" s="36"/>
      <c r="ENT3258" s="36"/>
      <c r="ENU3258" s="36"/>
      <c r="ENV3258" s="36"/>
      <c r="ENW3258" s="12"/>
      <c r="ENX3258" s="12"/>
      <c r="ENY3258" s="12"/>
      <c r="ENZ3258" s="53"/>
      <c r="EOB3258" s="41"/>
      <c r="EOC3258" s="40"/>
      <c r="EOD3258" s="44"/>
      <c r="EOE3258" s="62"/>
      <c r="EOF3258" s="56"/>
      <c r="EOG3258" s="60"/>
      <c r="EOH3258" s="60"/>
      <c r="EOI3258" s="60"/>
      <c r="EOJ3258" s="60"/>
      <c r="EOK3258" s="46"/>
      <c r="EOL3258" s="65"/>
      <c r="EOM3258" s="19"/>
      <c r="EON3258" s="48"/>
      <c r="EOO3258" s="41"/>
      <c r="EOP3258" s="44"/>
      <c r="EOQ3258" s="18"/>
      <c r="EOR3258" s="16"/>
      <c r="EOS3258" s="36"/>
      <c r="EOT3258" s="36"/>
      <c r="EOU3258" s="36"/>
      <c r="EOV3258" s="36"/>
      <c r="EOW3258" s="36"/>
      <c r="EOX3258" s="36"/>
      <c r="EOY3258" s="36"/>
      <c r="EOZ3258" s="36"/>
      <c r="EPA3258" s="36"/>
      <c r="EPB3258" s="36"/>
      <c r="EPC3258" s="36"/>
      <c r="EPD3258" s="36"/>
      <c r="EPE3258" s="36"/>
      <c r="EPF3258" s="12"/>
      <c r="EPG3258" s="12"/>
      <c r="EPH3258" s="12"/>
      <c r="EPI3258" s="53"/>
      <c r="EPK3258" s="41"/>
      <c r="EPL3258" s="40"/>
      <c r="EPM3258" s="44"/>
      <c r="EPN3258" s="62"/>
      <c r="EPO3258" s="56"/>
      <c r="EPP3258" s="60"/>
      <c r="EPQ3258" s="60"/>
      <c r="EPR3258" s="60"/>
      <c r="EPS3258" s="60"/>
      <c r="EPT3258" s="46"/>
      <c r="EPU3258" s="65"/>
      <c r="EPV3258" s="19"/>
      <c r="EPW3258" s="48"/>
      <c r="EPX3258" s="41"/>
      <c r="EPY3258" s="44"/>
      <c r="EPZ3258" s="18"/>
      <c r="EQA3258" s="16"/>
      <c r="EQB3258" s="36"/>
      <c r="EQC3258" s="36"/>
      <c r="EQD3258" s="36"/>
      <c r="EQE3258" s="36"/>
      <c r="EQF3258" s="36"/>
      <c r="EQG3258" s="36"/>
      <c r="EQH3258" s="36"/>
      <c r="EQI3258" s="36"/>
      <c r="EQJ3258" s="36"/>
      <c r="EQK3258" s="36"/>
      <c r="EQL3258" s="36"/>
      <c r="EQM3258" s="36"/>
      <c r="EQN3258" s="36"/>
      <c r="EQO3258" s="12"/>
      <c r="EQP3258" s="12"/>
      <c r="EQQ3258" s="12"/>
      <c r="EQR3258" s="53"/>
      <c r="EQT3258" s="41"/>
      <c r="EQU3258" s="40"/>
      <c r="EQV3258" s="44"/>
      <c r="EQW3258" s="62"/>
      <c r="EQX3258" s="56"/>
      <c r="EQY3258" s="60"/>
      <c r="EQZ3258" s="60"/>
      <c r="ERA3258" s="60"/>
      <c r="ERB3258" s="60"/>
      <c r="ERC3258" s="46"/>
      <c r="ERD3258" s="65"/>
      <c r="ERE3258" s="19"/>
      <c r="ERF3258" s="48"/>
      <c r="ERG3258" s="41"/>
      <c r="ERH3258" s="44"/>
      <c r="ERI3258" s="18"/>
      <c r="ERJ3258" s="16"/>
      <c r="ERK3258" s="36"/>
      <c r="ERL3258" s="36"/>
      <c r="ERM3258" s="36"/>
      <c r="ERN3258" s="36"/>
      <c r="ERO3258" s="36"/>
      <c r="ERP3258" s="36"/>
      <c r="ERQ3258" s="36"/>
      <c r="ERR3258" s="36"/>
      <c r="ERS3258" s="36"/>
      <c r="ERT3258" s="36"/>
      <c r="ERU3258" s="36"/>
      <c r="ERV3258" s="36"/>
      <c r="ERW3258" s="36"/>
      <c r="ERX3258" s="12"/>
      <c r="ERY3258" s="12"/>
      <c r="ERZ3258" s="12"/>
      <c r="ESA3258" s="53"/>
      <c r="ESC3258" s="41"/>
      <c r="ESD3258" s="40"/>
      <c r="ESE3258" s="44"/>
      <c r="ESF3258" s="62"/>
      <c r="ESG3258" s="56"/>
      <c r="ESH3258" s="60"/>
      <c r="ESI3258" s="60"/>
      <c r="ESJ3258" s="60"/>
      <c r="ESK3258" s="60"/>
      <c r="ESL3258" s="46"/>
      <c r="ESM3258" s="65"/>
      <c r="ESN3258" s="19"/>
      <c r="ESO3258" s="48"/>
      <c r="ESP3258" s="41"/>
      <c r="ESQ3258" s="44"/>
      <c r="ESR3258" s="18"/>
      <c r="ESS3258" s="16"/>
      <c r="EST3258" s="36"/>
      <c r="ESU3258" s="36"/>
      <c r="ESV3258" s="36"/>
      <c r="ESW3258" s="36"/>
      <c r="ESX3258" s="36"/>
      <c r="ESY3258" s="36"/>
      <c r="ESZ3258" s="36"/>
      <c r="ETA3258" s="36"/>
      <c r="ETB3258" s="36"/>
      <c r="ETC3258" s="36"/>
      <c r="ETD3258" s="36"/>
      <c r="ETE3258" s="36"/>
      <c r="ETF3258" s="36"/>
      <c r="ETG3258" s="12"/>
      <c r="ETH3258" s="12"/>
      <c r="ETI3258" s="12"/>
      <c r="ETJ3258" s="53"/>
      <c r="ETL3258" s="41"/>
      <c r="ETM3258" s="40"/>
      <c r="ETN3258" s="44"/>
      <c r="ETO3258" s="62"/>
      <c r="ETP3258" s="56"/>
      <c r="ETQ3258" s="60"/>
      <c r="ETR3258" s="60"/>
      <c r="ETS3258" s="60"/>
      <c r="ETT3258" s="60"/>
      <c r="ETU3258" s="46"/>
      <c r="ETV3258" s="65"/>
      <c r="ETW3258" s="19"/>
      <c r="ETX3258" s="48"/>
      <c r="ETY3258" s="41"/>
      <c r="ETZ3258" s="44"/>
      <c r="EUA3258" s="18"/>
      <c r="EUB3258" s="16"/>
      <c r="EUC3258" s="36"/>
      <c r="EUD3258" s="36"/>
      <c r="EUE3258" s="36"/>
      <c r="EUF3258" s="36"/>
      <c r="EUG3258" s="36"/>
      <c r="EUH3258" s="36"/>
      <c r="EUI3258" s="36"/>
      <c r="EUJ3258" s="36"/>
      <c r="EUK3258" s="36"/>
      <c r="EUL3258" s="36"/>
      <c r="EUM3258" s="36"/>
      <c r="EUN3258" s="36"/>
      <c r="EUO3258" s="36"/>
      <c r="EUP3258" s="12"/>
      <c r="EUQ3258" s="12"/>
      <c r="EUR3258" s="12"/>
      <c r="EUS3258" s="53"/>
      <c r="EUU3258" s="41"/>
      <c r="EUV3258" s="40"/>
      <c r="EUW3258" s="44"/>
      <c r="EUX3258" s="62"/>
      <c r="EUY3258" s="56"/>
      <c r="EUZ3258" s="60"/>
      <c r="EVA3258" s="60"/>
      <c r="EVB3258" s="60"/>
      <c r="EVC3258" s="60"/>
      <c r="EVD3258" s="46"/>
      <c r="EVE3258" s="65"/>
      <c r="EVF3258" s="19"/>
      <c r="EVG3258" s="48"/>
      <c r="EVH3258" s="41"/>
      <c r="EVI3258" s="44"/>
      <c r="EVJ3258" s="18"/>
      <c r="EVK3258" s="16"/>
      <c r="EVL3258" s="36"/>
      <c r="EVM3258" s="36"/>
      <c r="EVN3258" s="36"/>
      <c r="EVO3258" s="36"/>
      <c r="EVP3258" s="36"/>
      <c r="EVQ3258" s="36"/>
      <c r="EVR3258" s="36"/>
      <c r="EVS3258" s="36"/>
      <c r="EVT3258" s="36"/>
      <c r="EVU3258" s="36"/>
      <c r="EVV3258" s="36"/>
      <c r="EVW3258" s="36"/>
      <c r="EVX3258" s="36"/>
      <c r="EVY3258" s="12"/>
      <c r="EVZ3258" s="12"/>
      <c r="EWA3258" s="12"/>
      <c r="EWB3258" s="53"/>
      <c r="EWD3258" s="41"/>
      <c r="EWE3258" s="40"/>
      <c r="EWF3258" s="44"/>
      <c r="EWG3258" s="62"/>
      <c r="EWH3258" s="56"/>
      <c r="EWI3258" s="60"/>
      <c r="EWJ3258" s="60"/>
      <c r="EWK3258" s="60"/>
      <c r="EWL3258" s="60"/>
      <c r="EWM3258" s="46"/>
      <c r="EWN3258" s="65"/>
      <c r="EWO3258" s="19"/>
      <c r="EWP3258" s="48"/>
      <c r="EWQ3258" s="41"/>
      <c r="EWR3258" s="44"/>
      <c r="EWS3258" s="18"/>
      <c r="EWT3258" s="16"/>
      <c r="EWU3258" s="36"/>
      <c r="EWV3258" s="36"/>
      <c r="EWW3258" s="36"/>
      <c r="EWX3258" s="36"/>
      <c r="EWY3258" s="36"/>
      <c r="EWZ3258" s="36"/>
      <c r="EXA3258" s="36"/>
      <c r="EXB3258" s="36"/>
      <c r="EXC3258" s="36"/>
      <c r="EXD3258" s="36"/>
      <c r="EXE3258" s="36"/>
      <c r="EXF3258" s="36"/>
      <c r="EXG3258" s="36"/>
      <c r="EXH3258" s="12"/>
      <c r="EXI3258" s="12"/>
      <c r="EXJ3258" s="12"/>
      <c r="EXK3258" s="53"/>
      <c r="EXM3258" s="41"/>
      <c r="EXN3258" s="40"/>
      <c r="EXO3258" s="44"/>
      <c r="EXP3258" s="62"/>
      <c r="EXQ3258" s="56"/>
      <c r="EXR3258" s="60"/>
      <c r="EXS3258" s="60"/>
      <c r="EXT3258" s="60"/>
      <c r="EXU3258" s="60"/>
      <c r="EXV3258" s="46"/>
      <c r="EXW3258" s="65"/>
      <c r="EXX3258" s="19"/>
      <c r="EXY3258" s="48"/>
      <c r="EXZ3258" s="41"/>
      <c r="EYA3258" s="44"/>
      <c r="EYB3258" s="18"/>
      <c r="EYC3258" s="16"/>
      <c r="EYD3258" s="36"/>
      <c r="EYE3258" s="36"/>
      <c r="EYF3258" s="36"/>
      <c r="EYG3258" s="36"/>
      <c r="EYH3258" s="36"/>
      <c r="EYI3258" s="36"/>
      <c r="EYJ3258" s="36"/>
      <c r="EYK3258" s="36"/>
      <c r="EYL3258" s="36"/>
      <c r="EYM3258" s="36"/>
      <c r="EYN3258" s="36"/>
      <c r="EYO3258" s="36"/>
      <c r="EYP3258" s="36"/>
      <c r="EYQ3258" s="12"/>
      <c r="EYR3258" s="12"/>
      <c r="EYS3258" s="12"/>
      <c r="EYT3258" s="53"/>
      <c r="EYV3258" s="41"/>
      <c r="EYW3258" s="40"/>
      <c r="EYX3258" s="44"/>
      <c r="EYY3258" s="62"/>
      <c r="EYZ3258" s="56"/>
      <c r="EZA3258" s="60"/>
      <c r="EZB3258" s="60"/>
      <c r="EZC3258" s="60"/>
      <c r="EZD3258" s="60"/>
      <c r="EZE3258" s="46"/>
      <c r="EZF3258" s="65"/>
      <c r="EZG3258" s="19"/>
      <c r="EZH3258" s="48"/>
      <c r="EZI3258" s="41"/>
      <c r="EZJ3258" s="44"/>
      <c r="EZK3258" s="18"/>
      <c r="EZL3258" s="16"/>
      <c r="EZM3258" s="36"/>
      <c r="EZN3258" s="36"/>
      <c r="EZO3258" s="36"/>
      <c r="EZP3258" s="36"/>
      <c r="EZQ3258" s="36"/>
      <c r="EZR3258" s="36"/>
      <c r="EZS3258" s="36"/>
      <c r="EZT3258" s="36"/>
      <c r="EZU3258" s="36"/>
      <c r="EZV3258" s="36"/>
      <c r="EZW3258" s="36"/>
      <c r="EZX3258" s="36"/>
      <c r="EZY3258" s="36"/>
      <c r="EZZ3258" s="12"/>
      <c r="FAA3258" s="12"/>
      <c r="FAB3258" s="12"/>
      <c r="FAC3258" s="53"/>
      <c r="FAE3258" s="41"/>
      <c r="FAF3258" s="40"/>
      <c r="FAG3258" s="44"/>
      <c r="FAH3258" s="62"/>
      <c r="FAI3258" s="56"/>
      <c r="FAJ3258" s="60"/>
      <c r="FAK3258" s="60"/>
      <c r="FAL3258" s="60"/>
      <c r="FAM3258" s="60"/>
      <c r="FAN3258" s="46"/>
      <c r="FAO3258" s="65"/>
      <c r="FAP3258" s="19"/>
      <c r="FAQ3258" s="48"/>
      <c r="FAR3258" s="41"/>
      <c r="FAS3258" s="44"/>
      <c r="FAT3258" s="18"/>
      <c r="FAU3258" s="16"/>
      <c r="FAV3258" s="36"/>
      <c r="FAW3258" s="36"/>
      <c r="FAX3258" s="36"/>
      <c r="FAY3258" s="36"/>
      <c r="FAZ3258" s="36"/>
      <c r="FBA3258" s="36"/>
      <c r="FBB3258" s="36"/>
      <c r="FBC3258" s="36"/>
      <c r="FBD3258" s="36"/>
      <c r="FBE3258" s="36"/>
      <c r="FBF3258" s="36"/>
      <c r="FBG3258" s="36"/>
      <c r="FBH3258" s="36"/>
      <c r="FBI3258" s="12"/>
      <c r="FBJ3258" s="12"/>
      <c r="FBK3258" s="12"/>
      <c r="FBL3258" s="53"/>
      <c r="FBN3258" s="41"/>
      <c r="FBO3258" s="40"/>
      <c r="FBP3258" s="44"/>
      <c r="FBQ3258" s="62"/>
      <c r="FBR3258" s="56"/>
      <c r="FBS3258" s="60"/>
      <c r="FBT3258" s="60"/>
      <c r="FBU3258" s="60"/>
      <c r="FBV3258" s="60"/>
      <c r="FBW3258" s="46"/>
      <c r="FBX3258" s="65"/>
      <c r="FBY3258" s="19"/>
      <c r="FBZ3258" s="48"/>
      <c r="FCA3258" s="41"/>
      <c r="FCB3258" s="44"/>
      <c r="FCC3258" s="18"/>
      <c r="FCD3258" s="16"/>
      <c r="FCE3258" s="36"/>
      <c r="FCF3258" s="36"/>
      <c r="FCG3258" s="36"/>
      <c r="FCH3258" s="36"/>
      <c r="FCI3258" s="36"/>
      <c r="FCJ3258" s="36"/>
      <c r="FCK3258" s="36"/>
      <c r="FCL3258" s="36"/>
      <c r="FCM3258" s="36"/>
      <c r="FCN3258" s="36"/>
      <c r="FCO3258" s="36"/>
      <c r="FCP3258" s="36"/>
      <c r="FCQ3258" s="36"/>
      <c r="FCR3258" s="12"/>
      <c r="FCS3258" s="12"/>
      <c r="FCT3258" s="12"/>
      <c r="FCU3258" s="53"/>
      <c r="FCW3258" s="41"/>
      <c r="FCX3258" s="40"/>
      <c r="FCY3258" s="44"/>
      <c r="FCZ3258" s="62"/>
      <c r="FDA3258" s="56"/>
      <c r="FDB3258" s="60"/>
      <c r="FDC3258" s="60"/>
      <c r="FDD3258" s="60"/>
      <c r="FDE3258" s="60"/>
      <c r="FDF3258" s="46"/>
      <c r="FDG3258" s="65"/>
      <c r="FDH3258" s="19"/>
      <c r="FDI3258" s="48"/>
      <c r="FDJ3258" s="41"/>
      <c r="FDK3258" s="44"/>
      <c r="FDL3258" s="18"/>
      <c r="FDM3258" s="16"/>
      <c r="FDN3258" s="36"/>
      <c r="FDO3258" s="36"/>
      <c r="FDP3258" s="36"/>
      <c r="FDQ3258" s="36"/>
      <c r="FDR3258" s="36"/>
      <c r="FDS3258" s="36"/>
      <c r="FDT3258" s="36"/>
      <c r="FDU3258" s="36"/>
      <c r="FDV3258" s="36"/>
      <c r="FDW3258" s="36"/>
      <c r="FDX3258" s="36"/>
      <c r="FDY3258" s="36"/>
      <c r="FDZ3258" s="36"/>
      <c r="FEA3258" s="12"/>
      <c r="FEB3258" s="12"/>
      <c r="FEC3258" s="12"/>
      <c r="FED3258" s="53"/>
      <c r="FEF3258" s="41"/>
      <c r="FEG3258" s="40"/>
      <c r="FEH3258" s="44"/>
      <c r="FEI3258" s="62"/>
      <c r="FEJ3258" s="56"/>
      <c r="FEK3258" s="60"/>
      <c r="FEL3258" s="60"/>
      <c r="FEM3258" s="60"/>
      <c r="FEN3258" s="60"/>
      <c r="FEO3258" s="46"/>
      <c r="FEP3258" s="65"/>
      <c r="FEQ3258" s="19"/>
      <c r="FER3258" s="48"/>
      <c r="FES3258" s="41"/>
      <c r="FET3258" s="44"/>
      <c r="FEU3258" s="18"/>
      <c r="FEV3258" s="16"/>
      <c r="FEW3258" s="36"/>
      <c r="FEX3258" s="36"/>
      <c r="FEY3258" s="36"/>
      <c r="FEZ3258" s="36"/>
      <c r="FFA3258" s="36"/>
      <c r="FFB3258" s="36"/>
      <c r="FFC3258" s="36"/>
      <c r="FFD3258" s="36"/>
      <c r="FFE3258" s="36"/>
      <c r="FFF3258" s="36"/>
      <c r="FFG3258" s="36"/>
      <c r="FFH3258" s="36"/>
      <c r="FFI3258" s="36"/>
      <c r="FFJ3258" s="12"/>
      <c r="FFK3258" s="12"/>
      <c r="FFL3258" s="12"/>
      <c r="FFM3258" s="53"/>
      <c r="FFO3258" s="41"/>
      <c r="FFP3258" s="40"/>
      <c r="FFQ3258" s="44"/>
      <c r="FFR3258" s="62"/>
      <c r="FFS3258" s="56"/>
      <c r="FFT3258" s="60"/>
      <c r="FFU3258" s="60"/>
      <c r="FFV3258" s="60"/>
      <c r="FFW3258" s="60"/>
      <c r="FFX3258" s="46"/>
      <c r="FFY3258" s="65"/>
      <c r="FFZ3258" s="19"/>
      <c r="FGA3258" s="48"/>
      <c r="FGB3258" s="41"/>
      <c r="FGC3258" s="44"/>
      <c r="FGD3258" s="18"/>
      <c r="FGE3258" s="16"/>
      <c r="FGF3258" s="36"/>
      <c r="FGG3258" s="36"/>
      <c r="FGH3258" s="36"/>
      <c r="FGI3258" s="36"/>
      <c r="FGJ3258" s="36"/>
      <c r="FGK3258" s="36"/>
      <c r="FGL3258" s="36"/>
      <c r="FGM3258" s="36"/>
      <c r="FGN3258" s="36"/>
      <c r="FGO3258" s="36"/>
      <c r="FGP3258" s="36"/>
      <c r="FGQ3258" s="36"/>
      <c r="FGR3258" s="36"/>
      <c r="FGS3258" s="12"/>
      <c r="FGT3258" s="12"/>
      <c r="FGU3258" s="12"/>
      <c r="FGV3258" s="53"/>
      <c r="FGX3258" s="41"/>
      <c r="FGY3258" s="40"/>
      <c r="FGZ3258" s="44"/>
      <c r="FHA3258" s="62"/>
      <c r="FHB3258" s="56"/>
      <c r="FHC3258" s="60"/>
      <c r="FHD3258" s="60"/>
      <c r="FHE3258" s="60"/>
      <c r="FHF3258" s="60"/>
      <c r="FHG3258" s="46"/>
      <c r="FHH3258" s="65"/>
      <c r="FHI3258" s="19"/>
      <c r="FHJ3258" s="48"/>
      <c r="FHK3258" s="41"/>
      <c r="FHL3258" s="44"/>
      <c r="FHM3258" s="18"/>
      <c r="FHN3258" s="16"/>
      <c r="FHO3258" s="36"/>
      <c r="FHP3258" s="36"/>
      <c r="FHQ3258" s="36"/>
      <c r="FHR3258" s="36"/>
      <c r="FHS3258" s="36"/>
      <c r="FHT3258" s="36"/>
      <c r="FHU3258" s="36"/>
      <c r="FHV3258" s="36"/>
      <c r="FHW3258" s="36"/>
      <c r="FHX3258" s="36"/>
      <c r="FHY3258" s="36"/>
      <c r="FHZ3258" s="36"/>
      <c r="FIA3258" s="36"/>
      <c r="FIB3258" s="12"/>
      <c r="FIC3258" s="12"/>
      <c r="FID3258" s="12"/>
      <c r="FIE3258" s="53"/>
      <c r="FIG3258" s="41"/>
      <c r="FIH3258" s="40"/>
      <c r="FII3258" s="44"/>
      <c r="FIJ3258" s="62"/>
      <c r="FIK3258" s="56"/>
      <c r="FIL3258" s="60"/>
      <c r="FIM3258" s="60"/>
      <c r="FIN3258" s="60"/>
      <c r="FIO3258" s="60"/>
      <c r="FIP3258" s="46"/>
      <c r="FIQ3258" s="65"/>
      <c r="FIR3258" s="19"/>
      <c r="FIS3258" s="48"/>
      <c r="FIT3258" s="41"/>
      <c r="FIU3258" s="44"/>
      <c r="FIV3258" s="18"/>
      <c r="FIW3258" s="16"/>
      <c r="FIX3258" s="36"/>
      <c r="FIY3258" s="36"/>
      <c r="FIZ3258" s="36"/>
      <c r="FJA3258" s="36"/>
      <c r="FJB3258" s="36"/>
      <c r="FJC3258" s="36"/>
      <c r="FJD3258" s="36"/>
      <c r="FJE3258" s="36"/>
      <c r="FJF3258" s="36"/>
      <c r="FJG3258" s="36"/>
      <c r="FJH3258" s="36"/>
      <c r="FJI3258" s="36"/>
      <c r="FJJ3258" s="36"/>
      <c r="FJK3258" s="12"/>
      <c r="FJL3258" s="12"/>
      <c r="FJM3258" s="12"/>
      <c r="FJN3258" s="53"/>
      <c r="FJP3258" s="41"/>
      <c r="FJQ3258" s="40"/>
      <c r="FJR3258" s="44"/>
      <c r="FJS3258" s="62"/>
      <c r="FJT3258" s="56"/>
      <c r="FJU3258" s="60"/>
      <c r="FJV3258" s="60"/>
      <c r="FJW3258" s="60"/>
      <c r="FJX3258" s="60"/>
      <c r="FJY3258" s="46"/>
      <c r="FJZ3258" s="65"/>
      <c r="FKA3258" s="19"/>
      <c r="FKB3258" s="48"/>
      <c r="FKC3258" s="41"/>
      <c r="FKD3258" s="44"/>
      <c r="FKE3258" s="18"/>
      <c r="FKF3258" s="16"/>
      <c r="FKG3258" s="36"/>
      <c r="FKH3258" s="36"/>
      <c r="FKI3258" s="36"/>
      <c r="FKJ3258" s="36"/>
      <c r="FKK3258" s="36"/>
      <c r="FKL3258" s="36"/>
      <c r="FKM3258" s="36"/>
      <c r="FKN3258" s="36"/>
      <c r="FKO3258" s="36"/>
      <c r="FKP3258" s="36"/>
      <c r="FKQ3258" s="36"/>
      <c r="FKR3258" s="36"/>
      <c r="FKS3258" s="36"/>
      <c r="FKT3258" s="12"/>
      <c r="FKU3258" s="12"/>
      <c r="FKV3258" s="12"/>
      <c r="FKW3258" s="53"/>
      <c r="FKY3258" s="41"/>
      <c r="FKZ3258" s="40"/>
      <c r="FLA3258" s="44"/>
      <c r="FLB3258" s="62"/>
      <c r="FLC3258" s="56"/>
      <c r="FLD3258" s="60"/>
      <c r="FLE3258" s="60"/>
      <c r="FLF3258" s="60"/>
      <c r="FLG3258" s="60"/>
      <c r="FLH3258" s="46"/>
      <c r="FLI3258" s="65"/>
      <c r="FLJ3258" s="19"/>
      <c r="FLK3258" s="48"/>
      <c r="FLL3258" s="41"/>
      <c r="FLM3258" s="44"/>
      <c r="FLN3258" s="18"/>
      <c r="FLO3258" s="16"/>
      <c r="FLP3258" s="36"/>
      <c r="FLQ3258" s="36"/>
      <c r="FLR3258" s="36"/>
      <c r="FLS3258" s="36"/>
      <c r="FLT3258" s="36"/>
      <c r="FLU3258" s="36"/>
      <c r="FLV3258" s="36"/>
      <c r="FLW3258" s="36"/>
      <c r="FLX3258" s="36"/>
      <c r="FLY3258" s="36"/>
      <c r="FLZ3258" s="36"/>
      <c r="FMA3258" s="36"/>
      <c r="FMB3258" s="36"/>
      <c r="FMC3258" s="12"/>
      <c r="FMD3258" s="12"/>
      <c r="FME3258" s="12"/>
      <c r="FMF3258" s="53"/>
      <c r="FMH3258" s="41"/>
      <c r="FMI3258" s="40"/>
      <c r="FMJ3258" s="44"/>
      <c r="FMK3258" s="62"/>
      <c r="FML3258" s="56"/>
      <c r="FMM3258" s="60"/>
      <c r="FMN3258" s="60"/>
      <c r="FMO3258" s="60"/>
      <c r="FMP3258" s="60"/>
      <c r="FMQ3258" s="46"/>
      <c r="FMR3258" s="65"/>
      <c r="FMS3258" s="19"/>
      <c r="FMT3258" s="48"/>
      <c r="FMU3258" s="41"/>
      <c r="FMV3258" s="44"/>
      <c r="FMW3258" s="18"/>
      <c r="FMX3258" s="16"/>
      <c r="FMY3258" s="36"/>
      <c r="FMZ3258" s="36"/>
      <c r="FNA3258" s="36"/>
      <c r="FNB3258" s="36"/>
      <c r="FNC3258" s="36"/>
      <c r="FND3258" s="36"/>
      <c r="FNE3258" s="36"/>
      <c r="FNF3258" s="36"/>
      <c r="FNG3258" s="36"/>
      <c r="FNH3258" s="36"/>
      <c r="FNI3258" s="36"/>
      <c r="FNJ3258" s="36"/>
      <c r="FNK3258" s="36"/>
      <c r="FNL3258" s="12"/>
      <c r="FNM3258" s="12"/>
      <c r="FNN3258" s="12"/>
      <c r="FNO3258" s="53"/>
      <c r="FNQ3258" s="41"/>
      <c r="FNR3258" s="40"/>
      <c r="FNS3258" s="44"/>
      <c r="FNT3258" s="62"/>
      <c r="FNU3258" s="56"/>
      <c r="FNV3258" s="60"/>
      <c r="FNW3258" s="60"/>
      <c r="FNX3258" s="60"/>
      <c r="FNY3258" s="60"/>
      <c r="FNZ3258" s="46"/>
      <c r="FOA3258" s="65"/>
      <c r="FOB3258" s="19"/>
      <c r="FOC3258" s="48"/>
      <c r="FOD3258" s="41"/>
      <c r="FOE3258" s="44"/>
      <c r="FOF3258" s="18"/>
      <c r="FOG3258" s="16"/>
      <c r="FOH3258" s="36"/>
      <c r="FOI3258" s="36"/>
      <c r="FOJ3258" s="36"/>
      <c r="FOK3258" s="36"/>
      <c r="FOL3258" s="36"/>
      <c r="FOM3258" s="36"/>
      <c r="FON3258" s="36"/>
      <c r="FOO3258" s="36"/>
      <c r="FOP3258" s="36"/>
      <c r="FOQ3258" s="36"/>
      <c r="FOR3258" s="36"/>
      <c r="FOS3258" s="36"/>
      <c r="FOT3258" s="36"/>
      <c r="FOU3258" s="12"/>
      <c r="FOV3258" s="12"/>
      <c r="FOW3258" s="12"/>
      <c r="FOX3258" s="53"/>
      <c r="FOZ3258" s="41"/>
      <c r="FPA3258" s="40"/>
      <c r="FPB3258" s="44"/>
      <c r="FPC3258" s="62"/>
      <c r="FPD3258" s="56"/>
      <c r="FPE3258" s="60"/>
      <c r="FPF3258" s="60"/>
      <c r="FPG3258" s="60"/>
      <c r="FPH3258" s="60"/>
      <c r="FPI3258" s="46"/>
      <c r="FPJ3258" s="65"/>
      <c r="FPK3258" s="19"/>
      <c r="FPL3258" s="48"/>
      <c r="FPM3258" s="41"/>
      <c r="FPN3258" s="44"/>
      <c r="FPO3258" s="18"/>
      <c r="FPP3258" s="16"/>
      <c r="FPQ3258" s="36"/>
      <c r="FPR3258" s="36"/>
      <c r="FPS3258" s="36"/>
      <c r="FPT3258" s="36"/>
      <c r="FPU3258" s="36"/>
      <c r="FPV3258" s="36"/>
      <c r="FPW3258" s="36"/>
      <c r="FPX3258" s="36"/>
      <c r="FPY3258" s="36"/>
      <c r="FPZ3258" s="36"/>
      <c r="FQA3258" s="36"/>
      <c r="FQB3258" s="36"/>
      <c r="FQC3258" s="36"/>
      <c r="FQD3258" s="12"/>
      <c r="FQE3258" s="12"/>
      <c r="FQF3258" s="12"/>
      <c r="FQG3258" s="53"/>
      <c r="FQI3258" s="41"/>
      <c r="FQJ3258" s="40"/>
      <c r="FQK3258" s="44"/>
      <c r="FQL3258" s="62"/>
      <c r="FQM3258" s="56"/>
      <c r="FQN3258" s="60"/>
      <c r="FQO3258" s="60"/>
      <c r="FQP3258" s="60"/>
      <c r="FQQ3258" s="60"/>
      <c r="FQR3258" s="46"/>
      <c r="FQS3258" s="65"/>
      <c r="FQT3258" s="19"/>
      <c r="FQU3258" s="48"/>
      <c r="FQV3258" s="41"/>
      <c r="FQW3258" s="44"/>
      <c r="FQX3258" s="18"/>
      <c r="FQY3258" s="16"/>
      <c r="FQZ3258" s="36"/>
      <c r="FRA3258" s="36"/>
      <c r="FRB3258" s="36"/>
      <c r="FRC3258" s="36"/>
      <c r="FRD3258" s="36"/>
      <c r="FRE3258" s="36"/>
      <c r="FRF3258" s="36"/>
      <c r="FRG3258" s="36"/>
      <c r="FRH3258" s="36"/>
      <c r="FRI3258" s="36"/>
      <c r="FRJ3258" s="36"/>
      <c r="FRK3258" s="36"/>
      <c r="FRL3258" s="36"/>
      <c r="FRM3258" s="12"/>
      <c r="FRN3258" s="12"/>
      <c r="FRO3258" s="12"/>
      <c r="FRP3258" s="53"/>
      <c r="FRR3258" s="41"/>
      <c r="FRS3258" s="40"/>
      <c r="FRT3258" s="44"/>
      <c r="FRU3258" s="62"/>
      <c r="FRV3258" s="56"/>
      <c r="FRW3258" s="60"/>
      <c r="FRX3258" s="60"/>
      <c r="FRY3258" s="60"/>
      <c r="FRZ3258" s="60"/>
      <c r="FSA3258" s="46"/>
      <c r="FSB3258" s="65"/>
      <c r="FSC3258" s="19"/>
      <c r="FSD3258" s="48"/>
      <c r="FSE3258" s="41"/>
      <c r="FSF3258" s="44"/>
      <c r="FSG3258" s="18"/>
      <c r="FSH3258" s="16"/>
      <c r="FSI3258" s="36"/>
      <c r="FSJ3258" s="36"/>
      <c r="FSK3258" s="36"/>
      <c r="FSL3258" s="36"/>
      <c r="FSM3258" s="36"/>
      <c r="FSN3258" s="36"/>
      <c r="FSO3258" s="36"/>
      <c r="FSP3258" s="36"/>
      <c r="FSQ3258" s="36"/>
      <c r="FSR3258" s="36"/>
      <c r="FSS3258" s="36"/>
      <c r="FST3258" s="36"/>
      <c r="FSU3258" s="36"/>
      <c r="FSV3258" s="12"/>
      <c r="FSW3258" s="12"/>
      <c r="FSX3258" s="12"/>
      <c r="FSY3258" s="53"/>
      <c r="FTA3258" s="41"/>
      <c r="FTB3258" s="40"/>
      <c r="FTC3258" s="44"/>
      <c r="FTD3258" s="62"/>
      <c r="FTE3258" s="56"/>
      <c r="FTF3258" s="60"/>
      <c r="FTG3258" s="60"/>
      <c r="FTH3258" s="60"/>
      <c r="FTI3258" s="60"/>
      <c r="FTJ3258" s="46"/>
      <c r="FTK3258" s="65"/>
      <c r="FTL3258" s="19"/>
      <c r="FTM3258" s="48"/>
      <c r="FTN3258" s="41"/>
      <c r="FTO3258" s="44"/>
      <c r="FTP3258" s="18"/>
      <c r="FTQ3258" s="16"/>
      <c r="FTR3258" s="36"/>
      <c r="FTS3258" s="36"/>
      <c r="FTT3258" s="36"/>
      <c r="FTU3258" s="36"/>
      <c r="FTV3258" s="36"/>
      <c r="FTW3258" s="36"/>
      <c r="FTX3258" s="36"/>
      <c r="FTY3258" s="36"/>
      <c r="FTZ3258" s="36"/>
      <c r="FUA3258" s="36"/>
      <c r="FUB3258" s="36"/>
      <c r="FUC3258" s="36"/>
      <c r="FUD3258" s="36"/>
      <c r="FUE3258" s="12"/>
      <c r="FUF3258" s="12"/>
      <c r="FUG3258" s="12"/>
      <c r="FUH3258" s="53"/>
      <c r="FUJ3258" s="41"/>
      <c r="FUK3258" s="40"/>
      <c r="FUL3258" s="44"/>
      <c r="FUM3258" s="62"/>
      <c r="FUN3258" s="56"/>
      <c r="FUO3258" s="60"/>
      <c r="FUP3258" s="60"/>
      <c r="FUQ3258" s="60"/>
      <c r="FUR3258" s="60"/>
      <c r="FUS3258" s="46"/>
      <c r="FUT3258" s="65"/>
      <c r="FUU3258" s="19"/>
      <c r="FUV3258" s="48"/>
      <c r="FUW3258" s="41"/>
      <c r="FUX3258" s="44"/>
      <c r="FUY3258" s="18"/>
      <c r="FUZ3258" s="16"/>
      <c r="FVA3258" s="36"/>
      <c r="FVB3258" s="36"/>
      <c r="FVC3258" s="36"/>
      <c r="FVD3258" s="36"/>
      <c r="FVE3258" s="36"/>
      <c r="FVF3258" s="36"/>
      <c r="FVG3258" s="36"/>
      <c r="FVH3258" s="36"/>
      <c r="FVI3258" s="36"/>
      <c r="FVJ3258" s="36"/>
      <c r="FVK3258" s="36"/>
      <c r="FVL3258" s="36"/>
      <c r="FVM3258" s="36"/>
      <c r="FVN3258" s="12"/>
      <c r="FVO3258" s="12"/>
      <c r="FVP3258" s="12"/>
      <c r="FVQ3258" s="53"/>
      <c r="FVS3258" s="41"/>
      <c r="FVT3258" s="40"/>
      <c r="FVU3258" s="44"/>
      <c r="FVV3258" s="62"/>
      <c r="FVW3258" s="56"/>
      <c r="FVX3258" s="60"/>
      <c r="FVY3258" s="60"/>
      <c r="FVZ3258" s="60"/>
      <c r="FWA3258" s="60"/>
      <c r="FWB3258" s="46"/>
      <c r="FWC3258" s="65"/>
      <c r="FWD3258" s="19"/>
      <c r="FWE3258" s="48"/>
      <c r="FWF3258" s="41"/>
      <c r="FWG3258" s="44"/>
      <c r="FWH3258" s="18"/>
      <c r="FWI3258" s="16"/>
      <c r="FWJ3258" s="36"/>
      <c r="FWK3258" s="36"/>
      <c r="FWL3258" s="36"/>
      <c r="FWM3258" s="36"/>
      <c r="FWN3258" s="36"/>
      <c r="FWO3258" s="36"/>
      <c r="FWP3258" s="36"/>
      <c r="FWQ3258" s="36"/>
      <c r="FWR3258" s="36"/>
      <c r="FWS3258" s="36"/>
      <c r="FWT3258" s="36"/>
      <c r="FWU3258" s="36"/>
      <c r="FWV3258" s="36"/>
      <c r="FWW3258" s="12"/>
      <c r="FWX3258" s="12"/>
      <c r="FWY3258" s="12"/>
      <c r="FWZ3258" s="53"/>
      <c r="FXB3258" s="41"/>
      <c r="FXC3258" s="40"/>
      <c r="FXD3258" s="44"/>
      <c r="FXE3258" s="62"/>
      <c r="FXF3258" s="56"/>
      <c r="FXG3258" s="60"/>
      <c r="FXH3258" s="60"/>
      <c r="FXI3258" s="60"/>
      <c r="FXJ3258" s="60"/>
      <c r="FXK3258" s="46"/>
      <c r="FXL3258" s="65"/>
      <c r="FXM3258" s="19"/>
      <c r="FXN3258" s="48"/>
      <c r="FXO3258" s="41"/>
      <c r="FXP3258" s="44"/>
      <c r="FXQ3258" s="18"/>
      <c r="FXR3258" s="16"/>
      <c r="FXS3258" s="36"/>
      <c r="FXT3258" s="36"/>
      <c r="FXU3258" s="36"/>
      <c r="FXV3258" s="36"/>
      <c r="FXW3258" s="36"/>
      <c r="FXX3258" s="36"/>
      <c r="FXY3258" s="36"/>
      <c r="FXZ3258" s="36"/>
      <c r="FYA3258" s="36"/>
      <c r="FYB3258" s="36"/>
      <c r="FYC3258" s="36"/>
      <c r="FYD3258" s="36"/>
      <c r="FYE3258" s="36"/>
      <c r="FYF3258" s="12"/>
      <c r="FYG3258" s="12"/>
      <c r="FYH3258" s="12"/>
      <c r="FYI3258" s="53"/>
      <c r="FYK3258" s="41"/>
      <c r="FYL3258" s="40"/>
      <c r="FYM3258" s="44"/>
      <c r="FYN3258" s="62"/>
      <c r="FYO3258" s="56"/>
      <c r="FYP3258" s="60"/>
      <c r="FYQ3258" s="60"/>
      <c r="FYR3258" s="60"/>
      <c r="FYS3258" s="60"/>
      <c r="FYT3258" s="46"/>
      <c r="FYU3258" s="65"/>
      <c r="FYV3258" s="19"/>
      <c r="FYW3258" s="48"/>
      <c r="FYX3258" s="41"/>
      <c r="FYY3258" s="44"/>
      <c r="FYZ3258" s="18"/>
      <c r="FZA3258" s="16"/>
      <c r="FZB3258" s="36"/>
      <c r="FZC3258" s="36"/>
      <c r="FZD3258" s="36"/>
      <c r="FZE3258" s="36"/>
      <c r="FZF3258" s="36"/>
      <c r="FZG3258" s="36"/>
      <c r="FZH3258" s="36"/>
      <c r="FZI3258" s="36"/>
      <c r="FZJ3258" s="36"/>
      <c r="FZK3258" s="36"/>
      <c r="FZL3258" s="36"/>
      <c r="FZM3258" s="36"/>
      <c r="FZN3258" s="36"/>
      <c r="FZO3258" s="12"/>
      <c r="FZP3258" s="12"/>
      <c r="FZQ3258" s="12"/>
      <c r="FZR3258" s="53"/>
      <c r="FZT3258" s="41"/>
      <c r="FZU3258" s="40"/>
      <c r="FZV3258" s="44"/>
      <c r="FZW3258" s="62"/>
      <c r="FZX3258" s="56"/>
      <c r="FZY3258" s="60"/>
      <c r="FZZ3258" s="60"/>
      <c r="GAA3258" s="60"/>
      <c r="GAB3258" s="60"/>
      <c r="GAC3258" s="46"/>
      <c r="GAD3258" s="65"/>
      <c r="GAE3258" s="19"/>
      <c r="GAF3258" s="48"/>
      <c r="GAG3258" s="41"/>
      <c r="GAH3258" s="44"/>
      <c r="GAI3258" s="18"/>
      <c r="GAJ3258" s="16"/>
      <c r="GAK3258" s="36"/>
      <c r="GAL3258" s="36"/>
      <c r="GAM3258" s="36"/>
      <c r="GAN3258" s="36"/>
      <c r="GAO3258" s="36"/>
      <c r="GAP3258" s="36"/>
      <c r="GAQ3258" s="36"/>
      <c r="GAR3258" s="36"/>
      <c r="GAS3258" s="36"/>
      <c r="GAT3258" s="36"/>
      <c r="GAU3258" s="36"/>
      <c r="GAV3258" s="36"/>
      <c r="GAW3258" s="36"/>
      <c r="GAX3258" s="12"/>
      <c r="GAY3258" s="12"/>
      <c r="GAZ3258" s="12"/>
      <c r="GBA3258" s="53"/>
      <c r="GBC3258" s="41"/>
      <c r="GBD3258" s="40"/>
      <c r="GBE3258" s="44"/>
      <c r="GBF3258" s="62"/>
      <c r="GBG3258" s="56"/>
      <c r="GBH3258" s="60"/>
      <c r="GBI3258" s="60"/>
      <c r="GBJ3258" s="60"/>
      <c r="GBK3258" s="60"/>
      <c r="GBL3258" s="46"/>
      <c r="GBM3258" s="65"/>
      <c r="GBN3258" s="19"/>
      <c r="GBO3258" s="48"/>
      <c r="GBP3258" s="41"/>
      <c r="GBQ3258" s="44"/>
      <c r="GBR3258" s="18"/>
      <c r="GBS3258" s="16"/>
      <c r="GBT3258" s="36"/>
      <c r="GBU3258" s="36"/>
      <c r="GBV3258" s="36"/>
      <c r="GBW3258" s="36"/>
      <c r="GBX3258" s="36"/>
      <c r="GBY3258" s="36"/>
      <c r="GBZ3258" s="36"/>
      <c r="GCA3258" s="36"/>
      <c r="GCB3258" s="36"/>
      <c r="GCC3258" s="36"/>
      <c r="GCD3258" s="36"/>
      <c r="GCE3258" s="36"/>
      <c r="GCF3258" s="36"/>
      <c r="GCG3258" s="12"/>
      <c r="GCH3258" s="12"/>
      <c r="GCI3258" s="12"/>
      <c r="GCJ3258" s="53"/>
      <c r="GCL3258" s="41"/>
      <c r="GCM3258" s="40"/>
      <c r="GCN3258" s="44"/>
      <c r="GCO3258" s="62"/>
      <c r="GCP3258" s="56"/>
      <c r="GCQ3258" s="60"/>
      <c r="GCR3258" s="60"/>
      <c r="GCS3258" s="60"/>
      <c r="GCT3258" s="60"/>
      <c r="GCU3258" s="46"/>
      <c r="GCV3258" s="65"/>
      <c r="GCW3258" s="19"/>
      <c r="GCX3258" s="48"/>
      <c r="GCY3258" s="41"/>
      <c r="GCZ3258" s="44"/>
      <c r="GDA3258" s="18"/>
      <c r="GDB3258" s="16"/>
      <c r="GDC3258" s="36"/>
      <c r="GDD3258" s="36"/>
      <c r="GDE3258" s="36"/>
      <c r="GDF3258" s="36"/>
      <c r="GDG3258" s="36"/>
      <c r="GDH3258" s="36"/>
      <c r="GDI3258" s="36"/>
      <c r="GDJ3258" s="36"/>
      <c r="GDK3258" s="36"/>
      <c r="GDL3258" s="36"/>
      <c r="GDM3258" s="36"/>
      <c r="GDN3258" s="36"/>
      <c r="GDO3258" s="36"/>
      <c r="GDP3258" s="12"/>
      <c r="GDQ3258" s="12"/>
      <c r="GDR3258" s="12"/>
      <c r="GDS3258" s="53"/>
      <c r="GDU3258" s="41"/>
      <c r="GDV3258" s="40"/>
      <c r="GDW3258" s="44"/>
      <c r="GDX3258" s="62"/>
      <c r="GDY3258" s="56"/>
      <c r="GDZ3258" s="60"/>
      <c r="GEA3258" s="60"/>
      <c r="GEB3258" s="60"/>
      <c r="GEC3258" s="60"/>
      <c r="GED3258" s="46"/>
      <c r="GEE3258" s="65"/>
      <c r="GEF3258" s="19"/>
      <c r="GEG3258" s="48"/>
      <c r="GEH3258" s="41"/>
      <c r="GEI3258" s="44"/>
      <c r="GEJ3258" s="18"/>
      <c r="GEK3258" s="16"/>
      <c r="GEL3258" s="36"/>
      <c r="GEM3258" s="36"/>
      <c r="GEN3258" s="36"/>
      <c r="GEO3258" s="36"/>
      <c r="GEP3258" s="36"/>
      <c r="GEQ3258" s="36"/>
      <c r="GER3258" s="36"/>
      <c r="GES3258" s="36"/>
      <c r="GET3258" s="36"/>
      <c r="GEU3258" s="36"/>
      <c r="GEV3258" s="36"/>
      <c r="GEW3258" s="36"/>
      <c r="GEX3258" s="36"/>
      <c r="GEY3258" s="12"/>
      <c r="GEZ3258" s="12"/>
      <c r="GFA3258" s="12"/>
      <c r="GFB3258" s="53"/>
      <c r="GFD3258" s="41"/>
      <c r="GFE3258" s="40"/>
      <c r="GFF3258" s="44"/>
      <c r="GFG3258" s="62"/>
      <c r="GFH3258" s="56"/>
      <c r="GFI3258" s="60"/>
      <c r="GFJ3258" s="60"/>
      <c r="GFK3258" s="60"/>
      <c r="GFL3258" s="60"/>
      <c r="GFM3258" s="46"/>
      <c r="GFN3258" s="65"/>
      <c r="GFO3258" s="19"/>
      <c r="GFP3258" s="48"/>
      <c r="GFQ3258" s="41"/>
      <c r="GFR3258" s="44"/>
      <c r="GFS3258" s="18"/>
      <c r="GFT3258" s="16"/>
      <c r="GFU3258" s="36"/>
      <c r="GFV3258" s="36"/>
      <c r="GFW3258" s="36"/>
      <c r="GFX3258" s="36"/>
      <c r="GFY3258" s="36"/>
      <c r="GFZ3258" s="36"/>
      <c r="GGA3258" s="36"/>
      <c r="GGB3258" s="36"/>
      <c r="GGC3258" s="36"/>
      <c r="GGD3258" s="36"/>
      <c r="GGE3258" s="36"/>
      <c r="GGF3258" s="36"/>
      <c r="GGG3258" s="36"/>
      <c r="GGH3258" s="12"/>
      <c r="GGI3258" s="12"/>
      <c r="GGJ3258" s="12"/>
      <c r="GGK3258" s="53"/>
      <c r="GGM3258" s="41"/>
      <c r="GGN3258" s="40"/>
      <c r="GGO3258" s="44"/>
      <c r="GGP3258" s="62"/>
      <c r="GGQ3258" s="56"/>
      <c r="GGR3258" s="60"/>
      <c r="GGS3258" s="60"/>
      <c r="GGT3258" s="60"/>
      <c r="GGU3258" s="60"/>
      <c r="GGV3258" s="46"/>
      <c r="GGW3258" s="65"/>
      <c r="GGX3258" s="19"/>
      <c r="GGY3258" s="48"/>
      <c r="GGZ3258" s="41"/>
      <c r="GHA3258" s="44"/>
      <c r="GHB3258" s="18"/>
      <c r="GHC3258" s="16"/>
      <c r="GHD3258" s="36"/>
      <c r="GHE3258" s="36"/>
      <c r="GHF3258" s="36"/>
      <c r="GHG3258" s="36"/>
      <c r="GHH3258" s="36"/>
      <c r="GHI3258" s="36"/>
      <c r="GHJ3258" s="36"/>
      <c r="GHK3258" s="36"/>
      <c r="GHL3258" s="36"/>
      <c r="GHM3258" s="36"/>
      <c r="GHN3258" s="36"/>
      <c r="GHO3258" s="36"/>
      <c r="GHP3258" s="36"/>
      <c r="GHQ3258" s="12"/>
      <c r="GHR3258" s="12"/>
      <c r="GHS3258" s="12"/>
      <c r="GHT3258" s="53"/>
      <c r="GHV3258" s="41"/>
      <c r="GHW3258" s="40"/>
      <c r="GHX3258" s="44"/>
      <c r="GHY3258" s="62"/>
      <c r="GHZ3258" s="56"/>
      <c r="GIA3258" s="60"/>
      <c r="GIB3258" s="60"/>
      <c r="GIC3258" s="60"/>
      <c r="GID3258" s="60"/>
      <c r="GIE3258" s="46"/>
      <c r="GIF3258" s="65"/>
      <c r="GIG3258" s="19"/>
      <c r="GIH3258" s="48"/>
      <c r="GII3258" s="41"/>
      <c r="GIJ3258" s="44"/>
      <c r="GIK3258" s="18"/>
      <c r="GIL3258" s="16"/>
      <c r="GIM3258" s="36"/>
      <c r="GIN3258" s="36"/>
      <c r="GIO3258" s="36"/>
      <c r="GIP3258" s="36"/>
      <c r="GIQ3258" s="36"/>
      <c r="GIR3258" s="36"/>
      <c r="GIS3258" s="36"/>
      <c r="GIT3258" s="36"/>
      <c r="GIU3258" s="36"/>
      <c r="GIV3258" s="36"/>
      <c r="GIW3258" s="36"/>
      <c r="GIX3258" s="36"/>
      <c r="GIY3258" s="36"/>
      <c r="GIZ3258" s="12"/>
      <c r="GJA3258" s="12"/>
      <c r="GJB3258" s="12"/>
      <c r="GJC3258" s="53"/>
      <c r="GJE3258" s="41"/>
      <c r="GJF3258" s="40"/>
      <c r="GJG3258" s="44"/>
      <c r="GJH3258" s="62"/>
      <c r="GJI3258" s="56"/>
      <c r="GJJ3258" s="60"/>
      <c r="GJK3258" s="60"/>
      <c r="GJL3258" s="60"/>
      <c r="GJM3258" s="60"/>
      <c r="GJN3258" s="46"/>
      <c r="GJO3258" s="65"/>
      <c r="GJP3258" s="19"/>
      <c r="GJQ3258" s="48"/>
      <c r="GJR3258" s="41"/>
      <c r="GJS3258" s="44"/>
      <c r="GJT3258" s="18"/>
      <c r="GJU3258" s="16"/>
      <c r="GJV3258" s="36"/>
      <c r="GJW3258" s="36"/>
      <c r="GJX3258" s="36"/>
      <c r="GJY3258" s="36"/>
      <c r="GJZ3258" s="36"/>
      <c r="GKA3258" s="36"/>
      <c r="GKB3258" s="36"/>
      <c r="GKC3258" s="36"/>
      <c r="GKD3258" s="36"/>
      <c r="GKE3258" s="36"/>
      <c r="GKF3258" s="36"/>
      <c r="GKG3258" s="36"/>
      <c r="GKH3258" s="36"/>
      <c r="GKI3258" s="12"/>
      <c r="GKJ3258" s="12"/>
      <c r="GKK3258" s="12"/>
      <c r="GKL3258" s="53"/>
      <c r="GKN3258" s="41"/>
      <c r="GKO3258" s="40"/>
      <c r="GKP3258" s="44"/>
      <c r="GKQ3258" s="62"/>
      <c r="GKR3258" s="56"/>
      <c r="GKS3258" s="60"/>
      <c r="GKT3258" s="60"/>
      <c r="GKU3258" s="60"/>
      <c r="GKV3258" s="60"/>
      <c r="GKW3258" s="46"/>
      <c r="GKX3258" s="65"/>
      <c r="GKY3258" s="19"/>
      <c r="GKZ3258" s="48"/>
      <c r="GLA3258" s="41"/>
      <c r="GLB3258" s="44"/>
      <c r="GLC3258" s="18"/>
      <c r="GLD3258" s="16"/>
      <c r="GLE3258" s="36"/>
      <c r="GLF3258" s="36"/>
      <c r="GLG3258" s="36"/>
      <c r="GLH3258" s="36"/>
      <c r="GLI3258" s="36"/>
      <c r="GLJ3258" s="36"/>
      <c r="GLK3258" s="36"/>
      <c r="GLL3258" s="36"/>
      <c r="GLM3258" s="36"/>
      <c r="GLN3258" s="36"/>
      <c r="GLO3258" s="36"/>
      <c r="GLP3258" s="36"/>
      <c r="GLQ3258" s="36"/>
      <c r="GLR3258" s="12"/>
      <c r="GLS3258" s="12"/>
      <c r="GLT3258" s="12"/>
      <c r="GLU3258" s="53"/>
      <c r="GLW3258" s="41"/>
      <c r="GLX3258" s="40"/>
      <c r="GLY3258" s="44"/>
      <c r="GLZ3258" s="62"/>
      <c r="GMA3258" s="56"/>
      <c r="GMB3258" s="60"/>
      <c r="GMC3258" s="60"/>
      <c r="GMD3258" s="60"/>
      <c r="GME3258" s="60"/>
      <c r="GMF3258" s="46"/>
      <c r="GMG3258" s="65"/>
      <c r="GMH3258" s="19"/>
      <c r="GMI3258" s="48"/>
      <c r="GMJ3258" s="41"/>
      <c r="GMK3258" s="44"/>
      <c r="GML3258" s="18"/>
      <c r="GMM3258" s="16"/>
      <c r="GMN3258" s="36"/>
      <c r="GMO3258" s="36"/>
      <c r="GMP3258" s="36"/>
      <c r="GMQ3258" s="36"/>
      <c r="GMR3258" s="36"/>
      <c r="GMS3258" s="36"/>
      <c r="GMT3258" s="36"/>
      <c r="GMU3258" s="36"/>
      <c r="GMV3258" s="36"/>
      <c r="GMW3258" s="36"/>
      <c r="GMX3258" s="36"/>
      <c r="GMY3258" s="36"/>
      <c r="GMZ3258" s="36"/>
      <c r="GNA3258" s="12"/>
      <c r="GNB3258" s="12"/>
      <c r="GNC3258" s="12"/>
      <c r="GND3258" s="53"/>
      <c r="GNF3258" s="41"/>
      <c r="GNG3258" s="40"/>
      <c r="GNH3258" s="44"/>
      <c r="GNI3258" s="62"/>
      <c r="GNJ3258" s="56"/>
      <c r="GNK3258" s="60"/>
      <c r="GNL3258" s="60"/>
      <c r="GNM3258" s="60"/>
      <c r="GNN3258" s="60"/>
      <c r="GNO3258" s="46"/>
      <c r="GNP3258" s="65"/>
      <c r="GNQ3258" s="19"/>
      <c r="GNR3258" s="48"/>
      <c r="GNS3258" s="41"/>
      <c r="GNT3258" s="44"/>
      <c r="GNU3258" s="18"/>
      <c r="GNV3258" s="16"/>
      <c r="GNW3258" s="36"/>
      <c r="GNX3258" s="36"/>
      <c r="GNY3258" s="36"/>
      <c r="GNZ3258" s="36"/>
      <c r="GOA3258" s="36"/>
      <c r="GOB3258" s="36"/>
      <c r="GOC3258" s="36"/>
      <c r="GOD3258" s="36"/>
      <c r="GOE3258" s="36"/>
      <c r="GOF3258" s="36"/>
      <c r="GOG3258" s="36"/>
      <c r="GOH3258" s="36"/>
      <c r="GOI3258" s="36"/>
      <c r="GOJ3258" s="12"/>
      <c r="GOK3258" s="12"/>
      <c r="GOL3258" s="12"/>
      <c r="GOM3258" s="53"/>
      <c r="GOO3258" s="41"/>
      <c r="GOP3258" s="40"/>
      <c r="GOQ3258" s="44"/>
      <c r="GOR3258" s="62"/>
      <c r="GOS3258" s="56"/>
      <c r="GOT3258" s="60"/>
      <c r="GOU3258" s="60"/>
      <c r="GOV3258" s="60"/>
      <c r="GOW3258" s="60"/>
      <c r="GOX3258" s="46"/>
      <c r="GOY3258" s="65"/>
      <c r="GOZ3258" s="19"/>
      <c r="GPA3258" s="48"/>
      <c r="GPB3258" s="41"/>
      <c r="GPC3258" s="44"/>
      <c r="GPD3258" s="18"/>
      <c r="GPE3258" s="16"/>
      <c r="GPF3258" s="36"/>
      <c r="GPG3258" s="36"/>
      <c r="GPH3258" s="36"/>
      <c r="GPI3258" s="36"/>
      <c r="GPJ3258" s="36"/>
      <c r="GPK3258" s="36"/>
      <c r="GPL3258" s="36"/>
      <c r="GPM3258" s="36"/>
      <c r="GPN3258" s="36"/>
      <c r="GPO3258" s="36"/>
      <c r="GPP3258" s="36"/>
      <c r="GPQ3258" s="36"/>
      <c r="GPR3258" s="36"/>
      <c r="GPS3258" s="12"/>
      <c r="GPT3258" s="12"/>
      <c r="GPU3258" s="12"/>
      <c r="GPV3258" s="53"/>
      <c r="GPX3258" s="41"/>
      <c r="GPY3258" s="40"/>
      <c r="GPZ3258" s="44"/>
      <c r="GQA3258" s="62"/>
      <c r="GQB3258" s="56"/>
      <c r="GQC3258" s="60"/>
      <c r="GQD3258" s="60"/>
      <c r="GQE3258" s="60"/>
      <c r="GQF3258" s="60"/>
      <c r="GQG3258" s="46"/>
      <c r="GQH3258" s="65"/>
      <c r="GQI3258" s="19"/>
      <c r="GQJ3258" s="48"/>
      <c r="GQK3258" s="41"/>
      <c r="GQL3258" s="44"/>
      <c r="GQM3258" s="18"/>
      <c r="GQN3258" s="16"/>
      <c r="GQO3258" s="36"/>
      <c r="GQP3258" s="36"/>
      <c r="GQQ3258" s="36"/>
      <c r="GQR3258" s="36"/>
      <c r="GQS3258" s="36"/>
      <c r="GQT3258" s="36"/>
      <c r="GQU3258" s="36"/>
      <c r="GQV3258" s="36"/>
      <c r="GQW3258" s="36"/>
      <c r="GQX3258" s="36"/>
      <c r="GQY3258" s="36"/>
      <c r="GQZ3258" s="36"/>
      <c r="GRA3258" s="36"/>
      <c r="GRB3258" s="12"/>
      <c r="GRC3258" s="12"/>
      <c r="GRD3258" s="12"/>
      <c r="GRE3258" s="53"/>
      <c r="GRG3258" s="41"/>
      <c r="GRH3258" s="40"/>
      <c r="GRI3258" s="44"/>
      <c r="GRJ3258" s="62"/>
      <c r="GRK3258" s="56"/>
      <c r="GRL3258" s="60"/>
      <c r="GRM3258" s="60"/>
      <c r="GRN3258" s="60"/>
      <c r="GRO3258" s="60"/>
      <c r="GRP3258" s="46"/>
      <c r="GRQ3258" s="65"/>
      <c r="GRR3258" s="19"/>
      <c r="GRS3258" s="48"/>
      <c r="GRT3258" s="41"/>
      <c r="GRU3258" s="44"/>
      <c r="GRV3258" s="18"/>
      <c r="GRW3258" s="16"/>
      <c r="GRX3258" s="36"/>
      <c r="GRY3258" s="36"/>
      <c r="GRZ3258" s="36"/>
      <c r="GSA3258" s="36"/>
      <c r="GSB3258" s="36"/>
      <c r="GSC3258" s="36"/>
      <c r="GSD3258" s="36"/>
      <c r="GSE3258" s="36"/>
      <c r="GSF3258" s="36"/>
      <c r="GSG3258" s="36"/>
      <c r="GSH3258" s="36"/>
      <c r="GSI3258" s="36"/>
      <c r="GSJ3258" s="36"/>
      <c r="GSK3258" s="12"/>
      <c r="GSL3258" s="12"/>
      <c r="GSM3258" s="12"/>
      <c r="GSN3258" s="53"/>
      <c r="GSP3258" s="41"/>
      <c r="GSQ3258" s="40"/>
      <c r="GSR3258" s="44"/>
      <c r="GSS3258" s="62"/>
      <c r="GST3258" s="56"/>
      <c r="GSU3258" s="60"/>
      <c r="GSV3258" s="60"/>
      <c r="GSW3258" s="60"/>
      <c r="GSX3258" s="60"/>
      <c r="GSY3258" s="46"/>
      <c r="GSZ3258" s="65"/>
      <c r="GTA3258" s="19"/>
      <c r="GTB3258" s="48"/>
      <c r="GTC3258" s="41"/>
      <c r="GTD3258" s="44"/>
      <c r="GTE3258" s="18"/>
      <c r="GTF3258" s="16"/>
      <c r="GTG3258" s="36"/>
      <c r="GTH3258" s="36"/>
      <c r="GTI3258" s="36"/>
      <c r="GTJ3258" s="36"/>
      <c r="GTK3258" s="36"/>
      <c r="GTL3258" s="36"/>
      <c r="GTM3258" s="36"/>
      <c r="GTN3258" s="36"/>
      <c r="GTO3258" s="36"/>
      <c r="GTP3258" s="36"/>
      <c r="GTQ3258" s="36"/>
      <c r="GTR3258" s="36"/>
      <c r="GTS3258" s="36"/>
      <c r="GTT3258" s="12"/>
      <c r="GTU3258" s="12"/>
      <c r="GTV3258" s="12"/>
      <c r="GTW3258" s="53"/>
      <c r="GTY3258" s="41"/>
      <c r="GTZ3258" s="40"/>
      <c r="GUA3258" s="44"/>
      <c r="GUB3258" s="62"/>
      <c r="GUC3258" s="56"/>
      <c r="GUD3258" s="60"/>
      <c r="GUE3258" s="60"/>
      <c r="GUF3258" s="60"/>
      <c r="GUG3258" s="60"/>
      <c r="GUH3258" s="46"/>
      <c r="GUI3258" s="65"/>
      <c r="GUJ3258" s="19"/>
      <c r="GUK3258" s="48"/>
      <c r="GUL3258" s="41"/>
      <c r="GUM3258" s="44"/>
      <c r="GUN3258" s="18"/>
      <c r="GUO3258" s="16"/>
      <c r="GUP3258" s="36"/>
      <c r="GUQ3258" s="36"/>
      <c r="GUR3258" s="36"/>
      <c r="GUS3258" s="36"/>
      <c r="GUT3258" s="36"/>
      <c r="GUU3258" s="36"/>
      <c r="GUV3258" s="36"/>
      <c r="GUW3258" s="36"/>
      <c r="GUX3258" s="36"/>
      <c r="GUY3258" s="36"/>
      <c r="GUZ3258" s="36"/>
      <c r="GVA3258" s="36"/>
      <c r="GVB3258" s="36"/>
      <c r="GVC3258" s="12"/>
      <c r="GVD3258" s="12"/>
      <c r="GVE3258" s="12"/>
      <c r="GVF3258" s="53"/>
      <c r="GVH3258" s="41"/>
      <c r="GVI3258" s="40"/>
      <c r="GVJ3258" s="44"/>
      <c r="GVK3258" s="62"/>
      <c r="GVL3258" s="56"/>
      <c r="GVM3258" s="60"/>
      <c r="GVN3258" s="60"/>
      <c r="GVO3258" s="60"/>
      <c r="GVP3258" s="60"/>
      <c r="GVQ3258" s="46"/>
      <c r="GVR3258" s="65"/>
      <c r="GVS3258" s="19"/>
      <c r="GVT3258" s="48"/>
      <c r="GVU3258" s="41"/>
      <c r="GVV3258" s="44"/>
      <c r="GVW3258" s="18"/>
      <c r="GVX3258" s="16"/>
      <c r="GVY3258" s="36"/>
      <c r="GVZ3258" s="36"/>
      <c r="GWA3258" s="36"/>
      <c r="GWB3258" s="36"/>
      <c r="GWC3258" s="36"/>
      <c r="GWD3258" s="36"/>
      <c r="GWE3258" s="36"/>
      <c r="GWF3258" s="36"/>
      <c r="GWG3258" s="36"/>
      <c r="GWH3258" s="36"/>
      <c r="GWI3258" s="36"/>
      <c r="GWJ3258" s="36"/>
      <c r="GWK3258" s="36"/>
      <c r="GWL3258" s="12"/>
      <c r="GWM3258" s="12"/>
      <c r="GWN3258" s="12"/>
      <c r="GWO3258" s="53"/>
      <c r="GWQ3258" s="41"/>
      <c r="GWR3258" s="40"/>
      <c r="GWS3258" s="44"/>
      <c r="GWT3258" s="62"/>
      <c r="GWU3258" s="56"/>
      <c r="GWV3258" s="60"/>
      <c r="GWW3258" s="60"/>
      <c r="GWX3258" s="60"/>
      <c r="GWY3258" s="60"/>
      <c r="GWZ3258" s="46"/>
      <c r="GXA3258" s="65"/>
      <c r="GXB3258" s="19"/>
      <c r="GXC3258" s="48"/>
      <c r="GXD3258" s="41"/>
      <c r="GXE3258" s="44"/>
      <c r="GXF3258" s="18"/>
      <c r="GXG3258" s="16"/>
      <c r="GXH3258" s="36"/>
      <c r="GXI3258" s="36"/>
      <c r="GXJ3258" s="36"/>
      <c r="GXK3258" s="36"/>
      <c r="GXL3258" s="36"/>
      <c r="GXM3258" s="36"/>
      <c r="GXN3258" s="36"/>
      <c r="GXO3258" s="36"/>
      <c r="GXP3258" s="36"/>
      <c r="GXQ3258" s="36"/>
      <c r="GXR3258" s="36"/>
      <c r="GXS3258" s="36"/>
      <c r="GXT3258" s="36"/>
      <c r="GXU3258" s="12"/>
      <c r="GXV3258" s="12"/>
      <c r="GXW3258" s="12"/>
      <c r="GXX3258" s="53"/>
      <c r="GXZ3258" s="41"/>
      <c r="GYA3258" s="40"/>
      <c r="GYB3258" s="44"/>
      <c r="GYC3258" s="62"/>
      <c r="GYD3258" s="56"/>
      <c r="GYE3258" s="60"/>
      <c r="GYF3258" s="60"/>
      <c r="GYG3258" s="60"/>
      <c r="GYH3258" s="60"/>
      <c r="GYI3258" s="46"/>
      <c r="GYJ3258" s="65"/>
      <c r="GYK3258" s="19"/>
      <c r="GYL3258" s="48"/>
      <c r="GYM3258" s="41"/>
      <c r="GYN3258" s="44"/>
      <c r="GYO3258" s="18"/>
      <c r="GYP3258" s="16"/>
      <c r="GYQ3258" s="36"/>
      <c r="GYR3258" s="36"/>
      <c r="GYS3258" s="36"/>
      <c r="GYT3258" s="36"/>
      <c r="GYU3258" s="36"/>
      <c r="GYV3258" s="36"/>
      <c r="GYW3258" s="36"/>
      <c r="GYX3258" s="36"/>
      <c r="GYY3258" s="36"/>
      <c r="GYZ3258" s="36"/>
      <c r="GZA3258" s="36"/>
      <c r="GZB3258" s="36"/>
      <c r="GZC3258" s="36"/>
      <c r="GZD3258" s="12"/>
      <c r="GZE3258" s="12"/>
      <c r="GZF3258" s="12"/>
      <c r="GZG3258" s="53"/>
      <c r="GZI3258" s="41"/>
      <c r="GZJ3258" s="40"/>
      <c r="GZK3258" s="44"/>
      <c r="GZL3258" s="62"/>
      <c r="GZM3258" s="56"/>
      <c r="GZN3258" s="60"/>
      <c r="GZO3258" s="60"/>
      <c r="GZP3258" s="60"/>
      <c r="GZQ3258" s="60"/>
      <c r="GZR3258" s="46"/>
      <c r="GZS3258" s="65"/>
      <c r="GZT3258" s="19"/>
      <c r="GZU3258" s="48"/>
      <c r="GZV3258" s="41"/>
      <c r="GZW3258" s="44"/>
      <c r="GZX3258" s="18"/>
      <c r="GZY3258" s="16"/>
      <c r="GZZ3258" s="36"/>
      <c r="HAA3258" s="36"/>
      <c r="HAB3258" s="36"/>
      <c r="HAC3258" s="36"/>
      <c r="HAD3258" s="36"/>
      <c r="HAE3258" s="36"/>
      <c r="HAF3258" s="36"/>
      <c r="HAG3258" s="36"/>
      <c r="HAH3258" s="36"/>
      <c r="HAI3258" s="36"/>
      <c r="HAJ3258" s="36"/>
      <c r="HAK3258" s="36"/>
      <c r="HAL3258" s="36"/>
      <c r="HAM3258" s="12"/>
      <c r="HAN3258" s="12"/>
      <c r="HAO3258" s="12"/>
      <c r="HAP3258" s="53"/>
      <c r="HAR3258" s="41"/>
      <c r="HAS3258" s="40"/>
      <c r="HAT3258" s="44"/>
      <c r="HAU3258" s="62"/>
      <c r="HAV3258" s="56"/>
      <c r="HAW3258" s="60"/>
      <c r="HAX3258" s="60"/>
      <c r="HAY3258" s="60"/>
      <c r="HAZ3258" s="60"/>
      <c r="HBA3258" s="46"/>
      <c r="HBB3258" s="65"/>
      <c r="HBC3258" s="19"/>
      <c r="HBD3258" s="48"/>
      <c r="HBE3258" s="41"/>
      <c r="HBF3258" s="44"/>
      <c r="HBG3258" s="18"/>
      <c r="HBH3258" s="16"/>
      <c r="HBI3258" s="36"/>
      <c r="HBJ3258" s="36"/>
      <c r="HBK3258" s="36"/>
      <c r="HBL3258" s="36"/>
      <c r="HBM3258" s="36"/>
      <c r="HBN3258" s="36"/>
      <c r="HBO3258" s="36"/>
      <c r="HBP3258" s="36"/>
      <c r="HBQ3258" s="36"/>
      <c r="HBR3258" s="36"/>
      <c r="HBS3258" s="36"/>
      <c r="HBT3258" s="36"/>
      <c r="HBU3258" s="36"/>
      <c r="HBV3258" s="12"/>
      <c r="HBW3258" s="12"/>
      <c r="HBX3258" s="12"/>
      <c r="HBY3258" s="53"/>
      <c r="HCA3258" s="41"/>
      <c r="HCB3258" s="40"/>
      <c r="HCC3258" s="44"/>
      <c r="HCD3258" s="62"/>
      <c r="HCE3258" s="56"/>
      <c r="HCF3258" s="60"/>
      <c r="HCG3258" s="60"/>
      <c r="HCH3258" s="60"/>
      <c r="HCI3258" s="60"/>
      <c r="HCJ3258" s="46"/>
      <c r="HCK3258" s="65"/>
      <c r="HCL3258" s="19"/>
      <c r="HCM3258" s="48"/>
      <c r="HCN3258" s="41"/>
      <c r="HCO3258" s="44"/>
      <c r="HCP3258" s="18"/>
      <c r="HCQ3258" s="16"/>
      <c r="HCR3258" s="36"/>
      <c r="HCS3258" s="36"/>
      <c r="HCT3258" s="36"/>
      <c r="HCU3258" s="36"/>
      <c r="HCV3258" s="36"/>
      <c r="HCW3258" s="36"/>
      <c r="HCX3258" s="36"/>
      <c r="HCY3258" s="36"/>
      <c r="HCZ3258" s="36"/>
      <c r="HDA3258" s="36"/>
      <c r="HDB3258" s="36"/>
      <c r="HDC3258" s="36"/>
      <c r="HDD3258" s="36"/>
      <c r="HDE3258" s="12"/>
      <c r="HDF3258" s="12"/>
      <c r="HDG3258" s="12"/>
      <c r="HDH3258" s="53"/>
      <c r="HDJ3258" s="41"/>
      <c r="HDK3258" s="40"/>
      <c r="HDL3258" s="44"/>
      <c r="HDM3258" s="62"/>
      <c r="HDN3258" s="56"/>
      <c r="HDO3258" s="60"/>
      <c r="HDP3258" s="60"/>
      <c r="HDQ3258" s="60"/>
      <c r="HDR3258" s="60"/>
      <c r="HDS3258" s="46"/>
      <c r="HDT3258" s="65"/>
      <c r="HDU3258" s="19"/>
      <c r="HDV3258" s="48"/>
      <c r="HDW3258" s="41"/>
      <c r="HDX3258" s="44"/>
      <c r="HDY3258" s="18"/>
      <c r="HDZ3258" s="16"/>
      <c r="HEA3258" s="36"/>
      <c r="HEB3258" s="36"/>
      <c r="HEC3258" s="36"/>
      <c r="HED3258" s="36"/>
      <c r="HEE3258" s="36"/>
      <c r="HEF3258" s="36"/>
      <c r="HEG3258" s="36"/>
      <c r="HEH3258" s="36"/>
      <c r="HEI3258" s="36"/>
      <c r="HEJ3258" s="36"/>
      <c r="HEK3258" s="36"/>
      <c r="HEL3258" s="36"/>
      <c r="HEM3258" s="36"/>
      <c r="HEN3258" s="12"/>
      <c r="HEO3258" s="12"/>
      <c r="HEP3258" s="12"/>
      <c r="HEQ3258" s="53"/>
      <c r="HES3258" s="41"/>
      <c r="HET3258" s="40"/>
      <c r="HEU3258" s="44"/>
      <c r="HEV3258" s="62"/>
      <c r="HEW3258" s="56"/>
      <c r="HEX3258" s="60"/>
      <c r="HEY3258" s="60"/>
      <c r="HEZ3258" s="60"/>
      <c r="HFA3258" s="60"/>
      <c r="HFB3258" s="46"/>
      <c r="HFC3258" s="65"/>
      <c r="HFD3258" s="19"/>
      <c r="HFE3258" s="48"/>
      <c r="HFF3258" s="41"/>
      <c r="HFG3258" s="44"/>
      <c r="HFH3258" s="18"/>
      <c r="HFI3258" s="16"/>
      <c r="HFJ3258" s="36"/>
      <c r="HFK3258" s="36"/>
      <c r="HFL3258" s="36"/>
      <c r="HFM3258" s="36"/>
      <c r="HFN3258" s="36"/>
      <c r="HFO3258" s="36"/>
      <c r="HFP3258" s="36"/>
      <c r="HFQ3258" s="36"/>
      <c r="HFR3258" s="36"/>
      <c r="HFS3258" s="36"/>
      <c r="HFT3258" s="36"/>
      <c r="HFU3258" s="36"/>
      <c r="HFV3258" s="36"/>
      <c r="HFW3258" s="12"/>
      <c r="HFX3258" s="12"/>
      <c r="HFY3258" s="12"/>
      <c r="HFZ3258" s="53"/>
      <c r="HGB3258" s="41"/>
      <c r="HGC3258" s="40"/>
      <c r="HGD3258" s="44"/>
      <c r="HGE3258" s="62"/>
      <c r="HGF3258" s="56"/>
      <c r="HGG3258" s="60"/>
      <c r="HGH3258" s="60"/>
      <c r="HGI3258" s="60"/>
      <c r="HGJ3258" s="60"/>
      <c r="HGK3258" s="46"/>
      <c r="HGL3258" s="65"/>
      <c r="HGM3258" s="19"/>
      <c r="HGN3258" s="48"/>
      <c r="HGO3258" s="41"/>
      <c r="HGP3258" s="44"/>
      <c r="HGQ3258" s="18"/>
      <c r="HGR3258" s="16"/>
      <c r="HGS3258" s="36"/>
      <c r="HGT3258" s="36"/>
      <c r="HGU3258" s="36"/>
      <c r="HGV3258" s="36"/>
      <c r="HGW3258" s="36"/>
      <c r="HGX3258" s="36"/>
      <c r="HGY3258" s="36"/>
      <c r="HGZ3258" s="36"/>
      <c r="HHA3258" s="36"/>
      <c r="HHB3258" s="36"/>
      <c r="HHC3258" s="36"/>
      <c r="HHD3258" s="36"/>
      <c r="HHE3258" s="36"/>
      <c r="HHF3258" s="12"/>
      <c r="HHG3258" s="12"/>
      <c r="HHH3258" s="12"/>
      <c r="HHI3258" s="53"/>
      <c r="HHK3258" s="41"/>
      <c r="HHL3258" s="40"/>
      <c r="HHM3258" s="44"/>
      <c r="HHN3258" s="62"/>
      <c r="HHO3258" s="56"/>
      <c r="HHP3258" s="60"/>
      <c r="HHQ3258" s="60"/>
      <c r="HHR3258" s="60"/>
      <c r="HHS3258" s="60"/>
      <c r="HHT3258" s="46"/>
      <c r="HHU3258" s="65"/>
      <c r="HHV3258" s="19"/>
      <c r="HHW3258" s="48"/>
      <c r="HHX3258" s="41"/>
      <c r="HHY3258" s="44"/>
      <c r="HHZ3258" s="18"/>
      <c r="HIA3258" s="16"/>
      <c r="HIB3258" s="36"/>
      <c r="HIC3258" s="36"/>
      <c r="HID3258" s="36"/>
      <c r="HIE3258" s="36"/>
      <c r="HIF3258" s="36"/>
      <c r="HIG3258" s="36"/>
      <c r="HIH3258" s="36"/>
      <c r="HII3258" s="36"/>
      <c r="HIJ3258" s="36"/>
      <c r="HIK3258" s="36"/>
      <c r="HIL3258" s="36"/>
      <c r="HIM3258" s="36"/>
      <c r="HIN3258" s="36"/>
      <c r="HIO3258" s="12"/>
      <c r="HIP3258" s="12"/>
      <c r="HIQ3258" s="12"/>
      <c r="HIR3258" s="53"/>
      <c r="HIT3258" s="41"/>
      <c r="HIU3258" s="40"/>
      <c r="HIV3258" s="44"/>
      <c r="HIW3258" s="62"/>
      <c r="HIX3258" s="56"/>
      <c r="HIY3258" s="60"/>
      <c r="HIZ3258" s="60"/>
      <c r="HJA3258" s="60"/>
      <c r="HJB3258" s="60"/>
      <c r="HJC3258" s="46"/>
      <c r="HJD3258" s="65"/>
      <c r="HJE3258" s="19"/>
      <c r="HJF3258" s="48"/>
      <c r="HJG3258" s="41"/>
      <c r="HJH3258" s="44"/>
      <c r="HJI3258" s="18"/>
      <c r="HJJ3258" s="16"/>
      <c r="HJK3258" s="36"/>
      <c r="HJL3258" s="36"/>
      <c r="HJM3258" s="36"/>
      <c r="HJN3258" s="36"/>
      <c r="HJO3258" s="36"/>
      <c r="HJP3258" s="36"/>
      <c r="HJQ3258" s="36"/>
      <c r="HJR3258" s="36"/>
      <c r="HJS3258" s="36"/>
      <c r="HJT3258" s="36"/>
      <c r="HJU3258" s="36"/>
      <c r="HJV3258" s="36"/>
      <c r="HJW3258" s="36"/>
      <c r="HJX3258" s="12"/>
      <c r="HJY3258" s="12"/>
      <c r="HJZ3258" s="12"/>
      <c r="HKA3258" s="53"/>
      <c r="HKC3258" s="41"/>
      <c r="HKD3258" s="40"/>
      <c r="HKE3258" s="44"/>
      <c r="HKF3258" s="62"/>
      <c r="HKG3258" s="56"/>
      <c r="HKH3258" s="60"/>
      <c r="HKI3258" s="60"/>
      <c r="HKJ3258" s="60"/>
      <c r="HKK3258" s="60"/>
      <c r="HKL3258" s="46"/>
      <c r="HKM3258" s="65"/>
      <c r="HKN3258" s="19"/>
      <c r="HKO3258" s="48"/>
      <c r="HKP3258" s="41"/>
      <c r="HKQ3258" s="44"/>
      <c r="HKR3258" s="18"/>
      <c r="HKS3258" s="16"/>
      <c r="HKT3258" s="36"/>
      <c r="HKU3258" s="36"/>
      <c r="HKV3258" s="36"/>
      <c r="HKW3258" s="36"/>
      <c r="HKX3258" s="36"/>
      <c r="HKY3258" s="36"/>
      <c r="HKZ3258" s="36"/>
      <c r="HLA3258" s="36"/>
      <c r="HLB3258" s="36"/>
      <c r="HLC3258" s="36"/>
      <c r="HLD3258" s="36"/>
      <c r="HLE3258" s="36"/>
      <c r="HLF3258" s="36"/>
      <c r="HLG3258" s="12"/>
      <c r="HLH3258" s="12"/>
      <c r="HLI3258" s="12"/>
      <c r="HLJ3258" s="53"/>
      <c r="HLL3258" s="41"/>
      <c r="HLM3258" s="40"/>
      <c r="HLN3258" s="44"/>
      <c r="HLO3258" s="62"/>
      <c r="HLP3258" s="56"/>
      <c r="HLQ3258" s="60"/>
      <c r="HLR3258" s="60"/>
      <c r="HLS3258" s="60"/>
      <c r="HLT3258" s="60"/>
      <c r="HLU3258" s="46"/>
      <c r="HLV3258" s="65"/>
      <c r="HLW3258" s="19"/>
      <c r="HLX3258" s="48"/>
      <c r="HLY3258" s="41"/>
      <c r="HLZ3258" s="44"/>
      <c r="HMA3258" s="18"/>
      <c r="HMB3258" s="16"/>
      <c r="HMC3258" s="36"/>
      <c r="HMD3258" s="36"/>
      <c r="HME3258" s="36"/>
      <c r="HMF3258" s="36"/>
      <c r="HMG3258" s="36"/>
      <c r="HMH3258" s="36"/>
      <c r="HMI3258" s="36"/>
      <c r="HMJ3258" s="36"/>
      <c r="HMK3258" s="36"/>
      <c r="HML3258" s="36"/>
      <c r="HMM3258" s="36"/>
      <c r="HMN3258" s="36"/>
      <c r="HMO3258" s="36"/>
      <c r="HMP3258" s="12"/>
      <c r="HMQ3258" s="12"/>
      <c r="HMR3258" s="12"/>
      <c r="HMS3258" s="53"/>
      <c r="HMU3258" s="41"/>
      <c r="HMV3258" s="40"/>
      <c r="HMW3258" s="44"/>
      <c r="HMX3258" s="62"/>
      <c r="HMY3258" s="56"/>
      <c r="HMZ3258" s="60"/>
      <c r="HNA3258" s="60"/>
      <c r="HNB3258" s="60"/>
      <c r="HNC3258" s="60"/>
      <c r="HND3258" s="46"/>
      <c r="HNE3258" s="65"/>
      <c r="HNF3258" s="19"/>
      <c r="HNG3258" s="48"/>
      <c r="HNH3258" s="41"/>
      <c r="HNI3258" s="44"/>
      <c r="HNJ3258" s="18"/>
      <c r="HNK3258" s="16"/>
      <c r="HNL3258" s="36"/>
      <c r="HNM3258" s="36"/>
      <c r="HNN3258" s="36"/>
      <c r="HNO3258" s="36"/>
      <c r="HNP3258" s="36"/>
      <c r="HNQ3258" s="36"/>
      <c r="HNR3258" s="36"/>
      <c r="HNS3258" s="36"/>
      <c r="HNT3258" s="36"/>
      <c r="HNU3258" s="36"/>
      <c r="HNV3258" s="36"/>
      <c r="HNW3258" s="36"/>
      <c r="HNX3258" s="36"/>
      <c r="HNY3258" s="12"/>
      <c r="HNZ3258" s="12"/>
      <c r="HOA3258" s="12"/>
      <c r="HOB3258" s="53"/>
      <c r="HOD3258" s="41"/>
      <c r="HOE3258" s="40"/>
      <c r="HOF3258" s="44"/>
      <c r="HOG3258" s="62"/>
      <c r="HOH3258" s="56"/>
      <c r="HOI3258" s="60"/>
      <c r="HOJ3258" s="60"/>
      <c r="HOK3258" s="60"/>
      <c r="HOL3258" s="60"/>
      <c r="HOM3258" s="46"/>
      <c r="HON3258" s="65"/>
      <c r="HOO3258" s="19"/>
      <c r="HOP3258" s="48"/>
      <c r="HOQ3258" s="41"/>
      <c r="HOR3258" s="44"/>
      <c r="HOS3258" s="18"/>
      <c r="HOT3258" s="16"/>
      <c r="HOU3258" s="36"/>
      <c r="HOV3258" s="36"/>
      <c r="HOW3258" s="36"/>
      <c r="HOX3258" s="36"/>
      <c r="HOY3258" s="36"/>
      <c r="HOZ3258" s="36"/>
      <c r="HPA3258" s="36"/>
      <c r="HPB3258" s="36"/>
      <c r="HPC3258" s="36"/>
      <c r="HPD3258" s="36"/>
      <c r="HPE3258" s="36"/>
      <c r="HPF3258" s="36"/>
      <c r="HPG3258" s="36"/>
      <c r="HPH3258" s="12"/>
      <c r="HPI3258" s="12"/>
      <c r="HPJ3258" s="12"/>
      <c r="HPK3258" s="53"/>
      <c r="HPM3258" s="41"/>
      <c r="HPN3258" s="40"/>
      <c r="HPO3258" s="44"/>
      <c r="HPP3258" s="62"/>
      <c r="HPQ3258" s="56"/>
      <c r="HPR3258" s="60"/>
      <c r="HPS3258" s="60"/>
      <c r="HPT3258" s="60"/>
      <c r="HPU3258" s="60"/>
      <c r="HPV3258" s="46"/>
      <c r="HPW3258" s="65"/>
      <c r="HPX3258" s="19"/>
      <c r="HPY3258" s="48"/>
      <c r="HPZ3258" s="41"/>
      <c r="HQA3258" s="44"/>
      <c r="HQB3258" s="18"/>
      <c r="HQC3258" s="16"/>
      <c r="HQD3258" s="36"/>
      <c r="HQE3258" s="36"/>
      <c r="HQF3258" s="36"/>
      <c r="HQG3258" s="36"/>
      <c r="HQH3258" s="36"/>
      <c r="HQI3258" s="36"/>
      <c r="HQJ3258" s="36"/>
      <c r="HQK3258" s="36"/>
      <c r="HQL3258" s="36"/>
      <c r="HQM3258" s="36"/>
      <c r="HQN3258" s="36"/>
      <c r="HQO3258" s="36"/>
      <c r="HQP3258" s="36"/>
      <c r="HQQ3258" s="12"/>
      <c r="HQR3258" s="12"/>
      <c r="HQS3258" s="12"/>
      <c r="HQT3258" s="53"/>
      <c r="HQV3258" s="41"/>
      <c r="HQW3258" s="40"/>
      <c r="HQX3258" s="44"/>
      <c r="HQY3258" s="62"/>
      <c r="HQZ3258" s="56"/>
      <c r="HRA3258" s="60"/>
      <c r="HRB3258" s="60"/>
      <c r="HRC3258" s="60"/>
      <c r="HRD3258" s="60"/>
      <c r="HRE3258" s="46"/>
      <c r="HRF3258" s="65"/>
      <c r="HRG3258" s="19"/>
      <c r="HRH3258" s="48"/>
      <c r="HRI3258" s="41"/>
      <c r="HRJ3258" s="44"/>
      <c r="HRK3258" s="18"/>
      <c r="HRL3258" s="16"/>
      <c r="HRM3258" s="36"/>
      <c r="HRN3258" s="36"/>
      <c r="HRO3258" s="36"/>
      <c r="HRP3258" s="36"/>
      <c r="HRQ3258" s="36"/>
      <c r="HRR3258" s="36"/>
      <c r="HRS3258" s="36"/>
      <c r="HRT3258" s="36"/>
      <c r="HRU3258" s="36"/>
      <c r="HRV3258" s="36"/>
      <c r="HRW3258" s="36"/>
      <c r="HRX3258" s="36"/>
      <c r="HRY3258" s="36"/>
      <c r="HRZ3258" s="12"/>
      <c r="HSA3258" s="12"/>
      <c r="HSB3258" s="12"/>
      <c r="HSC3258" s="53"/>
      <c r="HSE3258" s="41"/>
      <c r="HSF3258" s="40"/>
      <c r="HSG3258" s="44"/>
      <c r="HSH3258" s="62"/>
      <c r="HSI3258" s="56"/>
      <c r="HSJ3258" s="60"/>
      <c r="HSK3258" s="60"/>
      <c r="HSL3258" s="60"/>
      <c r="HSM3258" s="60"/>
      <c r="HSN3258" s="46"/>
      <c r="HSO3258" s="65"/>
      <c r="HSP3258" s="19"/>
      <c r="HSQ3258" s="48"/>
      <c r="HSR3258" s="41"/>
      <c r="HSS3258" s="44"/>
      <c r="HST3258" s="18"/>
      <c r="HSU3258" s="16"/>
      <c r="HSV3258" s="36"/>
      <c r="HSW3258" s="36"/>
      <c r="HSX3258" s="36"/>
      <c r="HSY3258" s="36"/>
      <c r="HSZ3258" s="36"/>
      <c r="HTA3258" s="36"/>
      <c r="HTB3258" s="36"/>
      <c r="HTC3258" s="36"/>
      <c r="HTD3258" s="36"/>
      <c r="HTE3258" s="36"/>
      <c r="HTF3258" s="36"/>
      <c r="HTG3258" s="36"/>
      <c r="HTH3258" s="36"/>
      <c r="HTI3258" s="12"/>
      <c r="HTJ3258" s="12"/>
      <c r="HTK3258" s="12"/>
      <c r="HTL3258" s="53"/>
      <c r="HTN3258" s="41"/>
      <c r="HTO3258" s="40"/>
      <c r="HTP3258" s="44"/>
      <c r="HTQ3258" s="62"/>
      <c r="HTR3258" s="56"/>
      <c r="HTS3258" s="60"/>
      <c r="HTT3258" s="60"/>
      <c r="HTU3258" s="60"/>
      <c r="HTV3258" s="60"/>
      <c r="HTW3258" s="46"/>
      <c r="HTX3258" s="65"/>
      <c r="HTY3258" s="19"/>
      <c r="HTZ3258" s="48"/>
      <c r="HUA3258" s="41"/>
      <c r="HUB3258" s="44"/>
      <c r="HUC3258" s="18"/>
      <c r="HUD3258" s="16"/>
      <c r="HUE3258" s="36"/>
      <c r="HUF3258" s="36"/>
      <c r="HUG3258" s="36"/>
      <c r="HUH3258" s="36"/>
      <c r="HUI3258" s="36"/>
      <c r="HUJ3258" s="36"/>
      <c r="HUK3258" s="36"/>
      <c r="HUL3258" s="36"/>
      <c r="HUM3258" s="36"/>
      <c r="HUN3258" s="36"/>
      <c r="HUO3258" s="36"/>
      <c r="HUP3258" s="36"/>
      <c r="HUQ3258" s="36"/>
      <c r="HUR3258" s="12"/>
      <c r="HUS3258" s="12"/>
      <c r="HUT3258" s="12"/>
      <c r="HUU3258" s="53"/>
      <c r="HUW3258" s="41"/>
      <c r="HUX3258" s="40"/>
      <c r="HUY3258" s="44"/>
      <c r="HUZ3258" s="62"/>
      <c r="HVA3258" s="56"/>
      <c r="HVB3258" s="60"/>
      <c r="HVC3258" s="60"/>
      <c r="HVD3258" s="60"/>
      <c r="HVE3258" s="60"/>
      <c r="HVF3258" s="46"/>
      <c r="HVG3258" s="65"/>
      <c r="HVH3258" s="19"/>
      <c r="HVI3258" s="48"/>
      <c r="HVJ3258" s="41"/>
      <c r="HVK3258" s="44"/>
      <c r="HVL3258" s="18"/>
      <c r="HVM3258" s="16"/>
      <c r="HVN3258" s="36"/>
      <c r="HVO3258" s="36"/>
      <c r="HVP3258" s="36"/>
      <c r="HVQ3258" s="36"/>
      <c r="HVR3258" s="36"/>
      <c r="HVS3258" s="36"/>
      <c r="HVT3258" s="36"/>
      <c r="HVU3258" s="36"/>
      <c r="HVV3258" s="36"/>
      <c r="HVW3258" s="36"/>
      <c r="HVX3258" s="36"/>
      <c r="HVY3258" s="36"/>
      <c r="HVZ3258" s="36"/>
      <c r="HWA3258" s="12"/>
      <c r="HWB3258" s="12"/>
      <c r="HWC3258" s="12"/>
      <c r="HWD3258" s="53"/>
      <c r="HWF3258" s="41"/>
      <c r="HWG3258" s="40"/>
      <c r="HWH3258" s="44"/>
      <c r="HWI3258" s="62"/>
      <c r="HWJ3258" s="56"/>
      <c r="HWK3258" s="60"/>
      <c r="HWL3258" s="60"/>
      <c r="HWM3258" s="60"/>
      <c r="HWN3258" s="60"/>
      <c r="HWO3258" s="46"/>
      <c r="HWP3258" s="65"/>
      <c r="HWQ3258" s="19"/>
      <c r="HWR3258" s="48"/>
      <c r="HWS3258" s="41"/>
      <c r="HWT3258" s="44"/>
      <c r="HWU3258" s="18"/>
      <c r="HWV3258" s="16"/>
      <c r="HWW3258" s="36"/>
      <c r="HWX3258" s="36"/>
      <c r="HWY3258" s="36"/>
      <c r="HWZ3258" s="36"/>
      <c r="HXA3258" s="36"/>
      <c r="HXB3258" s="36"/>
      <c r="HXC3258" s="36"/>
      <c r="HXD3258" s="36"/>
      <c r="HXE3258" s="36"/>
      <c r="HXF3258" s="36"/>
      <c r="HXG3258" s="36"/>
      <c r="HXH3258" s="36"/>
      <c r="HXI3258" s="36"/>
      <c r="HXJ3258" s="12"/>
      <c r="HXK3258" s="12"/>
      <c r="HXL3258" s="12"/>
      <c r="HXM3258" s="53"/>
      <c r="HXO3258" s="41"/>
      <c r="HXP3258" s="40"/>
      <c r="HXQ3258" s="44"/>
      <c r="HXR3258" s="62"/>
      <c r="HXS3258" s="56"/>
      <c r="HXT3258" s="60"/>
      <c r="HXU3258" s="60"/>
      <c r="HXV3258" s="60"/>
      <c r="HXW3258" s="60"/>
      <c r="HXX3258" s="46"/>
      <c r="HXY3258" s="65"/>
      <c r="HXZ3258" s="19"/>
      <c r="HYA3258" s="48"/>
      <c r="HYB3258" s="41"/>
      <c r="HYC3258" s="44"/>
      <c r="HYD3258" s="18"/>
      <c r="HYE3258" s="16"/>
      <c r="HYF3258" s="36"/>
      <c r="HYG3258" s="36"/>
      <c r="HYH3258" s="36"/>
      <c r="HYI3258" s="36"/>
      <c r="HYJ3258" s="36"/>
      <c r="HYK3258" s="36"/>
      <c r="HYL3258" s="36"/>
      <c r="HYM3258" s="36"/>
      <c r="HYN3258" s="36"/>
      <c r="HYO3258" s="36"/>
      <c r="HYP3258" s="36"/>
      <c r="HYQ3258" s="36"/>
      <c r="HYR3258" s="36"/>
      <c r="HYS3258" s="12"/>
      <c r="HYT3258" s="12"/>
      <c r="HYU3258" s="12"/>
      <c r="HYV3258" s="53"/>
      <c r="HYX3258" s="41"/>
      <c r="HYY3258" s="40"/>
      <c r="HYZ3258" s="44"/>
      <c r="HZA3258" s="62"/>
      <c r="HZB3258" s="56"/>
      <c r="HZC3258" s="60"/>
      <c r="HZD3258" s="60"/>
      <c r="HZE3258" s="60"/>
      <c r="HZF3258" s="60"/>
      <c r="HZG3258" s="46"/>
      <c r="HZH3258" s="65"/>
      <c r="HZI3258" s="19"/>
      <c r="HZJ3258" s="48"/>
      <c r="HZK3258" s="41"/>
      <c r="HZL3258" s="44"/>
      <c r="HZM3258" s="18"/>
      <c r="HZN3258" s="16"/>
      <c r="HZO3258" s="36"/>
      <c r="HZP3258" s="36"/>
      <c r="HZQ3258" s="36"/>
      <c r="HZR3258" s="36"/>
      <c r="HZS3258" s="36"/>
      <c r="HZT3258" s="36"/>
      <c r="HZU3258" s="36"/>
      <c r="HZV3258" s="36"/>
      <c r="HZW3258" s="36"/>
      <c r="HZX3258" s="36"/>
      <c r="HZY3258" s="36"/>
      <c r="HZZ3258" s="36"/>
      <c r="IAA3258" s="36"/>
      <c r="IAB3258" s="12"/>
      <c r="IAC3258" s="12"/>
      <c r="IAD3258" s="12"/>
      <c r="IAE3258" s="53"/>
      <c r="IAG3258" s="41"/>
      <c r="IAH3258" s="40"/>
      <c r="IAI3258" s="44"/>
      <c r="IAJ3258" s="62"/>
      <c r="IAK3258" s="56"/>
      <c r="IAL3258" s="60"/>
      <c r="IAM3258" s="60"/>
      <c r="IAN3258" s="60"/>
      <c r="IAO3258" s="60"/>
      <c r="IAP3258" s="46"/>
      <c r="IAQ3258" s="65"/>
      <c r="IAR3258" s="19"/>
      <c r="IAS3258" s="48"/>
      <c r="IAT3258" s="41"/>
      <c r="IAU3258" s="44"/>
      <c r="IAV3258" s="18"/>
      <c r="IAW3258" s="16"/>
      <c r="IAX3258" s="36"/>
      <c r="IAY3258" s="36"/>
      <c r="IAZ3258" s="36"/>
      <c r="IBA3258" s="36"/>
      <c r="IBB3258" s="36"/>
      <c r="IBC3258" s="36"/>
      <c r="IBD3258" s="36"/>
      <c r="IBE3258" s="36"/>
      <c r="IBF3258" s="36"/>
      <c r="IBG3258" s="36"/>
      <c r="IBH3258" s="36"/>
      <c r="IBI3258" s="36"/>
      <c r="IBJ3258" s="36"/>
      <c r="IBK3258" s="12"/>
      <c r="IBL3258" s="12"/>
      <c r="IBM3258" s="12"/>
      <c r="IBN3258" s="53"/>
      <c r="IBP3258" s="41"/>
      <c r="IBQ3258" s="40"/>
      <c r="IBR3258" s="44"/>
      <c r="IBS3258" s="62"/>
      <c r="IBT3258" s="56"/>
      <c r="IBU3258" s="60"/>
      <c r="IBV3258" s="60"/>
      <c r="IBW3258" s="60"/>
      <c r="IBX3258" s="60"/>
      <c r="IBY3258" s="46"/>
      <c r="IBZ3258" s="65"/>
      <c r="ICA3258" s="19"/>
      <c r="ICB3258" s="48"/>
      <c r="ICC3258" s="41"/>
      <c r="ICD3258" s="44"/>
      <c r="ICE3258" s="18"/>
      <c r="ICF3258" s="16"/>
      <c r="ICG3258" s="36"/>
      <c r="ICH3258" s="36"/>
      <c r="ICI3258" s="36"/>
      <c r="ICJ3258" s="36"/>
      <c r="ICK3258" s="36"/>
      <c r="ICL3258" s="36"/>
      <c r="ICM3258" s="36"/>
      <c r="ICN3258" s="36"/>
      <c r="ICO3258" s="36"/>
      <c r="ICP3258" s="36"/>
      <c r="ICQ3258" s="36"/>
      <c r="ICR3258" s="36"/>
      <c r="ICS3258" s="36"/>
      <c r="ICT3258" s="12"/>
      <c r="ICU3258" s="12"/>
      <c r="ICV3258" s="12"/>
      <c r="ICW3258" s="53"/>
      <c r="ICY3258" s="41"/>
      <c r="ICZ3258" s="40"/>
      <c r="IDA3258" s="44"/>
      <c r="IDB3258" s="62"/>
      <c r="IDC3258" s="56"/>
      <c r="IDD3258" s="60"/>
      <c r="IDE3258" s="60"/>
      <c r="IDF3258" s="60"/>
      <c r="IDG3258" s="60"/>
      <c r="IDH3258" s="46"/>
      <c r="IDI3258" s="65"/>
      <c r="IDJ3258" s="19"/>
      <c r="IDK3258" s="48"/>
      <c r="IDL3258" s="41"/>
      <c r="IDM3258" s="44"/>
      <c r="IDN3258" s="18"/>
      <c r="IDO3258" s="16"/>
      <c r="IDP3258" s="36"/>
      <c r="IDQ3258" s="36"/>
      <c r="IDR3258" s="36"/>
      <c r="IDS3258" s="36"/>
      <c r="IDT3258" s="36"/>
      <c r="IDU3258" s="36"/>
      <c r="IDV3258" s="36"/>
      <c r="IDW3258" s="36"/>
      <c r="IDX3258" s="36"/>
      <c r="IDY3258" s="36"/>
      <c r="IDZ3258" s="36"/>
      <c r="IEA3258" s="36"/>
      <c r="IEB3258" s="36"/>
      <c r="IEC3258" s="12"/>
      <c r="IED3258" s="12"/>
      <c r="IEE3258" s="12"/>
      <c r="IEF3258" s="53"/>
      <c r="IEH3258" s="41"/>
      <c r="IEI3258" s="40"/>
      <c r="IEJ3258" s="44"/>
      <c r="IEK3258" s="62"/>
      <c r="IEL3258" s="56"/>
      <c r="IEM3258" s="60"/>
      <c r="IEN3258" s="60"/>
      <c r="IEO3258" s="60"/>
      <c r="IEP3258" s="60"/>
      <c r="IEQ3258" s="46"/>
      <c r="IER3258" s="65"/>
      <c r="IES3258" s="19"/>
      <c r="IET3258" s="48"/>
      <c r="IEU3258" s="41"/>
      <c r="IEV3258" s="44"/>
      <c r="IEW3258" s="18"/>
      <c r="IEX3258" s="16"/>
      <c r="IEY3258" s="36"/>
      <c r="IEZ3258" s="36"/>
      <c r="IFA3258" s="36"/>
      <c r="IFB3258" s="36"/>
      <c r="IFC3258" s="36"/>
      <c r="IFD3258" s="36"/>
      <c r="IFE3258" s="36"/>
      <c r="IFF3258" s="36"/>
      <c r="IFG3258" s="36"/>
      <c r="IFH3258" s="36"/>
      <c r="IFI3258" s="36"/>
      <c r="IFJ3258" s="36"/>
      <c r="IFK3258" s="36"/>
      <c r="IFL3258" s="12"/>
      <c r="IFM3258" s="12"/>
      <c r="IFN3258" s="12"/>
      <c r="IFO3258" s="53"/>
      <c r="IFQ3258" s="41"/>
      <c r="IFR3258" s="40"/>
      <c r="IFS3258" s="44"/>
      <c r="IFT3258" s="62"/>
      <c r="IFU3258" s="56"/>
      <c r="IFV3258" s="60"/>
      <c r="IFW3258" s="60"/>
      <c r="IFX3258" s="60"/>
      <c r="IFY3258" s="60"/>
      <c r="IFZ3258" s="46"/>
      <c r="IGA3258" s="65"/>
      <c r="IGB3258" s="19"/>
      <c r="IGC3258" s="48"/>
      <c r="IGD3258" s="41"/>
      <c r="IGE3258" s="44"/>
      <c r="IGF3258" s="18"/>
      <c r="IGG3258" s="16"/>
      <c r="IGH3258" s="36"/>
      <c r="IGI3258" s="36"/>
      <c r="IGJ3258" s="36"/>
      <c r="IGK3258" s="36"/>
      <c r="IGL3258" s="36"/>
      <c r="IGM3258" s="36"/>
      <c r="IGN3258" s="36"/>
      <c r="IGO3258" s="36"/>
      <c r="IGP3258" s="36"/>
      <c r="IGQ3258" s="36"/>
      <c r="IGR3258" s="36"/>
      <c r="IGS3258" s="36"/>
      <c r="IGT3258" s="36"/>
      <c r="IGU3258" s="12"/>
      <c r="IGV3258" s="12"/>
      <c r="IGW3258" s="12"/>
      <c r="IGX3258" s="53"/>
      <c r="IGZ3258" s="41"/>
      <c r="IHA3258" s="40"/>
      <c r="IHB3258" s="44"/>
      <c r="IHC3258" s="62"/>
      <c r="IHD3258" s="56"/>
      <c r="IHE3258" s="60"/>
      <c r="IHF3258" s="60"/>
      <c r="IHG3258" s="60"/>
      <c r="IHH3258" s="60"/>
      <c r="IHI3258" s="46"/>
      <c r="IHJ3258" s="65"/>
      <c r="IHK3258" s="19"/>
      <c r="IHL3258" s="48"/>
      <c r="IHM3258" s="41"/>
      <c r="IHN3258" s="44"/>
      <c r="IHO3258" s="18"/>
      <c r="IHP3258" s="16"/>
      <c r="IHQ3258" s="36"/>
      <c r="IHR3258" s="36"/>
      <c r="IHS3258" s="36"/>
      <c r="IHT3258" s="36"/>
      <c r="IHU3258" s="36"/>
      <c r="IHV3258" s="36"/>
      <c r="IHW3258" s="36"/>
      <c r="IHX3258" s="36"/>
      <c r="IHY3258" s="36"/>
      <c r="IHZ3258" s="36"/>
      <c r="IIA3258" s="36"/>
      <c r="IIB3258" s="36"/>
      <c r="IIC3258" s="36"/>
      <c r="IID3258" s="12"/>
      <c r="IIE3258" s="12"/>
      <c r="IIF3258" s="12"/>
      <c r="IIG3258" s="53"/>
      <c r="III3258" s="41"/>
      <c r="IIJ3258" s="40"/>
      <c r="IIK3258" s="44"/>
      <c r="IIL3258" s="62"/>
      <c r="IIM3258" s="56"/>
      <c r="IIN3258" s="60"/>
      <c r="IIO3258" s="60"/>
      <c r="IIP3258" s="60"/>
      <c r="IIQ3258" s="60"/>
      <c r="IIR3258" s="46"/>
      <c r="IIS3258" s="65"/>
      <c r="IIT3258" s="19"/>
      <c r="IIU3258" s="48"/>
      <c r="IIV3258" s="41"/>
      <c r="IIW3258" s="44"/>
      <c r="IIX3258" s="18"/>
      <c r="IIY3258" s="16"/>
      <c r="IIZ3258" s="36"/>
      <c r="IJA3258" s="36"/>
      <c r="IJB3258" s="36"/>
      <c r="IJC3258" s="36"/>
      <c r="IJD3258" s="36"/>
      <c r="IJE3258" s="36"/>
      <c r="IJF3258" s="36"/>
      <c r="IJG3258" s="36"/>
      <c r="IJH3258" s="36"/>
      <c r="IJI3258" s="36"/>
      <c r="IJJ3258" s="36"/>
      <c r="IJK3258" s="36"/>
      <c r="IJL3258" s="36"/>
      <c r="IJM3258" s="12"/>
      <c r="IJN3258" s="12"/>
      <c r="IJO3258" s="12"/>
      <c r="IJP3258" s="53"/>
      <c r="IJR3258" s="41"/>
      <c r="IJS3258" s="40"/>
      <c r="IJT3258" s="44"/>
      <c r="IJU3258" s="62"/>
      <c r="IJV3258" s="56"/>
      <c r="IJW3258" s="60"/>
      <c r="IJX3258" s="60"/>
      <c r="IJY3258" s="60"/>
      <c r="IJZ3258" s="60"/>
      <c r="IKA3258" s="46"/>
      <c r="IKB3258" s="65"/>
      <c r="IKC3258" s="19"/>
      <c r="IKD3258" s="48"/>
      <c r="IKE3258" s="41"/>
      <c r="IKF3258" s="44"/>
      <c r="IKG3258" s="18"/>
      <c r="IKH3258" s="16"/>
      <c r="IKI3258" s="36"/>
      <c r="IKJ3258" s="36"/>
      <c r="IKK3258" s="36"/>
      <c r="IKL3258" s="36"/>
      <c r="IKM3258" s="36"/>
      <c r="IKN3258" s="36"/>
      <c r="IKO3258" s="36"/>
      <c r="IKP3258" s="36"/>
      <c r="IKQ3258" s="36"/>
      <c r="IKR3258" s="36"/>
      <c r="IKS3258" s="36"/>
      <c r="IKT3258" s="36"/>
      <c r="IKU3258" s="36"/>
      <c r="IKV3258" s="12"/>
      <c r="IKW3258" s="12"/>
      <c r="IKX3258" s="12"/>
      <c r="IKY3258" s="53"/>
      <c r="ILA3258" s="41"/>
      <c r="ILB3258" s="40"/>
      <c r="ILC3258" s="44"/>
      <c r="ILD3258" s="62"/>
      <c r="ILE3258" s="56"/>
      <c r="ILF3258" s="60"/>
      <c r="ILG3258" s="60"/>
      <c r="ILH3258" s="60"/>
      <c r="ILI3258" s="60"/>
      <c r="ILJ3258" s="46"/>
      <c r="ILK3258" s="65"/>
      <c r="ILL3258" s="19"/>
      <c r="ILM3258" s="48"/>
      <c r="ILN3258" s="41"/>
      <c r="ILO3258" s="44"/>
      <c r="ILP3258" s="18"/>
      <c r="ILQ3258" s="16"/>
      <c r="ILR3258" s="36"/>
      <c r="ILS3258" s="36"/>
      <c r="ILT3258" s="36"/>
      <c r="ILU3258" s="36"/>
      <c r="ILV3258" s="36"/>
      <c r="ILW3258" s="36"/>
      <c r="ILX3258" s="36"/>
      <c r="ILY3258" s="36"/>
      <c r="ILZ3258" s="36"/>
      <c r="IMA3258" s="36"/>
      <c r="IMB3258" s="36"/>
      <c r="IMC3258" s="36"/>
      <c r="IMD3258" s="36"/>
      <c r="IME3258" s="12"/>
      <c r="IMF3258" s="12"/>
      <c r="IMG3258" s="12"/>
      <c r="IMH3258" s="53"/>
      <c r="IMJ3258" s="41"/>
      <c r="IMK3258" s="40"/>
      <c r="IML3258" s="44"/>
      <c r="IMM3258" s="62"/>
      <c r="IMN3258" s="56"/>
      <c r="IMO3258" s="60"/>
      <c r="IMP3258" s="60"/>
      <c r="IMQ3258" s="60"/>
      <c r="IMR3258" s="60"/>
      <c r="IMS3258" s="46"/>
      <c r="IMT3258" s="65"/>
      <c r="IMU3258" s="19"/>
      <c r="IMV3258" s="48"/>
      <c r="IMW3258" s="41"/>
      <c r="IMX3258" s="44"/>
      <c r="IMY3258" s="18"/>
      <c r="IMZ3258" s="16"/>
      <c r="INA3258" s="36"/>
      <c r="INB3258" s="36"/>
      <c r="INC3258" s="36"/>
      <c r="IND3258" s="36"/>
      <c r="INE3258" s="36"/>
      <c r="INF3258" s="36"/>
      <c r="ING3258" s="36"/>
      <c r="INH3258" s="36"/>
      <c r="INI3258" s="36"/>
      <c r="INJ3258" s="36"/>
      <c r="INK3258" s="36"/>
      <c r="INL3258" s="36"/>
      <c r="INM3258" s="36"/>
      <c r="INN3258" s="12"/>
      <c r="INO3258" s="12"/>
      <c r="INP3258" s="12"/>
      <c r="INQ3258" s="53"/>
      <c r="INS3258" s="41"/>
      <c r="INT3258" s="40"/>
      <c r="INU3258" s="44"/>
      <c r="INV3258" s="62"/>
      <c r="INW3258" s="56"/>
      <c r="INX3258" s="60"/>
      <c r="INY3258" s="60"/>
      <c r="INZ3258" s="60"/>
      <c r="IOA3258" s="60"/>
      <c r="IOB3258" s="46"/>
      <c r="IOC3258" s="65"/>
      <c r="IOD3258" s="19"/>
      <c r="IOE3258" s="48"/>
      <c r="IOF3258" s="41"/>
      <c r="IOG3258" s="44"/>
      <c r="IOH3258" s="18"/>
      <c r="IOI3258" s="16"/>
      <c r="IOJ3258" s="36"/>
      <c r="IOK3258" s="36"/>
      <c r="IOL3258" s="36"/>
      <c r="IOM3258" s="36"/>
      <c r="ION3258" s="36"/>
      <c r="IOO3258" s="36"/>
      <c r="IOP3258" s="36"/>
      <c r="IOQ3258" s="36"/>
      <c r="IOR3258" s="36"/>
      <c r="IOS3258" s="36"/>
      <c r="IOT3258" s="36"/>
      <c r="IOU3258" s="36"/>
      <c r="IOV3258" s="36"/>
      <c r="IOW3258" s="12"/>
      <c r="IOX3258" s="12"/>
      <c r="IOY3258" s="12"/>
      <c r="IOZ3258" s="53"/>
      <c r="IPB3258" s="41"/>
      <c r="IPC3258" s="40"/>
      <c r="IPD3258" s="44"/>
      <c r="IPE3258" s="62"/>
      <c r="IPF3258" s="56"/>
      <c r="IPG3258" s="60"/>
      <c r="IPH3258" s="60"/>
      <c r="IPI3258" s="60"/>
      <c r="IPJ3258" s="60"/>
      <c r="IPK3258" s="46"/>
      <c r="IPL3258" s="65"/>
      <c r="IPM3258" s="19"/>
      <c r="IPN3258" s="48"/>
      <c r="IPO3258" s="41"/>
      <c r="IPP3258" s="44"/>
      <c r="IPQ3258" s="18"/>
      <c r="IPR3258" s="16"/>
      <c r="IPS3258" s="36"/>
      <c r="IPT3258" s="36"/>
      <c r="IPU3258" s="36"/>
      <c r="IPV3258" s="36"/>
      <c r="IPW3258" s="36"/>
      <c r="IPX3258" s="36"/>
      <c r="IPY3258" s="36"/>
      <c r="IPZ3258" s="36"/>
      <c r="IQA3258" s="36"/>
      <c r="IQB3258" s="36"/>
      <c r="IQC3258" s="36"/>
      <c r="IQD3258" s="36"/>
      <c r="IQE3258" s="36"/>
      <c r="IQF3258" s="12"/>
      <c r="IQG3258" s="12"/>
      <c r="IQH3258" s="12"/>
      <c r="IQI3258" s="53"/>
      <c r="IQK3258" s="41"/>
      <c r="IQL3258" s="40"/>
      <c r="IQM3258" s="44"/>
      <c r="IQN3258" s="62"/>
      <c r="IQO3258" s="56"/>
      <c r="IQP3258" s="60"/>
      <c r="IQQ3258" s="60"/>
      <c r="IQR3258" s="60"/>
      <c r="IQS3258" s="60"/>
      <c r="IQT3258" s="46"/>
      <c r="IQU3258" s="65"/>
      <c r="IQV3258" s="19"/>
      <c r="IQW3258" s="48"/>
      <c r="IQX3258" s="41"/>
      <c r="IQY3258" s="44"/>
      <c r="IQZ3258" s="18"/>
      <c r="IRA3258" s="16"/>
      <c r="IRB3258" s="36"/>
      <c r="IRC3258" s="36"/>
      <c r="IRD3258" s="36"/>
      <c r="IRE3258" s="36"/>
      <c r="IRF3258" s="36"/>
      <c r="IRG3258" s="36"/>
      <c r="IRH3258" s="36"/>
      <c r="IRI3258" s="36"/>
      <c r="IRJ3258" s="36"/>
      <c r="IRK3258" s="36"/>
      <c r="IRL3258" s="36"/>
      <c r="IRM3258" s="36"/>
      <c r="IRN3258" s="36"/>
      <c r="IRO3258" s="12"/>
      <c r="IRP3258" s="12"/>
      <c r="IRQ3258" s="12"/>
      <c r="IRR3258" s="53"/>
      <c r="IRT3258" s="41"/>
      <c r="IRU3258" s="40"/>
      <c r="IRV3258" s="44"/>
      <c r="IRW3258" s="62"/>
      <c r="IRX3258" s="56"/>
      <c r="IRY3258" s="60"/>
      <c r="IRZ3258" s="60"/>
      <c r="ISA3258" s="60"/>
      <c r="ISB3258" s="60"/>
      <c r="ISC3258" s="46"/>
      <c r="ISD3258" s="65"/>
      <c r="ISE3258" s="19"/>
      <c r="ISF3258" s="48"/>
      <c r="ISG3258" s="41"/>
      <c r="ISH3258" s="44"/>
      <c r="ISI3258" s="18"/>
      <c r="ISJ3258" s="16"/>
      <c r="ISK3258" s="36"/>
      <c r="ISL3258" s="36"/>
      <c r="ISM3258" s="36"/>
      <c r="ISN3258" s="36"/>
      <c r="ISO3258" s="36"/>
      <c r="ISP3258" s="36"/>
      <c r="ISQ3258" s="36"/>
      <c r="ISR3258" s="36"/>
      <c r="ISS3258" s="36"/>
      <c r="IST3258" s="36"/>
      <c r="ISU3258" s="36"/>
      <c r="ISV3258" s="36"/>
      <c r="ISW3258" s="36"/>
      <c r="ISX3258" s="12"/>
      <c r="ISY3258" s="12"/>
      <c r="ISZ3258" s="12"/>
      <c r="ITA3258" s="53"/>
      <c r="ITC3258" s="41"/>
      <c r="ITD3258" s="40"/>
      <c r="ITE3258" s="44"/>
      <c r="ITF3258" s="62"/>
      <c r="ITG3258" s="56"/>
      <c r="ITH3258" s="60"/>
      <c r="ITI3258" s="60"/>
      <c r="ITJ3258" s="60"/>
      <c r="ITK3258" s="60"/>
      <c r="ITL3258" s="46"/>
      <c r="ITM3258" s="65"/>
      <c r="ITN3258" s="19"/>
      <c r="ITO3258" s="48"/>
      <c r="ITP3258" s="41"/>
      <c r="ITQ3258" s="44"/>
      <c r="ITR3258" s="18"/>
      <c r="ITS3258" s="16"/>
      <c r="ITT3258" s="36"/>
      <c r="ITU3258" s="36"/>
      <c r="ITV3258" s="36"/>
      <c r="ITW3258" s="36"/>
      <c r="ITX3258" s="36"/>
      <c r="ITY3258" s="36"/>
      <c r="ITZ3258" s="36"/>
      <c r="IUA3258" s="36"/>
      <c r="IUB3258" s="36"/>
      <c r="IUC3258" s="36"/>
      <c r="IUD3258" s="36"/>
      <c r="IUE3258" s="36"/>
      <c r="IUF3258" s="36"/>
      <c r="IUG3258" s="12"/>
      <c r="IUH3258" s="12"/>
      <c r="IUI3258" s="12"/>
      <c r="IUJ3258" s="53"/>
      <c r="IUL3258" s="41"/>
      <c r="IUM3258" s="40"/>
      <c r="IUN3258" s="44"/>
      <c r="IUO3258" s="62"/>
      <c r="IUP3258" s="56"/>
      <c r="IUQ3258" s="60"/>
      <c r="IUR3258" s="60"/>
      <c r="IUS3258" s="60"/>
      <c r="IUT3258" s="60"/>
      <c r="IUU3258" s="46"/>
      <c r="IUV3258" s="65"/>
      <c r="IUW3258" s="19"/>
      <c r="IUX3258" s="48"/>
      <c r="IUY3258" s="41"/>
      <c r="IUZ3258" s="44"/>
      <c r="IVA3258" s="18"/>
      <c r="IVB3258" s="16"/>
      <c r="IVC3258" s="36"/>
      <c r="IVD3258" s="36"/>
      <c r="IVE3258" s="36"/>
      <c r="IVF3258" s="36"/>
      <c r="IVG3258" s="36"/>
      <c r="IVH3258" s="36"/>
      <c r="IVI3258" s="36"/>
      <c r="IVJ3258" s="36"/>
      <c r="IVK3258" s="36"/>
      <c r="IVL3258" s="36"/>
      <c r="IVM3258" s="36"/>
      <c r="IVN3258" s="36"/>
      <c r="IVO3258" s="36"/>
      <c r="IVP3258" s="12"/>
      <c r="IVQ3258" s="12"/>
      <c r="IVR3258" s="12"/>
      <c r="IVS3258" s="53"/>
      <c r="IVU3258" s="41"/>
      <c r="IVV3258" s="40"/>
      <c r="IVW3258" s="44"/>
      <c r="IVX3258" s="62"/>
      <c r="IVY3258" s="56"/>
      <c r="IVZ3258" s="60"/>
      <c r="IWA3258" s="60"/>
      <c r="IWB3258" s="60"/>
      <c r="IWC3258" s="60"/>
      <c r="IWD3258" s="46"/>
      <c r="IWE3258" s="65"/>
      <c r="IWF3258" s="19"/>
      <c r="IWG3258" s="48"/>
      <c r="IWH3258" s="41"/>
      <c r="IWI3258" s="44"/>
      <c r="IWJ3258" s="18"/>
      <c r="IWK3258" s="16"/>
      <c r="IWL3258" s="36"/>
      <c r="IWM3258" s="36"/>
      <c r="IWN3258" s="36"/>
      <c r="IWO3258" s="36"/>
      <c r="IWP3258" s="36"/>
      <c r="IWQ3258" s="36"/>
      <c r="IWR3258" s="36"/>
      <c r="IWS3258" s="36"/>
      <c r="IWT3258" s="36"/>
      <c r="IWU3258" s="36"/>
      <c r="IWV3258" s="36"/>
      <c r="IWW3258" s="36"/>
      <c r="IWX3258" s="36"/>
      <c r="IWY3258" s="12"/>
      <c r="IWZ3258" s="12"/>
      <c r="IXA3258" s="12"/>
      <c r="IXB3258" s="53"/>
      <c r="IXD3258" s="41"/>
      <c r="IXE3258" s="40"/>
      <c r="IXF3258" s="44"/>
      <c r="IXG3258" s="62"/>
      <c r="IXH3258" s="56"/>
      <c r="IXI3258" s="60"/>
      <c r="IXJ3258" s="60"/>
      <c r="IXK3258" s="60"/>
      <c r="IXL3258" s="60"/>
      <c r="IXM3258" s="46"/>
      <c r="IXN3258" s="65"/>
      <c r="IXO3258" s="19"/>
      <c r="IXP3258" s="48"/>
      <c r="IXQ3258" s="41"/>
      <c r="IXR3258" s="44"/>
      <c r="IXS3258" s="18"/>
      <c r="IXT3258" s="16"/>
      <c r="IXU3258" s="36"/>
      <c r="IXV3258" s="36"/>
      <c r="IXW3258" s="36"/>
      <c r="IXX3258" s="36"/>
      <c r="IXY3258" s="36"/>
      <c r="IXZ3258" s="36"/>
      <c r="IYA3258" s="36"/>
      <c r="IYB3258" s="36"/>
      <c r="IYC3258" s="36"/>
      <c r="IYD3258" s="36"/>
      <c r="IYE3258" s="36"/>
      <c r="IYF3258" s="36"/>
      <c r="IYG3258" s="36"/>
      <c r="IYH3258" s="12"/>
      <c r="IYI3258" s="12"/>
      <c r="IYJ3258" s="12"/>
      <c r="IYK3258" s="53"/>
      <c r="IYM3258" s="41"/>
      <c r="IYN3258" s="40"/>
      <c r="IYO3258" s="44"/>
      <c r="IYP3258" s="62"/>
      <c r="IYQ3258" s="56"/>
      <c r="IYR3258" s="60"/>
      <c r="IYS3258" s="60"/>
      <c r="IYT3258" s="60"/>
      <c r="IYU3258" s="60"/>
      <c r="IYV3258" s="46"/>
      <c r="IYW3258" s="65"/>
      <c r="IYX3258" s="19"/>
      <c r="IYY3258" s="48"/>
      <c r="IYZ3258" s="41"/>
      <c r="IZA3258" s="44"/>
      <c r="IZB3258" s="18"/>
      <c r="IZC3258" s="16"/>
      <c r="IZD3258" s="36"/>
      <c r="IZE3258" s="36"/>
      <c r="IZF3258" s="36"/>
      <c r="IZG3258" s="36"/>
      <c r="IZH3258" s="36"/>
      <c r="IZI3258" s="36"/>
      <c r="IZJ3258" s="36"/>
      <c r="IZK3258" s="36"/>
      <c r="IZL3258" s="36"/>
      <c r="IZM3258" s="36"/>
      <c r="IZN3258" s="36"/>
      <c r="IZO3258" s="36"/>
      <c r="IZP3258" s="36"/>
      <c r="IZQ3258" s="12"/>
      <c r="IZR3258" s="12"/>
      <c r="IZS3258" s="12"/>
      <c r="IZT3258" s="53"/>
      <c r="IZV3258" s="41"/>
      <c r="IZW3258" s="40"/>
      <c r="IZX3258" s="44"/>
      <c r="IZY3258" s="62"/>
      <c r="IZZ3258" s="56"/>
      <c r="JAA3258" s="60"/>
      <c r="JAB3258" s="60"/>
      <c r="JAC3258" s="60"/>
      <c r="JAD3258" s="60"/>
      <c r="JAE3258" s="46"/>
      <c r="JAF3258" s="65"/>
      <c r="JAG3258" s="19"/>
      <c r="JAH3258" s="48"/>
      <c r="JAI3258" s="41"/>
      <c r="JAJ3258" s="44"/>
      <c r="JAK3258" s="18"/>
      <c r="JAL3258" s="16"/>
      <c r="JAM3258" s="36"/>
      <c r="JAN3258" s="36"/>
      <c r="JAO3258" s="36"/>
      <c r="JAP3258" s="36"/>
      <c r="JAQ3258" s="36"/>
      <c r="JAR3258" s="36"/>
      <c r="JAS3258" s="36"/>
      <c r="JAT3258" s="36"/>
      <c r="JAU3258" s="36"/>
      <c r="JAV3258" s="36"/>
      <c r="JAW3258" s="36"/>
      <c r="JAX3258" s="36"/>
      <c r="JAY3258" s="36"/>
      <c r="JAZ3258" s="12"/>
      <c r="JBA3258" s="12"/>
      <c r="JBB3258" s="12"/>
      <c r="JBC3258" s="53"/>
      <c r="JBE3258" s="41"/>
      <c r="JBF3258" s="40"/>
      <c r="JBG3258" s="44"/>
      <c r="JBH3258" s="62"/>
      <c r="JBI3258" s="56"/>
      <c r="JBJ3258" s="60"/>
      <c r="JBK3258" s="60"/>
      <c r="JBL3258" s="60"/>
      <c r="JBM3258" s="60"/>
      <c r="JBN3258" s="46"/>
      <c r="JBO3258" s="65"/>
      <c r="JBP3258" s="19"/>
      <c r="JBQ3258" s="48"/>
      <c r="JBR3258" s="41"/>
      <c r="JBS3258" s="44"/>
      <c r="JBT3258" s="18"/>
      <c r="JBU3258" s="16"/>
      <c r="JBV3258" s="36"/>
      <c r="JBW3258" s="36"/>
      <c r="JBX3258" s="36"/>
      <c r="JBY3258" s="36"/>
      <c r="JBZ3258" s="36"/>
      <c r="JCA3258" s="36"/>
      <c r="JCB3258" s="36"/>
      <c r="JCC3258" s="36"/>
      <c r="JCD3258" s="36"/>
      <c r="JCE3258" s="36"/>
      <c r="JCF3258" s="36"/>
      <c r="JCG3258" s="36"/>
      <c r="JCH3258" s="36"/>
      <c r="JCI3258" s="12"/>
      <c r="JCJ3258" s="12"/>
      <c r="JCK3258" s="12"/>
      <c r="JCL3258" s="53"/>
      <c r="JCN3258" s="41"/>
      <c r="JCO3258" s="40"/>
      <c r="JCP3258" s="44"/>
      <c r="JCQ3258" s="62"/>
      <c r="JCR3258" s="56"/>
      <c r="JCS3258" s="60"/>
      <c r="JCT3258" s="60"/>
      <c r="JCU3258" s="60"/>
      <c r="JCV3258" s="60"/>
      <c r="JCW3258" s="46"/>
      <c r="JCX3258" s="65"/>
      <c r="JCY3258" s="19"/>
      <c r="JCZ3258" s="48"/>
      <c r="JDA3258" s="41"/>
      <c r="JDB3258" s="44"/>
      <c r="JDC3258" s="18"/>
      <c r="JDD3258" s="16"/>
      <c r="JDE3258" s="36"/>
      <c r="JDF3258" s="36"/>
      <c r="JDG3258" s="36"/>
      <c r="JDH3258" s="36"/>
      <c r="JDI3258" s="36"/>
      <c r="JDJ3258" s="36"/>
      <c r="JDK3258" s="36"/>
      <c r="JDL3258" s="36"/>
      <c r="JDM3258" s="36"/>
      <c r="JDN3258" s="36"/>
      <c r="JDO3258" s="36"/>
      <c r="JDP3258" s="36"/>
      <c r="JDQ3258" s="36"/>
      <c r="JDR3258" s="12"/>
      <c r="JDS3258" s="12"/>
      <c r="JDT3258" s="12"/>
      <c r="JDU3258" s="53"/>
      <c r="JDW3258" s="41"/>
      <c r="JDX3258" s="40"/>
      <c r="JDY3258" s="44"/>
      <c r="JDZ3258" s="62"/>
      <c r="JEA3258" s="56"/>
      <c r="JEB3258" s="60"/>
      <c r="JEC3258" s="60"/>
      <c r="JED3258" s="60"/>
      <c r="JEE3258" s="60"/>
      <c r="JEF3258" s="46"/>
      <c r="JEG3258" s="65"/>
      <c r="JEH3258" s="19"/>
      <c r="JEI3258" s="48"/>
      <c r="JEJ3258" s="41"/>
      <c r="JEK3258" s="44"/>
      <c r="JEL3258" s="18"/>
      <c r="JEM3258" s="16"/>
      <c r="JEN3258" s="36"/>
      <c r="JEO3258" s="36"/>
      <c r="JEP3258" s="36"/>
      <c r="JEQ3258" s="36"/>
      <c r="JER3258" s="36"/>
      <c r="JES3258" s="36"/>
      <c r="JET3258" s="36"/>
      <c r="JEU3258" s="36"/>
      <c r="JEV3258" s="36"/>
      <c r="JEW3258" s="36"/>
      <c r="JEX3258" s="36"/>
      <c r="JEY3258" s="36"/>
      <c r="JEZ3258" s="36"/>
      <c r="JFA3258" s="12"/>
      <c r="JFB3258" s="12"/>
      <c r="JFC3258" s="12"/>
      <c r="JFD3258" s="53"/>
      <c r="JFF3258" s="41"/>
      <c r="JFG3258" s="40"/>
      <c r="JFH3258" s="44"/>
      <c r="JFI3258" s="62"/>
      <c r="JFJ3258" s="56"/>
      <c r="JFK3258" s="60"/>
      <c r="JFL3258" s="60"/>
      <c r="JFM3258" s="60"/>
      <c r="JFN3258" s="60"/>
      <c r="JFO3258" s="46"/>
      <c r="JFP3258" s="65"/>
      <c r="JFQ3258" s="19"/>
      <c r="JFR3258" s="48"/>
      <c r="JFS3258" s="41"/>
      <c r="JFT3258" s="44"/>
      <c r="JFU3258" s="18"/>
      <c r="JFV3258" s="16"/>
      <c r="JFW3258" s="36"/>
      <c r="JFX3258" s="36"/>
      <c r="JFY3258" s="36"/>
      <c r="JFZ3258" s="36"/>
      <c r="JGA3258" s="36"/>
      <c r="JGB3258" s="36"/>
      <c r="JGC3258" s="36"/>
      <c r="JGD3258" s="36"/>
      <c r="JGE3258" s="36"/>
      <c r="JGF3258" s="36"/>
      <c r="JGG3258" s="36"/>
      <c r="JGH3258" s="36"/>
      <c r="JGI3258" s="36"/>
      <c r="JGJ3258" s="12"/>
      <c r="JGK3258" s="12"/>
      <c r="JGL3258" s="12"/>
      <c r="JGM3258" s="53"/>
      <c r="JGO3258" s="41"/>
      <c r="JGP3258" s="40"/>
      <c r="JGQ3258" s="44"/>
      <c r="JGR3258" s="62"/>
      <c r="JGS3258" s="56"/>
      <c r="JGT3258" s="60"/>
      <c r="JGU3258" s="60"/>
      <c r="JGV3258" s="60"/>
      <c r="JGW3258" s="60"/>
      <c r="JGX3258" s="46"/>
      <c r="JGY3258" s="65"/>
      <c r="JGZ3258" s="19"/>
      <c r="JHA3258" s="48"/>
      <c r="JHB3258" s="41"/>
      <c r="JHC3258" s="44"/>
      <c r="JHD3258" s="18"/>
      <c r="JHE3258" s="16"/>
      <c r="JHF3258" s="36"/>
      <c r="JHG3258" s="36"/>
      <c r="JHH3258" s="36"/>
      <c r="JHI3258" s="36"/>
      <c r="JHJ3258" s="36"/>
      <c r="JHK3258" s="36"/>
      <c r="JHL3258" s="36"/>
      <c r="JHM3258" s="36"/>
      <c r="JHN3258" s="36"/>
      <c r="JHO3258" s="36"/>
      <c r="JHP3258" s="36"/>
      <c r="JHQ3258" s="36"/>
      <c r="JHR3258" s="36"/>
      <c r="JHS3258" s="12"/>
      <c r="JHT3258" s="12"/>
      <c r="JHU3258" s="12"/>
      <c r="JHV3258" s="53"/>
      <c r="JHX3258" s="41"/>
      <c r="JHY3258" s="40"/>
      <c r="JHZ3258" s="44"/>
      <c r="JIA3258" s="62"/>
      <c r="JIB3258" s="56"/>
      <c r="JIC3258" s="60"/>
      <c r="JID3258" s="60"/>
      <c r="JIE3258" s="60"/>
      <c r="JIF3258" s="60"/>
      <c r="JIG3258" s="46"/>
      <c r="JIH3258" s="65"/>
      <c r="JII3258" s="19"/>
      <c r="JIJ3258" s="48"/>
      <c r="JIK3258" s="41"/>
      <c r="JIL3258" s="44"/>
      <c r="JIM3258" s="18"/>
      <c r="JIN3258" s="16"/>
      <c r="JIO3258" s="36"/>
      <c r="JIP3258" s="36"/>
      <c r="JIQ3258" s="36"/>
      <c r="JIR3258" s="36"/>
      <c r="JIS3258" s="36"/>
      <c r="JIT3258" s="36"/>
      <c r="JIU3258" s="36"/>
      <c r="JIV3258" s="36"/>
      <c r="JIW3258" s="36"/>
      <c r="JIX3258" s="36"/>
      <c r="JIY3258" s="36"/>
      <c r="JIZ3258" s="36"/>
      <c r="JJA3258" s="36"/>
      <c r="JJB3258" s="12"/>
      <c r="JJC3258" s="12"/>
      <c r="JJD3258" s="12"/>
      <c r="JJE3258" s="53"/>
      <c r="JJG3258" s="41"/>
      <c r="JJH3258" s="40"/>
      <c r="JJI3258" s="44"/>
      <c r="JJJ3258" s="62"/>
      <c r="JJK3258" s="56"/>
      <c r="JJL3258" s="60"/>
      <c r="JJM3258" s="60"/>
      <c r="JJN3258" s="60"/>
      <c r="JJO3258" s="60"/>
      <c r="JJP3258" s="46"/>
      <c r="JJQ3258" s="65"/>
      <c r="JJR3258" s="19"/>
      <c r="JJS3258" s="48"/>
      <c r="JJT3258" s="41"/>
      <c r="JJU3258" s="44"/>
      <c r="JJV3258" s="18"/>
      <c r="JJW3258" s="16"/>
      <c r="JJX3258" s="36"/>
      <c r="JJY3258" s="36"/>
      <c r="JJZ3258" s="36"/>
      <c r="JKA3258" s="36"/>
      <c r="JKB3258" s="36"/>
      <c r="JKC3258" s="36"/>
      <c r="JKD3258" s="36"/>
      <c r="JKE3258" s="36"/>
      <c r="JKF3258" s="36"/>
      <c r="JKG3258" s="36"/>
      <c r="JKH3258" s="36"/>
      <c r="JKI3258" s="36"/>
      <c r="JKJ3258" s="36"/>
      <c r="JKK3258" s="12"/>
      <c r="JKL3258" s="12"/>
      <c r="JKM3258" s="12"/>
      <c r="JKN3258" s="53"/>
      <c r="JKP3258" s="41"/>
      <c r="JKQ3258" s="40"/>
      <c r="JKR3258" s="44"/>
      <c r="JKS3258" s="62"/>
      <c r="JKT3258" s="56"/>
      <c r="JKU3258" s="60"/>
      <c r="JKV3258" s="60"/>
      <c r="JKW3258" s="60"/>
      <c r="JKX3258" s="60"/>
      <c r="JKY3258" s="46"/>
      <c r="JKZ3258" s="65"/>
      <c r="JLA3258" s="19"/>
      <c r="JLB3258" s="48"/>
      <c r="JLC3258" s="41"/>
      <c r="JLD3258" s="44"/>
      <c r="JLE3258" s="18"/>
      <c r="JLF3258" s="16"/>
      <c r="JLG3258" s="36"/>
      <c r="JLH3258" s="36"/>
      <c r="JLI3258" s="36"/>
      <c r="JLJ3258" s="36"/>
      <c r="JLK3258" s="36"/>
      <c r="JLL3258" s="36"/>
      <c r="JLM3258" s="36"/>
      <c r="JLN3258" s="36"/>
      <c r="JLO3258" s="36"/>
      <c r="JLP3258" s="36"/>
      <c r="JLQ3258" s="36"/>
      <c r="JLR3258" s="36"/>
      <c r="JLS3258" s="36"/>
      <c r="JLT3258" s="12"/>
      <c r="JLU3258" s="12"/>
      <c r="JLV3258" s="12"/>
      <c r="JLW3258" s="53"/>
      <c r="JLY3258" s="41"/>
      <c r="JLZ3258" s="40"/>
      <c r="JMA3258" s="44"/>
      <c r="JMB3258" s="62"/>
      <c r="JMC3258" s="56"/>
      <c r="JMD3258" s="60"/>
      <c r="JME3258" s="60"/>
      <c r="JMF3258" s="60"/>
      <c r="JMG3258" s="60"/>
      <c r="JMH3258" s="46"/>
      <c r="JMI3258" s="65"/>
      <c r="JMJ3258" s="19"/>
      <c r="JMK3258" s="48"/>
      <c r="JML3258" s="41"/>
      <c r="JMM3258" s="44"/>
      <c r="JMN3258" s="18"/>
      <c r="JMO3258" s="16"/>
      <c r="JMP3258" s="36"/>
      <c r="JMQ3258" s="36"/>
      <c r="JMR3258" s="36"/>
      <c r="JMS3258" s="36"/>
      <c r="JMT3258" s="36"/>
      <c r="JMU3258" s="36"/>
      <c r="JMV3258" s="36"/>
      <c r="JMW3258" s="36"/>
      <c r="JMX3258" s="36"/>
      <c r="JMY3258" s="36"/>
      <c r="JMZ3258" s="36"/>
      <c r="JNA3258" s="36"/>
      <c r="JNB3258" s="36"/>
      <c r="JNC3258" s="12"/>
      <c r="JND3258" s="12"/>
      <c r="JNE3258" s="12"/>
      <c r="JNF3258" s="53"/>
      <c r="JNH3258" s="41"/>
      <c r="JNI3258" s="40"/>
      <c r="JNJ3258" s="44"/>
      <c r="JNK3258" s="62"/>
      <c r="JNL3258" s="56"/>
      <c r="JNM3258" s="60"/>
      <c r="JNN3258" s="60"/>
      <c r="JNO3258" s="60"/>
      <c r="JNP3258" s="60"/>
      <c r="JNQ3258" s="46"/>
      <c r="JNR3258" s="65"/>
      <c r="JNS3258" s="19"/>
      <c r="JNT3258" s="48"/>
      <c r="JNU3258" s="41"/>
      <c r="JNV3258" s="44"/>
      <c r="JNW3258" s="18"/>
      <c r="JNX3258" s="16"/>
      <c r="JNY3258" s="36"/>
      <c r="JNZ3258" s="36"/>
      <c r="JOA3258" s="36"/>
      <c r="JOB3258" s="36"/>
      <c r="JOC3258" s="36"/>
      <c r="JOD3258" s="36"/>
      <c r="JOE3258" s="36"/>
      <c r="JOF3258" s="36"/>
      <c r="JOG3258" s="36"/>
      <c r="JOH3258" s="36"/>
      <c r="JOI3258" s="36"/>
      <c r="JOJ3258" s="36"/>
      <c r="JOK3258" s="36"/>
      <c r="JOL3258" s="12"/>
      <c r="JOM3258" s="12"/>
      <c r="JON3258" s="12"/>
      <c r="JOO3258" s="53"/>
      <c r="JOQ3258" s="41"/>
      <c r="JOR3258" s="40"/>
      <c r="JOS3258" s="44"/>
      <c r="JOT3258" s="62"/>
      <c r="JOU3258" s="56"/>
      <c r="JOV3258" s="60"/>
      <c r="JOW3258" s="60"/>
      <c r="JOX3258" s="60"/>
      <c r="JOY3258" s="60"/>
      <c r="JOZ3258" s="46"/>
      <c r="JPA3258" s="65"/>
      <c r="JPB3258" s="19"/>
      <c r="JPC3258" s="48"/>
      <c r="JPD3258" s="41"/>
      <c r="JPE3258" s="44"/>
      <c r="JPF3258" s="18"/>
      <c r="JPG3258" s="16"/>
      <c r="JPH3258" s="36"/>
      <c r="JPI3258" s="36"/>
      <c r="JPJ3258" s="36"/>
      <c r="JPK3258" s="36"/>
      <c r="JPL3258" s="36"/>
      <c r="JPM3258" s="36"/>
      <c r="JPN3258" s="36"/>
      <c r="JPO3258" s="36"/>
      <c r="JPP3258" s="36"/>
      <c r="JPQ3258" s="36"/>
      <c r="JPR3258" s="36"/>
      <c r="JPS3258" s="36"/>
      <c r="JPT3258" s="36"/>
      <c r="JPU3258" s="12"/>
      <c r="JPV3258" s="12"/>
      <c r="JPW3258" s="12"/>
      <c r="JPX3258" s="53"/>
      <c r="JPZ3258" s="41"/>
      <c r="JQA3258" s="40"/>
      <c r="JQB3258" s="44"/>
      <c r="JQC3258" s="62"/>
      <c r="JQD3258" s="56"/>
      <c r="JQE3258" s="60"/>
      <c r="JQF3258" s="60"/>
      <c r="JQG3258" s="60"/>
      <c r="JQH3258" s="60"/>
      <c r="JQI3258" s="46"/>
      <c r="JQJ3258" s="65"/>
      <c r="JQK3258" s="19"/>
      <c r="JQL3258" s="48"/>
      <c r="JQM3258" s="41"/>
      <c r="JQN3258" s="44"/>
      <c r="JQO3258" s="18"/>
      <c r="JQP3258" s="16"/>
      <c r="JQQ3258" s="36"/>
      <c r="JQR3258" s="36"/>
      <c r="JQS3258" s="36"/>
      <c r="JQT3258" s="36"/>
      <c r="JQU3258" s="36"/>
      <c r="JQV3258" s="36"/>
      <c r="JQW3258" s="36"/>
      <c r="JQX3258" s="36"/>
      <c r="JQY3258" s="36"/>
      <c r="JQZ3258" s="36"/>
      <c r="JRA3258" s="36"/>
      <c r="JRB3258" s="36"/>
      <c r="JRC3258" s="36"/>
      <c r="JRD3258" s="12"/>
      <c r="JRE3258" s="12"/>
      <c r="JRF3258" s="12"/>
      <c r="JRG3258" s="53"/>
      <c r="JRI3258" s="41"/>
      <c r="JRJ3258" s="40"/>
      <c r="JRK3258" s="44"/>
      <c r="JRL3258" s="62"/>
      <c r="JRM3258" s="56"/>
      <c r="JRN3258" s="60"/>
      <c r="JRO3258" s="60"/>
      <c r="JRP3258" s="60"/>
      <c r="JRQ3258" s="60"/>
      <c r="JRR3258" s="46"/>
      <c r="JRS3258" s="65"/>
      <c r="JRT3258" s="19"/>
      <c r="JRU3258" s="48"/>
      <c r="JRV3258" s="41"/>
      <c r="JRW3258" s="44"/>
      <c r="JRX3258" s="18"/>
      <c r="JRY3258" s="16"/>
      <c r="JRZ3258" s="36"/>
      <c r="JSA3258" s="36"/>
      <c r="JSB3258" s="36"/>
      <c r="JSC3258" s="36"/>
      <c r="JSD3258" s="36"/>
      <c r="JSE3258" s="36"/>
      <c r="JSF3258" s="36"/>
      <c r="JSG3258" s="36"/>
      <c r="JSH3258" s="36"/>
      <c r="JSI3258" s="36"/>
      <c r="JSJ3258" s="36"/>
      <c r="JSK3258" s="36"/>
      <c r="JSL3258" s="36"/>
      <c r="JSM3258" s="12"/>
      <c r="JSN3258" s="12"/>
      <c r="JSO3258" s="12"/>
      <c r="JSP3258" s="53"/>
      <c r="JSR3258" s="41"/>
      <c r="JSS3258" s="40"/>
      <c r="JST3258" s="44"/>
      <c r="JSU3258" s="62"/>
      <c r="JSV3258" s="56"/>
      <c r="JSW3258" s="60"/>
      <c r="JSX3258" s="60"/>
      <c r="JSY3258" s="60"/>
      <c r="JSZ3258" s="60"/>
      <c r="JTA3258" s="46"/>
      <c r="JTB3258" s="65"/>
      <c r="JTC3258" s="19"/>
      <c r="JTD3258" s="48"/>
      <c r="JTE3258" s="41"/>
      <c r="JTF3258" s="44"/>
      <c r="JTG3258" s="18"/>
      <c r="JTH3258" s="16"/>
      <c r="JTI3258" s="36"/>
      <c r="JTJ3258" s="36"/>
      <c r="JTK3258" s="36"/>
      <c r="JTL3258" s="36"/>
      <c r="JTM3258" s="36"/>
      <c r="JTN3258" s="36"/>
      <c r="JTO3258" s="36"/>
      <c r="JTP3258" s="36"/>
      <c r="JTQ3258" s="36"/>
      <c r="JTR3258" s="36"/>
      <c r="JTS3258" s="36"/>
      <c r="JTT3258" s="36"/>
      <c r="JTU3258" s="36"/>
      <c r="JTV3258" s="12"/>
      <c r="JTW3258" s="12"/>
      <c r="JTX3258" s="12"/>
      <c r="JTY3258" s="53"/>
      <c r="JUA3258" s="41"/>
      <c r="JUB3258" s="40"/>
      <c r="JUC3258" s="44"/>
      <c r="JUD3258" s="62"/>
      <c r="JUE3258" s="56"/>
      <c r="JUF3258" s="60"/>
      <c r="JUG3258" s="60"/>
      <c r="JUH3258" s="60"/>
      <c r="JUI3258" s="60"/>
      <c r="JUJ3258" s="46"/>
      <c r="JUK3258" s="65"/>
      <c r="JUL3258" s="19"/>
      <c r="JUM3258" s="48"/>
      <c r="JUN3258" s="41"/>
      <c r="JUO3258" s="44"/>
      <c r="JUP3258" s="18"/>
      <c r="JUQ3258" s="16"/>
      <c r="JUR3258" s="36"/>
      <c r="JUS3258" s="36"/>
      <c r="JUT3258" s="36"/>
      <c r="JUU3258" s="36"/>
      <c r="JUV3258" s="36"/>
      <c r="JUW3258" s="36"/>
      <c r="JUX3258" s="36"/>
      <c r="JUY3258" s="36"/>
      <c r="JUZ3258" s="36"/>
      <c r="JVA3258" s="36"/>
      <c r="JVB3258" s="36"/>
      <c r="JVC3258" s="36"/>
      <c r="JVD3258" s="36"/>
      <c r="JVE3258" s="12"/>
      <c r="JVF3258" s="12"/>
      <c r="JVG3258" s="12"/>
      <c r="JVH3258" s="53"/>
      <c r="JVJ3258" s="41"/>
      <c r="JVK3258" s="40"/>
      <c r="JVL3258" s="44"/>
      <c r="JVM3258" s="62"/>
      <c r="JVN3258" s="56"/>
      <c r="JVO3258" s="60"/>
      <c r="JVP3258" s="60"/>
      <c r="JVQ3258" s="60"/>
      <c r="JVR3258" s="60"/>
      <c r="JVS3258" s="46"/>
      <c r="JVT3258" s="65"/>
      <c r="JVU3258" s="19"/>
      <c r="JVV3258" s="48"/>
      <c r="JVW3258" s="41"/>
      <c r="JVX3258" s="44"/>
      <c r="JVY3258" s="18"/>
      <c r="JVZ3258" s="16"/>
      <c r="JWA3258" s="36"/>
      <c r="JWB3258" s="36"/>
      <c r="JWC3258" s="36"/>
      <c r="JWD3258" s="36"/>
      <c r="JWE3258" s="36"/>
      <c r="JWF3258" s="36"/>
      <c r="JWG3258" s="36"/>
      <c r="JWH3258" s="36"/>
      <c r="JWI3258" s="36"/>
      <c r="JWJ3258" s="36"/>
      <c r="JWK3258" s="36"/>
      <c r="JWL3258" s="36"/>
      <c r="JWM3258" s="36"/>
      <c r="JWN3258" s="12"/>
      <c r="JWO3258" s="12"/>
      <c r="JWP3258" s="12"/>
      <c r="JWQ3258" s="53"/>
      <c r="JWS3258" s="41"/>
      <c r="JWT3258" s="40"/>
      <c r="JWU3258" s="44"/>
      <c r="JWV3258" s="62"/>
      <c r="JWW3258" s="56"/>
      <c r="JWX3258" s="60"/>
      <c r="JWY3258" s="60"/>
      <c r="JWZ3258" s="60"/>
      <c r="JXA3258" s="60"/>
      <c r="JXB3258" s="46"/>
      <c r="JXC3258" s="65"/>
      <c r="JXD3258" s="19"/>
      <c r="JXE3258" s="48"/>
      <c r="JXF3258" s="41"/>
      <c r="JXG3258" s="44"/>
      <c r="JXH3258" s="18"/>
      <c r="JXI3258" s="16"/>
      <c r="JXJ3258" s="36"/>
      <c r="JXK3258" s="36"/>
      <c r="JXL3258" s="36"/>
      <c r="JXM3258" s="36"/>
      <c r="JXN3258" s="36"/>
      <c r="JXO3258" s="36"/>
      <c r="JXP3258" s="36"/>
      <c r="JXQ3258" s="36"/>
      <c r="JXR3258" s="36"/>
      <c r="JXS3258" s="36"/>
      <c r="JXT3258" s="36"/>
      <c r="JXU3258" s="36"/>
      <c r="JXV3258" s="36"/>
      <c r="JXW3258" s="12"/>
      <c r="JXX3258" s="12"/>
      <c r="JXY3258" s="12"/>
      <c r="JXZ3258" s="53"/>
      <c r="JYB3258" s="41"/>
      <c r="JYC3258" s="40"/>
      <c r="JYD3258" s="44"/>
      <c r="JYE3258" s="62"/>
      <c r="JYF3258" s="56"/>
      <c r="JYG3258" s="60"/>
      <c r="JYH3258" s="60"/>
      <c r="JYI3258" s="60"/>
      <c r="JYJ3258" s="60"/>
      <c r="JYK3258" s="46"/>
      <c r="JYL3258" s="65"/>
      <c r="JYM3258" s="19"/>
      <c r="JYN3258" s="48"/>
      <c r="JYO3258" s="41"/>
      <c r="JYP3258" s="44"/>
      <c r="JYQ3258" s="18"/>
      <c r="JYR3258" s="16"/>
      <c r="JYS3258" s="36"/>
      <c r="JYT3258" s="36"/>
      <c r="JYU3258" s="36"/>
      <c r="JYV3258" s="36"/>
      <c r="JYW3258" s="36"/>
      <c r="JYX3258" s="36"/>
      <c r="JYY3258" s="36"/>
      <c r="JYZ3258" s="36"/>
      <c r="JZA3258" s="36"/>
      <c r="JZB3258" s="36"/>
      <c r="JZC3258" s="36"/>
      <c r="JZD3258" s="36"/>
      <c r="JZE3258" s="36"/>
      <c r="JZF3258" s="12"/>
      <c r="JZG3258" s="12"/>
      <c r="JZH3258" s="12"/>
      <c r="JZI3258" s="53"/>
      <c r="JZK3258" s="41"/>
      <c r="JZL3258" s="40"/>
      <c r="JZM3258" s="44"/>
      <c r="JZN3258" s="62"/>
      <c r="JZO3258" s="56"/>
      <c r="JZP3258" s="60"/>
      <c r="JZQ3258" s="60"/>
      <c r="JZR3258" s="60"/>
      <c r="JZS3258" s="60"/>
      <c r="JZT3258" s="46"/>
      <c r="JZU3258" s="65"/>
      <c r="JZV3258" s="19"/>
      <c r="JZW3258" s="48"/>
      <c r="JZX3258" s="41"/>
      <c r="JZY3258" s="44"/>
      <c r="JZZ3258" s="18"/>
      <c r="KAA3258" s="16"/>
      <c r="KAB3258" s="36"/>
      <c r="KAC3258" s="36"/>
      <c r="KAD3258" s="36"/>
      <c r="KAE3258" s="36"/>
      <c r="KAF3258" s="36"/>
      <c r="KAG3258" s="36"/>
      <c r="KAH3258" s="36"/>
      <c r="KAI3258" s="36"/>
      <c r="KAJ3258" s="36"/>
      <c r="KAK3258" s="36"/>
      <c r="KAL3258" s="36"/>
      <c r="KAM3258" s="36"/>
      <c r="KAN3258" s="36"/>
      <c r="KAO3258" s="12"/>
      <c r="KAP3258" s="12"/>
      <c r="KAQ3258" s="12"/>
      <c r="KAR3258" s="53"/>
      <c r="KAT3258" s="41"/>
      <c r="KAU3258" s="40"/>
      <c r="KAV3258" s="44"/>
      <c r="KAW3258" s="62"/>
      <c r="KAX3258" s="56"/>
      <c r="KAY3258" s="60"/>
      <c r="KAZ3258" s="60"/>
      <c r="KBA3258" s="60"/>
      <c r="KBB3258" s="60"/>
      <c r="KBC3258" s="46"/>
      <c r="KBD3258" s="65"/>
      <c r="KBE3258" s="19"/>
      <c r="KBF3258" s="48"/>
      <c r="KBG3258" s="41"/>
      <c r="KBH3258" s="44"/>
      <c r="KBI3258" s="18"/>
      <c r="KBJ3258" s="16"/>
      <c r="KBK3258" s="36"/>
      <c r="KBL3258" s="36"/>
      <c r="KBM3258" s="36"/>
      <c r="KBN3258" s="36"/>
      <c r="KBO3258" s="36"/>
      <c r="KBP3258" s="36"/>
      <c r="KBQ3258" s="36"/>
      <c r="KBR3258" s="36"/>
      <c r="KBS3258" s="36"/>
      <c r="KBT3258" s="36"/>
      <c r="KBU3258" s="36"/>
      <c r="KBV3258" s="36"/>
      <c r="KBW3258" s="36"/>
      <c r="KBX3258" s="12"/>
      <c r="KBY3258" s="12"/>
      <c r="KBZ3258" s="12"/>
      <c r="KCA3258" s="53"/>
      <c r="KCC3258" s="41"/>
      <c r="KCD3258" s="40"/>
      <c r="KCE3258" s="44"/>
      <c r="KCF3258" s="62"/>
      <c r="KCG3258" s="56"/>
      <c r="KCH3258" s="60"/>
      <c r="KCI3258" s="60"/>
      <c r="KCJ3258" s="60"/>
      <c r="KCK3258" s="60"/>
      <c r="KCL3258" s="46"/>
      <c r="KCM3258" s="65"/>
      <c r="KCN3258" s="19"/>
      <c r="KCO3258" s="48"/>
      <c r="KCP3258" s="41"/>
      <c r="KCQ3258" s="44"/>
      <c r="KCR3258" s="18"/>
      <c r="KCS3258" s="16"/>
      <c r="KCT3258" s="36"/>
      <c r="KCU3258" s="36"/>
      <c r="KCV3258" s="36"/>
      <c r="KCW3258" s="36"/>
      <c r="KCX3258" s="36"/>
      <c r="KCY3258" s="36"/>
      <c r="KCZ3258" s="36"/>
      <c r="KDA3258" s="36"/>
      <c r="KDB3258" s="36"/>
      <c r="KDC3258" s="36"/>
      <c r="KDD3258" s="36"/>
      <c r="KDE3258" s="36"/>
      <c r="KDF3258" s="36"/>
      <c r="KDG3258" s="12"/>
      <c r="KDH3258" s="12"/>
      <c r="KDI3258" s="12"/>
      <c r="KDJ3258" s="53"/>
      <c r="KDL3258" s="41"/>
      <c r="KDM3258" s="40"/>
      <c r="KDN3258" s="44"/>
      <c r="KDO3258" s="62"/>
      <c r="KDP3258" s="56"/>
      <c r="KDQ3258" s="60"/>
      <c r="KDR3258" s="60"/>
      <c r="KDS3258" s="60"/>
      <c r="KDT3258" s="60"/>
      <c r="KDU3258" s="46"/>
      <c r="KDV3258" s="65"/>
      <c r="KDW3258" s="19"/>
      <c r="KDX3258" s="48"/>
      <c r="KDY3258" s="41"/>
      <c r="KDZ3258" s="44"/>
      <c r="KEA3258" s="18"/>
      <c r="KEB3258" s="16"/>
      <c r="KEC3258" s="36"/>
      <c r="KED3258" s="36"/>
      <c r="KEE3258" s="36"/>
      <c r="KEF3258" s="36"/>
      <c r="KEG3258" s="36"/>
      <c r="KEH3258" s="36"/>
      <c r="KEI3258" s="36"/>
      <c r="KEJ3258" s="36"/>
      <c r="KEK3258" s="36"/>
      <c r="KEL3258" s="36"/>
      <c r="KEM3258" s="36"/>
      <c r="KEN3258" s="36"/>
      <c r="KEO3258" s="36"/>
      <c r="KEP3258" s="12"/>
      <c r="KEQ3258" s="12"/>
      <c r="KER3258" s="12"/>
      <c r="KES3258" s="53"/>
      <c r="KEU3258" s="41"/>
      <c r="KEV3258" s="40"/>
      <c r="KEW3258" s="44"/>
      <c r="KEX3258" s="62"/>
      <c r="KEY3258" s="56"/>
      <c r="KEZ3258" s="60"/>
      <c r="KFA3258" s="60"/>
      <c r="KFB3258" s="60"/>
      <c r="KFC3258" s="60"/>
      <c r="KFD3258" s="46"/>
      <c r="KFE3258" s="65"/>
      <c r="KFF3258" s="19"/>
      <c r="KFG3258" s="48"/>
      <c r="KFH3258" s="41"/>
      <c r="KFI3258" s="44"/>
      <c r="KFJ3258" s="18"/>
      <c r="KFK3258" s="16"/>
      <c r="KFL3258" s="36"/>
      <c r="KFM3258" s="36"/>
      <c r="KFN3258" s="36"/>
      <c r="KFO3258" s="36"/>
      <c r="KFP3258" s="36"/>
      <c r="KFQ3258" s="36"/>
      <c r="KFR3258" s="36"/>
      <c r="KFS3258" s="36"/>
      <c r="KFT3258" s="36"/>
      <c r="KFU3258" s="36"/>
      <c r="KFV3258" s="36"/>
      <c r="KFW3258" s="36"/>
      <c r="KFX3258" s="36"/>
      <c r="KFY3258" s="12"/>
      <c r="KFZ3258" s="12"/>
      <c r="KGA3258" s="12"/>
      <c r="KGB3258" s="53"/>
      <c r="KGD3258" s="41"/>
      <c r="KGE3258" s="40"/>
      <c r="KGF3258" s="44"/>
      <c r="KGG3258" s="62"/>
      <c r="KGH3258" s="56"/>
      <c r="KGI3258" s="60"/>
      <c r="KGJ3258" s="60"/>
      <c r="KGK3258" s="60"/>
      <c r="KGL3258" s="60"/>
      <c r="KGM3258" s="46"/>
      <c r="KGN3258" s="65"/>
      <c r="KGO3258" s="19"/>
      <c r="KGP3258" s="48"/>
      <c r="KGQ3258" s="41"/>
      <c r="KGR3258" s="44"/>
      <c r="KGS3258" s="18"/>
      <c r="KGT3258" s="16"/>
      <c r="KGU3258" s="36"/>
      <c r="KGV3258" s="36"/>
      <c r="KGW3258" s="36"/>
      <c r="KGX3258" s="36"/>
      <c r="KGY3258" s="36"/>
      <c r="KGZ3258" s="36"/>
      <c r="KHA3258" s="36"/>
      <c r="KHB3258" s="36"/>
      <c r="KHC3258" s="36"/>
      <c r="KHD3258" s="36"/>
      <c r="KHE3258" s="36"/>
      <c r="KHF3258" s="36"/>
      <c r="KHG3258" s="36"/>
      <c r="KHH3258" s="12"/>
      <c r="KHI3258" s="12"/>
      <c r="KHJ3258" s="12"/>
      <c r="KHK3258" s="53"/>
      <c r="KHM3258" s="41"/>
      <c r="KHN3258" s="40"/>
      <c r="KHO3258" s="44"/>
      <c r="KHP3258" s="62"/>
      <c r="KHQ3258" s="56"/>
      <c r="KHR3258" s="60"/>
      <c r="KHS3258" s="60"/>
      <c r="KHT3258" s="60"/>
      <c r="KHU3258" s="60"/>
      <c r="KHV3258" s="46"/>
      <c r="KHW3258" s="65"/>
      <c r="KHX3258" s="19"/>
      <c r="KHY3258" s="48"/>
      <c r="KHZ3258" s="41"/>
      <c r="KIA3258" s="44"/>
      <c r="KIB3258" s="18"/>
      <c r="KIC3258" s="16"/>
      <c r="KID3258" s="36"/>
      <c r="KIE3258" s="36"/>
      <c r="KIF3258" s="36"/>
      <c r="KIG3258" s="36"/>
      <c r="KIH3258" s="36"/>
      <c r="KII3258" s="36"/>
      <c r="KIJ3258" s="36"/>
      <c r="KIK3258" s="36"/>
      <c r="KIL3258" s="36"/>
      <c r="KIM3258" s="36"/>
      <c r="KIN3258" s="36"/>
      <c r="KIO3258" s="36"/>
      <c r="KIP3258" s="36"/>
      <c r="KIQ3258" s="12"/>
      <c r="KIR3258" s="12"/>
      <c r="KIS3258" s="12"/>
      <c r="KIT3258" s="53"/>
      <c r="KIV3258" s="41"/>
      <c r="KIW3258" s="40"/>
      <c r="KIX3258" s="44"/>
      <c r="KIY3258" s="62"/>
      <c r="KIZ3258" s="56"/>
      <c r="KJA3258" s="60"/>
      <c r="KJB3258" s="60"/>
      <c r="KJC3258" s="60"/>
      <c r="KJD3258" s="60"/>
      <c r="KJE3258" s="46"/>
      <c r="KJF3258" s="65"/>
      <c r="KJG3258" s="19"/>
      <c r="KJH3258" s="48"/>
      <c r="KJI3258" s="41"/>
      <c r="KJJ3258" s="44"/>
      <c r="KJK3258" s="18"/>
      <c r="KJL3258" s="16"/>
      <c r="KJM3258" s="36"/>
      <c r="KJN3258" s="36"/>
      <c r="KJO3258" s="36"/>
      <c r="KJP3258" s="36"/>
      <c r="KJQ3258" s="36"/>
      <c r="KJR3258" s="36"/>
      <c r="KJS3258" s="36"/>
      <c r="KJT3258" s="36"/>
      <c r="KJU3258" s="36"/>
      <c r="KJV3258" s="36"/>
      <c r="KJW3258" s="36"/>
      <c r="KJX3258" s="36"/>
      <c r="KJY3258" s="36"/>
      <c r="KJZ3258" s="12"/>
      <c r="KKA3258" s="12"/>
      <c r="KKB3258" s="12"/>
      <c r="KKC3258" s="53"/>
      <c r="KKE3258" s="41"/>
      <c r="KKF3258" s="40"/>
      <c r="KKG3258" s="44"/>
      <c r="KKH3258" s="62"/>
      <c r="KKI3258" s="56"/>
      <c r="KKJ3258" s="60"/>
      <c r="KKK3258" s="60"/>
      <c r="KKL3258" s="60"/>
      <c r="KKM3258" s="60"/>
      <c r="KKN3258" s="46"/>
      <c r="KKO3258" s="65"/>
      <c r="KKP3258" s="19"/>
      <c r="KKQ3258" s="48"/>
      <c r="KKR3258" s="41"/>
      <c r="KKS3258" s="44"/>
      <c r="KKT3258" s="18"/>
      <c r="KKU3258" s="16"/>
      <c r="KKV3258" s="36"/>
      <c r="KKW3258" s="36"/>
      <c r="KKX3258" s="36"/>
      <c r="KKY3258" s="36"/>
      <c r="KKZ3258" s="36"/>
      <c r="KLA3258" s="36"/>
      <c r="KLB3258" s="36"/>
      <c r="KLC3258" s="36"/>
      <c r="KLD3258" s="36"/>
      <c r="KLE3258" s="36"/>
      <c r="KLF3258" s="36"/>
      <c r="KLG3258" s="36"/>
      <c r="KLH3258" s="36"/>
      <c r="KLI3258" s="12"/>
      <c r="KLJ3258" s="12"/>
      <c r="KLK3258" s="12"/>
      <c r="KLL3258" s="53"/>
      <c r="KLN3258" s="41"/>
      <c r="KLO3258" s="40"/>
      <c r="KLP3258" s="44"/>
      <c r="KLQ3258" s="62"/>
      <c r="KLR3258" s="56"/>
      <c r="KLS3258" s="60"/>
      <c r="KLT3258" s="60"/>
      <c r="KLU3258" s="60"/>
      <c r="KLV3258" s="60"/>
      <c r="KLW3258" s="46"/>
      <c r="KLX3258" s="65"/>
      <c r="KLY3258" s="19"/>
      <c r="KLZ3258" s="48"/>
      <c r="KMA3258" s="41"/>
      <c r="KMB3258" s="44"/>
      <c r="KMC3258" s="18"/>
      <c r="KMD3258" s="16"/>
      <c r="KME3258" s="36"/>
      <c r="KMF3258" s="36"/>
      <c r="KMG3258" s="36"/>
      <c r="KMH3258" s="36"/>
      <c r="KMI3258" s="36"/>
      <c r="KMJ3258" s="36"/>
      <c r="KMK3258" s="36"/>
      <c r="KML3258" s="36"/>
      <c r="KMM3258" s="36"/>
      <c r="KMN3258" s="36"/>
      <c r="KMO3258" s="36"/>
      <c r="KMP3258" s="36"/>
      <c r="KMQ3258" s="36"/>
      <c r="KMR3258" s="12"/>
      <c r="KMS3258" s="12"/>
      <c r="KMT3258" s="12"/>
      <c r="KMU3258" s="53"/>
      <c r="KMW3258" s="41"/>
      <c r="KMX3258" s="40"/>
      <c r="KMY3258" s="44"/>
      <c r="KMZ3258" s="62"/>
      <c r="KNA3258" s="56"/>
      <c r="KNB3258" s="60"/>
      <c r="KNC3258" s="60"/>
      <c r="KND3258" s="60"/>
      <c r="KNE3258" s="60"/>
      <c r="KNF3258" s="46"/>
      <c r="KNG3258" s="65"/>
      <c r="KNH3258" s="19"/>
      <c r="KNI3258" s="48"/>
      <c r="KNJ3258" s="41"/>
      <c r="KNK3258" s="44"/>
      <c r="KNL3258" s="18"/>
      <c r="KNM3258" s="16"/>
      <c r="KNN3258" s="36"/>
      <c r="KNO3258" s="36"/>
      <c r="KNP3258" s="36"/>
      <c r="KNQ3258" s="36"/>
      <c r="KNR3258" s="36"/>
      <c r="KNS3258" s="36"/>
      <c r="KNT3258" s="36"/>
      <c r="KNU3258" s="36"/>
      <c r="KNV3258" s="36"/>
      <c r="KNW3258" s="36"/>
      <c r="KNX3258" s="36"/>
      <c r="KNY3258" s="36"/>
      <c r="KNZ3258" s="36"/>
      <c r="KOA3258" s="12"/>
      <c r="KOB3258" s="12"/>
      <c r="KOC3258" s="12"/>
      <c r="KOD3258" s="53"/>
      <c r="KOF3258" s="41"/>
      <c r="KOG3258" s="40"/>
      <c r="KOH3258" s="44"/>
      <c r="KOI3258" s="62"/>
      <c r="KOJ3258" s="56"/>
      <c r="KOK3258" s="60"/>
      <c r="KOL3258" s="60"/>
      <c r="KOM3258" s="60"/>
      <c r="KON3258" s="60"/>
      <c r="KOO3258" s="46"/>
      <c r="KOP3258" s="65"/>
      <c r="KOQ3258" s="19"/>
      <c r="KOR3258" s="48"/>
      <c r="KOS3258" s="41"/>
      <c r="KOT3258" s="44"/>
      <c r="KOU3258" s="18"/>
      <c r="KOV3258" s="16"/>
      <c r="KOW3258" s="36"/>
      <c r="KOX3258" s="36"/>
      <c r="KOY3258" s="36"/>
      <c r="KOZ3258" s="36"/>
      <c r="KPA3258" s="36"/>
      <c r="KPB3258" s="36"/>
      <c r="KPC3258" s="36"/>
      <c r="KPD3258" s="36"/>
      <c r="KPE3258" s="36"/>
      <c r="KPF3258" s="36"/>
      <c r="KPG3258" s="36"/>
      <c r="KPH3258" s="36"/>
      <c r="KPI3258" s="36"/>
      <c r="KPJ3258" s="12"/>
      <c r="KPK3258" s="12"/>
      <c r="KPL3258" s="12"/>
      <c r="KPM3258" s="53"/>
      <c r="KPO3258" s="41"/>
      <c r="KPP3258" s="40"/>
      <c r="KPQ3258" s="44"/>
      <c r="KPR3258" s="62"/>
      <c r="KPS3258" s="56"/>
      <c r="KPT3258" s="60"/>
      <c r="KPU3258" s="60"/>
      <c r="KPV3258" s="60"/>
      <c r="KPW3258" s="60"/>
      <c r="KPX3258" s="46"/>
      <c r="KPY3258" s="65"/>
      <c r="KPZ3258" s="19"/>
      <c r="KQA3258" s="48"/>
      <c r="KQB3258" s="41"/>
      <c r="KQC3258" s="44"/>
      <c r="KQD3258" s="18"/>
      <c r="KQE3258" s="16"/>
      <c r="KQF3258" s="36"/>
      <c r="KQG3258" s="36"/>
      <c r="KQH3258" s="36"/>
      <c r="KQI3258" s="36"/>
      <c r="KQJ3258" s="36"/>
      <c r="KQK3258" s="36"/>
      <c r="KQL3258" s="36"/>
      <c r="KQM3258" s="36"/>
      <c r="KQN3258" s="36"/>
      <c r="KQO3258" s="36"/>
      <c r="KQP3258" s="36"/>
      <c r="KQQ3258" s="36"/>
      <c r="KQR3258" s="36"/>
      <c r="KQS3258" s="12"/>
      <c r="KQT3258" s="12"/>
      <c r="KQU3258" s="12"/>
      <c r="KQV3258" s="53"/>
      <c r="KQX3258" s="41"/>
      <c r="KQY3258" s="40"/>
      <c r="KQZ3258" s="44"/>
      <c r="KRA3258" s="62"/>
      <c r="KRB3258" s="56"/>
      <c r="KRC3258" s="60"/>
      <c r="KRD3258" s="60"/>
      <c r="KRE3258" s="60"/>
      <c r="KRF3258" s="60"/>
      <c r="KRG3258" s="46"/>
      <c r="KRH3258" s="65"/>
      <c r="KRI3258" s="19"/>
      <c r="KRJ3258" s="48"/>
      <c r="KRK3258" s="41"/>
      <c r="KRL3258" s="44"/>
      <c r="KRM3258" s="18"/>
      <c r="KRN3258" s="16"/>
      <c r="KRO3258" s="36"/>
      <c r="KRP3258" s="36"/>
      <c r="KRQ3258" s="36"/>
      <c r="KRR3258" s="36"/>
      <c r="KRS3258" s="36"/>
      <c r="KRT3258" s="36"/>
      <c r="KRU3258" s="36"/>
      <c r="KRV3258" s="36"/>
      <c r="KRW3258" s="36"/>
      <c r="KRX3258" s="36"/>
      <c r="KRY3258" s="36"/>
      <c r="KRZ3258" s="36"/>
      <c r="KSA3258" s="36"/>
      <c r="KSB3258" s="12"/>
      <c r="KSC3258" s="12"/>
      <c r="KSD3258" s="12"/>
      <c r="KSE3258" s="53"/>
      <c r="KSG3258" s="41"/>
      <c r="KSH3258" s="40"/>
      <c r="KSI3258" s="44"/>
      <c r="KSJ3258" s="62"/>
      <c r="KSK3258" s="56"/>
      <c r="KSL3258" s="60"/>
      <c r="KSM3258" s="60"/>
      <c r="KSN3258" s="60"/>
      <c r="KSO3258" s="60"/>
      <c r="KSP3258" s="46"/>
      <c r="KSQ3258" s="65"/>
      <c r="KSR3258" s="19"/>
      <c r="KSS3258" s="48"/>
      <c r="KST3258" s="41"/>
      <c r="KSU3258" s="44"/>
      <c r="KSV3258" s="18"/>
      <c r="KSW3258" s="16"/>
      <c r="KSX3258" s="36"/>
      <c r="KSY3258" s="36"/>
      <c r="KSZ3258" s="36"/>
      <c r="KTA3258" s="36"/>
      <c r="KTB3258" s="36"/>
      <c r="KTC3258" s="36"/>
      <c r="KTD3258" s="36"/>
      <c r="KTE3258" s="36"/>
      <c r="KTF3258" s="36"/>
      <c r="KTG3258" s="36"/>
      <c r="KTH3258" s="36"/>
      <c r="KTI3258" s="36"/>
      <c r="KTJ3258" s="36"/>
      <c r="KTK3258" s="12"/>
      <c r="KTL3258" s="12"/>
      <c r="KTM3258" s="12"/>
      <c r="KTN3258" s="53"/>
      <c r="KTP3258" s="41"/>
      <c r="KTQ3258" s="40"/>
      <c r="KTR3258" s="44"/>
      <c r="KTS3258" s="62"/>
      <c r="KTT3258" s="56"/>
      <c r="KTU3258" s="60"/>
      <c r="KTV3258" s="60"/>
      <c r="KTW3258" s="60"/>
      <c r="KTX3258" s="60"/>
      <c r="KTY3258" s="46"/>
      <c r="KTZ3258" s="65"/>
      <c r="KUA3258" s="19"/>
      <c r="KUB3258" s="48"/>
      <c r="KUC3258" s="41"/>
      <c r="KUD3258" s="44"/>
      <c r="KUE3258" s="18"/>
      <c r="KUF3258" s="16"/>
      <c r="KUG3258" s="36"/>
      <c r="KUH3258" s="36"/>
      <c r="KUI3258" s="36"/>
      <c r="KUJ3258" s="36"/>
      <c r="KUK3258" s="36"/>
      <c r="KUL3258" s="36"/>
      <c r="KUM3258" s="36"/>
      <c r="KUN3258" s="36"/>
      <c r="KUO3258" s="36"/>
      <c r="KUP3258" s="36"/>
      <c r="KUQ3258" s="36"/>
      <c r="KUR3258" s="36"/>
      <c r="KUS3258" s="36"/>
      <c r="KUT3258" s="12"/>
      <c r="KUU3258" s="12"/>
      <c r="KUV3258" s="12"/>
      <c r="KUW3258" s="53"/>
      <c r="KUY3258" s="41"/>
      <c r="KUZ3258" s="40"/>
      <c r="KVA3258" s="44"/>
      <c r="KVB3258" s="62"/>
      <c r="KVC3258" s="56"/>
      <c r="KVD3258" s="60"/>
      <c r="KVE3258" s="60"/>
      <c r="KVF3258" s="60"/>
      <c r="KVG3258" s="60"/>
      <c r="KVH3258" s="46"/>
      <c r="KVI3258" s="65"/>
      <c r="KVJ3258" s="19"/>
      <c r="KVK3258" s="48"/>
      <c r="KVL3258" s="41"/>
      <c r="KVM3258" s="44"/>
      <c r="KVN3258" s="18"/>
      <c r="KVO3258" s="16"/>
      <c r="KVP3258" s="36"/>
      <c r="KVQ3258" s="36"/>
      <c r="KVR3258" s="36"/>
      <c r="KVS3258" s="36"/>
      <c r="KVT3258" s="36"/>
      <c r="KVU3258" s="36"/>
      <c r="KVV3258" s="36"/>
      <c r="KVW3258" s="36"/>
      <c r="KVX3258" s="36"/>
      <c r="KVY3258" s="36"/>
      <c r="KVZ3258" s="36"/>
      <c r="KWA3258" s="36"/>
      <c r="KWB3258" s="36"/>
      <c r="KWC3258" s="12"/>
      <c r="KWD3258" s="12"/>
      <c r="KWE3258" s="12"/>
      <c r="KWF3258" s="53"/>
      <c r="KWH3258" s="41"/>
      <c r="KWI3258" s="40"/>
      <c r="KWJ3258" s="44"/>
      <c r="KWK3258" s="62"/>
      <c r="KWL3258" s="56"/>
      <c r="KWM3258" s="60"/>
      <c r="KWN3258" s="60"/>
      <c r="KWO3258" s="60"/>
      <c r="KWP3258" s="60"/>
      <c r="KWQ3258" s="46"/>
      <c r="KWR3258" s="65"/>
      <c r="KWS3258" s="19"/>
      <c r="KWT3258" s="48"/>
      <c r="KWU3258" s="41"/>
      <c r="KWV3258" s="44"/>
      <c r="KWW3258" s="18"/>
      <c r="KWX3258" s="16"/>
      <c r="KWY3258" s="36"/>
      <c r="KWZ3258" s="36"/>
      <c r="KXA3258" s="36"/>
      <c r="KXB3258" s="36"/>
      <c r="KXC3258" s="36"/>
      <c r="KXD3258" s="36"/>
      <c r="KXE3258" s="36"/>
      <c r="KXF3258" s="36"/>
      <c r="KXG3258" s="36"/>
      <c r="KXH3258" s="36"/>
      <c r="KXI3258" s="36"/>
      <c r="KXJ3258" s="36"/>
      <c r="KXK3258" s="36"/>
      <c r="KXL3258" s="12"/>
      <c r="KXM3258" s="12"/>
      <c r="KXN3258" s="12"/>
      <c r="KXO3258" s="53"/>
      <c r="KXQ3258" s="41"/>
      <c r="KXR3258" s="40"/>
      <c r="KXS3258" s="44"/>
      <c r="KXT3258" s="62"/>
      <c r="KXU3258" s="56"/>
      <c r="KXV3258" s="60"/>
      <c r="KXW3258" s="60"/>
      <c r="KXX3258" s="60"/>
      <c r="KXY3258" s="60"/>
      <c r="KXZ3258" s="46"/>
      <c r="KYA3258" s="65"/>
      <c r="KYB3258" s="19"/>
      <c r="KYC3258" s="48"/>
      <c r="KYD3258" s="41"/>
      <c r="KYE3258" s="44"/>
      <c r="KYF3258" s="18"/>
      <c r="KYG3258" s="16"/>
      <c r="KYH3258" s="36"/>
      <c r="KYI3258" s="36"/>
      <c r="KYJ3258" s="36"/>
      <c r="KYK3258" s="36"/>
      <c r="KYL3258" s="36"/>
      <c r="KYM3258" s="36"/>
      <c r="KYN3258" s="36"/>
      <c r="KYO3258" s="36"/>
      <c r="KYP3258" s="36"/>
      <c r="KYQ3258" s="36"/>
      <c r="KYR3258" s="36"/>
      <c r="KYS3258" s="36"/>
      <c r="KYT3258" s="36"/>
      <c r="KYU3258" s="12"/>
      <c r="KYV3258" s="12"/>
      <c r="KYW3258" s="12"/>
      <c r="KYX3258" s="53"/>
      <c r="KYZ3258" s="41"/>
      <c r="KZA3258" s="40"/>
      <c r="KZB3258" s="44"/>
      <c r="KZC3258" s="62"/>
      <c r="KZD3258" s="56"/>
      <c r="KZE3258" s="60"/>
      <c r="KZF3258" s="60"/>
      <c r="KZG3258" s="60"/>
      <c r="KZH3258" s="60"/>
      <c r="KZI3258" s="46"/>
      <c r="KZJ3258" s="65"/>
      <c r="KZK3258" s="19"/>
      <c r="KZL3258" s="48"/>
      <c r="KZM3258" s="41"/>
      <c r="KZN3258" s="44"/>
      <c r="KZO3258" s="18"/>
      <c r="KZP3258" s="16"/>
      <c r="KZQ3258" s="36"/>
      <c r="KZR3258" s="36"/>
      <c r="KZS3258" s="36"/>
      <c r="KZT3258" s="36"/>
      <c r="KZU3258" s="36"/>
      <c r="KZV3258" s="36"/>
      <c r="KZW3258" s="36"/>
      <c r="KZX3258" s="36"/>
      <c r="KZY3258" s="36"/>
      <c r="KZZ3258" s="36"/>
      <c r="LAA3258" s="36"/>
      <c r="LAB3258" s="36"/>
      <c r="LAC3258" s="36"/>
      <c r="LAD3258" s="12"/>
      <c r="LAE3258" s="12"/>
      <c r="LAF3258" s="12"/>
      <c r="LAG3258" s="53"/>
      <c r="LAI3258" s="41"/>
      <c r="LAJ3258" s="40"/>
      <c r="LAK3258" s="44"/>
      <c r="LAL3258" s="62"/>
      <c r="LAM3258" s="56"/>
      <c r="LAN3258" s="60"/>
      <c r="LAO3258" s="60"/>
      <c r="LAP3258" s="60"/>
      <c r="LAQ3258" s="60"/>
      <c r="LAR3258" s="46"/>
      <c r="LAS3258" s="65"/>
      <c r="LAT3258" s="19"/>
      <c r="LAU3258" s="48"/>
      <c r="LAV3258" s="41"/>
      <c r="LAW3258" s="44"/>
      <c r="LAX3258" s="18"/>
      <c r="LAY3258" s="16"/>
      <c r="LAZ3258" s="36"/>
      <c r="LBA3258" s="36"/>
      <c r="LBB3258" s="36"/>
      <c r="LBC3258" s="36"/>
      <c r="LBD3258" s="36"/>
      <c r="LBE3258" s="36"/>
      <c r="LBF3258" s="36"/>
      <c r="LBG3258" s="36"/>
      <c r="LBH3258" s="36"/>
      <c r="LBI3258" s="36"/>
      <c r="LBJ3258" s="36"/>
      <c r="LBK3258" s="36"/>
      <c r="LBL3258" s="36"/>
      <c r="LBM3258" s="12"/>
      <c r="LBN3258" s="12"/>
      <c r="LBO3258" s="12"/>
      <c r="LBP3258" s="53"/>
      <c r="LBR3258" s="41"/>
      <c r="LBS3258" s="40"/>
      <c r="LBT3258" s="44"/>
      <c r="LBU3258" s="62"/>
      <c r="LBV3258" s="56"/>
      <c r="LBW3258" s="60"/>
      <c r="LBX3258" s="60"/>
      <c r="LBY3258" s="60"/>
      <c r="LBZ3258" s="60"/>
      <c r="LCA3258" s="46"/>
      <c r="LCB3258" s="65"/>
      <c r="LCC3258" s="19"/>
      <c r="LCD3258" s="48"/>
      <c r="LCE3258" s="41"/>
      <c r="LCF3258" s="44"/>
      <c r="LCG3258" s="18"/>
      <c r="LCH3258" s="16"/>
      <c r="LCI3258" s="36"/>
      <c r="LCJ3258" s="36"/>
      <c r="LCK3258" s="36"/>
      <c r="LCL3258" s="36"/>
      <c r="LCM3258" s="36"/>
      <c r="LCN3258" s="36"/>
      <c r="LCO3258" s="36"/>
      <c r="LCP3258" s="36"/>
      <c r="LCQ3258" s="36"/>
      <c r="LCR3258" s="36"/>
      <c r="LCS3258" s="36"/>
      <c r="LCT3258" s="36"/>
      <c r="LCU3258" s="36"/>
      <c r="LCV3258" s="12"/>
      <c r="LCW3258" s="12"/>
      <c r="LCX3258" s="12"/>
      <c r="LCY3258" s="53"/>
      <c r="LDA3258" s="41"/>
      <c r="LDB3258" s="40"/>
      <c r="LDC3258" s="44"/>
      <c r="LDD3258" s="62"/>
      <c r="LDE3258" s="56"/>
      <c r="LDF3258" s="60"/>
      <c r="LDG3258" s="60"/>
      <c r="LDH3258" s="60"/>
      <c r="LDI3258" s="60"/>
      <c r="LDJ3258" s="46"/>
      <c r="LDK3258" s="65"/>
      <c r="LDL3258" s="19"/>
      <c r="LDM3258" s="48"/>
      <c r="LDN3258" s="41"/>
      <c r="LDO3258" s="44"/>
      <c r="LDP3258" s="18"/>
      <c r="LDQ3258" s="16"/>
      <c r="LDR3258" s="36"/>
      <c r="LDS3258" s="36"/>
      <c r="LDT3258" s="36"/>
      <c r="LDU3258" s="36"/>
      <c r="LDV3258" s="36"/>
      <c r="LDW3258" s="36"/>
      <c r="LDX3258" s="36"/>
      <c r="LDY3258" s="36"/>
      <c r="LDZ3258" s="36"/>
      <c r="LEA3258" s="36"/>
      <c r="LEB3258" s="36"/>
      <c r="LEC3258" s="36"/>
      <c r="LED3258" s="36"/>
      <c r="LEE3258" s="12"/>
      <c r="LEF3258" s="12"/>
      <c r="LEG3258" s="12"/>
      <c r="LEH3258" s="53"/>
      <c r="LEJ3258" s="41"/>
      <c r="LEK3258" s="40"/>
      <c r="LEL3258" s="44"/>
      <c r="LEM3258" s="62"/>
      <c r="LEN3258" s="56"/>
      <c r="LEO3258" s="60"/>
      <c r="LEP3258" s="60"/>
      <c r="LEQ3258" s="60"/>
      <c r="LER3258" s="60"/>
      <c r="LES3258" s="46"/>
      <c r="LET3258" s="65"/>
      <c r="LEU3258" s="19"/>
      <c r="LEV3258" s="48"/>
      <c r="LEW3258" s="41"/>
      <c r="LEX3258" s="44"/>
      <c r="LEY3258" s="18"/>
      <c r="LEZ3258" s="16"/>
      <c r="LFA3258" s="36"/>
      <c r="LFB3258" s="36"/>
      <c r="LFC3258" s="36"/>
      <c r="LFD3258" s="36"/>
      <c r="LFE3258" s="36"/>
      <c r="LFF3258" s="36"/>
      <c r="LFG3258" s="36"/>
      <c r="LFH3258" s="36"/>
      <c r="LFI3258" s="36"/>
      <c r="LFJ3258" s="36"/>
      <c r="LFK3258" s="36"/>
      <c r="LFL3258" s="36"/>
      <c r="LFM3258" s="36"/>
      <c r="LFN3258" s="12"/>
      <c r="LFO3258" s="12"/>
      <c r="LFP3258" s="12"/>
      <c r="LFQ3258" s="53"/>
      <c r="LFS3258" s="41"/>
      <c r="LFT3258" s="40"/>
      <c r="LFU3258" s="44"/>
      <c r="LFV3258" s="62"/>
      <c r="LFW3258" s="56"/>
      <c r="LFX3258" s="60"/>
      <c r="LFY3258" s="60"/>
      <c r="LFZ3258" s="60"/>
      <c r="LGA3258" s="60"/>
      <c r="LGB3258" s="46"/>
      <c r="LGC3258" s="65"/>
      <c r="LGD3258" s="19"/>
      <c r="LGE3258" s="48"/>
      <c r="LGF3258" s="41"/>
      <c r="LGG3258" s="44"/>
      <c r="LGH3258" s="18"/>
      <c r="LGI3258" s="16"/>
      <c r="LGJ3258" s="36"/>
      <c r="LGK3258" s="36"/>
      <c r="LGL3258" s="36"/>
      <c r="LGM3258" s="36"/>
      <c r="LGN3258" s="36"/>
      <c r="LGO3258" s="36"/>
      <c r="LGP3258" s="36"/>
      <c r="LGQ3258" s="36"/>
      <c r="LGR3258" s="36"/>
      <c r="LGS3258" s="36"/>
      <c r="LGT3258" s="36"/>
      <c r="LGU3258" s="36"/>
      <c r="LGV3258" s="36"/>
      <c r="LGW3258" s="12"/>
      <c r="LGX3258" s="12"/>
      <c r="LGY3258" s="12"/>
      <c r="LGZ3258" s="53"/>
      <c r="LHB3258" s="41"/>
      <c r="LHC3258" s="40"/>
      <c r="LHD3258" s="44"/>
      <c r="LHE3258" s="62"/>
      <c r="LHF3258" s="56"/>
      <c r="LHG3258" s="60"/>
      <c r="LHH3258" s="60"/>
      <c r="LHI3258" s="60"/>
      <c r="LHJ3258" s="60"/>
      <c r="LHK3258" s="46"/>
      <c r="LHL3258" s="65"/>
      <c r="LHM3258" s="19"/>
      <c r="LHN3258" s="48"/>
      <c r="LHO3258" s="41"/>
      <c r="LHP3258" s="44"/>
      <c r="LHQ3258" s="18"/>
      <c r="LHR3258" s="16"/>
      <c r="LHS3258" s="36"/>
      <c r="LHT3258" s="36"/>
      <c r="LHU3258" s="36"/>
      <c r="LHV3258" s="36"/>
      <c r="LHW3258" s="36"/>
      <c r="LHX3258" s="36"/>
      <c r="LHY3258" s="36"/>
      <c r="LHZ3258" s="36"/>
      <c r="LIA3258" s="36"/>
      <c r="LIB3258" s="36"/>
      <c r="LIC3258" s="36"/>
      <c r="LID3258" s="36"/>
      <c r="LIE3258" s="36"/>
      <c r="LIF3258" s="12"/>
      <c r="LIG3258" s="12"/>
      <c r="LIH3258" s="12"/>
      <c r="LII3258" s="53"/>
      <c r="LIK3258" s="41"/>
      <c r="LIL3258" s="40"/>
      <c r="LIM3258" s="44"/>
      <c r="LIN3258" s="62"/>
      <c r="LIO3258" s="56"/>
      <c r="LIP3258" s="60"/>
      <c r="LIQ3258" s="60"/>
      <c r="LIR3258" s="60"/>
      <c r="LIS3258" s="60"/>
      <c r="LIT3258" s="46"/>
      <c r="LIU3258" s="65"/>
      <c r="LIV3258" s="19"/>
      <c r="LIW3258" s="48"/>
      <c r="LIX3258" s="41"/>
      <c r="LIY3258" s="44"/>
      <c r="LIZ3258" s="18"/>
      <c r="LJA3258" s="16"/>
      <c r="LJB3258" s="36"/>
      <c r="LJC3258" s="36"/>
      <c r="LJD3258" s="36"/>
      <c r="LJE3258" s="36"/>
      <c r="LJF3258" s="36"/>
      <c r="LJG3258" s="36"/>
      <c r="LJH3258" s="36"/>
      <c r="LJI3258" s="36"/>
      <c r="LJJ3258" s="36"/>
      <c r="LJK3258" s="36"/>
      <c r="LJL3258" s="36"/>
      <c r="LJM3258" s="36"/>
      <c r="LJN3258" s="36"/>
      <c r="LJO3258" s="12"/>
      <c r="LJP3258" s="12"/>
      <c r="LJQ3258" s="12"/>
      <c r="LJR3258" s="53"/>
      <c r="LJT3258" s="41"/>
      <c r="LJU3258" s="40"/>
      <c r="LJV3258" s="44"/>
      <c r="LJW3258" s="62"/>
      <c r="LJX3258" s="56"/>
      <c r="LJY3258" s="60"/>
      <c r="LJZ3258" s="60"/>
      <c r="LKA3258" s="60"/>
      <c r="LKB3258" s="60"/>
      <c r="LKC3258" s="46"/>
      <c r="LKD3258" s="65"/>
      <c r="LKE3258" s="19"/>
      <c r="LKF3258" s="48"/>
      <c r="LKG3258" s="41"/>
      <c r="LKH3258" s="44"/>
      <c r="LKI3258" s="18"/>
      <c r="LKJ3258" s="16"/>
      <c r="LKK3258" s="36"/>
      <c r="LKL3258" s="36"/>
      <c r="LKM3258" s="36"/>
      <c r="LKN3258" s="36"/>
      <c r="LKO3258" s="36"/>
      <c r="LKP3258" s="36"/>
      <c r="LKQ3258" s="36"/>
      <c r="LKR3258" s="36"/>
      <c r="LKS3258" s="36"/>
      <c r="LKT3258" s="36"/>
      <c r="LKU3258" s="36"/>
      <c r="LKV3258" s="36"/>
      <c r="LKW3258" s="36"/>
      <c r="LKX3258" s="12"/>
      <c r="LKY3258" s="12"/>
      <c r="LKZ3258" s="12"/>
      <c r="LLA3258" s="53"/>
      <c r="LLC3258" s="41"/>
      <c r="LLD3258" s="40"/>
      <c r="LLE3258" s="44"/>
      <c r="LLF3258" s="62"/>
      <c r="LLG3258" s="56"/>
      <c r="LLH3258" s="60"/>
      <c r="LLI3258" s="60"/>
      <c r="LLJ3258" s="60"/>
      <c r="LLK3258" s="60"/>
      <c r="LLL3258" s="46"/>
      <c r="LLM3258" s="65"/>
      <c r="LLN3258" s="19"/>
      <c r="LLO3258" s="48"/>
      <c r="LLP3258" s="41"/>
      <c r="LLQ3258" s="44"/>
      <c r="LLR3258" s="18"/>
      <c r="LLS3258" s="16"/>
      <c r="LLT3258" s="36"/>
      <c r="LLU3258" s="36"/>
      <c r="LLV3258" s="36"/>
      <c r="LLW3258" s="36"/>
      <c r="LLX3258" s="36"/>
      <c r="LLY3258" s="36"/>
      <c r="LLZ3258" s="36"/>
      <c r="LMA3258" s="36"/>
      <c r="LMB3258" s="36"/>
      <c r="LMC3258" s="36"/>
      <c r="LMD3258" s="36"/>
      <c r="LME3258" s="36"/>
      <c r="LMF3258" s="36"/>
      <c r="LMG3258" s="12"/>
      <c r="LMH3258" s="12"/>
      <c r="LMI3258" s="12"/>
      <c r="LMJ3258" s="53"/>
      <c r="LML3258" s="41"/>
      <c r="LMM3258" s="40"/>
      <c r="LMN3258" s="44"/>
      <c r="LMO3258" s="62"/>
      <c r="LMP3258" s="56"/>
      <c r="LMQ3258" s="60"/>
      <c r="LMR3258" s="60"/>
      <c r="LMS3258" s="60"/>
      <c r="LMT3258" s="60"/>
      <c r="LMU3258" s="46"/>
      <c r="LMV3258" s="65"/>
      <c r="LMW3258" s="19"/>
      <c r="LMX3258" s="48"/>
      <c r="LMY3258" s="41"/>
      <c r="LMZ3258" s="44"/>
      <c r="LNA3258" s="18"/>
      <c r="LNB3258" s="16"/>
      <c r="LNC3258" s="36"/>
      <c r="LND3258" s="36"/>
      <c r="LNE3258" s="36"/>
      <c r="LNF3258" s="36"/>
      <c r="LNG3258" s="36"/>
      <c r="LNH3258" s="36"/>
      <c r="LNI3258" s="36"/>
      <c r="LNJ3258" s="36"/>
      <c r="LNK3258" s="36"/>
      <c r="LNL3258" s="36"/>
      <c r="LNM3258" s="36"/>
      <c r="LNN3258" s="36"/>
      <c r="LNO3258" s="36"/>
      <c r="LNP3258" s="12"/>
      <c r="LNQ3258" s="12"/>
      <c r="LNR3258" s="12"/>
      <c r="LNS3258" s="53"/>
      <c r="LNU3258" s="41"/>
      <c r="LNV3258" s="40"/>
      <c r="LNW3258" s="44"/>
      <c r="LNX3258" s="62"/>
      <c r="LNY3258" s="56"/>
      <c r="LNZ3258" s="60"/>
      <c r="LOA3258" s="60"/>
      <c r="LOB3258" s="60"/>
      <c r="LOC3258" s="60"/>
      <c r="LOD3258" s="46"/>
      <c r="LOE3258" s="65"/>
      <c r="LOF3258" s="19"/>
      <c r="LOG3258" s="48"/>
      <c r="LOH3258" s="41"/>
      <c r="LOI3258" s="44"/>
      <c r="LOJ3258" s="18"/>
      <c r="LOK3258" s="16"/>
      <c r="LOL3258" s="36"/>
      <c r="LOM3258" s="36"/>
      <c r="LON3258" s="36"/>
      <c r="LOO3258" s="36"/>
      <c r="LOP3258" s="36"/>
      <c r="LOQ3258" s="36"/>
      <c r="LOR3258" s="36"/>
      <c r="LOS3258" s="36"/>
      <c r="LOT3258" s="36"/>
      <c r="LOU3258" s="36"/>
      <c r="LOV3258" s="36"/>
      <c r="LOW3258" s="36"/>
      <c r="LOX3258" s="36"/>
      <c r="LOY3258" s="12"/>
      <c r="LOZ3258" s="12"/>
      <c r="LPA3258" s="12"/>
      <c r="LPB3258" s="53"/>
      <c r="LPD3258" s="41"/>
      <c r="LPE3258" s="40"/>
      <c r="LPF3258" s="44"/>
      <c r="LPG3258" s="62"/>
      <c r="LPH3258" s="56"/>
      <c r="LPI3258" s="60"/>
      <c r="LPJ3258" s="60"/>
      <c r="LPK3258" s="60"/>
      <c r="LPL3258" s="60"/>
      <c r="LPM3258" s="46"/>
      <c r="LPN3258" s="65"/>
      <c r="LPO3258" s="19"/>
      <c r="LPP3258" s="48"/>
      <c r="LPQ3258" s="41"/>
      <c r="LPR3258" s="44"/>
      <c r="LPS3258" s="18"/>
      <c r="LPT3258" s="16"/>
      <c r="LPU3258" s="36"/>
      <c r="LPV3258" s="36"/>
      <c r="LPW3258" s="36"/>
      <c r="LPX3258" s="36"/>
      <c r="LPY3258" s="36"/>
      <c r="LPZ3258" s="36"/>
      <c r="LQA3258" s="36"/>
      <c r="LQB3258" s="36"/>
      <c r="LQC3258" s="36"/>
      <c r="LQD3258" s="36"/>
      <c r="LQE3258" s="36"/>
      <c r="LQF3258" s="36"/>
      <c r="LQG3258" s="36"/>
      <c r="LQH3258" s="12"/>
      <c r="LQI3258" s="12"/>
      <c r="LQJ3258" s="12"/>
      <c r="LQK3258" s="53"/>
      <c r="LQM3258" s="41"/>
      <c r="LQN3258" s="40"/>
      <c r="LQO3258" s="44"/>
      <c r="LQP3258" s="62"/>
      <c r="LQQ3258" s="56"/>
      <c r="LQR3258" s="60"/>
      <c r="LQS3258" s="60"/>
      <c r="LQT3258" s="60"/>
      <c r="LQU3258" s="60"/>
      <c r="LQV3258" s="46"/>
      <c r="LQW3258" s="65"/>
      <c r="LQX3258" s="19"/>
      <c r="LQY3258" s="48"/>
      <c r="LQZ3258" s="41"/>
      <c r="LRA3258" s="44"/>
      <c r="LRB3258" s="18"/>
      <c r="LRC3258" s="16"/>
      <c r="LRD3258" s="36"/>
      <c r="LRE3258" s="36"/>
      <c r="LRF3258" s="36"/>
      <c r="LRG3258" s="36"/>
      <c r="LRH3258" s="36"/>
      <c r="LRI3258" s="36"/>
      <c r="LRJ3258" s="36"/>
      <c r="LRK3258" s="36"/>
      <c r="LRL3258" s="36"/>
      <c r="LRM3258" s="36"/>
      <c r="LRN3258" s="36"/>
      <c r="LRO3258" s="36"/>
      <c r="LRP3258" s="36"/>
      <c r="LRQ3258" s="12"/>
      <c r="LRR3258" s="12"/>
      <c r="LRS3258" s="12"/>
      <c r="LRT3258" s="53"/>
      <c r="LRV3258" s="41"/>
      <c r="LRW3258" s="40"/>
      <c r="LRX3258" s="44"/>
      <c r="LRY3258" s="62"/>
      <c r="LRZ3258" s="56"/>
      <c r="LSA3258" s="60"/>
      <c r="LSB3258" s="60"/>
      <c r="LSC3258" s="60"/>
      <c r="LSD3258" s="60"/>
      <c r="LSE3258" s="46"/>
      <c r="LSF3258" s="65"/>
      <c r="LSG3258" s="19"/>
      <c r="LSH3258" s="48"/>
      <c r="LSI3258" s="41"/>
      <c r="LSJ3258" s="44"/>
      <c r="LSK3258" s="18"/>
      <c r="LSL3258" s="16"/>
      <c r="LSM3258" s="36"/>
      <c r="LSN3258" s="36"/>
      <c r="LSO3258" s="36"/>
      <c r="LSP3258" s="36"/>
      <c r="LSQ3258" s="36"/>
      <c r="LSR3258" s="36"/>
      <c r="LSS3258" s="36"/>
      <c r="LST3258" s="36"/>
      <c r="LSU3258" s="36"/>
      <c r="LSV3258" s="36"/>
      <c r="LSW3258" s="36"/>
      <c r="LSX3258" s="36"/>
      <c r="LSY3258" s="36"/>
      <c r="LSZ3258" s="12"/>
      <c r="LTA3258" s="12"/>
      <c r="LTB3258" s="12"/>
      <c r="LTC3258" s="53"/>
      <c r="LTE3258" s="41"/>
      <c r="LTF3258" s="40"/>
      <c r="LTG3258" s="44"/>
      <c r="LTH3258" s="62"/>
      <c r="LTI3258" s="56"/>
      <c r="LTJ3258" s="60"/>
      <c r="LTK3258" s="60"/>
      <c r="LTL3258" s="60"/>
      <c r="LTM3258" s="60"/>
      <c r="LTN3258" s="46"/>
      <c r="LTO3258" s="65"/>
      <c r="LTP3258" s="19"/>
      <c r="LTQ3258" s="48"/>
      <c r="LTR3258" s="41"/>
      <c r="LTS3258" s="44"/>
      <c r="LTT3258" s="18"/>
      <c r="LTU3258" s="16"/>
      <c r="LTV3258" s="36"/>
      <c r="LTW3258" s="36"/>
      <c r="LTX3258" s="36"/>
      <c r="LTY3258" s="36"/>
      <c r="LTZ3258" s="36"/>
      <c r="LUA3258" s="36"/>
      <c r="LUB3258" s="36"/>
      <c r="LUC3258" s="36"/>
      <c r="LUD3258" s="36"/>
      <c r="LUE3258" s="36"/>
      <c r="LUF3258" s="36"/>
      <c r="LUG3258" s="36"/>
      <c r="LUH3258" s="36"/>
      <c r="LUI3258" s="12"/>
      <c r="LUJ3258" s="12"/>
      <c r="LUK3258" s="12"/>
      <c r="LUL3258" s="53"/>
      <c r="LUN3258" s="41"/>
      <c r="LUO3258" s="40"/>
      <c r="LUP3258" s="44"/>
      <c r="LUQ3258" s="62"/>
      <c r="LUR3258" s="56"/>
      <c r="LUS3258" s="60"/>
      <c r="LUT3258" s="60"/>
      <c r="LUU3258" s="60"/>
      <c r="LUV3258" s="60"/>
      <c r="LUW3258" s="46"/>
      <c r="LUX3258" s="65"/>
      <c r="LUY3258" s="19"/>
      <c r="LUZ3258" s="48"/>
      <c r="LVA3258" s="41"/>
      <c r="LVB3258" s="44"/>
      <c r="LVC3258" s="18"/>
      <c r="LVD3258" s="16"/>
      <c r="LVE3258" s="36"/>
      <c r="LVF3258" s="36"/>
      <c r="LVG3258" s="36"/>
      <c r="LVH3258" s="36"/>
      <c r="LVI3258" s="36"/>
      <c r="LVJ3258" s="36"/>
      <c r="LVK3258" s="36"/>
      <c r="LVL3258" s="36"/>
      <c r="LVM3258" s="36"/>
      <c r="LVN3258" s="36"/>
      <c r="LVO3258" s="36"/>
      <c r="LVP3258" s="36"/>
      <c r="LVQ3258" s="36"/>
      <c r="LVR3258" s="12"/>
      <c r="LVS3258" s="12"/>
      <c r="LVT3258" s="12"/>
      <c r="LVU3258" s="53"/>
      <c r="LVW3258" s="41"/>
      <c r="LVX3258" s="40"/>
      <c r="LVY3258" s="44"/>
      <c r="LVZ3258" s="62"/>
      <c r="LWA3258" s="56"/>
      <c r="LWB3258" s="60"/>
      <c r="LWC3258" s="60"/>
      <c r="LWD3258" s="60"/>
      <c r="LWE3258" s="60"/>
      <c r="LWF3258" s="46"/>
      <c r="LWG3258" s="65"/>
      <c r="LWH3258" s="19"/>
      <c r="LWI3258" s="48"/>
      <c r="LWJ3258" s="41"/>
      <c r="LWK3258" s="44"/>
      <c r="LWL3258" s="18"/>
      <c r="LWM3258" s="16"/>
      <c r="LWN3258" s="36"/>
      <c r="LWO3258" s="36"/>
      <c r="LWP3258" s="36"/>
      <c r="LWQ3258" s="36"/>
      <c r="LWR3258" s="36"/>
      <c r="LWS3258" s="36"/>
      <c r="LWT3258" s="36"/>
      <c r="LWU3258" s="36"/>
      <c r="LWV3258" s="36"/>
      <c r="LWW3258" s="36"/>
      <c r="LWX3258" s="36"/>
      <c r="LWY3258" s="36"/>
      <c r="LWZ3258" s="36"/>
      <c r="LXA3258" s="12"/>
      <c r="LXB3258" s="12"/>
      <c r="LXC3258" s="12"/>
      <c r="LXD3258" s="53"/>
      <c r="LXF3258" s="41"/>
      <c r="LXG3258" s="40"/>
      <c r="LXH3258" s="44"/>
      <c r="LXI3258" s="62"/>
      <c r="LXJ3258" s="56"/>
      <c r="LXK3258" s="60"/>
      <c r="LXL3258" s="60"/>
      <c r="LXM3258" s="60"/>
      <c r="LXN3258" s="60"/>
      <c r="LXO3258" s="46"/>
      <c r="LXP3258" s="65"/>
      <c r="LXQ3258" s="19"/>
      <c r="LXR3258" s="48"/>
      <c r="LXS3258" s="41"/>
      <c r="LXT3258" s="44"/>
      <c r="LXU3258" s="18"/>
      <c r="LXV3258" s="16"/>
      <c r="LXW3258" s="36"/>
      <c r="LXX3258" s="36"/>
      <c r="LXY3258" s="36"/>
      <c r="LXZ3258" s="36"/>
      <c r="LYA3258" s="36"/>
      <c r="LYB3258" s="36"/>
      <c r="LYC3258" s="36"/>
      <c r="LYD3258" s="36"/>
      <c r="LYE3258" s="36"/>
      <c r="LYF3258" s="36"/>
      <c r="LYG3258" s="36"/>
      <c r="LYH3258" s="36"/>
      <c r="LYI3258" s="36"/>
      <c r="LYJ3258" s="12"/>
      <c r="LYK3258" s="12"/>
      <c r="LYL3258" s="12"/>
      <c r="LYM3258" s="53"/>
      <c r="LYO3258" s="41"/>
      <c r="LYP3258" s="40"/>
      <c r="LYQ3258" s="44"/>
      <c r="LYR3258" s="62"/>
      <c r="LYS3258" s="56"/>
      <c r="LYT3258" s="60"/>
      <c r="LYU3258" s="60"/>
      <c r="LYV3258" s="60"/>
      <c r="LYW3258" s="60"/>
      <c r="LYX3258" s="46"/>
      <c r="LYY3258" s="65"/>
      <c r="LYZ3258" s="19"/>
      <c r="LZA3258" s="48"/>
      <c r="LZB3258" s="41"/>
      <c r="LZC3258" s="44"/>
      <c r="LZD3258" s="18"/>
      <c r="LZE3258" s="16"/>
      <c r="LZF3258" s="36"/>
      <c r="LZG3258" s="36"/>
      <c r="LZH3258" s="36"/>
      <c r="LZI3258" s="36"/>
      <c r="LZJ3258" s="36"/>
      <c r="LZK3258" s="36"/>
      <c r="LZL3258" s="36"/>
      <c r="LZM3258" s="36"/>
      <c r="LZN3258" s="36"/>
      <c r="LZO3258" s="36"/>
      <c r="LZP3258" s="36"/>
      <c r="LZQ3258" s="36"/>
      <c r="LZR3258" s="36"/>
      <c r="LZS3258" s="12"/>
      <c r="LZT3258" s="12"/>
      <c r="LZU3258" s="12"/>
      <c r="LZV3258" s="53"/>
      <c r="LZX3258" s="41"/>
      <c r="LZY3258" s="40"/>
      <c r="LZZ3258" s="44"/>
      <c r="MAA3258" s="62"/>
      <c r="MAB3258" s="56"/>
      <c r="MAC3258" s="60"/>
      <c r="MAD3258" s="60"/>
      <c r="MAE3258" s="60"/>
      <c r="MAF3258" s="60"/>
      <c r="MAG3258" s="46"/>
      <c r="MAH3258" s="65"/>
      <c r="MAI3258" s="19"/>
      <c r="MAJ3258" s="48"/>
      <c r="MAK3258" s="41"/>
      <c r="MAL3258" s="44"/>
      <c r="MAM3258" s="18"/>
      <c r="MAN3258" s="16"/>
      <c r="MAO3258" s="36"/>
      <c r="MAP3258" s="36"/>
      <c r="MAQ3258" s="36"/>
      <c r="MAR3258" s="36"/>
      <c r="MAS3258" s="36"/>
      <c r="MAT3258" s="36"/>
      <c r="MAU3258" s="36"/>
      <c r="MAV3258" s="36"/>
      <c r="MAW3258" s="36"/>
      <c r="MAX3258" s="36"/>
      <c r="MAY3258" s="36"/>
      <c r="MAZ3258" s="36"/>
      <c r="MBA3258" s="36"/>
      <c r="MBB3258" s="12"/>
      <c r="MBC3258" s="12"/>
      <c r="MBD3258" s="12"/>
      <c r="MBE3258" s="53"/>
      <c r="MBG3258" s="41"/>
      <c r="MBH3258" s="40"/>
      <c r="MBI3258" s="44"/>
      <c r="MBJ3258" s="62"/>
      <c r="MBK3258" s="56"/>
      <c r="MBL3258" s="60"/>
      <c r="MBM3258" s="60"/>
      <c r="MBN3258" s="60"/>
      <c r="MBO3258" s="60"/>
      <c r="MBP3258" s="46"/>
      <c r="MBQ3258" s="65"/>
      <c r="MBR3258" s="19"/>
      <c r="MBS3258" s="48"/>
      <c r="MBT3258" s="41"/>
      <c r="MBU3258" s="44"/>
      <c r="MBV3258" s="18"/>
      <c r="MBW3258" s="16"/>
      <c r="MBX3258" s="36"/>
      <c r="MBY3258" s="36"/>
      <c r="MBZ3258" s="36"/>
      <c r="MCA3258" s="36"/>
      <c r="MCB3258" s="36"/>
      <c r="MCC3258" s="36"/>
      <c r="MCD3258" s="36"/>
      <c r="MCE3258" s="36"/>
      <c r="MCF3258" s="36"/>
      <c r="MCG3258" s="36"/>
      <c r="MCH3258" s="36"/>
      <c r="MCI3258" s="36"/>
      <c r="MCJ3258" s="36"/>
      <c r="MCK3258" s="12"/>
      <c r="MCL3258" s="12"/>
      <c r="MCM3258" s="12"/>
      <c r="MCN3258" s="53"/>
      <c r="MCP3258" s="41"/>
      <c r="MCQ3258" s="40"/>
      <c r="MCR3258" s="44"/>
      <c r="MCS3258" s="62"/>
      <c r="MCT3258" s="56"/>
      <c r="MCU3258" s="60"/>
      <c r="MCV3258" s="60"/>
      <c r="MCW3258" s="60"/>
      <c r="MCX3258" s="60"/>
      <c r="MCY3258" s="46"/>
      <c r="MCZ3258" s="65"/>
      <c r="MDA3258" s="19"/>
      <c r="MDB3258" s="48"/>
      <c r="MDC3258" s="41"/>
      <c r="MDD3258" s="44"/>
      <c r="MDE3258" s="18"/>
      <c r="MDF3258" s="16"/>
      <c r="MDG3258" s="36"/>
      <c r="MDH3258" s="36"/>
      <c r="MDI3258" s="36"/>
      <c r="MDJ3258" s="36"/>
      <c r="MDK3258" s="36"/>
      <c r="MDL3258" s="36"/>
      <c r="MDM3258" s="36"/>
      <c r="MDN3258" s="36"/>
      <c r="MDO3258" s="36"/>
      <c r="MDP3258" s="36"/>
      <c r="MDQ3258" s="36"/>
      <c r="MDR3258" s="36"/>
      <c r="MDS3258" s="36"/>
      <c r="MDT3258" s="12"/>
      <c r="MDU3258" s="12"/>
      <c r="MDV3258" s="12"/>
      <c r="MDW3258" s="53"/>
      <c r="MDY3258" s="41"/>
      <c r="MDZ3258" s="40"/>
      <c r="MEA3258" s="44"/>
      <c r="MEB3258" s="62"/>
      <c r="MEC3258" s="56"/>
      <c r="MED3258" s="60"/>
      <c r="MEE3258" s="60"/>
      <c r="MEF3258" s="60"/>
      <c r="MEG3258" s="60"/>
      <c r="MEH3258" s="46"/>
      <c r="MEI3258" s="65"/>
      <c r="MEJ3258" s="19"/>
      <c r="MEK3258" s="48"/>
      <c r="MEL3258" s="41"/>
      <c r="MEM3258" s="44"/>
      <c r="MEN3258" s="18"/>
      <c r="MEO3258" s="16"/>
      <c r="MEP3258" s="36"/>
      <c r="MEQ3258" s="36"/>
      <c r="MER3258" s="36"/>
      <c r="MES3258" s="36"/>
      <c r="MET3258" s="36"/>
      <c r="MEU3258" s="36"/>
      <c r="MEV3258" s="36"/>
      <c r="MEW3258" s="36"/>
      <c r="MEX3258" s="36"/>
      <c r="MEY3258" s="36"/>
      <c r="MEZ3258" s="36"/>
      <c r="MFA3258" s="36"/>
      <c r="MFB3258" s="36"/>
      <c r="MFC3258" s="12"/>
      <c r="MFD3258" s="12"/>
      <c r="MFE3258" s="12"/>
      <c r="MFF3258" s="53"/>
      <c r="MFH3258" s="41"/>
      <c r="MFI3258" s="40"/>
      <c r="MFJ3258" s="44"/>
      <c r="MFK3258" s="62"/>
      <c r="MFL3258" s="56"/>
      <c r="MFM3258" s="60"/>
      <c r="MFN3258" s="60"/>
      <c r="MFO3258" s="60"/>
      <c r="MFP3258" s="60"/>
      <c r="MFQ3258" s="46"/>
      <c r="MFR3258" s="65"/>
      <c r="MFS3258" s="19"/>
      <c r="MFT3258" s="48"/>
      <c r="MFU3258" s="41"/>
      <c r="MFV3258" s="44"/>
      <c r="MFW3258" s="18"/>
      <c r="MFX3258" s="16"/>
      <c r="MFY3258" s="36"/>
      <c r="MFZ3258" s="36"/>
      <c r="MGA3258" s="36"/>
      <c r="MGB3258" s="36"/>
      <c r="MGC3258" s="36"/>
      <c r="MGD3258" s="36"/>
      <c r="MGE3258" s="36"/>
      <c r="MGF3258" s="36"/>
      <c r="MGG3258" s="36"/>
      <c r="MGH3258" s="36"/>
      <c r="MGI3258" s="36"/>
      <c r="MGJ3258" s="36"/>
      <c r="MGK3258" s="36"/>
      <c r="MGL3258" s="12"/>
      <c r="MGM3258" s="12"/>
      <c r="MGN3258" s="12"/>
      <c r="MGO3258" s="53"/>
      <c r="MGQ3258" s="41"/>
      <c r="MGR3258" s="40"/>
      <c r="MGS3258" s="44"/>
      <c r="MGT3258" s="62"/>
      <c r="MGU3258" s="56"/>
      <c r="MGV3258" s="60"/>
      <c r="MGW3258" s="60"/>
      <c r="MGX3258" s="60"/>
      <c r="MGY3258" s="60"/>
      <c r="MGZ3258" s="46"/>
      <c r="MHA3258" s="65"/>
      <c r="MHB3258" s="19"/>
      <c r="MHC3258" s="48"/>
      <c r="MHD3258" s="41"/>
      <c r="MHE3258" s="44"/>
      <c r="MHF3258" s="18"/>
      <c r="MHG3258" s="16"/>
      <c r="MHH3258" s="36"/>
      <c r="MHI3258" s="36"/>
      <c r="MHJ3258" s="36"/>
      <c r="MHK3258" s="36"/>
      <c r="MHL3258" s="36"/>
      <c r="MHM3258" s="36"/>
      <c r="MHN3258" s="36"/>
      <c r="MHO3258" s="36"/>
      <c r="MHP3258" s="36"/>
      <c r="MHQ3258" s="36"/>
      <c r="MHR3258" s="36"/>
      <c r="MHS3258" s="36"/>
      <c r="MHT3258" s="36"/>
      <c r="MHU3258" s="12"/>
      <c r="MHV3258" s="12"/>
      <c r="MHW3258" s="12"/>
      <c r="MHX3258" s="53"/>
      <c r="MHZ3258" s="41"/>
      <c r="MIA3258" s="40"/>
      <c r="MIB3258" s="44"/>
      <c r="MIC3258" s="62"/>
      <c r="MID3258" s="56"/>
      <c r="MIE3258" s="60"/>
      <c r="MIF3258" s="60"/>
      <c r="MIG3258" s="60"/>
      <c r="MIH3258" s="60"/>
      <c r="MII3258" s="46"/>
      <c r="MIJ3258" s="65"/>
      <c r="MIK3258" s="19"/>
      <c r="MIL3258" s="48"/>
      <c r="MIM3258" s="41"/>
      <c r="MIN3258" s="44"/>
      <c r="MIO3258" s="18"/>
      <c r="MIP3258" s="16"/>
      <c r="MIQ3258" s="36"/>
      <c r="MIR3258" s="36"/>
      <c r="MIS3258" s="36"/>
      <c r="MIT3258" s="36"/>
      <c r="MIU3258" s="36"/>
      <c r="MIV3258" s="36"/>
      <c r="MIW3258" s="36"/>
      <c r="MIX3258" s="36"/>
      <c r="MIY3258" s="36"/>
      <c r="MIZ3258" s="36"/>
      <c r="MJA3258" s="36"/>
      <c r="MJB3258" s="36"/>
      <c r="MJC3258" s="36"/>
      <c r="MJD3258" s="12"/>
      <c r="MJE3258" s="12"/>
      <c r="MJF3258" s="12"/>
      <c r="MJG3258" s="53"/>
      <c r="MJI3258" s="41"/>
      <c r="MJJ3258" s="40"/>
      <c r="MJK3258" s="44"/>
      <c r="MJL3258" s="62"/>
      <c r="MJM3258" s="56"/>
      <c r="MJN3258" s="60"/>
      <c r="MJO3258" s="60"/>
      <c r="MJP3258" s="60"/>
      <c r="MJQ3258" s="60"/>
      <c r="MJR3258" s="46"/>
      <c r="MJS3258" s="65"/>
      <c r="MJT3258" s="19"/>
      <c r="MJU3258" s="48"/>
      <c r="MJV3258" s="41"/>
      <c r="MJW3258" s="44"/>
      <c r="MJX3258" s="18"/>
      <c r="MJY3258" s="16"/>
      <c r="MJZ3258" s="36"/>
      <c r="MKA3258" s="36"/>
      <c r="MKB3258" s="36"/>
      <c r="MKC3258" s="36"/>
      <c r="MKD3258" s="36"/>
      <c r="MKE3258" s="36"/>
      <c r="MKF3258" s="36"/>
      <c r="MKG3258" s="36"/>
      <c r="MKH3258" s="36"/>
      <c r="MKI3258" s="36"/>
      <c r="MKJ3258" s="36"/>
      <c r="MKK3258" s="36"/>
      <c r="MKL3258" s="36"/>
      <c r="MKM3258" s="12"/>
      <c r="MKN3258" s="12"/>
      <c r="MKO3258" s="12"/>
      <c r="MKP3258" s="53"/>
      <c r="MKR3258" s="41"/>
      <c r="MKS3258" s="40"/>
      <c r="MKT3258" s="44"/>
      <c r="MKU3258" s="62"/>
      <c r="MKV3258" s="56"/>
      <c r="MKW3258" s="60"/>
      <c r="MKX3258" s="60"/>
      <c r="MKY3258" s="60"/>
      <c r="MKZ3258" s="60"/>
      <c r="MLA3258" s="46"/>
      <c r="MLB3258" s="65"/>
      <c r="MLC3258" s="19"/>
      <c r="MLD3258" s="48"/>
      <c r="MLE3258" s="41"/>
      <c r="MLF3258" s="44"/>
      <c r="MLG3258" s="18"/>
      <c r="MLH3258" s="16"/>
      <c r="MLI3258" s="36"/>
      <c r="MLJ3258" s="36"/>
      <c r="MLK3258" s="36"/>
      <c r="MLL3258" s="36"/>
      <c r="MLM3258" s="36"/>
      <c r="MLN3258" s="36"/>
      <c r="MLO3258" s="36"/>
      <c r="MLP3258" s="36"/>
      <c r="MLQ3258" s="36"/>
      <c r="MLR3258" s="36"/>
      <c r="MLS3258" s="36"/>
      <c r="MLT3258" s="36"/>
      <c r="MLU3258" s="36"/>
      <c r="MLV3258" s="12"/>
      <c r="MLW3258" s="12"/>
      <c r="MLX3258" s="12"/>
      <c r="MLY3258" s="53"/>
      <c r="MMA3258" s="41"/>
      <c r="MMB3258" s="40"/>
      <c r="MMC3258" s="44"/>
      <c r="MMD3258" s="62"/>
      <c r="MME3258" s="56"/>
      <c r="MMF3258" s="60"/>
      <c r="MMG3258" s="60"/>
      <c r="MMH3258" s="60"/>
      <c r="MMI3258" s="60"/>
      <c r="MMJ3258" s="46"/>
      <c r="MMK3258" s="65"/>
      <c r="MML3258" s="19"/>
      <c r="MMM3258" s="48"/>
      <c r="MMN3258" s="41"/>
      <c r="MMO3258" s="44"/>
      <c r="MMP3258" s="18"/>
      <c r="MMQ3258" s="16"/>
      <c r="MMR3258" s="36"/>
      <c r="MMS3258" s="36"/>
      <c r="MMT3258" s="36"/>
      <c r="MMU3258" s="36"/>
      <c r="MMV3258" s="36"/>
      <c r="MMW3258" s="36"/>
      <c r="MMX3258" s="36"/>
      <c r="MMY3258" s="36"/>
      <c r="MMZ3258" s="36"/>
      <c r="MNA3258" s="36"/>
      <c r="MNB3258" s="36"/>
      <c r="MNC3258" s="36"/>
      <c r="MND3258" s="36"/>
      <c r="MNE3258" s="12"/>
      <c r="MNF3258" s="12"/>
      <c r="MNG3258" s="12"/>
      <c r="MNH3258" s="53"/>
      <c r="MNJ3258" s="41"/>
      <c r="MNK3258" s="40"/>
      <c r="MNL3258" s="44"/>
      <c r="MNM3258" s="62"/>
      <c r="MNN3258" s="56"/>
      <c r="MNO3258" s="60"/>
      <c r="MNP3258" s="60"/>
      <c r="MNQ3258" s="60"/>
      <c r="MNR3258" s="60"/>
      <c r="MNS3258" s="46"/>
      <c r="MNT3258" s="65"/>
      <c r="MNU3258" s="19"/>
      <c r="MNV3258" s="48"/>
      <c r="MNW3258" s="41"/>
      <c r="MNX3258" s="44"/>
      <c r="MNY3258" s="18"/>
      <c r="MNZ3258" s="16"/>
      <c r="MOA3258" s="36"/>
      <c r="MOB3258" s="36"/>
      <c r="MOC3258" s="36"/>
      <c r="MOD3258" s="36"/>
      <c r="MOE3258" s="36"/>
      <c r="MOF3258" s="36"/>
      <c r="MOG3258" s="36"/>
      <c r="MOH3258" s="36"/>
      <c r="MOI3258" s="36"/>
      <c r="MOJ3258" s="36"/>
      <c r="MOK3258" s="36"/>
      <c r="MOL3258" s="36"/>
      <c r="MOM3258" s="36"/>
      <c r="MON3258" s="12"/>
      <c r="MOO3258" s="12"/>
      <c r="MOP3258" s="12"/>
      <c r="MOQ3258" s="53"/>
      <c r="MOS3258" s="41"/>
      <c r="MOT3258" s="40"/>
      <c r="MOU3258" s="44"/>
      <c r="MOV3258" s="62"/>
      <c r="MOW3258" s="56"/>
      <c r="MOX3258" s="60"/>
      <c r="MOY3258" s="60"/>
      <c r="MOZ3258" s="60"/>
      <c r="MPA3258" s="60"/>
      <c r="MPB3258" s="46"/>
      <c r="MPC3258" s="65"/>
      <c r="MPD3258" s="19"/>
      <c r="MPE3258" s="48"/>
      <c r="MPF3258" s="41"/>
      <c r="MPG3258" s="44"/>
      <c r="MPH3258" s="18"/>
      <c r="MPI3258" s="16"/>
      <c r="MPJ3258" s="36"/>
      <c r="MPK3258" s="36"/>
      <c r="MPL3258" s="36"/>
      <c r="MPM3258" s="36"/>
      <c r="MPN3258" s="36"/>
      <c r="MPO3258" s="36"/>
      <c r="MPP3258" s="36"/>
      <c r="MPQ3258" s="36"/>
      <c r="MPR3258" s="36"/>
      <c r="MPS3258" s="36"/>
      <c r="MPT3258" s="36"/>
      <c r="MPU3258" s="36"/>
      <c r="MPV3258" s="36"/>
      <c r="MPW3258" s="12"/>
      <c r="MPX3258" s="12"/>
      <c r="MPY3258" s="12"/>
      <c r="MPZ3258" s="53"/>
      <c r="MQB3258" s="41"/>
      <c r="MQC3258" s="40"/>
      <c r="MQD3258" s="44"/>
      <c r="MQE3258" s="62"/>
      <c r="MQF3258" s="56"/>
      <c r="MQG3258" s="60"/>
      <c r="MQH3258" s="60"/>
      <c r="MQI3258" s="60"/>
      <c r="MQJ3258" s="60"/>
      <c r="MQK3258" s="46"/>
      <c r="MQL3258" s="65"/>
      <c r="MQM3258" s="19"/>
      <c r="MQN3258" s="48"/>
      <c r="MQO3258" s="41"/>
      <c r="MQP3258" s="44"/>
      <c r="MQQ3258" s="18"/>
      <c r="MQR3258" s="16"/>
      <c r="MQS3258" s="36"/>
      <c r="MQT3258" s="36"/>
      <c r="MQU3258" s="36"/>
      <c r="MQV3258" s="36"/>
      <c r="MQW3258" s="36"/>
      <c r="MQX3258" s="36"/>
      <c r="MQY3258" s="36"/>
      <c r="MQZ3258" s="36"/>
      <c r="MRA3258" s="36"/>
      <c r="MRB3258" s="36"/>
      <c r="MRC3258" s="36"/>
      <c r="MRD3258" s="36"/>
      <c r="MRE3258" s="36"/>
      <c r="MRF3258" s="12"/>
      <c r="MRG3258" s="12"/>
      <c r="MRH3258" s="12"/>
      <c r="MRI3258" s="53"/>
      <c r="MRK3258" s="41"/>
      <c r="MRL3258" s="40"/>
      <c r="MRM3258" s="44"/>
      <c r="MRN3258" s="62"/>
      <c r="MRO3258" s="56"/>
      <c r="MRP3258" s="60"/>
      <c r="MRQ3258" s="60"/>
      <c r="MRR3258" s="60"/>
      <c r="MRS3258" s="60"/>
      <c r="MRT3258" s="46"/>
      <c r="MRU3258" s="65"/>
      <c r="MRV3258" s="19"/>
      <c r="MRW3258" s="48"/>
      <c r="MRX3258" s="41"/>
      <c r="MRY3258" s="44"/>
      <c r="MRZ3258" s="18"/>
      <c r="MSA3258" s="16"/>
      <c r="MSB3258" s="36"/>
      <c r="MSC3258" s="36"/>
      <c r="MSD3258" s="36"/>
      <c r="MSE3258" s="36"/>
      <c r="MSF3258" s="36"/>
      <c r="MSG3258" s="36"/>
      <c r="MSH3258" s="36"/>
      <c r="MSI3258" s="36"/>
      <c r="MSJ3258" s="36"/>
      <c r="MSK3258" s="36"/>
      <c r="MSL3258" s="36"/>
      <c r="MSM3258" s="36"/>
      <c r="MSN3258" s="36"/>
      <c r="MSO3258" s="12"/>
      <c r="MSP3258" s="12"/>
      <c r="MSQ3258" s="12"/>
      <c r="MSR3258" s="53"/>
      <c r="MST3258" s="41"/>
      <c r="MSU3258" s="40"/>
      <c r="MSV3258" s="44"/>
      <c r="MSW3258" s="62"/>
      <c r="MSX3258" s="56"/>
      <c r="MSY3258" s="60"/>
      <c r="MSZ3258" s="60"/>
      <c r="MTA3258" s="60"/>
      <c r="MTB3258" s="60"/>
      <c r="MTC3258" s="46"/>
      <c r="MTD3258" s="65"/>
      <c r="MTE3258" s="19"/>
      <c r="MTF3258" s="48"/>
      <c r="MTG3258" s="41"/>
      <c r="MTH3258" s="44"/>
      <c r="MTI3258" s="18"/>
      <c r="MTJ3258" s="16"/>
      <c r="MTK3258" s="36"/>
      <c r="MTL3258" s="36"/>
      <c r="MTM3258" s="36"/>
      <c r="MTN3258" s="36"/>
      <c r="MTO3258" s="36"/>
      <c r="MTP3258" s="36"/>
      <c r="MTQ3258" s="36"/>
      <c r="MTR3258" s="36"/>
      <c r="MTS3258" s="36"/>
      <c r="MTT3258" s="36"/>
      <c r="MTU3258" s="36"/>
      <c r="MTV3258" s="36"/>
      <c r="MTW3258" s="36"/>
      <c r="MTX3258" s="12"/>
      <c r="MTY3258" s="12"/>
      <c r="MTZ3258" s="12"/>
      <c r="MUA3258" s="53"/>
      <c r="MUC3258" s="41"/>
      <c r="MUD3258" s="40"/>
      <c r="MUE3258" s="44"/>
      <c r="MUF3258" s="62"/>
      <c r="MUG3258" s="56"/>
      <c r="MUH3258" s="60"/>
      <c r="MUI3258" s="60"/>
      <c r="MUJ3258" s="60"/>
      <c r="MUK3258" s="60"/>
      <c r="MUL3258" s="46"/>
      <c r="MUM3258" s="65"/>
      <c r="MUN3258" s="19"/>
      <c r="MUO3258" s="48"/>
      <c r="MUP3258" s="41"/>
      <c r="MUQ3258" s="44"/>
      <c r="MUR3258" s="18"/>
      <c r="MUS3258" s="16"/>
      <c r="MUT3258" s="36"/>
      <c r="MUU3258" s="36"/>
      <c r="MUV3258" s="36"/>
      <c r="MUW3258" s="36"/>
      <c r="MUX3258" s="36"/>
      <c r="MUY3258" s="36"/>
      <c r="MUZ3258" s="36"/>
      <c r="MVA3258" s="36"/>
      <c r="MVB3258" s="36"/>
      <c r="MVC3258" s="36"/>
      <c r="MVD3258" s="36"/>
      <c r="MVE3258" s="36"/>
      <c r="MVF3258" s="36"/>
      <c r="MVG3258" s="12"/>
      <c r="MVH3258" s="12"/>
      <c r="MVI3258" s="12"/>
      <c r="MVJ3258" s="53"/>
      <c r="MVL3258" s="41"/>
      <c r="MVM3258" s="40"/>
      <c r="MVN3258" s="44"/>
      <c r="MVO3258" s="62"/>
      <c r="MVP3258" s="56"/>
      <c r="MVQ3258" s="60"/>
      <c r="MVR3258" s="60"/>
      <c r="MVS3258" s="60"/>
      <c r="MVT3258" s="60"/>
      <c r="MVU3258" s="46"/>
      <c r="MVV3258" s="65"/>
      <c r="MVW3258" s="19"/>
      <c r="MVX3258" s="48"/>
      <c r="MVY3258" s="41"/>
      <c r="MVZ3258" s="44"/>
      <c r="MWA3258" s="18"/>
      <c r="MWB3258" s="16"/>
      <c r="MWC3258" s="36"/>
      <c r="MWD3258" s="36"/>
      <c r="MWE3258" s="36"/>
      <c r="MWF3258" s="36"/>
      <c r="MWG3258" s="36"/>
      <c r="MWH3258" s="36"/>
      <c r="MWI3258" s="36"/>
      <c r="MWJ3258" s="36"/>
      <c r="MWK3258" s="36"/>
      <c r="MWL3258" s="36"/>
      <c r="MWM3258" s="36"/>
      <c r="MWN3258" s="36"/>
      <c r="MWO3258" s="36"/>
      <c r="MWP3258" s="12"/>
      <c r="MWQ3258" s="12"/>
      <c r="MWR3258" s="12"/>
      <c r="MWS3258" s="53"/>
      <c r="MWU3258" s="41"/>
      <c r="MWV3258" s="40"/>
      <c r="MWW3258" s="44"/>
      <c r="MWX3258" s="62"/>
      <c r="MWY3258" s="56"/>
      <c r="MWZ3258" s="60"/>
      <c r="MXA3258" s="60"/>
      <c r="MXB3258" s="60"/>
      <c r="MXC3258" s="60"/>
      <c r="MXD3258" s="46"/>
      <c r="MXE3258" s="65"/>
      <c r="MXF3258" s="19"/>
      <c r="MXG3258" s="48"/>
      <c r="MXH3258" s="41"/>
      <c r="MXI3258" s="44"/>
      <c r="MXJ3258" s="18"/>
      <c r="MXK3258" s="16"/>
      <c r="MXL3258" s="36"/>
      <c r="MXM3258" s="36"/>
      <c r="MXN3258" s="36"/>
      <c r="MXO3258" s="36"/>
      <c r="MXP3258" s="36"/>
      <c r="MXQ3258" s="36"/>
      <c r="MXR3258" s="36"/>
      <c r="MXS3258" s="36"/>
      <c r="MXT3258" s="36"/>
      <c r="MXU3258" s="36"/>
      <c r="MXV3258" s="36"/>
      <c r="MXW3258" s="36"/>
      <c r="MXX3258" s="36"/>
      <c r="MXY3258" s="12"/>
      <c r="MXZ3258" s="12"/>
      <c r="MYA3258" s="12"/>
      <c r="MYB3258" s="53"/>
      <c r="MYD3258" s="41"/>
      <c r="MYE3258" s="40"/>
      <c r="MYF3258" s="44"/>
      <c r="MYG3258" s="62"/>
      <c r="MYH3258" s="56"/>
      <c r="MYI3258" s="60"/>
      <c r="MYJ3258" s="60"/>
      <c r="MYK3258" s="60"/>
      <c r="MYL3258" s="60"/>
      <c r="MYM3258" s="46"/>
      <c r="MYN3258" s="65"/>
      <c r="MYO3258" s="19"/>
      <c r="MYP3258" s="48"/>
      <c r="MYQ3258" s="41"/>
      <c r="MYR3258" s="44"/>
      <c r="MYS3258" s="18"/>
      <c r="MYT3258" s="16"/>
      <c r="MYU3258" s="36"/>
      <c r="MYV3258" s="36"/>
      <c r="MYW3258" s="36"/>
      <c r="MYX3258" s="36"/>
      <c r="MYY3258" s="36"/>
      <c r="MYZ3258" s="36"/>
      <c r="MZA3258" s="36"/>
      <c r="MZB3258" s="36"/>
      <c r="MZC3258" s="36"/>
      <c r="MZD3258" s="36"/>
      <c r="MZE3258" s="36"/>
      <c r="MZF3258" s="36"/>
      <c r="MZG3258" s="36"/>
      <c r="MZH3258" s="12"/>
      <c r="MZI3258" s="12"/>
      <c r="MZJ3258" s="12"/>
      <c r="MZK3258" s="53"/>
      <c r="MZM3258" s="41"/>
      <c r="MZN3258" s="40"/>
      <c r="MZO3258" s="44"/>
      <c r="MZP3258" s="62"/>
      <c r="MZQ3258" s="56"/>
      <c r="MZR3258" s="60"/>
      <c r="MZS3258" s="60"/>
      <c r="MZT3258" s="60"/>
      <c r="MZU3258" s="60"/>
      <c r="MZV3258" s="46"/>
      <c r="MZW3258" s="65"/>
      <c r="MZX3258" s="19"/>
      <c r="MZY3258" s="48"/>
      <c r="MZZ3258" s="41"/>
      <c r="NAA3258" s="44"/>
      <c r="NAB3258" s="18"/>
      <c r="NAC3258" s="16"/>
      <c r="NAD3258" s="36"/>
      <c r="NAE3258" s="36"/>
      <c r="NAF3258" s="36"/>
      <c r="NAG3258" s="36"/>
      <c r="NAH3258" s="36"/>
      <c r="NAI3258" s="36"/>
      <c r="NAJ3258" s="36"/>
      <c r="NAK3258" s="36"/>
      <c r="NAL3258" s="36"/>
      <c r="NAM3258" s="36"/>
      <c r="NAN3258" s="36"/>
      <c r="NAO3258" s="36"/>
      <c r="NAP3258" s="36"/>
      <c r="NAQ3258" s="12"/>
      <c r="NAR3258" s="12"/>
      <c r="NAS3258" s="12"/>
      <c r="NAT3258" s="53"/>
      <c r="NAV3258" s="41"/>
      <c r="NAW3258" s="40"/>
      <c r="NAX3258" s="44"/>
      <c r="NAY3258" s="62"/>
      <c r="NAZ3258" s="56"/>
      <c r="NBA3258" s="60"/>
      <c r="NBB3258" s="60"/>
      <c r="NBC3258" s="60"/>
      <c r="NBD3258" s="60"/>
      <c r="NBE3258" s="46"/>
      <c r="NBF3258" s="65"/>
      <c r="NBG3258" s="19"/>
      <c r="NBH3258" s="48"/>
      <c r="NBI3258" s="41"/>
      <c r="NBJ3258" s="44"/>
      <c r="NBK3258" s="18"/>
      <c r="NBL3258" s="16"/>
      <c r="NBM3258" s="36"/>
      <c r="NBN3258" s="36"/>
      <c r="NBO3258" s="36"/>
      <c r="NBP3258" s="36"/>
      <c r="NBQ3258" s="36"/>
      <c r="NBR3258" s="36"/>
      <c r="NBS3258" s="36"/>
      <c r="NBT3258" s="36"/>
      <c r="NBU3258" s="36"/>
      <c r="NBV3258" s="36"/>
      <c r="NBW3258" s="36"/>
      <c r="NBX3258" s="36"/>
      <c r="NBY3258" s="36"/>
      <c r="NBZ3258" s="12"/>
      <c r="NCA3258" s="12"/>
      <c r="NCB3258" s="12"/>
      <c r="NCC3258" s="53"/>
      <c r="NCE3258" s="41"/>
      <c r="NCF3258" s="40"/>
      <c r="NCG3258" s="44"/>
      <c r="NCH3258" s="62"/>
      <c r="NCI3258" s="56"/>
      <c r="NCJ3258" s="60"/>
      <c r="NCK3258" s="60"/>
      <c r="NCL3258" s="60"/>
      <c r="NCM3258" s="60"/>
      <c r="NCN3258" s="46"/>
      <c r="NCO3258" s="65"/>
      <c r="NCP3258" s="19"/>
      <c r="NCQ3258" s="48"/>
      <c r="NCR3258" s="41"/>
      <c r="NCS3258" s="44"/>
      <c r="NCT3258" s="18"/>
      <c r="NCU3258" s="16"/>
      <c r="NCV3258" s="36"/>
      <c r="NCW3258" s="36"/>
      <c r="NCX3258" s="36"/>
      <c r="NCY3258" s="36"/>
      <c r="NCZ3258" s="36"/>
      <c r="NDA3258" s="36"/>
      <c r="NDB3258" s="36"/>
      <c r="NDC3258" s="36"/>
      <c r="NDD3258" s="36"/>
      <c r="NDE3258" s="36"/>
      <c r="NDF3258" s="36"/>
      <c r="NDG3258" s="36"/>
      <c r="NDH3258" s="36"/>
      <c r="NDI3258" s="12"/>
      <c r="NDJ3258" s="12"/>
      <c r="NDK3258" s="12"/>
      <c r="NDL3258" s="53"/>
      <c r="NDN3258" s="41"/>
      <c r="NDO3258" s="40"/>
      <c r="NDP3258" s="44"/>
      <c r="NDQ3258" s="62"/>
      <c r="NDR3258" s="56"/>
      <c r="NDS3258" s="60"/>
      <c r="NDT3258" s="60"/>
      <c r="NDU3258" s="60"/>
      <c r="NDV3258" s="60"/>
      <c r="NDW3258" s="46"/>
      <c r="NDX3258" s="65"/>
      <c r="NDY3258" s="19"/>
      <c r="NDZ3258" s="48"/>
      <c r="NEA3258" s="41"/>
      <c r="NEB3258" s="44"/>
      <c r="NEC3258" s="18"/>
      <c r="NED3258" s="16"/>
      <c r="NEE3258" s="36"/>
      <c r="NEF3258" s="36"/>
      <c r="NEG3258" s="36"/>
      <c r="NEH3258" s="36"/>
      <c r="NEI3258" s="36"/>
      <c r="NEJ3258" s="36"/>
      <c r="NEK3258" s="36"/>
      <c r="NEL3258" s="36"/>
      <c r="NEM3258" s="36"/>
      <c r="NEN3258" s="36"/>
      <c r="NEO3258" s="36"/>
      <c r="NEP3258" s="36"/>
      <c r="NEQ3258" s="36"/>
      <c r="NER3258" s="12"/>
      <c r="NES3258" s="12"/>
      <c r="NET3258" s="12"/>
      <c r="NEU3258" s="53"/>
      <c r="NEW3258" s="41"/>
      <c r="NEX3258" s="40"/>
      <c r="NEY3258" s="44"/>
      <c r="NEZ3258" s="62"/>
      <c r="NFA3258" s="56"/>
      <c r="NFB3258" s="60"/>
      <c r="NFC3258" s="60"/>
      <c r="NFD3258" s="60"/>
      <c r="NFE3258" s="60"/>
      <c r="NFF3258" s="46"/>
      <c r="NFG3258" s="65"/>
      <c r="NFH3258" s="19"/>
      <c r="NFI3258" s="48"/>
      <c r="NFJ3258" s="41"/>
      <c r="NFK3258" s="44"/>
      <c r="NFL3258" s="18"/>
      <c r="NFM3258" s="16"/>
      <c r="NFN3258" s="36"/>
      <c r="NFO3258" s="36"/>
      <c r="NFP3258" s="36"/>
      <c r="NFQ3258" s="36"/>
      <c r="NFR3258" s="36"/>
      <c r="NFS3258" s="36"/>
      <c r="NFT3258" s="36"/>
      <c r="NFU3258" s="36"/>
      <c r="NFV3258" s="36"/>
      <c r="NFW3258" s="36"/>
      <c r="NFX3258" s="36"/>
      <c r="NFY3258" s="36"/>
      <c r="NFZ3258" s="36"/>
      <c r="NGA3258" s="12"/>
      <c r="NGB3258" s="12"/>
      <c r="NGC3258" s="12"/>
      <c r="NGD3258" s="53"/>
      <c r="NGF3258" s="41"/>
      <c r="NGG3258" s="40"/>
      <c r="NGH3258" s="44"/>
      <c r="NGI3258" s="62"/>
      <c r="NGJ3258" s="56"/>
      <c r="NGK3258" s="60"/>
      <c r="NGL3258" s="60"/>
      <c r="NGM3258" s="60"/>
      <c r="NGN3258" s="60"/>
      <c r="NGO3258" s="46"/>
      <c r="NGP3258" s="65"/>
      <c r="NGQ3258" s="19"/>
      <c r="NGR3258" s="48"/>
      <c r="NGS3258" s="41"/>
      <c r="NGT3258" s="44"/>
      <c r="NGU3258" s="18"/>
      <c r="NGV3258" s="16"/>
      <c r="NGW3258" s="36"/>
      <c r="NGX3258" s="36"/>
      <c r="NGY3258" s="36"/>
      <c r="NGZ3258" s="36"/>
      <c r="NHA3258" s="36"/>
      <c r="NHB3258" s="36"/>
      <c r="NHC3258" s="36"/>
      <c r="NHD3258" s="36"/>
      <c r="NHE3258" s="36"/>
      <c r="NHF3258" s="36"/>
      <c r="NHG3258" s="36"/>
      <c r="NHH3258" s="36"/>
      <c r="NHI3258" s="36"/>
      <c r="NHJ3258" s="12"/>
      <c r="NHK3258" s="12"/>
      <c r="NHL3258" s="12"/>
      <c r="NHM3258" s="53"/>
      <c r="NHO3258" s="41"/>
      <c r="NHP3258" s="40"/>
      <c r="NHQ3258" s="44"/>
      <c r="NHR3258" s="62"/>
      <c r="NHS3258" s="56"/>
      <c r="NHT3258" s="60"/>
      <c r="NHU3258" s="60"/>
      <c r="NHV3258" s="60"/>
      <c r="NHW3258" s="60"/>
      <c r="NHX3258" s="46"/>
      <c r="NHY3258" s="65"/>
      <c r="NHZ3258" s="19"/>
      <c r="NIA3258" s="48"/>
      <c r="NIB3258" s="41"/>
      <c r="NIC3258" s="44"/>
      <c r="NID3258" s="18"/>
      <c r="NIE3258" s="16"/>
      <c r="NIF3258" s="36"/>
      <c r="NIG3258" s="36"/>
      <c r="NIH3258" s="36"/>
      <c r="NII3258" s="36"/>
      <c r="NIJ3258" s="36"/>
      <c r="NIK3258" s="36"/>
      <c r="NIL3258" s="36"/>
      <c r="NIM3258" s="36"/>
      <c r="NIN3258" s="36"/>
      <c r="NIO3258" s="36"/>
      <c r="NIP3258" s="36"/>
      <c r="NIQ3258" s="36"/>
      <c r="NIR3258" s="36"/>
      <c r="NIS3258" s="12"/>
      <c r="NIT3258" s="12"/>
      <c r="NIU3258" s="12"/>
      <c r="NIV3258" s="53"/>
      <c r="NIX3258" s="41"/>
      <c r="NIY3258" s="40"/>
      <c r="NIZ3258" s="44"/>
      <c r="NJA3258" s="62"/>
      <c r="NJB3258" s="56"/>
      <c r="NJC3258" s="60"/>
      <c r="NJD3258" s="60"/>
      <c r="NJE3258" s="60"/>
      <c r="NJF3258" s="60"/>
      <c r="NJG3258" s="46"/>
      <c r="NJH3258" s="65"/>
      <c r="NJI3258" s="19"/>
      <c r="NJJ3258" s="48"/>
      <c r="NJK3258" s="41"/>
      <c r="NJL3258" s="44"/>
      <c r="NJM3258" s="18"/>
      <c r="NJN3258" s="16"/>
      <c r="NJO3258" s="36"/>
      <c r="NJP3258" s="36"/>
      <c r="NJQ3258" s="36"/>
      <c r="NJR3258" s="36"/>
      <c r="NJS3258" s="36"/>
      <c r="NJT3258" s="36"/>
      <c r="NJU3258" s="36"/>
      <c r="NJV3258" s="36"/>
      <c r="NJW3258" s="36"/>
      <c r="NJX3258" s="36"/>
      <c r="NJY3258" s="36"/>
      <c r="NJZ3258" s="36"/>
      <c r="NKA3258" s="36"/>
      <c r="NKB3258" s="12"/>
      <c r="NKC3258" s="12"/>
      <c r="NKD3258" s="12"/>
      <c r="NKE3258" s="53"/>
      <c r="NKG3258" s="41"/>
      <c r="NKH3258" s="40"/>
      <c r="NKI3258" s="44"/>
      <c r="NKJ3258" s="62"/>
      <c r="NKK3258" s="56"/>
      <c r="NKL3258" s="60"/>
      <c r="NKM3258" s="60"/>
      <c r="NKN3258" s="60"/>
      <c r="NKO3258" s="60"/>
      <c r="NKP3258" s="46"/>
      <c r="NKQ3258" s="65"/>
      <c r="NKR3258" s="19"/>
      <c r="NKS3258" s="48"/>
      <c r="NKT3258" s="41"/>
      <c r="NKU3258" s="44"/>
      <c r="NKV3258" s="18"/>
      <c r="NKW3258" s="16"/>
      <c r="NKX3258" s="36"/>
      <c r="NKY3258" s="36"/>
      <c r="NKZ3258" s="36"/>
      <c r="NLA3258" s="36"/>
      <c r="NLB3258" s="36"/>
      <c r="NLC3258" s="36"/>
      <c r="NLD3258" s="36"/>
      <c r="NLE3258" s="36"/>
      <c r="NLF3258" s="36"/>
      <c r="NLG3258" s="36"/>
      <c r="NLH3258" s="36"/>
      <c r="NLI3258" s="36"/>
      <c r="NLJ3258" s="36"/>
      <c r="NLK3258" s="12"/>
      <c r="NLL3258" s="12"/>
      <c r="NLM3258" s="12"/>
      <c r="NLN3258" s="53"/>
      <c r="NLP3258" s="41"/>
      <c r="NLQ3258" s="40"/>
      <c r="NLR3258" s="44"/>
      <c r="NLS3258" s="62"/>
      <c r="NLT3258" s="56"/>
      <c r="NLU3258" s="60"/>
      <c r="NLV3258" s="60"/>
      <c r="NLW3258" s="60"/>
      <c r="NLX3258" s="60"/>
      <c r="NLY3258" s="46"/>
      <c r="NLZ3258" s="65"/>
      <c r="NMA3258" s="19"/>
      <c r="NMB3258" s="48"/>
      <c r="NMC3258" s="41"/>
      <c r="NMD3258" s="44"/>
      <c r="NME3258" s="18"/>
      <c r="NMF3258" s="16"/>
      <c r="NMG3258" s="36"/>
      <c r="NMH3258" s="36"/>
      <c r="NMI3258" s="36"/>
      <c r="NMJ3258" s="36"/>
      <c r="NMK3258" s="36"/>
      <c r="NML3258" s="36"/>
      <c r="NMM3258" s="36"/>
      <c r="NMN3258" s="36"/>
      <c r="NMO3258" s="36"/>
      <c r="NMP3258" s="36"/>
      <c r="NMQ3258" s="36"/>
      <c r="NMR3258" s="36"/>
      <c r="NMS3258" s="36"/>
      <c r="NMT3258" s="12"/>
      <c r="NMU3258" s="12"/>
      <c r="NMV3258" s="12"/>
      <c r="NMW3258" s="53"/>
      <c r="NMY3258" s="41"/>
      <c r="NMZ3258" s="40"/>
      <c r="NNA3258" s="44"/>
      <c r="NNB3258" s="62"/>
      <c r="NNC3258" s="56"/>
      <c r="NND3258" s="60"/>
      <c r="NNE3258" s="60"/>
      <c r="NNF3258" s="60"/>
      <c r="NNG3258" s="60"/>
      <c r="NNH3258" s="46"/>
      <c r="NNI3258" s="65"/>
      <c r="NNJ3258" s="19"/>
      <c r="NNK3258" s="48"/>
      <c r="NNL3258" s="41"/>
      <c r="NNM3258" s="44"/>
      <c r="NNN3258" s="18"/>
      <c r="NNO3258" s="16"/>
      <c r="NNP3258" s="36"/>
      <c r="NNQ3258" s="36"/>
      <c r="NNR3258" s="36"/>
      <c r="NNS3258" s="36"/>
      <c r="NNT3258" s="36"/>
      <c r="NNU3258" s="36"/>
      <c r="NNV3258" s="36"/>
      <c r="NNW3258" s="36"/>
      <c r="NNX3258" s="36"/>
      <c r="NNY3258" s="36"/>
      <c r="NNZ3258" s="36"/>
      <c r="NOA3258" s="36"/>
      <c r="NOB3258" s="36"/>
      <c r="NOC3258" s="12"/>
      <c r="NOD3258" s="12"/>
      <c r="NOE3258" s="12"/>
      <c r="NOF3258" s="53"/>
      <c r="NOH3258" s="41"/>
      <c r="NOI3258" s="40"/>
      <c r="NOJ3258" s="44"/>
      <c r="NOK3258" s="62"/>
      <c r="NOL3258" s="56"/>
      <c r="NOM3258" s="60"/>
      <c r="NON3258" s="60"/>
      <c r="NOO3258" s="60"/>
      <c r="NOP3258" s="60"/>
      <c r="NOQ3258" s="46"/>
      <c r="NOR3258" s="65"/>
      <c r="NOS3258" s="19"/>
      <c r="NOT3258" s="48"/>
      <c r="NOU3258" s="41"/>
      <c r="NOV3258" s="44"/>
      <c r="NOW3258" s="18"/>
      <c r="NOX3258" s="16"/>
      <c r="NOY3258" s="36"/>
      <c r="NOZ3258" s="36"/>
      <c r="NPA3258" s="36"/>
      <c r="NPB3258" s="36"/>
      <c r="NPC3258" s="36"/>
      <c r="NPD3258" s="36"/>
      <c r="NPE3258" s="36"/>
      <c r="NPF3258" s="36"/>
      <c r="NPG3258" s="36"/>
      <c r="NPH3258" s="36"/>
      <c r="NPI3258" s="36"/>
      <c r="NPJ3258" s="36"/>
      <c r="NPK3258" s="36"/>
      <c r="NPL3258" s="12"/>
      <c r="NPM3258" s="12"/>
      <c r="NPN3258" s="12"/>
      <c r="NPO3258" s="53"/>
      <c r="NPQ3258" s="41"/>
      <c r="NPR3258" s="40"/>
      <c r="NPS3258" s="44"/>
      <c r="NPT3258" s="62"/>
      <c r="NPU3258" s="56"/>
      <c r="NPV3258" s="60"/>
      <c r="NPW3258" s="60"/>
      <c r="NPX3258" s="60"/>
      <c r="NPY3258" s="60"/>
      <c r="NPZ3258" s="46"/>
      <c r="NQA3258" s="65"/>
      <c r="NQB3258" s="19"/>
      <c r="NQC3258" s="48"/>
      <c r="NQD3258" s="41"/>
      <c r="NQE3258" s="44"/>
      <c r="NQF3258" s="18"/>
      <c r="NQG3258" s="16"/>
      <c r="NQH3258" s="36"/>
      <c r="NQI3258" s="36"/>
      <c r="NQJ3258" s="36"/>
      <c r="NQK3258" s="36"/>
      <c r="NQL3258" s="36"/>
      <c r="NQM3258" s="36"/>
      <c r="NQN3258" s="36"/>
      <c r="NQO3258" s="36"/>
      <c r="NQP3258" s="36"/>
      <c r="NQQ3258" s="36"/>
      <c r="NQR3258" s="36"/>
      <c r="NQS3258" s="36"/>
      <c r="NQT3258" s="36"/>
      <c r="NQU3258" s="12"/>
      <c r="NQV3258" s="12"/>
      <c r="NQW3258" s="12"/>
      <c r="NQX3258" s="53"/>
      <c r="NQZ3258" s="41"/>
      <c r="NRA3258" s="40"/>
      <c r="NRB3258" s="44"/>
      <c r="NRC3258" s="62"/>
      <c r="NRD3258" s="56"/>
      <c r="NRE3258" s="60"/>
      <c r="NRF3258" s="60"/>
      <c r="NRG3258" s="60"/>
      <c r="NRH3258" s="60"/>
      <c r="NRI3258" s="46"/>
      <c r="NRJ3258" s="65"/>
      <c r="NRK3258" s="19"/>
      <c r="NRL3258" s="48"/>
      <c r="NRM3258" s="41"/>
      <c r="NRN3258" s="44"/>
      <c r="NRO3258" s="18"/>
      <c r="NRP3258" s="16"/>
      <c r="NRQ3258" s="36"/>
      <c r="NRR3258" s="36"/>
      <c r="NRS3258" s="36"/>
      <c r="NRT3258" s="36"/>
      <c r="NRU3258" s="36"/>
      <c r="NRV3258" s="36"/>
      <c r="NRW3258" s="36"/>
      <c r="NRX3258" s="36"/>
      <c r="NRY3258" s="36"/>
      <c r="NRZ3258" s="36"/>
      <c r="NSA3258" s="36"/>
      <c r="NSB3258" s="36"/>
      <c r="NSC3258" s="36"/>
      <c r="NSD3258" s="12"/>
      <c r="NSE3258" s="12"/>
      <c r="NSF3258" s="12"/>
      <c r="NSG3258" s="53"/>
      <c r="NSI3258" s="41"/>
      <c r="NSJ3258" s="40"/>
      <c r="NSK3258" s="44"/>
      <c r="NSL3258" s="62"/>
      <c r="NSM3258" s="56"/>
      <c r="NSN3258" s="60"/>
      <c r="NSO3258" s="60"/>
      <c r="NSP3258" s="60"/>
      <c r="NSQ3258" s="60"/>
      <c r="NSR3258" s="46"/>
      <c r="NSS3258" s="65"/>
      <c r="NST3258" s="19"/>
      <c r="NSU3258" s="48"/>
      <c r="NSV3258" s="41"/>
      <c r="NSW3258" s="44"/>
      <c r="NSX3258" s="18"/>
      <c r="NSY3258" s="16"/>
      <c r="NSZ3258" s="36"/>
      <c r="NTA3258" s="36"/>
      <c r="NTB3258" s="36"/>
      <c r="NTC3258" s="36"/>
      <c r="NTD3258" s="36"/>
      <c r="NTE3258" s="36"/>
      <c r="NTF3258" s="36"/>
      <c r="NTG3258" s="36"/>
      <c r="NTH3258" s="36"/>
      <c r="NTI3258" s="36"/>
      <c r="NTJ3258" s="36"/>
      <c r="NTK3258" s="36"/>
      <c r="NTL3258" s="36"/>
      <c r="NTM3258" s="12"/>
      <c r="NTN3258" s="12"/>
      <c r="NTO3258" s="12"/>
      <c r="NTP3258" s="53"/>
      <c r="NTR3258" s="41"/>
      <c r="NTS3258" s="40"/>
      <c r="NTT3258" s="44"/>
      <c r="NTU3258" s="62"/>
      <c r="NTV3258" s="56"/>
      <c r="NTW3258" s="60"/>
      <c r="NTX3258" s="60"/>
      <c r="NTY3258" s="60"/>
      <c r="NTZ3258" s="60"/>
      <c r="NUA3258" s="46"/>
      <c r="NUB3258" s="65"/>
      <c r="NUC3258" s="19"/>
      <c r="NUD3258" s="48"/>
      <c r="NUE3258" s="41"/>
      <c r="NUF3258" s="44"/>
      <c r="NUG3258" s="18"/>
      <c r="NUH3258" s="16"/>
      <c r="NUI3258" s="36"/>
      <c r="NUJ3258" s="36"/>
      <c r="NUK3258" s="36"/>
      <c r="NUL3258" s="36"/>
      <c r="NUM3258" s="36"/>
      <c r="NUN3258" s="36"/>
      <c r="NUO3258" s="36"/>
      <c r="NUP3258" s="36"/>
      <c r="NUQ3258" s="36"/>
      <c r="NUR3258" s="36"/>
      <c r="NUS3258" s="36"/>
      <c r="NUT3258" s="36"/>
      <c r="NUU3258" s="36"/>
      <c r="NUV3258" s="12"/>
      <c r="NUW3258" s="12"/>
      <c r="NUX3258" s="12"/>
      <c r="NUY3258" s="53"/>
      <c r="NVA3258" s="41"/>
      <c r="NVB3258" s="40"/>
      <c r="NVC3258" s="44"/>
      <c r="NVD3258" s="62"/>
      <c r="NVE3258" s="56"/>
      <c r="NVF3258" s="60"/>
      <c r="NVG3258" s="60"/>
      <c r="NVH3258" s="60"/>
      <c r="NVI3258" s="60"/>
      <c r="NVJ3258" s="46"/>
      <c r="NVK3258" s="65"/>
      <c r="NVL3258" s="19"/>
      <c r="NVM3258" s="48"/>
      <c r="NVN3258" s="41"/>
      <c r="NVO3258" s="44"/>
      <c r="NVP3258" s="18"/>
      <c r="NVQ3258" s="16"/>
      <c r="NVR3258" s="36"/>
      <c r="NVS3258" s="36"/>
      <c r="NVT3258" s="36"/>
      <c r="NVU3258" s="36"/>
      <c r="NVV3258" s="36"/>
      <c r="NVW3258" s="36"/>
      <c r="NVX3258" s="36"/>
      <c r="NVY3258" s="36"/>
      <c r="NVZ3258" s="36"/>
      <c r="NWA3258" s="36"/>
      <c r="NWB3258" s="36"/>
      <c r="NWC3258" s="36"/>
      <c r="NWD3258" s="36"/>
      <c r="NWE3258" s="12"/>
      <c r="NWF3258" s="12"/>
      <c r="NWG3258" s="12"/>
      <c r="NWH3258" s="53"/>
      <c r="NWJ3258" s="41"/>
      <c r="NWK3258" s="40"/>
      <c r="NWL3258" s="44"/>
      <c r="NWM3258" s="62"/>
      <c r="NWN3258" s="56"/>
      <c r="NWO3258" s="60"/>
      <c r="NWP3258" s="60"/>
      <c r="NWQ3258" s="60"/>
      <c r="NWR3258" s="60"/>
      <c r="NWS3258" s="46"/>
      <c r="NWT3258" s="65"/>
      <c r="NWU3258" s="19"/>
      <c r="NWV3258" s="48"/>
      <c r="NWW3258" s="41"/>
      <c r="NWX3258" s="44"/>
      <c r="NWY3258" s="18"/>
      <c r="NWZ3258" s="16"/>
      <c r="NXA3258" s="36"/>
      <c r="NXB3258" s="36"/>
      <c r="NXC3258" s="36"/>
      <c r="NXD3258" s="36"/>
      <c r="NXE3258" s="36"/>
      <c r="NXF3258" s="36"/>
      <c r="NXG3258" s="36"/>
      <c r="NXH3258" s="36"/>
      <c r="NXI3258" s="36"/>
      <c r="NXJ3258" s="36"/>
      <c r="NXK3258" s="36"/>
      <c r="NXL3258" s="36"/>
      <c r="NXM3258" s="36"/>
      <c r="NXN3258" s="12"/>
      <c r="NXO3258" s="12"/>
      <c r="NXP3258" s="12"/>
      <c r="NXQ3258" s="53"/>
      <c r="NXS3258" s="41"/>
      <c r="NXT3258" s="40"/>
      <c r="NXU3258" s="44"/>
      <c r="NXV3258" s="62"/>
      <c r="NXW3258" s="56"/>
      <c r="NXX3258" s="60"/>
      <c r="NXY3258" s="60"/>
      <c r="NXZ3258" s="60"/>
      <c r="NYA3258" s="60"/>
      <c r="NYB3258" s="46"/>
      <c r="NYC3258" s="65"/>
      <c r="NYD3258" s="19"/>
      <c r="NYE3258" s="48"/>
      <c r="NYF3258" s="41"/>
      <c r="NYG3258" s="44"/>
      <c r="NYH3258" s="18"/>
      <c r="NYI3258" s="16"/>
      <c r="NYJ3258" s="36"/>
      <c r="NYK3258" s="36"/>
      <c r="NYL3258" s="36"/>
      <c r="NYM3258" s="36"/>
      <c r="NYN3258" s="36"/>
      <c r="NYO3258" s="36"/>
      <c r="NYP3258" s="36"/>
      <c r="NYQ3258" s="36"/>
      <c r="NYR3258" s="36"/>
      <c r="NYS3258" s="36"/>
      <c r="NYT3258" s="36"/>
      <c r="NYU3258" s="36"/>
      <c r="NYV3258" s="36"/>
      <c r="NYW3258" s="12"/>
      <c r="NYX3258" s="12"/>
      <c r="NYY3258" s="12"/>
      <c r="NYZ3258" s="53"/>
      <c r="NZB3258" s="41"/>
      <c r="NZC3258" s="40"/>
      <c r="NZD3258" s="44"/>
      <c r="NZE3258" s="62"/>
      <c r="NZF3258" s="56"/>
      <c r="NZG3258" s="60"/>
      <c r="NZH3258" s="60"/>
      <c r="NZI3258" s="60"/>
      <c r="NZJ3258" s="60"/>
      <c r="NZK3258" s="46"/>
      <c r="NZL3258" s="65"/>
      <c r="NZM3258" s="19"/>
      <c r="NZN3258" s="48"/>
      <c r="NZO3258" s="41"/>
      <c r="NZP3258" s="44"/>
      <c r="NZQ3258" s="18"/>
      <c r="NZR3258" s="16"/>
      <c r="NZS3258" s="36"/>
      <c r="NZT3258" s="36"/>
      <c r="NZU3258" s="36"/>
      <c r="NZV3258" s="36"/>
      <c r="NZW3258" s="36"/>
      <c r="NZX3258" s="36"/>
      <c r="NZY3258" s="36"/>
      <c r="NZZ3258" s="36"/>
      <c r="OAA3258" s="36"/>
      <c r="OAB3258" s="36"/>
      <c r="OAC3258" s="36"/>
      <c r="OAD3258" s="36"/>
      <c r="OAE3258" s="36"/>
      <c r="OAF3258" s="12"/>
      <c r="OAG3258" s="12"/>
      <c r="OAH3258" s="12"/>
      <c r="OAI3258" s="53"/>
      <c r="OAK3258" s="41"/>
      <c r="OAL3258" s="40"/>
      <c r="OAM3258" s="44"/>
      <c r="OAN3258" s="62"/>
      <c r="OAO3258" s="56"/>
      <c r="OAP3258" s="60"/>
      <c r="OAQ3258" s="60"/>
      <c r="OAR3258" s="60"/>
      <c r="OAS3258" s="60"/>
      <c r="OAT3258" s="46"/>
      <c r="OAU3258" s="65"/>
      <c r="OAV3258" s="19"/>
      <c r="OAW3258" s="48"/>
      <c r="OAX3258" s="41"/>
      <c r="OAY3258" s="44"/>
      <c r="OAZ3258" s="18"/>
      <c r="OBA3258" s="16"/>
      <c r="OBB3258" s="36"/>
      <c r="OBC3258" s="36"/>
      <c r="OBD3258" s="36"/>
      <c r="OBE3258" s="36"/>
      <c r="OBF3258" s="36"/>
      <c r="OBG3258" s="36"/>
      <c r="OBH3258" s="36"/>
      <c r="OBI3258" s="36"/>
      <c r="OBJ3258" s="36"/>
      <c r="OBK3258" s="36"/>
      <c r="OBL3258" s="36"/>
      <c r="OBM3258" s="36"/>
      <c r="OBN3258" s="36"/>
      <c r="OBO3258" s="12"/>
      <c r="OBP3258" s="12"/>
      <c r="OBQ3258" s="12"/>
      <c r="OBR3258" s="53"/>
      <c r="OBT3258" s="41"/>
      <c r="OBU3258" s="40"/>
      <c r="OBV3258" s="44"/>
      <c r="OBW3258" s="62"/>
      <c r="OBX3258" s="56"/>
      <c r="OBY3258" s="60"/>
      <c r="OBZ3258" s="60"/>
      <c r="OCA3258" s="60"/>
      <c r="OCB3258" s="60"/>
      <c r="OCC3258" s="46"/>
      <c r="OCD3258" s="65"/>
      <c r="OCE3258" s="19"/>
      <c r="OCF3258" s="48"/>
      <c r="OCG3258" s="41"/>
      <c r="OCH3258" s="44"/>
      <c r="OCI3258" s="18"/>
      <c r="OCJ3258" s="16"/>
      <c r="OCK3258" s="36"/>
      <c r="OCL3258" s="36"/>
      <c r="OCM3258" s="36"/>
      <c r="OCN3258" s="36"/>
      <c r="OCO3258" s="36"/>
      <c r="OCP3258" s="36"/>
      <c r="OCQ3258" s="36"/>
      <c r="OCR3258" s="36"/>
      <c r="OCS3258" s="36"/>
      <c r="OCT3258" s="36"/>
      <c r="OCU3258" s="36"/>
      <c r="OCV3258" s="36"/>
      <c r="OCW3258" s="36"/>
      <c r="OCX3258" s="12"/>
      <c r="OCY3258" s="12"/>
      <c r="OCZ3258" s="12"/>
      <c r="ODA3258" s="53"/>
      <c r="ODC3258" s="41"/>
      <c r="ODD3258" s="40"/>
      <c r="ODE3258" s="44"/>
      <c r="ODF3258" s="62"/>
      <c r="ODG3258" s="56"/>
      <c r="ODH3258" s="60"/>
      <c r="ODI3258" s="60"/>
      <c r="ODJ3258" s="60"/>
      <c r="ODK3258" s="60"/>
      <c r="ODL3258" s="46"/>
      <c r="ODM3258" s="65"/>
      <c r="ODN3258" s="19"/>
      <c r="ODO3258" s="48"/>
      <c r="ODP3258" s="41"/>
      <c r="ODQ3258" s="44"/>
      <c r="ODR3258" s="18"/>
      <c r="ODS3258" s="16"/>
      <c r="ODT3258" s="36"/>
      <c r="ODU3258" s="36"/>
      <c r="ODV3258" s="36"/>
      <c r="ODW3258" s="36"/>
      <c r="ODX3258" s="36"/>
      <c r="ODY3258" s="36"/>
      <c r="ODZ3258" s="36"/>
      <c r="OEA3258" s="36"/>
      <c r="OEB3258" s="36"/>
      <c r="OEC3258" s="36"/>
      <c r="OED3258" s="36"/>
      <c r="OEE3258" s="36"/>
      <c r="OEF3258" s="36"/>
      <c r="OEG3258" s="12"/>
      <c r="OEH3258" s="12"/>
      <c r="OEI3258" s="12"/>
      <c r="OEJ3258" s="53"/>
      <c r="OEL3258" s="41"/>
      <c r="OEM3258" s="40"/>
      <c r="OEN3258" s="44"/>
      <c r="OEO3258" s="62"/>
      <c r="OEP3258" s="56"/>
      <c r="OEQ3258" s="60"/>
      <c r="OER3258" s="60"/>
      <c r="OES3258" s="60"/>
      <c r="OET3258" s="60"/>
      <c r="OEU3258" s="46"/>
      <c r="OEV3258" s="65"/>
      <c r="OEW3258" s="19"/>
      <c r="OEX3258" s="48"/>
      <c r="OEY3258" s="41"/>
      <c r="OEZ3258" s="44"/>
      <c r="OFA3258" s="18"/>
      <c r="OFB3258" s="16"/>
      <c r="OFC3258" s="36"/>
      <c r="OFD3258" s="36"/>
      <c r="OFE3258" s="36"/>
      <c r="OFF3258" s="36"/>
      <c r="OFG3258" s="36"/>
      <c r="OFH3258" s="36"/>
      <c r="OFI3258" s="36"/>
      <c r="OFJ3258" s="36"/>
      <c r="OFK3258" s="36"/>
      <c r="OFL3258" s="36"/>
      <c r="OFM3258" s="36"/>
      <c r="OFN3258" s="36"/>
      <c r="OFO3258" s="36"/>
      <c r="OFP3258" s="12"/>
      <c r="OFQ3258" s="12"/>
      <c r="OFR3258" s="12"/>
      <c r="OFS3258" s="53"/>
      <c r="OFU3258" s="41"/>
      <c r="OFV3258" s="40"/>
      <c r="OFW3258" s="44"/>
      <c r="OFX3258" s="62"/>
      <c r="OFY3258" s="56"/>
      <c r="OFZ3258" s="60"/>
      <c r="OGA3258" s="60"/>
      <c r="OGB3258" s="60"/>
      <c r="OGC3258" s="60"/>
      <c r="OGD3258" s="46"/>
      <c r="OGE3258" s="65"/>
      <c r="OGF3258" s="19"/>
      <c r="OGG3258" s="48"/>
      <c r="OGH3258" s="41"/>
      <c r="OGI3258" s="44"/>
      <c r="OGJ3258" s="18"/>
      <c r="OGK3258" s="16"/>
      <c r="OGL3258" s="36"/>
      <c r="OGM3258" s="36"/>
      <c r="OGN3258" s="36"/>
      <c r="OGO3258" s="36"/>
      <c r="OGP3258" s="36"/>
      <c r="OGQ3258" s="36"/>
      <c r="OGR3258" s="36"/>
      <c r="OGS3258" s="36"/>
      <c r="OGT3258" s="36"/>
      <c r="OGU3258" s="36"/>
      <c r="OGV3258" s="36"/>
      <c r="OGW3258" s="36"/>
      <c r="OGX3258" s="36"/>
      <c r="OGY3258" s="12"/>
      <c r="OGZ3258" s="12"/>
      <c r="OHA3258" s="12"/>
      <c r="OHB3258" s="53"/>
      <c r="OHD3258" s="41"/>
      <c r="OHE3258" s="40"/>
      <c r="OHF3258" s="44"/>
      <c r="OHG3258" s="62"/>
      <c r="OHH3258" s="56"/>
      <c r="OHI3258" s="60"/>
      <c r="OHJ3258" s="60"/>
      <c r="OHK3258" s="60"/>
      <c r="OHL3258" s="60"/>
      <c r="OHM3258" s="46"/>
      <c r="OHN3258" s="65"/>
      <c r="OHO3258" s="19"/>
      <c r="OHP3258" s="48"/>
      <c r="OHQ3258" s="41"/>
      <c r="OHR3258" s="44"/>
      <c r="OHS3258" s="18"/>
      <c r="OHT3258" s="16"/>
      <c r="OHU3258" s="36"/>
      <c r="OHV3258" s="36"/>
      <c r="OHW3258" s="36"/>
      <c r="OHX3258" s="36"/>
      <c r="OHY3258" s="36"/>
      <c r="OHZ3258" s="36"/>
      <c r="OIA3258" s="36"/>
      <c r="OIB3258" s="36"/>
      <c r="OIC3258" s="36"/>
      <c r="OID3258" s="36"/>
      <c r="OIE3258" s="36"/>
      <c r="OIF3258" s="36"/>
      <c r="OIG3258" s="36"/>
      <c r="OIH3258" s="12"/>
      <c r="OII3258" s="12"/>
      <c r="OIJ3258" s="12"/>
      <c r="OIK3258" s="53"/>
      <c r="OIM3258" s="41"/>
      <c r="OIN3258" s="40"/>
      <c r="OIO3258" s="44"/>
      <c r="OIP3258" s="62"/>
      <c r="OIQ3258" s="56"/>
      <c r="OIR3258" s="60"/>
      <c r="OIS3258" s="60"/>
      <c r="OIT3258" s="60"/>
      <c r="OIU3258" s="60"/>
      <c r="OIV3258" s="46"/>
      <c r="OIW3258" s="65"/>
      <c r="OIX3258" s="19"/>
      <c r="OIY3258" s="48"/>
      <c r="OIZ3258" s="41"/>
      <c r="OJA3258" s="44"/>
      <c r="OJB3258" s="18"/>
      <c r="OJC3258" s="16"/>
      <c r="OJD3258" s="36"/>
      <c r="OJE3258" s="36"/>
      <c r="OJF3258" s="36"/>
      <c r="OJG3258" s="36"/>
      <c r="OJH3258" s="36"/>
      <c r="OJI3258" s="36"/>
      <c r="OJJ3258" s="36"/>
      <c r="OJK3258" s="36"/>
      <c r="OJL3258" s="36"/>
      <c r="OJM3258" s="36"/>
      <c r="OJN3258" s="36"/>
      <c r="OJO3258" s="36"/>
      <c r="OJP3258" s="36"/>
      <c r="OJQ3258" s="12"/>
      <c r="OJR3258" s="12"/>
      <c r="OJS3258" s="12"/>
      <c r="OJT3258" s="53"/>
      <c r="OJV3258" s="41"/>
      <c r="OJW3258" s="40"/>
      <c r="OJX3258" s="44"/>
      <c r="OJY3258" s="62"/>
      <c r="OJZ3258" s="56"/>
      <c r="OKA3258" s="60"/>
      <c r="OKB3258" s="60"/>
      <c r="OKC3258" s="60"/>
      <c r="OKD3258" s="60"/>
      <c r="OKE3258" s="46"/>
      <c r="OKF3258" s="65"/>
      <c r="OKG3258" s="19"/>
      <c r="OKH3258" s="48"/>
      <c r="OKI3258" s="41"/>
      <c r="OKJ3258" s="44"/>
      <c r="OKK3258" s="18"/>
      <c r="OKL3258" s="16"/>
      <c r="OKM3258" s="36"/>
      <c r="OKN3258" s="36"/>
      <c r="OKO3258" s="36"/>
      <c r="OKP3258" s="36"/>
      <c r="OKQ3258" s="36"/>
      <c r="OKR3258" s="36"/>
      <c r="OKS3258" s="36"/>
      <c r="OKT3258" s="36"/>
      <c r="OKU3258" s="36"/>
      <c r="OKV3258" s="36"/>
      <c r="OKW3258" s="36"/>
      <c r="OKX3258" s="36"/>
      <c r="OKY3258" s="36"/>
      <c r="OKZ3258" s="12"/>
      <c r="OLA3258" s="12"/>
      <c r="OLB3258" s="12"/>
      <c r="OLC3258" s="53"/>
      <c r="OLE3258" s="41"/>
      <c r="OLF3258" s="40"/>
      <c r="OLG3258" s="44"/>
      <c r="OLH3258" s="62"/>
      <c r="OLI3258" s="56"/>
      <c r="OLJ3258" s="60"/>
      <c r="OLK3258" s="60"/>
      <c r="OLL3258" s="60"/>
      <c r="OLM3258" s="60"/>
      <c r="OLN3258" s="46"/>
      <c r="OLO3258" s="65"/>
      <c r="OLP3258" s="19"/>
      <c r="OLQ3258" s="48"/>
      <c r="OLR3258" s="41"/>
      <c r="OLS3258" s="44"/>
      <c r="OLT3258" s="18"/>
      <c r="OLU3258" s="16"/>
      <c r="OLV3258" s="36"/>
      <c r="OLW3258" s="36"/>
      <c r="OLX3258" s="36"/>
      <c r="OLY3258" s="36"/>
      <c r="OLZ3258" s="36"/>
      <c r="OMA3258" s="36"/>
      <c r="OMB3258" s="36"/>
      <c r="OMC3258" s="36"/>
      <c r="OMD3258" s="36"/>
      <c r="OME3258" s="36"/>
      <c r="OMF3258" s="36"/>
      <c r="OMG3258" s="36"/>
      <c r="OMH3258" s="36"/>
      <c r="OMI3258" s="12"/>
      <c r="OMJ3258" s="12"/>
      <c r="OMK3258" s="12"/>
      <c r="OML3258" s="53"/>
      <c r="OMN3258" s="41"/>
      <c r="OMO3258" s="40"/>
      <c r="OMP3258" s="44"/>
      <c r="OMQ3258" s="62"/>
      <c r="OMR3258" s="56"/>
      <c r="OMS3258" s="60"/>
      <c r="OMT3258" s="60"/>
      <c r="OMU3258" s="60"/>
      <c r="OMV3258" s="60"/>
      <c r="OMW3258" s="46"/>
      <c r="OMX3258" s="65"/>
      <c r="OMY3258" s="19"/>
      <c r="OMZ3258" s="48"/>
      <c r="ONA3258" s="41"/>
      <c r="ONB3258" s="44"/>
      <c r="ONC3258" s="18"/>
      <c r="OND3258" s="16"/>
      <c r="ONE3258" s="36"/>
      <c r="ONF3258" s="36"/>
      <c r="ONG3258" s="36"/>
      <c r="ONH3258" s="36"/>
      <c r="ONI3258" s="36"/>
      <c r="ONJ3258" s="36"/>
      <c r="ONK3258" s="36"/>
      <c r="ONL3258" s="36"/>
      <c r="ONM3258" s="36"/>
      <c r="ONN3258" s="36"/>
      <c r="ONO3258" s="36"/>
      <c r="ONP3258" s="36"/>
      <c r="ONQ3258" s="36"/>
      <c r="ONR3258" s="12"/>
      <c r="ONS3258" s="12"/>
      <c r="ONT3258" s="12"/>
      <c r="ONU3258" s="53"/>
      <c r="ONW3258" s="41"/>
      <c r="ONX3258" s="40"/>
      <c r="ONY3258" s="44"/>
      <c r="ONZ3258" s="62"/>
      <c r="OOA3258" s="56"/>
      <c r="OOB3258" s="60"/>
      <c r="OOC3258" s="60"/>
      <c r="OOD3258" s="60"/>
      <c r="OOE3258" s="60"/>
      <c r="OOF3258" s="46"/>
      <c r="OOG3258" s="65"/>
      <c r="OOH3258" s="19"/>
      <c r="OOI3258" s="48"/>
      <c r="OOJ3258" s="41"/>
      <c r="OOK3258" s="44"/>
      <c r="OOL3258" s="18"/>
      <c r="OOM3258" s="16"/>
      <c r="OON3258" s="36"/>
      <c r="OOO3258" s="36"/>
      <c r="OOP3258" s="36"/>
      <c r="OOQ3258" s="36"/>
      <c r="OOR3258" s="36"/>
      <c r="OOS3258" s="36"/>
      <c r="OOT3258" s="36"/>
      <c r="OOU3258" s="36"/>
      <c r="OOV3258" s="36"/>
      <c r="OOW3258" s="36"/>
      <c r="OOX3258" s="36"/>
      <c r="OOY3258" s="36"/>
      <c r="OOZ3258" s="36"/>
      <c r="OPA3258" s="12"/>
      <c r="OPB3258" s="12"/>
      <c r="OPC3258" s="12"/>
      <c r="OPD3258" s="53"/>
      <c r="OPF3258" s="41"/>
      <c r="OPG3258" s="40"/>
      <c r="OPH3258" s="44"/>
      <c r="OPI3258" s="62"/>
      <c r="OPJ3258" s="56"/>
      <c r="OPK3258" s="60"/>
      <c r="OPL3258" s="60"/>
      <c r="OPM3258" s="60"/>
      <c r="OPN3258" s="60"/>
      <c r="OPO3258" s="46"/>
      <c r="OPP3258" s="65"/>
      <c r="OPQ3258" s="19"/>
      <c r="OPR3258" s="48"/>
      <c r="OPS3258" s="41"/>
      <c r="OPT3258" s="44"/>
      <c r="OPU3258" s="18"/>
      <c r="OPV3258" s="16"/>
      <c r="OPW3258" s="36"/>
      <c r="OPX3258" s="36"/>
      <c r="OPY3258" s="36"/>
      <c r="OPZ3258" s="36"/>
      <c r="OQA3258" s="36"/>
      <c r="OQB3258" s="36"/>
      <c r="OQC3258" s="36"/>
      <c r="OQD3258" s="36"/>
      <c r="OQE3258" s="36"/>
      <c r="OQF3258" s="36"/>
      <c r="OQG3258" s="36"/>
      <c r="OQH3258" s="36"/>
      <c r="OQI3258" s="36"/>
      <c r="OQJ3258" s="12"/>
      <c r="OQK3258" s="12"/>
      <c r="OQL3258" s="12"/>
      <c r="OQM3258" s="53"/>
      <c r="OQO3258" s="41"/>
      <c r="OQP3258" s="40"/>
      <c r="OQQ3258" s="44"/>
      <c r="OQR3258" s="62"/>
      <c r="OQS3258" s="56"/>
      <c r="OQT3258" s="60"/>
      <c r="OQU3258" s="60"/>
      <c r="OQV3258" s="60"/>
      <c r="OQW3258" s="60"/>
      <c r="OQX3258" s="46"/>
      <c r="OQY3258" s="65"/>
      <c r="OQZ3258" s="19"/>
      <c r="ORA3258" s="48"/>
      <c r="ORB3258" s="41"/>
      <c r="ORC3258" s="44"/>
      <c r="ORD3258" s="18"/>
      <c r="ORE3258" s="16"/>
      <c r="ORF3258" s="36"/>
      <c r="ORG3258" s="36"/>
      <c r="ORH3258" s="36"/>
      <c r="ORI3258" s="36"/>
      <c r="ORJ3258" s="36"/>
      <c r="ORK3258" s="36"/>
      <c r="ORL3258" s="36"/>
      <c r="ORM3258" s="36"/>
      <c r="ORN3258" s="36"/>
      <c r="ORO3258" s="36"/>
      <c r="ORP3258" s="36"/>
      <c r="ORQ3258" s="36"/>
      <c r="ORR3258" s="36"/>
      <c r="ORS3258" s="12"/>
      <c r="ORT3258" s="12"/>
      <c r="ORU3258" s="12"/>
      <c r="ORV3258" s="53"/>
      <c r="ORX3258" s="41"/>
      <c r="ORY3258" s="40"/>
      <c r="ORZ3258" s="44"/>
      <c r="OSA3258" s="62"/>
      <c r="OSB3258" s="56"/>
      <c r="OSC3258" s="60"/>
      <c r="OSD3258" s="60"/>
      <c r="OSE3258" s="60"/>
      <c r="OSF3258" s="60"/>
      <c r="OSG3258" s="46"/>
      <c r="OSH3258" s="65"/>
      <c r="OSI3258" s="19"/>
      <c r="OSJ3258" s="48"/>
      <c r="OSK3258" s="41"/>
      <c r="OSL3258" s="44"/>
      <c r="OSM3258" s="18"/>
      <c r="OSN3258" s="16"/>
      <c r="OSO3258" s="36"/>
      <c r="OSP3258" s="36"/>
      <c r="OSQ3258" s="36"/>
      <c r="OSR3258" s="36"/>
      <c r="OSS3258" s="36"/>
      <c r="OST3258" s="36"/>
      <c r="OSU3258" s="36"/>
      <c r="OSV3258" s="36"/>
      <c r="OSW3258" s="36"/>
      <c r="OSX3258" s="36"/>
      <c r="OSY3258" s="36"/>
      <c r="OSZ3258" s="36"/>
      <c r="OTA3258" s="36"/>
      <c r="OTB3258" s="12"/>
      <c r="OTC3258" s="12"/>
      <c r="OTD3258" s="12"/>
      <c r="OTE3258" s="53"/>
      <c r="OTG3258" s="41"/>
      <c r="OTH3258" s="40"/>
      <c r="OTI3258" s="44"/>
      <c r="OTJ3258" s="62"/>
      <c r="OTK3258" s="56"/>
      <c r="OTL3258" s="60"/>
      <c r="OTM3258" s="60"/>
      <c r="OTN3258" s="60"/>
      <c r="OTO3258" s="60"/>
      <c r="OTP3258" s="46"/>
      <c r="OTQ3258" s="65"/>
      <c r="OTR3258" s="19"/>
      <c r="OTS3258" s="48"/>
      <c r="OTT3258" s="41"/>
      <c r="OTU3258" s="44"/>
      <c r="OTV3258" s="18"/>
      <c r="OTW3258" s="16"/>
      <c r="OTX3258" s="36"/>
      <c r="OTY3258" s="36"/>
      <c r="OTZ3258" s="36"/>
      <c r="OUA3258" s="36"/>
      <c r="OUB3258" s="36"/>
      <c r="OUC3258" s="36"/>
      <c r="OUD3258" s="36"/>
      <c r="OUE3258" s="36"/>
      <c r="OUF3258" s="36"/>
      <c r="OUG3258" s="36"/>
      <c r="OUH3258" s="36"/>
      <c r="OUI3258" s="36"/>
      <c r="OUJ3258" s="36"/>
      <c r="OUK3258" s="12"/>
      <c r="OUL3258" s="12"/>
      <c r="OUM3258" s="12"/>
      <c r="OUN3258" s="53"/>
      <c r="OUP3258" s="41"/>
      <c r="OUQ3258" s="40"/>
      <c r="OUR3258" s="44"/>
      <c r="OUS3258" s="62"/>
      <c r="OUT3258" s="56"/>
      <c r="OUU3258" s="60"/>
      <c r="OUV3258" s="60"/>
      <c r="OUW3258" s="60"/>
      <c r="OUX3258" s="60"/>
      <c r="OUY3258" s="46"/>
      <c r="OUZ3258" s="65"/>
      <c r="OVA3258" s="19"/>
      <c r="OVB3258" s="48"/>
      <c r="OVC3258" s="41"/>
      <c r="OVD3258" s="44"/>
      <c r="OVE3258" s="18"/>
      <c r="OVF3258" s="16"/>
      <c r="OVG3258" s="36"/>
      <c r="OVH3258" s="36"/>
      <c r="OVI3258" s="36"/>
      <c r="OVJ3258" s="36"/>
      <c r="OVK3258" s="36"/>
      <c r="OVL3258" s="36"/>
      <c r="OVM3258" s="36"/>
      <c r="OVN3258" s="36"/>
      <c r="OVO3258" s="36"/>
      <c r="OVP3258" s="36"/>
      <c r="OVQ3258" s="36"/>
      <c r="OVR3258" s="36"/>
      <c r="OVS3258" s="36"/>
      <c r="OVT3258" s="12"/>
      <c r="OVU3258" s="12"/>
      <c r="OVV3258" s="12"/>
      <c r="OVW3258" s="53"/>
      <c r="OVY3258" s="41"/>
      <c r="OVZ3258" s="40"/>
      <c r="OWA3258" s="44"/>
      <c r="OWB3258" s="62"/>
      <c r="OWC3258" s="56"/>
      <c r="OWD3258" s="60"/>
      <c r="OWE3258" s="60"/>
      <c r="OWF3258" s="60"/>
      <c r="OWG3258" s="60"/>
      <c r="OWH3258" s="46"/>
      <c r="OWI3258" s="65"/>
      <c r="OWJ3258" s="19"/>
      <c r="OWK3258" s="48"/>
      <c r="OWL3258" s="41"/>
      <c r="OWM3258" s="44"/>
      <c r="OWN3258" s="18"/>
      <c r="OWO3258" s="16"/>
      <c r="OWP3258" s="36"/>
      <c r="OWQ3258" s="36"/>
      <c r="OWR3258" s="36"/>
      <c r="OWS3258" s="36"/>
      <c r="OWT3258" s="36"/>
      <c r="OWU3258" s="36"/>
      <c r="OWV3258" s="36"/>
      <c r="OWW3258" s="36"/>
      <c r="OWX3258" s="36"/>
      <c r="OWY3258" s="36"/>
      <c r="OWZ3258" s="36"/>
      <c r="OXA3258" s="36"/>
      <c r="OXB3258" s="36"/>
      <c r="OXC3258" s="12"/>
      <c r="OXD3258" s="12"/>
      <c r="OXE3258" s="12"/>
      <c r="OXF3258" s="53"/>
      <c r="OXH3258" s="41"/>
      <c r="OXI3258" s="40"/>
      <c r="OXJ3258" s="44"/>
      <c r="OXK3258" s="62"/>
      <c r="OXL3258" s="56"/>
      <c r="OXM3258" s="60"/>
      <c r="OXN3258" s="60"/>
      <c r="OXO3258" s="60"/>
      <c r="OXP3258" s="60"/>
      <c r="OXQ3258" s="46"/>
      <c r="OXR3258" s="65"/>
      <c r="OXS3258" s="19"/>
      <c r="OXT3258" s="48"/>
      <c r="OXU3258" s="41"/>
      <c r="OXV3258" s="44"/>
      <c r="OXW3258" s="18"/>
      <c r="OXX3258" s="16"/>
      <c r="OXY3258" s="36"/>
      <c r="OXZ3258" s="36"/>
      <c r="OYA3258" s="36"/>
      <c r="OYB3258" s="36"/>
      <c r="OYC3258" s="36"/>
      <c r="OYD3258" s="36"/>
      <c r="OYE3258" s="36"/>
      <c r="OYF3258" s="36"/>
      <c r="OYG3258" s="36"/>
      <c r="OYH3258" s="36"/>
      <c r="OYI3258" s="36"/>
      <c r="OYJ3258" s="36"/>
      <c r="OYK3258" s="36"/>
      <c r="OYL3258" s="12"/>
      <c r="OYM3258" s="12"/>
      <c r="OYN3258" s="12"/>
      <c r="OYO3258" s="53"/>
      <c r="OYQ3258" s="41"/>
      <c r="OYR3258" s="40"/>
      <c r="OYS3258" s="44"/>
      <c r="OYT3258" s="62"/>
      <c r="OYU3258" s="56"/>
      <c r="OYV3258" s="60"/>
      <c r="OYW3258" s="60"/>
      <c r="OYX3258" s="60"/>
      <c r="OYY3258" s="60"/>
      <c r="OYZ3258" s="46"/>
      <c r="OZA3258" s="65"/>
      <c r="OZB3258" s="19"/>
      <c r="OZC3258" s="48"/>
      <c r="OZD3258" s="41"/>
      <c r="OZE3258" s="44"/>
      <c r="OZF3258" s="18"/>
      <c r="OZG3258" s="16"/>
      <c r="OZH3258" s="36"/>
      <c r="OZI3258" s="36"/>
      <c r="OZJ3258" s="36"/>
      <c r="OZK3258" s="36"/>
      <c r="OZL3258" s="36"/>
      <c r="OZM3258" s="36"/>
      <c r="OZN3258" s="36"/>
      <c r="OZO3258" s="36"/>
      <c r="OZP3258" s="36"/>
      <c r="OZQ3258" s="36"/>
      <c r="OZR3258" s="36"/>
      <c r="OZS3258" s="36"/>
      <c r="OZT3258" s="36"/>
      <c r="OZU3258" s="12"/>
      <c r="OZV3258" s="12"/>
      <c r="OZW3258" s="12"/>
      <c r="OZX3258" s="53"/>
      <c r="OZZ3258" s="41"/>
      <c r="PAA3258" s="40"/>
      <c r="PAB3258" s="44"/>
      <c r="PAC3258" s="62"/>
      <c r="PAD3258" s="56"/>
      <c r="PAE3258" s="60"/>
      <c r="PAF3258" s="60"/>
      <c r="PAG3258" s="60"/>
      <c r="PAH3258" s="60"/>
      <c r="PAI3258" s="46"/>
      <c r="PAJ3258" s="65"/>
      <c r="PAK3258" s="19"/>
      <c r="PAL3258" s="48"/>
      <c r="PAM3258" s="41"/>
      <c r="PAN3258" s="44"/>
      <c r="PAO3258" s="18"/>
      <c r="PAP3258" s="16"/>
      <c r="PAQ3258" s="36"/>
      <c r="PAR3258" s="36"/>
      <c r="PAS3258" s="36"/>
      <c r="PAT3258" s="36"/>
      <c r="PAU3258" s="36"/>
      <c r="PAV3258" s="36"/>
      <c r="PAW3258" s="36"/>
      <c r="PAX3258" s="36"/>
      <c r="PAY3258" s="36"/>
      <c r="PAZ3258" s="36"/>
      <c r="PBA3258" s="36"/>
      <c r="PBB3258" s="36"/>
      <c r="PBC3258" s="36"/>
      <c r="PBD3258" s="12"/>
      <c r="PBE3258" s="12"/>
      <c r="PBF3258" s="12"/>
      <c r="PBG3258" s="53"/>
      <c r="PBI3258" s="41"/>
      <c r="PBJ3258" s="40"/>
      <c r="PBK3258" s="44"/>
      <c r="PBL3258" s="62"/>
      <c r="PBM3258" s="56"/>
      <c r="PBN3258" s="60"/>
      <c r="PBO3258" s="60"/>
      <c r="PBP3258" s="60"/>
      <c r="PBQ3258" s="60"/>
      <c r="PBR3258" s="46"/>
      <c r="PBS3258" s="65"/>
      <c r="PBT3258" s="19"/>
      <c r="PBU3258" s="48"/>
      <c r="PBV3258" s="41"/>
      <c r="PBW3258" s="44"/>
      <c r="PBX3258" s="18"/>
      <c r="PBY3258" s="16"/>
      <c r="PBZ3258" s="36"/>
      <c r="PCA3258" s="36"/>
      <c r="PCB3258" s="36"/>
      <c r="PCC3258" s="36"/>
      <c r="PCD3258" s="36"/>
      <c r="PCE3258" s="36"/>
      <c r="PCF3258" s="36"/>
      <c r="PCG3258" s="36"/>
      <c r="PCH3258" s="36"/>
      <c r="PCI3258" s="36"/>
      <c r="PCJ3258" s="36"/>
      <c r="PCK3258" s="36"/>
      <c r="PCL3258" s="36"/>
      <c r="PCM3258" s="12"/>
      <c r="PCN3258" s="12"/>
      <c r="PCO3258" s="12"/>
      <c r="PCP3258" s="53"/>
      <c r="PCR3258" s="41"/>
      <c r="PCS3258" s="40"/>
      <c r="PCT3258" s="44"/>
      <c r="PCU3258" s="62"/>
      <c r="PCV3258" s="56"/>
      <c r="PCW3258" s="60"/>
      <c r="PCX3258" s="60"/>
      <c r="PCY3258" s="60"/>
      <c r="PCZ3258" s="60"/>
      <c r="PDA3258" s="46"/>
      <c r="PDB3258" s="65"/>
      <c r="PDC3258" s="19"/>
      <c r="PDD3258" s="48"/>
      <c r="PDE3258" s="41"/>
      <c r="PDF3258" s="44"/>
      <c r="PDG3258" s="18"/>
      <c r="PDH3258" s="16"/>
      <c r="PDI3258" s="36"/>
      <c r="PDJ3258" s="36"/>
      <c r="PDK3258" s="36"/>
      <c r="PDL3258" s="36"/>
      <c r="PDM3258" s="36"/>
      <c r="PDN3258" s="36"/>
      <c r="PDO3258" s="36"/>
      <c r="PDP3258" s="36"/>
      <c r="PDQ3258" s="36"/>
      <c r="PDR3258" s="36"/>
      <c r="PDS3258" s="36"/>
      <c r="PDT3258" s="36"/>
      <c r="PDU3258" s="36"/>
      <c r="PDV3258" s="12"/>
      <c r="PDW3258" s="12"/>
      <c r="PDX3258" s="12"/>
      <c r="PDY3258" s="53"/>
      <c r="PEA3258" s="41"/>
      <c r="PEB3258" s="40"/>
      <c r="PEC3258" s="44"/>
      <c r="PED3258" s="62"/>
      <c r="PEE3258" s="56"/>
      <c r="PEF3258" s="60"/>
      <c r="PEG3258" s="60"/>
      <c r="PEH3258" s="60"/>
      <c r="PEI3258" s="60"/>
      <c r="PEJ3258" s="46"/>
      <c r="PEK3258" s="65"/>
      <c r="PEL3258" s="19"/>
      <c r="PEM3258" s="48"/>
      <c r="PEN3258" s="41"/>
      <c r="PEO3258" s="44"/>
      <c r="PEP3258" s="18"/>
      <c r="PEQ3258" s="16"/>
      <c r="PER3258" s="36"/>
      <c r="PES3258" s="36"/>
      <c r="PET3258" s="36"/>
      <c r="PEU3258" s="36"/>
      <c r="PEV3258" s="36"/>
      <c r="PEW3258" s="36"/>
      <c r="PEX3258" s="36"/>
      <c r="PEY3258" s="36"/>
      <c r="PEZ3258" s="36"/>
      <c r="PFA3258" s="36"/>
      <c r="PFB3258" s="36"/>
      <c r="PFC3258" s="36"/>
      <c r="PFD3258" s="36"/>
      <c r="PFE3258" s="12"/>
      <c r="PFF3258" s="12"/>
      <c r="PFG3258" s="12"/>
      <c r="PFH3258" s="53"/>
      <c r="PFJ3258" s="41"/>
      <c r="PFK3258" s="40"/>
      <c r="PFL3258" s="44"/>
      <c r="PFM3258" s="62"/>
      <c r="PFN3258" s="56"/>
      <c r="PFO3258" s="60"/>
      <c r="PFP3258" s="60"/>
      <c r="PFQ3258" s="60"/>
      <c r="PFR3258" s="60"/>
      <c r="PFS3258" s="46"/>
      <c r="PFT3258" s="65"/>
      <c r="PFU3258" s="19"/>
      <c r="PFV3258" s="48"/>
      <c r="PFW3258" s="41"/>
      <c r="PFX3258" s="44"/>
      <c r="PFY3258" s="18"/>
      <c r="PFZ3258" s="16"/>
      <c r="PGA3258" s="36"/>
      <c r="PGB3258" s="36"/>
      <c r="PGC3258" s="36"/>
      <c r="PGD3258" s="36"/>
      <c r="PGE3258" s="36"/>
      <c r="PGF3258" s="36"/>
      <c r="PGG3258" s="36"/>
      <c r="PGH3258" s="36"/>
      <c r="PGI3258" s="36"/>
      <c r="PGJ3258" s="36"/>
      <c r="PGK3258" s="36"/>
      <c r="PGL3258" s="36"/>
      <c r="PGM3258" s="36"/>
      <c r="PGN3258" s="12"/>
      <c r="PGO3258" s="12"/>
      <c r="PGP3258" s="12"/>
      <c r="PGQ3258" s="53"/>
      <c r="PGS3258" s="41"/>
      <c r="PGT3258" s="40"/>
      <c r="PGU3258" s="44"/>
      <c r="PGV3258" s="62"/>
      <c r="PGW3258" s="56"/>
      <c r="PGX3258" s="60"/>
      <c r="PGY3258" s="60"/>
      <c r="PGZ3258" s="60"/>
      <c r="PHA3258" s="60"/>
      <c r="PHB3258" s="46"/>
      <c r="PHC3258" s="65"/>
      <c r="PHD3258" s="19"/>
      <c r="PHE3258" s="48"/>
      <c r="PHF3258" s="41"/>
      <c r="PHG3258" s="44"/>
      <c r="PHH3258" s="18"/>
      <c r="PHI3258" s="16"/>
      <c r="PHJ3258" s="36"/>
      <c r="PHK3258" s="36"/>
      <c r="PHL3258" s="36"/>
      <c r="PHM3258" s="36"/>
      <c r="PHN3258" s="36"/>
      <c r="PHO3258" s="36"/>
      <c r="PHP3258" s="36"/>
      <c r="PHQ3258" s="36"/>
      <c r="PHR3258" s="36"/>
      <c r="PHS3258" s="36"/>
      <c r="PHT3258" s="36"/>
      <c r="PHU3258" s="36"/>
      <c r="PHV3258" s="36"/>
      <c r="PHW3258" s="12"/>
      <c r="PHX3258" s="12"/>
      <c r="PHY3258" s="12"/>
      <c r="PHZ3258" s="53"/>
      <c r="PIB3258" s="41"/>
      <c r="PIC3258" s="40"/>
      <c r="PID3258" s="44"/>
      <c r="PIE3258" s="62"/>
      <c r="PIF3258" s="56"/>
      <c r="PIG3258" s="60"/>
      <c r="PIH3258" s="60"/>
      <c r="PII3258" s="60"/>
      <c r="PIJ3258" s="60"/>
      <c r="PIK3258" s="46"/>
      <c r="PIL3258" s="65"/>
      <c r="PIM3258" s="19"/>
      <c r="PIN3258" s="48"/>
      <c r="PIO3258" s="41"/>
      <c r="PIP3258" s="44"/>
      <c r="PIQ3258" s="18"/>
      <c r="PIR3258" s="16"/>
      <c r="PIS3258" s="36"/>
      <c r="PIT3258" s="36"/>
      <c r="PIU3258" s="36"/>
      <c r="PIV3258" s="36"/>
      <c r="PIW3258" s="36"/>
      <c r="PIX3258" s="36"/>
      <c r="PIY3258" s="36"/>
      <c r="PIZ3258" s="36"/>
      <c r="PJA3258" s="36"/>
      <c r="PJB3258" s="36"/>
      <c r="PJC3258" s="36"/>
      <c r="PJD3258" s="36"/>
      <c r="PJE3258" s="36"/>
      <c r="PJF3258" s="12"/>
      <c r="PJG3258" s="12"/>
      <c r="PJH3258" s="12"/>
      <c r="PJI3258" s="53"/>
      <c r="PJK3258" s="41"/>
      <c r="PJL3258" s="40"/>
      <c r="PJM3258" s="44"/>
      <c r="PJN3258" s="62"/>
      <c r="PJO3258" s="56"/>
      <c r="PJP3258" s="60"/>
      <c r="PJQ3258" s="60"/>
      <c r="PJR3258" s="60"/>
      <c r="PJS3258" s="60"/>
      <c r="PJT3258" s="46"/>
      <c r="PJU3258" s="65"/>
      <c r="PJV3258" s="19"/>
      <c r="PJW3258" s="48"/>
      <c r="PJX3258" s="41"/>
      <c r="PJY3258" s="44"/>
      <c r="PJZ3258" s="18"/>
      <c r="PKA3258" s="16"/>
      <c r="PKB3258" s="36"/>
      <c r="PKC3258" s="36"/>
      <c r="PKD3258" s="36"/>
      <c r="PKE3258" s="36"/>
      <c r="PKF3258" s="36"/>
      <c r="PKG3258" s="36"/>
      <c r="PKH3258" s="36"/>
      <c r="PKI3258" s="36"/>
      <c r="PKJ3258" s="36"/>
      <c r="PKK3258" s="36"/>
      <c r="PKL3258" s="36"/>
      <c r="PKM3258" s="36"/>
      <c r="PKN3258" s="36"/>
      <c r="PKO3258" s="12"/>
      <c r="PKP3258" s="12"/>
      <c r="PKQ3258" s="12"/>
      <c r="PKR3258" s="53"/>
      <c r="PKT3258" s="41"/>
      <c r="PKU3258" s="40"/>
      <c r="PKV3258" s="44"/>
      <c r="PKW3258" s="62"/>
      <c r="PKX3258" s="56"/>
      <c r="PKY3258" s="60"/>
      <c r="PKZ3258" s="60"/>
      <c r="PLA3258" s="60"/>
      <c r="PLB3258" s="60"/>
      <c r="PLC3258" s="46"/>
      <c r="PLD3258" s="65"/>
      <c r="PLE3258" s="19"/>
      <c r="PLF3258" s="48"/>
      <c r="PLG3258" s="41"/>
      <c r="PLH3258" s="44"/>
      <c r="PLI3258" s="18"/>
      <c r="PLJ3258" s="16"/>
      <c r="PLK3258" s="36"/>
      <c r="PLL3258" s="36"/>
      <c r="PLM3258" s="36"/>
      <c r="PLN3258" s="36"/>
      <c r="PLO3258" s="36"/>
      <c r="PLP3258" s="36"/>
      <c r="PLQ3258" s="36"/>
      <c r="PLR3258" s="36"/>
      <c r="PLS3258" s="36"/>
      <c r="PLT3258" s="36"/>
      <c r="PLU3258" s="36"/>
      <c r="PLV3258" s="36"/>
      <c r="PLW3258" s="36"/>
      <c r="PLX3258" s="12"/>
      <c r="PLY3258" s="12"/>
      <c r="PLZ3258" s="12"/>
      <c r="PMA3258" s="53"/>
      <c r="PMC3258" s="41"/>
      <c r="PMD3258" s="40"/>
      <c r="PME3258" s="44"/>
      <c r="PMF3258" s="62"/>
      <c r="PMG3258" s="56"/>
      <c r="PMH3258" s="60"/>
      <c r="PMI3258" s="60"/>
      <c r="PMJ3258" s="60"/>
      <c r="PMK3258" s="60"/>
      <c r="PML3258" s="46"/>
      <c r="PMM3258" s="65"/>
      <c r="PMN3258" s="19"/>
      <c r="PMO3258" s="48"/>
      <c r="PMP3258" s="41"/>
      <c r="PMQ3258" s="44"/>
      <c r="PMR3258" s="18"/>
      <c r="PMS3258" s="16"/>
      <c r="PMT3258" s="36"/>
      <c r="PMU3258" s="36"/>
      <c r="PMV3258" s="36"/>
      <c r="PMW3258" s="36"/>
      <c r="PMX3258" s="36"/>
      <c r="PMY3258" s="36"/>
      <c r="PMZ3258" s="36"/>
      <c r="PNA3258" s="36"/>
      <c r="PNB3258" s="36"/>
      <c r="PNC3258" s="36"/>
      <c r="PND3258" s="36"/>
      <c r="PNE3258" s="36"/>
      <c r="PNF3258" s="36"/>
      <c r="PNG3258" s="12"/>
      <c r="PNH3258" s="12"/>
      <c r="PNI3258" s="12"/>
      <c r="PNJ3258" s="53"/>
      <c r="PNL3258" s="41"/>
      <c r="PNM3258" s="40"/>
      <c r="PNN3258" s="44"/>
      <c r="PNO3258" s="62"/>
      <c r="PNP3258" s="56"/>
      <c r="PNQ3258" s="60"/>
      <c r="PNR3258" s="60"/>
      <c r="PNS3258" s="60"/>
      <c r="PNT3258" s="60"/>
      <c r="PNU3258" s="46"/>
      <c r="PNV3258" s="65"/>
      <c r="PNW3258" s="19"/>
      <c r="PNX3258" s="48"/>
      <c r="PNY3258" s="41"/>
      <c r="PNZ3258" s="44"/>
      <c r="POA3258" s="18"/>
      <c r="POB3258" s="16"/>
      <c r="POC3258" s="36"/>
      <c r="POD3258" s="36"/>
      <c r="POE3258" s="36"/>
      <c r="POF3258" s="36"/>
      <c r="POG3258" s="36"/>
      <c r="POH3258" s="36"/>
      <c r="POI3258" s="36"/>
      <c r="POJ3258" s="36"/>
      <c r="POK3258" s="36"/>
      <c r="POL3258" s="36"/>
      <c r="POM3258" s="36"/>
      <c r="PON3258" s="36"/>
      <c r="POO3258" s="36"/>
      <c r="POP3258" s="12"/>
      <c r="POQ3258" s="12"/>
      <c r="POR3258" s="12"/>
      <c r="POS3258" s="53"/>
      <c r="POU3258" s="41"/>
      <c r="POV3258" s="40"/>
      <c r="POW3258" s="44"/>
      <c r="POX3258" s="62"/>
      <c r="POY3258" s="56"/>
      <c r="POZ3258" s="60"/>
      <c r="PPA3258" s="60"/>
      <c r="PPB3258" s="60"/>
      <c r="PPC3258" s="60"/>
      <c r="PPD3258" s="46"/>
      <c r="PPE3258" s="65"/>
      <c r="PPF3258" s="19"/>
      <c r="PPG3258" s="48"/>
      <c r="PPH3258" s="41"/>
      <c r="PPI3258" s="44"/>
      <c r="PPJ3258" s="18"/>
      <c r="PPK3258" s="16"/>
      <c r="PPL3258" s="36"/>
      <c r="PPM3258" s="36"/>
      <c r="PPN3258" s="36"/>
      <c r="PPO3258" s="36"/>
      <c r="PPP3258" s="36"/>
      <c r="PPQ3258" s="36"/>
      <c r="PPR3258" s="36"/>
      <c r="PPS3258" s="36"/>
      <c r="PPT3258" s="36"/>
      <c r="PPU3258" s="36"/>
      <c r="PPV3258" s="36"/>
      <c r="PPW3258" s="36"/>
      <c r="PPX3258" s="36"/>
      <c r="PPY3258" s="12"/>
      <c r="PPZ3258" s="12"/>
      <c r="PQA3258" s="12"/>
      <c r="PQB3258" s="53"/>
      <c r="PQD3258" s="41"/>
      <c r="PQE3258" s="40"/>
      <c r="PQF3258" s="44"/>
      <c r="PQG3258" s="62"/>
      <c r="PQH3258" s="56"/>
      <c r="PQI3258" s="60"/>
      <c r="PQJ3258" s="60"/>
      <c r="PQK3258" s="60"/>
      <c r="PQL3258" s="60"/>
      <c r="PQM3258" s="46"/>
      <c r="PQN3258" s="65"/>
      <c r="PQO3258" s="19"/>
      <c r="PQP3258" s="48"/>
      <c r="PQQ3258" s="41"/>
      <c r="PQR3258" s="44"/>
      <c r="PQS3258" s="18"/>
      <c r="PQT3258" s="16"/>
      <c r="PQU3258" s="36"/>
      <c r="PQV3258" s="36"/>
      <c r="PQW3258" s="36"/>
      <c r="PQX3258" s="36"/>
      <c r="PQY3258" s="36"/>
      <c r="PQZ3258" s="36"/>
      <c r="PRA3258" s="36"/>
      <c r="PRB3258" s="36"/>
      <c r="PRC3258" s="36"/>
      <c r="PRD3258" s="36"/>
      <c r="PRE3258" s="36"/>
      <c r="PRF3258" s="36"/>
      <c r="PRG3258" s="36"/>
      <c r="PRH3258" s="12"/>
      <c r="PRI3258" s="12"/>
      <c r="PRJ3258" s="12"/>
      <c r="PRK3258" s="53"/>
      <c r="PRM3258" s="41"/>
      <c r="PRN3258" s="40"/>
      <c r="PRO3258" s="44"/>
      <c r="PRP3258" s="62"/>
      <c r="PRQ3258" s="56"/>
      <c r="PRR3258" s="60"/>
      <c r="PRS3258" s="60"/>
      <c r="PRT3258" s="60"/>
      <c r="PRU3258" s="60"/>
      <c r="PRV3258" s="46"/>
      <c r="PRW3258" s="65"/>
      <c r="PRX3258" s="19"/>
      <c r="PRY3258" s="48"/>
      <c r="PRZ3258" s="41"/>
      <c r="PSA3258" s="44"/>
      <c r="PSB3258" s="18"/>
      <c r="PSC3258" s="16"/>
      <c r="PSD3258" s="36"/>
      <c r="PSE3258" s="36"/>
      <c r="PSF3258" s="36"/>
      <c r="PSG3258" s="36"/>
      <c r="PSH3258" s="36"/>
      <c r="PSI3258" s="36"/>
      <c r="PSJ3258" s="36"/>
      <c r="PSK3258" s="36"/>
      <c r="PSL3258" s="36"/>
      <c r="PSM3258" s="36"/>
      <c r="PSN3258" s="36"/>
      <c r="PSO3258" s="36"/>
      <c r="PSP3258" s="36"/>
      <c r="PSQ3258" s="12"/>
      <c r="PSR3258" s="12"/>
      <c r="PSS3258" s="12"/>
      <c r="PST3258" s="53"/>
      <c r="PSV3258" s="41"/>
      <c r="PSW3258" s="40"/>
      <c r="PSX3258" s="44"/>
      <c r="PSY3258" s="62"/>
      <c r="PSZ3258" s="56"/>
      <c r="PTA3258" s="60"/>
      <c r="PTB3258" s="60"/>
      <c r="PTC3258" s="60"/>
      <c r="PTD3258" s="60"/>
      <c r="PTE3258" s="46"/>
      <c r="PTF3258" s="65"/>
      <c r="PTG3258" s="19"/>
      <c r="PTH3258" s="48"/>
      <c r="PTI3258" s="41"/>
      <c r="PTJ3258" s="44"/>
      <c r="PTK3258" s="18"/>
      <c r="PTL3258" s="16"/>
      <c r="PTM3258" s="36"/>
      <c r="PTN3258" s="36"/>
      <c r="PTO3258" s="36"/>
      <c r="PTP3258" s="36"/>
      <c r="PTQ3258" s="36"/>
      <c r="PTR3258" s="36"/>
      <c r="PTS3258" s="36"/>
      <c r="PTT3258" s="36"/>
      <c r="PTU3258" s="36"/>
      <c r="PTV3258" s="36"/>
      <c r="PTW3258" s="36"/>
      <c r="PTX3258" s="36"/>
      <c r="PTY3258" s="36"/>
      <c r="PTZ3258" s="12"/>
      <c r="PUA3258" s="12"/>
      <c r="PUB3258" s="12"/>
      <c r="PUC3258" s="53"/>
      <c r="PUE3258" s="41"/>
      <c r="PUF3258" s="40"/>
      <c r="PUG3258" s="44"/>
      <c r="PUH3258" s="62"/>
      <c r="PUI3258" s="56"/>
      <c r="PUJ3258" s="60"/>
      <c r="PUK3258" s="60"/>
      <c r="PUL3258" s="60"/>
      <c r="PUM3258" s="60"/>
      <c r="PUN3258" s="46"/>
      <c r="PUO3258" s="65"/>
      <c r="PUP3258" s="19"/>
      <c r="PUQ3258" s="48"/>
      <c r="PUR3258" s="41"/>
      <c r="PUS3258" s="44"/>
      <c r="PUT3258" s="18"/>
      <c r="PUU3258" s="16"/>
      <c r="PUV3258" s="36"/>
      <c r="PUW3258" s="36"/>
      <c r="PUX3258" s="36"/>
      <c r="PUY3258" s="36"/>
      <c r="PUZ3258" s="36"/>
      <c r="PVA3258" s="36"/>
      <c r="PVB3258" s="36"/>
      <c r="PVC3258" s="36"/>
      <c r="PVD3258" s="36"/>
      <c r="PVE3258" s="36"/>
      <c r="PVF3258" s="36"/>
      <c r="PVG3258" s="36"/>
      <c r="PVH3258" s="36"/>
      <c r="PVI3258" s="12"/>
      <c r="PVJ3258" s="12"/>
      <c r="PVK3258" s="12"/>
      <c r="PVL3258" s="53"/>
      <c r="PVN3258" s="41"/>
      <c r="PVO3258" s="40"/>
      <c r="PVP3258" s="44"/>
      <c r="PVQ3258" s="62"/>
      <c r="PVR3258" s="56"/>
      <c r="PVS3258" s="60"/>
      <c r="PVT3258" s="60"/>
      <c r="PVU3258" s="60"/>
      <c r="PVV3258" s="60"/>
      <c r="PVW3258" s="46"/>
      <c r="PVX3258" s="65"/>
      <c r="PVY3258" s="19"/>
      <c r="PVZ3258" s="48"/>
      <c r="PWA3258" s="41"/>
      <c r="PWB3258" s="44"/>
      <c r="PWC3258" s="18"/>
      <c r="PWD3258" s="16"/>
      <c r="PWE3258" s="36"/>
      <c r="PWF3258" s="36"/>
      <c r="PWG3258" s="36"/>
      <c r="PWH3258" s="36"/>
      <c r="PWI3258" s="36"/>
      <c r="PWJ3258" s="36"/>
      <c r="PWK3258" s="36"/>
      <c r="PWL3258" s="36"/>
      <c r="PWM3258" s="36"/>
      <c r="PWN3258" s="36"/>
      <c r="PWO3258" s="36"/>
      <c r="PWP3258" s="36"/>
      <c r="PWQ3258" s="36"/>
      <c r="PWR3258" s="12"/>
      <c r="PWS3258" s="12"/>
      <c r="PWT3258" s="12"/>
      <c r="PWU3258" s="53"/>
      <c r="PWW3258" s="41"/>
      <c r="PWX3258" s="40"/>
      <c r="PWY3258" s="44"/>
      <c r="PWZ3258" s="62"/>
      <c r="PXA3258" s="56"/>
      <c r="PXB3258" s="60"/>
      <c r="PXC3258" s="60"/>
      <c r="PXD3258" s="60"/>
      <c r="PXE3258" s="60"/>
      <c r="PXF3258" s="46"/>
      <c r="PXG3258" s="65"/>
      <c r="PXH3258" s="19"/>
      <c r="PXI3258" s="48"/>
      <c r="PXJ3258" s="41"/>
      <c r="PXK3258" s="44"/>
      <c r="PXL3258" s="18"/>
      <c r="PXM3258" s="16"/>
      <c r="PXN3258" s="36"/>
      <c r="PXO3258" s="36"/>
      <c r="PXP3258" s="36"/>
      <c r="PXQ3258" s="36"/>
      <c r="PXR3258" s="36"/>
      <c r="PXS3258" s="36"/>
      <c r="PXT3258" s="36"/>
      <c r="PXU3258" s="36"/>
      <c r="PXV3258" s="36"/>
      <c r="PXW3258" s="36"/>
      <c r="PXX3258" s="36"/>
      <c r="PXY3258" s="36"/>
      <c r="PXZ3258" s="36"/>
      <c r="PYA3258" s="12"/>
      <c r="PYB3258" s="12"/>
      <c r="PYC3258" s="12"/>
      <c r="PYD3258" s="53"/>
      <c r="PYF3258" s="41"/>
      <c r="PYG3258" s="40"/>
      <c r="PYH3258" s="44"/>
      <c r="PYI3258" s="62"/>
      <c r="PYJ3258" s="56"/>
      <c r="PYK3258" s="60"/>
      <c r="PYL3258" s="60"/>
      <c r="PYM3258" s="60"/>
      <c r="PYN3258" s="60"/>
      <c r="PYO3258" s="46"/>
      <c r="PYP3258" s="65"/>
      <c r="PYQ3258" s="19"/>
      <c r="PYR3258" s="48"/>
      <c r="PYS3258" s="41"/>
      <c r="PYT3258" s="44"/>
      <c r="PYU3258" s="18"/>
      <c r="PYV3258" s="16"/>
      <c r="PYW3258" s="36"/>
      <c r="PYX3258" s="36"/>
      <c r="PYY3258" s="36"/>
      <c r="PYZ3258" s="36"/>
      <c r="PZA3258" s="36"/>
      <c r="PZB3258" s="36"/>
      <c r="PZC3258" s="36"/>
      <c r="PZD3258" s="36"/>
      <c r="PZE3258" s="36"/>
      <c r="PZF3258" s="36"/>
      <c r="PZG3258" s="36"/>
      <c r="PZH3258" s="36"/>
      <c r="PZI3258" s="36"/>
      <c r="PZJ3258" s="12"/>
      <c r="PZK3258" s="12"/>
      <c r="PZL3258" s="12"/>
      <c r="PZM3258" s="53"/>
      <c r="PZO3258" s="41"/>
      <c r="PZP3258" s="40"/>
      <c r="PZQ3258" s="44"/>
      <c r="PZR3258" s="62"/>
      <c r="PZS3258" s="56"/>
      <c r="PZT3258" s="60"/>
      <c r="PZU3258" s="60"/>
      <c r="PZV3258" s="60"/>
      <c r="PZW3258" s="60"/>
      <c r="PZX3258" s="46"/>
      <c r="PZY3258" s="65"/>
      <c r="PZZ3258" s="19"/>
      <c r="QAA3258" s="48"/>
      <c r="QAB3258" s="41"/>
      <c r="QAC3258" s="44"/>
      <c r="QAD3258" s="18"/>
      <c r="QAE3258" s="16"/>
      <c r="QAF3258" s="36"/>
      <c r="QAG3258" s="36"/>
      <c r="QAH3258" s="36"/>
      <c r="QAI3258" s="36"/>
      <c r="QAJ3258" s="36"/>
      <c r="QAK3258" s="36"/>
      <c r="QAL3258" s="36"/>
      <c r="QAM3258" s="36"/>
      <c r="QAN3258" s="36"/>
      <c r="QAO3258" s="36"/>
      <c r="QAP3258" s="36"/>
      <c r="QAQ3258" s="36"/>
      <c r="QAR3258" s="36"/>
      <c r="QAS3258" s="12"/>
      <c r="QAT3258" s="12"/>
      <c r="QAU3258" s="12"/>
      <c r="QAV3258" s="53"/>
      <c r="QAX3258" s="41"/>
      <c r="QAY3258" s="40"/>
      <c r="QAZ3258" s="44"/>
      <c r="QBA3258" s="62"/>
      <c r="QBB3258" s="56"/>
      <c r="QBC3258" s="60"/>
      <c r="QBD3258" s="60"/>
      <c r="QBE3258" s="60"/>
      <c r="QBF3258" s="60"/>
      <c r="QBG3258" s="46"/>
      <c r="QBH3258" s="65"/>
      <c r="QBI3258" s="19"/>
      <c r="QBJ3258" s="48"/>
      <c r="QBK3258" s="41"/>
      <c r="QBL3258" s="44"/>
      <c r="QBM3258" s="18"/>
      <c r="QBN3258" s="16"/>
      <c r="QBO3258" s="36"/>
      <c r="QBP3258" s="36"/>
      <c r="QBQ3258" s="36"/>
      <c r="QBR3258" s="36"/>
      <c r="QBS3258" s="36"/>
      <c r="QBT3258" s="36"/>
      <c r="QBU3258" s="36"/>
      <c r="QBV3258" s="36"/>
      <c r="QBW3258" s="36"/>
      <c r="QBX3258" s="36"/>
      <c r="QBY3258" s="36"/>
      <c r="QBZ3258" s="36"/>
      <c r="QCA3258" s="36"/>
      <c r="QCB3258" s="12"/>
      <c r="QCC3258" s="12"/>
      <c r="QCD3258" s="12"/>
      <c r="QCE3258" s="53"/>
      <c r="QCG3258" s="41"/>
      <c r="QCH3258" s="40"/>
      <c r="QCI3258" s="44"/>
      <c r="QCJ3258" s="62"/>
      <c r="QCK3258" s="56"/>
      <c r="QCL3258" s="60"/>
      <c r="QCM3258" s="60"/>
      <c r="QCN3258" s="60"/>
      <c r="QCO3258" s="60"/>
      <c r="QCP3258" s="46"/>
      <c r="QCQ3258" s="65"/>
      <c r="QCR3258" s="19"/>
      <c r="QCS3258" s="48"/>
      <c r="QCT3258" s="41"/>
      <c r="QCU3258" s="44"/>
      <c r="QCV3258" s="18"/>
      <c r="QCW3258" s="16"/>
      <c r="QCX3258" s="36"/>
      <c r="QCY3258" s="36"/>
      <c r="QCZ3258" s="36"/>
      <c r="QDA3258" s="36"/>
      <c r="QDB3258" s="36"/>
      <c r="QDC3258" s="36"/>
      <c r="QDD3258" s="36"/>
      <c r="QDE3258" s="36"/>
      <c r="QDF3258" s="36"/>
      <c r="QDG3258" s="36"/>
      <c r="QDH3258" s="36"/>
      <c r="QDI3258" s="36"/>
      <c r="QDJ3258" s="36"/>
      <c r="QDK3258" s="12"/>
      <c r="QDL3258" s="12"/>
      <c r="QDM3258" s="12"/>
      <c r="QDN3258" s="53"/>
      <c r="QDP3258" s="41"/>
      <c r="QDQ3258" s="40"/>
      <c r="QDR3258" s="44"/>
      <c r="QDS3258" s="62"/>
      <c r="QDT3258" s="56"/>
      <c r="QDU3258" s="60"/>
      <c r="QDV3258" s="60"/>
      <c r="QDW3258" s="60"/>
      <c r="QDX3258" s="60"/>
      <c r="QDY3258" s="46"/>
      <c r="QDZ3258" s="65"/>
      <c r="QEA3258" s="19"/>
      <c r="QEB3258" s="48"/>
      <c r="QEC3258" s="41"/>
      <c r="QED3258" s="44"/>
      <c r="QEE3258" s="18"/>
      <c r="QEF3258" s="16"/>
      <c r="QEG3258" s="36"/>
      <c r="QEH3258" s="36"/>
      <c r="QEI3258" s="36"/>
      <c r="QEJ3258" s="36"/>
      <c r="QEK3258" s="36"/>
      <c r="QEL3258" s="36"/>
      <c r="QEM3258" s="36"/>
      <c r="QEN3258" s="36"/>
      <c r="QEO3258" s="36"/>
      <c r="QEP3258" s="36"/>
      <c r="QEQ3258" s="36"/>
      <c r="QER3258" s="36"/>
      <c r="QES3258" s="36"/>
      <c r="QET3258" s="12"/>
      <c r="QEU3258" s="12"/>
      <c r="QEV3258" s="12"/>
      <c r="QEW3258" s="53"/>
      <c r="QEY3258" s="41"/>
      <c r="QEZ3258" s="40"/>
      <c r="QFA3258" s="44"/>
      <c r="QFB3258" s="62"/>
      <c r="QFC3258" s="56"/>
      <c r="QFD3258" s="60"/>
      <c r="QFE3258" s="60"/>
      <c r="QFF3258" s="60"/>
      <c r="QFG3258" s="60"/>
      <c r="QFH3258" s="46"/>
      <c r="QFI3258" s="65"/>
      <c r="QFJ3258" s="19"/>
      <c r="QFK3258" s="48"/>
      <c r="QFL3258" s="41"/>
      <c r="QFM3258" s="44"/>
      <c r="QFN3258" s="18"/>
      <c r="QFO3258" s="16"/>
      <c r="QFP3258" s="36"/>
      <c r="QFQ3258" s="36"/>
      <c r="QFR3258" s="36"/>
      <c r="QFS3258" s="36"/>
      <c r="QFT3258" s="36"/>
      <c r="QFU3258" s="36"/>
      <c r="QFV3258" s="36"/>
      <c r="QFW3258" s="36"/>
      <c r="QFX3258" s="36"/>
      <c r="QFY3258" s="36"/>
      <c r="QFZ3258" s="36"/>
      <c r="QGA3258" s="36"/>
      <c r="QGB3258" s="36"/>
      <c r="QGC3258" s="12"/>
      <c r="QGD3258" s="12"/>
      <c r="QGE3258" s="12"/>
      <c r="QGF3258" s="53"/>
      <c r="QGH3258" s="41"/>
      <c r="QGI3258" s="40"/>
      <c r="QGJ3258" s="44"/>
      <c r="QGK3258" s="62"/>
      <c r="QGL3258" s="56"/>
      <c r="QGM3258" s="60"/>
      <c r="QGN3258" s="60"/>
      <c r="QGO3258" s="60"/>
      <c r="QGP3258" s="60"/>
      <c r="QGQ3258" s="46"/>
      <c r="QGR3258" s="65"/>
      <c r="QGS3258" s="19"/>
      <c r="QGT3258" s="48"/>
      <c r="QGU3258" s="41"/>
      <c r="QGV3258" s="44"/>
      <c r="QGW3258" s="18"/>
      <c r="QGX3258" s="16"/>
      <c r="QGY3258" s="36"/>
      <c r="QGZ3258" s="36"/>
      <c r="QHA3258" s="36"/>
      <c r="QHB3258" s="36"/>
      <c r="QHC3258" s="36"/>
      <c r="QHD3258" s="36"/>
      <c r="QHE3258" s="36"/>
      <c r="QHF3258" s="36"/>
      <c r="QHG3258" s="36"/>
      <c r="QHH3258" s="36"/>
      <c r="QHI3258" s="36"/>
      <c r="QHJ3258" s="36"/>
      <c r="QHK3258" s="36"/>
      <c r="QHL3258" s="12"/>
      <c r="QHM3258" s="12"/>
      <c r="QHN3258" s="12"/>
      <c r="QHO3258" s="53"/>
      <c r="QHQ3258" s="41"/>
      <c r="QHR3258" s="40"/>
      <c r="QHS3258" s="44"/>
      <c r="QHT3258" s="62"/>
      <c r="QHU3258" s="56"/>
      <c r="QHV3258" s="60"/>
      <c r="QHW3258" s="60"/>
      <c r="QHX3258" s="60"/>
      <c r="QHY3258" s="60"/>
      <c r="QHZ3258" s="46"/>
      <c r="QIA3258" s="65"/>
      <c r="QIB3258" s="19"/>
      <c r="QIC3258" s="48"/>
      <c r="QID3258" s="41"/>
      <c r="QIE3258" s="44"/>
      <c r="QIF3258" s="18"/>
      <c r="QIG3258" s="16"/>
      <c r="QIH3258" s="36"/>
      <c r="QII3258" s="36"/>
      <c r="QIJ3258" s="36"/>
      <c r="QIK3258" s="36"/>
      <c r="QIL3258" s="36"/>
      <c r="QIM3258" s="36"/>
      <c r="QIN3258" s="36"/>
      <c r="QIO3258" s="36"/>
      <c r="QIP3258" s="36"/>
      <c r="QIQ3258" s="36"/>
      <c r="QIR3258" s="36"/>
      <c r="QIS3258" s="36"/>
      <c r="QIT3258" s="36"/>
      <c r="QIU3258" s="12"/>
      <c r="QIV3258" s="12"/>
      <c r="QIW3258" s="12"/>
      <c r="QIX3258" s="53"/>
      <c r="QIZ3258" s="41"/>
      <c r="QJA3258" s="40"/>
      <c r="QJB3258" s="44"/>
      <c r="QJC3258" s="62"/>
      <c r="QJD3258" s="56"/>
      <c r="QJE3258" s="60"/>
      <c r="QJF3258" s="60"/>
      <c r="QJG3258" s="60"/>
      <c r="QJH3258" s="60"/>
      <c r="QJI3258" s="46"/>
      <c r="QJJ3258" s="65"/>
      <c r="QJK3258" s="19"/>
      <c r="QJL3258" s="48"/>
      <c r="QJM3258" s="41"/>
      <c r="QJN3258" s="44"/>
      <c r="QJO3258" s="18"/>
      <c r="QJP3258" s="16"/>
      <c r="QJQ3258" s="36"/>
      <c r="QJR3258" s="36"/>
      <c r="QJS3258" s="36"/>
      <c r="QJT3258" s="36"/>
      <c r="QJU3258" s="36"/>
      <c r="QJV3258" s="36"/>
      <c r="QJW3258" s="36"/>
      <c r="QJX3258" s="36"/>
      <c r="QJY3258" s="36"/>
      <c r="QJZ3258" s="36"/>
      <c r="QKA3258" s="36"/>
      <c r="QKB3258" s="36"/>
      <c r="QKC3258" s="36"/>
      <c r="QKD3258" s="12"/>
      <c r="QKE3258" s="12"/>
      <c r="QKF3258" s="12"/>
      <c r="QKG3258" s="53"/>
      <c r="QKI3258" s="41"/>
      <c r="QKJ3258" s="40"/>
      <c r="QKK3258" s="44"/>
      <c r="QKL3258" s="62"/>
      <c r="QKM3258" s="56"/>
      <c r="QKN3258" s="60"/>
      <c r="QKO3258" s="60"/>
      <c r="QKP3258" s="60"/>
      <c r="QKQ3258" s="60"/>
      <c r="QKR3258" s="46"/>
      <c r="QKS3258" s="65"/>
      <c r="QKT3258" s="19"/>
      <c r="QKU3258" s="48"/>
      <c r="QKV3258" s="41"/>
      <c r="QKW3258" s="44"/>
      <c r="QKX3258" s="18"/>
      <c r="QKY3258" s="16"/>
      <c r="QKZ3258" s="36"/>
      <c r="QLA3258" s="36"/>
      <c r="QLB3258" s="36"/>
      <c r="QLC3258" s="36"/>
      <c r="QLD3258" s="36"/>
      <c r="QLE3258" s="36"/>
      <c r="QLF3258" s="36"/>
      <c r="QLG3258" s="36"/>
      <c r="QLH3258" s="36"/>
      <c r="QLI3258" s="36"/>
      <c r="QLJ3258" s="36"/>
      <c r="QLK3258" s="36"/>
      <c r="QLL3258" s="36"/>
      <c r="QLM3258" s="12"/>
      <c r="QLN3258" s="12"/>
      <c r="QLO3258" s="12"/>
      <c r="QLP3258" s="53"/>
      <c r="QLR3258" s="41"/>
      <c r="QLS3258" s="40"/>
      <c r="QLT3258" s="44"/>
      <c r="QLU3258" s="62"/>
      <c r="QLV3258" s="56"/>
      <c r="QLW3258" s="60"/>
      <c r="QLX3258" s="60"/>
      <c r="QLY3258" s="60"/>
      <c r="QLZ3258" s="60"/>
      <c r="QMA3258" s="46"/>
      <c r="QMB3258" s="65"/>
      <c r="QMC3258" s="19"/>
      <c r="QMD3258" s="48"/>
      <c r="QME3258" s="41"/>
      <c r="QMF3258" s="44"/>
      <c r="QMG3258" s="18"/>
      <c r="QMH3258" s="16"/>
      <c r="QMI3258" s="36"/>
      <c r="QMJ3258" s="36"/>
      <c r="QMK3258" s="36"/>
      <c r="QML3258" s="36"/>
      <c r="QMM3258" s="36"/>
      <c r="QMN3258" s="36"/>
      <c r="QMO3258" s="36"/>
      <c r="QMP3258" s="36"/>
      <c r="QMQ3258" s="36"/>
      <c r="QMR3258" s="36"/>
      <c r="QMS3258" s="36"/>
      <c r="QMT3258" s="36"/>
      <c r="QMU3258" s="36"/>
      <c r="QMV3258" s="12"/>
      <c r="QMW3258" s="12"/>
      <c r="QMX3258" s="12"/>
      <c r="QMY3258" s="53"/>
      <c r="QNA3258" s="41"/>
      <c r="QNB3258" s="40"/>
      <c r="QNC3258" s="44"/>
      <c r="QND3258" s="62"/>
      <c r="QNE3258" s="56"/>
      <c r="QNF3258" s="60"/>
      <c r="QNG3258" s="60"/>
      <c r="QNH3258" s="60"/>
      <c r="QNI3258" s="60"/>
      <c r="QNJ3258" s="46"/>
      <c r="QNK3258" s="65"/>
      <c r="QNL3258" s="19"/>
      <c r="QNM3258" s="48"/>
      <c r="QNN3258" s="41"/>
      <c r="QNO3258" s="44"/>
      <c r="QNP3258" s="18"/>
      <c r="QNQ3258" s="16"/>
      <c r="QNR3258" s="36"/>
      <c r="QNS3258" s="36"/>
      <c r="QNT3258" s="36"/>
      <c r="QNU3258" s="36"/>
      <c r="QNV3258" s="36"/>
      <c r="QNW3258" s="36"/>
      <c r="QNX3258" s="36"/>
      <c r="QNY3258" s="36"/>
      <c r="QNZ3258" s="36"/>
      <c r="QOA3258" s="36"/>
      <c r="QOB3258" s="36"/>
      <c r="QOC3258" s="36"/>
      <c r="QOD3258" s="36"/>
      <c r="QOE3258" s="12"/>
      <c r="QOF3258" s="12"/>
      <c r="QOG3258" s="12"/>
      <c r="QOH3258" s="53"/>
      <c r="QOJ3258" s="41"/>
      <c r="QOK3258" s="40"/>
      <c r="QOL3258" s="44"/>
      <c r="QOM3258" s="62"/>
      <c r="QON3258" s="56"/>
      <c r="QOO3258" s="60"/>
      <c r="QOP3258" s="60"/>
      <c r="QOQ3258" s="60"/>
      <c r="QOR3258" s="60"/>
      <c r="QOS3258" s="46"/>
      <c r="QOT3258" s="65"/>
      <c r="QOU3258" s="19"/>
      <c r="QOV3258" s="48"/>
      <c r="QOW3258" s="41"/>
      <c r="QOX3258" s="44"/>
      <c r="QOY3258" s="18"/>
      <c r="QOZ3258" s="16"/>
      <c r="QPA3258" s="36"/>
      <c r="QPB3258" s="36"/>
      <c r="QPC3258" s="36"/>
      <c r="QPD3258" s="36"/>
      <c r="QPE3258" s="36"/>
      <c r="QPF3258" s="36"/>
      <c r="QPG3258" s="36"/>
      <c r="QPH3258" s="36"/>
      <c r="QPI3258" s="36"/>
      <c r="QPJ3258" s="36"/>
      <c r="QPK3258" s="36"/>
      <c r="QPL3258" s="36"/>
      <c r="QPM3258" s="36"/>
      <c r="QPN3258" s="12"/>
      <c r="QPO3258" s="12"/>
      <c r="QPP3258" s="12"/>
      <c r="QPQ3258" s="53"/>
      <c r="QPS3258" s="41"/>
      <c r="QPT3258" s="40"/>
      <c r="QPU3258" s="44"/>
      <c r="QPV3258" s="62"/>
      <c r="QPW3258" s="56"/>
      <c r="QPX3258" s="60"/>
      <c r="QPY3258" s="60"/>
      <c r="QPZ3258" s="60"/>
      <c r="QQA3258" s="60"/>
      <c r="QQB3258" s="46"/>
      <c r="QQC3258" s="65"/>
      <c r="QQD3258" s="19"/>
      <c r="QQE3258" s="48"/>
      <c r="QQF3258" s="41"/>
      <c r="QQG3258" s="44"/>
      <c r="QQH3258" s="18"/>
      <c r="QQI3258" s="16"/>
      <c r="QQJ3258" s="36"/>
      <c r="QQK3258" s="36"/>
      <c r="QQL3258" s="36"/>
      <c r="QQM3258" s="36"/>
      <c r="QQN3258" s="36"/>
      <c r="QQO3258" s="36"/>
      <c r="QQP3258" s="36"/>
      <c r="QQQ3258" s="36"/>
      <c r="QQR3258" s="36"/>
      <c r="QQS3258" s="36"/>
      <c r="QQT3258" s="36"/>
      <c r="QQU3258" s="36"/>
      <c r="QQV3258" s="36"/>
      <c r="QQW3258" s="12"/>
      <c r="QQX3258" s="12"/>
      <c r="QQY3258" s="12"/>
      <c r="QQZ3258" s="53"/>
      <c r="QRB3258" s="41"/>
      <c r="QRC3258" s="40"/>
      <c r="QRD3258" s="44"/>
      <c r="QRE3258" s="62"/>
      <c r="QRF3258" s="56"/>
      <c r="QRG3258" s="60"/>
      <c r="QRH3258" s="60"/>
      <c r="QRI3258" s="60"/>
      <c r="QRJ3258" s="60"/>
      <c r="QRK3258" s="46"/>
      <c r="QRL3258" s="65"/>
      <c r="QRM3258" s="19"/>
      <c r="QRN3258" s="48"/>
      <c r="QRO3258" s="41"/>
      <c r="QRP3258" s="44"/>
      <c r="QRQ3258" s="18"/>
      <c r="QRR3258" s="16"/>
      <c r="QRS3258" s="36"/>
      <c r="QRT3258" s="36"/>
      <c r="QRU3258" s="36"/>
      <c r="QRV3258" s="36"/>
      <c r="QRW3258" s="36"/>
      <c r="QRX3258" s="36"/>
      <c r="QRY3258" s="36"/>
      <c r="QRZ3258" s="36"/>
      <c r="QSA3258" s="36"/>
      <c r="QSB3258" s="36"/>
      <c r="QSC3258" s="36"/>
      <c r="QSD3258" s="36"/>
      <c r="QSE3258" s="36"/>
      <c r="QSF3258" s="12"/>
      <c r="QSG3258" s="12"/>
      <c r="QSH3258" s="12"/>
      <c r="QSI3258" s="53"/>
      <c r="QSK3258" s="41"/>
      <c r="QSL3258" s="40"/>
      <c r="QSM3258" s="44"/>
      <c r="QSN3258" s="62"/>
      <c r="QSO3258" s="56"/>
      <c r="QSP3258" s="60"/>
      <c r="QSQ3258" s="60"/>
      <c r="QSR3258" s="60"/>
      <c r="QSS3258" s="60"/>
      <c r="QST3258" s="46"/>
      <c r="QSU3258" s="65"/>
      <c r="QSV3258" s="19"/>
      <c r="QSW3258" s="48"/>
      <c r="QSX3258" s="41"/>
      <c r="QSY3258" s="44"/>
      <c r="QSZ3258" s="18"/>
      <c r="QTA3258" s="16"/>
      <c r="QTB3258" s="36"/>
      <c r="QTC3258" s="36"/>
      <c r="QTD3258" s="36"/>
      <c r="QTE3258" s="36"/>
      <c r="QTF3258" s="36"/>
      <c r="QTG3258" s="36"/>
      <c r="QTH3258" s="36"/>
      <c r="QTI3258" s="36"/>
      <c r="QTJ3258" s="36"/>
      <c r="QTK3258" s="36"/>
      <c r="QTL3258" s="36"/>
      <c r="QTM3258" s="36"/>
      <c r="QTN3258" s="36"/>
      <c r="QTO3258" s="12"/>
      <c r="QTP3258" s="12"/>
      <c r="QTQ3258" s="12"/>
      <c r="QTR3258" s="53"/>
      <c r="QTT3258" s="41"/>
      <c r="QTU3258" s="40"/>
      <c r="QTV3258" s="44"/>
      <c r="QTW3258" s="62"/>
      <c r="QTX3258" s="56"/>
      <c r="QTY3258" s="60"/>
      <c r="QTZ3258" s="60"/>
      <c r="QUA3258" s="60"/>
      <c r="QUB3258" s="60"/>
      <c r="QUC3258" s="46"/>
      <c r="QUD3258" s="65"/>
      <c r="QUE3258" s="19"/>
      <c r="QUF3258" s="48"/>
      <c r="QUG3258" s="41"/>
      <c r="QUH3258" s="44"/>
      <c r="QUI3258" s="18"/>
      <c r="QUJ3258" s="16"/>
      <c r="QUK3258" s="36"/>
      <c r="QUL3258" s="36"/>
      <c r="QUM3258" s="36"/>
      <c r="QUN3258" s="36"/>
      <c r="QUO3258" s="36"/>
      <c r="QUP3258" s="36"/>
      <c r="QUQ3258" s="36"/>
      <c r="QUR3258" s="36"/>
      <c r="QUS3258" s="36"/>
      <c r="QUT3258" s="36"/>
      <c r="QUU3258" s="36"/>
      <c r="QUV3258" s="36"/>
      <c r="QUW3258" s="36"/>
      <c r="QUX3258" s="12"/>
      <c r="QUY3258" s="12"/>
      <c r="QUZ3258" s="12"/>
      <c r="QVA3258" s="53"/>
      <c r="QVC3258" s="41"/>
      <c r="QVD3258" s="40"/>
      <c r="QVE3258" s="44"/>
      <c r="QVF3258" s="62"/>
      <c r="QVG3258" s="56"/>
      <c r="QVH3258" s="60"/>
      <c r="QVI3258" s="60"/>
      <c r="QVJ3258" s="60"/>
      <c r="QVK3258" s="60"/>
      <c r="QVL3258" s="46"/>
      <c r="QVM3258" s="65"/>
      <c r="QVN3258" s="19"/>
      <c r="QVO3258" s="48"/>
      <c r="QVP3258" s="41"/>
      <c r="QVQ3258" s="44"/>
      <c r="QVR3258" s="18"/>
      <c r="QVS3258" s="16"/>
      <c r="QVT3258" s="36"/>
      <c r="QVU3258" s="36"/>
      <c r="QVV3258" s="36"/>
      <c r="QVW3258" s="36"/>
      <c r="QVX3258" s="36"/>
      <c r="QVY3258" s="36"/>
      <c r="QVZ3258" s="36"/>
      <c r="QWA3258" s="36"/>
      <c r="QWB3258" s="36"/>
      <c r="QWC3258" s="36"/>
      <c r="QWD3258" s="36"/>
      <c r="QWE3258" s="36"/>
      <c r="QWF3258" s="36"/>
      <c r="QWG3258" s="12"/>
      <c r="QWH3258" s="12"/>
      <c r="QWI3258" s="12"/>
      <c r="QWJ3258" s="53"/>
      <c r="QWL3258" s="41"/>
      <c r="QWM3258" s="40"/>
      <c r="QWN3258" s="44"/>
      <c r="QWO3258" s="62"/>
      <c r="QWP3258" s="56"/>
      <c r="QWQ3258" s="60"/>
      <c r="QWR3258" s="60"/>
      <c r="QWS3258" s="60"/>
      <c r="QWT3258" s="60"/>
      <c r="QWU3258" s="46"/>
      <c r="QWV3258" s="65"/>
      <c r="QWW3258" s="19"/>
      <c r="QWX3258" s="48"/>
      <c r="QWY3258" s="41"/>
      <c r="QWZ3258" s="44"/>
      <c r="QXA3258" s="18"/>
      <c r="QXB3258" s="16"/>
      <c r="QXC3258" s="36"/>
      <c r="QXD3258" s="36"/>
      <c r="QXE3258" s="36"/>
      <c r="QXF3258" s="36"/>
      <c r="QXG3258" s="36"/>
      <c r="QXH3258" s="36"/>
      <c r="QXI3258" s="36"/>
      <c r="QXJ3258" s="36"/>
      <c r="QXK3258" s="36"/>
      <c r="QXL3258" s="36"/>
      <c r="QXM3258" s="36"/>
      <c r="QXN3258" s="36"/>
      <c r="QXO3258" s="36"/>
      <c r="QXP3258" s="12"/>
      <c r="QXQ3258" s="12"/>
      <c r="QXR3258" s="12"/>
      <c r="QXS3258" s="53"/>
      <c r="QXU3258" s="41"/>
      <c r="QXV3258" s="40"/>
      <c r="QXW3258" s="44"/>
      <c r="QXX3258" s="62"/>
      <c r="QXY3258" s="56"/>
      <c r="QXZ3258" s="60"/>
      <c r="QYA3258" s="60"/>
      <c r="QYB3258" s="60"/>
      <c r="QYC3258" s="60"/>
      <c r="QYD3258" s="46"/>
      <c r="QYE3258" s="65"/>
      <c r="QYF3258" s="19"/>
      <c r="QYG3258" s="48"/>
      <c r="QYH3258" s="41"/>
      <c r="QYI3258" s="44"/>
      <c r="QYJ3258" s="18"/>
      <c r="QYK3258" s="16"/>
      <c r="QYL3258" s="36"/>
      <c r="QYM3258" s="36"/>
      <c r="QYN3258" s="36"/>
      <c r="QYO3258" s="36"/>
      <c r="QYP3258" s="36"/>
      <c r="QYQ3258" s="36"/>
      <c r="QYR3258" s="36"/>
      <c r="QYS3258" s="36"/>
      <c r="QYT3258" s="36"/>
      <c r="QYU3258" s="36"/>
      <c r="QYV3258" s="36"/>
      <c r="QYW3258" s="36"/>
      <c r="QYX3258" s="36"/>
      <c r="QYY3258" s="12"/>
      <c r="QYZ3258" s="12"/>
      <c r="QZA3258" s="12"/>
      <c r="QZB3258" s="53"/>
      <c r="QZD3258" s="41"/>
      <c r="QZE3258" s="40"/>
      <c r="QZF3258" s="44"/>
      <c r="QZG3258" s="62"/>
      <c r="QZH3258" s="56"/>
      <c r="QZI3258" s="60"/>
      <c r="QZJ3258" s="60"/>
      <c r="QZK3258" s="60"/>
      <c r="QZL3258" s="60"/>
      <c r="QZM3258" s="46"/>
      <c r="QZN3258" s="65"/>
      <c r="QZO3258" s="19"/>
      <c r="QZP3258" s="48"/>
      <c r="QZQ3258" s="41"/>
      <c r="QZR3258" s="44"/>
      <c r="QZS3258" s="18"/>
      <c r="QZT3258" s="16"/>
      <c r="QZU3258" s="36"/>
      <c r="QZV3258" s="36"/>
      <c r="QZW3258" s="36"/>
      <c r="QZX3258" s="36"/>
      <c r="QZY3258" s="36"/>
      <c r="QZZ3258" s="36"/>
      <c r="RAA3258" s="36"/>
      <c r="RAB3258" s="36"/>
      <c r="RAC3258" s="36"/>
      <c r="RAD3258" s="36"/>
      <c r="RAE3258" s="36"/>
      <c r="RAF3258" s="36"/>
      <c r="RAG3258" s="36"/>
      <c r="RAH3258" s="12"/>
      <c r="RAI3258" s="12"/>
      <c r="RAJ3258" s="12"/>
      <c r="RAK3258" s="53"/>
      <c r="RAM3258" s="41"/>
      <c r="RAN3258" s="40"/>
      <c r="RAO3258" s="44"/>
      <c r="RAP3258" s="62"/>
      <c r="RAQ3258" s="56"/>
      <c r="RAR3258" s="60"/>
      <c r="RAS3258" s="60"/>
      <c r="RAT3258" s="60"/>
      <c r="RAU3258" s="60"/>
      <c r="RAV3258" s="46"/>
      <c r="RAW3258" s="65"/>
      <c r="RAX3258" s="19"/>
      <c r="RAY3258" s="48"/>
      <c r="RAZ3258" s="41"/>
      <c r="RBA3258" s="44"/>
      <c r="RBB3258" s="18"/>
      <c r="RBC3258" s="16"/>
      <c r="RBD3258" s="36"/>
      <c r="RBE3258" s="36"/>
      <c r="RBF3258" s="36"/>
      <c r="RBG3258" s="36"/>
      <c r="RBH3258" s="36"/>
      <c r="RBI3258" s="36"/>
      <c r="RBJ3258" s="36"/>
      <c r="RBK3258" s="36"/>
      <c r="RBL3258" s="36"/>
      <c r="RBM3258" s="36"/>
      <c r="RBN3258" s="36"/>
      <c r="RBO3258" s="36"/>
      <c r="RBP3258" s="36"/>
      <c r="RBQ3258" s="12"/>
      <c r="RBR3258" s="12"/>
      <c r="RBS3258" s="12"/>
      <c r="RBT3258" s="53"/>
      <c r="RBV3258" s="41"/>
      <c r="RBW3258" s="40"/>
      <c r="RBX3258" s="44"/>
      <c r="RBY3258" s="62"/>
      <c r="RBZ3258" s="56"/>
      <c r="RCA3258" s="60"/>
      <c r="RCB3258" s="60"/>
      <c r="RCC3258" s="60"/>
      <c r="RCD3258" s="60"/>
      <c r="RCE3258" s="46"/>
      <c r="RCF3258" s="65"/>
      <c r="RCG3258" s="19"/>
      <c r="RCH3258" s="48"/>
      <c r="RCI3258" s="41"/>
      <c r="RCJ3258" s="44"/>
      <c r="RCK3258" s="18"/>
      <c r="RCL3258" s="16"/>
      <c r="RCM3258" s="36"/>
      <c r="RCN3258" s="36"/>
      <c r="RCO3258" s="36"/>
      <c r="RCP3258" s="36"/>
      <c r="RCQ3258" s="36"/>
      <c r="RCR3258" s="36"/>
      <c r="RCS3258" s="36"/>
      <c r="RCT3258" s="36"/>
      <c r="RCU3258" s="36"/>
      <c r="RCV3258" s="36"/>
      <c r="RCW3258" s="36"/>
      <c r="RCX3258" s="36"/>
      <c r="RCY3258" s="36"/>
      <c r="RCZ3258" s="12"/>
      <c r="RDA3258" s="12"/>
      <c r="RDB3258" s="12"/>
      <c r="RDC3258" s="53"/>
      <c r="RDE3258" s="41"/>
      <c r="RDF3258" s="40"/>
      <c r="RDG3258" s="44"/>
      <c r="RDH3258" s="62"/>
      <c r="RDI3258" s="56"/>
      <c r="RDJ3258" s="60"/>
      <c r="RDK3258" s="60"/>
      <c r="RDL3258" s="60"/>
      <c r="RDM3258" s="60"/>
      <c r="RDN3258" s="46"/>
      <c r="RDO3258" s="65"/>
      <c r="RDP3258" s="19"/>
      <c r="RDQ3258" s="48"/>
      <c r="RDR3258" s="41"/>
      <c r="RDS3258" s="44"/>
      <c r="RDT3258" s="18"/>
      <c r="RDU3258" s="16"/>
      <c r="RDV3258" s="36"/>
      <c r="RDW3258" s="36"/>
      <c r="RDX3258" s="36"/>
      <c r="RDY3258" s="36"/>
      <c r="RDZ3258" s="36"/>
      <c r="REA3258" s="36"/>
      <c r="REB3258" s="36"/>
      <c r="REC3258" s="36"/>
      <c r="RED3258" s="36"/>
      <c r="REE3258" s="36"/>
      <c r="REF3258" s="36"/>
      <c r="REG3258" s="36"/>
      <c r="REH3258" s="36"/>
      <c r="REI3258" s="12"/>
      <c r="REJ3258" s="12"/>
      <c r="REK3258" s="12"/>
      <c r="REL3258" s="53"/>
      <c r="REN3258" s="41"/>
      <c r="REO3258" s="40"/>
      <c r="REP3258" s="44"/>
      <c r="REQ3258" s="62"/>
      <c r="RER3258" s="56"/>
      <c r="RES3258" s="60"/>
      <c r="RET3258" s="60"/>
      <c r="REU3258" s="60"/>
      <c r="REV3258" s="60"/>
      <c r="REW3258" s="46"/>
      <c r="REX3258" s="65"/>
      <c r="REY3258" s="19"/>
      <c r="REZ3258" s="48"/>
      <c r="RFA3258" s="41"/>
      <c r="RFB3258" s="44"/>
      <c r="RFC3258" s="18"/>
      <c r="RFD3258" s="16"/>
      <c r="RFE3258" s="36"/>
      <c r="RFF3258" s="36"/>
      <c r="RFG3258" s="36"/>
      <c r="RFH3258" s="36"/>
      <c r="RFI3258" s="36"/>
      <c r="RFJ3258" s="36"/>
      <c r="RFK3258" s="36"/>
      <c r="RFL3258" s="36"/>
      <c r="RFM3258" s="36"/>
      <c r="RFN3258" s="36"/>
      <c r="RFO3258" s="36"/>
      <c r="RFP3258" s="36"/>
      <c r="RFQ3258" s="36"/>
      <c r="RFR3258" s="12"/>
      <c r="RFS3258" s="12"/>
      <c r="RFT3258" s="12"/>
      <c r="RFU3258" s="53"/>
      <c r="RFW3258" s="41"/>
      <c r="RFX3258" s="40"/>
      <c r="RFY3258" s="44"/>
      <c r="RFZ3258" s="62"/>
      <c r="RGA3258" s="56"/>
      <c r="RGB3258" s="60"/>
      <c r="RGC3258" s="60"/>
      <c r="RGD3258" s="60"/>
      <c r="RGE3258" s="60"/>
      <c r="RGF3258" s="46"/>
      <c r="RGG3258" s="65"/>
      <c r="RGH3258" s="19"/>
      <c r="RGI3258" s="48"/>
      <c r="RGJ3258" s="41"/>
      <c r="RGK3258" s="44"/>
      <c r="RGL3258" s="18"/>
      <c r="RGM3258" s="16"/>
      <c r="RGN3258" s="36"/>
      <c r="RGO3258" s="36"/>
      <c r="RGP3258" s="36"/>
      <c r="RGQ3258" s="36"/>
      <c r="RGR3258" s="36"/>
      <c r="RGS3258" s="36"/>
      <c r="RGT3258" s="36"/>
      <c r="RGU3258" s="36"/>
      <c r="RGV3258" s="36"/>
      <c r="RGW3258" s="36"/>
      <c r="RGX3258" s="36"/>
      <c r="RGY3258" s="36"/>
      <c r="RGZ3258" s="36"/>
      <c r="RHA3258" s="12"/>
      <c r="RHB3258" s="12"/>
      <c r="RHC3258" s="12"/>
      <c r="RHD3258" s="53"/>
      <c r="RHF3258" s="41"/>
      <c r="RHG3258" s="40"/>
      <c r="RHH3258" s="44"/>
      <c r="RHI3258" s="62"/>
      <c r="RHJ3258" s="56"/>
      <c r="RHK3258" s="60"/>
      <c r="RHL3258" s="60"/>
      <c r="RHM3258" s="60"/>
      <c r="RHN3258" s="60"/>
      <c r="RHO3258" s="46"/>
      <c r="RHP3258" s="65"/>
      <c r="RHQ3258" s="19"/>
      <c r="RHR3258" s="48"/>
      <c r="RHS3258" s="41"/>
      <c r="RHT3258" s="44"/>
      <c r="RHU3258" s="18"/>
      <c r="RHV3258" s="16"/>
      <c r="RHW3258" s="36"/>
      <c r="RHX3258" s="36"/>
      <c r="RHY3258" s="36"/>
      <c r="RHZ3258" s="36"/>
      <c r="RIA3258" s="36"/>
      <c r="RIB3258" s="36"/>
      <c r="RIC3258" s="36"/>
      <c r="RID3258" s="36"/>
      <c r="RIE3258" s="36"/>
      <c r="RIF3258" s="36"/>
      <c r="RIG3258" s="36"/>
      <c r="RIH3258" s="36"/>
      <c r="RII3258" s="36"/>
      <c r="RIJ3258" s="12"/>
      <c r="RIK3258" s="12"/>
      <c r="RIL3258" s="12"/>
      <c r="RIM3258" s="53"/>
      <c r="RIO3258" s="41"/>
      <c r="RIP3258" s="40"/>
      <c r="RIQ3258" s="44"/>
      <c r="RIR3258" s="62"/>
      <c r="RIS3258" s="56"/>
      <c r="RIT3258" s="60"/>
      <c r="RIU3258" s="60"/>
      <c r="RIV3258" s="60"/>
      <c r="RIW3258" s="60"/>
      <c r="RIX3258" s="46"/>
      <c r="RIY3258" s="65"/>
      <c r="RIZ3258" s="19"/>
      <c r="RJA3258" s="48"/>
      <c r="RJB3258" s="41"/>
      <c r="RJC3258" s="44"/>
      <c r="RJD3258" s="18"/>
      <c r="RJE3258" s="16"/>
      <c r="RJF3258" s="36"/>
      <c r="RJG3258" s="36"/>
      <c r="RJH3258" s="36"/>
      <c r="RJI3258" s="36"/>
      <c r="RJJ3258" s="36"/>
      <c r="RJK3258" s="36"/>
      <c r="RJL3258" s="36"/>
      <c r="RJM3258" s="36"/>
      <c r="RJN3258" s="36"/>
      <c r="RJO3258" s="36"/>
      <c r="RJP3258" s="36"/>
      <c r="RJQ3258" s="36"/>
      <c r="RJR3258" s="36"/>
      <c r="RJS3258" s="12"/>
      <c r="RJT3258" s="12"/>
      <c r="RJU3258" s="12"/>
      <c r="RJV3258" s="53"/>
      <c r="RJX3258" s="41"/>
      <c r="RJY3258" s="40"/>
      <c r="RJZ3258" s="44"/>
      <c r="RKA3258" s="62"/>
      <c r="RKB3258" s="56"/>
      <c r="RKC3258" s="60"/>
      <c r="RKD3258" s="60"/>
      <c r="RKE3258" s="60"/>
      <c r="RKF3258" s="60"/>
      <c r="RKG3258" s="46"/>
      <c r="RKH3258" s="65"/>
      <c r="RKI3258" s="19"/>
      <c r="RKJ3258" s="48"/>
      <c r="RKK3258" s="41"/>
      <c r="RKL3258" s="44"/>
      <c r="RKM3258" s="18"/>
      <c r="RKN3258" s="16"/>
      <c r="RKO3258" s="36"/>
      <c r="RKP3258" s="36"/>
      <c r="RKQ3258" s="36"/>
      <c r="RKR3258" s="36"/>
      <c r="RKS3258" s="36"/>
      <c r="RKT3258" s="36"/>
      <c r="RKU3258" s="36"/>
      <c r="RKV3258" s="36"/>
      <c r="RKW3258" s="36"/>
      <c r="RKX3258" s="36"/>
      <c r="RKY3258" s="36"/>
      <c r="RKZ3258" s="36"/>
      <c r="RLA3258" s="36"/>
      <c r="RLB3258" s="12"/>
      <c r="RLC3258" s="12"/>
      <c r="RLD3258" s="12"/>
      <c r="RLE3258" s="53"/>
      <c r="RLG3258" s="41"/>
      <c r="RLH3258" s="40"/>
      <c r="RLI3258" s="44"/>
      <c r="RLJ3258" s="62"/>
      <c r="RLK3258" s="56"/>
      <c r="RLL3258" s="60"/>
      <c r="RLM3258" s="60"/>
      <c r="RLN3258" s="60"/>
      <c r="RLO3258" s="60"/>
      <c r="RLP3258" s="46"/>
      <c r="RLQ3258" s="65"/>
      <c r="RLR3258" s="19"/>
      <c r="RLS3258" s="48"/>
      <c r="RLT3258" s="41"/>
      <c r="RLU3258" s="44"/>
      <c r="RLV3258" s="18"/>
      <c r="RLW3258" s="16"/>
      <c r="RLX3258" s="36"/>
      <c r="RLY3258" s="36"/>
      <c r="RLZ3258" s="36"/>
      <c r="RMA3258" s="36"/>
      <c r="RMB3258" s="36"/>
      <c r="RMC3258" s="36"/>
      <c r="RMD3258" s="36"/>
      <c r="RME3258" s="36"/>
      <c r="RMF3258" s="36"/>
      <c r="RMG3258" s="36"/>
      <c r="RMH3258" s="36"/>
      <c r="RMI3258" s="36"/>
      <c r="RMJ3258" s="36"/>
      <c r="RMK3258" s="12"/>
      <c r="RML3258" s="12"/>
      <c r="RMM3258" s="12"/>
      <c r="RMN3258" s="53"/>
      <c r="RMP3258" s="41"/>
      <c r="RMQ3258" s="40"/>
      <c r="RMR3258" s="44"/>
      <c r="RMS3258" s="62"/>
      <c r="RMT3258" s="56"/>
      <c r="RMU3258" s="60"/>
      <c r="RMV3258" s="60"/>
      <c r="RMW3258" s="60"/>
      <c r="RMX3258" s="60"/>
      <c r="RMY3258" s="46"/>
      <c r="RMZ3258" s="65"/>
      <c r="RNA3258" s="19"/>
      <c r="RNB3258" s="48"/>
      <c r="RNC3258" s="41"/>
      <c r="RND3258" s="44"/>
      <c r="RNE3258" s="18"/>
      <c r="RNF3258" s="16"/>
      <c r="RNG3258" s="36"/>
      <c r="RNH3258" s="36"/>
      <c r="RNI3258" s="36"/>
      <c r="RNJ3258" s="36"/>
      <c r="RNK3258" s="36"/>
      <c r="RNL3258" s="36"/>
      <c r="RNM3258" s="36"/>
      <c r="RNN3258" s="36"/>
      <c r="RNO3258" s="36"/>
      <c r="RNP3258" s="36"/>
      <c r="RNQ3258" s="36"/>
      <c r="RNR3258" s="36"/>
      <c r="RNS3258" s="36"/>
      <c r="RNT3258" s="12"/>
      <c r="RNU3258" s="12"/>
      <c r="RNV3258" s="12"/>
      <c r="RNW3258" s="53"/>
      <c r="RNY3258" s="41"/>
      <c r="RNZ3258" s="40"/>
      <c r="ROA3258" s="44"/>
      <c r="ROB3258" s="62"/>
      <c r="ROC3258" s="56"/>
      <c r="ROD3258" s="60"/>
      <c r="ROE3258" s="60"/>
      <c r="ROF3258" s="60"/>
      <c r="ROG3258" s="60"/>
      <c r="ROH3258" s="46"/>
      <c r="ROI3258" s="65"/>
      <c r="ROJ3258" s="19"/>
      <c r="ROK3258" s="48"/>
      <c r="ROL3258" s="41"/>
      <c r="ROM3258" s="44"/>
      <c r="RON3258" s="18"/>
      <c r="ROO3258" s="16"/>
      <c r="ROP3258" s="36"/>
      <c r="ROQ3258" s="36"/>
      <c r="ROR3258" s="36"/>
      <c r="ROS3258" s="36"/>
      <c r="ROT3258" s="36"/>
      <c r="ROU3258" s="36"/>
      <c r="ROV3258" s="36"/>
      <c r="ROW3258" s="36"/>
      <c r="ROX3258" s="36"/>
      <c r="ROY3258" s="36"/>
      <c r="ROZ3258" s="36"/>
      <c r="RPA3258" s="36"/>
      <c r="RPB3258" s="36"/>
      <c r="RPC3258" s="12"/>
      <c r="RPD3258" s="12"/>
      <c r="RPE3258" s="12"/>
      <c r="RPF3258" s="53"/>
      <c r="RPH3258" s="41"/>
      <c r="RPI3258" s="40"/>
      <c r="RPJ3258" s="44"/>
      <c r="RPK3258" s="62"/>
      <c r="RPL3258" s="56"/>
      <c r="RPM3258" s="60"/>
      <c r="RPN3258" s="60"/>
      <c r="RPO3258" s="60"/>
      <c r="RPP3258" s="60"/>
      <c r="RPQ3258" s="46"/>
      <c r="RPR3258" s="65"/>
      <c r="RPS3258" s="19"/>
      <c r="RPT3258" s="48"/>
      <c r="RPU3258" s="41"/>
      <c r="RPV3258" s="44"/>
      <c r="RPW3258" s="18"/>
      <c r="RPX3258" s="16"/>
      <c r="RPY3258" s="36"/>
      <c r="RPZ3258" s="36"/>
      <c r="RQA3258" s="36"/>
      <c r="RQB3258" s="36"/>
      <c r="RQC3258" s="36"/>
      <c r="RQD3258" s="36"/>
      <c r="RQE3258" s="36"/>
      <c r="RQF3258" s="36"/>
      <c r="RQG3258" s="36"/>
      <c r="RQH3258" s="36"/>
      <c r="RQI3258" s="36"/>
      <c r="RQJ3258" s="36"/>
      <c r="RQK3258" s="36"/>
      <c r="RQL3258" s="12"/>
      <c r="RQM3258" s="12"/>
      <c r="RQN3258" s="12"/>
      <c r="RQO3258" s="53"/>
      <c r="RQQ3258" s="41"/>
      <c r="RQR3258" s="40"/>
      <c r="RQS3258" s="44"/>
      <c r="RQT3258" s="62"/>
      <c r="RQU3258" s="56"/>
      <c r="RQV3258" s="60"/>
      <c r="RQW3258" s="60"/>
      <c r="RQX3258" s="60"/>
      <c r="RQY3258" s="60"/>
      <c r="RQZ3258" s="46"/>
      <c r="RRA3258" s="65"/>
      <c r="RRB3258" s="19"/>
      <c r="RRC3258" s="48"/>
      <c r="RRD3258" s="41"/>
      <c r="RRE3258" s="44"/>
      <c r="RRF3258" s="18"/>
      <c r="RRG3258" s="16"/>
      <c r="RRH3258" s="36"/>
      <c r="RRI3258" s="36"/>
      <c r="RRJ3258" s="36"/>
      <c r="RRK3258" s="36"/>
      <c r="RRL3258" s="36"/>
      <c r="RRM3258" s="36"/>
      <c r="RRN3258" s="36"/>
      <c r="RRO3258" s="36"/>
      <c r="RRP3258" s="36"/>
      <c r="RRQ3258" s="36"/>
      <c r="RRR3258" s="36"/>
      <c r="RRS3258" s="36"/>
      <c r="RRT3258" s="36"/>
      <c r="RRU3258" s="12"/>
      <c r="RRV3258" s="12"/>
      <c r="RRW3258" s="12"/>
      <c r="RRX3258" s="53"/>
      <c r="RRZ3258" s="41"/>
      <c r="RSA3258" s="40"/>
      <c r="RSB3258" s="44"/>
      <c r="RSC3258" s="62"/>
      <c r="RSD3258" s="56"/>
      <c r="RSE3258" s="60"/>
      <c r="RSF3258" s="60"/>
      <c r="RSG3258" s="60"/>
      <c r="RSH3258" s="60"/>
      <c r="RSI3258" s="46"/>
      <c r="RSJ3258" s="65"/>
      <c r="RSK3258" s="19"/>
      <c r="RSL3258" s="48"/>
      <c r="RSM3258" s="41"/>
      <c r="RSN3258" s="44"/>
      <c r="RSO3258" s="18"/>
      <c r="RSP3258" s="16"/>
      <c r="RSQ3258" s="36"/>
      <c r="RSR3258" s="36"/>
      <c r="RSS3258" s="36"/>
      <c r="RST3258" s="36"/>
      <c r="RSU3258" s="36"/>
      <c r="RSV3258" s="36"/>
      <c r="RSW3258" s="36"/>
      <c r="RSX3258" s="36"/>
      <c r="RSY3258" s="36"/>
      <c r="RSZ3258" s="36"/>
      <c r="RTA3258" s="36"/>
      <c r="RTB3258" s="36"/>
      <c r="RTC3258" s="36"/>
      <c r="RTD3258" s="12"/>
      <c r="RTE3258" s="12"/>
      <c r="RTF3258" s="12"/>
      <c r="RTG3258" s="53"/>
      <c r="RTI3258" s="41"/>
      <c r="RTJ3258" s="40"/>
      <c r="RTK3258" s="44"/>
      <c r="RTL3258" s="62"/>
      <c r="RTM3258" s="56"/>
      <c r="RTN3258" s="60"/>
      <c r="RTO3258" s="60"/>
      <c r="RTP3258" s="60"/>
      <c r="RTQ3258" s="60"/>
      <c r="RTR3258" s="46"/>
      <c r="RTS3258" s="65"/>
      <c r="RTT3258" s="19"/>
      <c r="RTU3258" s="48"/>
      <c r="RTV3258" s="41"/>
      <c r="RTW3258" s="44"/>
      <c r="RTX3258" s="18"/>
      <c r="RTY3258" s="16"/>
      <c r="RTZ3258" s="36"/>
      <c r="RUA3258" s="36"/>
      <c r="RUB3258" s="36"/>
      <c r="RUC3258" s="36"/>
      <c r="RUD3258" s="36"/>
      <c r="RUE3258" s="36"/>
      <c r="RUF3258" s="36"/>
      <c r="RUG3258" s="36"/>
      <c r="RUH3258" s="36"/>
      <c r="RUI3258" s="36"/>
      <c r="RUJ3258" s="36"/>
      <c r="RUK3258" s="36"/>
      <c r="RUL3258" s="36"/>
      <c r="RUM3258" s="12"/>
      <c r="RUN3258" s="12"/>
      <c r="RUO3258" s="12"/>
      <c r="RUP3258" s="53"/>
      <c r="RUR3258" s="41"/>
      <c r="RUS3258" s="40"/>
      <c r="RUT3258" s="44"/>
      <c r="RUU3258" s="62"/>
      <c r="RUV3258" s="56"/>
      <c r="RUW3258" s="60"/>
      <c r="RUX3258" s="60"/>
      <c r="RUY3258" s="60"/>
      <c r="RUZ3258" s="60"/>
      <c r="RVA3258" s="46"/>
      <c r="RVB3258" s="65"/>
      <c r="RVC3258" s="19"/>
      <c r="RVD3258" s="48"/>
      <c r="RVE3258" s="41"/>
      <c r="RVF3258" s="44"/>
      <c r="RVG3258" s="18"/>
      <c r="RVH3258" s="16"/>
      <c r="RVI3258" s="36"/>
      <c r="RVJ3258" s="36"/>
      <c r="RVK3258" s="36"/>
      <c r="RVL3258" s="36"/>
      <c r="RVM3258" s="36"/>
      <c r="RVN3258" s="36"/>
      <c r="RVO3258" s="36"/>
      <c r="RVP3258" s="36"/>
      <c r="RVQ3258" s="36"/>
      <c r="RVR3258" s="36"/>
      <c r="RVS3258" s="36"/>
      <c r="RVT3258" s="36"/>
      <c r="RVU3258" s="36"/>
      <c r="RVV3258" s="12"/>
      <c r="RVW3258" s="12"/>
      <c r="RVX3258" s="12"/>
      <c r="RVY3258" s="53"/>
      <c r="RWA3258" s="41"/>
      <c r="RWB3258" s="40"/>
      <c r="RWC3258" s="44"/>
      <c r="RWD3258" s="62"/>
      <c r="RWE3258" s="56"/>
      <c r="RWF3258" s="60"/>
      <c r="RWG3258" s="60"/>
      <c r="RWH3258" s="60"/>
      <c r="RWI3258" s="60"/>
      <c r="RWJ3258" s="46"/>
      <c r="RWK3258" s="65"/>
      <c r="RWL3258" s="19"/>
      <c r="RWM3258" s="48"/>
      <c r="RWN3258" s="41"/>
      <c r="RWO3258" s="44"/>
      <c r="RWP3258" s="18"/>
      <c r="RWQ3258" s="16"/>
      <c r="RWR3258" s="36"/>
      <c r="RWS3258" s="36"/>
      <c r="RWT3258" s="36"/>
      <c r="RWU3258" s="36"/>
      <c r="RWV3258" s="36"/>
      <c r="RWW3258" s="36"/>
      <c r="RWX3258" s="36"/>
      <c r="RWY3258" s="36"/>
      <c r="RWZ3258" s="36"/>
      <c r="RXA3258" s="36"/>
      <c r="RXB3258" s="36"/>
      <c r="RXC3258" s="36"/>
      <c r="RXD3258" s="36"/>
      <c r="RXE3258" s="12"/>
      <c r="RXF3258" s="12"/>
      <c r="RXG3258" s="12"/>
      <c r="RXH3258" s="53"/>
      <c r="RXJ3258" s="41"/>
      <c r="RXK3258" s="40"/>
      <c r="RXL3258" s="44"/>
      <c r="RXM3258" s="62"/>
      <c r="RXN3258" s="56"/>
      <c r="RXO3258" s="60"/>
      <c r="RXP3258" s="60"/>
      <c r="RXQ3258" s="60"/>
      <c r="RXR3258" s="60"/>
      <c r="RXS3258" s="46"/>
      <c r="RXT3258" s="65"/>
      <c r="RXU3258" s="19"/>
      <c r="RXV3258" s="48"/>
      <c r="RXW3258" s="41"/>
      <c r="RXX3258" s="44"/>
      <c r="RXY3258" s="18"/>
      <c r="RXZ3258" s="16"/>
      <c r="RYA3258" s="36"/>
      <c r="RYB3258" s="36"/>
      <c r="RYC3258" s="36"/>
      <c r="RYD3258" s="36"/>
      <c r="RYE3258" s="36"/>
      <c r="RYF3258" s="36"/>
      <c r="RYG3258" s="36"/>
      <c r="RYH3258" s="36"/>
      <c r="RYI3258" s="36"/>
      <c r="RYJ3258" s="36"/>
      <c r="RYK3258" s="36"/>
      <c r="RYL3258" s="36"/>
      <c r="RYM3258" s="36"/>
      <c r="RYN3258" s="12"/>
      <c r="RYO3258" s="12"/>
      <c r="RYP3258" s="12"/>
      <c r="RYQ3258" s="53"/>
      <c r="RYS3258" s="41"/>
      <c r="RYT3258" s="40"/>
      <c r="RYU3258" s="44"/>
      <c r="RYV3258" s="62"/>
      <c r="RYW3258" s="56"/>
      <c r="RYX3258" s="60"/>
      <c r="RYY3258" s="60"/>
      <c r="RYZ3258" s="60"/>
      <c r="RZA3258" s="60"/>
      <c r="RZB3258" s="46"/>
      <c r="RZC3258" s="65"/>
      <c r="RZD3258" s="19"/>
      <c r="RZE3258" s="48"/>
      <c r="RZF3258" s="41"/>
      <c r="RZG3258" s="44"/>
      <c r="RZH3258" s="18"/>
      <c r="RZI3258" s="16"/>
      <c r="RZJ3258" s="36"/>
      <c r="RZK3258" s="36"/>
      <c r="RZL3258" s="36"/>
      <c r="RZM3258" s="36"/>
      <c r="RZN3258" s="36"/>
      <c r="RZO3258" s="36"/>
      <c r="RZP3258" s="36"/>
      <c r="RZQ3258" s="36"/>
      <c r="RZR3258" s="36"/>
      <c r="RZS3258" s="36"/>
      <c r="RZT3258" s="36"/>
      <c r="RZU3258" s="36"/>
      <c r="RZV3258" s="36"/>
      <c r="RZW3258" s="12"/>
      <c r="RZX3258" s="12"/>
      <c r="RZY3258" s="12"/>
      <c r="RZZ3258" s="53"/>
      <c r="SAB3258" s="41"/>
      <c r="SAC3258" s="40"/>
      <c r="SAD3258" s="44"/>
      <c r="SAE3258" s="62"/>
      <c r="SAF3258" s="56"/>
      <c r="SAG3258" s="60"/>
      <c r="SAH3258" s="60"/>
      <c r="SAI3258" s="60"/>
      <c r="SAJ3258" s="60"/>
      <c r="SAK3258" s="46"/>
      <c r="SAL3258" s="65"/>
      <c r="SAM3258" s="19"/>
      <c r="SAN3258" s="48"/>
      <c r="SAO3258" s="41"/>
      <c r="SAP3258" s="44"/>
      <c r="SAQ3258" s="18"/>
      <c r="SAR3258" s="16"/>
      <c r="SAS3258" s="36"/>
      <c r="SAT3258" s="36"/>
      <c r="SAU3258" s="36"/>
      <c r="SAV3258" s="36"/>
      <c r="SAW3258" s="36"/>
      <c r="SAX3258" s="36"/>
      <c r="SAY3258" s="36"/>
      <c r="SAZ3258" s="36"/>
      <c r="SBA3258" s="36"/>
      <c r="SBB3258" s="36"/>
      <c r="SBC3258" s="36"/>
      <c r="SBD3258" s="36"/>
      <c r="SBE3258" s="36"/>
      <c r="SBF3258" s="12"/>
      <c r="SBG3258" s="12"/>
      <c r="SBH3258" s="12"/>
      <c r="SBI3258" s="53"/>
      <c r="SBK3258" s="41"/>
      <c r="SBL3258" s="40"/>
      <c r="SBM3258" s="44"/>
      <c r="SBN3258" s="62"/>
      <c r="SBO3258" s="56"/>
      <c r="SBP3258" s="60"/>
      <c r="SBQ3258" s="60"/>
      <c r="SBR3258" s="60"/>
      <c r="SBS3258" s="60"/>
      <c r="SBT3258" s="46"/>
      <c r="SBU3258" s="65"/>
      <c r="SBV3258" s="19"/>
      <c r="SBW3258" s="48"/>
      <c r="SBX3258" s="41"/>
      <c r="SBY3258" s="44"/>
      <c r="SBZ3258" s="18"/>
      <c r="SCA3258" s="16"/>
      <c r="SCB3258" s="36"/>
      <c r="SCC3258" s="36"/>
      <c r="SCD3258" s="36"/>
      <c r="SCE3258" s="36"/>
      <c r="SCF3258" s="36"/>
      <c r="SCG3258" s="36"/>
      <c r="SCH3258" s="36"/>
      <c r="SCI3258" s="36"/>
      <c r="SCJ3258" s="36"/>
      <c r="SCK3258" s="36"/>
      <c r="SCL3258" s="36"/>
      <c r="SCM3258" s="36"/>
      <c r="SCN3258" s="36"/>
      <c r="SCO3258" s="12"/>
      <c r="SCP3258" s="12"/>
      <c r="SCQ3258" s="12"/>
      <c r="SCR3258" s="53"/>
      <c r="SCT3258" s="41"/>
      <c r="SCU3258" s="40"/>
      <c r="SCV3258" s="44"/>
      <c r="SCW3258" s="62"/>
      <c r="SCX3258" s="56"/>
      <c r="SCY3258" s="60"/>
      <c r="SCZ3258" s="60"/>
      <c r="SDA3258" s="60"/>
      <c r="SDB3258" s="60"/>
      <c r="SDC3258" s="46"/>
      <c r="SDD3258" s="65"/>
      <c r="SDE3258" s="19"/>
      <c r="SDF3258" s="48"/>
      <c r="SDG3258" s="41"/>
      <c r="SDH3258" s="44"/>
      <c r="SDI3258" s="18"/>
      <c r="SDJ3258" s="16"/>
      <c r="SDK3258" s="36"/>
      <c r="SDL3258" s="36"/>
      <c r="SDM3258" s="36"/>
      <c r="SDN3258" s="36"/>
      <c r="SDO3258" s="36"/>
      <c r="SDP3258" s="36"/>
      <c r="SDQ3258" s="36"/>
      <c r="SDR3258" s="36"/>
      <c r="SDS3258" s="36"/>
      <c r="SDT3258" s="36"/>
      <c r="SDU3258" s="36"/>
      <c r="SDV3258" s="36"/>
      <c r="SDW3258" s="36"/>
      <c r="SDX3258" s="12"/>
      <c r="SDY3258" s="12"/>
      <c r="SDZ3258" s="12"/>
      <c r="SEA3258" s="53"/>
      <c r="SEC3258" s="41"/>
      <c r="SED3258" s="40"/>
      <c r="SEE3258" s="44"/>
      <c r="SEF3258" s="62"/>
      <c r="SEG3258" s="56"/>
      <c r="SEH3258" s="60"/>
      <c r="SEI3258" s="60"/>
      <c r="SEJ3258" s="60"/>
      <c r="SEK3258" s="60"/>
      <c r="SEL3258" s="46"/>
      <c r="SEM3258" s="65"/>
      <c r="SEN3258" s="19"/>
      <c r="SEO3258" s="48"/>
      <c r="SEP3258" s="41"/>
      <c r="SEQ3258" s="44"/>
      <c r="SER3258" s="18"/>
      <c r="SES3258" s="16"/>
      <c r="SET3258" s="36"/>
      <c r="SEU3258" s="36"/>
      <c r="SEV3258" s="36"/>
      <c r="SEW3258" s="36"/>
      <c r="SEX3258" s="36"/>
      <c r="SEY3258" s="36"/>
      <c r="SEZ3258" s="36"/>
      <c r="SFA3258" s="36"/>
      <c r="SFB3258" s="36"/>
      <c r="SFC3258" s="36"/>
      <c r="SFD3258" s="36"/>
      <c r="SFE3258" s="36"/>
      <c r="SFF3258" s="36"/>
      <c r="SFG3258" s="12"/>
      <c r="SFH3258" s="12"/>
      <c r="SFI3258" s="12"/>
      <c r="SFJ3258" s="53"/>
      <c r="SFL3258" s="41"/>
      <c r="SFM3258" s="40"/>
      <c r="SFN3258" s="44"/>
      <c r="SFO3258" s="62"/>
      <c r="SFP3258" s="56"/>
      <c r="SFQ3258" s="60"/>
      <c r="SFR3258" s="60"/>
      <c r="SFS3258" s="60"/>
      <c r="SFT3258" s="60"/>
      <c r="SFU3258" s="46"/>
      <c r="SFV3258" s="65"/>
      <c r="SFW3258" s="19"/>
      <c r="SFX3258" s="48"/>
      <c r="SFY3258" s="41"/>
      <c r="SFZ3258" s="44"/>
      <c r="SGA3258" s="18"/>
      <c r="SGB3258" s="16"/>
      <c r="SGC3258" s="36"/>
      <c r="SGD3258" s="36"/>
      <c r="SGE3258" s="36"/>
      <c r="SGF3258" s="36"/>
      <c r="SGG3258" s="36"/>
      <c r="SGH3258" s="36"/>
      <c r="SGI3258" s="36"/>
      <c r="SGJ3258" s="36"/>
      <c r="SGK3258" s="36"/>
      <c r="SGL3258" s="36"/>
      <c r="SGM3258" s="36"/>
      <c r="SGN3258" s="36"/>
      <c r="SGO3258" s="36"/>
      <c r="SGP3258" s="12"/>
      <c r="SGQ3258" s="12"/>
      <c r="SGR3258" s="12"/>
      <c r="SGS3258" s="53"/>
      <c r="SGU3258" s="41"/>
      <c r="SGV3258" s="40"/>
      <c r="SGW3258" s="44"/>
      <c r="SGX3258" s="62"/>
      <c r="SGY3258" s="56"/>
      <c r="SGZ3258" s="60"/>
      <c r="SHA3258" s="60"/>
      <c r="SHB3258" s="60"/>
      <c r="SHC3258" s="60"/>
      <c r="SHD3258" s="46"/>
      <c r="SHE3258" s="65"/>
      <c r="SHF3258" s="19"/>
      <c r="SHG3258" s="48"/>
      <c r="SHH3258" s="41"/>
      <c r="SHI3258" s="44"/>
      <c r="SHJ3258" s="18"/>
      <c r="SHK3258" s="16"/>
      <c r="SHL3258" s="36"/>
      <c r="SHM3258" s="36"/>
      <c r="SHN3258" s="36"/>
      <c r="SHO3258" s="36"/>
      <c r="SHP3258" s="36"/>
      <c r="SHQ3258" s="36"/>
      <c r="SHR3258" s="36"/>
      <c r="SHS3258" s="36"/>
      <c r="SHT3258" s="36"/>
      <c r="SHU3258" s="36"/>
      <c r="SHV3258" s="36"/>
      <c r="SHW3258" s="36"/>
      <c r="SHX3258" s="36"/>
      <c r="SHY3258" s="12"/>
      <c r="SHZ3258" s="12"/>
      <c r="SIA3258" s="12"/>
      <c r="SIB3258" s="53"/>
      <c r="SID3258" s="41"/>
      <c r="SIE3258" s="40"/>
      <c r="SIF3258" s="44"/>
      <c r="SIG3258" s="62"/>
      <c r="SIH3258" s="56"/>
      <c r="SII3258" s="60"/>
      <c r="SIJ3258" s="60"/>
      <c r="SIK3258" s="60"/>
      <c r="SIL3258" s="60"/>
      <c r="SIM3258" s="46"/>
      <c r="SIN3258" s="65"/>
      <c r="SIO3258" s="19"/>
      <c r="SIP3258" s="48"/>
      <c r="SIQ3258" s="41"/>
      <c r="SIR3258" s="44"/>
      <c r="SIS3258" s="18"/>
      <c r="SIT3258" s="16"/>
      <c r="SIU3258" s="36"/>
      <c r="SIV3258" s="36"/>
      <c r="SIW3258" s="36"/>
      <c r="SIX3258" s="36"/>
      <c r="SIY3258" s="36"/>
      <c r="SIZ3258" s="36"/>
      <c r="SJA3258" s="36"/>
      <c r="SJB3258" s="36"/>
      <c r="SJC3258" s="36"/>
      <c r="SJD3258" s="36"/>
      <c r="SJE3258" s="36"/>
      <c r="SJF3258" s="36"/>
      <c r="SJG3258" s="36"/>
      <c r="SJH3258" s="12"/>
      <c r="SJI3258" s="12"/>
      <c r="SJJ3258" s="12"/>
      <c r="SJK3258" s="53"/>
      <c r="SJM3258" s="41"/>
      <c r="SJN3258" s="40"/>
      <c r="SJO3258" s="44"/>
      <c r="SJP3258" s="62"/>
      <c r="SJQ3258" s="56"/>
      <c r="SJR3258" s="60"/>
      <c r="SJS3258" s="60"/>
      <c r="SJT3258" s="60"/>
      <c r="SJU3258" s="60"/>
      <c r="SJV3258" s="46"/>
      <c r="SJW3258" s="65"/>
      <c r="SJX3258" s="19"/>
      <c r="SJY3258" s="48"/>
      <c r="SJZ3258" s="41"/>
      <c r="SKA3258" s="44"/>
      <c r="SKB3258" s="18"/>
      <c r="SKC3258" s="16"/>
      <c r="SKD3258" s="36"/>
      <c r="SKE3258" s="36"/>
      <c r="SKF3258" s="36"/>
      <c r="SKG3258" s="36"/>
      <c r="SKH3258" s="36"/>
      <c r="SKI3258" s="36"/>
      <c r="SKJ3258" s="36"/>
      <c r="SKK3258" s="36"/>
      <c r="SKL3258" s="36"/>
      <c r="SKM3258" s="36"/>
      <c r="SKN3258" s="36"/>
      <c r="SKO3258" s="36"/>
      <c r="SKP3258" s="36"/>
      <c r="SKQ3258" s="12"/>
      <c r="SKR3258" s="12"/>
      <c r="SKS3258" s="12"/>
      <c r="SKT3258" s="53"/>
      <c r="SKV3258" s="41"/>
      <c r="SKW3258" s="40"/>
      <c r="SKX3258" s="44"/>
      <c r="SKY3258" s="62"/>
      <c r="SKZ3258" s="56"/>
      <c r="SLA3258" s="60"/>
      <c r="SLB3258" s="60"/>
      <c r="SLC3258" s="60"/>
      <c r="SLD3258" s="60"/>
      <c r="SLE3258" s="46"/>
      <c r="SLF3258" s="65"/>
      <c r="SLG3258" s="19"/>
      <c r="SLH3258" s="48"/>
      <c r="SLI3258" s="41"/>
      <c r="SLJ3258" s="44"/>
      <c r="SLK3258" s="18"/>
      <c r="SLL3258" s="16"/>
      <c r="SLM3258" s="36"/>
      <c r="SLN3258" s="36"/>
      <c r="SLO3258" s="36"/>
      <c r="SLP3258" s="36"/>
      <c r="SLQ3258" s="36"/>
      <c r="SLR3258" s="36"/>
      <c r="SLS3258" s="36"/>
      <c r="SLT3258" s="36"/>
      <c r="SLU3258" s="36"/>
      <c r="SLV3258" s="36"/>
      <c r="SLW3258" s="36"/>
      <c r="SLX3258" s="36"/>
      <c r="SLY3258" s="36"/>
      <c r="SLZ3258" s="12"/>
      <c r="SMA3258" s="12"/>
      <c r="SMB3258" s="12"/>
      <c r="SMC3258" s="53"/>
      <c r="SME3258" s="41"/>
      <c r="SMF3258" s="40"/>
      <c r="SMG3258" s="44"/>
      <c r="SMH3258" s="62"/>
      <c r="SMI3258" s="56"/>
      <c r="SMJ3258" s="60"/>
      <c r="SMK3258" s="60"/>
      <c r="SML3258" s="60"/>
      <c r="SMM3258" s="60"/>
      <c r="SMN3258" s="46"/>
      <c r="SMO3258" s="65"/>
      <c r="SMP3258" s="19"/>
      <c r="SMQ3258" s="48"/>
      <c r="SMR3258" s="41"/>
      <c r="SMS3258" s="44"/>
      <c r="SMT3258" s="18"/>
      <c r="SMU3258" s="16"/>
      <c r="SMV3258" s="36"/>
      <c r="SMW3258" s="36"/>
      <c r="SMX3258" s="36"/>
      <c r="SMY3258" s="36"/>
      <c r="SMZ3258" s="36"/>
      <c r="SNA3258" s="36"/>
      <c r="SNB3258" s="36"/>
      <c r="SNC3258" s="36"/>
      <c r="SND3258" s="36"/>
      <c r="SNE3258" s="36"/>
      <c r="SNF3258" s="36"/>
      <c r="SNG3258" s="36"/>
      <c r="SNH3258" s="36"/>
      <c r="SNI3258" s="12"/>
      <c r="SNJ3258" s="12"/>
      <c r="SNK3258" s="12"/>
      <c r="SNL3258" s="53"/>
      <c r="SNN3258" s="41"/>
      <c r="SNO3258" s="40"/>
      <c r="SNP3258" s="44"/>
      <c r="SNQ3258" s="62"/>
      <c r="SNR3258" s="56"/>
      <c r="SNS3258" s="60"/>
      <c r="SNT3258" s="60"/>
      <c r="SNU3258" s="60"/>
      <c r="SNV3258" s="60"/>
      <c r="SNW3258" s="46"/>
      <c r="SNX3258" s="65"/>
      <c r="SNY3258" s="19"/>
      <c r="SNZ3258" s="48"/>
      <c r="SOA3258" s="41"/>
      <c r="SOB3258" s="44"/>
      <c r="SOC3258" s="18"/>
      <c r="SOD3258" s="16"/>
      <c r="SOE3258" s="36"/>
      <c r="SOF3258" s="36"/>
      <c r="SOG3258" s="36"/>
      <c r="SOH3258" s="36"/>
      <c r="SOI3258" s="36"/>
      <c r="SOJ3258" s="36"/>
      <c r="SOK3258" s="36"/>
      <c r="SOL3258" s="36"/>
      <c r="SOM3258" s="36"/>
      <c r="SON3258" s="36"/>
      <c r="SOO3258" s="36"/>
      <c r="SOP3258" s="36"/>
      <c r="SOQ3258" s="36"/>
      <c r="SOR3258" s="12"/>
      <c r="SOS3258" s="12"/>
      <c r="SOT3258" s="12"/>
      <c r="SOU3258" s="53"/>
      <c r="SOW3258" s="41"/>
      <c r="SOX3258" s="40"/>
      <c r="SOY3258" s="44"/>
      <c r="SOZ3258" s="62"/>
      <c r="SPA3258" s="56"/>
      <c r="SPB3258" s="60"/>
      <c r="SPC3258" s="60"/>
      <c r="SPD3258" s="60"/>
      <c r="SPE3258" s="60"/>
      <c r="SPF3258" s="46"/>
      <c r="SPG3258" s="65"/>
      <c r="SPH3258" s="19"/>
      <c r="SPI3258" s="48"/>
      <c r="SPJ3258" s="41"/>
      <c r="SPK3258" s="44"/>
      <c r="SPL3258" s="18"/>
      <c r="SPM3258" s="16"/>
      <c r="SPN3258" s="36"/>
      <c r="SPO3258" s="36"/>
      <c r="SPP3258" s="36"/>
      <c r="SPQ3258" s="36"/>
      <c r="SPR3258" s="36"/>
      <c r="SPS3258" s="36"/>
      <c r="SPT3258" s="36"/>
      <c r="SPU3258" s="36"/>
      <c r="SPV3258" s="36"/>
      <c r="SPW3258" s="36"/>
      <c r="SPX3258" s="36"/>
      <c r="SPY3258" s="36"/>
      <c r="SPZ3258" s="36"/>
      <c r="SQA3258" s="12"/>
      <c r="SQB3258" s="12"/>
      <c r="SQC3258" s="12"/>
      <c r="SQD3258" s="53"/>
      <c r="SQF3258" s="41"/>
      <c r="SQG3258" s="40"/>
      <c r="SQH3258" s="44"/>
      <c r="SQI3258" s="62"/>
      <c r="SQJ3258" s="56"/>
      <c r="SQK3258" s="60"/>
      <c r="SQL3258" s="60"/>
      <c r="SQM3258" s="60"/>
      <c r="SQN3258" s="60"/>
      <c r="SQO3258" s="46"/>
      <c r="SQP3258" s="65"/>
      <c r="SQQ3258" s="19"/>
      <c r="SQR3258" s="48"/>
      <c r="SQS3258" s="41"/>
      <c r="SQT3258" s="44"/>
      <c r="SQU3258" s="18"/>
      <c r="SQV3258" s="16"/>
      <c r="SQW3258" s="36"/>
      <c r="SQX3258" s="36"/>
      <c r="SQY3258" s="36"/>
      <c r="SQZ3258" s="36"/>
      <c r="SRA3258" s="36"/>
      <c r="SRB3258" s="36"/>
      <c r="SRC3258" s="36"/>
      <c r="SRD3258" s="36"/>
      <c r="SRE3258" s="36"/>
      <c r="SRF3258" s="36"/>
      <c r="SRG3258" s="36"/>
      <c r="SRH3258" s="36"/>
      <c r="SRI3258" s="36"/>
      <c r="SRJ3258" s="12"/>
      <c r="SRK3258" s="12"/>
      <c r="SRL3258" s="12"/>
      <c r="SRM3258" s="53"/>
      <c r="SRO3258" s="41"/>
      <c r="SRP3258" s="40"/>
      <c r="SRQ3258" s="44"/>
      <c r="SRR3258" s="62"/>
      <c r="SRS3258" s="56"/>
      <c r="SRT3258" s="60"/>
      <c r="SRU3258" s="60"/>
      <c r="SRV3258" s="60"/>
      <c r="SRW3258" s="60"/>
      <c r="SRX3258" s="46"/>
      <c r="SRY3258" s="65"/>
      <c r="SRZ3258" s="19"/>
      <c r="SSA3258" s="48"/>
      <c r="SSB3258" s="41"/>
      <c r="SSC3258" s="44"/>
      <c r="SSD3258" s="18"/>
      <c r="SSE3258" s="16"/>
      <c r="SSF3258" s="36"/>
      <c r="SSG3258" s="36"/>
      <c r="SSH3258" s="36"/>
      <c r="SSI3258" s="36"/>
      <c r="SSJ3258" s="36"/>
      <c r="SSK3258" s="36"/>
      <c r="SSL3258" s="36"/>
      <c r="SSM3258" s="36"/>
      <c r="SSN3258" s="36"/>
      <c r="SSO3258" s="36"/>
      <c r="SSP3258" s="36"/>
      <c r="SSQ3258" s="36"/>
      <c r="SSR3258" s="36"/>
      <c r="SSS3258" s="12"/>
      <c r="SST3258" s="12"/>
      <c r="SSU3258" s="12"/>
      <c r="SSV3258" s="53"/>
      <c r="SSX3258" s="41"/>
      <c r="SSY3258" s="40"/>
      <c r="SSZ3258" s="44"/>
      <c r="STA3258" s="62"/>
      <c r="STB3258" s="56"/>
      <c r="STC3258" s="60"/>
      <c r="STD3258" s="60"/>
      <c r="STE3258" s="60"/>
      <c r="STF3258" s="60"/>
      <c r="STG3258" s="46"/>
      <c r="STH3258" s="65"/>
      <c r="STI3258" s="19"/>
      <c r="STJ3258" s="48"/>
      <c r="STK3258" s="41"/>
      <c r="STL3258" s="44"/>
      <c r="STM3258" s="18"/>
      <c r="STN3258" s="16"/>
      <c r="STO3258" s="36"/>
      <c r="STP3258" s="36"/>
      <c r="STQ3258" s="36"/>
      <c r="STR3258" s="36"/>
      <c r="STS3258" s="36"/>
      <c r="STT3258" s="36"/>
      <c r="STU3258" s="36"/>
      <c r="STV3258" s="36"/>
      <c r="STW3258" s="36"/>
      <c r="STX3258" s="36"/>
      <c r="STY3258" s="36"/>
      <c r="STZ3258" s="36"/>
      <c r="SUA3258" s="36"/>
      <c r="SUB3258" s="12"/>
      <c r="SUC3258" s="12"/>
      <c r="SUD3258" s="12"/>
      <c r="SUE3258" s="53"/>
      <c r="SUG3258" s="41"/>
      <c r="SUH3258" s="40"/>
      <c r="SUI3258" s="44"/>
      <c r="SUJ3258" s="62"/>
      <c r="SUK3258" s="56"/>
      <c r="SUL3258" s="60"/>
      <c r="SUM3258" s="60"/>
      <c r="SUN3258" s="60"/>
      <c r="SUO3258" s="60"/>
      <c r="SUP3258" s="46"/>
      <c r="SUQ3258" s="65"/>
      <c r="SUR3258" s="19"/>
      <c r="SUS3258" s="48"/>
      <c r="SUT3258" s="41"/>
      <c r="SUU3258" s="44"/>
      <c r="SUV3258" s="18"/>
      <c r="SUW3258" s="16"/>
      <c r="SUX3258" s="36"/>
      <c r="SUY3258" s="36"/>
      <c r="SUZ3258" s="36"/>
      <c r="SVA3258" s="36"/>
      <c r="SVB3258" s="36"/>
      <c r="SVC3258" s="36"/>
      <c r="SVD3258" s="36"/>
      <c r="SVE3258" s="36"/>
      <c r="SVF3258" s="36"/>
      <c r="SVG3258" s="36"/>
      <c r="SVH3258" s="36"/>
      <c r="SVI3258" s="36"/>
      <c r="SVJ3258" s="36"/>
      <c r="SVK3258" s="12"/>
      <c r="SVL3258" s="12"/>
      <c r="SVM3258" s="12"/>
      <c r="SVN3258" s="53"/>
      <c r="SVP3258" s="41"/>
      <c r="SVQ3258" s="40"/>
      <c r="SVR3258" s="44"/>
      <c r="SVS3258" s="62"/>
      <c r="SVT3258" s="56"/>
      <c r="SVU3258" s="60"/>
      <c r="SVV3258" s="60"/>
      <c r="SVW3258" s="60"/>
      <c r="SVX3258" s="60"/>
      <c r="SVY3258" s="46"/>
      <c r="SVZ3258" s="65"/>
      <c r="SWA3258" s="19"/>
      <c r="SWB3258" s="48"/>
      <c r="SWC3258" s="41"/>
      <c r="SWD3258" s="44"/>
      <c r="SWE3258" s="18"/>
      <c r="SWF3258" s="16"/>
      <c r="SWG3258" s="36"/>
      <c r="SWH3258" s="36"/>
      <c r="SWI3258" s="36"/>
      <c r="SWJ3258" s="36"/>
      <c r="SWK3258" s="36"/>
      <c r="SWL3258" s="36"/>
      <c r="SWM3258" s="36"/>
      <c r="SWN3258" s="36"/>
      <c r="SWO3258" s="36"/>
      <c r="SWP3258" s="36"/>
      <c r="SWQ3258" s="36"/>
      <c r="SWR3258" s="36"/>
      <c r="SWS3258" s="36"/>
      <c r="SWT3258" s="12"/>
      <c r="SWU3258" s="12"/>
      <c r="SWV3258" s="12"/>
      <c r="SWW3258" s="53"/>
      <c r="SWY3258" s="41"/>
      <c r="SWZ3258" s="40"/>
      <c r="SXA3258" s="44"/>
      <c r="SXB3258" s="62"/>
      <c r="SXC3258" s="56"/>
      <c r="SXD3258" s="60"/>
      <c r="SXE3258" s="60"/>
      <c r="SXF3258" s="60"/>
      <c r="SXG3258" s="60"/>
      <c r="SXH3258" s="46"/>
      <c r="SXI3258" s="65"/>
      <c r="SXJ3258" s="19"/>
      <c r="SXK3258" s="48"/>
      <c r="SXL3258" s="41"/>
      <c r="SXM3258" s="44"/>
      <c r="SXN3258" s="18"/>
      <c r="SXO3258" s="16"/>
      <c r="SXP3258" s="36"/>
      <c r="SXQ3258" s="36"/>
      <c r="SXR3258" s="36"/>
      <c r="SXS3258" s="36"/>
      <c r="SXT3258" s="36"/>
      <c r="SXU3258" s="36"/>
      <c r="SXV3258" s="36"/>
      <c r="SXW3258" s="36"/>
      <c r="SXX3258" s="36"/>
      <c r="SXY3258" s="36"/>
      <c r="SXZ3258" s="36"/>
      <c r="SYA3258" s="36"/>
      <c r="SYB3258" s="36"/>
      <c r="SYC3258" s="12"/>
      <c r="SYD3258" s="12"/>
      <c r="SYE3258" s="12"/>
      <c r="SYF3258" s="53"/>
      <c r="SYH3258" s="41"/>
      <c r="SYI3258" s="40"/>
      <c r="SYJ3258" s="44"/>
      <c r="SYK3258" s="62"/>
      <c r="SYL3258" s="56"/>
      <c r="SYM3258" s="60"/>
      <c r="SYN3258" s="60"/>
      <c r="SYO3258" s="60"/>
      <c r="SYP3258" s="60"/>
      <c r="SYQ3258" s="46"/>
      <c r="SYR3258" s="65"/>
      <c r="SYS3258" s="19"/>
      <c r="SYT3258" s="48"/>
      <c r="SYU3258" s="41"/>
      <c r="SYV3258" s="44"/>
      <c r="SYW3258" s="18"/>
      <c r="SYX3258" s="16"/>
      <c r="SYY3258" s="36"/>
      <c r="SYZ3258" s="36"/>
      <c r="SZA3258" s="36"/>
      <c r="SZB3258" s="36"/>
      <c r="SZC3258" s="36"/>
      <c r="SZD3258" s="36"/>
      <c r="SZE3258" s="36"/>
      <c r="SZF3258" s="36"/>
      <c r="SZG3258" s="36"/>
      <c r="SZH3258" s="36"/>
      <c r="SZI3258" s="36"/>
      <c r="SZJ3258" s="36"/>
      <c r="SZK3258" s="36"/>
      <c r="SZL3258" s="12"/>
      <c r="SZM3258" s="12"/>
      <c r="SZN3258" s="12"/>
      <c r="SZO3258" s="53"/>
      <c r="SZQ3258" s="41"/>
      <c r="SZR3258" s="40"/>
      <c r="SZS3258" s="44"/>
      <c r="SZT3258" s="62"/>
      <c r="SZU3258" s="56"/>
      <c r="SZV3258" s="60"/>
      <c r="SZW3258" s="60"/>
      <c r="SZX3258" s="60"/>
      <c r="SZY3258" s="60"/>
      <c r="SZZ3258" s="46"/>
      <c r="TAA3258" s="65"/>
      <c r="TAB3258" s="19"/>
      <c r="TAC3258" s="48"/>
      <c r="TAD3258" s="41"/>
      <c r="TAE3258" s="44"/>
      <c r="TAF3258" s="18"/>
      <c r="TAG3258" s="16"/>
      <c r="TAH3258" s="36"/>
      <c r="TAI3258" s="36"/>
      <c r="TAJ3258" s="36"/>
      <c r="TAK3258" s="36"/>
      <c r="TAL3258" s="36"/>
      <c r="TAM3258" s="36"/>
      <c r="TAN3258" s="36"/>
      <c r="TAO3258" s="36"/>
      <c r="TAP3258" s="36"/>
      <c r="TAQ3258" s="36"/>
      <c r="TAR3258" s="36"/>
      <c r="TAS3258" s="36"/>
      <c r="TAT3258" s="36"/>
      <c r="TAU3258" s="12"/>
      <c r="TAV3258" s="12"/>
      <c r="TAW3258" s="12"/>
      <c r="TAX3258" s="53"/>
      <c r="TAZ3258" s="41"/>
      <c r="TBA3258" s="40"/>
      <c r="TBB3258" s="44"/>
      <c r="TBC3258" s="62"/>
      <c r="TBD3258" s="56"/>
      <c r="TBE3258" s="60"/>
      <c r="TBF3258" s="60"/>
      <c r="TBG3258" s="60"/>
      <c r="TBH3258" s="60"/>
      <c r="TBI3258" s="46"/>
      <c r="TBJ3258" s="65"/>
      <c r="TBK3258" s="19"/>
      <c r="TBL3258" s="48"/>
      <c r="TBM3258" s="41"/>
      <c r="TBN3258" s="44"/>
      <c r="TBO3258" s="18"/>
      <c r="TBP3258" s="16"/>
      <c r="TBQ3258" s="36"/>
      <c r="TBR3258" s="36"/>
      <c r="TBS3258" s="36"/>
      <c r="TBT3258" s="36"/>
      <c r="TBU3258" s="36"/>
      <c r="TBV3258" s="36"/>
      <c r="TBW3258" s="36"/>
      <c r="TBX3258" s="36"/>
      <c r="TBY3258" s="36"/>
      <c r="TBZ3258" s="36"/>
      <c r="TCA3258" s="36"/>
      <c r="TCB3258" s="36"/>
      <c r="TCC3258" s="36"/>
      <c r="TCD3258" s="12"/>
      <c r="TCE3258" s="12"/>
      <c r="TCF3258" s="12"/>
      <c r="TCG3258" s="53"/>
      <c r="TCI3258" s="41"/>
      <c r="TCJ3258" s="40"/>
      <c r="TCK3258" s="44"/>
      <c r="TCL3258" s="62"/>
      <c r="TCM3258" s="56"/>
      <c r="TCN3258" s="60"/>
      <c r="TCO3258" s="60"/>
      <c r="TCP3258" s="60"/>
      <c r="TCQ3258" s="60"/>
      <c r="TCR3258" s="46"/>
      <c r="TCS3258" s="65"/>
      <c r="TCT3258" s="19"/>
      <c r="TCU3258" s="48"/>
      <c r="TCV3258" s="41"/>
      <c r="TCW3258" s="44"/>
      <c r="TCX3258" s="18"/>
      <c r="TCY3258" s="16"/>
      <c r="TCZ3258" s="36"/>
      <c r="TDA3258" s="36"/>
      <c r="TDB3258" s="36"/>
      <c r="TDC3258" s="36"/>
      <c r="TDD3258" s="36"/>
      <c r="TDE3258" s="36"/>
      <c r="TDF3258" s="36"/>
      <c r="TDG3258" s="36"/>
      <c r="TDH3258" s="36"/>
      <c r="TDI3258" s="36"/>
      <c r="TDJ3258" s="36"/>
      <c r="TDK3258" s="36"/>
      <c r="TDL3258" s="36"/>
      <c r="TDM3258" s="12"/>
      <c r="TDN3258" s="12"/>
      <c r="TDO3258" s="12"/>
      <c r="TDP3258" s="53"/>
      <c r="TDR3258" s="41"/>
      <c r="TDS3258" s="40"/>
      <c r="TDT3258" s="44"/>
      <c r="TDU3258" s="62"/>
      <c r="TDV3258" s="56"/>
      <c r="TDW3258" s="60"/>
      <c r="TDX3258" s="60"/>
      <c r="TDY3258" s="60"/>
      <c r="TDZ3258" s="60"/>
      <c r="TEA3258" s="46"/>
      <c r="TEB3258" s="65"/>
      <c r="TEC3258" s="19"/>
      <c r="TED3258" s="48"/>
      <c r="TEE3258" s="41"/>
      <c r="TEF3258" s="44"/>
      <c r="TEG3258" s="18"/>
      <c r="TEH3258" s="16"/>
      <c r="TEI3258" s="36"/>
      <c r="TEJ3258" s="36"/>
      <c r="TEK3258" s="36"/>
      <c r="TEL3258" s="36"/>
      <c r="TEM3258" s="36"/>
      <c r="TEN3258" s="36"/>
      <c r="TEO3258" s="36"/>
      <c r="TEP3258" s="36"/>
      <c r="TEQ3258" s="36"/>
      <c r="TER3258" s="36"/>
      <c r="TES3258" s="36"/>
      <c r="TET3258" s="36"/>
      <c r="TEU3258" s="36"/>
      <c r="TEV3258" s="12"/>
      <c r="TEW3258" s="12"/>
      <c r="TEX3258" s="12"/>
      <c r="TEY3258" s="53"/>
      <c r="TFA3258" s="41"/>
      <c r="TFB3258" s="40"/>
      <c r="TFC3258" s="44"/>
      <c r="TFD3258" s="62"/>
      <c r="TFE3258" s="56"/>
      <c r="TFF3258" s="60"/>
      <c r="TFG3258" s="60"/>
      <c r="TFH3258" s="60"/>
      <c r="TFI3258" s="60"/>
      <c r="TFJ3258" s="46"/>
      <c r="TFK3258" s="65"/>
      <c r="TFL3258" s="19"/>
      <c r="TFM3258" s="48"/>
      <c r="TFN3258" s="41"/>
      <c r="TFO3258" s="44"/>
      <c r="TFP3258" s="18"/>
      <c r="TFQ3258" s="16"/>
      <c r="TFR3258" s="36"/>
      <c r="TFS3258" s="36"/>
      <c r="TFT3258" s="36"/>
      <c r="TFU3258" s="36"/>
      <c r="TFV3258" s="36"/>
      <c r="TFW3258" s="36"/>
      <c r="TFX3258" s="36"/>
      <c r="TFY3258" s="36"/>
      <c r="TFZ3258" s="36"/>
      <c r="TGA3258" s="36"/>
      <c r="TGB3258" s="36"/>
      <c r="TGC3258" s="36"/>
      <c r="TGD3258" s="36"/>
      <c r="TGE3258" s="12"/>
      <c r="TGF3258" s="12"/>
      <c r="TGG3258" s="12"/>
      <c r="TGH3258" s="53"/>
      <c r="TGJ3258" s="41"/>
      <c r="TGK3258" s="40"/>
      <c r="TGL3258" s="44"/>
      <c r="TGM3258" s="62"/>
      <c r="TGN3258" s="56"/>
      <c r="TGO3258" s="60"/>
      <c r="TGP3258" s="60"/>
      <c r="TGQ3258" s="60"/>
      <c r="TGR3258" s="60"/>
      <c r="TGS3258" s="46"/>
      <c r="TGT3258" s="65"/>
      <c r="TGU3258" s="19"/>
      <c r="TGV3258" s="48"/>
      <c r="TGW3258" s="41"/>
      <c r="TGX3258" s="44"/>
      <c r="TGY3258" s="18"/>
      <c r="TGZ3258" s="16"/>
      <c r="THA3258" s="36"/>
      <c r="THB3258" s="36"/>
      <c r="THC3258" s="36"/>
      <c r="THD3258" s="36"/>
      <c r="THE3258" s="36"/>
      <c r="THF3258" s="36"/>
      <c r="THG3258" s="36"/>
      <c r="THH3258" s="36"/>
      <c r="THI3258" s="36"/>
      <c r="THJ3258" s="36"/>
      <c r="THK3258" s="36"/>
      <c r="THL3258" s="36"/>
      <c r="THM3258" s="36"/>
      <c r="THN3258" s="12"/>
      <c r="THO3258" s="12"/>
      <c r="THP3258" s="12"/>
      <c r="THQ3258" s="53"/>
      <c r="THS3258" s="41"/>
      <c r="THT3258" s="40"/>
      <c r="THU3258" s="44"/>
      <c r="THV3258" s="62"/>
      <c r="THW3258" s="56"/>
      <c r="THX3258" s="60"/>
      <c r="THY3258" s="60"/>
      <c r="THZ3258" s="60"/>
      <c r="TIA3258" s="60"/>
      <c r="TIB3258" s="46"/>
      <c r="TIC3258" s="65"/>
      <c r="TID3258" s="19"/>
      <c r="TIE3258" s="48"/>
      <c r="TIF3258" s="41"/>
      <c r="TIG3258" s="44"/>
      <c r="TIH3258" s="18"/>
      <c r="TII3258" s="16"/>
      <c r="TIJ3258" s="36"/>
      <c r="TIK3258" s="36"/>
      <c r="TIL3258" s="36"/>
      <c r="TIM3258" s="36"/>
      <c r="TIN3258" s="36"/>
      <c r="TIO3258" s="36"/>
      <c r="TIP3258" s="36"/>
      <c r="TIQ3258" s="36"/>
      <c r="TIR3258" s="36"/>
      <c r="TIS3258" s="36"/>
      <c r="TIT3258" s="36"/>
      <c r="TIU3258" s="36"/>
      <c r="TIV3258" s="36"/>
      <c r="TIW3258" s="12"/>
      <c r="TIX3258" s="12"/>
      <c r="TIY3258" s="12"/>
      <c r="TIZ3258" s="53"/>
      <c r="TJB3258" s="41"/>
      <c r="TJC3258" s="40"/>
      <c r="TJD3258" s="44"/>
      <c r="TJE3258" s="62"/>
      <c r="TJF3258" s="56"/>
      <c r="TJG3258" s="60"/>
      <c r="TJH3258" s="60"/>
      <c r="TJI3258" s="60"/>
      <c r="TJJ3258" s="60"/>
      <c r="TJK3258" s="46"/>
      <c r="TJL3258" s="65"/>
      <c r="TJM3258" s="19"/>
      <c r="TJN3258" s="48"/>
      <c r="TJO3258" s="41"/>
      <c r="TJP3258" s="44"/>
      <c r="TJQ3258" s="18"/>
      <c r="TJR3258" s="16"/>
      <c r="TJS3258" s="36"/>
      <c r="TJT3258" s="36"/>
      <c r="TJU3258" s="36"/>
      <c r="TJV3258" s="36"/>
      <c r="TJW3258" s="36"/>
      <c r="TJX3258" s="36"/>
      <c r="TJY3258" s="36"/>
      <c r="TJZ3258" s="36"/>
      <c r="TKA3258" s="36"/>
      <c r="TKB3258" s="36"/>
      <c r="TKC3258" s="36"/>
      <c r="TKD3258" s="36"/>
      <c r="TKE3258" s="36"/>
      <c r="TKF3258" s="12"/>
      <c r="TKG3258" s="12"/>
      <c r="TKH3258" s="12"/>
      <c r="TKI3258" s="53"/>
      <c r="TKK3258" s="41"/>
      <c r="TKL3258" s="40"/>
      <c r="TKM3258" s="44"/>
      <c r="TKN3258" s="62"/>
      <c r="TKO3258" s="56"/>
      <c r="TKP3258" s="60"/>
      <c r="TKQ3258" s="60"/>
      <c r="TKR3258" s="60"/>
      <c r="TKS3258" s="60"/>
      <c r="TKT3258" s="46"/>
      <c r="TKU3258" s="65"/>
      <c r="TKV3258" s="19"/>
      <c r="TKW3258" s="48"/>
      <c r="TKX3258" s="41"/>
      <c r="TKY3258" s="44"/>
      <c r="TKZ3258" s="18"/>
      <c r="TLA3258" s="16"/>
      <c r="TLB3258" s="36"/>
      <c r="TLC3258" s="36"/>
      <c r="TLD3258" s="36"/>
      <c r="TLE3258" s="36"/>
      <c r="TLF3258" s="36"/>
      <c r="TLG3258" s="36"/>
      <c r="TLH3258" s="36"/>
      <c r="TLI3258" s="36"/>
      <c r="TLJ3258" s="36"/>
      <c r="TLK3258" s="36"/>
      <c r="TLL3258" s="36"/>
      <c r="TLM3258" s="36"/>
      <c r="TLN3258" s="36"/>
      <c r="TLO3258" s="12"/>
      <c r="TLP3258" s="12"/>
      <c r="TLQ3258" s="12"/>
      <c r="TLR3258" s="53"/>
      <c r="TLT3258" s="41"/>
      <c r="TLU3258" s="40"/>
      <c r="TLV3258" s="44"/>
      <c r="TLW3258" s="62"/>
      <c r="TLX3258" s="56"/>
      <c r="TLY3258" s="60"/>
      <c r="TLZ3258" s="60"/>
      <c r="TMA3258" s="60"/>
      <c r="TMB3258" s="60"/>
      <c r="TMC3258" s="46"/>
      <c r="TMD3258" s="65"/>
      <c r="TME3258" s="19"/>
      <c r="TMF3258" s="48"/>
      <c r="TMG3258" s="41"/>
      <c r="TMH3258" s="44"/>
      <c r="TMI3258" s="18"/>
      <c r="TMJ3258" s="16"/>
      <c r="TMK3258" s="36"/>
      <c r="TML3258" s="36"/>
      <c r="TMM3258" s="36"/>
      <c r="TMN3258" s="36"/>
      <c r="TMO3258" s="36"/>
      <c r="TMP3258" s="36"/>
      <c r="TMQ3258" s="36"/>
      <c r="TMR3258" s="36"/>
      <c r="TMS3258" s="36"/>
      <c r="TMT3258" s="36"/>
      <c r="TMU3258" s="36"/>
      <c r="TMV3258" s="36"/>
      <c r="TMW3258" s="36"/>
      <c r="TMX3258" s="12"/>
      <c r="TMY3258" s="12"/>
      <c r="TMZ3258" s="12"/>
      <c r="TNA3258" s="53"/>
      <c r="TNC3258" s="41"/>
      <c r="TND3258" s="40"/>
      <c r="TNE3258" s="44"/>
      <c r="TNF3258" s="62"/>
      <c r="TNG3258" s="56"/>
      <c r="TNH3258" s="60"/>
      <c r="TNI3258" s="60"/>
      <c r="TNJ3258" s="60"/>
      <c r="TNK3258" s="60"/>
      <c r="TNL3258" s="46"/>
      <c r="TNM3258" s="65"/>
      <c r="TNN3258" s="19"/>
      <c r="TNO3258" s="48"/>
      <c r="TNP3258" s="41"/>
      <c r="TNQ3258" s="44"/>
      <c r="TNR3258" s="18"/>
      <c r="TNS3258" s="16"/>
      <c r="TNT3258" s="36"/>
      <c r="TNU3258" s="36"/>
      <c r="TNV3258" s="36"/>
      <c r="TNW3258" s="36"/>
      <c r="TNX3258" s="36"/>
      <c r="TNY3258" s="36"/>
      <c r="TNZ3258" s="36"/>
      <c r="TOA3258" s="36"/>
      <c r="TOB3258" s="36"/>
      <c r="TOC3258" s="36"/>
      <c r="TOD3258" s="36"/>
      <c r="TOE3258" s="36"/>
      <c r="TOF3258" s="36"/>
      <c r="TOG3258" s="12"/>
      <c r="TOH3258" s="12"/>
      <c r="TOI3258" s="12"/>
      <c r="TOJ3258" s="53"/>
      <c r="TOL3258" s="41"/>
      <c r="TOM3258" s="40"/>
      <c r="TON3258" s="44"/>
      <c r="TOO3258" s="62"/>
      <c r="TOP3258" s="56"/>
      <c r="TOQ3258" s="60"/>
      <c r="TOR3258" s="60"/>
      <c r="TOS3258" s="60"/>
      <c r="TOT3258" s="60"/>
      <c r="TOU3258" s="46"/>
      <c r="TOV3258" s="65"/>
      <c r="TOW3258" s="19"/>
      <c r="TOX3258" s="48"/>
      <c r="TOY3258" s="41"/>
      <c r="TOZ3258" s="44"/>
      <c r="TPA3258" s="18"/>
      <c r="TPB3258" s="16"/>
      <c r="TPC3258" s="36"/>
      <c r="TPD3258" s="36"/>
      <c r="TPE3258" s="36"/>
      <c r="TPF3258" s="36"/>
      <c r="TPG3258" s="36"/>
      <c r="TPH3258" s="36"/>
      <c r="TPI3258" s="36"/>
      <c r="TPJ3258" s="36"/>
      <c r="TPK3258" s="36"/>
      <c r="TPL3258" s="36"/>
      <c r="TPM3258" s="36"/>
      <c r="TPN3258" s="36"/>
      <c r="TPO3258" s="36"/>
      <c r="TPP3258" s="12"/>
      <c r="TPQ3258" s="12"/>
      <c r="TPR3258" s="12"/>
      <c r="TPS3258" s="53"/>
      <c r="TPU3258" s="41"/>
      <c r="TPV3258" s="40"/>
      <c r="TPW3258" s="44"/>
      <c r="TPX3258" s="62"/>
      <c r="TPY3258" s="56"/>
      <c r="TPZ3258" s="60"/>
      <c r="TQA3258" s="60"/>
      <c r="TQB3258" s="60"/>
      <c r="TQC3258" s="60"/>
      <c r="TQD3258" s="46"/>
      <c r="TQE3258" s="65"/>
      <c r="TQF3258" s="19"/>
      <c r="TQG3258" s="48"/>
      <c r="TQH3258" s="41"/>
      <c r="TQI3258" s="44"/>
      <c r="TQJ3258" s="18"/>
      <c r="TQK3258" s="16"/>
      <c r="TQL3258" s="36"/>
      <c r="TQM3258" s="36"/>
      <c r="TQN3258" s="36"/>
      <c r="TQO3258" s="36"/>
      <c r="TQP3258" s="36"/>
      <c r="TQQ3258" s="36"/>
      <c r="TQR3258" s="36"/>
      <c r="TQS3258" s="36"/>
      <c r="TQT3258" s="36"/>
      <c r="TQU3258" s="36"/>
      <c r="TQV3258" s="36"/>
      <c r="TQW3258" s="36"/>
      <c r="TQX3258" s="36"/>
      <c r="TQY3258" s="12"/>
      <c r="TQZ3258" s="12"/>
      <c r="TRA3258" s="12"/>
      <c r="TRB3258" s="53"/>
      <c r="TRD3258" s="41"/>
      <c r="TRE3258" s="40"/>
      <c r="TRF3258" s="44"/>
      <c r="TRG3258" s="62"/>
      <c r="TRH3258" s="56"/>
      <c r="TRI3258" s="60"/>
      <c r="TRJ3258" s="60"/>
      <c r="TRK3258" s="60"/>
      <c r="TRL3258" s="60"/>
      <c r="TRM3258" s="46"/>
      <c r="TRN3258" s="65"/>
      <c r="TRO3258" s="19"/>
      <c r="TRP3258" s="48"/>
      <c r="TRQ3258" s="41"/>
      <c r="TRR3258" s="44"/>
      <c r="TRS3258" s="18"/>
      <c r="TRT3258" s="16"/>
      <c r="TRU3258" s="36"/>
      <c r="TRV3258" s="36"/>
      <c r="TRW3258" s="36"/>
      <c r="TRX3258" s="36"/>
      <c r="TRY3258" s="36"/>
      <c r="TRZ3258" s="36"/>
      <c r="TSA3258" s="36"/>
      <c r="TSB3258" s="36"/>
      <c r="TSC3258" s="36"/>
      <c r="TSD3258" s="36"/>
      <c r="TSE3258" s="36"/>
      <c r="TSF3258" s="36"/>
      <c r="TSG3258" s="36"/>
      <c r="TSH3258" s="12"/>
      <c r="TSI3258" s="12"/>
      <c r="TSJ3258" s="12"/>
      <c r="TSK3258" s="53"/>
      <c r="TSM3258" s="41"/>
      <c r="TSN3258" s="40"/>
      <c r="TSO3258" s="44"/>
      <c r="TSP3258" s="62"/>
      <c r="TSQ3258" s="56"/>
      <c r="TSR3258" s="60"/>
      <c r="TSS3258" s="60"/>
      <c r="TST3258" s="60"/>
      <c r="TSU3258" s="60"/>
      <c r="TSV3258" s="46"/>
      <c r="TSW3258" s="65"/>
      <c r="TSX3258" s="19"/>
      <c r="TSY3258" s="48"/>
      <c r="TSZ3258" s="41"/>
      <c r="TTA3258" s="44"/>
      <c r="TTB3258" s="18"/>
      <c r="TTC3258" s="16"/>
      <c r="TTD3258" s="36"/>
      <c r="TTE3258" s="36"/>
      <c r="TTF3258" s="36"/>
      <c r="TTG3258" s="36"/>
      <c r="TTH3258" s="36"/>
      <c r="TTI3258" s="36"/>
      <c r="TTJ3258" s="36"/>
      <c r="TTK3258" s="36"/>
      <c r="TTL3258" s="36"/>
      <c r="TTM3258" s="36"/>
      <c r="TTN3258" s="36"/>
      <c r="TTO3258" s="36"/>
      <c r="TTP3258" s="36"/>
      <c r="TTQ3258" s="12"/>
      <c r="TTR3258" s="12"/>
      <c r="TTS3258" s="12"/>
      <c r="TTT3258" s="53"/>
      <c r="TTV3258" s="41"/>
      <c r="TTW3258" s="40"/>
      <c r="TTX3258" s="44"/>
      <c r="TTY3258" s="62"/>
      <c r="TTZ3258" s="56"/>
      <c r="TUA3258" s="60"/>
      <c r="TUB3258" s="60"/>
      <c r="TUC3258" s="60"/>
      <c r="TUD3258" s="60"/>
      <c r="TUE3258" s="46"/>
      <c r="TUF3258" s="65"/>
      <c r="TUG3258" s="19"/>
      <c r="TUH3258" s="48"/>
      <c r="TUI3258" s="41"/>
      <c r="TUJ3258" s="44"/>
      <c r="TUK3258" s="18"/>
      <c r="TUL3258" s="16"/>
      <c r="TUM3258" s="36"/>
      <c r="TUN3258" s="36"/>
      <c r="TUO3258" s="36"/>
      <c r="TUP3258" s="36"/>
      <c r="TUQ3258" s="36"/>
      <c r="TUR3258" s="36"/>
      <c r="TUS3258" s="36"/>
      <c r="TUT3258" s="36"/>
      <c r="TUU3258" s="36"/>
      <c r="TUV3258" s="36"/>
      <c r="TUW3258" s="36"/>
      <c r="TUX3258" s="36"/>
      <c r="TUY3258" s="36"/>
      <c r="TUZ3258" s="12"/>
      <c r="TVA3258" s="12"/>
      <c r="TVB3258" s="12"/>
      <c r="TVC3258" s="53"/>
      <c r="TVE3258" s="41"/>
      <c r="TVF3258" s="40"/>
      <c r="TVG3258" s="44"/>
      <c r="TVH3258" s="62"/>
      <c r="TVI3258" s="56"/>
      <c r="TVJ3258" s="60"/>
      <c r="TVK3258" s="60"/>
      <c r="TVL3258" s="60"/>
      <c r="TVM3258" s="60"/>
      <c r="TVN3258" s="46"/>
      <c r="TVO3258" s="65"/>
      <c r="TVP3258" s="19"/>
      <c r="TVQ3258" s="48"/>
      <c r="TVR3258" s="41"/>
      <c r="TVS3258" s="44"/>
      <c r="TVT3258" s="18"/>
      <c r="TVU3258" s="16"/>
      <c r="TVV3258" s="36"/>
      <c r="TVW3258" s="36"/>
      <c r="TVX3258" s="36"/>
      <c r="TVY3258" s="36"/>
      <c r="TVZ3258" s="36"/>
      <c r="TWA3258" s="36"/>
      <c r="TWB3258" s="36"/>
      <c r="TWC3258" s="36"/>
      <c r="TWD3258" s="36"/>
      <c r="TWE3258" s="36"/>
      <c r="TWF3258" s="36"/>
      <c r="TWG3258" s="36"/>
      <c r="TWH3258" s="36"/>
      <c r="TWI3258" s="12"/>
      <c r="TWJ3258" s="12"/>
      <c r="TWK3258" s="12"/>
      <c r="TWL3258" s="53"/>
      <c r="TWN3258" s="41"/>
      <c r="TWO3258" s="40"/>
      <c r="TWP3258" s="44"/>
      <c r="TWQ3258" s="62"/>
      <c r="TWR3258" s="56"/>
      <c r="TWS3258" s="60"/>
      <c r="TWT3258" s="60"/>
      <c r="TWU3258" s="60"/>
      <c r="TWV3258" s="60"/>
      <c r="TWW3258" s="46"/>
      <c r="TWX3258" s="65"/>
      <c r="TWY3258" s="19"/>
      <c r="TWZ3258" s="48"/>
      <c r="TXA3258" s="41"/>
      <c r="TXB3258" s="44"/>
      <c r="TXC3258" s="18"/>
      <c r="TXD3258" s="16"/>
      <c r="TXE3258" s="36"/>
      <c r="TXF3258" s="36"/>
      <c r="TXG3258" s="36"/>
      <c r="TXH3258" s="36"/>
      <c r="TXI3258" s="36"/>
      <c r="TXJ3258" s="36"/>
      <c r="TXK3258" s="36"/>
      <c r="TXL3258" s="36"/>
      <c r="TXM3258" s="36"/>
      <c r="TXN3258" s="36"/>
      <c r="TXO3258" s="36"/>
      <c r="TXP3258" s="36"/>
      <c r="TXQ3258" s="36"/>
      <c r="TXR3258" s="12"/>
      <c r="TXS3258" s="12"/>
      <c r="TXT3258" s="12"/>
      <c r="TXU3258" s="53"/>
      <c r="TXW3258" s="41"/>
      <c r="TXX3258" s="40"/>
      <c r="TXY3258" s="44"/>
      <c r="TXZ3258" s="62"/>
      <c r="TYA3258" s="56"/>
      <c r="TYB3258" s="60"/>
      <c r="TYC3258" s="60"/>
      <c r="TYD3258" s="60"/>
      <c r="TYE3258" s="60"/>
      <c r="TYF3258" s="46"/>
      <c r="TYG3258" s="65"/>
      <c r="TYH3258" s="19"/>
      <c r="TYI3258" s="48"/>
      <c r="TYJ3258" s="41"/>
      <c r="TYK3258" s="44"/>
      <c r="TYL3258" s="18"/>
      <c r="TYM3258" s="16"/>
      <c r="TYN3258" s="36"/>
      <c r="TYO3258" s="36"/>
      <c r="TYP3258" s="36"/>
      <c r="TYQ3258" s="36"/>
      <c r="TYR3258" s="36"/>
      <c r="TYS3258" s="36"/>
      <c r="TYT3258" s="36"/>
      <c r="TYU3258" s="36"/>
      <c r="TYV3258" s="36"/>
      <c r="TYW3258" s="36"/>
      <c r="TYX3258" s="36"/>
      <c r="TYY3258" s="36"/>
      <c r="TYZ3258" s="36"/>
      <c r="TZA3258" s="12"/>
      <c r="TZB3258" s="12"/>
      <c r="TZC3258" s="12"/>
      <c r="TZD3258" s="53"/>
      <c r="TZF3258" s="41"/>
      <c r="TZG3258" s="40"/>
      <c r="TZH3258" s="44"/>
      <c r="TZI3258" s="62"/>
      <c r="TZJ3258" s="56"/>
      <c r="TZK3258" s="60"/>
      <c r="TZL3258" s="60"/>
      <c r="TZM3258" s="60"/>
      <c r="TZN3258" s="60"/>
      <c r="TZO3258" s="46"/>
      <c r="TZP3258" s="65"/>
      <c r="TZQ3258" s="19"/>
      <c r="TZR3258" s="48"/>
      <c r="TZS3258" s="41"/>
      <c r="TZT3258" s="44"/>
      <c r="TZU3258" s="18"/>
      <c r="TZV3258" s="16"/>
      <c r="TZW3258" s="36"/>
      <c r="TZX3258" s="36"/>
      <c r="TZY3258" s="36"/>
      <c r="TZZ3258" s="36"/>
      <c r="UAA3258" s="36"/>
      <c r="UAB3258" s="36"/>
      <c r="UAC3258" s="36"/>
      <c r="UAD3258" s="36"/>
      <c r="UAE3258" s="36"/>
      <c r="UAF3258" s="36"/>
      <c r="UAG3258" s="36"/>
      <c r="UAH3258" s="36"/>
      <c r="UAI3258" s="36"/>
      <c r="UAJ3258" s="12"/>
      <c r="UAK3258" s="12"/>
      <c r="UAL3258" s="12"/>
      <c r="UAM3258" s="53"/>
      <c r="UAO3258" s="41"/>
      <c r="UAP3258" s="40"/>
      <c r="UAQ3258" s="44"/>
      <c r="UAR3258" s="62"/>
      <c r="UAS3258" s="56"/>
      <c r="UAT3258" s="60"/>
      <c r="UAU3258" s="60"/>
      <c r="UAV3258" s="60"/>
      <c r="UAW3258" s="60"/>
      <c r="UAX3258" s="46"/>
      <c r="UAY3258" s="65"/>
      <c r="UAZ3258" s="19"/>
      <c r="UBA3258" s="48"/>
      <c r="UBB3258" s="41"/>
      <c r="UBC3258" s="44"/>
      <c r="UBD3258" s="18"/>
      <c r="UBE3258" s="16"/>
      <c r="UBF3258" s="36"/>
      <c r="UBG3258" s="36"/>
      <c r="UBH3258" s="36"/>
      <c r="UBI3258" s="36"/>
      <c r="UBJ3258" s="36"/>
      <c r="UBK3258" s="36"/>
      <c r="UBL3258" s="36"/>
      <c r="UBM3258" s="36"/>
      <c r="UBN3258" s="36"/>
      <c r="UBO3258" s="36"/>
      <c r="UBP3258" s="36"/>
      <c r="UBQ3258" s="36"/>
      <c r="UBR3258" s="36"/>
      <c r="UBS3258" s="12"/>
      <c r="UBT3258" s="12"/>
      <c r="UBU3258" s="12"/>
      <c r="UBV3258" s="53"/>
      <c r="UBX3258" s="41"/>
      <c r="UBY3258" s="40"/>
      <c r="UBZ3258" s="44"/>
      <c r="UCA3258" s="62"/>
      <c r="UCB3258" s="56"/>
      <c r="UCC3258" s="60"/>
      <c r="UCD3258" s="60"/>
      <c r="UCE3258" s="60"/>
      <c r="UCF3258" s="60"/>
      <c r="UCG3258" s="46"/>
      <c r="UCH3258" s="65"/>
      <c r="UCI3258" s="19"/>
      <c r="UCJ3258" s="48"/>
      <c r="UCK3258" s="41"/>
      <c r="UCL3258" s="44"/>
      <c r="UCM3258" s="18"/>
      <c r="UCN3258" s="16"/>
      <c r="UCO3258" s="36"/>
      <c r="UCP3258" s="36"/>
      <c r="UCQ3258" s="36"/>
      <c r="UCR3258" s="36"/>
      <c r="UCS3258" s="36"/>
      <c r="UCT3258" s="36"/>
      <c r="UCU3258" s="36"/>
      <c r="UCV3258" s="36"/>
      <c r="UCW3258" s="36"/>
      <c r="UCX3258" s="36"/>
      <c r="UCY3258" s="36"/>
      <c r="UCZ3258" s="36"/>
      <c r="UDA3258" s="36"/>
      <c r="UDB3258" s="12"/>
      <c r="UDC3258" s="12"/>
      <c r="UDD3258" s="12"/>
      <c r="UDE3258" s="53"/>
      <c r="UDG3258" s="41"/>
      <c r="UDH3258" s="40"/>
      <c r="UDI3258" s="44"/>
      <c r="UDJ3258" s="62"/>
      <c r="UDK3258" s="56"/>
      <c r="UDL3258" s="60"/>
      <c r="UDM3258" s="60"/>
      <c r="UDN3258" s="60"/>
      <c r="UDO3258" s="60"/>
      <c r="UDP3258" s="46"/>
      <c r="UDQ3258" s="65"/>
      <c r="UDR3258" s="19"/>
      <c r="UDS3258" s="48"/>
      <c r="UDT3258" s="41"/>
      <c r="UDU3258" s="44"/>
      <c r="UDV3258" s="18"/>
      <c r="UDW3258" s="16"/>
      <c r="UDX3258" s="36"/>
      <c r="UDY3258" s="36"/>
      <c r="UDZ3258" s="36"/>
      <c r="UEA3258" s="36"/>
      <c r="UEB3258" s="36"/>
      <c r="UEC3258" s="36"/>
      <c r="UED3258" s="36"/>
      <c r="UEE3258" s="36"/>
      <c r="UEF3258" s="36"/>
      <c r="UEG3258" s="36"/>
      <c r="UEH3258" s="36"/>
      <c r="UEI3258" s="36"/>
      <c r="UEJ3258" s="36"/>
      <c r="UEK3258" s="12"/>
      <c r="UEL3258" s="12"/>
      <c r="UEM3258" s="12"/>
      <c r="UEN3258" s="53"/>
      <c r="UEP3258" s="41"/>
      <c r="UEQ3258" s="40"/>
      <c r="UER3258" s="44"/>
      <c r="UES3258" s="62"/>
      <c r="UET3258" s="56"/>
      <c r="UEU3258" s="60"/>
      <c r="UEV3258" s="60"/>
      <c r="UEW3258" s="60"/>
      <c r="UEX3258" s="60"/>
      <c r="UEY3258" s="46"/>
      <c r="UEZ3258" s="65"/>
      <c r="UFA3258" s="19"/>
      <c r="UFB3258" s="48"/>
      <c r="UFC3258" s="41"/>
      <c r="UFD3258" s="44"/>
      <c r="UFE3258" s="18"/>
      <c r="UFF3258" s="16"/>
      <c r="UFG3258" s="36"/>
      <c r="UFH3258" s="36"/>
      <c r="UFI3258" s="36"/>
      <c r="UFJ3258" s="36"/>
      <c r="UFK3258" s="36"/>
      <c r="UFL3258" s="36"/>
      <c r="UFM3258" s="36"/>
      <c r="UFN3258" s="36"/>
      <c r="UFO3258" s="36"/>
      <c r="UFP3258" s="36"/>
      <c r="UFQ3258" s="36"/>
      <c r="UFR3258" s="36"/>
      <c r="UFS3258" s="36"/>
      <c r="UFT3258" s="12"/>
      <c r="UFU3258" s="12"/>
      <c r="UFV3258" s="12"/>
      <c r="UFW3258" s="53"/>
      <c r="UFY3258" s="41"/>
      <c r="UFZ3258" s="40"/>
      <c r="UGA3258" s="44"/>
      <c r="UGB3258" s="62"/>
      <c r="UGC3258" s="56"/>
      <c r="UGD3258" s="60"/>
      <c r="UGE3258" s="60"/>
      <c r="UGF3258" s="60"/>
      <c r="UGG3258" s="60"/>
      <c r="UGH3258" s="46"/>
      <c r="UGI3258" s="65"/>
      <c r="UGJ3258" s="19"/>
      <c r="UGK3258" s="48"/>
      <c r="UGL3258" s="41"/>
      <c r="UGM3258" s="44"/>
      <c r="UGN3258" s="18"/>
      <c r="UGO3258" s="16"/>
      <c r="UGP3258" s="36"/>
      <c r="UGQ3258" s="36"/>
      <c r="UGR3258" s="36"/>
      <c r="UGS3258" s="36"/>
      <c r="UGT3258" s="36"/>
      <c r="UGU3258" s="36"/>
      <c r="UGV3258" s="36"/>
      <c r="UGW3258" s="36"/>
      <c r="UGX3258" s="36"/>
      <c r="UGY3258" s="36"/>
      <c r="UGZ3258" s="36"/>
      <c r="UHA3258" s="36"/>
      <c r="UHB3258" s="36"/>
      <c r="UHC3258" s="12"/>
      <c r="UHD3258" s="12"/>
      <c r="UHE3258" s="12"/>
      <c r="UHF3258" s="53"/>
      <c r="UHH3258" s="41"/>
      <c r="UHI3258" s="40"/>
      <c r="UHJ3258" s="44"/>
      <c r="UHK3258" s="62"/>
      <c r="UHL3258" s="56"/>
      <c r="UHM3258" s="60"/>
      <c r="UHN3258" s="60"/>
      <c r="UHO3258" s="60"/>
      <c r="UHP3258" s="60"/>
      <c r="UHQ3258" s="46"/>
      <c r="UHR3258" s="65"/>
      <c r="UHS3258" s="19"/>
      <c r="UHT3258" s="48"/>
      <c r="UHU3258" s="41"/>
      <c r="UHV3258" s="44"/>
      <c r="UHW3258" s="18"/>
      <c r="UHX3258" s="16"/>
      <c r="UHY3258" s="36"/>
      <c r="UHZ3258" s="36"/>
      <c r="UIA3258" s="36"/>
      <c r="UIB3258" s="36"/>
      <c r="UIC3258" s="36"/>
      <c r="UID3258" s="36"/>
      <c r="UIE3258" s="36"/>
      <c r="UIF3258" s="36"/>
      <c r="UIG3258" s="36"/>
      <c r="UIH3258" s="36"/>
      <c r="UII3258" s="36"/>
      <c r="UIJ3258" s="36"/>
      <c r="UIK3258" s="36"/>
      <c r="UIL3258" s="12"/>
      <c r="UIM3258" s="12"/>
      <c r="UIN3258" s="12"/>
      <c r="UIO3258" s="53"/>
      <c r="UIQ3258" s="41"/>
      <c r="UIR3258" s="40"/>
      <c r="UIS3258" s="44"/>
      <c r="UIT3258" s="62"/>
      <c r="UIU3258" s="56"/>
      <c r="UIV3258" s="60"/>
      <c r="UIW3258" s="60"/>
      <c r="UIX3258" s="60"/>
      <c r="UIY3258" s="60"/>
      <c r="UIZ3258" s="46"/>
      <c r="UJA3258" s="65"/>
      <c r="UJB3258" s="19"/>
      <c r="UJC3258" s="48"/>
      <c r="UJD3258" s="41"/>
      <c r="UJE3258" s="44"/>
      <c r="UJF3258" s="18"/>
      <c r="UJG3258" s="16"/>
      <c r="UJH3258" s="36"/>
      <c r="UJI3258" s="36"/>
      <c r="UJJ3258" s="36"/>
      <c r="UJK3258" s="36"/>
      <c r="UJL3258" s="36"/>
      <c r="UJM3258" s="36"/>
      <c r="UJN3258" s="36"/>
      <c r="UJO3258" s="36"/>
      <c r="UJP3258" s="36"/>
      <c r="UJQ3258" s="36"/>
      <c r="UJR3258" s="36"/>
      <c r="UJS3258" s="36"/>
      <c r="UJT3258" s="36"/>
      <c r="UJU3258" s="12"/>
      <c r="UJV3258" s="12"/>
      <c r="UJW3258" s="12"/>
      <c r="UJX3258" s="53"/>
      <c r="UJZ3258" s="41"/>
      <c r="UKA3258" s="40"/>
      <c r="UKB3258" s="44"/>
      <c r="UKC3258" s="62"/>
      <c r="UKD3258" s="56"/>
      <c r="UKE3258" s="60"/>
      <c r="UKF3258" s="60"/>
      <c r="UKG3258" s="60"/>
      <c r="UKH3258" s="60"/>
      <c r="UKI3258" s="46"/>
      <c r="UKJ3258" s="65"/>
      <c r="UKK3258" s="19"/>
      <c r="UKL3258" s="48"/>
      <c r="UKM3258" s="41"/>
      <c r="UKN3258" s="44"/>
      <c r="UKO3258" s="18"/>
      <c r="UKP3258" s="16"/>
      <c r="UKQ3258" s="36"/>
      <c r="UKR3258" s="36"/>
      <c r="UKS3258" s="36"/>
      <c r="UKT3258" s="36"/>
      <c r="UKU3258" s="36"/>
      <c r="UKV3258" s="36"/>
      <c r="UKW3258" s="36"/>
      <c r="UKX3258" s="36"/>
      <c r="UKY3258" s="36"/>
      <c r="UKZ3258" s="36"/>
      <c r="ULA3258" s="36"/>
      <c r="ULB3258" s="36"/>
      <c r="ULC3258" s="36"/>
      <c r="ULD3258" s="12"/>
      <c r="ULE3258" s="12"/>
      <c r="ULF3258" s="12"/>
      <c r="ULG3258" s="53"/>
      <c r="ULI3258" s="41"/>
      <c r="ULJ3258" s="40"/>
      <c r="ULK3258" s="44"/>
      <c r="ULL3258" s="62"/>
      <c r="ULM3258" s="56"/>
      <c r="ULN3258" s="60"/>
      <c r="ULO3258" s="60"/>
      <c r="ULP3258" s="60"/>
      <c r="ULQ3258" s="60"/>
      <c r="ULR3258" s="46"/>
      <c r="ULS3258" s="65"/>
      <c r="ULT3258" s="19"/>
      <c r="ULU3258" s="48"/>
      <c r="ULV3258" s="41"/>
      <c r="ULW3258" s="44"/>
      <c r="ULX3258" s="18"/>
      <c r="ULY3258" s="16"/>
      <c r="ULZ3258" s="36"/>
      <c r="UMA3258" s="36"/>
      <c r="UMB3258" s="36"/>
      <c r="UMC3258" s="36"/>
      <c r="UMD3258" s="36"/>
      <c r="UME3258" s="36"/>
      <c r="UMF3258" s="36"/>
      <c r="UMG3258" s="36"/>
      <c r="UMH3258" s="36"/>
      <c r="UMI3258" s="36"/>
      <c r="UMJ3258" s="36"/>
      <c r="UMK3258" s="36"/>
      <c r="UML3258" s="36"/>
      <c r="UMM3258" s="12"/>
      <c r="UMN3258" s="12"/>
      <c r="UMO3258" s="12"/>
      <c r="UMP3258" s="53"/>
      <c r="UMR3258" s="41"/>
      <c r="UMS3258" s="40"/>
      <c r="UMT3258" s="44"/>
      <c r="UMU3258" s="62"/>
      <c r="UMV3258" s="56"/>
      <c r="UMW3258" s="60"/>
      <c r="UMX3258" s="60"/>
      <c r="UMY3258" s="60"/>
      <c r="UMZ3258" s="60"/>
      <c r="UNA3258" s="46"/>
      <c r="UNB3258" s="65"/>
      <c r="UNC3258" s="19"/>
      <c r="UND3258" s="48"/>
      <c r="UNE3258" s="41"/>
      <c r="UNF3258" s="44"/>
      <c r="UNG3258" s="18"/>
      <c r="UNH3258" s="16"/>
      <c r="UNI3258" s="36"/>
      <c r="UNJ3258" s="36"/>
      <c r="UNK3258" s="36"/>
      <c r="UNL3258" s="36"/>
      <c r="UNM3258" s="36"/>
      <c r="UNN3258" s="36"/>
      <c r="UNO3258" s="36"/>
      <c r="UNP3258" s="36"/>
      <c r="UNQ3258" s="36"/>
      <c r="UNR3258" s="36"/>
      <c r="UNS3258" s="36"/>
      <c r="UNT3258" s="36"/>
      <c r="UNU3258" s="36"/>
      <c r="UNV3258" s="12"/>
      <c r="UNW3258" s="12"/>
      <c r="UNX3258" s="12"/>
      <c r="UNY3258" s="53"/>
      <c r="UOA3258" s="41"/>
      <c r="UOB3258" s="40"/>
      <c r="UOC3258" s="44"/>
      <c r="UOD3258" s="62"/>
      <c r="UOE3258" s="56"/>
      <c r="UOF3258" s="60"/>
      <c r="UOG3258" s="60"/>
      <c r="UOH3258" s="60"/>
      <c r="UOI3258" s="60"/>
      <c r="UOJ3258" s="46"/>
      <c r="UOK3258" s="65"/>
      <c r="UOL3258" s="19"/>
      <c r="UOM3258" s="48"/>
      <c r="UON3258" s="41"/>
      <c r="UOO3258" s="44"/>
      <c r="UOP3258" s="18"/>
      <c r="UOQ3258" s="16"/>
      <c r="UOR3258" s="36"/>
      <c r="UOS3258" s="36"/>
      <c r="UOT3258" s="36"/>
      <c r="UOU3258" s="36"/>
      <c r="UOV3258" s="36"/>
      <c r="UOW3258" s="36"/>
      <c r="UOX3258" s="36"/>
      <c r="UOY3258" s="36"/>
      <c r="UOZ3258" s="36"/>
      <c r="UPA3258" s="36"/>
      <c r="UPB3258" s="36"/>
      <c r="UPC3258" s="36"/>
      <c r="UPD3258" s="36"/>
      <c r="UPE3258" s="12"/>
      <c r="UPF3258" s="12"/>
      <c r="UPG3258" s="12"/>
      <c r="UPH3258" s="53"/>
      <c r="UPJ3258" s="41"/>
      <c r="UPK3258" s="40"/>
      <c r="UPL3258" s="44"/>
      <c r="UPM3258" s="62"/>
      <c r="UPN3258" s="56"/>
      <c r="UPO3258" s="60"/>
      <c r="UPP3258" s="60"/>
      <c r="UPQ3258" s="60"/>
      <c r="UPR3258" s="60"/>
      <c r="UPS3258" s="46"/>
      <c r="UPT3258" s="65"/>
      <c r="UPU3258" s="19"/>
      <c r="UPV3258" s="48"/>
      <c r="UPW3258" s="41"/>
      <c r="UPX3258" s="44"/>
      <c r="UPY3258" s="18"/>
      <c r="UPZ3258" s="16"/>
      <c r="UQA3258" s="36"/>
      <c r="UQB3258" s="36"/>
      <c r="UQC3258" s="36"/>
      <c r="UQD3258" s="36"/>
      <c r="UQE3258" s="36"/>
      <c r="UQF3258" s="36"/>
      <c r="UQG3258" s="36"/>
      <c r="UQH3258" s="36"/>
      <c r="UQI3258" s="36"/>
      <c r="UQJ3258" s="36"/>
      <c r="UQK3258" s="36"/>
      <c r="UQL3258" s="36"/>
      <c r="UQM3258" s="36"/>
      <c r="UQN3258" s="12"/>
      <c r="UQO3258" s="12"/>
      <c r="UQP3258" s="12"/>
      <c r="UQQ3258" s="53"/>
      <c r="UQS3258" s="41"/>
      <c r="UQT3258" s="40"/>
      <c r="UQU3258" s="44"/>
      <c r="UQV3258" s="62"/>
      <c r="UQW3258" s="56"/>
      <c r="UQX3258" s="60"/>
      <c r="UQY3258" s="60"/>
      <c r="UQZ3258" s="60"/>
      <c r="URA3258" s="60"/>
      <c r="URB3258" s="46"/>
      <c r="URC3258" s="65"/>
      <c r="URD3258" s="19"/>
      <c r="URE3258" s="48"/>
      <c r="URF3258" s="41"/>
      <c r="URG3258" s="44"/>
      <c r="URH3258" s="18"/>
      <c r="URI3258" s="16"/>
      <c r="URJ3258" s="36"/>
      <c r="URK3258" s="36"/>
      <c r="URL3258" s="36"/>
      <c r="URM3258" s="36"/>
      <c r="URN3258" s="36"/>
      <c r="URO3258" s="36"/>
      <c r="URP3258" s="36"/>
      <c r="URQ3258" s="36"/>
      <c r="URR3258" s="36"/>
      <c r="URS3258" s="36"/>
      <c r="URT3258" s="36"/>
      <c r="URU3258" s="36"/>
      <c r="URV3258" s="36"/>
      <c r="URW3258" s="12"/>
      <c r="URX3258" s="12"/>
      <c r="URY3258" s="12"/>
      <c r="URZ3258" s="53"/>
      <c r="USB3258" s="41"/>
      <c r="USC3258" s="40"/>
      <c r="USD3258" s="44"/>
      <c r="USE3258" s="62"/>
      <c r="USF3258" s="56"/>
      <c r="USG3258" s="60"/>
      <c r="USH3258" s="60"/>
      <c r="USI3258" s="60"/>
      <c r="USJ3258" s="60"/>
      <c r="USK3258" s="46"/>
      <c r="USL3258" s="65"/>
      <c r="USM3258" s="19"/>
      <c r="USN3258" s="48"/>
      <c r="USO3258" s="41"/>
      <c r="USP3258" s="44"/>
      <c r="USQ3258" s="18"/>
      <c r="USR3258" s="16"/>
      <c r="USS3258" s="36"/>
      <c r="UST3258" s="36"/>
      <c r="USU3258" s="36"/>
      <c r="USV3258" s="36"/>
      <c r="USW3258" s="36"/>
      <c r="USX3258" s="36"/>
      <c r="USY3258" s="36"/>
      <c r="USZ3258" s="36"/>
      <c r="UTA3258" s="36"/>
      <c r="UTB3258" s="36"/>
      <c r="UTC3258" s="36"/>
      <c r="UTD3258" s="36"/>
      <c r="UTE3258" s="36"/>
      <c r="UTF3258" s="12"/>
      <c r="UTG3258" s="12"/>
      <c r="UTH3258" s="12"/>
      <c r="UTI3258" s="53"/>
      <c r="UTK3258" s="41"/>
      <c r="UTL3258" s="40"/>
      <c r="UTM3258" s="44"/>
      <c r="UTN3258" s="62"/>
      <c r="UTO3258" s="56"/>
      <c r="UTP3258" s="60"/>
      <c r="UTQ3258" s="60"/>
      <c r="UTR3258" s="60"/>
      <c r="UTS3258" s="60"/>
      <c r="UTT3258" s="46"/>
      <c r="UTU3258" s="65"/>
      <c r="UTV3258" s="19"/>
      <c r="UTW3258" s="48"/>
      <c r="UTX3258" s="41"/>
      <c r="UTY3258" s="44"/>
      <c r="UTZ3258" s="18"/>
      <c r="UUA3258" s="16"/>
      <c r="UUB3258" s="36"/>
      <c r="UUC3258" s="36"/>
      <c r="UUD3258" s="36"/>
      <c r="UUE3258" s="36"/>
      <c r="UUF3258" s="36"/>
      <c r="UUG3258" s="36"/>
      <c r="UUH3258" s="36"/>
      <c r="UUI3258" s="36"/>
      <c r="UUJ3258" s="36"/>
      <c r="UUK3258" s="36"/>
      <c r="UUL3258" s="36"/>
      <c r="UUM3258" s="36"/>
      <c r="UUN3258" s="36"/>
      <c r="UUO3258" s="12"/>
      <c r="UUP3258" s="12"/>
      <c r="UUQ3258" s="12"/>
      <c r="UUR3258" s="53"/>
      <c r="UUT3258" s="41"/>
      <c r="UUU3258" s="40"/>
      <c r="UUV3258" s="44"/>
      <c r="UUW3258" s="62"/>
      <c r="UUX3258" s="56"/>
      <c r="UUY3258" s="60"/>
      <c r="UUZ3258" s="60"/>
      <c r="UVA3258" s="60"/>
      <c r="UVB3258" s="60"/>
      <c r="UVC3258" s="46"/>
      <c r="UVD3258" s="65"/>
      <c r="UVE3258" s="19"/>
      <c r="UVF3258" s="48"/>
      <c r="UVG3258" s="41"/>
      <c r="UVH3258" s="44"/>
      <c r="UVI3258" s="18"/>
      <c r="UVJ3258" s="16"/>
      <c r="UVK3258" s="36"/>
      <c r="UVL3258" s="36"/>
      <c r="UVM3258" s="36"/>
      <c r="UVN3258" s="36"/>
      <c r="UVO3258" s="36"/>
      <c r="UVP3258" s="36"/>
      <c r="UVQ3258" s="36"/>
      <c r="UVR3258" s="36"/>
      <c r="UVS3258" s="36"/>
      <c r="UVT3258" s="36"/>
      <c r="UVU3258" s="36"/>
      <c r="UVV3258" s="36"/>
      <c r="UVW3258" s="36"/>
      <c r="UVX3258" s="12"/>
      <c r="UVY3258" s="12"/>
      <c r="UVZ3258" s="12"/>
      <c r="UWA3258" s="53"/>
      <c r="UWC3258" s="41"/>
      <c r="UWD3258" s="40"/>
      <c r="UWE3258" s="44"/>
      <c r="UWF3258" s="62"/>
      <c r="UWG3258" s="56"/>
      <c r="UWH3258" s="60"/>
      <c r="UWI3258" s="60"/>
      <c r="UWJ3258" s="60"/>
      <c r="UWK3258" s="60"/>
      <c r="UWL3258" s="46"/>
      <c r="UWM3258" s="65"/>
      <c r="UWN3258" s="19"/>
      <c r="UWO3258" s="48"/>
      <c r="UWP3258" s="41"/>
      <c r="UWQ3258" s="44"/>
      <c r="UWR3258" s="18"/>
      <c r="UWS3258" s="16"/>
      <c r="UWT3258" s="36"/>
      <c r="UWU3258" s="36"/>
      <c r="UWV3258" s="36"/>
      <c r="UWW3258" s="36"/>
      <c r="UWX3258" s="36"/>
      <c r="UWY3258" s="36"/>
      <c r="UWZ3258" s="36"/>
      <c r="UXA3258" s="36"/>
      <c r="UXB3258" s="36"/>
      <c r="UXC3258" s="36"/>
      <c r="UXD3258" s="36"/>
      <c r="UXE3258" s="36"/>
      <c r="UXF3258" s="36"/>
      <c r="UXG3258" s="12"/>
      <c r="UXH3258" s="12"/>
      <c r="UXI3258" s="12"/>
      <c r="UXJ3258" s="53"/>
      <c r="UXL3258" s="41"/>
      <c r="UXM3258" s="40"/>
      <c r="UXN3258" s="44"/>
      <c r="UXO3258" s="62"/>
      <c r="UXP3258" s="56"/>
      <c r="UXQ3258" s="60"/>
      <c r="UXR3258" s="60"/>
      <c r="UXS3258" s="60"/>
      <c r="UXT3258" s="60"/>
      <c r="UXU3258" s="46"/>
      <c r="UXV3258" s="65"/>
      <c r="UXW3258" s="19"/>
      <c r="UXX3258" s="48"/>
      <c r="UXY3258" s="41"/>
      <c r="UXZ3258" s="44"/>
      <c r="UYA3258" s="18"/>
      <c r="UYB3258" s="16"/>
      <c r="UYC3258" s="36"/>
      <c r="UYD3258" s="36"/>
      <c r="UYE3258" s="36"/>
      <c r="UYF3258" s="36"/>
      <c r="UYG3258" s="36"/>
      <c r="UYH3258" s="36"/>
      <c r="UYI3258" s="36"/>
      <c r="UYJ3258" s="36"/>
      <c r="UYK3258" s="36"/>
      <c r="UYL3258" s="36"/>
      <c r="UYM3258" s="36"/>
      <c r="UYN3258" s="36"/>
      <c r="UYO3258" s="36"/>
      <c r="UYP3258" s="12"/>
      <c r="UYQ3258" s="12"/>
      <c r="UYR3258" s="12"/>
      <c r="UYS3258" s="53"/>
      <c r="UYU3258" s="41"/>
      <c r="UYV3258" s="40"/>
      <c r="UYW3258" s="44"/>
      <c r="UYX3258" s="62"/>
      <c r="UYY3258" s="56"/>
      <c r="UYZ3258" s="60"/>
      <c r="UZA3258" s="60"/>
      <c r="UZB3258" s="60"/>
      <c r="UZC3258" s="60"/>
      <c r="UZD3258" s="46"/>
      <c r="UZE3258" s="65"/>
      <c r="UZF3258" s="19"/>
      <c r="UZG3258" s="48"/>
      <c r="UZH3258" s="41"/>
      <c r="UZI3258" s="44"/>
      <c r="UZJ3258" s="18"/>
      <c r="UZK3258" s="16"/>
      <c r="UZL3258" s="36"/>
      <c r="UZM3258" s="36"/>
      <c r="UZN3258" s="36"/>
      <c r="UZO3258" s="36"/>
      <c r="UZP3258" s="36"/>
      <c r="UZQ3258" s="36"/>
      <c r="UZR3258" s="36"/>
      <c r="UZS3258" s="36"/>
      <c r="UZT3258" s="36"/>
      <c r="UZU3258" s="36"/>
      <c r="UZV3258" s="36"/>
      <c r="UZW3258" s="36"/>
      <c r="UZX3258" s="36"/>
      <c r="UZY3258" s="12"/>
      <c r="UZZ3258" s="12"/>
      <c r="VAA3258" s="12"/>
      <c r="VAB3258" s="53"/>
      <c r="VAD3258" s="41"/>
      <c r="VAE3258" s="40"/>
      <c r="VAF3258" s="44"/>
      <c r="VAG3258" s="62"/>
      <c r="VAH3258" s="56"/>
      <c r="VAI3258" s="60"/>
      <c r="VAJ3258" s="60"/>
      <c r="VAK3258" s="60"/>
      <c r="VAL3258" s="60"/>
      <c r="VAM3258" s="46"/>
      <c r="VAN3258" s="65"/>
      <c r="VAO3258" s="19"/>
      <c r="VAP3258" s="48"/>
      <c r="VAQ3258" s="41"/>
      <c r="VAR3258" s="44"/>
      <c r="VAS3258" s="18"/>
      <c r="VAT3258" s="16"/>
      <c r="VAU3258" s="36"/>
      <c r="VAV3258" s="36"/>
      <c r="VAW3258" s="36"/>
      <c r="VAX3258" s="36"/>
      <c r="VAY3258" s="36"/>
      <c r="VAZ3258" s="36"/>
      <c r="VBA3258" s="36"/>
      <c r="VBB3258" s="36"/>
      <c r="VBC3258" s="36"/>
      <c r="VBD3258" s="36"/>
      <c r="VBE3258" s="36"/>
      <c r="VBF3258" s="36"/>
      <c r="VBG3258" s="36"/>
      <c r="VBH3258" s="12"/>
      <c r="VBI3258" s="12"/>
      <c r="VBJ3258" s="12"/>
      <c r="VBK3258" s="53"/>
      <c r="VBM3258" s="41"/>
      <c r="VBN3258" s="40"/>
      <c r="VBO3258" s="44"/>
      <c r="VBP3258" s="62"/>
      <c r="VBQ3258" s="56"/>
      <c r="VBR3258" s="60"/>
      <c r="VBS3258" s="60"/>
      <c r="VBT3258" s="60"/>
      <c r="VBU3258" s="60"/>
      <c r="VBV3258" s="46"/>
      <c r="VBW3258" s="65"/>
      <c r="VBX3258" s="19"/>
      <c r="VBY3258" s="48"/>
      <c r="VBZ3258" s="41"/>
      <c r="VCA3258" s="44"/>
      <c r="VCB3258" s="18"/>
      <c r="VCC3258" s="16"/>
      <c r="VCD3258" s="36"/>
      <c r="VCE3258" s="36"/>
      <c r="VCF3258" s="36"/>
      <c r="VCG3258" s="36"/>
      <c r="VCH3258" s="36"/>
      <c r="VCI3258" s="36"/>
      <c r="VCJ3258" s="36"/>
      <c r="VCK3258" s="36"/>
      <c r="VCL3258" s="36"/>
      <c r="VCM3258" s="36"/>
      <c r="VCN3258" s="36"/>
      <c r="VCO3258" s="36"/>
      <c r="VCP3258" s="36"/>
      <c r="VCQ3258" s="12"/>
      <c r="VCR3258" s="12"/>
      <c r="VCS3258" s="12"/>
      <c r="VCT3258" s="53"/>
      <c r="VCV3258" s="41"/>
      <c r="VCW3258" s="40"/>
      <c r="VCX3258" s="44"/>
      <c r="VCY3258" s="62"/>
      <c r="VCZ3258" s="56"/>
      <c r="VDA3258" s="60"/>
      <c r="VDB3258" s="60"/>
      <c r="VDC3258" s="60"/>
      <c r="VDD3258" s="60"/>
      <c r="VDE3258" s="46"/>
      <c r="VDF3258" s="65"/>
      <c r="VDG3258" s="19"/>
      <c r="VDH3258" s="48"/>
      <c r="VDI3258" s="41"/>
      <c r="VDJ3258" s="44"/>
      <c r="VDK3258" s="18"/>
      <c r="VDL3258" s="16"/>
      <c r="VDM3258" s="36"/>
      <c r="VDN3258" s="36"/>
      <c r="VDO3258" s="36"/>
      <c r="VDP3258" s="36"/>
      <c r="VDQ3258" s="36"/>
      <c r="VDR3258" s="36"/>
      <c r="VDS3258" s="36"/>
      <c r="VDT3258" s="36"/>
      <c r="VDU3258" s="36"/>
      <c r="VDV3258" s="36"/>
      <c r="VDW3258" s="36"/>
      <c r="VDX3258" s="36"/>
      <c r="VDY3258" s="36"/>
      <c r="VDZ3258" s="12"/>
      <c r="VEA3258" s="12"/>
      <c r="VEB3258" s="12"/>
      <c r="VEC3258" s="53"/>
      <c r="VEE3258" s="41"/>
      <c r="VEF3258" s="40"/>
      <c r="VEG3258" s="44"/>
      <c r="VEH3258" s="62"/>
      <c r="VEI3258" s="56"/>
      <c r="VEJ3258" s="60"/>
      <c r="VEK3258" s="60"/>
      <c r="VEL3258" s="60"/>
      <c r="VEM3258" s="60"/>
      <c r="VEN3258" s="46"/>
      <c r="VEO3258" s="65"/>
      <c r="VEP3258" s="19"/>
      <c r="VEQ3258" s="48"/>
      <c r="VER3258" s="41"/>
      <c r="VES3258" s="44"/>
      <c r="VET3258" s="18"/>
      <c r="VEU3258" s="16"/>
      <c r="VEV3258" s="36"/>
      <c r="VEW3258" s="36"/>
      <c r="VEX3258" s="36"/>
      <c r="VEY3258" s="36"/>
      <c r="VEZ3258" s="36"/>
      <c r="VFA3258" s="36"/>
      <c r="VFB3258" s="36"/>
      <c r="VFC3258" s="36"/>
      <c r="VFD3258" s="36"/>
      <c r="VFE3258" s="36"/>
      <c r="VFF3258" s="36"/>
      <c r="VFG3258" s="36"/>
      <c r="VFH3258" s="36"/>
      <c r="VFI3258" s="12"/>
      <c r="VFJ3258" s="12"/>
      <c r="VFK3258" s="12"/>
      <c r="VFL3258" s="53"/>
      <c r="VFN3258" s="41"/>
      <c r="VFO3258" s="40"/>
      <c r="VFP3258" s="44"/>
      <c r="VFQ3258" s="62"/>
      <c r="VFR3258" s="56"/>
      <c r="VFS3258" s="60"/>
      <c r="VFT3258" s="60"/>
      <c r="VFU3258" s="60"/>
      <c r="VFV3258" s="60"/>
      <c r="VFW3258" s="46"/>
      <c r="VFX3258" s="65"/>
      <c r="VFY3258" s="19"/>
      <c r="VFZ3258" s="48"/>
      <c r="VGA3258" s="41"/>
      <c r="VGB3258" s="44"/>
      <c r="VGC3258" s="18"/>
      <c r="VGD3258" s="16"/>
      <c r="VGE3258" s="36"/>
      <c r="VGF3258" s="36"/>
      <c r="VGG3258" s="36"/>
      <c r="VGH3258" s="36"/>
      <c r="VGI3258" s="36"/>
      <c r="VGJ3258" s="36"/>
      <c r="VGK3258" s="36"/>
      <c r="VGL3258" s="36"/>
      <c r="VGM3258" s="36"/>
      <c r="VGN3258" s="36"/>
      <c r="VGO3258" s="36"/>
      <c r="VGP3258" s="36"/>
      <c r="VGQ3258" s="36"/>
      <c r="VGR3258" s="12"/>
      <c r="VGS3258" s="12"/>
      <c r="VGT3258" s="12"/>
      <c r="VGU3258" s="53"/>
      <c r="VGW3258" s="41"/>
      <c r="VGX3258" s="40"/>
      <c r="VGY3258" s="44"/>
      <c r="VGZ3258" s="62"/>
      <c r="VHA3258" s="56"/>
      <c r="VHB3258" s="60"/>
      <c r="VHC3258" s="60"/>
      <c r="VHD3258" s="60"/>
      <c r="VHE3258" s="60"/>
      <c r="VHF3258" s="46"/>
      <c r="VHG3258" s="65"/>
      <c r="VHH3258" s="19"/>
      <c r="VHI3258" s="48"/>
      <c r="VHJ3258" s="41"/>
      <c r="VHK3258" s="44"/>
      <c r="VHL3258" s="18"/>
      <c r="VHM3258" s="16"/>
      <c r="VHN3258" s="36"/>
      <c r="VHO3258" s="36"/>
      <c r="VHP3258" s="36"/>
      <c r="VHQ3258" s="36"/>
      <c r="VHR3258" s="36"/>
      <c r="VHS3258" s="36"/>
      <c r="VHT3258" s="36"/>
      <c r="VHU3258" s="36"/>
      <c r="VHV3258" s="36"/>
      <c r="VHW3258" s="36"/>
      <c r="VHX3258" s="36"/>
      <c r="VHY3258" s="36"/>
      <c r="VHZ3258" s="36"/>
      <c r="VIA3258" s="12"/>
      <c r="VIB3258" s="12"/>
      <c r="VIC3258" s="12"/>
      <c r="VID3258" s="53"/>
      <c r="VIF3258" s="41"/>
      <c r="VIG3258" s="40"/>
      <c r="VIH3258" s="44"/>
      <c r="VII3258" s="62"/>
      <c r="VIJ3258" s="56"/>
      <c r="VIK3258" s="60"/>
      <c r="VIL3258" s="60"/>
      <c r="VIM3258" s="60"/>
      <c r="VIN3258" s="60"/>
      <c r="VIO3258" s="46"/>
      <c r="VIP3258" s="65"/>
      <c r="VIQ3258" s="19"/>
      <c r="VIR3258" s="48"/>
      <c r="VIS3258" s="41"/>
      <c r="VIT3258" s="44"/>
      <c r="VIU3258" s="18"/>
      <c r="VIV3258" s="16"/>
      <c r="VIW3258" s="36"/>
      <c r="VIX3258" s="36"/>
      <c r="VIY3258" s="36"/>
      <c r="VIZ3258" s="36"/>
      <c r="VJA3258" s="36"/>
      <c r="VJB3258" s="36"/>
      <c r="VJC3258" s="36"/>
      <c r="VJD3258" s="36"/>
      <c r="VJE3258" s="36"/>
      <c r="VJF3258" s="36"/>
      <c r="VJG3258" s="36"/>
      <c r="VJH3258" s="36"/>
      <c r="VJI3258" s="36"/>
      <c r="VJJ3258" s="12"/>
      <c r="VJK3258" s="12"/>
      <c r="VJL3258" s="12"/>
      <c r="VJM3258" s="53"/>
      <c r="VJO3258" s="41"/>
      <c r="VJP3258" s="40"/>
      <c r="VJQ3258" s="44"/>
      <c r="VJR3258" s="62"/>
      <c r="VJS3258" s="56"/>
      <c r="VJT3258" s="60"/>
      <c r="VJU3258" s="60"/>
      <c r="VJV3258" s="60"/>
      <c r="VJW3258" s="60"/>
      <c r="VJX3258" s="46"/>
      <c r="VJY3258" s="65"/>
      <c r="VJZ3258" s="19"/>
      <c r="VKA3258" s="48"/>
      <c r="VKB3258" s="41"/>
      <c r="VKC3258" s="44"/>
      <c r="VKD3258" s="18"/>
      <c r="VKE3258" s="16"/>
      <c r="VKF3258" s="36"/>
      <c r="VKG3258" s="36"/>
      <c r="VKH3258" s="36"/>
      <c r="VKI3258" s="36"/>
      <c r="VKJ3258" s="36"/>
      <c r="VKK3258" s="36"/>
      <c r="VKL3258" s="36"/>
      <c r="VKM3258" s="36"/>
      <c r="VKN3258" s="36"/>
      <c r="VKO3258" s="36"/>
      <c r="VKP3258" s="36"/>
      <c r="VKQ3258" s="36"/>
      <c r="VKR3258" s="36"/>
      <c r="VKS3258" s="12"/>
      <c r="VKT3258" s="12"/>
      <c r="VKU3258" s="12"/>
      <c r="VKV3258" s="53"/>
      <c r="VKX3258" s="41"/>
      <c r="VKY3258" s="40"/>
      <c r="VKZ3258" s="44"/>
      <c r="VLA3258" s="62"/>
      <c r="VLB3258" s="56"/>
      <c r="VLC3258" s="60"/>
      <c r="VLD3258" s="60"/>
      <c r="VLE3258" s="60"/>
      <c r="VLF3258" s="60"/>
      <c r="VLG3258" s="46"/>
      <c r="VLH3258" s="65"/>
      <c r="VLI3258" s="19"/>
      <c r="VLJ3258" s="48"/>
      <c r="VLK3258" s="41"/>
      <c r="VLL3258" s="44"/>
      <c r="VLM3258" s="18"/>
      <c r="VLN3258" s="16"/>
      <c r="VLO3258" s="36"/>
      <c r="VLP3258" s="36"/>
      <c r="VLQ3258" s="36"/>
      <c r="VLR3258" s="36"/>
      <c r="VLS3258" s="36"/>
      <c r="VLT3258" s="36"/>
      <c r="VLU3258" s="36"/>
      <c r="VLV3258" s="36"/>
      <c r="VLW3258" s="36"/>
      <c r="VLX3258" s="36"/>
      <c r="VLY3258" s="36"/>
      <c r="VLZ3258" s="36"/>
      <c r="VMA3258" s="36"/>
      <c r="VMB3258" s="12"/>
      <c r="VMC3258" s="12"/>
      <c r="VMD3258" s="12"/>
      <c r="VME3258" s="53"/>
      <c r="VMG3258" s="41"/>
      <c r="VMH3258" s="40"/>
      <c r="VMI3258" s="44"/>
      <c r="VMJ3258" s="62"/>
      <c r="VMK3258" s="56"/>
      <c r="VML3258" s="60"/>
      <c r="VMM3258" s="60"/>
      <c r="VMN3258" s="60"/>
      <c r="VMO3258" s="60"/>
      <c r="VMP3258" s="46"/>
      <c r="VMQ3258" s="65"/>
      <c r="VMR3258" s="19"/>
      <c r="VMS3258" s="48"/>
      <c r="VMT3258" s="41"/>
      <c r="VMU3258" s="44"/>
      <c r="VMV3258" s="18"/>
      <c r="VMW3258" s="16"/>
      <c r="VMX3258" s="36"/>
      <c r="VMY3258" s="36"/>
      <c r="VMZ3258" s="36"/>
      <c r="VNA3258" s="36"/>
      <c r="VNB3258" s="36"/>
      <c r="VNC3258" s="36"/>
      <c r="VND3258" s="36"/>
      <c r="VNE3258" s="36"/>
      <c r="VNF3258" s="36"/>
      <c r="VNG3258" s="36"/>
      <c r="VNH3258" s="36"/>
      <c r="VNI3258" s="36"/>
      <c r="VNJ3258" s="36"/>
      <c r="VNK3258" s="12"/>
      <c r="VNL3258" s="12"/>
      <c r="VNM3258" s="12"/>
      <c r="VNN3258" s="53"/>
      <c r="VNP3258" s="41"/>
      <c r="VNQ3258" s="40"/>
      <c r="VNR3258" s="44"/>
      <c r="VNS3258" s="62"/>
      <c r="VNT3258" s="56"/>
      <c r="VNU3258" s="60"/>
      <c r="VNV3258" s="60"/>
      <c r="VNW3258" s="60"/>
      <c r="VNX3258" s="60"/>
      <c r="VNY3258" s="46"/>
      <c r="VNZ3258" s="65"/>
      <c r="VOA3258" s="19"/>
      <c r="VOB3258" s="48"/>
      <c r="VOC3258" s="41"/>
      <c r="VOD3258" s="44"/>
      <c r="VOE3258" s="18"/>
      <c r="VOF3258" s="16"/>
      <c r="VOG3258" s="36"/>
      <c r="VOH3258" s="36"/>
      <c r="VOI3258" s="36"/>
      <c r="VOJ3258" s="36"/>
      <c r="VOK3258" s="36"/>
      <c r="VOL3258" s="36"/>
      <c r="VOM3258" s="36"/>
      <c r="VON3258" s="36"/>
      <c r="VOO3258" s="36"/>
      <c r="VOP3258" s="36"/>
      <c r="VOQ3258" s="36"/>
      <c r="VOR3258" s="36"/>
      <c r="VOS3258" s="36"/>
      <c r="VOT3258" s="12"/>
      <c r="VOU3258" s="12"/>
      <c r="VOV3258" s="12"/>
      <c r="VOW3258" s="53"/>
      <c r="VOY3258" s="41"/>
      <c r="VOZ3258" s="40"/>
      <c r="VPA3258" s="44"/>
      <c r="VPB3258" s="62"/>
      <c r="VPC3258" s="56"/>
      <c r="VPD3258" s="60"/>
      <c r="VPE3258" s="60"/>
      <c r="VPF3258" s="60"/>
      <c r="VPG3258" s="60"/>
      <c r="VPH3258" s="46"/>
      <c r="VPI3258" s="65"/>
      <c r="VPJ3258" s="19"/>
      <c r="VPK3258" s="48"/>
      <c r="VPL3258" s="41"/>
      <c r="VPM3258" s="44"/>
      <c r="VPN3258" s="18"/>
      <c r="VPO3258" s="16"/>
      <c r="VPP3258" s="36"/>
      <c r="VPQ3258" s="36"/>
      <c r="VPR3258" s="36"/>
      <c r="VPS3258" s="36"/>
      <c r="VPT3258" s="36"/>
      <c r="VPU3258" s="36"/>
      <c r="VPV3258" s="36"/>
      <c r="VPW3258" s="36"/>
      <c r="VPX3258" s="36"/>
      <c r="VPY3258" s="36"/>
      <c r="VPZ3258" s="36"/>
      <c r="VQA3258" s="36"/>
      <c r="VQB3258" s="36"/>
      <c r="VQC3258" s="12"/>
      <c r="VQD3258" s="12"/>
      <c r="VQE3258" s="12"/>
      <c r="VQF3258" s="53"/>
      <c r="VQH3258" s="41"/>
      <c r="VQI3258" s="40"/>
      <c r="VQJ3258" s="44"/>
      <c r="VQK3258" s="62"/>
      <c r="VQL3258" s="56"/>
      <c r="VQM3258" s="60"/>
      <c r="VQN3258" s="60"/>
      <c r="VQO3258" s="60"/>
      <c r="VQP3258" s="60"/>
      <c r="VQQ3258" s="46"/>
      <c r="VQR3258" s="65"/>
      <c r="VQS3258" s="19"/>
      <c r="VQT3258" s="48"/>
      <c r="VQU3258" s="41"/>
      <c r="VQV3258" s="44"/>
      <c r="VQW3258" s="18"/>
      <c r="VQX3258" s="16"/>
      <c r="VQY3258" s="36"/>
      <c r="VQZ3258" s="36"/>
      <c r="VRA3258" s="36"/>
      <c r="VRB3258" s="36"/>
      <c r="VRC3258" s="36"/>
      <c r="VRD3258" s="36"/>
      <c r="VRE3258" s="36"/>
      <c r="VRF3258" s="36"/>
      <c r="VRG3258" s="36"/>
      <c r="VRH3258" s="36"/>
      <c r="VRI3258" s="36"/>
      <c r="VRJ3258" s="36"/>
      <c r="VRK3258" s="36"/>
      <c r="VRL3258" s="12"/>
      <c r="VRM3258" s="12"/>
      <c r="VRN3258" s="12"/>
      <c r="VRO3258" s="53"/>
      <c r="VRQ3258" s="41"/>
      <c r="VRR3258" s="40"/>
      <c r="VRS3258" s="44"/>
      <c r="VRT3258" s="62"/>
      <c r="VRU3258" s="56"/>
      <c r="VRV3258" s="60"/>
      <c r="VRW3258" s="60"/>
      <c r="VRX3258" s="60"/>
      <c r="VRY3258" s="60"/>
      <c r="VRZ3258" s="46"/>
      <c r="VSA3258" s="65"/>
      <c r="VSB3258" s="19"/>
      <c r="VSC3258" s="48"/>
      <c r="VSD3258" s="41"/>
      <c r="VSE3258" s="44"/>
      <c r="VSF3258" s="18"/>
      <c r="VSG3258" s="16"/>
      <c r="VSH3258" s="36"/>
      <c r="VSI3258" s="36"/>
      <c r="VSJ3258" s="36"/>
      <c r="VSK3258" s="36"/>
      <c r="VSL3258" s="36"/>
      <c r="VSM3258" s="36"/>
      <c r="VSN3258" s="36"/>
      <c r="VSO3258" s="36"/>
      <c r="VSP3258" s="36"/>
      <c r="VSQ3258" s="36"/>
      <c r="VSR3258" s="36"/>
      <c r="VSS3258" s="36"/>
      <c r="VST3258" s="36"/>
      <c r="VSU3258" s="12"/>
      <c r="VSV3258" s="12"/>
      <c r="VSW3258" s="12"/>
      <c r="VSX3258" s="53"/>
      <c r="VSZ3258" s="41"/>
      <c r="VTA3258" s="40"/>
      <c r="VTB3258" s="44"/>
      <c r="VTC3258" s="62"/>
      <c r="VTD3258" s="56"/>
      <c r="VTE3258" s="60"/>
      <c r="VTF3258" s="60"/>
      <c r="VTG3258" s="60"/>
      <c r="VTH3258" s="60"/>
      <c r="VTI3258" s="46"/>
      <c r="VTJ3258" s="65"/>
      <c r="VTK3258" s="19"/>
      <c r="VTL3258" s="48"/>
      <c r="VTM3258" s="41"/>
      <c r="VTN3258" s="44"/>
      <c r="VTO3258" s="18"/>
      <c r="VTP3258" s="16"/>
      <c r="VTQ3258" s="36"/>
      <c r="VTR3258" s="36"/>
      <c r="VTS3258" s="36"/>
      <c r="VTT3258" s="36"/>
      <c r="VTU3258" s="36"/>
      <c r="VTV3258" s="36"/>
      <c r="VTW3258" s="36"/>
      <c r="VTX3258" s="36"/>
      <c r="VTY3258" s="36"/>
      <c r="VTZ3258" s="36"/>
      <c r="VUA3258" s="36"/>
      <c r="VUB3258" s="36"/>
      <c r="VUC3258" s="36"/>
      <c r="VUD3258" s="12"/>
      <c r="VUE3258" s="12"/>
      <c r="VUF3258" s="12"/>
      <c r="VUG3258" s="53"/>
      <c r="VUI3258" s="41"/>
      <c r="VUJ3258" s="40"/>
      <c r="VUK3258" s="44"/>
      <c r="VUL3258" s="62"/>
      <c r="VUM3258" s="56"/>
      <c r="VUN3258" s="60"/>
      <c r="VUO3258" s="60"/>
      <c r="VUP3258" s="60"/>
      <c r="VUQ3258" s="60"/>
      <c r="VUR3258" s="46"/>
      <c r="VUS3258" s="65"/>
      <c r="VUT3258" s="19"/>
      <c r="VUU3258" s="48"/>
      <c r="VUV3258" s="41"/>
      <c r="VUW3258" s="44"/>
      <c r="VUX3258" s="18"/>
      <c r="VUY3258" s="16"/>
      <c r="VUZ3258" s="36"/>
      <c r="VVA3258" s="36"/>
      <c r="VVB3258" s="36"/>
      <c r="VVC3258" s="36"/>
      <c r="VVD3258" s="36"/>
      <c r="VVE3258" s="36"/>
      <c r="VVF3258" s="36"/>
      <c r="VVG3258" s="36"/>
      <c r="VVH3258" s="36"/>
      <c r="VVI3258" s="36"/>
      <c r="VVJ3258" s="36"/>
      <c r="VVK3258" s="36"/>
      <c r="VVL3258" s="36"/>
      <c r="VVM3258" s="12"/>
      <c r="VVN3258" s="12"/>
      <c r="VVO3258" s="12"/>
      <c r="VVP3258" s="53"/>
      <c r="VVR3258" s="41"/>
      <c r="VVS3258" s="40"/>
      <c r="VVT3258" s="44"/>
      <c r="VVU3258" s="62"/>
      <c r="VVV3258" s="56"/>
      <c r="VVW3258" s="60"/>
      <c r="VVX3258" s="60"/>
      <c r="VVY3258" s="60"/>
      <c r="VVZ3258" s="60"/>
      <c r="VWA3258" s="46"/>
      <c r="VWB3258" s="65"/>
      <c r="VWC3258" s="19"/>
      <c r="VWD3258" s="48"/>
      <c r="VWE3258" s="41"/>
      <c r="VWF3258" s="44"/>
      <c r="VWG3258" s="18"/>
      <c r="VWH3258" s="16"/>
      <c r="VWI3258" s="36"/>
      <c r="VWJ3258" s="36"/>
      <c r="VWK3258" s="36"/>
      <c r="VWL3258" s="36"/>
      <c r="VWM3258" s="36"/>
      <c r="VWN3258" s="36"/>
      <c r="VWO3258" s="36"/>
      <c r="VWP3258" s="36"/>
      <c r="VWQ3258" s="36"/>
      <c r="VWR3258" s="36"/>
      <c r="VWS3258" s="36"/>
      <c r="VWT3258" s="36"/>
      <c r="VWU3258" s="36"/>
      <c r="VWV3258" s="12"/>
      <c r="VWW3258" s="12"/>
      <c r="VWX3258" s="12"/>
      <c r="VWY3258" s="53"/>
      <c r="VXA3258" s="41"/>
      <c r="VXB3258" s="40"/>
      <c r="VXC3258" s="44"/>
      <c r="VXD3258" s="62"/>
      <c r="VXE3258" s="56"/>
      <c r="VXF3258" s="60"/>
      <c r="VXG3258" s="60"/>
      <c r="VXH3258" s="60"/>
      <c r="VXI3258" s="60"/>
      <c r="VXJ3258" s="46"/>
      <c r="VXK3258" s="65"/>
      <c r="VXL3258" s="19"/>
      <c r="VXM3258" s="48"/>
      <c r="VXN3258" s="41"/>
      <c r="VXO3258" s="44"/>
      <c r="VXP3258" s="18"/>
      <c r="VXQ3258" s="16"/>
      <c r="VXR3258" s="36"/>
      <c r="VXS3258" s="36"/>
      <c r="VXT3258" s="36"/>
      <c r="VXU3258" s="36"/>
      <c r="VXV3258" s="36"/>
      <c r="VXW3258" s="36"/>
      <c r="VXX3258" s="36"/>
      <c r="VXY3258" s="36"/>
      <c r="VXZ3258" s="36"/>
      <c r="VYA3258" s="36"/>
      <c r="VYB3258" s="36"/>
      <c r="VYC3258" s="36"/>
      <c r="VYD3258" s="36"/>
      <c r="VYE3258" s="12"/>
      <c r="VYF3258" s="12"/>
      <c r="VYG3258" s="12"/>
      <c r="VYH3258" s="53"/>
      <c r="VYJ3258" s="41"/>
      <c r="VYK3258" s="40"/>
      <c r="VYL3258" s="44"/>
      <c r="VYM3258" s="62"/>
      <c r="VYN3258" s="56"/>
      <c r="VYO3258" s="60"/>
      <c r="VYP3258" s="60"/>
      <c r="VYQ3258" s="60"/>
      <c r="VYR3258" s="60"/>
      <c r="VYS3258" s="46"/>
      <c r="VYT3258" s="65"/>
      <c r="VYU3258" s="19"/>
      <c r="VYV3258" s="48"/>
      <c r="VYW3258" s="41"/>
      <c r="VYX3258" s="44"/>
      <c r="VYY3258" s="18"/>
      <c r="VYZ3258" s="16"/>
      <c r="VZA3258" s="36"/>
      <c r="VZB3258" s="36"/>
      <c r="VZC3258" s="36"/>
      <c r="VZD3258" s="36"/>
      <c r="VZE3258" s="36"/>
      <c r="VZF3258" s="36"/>
      <c r="VZG3258" s="36"/>
      <c r="VZH3258" s="36"/>
      <c r="VZI3258" s="36"/>
      <c r="VZJ3258" s="36"/>
      <c r="VZK3258" s="36"/>
      <c r="VZL3258" s="36"/>
      <c r="VZM3258" s="36"/>
      <c r="VZN3258" s="12"/>
      <c r="VZO3258" s="12"/>
      <c r="VZP3258" s="12"/>
      <c r="VZQ3258" s="53"/>
      <c r="VZS3258" s="41"/>
      <c r="VZT3258" s="40"/>
      <c r="VZU3258" s="44"/>
      <c r="VZV3258" s="62"/>
      <c r="VZW3258" s="56"/>
      <c r="VZX3258" s="60"/>
      <c r="VZY3258" s="60"/>
      <c r="VZZ3258" s="60"/>
      <c r="WAA3258" s="60"/>
      <c r="WAB3258" s="46"/>
      <c r="WAC3258" s="65"/>
      <c r="WAD3258" s="19"/>
      <c r="WAE3258" s="48"/>
      <c r="WAF3258" s="41"/>
      <c r="WAG3258" s="44"/>
      <c r="WAH3258" s="18"/>
      <c r="WAI3258" s="16"/>
      <c r="WAJ3258" s="36"/>
      <c r="WAK3258" s="36"/>
      <c r="WAL3258" s="36"/>
      <c r="WAM3258" s="36"/>
      <c r="WAN3258" s="36"/>
      <c r="WAO3258" s="36"/>
      <c r="WAP3258" s="36"/>
      <c r="WAQ3258" s="36"/>
      <c r="WAR3258" s="36"/>
      <c r="WAS3258" s="36"/>
      <c r="WAT3258" s="36"/>
      <c r="WAU3258" s="36"/>
      <c r="WAV3258" s="36"/>
      <c r="WAW3258" s="12"/>
      <c r="WAX3258" s="12"/>
      <c r="WAY3258" s="12"/>
      <c r="WAZ3258" s="53"/>
      <c r="WBB3258" s="41"/>
      <c r="WBC3258" s="40"/>
      <c r="WBD3258" s="44"/>
      <c r="WBE3258" s="62"/>
      <c r="WBF3258" s="56"/>
      <c r="WBG3258" s="60"/>
      <c r="WBH3258" s="60"/>
      <c r="WBI3258" s="60"/>
      <c r="WBJ3258" s="60"/>
      <c r="WBK3258" s="46"/>
      <c r="WBL3258" s="65"/>
      <c r="WBM3258" s="19"/>
      <c r="WBN3258" s="48"/>
      <c r="WBO3258" s="41"/>
      <c r="WBP3258" s="44"/>
      <c r="WBQ3258" s="18"/>
      <c r="WBR3258" s="16"/>
      <c r="WBS3258" s="36"/>
      <c r="WBT3258" s="36"/>
      <c r="WBU3258" s="36"/>
      <c r="WBV3258" s="36"/>
      <c r="WBW3258" s="36"/>
      <c r="WBX3258" s="36"/>
      <c r="WBY3258" s="36"/>
      <c r="WBZ3258" s="36"/>
      <c r="WCA3258" s="36"/>
      <c r="WCB3258" s="36"/>
      <c r="WCC3258" s="36"/>
      <c r="WCD3258" s="36"/>
      <c r="WCE3258" s="36"/>
      <c r="WCF3258" s="12"/>
      <c r="WCG3258" s="12"/>
      <c r="WCH3258" s="12"/>
      <c r="WCI3258" s="53"/>
      <c r="WCK3258" s="41"/>
      <c r="WCL3258" s="40"/>
      <c r="WCM3258" s="44"/>
      <c r="WCN3258" s="62"/>
      <c r="WCO3258" s="56"/>
      <c r="WCP3258" s="60"/>
      <c r="WCQ3258" s="60"/>
      <c r="WCR3258" s="60"/>
      <c r="WCS3258" s="60"/>
      <c r="WCT3258" s="46"/>
      <c r="WCU3258" s="65"/>
      <c r="WCV3258" s="19"/>
      <c r="WCW3258" s="48"/>
      <c r="WCX3258" s="41"/>
      <c r="WCY3258" s="44"/>
      <c r="WCZ3258" s="18"/>
      <c r="WDA3258" s="16"/>
      <c r="WDB3258" s="36"/>
      <c r="WDC3258" s="36"/>
      <c r="WDD3258" s="36"/>
      <c r="WDE3258" s="36"/>
      <c r="WDF3258" s="36"/>
      <c r="WDG3258" s="36"/>
      <c r="WDH3258" s="36"/>
      <c r="WDI3258" s="36"/>
      <c r="WDJ3258" s="36"/>
      <c r="WDK3258" s="36"/>
      <c r="WDL3258" s="36"/>
      <c r="WDM3258" s="36"/>
      <c r="WDN3258" s="36"/>
      <c r="WDO3258" s="12"/>
      <c r="WDP3258" s="12"/>
      <c r="WDQ3258" s="12"/>
      <c r="WDR3258" s="53"/>
      <c r="WDT3258" s="41"/>
      <c r="WDU3258" s="40"/>
      <c r="WDV3258" s="44"/>
      <c r="WDW3258" s="62"/>
      <c r="WDX3258" s="56"/>
      <c r="WDY3258" s="60"/>
      <c r="WDZ3258" s="60"/>
      <c r="WEA3258" s="60"/>
      <c r="WEB3258" s="60"/>
      <c r="WEC3258" s="46"/>
      <c r="WED3258" s="65"/>
      <c r="WEE3258" s="19"/>
      <c r="WEF3258" s="48"/>
      <c r="WEG3258" s="41"/>
      <c r="WEH3258" s="44"/>
      <c r="WEI3258" s="18"/>
      <c r="WEJ3258" s="16"/>
      <c r="WEK3258" s="36"/>
      <c r="WEL3258" s="36"/>
      <c r="WEM3258" s="36"/>
      <c r="WEN3258" s="36"/>
      <c r="WEO3258" s="36"/>
      <c r="WEP3258" s="36"/>
      <c r="WEQ3258" s="36"/>
      <c r="WER3258" s="36"/>
      <c r="WES3258" s="36"/>
      <c r="WET3258" s="36"/>
      <c r="WEU3258" s="36"/>
      <c r="WEV3258" s="36"/>
      <c r="WEW3258" s="36"/>
      <c r="WEX3258" s="12"/>
      <c r="WEY3258" s="12"/>
      <c r="WEZ3258" s="12"/>
      <c r="WFA3258" s="53"/>
      <c r="WFC3258" s="41"/>
      <c r="WFD3258" s="40"/>
      <c r="WFE3258" s="44"/>
      <c r="WFF3258" s="62"/>
      <c r="WFG3258" s="56"/>
      <c r="WFH3258" s="60"/>
      <c r="WFI3258" s="60"/>
      <c r="WFJ3258" s="60"/>
      <c r="WFK3258" s="60"/>
      <c r="WFL3258" s="46"/>
      <c r="WFM3258" s="65"/>
      <c r="WFN3258" s="19"/>
      <c r="WFO3258" s="48"/>
      <c r="WFP3258" s="41"/>
      <c r="WFQ3258" s="44"/>
      <c r="WFR3258" s="18"/>
      <c r="WFS3258" s="16"/>
      <c r="WFT3258" s="36"/>
      <c r="WFU3258" s="36"/>
      <c r="WFV3258" s="36"/>
      <c r="WFW3258" s="36"/>
      <c r="WFX3258" s="36"/>
      <c r="WFY3258" s="36"/>
      <c r="WFZ3258" s="36"/>
      <c r="WGA3258" s="36"/>
      <c r="WGB3258" s="36"/>
      <c r="WGC3258" s="36"/>
      <c r="WGD3258" s="36"/>
      <c r="WGE3258" s="36"/>
      <c r="WGF3258" s="36"/>
      <c r="WGG3258" s="12"/>
      <c r="WGH3258" s="12"/>
      <c r="WGI3258" s="12"/>
      <c r="WGJ3258" s="53"/>
      <c r="WGL3258" s="41"/>
      <c r="WGM3258" s="40"/>
      <c r="WGN3258" s="44"/>
      <c r="WGO3258" s="62"/>
      <c r="WGP3258" s="56"/>
      <c r="WGQ3258" s="60"/>
      <c r="WGR3258" s="60"/>
      <c r="WGS3258" s="60"/>
      <c r="WGT3258" s="60"/>
      <c r="WGU3258" s="46"/>
      <c r="WGV3258" s="65"/>
      <c r="WGW3258" s="19"/>
      <c r="WGX3258" s="48"/>
      <c r="WGY3258" s="41"/>
      <c r="WGZ3258" s="44"/>
      <c r="WHA3258" s="18"/>
      <c r="WHB3258" s="16"/>
      <c r="WHC3258" s="36"/>
      <c r="WHD3258" s="36"/>
      <c r="WHE3258" s="36"/>
      <c r="WHF3258" s="36"/>
      <c r="WHG3258" s="36"/>
      <c r="WHH3258" s="36"/>
      <c r="WHI3258" s="36"/>
      <c r="WHJ3258" s="36"/>
      <c r="WHK3258" s="36"/>
      <c r="WHL3258" s="36"/>
      <c r="WHM3258" s="36"/>
      <c r="WHN3258" s="36"/>
      <c r="WHO3258" s="36"/>
      <c r="WHP3258" s="12"/>
      <c r="WHQ3258" s="12"/>
      <c r="WHR3258" s="12"/>
      <c r="WHS3258" s="53"/>
      <c r="WHU3258" s="41"/>
      <c r="WHV3258" s="40"/>
      <c r="WHW3258" s="44"/>
      <c r="WHX3258" s="62"/>
      <c r="WHY3258" s="56"/>
      <c r="WHZ3258" s="60"/>
      <c r="WIA3258" s="60"/>
      <c r="WIB3258" s="60"/>
      <c r="WIC3258" s="60"/>
      <c r="WID3258" s="46"/>
      <c r="WIE3258" s="65"/>
      <c r="WIF3258" s="19"/>
      <c r="WIG3258" s="48"/>
      <c r="WIH3258" s="41"/>
      <c r="WII3258" s="44"/>
      <c r="WIJ3258" s="18"/>
      <c r="WIK3258" s="16"/>
      <c r="WIL3258" s="36"/>
      <c r="WIM3258" s="36"/>
      <c r="WIN3258" s="36"/>
      <c r="WIO3258" s="36"/>
      <c r="WIP3258" s="36"/>
      <c r="WIQ3258" s="36"/>
      <c r="WIR3258" s="36"/>
      <c r="WIS3258" s="36"/>
      <c r="WIT3258" s="36"/>
      <c r="WIU3258" s="36"/>
      <c r="WIV3258" s="36"/>
      <c r="WIW3258" s="36"/>
      <c r="WIX3258" s="36"/>
      <c r="WIY3258" s="12"/>
      <c r="WIZ3258" s="12"/>
      <c r="WJA3258" s="12"/>
      <c r="WJB3258" s="53"/>
      <c r="WJD3258" s="41"/>
      <c r="WJE3258" s="40"/>
      <c r="WJF3258" s="44"/>
      <c r="WJG3258" s="62"/>
      <c r="WJH3258" s="56"/>
      <c r="WJI3258" s="60"/>
      <c r="WJJ3258" s="60"/>
      <c r="WJK3258" s="60"/>
      <c r="WJL3258" s="60"/>
      <c r="WJM3258" s="46"/>
      <c r="WJN3258" s="65"/>
      <c r="WJO3258" s="19"/>
      <c r="WJP3258" s="48"/>
      <c r="WJQ3258" s="41"/>
      <c r="WJR3258" s="44"/>
      <c r="WJS3258" s="18"/>
      <c r="WJT3258" s="16"/>
      <c r="WJU3258" s="36"/>
      <c r="WJV3258" s="36"/>
      <c r="WJW3258" s="36"/>
      <c r="WJX3258" s="36"/>
      <c r="WJY3258" s="36"/>
      <c r="WJZ3258" s="36"/>
      <c r="WKA3258" s="36"/>
      <c r="WKB3258" s="36"/>
      <c r="WKC3258" s="36"/>
      <c r="WKD3258" s="36"/>
      <c r="WKE3258" s="36"/>
      <c r="WKF3258" s="36"/>
      <c r="WKG3258" s="36"/>
      <c r="WKH3258" s="12"/>
      <c r="WKI3258" s="12"/>
      <c r="WKJ3258" s="12"/>
      <c r="WKK3258" s="53"/>
      <c r="WKM3258" s="41"/>
      <c r="WKN3258" s="40"/>
      <c r="WKO3258" s="44"/>
      <c r="WKP3258" s="62"/>
      <c r="WKQ3258" s="56"/>
      <c r="WKR3258" s="60"/>
      <c r="WKS3258" s="60"/>
      <c r="WKT3258" s="60"/>
      <c r="WKU3258" s="60"/>
      <c r="WKV3258" s="46"/>
      <c r="WKW3258" s="65"/>
      <c r="WKX3258" s="19"/>
      <c r="WKY3258" s="48"/>
      <c r="WKZ3258" s="41"/>
      <c r="WLA3258" s="44"/>
      <c r="WLB3258" s="18"/>
      <c r="WLC3258" s="16"/>
      <c r="WLD3258" s="36"/>
      <c r="WLE3258" s="36"/>
      <c r="WLF3258" s="36"/>
      <c r="WLG3258" s="36"/>
      <c r="WLH3258" s="36"/>
      <c r="WLI3258" s="36"/>
      <c r="WLJ3258" s="36"/>
      <c r="WLK3258" s="36"/>
      <c r="WLL3258" s="36"/>
      <c r="WLM3258" s="36"/>
      <c r="WLN3258" s="36"/>
      <c r="WLO3258" s="36"/>
      <c r="WLP3258" s="36"/>
      <c r="WLQ3258" s="12"/>
      <c r="WLR3258" s="12"/>
      <c r="WLS3258" s="12"/>
      <c r="WLT3258" s="53"/>
      <c r="WLV3258" s="41"/>
      <c r="WLW3258" s="40"/>
      <c r="WLX3258" s="44"/>
      <c r="WLY3258" s="62"/>
      <c r="WLZ3258" s="56"/>
      <c r="WMA3258" s="60"/>
      <c r="WMB3258" s="60"/>
      <c r="WMC3258" s="60"/>
      <c r="WMD3258" s="60"/>
      <c r="WME3258" s="46"/>
      <c r="WMF3258" s="65"/>
      <c r="WMG3258" s="19"/>
      <c r="WMH3258" s="48"/>
      <c r="WMI3258" s="41"/>
      <c r="WMJ3258" s="44"/>
      <c r="WMK3258" s="18"/>
      <c r="WML3258" s="16"/>
      <c r="WMM3258" s="36"/>
      <c r="WMN3258" s="36"/>
      <c r="WMO3258" s="36"/>
      <c r="WMP3258" s="36"/>
      <c r="WMQ3258" s="36"/>
      <c r="WMR3258" s="36"/>
      <c r="WMS3258" s="36"/>
      <c r="WMT3258" s="36"/>
      <c r="WMU3258" s="36"/>
      <c r="WMV3258" s="36"/>
      <c r="WMW3258" s="36"/>
      <c r="WMX3258" s="36"/>
      <c r="WMY3258" s="36"/>
      <c r="WMZ3258" s="12"/>
      <c r="WNA3258" s="12"/>
      <c r="WNB3258" s="12"/>
      <c r="WNC3258" s="53"/>
      <c r="WNE3258" s="41"/>
      <c r="WNF3258" s="40"/>
      <c r="WNG3258" s="44"/>
      <c r="WNH3258" s="62"/>
      <c r="WNI3258" s="56"/>
      <c r="WNJ3258" s="60"/>
      <c r="WNK3258" s="60"/>
      <c r="WNL3258" s="60"/>
      <c r="WNM3258" s="60"/>
      <c r="WNN3258" s="46"/>
      <c r="WNO3258" s="65"/>
      <c r="WNP3258" s="19"/>
      <c r="WNQ3258" s="48"/>
      <c r="WNR3258" s="41"/>
      <c r="WNS3258" s="44"/>
      <c r="WNT3258" s="18"/>
      <c r="WNU3258" s="16"/>
      <c r="WNV3258" s="36"/>
      <c r="WNW3258" s="36"/>
      <c r="WNX3258" s="36"/>
      <c r="WNY3258" s="36"/>
      <c r="WNZ3258" s="36"/>
      <c r="WOA3258" s="36"/>
      <c r="WOB3258" s="36"/>
      <c r="WOC3258" s="36"/>
      <c r="WOD3258" s="36"/>
      <c r="WOE3258" s="36"/>
      <c r="WOF3258" s="36"/>
      <c r="WOG3258" s="36"/>
      <c r="WOH3258" s="36"/>
      <c r="WOI3258" s="12"/>
      <c r="WOJ3258" s="12"/>
      <c r="WOK3258" s="12"/>
      <c r="WOL3258" s="53"/>
      <c r="WON3258" s="41"/>
      <c r="WOO3258" s="40"/>
      <c r="WOP3258" s="44"/>
      <c r="WOQ3258" s="62"/>
      <c r="WOR3258" s="56"/>
      <c r="WOS3258" s="60"/>
      <c r="WOT3258" s="60"/>
      <c r="WOU3258" s="60"/>
      <c r="WOV3258" s="60"/>
      <c r="WOW3258" s="46"/>
      <c r="WOX3258" s="65"/>
      <c r="WOY3258" s="19"/>
      <c r="WOZ3258" s="48"/>
      <c r="WPA3258" s="41"/>
      <c r="WPB3258" s="44"/>
      <c r="WPC3258" s="18"/>
      <c r="WPD3258" s="16"/>
      <c r="WPE3258" s="36"/>
      <c r="WPF3258" s="36"/>
      <c r="WPG3258" s="36"/>
      <c r="WPH3258" s="36"/>
      <c r="WPI3258" s="36"/>
      <c r="WPJ3258" s="36"/>
      <c r="WPK3258" s="36"/>
      <c r="WPL3258" s="36"/>
      <c r="WPM3258" s="36"/>
      <c r="WPN3258" s="36"/>
      <c r="WPO3258" s="36"/>
      <c r="WPP3258" s="36"/>
      <c r="WPQ3258" s="36"/>
      <c r="WPR3258" s="12"/>
      <c r="WPS3258" s="12"/>
      <c r="WPT3258" s="12"/>
      <c r="WPU3258" s="53"/>
      <c r="WPW3258" s="41"/>
      <c r="WPX3258" s="40"/>
      <c r="WPY3258" s="44"/>
      <c r="WPZ3258" s="62"/>
      <c r="WQA3258" s="56"/>
      <c r="WQB3258" s="60"/>
      <c r="WQC3258" s="60"/>
      <c r="WQD3258" s="60"/>
      <c r="WQE3258" s="60"/>
      <c r="WQF3258" s="46"/>
      <c r="WQG3258" s="65"/>
      <c r="WQH3258" s="19"/>
      <c r="WQI3258" s="48"/>
      <c r="WQJ3258" s="41"/>
      <c r="WQK3258" s="44"/>
      <c r="WQL3258" s="18"/>
      <c r="WQM3258" s="16"/>
      <c r="WQN3258" s="36"/>
      <c r="WQO3258" s="36"/>
      <c r="WQP3258" s="36"/>
      <c r="WQQ3258" s="36"/>
      <c r="WQR3258" s="36"/>
      <c r="WQS3258" s="36"/>
      <c r="WQT3258" s="36"/>
      <c r="WQU3258" s="36"/>
      <c r="WQV3258" s="36"/>
      <c r="WQW3258" s="36"/>
      <c r="WQX3258" s="36"/>
      <c r="WQY3258" s="36"/>
      <c r="WQZ3258" s="36"/>
      <c r="WRA3258" s="12"/>
      <c r="WRB3258" s="12"/>
      <c r="WRC3258" s="12"/>
      <c r="WRD3258" s="53"/>
      <c r="WRF3258" s="41"/>
      <c r="WRG3258" s="40"/>
      <c r="WRH3258" s="44"/>
      <c r="WRI3258" s="62"/>
      <c r="WRJ3258" s="56"/>
      <c r="WRK3258" s="60"/>
      <c r="WRL3258" s="60"/>
      <c r="WRM3258" s="60"/>
      <c r="WRN3258" s="60"/>
      <c r="WRO3258" s="46"/>
      <c r="WRP3258" s="65"/>
      <c r="WRQ3258" s="19"/>
      <c r="WRR3258" s="48"/>
      <c r="WRS3258" s="41"/>
      <c r="WRT3258" s="44"/>
      <c r="WRU3258" s="18"/>
      <c r="WRV3258" s="16"/>
      <c r="WRW3258" s="36"/>
      <c r="WRX3258" s="36"/>
      <c r="WRY3258" s="36"/>
      <c r="WRZ3258" s="36"/>
      <c r="WSA3258" s="36"/>
      <c r="WSB3258" s="36"/>
      <c r="WSC3258" s="36"/>
      <c r="WSD3258" s="36"/>
      <c r="WSE3258" s="36"/>
      <c r="WSF3258" s="36"/>
      <c r="WSG3258" s="36"/>
      <c r="WSH3258" s="36"/>
      <c r="WSI3258" s="36"/>
      <c r="WSJ3258" s="12"/>
      <c r="WSK3258" s="12"/>
      <c r="WSL3258" s="12"/>
      <c r="WSM3258" s="53"/>
      <c r="WSO3258" s="41"/>
      <c r="WSP3258" s="40"/>
      <c r="WSQ3258" s="44"/>
      <c r="WSR3258" s="62"/>
      <c r="WSS3258" s="56"/>
      <c r="WST3258" s="60"/>
      <c r="WSU3258" s="60"/>
      <c r="WSV3258" s="60"/>
      <c r="WSW3258" s="60"/>
      <c r="WSX3258" s="46"/>
      <c r="WSY3258" s="65"/>
      <c r="WSZ3258" s="19"/>
      <c r="WTA3258" s="48"/>
      <c r="WTB3258" s="41"/>
      <c r="WTC3258" s="44"/>
      <c r="WTD3258" s="18"/>
      <c r="WTE3258" s="16"/>
      <c r="WTF3258" s="36"/>
      <c r="WTG3258" s="36"/>
      <c r="WTH3258" s="36"/>
      <c r="WTI3258" s="36"/>
      <c r="WTJ3258" s="36"/>
      <c r="WTK3258" s="36"/>
      <c r="WTL3258" s="36"/>
      <c r="WTM3258" s="36"/>
      <c r="WTN3258" s="36"/>
      <c r="WTO3258" s="36"/>
      <c r="WTP3258" s="36"/>
      <c r="WTQ3258" s="36"/>
      <c r="WTR3258" s="36"/>
      <c r="WTS3258" s="12"/>
      <c r="WTT3258" s="12"/>
      <c r="WTU3258" s="12"/>
      <c r="WTV3258" s="53"/>
      <c r="WTX3258" s="41"/>
      <c r="WTY3258" s="40"/>
      <c r="WTZ3258" s="44"/>
      <c r="WUA3258" s="62"/>
      <c r="WUB3258" s="56"/>
      <c r="WUC3258" s="60"/>
      <c r="WUD3258" s="60"/>
      <c r="WUE3258" s="60"/>
      <c r="WUF3258" s="60"/>
      <c r="WUG3258" s="46"/>
      <c r="WUH3258" s="65"/>
      <c r="WUI3258" s="19"/>
      <c r="WUJ3258" s="48"/>
      <c r="WUK3258" s="41"/>
      <c r="WUL3258" s="44"/>
      <c r="WUM3258" s="18"/>
      <c r="WUN3258" s="16"/>
      <c r="WUO3258" s="36"/>
      <c r="WUP3258" s="36"/>
      <c r="WUQ3258" s="36"/>
      <c r="WUR3258" s="36"/>
      <c r="WUS3258" s="36"/>
      <c r="WUT3258" s="36"/>
      <c r="WUU3258" s="36"/>
      <c r="WUV3258" s="36"/>
      <c r="WUW3258" s="36"/>
      <c r="WUX3258" s="36"/>
      <c r="WUY3258" s="36"/>
      <c r="WUZ3258" s="36"/>
      <c r="WVA3258" s="36"/>
      <c r="WVB3258" s="12"/>
      <c r="WVC3258" s="12"/>
      <c r="WVD3258" s="12"/>
      <c r="WVE3258" s="53"/>
      <c r="WVG3258" s="41"/>
      <c r="WVH3258" s="40"/>
      <c r="WVI3258" s="44"/>
      <c r="WVJ3258" s="62"/>
      <c r="WVK3258" s="56"/>
      <c r="WVL3258" s="60"/>
      <c r="WVM3258" s="60"/>
      <c r="WVN3258" s="60"/>
      <c r="WVO3258" s="60"/>
      <c r="WVP3258" s="46"/>
      <c r="WVQ3258" s="65"/>
      <c r="WVR3258" s="19"/>
      <c r="WVS3258" s="48"/>
      <c r="WVT3258" s="41"/>
      <c r="WVU3258" s="44"/>
      <c r="WVV3258" s="18"/>
      <c r="WVW3258" s="16"/>
      <c r="WVX3258" s="36"/>
      <c r="WVY3258" s="36"/>
      <c r="WVZ3258" s="36"/>
      <c r="WWA3258" s="36"/>
      <c r="WWB3258" s="36"/>
      <c r="WWC3258" s="36"/>
      <c r="WWD3258" s="36"/>
      <c r="WWE3258" s="36"/>
      <c r="WWF3258" s="36"/>
      <c r="WWG3258" s="36"/>
      <c r="WWH3258" s="36"/>
      <c r="WWI3258" s="36"/>
      <c r="WWJ3258" s="36"/>
      <c r="WWK3258" s="12"/>
      <c r="WWL3258" s="12"/>
      <c r="WWM3258" s="12"/>
      <c r="WWN3258" s="53"/>
      <c r="WWP3258" s="41"/>
      <c r="WWQ3258" s="40"/>
      <c r="WWR3258" s="44"/>
      <c r="WWS3258" s="62"/>
      <c r="WWT3258" s="56"/>
      <c r="WWU3258" s="60"/>
      <c r="WWV3258" s="60"/>
      <c r="WWW3258" s="60"/>
      <c r="WWX3258" s="60"/>
      <c r="WWY3258" s="46"/>
      <c r="WWZ3258" s="65"/>
      <c r="WXA3258" s="19"/>
      <c r="WXB3258" s="48"/>
      <c r="WXC3258" s="41"/>
      <c r="WXD3258" s="44"/>
      <c r="WXE3258" s="18"/>
      <c r="WXF3258" s="16"/>
      <c r="WXG3258" s="36"/>
      <c r="WXH3258" s="36"/>
      <c r="WXI3258" s="36"/>
      <c r="WXJ3258" s="36"/>
      <c r="WXK3258" s="36"/>
      <c r="WXL3258" s="36"/>
      <c r="WXM3258" s="36"/>
      <c r="WXN3258" s="36"/>
      <c r="WXO3258" s="36"/>
      <c r="WXP3258" s="36"/>
      <c r="WXQ3258" s="36"/>
      <c r="WXR3258" s="36"/>
      <c r="WXS3258" s="36"/>
      <c r="WXT3258" s="12"/>
      <c r="WXU3258" s="12"/>
      <c r="WXV3258" s="12"/>
      <c r="WXW3258" s="53"/>
      <c r="WXY3258" s="41"/>
      <c r="WXZ3258" s="40"/>
      <c r="WYA3258" s="44"/>
      <c r="WYB3258" s="62"/>
      <c r="WYC3258" s="56"/>
      <c r="WYD3258" s="60"/>
      <c r="WYE3258" s="60"/>
      <c r="WYF3258" s="60"/>
      <c r="WYG3258" s="60"/>
      <c r="WYH3258" s="46"/>
      <c r="WYI3258" s="65"/>
      <c r="WYJ3258" s="19"/>
      <c r="WYK3258" s="48"/>
      <c r="WYL3258" s="41"/>
      <c r="WYM3258" s="44"/>
      <c r="WYN3258" s="18"/>
      <c r="WYO3258" s="16"/>
      <c r="WYP3258" s="36"/>
      <c r="WYQ3258" s="36"/>
      <c r="WYR3258" s="36"/>
      <c r="WYS3258" s="36"/>
      <c r="WYT3258" s="36"/>
      <c r="WYU3258" s="36"/>
      <c r="WYV3258" s="36"/>
      <c r="WYW3258" s="36"/>
      <c r="WYX3258" s="36"/>
      <c r="WYY3258" s="36"/>
      <c r="WYZ3258" s="36"/>
      <c r="WZA3258" s="36"/>
      <c r="WZB3258" s="36"/>
      <c r="WZC3258" s="12"/>
      <c r="WZD3258" s="12"/>
      <c r="WZE3258" s="12"/>
      <c r="WZF3258" s="53"/>
      <c r="WZH3258" s="41"/>
      <c r="WZI3258" s="40"/>
      <c r="WZJ3258" s="44"/>
      <c r="WZK3258" s="62"/>
      <c r="WZL3258" s="56"/>
      <c r="WZM3258" s="60"/>
      <c r="WZN3258" s="60"/>
      <c r="WZO3258" s="60"/>
      <c r="WZP3258" s="60"/>
      <c r="WZQ3258" s="46"/>
      <c r="WZR3258" s="65"/>
      <c r="WZS3258" s="19"/>
      <c r="WZT3258" s="48"/>
      <c r="WZU3258" s="41"/>
      <c r="WZV3258" s="44"/>
      <c r="WZW3258" s="18"/>
      <c r="WZX3258" s="16"/>
      <c r="WZY3258" s="36"/>
      <c r="WZZ3258" s="36"/>
      <c r="XAA3258" s="36"/>
      <c r="XAB3258" s="36"/>
      <c r="XAC3258" s="36"/>
      <c r="XAD3258" s="36"/>
      <c r="XAE3258" s="36"/>
      <c r="XAF3258" s="36"/>
      <c r="XAG3258" s="36"/>
      <c r="XAH3258" s="36"/>
      <c r="XAI3258" s="36"/>
      <c r="XAJ3258" s="36"/>
      <c r="XAK3258" s="36"/>
      <c r="XAL3258" s="12"/>
      <c r="XAM3258" s="12"/>
      <c r="XAN3258" s="12"/>
      <c r="XAO3258" s="53"/>
      <c r="XAQ3258" s="41"/>
      <c r="XAR3258" s="40"/>
      <c r="XAS3258" s="44"/>
      <c r="XAT3258" s="62"/>
      <c r="XAU3258" s="56"/>
      <c r="XAV3258" s="60"/>
      <c r="XAW3258" s="60"/>
      <c r="XAX3258" s="60"/>
      <c r="XAY3258" s="60"/>
      <c r="XAZ3258" s="46"/>
      <c r="XBA3258" s="65"/>
      <c r="XBB3258" s="19"/>
      <c r="XBC3258" s="48"/>
      <c r="XBD3258" s="41"/>
      <c r="XBE3258" s="44"/>
      <c r="XBF3258" s="18"/>
      <c r="XBG3258" s="16"/>
      <c r="XBH3258" s="36"/>
      <c r="XBI3258" s="36"/>
      <c r="XBJ3258" s="36"/>
      <c r="XBK3258" s="36"/>
      <c r="XBL3258" s="36"/>
      <c r="XBM3258" s="36"/>
      <c r="XBN3258" s="36"/>
      <c r="XBO3258" s="36"/>
      <c r="XBP3258" s="36"/>
      <c r="XBQ3258" s="36"/>
      <c r="XBR3258" s="36"/>
      <c r="XBS3258" s="36"/>
      <c r="XBT3258" s="36"/>
      <c r="XBU3258" s="12"/>
      <c r="XBV3258" s="12"/>
      <c r="XBW3258" s="12"/>
      <c r="XBX3258" s="53"/>
      <c r="XBZ3258" s="41"/>
      <c r="XCA3258" s="40"/>
      <c r="XCB3258" s="44"/>
      <c r="XCC3258" s="62"/>
      <c r="XCD3258" s="56"/>
      <c r="XCE3258" s="60"/>
      <c r="XCF3258" s="60"/>
      <c r="XCG3258" s="60"/>
      <c r="XCH3258" s="60"/>
      <c r="XCI3258" s="46"/>
      <c r="XCJ3258" s="65"/>
      <c r="XCK3258" s="19"/>
      <c r="XCL3258" s="48"/>
      <c r="XCM3258" s="41"/>
      <c r="XCN3258" s="44"/>
      <c r="XCO3258" s="18"/>
      <c r="XCP3258" s="16"/>
      <c r="XCQ3258" s="36"/>
      <c r="XCR3258" s="36"/>
      <c r="XCS3258" s="36"/>
      <c r="XCT3258" s="36"/>
      <c r="XCU3258" s="36"/>
      <c r="XCV3258" s="36"/>
      <c r="XCW3258" s="36"/>
      <c r="XCX3258" s="36"/>
      <c r="XCY3258" s="36"/>
      <c r="XCZ3258" s="36"/>
      <c r="XDA3258" s="36"/>
      <c r="XDB3258" s="36"/>
      <c r="XDC3258" s="36"/>
      <c r="XDD3258" s="12"/>
      <c r="XDE3258" s="12"/>
      <c r="XDF3258" s="12"/>
      <c r="XDG3258" s="53"/>
      <c r="XDI3258" s="41"/>
      <c r="XDJ3258" s="40"/>
      <c r="XDK3258" s="44"/>
      <c r="XDL3258" s="62"/>
      <c r="XDM3258" s="56"/>
      <c r="XDN3258" s="60"/>
      <c r="XDO3258" s="60"/>
      <c r="XDP3258" s="60"/>
      <c r="XDQ3258" s="60"/>
      <c r="XDR3258" s="46"/>
      <c r="XDS3258" s="65"/>
      <c r="XDT3258" s="19"/>
      <c r="XDU3258" s="48"/>
      <c r="XDV3258" s="41"/>
      <c r="XDW3258" s="44"/>
      <c r="XDX3258" s="18"/>
      <c r="XDY3258" s="16"/>
      <c r="XDZ3258" s="36"/>
      <c r="XEA3258" s="36"/>
      <c r="XEB3258" s="36"/>
      <c r="XEC3258" s="36"/>
      <c r="XED3258" s="36"/>
      <c r="XEE3258" s="36"/>
      <c r="XEF3258" s="36"/>
      <c r="XEG3258" s="36"/>
      <c r="XEH3258" s="36"/>
      <c r="XEI3258" s="36"/>
      <c r="XEJ3258" s="36"/>
      <c r="XEK3258" s="36"/>
      <c r="XEL3258" s="36"/>
      <c r="XEM3258" s="12"/>
      <c r="XEN3258" s="12"/>
      <c r="XEO3258" s="12"/>
      <c r="XEP3258" s="53"/>
      <c r="XER3258" s="41"/>
      <c r="XES3258" s="40"/>
      <c r="XET3258" s="44"/>
      <c r="XEU3258" s="62"/>
      <c r="XEV3258" s="56"/>
      <c r="XEW3258" s="60"/>
      <c r="XEX3258" s="60"/>
      <c r="XEY3258" s="60"/>
      <c r="XEZ3258" s="60"/>
      <c r="XFA3258" s="46"/>
      <c r="XFB3258" s="65"/>
      <c r="XFC3258" s="19"/>
      <c r="XFD3258" s="48"/>
    </row>
    <row r="3259" spans="1:16384" x14ac:dyDescent="0.35">
      <c r="A3259" s="46" t="s">
        <v>3964</v>
      </c>
      <c r="B3259" s="65" t="s">
        <v>7446</v>
      </c>
      <c r="C3259" s="19" t="s">
        <v>4184</v>
      </c>
      <c r="D3259" s="48" t="s">
        <v>681</v>
      </c>
      <c r="E3259" s="41" t="s">
        <v>9380</v>
      </c>
      <c r="F3259" s="44" t="s">
        <v>52</v>
      </c>
      <c r="G3259" s="18" t="s">
        <v>4187</v>
      </c>
      <c r="H3259" s="16">
        <v>0.89470000000000005</v>
      </c>
      <c r="I3259" s="36">
        <f>(Reference!B$12*List!$H3259)+Reference!B$13</f>
        <v>931.05739865416922</v>
      </c>
      <c r="J3259" s="36">
        <f>(Reference!C$12*List!$H3259)+Reference!C$13</f>
        <v>1389.4649244670534</v>
      </c>
      <c r="K3259" s="36">
        <f>(Reference!D$12*List!$H3259)+Reference!D$13</f>
        <v>1663.3562134747515</v>
      </c>
      <c r="L3259" s="36">
        <f>(Reference!E$12*List!$H3259)+Reference!E$13</f>
        <v>2057.1830564058209</v>
      </c>
      <c r="M3259" s="36">
        <f>(Reference!F$12*List!$H3259)+Reference!F$13</f>
        <v>2143.0984291682357</v>
      </c>
      <c r="N3259" s="36">
        <f>(Reference!G$12*List!$H3259)+Reference!G$13</f>
        <v>2426.7921432562089</v>
      </c>
      <c r="O3259" s="36">
        <f>(Reference!H$12*List!$H3259)+Reference!H$13</f>
        <v>2519.0502616588028</v>
      </c>
      <c r="P3259" s="36">
        <f>(Reference!I$12*List!$H3259)+Reference!I$13</f>
        <v>2618.2277389415904</v>
      </c>
      <c r="Q3259" s="36">
        <f>(Reference!J$12*List!$H3259)+Reference!J$13</f>
        <v>3031.0828187931938</v>
      </c>
      <c r="R3259" s="36">
        <f>(Reference!K$12*List!$H3259)+Reference!K$13</f>
        <v>3127.3772298759013</v>
      </c>
      <c r="S3259" s="36">
        <f>(Reference!L$12*List!$H3259)+Reference!L$13</f>
        <v>3374.1676966028372</v>
      </c>
      <c r="T3259" s="36">
        <f>(Reference!M$12*List!$H3259)+Reference!M$13</f>
        <v>4030.9301769812973</v>
      </c>
      <c r="U3259" s="36">
        <f>(Reference!N$12*List!$H3259)+Reference!N$13</f>
        <v>16260.896997725042</v>
      </c>
      <c r="V3259" s="12">
        <f>(Reference!O$12*List!$H3259)+Reference!O$13</f>
        <v>604.46365950898962</v>
      </c>
      <c r="W3259" s="12">
        <f>(Reference!P$12*List!$H3259)+Reference!P$13</f>
        <v>851.74424748993988</v>
      </c>
      <c r="X3259" s="12">
        <f>(Reference!Q$12*List!$H3259)+Reference!Q$13</f>
        <v>425.87212374496994</v>
      </c>
      <c r="Y3259" s="53"/>
      <c r="Z3259" s="1" t="str">
        <f t="shared" si="101"/>
        <v>MOROVISPuerto Rico</v>
      </c>
      <c r="AA3259" s="41" t="s">
        <v>9380</v>
      </c>
      <c r="AB3259" s="40"/>
      <c r="AC3259" s="44" t="s">
        <v>52</v>
      </c>
      <c r="AD3259" s="62"/>
      <c r="AE3259" s="56"/>
      <c r="AJ3259" s="46"/>
      <c r="AK3259" s="65"/>
      <c r="AL3259" s="19"/>
      <c r="AM3259" s="48"/>
      <c r="AN3259" s="41"/>
      <c r="AO3259" s="44"/>
      <c r="AP3259" s="18"/>
      <c r="AQ3259" s="16"/>
      <c r="AR3259" s="36"/>
      <c r="AS3259" s="36"/>
      <c r="AT3259" s="36"/>
      <c r="AU3259" s="36"/>
      <c r="AV3259" s="36"/>
      <c r="AW3259" s="36"/>
      <c r="AX3259" s="36"/>
      <c r="AY3259" s="36"/>
      <c r="AZ3259" s="36"/>
      <c r="BA3259" s="36"/>
      <c r="BB3259" s="36"/>
      <c r="BC3259" s="36"/>
      <c r="BD3259" s="36"/>
      <c r="BE3259" s="12"/>
      <c r="BF3259" s="12"/>
      <c r="BG3259" s="12"/>
      <c r="BH3259" s="53"/>
      <c r="BJ3259" s="41"/>
      <c r="BK3259" s="40"/>
      <c r="BL3259" s="44"/>
      <c r="BM3259" s="62"/>
      <c r="BN3259" s="56"/>
      <c r="BO3259" s="60"/>
      <c r="BP3259" s="60"/>
      <c r="BQ3259" s="60"/>
      <c r="BR3259" s="60"/>
      <c r="BS3259" s="46"/>
      <c r="BT3259" s="65"/>
      <c r="BU3259" s="19"/>
      <c r="BV3259" s="48"/>
      <c r="BW3259" s="41"/>
      <c r="BX3259" s="44"/>
      <c r="BY3259" s="18"/>
      <c r="BZ3259" s="16"/>
      <c r="CA3259" s="36"/>
      <c r="CB3259" s="36"/>
      <c r="CC3259" s="36"/>
      <c r="CD3259" s="36"/>
      <c r="CE3259" s="36"/>
      <c r="CF3259" s="36"/>
      <c r="CG3259" s="36"/>
      <c r="CH3259" s="36"/>
      <c r="CI3259" s="36"/>
      <c r="CJ3259" s="36"/>
      <c r="CK3259" s="36"/>
      <c r="CL3259" s="36"/>
      <c r="CM3259" s="36"/>
      <c r="CN3259" s="12"/>
      <c r="CO3259" s="12"/>
      <c r="CP3259" s="12"/>
      <c r="CQ3259" s="53"/>
      <c r="CS3259" s="41"/>
      <c r="CT3259" s="40"/>
      <c r="CU3259" s="44"/>
      <c r="CV3259" s="62"/>
      <c r="CW3259" s="56"/>
      <c r="CX3259" s="60"/>
      <c r="CY3259" s="60"/>
      <c r="CZ3259" s="60"/>
      <c r="DA3259" s="60"/>
      <c r="DB3259" s="46"/>
      <c r="DC3259" s="65"/>
      <c r="DD3259" s="19"/>
      <c r="DE3259" s="48"/>
      <c r="DF3259" s="41"/>
      <c r="DG3259" s="44"/>
      <c r="DH3259" s="18"/>
      <c r="DI3259" s="16"/>
      <c r="DJ3259" s="36"/>
      <c r="DK3259" s="36"/>
      <c r="DL3259" s="36"/>
      <c r="DM3259" s="36"/>
      <c r="DN3259" s="36"/>
      <c r="DO3259" s="36"/>
      <c r="DP3259" s="36"/>
      <c r="DQ3259" s="36"/>
      <c r="DR3259" s="36"/>
      <c r="DS3259" s="36"/>
      <c r="DT3259" s="36"/>
      <c r="DU3259" s="36"/>
      <c r="DV3259" s="36"/>
      <c r="DW3259" s="12"/>
      <c r="DX3259" s="12"/>
      <c r="DY3259" s="12"/>
      <c r="DZ3259" s="53"/>
      <c r="EB3259" s="41"/>
      <c r="EC3259" s="40"/>
      <c r="ED3259" s="44"/>
      <c r="EE3259" s="62"/>
      <c r="EF3259" s="56"/>
      <c r="EG3259" s="60"/>
      <c r="EH3259" s="60"/>
      <c r="EI3259" s="60"/>
      <c r="EJ3259" s="60"/>
      <c r="EK3259" s="46"/>
      <c r="EL3259" s="65"/>
      <c r="EM3259" s="19"/>
      <c r="EN3259" s="48"/>
      <c r="EO3259" s="41"/>
      <c r="EP3259" s="44"/>
      <c r="EQ3259" s="18"/>
      <c r="ER3259" s="16"/>
      <c r="ES3259" s="36"/>
      <c r="ET3259" s="36"/>
      <c r="EU3259" s="36"/>
      <c r="EV3259" s="36"/>
      <c r="EW3259" s="36"/>
      <c r="EX3259" s="36"/>
      <c r="EY3259" s="36"/>
      <c r="EZ3259" s="36"/>
      <c r="FA3259" s="36"/>
      <c r="FB3259" s="36"/>
      <c r="FC3259" s="36"/>
      <c r="FD3259" s="36"/>
      <c r="FE3259" s="36"/>
      <c r="FF3259" s="12"/>
      <c r="FG3259" s="12"/>
      <c r="FH3259" s="12"/>
      <c r="FI3259" s="53"/>
      <c r="FK3259" s="41"/>
      <c r="FL3259" s="40"/>
      <c r="FM3259" s="44"/>
      <c r="FN3259" s="62"/>
      <c r="FO3259" s="56"/>
      <c r="FP3259" s="60"/>
      <c r="FQ3259" s="60"/>
      <c r="FR3259" s="60"/>
      <c r="FS3259" s="60"/>
      <c r="FT3259" s="46"/>
      <c r="FU3259" s="65"/>
      <c r="FV3259" s="19"/>
      <c r="FW3259" s="48"/>
      <c r="FX3259" s="41"/>
      <c r="FY3259" s="44"/>
      <c r="FZ3259" s="18"/>
      <c r="GA3259" s="16"/>
      <c r="GB3259" s="36"/>
      <c r="GC3259" s="36"/>
      <c r="GD3259" s="36"/>
      <c r="GE3259" s="36"/>
      <c r="GF3259" s="36"/>
      <c r="GG3259" s="36"/>
      <c r="GH3259" s="36"/>
      <c r="GI3259" s="36"/>
      <c r="GJ3259" s="36"/>
      <c r="GK3259" s="36"/>
      <c r="GL3259" s="36"/>
      <c r="GM3259" s="36"/>
      <c r="GN3259" s="36"/>
      <c r="GO3259" s="12"/>
      <c r="GP3259" s="12"/>
      <c r="GQ3259" s="12"/>
      <c r="GR3259" s="53"/>
      <c r="GT3259" s="41"/>
      <c r="GU3259" s="40"/>
      <c r="GV3259" s="44"/>
      <c r="GW3259" s="62"/>
      <c r="GX3259" s="56"/>
      <c r="GY3259" s="60"/>
      <c r="GZ3259" s="60"/>
      <c r="HA3259" s="60"/>
      <c r="HB3259" s="60"/>
      <c r="HC3259" s="46"/>
      <c r="HD3259" s="65"/>
      <c r="HE3259" s="19"/>
      <c r="HF3259" s="48"/>
      <c r="HG3259" s="41"/>
      <c r="HH3259" s="44"/>
      <c r="HI3259" s="18"/>
      <c r="HJ3259" s="16"/>
      <c r="HK3259" s="36"/>
      <c r="HL3259" s="36"/>
      <c r="HM3259" s="36"/>
      <c r="HN3259" s="36"/>
      <c r="HO3259" s="36"/>
      <c r="HP3259" s="36"/>
      <c r="HQ3259" s="36"/>
      <c r="HR3259" s="36"/>
      <c r="HS3259" s="36"/>
      <c r="HT3259" s="36"/>
      <c r="HU3259" s="36"/>
      <c r="HV3259" s="36"/>
      <c r="HW3259" s="36"/>
      <c r="HX3259" s="12"/>
      <c r="HY3259" s="12"/>
      <c r="HZ3259" s="12"/>
      <c r="IA3259" s="53"/>
      <c r="IC3259" s="41"/>
      <c r="ID3259" s="40"/>
      <c r="IE3259" s="44"/>
      <c r="IF3259" s="62"/>
      <c r="IG3259" s="56"/>
      <c r="IH3259" s="60"/>
      <c r="II3259" s="60"/>
      <c r="IJ3259" s="60"/>
      <c r="IK3259" s="60"/>
      <c r="IL3259" s="46"/>
      <c r="IM3259" s="65"/>
      <c r="IN3259" s="19"/>
      <c r="IO3259" s="48"/>
      <c r="IP3259" s="41"/>
      <c r="IQ3259" s="44"/>
      <c r="IR3259" s="18"/>
      <c r="IS3259" s="16"/>
      <c r="IT3259" s="36"/>
      <c r="IU3259" s="36"/>
      <c r="IV3259" s="36"/>
      <c r="IW3259" s="36"/>
      <c r="IX3259" s="36"/>
      <c r="IY3259" s="36"/>
      <c r="IZ3259" s="36"/>
      <c r="JA3259" s="36"/>
      <c r="JB3259" s="36"/>
      <c r="JC3259" s="36"/>
      <c r="JD3259" s="36"/>
      <c r="JE3259" s="36"/>
      <c r="JF3259" s="36"/>
      <c r="JG3259" s="12"/>
      <c r="JH3259" s="12"/>
      <c r="JI3259" s="12"/>
      <c r="JJ3259" s="53"/>
      <c r="JL3259" s="41"/>
      <c r="JM3259" s="40"/>
      <c r="JN3259" s="44"/>
      <c r="JO3259" s="62"/>
      <c r="JP3259" s="56"/>
      <c r="JQ3259" s="60"/>
      <c r="JR3259" s="60"/>
      <c r="JS3259" s="60"/>
      <c r="JT3259" s="60"/>
      <c r="JU3259" s="46"/>
      <c r="JV3259" s="65"/>
      <c r="JW3259" s="19"/>
      <c r="JX3259" s="48"/>
      <c r="JY3259" s="41"/>
      <c r="JZ3259" s="44"/>
      <c r="KA3259" s="18"/>
      <c r="KB3259" s="16"/>
      <c r="KC3259" s="36"/>
      <c r="KD3259" s="36"/>
      <c r="KE3259" s="36"/>
      <c r="KF3259" s="36"/>
      <c r="KG3259" s="36"/>
      <c r="KH3259" s="36"/>
      <c r="KI3259" s="36"/>
      <c r="KJ3259" s="36"/>
      <c r="KK3259" s="36"/>
      <c r="KL3259" s="36"/>
      <c r="KM3259" s="36"/>
      <c r="KN3259" s="36"/>
      <c r="KO3259" s="36"/>
      <c r="KP3259" s="12"/>
      <c r="KQ3259" s="12"/>
      <c r="KR3259" s="12"/>
      <c r="KS3259" s="53"/>
      <c r="KU3259" s="41"/>
      <c r="KV3259" s="40"/>
      <c r="KW3259" s="44"/>
      <c r="KX3259" s="62"/>
      <c r="KY3259" s="56"/>
      <c r="KZ3259" s="60"/>
      <c r="LA3259" s="60"/>
      <c r="LB3259" s="60"/>
      <c r="LC3259" s="60"/>
      <c r="LD3259" s="46"/>
      <c r="LE3259" s="65"/>
      <c r="LF3259" s="19"/>
      <c r="LG3259" s="48"/>
      <c r="LH3259" s="41"/>
      <c r="LI3259" s="44"/>
      <c r="LJ3259" s="18"/>
      <c r="LK3259" s="16"/>
      <c r="LL3259" s="36"/>
      <c r="LM3259" s="36"/>
      <c r="LN3259" s="36"/>
      <c r="LO3259" s="36"/>
      <c r="LP3259" s="36"/>
      <c r="LQ3259" s="36"/>
      <c r="LR3259" s="36"/>
      <c r="LS3259" s="36"/>
      <c r="LT3259" s="36"/>
      <c r="LU3259" s="36"/>
      <c r="LV3259" s="36"/>
      <c r="LW3259" s="36"/>
      <c r="LX3259" s="36"/>
      <c r="LY3259" s="12"/>
      <c r="LZ3259" s="12"/>
      <c r="MA3259" s="12"/>
      <c r="MB3259" s="53"/>
      <c r="MD3259" s="41"/>
      <c r="ME3259" s="40"/>
      <c r="MF3259" s="44"/>
      <c r="MG3259" s="62"/>
      <c r="MH3259" s="56"/>
      <c r="MI3259" s="60"/>
      <c r="MJ3259" s="60"/>
      <c r="MK3259" s="60"/>
      <c r="ML3259" s="60"/>
      <c r="MM3259" s="46"/>
      <c r="MN3259" s="65"/>
      <c r="MO3259" s="19"/>
      <c r="MP3259" s="48"/>
      <c r="MQ3259" s="41"/>
      <c r="MR3259" s="44"/>
      <c r="MS3259" s="18"/>
      <c r="MT3259" s="16"/>
      <c r="MU3259" s="36"/>
      <c r="MV3259" s="36"/>
      <c r="MW3259" s="36"/>
      <c r="MX3259" s="36"/>
      <c r="MY3259" s="36"/>
      <c r="MZ3259" s="36"/>
      <c r="NA3259" s="36"/>
      <c r="NB3259" s="36"/>
      <c r="NC3259" s="36"/>
      <c r="ND3259" s="36"/>
      <c r="NE3259" s="36"/>
      <c r="NF3259" s="36"/>
      <c r="NG3259" s="36"/>
      <c r="NH3259" s="12"/>
      <c r="NI3259" s="12"/>
      <c r="NJ3259" s="12"/>
      <c r="NK3259" s="53"/>
      <c r="NM3259" s="41"/>
      <c r="NN3259" s="40"/>
      <c r="NO3259" s="44"/>
      <c r="NP3259" s="62"/>
      <c r="NQ3259" s="56"/>
      <c r="NR3259" s="60"/>
      <c r="NS3259" s="60"/>
      <c r="NT3259" s="60"/>
      <c r="NU3259" s="60"/>
      <c r="NV3259" s="46"/>
      <c r="NW3259" s="65"/>
      <c r="NX3259" s="19"/>
      <c r="NY3259" s="48"/>
      <c r="NZ3259" s="41"/>
      <c r="OA3259" s="44"/>
      <c r="OB3259" s="18"/>
      <c r="OC3259" s="16"/>
      <c r="OD3259" s="36"/>
      <c r="OE3259" s="36"/>
      <c r="OF3259" s="36"/>
      <c r="OG3259" s="36"/>
      <c r="OH3259" s="36"/>
      <c r="OI3259" s="36"/>
      <c r="OJ3259" s="36"/>
      <c r="OK3259" s="36"/>
      <c r="OL3259" s="36"/>
      <c r="OM3259" s="36"/>
      <c r="ON3259" s="36"/>
      <c r="OO3259" s="36"/>
      <c r="OP3259" s="36"/>
      <c r="OQ3259" s="12"/>
      <c r="OR3259" s="12"/>
      <c r="OS3259" s="12"/>
      <c r="OT3259" s="53"/>
      <c r="OV3259" s="41"/>
      <c r="OW3259" s="40"/>
      <c r="OX3259" s="44"/>
      <c r="OY3259" s="62"/>
      <c r="OZ3259" s="56"/>
      <c r="PA3259" s="60"/>
      <c r="PB3259" s="60"/>
      <c r="PC3259" s="60"/>
      <c r="PD3259" s="60"/>
      <c r="PE3259" s="46"/>
      <c r="PF3259" s="65"/>
      <c r="PG3259" s="19"/>
      <c r="PH3259" s="48"/>
      <c r="PI3259" s="41"/>
      <c r="PJ3259" s="44"/>
      <c r="PK3259" s="18"/>
      <c r="PL3259" s="16"/>
      <c r="PM3259" s="36"/>
      <c r="PN3259" s="36"/>
      <c r="PO3259" s="36"/>
      <c r="PP3259" s="36"/>
      <c r="PQ3259" s="36"/>
      <c r="PR3259" s="36"/>
      <c r="PS3259" s="36"/>
      <c r="PT3259" s="36"/>
      <c r="PU3259" s="36"/>
      <c r="PV3259" s="36"/>
      <c r="PW3259" s="36"/>
      <c r="PX3259" s="36"/>
      <c r="PY3259" s="36"/>
      <c r="PZ3259" s="12"/>
      <c r="QA3259" s="12"/>
      <c r="QB3259" s="12"/>
      <c r="QC3259" s="53"/>
      <c r="QE3259" s="41"/>
      <c r="QF3259" s="40"/>
      <c r="QG3259" s="44"/>
      <c r="QH3259" s="62"/>
      <c r="QI3259" s="56"/>
      <c r="QJ3259" s="60"/>
      <c r="QK3259" s="60"/>
      <c r="QL3259" s="60"/>
      <c r="QM3259" s="60"/>
      <c r="QN3259" s="46"/>
      <c r="QO3259" s="65"/>
      <c r="QP3259" s="19"/>
      <c r="QQ3259" s="48"/>
      <c r="QR3259" s="41"/>
      <c r="QS3259" s="44"/>
      <c r="QT3259" s="18"/>
      <c r="QU3259" s="16"/>
      <c r="QV3259" s="36"/>
      <c r="QW3259" s="36"/>
      <c r="QX3259" s="36"/>
      <c r="QY3259" s="36"/>
      <c r="QZ3259" s="36"/>
      <c r="RA3259" s="36"/>
      <c r="RB3259" s="36"/>
      <c r="RC3259" s="36"/>
      <c r="RD3259" s="36"/>
      <c r="RE3259" s="36"/>
      <c r="RF3259" s="36"/>
      <c r="RG3259" s="36"/>
      <c r="RH3259" s="36"/>
      <c r="RI3259" s="12"/>
      <c r="RJ3259" s="12"/>
      <c r="RK3259" s="12"/>
      <c r="RL3259" s="53"/>
      <c r="RN3259" s="41"/>
      <c r="RO3259" s="40"/>
      <c r="RP3259" s="44"/>
      <c r="RQ3259" s="62"/>
      <c r="RR3259" s="56"/>
      <c r="RS3259" s="60"/>
      <c r="RT3259" s="60"/>
      <c r="RU3259" s="60"/>
      <c r="RV3259" s="60"/>
      <c r="RW3259" s="46"/>
      <c r="RX3259" s="65"/>
      <c r="RY3259" s="19"/>
      <c r="RZ3259" s="48"/>
      <c r="SA3259" s="41"/>
      <c r="SB3259" s="44"/>
      <c r="SC3259" s="18"/>
      <c r="SD3259" s="16"/>
      <c r="SE3259" s="36"/>
      <c r="SF3259" s="36"/>
      <c r="SG3259" s="36"/>
      <c r="SH3259" s="36"/>
      <c r="SI3259" s="36"/>
      <c r="SJ3259" s="36"/>
      <c r="SK3259" s="36"/>
      <c r="SL3259" s="36"/>
      <c r="SM3259" s="36"/>
      <c r="SN3259" s="36"/>
      <c r="SO3259" s="36"/>
      <c r="SP3259" s="36"/>
      <c r="SQ3259" s="36"/>
      <c r="SR3259" s="12"/>
      <c r="SS3259" s="12"/>
      <c r="ST3259" s="12"/>
      <c r="SU3259" s="53"/>
      <c r="SW3259" s="41"/>
      <c r="SX3259" s="40"/>
      <c r="SY3259" s="44"/>
      <c r="SZ3259" s="62"/>
      <c r="TA3259" s="56"/>
      <c r="TB3259" s="60"/>
      <c r="TC3259" s="60"/>
      <c r="TD3259" s="60"/>
      <c r="TE3259" s="60"/>
      <c r="TF3259" s="46"/>
      <c r="TG3259" s="65"/>
      <c r="TH3259" s="19"/>
      <c r="TI3259" s="48"/>
      <c r="TJ3259" s="41"/>
      <c r="TK3259" s="44"/>
      <c r="TL3259" s="18"/>
      <c r="TM3259" s="16"/>
      <c r="TN3259" s="36"/>
      <c r="TO3259" s="36"/>
      <c r="TP3259" s="36"/>
      <c r="TQ3259" s="36"/>
      <c r="TR3259" s="36"/>
      <c r="TS3259" s="36"/>
      <c r="TT3259" s="36"/>
      <c r="TU3259" s="36"/>
      <c r="TV3259" s="36"/>
      <c r="TW3259" s="36"/>
      <c r="TX3259" s="36"/>
      <c r="TY3259" s="36"/>
      <c r="TZ3259" s="36"/>
      <c r="UA3259" s="12"/>
      <c r="UB3259" s="12"/>
      <c r="UC3259" s="12"/>
      <c r="UD3259" s="53"/>
      <c r="UF3259" s="41"/>
      <c r="UG3259" s="40"/>
      <c r="UH3259" s="44"/>
      <c r="UI3259" s="62"/>
      <c r="UJ3259" s="56"/>
      <c r="UK3259" s="60"/>
      <c r="UL3259" s="60"/>
      <c r="UM3259" s="60"/>
      <c r="UN3259" s="60"/>
      <c r="UO3259" s="46"/>
      <c r="UP3259" s="65"/>
      <c r="UQ3259" s="19"/>
      <c r="UR3259" s="48"/>
      <c r="US3259" s="41"/>
      <c r="UT3259" s="44"/>
      <c r="UU3259" s="18"/>
      <c r="UV3259" s="16"/>
      <c r="UW3259" s="36"/>
      <c r="UX3259" s="36"/>
      <c r="UY3259" s="36"/>
      <c r="UZ3259" s="36"/>
      <c r="VA3259" s="36"/>
      <c r="VB3259" s="36"/>
      <c r="VC3259" s="36"/>
      <c r="VD3259" s="36"/>
      <c r="VE3259" s="36"/>
      <c r="VF3259" s="36"/>
      <c r="VG3259" s="36"/>
      <c r="VH3259" s="36"/>
      <c r="VI3259" s="36"/>
      <c r="VJ3259" s="12"/>
      <c r="VK3259" s="12"/>
      <c r="VL3259" s="12"/>
      <c r="VM3259" s="53"/>
      <c r="VO3259" s="41"/>
      <c r="VP3259" s="40"/>
      <c r="VQ3259" s="44"/>
      <c r="VR3259" s="62"/>
      <c r="VS3259" s="56"/>
      <c r="VT3259" s="60"/>
      <c r="VU3259" s="60"/>
      <c r="VV3259" s="60"/>
      <c r="VW3259" s="60"/>
      <c r="VX3259" s="46"/>
      <c r="VY3259" s="65"/>
      <c r="VZ3259" s="19"/>
      <c r="WA3259" s="48"/>
      <c r="WB3259" s="41"/>
      <c r="WC3259" s="44"/>
      <c r="WD3259" s="18"/>
      <c r="WE3259" s="16"/>
      <c r="WF3259" s="36"/>
      <c r="WG3259" s="36"/>
      <c r="WH3259" s="36"/>
      <c r="WI3259" s="36"/>
      <c r="WJ3259" s="36"/>
      <c r="WK3259" s="36"/>
      <c r="WL3259" s="36"/>
      <c r="WM3259" s="36"/>
      <c r="WN3259" s="36"/>
      <c r="WO3259" s="36"/>
      <c r="WP3259" s="36"/>
      <c r="WQ3259" s="36"/>
      <c r="WR3259" s="36"/>
      <c r="WS3259" s="12"/>
      <c r="WT3259" s="12"/>
      <c r="WU3259" s="12"/>
      <c r="WV3259" s="53"/>
      <c r="WX3259" s="41"/>
      <c r="WY3259" s="40"/>
      <c r="WZ3259" s="44"/>
      <c r="XA3259" s="62"/>
      <c r="XB3259" s="56"/>
      <c r="XC3259" s="60"/>
      <c r="XD3259" s="60"/>
      <c r="XE3259" s="60"/>
      <c r="XF3259" s="60"/>
      <c r="XG3259" s="46"/>
      <c r="XH3259" s="65"/>
      <c r="XI3259" s="19"/>
      <c r="XJ3259" s="48"/>
      <c r="XK3259" s="41"/>
      <c r="XL3259" s="44"/>
      <c r="XM3259" s="18"/>
      <c r="XN3259" s="16"/>
      <c r="XO3259" s="36"/>
      <c r="XP3259" s="36"/>
      <c r="XQ3259" s="36"/>
      <c r="XR3259" s="36"/>
      <c r="XS3259" s="36"/>
      <c r="XT3259" s="36"/>
      <c r="XU3259" s="36"/>
      <c r="XV3259" s="36"/>
      <c r="XW3259" s="36"/>
      <c r="XX3259" s="36"/>
      <c r="XY3259" s="36"/>
      <c r="XZ3259" s="36"/>
      <c r="YA3259" s="36"/>
      <c r="YB3259" s="12"/>
      <c r="YC3259" s="12"/>
      <c r="YD3259" s="12"/>
      <c r="YE3259" s="53"/>
      <c r="YG3259" s="41"/>
      <c r="YH3259" s="40"/>
      <c r="YI3259" s="44"/>
      <c r="YJ3259" s="62"/>
      <c r="YK3259" s="56"/>
      <c r="YL3259" s="60"/>
      <c r="YM3259" s="60"/>
      <c r="YN3259" s="60"/>
      <c r="YO3259" s="60"/>
      <c r="YP3259" s="46"/>
      <c r="YQ3259" s="65"/>
      <c r="YR3259" s="19"/>
      <c r="YS3259" s="48"/>
      <c r="YT3259" s="41"/>
      <c r="YU3259" s="44"/>
      <c r="YV3259" s="18"/>
      <c r="YW3259" s="16"/>
      <c r="YX3259" s="36"/>
      <c r="YY3259" s="36"/>
      <c r="YZ3259" s="36"/>
      <c r="ZA3259" s="36"/>
      <c r="ZB3259" s="36"/>
      <c r="ZC3259" s="36"/>
      <c r="ZD3259" s="36"/>
      <c r="ZE3259" s="36"/>
      <c r="ZF3259" s="36"/>
      <c r="ZG3259" s="36"/>
      <c r="ZH3259" s="36"/>
      <c r="ZI3259" s="36"/>
      <c r="ZJ3259" s="36"/>
      <c r="ZK3259" s="12"/>
      <c r="ZL3259" s="12"/>
      <c r="ZM3259" s="12"/>
      <c r="ZN3259" s="53"/>
      <c r="ZP3259" s="41"/>
      <c r="ZQ3259" s="40"/>
      <c r="ZR3259" s="44"/>
      <c r="ZS3259" s="62"/>
      <c r="ZT3259" s="56"/>
      <c r="ZU3259" s="60"/>
      <c r="ZV3259" s="60"/>
      <c r="ZW3259" s="60"/>
      <c r="ZX3259" s="60"/>
      <c r="ZY3259" s="46"/>
      <c r="ZZ3259" s="65"/>
      <c r="AAA3259" s="19"/>
      <c r="AAB3259" s="48"/>
      <c r="AAC3259" s="41"/>
      <c r="AAD3259" s="44"/>
      <c r="AAE3259" s="18"/>
      <c r="AAF3259" s="16"/>
      <c r="AAG3259" s="36"/>
      <c r="AAH3259" s="36"/>
      <c r="AAI3259" s="36"/>
      <c r="AAJ3259" s="36"/>
      <c r="AAK3259" s="36"/>
      <c r="AAL3259" s="36"/>
      <c r="AAM3259" s="36"/>
      <c r="AAN3259" s="36"/>
      <c r="AAO3259" s="36"/>
      <c r="AAP3259" s="36"/>
      <c r="AAQ3259" s="36"/>
      <c r="AAR3259" s="36"/>
      <c r="AAS3259" s="36"/>
      <c r="AAT3259" s="12"/>
      <c r="AAU3259" s="12"/>
      <c r="AAV3259" s="12"/>
      <c r="AAW3259" s="53"/>
      <c r="AAY3259" s="41"/>
      <c r="AAZ3259" s="40"/>
      <c r="ABA3259" s="44"/>
      <c r="ABB3259" s="62"/>
      <c r="ABC3259" s="56"/>
      <c r="ABD3259" s="60"/>
      <c r="ABE3259" s="60"/>
      <c r="ABF3259" s="60"/>
      <c r="ABG3259" s="60"/>
      <c r="ABH3259" s="46"/>
      <c r="ABI3259" s="65"/>
      <c r="ABJ3259" s="19"/>
      <c r="ABK3259" s="48"/>
      <c r="ABL3259" s="41"/>
      <c r="ABM3259" s="44"/>
      <c r="ABN3259" s="18"/>
      <c r="ABO3259" s="16"/>
      <c r="ABP3259" s="36"/>
      <c r="ABQ3259" s="36"/>
      <c r="ABR3259" s="36"/>
      <c r="ABS3259" s="36"/>
      <c r="ABT3259" s="36"/>
      <c r="ABU3259" s="36"/>
      <c r="ABV3259" s="36"/>
      <c r="ABW3259" s="36"/>
      <c r="ABX3259" s="36"/>
      <c r="ABY3259" s="36"/>
      <c r="ABZ3259" s="36"/>
      <c r="ACA3259" s="36"/>
      <c r="ACB3259" s="36"/>
      <c r="ACC3259" s="12"/>
      <c r="ACD3259" s="12"/>
      <c r="ACE3259" s="12"/>
      <c r="ACF3259" s="53"/>
      <c r="ACH3259" s="41"/>
      <c r="ACI3259" s="40"/>
      <c r="ACJ3259" s="44"/>
      <c r="ACK3259" s="62"/>
      <c r="ACL3259" s="56"/>
      <c r="ACM3259" s="60"/>
      <c r="ACN3259" s="60"/>
      <c r="ACO3259" s="60"/>
      <c r="ACP3259" s="60"/>
      <c r="ACQ3259" s="46"/>
      <c r="ACR3259" s="65"/>
      <c r="ACS3259" s="19"/>
      <c r="ACT3259" s="48"/>
      <c r="ACU3259" s="41"/>
      <c r="ACV3259" s="44"/>
      <c r="ACW3259" s="18"/>
      <c r="ACX3259" s="16"/>
      <c r="ACY3259" s="36"/>
      <c r="ACZ3259" s="36"/>
      <c r="ADA3259" s="36"/>
      <c r="ADB3259" s="36"/>
      <c r="ADC3259" s="36"/>
      <c r="ADD3259" s="36"/>
      <c r="ADE3259" s="36"/>
      <c r="ADF3259" s="36"/>
      <c r="ADG3259" s="36"/>
      <c r="ADH3259" s="36"/>
      <c r="ADI3259" s="36"/>
      <c r="ADJ3259" s="36"/>
      <c r="ADK3259" s="36"/>
      <c r="ADL3259" s="12"/>
      <c r="ADM3259" s="12"/>
      <c r="ADN3259" s="12"/>
      <c r="ADO3259" s="53"/>
      <c r="ADQ3259" s="41"/>
      <c r="ADR3259" s="40"/>
      <c r="ADS3259" s="44"/>
      <c r="ADT3259" s="62"/>
      <c r="ADU3259" s="56"/>
      <c r="ADV3259" s="60"/>
      <c r="ADW3259" s="60"/>
      <c r="ADX3259" s="60"/>
      <c r="ADY3259" s="60"/>
      <c r="ADZ3259" s="46"/>
      <c r="AEA3259" s="65"/>
      <c r="AEB3259" s="19"/>
      <c r="AEC3259" s="48"/>
      <c r="AED3259" s="41"/>
      <c r="AEE3259" s="44"/>
      <c r="AEF3259" s="18"/>
      <c r="AEG3259" s="16"/>
      <c r="AEH3259" s="36"/>
      <c r="AEI3259" s="36"/>
      <c r="AEJ3259" s="36"/>
      <c r="AEK3259" s="36"/>
      <c r="AEL3259" s="36"/>
      <c r="AEM3259" s="36"/>
      <c r="AEN3259" s="36"/>
      <c r="AEO3259" s="36"/>
      <c r="AEP3259" s="36"/>
      <c r="AEQ3259" s="36"/>
      <c r="AER3259" s="36"/>
      <c r="AES3259" s="36"/>
      <c r="AET3259" s="36"/>
      <c r="AEU3259" s="12"/>
      <c r="AEV3259" s="12"/>
      <c r="AEW3259" s="12"/>
      <c r="AEX3259" s="53"/>
      <c r="AEZ3259" s="41"/>
      <c r="AFA3259" s="40"/>
      <c r="AFB3259" s="44"/>
      <c r="AFC3259" s="62"/>
      <c r="AFD3259" s="56"/>
      <c r="AFE3259" s="60"/>
      <c r="AFF3259" s="60"/>
      <c r="AFG3259" s="60"/>
      <c r="AFH3259" s="60"/>
      <c r="AFI3259" s="46"/>
      <c r="AFJ3259" s="65"/>
      <c r="AFK3259" s="19"/>
      <c r="AFL3259" s="48"/>
      <c r="AFM3259" s="41"/>
      <c r="AFN3259" s="44"/>
      <c r="AFO3259" s="18"/>
      <c r="AFP3259" s="16"/>
      <c r="AFQ3259" s="36"/>
      <c r="AFR3259" s="36"/>
      <c r="AFS3259" s="36"/>
      <c r="AFT3259" s="36"/>
      <c r="AFU3259" s="36"/>
      <c r="AFV3259" s="36"/>
      <c r="AFW3259" s="36"/>
      <c r="AFX3259" s="36"/>
      <c r="AFY3259" s="36"/>
      <c r="AFZ3259" s="36"/>
      <c r="AGA3259" s="36"/>
      <c r="AGB3259" s="36"/>
      <c r="AGC3259" s="36"/>
      <c r="AGD3259" s="12"/>
      <c r="AGE3259" s="12"/>
      <c r="AGF3259" s="12"/>
      <c r="AGG3259" s="53"/>
      <c r="AGI3259" s="41"/>
      <c r="AGJ3259" s="40"/>
      <c r="AGK3259" s="44"/>
      <c r="AGL3259" s="62"/>
      <c r="AGM3259" s="56"/>
      <c r="AGN3259" s="60"/>
      <c r="AGO3259" s="60"/>
      <c r="AGP3259" s="60"/>
      <c r="AGQ3259" s="60"/>
      <c r="AGR3259" s="46"/>
      <c r="AGS3259" s="65"/>
      <c r="AGT3259" s="19"/>
      <c r="AGU3259" s="48"/>
      <c r="AGV3259" s="41"/>
      <c r="AGW3259" s="44"/>
      <c r="AGX3259" s="18"/>
      <c r="AGY3259" s="16"/>
      <c r="AGZ3259" s="36"/>
      <c r="AHA3259" s="36"/>
      <c r="AHB3259" s="36"/>
      <c r="AHC3259" s="36"/>
      <c r="AHD3259" s="36"/>
      <c r="AHE3259" s="36"/>
      <c r="AHF3259" s="36"/>
      <c r="AHG3259" s="36"/>
      <c r="AHH3259" s="36"/>
      <c r="AHI3259" s="36"/>
      <c r="AHJ3259" s="36"/>
      <c r="AHK3259" s="36"/>
      <c r="AHL3259" s="36"/>
      <c r="AHM3259" s="12"/>
      <c r="AHN3259" s="12"/>
      <c r="AHO3259" s="12"/>
      <c r="AHP3259" s="53"/>
      <c r="AHR3259" s="41"/>
      <c r="AHS3259" s="40"/>
      <c r="AHT3259" s="44"/>
      <c r="AHU3259" s="62"/>
      <c r="AHV3259" s="56"/>
      <c r="AHW3259" s="60"/>
      <c r="AHX3259" s="60"/>
      <c r="AHY3259" s="60"/>
      <c r="AHZ3259" s="60"/>
      <c r="AIA3259" s="46"/>
      <c r="AIB3259" s="65"/>
      <c r="AIC3259" s="19"/>
      <c r="AID3259" s="48"/>
      <c r="AIE3259" s="41"/>
      <c r="AIF3259" s="44"/>
      <c r="AIG3259" s="18"/>
      <c r="AIH3259" s="16"/>
      <c r="AII3259" s="36"/>
      <c r="AIJ3259" s="36"/>
      <c r="AIK3259" s="36"/>
      <c r="AIL3259" s="36"/>
      <c r="AIM3259" s="36"/>
      <c r="AIN3259" s="36"/>
      <c r="AIO3259" s="36"/>
      <c r="AIP3259" s="36"/>
      <c r="AIQ3259" s="36"/>
      <c r="AIR3259" s="36"/>
      <c r="AIS3259" s="36"/>
      <c r="AIT3259" s="36"/>
      <c r="AIU3259" s="36"/>
      <c r="AIV3259" s="12"/>
      <c r="AIW3259" s="12"/>
      <c r="AIX3259" s="12"/>
      <c r="AIY3259" s="53"/>
      <c r="AJA3259" s="41"/>
      <c r="AJB3259" s="40"/>
      <c r="AJC3259" s="44"/>
      <c r="AJD3259" s="62"/>
      <c r="AJE3259" s="56"/>
      <c r="AJF3259" s="60"/>
      <c r="AJG3259" s="60"/>
      <c r="AJH3259" s="60"/>
      <c r="AJI3259" s="60"/>
      <c r="AJJ3259" s="46"/>
      <c r="AJK3259" s="65"/>
      <c r="AJL3259" s="19"/>
      <c r="AJM3259" s="48"/>
      <c r="AJN3259" s="41"/>
      <c r="AJO3259" s="44"/>
      <c r="AJP3259" s="18"/>
      <c r="AJQ3259" s="16"/>
      <c r="AJR3259" s="36"/>
      <c r="AJS3259" s="36"/>
      <c r="AJT3259" s="36"/>
      <c r="AJU3259" s="36"/>
      <c r="AJV3259" s="36"/>
      <c r="AJW3259" s="36"/>
      <c r="AJX3259" s="36"/>
      <c r="AJY3259" s="36"/>
      <c r="AJZ3259" s="36"/>
      <c r="AKA3259" s="36"/>
      <c r="AKB3259" s="36"/>
      <c r="AKC3259" s="36"/>
      <c r="AKD3259" s="36"/>
      <c r="AKE3259" s="12"/>
      <c r="AKF3259" s="12"/>
      <c r="AKG3259" s="12"/>
      <c r="AKH3259" s="53"/>
      <c r="AKJ3259" s="41"/>
      <c r="AKK3259" s="40"/>
      <c r="AKL3259" s="44"/>
      <c r="AKM3259" s="62"/>
      <c r="AKN3259" s="56"/>
      <c r="AKO3259" s="60"/>
      <c r="AKP3259" s="60"/>
      <c r="AKQ3259" s="60"/>
      <c r="AKR3259" s="60"/>
      <c r="AKS3259" s="46"/>
      <c r="AKT3259" s="65"/>
      <c r="AKU3259" s="19"/>
      <c r="AKV3259" s="48"/>
      <c r="AKW3259" s="41"/>
      <c r="AKX3259" s="44"/>
      <c r="AKY3259" s="18"/>
      <c r="AKZ3259" s="16"/>
      <c r="ALA3259" s="36"/>
      <c r="ALB3259" s="36"/>
      <c r="ALC3259" s="36"/>
      <c r="ALD3259" s="36"/>
      <c r="ALE3259" s="36"/>
      <c r="ALF3259" s="36"/>
      <c r="ALG3259" s="36"/>
      <c r="ALH3259" s="36"/>
      <c r="ALI3259" s="36"/>
      <c r="ALJ3259" s="36"/>
      <c r="ALK3259" s="36"/>
      <c r="ALL3259" s="36"/>
      <c r="ALM3259" s="36"/>
      <c r="ALN3259" s="12"/>
      <c r="ALO3259" s="12"/>
      <c r="ALP3259" s="12"/>
      <c r="ALQ3259" s="53"/>
      <c r="ALS3259" s="41"/>
      <c r="ALT3259" s="40"/>
      <c r="ALU3259" s="44"/>
      <c r="ALV3259" s="62"/>
      <c r="ALW3259" s="56"/>
      <c r="ALX3259" s="60"/>
      <c r="ALY3259" s="60"/>
      <c r="ALZ3259" s="60"/>
      <c r="AMA3259" s="60"/>
      <c r="AMB3259" s="46"/>
      <c r="AMC3259" s="65"/>
      <c r="AMD3259" s="19"/>
      <c r="AME3259" s="48"/>
      <c r="AMF3259" s="41"/>
      <c r="AMG3259" s="44"/>
      <c r="AMH3259" s="18"/>
      <c r="AMI3259" s="16"/>
      <c r="AMJ3259" s="36"/>
      <c r="AMK3259" s="36"/>
      <c r="AML3259" s="36"/>
      <c r="AMM3259" s="36"/>
      <c r="AMN3259" s="36"/>
      <c r="AMO3259" s="36"/>
      <c r="AMP3259" s="36"/>
      <c r="AMQ3259" s="36"/>
      <c r="AMR3259" s="36"/>
      <c r="AMS3259" s="36"/>
      <c r="AMT3259" s="36"/>
      <c r="AMU3259" s="36"/>
      <c r="AMV3259" s="36"/>
      <c r="AMW3259" s="12"/>
      <c r="AMX3259" s="12"/>
      <c r="AMY3259" s="12"/>
      <c r="AMZ3259" s="53"/>
      <c r="ANB3259" s="41"/>
      <c r="ANC3259" s="40"/>
      <c r="AND3259" s="44"/>
      <c r="ANE3259" s="62"/>
      <c r="ANF3259" s="56"/>
      <c r="ANG3259" s="60"/>
      <c r="ANH3259" s="60"/>
      <c r="ANI3259" s="60"/>
      <c r="ANJ3259" s="60"/>
      <c r="ANK3259" s="46"/>
      <c r="ANL3259" s="65"/>
      <c r="ANM3259" s="19"/>
      <c r="ANN3259" s="48"/>
      <c r="ANO3259" s="41"/>
      <c r="ANP3259" s="44"/>
      <c r="ANQ3259" s="18"/>
      <c r="ANR3259" s="16"/>
      <c r="ANS3259" s="36"/>
      <c r="ANT3259" s="36"/>
      <c r="ANU3259" s="36"/>
      <c r="ANV3259" s="36"/>
      <c r="ANW3259" s="36"/>
      <c r="ANX3259" s="36"/>
      <c r="ANY3259" s="36"/>
      <c r="ANZ3259" s="36"/>
      <c r="AOA3259" s="36"/>
      <c r="AOB3259" s="36"/>
      <c r="AOC3259" s="36"/>
      <c r="AOD3259" s="36"/>
      <c r="AOE3259" s="36"/>
      <c r="AOF3259" s="12"/>
      <c r="AOG3259" s="12"/>
      <c r="AOH3259" s="12"/>
      <c r="AOI3259" s="53"/>
      <c r="AOK3259" s="41"/>
      <c r="AOL3259" s="40"/>
      <c r="AOM3259" s="44"/>
      <c r="AON3259" s="62"/>
      <c r="AOO3259" s="56"/>
      <c r="AOP3259" s="60"/>
      <c r="AOQ3259" s="60"/>
      <c r="AOR3259" s="60"/>
      <c r="AOS3259" s="60"/>
      <c r="AOT3259" s="46"/>
      <c r="AOU3259" s="65"/>
      <c r="AOV3259" s="19"/>
      <c r="AOW3259" s="48"/>
      <c r="AOX3259" s="41"/>
      <c r="AOY3259" s="44"/>
      <c r="AOZ3259" s="18"/>
      <c r="APA3259" s="16"/>
      <c r="APB3259" s="36"/>
      <c r="APC3259" s="36"/>
      <c r="APD3259" s="36"/>
      <c r="APE3259" s="36"/>
      <c r="APF3259" s="36"/>
      <c r="APG3259" s="36"/>
      <c r="APH3259" s="36"/>
      <c r="API3259" s="36"/>
      <c r="APJ3259" s="36"/>
      <c r="APK3259" s="36"/>
      <c r="APL3259" s="36"/>
      <c r="APM3259" s="36"/>
      <c r="APN3259" s="36"/>
      <c r="APO3259" s="12"/>
      <c r="APP3259" s="12"/>
      <c r="APQ3259" s="12"/>
      <c r="APR3259" s="53"/>
      <c r="APT3259" s="41"/>
      <c r="APU3259" s="40"/>
      <c r="APV3259" s="44"/>
      <c r="APW3259" s="62"/>
      <c r="APX3259" s="56"/>
      <c r="APY3259" s="60"/>
      <c r="APZ3259" s="60"/>
      <c r="AQA3259" s="60"/>
      <c r="AQB3259" s="60"/>
      <c r="AQC3259" s="46"/>
      <c r="AQD3259" s="65"/>
      <c r="AQE3259" s="19"/>
      <c r="AQF3259" s="48"/>
      <c r="AQG3259" s="41"/>
      <c r="AQH3259" s="44"/>
      <c r="AQI3259" s="18"/>
      <c r="AQJ3259" s="16"/>
      <c r="AQK3259" s="36"/>
      <c r="AQL3259" s="36"/>
      <c r="AQM3259" s="36"/>
      <c r="AQN3259" s="36"/>
      <c r="AQO3259" s="36"/>
      <c r="AQP3259" s="36"/>
      <c r="AQQ3259" s="36"/>
      <c r="AQR3259" s="36"/>
      <c r="AQS3259" s="36"/>
      <c r="AQT3259" s="36"/>
      <c r="AQU3259" s="36"/>
      <c r="AQV3259" s="36"/>
      <c r="AQW3259" s="36"/>
      <c r="AQX3259" s="12"/>
      <c r="AQY3259" s="12"/>
      <c r="AQZ3259" s="12"/>
      <c r="ARA3259" s="53"/>
      <c r="ARC3259" s="41"/>
      <c r="ARD3259" s="40"/>
      <c r="ARE3259" s="44"/>
      <c r="ARF3259" s="62"/>
      <c r="ARG3259" s="56"/>
      <c r="ARH3259" s="60"/>
      <c r="ARI3259" s="60"/>
      <c r="ARJ3259" s="60"/>
      <c r="ARK3259" s="60"/>
      <c r="ARL3259" s="46"/>
      <c r="ARM3259" s="65"/>
      <c r="ARN3259" s="19"/>
      <c r="ARO3259" s="48"/>
      <c r="ARP3259" s="41"/>
      <c r="ARQ3259" s="44"/>
      <c r="ARR3259" s="18"/>
      <c r="ARS3259" s="16"/>
      <c r="ART3259" s="36"/>
      <c r="ARU3259" s="36"/>
      <c r="ARV3259" s="36"/>
      <c r="ARW3259" s="36"/>
      <c r="ARX3259" s="36"/>
      <c r="ARY3259" s="36"/>
      <c r="ARZ3259" s="36"/>
      <c r="ASA3259" s="36"/>
      <c r="ASB3259" s="36"/>
      <c r="ASC3259" s="36"/>
      <c r="ASD3259" s="36"/>
      <c r="ASE3259" s="36"/>
      <c r="ASF3259" s="36"/>
      <c r="ASG3259" s="12"/>
      <c r="ASH3259" s="12"/>
      <c r="ASI3259" s="12"/>
      <c r="ASJ3259" s="53"/>
      <c r="ASL3259" s="41"/>
      <c r="ASM3259" s="40"/>
      <c r="ASN3259" s="44"/>
      <c r="ASO3259" s="62"/>
      <c r="ASP3259" s="56"/>
      <c r="ASQ3259" s="60"/>
      <c r="ASR3259" s="60"/>
      <c r="ASS3259" s="60"/>
      <c r="AST3259" s="60"/>
      <c r="ASU3259" s="46"/>
      <c r="ASV3259" s="65"/>
      <c r="ASW3259" s="19"/>
      <c r="ASX3259" s="48"/>
      <c r="ASY3259" s="41"/>
      <c r="ASZ3259" s="44"/>
      <c r="ATA3259" s="18"/>
      <c r="ATB3259" s="16"/>
      <c r="ATC3259" s="36"/>
      <c r="ATD3259" s="36"/>
      <c r="ATE3259" s="36"/>
      <c r="ATF3259" s="36"/>
      <c r="ATG3259" s="36"/>
      <c r="ATH3259" s="36"/>
      <c r="ATI3259" s="36"/>
      <c r="ATJ3259" s="36"/>
      <c r="ATK3259" s="36"/>
      <c r="ATL3259" s="36"/>
      <c r="ATM3259" s="36"/>
      <c r="ATN3259" s="36"/>
      <c r="ATO3259" s="36"/>
      <c r="ATP3259" s="12"/>
      <c r="ATQ3259" s="12"/>
      <c r="ATR3259" s="12"/>
      <c r="ATS3259" s="53"/>
      <c r="ATU3259" s="41"/>
      <c r="ATV3259" s="40"/>
      <c r="ATW3259" s="44"/>
      <c r="ATX3259" s="62"/>
      <c r="ATY3259" s="56"/>
      <c r="ATZ3259" s="60"/>
      <c r="AUA3259" s="60"/>
      <c r="AUB3259" s="60"/>
      <c r="AUC3259" s="60"/>
      <c r="AUD3259" s="46"/>
      <c r="AUE3259" s="65"/>
      <c r="AUF3259" s="19"/>
      <c r="AUG3259" s="48"/>
      <c r="AUH3259" s="41"/>
      <c r="AUI3259" s="44"/>
      <c r="AUJ3259" s="18"/>
      <c r="AUK3259" s="16"/>
      <c r="AUL3259" s="36"/>
      <c r="AUM3259" s="36"/>
      <c r="AUN3259" s="36"/>
      <c r="AUO3259" s="36"/>
      <c r="AUP3259" s="36"/>
      <c r="AUQ3259" s="36"/>
      <c r="AUR3259" s="36"/>
      <c r="AUS3259" s="36"/>
      <c r="AUT3259" s="36"/>
      <c r="AUU3259" s="36"/>
      <c r="AUV3259" s="36"/>
      <c r="AUW3259" s="36"/>
      <c r="AUX3259" s="36"/>
      <c r="AUY3259" s="12"/>
      <c r="AUZ3259" s="12"/>
      <c r="AVA3259" s="12"/>
      <c r="AVB3259" s="53"/>
      <c r="AVD3259" s="41"/>
      <c r="AVE3259" s="40"/>
      <c r="AVF3259" s="44"/>
      <c r="AVG3259" s="62"/>
      <c r="AVH3259" s="56"/>
      <c r="AVI3259" s="60"/>
      <c r="AVJ3259" s="60"/>
      <c r="AVK3259" s="60"/>
      <c r="AVL3259" s="60"/>
      <c r="AVM3259" s="46"/>
      <c r="AVN3259" s="65"/>
      <c r="AVO3259" s="19"/>
      <c r="AVP3259" s="48"/>
      <c r="AVQ3259" s="41"/>
      <c r="AVR3259" s="44"/>
      <c r="AVS3259" s="18"/>
      <c r="AVT3259" s="16"/>
      <c r="AVU3259" s="36"/>
      <c r="AVV3259" s="36"/>
      <c r="AVW3259" s="36"/>
      <c r="AVX3259" s="36"/>
      <c r="AVY3259" s="36"/>
      <c r="AVZ3259" s="36"/>
      <c r="AWA3259" s="36"/>
      <c r="AWB3259" s="36"/>
      <c r="AWC3259" s="36"/>
      <c r="AWD3259" s="36"/>
      <c r="AWE3259" s="36"/>
      <c r="AWF3259" s="36"/>
      <c r="AWG3259" s="36"/>
      <c r="AWH3259" s="12"/>
      <c r="AWI3259" s="12"/>
      <c r="AWJ3259" s="12"/>
      <c r="AWK3259" s="53"/>
      <c r="AWM3259" s="41"/>
      <c r="AWN3259" s="40"/>
      <c r="AWO3259" s="44"/>
      <c r="AWP3259" s="62"/>
      <c r="AWQ3259" s="56"/>
      <c r="AWR3259" s="60"/>
      <c r="AWS3259" s="60"/>
      <c r="AWT3259" s="60"/>
      <c r="AWU3259" s="60"/>
      <c r="AWV3259" s="46"/>
      <c r="AWW3259" s="65"/>
      <c r="AWX3259" s="19"/>
      <c r="AWY3259" s="48"/>
      <c r="AWZ3259" s="41"/>
      <c r="AXA3259" s="44"/>
      <c r="AXB3259" s="18"/>
      <c r="AXC3259" s="16"/>
      <c r="AXD3259" s="36"/>
      <c r="AXE3259" s="36"/>
      <c r="AXF3259" s="36"/>
      <c r="AXG3259" s="36"/>
      <c r="AXH3259" s="36"/>
      <c r="AXI3259" s="36"/>
      <c r="AXJ3259" s="36"/>
      <c r="AXK3259" s="36"/>
      <c r="AXL3259" s="36"/>
      <c r="AXM3259" s="36"/>
      <c r="AXN3259" s="36"/>
      <c r="AXO3259" s="36"/>
      <c r="AXP3259" s="36"/>
      <c r="AXQ3259" s="12"/>
      <c r="AXR3259" s="12"/>
      <c r="AXS3259" s="12"/>
      <c r="AXT3259" s="53"/>
      <c r="AXV3259" s="41"/>
      <c r="AXW3259" s="40"/>
      <c r="AXX3259" s="44"/>
      <c r="AXY3259" s="62"/>
      <c r="AXZ3259" s="56"/>
      <c r="AYA3259" s="60"/>
      <c r="AYB3259" s="60"/>
      <c r="AYC3259" s="60"/>
      <c r="AYD3259" s="60"/>
      <c r="AYE3259" s="46"/>
      <c r="AYF3259" s="65"/>
      <c r="AYG3259" s="19"/>
      <c r="AYH3259" s="48"/>
      <c r="AYI3259" s="41"/>
      <c r="AYJ3259" s="44"/>
      <c r="AYK3259" s="18"/>
      <c r="AYL3259" s="16"/>
      <c r="AYM3259" s="36"/>
      <c r="AYN3259" s="36"/>
      <c r="AYO3259" s="36"/>
      <c r="AYP3259" s="36"/>
      <c r="AYQ3259" s="36"/>
      <c r="AYR3259" s="36"/>
      <c r="AYS3259" s="36"/>
      <c r="AYT3259" s="36"/>
      <c r="AYU3259" s="36"/>
      <c r="AYV3259" s="36"/>
      <c r="AYW3259" s="36"/>
      <c r="AYX3259" s="36"/>
      <c r="AYY3259" s="36"/>
      <c r="AYZ3259" s="12"/>
      <c r="AZA3259" s="12"/>
      <c r="AZB3259" s="12"/>
      <c r="AZC3259" s="53"/>
      <c r="AZE3259" s="41"/>
      <c r="AZF3259" s="40"/>
      <c r="AZG3259" s="44"/>
      <c r="AZH3259" s="62"/>
      <c r="AZI3259" s="56"/>
      <c r="AZJ3259" s="60"/>
      <c r="AZK3259" s="60"/>
      <c r="AZL3259" s="60"/>
      <c r="AZM3259" s="60"/>
      <c r="AZN3259" s="46"/>
      <c r="AZO3259" s="65"/>
      <c r="AZP3259" s="19"/>
      <c r="AZQ3259" s="48"/>
      <c r="AZR3259" s="41"/>
      <c r="AZS3259" s="44"/>
      <c r="AZT3259" s="18"/>
      <c r="AZU3259" s="16"/>
      <c r="AZV3259" s="36"/>
      <c r="AZW3259" s="36"/>
      <c r="AZX3259" s="36"/>
      <c r="AZY3259" s="36"/>
      <c r="AZZ3259" s="36"/>
      <c r="BAA3259" s="36"/>
      <c r="BAB3259" s="36"/>
      <c r="BAC3259" s="36"/>
      <c r="BAD3259" s="36"/>
      <c r="BAE3259" s="36"/>
      <c r="BAF3259" s="36"/>
      <c r="BAG3259" s="36"/>
      <c r="BAH3259" s="36"/>
      <c r="BAI3259" s="12"/>
      <c r="BAJ3259" s="12"/>
      <c r="BAK3259" s="12"/>
      <c r="BAL3259" s="53"/>
      <c r="BAN3259" s="41"/>
      <c r="BAO3259" s="40"/>
      <c r="BAP3259" s="44"/>
      <c r="BAQ3259" s="62"/>
      <c r="BAR3259" s="56"/>
      <c r="BAS3259" s="60"/>
      <c r="BAT3259" s="60"/>
      <c r="BAU3259" s="60"/>
      <c r="BAV3259" s="60"/>
      <c r="BAW3259" s="46"/>
      <c r="BAX3259" s="65"/>
      <c r="BAY3259" s="19"/>
      <c r="BAZ3259" s="48"/>
      <c r="BBA3259" s="41"/>
      <c r="BBB3259" s="44"/>
      <c r="BBC3259" s="18"/>
      <c r="BBD3259" s="16"/>
      <c r="BBE3259" s="36"/>
      <c r="BBF3259" s="36"/>
      <c r="BBG3259" s="36"/>
      <c r="BBH3259" s="36"/>
      <c r="BBI3259" s="36"/>
      <c r="BBJ3259" s="36"/>
      <c r="BBK3259" s="36"/>
      <c r="BBL3259" s="36"/>
      <c r="BBM3259" s="36"/>
      <c r="BBN3259" s="36"/>
      <c r="BBO3259" s="36"/>
      <c r="BBP3259" s="36"/>
      <c r="BBQ3259" s="36"/>
      <c r="BBR3259" s="12"/>
      <c r="BBS3259" s="12"/>
      <c r="BBT3259" s="12"/>
      <c r="BBU3259" s="53"/>
      <c r="BBW3259" s="41"/>
      <c r="BBX3259" s="40"/>
      <c r="BBY3259" s="44"/>
      <c r="BBZ3259" s="62"/>
      <c r="BCA3259" s="56"/>
      <c r="BCB3259" s="60"/>
      <c r="BCC3259" s="60"/>
      <c r="BCD3259" s="60"/>
      <c r="BCE3259" s="60"/>
      <c r="BCF3259" s="46"/>
      <c r="BCG3259" s="65"/>
      <c r="BCH3259" s="19"/>
      <c r="BCI3259" s="48"/>
      <c r="BCJ3259" s="41"/>
      <c r="BCK3259" s="44"/>
      <c r="BCL3259" s="18"/>
      <c r="BCM3259" s="16"/>
      <c r="BCN3259" s="36"/>
      <c r="BCO3259" s="36"/>
      <c r="BCP3259" s="36"/>
      <c r="BCQ3259" s="36"/>
      <c r="BCR3259" s="36"/>
      <c r="BCS3259" s="36"/>
      <c r="BCT3259" s="36"/>
      <c r="BCU3259" s="36"/>
      <c r="BCV3259" s="36"/>
      <c r="BCW3259" s="36"/>
      <c r="BCX3259" s="36"/>
      <c r="BCY3259" s="36"/>
      <c r="BCZ3259" s="36"/>
      <c r="BDA3259" s="12"/>
      <c r="BDB3259" s="12"/>
      <c r="BDC3259" s="12"/>
      <c r="BDD3259" s="53"/>
      <c r="BDF3259" s="41"/>
      <c r="BDG3259" s="40"/>
      <c r="BDH3259" s="44"/>
      <c r="BDI3259" s="62"/>
      <c r="BDJ3259" s="56"/>
      <c r="BDK3259" s="60"/>
      <c r="BDL3259" s="60"/>
      <c r="BDM3259" s="60"/>
      <c r="BDN3259" s="60"/>
      <c r="BDO3259" s="46"/>
      <c r="BDP3259" s="65"/>
      <c r="BDQ3259" s="19"/>
      <c r="BDR3259" s="48"/>
      <c r="BDS3259" s="41"/>
      <c r="BDT3259" s="44"/>
      <c r="BDU3259" s="18"/>
      <c r="BDV3259" s="16"/>
      <c r="BDW3259" s="36"/>
      <c r="BDX3259" s="36"/>
      <c r="BDY3259" s="36"/>
      <c r="BDZ3259" s="36"/>
      <c r="BEA3259" s="36"/>
      <c r="BEB3259" s="36"/>
      <c r="BEC3259" s="36"/>
      <c r="BED3259" s="36"/>
      <c r="BEE3259" s="36"/>
      <c r="BEF3259" s="36"/>
      <c r="BEG3259" s="36"/>
      <c r="BEH3259" s="36"/>
      <c r="BEI3259" s="36"/>
      <c r="BEJ3259" s="12"/>
      <c r="BEK3259" s="12"/>
      <c r="BEL3259" s="12"/>
      <c r="BEM3259" s="53"/>
      <c r="BEO3259" s="41"/>
      <c r="BEP3259" s="40"/>
      <c r="BEQ3259" s="44"/>
      <c r="BER3259" s="62"/>
      <c r="BES3259" s="56"/>
      <c r="BET3259" s="60"/>
      <c r="BEU3259" s="60"/>
      <c r="BEV3259" s="60"/>
      <c r="BEW3259" s="60"/>
      <c r="BEX3259" s="46"/>
      <c r="BEY3259" s="65"/>
      <c r="BEZ3259" s="19"/>
      <c r="BFA3259" s="48"/>
      <c r="BFB3259" s="41"/>
      <c r="BFC3259" s="44"/>
      <c r="BFD3259" s="18"/>
      <c r="BFE3259" s="16"/>
      <c r="BFF3259" s="36"/>
      <c r="BFG3259" s="36"/>
      <c r="BFH3259" s="36"/>
      <c r="BFI3259" s="36"/>
      <c r="BFJ3259" s="36"/>
      <c r="BFK3259" s="36"/>
      <c r="BFL3259" s="36"/>
      <c r="BFM3259" s="36"/>
      <c r="BFN3259" s="36"/>
      <c r="BFO3259" s="36"/>
      <c r="BFP3259" s="36"/>
      <c r="BFQ3259" s="36"/>
      <c r="BFR3259" s="36"/>
      <c r="BFS3259" s="12"/>
      <c r="BFT3259" s="12"/>
      <c r="BFU3259" s="12"/>
      <c r="BFV3259" s="53"/>
      <c r="BFX3259" s="41"/>
      <c r="BFY3259" s="40"/>
      <c r="BFZ3259" s="44"/>
      <c r="BGA3259" s="62"/>
      <c r="BGB3259" s="56"/>
      <c r="BGC3259" s="60"/>
      <c r="BGD3259" s="60"/>
      <c r="BGE3259" s="60"/>
      <c r="BGF3259" s="60"/>
      <c r="BGG3259" s="46"/>
      <c r="BGH3259" s="65"/>
      <c r="BGI3259" s="19"/>
      <c r="BGJ3259" s="48"/>
      <c r="BGK3259" s="41"/>
      <c r="BGL3259" s="44"/>
      <c r="BGM3259" s="18"/>
      <c r="BGN3259" s="16"/>
      <c r="BGO3259" s="36"/>
      <c r="BGP3259" s="36"/>
      <c r="BGQ3259" s="36"/>
      <c r="BGR3259" s="36"/>
      <c r="BGS3259" s="36"/>
      <c r="BGT3259" s="36"/>
      <c r="BGU3259" s="36"/>
      <c r="BGV3259" s="36"/>
      <c r="BGW3259" s="36"/>
      <c r="BGX3259" s="36"/>
      <c r="BGY3259" s="36"/>
      <c r="BGZ3259" s="36"/>
      <c r="BHA3259" s="36"/>
      <c r="BHB3259" s="12"/>
      <c r="BHC3259" s="12"/>
      <c r="BHD3259" s="12"/>
      <c r="BHE3259" s="53"/>
      <c r="BHG3259" s="41"/>
      <c r="BHH3259" s="40"/>
      <c r="BHI3259" s="44"/>
      <c r="BHJ3259" s="62"/>
      <c r="BHK3259" s="56"/>
      <c r="BHL3259" s="60"/>
      <c r="BHM3259" s="60"/>
      <c r="BHN3259" s="60"/>
      <c r="BHO3259" s="60"/>
      <c r="BHP3259" s="46"/>
      <c r="BHQ3259" s="65"/>
      <c r="BHR3259" s="19"/>
      <c r="BHS3259" s="48"/>
      <c r="BHT3259" s="41"/>
      <c r="BHU3259" s="44"/>
      <c r="BHV3259" s="18"/>
      <c r="BHW3259" s="16"/>
      <c r="BHX3259" s="36"/>
      <c r="BHY3259" s="36"/>
      <c r="BHZ3259" s="36"/>
      <c r="BIA3259" s="36"/>
      <c r="BIB3259" s="36"/>
      <c r="BIC3259" s="36"/>
      <c r="BID3259" s="36"/>
      <c r="BIE3259" s="36"/>
      <c r="BIF3259" s="36"/>
      <c r="BIG3259" s="36"/>
      <c r="BIH3259" s="36"/>
      <c r="BII3259" s="36"/>
      <c r="BIJ3259" s="36"/>
      <c r="BIK3259" s="12"/>
      <c r="BIL3259" s="12"/>
      <c r="BIM3259" s="12"/>
      <c r="BIN3259" s="53"/>
      <c r="BIP3259" s="41"/>
      <c r="BIQ3259" s="40"/>
      <c r="BIR3259" s="44"/>
      <c r="BIS3259" s="62"/>
      <c r="BIT3259" s="56"/>
      <c r="BIU3259" s="60"/>
      <c r="BIV3259" s="60"/>
      <c r="BIW3259" s="60"/>
      <c r="BIX3259" s="60"/>
      <c r="BIY3259" s="46"/>
      <c r="BIZ3259" s="65"/>
      <c r="BJA3259" s="19"/>
      <c r="BJB3259" s="48"/>
      <c r="BJC3259" s="41"/>
      <c r="BJD3259" s="44"/>
      <c r="BJE3259" s="18"/>
      <c r="BJF3259" s="16"/>
      <c r="BJG3259" s="36"/>
      <c r="BJH3259" s="36"/>
      <c r="BJI3259" s="36"/>
      <c r="BJJ3259" s="36"/>
      <c r="BJK3259" s="36"/>
      <c r="BJL3259" s="36"/>
      <c r="BJM3259" s="36"/>
      <c r="BJN3259" s="36"/>
      <c r="BJO3259" s="36"/>
      <c r="BJP3259" s="36"/>
      <c r="BJQ3259" s="36"/>
      <c r="BJR3259" s="36"/>
      <c r="BJS3259" s="36"/>
      <c r="BJT3259" s="12"/>
      <c r="BJU3259" s="12"/>
      <c r="BJV3259" s="12"/>
      <c r="BJW3259" s="53"/>
      <c r="BJY3259" s="41"/>
      <c r="BJZ3259" s="40"/>
      <c r="BKA3259" s="44"/>
      <c r="BKB3259" s="62"/>
      <c r="BKC3259" s="56"/>
      <c r="BKD3259" s="60"/>
      <c r="BKE3259" s="60"/>
      <c r="BKF3259" s="60"/>
      <c r="BKG3259" s="60"/>
      <c r="BKH3259" s="46"/>
      <c r="BKI3259" s="65"/>
      <c r="BKJ3259" s="19"/>
      <c r="BKK3259" s="48"/>
      <c r="BKL3259" s="41"/>
      <c r="BKM3259" s="44"/>
      <c r="BKN3259" s="18"/>
      <c r="BKO3259" s="16"/>
      <c r="BKP3259" s="36"/>
      <c r="BKQ3259" s="36"/>
      <c r="BKR3259" s="36"/>
      <c r="BKS3259" s="36"/>
      <c r="BKT3259" s="36"/>
      <c r="BKU3259" s="36"/>
      <c r="BKV3259" s="36"/>
      <c r="BKW3259" s="36"/>
      <c r="BKX3259" s="36"/>
      <c r="BKY3259" s="36"/>
      <c r="BKZ3259" s="36"/>
      <c r="BLA3259" s="36"/>
      <c r="BLB3259" s="36"/>
      <c r="BLC3259" s="12"/>
      <c r="BLD3259" s="12"/>
      <c r="BLE3259" s="12"/>
      <c r="BLF3259" s="53"/>
      <c r="BLH3259" s="41"/>
      <c r="BLI3259" s="40"/>
      <c r="BLJ3259" s="44"/>
      <c r="BLK3259" s="62"/>
      <c r="BLL3259" s="56"/>
      <c r="BLM3259" s="60"/>
      <c r="BLN3259" s="60"/>
      <c r="BLO3259" s="60"/>
      <c r="BLP3259" s="60"/>
      <c r="BLQ3259" s="46"/>
      <c r="BLR3259" s="65"/>
      <c r="BLS3259" s="19"/>
      <c r="BLT3259" s="48"/>
      <c r="BLU3259" s="41"/>
      <c r="BLV3259" s="44"/>
      <c r="BLW3259" s="18"/>
      <c r="BLX3259" s="16"/>
      <c r="BLY3259" s="36"/>
      <c r="BLZ3259" s="36"/>
      <c r="BMA3259" s="36"/>
      <c r="BMB3259" s="36"/>
      <c r="BMC3259" s="36"/>
      <c r="BMD3259" s="36"/>
      <c r="BME3259" s="36"/>
      <c r="BMF3259" s="36"/>
      <c r="BMG3259" s="36"/>
      <c r="BMH3259" s="36"/>
      <c r="BMI3259" s="36"/>
      <c r="BMJ3259" s="36"/>
      <c r="BMK3259" s="36"/>
      <c r="BML3259" s="12"/>
      <c r="BMM3259" s="12"/>
      <c r="BMN3259" s="12"/>
      <c r="BMO3259" s="53"/>
      <c r="BMQ3259" s="41"/>
      <c r="BMR3259" s="40"/>
      <c r="BMS3259" s="44"/>
      <c r="BMT3259" s="62"/>
      <c r="BMU3259" s="56"/>
      <c r="BMV3259" s="60"/>
      <c r="BMW3259" s="60"/>
      <c r="BMX3259" s="60"/>
      <c r="BMY3259" s="60"/>
      <c r="BMZ3259" s="46"/>
      <c r="BNA3259" s="65"/>
      <c r="BNB3259" s="19"/>
      <c r="BNC3259" s="48"/>
      <c r="BND3259" s="41"/>
      <c r="BNE3259" s="44"/>
      <c r="BNF3259" s="18"/>
      <c r="BNG3259" s="16"/>
      <c r="BNH3259" s="36"/>
      <c r="BNI3259" s="36"/>
      <c r="BNJ3259" s="36"/>
      <c r="BNK3259" s="36"/>
      <c r="BNL3259" s="36"/>
      <c r="BNM3259" s="36"/>
      <c r="BNN3259" s="36"/>
      <c r="BNO3259" s="36"/>
      <c r="BNP3259" s="36"/>
      <c r="BNQ3259" s="36"/>
      <c r="BNR3259" s="36"/>
      <c r="BNS3259" s="36"/>
      <c r="BNT3259" s="36"/>
      <c r="BNU3259" s="12"/>
      <c r="BNV3259" s="12"/>
      <c r="BNW3259" s="12"/>
      <c r="BNX3259" s="53"/>
      <c r="BNZ3259" s="41"/>
      <c r="BOA3259" s="40"/>
      <c r="BOB3259" s="44"/>
      <c r="BOC3259" s="62"/>
      <c r="BOD3259" s="56"/>
      <c r="BOE3259" s="60"/>
      <c r="BOF3259" s="60"/>
      <c r="BOG3259" s="60"/>
      <c r="BOH3259" s="60"/>
      <c r="BOI3259" s="46"/>
      <c r="BOJ3259" s="65"/>
      <c r="BOK3259" s="19"/>
      <c r="BOL3259" s="48"/>
      <c r="BOM3259" s="41"/>
      <c r="BON3259" s="44"/>
      <c r="BOO3259" s="18"/>
      <c r="BOP3259" s="16"/>
      <c r="BOQ3259" s="36"/>
      <c r="BOR3259" s="36"/>
      <c r="BOS3259" s="36"/>
      <c r="BOT3259" s="36"/>
      <c r="BOU3259" s="36"/>
      <c r="BOV3259" s="36"/>
      <c r="BOW3259" s="36"/>
      <c r="BOX3259" s="36"/>
      <c r="BOY3259" s="36"/>
      <c r="BOZ3259" s="36"/>
      <c r="BPA3259" s="36"/>
      <c r="BPB3259" s="36"/>
      <c r="BPC3259" s="36"/>
      <c r="BPD3259" s="12"/>
      <c r="BPE3259" s="12"/>
      <c r="BPF3259" s="12"/>
      <c r="BPG3259" s="53"/>
      <c r="BPI3259" s="41"/>
      <c r="BPJ3259" s="40"/>
      <c r="BPK3259" s="44"/>
      <c r="BPL3259" s="62"/>
      <c r="BPM3259" s="56"/>
      <c r="BPN3259" s="60"/>
      <c r="BPO3259" s="60"/>
      <c r="BPP3259" s="60"/>
      <c r="BPQ3259" s="60"/>
      <c r="BPR3259" s="46"/>
      <c r="BPS3259" s="65"/>
      <c r="BPT3259" s="19"/>
      <c r="BPU3259" s="48"/>
      <c r="BPV3259" s="41"/>
      <c r="BPW3259" s="44"/>
      <c r="BPX3259" s="18"/>
      <c r="BPY3259" s="16"/>
      <c r="BPZ3259" s="36"/>
      <c r="BQA3259" s="36"/>
      <c r="BQB3259" s="36"/>
      <c r="BQC3259" s="36"/>
      <c r="BQD3259" s="36"/>
      <c r="BQE3259" s="36"/>
      <c r="BQF3259" s="36"/>
      <c r="BQG3259" s="36"/>
      <c r="BQH3259" s="36"/>
      <c r="BQI3259" s="36"/>
      <c r="BQJ3259" s="36"/>
      <c r="BQK3259" s="36"/>
      <c r="BQL3259" s="36"/>
      <c r="BQM3259" s="12"/>
      <c r="BQN3259" s="12"/>
      <c r="BQO3259" s="12"/>
      <c r="BQP3259" s="53"/>
      <c r="BQR3259" s="41"/>
      <c r="BQS3259" s="40"/>
      <c r="BQT3259" s="44"/>
      <c r="BQU3259" s="62"/>
      <c r="BQV3259" s="56"/>
      <c r="BQW3259" s="60"/>
      <c r="BQX3259" s="60"/>
      <c r="BQY3259" s="60"/>
      <c r="BQZ3259" s="60"/>
      <c r="BRA3259" s="46"/>
      <c r="BRB3259" s="65"/>
      <c r="BRC3259" s="19"/>
      <c r="BRD3259" s="48"/>
      <c r="BRE3259" s="41"/>
      <c r="BRF3259" s="44"/>
      <c r="BRG3259" s="18"/>
      <c r="BRH3259" s="16"/>
      <c r="BRI3259" s="36"/>
      <c r="BRJ3259" s="36"/>
      <c r="BRK3259" s="36"/>
      <c r="BRL3259" s="36"/>
      <c r="BRM3259" s="36"/>
      <c r="BRN3259" s="36"/>
      <c r="BRO3259" s="36"/>
      <c r="BRP3259" s="36"/>
      <c r="BRQ3259" s="36"/>
      <c r="BRR3259" s="36"/>
      <c r="BRS3259" s="36"/>
      <c r="BRT3259" s="36"/>
      <c r="BRU3259" s="36"/>
      <c r="BRV3259" s="12"/>
      <c r="BRW3259" s="12"/>
      <c r="BRX3259" s="12"/>
      <c r="BRY3259" s="53"/>
      <c r="BSA3259" s="41"/>
      <c r="BSB3259" s="40"/>
      <c r="BSC3259" s="44"/>
      <c r="BSD3259" s="62"/>
      <c r="BSE3259" s="56"/>
      <c r="BSF3259" s="60"/>
      <c r="BSG3259" s="60"/>
      <c r="BSH3259" s="60"/>
      <c r="BSI3259" s="60"/>
      <c r="BSJ3259" s="46"/>
      <c r="BSK3259" s="65"/>
      <c r="BSL3259" s="19"/>
      <c r="BSM3259" s="48"/>
      <c r="BSN3259" s="41"/>
      <c r="BSO3259" s="44"/>
      <c r="BSP3259" s="18"/>
      <c r="BSQ3259" s="16"/>
      <c r="BSR3259" s="36"/>
      <c r="BSS3259" s="36"/>
      <c r="BST3259" s="36"/>
      <c r="BSU3259" s="36"/>
      <c r="BSV3259" s="36"/>
      <c r="BSW3259" s="36"/>
      <c r="BSX3259" s="36"/>
      <c r="BSY3259" s="36"/>
      <c r="BSZ3259" s="36"/>
      <c r="BTA3259" s="36"/>
      <c r="BTB3259" s="36"/>
      <c r="BTC3259" s="36"/>
      <c r="BTD3259" s="36"/>
      <c r="BTE3259" s="12"/>
      <c r="BTF3259" s="12"/>
      <c r="BTG3259" s="12"/>
      <c r="BTH3259" s="53"/>
      <c r="BTJ3259" s="41"/>
      <c r="BTK3259" s="40"/>
      <c r="BTL3259" s="44"/>
      <c r="BTM3259" s="62"/>
      <c r="BTN3259" s="56"/>
      <c r="BTO3259" s="60"/>
      <c r="BTP3259" s="60"/>
      <c r="BTQ3259" s="60"/>
      <c r="BTR3259" s="60"/>
      <c r="BTS3259" s="46"/>
      <c r="BTT3259" s="65"/>
      <c r="BTU3259" s="19"/>
      <c r="BTV3259" s="48"/>
      <c r="BTW3259" s="41"/>
      <c r="BTX3259" s="44"/>
      <c r="BTY3259" s="18"/>
      <c r="BTZ3259" s="16"/>
      <c r="BUA3259" s="36"/>
      <c r="BUB3259" s="36"/>
      <c r="BUC3259" s="36"/>
      <c r="BUD3259" s="36"/>
      <c r="BUE3259" s="36"/>
      <c r="BUF3259" s="36"/>
      <c r="BUG3259" s="36"/>
      <c r="BUH3259" s="36"/>
      <c r="BUI3259" s="36"/>
      <c r="BUJ3259" s="36"/>
      <c r="BUK3259" s="36"/>
      <c r="BUL3259" s="36"/>
      <c r="BUM3259" s="36"/>
      <c r="BUN3259" s="12"/>
      <c r="BUO3259" s="12"/>
      <c r="BUP3259" s="12"/>
      <c r="BUQ3259" s="53"/>
      <c r="BUS3259" s="41"/>
      <c r="BUT3259" s="40"/>
      <c r="BUU3259" s="44"/>
      <c r="BUV3259" s="62"/>
      <c r="BUW3259" s="56"/>
      <c r="BUX3259" s="60"/>
      <c r="BUY3259" s="60"/>
      <c r="BUZ3259" s="60"/>
      <c r="BVA3259" s="60"/>
      <c r="BVB3259" s="46"/>
      <c r="BVC3259" s="65"/>
      <c r="BVD3259" s="19"/>
      <c r="BVE3259" s="48"/>
      <c r="BVF3259" s="41"/>
      <c r="BVG3259" s="44"/>
      <c r="BVH3259" s="18"/>
      <c r="BVI3259" s="16"/>
      <c r="BVJ3259" s="36"/>
      <c r="BVK3259" s="36"/>
      <c r="BVL3259" s="36"/>
      <c r="BVM3259" s="36"/>
      <c r="BVN3259" s="36"/>
      <c r="BVO3259" s="36"/>
      <c r="BVP3259" s="36"/>
      <c r="BVQ3259" s="36"/>
      <c r="BVR3259" s="36"/>
      <c r="BVS3259" s="36"/>
      <c r="BVT3259" s="36"/>
      <c r="BVU3259" s="36"/>
      <c r="BVV3259" s="36"/>
      <c r="BVW3259" s="12"/>
      <c r="BVX3259" s="12"/>
      <c r="BVY3259" s="12"/>
      <c r="BVZ3259" s="53"/>
      <c r="BWB3259" s="41"/>
      <c r="BWC3259" s="40"/>
      <c r="BWD3259" s="44"/>
      <c r="BWE3259" s="62"/>
      <c r="BWF3259" s="56"/>
      <c r="BWG3259" s="60"/>
      <c r="BWH3259" s="60"/>
      <c r="BWI3259" s="60"/>
      <c r="BWJ3259" s="60"/>
      <c r="BWK3259" s="46"/>
      <c r="BWL3259" s="65"/>
      <c r="BWM3259" s="19"/>
      <c r="BWN3259" s="48"/>
      <c r="BWO3259" s="41"/>
      <c r="BWP3259" s="44"/>
      <c r="BWQ3259" s="18"/>
      <c r="BWR3259" s="16"/>
      <c r="BWS3259" s="36"/>
      <c r="BWT3259" s="36"/>
      <c r="BWU3259" s="36"/>
      <c r="BWV3259" s="36"/>
      <c r="BWW3259" s="36"/>
      <c r="BWX3259" s="36"/>
      <c r="BWY3259" s="36"/>
      <c r="BWZ3259" s="36"/>
      <c r="BXA3259" s="36"/>
      <c r="BXB3259" s="36"/>
      <c r="BXC3259" s="36"/>
      <c r="BXD3259" s="36"/>
      <c r="BXE3259" s="36"/>
      <c r="BXF3259" s="12"/>
      <c r="BXG3259" s="12"/>
      <c r="BXH3259" s="12"/>
      <c r="BXI3259" s="53"/>
      <c r="BXK3259" s="41"/>
      <c r="BXL3259" s="40"/>
      <c r="BXM3259" s="44"/>
      <c r="BXN3259" s="62"/>
      <c r="BXO3259" s="56"/>
      <c r="BXP3259" s="60"/>
      <c r="BXQ3259" s="60"/>
      <c r="BXR3259" s="60"/>
      <c r="BXS3259" s="60"/>
      <c r="BXT3259" s="46"/>
      <c r="BXU3259" s="65"/>
      <c r="BXV3259" s="19"/>
      <c r="BXW3259" s="48"/>
      <c r="BXX3259" s="41"/>
      <c r="BXY3259" s="44"/>
      <c r="BXZ3259" s="18"/>
      <c r="BYA3259" s="16"/>
      <c r="BYB3259" s="36"/>
      <c r="BYC3259" s="36"/>
      <c r="BYD3259" s="36"/>
      <c r="BYE3259" s="36"/>
      <c r="BYF3259" s="36"/>
      <c r="BYG3259" s="36"/>
      <c r="BYH3259" s="36"/>
      <c r="BYI3259" s="36"/>
      <c r="BYJ3259" s="36"/>
      <c r="BYK3259" s="36"/>
      <c r="BYL3259" s="36"/>
      <c r="BYM3259" s="36"/>
      <c r="BYN3259" s="36"/>
      <c r="BYO3259" s="12"/>
      <c r="BYP3259" s="12"/>
      <c r="BYQ3259" s="12"/>
      <c r="BYR3259" s="53"/>
      <c r="BYT3259" s="41"/>
      <c r="BYU3259" s="40"/>
      <c r="BYV3259" s="44"/>
      <c r="BYW3259" s="62"/>
      <c r="BYX3259" s="56"/>
      <c r="BYY3259" s="60"/>
      <c r="BYZ3259" s="60"/>
      <c r="BZA3259" s="60"/>
      <c r="BZB3259" s="60"/>
      <c r="BZC3259" s="46"/>
      <c r="BZD3259" s="65"/>
      <c r="BZE3259" s="19"/>
      <c r="BZF3259" s="48"/>
      <c r="BZG3259" s="41"/>
      <c r="BZH3259" s="44"/>
      <c r="BZI3259" s="18"/>
      <c r="BZJ3259" s="16"/>
      <c r="BZK3259" s="36"/>
      <c r="BZL3259" s="36"/>
      <c r="BZM3259" s="36"/>
      <c r="BZN3259" s="36"/>
      <c r="BZO3259" s="36"/>
      <c r="BZP3259" s="36"/>
      <c r="BZQ3259" s="36"/>
      <c r="BZR3259" s="36"/>
      <c r="BZS3259" s="36"/>
      <c r="BZT3259" s="36"/>
      <c r="BZU3259" s="36"/>
      <c r="BZV3259" s="36"/>
      <c r="BZW3259" s="36"/>
      <c r="BZX3259" s="12"/>
      <c r="BZY3259" s="12"/>
      <c r="BZZ3259" s="12"/>
      <c r="CAA3259" s="53"/>
      <c r="CAC3259" s="41"/>
      <c r="CAD3259" s="40"/>
      <c r="CAE3259" s="44"/>
      <c r="CAF3259" s="62"/>
      <c r="CAG3259" s="56"/>
      <c r="CAH3259" s="60"/>
      <c r="CAI3259" s="60"/>
      <c r="CAJ3259" s="60"/>
      <c r="CAK3259" s="60"/>
      <c r="CAL3259" s="46"/>
      <c r="CAM3259" s="65"/>
      <c r="CAN3259" s="19"/>
      <c r="CAO3259" s="48"/>
      <c r="CAP3259" s="41"/>
      <c r="CAQ3259" s="44"/>
      <c r="CAR3259" s="18"/>
      <c r="CAS3259" s="16"/>
      <c r="CAT3259" s="36"/>
      <c r="CAU3259" s="36"/>
      <c r="CAV3259" s="36"/>
      <c r="CAW3259" s="36"/>
      <c r="CAX3259" s="36"/>
      <c r="CAY3259" s="36"/>
      <c r="CAZ3259" s="36"/>
      <c r="CBA3259" s="36"/>
      <c r="CBB3259" s="36"/>
      <c r="CBC3259" s="36"/>
      <c r="CBD3259" s="36"/>
      <c r="CBE3259" s="36"/>
      <c r="CBF3259" s="36"/>
      <c r="CBG3259" s="12"/>
      <c r="CBH3259" s="12"/>
      <c r="CBI3259" s="12"/>
      <c r="CBJ3259" s="53"/>
      <c r="CBL3259" s="41"/>
      <c r="CBM3259" s="40"/>
      <c r="CBN3259" s="44"/>
      <c r="CBO3259" s="62"/>
      <c r="CBP3259" s="56"/>
      <c r="CBQ3259" s="60"/>
      <c r="CBR3259" s="60"/>
      <c r="CBS3259" s="60"/>
      <c r="CBT3259" s="60"/>
      <c r="CBU3259" s="46"/>
      <c r="CBV3259" s="65"/>
      <c r="CBW3259" s="19"/>
      <c r="CBX3259" s="48"/>
      <c r="CBY3259" s="41"/>
      <c r="CBZ3259" s="44"/>
      <c r="CCA3259" s="18"/>
      <c r="CCB3259" s="16"/>
      <c r="CCC3259" s="36"/>
      <c r="CCD3259" s="36"/>
      <c r="CCE3259" s="36"/>
      <c r="CCF3259" s="36"/>
      <c r="CCG3259" s="36"/>
      <c r="CCH3259" s="36"/>
      <c r="CCI3259" s="36"/>
      <c r="CCJ3259" s="36"/>
      <c r="CCK3259" s="36"/>
      <c r="CCL3259" s="36"/>
      <c r="CCM3259" s="36"/>
      <c r="CCN3259" s="36"/>
      <c r="CCO3259" s="36"/>
      <c r="CCP3259" s="12"/>
      <c r="CCQ3259" s="12"/>
      <c r="CCR3259" s="12"/>
      <c r="CCS3259" s="53"/>
      <c r="CCU3259" s="41"/>
      <c r="CCV3259" s="40"/>
      <c r="CCW3259" s="44"/>
      <c r="CCX3259" s="62"/>
      <c r="CCY3259" s="56"/>
      <c r="CCZ3259" s="60"/>
      <c r="CDA3259" s="60"/>
      <c r="CDB3259" s="60"/>
      <c r="CDC3259" s="60"/>
      <c r="CDD3259" s="46"/>
      <c r="CDE3259" s="65"/>
      <c r="CDF3259" s="19"/>
      <c r="CDG3259" s="48"/>
      <c r="CDH3259" s="41"/>
      <c r="CDI3259" s="44"/>
      <c r="CDJ3259" s="18"/>
      <c r="CDK3259" s="16"/>
      <c r="CDL3259" s="36"/>
      <c r="CDM3259" s="36"/>
      <c r="CDN3259" s="36"/>
      <c r="CDO3259" s="36"/>
      <c r="CDP3259" s="36"/>
      <c r="CDQ3259" s="36"/>
      <c r="CDR3259" s="36"/>
      <c r="CDS3259" s="36"/>
      <c r="CDT3259" s="36"/>
      <c r="CDU3259" s="36"/>
      <c r="CDV3259" s="36"/>
      <c r="CDW3259" s="36"/>
      <c r="CDX3259" s="36"/>
      <c r="CDY3259" s="12"/>
      <c r="CDZ3259" s="12"/>
      <c r="CEA3259" s="12"/>
      <c r="CEB3259" s="53"/>
      <c r="CED3259" s="41"/>
      <c r="CEE3259" s="40"/>
      <c r="CEF3259" s="44"/>
      <c r="CEG3259" s="62"/>
      <c r="CEH3259" s="56"/>
      <c r="CEI3259" s="60"/>
      <c r="CEJ3259" s="60"/>
      <c r="CEK3259" s="60"/>
      <c r="CEL3259" s="60"/>
      <c r="CEM3259" s="46"/>
      <c r="CEN3259" s="65"/>
      <c r="CEO3259" s="19"/>
      <c r="CEP3259" s="48"/>
      <c r="CEQ3259" s="41"/>
      <c r="CER3259" s="44"/>
      <c r="CES3259" s="18"/>
      <c r="CET3259" s="16"/>
      <c r="CEU3259" s="36"/>
      <c r="CEV3259" s="36"/>
      <c r="CEW3259" s="36"/>
      <c r="CEX3259" s="36"/>
      <c r="CEY3259" s="36"/>
      <c r="CEZ3259" s="36"/>
      <c r="CFA3259" s="36"/>
      <c r="CFB3259" s="36"/>
      <c r="CFC3259" s="36"/>
      <c r="CFD3259" s="36"/>
      <c r="CFE3259" s="36"/>
      <c r="CFF3259" s="36"/>
      <c r="CFG3259" s="36"/>
      <c r="CFH3259" s="12"/>
      <c r="CFI3259" s="12"/>
      <c r="CFJ3259" s="12"/>
      <c r="CFK3259" s="53"/>
      <c r="CFM3259" s="41"/>
      <c r="CFN3259" s="40"/>
      <c r="CFO3259" s="44"/>
      <c r="CFP3259" s="62"/>
      <c r="CFQ3259" s="56"/>
      <c r="CFR3259" s="60"/>
      <c r="CFS3259" s="60"/>
      <c r="CFT3259" s="60"/>
      <c r="CFU3259" s="60"/>
      <c r="CFV3259" s="46"/>
      <c r="CFW3259" s="65"/>
      <c r="CFX3259" s="19"/>
      <c r="CFY3259" s="48"/>
      <c r="CFZ3259" s="41"/>
      <c r="CGA3259" s="44"/>
      <c r="CGB3259" s="18"/>
      <c r="CGC3259" s="16"/>
      <c r="CGD3259" s="36"/>
      <c r="CGE3259" s="36"/>
      <c r="CGF3259" s="36"/>
      <c r="CGG3259" s="36"/>
      <c r="CGH3259" s="36"/>
      <c r="CGI3259" s="36"/>
      <c r="CGJ3259" s="36"/>
      <c r="CGK3259" s="36"/>
      <c r="CGL3259" s="36"/>
      <c r="CGM3259" s="36"/>
      <c r="CGN3259" s="36"/>
      <c r="CGO3259" s="36"/>
      <c r="CGP3259" s="36"/>
      <c r="CGQ3259" s="12"/>
      <c r="CGR3259" s="12"/>
      <c r="CGS3259" s="12"/>
      <c r="CGT3259" s="53"/>
      <c r="CGV3259" s="41"/>
      <c r="CGW3259" s="40"/>
      <c r="CGX3259" s="44"/>
      <c r="CGY3259" s="62"/>
      <c r="CGZ3259" s="56"/>
      <c r="CHA3259" s="60"/>
      <c r="CHB3259" s="60"/>
      <c r="CHC3259" s="60"/>
      <c r="CHD3259" s="60"/>
      <c r="CHE3259" s="46"/>
      <c r="CHF3259" s="65"/>
      <c r="CHG3259" s="19"/>
      <c r="CHH3259" s="48"/>
      <c r="CHI3259" s="41"/>
      <c r="CHJ3259" s="44"/>
      <c r="CHK3259" s="18"/>
      <c r="CHL3259" s="16"/>
      <c r="CHM3259" s="36"/>
      <c r="CHN3259" s="36"/>
      <c r="CHO3259" s="36"/>
      <c r="CHP3259" s="36"/>
      <c r="CHQ3259" s="36"/>
      <c r="CHR3259" s="36"/>
      <c r="CHS3259" s="36"/>
      <c r="CHT3259" s="36"/>
      <c r="CHU3259" s="36"/>
      <c r="CHV3259" s="36"/>
      <c r="CHW3259" s="36"/>
      <c r="CHX3259" s="36"/>
      <c r="CHY3259" s="36"/>
      <c r="CHZ3259" s="12"/>
      <c r="CIA3259" s="12"/>
      <c r="CIB3259" s="12"/>
      <c r="CIC3259" s="53"/>
      <c r="CIE3259" s="41"/>
      <c r="CIF3259" s="40"/>
      <c r="CIG3259" s="44"/>
      <c r="CIH3259" s="62"/>
      <c r="CII3259" s="56"/>
      <c r="CIJ3259" s="60"/>
      <c r="CIK3259" s="60"/>
      <c r="CIL3259" s="60"/>
      <c r="CIM3259" s="60"/>
      <c r="CIN3259" s="46"/>
      <c r="CIO3259" s="65"/>
      <c r="CIP3259" s="19"/>
      <c r="CIQ3259" s="48"/>
      <c r="CIR3259" s="41"/>
      <c r="CIS3259" s="44"/>
      <c r="CIT3259" s="18"/>
      <c r="CIU3259" s="16"/>
      <c r="CIV3259" s="36"/>
      <c r="CIW3259" s="36"/>
      <c r="CIX3259" s="36"/>
      <c r="CIY3259" s="36"/>
      <c r="CIZ3259" s="36"/>
      <c r="CJA3259" s="36"/>
      <c r="CJB3259" s="36"/>
      <c r="CJC3259" s="36"/>
      <c r="CJD3259" s="36"/>
      <c r="CJE3259" s="36"/>
      <c r="CJF3259" s="36"/>
      <c r="CJG3259" s="36"/>
      <c r="CJH3259" s="36"/>
      <c r="CJI3259" s="12"/>
      <c r="CJJ3259" s="12"/>
      <c r="CJK3259" s="12"/>
      <c r="CJL3259" s="53"/>
      <c r="CJN3259" s="41"/>
      <c r="CJO3259" s="40"/>
      <c r="CJP3259" s="44"/>
      <c r="CJQ3259" s="62"/>
      <c r="CJR3259" s="56"/>
      <c r="CJS3259" s="60"/>
      <c r="CJT3259" s="60"/>
      <c r="CJU3259" s="60"/>
      <c r="CJV3259" s="60"/>
      <c r="CJW3259" s="46"/>
      <c r="CJX3259" s="65"/>
      <c r="CJY3259" s="19"/>
      <c r="CJZ3259" s="48"/>
      <c r="CKA3259" s="41"/>
      <c r="CKB3259" s="44"/>
      <c r="CKC3259" s="18"/>
      <c r="CKD3259" s="16"/>
      <c r="CKE3259" s="36"/>
      <c r="CKF3259" s="36"/>
      <c r="CKG3259" s="36"/>
      <c r="CKH3259" s="36"/>
      <c r="CKI3259" s="36"/>
      <c r="CKJ3259" s="36"/>
      <c r="CKK3259" s="36"/>
      <c r="CKL3259" s="36"/>
      <c r="CKM3259" s="36"/>
      <c r="CKN3259" s="36"/>
      <c r="CKO3259" s="36"/>
      <c r="CKP3259" s="36"/>
      <c r="CKQ3259" s="36"/>
      <c r="CKR3259" s="12"/>
      <c r="CKS3259" s="12"/>
      <c r="CKT3259" s="12"/>
      <c r="CKU3259" s="53"/>
      <c r="CKW3259" s="41"/>
      <c r="CKX3259" s="40"/>
      <c r="CKY3259" s="44"/>
      <c r="CKZ3259" s="62"/>
      <c r="CLA3259" s="56"/>
      <c r="CLB3259" s="60"/>
      <c r="CLC3259" s="60"/>
      <c r="CLD3259" s="60"/>
      <c r="CLE3259" s="60"/>
      <c r="CLF3259" s="46"/>
      <c r="CLG3259" s="65"/>
      <c r="CLH3259" s="19"/>
      <c r="CLI3259" s="48"/>
      <c r="CLJ3259" s="41"/>
      <c r="CLK3259" s="44"/>
      <c r="CLL3259" s="18"/>
      <c r="CLM3259" s="16"/>
      <c r="CLN3259" s="36"/>
      <c r="CLO3259" s="36"/>
      <c r="CLP3259" s="36"/>
      <c r="CLQ3259" s="36"/>
      <c r="CLR3259" s="36"/>
      <c r="CLS3259" s="36"/>
      <c r="CLT3259" s="36"/>
      <c r="CLU3259" s="36"/>
      <c r="CLV3259" s="36"/>
      <c r="CLW3259" s="36"/>
      <c r="CLX3259" s="36"/>
      <c r="CLY3259" s="36"/>
      <c r="CLZ3259" s="36"/>
      <c r="CMA3259" s="12"/>
      <c r="CMB3259" s="12"/>
      <c r="CMC3259" s="12"/>
      <c r="CMD3259" s="53"/>
      <c r="CMF3259" s="41"/>
      <c r="CMG3259" s="40"/>
      <c r="CMH3259" s="44"/>
      <c r="CMI3259" s="62"/>
      <c r="CMJ3259" s="56"/>
      <c r="CMK3259" s="60"/>
      <c r="CML3259" s="60"/>
      <c r="CMM3259" s="60"/>
      <c r="CMN3259" s="60"/>
      <c r="CMO3259" s="46"/>
      <c r="CMP3259" s="65"/>
      <c r="CMQ3259" s="19"/>
      <c r="CMR3259" s="48"/>
      <c r="CMS3259" s="41"/>
      <c r="CMT3259" s="44"/>
      <c r="CMU3259" s="18"/>
      <c r="CMV3259" s="16"/>
      <c r="CMW3259" s="36"/>
      <c r="CMX3259" s="36"/>
      <c r="CMY3259" s="36"/>
      <c r="CMZ3259" s="36"/>
      <c r="CNA3259" s="36"/>
      <c r="CNB3259" s="36"/>
      <c r="CNC3259" s="36"/>
      <c r="CND3259" s="36"/>
      <c r="CNE3259" s="36"/>
      <c r="CNF3259" s="36"/>
      <c r="CNG3259" s="36"/>
      <c r="CNH3259" s="36"/>
      <c r="CNI3259" s="36"/>
      <c r="CNJ3259" s="12"/>
      <c r="CNK3259" s="12"/>
      <c r="CNL3259" s="12"/>
      <c r="CNM3259" s="53"/>
      <c r="CNO3259" s="41"/>
      <c r="CNP3259" s="40"/>
      <c r="CNQ3259" s="44"/>
      <c r="CNR3259" s="62"/>
      <c r="CNS3259" s="56"/>
      <c r="CNT3259" s="60"/>
      <c r="CNU3259" s="60"/>
      <c r="CNV3259" s="60"/>
      <c r="CNW3259" s="60"/>
      <c r="CNX3259" s="46"/>
      <c r="CNY3259" s="65"/>
      <c r="CNZ3259" s="19"/>
      <c r="COA3259" s="48"/>
      <c r="COB3259" s="41"/>
      <c r="COC3259" s="44"/>
      <c r="COD3259" s="18"/>
      <c r="COE3259" s="16"/>
      <c r="COF3259" s="36"/>
      <c r="COG3259" s="36"/>
      <c r="COH3259" s="36"/>
      <c r="COI3259" s="36"/>
      <c r="COJ3259" s="36"/>
      <c r="COK3259" s="36"/>
      <c r="COL3259" s="36"/>
      <c r="COM3259" s="36"/>
      <c r="CON3259" s="36"/>
      <c r="COO3259" s="36"/>
      <c r="COP3259" s="36"/>
      <c r="COQ3259" s="36"/>
      <c r="COR3259" s="36"/>
      <c r="COS3259" s="12"/>
      <c r="COT3259" s="12"/>
      <c r="COU3259" s="12"/>
      <c r="COV3259" s="53"/>
      <c r="COX3259" s="41"/>
      <c r="COY3259" s="40"/>
      <c r="COZ3259" s="44"/>
      <c r="CPA3259" s="62"/>
      <c r="CPB3259" s="56"/>
      <c r="CPC3259" s="60"/>
      <c r="CPD3259" s="60"/>
      <c r="CPE3259" s="60"/>
      <c r="CPF3259" s="60"/>
      <c r="CPG3259" s="46"/>
      <c r="CPH3259" s="65"/>
      <c r="CPI3259" s="19"/>
      <c r="CPJ3259" s="48"/>
      <c r="CPK3259" s="41"/>
      <c r="CPL3259" s="44"/>
      <c r="CPM3259" s="18"/>
      <c r="CPN3259" s="16"/>
      <c r="CPO3259" s="36"/>
      <c r="CPP3259" s="36"/>
      <c r="CPQ3259" s="36"/>
      <c r="CPR3259" s="36"/>
      <c r="CPS3259" s="36"/>
      <c r="CPT3259" s="36"/>
      <c r="CPU3259" s="36"/>
      <c r="CPV3259" s="36"/>
      <c r="CPW3259" s="36"/>
      <c r="CPX3259" s="36"/>
      <c r="CPY3259" s="36"/>
      <c r="CPZ3259" s="36"/>
      <c r="CQA3259" s="36"/>
      <c r="CQB3259" s="12"/>
      <c r="CQC3259" s="12"/>
      <c r="CQD3259" s="12"/>
      <c r="CQE3259" s="53"/>
      <c r="CQG3259" s="41"/>
      <c r="CQH3259" s="40"/>
      <c r="CQI3259" s="44"/>
      <c r="CQJ3259" s="62"/>
      <c r="CQK3259" s="56"/>
      <c r="CQL3259" s="60"/>
      <c r="CQM3259" s="60"/>
      <c r="CQN3259" s="60"/>
      <c r="CQO3259" s="60"/>
      <c r="CQP3259" s="46"/>
      <c r="CQQ3259" s="65"/>
      <c r="CQR3259" s="19"/>
      <c r="CQS3259" s="48"/>
      <c r="CQT3259" s="41"/>
      <c r="CQU3259" s="44"/>
      <c r="CQV3259" s="18"/>
      <c r="CQW3259" s="16"/>
      <c r="CQX3259" s="36"/>
      <c r="CQY3259" s="36"/>
      <c r="CQZ3259" s="36"/>
      <c r="CRA3259" s="36"/>
      <c r="CRB3259" s="36"/>
      <c r="CRC3259" s="36"/>
      <c r="CRD3259" s="36"/>
      <c r="CRE3259" s="36"/>
      <c r="CRF3259" s="36"/>
      <c r="CRG3259" s="36"/>
      <c r="CRH3259" s="36"/>
      <c r="CRI3259" s="36"/>
      <c r="CRJ3259" s="36"/>
      <c r="CRK3259" s="12"/>
      <c r="CRL3259" s="12"/>
      <c r="CRM3259" s="12"/>
      <c r="CRN3259" s="53"/>
      <c r="CRP3259" s="41"/>
      <c r="CRQ3259" s="40"/>
      <c r="CRR3259" s="44"/>
      <c r="CRS3259" s="62"/>
      <c r="CRT3259" s="56"/>
      <c r="CRU3259" s="60"/>
      <c r="CRV3259" s="60"/>
      <c r="CRW3259" s="60"/>
      <c r="CRX3259" s="60"/>
      <c r="CRY3259" s="46"/>
      <c r="CRZ3259" s="65"/>
      <c r="CSA3259" s="19"/>
      <c r="CSB3259" s="48"/>
      <c r="CSC3259" s="41"/>
      <c r="CSD3259" s="44"/>
      <c r="CSE3259" s="18"/>
      <c r="CSF3259" s="16"/>
      <c r="CSG3259" s="36"/>
      <c r="CSH3259" s="36"/>
      <c r="CSI3259" s="36"/>
      <c r="CSJ3259" s="36"/>
      <c r="CSK3259" s="36"/>
      <c r="CSL3259" s="36"/>
      <c r="CSM3259" s="36"/>
      <c r="CSN3259" s="36"/>
      <c r="CSO3259" s="36"/>
      <c r="CSP3259" s="36"/>
      <c r="CSQ3259" s="36"/>
      <c r="CSR3259" s="36"/>
      <c r="CSS3259" s="36"/>
      <c r="CST3259" s="12"/>
      <c r="CSU3259" s="12"/>
      <c r="CSV3259" s="12"/>
      <c r="CSW3259" s="53"/>
      <c r="CSY3259" s="41"/>
      <c r="CSZ3259" s="40"/>
      <c r="CTA3259" s="44"/>
      <c r="CTB3259" s="62"/>
      <c r="CTC3259" s="56"/>
      <c r="CTD3259" s="60"/>
      <c r="CTE3259" s="60"/>
      <c r="CTF3259" s="60"/>
      <c r="CTG3259" s="60"/>
      <c r="CTH3259" s="46"/>
      <c r="CTI3259" s="65"/>
      <c r="CTJ3259" s="19"/>
      <c r="CTK3259" s="48"/>
      <c r="CTL3259" s="41"/>
      <c r="CTM3259" s="44"/>
      <c r="CTN3259" s="18"/>
      <c r="CTO3259" s="16"/>
      <c r="CTP3259" s="36"/>
      <c r="CTQ3259" s="36"/>
      <c r="CTR3259" s="36"/>
      <c r="CTS3259" s="36"/>
      <c r="CTT3259" s="36"/>
      <c r="CTU3259" s="36"/>
      <c r="CTV3259" s="36"/>
      <c r="CTW3259" s="36"/>
      <c r="CTX3259" s="36"/>
      <c r="CTY3259" s="36"/>
      <c r="CTZ3259" s="36"/>
      <c r="CUA3259" s="36"/>
      <c r="CUB3259" s="36"/>
      <c r="CUC3259" s="12"/>
      <c r="CUD3259" s="12"/>
      <c r="CUE3259" s="12"/>
      <c r="CUF3259" s="53"/>
      <c r="CUH3259" s="41"/>
      <c r="CUI3259" s="40"/>
      <c r="CUJ3259" s="44"/>
      <c r="CUK3259" s="62"/>
      <c r="CUL3259" s="56"/>
      <c r="CUM3259" s="60"/>
      <c r="CUN3259" s="60"/>
      <c r="CUO3259" s="60"/>
      <c r="CUP3259" s="60"/>
      <c r="CUQ3259" s="46"/>
      <c r="CUR3259" s="65"/>
      <c r="CUS3259" s="19"/>
      <c r="CUT3259" s="48"/>
      <c r="CUU3259" s="41"/>
      <c r="CUV3259" s="44"/>
      <c r="CUW3259" s="18"/>
      <c r="CUX3259" s="16"/>
      <c r="CUY3259" s="36"/>
      <c r="CUZ3259" s="36"/>
      <c r="CVA3259" s="36"/>
      <c r="CVB3259" s="36"/>
      <c r="CVC3259" s="36"/>
      <c r="CVD3259" s="36"/>
      <c r="CVE3259" s="36"/>
      <c r="CVF3259" s="36"/>
      <c r="CVG3259" s="36"/>
      <c r="CVH3259" s="36"/>
      <c r="CVI3259" s="36"/>
      <c r="CVJ3259" s="36"/>
      <c r="CVK3259" s="36"/>
      <c r="CVL3259" s="12"/>
      <c r="CVM3259" s="12"/>
      <c r="CVN3259" s="12"/>
      <c r="CVO3259" s="53"/>
      <c r="CVQ3259" s="41"/>
      <c r="CVR3259" s="40"/>
      <c r="CVS3259" s="44"/>
      <c r="CVT3259" s="62"/>
      <c r="CVU3259" s="56"/>
      <c r="CVV3259" s="60"/>
      <c r="CVW3259" s="60"/>
      <c r="CVX3259" s="60"/>
      <c r="CVY3259" s="60"/>
      <c r="CVZ3259" s="46"/>
      <c r="CWA3259" s="65"/>
      <c r="CWB3259" s="19"/>
      <c r="CWC3259" s="48"/>
      <c r="CWD3259" s="41"/>
      <c r="CWE3259" s="44"/>
      <c r="CWF3259" s="18"/>
      <c r="CWG3259" s="16"/>
      <c r="CWH3259" s="36"/>
      <c r="CWI3259" s="36"/>
      <c r="CWJ3259" s="36"/>
      <c r="CWK3259" s="36"/>
      <c r="CWL3259" s="36"/>
      <c r="CWM3259" s="36"/>
      <c r="CWN3259" s="36"/>
      <c r="CWO3259" s="36"/>
      <c r="CWP3259" s="36"/>
      <c r="CWQ3259" s="36"/>
      <c r="CWR3259" s="36"/>
      <c r="CWS3259" s="36"/>
      <c r="CWT3259" s="36"/>
      <c r="CWU3259" s="12"/>
      <c r="CWV3259" s="12"/>
      <c r="CWW3259" s="12"/>
      <c r="CWX3259" s="53"/>
      <c r="CWZ3259" s="41"/>
      <c r="CXA3259" s="40"/>
      <c r="CXB3259" s="44"/>
      <c r="CXC3259" s="62"/>
      <c r="CXD3259" s="56"/>
      <c r="CXE3259" s="60"/>
      <c r="CXF3259" s="60"/>
      <c r="CXG3259" s="60"/>
      <c r="CXH3259" s="60"/>
      <c r="CXI3259" s="46"/>
      <c r="CXJ3259" s="65"/>
      <c r="CXK3259" s="19"/>
      <c r="CXL3259" s="48"/>
      <c r="CXM3259" s="41"/>
      <c r="CXN3259" s="44"/>
      <c r="CXO3259" s="18"/>
      <c r="CXP3259" s="16"/>
      <c r="CXQ3259" s="36"/>
      <c r="CXR3259" s="36"/>
      <c r="CXS3259" s="36"/>
      <c r="CXT3259" s="36"/>
      <c r="CXU3259" s="36"/>
      <c r="CXV3259" s="36"/>
      <c r="CXW3259" s="36"/>
      <c r="CXX3259" s="36"/>
      <c r="CXY3259" s="36"/>
      <c r="CXZ3259" s="36"/>
      <c r="CYA3259" s="36"/>
      <c r="CYB3259" s="36"/>
      <c r="CYC3259" s="36"/>
      <c r="CYD3259" s="12"/>
      <c r="CYE3259" s="12"/>
      <c r="CYF3259" s="12"/>
      <c r="CYG3259" s="53"/>
      <c r="CYI3259" s="41"/>
      <c r="CYJ3259" s="40"/>
      <c r="CYK3259" s="44"/>
      <c r="CYL3259" s="62"/>
      <c r="CYM3259" s="56"/>
      <c r="CYN3259" s="60"/>
      <c r="CYO3259" s="60"/>
      <c r="CYP3259" s="60"/>
      <c r="CYQ3259" s="60"/>
      <c r="CYR3259" s="46"/>
      <c r="CYS3259" s="65"/>
      <c r="CYT3259" s="19"/>
      <c r="CYU3259" s="48"/>
      <c r="CYV3259" s="41"/>
      <c r="CYW3259" s="44"/>
      <c r="CYX3259" s="18"/>
      <c r="CYY3259" s="16"/>
      <c r="CYZ3259" s="36"/>
      <c r="CZA3259" s="36"/>
      <c r="CZB3259" s="36"/>
      <c r="CZC3259" s="36"/>
      <c r="CZD3259" s="36"/>
      <c r="CZE3259" s="36"/>
      <c r="CZF3259" s="36"/>
      <c r="CZG3259" s="36"/>
      <c r="CZH3259" s="36"/>
      <c r="CZI3259" s="36"/>
      <c r="CZJ3259" s="36"/>
      <c r="CZK3259" s="36"/>
      <c r="CZL3259" s="36"/>
      <c r="CZM3259" s="12"/>
      <c r="CZN3259" s="12"/>
      <c r="CZO3259" s="12"/>
      <c r="CZP3259" s="53"/>
      <c r="CZR3259" s="41"/>
      <c r="CZS3259" s="40"/>
      <c r="CZT3259" s="44"/>
      <c r="CZU3259" s="62"/>
      <c r="CZV3259" s="56"/>
      <c r="CZW3259" s="60"/>
      <c r="CZX3259" s="60"/>
      <c r="CZY3259" s="60"/>
      <c r="CZZ3259" s="60"/>
      <c r="DAA3259" s="46"/>
      <c r="DAB3259" s="65"/>
      <c r="DAC3259" s="19"/>
      <c r="DAD3259" s="48"/>
      <c r="DAE3259" s="41"/>
      <c r="DAF3259" s="44"/>
      <c r="DAG3259" s="18"/>
      <c r="DAH3259" s="16"/>
      <c r="DAI3259" s="36"/>
      <c r="DAJ3259" s="36"/>
      <c r="DAK3259" s="36"/>
      <c r="DAL3259" s="36"/>
      <c r="DAM3259" s="36"/>
      <c r="DAN3259" s="36"/>
      <c r="DAO3259" s="36"/>
      <c r="DAP3259" s="36"/>
      <c r="DAQ3259" s="36"/>
      <c r="DAR3259" s="36"/>
      <c r="DAS3259" s="36"/>
      <c r="DAT3259" s="36"/>
      <c r="DAU3259" s="36"/>
      <c r="DAV3259" s="12"/>
      <c r="DAW3259" s="12"/>
      <c r="DAX3259" s="12"/>
      <c r="DAY3259" s="53"/>
      <c r="DBA3259" s="41"/>
      <c r="DBB3259" s="40"/>
      <c r="DBC3259" s="44"/>
      <c r="DBD3259" s="62"/>
      <c r="DBE3259" s="56"/>
      <c r="DBF3259" s="60"/>
      <c r="DBG3259" s="60"/>
      <c r="DBH3259" s="60"/>
      <c r="DBI3259" s="60"/>
      <c r="DBJ3259" s="46"/>
      <c r="DBK3259" s="65"/>
      <c r="DBL3259" s="19"/>
      <c r="DBM3259" s="48"/>
      <c r="DBN3259" s="41"/>
      <c r="DBO3259" s="44"/>
      <c r="DBP3259" s="18"/>
      <c r="DBQ3259" s="16"/>
      <c r="DBR3259" s="36"/>
      <c r="DBS3259" s="36"/>
      <c r="DBT3259" s="36"/>
      <c r="DBU3259" s="36"/>
      <c r="DBV3259" s="36"/>
      <c r="DBW3259" s="36"/>
      <c r="DBX3259" s="36"/>
      <c r="DBY3259" s="36"/>
      <c r="DBZ3259" s="36"/>
      <c r="DCA3259" s="36"/>
      <c r="DCB3259" s="36"/>
      <c r="DCC3259" s="36"/>
      <c r="DCD3259" s="36"/>
      <c r="DCE3259" s="12"/>
      <c r="DCF3259" s="12"/>
      <c r="DCG3259" s="12"/>
      <c r="DCH3259" s="53"/>
      <c r="DCJ3259" s="41"/>
      <c r="DCK3259" s="40"/>
      <c r="DCL3259" s="44"/>
      <c r="DCM3259" s="62"/>
      <c r="DCN3259" s="56"/>
      <c r="DCO3259" s="60"/>
      <c r="DCP3259" s="60"/>
      <c r="DCQ3259" s="60"/>
      <c r="DCR3259" s="60"/>
      <c r="DCS3259" s="46"/>
      <c r="DCT3259" s="65"/>
      <c r="DCU3259" s="19"/>
      <c r="DCV3259" s="48"/>
      <c r="DCW3259" s="41"/>
      <c r="DCX3259" s="44"/>
      <c r="DCY3259" s="18"/>
      <c r="DCZ3259" s="16"/>
      <c r="DDA3259" s="36"/>
      <c r="DDB3259" s="36"/>
      <c r="DDC3259" s="36"/>
      <c r="DDD3259" s="36"/>
      <c r="DDE3259" s="36"/>
      <c r="DDF3259" s="36"/>
      <c r="DDG3259" s="36"/>
      <c r="DDH3259" s="36"/>
      <c r="DDI3259" s="36"/>
      <c r="DDJ3259" s="36"/>
      <c r="DDK3259" s="36"/>
      <c r="DDL3259" s="36"/>
      <c r="DDM3259" s="36"/>
      <c r="DDN3259" s="12"/>
      <c r="DDO3259" s="12"/>
      <c r="DDP3259" s="12"/>
      <c r="DDQ3259" s="53"/>
      <c r="DDS3259" s="41"/>
      <c r="DDT3259" s="40"/>
      <c r="DDU3259" s="44"/>
      <c r="DDV3259" s="62"/>
      <c r="DDW3259" s="56"/>
      <c r="DDX3259" s="60"/>
      <c r="DDY3259" s="60"/>
      <c r="DDZ3259" s="60"/>
      <c r="DEA3259" s="60"/>
      <c r="DEB3259" s="46"/>
      <c r="DEC3259" s="65"/>
      <c r="DED3259" s="19"/>
      <c r="DEE3259" s="48"/>
      <c r="DEF3259" s="41"/>
      <c r="DEG3259" s="44"/>
      <c r="DEH3259" s="18"/>
      <c r="DEI3259" s="16"/>
      <c r="DEJ3259" s="36"/>
      <c r="DEK3259" s="36"/>
      <c r="DEL3259" s="36"/>
      <c r="DEM3259" s="36"/>
      <c r="DEN3259" s="36"/>
      <c r="DEO3259" s="36"/>
      <c r="DEP3259" s="36"/>
      <c r="DEQ3259" s="36"/>
      <c r="DER3259" s="36"/>
      <c r="DES3259" s="36"/>
      <c r="DET3259" s="36"/>
      <c r="DEU3259" s="36"/>
      <c r="DEV3259" s="36"/>
      <c r="DEW3259" s="12"/>
      <c r="DEX3259" s="12"/>
      <c r="DEY3259" s="12"/>
      <c r="DEZ3259" s="53"/>
      <c r="DFB3259" s="41"/>
      <c r="DFC3259" s="40"/>
      <c r="DFD3259" s="44"/>
      <c r="DFE3259" s="62"/>
      <c r="DFF3259" s="56"/>
      <c r="DFG3259" s="60"/>
      <c r="DFH3259" s="60"/>
      <c r="DFI3259" s="60"/>
      <c r="DFJ3259" s="60"/>
      <c r="DFK3259" s="46"/>
      <c r="DFL3259" s="65"/>
      <c r="DFM3259" s="19"/>
      <c r="DFN3259" s="48"/>
      <c r="DFO3259" s="41"/>
      <c r="DFP3259" s="44"/>
      <c r="DFQ3259" s="18"/>
      <c r="DFR3259" s="16"/>
      <c r="DFS3259" s="36"/>
      <c r="DFT3259" s="36"/>
      <c r="DFU3259" s="36"/>
      <c r="DFV3259" s="36"/>
      <c r="DFW3259" s="36"/>
      <c r="DFX3259" s="36"/>
      <c r="DFY3259" s="36"/>
      <c r="DFZ3259" s="36"/>
      <c r="DGA3259" s="36"/>
      <c r="DGB3259" s="36"/>
      <c r="DGC3259" s="36"/>
      <c r="DGD3259" s="36"/>
      <c r="DGE3259" s="36"/>
      <c r="DGF3259" s="12"/>
      <c r="DGG3259" s="12"/>
      <c r="DGH3259" s="12"/>
      <c r="DGI3259" s="53"/>
      <c r="DGK3259" s="41"/>
      <c r="DGL3259" s="40"/>
      <c r="DGM3259" s="44"/>
      <c r="DGN3259" s="62"/>
      <c r="DGO3259" s="56"/>
      <c r="DGP3259" s="60"/>
      <c r="DGQ3259" s="60"/>
      <c r="DGR3259" s="60"/>
      <c r="DGS3259" s="60"/>
      <c r="DGT3259" s="46"/>
      <c r="DGU3259" s="65"/>
      <c r="DGV3259" s="19"/>
      <c r="DGW3259" s="48"/>
      <c r="DGX3259" s="41"/>
      <c r="DGY3259" s="44"/>
      <c r="DGZ3259" s="18"/>
      <c r="DHA3259" s="16"/>
      <c r="DHB3259" s="36"/>
      <c r="DHC3259" s="36"/>
      <c r="DHD3259" s="36"/>
      <c r="DHE3259" s="36"/>
      <c r="DHF3259" s="36"/>
      <c r="DHG3259" s="36"/>
      <c r="DHH3259" s="36"/>
      <c r="DHI3259" s="36"/>
      <c r="DHJ3259" s="36"/>
      <c r="DHK3259" s="36"/>
      <c r="DHL3259" s="36"/>
      <c r="DHM3259" s="36"/>
      <c r="DHN3259" s="36"/>
      <c r="DHO3259" s="12"/>
      <c r="DHP3259" s="12"/>
      <c r="DHQ3259" s="12"/>
      <c r="DHR3259" s="53"/>
      <c r="DHT3259" s="41"/>
      <c r="DHU3259" s="40"/>
      <c r="DHV3259" s="44"/>
      <c r="DHW3259" s="62"/>
      <c r="DHX3259" s="56"/>
      <c r="DHY3259" s="60"/>
      <c r="DHZ3259" s="60"/>
      <c r="DIA3259" s="60"/>
      <c r="DIB3259" s="60"/>
      <c r="DIC3259" s="46"/>
      <c r="DID3259" s="65"/>
      <c r="DIE3259" s="19"/>
      <c r="DIF3259" s="48"/>
      <c r="DIG3259" s="41"/>
      <c r="DIH3259" s="44"/>
      <c r="DII3259" s="18"/>
      <c r="DIJ3259" s="16"/>
      <c r="DIK3259" s="36"/>
      <c r="DIL3259" s="36"/>
      <c r="DIM3259" s="36"/>
      <c r="DIN3259" s="36"/>
      <c r="DIO3259" s="36"/>
      <c r="DIP3259" s="36"/>
      <c r="DIQ3259" s="36"/>
      <c r="DIR3259" s="36"/>
      <c r="DIS3259" s="36"/>
      <c r="DIT3259" s="36"/>
      <c r="DIU3259" s="36"/>
      <c r="DIV3259" s="36"/>
      <c r="DIW3259" s="36"/>
      <c r="DIX3259" s="12"/>
      <c r="DIY3259" s="12"/>
      <c r="DIZ3259" s="12"/>
      <c r="DJA3259" s="53"/>
      <c r="DJC3259" s="41"/>
      <c r="DJD3259" s="40"/>
      <c r="DJE3259" s="44"/>
      <c r="DJF3259" s="62"/>
      <c r="DJG3259" s="56"/>
      <c r="DJH3259" s="60"/>
      <c r="DJI3259" s="60"/>
      <c r="DJJ3259" s="60"/>
      <c r="DJK3259" s="60"/>
      <c r="DJL3259" s="46"/>
      <c r="DJM3259" s="65"/>
      <c r="DJN3259" s="19"/>
      <c r="DJO3259" s="48"/>
      <c r="DJP3259" s="41"/>
      <c r="DJQ3259" s="44"/>
      <c r="DJR3259" s="18"/>
      <c r="DJS3259" s="16"/>
      <c r="DJT3259" s="36"/>
      <c r="DJU3259" s="36"/>
      <c r="DJV3259" s="36"/>
      <c r="DJW3259" s="36"/>
      <c r="DJX3259" s="36"/>
      <c r="DJY3259" s="36"/>
      <c r="DJZ3259" s="36"/>
      <c r="DKA3259" s="36"/>
      <c r="DKB3259" s="36"/>
      <c r="DKC3259" s="36"/>
      <c r="DKD3259" s="36"/>
      <c r="DKE3259" s="36"/>
      <c r="DKF3259" s="36"/>
      <c r="DKG3259" s="12"/>
      <c r="DKH3259" s="12"/>
      <c r="DKI3259" s="12"/>
      <c r="DKJ3259" s="53"/>
      <c r="DKL3259" s="41"/>
      <c r="DKM3259" s="40"/>
      <c r="DKN3259" s="44"/>
      <c r="DKO3259" s="62"/>
      <c r="DKP3259" s="56"/>
      <c r="DKQ3259" s="60"/>
      <c r="DKR3259" s="60"/>
      <c r="DKS3259" s="60"/>
      <c r="DKT3259" s="60"/>
      <c r="DKU3259" s="46"/>
      <c r="DKV3259" s="65"/>
      <c r="DKW3259" s="19"/>
      <c r="DKX3259" s="48"/>
      <c r="DKY3259" s="41"/>
      <c r="DKZ3259" s="44"/>
      <c r="DLA3259" s="18"/>
      <c r="DLB3259" s="16"/>
      <c r="DLC3259" s="36"/>
      <c r="DLD3259" s="36"/>
      <c r="DLE3259" s="36"/>
      <c r="DLF3259" s="36"/>
      <c r="DLG3259" s="36"/>
      <c r="DLH3259" s="36"/>
      <c r="DLI3259" s="36"/>
      <c r="DLJ3259" s="36"/>
      <c r="DLK3259" s="36"/>
      <c r="DLL3259" s="36"/>
      <c r="DLM3259" s="36"/>
      <c r="DLN3259" s="36"/>
      <c r="DLO3259" s="36"/>
      <c r="DLP3259" s="12"/>
      <c r="DLQ3259" s="12"/>
      <c r="DLR3259" s="12"/>
      <c r="DLS3259" s="53"/>
      <c r="DLU3259" s="41"/>
      <c r="DLV3259" s="40"/>
      <c r="DLW3259" s="44"/>
      <c r="DLX3259" s="62"/>
      <c r="DLY3259" s="56"/>
      <c r="DLZ3259" s="60"/>
      <c r="DMA3259" s="60"/>
      <c r="DMB3259" s="60"/>
      <c r="DMC3259" s="60"/>
      <c r="DMD3259" s="46"/>
      <c r="DME3259" s="65"/>
      <c r="DMF3259" s="19"/>
      <c r="DMG3259" s="48"/>
      <c r="DMH3259" s="41"/>
      <c r="DMI3259" s="44"/>
      <c r="DMJ3259" s="18"/>
      <c r="DMK3259" s="16"/>
      <c r="DML3259" s="36"/>
      <c r="DMM3259" s="36"/>
      <c r="DMN3259" s="36"/>
      <c r="DMO3259" s="36"/>
      <c r="DMP3259" s="36"/>
      <c r="DMQ3259" s="36"/>
      <c r="DMR3259" s="36"/>
      <c r="DMS3259" s="36"/>
      <c r="DMT3259" s="36"/>
      <c r="DMU3259" s="36"/>
      <c r="DMV3259" s="36"/>
      <c r="DMW3259" s="36"/>
      <c r="DMX3259" s="36"/>
      <c r="DMY3259" s="12"/>
      <c r="DMZ3259" s="12"/>
      <c r="DNA3259" s="12"/>
      <c r="DNB3259" s="53"/>
      <c r="DND3259" s="41"/>
      <c r="DNE3259" s="40"/>
      <c r="DNF3259" s="44"/>
      <c r="DNG3259" s="62"/>
      <c r="DNH3259" s="56"/>
      <c r="DNI3259" s="60"/>
      <c r="DNJ3259" s="60"/>
      <c r="DNK3259" s="60"/>
      <c r="DNL3259" s="60"/>
      <c r="DNM3259" s="46"/>
      <c r="DNN3259" s="65"/>
      <c r="DNO3259" s="19"/>
      <c r="DNP3259" s="48"/>
      <c r="DNQ3259" s="41"/>
      <c r="DNR3259" s="44"/>
      <c r="DNS3259" s="18"/>
      <c r="DNT3259" s="16"/>
      <c r="DNU3259" s="36"/>
      <c r="DNV3259" s="36"/>
      <c r="DNW3259" s="36"/>
      <c r="DNX3259" s="36"/>
      <c r="DNY3259" s="36"/>
      <c r="DNZ3259" s="36"/>
      <c r="DOA3259" s="36"/>
      <c r="DOB3259" s="36"/>
      <c r="DOC3259" s="36"/>
      <c r="DOD3259" s="36"/>
      <c r="DOE3259" s="36"/>
      <c r="DOF3259" s="36"/>
      <c r="DOG3259" s="36"/>
      <c r="DOH3259" s="12"/>
      <c r="DOI3259" s="12"/>
      <c r="DOJ3259" s="12"/>
      <c r="DOK3259" s="53"/>
      <c r="DOM3259" s="41"/>
      <c r="DON3259" s="40"/>
      <c r="DOO3259" s="44"/>
      <c r="DOP3259" s="62"/>
      <c r="DOQ3259" s="56"/>
      <c r="DOR3259" s="60"/>
      <c r="DOS3259" s="60"/>
      <c r="DOT3259" s="60"/>
      <c r="DOU3259" s="60"/>
      <c r="DOV3259" s="46"/>
      <c r="DOW3259" s="65"/>
      <c r="DOX3259" s="19"/>
      <c r="DOY3259" s="48"/>
      <c r="DOZ3259" s="41"/>
      <c r="DPA3259" s="44"/>
      <c r="DPB3259" s="18"/>
      <c r="DPC3259" s="16"/>
      <c r="DPD3259" s="36"/>
      <c r="DPE3259" s="36"/>
      <c r="DPF3259" s="36"/>
      <c r="DPG3259" s="36"/>
      <c r="DPH3259" s="36"/>
      <c r="DPI3259" s="36"/>
      <c r="DPJ3259" s="36"/>
      <c r="DPK3259" s="36"/>
      <c r="DPL3259" s="36"/>
      <c r="DPM3259" s="36"/>
      <c r="DPN3259" s="36"/>
      <c r="DPO3259" s="36"/>
      <c r="DPP3259" s="36"/>
      <c r="DPQ3259" s="12"/>
      <c r="DPR3259" s="12"/>
      <c r="DPS3259" s="12"/>
      <c r="DPT3259" s="53"/>
      <c r="DPV3259" s="41"/>
      <c r="DPW3259" s="40"/>
      <c r="DPX3259" s="44"/>
      <c r="DPY3259" s="62"/>
      <c r="DPZ3259" s="56"/>
      <c r="DQA3259" s="60"/>
      <c r="DQB3259" s="60"/>
      <c r="DQC3259" s="60"/>
      <c r="DQD3259" s="60"/>
      <c r="DQE3259" s="46"/>
      <c r="DQF3259" s="65"/>
      <c r="DQG3259" s="19"/>
      <c r="DQH3259" s="48"/>
      <c r="DQI3259" s="41"/>
      <c r="DQJ3259" s="44"/>
      <c r="DQK3259" s="18"/>
      <c r="DQL3259" s="16"/>
      <c r="DQM3259" s="36"/>
      <c r="DQN3259" s="36"/>
      <c r="DQO3259" s="36"/>
      <c r="DQP3259" s="36"/>
      <c r="DQQ3259" s="36"/>
      <c r="DQR3259" s="36"/>
      <c r="DQS3259" s="36"/>
      <c r="DQT3259" s="36"/>
      <c r="DQU3259" s="36"/>
      <c r="DQV3259" s="36"/>
      <c r="DQW3259" s="36"/>
      <c r="DQX3259" s="36"/>
      <c r="DQY3259" s="36"/>
      <c r="DQZ3259" s="12"/>
      <c r="DRA3259" s="12"/>
      <c r="DRB3259" s="12"/>
      <c r="DRC3259" s="53"/>
      <c r="DRE3259" s="41"/>
      <c r="DRF3259" s="40"/>
      <c r="DRG3259" s="44"/>
      <c r="DRH3259" s="62"/>
      <c r="DRI3259" s="56"/>
      <c r="DRJ3259" s="60"/>
      <c r="DRK3259" s="60"/>
      <c r="DRL3259" s="60"/>
      <c r="DRM3259" s="60"/>
      <c r="DRN3259" s="46"/>
      <c r="DRO3259" s="65"/>
      <c r="DRP3259" s="19"/>
      <c r="DRQ3259" s="48"/>
      <c r="DRR3259" s="41"/>
      <c r="DRS3259" s="44"/>
      <c r="DRT3259" s="18"/>
      <c r="DRU3259" s="16"/>
      <c r="DRV3259" s="36"/>
      <c r="DRW3259" s="36"/>
      <c r="DRX3259" s="36"/>
      <c r="DRY3259" s="36"/>
      <c r="DRZ3259" s="36"/>
      <c r="DSA3259" s="36"/>
      <c r="DSB3259" s="36"/>
      <c r="DSC3259" s="36"/>
      <c r="DSD3259" s="36"/>
      <c r="DSE3259" s="36"/>
      <c r="DSF3259" s="36"/>
      <c r="DSG3259" s="36"/>
      <c r="DSH3259" s="36"/>
      <c r="DSI3259" s="12"/>
      <c r="DSJ3259" s="12"/>
      <c r="DSK3259" s="12"/>
      <c r="DSL3259" s="53"/>
      <c r="DSN3259" s="41"/>
      <c r="DSO3259" s="40"/>
      <c r="DSP3259" s="44"/>
      <c r="DSQ3259" s="62"/>
      <c r="DSR3259" s="56"/>
      <c r="DSS3259" s="60"/>
      <c r="DST3259" s="60"/>
      <c r="DSU3259" s="60"/>
      <c r="DSV3259" s="60"/>
      <c r="DSW3259" s="46"/>
      <c r="DSX3259" s="65"/>
      <c r="DSY3259" s="19"/>
      <c r="DSZ3259" s="48"/>
      <c r="DTA3259" s="41"/>
      <c r="DTB3259" s="44"/>
      <c r="DTC3259" s="18"/>
      <c r="DTD3259" s="16"/>
      <c r="DTE3259" s="36"/>
      <c r="DTF3259" s="36"/>
      <c r="DTG3259" s="36"/>
      <c r="DTH3259" s="36"/>
      <c r="DTI3259" s="36"/>
      <c r="DTJ3259" s="36"/>
      <c r="DTK3259" s="36"/>
      <c r="DTL3259" s="36"/>
      <c r="DTM3259" s="36"/>
      <c r="DTN3259" s="36"/>
      <c r="DTO3259" s="36"/>
      <c r="DTP3259" s="36"/>
      <c r="DTQ3259" s="36"/>
      <c r="DTR3259" s="12"/>
      <c r="DTS3259" s="12"/>
      <c r="DTT3259" s="12"/>
      <c r="DTU3259" s="53"/>
      <c r="DTW3259" s="41"/>
      <c r="DTX3259" s="40"/>
      <c r="DTY3259" s="44"/>
      <c r="DTZ3259" s="62"/>
      <c r="DUA3259" s="56"/>
      <c r="DUB3259" s="60"/>
      <c r="DUC3259" s="60"/>
      <c r="DUD3259" s="60"/>
      <c r="DUE3259" s="60"/>
      <c r="DUF3259" s="46"/>
      <c r="DUG3259" s="65"/>
      <c r="DUH3259" s="19"/>
      <c r="DUI3259" s="48"/>
      <c r="DUJ3259" s="41"/>
      <c r="DUK3259" s="44"/>
      <c r="DUL3259" s="18"/>
      <c r="DUM3259" s="16"/>
      <c r="DUN3259" s="36"/>
      <c r="DUO3259" s="36"/>
      <c r="DUP3259" s="36"/>
      <c r="DUQ3259" s="36"/>
      <c r="DUR3259" s="36"/>
      <c r="DUS3259" s="36"/>
      <c r="DUT3259" s="36"/>
      <c r="DUU3259" s="36"/>
      <c r="DUV3259" s="36"/>
      <c r="DUW3259" s="36"/>
      <c r="DUX3259" s="36"/>
      <c r="DUY3259" s="36"/>
      <c r="DUZ3259" s="36"/>
      <c r="DVA3259" s="12"/>
      <c r="DVB3259" s="12"/>
      <c r="DVC3259" s="12"/>
      <c r="DVD3259" s="53"/>
      <c r="DVF3259" s="41"/>
      <c r="DVG3259" s="40"/>
      <c r="DVH3259" s="44"/>
      <c r="DVI3259" s="62"/>
      <c r="DVJ3259" s="56"/>
      <c r="DVK3259" s="60"/>
      <c r="DVL3259" s="60"/>
      <c r="DVM3259" s="60"/>
      <c r="DVN3259" s="60"/>
      <c r="DVO3259" s="46"/>
      <c r="DVP3259" s="65"/>
      <c r="DVQ3259" s="19"/>
      <c r="DVR3259" s="48"/>
      <c r="DVS3259" s="41"/>
      <c r="DVT3259" s="44"/>
      <c r="DVU3259" s="18"/>
      <c r="DVV3259" s="16"/>
      <c r="DVW3259" s="36"/>
      <c r="DVX3259" s="36"/>
      <c r="DVY3259" s="36"/>
      <c r="DVZ3259" s="36"/>
      <c r="DWA3259" s="36"/>
      <c r="DWB3259" s="36"/>
      <c r="DWC3259" s="36"/>
      <c r="DWD3259" s="36"/>
      <c r="DWE3259" s="36"/>
      <c r="DWF3259" s="36"/>
      <c r="DWG3259" s="36"/>
      <c r="DWH3259" s="36"/>
      <c r="DWI3259" s="36"/>
      <c r="DWJ3259" s="12"/>
      <c r="DWK3259" s="12"/>
      <c r="DWL3259" s="12"/>
      <c r="DWM3259" s="53"/>
      <c r="DWO3259" s="41"/>
      <c r="DWP3259" s="40"/>
      <c r="DWQ3259" s="44"/>
      <c r="DWR3259" s="62"/>
      <c r="DWS3259" s="56"/>
      <c r="DWT3259" s="60"/>
      <c r="DWU3259" s="60"/>
      <c r="DWV3259" s="60"/>
      <c r="DWW3259" s="60"/>
      <c r="DWX3259" s="46"/>
      <c r="DWY3259" s="65"/>
      <c r="DWZ3259" s="19"/>
      <c r="DXA3259" s="48"/>
      <c r="DXB3259" s="41"/>
      <c r="DXC3259" s="44"/>
      <c r="DXD3259" s="18"/>
      <c r="DXE3259" s="16"/>
      <c r="DXF3259" s="36"/>
      <c r="DXG3259" s="36"/>
      <c r="DXH3259" s="36"/>
      <c r="DXI3259" s="36"/>
      <c r="DXJ3259" s="36"/>
      <c r="DXK3259" s="36"/>
      <c r="DXL3259" s="36"/>
      <c r="DXM3259" s="36"/>
      <c r="DXN3259" s="36"/>
      <c r="DXO3259" s="36"/>
      <c r="DXP3259" s="36"/>
      <c r="DXQ3259" s="36"/>
      <c r="DXR3259" s="36"/>
      <c r="DXS3259" s="12"/>
      <c r="DXT3259" s="12"/>
      <c r="DXU3259" s="12"/>
      <c r="DXV3259" s="53"/>
      <c r="DXX3259" s="41"/>
      <c r="DXY3259" s="40"/>
      <c r="DXZ3259" s="44"/>
      <c r="DYA3259" s="62"/>
      <c r="DYB3259" s="56"/>
      <c r="DYC3259" s="60"/>
      <c r="DYD3259" s="60"/>
      <c r="DYE3259" s="60"/>
      <c r="DYF3259" s="60"/>
      <c r="DYG3259" s="46"/>
      <c r="DYH3259" s="65"/>
      <c r="DYI3259" s="19"/>
      <c r="DYJ3259" s="48"/>
      <c r="DYK3259" s="41"/>
      <c r="DYL3259" s="44"/>
      <c r="DYM3259" s="18"/>
      <c r="DYN3259" s="16"/>
      <c r="DYO3259" s="36"/>
      <c r="DYP3259" s="36"/>
      <c r="DYQ3259" s="36"/>
      <c r="DYR3259" s="36"/>
      <c r="DYS3259" s="36"/>
      <c r="DYT3259" s="36"/>
      <c r="DYU3259" s="36"/>
      <c r="DYV3259" s="36"/>
      <c r="DYW3259" s="36"/>
      <c r="DYX3259" s="36"/>
      <c r="DYY3259" s="36"/>
      <c r="DYZ3259" s="36"/>
      <c r="DZA3259" s="36"/>
      <c r="DZB3259" s="12"/>
      <c r="DZC3259" s="12"/>
      <c r="DZD3259" s="12"/>
      <c r="DZE3259" s="53"/>
      <c r="DZG3259" s="41"/>
      <c r="DZH3259" s="40"/>
      <c r="DZI3259" s="44"/>
      <c r="DZJ3259" s="62"/>
      <c r="DZK3259" s="56"/>
      <c r="DZL3259" s="60"/>
      <c r="DZM3259" s="60"/>
      <c r="DZN3259" s="60"/>
      <c r="DZO3259" s="60"/>
      <c r="DZP3259" s="46"/>
      <c r="DZQ3259" s="65"/>
      <c r="DZR3259" s="19"/>
      <c r="DZS3259" s="48"/>
      <c r="DZT3259" s="41"/>
      <c r="DZU3259" s="44"/>
      <c r="DZV3259" s="18"/>
      <c r="DZW3259" s="16"/>
      <c r="DZX3259" s="36"/>
      <c r="DZY3259" s="36"/>
      <c r="DZZ3259" s="36"/>
      <c r="EAA3259" s="36"/>
      <c r="EAB3259" s="36"/>
      <c r="EAC3259" s="36"/>
      <c r="EAD3259" s="36"/>
      <c r="EAE3259" s="36"/>
      <c r="EAF3259" s="36"/>
      <c r="EAG3259" s="36"/>
      <c r="EAH3259" s="36"/>
      <c r="EAI3259" s="36"/>
      <c r="EAJ3259" s="36"/>
      <c r="EAK3259" s="12"/>
      <c r="EAL3259" s="12"/>
      <c r="EAM3259" s="12"/>
      <c r="EAN3259" s="53"/>
      <c r="EAP3259" s="41"/>
      <c r="EAQ3259" s="40"/>
      <c r="EAR3259" s="44"/>
      <c r="EAS3259" s="62"/>
      <c r="EAT3259" s="56"/>
      <c r="EAU3259" s="60"/>
      <c r="EAV3259" s="60"/>
      <c r="EAW3259" s="60"/>
      <c r="EAX3259" s="60"/>
      <c r="EAY3259" s="46"/>
      <c r="EAZ3259" s="65"/>
      <c r="EBA3259" s="19"/>
      <c r="EBB3259" s="48"/>
      <c r="EBC3259" s="41"/>
      <c r="EBD3259" s="44"/>
      <c r="EBE3259" s="18"/>
      <c r="EBF3259" s="16"/>
      <c r="EBG3259" s="36"/>
      <c r="EBH3259" s="36"/>
      <c r="EBI3259" s="36"/>
      <c r="EBJ3259" s="36"/>
      <c r="EBK3259" s="36"/>
      <c r="EBL3259" s="36"/>
      <c r="EBM3259" s="36"/>
      <c r="EBN3259" s="36"/>
      <c r="EBO3259" s="36"/>
      <c r="EBP3259" s="36"/>
      <c r="EBQ3259" s="36"/>
      <c r="EBR3259" s="36"/>
      <c r="EBS3259" s="36"/>
      <c r="EBT3259" s="12"/>
      <c r="EBU3259" s="12"/>
      <c r="EBV3259" s="12"/>
      <c r="EBW3259" s="53"/>
      <c r="EBY3259" s="41"/>
      <c r="EBZ3259" s="40"/>
      <c r="ECA3259" s="44"/>
      <c r="ECB3259" s="62"/>
      <c r="ECC3259" s="56"/>
      <c r="ECD3259" s="60"/>
      <c r="ECE3259" s="60"/>
      <c r="ECF3259" s="60"/>
      <c r="ECG3259" s="60"/>
      <c r="ECH3259" s="46"/>
      <c r="ECI3259" s="65"/>
      <c r="ECJ3259" s="19"/>
      <c r="ECK3259" s="48"/>
      <c r="ECL3259" s="41"/>
      <c r="ECM3259" s="44"/>
      <c r="ECN3259" s="18"/>
      <c r="ECO3259" s="16"/>
      <c r="ECP3259" s="36"/>
      <c r="ECQ3259" s="36"/>
      <c r="ECR3259" s="36"/>
      <c r="ECS3259" s="36"/>
      <c r="ECT3259" s="36"/>
      <c r="ECU3259" s="36"/>
      <c r="ECV3259" s="36"/>
      <c r="ECW3259" s="36"/>
      <c r="ECX3259" s="36"/>
      <c r="ECY3259" s="36"/>
      <c r="ECZ3259" s="36"/>
      <c r="EDA3259" s="36"/>
      <c r="EDB3259" s="36"/>
      <c r="EDC3259" s="12"/>
      <c r="EDD3259" s="12"/>
      <c r="EDE3259" s="12"/>
      <c r="EDF3259" s="53"/>
      <c r="EDH3259" s="41"/>
      <c r="EDI3259" s="40"/>
      <c r="EDJ3259" s="44"/>
      <c r="EDK3259" s="62"/>
      <c r="EDL3259" s="56"/>
      <c r="EDM3259" s="60"/>
      <c r="EDN3259" s="60"/>
      <c r="EDO3259" s="60"/>
      <c r="EDP3259" s="60"/>
      <c r="EDQ3259" s="46"/>
      <c r="EDR3259" s="65"/>
      <c r="EDS3259" s="19"/>
      <c r="EDT3259" s="48"/>
      <c r="EDU3259" s="41"/>
      <c r="EDV3259" s="44"/>
      <c r="EDW3259" s="18"/>
      <c r="EDX3259" s="16"/>
      <c r="EDY3259" s="36"/>
      <c r="EDZ3259" s="36"/>
      <c r="EEA3259" s="36"/>
      <c r="EEB3259" s="36"/>
      <c r="EEC3259" s="36"/>
      <c r="EED3259" s="36"/>
      <c r="EEE3259" s="36"/>
      <c r="EEF3259" s="36"/>
      <c r="EEG3259" s="36"/>
      <c r="EEH3259" s="36"/>
      <c r="EEI3259" s="36"/>
      <c r="EEJ3259" s="36"/>
      <c r="EEK3259" s="36"/>
      <c r="EEL3259" s="12"/>
      <c r="EEM3259" s="12"/>
      <c r="EEN3259" s="12"/>
      <c r="EEO3259" s="53"/>
      <c r="EEQ3259" s="41"/>
      <c r="EER3259" s="40"/>
      <c r="EES3259" s="44"/>
      <c r="EET3259" s="62"/>
      <c r="EEU3259" s="56"/>
      <c r="EEV3259" s="60"/>
      <c r="EEW3259" s="60"/>
      <c r="EEX3259" s="60"/>
      <c r="EEY3259" s="60"/>
      <c r="EEZ3259" s="46"/>
      <c r="EFA3259" s="65"/>
      <c r="EFB3259" s="19"/>
      <c r="EFC3259" s="48"/>
      <c r="EFD3259" s="41"/>
      <c r="EFE3259" s="44"/>
      <c r="EFF3259" s="18"/>
      <c r="EFG3259" s="16"/>
      <c r="EFH3259" s="36"/>
      <c r="EFI3259" s="36"/>
      <c r="EFJ3259" s="36"/>
      <c r="EFK3259" s="36"/>
      <c r="EFL3259" s="36"/>
      <c r="EFM3259" s="36"/>
      <c r="EFN3259" s="36"/>
      <c r="EFO3259" s="36"/>
      <c r="EFP3259" s="36"/>
      <c r="EFQ3259" s="36"/>
      <c r="EFR3259" s="36"/>
      <c r="EFS3259" s="36"/>
      <c r="EFT3259" s="36"/>
      <c r="EFU3259" s="12"/>
      <c r="EFV3259" s="12"/>
      <c r="EFW3259" s="12"/>
      <c r="EFX3259" s="53"/>
      <c r="EFZ3259" s="41"/>
      <c r="EGA3259" s="40"/>
      <c r="EGB3259" s="44"/>
      <c r="EGC3259" s="62"/>
      <c r="EGD3259" s="56"/>
      <c r="EGE3259" s="60"/>
      <c r="EGF3259" s="60"/>
      <c r="EGG3259" s="60"/>
      <c r="EGH3259" s="60"/>
      <c r="EGI3259" s="46"/>
      <c r="EGJ3259" s="65"/>
      <c r="EGK3259" s="19"/>
      <c r="EGL3259" s="48"/>
      <c r="EGM3259" s="41"/>
      <c r="EGN3259" s="44"/>
      <c r="EGO3259" s="18"/>
      <c r="EGP3259" s="16"/>
      <c r="EGQ3259" s="36"/>
      <c r="EGR3259" s="36"/>
      <c r="EGS3259" s="36"/>
      <c r="EGT3259" s="36"/>
      <c r="EGU3259" s="36"/>
      <c r="EGV3259" s="36"/>
      <c r="EGW3259" s="36"/>
      <c r="EGX3259" s="36"/>
      <c r="EGY3259" s="36"/>
      <c r="EGZ3259" s="36"/>
      <c r="EHA3259" s="36"/>
      <c r="EHB3259" s="36"/>
      <c r="EHC3259" s="36"/>
      <c r="EHD3259" s="12"/>
      <c r="EHE3259" s="12"/>
      <c r="EHF3259" s="12"/>
      <c r="EHG3259" s="53"/>
      <c r="EHI3259" s="41"/>
      <c r="EHJ3259" s="40"/>
      <c r="EHK3259" s="44"/>
      <c r="EHL3259" s="62"/>
      <c r="EHM3259" s="56"/>
      <c r="EHN3259" s="60"/>
      <c r="EHO3259" s="60"/>
      <c r="EHP3259" s="60"/>
      <c r="EHQ3259" s="60"/>
      <c r="EHR3259" s="46"/>
      <c r="EHS3259" s="65"/>
      <c r="EHT3259" s="19"/>
      <c r="EHU3259" s="48"/>
      <c r="EHV3259" s="41"/>
      <c r="EHW3259" s="44"/>
      <c r="EHX3259" s="18"/>
      <c r="EHY3259" s="16"/>
      <c r="EHZ3259" s="36"/>
      <c r="EIA3259" s="36"/>
      <c r="EIB3259" s="36"/>
      <c r="EIC3259" s="36"/>
      <c r="EID3259" s="36"/>
      <c r="EIE3259" s="36"/>
      <c r="EIF3259" s="36"/>
      <c r="EIG3259" s="36"/>
      <c r="EIH3259" s="36"/>
      <c r="EII3259" s="36"/>
      <c r="EIJ3259" s="36"/>
      <c r="EIK3259" s="36"/>
      <c r="EIL3259" s="36"/>
      <c r="EIM3259" s="12"/>
      <c r="EIN3259" s="12"/>
      <c r="EIO3259" s="12"/>
      <c r="EIP3259" s="53"/>
      <c r="EIR3259" s="41"/>
      <c r="EIS3259" s="40"/>
      <c r="EIT3259" s="44"/>
      <c r="EIU3259" s="62"/>
      <c r="EIV3259" s="56"/>
      <c r="EIW3259" s="60"/>
      <c r="EIX3259" s="60"/>
      <c r="EIY3259" s="60"/>
      <c r="EIZ3259" s="60"/>
      <c r="EJA3259" s="46"/>
      <c r="EJB3259" s="65"/>
      <c r="EJC3259" s="19"/>
      <c r="EJD3259" s="48"/>
      <c r="EJE3259" s="41"/>
      <c r="EJF3259" s="44"/>
      <c r="EJG3259" s="18"/>
      <c r="EJH3259" s="16"/>
      <c r="EJI3259" s="36"/>
      <c r="EJJ3259" s="36"/>
      <c r="EJK3259" s="36"/>
      <c r="EJL3259" s="36"/>
      <c r="EJM3259" s="36"/>
      <c r="EJN3259" s="36"/>
      <c r="EJO3259" s="36"/>
      <c r="EJP3259" s="36"/>
      <c r="EJQ3259" s="36"/>
      <c r="EJR3259" s="36"/>
      <c r="EJS3259" s="36"/>
      <c r="EJT3259" s="36"/>
      <c r="EJU3259" s="36"/>
      <c r="EJV3259" s="12"/>
      <c r="EJW3259" s="12"/>
      <c r="EJX3259" s="12"/>
      <c r="EJY3259" s="53"/>
      <c r="EKA3259" s="41"/>
      <c r="EKB3259" s="40"/>
      <c r="EKC3259" s="44"/>
      <c r="EKD3259" s="62"/>
      <c r="EKE3259" s="56"/>
      <c r="EKF3259" s="60"/>
      <c r="EKG3259" s="60"/>
      <c r="EKH3259" s="60"/>
      <c r="EKI3259" s="60"/>
      <c r="EKJ3259" s="46"/>
      <c r="EKK3259" s="65"/>
      <c r="EKL3259" s="19"/>
      <c r="EKM3259" s="48"/>
      <c r="EKN3259" s="41"/>
      <c r="EKO3259" s="44"/>
      <c r="EKP3259" s="18"/>
      <c r="EKQ3259" s="16"/>
      <c r="EKR3259" s="36"/>
      <c r="EKS3259" s="36"/>
      <c r="EKT3259" s="36"/>
      <c r="EKU3259" s="36"/>
      <c r="EKV3259" s="36"/>
      <c r="EKW3259" s="36"/>
      <c r="EKX3259" s="36"/>
      <c r="EKY3259" s="36"/>
      <c r="EKZ3259" s="36"/>
      <c r="ELA3259" s="36"/>
      <c r="ELB3259" s="36"/>
      <c r="ELC3259" s="36"/>
      <c r="ELD3259" s="36"/>
      <c r="ELE3259" s="12"/>
      <c r="ELF3259" s="12"/>
      <c r="ELG3259" s="12"/>
      <c r="ELH3259" s="53"/>
      <c r="ELJ3259" s="41"/>
      <c r="ELK3259" s="40"/>
      <c r="ELL3259" s="44"/>
      <c r="ELM3259" s="62"/>
      <c r="ELN3259" s="56"/>
      <c r="ELO3259" s="60"/>
      <c r="ELP3259" s="60"/>
      <c r="ELQ3259" s="60"/>
      <c r="ELR3259" s="60"/>
      <c r="ELS3259" s="46"/>
      <c r="ELT3259" s="65"/>
      <c r="ELU3259" s="19"/>
      <c r="ELV3259" s="48"/>
      <c r="ELW3259" s="41"/>
      <c r="ELX3259" s="44"/>
      <c r="ELY3259" s="18"/>
      <c r="ELZ3259" s="16"/>
      <c r="EMA3259" s="36"/>
      <c r="EMB3259" s="36"/>
      <c r="EMC3259" s="36"/>
      <c r="EMD3259" s="36"/>
      <c r="EME3259" s="36"/>
      <c r="EMF3259" s="36"/>
      <c r="EMG3259" s="36"/>
      <c r="EMH3259" s="36"/>
      <c r="EMI3259" s="36"/>
      <c r="EMJ3259" s="36"/>
      <c r="EMK3259" s="36"/>
      <c r="EML3259" s="36"/>
      <c r="EMM3259" s="36"/>
      <c r="EMN3259" s="12"/>
      <c r="EMO3259" s="12"/>
      <c r="EMP3259" s="12"/>
      <c r="EMQ3259" s="53"/>
      <c r="EMS3259" s="41"/>
      <c r="EMT3259" s="40"/>
      <c r="EMU3259" s="44"/>
      <c r="EMV3259" s="62"/>
      <c r="EMW3259" s="56"/>
      <c r="EMX3259" s="60"/>
      <c r="EMY3259" s="60"/>
      <c r="EMZ3259" s="60"/>
      <c r="ENA3259" s="60"/>
      <c r="ENB3259" s="46"/>
      <c r="ENC3259" s="65"/>
      <c r="END3259" s="19"/>
      <c r="ENE3259" s="48"/>
      <c r="ENF3259" s="41"/>
      <c r="ENG3259" s="44"/>
      <c r="ENH3259" s="18"/>
      <c r="ENI3259" s="16"/>
      <c r="ENJ3259" s="36"/>
      <c r="ENK3259" s="36"/>
      <c r="ENL3259" s="36"/>
      <c r="ENM3259" s="36"/>
      <c r="ENN3259" s="36"/>
      <c r="ENO3259" s="36"/>
      <c r="ENP3259" s="36"/>
      <c r="ENQ3259" s="36"/>
      <c r="ENR3259" s="36"/>
      <c r="ENS3259" s="36"/>
      <c r="ENT3259" s="36"/>
      <c r="ENU3259" s="36"/>
      <c r="ENV3259" s="36"/>
      <c r="ENW3259" s="12"/>
      <c r="ENX3259" s="12"/>
      <c r="ENY3259" s="12"/>
      <c r="ENZ3259" s="53"/>
      <c r="EOB3259" s="41"/>
      <c r="EOC3259" s="40"/>
      <c r="EOD3259" s="44"/>
      <c r="EOE3259" s="62"/>
      <c r="EOF3259" s="56"/>
      <c r="EOG3259" s="60"/>
      <c r="EOH3259" s="60"/>
      <c r="EOI3259" s="60"/>
      <c r="EOJ3259" s="60"/>
      <c r="EOK3259" s="46"/>
      <c r="EOL3259" s="65"/>
      <c r="EOM3259" s="19"/>
      <c r="EON3259" s="48"/>
      <c r="EOO3259" s="41"/>
      <c r="EOP3259" s="44"/>
      <c r="EOQ3259" s="18"/>
      <c r="EOR3259" s="16"/>
      <c r="EOS3259" s="36"/>
      <c r="EOT3259" s="36"/>
      <c r="EOU3259" s="36"/>
      <c r="EOV3259" s="36"/>
      <c r="EOW3259" s="36"/>
      <c r="EOX3259" s="36"/>
      <c r="EOY3259" s="36"/>
      <c r="EOZ3259" s="36"/>
      <c r="EPA3259" s="36"/>
      <c r="EPB3259" s="36"/>
      <c r="EPC3259" s="36"/>
      <c r="EPD3259" s="36"/>
      <c r="EPE3259" s="36"/>
      <c r="EPF3259" s="12"/>
      <c r="EPG3259" s="12"/>
      <c r="EPH3259" s="12"/>
      <c r="EPI3259" s="53"/>
      <c r="EPK3259" s="41"/>
      <c r="EPL3259" s="40"/>
      <c r="EPM3259" s="44"/>
      <c r="EPN3259" s="62"/>
      <c r="EPO3259" s="56"/>
      <c r="EPP3259" s="60"/>
      <c r="EPQ3259" s="60"/>
      <c r="EPR3259" s="60"/>
      <c r="EPS3259" s="60"/>
      <c r="EPT3259" s="46"/>
      <c r="EPU3259" s="65"/>
      <c r="EPV3259" s="19"/>
      <c r="EPW3259" s="48"/>
      <c r="EPX3259" s="41"/>
      <c r="EPY3259" s="44"/>
      <c r="EPZ3259" s="18"/>
      <c r="EQA3259" s="16"/>
      <c r="EQB3259" s="36"/>
      <c r="EQC3259" s="36"/>
      <c r="EQD3259" s="36"/>
      <c r="EQE3259" s="36"/>
      <c r="EQF3259" s="36"/>
      <c r="EQG3259" s="36"/>
      <c r="EQH3259" s="36"/>
      <c r="EQI3259" s="36"/>
      <c r="EQJ3259" s="36"/>
      <c r="EQK3259" s="36"/>
      <c r="EQL3259" s="36"/>
      <c r="EQM3259" s="36"/>
      <c r="EQN3259" s="36"/>
      <c r="EQO3259" s="12"/>
      <c r="EQP3259" s="12"/>
      <c r="EQQ3259" s="12"/>
      <c r="EQR3259" s="53"/>
      <c r="EQT3259" s="41"/>
      <c r="EQU3259" s="40"/>
      <c r="EQV3259" s="44"/>
      <c r="EQW3259" s="62"/>
      <c r="EQX3259" s="56"/>
      <c r="EQY3259" s="60"/>
      <c r="EQZ3259" s="60"/>
      <c r="ERA3259" s="60"/>
      <c r="ERB3259" s="60"/>
      <c r="ERC3259" s="46"/>
      <c r="ERD3259" s="65"/>
      <c r="ERE3259" s="19"/>
      <c r="ERF3259" s="48"/>
      <c r="ERG3259" s="41"/>
      <c r="ERH3259" s="44"/>
      <c r="ERI3259" s="18"/>
      <c r="ERJ3259" s="16"/>
      <c r="ERK3259" s="36"/>
      <c r="ERL3259" s="36"/>
      <c r="ERM3259" s="36"/>
      <c r="ERN3259" s="36"/>
      <c r="ERO3259" s="36"/>
      <c r="ERP3259" s="36"/>
      <c r="ERQ3259" s="36"/>
      <c r="ERR3259" s="36"/>
      <c r="ERS3259" s="36"/>
      <c r="ERT3259" s="36"/>
      <c r="ERU3259" s="36"/>
      <c r="ERV3259" s="36"/>
      <c r="ERW3259" s="36"/>
      <c r="ERX3259" s="12"/>
      <c r="ERY3259" s="12"/>
      <c r="ERZ3259" s="12"/>
      <c r="ESA3259" s="53"/>
      <c r="ESC3259" s="41"/>
      <c r="ESD3259" s="40"/>
      <c r="ESE3259" s="44"/>
      <c r="ESF3259" s="62"/>
      <c r="ESG3259" s="56"/>
      <c r="ESH3259" s="60"/>
      <c r="ESI3259" s="60"/>
      <c r="ESJ3259" s="60"/>
      <c r="ESK3259" s="60"/>
      <c r="ESL3259" s="46"/>
      <c r="ESM3259" s="65"/>
      <c r="ESN3259" s="19"/>
      <c r="ESO3259" s="48"/>
      <c r="ESP3259" s="41"/>
      <c r="ESQ3259" s="44"/>
      <c r="ESR3259" s="18"/>
      <c r="ESS3259" s="16"/>
      <c r="EST3259" s="36"/>
      <c r="ESU3259" s="36"/>
      <c r="ESV3259" s="36"/>
      <c r="ESW3259" s="36"/>
      <c r="ESX3259" s="36"/>
      <c r="ESY3259" s="36"/>
      <c r="ESZ3259" s="36"/>
      <c r="ETA3259" s="36"/>
      <c r="ETB3259" s="36"/>
      <c r="ETC3259" s="36"/>
      <c r="ETD3259" s="36"/>
      <c r="ETE3259" s="36"/>
      <c r="ETF3259" s="36"/>
      <c r="ETG3259" s="12"/>
      <c r="ETH3259" s="12"/>
      <c r="ETI3259" s="12"/>
      <c r="ETJ3259" s="53"/>
      <c r="ETL3259" s="41"/>
      <c r="ETM3259" s="40"/>
      <c r="ETN3259" s="44"/>
      <c r="ETO3259" s="62"/>
      <c r="ETP3259" s="56"/>
      <c r="ETQ3259" s="60"/>
      <c r="ETR3259" s="60"/>
      <c r="ETS3259" s="60"/>
      <c r="ETT3259" s="60"/>
      <c r="ETU3259" s="46"/>
      <c r="ETV3259" s="65"/>
      <c r="ETW3259" s="19"/>
      <c r="ETX3259" s="48"/>
      <c r="ETY3259" s="41"/>
      <c r="ETZ3259" s="44"/>
      <c r="EUA3259" s="18"/>
      <c r="EUB3259" s="16"/>
      <c r="EUC3259" s="36"/>
      <c r="EUD3259" s="36"/>
      <c r="EUE3259" s="36"/>
      <c r="EUF3259" s="36"/>
      <c r="EUG3259" s="36"/>
      <c r="EUH3259" s="36"/>
      <c r="EUI3259" s="36"/>
      <c r="EUJ3259" s="36"/>
      <c r="EUK3259" s="36"/>
      <c r="EUL3259" s="36"/>
      <c r="EUM3259" s="36"/>
      <c r="EUN3259" s="36"/>
      <c r="EUO3259" s="36"/>
      <c r="EUP3259" s="12"/>
      <c r="EUQ3259" s="12"/>
      <c r="EUR3259" s="12"/>
      <c r="EUS3259" s="53"/>
      <c r="EUU3259" s="41"/>
      <c r="EUV3259" s="40"/>
      <c r="EUW3259" s="44"/>
      <c r="EUX3259" s="62"/>
      <c r="EUY3259" s="56"/>
      <c r="EUZ3259" s="60"/>
      <c r="EVA3259" s="60"/>
      <c r="EVB3259" s="60"/>
      <c r="EVC3259" s="60"/>
      <c r="EVD3259" s="46"/>
      <c r="EVE3259" s="65"/>
      <c r="EVF3259" s="19"/>
      <c r="EVG3259" s="48"/>
      <c r="EVH3259" s="41"/>
      <c r="EVI3259" s="44"/>
      <c r="EVJ3259" s="18"/>
      <c r="EVK3259" s="16"/>
      <c r="EVL3259" s="36"/>
      <c r="EVM3259" s="36"/>
      <c r="EVN3259" s="36"/>
      <c r="EVO3259" s="36"/>
      <c r="EVP3259" s="36"/>
      <c r="EVQ3259" s="36"/>
      <c r="EVR3259" s="36"/>
      <c r="EVS3259" s="36"/>
      <c r="EVT3259" s="36"/>
      <c r="EVU3259" s="36"/>
      <c r="EVV3259" s="36"/>
      <c r="EVW3259" s="36"/>
      <c r="EVX3259" s="36"/>
      <c r="EVY3259" s="12"/>
      <c r="EVZ3259" s="12"/>
      <c r="EWA3259" s="12"/>
      <c r="EWB3259" s="53"/>
      <c r="EWD3259" s="41"/>
      <c r="EWE3259" s="40"/>
      <c r="EWF3259" s="44"/>
      <c r="EWG3259" s="62"/>
      <c r="EWH3259" s="56"/>
      <c r="EWI3259" s="60"/>
      <c r="EWJ3259" s="60"/>
      <c r="EWK3259" s="60"/>
      <c r="EWL3259" s="60"/>
      <c r="EWM3259" s="46"/>
      <c r="EWN3259" s="65"/>
      <c r="EWO3259" s="19"/>
      <c r="EWP3259" s="48"/>
      <c r="EWQ3259" s="41"/>
      <c r="EWR3259" s="44"/>
      <c r="EWS3259" s="18"/>
      <c r="EWT3259" s="16"/>
      <c r="EWU3259" s="36"/>
      <c r="EWV3259" s="36"/>
      <c r="EWW3259" s="36"/>
      <c r="EWX3259" s="36"/>
      <c r="EWY3259" s="36"/>
      <c r="EWZ3259" s="36"/>
      <c r="EXA3259" s="36"/>
      <c r="EXB3259" s="36"/>
      <c r="EXC3259" s="36"/>
      <c r="EXD3259" s="36"/>
      <c r="EXE3259" s="36"/>
      <c r="EXF3259" s="36"/>
      <c r="EXG3259" s="36"/>
      <c r="EXH3259" s="12"/>
      <c r="EXI3259" s="12"/>
      <c r="EXJ3259" s="12"/>
      <c r="EXK3259" s="53"/>
      <c r="EXM3259" s="41"/>
      <c r="EXN3259" s="40"/>
      <c r="EXO3259" s="44"/>
      <c r="EXP3259" s="62"/>
      <c r="EXQ3259" s="56"/>
      <c r="EXR3259" s="60"/>
      <c r="EXS3259" s="60"/>
      <c r="EXT3259" s="60"/>
      <c r="EXU3259" s="60"/>
      <c r="EXV3259" s="46"/>
      <c r="EXW3259" s="65"/>
      <c r="EXX3259" s="19"/>
      <c r="EXY3259" s="48"/>
      <c r="EXZ3259" s="41"/>
      <c r="EYA3259" s="44"/>
      <c r="EYB3259" s="18"/>
      <c r="EYC3259" s="16"/>
      <c r="EYD3259" s="36"/>
      <c r="EYE3259" s="36"/>
      <c r="EYF3259" s="36"/>
      <c r="EYG3259" s="36"/>
      <c r="EYH3259" s="36"/>
      <c r="EYI3259" s="36"/>
      <c r="EYJ3259" s="36"/>
      <c r="EYK3259" s="36"/>
      <c r="EYL3259" s="36"/>
      <c r="EYM3259" s="36"/>
      <c r="EYN3259" s="36"/>
      <c r="EYO3259" s="36"/>
      <c r="EYP3259" s="36"/>
      <c r="EYQ3259" s="12"/>
      <c r="EYR3259" s="12"/>
      <c r="EYS3259" s="12"/>
      <c r="EYT3259" s="53"/>
      <c r="EYV3259" s="41"/>
      <c r="EYW3259" s="40"/>
      <c r="EYX3259" s="44"/>
      <c r="EYY3259" s="62"/>
      <c r="EYZ3259" s="56"/>
      <c r="EZA3259" s="60"/>
      <c r="EZB3259" s="60"/>
      <c r="EZC3259" s="60"/>
      <c r="EZD3259" s="60"/>
      <c r="EZE3259" s="46"/>
      <c r="EZF3259" s="65"/>
      <c r="EZG3259" s="19"/>
      <c r="EZH3259" s="48"/>
      <c r="EZI3259" s="41"/>
      <c r="EZJ3259" s="44"/>
      <c r="EZK3259" s="18"/>
      <c r="EZL3259" s="16"/>
      <c r="EZM3259" s="36"/>
      <c r="EZN3259" s="36"/>
      <c r="EZO3259" s="36"/>
      <c r="EZP3259" s="36"/>
      <c r="EZQ3259" s="36"/>
      <c r="EZR3259" s="36"/>
      <c r="EZS3259" s="36"/>
      <c r="EZT3259" s="36"/>
      <c r="EZU3259" s="36"/>
      <c r="EZV3259" s="36"/>
      <c r="EZW3259" s="36"/>
      <c r="EZX3259" s="36"/>
      <c r="EZY3259" s="36"/>
      <c r="EZZ3259" s="12"/>
      <c r="FAA3259" s="12"/>
      <c r="FAB3259" s="12"/>
      <c r="FAC3259" s="53"/>
      <c r="FAE3259" s="41"/>
      <c r="FAF3259" s="40"/>
      <c r="FAG3259" s="44"/>
      <c r="FAH3259" s="62"/>
      <c r="FAI3259" s="56"/>
      <c r="FAJ3259" s="60"/>
      <c r="FAK3259" s="60"/>
      <c r="FAL3259" s="60"/>
      <c r="FAM3259" s="60"/>
      <c r="FAN3259" s="46"/>
      <c r="FAO3259" s="65"/>
      <c r="FAP3259" s="19"/>
      <c r="FAQ3259" s="48"/>
      <c r="FAR3259" s="41"/>
      <c r="FAS3259" s="44"/>
      <c r="FAT3259" s="18"/>
      <c r="FAU3259" s="16"/>
      <c r="FAV3259" s="36"/>
      <c r="FAW3259" s="36"/>
      <c r="FAX3259" s="36"/>
      <c r="FAY3259" s="36"/>
      <c r="FAZ3259" s="36"/>
      <c r="FBA3259" s="36"/>
      <c r="FBB3259" s="36"/>
      <c r="FBC3259" s="36"/>
      <c r="FBD3259" s="36"/>
      <c r="FBE3259" s="36"/>
      <c r="FBF3259" s="36"/>
      <c r="FBG3259" s="36"/>
      <c r="FBH3259" s="36"/>
      <c r="FBI3259" s="12"/>
      <c r="FBJ3259" s="12"/>
      <c r="FBK3259" s="12"/>
      <c r="FBL3259" s="53"/>
      <c r="FBN3259" s="41"/>
      <c r="FBO3259" s="40"/>
      <c r="FBP3259" s="44"/>
      <c r="FBQ3259" s="62"/>
      <c r="FBR3259" s="56"/>
      <c r="FBS3259" s="60"/>
      <c r="FBT3259" s="60"/>
      <c r="FBU3259" s="60"/>
      <c r="FBV3259" s="60"/>
      <c r="FBW3259" s="46"/>
      <c r="FBX3259" s="65"/>
      <c r="FBY3259" s="19"/>
      <c r="FBZ3259" s="48"/>
      <c r="FCA3259" s="41"/>
      <c r="FCB3259" s="44"/>
      <c r="FCC3259" s="18"/>
      <c r="FCD3259" s="16"/>
      <c r="FCE3259" s="36"/>
      <c r="FCF3259" s="36"/>
      <c r="FCG3259" s="36"/>
      <c r="FCH3259" s="36"/>
      <c r="FCI3259" s="36"/>
      <c r="FCJ3259" s="36"/>
      <c r="FCK3259" s="36"/>
      <c r="FCL3259" s="36"/>
      <c r="FCM3259" s="36"/>
      <c r="FCN3259" s="36"/>
      <c r="FCO3259" s="36"/>
      <c r="FCP3259" s="36"/>
      <c r="FCQ3259" s="36"/>
      <c r="FCR3259" s="12"/>
      <c r="FCS3259" s="12"/>
      <c r="FCT3259" s="12"/>
      <c r="FCU3259" s="53"/>
      <c r="FCW3259" s="41"/>
      <c r="FCX3259" s="40"/>
      <c r="FCY3259" s="44"/>
      <c r="FCZ3259" s="62"/>
      <c r="FDA3259" s="56"/>
      <c r="FDB3259" s="60"/>
      <c r="FDC3259" s="60"/>
      <c r="FDD3259" s="60"/>
      <c r="FDE3259" s="60"/>
      <c r="FDF3259" s="46"/>
      <c r="FDG3259" s="65"/>
      <c r="FDH3259" s="19"/>
      <c r="FDI3259" s="48"/>
      <c r="FDJ3259" s="41"/>
      <c r="FDK3259" s="44"/>
      <c r="FDL3259" s="18"/>
      <c r="FDM3259" s="16"/>
      <c r="FDN3259" s="36"/>
      <c r="FDO3259" s="36"/>
      <c r="FDP3259" s="36"/>
      <c r="FDQ3259" s="36"/>
      <c r="FDR3259" s="36"/>
      <c r="FDS3259" s="36"/>
      <c r="FDT3259" s="36"/>
      <c r="FDU3259" s="36"/>
      <c r="FDV3259" s="36"/>
      <c r="FDW3259" s="36"/>
      <c r="FDX3259" s="36"/>
      <c r="FDY3259" s="36"/>
      <c r="FDZ3259" s="36"/>
      <c r="FEA3259" s="12"/>
      <c r="FEB3259" s="12"/>
      <c r="FEC3259" s="12"/>
      <c r="FED3259" s="53"/>
      <c r="FEF3259" s="41"/>
      <c r="FEG3259" s="40"/>
      <c r="FEH3259" s="44"/>
      <c r="FEI3259" s="62"/>
      <c r="FEJ3259" s="56"/>
      <c r="FEK3259" s="60"/>
      <c r="FEL3259" s="60"/>
      <c r="FEM3259" s="60"/>
      <c r="FEN3259" s="60"/>
      <c r="FEO3259" s="46"/>
      <c r="FEP3259" s="65"/>
      <c r="FEQ3259" s="19"/>
      <c r="FER3259" s="48"/>
      <c r="FES3259" s="41"/>
      <c r="FET3259" s="44"/>
      <c r="FEU3259" s="18"/>
      <c r="FEV3259" s="16"/>
      <c r="FEW3259" s="36"/>
      <c r="FEX3259" s="36"/>
      <c r="FEY3259" s="36"/>
      <c r="FEZ3259" s="36"/>
      <c r="FFA3259" s="36"/>
      <c r="FFB3259" s="36"/>
      <c r="FFC3259" s="36"/>
      <c r="FFD3259" s="36"/>
      <c r="FFE3259" s="36"/>
      <c r="FFF3259" s="36"/>
      <c r="FFG3259" s="36"/>
      <c r="FFH3259" s="36"/>
      <c r="FFI3259" s="36"/>
      <c r="FFJ3259" s="12"/>
      <c r="FFK3259" s="12"/>
      <c r="FFL3259" s="12"/>
      <c r="FFM3259" s="53"/>
      <c r="FFO3259" s="41"/>
      <c r="FFP3259" s="40"/>
      <c r="FFQ3259" s="44"/>
      <c r="FFR3259" s="62"/>
      <c r="FFS3259" s="56"/>
      <c r="FFT3259" s="60"/>
      <c r="FFU3259" s="60"/>
      <c r="FFV3259" s="60"/>
      <c r="FFW3259" s="60"/>
      <c r="FFX3259" s="46"/>
      <c r="FFY3259" s="65"/>
      <c r="FFZ3259" s="19"/>
      <c r="FGA3259" s="48"/>
      <c r="FGB3259" s="41"/>
      <c r="FGC3259" s="44"/>
      <c r="FGD3259" s="18"/>
      <c r="FGE3259" s="16"/>
      <c r="FGF3259" s="36"/>
      <c r="FGG3259" s="36"/>
      <c r="FGH3259" s="36"/>
      <c r="FGI3259" s="36"/>
      <c r="FGJ3259" s="36"/>
      <c r="FGK3259" s="36"/>
      <c r="FGL3259" s="36"/>
      <c r="FGM3259" s="36"/>
      <c r="FGN3259" s="36"/>
      <c r="FGO3259" s="36"/>
      <c r="FGP3259" s="36"/>
      <c r="FGQ3259" s="36"/>
      <c r="FGR3259" s="36"/>
      <c r="FGS3259" s="12"/>
      <c r="FGT3259" s="12"/>
      <c r="FGU3259" s="12"/>
      <c r="FGV3259" s="53"/>
      <c r="FGX3259" s="41"/>
      <c r="FGY3259" s="40"/>
      <c r="FGZ3259" s="44"/>
      <c r="FHA3259" s="62"/>
      <c r="FHB3259" s="56"/>
      <c r="FHC3259" s="60"/>
      <c r="FHD3259" s="60"/>
      <c r="FHE3259" s="60"/>
      <c r="FHF3259" s="60"/>
      <c r="FHG3259" s="46"/>
      <c r="FHH3259" s="65"/>
      <c r="FHI3259" s="19"/>
      <c r="FHJ3259" s="48"/>
      <c r="FHK3259" s="41"/>
      <c r="FHL3259" s="44"/>
      <c r="FHM3259" s="18"/>
      <c r="FHN3259" s="16"/>
      <c r="FHO3259" s="36"/>
      <c r="FHP3259" s="36"/>
      <c r="FHQ3259" s="36"/>
      <c r="FHR3259" s="36"/>
      <c r="FHS3259" s="36"/>
      <c r="FHT3259" s="36"/>
      <c r="FHU3259" s="36"/>
      <c r="FHV3259" s="36"/>
      <c r="FHW3259" s="36"/>
      <c r="FHX3259" s="36"/>
      <c r="FHY3259" s="36"/>
      <c r="FHZ3259" s="36"/>
      <c r="FIA3259" s="36"/>
      <c r="FIB3259" s="12"/>
      <c r="FIC3259" s="12"/>
      <c r="FID3259" s="12"/>
      <c r="FIE3259" s="53"/>
      <c r="FIG3259" s="41"/>
      <c r="FIH3259" s="40"/>
      <c r="FII3259" s="44"/>
      <c r="FIJ3259" s="62"/>
      <c r="FIK3259" s="56"/>
      <c r="FIL3259" s="60"/>
      <c r="FIM3259" s="60"/>
      <c r="FIN3259" s="60"/>
      <c r="FIO3259" s="60"/>
      <c r="FIP3259" s="46"/>
      <c r="FIQ3259" s="65"/>
      <c r="FIR3259" s="19"/>
      <c r="FIS3259" s="48"/>
      <c r="FIT3259" s="41"/>
      <c r="FIU3259" s="44"/>
      <c r="FIV3259" s="18"/>
      <c r="FIW3259" s="16"/>
      <c r="FIX3259" s="36"/>
      <c r="FIY3259" s="36"/>
      <c r="FIZ3259" s="36"/>
      <c r="FJA3259" s="36"/>
      <c r="FJB3259" s="36"/>
      <c r="FJC3259" s="36"/>
      <c r="FJD3259" s="36"/>
      <c r="FJE3259" s="36"/>
      <c r="FJF3259" s="36"/>
      <c r="FJG3259" s="36"/>
      <c r="FJH3259" s="36"/>
      <c r="FJI3259" s="36"/>
      <c r="FJJ3259" s="36"/>
      <c r="FJK3259" s="12"/>
      <c r="FJL3259" s="12"/>
      <c r="FJM3259" s="12"/>
      <c r="FJN3259" s="53"/>
      <c r="FJP3259" s="41"/>
      <c r="FJQ3259" s="40"/>
      <c r="FJR3259" s="44"/>
      <c r="FJS3259" s="62"/>
      <c r="FJT3259" s="56"/>
      <c r="FJU3259" s="60"/>
      <c r="FJV3259" s="60"/>
      <c r="FJW3259" s="60"/>
      <c r="FJX3259" s="60"/>
      <c r="FJY3259" s="46"/>
      <c r="FJZ3259" s="65"/>
      <c r="FKA3259" s="19"/>
      <c r="FKB3259" s="48"/>
      <c r="FKC3259" s="41"/>
      <c r="FKD3259" s="44"/>
      <c r="FKE3259" s="18"/>
      <c r="FKF3259" s="16"/>
      <c r="FKG3259" s="36"/>
      <c r="FKH3259" s="36"/>
      <c r="FKI3259" s="36"/>
      <c r="FKJ3259" s="36"/>
      <c r="FKK3259" s="36"/>
      <c r="FKL3259" s="36"/>
      <c r="FKM3259" s="36"/>
      <c r="FKN3259" s="36"/>
      <c r="FKO3259" s="36"/>
      <c r="FKP3259" s="36"/>
      <c r="FKQ3259" s="36"/>
      <c r="FKR3259" s="36"/>
      <c r="FKS3259" s="36"/>
      <c r="FKT3259" s="12"/>
      <c r="FKU3259" s="12"/>
      <c r="FKV3259" s="12"/>
      <c r="FKW3259" s="53"/>
      <c r="FKY3259" s="41"/>
      <c r="FKZ3259" s="40"/>
      <c r="FLA3259" s="44"/>
      <c r="FLB3259" s="62"/>
      <c r="FLC3259" s="56"/>
      <c r="FLD3259" s="60"/>
      <c r="FLE3259" s="60"/>
      <c r="FLF3259" s="60"/>
      <c r="FLG3259" s="60"/>
      <c r="FLH3259" s="46"/>
      <c r="FLI3259" s="65"/>
      <c r="FLJ3259" s="19"/>
      <c r="FLK3259" s="48"/>
      <c r="FLL3259" s="41"/>
      <c r="FLM3259" s="44"/>
      <c r="FLN3259" s="18"/>
      <c r="FLO3259" s="16"/>
      <c r="FLP3259" s="36"/>
      <c r="FLQ3259" s="36"/>
      <c r="FLR3259" s="36"/>
      <c r="FLS3259" s="36"/>
      <c r="FLT3259" s="36"/>
      <c r="FLU3259" s="36"/>
      <c r="FLV3259" s="36"/>
      <c r="FLW3259" s="36"/>
      <c r="FLX3259" s="36"/>
      <c r="FLY3259" s="36"/>
      <c r="FLZ3259" s="36"/>
      <c r="FMA3259" s="36"/>
      <c r="FMB3259" s="36"/>
      <c r="FMC3259" s="12"/>
      <c r="FMD3259" s="12"/>
      <c r="FME3259" s="12"/>
      <c r="FMF3259" s="53"/>
      <c r="FMH3259" s="41"/>
      <c r="FMI3259" s="40"/>
      <c r="FMJ3259" s="44"/>
      <c r="FMK3259" s="62"/>
      <c r="FML3259" s="56"/>
      <c r="FMM3259" s="60"/>
      <c r="FMN3259" s="60"/>
      <c r="FMO3259" s="60"/>
      <c r="FMP3259" s="60"/>
      <c r="FMQ3259" s="46"/>
      <c r="FMR3259" s="65"/>
      <c r="FMS3259" s="19"/>
      <c r="FMT3259" s="48"/>
      <c r="FMU3259" s="41"/>
      <c r="FMV3259" s="44"/>
      <c r="FMW3259" s="18"/>
      <c r="FMX3259" s="16"/>
      <c r="FMY3259" s="36"/>
      <c r="FMZ3259" s="36"/>
      <c r="FNA3259" s="36"/>
      <c r="FNB3259" s="36"/>
      <c r="FNC3259" s="36"/>
      <c r="FND3259" s="36"/>
      <c r="FNE3259" s="36"/>
      <c r="FNF3259" s="36"/>
      <c r="FNG3259" s="36"/>
      <c r="FNH3259" s="36"/>
      <c r="FNI3259" s="36"/>
      <c r="FNJ3259" s="36"/>
      <c r="FNK3259" s="36"/>
      <c r="FNL3259" s="12"/>
      <c r="FNM3259" s="12"/>
      <c r="FNN3259" s="12"/>
      <c r="FNO3259" s="53"/>
      <c r="FNQ3259" s="41"/>
      <c r="FNR3259" s="40"/>
      <c r="FNS3259" s="44"/>
      <c r="FNT3259" s="62"/>
      <c r="FNU3259" s="56"/>
      <c r="FNV3259" s="60"/>
      <c r="FNW3259" s="60"/>
      <c r="FNX3259" s="60"/>
      <c r="FNY3259" s="60"/>
      <c r="FNZ3259" s="46"/>
      <c r="FOA3259" s="65"/>
      <c r="FOB3259" s="19"/>
      <c r="FOC3259" s="48"/>
      <c r="FOD3259" s="41"/>
      <c r="FOE3259" s="44"/>
      <c r="FOF3259" s="18"/>
      <c r="FOG3259" s="16"/>
      <c r="FOH3259" s="36"/>
      <c r="FOI3259" s="36"/>
      <c r="FOJ3259" s="36"/>
      <c r="FOK3259" s="36"/>
      <c r="FOL3259" s="36"/>
      <c r="FOM3259" s="36"/>
      <c r="FON3259" s="36"/>
      <c r="FOO3259" s="36"/>
      <c r="FOP3259" s="36"/>
      <c r="FOQ3259" s="36"/>
      <c r="FOR3259" s="36"/>
      <c r="FOS3259" s="36"/>
      <c r="FOT3259" s="36"/>
      <c r="FOU3259" s="12"/>
      <c r="FOV3259" s="12"/>
      <c r="FOW3259" s="12"/>
      <c r="FOX3259" s="53"/>
      <c r="FOZ3259" s="41"/>
      <c r="FPA3259" s="40"/>
      <c r="FPB3259" s="44"/>
      <c r="FPC3259" s="62"/>
      <c r="FPD3259" s="56"/>
      <c r="FPE3259" s="60"/>
      <c r="FPF3259" s="60"/>
      <c r="FPG3259" s="60"/>
      <c r="FPH3259" s="60"/>
      <c r="FPI3259" s="46"/>
      <c r="FPJ3259" s="65"/>
      <c r="FPK3259" s="19"/>
      <c r="FPL3259" s="48"/>
      <c r="FPM3259" s="41"/>
      <c r="FPN3259" s="44"/>
      <c r="FPO3259" s="18"/>
      <c r="FPP3259" s="16"/>
      <c r="FPQ3259" s="36"/>
      <c r="FPR3259" s="36"/>
      <c r="FPS3259" s="36"/>
      <c r="FPT3259" s="36"/>
      <c r="FPU3259" s="36"/>
      <c r="FPV3259" s="36"/>
      <c r="FPW3259" s="36"/>
      <c r="FPX3259" s="36"/>
      <c r="FPY3259" s="36"/>
      <c r="FPZ3259" s="36"/>
      <c r="FQA3259" s="36"/>
      <c r="FQB3259" s="36"/>
      <c r="FQC3259" s="36"/>
      <c r="FQD3259" s="12"/>
      <c r="FQE3259" s="12"/>
      <c r="FQF3259" s="12"/>
      <c r="FQG3259" s="53"/>
      <c r="FQI3259" s="41"/>
      <c r="FQJ3259" s="40"/>
      <c r="FQK3259" s="44"/>
      <c r="FQL3259" s="62"/>
      <c r="FQM3259" s="56"/>
      <c r="FQN3259" s="60"/>
      <c r="FQO3259" s="60"/>
      <c r="FQP3259" s="60"/>
      <c r="FQQ3259" s="60"/>
      <c r="FQR3259" s="46"/>
      <c r="FQS3259" s="65"/>
      <c r="FQT3259" s="19"/>
      <c r="FQU3259" s="48"/>
      <c r="FQV3259" s="41"/>
      <c r="FQW3259" s="44"/>
      <c r="FQX3259" s="18"/>
      <c r="FQY3259" s="16"/>
      <c r="FQZ3259" s="36"/>
      <c r="FRA3259" s="36"/>
      <c r="FRB3259" s="36"/>
      <c r="FRC3259" s="36"/>
      <c r="FRD3259" s="36"/>
      <c r="FRE3259" s="36"/>
      <c r="FRF3259" s="36"/>
      <c r="FRG3259" s="36"/>
      <c r="FRH3259" s="36"/>
      <c r="FRI3259" s="36"/>
      <c r="FRJ3259" s="36"/>
      <c r="FRK3259" s="36"/>
      <c r="FRL3259" s="36"/>
      <c r="FRM3259" s="12"/>
      <c r="FRN3259" s="12"/>
      <c r="FRO3259" s="12"/>
      <c r="FRP3259" s="53"/>
      <c r="FRR3259" s="41"/>
      <c r="FRS3259" s="40"/>
      <c r="FRT3259" s="44"/>
      <c r="FRU3259" s="62"/>
      <c r="FRV3259" s="56"/>
      <c r="FRW3259" s="60"/>
      <c r="FRX3259" s="60"/>
      <c r="FRY3259" s="60"/>
      <c r="FRZ3259" s="60"/>
      <c r="FSA3259" s="46"/>
      <c r="FSB3259" s="65"/>
      <c r="FSC3259" s="19"/>
      <c r="FSD3259" s="48"/>
      <c r="FSE3259" s="41"/>
      <c r="FSF3259" s="44"/>
      <c r="FSG3259" s="18"/>
      <c r="FSH3259" s="16"/>
      <c r="FSI3259" s="36"/>
      <c r="FSJ3259" s="36"/>
      <c r="FSK3259" s="36"/>
      <c r="FSL3259" s="36"/>
      <c r="FSM3259" s="36"/>
      <c r="FSN3259" s="36"/>
      <c r="FSO3259" s="36"/>
      <c r="FSP3259" s="36"/>
      <c r="FSQ3259" s="36"/>
      <c r="FSR3259" s="36"/>
      <c r="FSS3259" s="36"/>
      <c r="FST3259" s="36"/>
      <c r="FSU3259" s="36"/>
      <c r="FSV3259" s="12"/>
      <c r="FSW3259" s="12"/>
      <c r="FSX3259" s="12"/>
      <c r="FSY3259" s="53"/>
      <c r="FTA3259" s="41"/>
      <c r="FTB3259" s="40"/>
      <c r="FTC3259" s="44"/>
      <c r="FTD3259" s="62"/>
      <c r="FTE3259" s="56"/>
      <c r="FTF3259" s="60"/>
      <c r="FTG3259" s="60"/>
      <c r="FTH3259" s="60"/>
      <c r="FTI3259" s="60"/>
      <c r="FTJ3259" s="46"/>
      <c r="FTK3259" s="65"/>
      <c r="FTL3259" s="19"/>
      <c r="FTM3259" s="48"/>
      <c r="FTN3259" s="41"/>
      <c r="FTO3259" s="44"/>
      <c r="FTP3259" s="18"/>
      <c r="FTQ3259" s="16"/>
      <c r="FTR3259" s="36"/>
      <c r="FTS3259" s="36"/>
      <c r="FTT3259" s="36"/>
      <c r="FTU3259" s="36"/>
      <c r="FTV3259" s="36"/>
      <c r="FTW3259" s="36"/>
      <c r="FTX3259" s="36"/>
      <c r="FTY3259" s="36"/>
      <c r="FTZ3259" s="36"/>
      <c r="FUA3259" s="36"/>
      <c r="FUB3259" s="36"/>
      <c r="FUC3259" s="36"/>
      <c r="FUD3259" s="36"/>
      <c r="FUE3259" s="12"/>
      <c r="FUF3259" s="12"/>
      <c r="FUG3259" s="12"/>
      <c r="FUH3259" s="53"/>
      <c r="FUJ3259" s="41"/>
      <c r="FUK3259" s="40"/>
      <c r="FUL3259" s="44"/>
      <c r="FUM3259" s="62"/>
      <c r="FUN3259" s="56"/>
      <c r="FUO3259" s="60"/>
      <c r="FUP3259" s="60"/>
      <c r="FUQ3259" s="60"/>
      <c r="FUR3259" s="60"/>
      <c r="FUS3259" s="46"/>
      <c r="FUT3259" s="65"/>
      <c r="FUU3259" s="19"/>
      <c r="FUV3259" s="48"/>
      <c r="FUW3259" s="41"/>
      <c r="FUX3259" s="44"/>
      <c r="FUY3259" s="18"/>
      <c r="FUZ3259" s="16"/>
      <c r="FVA3259" s="36"/>
      <c r="FVB3259" s="36"/>
      <c r="FVC3259" s="36"/>
      <c r="FVD3259" s="36"/>
      <c r="FVE3259" s="36"/>
      <c r="FVF3259" s="36"/>
      <c r="FVG3259" s="36"/>
      <c r="FVH3259" s="36"/>
      <c r="FVI3259" s="36"/>
      <c r="FVJ3259" s="36"/>
      <c r="FVK3259" s="36"/>
      <c r="FVL3259" s="36"/>
      <c r="FVM3259" s="36"/>
      <c r="FVN3259" s="12"/>
      <c r="FVO3259" s="12"/>
      <c r="FVP3259" s="12"/>
      <c r="FVQ3259" s="53"/>
      <c r="FVS3259" s="41"/>
      <c r="FVT3259" s="40"/>
      <c r="FVU3259" s="44"/>
      <c r="FVV3259" s="62"/>
      <c r="FVW3259" s="56"/>
      <c r="FVX3259" s="60"/>
      <c r="FVY3259" s="60"/>
      <c r="FVZ3259" s="60"/>
      <c r="FWA3259" s="60"/>
      <c r="FWB3259" s="46"/>
      <c r="FWC3259" s="65"/>
      <c r="FWD3259" s="19"/>
      <c r="FWE3259" s="48"/>
      <c r="FWF3259" s="41"/>
      <c r="FWG3259" s="44"/>
      <c r="FWH3259" s="18"/>
      <c r="FWI3259" s="16"/>
      <c r="FWJ3259" s="36"/>
      <c r="FWK3259" s="36"/>
      <c r="FWL3259" s="36"/>
      <c r="FWM3259" s="36"/>
      <c r="FWN3259" s="36"/>
      <c r="FWO3259" s="36"/>
      <c r="FWP3259" s="36"/>
      <c r="FWQ3259" s="36"/>
      <c r="FWR3259" s="36"/>
      <c r="FWS3259" s="36"/>
      <c r="FWT3259" s="36"/>
      <c r="FWU3259" s="36"/>
      <c r="FWV3259" s="36"/>
      <c r="FWW3259" s="12"/>
      <c r="FWX3259" s="12"/>
      <c r="FWY3259" s="12"/>
      <c r="FWZ3259" s="53"/>
      <c r="FXB3259" s="41"/>
      <c r="FXC3259" s="40"/>
      <c r="FXD3259" s="44"/>
      <c r="FXE3259" s="62"/>
      <c r="FXF3259" s="56"/>
      <c r="FXG3259" s="60"/>
      <c r="FXH3259" s="60"/>
      <c r="FXI3259" s="60"/>
      <c r="FXJ3259" s="60"/>
      <c r="FXK3259" s="46"/>
      <c r="FXL3259" s="65"/>
      <c r="FXM3259" s="19"/>
      <c r="FXN3259" s="48"/>
      <c r="FXO3259" s="41"/>
      <c r="FXP3259" s="44"/>
      <c r="FXQ3259" s="18"/>
      <c r="FXR3259" s="16"/>
      <c r="FXS3259" s="36"/>
      <c r="FXT3259" s="36"/>
      <c r="FXU3259" s="36"/>
      <c r="FXV3259" s="36"/>
      <c r="FXW3259" s="36"/>
      <c r="FXX3259" s="36"/>
      <c r="FXY3259" s="36"/>
      <c r="FXZ3259" s="36"/>
      <c r="FYA3259" s="36"/>
      <c r="FYB3259" s="36"/>
      <c r="FYC3259" s="36"/>
      <c r="FYD3259" s="36"/>
      <c r="FYE3259" s="36"/>
      <c r="FYF3259" s="12"/>
      <c r="FYG3259" s="12"/>
      <c r="FYH3259" s="12"/>
      <c r="FYI3259" s="53"/>
      <c r="FYK3259" s="41"/>
      <c r="FYL3259" s="40"/>
      <c r="FYM3259" s="44"/>
      <c r="FYN3259" s="62"/>
      <c r="FYO3259" s="56"/>
      <c r="FYP3259" s="60"/>
      <c r="FYQ3259" s="60"/>
      <c r="FYR3259" s="60"/>
      <c r="FYS3259" s="60"/>
      <c r="FYT3259" s="46"/>
      <c r="FYU3259" s="65"/>
      <c r="FYV3259" s="19"/>
      <c r="FYW3259" s="48"/>
      <c r="FYX3259" s="41"/>
      <c r="FYY3259" s="44"/>
      <c r="FYZ3259" s="18"/>
      <c r="FZA3259" s="16"/>
      <c r="FZB3259" s="36"/>
      <c r="FZC3259" s="36"/>
      <c r="FZD3259" s="36"/>
      <c r="FZE3259" s="36"/>
      <c r="FZF3259" s="36"/>
      <c r="FZG3259" s="36"/>
      <c r="FZH3259" s="36"/>
      <c r="FZI3259" s="36"/>
      <c r="FZJ3259" s="36"/>
      <c r="FZK3259" s="36"/>
      <c r="FZL3259" s="36"/>
      <c r="FZM3259" s="36"/>
      <c r="FZN3259" s="36"/>
      <c r="FZO3259" s="12"/>
      <c r="FZP3259" s="12"/>
      <c r="FZQ3259" s="12"/>
      <c r="FZR3259" s="53"/>
      <c r="FZT3259" s="41"/>
      <c r="FZU3259" s="40"/>
      <c r="FZV3259" s="44"/>
      <c r="FZW3259" s="62"/>
      <c r="FZX3259" s="56"/>
      <c r="FZY3259" s="60"/>
      <c r="FZZ3259" s="60"/>
      <c r="GAA3259" s="60"/>
      <c r="GAB3259" s="60"/>
      <c r="GAC3259" s="46"/>
      <c r="GAD3259" s="65"/>
      <c r="GAE3259" s="19"/>
      <c r="GAF3259" s="48"/>
      <c r="GAG3259" s="41"/>
      <c r="GAH3259" s="44"/>
      <c r="GAI3259" s="18"/>
      <c r="GAJ3259" s="16"/>
      <c r="GAK3259" s="36"/>
      <c r="GAL3259" s="36"/>
      <c r="GAM3259" s="36"/>
      <c r="GAN3259" s="36"/>
      <c r="GAO3259" s="36"/>
      <c r="GAP3259" s="36"/>
      <c r="GAQ3259" s="36"/>
      <c r="GAR3259" s="36"/>
      <c r="GAS3259" s="36"/>
      <c r="GAT3259" s="36"/>
      <c r="GAU3259" s="36"/>
      <c r="GAV3259" s="36"/>
      <c r="GAW3259" s="36"/>
      <c r="GAX3259" s="12"/>
      <c r="GAY3259" s="12"/>
      <c r="GAZ3259" s="12"/>
      <c r="GBA3259" s="53"/>
      <c r="GBC3259" s="41"/>
      <c r="GBD3259" s="40"/>
      <c r="GBE3259" s="44"/>
      <c r="GBF3259" s="62"/>
      <c r="GBG3259" s="56"/>
      <c r="GBH3259" s="60"/>
      <c r="GBI3259" s="60"/>
      <c r="GBJ3259" s="60"/>
      <c r="GBK3259" s="60"/>
      <c r="GBL3259" s="46"/>
      <c r="GBM3259" s="65"/>
      <c r="GBN3259" s="19"/>
      <c r="GBO3259" s="48"/>
      <c r="GBP3259" s="41"/>
      <c r="GBQ3259" s="44"/>
      <c r="GBR3259" s="18"/>
      <c r="GBS3259" s="16"/>
      <c r="GBT3259" s="36"/>
      <c r="GBU3259" s="36"/>
      <c r="GBV3259" s="36"/>
      <c r="GBW3259" s="36"/>
      <c r="GBX3259" s="36"/>
      <c r="GBY3259" s="36"/>
      <c r="GBZ3259" s="36"/>
      <c r="GCA3259" s="36"/>
      <c r="GCB3259" s="36"/>
      <c r="GCC3259" s="36"/>
      <c r="GCD3259" s="36"/>
      <c r="GCE3259" s="36"/>
      <c r="GCF3259" s="36"/>
      <c r="GCG3259" s="12"/>
      <c r="GCH3259" s="12"/>
      <c r="GCI3259" s="12"/>
      <c r="GCJ3259" s="53"/>
      <c r="GCL3259" s="41"/>
      <c r="GCM3259" s="40"/>
      <c r="GCN3259" s="44"/>
      <c r="GCO3259" s="62"/>
      <c r="GCP3259" s="56"/>
      <c r="GCQ3259" s="60"/>
      <c r="GCR3259" s="60"/>
      <c r="GCS3259" s="60"/>
      <c r="GCT3259" s="60"/>
      <c r="GCU3259" s="46"/>
      <c r="GCV3259" s="65"/>
      <c r="GCW3259" s="19"/>
      <c r="GCX3259" s="48"/>
      <c r="GCY3259" s="41"/>
      <c r="GCZ3259" s="44"/>
      <c r="GDA3259" s="18"/>
      <c r="GDB3259" s="16"/>
      <c r="GDC3259" s="36"/>
      <c r="GDD3259" s="36"/>
      <c r="GDE3259" s="36"/>
      <c r="GDF3259" s="36"/>
      <c r="GDG3259" s="36"/>
      <c r="GDH3259" s="36"/>
      <c r="GDI3259" s="36"/>
      <c r="GDJ3259" s="36"/>
      <c r="GDK3259" s="36"/>
      <c r="GDL3259" s="36"/>
      <c r="GDM3259" s="36"/>
      <c r="GDN3259" s="36"/>
      <c r="GDO3259" s="36"/>
      <c r="GDP3259" s="12"/>
      <c r="GDQ3259" s="12"/>
      <c r="GDR3259" s="12"/>
      <c r="GDS3259" s="53"/>
      <c r="GDU3259" s="41"/>
      <c r="GDV3259" s="40"/>
      <c r="GDW3259" s="44"/>
      <c r="GDX3259" s="62"/>
      <c r="GDY3259" s="56"/>
      <c r="GDZ3259" s="60"/>
      <c r="GEA3259" s="60"/>
      <c r="GEB3259" s="60"/>
      <c r="GEC3259" s="60"/>
      <c r="GED3259" s="46"/>
      <c r="GEE3259" s="65"/>
      <c r="GEF3259" s="19"/>
      <c r="GEG3259" s="48"/>
      <c r="GEH3259" s="41"/>
      <c r="GEI3259" s="44"/>
      <c r="GEJ3259" s="18"/>
      <c r="GEK3259" s="16"/>
      <c r="GEL3259" s="36"/>
      <c r="GEM3259" s="36"/>
      <c r="GEN3259" s="36"/>
      <c r="GEO3259" s="36"/>
      <c r="GEP3259" s="36"/>
      <c r="GEQ3259" s="36"/>
      <c r="GER3259" s="36"/>
      <c r="GES3259" s="36"/>
      <c r="GET3259" s="36"/>
      <c r="GEU3259" s="36"/>
      <c r="GEV3259" s="36"/>
      <c r="GEW3259" s="36"/>
      <c r="GEX3259" s="36"/>
      <c r="GEY3259" s="12"/>
      <c r="GEZ3259" s="12"/>
      <c r="GFA3259" s="12"/>
      <c r="GFB3259" s="53"/>
      <c r="GFD3259" s="41"/>
      <c r="GFE3259" s="40"/>
      <c r="GFF3259" s="44"/>
      <c r="GFG3259" s="62"/>
      <c r="GFH3259" s="56"/>
      <c r="GFI3259" s="60"/>
      <c r="GFJ3259" s="60"/>
      <c r="GFK3259" s="60"/>
      <c r="GFL3259" s="60"/>
      <c r="GFM3259" s="46"/>
      <c r="GFN3259" s="65"/>
      <c r="GFO3259" s="19"/>
      <c r="GFP3259" s="48"/>
      <c r="GFQ3259" s="41"/>
      <c r="GFR3259" s="44"/>
      <c r="GFS3259" s="18"/>
      <c r="GFT3259" s="16"/>
      <c r="GFU3259" s="36"/>
      <c r="GFV3259" s="36"/>
      <c r="GFW3259" s="36"/>
      <c r="GFX3259" s="36"/>
      <c r="GFY3259" s="36"/>
      <c r="GFZ3259" s="36"/>
      <c r="GGA3259" s="36"/>
      <c r="GGB3259" s="36"/>
      <c r="GGC3259" s="36"/>
      <c r="GGD3259" s="36"/>
      <c r="GGE3259" s="36"/>
      <c r="GGF3259" s="36"/>
      <c r="GGG3259" s="36"/>
      <c r="GGH3259" s="12"/>
      <c r="GGI3259" s="12"/>
      <c r="GGJ3259" s="12"/>
      <c r="GGK3259" s="53"/>
      <c r="GGM3259" s="41"/>
      <c r="GGN3259" s="40"/>
      <c r="GGO3259" s="44"/>
      <c r="GGP3259" s="62"/>
      <c r="GGQ3259" s="56"/>
      <c r="GGR3259" s="60"/>
      <c r="GGS3259" s="60"/>
      <c r="GGT3259" s="60"/>
      <c r="GGU3259" s="60"/>
      <c r="GGV3259" s="46"/>
      <c r="GGW3259" s="65"/>
      <c r="GGX3259" s="19"/>
      <c r="GGY3259" s="48"/>
      <c r="GGZ3259" s="41"/>
      <c r="GHA3259" s="44"/>
      <c r="GHB3259" s="18"/>
      <c r="GHC3259" s="16"/>
      <c r="GHD3259" s="36"/>
      <c r="GHE3259" s="36"/>
      <c r="GHF3259" s="36"/>
      <c r="GHG3259" s="36"/>
      <c r="GHH3259" s="36"/>
      <c r="GHI3259" s="36"/>
      <c r="GHJ3259" s="36"/>
      <c r="GHK3259" s="36"/>
      <c r="GHL3259" s="36"/>
      <c r="GHM3259" s="36"/>
      <c r="GHN3259" s="36"/>
      <c r="GHO3259" s="36"/>
      <c r="GHP3259" s="36"/>
      <c r="GHQ3259" s="12"/>
      <c r="GHR3259" s="12"/>
      <c r="GHS3259" s="12"/>
      <c r="GHT3259" s="53"/>
      <c r="GHV3259" s="41"/>
      <c r="GHW3259" s="40"/>
      <c r="GHX3259" s="44"/>
      <c r="GHY3259" s="62"/>
      <c r="GHZ3259" s="56"/>
      <c r="GIA3259" s="60"/>
      <c r="GIB3259" s="60"/>
      <c r="GIC3259" s="60"/>
      <c r="GID3259" s="60"/>
      <c r="GIE3259" s="46"/>
      <c r="GIF3259" s="65"/>
      <c r="GIG3259" s="19"/>
      <c r="GIH3259" s="48"/>
      <c r="GII3259" s="41"/>
      <c r="GIJ3259" s="44"/>
      <c r="GIK3259" s="18"/>
      <c r="GIL3259" s="16"/>
      <c r="GIM3259" s="36"/>
      <c r="GIN3259" s="36"/>
      <c r="GIO3259" s="36"/>
      <c r="GIP3259" s="36"/>
      <c r="GIQ3259" s="36"/>
      <c r="GIR3259" s="36"/>
      <c r="GIS3259" s="36"/>
      <c r="GIT3259" s="36"/>
      <c r="GIU3259" s="36"/>
      <c r="GIV3259" s="36"/>
      <c r="GIW3259" s="36"/>
      <c r="GIX3259" s="36"/>
      <c r="GIY3259" s="36"/>
      <c r="GIZ3259" s="12"/>
      <c r="GJA3259" s="12"/>
      <c r="GJB3259" s="12"/>
      <c r="GJC3259" s="53"/>
      <c r="GJE3259" s="41"/>
      <c r="GJF3259" s="40"/>
      <c r="GJG3259" s="44"/>
      <c r="GJH3259" s="62"/>
      <c r="GJI3259" s="56"/>
      <c r="GJJ3259" s="60"/>
      <c r="GJK3259" s="60"/>
      <c r="GJL3259" s="60"/>
      <c r="GJM3259" s="60"/>
      <c r="GJN3259" s="46"/>
      <c r="GJO3259" s="65"/>
      <c r="GJP3259" s="19"/>
      <c r="GJQ3259" s="48"/>
      <c r="GJR3259" s="41"/>
      <c r="GJS3259" s="44"/>
      <c r="GJT3259" s="18"/>
      <c r="GJU3259" s="16"/>
      <c r="GJV3259" s="36"/>
      <c r="GJW3259" s="36"/>
      <c r="GJX3259" s="36"/>
      <c r="GJY3259" s="36"/>
      <c r="GJZ3259" s="36"/>
      <c r="GKA3259" s="36"/>
      <c r="GKB3259" s="36"/>
      <c r="GKC3259" s="36"/>
      <c r="GKD3259" s="36"/>
      <c r="GKE3259" s="36"/>
      <c r="GKF3259" s="36"/>
      <c r="GKG3259" s="36"/>
      <c r="GKH3259" s="36"/>
      <c r="GKI3259" s="12"/>
      <c r="GKJ3259" s="12"/>
      <c r="GKK3259" s="12"/>
      <c r="GKL3259" s="53"/>
      <c r="GKN3259" s="41"/>
      <c r="GKO3259" s="40"/>
      <c r="GKP3259" s="44"/>
      <c r="GKQ3259" s="62"/>
      <c r="GKR3259" s="56"/>
      <c r="GKS3259" s="60"/>
      <c r="GKT3259" s="60"/>
      <c r="GKU3259" s="60"/>
      <c r="GKV3259" s="60"/>
      <c r="GKW3259" s="46"/>
      <c r="GKX3259" s="65"/>
      <c r="GKY3259" s="19"/>
      <c r="GKZ3259" s="48"/>
      <c r="GLA3259" s="41"/>
      <c r="GLB3259" s="44"/>
      <c r="GLC3259" s="18"/>
      <c r="GLD3259" s="16"/>
      <c r="GLE3259" s="36"/>
      <c r="GLF3259" s="36"/>
      <c r="GLG3259" s="36"/>
      <c r="GLH3259" s="36"/>
      <c r="GLI3259" s="36"/>
      <c r="GLJ3259" s="36"/>
      <c r="GLK3259" s="36"/>
      <c r="GLL3259" s="36"/>
      <c r="GLM3259" s="36"/>
      <c r="GLN3259" s="36"/>
      <c r="GLO3259" s="36"/>
      <c r="GLP3259" s="36"/>
      <c r="GLQ3259" s="36"/>
      <c r="GLR3259" s="12"/>
      <c r="GLS3259" s="12"/>
      <c r="GLT3259" s="12"/>
      <c r="GLU3259" s="53"/>
      <c r="GLW3259" s="41"/>
      <c r="GLX3259" s="40"/>
      <c r="GLY3259" s="44"/>
      <c r="GLZ3259" s="62"/>
      <c r="GMA3259" s="56"/>
      <c r="GMB3259" s="60"/>
      <c r="GMC3259" s="60"/>
      <c r="GMD3259" s="60"/>
      <c r="GME3259" s="60"/>
      <c r="GMF3259" s="46"/>
      <c r="GMG3259" s="65"/>
      <c r="GMH3259" s="19"/>
      <c r="GMI3259" s="48"/>
      <c r="GMJ3259" s="41"/>
      <c r="GMK3259" s="44"/>
      <c r="GML3259" s="18"/>
      <c r="GMM3259" s="16"/>
      <c r="GMN3259" s="36"/>
      <c r="GMO3259" s="36"/>
      <c r="GMP3259" s="36"/>
      <c r="GMQ3259" s="36"/>
      <c r="GMR3259" s="36"/>
      <c r="GMS3259" s="36"/>
      <c r="GMT3259" s="36"/>
      <c r="GMU3259" s="36"/>
      <c r="GMV3259" s="36"/>
      <c r="GMW3259" s="36"/>
      <c r="GMX3259" s="36"/>
      <c r="GMY3259" s="36"/>
      <c r="GMZ3259" s="36"/>
      <c r="GNA3259" s="12"/>
      <c r="GNB3259" s="12"/>
      <c r="GNC3259" s="12"/>
      <c r="GND3259" s="53"/>
      <c r="GNF3259" s="41"/>
      <c r="GNG3259" s="40"/>
      <c r="GNH3259" s="44"/>
      <c r="GNI3259" s="62"/>
      <c r="GNJ3259" s="56"/>
      <c r="GNK3259" s="60"/>
      <c r="GNL3259" s="60"/>
      <c r="GNM3259" s="60"/>
      <c r="GNN3259" s="60"/>
      <c r="GNO3259" s="46"/>
      <c r="GNP3259" s="65"/>
      <c r="GNQ3259" s="19"/>
      <c r="GNR3259" s="48"/>
      <c r="GNS3259" s="41"/>
      <c r="GNT3259" s="44"/>
      <c r="GNU3259" s="18"/>
      <c r="GNV3259" s="16"/>
      <c r="GNW3259" s="36"/>
      <c r="GNX3259" s="36"/>
      <c r="GNY3259" s="36"/>
      <c r="GNZ3259" s="36"/>
      <c r="GOA3259" s="36"/>
      <c r="GOB3259" s="36"/>
      <c r="GOC3259" s="36"/>
      <c r="GOD3259" s="36"/>
      <c r="GOE3259" s="36"/>
      <c r="GOF3259" s="36"/>
      <c r="GOG3259" s="36"/>
      <c r="GOH3259" s="36"/>
      <c r="GOI3259" s="36"/>
      <c r="GOJ3259" s="12"/>
      <c r="GOK3259" s="12"/>
      <c r="GOL3259" s="12"/>
      <c r="GOM3259" s="53"/>
      <c r="GOO3259" s="41"/>
      <c r="GOP3259" s="40"/>
      <c r="GOQ3259" s="44"/>
      <c r="GOR3259" s="62"/>
      <c r="GOS3259" s="56"/>
      <c r="GOT3259" s="60"/>
      <c r="GOU3259" s="60"/>
      <c r="GOV3259" s="60"/>
      <c r="GOW3259" s="60"/>
      <c r="GOX3259" s="46"/>
      <c r="GOY3259" s="65"/>
      <c r="GOZ3259" s="19"/>
      <c r="GPA3259" s="48"/>
      <c r="GPB3259" s="41"/>
      <c r="GPC3259" s="44"/>
      <c r="GPD3259" s="18"/>
      <c r="GPE3259" s="16"/>
      <c r="GPF3259" s="36"/>
      <c r="GPG3259" s="36"/>
      <c r="GPH3259" s="36"/>
      <c r="GPI3259" s="36"/>
      <c r="GPJ3259" s="36"/>
      <c r="GPK3259" s="36"/>
      <c r="GPL3259" s="36"/>
      <c r="GPM3259" s="36"/>
      <c r="GPN3259" s="36"/>
      <c r="GPO3259" s="36"/>
      <c r="GPP3259" s="36"/>
      <c r="GPQ3259" s="36"/>
      <c r="GPR3259" s="36"/>
      <c r="GPS3259" s="12"/>
      <c r="GPT3259" s="12"/>
      <c r="GPU3259" s="12"/>
      <c r="GPV3259" s="53"/>
      <c r="GPX3259" s="41"/>
      <c r="GPY3259" s="40"/>
      <c r="GPZ3259" s="44"/>
      <c r="GQA3259" s="62"/>
      <c r="GQB3259" s="56"/>
      <c r="GQC3259" s="60"/>
      <c r="GQD3259" s="60"/>
      <c r="GQE3259" s="60"/>
      <c r="GQF3259" s="60"/>
      <c r="GQG3259" s="46"/>
      <c r="GQH3259" s="65"/>
      <c r="GQI3259" s="19"/>
      <c r="GQJ3259" s="48"/>
      <c r="GQK3259" s="41"/>
      <c r="GQL3259" s="44"/>
      <c r="GQM3259" s="18"/>
      <c r="GQN3259" s="16"/>
      <c r="GQO3259" s="36"/>
      <c r="GQP3259" s="36"/>
      <c r="GQQ3259" s="36"/>
      <c r="GQR3259" s="36"/>
      <c r="GQS3259" s="36"/>
      <c r="GQT3259" s="36"/>
      <c r="GQU3259" s="36"/>
      <c r="GQV3259" s="36"/>
      <c r="GQW3259" s="36"/>
      <c r="GQX3259" s="36"/>
      <c r="GQY3259" s="36"/>
      <c r="GQZ3259" s="36"/>
      <c r="GRA3259" s="36"/>
      <c r="GRB3259" s="12"/>
      <c r="GRC3259" s="12"/>
      <c r="GRD3259" s="12"/>
      <c r="GRE3259" s="53"/>
      <c r="GRG3259" s="41"/>
      <c r="GRH3259" s="40"/>
      <c r="GRI3259" s="44"/>
      <c r="GRJ3259" s="62"/>
      <c r="GRK3259" s="56"/>
      <c r="GRL3259" s="60"/>
      <c r="GRM3259" s="60"/>
      <c r="GRN3259" s="60"/>
      <c r="GRO3259" s="60"/>
      <c r="GRP3259" s="46"/>
      <c r="GRQ3259" s="65"/>
      <c r="GRR3259" s="19"/>
      <c r="GRS3259" s="48"/>
      <c r="GRT3259" s="41"/>
      <c r="GRU3259" s="44"/>
      <c r="GRV3259" s="18"/>
      <c r="GRW3259" s="16"/>
      <c r="GRX3259" s="36"/>
      <c r="GRY3259" s="36"/>
      <c r="GRZ3259" s="36"/>
      <c r="GSA3259" s="36"/>
      <c r="GSB3259" s="36"/>
      <c r="GSC3259" s="36"/>
      <c r="GSD3259" s="36"/>
      <c r="GSE3259" s="36"/>
      <c r="GSF3259" s="36"/>
      <c r="GSG3259" s="36"/>
      <c r="GSH3259" s="36"/>
      <c r="GSI3259" s="36"/>
      <c r="GSJ3259" s="36"/>
      <c r="GSK3259" s="12"/>
      <c r="GSL3259" s="12"/>
      <c r="GSM3259" s="12"/>
      <c r="GSN3259" s="53"/>
      <c r="GSP3259" s="41"/>
      <c r="GSQ3259" s="40"/>
      <c r="GSR3259" s="44"/>
      <c r="GSS3259" s="62"/>
      <c r="GST3259" s="56"/>
      <c r="GSU3259" s="60"/>
      <c r="GSV3259" s="60"/>
      <c r="GSW3259" s="60"/>
      <c r="GSX3259" s="60"/>
      <c r="GSY3259" s="46"/>
      <c r="GSZ3259" s="65"/>
      <c r="GTA3259" s="19"/>
      <c r="GTB3259" s="48"/>
      <c r="GTC3259" s="41"/>
      <c r="GTD3259" s="44"/>
      <c r="GTE3259" s="18"/>
      <c r="GTF3259" s="16"/>
      <c r="GTG3259" s="36"/>
      <c r="GTH3259" s="36"/>
      <c r="GTI3259" s="36"/>
      <c r="GTJ3259" s="36"/>
      <c r="GTK3259" s="36"/>
      <c r="GTL3259" s="36"/>
      <c r="GTM3259" s="36"/>
      <c r="GTN3259" s="36"/>
      <c r="GTO3259" s="36"/>
      <c r="GTP3259" s="36"/>
      <c r="GTQ3259" s="36"/>
      <c r="GTR3259" s="36"/>
      <c r="GTS3259" s="36"/>
      <c r="GTT3259" s="12"/>
      <c r="GTU3259" s="12"/>
      <c r="GTV3259" s="12"/>
      <c r="GTW3259" s="53"/>
      <c r="GTY3259" s="41"/>
      <c r="GTZ3259" s="40"/>
      <c r="GUA3259" s="44"/>
      <c r="GUB3259" s="62"/>
      <c r="GUC3259" s="56"/>
      <c r="GUD3259" s="60"/>
      <c r="GUE3259" s="60"/>
      <c r="GUF3259" s="60"/>
      <c r="GUG3259" s="60"/>
      <c r="GUH3259" s="46"/>
      <c r="GUI3259" s="65"/>
      <c r="GUJ3259" s="19"/>
      <c r="GUK3259" s="48"/>
      <c r="GUL3259" s="41"/>
      <c r="GUM3259" s="44"/>
      <c r="GUN3259" s="18"/>
      <c r="GUO3259" s="16"/>
      <c r="GUP3259" s="36"/>
      <c r="GUQ3259" s="36"/>
      <c r="GUR3259" s="36"/>
      <c r="GUS3259" s="36"/>
      <c r="GUT3259" s="36"/>
      <c r="GUU3259" s="36"/>
      <c r="GUV3259" s="36"/>
      <c r="GUW3259" s="36"/>
      <c r="GUX3259" s="36"/>
      <c r="GUY3259" s="36"/>
      <c r="GUZ3259" s="36"/>
      <c r="GVA3259" s="36"/>
      <c r="GVB3259" s="36"/>
      <c r="GVC3259" s="12"/>
      <c r="GVD3259" s="12"/>
      <c r="GVE3259" s="12"/>
      <c r="GVF3259" s="53"/>
      <c r="GVH3259" s="41"/>
      <c r="GVI3259" s="40"/>
      <c r="GVJ3259" s="44"/>
      <c r="GVK3259" s="62"/>
      <c r="GVL3259" s="56"/>
      <c r="GVM3259" s="60"/>
      <c r="GVN3259" s="60"/>
      <c r="GVO3259" s="60"/>
      <c r="GVP3259" s="60"/>
      <c r="GVQ3259" s="46"/>
      <c r="GVR3259" s="65"/>
      <c r="GVS3259" s="19"/>
      <c r="GVT3259" s="48"/>
      <c r="GVU3259" s="41"/>
      <c r="GVV3259" s="44"/>
      <c r="GVW3259" s="18"/>
      <c r="GVX3259" s="16"/>
      <c r="GVY3259" s="36"/>
      <c r="GVZ3259" s="36"/>
      <c r="GWA3259" s="36"/>
      <c r="GWB3259" s="36"/>
      <c r="GWC3259" s="36"/>
      <c r="GWD3259" s="36"/>
      <c r="GWE3259" s="36"/>
      <c r="GWF3259" s="36"/>
      <c r="GWG3259" s="36"/>
      <c r="GWH3259" s="36"/>
      <c r="GWI3259" s="36"/>
      <c r="GWJ3259" s="36"/>
      <c r="GWK3259" s="36"/>
      <c r="GWL3259" s="12"/>
      <c r="GWM3259" s="12"/>
      <c r="GWN3259" s="12"/>
      <c r="GWO3259" s="53"/>
      <c r="GWQ3259" s="41"/>
      <c r="GWR3259" s="40"/>
      <c r="GWS3259" s="44"/>
      <c r="GWT3259" s="62"/>
      <c r="GWU3259" s="56"/>
      <c r="GWV3259" s="60"/>
      <c r="GWW3259" s="60"/>
      <c r="GWX3259" s="60"/>
      <c r="GWY3259" s="60"/>
      <c r="GWZ3259" s="46"/>
      <c r="GXA3259" s="65"/>
      <c r="GXB3259" s="19"/>
      <c r="GXC3259" s="48"/>
      <c r="GXD3259" s="41"/>
      <c r="GXE3259" s="44"/>
      <c r="GXF3259" s="18"/>
      <c r="GXG3259" s="16"/>
      <c r="GXH3259" s="36"/>
      <c r="GXI3259" s="36"/>
      <c r="GXJ3259" s="36"/>
      <c r="GXK3259" s="36"/>
      <c r="GXL3259" s="36"/>
      <c r="GXM3259" s="36"/>
      <c r="GXN3259" s="36"/>
      <c r="GXO3259" s="36"/>
      <c r="GXP3259" s="36"/>
      <c r="GXQ3259" s="36"/>
      <c r="GXR3259" s="36"/>
      <c r="GXS3259" s="36"/>
      <c r="GXT3259" s="36"/>
      <c r="GXU3259" s="12"/>
      <c r="GXV3259" s="12"/>
      <c r="GXW3259" s="12"/>
      <c r="GXX3259" s="53"/>
      <c r="GXZ3259" s="41"/>
      <c r="GYA3259" s="40"/>
      <c r="GYB3259" s="44"/>
      <c r="GYC3259" s="62"/>
      <c r="GYD3259" s="56"/>
      <c r="GYE3259" s="60"/>
      <c r="GYF3259" s="60"/>
      <c r="GYG3259" s="60"/>
      <c r="GYH3259" s="60"/>
      <c r="GYI3259" s="46"/>
      <c r="GYJ3259" s="65"/>
      <c r="GYK3259" s="19"/>
      <c r="GYL3259" s="48"/>
      <c r="GYM3259" s="41"/>
      <c r="GYN3259" s="44"/>
      <c r="GYO3259" s="18"/>
      <c r="GYP3259" s="16"/>
      <c r="GYQ3259" s="36"/>
      <c r="GYR3259" s="36"/>
      <c r="GYS3259" s="36"/>
      <c r="GYT3259" s="36"/>
      <c r="GYU3259" s="36"/>
      <c r="GYV3259" s="36"/>
      <c r="GYW3259" s="36"/>
      <c r="GYX3259" s="36"/>
      <c r="GYY3259" s="36"/>
      <c r="GYZ3259" s="36"/>
      <c r="GZA3259" s="36"/>
      <c r="GZB3259" s="36"/>
      <c r="GZC3259" s="36"/>
      <c r="GZD3259" s="12"/>
      <c r="GZE3259" s="12"/>
      <c r="GZF3259" s="12"/>
      <c r="GZG3259" s="53"/>
      <c r="GZI3259" s="41"/>
      <c r="GZJ3259" s="40"/>
      <c r="GZK3259" s="44"/>
      <c r="GZL3259" s="62"/>
      <c r="GZM3259" s="56"/>
      <c r="GZN3259" s="60"/>
      <c r="GZO3259" s="60"/>
      <c r="GZP3259" s="60"/>
      <c r="GZQ3259" s="60"/>
      <c r="GZR3259" s="46"/>
      <c r="GZS3259" s="65"/>
      <c r="GZT3259" s="19"/>
      <c r="GZU3259" s="48"/>
      <c r="GZV3259" s="41"/>
      <c r="GZW3259" s="44"/>
      <c r="GZX3259" s="18"/>
      <c r="GZY3259" s="16"/>
      <c r="GZZ3259" s="36"/>
      <c r="HAA3259" s="36"/>
      <c r="HAB3259" s="36"/>
      <c r="HAC3259" s="36"/>
      <c r="HAD3259" s="36"/>
      <c r="HAE3259" s="36"/>
      <c r="HAF3259" s="36"/>
      <c r="HAG3259" s="36"/>
      <c r="HAH3259" s="36"/>
      <c r="HAI3259" s="36"/>
      <c r="HAJ3259" s="36"/>
      <c r="HAK3259" s="36"/>
      <c r="HAL3259" s="36"/>
      <c r="HAM3259" s="12"/>
      <c r="HAN3259" s="12"/>
      <c r="HAO3259" s="12"/>
      <c r="HAP3259" s="53"/>
      <c r="HAR3259" s="41"/>
      <c r="HAS3259" s="40"/>
      <c r="HAT3259" s="44"/>
      <c r="HAU3259" s="62"/>
      <c r="HAV3259" s="56"/>
      <c r="HAW3259" s="60"/>
      <c r="HAX3259" s="60"/>
      <c r="HAY3259" s="60"/>
      <c r="HAZ3259" s="60"/>
      <c r="HBA3259" s="46"/>
      <c r="HBB3259" s="65"/>
      <c r="HBC3259" s="19"/>
      <c r="HBD3259" s="48"/>
      <c r="HBE3259" s="41"/>
      <c r="HBF3259" s="44"/>
      <c r="HBG3259" s="18"/>
      <c r="HBH3259" s="16"/>
      <c r="HBI3259" s="36"/>
      <c r="HBJ3259" s="36"/>
      <c r="HBK3259" s="36"/>
      <c r="HBL3259" s="36"/>
      <c r="HBM3259" s="36"/>
      <c r="HBN3259" s="36"/>
      <c r="HBO3259" s="36"/>
      <c r="HBP3259" s="36"/>
      <c r="HBQ3259" s="36"/>
      <c r="HBR3259" s="36"/>
      <c r="HBS3259" s="36"/>
      <c r="HBT3259" s="36"/>
      <c r="HBU3259" s="36"/>
      <c r="HBV3259" s="12"/>
      <c r="HBW3259" s="12"/>
      <c r="HBX3259" s="12"/>
      <c r="HBY3259" s="53"/>
      <c r="HCA3259" s="41"/>
      <c r="HCB3259" s="40"/>
      <c r="HCC3259" s="44"/>
      <c r="HCD3259" s="62"/>
      <c r="HCE3259" s="56"/>
      <c r="HCF3259" s="60"/>
      <c r="HCG3259" s="60"/>
      <c r="HCH3259" s="60"/>
      <c r="HCI3259" s="60"/>
      <c r="HCJ3259" s="46"/>
      <c r="HCK3259" s="65"/>
      <c r="HCL3259" s="19"/>
      <c r="HCM3259" s="48"/>
      <c r="HCN3259" s="41"/>
      <c r="HCO3259" s="44"/>
      <c r="HCP3259" s="18"/>
      <c r="HCQ3259" s="16"/>
      <c r="HCR3259" s="36"/>
      <c r="HCS3259" s="36"/>
      <c r="HCT3259" s="36"/>
      <c r="HCU3259" s="36"/>
      <c r="HCV3259" s="36"/>
      <c r="HCW3259" s="36"/>
      <c r="HCX3259" s="36"/>
      <c r="HCY3259" s="36"/>
      <c r="HCZ3259" s="36"/>
      <c r="HDA3259" s="36"/>
      <c r="HDB3259" s="36"/>
      <c r="HDC3259" s="36"/>
      <c r="HDD3259" s="36"/>
      <c r="HDE3259" s="12"/>
      <c r="HDF3259" s="12"/>
      <c r="HDG3259" s="12"/>
      <c r="HDH3259" s="53"/>
      <c r="HDJ3259" s="41"/>
      <c r="HDK3259" s="40"/>
      <c r="HDL3259" s="44"/>
      <c r="HDM3259" s="62"/>
      <c r="HDN3259" s="56"/>
      <c r="HDO3259" s="60"/>
      <c r="HDP3259" s="60"/>
      <c r="HDQ3259" s="60"/>
      <c r="HDR3259" s="60"/>
      <c r="HDS3259" s="46"/>
      <c r="HDT3259" s="65"/>
      <c r="HDU3259" s="19"/>
      <c r="HDV3259" s="48"/>
      <c r="HDW3259" s="41"/>
      <c r="HDX3259" s="44"/>
      <c r="HDY3259" s="18"/>
      <c r="HDZ3259" s="16"/>
      <c r="HEA3259" s="36"/>
      <c r="HEB3259" s="36"/>
      <c r="HEC3259" s="36"/>
      <c r="HED3259" s="36"/>
      <c r="HEE3259" s="36"/>
      <c r="HEF3259" s="36"/>
      <c r="HEG3259" s="36"/>
      <c r="HEH3259" s="36"/>
      <c r="HEI3259" s="36"/>
      <c r="HEJ3259" s="36"/>
      <c r="HEK3259" s="36"/>
      <c r="HEL3259" s="36"/>
      <c r="HEM3259" s="36"/>
      <c r="HEN3259" s="12"/>
      <c r="HEO3259" s="12"/>
      <c r="HEP3259" s="12"/>
      <c r="HEQ3259" s="53"/>
      <c r="HES3259" s="41"/>
      <c r="HET3259" s="40"/>
      <c r="HEU3259" s="44"/>
      <c r="HEV3259" s="62"/>
      <c r="HEW3259" s="56"/>
      <c r="HEX3259" s="60"/>
      <c r="HEY3259" s="60"/>
      <c r="HEZ3259" s="60"/>
      <c r="HFA3259" s="60"/>
      <c r="HFB3259" s="46"/>
      <c r="HFC3259" s="65"/>
      <c r="HFD3259" s="19"/>
      <c r="HFE3259" s="48"/>
      <c r="HFF3259" s="41"/>
      <c r="HFG3259" s="44"/>
      <c r="HFH3259" s="18"/>
      <c r="HFI3259" s="16"/>
      <c r="HFJ3259" s="36"/>
      <c r="HFK3259" s="36"/>
      <c r="HFL3259" s="36"/>
      <c r="HFM3259" s="36"/>
      <c r="HFN3259" s="36"/>
      <c r="HFO3259" s="36"/>
      <c r="HFP3259" s="36"/>
      <c r="HFQ3259" s="36"/>
      <c r="HFR3259" s="36"/>
      <c r="HFS3259" s="36"/>
      <c r="HFT3259" s="36"/>
      <c r="HFU3259" s="36"/>
      <c r="HFV3259" s="36"/>
      <c r="HFW3259" s="12"/>
      <c r="HFX3259" s="12"/>
      <c r="HFY3259" s="12"/>
      <c r="HFZ3259" s="53"/>
      <c r="HGB3259" s="41"/>
      <c r="HGC3259" s="40"/>
      <c r="HGD3259" s="44"/>
      <c r="HGE3259" s="62"/>
      <c r="HGF3259" s="56"/>
      <c r="HGG3259" s="60"/>
      <c r="HGH3259" s="60"/>
      <c r="HGI3259" s="60"/>
      <c r="HGJ3259" s="60"/>
      <c r="HGK3259" s="46"/>
      <c r="HGL3259" s="65"/>
      <c r="HGM3259" s="19"/>
      <c r="HGN3259" s="48"/>
      <c r="HGO3259" s="41"/>
      <c r="HGP3259" s="44"/>
      <c r="HGQ3259" s="18"/>
      <c r="HGR3259" s="16"/>
      <c r="HGS3259" s="36"/>
      <c r="HGT3259" s="36"/>
      <c r="HGU3259" s="36"/>
      <c r="HGV3259" s="36"/>
      <c r="HGW3259" s="36"/>
      <c r="HGX3259" s="36"/>
      <c r="HGY3259" s="36"/>
      <c r="HGZ3259" s="36"/>
      <c r="HHA3259" s="36"/>
      <c r="HHB3259" s="36"/>
      <c r="HHC3259" s="36"/>
      <c r="HHD3259" s="36"/>
      <c r="HHE3259" s="36"/>
      <c r="HHF3259" s="12"/>
      <c r="HHG3259" s="12"/>
      <c r="HHH3259" s="12"/>
      <c r="HHI3259" s="53"/>
      <c r="HHK3259" s="41"/>
      <c r="HHL3259" s="40"/>
      <c r="HHM3259" s="44"/>
      <c r="HHN3259" s="62"/>
      <c r="HHO3259" s="56"/>
      <c r="HHP3259" s="60"/>
      <c r="HHQ3259" s="60"/>
      <c r="HHR3259" s="60"/>
      <c r="HHS3259" s="60"/>
      <c r="HHT3259" s="46"/>
      <c r="HHU3259" s="65"/>
      <c r="HHV3259" s="19"/>
      <c r="HHW3259" s="48"/>
      <c r="HHX3259" s="41"/>
      <c r="HHY3259" s="44"/>
      <c r="HHZ3259" s="18"/>
      <c r="HIA3259" s="16"/>
      <c r="HIB3259" s="36"/>
      <c r="HIC3259" s="36"/>
      <c r="HID3259" s="36"/>
      <c r="HIE3259" s="36"/>
      <c r="HIF3259" s="36"/>
      <c r="HIG3259" s="36"/>
      <c r="HIH3259" s="36"/>
      <c r="HII3259" s="36"/>
      <c r="HIJ3259" s="36"/>
      <c r="HIK3259" s="36"/>
      <c r="HIL3259" s="36"/>
      <c r="HIM3259" s="36"/>
      <c r="HIN3259" s="36"/>
      <c r="HIO3259" s="12"/>
      <c r="HIP3259" s="12"/>
      <c r="HIQ3259" s="12"/>
      <c r="HIR3259" s="53"/>
      <c r="HIT3259" s="41"/>
      <c r="HIU3259" s="40"/>
      <c r="HIV3259" s="44"/>
      <c r="HIW3259" s="62"/>
      <c r="HIX3259" s="56"/>
      <c r="HIY3259" s="60"/>
      <c r="HIZ3259" s="60"/>
      <c r="HJA3259" s="60"/>
      <c r="HJB3259" s="60"/>
      <c r="HJC3259" s="46"/>
      <c r="HJD3259" s="65"/>
      <c r="HJE3259" s="19"/>
      <c r="HJF3259" s="48"/>
      <c r="HJG3259" s="41"/>
      <c r="HJH3259" s="44"/>
      <c r="HJI3259" s="18"/>
      <c r="HJJ3259" s="16"/>
      <c r="HJK3259" s="36"/>
      <c r="HJL3259" s="36"/>
      <c r="HJM3259" s="36"/>
      <c r="HJN3259" s="36"/>
      <c r="HJO3259" s="36"/>
      <c r="HJP3259" s="36"/>
      <c r="HJQ3259" s="36"/>
      <c r="HJR3259" s="36"/>
      <c r="HJS3259" s="36"/>
      <c r="HJT3259" s="36"/>
      <c r="HJU3259" s="36"/>
      <c r="HJV3259" s="36"/>
      <c r="HJW3259" s="36"/>
      <c r="HJX3259" s="12"/>
      <c r="HJY3259" s="12"/>
      <c r="HJZ3259" s="12"/>
      <c r="HKA3259" s="53"/>
      <c r="HKC3259" s="41"/>
      <c r="HKD3259" s="40"/>
      <c r="HKE3259" s="44"/>
      <c r="HKF3259" s="62"/>
      <c r="HKG3259" s="56"/>
      <c r="HKH3259" s="60"/>
      <c r="HKI3259" s="60"/>
      <c r="HKJ3259" s="60"/>
      <c r="HKK3259" s="60"/>
      <c r="HKL3259" s="46"/>
      <c r="HKM3259" s="65"/>
      <c r="HKN3259" s="19"/>
      <c r="HKO3259" s="48"/>
      <c r="HKP3259" s="41"/>
      <c r="HKQ3259" s="44"/>
      <c r="HKR3259" s="18"/>
      <c r="HKS3259" s="16"/>
      <c r="HKT3259" s="36"/>
      <c r="HKU3259" s="36"/>
      <c r="HKV3259" s="36"/>
      <c r="HKW3259" s="36"/>
      <c r="HKX3259" s="36"/>
      <c r="HKY3259" s="36"/>
      <c r="HKZ3259" s="36"/>
      <c r="HLA3259" s="36"/>
      <c r="HLB3259" s="36"/>
      <c r="HLC3259" s="36"/>
      <c r="HLD3259" s="36"/>
      <c r="HLE3259" s="36"/>
      <c r="HLF3259" s="36"/>
      <c r="HLG3259" s="12"/>
      <c r="HLH3259" s="12"/>
      <c r="HLI3259" s="12"/>
      <c r="HLJ3259" s="53"/>
      <c r="HLL3259" s="41"/>
      <c r="HLM3259" s="40"/>
      <c r="HLN3259" s="44"/>
      <c r="HLO3259" s="62"/>
      <c r="HLP3259" s="56"/>
      <c r="HLQ3259" s="60"/>
      <c r="HLR3259" s="60"/>
      <c r="HLS3259" s="60"/>
      <c r="HLT3259" s="60"/>
      <c r="HLU3259" s="46"/>
      <c r="HLV3259" s="65"/>
      <c r="HLW3259" s="19"/>
      <c r="HLX3259" s="48"/>
      <c r="HLY3259" s="41"/>
      <c r="HLZ3259" s="44"/>
      <c r="HMA3259" s="18"/>
      <c r="HMB3259" s="16"/>
      <c r="HMC3259" s="36"/>
      <c r="HMD3259" s="36"/>
      <c r="HME3259" s="36"/>
      <c r="HMF3259" s="36"/>
      <c r="HMG3259" s="36"/>
      <c r="HMH3259" s="36"/>
      <c r="HMI3259" s="36"/>
      <c r="HMJ3259" s="36"/>
      <c r="HMK3259" s="36"/>
      <c r="HML3259" s="36"/>
      <c r="HMM3259" s="36"/>
      <c r="HMN3259" s="36"/>
      <c r="HMO3259" s="36"/>
      <c r="HMP3259" s="12"/>
      <c r="HMQ3259" s="12"/>
      <c r="HMR3259" s="12"/>
      <c r="HMS3259" s="53"/>
      <c r="HMU3259" s="41"/>
      <c r="HMV3259" s="40"/>
      <c r="HMW3259" s="44"/>
      <c r="HMX3259" s="62"/>
      <c r="HMY3259" s="56"/>
      <c r="HMZ3259" s="60"/>
      <c r="HNA3259" s="60"/>
      <c r="HNB3259" s="60"/>
      <c r="HNC3259" s="60"/>
      <c r="HND3259" s="46"/>
      <c r="HNE3259" s="65"/>
      <c r="HNF3259" s="19"/>
      <c r="HNG3259" s="48"/>
      <c r="HNH3259" s="41"/>
      <c r="HNI3259" s="44"/>
      <c r="HNJ3259" s="18"/>
      <c r="HNK3259" s="16"/>
      <c r="HNL3259" s="36"/>
      <c r="HNM3259" s="36"/>
      <c r="HNN3259" s="36"/>
      <c r="HNO3259" s="36"/>
      <c r="HNP3259" s="36"/>
      <c r="HNQ3259" s="36"/>
      <c r="HNR3259" s="36"/>
      <c r="HNS3259" s="36"/>
      <c r="HNT3259" s="36"/>
      <c r="HNU3259" s="36"/>
      <c r="HNV3259" s="36"/>
      <c r="HNW3259" s="36"/>
      <c r="HNX3259" s="36"/>
      <c r="HNY3259" s="12"/>
      <c r="HNZ3259" s="12"/>
      <c r="HOA3259" s="12"/>
      <c r="HOB3259" s="53"/>
      <c r="HOD3259" s="41"/>
      <c r="HOE3259" s="40"/>
      <c r="HOF3259" s="44"/>
      <c r="HOG3259" s="62"/>
      <c r="HOH3259" s="56"/>
      <c r="HOI3259" s="60"/>
      <c r="HOJ3259" s="60"/>
      <c r="HOK3259" s="60"/>
      <c r="HOL3259" s="60"/>
      <c r="HOM3259" s="46"/>
      <c r="HON3259" s="65"/>
      <c r="HOO3259" s="19"/>
      <c r="HOP3259" s="48"/>
      <c r="HOQ3259" s="41"/>
      <c r="HOR3259" s="44"/>
      <c r="HOS3259" s="18"/>
      <c r="HOT3259" s="16"/>
      <c r="HOU3259" s="36"/>
      <c r="HOV3259" s="36"/>
      <c r="HOW3259" s="36"/>
      <c r="HOX3259" s="36"/>
      <c r="HOY3259" s="36"/>
      <c r="HOZ3259" s="36"/>
      <c r="HPA3259" s="36"/>
      <c r="HPB3259" s="36"/>
      <c r="HPC3259" s="36"/>
      <c r="HPD3259" s="36"/>
      <c r="HPE3259" s="36"/>
      <c r="HPF3259" s="36"/>
      <c r="HPG3259" s="36"/>
      <c r="HPH3259" s="12"/>
      <c r="HPI3259" s="12"/>
      <c r="HPJ3259" s="12"/>
      <c r="HPK3259" s="53"/>
      <c r="HPM3259" s="41"/>
      <c r="HPN3259" s="40"/>
      <c r="HPO3259" s="44"/>
      <c r="HPP3259" s="62"/>
      <c r="HPQ3259" s="56"/>
      <c r="HPR3259" s="60"/>
      <c r="HPS3259" s="60"/>
      <c r="HPT3259" s="60"/>
      <c r="HPU3259" s="60"/>
      <c r="HPV3259" s="46"/>
      <c r="HPW3259" s="65"/>
      <c r="HPX3259" s="19"/>
      <c r="HPY3259" s="48"/>
      <c r="HPZ3259" s="41"/>
      <c r="HQA3259" s="44"/>
      <c r="HQB3259" s="18"/>
      <c r="HQC3259" s="16"/>
      <c r="HQD3259" s="36"/>
      <c r="HQE3259" s="36"/>
      <c r="HQF3259" s="36"/>
      <c r="HQG3259" s="36"/>
      <c r="HQH3259" s="36"/>
      <c r="HQI3259" s="36"/>
      <c r="HQJ3259" s="36"/>
      <c r="HQK3259" s="36"/>
      <c r="HQL3259" s="36"/>
      <c r="HQM3259" s="36"/>
      <c r="HQN3259" s="36"/>
      <c r="HQO3259" s="36"/>
      <c r="HQP3259" s="36"/>
      <c r="HQQ3259" s="12"/>
      <c r="HQR3259" s="12"/>
      <c r="HQS3259" s="12"/>
      <c r="HQT3259" s="53"/>
      <c r="HQV3259" s="41"/>
      <c r="HQW3259" s="40"/>
      <c r="HQX3259" s="44"/>
      <c r="HQY3259" s="62"/>
      <c r="HQZ3259" s="56"/>
      <c r="HRA3259" s="60"/>
      <c r="HRB3259" s="60"/>
      <c r="HRC3259" s="60"/>
      <c r="HRD3259" s="60"/>
      <c r="HRE3259" s="46"/>
      <c r="HRF3259" s="65"/>
      <c r="HRG3259" s="19"/>
      <c r="HRH3259" s="48"/>
      <c r="HRI3259" s="41"/>
      <c r="HRJ3259" s="44"/>
      <c r="HRK3259" s="18"/>
      <c r="HRL3259" s="16"/>
      <c r="HRM3259" s="36"/>
      <c r="HRN3259" s="36"/>
      <c r="HRO3259" s="36"/>
      <c r="HRP3259" s="36"/>
      <c r="HRQ3259" s="36"/>
      <c r="HRR3259" s="36"/>
      <c r="HRS3259" s="36"/>
      <c r="HRT3259" s="36"/>
      <c r="HRU3259" s="36"/>
      <c r="HRV3259" s="36"/>
      <c r="HRW3259" s="36"/>
      <c r="HRX3259" s="36"/>
      <c r="HRY3259" s="36"/>
      <c r="HRZ3259" s="12"/>
      <c r="HSA3259" s="12"/>
      <c r="HSB3259" s="12"/>
      <c r="HSC3259" s="53"/>
      <c r="HSE3259" s="41"/>
      <c r="HSF3259" s="40"/>
      <c r="HSG3259" s="44"/>
      <c r="HSH3259" s="62"/>
      <c r="HSI3259" s="56"/>
      <c r="HSJ3259" s="60"/>
      <c r="HSK3259" s="60"/>
      <c r="HSL3259" s="60"/>
      <c r="HSM3259" s="60"/>
      <c r="HSN3259" s="46"/>
      <c r="HSO3259" s="65"/>
      <c r="HSP3259" s="19"/>
      <c r="HSQ3259" s="48"/>
      <c r="HSR3259" s="41"/>
      <c r="HSS3259" s="44"/>
      <c r="HST3259" s="18"/>
      <c r="HSU3259" s="16"/>
      <c r="HSV3259" s="36"/>
      <c r="HSW3259" s="36"/>
      <c r="HSX3259" s="36"/>
      <c r="HSY3259" s="36"/>
      <c r="HSZ3259" s="36"/>
      <c r="HTA3259" s="36"/>
      <c r="HTB3259" s="36"/>
      <c r="HTC3259" s="36"/>
      <c r="HTD3259" s="36"/>
      <c r="HTE3259" s="36"/>
      <c r="HTF3259" s="36"/>
      <c r="HTG3259" s="36"/>
      <c r="HTH3259" s="36"/>
      <c r="HTI3259" s="12"/>
      <c r="HTJ3259" s="12"/>
      <c r="HTK3259" s="12"/>
      <c r="HTL3259" s="53"/>
      <c r="HTN3259" s="41"/>
      <c r="HTO3259" s="40"/>
      <c r="HTP3259" s="44"/>
      <c r="HTQ3259" s="62"/>
      <c r="HTR3259" s="56"/>
      <c r="HTS3259" s="60"/>
      <c r="HTT3259" s="60"/>
      <c r="HTU3259" s="60"/>
      <c r="HTV3259" s="60"/>
      <c r="HTW3259" s="46"/>
      <c r="HTX3259" s="65"/>
      <c r="HTY3259" s="19"/>
      <c r="HTZ3259" s="48"/>
      <c r="HUA3259" s="41"/>
      <c r="HUB3259" s="44"/>
      <c r="HUC3259" s="18"/>
      <c r="HUD3259" s="16"/>
      <c r="HUE3259" s="36"/>
      <c r="HUF3259" s="36"/>
      <c r="HUG3259" s="36"/>
      <c r="HUH3259" s="36"/>
      <c r="HUI3259" s="36"/>
      <c r="HUJ3259" s="36"/>
      <c r="HUK3259" s="36"/>
      <c r="HUL3259" s="36"/>
      <c r="HUM3259" s="36"/>
      <c r="HUN3259" s="36"/>
      <c r="HUO3259" s="36"/>
      <c r="HUP3259" s="36"/>
      <c r="HUQ3259" s="36"/>
      <c r="HUR3259" s="12"/>
      <c r="HUS3259" s="12"/>
      <c r="HUT3259" s="12"/>
      <c r="HUU3259" s="53"/>
      <c r="HUW3259" s="41"/>
      <c r="HUX3259" s="40"/>
      <c r="HUY3259" s="44"/>
      <c r="HUZ3259" s="62"/>
      <c r="HVA3259" s="56"/>
      <c r="HVB3259" s="60"/>
      <c r="HVC3259" s="60"/>
      <c r="HVD3259" s="60"/>
      <c r="HVE3259" s="60"/>
      <c r="HVF3259" s="46"/>
      <c r="HVG3259" s="65"/>
      <c r="HVH3259" s="19"/>
      <c r="HVI3259" s="48"/>
      <c r="HVJ3259" s="41"/>
      <c r="HVK3259" s="44"/>
      <c r="HVL3259" s="18"/>
      <c r="HVM3259" s="16"/>
      <c r="HVN3259" s="36"/>
      <c r="HVO3259" s="36"/>
      <c r="HVP3259" s="36"/>
      <c r="HVQ3259" s="36"/>
      <c r="HVR3259" s="36"/>
      <c r="HVS3259" s="36"/>
      <c r="HVT3259" s="36"/>
      <c r="HVU3259" s="36"/>
      <c r="HVV3259" s="36"/>
      <c r="HVW3259" s="36"/>
      <c r="HVX3259" s="36"/>
      <c r="HVY3259" s="36"/>
      <c r="HVZ3259" s="36"/>
      <c r="HWA3259" s="12"/>
      <c r="HWB3259" s="12"/>
      <c r="HWC3259" s="12"/>
      <c r="HWD3259" s="53"/>
      <c r="HWF3259" s="41"/>
      <c r="HWG3259" s="40"/>
      <c r="HWH3259" s="44"/>
      <c r="HWI3259" s="62"/>
      <c r="HWJ3259" s="56"/>
      <c r="HWK3259" s="60"/>
      <c r="HWL3259" s="60"/>
      <c r="HWM3259" s="60"/>
      <c r="HWN3259" s="60"/>
      <c r="HWO3259" s="46"/>
      <c r="HWP3259" s="65"/>
      <c r="HWQ3259" s="19"/>
      <c r="HWR3259" s="48"/>
      <c r="HWS3259" s="41"/>
      <c r="HWT3259" s="44"/>
      <c r="HWU3259" s="18"/>
      <c r="HWV3259" s="16"/>
      <c r="HWW3259" s="36"/>
      <c r="HWX3259" s="36"/>
      <c r="HWY3259" s="36"/>
      <c r="HWZ3259" s="36"/>
      <c r="HXA3259" s="36"/>
      <c r="HXB3259" s="36"/>
      <c r="HXC3259" s="36"/>
      <c r="HXD3259" s="36"/>
      <c r="HXE3259" s="36"/>
      <c r="HXF3259" s="36"/>
      <c r="HXG3259" s="36"/>
      <c r="HXH3259" s="36"/>
      <c r="HXI3259" s="36"/>
      <c r="HXJ3259" s="12"/>
      <c r="HXK3259" s="12"/>
      <c r="HXL3259" s="12"/>
      <c r="HXM3259" s="53"/>
      <c r="HXO3259" s="41"/>
      <c r="HXP3259" s="40"/>
      <c r="HXQ3259" s="44"/>
      <c r="HXR3259" s="62"/>
      <c r="HXS3259" s="56"/>
      <c r="HXT3259" s="60"/>
      <c r="HXU3259" s="60"/>
      <c r="HXV3259" s="60"/>
      <c r="HXW3259" s="60"/>
      <c r="HXX3259" s="46"/>
      <c r="HXY3259" s="65"/>
      <c r="HXZ3259" s="19"/>
      <c r="HYA3259" s="48"/>
      <c r="HYB3259" s="41"/>
      <c r="HYC3259" s="44"/>
      <c r="HYD3259" s="18"/>
      <c r="HYE3259" s="16"/>
      <c r="HYF3259" s="36"/>
      <c r="HYG3259" s="36"/>
      <c r="HYH3259" s="36"/>
      <c r="HYI3259" s="36"/>
      <c r="HYJ3259" s="36"/>
      <c r="HYK3259" s="36"/>
      <c r="HYL3259" s="36"/>
      <c r="HYM3259" s="36"/>
      <c r="HYN3259" s="36"/>
      <c r="HYO3259" s="36"/>
      <c r="HYP3259" s="36"/>
      <c r="HYQ3259" s="36"/>
      <c r="HYR3259" s="36"/>
      <c r="HYS3259" s="12"/>
      <c r="HYT3259" s="12"/>
      <c r="HYU3259" s="12"/>
      <c r="HYV3259" s="53"/>
      <c r="HYX3259" s="41"/>
      <c r="HYY3259" s="40"/>
      <c r="HYZ3259" s="44"/>
      <c r="HZA3259" s="62"/>
      <c r="HZB3259" s="56"/>
      <c r="HZC3259" s="60"/>
      <c r="HZD3259" s="60"/>
      <c r="HZE3259" s="60"/>
      <c r="HZF3259" s="60"/>
      <c r="HZG3259" s="46"/>
      <c r="HZH3259" s="65"/>
      <c r="HZI3259" s="19"/>
      <c r="HZJ3259" s="48"/>
      <c r="HZK3259" s="41"/>
      <c r="HZL3259" s="44"/>
      <c r="HZM3259" s="18"/>
      <c r="HZN3259" s="16"/>
      <c r="HZO3259" s="36"/>
      <c r="HZP3259" s="36"/>
      <c r="HZQ3259" s="36"/>
      <c r="HZR3259" s="36"/>
      <c r="HZS3259" s="36"/>
      <c r="HZT3259" s="36"/>
      <c r="HZU3259" s="36"/>
      <c r="HZV3259" s="36"/>
      <c r="HZW3259" s="36"/>
      <c r="HZX3259" s="36"/>
      <c r="HZY3259" s="36"/>
      <c r="HZZ3259" s="36"/>
      <c r="IAA3259" s="36"/>
      <c r="IAB3259" s="12"/>
      <c r="IAC3259" s="12"/>
      <c r="IAD3259" s="12"/>
      <c r="IAE3259" s="53"/>
      <c r="IAG3259" s="41"/>
      <c r="IAH3259" s="40"/>
      <c r="IAI3259" s="44"/>
      <c r="IAJ3259" s="62"/>
      <c r="IAK3259" s="56"/>
      <c r="IAL3259" s="60"/>
      <c r="IAM3259" s="60"/>
      <c r="IAN3259" s="60"/>
      <c r="IAO3259" s="60"/>
      <c r="IAP3259" s="46"/>
      <c r="IAQ3259" s="65"/>
      <c r="IAR3259" s="19"/>
      <c r="IAS3259" s="48"/>
      <c r="IAT3259" s="41"/>
      <c r="IAU3259" s="44"/>
      <c r="IAV3259" s="18"/>
      <c r="IAW3259" s="16"/>
      <c r="IAX3259" s="36"/>
      <c r="IAY3259" s="36"/>
      <c r="IAZ3259" s="36"/>
      <c r="IBA3259" s="36"/>
      <c r="IBB3259" s="36"/>
      <c r="IBC3259" s="36"/>
      <c r="IBD3259" s="36"/>
      <c r="IBE3259" s="36"/>
      <c r="IBF3259" s="36"/>
      <c r="IBG3259" s="36"/>
      <c r="IBH3259" s="36"/>
      <c r="IBI3259" s="36"/>
      <c r="IBJ3259" s="36"/>
      <c r="IBK3259" s="12"/>
      <c r="IBL3259" s="12"/>
      <c r="IBM3259" s="12"/>
      <c r="IBN3259" s="53"/>
      <c r="IBP3259" s="41"/>
      <c r="IBQ3259" s="40"/>
      <c r="IBR3259" s="44"/>
      <c r="IBS3259" s="62"/>
      <c r="IBT3259" s="56"/>
      <c r="IBU3259" s="60"/>
      <c r="IBV3259" s="60"/>
      <c r="IBW3259" s="60"/>
      <c r="IBX3259" s="60"/>
      <c r="IBY3259" s="46"/>
      <c r="IBZ3259" s="65"/>
      <c r="ICA3259" s="19"/>
      <c r="ICB3259" s="48"/>
      <c r="ICC3259" s="41"/>
      <c r="ICD3259" s="44"/>
      <c r="ICE3259" s="18"/>
      <c r="ICF3259" s="16"/>
      <c r="ICG3259" s="36"/>
      <c r="ICH3259" s="36"/>
      <c r="ICI3259" s="36"/>
      <c r="ICJ3259" s="36"/>
      <c r="ICK3259" s="36"/>
      <c r="ICL3259" s="36"/>
      <c r="ICM3259" s="36"/>
      <c r="ICN3259" s="36"/>
      <c r="ICO3259" s="36"/>
      <c r="ICP3259" s="36"/>
      <c r="ICQ3259" s="36"/>
      <c r="ICR3259" s="36"/>
      <c r="ICS3259" s="36"/>
      <c r="ICT3259" s="12"/>
      <c r="ICU3259" s="12"/>
      <c r="ICV3259" s="12"/>
      <c r="ICW3259" s="53"/>
      <c r="ICY3259" s="41"/>
      <c r="ICZ3259" s="40"/>
      <c r="IDA3259" s="44"/>
      <c r="IDB3259" s="62"/>
      <c r="IDC3259" s="56"/>
      <c r="IDD3259" s="60"/>
      <c r="IDE3259" s="60"/>
      <c r="IDF3259" s="60"/>
      <c r="IDG3259" s="60"/>
      <c r="IDH3259" s="46"/>
      <c r="IDI3259" s="65"/>
      <c r="IDJ3259" s="19"/>
      <c r="IDK3259" s="48"/>
      <c r="IDL3259" s="41"/>
      <c r="IDM3259" s="44"/>
      <c r="IDN3259" s="18"/>
      <c r="IDO3259" s="16"/>
      <c r="IDP3259" s="36"/>
      <c r="IDQ3259" s="36"/>
      <c r="IDR3259" s="36"/>
      <c r="IDS3259" s="36"/>
      <c r="IDT3259" s="36"/>
      <c r="IDU3259" s="36"/>
      <c r="IDV3259" s="36"/>
      <c r="IDW3259" s="36"/>
      <c r="IDX3259" s="36"/>
      <c r="IDY3259" s="36"/>
      <c r="IDZ3259" s="36"/>
      <c r="IEA3259" s="36"/>
      <c r="IEB3259" s="36"/>
      <c r="IEC3259" s="12"/>
      <c r="IED3259" s="12"/>
      <c r="IEE3259" s="12"/>
      <c r="IEF3259" s="53"/>
      <c r="IEH3259" s="41"/>
      <c r="IEI3259" s="40"/>
      <c r="IEJ3259" s="44"/>
      <c r="IEK3259" s="62"/>
      <c r="IEL3259" s="56"/>
      <c r="IEM3259" s="60"/>
      <c r="IEN3259" s="60"/>
      <c r="IEO3259" s="60"/>
      <c r="IEP3259" s="60"/>
      <c r="IEQ3259" s="46"/>
      <c r="IER3259" s="65"/>
      <c r="IES3259" s="19"/>
      <c r="IET3259" s="48"/>
      <c r="IEU3259" s="41"/>
      <c r="IEV3259" s="44"/>
      <c r="IEW3259" s="18"/>
      <c r="IEX3259" s="16"/>
      <c r="IEY3259" s="36"/>
      <c r="IEZ3259" s="36"/>
      <c r="IFA3259" s="36"/>
      <c r="IFB3259" s="36"/>
      <c r="IFC3259" s="36"/>
      <c r="IFD3259" s="36"/>
      <c r="IFE3259" s="36"/>
      <c r="IFF3259" s="36"/>
      <c r="IFG3259" s="36"/>
      <c r="IFH3259" s="36"/>
      <c r="IFI3259" s="36"/>
      <c r="IFJ3259" s="36"/>
      <c r="IFK3259" s="36"/>
      <c r="IFL3259" s="12"/>
      <c r="IFM3259" s="12"/>
      <c r="IFN3259" s="12"/>
      <c r="IFO3259" s="53"/>
      <c r="IFQ3259" s="41"/>
      <c r="IFR3259" s="40"/>
      <c r="IFS3259" s="44"/>
      <c r="IFT3259" s="62"/>
      <c r="IFU3259" s="56"/>
      <c r="IFV3259" s="60"/>
      <c r="IFW3259" s="60"/>
      <c r="IFX3259" s="60"/>
      <c r="IFY3259" s="60"/>
      <c r="IFZ3259" s="46"/>
      <c r="IGA3259" s="65"/>
      <c r="IGB3259" s="19"/>
      <c r="IGC3259" s="48"/>
      <c r="IGD3259" s="41"/>
      <c r="IGE3259" s="44"/>
      <c r="IGF3259" s="18"/>
      <c r="IGG3259" s="16"/>
      <c r="IGH3259" s="36"/>
      <c r="IGI3259" s="36"/>
      <c r="IGJ3259" s="36"/>
      <c r="IGK3259" s="36"/>
      <c r="IGL3259" s="36"/>
      <c r="IGM3259" s="36"/>
      <c r="IGN3259" s="36"/>
      <c r="IGO3259" s="36"/>
      <c r="IGP3259" s="36"/>
      <c r="IGQ3259" s="36"/>
      <c r="IGR3259" s="36"/>
      <c r="IGS3259" s="36"/>
      <c r="IGT3259" s="36"/>
      <c r="IGU3259" s="12"/>
      <c r="IGV3259" s="12"/>
      <c r="IGW3259" s="12"/>
      <c r="IGX3259" s="53"/>
      <c r="IGZ3259" s="41"/>
      <c r="IHA3259" s="40"/>
      <c r="IHB3259" s="44"/>
      <c r="IHC3259" s="62"/>
      <c r="IHD3259" s="56"/>
      <c r="IHE3259" s="60"/>
      <c r="IHF3259" s="60"/>
      <c r="IHG3259" s="60"/>
      <c r="IHH3259" s="60"/>
      <c r="IHI3259" s="46"/>
      <c r="IHJ3259" s="65"/>
      <c r="IHK3259" s="19"/>
      <c r="IHL3259" s="48"/>
      <c r="IHM3259" s="41"/>
      <c r="IHN3259" s="44"/>
      <c r="IHO3259" s="18"/>
      <c r="IHP3259" s="16"/>
      <c r="IHQ3259" s="36"/>
      <c r="IHR3259" s="36"/>
      <c r="IHS3259" s="36"/>
      <c r="IHT3259" s="36"/>
      <c r="IHU3259" s="36"/>
      <c r="IHV3259" s="36"/>
      <c r="IHW3259" s="36"/>
      <c r="IHX3259" s="36"/>
      <c r="IHY3259" s="36"/>
      <c r="IHZ3259" s="36"/>
      <c r="IIA3259" s="36"/>
      <c r="IIB3259" s="36"/>
      <c r="IIC3259" s="36"/>
      <c r="IID3259" s="12"/>
      <c r="IIE3259" s="12"/>
      <c r="IIF3259" s="12"/>
      <c r="IIG3259" s="53"/>
      <c r="III3259" s="41"/>
      <c r="IIJ3259" s="40"/>
      <c r="IIK3259" s="44"/>
      <c r="IIL3259" s="62"/>
      <c r="IIM3259" s="56"/>
      <c r="IIN3259" s="60"/>
      <c r="IIO3259" s="60"/>
      <c r="IIP3259" s="60"/>
      <c r="IIQ3259" s="60"/>
      <c r="IIR3259" s="46"/>
      <c r="IIS3259" s="65"/>
      <c r="IIT3259" s="19"/>
      <c r="IIU3259" s="48"/>
      <c r="IIV3259" s="41"/>
      <c r="IIW3259" s="44"/>
      <c r="IIX3259" s="18"/>
      <c r="IIY3259" s="16"/>
      <c r="IIZ3259" s="36"/>
      <c r="IJA3259" s="36"/>
      <c r="IJB3259" s="36"/>
      <c r="IJC3259" s="36"/>
      <c r="IJD3259" s="36"/>
      <c r="IJE3259" s="36"/>
      <c r="IJF3259" s="36"/>
      <c r="IJG3259" s="36"/>
      <c r="IJH3259" s="36"/>
      <c r="IJI3259" s="36"/>
      <c r="IJJ3259" s="36"/>
      <c r="IJK3259" s="36"/>
      <c r="IJL3259" s="36"/>
      <c r="IJM3259" s="12"/>
      <c r="IJN3259" s="12"/>
      <c r="IJO3259" s="12"/>
      <c r="IJP3259" s="53"/>
      <c r="IJR3259" s="41"/>
      <c r="IJS3259" s="40"/>
      <c r="IJT3259" s="44"/>
      <c r="IJU3259" s="62"/>
      <c r="IJV3259" s="56"/>
      <c r="IJW3259" s="60"/>
      <c r="IJX3259" s="60"/>
      <c r="IJY3259" s="60"/>
      <c r="IJZ3259" s="60"/>
      <c r="IKA3259" s="46"/>
      <c r="IKB3259" s="65"/>
      <c r="IKC3259" s="19"/>
      <c r="IKD3259" s="48"/>
      <c r="IKE3259" s="41"/>
      <c r="IKF3259" s="44"/>
      <c r="IKG3259" s="18"/>
      <c r="IKH3259" s="16"/>
      <c r="IKI3259" s="36"/>
      <c r="IKJ3259" s="36"/>
      <c r="IKK3259" s="36"/>
      <c r="IKL3259" s="36"/>
      <c r="IKM3259" s="36"/>
      <c r="IKN3259" s="36"/>
      <c r="IKO3259" s="36"/>
      <c r="IKP3259" s="36"/>
      <c r="IKQ3259" s="36"/>
      <c r="IKR3259" s="36"/>
      <c r="IKS3259" s="36"/>
      <c r="IKT3259" s="36"/>
      <c r="IKU3259" s="36"/>
      <c r="IKV3259" s="12"/>
      <c r="IKW3259" s="12"/>
      <c r="IKX3259" s="12"/>
      <c r="IKY3259" s="53"/>
      <c r="ILA3259" s="41"/>
      <c r="ILB3259" s="40"/>
      <c r="ILC3259" s="44"/>
      <c r="ILD3259" s="62"/>
      <c r="ILE3259" s="56"/>
      <c r="ILF3259" s="60"/>
      <c r="ILG3259" s="60"/>
      <c r="ILH3259" s="60"/>
      <c r="ILI3259" s="60"/>
      <c r="ILJ3259" s="46"/>
      <c r="ILK3259" s="65"/>
      <c r="ILL3259" s="19"/>
      <c r="ILM3259" s="48"/>
      <c r="ILN3259" s="41"/>
      <c r="ILO3259" s="44"/>
      <c r="ILP3259" s="18"/>
      <c r="ILQ3259" s="16"/>
      <c r="ILR3259" s="36"/>
      <c r="ILS3259" s="36"/>
      <c r="ILT3259" s="36"/>
      <c r="ILU3259" s="36"/>
      <c r="ILV3259" s="36"/>
      <c r="ILW3259" s="36"/>
      <c r="ILX3259" s="36"/>
      <c r="ILY3259" s="36"/>
      <c r="ILZ3259" s="36"/>
      <c r="IMA3259" s="36"/>
      <c r="IMB3259" s="36"/>
      <c r="IMC3259" s="36"/>
      <c r="IMD3259" s="36"/>
      <c r="IME3259" s="12"/>
      <c r="IMF3259" s="12"/>
      <c r="IMG3259" s="12"/>
      <c r="IMH3259" s="53"/>
      <c r="IMJ3259" s="41"/>
      <c r="IMK3259" s="40"/>
      <c r="IML3259" s="44"/>
      <c r="IMM3259" s="62"/>
      <c r="IMN3259" s="56"/>
      <c r="IMO3259" s="60"/>
      <c r="IMP3259" s="60"/>
      <c r="IMQ3259" s="60"/>
      <c r="IMR3259" s="60"/>
      <c r="IMS3259" s="46"/>
      <c r="IMT3259" s="65"/>
      <c r="IMU3259" s="19"/>
      <c r="IMV3259" s="48"/>
      <c r="IMW3259" s="41"/>
      <c r="IMX3259" s="44"/>
      <c r="IMY3259" s="18"/>
      <c r="IMZ3259" s="16"/>
      <c r="INA3259" s="36"/>
      <c r="INB3259" s="36"/>
      <c r="INC3259" s="36"/>
      <c r="IND3259" s="36"/>
      <c r="INE3259" s="36"/>
      <c r="INF3259" s="36"/>
      <c r="ING3259" s="36"/>
      <c r="INH3259" s="36"/>
      <c r="INI3259" s="36"/>
      <c r="INJ3259" s="36"/>
      <c r="INK3259" s="36"/>
      <c r="INL3259" s="36"/>
      <c r="INM3259" s="36"/>
      <c r="INN3259" s="12"/>
      <c r="INO3259" s="12"/>
      <c r="INP3259" s="12"/>
      <c r="INQ3259" s="53"/>
      <c r="INS3259" s="41"/>
      <c r="INT3259" s="40"/>
      <c r="INU3259" s="44"/>
      <c r="INV3259" s="62"/>
      <c r="INW3259" s="56"/>
      <c r="INX3259" s="60"/>
      <c r="INY3259" s="60"/>
      <c r="INZ3259" s="60"/>
      <c r="IOA3259" s="60"/>
      <c r="IOB3259" s="46"/>
      <c r="IOC3259" s="65"/>
      <c r="IOD3259" s="19"/>
      <c r="IOE3259" s="48"/>
      <c r="IOF3259" s="41"/>
      <c r="IOG3259" s="44"/>
      <c r="IOH3259" s="18"/>
      <c r="IOI3259" s="16"/>
      <c r="IOJ3259" s="36"/>
      <c r="IOK3259" s="36"/>
      <c r="IOL3259" s="36"/>
      <c r="IOM3259" s="36"/>
      <c r="ION3259" s="36"/>
      <c r="IOO3259" s="36"/>
      <c r="IOP3259" s="36"/>
      <c r="IOQ3259" s="36"/>
      <c r="IOR3259" s="36"/>
      <c r="IOS3259" s="36"/>
      <c r="IOT3259" s="36"/>
      <c r="IOU3259" s="36"/>
      <c r="IOV3259" s="36"/>
      <c r="IOW3259" s="12"/>
      <c r="IOX3259" s="12"/>
      <c r="IOY3259" s="12"/>
      <c r="IOZ3259" s="53"/>
      <c r="IPB3259" s="41"/>
      <c r="IPC3259" s="40"/>
      <c r="IPD3259" s="44"/>
      <c r="IPE3259" s="62"/>
      <c r="IPF3259" s="56"/>
      <c r="IPG3259" s="60"/>
      <c r="IPH3259" s="60"/>
      <c r="IPI3259" s="60"/>
      <c r="IPJ3259" s="60"/>
      <c r="IPK3259" s="46"/>
      <c r="IPL3259" s="65"/>
      <c r="IPM3259" s="19"/>
      <c r="IPN3259" s="48"/>
      <c r="IPO3259" s="41"/>
      <c r="IPP3259" s="44"/>
      <c r="IPQ3259" s="18"/>
      <c r="IPR3259" s="16"/>
      <c r="IPS3259" s="36"/>
      <c r="IPT3259" s="36"/>
      <c r="IPU3259" s="36"/>
      <c r="IPV3259" s="36"/>
      <c r="IPW3259" s="36"/>
      <c r="IPX3259" s="36"/>
      <c r="IPY3259" s="36"/>
      <c r="IPZ3259" s="36"/>
      <c r="IQA3259" s="36"/>
      <c r="IQB3259" s="36"/>
      <c r="IQC3259" s="36"/>
      <c r="IQD3259" s="36"/>
      <c r="IQE3259" s="36"/>
      <c r="IQF3259" s="12"/>
      <c r="IQG3259" s="12"/>
      <c r="IQH3259" s="12"/>
      <c r="IQI3259" s="53"/>
      <c r="IQK3259" s="41"/>
      <c r="IQL3259" s="40"/>
      <c r="IQM3259" s="44"/>
      <c r="IQN3259" s="62"/>
      <c r="IQO3259" s="56"/>
      <c r="IQP3259" s="60"/>
      <c r="IQQ3259" s="60"/>
      <c r="IQR3259" s="60"/>
      <c r="IQS3259" s="60"/>
      <c r="IQT3259" s="46"/>
      <c r="IQU3259" s="65"/>
      <c r="IQV3259" s="19"/>
      <c r="IQW3259" s="48"/>
      <c r="IQX3259" s="41"/>
      <c r="IQY3259" s="44"/>
      <c r="IQZ3259" s="18"/>
      <c r="IRA3259" s="16"/>
      <c r="IRB3259" s="36"/>
      <c r="IRC3259" s="36"/>
      <c r="IRD3259" s="36"/>
      <c r="IRE3259" s="36"/>
      <c r="IRF3259" s="36"/>
      <c r="IRG3259" s="36"/>
      <c r="IRH3259" s="36"/>
      <c r="IRI3259" s="36"/>
      <c r="IRJ3259" s="36"/>
      <c r="IRK3259" s="36"/>
      <c r="IRL3259" s="36"/>
      <c r="IRM3259" s="36"/>
      <c r="IRN3259" s="36"/>
      <c r="IRO3259" s="12"/>
      <c r="IRP3259" s="12"/>
      <c r="IRQ3259" s="12"/>
      <c r="IRR3259" s="53"/>
      <c r="IRT3259" s="41"/>
      <c r="IRU3259" s="40"/>
      <c r="IRV3259" s="44"/>
      <c r="IRW3259" s="62"/>
      <c r="IRX3259" s="56"/>
      <c r="IRY3259" s="60"/>
      <c r="IRZ3259" s="60"/>
      <c r="ISA3259" s="60"/>
      <c r="ISB3259" s="60"/>
      <c r="ISC3259" s="46"/>
      <c r="ISD3259" s="65"/>
      <c r="ISE3259" s="19"/>
      <c r="ISF3259" s="48"/>
      <c r="ISG3259" s="41"/>
      <c r="ISH3259" s="44"/>
      <c r="ISI3259" s="18"/>
      <c r="ISJ3259" s="16"/>
      <c r="ISK3259" s="36"/>
      <c r="ISL3259" s="36"/>
      <c r="ISM3259" s="36"/>
      <c r="ISN3259" s="36"/>
      <c r="ISO3259" s="36"/>
      <c r="ISP3259" s="36"/>
      <c r="ISQ3259" s="36"/>
      <c r="ISR3259" s="36"/>
      <c r="ISS3259" s="36"/>
      <c r="IST3259" s="36"/>
      <c r="ISU3259" s="36"/>
      <c r="ISV3259" s="36"/>
      <c r="ISW3259" s="36"/>
      <c r="ISX3259" s="12"/>
      <c r="ISY3259" s="12"/>
      <c r="ISZ3259" s="12"/>
      <c r="ITA3259" s="53"/>
      <c r="ITC3259" s="41"/>
      <c r="ITD3259" s="40"/>
      <c r="ITE3259" s="44"/>
      <c r="ITF3259" s="62"/>
      <c r="ITG3259" s="56"/>
      <c r="ITH3259" s="60"/>
      <c r="ITI3259" s="60"/>
      <c r="ITJ3259" s="60"/>
      <c r="ITK3259" s="60"/>
      <c r="ITL3259" s="46"/>
      <c r="ITM3259" s="65"/>
      <c r="ITN3259" s="19"/>
      <c r="ITO3259" s="48"/>
      <c r="ITP3259" s="41"/>
      <c r="ITQ3259" s="44"/>
      <c r="ITR3259" s="18"/>
      <c r="ITS3259" s="16"/>
      <c r="ITT3259" s="36"/>
      <c r="ITU3259" s="36"/>
      <c r="ITV3259" s="36"/>
      <c r="ITW3259" s="36"/>
      <c r="ITX3259" s="36"/>
      <c r="ITY3259" s="36"/>
      <c r="ITZ3259" s="36"/>
      <c r="IUA3259" s="36"/>
      <c r="IUB3259" s="36"/>
      <c r="IUC3259" s="36"/>
      <c r="IUD3259" s="36"/>
      <c r="IUE3259" s="36"/>
      <c r="IUF3259" s="36"/>
      <c r="IUG3259" s="12"/>
      <c r="IUH3259" s="12"/>
      <c r="IUI3259" s="12"/>
      <c r="IUJ3259" s="53"/>
      <c r="IUL3259" s="41"/>
      <c r="IUM3259" s="40"/>
      <c r="IUN3259" s="44"/>
      <c r="IUO3259" s="62"/>
      <c r="IUP3259" s="56"/>
      <c r="IUQ3259" s="60"/>
      <c r="IUR3259" s="60"/>
      <c r="IUS3259" s="60"/>
      <c r="IUT3259" s="60"/>
      <c r="IUU3259" s="46"/>
      <c r="IUV3259" s="65"/>
      <c r="IUW3259" s="19"/>
      <c r="IUX3259" s="48"/>
      <c r="IUY3259" s="41"/>
      <c r="IUZ3259" s="44"/>
      <c r="IVA3259" s="18"/>
      <c r="IVB3259" s="16"/>
      <c r="IVC3259" s="36"/>
      <c r="IVD3259" s="36"/>
      <c r="IVE3259" s="36"/>
      <c r="IVF3259" s="36"/>
      <c r="IVG3259" s="36"/>
      <c r="IVH3259" s="36"/>
      <c r="IVI3259" s="36"/>
      <c r="IVJ3259" s="36"/>
      <c r="IVK3259" s="36"/>
      <c r="IVL3259" s="36"/>
      <c r="IVM3259" s="36"/>
      <c r="IVN3259" s="36"/>
      <c r="IVO3259" s="36"/>
      <c r="IVP3259" s="12"/>
      <c r="IVQ3259" s="12"/>
      <c r="IVR3259" s="12"/>
      <c r="IVS3259" s="53"/>
      <c r="IVU3259" s="41"/>
      <c r="IVV3259" s="40"/>
      <c r="IVW3259" s="44"/>
      <c r="IVX3259" s="62"/>
      <c r="IVY3259" s="56"/>
      <c r="IVZ3259" s="60"/>
      <c r="IWA3259" s="60"/>
      <c r="IWB3259" s="60"/>
      <c r="IWC3259" s="60"/>
      <c r="IWD3259" s="46"/>
      <c r="IWE3259" s="65"/>
      <c r="IWF3259" s="19"/>
      <c r="IWG3259" s="48"/>
      <c r="IWH3259" s="41"/>
      <c r="IWI3259" s="44"/>
      <c r="IWJ3259" s="18"/>
      <c r="IWK3259" s="16"/>
      <c r="IWL3259" s="36"/>
      <c r="IWM3259" s="36"/>
      <c r="IWN3259" s="36"/>
      <c r="IWO3259" s="36"/>
      <c r="IWP3259" s="36"/>
      <c r="IWQ3259" s="36"/>
      <c r="IWR3259" s="36"/>
      <c r="IWS3259" s="36"/>
      <c r="IWT3259" s="36"/>
      <c r="IWU3259" s="36"/>
      <c r="IWV3259" s="36"/>
      <c r="IWW3259" s="36"/>
      <c r="IWX3259" s="36"/>
      <c r="IWY3259" s="12"/>
      <c r="IWZ3259" s="12"/>
      <c r="IXA3259" s="12"/>
      <c r="IXB3259" s="53"/>
      <c r="IXD3259" s="41"/>
      <c r="IXE3259" s="40"/>
      <c r="IXF3259" s="44"/>
      <c r="IXG3259" s="62"/>
      <c r="IXH3259" s="56"/>
      <c r="IXI3259" s="60"/>
      <c r="IXJ3259" s="60"/>
      <c r="IXK3259" s="60"/>
      <c r="IXL3259" s="60"/>
      <c r="IXM3259" s="46"/>
      <c r="IXN3259" s="65"/>
      <c r="IXO3259" s="19"/>
      <c r="IXP3259" s="48"/>
      <c r="IXQ3259" s="41"/>
      <c r="IXR3259" s="44"/>
      <c r="IXS3259" s="18"/>
      <c r="IXT3259" s="16"/>
      <c r="IXU3259" s="36"/>
      <c r="IXV3259" s="36"/>
      <c r="IXW3259" s="36"/>
      <c r="IXX3259" s="36"/>
      <c r="IXY3259" s="36"/>
      <c r="IXZ3259" s="36"/>
      <c r="IYA3259" s="36"/>
      <c r="IYB3259" s="36"/>
      <c r="IYC3259" s="36"/>
      <c r="IYD3259" s="36"/>
      <c r="IYE3259" s="36"/>
      <c r="IYF3259" s="36"/>
      <c r="IYG3259" s="36"/>
      <c r="IYH3259" s="12"/>
      <c r="IYI3259" s="12"/>
      <c r="IYJ3259" s="12"/>
      <c r="IYK3259" s="53"/>
      <c r="IYM3259" s="41"/>
      <c r="IYN3259" s="40"/>
      <c r="IYO3259" s="44"/>
      <c r="IYP3259" s="62"/>
      <c r="IYQ3259" s="56"/>
      <c r="IYR3259" s="60"/>
      <c r="IYS3259" s="60"/>
      <c r="IYT3259" s="60"/>
      <c r="IYU3259" s="60"/>
      <c r="IYV3259" s="46"/>
      <c r="IYW3259" s="65"/>
      <c r="IYX3259" s="19"/>
      <c r="IYY3259" s="48"/>
      <c r="IYZ3259" s="41"/>
      <c r="IZA3259" s="44"/>
      <c r="IZB3259" s="18"/>
      <c r="IZC3259" s="16"/>
      <c r="IZD3259" s="36"/>
      <c r="IZE3259" s="36"/>
      <c r="IZF3259" s="36"/>
      <c r="IZG3259" s="36"/>
      <c r="IZH3259" s="36"/>
      <c r="IZI3259" s="36"/>
      <c r="IZJ3259" s="36"/>
      <c r="IZK3259" s="36"/>
      <c r="IZL3259" s="36"/>
      <c r="IZM3259" s="36"/>
      <c r="IZN3259" s="36"/>
      <c r="IZO3259" s="36"/>
      <c r="IZP3259" s="36"/>
      <c r="IZQ3259" s="12"/>
      <c r="IZR3259" s="12"/>
      <c r="IZS3259" s="12"/>
      <c r="IZT3259" s="53"/>
      <c r="IZV3259" s="41"/>
      <c r="IZW3259" s="40"/>
      <c r="IZX3259" s="44"/>
      <c r="IZY3259" s="62"/>
      <c r="IZZ3259" s="56"/>
      <c r="JAA3259" s="60"/>
      <c r="JAB3259" s="60"/>
      <c r="JAC3259" s="60"/>
      <c r="JAD3259" s="60"/>
      <c r="JAE3259" s="46"/>
      <c r="JAF3259" s="65"/>
      <c r="JAG3259" s="19"/>
      <c r="JAH3259" s="48"/>
      <c r="JAI3259" s="41"/>
      <c r="JAJ3259" s="44"/>
      <c r="JAK3259" s="18"/>
      <c r="JAL3259" s="16"/>
      <c r="JAM3259" s="36"/>
      <c r="JAN3259" s="36"/>
      <c r="JAO3259" s="36"/>
      <c r="JAP3259" s="36"/>
      <c r="JAQ3259" s="36"/>
      <c r="JAR3259" s="36"/>
      <c r="JAS3259" s="36"/>
      <c r="JAT3259" s="36"/>
      <c r="JAU3259" s="36"/>
      <c r="JAV3259" s="36"/>
      <c r="JAW3259" s="36"/>
      <c r="JAX3259" s="36"/>
      <c r="JAY3259" s="36"/>
      <c r="JAZ3259" s="12"/>
      <c r="JBA3259" s="12"/>
      <c r="JBB3259" s="12"/>
      <c r="JBC3259" s="53"/>
      <c r="JBE3259" s="41"/>
      <c r="JBF3259" s="40"/>
      <c r="JBG3259" s="44"/>
      <c r="JBH3259" s="62"/>
      <c r="JBI3259" s="56"/>
      <c r="JBJ3259" s="60"/>
      <c r="JBK3259" s="60"/>
      <c r="JBL3259" s="60"/>
      <c r="JBM3259" s="60"/>
      <c r="JBN3259" s="46"/>
      <c r="JBO3259" s="65"/>
      <c r="JBP3259" s="19"/>
      <c r="JBQ3259" s="48"/>
      <c r="JBR3259" s="41"/>
      <c r="JBS3259" s="44"/>
      <c r="JBT3259" s="18"/>
      <c r="JBU3259" s="16"/>
      <c r="JBV3259" s="36"/>
      <c r="JBW3259" s="36"/>
      <c r="JBX3259" s="36"/>
      <c r="JBY3259" s="36"/>
      <c r="JBZ3259" s="36"/>
      <c r="JCA3259" s="36"/>
      <c r="JCB3259" s="36"/>
      <c r="JCC3259" s="36"/>
      <c r="JCD3259" s="36"/>
      <c r="JCE3259" s="36"/>
      <c r="JCF3259" s="36"/>
      <c r="JCG3259" s="36"/>
      <c r="JCH3259" s="36"/>
      <c r="JCI3259" s="12"/>
      <c r="JCJ3259" s="12"/>
      <c r="JCK3259" s="12"/>
      <c r="JCL3259" s="53"/>
      <c r="JCN3259" s="41"/>
      <c r="JCO3259" s="40"/>
      <c r="JCP3259" s="44"/>
      <c r="JCQ3259" s="62"/>
      <c r="JCR3259" s="56"/>
      <c r="JCS3259" s="60"/>
      <c r="JCT3259" s="60"/>
      <c r="JCU3259" s="60"/>
      <c r="JCV3259" s="60"/>
      <c r="JCW3259" s="46"/>
      <c r="JCX3259" s="65"/>
      <c r="JCY3259" s="19"/>
      <c r="JCZ3259" s="48"/>
      <c r="JDA3259" s="41"/>
      <c r="JDB3259" s="44"/>
      <c r="JDC3259" s="18"/>
      <c r="JDD3259" s="16"/>
      <c r="JDE3259" s="36"/>
      <c r="JDF3259" s="36"/>
      <c r="JDG3259" s="36"/>
      <c r="JDH3259" s="36"/>
      <c r="JDI3259" s="36"/>
      <c r="JDJ3259" s="36"/>
      <c r="JDK3259" s="36"/>
      <c r="JDL3259" s="36"/>
      <c r="JDM3259" s="36"/>
      <c r="JDN3259" s="36"/>
      <c r="JDO3259" s="36"/>
      <c r="JDP3259" s="36"/>
      <c r="JDQ3259" s="36"/>
      <c r="JDR3259" s="12"/>
      <c r="JDS3259" s="12"/>
      <c r="JDT3259" s="12"/>
      <c r="JDU3259" s="53"/>
      <c r="JDW3259" s="41"/>
      <c r="JDX3259" s="40"/>
      <c r="JDY3259" s="44"/>
      <c r="JDZ3259" s="62"/>
      <c r="JEA3259" s="56"/>
      <c r="JEB3259" s="60"/>
      <c r="JEC3259" s="60"/>
      <c r="JED3259" s="60"/>
      <c r="JEE3259" s="60"/>
      <c r="JEF3259" s="46"/>
      <c r="JEG3259" s="65"/>
      <c r="JEH3259" s="19"/>
      <c r="JEI3259" s="48"/>
      <c r="JEJ3259" s="41"/>
      <c r="JEK3259" s="44"/>
      <c r="JEL3259" s="18"/>
      <c r="JEM3259" s="16"/>
      <c r="JEN3259" s="36"/>
      <c r="JEO3259" s="36"/>
      <c r="JEP3259" s="36"/>
      <c r="JEQ3259" s="36"/>
      <c r="JER3259" s="36"/>
      <c r="JES3259" s="36"/>
      <c r="JET3259" s="36"/>
      <c r="JEU3259" s="36"/>
      <c r="JEV3259" s="36"/>
      <c r="JEW3259" s="36"/>
      <c r="JEX3259" s="36"/>
      <c r="JEY3259" s="36"/>
      <c r="JEZ3259" s="36"/>
      <c r="JFA3259" s="12"/>
      <c r="JFB3259" s="12"/>
      <c r="JFC3259" s="12"/>
      <c r="JFD3259" s="53"/>
      <c r="JFF3259" s="41"/>
      <c r="JFG3259" s="40"/>
      <c r="JFH3259" s="44"/>
      <c r="JFI3259" s="62"/>
      <c r="JFJ3259" s="56"/>
      <c r="JFK3259" s="60"/>
      <c r="JFL3259" s="60"/>
      <c r="JFM3259" s="60"/>
      <c r="JFN3259" s="60"/>
      <c r="JFO3259" s="46"/>
      <c r="JFP3259" s="65"/>
      <c r="JFQ3259" s="19"/>
      <c r="JFR3259" s="48"/>
      <c r="JFS3259" s="41"/>
      <c r="JFT3259" s="44"/>
      <c r="JFU3259" s="18"/>
      <c r="JFV3259" s="16"/>
      <c r="JFW3259" s="36"/>
      <c r="JFX3259" s="36"/>
      <c r="JFY3259" s="36"/>
      <c r="JFZ3259" s="36"/>
      <c r="JGA3259" s="36"/>
      <c r="JGB3259" s="36"/>
      <c r="JGC3259" s="36"/>
      <c r="JGD3259" s="36"/>
      <c r="JGE3259" s="36"/>
      <c r="JGF3259" s="36"/>
      <c r="JGG3259" s="36"/>
      <c r="JGH3259" s="36"/>
      <c r="JGI3259" s="36"/>
      <c r="JGJ3259" s="12"/>
      <c r="JGK3259" s="12"/>
      <c r="JGL3259" s="12"/>
      <c r="JGM3259" s="53"/>
      <c r="JGO3259" s="41"/>
      <c r="JGP3259" s="40"/>
      <c r="JGQ3259" s="44"/>
      <c r="JGR3259" s="62"/>
      <c r="JGS3259" s="56"/>
      <c r="JGT3259" s="60"/>
      <c r="JGU3259" s="60"/>
      <c r="JGV3259" s="60"/>
      <c r="JGW3259" s="60"/>
      <c r="JGX3259" s="46"/>
      <c r="JGY3259" s="65"/>
      <c r="JGZ3259" s="19"/>
      <c r="JHA3259" s="48"/>
      <c r="JHB3259" s="41"/>
      <c r="JHC3259" s="44"/>
      <c r="JHD3259" s="18"/>
      <c r="JHE3259" s="16"/>
      <c r="JHF3259" s="36"/>
      <c r="JHG3259" s="36"/>
      <c r="JHH3259" s="36"/>
      <c r="JHI3259" s="36"/>
      <c r="JHJ3259" s="36"/>
      <c r="JHK3259" s="36"/>
      <c r="JHL3259" s="36"/>
      <c r="JHM3259" s="36"/>
      <c r="JHN3259" s="36"/>
      <c r="JHO3259" s="36"/>
      <c r="JHP3259" s="36"/>
      <c r="JHQ3259" s="36"/>
      <c r="JHR3259" s="36"/>
      <c r="JHS3259" s="12"/>
      <c r="JHT3259" s="12"/>
      <c r="JHU3259" s="12"/>
      <c r="JHV3259" s="53"/>
      <c r="JHX3259" s="41"/>
      <c r="JHY3259" s="40"/>
      <c r="JHZ3259" s="44"/>
      <c r="JIA3259" s="62"/>
      <c r="JIB3259" s="56"/>
      <c r="JIC3259" s="60"/>
      <c r="JID3259" s="60"/>
      <c r="JIE3259" s="60"/>
      <c r="JIF3259" s="60"/>
      <c r="JIG3259" s="46"/>
      <c r="JIH3259" s="65"/>
      <c r="JII3259" s="19"/>
      <c r="JIJ3259" s="48"/>
      <c r="JIK3259" s="41"/>
      <c r="JIL3259" s="44"/>
      <c r="JIM3259" s="18"/>
      <c r="JIN3259" s="16"/>
      <c r="JIO3259" s="36"/>
      <c r="JIP3259" s="36"/>
      <c r="JIQ3259" s="36"/>
      <c r="JIR3259" s="36"/>
      <c r="JIS3259" s="36"/>
      <c r="JIT3259" s="36"/>
      <c r="JIU3259" s="36"/>
      <c r="JIV3259" s="36"/>
      <c r="JIW3259" s="36"/>
      <c r="JIX3259" s="36"/>
      <c r="JIY3259" s="36"/>
      <c r="JIZ3259" s="36"/>
      <c r="JJA3259" s="36"/>
      <c r="JJB3259" s="12"/>
      <c r="JJC3259" s="12"/>
      <c r="JJD3259" s="12"/>
      <c r="JJE3259" s="53"/>
      <c r="JJG3259" s="41"/>
      <c r="JJH3259" s="40"/>
      <c r="JJI3259" s="44"/>
      <c r="JJJ3259" s="62"/>
      <c r="JJK3259" s="56"/>
      <c r="JJL3259" s="60"/>
      <c r="JJM3259" s="60"/>
      <c r="JJN3259" s="60"/>
      <c r="JJO3259" s="60"/>
      <c r="JJP3259" s="46"/>
      <c r="JJQ3259" s="65"/>
      <c r="JJR3259" s="19"/>
      <c r="JJS3259" s="48"/>
      <c r="JJT3259" s="41"/>
      <c r="JJU3259" s="44"/>
      <c r="JJV3259" s="18"/>
      <c r="JJW3259" s="16"/>
      <c r="JJX3259" s="36"/>
      <c r="JJY3259" s="36"/>
      <c r="JJZ3259" s="36"/>
      <c r="JKA3259" s="36"/>
      <c r="JKB3259" s="36"/>
      <c r="JKC3259" s="36"/>
      <c r="JKD3259" s="36"/>
      <c r="JKE3259" s="36"/>
      <c r="JKF3259" s="36"/>
      <c r="JKG3259" s="36"/>
      <c r="JKH3259" s="36"/>
      <c r="JKI3259" s="36"/>
      <c r="JKJ3259" s="36"/>
      <c r="JKK3259" s="12"/>
      <c r="JKL3259" s="12"/>
      <c r="JKM3259" s="12"/>
      <c r="JKN3259" s="53"/>
      <c r="JKP3259" s="41"/>
      <c r="JKQ3259" s="40"/>
      <c r="JKR3259" s="44"/>
      <c r="JKS3259" s="62"/>
      <c r="JKT3259" s="56"/>
      <c r="JKU3259" s="60"/>
      <c r="JKV3259" s="60"/>
      <c r="JKW3259" s="60"/>
      <c r="JKX3259" s="60"/>
      <c r="JKY3259" s="46"/>
      <c r="JKZ3259" s="65"/>
      <c r="JLA3259" s="19"/>
      <c r="JLB3259" s="48"/>
      <c r="JLC3259" s="41"/>
      <c r="JLD3259" s="44"/>
      <c r="JLE3259" s="18"/>
      <c r="JLF3259" s="16"/>
      <c r="JLG3259" s="36"/>
      <c r="JLH3259" s="36"/>
      <c r="JLI3259" s="36"/>
      <c r="JLJ3259" s="36"/>
      <c r="JLK3259" s="36"/>
      <c r="JLL3259" s="36"/>
      <c r="JLM3259" s="36"/>
      <c r="JLN3259" s="36"/>
      <c r="JLO3259" s="36"/>
      <c r="JLP3259" s="36"/>
      <c r="JLQ3259" s="36"/>
      <c r="JLR3259" s="36"/>
      <c r="JLS3259" s="36"/>
      <c r="JLT3259" s="12"/>
      <c r="JLU3259" s="12"/>
      <c r="JLV3259" s="12"/>
      <c r="JLW3259" s="53"/>
      <c r="JLY3259" s="41"/>
      <c r="JLZ3259" s="40"/>
      <c r="JMA3259" s="44"/>
      <c r="JMB3259" s="62"/>
      <c r="JMC3259" s="56"/>
      <c r="JMD3259" s="60"/>
      <c r="JME3259" s="60"/>
      <c r="JMF3259" s="60"/>
      <c r="JMG3259" s="60"/>
      <c r="JMH3259" s="46"/>
      <c r="JMI3259" s="65"/>
      <c r="JMJ3259" s="19"/>
      <c r="JMK3259" s="48"/>
      <c r="JML3259" s="41"/>
      <c r="JMM3259" s="44"/>
      <c r="JMN3259" s="18"/>
      <c r="JMO3259" s="16"/>
      <c r="JMP3259" s="36"/>
      <c r="JMQ3259" s="36"/>
      <c r="JMR3259" s="36"/>
      <c r="JMS3259" s="36"/>
      <c r="JMT3259" s="36"/>
      <c r="JMU3259" s="36"/>
      <c r="JMV3259" s="36"/>
      <c r="JMW3259" s="36"/>
      <c r="JMX3259" s="36"/>
      <c r="JMY3259" s="36"/>
      <c r="JMZ3259" s="36"/>
      <c r="JNA3259" s="36"/>
      <c r="JNB3259" s="36"/>
      <c r="JNC3259" s="12"/>
      <c r="JND3259" s="12"/>
      <c r="JNE3259" s="12"/>
      <c r="JNF3259" s="53"/>
      <c r="JNH3259" s="41"/>
      <c r="JNI3259" s="40"/>
      <c r="JNJ3259" s="44"/>
      <c r="JNK3259" s="62"/>
      <c r="JNL3259" s="56"/>
      <c r="JNM3259" s="60"/>
      <c r="JNN3259" s="60"/>
      <c r="JNO3259" s="60"/>
      <c r="JNP3259" s="60"/>
      <c r="JNQ3259" s="46"/>
      <c r="JNR3259" s="65"/>
      <c r="JNS3259" s="19"/>
      <c r="JNT3259" s="48"/>
      <c r="JNU3259" s="41"/>
      <c r="JNV3259" s="44"/>
      <c r="JNW3259" s="18"/>
      <c r="JNX3259" s="16"/>
      <c r="JNY3259" s="36"/>
      <c r="JNZ3259" s="36"/>
      <c r="JOA3259" s="36"/>
      <c r="JOB3259" s="36"/>
      <c r="JOC3259" s="36"/>
      <c r="JOD3259" s="36"/>
      <c r="JOE3259" s="36"/>
      <c r="JOF3259" s="36"/>
      <c r="JOG3259" s="36"/>
      <c r="JOH3259" s="36"/>
      <c r="JOI3259" s="36"/>
      <c r="JOJ3259" s="36"/>
      <c r="JOK3259" s="36"/>
      <c r="JOL3259" s="12"/>
      <c r="JOM3259" s="12"/>
      <c r="JON3259" s="12"/>
      <c r="JOO3259" s="53"/>
      <c r="JOQ3259" s="41"/>
      <c r="JOR3259" s="40"/>
      <c r="JOS3259" s="44"/>
      <c r="JOT3259" s="62"/>
      <c r="JOU3259" s="56"/>
      <c r="JOV3259" s="60"/>
      <c r="JOW3259" s="60"/>
      <c r="JOX3259" s="60"/>
      <c r="JOY3259" s="60"/>
      <c r="JOZ3259" s="46"/>
      <c r="JPA3259" s="65"/>
      <c r="JPB3259" s="19"/>
      <c r="JPC3259" s="48"/>
      <c r="JPD3259" s="41"/>
      <c r="JPE3259" s="44"/>
      <c r="JPF3259" s="18"/>
      <c r="JPG3259" s="16"/>
      <c r="JPH3259" s="36"/>
      <c r="JPI3259" s="36"/>
      <c r="JPJ3259" s="36"/>
      <c r="JPK3259" s="36"/>
      <c r="JPL3259" s="36"/>
      <c r="JPM3259" s="36"/>
      <c r="JPN3259" s="36"/>
      <c r="JPO3259" s="36"/>
      <c r="JPP3259" s="36"/>
      <c r="JPQ3259" s="36"/>
      <c r="JPR3259" s="36"/>
      <c r="JPS3259" s="36"/>
      <c r="JPT3259" s="36"/>
      <c r="JPU3259" s="12"/>
      <c r="JPV3259" s="12"/>
      <c r="JPW3259" s="12"/>
      <c r="JPX3259" s="53"/>
      <c r="JPZ3259" s="41"/>
      <c r="JQA3259" s="40"/>
      <c r="JQB3259" s="44"/>
      <c r="JQC3259" s="62"/>
      <c r="JQD3259" s="56"/>
      <c r="JQE3259" s="60"/>
      <c r="JQF3259" s="60"/>
      <c r="JQG3259" s="60"/>
      <c r="JQH3259" s="60"/>
      <c r="JQI3259" s="46"/>
      <c r="JQJ3259" s="65"/>
      <c r="JQK3259" s="19"/>
      <c r="JQL3259" s="48"/>
      <c r="JQM3259" s="41"/>
      <c r="JQN3259" s="44"/>
      <c r="JQO3259" s="18"/>
      <c r="JQP3259" s="16"/>
      <c r="JQQ3259" s="36"/>
      <c r="JQR3259" s="36"/>
      <c r="JQS3259" s="36"/>
      <c r="JQT3259" s="36"/>
      <c r="JQU3259" s="36"/>
      <c r="JQV3259" s="36"/>
      <c r="JQW3259" s="36"/>
      <c r="JQX3259" s="36"/>
      <c r="JQY3259" s="36"/>
      <c r="JQZ3259" s="36"/>
      <c r="JRA3259" s="36"/>
      <c r="JRB3259" s="36"/>
      <c r="JRC3259" s="36"/>
      <c r="JRD3259" s="12"/>
      <c r="JRE3259" s="12"/>
      <c r="JRF3259" s="12"/>
      <c r="JRG3259" s="53"/>
      <c r="JRI3259" s="41"/>
      <c r="JRJ3259" s="40"/>
      <c r="JRK3259" s="44"/>
      <c r="JRL3259" s="62"/>
      <c r="JRM3259" s="56"/>
      <c r="JRN3259" s="60"/>
      <c r="JRO3259" s="60"/>
      <c r="JRP3259" s="60"/>
      <c r="JRQ3259" s="60"/>
      <c r="JRR3259" s="46"/>
      <c r="JRS3259" s="65"/>
      <c r="JRT3259" s="19"/>
      <c r="JRU3259" s="48"/>
      <c r="JRV3259" s="41"/>
      <c r="JRW3259" s="44"/>
      <c r="JRX3259" s="18"/>
      <c r="JRY3259" s="16"/>
      <c r="JRZ3259" s="36"/>
      <c r="JSA3259" s="36"/>
      <c r="JSB3259" s="36"/>
      <c r="JSC3259" s="36"/>
      <c r="JSD3259" s="36"/>
      <c r="JSE3259" s="36"/>
      <c r="JSF3259" s="36"/>
      <c r="JSG3259" s="36"/>
      <c r="JSH3259" s="36"/>
      <c r="JSI3259" s="36"/>
      <c r="JSJ3259" s="36"/>
      <c r="JSK3259" s="36"/>
      <c r="JSL3259" s="36"/>
      <c r="JSM3259" s="12"/>
      <c r="JSN3259" s="12"/>
      <c r="JSO3259" s="12"/>
      <c r="JSP3259" s="53"/>
      <c r="JSR3259" s="41"/>
      <c r="JSS3259" s="40"/>
      <c r="JST3259" s="44"/>
      <c r="JSU3259" s="62"/>
      <c r="JSV3259" s="56"/>
      <c r="JSW3259" s="60"/>
      <c r="JSX3259" s="60"/>
      <c r="JSY3259" s="60"/>
      <c r="JSZ3259" s="60"/>
      <c r="JTA3259" s="46"/>
      <c r="JTB3259" s="65"/>
      <c r="JTC3259" s="19"/>
      <c r="JTD3259" s="48"/>
      <c r="JTE3259" s="41"/>
      <c r="JTF3259" s="44"/>
      <c r="JTG3259" s="18"/>
      <c r="JTH3259" s="16"/>
      <c r="JTI3259" s="36"/>
      <c r="JTJ3259" s="36"/>
      <c r="JTK3259" s="36"/>
      <c r="JTL3259" s="36"/>
      <c r="JTM3259" s="36"/>
      <c r="JTN3259" s="36"/>
      <c r="JTO3259" s="36"/>
      <c r="JTP3259" s="36"/>
      <c r="JTQ3259" s="36"/>
      <c r="JTR3259" s="36"/>
      <c r="JTS3259" s="36"/>
      <c r="JTT3259" s="36"/>
      <c r="JTU3259" s="36"/>
      <c r="JTV3259" s="12"/>
      <c r="JTW3259" s="12"/>
      <c r="JTX3259" s="12"/>
      <c r="JTY3259" s="53"/>
      <c r="JUA3259" s="41"/>
      <c r="JUB3259" s="40"/>
      <c r="JUC3259" s="44"/>
      <c r="JUD3259" s="62"/>
      <c r="JUE3259" s="56"/>
      <c r="JUF3259" s="60"/>
      <c r="JUG3259" s="60"/>
      <c r="JUH3259" s="60"/>
      <c r="JUI3259" s="60"/>
      <c r="JUJ3259" s="46"/>
      <c r="JUK3259" s="65"/>
      <c r="JUL3259" s="19"/>
      <c r="JUM3259" s="48"/>
      <c r="JUN3259" s="41"/>
      <c r="JUO3259" s="44"/>
      <c r="JUP3259" s="18"/>
      <c r="JUQ3259" s="16"/>
      <c r="JUR3259" s="36"/>
      <c r="JUS3259" s="36"/>
      <c r="JUT3259" s="36"/>
      <c r="JUU3259" s="36"/>
      <c r="JUV3259" s="36"/>
      <c r="JUW3259" s="36"/>
      <c r="JUX3259" s="36"/>
      <c r="JUY3259" s="36"/>
      <c r="JUZ3259" s="36"/>
      <c r="JVA3259" s="36"/>
      <c r="JVB3259" s="36"/>
      <c r="JVC3259" s="36"/>
      <c r="JVD3259" s="36"/>
      <c r="JVE3259" s="12"/>
      <c r="JVF3259" s="12"/>
      <c r="JVG3259" s="12"/>
      <c r="JVH3259" s="53"/>
      <c r="JVJ3259" s="41"/>
      <c r="JVK3259" s="40"/>
      <c r="JVL3259" s="44"/>
      <c r="JVM3259" s="62"/>
      <c r="JVN3259" s="56"/>
      <c r="JVO3259" s="60"/>
      <c r="JVP3259" s="60"/>
      <c r="JVQ3259" s="60"/>
      <c r="JVR3259" s="60"/>
      <c r="JVS3259" s="46"/>
      <c r="JVT3259" s="65"/>
      <c r="JVU3259" s="19"/>
      <c r="JVV3259" s="48"/>
      <c r="JVW3259" s="41"/>
      <c r="JVX3259" s="44"/>
      <c r="JVY3259" s="18"/>
      <c r="JVZ3259" s="16"/>
      <c r="JWA3259" s="36"/>
      <c r="JWB3259" s="36"/>
      <c r="JWC3259" s="36"/>
      <c r="JWD3259" s="36"/>
      <c r="JWE3259" s="36"/>
      <c r="JWF3259" s="36"/>
      <c r="JWG3259" s="36"/>
      <c r="JWH3259" s="36"/>
      <c r="JWI3259" s="36"/>
      <c r="JWJ3259" s="36"/>
      <c r="JWK3259" s="36"/>
      <c r="JWL3259" s="36"/>
      <c r="JWM3259" s="36"/>
      <c r="JWN3259" s="12"/>
      <c r="JWO3259" s="12"/>
      <c r="JWP3259" s="12"/>
      <c r="JWQ3259" s="53"/>
      <c r="JWS3259" s="41"/>
      <c r="JWT3259" s="40"/>
      <c r="JWU3259" s="44"/>
      <c r="JWV3259" s="62"/>
      <c r="JWW3259" s="56"/>
      <c r="JWX3259" s="60"/>
      <c r="JWY3259" s="60"/>
      <c r="JWZ3259" s="60"/>
      <c r="JXA3259" s="60"/>
      <c r="JXB3259" s="46"/>
      <c r="JXC3259" s="65"/>
      <c r="JXD3259" s="19"/>
      <c r="JXE3259" s="48"/>
      <c r="JXF3259" s="41"/>
      <c r="JXG3259" s="44"/>
      <c r="JXH3259" s="18"/>
      <c r="JXI3259" s="16"/>
      <c r="JXJ3259" s="36"/>
      <c r="JXK3259" s="36"/>
      <c r="JXL3259" s="36"/>
      <c r="JXM3259" s="36"/>
      <c r="JXN3259" s="36"/>
      <c r="JXO3259" s="36"/>
      <c r="JXP3259" s="36"/>
      <c r="JXQ3259" s="36"/>
      <c r="JXR3259" s="36"/>
      <c r="JXS3259" s="36"/>
      <c r="JXT3259" s="36"/>
      <c r="JXU3259" s="36"/>
      <c r="JXV3259" s="36"/>
      <c r="JXW3259" s="12"/>
      <c r="JXX3259" s="12"/>
      <c r="JXY3259" s="12"/>
      <c r="JXZ3259" s="53"/>
      <c r="JYB3259" s="41"/>
      <c r="JYC3259" s="40"/>
      <c r="JYD3259" s="44"/>
      <c r="JYE3259" s="62"/>
      <c r="JYF3259" s="56"/>
      <c r="JYG3259" s="60"/>
      <c r="JYH3259" s="60"/>
      <c r="JYI3259" s="60"/>
      <c r="JYJ3259" s="60"/>
      <c r="JYK3259" s="46"/>
      <c r="JYL3259" s="65"/>
      <c r="JYM3259" s="19"/>
      <c r="JYN3259" s="48"/>
      <c r="JYO3259" s="41"/>
      <c r="JYP3259" s="44"/>
      <c r="JYQ3259" s="18"/>
      <c r="JYR3259" s="16"/>
      <c r="JYS3259" s="36"/>
      <c r="JYT3259" s="36"/>
      <c r="JYU3259" s="36"/>
      <c r="JYV3259" s="36"/>
      <c r="JYW3259" s="36"/>
      <c r="JYX3259" s="36"/>
      <c r="JYY3259" s="36"/>
      <c r="JYZ3259" s="36"/>
      <c r="JZA3259" s="36"/>
      <c r="JZB3259" s="36"/>
      <c r="JZC3259" s="36"/>
      <c r="JZD3259" s="36"/>
      <c r="JZE3259" s="36"/>
      <c r="JZF3259" s="12"/>
      <c r="JZG3259" s="12"/>
      <c r="JZH3259" s="12"/>
      <c r="JZI3259" s="53"/>
      <c r="JZK3259" s="41"/>
      <c r="JZL3259" s="40"/>
      <c r="JZM3259" s="44"/>
      <c r="JZN3259" s="62"/>
      <c r="JZO3259" s="56"/>
      <c r="JZP3259" s="60"/>
      <c r="JZQ3259" s="60"/>
      <c r="JZR3259" s="60"/>
      <c r="JZS3259" s="60"/>
      <c r="JZT3259" s="46"/>
      <c r="JZU3259" s="65"/>
      <c r="JZV3259" s="19"/>
      <c r="JZW3259" s="48"/>
      <c r="JZX3259" s="41"/>
      <c r="JZY3259" s="44"/>
      <c r="JZZ3259" s="18"/>
      <c r="KAA3259" s="16"/>
      <c r="KAB3259" s="36"/>
      <c r="KAC3259" s="36"/>
      <c r="KAD3259" s="36"/>
      <c r="KAE3259" s="36"/>
      <c r="KAF3259" s="36"/>
      <c r="KAG3259" s="36"/>
      <c r="KAH3259" s="36"/>
      <c r="KAI3259" s="36"/>
      <c r="KAJ3259" s="36"/>
      <c r="KAK3259" s="36"/>
      <c r="KAL3259" s="36"/>
      <c r="KAM3259" s="36"/>
      <c r="KAN3259" s="36"/>
      <c r="KAO3259" s="12"/>
      <c r="KAP3259" s="12"/>
      <c r="KAQ3259" s="12"/>
      <c r="KAR3259" s="53"/>
      <c r="KAT3259" s="41"/>
      <c r="KAU3259" s="40"/>
      <c r="KAV3259" s="44"/>
      <c r="KAW3259" s="62"/>
      <c r="KAX3259" s="56"/>
      <c r="KAY3259" s="60"/>
      <c r="KAZ3259" s="60"/>
      <c r="KBA3259" s="60"/>
      <c r="KBB3259" s="60"/>
      <c r="KBC3259" s="46"/>
      <c r="KBD3259" s="65"/>
      <c r="KBE3259" s="19"/>
      <c r="KBF3259" s="48"/>
      <c r="KBG3259" s="41"/>
      <c r="KBH3259" s="44"/>
      <c r="KBI3259" s="18"/>
      <c r="KBJ3259" s="16"/>
      <c r="KBK3259" s="36"/>
      <c r="KBL3259" s="36"/>
      <c r="KBM3259" s="36"/>
      <c r="KBN3259" s="36"/>
      <c r="KBO3259" s="36"/>
      <c r="KBP3259" s="36"/>
      <c r="KBQ3259" s="36"/>
      <c r="KBR3259" s="36"/>
      <c r="KBS3259" s="36"/>
      <c r="KBT3259" s="36"/>
      <c r="KBU3259" s="36"/>
      <c r="KBV3259" s="36"/>
      <c r="KBW3259" s="36"/>
      <c r="KBX3259" s="12"/>
      <c r="KBY3259" s="12"/>
      <c r="KBZ3259" s="12"/>
      <c r="KCA3259" s="53"/>
      <c r="KCC3259" s="41"/>
      <c r="KCD3259" s="40"/>
      <c r="KCE3259" s="44"/>
      <c r="KCF3259" s="62"/>
      <c r="KCG3259" s="56"/>
      <c r="KCH3259" s="60"/>
      <c r="KCI3259" s="60"/>
      <c r="KCJ3259" s="60"/>
      <c r="KCK3259" s="60"/>
      <c r="KCL3259" s="46"/>
      <c r="KCM3259" s="65"/>
      <c r="KCN3259" s="19"/>
      <c r="KCO3259" s="48"/>
      <c r="KCP3259" s="41"/>
      <c r="KCQ3259" s="44"/>
      <c r="KCR3259" s="18"/>
      <c r="KCS3259" s="16"/>
      <c r="KCT3259" s="36"/>
      <c r="KCU3259" s="36"/>
      <c r="KCV3259" s="36"/>
      <c r="KCW3259" s="36"/>
      <c r="KCX3259" s="36"/>
      <c r="KCY3259" s="36"/>
      <c r="KCZ3259" s="36"/>
      <c r="KDA3259" s="36"/>
      <c r="KDB3259" s="36"/>
      <c r="KDC3259" s="36"/>
      <c r="KDD3259" s="36"/>
      <c r="KDE3259" s="36"/>
      <c r="KDF3259" s="36"/>
      <c r="KDG3259" s="12"/>
      <c r="KDH3259" s="12"/>
      <c r="KDI3259" s="12"/>
      <c r="KDJ3259" s="53"/>
      <c r="KDL3259" s="41"/>
      <c r="KDM3259" s="40"/>
      <c r="KDN3259" s="44"/>
      <c r="KDO3259" s="62"/>
      <c r="KDP3259" s="56"/>
      <c r="KDQ3259" s="60"/>
      <c r="KDR3259" s="60"/>
      <c r="KDS3259" s="60"/>
      <c r="KDT3259" s="60"/>
      <c r="KDU3259" s="46"/>
      <c r="KDV3259" s="65"/>
      <c r="KDW3259" s="19"/>
      <c r="KDX3259" s="48"/>
      <c r="KDY3259" s="41"/>
      <c r="KDZ3259" s="44"/>
      <c r="KEA3259" s="18"/>
      <c r="KEB3259" s="16"/>
      <c r="KEC3259" s="36"/>
      <c r="KED3259" s="36"/>
      <c r="KEE3259" s="36"/>
      <c r="KEF3259" s="36"/>
      <c r="KEG3259" s="36"/>
      <c r="KEH3259" s="36"/>
      <c r="KEI3259" s="36"/>
      <c r="KEJ3259" s="36"/>
      <c r="KEK3259" s="36"/>
      <c r="KEL3259" s="36"/>
      <c r="KEM3259" s="36"/>
      <c r="KEN3259" s="36"/>
      <c r="KEO3259" s="36"/>
      <c r="KEP3259" s="12"/>
      <c r="KEQ3259" s="12"/>
      <c r="KER3259" s="12"/>
      <c r="KES3259" s="53"/>
      <c r="KEU3259" s="41"/>
      <c r="KEV3259" s="40"/>
      <c r="KEW3259" s="44"/>
      <c r="KEX3259" s="62"/>
      <c r="KEY3259" s="56"/>
      <c r="KEZ3259" s="60"/>
      <c r="KFA3259" s="60"/>
      <c r="KFB3259" s="60"/>
      <c r="KFC3259" s="60"/>
      <c r="KFD3259" s="46"/>
      <c r="KFE3259" s="65"/>
      <c r="KFF3259" s="19"/>
      <c r="KFG3259" s="48"/>
      <c r="KFH3259" s="41"/>
      <c r="KFI3259" s="44"/>
      <c r="KFJ3259" s="18"/>
      <c r="KFK3259" s="16"/>
      <c r="KFL3259" s="36"/>
      <c r="KFM3259" s="36"/>
      <c r="KFN3259" s="36"/>
      <c r="KFO3259" s="36"/>
      <c r="KFP3259" s="36"/>
      <c r="KFQ3259" s="36"/>
      <c r="KFR3259" s="36"/>
      <c r="KFS3259" s="36"/>
      <c r="KFT3259" s="36"/>
      <c r="KFU3259" s="36"/>
      <c r="KFV3259" s="36"/>
      <c r="KFW3259" s="36"/>
      <c r="KFX3259" s="36"/>
      <c r="KFY3259" s="12"/>
      <c r="KFZ3259" s="12"/>
      <c r="KGA3259" s="12"/>
      <c r="KGB3259" s="53"/>
      <c r="KGD3259" s="41"/>
      <c r="KGE3259" s="40"/>
      <c r="KGF3259" s="44"/>
      <c r="KGG3259" s="62"/>
      <c r="KGH3259" s="56"/>
      <c r="KGI3259" s="60"/>
      <c r="KGJ3259" s="60"/>
      <c r="KGK3259" s="60"/>
      <c r="KGL3259" s="60"/>
      <c r="KGM3259" s="46"/>
      <c r="KGN3259" s="65"/>
      <c r="KGO3259" s="19"/>
      <c r="KGP3259" s="48"/>
      <c r="KGQ3259" s="41"/>
      <c r="KGR3259" s="44"/>
      <c r="KGS3259" s="18"/>
      <c r="KGT3259" s="16"/>
      <c r="KGU3259" s="36"/>
      <c r="KGV3259" s="36"/>
      <c r="KGW3259" s="36"/>
      <c r="KGX3259" s="36"/>
      <c r="KGY3259" s="36"/>
      <c r="KGZ3259" s="36"/>
      <c r="KHA3259" s="36"/>
      <c r="KHB3259" s="36"/>
      <c r="KHC3259" s="36"/>
      <c r="KHD3259" s="36"/>
      <c r="KHE3259" s="36"/>
      <c r="KHF3259" s="36"/>
      <c r="KHG3259" s="36"/>
      <c r="KHH3259" s="12"/>
      <c r="KHI3259" s="12"/>
      <c r="KHJ3259" s="12"/>
      <c r="KHK3259" s="53"/>
      <c r="KHM3259" s="41"/>
      <c r="KHN3259" s="40"/>
      <c r="KHO3259" s="44"/>
      <c r="KHP3259" s="62"/>
      <c r="KHQ3259" s="56"/>
      <c r="KHR3259" s="60"/>
      <c r="KHS3259" s="60"/>
      <c r="KHT3259" s="60"/>
      <c r="KHU3259" s="60"/>
      <c r="KHV3259" s="46"/>
      <c r="KHW3259" s="65"/>
      <c r="KHX3259" s="19"/>
      <c r="KHY3259" s="48"/>
      <c r="KHZ3259" s="41"/>
      <c r="KIA3259" s="44"/>
      <c r="KIB3259" s="18"/>
      <c r="KIC3259" s="16"/>
      <c r="KID3259" s="36"/>
      <c r="KIE3259" s="36"/>
      <c r="KIF3259" s="36"/>
      <c r="KIG3259" s="36"/>
      <c r="KIH3259" s="36"/>
      <c r="KII3259" s="36"/>
      <c r="KIJ3259" s="36"/>
      <c r="KIK3259" s="36"/>
      <c r="KIL3259" s="36"/>
      <c r="KIM3259" s="36"/>
      <c r="KIN3259" s="36"/>
      <c r="KIO3259" s="36"/>
      <c r="KIP3259" s="36"/>
      <c r="KIQ3259" s="12"/>
      <c r="KIR3259" s="12"/>
      <c r="KIS3259" s="12"/>
      <c r="KIT3259" s="53"/>
      <c r="KIV3259" s="41"/>
      <c r="KIW3259" s="40"/>
      <c r="KIX3259" s="44"/>
      <c r="KIY3259" s="62"/>
      <c r="KIZ3259" s="56"/>
      <c r="KJA3259" s="60"/>
      <c r="KJB3259" s="60"/>
      <c r="KJC3259" s="60"/>
      <c r="KJD3259" s="60"/>
      <c r="KJE3259" s="46"/>
      <c r="KJF3259" s="65"/>
      <c r="KJG3259" s="19"/>
      <c r="KJH3259" s="48"/>
      <c r="KJI3259" s="41"/>
      <c r="KJJ3259" s="44"/>
      <c r="KJK3259" s="18"/>
      <c r="KJL3259" s="16"/>
      <c r="KJM3259" s="36"/>
      <c r="KJN3259" s="36"/>
      <c r="KJO3259" s="36"/>
      <c r="KJP3259" s="36"/>
      <c r="KJQ3259" s="36"/>
      <c r="KJR3259" s="36"/>
      <c r="KJS3259" s="36"/>
      <c r="KJT3259" s="36"/>
      <c r="KJU3259" s="36"/>
      <c r="KJV3259" s="36"/>
      <c r="KJW3259" s="36"/>
      <c r="KJX3259" s="36"/>
      <c r="KJY3259" s="36"/>
      <c r="KJZ3259" s="12"/>
      <c r="KKA3259" s="12"/>
      <c r="KKB3259" s="12"/>
      <c r="KKC3259" s="53"/>
      <c r="KKE3259" s="41"/>
      <c r="KKF3259" s="40"/>
      <c r="KKG3259" s="44"/>
      <c r="KKH3259" s="62"/>
      <c r="KKI3259" s="56"/>
      <c r="KKJ3259" s="60"/>
      <c r="KKK3259" s="60"/>
      <c r="KKL3259" s="60"/>
      <c r="KKM3259" s="60"/>
      <c r="KKN3259" s="46"/>
      <c r="KKO3259" s="65"/>
      <c r="KKP3259" s="19"/>
      <c r="KKQ3259" s="48"/>
      <c r="KKR3259" s="41"/>
      <c r="KKS3259" s="44"/>
      <c r="KKT3259" s="18"/>
      <c r="KKU3259" s="16"/>
      <c r="KKV3259" s="36"/>
      <c r="KKW3259" s="36"/>
      <c r="KKX3259" s="36"/>
      <c r="KKY3259" s="36"/>
      <c r="KKZ3259" s="36"/>
      <c r="KLA3259" s="36"/>
      <c r="KLB3259" s="36"/>
      <c r="KLC3259" s="36"/>
      <c r="KLD3259" s="36"/>
      <c r="KLE3259" s="36"/>
      <c r="KLF3259" s="36"/>
      <c r="KLG3259" s="36"/>
      <c r="KLH3259" s="36"/>
      <c r="KLI3259" s="12"/>
      <c r="KLJ3259" s="12"/>
      <c r="KLK3259" s="12"/>
      <c r="KLL3259" s="53"/>
      <c r="KLN3259" s="41"/>
      <c r="KLO3259" s="40"/>
      <c r="KLP3259" s="44"/>
      <c r="KLQ3259" s="62"/>
      <c r="KLR3259" s="56"/>
      <c r="KLS3259" s="60"/>
      <c r="KLT3259" s="60"/>
      <c r="KLU3259" s="60"/>
      <c r="KLV3259" s="60"/>
      <c r="KLW3259" s="46"/>
      <c r="KLX3259" s="65"/>
      <c r="KLY3259" s="19"/>
      <c r="KLZ3259" s="48"/>
      <c r="KMA3259" s="41"/>
      <c r="KMB3259" s="44"/>
      <c r="KMC3259" s="18"/>
      <c r="KMD3259" s="16"/>
      <c r="KME3259" s="36"/>
      <c r="KMF3259" s="36"/>
      <c r="KMG3259" s="36"/>
      <c r="KMH3259" s="36"/>
      <c r="KMI3259" s="36"/>
      <c r="KMJ3259" s="36"/>
      <c r="KMK3259" s="36"/>
      <c r="KML3259" s="36"/>
      <c r="KMM3259" s="36"/>
      <c r="KMN3259" s="36"/>
      <c r="KMO3259" s="36"/>
      <c r="KMP3259" s="36"/>
      <c r="KMQ3259" s="36"/>
      <c r="KMR3259" s="12"/>
      <c r="KMS3259" s="12"/>
      <c r="KMT3259" s="12"/>
      <c r="KMU3259" s="53"/>
      <c r="KMW3259" s="41"/>
      <c r="KMX3259" s="40"/>
      <c r="KMY3259" s="44"/>
      <c r="KMZ3259" s="62"/>
      <c r="KNA3259" s="56"/>
      <c r="KNB3259" s="60"/>
      <c r="KNC3259" s="60"/>
      <c r="KND3259" s="60"/>
      <c r="KNE3259" s="60"/>
      <c r="KNF3259" s="46"/>
      <c r="KNG3259" s="65"/>
      <c r="KNH3259" s="19"/>
      <c r="KNI3259" s="48"/>
      <c r="KNJ3259" s="41"/>
      <c r="KNK3259" s="44"/>
      <c r="KNL3259" s="18"/>
      <c r="KNM3259" s="16"/>
      <c r="KNN3259" s="36"/>
      <c r="KNO3259" s="36"/>
      <c r="KNP3259" s="36"/>
      <c r="KNQ3259" s="36"/>
      <c r="KNR3259" s="36"/>
      <c r="KNS3259" s="36"/>
      <c r="KNT3259" s="36"/>
      <c r="KNU3259" s="36"/>
      <c r="KNV3259" s="36"/>
      <c r="KNW3259" s="36"/>
      <c r="KNX3259" s="36"/>
      <c r="KNY3259" s="36"/>
      <c r="KNZ3259" s="36"/>
      <c r="KOA3259" s="12"/>
      <c r="KOB3259" s="12"/>
      <c r="KOC3259" s="12"/>
      <c r="KOD3259" s="53"/>
      <c r="KOF3259" s="41"/>
      <c r="KOG3259" s="40"/>
      <c r="KOH3259" s="44"/>
      <c r="KOI3259" s="62"/>
      <c r="KOJ3259" s="56"/>
      <c r="KOK3259" s="60"/>
      <c r="KOL3259" s="60"/>
      <c r="KOM3259" s="60"/>
      <c r="KON3259" s="60"/>
      <c r="KOO3259" s="46"/>
      <c r="KOP3259" s="65"/>
      <c r="KOQ3259" s="19"/>
      <c r="KOR3259" s="48"/>
      <c r="KOS3259" s="41"/>
      <c r="KOT3259" s="44"/>
      <c r="KOU3259" s="18"/>
      <c r="KOV3259" s="16"/>
      <c r="KOW3259" s="36"/>
      <c r="KOX3259" s="36"/>
      <c r="KOY3259" s="36"/>
      <c r="KOZ3259" s="36"/>
      <c r="KPA3259" s="36"/>
      <c r="KPB3259" s="36"/>
      <c r="KPC3259" s="36"/>
      <c r="KPD3259" s="36"/>
      <c r="KPE3259" s="36"/>
      <c r="KPF3259" s="36"/>
      <c r="KPG3259" s="36"/>
      <c r="KPH3259" s="36"/>
      <c r="KPI3259" s="36"/>
      <c r="KPJ3259" s="12"/>
      <c r="KPK3259" s="12"/>
      <c r="KPL3259" s="12"/>
      <c r="KPM3259" s="53"/>
      <c r="KPO3259" s="41"/>
      <c r="KPP3259" s="40"/>
      <c r="KPQ3259" s="44"/>
      <c r="KPR3259" s="62"/>
      <c r="KPS3259" s="56"/>
      <c r="KPT3259" s="60"/>
      <c r="KPU3259" s="60"/>
      <c r="KPV3259" s="60"/>
      <c r="KPW3259" s="60"/>
      <c r="KPX3259" s="46"/>
      <c r="KPY3259" s="65"/>
      <c r="KPZ3259" s="19"/>
      <c r="KQA3259" s="48"/>
      <c r="KQB3259" s="41"/>
      <c r="KQC3259" s="44"/>
      <c r="KQD3259" s="18"/>
      <c r="KQE3259" s="16"/>
      <c r="KQF3259" s="36"/>
      <c r="KQG3259" s="36"/>
      <c r="KQH3259" s="36"/>
      <c r="KQI3259" s="36"/>
      <c r="KQJ3259" s="36"/>
      <c r="KQK3259" s="36"/>
      <c r="KQL3259" s="36"/>
      <c r="KQM3259" s="36"/>
      <c r="KQN3259" s="36"/>
      <c r="KQO3259" s="36"/>
      <c r="KQP3259" s="36"/>
      <c r="KQQ3259" s="36"/>
      <c r="KQR3259" s="36"/>
      <c r="KQS3259" s="12"/>
      <c r="KQT3259" s="12"/>
      <c r="KQU3259" s="12"/>
      <c r="KQV3259" s="53"/>
      <c r="KQX3259" s="41"/>
      <c r="KQY3259" s="40"/>
      <c r="KQZ3259" s="44"/>
      <c r="KRA3259" s="62"/>
      <c r="KRB3259" s="56"/>
      <c r="KRC3259" s="60"/>
      <c r="KRD3259" s="60"/>
      <c r="KRE3259" s="60"/>
      <c r="KRF3259" s="60"/>
      <c r="KRG3259" s="46"/>
      <c r="KRH3259" s="65"/>
      <c r="KRI3259" s="19"/>
      <c r="KRJ3259" s="48"/>
      <c r="KRK3259" s="41"/>
      <c r="KRL3259" s="44"/>
      <c r="KRM3259" s="18"/>
      <c r="KRN3259" s="16"/>
      <c r="KRO3259" s="36"/>
      <c r="KRP3259" s="36"/>
      <c r="KRQ3259" s="36"/>
      <c r="KRR3259" s="36"/>
      <c r="KRS3259" s="36"/>
      <c r="KRT3259" s="36"/>
      <c r="KRU3259" s="36"/>
      <c r="KRV3259" s="36"/>
      <c r="KRW3259" s="36"/>
      <c r="KRX3259" s="36"/>
      <c r="KRY3259" s="36"/>
      <c r="KRZ3259" s="36"/>
      <c r="KSA3259" s="36"/>
      <c r="KSB3259" s="12"/>
      <c r="KSC3259" s="12"/>
      <c r="KSD3259" s="12"/>
      <c r="KSE3259" s="53"/>
      <c r="KSG3259" s="41"/>
      <c r="KSH3259" s="40"/>
      <c r="KSI3259" s="44"/>
      <c r="KSJ3259" s="62"/>
      <c r="KSK3259" s="56"/>
      <c r="KSL3259" s="60"/>
      <c r="KSM3259" s="60"/>
      <c r="KSN3259" s="60"/>
      <c r="KSO3259" s="60"/>
      <c r="KSP3259" s="46"/>
      <c r="KSQ3259" s="65"/>
      <c r="KSR3259" s="19"/>
      <c r="KSS3259" s="48"/>
      <c r="KST3259" s="41"/>
      <c r="KSU3259" s="44"/>
      <c r="KSV3259" s="18"/>
      <c r="KSW3259" s="16"/>
      <c r="KSX3259" s="36"/>
      <c r="KSY3259" s="36"/>
      <c r="KSZ3259" s="36"/>
      <c r="KTA3259" s="36"/>
      <c r="KTB3259" s="36"/>
      <c r="KTC3259" s="36"/>
      <c r="KTD3259" s="36"/>
      <c r="KTE3259" s="36"/>
      <c r="KTF3259" s="36"/>
      <c r="KTG3259" s="36"/>
      <c r="KTH3259" s="36"/>
      <c r="KTI3259" s="36"/>
      <c r="KTJ3259" s="36"/>
      <c r="KTK3259" s="12"/>
      <c r="KTL3259" s="12"/>
      <c r="KTM3259" s="12"/>
      <c r="KTN3259" s="53"/>
      <c r="KTP3259" s="41"/>
      <c r="KTQ3259" s="40"/>
      <c r="KTR3259" s="44"/>
      <c r="KTS3259" s="62"/>
      <c r="KTT3259" s="56"/>
      <c r="KTU3259" s="60"/>
      <c r="KTV3259" s="60"/>
      <c r="KTW3259" s="60"/>
      <c r="KTX3259" s="60"/>
      <c r="KTY3259" s="46"/>
      <c r="KTZ3259" s="65"/>
      <c r="KUA3259" s="19"/>
      <c r="KUB3259" s="48"/>
      <c r="KUC3259" s="41"/>
      <c r="KUD3259" s="44"/>
      <c r="KUE3259" s="18"/>
      <c r="KUF3259" s="16"/>
      <c r="KUG3259" s="36"/>
      <c r="KUH3259" s="36"/>
      <c r="KUI3259" s="36"/>
      <c r="KUJ3259" s="36"/>
      <c r="KUK3259" s="36"/>
      <c r="KUL3259" s="36"/>
      <c r="KUM3259" s="36"/>
      <c r="KUN3259" s="36"/>
      <c r="KUO3259" s="36"/>
      <c r="KUP3259" s="36"/>
      <c r="KUQ3259" s="36"/>
      <c r="KUR3259" s="36"/>
      <c r="KUS3259" s="36"/>
      <c r="KUT3259" s="12"/>
      <c r="KUU3259" s="12"/>
      <c r="KUV3259" s="12"/>
      <c r="KUW3259" s="53"/>
      <c r="KUY3259" s="41"/>
      <c r="KUZ3259" s="40"/>
      <c r="KVA3259" s="44"/>
      <c r="KVB3259" s="62"/>
      <c r="KVC3259" s="56"/>
      <c r="KVD3259" s="60"/>
      <c r="KVE3259" s="60"/>
      <c r="KVF3259" s="60"/>
      <c r="KVG3259" s="60"/>
      <c r="KVH3259" s="46"/>
      <c r="KVI3259" s="65"/>
      <c r="KVJ3259" s="19"/>
      <c r="KVK3259" s="48"/>
      <c r="KVL3259" s="41"/>
      <c r="KVM3259" s="44"/>
      <c r="KVN3259" s="18"/>
      <c r="KVO3259" s="16"/>
      <c r="KVP3259" s="36"/>
      <c r="KVQ3259" s="36"/>
      <c r="KVR3259" s="36"/>
      <c r="KVS3259" s="36"/>
      <c r="KVT3259" s="36"/>
      <c r="KVU3259" s="36"/>
      <c r="KVV3259" s="36"/>
      <c r="KVW3259" s="36"/>
      <c r="KVX3259" s="36"/>
      <c r="KVY3259" s="36"/>
      <c r="KVZ3259" s="36"/>
      <c r="KWA3259" s="36"/>
      <c r="KWB3259" s="36"/>
      <c r="KWC3259" s="12"/>
      <c r="KWD3259" s="12"/>
      <c r="KWE3259" s="12"/>
      <c r="KWF3259" s="53"/>
      <c r="KWH3259" s="41"/>
      <c r="KWI3259" s="40"/>
      <c r="KWJ3259" s="44"/>
      <c r="KWK3259" s="62"/>
      <c r="KWL3259" s="56"/>
      <c r="KWM3259" s="60"/>
      <c r="KWN3259" s="60"/>
      <c r="KWO3259" s="60"/>
      <c r="KWP3259" s="60"/>
      <c r="KWQ3259" s="46"/>
      <c r="KWR3259" s="65"/>
      <c r="KWS3259" s="19"/>
      <c r="KWT3259" s="48"/>
      <c r="KWU3259" s="41"/>
      <c r="KWV3259" s="44"/>
      <c r="KWW3259" s="18"/>
      <c r="KWX3259" s="16"/>
      <c r="KWY3259" s="36"/>
      <c r="KWZ3259" s="36"/>
      <c r="KXA3259" s="36"/>
      <c r="KXB3259" s="36"/>
      <c r="KXC3259" s="36"/>
      <c r="KXD3259" s="36"/>
      <c r="KXE3259" s="36"/>
      <c r="KXF3259" s="36"/>
      <c r="KXG3259" s="36"/>
      <c r="KXH3259" s="36"/>
      <c r="KXI3259" s="36"/>
      <c r="KXJ3259" s="36"/>
      <c r="KXK3259" s="36"/>
      <c r="KXL3259" s="12"/>
      <c r="KXM3259" s="12"/>
      <c r="KXN3259" s="12"/>
      <c r="KXO3259" s="53"/>
      <c r="KXQ3259" s="41"/>
      <c r="KXR3259" s="40"/>
      <c r="KXS3259" s="44"/>
      <c r="KXT3259" s="62"/>
      <c r="KXU3259" s="56"/>
      <c r="KXV3259" s="60"/>
      <c r="KXW3259" s="60"/>
      <c r="KXX3259" s="60"/>
      <c r="KXY3259" s="60"/>
      <c r="KXZ3259" s="46"/>
      <c r="KYA3259" s="65"/>
      <c r="KYB3259" s="19"/>
      <c r="KYC3259" s="48"/>
      <c r="KYD3259" s="41"/>
      <c r="KYE3259" s="44"/>
      <c r="KYF3259" s="18"/>
      <c r="KYG3259" s="16"/>
      <c r="KYH3259" s="36"/>
      <c r="KYI3259" s="36"/>
      <c r="KYJ3259" s="36"/>
      <c r="KYK3259" s="36"/>
      <c r="KYL3259" s="36"/>
      <c r="KYM3259" s="36"/>
      <c r="KYN3259" s="36"/>
      <c r="KYO3259" s="36"/>
      <c r="KYP3259" s="36"/>
      <c r="KYQ3259" s="36"/>
      <c r="KYR3259" s="36"/>
      <c r="KYS3259" s="36"/>
      <c r="KYT3259" s="36"/>
      <c r="KYU3259" s="12"/>
      <c r="KYV3259" s="12"/>
      <c r="KYW3259" s="12"/>
      <c r="KYX3259" s="53"/>
      <c r="KYZ3259" s="41"/>
      <c r="KZA3259" s="40"/>
      <c r="KZB3259" s="44"/>
      <c r="KZC3259" s="62"/>
      <c r="KZD3259" s="56"/>
      <c r="KZE3259" s="60"/>
      <c r="KZF3259" s="60"/>
      <c r="KZG3259" s="60"/>
      <c r="KZH3259" s="60"/>
      <c r="KZI3259" s="46"/>
      <c r="KZJ3259" s="65"/>
      <c r="KZK3259" s="19"/>
      <c r="KZL3259" s="48"/>
      <c r="KZM3259" s="41"/>
      <c r="KZN3259" s="44"/>
      <c r="KZO3259" s="18"/>
      <c r="KZP3259" s="16"/>
      <c r="KZQ3259" s="36"/>
      <c r="KZR3259" s="36"/>
      <c r="KZS3259" s="36"/>
      <c r="KZT3259" s="36"/>
      <c r="KZU3259" s="36"/>
      <c r="KZV3259" s="36"/>
      <c r="KZW3259" s="36"/>
      <c r="KZX3259" s="36"/>
      <c r="KZY3259" s="36"/>
      <c r="KZZ3259" s="36"/>
      <c r="LAA3259" s="36"/>
      <c r="LAB3259" s="36"/>
      <c r="LAC3259" s="36"/>
      <c r="LAD3259" s="12"/>
      <c r="LAE3259" s="12"/>
      <c r="LAF3259" s="12"/>
      <c r="LAG3259" s="53"/>
      <c r="LAI3259" s="41"/>
      <c r="LAJ3259" s="40"/>
      <c r="LAK3259" s="44"/>
      <c r="LAL3259" s="62"/>
      <c r="LAM3259" s="56"/>
      <c r="LAN3259" s="60"/>
      <c r="LAO3259" s="60"/>
      <c r="LAP3259" s="60"/>
      <c r="LAQ3259" s="60"/>
      <c r="LAR3259" s="46"/>
      <c r="LAS3259" s="65"/>
      <c r="LAT3259" s="19"/>
      <c r="LAU3259" s="48"/>
      <c r="LAV3259" s="41"/>
      <c r="LAW3259" s="44"/>
      <c r="LAX3259" s="18"/>
      <c r="LAY3259" s="16"/>
      <c r="LAZ3259" s="36"/>
      <c r="LBA3259" s="36"/>
      <c r="LBB3259" s="36"/>
      <c r="LBC3259" s="36"/>
      <c r="LBD3259" s="36"/>
      <c r="LBE3259" s="36"/>
      <c r="LBF3259" s="36"/>
      <c r="LBG3259" s="36"/>
      <c r="LBH3259" s="36"/>
      <c r="LBI3259" s="36"/>
      <c r="LBJ3259" s="36"/>
      <c r="LBK3259" s="36"/>
      <c r="LBL3259" s="36"/>
      <c r="LBM3259" s="12"/>
      <c r="LBN3259" s="12"/>
      <c r="LBO3259" s="12"/>
      <c r="LBP3259" s="53"/>
      <c r="LBR3259" s="41"/>
      <c r="LBS3259" s="40"/>
      <c r="LBT3259" s="44"/>
      <c r="LBU3259" s="62"/>
      <c r="LBV3259" s="56"/>
      <c r="LBW3259" s="60"/>
      <c r="LBX3259" s="60"/>
      <c r="LBY3259" s="60"/>
      <c r="LBZ3259" s="60"/>
      <c r="LCA3259" s="46"/>
      <c r="LCB3259" s="65"/>
      <c r="LCC3259" s="19"/>
      <c r="LCD3259" s="48"/>
      <c r="LCE3259" s="41"/>
      <c r="LCF3259" s="44"/>
      <c r="LCG3259" s="18"/>
      <c r="LCH3259" s="16"/>
      <c r="LCI3259" s="36"/>
      <c r="LCJ3259" s="36"/>
      <c r="LCK3259" s="36"/>
      <c r="LCL3259" s="36"/>
      <c r="LCM3259" s="36"/>
      <c r="LCN3259" s="36"/>
      <c r="LCO3259" s="36"/>
      <c r="LCP3259" s="36"/>
      <c r="LCQ3259" s="36"/>
      <c r="LCR3259" s="36"/>
      <c r="LCS3259" s="36"/>
      <c r="LCT3259" s="36"/>
      <c r="LCU3259" s="36"/>
      <c r="LCV3259" s="12"/>
      <c r="LCW3259" s="12"/>
      <c r="LCX3259" s="12"/>
      <c r="LCY3259" s="53"/>
      <c r="LDA3259" s="41"/>
      <c r="LDB3259" s="40"/>
      <c r="LDC3259" s="44"/>
      <c r="LDD3259" s="62"/>
      <c r="LDE3259" s="56"/>
      <c r="LDF3259" s="60"/>
      <c r="LDG3259" s="60"/>
      <c r="LDH3259" s="60"/>
      <c r="LDI3259" s="60"/>
      <c r="LDJ3259" s="46"/>
      <c r="LDK3259" s="65"/>
      <c r="LDL3259" s="19"/>
      <c r="LDM3259" s="48"/>
      <c r="LDN3259" s="41"/>
      <c r="LDO3259" s="44"/>
      <c r="LDP3259" s="18"/>
      <c r="LDQ3259" s="16"/>
      <c r="LDR3259" s="36"/>
      <c r="LDS3259" s="36"/>
      <c r="LDT3259" s="36"/>
      <c r="LDU3259" s="36"/>
      <c r="LDV3259" s="36"/>
      <c r="LDW3259" s="36"/>
      <c r="LDX3259" s="36"/>
      <c r="LDY3259" s="36"/>
      <c r="LDZ3259" s="36"/>
      <c r="LEA3259" s="36"/>
      <c r="LEB3259" s="36"/>
      <c r="LEC3259" s="36"/>
      <c r="LED3259" s="36"/>
      <c r="LEE3259" s="12"/>
      <c r="LEF3259" s="12"/>
      <c r="LEG3259" s="12"/>
      <c r="LEH3259" s="53"/>
      <c r="LEJ3259" s="41"/>
      <c r="LEK3259" s="40"/>
      <c r="LEL3259" s="44"/>
      <c r="LEM3259" s="62"/>
      <c r="LEN3259" s="56"/>
      <c r="LEO3259" s="60"/>
      <c r="LEP3259" s="60"/>
      <c r="LEQ3259" s="60"/>
      <c r="LER3259" s="60"/>
      <c r="LES3259" s="46"/>
      <c r="LET3259" s="65"/>
      <c r="LEU3259" s="19"/>
      <c r="LEV3259" s="48"/>
      <c r="LEW3259" s="41"/>
      <c r="LEX3259" s="44"/>
      <c r="LEY3259" s="18"/>
      <c r="LEZ3259" s="16"/>
      <c r="LFA3259" s="36"/>
      <c r="LFB3259" s="36"/>
      <c r="LFC3259" s="36"/>
      <c r="LFD3259" s="36"/>
      <c r="LFE3259" s="36"/>
      <c r="LFF3259" s="36"/>
      <c r="LFG3259" s="36"/>
      <c r="LFH3259" s="36"/>
      <c r="LFI3259" s="36"/>
      <c r="LFJ3259" s="36"/>
      <c r="LFK3259" s="36"/>
      <c r="LFL3259" s="36"/>
      <c r="LFM3259" s="36"/>
      <c r="LFN3259" s="12"/>
      <c r="LFO3259" s="12"/>
      <c r="LFP3259" s="12"/>
      <c r="LFQ3259" s="53"/>
      <c r="LFS3259" s="41"/>
      <c r="LFT3259" s="40"/>
      <c r="LFU3259" s="44"/>
      <c r="LFV3259" s="62"/>
      <c r="LFW3259" s="56"/>
      <c r="LFX3259" s="60"/>
      <c r="LFY3259" s="60"/>
      <c r="LFZ3259" s="60"/>
      <c r="LGA3259" s="60"/>
      <c r="LGB3259" s="46"/>
      <c r="LGC3259" s="65"/>
      <c r="LGD3259" s="19"/>
      <c r="LGE3259" s="48"/>
      <c r="LGF3259" s="41"/>
      <c r="LGG3259" s="44"/>
      <c r="LGH3259" s="18"/>
      <c r="LGI3259" s="16"/>
      <c r="LGJ3259" s="36"/>
      <c r="LGK3259" s="36"/>
      <c r="LGL3259" s="36"/>
      <c r="LGM3259" s="36"/>
      <c r="LGN3259" s="36"/>
      <c r="LGO3259" s="36"/>
      <c r="LGP3259" s="36"/>
      <c r="LGQ3259" s="36"/>
      <c r="LGR3259" s="36"/>
      <c r="LGS3259" s="36"/>
      <c r="LGT3259" s="36"/>
      <c r="LGU3259" s="36"/>
      <c r="LGV3259" s="36"/>
      <c r="LGW3259" s="12"/>
      <c r="LGX3259" s="12"/>
      <c r="LGY3259" s="12"/>
      <c r="LGZ3259" s="53"/>
      <c r="LHB3259" s="41"/>
      <c r="LHC3259" s="40"/>
      <c r="LHD3259" s="44"/>
      <c r="LHE3259" s="62"/>
      <c r="LHF3259" s="56"/>
      <c r="LHG3259" s="60"/>
      <c r="LHH3259" s="60"/>
      <c r="LHI3259" s="60"/>
      <c r="LHJ3259" s="60"/>
      <c r="LHK3259" s="46"/>
      <c r="LHL3259" s="65"/>
      <c r="LHM3259" s="19"/>
      <c r="LHN3259" s="48"/>
      <c r="LHO3259" s="41"/>
      <c r="LHP3259" s="44"/>
      <c r="LHQ3259" s="18"/>
      <c r="LHR3259" s="16"/>
      <c r="LHS3259" s="36"/>
      <c r="LHT3259" s="36"/>
      <c r="LHU3259" s="36"/>
      <c r="LHV3259" s="36"/>
      <c r="LHW3259" s="36"/>
      <c r="LHX3259" s="36"/>
      <c r="LHY3259" s="36"/>
      <c r="LHZ3259" s="36"/>
      <c r="LIA3259" s="36"/>
      <c r="LIB3259" s="36"/>
      <c r="LIC3259" s="36"/>
      <c r="LID3259" s="36"/>
      <c r="LIE3259" s="36"/>
      <c r="LIF3259" s="12"/>
      <c r="LIG3259" s="12"/>
      <c r="LIH3259" s="12"/>
      <c r="LII3259" s="53"/>
      <c r="LIK3259" s="41"/>
      <c r="LIL3259" s="40"/>
      <c r="LIM3259" s="44"/>
      <c r="LIN3259" s="62"/>
      <c r="LIO3259" s="56"/>
      <c r="LIP3259" s="60"/>
      <c r="LIQ3259" s="60"/>
      <c r="LIR3259" s="60"/>
      <c r="LIS3259" s="60"/>
      <c r="LIT3259" s="46"/>
      <c r="LIU3259" s="65"/>
      <c r="LIV3259" s="19"/>
      <c r="LIW3259" s="48"/>
      <c r="LIX3259" s="41"/>
      <c r="LIY3259" s="44"/>
      <c r="LIZ3259" s="18"/>
      <c r="LJA3259" s="16"/>
      <c r="LJB3259" s="36"/>
      <c r="LJC3259" s="36"/>
      <c r="LJD3259" s="36"/>
      <c r="LJE3259" s="36"/>
      <c r="LJF3259" s="36"/>
      <c r="LJG3259" s="36"/>
      <c r="LJH3259" s="36"/>
      <c r="LJI3259" s="36"/>
      <c r="LJJ3259" s="36"/>
      <c r="LJK3259" s="36"/>
      <c r="LJL3259" s="36"/>
      <c r="LJM3259" s="36"/>
      <c r="LJN3259" s="36"/>
      <c r="LJO3259" s="12"/>
      <c r="LJP3259" s="12"/>
      <c r="LJQ3259" s="12"/>
      <c r="LJR3259" s="53"/>
      <c r="LJT3259" s="41"/>
      <c r="LJU3259" s="40"/>
      <c r="LJV3259" s="44"/>
      <c r="LJW3259" s="62"/>
      <c r="LJX3259" s="56"/>
      <c r="LJY3259" s="60"/>
      <c r="LJZ3259" s="60"/>
      <c r="LKA3259" s="60"/>
      <c r="LKB3259" s="60"/>
      <c r="LKC3259" s="46"/>
      <c r="LKD3259" s="65"/>
      <c r="LKE3259" s="19"/>
      <c r="LKF3259" s="48"/>
      <c r="LKG3259" s="41"/>
      <c r="LKH3259" s="44"/>
      <c r="LKI3259" s="18"/>
      <c r="LKJ3259" s="16"/>
      <c r="LKK3259" s="36"/>
      <c r="LKL3259" s="36"/>
      <c r="LKM3259" s="36"/>
      <c r="LKN3259" s="36"/>
      <c r="LKO3259" s="36"/>
      <c r="LKP3259" s="36"/>
      <c r="LKQ3259" s="36"/>
      <c r="LKR3259" s="36"/>
      <c r="LKS3259" s="36"/>
      <c r="LKT3259" s="36"/>
      <c r="LKU3259" s="36"/>
      <c r="LKV3259" s="36"/>
      <c r="LKW3259" s="36"/>
      <c r="LKX3259" s="12"/>
      <c r="LKY3259" s="12"/>
      <c r="LKZ3259" s="12"/>
      <c r="LLA3259" s="53"/>
      <c r="LLC3259" s="41"/>
      <c r="LLD3259" s="40"/>
      <c r="LLE3259" s="44"/>
      <c r="LLF3259" s="62"/>
      <c r="LLG3259" s="56"/>
      <c r="LLH3259" s="60"/>
      <c r="LLI3259" s="60"/>
      <c r="LLJ3259" s="60"/>
      <c r="LLK3259" s="60"/>
      <c r="LLL3259" s="46"/>
      <c r="LLM3259" s="65"/>
      <c r="LLN3259" s="19"/>
      <c r="LLO3259" s="48"/>
      <c r="LLP3259" s="41"/>
      <c r="LLQ3259" s="44"/>
      <c r="LLR3259" s="18"/>
      <c r="LLS3259" s="16"/>
      <c r="LLT3259" s="36"/>
      <c r="LLU3259" s="36"/>
      <c r="LLV3259" s="36"/>
      <c r="LLW3259" s="36"/>
      <c r="LLX3259" s="36"/>
      <c r="LLY3259" s="36"/>
      <c r="LLZ3259" s="36"/>
      <c r="LMA3259" s="36"/>
      <c r="LMB3259" s="36"/>
      <c r="LMC3259" s="36"/>
      <c r="LMD3259" s="36"/>
      <c r="LME3259" s="36"/>
      <c r="LMF3259" s="36"/>
      <c r="LMG3259" s="12"/>
      <c r="LMH3259" s="12"/>
      <c r="LMI3259" s="12"/>
      <c r="LMJ3259" s="53"/>
      <c r="LML3259" s="41"/>
      <c r="LMM3259" s="40"/>
      <c r="LMN3259" s="44"/>
      <c r="LMO3259" s="62"/>
      <c r="LMP3259" s="56"/>
      <c r="LMQ3259" s="60"/>
      <c r="LMR3259" s="60"/>
      <c r="LMS3259" s="60"/>
      <c r="LMT3259" s="60"/>
      <c r="LMU3259" s="46"/>
      <c r="LMV3259" s="65"/>
      <c r="LMW3259" s="19"/>
      <c r="LMX3259" s="48"/>
      <c r="LMY3259" s="41"/>
      <c r="LMZ3259" s="44"/>
      <c r="LNA3259" s="18"/>
      <c r="LNB3259" s="16"/>
      <c r="LNC3259" s="36"/>
      <c r="LND3259" s="36"/>
      <c r="LNE3259" s="36"/>
      <c r="LNF3259" s="36"/>
      <c r="LNG3259" s="36"/>
      <c r="LNH3259" s="36"/>
      <c r="LNI3259" s="36"/>
      <c r="LNJ3259" s="36"/>
      <c r="LNK3259" s="36"/>
      <c r="LNL3259" s="36"/>
      <c r="LNM3259" s="36"/>
      <c r="LNN3259" s="36"/>
      <c r="LNO3259" s="36"/>
      <c r="LNP3259" s="12"/>
      <c r="LNQ3259" s="12"/>
      <c r="LNR3259" s="12"/>
      <c r="LNS3259" s="53"/>
      <c r="LNU3259" s="41"/>
      <c r="LNV3259" s="40"/>
      <c r="LNW3259" s="44"/>
      <c r="LNX3259" s="62"/>
      <c r="LNY3259" s="56"/>
      <c r="LNZ3259" s="60"/>
      <c r="LOA3259" s="60"/>
      <c r="LOB3259" s="60"/>
      <c r="LOC3259" s="60"/>
      <c r="LOD3259" s="46"/>
      <c r="LOE3259" s="65"/>
      <c r="LOF3259" s="19"/>
      <c r="LOG3259" s="48"/>
      <c r="LOH3259" s="41"/>
      <c r="LOI3259" s="44"/>
      <c r="LOJ3259" s="18"/>
      <c r="LOK3259" s="16"/>
      <c r="LOL3259" s="36"/>
      <c r="LOM3259" s="36"/>
      <c r="LON3259" s="36"/>
      <c r="LOO3259" s="36"/>
      <c r="LOP3259" s="36"/>
      <c r="LOQ3259" s="36"/>
      <c r="LOR3259" s="36"/>
      <c r="LOS3259" s="36"/>
      <c r="LOT3259" s="36"/>
      <c r="LOU3259" s="36"/>
      <c r="LOV3259" s="36"/>
      <c r="LOW3259" s="36"/>
      <c r="LOX3259" s="36"/>
      <c r="LOY3259" s="12"/>
      <c r="LOZ3259" s="12"/>
      <c r="LPA3259" s="12"/>
      <c r="LPB3259" s="53"/>
      <c r="LPD3259" s="41"/>
      <c r="LPE3259" s="40"/>
      <c r="LPF3259" s="44"/>
      <c r="LPG3259" s="62"/>
      <c r="LPH3259" s="56"/>
      <c r="LPI3259" s="60"/>
      <c r="LPJ3259" s="60"/>
      <c r="LPK3259" s="60"/>
      <c r="LPL3259" s="60"/>
      <c r="LPM3259" s="46"/>
      <c r="LPN3259" s="65"/>
      <c r="LPO3259" s="19"/>
      <c r="LPP3259" s="48"/>
      <c r="LPQ3259" s="41"/>
      <c r="LPR3259" s="44"/>
      <c r="LPS3259" s="18"/>
      <c r="LPT3259" s="16"/>
      <c r="LPU3259" s="36"/>
      <c r="LPV3259" s="36"/>
      <c r="LPW3259" s="36"/>
      <c r="LPX3259" s="36"/>
      <c r="LPY3259" s="36"/>
      <c r="LPZ3259" s="36"/>
      <c r="LQA3259" s="36"/>
      <c r="LQB3259" s="36"/>
      <c r="LQC3259" s="36"/>
      <c r="LQD3259" s="36"/>
      <c r="LQE3259" s="36"/>
      <c r="LQF3259" s="36"/>
      <c r="LQG3259" s="36"/>
      <c r="LQH3259" s="12"/>
      <c r="LQI3259" s="12"/>
      <c r="LQJ3259" s="12"/>
      <c r="LQK3259" s="53"/>
      <c r="LQM3259" s="41"/>
      <c r="LQN3259" s="40"/>
      <c r="LQO3259" s="44"/>
      <c r="LQP3259" s="62"/>
      <c r="LQQ3259" s="56"/>
      <c r="LQR3259" s="60"/>
      <c r="LQS3259" s="60"/>
      <c r="LQT3259" s="60"/>
      <c r="LQU3259" s="60"/>
      <c r="LQV3259" s="46"/>
      <c r="LQW3259" s="65"/>
      <c r="LQX3259" s="19"/>
      <c r="LQY3259" s="48"/>
      <c r="LQZ3259" s="41"/>
      <c r="LRA3259" s="44"/>
      <c r="LRB3259" s="18"/>
      <c r="LRC3259" s="16"/>
      <c r="LRD3259" s="36"/>
      <c r="LRE3259" s="36"/>
      <c r="LRF3259" s="36"/>
      <c r="LRG3259" s="36"/>
      <c r="LRH3259" s="36"/>
      <c r="LRI3259" s="36"/>
      <c r="LRJ3259" s="36"/>
      <c r="LRK3259" s="36"/>
      <c r="LRL3259" s="36"/>
      <c r="LRM3259" s="36"/>
      <c r="LRN3259" s="36"/>
      <c r="LRO3259" s="36"/>
      <c r="LRP3259" s="36"/>
      <c r="LRQ3259" s="12"/>
      <c r="LRR3259" s="12"/>
      <c r="LRS3259" s="12"/>
      <c r="LRT3259" s="53"/>
      <c r="LRV3259" s="41"/>
      <c r="LRW3259" s="40"/>
      <c r="LRX3259" s="44"/>
      <c r="LRY3259" s="62"/>
      <c r="LRZ3259" s="56"/>
      <c r="LSA3259" s="60"/>
      <c r="LSB3259" s="60"/>
      <c r="LSC3259" s="60"/>
      <c r="LSD3259" s="60"/>
      <c r="LSE3259" s="46"/>
      <c r="LSF3259" s="65"/>
      <c r="LSG3259" s="19"/>
      <c r="LSH3259" s="48"/>
      <c r="LSI3259" s="41"/>
      <c r="LSJ3259" s="44"/>
      <c r="LSK3259" s="18"/>
      <c r="LSL3259" s="16"/>
      <c r="LSM3259" s="36"/>
      <c r="LSN3259" s="36"/>
      <c r="LSO3259" s="36"/>
      <c r="LSP3259" s="36"/>
      <c r="LSQ3259" s="36"/>
      <c r="LSR3259" s="36"/>
      <c r="LSS3259" s="36"/>
      <c r="LST3259" s="36"/>
      <c r="LSU3259" s="36"/>
      <c r="LSV3259" s="36"/>
      <c r="LSW3259" s="36"/>
      <c r="LSX3259" s="36"/>
      <c r="LSY3259" s="36"/>
      <c r="LSZ3259" s="12"/>
      <c r="LTA3259" s="12"/>
      <c r="LTB3259" s="12"/>
      <c r="LTC3259" s="53"/>
      <c r="LTE3259" s="41"/>
      <c r="LTF3259" s="40"/>
      <c r="LTG3259" s="44"/>
      <c r="LTH3259" s="62"/>
      <c r="LTI3259" s="56"/>
      <c r="LTJ3259" s="60"/>
      <c r="LTK3259" s="60"/>
      <c r="LTL3259" s="60"/>
      <c r="LTM3259" s="60"/>
      <c r="LTN3259" s="46"/>
      <c r="LTO3259" s="65"/>
      <c r="LTP3259" s="19"/>
      <c r="LTQ3259" s="48"/>
      <c r="LTR3259" s="41"/>
      <c r="LTS3259" s="44"/>
      <c r="LTT3259" s="18"/>
      <c r="LTU3259" s="16"/>
      <c r="LTV3259" s="36"/>
      <c r="LTW3259" s="36"/>
      <c r="LTX3259" s="36"/>
      <c r="LTY3259" s="36"/>
      <c r="LTZ3259" s="36"/>
      <c r="LUA3259" s="36"/>
      <c r="LUB3259" s="36"/>
      <c r="LUC3259" s="36"/>
      <c r="LUD3259" s="36"/>
      <c r="LUE3259" s="36"/>
      <c r="LUF3259" s="36"/>
      <c r="LUG3259" s="36"/>
      <c r="LUH3259" s="36"/>
      <c r="LUI3259" s="12"/>
      <c r="LUJ3259" s="12"/>
      <c r="LUK3259" s="12"/>
      <c r="LUL3259" s="53"/>
      <c r="LUN3259" s="41"/>
      <c r="LUO3259" s="40"/>
      <c r="LUP3259" s="44"/>
      <c r="LUQ3259" s="62"/>
      <c r="LUR3259" s="56"/>
      <c r="LUS3259" s="60"/>
      <c r="LUT3259" s="60"/>
      <c r="LUU3259" s="60"/>
      <c r="LUV3259" s="60"/>
      <c r="LUW3259" s="46"/>
      <c r="LUX3259" s="65"/>
      <c r="LUY3259" s="19"/>
      <c r="LUZ3259" s="48"/>
      <c r="LVA3259" s="41"/>
      <c r="LVB3259" s="44"/>
      <c r="LVC3259" s="18"/>
      <c r="LVD3259" s="16"/>
      <c r="LVE3259" s="36"/>
      <c r="LVF3259" s="36"/>
      <c r="LVG3259" s="36"/>
      <c r="LVH3259" s="36"/>
      <c r="LVI3259" s="36"/>
      <c r="LVJ3259" s="36"/>
      <c r="LVK3259" s="36"/>
      <c r="LVL3259" s="36"/>
      <c r="LVM3259" s="36"/>
      <c r="LVN3259" s="36"/>
      <c r="LVO3259" s="36"/>
      <c r="LVP3259" s="36"/>
      <c r="LVQ3259" s="36"/>
      <c r="LVR3259" s="12"/>
      <c r="LVS3259" s="12"/>
      <c r="LVT3259" s="12"/>
      <c r="LVU3259" s="53"/>
      <c r="LVW3259" s="41"/>
      <c r="LVX3259" s="40"/>
      <c r="LVY3259" s="44"/>
      <c r="LVZ3259" s="62"/>
      <c r="LWA3259" s="56"/>
      <c r="LWB3259" s="60"/>
      <c r="LWC3259" s="60"/>
      <c r="LWD3259" s="60"/>
      <c r="LWE3259" s="60"/>
      <c r="LWF3259" s="46"/>
      <c r="LWG3259" s="65"/>
      <c r="LWH3259" s="19"/>
      <c r="LWI3259" s="48"/>
      <c r="LWJ3259" s="41"/>
      <c r="LWK3259" s="44"/>
      <c r="LWL3259" s="18"/>
      <c r="LWM3259" s="16"/>
      <c r="LWN3259" s="36"/>
      <c r="LWO3259" s="36"/>
      <c r="LWP3259" s="36"/>
      <c r="LWQ3259" s="36"/>
      <c r="LWR3259" s="36"/>
      <c r="LWS3259" s="36"/>
      <c r="LWT3259" s="36"/>
      <c r="LWU3259" s="36"/>
      <c r="LWV3259" s="36"/>
      <c r="LWW3259" s="36"/>
      <c r="LWX3259" s="36"/>
      <c r="LWY3259" s="36"/>
      <c r="LWZ3259" s="36"/>
      <c r="LXA3259" s="12"/>
      <c r="LXB3259" s="12"/>
      <c r="LXC3259" s="12"/>
      <c r="LXD3259" s="53"/>
      <c r="LXF3259" s="41"/>
      <c r="LXG3259" s="40"/>
      <c r="LXH3259" s="44"/>
      <c r="LXI3259" s="62"/>
      <c r="LXJ3259" s="56"/>
      <c r="LXK3259" s="60"/>
      <c r="LXL3259" s="60"/>
      <c r="LXM3259" s="60"/>
      <c r="LXN3259" s="60"/>
      <c r="LXO3259" s="46"/>
      <c r="LXP3259" s="65"/>
      <c r="LXQ3259" s="19"/>
      <c r="LXR3259" s="48"/>
      <c r="LXS3259" s="41"/>
      <c r="LXT3259" s="44"/>
      <c r="LXU3259" s="18"/>
      <c r="LXV3259" s="16"/>
      <c r="LXW3259" s="36"/>
      <c r="LXX3259" s="36"/>
      <c r="LXY3259" s="36"/>
      <c r="LXZ3259" s="36"/>
      <c r="LYA3259" s="36"/>
      <c r="LYB3259" s="36"/>
      <c r="LYC3259" s="36"/>
      <c r="LYD3259" s="36"/>
      <c r="LYE3259" s="36"/>
      <c r="LYF3259" s="36"/>
      <c r="LYG3259" s="36"/>
      <c r="LYH3259" s="36"/>
      <c r="LYI3259" s="36"/>
      <c r="LYJ3259" s="12"/>
      <c r="LYK3259" s="12"/>
      <c r="LYL3259" s="12"/>
      <c r="LYM3259" s="53"/>
      <c r="LYO3259" s="41"/>
      <c r="LYP3259" s="40"/>
      <c r="LYQ3259" s="44"/>
      <c r="LYR3259" s="62"/>
      <c r="LYS3259" s="56"/>
      <c r="LYT3259" s="60"/>
      <c r="LYU3259" s="60"/>
      <c r="LYV3259" s="60"/>
      <c r="LYW3259" s="60"/>
      <c r="LYX3259" s="46"/>
      <c r="LYY3259" s="65"/>
      <c r="LYZ3259" s="19"/>
      <c r="LZA3259" s="48"/>
      <c r="LZB3259" s="41"/>
      <c r="LZC3259" s="44"/>
      <c r="LZD3259" s="18"/>
      <c r="LZE3259" s="16"/>
      <c r="LZF3259" s="36"/>
      <c r="LZG3259" s="36"/>
      <c r="LZH3259" s="36"/>
      <c r="LZI3259" s="36"/>
      <c r="LZJ3259" s="36"/>
      <c r="LZK3259" s="36"/>
      <c r="LZL3259" s="36"/>
      <c r="LZM3259" s="36"/>
      <c r="LZN3259" s="36"/>
      <c r="LZO3259" s="36"/>
      <c r="LZP3259" s="36"/>
      <c r="LZQ3259" s="36"/>
      <c r="LZR3259" s="36"/>
      <c r="LZS3259" s="12"/>
      <c r="LZT3259" s="12"/>
      <c r="LZU3259" s="12"/>
      <c r="LZV3259" s="53"/>
      <c r="LZX3259" s="41"/>
      <c r="LZY3259" s="40"/>
      <c r="LZZ3259" s="44"/>
      <c r="MAA3259" s="62"/>
      <c r="MAB3259" s="56"/>
      <c r="MAC3259" s="60"/>
      <c r="MAD3259" s="60"/>
      <c r="MAE3259" s="60"/>
      <c r="MAF3259" s="60"/>
      <c r="MAG3259" s="46"/>
      <c r="MAH3259" s="65"/>
      <c r="MAI3259" s="19"/>
      <c r="MAJ3259" s="48"/>
      <c r="MAK3259" s="41"/>
      <c r="MAL3259" s="44"/>
      <c r="MAM3259" s="18"/>
      <c r="MAN3259" s="16"/>
      <c r="MAO3259" s="36"/>
      <c r="MAP3259" s="36"/>
      <c r="MAQ3259" s="36"/>
      <c r="MAR3259" s="36"/>
      <c r="MAS3259" s="36"/>
      <c r="MAT3259" s="36"/>
      <c r="MAU3259" s="36"/>
      <c r="MAV3259" s="36"/>
      <c r="MAW3259" s="36"/>
      <c r="MAX3259" s="36"/>
      <c r="MAY3259" s="36"/>
      <c r="MAZ3259" s="36"/>
      <c r="MBA3259" s="36"/>
      <c r="MBB3259" s="12"/>
      <c r="MBC3259" s="12"/>
      <c r="MBD3259" s="12"/>
      <c r="MBE3259" s="53"/>
      <c r="MBG3259" s="41"/>
      <c r="MBH3259" s="40"/>
      <c r="MBI3259" s="44"/>
      <c r="MBJ3259" s="62"/>
      <c r="MBK3259" s="56"/>
      <c r="MBL3259" s="60"/>
      <c r="MBM3259" s="60"/>
      <c r="MBN3259" s="60"/>
      <c r="MBO3259" s="60"/>
      <c r="MBP3259" s="46"/>
      <c r="MBQ3259" s="65"/>
      <c r="MBR3259" s="19"/>
      <c r="MBS3259" s="48"/>
      <c r="MBT3259" s="41"/>
      <c r="MBU3259" s="44"/>
      <c r="MBV3259" s="18"/>
      <c r="MBW3259" s="16"/>
      <c r="MBX3259" s="36"/>
      <c r="MBY3259" s="36"/>
      <c r="MBZ3259" s="36"/>
      <c r="MCA3259" s="36"/>
      <c r="MCB3259" s="36"/>
      <c r="MCC3259" s="36"/>
      <c r="MCD3259" s="36"/>
      <c r="MCE3259" s="36"/>
      <c r="MCF3259" s="36"/>
      <c r="MCG3259" s="36"/>
      <c r="MCH3259" s="36"/>
      <c r="MCI3259" s="36"/>
      <c r="MCJ3259" s="36"/>
      <c r="MCK3259" s="12"/>
      <c r="MCL3259" s="12"/>
      <c r="MCM3259" s="12"/>
      <c r="MCN3259" s="53"/>
      <c r="MCP3259" s="41"/>
      <c r="MCQ3259" s="40"/>
      <c r="MCR3259" s="44"/>
      <c r="MCS3259" s="62"/>
      <c r="MCT3259" s="56"/>
      <c r="MCU3259" s="60"/>
      <c r="MCV3259" s="60"/>
      <c r="MCW3259" s="60"/>
      <c r="MCX3259" s="60"/>
      <c r="MCY3259" s="46"/>
      <c r="MCZ3259" s="65"/>
      <c r="MDA3259" s="19"/>
      <c r="MDB3259" s="48"/>
      <c r="MDC3259" s="41"/>
      <c r="MDD3259" s="44"/>
      <c r="MDE3259" s="18"/>
      <c r="MDF3259" s="16"/>
      <c r="MDG3259" s="36"/>
      <c r="MDH3259" s="36"/>
      <c r="MDI3259" s="36"/>
      <c r="MDJ3259" s="36"/>
      <c r="MDK3259" s="36"/>
      <c r="MDL3259" s="36"/>
      <c r="MDM3259" s="36"/>
      <c r="MDN3259" s="36"/>
      <c r="MDO3259" s="36"/>
      <c r="MDP3259" s="36"/>
      <c r="MDQ3259" s="36"/>
      <c r="MDR3259" s="36"/>
      <c r="MDS3259" s="36"/>
      <c r="MDT3259" s="12"/>
      <c r="MDU3259" s="12"/>
      <c r="MDV3259" s="12"/>
      <c r="MDW3259" s="53"/>
      <c r="MDY3259" s="41"/>
      <c r="MDZ3259" s="40"/>
      <c r="MEA3259" s="44"/>
      <c r="MEB3259" s="62"/>
      <c r="MEC3259" s="56"/>
      <c r="MED3259" s="60"/>
      <c r="MEE3259" s="60"/>
      <c r="MEF3259" s="60"/>
      <c r="MEG3259" s="60"/>
      <c r="MEH3259" s="46"/>
      <c r="MEI3259" s="65"/>
      <c r="MEJ3259" s="19"/>
      <c r="MEK3259" s="48"/>
      <c r="MEL3259" s="41"/>
      <c r="MEM3259" s="44"/>
      <c r="MEN3259" s="18"/>
      <c r="MEO3259" s="16"/>
      <c r="MEP3259" s="36"/>
      <c r="MEQ3259" s="36"/>
      <c r="MER3259" s="36"/>
      <c r="MES3259" s="36"/>
      <c r="MET3259" s="36"/>
      <c r="MEU3259" s="36"/>
      <c r="MEV3259" s="36"/>
      <c r="MEW3259" s="36"/>
      <c r="MEX3259" s="36"/>
      <c r="MEY3259" s="36"/>
      <c r="MEZ3259" s="36"/>
      <c r="MFA3259" s="36"/>
      <c r="MFB3259" s="36"/>
      <c r="MFC3259" s="12"/>
      <c r="MFD3259" s="12"/>
      <c r="MFE3259" s="12"/>
      <c r="MFF3259" s="53"/>
      <c r="MFH3259" s="41"/>
      <c r="MFI3259" s="40"/>
      <c r="MFJ3259" s="44"/>
      <c r="MFK3259" s="62"/>
      <c r="MFL3259" s="56"/>
      <c r="MFM3259" s="60"/>
      <c r="MFN3259" s="60"/>
      <c r="MFO3259" s="60"/>
      <c r="MFP3259" s="60"/>
      <c r="MFQ3259" s="46"/>
      <c r="MFR3259" s="65"/>
      <c r="MFS3259" s="19"/>
      <c r="MFT3259" s="48"/>
      <c r="MFU3259" s="41"/>
      <c r="MFV3259" s="44"/>
      <c r="MFW3259" s="18"/>
      <c r="MFX3259" s="16"/>
      <c r="MFY3259" s="36"/>
      <c r="MFZ3259" s="36"/>
      <c r="MGA3259" s="36"/>
      <c r="MGB3259" s="36"/>
      <c r="MGC3259" s="36"/>
      <c r="MGD3259" s="36"/>
      <c r="MGE3259" s="36"/>
      <c r="MGF3259" s="36"/>
      <c r="MGG3259" s="36"/>
      <c r="MGH3259" s="36"/>
      <c r="MGI3259" s="36"/>
      <c r="MGJ3259" s="36"/>
      <c r="MGK3259" s="36"/>
      <c r="MGL3259" s="12"/>
      <c r="MGM3259" s="12"/>
      <c r="MGN3259" s="12"/>
      <c r="MGO3259" s="53"/>
      <c r="MGQ3259" s="41"/>
      <c r="MGR3259" s="40"/>
      <c r="MGS3259" s="44"/>
      <c r="MGT3259" s="62"/>
      <c r="MGU3259" s="56"/>
      <c r="MGV3259" s="60"/>
      <c r="MGW3259" s="60"/>
      <c r="MGX3259" s="60"/>
      <c r="MGY3259" s="60"/>
      <c r="MGZ3259" s="46"/>
      <c r="MHA3259" s="65"/>
      <c r="MHB3259" s="19"/>
      <c r="MHC3259" s="48"/>
      <c r="MHD3259" s="41"/>
      <c r="MHE3259" s="44"/>
      <c r="MHF3259" s="18"/>
      <c r="MHG3259" s="16"/>
      <c r="MHH3259" s="36"/>
      <c r="MHI3259" s="36"/>
      <c r="MHJ3259" s="36"/>
      <c r="MHK3259" s="36"/>
      <c r="MHL3259" s="36"/>
      <c r="MHM3259" s="36"/>
      <c r="MHN3259" s="36"/>
      <c r="MHO3259" s="36"/>
      <c r="MHP3259" s="36"/>
      <c r="MHQ3259" s="36"/>
      <c r="MHR3259" s="36"/>
      <c r="MHS3259" s="36"/>
      <c r="MHT3259" s="36"/>
      <c r="MHU3259" s="12"/>
      <c r="MHV3259" s="12"/>
      <c r="MHW3259" s="12"/>
      <c r="MHX3259" s="53"/>
      <c r="MHZ3259" s="41"/>
      <c r="MIA3259" s="40"/>
      <c r="MIB3259" s="44"/>
      <c r="MIC3259" s="62"/>
      <c r="MID3259" s="56"/>
      <c r="MIE3259" s="60"/>
      <c r="MIF3259" s="60"/>
      <c r="MIG3259" s="60"/>
      <c r="MIH3259" s="60"/>
      <c r="MII3259" s="46"/>
      <c r="MIJ3259" s="65"/>
      <c r="MIK3259" s="19"/>
      <c r="MIL3259" s="48"/>
      <c r="MIM3259" s="41"/>
      <c r="MIN3259" s="44"/>
      <c r="MIO3259" s="18"/>
      <c r="MIP3259" s="16"/>
      <c r="MIQ3259" s="36"/>
      <c r="MIR3259" s="36"/>
      <c r="MIS3259" s="36"/>
      <c r="MIT3259" s="36"/>
      <c r="MIU3259" s="36"/>
      <c r="MIV3259" s="36"/>
      <c r="MIW3259" s="36"/>
      <c r="MIX3259" s="36"/>
      <c r="MIY3259" s="36"/>
      <c r="MIZ3259" s="36"/>
      <c r="MJA3259" s="36"/>
      <c r="MJB3259" s="36"/>
      <c r="MJC3259" s="36"/>
      <c r="MJD3259" s="12"/>
      <c r="MJE3259" s="12"/>
      <c r="MJF3259" s="12"/>
      <c r="MJG3259" s="53"/>
      <c r="MJI3259" s="41"/>
      <c r="MJJ3259" s="40"/>
      <c r="MJK3259" s="44"/>
      <c r="MJL3259" s="62"/>
      <c r="MJM3259" s="56"/>
      <c r="MJN3259" s="60"/>
      <c r="MJO3259" s="60"/>
      <c r="MJP3259" s="60"/>
      <c r="MJQ3259" s="60"/>
      <c r="MJR3259" s="46"/>
      <c r="MJS3259" s="65"/>
      <c r="MJT3259" s="19"/>
      <c r="MJU3259" s="48"/>
      <c r="MJV3259" s="41"/>
      <c r="MJW3259" s="44"/>
      <c r="MJX3259" s="18"/>
      <c r="MJY3259" s="16"/>
      <c r="MJZ3259" s="36"/>
      <c r="MKA3259" s="36"/>
      <c r="MKB3259" s="36"/>
      <c r="MKC3259" s="36"/>
      <c r="MKD3259" s="36"/>
      <c r="MKE3259" s="36"/>
      <c r="MKF3259" s="36"/>
      <c r="MKG3259" s="36"/>
      <c r="MKH3259" s="36"/>
      <c r="MKI3259" s="36"/>
      <c r="MKJ3259" s="36"/>
      <c r="MKK3259" s="36"/>
      <c r="MKL3259" s="36"/>
      <c r="MKM3259" s="12"/>
      <c r="MKN3259" s="12"/>
      <c r="MKO3259" s="12"/>
      <c r="MKP3259" s="53"/>
      <c r="MKR3259" s="41"/>
      <c r="MKS3259" s="40"/>
      <c r="MKT3259" s="44"/>
      <c r="MKU3259" s="62"/>
      <c r="MKV3259" s="56"/>
      <c r="MKW3259" s="60"/>
      <c r="MKX3259" s="60"/>
      <c r="MKY3259" s="60"/>
      <c r="MKZ3259" s="60"/>
      <c r="MLA3259" s="46"/>
      <c r="MLB3259" s="65"/>
      <c r="MLC3259" s="19"/>
      <c r="MLD3259" s="48"/>
      <c r="MLE3259" s="41"/>
      <c r="MLF3259" s="44"/>
      <c r="MLG3259" s="18"/>
      <c r="MLH3259" s="16"/>
      <c r="MLI3259" s="36"/>
      <c r="MLJ3259" s="36"/>
      <c r="MLK3259" s="36"/>
      <c r="MLL3259" s="36"/>
      <c r="MLM3259" s="36"/>
      <c r="MLN3259" s="36"/>
      <c r="MLO3259" s="36"/>
      <c r="MLP3259" s="36"/>
      <c r="MLQ3259" s="36"/>
      <c r="MLR3259" s="36"/>
      <c r="MLS3259" s="36"/>
      <c r="MLT3259" s="36"/>
      <c r="MLU3259" s="36"/>
      <c r="MLV3259" s="12"/>
      <c r="MLW3259" s="12"/>
      <c r="MLX3259" s="12"/>
      <c r="MLY3259" s="53"/>
      <c r="MMA3259" s="41"/>
      <c r="MMB3259" s="40"/>
      <c r="MMC3259" s="44"/>
      <c r="MMD3259" s="62"/>
      <c r="MME3259" s="56"/>
      <c r="MMF3259" s="60"/>
      <c r="MMG3259" s="60"/>
      <c r="MMH3259" s="60"/>
      <c r="MMI3259" s="60"/>
      <c r="MMJ3259" s="46"/>
      <c r="MMK3259" s="65"/>
      <c r="MML3259" s="19"/>
      <c r="MMM3259" s="48"/>
      <c r="MMN3259" s="41"/>
      <c r="MMO3259" s="44"/>
      <c r="MMP3259" s="18"/>
      <c r="MMQ3259" s="16"/>
      <c r="MMR3259" s="36"/>
      <c r="MMS3259" s="36"/>
      <c r="MMT3259" s="36"/>
      <c r="MMU3259" s="36"/>
      <c r="MMV3259" s="36"/>
      <c r="MMW3259" s="36"/>
      <c r="MMX3259" s="36"/>
      <c r="MMY3259" s="36"/>
      <c r="MMZ3259" s="36"/>
      <c r="MNA3259" s="36"/>
      <c r="MNB3259" s="36"/>
      <c r="MNC3259" s="36"/>
      <c r="MND3259" s="36"/>
      <c r="MNE3259" s="12"/>
      <c r="MNF3259" s="12"/>
      <c r="MNG3259" s="12"/>
      <c r="MNH3259" s="53"/>
      <c r="MNJ3259" s="41"/>
      <c r="MNK3259" s="40"/>
      <c r="MNL3259" s="44"/>
      <c r="MNM3259" s="62"/>
      <c r="MNN3259" s="56"/>
      <c r="MNO3259" s="60"/>
      <c r="MNP3259" s="60"/>
      <c r="MNQ3259" s="60"/>
      <c r="MNR3259" s="60"/>
      <c r="MNS3259" s="46"/>
      <c r="MNT3259" s="65"/>
      <c r="MNU3259" s="19"/>
      <c r="MNV3259" s="48"/>
      <c r="MNW3259" s="41"/>
      <c r="MNX3259" s="44"/>
      <c r="MNY3259" s="18"/>
      <c r="MNZ3259" s="16"/>
      <c r="MOA3259" s="36"/>
      <c r="MOB3259" s="36"/>
      <c r="MOC3259" s="36"/>
      <c r="MOD3259" s="36"/>
      <c r="MOE3259" s="36"/>
      <c r="MOF3259" s="36"/>
      <c r="MOG3259" s="36"/>
      <c r="MOH3259" s="36"/>
      <c r="MOI3259" s="36"/>
      <c r="MOJ3259" s="36"/>
      <c r="MOK3259" s="36"/>
      <c r="MOL3259" s="36"/>
      <c r="MOM3259" s="36"/>
      <c r="MON3259" s="12"/>
      <c r="MOO3259" s="12"/>
      <c r="MOP3259" s="12"/>
      <c r="MOQ3259" s="53"/>
      <c r="MOS3259" s="41"/>
      <c r="MOT3259" s="40"/>
      <c r="MOU3259" s="44"/>
      <c r="MOV3259" s="62"/>
      <c r="MOW3259" s="56"/>
      <c r="MOX3259" s="60"/>
      <c r="MOY3259" s="60"/>
      <c r="MOZ3259" s="60"/>
      <c r="MPA3259" s="60"/>
      <c r="MPB3259" s="46"/>
      <c r="MPC3259" s="65"/>
      <c r="MPD3259" s="19"/>
      <c r="MPE3259" s="48"/>
      <c r="MPF3259" s="41"/>
      <c r="MPG3259" s="44"/>
      <c r="MPH3259" s="18"/>
      <c r="MPI3259" s="16"/>
      <c r="MPJ3259" s="36"/>
      <c r="MPK3259" s="36"/>
      <c r="MPL3259" s="36"/>
      <c r="MPM3259" s="36"/>
      <c r="MPN3259" s="36"/>
      <c r="MPO3259" s="36"/>
      <c r="MPP3259" s="36"/>
      <c r="MPQ3259" s="36"/>
      <c r="MPR3259" s="36"/>
      <c r="MPS3259" s="36"/>
      <c r="MPT3259" s="36"/>
      <c r="MPU3259" s="36"/>
      <c r="MPV3259" s="36"/>
      <c r="MPW3259" s="12"/>
      <c r="MPX3259" s="12"/>
      <c r="MPY3259" s="12"/>
      <c r="MPZ3259" s="53"/>
      <c r="MQB3259" s="41"/>
      <c r="MQC3259" s="40"/>
      <c r="MQD3259" s="44"/>
      <c r="MQE3259" s="62"/>
      <c r="MQF3259" s="56"/>
      <c r="MQG3259" s="60"/>
      <c r="MQH3259" s="60"/>
      <c r="MQI3259" s="60"/>
      <c r="MQJ3259" s="60"/>
      <c r="MQK3259" s="46"/>
      <c r="MQL3259" s="65"/>
      <c r="MQM3259" s="19"/>
      <c r="MQN3259" s="48"/>
      <c r="MQO3259" s="41"/>
      <c r="MQP3259" s="44"/>
      <c r="MQQ3259" s="18"/>
      <c r="MQR3259" s="16"/>
      <c r="MQS3259" s="36"/>
      <c r="MQT3259" s="36"/>
      <c r="MQU3259" s="36"/>
      <c r="MQV3259" s="36"/>
      <c r="MQW3259" s="36"/>
      <c r="MQX3259" s="36"/>
      <c r="MQY3259" s="36"/>
      <c r="MQZ3259" s="36"/>
      <c r="MRA3259" s="36"/>
      <c r="MRB3259" s="36"/>
      <c r="MRC3259" s="36"/>
      <c r="MRD3259" s="36"/>
      <c r="MRE3259" s="36"/>
      <c r="MRF3259" s="12"/>
      <c r="MRG3259" s="12"/>
      <c r="MRH3259" s="12"/>
      <c r="MRI3259" s="53"/>
      <c r="MRK3259" s="41"/>
      <c r="MRL3259" s="40"/>
      <c r="MRM3259" s="44"/>
      <c r="MRN3259" s="62"/>
      <c r="MRO3259" s="56"/>
      <c r="MRP3259" s="60"/>
      <c r="MRQ3259" s="60"/>
      <c r="MRR3259" s="60"/>
      <c r="MRS3259" s="60"/>
      <c r="MRT3259" s="46"/>
      <c r="MRU3259" s="65"/>
      <c r="MRV3259" s="19"/>
      <c r="MRW3259" s="48"/>
      <c r="MRX3259" s="41"/>
      <c r="MRY3259" s="44"/>
      <c r="MRZ3259" s="18"/>
      <c r="MSA3259" s="16"/>
      <c r="MSB3259" s="36"/>
      <c r="MSC3259" s="36"/>
      <c r="MSD3259" s="36"/>
      <c r="MSE3259" s="36"/>
      <c r="MSF3259" s="36"/>
      <c r="MSG3259" s="36"/>
      <c r="MSH3259" s="36"/>
      <c r="MSI3259" s="36"/>
      <c r="MSJ3259" s="36"/>
      <c r="MSK3259" s="36"/>
      <c r="MSL3259" s="36"/>
      <c r="MSM3259" s="36"/>
      <c r="MSN3259" s="36"/>
      <c r="MSO3259" s="12"/>
      <c r="MSP3259" s="12"/>
      <c r="MSQ3259" s="12"/>
      <c r="MSR3259" s="53"/>
      <c r="MST3259" s="41"/>
      <c r="MSU3259" s="40"/>
      <c r="MSV3259" s="44"/>
      <c r="MSW3259" s="62"/>
      <c r="MSX3259" s="56"/>
      <c r="MSY3259" s="60"/>
      <c r="MSZ3259" s="60"/>
      <c r="MTA3259" s="60"/>
      <c r="MTB3259" s="60"/>
      <c r="MTC3259" s="46"/>
      <c r="MTD3259" s="65"/>
      <c r="MTE3259" s="19"/>
      <c r="MTF3259" s="48"/>
      <c r="MTG3259" s="41"/>
      <c r="MTH3259" s="44"/>
      <c r="MTI3259" s="18"/>
      <c r="MTJ3259" s="16"/>
      <c r="MTK3259" s="36"/>
      <c r="MTL3259" s="36"/>
      <c r="MTM3259" s="36"/>
      <c r="MTN3259" s="36"/>
      <c r="MTO3259" s="36"/>
      <c r="MTP3259" s="36"/>
      <c r="MTQ3259" s="36"/>
      <c r="MTR3259" s="36"/>
      <c r="MTS3259" s="36"/>
      <c r="MTT3259" s="36"/>
      <c r="MTU3259" s="36"/>
      <c r="MTV3259" s="36"/>
      <c r="MTW3259" s="36"/>
      <c r="MTX3259" s="12"/>
      <c r="MTY3259" s="12"/>
      <c r="MTZ3259" s="12"/>
      <c r="MUA3259" s="53"/>
      <c r="MUC3259" s="41"/>
      <c r="MUD3259" s="40"/>
      <c r="MUE3259" s="44"/>
      <c r="MUF3259" s="62"/>
      <c r="MUG3259" s="56"/>
      <c r="MUH3259" s="60"/>
      <c r="MUI3259" s="60"/>
      <c r="MUJ3259" s="60"/>
      <c r="MUK3259" s="60"/>
      <c r="MUL3259" s="46"/>
      <c r="MUM3259" s="65"/>
      <c r="MUN3259" s="19"/>
      <c r="MUO3259" s="48"/>
      <c r="MUP3259" s="41"/>
      <c r="MUQ3259" s="44"/>
      <c r="MUR3259" s="18"/>
      <c r="MUS3259" s="16"/>
      <c r="MUT3259" s="36"/>
      <c r="MUU3259" s="36"/>
      <c r="MUV3259" s="36"/>
      <c r="MUW3259" s="36"/>
      <c r="MUX3259" s="36"/>
      <c r="MUY3259" s="36"/>
      <c r="MUZ3259" s="36"/>
      <c r="MVA3259" s="36"/>
      <c r="MVB3259" s="36"/>
      <c r="MVC3259" s="36"/>
      <c r="MVD3259" s="36"/>
      <c r="MVE3259" s="36"/>
      <c r="MVF3259" s="36"/>
      <c r="MVG3259" s="12"/>
      <c r="MVH3259" s="12"/>
      <c r="MVI3259" s="12"/>
      <c r="MVJ3259" s="53"/>
      <c r="MVL3259" s="41"/>
      <c r="MVM3259" s="40"/>
      <c r="MVN3259" s="44"/>
      <c r="MVO3259" s="62"/>
      <c r="MVP3259" s="56"/>
      <c r="MVQ3259" s="60"/>
      <c r="MVR3259" s="60"/>
      <c r="MVS3259" s="60"/>
      <c r="MVT3259" s="60"/>
      <c r="MVU3259" s="46"/>
      <c r="MVV3259" s="65"/>
      <c r="MVW3259" s="19"/>
      <c r="MVX3259" s="48"/>
      <c r="MVY3259" s="41"/>
      <c r="MVZ3259" s="44"/>
      <c r="MWA3259" s="18"/>
      <c r="MWB3259" s="16"/>
      <c r="MWC3259" s="36"/>
      <c r="MWD3259" s="36"/>
      <c r="MWE3259" s="36"/>
      <c r="MWF3259" s="36"/>
      <c r="MWG3259" s="36"/>
      <c r="MWH3259" s="36"/>
      <c r="MWI3259" s="36"/>
      <c r="MWJ3259" s="36"/>
      <c r="MWK3259" s="36"/>
      <c r="MWL3259" s="36"/>
      <c r="MWM3259" s="36"/>
      <c r="MWN3259" s="36"/>
      <c r="MWO3259" s="36"/>
      <c r="MWP3259" s="12"/>
      <c r="MWQ3259" s="12"/>
      <c r="MWR3259" s="12"/>
      <c r="MWS3259" s="53"/>
      <c r="MWU3259" s="41"/>
      <c r="MWV3259" s="40"/>
      <c r="MWW3259" s="44"/>
      <c r="MWX3259" s="62"/>
      <c r="MWY3259" s="56"/>
      <c r="MWZ3259" s="60"/>
      <c r="MXA3259" s="60"/>
      <c r="MXB3259" s="60"/>
      <c r="MXC3259" s="60"/>
      <c r="MXD3259" s="46"/>
      <c r="MXE3259" s="65"/>
      <c r="MXF3259" s="19"/>
      <c r="MXG3259" s="48"/>
      <c r="MXH3259" s="41"/>
      <c r="MXI3259" s="44"/>
      <c r="MXJ3259" s="18"/>
      <c r="MXK3259" s="16"/>
      <c r="MXL3259" s="36"/>
      <c r="MXM3259" s="36"/>
      <c r="MXN3259" s="36"/>
      <c r="MXO3259" s="36"/>
      <c r="MXP3259" s="36"/>
      <c r="MXQ3259" s="36"/>
      <c r="MXR3259" s="36"/>
      <c r="MXS3259" s="36"/>
      <c r="MXT3259" s="36"/>
      <c r="MXU3259" s="36"/>
      <c r="MXV3259" s="36"/>
      <c r="MXW3259" s="36"/>
      <c r="MXX3259" s="36"/>
      <c r="MXY3259" s="12"/>
      <c r="MXZ3259" s="12"/>
      <c r="MYA3259" s="12"/>
      <c r="MYB3259" s="53"/>
      <c r="MYD3259" s="41"/>
      <c r="MYE3259" s="40"/>
      <c r="MYF3259" s="44"/>
      <c r="MYG3259" s="62"/>
      <c r="MYH3259" s="56"/>
      <c r="MYI3259" s="60"/>
      <c r="MYJ3259" s="60"/>
      <c r="MYK3259" s="60"/>
      <c r="MYL3259" s="60"/>
      <c r="MYM3259" s="46"/>
      <c r="MYN3259" s="65"/>
      <c r="MYO3259" s="19"/>
      <c r="MYP3259" s="48"/>
      <c r="MYQ3259" s="41"/>
      <c r="MYR3259" s="44"/>
      <c r="MYS3259" s="18"/>
      <c r="MYT3259" s="16"/>
      <c r="MYU3259" s="36"/>
      <c r="MYV3259" s="36"/>
      <c r="MYW3259" s="36"/>
      <c r="MYX3259" s="36"/>
      <c r="MYY3259" s="36"/>
      <c r="MYZ3259" s="36"/>
      <c r="MZA3259" s="36"/>
      <c r="MZB3259" s="36"/>
      <c r="MZC3259" s="36"/>
      <c r="MZD3259" s="36"/>
      <c r="MZE3259" s="36"/>
      <c r="MZF3259" s="36"/>
      <c r="MZG3259" s="36"/>
      <c r="MZH3259" s="12"/>
      <c r="MZI3259" s="12"/>
      <c r="MZJ3259" s="12"/>
      <c r="MZK3259" s="53"/>
      <c r="MZM3259" s="41"/>
      <c r="MZN3259" s="40"/>
      <c r="MZO3259" s="44"/>
      <c r="MZP3259" s="62"/>
      <c r="MZQ3259" s="56"/>
      <c r="MZR3259" s="60"/>
      <c r="MZS3259" s="60"/>
      <c r="MZT3259" s="60"/>
      <c r="MZU3259" s="60"/>
      <c r="MZV3259" s="46"/>
      <c r="MZW3259" s="65"/>
      <c r="MZX3259" s="19"/>
      <c r="MZY3259" s="48"/>
      <c r="MZZ3259" s="41"/>
      <c r="NAA3259" s="44"/>
      <c r="NAB3259" s="18"/>
      <c r="NAC3259" s="16"/>
      <c r="NAD3259" s="36"/>
      <c r="NAE3259" s="36"/>
      <c r="NAF3259" s="36"/>
      <c r="NAG3259" s="36"/>
      <c r="NAH3259" s="36"/>
      <c r="NAI3259" s="36"/>
      <c r="NAJ3259" s="36"/>
      <c r="NAK3259" s="36"/>
      <c r="NAL3259" s="36"/>
      <c r="NAM3259" s="36"/>
      <c r="NAN3259" s="36"/>
      <c r="NAO3259" s="36"/>
      <c r="NAP3259" s="36"/>
      <c r="NAQ3259" s="12"/>
      <c r="NAR3259" s="12"/>
      <c r="NAS3259" s="12"/>
      <c r="NAT3259" s="53"/>
      <c r="NAV3259" s="41"/>
      <c r="NAW3259" s="40"/>
      <c r="NAX3259" s="44"/>
      <c r="NAY3259" s="62"/>
      <c r="NAZ3259" s="56"/>
      <c r="NBA3259" s="60"/>
      <c r="NBB3259" s="60"/>
      <c r="NBC3259" s="60"/>
      <c r="NBD3259" s="60"/>
      <c r="NBE3259" s="46"/>
      <c r="NBF3259" s="65"/>
      <c r="NBG3259" s="19"/>
      <c r="NBH3259" s="48"/>
      <c r="NBI3259" s="41"/>
      <c r="NBJ3259" s="44"/>
      <c r="NBK3259" s="18"/>
      <c r="NBL3259" s="16"/>
      <c r="NBM3259" s="36"/>
      <c r="NBN3259" s="36"/>
      <c r="NBO3259" s="36"/>
      <c r="NBP3259" s="36"/>
      <c r="NBQ3259" s="36"/>
      <c r="NBR3259" s="36"/>
      <c r="NBS3259" s="36"/>
      <c r="NBT3259" s="36"/>
      <c r="NBU3259" s="36"/>
      <c r="NBV3259" s="36"/>
      <c r="NBW3259" s="36"/>
      <c r="NBX3259" s="36"/>
      <c r="NBY3259" s="36"/>
      <c r="NBZ3259" s="12"/>
      <c r="NCA3259" s="12"/>
      <c r="NCB3259" s="12"/>
      <c r="NCC3259" s="53"/>
      <c r="NCE3259" s="41"/>
      <c r="NCF3259" s="40"/>
      <c r="NCG3259" s="44"/>
      <c r="NCH3259" s="62"/>
      <c r="NCI3259" s="56"/>
      <c r="NCJ3259" s="60"/>
      <c r="NCK3259" s="60"/>
      <c r="NCL3259" s="60"/>
      <c r="NCM3259" s="60"/>
      <c r="NCN3259" s="46"/>
      <c r="NCO3259" s="65"/>
      <c r="NCP3259" s="19"/>
      <c r="NCQ3259" s="48"/>
      <c r="NCR3259" s="41"/>
      <c r="NCS3259" s="44"/>
      <c r="NCT3259" s="18"/>
      <c r="NCU3259" s="16"/>
      <c r="NCV3259" s="36"/>
      <c r="NCW3259" s="36"/>
      <c r="NCX3259" s="36"/>
      <c r="NCY3259" s="36"/>
      <c r="NCZ3259" s="36"/>
      <c r="NDA3259" s="36"/>
      <c r="NDB3259" s="36"/>
      <c r="NDC3259" s="36"/>
      <c r="NDD3259" s="36"/>
      <c r="NDE3259" s="36"/>
      <c r="NDF3259" s="36"/>
      <c r="NDG3259" s="36"/>
      <c r="NDH3259" s="36"/>
      <c r="NDI3259" s="12"/>
      <c r="NDJ3259" s="12"/>
      <c r="NDK3259" s="12"/>
      <c r="NDL3259" s="53"/>
      <c r="NDN3259" s="41"/>
      <c r="NDO3259" s="40"/>
      <c r="NDP3259" s="44"/>
      <c r="NDQ3259" s="62"/>
      <c r="NDR3259" s="56"/>
      <c r="NDS3259" s="60"/>
      <c r="NDT3259" s="60"/>
      <c r="NDU3259" s="60"/>
      <c r="NDV3259" s="60"/>
      <c r="NDW3259" s="46"/>
      <c r="NDX3259" s="65"/>
      <c r="NDY3259" s="19"/>
      <c r="NDZ3259" s="48"/>
      <c r="NEA3259" s="41"/>
      <c r="NEB3259" s="44"/>
      <c r="NEC3259" s="18"/>
      <c r="NED3259" s="16"/>
      <c r="NEE3259" s="36"/>
      <c r="NEF3259" s="36"/>
      <c r="NEG3259" s="36"/>
      <c r="NEH3259" s="36"/>
      <c r="NEI3259" s="36"/>
      <c r="NEJ3259" s="36"/>
      <c r="NEK3259" s="36"/>
      <c r="NEL3259" s="36"/>
      <c r="NEM3259" s="36"/>
      <c r="NEN3259" s="36"/>
      <c r="NEO3259" s="36"/>
      <c r="NEP3259" s="36"/>
      <c r="NEQ3259" s="36"/>
      <c r="NER3259" s="12"/>
      <c r="NES3259" s="12"/>
      <c r="NET3259" s="12"/>
      <c r="NEU3259" s="53"/>
      <c r="NEW3259" s="41"/>
      <c r="NEX3259" s="40"/>
      <c r="NEY3259" s="44"/>
      <c r="NEZ3259" s="62"/>
      <c r="NFA3259" s="56"/>
      <c r="NFB3259" s="60"/>
      <c r="NFC3259" s="60"/>
      <c r="NFD3259" s="60"/>
      <c r="NFE3259" s="60"/>
      <c r="NFF3259" s="46"/>
      <c r="NFG3259" s="65"/>
      <c r="NFH3259" s="19"/>
      <c r="NFI3259" s="48"/>
      <c r="NFJ3259" s="41"/>
      <c r="NFK3259" s="44"/>
      <c r="NFL3259" s="18"/>
      <c r="NFM3259" s="16"/>
      <c r="NFN3259" s="36"/>
      <c r="NFO3259" s="36"/>
      <c r="NFP3259" s="36"/>
      <c r="NFQ3259" s="36"/>
      <c r="NFR3259" s="36"/>
      <c r="NFS3259" s="36"/>
      <c r="NFT3259" s="36"/>
      <c r="NFU3259" s="36"/>
      <c r="NFV3259" s="36"/>
      <c r="NFW3259" s="36"/>
      <c r="NFX3259" s="36"/>
      <c r="NFY3259" s="36"/>
      <c r="NFZ3259" s="36"/>
      <c r="NGA3259" s="12"/>
      <c r="NGB3259" s="12"/>
      <c r="NGC3259" s="12"/>
      <c r="NGD3259" s="53"/>
      <c r="NGF3259" s="41"/>
      <c r="NGG3259" s="40"/>
      <c r="NGH3259" s="44"/>
      <c r="NGI3259" s="62"/>
      <c r="NGJ3259" s="56"/>
      <c r="NGK3259" s="60"/>
      <c r="NGL3259" s="60"/>
      <c r="NGM3259" s="60"/>
      <c r="NGN3259" s="60"/>
      <c r="NGO3259" s="46"/>
      <c r="NGP3259" s="65"/>
      <c r="NGQ3259" s="19"/>
      <c r="NGR3259" s="48"/>
      <c r="NGS3259" s="41"/>
      <c r="NGT3259" s="44"/>
      <c r="NGU3259" s="18"/>
      <c r="NGV3259" s="16"/>
      <c r="NGW3259" s="36"/>
      <c r="NGX3259" s="36"/>
      <c r="NGY3259" s="36"/>
      <c r="NGZ3259" s="36"/>
      <c r="NHA3259" s="36"/>
      <c r="NHB3259" s="36"/>
      <c r="NHC3259" s="36"/>
      <c r="NHD3259" s="36"/>
      <c r="NHE3259" s="36"/>
      <c r="NHF3259" s="36"/>
      <c r="NHG3259" s="36"/>
      <c r="NHH3259" s="36"/>
      <c r="NHI3259" s="36"/>
      <c r="NHJ3259" s="12"/>
      <c r="NHK3259" s="12"/>
      <c r="NHL3259" s="12"/>
      <c r="NHM3259" s="53"/>
      <c r="NHO3259" s="41"/>
      <c r="NHP3259" s="40"/>
      <c r="NHQ3259" s="44"/>
      <c r="NHR3259" s="62"/>
      <c r="NHS3259" s="56"/>
      <c r="NHT3259" s="60"/>
      <c r="NHU3259" s="60"/>
      <c r="NHV3259" s="60"/>
      <c r="NHW3259" s="60"/>
      <c r="NHX3259" s="46"/>
      <c r="NHY3259" s="65"/>
      <c r="NHZ3259" s="19"/>
      <c r="NIA3259" s="48"/>
      <c r="NIB3259" s="41"/>
      <c r="NIC3259" s="44"/>
      <c r="NID3259" s="18"/>
      <c r="NIE3259" s="16"/>
      <c r="NIF3259" s="36"/>
      <c r="NIG3259" s="36"/>
      <c r="NIH3259" s="36"/>
      <c r="NII3259" s="36"/>
      <c r="NIJ3259" s="36"/>
      <c r="NIK3259" s="36"/>
      <c r="NIL3259" s="36"/>
      <c r="NIM3259" s="36"/>
      <c r="NIN3259" s="36"/>
      <c r="NIO3259" s="36"/>
      <c r="NIP3259" s="36"/>
      <c r="NIQ3259" s="36"/>
      <c r="NIR3259" s="36"/>
      <c r="NIS3259" s="12"/>
      <c r="NIT3259" s="12"/>
      <c r="NIU3259" s="12"/>
      <c r="NIV3259" s="53"/>
      <c r="NIX3259" s="41"/>
      <c r="NIY3259" s="40"/>
      <c r="NIZ3259" s="44"/>
      <c r="NJA3259" s="62"/>
      <c r="NJB3259" s="56"/>
      <c r="NJC3259" s="60"/>
      <c r="NJD3259" s="60"/>
      <c r="NJE3259" s="60"/>
      <c r="NJF3259" s="60"/>
      <c r="NJG3259" s="46"/>
      <c r="NJH3259" s="65"/>
      <c r="NJI3259" s="19"/>
      <c r="NJJ3259" s="48"/>
      <c r="NJK3259" s="41"/>
      <c r="NJL3259" s="44"/>
      <c r="NJM3259" s="18"/>
      <c r="NJN3259" s="16"/>
      <c r="NJO3259" s="36"/>
      <c r="NJP3259" s="36"/>
      <c r="NJQ3259" s="36"/>
      <c r="NJR3259" s="36"/>
      <c r="NJS3259" s="36"/>
      <c r="NJT3259" s="36"/>
      <c r="NJU3259" s="36"/>
      <c r="NJV3259" s="36"/>
      <c r="NJW3259" s="36"/>
      <c r="NJX3259" s="36"/>
      <c r="NJY3259" s="36"/>
      <c r="NJZ3259" s="36"/>
      <c r="NKA3259" s="36"/>
      <c r="NKB3259" s="12"/>
      <c r="NKC3259" s="12"/>
      <c r="NKD3259" s="12"/>
      <c r="NKE3259" s="53"/>
      <c r="NKG3259" s="41"/>
      <c r="NKH3259" s="40"/>
      <c r="NKI3259" s="44"/>
      <c r="NKJ3259" s="62"/>
      <c r="NKK3259" s="56"/>
      <c r="NKL3259" s="60"/>
      <c r="NKM3259" s="60"/>
      <c r="NKN3259" s="60"/>
      <c r="NKO3259" s="60"/>
      <c r="NKP3259" s="46"/>
      <c r="NKQ3259" s="65"/>
      <c r="NKR3259" s="19"/>
      <c r="NKS3259" s="48"/>
      <c r="NKT3259" s="41"/>
      <c r="NKU3259" s="44"/>
      <c r="NKV3259" s="18"/>
      <c r="NKW3259" s="16"/>
      <c r="NKX3259" s="36"/>
      <c r="NKY3259" s="36"/>
      <c r="NKZ3259" s="36"/>
      <c r="NLA3259" s="36"/>
      <c r="NLB3259" s="36"/>
      <c r="NLC3259" s="36"/>
      <c r="NLD3259" s="36"/>
      <c r="NLE3259" s="36"/>
      <c r="NLF3259" s="36"/>
      <c r="NLG3259" s="36"/>
      <c r="NLH3259" s="36"/>
      <c r="NLI3259" s="36"/>
      <c r="NLJ3259" s="36"/>
      <c r="NLK3259" s="12"/>
      <c r="NLL3259" s="12"/>
      <c r="NLM3259" s="12"/>
      <c r="NLN3259" s="53"/>
      <c r="NLP3259" s="41"/>
      <c r="NLQ3259" s="40"/>
      <c r="NLR3259" s="44"/>
      <c r="NLS3259" s="62"/>
      <c r="NLT3259" s="56"/>
      <c r="NLU3259" s="60"/>
      <c r="NLV3259" s="60"/>
      <c r="NLW3259" s="60"/>
      <c r="NLX3259" s="60"/>
      <c r="NLY3259" s="46"/>
      <c r="NLZ3259" s="65"/>
      <c r="NMA3259" s="19"/>
      <c r="NMB3259" s="48"/>
      <c r="NMC3259" s="41"/>
      <c r="NMD3259" s="44"/>
      <c r="NME3259" s="18"/>
      <c r="NMF3259" s="16"/>
      <c r="NMG3259" s="36"/>
      <c r="NMH3259" s="36"/>
      <c r="NMI3259" s="36"/>
      <c r="NMJ3259" s="36"/>
      <c r="NMK3259" s="36"/>
      <c r="NML3259" s="36"/>
      <c r="NMM3259" s="36"/>
      <c r="NMN3259" s="36"/>
      <c r="NMO3259" s="36"/>
      <c r="NMP3259" s="36"/>
      <c r="NMQ3259" s="36"/>
      <c r="NMR3259" s="36"/>
      <c r="NMS3259" s="36"/>
      <c r="NMT3259" s="12"/>
      <c r="NMU3259" s="12"/>
      <c r="NMV3259" s="12"/>
      <c r="NMW3259" s="53"/>
      <c r="NMY3259" s="41"/>
      <c r="NMZ3259" s="40"/>
      <c r="NNA3259" s="44"/>
      <c r="NNB3259" s="62"/>
      <c r="NNC3259" s="56"/>
      <c r="NND3259" s="60"/>
      <c r="NNE3259" s="60"/>
      <c r="NNF3259" s="60"/>
      <c r="NNG3259" s="60"/>
      <c r="NNH3259" s="46"/>
      <c r="NNI3259" s="65"/>
      <c r="NNJ3259" s="19"/>
      <c r="NNK3259" s="48"/>
      <c r="NNL3259" s="41"/>
      <c r="NNM3259" s="44"/>
      <c r="NNN3259" s="18"/>
      <c r="NNO3259" s="16"/>
      <c r="NNP3259" s="36"/>
      <c r="NNQ3259" s="36"/>
      <c r="NNR3259" s="36"/>
      <c r="NNS3259" s="36"/>
      <c r="NNT3259" s="36"/>
      <c r="NNU3259" s="36"/>
      <c r="NNV3259" s="36"/>
      <c r="NNW3259" s="36"/>
      <c r="NNX3259" s="36"/>
      <c r="NNY3259" s="36"/>
      <c r="NNZ3259" s="36"/>
      <c r="NOA3259" s="36"/>
      <c r="NOB3259" s="36"/>
      <c r="NOC3259" s="12"/>
      <c r="NOD3259" s="12"/>
      <c r="NOE3259" s="12"/>
      <c r="NOF3259" s="53"/>
      <c r="NOH3259" s="41"/>
      <c r="NOI3259" s="40"/>
      <c r="NOJ3259" s="44"/>
      <c r="NOK3259" s="62"/>
      <c r="NOL3259" s="56"/>
      <c r="NOM3259" s="60"/>
      <c r="NON3259" s="60"/>
      <c r="NOO3259" s="60"/>
      <c r="NOP3259" s="60"/>
      <c r="NOQ3259" s="46"/>
      <c r="NOR3259" s="65"/>
      <c r="NOS3259" s="19"/>
      <c r="NOT3259" s="48"/>
      <c r="NOU3259" s="41"/>
      <c r="NOV3259" s="44"/>
      <c r="NOW3259" s="18"/>
      <c r="NOX3259" s="16"/>
      <c r="NOY3259" s="36"/>
      <c r="NOZ3259" s="36"/>
      <c r="NPA3259" s="36"/>
      <c r="NPB3259" s="36"/>
      <c r="NPC3259" s="36"/>
      <c r="NPD3259" s="36"/>
      <c r="NPE3259" s="36"/>
      <c r="NPF3259" s="36"/>
      <c r="NPG3259" s="36"/>
      <c r="NPH3259" s="36"/>
      <c r="NPI3259" s="36"/>
      <c r="NPJ3259" s="36"/>
      <c r="NPK3259" s="36"/>
      <c r="NPL3259" s="12"/>
      <c r="NPM3259" s="12"/>
      <c r="NPN3259" s="12"/>
      <c r="NPO3259" s="53"/>
      <c r="NPQ3259" s="41"/>
      <c r="NPR3259" s="40"/>
      <c r="NPS3259" s="44"/>
      <c r="NPT3259" s="62"/>
      <c r="NPU3259" s="56"/>
      <c r="NPV3259" s="60"/>
      <c r="NPW3259" s="60"/>
      <c r="NPX3259" s="60"/>
      <c r="NPY3259" s="60"/>
      <c r="NPZ3259" s="46"/>
      <c r="NQA3259" s="65"/>
      <c r="NQB3259" s="19"/>
      <c r="NQC3259" s="48"/>
      <c r="NQD3259" s="41"/>
      <c r="NQE3259" s="44"/>
      <c r="NQF3259" s="18"/>
      <c r="NQG3259" s="16"/>
      <c r="NQH3259" s="36"/>
      <c r="NQI3259" s="36"/>
      <c r="NQJ3259" s="36"/>
      <c r="NQK3259" s="36"/>
      <c r="NQL3259" s="36"/>
      <c r="NQM3259" s="36"/>
      <c r="NQN3259" s="36"/>
      <c r="NQO3259" s="36"/>
      <c r="NQP3259" s="36"/>
      <c r="NQQ3259" s="36"/>
      <c r="NQR3259" s="36"/>
      <c r="NQS3259" s="36"/>
      <c r="NQT3259" s="36"/>
      <c r="NQU3259" s="12"/>
      <c r="NQV3259" s="12"/>
      <c r="NQW3259" s="12"/>
      <c r="NQX3259" s="53"/>
      <c r="NQZ3259" s="41"/>
      <c r="NRA3259" s="40"/>
      <c r="NRB3259" s="44"/>
      <c r="NRC3259" s="62"/>
      <c r="NRD3259" s="56"/>
      <c r="NRE3259" s="60"/>
      <c r="NRF3259" s="60"/>
      <c r="NRG3259" s="60"/>
      <c r="NRH3259" s="60"/>
      <c r="NRI3259" s="46"/>
      <c r="NRJ3259" s="65"/>
      <c r="NRK3259" s="19"/>
      <c r="NRL3259" s="48"/>
      <c r="NRM3259" s="41"/>
      <c r="NRN3259" s="44"/>
      <c r="NRO3259" s="18"/>
      <c r="NRP3259" s="16"/>
      <c r="NRQ3259" s="36"/>
      <c r="NRR3259" s="36"/>
      <c r="NRS3259" s="36"/>
      <c r="NRT3259" s="36"/>
      <c r="NRU3259" s="36"/>
      <c r="NRV3259" s="36"/>
      <c r="NRW3259" s="36"/>
      <c r="NRX3259" s="36"/>
      <c r="NRY3259" s="36"/>
      <c r="NRZ3259" s="36"/>
      <c r="NSA3259" s="36"/>
      <c r="NSB3259" s="36"/>
      <c r="NSC3259" s="36"/>
      <c r="NSD3259" s="12"/>
      <c r="NSE3259" s="12"/>
      <c r="NSF3259" s="12"/>
      <c r="NSG3259" s="53"/>
      <c r="NSI3259" s="41"/>
      <c r="NSJ3259" s="40"/>
      <c r="NSK3259" s="44"/>
      <c r="NSL3259" s="62"/>
      <c r="NSM3259" s="56"/>
      <c r="NSN3259" s="60"/>
      <c r="NSO3259" s="60"/>
      <c r="NSP3259" s="60"/>
      <c r="NSQ3259" s="60"/>
      <c r="NSR3259" s="46"/>
      <c r="NSS3259" s="65"/>
      <c r="NST3259" s="19"/>
      <c r="NSU3259" s="48"/>
      <c r="NSV3259" s="41"/>
      <c r="NSW3259" s="44"/>
      <c r="NSX3259" s="18"/>
      <c r="NSY3259" s="16"/>
      <c r="NSZ3259" s="36"/>
      <c r="NTA3259" s="36"/>
      <c r="NTB3259" s="36"/>
      <c r="NTC3259" s="36"/>
      <c r="NTD3259" s="36"/>
      <c r="NTE3259" s="36"/>
      <c r="NTF3259" s="36"/>
      <c r="NTG3259" s="36"/>
      <c r="NTH3259" s="36"/>
      <c r="NTI3259" s="36"/>
      <c r="NTJ3259" s="36"/>
      <c r="NTK3259" s="36"/>
      <c r="NTL3259" s="36"/>
      <c r="NTM3259" s="12"/>
      <c r="NTN3259" s="12"/>
      <c r="NTO3259" s="12"/>
      <c r="NTP3259" s="53"/>
      <c r="NTR3259" s="41"/>
      <c r="NTS3259" s="40"/>
      <c r="NTT3259" s="44"/>
      <c r="NTU3259" s="62"/>
      <c r="NTV3259" s="56"/>
      <c r="NTW3259" s="60"/>
      <c r="NTX3259" s="60"/>
      <c r="NTY3259" s="60"/>
      <c r="NTZ3259" s="60"/>
      <c r="NUA3259" s="46"/>
      <c r="NUB3259" s="65"/>
      <c r="NUC3259" s="19"/>
      <c r="NUD3259" s="48"/>
      <c r="NUE3259" s="41"/>
      <c r="NUF3259" s="44"/>
      <c r="NUG3259" s="18"/>
      <c r="NUH3259" s="16"/>
      <c r="NUI3259" s="36"/>
      <c r="NUJ3259" s="36"/>
      <c r="NUK3259" s="36"/>
      <c r="NUL3259" s="36"/>
      <c r="NUM3259" s="36"/>
      <c r="NUN3259" s="36"/>
      <c r="NUO3259" s="36"/>
      <c r="NUP3259" s="36"/>
      <c r="NUQ3259" s="36"/>
      <c r="NUR3259" s="36"/>
      <c r="NUS3259" s="36"/>
      <c r="NUT3259" s="36"/>
      <c r="NUU3259" s="36"/>
      <c r="NUV3259" s="12"/>
      <c r="NUW3259" s="12"/>
      <c r="NUX3259" s="12"/>
      <c r="NUY3259" s="53"/>
      <c r="NVA3259" s="41"/>
      <c r="NVB3259" s="40"/>
      <c r="NVC3259" s="44"/>
      <c r="NVD3259" s="62"/>
      <c r="NVE3259" s="56"/>
      <c r="NVF3259" s="60"/>
      <c r="NVG3259" s="60"/>
      <c r="NVH3259" s="60"/>
      <c r="NVI3259" s="60"/>
      <c r="NVJ3259" s="46"/>
      <c r="NVK3259" s="65"/>
      <c r="NVL3259" s="19"/>
      <c r="NVM3259" s="48"/>
      <c r="NVN3259" s="41"/>
      <c r="NVO3259" s="44"/>
      <c r="NVP3259" s="18"/>
      <c r="NVQ3259" s="16"/>
      <c r="NVR3259" s="36"/>
      <c r="NVS3259" s="36"/>
      <c r="NVT3259" s="36"/>
      <c r="NVU3259" s="36"/>
      <c r="NVV3259" s="36"/>
      <c r="NVW3259" s="36"/>
      <c r="NVX3259" s="36"/>
      <c r="NVY3259" s="36"/>
      <c r="NVZ3259" s="36"/>
      <c r="NWA3259" s="36"/>
      <c r="NWB3259" s="36"/>
      <c r="NWC3259" s="36"/>
      <c r="NWD3259" s="36"/>
      <c r="NWE3259" s="12"/>
      <c r="NWF3259" s="12"/>
      <c r="NWG3259" s="12"/>
      <c r="NWH3259" s="53"/>
      <c r="NWJ3259" s="41"/>
      <c r="NWK3259" s="40"/>
      <c r="NWL3259" s="44"/>
      <c r="NWM3259" s="62"/>
      <c r="NWN3259" s="56"/>
      <c r="NWO3259" s="60"/>
      <c r="NWP3259" s="60"/>
      <c r="NWQ3259" s="60"/>
      <c r="NWR3259" s="60"/>
      <c r="NWS3259" s="46"/>
      <c r="NWT3259" s="65"/>
      <c r="NWU3259" s="19"/>
      <c r="NWV3259" s="48"/>
      <c r="NWW3259" s="41"/>
      <c r="NWX3259" s="44"/>
      <c r="NWY3259" s="18"/>
      <c r="NWZ3259" s="16"/>
      <c r="NXA3259" s="36"/>
      <c r="NXB3259" s="36"/>
      <c r="NXC3259" s="36"/>
      <c r="NXD3259" s="36"/>
      <c r="NXE3259" s="36"/>
      <c r="NXF3259" s="36"/>
      <c r="NXG3259" s="36"/>
      <c r="NXH3259" s="36"/>
      <c r="NXI3259" s="36"/>
      <c r="NXJ3259" s="36"/>
      <c r="NXK3259" s="36"/>
      <c r="NXL3259" s="36"/>
      <c r="NXM3259" s="36"/>
      <c r="NXN3259" s="12"/>
      <c r="NXO3259" s="12"/>
      <c r="NXP3259" s="12"/>
      <c r="NXQ3259" s="53"/>
      <c r="NXS3259" s="41"/>
      <c r="NXT3259" s="40"/>
      <c r="NXU3259" s="44"/>
      <c r="NXV3259" s="62"/>
      <c r="NXW3259" s="56"/>
      <c r="NXX3259" s="60"/>
      <c r="NXY3259" s="60"/>
      <c r="NXZ3259" s="60"/>
      <c r="NYA3259" s="60"/>
      <c r="NYB3259" s="46"/>
      <c r="NYC3259" s="65"/>
      <c r="NYD3259" s="19"/>
      <c r="NYE3259" s="48"/>
      <c r="NYF3259" s="41"/>
      <c r="NYG3259" s="44"/>
      <c r="NYH3259" s="18"/>
      <c r="NYI3259" s="16"/>
      <c r="NYJ3259" s="36"/>
      <c r="NYK3259" s="36"/>
      <c r="NYL3259" s="36"/>
      <c r="NYM3259" s="36"/>
      <c r="NYN3259" s="36"/>
      <c r="NYO3259" s="36"/>
      <c r="NYP3259" s="36"/>
      <c r="NYQ3259" s="36"/>
      <c r="NYR3259" s="36"/>
      <c r="NYS3259" s="36"/>
      <c r="NYT3259" s="36"/>
      <c r="NYU3259" s="36"/>
      <c r="NYV3259" s="36"/>
      <c r="NYW3259" s="12"/>
      <c r="NYX3259" s="12"/>
      <c r="NYY3259" s="12"/>
      <c r="NYZ3259" s="53"/>
      <c r="NZB3259" s="41"/>
      <c r="NZC3259" s="40"/>
      <c r="NZD3259" s="44"/>
      <c r="NZE3259" s="62"/>
      <c r="NZF3259" s="56"/>
      <c r="NZG3259" s="60"/>
      <c r="NZH3259" s="60"/>
      <c r="NZI3259" s="60"/>
      <c r="NZJ3259" s="60"/>
      <c r="NZK3259" s="46"/>
      <c r="NZL3259" s="65"/>
      <c r="NZM3259" s="19"/>
      <c r="NZN3259" s="48"/>
      <c r="NZO3259" s="41"/>
      <c r="NZP3259" s="44"/>
      <c r="NZQ3259" s="18"/>
      <c r="NZR3259" s="16"/>
      <c r="NZS3259" s="36"/>
      <c r="NZT3259" s="36"/>
      <c r="NZU3259" s="36"/>
      <c r="NZV3259" s="36"/>
      <c r="NZW3259" s="36"/>
      <c r="NZX3259" s="36"/>
      <c r="NZY3259" s="36"/>
      <c r="NZZ3259" s="36"/>
      <c r="OAA3259" s="36"/>
      <c r="OAB3259" s="36"/>
      <c r="OAC3259" s="36"/>
      <c r="OAD3259" s="36"/>
      <c r="OAE3259" s="36"/>
      <c r="OAF3259" s="12"/>
      <c r="OAG3259" s="12"/>
      <c r="OAH3259" s="12"/>
      <c r="OAI3259" s="53"/>
      <c r="OAK3259" s="41"/>
      <c r="OAL3259" s="40"/>
      <c r="OAM3259" s="44"/>
      <c r="OAN3259" s="62"/>
      <c r="OAO3259" s="56"/>
      <c r="OAP3259" s="60"/>
      <c r="OAQ3259" s="60"/>
      <c r="OAR3259" s="60"/>
      <c r="OAS3259" s="60"/>
      <c r="OAT3259" s="46"/>
      <c r="OAU3259" s="65"/>
      <c r="OAV3259" s="19"/>
      <c r="OAW3259" s="48"/>
      <c r="OAX3259" s="41"/>
      <c r="OAY3259" s="44"/>
      <c r="OAZ3259" s="18"/>
      <c r="OBA3259" s="16"/>
      <c r="OBB3259" s="36"/>
      <c r="OBC3259" s="36"/>
      <c r="OBD3259" s="36"/>
      <c r="OBE3259" s="36"/>
      <c r="OBF3259" s="36"/>
      <c r="OBG3259" s="36"/>
      <c r="OBH3259" s="36"/>
      <c r="OBI3259" s="36"/>
      <c r="OBJ3259" s="36"/>
      <c r="OBK3259" s="36"/>
      <c r="OBL3259" s="36"/>
      <c r="OBM3259" s="36"/>
      <c r="OBN3259" s="36"/>
      <c r="OBO3259" s="12"/>
      <c r="OBP3259" s="12"/>
      <c r="OBQ3259" s="12"/>
      <c r="OBR3259" s="53"/>
      <c r="OBT3259" s="41"/>
      <c r="OBU3259" s="40"/>
      <c r="OBV3259" s="44"/>
      <c r="OBW3259" s="62"/>
      <c r="OBX3259" s="56"/>
      <c r="OBY3259" s="60"/>
      <c r="OBZ3259" s="60"/>
      <c r="OCA3259" s="60"/>
      <c r="OCB3259" s="60"/>
      <c r="OCC3259" s="46"/>
      <c r="OCD3259" s="65"/>
      <c r="OCE3259" s="19"/>
      <c r="OCF3259" s="48"/>
      <c r="OCG3259" s="41"/>
      <c r="OCH3259" s="44"/>
      <c r="OCI3259" s="18"/>
      <c r="OCJ3259" s="16"/>
      <c r="OCK3259" s="36"/>
      <c r="OCL3259" s="36"/>
      <c r="OCM3259" s="36"/>
      <c r="OCN3259" s="36"/>
      <c r="OCO3259" s="36"/>
      <c r="OCP3259" s="36"/>
      <c r="OCQ3259" s="36"/>
      <c r="OCR3259" s="36"/>
      <c r="OCS3259" s="36"/>
      <c r="OCT3259" s="36"/>
      <c r="OCU3259" s="36"/>
      <c r="OCV3259" s="36"/>
      <c r="OCW3259" s="36"/>
      <c r="OCX3259" s="12"/>
      <c r="OCY3259" s="12"/>
      <c r="OCZ3259" s="12"/>
      <c r="ODA3259" s="53"/>
      <c r="ODC3259" s="41"/>
      <c r="ODD3259" s="40"/>
      <c r="ODE3259" s="44"/>
      <c r="ODF3259" s="62"/>
      <c r="ODG3259" s="56"/>
      <c r="ODH3259" s="60"/>
      <c r="ODI3259" s="60"/>
      <c r="ODJ3259" s="60"/>
      <c r="ODK3259" s="60"/>
      <c r="ODL3259" s="46"/>
      <c r="ODM3259" s="65"/>
      <c r="ODN3259" s="19"/>
      <c r="ODO3259" s="48"/>
      <c r="ODP3259" s="41"/>
      <c r="ODQ3259" s="44"/>
      <c r="ODR3259" s="18"/>
      <c r="ODS3259" s="16"/>
      <c r="ODT3259" s="36"/>
      <c r="ODU3259" s="36"/>
      <c r="ODV3259" s="36"/>
      <c r="ODW3259" s="36"/>
      <c r="ODX3259" s="36"/>
      <c r="ODY3259" s="36"/>
      <c r="ODZ3259" s="36"/>
      <c r="OEA3259" s="36"/>
      <c r="OEB3259" s="36"/>
      <c r="OEC3259" s="36"/>
      <c r="OED3259" s="36"/>
      <c r="OEE3259" s="36"/>
      <c r="OEF3259" s="36"/>
      <c r="OEG3259" s="12"/>
      <c r="OEH3259" s="12"/>
      <c r="OEI3259" s="12"/>
      <c r="OEJ3259" s="53"/>
      <c r="OEL3259" s="41"/>
      <c r="OEM3259" s="40"/>
      <c r="OEN3259" s="44"/>
      <c r="OEO3259" s="62"/>
      <c r="OEP3259" s="56"/>
      <c r="OEQ3259" s="60"/>
      <c r="OER3259" s="60"/>
      <c r="OES3259" s="60"/>
      <c r="OET3259" s="60"/>
      <c r="OEU3259" s="46"/>
      <c r="OEV3259" s="65"/>
      <c r="OEW3259" s="19"/>
      <c r="OEX3259" s="48"/>
      <c r="OEY3259" s="41"/>
      <c r="OEZ3259" s="44"/>
      <c r="OFA3259" s="18"/>
      <c r="OFB3259" s="16"/>
      <c r="OFC3259" s="36"/>
      <c r="OFD3259" s="36"/>
      <c r="OFE3259" s="36"/>
      <c r="OFF3259" s="36"/>
      <c r="OFG3259" s="36"/>
      <c r="OFH3259" s="36"/>
      <c r="OFI3259" s="36"/>
      <c r="OFJ3259" s="36"/>
      <c r="OFK3259" s="36"/>
      <c r="OFL3259" s="36"/>
      <c r="OFM3259" s="36"/>
      <c r="OFN3259" s="36"/>
      <c r="OFO3259" s="36"/>
      <c r="OFP3259" s="12"/>
      <c r="OFQ3259" s="12"/>
      <c r="OFR3259" s="12"/>
      <c r="OFS3259" s="53"/>
      <c r="OFU3259" s="41"/>
      <c r="OFV3259" s="40"/>
      <c r="OFW3259" s="44"/>
      <c r="OFX3259" s="62"/>
      <c r="OFY3259" s="56"/>
      <c r="OFZ3259" s="60"/>
      <c r="OGA3259" s="60"/>
      <c r="OGB3259" s="60"/>
      <c r="OGC3259" s="60"/>
      <c r="OGD3259" s="46"/>
      <c r="OGE3259" s="65"/>
      <c r="OGF3259" s="19"/>
      <c r="OGG3259" s="48"/>
      <c r="OGH3259" s="41"/>
      <c r="OGI3259" s="44"/>
      <c r="OGJ3259" s="18"/>
      <c r="OGK3259" s="16"/>
      <c r="OGL3259" s="36"/>
      <c r="OGM3259" s="36"/>
      <c r="OGN3259" s="36"/>
      <c r="OGO3259" s="36"/>
      <c r="OGP3259" s="36"/>
      <c r="OGQ3259" s="36"/>
      <c r="OGR3259" s="36"/>
      <c r="OGS3259" s="36"/>
      <c r="OGT3259" s="36"/>
      <c r="OGU3259" s="36"/>
      <c r="OGV3259" s="36"/>
      <c r="OGW3259" s="36"/>
      <c r="OGX3259" s="36"/>
      <c r="OGY3259" s="12"/>
      <c r="OGZ3259" s="12"/>
      <c r="OHA3259" s="12"/>
      <c r="OHB3259" s="53"/>
      <c r="OHD3259" s="41"/>
      <c r="OHE3259" s="40"/>
      <c r="OHF3259" s="44"/>
      <c r="OHG3259" s="62"/>
      <c r="OHH3259" s="56"/>
      <c r="OHI3259" s="60"/>
      <c r="OHJ3259" s="60"/>
      <c r="OHK3259" s="60"/>
      <c r="OHL3259" s="60"/>
      <c r="OHM3259" s="46"/>
      <c r="OHN3259" s="65"/>
      <c r="OHO3259" s="19"/>
      <c r="OHP3259" s="48"/>
      <c r="OHQ3259" s="41"/>
      <c r="OHR3259" s="44"/>
      <c r="OHS3259" s="18"/>
      <c r="OHT3259" s="16"/>
      <c r="OHU3259" s="36"/>
      <c r="OHV3259" s="36"/>
      <c r="OHW3259" s="36"/>
      <c r="OHX3259" s="36"/>
      <c r="OHY3259" s="36"/>
      <c r="OHZ3259" s="36"/>
      <c r="OIA3259" s="36"/>
      <c r="OIB3259" s="36"/>
      <c r="OIC3259" s="36"/>
      <c r="OID3259" s="36"/>
      <c r="OIE3259" s="36"/>
      <c r="OIF3259" s="36"/>
      <c r="OIG3259" s="36"/>
      <c r="OIH3259" s="12"/>
      <c r="OII3259" s="12"/>
      <c r="OIJ3259" s="12"/>
      <c r="OIK3259" s="53"/>
      <c r="OIM3259" s="41"/>
      <c r="OIN3259" s="40"/>
      <c r="OIO3259" s="44"/>
      <c r="OIP3259" s="62"/>
      <c r="OIQ3259" s="56"/>
      <c r="OIR3259" s="60"/>
      <c r="OIS3259" s="60"/>
      <c r="OIT3259" s="60"/>
      <c r="OIU3259" s="60"/>
      <c r="OIV3259" s="46"/>
      <c r="OIW3259" s="65"/>
      <c r="OIX3259" s="19"/>
      <c r="OIY3259" s="48"/>
      <c r="OIZ3259" s="41"/>
      <c r="OJA3259" s="44"/>
      <c r="OJB3259" s="18"/>
      <c r="OJC3259" s="16"/>
      <c r="OJD3259" s="36"/>
      <c r="OJE3259" s="36"/>
      <c r="OJF3259" s="36"/>
      <c r="OJG3259" s="36"/>
      <c r="OJH3259" s="36"/>
      <c r="OJI3259" s="36"/>
      <c r="OJJ3259" s="36"/>
      <c r="OJK3259" s="36"/>
      <c r="OJL3259" s="36"/>
      <c r="OJM3259" s="36"/>
      <c r="OJN3259" s="36"/>
      <c r="OJO3259" s="36"/>
      <c r="OJP3259" s="36"/>
      <c r="OJQ3259" s="12"/>
      <c r="OJR3259" s="12"/>
      <c r="OJS3259" s="12"/>
      <c r="OJT3259" s="53"/>
      <c r="OJV3259" s="41"/>
      <c r="OJW3259" s="40"/>
      <c r="OJX3259" s="44"/>
      <c r="OJY3259" s="62"/>
      <c r="OJZ3259" s="56"/>
      <c r="OKA3259" s="60"/>
      <c r="OKB3259" s="60"/>
      <c r="OKC3259" s="60"/>
      <c r="OKD3259" s="60"/>
      <c r="OKE3259" s="46"/>
      <c r="OKF3259" s="65"/>
      <c r="OKG3259" s="19"/>
      <c r="OKH3259" s="48"/>
      <c r="OKI3259" s="41"/>
      <c r="OKJ3259" s="44"/>
      <c r="OKK3259" s="18"/>
      <c r="OKL3259" s="16"/>
      <c r="OKM3259" s="36"/>
      <c r="OKN3259" s="36"/>
      <c r="OKO3259" s="36"/>
      <c r="OKP3259" s="36"/>
      <c r="OKQ3259" s="36"/>
      <c r="OKR3259" s="36"/>
      <c r="OKS3259" s="36"/>
      <c r="OKT3259" s="36"/>
      <c r="OKU3259" s="36"/>
      <c r="OKV3259" s="36"/>
      <c r="OKW3259" s="36"/>
      <c r="OKX3259" s="36"/>
      <c r="OKY3259" s="36"/>
      <c r="OKZ3259" s="12"/>
      <c r="OLA3259" s="12"/>
      <c r="OLB3259" s="12"/>
      <c r="OLC3259" s="53"/>
      <c r="OLE3259" s="41"/>
      <c r="OLF3259" s="40"/>
      <c r="OLG3259" s="44"/>
      <c r="OLH3259" s="62"/>
      <c r="OLI3259" s="56"/>
      <c r="OLJ3259" s="60"/>
      <c r="OLK3259" s="60"/>
      <c r="OLL3259" s="60"/>
      <c r="OLM3259" s="60"/>
      <c r="OLN3259" s="46"/>
      <c r="OLO3259" s="65"/>
      <c r="OLP3259" s="19"/>
      <c r="OLQ3259" s="48"/>
      <c r="OLR3259" s="41"/>
      <c r="OLS3259" s="44"/>
      <c r="OLT3259" s="18"/>
      <c r="OLU3259" s="16"/>
      <c r="OLV3259" s="36"/>
      <c r="OLW3259" s="36"/>
      <c r="OLX3259" s="36"/>
      <c r="OLY3259" s="36"/>
      <c r="OLZ3259" s="36"/>
      <c r="OMA3259" s="36"/>
      <c r="OMB3259" s="36"/>
      <c r="OMC3259" s="36"/>
      <c r="OMD3259" s="36"/>
      <c r="OME3259" s="36"/>
      <c r="OMF3259" s="36"/>
      <c r="OMG3259" s="36"/>
      <c r="OMH3259" s="36"/>
      <c r="OMI3259" s="12"/>
      <c r="OMJ3259" s="12"/>
      <c r="OMK3259" s="12"/>
      <c r="OML3259" s="53"/>
      <c r="OMN3259" s="41"/>
      <c r="OMO3259" s="40"/>
      <c r="OMP3259" s="44"/>
      <c r="OMQ3259" s="62"/>
      <c r="OMR3259" s="56"/>
      <c r="OMS3259" s="60"/>
      <c r="OMT3259" s="60"/>
      <c r="OMU3259" s="60"/>
      <c r="OMV3259" s="60"/>
      <c r="OMW3259" s="46"/>
      <c r="OMX3259" s="65"/>
      <c r="OMY3259" s="19"/>
      <c r="OMZ3259" s="48"/>
      <c r="ONA3259" s="41"/>
      <c r="ONB3259" s="44"/>
      <c r="ONC3259" s="18"/>
      <c r="OND3259" s="16"/>
      <c r="ONE3259" s="36"/>
      <c r="ONF3259" s="36"/>
      <c r="ONG3259" s="36"/>
      <c r="ONH3259" s="36"/>
      <c r="ONI3259" s="36"/>
      <c r="ONJ3259" s="36"/>
      <c r="ONK3259" s="36"/>
      <c r="ONL3259" s="36"/>
      <c r="ONM3259" s="36"/>
      <c r="ONN3259" s="36"/>
      <c r="ONO3259" s="36"/>
      <c r="ONP3259" s="36"/>
      <c r="ONQ3259" s="36"/>
      <c r="ONR3259" s="12"/>
      <c r="ONS3259" s="12"/>
      <c r="ONT3259" s="12"/>
      <c r="ONU3259" s="53"/>
      <c r="ONW3259" s="41"/>
      <c r="ONX3259" s="40"/>
      <c r="ONY3259" s="44"/>
      <c r="ONZ3259" s="62"/>
      <c r="OOA3259" s="56"/>
      <c r="OOB3259" s="60"/>
      <c r="OOC3259" s="60"/>
      <c r="OOD3259" s="60"/>
      <c r="OOE3259" s="60"/>
      <c r="OOF3259" s="46"/>
      <c r="OOG3259" s="65"/>
      <c r="OOH3259" s="19"/>
      <c r="OOI3259" s="48"/>
      <c r="OOJ3259" s="41"/>
      <c r="OOK3259" s="44"/>
      <c r="OOL3259" s="18"/>
      <c r="OOM3259" s="16"/>
      <c r="OON3259" s="36"/>
      <c r="OOO3259" s="36"/>
      <c r="OOP3259" s="36"/>
      <c r="OOQ3259" s="36"/>
      <c r="OOR3259" s="36"/>
      <c r="OOS3259" s="36"/>
      <c r="OOT3259" s="36"/>
      <c r="OOU3259" s="36"/>
      <c r="OOV3259" s="36"/>
      <c r="OOW3259" s="36"/>
      <c r="OOX3259" s="36"/>
      <c r="OOY3259" s="36"/>
      <c r="OOZ3259" s="36"/>
      <c r="OPA3259" s="12"/>
      <c r="OPB3259" s="12"/>
      <c r="OPC3259" s="12"/>
      <c r="OPD3259" s="53"/>
      <c r="OPF3259" s="41"/>
      <c r="OPG3259" s="40"/>
      <c r="OPH3259" s="44"/>
      <c r="OPI3259" s="62"/>
      <c r="OPJ3259" s="56"/>
      <c r="OPK3259" s="60"/>
      <c r="OPL3259" s="60"/>
      <c r="OPM3259" s="60"/>
      <c r="OPN3259" s="60"/>
      <c r="OPO3259" s="46"/>
      <c r="OPP3259" s="65"/>
      <c r="OPQ3259" s="19"/>
      <c r="OPR3259" s="48"/>
      <c r="OPS3259" s="41"/>
      <c r="OPT3259" s="44"/>
      <c r="OPU3259" s="18"/>
      <c r="OPV3259" s="16"/>
      <c r="OPW3259" s="36"/>
      <c r="OPX3259" s="36"/>
      <c r="OPY3259" s="36"/>
      <c r="OPZ3259" s="36"/>
      <c r="OQA3259" s="36"/>
      <c r="OQB3259" s="36"/>
      <c r="OQC3259" s="36"/>
      <c r="OQD3259" s="36"/>
      <c r="OQE3259" s="36"/>
      <c r="OQF3259" s="36"/>
      <c r="OQG3259" s="36"/>
      <c r="OQH3259" s="36"/>
      <c r="OQI3259" s="36"/>
      <c r="OQJ3259" s="12"/>
      <c r="OQK3259" s="12"/>
      <c r="OQL3259" s="12"/>
      <c r="OQM3259" s="53"/>
      <c r="OQO3259" s="41"/>
      <c r="OQP3259" s="40"/>
      <c r="OQQ3259" s="44"/>
      <c r="OQR3259" s="62"/>
      <c r="OQS3259" s="56"/>
      <c r="OQT3259" s="60"/>
      <c r="OQU3259" s="60"/>
      <c r="OQV3259" s="60"/>
      <c r="OQW3259" s="60"/>
      <c r="OQX3259" s="46"/>
      <c r="OQY3259" s="65"/>
      <c r="OQZ3259" s="19"/>
      <c r="ORA3259" s="48"/>
      <c r="ORB3259" s="41"/>
      <c r="ORC3259" s="44"/>
      <c r="ORD3259" s="18"/>
      <c r="ORE3259" s="16"/>
      <c r="ORF3259" s="36"/>
      <c r="ORG3259" s="36"/>
      <c r="ORH3259" s="36"/>
      <c r="ORI3259" s="36"/>
      <c r="ORJ3259" s="36"/>
      <c r="ORK3259" s="36"/>
      <c r="ORL3259" s="36"/>
      <c r="ORM3259" s="36"/>
      <c r="ORN3259" s="36"/>
      <c r="ORO3259" s="36"/>
      <c r="ORP3259" s="36"/>
      <c r="ORQ3259" s="36"/>
      <c r="ORR3259" s="36"/>
      <c r="ORS3259" s="12"/>
      <c r="ORT3259" s="12"/>
      <c r="ORU3259" s="12"/>
      <c r="ORV3259" s="53"/>
      <c r="ORX3259" s="41"/>
      <c r="ORY3259" s="40"/>
      <c r="ORZ3259" s="44"/>
      <c r="OSA3259" s="62"/>
      <c r="OSB3259" s="56"/>
      <c r="OSC3259" s="60"/>
      <c r="OSD3259" s="60"/>
      <c r="OSE3259" s="60"/>
      <c r="OSF3259" s="60"/>
      <c r="OSG3259" s="46"/>
      <c r="OSH3259" s="65"/>
      <c r="OSI3259" s="19"/>
      <c r="OSJ3259" s="48"/>
      <c r="OSK3259" s="41"/>
      <c r="OSL3259" s="44"/>
      <c r="OSM3259" s="18"/>
      <c r="OSN3259" s="16"/>
      <c r="OSO3259" s="36"/>
      <c r="OSP3259" s="36"/>
      <c r="OSQ3259" s="36"/>
      <c r="OSR3259" s="36"/>
      <c r="OSS3259" s="36"/>
      <c r="OST3259" s="36"/>
      <c r="OSU3259" s="36"/>
      <c r="OSV3259" s="36"/>
      <c r="OSW3259" s="36"/>
      <c r="OSX3259" s="36"/>
      <c r="OSY3259" s="36"/>
      <c r="OSZ3259" s="36"/>
      <c r="OTA3259" s="36"/>
      <c r="OTB3259" s="12"/>
      <c r="OTC3259" s="12"/>
      <c r="OTD3259" s="12"/>
      <c r="OTE3259" s="53"/>
      <c r="OTG3259" s="41"/>
      <c r="OTH3259" s="40"/>
      <c r="OTI3259" s="44"/>
      <c r="OTJ3259" s="62"/>
      <c r="OTK3259" s="56"/>
      <c r="OTL3259" s="60"/>
      <c r="OTM3259" s="60"/>
      <c r="OTN3259" s="60"/>
      <c r="OTO3259" s="60"/>
      <c r="OTP3259" s="46"/>
      <c r="OTQ3259" s="65"/>
      <c r="OTR3259" s="19"/>
      <c r="OTS3259" s="48"/>
      <c r="OTT3259" s="41"/>
      <c r="OTU3259" s="44"/>
      <c r="OTV3259" s="18"/>
      <c r="OTW3259" s="16"/>
      <c r="OTX3259" s="36"/>
      <c r="OTY3259" s="36"/>
      <c r="OTZ3259" s="36"/>
      <c r="OUA3259" s="36"/>
      <c r="OUB3259" s="36"/>
      <c r="OUC3259" s="36"/>
      <c r="OUD3259" s="36"/>
      <c r="OUE3259" s="36"/>
      <c r="OUF3259" s="36"/>
      <c r="OUG3259" s="36"/>
      <c r="OUH3259" s="36"/>
      <c r="OUI3259" s="36"/>
      <c r="OUJ3259" s="36"/>
      <c r="OUK3259" s="12"/>
      <c r="OUL3259" s="12"/>
      <c r="OUM3259" s="12"/>
      <c r="OUN3259" s="53"/>
      <c r="OUP3259" s="41"/>
      <c r="OUQ3259" s="40"/>
      <c r="OUR3259" s="44"/>
      <c r="OUS3259" s="62"/>
      <c r="OUT3259" s="56"/>
      <c r="OUU3259" s="60"/>
      <c r="OUV3259" s="60"/>
      <c r="OUW3259" s="60"/>
      <c r="OUX3259" s="60"/>
      <c r="OUY3259" s="46"/>
      <c r="OUZ3259" s="65"/>
      <c r="OVA3259" s="19"/>
      <c r="OVB3259" s="48"/>
      <c r="OVC3259" s="41"/>
      <c r="OVD3259" s="44"/>
      <c r="OVE3259" s="18"/>
      <c r="OVF3259" s="16"/>
      <c r="OVG3259" s="36"/>
      <c r="OVH3259" s="36"/>
      <c r="OVI3259" s="36"/>
      <c r="OVJ3259" s="36"/>
      <c r="OVK3259" s="36"/>
      <c r="OVL3259" s="36"/>
      <c r="OVM3259" s="36"/>
      <c r="OVN3259" s="36"/>
      <c r="OVO3259" s="36"/>
      <c r="OVP3259" s="36"/>
      <c r="OVQ3259" s="36"/>
      <c r="OVR3259" s="36"/>
      <c r="OVS3259" s="36"/>
      <c r="OVT3259" s="12"/>
      <c r="OVU3259" s="12"/>
      <c r="OVV3259" s="12"/>
      <c r="OVW3259" s="53"/>
      <c r="OVY3259" s="41"/>
      <c r="OVZ3259" s="40"/>
      <c r="OWA3259" s="44"/>
      <c r="OWB3259" s="62"/>
      <c r="OWC3259" s="56"/>
      <c r="OWD3259" s="60"/>
      <c r="OWE3259" s="60"/>
      <c r="OWF3259" s="60"/>
      <c r="OWG3259" s="60"/>
      <c r="OWH3259" s="46"/>
      <c r="OWI3259" s="65"/>
      <c r="OWJ3259" s="19"/>
      <c r="OWK3259" s="48"/>
      <c r="OWL3259" s="41"/>
      <c r="OWM3259" s="44"/>
      <c r="OWN3259" s="18"/>
      <c r="OWO3259" s="16"/>
      <c r="OWP3259" s="36"/>
      <c r="OWQ3259" s="36"/>
      <c r="OWR3259" s="36"/>
      <c r="OWS3259" s="36"/>
      <c r="OWT3259" s="36"/>
      <c r="OWU3259" s="36"/>
      <c r="OWV3259" s="36"/>
      <c r="OWW3259" s="36"/>
      <c r="OWX3259" s="36"/>
      <c r="OWY3259" s="36"/>
      <c r="OWZ3259" s="36"/>
      <c r="OXA3259" s="36"/>
      <c r="OXB3259" s="36"/>
      <c r="OXC3259" s="12"/>
      <c r="OXD3259" s="12"/>
      <c r="OXE3259" s="12"/>
      <c r="OXF3259" s="53"/>
      <c r="OXH3259" s="41"/>
      <c r="OXI3259" s="40"/>
      <c r="OXJ3259" s="44"/>
      <c r="OXK3259" s="62"/>
      <c r="OXL3259" s="56"/>
      <c r="OXM3259" s="60"/>
      <c r="OXN3259" s="60"/>
      <c r="OXO3259" s="60"/>
      <c r="OXP3259" s="60"/>
      <c r="OXQ3259" s="46"/>
      <c r="OXR3259" s="65"/>
      <c r="OXS3259" s="19"/>
      <c r="OXT3259" s="48"/>
      <c r="OXU3259" s="41"/>
      <c r="OXV3259" s="44"/>
      <c r="OXW3259" s="18"/>
      <c r="OXX3259" s="16"/>
      <c r="OXY3259" s="36"/>
      <c r="OXZ3259" s="36"/>
      <c r="OYA3259" s="36"/>
      <c r="OYB3259" s="36"/>
      <c r="OYC3259" s="36"/>
      <c r="OYD3259" s="36"/>
      <c r="OYE3259" s="36"/>
      <c r="OYF3259" s="36"/>
      <c r="OYG3259" s="36"/>
      <c r="OYH3259" s="36"/>
      <c r="OYI3259" s="36"/>
      <c r="OYJ3259" s="36"/>
      <c r="OYK3259" s="36"/>
      <c r="OYL3259" s="12"/>
      <c r="OYM3259" s="12"/>
      <c r="OYN3259" s="12"/>
      <c r="OYO3259" s="53"/>
      <c r="OYQ3259" s="41"/>
      <c r="OYR3259" s="40"/>
      <c r="OYS3259" s="44"/>
      <c r="OYT3259" s="62"/>
      <c r="OYU3259" s="56"/>
      <c r="OYV3259" s="60"/>
      <c r="OYW3259" s="60"/>
      <c r="OYX3259" s="60"/>
      <c r="OYY3259" s="60"/>
      <c r="OYZ3259" s="46"/>
      <c r="OZA3259" s="65"/>
      <c r="OZB3259" s="19"/>
      <c r="OZC3259" s="48"/>
      <c r="OZD3259" s="41"/>
      <c r="OZE3259" s="44"/>
      <c r="OZF3259" s="18"/>
      <c r="OZG3259" s="16"/>
      <c r="OZH3259" s="36"/>
      <c r="OZI3259" s="36"/>
      <c r="OZJ3259" s="36"/>
      <c r="OZK3259" s="36"/>
      <c r="OZL3259" s="36"/>
      <c r="OZM3259" s="36"/>
      <c r="OZN3259" s="36"/>
      <c r="OZO3259" s="36"/>
      <c r="OZP3259" s="36"/>
      <c r="OZQ3259" s="36"/>
      <c r="OZR3259" s="36"/>
      <c r="OZS3259" s="36"/>
      <c r="OZT3259" s="36"/>
      <c r="OZU3259" s="12"/>
      <c r="OZV3259" s="12"/>
      <c r="OZW3259" s="12"/>
      <c r="OZX3259" s="53"/>
      <c r="OZZ3259" s="41"/>
      <c r="PAA3259" s="40"/>
      <c r="PAB3259" s="44"/>
      <c r="PAC3259" s="62"/>
      <c r="PAD3259" s="56"/>
      <c r="PAE3259" s="60"/>
      <c r="PAF3259" s="60"/>
      <c r="PAG3259" s="60"/>
      <c r="PAH3259" s="60"/>
      <c r="PAI3259" s="46"/>
      <c r="PAJ3259" s="65"/>
      <c r="PAK3259" s="19"/>
      <c r="PAL3259" s="48"/>
      <c r="PAM3259" s="41"/>
      <c r="PAN3259" s="44"/>
      <c r="PAO3259" s="18"/>
      <c r="PAP3259" s="16"/>
      <c r="PAQ3259" s="36"/>
      <c r="PAR3259" s="36"/>
      <c r="PAS3259" s="36"/>
      <c r="PAT3259" s="36"/>
      <c r="PAU3259" s="36"/>
      <c r="PAV3259" s="36"/>
      <c r="PAW3259" s="36"/>
      <c r="PAX3259" s="36"/>
      <c r="PAY3259" s="36"/>
      <c r="PAZ3259" s="36"/>
      <c r="PBA3259" s="36"/>
      <c r="PBB3259" s="36"/>
      <c r="PBC3259" s="36"/>
      <c r="PBD3259" s="12"/>
      <c r="PBE3259" s="12"/>
      <c r="PBF3259" s="12"/>
      <c r="PBG3259" s="53"/>
      <c r="PBI3259" s="41"/>
      <c r="PBJ3259" s="40"/>
      <c r="PBK3259" s="44"/>
      <c r="PBL3259" s="62"/>
      <c r="PBM3259" s="56"/>
      <c r="PBN3259" s="60"/>
      <c r="PBO3259" s="60"/>
      <c r="PBP3259" s="60"/>
      <c r="PBQ3259" s="60"/>
      <c r="PBR3259" s="46"/>
      <c r="PBS3259" s="65"/>
      <c r="PBT3259" s="19"/>
      <c r="PBU3259" s="48"/>
      <c r="PBV3259" s="41"/>
      <c r="PBW3259" s="44"/>
      <c r="PBX3259" s="18"/>
      <c r="PBY3259" s="16"/>
      <c r="PBZ3259" s="36"/>
      <c r="PCA3259" s="36"/>
      <c r="PCB3259" s="36"/>
      <c r="PCC3259" s="36"/>
      <c r="PCD3259" s="36"/>
      <c r="PCE3259" s="36"/>
      <c r="PCF3259" s="36"/>
      <c r="PCG3259" s="36"/>
      <c r="PCH3259" s="36"/>
      <c r="PCI3259" s="36"/>
      <c r="PCJ3259" s="36"/>
      <c r="PCK3259" s="36"/>
      <c r="PCL3259" s="36"/>
      <c r="PCM3259" s="12"/>
      <c r="PCN3259" s="12"/>
      <c r="PCO3259" s="12"/>
      <c r="PCP3259" s="53"/>
      <c r="PCR3259" s="41"/>
      <c r="PCS3259" s="40"/>
      <c r="PCT3259" s="44"/>
      <c r="PCU3259" s="62"/>
      <c r="PCV3259" s="56"/>
      <c r="PCW3259" s="60"/>
      <c r="PCX3259" s="60"/>
      <c r="PCY3259" s="60"/>
      <c r="PCZ3259" s="60"/>
      <c r="PDA3259" s="46"/>
      <c r="PDB3259" s="65"/>
      <c r="PDC3259" s="19"/>
      <c r="PDD3259" s="48"/>
      <c r="PDE3259" s="41"/>
      <c r="PDF3259" s="44"/>
      <c r="PDG3259" s="18"/>
      <c r="PDH3259" s="16"/>
      <c r="PDI3259" s="36"/>
      <c r="PDJ3259" s="36"/>
      <c r="PDK3259" s="36"/>
      <c r="PDL3259" s="36"/>
      <c r="PDM3259" s="36"/>
      <c r="PDN3259" s="36"/>
      <c r="PDO3259" s="36"/>
      <c r="PDP3259" s="36"/>
      <c r="PDQ3259" s="36"/>
      <c r="PDR3259" s="36"/>
      <c r="PDS3259" s="36"/>
      <c r="PDT3259" s="36"/>
      <c r="PDU3259" s="36"/>
      <c r="PDV3259" s="12"/>
      <c r="PDW3259" s="12"/>
      <c r="PDX3259" s="12"/>
      <c r="PDY3259" s="53"/>
      <c r="PEA3259" s="41"/>
      <c r="PEB3259" s="40"/>
      <c r="PEC3259" s="44"/>
      <c r="PED3259" s="62"/>
      <c r="PEE3259" s="56"/>
      <c r="PEF3259" s="60"/>
      <c r="PEG3259" s="60"/>
      <c r="PEH3259" s="60"/>
      <c r="PEI3259" s="60"/>
      <c r="PEJ3259" s="46"/>
      <c r="PEK3259" s="65"/>
      <c r="PEL3259" s="19"/>
      <c r="PEM3259" s="48"/>
      <c r="PEN3259" s="41"/>
      <c r="PEO3259" s="44"/>
      <c r="PEP3259" s="18"/>
      <c r="PEQ3259" s="16"/>
      <c r="PER3259" s="36"/>
      <c r="PES3259" s="36"/>
      <c r="PET3259" s="36"/>
      <c r="PEU3259" s="36"/>
      <c r="PEV3259" s="36"/>
      <c r="PEW3259" s="36"/>
      <c r="PEX3259" s="36"/>
      <c r="PEY3259" s="36"/>
      <c r="PEZ3259" s="36"/>
      <c r="PFA3259" s="36"/>
      <c r="PFB3259" s="36"/>
      <c r="PFC3259" s="36"/>
      <c r="PFD3259" s="36"/>
      <c r="PFE3259" s="12"/>
      <c r="PFF3259" s="12"/>
      <c r="PFG3259" s="12"/>
      <c r="PFH3259" s="53"/>
      <c r="PFJ3259" s="41"/>
      <c r="PFK3259" s="40"/>
      <c r="PFL3259" s="44"/>
      <c r="PFM3259" s="62"/>
      <c r="PFN3259" s="56"/>
      <c r="PFO3259" s="60"/>
      <c r="PFP3259" s="60"/>
      <c r="PFQ3259" s="60"/>
      <c r="PFR3259" s="60"/>
      <c r="PFS3259" s="46"/>
      <c r="PFT3259" s="65"/>
      <c r="PFU3259" s="19"/>
      <c r="PFV3259" s="48"/>
      <c r="PFW3259" s="41"/>
      <c r="PFX3259" s="44"/>
      <c r="PFY3259" s="18"/>
      <c r="PFZ3259" s="16"/>
      <c r="PGA3259" s="36"/>
      <c r="PGB3259" s="36"/>
      <c r="PGC3259" s="36"/>
      <c r="PGD3259" s="36"/>
      <c r="PGE3259" s="36"/>
      <c r="PGF3259" s="36"/>
      <c r="PGG3259" s="36"/>
      <c r="PGH3259" s="36"/>
      <c r="PGI3259" s="36"/>
      <c r="PGJ3259" s="36"/>
      <c r="PGK3259" s="36"/>
      <c r="PGL3259" s="36"/>
      <c r="PGM3259" s="36"/>
      <c r="PGN3259" s="12"/>
      <c r="PGO3259" s="12"/>
      <c r="PGP3259" s="12"/>
      <c r="PGQ3259" s="53"/>
      <c r="PGS3259" s="41"/>
      <c r="PGT3259" s="40"/>
      <c r="PGU3259" s="44"/>
      <c r="PGV3259" s="62"/>
      <c r="PGW3259" s="56"/>
      <c r="PGX3259" s="60"/>
      <c r="PGY3259" s="60"/>
      <c r="PGZ3259" s="60"/>
      <c r="PHA3259" s="60"/>
      <c r="PHB3259" s="46"/>
      <c r="PHC3259" s="65"/>
      <c r="PHD3259" s="19"/>
      <c r="PHE3259" s="48"/>
      <c r="PHF3259" s="41"/>
      <c r="PHG3259" s="44"/>
      <c r="PHH3259" s="18"/>
      <c r="PHI3259" s="16"/>
      <c r="PHJ3259" s="36"/>
      <c r="PHK3259" s="36"/>
      <c r="PHL3259" s="36"/>
      <c r="PHM3259" s="36"/>
      <c r="PHN3259" s="36"/>
      <c r="PHO3259" s="36"/>
      <c r="PHP3259" s="36"/>
      <c r="PHQ3259" s="36"/>
      <c r="PHR3259" s="36"/>
      <c r="PHS3259" s="36"/>
      <c r="PHT3259" s="36"/>
      <c r="PHU3259" s="36"/>
      <c r="PHV3259" s="36"/>
      <c r="PHW3259" s="12"/>
      <c r="PHX3259" s="12"/>
      <c r="PHY3259" s="12"/>
      <c r="PHZ3259" s="53"/>
      <c r="PIB3259" s="41"/>
      <c r="PIC3259" s="40"/>
      <c r="PID3259" s="44"/>
      <c r="PIE3259" s="62"/>
      <c r="PIF3259" s="56"/>
      <c r="PIG3259" s="60"/>
      <c r="PIH3259" s="60"/>
      <c r="PII3259" s="60"/>
      <c r="PIJ3259" s="60"/>
      <c r="PIK3259" s="46"/>
      <c r="PIL3259" s="65"/>
      <c r="PIM3259" s="19"/>
      <c r="PIN3259" s="48"/>
      <c r="PIO3259" s="41"/>
      <c r="PIP3259" s="44"/>
      <c r="PIQ3259" s="18"/>
      <c r="PIR3259" s="16"/>
      <c r="PIS3259" s="36"/>
      <c r="PIT3259" s="36"/>
      <c r="PIU3259" s="36"/>
      <c r="PIV3259" s="36"/>
      <c r="PIW3259" s="36"/>
      <c r="PIX3259" s="36"/>
      <c r="PIY3259" s="36"/>
      <c r="PIZ3259" s="36"/>
      <c r="PJA3259" s="36"/>
      <c r="PJB3259" s="36"/>
      <c r="PJC3259" s="36"/>
      <c r="PJD3259" s="36"/>
      <c r="PJE3259" s="36"/>
      <c r="PJF3259" s="12"/>
      <c r="PJG3259" s="12"/>
      <c r="PJH3259" s="12"/>
      <c r="PJI3259" s="53"/>
      <c r="PJK3259" s="41"/>
      <c r="PJL3259" s="40"/>
      <c r="PJM3259" s="44"/>
      <c r="PJN3259" s="62"/>
      <c r="PJO3259" s="56"/>
      <c r="PJP3259" s="60"/>
      <c r="PJQ3259" s="60"/>
      <c r="PJR3259" s="60"/>
      <c r="PJS3259" s="60"/>
      <c r="PJT3259" s="46"/>
      <c r="PJU3259" s="65"/>
      <c r="PJV3259" s="19"/>
      <c r="PJW3259" s="48"/>
      <c r="PJX3259" s="41"/>
      <c r="PJY3259" s="44"/>
      <c r="PJZ3259" s="18"/>
      <c r="PKA3259" s="16"/>
      <c r="PKB3259" s="36"/>
      <c r="PKC3259" s="36"/>
      <c r="PKD3259" s="36"/>
      <c r="PKE3259" s="36"/>
      <c r="PKF3259" s="36"/>
      <c r="PKG3259" s="36"/>
      <c r="PKH3259" s="36"/>
      <c r="PKI3259" s="36"/>
      <c r="PKJ3259" s="36"/>
      <c r="PKK3259" s="36"/>
      <c r="PKL3259" s="36"/>
      <c r="PKM3259" s="36"/>
      <c r="PKN3259" s="36"/>
      <c r="PKO3259" s="12"/>
      <c r="PKP3259" s="12"/>
      <c r="PKQ3259" s="12"/>
      <c r="PKR3259" s="53"/>
      <c r="PKT3259" s="41"/>
      <c r="PKU3259" s="40"/>
      <c r="PKV3259" s="44"/>
      <c r="PKW3259" s="62"/>
      <c r="PKX3259" s="56"/>
      <c r="PKY3259" s="60"/>
      <c r="PKZ3259" s="60"/>
      <c r="PLA3259" s="60"/>
      <c r="PLB3259" s="60"/>
      <c r="PLC3259" s="46"/>
      <c r="PLD3259" s="65"/>
      <c r="PLE3259" s="19"/>
      <c r="PLF3259" s="48"/>
      <c r="PLG3259" s="41"/>
      <c r="PLH3259" s="44"/>
      <c r="PLI3259" s="18"/>
      <c r="PLJ3259" s="16"/>
      <c r="PLK3259" s="36"/>
      <c r="PLL3259" s="36"/>
      <c r="PLM3259" s="36"/>
      <c r="PLN3259" s="36"/>
      <c r="PLO3259" s="36"/>
      <c r="PLP3259" s="36"/>
      <c r="PLQ3259" s="36"/>
      <c r="PLR3259" s="36"/>
      <c r="PLS3259" s="36"/>
      <c r="PLT3259" s="36"/>
      <c r="PLU3259" s="36"/>
      <c r="PLV3259" s="36"/>
      <c r="PLW3259" s="36"/>
      <c r="PLX3259" s="12"/>
      <c r="PLY3259" s="12"/>
      <c r="PLZ3259" s="12"/>
      <c r="PMA3259" s="53"/>
      <c r="PMC3259" s="41"/>
      <c r="PMD3259" s="40"/>
      <c r="PME3259" s="44"/>
      <c r="PMF3259" s="62"/>
      <c r="PMG3259" s="56"/>
      <c r="PMH3259" s="60"/>
      <c r="PMI3259" s="60"/>
      <c r="PMJ3259" s="60"/>
      <c r="PMK3259" s="60"/>
      <c r="PML3259" s="46"/>
      <c r="PMM3259" s="65"/>
      <c r="PMN3259" s="19"/>
      <c r="PMO3259" s="48"/>
      <c r="PMP3259" s="41"/>
      <c r="PMQ3259" s="44"/>
      <c r="PMR3259" s="18"/>
      <c r="PMS3259" s="16"/>
      <c r="PMT3259" s="36"/>
      <c r="PMU3259" s="36"/>
      <c r="PMV3259" s="36"/>
      <c r="PMW3259" s="36"/>
      <c r="PMX3259" s="36"/>
      <c r="PMY3259" s="36"/>
      <c r="PMZ3259" s="36"/>
      <c r="PNA3259" s="36"/>
      <c r="PNB3259" s="36"/>
      <c r="PNC3259" s="36"/>
      <c r="PND3259" s="36"/>
      <c r="PNE3259" s="36"/>
      <c r="PNF3259" s="36"/>
      <c r="PNG3259" s="12"/>
      <c r="PNH3259" s="12"/>
      <c r="PNI3259" s="12"/>
      <c r="PNJ3259" s="53"/>
      <c r="PNL3259" s="41"/>
      <c r="PNM3259" s="40"/>
      <c r="PNN3259" s="44"/>
      <c r="PNO3259" s="62"/>
      <c r="PNP3259" s="56"/>
      <c r="PNQ3259" s="60"/>
      <c r="PNR3259" s="60"/>
      <c r="PNS3259" s="60"/>
      <c r="PNT3259" s="60"/>
      <c r="PNU3259" s="46"/>
      <c r="PNV3259" s="65"/>
      <c r="PNW3259" s="19"/>
      <c r="PNX3259" s="48"/>
      <c r="PNY3259" s="41"/>
      <c r="PNZ3259" s="44"/>
      <c r="POA3259" s="18"/>
      <c r="POB3259" s="16"/>
      <c r="POC3259" s="36"/>
      <c r="POD3259" s="36"/>
      <c r="POE3259" s="36"/>
      <c r="POF3259" s="36"/>
      <c r="POG3259" s="36"/>
      <c r="POH3259" s="36"/>
      <c r="POI3259" s="36"/>
      <c r="POJ3259" s="36"/>
      <c r="POK3259" s="36"/>
      <c r="POL3259" s="36"/>
      <c r="POM3259" s="36"/>
      <c r="PON3259" s="36"/>
      <c r="POO3259" s="36"/>
      <c r="POP3259" s="12"/>
      <c r="POQ3259" s="12"/>
      <c r="POR3259" s="12"/>
      <c r="POS3259" s="53"/>
      <c r="POU3259" s="41"/>
      <c r="POV3259" s="40"/>
      <c r="POW3259" s="44"/>
      <c r="POX3259" s="62"/>
      <c r="POY3259" s="56"/>
      <c r="POZ3259" s="60"/>
      <c r="PPA3259" s="60"/>
      <c r="PPB3259" s="60"/>
      <c r="PPC3259" s="60"/>
      <c r="PPD3259" s="46"/>
      <c r="PPE3259" s="65"/>
      <c r="PPF3259" s="19"/>
      <c r="PPG3259" s="48"/>
      <c r="PPH3259" s="41"/>
      <c r="PPI3259" s="44"/>
      <c r="PPJ3259" s="18"/>
      <c r="PPK3259" s="16"/>
      <c r="PPL3259" s="36"/>
      <c r="PPM3259" s="36"/>
      <c r="PPN3259" s="36"/>
      <c r="PPO3259" s="36"/>
      <c r="PPP3259" s="36"/>
      <c r="PPQ3259" s="36"/>
      <c r="PPR3259" s="36"/>
      <c r="PPS3259" s="36"/>
      <c r="PPT3259" s="36"/>
      <c r="PPU3259" s="36"/>
      <c r="PPV3259" s="36"/>
      <c r="PPW3259" s="36"/>
      <c r="PPX3259" s="36"/>
      <c r="PPY3259" s="12"/>
      <c r="PPZ3259" s="12"/>
      <c r="PQA3259" s="12"/>
      <c r="PQB3259" s="53"/>
      <c r="PQD3259" s="41"/>
      <c r="PQE3259" s="40"/>
      <c r="PQF3259" s="44"/>
      <c r="PQG3259" s="62"/>
      <c r="PQH3259" s="56"/>
      <c r="PQI3259" s="60"/>
      <c r="PQJ3259" s="60"/>
      <c r="PQK3259" s="60"/>
      <c r="PQL3259" s="60"/>
      <c r="PQM3259" s="46"/>
      <c r="PQN3259" s="65"/>
      <c r="PQO3259" s="19"/>
      <c r="PQP3259" s="48"/>
      <c r="PQQ3259" s="41"/>
      <c r="PQR3259" s="44"/>
      <c r="PQS3259" s="18"/>
      <c r="PQT3259" s="16"/>
      <c r="PQU3259" s="36"/>
      <c r="PQV3259" s="36"/>
      <c r="PQW3259" s="36"/>
      <c r="PQX3259" s="36"/>
      <c r="PQY3259" s="36"/>
      <c r="PQZ3259" s="36"/>
      <c r="PRA3259" s="36"/>
      <c r="PRB3259" s="36"/>
      <c r="PRC3259" s="36"/>
      <c r="PRD3259" s="36"/>
      <c r="PRE3259" s="36"/>
      <c r="PRF3259" s="36"/>
      <c r="PRG3259" s="36"/>
      <c r="PRH3259" s="12"/>
      <c r="PRI3259" s="12"/>
      <c r="PRJ3259" s="12"/>
      <c r="PRK3259" s="53"/>
      <c r="PRM3259" s="41"/>
      <c r="PRN3259" s="40"/>
      <c r="PRO3259" s="44"/>
      <c r="PRP3259" s="62"/>
      <c r="PRQ3259" s="56"/>
      <c r="PRR3259" s="60"/>
      <c r="PRS3259" s="60"/>
      <c r="PRT3259" s="60"/>
      <c r="PRU3259" s="60"/>
      <c r="PRV3259" s="46"/>
      <c r="PRW3259" s="65"/>
      <c r="PRX3259" s="19"/>
      <c r="PRY3259" s="48"/>
      <c r="PRZ3259" s="41"/>
      <c r="PSA3259" s="44"/>
      <c r="PSB3259" s="18"/>
      <c r="PSC3259" s="16"/>
      <c r="PSD3259" s="36"/>
      <c r="PSE3259" s="36"/>
      <c r="PSF3259" s="36"/>
      <c r="PSG3259" s="36"/>
      <c r="PSH3259" s="36"/>
      <c r="PSI3259" s="36"/>
      <c r="PSJ3259" s="36"/>
      <c r="PSK3259" s="36"/>
      <c r="PSL3259" s="36"/>
      <c r="PSM3259" s="36"/>
      <c r="PSN3259" s="36"/>
      <c r="PSO3259" s="36"/>
      <c r="PSP3259" s="36"/>
      <c r="PSQ3259" s="12"/>
      <c r="PSR3259" s="12"/>
      <c r="PSS3259" s="12"/>
      <c r="PST3259" s="53"/>
      <c r="PSV3259" s="41"/>
      <c r="PSW3259" s="40"/>
      <c r="PSX3259" s="44"/>
      <c r="PSY3259" s="62"/>
      <c r="PSZ3259" s="56"/>
      <c r="PTA3259" s="60"/>
      <c r="PTB3259" s="60"/>
      <c r="PTC3259" s="60"/>
      <c r="PTD3259" s="60"/>
      <c r="PTE3259" s="46"/>
      <c r="PTF3259" s="65"/>
      <c r="PTG3259" s="19"/>
      <c r="PTH3259" s="48"/>
      <c r="PTI3259" s="41"/>
      <c r="PTJ3259" s="44"/>
      <c r="PTK3259" s="18"/>
      <c r="PTL3259" s="16"/>
      <c r="PTM3259" s="36"/>
      <c r="PTN3259" s="36"/>
      <c r="PTO3259" s="36"/>
      <c r="PTP3259" s="36"/>
      <c r="PTQ3259" s="36"/>
      <c r="PTR3259" s="36"/>
      <c r="PTS3259" s="36"/>
      <c r="PTT3259" s="36"/>
      <c r="PTU3259" s="36"/>
      <c r="PTV3259" s="36"/>
      <c r="PTW3259" s="36"/>
      <c r="PTX3259" s="36"/>
      <c r="PTY3259" s="36"/>
      <c r="PTZ3259" s="12"/>
      <c r="PUA3259" s="12"/>
      <c r="PUB3259" s="12"/>
      <c r="PUC3259" s="53"/>
      <c r="PUE3259" s="41"/>
      <c r="PUF3259" s="40"/>
      <c r="PUG3259" s="44"/>
      <c r="PUH3259" s="62"/>
      <c r="PUI3259" s="56"/>
      <c r="PUJ3259" s="60"/>
      <c r="PUK3259" s="60"/>
      <c r="PUL3259" s="60"/>
      <c r="PUM3259" s="60"/>
      <c r="PUN3259" s="46"/>
      <c r="PUO3259" s="65"/>
      <c r="PUP3259" s="19"/>
      <c r="PUQ3259" s="48"/>
      <c r="PUR3259" s="41"/>
      <c r="PUS3259" s="44"/>
      <c r="PUT3259" s="18"/>
      <c r="PUU3259" s="16"/>
      <c r="PUV3259" s="36"/>
      <c r="PUW3259" s="36"/>
      <c r="PUX3259" s="36"/>
      <c r="PUY3259" s="36"/>
      <c r="PUZ3259" s="36"/>
      <c r="PVA3259" s="36"/>
      <c r="PVB3259" s="36"/>
      <c r="PVC3259" s="36"/>
      <c r="PVD3259" s="36"/>
      <c r="PVE3259" s="36"/>
      <c r="PVF3259" s="36"/>
      <c r="PVG3259" s="36"/>
      <c r="PVH3259" s="36"/>
      <c r="PVI3259" s="12"/>
      <c r="PVJ3259" s="12"/>
      <c r="PVK3259" s="12"/>
      <c r="PVL3259" s="53"/>
      <c r="PVN3259" s="41"/>
      <c r="PVO3259" s="40"/>
      <c r="PVP3259" s="44"/>
      <c r="PVQ3259" s="62"/>
      <c r="PVR3259" s="56"/>
      <c r="PVS3259" s="60"/>
      <c r="PVT3259" s="60"/>
      <c r="PVU3259" s="60"/>
      <c r="PVV3259" s="60"/>
      <c r="PVW3259" s="46"/>
      <c r="PVX3259" s="65"/>
      <c r="PVY3259" s="19"/>
      <c r="PVZ3259" s="48"/>
      <c r="PWA3259" s="41"/>
      <c r="PWB3259" s="44"/>
      <c r="PWC3259" s="18"/>
      <c r="PWD3259" s="16"/>
      <c r="PWE3259" s="36"/>
      <c r="PWF3259" s="36"/>
      <c r="PWG3259" s="36"/>
      <c r="PWH3259" s="36"/>
      <c r="PWI3259" s="36"/>
      <c r="PWJ3259" s="36"/>
      <c r="PWK3259" s="36"/>
      <c r="PWL3259" s="36"/>
      <c r="PWM3259" s="36"/>
      <c r="PWN3259" s="36"/>
      <c r="PWO3259" s="36"/>
      <c r="PWP3259" s="36"/>
      <c r="PWQ3259" s="36"/>
      <c r="PWR3259" s="12"/>
      <c r="PWS3259" s="12"/>
      <c r="PWT3259" s="12"/>
      <c r="PWU3259" s="53"/>
      <c r="PWW3259" s="41"/>
      <c r="PWX3259" s="40"/>
      <c r="PWY3259" s="44"/>
      <c r="PWZ3259" s="62"/>
      <c r="PXA3259" s="56"/>
      <c r="PXB3259" s="60"/>
      <c r="PXC3259" s="60"/>
      <c r="PXD3259" s="60"/>
      <c r="PXE3259" s="60"/>
      <c r="PXF3259" s="46"/>
      <c r="PXG3259" s="65"/>
      <c r="PXH3259" s="19"/>
      <c r="PXI3259" s="48"/>
      <c r="PXJ3259" s="41"/>
      <c r="PXK3259" s="44"/>
      <c r="PXL3259" s="18"/>
      <c r="PXM3259" s="16"/>
      <c r="PXN3259" s="36"/>
      <c r="PXO3259" s="36"/>
      <c r="PXP3259" s="36"/>
      <c r="PXQ3259" s="36"/>
      <c r="PXR3259" s="36"/>
      <c r="PXS3259" s="36"/>
      <c r="PXT3259" s="36"/>
      <c r="PXU3259" s="36"/>
      <c r="PXV3259" s="36"/>
      <c r="PXW3259" s="36"/>
      <c r="PXX3259" s="36"/>
      <c r="PXY3259" s="36"/>
      <c r="PXZ3259" s="36"/>
      <c r="PYA3259" s="12"/>
      <c r="PYB3259" s="12"/>
      <c r="PYC3259" s="12"/>
      <c r="PYD3259" s="53"/>
      <c r="PYF3259" s="41"/>
      <c r="PYG3259" s="40"/>
      <c r="PYH3259" s="44"/>
      <c r="PYI3259" s="62"/>
      <c r="PYJ3259" s="56"/>
      <c r="PYK3259" s="60"/>
      <c r="PYL3259" s="60"/>
      <c r="PYM3259" s="60"/>
      <c r="PYN3259" s="60"/>
      <c r="PYO3259" s="46"/>
      <c r="PYP3259" s="65"/>
      <c r="PYQ3259" s="19"/>
      <c r="PYR3259" s="48"/>
      <c r="PYS3259" s="41"/>
      <c r="PYT3259" s="44"/>
      <c r="PYU3259" s="18"/>
      <c r="PYV3259" s="16"/>
      <c r="PYW3259" s="36"/>
      <c r="PYX3259" s="36"/>
      <c r="PYY3259" s="36"/>
      <c r="PYZ3259" s="36"/>
      <c r="PZA3259" s="36"/>
      <c r="PZB3259" s="36"/>
      <c r="PZC3259" s="36"/>
      <c r="PZD3259" s="36"/>
      <c r="PZE3259" s="36"/>
      <c r="PZF3259" s="36"/>
      <c r="PZG3259" s="36"/>
      <c r="PZH3259" s="36"/>
      <c r="PZI3259" s="36"/>
      <c r="PZJ3259" s="12"/>
      <c r="PZK3259" s="12"/>
      <c r="PZL3259" s="12"/>
      <c r="PZM3259" s="53"/>
      <c r="PZO3259" s="41"/>
      <c r="PZP3259" s="40"/>
      <c r="PZQ3259" s="44"/>
      <c r="PZR3259" s="62"/>
      <c r="PZS3259" s="56"/>
      <c r="PZT3259" s="60"/>
      <c r="PZU3259" s="60"/>
      <c r="PZV3259" s="60"/>
      <c r="PZW3259" s="60"/>
      <c r="PZX3259" s="46"/>
      <c r="PZY3259" s="65"/>
      <c r="PZZ3259" s="19"/>
      <c r="QAA3259" s="48"/>
      <c r="QAB3259" s="41"/>
      <c r="QAC3259" s="44"/>
      <c r="QAD3259" s="18"/>
      <c r="QAE3259" s="16"/>
      <c r="QAF3259" s="36"/>
      <c r="QAG3259" s="36"/>
      <c r="QAH3259" s="36"/>
      <c r="QAI3259" s="36"/>
      <c r="QAJ3259" s="36"/>
      <c r="QAK3259" s="36"/>
      <c r="QAL3259" s="36"/>
      <c r="QAM3259" s="36"/>
      <c r="QAN3259" s="36"/>
      <c r="QAO3259" s="36"/>
      <c r="QAP3259" s="36"/>
      <c r="QAQ3259" s="36"/>
      <c r="QAR3259" s="36"/>
      <c r="QAS3259" s="12"/>
      <c r="QAT3259" s="12"/>
      <c r="QAU3259" s="12"/>
      <c r="QAV3259" s="53"/>
      <c r="QAX3259" s="41"/>
      <c r="QAY3259" s="40"/>
      <c r="QAZ3259" s="44"/>
      <c r="QBA3259" s="62"/>
      <c r="QBB3259" s="56"/>
      <c r="QBC3259" s="60"/>
      <c r="QBD3259" s="60"/>
      <c r="QBE3259" s="60"/>
      <c r="QBF3259" s="60"/>
      <c r="QBG3259" s="46"/>
      <c r="QBH3259" s="65"/>
      <c r="QBI3259" s="19"/>
      <c r="QBJ3259" s="48"/>
      <c r="QBK3259" s="41"/>
      <c r="QBL3259" s="44"/>
      <c r="QBM3259" s="18"/>
      <c r="QBN3259" s="16"/>
      <c r="QBO3259" s="36"/>
      <c r="QBP3259" s="36"/>
      <c r="QBQ3259" s="36"/>
      <c r="QBR3259" s="36"/>
      <c r="QBS3259" s="36"/>
      <c r="QBT3259" s="36"/>
      <c r="QBU3259" s="36"/>
      <c r="QBV3259" s="36"/>
      <c r="QBW3259" s="36"/>
      <c r="QBX3259" s="36"/>
      <c r="QBY3259" s="36"/>
      <c r="QBZ3259" s="36"/>
      <c r="QCA3259" s="36"/>
      <c r="QCB3259" s="12"/>
      <c r="QCC3259" s="12"/>
      <c r="QCD3259" s="12"/>
      <c r="QCE3259" s="53"/>
      <c r="QCG3259" s="41"/>
      <c r="QCH3259" s="40"/>
      <c r="QCI3259" s="44"/>
      <c r="QCJ3259" s="62"/>
      <c r="QCK3259" s="56"/>
      <c r="QCL3259" s="60"/>
      <c r="QCM3259" s="60"/>
      <c r="QCN3259" s="60"/>
      <c r="QCO3259" s="60"/>
      <c r="QCP3259" s="46"/>
      <c r="QCQ3259" s="65"/>
      <c r="QCR3259" s="19"/>
      <c r="QCS3259" s="48"/>
      <c r="QCT3259" s="41"/>
      <c r="QCU3259" s="44"/>
      <c r="QCV3259" s="18"/>
      <c r="QCW3259" s="16"/>
      <c r="QCX3259" s="36"/>
      <c r="QCY3259" s="36"/>
      <c r="QCZ3259" s="36"/>
      <c r="QDA3259" s="36"/>
      <c r="QDB3259" s="36"/>
      <c r="QDC3259" s="36"/>
      <c r="QDD3259" s="36"/>
      <c r="QDE3259" s="36"/>
      <c r="QDF3259" s="36"/>
      <c r="QDG3259" s="36"/>
      <c r="QDH3259" s="36"/>
      <c r="QDI3259" s="36"/>
      <c r="QDJ3259" s="36"/>
      <c r="QDK3259" s="12"/>
      <c r="QDL3259" s="12"/>
      <c r="QDM3259" s="12"/>
      <c r="QDN3259" s="53"/>
      <c r="QDP3259" s="41"/>
      <c r="QDQ3259" s="40"/>
      <c r="QDR3259" s="44"/>
      <c r="QDS3259" s="62"/>
      <c r="QDT3259" s="56"/>
      <c r="QDU3259" s="60"/>
      <c r="QDV3259" s="60"/>
      <c r="QDW3259" s="60"/>
      <c r="QDX3259" s="60"/>
      <c r="QDY3259" s="46"/>
      <c r="QDZ3259" s="65"/>
      <c r="QEA3259" s="19"/>
      <c r="QEB3259" s="48"/>
      <c r="QEC3259" s="41"/>
      <c r="QED3259" s="44"/>
      <c r="QEE3259" s="18"/>
      <c r="QEF3259" s="16"/>
      <c r="QEG3259" s="36"/>
      <c r="QEH3259" s="36"/>
      <c r="QEI3259" s="36"/>
      <c r="QEJ3259" s="36"/>
      <c r="QEK3259" s="36"/>
      <c r="QEL3259" s="36"/>
      <c r="QEM3259" s="36"/>
      <c r="QEN3259" s="36"/>
      <c r="QEO3259" s="36"/>
      <c r="QEP3259" s="36"/>
      <c r="QEQ3259" s="36"/>
      <c r="QER3259" s="36"/>
      <c r="QES3259" s="36"/>
      <c r="QET3259" s="12"/>
      <c r="QEU3259" s="12"/>
      <c r="QEV3259" s="12"/>
      <c r="QEW3259" s="53"/>
      <c r="QEY3259" s="41"/>
      <c r="QEZ3259" s="40"/>
      <c r="QFA3259" s="44"/>
      <c r="QFB3259" s="62"/>
      <c r="QFC3259" s="56"/>
      <c r="QFD3259" s="60"/>
      <c r="QFE3259" s="60"/>
      <c r="QFF3259" s="60"/>
      <c r="QFG3259" s="60"/>
      <c r="QFH3259" s="46"/>
      <c r="QFI3259" s="65"/>
      <c r="QFJ3259" s="19"/>
      <c r="QFK3259" s="48"/>
      <c r="QFL3259" s="41"/>
      <c r="QFM3259" s="44"/>
      <c r="QFN3259" s="18"/>
      <c r="QFO3259" s="16"/>
      <c r="QFP3259" s="36"/>
      <c r="QFQ3259" s="36"/>
      <c r="QFR3259" s="36"/>
      <c r="QFS3259" s="36"/>
      <c r="QFT3259" s="36"/>
      <c r="QFU3259" s="36"/>
      <c r="QFV3259" s="36"/>
      <c r="QFW3259" s="36"/>
      <c r="QFX3259" s="36"/>
      <c r="QFY3259" s="36"/>
      <c r="QFZ3259" s="36"/>
      <c r="QGA3259" s="36"/>
      <c r="QGB3259" s="36"/>
      <c r="QGC3259" s="12"/>
      <c r="QGD3259" s="12"/>
      <c r="QGE3259" s="12"/>
      <c r="QGF3259" s="53"/>
      <c r="QGH3259" s="41"/>
      <c r="QGI3259" s="40"/>
      <c r="QGJ3259" s="44"/>
      <c r="QGK3259" s="62"/>
      <c r="QGL3259" s="56"/>
      <c r="QGM3259" s="60"/>
      <c r="QGN3259" s="60"/>
      <c r="QGO3259" s="60"/>
      <c r="QGP3259" s="60"/>
      <c r="QGQ3259" s="46"/>
      <c r="QGR3259" s="65"/>
      <c r="QGS3259" s="19"/>
      <c r="QGT3259" s="48"/>
      <c r="QGU3259" s="41"/>
      <c r="QGV3259" s="44"/>
      <c r="QGW3259" s="18"/>
      <c r="QGX3259" s="16"/>
      <c r="QGY3259" s="36"/>
      <c r="QGZ3259" s="36"/>
      <c r="QHA3259" s="36"/>
      <c r="QHB3259" s="36"/>
      <c r="QHC3259" s="36"/>
      <c r="QHD3259" s="36"/>
      <c r="QHE3259" s="36"/>
      <c r="QHF3259" s="36"/>
      <c r="QHG3259" s="36"/>
      <c r="QHH3259" s="36"/>
      <c r="QHI3259" s="36"/>
      <c r="QHJ3259" s="36"/>
      <c r="QHK3259" s="36"/>
      <c r="QHL3259" s="12"/>
      <c r="QHM3259" s="12"/>
      <c r="QHN3259" s="12"/>
      <c r="QHO3259" s="53"/>
      <c r="QHQ3259" s="41"/>
      <c r="QHR3259" s="40"/>
      <c r="QHS3259" s="44"/>
      <c r="QHT3259" s="62"/>
      <c r="QHU3259" s="56"/>
      <c r="QHV3259" s="60"/>
      <c r="QHW3259" s="60"/>
      <c r="QHX3259" s="60"/>
      <c r="QHY3259" s="60"/>
      <c r="QHZ3259" s="46"/>
      <c r="QIA3259" s="65"/>
      <c r="QIB3259" s="19"/>
      <c r="QIC3259" s="48"/>
      <c r="QID3259" s="41"/>
      <c r="QIE3259" s="44"/>
      <c r="QIF3259" s="18"/>
      <c r="QIG3259" s="16"/>
      <c r="QIH3259" s="36"/>
      <c r="QII3259" s="36"/>
      <c r="QIJ3259" s="36"/>
      <c r="QIK3259" s="36"/>
      <c r="QIL3259" s="36"/>
      <c r="QIM3259" s="36"/>
      <c r="QIN3259" s="36"/>
      <c r="QIO3259" s="36"/>
      <c r="QIP3259" s="36"/>
      <c r="QIQ3259" s="36"/>
      <c r="QIR3259" s="36"/>
      <c r="QIS3259" s="36"/>
      <c r="QIT3259" s="36"/>
      <c r="QIU3259" s="12"/>
      <c r="QIV3259" s="12"/>
      <c r="QIW3259" s="12"/>
      <c r="QIX3259" s="53"/>
      <c r="QIZ3259" s="41"/>
      <c r="QJA3259" s="40"/>
      <c r="QJB3259" s="44"/>
      <c r="QJC3259" s="62"/>
      <c r="QJD3259" s="56"/>
      <c r="QJE3259" s="60"/>
      <c r="QJF3259" s="60"/>
      <c r="QJG3259" s="60"/>
      <c r="QJH3259" s="60"/>
      <c r="QJI3259" s="46"/>
      <c r="QJJ3259" s="65"/>
      <c r="QJK3259" s="19"/>
      <c r="QJL3259" s="48"/>
      <c r="QJM3259" s="41"/>
      <c r="QJN3259" s="44"/>
      <c r="QJO3259" s="18"/>
      <c r="QJP3259" s="16"/>
      <c r="QJQ3259" s="36"/>
      <c r="QJR3259" s="36"/>
      <c r="QJS3259" s="36"/>
      <c r="QJT3259" s="36"/>
      <c r="QJU3259" s="36"/>
      <c r="QJV3259" s="36"/>
      <c r="QJW3259" s="36"/>
      <c r="QJX3259" s="36"/>
      <c r="QJY3259" s="36"/>
      <c r="QJZ3259" s="36"/>
      <c r="QKA3259" s="36"/>
      <c r="QKB3259" s="36"/>
      <c r="QKC3259" s="36"/>
      <c r="QKD3259" s="12"/>
      <c r="QKE3259" s="12"/>
      <c r="QKF3259" s="12"/>
      <c r="QKG3259" s="53"/>
      <c r="QKI3259" s="41"/>
      <c r="QKJ3259" s="40"/>
      <c r="QKK3259" s="44"/>
      <c r="QKL3259" s="62"/>
      <c r="QKM3259" s="56"/>
      <c r="QKN3259" s="60"/>
      <c r="QKO3259" s="60"/>
      <c r="QKP3259" s="60"/>
      <c r="QKQ3259" s="60"/>
      <c r="QKR3259" s="46"/>
      <c r="QKS3259" s="65"/>
      <c r="QKT3259" s="19"/>
      <c r="QKU3259" s="48"/>
      <c r="QKV3259" s="41"/>
      <c r="QKW3259" s="44"/>
      <c r="QKX3259" s="18"/>
      <c r="QKY3259" s="16"/>
      <c r="QKZ3259" s="36"/>
      <c r="QLA3259" s="36"/>
      <c r="QLB3259" s="36"/>
      <c r="QLC3259" s="36"/>
      <c r="QLD3259" s="36"/>
      <c r="QLE3259" s="36"/>
      <c r="QLF3259" s="36"/>
      <c r="QLG3259" s="36"/>
      <c r="QLH3259" s="36"/>
      <c r="QLI3259" s="36"/>
      <c r="QLJ3259" s="36"/>
      <c r="QLK3259" s="36"/>
      <c r="QLL3259" s="36"/>
      <c r="QLM3259" s="12"/>
      <c r="QLN3259" s="12"/>
      <c r="QLO3259" s="12"/>
      <c r="QLP3259" s="53"/>
      <c r="QLR3259" s="41"/>
      <c r="QLS3259" s="40"/>
      <c r="QLT3259" s="44"/>
      <c r="QLU3259" s="62"/>
      <c r="QLV3259" s="56"/>
      <c r="QLW3259" s="60"/>
      <c r="QLX3259" s="60"/>
      <c r="QLY3259" s="60"/>
      <c r="QLZ3259" s="60"/>
      <c r="QMA3259" s="46"/>
      <c r="QMB3259" s="65"/>
      <c r="QMC3259" s="19"/>
      <c r="QMD3259" s="48"/>
      <c r="QME3259" s="41"/>
      <c r="QMF3259" s="44"/>
      <c r="QMG3259" s="18"/>
      <c r="QMH3259" s="16"/>
      <c r="QMI3259" s="36"/>
      <c r="QMJ3259" s="36"/>
      <c r="QMK3259" s="36"/>
      <c r="QML3259" s="36"/>
      <c r="QMM3259" s="36"/>
      <c r="QMN3259" s="36"/>
      <c r="QMO3259" s="36"/>
      <c r="QMP3259" s="36"/>
      <c r="QMQ3259" s="36"/>
      <c r="QMR3259" s="36"/>
      <c r="QMS3259" s="36"/>
      <c r="QMT3259" s="36"/>
      <c r="QMU3259" s="36"/>
      <c r="QMV3259" s="12"/>
      <c r="QMW3259" s="12"/>
      <c r="QMX3259" s="12"/>
      <c r="QMY3259" s="53"/>
      <c r="QNA3259" s="41"/>
      <c r="QNB3259" s="40"/>
      <c r="QNC3259" s="44"/>
      <c r="QND3259" s="62"/>
      <c r="QNE3259" s="56"/>
      <c r="QNF3259" s="60"/>
      <c r="QNG3259" s="60"/>
      <c r="QNH3259" s="60"/>
      <c r="QNI3259" s="60"/>
      <c r="QNJ3259" s="46"/>
      <c r="QNK3259" s="65"/>
      <c r="QNL3259" s="19"/>
      <c r="QNM3259" s="48"/>
      <c r="QNN3259" s="41"/>
      <c r="QNO3259" s="44"/>
      <c r="QNP3259" s="18"/>
      <c r="QNQ3259" s="16"/>
      <c r="QNR3259" s="36"/>
      <c r="QNS3259" s="36"/>
      <c r="QNT3259" s="36"/>
      <c r="QNU3259" s="36"/>
      <c r="QNV3259" s="36"/>
      <c r="QNW3259" s="36"/>
      <c r="QNX3259" s="36"/>
      <c r="QNY3259" s="36"/>
      <c r="QNZ3259" s="36"/>
      <c r="QOA3259" s="36"/>
      <c r="QOB3259" s="36"/>
      <c r="QOC3259" s="36"/>
      <c r="QOD3259" s="36"/>
      <c r="QOE3259" s="12"/>
      <c r="QOF3259" s="12"/>
      <c r="QOG3259" s="12"/>
      <c r="QOH3259" s="53"/>
      <c r="QOJ3259" s="41"/>
      <c r="QOK3259" s="40"/>
      <c r="QOL3259" s="44"/>
      <c r="QOM3259" s="62"/>
      <c r="QON3259" s="56"/>
      <c r="QOO3259" s="60"/>
      <c r="QOP3259" s="60"/>
      <c r="QOQ3259" s="60"/>
      <c r="QOR3259" s="60"/>
      <c r="QOS3259" s="46"/>
      <c r="QOT3259" s="65"/>
      <c r="QOU3259" s="19"/>
      <c r="QOV3259" s="48"/>
      <c r="QOW3259" s="41"/>
      <c r="QOX3259" s="44"/>
      <c r="QOY3259" s="18"/>
      <c r="QOZ3259" s="16"/>
      <c r="QPA3259" s="36"/>
      <c r="QPB3259" s="36"/>
      <c r="QPC3259" s="36"/>
      <c r="QPD3259" s="36"/>
      <c r="QPE3259" s="36"/>
      <c r="QPF3259" s="36"/>
      <c r="QPG3259" s="36"/>
      <c r="QPH3259" s="36"/>
      <c r="QPI3259" s="36"/>
      <c r="QPJ3259" s="36"/>
      <c r="QPK3259" s="36"/>
      <c r="QPL3259" s="36"/>
      <c r="QPM3259" s="36"/>
      <c r="QPN3259" s="12"/>
      <c r="QPO3259" s="12"/>
      <c r="QPP3259" s="12"/>
      <c r="QPQ3259" s="53"/>
      <c r="QPS3259" s="41"/>
      <c r="QPT3259" s="40"/>
      <c r="QPU3259" s="44"/>
      <c r="QPV3259" s="62"/>
      <c r="QPW3259" s="56"/>
      <c r="QPX3259" s="60"/>
      <c r="QPY3259" s="60"/>
      <c r="QPZ3259" s="60"/>
      <c r="QQA3259" s="60"/>
      <c r="QQB3259" s="46"/>
      <c r="QQC3259" s="65"/>
      <c r="QQD3259" s="19"/>
      <c r="QQE3259" s="48"/>
      <c r="QQF3259" s="41"/>
      <c r="QQG3259" s="44"/>
      <c r="QQH3259" s="18"/>
      <c r="QQI3259" s="16"/>
      <c r="QQJ3259" s="36"/>
      <c r="QQK3259" s="36"/>
      <c r="QQL3259" s="36"/>
      <c r="QQM3259" s="36"/>
      <c r="QQN3259" s="36"/>
      <c r="QQO3259" s="36"/>
      <c r="QQP3259" s="36"/>
      <c r="QQQ3259" s="36"/>
      <c r="QQR3259" s="36"/>
      <c r="QQS3259" s="36"/>
      <c r="QQT3259" s="36"/>
      <c r="QQU3259" s="36"/>
      <c r="QQV3259" s="36"/>
      <c r="QQW3259" s="12"/>
      <c r="QQX3259" s="12"/>
      <c r="QQY3259" s="12"/>
      <c r="QQZ3259" s="53"/>
      <c r="QRB3259" s="41"/>
      <c r="QRC3259" s="40"/>
      <c r="QRD3259" s="44"/>
      <c r="QRE3259" s="62"/>
      <c r="QRF3259" s="56"/>
      <c r="QRG3259" s="60"/>
      <c r="QRH3259" s="60"/>
      <c r="QRI3259" s="60"/>
      <c r="QRJ3259" s="60"/>
      <c r="QRK3259" s="46"/>
      <c r="QRL3259" s="65"/>
      <c r="QRM3259" s="19"/>
      <c r="QRN3259" s="48"/>
      <c r="QRO3259" s="41"/>
      <c r="QRP3259" s="44"/>
      <c r="QRQ3259" s="18"/>
      <c r="QRR3259" s="16"/>
      <c r="QRS3259" s="36"/>
      <c r="QRT3259" s="36"/>
      <c r="QRU3259" s="36"/>
      <c r="QRV3259" s="36"/>
      <c r="QRW3259" s="36"/>
      <c r="QRX3259" s="36"/>
      <c r="QRY3259" s="36"/>
      <c r="QRZ3259" s="36"/>
      <c r="QSA3259" s="36"/>
      <c r="QSB3259" s="36"/>
      <c r="QSC3259" s="36"/>
      <c r="QSD3259" s="36"/>
      <c r="QSE3259" s="36"/>
      <c r="QSF3259" s="12"/>
      <c r="QSG3259" s="12"/>
      <c r="QSH3259" s="12"/>
      <c r="QSI3259" s="53"/>
      <c r="QSK3259" s="41"/>
      <c r="QSL3259" s="40"/>
      <c r="QSM3259" s="44"/>
      <c r="QSN3259" s="62"/>
      <c r="QSO3259" s="56"/>
      <c r="QSP3259" s="60"/>
      <c r="QSQ3259" s="60"/>
      <c r="QSR3259" s="60"/>
      <c r="QSS3259" s="60"/>
      <c r="QST3259" s="46"/>
      <c r="QSU3259" s="65"/>
      <c r="QSV3259" s="19"/>
      <c r="QSW3259" s="48"/>
      <c r="QSX3259" s="41"/>
      <c r="QSY3259" s="44"/>
      <c r="QSZ3259" s="18"/>
      <c r="QTA3259" s="16"/>
      <c r="QTB3259" s="36"/>
      <c r="QTC3259" s="36"/>
      <c r="QTD3259" s="36"/>
      <c r="QTE3259" s="36"/>
      <c r="QTF3259" s="36"/>
      <c r="QTG3259" s="36"/>
      <c r="QTH3259" s="36"/>
      <c r="QTI3259" s="36"/>
      <c r="QTJ3259" s="36"/>
      <c r="QTK3259" s="36"/>
      <c r="QTL3259" s="36"/>
      <c r="QTM3259" s="36"/>
      <c r="QTN3259" s="36"/>
      <c r="QTO3259" s="12"/>
      <c r="QTP3259" s="12"/>
      <c r="QTQ3259" s="12"/>
      <c r="QTR3259" s="53"/>
      <c r="QTT3259" s="41"/>
      <c r="QTU3259" s="40"/>
      <c r="QTV3259" s="44"/>
      <c r="QTW3259" s="62"/>
      <c r="QTX3259" s="56"/>
      <c r="QTY3259" s="60"/>
      <c r="QTZ3259" s="60"/>
      <c r="QUA3259" s="60"/>
      <c r="QUB3259" s="60"/>
      <c r="QUC3259" s="46"/>
      <c r="QUD3259" s="65"/>
      <c r="QUE3259" s="19"/>
      <c r="QUF3259" s="48"/>
      <c r="QUG3259" s="41"/>
      <c r="QUH3259" s="44"/>
      <c r="QUI3259" s="18"/>
      <c r="QUJ3259" s="16"/>
      <c r="QUK3259" s="36"/>
      <c r="QUL3259" s="36"/>
      <c r="QUM3259" s="36"/>
      <c r="QUN3259" s="36"/>
      <c r="QUO3259" s="36"/>
      <c r="QUP3259" s="36"/>
      <c r="QUQ3259" s="36"/>
      <c r="QUR3259" s="36"/>
      <c r="QUS3259" s="36"/>
      <c r="QUT3259" s="36"/>
      <c r="QUU3259" s="36"/>
      <c r="QUV3259" s="36"/>
      <c r="QUW3259" s="36"/>
      <c r="QUX3259" s="12"/>
      <c r="QUY3259" s="12"/>
      <c r="QUZ3259" s="12"/>
      <c r="QVA3259" s="53"/>
      <c r="QVC3259" s="41"/>
      <c r="QVD3259" s="40"/>
      <c r="QVE3259" s="44"/>
      <c r="QVF3259" s="62"/>
      <c r="QVG3259" s="56"/>
      <c r="QVH3259" s="60"/>
      <c r="QVI3259" s="60"/>
      <c r="QVJ3259" s="60"/>
      <c r="QVK3259" s="60"/>
      <c r="QVL3259" s="46"/>
      <c r="QVM3259" s="65"/>
      <c r="QVN3259" s="19"/>
      <c r="QVO3259" s="48"/>
      <c r="QVP3259" s="41"/>
      <c r="QVQ3259" s="44"/>
      <c r="QVR3259" s="18"/>
      <c r="QVS3259" s="16"/>
      <c r="QVT3259" s="36"/>
      <c r="QVU3259" s="36"/>
      <c r="QVV3259" s="36"/>
      <c r="QVW3259" s="36"/>
      <c r="QVX3259" s="36"/>
      <c r="QVY3259" s="36"/>
      <c r="QVZ3259" s="36"/>
      <c r="QWA3259" s="36"/>
      <c r="QWB3259" s="36"/>
      <c r="QWC3259" s="36"/>
      <c r="QWD3259" s="36"/>
      <c r="QWE3259" s="36"/>
      <c r="QWF3259" s="36"/>
      <c r="QWG3259" s="12"/>
      <c r="QWH3259" s="12"/>
      <c r="QWI3259" s="12"/>
      <c r="QWJ3259" s="53"/>
      <c r="QWL3259" s="41"/>
      <c r="QWM3259" s="40"/>
      <c r="QWN3259" s="44"/>
      <c r="QWO3259" s="62"/>
      <c r="QWP3259" s="56"/>
      <c r="QWQ3259" s="60"/>
      <c r="QWR3259" s="60"/>
      <c r="QWS3259" s="60"/>
      <c r="QWT3259" s="60"/>
      <c r="QWU3259" s="46"/>
      <c r="QWV3259" s="65"/>
      <c r="QWW3259" s="19"/>
      <c r="QWX3259" s="48"/>
      <c r="QWY3259" s="41"/>
      <c r="QWZ3259" s="44"/>
      <c r="QXA3259" s="18"/>
      <c r="QXB3259" s="16"/>
      <c r="QXC3259" s="36"/>
      <c r="QXD3259" s="36"/>
      <c r="QXE3259" s="36"/>
      <c r="QXF3259" s="36"/>
      <c r="QXG3259" s="36"/>
      <c r="QXH3259" s="36"/>
      <c r="QXI3259" s="36"/>
      <c r="QXJ3259" s="36"/>
      <c r="QXK3259" s="36"/>
      <c r="QXL3259" s="36"/>
      <c r="QXM3259" s="36"/>
      <c r="QXN3259" s="36"/>
      <c r="QXO3259" s="36"/>
      <c r="QXP3259" s="12"/>
      <c r="QXQ3259" s="12"/>
      <c r="QXR3259" s="12"/>
      <c r="QXS3259" s="53"/>
      <c r="QXU3259" s="41"/>
      <c r="QXV3259" s="40"/>
      <c r="QXW3259" s="44"/>
      <c r="QXX3259" s="62"/>
      <c r="QXY3259" s="56"/>
      <c r="QXZ3259" s="60"/>
      <c r="QYA3259" s="60"/>
      <c r="QYB3259" s="60"/>
      <c r="QYC3259" s="60"/>
      <c r="QYD3259" s="46"/>
      <c r="QYE3259" s="65"/>
      <c r="QYF3259" s="19"/>
      <c r="QYG3259" s="48"/>
      <c r="QYH3259" s="41"/>
      <c r="QYI3259" s="44"/>
      <c r="QYJ3259" s="18"/>
      <c r="QYK3259" s="16"/>
      <c r="QYL3259" s="36"/>
      <c r="QYM3259" s="36"/>
      <c r="QYN3259" s="36"/>
      <c r="QYO3259" s="36"/>
      <c r="QYP3259" s="36"/>
      <c r="QYQ3259" s="36"/>
      <c r="QYR3259" s="36"/>
      <c r="QYS3259" s="36"/>
      <c r="QYT3259" s="36"/>
      <c r="QYU3259" s="36"/>
      <c r="QYV3259" s="36"/>
      <c r="QYW3259" s="36"/>
      <c r="QYX3259" s="36"/>
      <c r="QYY3259" s="12"/>
      <c r="QYZ3259" s="12"/>
      <c r="QZA3259" s="12"/>
      <c r="QZB3259" s="53"/>
      <c r="QZD3259" s="41"/>
      <c r="QZE3259" s="40"/>
      <c r="QZF3259" s="44"/>
      <c r="QZG3259" s="62"/>
      <c r="QZH3259" s="56"/>
      <c r="QZI3259" s="60"/>
      <c r="QZJ3259" s="60"/>
      <c r="QZK3259" s="60"/>
      <c r="QZL3259" s="60"/>
      <c r="QZM3259" s="46"/>
      <c r="QZN3259" s="65"/>
      <c r="QZO3259" s="19"/>
      <c r="QZP3259" s="48"/>
      <c r="QZQ3259" s="41"/>
      <c r="QZR3259" s="44"/>
      <c r="QZS3259" s="18"/>
      <c r="QZT3259" s="16"/>
      <c r="QZU3259" s="36"/>
      <c r="QZV3259" s="36"/>
      <c r="QZW3259" s="36"/>
      <c r="QZX3259" s="36"/>
      <c r="QZY3259" s="36"/>
      <c r="QZZ3259" s="36"/>
      <c r="RAA3259" s="36"/>
      <c r="RAB3259" s="36"/>
      <c r="RAC3259" s="36"/>
      <c r="RAD3259" s="36"/>
      <c r="RAE3259" s="36"/>
      <c r="RAF3259" s="36"/>
      <c r="RAG3259" s="36"/>
      <c r="RAH3259" s="12"/>
      <c r="RAI3259" s="12"/>
      <c r="RAJ3259" s="12"/>
      <c r="RAK3259" s="53"/>
      <c r="RAM3259" s="41"/>
      <c r="RAN3259" s="40"/>
      <c r="RAO3259" s="44"/>
      <c r="RAP3259" s="62"/>
      <c r="RAQ3259" s="56"/>
      <c r="RAR3259" s="60"/>
      <c r="RAS3259" s="60"/>
      <c r="RAT3259" s="60"/>
      <c r="RAU3259" s="60"/>
      <c r="RAV3259" s="46"/>
      <c r="RAW3259" s="65"/>
      <c r="RAX3259" s="19"/>
      <c r="RAY3259" s="48"/>
      <c r="RAZ3259" s="41"/>
      <c r="RBA3259" s="44"/>
      <c r="RBB3259" s="18"/>
      <c r="RBC3259" s="16"/>
      <c r="RBD3259" s="36"/>
      <c r="RBE3259" s="36"/>
      <c r="RBF3259" s="36"/>
      <c r="RBG3259" s="36"/>
      <c r="RBH3259" s="36"/>
      <c r="RBI3259" s="36"/>
      <c r="RBJ3259" s="36"/>
      <c r="RBK3259" s="36"/>
      <c r="RBL3259" s="36"/>
      <c r="RBM3259" s="36"/>
      <c r="RBN3259" s="36"/>
      <c r="RBO3259" s="36"/>
      <c r="RBP3259" s="36"/>
      <c r="RBQ3259" s="12"/>
      <c r="RBR3259" s="12"/>
      <c r="RBS3259" s="12"/>
      <c r="RBT3259" s="53"/>
      <c r="RBV3259" s="41"/>
      <c r="RBW3259" s="40"/>
      <c r="RBX3259" s="44"/>
      <c r="RBY3259" s="62"/>
      <c r="RBZ3259" s="56"/>
      <c r="RCA3259" s="60"/>
      <c r="RCB3259" s="60"/>
      <c r="RCC3259" s="60"/>
      <c r="RCD3259" s="60"/>
      <c r="RCE3259" s="46"/>
      <c r="RCF3259" s="65"/>
      <c r="RCG3259" s="19"/>
      <c r="RCH3259" s="48"/>
      <c r="RCI3259" s="41"/>
      <c r="RCJ3259" s="44"/>
      <c r="RCK3259" s="18"/>
      <c r="RCL3259" s="16"/>
      <c r="RCM3259" s="36"/>
      <c r="RCN3259" s="36"/>
      <c r="RCO3259" s="36"/>
      <c r="RCP3259" s="36"/>
      <c r="RCQ3259" s="36"/>
      <c r="RCR3259" s="36"/>
      <c r="RCS3259" s="36"/>
      <c r="RCT3259" s="36"/>
      <c r="RCU3259" s="36"/>
      <c r="RCV3259" s="36"/>
      <c r="RCW3259" s="36"/>
      <c r="RCX3259" s="36"/>
      <c r="RCY3259" s="36"/>
      <c r="RCZ3259" s="12"/>
      <c r="RDA3259" s="12"/>
      <c r="RDB3259" s="12"/>
      <c r="RDC3259" s="53"/>
      <c r="RDE3259" s="41"/>
      <c r="RDF3259" s="40"/>
      <c r="RDG3259" s="44"/>
      <c r="RDH3259" s="62"/>
      <c r="RDI3259" s="56"/>
      <c r="RDJ3259" s="60"/>
      <c r="RDK3259" s="60"/>
      <c r="RDL3259" s="60"/>
      <c r="RDM3259" s="60"/>
      <c r="RDN3259" s="46"/>
      <c r="RDO3259" s="65"/>
      <c r="RDP3259" s="19"/>
      <c r="RDQ3259" s="48"/>
      <c r="RDR3259" s="41"/>
      <c r="RDS3259" s="44"/>
      <c r="RDT3259" s="18"/>
      <c r="RDU3259" s="16"/>
      <c r="RDV3259" s="36"/>
      <c r="RDW3259" s="36"/>
      <c r="RDX3259" s="36"/>
      <c r="RDY3259" s="36"/>
      <c r="RDZ3259" s="36"/>
      <c r="REA3259" s="36"/>
      <c r="REB3259" s="36"/>
      <c r="REC3259" s="36"/>
      <c r="RED3259" s="36"/>
      <c r="REE3259" s="36"/>
      <c r="REF3259" s="36"/>
      <c r="REG3259" s="36"/>
      <c r="REH3259" s="36"/>
      <c r="REI3259" s="12"/>
      <c r="REJ3259" s="12"/>
      <c r="REK3259" s="12"/>
      <c r="REL3259" s="53"/>
      <c r="REN3259" s="41"/>
      <c r="REO3259" s="40"/>
      <c r="REP3259" s="44"/>
      <c r="REQ3259" s="62"/>
      <c r="RER3259" s="56"/>
      <c r="RES3259" s="60"/>
      <c r="RET3259" s="60"/>
      <c r="REU3259" s="60"/>
      <c r="REV3259" s="60"/>
      <c r="REW3259" s="46"/>
      <c r="REX3259" s="65"/>
      <c r="REY3259" s="19"/>
      <c r="REZ3259" s="48"/>
      <c r="RFA3259" s="41"/>
      <c r="RFB3259" s="44"/>
      <c r="RFC3259" s="18"/>
      <c r="RFD3259" s="16"/>
      <c r="RFE3259" s="36"/>
      <c r="RFF3259" s="36"/>
      <c r="RFG3259" s="36"/>
      <c r="RFH3259" s="36"/>
      <c r="RFI3259" s="36"/>
      <c r="RFJ3259" s="36"/>
      <c r="RFK3259" s="36"/>
      <c r="RFL3259" s="36"/>
      <c r="RFM3259" s="36"/>
      <c r="RFN3259" s="36"/>
      <c r="RFO3259" s="36"/>
      <c r="RFP3259" s="36"/>
      <c r="RFQ3259" s="36"/>
      <c r="RFR3259" s="12"/>
      <c r="RFS3259" s="12"/>
      <c r="RFT3259" s="12"/>
      <c r="RFU3259" s="53"/>
      <c r="RFW3259" s="41"/>
      <c r="RFX3259" s="40"/>
      <c r="RFY3259" s="44"/>
      <c r="RFZ3259" s="62"/>
      <c r="RGA3259" s="56"/>
      <c r="RGB3259" s="60"/>
      <c r="RGC3259" s="60"/>
      <c r="RGD3259" s="60"/>
      <c r="RGE3259" s="60"/>
      <c r="RGF3259" s="46"/>
      <c r="RGG3259" s="65"/>
      <c r="RGH3259" s="19"/>
      <c r="RGI3259" s="48"/>
      <c r="RGJ3259" s="41"/>
      <c r="RGK3259" s="44"/>
      <c r="RGL3259" s="18"/>
      <c r="RGM3259" s="16"/>
      <c r="RGN3259" s="36"/>
      <c r="RGO3259" s="36"/>
      <c r="RGP3259" s="36"/>
      <c r="RGQ3259" s="36"/>
      <c r="RGR3259" s="36"/>
      <c r="RGS3259" s="36"/>
      <c r="RGT3259" s="36"/>
      <c r="RGU3259" s="36"/>
      <c r="RGV3259" s="36"/>
      <c r="RGW3259" s="36"/>
      <c r="RGX3259" s="36"/>
      <c r="RGY3259" s="36"/>
      <c r="RGZ3259" s="36"/>
      <c r="RHA3259" s="12"/>
      <c r="RHB3259" s="12"/>
      <c r="RHC3259" s="12"/>
      <c r="RHD3259" s="53"/>
      <c r="RHF3259" s="41"/>
      <c r="RHG3259" s="40"/>
      <c r="RHH3259" s="44"/>
      <c r="RHI3259" s="62"/>
      <c r="RHJ3259" s="56"/>
      <c r="RHK3259" s="60"/>
      <c r="RHL3259" s="60"/>
      <c r="RHM3259" s="60"/>
      <c r="RHN3259" s="60"/>
      <c r="RHO3259" s="46"/>
      <c r="RHP3259" s="65"/>
      <c r="RHQ3259" s="19"/>
      <c r="RHR3259" s="48"/>
      <c r="RHS3259" s="41"/>
      <c r="RHT3259" s="44"/>
      <c r="RHU3259" s="18"/>
      <c r="RHV3259" s="16"/>
      <c r="RHW3259" s="36"/>
      <c r="RHX3259" s="36"/>
      <c r="RHY3259" s="36"/>
      <c r="RHZ3259" s="36"/>
      <c r="RIA3259" s="36"/>
      <c r="RIB3259" s="36"/>
      <c r="RIC3259" s="36"/>
      <c r="RID3259" s="36"/>
      <c r="RIE3259" s="36"/>
      <c r="RIF3259" s="36"/>
      <c r="RIG3259" s="36"/>
      <c r="RIH3259" s="36"/>
      <c r="RII3259" s="36"/>
      <c r="RIJ3259" s="12"/>
      <c r="RIK3259" s="12"/>
      <c r="RIL3259" s="12"/>
      <c r="RIM3259" s="53"/>
      <c r="RIO3259" s="41"/>
      <c r="RIP3259" s="40"/>
      <c r="RIQ3259" s="44"/>
      <c r="RIR3259" s="62"/>
      <c r="RIS3259" s="56"/>
      <c r="RIT3259" s="60"/>
      <c r="RIU3259" s="60"/>
      <c r="RIV3259" s="60"/>
      <c r="RIW3259" s="60"/>
      <c r="RIX3259" s="46"/>
      <c r="RIY3259" s="65"/>
      <c r="RIZ3259" s="19"/>
      <c r="RJA3259" s="48"/>
      <c r="RJB3259" s="41"/>
      <c r="RJC3259" s="44"/>
      <c r="RJD3259" s="18"/>
      <c r="RJE3259" s="16"/>
      <c r="RJF3259" s="36"/>
      <c r="RJG3259" s="36"/>
      <c r="RJH3259" s="36"/>
      <c r="RJI3259" s="36"/>
      <c r="RJJ3259" s="36"/>
      <c r="RJK3259" s="36"/>
      <c r="RJL3259" s="36"/>
      <c r="RJM3259" s="36"/>
      <c r="RJN3259" s="36"/>
      <c r="RJO3259" s="36"/>
      <c r="RJP3259" s="36"/>
      <c r="RJQ3259" s="36"/>
      <c r="RJR3259" s="36"/>
      <c r="RJS3259" s="12"/>
      <c r="RJT3259" s="12"/>
      <c r="RJU3259" s="12"/>
      <c r="RJV3259" s="53"/>
      <c r="RJX3259" s="41"/>
      <c r="RJY3259" s="40"/>
      <c r="RJZ3259" s="44"/>
      <c r="RKA3259" s="62"/>
      <c r="RKB3259" s="56"/>
      <c r="RKC3259" s="60"/>
      <c r="RKD3259" s="60"/>
      <c r="RKE3259" s="60"/>
      <c r="RKF3259" s="60"/>
      <c r="RKG3259" s="46"/>
      <c r="RKH3259" s="65"/>
      <c r="RKI3259" s="19"/>
      <c r="RKJ3259" s="48"/>
      <c r="RKK3259" s="41"/>
      <c r="RKL3259" s="44"/>
      <c r="RKM3259" s="18"/>
      <c r="RKN3259" s="16"/>
      <c r="RKO3259" s="36"/>
      <c r="RKP3259" s="36"/>
      <c r="RKQ3259" s="36"/>
      <c r="RKR3259" s="36"/>
      <c r="RKS3259" s="36"/>
      <c r="RKT3259" s="36"/>
      <c r="RKU3259" s="36"/>
      <c r="RKV3259" s="36"/>
      <c r="RKW3259" s="36"/>
      <c r="RKX3259" s="36"/>
      <c r="RKY3259" s="36"/>
      <c r="RKZ3259" s="36"/>
      <c r="RLA3259" s="36"/>
      <c r="RLB3259" s="12"/>
      <c r="RLC3259" s="12"/>
      <c r="RLD3259" s="12"/>
      <c r="RLE3259" s="53"/>
      <c r="RLG3259" s="41"/>
      <c r="RLH3259" s="40"/>
      <c r="RLI3259" s="44"/>
      <c r="RLJ3259" s="62"/>
      <c r="RLK3259" s="56"/>
      <c r="RLL3259" s="60"/>
      <c r="RLM3259" s="60"/>
      <c r="RLN3259" s="60"/>
      <c r="RLO3259" s="60"/>
      <c r="RLP3259" s="46"/>
      <c r="RLQ3259" s="65"/>
      <c r="RLR3259" s="19"/>
      <c r="RLS3259" s="48"/>
      <c r="RLT3259" s="41"/>
      <c r="RLU3259" s="44"/>
      <c r="RLV3259" s="18"/>
      <c r="RLW3259" s="16"/>
      <c r="RLX3259" s="36"/>
      <c r="RLY3259" s="36"/>
      <c r="RLZ3259" s="36"/>
      <c r="RMA3259" s="36"/>
      <c r="RMB3259" s="36"/>
      <c r="RMC3259" s="36"/>
      <c r="RMD3259" s="36"/>
      <c r="RME3259" s="36"/>
      <c r="RMF3259" s="36"/>
      <c r="RMG3259" s="36"/>
      <c r="RMH3259" s="36"/>
      <c r="RMI3259" s="36"/>
      <c r="RMJ3259" s="36"/>
      <c r="RMK3259" s="12"/>
      <c r="RML3259" s="12"/>
      <c r="RMM3259" s="12"/>
      <c r="RMN3259" s="53"/>
      <c r="RMP3259" s="41"/>
      <c r="RMQ3259" s="40"/>
      <c r="RMR3259" s="44"/>
      <c r="RMS3259" s="62"/>
      <c r="RMT3259" s="56"/>
      <c r="RMU3259" s="60"/>
      <c r="RMV3259" s="60"/>
      <c r="RMW3259" s="60"/>
      <c r="RMX3259" s="60"/>
      <c r="RMY3259" s="46"/>
      <c r="RMZ3259" s="65"/>
      <c r="RNA3259" s="19"/>
      <c r="RNB3259" s="48"/>
      <c r="RNC3259" s="41"/>
      <c r="RND3259" s="44"/>
      <c r="RNE3259" s="18"/>
      <c r="RNF3259" s="16"/>
      <c r="RNG3259" s="36"/>
      <c r="RNH3259" s="36"/>
      <c r="RNI3259" s="36"/>
      <c r="RNJ3259" s="36"/>
      <c r="RNK3259" s="36"/>
      <c r="RNL3259" s="36"/>
      <c r="RNM3259" s="36"/>
      <c r="RNN3259" s="36"/>
      <c r="RNO3259" s="36"/>
      <c r="RNP3259" s="36"/>
      <c r="RNQ3259" s="36"/>
      <c r="RNR3259" s="36"/>
      <c r="RNS3259" s="36"/>
      <c r="RNT3259" s="12"/>
      <c r="RNU3259" s="12"/>
      <c r="RNV3259" s="12"/>
      <c r="RNW3259" s="53"/>
      <c r="RNY3259" s="41"/>
      <c r="RNZ3259" s="40"/>
      <c r="ROA3259" s="44"/>
      <c r="ROB3259" s="62"/>
      <c r="ROC3259" s="56"/>
      <c r="ROD3259" s="60"/>
      <c r="ROE3259" s="60"/>
      <c r="ROF3259" s="60"/>
      <c r="ROG3259" s="60"/>
      <c r="ROH3259" s="46"/>
      <c r="ROI3259" s="65"/>
      <c r="ROJ3259" s="19"/>
      <c r="ROK3259" s="48"/>
      <c r="ROL3259" s="41"/>
      <c r="ROM3259" s="44"/>
      <c r="RON3259" s="18"/>
      <c r="ROO3259" s="16"/>
      <c r="ROP3259" s="36"/>
      <c r="ROQ3259" s="36"/>
      <c r="ROR3259" s="36"/>
      <c r="ROS3259" s="36"/>
      <c r="ROT3259" s="36"/>
      <c r="ROU3259" s="36"/>
      <c r="ROV3259" s="36"/>
      <c r="ROW3259" s="36"/>
      <c r="ROX3259" s="36"/>
      <c r="ROY3259" s="36"/>
      <c r="ROZ3259" s="36"/>
      <c r="RPA3259" s="36"/>
      <c r="RPB3259" s="36"/>
      <c r="RPC3259" s="12"/>
      <c r="RPD3259" s="12"/>
      <c r="RPE3259" s="12"/>
      <c r="RPF3259" s="53"/>
      <c r="RPH3259" s="41"/>
      <c r="RPI3259" s="40"/>
      <c r="RPJ3259" s="44"/>
      <c r="RPK3259" s="62"/>
      <c r="RPL3259" s="56"/>
      <c r="RPM3259" s="60"/>
      <c r="RPN3259" s="60"/>
      <c r="RPO3259" s="60"/>
      <c r="RPP3259" s="60"/>
      <c r="RPQ3259" s="46"/>
      <c r="RPR3259" s="65"/>
      <c r="RPS3259" s="19"/>
      <c r="RPT3259" s="48"/>
      <c r="RPU3259" s="41"/>
      <c r="RPV3259" s="44"/>
      <c r="RPW3259" s="18"/>
      <c r="RPX3259" s="16"/>
      <c r="RPY3259" s="36"/>
      <c r="RPZ3259" s="36"/>
      <c r="RQA3259" s="36"/>
      <c r="RQB3259" s="36"/>
      <c r="RQC3259" s="36"/>
      <c r="RQD3259" s="36"/>
      <c r="RQE3259" s="36"/>
      <c r="RQF3259" s="36"/>
      <c r="RQG3259" s="36"/>
      <c r="RQH3259" s="36"/>
      <c r="RQI3259" s="36"/>
      <c r="RQJ3259" s="36"/>
      <c r="RQK3259" s="36"/>
      <c r="RQL3259" s="12"/>
      <c r="RQM3259" s="12"/>
      <c r="RQN3259" s="12"/>
      <c r="RQO3259" s="53"/>
      <c r="RQQ3259" s="41"/>
      <c r="RQR3259" s="40"/>
      <c r="RQS3259" s="44"/>
      <c r="RQT3259" s="62"/>
      <c r="RQU3259" s="56"/>
      <c r="RQV3259" s="60"/>
      <c r="RQW3259" s="60"/>
      <c r="RQX3259" s="60"/>
      <c r="RQY3259" s="60"/>
      <c r="RQZ3259" s="46"/>
      <c r="RRA3259" s="65"/>
      <c r="RRB3259" s="19"/>
      <c r="RRC3259" s="48"/>
      <c r="RRD3259" s="41"/>
      <c r="RRE3259" s="44"/>
      <c r="RRF3259" s="18"/>
      <c r="RRG3259" s="16"/>
      <c r="RRH3259" s="36"/>
      <c r="RRI3259" s="36"/>
      <c r="RRJ3259" s="36"/>
      <c r="RRK3259" s="36"/>
      <c r="RRL3259" s="36"/>
      <c r="RRM3259" s="36"/>
      <c r="RRN3259" s="36"/>
      <c r="RRO3259" s="36"/>
      <c r="RRP3259" s="36"/>
      <c r="RRQ3259" s="36"/>
      <c r="RRR3259" s="36"/>
      <c r="RRS3259" s="36"/>
      <c r="RRT3259" s="36"/>
      <c r="RRU3259" s="12"/>
      <c r="RRV3259" s="12"/>
      <c r="RRW3259" s="12"/>
      <c r="RRX3259" s="53"/>
      <c r="RRZ3259" s="41"/>
      <c r="RSA3259" s="40"/>
      <c r="RSB3259" s="44"/>
      <c r="RSC3259" s="62"/>
      <c r="RSD3259" s="56"/>
      <c r="RSE3259" s="60"/>
      <c r="RSF3259" s="60"/>
      <c r="RSG3259" s="60"/>
      <c r="RSH3259" s="60"/>
      <c r="RSI3259" s="46"/>
      <c r="RSJ3259" s="65"/>
      <c r="RSK3259" s="19"/>
      <c r="RSL3259" s="48"/>
      <c r="RSM3259" s="41"/>
      <c r="RSN3259" s="44"/>
      <c r="RSO3259" s="18"/>
      <c r="RSP3259" s="16"/>
      <c r="RSQ3259" s="36"/>
      <c r="RSR3259" s="36"/>
      <c r="RSS3259" s="36"/>
      <c r="RST3259" s="36"/>
      <c r="RSU3259" s="36"/>
      <c r="RSV3259" s="36"/>
      <c r="RSW3259" s="36"/>
      <c r="RSX3259" s="36"/>
      <c r="RSY3259" s="36"/>
      <c r="RSZ3259" s="36"/>
      <c r="RTA3259" s="36"/>
      <c r="RTB3259" s="36"/>
      <c r="RTC3259" s="36"/>
      <c r="RTD3259" s="12"/>
      <c r="RTE3259" s="12"/>
      <c r="RTF3259" s="12"/>
      <c r="RTG3259" s="53"/>
      <c r="RTI3259" s="41"/>
      <c r="RTJ3259" s="40"/>
      <c r="RTK3259" s="44"/>
      <c r="RTL3259" s="62"/>
      <c r="RTM3259" s="56"/>
      <c r="RTN3259" s="60"/>
      <c r="RTO3259" s="60"/>
      <c r="RTP3259" s="60"/>
      <c r="RTQ3259" s="60"/>
      <c r="RTR3259" s="46"/>
      <c r="RTS3259" s="65"/>
      <c r="RTT3259" s="19"/>
      <c r="RTU3259" s="48"/>
      <c r="RTV3259" s="41"/>
      <c r="RTW3259" s="44"/>
      <c r="RTX3259" s="18"/>
      <c r="RTY3259" s="16"/>
      <c r="RTZ3259" s="36"/>
      <c r="RUA3259" s="36"/>
      <c r="RUB3259" s="36"/>
      <c r="RUC3259" s="36"/>
      <c r="RUD3259" s="36"/>
      <c r="RUE3259" s="36"/>
      <c r="RUF3259" s="36"/>
      <c r="RUG3259" s="36"/>
      <c r="RUH3259" s="36"/>
      <c r="RUI3259" s="36"/>
      <c r="RUJ3259" s="36"/>
      <c r="RUK3259" s="36"/>
      <c r="RUL3259" s="36"/>
      <c r="RUM3259" s="12"/>
      <c r="RUN3259" s="12"/>
      <c r="RUO3259" s="12"/>
      <c r="RUP3259" s="53"/>
      <c r="RUR3259" s="41"/>
      <c r="RUS3259" s="40"/>
      <c r="RUT3259" s="44"/>
      <c r="RUU3259" s="62"/>
      <c r="RUV3259" s="56"/>
      <c r="RUW3259" s="60"/>
      <c r="RUX3259" s="60"/>
      <c r="RUY3259" s="60"/>
      <c r="RUZ3259" s="60"/>
      <c r="RVA3259" s="46"/>
      <c r="RVB3259" s="65"/>
      <c r="RVC3259" s="19"/>
      <c r="RVD3259" s="48"/>
      <c r="RVE3259" s="41"/>
      <c r="RVF3259" s="44"/>
      <c r="RVG3259" s="18"/>
      <c r="RVH3259" s="16"/>
      <c r="RVI3259" s="36"/>
      <c r="RVJ3259" s="36"/>
      <c r="RVK3259" s="36"/>
      <c r="RVL3259" s="36"/>
      <c r="RVM3259" s="36"/>
      <c r="RVN3259" s="36"/>
      <c r="RVO3259" s="36"/>
      <c r="RVP3259" s="36"/>
      <c r="RVQ3259" s="36"/>
      <c r="RVR3259" s="36"/>
      <c r="RVS3259" s="36"/>
      <c r="RVT3259" s="36"/>
      <c r="RVU3259" s="36"/>
      <c r="RVV3259" s="12"/>
      <c r="RVW3259" s="12"/>
      <c r="RVX3259" s="12"/>
      <c r="RVY3259" s="53"/>
      <c r="RWA3259" s="41"/>
      <c r="RWB3259" s="40"/>
      <c r="RWC3259" s="44"/>
      <c r="RWD3259" s="62"/>
      <c r="RWE3259" s="56"/>
      <c r="RWF3259" s="60"/>
      <c r="RWG3259" s="60"/>
      <c r="RWH3259" s="60"/>
      <c r="RWI3259" s="60"/>
      <c r="RWJ3259" s="46"/>
      <c r="RWK3259" s="65"/>
      <c r="RWL3259" s="19"/>
      <c r="RWM3259" s="48"/>
      <c r="RWN3259" s="41"/>
      <c r="RWO3259" s="44"/>
      <c r="RWP3259" s="18"/>
      <c r="RWQ3259" s="16"/>
      <c r="RWR3259" s="36"/>
      <c r="RWS3259" s="36"/>
      <c r="RWT3259" s="36"/>
      <c r="RWU3259" s="36"/>
      <c r="RWV3259" s="36"/>
      <c r="RWW3259" s="36"/>
      <c r="RWX3259" s="36"/>
      <c r="RWY3259" s="36"/>
      <c r="RWZ3259" s="36"/>
      <c r="RXA3259" s="36"/>
      <c r="RXB3259" s="36"/>
      <c r="RXC3259" s="36"/>
      <c r="RXD3259" s="36"/>
      <c r="RXE3259" s="12"/>
      <c r="RXF3259" s="12"/>
      <c r="RXG3259" s="12"/>
      <c r="RXH3259" s="53"/>
      <c r="RXJ3259" s="41"/>
      <c r="RXK3259" s="40"/>
      <c r="RXL3259" s="44"/>
      <c r="RXM3259" s="62"/>
      <c r="RXN3259" s="56"/>
      <c r="RXO3259" s="60"/>
      <c r="RXP3259" s="60"/>
      <c r="RXQ3259" s="60"/>
      <c r="RXR3259" s="60"/>
      <c r="RXS3259" s="46"/>
      <c r="RXT3259" s="65"/>
      <c r="RXU3259" s="19"/>
      <c r="RXV3259" s="48"/>
      <c r="RXW3259" s="41"/>
      <c r="RXX3259" s="44"/>
      <c r="RXY3259" s="18"/>
      <c r="RXZ3259" s="16"/>
      <c r="RYA3259" s="36"/>
      <c r="RYB3259" s="36"/>
      <c r="RYC3259" s="36"/>
      <c r="RYD3259" s="36"/>
      <c r="RYE3259" s="36"/>
      <c r="RYF3259" s="36"/>
      <c r="RYG3259" s="36"/>
      <c r="RYH3259" s="36"/>
      <c r="RYI3259" s="36"/>
      <c r="RYJ3259" s="36"/>
      <c r="RYK3259" s="36"/>
      <c r="RYL3259" s="36"/>
      <c r="RYM3259" s="36"/>
      <c r="RYN3259" s="12"/>
      <c r="RYO3259" s="12"/>
      <c r="RYP3259" s="12"/>
      <c r="RYQ3259" s="53"/>
      <c r="RYS3259" s="41"/>
      <c r="RYT3259" s="40"/>
      <c r="RYU3259" s="44"/>
      <c r="RYV3259" s="62"/>
      <c r="RYW3259" s="56"/>
      <c r="RYX3259" s="60"/>
      <c r="RYY3259" s="60"/>
      <c r="RYZ3259" s="60"/>
      <c r="RZA3259" s="60"/>
      <c r="RZB3259" s="46"/>
      <c r="RZC3259" s="65"/>
      <c r="RZD3259" s="19"/>
      <c r="RZE3259" s="48"/>
      <c r="RZF3259" s="41"/>
      <c r="RZG3259" s="44"/>
      <c r="RZH3259" s="18"/>
      <c r="RZI3259" s="16"/>
      <c r="RZJ3259" s="36"/>
      <c r="RZK3259" s="36"/>
      <c r="RZL3259" s="36"/>
      <c r="RZM3259" s="36"/>
      <c r="RZN3259" s="36"/>
      <c r="RZO3259" s="36"/>
      <c r="RZP3259" s="36"/>
      <c r="RZQ3259" s="36"/>
      <c r="RZR3259" s="36"/>
      <c r="RZS3259" s="36"/>
      <c r="RZT3259" s="36"/>
      <c r="RZU3259" s="36"/>
      <c r="RZV3259" s="36"/>
      <c r="RZW3259" s="12"/>
      <c r="RZX3259" s="12"/>
      <c r="RZY3259" s="12"/>
      <c r="RZZ3259" s="53"/>
      <c r="SAB3259" s="41"/>
      <c r="SAC3259" s="40"/>
      <c r="SAD3259" s="44"/>
      <c r="SAE3259" s="62"/>
      <c r="SAF3259" s="56"/>
      <c r="SAG3259" s="60"/>
      <c r="SAH3259" s="60"/>
      <c r="SAI3259" s="60"/>
      <c r="SAJ3259" s="60"/>
      <c r="SAK3259" s="46"/>
      <c r="SAL3259" s="65"/>
      <c r="SAM3259" s="19"/>
      <c r="SAN3259" s="48"/>
      <c r="SAO3259" s="41"/>
      <c r="SAP3259" s="44"/>
      <c r="SAQ3259" s="18"/>
      <c r="SAR3259" s="16"/>
      <c r="SAS3259" s="36"/>
      <c r="SAT3259" s="36"/>
      <c r="SAU3259" s="36"/>
      <c r="SAV3259" s="36"/>
      <c r="SAW3259" s="36"/>
      <c r="SAX3259" s="36"/>
      <c r="SAY3259" s="36"/>
      <c r="SAZ3259" s="36"/>
      <c r="SBA3259" s="36"/>
      <c r="SBB3259" s="36"/>
      <c r="SBC3259" s="36"/>
      <c r="SBD3259" s="36"/>
      <c r="SBE3259" s="36"/>
      <c r="SBF3259" s="12"/>
      <c r="SBG3259" s="12"/>
      <c r="SBH3259" s="12"/>
      <c r="SBI3259" s="53"/>
      <c r="SBK3259" s="41"/>
      <c r="SBL3259" s="40"/>
      <c r="SBM3259" s="44"/>
      <c r="SBN3259" s="62"/>
      <c r="SBO3259" s="56"/>
      <c r="SBP3259" s="60"/>
      <c r="SBQ3259" s="60"/>
      <c r="SBR3259" s="60"/>
      <c r="SBS3259" s="60"/>
      <c r="SBT3259" s="46"/>
      <c r="SBU3259" s="65"/>
      <c r="SBV3259" s="19"/>
      <c r="SBW3259" s="48"/>
      <c r="SBX3259" s="41"/>
      <c r="SBY3259" s="44"/>
      <c r="SBZ3259" s="18"/>
      <c r="SCA3259" s="16"/>
      <c r="SCB3259" s="36"/>
      <c r="SCC3259" s="36"/>
      <c r="SCD3259" s="36"/>
      <c r="SCE3259" s="36"/>
      <c r="SCF3259" s="36"/>
      <c r="SCG3259" s="36"/>
      <c r="SCH3259" s="36"/>
      <c r="SCI3259" s="36"/>
      <c r="SCJ3259" s="36"/>
      <c r="SCK3259" s="36"/>
      <c r="SCL3259" s="36"/>
      <c r="SCM3259" s="36"/>
      <c r="SCN3259" s="36"/>
      <c r="SCO3259" s="12"/>
      <c r="SCP3259" s="12"/>
      <c r="SCQ3259" s="12"/>
      <c r="SCR3259" s="53"/>
      <c r="SCT3259" s="41"/>
      <c r="SCU3259" s="40"/>
      <c r="SCV3259" s="44"/>
      <c r="SCW3259" s="62"/>
      <c r="SCX3259" s="56"/>
      <c r="SCY3259" s="60"/>
      <c r="SCZ3259" s="60"/>
      <c r="SDA3259" s="60"/>
      <c r="SDB3259" s="60"/>
      <c r="SDC3259" s="46"/>
      <c r="SDD3259" s="65"/>
      <c r="SDE3259" s="19"/>
      <c r="SDF3259" s="48"/>
      <c r="SDG3259" s="41"/>
      <c r="SDH3259" s="44"/>
      <c r="SDI3259" s="18"/>
      <c r="SDJ3259" s="16"/>
      <c r="SDK3259" s="36"/>
      <c r="SDL3259" s="36"/>
      <c r="SDM3259" s="36"/>
      <c r="SDN3259" s="36"/>
      <c r="SDO3259" s="36"/>
      <c r="SDP3259" s="36"/>
      <c r="SDQ3259" s="36"/>
      <c r="SDR3259" s="36"/>
      <c r="SDS3259" s="36"/>
      <c r="SDT3259" s="36"/>
      <c r="SDU3259" s="36"/>
      <c r="SDV3259" s="36"/>
      <c r="SDW3259" s="36"/>
      <c r="SDX3259" s="12"/>
      <c r="SDY3259" s="12"/>
      <c r="SDZ3259" s="12"/>
      <c r="SEA3259" s="53"/>
      <c r="SEC3259" s="41"/>
      <c r="SED3259" s="40"/>
      <c r="SEE3259" s="44"/>
      <c r="SEF3259" s="62"/>
      <c r="SEG3259" s="56"/>
      <c r="SEH3259" s="60"/>
      <c r="SEI3259" s="60"/>
      <c r="SEJ3259" s="60"/>
      <c r="SEK3259" s="60"/>
      <c r="SEL3259" s="46"/>
      <c r="SEM3259" s="65"/>
      <c r="SEN3259" s="19"/>
      <c r="SEO3259" s="48"/>
      <c r="SEP3259" s="41"/>
      <c r="SEQ3259" s="44"/>
      <c r="SER3259" s="18"/>
      <c r="SES3259" s="16"/>
      <c r="SET3259" s="36"/>
      <c r="SEU3259" s="36"/>
      <c r="SEV3259" s="36"/>
      <c r="SEW3259" s="36"/>
      <c r="SEX3259" s="36"/>
      <c r="SEY3259" s="36"/>
      <c r="SEZ3259" s="36"/>
      <c r="SFA3259" s="36"/>
      <c r="SFB3259" s="36"/>
      <c r="SFC3259" s="36"/>
      <c r="SFD3259" s="36"/>
      <c r="SFE3259" s="36"/>
      <c r="SFF3259" s="36"/>
      <c r="SFG3259" s="12"/>
      <c r="SFH3259" s="12"/>
      <c r="SFI3259" s="12"/>
      <c r="SFJ3259" s="53"/>
      <c r="SFL3259" s="41"/>
      <c r="SFM3259" s="40"/>
      <c r="SFN3259" s="44"/>
      <c r="SFO3259" s="62"/>
      <c r="SFP3259" s="56"/>
      <c r="SFQ3259" s="60"/>
      <c r="SFR3259" s="60"/>
      <c r="SFS3259" s="60"/>
      <c r="SFT3259" s="60"/>
      <c r="SFU3259" s="46"/>
      <c r="SFV3259" s="65"/>
      <c r="SFW3259" s="19"/>
      <c r="SFX3259" s="48"/>
      <c r="SFY3259" s="41"/>
      <c r="SFZ3259" s="44"/>
      <c r="SGA3259" s="18"/>
      <c r="SGB3259" s="16"/>
      <c r="SGC3259" s="36"/>
      <c r="SGD3259" s="36"/>
      <c r="SGE3259" s="36"/>
      <c r="SGF3259" s="36"/>
      <c r="SGG3259" s="36"/>
      <c r="SGH3259" s="36"/>
      <c r="SGI3259" s="36"/>
      <c r="SGJ3259" s="36"/>
      <c r="SGK3259" s="36"/>
      <c r="SGL3259" s="36"/>
      <c r="SGM3259" s="36"/>
      <c r="SGN3259" s="36"/>
      <c r="SGO3259" s="36"/>
      <c r="SGP3259" s="12"/>
      <c r="SGQ3259" s="12"/>
      <c r="SGR3259" s="12"/>
      <c r="SGS3259" s="53"/>
      <c r="SGU3259" s="41"/>
      <c r="SGV3259" s="40"/>
      <c r="SGW3259" s="44"/>
      <c r="SGX3259" s="62"/>
      <c r="SGY3259" s="56"/>
      <c r="SGZ3259" s="60"/>
      <c r="SHA3259" s="60"/>
      <c r="SHB3259" s="60"/>
      <c r="SHC3259" s="60"/>
      <c r="SHD3259" s="46"/>
      <c r="SHE3259" s="65"/>
      <c r="SHF3259" s="19"/>
      <c r="SHG3259" s="48"/>
      <c r="SHH3259" s="41"/>
      <c r="SHI3259" s="44"/>
      <c r="SHJ3259" s="18"/>
      <c r="SHK3259" s="16"/>
      <c r="SHL3259" s="36"/>
      <c r="SHM3259" s="36"/>
      <c r="SHN3259" s="36"/>
      <c r="SHO3259" s="36"/>
      <c r="SHP3259" s="36"/>
      <c r="SHQ3259" s="36"/>
      <c r="SHR3259" s="36"/>
      <c r="SHS3259" s="36"/>
      <c r="SHT3259" s="36"/>
      <c r="SHU3259" s="36"/>
      <c r="SHV3259" s="36"/>
      <c r="SHW3259" s="36"/>
      <c r="SHX3259" s="36"/>
      <c r="SHY3259" s="12"/>
      <c r="SHZ3259" s="12"/>
      <c r="SIA3259" s="12"/>
      <c r="SIB3259" s="53"/>
      <c r="SID3259" s="41"/>
      <c r="SIE3259" s="40"/>
      <c r="SIF3259" s="44"/>
      <c r="SIG3259" s="62"/>
      <c r="SIH3259" s="56"/>
      <c r="SII3259" s="60"/>
      <c r="SIJ3259" s="60"/>
      <c r="SIK3259" s="60"/>
      <c r="SIL3259" s="60"/>
      <c r="SIM3259" s="46"/>
      <c r="SIN3259" s="65"/>
      <c r="SIO3259" s="19"/>
      <c r="SIP3259" s="48"/>
      <c r="SIQ3259" s="41"/>
      <c r="SIR3259" s="44"/>
      <c r="SIS3259" s="18"/>
      <c r="SIT3259" s="16"/>
      <c r="SIU3259" s="36"/>
      <c r="SIV3259" s="36"/>
      <c r="SIW3259" s="36"/>
      <c r="SIX3259" s="36"/>
      <c r="SIY3259" s="36"/>
      <c r="SIZ3259" s="36"/>
      <c r="SJA3259" s="36"/>
      <c r="SJB3259" s="36"/>
      <c r="SJC3259" s="36"/>
      <c r="SJD3259" s="36"/>
      <c r="SJE3259" s="36"/>
      <c r="SJF3259" s="36"/>
      <c r="SJG3259" s="36"/>
      <c r="SJH3259" s="12"/>
      <c r="SJI3259" s="12"/>
      <c r="SJJ3259" s="12"/>
      <c r="SJK3259" s="53"/>
      <c r="SJM3259" s="41"/>
      <c r="SJN3259" s="40"/>
      <c r="SJO3259" s="44"/>
      <c r="SJP3259" s="62"/>
      <c r="SJQ3259" s="56"/>
      <c r="SJR3259" s="60"/>
      <c r="SJS3259" s="60"/>
      <c r="SJT3259" s="60"/>
      <c r="SJU3259" s="60"/>
      <c r="SJV3259" s="46"/>
      <c r="SJW3259" s="65"/>
      <c r="SJX3259" s="19"/>
      <c r="SJY3259" s="48"/>
      <c r="SJZ3259" s="41"/>
      <c r="SKA3259" s="44"/>
      <c r="SKB3259" s="18"/>
      <c r="SKC3259" s="16"/>
      <c r="SKD3259" s="36"/>
      <c r="SKE3259" s="36"/>
      <c r="SKF3259" s="36"/>
      <c r="SKG3259" s="36"/>
      <c r="SKH3259" s="36"/>
      <c r="SKI3259" s="36"/>
      <c r="SKJ3259" s="36"/>
      <c r="SKK3259" s="36"/>
      <c r="SKL3259" s="36"/>
      <c r="SKM3259" s="36"/>
      <c r="SKN3259" s="36"/>
      <c r="SKO3259" s="36"/>
      <c r="SKP3259" s="36"/>
      <c r="SKQ3259" s="12"/>
      <c r="SKR3259" s="12"/>
      <c r="SKS3259" s="12"/>
      <c r="SKT3259" s="53"/>
      <c r="SKV3259" s="41"/>
      <c r="SKW3259" s="40"/>
      <c r="SKX3259" s="44"/>
      <c r="SKY3259" s="62"/>
      <c r="SKZ3259" s="56"/>
      <c r="SLA3259" s="60"/>
      <c r="SLB3259" s="60"/>
      <c r="SLC3259" s="60"/>
      <c r="SLD3259" s="60"/>
      <c r="SLE3259" s="46"/>
      <c r="SLF3259" s="65"/>
      <c r="SLG3259" s="19"/>
      <c r="SLH3259" s="48"/>
      <c r="SLI3259" s="41"/>
      <c r="SLJ3259" s="44"/>
      <c r="SLK3259" s="18"/>
      <c r="SLL3259" s="16"/>
      <c r="SLM3259" s="36"/>
      <c r="SLN3259" s="36"/>
      <c r="SLO3259" s="36"/>
      <c r="SLP3259" s="36"/>
      <c r="SLQ3259" s="36"/>
      <c r="SLR3259" s="36"/>
      <c r="SLS3259" s="36"/>
      <c r="SLT3259" s="36"/>
      <c r="SLU3259" s="36"/>
      <c r="SLV3259" s="36"/>
      <c r="SLW3259" s="36"/>
      <c r="SLX3259" s="36"/>
      <c r="SLY3259" s="36"/>
      <c r="SLZ3259" s="12"/>
      <c r="SMA3259" s="12"/>
      <c r="SMB3259" s="12"/>
      <c r="SMC3259" s="53"/>
      <c r="SME3259" s="41"/>
      <c r="SMF3259" s="40"/>
      <c r="SMG3259" s="44"/>
      <c r="SMH3259" s="62"/>
      <c r="SMI3259" s="56"/>
      <c r="SMJ3259" s="60"/>
      <c r="SMK3259" s="60"/>
      <c r="SML3259" s="60"/>
      <c r="SMM3259" s="60"/>
      <c r="SMN3259" s="46"/>
      <c r="SMO3259" s="65"/>
      <c r="SMP3259" s="19"/>
      <c r="SMQ3259" s="48"/>
      <c r="SMR3259" s="41"/>
      <c r="SMS3259" s="44"/>
      <c r="SMT3259" s="18"/>
      <c r="SMU3259" s="16"/>
      <c r="SMV3259" s="36"/>
      <c r="SMW3259" s="36"/>
      <c r="SMX3259" s="36"/>
      <c r="SMY3259" s="36"/>
      <c r="SMZ3259" s="36"/>
      <c r="SNA3259" s="36"/>
      <c r="SNB3259" s="36"/>
      <c r="SNC3259" s="36"/>
      <c r="SND3259" s="36"/>
      <c r="SNE3259" s="36"/>
      <c r="SNF3259" s="36"/>
      <c r="SNG3259" s="36"/>
      <c r="SNH3259" s="36"/>
      <c r="SNI3259" s="12"/>
      <c r="SNJ3259" s="12"/>
      <c r="SNK3259" s="12"/>
      <c r="SNL3259" s="53"/>
      <c r="SNN3259" s="41"/>
      <c r="SNO3259" s="40"/>
      <c r="SNP3259" s="44"/>
      <c r="SNQ3259" s="62"/>
      <c r="SNR3259" s="56"/>
      <c r="SNS3259" s="60"/>
      <c r="SNT3259" s="60"/>
      <c r="SNU3259" s="60"/>
      <c r="SNV3259" s="60"/>
      <c r="SNW3259" s="46"/>
      <c r="SNX3259" s="65"/>
      <c r="SNY3259" s="19"/>
      <c r="SNZ3259" s="48"/>
      <c r="SOA3259" s="41"/>
      <c r="SOB3259" s="44"/>
      <c r="SOC3259" s="18"/>
      <c r="SOD3259" s="16"/>
      <c r="SOE3259" s="36"/>
      <c r="SOF3259" s="36"/>
      <c r="SOG3259" s="36"/>
      <c r="SOH3259" s="36"/>
      <c r="SOI3259" s="36"/>
      <c r="SOJ3259" s="36"/>
      <c r="SOK3259" s="36"/>
      <c r="SOL3259" s="36"/>
      <c r="SOM3259" s="36"/>
      <c r="SON3259" s="36"/>
      <c r="SOO3259" s="36"/>
      <c r="SOP3259" s="36"/>
      <c r="SOQ3259" s="36"/>
      <c r="SOR3259" s="12"/>
      <c r="SOS3259" s="12"/>
      <c r="SOT3259" s="12"/>
      <c r="SOU3259" s="53"/>
      <c r="SOW3259" s="41"/>
      <c r="SOX3259" s="40"/>
      <c r="SOY3259" s="44"/>
      <c r="SOZ3259" s="62"/>
      <c r="SPA3259" s="56"/>
      <c r="SPB3259" s="60"/>
      <c r="SPC3259" s="60"/>
      <c r="SPD3259" s="60"/>
      <c r="SPE3259" s="60"/>
      <c r="SPF3259" s="46"/>
      <c r="SPG3259" s="65"/>
      <c r="SPH3259" s="19"/>
      <c r="SPI3259" s="48"/>
      <c r="SPJ3259" s="41"/>
      <c r="SPK3259" s="44"/>
      <c r="SPL3259" s="18"/>
      <c r="SPM3259" s="16"/>
      <c r="SPN3259" s="36"/>
      <c r="SPO3259" s="36"/>
      <c r="SPP3259" s="36"/>
      <c r="SPQ3259" s="36"/>
      <c r="SPR3259" s="36"/>
      <c r="SPS3259" s="36"/>
      <c r="SPT3259" s="36"/>
      <c r="SPU3259" s="36"/>
      <c r="SPV3259" s="36"/>
      <c r="SPW3259" s="36"/>
      <c r="SPX3259" s="36"/>
      <c r="SPY3259" s="36"/>
      <c r="SPZ3259" s="36"/>
      <c r="SQA3259" s="12"/>
      <c r="SQB3259" s="12"/>
      <c r="SQC3259" s="12"/>
      <c r="SQD3259" s="53"/>
      <c r="SQF3259" s="41"/>
      <c r="SQG3259" s="40"/>
      <c r="SQH3259" s="44"/>
      <c r="SQI3259" s="62"/>
      <c r="SQJ3259" s="56"/>
      <c r="SQK3259" s="60"/>
      <c r="SQL3259" s="60"/>
      <c r="SQM3259" s="60"/>
      <c r="SQN3259" s="60"/>
      <c r="SQO3259" s="46"/>
      <c r="SQP3259" s="65"/>
      <c r="SQQ3259" s="19"/>
      <c r="SQR3259" s="48"/>
      <c r="SQS3259" s="41"/>
      <c r="SQT3259" s="44"/>
      <c r="SQU3259" s="18"/>
      <c r="SQV3259" s="16"/>
      <c r="SQW3259" s="36"/>
      <c r="SQX3259" s="36"/>
      <c r="SQY3259" s="36"/>
      <c r="SQZ3259" s="36"/>
      <c r="SRA3259" s="36"/>
      <c r="SRB3259" s="36"/>
      <c r="SRC3259" s="36"/>
      <c r="SRD3259" s="36"/>
      <c r="SRE3259" s="36"/>
      <c r="SRF3259" s="36"/>
      <c r="SRG3259" s="36"/>
      <c r="SRH3259" s="36"/>
      <c r="SRI3259" s="36"/>
      <c r="SRJ3259" s="12"/>
      <c r="SRK3259" s="12"/>
      <c r="SRL3259" s="12"/>
      <c r="SRM3259" s="53"/>
      <c r="SRO3259" s="41"/>
      <c r="SRP3259" s="40"/>
      <c r="SRQ3259" s="44"/>
      <c r="SRR3259" s="62"/>
      <c r="SRS3259" s="56"/>
      <c r="SRT3259" s="60"/>
      <c r="SRU3259" s="60"/>
      <c r="SRV3259" s="60"/>
      <c r="SRW3259" s="60"/>
      <c r="SRX3259" s="46"/>
      <c r="SRY3259" s="65"/>
      <c r="SRZ3259" s="19"/>
      <c r="SSA3259" s="48"/>
      <c r="SSB3259" s="41"/>
      <c r="SSC3259" s="44"/>
      <c r="SSD3259" s="18"/>
      <c r="SSE3259" s="16"/>
      <c r="SSF3259" s="36"/>
      <c r="SSG3259" s="36"/>
      <c r="SSH3259" s="36"/>
      <c r="SSI3259" s="36"/>
      <c r="SSJ3259" s="36"/>
      <c r="SSK3259" s="36"/>
      <c r="SSL3259" s="36"/>
      <c r="SSM3259" s="36"/>
      <c r="SSN3259" s="36"/>
      <c r="SSO3259" s="36"/>
      <c r="SSP3259" s="36"/>
      <c r="SSQ3259" s="36"/>
      <c r="SSR3259" s="36"/>
      <c r="SSS3259" s="12"/>
      <c r="SST3259" s="12"/>
      <c r="SSU3259" s="12"/>
      <c r="SSV3259" s="53"/>
      <c r="SSX3259" s="41"/>
      <c r="SSY3259" s="40"/>
      <c r="SSZ3259" s="44"/>
      <c r="STA3259" s="62"/>
      <c r="STB3259" s="56"/>
      <c r="STC3259" s="60"/>
      <c r="STD3259" s="60"/>
      <c r="STE3259" s="60"/>
      <c r="STF3259" s="60"/>
      <c r="STG3259" s="46"/>
      <c r="STH3259" s="65"/>
      <c r="STI3259" s="19"/>
      <c r="STJ3259" s="48"/>
      <c r="STK3259" s="41"/>
      <c r="STL3259" s="44"/>
      <c r="STM3259" s="18"/>
      <c r="STN3259" s="16"/>
      <c r="STO3259" s="36"/>
      <c r="STP3259" s="36"/>
      <c r="STQ3259" s="36"/>
      <c r="STR3259" s="36"/>
      <c r="STS3259" s="36"/>
      <c r="STT3259" s="36"/>
      <c r="STU3259" s="36"/>
      <c r="STV3259" s="36"/>
      <c r="STW3259" s="36"/>
      <c r="STX3259" s="36"/>
      <c r="STY3259" s="36"/>
      <c r="STZ3259" s="36"/>
      <c r="SUA3259" s="36"/>
      <c r="SUB3259" s="12"/>
      <c r="SUC3259" s="12"/>
      <c r="SUD3259" s="12"/>
      <c r="SUE3259" s="53"/>
      <c r="SUG3259" s="41"/>
      <c r="SUH3259" s="40"/>
      <c r="SUI3259" s="44"/>
      <c r="SUJ3259" s="62"/>
      <c r="SUK3259" s="56"/>
      <c r="SUL3259" s="60"/>
      <c r="SUM3259" s="60"/>
      <c r="SUN3259" s="60"/>
      <c r="SUO3259" s="60"/>
      <c r="SUP3259" s="46"/>
      <c r="SUQ3259" s="65"/>
      <c r="SUR3259" s="19"/>
      <c r="SUS3259" s="48"/>
      <c r="SUT3259" s="41"/>
      <c r="SUU3259" s="44"/>
      <c r="SUV3259" s="18"/>
      <c r="SUW3259" s="16"/>
      <c r="SUX3259" s="36"/>
      <c r="SUY3259" s="36"/>
      <c r="SUZ3259" s="36"/>
      <c r="SVA3259" s="36"/>
      <c r="SVB3259" s="36"/>
      <c r="SVC3259" s="36"/>
      <c r="SVD3259" s="36"/>
      <c r="SVE3259" s="36"/>
      <c r="SVF3259" s="36"/>
      <c r="SVG3259" s="36"/>
      <c r="SVH3259" s="36"/>
      <c r="SVI3259" s="36"/>
      <c r="SVJ3259" s="36"/>
      <c r="SVK3259" s="12"/>
      <c r="SVL3259" s="12"/>
      <c r="SVM3259" s="12"/>
      <c r="SVN3259" s="53"/>
      <c r="SVP3259" s="41"/>
      <c r="SVQ3259" s="40"/>
      <c r="SVR3259" s="44"/>
      <c r="SVS3259" s="62"/>
      <c r="SVT3259" s="56"/>
      <c r="SVU3259" s="60"/>
      <c r="SVV3259" s="60"/>
      <c r="SVW3259" s="60"/>
      <c r="SVX3259" s="60"/>
      <c r="SVY3259" s="46"/>
      <c r="SVZ3259" s="65"/>
      <c r="SWA3259" s="19"/>
      <c r="SWB3259" s="48"/>
      <c r="SWC3259" s="41"/>
      <c r="SWD3259" s="44"/>
      <c r="SWE3259" s="18"/>
      <c r="SWF3259" s="16"/>
      <c r="SWG3259" s="36"/>
      <c r="SWH3259" s="36"/>
      <c r="SWI3259" s="36"/>
      <c r="SWJ3259" s="36"/>
      <c r="SWK3259" s="36"/>
      <c r="SWL3259" s="36"/>
      <c r="SWM3259" s="36"/>
      <c r="SWN3259" s="36"/>
      <c r="SWO3259" s="36"/>
      <c r="SWP3259" s="36"/>
      <c r="SWQ3259" s="36"/>
      <c r="SWR3259" s="36"/>
      <c r="SWS3259" s="36"/>
      <c r="SWT3259" s="12"/>
      <c r="SWU3259" s="12"/>
      <c r="SWV3259" s="12"/>
      <c r="SWW3259" s="53"/>
      <c r="SWY3259" s="41"/>
      <c r="SWZ3259" s="40"/>
      <c r="SXA3259" s="44"/>
      <c r="SXB3259" s="62"/>
      <c r="SXC3259" s="56"/>
      <c r="SXD3259" s="60"/>
      <c r="SXE3259" s="60"/>
      <c r="SXF3259" s="60"/>
      <c r="SXG3259" s="60"/>
      <c r="SXH3259" s="46"/>
      <c r="SXI3259" s="65"/>
      <c r="SXJ3259" s="19"/>
      <c r="SXK3259" s="48"/>
      <c r="SXL3259" s="41"/>
      <c r="SXM3259" s="44"/>
      <c r="SXN3259" s="18"/>
      <c r="SXO3259" s="16"/>
      <c r="SXP3259" s="36"/>
      <c r="SXQ3259" s="36"/>
      <c r="SXR3259" s="36"/>
      <c r="SXS3259" s="36"/>
      <c r="SXT3259" s="36"/>
      <c r="SXU3259" s="36"/>
      <c r="SXV3259" s="36"/>
      <c r="SXW3259" s="36"/>
      <c r="SXX3259" s="36"/>
      <c r="SXY3259" s="36"/>
      <c r="SXZ3259" s="36"/>
      <c r="SYA3259" s="36"/>
      <c r="SYB3259" s="36"/>
      <c r="SYC3259" s="12"/>
      <c r="SYD3259" s="12"/>
      <c r="SYE3259" s="12"/>
      <c r="SYF3259" s="53"/>
      <c r="SYH3259" s="41"/>
      <c r="SYI3259" s="40"/>
      <c r="SYJ3259" s="44"/>
      <c r="SYK3259" s="62"/>
      <c r="SYL3259" s="56"/>
      <c r="SYM3259" s="60"/>
      <c r="SYN3259" s="60"/>
      <c r="SYO3259" s="60"/>
      <c r="SYP3259" s="60"/>
      <c r="SYQ3259" s="46"/>
      <c r="SYR3259" s="65"/>
      <c r="SYS3259" s="19"/>
      <c r="SYT3259" s="48"/>
      <c r="SYU3259" s="41"/>
      <c r="SYV3259" s="44"/>
      <c r="SYW3259" s="18"/>
      <c r="SYX3259" s="16"/>
      <c r="SYY3259" s="36"/>
      <c r="SYZ3259" s="36"/>
      <c r="SZA3259" s="36"/>
      <c r="SZB3259" s="36"/>
      <c r="SZC3259" s="36"/>
      <c r="SZD3259" s="36"/>
      <c r="SZE3259" s="36"/>
      <c r="SZF3259" s="36"/>
      <c r="SZG3259" s="36"/>
      <c r="SZH3259" s="36"/>
      <c r="SZI3259" s="36"/>
      <c r="SZJ3259" s="36"/>
      <c r="SZK3259" s="36"/>
      <c r="SZL3259" s="12"/>
      <c r="SZM3259" s="12"/>
      <c r="SZN3259" s="12"/>
      <c r="SZO3259" s="53"/>
      <c r="SZQ3259" s="41"/>
      <c r="SZR3259" s="40"/>
      <c r="SZS3259" s="44"/>
      <c r="SZT3259" s="62"/>
      <c r="SZU3259" s="56"/>
      <c r="SZV3259" s="60"/>
      <c r="SZW3259" s="60"/>
      <c r="SZX3259" s="60"/>
      <c r="SZY3259" s="60"/>
      <c r="SZZ3259" s="46"/>
      <c r="TAA3259" s="65"/>
      <c r="TAB3259" s="19"/>
      <c r="TAC3259" s="48"/>
      <c r="TAD3259" s="41"/>
      <c r="TAE3259" s="44"/>
      <c r="TAF3259" s="18"/>
      <c r="TAG3259" s="16"/>
      <c r="TAH3259" s="36"/>
      <c r="TAI3259" s="36"/>
      <c r="TAJ3259" s="36"/>
      <c r="TAK3259" s="36"/>
      <c r="TAL3259" s="36"/>
      <c r="TAM3259" s="36"/>
      <c r="TAN3259" s="36"/>
      <c r="TAO3259" s="36"/>
      <c r="TAP3259" s="36"/>
      <c r="TAQ3259" s="36"/>
      <c r="TAR3259" s="36"/>
      <c r="TAS3259" s="36"/>
      <c r="TAT3259" s="36"/>
      <c r="TAU3259" s="12"/>
      <c r="TAV3259" s="12"/>
      <c r="TAW3259" s="12"/>
      <c r="TAX3259" s="53"/>
      <c r="TAZ3259" s="41"/>
      <c r="TBA3259" s="40"/>
      <c r="TBB3259" s="44"/>
      <c r="TBC3259" s="62"/>
      <c r="TBD3259" s="56"/>
      <c r="TBE3259" s="60"/>
      <c r="TBF3259" s="60"/>
      <c r="TBG3259" s="60"/>
      <c r="TBH3259" s="60"/>
      <c r="TBI3259" s="46"/>
      <c r="TBJ3259" s="65"/>
      <c r="TBK3259" s="19"/>
      <c r="TBL3259" s="48"/>
      <c r="TBM3259" s="41"/>
      <c r="TBN3259" s="44"/>
      <c r="TBO3259" s="18"/>
      <c r="TBP3259" s="16"/>
      <c r="TBQ3259" s="36"/>
      <c r="TBR3259" s="36"/>
      <c r="TBS3259" s="36"/>
      <c r="TBT3259" s="36"/>
      <c r="TBU3259" s="36"/>
      <c r="TBV3259" s="36"/>
      <c r="TBW3259" s="36"/>
      <c r="TBX3259" s="36"/>
      <c r="TBY3259" s="36"/>
      <c r="TBZ3259" s="36"/>
      <c r="TCA3259" s="36"/>
      <c r="TCB3259" s="36"/>
      <c r="TCC3259" s="36"/>
      <c r="TCD3259" s="12"/>
      <c r="TCE3259" s="12"/>
      <c r="TCF3259" s="12"/>
      <c r="TCG3259" s="53"/>
      <c r="TCI3259" s="41"/>
      <c r="TCJ3259" s="40"/>
      <c r="TCK3259" s="44"/>
      <c r="TCL3259" s="62"/>
      <c r="TCM3259" s="56"/>
      <c r="TCN3259" s="60"/>
      <c r="TCO3259" s="60"/>
      <c r="TCP3259" s="60"/>
      <c r="TCQ3259" s="60"/>
      <c r="TCR3259" s="46"/>
      <c r="TCS3259" s="65"/>
      <c r="TCT3259" s="19"/>
      <c r="TCU3259" s="48"/>
      <c r="TCV3259" s="41"/>
      <c r="TCW3259" s="44"/>
      <c r="TCX3259" s="18"/>
      <c r="TCY3259" s="16"/>
      <c r="TCZ3259" s="36"/>
      <c r="TDA3259" s="36"/>
      <c r="TDB3259" s="36"/>
      <c r="TDC3259" s="36"/>
      <c r="TDD3259" s="36"/>
      <c r="TDE3259" s="36"/>
      <c r="TDF3259" s="36"/>
      <c r="TDG3259" s="36"/>
      <c r="TDH3259" s="36"/>
      <c r="TDI3259" s="36"/>
      <c r="TDJ3259" s="36"/>
      <c r="TDK3259" s="36"/>
      <c r="TDL3259" s="36"/>
      <c r="TDM3259" s="12"/>
      <c r="TDN3259" s="12"/>
      <c r="TDO3259" s="12"/>
      <c r="TDP3259" s="53"/>
      <c r="TDR3259" s="41"/>
      <c r="TDS3259" s="40"/>
      <c r="TDT3259" s="44"/>
      <c r="TDU3259" s="62"/>
      <c r="TDV3259" s="56"/>
      <c r="TDW3259" s="60"/>
      <c r="TDX3259" s="60"/>
      <c r="TDY3259" s="60"/>
      <c r="TDZ3259" s="60"/>
      <c r="TEA3259" s="46"/>
      <c r="TEB3259" s="65"/>
      <c r="TEC3259" s="19"/>
      <c r="TED3259" s="48"/>
      <c r="TEE3259" s="41"/>
      <c r="TEF3259" s="44"/>
      <c r="TEG3259" s="18"/>
      <c r="TEH3259" s="16"/>
      <c r="TEI3259" s="36"/>
      <c r="TEJ3259" s="36"/>
      <c r="TEK3259" s="36"/>
      <c r="TEL3259" s="36"/>
      <c r="TEM3259" s="36"/>
      <c r="TEN3259" s="36"/>
      <c r="TEO3259" s="36"/>
      <c r="TEP3259" s="36"/>
      <c r="TEQ3259" s="36"/>
      <c r="TER3259" s="36"/>
      <c r="TES3259" s="36"/>
      <c r="TET3259" s="36"/>
      <c r="TEU3259" s="36"/>
      <c r="TEV3259" s="12"/>
      <c r="TEW3259" s="12"/>
      <c r="TEX3259" s="12"/>
      <c r="TEY3259" s="53"/>
      <c r="TFA3259" s="41"/>
      <c r="TFB3259" s="40"/>
      <c r="TFC3259" s="44"/>
      <c r="TFD3259" s="62"/>
      <c r="TFE3259" s="56"/>
      <c r="TFF3259" s="60"/>
      <c r="TFG3259" s="60"/>
      <c r="TFH3259" s="60"/>
      <c r="TFI3259" s="60"/>
      <c r="TFJ3259" s="46"/>
      <c r="TFK3259" s="65"/>
      <c r="TFL3259" s="19"/>
      <c r="TFM3259" s="48"/>
      <c r="TFN3259" s="41"/>
      <c r="TFO3259" s="44"/>
      <c r="TFP3259" s="18"/>
      <c r="TFQ3259" s="16"/>
      <c r="TFR3259" s="36"/>
      <c r="TFS3259" s="36"/>
      <c r="TFT3259" s="36"/>
      <c r="TFU3259" s="36"/>
      <c r="TFV3259" s="36"/>
      <c r="TFW3259" s="36"/>
      <c r="TFX3259" s="36"/>
      <c r="TFY3259" s="36"/>
      <c r="TFZ3259" s="36"/>
      <c r="TGA3259" s="36"/>
      <c r="TGB3259" s="36"/>
      <c r="TGC3259" s="36"/>
      <c r="TGD3259" s="36"/>
      <c r="TGE3259" s="12"/>
      <c r="TGF3259" s="12"/>
      <c r="TGG3259" s="12"/>
      <c r="TGH3259" s="53"/>
      <c r="TGJ3259" s="41"/>
      <c r="TGK3259" s="40"/>
      <c r="TGL3259" s="44"/>
      <c r="TGM3259" s="62"/>
      <c r="TGN3259" s="56"/>
      <c r="TGO3259" s="60"/>
      <c r="TGP3259" s="60"/>
      <c r="TGQ3259" s="60"/>
      <c r="TGR3259" s="60"/>
      <c r="TGS3259" s="46"/>
      <c r="TGT3259" s="65"/>
      <c r="TGU3259" s="19"/>
      <c r="TGV3259" s="48"/>
      <c r="TGW3259" s="41"/>
      <c r="TGX3259" s="44"/>
      <c r="TGY3259" s="18"/>
      <c r="TGZ3259" s="16"/>
      <c r="THA3259" s="36"/>
      <c r="THB3259" s="36"/>
      <c r="THC3259" s="36"/>
      <c r="THD3259" s="36"/>
      <c r="THE3259" s="36"/>
      <c r="THF3259" s="36"/>
      <c r="THG3259" s="36"/>
      <c r="THH3259" s="36"/>
      <c r="THI3259" s="36"/>
      <c r="THJ3259" s="36"/>
      <c r="THK3259" s="36"/>
      <c r="THL3259" s="36"/>
      <c r="THM3259" s="36"/>
      <c r="THN3259" s="12"/>
      <c r="THO3259" s="12"/>
      <c r="THP3259" s="12"/>
      <c r="THQ3259" s="53"/>
      <c r="THS3259" s="41"/>
      <c r="THT3259" s="40"/>
      <c r="THU3259" s="44"/>
      <c r="THV3259" s="62"/>
      <c r="THW3259" s="56"/>
      <c r="THX3259" s="60"/>
      <c r="THY3259" s="60"/>
      <c r="THZ3259" s="60"/>
      <c r="TIA3259" s="60"/>
      <c r="TIB3259" s="46"/>
      <c r="TIC3259" s="65"/>
      <c r="TID3259" s="19"/>
      <c r="TIE3259" s="48"/>
      <c r="TIF3259" s="41"/>
      <c r="TIG3259" s="44"/>
      <c r="TIH3259" s="18"/>
      <c r="TII3259" s="16"/>
      <c r="TIJ3259" s="36"/>
      <c r="TIK3259" s="36"/>
      <c r="TIL3259" s="36"/>
      <c r="TIM3259" s="36"/>
      <c r="TIN3259" s="36"/>
      <c r="TIO3259" s="36"/>
      <c r="TIP3259" s="36"/>
      <c r="TIQ3259" s="36"/>
      <c r="TIR3259" s="36"/>
      <c r="TIS3259" s="36"/>
      <c r="TIT3259" s="36"/>
      <c r="TIU3259" s="36"/>
      <c r="TIV3259" s="36"/>
      <c r="TIW3259" s="12"/>
      <c r="TIX3259" s="12"/>
      <c r="TIY3259" s="12"/>
      <c r="TIZ3259" s="53"/>
      <c r="TJB3259" s="41"/>
      <c r="TJC3259" s="40"/>
      <c r="TJD3259" s="44"/>
      <c r="TJE3259" s="62"/>
      <c r="TJF3259" s="56"/>
      <c r="TJG3259" s="60"/>
      <c r="TJH3259" s="60"/>
      <c r="TJI3259" s="60"/>
      <c r="TJJ3259" s="60"/>
      <c r="TJK3259" s="46"/>
      <c r="TJL3259" s="65"/>
      <c r="TJM3259" s="19"/>
      <c r="TJN3259" s="48"/>
      <c r="TJO3259" s="41"/>
      <c r="TJP3259" s="44"/>
      <c r="TJQ3259" s="18"/>
      <c r="TJR3259" s="16"/>
      <c r="TJS3259" s="36"/>
      <c r="TJT3259" s="36"/>
      <c r="TJU3259" s="36"/>
      <c r="TJV3259" s="36"/>
      <c r="TJW3259" s="36"/>
      <c r="TJX3259" s="36"/>
      <c r="TJY3259" s="36"/>
      <c r="TJZ3259" s="36"/>
      <c r="TKA3259" s="36"/>
      <c r="TKB3259" s="36"/>
      <c r="TKC3259" s="36"/>
      <c r="TKD3259" s="36"/>
      <c r="TKE3259" s="36"/>
      <c r="TKF3259" s="12"/>
      <c r="TKG3259" s="12"/>
      <c r="TKH3259" s="12"/>
      <c r="TKI3259" s="53"/>
      <c r="TKK3259" s="41"/>
      <c r="TKL3259" s="40"/>
      <c r="TKM3259" s="44"/>
      <c r="TKN3259" s="62"/>
      <c r="TKO3259" s="56"/>
      <c r="TKP3259" s="60"/>
      <c r="TKQ3259" s="60"/>
      <c r="TKR3259" s="60"/>
      <c r="TKS3259" s="60"/>
      <c r="TKT3259" s="46"/>
      <c r="TKU3259" s="65"/>
      <c r="TKV3259" s="19"/>
      <c r="TKW3259" s="48"/>
      <c r="TKX3259" s="41"/>
      <c r="TKY3259" s="44"/>
      <c r="TKZ3259" s="18"/>
      <c r="TLA3259" s="16"/>
      <c r="TLB3259" s="36"/>
      <c r="TLC3259" s="36"/>
      <c r="TLD3259" s="36"/>
      <c r="TLE3259" s="36"/>
      <c r="TLF3259" s="36"/>
      <c r="TLG3259" s="36"/>
      <c r="TLH3259" s="36"/>
      <c r="TLI3259" s="36"/>
      <c r="TLJ3259" s="36"/>
      <c r="TLK3259" s="36"/>
      <c r="TLL3259" s="36"/>
      <c r="TLM3259" s="36"/>
      <c r="TLN3259" s="36"/>
      <c r="TLO3259" s="12"/>
      <c r="TLP3259" s="12"/>
      <c r="TLQ3259" s="12"/>
      <c r="TLR3259" s="53"/>
      <c r="TLT3259" s="41"/>
      <c r="TLU3259" s="40"/>
      <c r="TLV3259" s="44"/>
      <c r="TLW3259" s="62"/>
      <c r="TLX3259" s="56"/>
      <c r="TLY3259" s="60"/>
      <c r="TLZ3259" s="60"/>
      <c r="TMA3259" s="60"/>
      <c r="TMB3259" s="60"/>
      <c r="TMC3259" s="46"/>
      <c r="TMD3259" s="65"/>
      <c r="TME3259" s="19"/>
      <c r="TMF3259" s="48"/>
      <c r="TMG3259" s="41"/>
      <c r="TMH3259" s="44"/>
      <c r="TMI3259" s="18"/>
      <c r="TMJ3259" s="16"/>
      <c r="TMK3259" s="36"/>
      <c r="TML3259" s="36"/>
      <c r="TMM3259" s="36"/>
      <c r="TMN3259" s="36"/>
      <c r="TMO3259" s="36"/>
      <c r="TMP3259" s="36"/>
      <c r="TMQ3259" s="36"/>
      <c r="TMR3259" s="36"/>
      <c r="TMS3259" s="36"/>
      <c r="TMT3259" s="36"/>
      <c r="TMU3259" s="36"/>
      <c r="TMV3259" s="36"/>
      <c r="TMW3259" s="36"/>
      <c r="TMX3259" s="12"/>
      <c r="TMY3259" s="12"/>
      <c r="TMZ3259" s="12"/>
      <c r="TNA3259" s="53"/>
      <c r="TNC3259" s="41"/>
      <c r="TND3259" s="40"/>
      <c r="TNE3259" s="44"/>
      <c r="TNF3259" s="62"/>
      <c r="TNG3259" s="56"/>
      <c r="TNH3259" s="60"/>
      <c r="TNI3259" s="60"/>
      <c r="TNJ3259" s="60"/>
      <c r="TNK3259" s="60"/>
      <c r="TNL3259" s="46"/>
      <c r="TNM3259" s="65"/>
      <c r="TNN3259" s="19"/>
      <c r="TNO3259" s="48"/>
      <c r="TNP3259" s="41"/>
      <c r="TNQ3259" s="44"/>
      <c r="TNR3259" s="18"/>
      <c r="TNS3259" s="16"/>
      <c r="TNT3259" s="36"/>
      <c r="TNU3259" s="36"/>
      <c r="TNV3259" s="36"/>
      <c r="TNW3259" s="36"/>
      <c r="TNX3259" s="36"/>
      <c r="TNY3259" s="36"/>
      <c r="TNZ3259" s="36"/>
      <c r="TOA3259" s="36"/>
      <c r="TOB3259" s="36"/>
      <c r="TOC3259" s="36"/>
      <c r="TOD3259" s="36"/>
      <c r="TOE3259" s="36"/>
      <c r="TOF3259" s="36"/>
      <c r="TOG3259" s="12"/>
      <c r="TOH3259" s="12"/>
      <c r="TOI3259" s="12"/>
      <c r="TOJ3259" s="53"/>
      <c r="TOL3259" s="41"/>
      <c r="TOM3259" s="40"/>
      <c r="TON3259" s="44"/>
      <c r="TOO3259" s="62"/>
      <c r="TOP3259" s="56"/>
      <c r="TOQ3259" s="60"/>
      <c r="TOR3259" s="60"/>
      <c r="TOS3259" s="60"/>
      <c r="TOT3259" s="60"/>
      <c r="TOU3259" s="46"/>
      <c r="TOV3259" s="65"/>
      <c r="TOW3259" s="19"/>
      <c r="TOX3259" s="48"/>
      <c r="TOY3259" s="41"/>
      <c r="TOZ3259" s="44"/>
      <c r="TPA3259" s="18"/>
      <c r="TPB3259" s="16"/>
      <c r="TPC3259" s="36"/>
      <c r="TPD3259" s="36"/>
      <c r="TPE3259" s="36"/>
      <c r="TPF3259" s="36"/>
      <c r="TPG3259" s="36"/>
      <c r="TPH3259" s="36"/>
      <c r="TPI3259" s="36"/>
      <c r="TPJ3259" s="36"/>
      <c r="TPK3259" s="36"/>
      <c r="TPL3259" s="36"/>
      <c r="TPM3259" s="36"/>
      <c r="TPN3259" s="36"/>
      <c r="TPO3259" s="36"/>
      <c r="TPP3259" s="12"/>
      <c r="TPQ3259" s="12"/>
      <c r="TPR3259" s="12"/>
      <c r="TPS3259" s="53"/>
      <c r="TPU3259" s="41"/>
      <c r="TPV3259" s="40"/>
      <c r="TPW3259" s="44"/>
      <c r="TPX3259" s="62"/>
      <c r="TPY3259" s="56"/>
      <c r="TPZ3259" s="60"/>
      <c r="TQA3259" s="60"/>
      <c r="TQB3259" s="60"/>
      <c r="TQC3259" s="60"/>
      <c r="TQD3259" s="46"/>
      <c r="TQE3259" s="65"/>
      <c r="TQF3259" s="19"/>
      <c r="TQG3259" s="48"/>
      <c r="TQH3259" s="41"/>
      <c r="TQI3259" s="44"/>
      <c r="TQJ3259" s="18"/>
      <c r="TQK3259" s="16"/>
      <c r="TQL3259" s="36"/>
      <c r="TQM3259" s="36"/>
      <c r="TQN3259" s="36"/>
      <c r="TQO3259" s="36"/>
      <c r="TQP3259" s="36"/>
      <c r="TQQ3259" s="36"/>
      <c r="TQR3259" s="36"/>
      <c r="TQS3259" s="36"/>
      <c r="TQT3259" s="36"/>
      <c r="TQU3259" s="36"/>
      <c r="TQV3259" s="36"/>
      <c r="TQW3259" s="36"/>
      <c r="TQX3259" s="36"/>
      <c r="TQY3259" s="12"/>
      <c r="TQZ3259" s="12"/>
      <c r="TRA3259" s="12"/>
      <c r="TRB3259" s="53"/>
      <c r="TRD3259" s="41"/>
      <c r="TRE3259" s="40"/>
      <c r="TRF3259" s="44"/>
      <c r="TRG3259" s="62"/>
      <c r="TRH3259" s="56"/>
      <c r="TRI3259" s="60"/>
      <c r="TRJ3259" s="60"/>
      <c r="TRK3259" s="60"/>
      <c r="TRL3259" s="60"/>
      <c r="TRM3259" s="46"/>
      <c r="TRN3259" s="65"/>
      <c r="TRO3259" s="19"/>
      <c r="TRP3259" s="48"/>
      <c r="TRQ3259" s="41"/>
      <c r="TRR3259" s="44"/>
      <c r="TRS3259" s="18"/>
      <c r="TRT3259" s="16"/>
      <c r="TRU3259" s="36"/>
      <c r="TRV3259" s="36"/>
      <c r="TRW3259" s="36"/>
      <c r="TRX3259" s="36"/>
      <c r="TRY3259" s="36"/>
      <c r="TRZ3259" s="36"/>
      <c r="TSA3259" s="36"/>
      <c r="TSB3259" s="36"/>
      <c r="TSC3259" s="36"/>
      <c r="TSD3259" s="36"/>
      <c r="TSE3259" s="36"/>
      <c r="TSF3259" s="36"/>
      <c r="TSG3259" s="36"/>
      <c r="TSH3259" s="12"/>
      <c r="TSI3259" s="12"/>
      <c r="TSJ3259" s="12"/>
      <c r="TSK3259" s="53"/>
      <c r="TSM3259" s="41"/>
      <c r="TSN3259" s="40"/>
      <c r="TSO3259" s="44"/>
      <c r="TSP3259" s="62"/>
      <c r="TSQ3259" s="56"/>
      <c r="TSR3259" s="60"/>
      <c r="TSS3259" s="60"/>
      <c r="TST3259" s="60"/>
      <c r="TSU3259" s="60"/>
      <c r="TSV3259" s="46"/>
      <c r="TSW3259" s="65"/>
      <c r="TSX3259" s="19"/>
      <c r="TSY3259" s="48"/>
      <c r="TSZ3259" s="41"/>
      <c r="TTA3259" s="44"/>
      <c r="TTB3259" s="18"/>
      <c r="TTC3259" s="16"/>
      <c r="TTD3259" s="36"/>
      <c r="TTE3259" s="36"/>
      <c r="TTF3259" s="36"/>
      <c r="TTG3259" s="36"/>
      <c r="TTH3259" s="36"/>
      <c r="TTI3259" s="36"/>
      <c r="TTJ3259" s="36"/>
      <c r="TTK3259" s="36"/>
      <c r="TTL3259" s="36"/>
      <c r="TTM3259" s="36"/>
      <c r="TTN3259" s="36"/>
      <c r="TTO3259" s="36"/>
      <c r="TTP3259" s="36"/>
      <c r="TTQ3259" s="12"/>
      <c r="TTR3259" s="12"/>
      <c r="TTS3259" s="12"/>
      <c r="TTT3259" s="53"/>
      <c r="TTV3259" s="41"/>
      <c r="TTW3259" s="40"/>
      <c r="TTX3259" s="44"/>
      <c r="TTY3259" s="62"/>
      <c r="TTZ3259" s="56"/>
      <c r="TUA3259" s="60"/>
      <c r="TUB3259" s="60"/>
      <c r="TUC3259" s="60"/>
      <c r="TUD3259" s="60"/>
      <c r="TUE3259" s="46"/>
      <c r="TUF3259" s="65"/>
      <c r="TUG3259" s="19"/>
      <c r="TUH3259" s="48"/>
      <c r="TUI3259" s="41"/>
      <c r="TUJ3259" s="44"/>
      <c r="TUK3259" s="18"/>
      <c r="TUL3259" s="16"/>
      <c r="TUM3259" s="36"/>
      <c r="TUN3259" s="36"/>
      <c r="TUO3259" s="36"/>
      <c r="TUP3259" s="36"/>
      <c r="TUQ3259" s="36"/>
      <c r="TUR3259" s="36"/>
      <c r="TUS3259" s="36"/>
      <c r="TUT3259" s="36"/>
      <c r="TUU3259" s="36"/>
      <c r="TUV3259" s="36"/>
      <c r="TUW3259" s="36"/>
      <c r="TUX3259" s="36"/>
      <c r="TUY3259" s="36"/>
      <c r="TUZ3259" s="12"/>
      <c r="TVA3259" s="12"/>
      <c r="TVB3259" s="12"/>
      <c r="TVC3259" s="53"/>
      <c r="TVE3259" s="41"/>
      <c r="TVF3259" s="40"/>
      <c r="TVG3259" s="44"/>
      <c r="TVH3259" s="62"/>
      <c r="TVI3259" s="56"/>
      <c r="TVJ3259" s="60"/>
      <c r="TVK3259" s="60"/>
      <c r="TVL3259" s="60"/>
      <c r="TVM3259" s="60"/>
      <c r="TVN3259" s="46"/>
      <c r="TVO3259" s="65"/>
      <c r="TVP3259" s="19"/>
      <c r="TVQ3259" s="48"/>
      <c r="TVR3259" s="41"/>
      <c r="TVS3259" s="44"/>
      <c r="TVT3259" s="18"/>
      <c r="TVU3259" s="16"/>
      <c r="TVV3259" s="36"/>
      <c r="TVW3259" s="36"/>
      <c r="TVX3259" s="36"/>
      <c r="TVY3259" s="36"/>
      <c r="TVZ3259" s="36"/>
      <c r="TWA3259" s="36"/>
      <c r="TWB3259" s="36"/>
      <c r="TWC3259" s="36"/>
      <c r="TWD3259" s="36"/>
      <c r="TWE3259" s="36"/>
      <c r="TWF3259" s="36"/>
      <c r="TWG3259" s="36"/>
      <c r="TWH3259" s="36"/>
      <c r="TWI3259" s="12"/>
      <c r="TWJ3259" s="12"/>
      <c r="TWK3259" s="12"/>
      <c r="TWL3259" s="53"/>
      <c r="TWN3259" s="41"/>
      <c r="TWO3259" s="40"/>
      <c r="TWP3259" s="44"/>
      <c r="TWQ3259" s="62"/>
      <c r="TWR3259" s="56"/>
      <c r="TWS3259" s="60"/>
      <c r="TWT3259" s="60"/>
      <c r="TWU3259" s="60"/>
      <c r="TWV3259" s="60"/>
      <c r="TWW3259" s="46"/>
      <c r="TWX3259" s="65"/>
      <c r="TWY3259" s="19"/>
      <c r="TWZ3259" s="48"/>
      <c r="TXA3259" s="41"/>
      <c r="TXB3259" s="44"/>
      <c r="TXC3259" s="18"/>
      <c r="TXD3259" s="16"/>
      <c r="TXE3259" s="36"/>
      <c r="TXF3259" s="36"/>
      <c r="TXG3259" s="36"/>
      <c r="TXH3259" s="36"/>
      <c r="TXI3259" s="36"/>
      <c r="TXJ3259" s="36"/>
      <c r="TXK3259" s="36"/>
      <c r="TXL3259" s="36"/>
      <c r="TXM3259" s="36"/>
      <c r="TXN3259" s="36"/>
      <c r="TXO3259" s="36"/>
      <c r="TXP3259" s="36"/>
      <c r="TXQ3259" s="36"/>
      <c r="TXR3259" s="12"/>
      <c r="TXS3259" s="12"/>
      <c r="TXT3259" s="12"/>
      <c r="TXU3259" s="53"/>
      <c r="TXW3259" s="41"/>
      <c r="TXX3259" s="40"/>
      <c r="TXY3259" s="44"/>
      <c r="TXZ3259" s="62"/>
      <c r="TYA3259" s="56"/>
      <c r="TYB3259" s="60"/>
      <c r="TYC3259" s="60"/>
      <c r="TYD3259" s="60"/>
      <c r="TYE3259" s="60"/>
      <c r="TYF3259" s="46"/>
      <c r="TYG3259" s="65"/>
      <c r="TYH3259" s="19"/>
      <c r="TYI3259" s="48"/>
      <c r="TYJ3259" s="41"/>
      <c r="TYK3259" s="44"/>
      <c r="TYL3259" s="18"/>
      <c r="TYM3259" s="16"/>
      <c r="TYN3259" s="36"/>
      <c r="TYO3259" s="36"/>
      <c r="TYP3259" s="36"/>
      <c r="TYQ3259" s="36"/>
      <c r="TYR3259" s="36"/>
      <c r="TYS3259" s="36"/>
      <c r="TYT3259" s="36"/>
      <c r="TYU3259" s="36"/>
      <c r="TYV3259" s="36"/>
      <c r="TYW3259" s="36"/>
      <c r="TYX3259" s="36"/>
      <c r="TYY3259" s="36"/>
      <c r="TYZ3259" s="36"/>
      <c r="TZA3259" s="12"/>
      <c r="TZB3259" s="12"/>
      <c r="TZC3259" s="12"/>
      <c r="TZD3259" s="53"/>
      <c r="TZF3259" s="41"/>
      <c r="TZG3259" s="40"/>
      <c r="TZH3259" s="44"/>
      <c r="TZI3259" s="62"/>
      <c r="TZJ3259" s="56"/>
      <c r="TZK3259" s="60"/>
      <c r="TZL3259" s="60"/>
      <c r="TZM3259" s="60"/>
      <c r="TZN3259" s="60"/>
      <c r="TZO3259" s="46"/>
      <c r="TZP3259" s="65"/>
      <c r="TZQ3259" s="19"/>
      <c r="TZR3259" s="48"/>
      <c r="TZS3259" s="41"/>
      <c r="TZT3259" s="44"/>
      <c r="TZU3259" s="18"/>
      <c r="TZV3259" s="16"/>
      <c r="TZW3259" s="36"/>
      <c r="TZX3259" s="36"/>
      <c r="TZY3259" s="36"/>
      <c r="TZZ3259" s="36"/>
      <c r="UAA3259" s="36"/>
      <c r="UAB3259" s="36"/>
      <c r="UAC3259" s="36"/>
      <c r="UAD3259" s="36"/>
      <c r="UAE3259" s="36"/>
      <c r="UAF3259" s="36"/>
      <c r="UAG3259" s="36"/>
      <c r="UAH3259" s="36"/>
      <c r="UAI3259" s="36"/>
      <c r="UAJ3259" s="12"/>
      <c r="UAK3259" s="12"/>
      <c r="UAL3259" s="12"/>
      <c r="UAM3259" s="53"/>
      <c r="UAO3259" s="41"/>
      <c r="UAP3259" s="40"/>
      <c r="UAQ3259" s="44"/>
      <c r="UAR3259" s="62"/>
      <c r="UAS3259" s="56"/>
      <c r="UAT3259" s="60"/>
      <c r="UAU3259" s="60"/>
      <c r="UAV3259" s="60"/>
      <c r="UAW3259" s="60"/>
      <c r="UAX3259" s="46"/>
      <c r="UAY3259" s="65"/>
      <c r="UAZ3259" s="19"/>
      <c r="UBA3259" s="48"/>
      <c r="UBB3259" s="41"/>
      <c r="UBC3259" s="44"/>
      <c r="UBD3259" s="18"/>
      <c r="UBE3259" s="16"/>
      <c r="UBF3259" s="36"/>
      <c r="UBG3259" s="36"/>
      <c r="UBH3259" s="36"/>
      <c r="UBI3259" s="36"/>
      <c r="UBJ3259" s="36"/>
      <c r="UBK3259" s="36"/>
      <c r="UBL3259" s="36"/>
      <c r="UBM3259" s="36"/>
      <c r="UBN3259" s="36"/>
      <c r="UBO3259" s="36"/>
      <c r="UBP3259" s="36"/>
      <c r="UBQ3259" s="36"/>
      <c r="UBR3259" s="36"/>
      <c r="UBS3259" s="12"/>
      <c r="UBT3259" s="12"/>
      <c r="UBU3259" s="12"/>
      <c r="UBV3259" s="53"/>
      <c r="UBX3259" s="41"/>
      <c r="UBY3259" s="40"/>
      <c r="UBZ3259" s="44"/>
      <c r="UCA3259" s="62"/>
      <c r="UCB3259" s="56"/>
      <c r="UCC3259" s="60"/>
      <c r="UCD3259" s="60"/>
      <c r="UCE3259" s="60"/>
      <c r="UCF3259" s="60"/>
      <c r="UCG3259" s="46"/>
      <c r="UCH3259" s="65"/>
      <c r="UCI3259" s="19"/>
      <c r="UCJ3259" s="48"/>
      <c r="UCK3259" s="41"/>
      <c r="UCL3259" s="44"/>
      <c r="UCM3259" s="18"/>
      <c r="UCN3259" s="16"/>
      <c r="UCO3259" s="36"/>
      <c r="UCP3259" s="36"/>
      <c r="UCQ3259" s="36"/>
      <c r="UCR3259" s="36"/>
      <c r="UCS3259" s="36"/>
      <c r="UCT3259" s="36"/>
      <c r="UCU3259" s="36"/>
      <c r="UCV3259" s="36"/>
      <c r="UCW3259" s="36"/>
      <c r="UCX3259" s="36"/>
      <c r="UCY3259" s="36"/>
      <c r="UCZ3259" s="36"/>
      <c r="UDA3259" s="36"/>
      <c r="UDB3259" s="12"/>
      <c r="UDC3259" s="12"/>
      <c r="UDD3259" s="12"/>
      <c r="UDE3259" s="53"/>
      <c r="UDG3259" s="41"/>
      <c r="UDH3259" s="40"/>
      <c r="UDI3259" s="44"/>
      <c r="UDJ3259" s="62"/>
      <c r="UDK3259" s="56"/>
      <c r="UDL3259" s="60"/>
      <c r="UDM3259" s="60"/>
      <c r="UDN3259" s="60"/>
      <c r="UDO3259" s="60"/>
      <c r="UDP3259" s="46"/>
      <c r="UDQ3259" s="65"/>
      <c r="UDR3259" s="19"/>
      <c r="UDS3259" s="48"/>
      <c r="UDT3259" s="41"/>
      <c r="UDU3259" s="44"/>
      <c r="UDV3259" s="18"/>
      <c r="UDW3259" s="16"/>
      <c r="UDX3259" s="36"/>
      <c r="UDY3259" s="36"/>
      <c r="UDZ3259" s="36"/>
      <c r="UEA3259" s="36"/>
      <c r="UEB3259" s="36"/>
      <c r="UEC3259" s="36"/>
      <c r="UED3259" s="36"/>
      <c r="UEE3259" s="36"/>
      <c r="UEF3259" s="36"/>
      <c r="UEG3259" s="36"/>
      <c r="UEH3259" s="36"/>
      <c r="UEI3259" s="36"/>
      <c r="UEJ3259" s="36"/>
      <c r="UEK3259" s="12"/>
      <c r="UEL3259" s="12"/>
      <c r="UEM3259" s="12"/>
      <c r="UEN3259" s="53"/>
      <c r="UEP3259" s="41"/>
      <c r="UEQ3259" s="40"/>
      <c r="UER3259" s="44"/>
      <c r="UES3259" s="62"/>
      <c r="UET3259" s="56"/>
      <c r="UEU3259" s="60"/>
      <c r="UEV3259" s="60"/>
      <c r="UEW3259" s="60"/>
      <c r="UEX3259" s="60"/>
      <c r="UEY3259" s="46"/>
      <c r="UEZ3259" s="65"/>
      <c r="UFA3259" s="19"/>
      <c r="UFB3259" s="48"/>
      <c r="UFC3259" s="41"/>
      <c r="UFD3259" s="44"/>
      <c r="UFE3259" s="18"/>
      <c r="UFF3259" s="16"/>
      <c r="UFG3259" s="36"/>
      <c r="UFH3259" s="36"/>
      <c r="UFI3259" s="36"/>
      <c r="UFJ3259" s="36"/>
      <c r="UFK3259" s="36"/>
      <c r="UFL3259" s="36"/>
      <c r="UFM3259" s="36"/>
      <c r="UFN3259" s="36"/>
      <c r="UFO3259" s="36"/>
      <c r="UFP3259" s="36"/>
      <c r="UFQ3259" s="36"/>
      <c r="UFR3259" s="36"/>
      <c r="UFS3259" s="36"/>
      <c r="UFT3259" s="12"/>
      <c r="UFU3259" s="12"/>
      <c r="UFV3259" s="12"/>
      <c r="UFW3259" s="53"/>
      <c r="UFY3259" s="41"/>
      <c r="UFZ3259" s="40"/>
      <c r="UGA3259" s="44"/>
      <c r="UGB3259" s="62"/>
      <c r="UGC3259" s="56"/>
      <c r="UGD3259" s="60"/>
      <c r="UGE3259" s="60"/>
      <c r="UGF3259" s="60"/>
      <c r="UGG3259" s="60"/>
      <c r="UGH3259" s="46"/>
      <c r="UGI3259" s="65"/>
      <c r="UGJ3259" s="19"/>
      <c r="UGK3259" s="48"/>
      <c r="UGL3259" s="41"/>
      <c r="UGM3259" s="44"/>
      <c r="UGN3259" s="18"/>
      <c r="UGO3259" s="16"/>
      <c r="UGP3259" s="36"/>
      <c r="UGQ3259" s="36"/>
      <c r="UGR3259" s="36"/>
      <c r="UGS3259" s="36"/>
      <c r="UGT3259" s="36"/>
      <c r="UGU3259" s="36"/>
      <c r="UGV3259" s="36"/>
      <c r="UGW3259" s="36"/>
      <c r="UGX3259" s="36"/>
      <c r="UGY3259" s="36"/>
      <c r="UGZ3259" s="36"/>
      <c r="UHA3259" s="36"/>
      <c r="UHB3259" s="36"/>
      <c r="UHC3259" s="12"/>
      <c r="UHD3259" s="12"/>
      <c r="UHE3259" s="12"/>
      <c r="UHF3259" s="53"/>
      <c r="UHH3259" s="41"/>
      <c r="UHI3259" s="40"/>
      <c r="UHJ3259" s="44"/>
      <c r="UHK3259" s="62"/>
      <c r="UHL3259" s="56"/>
      <c r="UHM3259" s="60"/>
      <c r="UHN3259" s="60"/>
      <c r="UHO3259" s="60"/>
      <c r="UHP3259" s="60"/>
      <c r="UHQ3259" s="46"/>
      <c r="UHR3259" s="65"/>
      <c r="UHS3259" s="19"/>
      <c r="UHT3259" s="48"/>
      <c r="UHU3259" s="41"/>
      <c r="UHV3259" s="44"/>
      <c r="UHW3259" s="18"/>
      <c r="UHX3259" s="16"/>
      <c r="UHY3259" s="36"/>
      <c r="UHZ3259" s="36"/>
      <c r="UIA3259" s="36"/>
      <c r="UIB3259" s="36"/>
      <c r="UIC3259" s="36"/>
      <c r="UID3259" s="36"/>
      <c r="UIE3259" s="36"/>
      <c r="UIF3259" s="36"/>
      <c r="UIG3259" s="36"/>
      <c r="UIH3259" s="36"/>
      <c r="UII3259" s="36"/>
      <c r="UIJ3259" s="36"/>
      <c r="UIK3259" s="36"/>
      <c r="UIL3259" s="12"/>
      <c r="UIM3259" s="12"/>
      <c r="UIN3259" s="12"/>
      <c r="UIO3259" s="53"/>
      <c r="UIQ3259" s="41"/>
      <c r="UIR3259" s="40"/>
      <c r="UIS3259" s="44"/>
      <c r="UIT3259" s="62"/>
      <c r="UIU3259" s="56"/>
      <c r="UIV3259" s="60"/>
      <c r="UIW3259" s="60"/>
      <c r="UIX3259" s="60"/>
      <c r="UIY3259" s="60"/>
      <c r="UIZ3259" s="46"/>
      <c r="UJA3259" s="65"/>
      <c r="UJB3259" s="19"/>
      <c r="UJC3259" s="48"/>
      <c r="UJD3259" s="41"/>
      <c r="UJE3259" s="44"/>
      <c r="UJF3259" s="18"/>
      <c r="UJG3259" s="16"/>
      <c r="UJH3259" s="36"/>
      <c r="UJI3259" s="36"/>
      <c r="UJJ3259" s="36"/>
      <c r="UJK3259" s="36"/>
      <c r="UJL3259" s="36"/>
      <c r="UJM3259" s="36"/>
      <c r="UJN3259" s="36"/>
      <c r="UJO3259" s="36"/>
      <c r="UJP3259" s="36"/>
      <c r="UJQ3259" s="36"/>
      <c r="UJR3259" s="36"/>
      <c r="UJS3259" s="36"/>
      <c r="UJT3259" s="36"/>
      <c r="UJU3259" s="12"/>
      <c r="UJV3259" s="12"/>
      <c r="UJW3259" s="12"/>
      <c r="UJX3259" s="53"/>
      <c r="UJZ3259" s="41"/>
      <c r="UKA3259" s="40"/>
      <c r="UKB3259" s="44"/>
      <c r="UKC3259" s="62"/>
      <c r="UKD3259" s="56"/>
      <c r="UKE3259" s="60"/>
      <c r="UKF3259" s="60"/>
      <c r="UKG3259" s="60"/>
      <c r="UKH3259" s="60"/>
      <c r="UKI3259" s="46"/>
      <c r="UKJ3259" s="65"/>
      <c r="UKK3259" s="19"/>
      <c r="UKL3259" s="48"/>
      <c r="UKM3259" s="41"/>
      <c r="UKN3259" s="44"/>
      <c r="UKO3259" s="18"/>
      <c r="UKP3259" s="16"/>
      <c r="UKQ3259" s="36"/>
      <c r="UKR3259" s="36"/>
      <c r="UKS3259" s="36"/>
      <c r="UKT3259" s="36"/>
      <c r="UKU3259" s="36"/>
      <c r="UKV3259" s="36"/>
      <c r="UKW3259" s="36"/>
      <c r="UKX3259" s="36"/>
      <c r="UKY3259" s="36"/>
      <c r="UKZ3259" s="36"/>
      <c r="ULA3259" s="36"/>
      <c r="ULB3259" s="36"/>
      <c r="ULC3259" s="36"/>
      <c r="ULD3259" s="12"/>
      <c r="ULE3259" s="12"/>
      <c r="ULF3259" s="12"/>
      <c r="ULG3259" s="53"/>
      <c r="ULI3259" s="41"/>
      <c r="ULJ3259" s="40"/>
      <c r="ULK3259" s="44"/>
      <c r="ULL3259" s="62"/>
      <c r="ULM3259" s="56"/>
      <c r="ULN3259" s="60"/>
      <c r="ULO3259" s="60"/>
      <c r="ULP3259" s="60"/>
      <c r="ULQ3259" s="60"/>
      <c r="ULR3259" s="46"/>
      <c r="ULS3259" s="65"/>
      <c r="ULT3259" s="19"/>
      <c r="ULU3259" s="48"/>
      <c r="ULV3259" s="41"/>
      <c r="ULW3259" s="44"/>
      <c r="ULX3259" s="18"/>
      <c r="ULY3259" s="16"/>
      <c r="ULZ3259" s="36"/>
      <c r="UMA3259" s="36"/>
      <c r="UMB3259" s="36"/>
      <c r="UMC3259" s="36"/>
      <c r="UMD3259" s="36"/>
      <c r="UME3259" s="36"/>
      <c r="UMF3259" s="36"/>
      <c r="UMG3259" s="36"/>
      <c r="UMH3259" s="36"/>
      <c r="UMI3259" s="36"/>
      <c r="UMJ3259" s="36"/>
      <c r="UMK3259" s="36"/>
      <c r="UML3259" s="36"/>
      <c r="UMM3259" s="12"/>
      <c r="UMN3259" s="12"/>
      <c r="UMO3259" s="12"/>
      <c r="UMP3259" s="53"/>
      <c r="UMR3259" s="41"/>
      <c r="UMS3259" s="40"/>
      <c r="UMT3259" s="44"/>
      <c r="UMU3259" s="62"/>
      <c r="UMV3259" s="56"/>
      <c r="UMW3259" s="60"/>
      <c r="UMX3259" s="60"/>
      <c r="UMY3259" s="60"/>
      <c r="UMZ3259" s="60"/>
      <c r="UNA3259" s="46"/>
      <c r="UNB3259" s="65"/>
      <c r="UNC3259" s="19"/>
      <c r="UND3259" s="48"/>
      <c r="UNE3259" s="41"/>
      <c r="UNF3259" s="44"/>
      <c r="UNG3259" s="18"/>
      <c r="UNH3259" s="16"/>
      <c r="UNI3259" s="36"/>
      <c r="UNJ3259" s="36"/>
      <c r="UNK3259" s="36"/>
      <c r="UNL3259" s="36"/>
      <c r="UNM3259" s="36"/>
      <c r="UNN3259" s="36"/>
      <c r="UNO3259" s="36"/>
      <c r="UNP3259" s="36"/>
      <c r="UNQ3259" s="36"/>
      <c r="UNR3259" s="36"/>
      <c r="UNS3259" s="36"/>
      <c r="UNT3259" s="36"/>
      <c r="UNU3259" s="36"/>
      <c r="UNV3259" s="12"/>
      <c r="UNW3259" s="12"/>
      <c r="UNX3259" s="12"/>
      <c r="UNY3259" s="53"/>
      <c r="UOA3259" s="41"/>
      <c r="UOB3259" s="40"/>
      <c r="UOC3259" s="44"/>
      <c r="UOD3259" s="62"/>
      <c r="UOE3259" s="56"/>
      <c r="UOF3259" s="60"/>
      <c r="UOG3259" s="60"/>
      <c r="UOH3259" s="60"/>
      <c r="UOI3259" s="60"/>
      <c r="UOJ3259" s="46"/>
      <c r="UOK3259" s="65"/>
      <c r="UOL3259" s="19"/>
      <c r="UOM3259" s="48"/>
      <c r="UON3259" s="41"/>
      <c r="UOO3259" s="44"/>
      <c r="UOP3259" s="18"/>
      <c r="UOQ3259" s="16"/>
      <c r="UOR3259" s="36"/>
      <c r="UOS3259" s="36"/>
      <c r="UOT3259" s="36"/>
      <c r="UOU3259" s="36"/>
      <c r="UOV3259" s="36"/>
      <c r="UOW3259" s="36"/>
      <c r="UOX3259" s="36"/>
      <c r="UOY3259" s="36"/>
      <c r="UOZ3259" s="36"/>
      <c r="UPA3259" s="36"/>
      <c r="UPB3259" s="36"/>
      <c r="UPC3259" s="36"/>
      <c r="UPD3259" s="36"/>
      <c r="UPE3259" s="12"/>
      <c r="UPF3259" s="12"/>
      <c r="UPG3259" s="12"/>
      <c r="UPH3259" s="53"/>
      <c r="UPJ3259" s="41"/>
      <c r="UPK3259" s="40"/>
      <c r="UPL3259" s="44"/>
      <c r="UPM3259" s="62"/>
      <c r="UPN3259" s="56"/>
      <c r="UPO3259" s="60"/>
      <c r="UPP3259" s="60"/>
      <c r="UPQ3259" s="60"/>
      <c r="UPR3259" s="60"/>
      <c r="UPS3259" s="46"/>
      <c r="UPT3259" s="65"/>
      <c r="UPU3259" s="19"/>
      <c r="UPV3259" s="48"/>
      <c r="UPW3259" s="41"/>
      <c r="UPX3259" s="44"/>
      <c r="UPY3259" s="18"/>
      <c r="UPZ3259" s="16"/>
      <c r="UQA3259" s="36"/>
      <c r="UQB3259" s="36"/>
      <c r="UQC3259" s="36"/>
      <c r="UQD3259" s="36"/>
      <c r="UQE3259" s="36"/>
      <c r="UQF3259" s="36"/>
      <c r="UQG3259" s="36"/>
      <c r="UQH3259" s="36"/>
      <c r="UQI3259" s="36"/>
      <c r="UQJ3259" s="36"/>
      <c r="UQK3259" s="36"/>
      <c r="UQL3259" s="36"/>
      <c r="UQM3259" s="36"/>
      <c r="UQN3259" s="12"/>
      <c r="UQO3259" s="12"/>
      <c r="UQP3259" s="12"/>
      <c r="UQQ3259" s="53"/>
      <c r="UQS3259" s="41"/>
      <c r="UQT3259" s="40"/>
      <c r="UQU3259" s="44"/>
      <c r="UQV3259" s="62"/>
      <c r="UQW3259" s="56"/>
      <c r="UQX3259" s="60"/>
      <c r="UQY3259" s="60"/>
      <c r="UQZ3259" s="60"/>
      <c r="URA3259" s="60"/>
      <c r="URB3259" s="46"/>
      <c r="URC3259" s="65"/>
      <c r="URD3259" s="19"/>
      <c r="URE3259" s="48"/>
      <c r="URF3259" s="41"/>
      <c r="URG3259" s="44"/>
      <c r="URH3259" s="18"/>
      <c r="URI3259" s="16"/>
      <c r="URJ3259" s="36"/>
      <c r="URK3259" s="36"/>
      <c r="URL3259" s="36"/>
      <c r="URM3259" s="36"/>
      <c r="URN3259" s="36"/>
      <c r="URO3259" s="36"/>
      <c r="URP3259" s="36"/>
      <c r="URQ3259" s="36"/>
      <c r="URR3259" s="36"/>
      <c r="URS3259" s="36"/>
      <c r="URT3259" s="36"/>
      <c r="URU3259" s="36"/>
      <c r="URV3259" s="36"/>
      <c r="URW3259" s="12"/>
      <c r="URX3259" s="12"/>
      <c r="URY3259" s="12"/>
      <c r="URZ3259" s="53"/>
      <c r="USB3259" s="41"/>
      <c r="USC3259" s="40"/>
      <c r="USD3259" s="44"/>
      <c r="USE3259" s="62"/>
      <c r="USF3259" s="56"/>
      <c r="USG3259" s="60"/>
      <c r="USH3259" s="60"/>
      <c r="USI3259" s="60"/>
      <c r="USJ3259" s="60"/>
      <c r="USK3259" s="46"/>
      <c r="USL3259" s="65"/>
      <c r="USM3259" s="19"/>
      <c r="USN3259" s="48"/>
      <c r="USO3259" s="41"/>
      <c r="USP3259" s="44"/>
      <c r="USQ3259" s="18"/>
      <c r="USR3259" s="16"/>
      <c r="USS3259" s="36"/>
      <c r="UST3259" s="36"/>
      <c r="USU3259" s="36"/>
      <c r="USV3259" s="36"/>
      <c r="USW3259" s="36"/>
      <c r="USX3259" s="36"/>
      <c r="USY3259" s="36"/>
      <c r="USZ3259" s="36"/>
      <c r="UTA3259" s="36"/>
      <c r="UTB3259" s="36"/>
      <c r="UTC3259" s="36"/>
      <c r="UTD3259" s="36"/>
      <c r="UTE3259" s="36"/>
      <c r="UTF3259" s="12"/>
      <c r="UTG3259" s="12"/>
      <c r="UTH3259" s="12"/>
      <c r="UTI3259" s="53"/>
      <c r="UTK3259" s="41"/>
      <c r="UTL3259" s="40"/>
      <c r="UTM3259" s="44"/>
      <c r="UTN3259" s="62"/>
      <c r="UTO3259" s="56"/>
      <c r="UTP3259" s="60"/>
      <c r="UTQ3259" s="60"/>
      <c r="UTR3259" s="60"/>
      <c r="UTS3259" s="60"/>
      <c r="UTT3259" s="46"/>
      <c r="UTU3259" s="65"/>
      <c r="UTV3259" s="19"/>
      <c r="UTW3259" s="48"/>
      <c r="UTX3259" s="41"/>
      <c r="UTY3259" s="44"/>
      <c r="UTZ3259" s="18"/>
      <c r="UUA3259" s="16"/>
      <c r="UUB3259" s="36"/>
      <c r="UUC3259" s="36"/>
      <c r="UUD3259" s="36"/>
      <c r="UUE3259" s="36"/>
      <c r="UUF3259" s="36"/>
      <c r="UUG3259" s="36"/>
      <c r="UUH3259" s="36"/>
      <c r="UUI3259" s="36"/>
      <c r="UUJ3259" s="36"/>
      <c r="UUK3259" s="36"/>
      <c r="UUL3259" s="36"/>
      <c r="UUM3259" s="36"/>
      <c r="UUN3259" s="36"/>
      <c r="UUO3259" s="12"/>
      <c r="UUP3259" s="12"/>
      <c r="UUQ3259" s="12"/>
      <c r="UUR3259" s="53"/>
      <c r="UUT3259" s="41"/>
      <c r="UUU3259" s="40"/>
      <c r="UUV3259" s="44"/>
      <c r="UUW3259" s="62"/>
      <c r="UUX3259" s="56"/>
      <c r="UUY3259" s="60"/>
      <c r="UUZ3259" s="60"/>
      <c r="UVA3259" s="60"/>
      <c r="UVB3259" s="60"/>
      <c r="UVC3259" s="46"/>
      <c r="UVD3259" s="65"/>
      <c r="UVE3259" s="19"/>
      <c r="UVF3259" s="48"/>
      <c r="UVG3259" s="41"/>
      <c r="UVH3259" s="44"/>
      <c r="UVI3259" s="18"/>
      <c r="UVJ3259" s="16"/>
      <c r="UVK3259" s="36"/>
      <c r="UVL3259" s="36"/>
      <c r="UVM3259" s="36"/>
      <c r="UVN3259" s="36"/>
      <c r="UVO3259" s="36"/>
      <c r="UVP3259" s="36"/>
      <c r="UVQ3259" s="36"/>
      <c r="UVR3259" s="36"/>
      <c r="UVS3259" s="36"/>
      <c r="UVT3259" s="36"/>
      <c r="UVU3259" s="36"/>
      <c r="UVV3259" s="36"/>
      <c r="UVW3259" s="36"/>
      <c r="UVX3259" s="12"/>
      <c r="UVY3259" s="12"/>
      <c r="UVZ3259" s="12"/>
      <c r="UWA3259" s="53"/>
      <c r="UWC3259" s="41"/>
      <c r="UWD3259" s="40"/>
      <c r="UWE3259" s="44"/>
      <c r="UWF3259" s="62"/>
      <c r="UWG3259" s="56"/>
      <c r="UWH3259" s="60"/>
      <c r="UWI3259" s="60"/>
      <c r="UWJ3259" s="60"/>
      <c r="UWK3259" s="60"/>
      <c r="UWL3259" s="46"/>
      <c r="UWM3259" s="65"/>
      <c r="UWN3259" s="19"/>
      <c r="UWO3259" s="48"/>
      <c r="UWP3259" s="41"/>
      <c r="UWQ3259" s="44"/>
      <c r="UWR3259" s="18"/>
      <c r="UWS3259" s="16"/>
      <c r="UWT3259" s="36"/>
      <c r="UWU3259" s="36"/>
      <c r="UWV3259" s="36"/>
      <c r="UWW3259" s="36"/>
      <c r="UWX3259" s="36"/>
      <c r="UWY3259" s="36"/>
      <c r="UWZ3259" s="36"/>
      <c r="UXA3259" s="36"/>
      <c r="UXB3259" s="36"/>
      <c r="UXC3259" s="36"/>
      <c r="UXD3259" s="36"/>
      <c r="UXE3259" s="36"/>
      <c r="UXF3259" s="36"/>
      <c r="UXG3259" s="12"/>
      <c r="UXH3259" s="12"/>
      <c r="UXI3259" s="12"/>
      <c r="UXJ3259" s="53"/>
      <c r="UXL3259" s="41"/>
      <c r="UXM3259" s="40"/>
      <c r="UXN3259" s="44"/>
      <c r="UXO3259" s="62"/>
      <c r="UXP3259" s="56"/>
      <c r="UXQ3259" s="60"/>
      <c r="UXR3259" s="60"/>
      <c r="UXS3259" s="60"/>
      <c r="UXT3259" s="60"/>
      <c r="UXU3259" s="46"/>
      <c r="UXV3259" s="65"/>
      <c r="UXW3259" s="19"/>
      <c r="UXX3259" s="48"/>
      <c r="UXY3259" s="41"/>
      <c r="UXZ3259" s="44"/>
      <c r="UYA3259" s="18"/>
      <c r="UYB3259" s="16"/>
      <c r="UYC3259" s="36"/>
      <c r="UYD3259" s="36"/>
      <c r="UYE3259" s="36"/>
      <c r="UYF3259" s="36"/>
      <c r="UYG3259" s="36"/>
      <c r="UYH3259" s="36"/>
      <c r="UYI3259" s="36"/>
      <c r="UYJ3259" s="36"/>
      <c r="UYK3259" s="36"/>
      <c r="UYL3259" s="36"/>
      <c r="UYM3259" s="36"/>
      <c r="UYN3259" s="36"/>
      <c r="UYO3259" s="36"/>
      <c r="UYP3259" s="12"/>
      <c r="UYQ3259" s="12"/>
      <c r="UYR3259" s="12"/>
      <c r="UYS3259" s="53"/>
      <c r="UYU3259" s="41"/>
      <c r="UYV3259" s="40"/>
      <c r="UYW3259" s="44"/>
      <c r="UYX3259" s="62"/>
      <c r="UYY3259" s="56"/>
      <c r="UYZ3259" s="60"/>
      <c r="UZA3259" s="60"/>
      <c r="UZB3259" s="60"/>
      <c r="UZC3259" s="60"/>
      <c r="UZD3259" s="46"/>
      <c r="UZE3259" s="65"/>
      <c r="UZF3259" s="19"/>
      <c r="UZG3259" s="48"/>
      <c r="UZH3259" s="41"/>
      <c r="UZI3259" s="44"/>
      <c r="UZJ3259" s="18"/>
      <c r="UZK3259" s="16"/>
      <c r="UZL3259" s="36"/>
      <c r="UZM3259" s="36"/>
      <c r="UZN3259" s="36"/>
      <c r="UZO3259" s="36"/>
      <c r="UZP3259" s="36"/>
      <c r="UZQ3259" s="36"/>
      <c r="UZR3259" s="36"/>
      <c r="UZS3259" s="36"/>
      <c r="UZT3259" s="36"/>
      <c r="UZU3259" s="36"/>
      <c r="UZV3259" s="36"/>
      <c r="UZW3259" s="36"/>
      <c r="UZX3259" s="36"/>
      <c r="UZY3259" s="12"/>
      <c r="UZZ3259" s="12"/>
      <c r="VAA3259" s="12"/>
      <c r="VAB3259" s="53"/>
      <c r="VAD3259" s="41"/>
      <c r="VAE3259" s="40"/>
      <c r="VAF3259" s="44"/>
      <c r="VAG3259" s="62"/>
      <c r="VAH3259" s="56"/>
      <c r="VAI3259" s="60"/>
      <c r="VAJ3259" s="60"/>
      <c r="VAK3259" s="60"/>
      <c r="VAL3259" s="60"/>
      <c r="VAM3259" s="46"/>
      <c r="VAN3259" s="65"/>
      <c r="VAO3259" s="19"/>
      <c r="VAP3259" s="48"/>
      <c r="VAQ3259" s="41"/>
      <c r="VAR3259" s="44"/>
      <c r="VAS3259" s="18"/>
      <c r="VAT3259" s="16"/>
      <c r="VAU3259" s="36"/>
      <c r="VAV3259" s="36"/>
      <c r="VAW3259" s="36"/>
      <c r="VAX3259" s="36"/>
      <c r="VAY3259" s="36"/>
      <c r="VAZ3259" s="36"/>
      <c r="VBA3259" s="36"/>
      <c r="VBB3259" s="36"/>
      <c r="VBC3259" s="36"/>
      <c r="VBD3259" s="36"/>
      <c r="VBE3259" s="36"/>
      <c r="VBF3259" s="36"/>
      <c r="VBG3259" s="36"/>
      <c r="VBH3259" s="12"/>
      <c r="VBI3259" s="12"/>
      <c r="VBJ3259" s="12"/>
      <c r="VBK3259" s="53"/>
      <c r="VBM3259" s="41"/>
      <c r="VBN3259" s="40"/>
      <c r="VBO3259" s="44"/>
      <c r="VBP3259" s="62"/>
      <c r="VBQ3259" s="56"/>
      <c r="VBR3259" s="60"/>
      <c r="VBS3259" s="60"/>
      <c r="VBT3259" s="60"/>
      <c r="VBU3259" s="60"/>
      <c r="VBV3259" s="46"/>
      <c r="VBW3259" s="65"/>
      <c r="VBX3259" s="19"/>
      <c r="VBY3259" s="48"/>
      <c r="VBZ3259" s="41"/>
      <c r="VCA3259" s="44"/>
      <c r="VCB3259" s="18"/>
      <c r="VCC3259" s="16"/>
      <c r="VCD3259" s="36"/>
      <c r="VCE3259" s="36"/>
      <c r="VCF3259" s="36"/>
      <c r="VCG3259" s="36"/>
      <c r="VCH3259" s="36"/>
      <c r="VCI3259" s="36"/>
      <c r="VCJ3259" s="36"/>
      <c r="VCK3259" s="36"/>
      <c r="VCL3259" s="36"/>
      <c r="VCM3259" s="36"/>
      <c r="VCN3259" s="36"/>
      <c r="VCO3259" s="36"/>
      <c r="VCP3259" s="36"/>
      <c r="VCQ3259" s="12"/>
      <c r="VCR3259" s="12"/>
      <c r="VCS3259" s="12"/>
      <c r="VCT3259" s="53"/>
      <c r="VCV3259" s="41"/>
      <c r="VCW3259" s="40"/>
      <c r="VCX3259" s="44"/>
      <c r="VCY3259" s="62"/>
      <c r="VCZ3259" s="56"/>
      <c r="VDA3259" s="60"/>
      <c r="VDB3259" s="60"/>
      <c r="VDC3259" s="60"/>
      <c r="VDD3259" s="60"/>
      <c r="VDE3259" s="46"/>
      <c r="VDF3259" s="65"/>
      <c r="VDG3259" s="19"/>
      <c r="VDH3259" s="48"/>
      <c r="VDI3259" s="41"/>
      <c r="VDJ3259" s="44"/>
      <c r="VDK3259" s="18"/>
      <c r="VDL3259" s="16"/>
      <c r="VDM3259" s="36"/>
      <c r="VDN3259" s="36"/>
      <c r="VDO3259" s="36"/>
      <c r="VDP3259" s="36"/>
      <c r="VDQ3259" s="36"/>
      <c r="VDR3259" s="36"/>
      <c r="VDS3259" s="36"/>
      <c r="VDT3259" s="36"/>
      <c r="VDU3259" s="36"/>
      <c r="VDV3259" s="36"/>
      <c r="VDW3259" s="36"/>
      <c r="VDX3259" s="36"/>
      <c r="VDY3259" s="36"/>
      <c r="VDZ3259" s="12"/>
      <c r="VEA3259" s="12"/>
      <c r="VEB3259" s="12"/>
      <c r="VEC3259" s="53"/>
      <c r="VEE3259" s="41"/>
      <c r="VEF3259" s="40"/>
      <c r="VEG3259" s="44"/>
      <c r="VEH3259" s="62"/>
      <c r="VEI3259" s="56"/>
      <c r="VEJ3259" s="60"/>
      <c r="VEK3259" s="60"/>
      <c r="VEL3259" s="60"/>
      <c r="VEM3259" s="60"/>
      <c r="VEN3259" s="46"/>
      <c r="VEO3259" s="65"/>
      <c r="VEP3259" s="19"/>
      <c r="VEQ3259" s="48"/>
      <c r="VER3259" s="41"/>
      <c r="VES3259" s="44"/>
      <c r="VET3259" s="18"/>
      <c r="VEU3259" s="16"/>
      <c r="VEV3259" s="36"/>
      <c r="VEW3259" s="36"/>
      <c r="VEX3259" s="36"/>
      <c r="VEY3259" s="36"/>
      <c r="VEZ3259" s="36"/>
      <c r="VFA3259" s="36"/>
      <c r="VFB3259" s="36"/>
      <c r="VFC3259" s="36"/>
      <c r="VFD3259" s="36"/>
      <c r="VFE3259" s="36"/>
      <c r="VFF3259" s="36"/>
      <c r="VFG3259" s="36"/>
      <c r="VFH3259" s="36"/>
      <c r="VFI3259" s="12"/>
      <c r="VFJ3259" s="12"/>
      <c r="VFK3259" s="12"/>
      <c r="VFL3259" s="53"/>
      <c r="VFN3259" s="41"/>
      <c r="VFO3259" s="40"/>
      <c r="VFP3259" s="44"/>
      <c r="VFQ3259" s="62"/>
      <c r="VFR3259" s="56"/>
      <c r="VFS3259" s="60"/>
      <c r="VFT3259" s="60"/>
      <c r="VFU3259" s="60"/>
      <c r="VFV3259" s="60"/>
      <c r="VFW3259" s="46"/>
      <c r="VFX3259" s="65"/>
      <c r="VFY3259" s="19"/>
      <c r="VFZ3259" s="48"/>
      <c r="VGA3259" s="41"/>
      <c r="VGB3259" s="44"/>
      <c r="VGC3259" s="18"/>
      <c r="VGD3259" s="16"/>
      <c r="VGE3259" s="36"/>
      <c r="VGF3259" s="36"/>
      <c r="VGG3259" s="36"/>
      <c r="VGH3259" s="36"/>
      <c r="VGI3259" s="36"/>
      <c r="VGJ3259" s="36"/>
      <c r="VGK3259" s="36"/>
      <c r="VGL3259" s="36"/>
      <c r="VGM3259" s="36"/>
      <c r="VGN3259" s="36"/>
      <c r="VGO3259" s="36"/>
      <c r="VGP3259" s="36"/>
      <c r="VGQ3259" s="36"/>
      <c r="VGR3259" s="12"/>
      <c r="VGS3259" s="12"/>
      <c r="VGT3259" s="12"/>
      <c r="VGU3259" s="53"/>
      <c r="VGW3259" s="41"/>
      <c r="VGX3259" s="40"/>
      <c r="VGY3259" s="44"/>
      <c r="VGZ3259" s="62"/>
      <c r="VHA3259" s="56"/>
      <c r="VHB3259" s="60"/>
      <c r="VHC3259" s="60"/>
      <c r="VHD3259" s="60"/>
      <c r="VHE3259" s="60"/>
      <c r="VHF3259" s="46"/>
      <c r="VHG3259" s="65"/>
      <c r="VHH3259" s="19"/>
      <c r="VHI3259" s="48"/>
      <c r="VHJ3259" s="41"/>
      <c r="VHK3259" s="44"/>
      <c r="VHL3259" s="18"/>
      <c r="VHM3259" s="16"/>
      <c r="VHN3259" s="36"/>
      <c r="VHO3259" s="36"/>
      <c r="VHP3259" s="36"/>
      <c r="VHQ3259" s="36"/>
      <c r="VHR3259" s="36"/>
      <c r="VHS3259" s="36"/>
      <c r="VHT3259" s="36"/>
      <c r="VHU3259" s="36"/>
      <c r="VHV3259" s="36"/>
      <c r="VHW3259" s="36"/>
      <c r="VHX3259" s="36"/>
      <c r="VHY3259" s="36"/>
      <c r="VHZ3259" s="36"/>
      <c r="VIA3259" s="12"/>
      <c r="VIB3259" s="12"/>
      <c r="VIC3259" s="12"/>
      <c r="VID3259" s="53"/>
      <c r="VIF3259" s="41"/>
      <c r="VIG3259" s="40"/>
      <c r="VIH3259" s="44"/>
      <c r="VII3259" s="62"/>
      <c r="VIJ3259" s="56"/>
      <c r="VIK3259" s="60"/>
      <c r="VIL3259" s="60"/>
      <c r="VIM3259" s="60"/>
      <c r="VIN3259" s="60"/>
      <c r="VIO3259" s="46"/>
      <c r="VIP3259" s="65"/>
      <c r="VIQ3259" s="19"/>
      <c r="VIR3259" s="48"/>
      <c r="VIS3259" s="41"/>
      <c r="VIT3259" s="44"/>
      <c r="VIU3259" s="18"/>
      <c r="VIV3259" s="16"/>
      <c r="VIW3259" s="36"/>
      <c r="VIX3259" s="36"/>
      <c r="VIY3259" s="36"/>
      <c r="VIZ3259" s="36"/>
      <c r="VJA3259" s="36"/>
      <c r="VJB3259" s="36"/>
      <c r="VJC3259" s="36"/>
      <c r="VJD3259" s="36"/>
      <c r="VJE3259" s="36"/>
      <c r="VJF3259" s="36"/>
      <c r="VJG3259" s="36"/>
      <c r="VJH3259" s="36"/>
      <c r="VJI3259" s="36"/>
      <c r="VJJ3259" s="12"/>
      <c r="VJK3259" s="12"/>
      <c r="VJL3259" s="12"/>
      <c r="VJM3259" s="53"/>
      <c r="VJO3259" s="41"/>
      <c r="VJP3259" s="40"/>
      <c r="VJQ3259" s="44"/>
      <c r="VJR3259" s="62"/>
      <c r="VJS3259" s="56"/>
      <c r="VJT3259" s="60"/>
      <c r="VJU3259" s="60"/>
      <c r="VJV3259" s="60"/>
      <c r="VJW3259" s="60"/>
      <c r="VJX3259" s="46"/>
      <c r="VJY3259" s="65"/>
      <c r="VJZ3259" s="19"/>
      <c r="VKA3259" s="48"/>
      <c r="VKB3259" s="41"/>
      <c r="VKC3259" s="44"/>
      <c r="VKD3259" s="18"/>
      <c r="VKE3259" s="16"/>
      <c r="VKF3259" s="36"/>
      <c r="VKG3259" s="36"/>
      <c r="VKH3259" s="36"/>
      <c r="VKI3259" s="36"/>
      <c r="VKJ3259" s="36"/>
      <c r="VKK3259" s="36"/>
      <c r="VKL3259" s="36"/>
      <c r="VKM3259" s="36"/>
      <c r="VKN3259" s="36"/>
      <c r="VKO3259" s="36"/>
      <c r="VKP3259" s="36"/>
      <c r="VKQ3259" s="36"/>
      <c r="VKR3259" s="36"/>
      <c r="VKS3259" s="12"/>
      <c r="VKT3259" s="12"/>
      <c r="VKU3259" s="12"/>
      <c r="VKV3259" s="53"/>
      <c r="VKX3259" s="41"/>
      <c r="VKY3259" s="40"/>
      <c r="VKZ3259" s="44"/>
      <c r="VLA3259" s="62"/>
      <c r="VLB3259" s="56"/>
      <c r="VLC3259" s="60"/>
      <c r="VLD3259" s="60"/>
      <c r="VLE3259" s="60"/>
      <c r="VLF3259" s="60"/>
      <c r="VLG3259" s="46"/>
      <c r="VLH3259" s="65"/>
      <c r="VLI3259" s="19"/>
      <c r="VLJ3259" s="48"/>
      <c r="VLK3259" s="41"/>
      <c r="VLL3259" s="44"/>
      <c r="VLM3259" s="18"/>
      <c r="VLN3259" s="16"/>
      <c r="VLO3259" s="36"/>
      <c r="VLP3259" s="36"/>
      <c r="VLQ3259" s="36"/>
      <c r="VLR3259" s="36"/>
      <c r="VLS3259" s="36"/>
      <c r="VLT3259" s="36"/>
      <c r="VLU3259" s="36"/>
      <c r="VLV3259" s="36"/>
      <c r="VLW3259" s="36"/>
      <c r="VLX3259" s="36"/>
      <c r="VLY3259" s="36"/>
      <c r="VLZ3259" s="36"/>
      <c r="VMA3259" s="36"/>
      <c r="VMB3259" s="12"/>
      <c r="VMC3259" s="12"/>
      <c r="VMD3259" s="12"/>
      <c r="VME3259" s="53"/>
      <c r="VMG3259" s="41"/>
      <c r="VMH3259" s="40"/>
      <c r="VMI3259" s="44"/>
      <c r="VMJ3259" s="62"/>
      <c r="VMK3259" s="56"/>
      <c r="VML3259" s="60"/>
      <c r="VMM3259" s="60"/>
      <c r="VMN3259" s="60"/>
      <c r="VMO3259" s="60"/>
      <c r="VMP3259" s="46"/>
      <c r="VMQ3259" s="65"/>
      <c r="VMR3259" s="19"/>
      <c r="VMS3259" s="48"/>
      <c r="VMT3259" s="41"/>
      <c r="VMU3259" s="44"/>
      <c r="VMV3259" s="18"/>
      <c r="VMW3259" s="16"/>
      <c r="VMX3259" s="36"/>
      <c r="VMY3259" s="36"/>
      <c r="VMZ3259" s="36"/>
      <c r="VNA3259" s="36"/>
      <c r="VNB3259" s="36"/>
      <c r="VNC3259" s="36"/>
      <c r="VND3259" s="36"/>
      <c r="VNE3259" s="36"/>
      <c r="VNF3259" s="36"/>
      <c r="VNG3259" s="36"/>
      <c r="VNH3259" s="36"/>
      <c r="VNI3259" s="36"/>
      <c r="VNJ3259" s="36"/>
      <c r="VNK3259" s="12"/>
      <c r="VNL3259" s="12"/>
      <c r="VNM3259" s="12"/>
      <c r="VNN3259" s="53"/>
      <c r="VNP3259" s="41"/>
      <c r="VNQ3259" s="40"/>
      <c r="VNR3259" s="44"/>
      <c r="VNS3259" s="62"/>
      <c r="VNT3259" s="56"/>
      <c r="VNU3259" s="60"/>
      <c r="VNV3259" s="60"/>
      <c r="VNW3259" s="60"/>
      <c r="VNX3259" s="60"/>
      <c r="VNY3259" s="46"/>
      <c r="VNZ3259" s="65"/>
      <c r="VOA3259" s="19"/>
      <c r="VOB3259" s="48"/>
      <c r="VOC3259" s="41"/>
      <c r="VOD3259" s="44"/>
      <c r="VOE3259" s="18"/>
      <c r="VOF3259" s="16"/>
      <c r="VOG3259" s="36"/>
      <c r="VOH3259" s="36"/>
      <c r="VOI3259" s="36"/>
      <c r="VOJ3259" s="36"/>
      <c r="VOK3259" s="36"/>
      <c r="VOL3259" s="36"/>
      <c r="VOM3259" s="36"/>
      <c r="VON3259" s="36"/>
      <c r="VOO3259" s="36"/>
      <c r="VOP3259" s="36"/>
      <c r="VOQ3259" s="36"/>
      <c r="VOR3259" s="36"/>
      <c r="VOS3259" s="36"/>
      <c r="VOT3259" s="12"/>
      <c r="VOU3259" s="12"/>
      <c r="VOV3259" s="12"/>
      <c r="VOW3259" s="53"/>
      <c r="VOY3259" s="41"/>
      <c r="VOZ3259" s="40"/>
      <c r="VPA3259" s="44"/>
      <c r="VPB3259" s="62"/>
      <c r="VPC3259" s="56"/>
      <c r="VPD3259" s="60"/>
      <c r="VPE3259" s="60"/>
      <c r="VPF3259" s="60"/>
      <c r="VPG3259" s="60"/>
      <c r="VPH3259" s="46"/>
      <c r="VPI3259" s="65"/>
      <c r="VPJ3259" s="19"/>
      <c r="VPK3259" s="48"/>
      <c r="VPL3259" s="41"/>
      <c r="VPM3259" s="44"/>
      <c r="VPN3259" s="18"/>
      <c r="VPO3259" s="16"/>
      <c r="VPP3259" s="36"/>
      <c r="VPQ3259" s="36"/>
      <c r="VPR3259" s="36"/>
      <c r="VPS3259" s="36"/>
      <c r="VPT3259" s="36"/>
      <c r="VPU3259" s="36"/>
      <c r="VPV3259" s="36"/>
      <c r="VPW3259" s="36"/>
      <c r="VPX3259" s="36"/>
      <c r="VPY3259" s="36"/>
      <c r="VPZ3259" s="36"/>
      <c r="VQA3259" s="36"/>
      <c r="VQB3259" s="36"/>
      <c r="VQC3259" s="12"/>
      <c r="VQD3259" s="12"/>
      <c r="VQE3259" s="12"/>
      <c r="VQF3259" s="53"/>
      <c r="VQH3259" s="41"/>
      <c r="VQI3259" s="40"/>
      <c r="VQJ3259" s="44"/>
      <c r="VQK3259" s="62"/>
      <c r="VQL3259" s="56"/>
      <c r="VQM3259" s="60"/>
      <c r="VQN3259" s="60"/>
      <c r="VQO3259" s="60"/>
      <c r="VQP3259" s="60"/>
      <c r="VQQ3259" s="46"/>
      <c r="VQR3259" s="65"/>
      <c r="VQS3259" s="19"/>
      <c r="VQT3259" s="48"/>
      <c r="VQU3259" s="41"/>
      <c r="VQV3259" s="44"/>
      <c r="VQW3259" s="18"/>
      <c r="VQX3259" s="16"/>
      <c r="VQY3259" s="36"/>
      <c r="VQZ3259" s="36"/>
      <c r="VRA3259" s="36"/>
      <c r="VRB3259" s="36"/>
      <c r="VRC3259" s="36"/>
      <c r="VRD3259" s="36"/>
      <c r="VRE3259" s="36"/>
      <c r="VRF3259" s="36"/>
      <c r="VRG3259" s="36"/>
      <c r="VRH3259" s="36"/>
      <c r="VRI3259" s="36"/>
      <c r="VRJ3259" s="36"/>
      <c r="VRK3259" s="36"/>
      <c r="VRL3259" s="12"/>
      <c r="VRM3259" s="12"/>
      <c r="VRN3259" s="12"/>
      <c r="VRO3259" s="53"/>
      <c r="VRQ3259" s="41"/>
      <c r="VRR3259" s="40"/>
      <c r="VRS3259" s="44"/>
      <c r="VRT3259" s="62"/>
      <c r="VRU3259" s="56"/>
      <c r="VRV3259" s="60"/>
      <c r="VRW3259" s="60"/>
      <c r="VRX3259" s="60"/>
      <c r="VRY3259" s="60"/>
      <c r="VRZ3259" s="46"/>
      <c r="VSA3259" s="65"/>
      <c r="VSB3259" s="19"/>
      <c r="VSC3259" s="48"/>
      <c r="VSD3259" s="41"/>
      <c r="VSE3259" s="44"/>
      <c r="VSF3259" s="18"/>
      <c r="VSG3259" s="16"/>
      <c r="VSH3259" s="36"/>
      <c r="VSI3259" s="36"/>
      <c r="VSJ3259" s="36"/>
      <c r="VSK3259" s="36"/>
      <c r="VSL3259" s="36"/>
      <c r="VSM3259" s="36"/>
      <c r="VSN3259" s="36"/>
      <c r="VSO3259" s="36"/>
      <c r="VSP3259" s="36"/>
      <c r="VSQ3259" s="36"/>
      <c r="VSR3259" s="36"/>
      <c r="VSS3259" s="36"/>
      <c r="VST3259" s="36"/>
      <c r="VSU3259" s="12"/>
      <c r="VSV3259" s="12"/>
      <c r="VSW3259" s="12"/>
      <c r="VSX3259" s="53"/>
      <c r="VSZ3259" s="41"/>
      <c r="VTA3259" s="40"/>
      <c r="VTB3259" s="44"/>
      <c r="VTC3259" s="62"/>
      <c r="VTD3259" s="56"/>
      <c r="VTE3259" s="60"/>
      <c r="VTF3259" s="60"/>
      <c r="VTG3259" s="60"/>
      <c r="VTH3259" s="60"/>
      <c r="VTI3259" s="46"/>
      <c r="VTJ3259" s="65"/>
      <c r="VTK3259" s="19"/>
      <c r="VTL3259" s="48"/>
      <c r="VTM3259" s="41"/>
      <c r="VTN3259" s="44"/>
      <c r="VTO3259" s="18"/>
      <c r="VTP3259" s="16"/>
      <c r="VTQ3259" s="36"/>
      <c r="VTR3259" s="36"/>
      <c r="VTS3259" s="36"/>
      <c r="VTT3259" s="36"/>
      <c r="VTU3259" s="36"/>
      <c r="VTV3259" s="36"/>
      <c r="VTW3259" s="36"/>
      <c r="VTX3259" s="36"/>
      <c r="VTY3259" s="36"/>
      <c r="VTZ3259" s="36"/>
      <c r="VUA3259" s="36"/>
      <c r="VUB3259" s="36"/>
      <c r="VUC3259" s="36"/>
      <c r="VUD3259" s="12"/>
      <c r="VUE3259" s="12"/>
      <c r="VUF3259" s="12"/>
      <c r="VUG3259" s="53"/>
      <c r="VUI3259" s="41"/>
      <c r="VUJ3259" s="40"/>
      <c r="VUK3259" s="44"/>
      <c r="VUL3259" s="62"/>
      <c r="VUM3259" s="56"/>
      <c r="VUN3259" s="60"/>
      <c r="VUO3259" s="60"/>
      <c r="VUP3259" s="60"/>
      <c r="VUQ3259" s="60"/>
      <c r="VUR3259" s="46"/>
      <c r="VUS3259" s="65"/>
      <c r="VUT3259" s="19"/>
      <c r="VUU3259" s="48"/>
      <c r="VUV3259" s="41"/>
      <c r="VUW3259" s="44"/>
      <c r="VUX3259" s="18"/>
      <c r="VUY3259" s="16"/>
      <c r="VUZ3259" s="36"/>
      <c r="VVA3259" s="36"/>
      <c r="VVB3259" s="36"/>
      <c r="VVC3259" s="36"/>
      <c r="VVD3259" s="36"/>
      <c r="VVE3259" s="36"/>
      <c r="VVF3259" s="36"/>
      <c r="VVG3259" s="36"/>
      <c r="VVH3259" s="36"/>
      <c r="VVI3259" s="36"/>
      <c r="VVJ3259" s="36"/>
      <c r="VVK3259" s="36"/>
      <c r="VVL3259" s="36"/>
      <c r="VVM3259" s="12"/>
      <c r="VVN3259" s="12"/>
      <c r="VVO3259" s="12"/>
      <c r="VVP3259" s="53"/>
      <c r="VVR3259" s="41"/>
      <c r="VVS3259" s="40"/>
      <c r="VVT3259" s="44"/>
      <c r="VVU3259" s="62"/>
      <c r="VVV3259" s="56"/>
      <c r="VVW3259" s="60"/>
      <c r="VVX3259" s="60"/>
      <c r="VVY3259" s="60"/>
      <c r="VVZ3259" s="60"/>
      <c r="VWA3259" s="46"/>
      <c r="VWB3259" s="65"/>
      <c r="VWC3259" s="19"/>
      <c r="VWD3259" s="48"/>
      <c r="VWE3259" s="41"/>
      <c r="VWF3259" s="44"/>
      <c r="VWG3259" s="18"/>
      <c r="VWH3259" s="16"/>
      <c r="VWI3259" s="36"/>
      <c r="VWJ3259" s="36"/>
      <c r="VWK3259" s="36"/>
      <c r="VWL3259" s="36"/>
      <c r="VWM3259" s="36"/>
      <c r="VWN3259" s="36"/>
      <c r="VWO3259" s="36"/>
      <c r="VWP3259" s="36"/>
      <c r="VWQ3259" s="36"/>
      <c r="VWR3259" s="36"/>
      <c r="VWS3259" s="36"/>
      <c r="VWT3259" s="36"/>
      <c r="VWU3259" s="36"/>
      <c r="VWV3259" s="12"/>
      <c r="VWW3259" s="12"/>
      <c r="VWX3259" s="12"/>
      <c r="VWY3259" s="53"/>
      <c r="VXA3259" s="41"/>
      <c r="VXB3259" s="40"/>
      <c r="VXC3259" s="44"/>
      <c r="VXD3259" s="62"/>
      <c r="VXE3259" s="56"/>
      <c r="VXF3259" s="60"/>
      <c r="VXG3259" s="60"/>
      <c r="VXH3259" s="60"/>
      <c r="VXI3259" s="60"/>
      <c r="VXJ3259" s="46"/>
      <c r="VXK3259" s="65"/>
      <c r="VXL3259" s="19"/>
      <c r="VXM3259" s="48"/>
      <c r="VXN3259" s="41"/>
      <c r="VXO3259" s="44"/>
      <c r="VXP3259" s="18"/>
      <c r="VXQ3259" s="16"/>
      <c r="VXR3259" s="36"/>
      <c r="VXS3259" s="36"/>
      <c r="VXT3259" s="36"/>
      <c r="VXU3259" s="36"/>
      <c r="VXV3259" s="36"/>
      <c r="VXW3259" s="36"/>
      <c r="VXX3259" s="36"/>
      <c r="VXY3259" s="36"/>
      <c r="VXZ3259" s="36"/>
      <c r="VYA3259" s="36"/>
      <c r="VYB3259" s="36"/>
      <c r="VYC3259" s="36"/>
      <c r="VYD3259" s="36"/>
      <c r="VYE3259" s="12"/>
      <c r="VYF3259" s="12"/>
      <c r="VYG3259" s="12"/>
      <c r="VYH3259" s="53"/>
      <c r="VYJ3259" s="41"/>
      <c r="VYK3259" s="40"/>
      <c r="VYL3259" s="44"/>
      <c r="VYM3259" s="62"/>
      <c r="VYN3259" s="56"/>
      <c r="VYO3259" s="60"/>
      <c r="VYP3259" s="60"/>
      <c r="VYQ3259" s="60"/>
      <c r="VYR3259" s="60"/>
      <c r="VYS3259" s="46"/>
      <c r="VYT3259" s="65"/>
      <c r="VYU3259" s="19"/>
      <c r="VYV3259" s="48"/>
      <c r="VYW3259" s="41"/>
      <c r="VYX3259" s="44"/>
      <c r="VYY3259" s="18"/>
      <c r="VYZ3259" s="16"/>
      <c r="VZA3259" s="36"/>
      <c r="VZB3259" s="36"/>
      <c r="VZC3259" s="36"/>
      <c r="VZD3259" s="36"/>
      <c r="VZE3259" s="36"/>
      <c r="VZF3259" s="36"/>
      <c r="VZG3259" s="36"/>
      <c r="VZH3259" s="36"/>
      <c r="VZI3259" s="36"/>
      <c r="VZJ3259" s="36"/>
      <c r="VZK3259" s="36"/>
      <c r="VZL3259" s="36"/>
      <c r="VZM3259" s="36"/>
      <c r="VZN3259" s="12"/>
      <c r="VZO3259" s="12"/>
      <c r="VZP3259" s="12"/>
      <c r="VZQ3259" s="53"/>
      <c r="VZS3259" s="41"/>
      <c r="VZT3259" s="40"/>
      <c r="VZU3259" s="44"/>
      <c r="VZV3259" s="62"/>
      <c r="VZW3259" s="56"/>
      <c r="VZX3259" s="60"/>
      <c r="VZY3259" s="60"/>
      <c r="VZZ3259" s="60"/>
      <c r="WAA3259" s="60"/>
      <c r="WAB3259" s="46"/>
      <c r="WAC3259" s="65"/>
      <c r="WAD3259" s="19"/>
      <c r="WAE3259" s="48"/>
      <c r="WAF3259" s="41"/>
      <c r="WAG3259" s="44"/>
      <c r="WAH3259" s="18"/>
      <c r="WAI3259" s="16"/>
      <c r="WAJ3259" s="36"/>
      <c r="WAK3259" s="36"/>
      <c r="WAL3259" s="36"/>
      <c r="WAM3259" s="36"/>
      <c r="WAN3259" s="36"/>
      <c r="WAO3259" s="36"/>
      <c r="WAP3259" s="36"/>
      <c r="WAQ3259" s="36"/>
      <c r="WAR3259" s="36"/>
      <c r="WAS3259" s="36"/>
      <c r="WAT3259" s="36"/>
      <c r="WAU3259" s="36"/>
      <c r="WAV3259" s="36"/>
      <c r="WAW3259" s="12"/>
      <c r="WAX3259" s="12"/>
      <c r="WAY3259" s="12"/>
      <c r="WAZ3259" s="53"/>
      <c r="WBB3259" s="41"/>
      <c r="WBC3259" s="40"/>
      <c r="WBD3259" s="44"/>
      <c r="WBE3259" s="62"/>
      <c r="WBF3259" s="56"/>
      <c r="WBG3259" s="60"/>
      <c r="WBH3259" s="60"/>
      <c r="WBI3259" s="60"/>
      <c r="WBJ3259" s="60"/>
      <c r="WBK3259" s="46"/>
      <c r="WBL3259" s="65"/>
      <c r="WBM3259" s="19"/>
      <c r="WBN3259" s="48"/>
      <c r="WBO3259" s="41"/>
      <c r="WBP3259" s="44"/>
      <c r="WBQ3259" s="18"/>
      <c r="WBR3259" s="16"/>
      <c r="WBS3259" s="36"/>
      <c r="WBT3259" s="36"/>
      <c r="WBU3259" s="36"/>
      <c r="WBV3259" s="36"/>
      <c r="WBW3259" s="36"/>
      <c r="WBX3259" s="36"/>
      <c r="WBY3259" s="36"/>
      <c r="WBZ3259" s="36"/>
      <c r="WCA3259" s="36"/>
      <c r="WCB3259" s="36"/>
      <c r="WCC3259" s="36"/>
      <c r="WCD3259" s="36"/>
      <c r="WCE3259" s="36"/>
      <c r="WCF3259" s="12"/>
      <c r="WCG3259" s="12"/>
      <c r="WCH3259" s="12"/>
      <c r="WCI3259" s="53"/>
      <c r="WCK3259" s="41"/>
      <c r="WCL3259" s="40"/>
      <c r="WCM3259" s="44"/>
      <c r="WCN3259" s="62"/>
      <c r="WCO3259" s="56"/>
      <c r="WCP3259" s="60"/>
      <c r="WCQ3259" s="60"/>
      <c r="WCR3259" s="60"/>
      <c r="WCS3259" s="60"/>
      <c r="WCT3259" s="46"/>
      <c r="WCU3259" s="65"/>
      <c r="WCV3259" s="19"/>
      <c r="WCW3259" s="48"/>
      <c r="WCX3259" s="41"/>
      <c r="WCY3259" s="44"/>
      <c r="WCZ3259" s="18"/>
      <c r="WDA3259" s="16"/>
      <c r="WDB3259" s="36"/>
      <c r="WDC3259" s="36"/>
      <c r="WDD3259" s="36"/>
      <c r="WDE3259" s="36"/>
      <c r="WDF3259" s="36"/>
      <c r="WDG3259" s="36"/>
      <c r="WDH3259" s="36"/>
      <c r="WDI3259" s="36"/>
      <c r="WDJ3259" s="36"/>
      <c r="WDK3259" s="36"/>
      <c r="WDL3259" s="36"/>
      <c r="WDM3259" s="36"/>
      <c r="WDN3259" s="36"/>
      <c r="WDO3259" s="12"/>
      <c r="WDP3259" s="12"/>
      <c r="WDQ3259" s="12"/>
      <c r="WDR3259" s="53"/>
      <c r="WDT3259" s="41"/>
      <c r="WDU3259" s="40"/>
      <c r="WDV3259" s="44"/>
      <c r="WDW3259" s="62"/>
      <c r="WDX3259" s="56"/>
      <c r="WDY3259" s="60"/>
      <c r="WDZ3259" s="60"/>
      <c r="WEA3259" s="60"/>
      <c r="WEB3259" s="60"/>
      <c r="WEC3259" s="46"/>
      <c r="WED3259" s="65"/>
      <c r="WEE3259" s="19"/>
      <c r="WEF3259" s="48"/>
      <c r="WEG3259" s="41"/>
      <c r="WEH3259" s="44"/>
      <c r="WEI3259" s="18"/>
      <c r="WEJ3259" s="16"/>
      <c r="WEK3259" s="36"/>
      <c r="WEL3259" s="36"/>
      <c r="WEM3259" s="36"/>
      <c r="WEN3259" s="36"/>
      <c r="WEO3259" s="36"/>
      <c r="WEP3259" s="36"/>
      <c r="WEQ3259" s="36"/>
      <c r="WER3259" s="36"/>
      <c r="WES3259" s="36"/>
      <c r="WET3259" s="36"/>
      <c r="WEU3259" s="36"/>
      <c r="WEV3259" s="36"/>
      <c r="WEW3259" s="36"/>
      <c r="WEX3259" s="12"/>
      <c r="WEY3259" s="12"/>
      <c r="WEZ3259" s="12"/>
      <c r="WFA3259" s="53"/>
      <c r="WFC3259" s="41"/>
      <c r="WFD3259" s="40"/>
      <c r="WFE3259" s="44"/>
      <c r="WFF3259" s="62"/>
      <c r="WFG3259" s="56"/>
      <c r="WFH3259" s="60"/>
      <c r="WFI3259" s="60"/>
      <c r="WFJ3259" s="60"/>
      <c r="WFK3259" s="60"/>
      <c r="WFL3259" s="46"/>
      <c r="WFM3259" s="65"/>
      <c r="WFN3259" s="19"/>
      <c r="WFO3259" s="48"/>
      <c r="WFP3259" s="41"/>
      <c r="WFQ3259" s="44"/>
      <c r="WFR3259" s="18"/>
      <c r="WFS3259" s="16"/>
      <c r="WFT3259" s="36"/>
      <c r="WFU3259" s="36"/>
      <c r="WFV3259" s="36"/>
      <c r="WFW3259" s="36"/>
      <c r="WFX3259" s="36"/>
      <c r="WFY3259" s="36"/>
      <c r="WFZ3259" s="36"/>
      <c r="WGA3259" s="36"/>
      <c r="WGB3259" s="36"/>
      <c r="WGC3259" s="36"/>
      <c r="WGD3259" s="36"/>
      <c r="WGE3259" s="36"/>
      <c r="WGF3259" s="36"/>
      <c r="WGG3259" s="12"/>
      <c r="WGH3259" s="12"/>
      <c r="WGI3259" s="12"/>
      <c r="WGJ3259" s="53"/>
      <c r="WGL3259" s="41"/>
      <c r="WGM3259" s="40"/>
      <c r="WGN3259" s="44"/>
      <c r="WGO3259" s="62"/>
      <c r="WGP3259" s="56"/>
      <c r="WGQ3259" s="60"/>
      <c r="WGR3259" s="60"/>
      <c r="WGS3259" s="60"/>
      <c r="WGT3259" s="60"/>
      <c r="WGU3259" s="46"/>
      <c r="WGV3259" s="65"/>
      <c r="WGW3259" s="19"/>
      <c r="WGX3259" s="48"/>
      <c r="WGY3259" s="41"/>
      <c r="WGZ3259" s="44"/>
      <c r="WHA3259" s="18"/>
      <c r="WHB3259" s="16"/>
      <c r="WHC3259" s="36"/>
      <c r="WHD3259" s="36"/>
      <c r="WHE3259" s="36"/>
      <c r="WHF3259" s="36"/>
      <c r="WHG3259" s="36"/>
      <c r="WHH3259" s="36"/>
      <c r="WHI3259" s="36"/>
      <c r="WHJ3259" s="36"/>
      <c r="WHK3259" s="36"/>
      <c r="WHL3259" s="36"/>
      <c r="WHM3259" s="36"/>
      <c r="WHN3259" s="36"/>
      <c r="WHO3259" s="36"/>
      <c r="WHP3259" s="12"/>
      <c r="WHQ3259" s="12"/>
      <c r="WHR3259" s="12"/>
      <c r="WHS3259" s="53"/>
      <c r="WHU3259" s="41"/>
      <c r="WHV3259" s="40"/>
      <c r="WHW3259" s="44"/>
      <c r="WHX3259" s="62"/>
      <c r="WHY3259" s="56"/>
      <c r="WHZ3259" s="60"/>
      <c r="WIA3259" s="60"/>
      <c r="WIB3259" s="60"/>
      <c r="WIC3259" s="60"/>
      <c r="WID3259" s="46"/>
      <c r="WIE3259" s="65"/>
      <c r="WIF3259" s="19"/>
      <c r="WIG3259" s="48"/>
      <c r="WIH3259" s="41"/>
      <c r="WII3259" s="44"/>
      <c r="WIJ3259" s="18"/>
      <c r="WIK3259" s="16"/>
      <c r="WIL3259" s="36"/>
      <c r="WIM3259" s="36"/>
      <c r="WIN3259" s="36"/>
      <c r="WIO3259" s="36"/>
      <c r="WIP3259" s="36"/>
      <c r="WIQ3259" s="36"/>
      <c r="WIR3259" s="36"/>
      <c r="WIS3259" s="36"/>
      <c r="WIT3259" s="36"/>
      <c r="WIU3259" s="36"/>
      <c r="WIV3259" s="36"/>
      <c r="WIW3259" s="36"/>
      <c r="WIX3259" s="36"/>
      <c r="WIY3259" s="12"/>
      <c r="WIZ3259" s="12"/>
      <c r="WJA3259" s="12"/>
      <c r="WJB3259" s="53"/>
      <c r="WJD3259" s="41"/>
      <c r="WJE3259" s="40"/>
      <c r="WJF3259" s="44"/>
      <c r="WJG3259" s="62"/>
      <c r="WJH3259" s="56"/>
      <c r="WJI3259" s="60"/>
      <c r="WJJ3259" s="60"/>
      <c r="WJK3259" s="60"/>
      <c r="WJL3259" s="60"/>
      <c r="WJM3259" s="46"/>
      <c r="WJN3259" s="65"/>
      <c r="WJO3259" s="19"/>
      <c r="WJP3259" s="48"/>
      <c r="WJQ3259" s="41"/>
      <c r="WJR3259" s="44"/>
      <c r="WJS3259" s="18"/>
      <c r="WJT3259" s="16"/>
      <c r="WJU3259" s="36"/>
      <c r="WJV3259" s="36"/>
      <c r="WJW3259" s="36"/>
      <c r="WJX3259" s="36"/>
      <c r="WJY3259" s="36"/>
      <c r="WJZ3259" s="36"/>
      <c r="WKA3259" s="36"/>
      <c r="WKB3259" s="36"/>
      <c r="WKC3259" s="36"/>
      <c r="WKD3259" s="36"/>
      <c r="WKE3259" s="36"/>
      <c r="WKF3259" s="36"/>
      <c r="WKG3259" s="36"/>
      <c r="WKH3259" s="12"/>
      <c r="WKI3259" s="12"/>
      <c r="WKJ3259" s="12"/>
      <c r="WKK3259" s="53"/>
      <c r="WKM3259" s="41"/>
      <c r="WKN3259" s="40"/>
      <c r="WKO3259" s="44"/>
      <c r="WKP3259" s="62"/>
      <c r="WKQ3259" s="56"/>
      <c r="WKR3259" s="60"/>
      <c r="WKS3259" s="60"/>
      <c r="WKT3259" s="60"/>
      <c r="WKU3259" s="60"/>
      <c r="WKV3259" s="46"/>
      <c r="WKW3259" s="65"/>
      <c r="WKX3259" s="19"/>
      <c r="WKY3259" s="48"/>
      <c r="WKZ3259" s="41"/>
      <c r="WLA3259" s="44"/>
      <c r="WLB3259" s="18"/>
      <c r="WLC3259" s="16"/>
      <c r="WLD3259" s="36"/>
      <c r="WLE3259" s="36"/>
      <c r="WLF3259" s="36"/>
      <c r="WLG3259" s="36"/>
      <c r="WLH3259" s="36"/>
      <c r="WLI3259" s="36"/>
      <c r="WLJ3259" s="36"/>
      <c r="WLK3259" s="36"/>
      <c r="WLL3259" s="36"/>
      <c r="WLM3259" s="36"/>
      <c r="WLN3259" s="36"/>
      <c r="WLO3259" s="36"/>
      <c r="WLP3259" s="36"/>
      <c r="WLQ3259" s="12"/>
      <c r="WLR3259" s="12"/>
      <c r="WLS3259" s="12"/>
      <c r="WLT3259" s="53"/>
      <c r="WLV3259" s="41"/>
      <c r="WLW3259" s="40"/>
      <c r="WLX3259" s="44"/>
      <c r="WLY3259" s="62"/>
      <c r="WLZ3259" s="56"/>
      <c r="WMA3259" s="60"/>
      <c r="WMB3259" s="60"/>
      <c r="WMC3259" s="60"/>
      <c r="WMD3259" s="60"/>
      <c r="WME3259" s="46"/>
      <c r="WMF3259" s="65"/>
      <c r="WMG3259" s="19"/>
      <c r="WMH3259" s="48"/>
      <c r="WMI3259" s="41"/>
      <c r="WMJ3259" s="44"/>
      <c r="WMK3259" s="18"/>
      <c r="WML3259" s="16"/>
      <c r="WMM3259" s="36"/>
      <c r="WMN3259" s="36"/>
      <c r="WMO3259" s="36"/>
      <c r="WMP3259" s="36"/>
      <c r="WMQ3259" s="36"/>
      <c r="WMR3259" s="36"/>
      <c r="WMS3259" s="36"/>
      <c r="WMT3259" s="36"/>
      <c r="WMU3259" s="36"/>
      <c r="WMV3259" s="36"/>
      <c r="WMW3259" s="36"/>
      <c r="WMX3259" s="36"/>
      <c r="WMY3259" s="36"/>
      <c r="WMZ3259" s="12"/>
      <c r="WNA3259" s="12"/>
      <c r="WNB3259" s="12"/>
      <c r="WNC3259" s="53"/>
      <c r="WNE3259" s="41"/>
      <c r="WNF3259" s="40"/>
      <c r="WNG3259" s="44"/>
      <c r="WNH3259" s="62"/>
      <c r="WNI3259" s="56"/>
      <c r="WNJ3259" s="60"/>
      <c r="WNK3259" s="60"/>
      <c r="WNL3259" s="60"/>
      <c r="WNM3259" s="60"/>
      <c r="WNN3259" s="46"/>
      <c r="WNO3259" s="65"/>
      <c r="WNP3259" s="19"/>
      <c r="WNQ3259" s="48"/>
      <c r="WNR3259" s="41"/>
      <c r="WNS3259" s="44"/>
      <c r="WNT3259" s="18"/>
      <c r="WNU3259" s="16"/>
      <c r="WNV3259" s="36"/>
      <c r="WNW3259" s="36"/>
      <c r="WNX3259" s="36"/>
      <c r="WNY3259" s="36"/>
      <c r="WNZ3259" s="36"/>
      <c r="WOA3259" s="36"/>
      <c r="WOB3259" s="36"/>
      <c r="WOC3259" s="36"/>
      <c r="WOD3259" s="36"/>
      <c r="WOE3259" s="36"/>
      <c r="WOF3259" s="36"/>
      <c r="WOG3259" s="36"/>
      <c r="WOH3259" s="36"/>
      <c r="WOI3259" s="12"/>
      <c r="WOJ3259" s="12"/>
      <c r="WOK3259" s="12"/>
      <c r="WOL3259" s="53"/>
      <c r="WON3259" s="41"/>
      <c r="WOO3259" s="40"/>
      <c r="WOP3259" s="44"/>
      <c r="WOQ3259" s="62"/>
      <c r="WOR3259" s="56"/>
      <c r="WOS3259" s="60"/>
      <c r="WOT3259" s="60"/>
      <c r="WOU3259" s="60"/>
      <c r="WOV3259" s="60"/>
      <c r="WOW3259" s="46"/>
      <c r="WOX3259" s="65"/>
      <c r="WOY3259" s="19"/>
      <c r="WOZ3259" s="48"/>
      <c r="WPA3259" s="41"/>
      <c r="WPB3259" s="44"/>
      <c r="WPC3259" s="18"/>
      <c r="WPD3259" s="16"/>
      <c r="WPE3259" s="36"/>
      <c r="WPF3259" s="36"/>
      <c r="WPG3259" s="36"/>
      <c r="WPH3259" s="36"/>
      <c r="WPI3259" s="36"/>
      <c r="WPJ3259" s="36"/>
      <c r="WPK3259" s="36"/>
      <c r="WPL3259" s="36"/>
      <c r="WPM3259" s="36"/>
      <c r="WPN3259" s="36"/>
      <c r="WPO3259" s="36"/>
      <c r="WPP3259" s="36"/>
      <c r="WPQ3259" s="36"/>
      <c r="WPR3259" s="12"/>
      <c r="WPS3259" s="12"/>
      <c r="WPT3259" s="12"/>
      <c r="WPU3259" s="53"/>
      <c r="WPW3259" s="41"/>
      <c r="WPX3259" s="40"/>
      <c r="WPY3259" s="44"/>
      <c r="WPZ3259" s="62"/>
      <c r="WQA3259" s="56"/>
      <c r="WQB3259" s="60"/>
      <c r="WQC3259" s="60"/>
      <c r="WQD3259" s="60"/>
      <c r="WQE3259" s="60"/>
      <c r="WQF3259" s="46"/>
      <c r="WQG3259" s="65"/>
      <c r="WQH3259" s="19"/>
      <c r="WQI3259" s="48"/>
      <c r="WQJ3259" s="41"/>
      <c r="WQK3259" s="44"/>
      <c r="WQL3259" s="18"/>
      <c r="WQM3259" s="16"/>
      <c r="WQN3259" s="36"/>
      <c r="WQO3259" s="36"/>
      <c r="WQP3259" s="36"/>
      <c r="WQQ3259" s="36"/>
      <c r="WQR3259" s="36"/>
      <c r="WQS3259" s="36"/>
      <c r="WQT3259" s="36"/>
      <c r="WQU3259" s="36"/>
      <c r="WQV3259" s="36"/>
      <c r="WQW3259" s="36"/>
      <c r="WQX3259" s="36"/>
      <c r="WQY3259" s="36"/>
      <c r="WQZ3259" s="36"/>
      <c r="WRA3259" s="12"/>
      <c r="WRB3259" s="12"/>
      <c r="WRC3259" s="12"/>
      <c r="WRD3259" s="53"/>
      <c r="WRF3259" s="41"/>
      <c r="WRG3259" s="40"/>
      <c r="WRH3259" s="44"/>
      <c r="WRI3259" s="62"/>
      <c r="WRJ3259" s="56"/>
      <c r="WRK3259" s="60"/>
      <c r="WRL3259" s="60"/>
      <c r="WRM3259" s="60"/>
      <c r="WRN3259" s="60"/>
      <c r="WRO3259" s="46"/>
      <c r="WRP3259" s="65"/>
      <c r="WRQ3259" s="19"/>
      <c r="WRR3259" s="48"/>
      <c r="WRS3259" s="41"/>
      <c r="WRT3259" s="44"/>
      <c r="WRU3259" s="18"/>
      <c r="WRV3259" s="16"/>
      <c r="WRW3259" s="36"/>
      <c r="WRX3259" s="36"/>
      <c r="WRY3259" s="36"/>
      <c r="WRZ3259" s="36"/>
      <c r="WSA3259" s="36"/>
      <c r="WSB3259" s="36"/>
      <c r="WSC3259" s="36"/>
      <c r="WSD3259" s="36"/>
      <c r="WSE3259" s="36"/>
      <c r="WSF3259" s="36"/>
      <c r="WSG3259" s="36"/>
      <c r="WSH3259" s="36"/>
      <c r="WSI3259" s="36"/>
      <c r="WSJ3259" s="12"/>
      <c r="WSK3259" s="12"/>
      <c r="WSL3259" s="12"/>
      <c r="WSM3259" s="53"/>
      <c r="WSO3259" s="41"/>
      <c r="WSP3259" s="40"/>
      <c r="WSQ3259" s="44"/>
      <c r="WSR3259" s="62"/>
      <c r="WSS3259" s="56"/>
      <c r="WST3259" s="60"/>
      <c r="WSU3259" s="60"/>
      <c r="WSV3259" s="60"/>
      <c r="WSW3259" s="60"/>
      <c r="WSX3259" s="46"/>
      <c r="WSY3259" s="65"/>
      <c r="WSZ3259" s="19"/>
      <c r="WTA3259" s="48"/>
      <c r="WTB3259" s="41"/>
      <c r="WTC3259" s="44"/>
      <c r="WTD3259" s="18"/>
      <c r="WTE3259" s="16"/>
      <c r="WTF3259" s="36"/>
      <c r="WTG3259" s="36"/>
      <c r="WTH3259" s="36"/>
      <c r="WTI3259" s="36"/>
      <c r="WTJ3259" s="36"/>
      <c r="WTK3259" s="36"/>
      <c r="WTL3259" s="36"/>
      <c r="WTM3259" s="36"/>
      <c r="WTN3259" s="36"/>
      <c r="WTO3259" s="36"/>
      <c r="WTP3259" s="36"/>
      <c r="WTQ3259" s="36"/>
      <c r="WTR3259" s="36"/>
      <c r="WTS3259" s="12"/>
      <c r="WTT3259" s="12"/>
      <c r="WTU3259" s="12"/>
      <c r="WTV3259" s="53"/>
      <c r="WTX3259" s="41"/>
      <c r="WTY3259" s="40"/>
      <c r="WTZ3259" s="44"/>
      <c r="WUA3259" s="62"/>
      <c r="WUB3259" s="56"/>
      <c r="WUC3259" s="60"/>
      <c r="WUD3259" s="60"/>
      <c r="WUE3259" s="60"/>
      <c r="WUF3259" s="60"/>
      <c r="WUG3259" s="46"/>
      <c r="WUH3259" s="65"/>
      <c r="WUI3259" s="19"/>
      <c r="WUJ3259" s="48"/>
      <c r="WUK3259" s="41"/>
      <c r="WUL3259" s="44"/>
      <c r="WUM3259" s="18"/>
      <c r="WUN3259" s="16"/>
      <c r="WUO3259" s="36"/>
      <c r="WUP3259" s="36"/>
      <c r="WUQ3259" s="36"/>
      <c r="WUR3259" s="36"/>
      <c r="WUS3259" s="36"/>
      <c r="WUT3259" s="36"/>
      <c r="WUU3259" s="36"/>
      <c r="WUV3259" s="36"/>
      <c r="WUW3259" s="36"/>
      <c r="WUX3259" s="36"/>
      <c r="WUY3259" s="36"/>
      <c r="WUZ3259" s="36"/>
      <c r="WVA3259" s="36"/>
      <c r="WVB3259" s="12"/>
      <c r="WVC3259" s="12"/>
      <c r="WVD3259" s="12"/>
      <c r="WVE3259" s="53"/>
      <c r="WVG3259" s="41"/>
      <c r="WVH3259" s="40"/>
      <c r="WVI3259" s="44"/>
      <c r="WVJ3259" s="62"/>
      <c r="WVK3259" s="56"/>
      <c r="WVL3259" s="60"/>
      <c r="WVM3259" s="60"/>
      <c r="WVN3259" s="60"/>
      <c r="WVO3259" s="60"/>
      <c r="WVP3259" s="46"/>
      <c r="WVQ3259" s="65"/>
      <c r="WVR3259" s="19"/>
      <c r="WVS3259" s="48"/>
      <c r="WVT3259" s="41"/>
      <c r="WVU3259" s="44"/>
      <c r="WVV3259" s="18"/>
      <c r="WVW3259" s="16"/>
      <c r="WVX3259" s="36"/>
      <c r="WVY3259" s="36"/>
      <c r="WVZ3259" s="36"/>
      <c r="WWA3259" s="36"/>
      <c r="WWB3259" s="36"/>
      <c r="WWC3259" s="36"/>
      <c r="WWD3259" s="36"/>
      <c r="WWE3259" s="36"/>
      <c r="WWF3259" s="36"/>
      <c r="WWG3259" s="36"/>
      <c r="WWH3259" s="36"/>
      <c r="WWI3259" s="36"/>
      <c r="WWJ3259" s="36"/>
      <c r="WWK3259" s="12"/>
      <c r="WWL3259" s="12"/>
      <c r="WWM3259" s="12"/>
      <c r="WWN3259" s="53"/>
      <c r="WWP3259" s="41"/>
      <c r="WWQ3259" s="40"/>
      <c r="WWR3259" s="44"/>
      <c r="WWS3259" s="62"/>
      <c r="WWT3259" s="56"/>
      <c r="WWU3259" s="60"/>
      <c r="WWV3259" s="60"/>
      <c r="WWW3259" s="60"/>
      <c r="WWX3259" s="60"/>
      <c r="WWY3259" s="46"/>
      <c r="WWZ3259" s="65"/>
      <c r="WXA3259" s="19"/>
      <c r="WXB3259" s="48"/>
      <c r="WXC3259" s="41"/>
      <c r="WXD3259" s="44"/>
      <c r="WXE3259" s="18"/>
      <c r="WXF3259" s="16"/>
      <c r="WXG3259" s="36"/>
      <c r="WXH3259" s="36"/>
      <c r="WXI3259" s="36"/>
      <c r="WXJ3259" s="36"/>
      <c r="WXK3259" s="36"/>
      <c r="WXL3259" s="36"/>
      <c r="WXM3259" s="36"/>
      <c r="WXN3259" s="36"/>
      <c r="WXO3259" s="36"/>
      <c r="WXP3259" s="36"/>
      <c r="WXQ3259" s="36"/>
      <c r="WXR3259" s="36"/>
      <c r="WXS3259" s="36"/>
      <c r="WXT3259" s="12"/>
      <c r="WXU3259" s="12"/>
      <c r="WXV3259" s="12"/>
      <c r="WXW3259" s="53"/>
      <c r="WXY3259" s="41"/>
      <c r="WXZ3259" s="40"/>
      <c r="WYA3259" s="44"/>
      <c r="WYB3259" s="62"/>
      <c r="WYC3259" s="56"/>
      <c r="WYD3259" s="60"/>
      <c r="WYE3259" s="60"/>
      <c r="WYF3259" s="60"/>
      <c r="WYG3259" s="60"/>
      <c r="WYH3259" s="46"/>
      <c r="WYI3259" s="65"/>
      <c r="WYJ3259" s="19"/>
      <c r="WYK3259" s="48"/>
      <c r="WYL3259" s="41"/>
      <c r="WYM3259" s="44"/>
      <c r="WYN3259" s="18"/>
      <c r="WYO3259" s="16"/>
      <c r="WYP3259" s="36"/>
      <c r="WYQ3259" s="36"/>
      <c r="WYR3259" s="36"/>
      <c r="WYS3259" s="36"/>
      <c r="WYT3259" s="36"/>
      <c r="WYU3259" s="36"/>
      <c r="WYV3259" s="36"/>
      <c r="WYW3259" s="36"/>
      <c r="WYX3259" s="36"/>
      <c r="WYY3259" s="36"/>
      <c r="WYZ3259" s="36"/>
      <c r="WZA3259" s="36"/>
      <c r="WZB3259" s="36"/>
      <c r="WZC3259" s="12"/>
      <c r="WZD3259" s="12"/>
      <c r="WZE3259" s="12"/>
      <c r="WZF3259" s="53"/>
      <c r="WZH3259" s="41"/>
      <c r="WZI3259" s="40"/>
      <c r="WZJ3259" s="44"/>
      <c r="WZK3259" s="62"/>
      <c r="WZL3259" s="56"/>
      <c r="WZM3259" s="60"/>
      <c r="WZN3259" s="60"/>
      <c r="WZO3259" s="60"/>
      <c r="WZP3259" s="60"/>
      <c r="WZQ3259" s="46"/>
      <c r="WZR3259" s="65"/>
      <c r="WZS3259" s="19"/>
      <c r="WZT3259" s="48"/>
      <c r="WZU3259" s="41"/>
      <c r="WZV3259" s="44"/>
      <c r="WZW3259" s="18"/>
      <c r="WZX3259" s="16"/>
      <c r="WZY3259" s="36"/>
      <c r="WZZ3259" s="36"/>
      <c r="XAA3259" s="36"/>
      <c r="XAB3259" s="36"/>
      <c r="XAC3259" s="36"/>
      <c r="XAD3259" s="36"/>
      <c r="XAE3259" s="36"/>
      <c r="XAF3259" s="36"/>
      <c r="XAG3259" s="36"/>
      <c r="XAH3259" s="36"/>
      <c r="XAI3259" s="36"/>
      <c r="XAJ3259" s="36"/>
      <c r="XAK3259" s="36"/>
      <c r="XAL3259" s="12"/>
      <c r="XAM3259" s="12"/>
      <c r="XAN3259" s="12"/>
      <c r="XAO3259" s="53"/>
      <c r="XAQ3259" s="41"/>
      <c r="XAR3259" s="40"/>
      <c r="XAS3259" s="44"/>
      <c r="XAT3259" s="62"/>
      <c r="XAU3259" s="56"/>
      <c r="XAV3259" s="60"/>
      <c r="XAW3259" s="60"/>
      <c r="XAX3259" s="60"/>
      <c r="XAY3259" s="60"/>
      <c r="XAZ3259" s="46"/>
      <c r="XBA3259" s="65"/>
      <c r="XBB3259" s="19"/>
      <c r="XBC3259" s="48"/>
      <c r="XBD3259" s="41"/>
      <c r="XBE3259" s="44"/>
      <c r="XBF3259" s="18"/>
      <c r="XBG3259" s="16"/>
      <c r="XBH3259" s="36"/>
      <c r="XBI3259" s="36"/>
      <c r="XBJ3259" s="36"/>
      <c r="XBK3259" s="36"/>
      <c r="XBL3259" s="36"/>
      <c r="XBM3259" s="36"/>
      <c r="XBN3259" s="36"/>
      <c r="XBO3259" s="36"/>
      <c r="XBP3259" s="36"/>
      <c r="XBQ3259" s="36"/>
      <c r="XBR3259" s="36"/>
      <c r="XBS3259" s="36"/>
      <c r="XBT3259" s="36"/>
      <c r="XBU3259" s="12"/>
      <c r="XBV3259" s="12"/>
      <c r="XBW3259" s="12"/>
      <c r="XBX3259" s="53"/>
      <c r="XBZ3259" s="41"/>
      <c r="XCA3259" s="40"/>
      <c r="XCB3259" s="44"/>
      <c r="XCC3259" s="62"/>
      <c r="XCD3259" s="56"/>
      <c r="XCE3259" s="60"/>
      <c r="XCF3259" s="60"/>
      <c r="XCG3259" s="60"/>
      <c r="XCH3259" s="60"/>
      <c r="XCI3259" s="46"/>
      <c r="XCJ3259" s="65"/>
      <c r="XCK3259" s="19"/>
      <c r="XCL3259" s="48"/>
      <c r="XCM3259" s="41"/>
      <c r="XCN3259" s="44"/>
      <c r="XCO3259" s="18"/>
      <c r="XCP3259" s="16"/>
      <c r="XCQ3259" s="36"/>
      <c r="XCR3259" s="36"/>
      <c r="XCS3259" s="36"/>
      <c r="XCT3259" s="36"/>
      <c r="XCU3259" s="36"/>
      <c r="XCV3259" s="36"/>
      <c r="XCW3259" s="36"/>
      <c r="XCX3259" s="36"/>
      <c r="XCY3259" s="36"/>
      <c r="XCZ3259" s="36"/>
      <c r="XDA3259" s="36"/>
      <c r="XDB3259" s="36"/>
      <c r="XDC3259" s="36"/>
      <c r="XDD3259" s="12"/>
      <c r="XDE3259" s="12"/>
      <c r="XDF3259" s="12"/>
      <c r="XDG3259" s="53"/>
      <c r="XDI3259" s="41"/>
      <c r="XDJ3259" s="40"/>
      <c r="XDK3259" s="44"/>
      <c r="XDL3259" s="62"/>
      <c r="XDM3259" s="56"/>
      <c r="XDN3259" s="60"/>
      <c r="XDO3259" s="60"/>
      <c r="XDP3259" s="60"/>
      <c r="XDQ3259" s="60"/>
      <c r="XDR3259" s="46"/>
      <c r="XDS3259" s="65"/>
      <c r="XDT3259" s="19"/>
      <c r="XDU3259" s="48"/>
      <c r="XDV3259" s="41"/>
      <c r="XDW3259" s="44"/>
      <c r="XDX3259" s="18"/>
      <c r="XDY3259" s="16"/>
      <c r="XDZ3259" s="36"/>
      <c r="XEA3259" s="36"/>
      <c r="XEB3259" s="36"/>
      <c r="XEC3259" s="36"/>
      <c r="XED3259" s="36"/>
      <c r="XEE3259" s="36"/>
      <c r="XEF3259" s="36"/>
      <c r="XEG3259" s="36"/>
      <c r="XEH3259" s="36"/>
      <c r="XEI3259" s="36"/>
      <c r="XEJ3259" s="36"/>
      <c r="XEK3259" s="36"/>
      <c r="XEL3259" s="36"/>
      <c r="XEM3259" s="12"/>
      <c r="XEN3259" s="12"/>
      <c r="XEO3259" s="12"/>
      <c r="XEP3259" s="53"/>
      <c r="XER3259" s="41"/>
      <c r="XES3259" s="40"/>
      <c r="XET3259" s="44"/>
      <c r="XEU3259" s="62"/>
      <c r="XEV3259" s="56"/>
      <c r="XEW3259" s="60"/>
      <c r="XEX3259" s="60"/>
      <c r="XEY3259" s="60"/>
      <c r="XEZ3259" s="60"/>
      <c r="XFA3259" s="46"/>
      <c r="XFB3259" s="65"/>
      <c r="XFC3259" s="19"/>
      <c r="XFD3259" s="48"/>
    </row>
    <row r="3260" spans="1:16384" x14ac:dyDescent="0.35">
      <c r="A3260" s="46" t="s">
        <v>3965</v>
      </c>
      <c r="B3260" s="65" t="s">
        <v>7447</v>
      </c>
      <c r="C3260" s="19" t="s">
        <v>4184</v>
      </c>
      <c r="D3260" s="48" t="s">
        <v>681</v>
      </c>
      <c r="E3260" s="41" t="s">
        <v>9381</v>
      </c>
      <c r="F3260" s="44" t="s">
        <v>52</v>
      </c>
      <c r="G3260" s="18" t="s">
        <v>4187</v>
      </c>
      <c r="H3260" s="16">
        <v>0.89470000000000005</v>
      </c>
      <c r="I3260" s="36">
        <f>(Reference!B$12*List!$H3260)+Reference!B$13</f>
        <v>931.05739865416922</v>
      </c>
      <c r="J3260" s="36">
        <f>(Reference!C$12*List!$H3260)+Reference!C$13</f>
        <v>1389.4649244670534</v>
      </c>
      <c r="K3260" s="36">
        <f>(Reference!D$12*List!$H3260)+Reference!D$13</f>
        <v>1663.3562134747515</v>
      </c>
      <c r="L3260" s="36">
        <f>(Reference!E$12*List!$H3260)+Reference!E$13</f>
        <v>2057.1830564058209</v>
      </c>
      <c r="M3260" s="36">
        <f>(Reference!F$12*List!$H3260)+Reference!F$13</f>
        <v>2143.0984291682357</v>
      </c>
      <c r="N3260" s="36">
        <f>(Reference!G$12*List!$H3260)+Reference!G$13</f>
        <v>2426.7921432562089</v>
      </c>
      <c r="O3260" s="36">
        <f>(Reference!H$12*List!$H3260)+Reference!H$13</f>
        <v>2519.0502616588028</v>
      </c>
      <c r="P3260" s="36">
        <f>(Reference!I$12*List!$H3260)+Reference!I$13</f>
        <v>2618.2277389415904</v>
      </c>
      <c r="Q3260" s="36">
        <f>(Reference!J$12*List!$H3260)+Reference!J$13</f>
        <v>3031.0828187931938</v>
      </c>
      <c r="R3260" s="36">
        <f>(Reference!K$12*List!$H3260)+Reference!K$13</f>
        <v>3127.3772298759013</v>
      </c>
      <c r="S3260" s="36">
        <f>(Reference!L$12*List!$H3260)+Reference!L$13</f>
        <v>3374.1676966028372</v>
      </c>
      <c r="T3260" s="36">
        <f>(Reference!M$12*List!$H3260)+Reference!M$13</f>
        <v>4030.9301769812973</v>
      </c>
      <c r="U3260" s="36">
        <f>(Reference!N$12*List!$H3260)+Reference!N$13</f>
        <v>16260.896997725042</v>
      </c>
      <c r="V3260" s="12">
        <f>(Reference!O$12*List!$H3260)+Reference!O$13</f>
        <v>604.46365950898962</v>
      </c>
      <c r="W3260" s="12">
        <f>(Reference!P$12*List!$H3260)+Reference!P$13</f>
        <v>851.74424748993988</v>
      </c>
      <c r="X3260" s="12">
        <f>(Reference!Q$12*List!$H3260)+Reference!Q$13</f>
        <v>425.87212374496994</v>
      </c>
      <c r="Y3260" s="53"/>
      <c r="Z3260" s="1" t="str">
        <f t="shared" si="101"/>
        <v>MAGUABOPuerto Rico</v>
      </c>
      <c r="AA3260" s="41" t="s">
        <v>9381</v>
      </c>
      <c r="AB3260" s="40"/>
      <c r="AC3260" s="44" t="s">
        <v>52</v>
      </c>
      <c r="AD3260" s="62"/>
      <c r="AE3260" s="56"/>
      <c r="AJ3260" s="46"/>
      <c r="AK3260" s="65"/>
      <c r="AL3260" s="19"/>
      <c r="AM3260" s="48"/>
      <c r="AN3260" s="41"/>
      <c r="AO3260" s="44"/>
      <c r="AP3260" s="18"/>
      <c r="AQ3260" s="16"/>
      <c r="AR3260" s="36"/>
      <c r="AS3260" s="36"/>
      <c r="AT3260" s="36"/>
      <c r="AU3260" s="36"/>
      <c r="AV3260" s="36"/>
      <c r="AW3260" s="36"/>
      <c r="AX3260" s="36"/>
      <c r="AY3260" s="36"/>
      <c r="AZ3260" s="36"/>
      <c r="BA3260" s="36"/>
      <c r="BB3260" s="36"/>
      <c r="BC3260" s="36"/>
      <c r="BD3260" s="36"/>
      <c r="BE3260" s="12"/>
      <c r="BF3260" s="12"/>
      <c r="BG3260" s="12"/>
      <c r="BH3260" s="53"/>
      <c r="BJ3260" s="41"/>
      <c r="BK3260" s="40"/>
      <c r="BL3260" s="44"/>
      <c r="BM3260" s="62"/>
      <c r="BN3260" s="56"/>
      <c r="BO3260" s="60"/>
      <c r="BP3260" s="60"/>
      <c r="BQ3260" s="60"/>
      <c r="BR3260" s="60"/>
      <c r="BS3260" s="46"/>
      <c r="BT3260" s="65"/>
      <c r="BU3260" s="19"/>
      <c r="BV3260" s="48"/>
      <c r="BW3260" s="41"/>
      <c r="BX3260" s="44"/>
      <c r="BY3260" s="18"/>
      <c r="BZ3260" s="16"/>
      <c r="CA3260" s="36"/>
      <c r="CB3260" s="36"/>
      <c r="CC3260" s="36"/>
      <c r="CD3260" s="36"/>
      <c r="CE3260" s="36"/>
      <c r="CF3260" s="36"/>
      <c r="CG3260" s="36"/>
      <c r="CH3260" s="36"/>
      <c r="CI3260" s="36"/>
      <c r="CJ3260" s="36"/>
      <c r="CK3260" s="36"/>
      <c r="CL3260" s="36"/>
      <c r="CM3260" s="36"/>
      <c r="CN3260" s="12"/>
      <c r="CO3260" s="12"/>
      <c r="CP3260" s="12"/>
      <c r="CQ3260" s="53"/>
      <c r="CS3260" s="41"/>
      <c r="CT3260" s="40"/>
      <c r="CU3260" s="44"/>
      <c r="CV3260" s="62"/>
      <c r="CW3260" s="56"/>
      <c r="CX3260" s="60"/>
      <c r="CY3260" s="60"/>
      <c r="CZ3260" s="60"/>
      <c r="DA3260" s="60"/>
      <c r="DB3260" s="46"/>
      <c r="DC3260" s="65"/>
      <c r="DD3260" s="19"/>
      <c r="DE3260" s="48"/>
      <c r="DF3260" s="41"/>
      <c r="DG3260" s="44"/>
      <c r="DH3260" s="18"/>
      <c r="DI3260" s="16"/>
      <c r="DJ3260" s="36"/>
      <c r="DK3260" s="36"/>
      <c r="DL3260" s="36"/>
      <c r="DM3260" s="36"/>
      <c r="DN3260" s="36"/>
      <c r="DO3260" s="36"/>
      <c r="DP3260" s="36"/>
      <c r="DQ3260" s="36"/>
      <c r="DR3260" s="36"/>
      <c r="DS3260" s="36"/>
      <c r="DT3260" s="36"/>
      <c r="DU3260" s="36"/>
      <c r="DV3260" s="36"/>
      <c r="DW3260" s="12"/>
      <c r="DX3260" s="12"/>
      <c r="DY3260" s="12"/>
      <c r="DZ3260" s="53"/>
      <c r="EB3260" s="41"/>
      <c r="EC3260" s="40"/>
      <c r="ED3260" s="44"/>
      <c r="EE3260" s="62"/>
      <c r="EF3260" s="56"/>
      <c r="EG3260" s="60"/>
      <c r="EH3260" s="60"/>
      <c r="EI3260" s="60"/>
      <c r="EJ3260" s="60"/>
      <c r="EK3260" s="46"/>
      <c r="EL3260" s="65"/>
      <c r="EM3260" s="19"/>
      <c r="EN3260" s="48"/>
      <c r="EO3260" s="41"/>
      <c r="EP3260" s="44"/>
      <c r="EQ3260" s="18"/>
      <c r="ER3260" s="16"/>
      <c r="ES3260" s="36"/>
      <c r="ET3260" s="36"/>
      <c r="EU3260" s="36"/>
      <c r="EV3260" s="36"/>
      <c r="EW3260" s="36"/>
      <c r="EX3260" s="36"/>
      <c r="EY3260" s="36"/>
      <c r="EZ3260" s="36"/>
      <c r="FA3260" s="36"/>
      <c r="FB3260" s="36"/>
      <c r="FC3260" s="36"/>
      <c r="FD3260" s="36"/>
      <c r="FE3260" s="36"/>
      <c r="FF3260" s="12"/>
      <c r="FG3260" s="12"/>
      <c r="FH3260" s="12"/>
      <c r="FI3260" s="53"/>
      <c r="FK3260" s="41"/>
      <c r="FL3260" s="40"/>
      <c r="FM3260" s="44"/>
      <c r="FN3260" s="62"/>
      <c r="FO3260" s="56"/>
      <c r="FP3260" s="60"/>
      <c r="FQ3260" s="60"/>
      <c r="FR3260" s="60"/>
      <c r="FS3260" s="60"/>
      <c r="FT3260" s="46"/>
      <c r="FU3260" s="65"/>
      <c r="FV3260" s="19"/>
      <c r="FW3260" s="48"/>
      <c r="FX3260" s="41"/>
      <c r="FY3260" s="44"/>
      <c r="FZ3260" s="18"/>
      <c r="GA3260" s="16"/>
      <c r="GB3260" s="36"/>
      <c r="GC3260" s="36"/>
      <c r="GD3260" s="36"/>
      <c r="GE3260" s="36"/>
      <c r="GF3260" s="36"/>
      <c r="GG3260" s="36"/>
      <c r="GH3260" s="36"/>
      <c r="GI3260" s="36"/>
      <c r="GJ3260" s="36"/>
      <c r="GK3260" s="36"/>
      <c r="GL3260" s="36"/>
      <c r="GM3260" s="36"/>
      <c r="GN3260" s="36"/>
      <c r="GO3260" s="12"/>
      <c r="GP3260" s="12"/>
      <c r="GQ3260" s="12"/>
      <c r="GR3260" s="53"/>
      <c r="GT3260" s="41"/>
      <c r="GU3260" s="40"/>
      <c r="GV3260" s="44"/>
      <c r="GW3260" s="62"/>
      <c r="GX3260" s="56"/>
      <c r="GY3260" s="60"/>
      <c r="GZ3260" s="60"/>
      <c r="HA3260" s="60"/>
      <c r="HB3260" s="60"/>
      <c r="HC3260" s="46"/>
      <c r="HD3260" s="65"/>
      <c r="HE3260" s="19"/>
      <c r="HF3260" s="48"/>
      <c r="HG3260" s="41"/>
      <c r="HH3260" s="44"/>
      <c r="HI3260" s="18"/>
      <c r="HJ3260" s="16"/>
      <c r="HK3260" s="36"/>
      <c r="HL3260" s="36"/>
      <c r="HM3260" s="36"/>
      <c r="HN3260" s="36"/>
      <c r="HO3260" s="36"/>
      <c r="HP3260" s="36"/>
      <c r="HQ3260" s="36"/>
      <c r="HR3260" s="36"/>
      <c r="HS3260" s="36"/>
      <c r="HT3260" s="36"/>
      <c r="HU3260" s="36"/>
      <c r="HV3260" s="36"/>
      <c r="HW3260" s="36"/>
      <c r="HX3260" s="12"/>
      <c r="HY3260" s="12"/>
      <c r="HZ3260" s="12"/>
      <c r="IA3260" s="53"/>
      <c r="IC3260" s="41"/>
      <c r="ID3260" s="40"/>
      <c r="IE3260" s="44"/>
      <c r="IF3260" s="62"/>
      <c r="IG3260" s="56"/>
      <c r="IH3260" s="60"/>
      <c r="II3260" s="60"/>
      <c r="IJ3260" s="60"/>
      <c r="IK3260" s="60"/>
      <c r="IL3260" s="46"/>
      <c r="IM3260" s="65"/>
      <c r="IN3260" s="19"/>
      <c r="IO3260" s="48"/>
      <c r="IP3260" s="41"/>
      <c r="IQ3260" s="44"/>
      <c r="IR3260" s="18"/>
      <c r="IS3260" s="16"/>
      <c r="IT3260" s="36"/>
      <c r="IU3260" s="36"/>
      <c r="IV3260" s="36"/>
      <c r="IW3260" s="36"/>
      <c r="IX3260" s="36"/>
      <c r="IY3260" s="36"/>
      <c r="IZ3260" s="36"/>
      <c r="JA3260" s="36"/>
      <c r="JB3260" s="36"/>
      <c r="JC3260" s="36"/>
      <c r="JD3260" s="36"/>
      <c r="JE3260" s="36"/>
      <c r="JF3260" s="36"/>
      <c r="JG3260" s="12"/>
      <c r="JH3260" s="12"/>
      <c r="JI3260" s="12"/>
      <c r="JJ3260" s="53"/>
      <c r="JL3260" s="41"/>
      <c r="JM3260" s="40"/>
      <c r="JN3260" s="44"/>
      <c r="JO3260" s="62"/>
      <c r="JP3260" s="56"/>
      <c r="JQ3260" s="60"/>
      <c r="JR3260" s="60"/>
      <c r="JS3260" s="60"/>
      <c r="JT3260" s="60"/>
      <c r="JU3260" s="46"/>
      <c r="JV3260" s="65"/>
      <c r="JW3260" s="19"/>
      <c r="JX3260" s="48"/>
      <c r="JY3260" s="41"/>
      <c r="JZ3260" s="44"/>
      <c r="KA3260" s="18"/>
      <c r="KB3260" s="16"/>
      <c r="KC3260" s="36"/>
      <c r="KD3260" s="36"/>
      <c r="KE3260" s="36"/>
      <c r="KF3260" s="36"/>
      <c r="KG3260" s="36"/>
      <c r="KH3260" s="36"/>
      <c r="KI3260" s="36"/>
      <c r="KJ3260" s="36"/>
      <c r="KK3260" s="36"/>
      <c r="KL3260" s="36"/>
      <c r="KM3260" s="36"/>
      <c r="KN3260" s="36"/>
      <c r="KO3260" s="36"/>
      <c r="KP3260" s="12"/>
      <c r="KQ3260" s="12"/>
      <c r="KR3260" s="12"/>
      <c r="KS3260" s="53"/>
      <c r="KU3260" s="41"/>
      <c r="KV3260" s="40"/>
      <c r="KW3260" s="44"/>
      <c r="KX3260" s="62"/>
      <c r="KY3260" s="56"/>
      <c r="KZ3260" s="60"/>
      <c r="LA3260" s="60"/>
      <c r="LB3260" s="60"/>
      <c r="LC3260" s="60"/>
      <c r="LD3260" s="46"/>
      <c r="LE3260" s="65"/>
      <c r="LF3260" s="19"/>
      <c r="LG3260" s="48"/>
      <c r="LH3260" s="41"/>
      <c r="LI3260" s="44"/>
      <c r="LJ3260" s="18"/>
      <c r="LK3260" s="16"/>
      <c r="LL3260" s="36"/>
      <c r="LM3260" s="36"/>
      <c r="LN3260" s="36"/>
      <c r="LO3260" s="36"/>
      <c r="LP3260" s="36"/>
      <c r="LQ3260" s="36"/>
      <c r="LR3260" s="36"/>
      <c r="LS3260" s="36"/>
      <c r="LT3260" s="36"/>
      <c r="LU3260" s="36"/>
      <c r="LV3260" s="36"/>
      <c r="LW3260" s="36"/>
      <c r="LX3260" s="36"/>
      <c r="LY3260" s="12"/>
      <c r="LZ3260" s="12"/>
      <c r="MA3260" s="12"/>
      <c r="MB3260" s="53"/>
      <c r="MD3260" s="41"/>
      <c r="ME3260" s="40"/>
      <c r="MF3260" s="44"/>
      <c r="MG3260" s="62"/>
      <c r="MH3260" s="56"/>
      <c r="MI3260" s="60"/>
      <c r="MJ3260" s="60"/>
      <c r="MK3260" s="60"/>
      <c r="ML3260" s="60"/>
      <c r="MM3260" s="46"/>
      <c r="MN3260" s="65"/>
      <c r="MO3260" s="19"/>
      <c r="MP3260" s="48"/>
      <c r="MQ3260" s="41"/>
      <c r="MR3260" s="44"/>
      <c r="MS3260" s="18"/>
      <c r="MT3260" s="16"/>
      <c r="MU3260" s="36"/>
      <c r="MV3260" s="36"/>
      <c r="MW3260" s="36"/>
      <c r="MX3260" s="36"/>
      <c r="MY3260" s="36"/>
      <c r="MZ3260" s="36"/>
      <c r="NA3260" s="36"/>
      <c r="NB3260" s="36"/>
      <c r="NC3260" s="36"/>
      <c r="ND3260" s="36"/>
      <c r="NE3260" s="36"/>
      <c r="NF3260" s="36"/>
      <c r="NG3260" s="36"/>
      <c r="NH3260" s="12"/>
      <c r="NI3260" s="12"/>
      <c r="NJ3260" s="12"/>
      <c r="NK3260" s="53"/>
      <c r="NM3260" s="41"/>
      <c r="NN3260" s="40"/>
      <c r="NO3260" s="44"/>
      <c r="NP3260" s="62"/>
      <c r="NQ3260" s="56"/>
      <c r="NR3260" s="60"/>
      <c r="NS3260" s="60"/>
      <c r="NT3260" s="60"/>
      <c r="NU3260" s="60"/>
      <c r="NV3260" s="46"/>
      <c r="NW3260" s="65"/>
      <c r="NX3260" s="19"/>
      <c r="NY3260" s="48"/>
      <c r="NZ3260" s="41"/>
      <c r="OA3260" s="44"/>
      <c r="OB3260" s="18"/>
      <c r="OC3260" s="16"/>
      <c r="OD3260" s="36"/>
      <c r="OE3260" s="36"/>
      <c r="OF3260" s="36"/>
      <c r="OG3260" s="36"/>
      <c r="OH3260" s="36"/>
      <c r="OI3260" s="36"/>
      <c r="OJ3260" s="36"/>
      <c r="OK3260" s="36"/>
      <c r="OL3260" s="36"/>
      <c r="OM3260" s="36"/>
      <c r="ON3260" s="36"/>
      <c r="OO3260" s="36"/>
      <c r="OP3260" s="36"/>
      <c r="OQ3260" s="12"/>
      <c r="OR3260" s="12"/>
      <c r="OS3260" s="12"/>
      <c r="OT3260" s="53"/>
      <c r="OV3260" s="41"/>
      <c r="OW3260" s="40"/>
      <c r="OX3260" s="44"/>
      <c r="OY3260" s="62"/>
      <c r="OZ3260" s="56"/>
      <c r="PA3260" s="60"/>
      <c r="PB3260" s="60"/>
      <c r="PC3260" s="60"/>
      <c r="PD3260" s="60"/>
      <c r="PE3260" s="46"/>
      <c r="PF3260" s="65"/>
      <c r="PG3260" s="19"/>
      <c r="PH3260" s="48"/>
      <c r="PI3260" s="41"/>
      <c r="PJ3260" s="44"/>
      <c r="PK3260" s="18"/>
      <c r="PL3260" s="16"/>
      <c r="PM3260" s="36"/>
      <c r="PN3260" s="36"/>
      <c r="PO3260" s="36"/>
      <c r="PP3260" s="36"/>
      <c r="PQ3260" s="36"/>
      <c r="PR3260" s="36"/>
      <c r="PS3260" s="36"/>
      <c r="PT3260" s="36"/>
      <c r="PU3260" s="36"/>
      <c r="PV3260" s="36"/>
      <c r="PW3260" s="36"/>
      <c r="PX3260" s="36"/>
      <c r="PY3260" s="36"/>
      <c r="PZ3260" s="12"/>
      <c r="QA3260" s="12"/>
      <c r="QB3260" s="12"/>
      <c r="QC3260" s="53"/>
      <c r="QE3260" s="41"/>
      <c r="QF3260" s="40"/>
      <c r="QG3260" s="44"/>
      <c r="QH3260" s="62"/>
      <c r="QI3260" s="56"/>
      <c r="QJ3260" s="60"/>
      <c r="QK3260" s="60"/>
      <c r="QL3260" s="60"/>
      <c r="QM3260" s="60"/>
      <c r="QN3260" s="46"/>
      <c r="QO3260" s="65"/>
      <c r="QP3260" s="19"/>
      <c r="QQ3260" s="48"/>
      <c r="QR3260" s="41"/>
      <c r="QS3260" s="44"/>
      <c r="QT3260" s="18"/>
      <c r="QU3260" s="16"/>
      <c r="QV3260" s="36"/>
      <c r="QW3260" s="36"/>
      <c r="QX3260" s="36"/>
      <c r="QY3260" s="36"/>
      <c r="QZ3260" s="36"/>
      <c r="RA3260" s="36"/>
      <c r="RB3260" s="36"/>
      <c r="RC3260" s="36"/>
      <c r="RD3260" s="36"/>
      <c r="RE3260" s="36"/>
      <c r="RF3260" s="36"/>
      <c r="RG3260" s="36"/>
      <c r="RH3260" s="36"/>
      <c r="RI3260" s="12"/>
      <c r="RJ3260" s="12"/>
      <c r="RK3260" s="12"/>
      <c r="RL3260" s="53"/>
      <c r="RN3260" s="41"/>
      <c r="RO3260" s="40"/>
      <c r="RP3260" s="44"/>
      <c r="RQ3260" s="62"/>
      <c r="RR3260" s="56"/>
      <c r="RS3260" s="60"/>
      <c r="RT3260" s="60"/>
      <c r="RU3260" s="60"/>
      <c r="RV3260" s="60"/>
      <c r="RW3260" s="46"/>
      <c r="RX3260" s="65"/>
      <c r="RY3260" s="19"/>
      <c r="RZ3260" s="48"/>
      <c r="SA3260" s="41"/>
      <c r="SB3260" s="44"/>
      <c r="SC3260" s="18"/>
      <c r="SD3260" s="16"/>
      <c r="SE3260" s="36"/>
      <c r="SF3260" s="36"/>
      <c r="SG3260" s="36"/>
      <c r="SH3260" s="36"/>
      <c r="SI3260" s="36"/>
      <c r="SJ3260" s="36"/>
      <c r="SK3260" s="36"/>
      <c r="SL3260" s="36"/>
      <c r="SM3260" s="36"/>
      <c r="SN3260" s="36"/>
      <c r="SO3260" s="36"/>
      <c r="SP3260" s="36"/>
      <c r="SQ3260" s="36"/>
      <c r="SR3260" s="12"/>
      <c r="SS3260" s="12"/>
      <c r="ST3260" s="12"/>
      <c r="SU3260" s="53"/>
      <c r="SW3260" s="41"/>
      <c r="SX3260" s="40"/>
      <c r="SY3260" s="44"/>
      <c r="SZ3260" s="62"/>
      <c r="TA3260" s="56"/>
      <c r="TB3260" s="60"/>
      <c r="TC3260" s="60"/>
      <c r="TD3260" s="60"/>
      <c r="TE3260" s="60"/>
      <c r="TF3260" s="46"/>
      <c r="TG3260" s="65"/>
      <c r="TH3260" s="19"/>
      <c r="TI3260" s="48"/>
      <c r="TJ3260" s="41"/>
      <c r="TK3260" s="44"/>
      <c r="TL3260" s="18"/>
      <c r="TM3260" s="16"/>
      <c r="TN3260" s="36"/>
      <c r="TO3260" s="36"/>
      <c r="TP3260" s="36"/>
      <c r="TQ3260" s="36"/>
      <c r="TR3260" s="36"/>
      <c r="TS3260" s="36"/>
      <c r="TT3260" s="36"/>
      <c r="TU3260" s="36"/>
      <c r="TV3260" s="36"/>
      <c r="TW3260" s="36"/>
      <c r="TX3260" s="36"/>
      <c r="TY3260" s="36"/>
      <c r="TZ3260" s="36"/>
      <c r="UA3260" s="12"/>
      <c r="UB3260" s="12"/>
      <c r="UC3260" s="12"/>
      <c r="UD3260" s="53"/>
      <c r="UF3260" s="41"/>
      <c r="UG3260" s="40"/>
      <c r="UH3260" s="44"/>
      <c r="UI3260" s="62"/>
      <c r="UJ3260" s="56"/>
      <c r="UK3260" s="60"/>
      <c r="UL3260" s="60"/>
      <c r="UM3260" s="60"/>
      <c r="UN3260" s="60"/>
      <c r="UO3260" s="46"/>
      <c r="UP3260" s="65"/>
      <c r="UQ3260" s="19"/>
      <c r="UR3260" s="48"/>
      <c r="US3260" s="41"/>
      <c r="UT3260" s="44"/>
      <c r="UU3260" s="18"/>
      <c r="UV3260" s="16"/>
      <c r="UW3260" s="36"/>
      <c r="UX3260" s="36"/>
      <c r="UY3260" s="36"/>
      <c r="UZ3260" s="36"/>
      <c r="VA3260" s="36"/>
      <c r="VB3260" s="36"/>
      <c r="VC3260" s="36"/>
      <c r="VD3260" s="36"/>
      <c r="VE3260" s="36"/>
      <c r="VF3260" s="36"/>
      <c r="VG3260" s="36"/>
      <c r="VH3260" s="36"/>
      <c r="VI3260" s="36"/>
      <c r="VJ3260" s="12"/>
      <c r="VK3260" s="12"/>
      <c r="VL3260" s="12"/>
      <c r="VM3260" s="53"/>
      <c r="VO3260" s="41"/>
      <c r="VP3260" s="40"/>
      <c r="VQ3260" s="44"/>
      <c r="VR3260" s="62"/>
      <c r="VS3260" s="56"/>
      <c r="VT3260" s="60"/>
      <c r="VU3260" s="60"/>
      <c r="VV3260" s="60"/>
      <c r="VW3260" s="60"/>
      <c r="VX3260" s="46"/>
      <c r="VY3260" s="65"/>
      <c r="VZ3260" s="19"/>
      <c r="WA3260" s="48"/>
      <c r="WB3260" s="41"/>
      <c r="WC3260" s="44"/>
      <c r="WD3260" s="18"/>
      <c r="WE3260" s="16"/>
      <c r="WF3260" s="36"/>
      <c r="WG3260" s="36"/>
      <c r="WH3260" s="36"/>
      <c r="WI3260" s="36"/>
      <c r="WJ3260" s="36"/>
      <c r="WK3260" s="36"/>
      <c r="WL3260" s="36"/>
      <c r="WM3260" s="36"/>
      <c r="WN3260" s="36"/>
      <c r="WO3260" s="36"/>
      <c r="WP3260" s="36"/>
      <c r="WQ3260" s="36"/>
      <c r="WR3260" s="36"/>
      <c r="WS3260" s="12"/>
      <c r="WT3260" s="12"/>
      <c r="WU3260" s="12"/>
      <c r="WV3260" s="53"/>
      <c r="WX3260" s="41"/>
      <c r="WY3260" s="40"/>
      <c r="WZ3260" s="44"/>
      <c r="XA3260" s="62"/>
      <c r="XB3260" s="56"/>
      <c r="XC3260" s="60"/>
      <c r="XD3260" s="60"/>
      <c r="XE3260" s="60"/>
      <c r="XF3260" s="60"/>
      <c r="XG3260" s="46"/>
      <c r="XH3260" s="65"/>
      <c r="XI3260" s="19"/>
      <c r="XJ3260" s="48"/>
      <c r="XK3260" s="41"/>
      <c r="XL3260" s="44"/>
      <c r="XM3260" s="18"/>
      <c r="XN3260" s="16"/>
      <c r="XO3260" s="36"/>
      <c r="XP3260" s="36"/>
      <c r="XQ3260" s="36"/>
      <c r="XR3260" s="36"/>
      <c r="XS3260" s="36"/>
      <c r="XT3260" s="36"/>
      <c r="XU3260" s="36"/>
      <c r="XV3260" s="36"/>
      <c r="XW3260" s="36"/>
      <c r="XX3260" s="36"/>
      <c r="XY3260" s="36"/>
      <c r="XZ3260" s="36"/>
      <c r="YA3260" s="36"/>
      <c r="YB3260" s="12"/>
      <c r="YC3260" s="12"/>
      <c r="YD3260" s="12"/>
      <c r="YE3260" s="53"/>
      <c r="YG3260" s="41"/>
      <c r="YH3260" s="40"/>
      <c r="YI3260" s="44"/>
      <c r="YJ3260" s="62"/>
      <c r="YK3260" s="56"/>
      <c r="YL3260" s="60"/>
      <c r="YM3260" s="60"/>
      <c r="YN3260" s="60"/>
      <c r="YO3260" s="60"/>
      <c r="YP3260" s="46"/>
      <c r="YQ3260" s="65"/>
      <c r="YR3260" s="19"/>
      <c r="YS3260" s="48"/>
      <c r="YT3260" s="41"/>
      <c r="YU3260" s="44"/>
      <c r="YV3260" s="18"/>
      <c r="YW3260" s="16"/>
      <c r="YX3260" s="36"/>
      <c r="YY3260" s="36"/>
      <c r="YZ3260" s="36"/>
      <c r="ZA3260" s="36"/>
      <c r="ZB3260" s="36"/>
      <c r="ZC3260" s="36"/>
      <c r="ZD3260" s="36"/>
      <c r="ZE3260" s="36"/>
      <c r="ZF3260" s="36"/>
      <c r="ZG3260" s="36"/>
      <c r="ZH3260" s="36"/>
      <c r="ZI3260" s="36"/>
      <c r="ZJ3260" s="36"/>
      <c r="ZK3260" s="12"/>
      <c r="ZL3260" s="12"/>
      <c r="ZM3260" s="12"/>
      <c r="ZN3260" s="53"/>
      <c r="ZP3260" s="41"/>
      <c r="ZQ3260" s="40"/>
      <c r="ZR3260" s="44"/>
      <c r="ZS3260" s="62"/>
      <c r="ZT3260" s="56"/>
      <c r="ZU3260" s="60"/>
      <c r="ZV3260" s="60"/>
      <c r="ZW3260" s="60"/>
      <c r="ZX3260" s="60"/>
      <c r="ZY3260" s="46"/>
      <c r="ZZ3260" s="65"/>
      <c r="AAA3260" s="19"/>
      <c r="AAB3260" s="48"/>
      <c r="AAC3260" s="41"/>
      <c r="AAD3260" s="44"/>
      <c r="AAE3260" s="18"/>
      <c r="AAF3260" s="16"/>
      <c r="AAG3260" s="36"/>
      <c r="AAH3260" s="36"/>
      <c r="AAI3260" s="36"/>
      <c r="AAJ3260" s="36"/>
      <c r="AAK3260" s="36"/>
      <c r="AAL3260" s="36"/>
      <c r="AAM3260" s="36"/>
      <c r="AAN3260" s="36"/>
      <c r="AAO3260" s="36"/>
      <c r="AAP3260" s="36"/>
      <c r="AAQ3260" s="36"/>
      <c r="AAR3260" s="36"/>
      <c r="AAS3260" s="36"/>
      <c r="AAT3260" s="12"/>
      <c r="AAU3260" s="12"/>
      <c r="AAV3260" s="12"/>
      <c r="AAW3260" s="53"/>
      <c r="AAY3260" s="41"/>
      <c r="AAZ3260" s="40"/>
      <c r="ABA3260" s="44"/>
      <c r="ABB3260" s="62"/>
      <c r="ABC3260" s="56"/>
      <c r="ABD3260" s="60"/>
      <c r="ABE3260" s="60"/>
      <c r="ABF3260" s="60"/>
      <c r="ABG3260" s="60"/>
      <c r="ABH3260" s="46"/>
      <c r="ABI3260" s="65"/>
      <c r="ABJ3260" s="19"/>
      <c r="ABK3260" s="48"/>
      <c r="ABL3260" s="41"/>
      <c r="ABM3260" s="44"/>
      <c r="ABN3260" s="18"/>
      <c r="ABO3260" s="16"/>
      <c r="ABP3260" s="36"/>
      <c r="ABQ3260" s="36"/>
      <c r="ABR3260" s="36"/>
      <c r="ABS3260" s="36"/>
      <c r="ABT3260" s="36"/>
      <c r="ABU3260" s="36"/>
      <c r="ABV3260" s="36"/>
      <c r="ABW3260" s="36"/>
      <c r="ABX3260" s="36"/>
      <c r="ABY3260" s="36"/>
      <c r="ABZ3260" s="36"/>
      <c r="ACA3260" s="36"/>
      <c r="ACB3260" s="36"/>
      <c r="ACC3260" s="12"/>
      <c r="ACD3260" s="12"/>
      <c r="ACE3260" s="12"/>
      <c r="ACF3260" s="53"/>
      <c r="ACH3260" s="41"/>
      <c r="ACI3260" s="40"/>
      <c r="ACJ3260" s="44"/>
      <c r="ACK3260" s="62"/>
      <c r="ACL3260" s="56"/>
      <c r="ACM3260" s="60"/>
      <c r="ACN3260" s="60"/>
      <c r="ACO3260" s="60"/>
      <c r="ACP3260" s="60"/>
      <c r="ACQ3260" s="46"/>
      <c r="ACR3260" s="65"/>
      <c r="ACS3260" s="19"/>
      <c r="ACT3260" s="48"/>
      <c r="ACU3260" s="41"/>
      <c r="ACV3260" s="44"/>
      <c r="ACW3260" s="18"/>
      <c r="ACX3260" s="16"/>
      <c r="ACY3260" s="36"/>
      <c r="ACZ3260" s="36"/>
      <c r="ADA3260" s="36"/>
      <c r="ADB3260" s="36"/>
      <c r="ADC3260" s="36"/>
      <c r="ADD3260" s="36"/>
      <c r="ADE3260" s="36"/>
      <c r="ADF3260" s="36"/>
      <c r="ADG3260" s="36"/>
      <c r="ADH3260" s="36"/>
      <c r="ADI3260" s="36"/>
      <c r="ADJ3260" s="36"/>
      <c r="ADK3260" s="36"/>
      <c r="ADL3260" s="12"/>
      <c r="ADM3260" s="12"/>
      <c r="ADN3260" s="12"/>
      <c r="ADO3260" s="53"/>
      <c r="ADQ3260" s="41"/>
      <c r="ADR3260" s="40"/>
      <c r="ADS3260" s="44"/>
      <c r="ADT3260" s="62"/>
      <c r="ADU3260" s="56"/>
      <c r="ADV3260" s="60"/>
      <c r="ADW3260" s="60"/>
      <c r="ADX3260" s="60"/>
      <c r="ADY3260" s="60"/>
      <c r="ADZ3260" s="46"/>
      <c r="AEA3260" s="65"/>
      <c r="AEB3260" s="19"/>
      <c r="AEC3260" s="48"/>
      <c r="AED3260" s="41"/>
      <c r="AEE3260" s="44"/>
      <c r="AEF3260" s="18"/>
      <c r="AEG3260" s="16"/>
      <c r="AEH3260" s="36"/>
      <c r="AEI3260" s="36"/>
      <c r="AEJ3260" s="36"/>
      <c r="AEK3260" s="36"/>
      <c r="AEL3260" s="36"/>
      <c r="AEM3260" s="36"/>
      <c r="AEN3260" s="36"/>
      <c r="AEO3260" s="36"/>
      <c r="AEP3260" s="36"/>
      <c r="AEQ3260" s="36"/>
      <c r="AER3260" s="36"/>
      <c r="AES3260" s="36"/>
      <c r="AET3260" s="36"/>
      <c r="AEU3260" s="12"/>
      <c r="AEV3260" s="12"/>
      <c r="AEW3260" s="12"/>
      <c r="AEX3260" s="53"/>
      <c r="AEZ3260" s="41"/>
      <c r="AFA3260" s="40"/>
      <c r="AFB3260" s="44"/>
      <c r="AFC3260" s="62"/>
      <c r="AFD3260" s="56"/>
      <c r="AFE3260" s="60"/>
      <c r="AFF3260" s="60"/>
      <c r="AFG3260" s="60"/>
      <c r="AFH3260" s="60"/>
      <c r="AFI3260" s="46"/>
      <c r="AFJ3260" s="65"/>
      <c r="AFK3260" s="19"/>
      <c r="AFL3260" s="48"/>
      <c r="AFM3260" s="41"/>
      <c r="AFN3260" s="44"/>
      <c r="AFO3260" s="18"/>
      <c r="AFP3260" s="16"/>
      <c r="AFQ3260" s="36"/>
      <c r="AFR3260" s="36"/>
      <c r="AFS3260" s="36"/>
      <c r="AFT3260" s="36"/>
      <c r="AFU3260" s="36"/>
      <c r="AFV3260" s="36"/>
      <c r="AFW3260" s="36"/>
      <c r="AFX3260" s="36"/>
      <c r="AFY3260" s="36"/>
      <c r="AFZ3260" s="36"/>
      <c r="AGA3260" s="36"/>
      <c r="AGB3260" s="36"/>
      <c r="AGC3260" s="36"/>
      <c r="AGD3260" s="12"/>
      <c r="AGE3260" s="12"/>
      <c r="AGF3260" s="12"/>
      <c r="AGG3260" s="53"/>
      <c r="AGI3260" s="41"/>
      <c r="AGJ3260" s="40"/>
      <c r="AGK3260" s="44"/>
      <c r="AGL3260" s="62"/>
      <c r="AGM3260" s="56"/>
      <c r="AGN3260" s="60"/>
      <c r="AGO3260" s="60"/>
      <c r="AGP3260" s="60"/>
      <c r="AGQ3260" s="60"/>
      <c r="AGR3260" s="46"/>
      <c r="AGS3260" s="65"/>
      <c r="AGT3260" s="19"/>
      <c r="AGU3260" s="48"/>
      <c r="AGV3260" s="41"/>
      <c r="AGW3260" s="44"/>
      <c r="AGX3260" s="18"/>
      <c r="AGY3260" s="16"/>
      <c r="AGZ3260" s="36"/>
      <c r="AHA3260" s="36"/>
      <c r="AHB3260" s="36"/>
      <c r="AHC3260" s="36"/>
      <c r="AHD3260" s="36"/>
      <c r="AHE3260" s="36"/>
      <c r="AHF3260" s="36"/>
      <c r="AHG3260" s="36"/>
      <c r="AHH3260" s="36"/>
      <c r="AHI3260" s="36"/>
      <c r="AHJ3260" s="36"/>
      <c r="AHK3260" s="36"/>
      <c r="AHL3260" s="36"/>
      <c r="AHM3260" s="12"/>
      <c r="AHN3260" s="12"/>
      <c r="AHO3260" s="12"/>
      <c r="AHP3260" s="53"/>
      <c r="AHR3260" s="41"/>
      <c r="AHS3260" s="40"/>
      <c r="AHT3260" s="44"/>
      <c r="AHU3260" s="62"/>
      <c r="AHV3260" s="56"/>
      <c r="AHW3260" s="60"/>
      <c r="AHX3260" s="60"/>
      <c r="AHY3260" s="60"/>
      <c r="AHZ3260" s="60"/>
      <c r="AIA3260" s="46"/>
      <c r="AIB3260" s="65"/>
      <c r="AIC3260" s="19"/>
      <c r="AID3260" s="48"/>
      <c r="AIE3260" s="41"/>
      <c r="AIF3260" s="44"/>
      <c r="AIG3260" s="18"/>
      <c r="AIH3260" s="16"/>
      <c r="AII3260" s="36"/>
      <c r="AIJ3260" s="36"/>
      <c r="AIK3260" s="36"/>
      <c r="AIL3260" s="36"/>
      <c r="AIM3260" s="36"/>
      <c r="AIN3260" s="36"/>
      <c r="AIO3260" s="36"/>
      <c r="AIP3260" s="36"/>
      <c r="AIQ3260" s="36"/>
      <c r="AIR3260" s="36"/>
      <c r="AIS3260" s="36"/>
      <c r="AIT3260" s="36"/>
      <c r="AIU3260" s="36"/>
      <c r="AIV3260" s="12"/>
      <c r="AIW3260" s="12"/>
      <c r="AIX3260" s="12"/>
      <c r="AIY3260" s="53"/>
      <c r="AJA3260" s="41"/>
      <c r="AJB3260" s="40"/>
      <c r="AJC3260" s="44"/>
      <c r="AJD3260" s="62"/>
      <c r="AJE3260" s="56"/>
      <c r="AJF3260" s="60"/>
      <c r="AJG3260" s="60"/>
      <c r="AJH3260" s="60"/>
      <c r="AJI3260" s="60"/>
      <c r="AJJ3260" s="46"/>
      <c r="AJK3260" s="65"/>
      <c r="AJL3260" s="19"/>
      <c r="AJM3260" s="48"/>
      <c r="AJN3260" s="41"/>
      <c r="AJO3260" s="44"/>
      <c r="AJP3260" s="18"/>
      <c r="AJQ3260" s="16"/>
      <c r="AJR3260" s="36"/>
      <c r="AJS3260" s="36"/>
      <c r="AJT3260" s="36"/>
      <c r="AJU3260" s="36"/>
      <c r="AJV3260" s="36"/>
      <c r="AJW3260" s="36"/>
      <c r="AJX3260" s="36"/>
      <c r="AJY3260" s="36"/>
      <c r="AJZ3260" s="36"/>
      <c r="AKA3260" s="36"/>
      <c r="AKB3260" s="36"/>
      <c r="AKC3260" s="36"/>
      <c r="AKD3260" s="36"/>
      <c r="AKE3260" s="12"/>
      <c r="AKF3260" s="12"/>
      <c r="AKG3260" s="12"/>
      <c r="AKH3260" s="53"/>
      <c r="AKJ3260" s="41"/>
      <c r="AKK3260" s="40"/>
      <c r="AKL3260" s="44"/>
      <c r="AKM3260" s="62"/>
      <c r="AKN3260" s="56"/>
      <c r="AKO3260" s="60"/>
      <c r="AKP3260" s="60"/>
      <c r="AKQ3260" s="60"/>
      <c r="AKR3260" s="60"/>
      <c r="AKS3260" s="46"/>
      <c r="AKT3260" s="65"/>
      <c r="AKU3260" s="19"/>
      <c r="AKV3260" s="48"/>
      <c r="AKW3260" s="41"/>
      <c r="AKX3260" s="44"/>
      <c r="AKY3260" s="18"/>
      <c r="AKZ3260" s="16"/>
      <c r="ALA3260" s="36"/>
      <c r="ALB3260" s="36"/>
      <c r="ALC3260" s="36"/>
      <c r="ALD3260" s="36"/>
      <c r="ALE3260" s="36"/>
      <c r="ALF3260" s="36"/>
      <c r="ALG3260" s="36"/>
      <c r="ALH3260" s="36"/>
      <c r="ALI3260" s="36"/>
      <c r="ALJ3260" s="36"/>
      <c r="ALK3260" s="36"/>
      <c r="ALL3260" s="36"/>
      <c r="ALM3260" s="36"/>
      <c r="ALN3260" s="12"/>
      <c r="ALO3260" s="12"/>
      <c r="ALP3260" s="12"/>
      <c r="ALQ3260" s="53"/>
      <c r="ALS3260" s="41"/>
      <c r="ALT3260" s="40"/>
      <c r="ALU3260" s="44"/>
      <c r="ALV3260" s="62"/>
      <c r="ALW3260" s="56"/>
      <c r="ALX3260" s="60"/>
      <c r="ALY3260" s="60"/>
      <c r="ALZ3260" s="60"/>
      <c r="AMA3260" s="60"/>
      <c r="AMB3260" s="46"/>
      <c r="AMC3260" s="65"/>
      <c r="AMD3260" s="19"/>
      <c r="AME3260" s="48"/>
      <c r="AMF3260" s="41"/>
      <c r="AMG3260" s="44"/>
      <c r="AMH3260" s="18"/>
      <c r="AMI3260" s="16"/>
      <c r="AMJ3260" s="36"/>
      <c r="AMK3260" s="36"/>
      <c r="AML3260" s="36"/>
      <c r="AMM3260" s="36"/>
      <c r="AMN3260" s="36"/>
      <c r="AMO3260" s="36"/>
      <c r="AMP3260" s="36"/>
      <c r="AMQ3260" s="36"/>
      <c r="AMR3260" s="36"/>
      <c r="AMS3260" s="36"/>
      <c r="AMT3260" s="36"/>
      <c r="AMU3260" s="36"/>
      <c r="AMV3260" s="36"/>
      <c r="AMW3260" s="12"/>
      <c r="AMX3260" s="12"/>
      <c r="AMY3260" s="12"/>
      <c r="AMZ3260" s="53"/>
      <c r="ANB3260" s="41"/>
      <c r="ANC3260" s="40"/>
      <c r="AND3260" s="44"/>
      <c r="ANE3260" s="62"/>
      <c r="ANF3260" s="56"/>
      <c r="ANG3260" s="60"/>
      <c r="ANH3260" s="60"/>
      <c r="ANI3260" s="60"/>
      <c r="ANJ3260" s="60"/>
      <c r="ANK3260" s="46"/>
      <c r="ANL3260" s="65"/>
      <c r="ANM3260" s="19"/>
      <c r="ANN3260" s="48"/>
      <c r="ANO3260" s="41"/>
      <c r="ANP3260" s="44"/>
      <c r="ANQ3260" s="18"/>
      <c r="ANR3260" s="16"/>
      <c r="ANS3260" s="36"/>
      <c r="ANT3260" s="36"/>
      <c r="ANU3260" s="36"/>
      <c r="ANV3260" s="36"/>
      <c r="ANW3260" s="36"/>
      <c r="ANX3260" s="36"/>
      <c r="ANY3260" s="36"/>
      <c r="ANZ3260" s="36"/>
      <c r="AOA3260" s="36"/>
      <c r="AOB3260" s="36"/>
      <c r="AOC3260" s="36"/>
      <c r="AOD3260" s="36"/>
      <c r="AOE3260" s="36"/>
      <c r="AOF3260" s="12"/>
      <c r="AOG3260" s="12"/>
      <c r="AOH3260" s="12"/>
      <c r="AOI3260" s="53"/>
      <c r="AOK3260" s="41"/>
      <c r="AOL3260" s="40"/>
      <c r="AOM3260" s="44"/>
      <c r="AON3260" s="62"/>
      <c r="AOO3260" s="56"/>
      <c r="AOP3260" s="60"/>
      <c r="AOQ3260" s="60"/>
      <c r="AOR3260" s="60"/>
      <c r="AOS3260" s="60"/>
      <c r="AOT3260" s="46"/>
      <c r="AOU3260" s="65"/>
      <c r="AOV3260" s="19"/>
      <c r="AOW3260" s="48"/>
      <c r="AOX3260" s="41"/>
      <c r="AOY3260" s="44"/>
      <c r="AOZ3260" s="18"/>
      <c r="APA3260" s="16"/>
      <c r="APB3260" s="36"/>
      <c r="APC3260" s="36"/>
      <c r="APD3260" s="36"/>
      <c r="APE3260" s="36"/>
      <c r="APF3260" s="36"/>
      <c r="APG3260" s="36"/>
      <c r="APH3260" s="36"/>
      <c r="API3260" s="36"/>
      <c r="APJ3260" s="36"/>
      <c r="APK3260" s="36"/>
      <c r="APL3260" s="36"/>
      <c r="APM3260" s="36"/>
      <c r="APN3260" s="36"/>
      <c r="APO3260" s="12"/>
      <c r="APP3260" s="12"/>
      <c r="APQ3260" s="12"/>
      <c r="APR3260" s="53"/>
      <c r="APT3260" s="41"/>
      <c r="APU3260" s="40"/>
      <c r="APV3260" s="44"/>
      <c r="APW3260" s="62"/>
      <c r="APX3260" s="56"/>
      <c r="APY3260" s="60"/>
      <c r="APZ3260" s="60"/>
      <c r="AQA3260" s="60"/>
      <c r="AQB3260" s="60"/>
      <c r="AQC3260" s="46"/>
      <c r="AQD3260" s="65"/>
      <c r="AQE3260" s="19"/>
      <c r="AQF3260" s="48"/>
      <c r="AQG3260" s="41"/>
      <c r="AQH3260" s="44"/>
      <c r="AQI3260" s="18"/>
      <c r="AQJ3260" s="16"/>
      <c r="AQK3260" s="36"/>
      <c r="AQL3260" s="36"/>
      <c r="AQM3260" s="36"/>
      <c r="AQN3260" s="36"/>
      <c r="AQO3260" s="36"/>
      <c r="AQP3260" s="36"/>
      <c r="AQQ3260" s="36"/>
      <c r="AQR3260" s="36"/>
      <c r="AQS3260" s="36"/>
      <c r="AQT3260" s="36"/>
      <c r="AQU3260" s="36"/>
      <c r="AQV3260" s="36"/>
      <c r="AQW3260" s="36"/>
      <c r="AQX3260" s="12"/>
      <c r="AQY3260" s="12"/>
      <c r="AQZ3260" s="12"/>
      <c r="ARA3260" s="53"/>
      <c r="ARC3260" s="41"/>
      <c r="ARD3260" s="40"/>
      <c r="ARE3260" s="44"/>
      <c r="ARF3260" s="62"/>
      <c r="ARG3260" s="56"/>
      <c r="ARH3260" s="60"/>
      <c r="ARI3260" s="60"/>
      <c r="ARJ3260" s="60"/>
      <c r="ARK3260" s="60"/>
      <c r="ARL3260" s="46"/>
      <c r="ARM3260" s="65"/>
      <c r="ARN3260" s="19"/>
      <c r="ARO3260" s="48"/>
      <c r="ARP3260" s="41"/>
      <c r="ARQ3260" s="44"/>
      <c r="ARR3260" s="18"/>
      <c r="ARS3260" s="16"/>
      <c r="ART3260" s="36"/>
      <c r="ARU3260" s="36"/>
      <c r="ARV3260" s="36"/>
      <c r="ARW3260" s="36"/>
      <c r="ARX3260" s="36"/>
      <c r="ARY3260" s="36"/>
      <c r="ARZ3260" s="36"/>
      <c r="ASA3260" s="36"/>
      <c r="ASB3260" s="36"/>
      <c r="ASC3260" s="36"/>
      <c r="ASD3260" s="36"/>
      <c r="ASE3260" s="36"/>
      <c r="ASF3260" s="36"/>
      <c r="ASG3260" s="12"/>
      <c r="ASH3260" s="12"/>
      <c r="ASI3260" s="12"/>
      <c r="ASJ3260" s="53"/>
      <c r="ASL3260" s="41"/>
      <c r="ASM3260" s="40"/>
      <c r="ASN3260" s="44"/>
      <c r="ASO3260" s="62"/>
      <c r="ASP3260" s="56"/>
      <c r="ASQ3260" s="60"/>
      <c r="ASR3260" s="60"/>
      <c r="ASS3260" s="60"/>
      <c r="AST3260" s="60"/>
      <c r="ASU3260" s="46"/>
      <c r="ASV3260" s="65"/>
      <c r="ASW3260" s="19"/>
      <c r="ASX3260" s="48"/>
      <c r="ASY3260" s="41"/>
      <c r="ASZ3260" s="44"/>
      <c r="ATA3260" s="18"/>
      <c r="ATB3260" s="16"/>
      <c r="ATC3260" s="36"/>
      <c r="ATD3260" s="36"/>
      <c r="ATE3260" s="36"/>
      <c r="ATF3260" s="36"/>
      <c r="ATG3260" s="36"/>
      <c r="ATH3260" s="36"/>
      <c r="ATI3260" s="36"/>
      <c r="ATJ3260" s="36"/>
      <c r="ATK3260" s="36"/>
      <c r="ATL3260" s="36"/>
      <c r="ATM3260" s="36"/>
      <c r="ATN3260" s="36"/>
      <c r="ATO3260" s="36"/>
      <c r="ATP3260" s="12"/>
      <c r="ATQ3260" s="12"/>
      <c r="ATR3260" s="12"/>
      <c r="ATS3260" s="53"/>
      <c r="ATU3260" s="41"/>
      <c r="ATV3260" s="40"/>
      <c r="ATW3260" s="44"/>
      <c r="ATX3260" s="62"/>
      <c r="ATY3260" s="56"/>
      <c r="ATZ3260" s="60"/>
      <c r="AUA3260" s="60"/>
      <c r="AUB3260" s="60"/>
      <c r="AUC3260" s="60"/>
      <c r="AUD3260" s="46"/>
      <c r="AUE3260" s="65"/>
      <c r="AUF3260" s="19"/>
      <c r="AUG3260" s="48"/>
      <c r="AUH3260" s="41"/>
      <c r="AUI3260" s="44"/>
      <c r="AUJ3260" s="18"/>
      <c r="AUK3260" s="16"/>
      <c r="AUL3260" s="36"/>
      <c r="AUM3260" s="36"/>
      <c r="AUN3260" s="36"/>
      <c r="AUO3260" s="36"/>
      <c r="AUP3260" s="36"/>
      <c r="AUQ3260" s="36"/>
      <c r="AUR3260" s="36"/>
      <c r="AUS3260" s="36"/>
      <c r="AUT3260" s="36"/>
      <c r="AUU3260" s="36"/>
      <c r="AUV3260" s="36"/>
      <c r="AUW3260" s="36"/>
      <c r="AUX3260" s="36"/>
      <c r="AUY3260" s="12"/>
      <c r="AUZ3260" s="12"/>
      <c r="AVA3260" s="12"/>
      <c r="AVB3260" s="53"/>
      <c r="AVD3260" s="41"/>
      <c r="AVE3260" s="40"/>
      <c r="AVF3260" s="44"/>
      <c r="AVG3260" s="62"/>
      <c r="AVH3260" s="56"/>
      <c r="AVI3260" s="60"/>
      <c r="AVJ3260" s="60"/>
      <c r="AVK3260" s="60"/>
      <c r="AVL3260" s="60"/>
      <c r="AVM3260" s="46"/>
      <c r="AVN3260" s="65"/>
      <c r="AVO3260" s="19"/>
      <c r="AVP3260" s="48"/>
      <c r="AVQ3260" s="41"/>
      <c r="AVR3260" s="44"/>
      <c r="AVS3260" s="18"/>
      <c r="AVT3260" s="16"/>
      <c r="AVU3260" s="36"/>
      <c r="AVV3260" s="36"/>
      <c r="AVW3260" s="36"/>
      <c r="AVX3260" s="36"/>
      <c r="AVY3260" s="36"/>
      <c r="AVZ3260" s="36"/>
      <c r="AWA3260" s="36"/>
      <c r="AWB3260" s="36"/>
      <c r="AWC3260" s="36"/>
      <c r="AWD3260" s="36"/>
      <c r="AWE3260" s="36"/>
      <c r="AWF3260" s="36"/>
      <c r="AWG3260" s="36"/>
      <c r="AWH3260" s="12"/>
      <c r="AWI3260" s="12"/>
      <c r="AWJ3260" s="12"/>
      <c r="AWK3260" s="53"/>
      <c r="AWM3260" s="41"/>
      <c r="AWN3260" s="40"/>
      <c r="AWO3260" s="44"/>
      <c r="AWP3260" s="62"/>
      <c r="AWQ3260" s="56"/>
      <c r="AWR3260" s="60"/>
      <c r="AWS3260" s="60"/>
      <c r="AWT3260" s="60"/>
      <c r="AWU3260" s="60"/>
      <c r="AWV3260" s="46"/>
      <c r="AWW3260" s="65"/>
      <c r="AWX3260" s="19"/>
      <c r="AWY3260" s="48"/>
      <c r="AWZ3260" s="41"/>
      <c r="AXA3260" s="44"/>
      <c r="AXB3260" s="18"/>
      <c r="AXC3260" s="16"/>
      <c r="AXD3260" s="36"/>
      <c r="AXE3260" s="36"/>
      <c r="AXF3260" s="36"/>
      <c r="AXG3260" s="36"/>
      <c r="AXH3260" s="36"/>
      <c r="AXI3260" s="36"/>
      <c r="AXJ3260" s="36"/>
      <c r="AXK3260" s="36"/>
      <c r="AXL3260" s="36"/>
      <c r="AXM3260" s="36"/>
      <c r="AXN3260" s="36"/>
      <c r="AXO3260" s="36"/>
      <c r="AXP3260" s="36"/>
      <c r="AXQ3260" s="12"/>
      <c r="AXR3260" s="12"/>
      <c r="AXS3260" s="12"/>
      <c r="AXT3260" s="53"/>
      <c r="AXV3260" s="41"/>
      <c r="AXW3260" s="40"/>
      <c r="AXX3260" s="44"/>
      <c r="AXY3260" s="62"/>
      <c r="AXZ3260" s="56"/>
      <c r="AYA3260" s="60"/>
      <c r="AYB3260" s="60"/>
      <c r="AYC3260" s="60"/>
      <c r="AYD3260" s="60"/>
      <c r="AYE3260" s="46"/>
      <c r="AYF3260" s="65"/>
      <c r="AYG3260" s="19"/>
      <c r="AYH3260" s="48"/>
      <c r="AYI3260" s="41"/>
      <c r="AYJ3260" s="44"/>
      <c r="AYK3260" s="18"/>
      <c r="AYL3260" s="16"/>
      <c r="AYM3260" s="36"/>
      <c r="AYN3260" s="36"/>
      <c r="AYO3260" s="36"/>
      <c r="AYP3260" s="36"/>
      <c r="AYQ3260" s="36"/>
      <c r="AYR3260" s="36"/>
      <c r="AYS3260" s="36"/>
      <c r="AYT3260" s="36"/>
      <c r="AYU3260" s="36"/>
      <c r="AYV3260" s="36"/>
      <c r="AYW3260" s="36"/>
      <c r="AYX3260" s="36"/>
      <c r="AYY3260" s="36"/>
      <c r="AYZ3260" s="12"/>
      <c r="AZA3260" s="12"/>
      <c r="AZB3260" s="12"/>
      <c r="AZC3260" s="53"/>
      <c r="AZE3260" s="41"/>
      <c r="AZF3260" s="40"/>
      <c r="AZG3260" s="44"/>
      <c r="AZH3260" s="62"/>
      <c r="AZI3260" s="56"/>
      <c r="AZJ3260" s="60"/>
      <c r="AZK3260" s="60"/>
      <c r="AZL3260" s="60"/>
      <c r="AZM3260" s="60"/>
      <c r="AZN3260" s="46"/>
      <c r="AZO3260" s="65"/>
      <c r="AZP3260" s="19"/>
      <c r="AZQ3260" s="48"/>
      <c r="AZR3260" s="41"/>
      <c r="AZS3260" s="44"/>
      <c r="AZT3260" s="18"/>
      <c r="AZU3260" s="16"/>
      <c r="AZV3260" s="36"/>
      <c r="AZW3260" s="36"/>
      <c r="AZX3260" s="36"/>
      <c r="AZY3260" s="36"/>
      <c r="AZZ3260" s="36"/>
      <c r="BAA3260" s="36"/>
      <c r="BAB3260" s="36"/>
      <c r="BAC3260" s="36"/>
      <c r="BAD3260" s="36"/>
      <c r="BAE3260" s="36"/>
      <c r="BAF3260" s="36"/>
      <c r="BAG3260" s="36"/>
      <c r="BAH3260" s="36"/>
      <c r="BAI3260" s="12"/>
      <c r="BAJ3260" s="12"/>
      <c r="BAK3260" s="12"/>
      <c r="BAL3260" s="53"/>
      <c r="BAN3260" s="41"/>
      <c r="BAO3260" s="40"/>
      <c r="BAP3260" s="44"/>
      <c r="BAQ3260" s="62"/>
      <c r="BAR3260" s="56"/>
      <c r="BAS3260" s="60"/>
      <c r="BAT3260" s="60"/>
      <c r="BAU3260" s="60"/>
      <c r="BAV3260" s="60"/>
      <c r="BAW3260" s="46"/>
      <c r="BAX3260" s="65"/>
      <c r="BAY3260" s="19"/>
      <c r="BAZ3260" s="48"/>
      <c r="BBA3260" s="41"/>
      <c r="BBB3260" s="44"/>
      <c r="BBC3260" s="18"/>
      <c r="BBD3260" s="16"/>
      <c r="BBE3260" s="36"/>
      <c r="BBF3260" s="36"/>
      <c r="BBG3260" s="36"/>
      <c r="BBH3260" s="36"/>
      <c r="BBI3260" s="36"/>
      <c r="BBJ3260" s="36"/>
      <c r="BBK3260" s="36"/>
      <c r="BBL3260" s="36"/>
      <c r="BBM3260" s="36"/>
      <c r="BBN3260" s="36"/>
      <c r="BBO3260" s="36"/>
      <c r="BBP3260" s="36"/>
      <c r="BBQ3260" s="36"/>
      <c r="BBR3260" s="12"/>
      <c r="BBS3260" s="12"/>
      <c r="BBT3260" s="12"/>
      <c r="BBU3260" s="53"/>
      <c r="BBW3260" s="41"/>
      <c r="BBX3260" s="40"/>
      <c r="BBY3260" s="44"/>
      <c r="BBZ3260" s="62"/>
      <c r="BCA3260" s="56"/>
      <c r="BCB3260" s="60"/>
      <c r="BCC3260" s="60"/>
      <c r="BCD3260" s="60"/>
      <c r="BCE3260" s="60"/>
      <c r="BCF3260" s="46"/>
      <c r="BCG3260" s="65"/>
      <c r="BCH3260" s="19"/>
      <c r="BCI3260" s="48"/>
      <c r="BCJ3260" s="41"/>
      <c r="BCK3260" s="44"/>
      <c r="BCL3260" s="18"/>
      <c r="BCM3260" s="16"/>
      <c r="BCN3260" s="36"/>
      <c r="BCO3260" s="36"/>
      <c r="BCP3260" s="36"/>
      <c r="BCQ3260" s="36"/>
      <c r="BCR3260" s="36"/>
      <c r="BCS3260" s="36"/>
      <c r="BCT3260" s="36"/>
      <c r="BCU3260" s="36"/>
      <c r="BCV3260" s="36"/>
      <c r="BCW3260" s="36"/>
      <c r="BCX3260" s="36"/>
      <c r="BCY3260" s="36"/>
      <c r="BCZ3260" s="36"/>
      <c r="BDA3260" s="12"/>
      <c r="BDB3260" s="12"/>
      <c r="BDC3260" s="12"/>
      <c r="BDD3260" s="53"/>
      <c r="BDF3260" s="41"/>
      <c r="BDG3260" s="40"/>
      <c r="BDH3260" s="44"/>
      <c r="BDI3260" s="62"/>
      <c r="BDJ3260" s="56"/>
      <c r="BDK3260" s="60"/>
      <c r="BDL3260" s="60"/>
      <c r="BDM3260" s="60"/>
      <c r="BDN3260" s="60"/>
      <c r="BDO3260" s="46"/>
      <c r="BDP3260" s="65"/>
      <c r="BDQ3260" s="19"/>
      <c r="BDR3260" s="48"/>
      <c r="BDS3260" s="41"/>
      <c r="BDT3260" s="44"/>
      <c r="BDU3260" s="18"/>
      <c r="BDV3260" s="16"/>
      <c r="BDW3260" s="36"/>
      <c r="BDX3260" s="36"/>
      <c r="BDY3260" s="36"/>
      <c r="BDZ3260" s="36"/>
      <c r="BEA3260" s="36"/>
      <c r="BEB3260" s="36"/>
      <c r="BEC3260" s="36"/>
      <c r="BED3260" s="36"/>
      <c r="BEE3260" s="36"/>
      <c r="BEF3260" s="36"/>
      <c r="BEG3260" s="36"/>
      <c r="BEH3260" s="36"/>
      <c r="BEI3260" s="36"/>
      <c r="BEJ3260" s="12"/>
      <c r="BEK3260" s="12"/>
      <c r="BEL3260" s="12"/>
      <c r="BEM3260" s="53"/>
      <c r="BEO3260" s="41"/>
      <c r="BEP3260" s="40"/>
      <c r="BEQ3260" s="44"/>
      <c r="BER3260" s="62"/>
      <c r="BES3260" s="56"/>
      <c r="BET3260" s="60"/>
      <c r="BEU3260" s="60"/>
      <c r="BEV3260" s="60"/>
      <c r="BEW3260" s="60"/>
      <c r="BEX3260" s="46"/>
      <c r="BEY3260" s="65"/>
      <c r="BEZ3260" s="19"/>
      <c r="BFA3260" s="48"/>
      <c r="BFB3260" s="41"/>
      <c r="BFC3260" s="44"/>
      <c r="BFD3260" s="18"/>
      <c r="BFE3260" s="16"/>
      <c r="BFF3260" s="36"/>
      <c r="BFG3260" s="36"/>
      <c r="BFH3260" s="36"/>
      <c r="BFI3260" s="36"/>
      <c r="BFJ3260" s="36"/>
      <c r="BFK3260" s="36"/>
      <c r="BFL3260" s="36"/>
      <c r="BFM3260" s="36"/>
      <c r="BFN3260" s="36"/>
      <c r="BFO3260" s="36"/>
      <c r="BFP3260" s="36"/>
      <c r="BFQ3260" s="36"/>
      <c r="BFR3260" s="36"/>
      <c r="BFS3260" s="12"/>
      <c r="BFT3260" s="12"/>
      <c r="BFU3260" s="12"/>
      <c r="BFV3260" s="53"/>
      <c r="BFX3260" s="41"/>
      <c r="BFY3260" s="40"/>
      <c r="BFZ3260" s="44"/>
      <c r="BGA3260" s="62"/>
      <c r="BGB3260" s="56"/>
      <c r="BGC3260" s="60"/>
      <c r="BGD3260" s="60"/>
      <c r="BGE3260" s="60"/>
      <c r="BGF3260" s="60"/>
      <c r="BGG3260" s="46"/>
      <c r="BGH3260" s="65"/>
      <c r="BGI3260" s="19"/>
      <c r="BGJ3260" s="48"/>
      <c r="BGK3260" s="41"/>
      <c r="BGL3260" s="44"/>
      <c r="BGM3260" s="18"/>
      <c r="BGN3260" s="16"/>
      <c r="BGO3260" s="36"/>
      <c r="BGP3260" s="36"/>
      <c r="BGQ3260" s="36"/>
      <c r="BGR3260" s="36"/>
      <c r="BGS3260" s="36"/>
      <c r="BGT3260" s="36"/>
      <c r="BGU3260" s="36"/>
      <c r="BGV3260" s="36"/>
      <c r="BGW3260" s="36"/>
      <c r="BGX3260" s="36"/>
      <c r="BGY3260" s="36"/>
      <c r="BGZ3260" s="36"/>
      <c r="BHA3260" s="36"/>
      <c r="BHB3260" s="12"/>
      <c r="BHC3260" s="12"/>
      <c r="BHD3260" s="12"/>
      <c r="BHE3260" s="53"/>
      <c r="BHG3260" s="41"/>
      <c r="BHH3260" s="40"/>
      <c r="BHI3260" s="44"/>
      <c r="BHJ3260" s="62"/>
      <c r="BHK3260" s="56"/>
      <c r="BHL3260" s="60"/>
      <c r="BHM3260" s="60"/>
      <c r="BHN3260" s="60"/>
      <c r="BHO3260" s="60"/>
      <c r="BHP3260" s="46"/>
      <c r="BHQ3260" s="65"/>
      <c r="BHR3260" s="19"/>
      <c r="BHS3260" s="48"/>
      <c r="BHT3260" s="41"/>
      <c r="BHU3260" s="44"/>
      <c r="BHV3260" s="18"/>
      <c r="BHW3260" s="16"/>
      <c r="BHX3260" s="36"/>
      <c r="BHY3260" s="36"/>
      <c r="BHZ3260" s="36"/>
      <c r="BIA3260" s="36"/>
      <c r="BIB3260" s="36"/>
      <c r="BIC3260" s="36"/>
      <c r="BID3260" s="36"/>
      <c r="BIE3260" s="36"/>
      <c r="BIF3260" s="36"/>
      <c r="BIG3260" s="36"/>
      <c r="BIH3260" s="36"/>
      <c r="BII3260" s="36"/>
      <c r="BIJ3260" s="36"/>
      <c r="BIK3260" s="12"/>
      <c r="BIL3260" s="12"/>
      <c r="BIM3260" s="12"/>
      <c r="BIN3260" s="53"/>
      <c r="BIP3260" s="41"/>
      <c r="BIQ3260" s="40"/>
      <c r="BIR3260" s="44"/>
      <c r="BIS3260" s="62"/>
      <c r="BIT3260" s="56"/>
      <c r="BIU3260" s="60"/>
      <c r="BIV3260" s="60"/>
      <c r="BIW3260" s="60"/>
      <c r="BIX3260" s="60"/>
      <c r="BIY3260" s="46"/>
      <c r="BIZ3260" s="65"/>
      <c r="BJA3260" s="19"/>
      <c r="BJB3260" s="48"/>
      <c r="BJC3260" s="41"/>
      <c r="BJD3260" s="44"/>
      <c r="BJE3260" s="18"/>
      <c r="BJF3260" s="16"/>
      <c r="BJG3260" s="36"/>
      <c r="BJH3260" s="36"/>
      <c r="BJI3260" s="36"/>
      <c r="BJJ3260" s="36"/>
      <c r="BJK3260" s="36"/>
      <c r="BJL3260" s="36"/>
      <c r="BJM3260" s="36"/>
      <c r="BJN3260" s="36"/>
      <c r="BJO3260" s="36"/>
      <c r="BJP3260" s="36"/>
      <c r="BJQ3260" s="36"/>
      <c r="BJR3260" s="36"/>
      <c r="BJS3260" s="36"/>
      <c r="BJT3260" s="12"/>
      <c r="BJU3260" s="12"/>
      <c r="BJV3260" s="12"/>
      <c r="BJW3260" s="53"/>
      <c r="BJY3260" s="41"/>
      <c r="BJZ3260" s="40"/>
      <c r="BKA3260" s="44"/>
      <c r="BKB3260" s="62"/>
      <c r="BKC3260" s="56"/>
      <c r="BKD3260" s="60"/>
      <c r="BKE3260" s="60"/>
      <c r="BKF3260" s="60"/>
      <c r="BKG3260" s="60"/>
      <c r="BKH3260" s="46"/>
      <c r="BKI3260" s="65"/>
      <c r="BKJ3260" s="19"/>
      <c r="BKK3260" s="48"/>
      <c r="BKL3260" s="41"/>
      <c r="BKM3260" s="44"/>
      <c r="BKN3260" s="18"/>
      <c r="BKO3260" s="16"/>
      <c r="BKP3260" s="36"/>
      <c r="BKQ3260" s="36"/>
      <c r="BKR3260" s="36"/>
      <c r="BKS3260" s="36"/>
      <c r="BKT3260" s="36"/>
      <c r="BKU3260" s="36"/>
      <c r="BKV3260" s="36"/>
      <c r="BKW3260" s="36"/>
      <c r="BKX3260" s="36"/>
      <c r="BKY3260" s="36"/>
      <c r="BKZ3260" s="36"/>
      <c r="BLA3260" s="36"/>
      <c r="BLB3260" s="36"/>
      <c r="BLC3260" s="12"/>
      <c r="BLD3260" s="12"/>
      <c r="BLE3260" s="12"/>
      <c r="BLF3260" s="53"/>
      <c r="BLH3260" s="41"/>
      <c r="BLI3260" s="40"/>
      <c r="BLJ3260" s="44"/>
      <c r="BLK3260" s="62"/>
      <c r="BLL3260" s="56"/>
      <c r="BLM3260" s="60"/>
      <c r="BLN3260" s="60"/>
      <c r="BLO3260" s="60"/>
      <c r="BLP3260" s="60"/>
      <c r="BLQ3260" s="46"/>
      <c r="BLR3260" s="65"/>
      <c r="BLS3260" s="19"/>
      <c r="BLT3260" s="48"/>
      <c r="BLU3260" s="41"/>
      <c r="BLV3260" s="44"/>
      <c r="BLW3260" s="18"/>
      <c r="BLX3260" s="16"/>
      <c r="BLY3260" s="36"/>
      <c r="BLZ3260" s="36"/>
      <c r="BMA3260" s="36"/>
      <c r="BMB3260" s="36"/>
      <c r="BMC3260" s="36"/>
      <c r="BMD3260" s="36"/>
      <c r="BME3260" s="36"/>
      <c r="BMF3260" s="36"/>
      <c r="BMG3260" s="36"/>
      <c r="BMH3260" s="36"/>
      <c r="BMI3260" s="36"/>
      <c r="BMJ3260" s="36"/>
      <c r="BMK3260" s="36"/>
      <c r="BML3260" s="12"/>
      <c r="BMM3260" s="12"/>
      <c r="BMN3260" s="12"/>
      <c r="BMO3260" s="53"/>
      <c r="BMQ3260" s="41"/>
      <c r="BMR3260" s="40"/>
      <c r="BMS3260" s="44"/>
      <c r="BMT3260" s="62"/>
      <c r="BMU3260" s="56"/>
      <c r="BMV3260" s="60"/>
      <c r="BMW3260" s="60"/>
      <c r="BMX3260" s="60"/>
      <c r="BMY3260" s="60"/>
      <c r="BMZ3260" s="46"/>
      <c r="BNA3260" s="65"/>
      <c r="BNB3260" s="19"/>
      <c r="BNC3260" s="48"/>
      <c r="BND3260" s="41"/>
      <c r="BNE3260" s="44"/>
      <c r="BNF3260" s="18"/>
      <c r="BNG3260" s="16"/>
      <c r="BNH3260" s="36"/>
      <c r="BNI3260" s="36"/>
      <c r="BNJ3260" s="36"/>
      <c r="BNK3260" s="36"/>
      <c r="BNL3260" s="36"/>
      <c r="BNM3260" s="36"/>
      <c r="BNN3260" s="36"/>
      <c r="BNO3260" s="36"/>
      <c r="BNP3260" s="36"/>
      <c r="BNQ3260" s="36"/>
      <c r="BNR3260" s="36"/>
      <c r="BNS3260" s="36"/>
      <c r="BNT3260" s="36"/>
      <c r="BNU3260" s="12"/>
      <c r="BNV3260" s="12"/>
      <c r="BNW3260" s="12"/>
      <c r="BNX3260" s="53"/>
      <c r="BNZ3260" s="41"/>
      <c r="BOA3260" s="40"/>
      <c r="BOB3260" s="44"/>
      <c r="BOC3260" s="62"/>
      <c r="BOD3260" s="56"/>
      <c r="BOE3260" s="60"/>
      <c r="BOF3260" s="60"/>
      <c r="BOG3260" s="60"/>
      <c r="BOH3260" s="60"/>
      <c r="BOI3260" s="46"/>
      <c r="BOJ3260" s="65"/>
      <c r="BOK3260" s="19"/>
      <c r="BOL3260" s="48"/>
      <c r="BOM3260" s="41"/>
      <c r="BON3260" s="44"/>
      <c r="BOO3260" s="18"/>
      <c r="BOP3260" s="16"/>
      <c r="BOQ3260" s="36"/>
      <c r="BOR3260" s="36"/>
      <c r="BOS3260" s="36"/>
      <c r="BOT3260" s="36"/>
      <c r="BOU3260" s="36"/>
      <c r="BOV3260" s="36"/>
      <c r="BOW3260" s="36"/>
      <c r="BOX3260" s="36"/>
      <c r="BOY3260" s="36"/>
      <c r="BOZ3260" s="36"/>
      <c r="BPA3260" s="36"/>
      <c r="BPB3260" s="36"/>
      <c r="BPC3260" s="36"/>
      <c r="BPD3260" s="12"/>
      <c r="BPE3260" s="12"/>
      <c r="BPF3260" s="12"/>
      <c r="BPG3260" s="53"/>
      <c r="BPI3260" s="41"/>
      <c r="BPJ3260" s="40"/>
      <c r="BPK3260" s="44"/>
      <c r="BPL3260" s="62"/>
      <c r="BPM3260" s="56"/>
      <c r="BPN3260" s="60"/>
      <c r="BPO3260" s="60"/>
      <c r="BPP3260" s="60"/>
      <c r="BPQ3260" s="60"/>
      <c r="BPR3260" s="46"/>
      <c r="BPS3260" s="65"/>
      <c r="BPT3260" s="19"/>
      <c r="BPU3260" s="48"/>
      <c r="BPV3260" s="41"/>
      <c r="BPW3260" s="44"/>
      <c r="BPX3260" s="18"/>
      <c r="BPY3260" s="16"/>
      <c r="BPZ3260" s="36"/>
      <c r="BQA3260" s="36"/>
      <c r="BQB3260" s="36"/>
      <c r="BQC3260" s="36"/>
      <c r="BQD3260" s="36"/>
      <c r="BQE3260" s="36"/>
      <c r="BQF3260" s="36"/>
      <c r="BQG3260" s="36"/>
      <c r="BQH3260" s="36"/>
      <c r="BQI3260" s="36"/>
      <c r="BQJ3260" s="36"/>
      <c r="BQK3260" s="36"/>
      <c r="BQL3260" s="36"/>
      <c r="BQM3260" s="12"/>
      <c r="BQN3260" s="12"/>
      <c r="BQO3260" s="12"/>
      <c r="BQP3260" s="53"/>
      <c r="BQR3260" s="41"/>
      <c r="BQS3260" s="40"/>
      <c r="BQT3260" s="44"/>
      <c r="BQU3260" s="62"/>
      <c r="BQV3260" s="56"/>
      <c r="BQW3260" s="60"/>
      <c r="BQX3260" s="60"/>
      <c r="BQY3260" s="60"/>
      <c r="BQZ3260" s="60"/>
      <c r="BRA3260" s="46"/>
      <c r="BRB3260" s="65"/>
      <c r="BRC3260" s="19"/>
      <c r="BRD3260" s="48"/>
      <c r="BRE3260" s="41"/>
      <c r="BRF3260" s="44"/>
      <c r="BRG3260" s="18"/>
      <c r="BRH3260" s="16"/>
      <c r="BRI3260" s="36"/>
      <c r="BRJ3260" s="36"/>
      <c r="BRK3260" s="36"/>
      <c r="BRL3260" s="36"/>
      <c r="BRM3260" s="36"/>
      <c r="BRN3260" s="36"/>
      <c r="BRO3260" s="36"/>
      <c r="BRP3260" s="36"/>
      <c r="BRQ3260" s="36"/>
      <c r="BRR3260" s="36"/>
      <c r="BRS3260" s="36"/>
      <c r="BRT3260" s="36"/>
      <c r="BRU3260" s="36"/>
      <c r="BRV3260" s="12"/>
      <c r="BRW3260" s="12"/>
      <c r="BRX3260" s="12"/>
      <c r="BRY3260" s="53"/>
      <c r="BSA3260" s="41"/>
      <c r="BSB3260" s="40"/>
      <c r="BSC3260" s="44"/>
      <c r="BSD3260" s="62"/>
      <c r="BSE3260" s="56"/>
      <c r="BSF3260" s="60"/>
      <c r="BSG3260" s="60"/>
      <c r="BSH3260" s="60"/>
      <c r="BSI3260" s="60"/>
      <c r="BSJ3260" s="46"/>
      <c r="BSK3260" s="65"/>
      <c r="BSL3260" s="19"/>
      <c r="BSM3260" s="48"/>
      <c r="BSN3260" s="41"/>
      <c r="BSO3260" s="44"/>
      <c r="BSP3260" s="18"/>
      <c r="BSQ3260" s="16"/>
      <c r="BSR3260" s="36"/>
      <c r="BSS3260" s="36"/>
      <c r="BST3260" s="36"/>
      <c r="BSU3260" s="36"/>
      <c r="BSV3260" s="36"/>
      <c r="BSW3260" s="36"/>
      <c r="BSX3260" s="36"/>
      <c r="BSY3260" s="36"/>
      <c r="BSZ3260" s="36"/>
      <c r="BTA3260" s="36"/>
      <c r="BTB3260" s="36"/>
      <c r="BTC3260" s="36"/>
      <c r="BTD3260" s="36"/>
      <c r="BTE3260" s="12"/>
      <c r="BTF3260" s="12"/>
      <c r="BTG3260" s="12"/>
      <c r="BTH3260" s="53"/>
      <c r="BTJ3260" s="41"/>
      <c r="BTK3260" s="40"/>
      <c r="BTL3260" s="44"/>
      <c r="BTM3260" s="62"/>
      <c r="BTN3260" s="56"/>
      <c r="BTO3260" s="60"/>
      <c r="BTP3260" s="60"/>
      <c r="BTQ3260" s="60"/>
      <c r="BTR3260" s="60"/>
      <c r="BTS3260" s="46"/>
      <c r="BTT3260" s="65"/>
      <c r="BTU3260" s="19"/>
      <c r="BTV3260" s="48"/>
      <c r="BTW3260" s="41"/>
      <c r="BTX3260" s="44"/>
      <c r="BTY3260" s="18"/>
      <c r="BTZ3260" s="16"/>
      <c r="BUA3260" s="36"/>
      <c r="BUB3260" s="36"/>
      <c r="BUC3260" s="36"/>
      <c r="BUD3260" s="36"/>
      <c r="BUE3260" s="36"/>
      <c r="BUF3260" s="36"/>
      <c r="BUG3260" s="36"/>
      <c r="BUH3260" s="36"/>
      <c r="BUI3260" s="36"/>
      <c r="BUJ3260" s="36"/>
      <c r="BUK3260" s="36"/>
      <c r="BUL3260" s="36"/>
      <c r="BUM3260" s="36"/>
      <c r="BUN3260" s="12"/>
      <c r="BUO3260" s="12"/>
      <c r="BUP3260" s="12"/>
      <c r="BUQ3260" s="53"/>
      <c r="BUS3260" s="41"/>
      <c r="BUT3260" s="40"/>
      <c r="BUU3260" s="44"/>
      <c r="BUV3260" s="62"/>
      <c r="BUW3260" s="56"/>
      <c r="BUX3260" s="60"/>
      <c r="BUY3260" s="60"/>
      <c r="BUZ3260" s="60"/>
      <c r="BVA3260" s="60"/>
      <c r="BVB3260" s="46"/>
      <c r="BVC3260" s="65"/>
      <c r="BVD3260" s="19"/>
      <c r="BVE3260" s="48"/>
      <c r="BVF3260" s="41"/>
      <c r="BVG3260" s="44"/>
      <c r="BVH3260" s="18"/>
      <c r="BVI3260" s="16"/>
      <c r="BVJ3260" s="36"/>
      <c r="BVK3260" s="36"/>
      <c r="BVL3260" s="36"/>
      <c r="BVM3260" s="36"/>
      <c r="BVN3260" s="36"/>
      <c r="BVO3260" s="36"/>
      <c r="BVP3260" s="36"/>
      <c r="BVQ3260" s="36"/>
      <c r="BVR3260" s="36"/>
      <c r="BVS3260" s="36"/>
      <c r="BVT3260" s="36"/>
      <c r="BVU3260" s="36"/>
      <c r="BVV3260" s="36"/>
      <c r="BVW3260" s="12"/>
      <c r="BVX3260" s="12"/>
      <c r="BVY3260" s="12"/>
      <c r="BVZ3260" s="53"/>
      <c r="BWB3260" s="41"/>
      <c r="BWC3260" s="40"/>
      <c r="BWD3260" s="44"/>
      <c r="BWE3260" s="62"/>
      <c r="BWF3260" s="56"/>
      <c r="BWG3260" s="60"/>
      <c r="BWH3260" s="60"/>
      <c r="BWI3260" s="60"/>
      <c r="BWJ3260" s="60"/>
      <c r="BWK3260" s="46"/>
      <c r="BWL3260" s="65"/>
      <c r="BWM3260" s="19"/>
      <c r="BWN3260" s="48"/>
      <c r="BWO3260" s="41"/>
      <c r="BWP3260" s="44"/>
      <c r="BWQ3260" s="18"/>
      <c r="BWR3260" s="16"/>
      <c r="BWS3260" s="36"/>
      <c r="BWT3260" s="36"/>
      <c r="BWU3260" s="36"/>
      <c r="BWV3260" s="36"/>
      <c r="BWW3260" s="36"/>
      <c r="BWX3260" s="36"/>
      <c r="BWY3260" s="36"/>
      <c r="BWZ3260" s="36"/>
      <c r="BXA3260" s="36"/>
      <c r="BXB3260" s="36"/>
      <c r="BXC3260" s="36"/>
      <c r="BXD3260" s="36"/>
      <c r="BXE3260" s="36"/>
      <c r="BXF3260" s="12"/>
      <c r="BXG3260" s="12"/>
      <c r="BXH3260" s="12"/>
      <c r="BXI3260" s="53"/>
      <c r="BXK3260" s="41"/>
      <c r="BXL3260" s="40"/>
      <c r="BXM3260" s="44"/>
      <c r="BXN3260" s="62"/>
      <c r="BXO3260" s="56"/>
      <c r="BXP3260" s="60"/>
      <c r="BXQ3260" s="60"/>
      <c r="BXR3260" s="60"/>
      <c r="BXS3260" s="60"/>
      <c r="BXT3260" s="46"/>
      <c r="BXU3260" s="65"/>
      <c r="BXV3260" s="19"/>
      <c r="BXW3260" s="48"/>
      <c r="BXX3260" s="41"/>
      <c r="BXY3260" s="44"/>
      <c r="BXZ3260" s="18"/>
      <c r="BYA3260" s="16"/>
      <c r="BYB3260" s="36"/>
      <c r="BYC3260" s="36"/>
      <c r="BYD3260" s="36"/>
      <c r="BYE3260" s="36"/>
      <c r="BYF3260" s="36"/>
      <c r="BYG3260" s="36"/>
      <c r="BYH3260" s="36"/>
      <c r="BYI3260" s="36"/>
      <c r="BYJ3260" s="36"/>
      <c r="BYK3260" s="36"/>
      <c r="BYL3260" s="36"/>
      <c r="BYM3260" s="36"/>
      <c r="BYN3260" s="36"/>
      <c r="BYO3260" s="12"/>
      <c r="BYP3260" s="12"/>
      <c r="BYQ3260" s="12"/>
      <c r="BYR3260" s="53"/>
      <c r="BYT3260" s="41"/>
      <c r="BYU3260" s="40"/>
      <c r="BYV3260" s="44"/>
      <c r="BYW3260" s="62"/>
      <c r="BYX3260" s="56"/>
      <c r="BYY3260" s="60"/>
      <c r="BYZ3260" s="60"/>
      <c r="BZA3260" s="60"/>
      <c r="BZB3260" s="60"/>
      <c r="BZC3260" s="46"/>
      <c r="BZD3260" s="65"/>
      <c r="BZE3260" s="19"/>
      <c r="BZF3260" s="48"/>
      <c r="BZG3260" s="41"/>
      <c r="BZH3260" s="44"/>
      <c r="BZI3260" s="18"/>
      <c r="BZJ3260" s="16"/>
      <c r="BZK3260" s="36"/>
      <c r="BZL3260" s="36"/>
      <c r="BZM3260" s="36"/>
      <c r="BZN3260" s="36"/>
      <c r="BZO3260" s="36"/>
      <c r="BZP3260" s="36"/>
      <c r="BZQ3260" s="36"/>
      <c r="BZR3260" s="36"/>
      <c r="BZS3260" s="36"/>
      <c r="BZT3260" s="36"/>
      <c r="BZU3260" s="36"/>
      <c r="BZV3260" s="36"/>
      <c r="BZW3260" s="36"/>
      <c r="BZX3260" s="12"/>
      <c r="BZY3260" s="12"/>
      <c r="BZZ3260" s="12"/>
      <c r="CAA3260" s="53"/>
      <c r="CAC3260" s="41"/>
      <c r="CAD3260" s="40"/>
      <c r="CAE3260" s="44"/>
      <c r="CAF3260" s="62"/>
      <c r="CAG3260" s="56"/>
      <c r="CAH3260" s="60"/>
      <c r="CAI3260" s="60"/>
      <c r="CAJ3260" s="60"/>
      <c r="CAK3260" s="60"/>
      <c r="CAL3260" s="46"/>
      <c r="CAM3260" s="65"/>
      <c r="CAN3260" s="19"/>
      <c r="CAO3260" s="48"/>
      <c r="CAP3260" s="41"/>
      <c r="CAQ3260" s="44"/>
      <c r="CAR3260" s="18"/>
      <c r="CAS3260" s="16"/>
      <c r="CAT3260" s="36"/>
      <c r="CAU3260" s="36"/>
      <c r="CAV3260" s="36"/>
      <c r="CAW3260" s="36"/>
      <c r="CAX3260" s="36"/>
      <c r="CAY3260" s="36"/>
      <c r="CAZ3260" s="36"/>
      <c r="CBA3260" s="36"/>
      <c r="CBB3260" s="36"/>
      <c r="CBC3260" s="36"/>
      <c r="CBD3260" s="36"/>
      <c r="CBE3260" s="36"/>
      <c r="CBF3260" s="36"/>
      <c r="CBG3260" s="12"/>
      <c r="CBH3260" s="12"/>
      <c r="CBI3260" s="12"/>
      <c r="CBJ3260" s="53"/>
      <c r="CBL3260" s="41"/>
      <c r="CBM3260" s="40"/>
      <c r="CBN3260" s="44"/>
      <c r="CBO3260" s="62"/>
      <c r="CBP3260" s="56"/>
      <c r="CBQ3260" s="60"/>
      <c r="CBR3260" s="60"/>
      <c r="CBS3260" s="60"/>
      <c r="CBT3260" s="60"/>
      <c r="CBU3260" s="46"/>
      <c r="CBV3260" s="65"/>
      <c r="CBW3260" s="19"/>
      <c r="CBX3260" s="48"/>
      <c r="CBY3260" s="41"/>
      <c r="CBZ3260" s="44"/>
      <c r="CCA3260" s="18"/>
      <c r="CCB3260" s="16"/>
      <c r="CCC3260" s="36"/>
      <c r="CCD3260" s="36"/>
      <c r="CCE3260" s="36"/>
      <c r="CCF3260" s="36"/>
      <c r="CCG3260" s="36"/>
      <c r="CCH3260" s="36"/>
      <c r="CCI3260" s="36"/>
      <c r="CCJ3260" s="36"/>
      <c r="CCK3260" s="36"/>
      <c r="CCL3260" s="36"/>
      <c r="CCM3260" s="36"/>
      <c r="CCN3260" s="36"/>
      <c r="CCO3260" s="36"/>
      <c r="CCP3260" s="12"/>
      <c r="CCQ3260" s="12"/>
      <c r="CCR3260" s="12"/>
      <c r="CCS3260" s="53"/>
      <c r="CCU3260" s="41"/>
      <c r="CCV3260" s="40"/>
      <c r="CCW3260" s="44"/>
      <c r="CCX3260" s="62"/>
      <c r="CCY3260" s="56"/>
      <c r="CCZ3260" s="60"/>
      <c r="CDA3260" s="60"/>
      <c r="CDB3260" s="60"/>
      <c r="CDC3260" s="60"/>
      <c r="CDD3260" s="46"/>
      <c r="CDE3260" s="65"/>
      <c r="CDF3260" s="19"/>
      <c r="CDG3260" s="48"/>
      <c r="CDH3260" s="41"/>
      <c r="CDI3260" s="44"/>
      <c r="CDJ3260" s="18"/>
      <c r="CDK3260" s="16"/>
      <c r="CDL3260" s="36"/>
      <c r="CDM3260" s="36"/>
      <c r="CDN3260" s="36"/>
      <c r="CDO3260" s="36"/>
      <c r="CDP3260" s="36"/>
      <c r="CDQ3260" s="36"/>
      <c r="CDR3260" s="36"/>
      <c r="CDS3260" s="36"/>
      <c r="CDT3260" s="36"/>
      <c r="CDU3260" s="36"/>
      <c r="CDV3260" s="36"/>
      <c r="CDW3260" s="36"/>
      <c r="CDX3260" s="36"/>
      <c r="CDY3260" s="12"/>
      <c r="CDZ3260" s="12"/>
      <c r="CEA3260" s="12"/>
      <c r="CEB3260" s="53"/>
      <c r="CED3260" s="41"/>
      <c r="CEE3260" s="40"/>
      <c r="CEF3260" s="44"/>
      <c r="CEG3260" s="62"/>
      <c r="CEH3260" s="56"/>
      <c r="CEI3260" s="60"/>
      <c r="CEJ3260" s="60"/>
      <c r="CEK3260" s="60"/>
      <c r="CEL3260" s="60"/>
      <c r="CEM3260" s="46"/>
      <c r="CEN3260" s="65"/>
      <c r="CEO3260" s="19"/>
      <c r="CEP3260" s="48"/>
      <c r="CEQ3260" s="41"/>
      <c r="CER3260" s="44"/>
      <c r="CES3260" s="18"/>
      <c r="CET3260" s="16"/>
      <c r="CEU3260" s="36"/>
      <c r="CEV3260" s="36"/>
      <c r="CEW3260" s="36"/>
      <c r="CEX3260" s="36"/>
      <c r="CEY3260" s="36"/>
      <c r="CEZ3260" s="36"/>
      <c r="CFA3260" s="36"/>
      <c r="CFB3260" s="36"/>
      <c r="CFC3260" s="36"/>
      <c r="CFD3260" s="36"/>
      <c r="CFE3260" s="36"/>
      <c r="CFF3260" s="36"/>
      <c r="CFG3260" s="36"/>
      <c r="CFH3260" s="12"/>
      <c r="CFI3260" s="12"/>
      <c r="CFJ3260" s="12"/>
      <c r="CFK3260" s="53"/>
      <c r="CFM3260" s="41"/>
      <c r="CFN3260" s="40"/>
      <c r="CFO3260" s="44"/>
      <c r="CFP3260" s="62"/>
      <c r="CFQ3260" s="56"/>
      <c r="CFR3260" s="60"/>
      <c r="CFS3260" s="60"/>
      <c r="CFT3260" s="60"/>
      <c r="CFU3260" s="60"/>
      <c r="CFV3260" s="46"/>
      <c r="CFW3260" s="65"/>
      <c r="CFX3260" s="19"/>
      <c r="CFY3260" s="48"/>
      <c r="CFZ3260" s="41"/>
      <c r="CGA3260" s="44"/>
      <c r="CGB3260" s="18"/>
      <c r="CGC3260" s="16"/>
      <c r="CGD3260" s="36"/>
      <c r="CGE3260" s="36"/>
      <c r="CGF3260" s="36"/>
      <c r="CGG3260" s="36"/>
      <c r="CGH3260" s="36"/>
      <c r="CGI3260" s="36"/>
      <c r="CGJ3260" s="36"/>
      <c r="CGK3260" s="36"/>
      <c r="CGL3260" s="36"/>
      <c r="CGM3260" s="36"/>
      <c r="CGN3260" s="36"/>
      <c r="CGO3260" s="36"/>
      <c r="CGP3260" s="36"/>
      <c r="CGQ3260" s="12"/>
      <c r="CGR3260" s="12"/>
      <c r="CGS3260" s="12"/>
      <c r="CGT3260" s="53"/>
      <c r="CGV3260" s="41"/>
      <c r="CGW3260" s="40"/>
      <c r="CGX3260" s="44"/>
      <c r="CGY3260" s="62"/>
      <c r="CGZ3260" s="56"/>
      <c r="CHA3260" s="60"/>
      <c r="CHB3260" s="60"/>
      <c r="CHC3260" s="60"/>
      <c r="CHD3260" s="60"/>
      <c r="CHE3260" s="46"/>
      <c r="CHF3260" s="65"/>
      <c r="CHG3260" s="19"/>
      <c r="CHH3260" s="48"/>
      <c r="CHI3260" s="41"/>
      <c r="CHJ3260" s="44"/>
      <c r="CHK3260" s="18"/>
      <c r="CHL3260" s="16"/>
      <c r="CHM3260" s="36"/>
      <c r="CHN3260" s="36"/>
      <c r="CHO3260" s="36"/>
      <c r="CHP3260" s="36"/>
      <c r="CHQ3260" s="36"/>
      <c r="CHR3260" s="36"/>
      <c r="CHS3260" s="36"/>
      <c r="CHT3260" s="36"/>
      <c r="CHU3260" s="36"/>
      <c r="CHV3260" s="36"/>
      <c r="CHW3260" s="36"/>
      <c r="CHX3260" s="36"/>
      <c r="CHY3260" s="36"/>
      <c r="CHZ3260" s="12"/>
      <c r="CIA3260" s="12"/>
      <c r="CIB3260" s="12"/>
      <c r="CIC3260" s="53"/>
      <c r="CIE3260" s="41"/>
      <c r="CIF3260" s="40"/>
      <c r="CIG3260" s="44"/>
      <c r="CIH3260" s="62"/>
      <c r="CII3260" s="56"/>
      <c r="CIJ3260" s="60"/>
      <c r="CIK3260" s="60"/>
      <c r="CIL3260" s="60"/>
      <c r="CIM3260" s="60"/>
      <c r="CIN3260" s="46"/>
      <c r="CIO3260" s="65"/>
      <c r="CIP3260" s="19"/>
      <c r="CIQ3260" s="48"/>
      <c r="CIR3260" s="41"/>
      <c r="CIS3260" s="44"/>
      <c r="CIT3260" s="18"/>
      <c r="CIU3260" s="16"/>
      <c r="CIV3260" s="36"/>
      <c r="CIW3260" s="36"/>
      <c r="CIX3260" s="36"/>
      <c r="CIY3260" s="36"/>
      <c r="CIZ3260" s="36"/>
      <c r="CJA3260" s="36"/>
      <c r="CJB3260" s="36"/>
      <c r="CJC3260" s="36"/>
      <c r="CJD3260" s="36"/>
      <c r="CJE3260" s="36"/>
      <c r="CJF3260" s="36"/>
      <c r="CJG3260" s="36"/>
      <c r="CJH3260" s="36"/>
      <c r="CJI3260" s="12"/>
      <c r="CJJ3260" s="12"/>
      <c r="CJK3260" s="12"/>
      <c r="CJL3260" s="53"/>
      <c r="CJN3260" s="41"/>
      <c r="CJO3260" s="40"/>
      <c r="CJP3260" s="44"/>
      <c r="CJQ3260" s="62"/>
      <c r="CJR3260" s="56"/>
      <c r="CJS3260" s="60"/>
      <c r="CJT3260" s="60"/>
      <c r="CJU3260" s="60"/>
      <c r="CJV3260" s="60"/>
      <c r="CJW3260" s="46"/>
      <c r="CJX3260" s="65"/>
      <c r="CJY3260" s="19"/>
      <c r="CJZ3260" s="48"/>
      <c r="CKA3260" s="41"/>
      <c r="CKB3260" s="44"/>
      <c r="CKC3260" s="18"/>
      <c r="CKD3260" s="16"/>
      <c r="CKE3260" s="36"/>
      <c r="CKF3260" s="36"/>
      <c r="CKG3260" s="36"/>
      <c r="CKH3260" s="36"/>
      <c r="CKI3260" s="36"/>
      <c r="CKJ3260" s="36"/>
      <c r="CKK3260" s="36"/>
      <c r="CKL3260" s="36"/>
      <c r="CKM3260" s="36"/>
      <c r="CKN3260" s="36"/>
      <c r="CKO3260" s="36"/>
      <c r="CKP3260" s="36"/>
      <c r="CKQ3260" s="36"/>
      <c r="CKR3260" s="12"/>
      <c r="CKS3260" s="12"/>
      <c r="CKT3260" s="12"/>
      <c r="CKU3260" s="53"/>
      <c r="CKW3260" s="41"/>
      <c r="CKX3260" s="40"/>
      <c r="CKY3260" s="44"/>
      <c r="CKZ3260" s="62"/>
      <c r="CLA3260" s="56"/>
      <c r="CLB3260" s="60"/>
      <c r="CLC3260" s="60"/>
      <c r="CLD3260" s="60"/>
      <c r="CLE3260" s="60"/>
      <c r="CLF3260" s="46"/>
      <c r="CLG3260" s="65"/>
      <c r="CLH3260" s="19"/>
      <c r="CLI3260" s="48"/>
      <c r="CLJ3260" s="41"/>
      <c r="CLK3260" s="44"/>
      <c r="CLL3260" s="18"/>
      <c r="CLM3260" s="16"/>
      <c r="CLN3260" s="36"/>
      <c r="CLO3260" s="36"/>
      <c r="CLP3260" s="36"/>
      <c r="CLQ3260" s="36"/>
      <c r="CLR3260" s="36"/>
      <c r="CLS3260" s="36"/>
      <c r="CLT3260" s="36"/>
      <c r="CLU3260" s="36"/>
      <c r="CLV3260" s="36"/>
      <c r="CLW3260" s="36"/>
      <c r="CLX3260" s="36"/>
      <c r="CLY3260" s="36"/>
      <c r="CLZ3260" s="36"/>
      <c r="CMA3260" s="12"/>
      <c r="CMB3260" s="12"/>
      <c r="CMC3260" s="12"/>
      <c r="CMD3260" s="53"/>
      <c r="CMF3260" s="41"/>
      <c r="CMG3260" s="40"/>
      <c r="CMH3260" s="44"/>
      <c r="CMI3260" s="62"/>
      <c r="CMJ3260" s="56"/>
      <c r="CMK3260" s="60"/>
      <c r="CML3260" s="60"/>
      <c r="CMM3260" s="60"/>
      <c r="CMN3260" s="60"/>
      <c r="CMO3260" s="46"/>
      <c r="CMP3260" s="65"/>
      <c r="CMQ3260" s="19"/>
      <c r="CMR3260" s="48"/>
      <c r="CMS3260" s="41"/>
      <c r="CMT3260" s="44"/>
      <c r="CMU3260" s="18"/>
      <c r="CMV3260" s="16"/>
      <c r="CMW3260" s="36"/>
      <c r="CMX3260" s="36"/>
      <c r="CMY3260" s="36"/>
      <c r="CMZ3260" s="36"/>
      <c r="CNA3260" s="36"/>
      <c r="CNB3260" s="36"/>
      <c r="CNC3260" s="36"/>
      <c r="CND3260" s="36"/>
      <c r="CNE3260" s="36"/>
      <c r="CNF3260" s="36"/>
      <c r="CNG3260" s="36"/>
      <c r="CNH3260" s="36"/>
      <c r="CNI3260" s="36"/>
      <c r="CNJ3260" s="12"/>
      <c r="CNK3260" s="12"/>
      <c r="CNL3260" s="12"/>
      <c r="CNM3260" s="53"/>
      <c r="CNO3260" s="41"/>
      <c r="CNP3260" s="40"/>
      <c r="CNQ3260" s="44"/>
      <c r="CNR3260" s="62"/>
      <c r="CNS3260" s="56"/>
      <c r="CNT3260" s="60"/>
      <c r="CNU3260" s="60"/>
      <c r="CNV3260" s="60"/>
      <c r="CNW3260" s="60"/>
      <c r="CNX3260" s="46"/>
      <c r="CNY3260" s="65"/>
      <c r="CNZ3260" s="19"/>
      <c r="COA3260" s="48"/>
      <c r="COB3260" s="41"/>
      <c r="COC3260" s="44"/>
      <c r="COD3260" s="18"/>
      <c r="COE3260" s="16"/>
      <c r="COF3260" s="36"/>
      <c r="COG3260" s="36"/>
      <c r="COH3260" s="36"/>
      <c r="COI3260" s="36"/>
      <c r="COJ3260" s="36"/>
      <c r="COK3260" s="36"/>
      <c r="COL3260" s="36"/>
      <c r="COM3260" s="36"/>
      <c r="CON3260" s="36"/>
      <c r="COO3260" s="36"/>
      <c r="COP3260" s="36"/>
      <c r="COQ3260" s="36"/>
      <c r="COR3260" s="36"/>
      <c r="COS3260" s="12"/>
      <c r="COT3260" s="12"/>
      <c r="COU3260" s="12"/>
      <c r="COV3260" s="53"/>
      <c r="COX3260" s="41"/>
      <c r="COY3260" s="40"/>
      <c r="COZ3260" s="44"/>
      <c r="CPA3260" s="62"/>
      <c r="CPB3260" s="56"/>
      <c r="CPC3260" s="60"/>
      <c r="CPD3260" s="60"/>
      <c r="CPE3260" s="60"/>
      <c r="CPF3260" s="60"/>
      <c r="CPG3260" s="46"/>
      <c r="CPH3260" s="65"/>
      <c r="CPI3260" s="19"/>
      <c r="CPJ3260" s="48"/>
      <c r="CPK3260" s="41"/>
      <c r="CPL3260" s="44"/>
      <c r="CPM3260" s="18"/>
      <c r="CPN3260" s="16"/>
      <c r="CPO3260" s="36"/>
      <c r="CPP3260" s="36"/>
      <c r="CPQ3260" s="36"/>
      <c r="CPR3260" s="36"/>
      <c r="CPS3260" s="36"/>
      <c r="CPT3260" s="36"/>
      <c r="CPU3260" s="36"/>
      <c r="CPV3260" s="36"/>
      <c r="CPW3260" s="36"/>
      <c r="CPX3260" s="36"/>
      <c r="CPY3260" s="36"/>
      <c r="CPZ3260" s="36"/>
      <c r="CQA3260" s="36"/>
      <c r="CQB3260" s="12"/>
      <c r="CQC3260" s="12"/>
      <c r="CQD3260" s="12"/>
      <c r="CQE3260" s="53"/>
      <c r="CQG3260" s="41"/>
      <c r="CQH3260" s="40"/>
      <c r="CQI3260" s="44"/>
      <c r="CQJ3260" s="62"/>
      <c r="CQK3260" s="56"/>
      <c r="CQL3260" s="60"/>
      <c r="CQM3260" s="60"/>
      <c r="CQN3260" s="60"/>
      <c r="CQO3260" s="60"/>
      <c r="CQP3260" s="46"/>
      <c r="CQQ3260" s="65"/>
      <c r="CQR3260" s="19"/>
      <c r="CQS3260" s="48"/>
      <c r="CQT3260" s="41"/>
      <c r="CQU3260" s="44"/>
      <c r="CQV3260" s="18"/>
      <c r="CQW3260" s="16"/>
      <c r="CQX3260" s="36"/>
      <c r="CQY3260" s="36"/>
      <c r="CQZ3260" s="36"/>
      <c r="CRA3260" s="36"/>
      <c r="CRB3260" s="36"/>
      <c r="CRC3260" s="36"/>
      <c r="CRD3260" s="36"/>
      <c r="CRE3260" s="36"/>
      <c r="CRF3260" s="36"/>
      <c r="CRG3260" s="36"/>
      <c r="CRH3260" s="36"/>
      <c r="CRI3260" s="36"/>
      <c r="CRJ3260" s="36"/>
      <c r="CRK3260" s="12"/>
      <c r="CRL3260" s="12"/>
      <c r="CRM3260" s="12"/>
      <c r="CRN3260" s="53"/>
      <c r="CRP3260" s="41"/>
      <c r="CRQ3260" s="40"/>
      <c r="CRR3260" s="44"/>
      <c r="CRS3260" s="62"/>
      <c r="CRT3260" s="56"/>
      <c r="CRU3260" s="60"/>
      <c r="CRV3260" s="60"/>
      <c r="CRW3260" s="60"/>
      <c r="CRX3260" s="60"/>
      <c r="CRY3260" s="46"/>
      <c r="CRZ3260" s="65"/>
      <c r="CSA3260" s="19"/>
      <c r="CSB3260" s="48"/>
      <c r="CSC3260" s="41"/>
      <c r="CSD3260" s="44"/>
      <c r="CSE3260" s="18"/>
      <c r="CSF3260" s="16"/>
      <c r="CSG3260" s="36"/>
      <c r="CSH3260" s="36"/>
      <c r="CSI3260" s="36"/>
      <c r="CSJ3260" s="36"/>
      <c r="CSK3260" s="36"/>
      <c r="CSL3260" s="36"/>
      <c r="CSM3260" s="36"/>
      <c r="CSN3260" s="36"/>
      <c r="CSO3260" s="36"/>
      <c r="CSP3260" s="36"/>
      <c r="CSQ3260" s="36"/>
      <c r="CSR3260" s="36"/>
      <c r="CSS3260" s="36"/>
      <c r="CST3260" s="12"/>
      <c r="CSU3260" s="12"/>
      <c r="CSV3260" s="12"/>
      <c r="CSW3260" s="53"/>
      <c r="CSY3260" s="41"/>
      <c r="CSZ3260" s="40"/>
      <c r="CTA3260" s="44"/>
      <c r="CTB3260" s="62"/>
      <c r="CTC3260" s="56"/>
      <c r="CTD3260" s="60"/>
      <c r="CTE3260" s="60"/>
      <c r="CTF3260" s="60"/>
      <c r="CTG3260" s="60"/>
      <c r="CTH3260" s="46"/>
      <c r="CTI3260" s="65"/>
      <c r="CTJ3260" s="19"/>
      <c r="CTK3260" s="48"/>
      <c r="CTL3260" s="41"/>
      <c r="CTM3260" s="44"/>
      <c r="CTN3260" s="18"/>
      <c r="CTO3260" s="16"/>
      <c r="CTP3260" s="36"/>
      <c r="CTQ3260" s="36"/>
      <c r="CTR3260" s="36"/>
      <c r="CTS3260" s="36"/>
      <c r="CTT3260" s="36"/>
      <c r="CTU3260" s="36"/>
      <c r="CTV3260" s="36"/>
      <c r="CTW3260" s="36"/>
      <c r="CTX3260" s="36"/>
      <c r="CTY3260" s="36"/>
      <c r="CTZ3260" s="36"/>
      <c r="CUA3260" s="36"/>
      <c r="CUB3260" s="36"/>
      <c r="CUC3260" s="12"/>
      <c r="CUD3260" s="12"/>
      <c r="CUE3260" s="12"/>
      <c r="CUF3260" s="53"/>
      <c r="CUH3260" s="41"/>
      <c r="CUI3260" s="40"/>
      <c r="CUJ3260" s="44"/>
      <c r="CUK3260" s="62"/>
      <c r="CUL3260" s="56"/>
      <c r="CUM3260" s="60"/>
      <c r="CUN3260" s="60"/>
      <c r="CUO3260" s="60"/>
      <c r="CUP3260" s="60"/>
      <c r="CUQ3260" s="46"/>
      <c r="CUR3260" s="65"/>
      <c r="CUS3260" s="19"/>
      <c r="CUT3260" s="48"/>
      <c r="CUU3260" s="41"/>
      <c r="CUV3260" s="44"/>
      <c r="CUW3260" s="18"/>
      <c r="CUX3260" s="16"/>
      <c r="CUY3260" s="36"/>
      <c r="CUZ3260" s="36"/>
      <c r="CVA3260" s="36"/>
      <c r="CVB3260" s="36"/>
      <c r="CVC3260" s="36"/>
      <c r="CVD3260" s="36"/>
      <c r="CVE3260" s="36"/>
      <c r="CVF3260" s="36"/>
      <c r="CVG3260" s="36"/>
      <c r="CVH3260" s="36"/>
      <c r="CVI3260" s="36"/>
      <c r="CVJ3260" s="36"/>
      <c r="CVK3260" s="36"/>
      <c r="CVL3260" s="12"/>
      <c r="CVM3260" s="12"/>
      <c r="CVN3260" s="12"/>
      <c r="CVO3260" s="53"/>
      <c r="CVQ3260" s="41"/>
      <c r="CVR3260" s="40"/>
      <c r="CVS3260" s="44"/>
      <c r="CVT3260" s="62"/>
      <c r="CVU3260" s="56"/>
      <c r="CVV3260" s="60"/>
      <c r="CVW3260" s="60"/>
      <c r="CVX3260" s="60"/>
      <c r="CVY3260" s="60"/>
      <c r="CVZ3260" s="46"/>
      <c r="CWA3260" s="65"/>
      <c r="CWB3260" s="19"/>
      <c r="CWC3260" s="48"/>
      <c r="CWD3260" s="41"/>
      <c r="CWE3260" s="44"/>
      <c r="CWF3260" s="18"/>
      <c r="CWG3260" s="16"/>
      <c r="CWH3260" s="36"/>
      <c r="CWI3260" s="36"/>
      <c r="CWJ3260" s="36"/>
      <c r="CWK3260" s="36"/>
      <c r="CWL3260" s="36"/>
      <c r="CWM3260" s="36"/>
      <c r="CWN3260" s="36"/>
      <c r="CWO3260" s="36"/>
      <c r="CWP3260" s="36"/>
      <c r="CWQ3260" s="36"/>
      <c r="CWR3260" s="36"/>
      <c r="CWS3260" s="36"/>
      <c r="CWT3260" s="36"/>
      <c r="CWU3260" s="12"/>
      <c r="CWV3260" s="12"/>
      <c r="CWW3260" s="12"/>
      <c r="CWX3260" s="53"/>
      <c r="CWZ3260" s="41"/>
      <c r="CXA3260" s="40"/>
      <c r="CXB3260" s="44"/>
      <c r="CXC3260" s="62"/>
      <c r="CXD3260" s="56"/>
      <c r="CXE3260" s="60"/>
      <c r="CXF3260" s="60"/>
      <c r="CXG3260" s="60"/>
      <c r="CXH3260" s="60"/>
      <c r="CXI3260" s="46"/>
      <c r="CXJ3260" s="65"/>
      <c r="CXK3260" s="19"/>
      <c r="CXL3260" s="48"/>
      <c r="CXM3260" s="41"/>
      <c r="CXN3260" s="44"/>
      <c r="CXO3260" s="18"/>
      <c r="CXP3260" s="16"/>
      <c r="CXQ3260" s="36"/>
      <c r="CXR3260" s="36"/>
      <c r="CXS3260" s="36"/>
      <c r="CXT3260" s="36"/>
      <c r="CXU3260" s="36"/>
      <c r="CXV3260" s="36"/>
      <c r="CXW3260" s="36"/>
      <c r="CXX3260" s="36"/>
      <c r="CXY3260" s="36"/>
      <c r="CXZ3260" s="36"/>
      <c r="CYA3260" s="36"/>
      <c r="CYB3260" s="36"/>
      <c r="CYC3260" s="36"/>
      <c r="CYD3260" s="12"/>
      <c r="CYE3260" s="12"/>
      <c r="CYF3260" s="12"/>
      <c r="CYG3260" s="53"/>
      <c r="CYI3260" s="41"/>
      <c r="CYJ3260" s="40"/>
      <c r="CYK3260" s="44"/>
      <c r="CYL3260" s="62"/>
      <c r="CYM3260" s="56"/>
      <c r="CYN3260" s="60"/>
      <c r="CYO3260" s="60"/>
      <c r="CYP3260" s="60"/>
      <c r="CYQ3260" s="60"/>
      <c r="CYR3260" s="46"/>
      <c r="CYS3260" s="65"/>
      <c r="CYT3260" s="19"/>
      <c r="CYU3260" s="48"/>
      <c r="CYV3260" s="41"/>
      <c r="CYW3260" s="44"/>
      <c r="CYX3260" s="18"/>
      <c r="CYY3260" s="16"/>
      <c r="CYZ3260" s="36"/>
      <c r="CZA3260" s="36"/>
      <c r="CZB3260" s="36"/>
      <c r="CZC3260" s="36"/>
      <c r="CZD3260" s="36"/>
      <c r="CZE3260" s="36"/>
      <c r="CZF3260" s="36"/>
      <c r="CZG3260" s="36"/>
      <c r="CZH3260" s="36"/>
      <c r="CZI3260" s="36"/>
      <c r="CZJ3260" s="36"/>
      <c r="CZK3260" s="36"/>
      <c r="CZL3260" s="36"/>
      <c r="CZM3260" s="12"/>
      <c r="CZN3260" s="12"/>
      <c r="CZO3260" s="12"/>
      <c r="CZP3260" s="53"/>
      <c r="CZR3260" s="41"/>
      <c r="CZS3260" s="40"/>
      <c r="CZT3260" s="44"/>
      <c r="CZU3260" s="62"/>
      <c r="CZV3260" s="56"/>
      <c r="CZW3260" s="60"/>
      <c r="CZX3260" s="60"/>
      <c r="CZY3260" s="60"/>
      <c r="CZZ3260" s="60"/>
      <c r="DAA3260" s="46"/>
      <c r="DAB3260" s="65"/>
      <c r="DAC3260" s="19"/>
      <c r="DAD3260" s="48"/>
      <c r="DAE3260" s="41"/>
      <c r="DAF3260" s="44"/>
      <c r="DAG3260" s="18"/>
      <c r="DAH3260" s="16"/>
      <c r="DAI3260" s="36"/>
      <c r="DAJ3260" s="36"/>
      <c r="DAK3260" s="36"/>
      <c r="DAL3260" s="36"/>
      <c r="DAM3260" s="36"/>
      <c r="DAN3260" s="36"/>
      <c r="DAO3260" s="36"/>
      <c r="DAP3260" s="36"/>
      <c r="DAQ3260" s="36"/>
      <c r="DAR3260" s="36"/>
      <c r="DAS3260" s="36"/>
      <c r="DAT3260" s="36"/>
      <c r="DAU3260" s="36"/>
      <c r="DAV3260" s="12"/>
      <c r="DAW3260" s="12"/>
      <c r="DAX3260" s="12"/>
      <c r="DAY3260" s="53"/>
      <c r="DBA3260" s="41"/>
      <c r="DBB3260" s="40"/>
      <c r="DBC3260" s="44"/>
      <c r="DBD3260" s="62"/>
      <c r="DBE3260" s="56"/>
      <c r="DBF3260" s="60"/>
      <c r="DBG3260" s="60"/>
      <c r="DBH3260" s="60"/>
      <c r="DBI3260" s="60"/>
      <c r="DBJ3260" s="46"/>
      <c r="DBK3260" s="65"/>
      <c r="DBL3260" s="19"/>
      <c r="DBM3260" s="48"/>
      <c r="DBN3260" s="41"/>
      <c r="DBO3260" s="44"/>
      <c r="DBP3260" s="18"/>
      <c r="DBQ3260" s="16"/>
      <c r="DBR3260" s="36"/>
      <c r="DBS3260" s="36"/>
      <c r="DBT3260" s="36"/>
      <c r="DBU3260" s="36"/>
      <c r="DBV3260" s="36"/>
      <c r="DBW3260" s="36"/>
      <c r="DBX3260" s="36"/>
      <c r="DBY3260" s="36"/>
      <c r="DBZ3260" s="36"/>
      <c r="DCA3260" s="36"/>
      <c r="DCB3260" s="36"/>
      <c r="DCC3260" s="36"/>
      <c r="DCD3260" s="36"/>
      <c r="DCE3260" s="12"/>
      <c r="DCF3260" s="12"/>
      <c r="DCG3260" s="12"/>
      <c r="DCH3260" s="53"/>
      <c r="DCJ3260" s="41"/>
      <c r="DCK3260" s="40"/>
      <c r="DCL3260" s="44"/>
      <c r="DCM3260" s="62"/>
      <c r="DCN3260" s="56"/>
      <c r="DCO3260" s="60"/>
      <c r="DCP3260" s="60"/>
      <c r="DCQ3260" s="60"/>
      <c r="DCR3260" s="60"/>
      <c r="DCS3260" s="46"/>
      <c r="DCT3260" s="65"/>
      <c r="DCU3260" s="19"/>
      <c r="DCV3260" s="48"/>
      <c r="DCW3260" s="41"/>
      <c r="DCX3260" s="44"/>
      <c r="DCY3260" s="18"/>
      <c r="DCZ3260" s="16"/>
      <c r="DDA3260" s="36"/>
      <c r="DDB3260" s="36"/>
      <c r="DDC3260" s="36"/>
      <c r="DDD3260" s="36"/>
      <c r="DDE3260" s="36"/>
      <c r="DDF3260" s="36"/>
      <c r="DDG3260" s="36"/>
      <c r="DDH3260" s="36"/>
      <c r="DDI3260" s="36"/>
      <c r="DDJ3260" s="36"/>
      <c r="DDK3260" s="36"/>
      <c r="DDL3260" s="36"/>
      <c r="DDM3260" s="36"/>
      <c r="DDN3260" s="12"/>
      <c r="DDO3260" s="12"/>
      <c r="DDP3260" s="12"/>
      <c r="DDQ3260" s="53"/>
      <c r="DDS3260" s="41"/>
      <c r="DDT3260" s="40"/>
      <c r="DDU3260" s="44"/>
      <c r="DDV3260" s="62"/>
      <c r="DDW3260" s="56"/>
      <c r="DDX3260" s="60"/>
      <c r="DDY3260" s="60"/>
      <c r="DDZ3260" s="60"/>
      <c r="DEA3260" s="60"/>
      <c r="DEB3260" s="46"/>
      <c r="DEC3260" s="65"/>
      <c r="DED3260" s="19"/>
      <c r="DEE3260" s="48"/>
      <c r="DEF3260" s="41"/>
      <c r="DEG3260" s="44"/>
      <c r="DEH3260" s="18"/>
      <c r="DEI3260" s="16"/>
      <c r="DEJ3260" s="36"/>
      <c r="DEK3260" s="36"/>
      <c r="DEL3260" s="36"/>
      <c r="DEM3260" s="36"/>
      <c r="DEN3260" s="36"/>
      <c r="DEO3260" s="36"/>
      <c r="DEP3260" s="36"/>
      <c r="DEQ3260" s="36"/>
      <c r="DER3260" s="36"/>
      <c r="DES3260" s="36"/>
      <c r="DET3260" s="36"/>
      <c r="DEU3260" s="36"/>
      <c r="DEV3260" s="36"/>
      <c r="DEW3260" s="12"/>
      <c r="DEX3260" s="12"/>
      <c r="DEY3260" s="12"/>
      <c r="DEZ3260" s="53"/>
      <c r="DFB3260" s="41"/>
      <c r="DFC3260" s="40"/>
      <c r="DFD3260" s="44"/>
      <c r="DFE3260" s="62"/>
      <c r="DFF3260" s="56"/>
      <c r="DFG3260" s="60"/>
      <c r="DFH3260" s="60"/>
      <c r="DFI3260" s="60"/>
      <c r="DFJ3260" s="60"/>
      <c r="DFK3260" s="46"/>
      <c r="DFL3260" s="65"/>
      <c r="DFM3260" s="19"/>
      <c r="DFN3260" s="48"/>
      <c r="DFO3260" s="41"/>
      <c r="DFP3260" s="44"/>
      <c r="DFQ3260" s="18"/>
      <c r="DFR3260" s="16"/>
      <c r="DFS3260" s="36"/>
      <c r="DFT3260" s="36"/>
      <c r="DFU3260" s="36"/>
      <c r="DFV3260" s="36"/>
      <c r="DFW3260" s="36"/>
      <c r="DFX3260" s="36"/>
      <c r="DFY3260" s="36"/>
      <c r="DFZ3260" s="36"/>
      <c r="DGA3260" s="36"/>
      <c r="DGB3260" s="36"/>
      <c r="DGC3260" s="36"/>
      <c r="DGD3260" s="36"/>
      <c r="DGE3260" s="36"/>
      <c r="DGF3260" s="12"/>
      <c r="DGG3260" s="12"/>
      <c r="DGH3260" s="12"/>
      <c r="DGI3260" s="53"/>
      <c r="DGK3260" s="41"/>
      <c r="DGL3260" s="40"/>
      <c r="DGM3260" s="44"/>
      <c r="DGN3260" s="62"/>
      <c r="DGO3260" s="56"/>
      <c r="DGP3260" s="60"/>
      <c r="DGQ3260" s="60"/>
      <c r="DGR3260" s="60"/>
      <c r="DGS3260" s="60"/>
      <c r="DGT3260" s="46"/>
      <c r="DGU3260" s="65"/>
      <c r="DGV3260" s="19"/>
      <c r="DGW3260" s="48"/>
      <c r="DGX3260" s="41"/>
      <c r="DGY3260" s="44"/>
      <c r="DGZ3260" s="18"/>
      <c r="DHA3260" s="16"/>
      <c r="DHB3260" s="36"/>
      <c r="DHC3260" s="36"/>
      <c r="DHD3260" s="36"/>
      <c r="DHE3260" s="36"/>
      <c r="DHF3260" s="36"/>
      <c r="DHG3260" s="36"/>
      <c r="DHH3260" s="36"/>
      <c r="DHI3260" s="36"/>
      <c r="DHJ3260" s="36"/>
      <c r="DHK3260" s="36"/>
      <c r="DHL3260" s="36"/>
      <c r="DHM3260" s="36"/>
      <c r="DHN3260" s="36"/>
      <c r="DHO3260" s="12"/>
      <c r="DHP3260" s="12"/>
      <c r="DHQ3260" s="12"/>
      <c r="DHR3260" s="53"/>
      <c r="DHT3260" s="41"/>
      <c r="DHU3260" s="40"/>
      <c r="DHV3260" s="44"/>
      <c r="DHW3260" s="62"/>
      <c r="DHX3260" s="56"/>
      <c r="DHY3260" s="60"/>
      <c r="DHZ3260" s="60"/>
      <c r="DIA3260" s="60"/>
      <c r="DIB3260" s="60"/>
      <c r="DIC3260" s="46"/>
      <c r="DID3260" s="65"/>
      <c r="DIE3260" s="19"/>
      <c r="DIF3260" s="48"/>
      <c r="DIG3260" s="41"/>
      <c r="DIH3260" s="44"/>
      <c r="DII3260" s="18"/>
      <c r="DIJ3260" s="16"/>
      <c r="DIK3260" s="36"/>
      <c r="DIL3260" s="36"/>
      <c r="DIM3260" s="36"/>
      <c r="DIN3260" s="36"/>
      <c r="DIO3260" s="36"/>
      <c r="DIP3260" s="36"/>
      <c r="DIQ3260" s="36"/>
      <c r="DIR3260" s="36"/>
      <c r="DIS3260" s="36"/>
      <c r="DIT3260" s="36"/>
      <c r="DIU3260" s="36"/>
      <c r="DIV3260" s="36"/>
      <c r="DIW3260" s="36"/>
      <c r="DIX3260" s="12"/>
      <c r="DIY3260" s="12"/>
      <c r="DIZ3260" s="12"/>
      <c r="DJA3260" s="53"/>
      <c r="DJC3260" s="41"/>
      <c r="DJD3260" s="40"/>
      <c r="DJE3260" s="44"/>
      <c r="DJF3260" s="62"/>
      <c r="DJG3260" s="56"/>
      <c r="DJH3260" s="60"/>
      <c r="DJI3260" s="60"/>
      <c r="DJJ3260" s="60"/>
      <c r="DJK3260" s="60"/>
      <c r="DJL3260" s="46"/>
      <c r="DJM3260" s="65"/>
      <c r="DJN3260" s="19"/>
      <c r="DJO3260" s="48"/>
      <c r="DJP3260" s="41"/>
      <c r="DJQ3260" s="44"/>
      <c r="DJR3260" s="18"/>
      <c r="DJS3260" s="16"/>
      <c r="DJT3260" s="36"/>
      <c r="DJU3260" s="36"/>
      <c r="DJV3260" s="36"/>
      <c r="DJW3260" s="36"/>
      <c r="DJX3260" s="36"/>
      <c r="DJY3260" s="36"/>
      <c r="DJZ3260" s="36"/>
      <c r="DKA3260" s="36"/>
      <c r="DKB3260" s="36"/>
      <c r="DKC3260" s="36"/>
      <c r="DKD3260" s="36"/>
      <c r="DKE3260" s="36"/>
      <c r="DKF3260" s="36"/>
      <c r="DKG3260" s="12"/>
      <c r="DKH3260" s="12"/>
      <c r="DKI3260" s="12"/>
      <c r="DKJ3260" s="53"/>
      <c r="DKL3260" s="41"/>
      <c r="DKM3260" s="40"/>
      <c r="DKN3260" s="44"/>
      <c r="DKO3260" s="62"/>
      <c r="DKP3260" s="56"/>
      <c r="DKQ3260" s="60"/>
      <c r="DKR3260" s="60"/>
      <c r="DKS3260" s="60"/>
      <c r="DKT3260" s="60"/>
      <c r="DKU3260" s="46"/>
      <c r="DKV3260" s="65"/>
      <c r="DKW3260" s="19"/>
      <c r="DKX3260" s="48"/>
      <c r="DKY3260" s="41"/>
      <c r="DKZ3260" s="44"/>
      <c r="DLA3260" s="18"/>
      <c r="DLB3260" s="16"/>
      <c r="DLC3260" s="36"/>
      <c r="DLD3260" s="36"/>
      <c r="DLE3260" s="36"/>
      <c r="DLF3260" s="36"/>
      <c r="DLG3260" s="36"/>
      <c r="DLH3260" s="36"/>
      <c r="DLI3260" s="36"/>
      <c r="DLJ3260" s="36"/>
      <c r="DLK3260" s="36"/>
      <c r="DLL3260" s="36"/>
      <c r="DLM3260" s="36"/>
      <c r="DLN3260" s="36"/>
      <c r="DLO3260" s="36"/>
      <c r="DLP3260" s="12"/>
      <c r="DLQ3260" s="12"/>
      <c r="DLR3260" s="12"/>
      <c r="DLS3260" s="53"/>
      <c r="DLU3260" s="41"/>
      <c r="DLV3260" s="40"/>
      <c r="DLW3260" s="44"/>
      <c r="DLX3260" s="62"/>
      <c r="DLY3260" s="56"/>
      <c r="DLZ3260" s="60"/>
      <c r="DMA3260" s="60"/>
      <c r="DMB3260" s="60"/>
      <c r="DMC3260" s="60"/>
      <c r="DMD3260" s="46"/>
      <c r="DME3260" s="65"/>
      <c r="DMF3260" s="19"/>
      <c r="DMG3260" s="48"/>
      <c r="DMH3260" s="41"/>
      <c r="DMI3260" s="44"/>
      <c r="DMJ3260" s="18"/>
      <c r="DMK3260" s="16"/>
      <c r="DML3260" s="36"/>
      <c r="DMM3260" s="36"/>
      <c r="DMN3260" s="36"/>
      <c r="DMO3260" s="36"/>
      <c r="DMP3260" s="36"/>
      <c r="DMQ3260" s="36"/>
      <c r="DMR3260" s="36"/>
      <c r="DMS3260" s="36"/>
      <c r="DMT3260" s="36"/>
      <c r="DMU3260" s="36"/>
      <c r="DMV3260" s="36"/>
      <c r="DMW3260" s="36"/>
      <c r="DMX3260" s="36"/>
      <c r="DMY3260" s="12"/>
      <c r="DMZ3260" s="12"/>
      <c r="DNA3260" s="12"/>
      <c r="DNB3260" s="53"/>
      <c r="DND3260" s="41"/>
      <c r="DNE3260" s="40"/>
      <c r="DNF3260" s="44"/>
      <c r="DNG3260" s="62"/>
      <c r="DNH3260" s="56"/>
      <c r="DNI3260" s="60"/>
      <c r="DNJ3260" s="60"/>
      <c r="DNK3260" s="60"/>
      <c r="DNL3260" s="60"/>
      <c r="DNM3260" s="46"/>
      <c r="DNN3260" s="65"/>
      <c r="DNO3260" s="19"/>
      <c r="DNP3260" s="48"/>
      <c r="DNQ3260" s="41"/>
      <c r="DNR3260" s="44"/>
      <c r="DNS3260" s="18"/>
      <c r="DNT3260" s="16"/>
      <c r="DNU3260" s="36"/>
      <c r="DNV3260" s="36"/>
      <c r="DNW3260" s="36"/>
      <c r="DNX3260" s="36"/>
      <c r="DNY3260" s="36"/>
      <c r="DNZ3260" s="36"/>
      <c r="DOA3260" s="36"/>
      <c r="DOB3260" s="36"/>
      <c r="DOC3260" s="36"/>
      <c r="DOD3260" s="36"/>
      <c r="DOE3260" s="36"/>
      <c r="DOF3260" s="36"/>
      <c r="DOG3260" s="36"/>
      <c r="DOH3260" s="12"/>
      <c r="DOI3260" s="12"/>
      <c r="DOJ3260" s="12"/>
      <c r="DOK3260" s="53"/>
      <c r="DOM3260" s="41"/>
      <c r="DON3260" s="40"/>
      <c r="DOO3260" s="44"/>
      <c r="DOP3260" s="62"/>
      <c r="DOQ3260" s="56"/>
      <c r="DOR3260" s="60"/>
      <c r="DOS3260" s="60"/>
      <c r="DOT3260" s="60"/>
      <c r="DOU3260" s="60"/>
      <c r="DOV3260" s="46"/>
      <c r="DOW3260" s="65"/>
      <c r="DOX3260" s="19"/>
      <c r="DOY3260" s="48"/>
      <c r="DOZ3260" s="41"/>
      <c r="DPA3260" s="44"/>
      <c r="DPB3260" s="18"/>
      <c r="DPC3260" s="16"/>
      <c r="DPD3260" s="36"/>
      <c r="DPE3260" s="36"/>
      <c r="DPF3260" s="36"/>
      <c r="DPG3260" s="36"/>
      <c r="DPH3260" s="36"/>
      <c r="DPI3260" s="36"/>
      <c r="DPJ3260" s="36"/>
      <c r="DPK3260" s="36"/>
      <c r="DPL3260" s="36"/>
      <c r="DPM3260" s="36"/>
      <c r="DPN3260" s="36"/>
      <c r="DPO3260" s="36"/>
      <c r="DPP3260" s="36"/>
      <c r="DPQ3260" s="12"/>
      <c r="DPR3260" s="12"/>
      <c r="DPS3260" s="12"/>
      <c r="DPT3260" s="53"/>
      <c r="DPV3260" s="41"/>
      <c r="DPW3260" s="40"/>
      <c r="DPX3260" s="44"/>
      <c r="DPY3260" s="62"/>
      <c r="DPZ3260" s="56"/>
      <c r="DQA3260" s="60"/>
      <c r="DQB3260" s="60"/>
      <c r="DQC3260" s="60"/>
      <c r="DQD3260" s="60"/>
      <c r="DQE3260" s="46"/>
      <c r="DQF3260" s="65"/>
      <c r="DQG3260" s="19"/>
      <c r="DQH3260" s="48"/>
      <c r="DQI3260" s="41"/>
      <c r="DQJ3260" s="44"/>
      <c r="DQK3260" s="18"/>
      <c r="DQL3260" s="16"/>
      <c r="DQM3260" s="36"/>
      <c r="DQN3260" s="36"/>
      <c r="DQO3260" s="36"/>
      <c r="DQP3260" s="36"/>
      <c r="DQQ3260" s="36"/>
      <c r="DQR3260" s="36"/>
      <c r="DQS3260" s="36"/>
      <c r="DQT3260" s="36"/>
      <c r="DQU3260" s="36"/>
      <c r="DQV3260" s="36"/>
      <c r="DQW3260" s="36"/>
      <c r="DQX3260" s="36"/>
      <c r="DQY3260" s="36"/>
      <c r="DQZ3260" s="12"/>
      <c r="DRA3260" s="12"/>
      <c r="DRB3260" s="12"/>
      <c r="DRC3260" s="53"/>
      <c r="DRE3260" s="41"/>
      <c r="DRF3260" s="40"/>
      <c r="DRG3260" s="44"/>
      <c r="DRH3260" s="62"/>
      <c r="DRI3260" s="56"/>
      <c r="DRJ3260" s="60"/>
      <c r="DRK3260" s="60"/>
      <c r="DRL3260" s="60"/>
      <c r="DRM3260" s="60"/>
      <c r="DRN3260" s="46"/>
      <c r="DRO3260" s="65"/>
      <c r="DRP3260" s="19"/>
      <c r="DRQ3260" s="48"/>
      <c r="DRR3260" s="41"/>
      <c r="DRS3260" s="44"/>
      <c r="DRT3260" s="18"/>
      <c r="DRU3260" s="16"/>
      <c r="DRV3260" s="36"/>
      <c r="DRW3260" s="36"/>
      <c r="DRX3260" s="36"/>
      <c r="DRY3260" s="36"/>
      <c r="DRZ3260" s="36"/>
      <c r="DSA3260" s="36"/>
      <c r="DSB3260" s="36"/>
      <c r="DSC3260" s="36"/>
      <c r="DSD3260" s="36"/>
      <c r="DSE3260" s="36"/>
      <c r="DSF3260" s="36"/>
      <c r="DSG3260" s="36"/>
      <c r="DSH3260" s="36"/>
      <c r="DSI3260" s="12"/>
      <c r="DSJ3260" s="12"/>
      <c r="DSK3260" s="12"/>
      <c r="DSL3260" s="53"/>
      <c r="DSN3260" s="41"/>
      <c r="DSO3260" s="40"/>
      <c r="DSP3260" s="44"/>
      <c r="DSQ3260" s="62"/>
      <c r="DSR3260" s="56"/>
      <c r="DSS3260" s="60"/>
      <c r="DST3260" s="60"/>
      <c r="DSU3260" s="60"/>
      <c r="DSV3260" s="60"/>
      <c r="DSW3260" s="46"/>
      <c r="DSX3260" s="65"/>
      <c r="DSY3260" s="19"/>
      <c r="DSZ3260" s="48"/>
      <c r="DTA3260" s="41"/>
      <c r="DTB3260" s="44"/>
      <c r="DTC3260" s="18"/>
      <c r="DTD3260" s="16"/>
      <c r="DTE3260" s="36"/>
      <c r="DTF3260" s="36"/>
      <c r="DTG3260" s="36"/>
      <c r="DTH3260" s="36"/>
      <c r="DTI3260" s="36"/>
      <c r="DTJ3260" s="36"/>
      <c r="DTK3260" s="36"/>
      <c r="DTL3260" s="36"/>
      <c r="DTM3260" s="36"/>
      <c r="DTN3260" s="36"/>
      <c r="DTO3260" s="36"/>
      <c r="DTP3260" s="36"/>
      <c r="DTQ3260" s="36"/>
      <c r="DTR3260" s="12"/>
      <c r="DTS3260" s="12"/>
      <c r="DTT3260" s="12"/>
      <c r="DTU3260" s="53"/>
      <c r="DTW3260" s="41"/>
      <c r="DTX3260" s="40"/>
      <c r="DTY3260" s="44"/>
      <c r="DTZ3260" s="62"/>
      <c r="DUA3260" s="56"/>
      <c r="DUB3260" s="60"/>
      <c r="DUC3260" s="60"/>
      <c r="DUD3260" s="60"/>
      <c r="DUE3260" s="60"/>
      <c r="DUF3260" s="46"/>
      <c r="DUG3260" s="65"/>
      <c r="DUH3260" s="19"/>
      <c r="DUI3260" s="48"/>
      <c r="DUJ3260" s="41"/>
      <c r="DUK3260" s="44"/>
      <c r="DUL3260" s="18"/>
      <c r="DUM3260" s="16"/>
      <c r="DUN3260" s="36"/>
      <c r="DUO3260" s="36"/>
      <c r="DUP3260" s="36"/>
      <c r="DUQ3260" s="36"/>
      <c r="DUR3260" s="36"/>
      <c r="DUS3260" s="36"/>
      <c r="DUT3260" s="36"/>
      <c r="DUU3260" s="36"/>
      <c r="DUV3260" s="36"/>
      <c r="DUW3260" s="36"/>
      <c r="DUX3260" s="36"/>
      <c r="DUY3260" s="36"/>
      <c r="DUZ3260" s="36"/>
      <c r="DVA3260" s="12"/>
      <c r="DVB3260" s="12"/>
      <c r="DVC3260" s="12"/>
      <c r="DVD3260" s="53"/>
      <c r="DVF3260" s="41"/>
      <c r="DVG3260" s="40"/>
      <c r="DVH3260" s="44"/>
      <c r="DVI3260" s="62"/>
      <c r="DVJ3260" s="56"/>
      <c r="DVK3260" s="60"/>
      <c r="DVL3260" s="60"/>
      <c r="DVM3260" s="60"/>
      <c r="DVN3260" s="60"/>
      <c r="DVO3260" s="46"/>
      <c r="DVP3260" s="65"/>
      <c r="DVQ3260" s="19"/>
      <c r="DVR3260" s="48"/>
      <c r="DVS3260" s="41"/>
      <c r="DVT3260" s="44"/>
      <c r="DVU3260" s="18"/>
      <c r="DVV3260" s="16"/>
      <c r="DVW3260" s="36"/>
      <c r="DVX3260" s="36"/>
      <c r="DVY3260" s="36"/>
      <c r="DVZ3260" s="36"/>
      <c r="DWA3260" s="36"/>
      <c r="DWB3260" s="36"/>
      <c r="DWC3260" s="36"/>
      <c r="DWD3260" s="36"/>
      <c r="DWE3260" s="36"/>
      <c r="DWF3260" s="36"/>
      <c r="DWG3260" s="36"/>
      <c r="DWH3260" s="36"/>
      <c r="DWI3260" s="36"/>
      <c r="DWJ3260" s="12"/>
      <c r="DWK3260" s="12"/>
      <c r="DWL3260" s="12"/>
      <c r="DWM3260" s="53"/>
      <c r="DWO3260" s="41"/>
      <c r="DWP3260" s="40"/>
      <c r="DWQ3260" s="44"/>
      <c r="DWR3260" s="62"/>
      <c r="DWS3260" s="56"/>
      <c r="DWT3260" s="60"/>
      <c r="DWU3260" s="60"/>
      <c r="DWV3260" s="60"/>
      <c r="DWW3260" s="60"/>
      <c r="DWX3260" s="46"/>
      <c r="DWY3260" s="65"/>
      <c r="DWZ3260" s="19"/>
      <c r="DXA3260" s="48"/>
      <c r="DXB3260" s="41"/>
      <c r="DXC3260" s="44"/>
      <c r="DXD3260" s="18"/>
      <c r="DXE3260" s="16"/>
      <c r="DXF3260" s="36"/>
      <c r="DXG3260" s="36"/>
      <c r="DXH3260" s="36"/>
      <c r="DXI3260" s="36"/>
      <c r="DXJ3260" s="36"/>
      <c r="DXK3260" s="36"/>
      <c r="DXL3260" s="36"/>
      <c r="DXM3260" s="36"/>
      <c r="DXN3260" s="36"/>
      <c r="DXO3260" s="36"/>
      <c r="DXP3260" s="36"/>
      <c r="DXQ3260" s="36"/>
      <c r="DXR3260" s="36"/>
      <c r="DXS3260" s="12"/>
      <c r="DXT3260" s="12"/>
      <c r="DXU3260" s="12"/>
      <c r="DXV3260" s="53"/>
      <c r="DXX3260" s="41"/>
      <c r="DXY3260" s="40"/>
      <c r="DXZ3260" s="44"/>
      <c r="DYA3260" s="62"/>
      <c r="DYB3260" s="56"/>
      <c r="DYC3260" s="60"/>
      <c r="DYD3260" s="60"/>
      <c r="DYE3260" s="60"/>
      <c r="DYF3260" s="60"/>
      <c r="DYG3260" s="46"/>
      <c r="DYH3260" s="65"/>
      <c r="DYI3260" s="19"/>
      <c r="DYJ3260" s="48"/>
      <c r="DYK3260" s="41"/>
      <c r="DYL3260" s="44"/>
      <c r="DYM3260" s="18"/>
      <c r="DYN3260" s="16"/>
      <c r="DYO3260" s="36"/>
      <c r="DYP3260" s="36"/>
      <c r="DYQ3260" s="36"/>
      <c r="DYR3260" s="36"/>
      <c r="DYS3260" s="36"/>
      <c r="DYT3260" s="36"/>
      <c r="DYU3260" s="36"/>
      <c r="DYV3260" s="36"/>
      <c r="DYW3260" s="36"/>
      <c r="DYX3260" s="36"/>
      <c r="DYY3260" s="36"/>
      <c r="DYZ3260" s="36"/>
      <c r="DZA3260" s="36"/>
      <c r="DZB3260" s="12"/>
      <c r="DZC3260" s="12"/>
      <c r="DZD3260" s="12"/>
      <c r="DZE3260" s="53"/>
      <c r="DZG3260" s="41"/>
      <c r="DZH3260" s="40"/>
      <c r="DZI3260" s="44"/>
      <c r="DZJ3260" s="62"/>
      <c r="DZK3260" s="56"/>
      <c r="DZL3260" s="60"/>
      <c r="DZM3260" s="60"/>
      <c r="DZN3260" s="60"/>
      <c r="DZO3260" s="60"/>
      <c r="DZP3260" s="46"/>
      <c r="DZQ3260" s="65"/>
      <c r="DZR3260" s="19"/>
      <c r="DZS3260" s="48"/>
      <c r="DZT3260" s="41"/>
      <c r="DZU3260" s="44"/>
      <c r="DZV3260" s="18"/>
      <c r="DZW3260" s="16"/>
      <c r="DZX3260" s="36"/>
      <c r="DZY3260" s="36"/>
      <c r="DZZ3260" s="36"/>
      <c r="EAA3260" s="36"/>
      <c r="EAB3260" s="36"/>
      <c r="EAC3260" s="36"/>
      <c r="EAD3260" s="36"/>
      <c r="EAE3260" s="36"/>
      <c r="EAF3260" s="36"/>
      <c r="EAG3260" s="36"/>
      <c r="EAH3260" s="36"/>
      <c r="EAI3260" s="36"/>
      <c r="EAJ3260" s="36"/>
      <c r="EAK3260" s="12"/>
      <c r="EAL3260" s="12"/>
      <c r="EAM3260" s="12"/>
      <c r="EAN3260" s="53"/>
      <c r="EAP3260" s="41"/>
      <c r="EAQ3260" s="40"/>
      <c r="EAR3260" s="44"/>
      <c r="EAS3260" s="62"/>
      <c r="EAT3260" s="56"/>
      <c r="EAU3260" s="60"/>
      <c r="EAV3260" s="60"/>
      <c r="EAW3260" s="60"/>
      <c r="EAX3260" s="60"/>
      <c r="EAY3260" s="46"/>
      <c r="EAZ3260" s="65"/>
      <c r="EBA3260" s="19"/>
      <c r="EBB3260" s="48"/>
      <c r="EBC3260" s="41"/>
      <c r="EBD3260" s="44"/>
      <c r="EBE3260" s="18"/>
      <c r="EBF3260" s="16"/>
      <c r="EBG3260" s="36"/>
      <c r="EBH3260" s="36"/>
      <c r="EBI3260" s="36"/>
      <c r="EBJ3260" s="36"/>
      <c r="EBK3260" s="36"/>
      <c r="EBL3260" s="36"/>
      <c r="EBM3260" s="36"/>
      <c r="EBN3260" s="36"/>
      <c r="EBO3260" s="36"/>
      <c r="EBP3260" s="36"/>
      <c r="EBQ3260" s="36"/>
      <c r="EBR3260" s="36"/>
      <c r="EBS3260" s="36"/>
      <c r="EBT3260" s="12"/>
      <c r="EBU3260" s="12"/>
      <c r="EBV3260" s="12"/>
      <c r="EBW3260" s="53"/>
      <c r="EBY3260" s="41"/>
      <c r="EBZ3260" s="40"/>
      <c r="ECA3260" s="44"/>
      <c r="ECB3260" s="62"/>
      <c r="ECC3260" s="56"/>
      <c r="ECD3260" s="60"/>
      <c r="ECE3260" s="60"/>
      <c r="ECF3260" s="60"/>
      <c r="ECG3260" s="60"/>
      <c r="ECH3260" s="46"/>
      <c r="ECI3260" s="65"/>
      <c r="ECJ3260" s="19"/>
      <c r="ECK3260" s="48"/>
      <c r="ECL3260" s="41"/>
      <c r="ECM3260" s="44"/>
      <c r="ECN3260" s="18"/>
      <c r="ECO3260" s="16"/>
      <c r="ECP3260" s="36"/>
      <c r="ECQ3260" s="36"/>
      <c r="ECR3260" s="36"/>
      <c r="ECS3260" s="36"/>
      <c r="ECT3260" s="36"/>
      <c r="ECU3260" s="36"/>
      <c r="ECV3260" s="36"/>
      <c r="ECW3260" s="36"/>
      <c r="ECX3260" s="36"/>
      <c r="ECY3260" s="36"/>
      <c r="ECZ3260" s="36"/>
      <c r="EDA3260" s="36"/>
      <c r="EDB3260" s="36"/>
      <c r="EDC3260" s="12"/>
      <c r="EDD3260" s="12"/>
      <c r="EDE3260" s="12"/>
      <c r="EDF3260" s="53"/>
      <c r="EDH3260" s="41"/>
      <c r="EDI3260" s="40"/>
      <c r="EDJ3260" s="44"/>
      <c r="EDK3260" s="62"/>
      <c r="EDL3260" s="56"/>
      <c r="EDM3260" s="60"/>
      <c r="EDN3260" s="60"/>
      <c r="EDO3260" s="60"/>
      <c r="EDP3260" s="60"/>
      <c r="EDQ3260" s="46"/>
      <c r="EDR3260" s="65"/>
      <c r="EDS3260" s="19"/>
      <c r="EDT3260" s="48"/>
      <c r="EDU3260" s="41"/>
      <c r="EDV3260" s="44"/>
      <c r="EDW3260" s="18"/>
      <c r="EDX3260" s="16"/>
      <c r="EDY3260" s="36"/>
      <c r="EDZ3260" s="36"/>
      <c r="EEA3260" s="36"/>
      <c r="EEB3260" s="36"/>
      <c r="EEC3260" s="36"/>
      <c r="EED3260" s="36"/>
      <c r="EEE3260" s="36"/>
      <c r="EEF3260" s="36"/>
      <c r="EEG3260" s="36"/>
      <c r="EEH3260" s="36"/>
      <c r="EEI3260" s="36"/>
      <c r="EEJ3260" s="36"/>
      <c r="EEK3260" s="36"/>
      <c r="EEL3260" s="12"/>
      <c r="EEM3260" s="12"/>
      <c r="EEN3260" s="12"/>
      <c r="EEO3260" s="53"/>
      <c r="EEQ3260" s="41"/>
      <c r="EER3260" s="40"/>
      <c r="EES3260" s="44"/>
      <c r="EET3260" s="62"/>
      <c r="EEU3260" s="56"/>
      <c r="EEV3260" s="60"/>
      <c r="EEW3260" s="60"/>
      <c r="EEX3260" s="60"/>
      <c r="EEY3260" s="60"/>
      <c r="EEZ3260" s="46"/>
      <c r="EFA3260" s="65"/>
      <c r="EFB3260" s="19"/>
      <c r="EFC3260" s="48"/>
      <c r="EFD3260" s="41"/>
      <c r="EFE3260" s="44"/>
      <c r="EFF3260" s="18"/>
      <c r="EFG3260" s="16"/>
      <c r="EFH3260" s="36"/>
      <c r="EFI3260" s="36"/>
      <c r="EFJ3260" s="36"/>
      <c r="EFK3260" s="36"/>
      <c r="EFL3260" s="36"/>
      <c r="EFM3260" s="36"/>
      <c r="EFN3260" s="36"/>
      <c r="EFO3260" s="36"/>
      <c r="EFP3260" s="36"/>
      <c r="EFQ3260" s="36"/>
      <c r="EFR3260" s="36"/>
      <c r="EFS3260" s="36"/>
      <c r="EFT3260" s="36"/>
      <c r="EFU3260" s="12"/>
      <c r="EFV3260" s="12"/>
      <c r="EFW3260" s="12"/>
      <c r="EFX3260" s="53"/>
      <c r="EFZ3260" s="41"/>
      <c r="EGA3260" s="40"/>
      <c r="EGB3260" s="44"/>
      <c r="EGC3260" s="62"/>
      <c r="EGD3260" s="56"/>
      <c r="EGE3260" s="60"/>
      <c r="EGF3260" s="60"/>
      <c r="EGG3260" s="60"/>
      <c r="EGH3260" s="60"/>
      <c r="EGI3260" s="46"/>
      <c r="EGJ3260" s="65"/>
      <c r="EGK3260" s="19"/>
      <c r="EGL3260" s="48"/>
      <c r="EGM3260" s="41"/>
      <c r="EGN3260" s="44"/>
      <c r="EGO3260" s="18"/>
      <c r="EGP3260" s="16"/>
      <c r="EGQ3260" s="36"/>
      <c r="EGR3260" s="36"/>
      <c r="EGS3260" s="36"/>
      <c r="EGT3260" s="36"/>
      <c r="EGU3260" s="36"/>
      <c r="EGV3260" s="36"/>
      <c r="EGW3260" s="36"/>
      <c r="EGX3260" s="36"/>
      <c r="EGY3260" s="36"/>
      <c r="EGZ3260" s="36"/>
      <c r="EHA3260" s="36"/>
      <c r="EHB3260" s="36"/>
      <c r="EHC3260" s="36"/>
      <c r="EHD3260" s="12"/>
      <c r="EHE3260" s="12"/>
      <c r="EHF3260" s="12"/>
      <c r="EHG3260" s="53"/>
      <c r="EHI3260" s="41"/>
      <c r="EHJ3260" s="40"/>
      <c r="EHK3260" s="44"/>
      <c r="EHL3260" s="62"/>
      <c r="EHM3260" s="56"/>
      <c r="EHN3260" s="60"/>
      <c r="EHO3260" s="60"/>
      <c r="EHP3260" s="60"/>
      <c r="EHQ3260" s="60"/>
      <c r="EHR3260" s="46"/>
      <c r="EHS3260" s="65"/>
      <c r="EHT3260" s="19"/>
      <c r="EHU3260" s="48"/>
      <c r="EHV3260" s="41"/>
      <c r="EHW3260" s="44"/>
      <c r="EHX3260" s="18"/>
      <c r="EHY3260" s="16"/>
      <c r="EHZ3260" s="36"/>
      <c r="EIA3260" s="36"/>
      <c r="EIB3260" s="36"/>
      <c r="EIC3260" s="36"/>
      <c r="EID3260" s="36"/>
      <c r="EIE3260" s="36"/>
      <c r="EIF3260" s="36"/>
      <c r="EIG3260" s="36"/>
      <c r="EIH3260" s="36"/>
      <c r="EII3260" s="36"/>
      <c r="EIJ3260" s="36"/>
      <c r="EIK3260" s="36"/>
      <c r="EIL3260" s="36"/>
      <c r="EIM3260" s="12"/>
      <c r="EIN3260" s="12"/>
      <c r="EIO3260" s="12"/>
      <c r="EIP3260" s="53"/>
      <c r="EIR3260" s="41"/>
      <c r="EIS3260" s="40"/>
      <c r="EIT3260" s="44"/>
      <c r="EIU3260" s="62"/>
      <c r="EIV3260" s="56"/>
      <c r="EIW3260" s="60"/>
      <c r="EIX3260" s="60"/>
      <c r="EIY3260" s="60"/>
      <c r="EIZ3260" s="60"/>
      <c r="EJA3260" s="46"/>
      <c r="EJB3260" s="65"/>
      <c r="EJC3260" s="19"/>
      <c r="EJD3260" s="48"/>
      <c r="EJE3260" s="41"/>
      <c r="EJF3260" s="44"/>
      <c r="EJG3260" s="18"/>
      <c r="EJH3260" s="16"/>
      <c r="EJI3260" s="36"/>
      <c r="EJJ3260" s="36"/>
      <c r="EJK3260" s="36"/>
      <c r="EJL3260" s="36"/>
      <c r="EJM3260" s="36"/>
      <c r="EJN3260" s="36"/>
      <c r="EJO3260" s="36"/>
      <c r="EJP3260" s="36"/>
      <c r="EJQ3260" s="36"/>
      <c r="EJR3260" s="36"/>
      <c r="EJS3260" s="36"/>
      <c r="EJT3260" s="36"/>
      <c r="EJU3260" s="36"/>
      <c r="EJV3260" s="12"/>
      <c r="EJW3260" s="12"/>
      <c r="EJX3260" s="12"/>
      <c r="EJY3260" s="53"/>
      <c r="EKA3260" s="41"/>
      <c r="EKB3260" s="40"/>
      <c r="EKC3260" s="44"/>
      <c r="EKD3260" s="62"/>
      <c r="EKE3260" s="56"/>
      <c r="EKF3260" s="60"/>
      <c r="EKG3260" s="60"/>
      <c r="EKH3260" s="60"/>
      <c r="EKI3260" s="60"/>
      <c r="EKJ3260" s="46"/>
      <c r="EKK3260" s="65"/>
      <c r="EKL3260" s="19"/>
      <c r="EKM3260" s="48"/>
      <c r="EKN3260" s="41"/>
      <c r="EKO3260" s="44"/>
      <c r="EKP3260" s="18"/>
      <c r="EKQ3260" s="16"/>
      <c r="EKR3260" s="36"/>
      <c r="EKS3260" s="36"/>
      <c r="EKT3260" s="36"/>
      <c r="EKU3260" s="36"/>
      <c r="EKV3260" s="36"/>
      <c r="EKW3260" s="36"/>
      <c r="EKX3260" s="36"/>
      <c r="EKY3260" s="36"/>
      <c r="EKZ3260" s="36"/>
      <c r="ELA3260" s="36"/>
      <c r="ELB3260" s="36"/>
      <c r="ELC3260" s="36"/>
      <c r="ELD3260" s="36"/>
      <c r="ELE3260" s="12"/>
      <c r="ELF3260" s="12"/>
      <c r="ELG3260" s="12"/>
      <c r="ELH3260" s="53"/>
      <c r="ELJ3260" s="41"/>
      <c r="ELK3260" s="40"/>
      <c r="ELL3260" s="44"/>
      <c r="ELM3260" s="62"/>
      <c r="ELN3260" s="56"/>
      <c r="ELO3260" s="60"/>
      <c r="ELP3260" s="60"/>
      <c r="ELQ3260" s="60"/>
      <c r="ELR3260" s="60"/>
      <c r="ELS3260" s="46"/>
      <c r="ELT3260" s="65"/>
      <c r="ELU3260" s="19"/>
      <c r="ELV3260" s="48"/>
      <c r="ELW3260" s="41"/>
      <c r="ELX3260" s="44"/>
      <c r="ELY3260" s="18"/>
      <c r="ELZ3260" s="16"/>
      <c r="EMA3260" s="36"/>
      <c r="EMB3260" s="36"/>
      <c r="EMC3260" s="36"/>
      <c r="EMD3260" s="36"/>
      <c r="EME3260" s="36"/>
      <c r="EMF3260" s="36"/>
      <c r="EMG3260" s="36"/>
      <c r="EMH3260" s="36"/>
      <c r="EMI3260" s="36"/>
      <c r="EMJ3260" s="36"/>
      <c r="EMK3260" s="36"/>
      <c r="EML3260" s="36"/>
      <c r="EMM3260" s="36"/>
      <c r="EMN3260" s="12"/>
      <c r="EMO3260" s="12"/>
      <c r="EMP3260" s="12"/>
      <c r="EMQ3260" s="53"/>
      <c r="EMS3260" s="41"/>
      <c r="EMT3260" s="40"/>
      <c r="EMU3260" s="44"/>
      <c r="EMV3260" s="62"/>
      <c r="EMW3260" s="56"/>
      <c r="EMX3260" s="60"/>
      <c r="EMY3260" s="60"/>
      <c r="EMZ3260" s="60"/>
      <c r="ENA3260" s="60"/>
      <c r="ENB3260" s="46"/>
      <c r="ENC3260" s="65"/>
      <c r="END3260" s="19"/>
      <c r="ENE3260" s="48"/>
      <c r="ENF3260" s="41"/>
      <c r="ENG3260" s="44"/>
      <c r="ENH3260" s="18"/>
      <c r="ENI3260" s="16"/>
      <c r="ENJ3260" s="36"/>
      <c r="ENK3260" s="36"/>
      <c r="ENL3260" s="36"/>
      <c r="ENM3260" s="36"/>
      <c r="ENN3260" s="36"/>
      <c r="ENO3260" s="36"/>
      <c r="ENP3260" s="36"/>
      <c r="ENQ3260" s="36"/>
      <c r="ENR3260" s="36"/>
      <c r="ENS3260" s="36"/>
      <c r="ENT3260" s="36"/>
      <c r="ENU3260" s="36"/>
      <c r="ENV3260" s="36"/>
      <c r="ENW3260" s="12"/>
      <c r="ENX3260" s="12"/>
      <c r="ENY3260" s="12"/>
      <c r="ENZ3260" s="53"/>
      <c r="EOB3260" s="41"/>
      <c r="EOC3260" s="40"/>
      <c r="EOD3260" s="44"/>
      <c r="EOE3260" s="62"/>
      <c r="EOF3260" s="56"/>
      <c r="EOG3260" s="60"/>
      <c r="EOH3260" s="60"/>
      <c r="EOI3260" s="60"/>
      <c r="EOJ3260" s="60"/>
      <c r="EOK3260" s="46"/>
      <c r="EOL3260" s="65"/>
      <c r="EOM3260" s="19"/>
      <c r="EON3260" s="48"/>
      <c r="EOO3260" s="41"/>
      <c r="EOP3260" s="44"/>
      <c r="EOQ3260" s="18"/>
      <c r="EOR3260" s="16"/>
      <c r="EOS3260" s="36"/>
      <c r="EOT3260" s="36"/>
      <c r="EOU3260" s="36"/>
      <c r="EOV3260" s="36"/>
      <c r="EOW3260" s="36"/>
      <c r="EOX3260" s="36"/>
      <c r="EOY3260" s="36"/>
      <c r="EOZ3260" s="36"/>
      <c r="EPA3260" s="36"/>
      <c r="EPB3260" s="36"/>
      <c r="EPC3260" s="36"/>
      <c r="EPD3260" s="36"/>
      <c r="EPE3260" s="36"/>
      <c r="EPF3260" s="12"/>
      <c r="EPG3260" s="12"/>
      <c r="EPH3260" s="12"/>
      <c r="EPI3260" s="53"/>
      <c r="EPK3260" s="41"/>
      <c r="EPL3260" s="40"/>
      <c r="EPM3260" s="44"/>
      <c r="EPN3260" s="62"/>
      <c r="EPO3260" s="56"/>
      <c r="EPP3260" s="60"/>
      <c r="EPQ3260" s="60"/>
      <c r="EPR3260" s="60"/>
      <c r="EPS3260" s="60"/>
      <c r="EPT3260" s="46"/>
      <c r="EPU3260" s="65"/>
      <c r="EPV3260" s="19"/>
      <c r="EPW3260" s="48"/>
      <c r="EPX3260" s="41"/>
      <c r="EPY3260" s="44"/>
      <c r="EPZ3260" s="18"/>
      <c r="EQA3260" s="16"/>
      <c r="EQB3260" s="36"/>
      <c r="EQC3260" s="36"/>
      <c r="EQD3260" s="36"/>
      <c r="EQE3260" s="36"/>
      <c r="EQF3260" s="36"/>
      <c r="EQG3260" s="36"/>
      <c r="EQH3260" s="36"/>
      <c r="EQI3260" s="36"/>
      <c r="EQJ3260" s="36"/>
      <c r="EQK3260" s="36"/>
      <c r="EQL3260" s="36"/>
      <c r="EQM3260" s="36"/>
      <c r="EQN3260" s="36"/>
      <c r="EQO3260" s="12"/>
      <c r="EQP3260" s="12"/>
      <c r="EQQ3260" s="12"/>
      <c r="EQR3260" s="53"/>
      <c r="EQT3260" s="41"/>
      <c r="EQU3260" s="40"/>
      <c r="EQV3260" s="44"/>
      <c r="EQW3260" s="62"/>
      <c r="EQX3260" s="56"/>
      <c r="EQY3260" s="60"/>
      <c r="EQZ3260" s="60"/>
      <c r="ERA3260" s="60"/>
      <c r="ERB3260" s="60"/>
      <c r="ERC3260" s="46"/>
      <c r="ERD3260" s="65"/>
      <c r="ERE3260" s="19"/>
      <c r="ERF3260" s="48"/>
      <c r="ERG3260" s="41"/>
      <c r="ERH3260" s="44"/>
      <c r="ERI3260" s="18"/>
      <c r="ERJ3260" s="16"/>
      <c r="ERK3260" s="36"/>
      <c r="ERL3260" s="36"/>
      <c r="ERM3260" s="36"/>
      <c r="ERN3260" s="36"/>
      <c r="ERO3260" s="36"/>
      <c r="ERP3260" s="36"/>
      <c r="ERQ3260" s="36"/>
      <c r="ERR3260" s="36"/>
      <c r="ERS3260" s="36"/>
      <c r="ERT3260" s="36"/>
      <c r="ERU3260" s="36"/>
      <c r="ERV3260" s="36"/>
      <c r="ERW3260" s="36"/>
      <c r="ERX3260" s="12"/>
      <c r="ERY3260" s="12"/>
      <c r="ERZ3260" s="12"/>
      <c r="ESA3260" s="53"/>
      <c r="ESC3260" s="41"/>
      <c r="ESD3260" s="40"/>
      <c r="ESE3260" s="44"/>
      <c r="ESF3260" s="62"/>
      <c r="ESG3260" s="56"/>
      <c r="ESH3260" s="60"/>
      <c r="ESI3260" s="60"/>
      <c r="ESJ3260" s="60"/>
      <c r="ESK3260" s="60"/>
      <c r="ESL3260" s="46"/>
      <c r="ESM3260" s="65"/>
      <c r="ESN3260" s="19"/>
      <c r="ESO3260" s="48"/>
      <c r="ESP3260" s="41"/>
      <c r="ESQ3260" s="44"/>
      <c r="ESR3260" s="18"/>
      <c r="ESS3260" s="16"/>
      <c r="EST3260" s="36"/>
      <c r="ESU3260" s="36"/>
      <c r="ESV3260" s="36"/>
      <c r="ESW3260" s="36"/>
      <c r="ESX3260" s="36"/>
      <c r="ESY3260" s="36"/>
      <c r="ESZ3260" s="36"/>
      <c r="ETA3260" s="36"/>
      <c r="ETB3260" s="36"/>
      <c r="ETC3260" s="36"/>
      <c r="ETD3260" s="36"/>
      <c r="ETE3260" s="36"/>
      <c r="ETF3260" s="36"/>
      <c r="ETG3260" s="12"/>
      <c r="ETH3260" s="12"/>
      <c r="ETI3260" s="12"/>
      <c r="ETJ3260" s="53"/>
      <c r="ETL3260" s="41"/>
      <c r="ETM3260" s="40"/>
      <c r="ETN3260" s="44"/>
      <c r="ETO3260" s="62"/>
      <c r="ETP3260" s="56"/>
      <c r="ETQ3260" s="60"/>
      <c r="ETR3260" s="60"/>
      <c r="ETS3260" s="60"/>
      <c r="ETT3260" s="60"/>
      <c r="ETU3260" s="46"/>
      <c r="ETV3260" s="65"/>
      <c r="ETW3260" s="19"/>
      <c r="ETX3260" s="48"/>
      <c r="ETY3260" s="41"/>
      <c r="ETZ3260" s="44"/>
      <c r="EUA3260" s="18"/>
      <c r="EUB3260" s="16"/>
      <c r="EUC3260" s="36"/>
      <c r="EUD3260" s="36"/>
      <c r="EUE3260" s="36"/>
      <c r="EUF3260" s="36"/>
      <c r="EUG3260" s="36"/>
      <c r="EUH3260" s="36"/>
      <c r="EUI3260" s="36"/>
      <c r="EUJ3260" s="36"/>
      <c r="EUK3260" s="36"/>
      <c r="EUL3260" s="36"/>
      <c r="EUM3260" s="36"/>
      <c r="EUN3260" s="36"/>
      <c r="EUO3260" s="36"/>
      <c r="EUP3260" s="12"/>
      <c r="EUQ3260" s="12"/>
      <c r="EUR3260" s="12"/>
      <c r="EUS3260" s="53"/>
      <c r="EUU3260" s="41"/>
      <c r="EUV3260" s="40"/>
      <c r="EUW3260" s="44"/>
      <c r="EUX3260" s="62"/>
      <c r="EUY3260" s="56"/>
      <c r="EUZ3260" s="60"/>
      <c r="EVA3260" s="60"/>
      <c r="EVB3260" s="60"/>
      <c r="EVC3260" s="60"/>
      <c r="EVD3260" s="46"/>
      <c r="EVE3260" s="65"/>
      <c r="EVF3260" s="19"/>
      <c r="EVG3260" s="48"/>
      <c r="EVH3260" s="41"/>
      <c r="EVI3260" s="44"/>
      <c r="EVJ3260" s="18"/>
      <c r="EVK3260" s="16"/>
      <c r="EVL3260" s="36"/>
      <c r="EVM3260" s="36"/>
      <c r="EVN3260" s="36"/>
      <c r="EVO3260" s="36"/>
      <c r="EVP3260" s="36"/>
      <c r="EVQ3260" s="36"/>
      <c r="EVR3260" s="36"/>
      <c r="EVS3260" s="36"/>
      <c r="EVT3260" s="36"/>
      <c r="EVU3260" s="36"/>
      <c r="EVV3260" s="36"/>
      <c r="EVW3260" s="36"/>
      <c r="EVX3260" s="36"/>
      <c r="EVY3260" s="12"/>
      <c r="EVZ3260" s="12"/>
      <c r="EWA3260" s="12"/>
      <c r="EWB3260" s="53"/>
      <c r="EWD3260" s="41"/>
      <c r="EWE3260" s="40"/>
      <c r="EWF3260" s="44"/>
      <c r="EWG3260" s="62"/>
      <c r="EWH3260" s="56"/>
      <c r="EWI3260" s="60"/>
      <c r="EWJ3260" s="60"/>
      <c r="EWK3260" s="60"/>
      <c r="EWL3260" s="60"/>
      <c r="EWM3260" s="46"/>
      <c r="EWN3260" s="65"/>
      <c r="EWO3260" s="19"/>
      <c r="EWP3260" s="48"/>
      <c r="EWQ3260" s="41"/>
      <c r="EWR3260" s="44"/>
      <c r="EWS3260" s="18"/>
      <c r="EWT3260" s="16"/>
      <c r="EWU3260" s="36"/>
      <c r="EWV3260" s="36"/>
      <c r="EWW3260" s="36"/>
      <c r="EWX3260" s="36"/>
      <c r="EWY3260" s="36"/>
      <c r="EWZ3260" s="36"/>
      <c r="EXA3260" s="36"/>
      <c r="EXB3260" s="36"/>
      <c r="EXC3260" s="36"/>
      <c r="EXD3260" s="36"/>
      <c r="EXE3260" s="36"/>
      <c r="EXF3260" s="36"/>
      <c r="EXG3260" s="36"/>
      <c r="EXH3260" s="12"/>
      <c r="EXI3260" s="12"/>
      <c r="EXJ3260" s="12"/>
      <c r="EXK3260" s="53"/>
      <c r="EXM3260" s="41"/>
      <c r="EXN3260" s="40"/>
      <c r="EXO3260" s="44"/>
      <c r="EXP3260" s="62"/>
      <c r="EXQ3260" s="56"/>
      <c r="EXR3260" s="60"/>
      <c r="EXS3260" s="60"/>
      <c r="EXT3260" s="60"/>
      <c r="EXU3260" s="60"/>
      <c r="EXV3260" s="46"/>
      <c r="EXW3260" s="65"/>
      <c r="EXX3260" s="19"/>
      <c r="EXY3260" s="48"/>
      <c r="EXZ3260" s="41"/>
      <c r="EYA3260" s="44"/>
      <c r="EYB3260" s="18"/>
      <c r="EYC3260" s="16"/>
      <c r="EYD3260" s="36"/>
      <c r="EYE3260" s="36"/>
      <c r="EYF3260" s="36"/>
      <c r="EYG3260" s="36"/>
      <c r="EYH3260" s="36"/>
      <c r="EYI3260" s="36"/>
      <c r="EYJ3260" s="36"/>
      <c r="EYK3260" s="36"/>
      <c r="EYL3260" s="36"/>
      <c r="EYM3260" s="36"/>
      <c r="EYN3260" s="36"/>
      <c r="EYO3260" s="36"/>
      <c r="EYP3260" s="36"/>
      <c r="EYQ3260" s="12"/>
      <c r="EYR3260" s="12"/>
      <c r="EYS3260" s="12"/>
      <c r="EYT3260" s="53"/>
      <c r="EYV3260" s="41"/>
      <c r="EYW3260" s="40"/>
      <c r="EYX3260" s="44"/>
      <c r="EYY3260" s="62"/>
      <c r="EYZ3260" s="56"/>
      <c r="EZA3260" s="60"/>
      <c r="EZB3260" s="60"/>
      <c r="EZC3260" s="60"/>
      <c r="EZD3260" s="60"/>
      <c r="EZE3260" s="46"/>
      <c r="EZF3260" s="65"/>
      <c r="EZG3260" s="19"/>
      <c r="EZH3260" s="48"/>
      <c r="EZI3260" s="41"/>
      <c r="EZJ3260" s="44"/>
      <c r="EZK3260" s="18"/>
      <c r="EZL3260" s="16"/>
      <c r="EZM3260" s="36"/>
      <c r="EZN3260" s="36"/>
      <c r="EZO3260" s="36"/>
      <c r="EZP3260" s="36"/>
      <c r="EZQ3260" s="36"/>
      <c r="EZR3260" s="36"/>
      <c r="EZS3260" s="36"/>
      <c r="EZT3260" s="36"/>
      <c r="EZU3260" s="36"/>
      <c r="EZV3260" s="36"/>
      <c r="EZW3260" s="36"/>
      <c r="EZX3260" s="36"/>
      <c r="EZY3260" s="36"/>
      <c r="EZZ3260" s="12"/>
      <c r="FAA3260" s="12"/>
      <c r="FAB3260" s="12"/>
      <c r="FAC3260" s="53"/>
      <c r="FAE3260" s="41"/>
      <c r="FAF3260" s="40"/>
      <c r="FAG3260" s="44"/>
      <c r="FAH3260" s="62"/>
      <c r="FAI3260" s="56"/>
      <c r="FAJ3260" s="60"/>
      <c r="FAK3260" s="60"/>
      <c r="FAL3260" s="60"/>
      <c r="FAM3260" s="60"/>
      <c r="FAN3260" s="46"/>
      <c r="FAO3260" s="65"/>
      <c r="FAP3260" s="19"/>
      <c r="FAQ3260" s="48"/>
      <c r="FAR3260" s="41"/>
      <c r="FAS3260" s="44"/>
      <c r="FAT3260" s="18"/>
      <c r="FAU3260" s="16"/>
      <c r="FAV3260" s="36"/>
      <c r="FAW3260" s="36"/>
      <c r="FAX3260" s="36"/>
      <c r="FAY3260" s="36"/>
      <c r="FAZ3260" s="36"/>
      <c r="FBA3260" s="36"/>
      <c r="FBB3260" s="36"/>
      <c r="FBC3260" s="36"/>
      <c r="FBD3260" s="36"/>
      <c r="FBE3260" s="36"/>
      <c r="FBF3260" s="36"/>
      <c r="FBG3260" s="36"/>
      <c r="FBH3260" s="36"/>
      <c r="FBI3260" s="12"/>
      <c r="FBJ3260" s="12"/>
      <c r="FBK3260" s="12"/>
      <c r="FBL3260" s="53"/>
      <c r="FBN3260" s="41"/>
      <c r="FBO3260" s="40"/>
      <c r="FBP3260" s="44"/>
      <c r="FBQ3260" s="62"/>
      <c r="FBR3260" s="56"/>
      <c r="FBS3260" s="60"/>
      <c r="FBT3260" s="60"/>
      <c r="FBU3260" s="60"/>
      <c r="FBV3260" s="60"/>
      <c r="FBW3260" s="46"/>
      <c r="FBX3260" s="65"/>
      <c r="FBY3260" s="19"/>
      <c r="FBZ3260" s="48"/>
      <c r="FCA3260" s="41"/>
      <c r="FCB3260" s="44"/>
      <c r="FCC3260" s="18"/>
      <c r="FCD3260" s="16"/>
      <c r="FCE3260" s="36"/>
      <c r="FCF3260" s="36"/>
      <c r="FCG3260" s="36"/>
      <c r="FCH3260" s="36"/>
      <c r="FCI3260" s="36"/>
      <c r="FCJ3260" s="36"/>
      <c r="FCK3260" s="36"/>
      <c r="FCL3260" s="36"/>
      <c r="FCM3260" s="36"/>
      <c r="FCN3260" s="36"/>
      <c r="FCO3260" s="36"/>
      <c r="FCP3260" s="36"/>
      <c r="FCQ3260" s="36"/>
      <c r="FCR3260" s="12"/>
      <c r="FCS3260" s="12"/>
      <c r="FCT3260" s="12"/>
      <c r="FCU3260" s="53"/>
      <c r="FCW3260" s="41"/>
      <c r="FCX3260" s="40"/>
      <c r="FCY3260" s="44"/>
      <c r="FCZ3260" s="62"/>
      <c r="FDA3260" s="56"/>
      <c r="FDB3260" s="60"/>
      <c r="FDC3260" s="60"/>
      <c r="FDD3260" s="60"/>
      <c r="FDE3260" s="60"/>
      <c r="FDF3260" s="46"/>
      <c r="FDG3260" s="65"/>
      <c r="FDH3260" s="19"/>
      <c r="FDI3260" s="48"/>
      <c r="FDJ3260" s="41"/>
      <c r="FDK3260" s="44"/>
      <c r="FDL3260" s="18"/>
      <c r="FDM3260" s="16"/>
      <c r="FDN3260" s="36"/>
      <c r="FDO3260" s="36"/>
      <c r="FDP3260" s="36"/>
      <c r="FDQ3260" s="36"/>
      <c r="FDR3260" s="36"/>
      <c r="FDS3260" s="36"/>
      <c r="FDT3260" s="36"/>
      <c r="FDU3260" s="36"/>
      <c r="FDV3260" s="36"/>
      <c r="FDW3260" s="36"/>
      <c r="FDX3260" s="36"/>
      <c r="FDY3260" s="36"/>
      <c r="FDZ3260" s="36"/>
      <c r="FEA3260" s="12"/>
      <c r="FEB3260" s="12"/>
      <c r="FEC3260" s="12"/>
      <c r="FED3260" s="53"/>
      <c r="FEF3260" s="41"/>
      <c r="FEG3260" s="40"/>
      <c r="FEH3260" s="44"/>
      <c r="FEI3260" s="62"/>
      <c r="FEJ3260" s="56"/>
      <c r="FEK3260" s="60"/>
      <c r="FEL3260" s="60"/>
      <c r="FEM3260" s="60"/>
      <c r="FEN3260" s="60"/>
      <c r="FEO3260" s="46"/>
      <c r="FEP3260" s="65"/>
      <c r="FEQ3260" s="19"/>
      <c r="FER3260" s="48"/>
      <c r="FES3260" s="41"/>
      <c r="FET3260" s="44"/>
      <c r="FEU3260" s="18"/>
      <c r="FEV3260" s="16"/>
      <c r="FEW3260" s="36"/>
      <c r="FEX3260" s="36"/>
      <c r="FEY3260" s="36"/>
      <c r="FEZ3260" s="36"/>
      <c r="FFA3260" s="36"/>
      <c r="FFB3260" s="36"/>
      <c r="FFC3260" s="36"/>
      <c r="FFD3260" s="36"/>
      <c r="FFE3260" s="36"/>
      <c r="FFF3260" s="36"/>
      <c r="FFG3260" s="36"/>
      <c r="FFH3260" s="36"/>
      <c r="FFI3260" s="36"/>
      <c r="FFJ3260" s="12"/>
      <c r="FFK3260" s="12"/>
      <c r="FFL3260" s="12"/>
      <c r="FFM3260" s="53"/>
      <c r="FFO3260" s="41"/>
      <c r="FFP3260" s="40"/>
      <c r="FFQ3260" s="44"/>
      <c r="FFR3260" s="62"/>
      <c r="FFS3260" s="56"/>
      <c r="FFT3260" s="60"/>
      <c r="FFU3260" s="60"/>
      <c r="FFV3260" s="60"/>
      <c r="FFW3260" s="60"/>
      <c r="FFX3260" s="46"/>
      <c r="FFY3260" s="65"/>
      <c r="FFZ3260" s="19"/>
      <c r="FGA3260" s="48"/>
      <c r="FGB3260" s="41"/>
      <c r="FGC3260" s="44"/>
      <c r="FGD3260" s="18"/>
      <c r="FGE3260" s="16"/>
      <c r="FGF3260" s="36"/>
      <c r="FGG3260" s="36"/>
      <c r="FGH3260" s="36"/>
      <c r="FGI3260" s="36"/>
      <c r="FGJ3260" s="36"/>
      <c r="FGK3260" s="36"/>
      <c r="FGL3260" s="36"/>
      <c r="FGM3260" s="36"/>
      <c r="FGN3260" s="36"/>
      <c r="FGO3260" s="36"/>
      <c r="FGP3260" s="36"/>
      <c r="FGQ3260" s="36"/>
      <c r="FGR3260" s="36"/>
      <c r="FGS3260" s="12"/>
      <c r="FGT3260" s="12"/>
      <c r="FGU3260" s="12"/>
      <c r="FGV3260" s="53"/>
      <c r="FGX3260" s="41"/>
      <c r="FGY3260" s="40"/>
      <c r="FGZ3260" s="44"/>
      <c r="FHA3260" s="62"/>
      <c r="FHB3260" s="56"/>
      <c r="FHC3260" s="60"/>
      <c r="FHD3260" s="60"/>
      <c r="FHE3260" s="60"/>
      <c r="FHF3260" s="60"/>
      <c r="FHG3260" s="46"/>
      <c r="FHH3260" s="65"/>
      <c r="FHI3260" s="19"/>
      <c r="FHJ3260" s="48"/>
      <c r="FHK3260" s="41"/>
      <c r="FHL3260" s="44"/>
      <c r="FHM3260" s="18"/>
      <c r="FHN3260" s="16"/>
      <c r="FHO3260" s="36"/>
      <c r="FHP3260" s="36"/>
      <c r="FHQ3260" s="36"/>
      <c r="FHR3260" s="36"/>
      <c r="FHS3260" s="36"/>
      <c r="FHT3260" s="36"/>
      <c r="FHU3260" s="36"/>
      <c r="FHV3260" s="36"/>
      <c r="FHW3260" s="36"/>
      <c r="FHX3260" s="36"/>
      <c r="FHY3260" s="36"/>
      <c r="FHZ3260" s="36"/>
      <c r="FIA3260" s="36"/>
      <c r="FIB3260" s="12"/>
      <c r="FIC3260" s="12"/>
      <c r="FID3260" s="12"/>
      <c r="FIE3260" s="53"/>
      <c r="FIG3260" s="41"/>
      <c r="FIH3260" s="40"/>
      <c r="FII3260" s="44"/>
      <c r="FIJ3260" s="62"/>
      <c r="FIK3260" s="56"/>
      <c r="FIL3260" s="60"/>
      <c r="FIM3260" s="60"/>
      <c r="FIN3260" s="60"/>
      <c r="FIO3260" s="60"/>
      <c r="FIP3260" s="46"/>
      <c r="FIQ3260" s="65"/>
      <c r="FIR3260" s="19"/>
      <c r="FIS3260" s="48"/>
      <c r="FIT3260" s="41"/>
      <c r="FIU3260" s="44"/>
      <c r="FIV3260" s="18"/>
      <c r="FIW3260" s="16"/>
      <c r="FIX3260" s="36"/>
      <c r="FIY3260" s="36"/>
      <c r="FIZ3260" s="36"/>
      <c r="FJA3260" s="36"/>
      <c r="FJB3260" s="36"/>
      <c r="FJC3260" s="36"/>
      <c r="FJD3260" s="36"/>
      <c r="FJE3260" s="36"/>
      <c r="FJF3260" s="36"/>
      <c r="FJG3260" s="36"/>
      <c r="FJH3260" s="36"/>
      <c r="FJI3260" s="36"/>
      <c r="FJJ3260" s="36"/>
      <c r="FJK3260" s="12"/>
      <c r="FJL3260" s="12"/>
      <c r="FJM3260" s="12"/>
      <c r="FJN3260" s="53"/>
      <c r="FJP3260" s="41"/>
      <c r="FJQ3260" s="40"/>
      <c r="FJR3260" s="44"/>
      <c r="FJS3260" s="62"/>
      <c r="FJT3260" s="56"/>
      <c r="FJU3260" s="60"/>
      <c r="FJV3260" s="60"/>
      <c r="FJW3260" s="60"/>
      <c r="FJX3260" s="60"/>
      <c r="FJY3260" s="46"/>
      <c r="FJZ3260" s="65"/>
      <c r="FKA3260" s="19"/>
      <c r="FKB3260" s="48"/>
      <c r="FKC3260" s="41"/>
      <c r="FKD3260" s="44"/>
      <c r="FKE3260" s="18"/>
      <c r="FKF3260" s="16"/>
      <c r="FKG3260" s="36"/>
      <c r="FKH3260" s="36"/>
      <c r="FKI3260" s="36"/>
      <c r="FKJ3260" s="36"/>
      <c r="FKK3260" s="36"/>
      <c r="FKL3260" s="36"/>
      <c r="FKM3260" s="36"/>
      <c r="FKN3260" s="36"/>
      <c r="FKO3260" s="36"/>
      <c r="FKP3260" s="36"/>
      <c r="FKQ3260" s="36"/>
      <c r="FKR3260" s="36"/>
      <c r="FKS3260" s="36"/>
      <c r="FKT3260" s="12"/>
      <c r="FKU3260" s="12"/>
      <c r="FKV3260" s="12"/>
      <c r="FKW3260" s="53"/>
      <c r="FKY3260" s="41"/>
      <c r="FKZ3260" s="40"/>
      <c r="FLA3260" s="44"/>
      <c r="FLB3260" s="62"/>
      <c r="FLC3260" s="56"/>
      <c r="FLD3260" s="60"/>
      <c r="FLE3260" s="60"/>
      <c r="FLF3260" s="60"/>
      <c r="FLG3260" s="60"/>
      <c r="FLH3260" s="46"/>
      <c r="FLI3260" s="65"/>
      <c r="FLJ3260" s="19"/>
      <c r="FLK3260" s="48"/>
      <c r="FLL3260" s="41"/>
      <c r="FLM3260" s="44"/>
      <c r="FLN3260" s="18"/>
      <c r="FLO3260" s="16"/>
      <c r="FLP3260" s="36"/>
      <c r="FLQ3260" s="36"/>
      <c r="FLR3260" s="36"/>
      <c r="FLS3260" s="36"/>
      <c r="FLT3260" s="36"/>
      <c r="FLU3260" s="36"/>
      <c r="FLV3260" s="36"/>
      <c r="FLW3260" s="36"/>
      <c r="FLX3260" s="36"/>
      <c r="FLY3260" s="36"/>
      <c r="FLZ3260" s="36"/>
      <c r="FMA3260" s="36"/>
      <c r="FMB3260" s="36"/>
      <c r="FMC3260" s="12"/>
      <c r="FMD3260" s="12"/>
      <c r="FME3260" s="12"/>
      <c r="FMF3260" s="53"/>
      <c r="FMH3260" s="41"/>
      <c r="FMI3260" s="40"/>
      <c r="FMJ3260" s="44"/>
      <c r="FMK3260" s="62"/>
      <c r="FML3260" s="56"/>
      <c r="FMM3260" s="60"/>
      <c r="FMN3260" s="60"/>
      <c r="FMO3260" s="60"/>
      <c r="FMP3260" s="60"/>
      <c r="FMQ3260" s="46"/>
      <c r="FMR3260" s="65"/>
      <c r="FMS3260" s="19"/>
      <c r="FMT3260" s="48"/>
      <c r="FMU3260" s="41"/>
      <c r="FMV3260" s="44"/>
      <c r="FMW3260" s="18"/>
      <c r="FMX3260" s="16"/>
      <c r="FMY3260" s="36"/>
      <c r="FMZ3260" s="36"/>
      <c r="FNA3260" s="36"/>
      <c r="FNB3260" s="36"/>
      <c r="FNC3260" s="36"/>
      <c r="FND3260" s="36"/>
      <c r="FNE3260" s="36"/>
      <c r="FNF3260" s="36"/>
      <c r="FNG3260" s="36"/>
      <c r="FNH3260" s="36"/>
      <c r="FNI3260" s="36"/>
      <c r="FNJ3260" s="36"/>
      <c r="FNK3260" s="36"/>
      <c r="FNL3260" s="12"/>
      <c r="FNM3260" s="12"/>
      <c r="FNN3260" s="12"/>
      <c r="FNO3260" s="53"/>
      <c r="FNQ3260" s="41"/>
      <c r="FNR3260" s="40"/>
      <c r="FNS3260" s="44"/>
      <c r="FNT3260" s="62"/>
      <c r="FNU3260" s="56"/>
      <c r="FNV3260" s="60"/>
      <c r="FNW3260" s="60"/>
      <c r="FNX3260" s="60"/>
      <c r="FNY3260" s="60"/>
      <c r="FNZ3260" s="46"/>
      <c r="FOA3260" s="65"/>
      <c r="FOB3260" s="19"/>
      <c r="FOC3260" s="48"/>
      <c r="FOD3260" s="41"/>
      <c r="FOE3260" s="44"/>
      <c r="FOF3260" s="18"/>
      <c r="FOG3260" s="16"/>
      <c r="FOH3260" s="36"/>
      <c r="FOI3260" s="36"/>
      <c r="FOJ3260" s="36"/>
      <c r="FOK3260" s="36"/>
      <c r="FOL3260" s="36"/>
      <c r="FOM3260" s="36"/>
      <c r="FON3260" s="36"/>
      <c r="FOO3260" s="36"/>
      <c r="FOP3260" s="36"/>
      <c r="FOQ3260" s="36"/>
      <c r="FOR3260" s="36"/>
      <c r="FOS3260" s="36"/>
      <c r="FOT3260" s="36"/>
      <c r="FOU3260" s="12"/>
      <c r="FOV3260" s="12"/>
      <c r="FOW3260" s="12"/>
      <c r="FOX3260" s="53"/>
      <c r="FOZ3260" s="41"/>
      <c r="FPA3260" s="40"/>
      <c r="FPB3260" s="44"/>
      <c r="FPC3260" s="62"/>
      <c r="FPD3260" s="56"/>
      <c r="FPE3260" s="60"/>
      <c r="FPF3260" s="60"/>
      <c r="FPG3260" s="60"/>
      <c r="FPH3260" s="60"/>
      <c r="FPI3260" s="46"/>
      <c r="FPJ3260" s="65"/>
      <c r="FPK3260" s="19"/>
      <c r="FPL3260" s="48"/>
      <c r="FPM3260" s="41"/>
      <c r="FPN3260" s="44"/>
      <c r="FPO3260" s="18"/>
      <c r="FPP3260" s="16"/>
      <c r="FPQ3260" s="36"/>
      <c r="FPR3260" s="36"/>
      <c r="FPS3260" s="36"/>
      <c r="FPT3260" s="36"/>
      <c r="FPU3260" s="36"/>
      <c r="FPV3260" s="36"/>
      <c r="FPW3260" s="36"/>
      <c r="FPX3260" s="36"/>
      <c r="FPY3260" s="36"/>
      <c r="FPZ3260" s="36"/>
      <c r="FQA3260" s="36"/>
      <c r="FQB3260" s="36"/>
      <c r="FQC3260" s="36"/>
      <c r="FQD3260" s="12"/>
      <c r="FQE3260" s="12"/>
      <c r="FQF3260" s="12"/>
      <c r="FQG3260" s="53"/>
      <c r="FQI3260" s="41"/>
      <c r="FQJ3260" s="40"/>
      <c r="FQK3260" s="44"/>
      <c r="FQL3260" s="62"/>
      <c r="FQM3260" s="56"/>
      <c r="FQN3260" s="60"/>
      <c r="FQO3260" s="60"/>
      <c r="FQP3260" s="60"/>
      <c r="FQQ3260" s="60"/>
      <c r="FQR3260" s="46"/>
      <c r="FQS3260" s="65"/>
      <c r="FQT3260" s="19"/>
      <c r="FQU3260" s="48"/>
      <c r="FQV3260" s="41"/>
      <c r="FQW3260" s="44"/>
      <c r="FQX3260" s="18"/>
      <c r="FQY3260" s="16"/>
      <c r="FQZ3260" s="36"/>
      <c r="FRA3260" s="36"/>
      <c r="FRB3260" s="36"/>
      <c r="FRC3260" s="36"/>
      <c r="FRD3260" s="36"/>
      <c r="FRE3260" s="36"/>
      <c r="FRF3260" s="36"/>
      <c r="FRG3260" s="36"/>
      <c r="FRH3260" s="36"/>
      <c r="FRI3260" s="36"/>
      <c r="FRJ3260" s="36"/>
      <c r="FRK3260" s="36"/>
      <c r="FRL3260" s="36"/>
      <c r="FRM3260" s="12"/>
      <c r="FRN3260" s="12"/>
      <c r="FRO3260" s="12"/>
      <c r="FRP3260" s="53"/>
      <c r="FRR3260" s="41"/>
      <c r="FRS3260" s="40"/>
      <c r="FRT3260" s="44"/>
      <c r="FRU3260" s="62"/>
      <c r="FRV3260" s="56"/>
      <c r="FRW3260" s="60"/>
      <c r="FRX3260" s="60"/>
      <c r="FRY3260" s="60"/>
      <c r="FRZ3260" s="60"/>
      <c r="FSA3260" s="46"/>
      <c r="FSB3260" s="65"/>
      <c r="FSC3260" s="19"/>
      <c r="FSD3260" s="48"/>
      <c r="FSE3260" s="41"/>
      <c r="FSF3260" s="44"/>
      <c r="FSG3260" s="18"/>
      <c r="FSH3260" s="16"/>
      <c r="FSI3260" s="36"/>
      <c r="FSJ3260" s="36"/>
      <c r="FSK3260" s="36"/>
      <c r="FSL3260" s="36"/>
      <c r="FSM3260" s="36"/>
      <c r="FSN3260" s="36"/>
      <c r="FSO3260" s="36"/>
      <c r="FSP3260" s="36"/>
      <c r="FSQ3260" s="36"/>
      <c r="FSR3260" s="36"/>
      <c r="FSS3260" s="36"/>
      <c r="FST3260" s="36"/>
      <c r="FSU3260" s="36"/>
      <c r="FSV3260" s="12"/>
      <c r="FSW3260" s="12"/>
      <c r="FSX3260" s="12"/>
      <c r="FSY3260" s="53"/>
      <c r="FTA3260" s="41"/>
      <c r="FTB3260" s="40"/>
      <c r="FTC3260" s="44"/>
      <c r="FTD3260" s="62"/>
      <c r="FTE3260" s="56"/>
      <c r="FTF3260" s="60"/>
      <c r="FTG3260" s="60"/>
      <c r="FTH3260" s="60"/>
      <c r="FTI3260" s="60"/>
      <c r="FTJ3260" s="46"/>
      <c r="FTK3260" s="65"/>
      <c r="FTL3260" s="19"/>
      <c r="FTM3260" s="48"/>
      <c r="FTN3260" s="41"/>
      <c r="FTO3260" s="44"/>
      <c r="FTP3260" s="18"/>
      <c r="FTQ3260" s="16"/>
      <c r="FTR3260" s="36"/>
      <c r="FTS3260" s="36"/>
      <c r="FTT3260" s="36"/>
      <c r="FTU3260" s="36"/>
      <c r="FTV3260" s="36"/>
      <c r="FTW3260" s="36"/>
      <c r="FTX3260" s="36"/>
      <c r="FTY3260" s="36"/>
      <c r="FTZ3260" s="36"/>
      <c r="FUA3260" s="36"/>
      <c r="FUB3260" s="36"/>
      <c r="FUC3260" s="36"/>
      <c r="FUD3260" s="36"/>
      <c r="FUE3260" s="12"/>
      <c r="FUF3260" s="12"/>
      <c r="FUG3260" s="12"/>
      <c r="FUH3260" s="53"/>
      <c r="FUJ3260" s="41"/>
      <c r="FUK3260" s="40"/>
      <c r="FUL3260" s="44"/>
      <c r="FUM3260" s="62"/>
      <c r="FUN3260" s="56"/>
      <c r="FUO3260" s="60"/>
      <c r="FUP3260" s="60"/>
      <c r="FUQ3260" s="60"/>
      <c r="FUR3260" s="60"/>
      <c r="FUS3260" s="46"/>
      <c r="FUT3260" s="65"/>
      <c r="FUU3260" s="19"/>
      <c r="FUV3260" s="48"/>
      <c r="FUW3260" s="41"/>
      <c r="FUX3260" s="44"/>
      <c r="FUY3260" s="18"/>
      <c r="FUZ3260" s="16"/>
      <c r="FVA3260" s="36"/>
      <c r="FVB3260" s="36"/>
      <c r="FVC3260" s="36"/>
      <c r="FVD3260" s="36"/>
      <c r="FVE3260" s="36"/>
      <c r="FVF3260" s="36"/>
      <c r="FVG3260" s="36"/>
      <c r="FVH3260" s="36"/>
      <c r="FVI3260" s="36"/>
      <c r="FVJ3260" s="36"/>
      <c r="FVK3260" s="36"/>
      <c r="FVL3260" s="36"/>
      <c r="FVM3260" s="36"/>
      <c r="FVN3260" s="12"/>
      <c r="FVO3260" s="12"/>
      <c r="FVP3260" s="12"/>
      <c r="FVQ3260" s="53"/>
      <c r="FVS3260" s="41"/>
      <c r="FVT3260" s="40"/>
      <c r="FVU3260" s="44"/>
      <c r="FVV3260" s="62"/>
      <c r="FVW3260" s="56"/>
      <c r="FVX3260" s="60"/>
      <c r="FVY3260" s="60"/>
      <c r="FVZ3260" s="60"/>
      <c r="FWA3260" s="60"/>
      <c r="FWB3260" s="46"/>
      <c r="FWC3260" s="65"/>
      <c r="FWD3260" s="19"/>
      <c r="FWE3260" s="48"/>
      <c r="FWF3260" s="41"/>
      <c r="FWG3260" s="44"/>
      <c r="FWH3260" s="18"/>
      <c r="FWI3260" s="16"/>
      <c r="FWJ3260" s="36"/>
      <c r="FWK3260" s="36"/>
      <c r="FWL3260" s="36"/>
      <c r="FWM3260" s="36"/>
      <c r="FWN3260" s="36"/>
      <c r="FWO3260" s="36"/>
      <c r="FWP3260" s="36"/>
      <c r="FWQ3260" s="36"/>
      <c r="FWR3260" s="36"/>
      <c r="FWS3260" s="36"/>
      <c r="FWT3260" s="36"/>
      <c r="FWU3260" s="36"/>
      <c r="FWV3260" s="36"/>
      <c r="FWW3260" s="12"/>
      <c r="FWX3260" s="12"/>
      <c r="FWY3260" s="12"/>
      <c r="FWZ3260" s="53"/>
      <c r="FXB3260" s="41"/>
      <c r="FXC3260" s="40"/>
      <c r="FXD3260" s="44"/>
      <c r="FXE3260" s="62"/>
      <c r="FXF3260" s="56"/>
      <c r="FXG3260" s="60"/>
      <c r="FXH3260" s="60"/>
      <c r="FXI3260" s="60"/>
      <c r="FXJ3260" s="60"/>
      <c r="FXK3260" s="46"/>
      <c r="FXL3260" s="65"/>
      <c r="FXM3260" s="19"/>
      <c r="FXN3260" s="48"/>
      <c r="FXO3260" s="41"/>
      <c r="FXP3260" s="44"/>
      <c r="FXQ3260" s="18"/>
      <c r="FXR3260" s="16"/>
      <c r="FXS3260" s="36"/>
      <c r="FXT3260" s="36"/>
      <c r="FXU3260" s="36"/>
      <c r="FXV3260" s="36"/>
      <c r="FXW3260" s="36"/>
      <c r="FXX3260" s="36"/>
      <c r="FXY3260" s="36"/>
      <c r="FXZ3260" s="36"/>
      <c r="FYA3260" s="36"/>
      <c r="FYB3260" s="36"/>
      <c r="FYC3260" s="36"/>
      <c r="FYD3260" s="36"/>
      <c r="FYE3260" s="36"/>
      <c r="FYF3260" s="12"/>
      <c r="FYG3260" s="12"/>
      <c r="FYH3260" s="12"/>
      <c r="FYI3260" s="53"/>
      <c r="FYK3260" s="41"/>
      <c r="FYL3260" s="40"/>
      <c r="FYM3260" s="44"/>
      <c r="FYN3260" s="62"/>
      <c r="FYO3260" s="56"/>
      <c r="FYP3260" s="60"/>
      <c r="FYQ3260" s="60"/>
      <c r="FYR3260" s="60"/>
      <c r="FYS3260" s="60"/>
      <c r="FYT3260" s="46"/>
      <c r="FYU3260" s="65"/>
      <c r="FYV3260" s="19"/>
      <c r="FYW3260" s="48"/>
      <c r="FYX3260" s="41"/>
      <c r="FYY3260" s="44"/>
      <c r="FYZ3260" s="18"/>
      <c r="FZA3260" s="16"/>
      <c r="FZB3260" s="36"/>
      <c r="FZC3260" s="36"/>
      <c r="FZD3260" s="36"/>
      <c r="FZE3260" s="36"/>
      <c r="FZF3260" s="36"/>
      <c r="FZG3260" s="36"/>
      <c r="FZH3260" s="36"/>
      <c r="FZI3260" s="36"/>
      <c r="FZJ3260" s="36"/>
      <c r="FZK3260" s="36"/>
      <c r="FZL3260" s="36"/>
      <c r="FZM3260" s="36"/>
      <c r="FZN3260" s="36"/>
      <c r="FZO3260" s="12"/>
      <c r="FZP3260" s="12"/>
      <c r="FZQ3260" s="12"/>
      <c r="FZR3260" s="53"/>
      <c r="FZT3260" s="41"/>
      <c r="FZU3260" s="40"/>
      <c r="FZV3260" s="44"/>
      <c r="FZW3260" s="62"/>
      <c r="FZX3260" s="56"/>
      <c r="FZY3260" s="60"/>
      <c r="FZZ3260" s="60"/>
      <c r="GAA3260" s="60"/>
      <c r="GAB3260" s="60"/>
      <c r="GAC3260" s="46"/>
      <c r="GAD3260" s="65"/>
      <c r="GAE3260" s="19"/>
      <c r="GAF3260" s="48"/>
      <c r="GAG3260" s="41"/>
      <c r="GAH3260" s="44"/>
      <c r="GAI3260" s="18"/>
      <c r="GAJ3260" s="16"/>
      <c r="GAK3260" s="36"/>
      <c r="GAL3260" s="36"/>
      <c r="GAM3260" s="36"/>
      <c r="GAN3260" s="36"/>
      <c r="GAO3260" s="36"/>
      <c r="GAP3260" s="36"/>
      <c r="GAQ3260" s="36"/>
      <c r="GAR3260" s="36"/>
      <c r="GAS3260" s="36"/>
      <c r="GAT3260" s="36"/>
      <c r="GAU3260" s="36"/>
      <c r="GAV3260" s="36"/>
      <c r="GAW3260" s="36"/>
      <c r="GAX3260" s="12"/>
      <c r="GAY3260" s="12"/>
      <c r="GAZ3260" s="12"/>
      <c r="GBA3260" s="53"/>
      <c r="GBC3260" s="41"/>
      <c r="GBD3260" s="40"/>
      <c r="GBE3260" s="44"/>
      <c r="GBF3260" s="62"/>
      <c r="GBG3260" s="56"/>
      <c r="GBH3260" s="60"/>
      <c r="GBI3260" s="60"/>
      <c r="GBJ3260" s="60"/>
      <c r="GBK3260" s="60"/>
      <c r="GBL3260" s="46"/>
      <c r="GBM3260" s="65"/>
      <c r="GBN3260" s="19"/>
      <c r="GBO3260" s="48"/>
      <c r="GBP3260" s="41"/>
      <c r="GBQ3260" s="44"/>
      <c r="GBR3260" s="18"/>
      <c r="GBS3260" s="16"/>
      <c r="GBT3260" s="36"/>
      <c r="GBU3260" s="36"/>
      <c r="GBV3260" s="36"/>
      <c r="GBW3260" s="36"/>
      <c r="GBX3260" s="36"/>
      <c r="GBY3260" s="36"/>
      <c r="GBZ3260" s="36"/>
      <c r="GCA3260" s="36"/>
      <c r="GCB3260" s="36"/>
      <c r="GCC3260" s="36"/>
      <c r="GCD3260" s="36"/>
      <c r="GCE3260" s="36"/>
      <c r="GCF3260" s="36"/>
      <c r="GCG3260" s="12"/>
      <c r="GCH3260" s="12"/>
      <c r="GCI3260" s="12"/>
      <c r="GCJ3260" s="53"/>
      <c r="GCL3260" s="41"/>
      <c r="GCM3260" s="40"/>
      <c r="GCN3260" s="44"/>
      <c r="GCO3260" s="62"/>
      <c r="GCP3260" s="56"/>
      <c r="GCQ3260" s="60"/>
      <c r="GCR3260" s="60"/>
      <c r="GCS3260" s="60"/>
      <c r="GCT3260" s="60"/>
      <c r="GCU3260" s="46"/>
      <c r="GCV3260" s="65"/>
      <c r="GCW3260" s="19"/>
      <c r="GCX3260" s="48"/>
      <c r="GCY3260" s="41"/>
      <c r="GCZ3260" s="44"/>
      <c r="GDA3260" s="18"/>
      <c r="GDB3260" s="16"/>
      <c r="GDC3260" s="36"/>
      <c r="GDD3260" s="36"/>
      <c r="GDE3260" s="36"/>
      <c r="GDF3260" s="36"/>
      <c r="GDG3260" s="36"/>
      <c r="GDH3260" s="36"/>
      <c r="GDI3260" s="36"/>
      <c r="GDJ3260" s="36"/>
      <c r="GDK3260" s="36"/>
      <c r="GDL3260" s="36"/>
      <c r="GDM3260" s="36"/>
      <c r="GDN3260" s="36"/>
      <c r="GDO3260" s="36"/>
      <c r="GDP3260" s="12"/>
      <c r="GDQ3260" s="12"/>
      <c r="GDR3260" s="12"/>
      <c r="GDS3260" s="53"/>
      <c r="GDU3260" s="41"/>
      <c r="GDV3260" s="40"/>
      <c r="GDW3260" s="44"/>
      <c r="GDX3260" s="62"/>
      <c r="GDY3260" s="56"/>
      <c r="GDZ3260" s="60"/>
      <c r="GEA3260" s="60"/>
      <c r="GEB3260" s="60"/>
      <c r="GEC3260" s="60"/>
      <c r="GED3260" s="46"/>
      <c r="GEE3260" s="65"/>
      <c r="GEF3260" s="19"/>
      <c r="GEG3260" s="48"/>
      <c r="GEH3260" s="41"/>
      <c r="GEI3260" s="44"/>
      <c r="GEJ3260" s="18"/>
      <c r="GEK3260" s="16"/>
      <c r="GEL3260" s="36"/>
      <c r="GEM3260" s="36"/>
      <c r="GEN3260" s="36"/>
      <c r="GEO3260" s="36"/>
      <c r="GEP3260" s="36"/>
      <c r="GEQ3260" s="36"/>
      <c r="GER3260" s="36"/>
      <c r="GES3260" s="36"/>
      <c r="GET3260" s="36"/>
      <c r="GEU3260" s="36"/>
      <c r="GEV3260" s="36"/>
      <c r="GEW3260" s="36"/>
      <c r="GEX3260" s="36"/>
      <c r="GEY3260" s="12"/>
      <c r="GEZ3260" s="12"/>
      <c r="GFA3260" s="12"/>
      <c r="GFB3260" s="53"/>
      <c r="GFD3260" s="41"/>
      <c r="GFE3260" s="40"/>
      <c r="GFF3260" s="44"/>
      <c r="GFG3260" s="62"/>
      <c r="GFH3260" s="56"/>
      <c r="GFI3260" s="60"/>
      <c r="GFJ3260" s="60"/>
      <c r="GFK3260" s="60"/>
      <c r="GFL3260" s="60"/>
      <c r="GFM3260" s="46"/>
      <c r="GFN3260" s="65"/>
      <c r="GFO3260" s="19"/>
      <c r="GFP3260" s="48"/>
      <c r="GFQ3260" s="41"/>
      <c r="GFR3260" s="44"/>
      <c r="GFS3260" s="18"/>
      <c r="GFT3260" s="16"/>
      <c r="GFU3260" s="36"/>
      <c r="GFV3260" s="36"/>
      <c r="GFW3260" s="36"/>
      <c r="GFX3260" s="36"/>
      <c r="GFY3260" s="36"/>
      <c r="GFZ3260" s="36"/>
      <c r="GGA3260" s="36"/>
      <c r="GGB3260" s="36"/>
      <c r="GGC3260" s="36"/>
      <c r="GGD3260" s="36"/>
      <c r="GGE3260" s="36"/>
      <c r="GGF3260" s="36"/>
      <c r="GGG3260" s="36"/>
      <c r="GGH3260" s="12"/>
      <c r="GGI3260" s="12"/>
      <c r="GGJ3260" s="12"/>
      <c r="GGK3260" s="53"/>
      <c r="GGM3260" s="41"/>
      <c r="GGN3260" s="40"/>
      <c r="GGO3260" s="44"/>
      <c r="GGP3260" s="62"/>
      <c r="GGQ3260" s="56"/>
      <c r="GGR3260" s="60"/>
      <c r="GGS3260" s="60"/>
      <c r="GGT3260" s="60"/>
      <c r="GGU3260" s="60"/>
      <c r="GGV3260" s="46"/>
      <c r="GGW3260" s="65"/>
      <c r="GGX3260" s="19"/>
      <c r="GGY3260" s="48"/>
      <c r="GGZ3260" s="41"/>
      <c r="GHA3260" s="44"/>
      <c r="GHB3260" s="18"/>
      <c r="GHC3260" s="16"/>
      <c r="GHD3260" s="36"/>
      <c r="GHE3260" s="36"/>
      <c r="GHF3260" s="36"/>
      <c r="GHG3260" s="36"/>
      <c r="GHH3260" s="36"/>
      <c r="GHI3260" s="36"/>
      <c r="GHJ3260" s="36"/>
      <c r="GHK3260" s="36"/>
      <c r="GHL3260" s="36"/>
      <c r="GHM3260" s="36"/>
      <c r="GHN3260" s="36"/>
      <c r="GHO3260" s="36"/>
      <c r="GHP3260" s="36"/>
      <c r="GHQ3260" s="12"/>
      <c r="GHR3260" s="12"/>
      <c r="GHS3260" s="12"/>
      <c r="GHT3260" s="53"/>
      <c r="GHV3260" s="41"/>
      <c r="GHW3260" s="40"/>
      <c r="GHX3260" s="44"/>
      <c r="GHY3260" s="62"/>
      <c r="GHZ3260" s="56"/>
      <c r="GIA3260" s="60"/>
      <c r="GIB3260" s="60"/>
      <c r="GIC3260" s="60"/>
      <c r="GID3260" s="60"/>
      <c r="GIE3260" s="46"/>
      <c r="GIF3260" s="65"/>
      <c r="GIG3260" s="19"/>
      <c r="GIH3260" s="48"/>
      <c r="GII3260" s="41"/>
      <c r="GIJ3260" s="44"/>
      <c r="GIK3260" s="18"/>
      <c r="GIL3260" s="16"/>
      <c r="GIM3260" s="36"/>
      <c r="GIN3260" s="36"/>
      <c r="GIO3260" s="36"/>
      <c r="GIP3260" s="36"/>
      <c r="GIQ3260" s="36"/>
      <c r="GIR3260" s="36"/>
      <c r="GIS3260" s="36"/>
      <c r="GIT3260" s="36"/>
      <c r="GIU3260" s="36"/>
      <c r="GIV3260" s="36"/>
      <c r="GIW3260" s="36"/>
      <c r="GIX3260" s="36"/>
      <c r="GIY3260" s="36"/>
      <c r="GIZ3260" s="12"/>
      <c r="GJA3260" s="12"/>
      <c r="GJB3260" s="12"/>
      <c r="GJC3260" s="53"/>
      <c r="GJE3260" s="41"/>
      <c r="GJF3260" s="40"/>
      <c r="GJG3260" s="44"/>
      <c r="GJH3260" s="62"/>
      <c r="GJI3260" s="56"/>
      <c r="GJJ3260" s="60"/>
      <c r="GJK3260" s="60"/>
      <c r="GJL3260" s="60"/>
      <c r="GJM3260" s="60"/>
      <c r="GJN3260" s="46"/>
      <c r="GJO3260" s="65"/>
      <c r="GJP3260" s="19"/>
      <c r="GJQ3260" s="48"/>
      <c r="GJR3260" s="41"/>
      <c r="GJS3260" s="44"/>
      <c r="GJT3260" s="18"/>
      <c r="GJU3260" s="16"/>
      <c r="GJV3260" s="36"/>
      <c r="GJW3260" s="36"/>
      <c r="GJX3260" s="36"/>
      <c r="GJY3260" s="36"/>
      <c r="GJZ3260" s="36"/>
      <c r="GKA3260" s="36"/>
      <c r="GKB3260" s="36"/>
      <c r="GKC3260" s="36"/>
      <c r="GKD3260" s="36"/>
      <c r="GKE3260" s="36"/>
      <c r="GKF3260" s="36"/>
      <c r="GKG3260" s="36"/>
      <c r="GKH3260" s="36"/>
      <c r="GKI3260" s="12"/>
      <c r="GKJ3260" s="12"/>
      <c r="GKK3260" s="12"/>
      <c r="GKL3260" s="53"/>
      <c r="GKN3260" s="41"/>
      <c r="GKO3260" s="40"/>
      <c r="GKP3260" s="44"/>
      <c r="GKQ3260" s="62"/>
      <c r="GKR3260" s="56"/>
      <c r="GKS3260" s="60"/>
      <c r="GKT3260" s="60"/>
      <c r="GKU3260" s="60"/>
      <c r="GKV3260" s="60"/>
      <c r="GKW3260" s="46"/>
      <c r="GKX3260" s="65"/>
      <c r="GKY3260" s="19"/>
      <c r="GKZ3260" s="48"/>
      <c r="GLA3260" s="41"/>
      <c r="GLB3260" s="44"/>
      <c r="GLC3260" s="18"/>
      <c r="GLD3260" s="16"/>
      <c r="GLE3260" s="36"/>
      <c r="GLF3260" s="36"/>
      <c r="GLG3260" s="36"/>
      <c r="GLH3260" s="36"/>
      <c r="GLI3260" s="36"/>
      <c r="GLJ3260" s="36"/>
      <c r="GLK3260" s="36"/>
      <c r="GLL3260" s="36"/>
      <c r="GLM3260" s="36"/>
      <c r="GLN3260" s="36"/>
      <c r="GLO3260" s="36"/>
      <c r="GLP3260" s="36"/>
      <c r="GLQ3260" s="36"/>
      <c r="GLR3260" s="12"/>
      <c r="GLS3260" s="12"/>
      <c r="GLT3260" s="12"/>
      <c r="GLU3260" s="53"/>
      <c r="GLW3260" s="41"/>
      <c r="GLX3260" s="40"/>
      <c r="GLY3260" s="44"/>
      <c r="GLZ3260" s="62"/>
      <c r="GMA3260" s="56"/>
      <c r="GMB3260" s="60"/>
      <c r="GMC3260" s="60"/>
      <c r="GMD3260" s="60"/>
      <c r="GME3260" s="60"/>
      <c r="GMF3260" s="46"/>
      <c r="GMG3260" s="65"/>
      <c r="GMH3260" s="19"/>
      <c r="GMI3260" s="48"/>
      <c r="GMJ3260" s="41"/>
      <c r="GMK3260" s="44"/>
      <c r="GML3260" s="18"/>
      <c r="GMM3260" s="16"/>
      <c r="GMN3260" s="36"/>
      <c r="GMO3260" s="36"/>
      <c r="GMP3260" s="36"/>
      <c r="GMQ3260" s="36"/>
      <c r="GMR3260" s="36"/>
      <c r="GMS3260" s="36"/>
      <c r="GMT3260" s="36"/>
      <c r="GMU3260" s="36"/>
      <c r="GMV3260" s="36"/>
      <c r="GMW3260" s="36"/>
      <c r="GMX3260" s="36"/>
      <c r="GMY3260" s="36"/>
      <c r="GMZ3260" s="36"/>
      <c r="GNA3260" s="12"/>
      <c r="GNB3260" s="12"/>
      <c r="GNC3260" s="12"/>
      <c r="GND3260" s="53"/>
      <c r="GNF3260" s="41"/>
      <c r="GNG3260" s="40"/>
      <c r="GNH3260" s="44"/>
      <c r="GNI3260" s="62"/>
      <c r="GNJ3260" s="56"/>
      <c r="GNK3260" s="60"/>
      <c r="GNL3260" s="60"/>
      <c r="GNM3260" s="60"/>
      <c r="GNN3260" s="60"/>
      <c r="GNO3260" s="46"/>
      <c r="GNP3260" s="65"/>
      <c r="GNQ3260" s="19"/>
      <c r="GNR3260" s="48"/>
      <c r="GNS3260" s="41"/>
      <c r="GNT3260" s="44"/>
      <c r="GNU3260" s="18"/>
      <c r="GNV3260" s="16"/>
      <c r="GNW3260" s="36"/>
      <c r="GNX3260" s="36"/>
      <c r="GNY3260" s="36"/>
      <c r="GNZ3260" s="36"/>
      <c r="GOA3260" s="36"/>
      <c r="GOB3260" s="36"/>
      <c r="GOC3260" s="36"/>
      <c r="GOD3260" s="36"/>
      <c r="GOE3260" s="36"/>
      <c r="GOF3260" s="36"/>
      <c r="GOG3260" s="36"/>
      <c r="GOH3260" s="36"/>
      <c r="GOI3260" s="36"/>
      <c r="GOJ3260" s="12"/>
      <c r="GOK3260" s="12"/>
      <c r="GOL3260" s="12"/>
      <c r="GOM3260" s="53"/>
      <c r="GOO3260" s="41"/>
      <c r="GOP3260" s="40"/>
      <c r="GOQ3260" s="44"/>
      <c r="GOR3260" s="62"/>
      <c r="GOS3260" s="56"/>
      <c r="GOT3260" s="60"/>
      <c r="GOU3260" s="60"/>
      <c r="GOV3260" s="60"/>
      <c r="GOW3260" s="60"/>
      <c r="GOX3260" s="46"/>
      <c r="GOY3260" s="65"/>
      <c r="GOZ3260" s="19"/>
      <c r="GPA3260" s="48"/>
      <c r="GPB3260" s="41"/>
      <c r="GPC3260" s="44"/>
      <c r="GPD3260" s="18"/>
      <c r="GPE3260" s="16"/>
      <c r="GPF3260" s="36"/>
      <c r="GPG3260" s="36"/>
      <c r="GPH3260" s="36"/>
      <c r="GPI3260" s="36"/>
      <c r="GPJ3260" s="36"/>
      <c r="GPK3260" s="36"/>
      <c r="GPL3260" s="36"/>
      <c r="GPM3260" s="36"/>
      <c r="GPN3260" s="36"/>
      <c r="GPO3260" s="36"/>
      <c r="GPP3260" s="36"/>
      <c r="GPQ3260" s="36"/>
      <c r="GPR3260" s="36"/>
      <c r="GPS3260" s="12"/>
      <c r="GPT3260" s="12"/>
      <c r="GPU3260" s="12"/>
      <c r="GPV3260" s="53"/>
      <c r="GPX3260" s="41"/>
      <c r="GPY3260" s="40"/>
      <c r="GPZ3260" s="44"/>
      <c r="GQA3260" s="62"/>
      <c r="GQB3260" s="56"/>
      <c r="GQC3260" s="60"/>
      <c r="GQD3260" s="60"/>
      <c r="GQE3260" s="60"/>
      <c r="GQF3260" s="60"/>
      <c r="GQG3260" s="46"/>
      <c r="GQH3260" s="65"/>
      <c r="GQI3260" s="19"/>
      <c r="GQJ3260" s="48"/>
      <c r="GQK3260" s="41"/>
      <c r="GQL3260" s="44"/>
      <c r="GQM3260" s="18"/>
      <c r="GQN3260" s="16"/>
      <c r="GQO3260" s="36"/>
      <c r="GQP3260" s="36"/>
      <c r="GQQ3260" s="36"/>
      <c r="GQR3260" s="36"/>
      <c r="GQS3260" s="36"/>
      <c r="GQT3260" s="36"/>
      <c r="GQU3260" s="36"/>
      <c r="GQV3260" s="36"/>
      <c r="GQW3260" s="36"/>
      <c r="GQX3260" s="36"/>
      <c r="GQY3260" s="36"/>
      <c r="GQZ3260" s="36"/>
      <c r="GRA3260" s="36"/>
      <c r="GRB3260" s="12"/>
      <c r="GRC3260" s="12"/>
      <c r="GRD3260" s="12"/>
      <c r="GRE3260" s="53"/>
      <c r="GRG3260" s="41"/>
      <c r="GRH3260" s="40"/>
      <c r="GRI3260" s="44"/>
      <c r="GRJ3260" s="62"/>
      <c r="GRK3260" s="56"/>
      <c r="GRL3260" s="60"/>
      <c r="GRM3260" s="60"/>
      <c r="GRN3260" s="60"/>
      <c r="GRO3260" s="60"/>
      <c r="GRP3260" s="46"/>
      <c r="GRQ3260" s="65"/>
      <c r="GRR3260" s="19"/>
      <c r="GRS3260" s="48"/>
      <c r="GRT3260" s="41"/>
      <c r="GRU3260" s="44"/>
      <c r="GRV3260" s="18"/>
      <c r="GRW3260" s="16"/>
      <c r="GRX3260" s="36"/>
      <c r="GRY3260" s="36"/>
      <c r="GRZ3260" s="36"/>
      <c r="GSA3260" s="36"/>
      <c r="GSB3260" s="36"/>
      <c r="GSC3260" s="36"/>
      <c r="GSD3260" s="36"/>
      <c r="GSE3260" s="36"/>
      <c r="GSF3260" s="36"/>
      <c r="GSG3260" s="36"/>
      <c r="GSH3260" s="36"/>
      <c r="GSI3260" s="36"/>
      <c r="GSJ3260" s="36"/>
      <c r="GSK3260" s="12"/>
      <c r="GSL3260" s="12"/>
      <c r="GSM3260" s="12"/>
      <c r="GSN3260" s="53"/>
      <c r="GSP3260" s="41"/>
      <c r="GSQ3260" s="40"/>
      <c r="GSR3260" s="44"/>
      <c r="GSS3260" s="62"/>
      <c r="GST3260" s="56"/>
      <c r="GSU3260" s="60"/>
      <c r="GSV3260" s="60"/>
      <c r="GSW3260" s="60"/>
      <c r="GSX3260" s="60"/>
      <c r="GSY3260" s="46"/>
      <c r="GSZ3260" s="65"/>
      <c r="GTA3260" s="19"/>
      <c r="GTB3260" s="48"/>
      <c r="GTC3260" s="41"/>
      <c r="GTD3260" s="44"/>
      <c r="GTE3260" s="18"/>
      <c r="GTF3260" s="16"/>
      <c r="GTG3260" s="36"/>
      <c r="GTH3260" s="36"/>
      <c r="GTI3260" s="36"/>
      <c r="GTJ3260" s="36"/>
      <c r="GTK3260" s="36"/>
      <c r="GTL3260" s="36"/>
      <c r="GTM3260" s="36"/>
      <c r="GTN3260" s="36"/>
      <c r="GTO3260" s="36"/>
      <c r="GTP3260" s="36"/>
      <c r="GTQ3260" s="36"/>
      <c r="GTR3260" s="36"/>
      <c r="GTS3260" s="36"/>
      <c r="GTT3260" s="12"/>
      <c r="GTU3260" s="12"/>
      <c r="GTV3260" s="12"/>
      <c r="GTW3260" s="53"/>
      <c r="GTY3260" s="41"/>
      <c r="GTZ3260" s="40"/>
      <c r="GUA3260" s="44"/>
      <c r="GUB3260" s="62"/>
      <c r="GUC3260" s="56"/>
      <c r="GUD3260" s="60"/>
      <c r="GUE3260" s="60"/>
      <c r="GUF3260" s="60"/>
      <c r="GUG3260" s="60"/>
      <c r="GUH3260" s="46"/>
      <c r="GUI3260" s="65"/>
      <c r="GUJ3260" s="19"/>
      <c r="GUK3260" s="48"/>
      <c r="GUL3260" s="41"/>
      <c r="GUM3260" s="44"/>
      <c r="GUN3260" s="18"/>
      <c r="GUO3260" s="16"/>
      <c r="GUP3260" s="36"/>
      <c r="GUQ3260" s="36"/>
      <c r="GUR3260" s="36"/>
      <c r="GUS3260" s="36"/>
      <c r="GUT3260" s="36"/>
      <c r="GUU3260" s="36"/>
      <c r="GUV3260" s="36"/>
      <c r="GUW3260" s="36"/>
      <c r="GUX3260" s="36"/>
      <c r="GUY3260" s="36"/>
      <c r="GUZ3260" s="36"/>
      <c r="GVA3260" s="36"/>
      <c r="GVB3260" s="36"/>
      <c r="GVC3260" s="12"/>
      <c r="GVD3260" s="12"/>
      <c r="GVE3260" s="12"/>
      <c r="GVF3260" s="53"/>
      <c r="GVH3260" s="41"/>
      <c r="GVI3260" s="40"/>
      <c r="GVJ3260" s="44"/>
      <c r="GVK3260" s="62"/>
      <c r="GVL3260" s="56"/>
      <c r="GVM3260" s="60"/>
      <c r="GVN3260" s="60"/>
      <c r="GVO3260" s="60"/>
      <c r="GVP3260" s="60"/>
      <c r="GVQ3260" s="46"/>
      <c r="GVR3260" s="65"/>
      <c r="GVS3260" s="19"/>
      <c r="GVT3260" s="48"/>
      <c r="GVU3260" s="41"/>
      <c r="GVV3260" s="44"/>
      <c r="GVW3260" s="18"/>
      <c r="GVX3260" s="16"/>
      <c r="GVY3260" s="36"/>
      <c r="GVZ3260" s="36"/>
      <c r="GWA3260" s="36"/>
      <c r="GWB3260" s="36"/>
      <c r="GWC3260" s="36"/>
      <c r="GWD3260" s="36"/>
      <c r="GWE3260" s="36"/>
      <c r="GWF3260" s="36"/>
      <c r="GWG3260" s="36"/>
      <c r="GWH3260" s="36"/>
      <c r="GWI3260" s="36"/>
      <c r="GWJ3260" s="36"/>
      <c r="GWK3260" s="36"/>
      <c r="GWL3260" s="12"/>
      <c r="GWM3260" s="12"/>
      <c r="GWN3260" s="12"/>
      <c r="GWO3260" s="53"/>
      <c r="GWQ3260" s="41"/>
      <c r="GWR3260" s="40"/>
      <c r="GWS3260" s="44"/>
      <c r="GWT3260" s="62"/>
      <c r="GWU3260" s="56"/>
      <c r="GWV3260" s="60"/>
      <c r="GWW3260" s="60"/>
      <c r="GWX3260" s="60"/>
      <c r="GWY3260" s="60"/>
      <c r="GWZ3260" s="46"/>
      <c r="GXA3260" s="65"/>
      <c r="GXB3260" s="19"/>
      <c r="GXC3260" s="48"/>
      <c r="GXD3260" s="41"/>
      <c r="GXE3260" s="44"/>
      <c r="GXF3260" s="18"/>
      <c r="GXG3260" s="16"/>
      <c r="GXH3260" s="36"/>
      <c r="GXI3260" s="36"/>
      <c r="GXJ3260" s="36"/>
      <c r="GXK3260" s="36"/>
      <c r="GXL3260" s="36"/>
      <c r="GXM3260" s="36"/>
      <c r="GXN3260" s="36"/>
      <c r="GXO3260" s="36"/>
      <c r="GXP3260" s="36"/>
      <c r="GXQ3260" s="36"/>
      <c r="GXR3260" s="36"/>
      <c r="GXS3260" s="36"/>
      <c r="GXT3260" s="36"/>
      <c r="GXU3260" s="12"/>
      <c r="GXV3260" s="12"/>
      <c r="GXW3260" s="12"/>
      <c r="GXX3260" s="53"/>
      <c r="GXZ3260" s="41"/>
      <c r="GYA3260" s="40"/>
      <c r="GYB3260" s="44"/>
      <c r="GYC3260" s="62"/>
      <c r="GYD3260" s="56"/>
      <c r="GYE3260" s="60"/>
      <c r="GYF3260" s="60"/>
      <c r="GYG3260" s="60"/>
      <c r="GYH3260" s="60"/>
      <c r="GYI3260" s="46"/>
      <c r="GYJ3260" s="65"/>
      <c r="GYK3260" s="19"/>
      <c r="GYL3260" s="48"/>
      <c r="GYM3260" s="41"/>
      <c r="GYN3260" s="44"/>
      <c r="GYO3260" s="18"/>
      <c r="GYP3260" s="16"/>
      <c r="GYQ3260" s="36"/>
      <c r="GYR3260" s="36"/>
      <c r="GYS3260" s="36"/>
      <c r="GYT3260" s="36"/>
      <c r="GYU3260" s="36"/>
      <c r="GYV3260" s="36"/>
      <c r="GYW3260" s="36"/>
      <c r="GYX3260" s="36"/>
      <c r="GYY3260" s="36"/>
      <c r="GYZ3260" s="36"/>
      <c r="GZA3260" s="36"/>
      <c r="GZB3260" s="36"/>
      <c r="GZC3260" s="36"/>
      <c r="GZD3260" s="12"/>
      <c r="GZE3260" s="12"/>
      <c r="GZF3260" s="12"/>
      <c r="GZG3260" s="53"/>
      <c r="GZI3260" s="41"/>
      <c r="GZJ3260" s="40"/>
      <c r="GZK3260" s="44"/>
      <c r="GZL3260" s="62"/>
      <c r="GZM3260" s="56"/>
      <c r="GZN3260" s="60"/>
      <c r="GZO3260" s="60"/>
      <c r="GZP3260" s="60"/>
      <c r="GZQ3260" s="60"/>
      <c r="GZR3260" s="46"/>
      <c r="GZS3260" s="65"/>
      <c r="GZT3260" s="19"/>
      <c r="GZU3260" s="48"/>
      <c r="GZV3260" s="41"/>
      <c r="GZW3260" s="44"/>
      <c r="GZX3260" s="18"/>
      <c r="GZY3260" s="16"/>
      <c r="GZZ3260" s="36"/>
      <c r="HAA3260" s="36"/>
      <c r="HAB3260" s="36"/>
      <c r="HAC3260" s="36"/>
      <c r="HAD3260" s="36"/>
      <c r="HAE3260" s="36"/>
      <c r="HAF3260" s="36"/>
      <c r="HAG3260" s="36"/>
      <c r="HAH3260" s="36"/>
      <c r="HAI3260" s="36"/>
      <c r="HAJ3260" s="36"/>
      <c r="HAK3260" s="36"/>
      <c r="HAL3260" s="36"/>
      <c r="HAM3260" s="12"/>
      <c r="HAN3260" s="12"/>
      <c r="HAO3260" s="12"/>
      <c r="HAP3260" s="53"/>
      <c r="HAR3260" s="41"/>
      <c r="HAS3260" s="40"/>
      <c r="HAT3260" s="44"/>
      <c r="HAU3260" s="62"/>
      <c r="HAV3260" s="56"/>
      <c r="HAW3260" s="60"/>
      <c r="HAX3260" s="60"/>
      <c r="HAY3260" s="60"/>
      <c r="HAZ3260" s="60"/>
      <c r="HBA3260" s="46"/>
      <c r="HBB3260" s="65"/>
      <c r="HBC3260" s="19"/>
      <c r="HBD3260" s="48"/>
      <c r="HBE3260" s="41"/>
      <c r="HBF3260" s="44"/>
      <c r="HBG3260" s="18"/>
      <c r="HBH3260" s="16"/>
      <c r="HBI3260" s="36"/>
      <c r="HBJ3260" s="36"/>
      <c r="HBK3260" s="36"/>
      <c r="HBL3260" s="36"/>
      <c r="HBM3260" s="36"/>
      <c r="HBN3260" s="36"/>
      <c r="HBO3260" s="36"/>
      <c r="HBP3260" s="36"/>
      <c r="HBQ3260" s="36"/>
      <c r="HBR3260" s="36"/>
      <c r="HBS3260" s="36"/>
      <c r="HBT3260" s="36"/>
      <c r="HBU3260" s="36"/>
      <c r="HBV3260" s="12"/>
      <c r="HBW3260" s="12"/>
      <c r="HBX3260" s="12"/>
      <c r="HBY3260" s="53"/>
      <c r="HCA3260" s="41"/>
      <c r="HCB3260" s="40"/>
      <c r="HCC3260" s="44"/>
      <c r="HCD3260" s="62"/>
      <c r="HCE3260" s="56"/>
      <c r="HCF3260" s="60"/>
      <c r="HCG3260" s="60"/>
      <c r="HCH3260" s="60"/>
      <c r="HCI3260" s="60"/>
      <c r="HCJ3260" s="46"/>
      <c r="HCK3260" s="65"/>
      <c r="HCL3260" s="19"/>
      <c r="HCM3260" s="48"/>
      <c r="HCN3260" s="41"/>
      <c r="HCO3260" s="44"/>
      <c r="HCP3260" s="18"/>
      <c r="HCQ3260" s="16"/>
      <c r="HCR3260" s="36"/>
      <c r="HCS3260" s="36"/>
      <c r="HCT3260" s="36"/>
      <c r="HCU3260" s="36"/>
      <c r="HCV3260" s="36"/>
      <c r="HCW3260" s="36"/>
      <c r="HCX3260" s="36"/>
      <c r="HCY3260" s="36"/>
      <c r="HCZ3260" s="36"/>
      <c r="HDA3260" s="36"/>
      <c r="HDB3260" s="36"/>
      <c r="HDC3260" s="36"/>
      <c r="HDD3260" s="36"/>
      <c r="HDE3260" s="12"/>
      <c r="HDF3260" s="12"/>
      <c r="HDG3260" s="12"/>
      <c r="HDH3260" s="53"/>
      <c r="HDJ3260" s="41"/>
      <c r="HDK3260" s="40"/>
      <c r="HDL3260" s="44"/>
      <c r="HDM3260" s="62"/>
      <c r="HDN3260" s="56"/>
      <c r="HDO3260" s="60"/>
      <c r="HDP3260" s="60"/>
      <c r="HDQ3260" s="60"/>
      <c r="HDR3260" s="60"/>
      <c r="HDS3260" s="46"/>
      <c r="HDT3260" s="65"/>
      <c r="HDU3260" s="19"/>
      <c r="HDV3260" s="48"/>
      <c r="HDW3260" s="41"/>
      <c r="HDX3260" s="44"/>
      <c r="HDY3260" s="18"/>
      <c r="HDZ3260" s="16"/>
      <c r="HEA3260" s="36"/>
      <c r="HEB3260" s="36"/>
      <c r="HEC3260" s="36"/>
      <c r="HED3260" s="36"/>
      <c r="HEE3260" s="36"/>
      <c r="HEF3260" s="36"/>
      <c r="HEG3260" s="36"/>
      <c r="HEH3260" s="36"/>
      <c r="HEI3260" s="36"/>
      <c r="HEJ3260" s="36"/>
      <c r="HEK3260" s="36"/>
      <c r="HEL3260" s="36"/>
      <c r="HEM3260" s="36"/>
      <c r="HEN3260" s="12"/>
      <c r="HEO3260" s="12"/>
      <c r="HEP3260" s="12"/>
      <c r="HEQ3260" s="53"/>
      <c r="HES3260" s="41"/>
      <c r="HET3260" s="40"/>
      <c r="HEU3260" s="44"/>
      <c r="HEV3260" s="62"/>
      <c r="HEW3260" s="56"/>
      <c r="HEX3260" s="60"/>
      <c r="HEY3260" s="60"/>
      <c r="HEZ3260" s="60"/>
      <c r="HFA3260" s="60"/>
      <c r="HFB3260" s="46"/>
      <c r="HFC3260" s="65"/>
      <c r="HFD3260" s="19"/>
      <c r="HFE3260" s="48"/>
      <c r="HFF3260" s="41"/>
      <c r="HFG3260" s="44"/>
      <c r="HFH3260" s="18"/>
      <c r="HFI3260" s="16"/>
      <c r="HFJ3260" s="36"/>
      <c r="HFK3260" s="36"/>
      <c r="HFL3260" s="36"/>
      <c r="HFM3260" s="36"/>
      <c r="HFN3260" s="36"/>
      <c r="HFO3260" s="36"/>
      <c r="HFP3260" s="36"/>
      <c r="HFQ3260" s="36"/>
      <c r="HFR3260" s="36"/>
      <c r="HFS3260" s="36"/>
      <c r="HFT3260" s="36"/>
      <c r="HFU3260" s="36"/>
      <c r="HFV3260" s="36"/>
      <c r="HFW3260" s="12"/>
      <c r="HFX3260" s="12"/>
      <c r="HFY3260" s="12"/>
      <c r="HFZ3260" s="53"/>
      <c r="HGB3260" s="41"/>
      <c r="HGC3260" s="40"/>
      <c r="HGD3260" s="44"/>
      <c r="HGE3260" s="62"/>
      <c r="HGF3260" s="56"/>
      <c r="HGG3260" s="60"/>
      <c r="HGH3260" s="60"/>
      <c r="HGI3260" s="60"/>
      <c r="HGJ3260" s="60"/>
      <c r="HGK3260" s="46"/>
      <c r="HGL3260" s="65"/>
      <c r="HGM3260" s="19"/>
      <c r="HGN3260" s="48"/>
      <c r="HGO3260" s="41"/>
      <c r="HGP3260" s="44"/>
      <c r="HGQ3260" s="18"/>
      <c r="HGR3260" s="16"/>
      <c r="HGS3260" s="36"/>
      <c r="HGT3260" s="36"/>
      <c r="HGU3260" s="36"/>
      <c r="HGV3260" s="36"/>
      <c r="HGW3260" s="36"/>
      <c r="HGX3260" s="36"/>
      <c r="HGY3260" s="36"/>
      <c r="HGZ3260" s="36"/>
      <c r="HHA3260" s="36"/>
      <c r="HHB3260" s="36"/>
      <c r="HHC3260" s="36"/>
      <c r="HHD3260" s="36"/>
      <c r="HHE3260" s="36"/>
      <c r="HHF3260" s="12"/>
      <c r="HHG3260" s="12"/>
      <c r="HHH3260" s="12"/>
      <c r="HHI3260" s="53"/>
      <c r="HHK3260" s="41"/>
      <c r="HHL3260" s="40"/>
      <c r="HHM3260" s="44"/>
      <c r="HHN3260" s="62"/>
      <c r="HHO3260" s="56"/>
      <c r="HHP3260" s="60"/>
      <c r="HHQ3260" s="60"/>
      <c r="HHR3260" s="60"/>
      <c r="HHS3260" s="60"/>
      <c r="HHT3260" s="46"/>
      <c r="HHU3260" s="65"/>
      <c r="HHV3260" s="19"/>
      <c r="HHW3260" s="48"/>
      <c r="HHX3260" s="41"/>
      <c r="HHY3260" s="44"/>
      <c r="HHZ3260" s="18"/>
      <c r="HIA3260" s="16"/>
      <c r="HIB3260" s="36"/>
      <c r="HIC3260" s="36"/>
      <c r="HID3260" s="36"/>
      <c r="HIE3260" s="36"/>
      <c r="HIF3260" s="36"/>
      <c r="HIG3260" s="36"/>
      <c r="HIH3260" s="36"/>
      <c r="HII3260" s="36"/>
      <c r="HIJ3260" s="36"/>
      <c r="HIK3260" s="36"/>
      <c r="HIL3260" s="36"/>
      <c r="HIM3260" s="36"/>
      <c r="HIN3260" s="36"/>
      <c r="HIO3260" s="12"/>
      <c r="HIP3260" s="12"/>
      <c r="HIQ3260" s="12"/>
      <c r="HIR3260" s="53"/>
      <c r="HIT3260" s="41"/>
      <c r="HIU3260" s="40"/>
      <c r="HIV3260" s="44"/>
      <c r="HIW3260" s="62"/>
      <c r="HIX3260" s="56"/>
      <c r="HIY3260" s="60"/>
      <c r="HIZ3260" s="60"/>
      <c r="HJA3260" s="60"/>
      <c r="HJB3260" s="60"/>
      <c r="HJC3260" s="46"/>
      <c r="HJD3260" s="65"/>
      <c r="HJE3260" s="19"/>
      <c r="HJF3260" s="48"/>
      <c r="HJG3260" s="41"/>
      <c r="HJH3260" s="44"/>
      <c r="HJI3260" s="18"/>
      <c r="HJJ3260" s="16"/>
      <c r="HJK3260" s="36"/>
      <c r="HJL3260" s="36"/>
      <c r="HJM3260" s="36"/>
      <c r="HJN3260" s="36"/>
      <c r="HJO3260" s="36"/>
      <c r="HJP3260" s="36"/>
      <c r="HJQ3260" s="36"/>
      <c r="HJR3260" s="36"/>
      <c r="HJS3260" s="36"/>
      <c r="HJT3260" s="36"/>
      <c r="HJU3260" s="36"/>
      <c r="HJV3260" s="36"/>
      <c r="HJW3260" s="36"/>
      <c r="HJX3260" s="12"/>
      <c r="HJY3260" s="12"/>
      <c r="HJZ3260" s="12"/>
      <c r="HKA3260" s="53"/>
      <c r="HKC3260" s="41"/>
      <c r="HKD3260" s="40"/>
      <c r="HKE3260" s="44"/>
      <c r="HKF3260" s="62"/>
      <c r="HKG3260" s="56"/>
      <c r="HKH3260" s="60"/>
      <c r="HKI3260" s="60"/>
      <c r="HKJ3260" s="60"/>
      <c r="HKK3260" s="60"/>
      <c r="HKL3260" s="46"/>
      <c r="HKM3260" s="65"/>
      <c r="HKN3260" s="19"/>
      <c r="HKO3260" s="48"/>
      <c r="HKP3260" s="41"/>
      <c r="HKQ3260" s="44"/>
      <c r="HKR3260" s="18"/>
      <c r="HKS3260" s="16"/>
      <c r="HKT3260" s="36"/>
      <c r="HKU3260" s="36"/>
      <c r="HKV3260" s="36"/>
      <c r="HKW3260" s="36"/>
      <c r="HKX3260" s="36"/>
      <c r="HKY3260" s="36"/>
      <c r="HKZ3260" s="36"/>
      <c r="HLA3260" s="36"/>
      <c r="HLB3260" s="36"/>
      <c r="HLC3260" s="36"/>
      <c r="HLD3260" s="36"/>
      <c r="HLE3260" s="36"/>
      <c r="HLF3260" s="36"/>
      <c r="HLG3260" s="12"/>
      <c r="HLH3260" s="12"/>
      <c r="HLI3260" s="12"/>
      <c r="HLJ3260" s="53"/>
      <c r="HLL3260" s="41"/>
      <c r="HLM3260" s="40"/>
      <c r="HLN3260" s="44"/>
      <c r="HLO3260" s="62"/>
      <c r="HLP3260" s="56"/>
      <c r="HLQ3260" s="60"/>
      <c r="HLR3260" s="60"/>
      <c r="HLS3260" s="60"/>
      <c r="HLT3260" s="60"/>
      <c r="HLU3260" s="46"/>
      <c r="HLV3260" s="65"/>
      <c r="HLW3260" s="19"/>
      <c r="HLX3260" s="48"/>
      <c r="HLY3260" s="41"/>
      <c r="HLZ3260" s="44"/>
      <c r="HMA3260" s="18"/>
      <c r="HMB3260" s="16"/>
      <c r="HMC3260" s="36"/>
      <c r="HMD3260" s="36"/>
      <c r="HME3260" s="36"/>
      <c r="HMF3260" s="36"/>
      <c r="HMG3260" s="36"/>
      <c r="HMH3260" s="36"/>
      <c r="HMI3260" s="36"/>
      <c r="HMJ3260" s="36"/>
      <c r="HMK3260" s="36"/>
      <c r="HML3260" s="36"/>
      <c r="HMM3260" s="36"/>
      <c r="HMN3260" s="36"/>
      <c r="HMO3260" s="36"/>
      <c r="HMP3260" s="12"/>
      <c r="HMQ3260" s="12"/>
      <c r="HMR3260" s="12"/>
      <c r="HMS3260" s="53"/>
      <c r="HMU3260" s="41"/>
      <c r="HMV3260" s="40"/>
      <c r="HMW3260" s="44"/>
      <c r="HMX3260" s="62"/>
      <c r="HMY3260" s="56"/>
      <c r="HMZ3260" s="60"/>
      <c r="HNA3260" s="60"/>
      <c r="HNB3260" s="60"/>
      <c r="HNC3260" s="60"/>
      <c r="HND3260" s="46"/>
      <c r="HNE3260" s="65"/>
      <c r="HNF3260" s="19"/>
      <c r="HNG3260" s="48"/>
      <c r="HNH3260" s="41"/>
      <c r="HNI3260" s="44"/>
      <c r="HNJ3260" s="18"/>
      <c r="HNK3260" s="16"/>
      <c r="HNL3260" s="36"/>
      <c r="HNM3260" s="36"/>
      <c r="HNN3260" s="36"/>
      <c r="HNO3260" s="36"/>
      <c r="HNP3260" s="36"/>
      <c r="HNQ3260" s="36"/>
      <c r="HNR3260" s="36"/>
      <c r="HNS3260" s="36"/>
      <c r="HNT3260" s="36"/>
      <c r="HNU3260" s="36"/>
      <c r="HNV3260" s="36"/>
      <c r="HNW3260" s="36"/>
      <c r="HNX3260" s="36"/>
      <c r="HNY3260" s="12"/>
      <c r="HNZ3260" s="12"/>
      <c r="HOA3260" s="12"/>
      <c r="HOB3260" s="53"/>
      <c r="HOD3260" s="41"/>
      <c r="HOE3260" s="40"/>
      <c r="HOF3260" s="44"/>
      <c r="HOG3260" s="62"/>
      <c r="HOH3260" s="56"/>
      <c r="HOI3260" s="60"/>
      <c r="HOJ3260" s="60"/>
      <c r="HOK3260" s="60"/>
      <c r="HOL3260" s="60"/>
      <c r="HOM3260" s="46"/>
      <c r="HON3260" s="65"/>
      <c r="HOO3260" s="19"/>
      <c r="HOP3260" s="48"/>
      <c r="HOQ3260" s="41"/>
      <c r="HOR3260" s="44"/>
      <c r="HOS3260" s="18"/>
      <c r="HOT3260" s="16"/>
      <c r="HOU3260" s="36"/>
      <c r="HOV3260" s="36"/>
      <c r="HOW3260" s="36"/>
      <c r="HOX3260" s="36"/>
      <c r="HOY3260" s="36"/>
      <c r="HOZ3260" s="36"/>
      <c r="HPA3260" s="36"/>
      <c r="HPB3260" s="36"/>
      <c r="HPC3260" s="36"/>
      <c r="HPD3260" s="36"/>
      <c r="HPE3260" s="36"/>
      <c r="HPF3260" s="36"/>
      <c r="HPG3260" s="36"/>
      <c r="HPH3260" s="12"/>
      <c r="HPI3260" s="12"/>
      <c r="HPJ3260" s="12"/>
      <c r="HPK3260" s="53"/>
      <c r="HPM3260" s="41"/>
      <c r="HPN3260" s="40"/>
      <c r="HPO3260" s="44"/>
      <c r="HPP3260" s="62"/>
      <c r="HPQ3260" s="56"/>
      <c r="HPR3260" s="60"/>
      <c r="HPS3260" s="60"/>
      <c r="HPT3260" s="60"/>
      <c r="HPU3260" s="60"/>
      <c r="HPV3260" s="46"/>
      <c r="HPW3260" s="65"/>
      <c r="HPX3260" s="19"/>
      <c r="HPY3260" s="48"/>
      <c r="HPZ3260" s="41"/>
      <c r="HQA3260" s="44"/>
      <c r="HQB3260" s="18"/>
      <c r="HQC3260" s="16"/>
      <c r="HQD3260" s="36"/>
      <c r="HQE3260" s="36"/>
      <c r="HQF3260" s="36"/>
      <c r="HQG3260" s="36"/>
      <c r="HQH3260" s="36"/>
      <c r="HQI3260" s="36"/>
      <c r="HQJ3260" s="36"/>
      <c r="HQK3260" s="36"/>
      <c r="HQL3260" s="36"/>
      <c r="HQM3260" s="36"/>
      <c r="HQN3260" s="36"/>
      <c r="HQO3260" s="36"/>
      <c r="HQP3260" s="36"/>
      <c r="HQQ3260" s="12"/>
      <c r="HQR3260" s="12"/>
      <c r="HQS3260" s="12"/>
      <c r="HQT3260" s="53"/>
      <c r="HQV3260" s="41"/>
      <c r="HQW3260" s="40"/>
      <c r="HQX3260" s="44"/>
      <c r="HQY3260" s="62"/>
      <c r="HQZ3260" s="56"/>
      <c r="HRA3260" s="60"/>
      <c r="HRB3260" s="60"/>
      <c r="HRC3260" s="60"/>
      <c r="HRD3260" s="60"/>
      <c r="HRE3260" s="46"/>
      <c r="HRF3260" s="65"/>
      <c r="HRG3260" s="19"/>
      <c r="HRH3260" s="48"/>
      <c r="HRI3260" s="41"/>
      <c r="HRJ3260" s="44"/>
      <c r="HRK3260" s="18"/>
      <c r="HRL3260" s="16"/>
      <c r="HRM3260" s="36"/>
      <c r="HRN3260" s="36"/>
      <c r="HRO3260" s="36"/>
      <c r="HRP3260" s="36"/>
      <c r="HRQ3260" s="36"/>
      <c r="HRR3260" s="36"/>
      <c r="HRS3260" s="36"/>
      <c r="HRT3260" s="36"/>
      <c r="HRU3260" s="36"/>
      <c r="HRV3260" s="36"/>
      <c r="HRW3260" s="36"/>
      <c r="HRX3260" s="36"/>
      <c r="HRY3260" s="36"/>
      <c r="HRZ3260" s="12"/>
      <c r="HSA3260" s="12"/>
      <c r="HSB3260" s="12"/>
      <c r="HSC3260" s="53"/>
      <c r="HSE3260" s="41"/>
      <c r="HSF3260" s="40"/>
      <c r="HSG3260" s="44"/>
      <c r="HSH3260" s="62"/>
      <c r="HSI3260" s="56"/>
      <c r="HSJ3260" s="60"/>
      <c r="HSK3260" s="60"/>
      <c r="HSL3260" s="60"/>
      <c r="HSM3260" s="60"/>
      <c r="HSN3260" s="46"/>
      <c r="HSO3260" s="65"/>
      <c r="HSP3260" s="19"/>
      <c r="HSQ3260" s="48"/>
      <c r="HSR3260" s="41"/>
      <c r="HSS3260" s="44"/>
      <c r="HST3260" s="18"/>
      <c r="HSU3260" s="16"/>
      <c r="HSV3260" s="36"/>
      <c r="HSW3260" s="36"/>
      <c r="HSX3260" s="36"/>
      <c r="HSY3260" s="36"/>
      <c r="HSZ3260" s="36"/>
      <c r="HTA3260" s="36"/>
      <c r="HTB3260" s="36"/>
      <c r="HTC3260" s="36"/>
      <c r="HTD3260" s="36"/>
      <c r="HTE3260" s="36"/>
      <c r="HTF3260" s="36"/>
      <c r="HTG3260" s="36"/>
      <c r="HTH3260" s="36"/>
      <c r="HTI3260" s="12"/>
      <c r="HTJ3260" s="12"/>
      <c r="HTK3260" s="12"/>
      <c r="HTL3260" s="53"/>
      <c r="HTN3260" s="41"/>
      <c r="HTO3260" s="40"/>
      <c r="HTP3260" s="44"/>
      <c r="HTQ3260" s="62"/>
      <c r="HTR3260" s="56"/>
      <c r="HTS3260" s="60"/>
      <c r="HTT3260" s="60"/>
      <c r="HTU3260" s="60"/>
      <c r="HTV3260" s="60"/>
      <c r="HTW3260" s="46"/>
      <c r="HTX3260" s="65"/>
      <c r="HTY3260" s="19"/>
      <c r="HTZ3260" s="48"/>
      <c r="HUA3260" s="41"/>
      <c r="HUB3260" s="44"/>
      <c r="HUC3260" s="18"/>
      <c r="HUD3260" s="16"/>
      <c r="HUE3260" s="36"/>
      <c r="HUF3260" s="36"/>
      <c r="HUG3260" s="36"/>
      <c r="HUH3260" s="36"/>
      <c r="HUI3260" s="36"/>
      <c r="HUJ3260" s="36"/>
      <c r="HUK3260" s="36"/>
      <c r="HUL3260" s="36"/>
      <c r="HUM3260" s="36"/>
      <c r="HUN3260" s="36"/>
      <c r="HUO3260" s="36"/>
      <c r="HUP3260" s="36"/>
      <c r="HUQ3260" s="36"/>
      <c r="HUR3260" s="12"/>
      <c r="HUS3260" s="12"/>
      <c r="HUT3260" s="12"/>
      <c r="HUU3260" s="53"/>
      <c r="HUW3260" s="41"/>
      <c r="HUX3260" s="40"/>
      <c r="HUY3260" s="44"/>
      <c r="HUZ3260" s="62"/>
      <c r="HVA3260" s="56"/>
      <c r="HVB3260" s="60"/>
      <c r="HVC3260" s="60"/>
      <c r="HVD3260" s="60"/>
      <c r="HVE3260" s="60"/>
      <c r="HVF3260" s="46"/>
      <c r="HVG3260" s="65"/>
      <c r="HVH3260" s="19"/>
      <c r="HVI3260" s="48"/>
      <c r="HVJ3260" s="41"/>
      <c r="HVK3260" s="44"/>
      <c r="HVL3260" s="18"/>
      <c r="HVM3260" s="16"/>
      <c r="HVN3260" s="36"/>
      <c r="HVO3260" s="36"/>
      <c r="HVP3260" s="36"/>
      <c r="HVQ3260" s="36"/>
      <c r="HVR3260" s="36"/>
      <c r="HVS3260" s="36"/>
      <c r="HVT3260" s="36"/>
      <c r="HVU3260" s="36"/>
      <c r="HVV3260" s="36"/>
      <c r="HVW3260" s="36"/>
      <c r="HVX3260" s="36"/>
      <c r="HVY3260" s="36"/>
      <c r="HVZ3260" s="36"/>
      <c r="HWA3260" s="12"/>
      <c r="HWB3260" s="12"/>
      <c r="HWC3260" s="12"/>
      <c r="HWD3260" s="53"/>
      <c r="HWF3260" s="41"/>
      <c r="HWG3260" s="40"/>
      <c r="HWH3260" s="44"/>
      <c r="HWI3260" s="62"/>
      <c r="HWJ3260" s="56"/>
      <c r="HWK3260" s="60"/>
      <c r="HWL3260" s="60"/>
      <c r="HWM3260" s="60"/>
      <c r="HWN3260" s="60"/>
      <c r="HWO3260" s="46"/>
      <c r="HWP3260" s="65"/>
      <c r="HWQ3260" s="19"/>
      <c r="HWR3260" s="48"/>
      <c r="HWS3260" s="41"/>
      <c r="HWT3260" s="44"/>
      <c r="HWU3260" s="18"/>
      <c r="HWV3260" s="16"/>
      <c r="HWW3260" s="36"/>
      <c r="HWX3260" s="36"/>
      <c r="HWY3260" s="36"/>
      <c r="HWZ3260" s="36"/>
      <c r="HXA3260" s="36"/>
      <c r="HXB3260" s="36"/>
      <c r="HXC3260" s="36"/>
      <c r="HXD3260" s="36"/>
      <c r="HXE3260" s="36"/>
      <c r="HXF3260" s="36"/>
      <c r="HXG3260" s="36"/>
      <c r="HXH3260" s="36"/>
      <c r="HXI3260" s="36"/>
      <c r="HXJ3260" s="12"/>
      <c r="HXK3260" s="12"/>
      <c r="HXL3260" s="12"/>
      <c r="HXM3260" s="53"/>
      <c r="HXO3260" s="41"/>
      <c r="HXP3260" s="40"/>
      <c r="HXQ3260" s="44"/>
      <c r="HXR3260" s="62"/>
      <c r="HXS3260" s="56"/>
      <c r="HXT3260" s="60"/>
      <c r="HXU3260" s="60"/>
      <c r="HXV3260" s="60"/>
      <c r="HXW3260" s="60"/>
      <c r="HXX3260" s="46"/>
      <c r="HXY3260" s="65"/>
      <c r="HXZ3260" s="19"/>
      <c r="HYA3260" s="48"/>
      <c r="HYB3260" s="41"/>
      <c r="HYC3260" s="44"/>
      <c r="HYD3260" s="18"/>
      <c r="HYE3260" s="16"/>
      <c r="HYF3260" s="36"/>
      <c r="HYG3260" s="36"/>
      <c r="HYH3260" s="36"/>
      <c r="HYI3260" s="36"/>
      <c r="HYJ3260" s="36"/>
      <c r="HYK3260" s="36"/>
      <c r="HYL3260" s="36"/>
      <c r="HYM3260" s="36"/>
      <c r="HYN3260" s="36"/>
      <c r="HYO3260" s="36"/>
      <c r="HYP3260" s="36"/>
      <c r="HYQ3260" s="36"/>
      <c r="HYR3260" s="36"/>
      <c r="HYS3260" s="12"/>
      <c r="HYT3260" s="12"/>
      <c r="HYU3260" s="12"/>
      <c r="HYV3260" s="53"/>
      <c r="HYX3260" s="41"/>
      <c r="HYY3260" s="40"/>
      <c r="HYZ3260" s="44"/>
      <c r="HZA3260" s="62"/>
      <c r="HZB3260" s="56"/>
      <c r="HZC3260" s="60"/>
      <c r="HZD3260" s="60"/>
      <c r="HZE3260" s="60"/>
      <c r="HZF3260" s="60"/>
      <c r="HZG3260" s="46"/>
      <c r="HZH3260" s="65"/>
      <c r="HZI3260" s="19"/>
      <c r="HZJ3260" s="48"/>
      <c r="HZK3260" s="41"/>
      <c r="HZL3260" s="44"/>
      <c r="HZM3260" s="18"/>
      <c r="HZN3260" s="16"/>
      <c r="HZO3260" s="36"/>
      <c r="HZP3260" s="36"/>
      <c r="HZQ3260" s="36"/>
      <c r="HZR3260" s="36"/>
      <c r="HZS3260" s="36"/>
      <c r="HZT3260" s="36"/>
      <c r="HZU3260" s="36"/>
      <c r="HZV3260" s="36"/>
      <c r="HZW3260" s="36"/>
      <c r="HZX3260" s="36"/>
      <c r="HZY3260" s="36"/>
      <c r="HZZ3260" s="36"/>
      <c r="IAA3260" s="36"/>
      <c r="IAB3260" s="12"/>
      <c r="IAC3260" s="12"/>
      <c r="IAD3260" s="12"/>
      <c r="IAE3260" s="53"/>
      <c r="IAG3260" s="41"/>
      <c r="IAH3260" s="40"/>
      <c r="IAI3260" s="44"/>
      <c r="IAJ3260" s="62"/>
      <c r="IAK3260" s="56"/>
      <c r="IAL3260" s="60"/>
      <c r="IAM3260" s="60"/>
      <c r="IAN3260" s="60"/>
      <c r="IAO3260" s="60"/>
      <c r="IAP3260" s="46"/>
      <c r="IAQ3260" s="65"/>
      <c r="IAR3260" s="19"/>
      <c r="IAS3260" s="48"/>
      <c r="IAT3260" s="41"/>
      <c r="IAU3260" s="44"/>
      <c r="IAV3260" s="18"/>
      <c r="IAW3260" s="16"/>
      <c r="IAX3260" s="36"/>
      <c r="IAY3260" s="36"/>
      <c r="IAZ3260" s="36"/>
      <c r="IBA3260" s="36"/>
      <c r="IBB3260" s="36"/>
      <c r="IBC3260" s="36"/>
      <c r="IBD3260" s="36"/>
      <c r="IBE3260" s="36"/>
      <c r="IBF3260" s="36"/>
      <c r="IBG3260" s="36"/>
      <c r="IBH3260" s="36"/>
      <c r="IBI3260" s="36"/>
      <c r="IBJ3260" s="36"/>
      <c r="IBK3260" s="12"/>
      <c r="IBL3260" s="12"/>
      <c r="IBM3260" s="12"/>
      <c r="IBN3260" s="53"/>
      <c r="IBP3260" s="41"/>
      <c r="IBQ3260" s="40"/>
      <c r="IBR3260" s="44"/>
      <c r="IBS3260" s="62"/>
      <c r="IBT3260" s="56"/>
      <c r="IBU3260" s="60"/>
      <c r="IBV3260" s="60"/>
      <c r="IBW3260" s="60"/>
      <c r="IBX3260" s="60"/>
      <c r="IBY3260" s="46"/>
      <c r="IBZ3260" s="65"/>
      <c r="ICA3260" s="19"/>
      <c r="ICB3260" s="48"/>
      <c r="ICC3260" s="41"/>
      <c r="ICD3260" s="44"/>
      <c r="ICE3260" s="18"/>
      <c r="ICF3260" s="16"/>
      <c r="ICG3260" s="36"/>
      <c r="ICH3260" s="36"/>
      <c r="ICI3260" s="36"/>
      <c r="ICJ3260" s="36"/>
      <c r="ICK3260" s="36"/>
      <c r="ICL3260" s="36"/>
      <c r="ICM3260" s="36"/>
      <c r="ICN3260" s="36"/>
      <c r="ICO3260" s="36"/>
      <c r="ICP3260" s="36"/>
      <c r="ICQ3260" s="36"/>
      <c r="ICR3260" s="36"/>
      <c r="ICS3260" s="36"/>
      <c r="ICT3260" s="12"/>
      <c r="ICU3260" s="12"/>
      <c r="ICV3260" s="12"/>
      <c r="ICW3260" s="53"/>
      <c r="ICY3260" s="41"/>
      <c r="ICZ3260" s="40"/>
      <c r="IDA3260" s="44"/>
      <c r="IDB3260" s="62"/>
      <c r="IDC3260" s="56"/>
      <c r="IDD3260" s="60"/>
      <c r="IDE3260" s="60"/>
      <c r="IDF3260" s="60"/>
      <c r="IDG3260" s="60"/>
      <c r="IDH3260" s="46"/>
      <c r="IDI3260" s="65"/>
      <c r="IDJ3260" s="19"/>
      <c r="IDK3260" s="48"/>
      <c r="IDL3260" s="41"/>
      <c r="IDM3260" s="44"/>
      <c r="IDN3260" s="18"/>
      <c r="IDO3260" s="16"/>
      <c r="IDP3260" s="36"/>
      <c r="IDQ3260" s="36"/>
      <c r="IDR3260" s="36"/>
      <c r="IDS3260" s="36"/>
      <c r="IDT3260" s="36"/>
      <c r="IDU3260" s="36"/>
      <c r="IDV3260" s="36"/>
      <c r="IDW3260" s="36"/>
      <c r="IDX3260" s="36"/>
      <c r="IDY3260" s="36"/>
      <c r="IDZ3260" s="36"/>
      <c r="IEA3260" s="36"/>
      <c r="IEB3260" s="36"/>
      <c r="IEC3260" s="12"/>
      <c r="IED3260" s="12"/>
      <c r="IEE3260" s="12"/>
      <c r="IEF3260" s="53"/>
      <c r="IEH3260" s="41"/>
      <c r="IEI3260" s="40"/>
      <c r="IEJ3260" s="44"/>
      <c r="IEK3260" s="62"/>
      <c r="IEL3260" s="56"/>
      <c r="IEM3260" s="60"/>
      <c r="IEN3260" s="60"/>
      <c r="IEO3260" s="60"/>
      <c r="IEP3260" s="60"/>
      <c r="IEQ3260" s="46"/>
      <c r="IER3260" s="65"/>
      <c r="IES3260" s="19"/>
      <c r="IET3260" s="48"/>
      <c r="IEU3260" s="41"/>
      <c r="IEV3260" s="44"/>
      <c r="IEW3260" s="18"/>
      <c r="IEX3260" s="16"/>
      <c r="IEY3260" s="36"/>
      <c r="IEZ3260" s="36"/>
      <c r="IFA3260" s="36"/>
      <c r="IFB3260" s="36"/>
      <c r="IFC3260" s="36"/>
      <c r="IFD3260" s="36"/>
      <c r="IFE3260" s="36"/>
      <c r="IFF3260" s="36"/>
      <c r="IFG3260" s="36"/>
      <c r="IFH3260" s="36"/>
      <c r="IFI3260" s="36"/>
      <c r="IFJ3260" s="36"/>
      <c r="IFK3260" s="36"/>
      <c r="IFL3260" s="12"/>
      <c r="IFM3260" s="12"/>
      <c r="IFN3260" s="12"/>
      <c r="IFO3260" s="53"/>
      <c r="IFQ3260" s="41"/>
      <c r="IFR3260" s="40"/>
      <c r="IFS3260" s="44"/>
      <c r="IFT3260" s="62"/>
      <c r="IFU3260" s="56"/>
      <c r="IFV3260" s="60"/>
      <c r="IFW3260" s="60"/>
      <c r="IFX3260" s="60"/>
      <c r="IFY3260" s="60"/>
      <c r="IFZ3260" s="46"/>
      <c r="IGA3260" s="65"/>
      <c r="IGB3260" s="19"/>
      <c r="IGC3260" s="48"/>
      <c r="IGD3260" s="41"/>
      <c r="IGE3260" s="44"/>
      <c r="IGF3260" s="18"/>
      <c r="IGG3260" s="16"/>
      <c r="IGH3260" s="36"/>
      <c r="IGI3260" s="36"/>
      <c r="IGJ3260" s="36"/>
      <c r="IGK3260" s="36"/>
      <c r="IGL3260" s="36"/>
      <c r="IGM3260" s="36"/>
      <c r="IGN3260" s="36"/>
      <c r="IGO3260" s="36"/>
      <c r="IGP3260" s="36"/>
      <c r="IGQ3260" s="36"/>
      <c r="IGR3260" s="36"/>
      <c r="IGS3260" s="36"/>
      <c r="IGT3260" s="36"/>
      <c r="IGU3260" s="12"/>
      <c r="IGV3260" s="12"/>
      <c r="IGW3260" s="12"/>
      <c r="IGX3260" s="53"/>
      <c r="IGZ3260" s="41"/>
      <c r="IHA3260" s="40"/>
      <c r="IHB3260" s="44"/>
      <c r="IHC3260" s="62"/>
      <c r="IHD3260" s="56"/>
      <c r="IHE3260" s="60"/>
      <c r="IHF3260" s="60"/>
      <c r="IHG3260" s="60"/>
      <c r="IHH3260" s="60"/>
      <c r="IHI3260" s="46"/>
      <c r="IHJ3260" s="65"/>
      <c r="IHK3260" s="19"/>
      <c r="IHL3260" s="48"/>
      <c r="IHM3260" s="41"/>
      <c r="IHN3260" s="44"/>
      <c r="IHO3260" s="18"/>
      <c r="IHP3260" s="16"/>
      <c r="IHQ3260" s="36"/>
      <c r="IHR3260" s="36"/>
      <c r="IHS3260" s="36"/>
      <c r="IHT3260" s="36"/>
      <c r="IHU3260" s="36"/>
      <c r="IHV3260" s="36"/>
      <c r="IHW3260" s="36"/>
      <c r="IHX3260" s="36"/>
      <c r="IHY3260" s="36"/>
      <c r="IHZ3260" s="36"/>
      <c r="IIA3260" s="36"/>
      <c r="IIB3260" s="36"/>
      <c r="IIC3260" s="36"/>
      <c r="IID3260" s="12"/>
      <c r="IIE3260" s="12"/>
      <c r="IIF3260" s="12"/>
      <c r="IIG3260" s="53"/>
      <c r="III3260" s="41"/>
      <c r="IIJ3260" s="40"/>
      <c r="IIK3260" s="44"/>
      <c r="IIL3260" s="62"/>
      <c r="IIM3260" s="56"/>
      <c r="IIN3260" s="60"/>
      <c r="IIO3260" s="60"/>
      <c r="IIP3260" s="60"/>
      <c r="IIQ3260" s="60"/>
      <c r="IIR3260" s="46"/>
      <c r="IIS3260" s="65"/>
      <c r="IIT3260" s="19"/>
      <c r="IIU3260" s="48"/>
      <c r="IIV3260" s="41"/>
      <c r="IIW3260" s="44"/>
      <c r="IIX3260" s="18"/>
      <c r="IIY3260" s="16"/>
      <c r="IIZ3260" s="36"/>
      <c r="IJA3260" s="36"/>
      <c r="IJB3260" s="36"/>
      <c r="IJC3260" s="36"/>
      <c r="IJD3260" s="36"/>
      <c r="IJE3260" s="36"/>
      <c r="IJF3260" s="36"/>
      <c r="IJG3260" s="36"/>
      <c r="IJH3260" s="36"/>
      <c r="IJI3260" s="36"/>
      <c r="IJJ3260" s="36"/>
      <c r="IJK3260" s="36"/>
      <c r="IJL3260" s="36"/>
      <c r="IJM3260" s="12"/>
      <c r="IJN3260" s="12"/>
      <c r="IJO3260" s="12"/>
      <c r="IJP3260" s="53"/>
      <c r="IJR3260" s="41"/>
      <c r="IJS3260" s="40"/>
      <c r="IJT3260" s="44"/>
      <c r="IJU3260" s="62"/>
      <c r="IJV3260" s="56"/>
      <c r="IJW3260" s="60"/>
      <c r="IJX3260" s="60"/>
      <c r="IJY3260" s="60"/>
      <c r="IJZ3260" s="60"/>
      <c r="IKA3260" s="46"/>
      <c r="IKB3260" s="65"/>
      <c r="IKC3260" s="19"/>
      <c r="IKD3260" s="48"/>
      <c r="IKE3260" s="41"/>
      <c r="IKF3260" s="44"/>
      <c r="IKG3260" s="18"/>
      <c r="IKH3260" s="16"/>
      <c r="IKI3260" s="36"/>
      <c r="IKJ3260" s="36"/>
      <c r="IKK3260" s="36"/>
      <c r="IKL3260" s="36"/>
      <c r="IKM3260" s="36"/>
      <c r="IKN3260" s="36"/>
      <c r="IKO3260" s="36"/>
      <c r="IKP3260" s="36"/>
      <c r="IKQ3260" s="36"/>
      <c r="IKR3260" s="36"/>
      <c r="IKS3260" s="36"/>
      <c r="IKT3260" s="36"/>
      <c r="IKU3260" s="36"/>
      <c r="IKV3260" s="12"/>
      <c r="IKW3260" s="12"/>
      <c r="IKX3260" s="12"/>
      <c r="IKY3260" s="53"/>
      <c r="ILA3260" s="41"/>
      <c r="ILB3260" s="40"/>
      <c r="ILC3260" s="44"/>
      <c r="ILD3260" s="62"/>
      <c r="ILE3260" s="56"/>
      <c r="ILF3260" s="60"/>
      <c r="ILG3260" s="60"/>
      <c r="ILH3260" s="60"/>
      <c r="ILI3260" s="60"/>
      <c r="ILJ3260" s="46"/>
      <c r="ILK3260" s="65"/>
      <c r="ILL3260" s="19"/>
      <c r="ILM3260" s="48"/>
      <c r="ILN3260" s="41"/>
      <c r="ILO3260" s="44"/>
      <c r="ILP3260" s="18"/>
      <c r="ILQ3260" s="16"/>
      <c r="ILR3260" s="36"/>
      <c r="ILS3260" s="36"/>
      <c r="ILT3260" s="36"/>
      <c r="ILU3260" s="36"/>
      <c r="ILV3260" s="36"/>
      <c r="ILW3260" s="36"/>
      <c r="ILX3260" s="36"/>
      <c r="ILY3260" s="36"/>
      <c r="ILZ3260" s="36"/>
      <c r="IMA3260" s="36"/>
      <c r="IMB3260" s="36"/>
      <c r="IMC3260" s="36"/>
      <c r="IMD3260" s="36"/>
      <c r="IME3260" s="12"/>
      <c r="IMF3260" s="12"/>
      <c r="IMG3260" s="12"/>
      <c r="IMH3260" s="53"/>
      <c r="IMJ3260" s="41"/>
      <c r="IMK3260" s="40"/>
      <c r="IML3260" s="44"/>
      <c r="IMM3260" s="62"/>
      <c r="IMN3260" s="56"/>
      <c r="IMO3260" s="60"/>
      <c r="IMP3260" s="60"/>
      <c r="IMQ3260" s="60"/>
      <c r="IMR3260" s="60"/>
      <c r="IMS3260" s="46"/>
      <c r="IMT3260" s="65"/>
      <c r="IMU3260" s="19"/>
      <c r="IMV3260" s="48"/>
      <c r="IMW3260" s="41"/>
      <c r="IMX3260" s="44"/>
      <c r="IMY3260" s="18"/>
      <c r="IMZ3260" s="16"/>
      <c r="INA3260" s="36"/>
      <c r="INB3260" s="36"/>
      <c r="INC3260" s="36"/>
      <c r="IND3260" s="36"/>
      <c r="INE3260" s="36"/>
      <c r="INF3260" s="36"/>
      <c r="ING3260" s="36"/>
      <c r="INH3260" s="36"/>
      <c r="INI3260" s="36"/>
      <c r="INJ3260" s="36"/>
      <c r="INK3260" s="36"/>
      <c r="INL3260" s="36"/>
      <c r="INM3260" s="36"/>
      <c r="INN3260" s="12"/>
      <c r="INO3260" s="12"/>
      <c r="INP3260" s="12"/>
      <c r="INQ3260" s="53"/>
      <c r="INS3260" s="41"/>
      <c r="INT3260" s="40"/>
      <c r="INU3260" s="44"/>
      <c r="INV3260" s="62"/>
      <c r="INW3260" s="56"/>
      <c r="INX3260" s="60"/>
      <c r="INY3260" s="60"/>
      <c r="INZ3260" s="60"/>
      <c r="IOA3260" s="60"/>
      <c r="IOB3260" s="46"/>
      <c r="IOC3260" s="65"/>
      <c r="IOD3260" s="19"/>
      <c r="IOE3260" s="48"/>
      <c r="IOF3260" s="41"/>
      <c r="IOG3260" s="44"/>
      <c r="IOH3260" s="18"/>
      <c r="IOI3260" s="16"/>
      <c r="IOJ3260" s="36"/>
      <c r="IOK3260" s="36"/>
      <c r="IOL3260" s="36"/>
      <c r="IOM3260" s="36"/>
      <c r="ION3260" s="36"/>
      <c r="IOO3260" s="36"/>
      <c r="IOP3260" s="36"/>
      <c r="IOQ3260" s="36"/>
      <c r="IOR3260" s="36"/>
      <c r="IOS3260" s="36"/>
      <c r="IOT3260" s="36"/>
      <c r="IOU3260" s="36"/>
      <c r="IOV3260" s="36"/>
      <c r="IOW3260" s="12"/>
      <c r="IOX3260" s="12"/>
      <c r="IOY3260" s="12"/>
      <c r="IOZ3260" s="53"/>
      <c r="IPB3260" s="41"/>
      <c r="IPC3260" s="40"/>
      <c r="IPD3260" s="44"/>
      <c r="IPE3260" s="62"/>
      <c r="IPF3260" s="56"/>
      <c r="IPG3260" s="60"/>
      <c r="IPH3260" s="60"/>
      <c r="IPI3260" s="60"/>
      <c r="IPJ3260" s="60"/>
      <c r="IPK3260" s="46"/>
      <c r="IPL3260" s="65"/>
      <c r="IPM3260" s="19"/>
      <c r="IPN3260" s="48"/>
      <c r="IPO3260" s="41"/>
      <c r="IPP3260" s="44"/>
      <c r="IPQ3260" s="18"/>
      <c r="IPR3260" s="16"/>
      <c r="IPS3260" s="36"/>
      <c r="IPT3260" s="36"/>
      <c r="IPU3260" s="36"/>
      <c r="IPV3260" s="36"/>
      <c r="IPW3260" s="36"/>
      <c r="IPX3260" s="36"/>
      <c r="IPY3260" s="36"/>
      <c r="IPZ3260" s="36"/>
      <c r="IQA3260" s="36"/>
      <c r="IQB3260" s="36"/>
      <c r="IQC3260" s="36"/>
      <c r="IQD3260" s="36"/>
      <c r="IQE3260" s="36"/>
      <c r="IQF3260" s="12"/>
      <c r="IQG3260" s="12"/>
      <c r="IQH3260" s="12"/>
      <c r="IQI3260" s="53"/>
      <c r="IQK3260" s="41"/>
      <c r="IQL3260" s="40"/>
      <c r="IQM3260" s="44"/>
      <c r="IQN3260" s="62"/>
      <c r="IQO3260" s="56"/>
      <c r="IQP3260" s="60"/>
      <c r="IQQ3260" s="60"/>
      <c r="IQR3260" s="60"/>
      <c r="IQS3260" s="60"/>
      <c r="IQT3260" s="46"/>
      <c r="IQU3260" s="65"/>
      <c r="IQV3260" s="19"/>
      <c r="IQW3260" s="48"/>
      <c r="IQX3260" s="41"/>
      <c r="IQY3260" s="44"/>
      <c r="IQZ3260" s="18"/>
      <c r="IRA3260" s="16"/>
      <c r="IRB3260" s="36"/>
      <c r="IRC3260" s="36"/>
      <c r="IRD3260" s="36"/>
      <c r="IRE3260" s="36"/>
      <c r="IRF3260" s="36"/>
      <c r="IRG3260" s="36"/>
      <c r="IRH3260" s="36"/>
      <c r="IRI3260" s="36"/>
      <c r="IRJ3260" s="36"/>
      <c r="IRK3260" s="36"/>
      <c r="IRL3260" s="36"/>
      <c r="IRM3260" s="36"/>
      <c r="IRN3260" s="36"/>
      <c r="IRO3260" s="12"/>
      <c r="IRP3260" s="12"/>
      <c r="IRQ3260" s="12"/>
      <c r="IRR3260" s="53"/>
      <c r="IRT3260" s="41"/>
      <c r="IRU3260" s="40"/>
      <c r="IRV3260" s="44"/>
      <c r="IRW3260" s="62"/>
      <c r="IRX3260" s="56"/>
      <c r="IRY3260" s="60"/>
      <c r="IRZ3260" s="60"/>
      <c r="ISA3260" s="60"/>
      <c r="ISB3260" s="60"/>
      <c r="ISC3260" s="46"/>
      <c r="ISD3260" s="65"/>
      <c r="ISE3260" s="19"/>
      <c r="ISF3260" s="48"/>
      <c r="ISG3260" s="41"/>
      <c r="ISH3260" s="44"/>
      <c r="ISI3260" s="18"/>
      <c r="ISJ3260" s="16"/>
      <c r="ISK3260" s="36"/>
      <c r="ISL3260" s="36"/>
      <c r="ISM3260" s="36"/>
      <c r="ISN3260" s="36"/>
      <c r="ISO3260" s="36"/>
      <c r="ISP3260" s="36"/>
      <c r="ISQ3260" s="36"/>
      <c r="ISR3260" s="36"/>
      <c r="ISS3260" s="36"/>
      <c r="IST3260" s="36"/>
      <c r="ISU3260" s="36"/>
      <c r="ISV3260" s="36"/>
      <c r="ISW3260" s="36"/>
      <c r="ISX3260" s="12"/>
      <c r="ISY3260" s="12"/>
      <c r="ISZ3260" s="12"/>
      <c r="ITA3260" s="53"/>
      <c r="ITC3260" s="41"/>
      <c r="ITD3260" s="40"/>
      <c r="ITE3260" s="44"/>
      <c r="ITF3260" s="62"/>
      <c r="ITG3260" s="56"/>
      <c r="ITH3260" s="60"/>
      <c r="ITI3260" s="60"/>
      <c r="ITJ3260" s="60"/>
      <c r="ITK3260" s="60"/>
      <c r="ITL3260" s="46"/>
      <c r="ITM3260" s="65"/>
      <c r="ITN3260" s="19"/>
      <c r="ITO3260" s="48"/>
      <c r="ITP3260" s="41"/>
      <c r="ITQ3260" s="44"/>
      <c r="ITR3260" s="18"/>
      <c r="ITS3260" s="16"/>
      <c r="ITT3260" s="36"/>
      <c r="ITU3260" s="36"/>
      <c r="ITV3260" s="36"/>
      <c r="ITW3260" s="36"/>
      <c r="ITX3260" s="36"/>
      <c r="ITY3260" s="36"/>
      <c r="ITZ3260" s="36"/>
      <c r="IUA3260" s="36"/>
      <c r="IUB3260" s="36"/>
      <c r="IUC3260" s="36"/>
      <c r="IUD3260" s="36"/>
      <c r="IUE3260" s="36"/>
      <c r="IUF3260" s="36"/>
      <c r="IUG3260" s="12"/>
      <c r="IUH3260" s="12"/>
      <c r="IUI3260" s="12"/>
      <c r="IUJ3260" s="53"/>
      <c r="IUL3260" s="41"/>
      <c r="IUM3260" s="40"/>
      <c r="IUN3260" s="44"/>
      <c r="IUO3260" s="62"/>
      <c r="IUP3260" s="56"/>
      <c r="IUQ3260" s="60"/>
      <c r="IUR3260" s="60"/>
      <c r="IUS3260" s="60"/>
      <c r="IUT3260" s="60"/>
      <c r="IUU3260" s="46"/>
      <c r="IUV3260" s="65"/>
      <c r="IUW3260" s="19"/>
      <c r="IUX3260" s="48"/>
      <c r="IUY3260" s="41"/>
      <c r="IUZ3260" s="44"/>
      <c r="IVA3260" s="18"/>
      <c r="IVB3260" s="16"/>
      <c r="IVC3260" s="36"/>
      <c r="IVD3260" s="36"/>
      <c r="IVE3260" s="36"/>
      <c r="IVF3260" s="36"/>
      <c r="IVG3260" s="36"/>
      <c r="IVH3260" s="36"/>
      <c r="IVI3260" s="36"/>
      <c r="IVJ3260" s="36"/>
      <c r="IVK3260" s="36"/>
      <c r="IVL3260" s="36"/>
      <c r="IVM3260" s="36"/>
      <c r="IVN3260" s="36"/>
      <c r="IVO3260" s="36"/>
      <c r="IVP3260" s="12"/>
      <c r="IVQ3260" s="12"/>
      <c r="IVR3260" s="12"/>
      <c r="IVS3260" s="53"/>
      <c r="IVU3260" s="41"/>
      <c r="IVV3260" s="40"/>
      <c r="IVW3260" s="44"/>
      <c r="IVX3260" s="62"/>
      <c r="IVY3260" s="56"/>
      <c r="IVZ3260" s="60"/>
      <c r="IWA3260" s="60"/>
      <c r="IWB3260" s="60"/>
      <c r="IWC3260" s="60"/>
      <c r="IWD3260" s="46"/>
      <c r="IWE3260" s="65"/>
      <c r="IWF3260" s="19"/>
      <c r="IWG3260" s="48"/>
      <c r="IWH3260" s="41"/>
      <c r="IWI3260" s="44"/>
      <c r="IWJ3260" s="18"/>
      <c r="IWK3260" s="16"/>
      <c r="IWL3260" s="36"/>
      <c r="IWM3260" s="36"/>
      <c r="IWN3260" s="36"/>
      <c r="IWO3260" s="36"/>
      <c r="IWP3260" s="36"/>
      <c r="IWQ3260" s="36"/>
      <c r="IWR3260" s="36"/>
      <c r="IWS3260" s="36"/>
      <c r="IWT3260" s="36"/>
      <c r="IWU3260" s="36"/>
      <c r="IWV3260" s="36"/>
      <c r="IWW3260" s="36"/>
      <c r="IWX3260" s="36"/>
      <c r="IWY3260" s="12"/>
      <c r="IWZ3260" s="12"/>
      <c r="IXA3260" s="12"/>
      <c r="IXB3260" s="53"/>
      <c r="IXD3260" s="41"/>
      <c r="IXE3260" s="40"/>
      <c r="IXF3260" s="44"/>
      <c r="IXG3260" s="62"/>
      <c r="IXH3260" s="56"/>
      <c r="IXI3260" s="60"/>
      <c r="IXJ3260" s="60"/>
      <c r="IXK3260" s="60"/>
      <c r="IXL3260" s="60"/>
      <c r="IXM3260" s="46"/>
      <c r="IXN3260" s="65"/>
      <c r="IXO3260" s="19"/>
      <c r="IXP3260" s="48"/>
      <c r="IXQ3260" s="41"/>
      <c r="IXR3260" s="44"/>
      <c r="IXS3260" s="18"/>
      <c r="IXT3260" s="16"/>
      <c r="IXU3260" s="36"/>
      <c r="IXV3260" s="36"/>
      <c r="IXW3260" s="36"/>
      <c r="IXX3260" s="36"/>
      <c r="IXY3260" s="36"/>
      <c r="IXZ3260" s="36"/>
      <c r="IYA3260" s="36"/>
      <c r="IYB3260" s="36"/>
      <c r="IYC3260" s="36"/>
      <c r="IYD3260" s="36"/>
      <c r="IYE3260" s="36"/>
      <c r="IYF3260" s="36"/>
      <c r="IYG3260" s="36"/>
      <c r="IYH3260" s="12"/>
      <c r="IYI3260" s="12"/>
      <c r="IYJ3260" s="12"/>
      <c r="IYK3260" s="53"/>
      <c r="IYM3260" s="41"/>
      <c r="IYN3260" s="40"/>
      <c r="IYO3260" s="44"/>
      <c r="IYP3260" s="62"/>
      <c r="IYQ3260" s="56"/>
      <c r="IYR3260" s="60"/>
      <c r="IYS3260" s="60"/>
      <c r="IYT3260" s="60"/>
      <c r="IYU3260" s="60"/>
      <c r="IYV3260" s="46"/>
      <c r="IYW3260" s="65"/>
      <c r="IYX3260" s="19"/>
      <c r="IYY3260" s="48"/>
      <c r="IYZ3260" s="41"/>
      <c r="IZA3260" s="44"/>
      <c r="IZB3260" s="18"/>
      <c r="IZC3260" s="16"/>
      <c r="IZD3260" s="36"/>
      <c r="IZE3260" s="36"/>
      <c r="IZF3260" s="36"/>
      <c r="IZG3260" s="36"/>
      <c r="IZH3260" s="36"/>
      <c r="IZI3260" s="36"/>
      <c r="IZJ3260" s="36"/>
      <c r="IZK3260" s="36"/>
      <c r="IZL3260" s="36"/>
      <c r="IZM3260" s="36"/>
      <c r="IZN3260" s="36"/>
      <c r="IZO3260" s="36"/>
      <c r="IZP3260" s="36"/>
      <c r="IZQ3260" s="12"/>
      <c r="IZR3260" s="12"/>
      <c r="IZS3260" s="12"/>
      <c r="IZT3260" s="53"/>
      <c r="IZV3260" s="41"/>
      <c r="IZW3260" s="40"/>
      <c r="IZX3260" s="44"/>
      <c r="IZY3260" s="62"/>
      <c r="IZZ3260" s="56"/>
      <c r="JAA3260" s="60"/>
      <c r="JAB3260" s="60"/>
      <c r="JAC3260" s="60"/>
      <c r="JAD3260" s="60"/>
      <c r="JAE3260" s="46"/>
      <c r="JAF3260" s="65"/>
      <c r="JAG3260" s="19"/>
      <c r="JAH3260" s="48"/>
      <c r="JAI3260" s="41"/>
      <c r="JAJ3260" s="44"/>
      <c r="JAK3260" s="18"/>
      <c r="JAL3260" s="16"/>
      <c r="JAM3260" s="36"/>
      <c r="JAN3260" s="36"/>
      <c r="JAO3260" s="36"/>
      <c r="JAP3260" s="36"/>
      <c r="JAQ3260" s="36"/>
      <c r="JAR3260" s="36"/>
      <c r="JAS3260" s="36"/>
      <c r="JAT3260" s="36"/>
      <c r="JAU3260" s="36"/>
      <c r="JAV3260" s="36"/>
      <c r="JAW3260" s="36"/>
      <c r="JAX3260" s="36"/>
      <c r="JAY3260" s="36"/>
      <c r="JAZ3260" s="12"/>
      <c r="JBA3260" s="12"/>
      <c r="JBB3260" s="12"/>
      <c r="JBC3260" s="53"/>
      <c r="JBE3260" s="41"/>
      <c r="JBF3260" s="40"/>
      <c r="JBG3260" s="44"/>
      <c r="JBH3260" s="62"/>
      <c r="JBI3260" s="56"/>
      <c r="JBJ3260" s="60"/>
      <c r="JBK3260" s="60"/>
      <c r="JBL3260" s="60"/>
      <c r="JBM3260" s="60"/>
      <c r="JBN3260" s="46"/>
      <c r="JBO3260" s="65"/>
      <c r="JBP3260" s="19"/>
      <c r="JBQ3260" s="48"/>
      <c r="JBR3260" s="41"/>
      <c r="JBS3260" s="44"/>
      <c r="JBT3260" s="18"/>
      <c r="JBU3260" s="16"/>
      <c r="JBV3260" s="36"/>
      <c r="JBW3260" s="36"/>
      <c r="JBX3260" s="36"/>
      <c r="JBY3260" s="36"/>
      <c r="JBZ3260" s="36"/>
      <c r="JCA3260" s="36"/>
      <c r="JCB3260" s="36"/>
      <c r="JCC3260" s="36"/>
      <c r="JCD3260" s="36"/>
      <c r="JCE3260" s="36"/>
      <c r="JCF3260" s="36"/>
      <c r="JCG3260" s="36"/>
      <c r="JCH3260" s="36"/>
      <c r="JCI3260" s="12"/>
      <c r="JCJ3260" s="12"/>
      <c r="JCK3260" s="12"/>
      <c r="JCL3260" s="53"/>
      <c r="JCN3260" s="41"/>
      <c r="JCO3260" s="40"/>
      <c r="JCP3260" s="44"/>
      <c r="JCQ3260" s="62"/>
      <c r="JCR3260" s="56"/>
      <c r="JCS3260" s="60"/>
      <c r="JCT3260" s="60"/>
      <c r="JCU3260" s="60"/>
      <c r="JCV3260" s="60"/>
      <c r="JCW3260" s="46"/>
      <c r="JCX3260" s="65"/>
      <c r="JCY3260" s="19"/>
      <c r="JCZ3260" s="48"/>
      <c r="JDA3260" s="41"/>
      <c r="JDB3260" s="44"/>
      <c r="JDC3260" s="18"/>
      <c r="JDD3260" s="16"/>
      <c r="JDE3260" s="36"/>
      <c r="JDF3260" s="36"/>
      <c r="JDG3260" s="36"/>
      <c r="JDH3260" s="36"/>
      <c r="JDI3260" s="36"/>
      <c r="JDJ3260" s="36"/>
      <c r="JDK3260" s="36"/>
      <c r="JDL3260" s="36"/>
      <c r="JDM3260" s="36"/>
      <c r="JDN3260" s="36"/>
      <c r="JDO3260" s="36"/>
      <c r="JDP3260" s="36"/>
      <c r="JDQ3260" s="36"/>
      <c r="JDR3260" s="12"/>
      <c r="JDS3260" s="12"/>
      <c r="JDT3260" s="12"/>
      <c r="JDU3260" s="53"/>
      <c r="JDW3260" s="41"/>
      <c r="JDX3260" s="40"/>
      <c r="JDY3260" s="44"/>
      <c r="JDZ3260" s="62"/>
      <c r="JEA3260" s="56"/>
      <c r="JEB3260" s="60"/>
      <c r="JEC3260" s="60"/>
      <c r="JED3260" s="60"/>
      <c r="JEE3260" s="60"/>
      <c r="JEF3260" s="46"/>
      <c r="JEG3260" s="65"/>
      <c r="JEH3260" s="19"/>
      <c r="JEI3260" s="48"/>
      <c r="JEJ3260" s="41"/>
      <c r="JEK3260" s="44"/>
      <c r="JEL3260" s="18"/>
      <c r="JEM3260" s="16"/>
      <c r="JEN3260" s="36"/>
      <c r="JEO3260" s="36"/>
      <c r="JEP3260" s="36"/>
      <c r="JEQ3260" s="36"/>
      <c r="JER3260" s="36"/>
      <c r="JES3260" s="36"/>
      <c r="JET3260" s="36"/>
      <c r="JEU3260" s="36"/>
      <c r="JEV3260" s="36"/>
      <c r="JEW3260" s="36"/>
      <c r="JEX3260" s="36"/>
      <c r="JEY3260" s="36"/>
      <c r="JEZ3260" s="36"/>
      <c r="JFA3260" s="12"/>
      <c r="JFB3260" s="12"/>
      <c r="JFC3260" s="12"/>
      <c r="JFD3260" s="53"/>
      <c r="JFF3260" s="41"/>
      <c r="JFG3260" s="40"/>
      <c r="JFH3260" s="44"/>
      <c r="JFI3260" s="62"/>
      <c r="JFJ3260" s="56"/>
      <c r="JFK3260" s="60"/>
      <c r="JFL3260" s="60"/>
      <c r="JFM3260" s="60"/>
      <c r="JFN3260" s="60"/>
      <c r="JFO3260" s="46"/>
      <c r="JFP3260" s="65"/>
      <c r="JFQ3260" s="19"/>
      <c r="JFR3260" s="48"/>
      <c r="JFS3260" s="41"/>
      <c r="JFT3260" s="44"/>
      <c r="JFU3260" s="18"/>
      <c r="JFV3260" s="16"/>
      <c r="JFW3260" s="36"/>
      <c r="JFX3260" s="36"/>
      <c r="JFY3260" s="36"/>
      <c r="JFZ3260" s="36"/>
      <c r="JGA3260" s="36"/>
      <c r="JGB3260" s="36"/>
      <c r="JGC3260" s="36"/>
      <c r="JGD3260" s="36"/>
      <c r="JGE3260" s="36"/>
      <c r="JGF3260" s="36"/>
      <c r="JGG3260" s="36"/>
      <c r="JGH3260" s="36"/>
      <c r="JGI3260" s="36"/>
      <c r="JGJ3260" s="12"/>
      <c r="JGK3260" s="12"/>
      <c r="JGL3260" s="12"/>
      <c r="JGM3260" s="53"/>
      <c r="JGO3260" s="41"/>
      <c r="JGP3260" s="40"/>
      <c r="JGQ3260" s="44"/>
      <c r="JGR3260" s="62"/>
      <c r="JGS3260" s="56"/>
      <c r="JGT3260" s="60"/>
      <c r="JGU3260" s="60"/>
      <c r="JGV3260" s="60"/>
      <c r="JGW3260" s="60"/>
      <c r="JGX3260" s="46"/>
      <c r="JGY3260" s="65"/>
      <c r="JGZ3260" s="19"/>
      <c r="JHA3260" s="48"/>
      <c r="JHB3260" s="41"/>
      <c r="JHC3260" s="44"/>
      <c r="JHD3260" s="18"/>
      <c r="JHE3260" s="16"/>
      <c r="JHF3260" s="36"/>
      <c r="JHG3260" s="36"/>
      <c r="JHH3260" s="36"/>
      <c r="JHI3260" s="36"/>
      <c r="JHJ3260" s="36"/>
      <c r="JHK3260" s="36"/>
      <c r="JHL3260" s="36"/>
      <c r="JHM3260" s="36"/>
      <c r="JHN3260" s="36"/>
      <c r="JHO3260" s="36"/>
      <c r="JHP3260" s="36"/>
      <c r="JHQ3260" s="36"/>
      <c r="JHR3260" s="36"/>
      <c r="JHS3260" s="12"/>
      <c r="JHT3260" s="12"/>
      <c r="JHU3260" s="12"/>
      <c r="JHV3260" s="53"/>
      <c r="JHX3260" s="41"/>
      <c r="JHY3260" s="40"/>
      <c r="JHZ3260" s="44"/>
      <c r="JIA3260" s="62"/>
      <c r="JIB3260" s="56"/>
      <c r="JIC3260" s="60"/>
      <c r="JID3260" s="60"/>
      <c r="JIE3260" s="60"/>
      <c r="JIF3260" s="60"/>
      <c r="JIG3260" s="46"/>
      <c r="JIH3260" s="65"/>
      <c r="JII3260" s="19"/>
      <c r="JIJ3260" s="48"/>
      <c r="JIK3260" s="41"/>
      <c r="JIL3260" s="44"/>
      <c r="JIM3260" s="18"/>
      <c r="JIN3260" s="16"/>
      <c r="JIO3260" s="36"/>
      <c r="JIP3260" s="36"/>
      <c r="JIQ3260" s="36"/>
      <c r="JIR3260" s="36"/>
      <c r="JIS3260" s="36"/>
      <c r="JIT3260" s="36"/>
      <c r="JIU3260" s="36"/>
      <c r="JIV3260" s="36"/>
      <c r="JIW3260" s="36"/>
      <c r="JIX3260" s="36"/>
      <c r="JIY3260" s="36"/>
      <c r="JIZ3260" s="36"/>
      <c r="JJA3260" s="36"/>
      <c r="JJB3260" s="12"/>
      <c r="JJC3260" s="12"/>
      <c r="JJD3260" s="12"/>
      <c r="JJE3260" s="53"/>
      <c r="JJG3260" s="41"/>
      <c r="JJH3260" s="40"/>
      <c r="JJI3260" s="44"/>
      <c r="JJJ3260" s="62"/>
      <c r="JJK3260" s="56"/>
      <c r="JJL3260" s="60"/>
      <c r="JJM3260" s="60"/>
      <c r="JJN3260" s="60"/>
      <c r="JJO3260" s="60"/>
      <c r="JJP3260" s="46"/>
      <c r="JJQ3260" s="65"/>
      <c r="JJR3260" s="19"/>
      <c r="JJS3260" s="48"/>
      <c r="JJT3260" s="41"/>
      <c r="JJU3260" s="44"/>
      <c r="JJV3260" s="18"/>
      <c r="JJW3260" s="16"/>
      <c r="JJX3260" s="36"/>
      <c r="JJY3260" s="36"/>
      <c r="JJZ3260" s="36"/>
      <c r="JKA3260" s="36"/>
      <c r="JKB3260" s="36"/>
      <c r="JKC3260" s="36"/>
      <c r="JKD3260" s="36"/>
      <c r="JKE3260" s="36"/>
      <c r="JKF3260" s="36"/>
      <c r="JKG3260" s="36"/>
      <c r="JKH3260" s="36"/>
      <c r="JKI3260" s="36"/>
      <c r="JKJ3260" s="36"/>
      <c r="JKK3260" s="12"/>
      <c r="JKL3260" s="12"/>
      <c r="JKM3260" s="12"/>
      <c r="JKN3260" s="53"/>
      <c r="JKP3260" s="41"/>
      <c r="JKQ3260" s="40"/>
      <c r="JKR3260" s="44"/>
      <c r="JKS3260" s="62"/>
      <c r="JKT3260" s="56"/>
      <c r="JKU3260" s="60"/>
      <c r="JKV3260" s="60"/>
      <c r="JKW3260" s="60"/>
      <c r="JKX3260" s="60"/>
      <c r="JKY3260" s="46"/>
      <c r="JKZ3260" s="65"/>
      <c r="JLA3260" s="19"/>
      <c r="JLB3260" s="48"/>
      <c r="JLC3260" s="41"/>
      <c r="JLD3260" s="44"/>
      <c r="JLE3260" s="18"/>
      <c r="JLF3260" s="16"/>
      <c r="JLG3260" s="36"/>
      <c r="JLH3260" s="36"/>
      <c r="JLI3260" s="36"/>
      <c r="JLJ3260" s="36"/>
      <c r="JLK3260" s="36"/>
      <c r="JLL3260" s="36"/>
      <c r="JLM3260" s="36"/>
      <c r="JLN3260" s="36"/>
      <c r="JLO3260" s="36"/>
      <c r="JLP3260" s="36"/>
      <c r="JLQ3260" s="36"/>
      <c r="JLR3260" s="36"/>
      <c r="JLS3260" s="36"/>
      <c r="JLT3260" s="12"/>
      <c r="JLU3260" s="12"/>
      <c r="JLV3260" s="12"/>
      <c r="JLW3260" s="53"/>
      <c r="JLY3260" s="41"/>
      <c r="JLZ3260" s="40"/>
      <c r="JMA3260" s="44"/>
      <c r="JMB3260" s="62"/>
      <c r="JMC3260" s="56"/>
      <c r="JMD3260" s="60"/>
      <c r="JME3260" s="60"/>
      <c r="JMF3260" s="60"/>
      <c r="JMG3260" s="60"/>
      <c r="JMH3260" s="46"/>
      <c r="JMI3260" s="65"/>
      <c r="JMJ3260" s="19"/>
      <c r="JMK3260" s="48"/>
      <c r="JML3260" s="41"/>
      <c r="JMM3260" s="44"/>
      <c r="JMN3260" s="18"/>
      <c r="JMO3260" s="16"/>
      <c r="JMP3260" s="36"/>
      <c r="JMQ3260" s="36"/>
      <c r="JMR3260" s="36"/>
      <c r="JMS3260" s="36"/>
      <c r="JMT3260" s="36"/>
      <c r="JMU3260" s="36"/>
      <c r="JMV3260" s="36"/>
      <c r="JMW3260" s="36"/>
      <c r="JMX3260" s="36"/>
      <c r="JMY3260" s="36"/>
      <c r="JMZ3260" s="36"/>
      <c r="JNA3260" s="36"/>
      <c r="JNB3260" s="36"/>
      <c r="JNC3260" s="12"/>
      <c r="JND3260" s="12"/>
      <c r="JNE3260" s="12"/>
      <c r="JNF3260" s="53"/>
      <c r="JNH3260" s="41"/>
      <c r="JNI3260" s="40"/>
      <c r="JNJ3260" s="44"/>
      <c r="JNK3260" s="62"/>
      <c r="JNL3260" s="56"/>
      <c r="JNM3260" s="60"/>
      <c r="JNN3260" s="60"/>
      <c r="JNO3260" s="60"/>
      <c r="JNP3260" s="60"/>
      <c r="JNQ3260" s="46"/>
      <c r="JNR3260" s="65"/>
      <c r="JNS3260" s="19"/>
      <c r="JNT3260" s="48"/>
      <c r="JNU3260" s="41"/>
      <c r="JNV3260" s="44"/>
      <c r="JNW3260" s="18"/>
      <c r="JNX3260" s="16"/>
      <c r="JNY3260" s="36"/>
      <c r="JNZ3260" s="36"/>
      <c r="JOA3260" s="36"/>
      <c r="JOB3260" s="36"/>
      <c r="JOC3260" s="36"/>
      <c r="JOD3260" s="36"/>
      <c r="JOE3260" s="36"/>
      <c r="JOF3260" s="36"/>
      <c r="JOG3260" s="36"/>
      <c r="JOH3260" s="36"/>
      <c r="JOI3260" s="36"/>
      <c r="JOJ3260" s="36"/>
      <c r="JOK3260" s="36"/>
      <c r="JOL3260" s="12"/>
      <c r="JOM3260" s="12"/>
      <c r="JON3260" s="12"/>
      <c r="JOO3260" s="53"/>
      <c r="JOQ3260" s="41"/>
      <c r="JOR3260" s="40"/>
      <c r="JOS3260" s="44"/>
      <c r="JOT3260" s="62"/>
      <c r="JOU3260" s="56"/>
      <c r="JOV3260" s="60"/>
      <c r="JOW3260" s="60"/>
      <c r="JOX3260" s="60"/>
      <c r="JOY3260" s="60"/>
      <c r="JOZ3260" s="46"/>
      <c r="JPA3260" s="65"/>
      <c r="JPB3260" s="19"/>
      <c r="JPC3260" s="48"/>
      <c r="JPD3260" s="41"/>
      <c r="JPE3260" s="44"/>
      <c r="JPF3260" s="18"/>
      <c r="JPG3260" s="16"/>
      <c r="JPH3260" s="36"/>
      <c r="JPI3260" s="36"/>
      <c r="JPJ3260" s="36"/>
      <c r="JPK3260" s="36"/>
      <c r="JPL3260" s="36"/>
      <c r="JPM3260" s="36"/>
      <c r="JPN3260" s="36"/>
      <c r="JPO3260" s="36"/>
      <c r="JPP3260" s="36"/>
      <c r="JPQ3260" s="36"/>
      <c r="JPR3260" s="36"/>
      <c r="JPS3260" s="36"/>
      <c r="JPT3260" s="36"/>
      <c r="JPU3260" s="12"/>
      <c r="JPV3260" s="12"/>
      <c r="JPW3260" s="12"/>
      <c r="JPX3260" s="53"/>
      <c r="JPZ3260" s="41"/>
      <c r="JQA3260" s="40"/>
      <c r="JQB3260" s="44"/>
      <c r="JQC3260" s="62"/>
      <c r="JQD3260" s="56"/>
      <c r="JQE3260" s="60"/>
      <c r="JQF3260" s="60"/>
      <c r="JQG3260" s="60"/>
      <c r="JQH3260" s="60"/>
      <c r="JQI3260" s="46"/>
      <c r="JQJ3260" s="65"/>
      <c r="JQK3260" s="19"/>
      <c r="JQL3260" s="48"/>
      <c r="JQM3260" s="41"/>
      <c r="JQN3260" s="44"/>
      <c r="JQO3260" s="18"/>
      <c r="JQP3260" s="16"/>
      <c r="JQQ3260" s="36"/>
      <c r="JQR3260" s="36"/>
      <c r="JQS3260" s="36"/>
      <c r="JQT3260" s="36"/>
      <c r="JQU3260" s="36"/>
      <c r="JQV3260" s="36"/>
      <c r="JQW3260" s="36"/>
      <c r="JQX3260" s="36"/>
      <c r="JQY3260" s="36"/>
      <c r="JQZ3260" s="36"/>
      <c r="JRA3260" s="36"/>
      <c r="JRB3260" s="36"/>
      <c r="JRC3260" s="36"/>
      <c r="JRD3260" s="12"/>
      <c r="JRE3260" s="12"/>
      <c r="JRF3260" s="12"/>
      <c r="JRG3260" s="53"/>
      <c r="JRI3260" s="41"/>
      <c r="JRJ3260" s="40"/>
      <c r="JRK3260" s="44"/>
      <c r="JRL3260" s="62"/>
      <c r="JRM3260" s="56"/>
      <c r="JRN3260" s="60"/>
      <c r="JRO3260" s="60"/>
      <c r="JRP3260" s="60"/>
      <c r="JRQ3260" s="60"/>
      <c r="JRR3260" s="46"/>
      <c r="JRS3260" s="65"/>
      <c r="JRT3260" s="19"/>
      <c r="JRU3260" s="48"/>
      <c r="JRV3260" s="41"/>
      <c r="JRW3260" s="44"/>
      <c r="JRX3260" s="18"/>
      <c r="JRY3260" s="16"/>
      <c r="JRZ3260" s="36"/>
      <c r="JSA3260" s="36"/>
      <c r="JSB3260" s="36"/>
      <c r="JSC3260" s="36"/>
      <c r="JSD3260" s="36"/>
      <c r="JSE3260" s="36"/>
      <c r="JSF3260" s="36"/>
      <c r="JSG3260" s="36"/>
      <c r="JSH3260" s="36"/>
      <c r="JSI3260" s="36"/>
      <c r="JSJ3260" s="36"/>
      <c r="JSK3260" s="36"/>
      <c r="JSL3260" s="36"/>
      <c r="JSM3260" s="12"/>
      <c r="JSN3260" s="12"/>
      <c r="JSO3260" s="12"/>
      <c r="JSP3260" s="53"/>
      <c r="JSR3260" s="41"/>
      <c r="JSS3260" s="40"/>
      <c r="JST3260" s="44"/>
      <c r="JSU3260" s="62"/>
      <c r="JSV3260" s="56"/>
      <c r="JSW3260" s="60"/>
      <c r="JSX3260" s="60"/>
      <c r="JSY3260" s="60"/>
      <c r="JSZ3260" s="60"/>
      <c r="JTA3260" s="46"/>
      <c r="JTB3260" s="65"/>
      <c r="JTC3260" s="19"/>
      <c r="JTD3260" s="48"/>
      <c r="JTE3260" s="41"/>
      <c r="JTF3260" s="44"/>
      <c r="JTG3260" s="18"/>
      <c r="JTH3260" s="16"/>
      <c r="JTI3260" s="36"/>
      <c r="JTJ3260" s="36"/>
      <c r="JTK3260" s="36"/>
      <c r="JTL3260" s="36"/>
      <c r="JTM3260" s="36"/>
      <c r="JTN3260" s="36"/>
      <c r="JTO3260" s="36"/>
      <c r="JTP3260" s="36"/>
      <c r="JTQ3260" s="36"/>
      <c r="JTR3260" s="36"/>
      <c r="JTS3260" s="36"/>
      <c r="JTT3260" s="36"/>
      <c r="JTU3260" s="36"/>
      <c r="JTV3260" s="12"/>
      <c r="JTW3260" s="12"/>
      <c r="JTX3260" s="12"/>
      <c r="JTY3260" s="53"/>
      <c r="JUA3260" s="41"/>
      <c r="JUB3260" s="40"/>
      <c r="JUC3260" s="44"/>
      <c r="JUD3260" s="62"/>
      <c r="JUE3260" s="56"/>
      <c r="JUF3260" s="60"/>
      <c r="JUG3260" s="60"/>
      <c r="JUH3260" s="60"/>
      <c r="JUI3260" s="60"/>
      <c r="JUJ3260" s="46"/>
      <c r="JUK3260" s="65"/>
      <c r="JUL3260" s="19"/>
      <c r="JUM3260" s="48"/>
      <c r="JUN3260" s="41"/>
      <c r="JUO3260" s="44"/>
      <c r="JUP3260" s="18"/>
      <c r="JUQ3260" s="16"/>
      <c r="JUR3260" s="36"/>
      <c r="JUS3260" s="36"/>
      <c r="JUT3260" s="36"/>
      <c r="JUU3260" s="36"/>
      <c r="JUV3260" s="36"/>
      <c r="JUW3260" s="36"/>
      <c r="JUX3260" s="36"/>
      <c r="JUY3260" s="36"/>
      <c r="JUZ3260" s="36"/>
      <c r="JVA3260" s="36"/>
      <c r="JVB3260" s="36"/>
      <c r="JVC3260" s="36"/>
      <c r="JVD3260" s="36"/>
      <c r="JVE3260" s="12"/>
      <c r="JVF3260" s="12"/>
      <c r="JVG3260" s="12"/>
      <c r="JVH3260" s="53"/>
      <c r="JVJ3260" s="41"/>
      <c r="JVK3260" s="40"/>
      <c r="JVL3260" s="44"/>
      <c r="JVM3260" s="62"/>
      <c r="JVN3260" s="56"/>
      <c r="JVO3260" s="60"/>
      <c r="JVP3260" s="60"/>
      <c r="JVQ3260" s="60"/>
      <c r="JVR3260" s="60"/>
      <c r="JVS3260" s="46"/>
      <c r="JVT3260" s="65"/>
      <c r="JVU3260" s="19"/>
      <c r="JVV3260" s="48"/>
      <c r="JVW3260" s="41"/>
      <c r="JVX3260" s="44"/>
      <c r="JVY3260" s="18"/>
      <c r="JVZ3260" s="16"/>
      <c r="JWA3260" s="36"/>
      <c r="JWB3260" s="36"/>
      <c r="JWC3260" s="36"/>
      <c r="JWD3260" s="36"/>
      <c r="JWE3260" s="36"/>
      <c r="JWF3260" s="36"/>
      <c r="JWG3260" s="36"/>
      <c r="JWH3260" s="36"/>
      <c r="JWI3260" s="36"/>
      <c r="JWJ3260" s="36"/>
      <c r="JWK3260" s="36"/>
      <c r="JWL3260" s="36"/>
      <c r="JWM3260" s="36"/>
      <c r="JWN3260" s="12"/>
      <c r="JWO3260" s="12"/>
      <c r="JWP3260" s="12"/>
      <c r="JWQ3260" s="53"/>
      <c r="JWS3260" s="41"/>
      <c r="JWT3260" s="40"/>
      <c r="JWU3260" s="44"/>
      <c r="JWV3260" s="62"/>
      <c r="JWW3260" s="56"/>
      <c r="JWX3260" s="60"/>
      <c r="JWY3260" s="60"/>
      <c r="JWZ3260" s="60"/>
      <c r="JXA3260" s="60"/>
      <c r="JXB3260" s="46"/>
      <c r="JXC3260" s="65"/>
      <c r="JXD3260" s="19"/>
      <c r="JXE3260" s="48"/>
      <c r="JXF3260" s="41"/>
      <c r="JXG3260" s="44"/>
      <c r="JXH3260" s="18"/>
      <c r="JXI3260" s="16"/>
      <c r="JXJ3260" s="36"/>
      <c r="JXK3260" s="36"/>
      <c r="JXL3260" s="36"/>
      <c r="JXM3260" s="36"/>
      <c r="JXN3260" s="36"/>
      <c r="JXO3260" s="36"/>
      <c r="JXP3260" s="36"/>
      <c r="JXQ3260" s="36"/>
      <c r="JXR3260" s="36"/>
      <c r="JXS3260" s="36"/>
      <c r="JXT3260" s="36"/>
      <c r="JXU3260" s="36"/>
      <c r="JXV3260" s="36"/>
      <c r="JXW3260" s="12"/>
      <c r="JXX3260" s="12"/>
      <c r="JXY3260" s="12"/>
      <c r="JXZ3260" s="53"/>
      <c r="JYB3260" s="41"/>
      <c r="JYC3260" s="40"/>
      <c r="JYD3260" s="44"/>
      <c r="JYE3260" s="62"/>
      <c r="JYF3260" s="56"/>
      <c r="JYG3260" s="60"/>
      <c r="JYH3260" s="60"/>
      <c r="JYI3260" s="60"/>
      <c r="JYJ3260" s="60"/>
      <c r="JYK3260" s="46"/>
      <c r="JYL3260" s="65"/>
      <c r="JYM3260" s="19"/>
      <c r="JYN3260" s="48"/>
      <c r="JYO3260" s="41"/>
      <c r="JYP3260" s="44"/>
      <c r="JYQ3260" s="18"/>
      <c r="JYR3260" s="16"/>
      <c r="JYS3260" s="36"/>
      <c r="JYT3260" s="36"/>
      <c r="JYU3260" s="36"/>
      <c r="JYV3260" s="36"/>
      <c r="JYW3260" s="36"/>
      <c r="JYX3260" s="36"/>
      <c r="JYY3260" s="36"/>
      <c r="JYZ3260" s="36"/>
      <c r="JZA3260" s="36"/>
      <c r="JZB3260" s="36"/>
      <c r="JZC3260" s="36"/>
      <c r="JZD3260" s="36"/>
      <c r="JZE3260" s="36"/>
      <c r="JZF3260" s="12"/>
      <c r="JZG3260" s="12"/>
      <c r="JZH3260" s="12"/>
      <c r="JZI3260" s="53"/>
      <c r="JZK3260" s="41"/>
      <c r="JZL3260" s="40"/>
      <c r="JZM3260" s="44"/>
      <c r="JZN3260" s="62"/>
      <c r="JZO3260" s="56"/>
      <c r="JZP3260" s="60"/>
      <c r="JZQ3260" s="60"/>
      <c r="JZR3260" s="60"/>
      <c r="JZS3260" s="60"/>
      <c r="JZT3260" s="46"/>
      <c r="JZU3260" s="65"/>
      <c r="JZV3260" s="19"/>
      <c r="JZW3260" s="48"/>
      <c r="JZX3260" s="41"/>
      <c r="JZY3260" s="44"/>
      <c r="JZZ3260" s="18"/>
      <c r="KAA3260" s="16"/>
      <c r="KAB3260" s="36"/>
      <c r="KAC3260" s="36"/>
      <c r="KAD3260" s="36"/>
      <c r="KAE3260" s="36"/>
      <c r="KAF3260" s="36"/>
      <c r="KAG3260" s="36"/>
      <c r="KAH3260" s="36"/>
      <c r="KAI3260" s="36"/>
      <c r="KAJ3260" s="36"/>
      <c r="KAK3260" s="36"/>
      <c r="KAL3260" s="36"/>
      <c r="KAM3260" s="36"/>
      <c r="KAN3260" s="36"/>
      <c r="KAO3260" s="12"/>
      <c r="KAP3260" s="12"/>
      <c r="KAQ3260" s="12"/>
      <c r="KAR3260" s="53"/>
      <c r="KAT3260" s="41"/>
      <c r="KAU3260" s="40"/>
      <c r="KAV3260" s="44"/>
      <c r="KAW3260" s="62"/>
      <c r="KAX3260" s="56"/>
      <c r="KAY3260" s="60"/>
      <c r="KAZ3260" s="60"/>
      <c r="KBA3260" s="60"/>
      <c r="KBB3260" s="60"/>
      <c r="KBC3260" s="46"/>
      <c r="KBD3260" s="65"/>
      <c r="KBE3260" s="19"/>
      <c r="KBF3260" s="48"/>
      <c r="KBG3260" s="41"/>
      <c r="KBH3260" s="44"/>
      <c r="KBI3260" s="18"/>
      <c r="KBJ3260" s="16"/>
      <c r="KBK3260" s="36"/>
      <c r="KBL3260" s="36"/>
      <c r="KBM3260" s="36"/>
      <c r="KBN3260" s="36"/>
      <c r="KBO3260" s="36"/>
      <c r="KBP3260" s="36"/>
      <c r="KBQ3260" s="36"/>
      <c r="KBR3260" s="36"/>
      <c r="KBS3260" s="36"/>
      <c r="KBT3260" s="36"/>
      <c r="KBU3260" s="36"/>
      <c r="KBV3260" s="36"/>
      <c r="KBW3260" s="36"/>
      <c r="KBX3260" s="12"/>
      <c r="KBY3260" s="12"/>
      <c r="KBZ3260" s="12"/>
      <c r="KCA3260" s="53"/>
      <c r="KCC3260" s="41"/>
      <c r="KCD3260" s="40"/>
      <c r="KCE3260" s="44"/>
      <c r="KCF3260" s="62"/>
      <c r="KCG3260" s="56"/>
      <c r="KCH3260" s="60"/>
      <c r="KCI3260" s="60"/>
      <c r="KCJ3260" s="60"/>
      <c r="KCK3260" s="60"/>
      <c r="KCL3260" s="46"/>
      <c r="KCM3260" s="65"/>
      <c r="KCN3260" s="19"/>
      <c r="KCO3260" s="48"/>
      <c r="KCP3260" s="41"/>
      <c r="KCQ3260" s="44"/>
      <c r="KCR3260" s="18"/>
      <c r="KCS3260" s="16"/>
      <c r="KCT3260" s="36"/>
      <c r="KCU3260" s="36"/>
      <c r="KCV3260" s="36"/>
      <c r="KCW3260" s="36"/>
      <c r="KCX3260" s="36"/>
      <c r="KCY3260" s="36"/>
      <c r="KCZ3260" s="36"/>
      <c r="KDA3260" s="36"/>
      <c r="KDB3260" s="36"/>
      <c r="KDC3260" s="36"/>
      <c r="KDD3260" s="36"/>
      <c r="KDE3260" s="36"/>
      <c r="KDF3260" s="36"/>
      <c r="KDG3260" s="12"/>
      <c r="KDH3260" s="12"/>
      <c r="KDI3260" s="12"/>
      <c r="KDJ3260" s="53"/>
      <c r="KDL3260" s="41"/>
      <c r="KDM3260" s="40"/>
      <c r="KDN3260" s="44"/>
      <c r="KDO3260" s="62"/>
      <c r="KDP3260" s="56"/>
      <c r="KDQ3260" s="60"/>
      <c r="KDR3260" s="60"/>
      <c r="KDS3260" s="60"/>
      <c r="KDT3260" s="60"/>
      <c r="KDU3260" s="46"/>
      <c r="KDV3260" s="65"/>
      <c r="KDW3260" s="19"/>
      <c r="KDX3260" s="48"/>
      <c r="KDY3260" s="41"/>
      <c r="KDZ3260" s="44"/>
      <c r="KEA3260" s="18"/>
      <c r="KEB3260" s="16"/>
      <c r="KEC3260" s="36"/>
      <c r="KED3260" s="36"/>
      <c r="KEE3260" s="36"/>
      <c r="KEF3260" s="36"/>
      <c r="KEG3260" s="36"/>
      <c r="KEH3260" s="36"/>
      <c r="KEI3260" s="36"/>
      <c r="KEJ3260" s="36"/>
      <c r="KEK3260" s="36"/>
      <c r="KEL3260" s="36"/>
      <c r="KEM3260" s="36"/>
      <c r="KEN3260" s="36"/>
      <c r="KEO3260" s="36"/>
      <c r="KEP3260" s="12"/>
      <c r="KEQ3260" s="12"/>
      <c r="KER3260" s="12"/>
      <c r="KES3260" s="53"/>
      <c r="KEU3260" s="41"/>
      <c r="KEV3260" s="40"/>
      <c r="KEW3260" s="44"/>
      <c r="KEX3260" s="62"/>
      <c r="KEY3260" s="56"/>
      <c r="KEZ3260" s="60"/>
      <c r="KFA3260" s="60"/>
      <c r="KFB3260" s="60"/>
      <c r="KFC3260" s="60"/>
      <c r="KFD3260" s="46"/>
      <c r="KFE3260" s="65"/>
      <c r="KFF3260" s="19"/>
      <c r="KFG3260" s="48"/>
      <c r="KFH3260" s="41"/>
      <c r="KFI3260" s="44"/>
      <c r="KFJ3260" s="18"/>
      <c r="KFK3260" s="16"/>
      <c r="KFL3260" s="36"/>
      <c r="KFM3260" s="36"/>
      <c r="KFN3260" s="36"/>
      <c r="KFO3260" s="36"/>
      <c r="KFP3260" s="36"/>
      <c r="KFQ3260" s="36"/>
      <c r="KFR3260" s="36"/>
      <c r="KFS3260" s="36"/>
      <c r="KFT3260" s="36"/>
      <c r="KFU3260" s="36"/>
      <c r="KFV3260" s="36"/>
      <c r="KFW3260" s="36"/>
      <c r="KFX3260" s="36"/>
      <c r="KFY3260" s="12"/>
      <c r="KFZ3260" s="12"/>
      <c r="KGA3260" s="12"/>
      <c r="KGB3260" s="53"/>
      <c r="KGD3260" s="41"/>
      <c r="KGE3260" s="40"/>
      <c r="KGF3260" s="44"/>
      <c r="KGG3260" s="62"/>
      <c r="KGH3260" s="56"/>
      <c r="KGI3260" s="60"/>
      <c r="KGJ3260" s="60"/>
      <c r="KGK3260" s="60"/>
      <c r="KGL3260" s="60"/>
      <c r="KGM3260" s="46"/>
      <c r="KGN3260" s="65"/>
      <c r="KGO3260" s="19"/>
      <c r="KGP3260" s="48"/>
      <c r="KGQ3260" s="41"/>
      <c r="KGR3260" s="44"/>
      <c r="KGS3260" s="18"/>
      <c r="KGT3260" s="16"/>
      <c r="KGU3260" s="36"/>
      <c r="KGV3260" s="36"/>
      <c r="KGW3260" s="36"/>
      <c r="KGX3260" s="36"/>
      <c r="KGY3260" s="36"/>
      <c r="KGZ3260" s="36"/>
      <c r="KHA3260" s="36"/>
      <c r="KHB3260" s="36"/>
      <c r="KHC3260" s="36"/>
      <c r="KHD3260" s="36"/>
      <c r="KHE3260" s="36"/>
      <c r="KHF3260" s="36"/>
      <c r="KHG3260" s="36"/>
      <c r="KHH3260" s="12"/>
      <c r="KHI3260" s="12"/>
      <c r="KHJ3260" s="12"/>
      <c r="KHK3260" s="53"/>
      <c r="KHM3260" s="41"/>
      <c r="KHN3260" s="40"/>
      <c r="KHO3260" s="44"/>
      <c r="KHP3260" s="62"/>
      <c r="KHQ3260" s="56"/>
      <c r="KHR3260" s="60"/>
      <c r="KHS3260" s="60"/>
      <c r="KHT3260" s="60"/>
      <c r="KHU3260" s="60"/>
      <c r="KHV3260" s="46"/>
      <c r="KHW3260" s="65"/>
      <c r="KHX3260" s="19"/>
      <c r="KHY3260" s="48"/>
      <c r="KHZ3260" s="41"/>
      <c r="KIA3260" s="44"/>
      <c r="KIB3260" s="18"/>
      <c r="KIC3260" s="16"/>
      <c r="KID3260" s="36"/>
      <c r="KIE3260" s="36"/>
      <c r="KIF3260" s="36"/>
      <c r="KIG3260" s="36"/>
      <c r="KIH3260" s="36"/>
      <c r="KII3260" s="36"/>
      <c r="KIJ3260" s="36"/>
      <c r="KIK3260" s="36"/>
      <c r="KIL3260" s="36"/>
      <c r="KIM3260" s="36"/>
      <c r="KIN3260" s="36"/>
      <c r="KIO3260" s="36"/>
      <c r="KIP3260" s="36"/>
      <c r="KIQ3260" s="12"/>
      <c r="KIR3260" s="12"/>
      <c r="KIS3260" s="12"/>
      <c r="KIT3260" s="53"/>
      <c r="KIV3260" s="41"/>
      <c r="KIW3260" s="40"/>
      <c r="KIX3260" s="44"/>
      <c r="KIY3260" s="62"/>
      <c r="KIZ3260" s="56"/>
      <c r="KJA3260" s="60"/>
      <c r="KJB3260" s="60"/>
      <c r="KJC3260" s="60"/>
      <c r="KJD3260" s="60"/>
      <c r="KJE3260" s="46"/>
      <c r="KJF3260" s="65"/>
      <c r="KJG3260" s="19"/>
      <c r="KJH3260" s="48"/>
      <c r="KJI3260" s="41"/>
      <c r="KJJ3260" s="44"/>
      <c r="KJK3260" s="18"/>
      <c r="KJL3260" s="16"/>
      <c r="KJM3260" s="36"/>
      <c r="KJN3260" s="36"/>
      <c r="KJO3260" s="36"/>
      <c r="KJP3260" s="36"/>
      <c r="KJQ3260" s="36"/>
      <c r="KJR3260" s="36"/>
      <c r="KJS3260" s="36"/>
      <c r="KJT3260" s="36"/>
      <c r="KJU3260" s="36"/>
      <c r="KJV3260" s="36"/>
      <c r="KJW3260" s="36"/>
      <c r="KJX3260" s="36"/>
      <c r="KJY3260" s="36"/>
      <c r="KJZ3260" s="12"/>
      <c r="KKA3260" s="12"/>
      <c r="KKB3260" s="12"/>
      <c r="KKC3260" s="53"/>
      <c r="KKE3260" s="41"/>
      <c r="KKF3260" s="40"/>
      <c r="KKG3260" s="44"/>
      <c r="KKH3260" s="62"/>
      <c r="KKI3260" s="56"/>
      <c r="KKJ3260" s="60"/>
      <c r="KKK3260" s="60"/>
      <c r="KKL3260" s="60"/>
      <c r="KKM3260" s="60"/>
      <c r="KKN3260" s="46"/>
      <c r="KKO3260" s="65"/>
      <c r="KKP3260" s="19"/>
      <c r="KKQ3260" s="48"/>
      <c r="KKR3260" s="41"/>
      <c r="KKS3260" s="44"/>
      <c r="KKT3260" s="18"/>
      <c r="KKU3260" s="16"/>
      <c r="KKV3260" s="36"/>
      <c r="KKW3260" s="36"/>
      <c r="KKX3260" s="36"/>
      <c r="KKY3260" s="36"/>
      <c r="KKZ3260" s="36"/>
      <c r="KLA3260" s="36"/>
      <c r="KLB3260" s="36"/>
      <c r="KLC3260" s="36"/>
      <c r="KLD3260" s="36"/>
      <c r="KLE3260" s="36"/>
      <c r="KLF3260" s="36"/>
      <c r="KLG3260" s="36"/>
      <c r="KLH3260" s="36"/>
      <c r="KLI3260" s="12"/>
      <c r="KLJ3260" s="12"/>
      <c r="KLK3260" s="12"/>
      <c r="KLL3260" s="53"/>
      <c r="KLN3260" s="41"/>
      <c r="KLO3260" s="40"/>
      <c r="KLP3260" s="44"/>
      <c r="KLQ3260" s="62"/>
      <c r="KLR3260" s="56"/>
      <c r="KLS3260" s="60"/>
      <c r="KLT3260" s="60"/>
      <c r="KLU3260" s="60"/>
      <c r="KLV3260" s="60"/>
      <c r="KLW3260" s="46"/>
      <c r="KLX3260" s="65"/>
      <c r="KLY3260" s="19"/>
      <c r="KLZ3260" s="48"/>
      <c r="KMA3260" s="41"/>
      <c r="KMB3260" s="44"/>
      <c r="KMC3260" s="18"/>
      <c r="KMD3260" s="16"/>
      <c r="KME3260" s="36"/>
      <c r="KMF3260" s="36"/>
      <c r="KMG3260" s="36"/>
      <c r="KMH3260" s="36"/>
      <c r="KMI3260" s="36"/>
      <c r="KMJ3260" s="36"/>
      <c r="KMK3260" s="36"/>
      <c r="KML3260" s="36"/>
      <c r="KMM3260" s="36"/>
      <c r="KMN3260" s="36"/>
      <c r="KMO3260" s="36"/>
      <c r="KMP3260" s="36"/>
      <c r="KMQ3260" s="36"/>
      <c r="KMR3260" s="12"/>
      <c r="KMS3260" s="12"/>
      <c r="KMT3260" s="12"/>
      <c r="KMU3260" s="53"/>
      <c r="KMW3260" s="41"/>
      <c r="KMX3260" s="40"/>
      <c r="KMY3260" s="44"/>
      <c r="KMZ3260" s="62"/>
      <c r="KNA3260" s="56"/>
      <c r="KNB3260" s="60"/>
      <c r="KNC3260" s="60"/>
      <c r="KND3260" s="60"/>
      <c r="KNE3260" s="60"/>
      <c r="KNF3260" s="46"/>
      <c r="KNG3260" s="65"/>
      <c r="KNH3260" s="19"/>
      <c r="KNI3260" s="48"/>
      <c r="KNJ3260" s="41"/>
      <c r="KNK3260" s="44"/>
      <c r="KNL3260" s="18"/>
      <c r="KNM3260" s="16"/>
      <c r="KNN3260" s="36"/>
      <c r="KNO3260" s="36"/>
      <c r="KNP3260" s="36"/>
      <c r="KNQ3260" s="36"/>
      <c r="KNR3260" s="36"/>
      <c r="KNS3260" s="36"/>
      <c r="KNT3260" s="36"/>
      <c r="KNU3260" s="36"/>
      <c r="KNV3260" s="36"/>
      <c r="KNW3260" s="36"/>
      <c r="KNX3260" s="36"/>
      <c r="KNY3260" s="36"/>
      <c r="KNZ3260" s="36"/>
      <c r="KOA3260" s="12"/>
      <c r="KOB3260" s="12"/>
      <c r="KOC3260" s="12"/>
      <c r="KOD3260" s="53"/>
      <c r="KOF3260" s="41"/>
      <c r="KOG3260" s="40"/>
      <c r="KOH3260" s="44"/>
      <c r="KOI3260" s="62"/>
      <c r="KOJ3260" s="56"/>
      <c r="KOK3260" s="60"/>
      <c r="KOL3260" s="60"/>
      <c r="KOM3260" s="60"/>
      <c r="KON3260" s="60"/>
      <c r="KOO3260" s="46"/>
      <c r="KOP3260" s="65"/>
      <c r="KOQ3260" s="19"/>
      <c r="KOR3260" s="48"/>
      <c r="KOS3260" s="41"/>
      <c r="KOT3260" s="44"/>
      <c r="KOU3260" s="18"/>
      <c r="KOV3260" s="16"/>
      <c r="KOW3260" s="36"/>
      <c r="KOX3260" s="36"/>
      <c r="KOY3260" s="36"/>
      <c r="KOZ3260" s="36"/>
      <c r="KPA3260" s="36"/>
      <c r="KPB3260" s="36"/>
      <c r="KPC3260" s="36"/>
      <c r="KPD3260" s="36"/>
      <c r="KPE3260" s="36"/>
      <c r="KPF3260" s="36"/>
      <c r="KPG3260" s="36"/>
      <c r="KPH3260" s="36"/>
      <c r="KPI3260" s="36"/>
      <c r="KPJ3260" s="12"/>
      <c r="KPK3260" s="12"/>
      <c r="KPL3260" s="12"/>
      <c r="KPM3260" s="53"/>
      <c r="KPO3260" s="41"/>
      <c r="KPP3260" s="40"/>
      <c r="KPQ3260" s="44"/>
      <c r="KPR3260" s="62"/>
      <c r="KPS3260" s="56"/>
      <c r="KPT3260" s="60"/>
      <c r="KPU3260" s="60"/>
      <c r="KPV3260" s="60"/>
      <c r="KPW3260" s="60"/>
      <c r="KPX3260" s="46"/>
      <c r="KPY3260" s="65"/>
      <c r="KPZ3260" s="19"/>
      <c r="KQA3260" s="48"/>
      <c r="KQB3260" s="41"/>
      <c r="KQC3260" s="44"/>
      <c r="KQD3260" s="18"/>
      <c r="KQE3260" s="16"/>
      <c r="KQF3260" s="36"/>
      <c r="KQG3260" s="36"/>
      <c r="KQH3260" s="36"/>
      <c r="KQI3260" s="36"/>
      <c r="KQJ3260" s="36"/>
      <c r="KQK3260" s="36"/>
      <c r="KQL3260" s="36"/>
      <c r="KQM3260" s="36"/>
      <c r="KQN3260" s="36"/>
      <c r="KQO3260" s="36"/>
      <c r="KQP3260" s="36"/>
      <c r="KQQ3260" s="36"/>
      <c r="KQR3260" s="36"/>
      <c r="KQS3260" s="12"/>
      <c r="KQT3260" s="12"/>
      <c r="KQU3260" s="12"/>
      <c r="KQV3260" s="53"/>
      <c r="KQX3260" s="41"/>
      <c r="KQY3260" s="40"/>
      <c r="KQZ3260" s="44"/>
      <c r="KRA3260" s="62"/>
      <c r="KRB3260" s="56"/>
      <c r="KRC3260" s="60"/>
      <c r="KRD3260" s="60"/>
      <c r="KRE3260" s="60"/>
      <c r="KRF3260" s="60"/>
      <c r="KRG3260" s="46"/>
      <c r="KRH3260" s="65"/>
      <c r="KRI3260" s="19"/>
      <c r="KRJ3260" s="48"/>
      <c r="KRK3260" s="41"/>
      <c r="KRL3260" s="44"/>
      <c r="KRM3260" s="18"/>
      <c r="KRN3260" s="16"/>
      <c r="KRO3260" s="36"/>
      <c r="KRP3260" s="36"/>
      <c r="KRQ3260" s="36"/>
      <c r="KRR3260" s="36"/>
      <c r="KRS3260" s="36"/>
      <c r="KRT3260" s="36"/>
      <c r="KRU3260" s="36"/>
      <c r="KRV3260" s="36"/>
      <c r="KRW3260" s="36"/>
      <c r="KRX3260" s="36"/>
      <c r="KRY3260" s="36"/>
      <c r="KRZ3260" s="36"/>
      <c r="KSA3260" s="36"/>
      <c r="KSB3260" s="12"/>
      <c r="KSC3260" s="12"/>
      <c r="KSD3260" s="12"/>
      <c r="KSE3260" s="53"/>
      <c r="KSG3260" s="41"/>
      <c r="KSH3260" s="40"/>
      <c r="KSI3260" s="44"/>
      <c r="KSJ3260" s="62"/>
      <c r="KSK3260" s="56"/>
      <c r="KSL3260" s="60"/>
      <c r="KSM3260" s="60"/>
      <c r="KSN3260" s="60"/>
      <c r="KSO3260" s="60"/>
      <c r="KSP3260" s="46"/>
      <c r="KSQ3260" s="65"/>
      <c r="KSR3260" s="19"/>
      <c r="KSS3260" s="48"/>
      <c r="KST3260" s="41"/>
      <c r="KSU3260" s="44"/>
      <c r="KSV3260" s="18"/>
      <c r="KSW3260" s="16"/>
      <c r="KSX3260" s="36"/>
      <c r="KSY3260" s="36"/>
      <c r="KSZ3260" s="36"/>
      <c r="KTA3260" s="36"/>
      <c r="KTB3260" s="36"/>
      <c r="KTC3260" s="36"/>
      <c r="KTD3260" s="36"/>
      <c r="KTE3260" s="36"/>
      <c r="KTF3260" s="36"/>
      <c r="KTG3260" s="36"/>
      <c r="KTH3260" s="36"/>
      <c r="KTI3260" s="36"/>
      <c r="KTJ3260" s="36"/>
      <c r="KTK3260" s="12"/>
      <c r="KTL3260" s="12"/>
      <c r="KTM3260" s="12"/>
      <c r="KTN3260" s="53"/>
      <c r="KTP3260" s="41"/>
      <c r="KTQ3260" s="40"/>
      <c r="KTR3260" s="44"/>
      <c r="KTS3260" s="62"/>
      <c r="KTT3260" s="56"/>
      <c r="KTU3260" s="60"/>
      <c r="KTV3260" s="60"/>
      <c r="KTW3260" s="60"/>
      <c r="KTX3260" s="60"/>
      <c r="KTY3260" s="46"/>
      <c r="KTZ3260" s="65"/>
      <c r="KUA3260" s="19"/>
      <c r="KUB3260" s="48"/>
      <c r="KUC3260" s="41"/>
      <c r="KUD3260" s="44"/>
      <c r="KUE3260" s="18"/>
      <c r="KUF3260" s="16"/>
      <c r="KUG3260" s="36"/>
      <c r="KUH3260" s="36"/>
      <c r="KUI3260" s="36"/>
      <c r="KUJ3260" s="36"/>
      <c r="KUK3260" s="36"/>
      <c r="KUL3260" s="36"/>
      <c r="KUM3260" s="36"/>
      <c r="KUN3260" s="36"/>
      <c r="KUO3260" s="36"/>
      <c r="KUP3260" s="36"/>
      <c r="KUQ3260" s="36"/>
      <c r="KUR3260" s="36"/>
      <c r="KUS3260" s="36"/>
      <c r="KUT3260" s="12"/>
      <c r="KUU3260" s="12"/>
      <c r="KUV3260" s="12"/>
      <c r="KUW3260" s="53"/>
      <c r="KUY3260" s="41"/>
      <c r="KUZ3260" s="40"/>
      <c r="KVA3260" s="44"/>
      <c r="KVB3260" s="62"/>
      <c r="KVC3260" s="56"/>
      <c r="KVD3260" s="60"/>
      <c r="KVE3260" s="60"/>
      <c r="KVF3260" s="60"/>
      <c r="KVG3260" s="60"/>
      <c r="KVH3260" s="46"/>
      <c r="KVI3260" s="65"/>
      <c r="KVJ3260" s="19"/>
      <c r="KVK3260" s="48"/>
      <c r="KVL3260" s="41"/>
      <c r="KVM3260" s="44"/>
      <c r="KVN3260" s="18"/>
      <c r="KVO3260" s="16"/>
      <c r="KVP3260" s="36"/>
      <c r="KVQ3260" s="36"/>
      <c r="KVR3260" s="36"/>
      <c r="KVS3260" s="36"/>
      <c r="KVT3260" s="36"/>
      <c r="KVU3260" s="36"/>
      <c r="KVV3260" s="36"/>
      <c r="KVW3260" s="36"/>
      <c r="KVX3260" s="36"/>
      <c r="KVY3260" s="36"/>
      <c r="KVZ3260" s="36"/>
      <c r="KWA3260" s="36"/>
      <c r="KWB3260" s="36"/>
      <c r="KWC3260" s="12"/>
      <c r="KWD3260" s="12"/>
      <c r="KWE3260" s="12"/>
      <c r="KWF3260" s="53"/>
      <c r="KWH3260" s="41"/>
      <c r="KWI3260" s="40"/>
      <c r="KWJ3260" s="44"/>
      <c r="KWK3260" s="62"/>
      <c r="KWL3260" s="56"/>
      <c r="KWM3260" s="60"/>
      <c r="KWN3260" s="60"/>
      <c r="KWO3260" s="60"/>
      <c r="KWP3260" s="60"/>
      <c r="KWQ3260" s="46"/>
      <c r="KWR3260" s="65"/>
      <c r="KWS3260" s="19"/>
      <c r="KWT3260" s="48"/>
      <c r="KWU3260" s="41"/>
      <c r="KWV3260" s="44"/>
      <c r="KWW3260" s="18"/>
      <c r="KWX3260" s="16"/>
      <c r="KWY3260" s="36"/>
      <c r="KWZ3260" s="36"/>
      <c r="KXA3260" s="36"/>
      <c r="KXB3260" s="36"/>
      <c r="KXC3260" s="36"/>
      <c r="KXD3260" s="36"/>
      <c r="KXE3260" s="36"/>
      <c r="KXF3260" s="36"/>
      <c r="KXG3260" s="36"/>
      <c r="KXH3260" s="36"/>
      <c r="KXI3260" s="36"/>
      <c r="KXJ3260" s="36"/>
      <c r="KXK3260" s="36"/>
      <c r="KXL3260" s="12"/>
      <c r="KXM3260" s="12"/>
      <c r="KXN3260" s="12"/>
      <c r="KXO3260" s="53"/>
      <c r="KXQ3260" s="41"/>
      <c r="KXR3260" s="40"/>
      <c r="KXS3260" s="44"/>
      <c r="KXT3260" s="62"/>
      <c r="KXU3260" s="56"/>
      <c r="KXV3260" s="60"/>
      <c r="KXW3260" s="60"/>
      <c r="KXX3260" s="60"/>
      <c r="KXY3260" s="60"/>
      <c r="KXZ3260" s="46"/>
      <c r="KYA3260" s="65"/>
      <c r="KYB3260" s="19"/>
      <c r="KYC3260" s="48"/>
      <c r="KYD3260" s="41"/>
      <c r="KYE3260" s="44"/>
      <c r="KYF3260" s="18"/>
      <c r="KYG3260" s="16"/>
      <c r="KYH3260" s="36"/>
      <c r="KYI3260" s="36"/>
      <c r="KYJ3260" s="36"/>
      <c r="KYK3260" s="36"/>
      <c r="KYL3260" s="36"/>
      <c r="KYM3260" s="36"/>
      <c r="KYN3260" s="36"/>
      <c r="KYO3260" s="36"/>
      <c r="KYP3260" s="36"/>
      <c r="KYQ3260" s="36"/>
      <c r="KYR3260" s="36"/>
      <c r="KYS3260" s="36"/>
      <c r="KYT3260" s="36"/>
      <c r="KYU3260" s="12"/>
      <c r="KYV3260" s="12"/>
      <c r="KYW3260" s="12"/>
      <c r="KYX3260" s="53"/>
      <c r="KYZ3260" s="41"/>
      <c r="KZA3260" s="40"/>
      <c r="KZB3260" s="44"/>
      <c r="KZC3260" s="62"/>
      <c r="KZD3260" s="56"/>
      <c r="KZE3260" s="60"/>
      <c r="KZF3260" s="60"/>
      <c r="KZG3260" s="60"/>
      <c r="KZH3260" s="60"/>
      <c r="KZI3260" s="46"/>
      <c r="KZJ3260" s="65"/>
      <c r="KZK3260" s="19"/>
      <c r="KZL3260" s="48"/>
      <c r="KZM3260" s="41"/>
      <c r="KZN3260" s="44"/>
      <c r="KZO3260" s="18"/>
      <c r="KZP3260" s="16"/>
      <c r="KZQ3260" s="36"/>
      <c r="KZR3260" s="36"/>
      <c r="KZS3260" s="36"/>
      <c r="KZT3260" s="36"/>
      <c r="KZU3260" s="36"/>
      <c r="KZV3260" s="36"/>
      <c r="KZW3260" s="36"/>
      <c r="KZX3260" s="36"/>
      <c r="KZY3260" s="36"/>
      <c r="KZZ3260" s="36"/>
      <c r="LAA3260" s="36"/>
      <c r="LAB3260" s="36"/>
      <c r="LAC3260" s="36"/>
      <c r="LAD3260" s="12"/>
      <c r="LAE3260" s="12"/>
      <c r="LAF3260" s="12"/>
      <c r="LAG3260" s="53"/>
      <c r="LAI3260" s="41"/>
      <c r="LAJ3260" s="40"/>
      <c r="LAK3260" s="44"/>
      <c r="LAL3260" s="62"/>
      <c r="LAM3260" s="56"/>
      <c r="LAN3260" s="60"/>
      <c r="LAO3260" s="60"/>
      <c r="LAP3260" s="60"/>
      <c r="LAQ3260" s="60"/>
      <c r="LAR3260" s="46"/>
      <c r="LAS3260" s="65"/>
      <c r="LAT3260" s="19"/>
      <c r="LAU3260" s="48"/>
      <c r="LAV3260" s="41"/>
      <c r="LAW3260" s="44"/>
      <c r="LAX3260" s="18"/>
      <c r="LAY3260" s="16"/>
      <c r="LAZ3260" s="36"/>
      <c r="LBA3260" s="36"/>
      <c r="LBB3260" s="36"/>
      <c r="LBC3260" s="36"/>
      <c r="LBD3260" s="36"/>
      <c r="LBE3260" s="36"/>
      <c r="LBF3260" s="36"/>
      <c r="LBG3260" s="36"/>
      <c r="LBH3260" s="36"/>
      <c r="LBI3260" s="36"/>
      <c r="LBJ3260" s="36"/>
      <c r="LBK3260" s="36"/>
      <c r="LBL3260" s="36"/>
      <c r="LBM3260" s="12"/>
      <c r="LBN3260" s="12"/>
      <c r="LBO3260" s="12"/>
      <c r="LBP3260" s="53"/>
      <c r="LBR3260" s="41"/>
      <c r="LBS3260" s="40"/>
      <c r="LBT3260" s="44"/>
      <c r="LBU3260" s="62"/>
      <c r="LBV3260" s="56"/>
      <c r="LBW3260" s="60"/>
      <c r="LBX3260" s="60"/>
      <c r="LBY3260" s="60"/>
      <c r="LBZ3260" s="60"/>
      <c r="LCA3260" s="46"/>
      <c r="LCB3260" s="65"/>
      <c r="LCC3260" s="19"/>
      <c r="LCD3260" s="48"/>
      <c r="LCE3260" s="41"/>
      <c r="LCF3260" s="44"/>
      <c r="LCG3260" s="18"/>
      <c r="LCH3260" s="16"/>
      <c r="LCI3260" s="36"/>
      <c r="LCJ3260" s="36"/>
      <c r="LCK3260" s="36"/>
      <c r="LCL3260" s="36"/>
      <c r="LCM3260" s="36"/>
      <c r="LCN3260" s="36"/>
      <c r="LCO3260" s="36"/>
      <c r="LCP3260" s="36"/>
      <c r="LCQ3260" s="36"/>
      <c r="LCR3260" s="36"/>
      <c r="LCS3260" s="36"/>
      <c r="LCT3260" s="36"/>
      <c r="LCU3260" s="36"/>
      <c r="LCV3260" s="12"/>
      <c r="LCW3260" s="12"/>
      <c r="LCX3260" s="12"/>
      <c r="LCY3260" s="53"/>
      <c r="LDA3260" s="41"/>
      <c r="LDB3260" s="40"/>
      <c r="LDC3260" s="44"/>
      <c r="LDD3260" s="62"/>
      <c r="LDE3260" s="56"/>
      <c r="LDF3260" s="60"/>
      <c r="LDG3260" s="60"/>
      <c r="LDH3260" s="60"/>
      <c r="LDI3260" s="60"/>
      <c r="LDJ3260" s="46"/>
      <c r="LDK3260" s="65"/>
      <c r="LDL3260" s="19"/>
      <c r="LDM3260" s="48"/>
      <c r="LDN3260" s="41"/>
      <c r="LDO3260" s="44"/>
      <c r="LDP3260" s="18"/>
      <c r="LDQ3260" s="16"/>
      <c r="LDR3260" s="36"/>
      <c r="LDS3260" s="36"/>
      <c r="LDT3260" s="36"/>
      <c r="LDU3260" s="36"/>
      <c r="LDV3260" s="36"/>
      <c r="LDW3260" s="36"/>
      <c r="LDX3260" s="36"/>
      <c r="LDY3260" s="36"/>
      <c r="LDZ3260" s="36"/>
      <c r="LEA3260" s="36"/>
      <c r="LEB3260" s="36"/>
      <c r="LEC3260" s="36"/>
      <c r="LED3260" s="36"/>
      <c r="LEE3260" s="12"/>
      <c r="LEF3260" s="12"/>
      <c r="LEG3260" s="12"/>
      <c r="LEH3260" s="53"/>
      <c r="LEJ3260" s="41"/>
      <c r="LEK3260" s="40"/>
      <c r="LEL3260" s="44"/>
      <c r="LEM3260" s="62"/>
      <c r="LEN3260" s="56"/>
      <c r="LEO3260" s="60"/>
      <c r="LEP3260" s="60"/>
      <c r="LEQ3260" s="60"/>
      <c r="LER3260" s="60"/>
      <c r="LES3260" s="46"/>
      <c r="LET3260" s="65"/>
      <c r="LEU3260" s="19"/>
      <c r="LEV3260" s="48"/>
      <c r="LEW3260" s="41"/>
      <c r="LEX3260" s="44"/>
      <c r="LEY3260" s="18"/>
      <c r="LEZ3260" s="16"/>
      <c r="LFA3260" s="36"/>
      <c r="LFB3260" s="36"/>
      <c r="LFC3260" s="36"/>
      <c r="LFD3260" s="36"/>
      <c r="LFE3260" s="36"/>
      <c r="LFF3260" s="36"/>
      <c r="LFG3260" s="36"/>
      <c r="LFH3260" s="36"/>
      <c r="LFI3260" s="36"/>
      <c r="LFJ3260" s="36"/>
      <c r="LFK3260" s="36"/>
      <c r="LFL3260" s="36"/>
      <c r="LFM3260" s="36"/>
      <c r="LFN3260" s="12"/>
      <c r="LFO3260" s="12"/>
      <c r="LFP3260" s="12"/>
      <c r="LFQ3260" s="53"/>
      <c r="LFS3260" s="41"/>
      <c r="LFT3260" s="40"/>
      <c r="LFU3260" s="44"/>
      <c r="LFV3260" s="62"/>
      <c r="LFW3260" s="56"/>
      <c r="LFX3260" s="60"/>
      <c r="LFY3260" s="60"/>
      <c r="LFZ3260" s="60"/>
      <c r="LGA3260" s="60"/>
      <c r="LGB3260" s="46"/>
      <c r="LGC3260" s="65"/>
      <c r="LGD3260" s="19"/>
      <c r="LGE3260" s="48"/>
      <c r="LGF3260" s="41"/>
      <c r="LGG3260" s="44"/>
      <c r="LGH3260" s="18"/>
      <c r="LGI3260" s="16"/>
      <c r="LGJ3260" s="36"/>
      <c r="LGK3260" s="36"/>
      <c r="LGL3260" s="36"/>
      <c r="LGM3260" s="36"/>
      <c r="LGN3260" s="36"/>
      <c r="LGO3260" s="36"/>
      <c r="LGP3260" s="36"/>
      <c r="LGQ3260" s="36"/>
      <c r="LGR3260" s="36"/>
      <c r="LGS3260" s="36"/>
      <c r="LGT3260" s="36"/>
      <c r="LGU3260" s="36"/>
      <c r="LGV3260" s="36"/>
      <c r="LGW3260" s="12"/>
      <c r="LGX3260" s="12"/>
      <c r="LGY3260" s="12"/>
      <c r="LGZ3260" s="53"/>
      <c r="LHB3260" s="41"/>
      <c r="LHC3260" s="40"/>
      <c r="LHD3260" s="44"/>
      <c r="LHE3260" s="62"/>
      <c r="LHF3260" s="56"/>
      <c r="LHG3260" s="60"/>
      <c r="LHH3260" s="60"/>
      <c r="LHI3260" s="60"/>
      <c r="LHJ3260" s="60"/>
      <c r="LHK3260" s="46"/>
      <c r="LHL3260" s="65"/>
      <c r="LHM3260" s="19"/>
      <c r="LHN3260" s="48"/>
      <c r="LHO3260" s="41"/>
      <c r="LHP3260" s="44"/>
      <c r="LHQ3260" s="18"/>
      <c r="LHR3260" s="16"/>
      <c r="LHS3260" s="36"/>
      <c r="LHT3260" s="36"/>
      <c r="LHU3260" s="36"/>
      <c r="LHV3260" s="36"/>
      <c r="LHW3260" s="36"/>
      <c r="LHX3260" s="36"/>
      <c r="LHY3260" s="36"/>
      <c r="LHZ3260" s="36"/>
      <c r="LIA3260" s="36"/>
      <c r="LIB3260" s="36"/>
      <c r="LIC3260" s="36"/>
      <c r="LID3260" s="36"/>
      <c r="LIE3260" s="36"/>
      <c r="LIF3260" s="12"/>
      <c r="LIG3260" s="12"/>
      <c r="LIH3260" s="12"/>
      <c r="LII3260" s="53"/>
      <c r="LIK3260" s="41"/>
      <c r="LIL3260" s="40"/>
      <c r="LIM3260" s="44"/>
      <c r="LIN3260" s="62"/>
      <c r="LIO3260" s="56"/>
      <c r="LIP3260" s="60"/>
      <c r="LIQ3260" s="60"/>
      <c r="LIR3260" s="60"/>
      <c r="LIS3260" s="60"/>
      <c r="LIT3260" s="46"/>
      <c r="LIU3260" s="65"/>
      <c r="LIV3260" s="19"/>
      <c r="LIW3260" s="48"/>
      <c r="LIX3260" s="41"/>
      <c r="LIY3260" s="44"/>
      <c r="LIZ3260" s="18"/>
      <c r="LJA3260" s="16"/>
      <c r="LJB3260" s="36"/>
      <c r="LJC3260" s="36"/>
      <c r="LJD3260" s="36"/>
      <c r="LJE3260" s="36"/>
      <c r="LJF3260" s="36"/>
      <c r="LJG3260" s="36"/>
      <c r="LJH3260" s="36"/>
      <c r="LJI3260" s="36"/>
      <c r="LJJ3260" s="36"/>
      <c r="LJK3260" s="36"/>
      <c r="LJL3260" s="36"/>
      <c r="LJM3260" s="36"/>
      <c r="LJN3260" s="36"/>
      <c r="LJO3260" s="12"/>
      <c r="LJP3260" s="12"/>
      <c r="LJQ3260" s="12"/>
      <c r="LJR3260" s="53"/>
      <c r="LJT3260" s="41"/>
      <c r="LJU3260" s="40"/>
      <c r="LJV3260" s="44"/>
      <c r="LJW3260" s="62"/>
      <c r="LJX3260" s="56"/>
      <c r="LJY3260" s="60"/>
      <c r="LJZ3260" s="60"/>
      <c r="LKA3260" s="60"/>
      <c r="LKB3260" s="60"/>
      <c r="LKC3260" s="46"/>
      <c r="LKD3260" s="65"/>
      <c r="LKE3260" s="19"/>
      <c r="LKF3260" s="48"/>
      <c r="LKG3260" s="41"/>
      <c r="LKH3260" s="44"/>
      <c r="LKI3260" s="18"/>
      <c r="LKJ3260" s="16"/>
      <c r="LKK3260" s="36"/>
      <c r="LKL3260" s="36"/>
      <c r="LKM3260" s="36"/>
      <c r="LKN3260" s="36"/>
      <c r="LKO3260" s="36"/>
      <c r="LKP3260" s="36"/>
      <c r="LKQ3260" s="36"/>
      <c r="LKR3260" s="36"/>
      <c r="LKS3260" s="36"/>
      <c r="LKT3260" s="36"/>
      <c r="LKU3260" s="36"/>
      <c r="LKV3260" s="36"/>
      <c r="LKW3260" s="36"/>
      <c r="LKX3260" s="12"/>
      <c r="LKY3260" s="12"/>
      <c r="LKZ3260" s="12"/>
      <c r="LLA3260" s="53"/>
      <c r="LLC3260" s="41"/>
      <c r="LLD3260" s="40"/>
      <c r="LLE3260" s="44"/>
      <c r="LLF3260" s="62"/>
      <c r="LLG3260" s="56"/>
      <c r="LLH3260" s="60"/>
      <c r="LLI3260" s="60"/>
      <c r="LLJ3260" s="60"/>
      <c r="LLK3260" s="60"/>
      <c r="LLL3260" s="46"/>
      <c r="LLM3260" s="65"/>
      <c r="LLN3260" s="19"/>
      <c r="LLO3260" s="48"/>
      <c r="LLP3260" s="41"/>
      <c r="LLQ3260" s="44"/>
      <c r="LLR3260" s="18"/>
      <c r="LLS3260" s="16"/>
      <c r="LLT3260" s="36"/>
      <c r="LLU3260" s="36"/>
      <c r="LLV3260" s="36"/>
      <c r="LLW3260" s="36"/>
      <c r="LLX3260" s="36"/>
      <c r="LLY3260" s="36"/>
      <c r="LLZ3260" s="36"/>
      <c r="LMA3260" s="36"/>
      <c r="LMB3260" s="36"/>
      <c r="LMC3260" s="36"/>
      <c r="LMD3260" s="36"/>
      <c r="LME3260" s="36"/>
      <c r="LMF3260" s="36"/>
      <c r="LMG3260" s="12"/>
      <c r="LMH3260" s="12"/>
      <c r="LMI3260" s="12"/>
      <c r="LMJ3260" s="53"/>
      <c r="LML3260" s="41"/>
      <c r="LMM3260" s="40"/>
      <c r="LMN3260" s="44"/>
      <c r="LMO3260" s="62"/>
      <c r="LMP3260" s="56"/>
      <c r="LMQ3260" s="60"/>
      <c r="LMR3260" s="60"/>
      <c r="LMS3260" s="60"/>
      <c r="LMT3260" s="60"/>
      <c r="LMU3260" s="46"/>
      <c r="LMV3260" s="65"/>
      <c r="LMW3260" s="19"/>
      <c r="LMX3260" s="48"/>
      <c r="LMY3260" s="41"/>
      <c r="LMZ3260" s="44"/>
      <c r="LNA3260" s="18"/>
      <c r="LNB3260" s="16"/>
      <c r="LNC3260" s="36"/>
      <c r="LND3260" s="36"/>
      <c r="LNE3260" s="36"/>
      <c r="LNF3260" s="36"/>
      <c r="LNG3260" s="36"/>
      <c r="LNH3260" s="36"/>
      <c r="LNI3260" s="36"/>
      <c r="LNJ3260" s="36"/>
      <c r="LNK3260" s="36"/>
      <c r="LNL3260" s="36"/>
      <c r="LNM3260" s="36"/>
      <c r="LNN3260" s="36"/>
      <c r="LNO3260" s="36"/>
      <c r="LNP3260" s="12"/>
      <c r="LNQ3260" s="12"/>
      <c r="LNR3260" s="12"/>
      <c r="LNS3260" s="53"/>
      <c r="LNU3260" s="41"/>
      <c r="LNV3260" s="40"/>
      <c r="LNW3260" s="44"/>
      <c r="LNX3260" s="62"/>
      <c r="LNY3260" s="56"/>
      <c r="LNZ3260" s="60"/>
      <c r="LOA3260" s="60"/>
      <c r="LOB3260" s="60"/>
      <c r="LOC3260" s="60"/>
      <c r="LOD3260" s="46"/>
      <c r="LOE3260" s="65"/>
      <c r="LOF3260" s="19"/>
      <c r="LOG3260" s="48"/>
      <c r="LOH3260" s="41"/>
      <c r="LOI3260" s="44"/>
      <c r="LOJ3260" s="18"/>
      <c r="LOK3260" s="16"/>
      <c r="LOL3260" s="36"/>
      <c r="LOM3260" s="36"/>
      <c r="LON3260" s="36"/>
      <c r="LOO3260" s="36"/>
      <c r="LOP3260" s="36"/>
      <c r="LOQ3260" s="36"/>
      <c r="LOR3260" s="36"/>
      <c r="LOS3260" s="36"/>
      <c r="LOT3260" s="36"/>
      <c r="LOU3260" s="36"/>
      <c r="LOV3260" s="36"/>
      <c r="LOW3260" s="36"/>
      <c r="LOX3260" s="36"/>
      <c r="LOY3260" s="12"/>
      <c r="LOZ3260" s="12"/>
      <c r="LPA3260" s="12"/>
      <c r="LPB3260" s="53"/>
      <c r="LPD3260" s="41"/>
      <c r="LPE3260" s="40"/>
      <c r="LPF3260" s="44"/>
      <c r="LPG3260" s="62"/>
      <c r="LPH3260" s="56"/>
      <c r="LPI3260" s="60"/>
      <c r="LPJ3260" s="60"/>
      <c r="LPK3260" s="60"/>
      <c r="LPL3260" s="60"/>
      <c r="LPM3260" s="46"/>
      <c r="LPN3260" s="65"/>
      <c r="LPO3260" s="19"/>
      <c r="LPP3260" s="48"/>
      <c r="LPQ3260" s="41"/>
      <c r="LPR3260" s="44"/>
      <c r="LPS3260" s="18"/>
      <c r="LPT3260" s="16"/>
      <c r="LPU3260" s="36"/>
      <c r="LPV3260" s="36"/>
      <c r="LPW3260" s="36"/>
      <c r="LPX3260" s="36"/>
      <c r="LPY3260" s="36"/>
      <c r="LPZ3260" s="36"/>
      <c r="LQA3260" s="36"/>
      <c r="LQB3260" s="36"/>
      <c r="LQC3260" s="36"/>
      <c r="LQD3260" s="36"/>
      <c r="LQE3260" s="36"/>
      <c r="LQF3260" s="36"/>
      <c r="LQG3260" s="36"/>
      <c r="LQH3260" s="12"/>
      <c r="LQI3260" s="12"/>
      <c r="LQJ3260" s="12"/>
      <c r="LQK3260" s="53"/>
      <c r="LQM3260" s="41"/>
      <c r="LQN3260" s="40"/>
      <c r="LQO3260" s="44"/>
      <c r="LQP3260" s="62"/>
      <c r="LQQ3260" s="56"/>
      <c r="LQR3260" s="60"/>
      <c r="LQS3260" s="60"/>
      <c r="LQT3260" s="60"/>
      <c r="LQU3260" s="60"/>
      <c r="LQV3260" s="46"/>
      <c r="LQW3260" s="65"/>
      <c r="LQX3260" s="19"/>
      <c r="LQY3260" s="48"/>
      <c r="LQZ3260" s="41"/>
      <c r="LRA3260" s="44"/>
      <c r="LRB3260" s="18"/>
      <c r="LRC3260" s="16"/>
      <c r="LRD3260" s="36"/>
      <c r="LRE3260" s="36"/>
      <c r="LRF3260" s="36"/>
      <c r="LRG3260" s="36"/>
      <c r="LRH3260" s="36"/>
      <c r="LRI3260" s="36"/>
      <c r="LRJ3260" s="36"/>
      <c r="LRK3260" s="36"/>
      <c r="LRL3260" s="36"/>
      <c r="LRM3260" s="36"/>
      <c r="LRN3260" s="36"/>
      <c r="LRO3260" s="36"/>
      <c r="LRP3260" s="36"/>
      <c r="LRQ3260" s="12"/>
      <c r="LRR3260" s="12"/>
      <c r="LRS3260" s="12"/>
      <c r="LRT3260" s="53"/>
      <c r="LRV3260" s="41"/>
      <c r="LRW3260" s="40"/>
      <c r="LRX3260" s="44"/>
      <c r="LRY3260" s="62"/>
      <c r="LRZ3260" s="56"/>
      <c r="LSA3260" s="60"/>
      <c r="LSB3260" s="60"/>
      <c r="LSC3260" s="60"/>
      <c r="LSD3260" s="60"/>
      <c r="LSE3260" s="46"/>
      <c r="LSF3260" s="65"/>
      <c r="LSG3260" s="19"/>
      <c r="LSH3260" s="48"/>
      <c r="LSI3260" s="41"/>
      <c r="LSJ3260" s="44"/>
      <c r="LSK3260" s="18"/>
      <c r="LSL3260" s="16"/>
      <c r="LSM3260" s="36"/>
      <c r="LSN3260" s="36"/>
      <c r="LSO3260" s="36"/>
      <c r="LSP3260" s="36"/>
      <c r="LSQ3260" s="36"/>
      <c r="LSR3260" s="36"/>
      <c r="LSS3260" s="36"/>
      <c r="LST3260" s="36"/>
      <c r="LSU3260" s="36"/>
      <c r="LSV3260" s="36"/>
      <c r="LSW3260" s="36"/>
      <c r="LSX3260" s="36"/>
      <c r="LSY3260" s="36"/>
      <c r="LSZ3260" s="12"/>
      <c r="LTA3260" s="12"/>
      <c r="LTB3260" s="12"/>
      <c r="LTC3260" s="53"/>
      <c r="LTE3260" s="41"/>
      <c r="LTF3260" s="40"/>
      <c r="LTG3260" s="44"/>
      <c r="LTH3260" s="62"/>
      <c r="LTI3260" s="56"/>
      <c r="LTJ3260" s="60"/>
      <c r="LTK3260" s="60"/>
      <c r="LTL3260" s="60"/>
      <c r="LTM3260" s="60"/>
      <c r="LTN3260" s="46"/>
      <c r="LTO3260" s="65"/>
      <c r="LTP3260" s="19"/>
      <c r="LTQ3260" s="48"/>
      <c r="LTR3260" s="41"/>
      <c r="LTS3260" s="44"/>
      <c r="LTT3260" s="18"/>
      <c r="LTU3260" s="16"/>
      <c r="LTV3260" s="36"/>
      <c r="LTW3260" s="36"/>
      <c r="LTX3260" s="36"/>
      <c r="LTY3260" s="36"/>
      <c r="LTZ3260" s="36"/>
      <c r="LUA3260" s="36"/>
      <c r="LUB3260" s="36"/>
      <c r="LUC3260" s="36"/>
      <c r="LUD3260" s="36"/>
      <c r="LUE3260" s="36"/>
      <c r="LUF3260" s="36"/>
      <c r="LUG3260" s="36"/>
      <c r="LUH3260" s="36"/>
      <c r="LUI3260" s="12"/>
      <c r="LUJ3260" s="12"/>
      <c r="LUK3260" s="12"/>
      <c r="LUL3260" s="53"/>
      <c r="LUN3260" s="41"/>
      <c r="LUO3260" s="40"/>
      <c r="LUP3260" s="44"/>
      <c r="LUQ3260" s="62"/>
      <c r="LUR3260" s="56"/>
      <c r="LUS3260" s="60"/>
      <c r="LUT3260" s="60"/>
      <c r="LUU3260" s="60"/>
      <c r="LUV3260" s="60"/>
      <c r="LUW3260" s="46"/>
      <c r="LUX3260" s="65"/>
      <c r="LUY3260" s="19"/>
      <c r="LUZ3260" s="48"/>
      <c r="LVA3260" s="41"/>
      <c r="LVB3260" s="44"/>
      <c r="LVC3260" s="18"/>
      <c r="LVD3260" s="16"/>
      <c r="LVE3260" s="36"/>
      <c r="LVF3260" s="36"/>
      <c r="LVG3260" s="36"/>
      <c r="LVH3260" s="36"/>
      <c r="LVI3260" s="36"/>
      <c r="LVJ3260" s="36"/>
      <c r="LVK3260" s="36"/>
      <c r="LVL3260" s="36"/>
      <c r="LVM3260" s="36"/>
      <c r="LVN3260" s="36"/>
      <c r="LVO3260" s="36"/>
      <c r="LVP3260" s="36"/>
      <c r="LVQ3260" s="36"/>
      <c r="LVR3260" s="12"/>
      <c r="LVS3260" s="12"/>
      <c r="LVT3260" s="12"/>
      <c r="LVU3260" s="53"/>
      <c r="LVW3260" s="41"/>
      <c r="LVX3260" s="40"/>
      <c r="LVY3260" s="44"/>
      <c r="LVZ3260" s="62"/>
      <c r="LWA3260" s="56"/>
      <c r="LWB3260" s="60"/>
      <c r="LWC3260" s="60"/>
      <c r="LWD3260" s="60"/>
      <c r="LWE3260" s="60"/>
      <c r="LWF3260" s="46"/>
      <c r="LWG3260" s="65"/>
      <c r="LWH3260" s="19"/>
      <c r="LWI3260" s="48"/>
      <c r="LWJ3260" s="41"/>
      <c r="LWK3260" s="44"/>
      <c r="LWL3260" s="18"/>
      <c r="LWM3260" s="16"/>
      <c r="LWN3260" s="36"/>
      <c r="LWO3260" s="36"/>
      <c r="LWP3260" s="36"/>
      <c r="LWQ3260" s="36"/>
      <c r="LWR3260" s="36"/>
      <c r="LWS3260" s="36"/>
      <c r="LWT3260" s="36"/>
      <c r="LWU3260" s="36"/>
      <c r="LWV3260" s="36"/>
      <c r="LWW3260" s="36"/>
      <c r="LWX3260" s="36"/>
      <c r="LWY3260" s="36"/>
      <c r="LWZ3260" s="36"/>
      <c r="LXA3260" s="12"/>
      <c r="LXB3260" s="12"/>
      <c r="LXC3260" s="12"/>
      <c r="LXD3260" s="53"/>
      <c r="LXF3260" s="41"/>
      <c r="LXG3260" s="40"/>
      <c r="LXH3260" s="44"/>
      <c r="LXI3260" s="62"/>
      <c r="LXJ3260" s="56"/>
      <c r="LXK3260" s="60"/>
      <c r="LXL3260" s="60"/>
      <c r="LXM3260" s="60"/>
      <c r="LXN3260" s="60"/>
      <c r="LXO3260" s="46"/>
      <c r="LXP3260" s="65"/>
      <c r="LXQ3260" s="19"/>
      <c r="LXR3260" s="48"/>
      <c r="LXS3260" s="41"/>
      <c r="LXT3260" s="44"/>
      <c r="LXU3260" s="18"/>
      <c r="LXV3260" s="16"/>
      <c r="LXW3260" s="36"/>
      <c r="LXX3260" s="36"/>
      <c r="LXY3260" s="36"/>
      <c r="LXZ3260" s="36"/>
      <c r="LYA3260" s="36"/>
      <c r="LYB3260" s="36"/>
      <c r="LYC3260" s="36"/>
      <c r="LYD3260" s="36"/>
      <c r="LYE3260" s="36"/>
      <c r="LYF3260" s="36"/>
      <c r="LYG3260" s="36"/>
      <c r="LYH3260" s="36"/>
      <c r="LYI3260" s="36"/>
      <c r="LYJ3260" s="12"/>
      <c r="LYK3260" s="12"/>
      <c r="LYL3260" s="12"/>
      <c r="LYM3260" s="53"/>
      <c r="LYO3260" s="41"/>
      <c r="LYP3260" s="40"/>
      <c r="LYQ3260" s="44"/>
      <c r="LYR3260" s="62"/>
      <c r="LYS3260" s="56"/>
      <c r="LYT3260" s="60"/>
      <c r="LYU3260" s="60"/>
      <c r="LYV3260" s="60"/>
      <c r="LYW3260" s="60"/>
      <c r="LYX3260" s="46"/>
      <c r="LYY3260" s="65"/>
      <c r="LYZ3260" s="19"/>
      <c r="LZA3260" s="48"/>
      <c r="LZB3260" s="41"/>
      <c r="LZC3260" s="44"/>
      <c r="LZD3260" s="18"/>
      <c r="LZE3260" s="16"/>
      <c r="LZF3260" s="36"/>
      <c r="LZG3260" s="36"/>
      <c r="LZH3260" s="36"/>
      <c r="LZI3260" s="36"/>
      <c r="LZJ3260" s="36"/>
      <c r="LZK3260" s="36"/>
      <c r="LZL3260" s="36"/>
      <c r="LZM3260" s="36"/>
      <c r="LZN3260" s="36"/>
      <c r="LZO3260" s="36"/>
      <c r="LZP3260" s="36"/>
      <c r="LZQ3260" s="36"/>
      <c r="LZR3260" s="36"/>
      <c r="LZS3260" s="12"/>
      <c r="LZT3260" s="12"/>
      <c r="LZU3260" s="12"/>
      <c r="LZV3260" s="53"/>
      <c r="LZX3260" s="41"/>
      <c r="LZY3260" s="40"/>
      <c r="LZZ3260" s="44"/>
      <c r="MAA3260" s="62"/>
      <c r="MAB3260" s="56"/>
      <c r="MAC3260" s="60"/>
      <c r="MAD3260" s="60"/>
      <c r="MAE3260" s="60"/>
      <c r="MAF3260" s="60"/>
      <c r="MAG3260" s="46"/>
      <c r="MAH3260" s="65"/>
      <c r="MAI3260" s="19"/>
      <c r="MAJ3260" s="48"/>
      <c r="MAK3260" s="41"/>
      <c r="MAL3260" s="44"/>
      <c r="MAM3260" s="18"/>
      <c r="MAN3260" s="16"/>
      <c r="MAO3260" s="36"/>
      <c r="MAP3260" s="36"/>
      <c r="MAQ3260" s="36"/>
      <c r="MAR3260" s="36"/>
      <c r="MAS3260" s="36"/>
      <c r="MAT3260" s="36"/>
      <c r="MAU3260" s="36"/>
      <c r="MAV3260" s="36"/>
      <c r="MAW3260" s="36"/>
      <c r="MAX3260" s="36"/>
      <c r="MAY3260" s="36"/>
      <c r="MAZ3260" s="36"/>
      <c r="MBA3260" s="36"/>
      <c r="MBB3260" s="12"/>
      <c r="MBC3260" s="12"/>
      <c r="MBD3260" s="12"/>
      <c r="MBE3260" s="53"/>
      <c r="MBG3260" s="41"/>
      <c r="MBH3260" s="40"/>
      <c r="MBI3260" s="44"/>
      <c r="MBJ3260" s="62"/>
      <c r="MBK3260" s="56"/>
      <c r="MBL3260" s="60"/>
      <c r="MBM3260" s="60"/>
      <c r="MBN3260" s="60"/>
      <c r="MBO3260" s="60"/>
      <c r="MBP3260" s="46"/>
      <c r="MBQ3260" s="65"/>
      <c r="MBR3260" s="19"/>
      <c r="MBS3260" s="48"/>
      <c r="MBT3260" s="41"/>
      <c r="MBU3260" s="44"/>
      <c r="MBV3260" s="18"/>
      <c r="MBW3260" s="16"/>
      <c r="MBX3260" s="36"/>
      <c r="MBY3260" s="36"/>
      <c r="MBZ3260" s="36"/>
      <c r="MCA3260" s="36"/>
      <c r="MCB3260" s="36"/>
      <c r="MCC3260" s="36"/>
      <c r="MCD3260" s="36"/>
      <c r="MCE3260" s="36"/>
      <c r="MCF3260" s="36"/>
      <c r="MCG3260" s="36"/>
      <c r="MCH3260" s="36"/>
      <c r="MCI3260" s="36"/>
      <c r="MCJ3260" s="36"/>
      <c r="MCK3260" s="12"/>
      <c r="MCL3260" s="12"/>
      <c r="MCM3260" s="12"/>
      <c r="MCN3260" s="53"/>
      <c r="MCP3260" s="41"/>
      <c r="MCQ3260" s="40"/>
      <c r="MCR3260" s="44"/>
      <c r="MCS3260" s="62"/>
      <c r="MCT3260" s="56"/>
      <c r="MCU3260" s="60"/>
      <c r="MCV3260" s="60"/>
      <c r="MCW3260" s="60"/>
      <c r="MCX3260" s="60"/>
      <c r="MCY3260" s="46"/>
      <c r="MCZ3260" s="65"/>
      <c r="MDA3260" s="19"/>
      <c r="MDB3260" s="48"/>
      <c r="MDC3260" s="41"/>
      <c r="MDD3260" s="44"/>
      <c r="MDE3260" s="18"/>
      <c r="MDF3260" s="16"/>
      <c r="MDG3260" s="36"/>
      <c r="MDH3260" s="36"/>
      <c r="MDI3260" s="36"/>
      <c r="MDJ3260" s="36"/>
      <c r="MDK3260" s="36"/>
      <c r="MDL3260" s="36"/>
      <c r="MDM3260" s="36"/>
      <c r="MDN3260" s="36"/>
      <c r="MDO3260" s="36"/>
      <c r="MDP3260" s="36"/>
      <c r="MDQ3260" s="36"/>
      <c r="MDR3260" s="36"/>
      <c r="MDS3260" s="36"/>
      <c r="MDT3260" s="12"/>
      <c r="MDU3260" s="12"/>
      <c r="MDV3260" s="12"/>
      <c r="MDW3260" s="53"/>
      <c r="MDY3260" s="41"/>
      <c r="MDZ3260" s="40"/>
      <c r="MEA3260" s="44"/>
      <c r="MEB3260" s="62"/>
      <c r="MEC3260" s="56"/>
      <c r="MED3260" s="60"/>
      <c r="MEE3260" s="60"/>
      <c r="MEF3260" s="60"/>
      <c r="MEG3260" s="60"/>
      <c r="MEH3260" s="46"/>
      <c r="MEI3260" s="65"/>
      <c r="MEJ3260" s="19"/>
      <c r="MEK3260" s="48"/>
      <c r="MEL3260" s="41"/>
      <c r="MEM3260" s="44"/>
      <c r="MEN3260" s="18"/>
      <c r="MEO3260" s="16"/>
      <c r="MEP3260" s="36"/>
      <c r="MEQ3260" s="36"/>
      <c r="MER3260" s="36"/>
      <c r="MES3260" s="36"/>
      <c r="MET3260" s="36"/>
      <c r="MEU3260" s="36"/>
      <c r="MEV3260" s="36"/>
      <c r="MEW3260" s="36"/>
      <c r="MEX3260" s="36"/>
      <c r="MEY3260" s="36"/>
      <c r="MEZ3260" s="36"/>
      <c r="MFA3260" s="36"/>
      <c r="MFB3260" s="36"/>
      <c r="MFC3260" s="12"/>
      <c r="MFD3260" s="12"/>
      <c r="MFE3260" s="12"/>
      <c r="MFF3260" s="53"/>
      <c r="MFH3260" s="41"/>
      <c r="MFI3260" s="40"/>
      <c r="MFJ3260" s="44"/>
      <c r="MFK3260" s="62"/>
      <c r="MFL3260" s="56"/>
      <c r="MFM3260" s="60"/>
      <c r="MFN3260" s="60"/>
      <c r="MFO3260" s="60"/>
      <c r="MFP3260" s="60"/>
      <c r="MFQ3260" s="46"/>
      <c r="MFR3260" s="65"/>
      <c r="MFS3260" s="19"/>
      <c r="MFT3260" s="48"/>
      <c r="MFU3260" s="41"/>
      <c r="MFV3260" s="44"/>
      <c r="MFW3260" s="18"/>
      <c r="MFX3260" s="16"/>
      <c r="MFY3260" s="36"/>
      <c r="MFZ3260" s="36"/>
      <c r="MGA3260" s="36"/>
      <c r="MGB3260" s="36"/>
      <c r="MGC3260" s="36"/>
      <c r="MGD3260" s="36"/>
      <c r="MGE3260" s="36"/>
      <c r="MGF3260" s="36"/>
      <c r="MGG3260" s="36"/>
      <c r="MGH3260" s="36"/>
      <c r="MGI3260" s="36"/>
      <c r="MGJ3260" s="36"/>
      <c r="MGK3260" s="36"/>
      <c r="MGL3260" s="12"/>
      <c r="MGM3260" s="12"/>
      <c r="MGN3260" s="12"/>
      <c r="MGO3260" s="53"/>
      <c r="MGQ3260" s="41"/>
      <c r="MGR3260" s="40"/>
      <c r="MGS3260" s="44"/>
      <c r="MGT3260" s="62"/>
      <c r="MGU3260" s="56"/>
      <c r="MGV3260" s="60"/>
      <c r="MGW3260" s="60"/>
      <c r="MGX3260" s="60"/>
      <c r="MGY3260" s="60"/>
      <c r="MGZ3260" s="46"/>
      <c r="MHA3260" s="65"/>
      <c r="MHB3260" s="19"/>
      <c r="MHC3260" s="48"/>
      <c r="MHD3260" s="41"/>
      <c r="MHE3260" s="44"/>
      <c r="MHF3260" s="18"/>
      <c r="MHG3260" s="16"/>
      <c r="MHH3260" s="36"/>
      <c r="MHI3260" s="36"/>
      <c r="MHJ3260" s="36"/>
      <c r="MHK3260" s="36"/>
      <c r="MHL3260" s="36"/>
      <c r="MHM3260" s="36"/>
      <c r="MHN3260" s="36"/>
      <c r="MHO3260" s="36"/>
      <c r="MHP3260" s="36"/>
      <c r="MHQ3260" s="36"/>
      <c r="MHR3260" s="36"/>
      <c r="MHS3260" s="36"/>
      <c r="MHT3260" s="36"/>
      <c r="MHU3260" s="12"/>
      <c r="MHV3260" s="12"/>
      <c r="MHW3260" s="12"/>
      <c r="MHX3260" s="53"/>
      <c r="MHZ3260" s="41"/>
      <c r="MIA3260" s="40"/>
      <c r="MIB3260" s="44"/>
      <c r="MIC3260" s="62"/>
      <c r="MID3260" s="56"/>
      <c r="MIE3260" s="60"/>
      <c r="MIF3260" s="60"/>
      <c r="MIG3260" s="60"/>
      <c r="MIH3260" s="60"/>
      <c r="MII3260" s="46"/>
      <c r="MIJ3260" s="65"/>
      <c r="MIK3260" s="19"/>
      <c r="MIL3260" s="48"/>
      <c r="MIM3260" s="41"/>
      <c r="MIN3260" s="44"/>
      <c r="MIO3260" s="18"/>
      <c r="MIP3260" s="16"/>
      <c r="MIQ3260" s="36"/>
      <c r="MIR3260" s="36"/>
      <c r="MIS3260" s="36"/>
      <c r="MIT3260" s="36"/>
      <c r="MIU3260" s="36"/>
      <c r="MIV3260" s="36"/>
      <c r="MIW3260" s="36"/>
      <c r="MIX3260" s="36"/>
      <c r="MIY3260" s="36"/>
      <c r="MIZ3260" s="36"/>
      <c r="MJA3260" s="36"/>
      <c r="MJB3260" s="36"/>
      <c r="MJC3260" s="36"/>
      <c r="MJD3260" s="12"/>
      <c r="MJE3260" s="12"/>
      <c r="MJF3260" s="12"/>
      <c r="MJG3260" s="53"/>
      <c r="MJI3260" s="41"/>
      <c r="MJJ3260" s="40"/>
      <c r="MJK3260" s="44"/>
      <c r="MJL3260" s="62"/>
      <c r="MJM3260" s="56"/>
      <c r="MJN3260" s="60"/>
      <c r="MJO3260" s="60"/>
      <c r="MJP3260" s="60"/>
      <c r="MJQ3260" s="60"/>
      <c r="MJR3260" s="46"/>
      <c r="MJS3260" s="65"/>
      <c r="MJT3260" s="19"/>
      <c r="MJU3260" s="48"/>
      <c r="MJV3260" s="41"/>
      <c r="MJW3260" s="44"/>
      <c r="MJX3260" s="18"/>
      <c r="MJY3260" s="16"/>
      <c r="MJZ3260" s="36"/>
      <c r="MKA3260" s="36"/>
      <c r="MKB3260" s="36"/>
      <c r="MKC3260" s="36"/>
      <c r="MKD3260" s="36"/>
      <c r="MKE3260" s="36"/>
      <c r="MKF3260" s="36"/>
      <c r="MKG3260" s="36"/>
      <c r="MKH3260" s="36"/>
      <c r="MKI3260" s="36"/>
      <c r="MKJ3260" s="36"/>
      <c r="MKK3260" s="36"/>
      <c r="MKL3260" s="36"/>
      <c r="MKM3260" s="12"/>
      <c r="MKN3260" s="12"/>
      <c r="MKO3260" s="12"/>
      <c r="MKP3260" s="53"/>
      <c r="MKR3260" s="41"/>
      <c r="MKS3260" s="40"/>
      <c r="MKT3260" s="44"/>
      <c r="MKU3260" s="62"/>
      <c r="MKV3260" s="56"/>
      <c r="MKW3260" s="60"/>
      <c r="MKX3260" s="60"/>
      <c r="MKY3260" s="60"/>
      <c r="MKZ3260" s="60"/>
      <c r="MLA3260" s="46"/>
      <c r="MLB3260" s="65"/>
      <c r="MLC3260" s="19"/>
      <c r="MLD3260" s="48"/>
      <c r="MLE3260" s="41"/>
      <c r="MLF3260" s="44"/>
      <c r="MLG3260" s="18"/>
      <c r="MLH3260" s="16"/>
      <c r="MLI3260" s="36"/>
      <c r="MLJ3260" s="36"/>
      <c r="MLK3260" s="36"/>
      <c r="MLL3260" s="36"/>
      <c r="MLM3260" s="36"/>
      <c r="MLN3260" s="36"/>
      <c r="MLO3260" s="36"/>
      <c r="MLP3260" s="36"/>
      <c r="MLQ3260" s="36"/>
      <c r="MLR3260" s="36"/>
      <c r="MLS3260" s="36"/>
      <c r="MLT3260" s="36"/>
      <c r="MLU3260" s="36"/>
      <c r="MLV3260" s="12"/>
      <c r="MLW3260" s="12"/>
      <c r="MLX3260" s="12"/>
      <c r="MLY3260" s="53"/>
      <c r="MMA3260" s="41"/>
      <c r="MMB3260" s="40"/>
      <c r="MMC3260" s="44"/>
      <c r="MMD3260" s="62"/>
      <c r="MME3260" s="56"/>
      <c r="MMF3260" s="60"/>
      <c r="MMG3260" s="60"/>
      <c r="MMH3260" s="60"/>
      <c r="MMI3260" s="60"/>
      <c r="MMJ3260" s="46"/>
      <c r="MMK3260" s="65"/>
      <c r="MML3260" s="19"/>
      <c r="MMM3260" s="48"/>
      <c r="MMN3260" s="41"/>
      <c r="MMO3260" s="44"/>
      <c r="MMP3260" s="18"/>
      <c r="MMQ3260" s="16"/>
      <c r="MMR3260" s="36"/>
      <c r="MMS3260" s="36"/>
      <c r="MMT3260" s="36"/>
      <c r="MMU3260" s="36"/>
      <c r="MMV3260" s="36"/>
      <c r="MMW3260" s="36"/>
      <c r="MMX3260" s="36"/>
      <c r="MMY3260" s="36"/>
      <c r="MMZ3260" s="36"/>
      <c r="MNA3260" s="36"/>
      <c r="MNB3260" s="36"/>
      <c r="MNC3260" s="36"/>
      <c r="MND3260" s="36"/>
      <c r="MNE3260" s="12"/>
      <c r="MNF3260" s="12"/>
      <c r="MNG3260" s="12"/>
      <c r="MNH3260" s="53"/>
      <c r="MNJ3260" s="41"/>
      <c r="MNK3260" s="40"/>
      <c r="MNL3260" s="44"/>
      <c r="MNM3260" s="62"/>
      <c r="MNN3260" s="56"/>
      <c r="MNO3260" s="60"/>
      <c r="MNP3260" s="60"/>
      <c r="MNQ3260" s="60"/>
      <c r="MNR3260" s="60"/>
      <c r="MNS3260" s="46"/>
      <c r="MNT3260" s="65"/>
      <c r="MNU3260" s="19"/>
      <c r="MNV3260" s="48"/>
      <c r="MNW3260" s="41"/>
      <c r="MNX3260" s="44"/>
      <c r="MNY3260" s="18"/>
      <c r="MNZ3260" s="16"/>
      <c r="MOA3260" s="36"/>
      <c r="MOB3260" s="36"/>
      <c r="MOC3260" s="36"/>
      <c r="MOD3260" s="36"/>
      <c r="MOE3260" s="36"/>
      <c r="MOF3260" s="36"/>
      <c r="MOG3260" s="36"/>
      <c r="MOH3260" s="36"/>
      <c r="MOI3260" s="36"/>
      <c r="MOJ3260" s="36"/>
      <c r="MOK3260" s="36"/>
      <c r="MOL3260" s="36"/>
      <c r="MOM3260" s="36"/>
      <c r="MON3260" s="12"/>
      <c r="MOO3260" s="12"/>
      <c r="MOP3260" s="12"/>
      <c r="MOQ3260" s="53"/>
      <c r="MOS3260" s="41"/>
      <c r="MOT3260" s="40"/>
      <c r="MOU3260" s="44"/>
      <c r="MOV3260" s="62"/>
      <c r="MOW3260" s="56"/>
      <c r="MOX3260" s="60"/>
      <c r="MOY3260" s="60"/>
      <c r="MOZ3260" s="60"/>
      <c r="MPA3260" s="60"/>
      <c r="MPB3260" s="46"/>
      <c r="MPC3260" s="65"/>
      <c r="MPD3260" s="19"/>
      <c r="MPE3260" s="48"/>
      <c r="MPF3260" s="41"/>
      <c r="MPG3260" s="44"/>
      <c r="MPH3260" s="18"/>
      <c r="MPI3260" s="16"/>
      <c r="MPJ3260" s="36"/>
      <c r="MPK3260" s="36"/>
      <c r="MPL3260" s="36"/>
      <c r="MPM3260" s="36"/>
      <c r="MPN3260" s="36"/>
      <c r="MPO3260" s="36"/>
      <c r="MPP3260" s="36"/>
      <c r="MPQ3260" s="36"/>
      <c r="MPR3260" s="36"/>
      <c r="MPS3260" s="36"/>
      <c r="MPT3260" s="36"/>
      <c r="MPU3260" s="36"/>
      <c r="MPV3260" s="36"/>
      <c r="MPW3260" s="12"/>
      <c r="MPX3260" s="12"/>
      <c r="MPY3260" s="12"/>
      <c r="MPZ3260" s="53"/>
      <c r="MQB3260" s="41"/>
      <c r="MQC3260" s="40"/>
      <c r="MQD3260" s="44"/>
      <c r="MQE3260" s="62"/>
      <c r="MQF3260" s="56"/>
      <c r="MQG3260" s="60"/>
      <c r="MQH3260" s="60"/>
      <c r="MQI3260" s="60"/>
      <c r="MQJ3260" s="60"/>
      <c r="MQK3260" s="46"/>
      <c r="MQL3260" s="65"/>
      <c r="MQM3260" s="19"/>
      <c r="MQN3260" s="48"/>
      <c r="MQO3260" s="41"/>
      <c r="MQP3260" s="44"/>
      <c r="MQQ3260" s="18"/>
      <c r="MQR3260" s="16"/>
      <c r="MQS3260" s="36"/>
      <c r="MQT3260" s="36"/>
      <c r="MQU3260" s="36"/>
      <c r="MQV3260" s="36"/>
      <c r="MQW3260" s="36"/>
      <c r="MQX3260" s="36"/>
      <c r="MQY3260" s="36"/>
      <c r="MQZ3260" s="36"/>
      <c r="MRA3260" s="36"/>
      <c r="MRB3260" s="36"/>
      <c r="MRC3260" s="36"/>
      <c r="MRD3260" s="36"/>
      <c r="MRE3260" s="36"/>
      <c r="MRF3260" s="12"/>
      <c r="MRG3260" s="12"/>
      <c r="MRH3260" s="12"/>
      <c r="MRI3260" s="53"/>
      <c r="MRK3260" s="41"/>
      <c r="MRL3260" s="40"/>
      <c r="MRM3260" s="44"/>
      <c r="MRN3260" s="62"/>
      <c r="MRO3260" s="56"/>
      <c r="MRP3260" s="60"/>
      <c r="MRQ3260" s="60"/>
      <c r="MRR3260" s="60"/>
      <c r="MRS3260" s="60"/>
      <c r="MRT3260" s="46"/>
      <c r="MRU3260" s="65"/>
      <c r="MRV3260" s="19"/>
      <c r="MRW3260" s="48"/>
      <c r="MRX3260" s="41"/>
      <c r="MRY3260" s="44"/>
      <c r="MRZ3260" s="18"/>
      <c r="MSA3260" s="16"/>
      <c r="MSB3260" s="36"/>
      <c r="MSC3260" s="36"/>
      <c r="MSD3260" s="36"/>
      <c r="MSE3260" s="36"/>
      <c r="MSF3260" s="36"/>
      <c r="MSG3260" s="36"/>
      <c r="MSH3260" s="36"/>
      <c r="MSI3260" s="36"/>
      <c r="MSJ3260" s="36"/>
      <c r="MSK3260" s="36"/>
      <c r="MSL3260" s="36"/>
      <c r="MSM3260" s="36"/>
      <c r="MSN3260" s="36"/>
      <c r="MSO3260" s="12"/>
      <c r="MSP3260" s="12"/>
      <c r="MSQ3260" s="12"/>
      <c r="MSR3260" s="53"/>
      <c r="MST3260" s="41"/>
      <c r="MSU3260" s="40"/>
      <c r="MSV3260" s="44"/>
      <c r="MSW3260" s="62"/>
      <c r="MSX3260" s="56"/>
      <c r="MSY3260" s="60"/>
      <c r="MSZ3260" s="60"/>
      <c r="MTA3260" s="60"/>
      <c r="MTB3260" s="60"/>
      <c r="MTC3260" s="46"/>
      <c r="MTD3260" s="65"/>
      <c r="MTE3260" s="19"/>
      <c r="MTF3260" s="48"/>
      <c r="MTG3260" s="41"/>
      <c r="MTH3260" s="44"/>
      <c r="MTI3260" s="18"/>
      <c r="MTJ3260" s="16"/>
      <c r="MTK3260" s="36"/>
      <c r="MTL3260" s="36"/>
      <c r="MTM3260" s="36"/>
      <c r="MTN3260" s="36"/>
      <c r="MTO3260" s="36"/>
      <c r="MTP3260" s="36"/>
      <c r="MTQ3260" s="36"/>
      <c r="MTR3260" s="36"/>
      <c r="MTS3260" s="36"/>
      <c r="MTT3260" s="36"/>
      <c r="MTU3260" s="36"/>
      <c r="MTV3260" s="36"/>
      <c r="MTW3260" s="36"/>
      <c r="MTX3260" s="12"/>
      <c r="MTY3260" s="12"/>
      <c r="MTZ3260" s="12"/>
      <c r="MUA3260" s="53"/>
      <c r="MUC3260" s="41"/>
      <c r="MUD3260" s="40"/>
      <c r="MUE3260" s="44"/>
      <c r="MUF3260" s="62"/>
      <c r="MUG3260" s="56"/>
      <c r="MUH3260" s="60"/>
      <c r="MUI3260" s="60"/>
      <c r="MUJ3260" s="60"/>
      <c r="MUK3260" s="60"/>
      <c r="MUL3260" s="46"/>
      <c r="MUM3260" s="65"/>
      <c r="MUN3260" s="19"/>
      <c r="MUO3260" s="48"/>
      <c r="MUP3260" s="41"/>
      <c r="MUQ3260" s="44"/>
      <c r="MUR3260" s="18"/>
      <c r="MUS3260" s="16"/>
      <c r="MUT3260" s="36"/>
      <c r="MUU3260" s="36"/>
      <c r="MUV3260" s="36"/>
      <c r="MUW3260" s="36"/>
      <c r="MUX3260" s="36"/>
      <c r="MUY3260" s="36"/>
      <c r="MUZ3260" s="36"/>
      <c r="MVA3260" s="36"/>
      <c r="MVB3260" s="36"/>
      <c r="MVC3260" s="36"/>
      <c r="MVD3260" s="36"/>
      <c r="MVE3260" s="36"/>
      <c r="MVF3260" s="36"/>
      <c r="MVG3260" s="12"/>
      <c r="MVH3260" s="12"/>
      <c r="MVI3260" s="12"/>
      <c r="MVJ3260" s="53"/>
      <c r="MVL3260" s="41"/>
      <c r="MVM3260" s="40"/>
      <c r="MVN3260" s="44"/>
      <c r="MVO3260" s="62"/>
      <c r="MVP3260" s="56"/>
      <c r="MVQ3260" s="60"/>
      <c r="MVR3260" s="60"/>
      <c r="MVS3260" s="60"/>
      <c r="MVT3260" s="60"/>
      <c r="MVU3260" s="46"/>
      <c r="MVV3260" s="65"/>
      <c r="MVW3260" s="19"/>
      <c r="MVX3260" s="48"/>
      <c r="MVY3260" s="41"/>
      <c r="MVZ3260" s="44"/>
      <c r="MWA3260" s="18"/>
      <c r="MWB3260" s="16"/>
      <c r="MWC3260" s="36"/>
      <c r="MWD3260" s="36"/>
      <c r="MWE3260" s="36"/>
      <c r="MWF3260" s="36"/>
      <c r="MWG3260" s="36"/>
      <c r="MWH3260" s="36"/>
      <c r="MWI3260" s="36"/>
      <c r="MWJ3260" s="36"/>
      <c r="MWK3260" s="36"/>
      <c r="MWL3260" s="36"/>
      <c r="MWM3260" s="36"/>
      <c r="MWN3260" s="36"/>
      <c r="MWO3260" s="36"/>
      <c r="MWP3260" s="12"/>
      <c r="MWQ3260" s="12"/>
      <c r="MWR3260" s="12"/>
      <c r="MWS3260" s="53"/>
      <c r="MWU3260" s="41"/>
      <c r="MWV3260" s="40"/>
      <c r="MWW3260" s="44"/>
      <c r="MWX3260" s="62"/>
      <c r="MWY3260" s="56"/>
      <c r="MWZ3260" s="60"/>
      <c r="MXA3260" s="60"/>
      <c r="MXB3260" s="60"/>
      <c r="MXC3260" s="60"/>
      <c r="MXD3260" s="46"/>
      <c r="MXE3260" s="65"/>
      <c r="MXF3260" s="19"/>
      <c r="MXG3260" s="48"/>
      <c r="MXH3260" s="41"/>
      <c r="MXI3260" s="44"/>
      <c r="MXJ3260" s="18"/>
      <c r="MXK3260" s="16"/>
      <c r="MXL3260" s="36"/>
      <c r="MXM3260" s="36"/>
      <c r="MXN3260" s="36"/>
      <c r="MXO3260" s="36"/>
      <c r="MXP3260" s="36"/>
      <c r="MXQ3260" s="36"/>
      <c r="MXR3260" s="36"/>
      <c r="MXS3260" s="36"/>
      <c r="MXT3260" s="36"/>
      <c r="MXU3260" s="36"/>
      <c r="MXV3260" s="36"/>
      <c r="MXW3260" s="36"/>
      <c r="MXX3260" s="36"/>
      <c r="MXY3260" s="12"/>
      <c r="MXZ3260" s="12"/>
      <c r="MYA3260" s="12"/>
      <c r="MYB3260" s="53"/>
      <c r="MYD3260" s="41"/>
      <c r="MYE3260" s="40"/>
      <c r="MYF3260" s="44"/>
      <c r="MYG3260" s="62"/>
      <c r="MYH3260" s="56"/>
      <c r="MYI3260" s="60"/>
      <c r="MYJ3260" s="60"/>
      <c r="MYK3260" s="60"/>
      <c r="MYL3260" s="60"/>
      <c r="MYM3260" s="46"/>
      <c r="MYN3260" s="65"/>
      <c r="MYO3260" s="19"/>
      <c r="MYP3260" s="48"/>
      <c r="MYQ3260" s="41"/>
      <c r="MYR3260" s="44"/>
      <c r="MYS3260" s="18"/>
      <c r="MYT3260" s="16"/>
      <c r="MYU3260" s="36"/>
      <c r="MYV3260" s="36"/>
      <c r="MYW3260" s="36"/>
      <c r="MYX3260" s="36"/>
      <c r="MYY3260" s="36"/>
      <c r="MYZ3260" s="36"/>
      <c r="MZA3260" s="36"/>
      <c r="MZB3260" s="36"/>
      <c r="MZC3260" s="36"/>
      <c r="MZD3260" s="36"/>
      <c r="MZE3260" s="36"/>
      <c r="MZF3260" s="36"/>
      <c r="MZG3260" s="36"/>
      <c r="MZH3260" s="12"/>
      <c r="MZI3260" s="12"/>
      <c r="MZJ3260" s="12"/>
      <c r="MZK3260" s="53"/>
      <c r="MZM3260" s="41"/>
      <c r="MZN3260" s="40"/>
      <c r="MZO3260" s="44"/>
      <c r="MZP3260" s="62"/>
      <c r="MZQ3260" s="56"/>
      <c r="MZR3260" s="60"/>
      <c r="MZS3260" s="60"/>
      <c r="MZT3260" s="60"/>
      <c r="MZU3260" s="60"/>
      <c r="MZV3260" s="46"/>
      <c r="MZW3260" s="65"/>
      <c r="MZX3260" s="19"/>
      <c r="MZY3260" s="48"/>
      <c r="MZZ3260" s="41"/>
      <c r="NAA3260" s="44"/>
      <c r="NAB3260" s="18"/>
      <c r="NAC3260" s="16"/>
      <c r="NAD3260" s="36"/>
      <c r="NAE3260" s="36"/>
      <c r="NAF3260" s="36"/>
      <c r="NAG3260" s="36"/>
      <c r="NAH3260" s="36"/>
      <c r="NAI3260" s="36"/>
      <c r="NAJ3260" s="36"/>
      <c r="NAK3260" s="36"/>
      <c r="NAL3260" s="36"/>
      <c r="NAM3260" s="36"/>
      <c r="NAN3260" s="36"/>
      <c r="NAO3260" s="36"/>
      <c r="NAP3260" s="36"/>
      <c r="NAQ3260" s="12"/>
      <c r="NAR3260" s="12"/>
      <c r="NAS3260" s="12"/>
      <c r="NAT3260" s="53"/>
      <c r="NAV3260" s="41"/>
      <c r="NAW3260" s="40"/>
      <c r="NAX3260" s="44"/>
      <c r="NAY3260" s="62"/>
      <c r="NAZ3260" s="56"/>
      <c r="NBA3260" s="60"/>
      <c r="NBB3260" s="60"/>
      <c r="NBC3260" s="60"/>
      <c r="NBD3260" s="60"/>
      <c r="NBE3260" s="46"/>
      <c r="NBF3260" s="65"/>
      <c r="NBG3260" s="19"/>
      <c r="NBH3260" s="48"/>
      <c r="NBI3260" s="41"/>
      <c r="NBJ3260" s="44"/>
      <c r="NBK3260" s="18"/>
      <c r="NBL3260" s="16"/>
      <c r="NBM3260" s="36"/>
      <c r="NBN3260" s="36"/>
      <c r="NBO3260" s="36"/>
      <c r="NBP3260" s="36"/>
      <c r="NBQ3260" s="36"/>
      <c r="NBR3260" s="36"/>
      <c r="NBS3260" s="36"/>
      <c r="NBT3260" s="36"/>
      <c r="NBU3260" s="36"/>
      <c r="NBV3260" s="36"/>
      <c r="NBW3260" s="36"/>
      <c r="NBX3260" s="36"/>
      <c r="NBY3260" s="36"/>
      <c r="NBZ3260" s="12"/>
      <c r="NCA3260" s="12"/>
      <c r="NCB3260" s="12"/>
      <c r="NCC3260" s="53"/>
      <c r="NCE3260" s="41"/>
      <c r="NCF3260" s="40"/>
      <c r="NCG3260" s="44"/>
      <c r="NCH3260" s="62"/>
      <c r="NCI3260" s="56"/>
      <c r="NCJ3260" s="60"/>
      <c r="NCK3260" s="60"/>
      <c r="NCL3260" s="60"/>
      <c r="NCM3260" s="60"/>
      <c r="NCN3260" s="46"/>
      <c r="NCO3260" s="65"/>
      <c r="NCP3260" s="19"/>
      <c r="NCQ3260" s="48"/>
      <c r="NCR3260" s="41"/>
      <c r="NCS3260" s="44"/>
      <c r="NCT3260" s="18"/>
      <c r="NCU3260" s="16"/>
      <c r="NCV3260" s="36"/>
      <c r="NCW3260" s="36"/>
      <c r="NCX3260" s="36"/>
      <c r="NCY3260" s="36"/>
      <c r="NCZ3260" s="36"/>
      <c r="NDA3260" s="36"/>
      <c r="NDB3260" s="36"/>
      <c r="NDC3260" s="36"/>
      <c r="NDD3260" s="36"/>
      <c r="NDE3260" s="36"/>
      <c r="NDF3260" s="36"/>
      <c r="NDG3260" s="36"/>
      <c r="NDH3260" s="36"/>
      <c r="NDI3260" s="12"/>
      <c r="NDJ3260" s="12"/>
      <c r="NDK3260" s="12"/>
      <c r="NDL3260" s="53"/>
      <c r="NDN3260" s="41"/>
      <c r="NDO3260" s="40"/>
      <c r="NDP3260" s="44"/>
      <c r="NDQ3260" s="62"/>
      <c r="NDR3260" s="56"/>
      <c r="NDS3260" s="60"/>
      <c r="NDT3260" s="60"/>
      <c r="NDU3260" s="60"/>
      <c r="NDV3260" s="60"/>
      <c r="NDW3260" s="46"/>
      <c r="NDX3260" s="65"/>
      <c r="NDY3260" s="19"/>
      <c r="NDZ3260" s="48"/>
      <c r="NEA3260" s="41"/>
      <c r="NEB3260" s="44"/>
      <c r="NEC3260" s="18"/>
      <c r="NED3260" s="16"/>
      <c r="NEE3260" s="36"/>
      <c r="NEF3260" s="36"/>
      <c r="NEG3260" s="36"/>
      <c r="NEH3260" s="36"/>
      <c r="NEI3260" s="36"/>
      <c r="NEJ3260" s="36"/>
      <c r="NEK3260" s="36"/>
      <c r="NEL3260" s="36"/>
      <c r="NEM3260" s="36"/>
      <c r="NEN3260" s="36"/>
      <c r="NEO3260" s="36"/>
      <c r="NEP3260" s="36"/>
      <c r="NEQ3260" s="36"/>
      <c r="NER3260" s="12"/>
      <c r="NES3260" s="12"/>
      <c r="NET3260" s="12"/>
      <c r="NEU3260" s="53"/>
      <c r="NEW3260" s="41"/>
      <c r="NEX3260" s="40"/>
      <c r="NEY3260" s="44"/>
      <c r="NEZ3260" s="62"/>
      <c r="NFA3260" s="56"/>
      <c r="NFB3260" s="60"/>
      <c r="NFC3260" s="60"/>
      <c r="NFD3260" s="60"/>
      <c r="NFE3260" s="60"/>
      <c r="NFF3260" s="46"/>
      <c r="NFG3260" s="65"/>
      <c r="NFH3260" s="19"/>
      <c r="NFI3260" s="48"/>
      <c r="NFJ3260" s="41"/>
      <c r="NFK3260" s="44"/>
      <c r="NFL3260" s="18"/>
      <c r="NFM3260" s="16"/>
      <c r="NFN3260" s="36"/>
      <c r="NFO3260" s="36"/>
      <c r="NFP3260" s="36"/>
      <c r="NFQ3260" s="36"/>
      <c r="NFR3260" s="36"/>
      <c r="NFS3260" s="36"/>
      <c r="NFT3260" s="36"/>
      <c r="NFU3260" s="36"/>
      <c r="NFV3260" s="36"/>
      <c r="NFW3260" s="36"/>
      <c r="NFX3260" s="36"/>
      <c r="NFY3260" s="36"/>
      <c r="NFZ3260" s="36"/>
      <c r="NGA3260" s="12"/>
      <c r="NGB3260" s="12"/>
      <c r="NGC3260" s="12"/>
      <c r="NGD3260" s="53"/>
      <c r="NGF3260" s="41"/>
      <c r="NGG3260" s="40"/>
      <c r="NGH3260" s="44"/>
      <c r="NGI3260" s="62"/>
      <c r="NGJ3260" s="56"/>
      <c r="NGK3260" s="60"/>
      <c r="NGL3260" s="60"/>
      <c r="NGM3260" s="60"/>
      <c r="NGN3260" s="60"/>
      <c r="NGO3260" s="46"/>
      <c r="NGP3260" s="65"/>
      <c r="NGQ3260" s="19"/>
      <c r="NGR3260" s="48"/>
      <c r="NGS3260" s="41"/>
      <c r="NGT3260" s="44"/>
      <c r="NGU3260" s="18"/>
      <c r="NGV3260" s="16"/>
      <c r="NGW3260" s="36"/>
      <c r="NGX3260" s="36"/>
      <c r="NGY3260" s="36"/>
      <c r="NGZ3260" s="36"/>
      <c r="NHA3260" s="36"/>
      <c r="NHB3260" s="36"/>
      <c r="NHC3260" s="36"/>
      <c r="NHD3260" s="36"/>
      <c r="NHE3260" s="36"/>
      <c r="NHF3260" s="36"/>
      <c r="NHG3260" s="36"/>
      <c r="NHH3260" s="36"/>
      <c r="NHI3260" s="36"/>
      <c r="NHJ3260" s="12"/>
      <c r="NHK3260" s="12"/>
      <c r="NHL3260" s="12"/>
      <c r="NHM3260" s="53"/>
      <c r="NHO3260" s="41"/>
      <c r="NHP3260" s="40"/>
      <c r="NHQ3260" s="44"/>
      <c r="NHR3260" s="62"/>
      <c r="NHS3260" s="56"/>
      <c r="NHT3260" s="60"/>
      <c r="NHU3260" s="60"/>
      <c r="NHV3260" s="60"/>
      <c r="NHW3260" s="60"/>
      <c r="NHX3260" s="46"/>
      <c r="NHY3260" s="65"/>
      <c r="NHZ3260" s="19"/>
      <c r="NIA3260" s="48"/>
      <c r="NIB3260" s="41"/>
      <c r="NIC3260" s="44"/>
      <c r="NID3260" s="18"/>
      <c r="NIE3260" s="16"/>
      <c r="NIF3260" s="36"/>
      <c r="NIG3260" s="36"/>
      <c r="NIH3260" s="36"/>
      <c r="NII3260" s="36"/>
      <c r="NIJ3260" s="36"/>
      <c r="NIK3260" s="36"/>
      <c r="NIL3260" s="36"/>
      <c r="NIM3260" s="36"/>
      <c r="NIN3260" s="36"/>
      <c r="NIO3260" s="36"/>
      <c r="NIP3260" s="36"/>
      <c r="NIQ3260" s="36"/>
      <c r="NIR3260" s="36"/>
      <c r="NIS3260" s="12"/>
      <c r="NIT3260" s="12"/>
      <c r="NIU3260" s="12"/>
      <c r="NIV3260" s="53"/>
      <c r="NIX3260" s="41"/>
      <c r="NIY3260" s="40"/>
      <c r="NIZ3260" s="44"/>
      <c r="NJA3260" s="62"/>
      <c r="NJB3260" s="56"/>
      <c r="NJC3260" s="60"/>
      <c r="NJD3260" s="60"/>
      <c r="NJE3260" s="60"/>
      <c r="NJF3260" s="60"/>
      <c r="NJG3260" s="46"/>
      <c r="NJH3260" s="65"/>
      <c r="NJI3260" s="19"/>
      <c r="NJJ3260" s="48"/>
      <c r="NJK3260" s="41"/>
      <c r="NJL3260" s="44"/>
      <c r="NJM3260" s="18"/>
      <c r="NJN3260" s="16"/>
      <c r="NJO3260" s="36"/>
      <c r="NJP3260" s="36"/>
      <c r="NJQ3260" s="36"/>
      <c r="NJR3260" s="36"/>
      <c r="NJS3260" s="36"/>
      <c r="NJT3260" s="36"/>
      <c r="NJU3260" s="36"/>
      <c r="NJV3260" s="36"/>
      <c r="NJW3260" s="36"/>
      <c r="NJX3260" s="36"/>
      <c r="NJY3260" s="36"/>
      <c r="NJZ3260" s="36"/>
      <c r="NKA3260" s="36"/>
      <c r="NKB3260" s="12"/>
      <c r="NKC3260" s="12"/>
      <c r="NKD3260" s="12"/>
      <c r="NKE3260" s="53"/>
      <c r="NKG3260" s="41"/>
      <c r="NKH3260" s="40"/>
      <c r="NKI3260" s="44"/>
      <c r="NKJ3260" s="62"/>
      <c r="NKK3260" s="56"/>
      <c r="NKL3260" s="60"/>
      <c r="NKM3260" s="60"/>
      <c r="NKN3260" s="60"/>
      <c r="NKO3260" s="60"/>
      <c r="NKP3260" s="46"/>
      <c r="NKQ3260" s="65"/>
      <c r="NKR3260" s="19"/>
      <c r="NKS3260" s="48"/>
      <c r="NKT3260" s="41"/>
      <c r="NKU3260" s="44"/>
      <c r="NKV3260" s="18"/>
      <c r="NKW3260" s="16"/>
      <c r="NKX3260" s="36"/>
      <c r="NKY3260" s="36"/>
      <c r="NKZ3260" s="36"/>
      <c r="NLA3260" s="36"/>
      <c r="NLB3260" s="36"/>
      <c r="NLC3260" s="36"/>
      <c r="NLD3260" s="36"/>
      <c r="NLE3260" s="36"/>
      <c r="NLF3260" s="36"/>
      <c r="NLG3260" s="36"/>
      <c r="NLH3260" s="36"/>
      <c r="NLI3260" s="36"/>
      <c r="NLJ3260" s="36"/>
      <c r="NLK3260" s="12"/>
      <c r="NLL3260" s="12"/>
      <c r="NLM3260" s="12"/>
      <c r="NLN3260" s="53"/>
      <c r="NLP3260" s="41"/>
      <c r="NLQ3260" s="40"/>
      <c r="NLR3260" s="44"/>
      <c r="NLS3260" s="62"/>
      <c r="NLT3260" s="56"/>
      <c r="NLU3260" s="60"/>
      <c r="NLV3260" s="60"/>
      <c r="NLW3260" s="60"/>
      <c r="NLX3260" s="60"/>
      <c r="NLY3260" s="46"/>
      <c r="NLZ3260" s="65"/>
      <c r="NMA3260" s="19"/>
      <c r="NMB3260" s="48"/>
      <c r="NMC3260" s="41"/>
      <c r="NMD3260" s="44"/>
      <c r="NME3260" s="18"/>
      <c r="NMF3260" s="16"/>
      <c r="NMG3260" s="36"/>
      <c r="NMH3260" s="36"/>
      <c r="NMI3260" s="36"/>
      <c r="NMJ3260" s="36"/>
      <c r="NMK3260" s="36"/>
      <c r="NML3260" s="36"/>
      <c r="NMM3260" s="36"/>
      <c r="NMN3260" s="36"/>
      <c r="NMO3260" s="36"/>
      <c r="NMP3260" s="36"/>
      <c r="NMQ3260" s="36"/>
      <c r="NMR3260" s="36"/>
      <c r="NMS3260" s="36"/>
      <c r="NMT3260" s="12"/>
      <c r="NMU3260" s="12"/>
      <c r="NMV3260" s="12"/>
      <c r="NMW3260" s="53"/>
      <c r="NMY3260" s="41"/>
      <c r="NMZ3260" s="40"/>
      <c r="NNA3260" s="44"/>
      <c r="NNB3260" s="62"/>
      <c r="NNC3260" s="56"/>
      <c r="NND3260" s="60"/>
      <c r="NNE3260" s="60"/>
      <c r="NNF3260" s="60"/>
      <c r="NNG3260" s="60"/>
      <c r="NNH3260" s="46"/>
      <c r="NNI3260" s="65"/>
      <c r="NNJ3260" s="19"/>
      <c r="NNK3260" s="48"/>
      <c r="NNL3260" s="41"/>
      <c r="NNM3260" s="44"/>
      <c r="NNN3260" s="18"/>
      <c r="NNO3260" s="16"/>
      <c r="NNP3260" s="36"/>
      <c r="NNQ3260" s="36"/>
      <c r="NNR3260" s="36"/>
      <c r="NNS3260" s="36"/>
      <c r="NNT3260" s="36"/>
      <c r="NNU3260" s="36"/>
      <c r="NNV3260" s="36"/>
      <c r="NNW3260" s="36"/>
      <c r="NNX3260" s="36"/>
      <c r="NNY3260" s="36"/>
      <c r="NNZ3260" s="36"/>
      <c r="NOA3260" s="36"/>
      <c r="NOB3260" s="36"/>
      <c r="NOC3260" s="12"/>
      <c r="NOD3260" s="12"/>
      <c r="NOE3260" s="12"/>
      <c r="NOF3260" s="53"/>
      <c r="NOH3260" s="41"/>
      <c r="NOI3260" s="40"/>
      <c r="NOJ3260" s="44"/>
      <c r="NOK3260" s="62"/>
      <c r="NOL3260" s="56"/>
      <c r="NOM3260" s="60"/>
      <c r="NON3260" s="60"/>
      <c r="NOO3260" s="60"/>
      <c r="NOP3260" s="60"/>
      <c r="NOQ3260" s="46"/>
      <c r="NOR3260" s="65"/>
      <c r="NOS3260" s="19"/>
      <c r="NOT3260" s="48"/>
      <c r="NOU3260" s="41"/>
      <c r="NOV3260" s="44"/>
      <c r="NOW3260" s="18"/>
      <c r="NOX3260" s="16"/>
      <c r="NOY3260" s="36"/>
      <c r="NOZ3260" s="36"/>
      <c r="NPA3260" s="36"/>
      <c r="NPB3260" s="36"/>
      <c r="NPC3260" s="36"/>
      <c r="NPD3260" s="36"/>
      <c r="NPE3260" s="36"/>
      <c r="NPF3260" s="36"/>
      <c r="NPG3260" s="36"/>
      <c r="NPH3260" s="36"/>
      <c r="NPI3260" s="36"/>
      <c r="NPJ3260" s="36"/>
      <c r="NPK3260" s="36"/>
      <c r="NPL3260" s="12"/>
      <c r="NPM3260" s="12"/>
      <c r="NPN3260" s="12"/>
      <c r="NPO3260" s="53"/>
      <c r="NPQ3260" s="41"/>
      <c r="NPR3260" s="40"/>
      <c r="NPS3260" s="44"/>
      <c r="NPT3260" s="62"/>
      <c r="NPU3260" s="56"/>
      <c r="NPV3260" s="60"/>
      <c r="NPW3260" s="60"/>
      <c r="NPX3260" s="60"/>
      <c r="NPY3260" s="60"/>
      <c r="NPZ3260" s="46"/>
      <c r="NQA3260" s="65"/>
      <c r="NQB3260" s="19"/>
      <c r="NQC3260" s="48"/>
      <c r="NQD3260" s="41"/>
      <c r="NQE3260" s="44"/>
      <c r="NQF3260" s="18"/>
      <c r="NQG3260" s="16"/>
      <c r="NQH3260" s="36"/>
      <c r="NQI3260" s="36"/>
      <c r="NQJ3260" s="36"/>
      <c r="NQK3260" s="36"/>
      <c r="NQL3260" s="36"/>
      <c r="NQM3260" s="36"/>
      <c r="NQN3260" s="36"/>
      <c r="NQO3260" s="36"/>
      <c r="NQP3260" s="36"/>
      <c r="NQQ3260" s="36"/>
      <c r="NQR3260" s="36"/>
      <c r="NQS3260" s="36"/>
      <c r="NQT3260" s="36"/>
      <c r="NQU3260" s="12"/>
      <c r="NQV3260" s="12"/>
      <c r="NQW3260" s="12"/>
      <c r="NQX3260" s="53"/>
      <c r="NQZ3260" s="41"/>
      <c r="NRA3260" s="40"/>
      <c r="NRB3260" s="44"/>
      <c r="NRC3260" s="62"/>
      <c r="NRD3260" s="56"/>
      <c r="NRE3260" s="60"/>
      <c r="NRF3260" s="60"/>
      <c r="NRG3260" s="60"/>
      <c r="NRH3260" s="60"/>
      <c r="NRI3260" s="46"/>
      <c r="NRJ3260" s="65"/>
      <c r="NRK3260" s="19"/>
      <c r="NRL3260" s="48"/>
      <c r="NRM3260" s="41"/>
      <c r="NRN3260" s="44"/>
      <c r="NRO3260" s="18"/>
      <c r="NRP3260" s="16"/>
      <c r="NRQ3260" s="36"/>
      <c r="NRR3260" s="36"/>
      <c r="NRS3260" s="36"/>
      <c r="NRT3260" s="36"/>
      <c r="NRU3260" s="36"/>
      <c r="NRV3260" s="36"/>
      <c r="NRW3260" s="36"/>
      <c r="NRX3260" s="36"/>
      <c r="NRY3260" s="36"/>
      <c r="NRZ3260" s="36"/>
      <c r="NSA3260" s="36"/>
      <c r="NSB3260" s="36"/>
      <c r="NSC3260" s="36"/>
      <c r="NSD3260" s="12"/>
      <c r="NSE3260" s="12"/>
      <c r="NSF3260" s="12"/>
      <c r="NSG3260" s="53"/>
      <c r="NSI3260" s="41"/>
      <c r="NSJ3260" s="40"/>
      <c r="NSK3260" s="44"/>
      <c r="NSL3260" s="62"/>
      <c r="NSM3260" s="56"/>
      <c r="NSN3260" s="60"/>
      <c r="NSO3260" s="60"/>
      <c r="NSP3260" s="60"/>
      <c r="NSQ3260" s="60"/>
      <c r="NSR3260" s="46"/>
      <c r="NSS3260" s="65"/>
      <c r="NST3260" s="19"/>
      <c r="NSU3260" s="48"/>
      <c r="NSV3260" s="41"/>
      <c r="NSW3260" s="44"/>
      <c r="NSX3260" s="18"/>
      <c r="NSY3260" s="16"/>
      <c r="NSZ3260" s="36"/>
      <c r="NTA3260" s="36"/>
      <c r="NTB3260" s="36"/>
      <c r="NTC3260" s="36"/>
      <c r="NTD3260" s="36"/>
      <c r="NTE3260" s="36"/>
      <c r="NTF3260" s="36"/>
      <c r="NTG3260" s="36"/>
      <c r="NTH3260" s="36"/>
      <c r="NTI3260" s="36"/>
      <c r="NTJ3260" s="36"/>
      <c r="NTK3260" s="36"/>
      <c r="NTL3260" s="36"/>
      <c r="NTM3260" s="12"/>
      <c r="NTN3260" s="12"/>
      <c r="NTO3260" s="12"/>
      <c r="NTP3260" s="53"/>
      <c r="NTR3260" s="41"/>
      <c r="NTS3260" s="40"/>
      <c r="NTT3260" s="44"/>
      <c r="NTU3260" s="62"/>
      <c r="NTV3260" s="56"/>
      <c r="NTW3260" s="60"/>
      <c r="NTX3260" s="60"/>
      <c r="NTY3260" s="60"/>
      <c r="NTZ3260" s="60"/>
      <c r="NUA3260" s="46"/>
      <c r="NUB3260" s="65"/>
      <c r="NUC3260" s="19"/>
      <c r="NUD3260" s="48"/>
      <c r="NUE3260" s="41"/>
      <c r="NUF3260" s="44"/>
      <c r="NUG3260" s="18"/>
      <c r="NUH3260" s="16"/>
      <c r="NUI3260" s="36"/>
      <c r="NUJ3260" s="36"/>
      <c r="NUK3260" s="36"/>
      <c r="NUL3260" s="36"/>
      <c r="NUM3260" s="36"/>
      <c r="NUN3260" s="36"/>
      <c r="NUO3260" s="36"/>
      <c r="NUP3260" s="36"/>
      <c r="NUQ3260" s="36"/>
      <c r="NUR3260" s="36"/>
      <c r="NUS3260" s="36"/>
      <c r="NUT3260" s="36"/>
      <c r="NUU3260" s="36"/>
      <c r="NUV3260" s="12"/>
      <c r="NUW3260" s="12"/>
      <c r="NUX3260" s="12"/>
      <c r="NUY3260" s="53"/>
      <c r="NVA3260" s="41"/>
      <c r="NVB3260" s="40"/>
      <c r="NVC3260" s="44"/>
      <c r="NVD3260" s="62"/>
      <c r="NVE3260" s="56"/>
      <c r="NVF3260" s="60"/>
      <c r="NVG3260" s="60"/>
      <c r="NVH3260" s="60"/>
      <c r="NVI3260" s="60"/>
      <c r="NVJ3260" s="46"/>
      <c r="NVK3260" s="65"/>
      <c r="NVL3260" s="19"/>
      <c r="NVM3260" s="48"/>
      <c r="NVN3260" s="41"/>
      <c r="NVO3260" s="44"/>
      <c r="NVP3260" s="18"/>
      <c r="NVQ3260" s="16"/>
      <c r="NVR3260" s="36"/>
      <c r="NVS3260" s="36"/>
      <c r="NVT3260" s="36"/>
      <c r="NVU3260" s="36"/>
      <c r="NVV3260" s="36"/>
      <c r="NVW3260" s="36"/>
      <c r="NVX3260" s="36"/>
      <c r="NVY3260" s="36"/>
      <c r="NVZ3260" s="36"/>
      <c r="NWA3260" s="36"/>
      <c r="NWB3260" s="36"/>
      <c r="NWC3260" s="36"/>
      <c r="NWD3260" s="36"/>
      <c r="NWE3260" s="12"/>
      <c r="NWF3260" s="12"/>
      <c r="NWG3260" s="12"/>
      <c r="NWH3260" s="53"/>
      <c r="NWJ3260" s="41"/>
      <c r="NWK3260" s="40"/>
      <c r="NWL3260" s="44"/>
      <c r="NWM3260" s="62"/>
      <c r="NWN3260" s="56"/>
      <c r="NWO3260" s="60"/>
      <c r="NWP3260" s="60"/>
      <c r="NWQ3260" s="60"/>
      <c r="NWR3260" s="60"/>
      <c r="NWS3260" s="46"/>
      <c r="NWT3260" s="65"/>
      <c r="NWU3260" s="19"/>
      <c r="NWV3260" s="48"/>
      <c r="NWW3260" s="41"/>
      <c r="NWX3260" s="44"/>
      <c r="NWY3260" s="18"/>
      <c r="NWZ3260" s="16"/>
      <c r="NXA3260" s="36"/>
      <c r="NXB3260" s="36"/>
      <c r="NXC3260" s="36"/>
      <c r="NXD3260" s="36"/>
      <c r="NXE3260" s="36"/>
      <c r="NXF3260" s="36"/>
      <c r="NXG3260" s="36"/>
      <c r="NXH3260" s="36"/>
      <c r="NXI3260" s="36"/>
      <c r="NXJ3260" s="36"/>
      <c r="NXK3260" s="36"/>
      <c r="NXL3260" s="36"/>
      <c r="NXM3260" s="36"/>
      <c r="NXN3260" s="12"/>
      <c r="NXO3260" s="12"/>
      <c r="NXP3260" s="12"/>
      <c r="NXQ3260" s="53"/>
      <c r="NXS3260" s="41"/>
      <c r="NXT3260" s="40"/>
      <c r="NXU3260" s="44"/>
      <c r="NXV3260" s="62"/>
      <c r="NXW3260" s="56"/>
      <c r="NXX3260" s="60"/>
      <c r="NXY3260" s="60"/>
      <c r="NXZ3260" s="60"/>
      <c r="NYA3260" s="60"/>
      <c r="NYB3260" s="46"/>
      <c r="NYC3260" s="65"/>
      <c r="NYD3260" s="19"/>
      <c r="NYE3260" s="48"/>
      <c r="NYF3260" s="41"/>
      <c r="NYG3260" s="44"/>
      <c r="NYH3260" s="18"/>
      <c r="NYI3260" s="16"/>
      <c r="NYJ3260" s="36"/>
      <c r="NYK3260" s="36"/>
      <c r="NYL3260" s="36"/>
      <c r="NYM3260" s="36"/>
      <c r="NYN3260" s="36"/>
      <c r="NYO3260" s="36"/>
      <c r="NYP3260" s="36"/>
      <c r="NYQ3260" s="36"/>
      <c r="NYR3260" s="36"/>
      <c r="NYS3260" s="36"/>
      <c r="NYT3260" s="36"/>
      <c r="NYU3260" s="36"/>
      <c r="NYV3260" s="36"/>
      <c r="NYW3260" s="12"/>
      <c r="NYX3260" s="12"/>
      <c r="NYY3260" s="12"/>
      <c r="NYZ3260" s="53"/>
      <c r="NZB3260" s="41"/>
      <c r="NZC3260" s="40"/>
      <c r="NZD3260" s="44"/>
      <c r="NZE3260" s="62"/>
      <c r="NZF3260" s="56"/>
      <c r="NZG3260" s="60"/>
      <c r="NZH3260" s="60"/>
      <c r="NZI3260" s="60"/>
      <c r="NZJ3260" s="60"/>
      <c r="NZK3260" s="46"/>
      <c r="NZL3260" s="65"/>
      <c r="NZM3260" s="19"/>
      <c r="NZN3260" s="48"/>
      <c r="NZO3260" s="41"/>
      <c r="NZP3260" s="44"/>
      <c r="NZQ3260" s="18"/>
      <c r="NZR3260" s="16"/>
      <c r="NZS3260" s="36"/>
      <c r="NZT3260" s="36"/>
      <c r="NZU3260" s="36"/>
      <c r="NZV3260" s="36"/>
      <c r="NZW3260" s="36"/>
      <c r="NZX3260" s="36"/>
      <c r="NZY3260" s="36"/>
      <c r="NZZ3260" s="36"/>
      <c r="OAA3260" s="36"/>
      <c r="OAB3260" s="36"/>
      <c r="OAC3260" s="36"/>
      <c r="OAD3260" s="36"/>
      <c r="OAE3260" s="36"/>
      <c r="OAF3260" s="12"/>
      <c r="OAG3260" s="12"/>
      <c r="OAH3260" s="12"/>
      <c r="OAI3260" s="53"/>
      <c r="OAK3260" s="41"/>
      <c r="OAL3260" s="40"/>
      <c r="OAM3260" s="44"/>
      <c r="OAN3260" s="62"/>
      <c r="OAO3260" s="56"/>
      <c r="OAP3260" s="60"/>
      <c r="OAQ3260" s="60"/>
      <c r="OAR3260" s="60"/>
      <c r="OAS3260" s="60"/>
      <c r="OAT3260" s="46"/>
      <c r="OAU3260" s="65"/>
      <c r="OAV3260" s="19"/>
      <c r="OAW3260" s="48"/>
      <c r="OAX3260" s="41"/>
      <c r="OAY3260" s="44"/>
      <c r="OAZ3260" s="18"/>
      <c r="OBA3260" s="16"/>
      <c r="OBB3260" s="36"/>
      <c r="OBC3260" s="36"/>
      <c r="OBD3260" s="36"/>
      <c r="OBE3260" s="36"/>
      <c r="OBF3260" s="36"/>
      <c r="OBG3260" s="36"/>
      <c r="OBH3260" s="36"/>
      <c r="OBI3260" s="36"/>
      <c r="OBJ3260" s="36"/>
      <c r="OBK3260" s="36"/>
      <c r="OBL3260" s="36"/>
      <c r="OBM3260" s="36"/>
      <c r="OBN3260" s="36"/>
      <c r="OBO3260" s="12"/>
      <c r="OBP3260" s="12"/>
      <c r="OBQ3260" s="12"/>
      <c r="OBR3260" s="53"/>
      <c r="OBT3260" s="41"/>
      <c r="OBU3260" s="40"/>
      <c r="OBV3260" s="44"/>
      <c r="OBW3260" s="62"/>
      <c r="OBX3260" s="56"/>
      <c r="OBY3260" s="60"/>
      <c r="OBZ3260" s="60"/>
      <c r="OCA3260" s="60"/>
      <c r="OCB3260" s="60"/>
      <c r="OCC3260" s="46"/>
      <c r="OCD3260" s="65"/>
      <c r="OCE3260" s="19"/>
      <c r="OCF3260" s="48"/>
      <c r="OCG3260" s="41"/>
      <c r="OCH3260" s="44"/>
      <c r="OCI3260" s="18"/>
      <c r="OCJ3260" s="16"/>
      <c r="OCK3260" s="36"/>
      <c r="OCL3260" s="36"/>
      <c r="OCM3260" s="36"/>
      <c r="OCN3260" s="36"/>
      <c r="OCO3260" s="36"/>
      <c r="OCP3260" s="36"/>
      <c r="OCQ3260" s="36"/>
      <c r="OCR3260" s="36"/>
      <c r="OCS3260" s="36"/>
      <c r="OCT3260" s="36"/>
      <c r="OCU3260" s="36"/>
      <c r="OCV3260" s="36"/>
      <c r="OCW3260" s="36"/>
      <c r="OCX3260" s="12"/>
      <c r="OCY3260" s="12"/>
      <c r="OCZ3260" s="12"/>
      <c r="ODA3260" s="53"/>
      <c r="ODC3260" s="41"/>
      <c r="ODD3260" s="40"/>
      <c r="ODE3260" s="44"/>
      <c r="ODF3260" s="62"/>
      <c r="ODG3260" s="56"/>
      <c r="ODH3260" s="60"/>
      <c r="ODI3260" s="60"/>
      <c r="ODJ3260" s="60"/>
      <c r="ODK3260" s="60"/>
      <c r="ODL3260" s="46"/>
      <c r="ODM3260" s="65"/>
      <c r="ODN3260" s="19"/>
      <c r="ODO3260" s="48"/>
      <c r="ODP3260" s="41"/>
      <c r="ODQ3260" s="44"/>
      <c r="ODR3260" s="18"/>
      <c r="ODS3260" s="16"/>
      <c r="ODT3260" s="36"/>
      <c r="ODU3260" s="36"/>
      <c r="ODV3260" s="36"/>
      <c r="ODW3260" s="36"/>
      <c r="ODX3260" s="36"/>
      <c r="ODY3260" s="36"/>
      <c r="ODZ3260" s="36"/>
      <c r="OEA3260" s="36"/>
      <c r="OEB3260" s="36"/>
      <c r="OEC3260" s="36"/>
      <c r="OED3260" s="36"/>
      <c r="OEE3260" s="36"/>
      <c r="OEF3260" s="36"/>
      <c r="OEG3260" s="12"/>
      <c r="OEH3260" s="12"/>
      <c r="OEI3260" s="12"/>
      <c r="OEJ3260" s="53"/>
      <c r="OEL3260" s="41"/>
      <c r="OEM3260" s="40"/>
      <c r="OEN3260" s="44"/>
      <c r="OEO3260" s="62"/>
      <c r="OEP3260" s="56"/>
      <c r="OEQ3260" s="60"/>
      <c r="OER3260" s="60"/>
      <c r="OES3260" s="60"/>
      <c r="OET3260" s="60"/>
      <c r="OEU3260" s="46"/>
      <c r="OEV3260" s="65"/>
      <c r="OEW3260" s="19"/>
      <c r="OEX3260" s="48"/>
      <c r="OEY3260" s="41"/>
      <c r="OEZ3260" s="44"/>
      <c r="OFA3260" s="18"/>
      <c r="OFB3260" s="16"/>
      <c r="OFC3260" s="36"/>
      <c r="OFD3260" s="36"/>
      <c r="OFE3260" s="36"/>
      <c r="OFF3260" s="36"/>
      <c r="OFG3260" s="36"/>
      <c r="OFH3260" s="36"/>
      <c r="OFI3260" s="36"/>
      <c r="OFJ3260" s="36"/>
      <c r="OFK3260" s="36"/>
      <c r="OFL3260" s="36"/>
      <c r="OFM3260" s="36"/>
      <c r="OFN3260" s="36"/>
      <c r="OFO3260" s="36"/>
      <c r="OFP3260" s="12"/>
      <c r="OFQ3260" s="12"/>
      <c r="OFR3260" s="12"/>
      <c r="OFS3260" s="53"/>
      <c r="OFU3260" s="41"/>
      <c r="OFV3260" s="40"/>
      <c r="OFW3260" s="44"/>
      <c r="OFX3260" s="62"/>
      <c r="OFY3260" s="56"/>
      <c r="OFZ3260" s="60"/>
      <c r="OGA3260" s="60"/>
      <c r="OGB3260" s="60"/>
      <c r="OGC3260" s="60"/>
      <c r="OGD3260" s="46"/>
      <c r="OGE3260" s="65"/>
      <c r="OGF3260" s="19"/>
      <c r="OGG3260" s="48"/>
      <c r="OGH3260" s="41"/>
      <c r="OGI3260" s="44"/>
      <c r="OGJ3260" s="18"/>
      <c r="OGK3260" s="16"/>
      <c r="OGL3260" s="36"/>
      <c r="OGM3260" s="36"/>
      <c r="OGN3260" s="36"/>
      <c r="OGO3260" s="36"/>
      <c r="OGP3260" s="36"/>
      <c r="OGQ3260" s="36"/>
      <c r="OGR3260" s="36"/>
      <c r="OGS3260" s="36"/>
      <c r="OGT3260" s="36"/>
      <c r="OGU3260" s="36"/>
      <c r="OGV3260" s="36"/>
      <c r="OGW3260" s="36"/>
      <c r="OGX3260" s="36"/>
      <c r="OGY3260" s="12"/>
      <c r="OGZ3260" s="12"/>
      <c r="OHA3260" s="12"/>
      <c r="OHB3260" s="53"/>
      <c r="OHD3260" s="41"/>
      <c r="OHE3260" s="40"/>
      <c r="OHF3260" s="44"/>
      <c r="OHG3260" s="62"/>
      <c r="OHH3260" s="56"/>
      <c r="OHI3260" s="60"/>
      <c r="OHJ3260" s="60"/>
      <c r="OHK3260" s="60"/>
      <c r="OHL3260" s="60"/>
      <c r="OHM3260" s="46"/>
      <c r="OHN3260" s="65"/>
      <c r="OHO3260" s="19"/>
      <c r="OHP3260" s="48"/>
      <c r="OHQ3260" s="41"/>
      <c r="OHR3260" s="44"/>
      <c r="OHS3260" s="18"/>
      <c r="OHT3260" s="16"/>
      <c r="OHU3260" s="36"/>
      <c r="OHV3260" s="36"/>
      <c r="OHW3260" s="36"/>
      <c r="OHX3260" s="36"/>
      <c r="OHY3260" s="36"/>
      <c r="OHZ3260" s="36"/>
      <c r="OIA3260" s="36"/>
      <c r="OIB3260" s="36"/>
      <c r="OIC3260" s="36"/>
      <c r="OID3260" s="36"/>
      <c r="OIE3260" s="36"/>
      <c r="OIF3260" s="36"/>
      <c r="OIG3260" s="36"/>
      <c r="OIH3260" s="12"/>
      <c r="OII3260" s="12"/>
      <c r="OIJ3260" s="12"/>
      <c r="OIK3260" s="53"/>
      <c r="OIM3260" s="41"/>
      <c r="OIN3260" s="40"/>
      <c r="OIO3260" s="44"/>
      <c r="OIP3260" s="62"/>
      <c r="OIQ3260" s="56"/>
      <c r="OIR3260" s="60"/>
      <c r="OIS3260" s="60"/>
      <c r="OIT3260" s="60"/>
      <c r="OIU3260" s="60"/>
      <c r="OIV3260" s="46"/>
      <c r="OIW3260" s="65"/>
      <c r="OIX3260" s="19"/>
      <c r="OIY3260" s="48"/>
      <c r="OIZ3260" s="41"/>
      <c r="OJA3260" s="44"/>
      <c r="OJB3260" s="18"/>
      <c r="OJC3260" s="16"/>
      <c r="OJD3260" s="36"/>
      <c r="OJE3260" s="36"/>
      <c r="OJF3260" s="36"/>
      <c r="OJG3260" s="36"/>
      <c r="OJH3260" s="36"/>
      <c r="OJI3260" s="36"/>
      <c r="OJJ3260" s="36"/>
      <c r="OJK3260" s="36"/>
      <c r="OJL3260" s="36"/>
      <c r="OJM3260" s="36"/>
      <c r="OJN3260" s="36"/>
      <c r="OJO3260" s="36"/>
      <c r="OJP3260" s="36"/>
      <c r="OJQ3260" s="12"/>
      <c r="OJR3260" s="12"/>
      <c r="OJS3260" s="12"/>
      <c r="OJT3260" s="53"/>
      <c r="OJV3260" s="41"/>
      <c r="OJW3260" s="40"/>
      <c r="OJX3260" s="44"/>
      <c r="OJY3260" s="62"/>
      <c r="OJZ3260" s="56"/>
      <c r="OKA3260" s="60"/>
      <c r="OKB3260" s="60"/>
      <c r="OKC3260" s="60"/>
      <c r="OKD3260" s="60"/>
      <c r="OKE3260" s="46"/>
      <c r="OKF3260" s="65"/>
      <c r="OKG3260" s="19"/>
      <c r="OKH3260" s="48"/>
      <c r="OKI3260" s="41"/>
      <c r="OKJ3260" s="44"/>
      <c r="OKK3260" s="18"/>
      <c r="OKL3260" s="16"/>
      <c r="OKM3260" s="36"/>
      <c r="OKN3260" s="36"/>
      <c r="OKO3260" s="36"/>
      <c r="OKP3260" s="36"/>
      <c r="OKQ3260" s="36"/>
      <c r="OKR3260" s="36"/>
      <c r="OKS3260" s="36"/>
      <c r="OKT3260" s="36"/>
      <c r="OKU3260" s="36"/>
      <c r="OKV3260" s="36"/>
      <c r="OKW3260" s="36"/>
      <c r="OKX3260" s="36"/>
      <c r="OKY3260" s="36"/>
      <c r="OKZ3260" s="12"/>
      <c r="OLA3260" s="12"/>
      <c r="OLB3260" s="12"/>
      <c r="OLC3260" s="53"/>
      <c r="OLE3260" s="41"/>
      <c r="OLF3260" s="40"/>
      <c r="OLG3260" s="44"/>
      <c r="OLH3260" s="62"/>
      <c r="OLI3260" s="56"/>
      <c r="OLJ3260" s="60"/>
      <c r="OLK3260" s="60"/>
      <c r="OLL3260" s="60"/>
      <c r="OLM3260" s="60"/>
      <c r="OLN3260" s="46"/>
      <c r="OLO3260" s="65"/>
      <c r="OLP3260" s="19"/>
      <c r="OLQ3260" s="48"/>
      <c r="OLR3260" s="41"/>
      <c r="OLS3260" s="44"/>
      <c r="OLT3260" s="18"/>
      <c r="OLU3260" s="16"/>
      <c r="OLV3260" s="36"/>
      <c r="OLW3260" s="36"/>
      <c r="OLX3260" s="36"/>
      <c r="OLY3260" s="36"/>
      <c r="OLZ3260" s="36"/>
      <c r="OMA3260" s="36"/>
      <c r="OMB3260" s="36"/>
      <c r="OMC3260" s="36"/>
      <c r="OMD3260" s="36"/>
      <c r="OME3260" s="36"/>
      <c r="OMF3260" s="36"/>
      <c r="OMG3260" s="36"/>
      <c r="OMH3260" s="36"/>
      <c r="OMI3260" s="12"/>
      <c r="OMJ3260" s="12"/>
      <c r="OMK3260" s="12"/>
      <c r="OML3260" s="53"/>
      <c r="OMN3260" s="41"/>
      <c r="OMO3260" s="40"/>
      <c r="OMP3260" s="44"/>
      <c r="OMQ3260" s="62"/>
      <c r="OMR3260" s="56"/>
      <c r="OMS3260" s="60"/>
      <c r="OMT3260" s="60"/>
      <c r="OMU3260" s="60"/>
      <c r="OMV3260" s="60"/>
      <c r="OMW3260" s="46"/>
      <c r="OMX3260" s="65"/>
      <c r="OMY3260" s="19"/>
      <c r="OMZ3260" s="48"/>
      <c r="ONA3260" s="41"/>
      <c r="ONB3260" s="44"/>
      <c r="ONC3260" s="18"/>
      <c r="OND3260" s="16"/>
      <c r="ONE3260" s="36"/>
      <c r="ONF3260" s="36"/>
      <c r="ONG3260" s="36"/>
      <c r="ONH3260" s="36"/>
      <c r="ONI3260" s="36"/>
      <c r="ONJ3260" s="36"/>
      <c r="ONK3260" s="36"/>
      <c r="ONL3260" s="36"/>
      <c r="ONM3260" s="36"/>
      <c r="ONN3260" s="36"/>
      <c r="ONO3260" s="36"/>
      <c r="ONP3260" s="36"/>
      <c r="ONQ3260" s="36"/>
      <c r="ONR3260" s="12"/>
      <c r="ONS3260" s="12"/>
      <c r="ONT3260" s="12"/>
      <c r="ONU3260" s="53"/>
      <c r="ONW3260" s="41"/>
      <c r="ONX3260" s="40"/>
      <c r="ONY3260" s="44"/>
      <c r="ONZ3260" s="62"/>
      <c r="OOA3260" s="56"/>
      <c r="OOB3260" s="60"/>
      <c r="OOC3260" s="60"/>
      <c r="OOD3260" s="60"/>
      <c r="OOE3260" s="60"/>
      <c r="OOF3260" s="46"/>
      <c r="OOG3260" s="65"/>
      <c r="OOH3260" s="19"/>
      <c r="OOI3260" s="48"/>
      <c r="OOJ3260" s="41"/>
      <c r="OOK3260" s="44"/>
      <c r="OOL3260" s="18"/>
      <c r="OOM3260" s="16"/>
      <c r="OON3260" s="36"/>
      <c r="OOO3260" s="36"/>
      <c r="OOP3260" s="36"/>
      <c r="OOQ3260" s="36"/>
      <c r="OOR3260" s="36"/>
      <c r="OOS3260" s="36"/>
      <c r="OOT3260" s="36"/>
      <c r="OOU3260" s="36"/>
      <c r="OOV3260" s="36"/>
      <c r="OOW3260" s="36"/>
      <c r="OOX3260" s="36"/>
      <c r="OOY3260" s="36"/>
      <c r="OOZ3260" s="36"/>
      <c r="OPA3260" s="12"/>
      <c r="OPB3260" s="12"/>
      <c r="OPC3260" s="12"/>
      <c r="OPD3260" s="53"/>
      <c r="OPF3260" s="41"/>
      <c r="OPG3260" s="40"/>
      <c r="OPH3260" s="44"/>
      <c r="OPI3260" s="62"/>
      <c r="OPJ3260" s="56"/>
      <c r="OPK3260" s="60"/>
      <c r="OPL3260" s="60"/>
      <c r="OPM3260" s="60"/>
      <c r="OPN3260" s="60"/>
      <c r="OPO3260" s="46"/>
      <c r="OPP3260" s="65"/>
      <c r="OPQ3260" s="19"/>
      <c r="OPR3260" s="48"/>
      <c r="OPS3260" s="41"/>
      <c r="OPT3260" s="44"/>
      <c r="OPU3260" s="18"/>
      <c r="OPV3260" s="16"/>
      <c r="OPW3260" s="36"/>
      <c r="OPX3260" s="36"/>
      <c r="OPY3260" s="36"/>
      <c r="OPZ3260" s="36"/>
      <c r="OQA3260" s="36"/>
      <c r="OQB3260" s="36"/>
      <c r="OQC3260" s="36"/>
      <c r="OQD3260" s="36"/>
      <c r="OQE3260" s="36"/>
      <c r="OQF3260" s="36"/>
      <c r="OQG3260" s="36"/>
      <c r="OQH3260" s="36"/>
      <c r="OQI3260" s="36"/>
      <c r="OQJ3260" s="12"/>
      <c r="OQK3260" s="12"/>
      <c r="OQL3260" s="12"/>
      <c r="OQM3260" s="53"/>
      <c r="OQO3260" s="41"/>
      <c r="OQP3260" s="40"/>
      <c r="OQQ3260" s="44"/>
      <c r="OQR3260" s="62"/>
      <c r="OQS3260" s="56"/>
      <c r="OQT3260" s="60"/>
      <c r="OQU3260" s="60"/>
      <c r="OQV3260" s="60"/>
      <c r="OQW3260" s="60"/>
      <c r="OQX3260" s="46"/>
      <c r="OQY3260" s="65"/>
      <c r="OQZ3260" s="19"/>
      <c r="ORA3260" s="48"/>
      <c r="ORB3260" s="41"/>
      <c r="ORC3260" s="44"/>
      <c r="ORD3260" s="18"/>
      <c r="ORE3260" s="16"/>
      <c r="ORF3260" s="36"/>
      <c r="ORG3260" s="36"/>
      <c r="ORH3260" s="36"/>
      <c r="ORI3260" s="36"/>
      <c r="ORJ3260" s="36"/>
      <c r="ORK3260" s="36"/>
      <c r="ORL3260" s="36"/>
      <c r="ORM3260" s="36"/>
      <c r="ORN3260" s="36"/>
      <c r="ORO3260" s="36"/>
      <c r="ORP3260" s="36"/>
      <c r="ORQ3260" s="36"/>
      <c r="ORR3260" s="36"/>
      <c r="ORS3260" s="12"/>
      <c r="ORT3260" s="12"/>
      <c r="ORU3260" s="12"/>
      <c r="ORV3260" s="53"/>
      <c r="ORX3260" s="41"/>
      <c r="ORY3260" s="40"/>
      <c r="ORZ3260" s="44"/>
      <c r="OSA3260" s="62"/>
      <c r="OSB3260" s="56"/>
      <c r="OSC3260" s="60"/>
      <c r="OSD3260" s="60"/>
      <c r="OSE3260" s="60"/>
      <c r="OSF3260" s="60"/>
      <c r="OSG3260" s="46"/>
      <c r="OSH3260" s="65"/>
      <c r="OSI3260" s="19"/>
      <c r="OSJ3260" s="48"/>
      <c r="OSK3260" s="41"/>
      <c r="OSL3260" s="44"/>
      <c r="OSM3260" s="18"/>
      <c r="OSN3260" s="16"/>
      <c r="OSO3260" s="36"/>
      <c r="OSP3260" s="36"/>
      <c r="OSQ3260" s="36"/>
      <c r="OSR3260" s="36"/>
      <c r="OSS3260" s="36"/>
      <c r="OST3260" s="36"/>
      <c r="OSU3260" s="36"/>
      <c r="OSV3260" s="36"/>
      <c r="OSW3260" s="36"/>
      <c r="OSX3260" s="36"/>
      <c r="OSY3260" s="36"/>
      <c r="OSZ3260" s="36"/>
      <c r="OTA3260" s="36"/>
      <c r="OTB3260" s="12"/>
      <c r="OTC3260" s="12"/>
      <c r="OTD3260" s="12"/>
      <c r="OTE3260" s="53"/>
      <c r="OTG3260" s="41"/>
      <c r="OTH3260" s="40"/>
      <c r="OTI3260" s="44"/>
      <c r="OTJ3260" s="62"/>
      <c r="OTK3260" s="56"/>
      <c r="OTL3260" s="60"/>
      <c r="OTM3260" s="60"/>
      <c r="OTN3260" s="60"/>
      <c r="OTO3260" s="60"/>
      <c r="OTP3260" s="46"/>
      <c r="OTQ3260" s="65"/>
      <c r="OTR3260" s="19"/>
      <c r="OTS3260" s="48"/>
      <c r="OTT3260" s="41"/>
      <c r="OTU3260" s="44"/>
      <c r="OTV3260" s="18"/>
      <c r="OTW3260" s="16"/>
      <c r="OTX3260" s="36"/>
      <c r="OTY3260" s="36"/>
      <c r="OTZ3260" s="36"/>
      <c r="OUA3260" s="36"/>
      <c r="OUB3260" s="36"/>
      <c r="OUC3260" s="36"/>
      <c r="OUD3260" s="36"/>
      <c r="OUE3260" s="36"/>
      <c r="OUF3260" s="36"/>
      <c r="OUG3260" s="36"/>
      <c r="OUH3260" s="36"/>
      <c r="OUI3260" s="36"/>
      <c r="OUJ3260" s="36"/>
      <c r="OUK3260" s="12"/>
      <c r="OUL3260" s="12"/>
      <c r="OUM3260" s="12"/>
      <c r="OUN3260" s="53"/>
      <c r="OUP3260" s="41"/>
      <c r="OUQ3260" s="40"/>
      <c r="OUR3260" s="44"/>
      <c r="OUS3260" s="62"/>
      <c r="OUT3260" s="56"/>
      <c r="OUU3260" s="60"/>
      <c r="OUV3260" s="60"/>
      <c r="OUW3260" s="60"/>
      <c r="OUX3260" s="60"/>
      <c r="OUY3260" s="46"/>
      <c r="OUZ3260" s="65"/>
      <c r="OVA3260" s="19"/>
      <c r="OVB3260" s="48"/>
      <c r="OVC3260" s="41"/>
      <c r="OVD3260" s="44"/>
      <c r="OVE3260" s="18"/>
      <c r="OVF3260" s="16"/>
      <c r="OVG3260" s="36"/>
      <c r="OVH3260" s="36"/>
      <c r="OVI3260" s="36"/>
      <c r="OVJ3260" s="36"/>
      <c r="OVK3260" s="36"/>
      <c r="OVL3260" s="36"/>
      <c r="OVM3260" s="36"/>
      <c r="OVN3260" s="36"/>
      <c r="OVO3260" s="36"/>
      <c r="OVP3260" s="36"/>
      <c r="OVQ3260" s="36"/>
      <c r="OVR3260" s="36"/>
      <c r="OVS3260" s="36"/>
      <c r="OVT3260" s="12"/>
      <c r="OVU3260" s="12"/>
      <c r="OVV3260" s="12"/>
      <c r="OVW3260" s="53"/>
      <c r="OVY3260" s="41"/>
      <c r="OVZ3260" s="40"/>
      <c r="OWA3260" s="44"/>
      <c r="OWB3260" s="62"/>
      <c r="OWC3260" s="56"/>
      <c r="OWD3260" s="60"/>
      <c r="OWE3260" s="60"/>
      <c r="OWF3260" s="60"/>
      <c r="OWG3260" s="60"/>
      <c r="OWH3260" s="46"/>
      <c r="OWI3260" s="65"/>
      <c r="OWJ3260" s="19"/>
      <c r="OWK3260" s="48"/>
      <c r="OWL3260" s="41"/>
      <c r="OWM3260" s="44"/>
      <c r="OWN3260" s="18"/>
      <c r="OWO3260" s="16"/>
      <c r="OWP3260" s="36"/>
      <c r="OWQ3260" s="36"/>
      <c r="OWR3260" s="36"/>
      <c r="OWS3260" s="36"/>
      <c r="OWT3260" s="36"/>
      <c r="OWU3260" s="36"/>
      <c r="OWV3260" s="36"/>
      <c r="OWW3260" s="36"/>
      <c r="OWX3260" s="36"/>
      <c r="OWY3260" s="36"/>
      <c r="OWZ3260" s="36"/>
      <c r="OXA3260" s="36"/>
      <c r="OXB3260" s="36"/>
      <c r="OXC3260" s="12"/>
      <c r="OXD3260" s="12"/>
      <c r="OXE3260" s="12"/>
      <c r="OXF3260" s="53"/>
      <c r="OXH3260" s="41"/>
      <c r="OXI3260" s="40"/>
      <c r="OXJ3260" s="44"/>
      <c r="OXK3260" s="62"/>
      <c r="OXL3260" s="56"/>
      <c r="OXM3260" s="60"/>
      <c r="OXN3260" s="60"/>
      <c r="OXO3260" s="60"/>
      <c r="OXP3260" s="60"/>
      <c r="OXQ3260" s="46"/>
      <c r="OXR3260" s="65"/>
      <c r="OXS3260" s="19"/>
      <c r="OXT3260" s="48"/>
      <c r="OXU3260" s="41"/>
      <c r="OXV3260" s="44"/>
      <c r="OXW3260" s="18"/>
      <c r="OXX3260" s="16"/>
      <c r="OXY3260" s="36"/>
      <c r="OXZ3260" s="36"/>
      <c r="OYA3260" s="36"/>
      <c r="OYB3260" s="36"/>
      <c r="OYC3260" s="36"/>
      <c r="OYD3260" s="36"/>
      <c r="OYE3260" s="36"/>
      <c r="OYF3260" s="36"/>
      <c r="OYG3260" s="36"/>
      <c r="OYH3260" s="36"/>
      <c r="OYI3260" s="36"/>
      <c r="OYJ3260" s="36"/>
      <c r="OYK3260" s="36"/>
      <c r="OYL3260" s="12"/>
      <c r="OYM3260" s="12"/>
      <c r="OYN3260" s="12"/>
      <c r="OYO3260" s="53"/>
      <c r="OYQ3260" s="41"/>
      <c r="OYR3260" s="40"/>
      <c r="OYS3260" s="44"/>
      <c r="OYT3260" s="62"/>
      <c r="OYU3260" s="56"/>
      <c r="OYV3260" s="60"/>
      <c r="OYW3260" s="60"/>
      <c r="OYX3260" s="60"/>
      <c r="OYY3260" s="60"/>
      <c r="OYZ3260" s="46"/>
      <c r="OZA3260" s="65"/>
      <c r="OZB3260" s="19"/>
      <c r="OZC3260" s="48"/>
      <c r="OZD3260" s="41"/>
      <c r="OZE3260" s="44"/>
      <c r="OZF3260" s="18"/>
      <c r="OZG3260" s="16"/>
      <c r="OZH3260" s="36"/>
      <c r="OZI3260" s="36"/>
      <c r="OZJ3260" s="36"/>
      <c r="OZK3260" s="36"/>
      <c r="OZL3260" s="36"/>
      <c r="OZM3260" s="36"/>
      <c r="OZN3260" s="36"/>
      <c r="OZO3260" s="36"/>
      <c r="OZP3260" s="36"/>
      <c r="OZQ3260" s="36"/>
      <c r="OZR3260" s="36"/>
      <c r="OZS3260" s="36"/>
      <c r="OZT3260" s="36"/>
      <c r="OZU3260" s="12"/>
      <c r="OZV3260" s="12"/>
      <c r="OZW3260" s="12"/>
      <c r="OZX3260" s="53"/>
      <c r="OZZ3260" s="41"/>
      <c r="PAA3260" s="40"/>
      <c r="PAB3260" s="44"/>
      <c r="PAC3260" s="62"/>
      <c r="PAD3260" s="56"/>
      <c r="PAE3260" s="60"/>
      <c r="PAF3260" s="60"/>
      <c r="PAG3260" s="60"/>
      <c r="PAH3260" s="60"/>
      <c r="PAI3260" s="46"/>
      <c r="PAJ3260" s="65"/>
      <c r="PAK3260" s="19"/>
      <c r="PAL3260" s="48"/>
      <c r="PAM3260" s="41"/>
      <c r="PAN3260" s="44"/>
      <c r="PAO3260" s="18"/>
      <c r="PAP3260" s="16"/>
      <c r="PAQ3260" s="36"/>
      <c r="PAR3260" s="36"/>
      <c r="PAS3260" s="36"/>
      <c r="PAT3260" s="36"/>
      <c r="PAU3260" s="36"/>
      <c r="PAV3260" s="36"/>
      <c r="PAW3260" s="36"/>
      <c r="PAX3260" s="36"/>
      <c r="PAY3260" s="36"/>
      <c r="PAZ3260" s="36"/>
      <c r="PBA3260" s="36"/>
      <c r="PBB3260" s="36"/>
      <c r="PBC3260" s="36"/>
      <c r="PBD3260" s="12"/>
      <c r="PBE3260" s="12"/>
      <c r="PBF3260" s="12"/>
      <c r="PBG3260" s="53"/>
      <c r="PBI3260" s="41"/>
      <c r="PBJ3260" s="40"/>
      <c r="PBK3260" s="44"/>
      <c r="PBL3260" s="62"/>
      <c r="PBM3260" s="56"/>
      <c r="PBN3260" s="60"/>
      <c r="PBO3260" s="60"/>
      <c r="PBP3260" s="60"/>
      <c r="PBQ3260" s="60"/>
      <c r="PBR3260" s="46"/>
      <c r="PBS3260" s="65"/>
      <c r="PBT3260" s="19"/>
      <c r="PBU3260" s="48"/>
      <c r="PBV3260" s="41"/>
      <c r="PBW3260" s="44"/>
      <c r="PBX3260" s="18"/>
      <c r="PBY3260" s="16"/>
      <c r="PBZ3260" s="36"/>
      <c r="PCA3260" s="36"/>
      <c r="PCB3260" s="36"/>
      <c r="PCC3260" s="36"/>
      <c r="PCD3260" s="36"/>
      <c r="PCE3260" s="36"/>
      <c r="PCF3260" s="36"/>
      <c r="PCG3260" s="36"/>
      <c r="PCH3260" s="36"/>
      <c r="PCI3260" s="36"/>
      <c r="PCJ3260" s="36"/>
      <c r="PCK3260" s="36"/>
      <c r="PCL3260" s="36"/>
      <c r="PCM3260" s="12"/>
      <c r="PCN3260" s="12"/>
      <c r="PCO3260" s="12"/>
      <c r="PCP3260" s="53"/>
      <c r="PCR3260" s="41"/>
      <c r="PCS3260" s="40"/>
      <c r="PCT3260" s="44"/>
      <c r="PCU3260" s="62"/>
      <c r="PCV3260" s="56"/>
      <c r="PCW3260" s="60"/>
      <c r="PCX3260" s="60"/>
      <c r="PCY3260" s="60"/>
      <c r="PCZ3260" s="60"/>
      <c r="PDA3260" s="46"/>
      <c r="PDB3260" s="65"/>
      <c r="PDC3260" s="19"/>
      <c r="PDD3260" s="48"/>
      <c r="PDE3260" s="41"/>
      <c r="PDF3260" s="44"/>
      <c r="PDG3260" s="18"/>
      <c r="PDH3260" s="16"/>
      <c r="PDI3260" s="36"/>
      <c r="PDJ3260" s="36"/>
      <c r="PDK3260" s="36"/>
      <c r="PDL3260" s="36"/>
      <c r="PDM3260" s="36"/>
      <c r="PDN3260" s="36"/>
      <c r="PDO3260" s="36"/>
      <c r="PDP3260" s="36"/>
      <c r="PDQ3260" s="36"/>
      <c r="PDR3260" s="36"/>
      <c r="PDS3260" s="36"/>
      <c r="PDT3260" s="36"/>
      <c r="PDU3260" s="36"/>
      <c r="PDV3260" s="12"/>
      <c r="PDW3260" s="12"/>
      <c r="PDX3260" s="12"/>
      <c r="PDY3260" s="53"/>
      <c r="PEA3260" s="41"/>
      <c r="PEB3260" s="40"/>
      <c r="PEC3260" s="44"/>
      <c r="PED3260" s="62"/>
      <c r="PEE3260" s="56"/>
      <c r="PEF3260" s="60"/>
      <c r="PEG3260" s="60"/>
      <c r="PEH3260" s="60"/>
      <c r="PEI3260" s="60"/>
      <c r="PEJ3260" s="46"/>
      <c r="PEK3260" s="65"/>
      <c r="PEL3260" s="19"/>
      <c r="PEM3260" s="48"/>
      <c r="PEN3260" s="41"/>
      <c r="PEO3260" s="44"/>
      <c r="PEP3260" s="18"/>
      <c r="PEQ3260" s="16"/>
      <c r="PER3260" s="36"/>
      <c r="PES3260" s="36"/>
      <c r="PET3260" s="36"/>
      <c r="PEU3260" s="36"/>
      <c r="PEV3260" s="36"/>
      <c r="PEW3260" s="36"/>
      <c r="PEX3260" s="36"/>
      <c r="PEY3260" s="36"/>
      <c r="PEZ3260" s="36"/>
      <c r="PFA3260" s="36"/>
      <c r="PFB3260" s="36"/>
      <c r="PFC3260" s="36"/>
      <c r="PFD3260" s="36"/>
      <c r="PFE3260" s="12"/>
      <c r="PFF3260" s="12"/>
      <c r="PFG3260" s="12"/>
      <c r="PFH3260" s="53"/>
      <c r="PFJ3260" s="41"/>
      <c r="PFK3260" s="40"/>
      <c r="PFL3260" s="44"/>
      <c r="PFM3260" s="62"/>
      <c r="PFN3260" s="56"/>
      <c r="PFO3260" s="60"/>
      <c r="PFP3260" s="60"/>
      <c r="PFQ3260" s="60"/>
      <c r="PFR3260" s="60"/>
      <c r="PFS3260" s="46"/>
      <c r="PFT3260" s="65"/>
      <c r="PFU3260" s="19"/>
      <c r="PFV3260" s="48"/>
      <c r="PFW3260" s="41"/>
      <c r="PFX3260" s="44"/>
      <c r="PFY3260" s="18"/>
      <c r="PFZ3260" s="16"/>
      <c r="PGA3260" s="36"/>
      <c r="PGB3260" s="36"/>
      <c r="PGC3260" s="36"/>
      <c r="PGD3260" s="36"/>
      <c r="PGE3260" s="36"/>
      <c r="PGF3260" s="36"/>
      <c r="PGG3260" s="36"/>
      <c r="PGH3260" s="36"/>
      <c r="PGI3260" s="36"/>
      <c r="PGJ3260" s="36"/>
      <c r="PGK3260" s="36"/>
      <c r="PGL3260" s="36"/>
      <c r="PGM3260" s="36"/>
      <c r="PGN3260" s="12"/>
      <c r="PGO3260" s="12"/>
      <c r="PGP3260" s="12"/>
      <c r="PGQ3260" s="53"/>
      <c r="PGS3260" s="41"/>
      <c r="PGT3260" s="40"/>
      <c r="PGU3260" s="44"/>
      <c r="PGV3260" s="62"/>
      <c r="PGW3260" s="56"/>
      <c r="PGX3260" s="60"/>
      <c r="PGY3260" s="60"/>
      <c r="PGZ3260" s="60"/>
      <c r="PHA3260" s="60"/>
      <c r="PHB3260" s="46"/>
      <c r="PHC3260" s="65"/>
      <c r="PHD3260" s="19"/>
      <c r="PHE3260" s="48"/>
      <c r="PHF3260" s="41"/>
      <c r="PHG3260" s="44"/>
      <c r="PHH3260" s="18"/>
      <c r="PHI3260" s="16"/>
      <c r="PHJ3260" s="36"/>
      <c r="PHK3260" s="36"/>
      <c r="PHL3260" s="36"/>
      <c r="PHM3260" s="36"/>
      <c r="PHN3260" s="36"/>
      <c r="PHO3260" s="36"/>
      <c r="PHP3260" s="36"/>
      <c r="PHQ3260" s="36"/>
      <c r="PHR3260" s="36"/>
      <c r="PHS3260" s="36"/>
      <c r="PHT3260" s="36"/>
      <c r="PHU3260" s="36"/>
      <c r="PHV3260" s="36"/>
      <c r="PHW3260" s="12"/>
      <c r="PHX3260" s="12"/>
      <c r="PHY3260" s="12"/>
      <c r="PHZ3260" s="53"/>
      <c r="PIB3260" s="41"/>
      <c r="PIC3260" s="40"/>
      <c r="PID3260" s="44"/>
      <c r="PIE3260" s="62"/>
      <c r="PIF3260" s="56"/>
      <c r="PIG3260" s="60"/>
      <c r="PIH3260" s="60"/>
      <c r="PII3260" s="60"/>
      <c r="PIJ3260" s="60"/>
      <c r="PIK3260" s="46"/>
      <c r="PIL3260" s="65"/>
      <c r="PIM3260" s="19"/>
      <c r="PIN3260" s="48"/>
      <c r="PIO3260" s="41"/>
      <c r="PIP3260" s="44"/>
      <c r="PIQ3260" s="18"/>
      <c r="PIR3260" s="16"/>
      <c r="PIS3260" s="36"/>
      <c r="PIT3260" s="36"/>
      <c r="PIU3260" s="36"/>
      <c r="PIV3260" s="36"/>
      <c r="PIW3260" s="36"/>
      <c r="PIX3260" s="36"/>
      <c r="PIY3260" s="36"/>
      <c r="PIZ3260" s="36"/>
      <c r="PJA3260" s="36"/>
      <c r="PJB3260" s="36"/>
      <c r="PJC3260" s="36"/>
      <c r="PJD3260" s="36"/>
      <c r="PJE3260" s="36"/>
      <c r="PJF3260" s="12"/>
      <c r="PJG3260" s="12"/>
      <c r="PJH3260" s="12"/>
      <c r="PJI3260" s="53"/>
      <c r="PJK3260" s="41"/>
      <c r="PJL3260" s="40"/>
      <c r="PJM3260" s="44"/>
      <c r="PJN3260" s="62"/>
      <c r="PJO3260" s="56"/>
      <c r="PJP3260" s="60"/>
      <c r="PJQ3260" s="60"/>
      <c r="PJR3260" s="60"/>
      <c r="PJS3260" s="60"/>
      <c r="PJT3260" s="46"/>
      <c r="PJU3260" s="65"/>
      <c r="PJV3260" s="19"/>
      <c r="PJW3260" s="48"/>
      <c r="PJX3260" s="41"/>
      <c r="PJY3260" s="44"/>
      <c r="PJZ3260" s="18"/>
      <c r="PKA3260" s="16"/>
      <c r="PKB3260" s="36"/>
      <c r="PKC3260" s="36"/>
      <c r="PKD3260" s="36"/>
      <c r="PKE3260" s="36"/>
      <c r="PKF3260" s="36"/>
      <c r="PKG3260" s="36"/>
      <c r="PKH3260" s="36"/>
      <c r="PKI3260" s="36"/>
      <c r="PKJ3260" s="36"/>
      <c r="PKK3260" s="36"/>
      <c r="PKL3260" s="36"/>
      <c r="PKM3260" s="36"/>
      <c r="PKN3260" s="36"/>
      <c r="PKO3260" s="12"/>
      <c r="PKP3260" s="12"/>
      <c r="PKQ3260" s="12"/>
      <c r="PKR3260" s="53"/>
      <c r="PKT3260" s="41"/>
      <c r="PKU3260" s="40"/>
      <c r="PKV3260" s="44"/>
      <c r="PKW3260" s="62"/>
      <c r="PKX3260" s="56"/>
      <c r="PKY3260" s="60"/>
      <c r="PKZ3260" s="60"/>
      <c r="PLA3260" s="60"/>
      <c r="PLB3260" s="60"/>
      <c r="PLC3260" s="46"/>
      <c r="PLD3260" s="65"/>
      <c r="PLE3260" s="19"/>
      <c r="PLF3260" s="48"/>
      <c r="PLG3260" s="41"/>
      <c r="PLH3260" s="44"/>
      <c r="PLI3260" s="18"/>
      <c r="PLJ3260" s="16"/>
      <c r="PLK3260" s="36"/>
      <c r="PLL3260" s="36"/>
      <c r="PLM3260" s="36"/>
      <c r="PLN3260" s="36"/>
      <c r="PLO3260" s="36"/>
      <c r="PLP3260" s="36"/>
      <c r="PLQ3260" s="36"/>
      <c r="PLR3260" s="36"/>
      <c r="PLS3260" s="36"/>
      <c r="PLT3260" s="36"/>
      <c r="PLU3260" s="36"/>
      <c r="PLV3260" s="36"/>
      <c r="PLW3260" s="36"/>
      <c r="PLX3260" s="12"/>
      <c r="PLY3260" s="12"/>
      <c r="PLZ3260" s="12"/>
      <c r="PMA3260" s="53"/>
      <c r="PMC3260" s="41"/>
      <c r="PMD3260" s="40"/>
      <c r="PME3260" s="44"/>
      <c r="PMF3260" s="62"/>
      <c r="PMG3260" s="56"/>
      <c r="PMH3260" s="60"/>
      <c r="PMI3260" s="60"/>
      <c r="PMJ3260" s="60"/>
      <c r="PMK3260" s="60"/>
      <c r="PML3260" s="46"/>
      <c r="PMM3260" s="65"/>
      <c r="PMN3260" s="19"/>
      <c r="PMO3260" s="48"/>
      <c r="PMP3260" s="41"/>
      <c r="PMQ3260" s="44"/>
      <c r="PMR3260" s="18"/>
      <c r="PMS3260" s="16"/>
      <c r="PMT3260" s="36"/>
      <c r="PMU3260" s="36"/>
      <c r="PMV3260" s="36"/>
      <c r="PMW3260" s="36"/>
      <c r="PMX3260" s="36"/>
      <c r="PMY3260" s="36"/>
      <c r="PMZ3260" s="36"/>
      <c r="PNA3260" s="36"/>
      <c r="PNB3260" s="36"/>
      <c r="PNC3260" s="36"/>
      <c r="PND3260" s="36"/>
      <c r="PNE3260" s="36"/>
      <c r="PNF3260" s="36"/>
      <c r="PNG3260" s="12"/>
      <c r="PNH3260" s="12"/>
      <c r="PNI3260" s="12"/>
      <c r="PNJ3260" s="53"/>
      <c r="PNL3260" s="41"/>
      <c r="PNM3260" s="40"/>
      <c r="PNN3260" s="44"/>
      <c r="PNO3260" s="62"/>
      <c r="PNP3260" s="56"/>
      <c r="PNQ3260" s="60"/>
      <c r="PNR3260" s="60"/>
      <c r="PNS3260" s="60"/>
      <c r="PNT3260" s="60"/>
      <c r="PNU3260" s="46"/>
      <c r="PNV3260" s="65"/>
      <c r="PNW3260" s="19"/>
      <c r="PNX3260" s="48"/>
      <c r="PNY3260" s="41"/>
      <c r="PNZ3260" s="44"/>
      <c r="POA3260" s="18"/>
      <c r="POB3260" s="16"/>
      <c r="POC3260" s="36"/>
      <c r="POD3260" s="36"/>
      <c r="POE3260" s="36"/>
      <c r="POF3260" s="36"/>
      <c r="POG3260" s="36"/>
      <c r="POH3260" s="36"/>
      <c r="POI3260" s="36"/>
      <c r="POJ3260" s="36"/>
      <c r="POK3260" s="36"/>
      <c r="POL3260" s="36"/>
      <c r="POM3260" s="36"/>
      <c r="PON3260" s="36"/>
      <c r="POO3260" s="36"/>
      <c r="POP3260" s="12"/>
      <c r="POQ3260" s="12"/>
      <c r="POR3260" s="12"/>
      <c r="POS3260" s="53"/>
      <c r="POU3260" s="41"/>
      <c r="POV3260" s="40"/>
      <c r="POW3260" s="44"/>
      <c r="POX3260" s="62"/>
      <c r="POY3260" s="56"/>
      <c r="POZ3260" s="60"/>
      <c r="PPA3260" s="60"/>
      <c r="PPB3260" s="60"/>
      <c r="PPC3260" s="60"/>
      <c r="PPD3260" s="46"/>
      <c r="PPE3260" s="65"/>
      <c r="PPF3260" s="19"/>
      <c r="PPG3260" s="48"/>
      <c r="PPH3260" s="41"/>
      <c r="PPI3260" s="44"/>
      <c r="PPJ3260" s="18"/>
      <c r="PPK3260" s="16"/>
      <c r="PPL3260" s="36"/>
      <c r="PPM3260" s="36"/>
      <c r="PPN3260" s="36"/>
      <c r="PPO3260" s="36"/>
      <c r="PPP3260" s="36"/>
      <c r="PPQ3260" s="36"/>
      <c r="PPR3260" s="36"/>
      <c r="PPS3260" s="36"/>
      <c r="PPT3260" s="36"/>
      <c r="PPU3260" s="36"/>
      <c r="PPV3260" s="36"/>
      <c r="PPW3260" s="36"/>
      <c r="PPX3260" s="36"/>
      <c r="PPY3260" s="12"/>
      <c r="PPZ3260" s="12"/>
      <c r="PQA3260" s="12"/>
      <c r="PQB3260" s="53"/>
      <c r="PQD3260" s="41"/>
      <c r="PQE3260" s="40"/>
      <c r="PQF3260" s="44"/>
      <c r="PQG3260" s="62"/>
      <c r="PQH3260" s="56"/>
      <c r="PQI3260" s="60"/>
      <c r="PQJ3260" s="60"/>
      <c r="PQK3260" s="60"/>
      <c r="PQL3260" s="60"/>
      <c r="PQM3260" s="46"/>
      <c r="PQN3260" s="65"/>
      <c r="PQO3260" s="19"/>
      <c r="PQP3260" s="48"/>
      <c r="PQQ3260" s="41"/>
      <c r="PQR3260" s="44"/>
      <c r="PQS3260" s="18"/>
      <c r="PQT3260" s="16"/>
      <c r="PQU3260" s="36"/>
      <c r="PQV3260" s="36"/>
      <c r="PQW3260" s="36"/>
      <c r="PQX3260" s="36"/>
      <c r="PQY3260" s="36"/>
      <c r="PQZ3260" s="36"/>
      <c r="PRA3260" s="36"/>
      <c r="PRB3260" s="36"/>
      <c r="PRC3260" s="36"/>
      <c r="PRD3260" s="36"/>
      <c r="PRE3260" s="36"/>
      <c r="PRF3260" s="36"/>
      <c r="PRG3260" s="36"/>
      <c r="PRH3260" s="12"/>
      <c r="PRI3260" s="12"/>
      <c r="PRJ3260" s="12"/>
      <c r="PRK3260" s="53"/>
      <c r="PRM3260" s="41"/>
      <c r="PRN3260" s="40"/>
      <c r="PRO3260" s="44"/>
      <c r="PRP3260" s="62"/>
      <c r="PRQ3260" s="56"/>
      <c r="PRR3260" s="60"/>
      <c r="PRS3260" s="60"/>
      <c r="PRT3260" s="60"/>
      <c r="PRU3260" s="60"/>
      <c r="PRV3260" s="46"/>
      <c r="PRW3260" s="65"/>
      <c r="PRX3260" s="19"/>
      <c r="PRY3260" s="48"/>
      <c r="PRZ3260" s="41"/>
      <c r="PSA3260" s="44"/>
      <c r="PSB3260" s="18"/>
      <c r="PSC3260" s="16"/>
      <c r="PSD3260" s="36"/>
      <c r="PSE3260" s="36"/>
      <c r="PSF3260" s="36"/>
      <c r="PSG3260" s="36"/>
      <c r="PSH3260" s="36"/>
      <c r="PSI3260" s="36"/>
      <c r="PSJ3260" s="36"/>
      <c r="PSK3260" s="36"/>
      <c r="PSL3260" s="36"/>
      <c r="PSM3260" s="36"/>
      <c r="PSN3260" s="36"/>
      <c r="PSO3260" s="36"/>
      <c r="PSP3260" s="36"/>
      <c r="PSQ3260" s="12"/>
      <c r="PSR3260" s="12"/>
      <c r="PSS3260" s="12"/>
      <c r="PST3260" s="53"/>
      <c r="PSV3260" s="41"/>
      <c r="PSW3260" s="40"/>
      <c r="PSX3260" s="44"/>
      <c r="PSY3260" s="62"/>
      <c r="PSZ3260" s="56"/>
      <c r="PTA3260" s="60"/>
      <c r="PTB3260" s="60"/>
      <c r="PTC3260" s="60"/>
      <c r="PTD3260" s="60"/>
      <c r="PTE3260" s="46"/>
      <c r="PTF3260" s="65"/>
      <c r="PTG3260" s="19"/>
      <c r="PTH3260" s="48"/>
      <c r="PTI3260" s="41"/>
      <c r="PTJ3260" s="44"/>
      <c r="PTK3260" s="18"/>
      <c r="PTL3260" s="16"/>
      <c r="PTM3260" s="36"/>
      <c r="PTN3260" s="36"/>
      <c r="PTO3260" s="36"/>
      <c r="PTP3260" s="36"/>
      <c r="PTQ3260" s="36"/>
      <c r="PTR3260" s="36"/>
      <c r="PTS3260" s="36"/>
      <c r="PTT3260" s="36"/>
      <c r="PTU3260" s="36"/>
      <c r="PTV3260" s="36"/>
      <c r="PTW3260" s="36"/>
      <c r="PTX3260" s="36"/>
      <c r="PTY3260" s="36"/>
      <c r="PTZ3260" s="12"/>
      <c r="PUA3260" s="12"/>
      <c r="PUB3260" s="12"/>
      <c r="PUC3260" s="53"/>
      <c r="PUE3260" s="41"/>
      <c r="PUF3260" s="40"/>
      <c r="PUG3260" s="44"/>
      <c r="PUH3260" s="62"/>
      <c r="PUI3260" s="56"/>
      <c r="PUJ3260" s="60"/>
      <c r="PUK3260" s="60"/>
      <c r="PUL3260" s="60"/>
      <c r="PUM3260" s="60"/>
      <c r="PUN3260" s="46"/>
      <c r="PUO3260" s="65"/>
      <c r="PUP3260" s="19"/>
      <c r="PUQ3260" s="48"/>
      <c r="PUR3260" s="41"/>
      <c r="PUS3260" s="44"/>
      <c r="PUT3260" s="18"/>
      <c r="PUU3260" s="16"/>
      <c r="PUV3260" s="36"/>
      <c r="PUW3260" s="36"/>
      <c r="PUX3260" s="36"/>
      <c r="PUY3260" s="36"/>
      <c r="PUZ3260" s="36"/>
      <c r="PVA3260" s="36"/>
      <c r="PVB3260" s="36"/>
      <c r="PVC3260" s="36"/>
      <c r="PVD3260" s="36"/>
      <c r="PVE3260" s="36"/>
      <c r="PVF3260" s="36"/>
      <c r="PVG3260" s="36"/>
      <c r="PVH3260" s="36"/>
      <c r="PVI3260" s="12"/>
      <c r="PVJ3260" s="12"/>
      <c r="PVK3260" s="12"/>
      <c r="PVL3260" s="53"/>
      <c r="PVN3260" s="41"/>
      <c r="PVO3260" s="40"/>
      <c r="PVP3260" s="44"/>
      <c r="PVQ3260" s="62"/>
      <c r="PVR3260" s="56"/>
      <c r="PVS3260" s="60"/>
      <c r="PVT3260" s="60"/>
      <c r="PVU3260" s="60"/>
      <c r="PVV3260" s="60"/>
      <c r="PVW3260" s="46"/>
      <c r="PVX3260" s="65"/>
      <c r="PVY3260" s="19"/>
      <c r="PVZ3260" s="48"/>
      <c r="PWA3260" s="41"/>
      <c r="PWB3260" s="44"/>
      <c r="PWC3260" s="18"/>
      <c r="PWD3260" s="16"/>
      <c r="PWE3260" s="36"/>
      <c r="PWF3260" s="36"/>
      <c r="PWG3260" s="36"/>
      <c r="PWH3260" s="36"/>
      <c r="PWI3260" s="36"/>
      <c r="PWJ3260" s="36"/>
      <c r="PWK3260" s="36"/>
      <c r="PWL3260" s="36"/>
      <c r="PWM3260" s="36"/>
      <c r="PWN3260" s="36"/>
      <c r="PWO3260" s="36"/>
      <c r="PWP3260" s="36"/>
      <c r="PWQ3260" s="36"/>
      <c r="PWR3260" s="12"/>
      <c r="PWS3260" s="12"/>
      <c r="PWT3260" s="12"/>
      <c r="PWU3260" s="53"/>
      <c r="PWW3260" s="41"/>
      <c r="PWX3260" s="40"/>
      <c r="PWY3260" s="44"/>
      <c r="PWZ3260" s="62"/>
      <c r="PXA3260" s="56"/>
      <c r="PXB3260" s="60"/>
      <c r="PXC3260" s="60"/>
      <c r="PXD3260" s="60"/>
      <c r="PXE3260" s="60"/>
      <c r="PXF3260" s="46"/>
      <c r="PXG3260" s="65"/>
      <c r="PXH3260" s="19"/>
      <c r="PXI3260" s="48"/>
      <c r="PXJ3260" s="41"/>
      <c r="PXK3260" s="44"/>
      <c r="PXL3260" s="18"/>
      <c r="PXM3260" s="16"/>
      <c r="PXN3260" s="36"/>
      <c r="PXO3260" s="36"/>
      <c r="PXP3260" s="36"/>
      <c r="PXQ3260" s="36"/>
      <c r="PXR3260" s="36"/>
      <c r="PXS3260" s="36"/>
      <c r="PXT3260" s="36"/>
      <c r="PXU3260" s="36"/>
      <c r="PXV3260" s="36"/>
      <c r="PXW3260" s="36"/>
      <c r="PXX3260" s="36"/>
      <c r="PXY3260" s="36"/>
      <c r="PXZ3260" s="36"/>
      <c r="PYA3260" s="12"/>
      <c r="PYB3260" s="12"/>
      <c r="PYC3260" s="12"/>
      <c r="PYD3260" s="53"/>
      <c r="PYF3260" s="41"/>
      <c r="PYG3260" s="40"/>
      <c r="PYH3260" s="44"/>
      <c r="PYI3260" s="62"/>
      <c r="PYJ3260" s="56"/>
      <c r="PYK3260" s="60"/>
      <c r="PYL3260" s="60"/>
      <c r="PYM3260" s="60"/>
      <c r="PYN3260" s="60"/>
      <c r="PYO3260" s="46"/>
      <c r="PYP3260" s="65"/>
      <c r="PYQ3260" s="19"/>
      <c r="PYR3260" s="48"/>
      <c r="PYS3260" s="41"/>
      <c r="PYT3260" s="44"/>
      <c r="PYU3260" s="18"/>
      <c r="PYV3260" s="16"/>
      <c r="PYW3260" s="36"/>
      <c r="PYX3260" s="36"/>
      <c r="PYY3260" s="36"/>
      <c r="PYZ3260" s="36"/>
      <c r="PZA3260" s="36"/>
      <c r="PZB3260" s="36"/>
      <c r="PZC3260" s="36"/>
      <c r="PZD3260" s="36"/>
      <c r="PZE3260" s="36"/>
      <c r="PZF3260" s="36"/>
      <c r="PZG3260" s="36"/>
      <c r="PZH3260" s="36"/>
      <c r="PZI3260" s="36"/>
      <c r="PZJ3260" s="12"/>
      <c r="PZK3260" s="12"/>
      <c r="PZL3260" s="12"/>
      <c r="PZM3260" s="53"/>
      <c r="PZO3260" s="41"/>
      <c r="PZP3260" s="40"/>
      <c r="PZQ3260" s="44"/>
      <c r="PZR3260" s="62"/>
      <c r="PZS3260" s="56"/>
      <c r="PZT3260" s="60"/>
      <c r="PZU3260" s="60"/>
      <c r="PZV3260" s="60"/>
      <c r="PZW3260" s="60"/>
      <c r="PZX3260" s="46"/>
      <c r="PZY3260" s="65"/>
      <c r="PZZ3260" s="19"/>
      <c r="QAA3260" s="48"/>
      <c r="QAB3260" s="41"/>
      <c r="QAC3260" s="44"/>
      <c r="QAD3260" s="18"/>
      <c r="QAE3260" s="16"/>
      <c r="QAF3260" s="36"/>
      <c r="QAG3260" s="36"/>
      <c r="QAH3260" s="36"/>
      <c r="QAI3260" s="36"/>
      <c r="QAJ3260" s="36"/>
      <c r="QAK3260" s="36"/>
      <c r="QAL3260" s="36"/>
      <c r="QAM3260" s="36"/>
      <c r="QAN3260" s="36"/>
      <c r="QAO3260" s="36"/>
      <c r="QAP3260" s="36"/>
      <c r="QAQ3260" s="36"/>
      <c r="QAR3260" s="36"/>
      <c r="QAS3260" s="12"/>
      <c r="QAT3260" s="12"/>
      <c r="QAU3260" s="12"/>
      <c r="QAV3260" s="53"/>
      <c r="QAX3260" s="41"/>
      <c r="QAY3260" s="40"/>
      <c r="QAZ3260" s="44"/>
      <c r="QBA3260" s="62"/>
      <c r="QBB3260" s="56"/>
      <c r="QBC3260" s="60"/>
      <c r="QBD3260" s="60"/>
      <c r="QBE3260" s="60"/>
      <c r="QBF3260" s="60"/>
      <c r="QBG3260" s="46"/>
      <c r="QBH3260" s="65"/>
      <c r="QBI3260" s="19"/>
      <c r="QBJ3260" s="48"/>
      <c r="QBK3260" s="41"/>
      <c r="QBL3260" s="44"/>
      <c r="QBM3260" s="18"/>
      <c r="QBN3260" s="16"/>
      <c r="QBO3260" s="36"/>
      <c r="QBP3260" s="36"/>
      <c r="QBQ3260" s="36"/>
      <c r="QBR3260" s="36"/>
      <c r="QBS3260" s="36"/>
      <c r="QBT3260" s="36"/>
      <c r="QBU3260" s="36"/>
      <c r="QBV3260" s="36"/>
      <c r="QBW3260" s="36"/>
      <c r="QBX3260" s="36"/>
      <c r="QBY3260" s="36"/>
      <c r="QBZ3260" s="36"/>
      <c r="QCA3260" s="36"/>
      <c r="QCB3260" s="12"/>
      <c r="QCC3260" s="12"/>
      <c r="QCD3260" s="12"/>
      <c r="QCE3260" s="53"/>
      <c r="QCG3260" s="41"/>
      <c r="QCH3260" s="40"/>
      <c r="QCI3260" s="44"/>
      <c r="QCJ3260" s="62"/>
      <c r="QCK3260" s="56"/>
      <c r="QCL3260" s="60"/>
      <c r="QCM3260" s="60"/>
      <c r="QCN3260" s="60"/>
      <c r="QCO3260" s="60"/>
      <c r="QCP3260" s="46"/>
      <c r="QCQ3260" s="65"/>
      <c r="QCR3260" s="19"/>
      <c r="QCS3260" s="48"/>
      <c r="QCT3260" s="41"/>
      <c r="QCU3260" s="44"/>
      <c r="QCV3260" s="18"/>
      <c r="QCW3260" s="16"/>
      <c r="QCX3260" s="36"/>
      <c r="QCY3260" s="36"/>
      <c r="QCZ3260" s="36"/>
      <c r="QDA3260" s="36"/>
      <c r="QDB3260" s="36"/>
      <c r="QDC3260" s="36"/>
      <c r="QDD3260" s="36"/>
      <c r="QDE3260" s="36"/>
      <c r="QDF3260" s="36"/>
      <c r="QDG3260" s="36"/>
      <c r="QDH3260" s="36"/>
      <c r="QDI3260" s="36"/>
      <c r="QDJ3260" s="36"/>
      <c r="QDK3260" s="12"/>
      <c r="QDL3260" s="12"/>
      <c r="QDM3260" s="12"/>
      <c r="QDN3260" s="53"/>
      <c r="QDP3260" s="41"/>
      <c r="QDQ3260" s="40"/>
      <c r="QDR3260" s="44"/>
      <c r="QDS3260" s="62"/>
      <c r="QDT3260" s="56"/>
      <c r="QDU3260" s="60"/>
      <c r="QDV3260" s="60"/>
      <c r="QDW3260" s="60"/>
      <c r="QDX3260" s="60"/>
      <c r="QDY3260" s="46"/>
      <c r="QDZ3260" s="65"/>
      <c r="QEA3260" s="19"/>
      <c r="QEB3260" s="48"/>
      <c r="QEC3260" s="41"/>
      <c r="QED3260" s="44"/>
      <c r="QEE3260" s="18"/>
      <c r="QEF3260" s="16"/>
      <c r="QEG3260" s="36"/>
      <c r="QEH3260" s="36"/>
      <c r="QEI3260" s="36"/>
      <c r="QEJ3260" s="36"/>
      <c r="QEK3260" s="36"/>
      <c r="QEL3260" s="36"/>
      <c r="QEM3260" s="36"/>
      <c r="QEN3260" s="36"/>
      <c r="QEO3260" s="36"/>
      <c r="QEP3260" s="36"/>
      <c r="QEQ3260" s="36"/>
      <c r="QER3260" s="36"/>
      <c r="QES3260" s="36"/>
      <c r="QET3260" s="12"/>
      <c r="QEU3260" s="12"/>
      <c r="QEV3260" s="12"/>
      <c r="QEW3260" s="53"/>
      <c r="QEY3260" s="41"/>
      <c r="QEZ3260" s="40"/>
      <c r="QFA3260" s="44"/>
      <c r="QFB3260" s="62"/>
      <c r="QFC3260" s="56"/>
      <c r="QFD3260" s="60"/>
      <c r="QFE3260" s="60"/>
      <c r="QFF3260" s="60"/>
      <c r="QFG3260" s="60"/>
      <c r="QFH3260" s="46"/>
      <c r="QFI3260" s="65"/>
      <c r="QFJ3260" s="19"/>
      <c r="QFK3260" s="48"/>
      <c r="QFL3260" s="41"/>
      <c r="QFM3260" s="44"/>
      <c r="QFN3260" s="18"/>
      <c r="QFO3260" s="16"/>
      <c r="QFP3260" s="36"/>
      <c r="QFQ3260" s="36"/>
      <c r="QFR3260" s="36"/>
      <c r="QFS3260" s="36"/>
      <c r="QFT3260" s="36"/>
      <c r="QFU3260" s="36"/>
      <c r="QFV3260" s="36"/>
      <c r="QFW3260" s="36"/>
      <c r="QFX3260" s="36"/>
      <c r="QFY3260" s="36"/>
      <c r="QFZ3260" s="36"/>
      <c r="QGA3260" s="36"/>
      <c r="QGB3260" s="36"/>
      <c r="QGC3260" s="12"/>
      <c r="QGD3260" s="12"/>
      <c r="QGE3260" s="12"/>
      <c r="QGF3260" s="53"/>
      <c r="QGH3260" s="41"/>
      <c r="QGI3260" s="40"/>
      <c r="QGJ3260" s="44"/>
      <c r="QGK3260" s="62"/>
      <c r="QGL3260" s="56"/>
      <c r="QGM3260" s="60"/>
      <c r="QGN3260" s="60"/>
      <c r="QGO3260" s="60"/>
      <c r="QGP3260" s="60"/>
      <c r="QGQ3260" s="46"/>
      <c r="QGR3260" s="65"/>
      <c r="QGS3260" s="19"/>
      <c r="QGT3260" s="48"/>
      <c r="QGU3260" s="41"/>
      <c r="QGV3260" s="44"/>
      <c r="QGW3260" s="18"/>
      <c r="QGX3260" s="16"/>
      <c r="QGY3260" s="36"/>
      <c r="QGZ3260" s="36"/>
      <c r="QHA3260" s="36"/>
      <c r="QHB3260" s="36"/>
      <c r="QHC3260" s="36"/>
      <c r="QHD3260" s="36"/>
      <c r="QHE3260" s="36"/>
      <c r="QHF3260" s="36"/>
      <c r="QHG3260" s="36"/>
      <c r="QHH3260" s="36"/>
      <c r="QHI3260" s="36"/>
      <c r="QHJ3260" s="36"/>
      <c r="QHK3260" s="36"/>
      <c r="QHL3260" s="12"/>
      <c r="QHM3260" s="12"/>
      <c r="QHN3260" s="12"/>
      <c r="QHO3260" s="53"/>
      <c r="QHQ3260" s="41"/>
      <c r="QHR3260" s="40"/>
      <c r="QHS3260" s="44"/>
      <c r="QHT3260" s="62"/>
      <c r="QHU3260" s="56"/>
      <c r="QHV3260" s="60"/>
      <c r="QHW3260" s="60"/>
      <c r="QHX3260" s="60"/>
      <c r="QHY3260" s="60"/>
      <c r="QHZ3260" s="46"/>
      <c r="QIA3260" s="65"/>
      <c r="QIB3260" s="19"/>
      <c r="QIC3260" s="48"/>
      <c r="QID3260" s="41"/>
      <c r="QIE3260" s="44"/>
      <c r="QIF3260" s="18"/>
      <c r="QIG3260" s="16"/>
      <c r="QIH3260" s="36"/>
      <c r="QII3260" s="36"/>
      <c r="QIJ3260" s="36"/>
      <c r="QIK3260" s="36"/>
      <c r="QIL3260" s="36"/>
      <c r="QIM3260" s="36"/>
      <c r="QIN3260" s="36"/>
      <c r="QIO3260" s="36"/>
      <c r="QIP3260" s="36"/>
      <c r="QIQ3260" s="36"/>
      <c r="QIR3260" s="36"/>
      <c r="QIS3260" s="36"/>
      <c r="QIT3260" s="36"/>
      <c r="QIU3260" s="12"/>
      <c r="QIV3260" s="12"/>
      <c r="QIW3260" s="12"/>
      <c r="QIX3260" s="53"/>
      <c r="QIZ3260" s="41"/>
      <c r="QJA3260" s="40"/>
      <c r="QJB3260" s="44"/>
      <c r="QJC3260" s="62"/>
      <c r="QJD3260" s="56"/>
      <c r="QJE3260" s="60"/>
      <c r="QJF3260" s="60"/>
      <c r="QJG3260" s="60"/>
      <c r="QJH3260" s="60"/>
      <c r="QJI3260" s="46"/>
      <c r="QJJ3260" s="65"/>
      <c r="QJK3260" s="19"/>
      <c r="QJL3260" s="48"/>
      <c r="QJM3260" s="41"/>
      <c r="QJN3260" s="44"/>
      <c r="QJO3260" s="18"/>
      <c r="QJP3260" s="16"/>
      <c r="QJQ3260" s="36"/>
      <c r="QJR3260" s="36"/>
      <c r="QJS3260" s="36"/>
      <c r="QJT3260" s="36"/>
      <c r="QJU3260" s="36"/>
      <c r="QJV3260" s="36"/>
      <c r="QJW3260" s="36"/>
      <c r="QJX3260" s="36"/>
      <c r="QJY3260" s="36"/>
      <c r="QJZ3260" s="36"/>
      <c r="QKA3260" s="36"/>
      <c r="QKB3260" s="36"/>
      <c r="QKC3260" s="36"/>
      <c r="QKD3260" s="12"/>
      <c r="QKE3260" s="12"/>
      <c r="QKF3260" s="12"/>
      <c r="QKG3260" s="53"/>
      <c r="QKI3260" s="41"/>
      <c r="QKJ3260" s="40"/>
      <c r="QKK3260" s="44"/>
      <c r="QKL3260" s="62"/>
      <c r="QKM3260" s="56"/>
      <c r="QKN3260" s="60"/>
      <c r="QKO3260" s="60"/>
      <c r="QKP3260" s="60"/>
      <c r="QKQ3260" s="60"/>
      <c r="QKR3260" s="46"/>
      <c r="QKS3260" s="65"/>
      <c r="QKT3260" s="19"/>
      <c r="QKU3260" s="48"/>
      <c r="QKV3260" s="41"/>
      <c r="QKW3260" s="44"/>
      <c r="QKX3260" s="18"/>
      <c r="QKY3260" s="16"/>
      <c r="QKZ3260" s="36"/>
      <c r="QLA3260" s="36"/>
      <c r="QLB3260" s="36"/>
      <c r="QLC3260" s="36"/>
      <c r="QLD3260" s="36"/>
      <c r="QLE3260" s="36"/>
      <c r="QLF3260" s="36"/>
      <c r="QLG3260" s="36"/>
      <c r="QLH3260" s="36"/>
      <c r="QLI3260" s="36"/>
      <c r="QLJ3260" s="36"/>
      <c r="QLK3260" s="36"/>
      <c r="QLL3260" s="36"/>
      <c r="QLM3260" s="12"/>
      <c r="QLN3260" s="12"/>
      <c r="QLO3260" s="12"/>
      <c r="QLP3260" s="53"/>
      <c r="QLR3260" s="41"/>
      <c r="QLS3260" s="40"/>
      <c r="QLT3260" s="44"/>
      <c r="QLU3260" s="62"/>
      <c r="QLV3260" s="56"/>
      <c r="QLW3260" s="60"/>
      <c r="QLX3260" s="60"/>
      <c r="QLY3260" s="60"/>
      <c r="QLZ3260" s="60"/>
      <c r="QMA3260" s="46"/>
      <c r="QMB3260" s="65"/>
      <c r="QMC3260" s="19"/>
      <c r="QMD3260" s="48"/>
      <c r="QME3260" s="41"/>
      <c r="QMF3260" s="44"/>
      <c r="QMG3260" s="18"/>
      <c r="QMH3260" s="16"/>
      <c r="QMI3260" s="36"/>
      <c r="QMJ3260" s="36"/>
      <c r="QMK3260" s="36"/>
      <c r="QML3260" s="36"/>
      <c r="QMM3260" s="36"/>
      <c r="QMN3260" s="36"/>
      <c r="QMO3260" s="36"/>
      <c r="QMP3260" s="36"/>
      <c r="QMQ3260" s="36"/>
      <c r="QMR3260" s="36"/>
      <c r="QMS3260" s="36"/>
      <c r="QMT3260" s="36"/>
      <c r="QMU3260" s="36"/>
      <c r="QMV3260" s="12"/>
      <c r="QMW3260" s="12"/>
      <c r="QMX3260" s="12"/>
      <c r="QMY3260" s="53"/>
      <c r="QNA3260" s="41"/>
      <c r="QNB3260" s="40"/>
      <c r="QNC3260" s="44"/>
      <c r="QND3260" s="62"/>
      <c r="QNE3260" s="56"/>
      <c r="QNF3260" s="60"/>
      <c r="QNG3260" s="60"/>
      <c r="QNH3260" s="60"/>
      <c r="QNI3260" s="60"/>
      <c r="QNJ3260" s="46"/>
      <c r="QNK3260" s="65"/>
      <c r="QNL3260" s="19"/>
      <c r="QNM3260" s="48"/>
      <c r="QNN3260" s="41"/>
      <c r="QNO3260" s="44"/>
      <c r="QNP3260" s="18"/>
      <c r="QNQ3260" s="16"/>
      <c r="QNR3260" s="36"/>
      <c r="QNS3260" s="36"/>
      <c r="QNT3260" s="36"/>
      <c r="QNU3260" s="36"/>
      <c r="QNV3260" s="36"/>
      <c r="QNW3260" s="36"/>
      <c r="QNX3260" s="36"/>
      <c r="QNY3260" s="36"/>
      <c r="QNZ3260" s="36"/>
      <c r="QOA3260" s="36"/>
      <c r="QOB3260" s="36"/>
      <c r="QOC3260" s="36"/>
      <c r="QOD3260" s="36"/>
      <c r="QOE3260" s="12"/>
      <c r="QOF3260" s="12"/>
      <c r="QOG3260" s="12"/>
      <c r="QOH3260" s="53"/>
      <c r="QOJ3260" s="41"/>
      <c r="QOK3260" s="40"/>
      <c r="QOL3260" s="44"/>
      <c r="QOM3260" s="62"/>
      <c r="QON3260" s="56"/>
      <c r="QOO3260" s="60"/>
      <c r="QOP3260" s="60"/>
      <c r="QOQ3260" s="60"/>
      <c r="QOR3260" s="60"/>
      <c r="QOS3260" s="46"/>
      <c r="QOT3260" s="65"/>
      <c r="QOU3260" s="19"/>
      <c r="QOV3260" s="48"/>
      <c r="QOW3260" s="41"/>
      <c r="QOX3260" s="44"/>
      <c r="QOY3260" s="18"/>
      <c r="QOZ3260" s="16"/>
      <c r="QPA3260" s="36"/>
      <c r="QPB3260" s="36"/>
      <c r="QPC3260" s="36"/>
      <c r="QPD3260" s="36"/>
      <c r="QPE3260" s="36"/>
      <c r="QPF3260" s="36"/>
      <c r="QPG3260" s="36"/>
      <c r="QPH3260" s="36"/>
      <c r="QPI3260" s="36"/>
      <c r="QPJ3260" s="36"/>
      <c r="QPK3260" s="36"/>
      <c r="QPL3260" s="36"/>
      <c r="QPM3260" s="36"/>
      <c r="QPN3260" s="12"/>
      <c r="QPO3260" s="12"/>
      <c r="QPP3260" s="12"/>
      <c r="QPQ3260" s="53"/>
      <c r="QPS3260" s="41"/>
      <c r="QPT3260" s="40"/>
      <c r="QPU3260" s="44"/>
      <c r="QPV3260" s="62"/>
      <c r="QPW3260" s="56"/>
      <c r="QPX3260" s="60"/>
      <c r="QPY3260" s="60"/>
      <c r="QPZ3260" s="60"/>
      <c r="QQA3260" s="60"/>
      <c r="QQB3260" s="46"/>
      <c r="QQC3260" s="65"/>
      <c r="QQD3260" s="19"/>
      <c r="QQE3260" s="48"/>
      <c r="QQF3260" s="41"/>
      <c r="QQG3260" s="44"/>
      <c r="QQH3260" s="18"/>
      <c r="QQI3260" s="16"/>
      <c r="QQJ3260" s="36"/>
      <c r="QQK3260" s="36"/>
      <c r="QQL3260" s="36"/>
      <c r="QQM3260" s="36"/>
      <c r="QQN3260" s="36"/>
      <c r="QQO3260" s="36"/>
      <c r="QQP3260" s="36"/>
      <c r="QQQ3260" s="36"/>
      <c r="QQR3260" s="36"/>
      <c r="QQS3260" s="36"/>
      <c r="QQT3260" s="36"/>
      <c r="QQU3260" s="36"/>
      <c r="QQV3260" s="36"/>
      <c r="QQW3260" s="12"/>
      <c r="QQX3260" s="12"/>
      <c r="QQY3260" s="12"/>
      <c r="QQZ3260" s="53"/>
      <c r="QRB3260" s="41"/>
      <c r="QRC3260" s="40"/>
      <c r="QRD3260" s="44"/>
      <c r="QRE3260" s="62"/>
      <c r="QRF3260" s="56"/>
      <c r="QRG3260" s="60"/>
      <c r="QRH3260" s="60"/>
      <c r="QRI3260" s="60"/>
      <c r="QRJ3260" s="60"/>
      <c r="QRK3260" s="46"/>
      <c r="QRL3260" s="65"/>
      <c r="QRM3260" s="19"/>
      <c r="QRN3260" s="48"/>
      <c r="QRO3260" s="41"/>
      <c r="QRP3260" s="44"/>
      <c r="QRQ3260" s="18"/>
      <c r="QRR3260" s="16"/>
      <c r="QRS3260" s="36"/>
      <c r="QRT3260" s="36"/>
      <c r="QRU3260" s="36"/>
      <c r="QRV3260" s="36"/>
      <c r="QRW3260" s="36"/>
      <c r="QRX3260" s="36"/>
      <c r="QRY3260" s="36"/>
      <c r="QRZ3260" s="36"/>
      <c r="QSA3260" s="36"/>
      <c r="QSB3260" s="36"/>
      <c r="QSC3260" s="36"/>
      <c r="QSD3260" s="36"/>
      <c r="QSE3260" s="36"/>
      <c r="QSF3260" s="12"/>
      <c r="QSG3260" s="12"/>
      <c r="QSH3260" s="12"/>
      <c r="QSI3260" s="53"/>
      <c r="QSK3260" s="41"/>
      <c r="QSL3260" s="40"/>
      <c r="QSM3260" s="44"/>
      <c r="QSN3260" s="62"/>
      <c r="QSO3260" s="56"/>
      <c r="QSP3260" s="60"/>
      <c r="QSQ3260" s="60"/>
      <c r="QSR3260" s="60"/>
      <c r="QSS3260" s="60"/>
      <c r="QST3260" s="46"/>
      <c r="QSU3260" s="65"/>
      <c r="QSV3260" s="19"/>
      <c r="QSW3260" s="48"/>
      <c r="QSX3260" s="41"/>
      <c r="QSY3260" s="44"/>
      <c r="QSZ3260" s="18"/>
      <c r="QTA3260" s="16"/>
      <c r="QTB3260" s="36"/>
      <c r="QTC3260" s="36"/>
      <c r="QTD3260" s="36"/>
      <c r="QTE3260" s="36"/>
      <c r="QTF3260" s="36"/>
      <c r="QTG3260" s="36"/>
      <c r="QTH3260" s="36"/>
      <c r="QTI3260" s="36"/>
      <c r="QTJ3260" s="36"/>
      <c r="QTK3260" s="36"/>
      <c r="QTL3260" s="36"/>
      <c r="QTM3260" s="36"/>
      <c r="QTN3260" s="36"/>
      <c r="QTO3260" s="12"/>
      <c r="QTP3260" s="12"/>
      <c r="QTQ3260" s="12"/>
      <c r="QTR3260" s="53"/>
      <c r="QTT3260" s="41"/>
      <c r="QTU3260" s="40"/>
      <c r="QTV3260" s="44"/>
      <c r="QTW3260" s="62"/>
      <c r="QTX3260" s="56"/>
      <c r="QTY3260" s="60"/>
      <c r="QTZ3260" s="60"/>
      <c r="QUA3260" s="60"/>
      <c r="QUB3260" s="60"/>
      <c r="QUC3260" s="46"/>
      <c r="QUD3260" s="65"/>
      <c r="QUE3260" s="19"/>
      <c r="QUF3260" s="48"/>
      <c r="QUG3260" s="41"/>
      <c r="QUH3260" s="44"/>
      <c r="QUI3260" s="18"/>
      <c r="QUJ3260" s="16"/>
      <c r="QUK3260" s="36"/>
      <c r="QUL3260" s="36"/>
      <c r="QUM3260" s="36"/>
      <c r="QUN3260" s="36"/>
      <c r="QUO3260" s="36"/>
      <c r="QUP3260" s="36"/>
      <c r="QUQ3260" s="36"/>
      <c r="QUR3260" s="36"/>
      <c r="QUS3260" s="36"/>
      <c r="QUT3260" s="36"/>
      <c r="QUU3260" s="36"/>
      <c r="QUV3260" s="36"/>
      <c r="QUW3260" s="36"/>
      <c r="QUX3260" s="12"/>
      <c r="QUY3260" s="12"/>
      <c r="QUZ3260" s="12"/>
      <c r="QVA3260" s="53"/>
      <c r="QVC3260" s="41"/>
      <c r="QVD3260" s="40"/>
      <c r="QVE3260" s="44"/>
      <c r="QVF3260" s="62"/>
      <c r="QVG3260" s="56"/>
      <c r="QVH3260" s="60"/>
      <c r="QVI3260" s="60"/>
      <c r="QVJ3260" s="60"/>
      <c r="QVK3260" s="60"/>
      <c r="QVL3260" s="46"/>
      <c r="QVM3260" s="65"/>
      <c r="QVN3260" s="19"/>
      <c r="QVO3260" s="48"/>
      <c r="QVP3260" s="41"/>
      <c r="QVQ3260" s="44"/>
      <c r="QVR3260" s="18"/>
      <c r="QVS3260" s="16"/>
      <c r="QVT3260" s="36"/>
      <c r="QVU3260" s="36"/>
      <c r="QVV3260" s="36"/>
      <c r="QVW3260" s="36"/>
      <c r="QVX3260" s="36"/>
      <c r="QVY3260" s="36"/>
      <c r="QVZ3260" s="36"/>
      <c r="QWA3260" s="36"/>
      <c r="QWB3260" s="36"/>
      <c r="QWC3260" s="36"/>
      <c r="QWD3260" s="36"/>
      <c r="QWE3260" s="36"/>
      <c r="QWF3260" s="36"/>
      <c r="QWG3260" s="12"/>
      <c r="QWH3260" s="12"/>
      <c r="QWI3260" s="12"/>
      <c r="QWJ3260" s="53"/>
      <c r="QWL3260" s="41"/>
      <c r="QWM3260" s="40"/>
      <c r="QWN3260" s="44"/>
      <c r="QWO3260" s="62"/>
      <c r="QWP3260" s="56"/>
      <c r="QWQ3260" s="60"/>
      <c r="QWR3260" s="60"/>
      <c r="QWS3260" s="60"/>
      <c r="QWT3260" s="60"/>
      <c r="QWU3260" s="46"/>
      <c r="QWV3260" s="65"/>
      <c r="QWW3260" s="19"/>
      <c r="QWX3260" s="48"/>
      <c r="QWY3260" s="41"/>
      <c r="QWZ3260" s="44"/>
      <c r="QXA3260" s="18"/>
      <c r="QXB3260" s="16"/>
      <c r="QXC3260" s="36"/>
      <c r="QXD3260" s="36"/>
      <c r="QXE3260" s="36"/>
      <c r="QXF3260" s="36"/>
      <c r="QXG3260" s="36"/>
      <c r="QXH3260" s="36"/>
      <c r="QXI3260" s="36"/>
      <c r="QXJ3260" s="36"/>
      <c r="QXK3260" s="36"/>
      <c r="QXL3260" s="36"/>
      <c r="QXM3260" s="36"/>
      <c r="QXN3260" s="36"/>
      <c r="QXO3260" s="36"/>
      <c r="QXP3260" s="12"/>
      <c r="QXQ3260" s="12"/>
      <c r="QXR3260" s="12"/>
      <c r="QXS3260" s="53"/>
      <c r="QXU3260" s="41"/>
      <c r="QXV3260" s="40"/>
      <c r="QXW3260" s="44"/>
      <c r="QXX3260" s="62"/>
      <c r="QXY3260" s="56"/>
      <c r="QXZ3260" s="60"/>
      <c r="QYA3260" s="60"/>
      <c r="QYB3260" s="60"/>
      <c r="QYC3260" s="60"/>
      <c r="QYD3260" s="46"/>
      <c r="QYE3260" s="65"/>
      <c r="QYF3260" s="19"/>
      <c r="QYG3260" s="48"/>
      <c r="QYH3260" s="41"/>
      <c r="QYI3260" s="44"/>
      <c r="QYJ3260" s="18"/>
      <c r="QYK3260" s="16"/>
      <c r="QYL3260" s="36"/>
      <c r="QYM3260" s="36"/>
      <c r="QYN3260" s="36"/>
      <c r="QYO3260" s="36"/>
      <c r="QYP3260" s="36"/>
      <c r="QYQ3260" s="36"/>
      <c r="QYR3260" s="36"/>
      <c r="QYS3260" s="36"/>
      <c r="QYT3260" s="36"/>
      <c r="QYU3260" s="36"/>
      <c r="QYV3260" s="36"/>
      <c r="QYW3260" s="36"/>
      <c r="QYX3260" s="36"/>
      <c r="QYY3260" s="12"/>
      <c r="QYZ3260" s="12"/>
      <c r="QZA3260" s="12"/>
      <c r="QZB3260" s="53"/>
      <c r="QZD3260" s="41"/>
      <c r="QZE3260" s="40"/>
      <c r="QZF3260" s="44"/>
      <c r="QZG3260" s="62"/>
      <c r="QZH3260" s="56"/>
      <c r="QZI3260" s="60"/>
      <c r="QZJ3260" s="60"/>
      <c r="QZK3260" s="60"/>
      <c r="QZL3260" s="60"/>
      <c r="QZM3260" s="46"/>
      <c r="QZN3260" s="65"/>
      <c r="QZO3260" s="19"/>
      <c r="QZP3260" s="48"/>
      <c r="QZQ3260" s="41"/>
      <c r="QZR3260" s="44"/>
      <c r="QZS3260" s="18"/>
      <c r="QZT3260" s="16"/>
      <c r="QZU3260" s="36"/>
      <c r="QZV3260" s="36"/>
      <c r="QZW3260" s="36"/>
      <c r="QZX3260" s="36"/>
      <c r="QZY3260" s="36"/>
      <c r="QZZ3260" s="36"/>
      <c r="RAA3260" s="36"/>
      <c r="RAB3260" s="36"/>
      <c r="RAC3260" s="36"/>
      <c r="RAD3260" s="36"/>
      <c r="RAE3260" s="36"/>
      <c r="RAF3260" s="36"/>
      <c r="RAG3260" s="36"/>
      <c r="RAH3260" s="12"/>
      <c r="RAI3260" s="12"/>
      <c r="RAJ3260" s="12"/>
      <c r="RAK3260" s="53"/>
      <c r="RAM3260" s="41"/>
      <c r="RAN3260" s="40"/>
      <c r="RAO3260" s="44"/>
      <c r="RAP3260" s="62"/>
      <c r="RAQ3260" s="56"/>
      <c r="RAR3260" s="60"/>
      <c r="RAS3260" s="60"/>
      <c r="RAT3260" s="60"/>
      <c r="RAU3260" s="60"/>
      <c r="RAV3260" s="46"/>
      <c r="RAW3260" s="65"/>
      <c r="RAX3260" s="19"/>
      <c r="RAY3260" s="48"/>
      <c r="RAZ3260" s="41"/>
      <c r="RBA3260" s="44"/>
      <c r="RBB3260" s="18"/>
      <c r="RBC3260" s="16"/>
      <c r="RBD3260" s="36"/>
      <c r="RBE3260" s="36"/>
      <c r="RBF3260" s="36"/>
      <c r="RBG3260" s="36"/>
      <c r="RBH3260" s="36"/>
      <c r="RBI3260" s="36"/>
      <c r="RBJ3260" s="36"/>
      <c r="RBK3260" s="36"/>
      <c r="RBL3260" s="36"/>
      <c r="RBM3260" s="36"/>
      <c r="RBN3260" s="36"/>
      <c r="RBO3260" s="36"/>
      <c r="RBP3260" s="36"/>
      <c r="RBQ3260" s="12"/>
      <c r="RBR3260" s="12"/>
      <c r="RBS3260" s="12"/>
      <c r="RBT3260" s="53"/>
      <c r="RBV3260" s="41"/>
      <c r="RBW3260" s="40"/>
      <c r="RBX3260" s="44"/>
      <c r="RBY3260" s="62"/>
      <c r="RBZ3260" s="56"/>
      <c r="RCA3260" s="60"/>
      <c r="RCB3260" s="60"/>
      <c r="RCC3260" s="60"/>
      <c r="RCD3260" s="60"/>
      <c r="RCE3260" s="46"/>
      <c r="RCF3260" s="65"/>
      <c r="RCG3260" s="19"/>
      <c r="RCH3260" s="48"/>
      <c r="RCI3260" s="41"/>
      <c r="RCJ3260" s="44"/>
      <c r="RCK3260" s="18"/>
      <c r="RCL3260" s="16"/>
      <c r="RCM3260" s="36"/>
      <c r="RCN3260" s="36"/>
      <c r="RCO3260" s="36"/>
      <c r="RCP3260" s="36"/>
      <c r="RCQ3260" s="36"/>
      <c r="RCR3260" s="36"/>
      <c r="RCS3260" s="36"/>
      <c r="RCT3260" s="36"/>
      <c r="RCU3260" s="36"/>
      <c r="RCV3260" s="36"/>
      <c r="RCW3260" s="36"/>
      <c r="RCX3260" s="36"/>
      <c r="RCY3260" s="36"/>
      <c r="RCZ3260" s="12"/>
      <c r="RDA3260" s="12"/>
      <c r="RDB3260" s="12"/>
      <c r="RDC3260" s="53"/>
      <c r="RDE3260" s="41"/>
      <c r="RDF3260" s="40"/>
      <c r="RDG3260" s="44"/>
      <c r="RDH3260" s="62"/>
      <c r="RDI3260" s="56"/>
      <c r="RDJ3260" s="60"/>
      <c r="RDK3260" s="60"/>
      <c r="RDL3260" s="60"/>
      <c r="RDM3260" s="60"/>
      <c r="RDN3260" s="46"/>
      <c r="RDO3260" s="65"/>
      <c r="RDP3260" s="19"/>
      <c r="RDQ3260" s="48"/>
      <c r="RDR3260" s="41"/>
      <c r="RDS3260" s="44"/>
      <c r="RDT3260" s="18"/>
      <c r="RDU3260" s="16"/>
      <c r="RDV3260" s="36"/>
      <c r="RDW3260" s="36"/>
      <c r="RDX3260" s="36"/>
      <c r="RDY3260" s="36"/>
      <c r="RDZ3260" s="36"/>
      <c r="REA3260" s="36"/>
      <c r="REB3260" s="36"/>
      <c r="REC3260" s="36"/>
      <c r="RED3260" s="36"/>
      <c r="REE3260" s="36"/>
      <c r="REF3260" s="36"/>
      <c r="REG3260" s="36"/>
      <c r="REH3260" s="36"/>
      <c r="REI3260" s="12"/>
      <c r="REJ3260" s="12"/>
      <c r="REK3260" s="12"/>
      <c r="REL3260" s="53"/>
      <c r="REN3260" s="41"/>
      <c r="REO3260" s="40"/>
      <c r="REP3260" s="44"/>
      <c r="REQ3260" s="62"/>
      <c r="RER3260" s="56"/>
      <c r="RES3260" s="60"/>
      <c r="RET3260" s="60"/>
      <c r="REU3260" s="60"/>
      <c r="REV3260" s="60"/>
      <c r="REW3260" s="46"/>
      <c r="REX3260" s="65"/>
      <c r="REY3260" s="19"/>
      <c r="REZ3260" s="48"/>
      <c r="RFA3260" s="41"/>
      <c r="RFB3260" s="44"/>
      <c r="RFC3260" s="18"/>
      <c r="RFD3260" s="16"/>
      <c r="RFE3260" s="36"/>
      <c r="RFF3260" s="36"/>
      <c r="RFG3260" s="36"/>
      <c r="RFH3260" s="36"/>
      <c r="RFI3260" s="36"/>
      <c r="RFJ3260" s="36"/>
      <c r="RFK3260" s="36"/>
      <c r="RFL3260" s="36"/>
      <c r="RFM3260" s="36"/>
      <c r="RFN3260" s="36"/>
      <c r="RFO3260" s="36"/>
      <c r="RFP3260" s="36"/>
      <c r="RFQ3260" s="36"/>
      <c r="RFR3260" s="12"/>
      <c r="RFS3260" s="12"/>
      <c r="RFT3260" s="12"/>
      <c r="RFU3260" s="53"/>
      <c r="RFW3260" s="41"/>
      <c r="RFX3260" s="40"/>
      <c r="RFY3260" s="44"/>
      <c r="RFZ3260" s="62"/>
      <c r="RGA3260" s="56"/>
      <c r="RGB3260" s="60"/>
      <c r="RGC3260" s="60"/>
      <c r="RGD3260" s="60"/>
      <c r="RGE3260" s="60"/>
      <c r="RGF3260" s="46"/>
      <c r="RGG3260" s="65"/>
      <c r="RGH3260" s="19"/>
      <c r="RGI3260" s="48"/>
      <c r="RGJ3260" s="41"/>
      <c r="RGK3260" s="44"/>
      <c r="RGL3260" s="18"/>
      <c r="RGM3260" s="16"/>
      <c r="RGN3260" s="36"/>
      <c r="RGO3260" s="36"/>
      <c r="RGP3260" s="36"/>
      <c r="RGQ3260" s="36"/>
      <c r="RGR3260" s="36"/>
      <c r="RGS3260" s="36"/>
      <c r="RGT3260" s="36"/>
      <c r="RGU3260" s="36"/>
      <c r="RGV3260" s="36"/>
      <c r="RGW3260" s="36"/>
      <c r="RGX3260" s="36"/>
      <c r="RGY3260" s="36"/>
      <c r="RGZ3260" s="36"/>
      <c r="RHA3260" s="12"/>
      <c r="RHB3260" s="12"/>
      <c r="RHC3260" s="12"/>
      <c r="RHD3260" s="53"/>
      <c r="RHF3260" s="41"/>
      <c r="RHG3260" s="40"/>
      <c r="RHH3260" s="44"/>
      <c r="RHI3260" s="62"/>
      <c r="RHJ3260" s="56"/>
      <c r="RHK3260" s="60"/>
      <c r="RHL3260" s="60"/>
      <c r="RHM3260" s="60"/>
      <c r="RHN3260" s="60"/>
      <c r="RHO3260" s="46"/>
      <c r="RHP3260" s="65"/>
      <c r="RHQ3260" s="19"/>
      <c r="RHR3260" s="48"/>
      <c r="RHS3260" s="41"/>
      <c r="RHT3260" s="44"/>
      <c r="RHU3260" s="18"/>
      <c r="RHV3260" s="16"/>
      <c r="RHW3260" s="36"/>
      <c r="RHX3260" s="36"/>
      <c r="RHY3260" s="36"/>
      <c r="RHZ3260" s="36"/>
      <c r="RIA3260" s="36"/>
      <c r="RIB3260" s="36"/>
      <c r="RIC3260" s="36"/>
      <c r="RID3260" s="36"/>
      <c r="RIE3260" s="36"/>
      <c r="RIF3260" s="36"/>
      <c r="RIG3260" s="36"/>
      <c r="RIH3260" s="36"/>
      <c r="RII3260" s="36"/>
      <c r="RIJ3260" s="12"/>
      <c r="RIK3260" s="12"/>
      <c r="RIL3260" s="12"/>
      <c r="RIM3260" s="53"/>
      <c r="RIO3260" s="41"/>
      <c r="RIP3260" s="40"/>
      <c r="RIQ3260" s="44"/>
      <c r="RIR3260" s="62"/>
      <c r="RIS3260" s="56"/>
      <c r="RIT3260" s="60"/>
      <c r="RIU3260" s="60"/>
      <c r="RIV3260" s="60"/>
      <c r="RIW3260" s="60"/>
      <c r="RIX3260" s="46"/>
      <c r="RIY3260" s="65"/>
      <c r="RIZ3260" s="19"/>
      <c r="RJA3260" s="48"/>
      <c r="RJB3260" s="41"/>
      <c r="RJC3260" s="44"/>
      <c r="RJD3260" s="18"/>
      <c r="RJE3260" s="16"/>
      <c r="RJF3260" s="36"/>
      <c r="RJG3260" s="36"/>
      <c r="RJH3260" s="36"/>
      <c r="RJI3260" s="36"/>
      <c r="RJJ3260" s="36"/>
      <c r="RJK3260" s="36"/>
      <c r="RJL3260" s="36"/>
      <c r="RJM3260" s="36"/>
      <c r="RJN3260" s="36"/>
      <c r="RJO3260" s="36"/>
      <c r="RJP3260" s="36"/>
      <c r="RJQ3260" s="36"/>
      <c r="RJR3260" s="36"/>
      <c r="RJS3260" s="12"/>
      <c r="RJT3260" s="12"/>
      <c r="RJU3260" s="12"/>
      <c r="RJV3260" s="53"/>
      <c r="RJX3260" s="41"/>
      <c r="RJY3260" s="40"/>
      <c r="RJZ3260" s="44"/>
      <c r="RKA3260" s="62"/>
      <c r="RKB3260" s="56"/>
      <c r="RKC3260" s="60"/>
      <c r="RKD3260" s="60"/>
      <c r="RKE3260" s="60"/>
      <c r="RKF3260" s="60"/>
      <c r="RKG3260" s="46"/>
      <c r="RKH3260" s="65"/>
      <c r="RKI3260" s="19"/>
      <c r="RKJ3260" s="48"/>
      <c r="RKK3260" s="41"/>
      <c r="RKL3260" s="44"/>
      <c r="RKM3260" s="18"/>
      <c r="RKN3260" s="16"/>
      <c r="RKO3260" s="36"/>
      <c r="RKP3260" s="36"/>
      <c r="RKQ3260" s="36"/>
      <c r="RKR3260" s="36"/>
      <c r="RKS3260" s="36"/>
      <c r="RKT3260" s="36"/>
      <c r="RKU3260" s="36"/>
      <c r="RKV3260" s="36"/>
      <c r="RKW3260" s="36"/>
      <c r="RKX3260" s="36"/>
      <c r="RKY3260" s="36"/>
      <c r="RKZ3260" s="36"/>
      <c r="RLA3260" s="36"/>
      <c r="RLB3260" s="12"/>
      <c r="RLC3260" s="12"/>
      <c r="RLD3260" s="12"/>
      <c r="RLE3260" s="53"/>
      <c r="RLG3260" s="41"/>
      <c r="RLH3260" s="40"/>
      <c r="RLI3260" s="44"/>
      <c r="RLJ3260" s="62"/>
      <c r="RLK3260" s="56"/>
      <c r="RLL3260" s="60"/>
      <c r="RLM3260" s="60"/>
      <c r="RLN3260" s="60"/>
      <c r="RLO3260" s="60"/>
      <c r="RLP3260" s="46"/>
      <c r="RLQ3260" s="65"/>
      <c r="RLR3260" s="19"/>
      <c r="RLS3260" s="48"/>
      <c r="RLT3260" s="41"/>
      <c r="RLU3260" s="44"/>
      <c r="RLV3260" s="18"/>
      <c r="RLW3260" s="16"/>
      <c r="RLX3260" s="36"/>
      <c r="RLY3260" s="36"/>
      <c r="RLZ3260" s="36"/>
      <c r="RMA3260" s="36"/>
      <c r="RMB3260" s="36"/>
      <c r="RMC3260" s="36"/>
      <c r="RMD3260" s="36"/>
      <c r="RME3260" s="36"/>
      <c r="RMF3260" s="36"/>
      <c r="RMG3260" s="36"/>
      <c r="RMH3260" s="36"/>
      <c r="RMI3260" s="36"/>
      <c r="RMJ3260" s="36"/>
      <c r="RMK3260" s="12"/>
      <c r="RML3260" s="12"/>
      <c r="RMM3260" s="12"/>
      <c r="RMN3260" s="53"/>
      <c r="RMP3260" s="41"/>
      <c r="RMQ3260" s="40"/>
      <c r="RMR3260" s="44"/>
      <c r="RMS3260" s="62"/>
      <c r="RMT3260" s="56"/>
      <c r="RMU3260" s="60"/>
      <c r="RMV3260" s="60"/>
      <c r="RMW3260" s="60"/>
      <c r="RMX3260" s="60"/>
      <c r="RMY3260" s="46"/>
      <c r="RMZ3260" s="65"/>
      <c r="RNA3260" s="19"/>
      <c r="RNB3260" s="48"/>
      <c r="RNC3260" s="41"/>
      <c r="RND3260" s="44"/>
      <c r="RNE3260" s="18"/>
      <c r="RNF3260" s="16"/>
      <c r="RNG3260" s="36"/>
      <c r="RNH3260" s="36"/>
      <c r="RNI3260" s="36"/>
      <c r="RNJ3260" s="36"/>
      <c r="RNK3260" s="36"/>
      <c r="RNL3260" s="36"/>
      <c r="RNM3260" s="36"/>
      <c r="RNN3260" s="36"/>
      <c r="RNO3260" s="36"/>
      <c r="RNP3260" s="36"/>
      <c r="RNQ3260" s="36"/>
      <c r="RNR3260" s="36"/>
      <c r="RNS3260" s="36"/>
      <c r="RNT3260" s="12"/>
      <c r="RNU3260" s="12"/>
      <c r="RNV3260" s="12"/>
      <c r="RNW3260" s="53"/>
      <c r="RNY3260" s="41"/>
      <c r="RNZ3260" s="40"/>
      <c r="ROA3260" s="44"/>
      <c r="ROB3260" s="62"/>
      <c r="ROC3260" s="56"/>
      <c r="ROD3260" s="60"/>
      <c r="ROE3260" s="60"/>
      <c r="ROF3260" s="60"/>
      <c r="ROG3260" s="60"/>
      <c r="ROH3260" s="46"/>
      <c r="ROI3260" s="65"/>
      <c r="ROJ3260" s="19"/>
      <c r="ROK3260" s="48"/>
      <c r="ROL3260" s="41"/>
      <c r="ROM3260" s="44"/>
      <c r="RON3260" s="18"/>
      <c r="ROO3260" s="16"/>
      <c r="ROP3260" s="36"/>
      <c r="ROQ3260" s="36"/>
      <c r="ROR3260" s="36"/>
      <c r="ROS3260" s="36"/>
      <c r="ROT3260" s="36"/>
      <c r="ROU3260" s="36"/>
      <c r="ROV3260" s="36"/>
      <c r="ROW3260" s="36"/>
      <c r="ROX3260" s="36"/>
      <c r="ROY3260" s="36"/>
      <c r="ROZ3260" s="36"/>
      <c r="RPA3260" s="36"/>
      <c r="RPB3260" s="36"/>
      <c r="RPC3260" s="12"/>
      <c r="RPD3260" s="12"/>
      <c r="RPE3260" s="12"/>
      <c r="RPF3260" s="53"/>
      <c r="RPH3260" s="41"/>
      <c r="RPI3260" s="40"/>
      <c r="RPJ3260" s="44"/>
      <c r="RPK3260" s="62"/>
      <c r="RPL3260" s="56"/>
      <c r="RPM3260" s="60"/>
      <c r="RPN3260" s="60"/>
      <c r="RPO3260" s="60"/>
      <c r="RPP3260" s="60"/>
      <c r="RPQ3260" s="46"/>
      <c r="RPR3260" s="65"/>
      <c r="RPS3260" s="19"/>
      <c r="RPT3260" s="48"/>
      <c r="RPU3260" s="41"/>
      <c r="RPV3260" s="44"/>
      <c r="RPW3260" s="18"/>
      <c r="RPX3260" s="16"/>
      <c r="RPY3260" s="36"/>
      <c r="RPZ3260" s="36"/>
      <c r="RQA3260" s="36"/>
      <c r="RQB3260" s="36"/>
      <c r="RQC3260" s="36"/>
      <c r="RQD3260" s="36"/>
      <c r="RQE3260" s="36"/>
      <c r="RQF3260" s="36"/>
      <c r="RQG3260" s="36"/>
      <c r="RQH3260" s="36"/>
      <c r="RQI3260" s="36"/>
      <c r="RQJ3260" s="36"/>
      <c r="RQK3260" s="36"/>
      <c r="RQL3260" s="12"/>
      <c r="RQM3260" s="12"/>
      <c r="RQN3260" s="12"/>
      <c r="RQO3260" s="53"/>
      <c r="RQQ3260" s="41"/>
      <c r="RQR3260" s="40"/>
      <c r="RQS3260" s="44"/>
      <c r="RQT3260" s="62"/>
      <c r="RQU3260" s="56"/>
      <c r="RQV3260" s="60"/>
      <c r="RQW3260" s="60"/>
      <c r="RQX3260" s="60"/>
      <c r="RQY3260" s="60"/>
      <c r="RQZ3260" s="46"/>
      <c r="RRA3260" s="65"/>
      <c r="RRB3260" s="19"/>
      <c r="RRC3260" s="48"/>
      <c r="RRD3260" s="41"/>
      <c r="RRE3260" s="44"/>
      <c r="RRF3260" s="18"/>
      <c r="RRG3260" s="16"/>
      <c r="RRH3260" s="36"/>
      <c r="RRI3260" s="36"/>
      <c r="RRJ3260" s="36"/>
      <c r="RRK3260" s="36"/>
      <c r="RRL3260" s="36"/>
      <c r="RRM3260" s="36"/>
      <c r="RRN3260" s="36"/>
      <c r="RRO3260" s="36"/>
      <c r="RRP3260" s="36"/>
      <c r="RRQ3260" s="36"/>
      <c r="RRR3260" s="36"/>
      <c r="RRS3260" s="36"/>
      <c r="RRT3260" s="36"/>
      <c r="RRU3260" s="12"/>
      <c r="RRV3260" s="12"/>
      <c r="RRW3260" s="12"/>
      <c r="RRX3260" s="53"/>
      <c r="RRZ3260" s="41"/>
      <c r="RSA3260" s="40"/>
      <c r="RSB3260" s="44"/>
      <c r="RSC3260" s="62"/>
      <c r="RSD3260" s="56"/>
      <c r="RSE3260" s="60"/>
      <c r="RSF3260" s="60"/>
      <c r="RSG3260" s="60"/>
      <c r="RSH3260" s="60"/>
      <c r="RSI3260" s="46"/>
      <c r="RSJ3260" s="65"/>
      <c r="RSK3260" s="19"/>
      <c r="RSL3260" s="48"/>
      <c r="RSM3260" s="41"/>
      <c r="RSN3260" s="44"/>
      <c r="RSO3260" s="18"/>
      <c r="RSP3260" s="16"/>
      <c r="RSQ3260" s="36"/>
      <c r="RSR3260" s="36"/>
      <c r="RSS3260" s="36"/>
      <c r="RST3260" s="36"/>
      <c r="RSU3260" s="36"/>
      <c r="RSV3260" s="36"/>
      <c r="RSW3260" s="36"/>
      <c r="RSX3260" s="36"/>
      <c r="RSY3260" s="36"/>
      <c r="RSZ3260" s="36"/>
      <c r="RTA3260" s="36"/>
      <c r="RTB3260" s="36"/>
      <c r="RTC3260" s="36"/>
      <c r="RTD3260" s="12"/>
      <c r="RTE3260" s="12"/>
      <c r="RTF3260" s="12"/>
      <c r="RTG3260" s="53"/>
      <c r="RTI3260" s="41"/>
      <c r="RTJ3260" s="40"/>
      <c r="RTK3260" s="44"/>
      <c r="RTL3260" s="62"/>
      <c r="RTM3260" s="56"/>
      <c r="RTN3260" s="60"/>
      <c r="RTO3260" s="60"/>
      <c r="RTP3260" s="60"/>
      <c r="RTQ3260" s="60"/>
      <c r="RTR3260" s="46"/>
      <c r="RTS3260" s="65"/>
      <c r="RTT3260" s="19"/>
      <c r="RTU3260" s="48"/>
      <c r="RTV3260" s="41"/>
      <c r="RTW3260" s="44"/>
      <c r="RTX3260" s="18"/>
      <c r="RTY3260" s="16"/>
      <c r="RTZ3260" s="36"/>
      <c r="RUA3260" s="36"/>
      <c r="RUB3260" s="36"/>
      <c r="RUC3260" s="36"/>
      <c r="RUD3260" s="36"/>
      <c r="RUE3260" s="36"/>
      <c r="RUF3260" s="36"/>
      <c r="RUG3260" s="36"/>
      <c r="RUH3260" s="36"/>
      <c r="RUI3260" s="36"/>
      <c r="RUJ3260" s="36"/>
      <c r="RUK3260" s="36"/>
      <c r="RUL3260" s="36"/>
      <c r="RUM3260" s="12"/>
      <c r="RUN3260" s="12"/>
      <c r="RUO3260" s="12"/>
      <c r="RUP3260" s="53"/>
      <c r="RUR3260" s="41"/>
      <c r="RUS3260" s="40"/>
      <c r="RUT3260" s="44"/>
      <c r="RUU3260" s="62"/>
      <c r="RUV3260" s="56"/>
      <c r="RUW3260" s="60"/>
      <c r="RUX3260" s="60"/>
      <c r="RUY3260" s="60"/>
      <c r="RUZ3260" s="60"/>
      <c r="RVA3260" s="46"/>
      <c r="RVB3260" s="65"/>
      <c r="RVC3260" s="19"/>
      <c r="RVD3260" s="48"/>
      <c r="RVE3260" s="41"/>
      <c r="RVF3260" s="44"/>
      <c r="RVG3260" s="18"/>
      <c r="RVH3260" s="16"/>
      <c r="RVI3260" s="36"/>
      <c r="RVJ3260" s="36"/>
      <c r="RVK3260" s="36"/>
      <c r="RVL3260" s="36"/>
      <c r="RVM3260" s="36"/>
      <c r="RVN3260" s="36"/>
      <c r="RVO3260" s="36"/>
      <c r="RVP3260" s="36"/>
      <c r="RVQ3260" s="36"/>
      <c r="RVR3260" s="36"/>
      <c r="RVS3260" s="36"/>
      <c r="RVT3260" s="36"/>
      <c r="RVU3260" s="36"/>
      <c r="RVV3260" s="12"/>
      <c r="RVW3260" s="12"/>
      <c r="RVX3260" s="12"/>
      <c r="RVY3260" s="53"/>
      <c r="RWA3260" s="41"/>
      <c r="RWB3260" s="40"/>
      <c r="RWC3260" s="44"/>
      <c r="RWD3260" s="62"/>
      <c r="RWE3260" s="56"/>
      <c r="RWF3260" s="60"/>
      <c r="RWG3260" s="60"/>
      <c r="RWH3260" s="60"/>
      <c r="RWI3260" s="60"/>
      <c r="RWJ3260" s="46"/>
      <c r="RWK3260" s="65"/>
      <c r="RWL3260" s="19"/>
      <c r="RWM3260" s="48"/>
      <c r="RWN3260" s="41"/>
      <c r="RWO3260" s="44"/>
      <c r="RWP3260" s="18"/>
      <c r="RWQ3260" s="16"/>
      <c r="RWR3260" s="36"/>
      <c r="RWS3260" s="36"/>
      <c r="RWT3260" s="36"/>
      <c r="RWU3260" s="36"/>
      <c r="RWV3260" s="36"/>
      <c r="RWW3260" s="36"/>
      <c r="RWX3260" s="36"/>
      <c r="RWY3260" s="36"/>
      <c r="RWZ3260" s="36"/>
      <c r="RXA3260" s="36"/>
      <c r="RXB3260" s="36"/>
      <c r="RXC3260" s="36"/>
      <c r="RXD3260" s="36"/>
      <c r="RXE3260" s="12"/>
      <c r="RXF3260" s="12"/>
      <c r="RXG3260" s="12"/>
      <c r="RXH3260" s="53"/>
      <c r="RXJ3260" s="41"/>
      <c r="RXK3260" s="40"/>
      <c r="RXL3260" s="44"/>
      <c r="RXM3260" s="62"/>
      <c r="RXN3260" s="56"/>
      <c r="RXO3260" s="60"/>
      <c r="RXP3260" s="60"/>
      <c r="RXQ3260" s="60"/>
      <c r="RXR3260" s="60"/>
      <c r="RXS3260" s="46"/>
      <c r="RXT3260" s="65"/>
      <c r="RXU3260" s="19"/>
      <c r="RXV3260" s="48"/>
      <c r="RXW3260" s="41"/>
      <c r="RXX3260" s="44"/>
      <c r="RXY3260" s="18"/>
      <c r="RXZ3260" s="16"/>
      <c r="RYA3260" s="36"/>
      <c r="RYB3260" s="36"/>
      <c r="RYC3260" s="36"/>
      <c r="RYD3260" s="36"/>
      <c r="RYE3260" s="36"/>
      <c r="RYF3260" s="36"/>
      <c r="RYG3260" s="36"/>
      <c r="RYH3260" s="36"/>
      <c r="RYI3260" s="36"/>
      <c r="RYJ3260" s="36"/>
      <c r="RYK3260" s="36"/>
      <c r="RYL3260" s="36"/>
      <c r="RYM3260" s="36"/>
      <c r="RYN3260" s="12"/>
      <c r="RYO3260" s="12"/>
      <c r="RYP3260" s="12"/>
      <c r="RYQ3260" s="53"/>
      <c r="RYS3260" s="41"/>
      <c r="RYT3260" s="40"/>
      <c r="RYU3260" s="44"/>
      <c r="RYV3260" s="62"/>
      <c r="RYW3260" s="56"/>
      <c r="RYX3260" s="60"/>
      <c r="RYY3260" s="60"/>
      <c r="RYZ3260" s="60"/>
      <c r="RZA3260" s="60"/>
      <c r="RZB3260" s="46"/>
      <c r="RZC3260" s="65"/>
      <c r="RZD3260" s="19"/>
      <c r="RZE3260" s="48"/>
      <c r="RZF3260" s="41"/>
      <c r="RZG3260" s="44"/>
      <c r="RZH3260" s="18"/>
      <c r="RZI3260" s="16"/>
      <c r="RZJ3260" s="36"/>
      <c r="RZK3260" s="36"/>
      <c r="RZL3260" s="36"/>
      <c r="RZM3260" s="36"/>
      <c r="RZN3260" s="36"/>
      <c r="RZO3260" s="36"/>
      <c r="RZP3260" s="36"/>
      <c r="RZQ3260" s="36"/>
      <c r="RZR3260" s="36"/>
      <c r="RZS3260" s="36"/>
      <c r="RZT3260" s="36"/>
      <c r="RZU3260" s="36"/>
      <c r="RZV3260" s="36"/>
      <c r="RZW3260" s="12"/>
      <c r="RZX3260" s="12"/>
      <c r="RZY3260" s="12"/>
      <c r="RZZ3260" s="53"/>
      <c r="SAB3260" s="41"/>
      <c r="SAC3260" s="40"/>
      <c r="SAD3260" s="44"/>
      <c r="SAE3260" s="62"/>
      <c r="SAF3260" s="56"/>
      <c r="SAG3260" s="60"/>
      <c r="SAH3260" s="60"/>
      <c r="SAI3260" s="60"/>
      <c r="SAJ3260" s="60"/>
      <c r="SAK3260" s="46"/>
      <c r="SAL3260" s="65"/>
      <c r="SAM3260" s="19"/>
      <c r="SAN3260" s="48"/>
      <c r="SAO3260" s="41"/>
      <c r="SAP3260" s="44"/>
      <c r="SAQ3260" s="18"/>
      <c r="SAR3260" s="16"/>
      <c r="SAS3260" s="36"/>
      <c r="SAT3260" s="36"/>
      <c r="SAU3260" s="36"/>
      <c r="SAV3260" s="36"/>
      <c r="SAW3260" s="36"/>
      <c r="SAX3260" s="36"/>
      <c r="SAY3260" s="36"/>
      <c r="SAZ3260" s="36"/>
      <c r="SBA3260" s="36"/>
      <c r="SBB3260" s="36"/>
      <c r="SBC3260" s="36"/>
      <c r="SBD3260" s="36"/>
      <c r="SBE3260" s="36"/>
      <c r="SBF3260" s="12"/>
      <c r="SBG3260" s="12"/>
      <c r="SBH3260" s="12"/>
      <c r="SBI3260" s="53"/>
      <c r="SBK3260" s="41"/>
      <c r="SBL3260" s="40"/>
      <c r="SBM3260" s="44"/>
      <c r="SBN3260" s="62"/>
      <c r="SBO3260" s="56"/>
      <c r="SBP3260" s="60"/>
      <c r="SBQ3260" s="60"/>
      <c r="SBR3260" s="60"/>
      <c r="SBS3260" s="60"/>
      <c r="SBT3260" s="46"/>
      <c r="SBU3260" s="65"/>
      <c r="SBV3260" s="19"/>
      <c r="SBW3260" s="48"/>
      <c r="SBX3260" s="41"/>
      <c r="SBY3260" s="44"/>
      <c r="SBZ3260" s="18"/>
      <c r="SCA3260" s="16"/>
      <c r="SCB3260" s="36"/>
      <c r="SCC3260" s="36"/>
      <c r="SCD3260" s="36"/>
      <c r="SCE3260" s="36"/>
      <c r="SCF3260" s="36"/>
      <c r="SCG3260" s="36"/>
      <c r="SCH3260" s="36"/>
      <c r="SCI3260" s="36"/>
      <c r="SCJ3260" s="36"/>
      <c r="SCK3260" s="36"/>
      <c r="SCL3260" s="36"/>
      <c r="SCM3260" s="36"/>
      <c r="SCN3260" s="36"/>
      <c r="SCO3260" s="12"/>
      <c r="SCP3260" s="12"/>
      <c r="SCQ3260" s="12"/>
      <c r="SCR3260" s="53"/>
      <c r="SCT3260" s="41"/>
      <c r="SCU3260" s="40"/>
      <c r="SCV3260" s="44"/>
      <c r="SCW3260" s="62"/>
      <c r="SCX3260" s="56"/>
      <c r="SCY3260" s="60"/>
      <c r="SCZ3260" s="60"/>
      <c r="SDA3260" s="60"/>
      <c r="SDB3260" s="60"/>
      <c r="SDC3260" s="46"/>
      <c r="SDD3260" s="65"/>
      <c r="SDE3260" s="19"/>
      <c r="SDF3260" s="48"/>
      <c r="SDG3260" s="41"/>
      <c r="SDH3260" s="44"/>
      <c r="SDI3260" s="18"/>
      <c r="SDJ3260" s="16"/>
      <c r="SDK3260" s="36"/>
      <c r="SDL3260" s="36"/>
      <c r="SDM3260" s="36"/>
      <c r="SDN3260" s="36"/>
      <c r="SDO3260" s="36"/>
      <c r="SDP3260" s="36"/>
      <c r="SDQ3260" s="36"/>
      <c r="SDR3260" s="36"/>
      <c r="SDS3260" s="36"/>
      <c r="SDT3260" s="36"/>
      <c r="SDU3260" s="36"/>
      <c r="SDV3260" s="36"/>
      <c r="SDW3260" s="36"/>
      <c r="SDX3260" s="12"/>
      <c r="SDY3260" s="12"/>
      <c r="SDZ3260" s="12"/>
      <c r="SEA3260" s="53"/>
      <c r="SEC3260" s="41"/>
      <c r="SED3260" s="40"/>
      <c r="SEE3260" s="44"/>
      <c r="SEF3260" s="62"/>
      <c r="SEG3260" s="56"/>
      <c r="SEH3260" s="60"/>
      <c r="SEI3260" s="60"/>
      <c r="SEJ3260" s="60"/>
      <c r="SEK3260" s="60"/>
      <c r="SEL3260" s="46"/>
      <c r="SEM3260" s="65"/>
      <c r="SEN3260" s="19"/>
      <c r="SEO3260" s="48"/>
      <c r="SEP3260" s="41"/>
      <c r="SEQ3260" s="44"/>
      <c r="SER3260" s="18"/>
      <c r="SES3260" s="16"/>
      <c r="SET3260" s="36"/>
      <c r="SEU3260" s="36"/>
      <c r="SEV3260" s="36"/>
      <c r="SEW3260" s="36"/>
      <c r="SEX3260" s="36"/>
      <c r="SEY3260" s="36"/>
      <c r="SEZ3260" s="36"/>
      <c r="SFA3260" s="36"/>
      <c r="SFB3260" s="36"/>
      <c r="SFC3260" s="36"/>
      <c r="SFD3260" s="36"/>
      <c r="SFE3260" s="36"/>
      <c r="SFF3260" s="36"/>
      <c r="SFG3260" s="12"/>
      <c r="SFH3260" s="12"/>
      <c r="SFI3260" s="12"/>
      <c r="SFJ3260" s="53"/>
      <c r="SFL3260" s="41"/>
      <c r="SFM3260" s="40"/>
      <c r="SFN3260" s="44"/>
      <c r="SFO3260" s="62"/>
      <c r="SFP3260" s="56"/>
      <c r="SFQ3260" s="60"/>
      <c r="SFR3260" s="60"/>
      <c r="SFS3260" s="60"/>
      <c r="SFT3260" s="60"/>
      <c r="SFU3260" s="46"/>
      <c r="SFV3260" s="65"/>
      <c r="SFW3260" s="19"/>
      <c r="SFX3260" s="48"/>
      <c r="SFY3260" s="41"/>
      <c r="SFZ3260" s="44"/>
      <c r="SGA3260" s="18"/>
      <c r="SGB3260" s="16"/>
      <c r="SGC3260" s="36"/>
      <c r="SGD3260" s="36"/>
      <c r="SGE3260" s="36"/>
      <c r="SGF3260" s="36"/>
      <c r="SGG3260" s="36"/>
      <c r="SGH3260" s="36"/>
      <c r="SGI3260" s="36"/>
      <c r="SGJ3260" s="36"/>
      <c r="SGK3260" s="36"/>
      <c r="SGL3260" s="36"/>
      <c r="SGM3260" s="36"/>
      <c r="SGN3260" s="36"/>
      <c r="SGO3260" s="36"/>
      <c r="SGP3260" s="12"/>
      <c r="SGQ3260" s="12"/>
      <c r="SGR3260" s="12"/>
      <c r="SGS3260" s="53"/>
      <c r="SGU3260" s="41"/>
      <c r="SGV3260" s="40"/>
      <c r="SGW3260" s="44"/>
      <c r="SGX3260" s="62"/>
      <c r="SGY3260" s="56"/>
      <c r="SGZ3260" s="60"/>
      <c r="SHA3260" s="60"/>
      <c r="SHB3260" s="60"/>
      <c r="SHC3260" s="60"/>
      <c r="SHD3260" s="46"/>
      <c r="SHE3260" s="65"/>
      <c r="SHF3260" s="19"/>
      <c r="SHG3260" s="48"/>
      <c r="SHH3260" s="41"/>
      <c r="SHI3260" s="44"/>
      <c r="SHJ3260" s="18"/>
      <c r="SHK3260" s="16"/>
      <c r="SHL3260" s="36"/>
      <c r="SHM3260" s="36"/>
      <c r="SHN3260" s="36"/>
      <c r="SHO3260" s="36"/>
      <c r="SHP3260" s="36"/>
      <c r="SHQ3260" s="36"/>
      <c r="SHR3260" s="36"/>
      <c r="SHS3260" s="36"/>
      <c r="SHT3260" s="36"/>
      <c r="SHU3260" s="36"/>
      <c r="SHV3260" s="36"/>
      <c r="SHW3260" s="36"/>
      <c r="SHX3260" s="36"/>
      <c r="SHY3260" s="12"/>
      <c r="SHZ3260" s="12"/>
      <c r="SIA3260" s="12"/>
      <c r="SIB3260" s="53"/>
      <c r="SID3260" s="41"/>
      <c r="SIE3260" s="40"/>
      <c r="SIF3260" s="44"/>
      <c r="SIG3260" s="62"/>
      <c r="SIH3260" s="56"/>
      <c r="SII3260" s="60"/>
      <c r="SIJ3260" s="60"/>
      <c r="SIK3260" s="60"/>
      <c r="SIL3260" s="60"/>
      <c r="SIM3260" s="46"/>
      <c r="SIN3260" s="65"/>
      <c r="SIO3260" s="19"/>
      <c r="SIP3260" s="48"/>
      <c r="SIQ3260" s="41"/>
      <c r="SIR3260" s="44"/>
      <c r="SIS3260" s="18"/>
      <c r="SIT3260" s="16"/>
      <c r="SIU3260" s="36"/>
      <c r="SIV3260" s="36"/>
      <c r="SIW3260" s="36"/>
      <c r="SIX3260" s="36"/>
      <c r="SIY3260" s="36"/>
      <c r="SIZ3260" s="36"/>
      <c r="SJA3260" s="36"/>
      <c r="SJB3260" s="36"/>
      <c r="SJC3260" s="36"/>
      <c r="SJD3260" s="36"/>
      <c r="SJE3260" s="36"/>
      <c r="SJF3260" s="36"/>
      <c r="SJG3260" s="36"/>
      <c r="SJH3260" s="12"/>
      <c r="SJI3260" s="12"/>
      <c r="SJJ3260" s="12"/>
      <c r="SJK3260" s="53"/>
      <c r="SJM3260" s="41"/>
      <c r="SJN3260" s="40"/>
      <c r="SJO3260" s="44"/>
      <c r="SJP3260" s="62"/>
      <c r="SJQ3260" s="56"/>
      <c r="SJR3260" s="60"/>
      <c r="SJS3260" s="60"/>
      <c r="SJT3260" s="60"/>
      <c r="SJU3260" s="60"/>
      <c r="SJV3260" s="46"/>
      <c r="SJW3260" s="65"/>
      <c r="SJX3260" s="19"/>
      <c r="SJY3260" s="48"/>
      <c r="SJZ3260" s="41"/>
      <c r="SKA3260" s="44"/>
      <c r="SKB3260" s="18"/>
      <c r="SKC3260" s="16"/>
      <c r="SKD3260" s="36"/>
      <c r="SKE3260" s="36"/>
      <c r="SKF3260" s="36"/>
      <c r="SKG3260" s="36"/>
      <c r="SKH3260" s="36"/>
      <c r="SKI3260" s="36"/>
      <c r="SKJ3260" s="36"/>
      <c r="SKK3260" s="36"/>
      <c r="SKL3260" s="36"/>
      <c r="SKM3260" s="36"/>
      <c r="SKN3260" s="36"/>
      <c r="SKO3260" s="36"/>
      <c r="SKP3260" s="36"/>
      <c r="SKQ3260" s="12"/>
      <c r="SKR3260" s="12"/>
      <c r="SKS3260" s="12"/>
      <c r="SKT3260" s="53"/>
      <c r="SKV3260" s="41"/>
      <c r="SKW3260" s="40"/>
      <c r="SKX3260" s="44"/>
      <c r="SKY3260" s="62"/>
      <c r="SKZ3260" s="56"/>
      <c r="SLA3260" s="60"/>
      <c r="SLB3260" s="60"/>
      <c r="SLC3260" s="60"/>
      <c r="SLD3260" s="60"/>
      <c r="SLE3260" s="46"/>
      <c r="SLF3260" s="65"/>
      <c r="SLG3260" s="19"/>
      <c r="SLH3260" s="48"/>
      <c r="SLI3260" s="41"/>
      <c r="SLJ3260" s="44"/>
      <c r="SLK3260" s="18"/>
      <c r="SLL3260" s="16"/>
      <c r="SLM3260" s="36"/>
      <c r="SLN3260" s="36"/>
      <c r="SLO3260" s="36"/>
      <c r="SLP3260" s="36"/>
      <c r="SLQ3260" s="36"/>
      <c r="SLR3260" s="36"/>
      <c r="SLS3260" s="36"/>
      <c r="SLT3260" s="36"/>
      <c r="SLU3260" s="36"/>
      <c r="SLV3260" s="36"/>
      <c r="SLW3260" s="36"/>
      <c r="SLX3260" s="36"/>
      <c r="SLY3260" s="36"/>
      <c r="SLZ3260" s="12"/>
      <c r="SMA3260" s="12"/>
      <c r="SMB3260" s="12"/>
      <c r="SMC3260" s="53"/>
      <c r="SME3260" s="41"/>
      <c r="SMF3260" s="40"/>
      <c r="SMG3260" s="44"/>
      <c r="SMH3260" s="62"/>
      <c r="SMI3260" s="56"/>
      <c r="SMJ3260" s="60"/>
      <c r="SMK3260" s="60"/>
      <c r="SML3260" s="60"/>
      <c r="SMM3260" s="60"/>
      <c r="SMN3260" s="46"/>
      <c r="SMO3260" s="65"/>
      <c r="SMP3260" s="19"/>
      <c r="SMQ3260" s="48"/>
      <c r="SMR3260" s="41"/>
      <c r="SMS3260" s="44"/>
      <c r="SMT3260" s="18"/>
      <c r="SMU3260" s="16"/>
      <c r="SMV3260" s="36"/>
      <c r="SMW3260" s="36"/>
      <c r="SMX3260" s="36"/>
      <c r="SMY3260" s="36"/>
      <c r="SMZ3260" s="36"/>
      <c r="SNA3260" s="36"/>
      <c r="SNB3260" s="36"/>
      <c r="SNC3260" s="36"/>
      <c r="SND3260" s="36"/>
      <c r="SNE3260" s="36"/>
      <c r="SNF3260" s="36"/>
      <c r="SNG3260" s="36"/>
      <c r="SNH3260" s="36"/>
      <c r="SNI3260" s="12"/>
      <c r="SNJ3260" s="12"/>
      <c r="SNK3260" s="12"/>
      <c r="SNL3260" s="53"/>
      <c r="SNN3260" s="41"/>
      <c r="SNO3260" s="40"/>
      <c r="SNP3260" s="44"/>
      <c r="SNQ3260" s="62"/>
      <c r="SNR3260" s="56"/>
      <c r="SNS3260" s="60"/>
      <c r="SNT3260" s="60"/>
      <c r="SNU3260" s="60"/>
      <c r="SNV3260" s="60"/>
      <c r="SNW3260" s="46"/>
      <c r="SNX3260" s="65"/>
      <c r="SNY3260" s="19"/>
      <c r="SNZ3260" s="48"/>
      <c r="SOA3260" s="41"/>
      <c r="SOB3260" s="44"/>
      <c r="SOC3260" s="18"/>
      <c r="SOD3260" s="16"/>
      <c r="SOE3260" s="36"/>
      <c r="SOF3260" s="36"/>
      <c r="SOG3260" s="36"/>
      <c r="SOH3260" s="36"/>
      <c r="SOI3260" s="36"/>
      <c r="SOJ3260" s="36"/>
      <c r="SOK3260" s="36"/>
      <c r="SOL3260" s="36"/>
      <c r="SOM3260" s="36"/>
      <c r="SON3260" s="36"/>
      <c r="SOO3260" s="36"/>
      <c r="SOP3260" s="36"/>
      <c r="SOQ3260" s="36"/>
      <c r="SOR3260" s="12"/>
      <c r="SOS3260" s="12"/>
      <c r="SOT3260" s="12"/>
      <c r="SOU3260" s="53"/>
      <c r="SOW3260" s="41"/>
      <c r="SOX3260" s="40"/>
      <c r="SOY3260" s="44"/>
      <c r="SOZ3260" s="62"/>
      <c r="SPA3260" s="56"/>
      <c r="SPB3260" s="60"/>
      <c r="SPC3260" s="60"/>
      <c r="SPD3260" s="60"/>
      <c r="SPE3260" s="60"/>
      <c r="SPF3260" s="46"/>
      <c r="SPG3260" s="65"/>
      <c r="SPH3260" s="19"/>
      <c r="SPI3260" s="48"/>
      <c r="SPJ3260" s="41"/>
      <c r="SPK3260" s="44"/>
      <c r="SPL3260" s="18"/>
      <c r="SPM3260" s="16"/>
      <c r="SPN3260" s="36"/>
      <c r="SPO3260" s="36"/>
      <c r="SPP3260" s="36"/>
      <c r="SPQ3260" s="36"/>
      <c r="SPR3260" s="36"/>
      <c r="SPS3260" s="36"/>
      <c r="SPT3260" s="36"/>
      <c r="SPU3260" s="36"/>
      <c r="SPV3260" s="36"/>
      <c r="SPW3260" s="36"/>
      <c r="SPX3260" s="36"/>
      <c r="SPY3260" s="36"/>
      <c r="SPZ3260" s="36"/>
      <c r="SQA3260" s="12"/>
      <c r="SQB3260" s="12"/>
      <c r="SQC3260" s="12"/>
      <c r="SQD3260" s="53"/>
      <c r="SQF3260" s="41"/>
      <c r="SQG3260" s="40"/>
      <c r="SQH3260" s="44"/>
      <c r="SQI3260" s="62"/>
      <c r="SQJ3260" s="56"/>
      <c r="SQK3260" s="60"/>
      <c r="SQL3260" s="60"/>
      <c r="SQM3260" s="60"/>
      <c r="SQN3260" s="60"/>
      <c r="SQO3260" s="46"/>
      <c r="SQP3260" s="65"/>
      <c r="SQQ3260" s="19"/>
      <c r="SQR3260" s="48"/>
      <c r="SQS3260" s="41"/>
      <c r="SQT3260" s="44"/>
      <c r="SQU3260" s="18"/>
      <c r="SQV3260" s="16"/>
      <c r="SQW3260" s="36"/>
      <c r="SQX3260" s="36"/>
      <c r="SQY3260" s="36"/>
      <c r="SQZ3260" s="36"/>
      <c r="SRA3260" s="36"/>
      <c r="SRB3260" s="36"/>
      <c r="SRC3260" s="36"/>
      <c r="SRD3260" s="36"/>
      <c r="SRE3260" s="36"/>
      <c r="SRF3260" s="36"/>
      <c r="SRG3260" s="36"/>
      <c r="SRH3260" s="36"/>
      <c r="SRI3260" s="36"/>
      <c r="SRJ3260" s="12"/>
      <c r="SRK3260" s="12"/>
      <c r="SRL3260" s="12"/>
      <c r="SRM3260" s="53"/>
      <c r="SRO3260" s="41"/>
      <c r="SRP3260" s="40"/>
      <c r="SRQ3260" s="44"/>
      <c r="SRR3260" s="62"/>
      <c r="SRS3260" s="56"/>
      <c r="SRT3260" s="60"/>
      <c r="SRU3260" s="60"/>
      <c r="SRV3260" s="60"/>
      <c r="SRW3260" s="60"/>
      <c r="SRX3260" s="46"/>
      <c r="SRY3260" s="65"/>
      <c r="SRZ3260" s="19"/>
      <c r="SSA3260" s="48"/>
      <c r="SSB3260" s="41"/>
      <c r="SSC3260" s="44"/>
      <c r="SSD3260" s="18"/>
      <c r="SSE3260" s="16"/>
      <c r="SSF3260" s="36"/>
      <c r="SSG3260" s="36"/>
      <c r="SSH3260" s="36"/>
      <c r="SSI3260" s="36"/>
      <c r="SSJ3260" s="36"/>
      <c r="SSK3260" s="36"/>
      <c r="SSL3260" s="36"/>
      <c r="SSM3260" s="36"/>
      <c r="SSN3260" s="36"/>
      <c r="SSO3260" s="36"/>
      <c r="SSP3260" s="36"/>
      <c r="SSQ3260" s="36"/>
      <c r="SSR3260" s="36"/>
      <c r="SSS3260" s="12"/>
      <c r="SST3260" s="12"/>
      <c r="SSU3260" s="12"/>
      <c r="SSV3260" s="53"/>
      <c r="SSX3260" s="41"/>
      <c r="SSY3260" s="40"/>
      <c r="SSZ3260" s="44"/>
      <c r="STA3260" s="62"/>
      <c r="STB3260" s="56"/>
      <c r="STC3260" s="60"/>
      <c r="STD3260" s="60"/>
      <c r="STE3260" s="60"/>
      <c r="STF3260" s="60"/>
      <c r="STG3260" s="46"/>
      <c r="STH3260" s="65"/>
      <c r="STI3260" s="19"/>
      <c r="STJ3260" s="48"/>
      <c r="STK3260" s="41"/>
      <c r="STL3260" s="44"/>
      <c r="STM3260" s="18"/>
      <c r="STN3260" s="16"/>
      <c r="STO3260" s="36"/>
      <c r="STP3260" s="36"/>
      <c r="STQ3260" s="36"/>
      <c r="STR3260" s="36"/>
      <c r="STS3260" s="36"/>
      <c r="STT3260" s="36"/>
      <c r="STU3260" s="36"/>
      <c r="STV3260" s="36"/>
      <c r="STW3260" s="36"/>
      <c r="STX3260" s="36"/>
      <c r="STY3260" s="36"/>
      <c r="STZ3260" s="36"/>
      <c r="SUA3260" s="36"/>
      <c r="SUB3260" s="12"/>
      <c r="SUC3260" s="12"/>
      <c r="SUD3260" s="12"/>
      <c r="SUE3260" s="53"/>
      <c r="SUG3260" s="41"/>
      <c r="SUH3260" s="40"/>
      <c r="SUI3260" s="44"/>
      <c r="SUJ3260" s="62"/>
      <c r="SUK3260" s="56"/>
      <c r="SUL3260" s="60"/>
      <c r="SUM3260" s="60"/>
      <c r="SUN3260" s="60"/>
      <c r="SUO3260" s="60"/>
      <c r="SUP3260" s="46"/>
      <c r="SUQ3260" s="65"/>
      <c r="SUR3260" s="19"/>
      <c r="SUS3260" s="48"/>
      <c r="SUT3260" s="41"/>
      <c r="SUU3260" s="44"/>
      <c r="SUV3260" s="18"/>
      <c r="SUW3260" s="16"/>
      <c r="SUX3260" s="36"/>
      <c r="SUY3260" s="36"/>
      <c r="SUZ3260" s="36"/>
      <c r="SVA3260" s="36"/>
      <c r="SVB3260" s="36"/>
      <c r="SVC3260" s="36"/>
      <c r="SVD3260" s="36"/>
      <c r="SVE3260" s="36"/>
      <c r="SVF3260" s="36"/>
      <c r="SVG3260" s="36"/>
      <c r="SVH3260" s="36"/>
      <c r="SVI3260" s="36"/>
      <c r="SVJ3260" s="36"/>
      <c r="SVK3260" s="12"/>
      <c r="SVL3260" s="12"/>
      <c r="SVM3260" s="12"/>
      <c r="SVN3260" s="53"/>
      <c r="SVP3260" s="41"/>
      <c r="SVQ3260" s="40"/>
      <c r="SVR3260" s="44"/>
      <c r="SVS3260" s="62"/>
      <c r="SVT3260" s="56"/>
      <c r="SVU3260" s="60"/>
      <c r="SVV3260" s="60"/>
      <c r="SVW3260" s="60"/>
      <c r="SVX3260" s="60"/>
      <c r="SVY3260" s="46"/>
      <c r="SVZ3260" s="65"/>
      <c r="SWA3260" s="19"/>
      <c r="SWB3260" s="48"/>
      <c r="SWC3260" s="41"/>
      <c r="SWD3260" s="44"/>
      <c r="SWE3260" s="18"/>
      <c r="SWF3260" s="16"/>
      <c r="SWG3260" s="36"/>
      <c r="SWH3260" s="36"/>
      <c r="SWI3260" s="36"/>
      <c r="SWJ3260" s="36"/>
      <c r="SWK3260" s="36"/>
      <c r="SWL3260" s="36"/>
      <c r="SWM3260" s="36"/>
      <c r="SWN3260" s="36"/>
      <c r="SWO3260" s="36"/>
      <c r="SWP3260" s="36"/>
      <c r="SWQ3260" s="36"/>
      <c r="SWR3260" s="36"/>
      <c r="SWS3260" s="36"/>
      <c r="SWT3260" s="12"/>
      <c r="SWU3260" s="12"/>
      <c r="SWV3260" s="12"/>
      <c r="SWW3260" s="53"/>
      <c r="SWY3260" s="41"/>
      <c r="SWZ3260" s="40"/>
      <c r="SXA3260" s="44"/>
      <c r="SXB3260" s="62"/>
      <c r="SXC3260" s="56"/>
      <c r="SXD3260" s="60"/>
      <c r="SXE3260" s="60"/>
      <c r="SXF3260" s="60"/>
      <c r="SXG3260" s="60"/>
      <c r="SXH3260" s="46"/>
      <c r="SXI3260" s="65"/>
      <c r="SXJ3260" s="19"/>
      <c r="SXK3260" s="48"/>
      <c r="SXL3260" s="41"/>
      <c r="SXM3260" s="44"/>
      <c r="SXN3260" s="18"/>
      <c r="SXO3260" s="16"/>
      <c r="SXP3260" s="36"/>
      <c r="SXQ3260" s="36"/>
      <c r="SXR3260" s="36"/>
      <c r="SXS3260" s="36"/>
      <c r="SXT3260" s="36"/>
      <c r="SXU3260" s="36"/>
      <c r="SXV3260" s="36"/>
      <c r="SXW3260" s="36"/>
      <c r="SXX3260" s="36"/>
      <c r="SXY3260" s="36"/>
      <c r="SXZ3260" s="36"/>
      <c r="SYA3260" s="36"/>
      <c r="SYB3260" s="36"/>
      <c r="SYC3260" s="12"/>
      <c r="SYD3260" s="12"/>
      <c r="SYE3260" s="12"/>
      <c r="SYF3260" s="53"/>
      <c r="SYH3260" s="41"/>
      <c r="SYI3260" s="40"/>
      <c r="SYJ3260" s="44"/>
      <c r="SYK3260" s="62"/>
      <c r="SYL3260" s="56"/>
      <c r="SYM3260" s="60"/>
      <c r="SYN3260" s="60"/>
      <c r="SYO3260" s="60"/>
      <c r="SYP3260" s="60"/>
      <c r="SYQ3260" s="46"/>
      <c r="SYR3260" s="65"/>
      <c r="SYS3260" s="19"/>
      <c r="SYT3260" s="48"/>
      <c r="SYU3260" s="41"/>
      <c r="SYV3260" s="44"/>
      <c r="SYW3260" s="18"/>
      <c r="SYX3260" s="16"/>
      <c r="SYY3260" s="36"/>
      <c r="SYZ3260" s="36"/>
      <c r="SZA3260" s="36"/>
      <c r="SZB3260" s="36"/>
      <c r="SZC3260" s="36"/>
      <c r="SZD3260" s="36"/>
      <c r="SZE3260" s="36"/>
      <c r="SZF3260" s="36"/>
      <c r="SZG3260" s="36"/>
      <c r="SZH3260" s="36"/>
      <c r="SZI3260" s="36"/>
      <c r="SZJ3260" s="36"/>
      <c r="SZK3260" s="36"/>
      <c r="SZL3260" s="12"/>
      <c r="SZM3260" s="12"/>
      <c r="SZN3260" s="12"/>
      <c r="SZO3260" s="53"/>
      <c r="SZQ3260" s="41"/>
      <c r="SZR3260" s="40"/>
      <c r="SZS3260" s="44"/>
      <c r="SZT3260" s="62"/>
      <c r="SZU3260" s="56"/>
      <c r="SZV3260" s="60"/>
      <c r="SZW3260" s="60"/>
      <c r="SZX3260" s="60"/>
      <c r="SZY3260" s="60"/>
      <c r="SZZ3260" s="46"/>
      <c r="TAA3260" s="65"/>
      <c r="TAB3260" s="19"/>
      <c r="TAC3260" s="48"/>
      <c r="TAD3260" s="41"/>
      <c r="TAE3260" s="44"/>
      <c r="TAF3260" s="18"/>
      <c r="TAG3260" s="16"/>
      <c r="TAH3260" s="36"/>
      <c r="TAI3260" s="36"/>
      <c r="TAJ3260" s="36"/>
      <c r="TAK3260" s="36"/>
      <c r="TAL3260" s="36"/>
      <c r="TAM3260" s="36"/>
      <c r="TAN3260" s="36"/>
      <c r="TAO3260" s="36"/>
      <c r="TAP3260" s="36"/>
      <c r="TAQ3260" s="36"/>
      <c r="TAR3260" s="36"/>
      <c r="TAS3260" s="36"/>
      <c r="TAT3260" s="36"/>
      <c r="TAU3260" s="12"/>
      <c r="TAV3260" s="12"/>
      <c r="TAW3260" s="12"/>
      <c r="TAX3260" s="53"/>
      <c r="TAZ3260" s="41"/>
      <c r="TBA3260" s="40"/>
      <c r="TBB3260" s="44"/>
      <c r="TBC3260" s="62"/>
      <c r="TBD3260" s="56"/>
      <c r="TBE3260" s="60"/>
      <c r="TBF3260" s="60"/>
      <c r="TBG3260" s="60"/>
      <c r="TBH3260" s="60"/>
      <c r="TBI3260" s="46"/>
      <c r="TBJ3260" s="65"/>
      <c r="TBK3260" s="19"/>
      <c r="TBL3260" s="48"/>
      <c r="TBM3260" s="41"/>
      <c r="TBN3260" s="44"/>
      <c r="TBO3260" s="18"/>
      <c r="TBP3260" s="16"/>
      <c r="TBQ3260" s="36"/>
      <c r="TBR3260" s="36"/>
      <c r="TBS3260" s="36"/>
      <c r="TBT3260" s="36"/>
      <c r="TBU3260" s="36"/>
      <c r="TBV3260" s="36"/>
      <c r="TBW3260" s="36"/>
      <c r="TBX3260" s="36"/>
      <c r="TBY3260" s="36"/>
      <c r="TBZ3260" s="36"/>
      <c r="TCA3260" s="36"/>
      <c r="TCB3260" s="36"/>
      <c r="TCC3260" s="36"/>
      <c r="TCD3260" s="12"/>
      <c r="TCE3260" s="12"/>
      <c r="TCF3260" s="12"/>
      <c r="TCG3260" s="53"/>
      <c r="TCI3260" s="41"/>
      <c r="TCJ3260" s="40"/>
      <c r="TCK3260" s="44"/>
      <c r="TCL3260" s="62"/>
      <c r="TCM3260" s="56"/>
      <c r="TCN3260" s="60"/>
      <c r="TCO3260" s="60"/>
      <c r="TCP3260" s="60"/>
      <c r="TCQ3260" s="60"/>
      <c r="TCR3260" s="46"/>
      <c r="TCS3260" s="65"/>
      <c r="TCT3260" s="19"/>
      <c r="TCU3260" s="48"/>
      <c r="TCV3260" s="41"/>
      <c r="TCW3260" s="44"/>
      <c r="TCX3260" s="18"/>
      <c r="TCY3260" s="16"/>
      <c r="TCZ3260" s="36"/>
      <c r="TDA3260" s="36"/>
      <c r="TDB3260" s="36"/>
      <c r="TDC3260" s="36"/>
      <c r="TDD3260" s="36"/>
      <c r="TDE3260" s="36"/>
      <c r="TDF3260" s="36"/>
      <c r="TDG3260" s="36"/>
      <c r="TDH3260" s="36"/>
      <c r="TDI3260" s="36"/>
      <c r="TDJ3260" s="36"/>
      <c r="TDK3260" s="36"/>
      <c r="TDL3260" s="36"/>
      <c r="TDM3260" s="12"/>
      <c r="TDN3260" s="12"/>
      <c r="TDO3260" s="12"/>
      <c r="TDP3260" s="53"/>
      <c r="TDR3260" s="41"/>
      <c r="TDS3260" s="40"/>
      <c r="TDT3260" s="44"/>
      <c r="TDU3260" s="62"/>
      <c r="TDV3260" s="56"/>
      <c r="TDW3260" s="60"/>
      <c r="TDX3260" s="60"/>
      <c r="TDY3260" s="60"/>
      <c r="TDZ3260" s="60"/>
      <c r="TEA3260" s="46"/>
      <c r="TEB3260" s="65"/>
      <c r="TEC3260" s="19"/>
      <c r="TED3260" s="48"/>
      <c r="TEE3260" s="41"/>
      <c r="TEF3260" s="44"/>
      <c r="TEG3260" s="18"/>
      <c r="TEH3260" s="16"/>
      <c r="TEI3260" s="36"/>
      <c r="TEJ3260" s="36"/>
      <c r="TEK3260" s="36"/>
      <c r="TEL3260" s="36"/>
      <c r="TEM3260" s="36"/>
      <c r="TEN3260" s="36"/>
      <c r="TEO3260" s="36"/>
      <c r="TEP3260" s="36"/>
      <c r="TEQ3260" s="36"/>
      <c r="TER3260" s="36"/>
      <c r="TES3260" s="36"/>
      <c r="TET3260" s="36"/>
      <c r="TEU3260" s="36"/>
      <c r="TEV3260" s="12"/>
      <c r="TEW3260" s="12"/>
      <c r="TEX3260" s="12"/>
      <c r="TEY3260" s="53"/>
      <c r="TFA3260" s="41"/>
      <c r="TFB3260" s="40"/>
      <c r="TFC3260" s="44"/>
      <c r="TFD3260" s="62"/>
      <c r="TFE3260" s="56"/>
      <c r="TFF3260" s="60"/>
      <c r="TFG3260" s="60"/>
      <c r="TFH3260" s="60"/>
      <c r="TFI3260" s="60"/>
      <c r="TFJ3260" s="46"/>
      <c r="TFK3260" s="65"/>
      <c r="TFL3260" s="19"/>
      <c r="TFM3260" s="48"/>
      <c r="TFN3260" s="41"/>
      <c r="TFO3260" s="44"/>
      <c r="TFP3260" s="18"/>
      <c r="TFQ3260" s="16"/>
      <c r="TFR3260" s="36"/>
      <c r="TFS3260" s="36"/>
      <c r="TFT3260" s="36"/>
      <c r="TFU3260" s="36"/>
      <c r="TFV3260" s="36"/>
      <c r="TFW3260" s="36"/>
      <c r="TFX3260" s="36"/>
      <c r="TFY3260" s="36"/>
      <c r="TFZ3260" s="36"/>
      <c r="TGA3260" s="36"/>
      <c r="TGB3260" s="36"/>
      <c r="TGC3260" s="36"/>
      <c r="TGD3260" s="36"/>
      <c r="TGE3260" s="12"/>
      <c r="TGF3260" s="12"/>
      <c r="TGG3260" s="12"/>
      <c r="TGH3260" s="53"/>
      <c r="TGJ3260" s="41"/>
      <c r="TGK3260" s="40"/>
      <c r="TGL3260" s="44"/>
      <c r="TGM3260" s="62"/>
      <c r="TGN3260" s="56"/>
      <c r="TGO3260" s="60"/>
      <c r="TGP3260" s="60"/>
      <c r="TGQ3260" s="60"/>
      <c r="TGR3260" s="60"/>
      <c r="TGS3260" s="46"/>
      <c r="TGT3260" s="65"/>
      <c r="TGU3260" s="19"/>
      <c r="TGV3260" s="48"/>
      <c r="TGW3260" s="41"/>
      <c r="TGX3260" s="44"/>
      <c r="TGY3260" s="18"/>
      <c r="TGZ3260" s="16"/>
      <c r="THA3260" s="36"/>
      <c r="THB3260" s="36"/>
      <c r="THC3260" s="36"/>
      <c r="THD3260" s="36"/>
      <c r="THE3260" s="36"/>
      <c r="THF3260" s="36"/>
      <c r="THG3260" s="36"/>
      <c r="THH3260" s="36"/>
      <c r="THI3260" s="36"/>
      <c r="THJ3260" s="36"/>
      <c r="THK3260" s="36"/>
      <c r="THL3260" s="36"/>
      <c r="THM3260" s="36"/>
      <c r="THN3260" s="12"/>
      <c r="THO3260" s="12"/>
      <c r="THP3260" s="12"/>
      <c r="THQ3260" s="53"/>
      <c r="THS3260" s="41"/>
      <c r="THT3260" s="40"/>
      <c r="THU3260" s="44"/>
      <c r="THV3260" s="62"/>
      <c r="THW3260" s="56"/>
      <c r="THX3260" s="60"/>
      <c r="THY3260" s="60"/>
      <c r="THZ3260" s="60"/>
      <c r="TIA3260" s="60"/>
      <c r="TIB3260" s="46"/>
      <c r="TIC3260" s="65"/>
      <c r="TID3260" s="19"/>
      <c r="TIE3260" s="48"/>
      <c r="TIF3260" s="41"/>
      <c r="TIG3260" s="44"/>
      <c r="TIH3260" s="18"/>
      <c r="TII3260" s="16"/>
      <c r="TIJ3260" s="36"/>
      <c r="TIK3260" s="36"/>
      <c r="TIL3260" s="36"/>
      <c r="TIM3260" s="36"/>
      <c r="TIN3260" s="36"/>
      <c r="TIO3260" s="36"/>
      <c r="TIP3260" s="36"/>
      <c r="TIQ3260" s="36"/>
      <c r="TIR3260" s="36"/>
      <c r="TIS3260" s="36"/>
      <c r="TIT3260" s="36"/>
      <c r="TIU3260" s="36"/>
      <c r="TIV3260" s="36"/>
      <c r="TIW3260" s="12"/>
      <c r="TIX3260" s="12"/>
      <c r="TIY3260" s="12"/>
      <c r="TIZ3260" s="53"/>
      <c r="TJB3260" s="41"/>
      <c r="TJC3260" s="40"/>
      <c r="TJD3260" s="44"/>
      <c r="TJE3260" s="62"/>
      <c r="TJF3260" s="56"/>
      <c r="TJG3260" s="60"/>
      <c r="TJH3260" s="60"/>
      <c r="TJI3260" s="60"/>
      <c r="TJJ3260" s="60"/>
      <c r="TJK3260" s="46"/>
      <c r="TJL3260" s="65"/>
      <c r="TJM3260" s="19"/>
      <c r="TJN3260" s="48"/>
      <c r="TJO3260" s="41"/>
      <c r="TJP3260" s="44"/>
      <c r="TJQ3260" s="18"/>
      <c r="TJR3260" s="16"/>
      <c r="TJS3260" s="36"/>
      <c r="TJT3260" s="36"/>
      <c r="TJU3260" s="36"/>
      <c r="TJV3260" s="36"/>
      <c r="TJW3260" s="36"/>
      <c r="TJX3260" s="36"/>
      <c r="TJY3260" s="36"/>
      <c r="TJZ3260" s="36"/>
      <c r="TKA3260" s="36"/>
      <c r="TKB3260" s="36"/>
      <c r="TKC3260" s="36"/>
      <c r="TKD3260" s="36"/>
      <c r="TKE3260" s="36"/>
      <c r="TKF3260" s="12"/>
      <c r="TKG3260" s="12"/>
      <c r="TKH3260" s="12"/>
      <c r="TKI3260" s="53"/>
      <c r="TKK3260" s="41"/>
      <c r="TKL3260" s="40"/>
      <c r="TKM3260" s="44"/>
      <c r="TKN3260" s="62"/>
      <c r="TKO3260" s="56"/>
      <c r="TKP3260" s="60"/>
      <c r="TKQ3260" s="60"/>
      <c r="TKR3260" s="60"/>
      <c r="TKS3260" s="60"/>
      <c r="TKT3260" s="46"/>
      <c r="TKU3260" s="65"/>
      <c r="TKV3260" s="19"/>
      <c r="TKW3260" s="48"/>
      <c r="TKX3260" s="41"/>
      <c r="TKY3260" s="44"/>
      <c r="TKZ3260" s="18"/>
      <c r="TLA3260" s="16"/>
      <c r="TLB3260" s="36"/>
      <c r="TLC3260" s="36"/>
      <c r="TLD3260" s="36"/>
      <c r="TLE3260" s="36"/>
      <c r="TLF3260" s="36"/>
      <c r="TLG3260" s="36"/>
      <c r="TLH3260" s="36"/>
      <c r="TLI3260" s="36"/>
      <c r="TLJ3260" s="36"/>
      <c r="TLK3260" s="36"/>
      <c r="TLL3260" s="36"/>
      <c r="TLM3260" s="36"/>
      <c r="TLN3260" s="36"/>
      <c r="TLO3260" s="12"/>
      <c r="TLP3260" s="12"/>
      <c r="TLQ3260" s="12"/>
      <c r="TLR3260" s="53"/>
      <c r="TLT3260" s="41"/>
      <c r="TLU3260" s="40"/>
      <c r="TLV3260" s="44"/>
      <c r="TLW3260" s="62"/>
      <c r="TLX3260" s="56"/>
      <c r="TLY3260" s="60"/>
      <c r="TLZ3260" s="60"/>
      <c r="TMA3260" s="60"/>
      <c r="TMB3260" s="60"/>
      <c r="TMC3260" s="46"/>
      <c r="TMD3260" s="65"/>
      <c r="TME3260" s="19"/>
      <c r="TMF3260" s="48"/>
      <c r="TMG3260" s="41"/>
      <c r="TMH3260" s="44"/>
      <c r="TMI3260" s="18"/>
      <c r="TMJ3260" s="16"/>
      <c r="TMK3260" s="36"/>
      <c r="TML3260" s="36"/>
      <c r="TMM3260" s="36"/>
      <c r="TMN3260" s="36"/>
      <c r="TMO3260" s="36"/>
      <c r="TMP3260" s="36"/>
      <c r="TMQ3260" s="36"/>
      <c r="TMR3260" s="36"/>
      <c r="TMS3260" s="36"/>
      <c r="TMT3260" s="36"/>
      <c r="TMU3260" s="36"/>
      <c r="TMV3260" s="36"/>
      <c r="TMW3260" s="36"/>
      <c r="TMX3260" s="12"/>
      <c r="TMY3260" s="12"/>
      <c r="TMZ3260" s="12"/>
      <c r="TNA3260" s="53"/>
      <c r="TNC3260" s="41"/>
      <c r="TND3260" s="40"/>
      <c r="TNE3260" s="44"/>
      <c r="TNF3260" s="62"/>
      <c r="TNG3260" s="56"/>
      <c r="TNH3260" s="60"/>
      <c r="TNI3260" s="60"/>
      <c r="TNJ3260" s="60"/>
      <c r="TNK3260" s="60"/>
      <c r="TNL3260" s="46"/>
      <c r="TNM3260" s="65"/>
      <c r="TNN3260" s="19"/>
      <c r="TNO3260" s="48"/>
      <c r="TNP3260" s="41"/>
      <c r="TNQ3260" s="44"/>
      <c r="TNR3260" s="18"/>
      <c r="TNS3260" s="16"/>
      <c r="TNT3260" s="36"/>
      <c r="TNU3260" s="36"/>
      <c r="TNV3260" s="36"/>
      <c r="TNW3260" s="36"/>
      <c r="TNX3260" s="36"/>
      <c r="TNY3260" s="36"/>
      <c r="TNZ3260" s="36"/>
      <c r="TOA3260" s="36"/>
      <c r="TOB3260" s="36"/>
      <c r="TOC3260" s="36"/>
      <c r="TOD3260" s="36"/>
      <c r="TOE3260" s="36"/>
      <c r="TOF3260" s="36"/>
      <c r="TOG3260" s="12"/>
      <c r="TOH3260" s="12"/>
      <c r="TOI3260" s="12"/>
      <c r="TOJ3260" s="53"/>
      <c r="TOL3260" s="41"/>
      <c r="TOM3260" s="40"/>
      <c r="TON3260" s="44"/>
      <c r="TOO3260" s="62"/>
      <c r="TOP3260" s="56"/>
      <c r="TOQ3260" s="60"/>
      <c r="TOR3260" s="60"/>
      <c r="TOS3260" s="60"/>
      <c r="TOT3260" s="60"/>
      <c r="TOU3260" s="46"/>
      <c r="TOV3260" s="65"/>
      <c r="TOW3260" s="19"/>
      <c r="TOX3260" s="48"/>
      <c r="TOY3260" s="41"/>
      <c r="TOZ3260" s="44"/>
      <c r="TPA3260" s="18"/>
      <c r="TPB3260" s="16"/>
      <c r="TPC3260" s="36"/>
      <c r="TPD3260" s="36"/>
      <c r="TPE3260" s="36"/>
      <c r="TPF3260" s="36"/>
      <c r="TPG3260" s="36"/>
      <c r="TPH3260" s="36"/>
      <c r="TPI3260" s="36"/>
      <c r="TPJ3260" s="36"/>
      <c r="TPK3260" s="36"/>
      <c r="TPL3260" s="36"/>
      <c r="TPM3260" s="36"/>
      <c r="TPN3260" s="36"/>
      <c r="TPO3260" s="36"/>
      <c r="TPP3260" s="12"/>
      <c r="TPQ3260" s="12"/>
      <c r="TPR3260" s="12"/>
      <c r="TPS3260" s="53"/>
      <c r="TPU3260" s="41"/>
      <c r="TPV3260" s="40"/>
      <c r="TPW3260" s="44"/>
      <c r="TPX3260" s="62"/>
      <c r="TPY3260" s="56"/>
      <c r="TPZ3260" s="60"/>
      <c r="TQA3260" s="60"/>
      <c r="TQB3260" s="60"/>
      <c r="TQC3260" s="60"/>
      <c r="TQD3260" s="46"/>
      <c r="TQE3260" s="65"/>
      <c r="TQF3260" s="19"/>
      <c r="TQG3260" s="48"/>
      <c r="TQH3260" s="41"/>
      <c r="TQI3260" s="44"/>
      <c r="TQJ3260" s="18"/>
      <c r="TQK3260" s="16"/>
      <c r="TQL3260" s="36"/>
      <c r="TQM3260" s="36"/>
      <c r="TQN3260" s="36"/>
      <c r="TQO3260" s="36"/>
      <c r="TQP3260" s="36"/>
      <c r="TQQ3260" s="36"/>
      <c r="TQR3260" s="36"/>
      <c r="TQS3260" s="36"/>
      <c r="TQT3260" s="36"/>
      <c r="TQU3260" s="36"/>
      <c r="TQV3260" s="36"/>
      <c r="TQW3260" s="36"/>
      <c r="TQX3260" s="36"/>
      <c r="TQY3260" s="12"/>
      <c r="TQZ3260" s="12"/>
      <c r="TRA3260" s="12"/>
      <c r="TRB3260" s="53"/>
      <c r="TRD3260" s="41"/>
      <c r="TRE3260" s="40"/>
      <c r="TRF3260" s="44"/>
      <c r="TRG3260" s="62"/>
      <c r="TRH3260" s="56"/>
      <c r="TRI3260" s="60"/>
      <c r="TRJ3260" s="60"/>
      <c r="TRK3260" s="60"/>
      <c r="TRL3260" s="60"/>
      <c r="TRM3260" s="46"/>
      <c r="TRN3260" s="65"/>
      <c r="TRO3260" s="19"/>
      <c r="TRP3260" s="48"/>
      <c r="TRQ3260" s="41"/>
      <c r="TRR3260" s="44"/>
      <c r="TRS3260" s="18"/>
      <c r="TRT3260" s="16"/>
      <c r="TRU3260" s="36"/>
      <c r="TRV3260" s="36"/>
      <c r="TRW3260" s="36"/>
      <c r="TRX3260" s="36"/>
      <c r="TRY3260" s="36"/>
      <c r="TRZ3260" s="36"/>
      <c r="TSA3260" s="36"/>
      <c r="TSB3260" s="36"/>
      <c r="TSC3260" s="36"/>
      <c r="TSD3260" s="36"/>
      <c r="TSE3260" s="36"/>
      <c r="TSF3260" s="36"/>
      <c r="TSG3260" s="36"/>
      <c r="TSH3260" s="12"/>
      <c r="TSI3260" s="12"/>
      <c r="TSJ3260" s="12"/>
      <c r="TSK3260" s="53"/>
      <c r="TSM3260" s="41"/>
      <c r="TSN3260" s="40"/>
      <c r="TSO3260" s="44"/>
      <c r="TSP3260" s="62"/>
      <c r="TSQ3260" s="56"/>
      <c r="TSR3260" s="60"/>
      <c r="TSS3260" s="60"/>
      <c r="TST3260" s="60"/>
      <c r="TSU3260" s="60"/>
      <c r="TSV3260" s="46"/>
      <c r="TSW3260" s="65"/>
      <c r="TSX3260" s="19"/>
      <c r="TSY3260" s="48"/>
      <c r="TSZ3260" s="41"/>
      <c r="TTA3260" s="44"/>
      <c r="TTB3260" s="18"/>
      <c r="TTC3260" s="16"/>
      <c r="TTD3260" s="36"/>
      <c r="TTE3260" s="36"/>
      <c r="TTF3260" s="36"/>
      <c r="TTG3260" s="36"/>
      <c r="TTH3260" s="36"/>
      <c r="TTI3260" s="36"/>
      <c r="TTJ3260" s="36"/>
      <c r="TTK3260" s="36"/>
      <c r="TTL3260" s="36"/>
      <c r="TTM3260" s="36"/>
      <c r="TTN3260" s="36"/>
      <c r="TTO3260" s="36"/>
      <c r="TTP3260" s="36"/>
      <c r="TTQ3260" s="12"/>
      <c r="TTR3260" s="12"/>
      <c r="TTS3260" s="12"/>
      <c r="TTT3260" s="53"/>
      <c r="TTV3260" s="41"/>
      <c r="TTW3260" s="40"/>
      <c r="TTX3260" s="44"/>
      <c r="TTY3260" s="62"/>
      <c r="TTZ3260" s="56"/>
      <c r="TUA3260" s="60"/>
      <c r="TUB3260" s="60"/>
      <c r="TUC3260" s="60"/>
      <c r="TUD3260" s="60"/>
      <c r="TUE3260" s="46"/>
      <c r="TUF3260" s="65"/>
      <c r="TUG3260" s="19"/>
      <c r="TUH3260" s="48"/>
      <c r="TUI3260" s="41"/>
      <c r="TUJ3260" s="44"/>
      <c r="TUK3260" s="18"/>
      <c r="TUL3260" s="16"/>
      <c r="TUM3260" s="36"/>
      <c r="TUN3260" s="36"/>
      <c r="TUO3260" s="36"/>
      <c r="TUP3260" s="36"/>
      <c r="TUQ3260" s="36"/>
      <c r="TUR3260" s="36"/>
      <c r="TUS3260" s="36"/>
      <c r="TUT3260" s="36"/>
      <c r="TUU3260" s="36"/>
      <c r="TUV3260" s="36"/>
      <c r="TUW3260" s="36"/>
      <c r="TUX3260" s="36"/>
      <c r="TUY3260" s="36"/>
      <c r="TUZ3260" s="12"/>
      <c r="TVA3260" s="12"/>
      <c r="TVB3260" s="12"/>
      <c r="TVC3260" s="53"/>
      <c r="TVE3260" s="41"/>
      <c r="TVF3260" s="40"/>
      <c r="TVG3260" s="44"/>
      <c r="TVH3260" s="62"/>
      <c r="TVI3260" s="56"/>
      <c r="TVJ3260" s="60"/>
      <c r="TVK3260" s="60"/>
      <c r="TVL3260" s="60"/>
      <c r="TVM3260" s="60"/>
      <c r="TVN3260" s="46"/>
      <c r="TVO3260" s="65"/>
      <c r="TVP3260" s="19"/>
      <c r="TVQ3260" s="48"/>
      <c r="TVR3260" s="41"/>
      <c r="TVS3260" s="44"/>
      <c r="TVT3260" s="18"/>
      <c r="TVU3260" s="16"/>
      <c r="TVV3260" s="36"/>
      <c r="TVW3260" s="36"/>
      <c r="TVX3260" s="36"/>
      <c r="TVY3260" s="36"/>
      <c r="TVZ3260" s="36"/>
      <c r="TWA3260" s="36"/>
      <c r="TWB3260" s="36"/>
      <c r="TWC3260" s="36"/>
      <c r="TWD3260" s="36"/>
      <c r="TWE3260" s="36"/>
      <c r="TWF3260" s="36"/>
      <c r="TWG3260" s="36"/>
      <c r="TWH3260" s="36"/>
      <c r="TWI3260" s="12"/>
      <c r="TWJ3260" s="12"/>
      <c r="TWK3260" s="12"/>
      <c r="TWL3260" s="53"/>
      <c r="TWN3260" s="41"/>
      <c r="TWO3260" s="40"/>
      <c r="TWP3260" s="44"/>
      <c r="TWQ3260" s="62"/>
      <c r="TWR3260" s="56"/>
      <c r="TWS3260" s="60"/>
      <c r="TWT3260" s="60"/>
      <c r="TWU3260" s="60"/>
      <c r="TWV3260" s="60"/>
      <c r="TWW3260" s="46"/>
      <c r="TWX3260" s="65"/>
      <c r="TWY3260" s="19"/>
      <c r="TWZ3260" s="48"/>
      <c r="TXA3260" s="41"/>
      <c r="TXB3260" s="44"/>
      <c r="TXC3260" s="18"/>
      <c r="TXD3260" s="16"/>
      <c r="TXE3260" s="36"/>
      <c r="TXF3260" s="36"/>
      <c r="TXG3260" s="36"/>
      <c r="TXH3260" s="36"/>
      <c r="TXI3260" s="36"/>
      <c r="TXJ3260" s="36"/>
      <c r="TXK3260" s="36"/>
      <c r="TXL3260" s="36"/>
      <c r="TXM3260" s="36"/>
      <c r="TXN3260" s="36"/>
      <c r="TXO3260" s="36"/>
      <c r="TXP3260" s="36"/>
      <c r="TXQ3260" s="36"/>
      <c r="TXR3260" s="12"/>
      <c r="TXS3260" s="12"/>
      <c r="TXT3260" s="12"/>
      <c r="TXU3260" s="53"/>
      <c r="TXW3260" s="41"/>
      <c r="TXX3260" s="40"/>
      <c r="TXY3260" s="44"/>
      <c r="TXZ3260" s="62"/>
      <c r="TYA3260" s="56"/>
      <c r="TYB3260" s="60"/>
      <c r="TYC3260" s="60"/>
      <c r="TYD3260" s="60"/>
      <c r="TYE3260" s="60"/>
      <c r="TYF3260" s="46"/>
      <c r="TYG3260" s="65"/>
      <c r="TYH3260" s="19"/>
      <c r="TYI3260" s="48"/>
      <c r="TYJ3260" s="41"/>
      <c r="TYK3260" s="44"/>
      <c r="TYL3260" s="18"/>
      <c r="TYM3260" s="16"/>
      <c r="TYN3260" s="36"/>
      <c r="TYO3260" s="36"/>
      <c r="TYP3260" s="36"/>
      <c r="TYQ3260" s="36"/>
      <c r="TYR3260" s="36"/>
      <c r="TYS3260" s="36"/>
      <c r="TYT3260" s="36"/>
      <c r="TYU3260" s="36"/>
      <c r="TYV3260" s="36"/>
      <c r="TYW3260" s="36"/>
      <c r="TYX3260" s="36"/>
      <c r="TYY3260" s="36"/>
      <c r="TYZ3260" s="36"/>
      <c r="TZA3260" s="12"/>
      <c r="TZB3260" s="12"/>
      <c r="TZC3260" s="12"/>
      <c r="TZD3260" s="53"/>
      <c r="TZF3260" s="41"/>
      <c r="TZG3260" s="40"/>
      <c r="TZH3260" s="44"/>
      <c r="TZI3260" s="62"/>
      <c r="TZJ3260" s="56"/>
      <c r="TZK3260" s="60"/>
      <c r="TZL3260" s="60"/>
      <c r="TZM3260" s="60"/>
      <c r="TZN3260" s="60"/>
      <c r="TZO3260" s="46"/>
      <c r="TZP3260" s="65"/>
      <c r="TZQ3260" s="19"/>
      <c r="TZR3260" s="48"/>
      <c r="TZS3260" s="41"/>
      <c r="TZT3260" s="44"/>
      <c r="TZU3260" s="18"/>
      <c r="TZV3260" s="16"/>
      <c r="TZW3260" s="36"/>
      <c r="TZX3260" s="36"/>
      <c r="TZY3260" s="36"/>
      <c r="TZZ3260" s="36"/>
      <c r="UAA3260" s="36"/>
      <c r="UAB3260" s="36"/>
      <c r="UAC3260" s="36"/>
      <c r="UAD3260" s="36"/>
      <c r="UAE3260" s="36"/>
      <c r="UAF3260" s="36"/>
      <c r="UAG3260" s="36"/>
      <c r="UAH3260" s="36"/>
      <c r="UAI3260" s="36"/>
      <c r="UAJ3260" s="12"/>
      <c r="UAK3260" s="12"/>
      <c r="UAL3260" s="12"/>
      <c r="UAM3260" s="53"/>
      <c r="UAO3260" s="41"/>
      <c r="UAP3260" s="40"/>
      <c r="UAQ3260" s="44"/>
      <c r="UAR3260" s="62"/>
      <c r="UAS3260" s="56"/>
      <c r="UAT3260" s="60"/>
      <c r="UAU3260" s="60"/>
      <c r="UAV3260" s="60"/>
      <c r="UAW3260" s="60"/>
      <c r="UAX3260" s="46"/>
      <c r="UAY3260" s="65"/>
      <c r="UAZ3260" s="19"/>
      <c r="UBA3260" s="48"/>
      <c r="UBB3260" s="41"/>
      <c r="UBC3260" s="44"/>
      <c r="UBD3260" s="18"/>
      <c r="UBE3260" s="16"/>
      <c r="UBF3260" s="36"/>
      <c r="UBG3260" s="36"/>
      <c r="UBH3260" s="36"/>
      <c r="UBI3260" s="36"/>
      <c r="UBJ3260" s="36"/>
      <c r="UBK3260" s="36"/>
      <c r="UBL3260" s="36"/>
      <c r="UBM3260" s="36"/>
      <c r="UBN3260" s="36"/>
      <c r="UBO3260" s="36"/>
      <c r="UBP3260" s="36"/>
      <c r="UBQ3260" s="36"/>
      <c r="UBR3260" s="36"/>
      <c r="UBS3260" s="12"/>
      <c r="UBT3260" s="12"/>
      <c r="UBU3260" s="12"/>
      <c r="UBV3260" s="53"/>
      <c r="UBX3260" s="41"/>
      <c r="UBY3260" s="40"/>
      <c r="UBZ3260" s="44"/>
      <c r="UCA3260" s="62"/>
      <c r="UCB3260" s="56"/>
      <c r="UCC3260" s="60"/>
      <c r="UCD3260" s="60"/>
      <c r="UCE3260" s="60"/>
      <c r="UCF3260" s="60"/>
      <c r="UCG3260" s="46"/>
      <c r="UCH3260" s="65"/>
      <c r="UCI3260" s="19"/>
      <c r="UCJ3260" s="48"/>
      <c r="UCK3260" s="41"/>
      <c r="UCL3260" s="44"/>
      <c r="UCM3260" s="18"/>
      <c r="UCN3260" s="16"/>
      <c r="UCO3260" s="36"/>
      <c r="UCP3260" s="36"/>
      <c r="UCQ3260" s="36"/>
      <c r="UCR3260" s="36"/>
      <c r="UCS3260" s="36"/>
      <c r="UCT3260" s="36"/>
      <c r="UCU3260" s="36"/>
      <c r="UCV3260" s="36"/>
      <c r="UCW3260" s="36"/>
      <c r="UCX3260" s="36"/>
      <c r="UCY3260" s="36"/>
      <c r="UCZ3260" s="36"/>
      <c r="UDA3260" s="36"/>
      <c r="UDB3260" s="12"/>
      <c r="UDC3260" s="12"/>
      <c r="UDD3260" s="12"/>
      <c r="UDE3260" s="53"/>
      <c r="UDG3260" s="41"/>
      <c r="UDH3260" s="40"/>
      <c r="UDI3260" s="44"/>
      <c r="UDJ3260" s="62"/>
      <c r="UDK3260" s="56"/>
      <c r="UDL3260" s="60"/>
      <c r="UDM3260" s="60"/>
      <c r="UDN3260" s="60"/>
      <c r="UDO3260" s="60"/>
      <c r="UDP3260" s="46"/>
      <c r="UDQ3260" s="65"/>
      <c r="UDR3260" s="19"/>
      <c r="UDS3260" s="48"/>
      <c r="UDT3260" s="41"/>
      <c r="UDU3260" s="44"/>
      <c r="UDV3260" s="18"/>
      <c r="UDW3260" s="16"/>
      <c r="UDX3260" s="36"/>
      <c r="UDY3260" s="36"/>
      <c r="UDZ3260" s="36"/>
      <c r="UEA3260" s="36"/>
      <c r="UEB3260" s="36"/>
      <c r="UEC3260" s="36"/>
      <c r="UED3260" s="36"/>
      <c r="UEE3260" s="36"/>
      <c r="UEF3260" s="36"/>
      <c r="UEG3260" s="36"/>
      <c r="UEH3260" s="36"/>
      <c r="UEI3260" s="36"/>
      <c r="UEJ3260" s="36"/>
      <c r="UEK3260" s="12"/>
      <c r="UEL3260" s="12"/>
      <c r="UEM3260" s="12"/>
      <c r="UEN3260" s="53"/>
      <c r="UEP3260" s="41"/>
      <c r="UEQ3260" s="40"/>
      <c r="UER3260" s="44"/>
      <c r="UES3260" s="62"/>
      <c r="UET3260" s="56"/>
      <c r="UEU3260" s="60"/>
      <c r="UEV3260" s="60"/>
      <c r="UEW3260" s="60"/>
      <c r="UEX3260" s="60"/>
      <c r="UEY3260" s="46"/>
      <c r="UEZ3260" s="65"/>
      <c r="UFA3260" s="19"/>
      <c r="UFB3260" s="48"/>
      <c r="UFC3260" s="41"/>
      <c r="UFD3260" s="44"/>
      <c r="UFE3260" s="18"/>
      <c r="UFF3260" s="16"/>
      <c r="UFG3260" s="36"/>
      <c r="UFH3260" s="36"/>
      <c r="UFI3260" s="36"/>
      <c r="UFJ3260" s="36"/>
      <c r="UFK3260" s="36"/>
      <c r="UFL3260" s="36"/>
      <c r="UFM3260" s="36"/>
      <c r="UFN3260" s="36"/>
      <c r="UFO3260" s="36"/>
      <c r="UFP3260" s="36"/>
      <c r="UFQ3260" s="36"/>
      <c r="UFR3260" s="36"/>
      <c r="UFS3260" s="36"/>
      <c r="UFT3260" s="12"/>
      <c r="UFU3260" s="12"/>
      <c r="UFV3260" s="12"/>
      <c r="UFW3260" s="53"/>
      <c r="UFY3260" s="41"/>
      <c r="UFZ3260" s="40"/>
      <c r="UGA3260" s="44"/>
      <c r="UGB3260" s="62"/>
      <c r="UGC3260" s="56"/>
      <c r="UGD3260" s="60"/>
      <c r="UGE3260" s="60"/>
      <c r="UGF3260" s="60"/>
      <c r="UGG3260" s="60"/>
      <c r="UGH3260" s="46"/>
      <c r="UGI3260" s="65"/>
      <c r="UGJ3260" s="19"/>
      <c r="UGK3260" s="48"/>
      <c r="UGL3260" s="41"/>
      <c r="UGM3260" s="44"/>
      <c r="UGN3260" s="18"/>
      <c r="UGO3260" s="16"/>
      <c r="UGP3260" s="36"/>
      <c r="UGQ3260" s="36"/>
      <c r="UGR3260" s="36"/>
      <c r="UGS3260" s="36"/>
      <c r="UGT3260" s="36"/>
      <c r="UGU3260" s="36"/>
      <c r="UGV3260" s="36"/>
      <c r="UGW3260" s="36"/>
      <c r="UGX3260" s="36"/>
      <c r="UGY3260" s="36"/>
      <c r="UGZ3260" s="36"/>
      <c r="UHA3260" s="36"/>
      <c r="UHB3260" s="36"/>
      <c r="UHC3260" s="12"/>
      <c r="UHD3260" s="12"/>
      <c r="UHE3260" s="12"/>
      <c r="UHF3260" s="53"/>
      <c r="UHH3260" s="41"/>
      <c r="UHI3260" s="40"/>
      <c r="UHJ3260" s="44"/>
      <c r="UHK3260" s="62"/>
      <c r="UHL3260" s="56"/>
      <c r="UHM3260" s="60"/>
      <c r="UHN3260" s="60"/>
      <c r="UHO3260" s="60"/>
      <c r="UHP3260" s="60"/>
      <c r="UHQ3260" s="46"/>
      <c r="UHR3260" s="65"/>
      <c r="UHS3260" s="19"/>
      <c r="UHT3260" s="48"/>
      <c r="UHU3260" s="41"/>
      <c r="UHV3260" s="44"/>
      <c r="UHW3260" s="18"/>
      <c r="UHX3260" s="16"/>
      <c r="UHY3260" s="36"/>
      <c r="UHZ3260" s="36"/>
      <c r="UIA3260" s="36"/>
      <c r="UIB3260" s="36"/>
      <c r="UIC3260" s="36"/>
      <c r="UID3260" s="36"/>
      <c r="UIE3260" s="36"/>
      <c r="UIF3260" s="36"/>
      <c r="UIG3260" s="36"/>
      <c r="UIH3260" s="36"/>
      <c r="UII3260" s="36"/>
      <c r="UIJ3260" s="36"/>
      <c r="UIK3260" s="36"/>
      <c r="UIL3260" s="12"/>
      <c r="UIM3260" s="12"/>
      <c r="UIN3260" s="12"/>
      <c r="UIO3260" s="53"/>
      <c r="UIQ3260" s="41"/>
      <c r="UIR3260" s="40"/>
      <c r="UIS3260" s="44"/>
      <c r="UIT3260" s="62"/>
      <c r="UIU3260" s="56"/>
      <c r="UIV3260" s="60"/>
      <c r="UIW3260" s="60"/>
      <c r="UIX3260" s="60"/>
      <c r="UIY3260" s="60"/>
      <c r="UIZ3260" s="46"/>
      <c r="UJA3260" s="65"/>
      <c r="UJB3260" s="19"/>
      <c r="UJC3260" s="48"/>
      <c r="UJD3260" s="41"/>
      <c r="UJE3260" s="44"/>
      <c r="UJF3260" s="18"/>
      <c r="UJG3260" s="16"/>
      <c r="UJH3260" s="36"/>
      <c r="UJI3260" s="36"/>
      <c r="UJJ3260" s="36"/>
      <c r="UJK3260" s="36"/>
      <c r="UJL3260" s="36"/>
      <c r="UJM3260" s="36"/>
      <c r="UJN3260" s="36"/>
      <c r="UJO3260" s="36"/>
      <c r="UJP3260" s="36"/>
      <c r="UJQ3260" s="36"/>
      <c r="UJR3260" s="36"/>
      <c r="UJS3260" s="36"/>
      <c r="UJT3260" s="36"/>
      <c r="UJU3260" s="12"/>
      <c r="UJV3260" s="12"/>
      <c r="UJW3260" s="12"/>
      <c r="UJX3260" s="53"/>
      <c r="UJZ3260" s="41"/>
      <c r="UKA3260" s="40"/>
      <c r="UKB3260" s="44"/>
      <c r="UKC3260" s="62"/>
      <c r="UKD3260" s="56"/>
      <c r="UKE3260" s="60"/>
      <c r="UKF3260" s="60"/>
      <c r="UKG3260" s="60"/>
      <c r="UKH3260" s="60"/>
      <c r="UKI3260" s="46"/>
      <c r="UKJ3260" s="65"/>
      <c r="UKK3260" s="19"/>
      <c r="UKL3260" s="48"/>
      <c r="UKM3260" s="41"/>
      <c r="UKN3260" s="44"/>
      <c r="UKO3260" s="18"/>
      <c r="UKP3260" s="16"/>
      <c r="UKQ3260" s="36"/>
      <c r="UKR3260" s="36"/>
      <c r="UKS3260" s="36"/>
      <c r="UKT3260" s="36"/>
      <c r="UKU3260" s="36"/>
      <c r="UKV3260" s="36"/>
      <c r="UKW3260" s="36"/>
      <c r="UKX3260" s="36"/>
      <c r="UKY3260" s="36"/>
      <c r="UKZ3260" s="36"/>
      <c r="ULA3260" s="36"/>
      <c r="ULB3260" s="36"/>
      <c r="ULC3260" s="36"/>
      <c r="ULD3260" s="12"/>
      <c r="ULE3260" s="12"/>
      <c r="ULF3260" s="12"/>
      <c r="ULG3260" s="53"/>
      <c r="ULI3260" s="41"/>
      <c r="ULJ3260" s="40"/>
      <c r="ULK3260" s="44"/>
      <c r="ULL3260" s="62"/>
      <c r="ULM3260" s="56"/>
      <c r="ULN3260" s="60"/>
      <c r="ULO3260" s="60"/>
      <c r="ULP3260" s="60"/>
      <c r="ULQ3260" s="60"/>
      <c r="ULR3260" s="46"/>
      <c r="ULS3260" s="65"/>
      <c r="ULT3260" s="19"/>
      <c r="ULU3260" s="48"/>
      <c r="ULV3260" s="41"/>
      <c r="ULW3260" s="44"/>
      <c r="ULX3260" s="18"/>
      <c r="ULY3260" s="16"/>
      <c r="ULZ3260" s="36"/>
      <c r="UMA3260" s="36"/>
      <c r="UMB3260" s="36"/>
      <c r="UMC3260" s="36"/>
      <c r="UMD3260" s="36"/>
      <c r="UME3260" s="36"/>
      <c r="UMF3260" s="36"/>
      <c r="UMG3260" s="36"/>
      <c r="UMH3260" s="36"/>
      <c r="UMI3260" s="36"/>
      <c r="UMJ3260" s="36"/>
      <c r="UMK3260" s="36"/>
      <c r="UML3260" s="36"/>
      <c r="UMM3260" s="12"/>
      <c r="UMN3260" s="12"/>
      <c r="UMO3260" s="12"/>
      <c r="UMP3260" s="53"/>
      <c r="UMR3260" s="41"/>
      <c r="UMS3260" s="40"/>
      <c r="UMT3260" s="44"/>
      <c r="UMU3260" s="62"/>
      <c r="UMV3260" s="56"/>
      <c r="UMW3260" s="60"/>
      <c r="UMX3260" s="60"/>
      <c r="UMY3260" s="60"/>
      <c r="UMZ3260" s="60"/>
      <c r="UNA3260" s="46"/>
      <c r="UNB3260" s="65"/>
      <c r="UNC3260" s="19"/>
      <c r="UND3260" s="48"/>
      <c r="UNE3260" s="41"/>
      <c r="UNF3260" s="44"/>
      <c r="UNG3260" s="18"/>
      <c r="UNH3260" s="16"/>
      <c r="UNI3260" s="36"/>
      <c r="UNJ3260" s="36"/>
      <c r="UNK3260" s="36"/>
      <c r="UNL3260" s="36"/>
      <c r="UNM3260" s="36"/>
      <c r="UNN3260" s="36"/>
      <c r="UNO3260" s="36"/>
      <c r="UNP3260" s="36"/>
      <c r="UNQ3260" s="36"/>
      <c r="UNR3260" s="36"/>
      <c r="UNS3260" s="36"/>
      <c r="UNT3260" s="36"/>
      <c r="UNU3260" s="36"/>
      <c r="UNV3260" s="12"/>
      <c r="UNW3260" s="12"/>
      <c r="UNX3260" s="12"/>
      <c r="UNY3260" s="53"/>
      <c r="UOA3260" s="41"/>
      <c r="UOB3260" s="40"/>
      <c r="UOC3260" s="44"/>
      <c r="UOD3260" s="62"/>
      <c r="UOE3260" s="56"/>
      <c r="UOF3260" s="60"/>
      <c r="UOG3260" s="60"/>
      <c r="UOH3260" s="60"/>
      <c r="UOI3260" s="60"/>
      <c r="UOJ3260" s="46"/>
      <c r="UOK3260" s="65"/>
      <c r="UOL3260" s="19"/>
      <c r="UOM3260" s="48"/>
      <c r="UON3260" s="41"/>
      <c r="UOO3260" s="44"/>
      <c r="UOP3260" s="18"/>
      <c r="UOQ3260" s="16"/>
      <c r="UOR3260" s="36"/>
      <c r="UOS3260" s="36"/>
      <c r="UOT3260" s="36"/>
      <c r="UOU3260" s="36"/>
      <c r="UOV3260" s="36"/>
      <c r="UOW3260" s="36"/>
      <c r="UOX3260" s="36"/>
      <c r="UOY3260" s="36"/>
      <c r="UOZ3260" s="36"/>
      <c r="UPA3260" s="36"/>
      <c r="UPB3260" s="36"/>
      <c r="UPC3260" s="36"/>
      <c r="UPD3260" s="36"/>
      <c r="UPE3260" s="12"/>
      <c r="UPF3260" s="12"/>
      <c r="UPG3260" s="12"/>
      <c r="UPH3260" s="53"/>
      <c r="UPJ3260" s="41"/>
      <c r="UPK3260" s="40"/>
      <c r="UPL3260" s="44"/>
      <c r="UPM3260" s="62"/>
      <c r="UPN3260" s="56"/>
      <c r="UPO3260" s="60"/>
      <c r="UPP3260" s="60"/>
      <c r="UPQ3260" s="60"/>
      <c r="UPR3260" s="60"/>
      <c r="UPS3260" s="46"/>
      <c r="UPT3260" s="65"/>
      <c r="UPU3260" s="19"/>
      <c r="UPV3260" s="48"/>
      <c r="UPW3260" s="41"/>
      <c r="UPX3260" s="44"/>
      <c r="UPY3260" s="18"/>
      <c r="UPZ3260" s="16"/>
      <c r="UQA3260" s="36"/>
      <c r="UQB3260" s="36"/>
      <c r="UQC3260" s="36"/>
      <c r="UQD3260" s="36"/>
      <c r="UQE3260" s="36"/>
      <c r="UQF3260" s="36"/>
      <c r="UQG3260" s="36"/>
      <c r="UQH3260" s="36"/>
      <c r="UQI3260" s="36"/>
      <c r="UQJ3260" s="36"/>
      <c r="UQK3260" s="36"/>
      <c r="UQL3260" s="36"/>
      <c r="UQM3260" s="36"/>
      <c r="UQN3260" s="12"/>
      <c r="UQO3260" s="12"/>
      <c r="UQP3260" s="12"/>
      <c r="UQQ3260" s="53"/>
      <c r="UQS3260" s="41"/>
      <c r="UQT3260" s="40"/>
      <c r="UQU3260" s="44"/>
      <c r="UQV3260" s="62"/>
      <c r="UQW3260" s="56"/>
      <c r="UQX3260" s="60"/>
      <c r="UQY3260" s="60"/>
      <c r="UQZ3260" s="60"/>
      <c r="URA3260" s="60"/>
      <c r="URB3260" s="46"/>
      <c r="URC3260" s="65"/>
      <c r="URD3260" s="19"/>
      <c r="URE3260" s="48"/>
      <c r="URF3260" s="41"/>
      <c r="URG3260" s="44"/>
      <c r="URH3260" s="18"/>
      <c r="URI3260" s="16"/>
      <c r="URJ3260" s="36"/>
      <c r="URK3260" s="36"/>
      <c r="URL3260" s="36"/>
      <c r="URM3260" s="36"/>
      <c r="URN3260" s="36"/>
      <c r="URO3260" s="36"/>
      <c r="URP3260" s="36"/>
      <c r="URQ3260" s="36"/>
      <c r="URR3260" s="36"/>
      <c r="URS3260" s="36"/>
      <c r="URT3260" s="36"/>
      <c r="URU3260" s="36"/>
      <c r="URV3260" s="36"/>
      <c r="URW3260" s="12"/>
      <c r="URX3260" s="12"/>
      <c r="URY3260" s="12"/>
      <c r="URZ3260" s="53"/>
      <c r="USB3260" s="41"/>
      <c r="USC3260" s="40"/>
      <c r="USD3260" s="44"/>
      <c r="USE3260" s="62"/>
      <c r="USF3260" s="56"/>
      <c r="USG3260" s="60"/>
      <c r="USH3260" s="60"/>
      <c r="USI3260" s="60"/>
      <c r="USJ3260" s="60"/>
      <c r="USK3260" s="46"/>
      <c r="USL3260" s="65"/>
      <c r="USM3260" s="19"/>
      <c r="USN3260" s="48"/>
      <c r="USO3260" s="41"/>
      <c r="USP3260" s="44"/>
      <c r="USQ3260" s="18"/>
      <c r="USR3260" s="16"/>
      <c r="USS3260" s="36"/>
      <c r="UST3260" s="36"/>
      <c r="USU3260" s="36"/>
      <c r="USV3260" s="36"/>
      <c r="USW3260" s="36"/>
      <c r="USX3260" s="36"/>
      <c r="USY3260" s="36"/>
      <c r="USZ3260" s="36"/>
      <c r="UTA3260" s="36"/>
      <c r="UTB3260" s="36"/>
      <c r="UTC3260" s="36"/>
      <c r="UTD3260" s="36"/>
      <c r="UTE3260" s="36"/>
      <c r="UTF3260" s="12"/>
      <c r="UTG3260" s="12"/>
      <c r="UTH3260" s="12"/>
      <c r="UTI3260" s="53"/>
      <c r="UTK3260" s="41"/>
      <c r="UTL3260" s="40"/>
      <c r="UTM3260" s="44"/>
      <c r="UTN3260" s="62"/>
      <c r="UTO3260" s="56"/>
      <c r="UTP3260" s="60"/>
      <c r="UTQ3260" s="60"/>
      <c r="UTR3260" s="60"/>
      <c r="UTS3260" s="60"/>
      <c r="UTT3260" s="46"/>
      <c r="UTU3260" s="65"/>
      <c r="UTV3260" s="19"/>
      <c r="UTW3260" s="48"/>
      <c r="UTX3260" s="41"/>
      <c r="UTY3260" s="44"/>
      <c r="UTZ3260" s="18"/>
      <c r="UUA3260" s="16"/>
      <c r="UUB3260" s="36"/>
      <c r="UUC3260" s="36"/>
      <c r="UUD3260" s="36"/>
      <c r="UUE3260" s="36"/>
      <c r="UUF3260" s="36"/>
      <c r="UUG3260" s="36"/>
      <c r="UUH3260" s="36"/>
      <c r="UUI3260" s="36"/>
      <c r="UUJ3260" s="36"/>
      <c r="UUK3260" s="36"/>
      <c r="UUL3260" s="36"/>
      <c r="UUM3260" s="36"/>
      <c r="UUN3260" s="36"/>
      <c r="UUO3260" s="12"/>
      <c r="UUP3260" s="12"/>
      <c r="UUQ3260" s="12"/>
      <c r="UUR3260" s="53"/>
      <c r="UUT3260" s="41"/>
      <c r="UUU3260" s="40"/>
      <c r="UUV3260" s="44"/>
      <c r="UUW3260" s="62"/>
      <c r="UUX3260" s="56"/>
      <c r="UUY3260" s="60"/>
      <c r="UUZ3260" s="60"/>
      <c r="UVA3260" s="60"/>
      <c r="UVB3260" s="60"/>
      <c r="UVC3260" s="46"/>
      <c r="UVD3260" s="65"/>
      <c r="UVE3260" s="19"/>
      <c r="UVF3260" s="48"/>
      <c r="UVG3260" s="41"/>
      <c r="UVH3260" s="44"/>
      <c r="UVI3260" s="18"/>
      <c r="UVJ3260" s="16"/>
      <c r="UVK3260" s="36"/>
      <c r="UVL3260" s="36"/>
      <c r="UVM3260" s="36"/>
      <c r="UVN3260" s="36"/>
      <c r="UVO3260" s="36"/>
      <c r="UVP3260" s="36"/>
      <c r="UVQ3260" s="36"/>
      <c r="UVR3260" s="36"/>
      <c r="UVS3260" s="36"/>
      <c r="UVT3260" s="36"/>
      <c r="UVU3260" s="36"/>
      <c r="UVV3260" s="36"/>
      <c r="UVW3260" s="36"/>
      <c r="UVX3260" s="12"/>
      <c r="UVY3260" s="12"/>
      <c r="UVZ3260" s="12"/>
      <c r="UWA3260" s="53"/>
      <c r="UWC3260" s="41"/>
      <c r="UWD3260" s="40"/>
      <c r="UWE3260" s="44"/>
      <c r="UWF3260" s="62"/>
      <c r="UWG3260" s="56"/>
      <c r="UWH3260" s="60"/>
      <c r="UWI3260" s="60"/>
      <c r="UWJ3260" s="60"/>
      <c r="UWK3260" s="60"/>
      <c r="UWL3260" s="46"/>
      <c r="UWM3260" s="65"/>
      <c r="UWN3260" s="19"/>
      <c r="UWO3260" s="48"/>
      <c r="UWP3260" s="41"/>
      <c r="UWQ3260" s="44"/>
      <c r="UWR3260" s="18"/>
      <c r="UWS3260" s="16"/>
      <c r="UWT3260" s="36"/>
      <c r="UWU3260" s="36"/>
      <c r="UWV3260" s="36"/>
      <c r="UWW3260" s="36"/>
      <c r="UWX3260" s="36"/>
      <c r="UWY3260" s="36"/>
      <c r="UWZ3260" s="36"/>
      <c r="UXA3260" s="36"/>
      <c r="UXB3260" s="36"/>
      <c r="UXC3260" s="36"/>
      <c r="UXD3260" s="36"/>
      <c r="UXE3260" s="36"/>
      <c r="UXF3260" s="36"/>
      <c r="UXG3260" s="12"/>
      <c r="UXH3260" s="12"/>
      <c r="UXI3260" s="12"/>
      <c r="UXJ3260" s="53"/>
      <c r="UXL3260" s="41"/>
      <c r="UXM3260" s="40"/>
      <c r="UXN3260" s="44"/>
      <c r="UXO3260" s="62"/>
      <c r="UXP3260" s="56"/>
      <c r="UXQ3260" s="60"/>
      <c r="UXR3260" s="60"/>
      <c r="UXS3260" s="60"/>
      <c r="UXT3260" s="60"/>
      <c r="UXU3260" s="46"/>
      <c r="UXV3260" s="65"/>
      <c r="UXW3260" s="19"/>
      <c r="UXX3260" s="48"/>
      <c r="UXY3260" s="41"/>
      <c r="UXZ3260" s="44"/>
      <c r="UYA3260" s="18"/>
      <c r="UYB3260" s="16"/>
      <c r="UYC3260" s="36"/>
      <c r="UYD3260" s="36"/>
      <c r="UYE3260" s="36"/>
      <c r="UYF3260" s="36"/>
      <c r="UYG3260" s="36"/>
      <c r="UYH3260" s="36"/>
      <c r="UYI3260" s="36"/>
      <c r="UYJ3260" s="36"/>
      <c r="UYK3260" s="36"/>
      <c r="UYL3260" s="36"/>
      <c r="UYM3260" s="36"/>
      <c r="UYN3260" s="36"/>
      <c r="UYO3260" s="36"/>
      <c r="UYP3260" s="12"/>
      <c r="UYQ3260" s="12"/>
      <c r="UYR3260" s="12"/>
      <c r="UYS3260" s="53"/>
      <c r="UYU3260" s="41"/>
      <c r="UYV3260" s="40"/>
      <c r="UYW3260" s="44"/>
      <c r="UYX3260" s="62"/>
      <c r="UYY3260" s="56"/>
      <c r="UYZ3260" s="60"/>
      <c r="UZA3260" s="60"/>
      <c r="UZB3260" s="60"/>
      <c r="UZC3260" s="60"/>
      <c r="UZD3260" s="46"/>
      <c r="UZE3260" s="65"/>
      <c r="UZF3260" s="19"/>
      <c r="UZG3260" s="48"/>
      <c r="UZH3260" s="41"/>
      <c r="UZI3260" s="44"/>
      <c r="UZJ3260" s="18"/>
      <c r="UZK3260" s="16"/>
      <c r="UZL3260" s="36"/>
      <c r="UZM3260" s="36"/>
      <c r="UZN3260" s="36"/>
      <c r="UZO3260" s="36"/>
      <c r="UZP3260" s="36"/>
      <c r="UZQ3260" s="36"/>
      <c r="UZR3260" s="36"/>
      <c r="UZS3260" s="36"/>
      <c r="UZT3260" s="36"/>
      <c r="UZU3260" s="36"/>
      <c r="UZV3260" s="36"/>
      <c r="UZW3260" s="36"/>
      <c r="UZX3260" s="36"/>
      <c r="UZY3260" s="12"/>
      <c r="UZZ3260" s="12"/>
      <c r="VAA3260" s="12"/>
      <c r="VAB3260" s="53"/>
      <c r="VAD3260" s="41"/>
      <c r="VAE3260" s="40"/>
      <c r="VAF3260" s="44"/>
      <c r="VAG3260" s="62"/>
      <c r="VAH3260" s="56"/>
      <c r="VAI3260" s="60"/>
      <c r="VAJ3260" s="60"/>
      <c r="VAK3260" s="60"/>
      <c r="VAL3260" s="60"/>
      <c r="VAM3260" s="46"/>
      <c r="VAN3260" s="65"/>
      <c r="VAO3260" s="19"/>
      <c r="VAP3260" s="48"/>
      <c r="VAQ3260" s="41"/>
      <c r="VAR3260" s="44"/>
      <c r="VAS3260" s="18"/>
      <c r="VAT3260" s="16"/>
      <c r="VAU3260" s="36"/>
      <c r="VAV3260" s="36"/>
      <c r="VAW3260" s="36"/>
      <c r="VAX3260" s="36"/>
      <c r="VAY3260" s="36"/>
      <c r="VAZ3260" s="36"/>
      <c r="VBA3260" s="36"/>
      <c r="VBB3260" s="36"/>
      <c r="VBC3260" s="36"/>
      <c r="VBD3260" s="36"/>
      <c r="VBE3260" s="36"/>
      <c r="VBF3260" s="36"/>
      <c r="VBG3260" s="36"/>
      <c r="VBH3260" s="12"/>
      <c r="VBI3260" s="12"/>
      <c r="VBJ3260" s="12"/>
      <c r="VBK3260" s="53"/>
      <c r="VBM3260" s="41"/>
      <c r="VBN3260" s="40"/>
      <c r="VBO3260" s="44"/>
      <c r="VBP3260" s="62"/>
      <c r="VBQ3260" s="56"/>
      <c r="VBR3260" s="60"/>
      <c r="VBS3260" s="60"/>
      <c r="VBT3260" s="60"/>
      <c r="VBU3260" s="60"/>
      <c r="VBV3260" s="46"/>
      <c r="VBW3260" s="65"/>
      <c r="VBX3260" s="19"/>
      <c r="VBY3260" s="48"/>
      <c r="VBZ3260" s="41"/>
      <c r="VCA3260" s="44"/>
      <c r="VCB3260" s="18"/>
      <c r="VCC3260" s="16"/>
      <c r="VCD3260" s="36"/>
      <c r="VCE3260" s="36"/>
      <c r="VCF3260" s="36"/>
      <c r="VCG3260" s="36"/>
      <c r="VCH3260" s="36"/>
      <c r="VCI3260" s="36"/>
      <c r="VCJ3260" s="36"/>
      <c r="VCK3260" s="36"/>
      <c r="VCL3260" s="36"/>
      <c r="VCM3260" s="36"/>
      <c r="VCN3260" s="36"/>
      <c r="VCO3260" s="36"/>
      <c r="VCP3260" s="36"/>
      <c r="VCQ3260" s="12"/>
      <c r="VCR3260" s="12"/>
      <c r="VCS3260" s="12"/>
      <c r="VCT3260" s="53"/>
      <c r="VCV3260" s="41"/>
      <c r="VCW3260" s="40"/>
      <c r="VCX3260" s="44"/>
      <c r="VCY3260" s="62"/>
      <c r="VCZ3260" s="56"/>
      <c r="VDA3260" s="60"/>
      <c r="VDB3260" s="60"/>
      <c r="VDC3260" s="60"/>
      <c r="VDD3260" s="60"/>
      <c r="VDE3260" s="46"/>
      <c r="VDF3260" s="65"/>
      <c r="VDG3260" s="19"/>
      <c r="VDH3260" s="48"/>
      <c r="VDI3260" s="41"/>
      <c r="VDJ3260" s="44"/>
      <c r="VDK3260" s="18"/>
      <c r="VDL3260" s="16"/>
      <c r="VDM3260" s="36"/>
      <c r="VDN3260" s="36"/>
      <c r="VDO3260" s="36"/>
      <c r="VDP3260" s="36"/>
      <c r="VDQ3260" s="36"/>
      <c r="VDR3260" s="36"/>
      <c r="VDS3260" s="36"/>
      <c r="VDT3260" s="36"/>
      <c r="VDU3260" s="36"/>
      <c r="VDV3260" s="36"/>
      <c r="VDW3260" s="36"/>
      <c r="VDX3260" s="36"/>
      <c r="VDY3260" s="36"/>
      <c r="VDZ3260" s="12"/>
      <c r="VEA3260" s="12"/>
      <c r="VEB3260" s="12"/>
      <c r="VEC3260" s="53"/>
      <c r="VEE3260" s="41"/>
      <c r="VEF3260" s="40"/>
      <c r="VEG3260" s="44"/>
      <c r="VEH3260" s="62"/>
      <c r="VEI3260" s="56"/>
      <c r="VEJ3260" s="60"/>
      <c r="VEK3260" s="60"/>
      <c r="VEL3260" s="60"/>
      <c r="VEM3260" s="60"/>
      <c r="VEN3260" s="46"/>
      <c r="VEO3260" s="65"/>
      <c r="VEP3260" s="19"/>
      <c r="VEQ3260" s="48"/>
      <c r="VER3260" s="41"/>
      <c r="VES3260" s="44"/>
      <c r="VET3260" s="18"/>
      <c r="VEU3260" s="16"/>
      <c r="VEV3260" s="36"/>
      <c r="VEW3260" s="36"/>
      <c r="VEX3260" s="36"/>
      <c r="VEY3260" s="36"/>
      <c r="VEZ3260" s="36"/>
      <c r="VFA3260" s="36"/>
      <c r="VFB3260" s="36"/>
      <c r="VFC3260" s="36"/>
      <c r="VFD3260" s="36"/>
      <c r="VFE3260" s="36"/>
      <c r="VFF3260" s="36"/>
      <c r="VFG3260" s="36"/>
      <c r="VFH3260" s="36"/>
      <c r="VFI3260" s="12"/>
      <c r="VFJ3260" s="12"/>
      <c r="VFK3260" s="12"/>
      <c r="VFL3260" s="53"/>
      <c r="VFN3260" s="41"/>
      <c r="VFO3260" s="40"/>
      <c r="VFP3260" s="44"/>
      <c r="VFQ3260" s="62"/>
      <c r="VFR3260" s="56"/>
      <c r="VFS3260" s="60"/>
      <c r="VFT3260" s="60"/>
      <c r="VFU3260" s="60"/>
      <c r="VFV3260" s="60"/>
      <c r="VFW3260" s="46"/>
      <c r="VFX3260" s="65"/>
      <c r="VFY3260" s="19"/>
      <c r="VFZ3260" s="48"/>
      <c r="VGA3260" s="41"/>
      <c r="VGB3260" s="44"/>
      <c r="VGC3260" s="18"/>
      <c r="VGD3260" s="16"/>
      <c r="VGE3260" s="36"/>
      <c r="VGF3260" s="36"/>
      <c r="VGG3260" s="36"/>
      <c r="VGH3260" s="36"/>
      <c r="VGI3260" s="36"/>
      <c r="VGJ3260" s="36"/>
      <c r="VGK3260" s="36"/>
      <c r="VGL3260" s="36"/>
      <c r="VGM3260" s="36"/>
      <c r="VGN3260" s="36"/>
      <c r="VGO3260" s="36"/>
      <c r="VGP3260" s="36"/>
      <c r="VGQ3260" s="36"/>
      <c r="VGR3260" s="12"/>
      <c r="VGS3260" s="12"/>
      <c r="VGT3260" s="12"/>
      <c r="VGU3260" s="53"/>
      <c r="VGW3260" s="41"/>
      <c r="VGX3260" s="40"/>
      <c r="VGY3260" s="44"/>
      <c r="VGZ3260" s="62"/>
      <c r="VHA3260" s="56"/>
      <c r="VHB3260" s="60"/>
      <c r="VHC3260" s="60"/>
      <c r="VHD3260" s="60"/>
      <c r="VHE3260" s="60"/>
      <c r="VHF3260" s="46"/>
      <c r="VHG3260" s="65"/>
      <c r="VHH3260" s="19"/>
      <c r="VHI3260" s="48"/>
      <c r="VHJ3260" s="41"/>
      <c r="VHK3260" s="44"/>
      <c r="VHL3260" s="18"/>
      <c r="VHM3260" s="16"/>
      <c r="VHN3260" s="36"/>
      <c r="VHO3260" s="36"/>
      <c r="VHP3260" s="36"/>
      <c r="VHQ3260" s="36"/>
      <c r="VHR3260" s="36"/>
      <c r="VHS3260" s="36"/>
      <c r="VHT3260" s="36"/>
      <c r="VHU3260" s="36"/>
      <c r="VHV3260" s="36"/>
      <c r="VHW3260" s="36"/>
      <c r="VHX3260" s="36"/>
      <c r="VHY3260" s="36"/>
      <c r="VHZ3260" s="36"/>
      <c r="VIA3260" s="12"/>
      <c r="VIB3260" s="12"/>
      <c r="VIC3260" s="12"/>
      <c r="VID3260" s="53"/>
      <c r="VIF3260" s="41"/>
      <c r="VIG3260" s="40"/>
      <c r="VIH3260" s="44"/>
      <c r="VII3260" s="62"/>
      <c r="VIJ3260" s="56"/>
      <c r="VIK3260" s="60"/>
      <c r="VIL3260" s="60"/>
      <c r="VIM3260" s="60"/>
      <c r="VIN3260" s="60"/>
      <c r="VIO3260" s="46"/>
      <c r="VIP3260" s="65"/>
      <c r="VIQ3260" s="19"/>
      <c r="VIR3260" s="48"/>
      <c r="VIS3260" s="41"/>
      <c r="VIT3260" s="44"/>
      <c r="VIU3260" s="18"/>
      <c r="VIV3260" s="16"/>
      <c r="VIW3260" s="36"/>
      <c r="VIX3260" s="36"/>
      <c r="VIY3260" s="36"/>
      <c r="VIZ3260" s="36"/>
      <c r="VJA3260" s="36"/>
      <c r="VJB3260" s="36"/>
      <c r="VJC3260" s="36"/>
      <c r="VJD3260" s="36"/>
      <c r="VJE3260" s="36"/>
      <c r="VJF3260" s="36"/>
      <c r="VJG3260" s="36"/>
      <c r="VJH3260" s="36"/>
      <c r="VJI3260" s="36"/>
      <c r="VJJ3260" s="12"/>
      <c r="VJK3260" s="12"/>
      <c r="VJL3260" s="12"/>
      <c r="VJM3260" s="53"/>
      <c r="VJO3260" s="41"/>
      <c r="VJP3260" s="40"/>
      <c r="VJQ3260" s="44"/>
      <c r="VJR3260" s="62"/>
      <c r="VJS3260" s="56"/>
      <c r="VJT3260" s="60"/>
      <c r="VJU3260" s="60"/>
      <c r="VJV3260" s="60"/>
      <c r="VJW3260" s="60"/>
      <c r="VJX3260" s="46"/>
      <c r="VJY3260" s="65"/>
      <c r="VJZ3260" s="19"/>
      <c r="VKA3260" s="48"/>
      <c r="VKB3260" s="41"/>
      <c r="VKC3260" s="44"/>
      <c r="VKD3260" s="18"/>
      <c r="VKE3260" s="16"/>
      <c r="VKF3260" s="36"/>
      <c r="VKG3260" s="36"/>
      <c r="VKH3260" s="36"/>
      <c r="VKI3260" s="36"/>
      <c r="VKJ3260" s="36"/>
      <c r="VKK3260" s="36"/>
      <c r="VKL3260" s="36"/>
      <c r="VKM3260" s="36"/>
      <c r="VKN3260" s="36"/>
      <c r="VKO3260" s="36"/>
      <c r="VKP3260" s="36"/>
      <c r="VKQ3260" s="36"/>
      <c r="VKR3260" s="36"/>
      <c r="VKS3260" s="12"/>
      <c r="VKT3260" s="12"/>
      <c r="VKU3260" s="12"/>
      <c r="VKV3260" s="53"/>
      <c r="VKX3260" s="41"/>
      <c r="VKY3260" s="40"/>
      <c r="VKZ3260" s="44"/>
      <c r="VLA3260" s="62"/>
      <c r="VLB3260" s="56"/>
      <c r="VLC3260" s="60"/>
      <c r="VLD3260" s="60"/>
      <c r="VLE3260" s="60"/>
      <c r="VLF3260" s="60"/>
      <c r="VLG3260" s="46"/>
      <c r="VLH3260" s="65"/>
      <c r="VLI3260" s="19"/>
      <c r="VLJ3260" s="48"/>
      <c r="VLK3260" s="41"/>
      <c r="VLL3260" s="44"/>
      <c r="VLM3260" s="18"/>
      <c r="VLN3260" s="16"/>
      <c r="VLO3260" s="36"/>
      <c r="VLP3260" s="36"/>
      <c r="VLQ3260" s="36"/>
      <c r="VLR3260" s="36"/>
      <c r="VLS3260" s="36"/>
      <c r="VLT3260" s="36"/>
      <c r="VLU3260" s="36"/>
      <c r="VLV3260" s="36"/>
      <c r="VLW3260" s="36"/>
      <c r="VLX3260" s="36"/>
      <c r="VLY3260" s="36"/>
      <c r="VLZ3260" s="36"/>
      <c r="VMA3260" s="36"/>
      <c r="VMB3260" s="12"/>
      <c r="VMC3260" s="12"/>
      <c r="VMD3260" s="12"/>
      <c r="VME3260" s="53"/>
      <c r="VMG3260" s="41"/>
      <c r="VMH3260" s="40"/>
      <c r="VMI3260" s="44"/>
      <c r="VMJ3260" s="62"/>
      <c r="VMK3260" s="56"/>
      <c r="VML3260" s="60"/>
      <c r="VMM3260" s="60"/>
      <c r="VMN3260" s="60"/>
      <c r="VMO3260" s="60"/>
      <c r="VMP3260" s="46"/>
      <c r="VMQ3260" s="65"/>
      <c r="VMR3260" s="19"/>
      <c r="VMS3260" s="48"/>
      <c r="VMT3260" s="41"/>
      <c r="VMU3260" s="44"/>
      <c r="VMV3260" s="18"/>
      <c r="VMW3260" s="16"/>
      <c r="VMX3260" s="36"/>
      <c r="VMY3260" s="36"/>
      <c r="VMZ3260" s="36"/>
      <c r="VNA3260" s="36"/>
      <c r="VNB3260" s="36"/>
      <c r="VNC3260" s="36"/>
      <c r="VND3260" s="36"/>
      <c r="VNE3260" s="36"/>
      <c r="VNF3260" s="36"/>
      <c r="VNG3260" s="36"/>
      <c r="VNH3260" s="36"/>
      <c r="VNI3260" s="36"/>
      <c r="VNJ3260" s="36"/>
      <c r="VNK3260" s="12"/>
      <c r="VNL3260" s="12"/>
      <c r="VNM3260" s="12"/>
      <c r="VNN3260" s="53"/>
      <c r="VNP3260" s="41"/>
      <c r="VNQ3260" s="40"/>
      <c r="VNR3260" s="44"/>
      <c r="VNS3260" s="62"/>
      <c r="VNT3260" s="56"/>
      <c r="VNU3260" s="60"/>
      <c r="VNV3260" s="60"/>
      <c r="VNW3260" s="60"/>
      <c r="VNX3260" s="60"/>
      <c r="VNY3260" s="46"/>
      <c r="VNZ3260" s="65"/>
      <c r="VOA3260" s="19"/>
      <c r="VOB3260" s="48"/>
      <c r="VOC3260" s="41"/>
      <c r="VOD3260" s="44"/>
      <c r="VOE3260" s="18"/>
      <c r="VOF3260" s="16"/>
      <c r="VOG3260" s="36"/>
      <c r="VOH3260" s="36"/>
      <c r="VOI3260" s="36"/>
      <c r="VOJ3260" s="36"/>
      <c r="VOK3260" s="36"/>
      <c r="VOL3260" s="36"/>
      <c r="VOM3260" s="36"/>
      <c r="VON3260" s="36"/>
      <c r="VOO3260" s="36"/>
      <c r="VOP3260" s="36"/>
      <c r="VOQ3260" s="36"/>
      <c r="VOR3260" s="36"/>
      <c r="VOS3260" s="36"/>
      <c r="VOT3260" s="12"/>
      <c r="VOU3260" s="12"/>
      <c r="VOV3260" s="12"/>
      <c r="VOW3260" s="53"/>
      <c r="VOY3260" s="41"/>
      <c r="VOZ3260" s="40"/>
      <c r="VPA3260" s="44"/>
      <c r="VPB3260" s="62"/>
      <c r="VPC3260" s="56"/>
      <c r="VPD3260" s="60"/>
      <c r="VPE3260" s="60"/>
      <c r="VPF3260" s="60"/>
      <c r="VPG3260" s="60"/>
      <c r="VPH3260" s="46"/>
      <c r="VPI3260" s="65"/>
      <c r="VPJ3260" s="19"/>
      <c r="VPK3260" s="48"/>
      <c r="VPL3260" s="41"/>
      <c r="VPM3260" s="44"/>
      <c r="VPN3260" s="18"/>
      <c r="VPO3260" s="16"/>
      <c r="VPP3260" s="36"/>
      <c r="VPQ3260" s="36"/>
      <c r="VPR3260" s="36"/>
      <c r="VPS3260" s="36"/>
      <c r="VPT3260" s="36"/>
      <c r="VPU3260" s="36"/>
      <c r="VPV3260" s="36"/>
      <c r="VPW3260" s="36"/>
      <c r="VPX3260" s="36"/>
      <c r="VPY3260" s="36"/>
      <c r="VPZ3260" s="36"/>
      <c r="VQA3260" s="36"/>
      <c r="VQB3260" s="36"/>
      <c r="VQC3260" s="12"/>
      <c r="VQD3260" s="12"/>
      <c r="VQE3260" s="12"/>
      <c r="VQF3260" s="53"/>
      <c r="VQH3260" s="41"/>
      <c r="VQI3260" s="40"/>
      <c r="VQJ3260" s="44"/>
      <c r="VQK3260" s="62"/>
      <c r="VQL3260" s="56"/>
      <c r="VQM3260" s="60"/>
      <c r="VQN3260" s="60"/>
      <c r="VQO3260" s="60"/>
      <c r="VQP3260" s="60"/>
      <c r="VQQ3260" s="46"/>
      <c r="VQR3260" s="65"/>
      <c r="VQS3260" s="19"/>
      <c r="VQT3260" s="48"/>
      <c r="VQU3260" s="41"/>
      <c r="VQV3260" s="44"/>
      <c r="VQW3260" s="18"/>
      <c r="VQX3260" s="16"/>
      <c r="VQY3260" s="36"/>
      <c r="VQZ3260" s="36"/>
      <c r="VRA3260" s="36"/>
      <c r="VRB3260" s="36"/>
      <c r="VRC3260" s="36"/>
      <c r="VRD3260" s="36"/>
      <c r="VRE3260" s="36"/>
      <c r="VRF3260" s="36"/>
      <c r="VRG3260" s="36"/>
      <c r="VRH3260" s="36"/>
      <c r="VRI3260" s="36"/>
      <c r="VRJ3260" s="36"/>
      <c r="VRK3260" s="36"/>
      <c r="VRL3260" s="12"/>
      <c r="VRM3260" s="12"/>
      <c r="VRN3260" s="12"/>
      <c r="VRO3260" s="53"/>
      <c r="VRQ3260" s="41"/>
      <c r="VRR3260" s="40"/>
      <c r="VRS3260" s="44"/>
      <c r="VRT3260" s="62"/>
      <c r="VRU3260" s="56"/>
      <c r="VRV3260" s="60"/>
      <c r="VRW3260" s="60"/>
      <c r="VRX3260" s="60"/>
      <c r="VRY3260" s="60"/>
      <c r="VRZ3260" s="46"/>
      <c r="VSA3260" s="65"/>
      <c r="VSB3260" s="19"/>
      <c r="VSC3260" s="48"/>
      <c r="VSD3260" s="41"/>
      <c r="VSE3260" s="44"/>
      <c r="VSF3260" s="18"/>
      <c r="VSG3260" s="16"/>
      <c r="VSH3260" s="36"/>
      <c r="VSI3260" s="36"/>
      <c r="VSJ3260" s="36"/>
      <c r="VSK3260" s="36"/>
      <c r="VSL3260" s="36"/>
      <c r="VSM3260" s="36"/>
      <c r="VSN3260" s="36"/>
      <c r="VSO3260" s="36"/>
      <c r="VSP3260" s="36"/>
      <c r="VSQ3260" s="36"/>
      <c r="VSR3260" s="36"/>
      <c r="VSS3260" s="36"/>
      <c r="VST3260" s="36"/>
      <c r="VSU3260" s="12"/>
      <c r="VSV3260" s="12"/>
      <c r="VSW3260" s="12"/>
      <c r="VSX3260" s="53"/>
      <c r="VSZ3260" s="41"/>
      <c r="VTA3260" s="40"/>
      <c r="VTB3260" s="44"/>
      <c r="VTC3260" s="62"/>
      <c r="VTD3260" s="56"/>
      <c r="VTE3260" s="60"/>
      <c r="VTF3260" s="60"/>
      <c r="VTG3260" s="60"/>
      <c r="VTH3260" s="60"/>
      <c r="VTI3260" s="46"/>
      <c r="VTJ3260" s="65"/>
      <c r="VTK3260" s="19"/>
      <c r="VTL3260" s="48"/>
      <c r="VTM3260" s="41"/>
      <c r="VTN3260" s="44"/>
      <c r="VTO3260" s="18"/>
      <c r="VTP3260" s="16"/>
      <c r="VTQ3260" s="36"/>
      <c r="VTR3260" s="36"/>
      <c r="VTS3260" s="36"/>
      <c r="VTT3260" s="36"/>
      <c r="VTU3260" s="36"/>
      <c r="VTV3260" s="36"/>
      <c r="VTW3260" s="36"/>
      <c r="VTX3260" s="36"/>
      <c r="VTY3260" s="36"/>
      <c r="VTZ3260" s="36"/>
      <c r="VUA3260" s="36"/>
      <c r="VUB3260" s="36"/>
      <c r="VUC3260" s="36"/>
      <c r="VUD3260" s="12"/>
      <c r="VUE3260" s="12"/>
      <c r="VUF3260" s="12"/>
      <c r="VUG3260" s="53"/>
      <c r="VUI3260" s="41"/>
      <c r="VUJ3260" s="40"/>
      <c r="VUK3260" s="44"/>
      <c r="VUL3260" s="62"/>
      <c r="VUM3260" s="56"/>
      <c r="VUN3260" s="60"/>
      <c r="VUO3260" s="60"/>
      <c r="VUP3260" s="60"/>
      <c r="VUQ3260" s="60"/>
      <c r="VUR3260" s="46"/>
      <c r="VUS3260" s="65"/>
      <c r="VUT3260" s="19"/>
      <c r="VUU3260" s="48"/>
      <c r="VUV3260" s="41"/>
      <c r="VUW3260" s="44"/>
      <c r="VUX3260" s="18"/>
      <c r="VUY3260" s="16"/>
      <c r="VUZ3260" s="36"/>
      <c r="VVA3260" s="36"/>
      <c r="VVB3260" s="36"/>
      <c r="VVC3260" s="36"/>
      <c r="VVD3260" s="36"/>
      <c r="VVE3260" s="36"/>
      <c r="VVF3260" s="36"/>
      <c r="VVG3260" s="36"/>
      <c r="VVH3260" s="36"/>
      <c r="VVI3260" s="36"/>
      <c r="VVJ3260" s="36"/>
      <c r="VVK3260" s="36"/>
      <c r="VVL3260" s="36"/>
      <c r="VVM3260" s="12"/>
      <c r="VVN3260" s="12"/>
      <c r="VVO3260" s="12"/>
      <c r="VVP3260" s="53"/>
      <c r="VVR3260" s="41"/>
      <c r="VVS3260" s="40"/>
      <c r="VVT3260" s="44"/>
      <c r="VVU3260" s="62"/>
      <c r="VVV3260" s="56"/>
      <c r="VVW3260" s="60"/>
      <c r="VVX3260" s="60"/>
      <c r="VVY3260" s="60"/>
      <c r="VVZ3260" s="60"/>
      <c r="VWA3260" s="46"/>
      <c r="VWB3260" s="65"/>
      <c r="VWC3260" s="19"/>
      <c r="VWD3260" s="48"/>
      <c r="VWE3260" s="41"/>
      <c r="VWF3260" s="44"/>
      <c r="VWG3260" s="18"/>
      <c r="VWH3260" s="16"/>
      <c r="VWI3260" s="36"/>
      <c r="VWJ3260" s="36"/>
      <c r="VWK3260" s="36"/>
      <c r="VWL3260" s="36"/>
      <c r="VWM3260" s="36"/>
      <c r="VWN3260" s="36"/>
      <c r="VWO3260" s="36"/>
      <c r="VWP3260" s="36"/>
      <c r="VWQ3260" s="36"/>
      <c r="VWR3260" s="36"/>
      <c r="VWS3260" s="36"/>
      <c r="VWT3260" s="36"/>
      <c r="VWU3260" s="36"/>
      <c r="VWV3260" s="12"/>
      <c r="VWW3260" s="12"/>
      <c r="VWX3260" s="12"/>
      <c r="VWY3260" s="53"/>
      <c r="VXA3260" s="41"/>
      <c r="VXB3260" s="40"/>
      <c r="VXC3260" s="44"/>
      <c r="VXD3260" s="62"/>
      <c r="VXE3260" s="56"/>
      <c r="VXF3260" s="60"/>
      <c r="VXG3260" s="60"/>
      <c r="VXH3260" s="60"/>
      <c r="VXI3260" s="60"/>
      <c r="VXJ3260" s="46"/>
      <c r="VXK3260" s="65"/>
      <c r="VXL3260" s="19"/>
      <c r="VXM3260" s="48"/>
      <c r="VXN3260" s="41"/>
      <c r="VXO3260" s="44"/>
      <c r="VXP3260" s="18"/>
      <c r="VXQ3260" s="16"/>
      <c r="VXR3260" s="36"/>
      <c r="VXS3260" s="36"/>
      <c r="VXT3260" s="36"/>
      <c r="VXU3260" s="36"/>
      <c r="VXV3260" s="36"/>
      <c r="VXW3260" s="36"/>
      <c r="VXX3260" s="36"/>
      <c r="VXY3260" s="36"/>
      <c r="VXZ3260" s="36"/>
      <c r="VYA3260" s="36"/>
      <c r="VYB3260" s="36"/>
      <c r="VYC3260" s="36"/>
      <c r="VYD3260" s="36"/>
      <c r="VYE3260" s="12"/>
      <c r="VYF3260" s="12"/>
      <c r="VYG3260" s="12"/>
      <c r="VYH3260" s="53"/>
      <c r="VYJ3260" s="41"/>
      <c r="VYK3260" s="40"/>
      <c r="VYL3260" s="44"/>
      <c r="VYM3260" s="62"/>
      <c r="VYN3260" s="56"/>
      <c r="VYO3260" s="60"/>
      <c r="VYP3260" s="60"/>
      <c r="VYQ3260" s="60"/>
      <c r="VYR3260" s="60"/>
      <c r="VYS3260" s="46"/>
      <c r="VYT3260" s="65"/>
      <c r="VYU3260" s="19"/>
      <c r="VYV3260" s="48"/>
      <c r="VYW3260" s="41"/>
      <c r="VYX3260" s="44"/>
      <c r="VYY3260" s="18"/>
      <c r="VYZ3260" s="16"/>
      <c r="VZA3260" s="36"/>
      <c r="VZB3260" s="36"/>
      <c r="VZC3260" s="36"/>
      <c r="VZD3260" s="36"/>
      <c r="VZE3260" s="36"/>
      <c r="VZF3260" s="36"/>
      <c r="VZG3260" s="36"/>
      <c r="VZH3260" s="36"/>
      <c r="VZI3260" s="36"/>
      <c r="VZJ3260" s="36"/>
      <c r="VZK3260" s="36"/>
      <c r="VZL3260" s="36"/>
      <c r="VZM3260" s="36"/>
      <c r="VZN3260" s="12"/>
      <c r="VZO3260" s="12"/>
      <c r="VZP3260" s="12"/>
      <c r="VZQ3260" s="53"/>
      <c r="VZS3260" s="41"/>
      <c r="VZT3260" s="40"/>
      <c r="VZU3260" s="44"/>
      <c r="VZV3260" s="62"/>
      <c r="VZW3260" s="56"/>
      <c r="VZX3260" s="60"/>
      <c r="VZY3260" s="60"/>
      <c r="VZZ3260" s="60"/>
      <c r="WAA3260" s="60"/>
      <c r="WAB3260" s="46"/>
      <c r="WAC3260" s="65"/>
      <c r="WAD3260" s="19"/>
      <c r="WAE3260" s="48"/>
      <c r="WAF3260" s="41"/>
      <c r="WAG3260" s="44"/>
      <c r="WAH3260" s="18"/>
      <c r="WAI3260" s="16"/>
      <c r="WAJ3260" s="36"/>
      <c r="WAK3260" s="36"/>
      <c r="WAL3260" s="36"/>
      <c r="WAM3260" s="36"/>
      <c r="WAN3260" s="36"/>
      <c r="WAO3260" s="36"/>
      <c r="WAP3260" s="36"/>
      <c r="WAQ3260" s="36"/>
      <c r="WAR3260" s="36"/>
      <c r="WAS3260" s="36"/>
      <c r="WAT3260" s="36"/>
      <c r="WAU3260" s="36"/>
      <c r="WAV3260" s="36"/>
      <c r="WAW3260" s="12"/>
      <c r="WAX3260" s="12"/>
      <c r="WAY3260" s="12"/>
      <c r="WAZ3260" s="53"/>
      <c r="WBB3260" s="41"/>
      <c r="WBC3260" s="40"/>
      <c r="WBD3260" s="44"/>
      <c r="WBE3260" s="62"/>
      <c r="WBF3260" s="56"/>
      <c r="WBG3260" s="60"/>
      <c r="WBH3260" s="60"/>
      <c r="WBI3260" s="60"/>
      <c r="WBJ3260" s="60"/>
      <c r="WBK3260" s="46"/>
      <c r="WBL3260" s="65"/>
      <c r="WBM3260" s="19"/>
      <c r="WBN3260" s="48"/>
      <c r="WBO3260" s="41"/>
      <c r="WBP3260" s="44"/>
      <c r="WBQ3260" s="18"/>
      <c r="WBR3260" s="16"/>
      <c r="WBS3260" s="36"/>
      <c r="WBT3260" s="36"/>
      <c r="WBU3260" s="36"/>
      <c r="WBV3260" s="36"/>
      <c r="WBW3260" s="36"/>
      <c r="WBX3260" s="36"/>
      <c r="WBY3260" s="36"/>
      <c r="WBZ3260" s="36"/>
      <c r="WCA3260" s="36"/>
      <c r="WCB3260" s="36"/>
      <c r="WCC3260" s="36"/>
      <c r="WCD3260" s="36"/>
      <c r="WCE3260" s="36"/>
      <c r="WCF3260" s="12"/>
      <c r="WCG3260" s="12"/>
      <c r="WCH3260" s="12"/>
      <c r="WCI3260" s="53"/>
      <c r="WCK3260" s="41"/>
      <c r="WCL3260" s="40"/>
      <c r="WCM3260" s="44"/>
      <c r="WCN3260" s="62"/>
      <c r="WCO3260" s="56"/>
      <c r="WCP3260" s="60"/>
      <c r="WCQ3260" s="60"/>
      <c r="WCR3260" s="60"/>
      <c r="WCS3260" s="60"/>
      <c r="WCT3260" s="46"/>
      <c r="WCU3260" s="65"/>
      <c r="WCV3260" s="19"/>
      <c r="WCW3260" s="48"/>
      <c r="WCX3260" s="41"/>
      <c r="WCY3260" s="44"/>
      <c r="WCZ3260" s="18"/>
      <c r="WDA3260" s="16"/>
      <c r="WDB3260" s="36"/>
      <c r="WDC3260" s="36"/>
      <c r="WDD3260" s="36"/>
      <c r="WDE3260" s="36"/>
      <c r="WDF3260" s="36"/>
      <c r="WDG3260" s="36"/>
      <c r="WDH3260" s="36"/>
      <c r="WDI3260" s="36"/>
      <c r="WDJ3260" s="36"/>
      <c r="WDK3260" s="36"/>
      <c r="WDL3260" s="36"/>
      <c r="WDM3260" s="36"/>
      <c r="WDN3260" s="36"/>
      <c r="WDO3260" s="12"/>
      <c r="WDP3260" s="12"/>
      <c r="WDQ3260" s="12"/>
      <c r="WDR3260" s="53"/>
      <c r="WDT3260" s="41"/>
      <c r="WDU3260" s="40"/>
      <c r="WDV3260" s="44"/>
      <c r="WDW3260" s="62"/>
      <c r="WDX3260" s="56"/>
      <c r="WDY3260" s="60"/>
      <c r="WDZ3260" s="60"/>
      <c r="WEA3260" s="60"/>
      <c r="WEB3260" s="60"/>
      <c r="WEC3260" s="46"/>
      <c r="WED3260" s="65"/>
      <c r="WEE3260" s="19"/>
      <c r="WEF3260" s="48"/>
      <c r="WEG3260" s="41"/>
      <c r="WEH3260" s="44"/>
      <c r="WEI3260" s="18"/>
      <c r="WEJ3260" s="16"/>
      <c r="WEK3260" s="36"/>
      <c r="WEL3260" s="36"/>
      <c r="WEM3260" s="36"/>
      <c r="WEN3260" s="36"/>
      <c r="WEO3260" s="36"/>
      <c r="WEP3260" s="36"/>
      <c r="WEQ3260" s="36"/>
      <c r="WER3260" s="36"/>
      <c r="WES3260" s="36"/>
      <c r="WET3260" s="36"/>
      <c r="WEU3260" s="36"/>
      <c r="WEV3260" s="36"/>
      <c r="WEW3260" s="36"/>
      <c r="WEX3260" s="12"/>
      <c r="WEY3260" s="12"/>
      <c r="WEZ3260" s="12"/>
      <c r="WFA3260" s="53"/>
      <c r="WFC3260" s="41"/>
      <c r="WFD3260" s="40"/>
      <c r="WFE3260" s="44"/>
      <c r="WFF3260" s="62"/>
      <c r="WFG3260" s="56"/>
      <c r="WFH3260" s="60"/>
      <c r="WFI3260" s="60"/>
      <c r="WFJ3260" s="60"/>
      <c r="WFK3260" s="60"/>
      <c r="WFL3260" s="46"/>
      <c r="WFM3260" s="65"/>
      <c r="WFN3260" s="19"/>
      <c r="WFO3260" s="48"/>
      <c r="WFP3260" s="41"/>
      <c r="WFQ3260" s="44"/>
      <c r="WFR3260" s="18"/>
      <c r="WFS3260" s="16"/>
      <c r="WFT3260" s="36"/>
      <c r="WFU3260" s="36"/>
      <c r="WFV3260" s="36"/>
      <c r="WFW3260" s="36"/>
      <c r="WFX3260" s="36"/>
      <c r="WFY3260" s="36"/>
      <c r="WFZ3260" s="36"/>
      <c r="WGA3260" s="36"/>
      <c r="WGB3260" s="36"/>
      <c r="WGC3260" s="36"/>
      <c r="WGD3260" s="36"/>
      <c r="WGE3260" s="36"/>
      <c r="WGF3260" s="36"/>
      <c r="WGG3260" s="12"/>
      <c r="WGH3260" s="12"/>
      <c r="WGI3260" s="12"/>
      <c r="WGJ3260" s="53"/>
      <c r="WGL3260" s="41"/>
      <c r="WGM3260" s="40"/>
      <c r="WGN3260" s="44"/>
      <c r="WGO3260" s="62"/>
      <c r="WGP3260" s="56"/>
      <c r="WGQ3260" s="60"/>
      <c r="WGR3260" s="60"/>
      <c r="WGS3260" s="60"/>
      <c r="WGT3260" s="60"/>
      <c r="WGU3260" s="46"/>
      <c r="WGV3260" s="65"/>
      <c r="WGW3260" s="19"/>
      <c r="WGX3260" s="48"/>
      <c r="WGY3260" s="41"/>
      <c r="WGZ3260" s="44"/>
      <c r="WHA3260" s="18"/>
      <c r="WHB3260" s="16"/>
      <c r="WHC3260" s="36"/>
      <c r="WHD3260" s="36"/>
      <c r="WHE3260" s="36"/>
      <c r="WHF3260" s="36"/>
      <c r="WHG3260" s="36"/>
      <c r="WHH3260" s="36"/>
      <c r="WHI3260" s="36"/>
      <c r="WHJ3260" s="36"/>
      <c r="WHK3260" s="36"/>
      <c r="WHL3260" s="36"/>
      <c r="WHM3260" s="36"/>
      <c r="WHN3260" s="36"/>
      <c r="WHO3260" s="36"/>
      <c r="WHP3260" s="12"/>
      <c r="WHQ3260" s="12"/>
      <c r="WHR3260" s="12"/>
      <c r="WHS3260" s="53"/>
      <c r="WHU3260" s="41"/>
      <c r="WHV3260" s="40"/>
      <c r="WHW3260" s="44"/>
      <c r="WHX3260" s="62"/>
      <c r="WHY3260" s="56"/>
      <c r="WHZ3260" s="60"/>
      <c r="WIA3260" s="60"/>
      <c r="WIB3260" s="60"/>
      <c r="WIC3260" s="60"/>
      <c r="WID3260" s="46"/>
      <c r="WIE3260" s="65"/>
      <c r="WIF3260" s="19"/>
      <c r="WIG3260" s="48"/>
      <c r="WIH3260" s="41"/>
      <c r="WII3260" s="44"/>
      <c r="WIJ3260" s="18"/>
      <c r="WIK3260" s="16"/>
      <c r="WIL3260" s="36"/>
      <c r="WIM3260" s="36"/>
      <c r="WIN3260" s="36"/>
      <c r="WIO3260" s="36"/>
      <c r="WIP3260" s="36"/>
      <c r="WIQ3260" s="36"/>
      <c r="WIR3260" s="36"/>
      <c r="WIS3260" s="36"/>
      <c r="WIT3260" s="36"/>
      <c r="WIU3260" s="36"/>
      <c r="WIV3260" s="36"/>
      <c r="WIW3260" s="36"/>
      <c r="WIX3260" s="36"/>
      <c r="WIY3260" s="12"/>
      <c r="WIZ3260" s="12"/>
      <c r="WJA3260" s="12"/>
      <c r="WJB3260" s="53"/>
      <c r="WJD3260" s="41"/>
      <c r="WJE3260" s="40"/>
      <c r="WJF3260" s="44"/>
      <c r="WJG3260" s="62"/>
      <c r="WJH3260" s="56"/>
      <c r="WJI3260" s="60"/>
      <c r="WJJ3260" s="60"/>
      <c r="WJK3260" s="60"/>
      <c r="WJL3260" s="60"/>
      <c r="WJM3260" s="46"/>
      <c r="WJN3260" s="65"/>
      <c r="WJO3260" s="19"/>
      <c r="WJP3260" s="48"/>
      <c r="WJQ3260" s="41"/>
      <c r="WJR3260" s="44"/>
      <c r="WJS3260" s="18"/>
      <c r="WJT3260" s="16"/>
      <c r="WJU3260" s="36"/>
      <c r="WJV3260" s="36"/>
      <c r="WJW3260" s="36"/>
      <c r="WJX3260" s="36"/>
      <c r="WJY3260" s="36"/>
      <c r="WJZ3260" s="36"/>
      <c r="WKA3260" s="36"/>
      <c r="WKB3260" s="36"/>
      <c r="WKC3260" s="36"/>
      <c r="WKD3260" s="36"/>
      <c r="WKE3260" s="36"/>
      <c r="WKF3260" s="36"/>
      <c r="WKG3260" s="36"/>
      <c r="WKH3260" s="12"/>
      <c r="WKI3260" s="12"/>
      <c r="WKJ3260" s="12"/>
      <c r="WKK3260" s="53"/>
      <c r="WKM3260" s="41"/>
      <c r="WKN3260" s="40"/>
      <c r="WKO3260" s="44"/>
      <c r="WKP3260" s="62"/>
      <c r="WKQ3260" s="56"/>
      <c r="WKR3260" s="60"/>
      <c r="WKS3260" s="60"/>
      <c r="WKT3260" s="60"/>
      <c r="WKU3260" s="60"/>
      <c r="WKV3260" s="46"/>
      <c r="WKW3260" s="65"/>
      <c r="WKX3260" s="19"/>
      <c r="WKY3260" s="48"/>
      <c r="WKZ3260" s="41"/>
      <c r="WLA3260" s="44"/>
      <c r="WLB3260" s="18"/>
      <c r="WLC3260" s="16"/>
      <c r="WLD3260" s="36"/>
      <c r="WLE3260" s="36"/>
      <c r="WLF3260" s="36"/>
      <c r="WLG3260" s="36"/>
      <c r="WLH3260" s="36"/>
      <c r="WLI3260" s="36"/>
      <c r="WLJ3260" s="36"/>
      <c r="WLK3260" s="36"/>
      <c r="WLL3260" s="36"/>
      <c r="WLM3260" s="36"/>
      <c r="WLN3260" s="36"/>
      <c r="WLO3260" s="36"/>
      <c r="WLP3260" s="36"/>
      <c r="WLQ3260" s="12"/>
      <c r="WLR3260" s="12"/>
      <c r="WLS3260" s="12"/>
      <c r="WLT3260" s="53"/>
      <c r="WLV3260" s="41"/>
      <c r="WLW3260" s="40"/>
      <c r="WLX3260" s="44"/>
      <c r="WLY3260" s="62"/>
      <c r="WLZ3260" s="56"/>
      <c r="WMA3260" s="60"/>
      <c r="WMB3260" s="60"/>
      <c r="WMC3260" s="60"/>
      <c r="WMD3260" s="60"/>
      <c r="WME3260" s="46"/>
      <c r="WMF3260" s="65"/>
      <c r="WMG3260" s="19"/>
      <c r="WMH3260" s="48"/>
      <c r="WMI3260" s="41"/>
      <c r="WMJ3260" s="44"/>
      <c r="WMK3260" s="18"/>
      <c r="WML3260" s="16"/>
      <c r="WMM3260" s="36"/>
      <c r="WMN3260" s="36"/>
      <c r="WMO3260" s="36"/>
      <c r="WMP3260" s="36"/>
      <c r="WMQ3260" s="36"/>
      <c r="WMR3260" s="36"/>
      <c r="WMS3260" s="36"/>
      <c r="WMT3260" s="36"/>
      <c r="WMU3260" s="36"/>
      <c r="WMV3260" s="36"/>
      <c r="WMW3260" s="36"/>
      <c r="WMX3260" s="36"/>
      <c r="WMY3260" s="36"/>
      <c r="WMZ3260" s="12"/>
      <c r="WNA3260" s="12"/>
      <c r="WNB3260" s="12"/>
      <c r="WNC3260" s="53"/>
      <c r="WNE3260" s="41"/>
      <c r="WNF3260" s="40"/>
      <c r="WNG3260" s="44"/>
      <c r="WNH3260" s="62"/>
      <c r="WNI3260" s="56"/>
      <c r="WNJ3260" s="60"/>
      <c r="WNK3260" s="60"/>
      <c r="WNL3260" s="60"/>
      <c r="WNM3260" s="60"/>
      <c r="WNN3260" s="46"/>
      <c r="WNO3260" s="65"/>
      <c r="WNP3260" s="19"/>
      <c r="WNQ3260" s="48"/>
      <c r="WNR3260" s="41"/>
      <c r="WNS3260" s="44"/>
      <c r="WNT3260" s="18"/>
      <c r="WNU3260" s="16"/>
      <c r="WNV3260" s="36"/>
      <c r="WNW3260" s="36"/>
      <c r="WNX3260" s="36"/>
      <c r="WNY3260" s="36"/>
      <c r="WNZ3260" s="36"/>
      <c r="WOA3260" s="36"/>
      <c r="WOB3260" s="36"/>
      <c r="WOC3260" s="36"/>
      <c r="WOD3260" s="36"/>
      <c r="WOE3260" s="36"/>
      <c r="WOF3260" s="36"/>
      <c r="WOG3260" s="36"/>
      <c r="WOH3260" s="36"/>
      <c r="WOI3260" s="12"/>
      <c r="WOJ3260" s="12"/>
      <c r="WOK3260" s="12"/>
      <c r="WOL3260" s="53"/>
      <c r="WON3260" s="41"/>
      <c r="WOO3260" s="40"/>
      <c r="WOP3260" s="44"/>
      <c r="WOQ3260" s="62"/>
      <c r="WOR3260" s="56"/>
      <c r="WOS3260" s="60"/>
      <c r="WOT3260" s="60"/>
      <c r="WOU3260" s="60"/>
      <c r="WOV3260" s="60"/>
      <c r="WOW3260" s="46"/>
      <c r="WOX3260" s="65"/>
      <c r="WOY3260" s="19"/>
      <c r="WOZ3260" s="48"/>
      <c r="WPA3260" s="41"/>
      <c r="WPB3260" s="44"/>
      <c r="WPC3260" s="18"/>
      <c r="WPD3260" s="16"/>
      <c r="WPE3260" s="36"/>
      <c r="WPF3260" s="36"/>
      <c r="WPG3260" s="36"/>
      <c r="WPH3260" s="36"/>
      <c r="WPI3260" s="36"/>
      <c r="WPJ3260" s="36"/>
      <c r="WPK3260" s="36"/>
      <c r="WPL3260" s="36"/>
      <c r="WPM3260" s="36"/>
      <c r="WPN3260" s="36"/>
      <c r="WPO3260" s="36"/>
      <c r="WPP3260" s="36"/>
      <c r="WPQ3260" s="36"/>
      <c r="WPR3260" s="12"/>
      <c r="WPS3260" s="12"/>
      <c r="WPT3260" s="12"/>
      <c r="WPU3260" s="53"/>
      <c r="WPW3260" s="41"/>
      <c r="WPX3260" s="40"/>
      <c r="WPY3260" s="44"/>
      <c r="WPZ3260" s="62"/>
      <c r="WQA3260" s="56"/>
      <c r="WQB3260" s="60"/>
      <c r="WQC3260" s="60"/>
      <c r="WQD3260" s="60"/>
      <c r="WQE3260" s="60"/>
      <c r="WQF3260" s="46"/>
      <c r="WQG3260" s="65"/>
      <c r="WQH3260" s="19"/>
      <c r="WQI3260" s="48"/>
      <c r="WQJ3260" s="41"/>
      <c r="WQK3260" s="44"/>
      <c r="WQL3260" s="18"/>
      <c r="WQM3260" s="16"/>
      <c r="WQN3260" s="36"/>
      <c r="WQO3260" s="36"/>
      <c r="WQP3260" s="36"/>
      <c r="WQQ3260" s="36"/>
      <c r="WQR3260" s="36"/>
      <c r="WQS3260" s="36"/>
      <c r="WQT3260" s="36"/>
      <c r="WQU3260" s="36"/>
      <c r="WQV3260" s="36"/>
      <c r="WQW3260" s="36"/>
      <c r="WQX3260" s="36"/>
      <c r="WQY3260" s="36"/>
      <c r="WQZ3260" s="36"/>
      <c r="WRA3260" s="12"/>
      <c r="WRB3260" s="12"/>
      <c r="WRC3260" s="12"/>
      <c r="WRD3260" s="53"/>
      <c r="WRF3260" s="41"/>
      <c r="WRG3260" s="40"/>
      <c r="WRH3260" s="44"/>
      <c r="WRI3260" s="62"/>
      <c r="WRJ3260" s="56"/>
      <c r="WRK3260" s="60"/>
      <c r="WRL3260" s="60"/>
      <c r="WRM3260" s="60"/>
      <c r="WRN3260" s="60"/>
      <c r="WRO3260" s="46"/>
      <c r="WRP3260" s="65"/>
      <c r="WRQ3260" s="19"/>
      <c r="WRR3260" s="48"/>
      <c r="WRS3260" s="41"/>
      <c r="WRT3260" s="44"/>
      <c r="WRU3260" s="18"/>
      <c r="WRV3260" s="16"/>
      <c r="WRW3260" s="36"/>
      <c r="WRX3260" s="36"/>
      <c r="WRY3260" s="36"/>
      <c r="WRZ3260" s="36"/>
      <c r="WSA3260" s="36"/>
      <c r="WSB3260" s="36"/>
      <c r="WSC3260" s="36"/>
      <c r="WSD3260" s="36"/>
      <c r="WSE3260" s="36"/>
      <c r="WSF3260" s="36"/>
      <c r="WSG3260" s="36"/>
      <c r="WSH3260" s="36"/>
      <c r="WSI3260" s="36"/>
      <c r="WSJ3260" s="12"/>
      <c r="WSK3260" s="12"/>
      <c r="WSL3260" s="12"/>
      <c r="WSM3260" s="53"/>
      <c r="WSO3260" s="41"/>
      <c r="WSP3260" s="40"/>
      <c r="WSQ3260" s="44"/>
      <c r="WSR3260" s="62"/>
      <c r="WSS3260" s="56"/>
      <c r="WST3260" s="60"/>
      <c r="WSU3260" s="60"/>
      <c r="WSV3260" s="60"/>
      <c r="WSW3260" s="60"/>
      <c r="WSX3260" s="46"/>
      <c r="WSY3260" s="65"/>
      <c r="WSZ3260" s="19"/>
      <c r="WTA3260" s="48"/>
      <c r="WTB3260" s="41"/>
      <c r="WTC3260" s="44"/>
      <c r="WTD3260" s="18"/>
      <c r="WTE3260" s="16"/>
      <c r="WTF3260" s="36"/>
      <c r="WTG3260" s="36"/>
      <c r="WTH3260" s="36"/>
      <c r="WTI3260" s="36"/>
      <c r="WTJ3260" s="36"/>
      <c r="WTK3260" s="36"/>
      <c r="WTL3260" s="36"/>
      <c r="WTM3260" s="36"/>
      <c r="WTN3260" s="36"/>
      <c r="WTO3260" s="36"/>
      <c r="WTP3260" s="36"/>
      <c r="WTQ3260" s="36"/>
      <c r="WTR3260" s="36"/>
      <c r="WTS3260" s="12"/>
      <c r="WTT3260" s="12"/>
      <c r="WTU3260" s="12"/>
      <c r="WTV3260" s="53"/>
      <c r="WTX3260" s="41"/>
      <c r="WTY3260" s="40"/>
      <c r="WTZ3260" s="44"/>
      <c r="WUA3260" s="62"/>
      <c r="WUB3260" s="56"/>
      <c r="WUC3260" s="60"/>
      <c r="WUD3260" s="60"/>
      <c r="WUE3260" s="60"/>
      <c r="WUF3260" s="60"/>
      <c r="WUG3260" s="46"/>
      <c r="WUH3260" s="65"/>
      <c r="WUI3260" s="19"/>
      <c r="WUJ3260" s="48"/>
      <c r="WUK3260" s="41"/>
      <c r="WUL3260" s="44"/>
      <c r="WUM3260" s="18"/>
      <c r="WUN3260" s="16"/>
      <c r="WUO3260" s="36"/>
      <c r="WUP3260" s="36"/>
      <c r="WUQ3260" s="36"/>
      <c r="WUR3260" s="36"/>
      <c r="WUS3260" s="36"/>
      <c r="WUT3260" s="36"/>
      <c r="WUU3260" s="36"/>
      <c r="WUV3260" s="36"/>
      <c r="WUW3260" s="36"/>
      <c r="WUX3260" s="36"/>
      <c r="WUY3260" s="36"/>
      <c r="WUZ3260" s="36"/>
      <c r="WVA3260" s="36"/>
      <c r="WVB3260" s="12"/>
      <c r="WVC3260" s="12"/>
      <c r="WVD3260" s="12"/>
      <c r="WVE3260" s="53"/>
      <c r="WVG3260" s="41"/>
      <c r="WVH3260" s="40"/>
      <c r="WVI3260" s="44"/>
      <c r="WVJ3260" s="62"/>
      <c r="WVK3260" s="56"/>
      <c r="WVL3260" s="60"/>
      <c r="WVM3260" s="60"/>
      <c r="WVN3260" s="60"/>
      <c r="WVO3260" s="60"/>
      <c r="WVP3260" s="46"/>
      <c r="WVQ3260" s="65"/>
      <c r="WVR3260" s="19"/>
      <c r="WVS3260" s="48"/>
      <c r="WVT3260" s="41"/>
      <c r="WVU3260" s="44"/>
      <c r="WVV3260" s="18"/>
      <c r="WVW3260" s="16"/>
      <c r="WVX3260" s="36"/>
      <c r="WVY3260" s="36"/>
      <c r="WVZ3260" s="36"/>
      <c r="WWA3260" s="36"/>
      <c r="WWB3260" s="36"/>
      <c r="WWC3260" s="36"/>
      <c r="WWD3260" s="36"/>
      <c r="WWE3260" s="36"/>
      <c r="WWF3260" s="36"/>
      <c r="WWG3260" s="36"/>
      <c r="WWH3260" s="36"/>
      <c r="WWI3260" s="36"/>
      <c r="WWJ3260" s="36"/>
      <c r="WWK3260" s="12"/>
      <c r="WWL3260" s="12"/>
      <c r="WWM3260" s="12"/>
      <c r="WWN3260" s="53"/>
      <c r="WWP3260" s="41"/>
      <c r="WWQ3260" s="40"/>
      <c r="WWR3260" s="44"/>
      <c r="WWS3260" s="62"/>
      <c r="WWT3260" s="56"/>
      <c r="WWU3260" s="60"/>
      <c r="WWV3260" s="60"/>
      <c r="WWW3260" s="60"/>
      <c r="WWX3260" s="60"/>
      <c r="WWY3260" s="46"/>
      <c r="WWZ3260" s="65"/>
      <c r="WXA3260" s="19"/>
      <c r="WXB3260" s="48"/>
      <c r="WXC3260" s="41"/>
      <c r="WXD3260" s="44"/>
      <c r="WXE3260" s="18"/>
      <c r="WXF3260" s="16"/>
      <c r="WXG3260" s="36"/>
      <c r="WXH3260" s="36"/>
      <c r="WXI3260" s="36"/>
      <c r="WXJ3260" s="36"/>
      <c r="WXK3260" s="36"/>
      <c r="WXL3260" s="36"/>
      <c r="WXM3260" s="36"/>
      <c r="WXN3260" s="36"/>
      <c r="WXO3260" s="36"/>
      <c r="WXP3260" s="36"/>
      <c r="WXQ3260" s="36"/>
      <c r="WXR3260" s="36"/>
      <c r="WXS3260" s="36"/>
      <c r="WXT3260" s="12"/>
      <c r="WXU3260" s="12"/>
      <c r="WXV3260" s="12"/>
      <c r="WXW3260" s="53"/>
      <c r="WXY3260" s="41"/>
      <c r="WXZ3260" s="40"/>
      <c r="WYA3260" s="44"/>
      <c r="WYB3260" s="62"/>
      <c r="WYC3260" s="56"/>
      <c r="WYD3260" s="60"/>
      <c r="WYE3260" s="60"/>
      <c r="WYF3260" s="60"/>
      <c r="WYG3260" s="60"/>
      <c r="WYH3260" s="46"/>
      <c r="WYI3260" s="65"/>
      <c r="WYJ3260" s="19"/>
      <c r="WYK3260" s="48"/>
      <c r="WYL3260" s="41"/>
      <c r="WYM3260" s="44"/>
      <c r="WYN3260" s="18"/>
      <c r="WYO3260" s="16"/>
      <c r="WYP3260" s="36"/>
      <c r="WYQ3260" s="36"/>
      <c r="WYR3260" s="36"/>
      <c r="WYS3260" s="36"/>
      <c r="WYT3260" s="36"/>
      <c r="WYU3260" s="36"/>
      <c r="WYV3260" s="36"/>
      <c r="WYW3260" s="36"/>
      <c r="WYX3260" s="36"/>
      <c r="WYY3260" s="36"/>
      <c r="WYZ3260" s="36"/>
      <c r="WZA3260" s="36"/>
      <c r="WZB3260" s="36"/>
      <c r="WZC3260" s="12"/>
      <c r="WZD3260" s="12"/>
      <c r="WZE3260" s="12"/>
      <c r="WZF3260" s="53"/>
      <c r="WZH3260" s="41"/>
      <c r="WZI3260" s="40"/>
      <c r="WZJ3260" s="44"/>
      <c r="WZK3260" s="62"/>
      <c r="WZL3260" s="56"/>
      <c r="WZM3260" s="60"/>
      <c r="WZN3260" s="60"/>
      <c r="WZO3260" s="60"/>
      <c r="WZP3260" s="60"/>
      <c r="WZQ3260" s="46"/>
      <c r="WZR3260" s="65"/>
      <c r="WZS3260" s="19"/>
      <c r="WZT3260" s="48"/>
      <c r="WZU3260" s="41"/>
      <c r="WZV3260" s="44"/>
      <c r="WZW3260" s="18"/>
      <c r="WZX3260" s="16"/>
      <c r="WZY3260" s="36"/>
      <c r="WZZ3260" s="36"/>
      <c r="XAA3260" s="36"/>
      <c r="XAB3260" s="36"/>
      <c r="XAC3260" s="36"/>
      <c r="XAD3260" s="36"/>
      <c r="XAE3260" s="36"/>
      <c r="XAF3260" s="36"/>
      <c r="XAG3260" s="36"/>
      <c r="XAH3260" s="36"/>
      <c r="XAI3260" s="36"/>
      <c r="XAJ3260" s="36"/>
      <c r="XAK3260" s="36"/>
      <c r="XAL3260" s="12"/>
      <c r="XAM3260" s="12"/>
      <c r="XAN3260" s="12"/>
      <c r="XAO3260" s="53"/>
      <c r="XAQ3260" s="41"/>
      <c r="XAR3260" s="40"/>
      <c r="XAS3260" s="44"/>
      <c r="XAT3260" s="62"/>
      <c r="XAU3260" s="56"/>
      <c r="XAV3260" s="60"/>
      <c r="XAW3260" s="60"/>
      <c r="XAX3260" s="60"/>
      <c r="XAY3260" s="60"/>
      <c r="XAZ3260" s="46"/>
      <c r="XBA3260" s="65"/>
      <c r="XBB3260" s="19"/>
      <c r="XBC3260" s="48"/>
      <c r="XBD3260" s="41"/>
      <c r="XBE3260" s="44"/>
      <c r="XBF3260" s="18"/>
      <c r="XBG3260" s="16"/>
      <c r="XBH3260" s="36"/>
      <c r="XBI3260" s="36"/>
      <c r="XBJ3260" s="36"/>
      <c r="XBK3260" s="36"/>
      <c r="XBL3260" s="36"/>
      <c r="XBM3260" s="36"/>
      <c r="XBN3260" s="36"/>
      <c r="XBO3260" s="36"/>
      <c r="XBP3260" s="36"/>
      <c r="XBQ3260" s="36"/>
      <c r="XBR3260" s="36"/>
      <c r="XBS3260" s="36"/>
      <c r="XBT3260" s="36"/>
      <c r="XBU3260" s="12"/>
      <c r="XBV3260" s="12"/>
      <c r="XBW3260" s="12"/>
      <c r="XBX3260" s="53"/>
      <c r="XBZ3260" s="41"/>
      <c r="XCA3260" s="40"/>
      <c r="XCB3260" s="44"/>
      <c r="XCC3260" s="62"/>
      <c r="XCD3260" s="56"/>
      <c r="XCE3260" s="60"/>
      <c r="XCF3260" s="60"/>
      <c r="XCG3260" s="60"/>
      <c r="XCH3260" s="60"/>
      <c r="XCI3260" s="46"/>
      <c r="XCJ3260" s="65"/>
      <c r="XCK3260" s="19"/>
      <c r="XCL3260" s="48"/>
      <c r="XCM3260" s="41"/>
      <c r="XCN3260" s="44"/>
      <c r="XCO3260" s="18"/>
      <c r="XCP3260" s="16"/>
      <c r="XCQ3260" s="36"/>
      <c r="XCR3260" s="36"/>
      <c r="XCS3260" s="36"/>
      <c r="XCT3260" s="36"/>
      <c r="XCU3260" s="36"/>
      <c r="XCV3260" s="36"/>
      <c r="XCW3260" s="36"/>
      <c r="XCX3260" s="36"/>
      <c r="XCY3260" s="36"/>
      <c r="XCZ3260" s="36"/>
      <c r="XDA3260" s="36"/>
      <c r="XDB3260" s="36"/>
      <c r="XDC3260" s="36"/>
      <c r="XDD3260" s="12"/>
      <c r="XDE3260" s="12"/>
      <c r="XDF3260" s="12"/>
      <c r="XDG3260" s="53"/>
      <c r="XDI3260" s="41"/>
      <c r="XDJ3260" s="40"/>
      <c r="XDK3260" s="44"/>
      <c r="XDL3260" s="62"/>
      <c r="XDM3260" s="56"/>
      <c r="XDN3260" s="60"/>
      <c r="XDO3260" s="60"/>
      <c r="XDP3260" s="60"/>
      <c r="XDQ3260" s="60"/>
      <c r="XDR3260" s="46"/>
      <c r="XDS3260" s="65"/>
      <c r="XDT3260" s="19"/>
      <c r="XDU3260" s="48"/>
      <c r="XDV3260" s="41"/>
      <c r="XDW3260" s="44"/>
      <c r="XDX3260" s="18"/>
      <c r="XDY3260" s="16"/>
      <c r="XDZ3260" s="36"/>
      <c r="XEA3260" s="36"/>
      <c r="XEB3260" s="36"/>
      <c r="XEC3260" s="36"/>
      <c r="XED3260" s="36"/>
      <c r="XEE3260" s="36"/>
      <c r="XEF3260" s="36"/>
      <c r="XEG3260" s="36"/>
      <c r="XEH3260" s="36"/>
      <c r="XEI3260" s="36"/>
      <c r="XEJ3260" s="36"/>
      <c r="XEK3260" s="36"/>
      <c r="XEL3260" s="36"/>
      <c r="XEM3260" s="12"/>
      <c r="XEN3260" s="12"/>
      <c r="XEO3260" s="12"/>
      <c r="XEP3260" s="53"/>
      <c r="XER3260" s="41"/>
      <c r="XES3260" s="40"/>
      <c r="XET3260" s="44"/>
      <c r="XEU3260" s="62"/>
      <c r="XEV3260" s="56"/>
      <c r="XEW3260" s="60"/>
      <c r="XEX3260" s="60"/>
      <c r="XEY3260" s="60"/>
      <c r="XEZ3260" s="60"/>
      <c r="XFA3260" s="46"/>
      <c r="XFB3260" s="65"/>
      <c r="XFC3260" s="19"/>
      <c r="XFD3260" s="48"/>
    </row>
    <row r="3261" spans="1:16384" x14ac:dyDescent="0.35">
      <c r="A3261" s="46" t="s">
        <v>3966</v>
      </c>
      <c r="B3261" s="65" t="s">
        <v>7448</v>
      </c>
      <c r="C3261" s="19" t="s">
        <v>4184</v>
      </c>
      <c r="D3261" s="48" t="s">
        <v>681</v>
      </c>
      <c r="E3261" s="41" t="s">
        <v>9382</v>
      </c>
      <c r="F3261" s="44" t="s">
        <v>52</v>
      </c>
      <c r="G3261" s="18" t="s">
        <v>4187</v>
      </c>
      <c r="H3261" s="16">
        <v>0.89470000000000005</v>
      </c>
      <c r="I3261" s="36">
        <f>(Reference!B$12*List!$H3261)+Reference!B$13</f>
        <v>931.05739865416922</v>
      </c>
      <c r="J3261" s="36">
        <f>(Reference!C$12*List!$H3261)+Reference!C$13</f>
        <v>1389.4649244670534</v>
      </c>
      <c r="K3261" s="36">
        <f>(Reference!D$12*List!$H3261)+Reference!D$13</f>
        <v>1663.3562134747515</v>
      </c>
      <c r="L3261" s="36">
        <f>(Reference!E$12*List!$H3261)+Reference!E$13</f>
        <v>2057.1830564058209</v>
      </c>
      <c r="M3261" s="36">
        <f>(Reference!F$12*List!$H3261)+Reference!F$13</f>
        <v>2143.0984291682357</v>
      </c>
      <c r="N3261" s="36">
        <f>(Reference!G$12*List!$H3261)+Reference!G$13</f>
        <v>2426.7921432562089</v>
      </c>
      <c r="O3261" s="36">
        <f>(Reference!H$12*List!$H3261)+Reference!H$13</f>
        <v>2519.0502616588028</v>
      </c>
      <c r="P3261" s="36">
        <f>(Reference!I$12*List!$H3261)+Reference!I$13</f>
        <v>2618.2277389415904</v>
      </c>
      <c r="Q3261" s="36">
        <f>(Reference!J$12*List!$H3261)+Reference!J$13</f>
        <v>3031.0828187931938</v>
      </c>
      <c r="R3261" s="36">
        <f>(Reference!K$12*List!$H3261)+Reference!K$13</f>
        <v>3127.3772298759013</v>
      </c>
      <c r="S3261" s="36">
        <f>(Reference!L$12*List!$H3261)+Reference!L$13</f>
        <v>3374.1676966028372</v>
      </c>
      <c r="T3261" s="36">
        <f>(Reference!M$12*List!$H3261)+Reference!M$13</f>
        <v>4030.9301769812973</v>
      </c>
      <c r="U3261" s="36">
        <f>(Reference!N$12*List!$H3261)+Reference!N$13</f>
        <v>16260.896997725042</v>
      </c>
      <c r="V3261" s="12">
        <f>(Reference!O$12*List!$H3261)+Reference!O$13</f>
        <v>604.46365950898962</v>
      </c>
      <c r="W3261" s="12">
        <f>(Reference!P$12*List!$H3261)+Reference!P$13</f>
        <v>851.74424748993988</v>
      </c>
      <c r="X3261" s="12">
        <f>(Reference!Q$12*List!$H3261)+Reference!Q$13</f>
        <v>425.87212374496994</v>
      </c>
      <c r="Y3261" s="53"/>
      <c r="Z3261" s="1" t="str">
        <f t="shared" si="101"/>
        <v>NARANJITOPuerto Rico</v>
      </c>
      <c r="AA3261" s="41" t="s">
        <v>9382</v>
      </c>
      <c r="AB3261" s="40"/>
      <c r="AC3261" s="44" t="s">
        <v>52</v>
      </c>
      <c r="AD3261" s="62"/>
      <c r="AE3261" s="56"/>
      <c r="AJ3261" s="46"/>
      <c r="AK3261" s="65"/>
      <c r="AL3261" s="19"/>
      <c r="AM3261" s="48"/>
      <c r="AN3261" s="41"/>
      <c r="AO3261" s="44"/>
      <c r="AP3261" s="18"/>
      <c r="AQ3261" s="16"/>
      <c r="AR3261" s="36"/>
      <c r="AS3261" s="36"/>
      <c r="AT3261" s="36"/>
      <c r="AU3261" s="36"/>
      <c r="AV3261" s="36"/>
      <c r="AW3261" s="36"/>
      <c r="AX3261" s="36"/>
      <c r="AY3261" s="36"/>
      <c r="AZ3261" s="36"/>
      <c r="BA3261" s="36"/>
      <c r="BB3261" s="36"/>
      <c r="BC3261" s="36"/>
      <c r="BD3261" s="36"/>
      <c r="BE3261" s="12"/>
      <c r="BF3261" s="12"/>
      <c r="BG3261" s="12"/>
      <c r="BH3261" s="53"/>
      <c r="BJ3261" s="41"/>
      <c r="BK3261" s="40"/>
      <c r="BL3261" s="44"/>
      <c r="BM3261" s="62"/>
      <c r="BN3261" s="56"/>
      <c r="BO3261" s="60"/>
      <c r="BP3261" s="60"/>
      <c r="BQ3261" s="60"/>
      <c r="BR3261" s="60"/>
      <c r="BS3261" s="46"/>
      <c r="BT3261" s="65"/>
      <c r="BU3261" s="19"/>
      <c r="BV3261" s="48"/>
      <c r="BW3261" s="41"/>
      <c r="BX3261" s="44"/>
      <c r="BY3261" s="18"/>
      <c r="BZ3261" s="16"/>
      <c r="CA3261" s="36"/>
      <c r="CB3261" s="36"/>
      <c r="CC3261" s="36"/>
      <c r="CD3261" s="36"/>
      <c r="CE3261" s="36"/>
      <c r="CF3261" s="36"/>
      <c r="CG3261" s="36"/>
      <c r="CH3261" s="36"/>
      <c r="CI3261" s="36"/>
      <c r="CJ3261" s="36"/>
      <c r="CK3261" s="36"/>
      <c r="CL3261" s="36"/>
      <c r="CM3261" s="36"/>
      <c r="CN3261" s="12"/>
      <c r="CO3261" s="12"/>
      <c r="CP3261" s="12"/>
      <c r="CQ3261" s="53"/>
      <c r="CS3261" s="41"/>
      <c r="CT3261" s="40"/>
      <c r="CU3261" s="44"/>
      <c r="CV3261" s="62"/>
      <c r="CW3261" s="56"/>
      <c r="CX3261" s="60"/>
      <c r="CY3261" s="60"/>
      <c r="CZ3261" s="60"/>
      <c r="DA3261" s="60"/>
      <c r="DB3261" s="46"/>
      <c r="DC3261" s="65"/>
      <c r="DD3261" s="19"/>
      <c r="DE3261" s="48"/>
      <c r="DF3261" s="41"/>
      <c r="DG3261" s="44"/>
      <c r="DH3261" s="18"/>
      <c r="DI3261" s="16"/>
      <c r="DJ3261" s="36"/>
      <c r="DK3261" s="36"/>
      <c r="DL3261" s="36"/>
      <c r="DM3261" s="36"/>
      <c r="DN3261" s="36"/>
      <c r="DO3261" s="36"/>
      <c r="DP3261" s="36"/>
      <c r="DQ3261" s="36"/>
      <c r="DR3261" s="36"/>
      <c r="DS3261" s="36"/>
      <c r="DT3261" s="36"/>
      <c r="DU3261" s="36"/>
      <c r="DV3261" s="36"/>
      <c r="DW3261" s="12"/>
      <c r="DX3261" s="12"/>
      <c r="DY3261" s="12"/>
      <c r="DZ3261" s="53"/>
      <c r="EB3261" s="41"/>
      <c r="EC3261" s="40"/>
      <c r="ED3261" s="44"/>
      <c r="EE3261" s="62"/>
      <c r="EF3261" s="56"/>
      <c r="EG3261" s="60"/>
      <c r="EH3261" s="60"/>
      <c r="EI3261" s="60"/>
      <c r="EJ3261" s="60"/>
      <c r="EK3261" s="46"/>
      <c r="EL3261" s="65"/>
      <c r="EM3261" s="19"/>
      <c r="EN3261" s="48"/>
      <c r="EO3261" s="41"/>
      <c r="EP3261" s="44"/>
      <c r="EQ3261" s="18"/>
      <c r="ER3261" s="16"/>
      <c r="ES3261" s="36"/>
      <c r="ET3261" s="36"/>
      <c r="EU3261" s="36"/>
      <c r="EV3261" s="36"/>
      <c r="EW3261" s="36"/>
      <c r="EX3261" s="36"/>
      <c r="EY3261" s="36"/>
      <c r="EZ3261" s="36"/>
      <c r="FA3261" s="36"/>
      <c r="FB3261" s="36"/>
      <c r="FC3261" s="36"/>
      <c r="FD3261" s="36"/>
      <c r="FE3261" s="36"/>
      <c r="FF3261" s="12"/>
      <c r="FG3261" s="12"/>
      <c r="FH3261" s="12"/>
      <c r="FI3261" s="53"/>
      <c r="FK3261" s="41"/>
      <c r="FL3261" s="40"/>
      <c r="FM3261" s="44"/>
      <c r="FN3261" s="62"/>
      <c r="FO3261" s="56"/>
      <c r="FP3261" s="60"/>
      <c r="FQ3261" s="60"/>
      <c r="FR3261" s="60"/>
      <c r="FS3261" s="60"/>
      <c r="FT3261" s="46"/>
      <c r="FU3261" s="65"/>
      <c r="FV3261" s="19"/>
      <c r="FW3261" s="48"/>
      <c r="FX3261" s="41"/>
      <c r="FY3261" s="44"/>
      <c r="FZ3261" s="18"/>
      <c r="GA3261" s="16"/>
      <c r="GB3261" s="36"/>
      <c r="GC3261" s="36"/>
      <c r="GD3261" s="36"/>
      <c r="GE3261" s="36"/>
      <c r="GF3261" s="36"/>
      <c r="GG3261" s="36"/>
      <c r="GH3261" s="36"/>
      <c r="GI3261" s="36"/>
      <c r="GJ3261" s="36"/>
      <c r="GK3261" s="36"/>
      <c r="GL3261" s="36"/>
      <c r="GM3261" s="36"/>
      <c r="GN3261" s="36"/>
      <c r="GO3261" s="12"/>
      <c r="GP3261" s="12"/>
      <c r="GQ3261" s="12"/>
      <c r="GR3261" s="53"/>
      <c r="GT3261" s="41"/>
      <c r="GU3261" s="40"/>
      <c r="GV3261" s="44"/>
      <c r="GW3261" s="62"/>
      <c r="GX3261" s="56"/>
      <c r="GY3261" s="60"/>
      <c r="GZ3261" s="60"/>
      <c r="HA3261" s="60"/>
      <c r="HB3261" s="60"/>
      <c r="HC3261" s="46"/>
      <c r="HD3261" s="65"/>
      <c r="HE3261" s="19"/>
      <c r="HF3261" s="48"/>
      <c r="HG3261" s="41"/>
      <c r="HH3261" s="44"/>
      <c r="HI3261" s="18"/>
      <c r="HJ3261" s="16"/>
      <c r="HK3261" s="36"/>
      <c r="HL3261" s="36"/>
      <c r="HM3261" s="36"/>
      <c r="HN3261" s="36"/>
      <c r="HO3261" s="36"/>
      <c r="HP3261" s="36"/>
      <c r="HQ3261" s="36"/>
      <c r="HR3261" s="36"/>
      <c r="HS3261" s="36"/>
      <c r="HT3261" s="36"/>
      <c r="HU3261" s="36"/>
      <c r="HV3261" s="36"/>
      <c r="HW3261" s="36"/>
      <c r="HX3261" s="12"/>
      <c r="HY3261" s="12"/>
      <c r="HZ3261" s="12"/>
      <c r="IA3261" s="53"/>
      <c r="IC3261" s="41"/>
      <c r="ID3261" s="40"/>
      <c r="IE3261" s="44"/>
      <c r="IF3261" s="62"/>
      <c r="IG3261" s="56"/>
      <c r="IH3261" s="60"/>
      <c r="II3261" s="60"/>
      <c r="IJ3261" s="60"/>
      <c r="IK3261" s="60"/>
      <c r="IL3261" s="46"/>
      <c r="IM3261" s="65"/>
      <c r="IN3261" s="19"/>
      <c r="IO3261" s="48"/>
      <c r="IP3261" s="41"/>
      <c r="IQ3261" s="44"/>
      <c r="IR3261" s="18"/>
      <c r="IS3261" s="16"/>
      <c r="IT3261" s="36"/>
      <c r="IU3261" s="36"/>
      <c r="IV3261" s="36"/>
      <c r="IW3261" s="36"/>
      <c r="IX3261" s="36"/>
      <c r="IY3261" s="36"/>
      <c r="IZ3261" s="36"/>
      <c r="JA3261" s="36"/>
      <c r="JB3261" s="36"/>
      <c r="JC3261" s="36"/>
      <c r="JD3261" s="36"/>
      <c r="JE3261" s="36"/>
      <c r="JF3261" s="36"/>
      <c r="JG3261" s="12"/>
      <c r="JH3261" s="12"/>
      <c r="JI3261" s="12"/>
      <c r="JJ3261" s="53"/>
      <c r="JL3261" s="41"/>
      <c r="JM3261" s="40"/>
      <c r="JN3261" s="44"/>
      <c r="JO3261" s="62"/>
      <c r="JP3261" s="56"/>
      <c r="JQ3261" s="60"/>
      <c r="JR3261" s="60"/>
      <c r="JS3261" s="60"/>
      <c r="JT3261" s="60"/>
      <c r="JU3261" s="46"/>
      <c r="JV3261" s="65"/>
      <c r="JW3261" s="19"/>
      <c r="JX3261" s="48"/>
      <c r="JY3261" s="41"/>
      <c r="JZ3261" s="44"/>
      <c r="KA3261" s="18"/>
      <c r="KB3261" s="16"/>
      <c r="KC3261" s="36"/>
      <c r="KD3261" s="36"/>
      <c r="KE3261" s="36"/>
      <c r="KF3261" s="36"/>
      <c r="KG3261" s="36"/>
      <c r="KH3261" s="36"/>
      <c r="KI3261" s="36"/>
      <c r="KJ3261" s="36"/>
      <c r="KK3261" s="36"/>
      <c r="KL3261" s="36"/>
      <c r="KM3261" s="36"/>
      <c r="KN3261" s="36"/>
      <c r="KO3261" s="36"/>
      <c r="KP3261" s="12"/>
      <c r="KQ3261" s="12"/>
      <c r="KR3261" s="12"/>
      <c r="KS3261" s="53"/>
      <c r="KU3261" s="41"/>
      <c r="KV3261" s="40"/>
      <c r="KW3261" s="44"/>
      <c r="KX3261" s="62"/>
      <c r="KY3261" s="56"/>
      <c r="KZ3261" s="60"/>
      <c r="LA3261" s="60"/>
      <c r="LB3261" s="60"/>
      <c r="LC3261" s="60"/>
      <c r="LD3261" s="46"/>
      <c r="LE3261" s="65"/>
      <c r="LF3261" s="19"/>
      <c r="LG3261" s="48"/>
      <c r="LH3261" s="41"/>
      <c r="LI3261" s="44"/>
      <c r="LJ3261" s="18"/>
      <c r="LK3261" s="16"/>
      <c r="LL3261" s="36"/>
      <c r="LM3261" s="36"/>
      <c r="LN3261" s="36"/>
      <c r="LO3261" s="36"/>
      <c r="LP3261" s="36"/>
      <c r="LQ3261" s="36"/>
      <c r="LR3261" s="36"/>
      <c r="LS3261" s="36"/>
      <c r="LT3261" s="36"/>
      <c r="LU3261" s="36"/>
      <c r="LV3261" s="36"/>
      <c r="LW3261" s="36"/>
      <c r="LX3261" s="36"/>
      <c r="LY3261" s="12"/>
      <c r="LZ3261" s="12"/>
      <c r="MA3261" s="12"/>
      <c r="MB3261" s="53"/>
      <c r="MD3261" s="41"/>
      <c r="ME3261" s="40"/>
      <c r="MF3261" s="44"/>
      <c r="MG3261" s="62"/>
      <c r="MH3261" s="56"/>
      <c r="MI3261" s="60"/>
      <c r="MJ3261" s="60"/>
      <c r="MK3261" s="60"/>
      <c r="ML3261" s="60"/>
      <c r="MM3261" s="46"/>
      <c r="MN3261" s="65"/>
      <c r="MO3261" s="19"/>
      <c r="MP3261" s="48"/>
      <c r="MQ3261" s="41"/>
      <c r="MR3261" s="44"/>
      <c r="MS3261" s="18"/>
      <c r="MT3261" s="16"/>
      <c r="MU3261" s="36"/>
      <c r="MV3261" s="36"/>
      <c r="MW3261" s="36"/>
      <c r="MX3261" s="36"/>
      <c r="MY3261" s="36"/>
      <c r="MZ3261" s="36"/>
      <c r="NA3261" s="36"/>
      <c r="NB3261" s="36"/>
      <c r="NC3261" s="36"/>
      <c r="ND3261" s="36"/>
      <c r="NE3261" s="36"/>
      <c r="NF3261" s="36"/>
      <c r="NG3261" s="36"/>
      <c r="NH3261" s="12"/>
      <c r="NI3261" s="12"/>
      <c r="NJ3261" s="12"/>
      <c r="NK3261" s="53"/>
      <c r="NM3261" s="41"/>
      <c r="NN3261" s="40"/>
      <c r="NO3261" s="44"/>
      <c r="NP3261" s="62"/>
      <c r="NQ3261" s="56"/>
      <c r="NR3261" s="60"/>
      <c r="NS3261" s="60"/>
      <c r="NT3261" s="60"/>
      <c r="NU3261" s="60"/>
      <c r="NV3261" s="46"/>
      <c r="NW3261" s="65"/>
      <c r="NX3261" s="19"/>
      <c r="NY3261" s="48"/>
      <c r="NZ3261" s="41"/>
      <c r="OA3261" s="44"/>
      <c r="OB3261" s="18"/>
      <c r="OC3261" s="16"/>
      <c r="OD3261" s="36"/>
      <c r="OE3261" s="36"/>
      <c r="OF3261" s="36"/>
      <c r="OG3261" s="36"/>
      <c r="OH3261" s="36"/>
      <c r="OI3261" s="36"/>
      <c r="OJ3261" s="36"/>
      <c r="OK3261" s="36"/>
      <c r="OL3261" s="36"/>
      <c r="OM3261" s="36"/>
      <c r="ON3261" s="36"/>
      <c r="OO3261" s="36"/>
      <c r="OP3261" s="36"/>
      <c r="OQ3261" s="12"/>
      <c r="OR3261" s="12"/>
      <c r="OS3261" s="12"/>
      <c r="OT3261" s="53"/>
      <c r="OV3261" s="41"/>
      <c r="OW3261" s="40"/>
      <c r="OX3261" s="44"/>
      <c r="OY3261" s="62"/>
      <c r="OZ3261" s="56"/>
      <c r="PA3261" s="60"/>
      <c r="PB3261" s="60"/>
      <c r="PC3261" s="60"/>
      <c r="PD3261" s="60"/>
      <c r="PE3261" s="46"/>
      <c r="PF3261" s="65"/>
      <c r="PG3261" s="19"/>
      <c r="PH3261" s="48"/>
      <c r="PI3261" s="41"/>
      <c r="PJ3261" s="44"/>
      <c r="PK3261" s="18"/>
      <c r="PL3261" s="16"/>
      <c r="PM3261" s="36"/>
      <c r="PN3261" s="36"/>
      <c r="PO3261" s="36"/>
      <c r="PP3261" s="36"/>
      <c r="PQ3261" s="36"/>
      <c r="PR3261" s="36"/>
      <c r="PS3261" s="36"/>
      <c r="PT3261" s="36"/>
      <c r="PU3261" s="36"/>
      <c r="PV3261" s="36"/>
      <c r="PW3261" s="36"/>
      <c r="PX3261" s="36"/>
      <c r="PY3261" s="36"/>
      <c r="PZ3261" s="12"/>
      <c r="QA3261" s="12"/>
      <c r="QB3261" s="12"/>
      <c r="QC3261" s="53"/>
      <c r="QE3261" s="41"/>
      <c r="QF3261" s="40"/>
      <c r="QG3261" s="44"/>
      <c r="QH3261" s="62"/>
      <c r="QI3261" s="56"/>
      <c r="QJ3261" s="60"/>
      <c r="QK3261" s="60"/>
      <c r="QL3261" s="60"/>
      <c r="QM3261" s="60"/>
      <c r="QN3261" s="46"/>
      <c r="QO3261" s="65"/>
      <c r="QP3261" s="19"/>
      <c r="QQ3261" s="48"/>
      <c r="QR3261" s="41"/>
      <c r="QS3261" s="44"/>
      <c r="QT3261" s="18"/>
      <c r="QU3261" s="16"/>
      <c r="QV3261" s="36"/>
      <c r="QW3261" s="36"/>
      <c r="QX3261" s="36"/>
      <c r="QY3261" s="36"/>
      <c r="QZ3261" s="36"/>
      <c r="RA3261" s="36"/>
      <c r="RB3261" s="36"/>
      <c r="RC3261" s="36"/>
      <c r="RD3261" s="36"/>
      <c r="RE3261" s="36"/>
      <c r="RF3261" s="36"/>
      <c r="RG3261" s="36"/>
      <c r="RH3261" s="36"/>
      <c r="RI3261" s="12"/>
      <c r="RJ3261" s="12"/>
      <c r="RK3261" s="12"/>
      <c r="RL3261" s="53"/>
      <c r="RN3261" s="41"/>
      <c r="RO3261" s="40"/>
      <c r="RP3261" s="44"/>
      <c r="RQ3261" s="62"/>
      <c r="RR3261" s="56"/>
      <c r="RS3261" s="60"/>
      <c r="RT3261" s="60"/>
      <c r="RU3261" s="60"/>
      <c r="RV3261" s="60"/>
      <c r="RW3261" s="46"/>
      <c r="RX3261" s="65"/>
      <c r="RY3261" s="19"/>
      <c r="RZ3261" s="48"/>
      <c r="SA3261" s="41"/>
      <c r="SB3261" s="44"/>
      <c r="SC3261" s="18"/>
      <c r="SD3261" s="16"/>
      <c r="SE3261" s="36"/>
      <c r="SF3261" s="36"/>
      <c r="SG3261" s="36"/>
      <c r="SH3261" s="36"/>
      <c r="SI3261" s="36"/>
      <c r="SJ3261" s="36"/>
      <c r="SK3261" s="36"/>
      <c r="SL3261" s="36"/>
      <c r="SM3261" s="36"/>
      <c r="SN3261" s="36"/>
      <c r="SO3261" s="36"/>
      <c r="SP3261" s="36"/>
      <c r="SQ3261" s="36"/>
      <c r="SR3261" s="12"/>
      <c r="SS3261" s="12"/>
      <c r="ST3261" s="12"/>
      <c r="SU3261" s="53"/>
      <c r="SW3261" s="41"/>
      <c r="SX3261" s="40"/>
      <c r="SY3261" s="44"/>
      <c r="SZ3261" s="62"/>
      <c r="TA3261" s="56"/>
      <c r="TB3261" s="60"/>
      <c r="TC3261" s="60"/>
      <c r="TD3261" s="60"/>
      <c r="TE3261" s="60"/>
      <c r="TF3261" s="46"/>
      <c r="TG3261" s="65"/>
      <c r="TH3261" s="19"/>
      <c r="TI3261" s="48"/>
      <c r="TJ3261" s="41"/>
      <c r="TK3261" s="44"/>
      <c r="TL3261" s="18"/>
      <c r="TM3261" s="16"/>
      <c r="TN3261" s="36"/>
      <c r="TO3261" s="36"/>
      <c r="TP3261" s="36"/>
      <c r="TQ3261" s="36"/>
      <c r="TR3261" s="36"/>
      <c r="TS3261" s="36"/>
      <c r="TT3261" s="36"/>
      <c r="TU3261" s="36"/>
      <c r="TV3261" s="36"/>
      <c r="TW3261" s="36"/>
      <c r="TX3261" s="36"/>
      <c r="TY3261" s="36"/>
      <c r="TZ3261" s="36"/>
      <c r="UA3261" s="12"/>
      <c r="UB3261" s="12"/>
      <c r="UC3261" s="12"/>
      <c r="UD3261" s="53"/>
      <c r="UF3261" s="41"/>
      <c r="UG3261" s="40"/>
      <c r="UH3261" s="44"/>
      <c r="UI3261" s="62"/>
      <c r="UJ3261" s="56"/>
      <c r="UK3261" s="60"/>
      <c r="UL3261" s="60"/>
      <c r="UM3261" s="60"/>
      <c r="UN3261" s="60"/>
      <c r="UO3261" s="46"/>
      <c r="UP3261" s="65"/>
      <c r="UQ3261" s="19"/>
      <c r="UR3261" s="48"/>
      <c r="US3261" s="41"/>
      <c r="UT3261" s="44"/>
      <c r="UU3261" s="18"/>
      <c r="UV3261" s="16"/>
      <c r="UW3261" s="36"/>
      <c r="UX3261" s="36"/>
      <c r="UY3261" s="36"/>
      <c r="UZ3261" s="36"/>
      <c r="VA3261" s="36"/>
      <c r="VB3261" s="36"/>
      <c r="VC3261" s="36"/>
      <c r="VD3261" s="36"/>
      <c r="VE3261" s="36"/>
      <c r="VF3261" s="36"/>
      <c r="VG3261" s="36"/>
      <c r="VH3261" s="36"/>
      <c r="VI3261" s="36"/>
      <c r="VJ3261" s="12"/>
      <c r="VK3261" s="12"/>
      <c r="VL3261" s="12"/>
      <c r="VM3261" s="53"/>
      <c r="VO3261" s="41"/>
      <c r="VP3261" s="40"/>
      <c r="VQ3261" s="44"/>
      <c r="VR3261" s="62"/>
      <c r="VS3261" s="56"/>
      <c r="VT3261" s="60"/>
      <c r="VU3261" s="60"/>
      <c r="VV3261" s="60"/>
      <c r="VW3261" s="60"/>
      <c r="VX3261" s="46"/>
      <c r="VY3261" s="65"/>
      <c r="VZ3261" s="19"/>
      <c r="WA3261" s="48"/>
      <c r="WB3261" s="41"/>
      <c r="WC3261" s="44"/>
      <c r="WD3261" s="18"/>
      <c r="WE3261" s="16"/>
      <c r="WF3261" s="36"/>
      <c r="WG3261" s="36"/>
      <c r="WH3261" s="36"/>
      <c r="WI3261" s="36"/>
      <c r="WJ3261" s="36"/>
      <c r="WK3261" s="36"/>
      <c r="WL3261" s="36"/>
      <c r="WM3261" s="36"/>
      <c r="WN3261" s="36"/>
      <c r="WO3261" s="36"/>
      <c r="WP3261" s="36"/>
      <c r="WQ3261" s="36"/>
      <c r="WR3261" s="36"/>
      <c r="WS3261" s="12"/>
      <c r="WT3261" s="12"/>
      <c r="WU3261" s="12"/>
      <c r="WV3261" s="53"/>
      <c r="WX3261" s="41"/>
      <c r="WY3261" s="40"/>
      <c r="WZ3261" s="44"/>
      <c r="XA3261" s="62"/>
      <c r="XB3261" s="56"/>
      <c r="XC3261" s="60"/>
      <c r="XD3261" s="60"/>
      <c r="XE3261" s="60"/>
      <c r="XF3261" s="60"/>
      <c r="XG3261" s="46"/>
      <c r="XH3261" s="65"/>
      <c r="XI3261" s="19"/>
      <c r="XJ3261" s="48"/>
      <c r="XK3261" s="41"/>
      <c r="XL3261" s="44"/>
      <c r="XM3261" s="18"/>
      <c r="XN3261" s="16"/>
      <c r="XO3261" s="36"/>
      <c r="XP3261" s="36"/>
      <c r="XQ3261" s="36"/>
      <c r="XR3261" s="36"/>
      <c r="XS3261" s="36"/>
      <c r="XT3261" s="36"/>
      <c r="XU3261" s="36"/>
      <c r="XV3261" s="36"/>
      <c r="XW3261" s="36"/>
      <c r="XX3261" s="36"/>
      <c r="XY3261" s="36"/>
      <c r="XZ3261" s="36"/>
      <c r="YA3261" s="36"/>
      <c r="YB3261" s="12"/>
      <c r="YC3261" s="12"/>
      <c r="YD3261" s="12"/>
      <c r="YE3261" s="53"/>
      <c r="YG3261" s="41"/>
      <c r="YH3261" s="40"/>
      <c r="YI3261" s="44"/>
      <c r="YJ3261" s="62"/>
      <c r="YK3261" s="56"/>
      <c r="YL3261" s="60"/>
      <c r="YM3261" s="60"/>
      <c r="YN3261" s="60"/>
      <c r="YO3261" s="60"/>
      <c r="YP3261" s="46"/>
      <c r="YQ3261" s="65"/>
      <c r="YR3261" s="19"/>
      <c r="YS3261" s="48"/>
      <c r="YT3261" s="41"/>
      <c r="YU3261" s="44"/>
      <c r="YV3261" s="18"/>
      <c r="YW3261" s="16"/>
      <c r="YX3261" s="36"/>
      <c r="YY3261" s="36"/>
      <c r="YZ3261" s="36"/>
      <c r="ZA3261" s="36"/>
      <c r="ZB3261" s="36"/>
      <c r="ZC3261" s="36"/>
      <c r="ZD3261" s="36"/>
      <c r="ZE3261" s="36"/>
      <c r="ZF3261" s="36"/>
      <c r="ZG3261" s="36"/>
      <c r="ZH3261" s="36"/>
      <c r="ZI3261" s="36"/>
      <c r="ZJ3261" s="36"/>
      <c r="ZK3261" s="12"/>
      <c r="ZL3261" s="12"/>
      <c r="ZM3261" s="12"/>
      <c r="ZN3261" s="53"/>
      <c r="ZP3261" s="41"/>
      <c r="ZQ3261" s="40"/>
      <c r="ZR3261" s="44"/>
      <c r="ZS3261" s="62"/>
      <c r="ZT3261" s="56"/>
      <c r="ZU3261" s="60"/>
      <c r="ZV3261" s="60"/>
      <c r="ZW3261" s="60"/>
      <c r="ZX3261" s="60"/>
      <c r="ZY3261" s="46"/>
      <c r="ZZ3261" s="65"/>
      <c r="AAA3261" s="19"/>
      <c r="AAB3261" s="48"/>
      <c r="AAC3261" s="41"/>
      <c r="AAD3261" s="44"/>
      <c r="AAE3261" s="18"/>
      <c r="AAF3261" s="16"/>
      <c r="AAG3261" s="36"/>
      <c r="AAH3261" s="36"/>
      <c r="AAI3261" s="36"/>
      <c r="AAJ3261" s="36"/>
      <c r="AAK3261" s="36"/>
      <c r="AAL3261" s="36"/>
      <c r="AAM3261" s="36"/>
      <c r="AAN3261" s="36"/>
      <c r="AAO3261" s="36"/>
      <c r="AAP3261" s="36"/>
      <c r="AAQ3261" s="36"/>
      <c r="AAR3261" s="36"/>
      <c r="AAS3261" s="36"/>
      <c r="AAT3261" s="12"/>
      <c r="AAU3261" s="12"/>
      <c r="AAV3261" s="12"/>
      <c r="AAW3261" s="53"/>
      <c r="AAY3261" s="41"/>
      <c r="AAZ3261" s="40"/>
      <c r="ABA3261" s="44"/>
      <c r="ABB3261" s="62"/>
      <c r="ABC3261" s="56"/>
      <c r="ABD3261" s="60"/>
      <c r="ABE3261" s="60"/>
      <c r="ABF3261" s="60"/>
      <c r="ABG3261" s="60"/>
      <c r="ABH3261" s="46"/>
      <c r="ABI3261" s="65"/>
      <c r="ABJ3261" s="19"/>
      <c r="ABK3261" s="48"/>
      <c r="ABL3261" s="41"/>
      <c r="ABM3261" s="44"/>
      <c r="ABN3261" s="18"/>
      <c r="ABO3261" s="16"/>
      <c r="ABP3261" s="36"/>
      <c r="ABQ3261" s="36"/>
      <c r="ABR3261" s="36"/>
      <c r="ABS3261" s="36"/>
      <c r="ABT3261" s="36"/>
      <c r="ABU3261" s="36"/>
      <c r="ABV3261" s="36"/>
      <c r="ABW3261" s="36"/>
      <c r="ABX3261" s="36"/>
      <c r="ABY3261" s="36"/>
      <c r="ABZ3261" s="36"/>
      <c r="ACA3261" s="36"/>
      <c r="ACB3261" s="36"/>
      <c r="ACC3261" s="12"/>
      <c r="ACD3261" s="12"/>
      <c r="ACE3261" s="12"/>
      <c r="ACF3261" s="53"/>
      <c r="ACH3261" s="41"/>
      <c r="ACI3261" s="40"/>
      <c r="ACJ3261" s="44"/>
      <c r="ACK3261" s="62"/>
      <c r="ACL3261" s="56"/>
      <c r="ACM3261" s="60"/>
      <c r="ACN3261" s="60"/>
      <c r="ACO3261" s="60"/>
      <c r="ACP3261" s="60"/>
      <c r="ACQ3261" s="46"/>
      <c r="ACR3261" s="65"/>
      <c r="ACS3261" s="19"/>
      <c r="ACT3261" s="48"/>
      <c r="ACU3261" s="41"/>
      <c r="ACV3261" s="44"/>
      <c r="ACW3261" s="18"/>
      <c r="ACX3261" s="16"/>
      <c r="ACY3261" s="36"/>
      <c r="ACZ3261" s="36"/>
      <c r="ADA3261" s="36"/>
      <c r="ADB3261" s="36"/>
      <c r="ADC3261" s="36"/>
      <c r="ADD3261" s="36"/>
      <c r="ADE3261" s="36"/>
      <c r="ADF3261" s="36"/>
      <c r="ADG3261" s="36"/>
      <c r="ADH3261" s="36"/>
      <c r="ADI3261" s="36"/>
      <c r="ADJ3261" s="36"/>
      <c r="ADK3261" s="36"/>
      <c r="ADL3261" s="12"/>
      <c r="ADM3261" s="12"/>
      <c r="ADN3261" s="12"/>
      <c r="ADO3261" s="53"/>
      <c r="ADQ3261" s="41"/>
      <c r="ADR3261" s="40"/>
      <c r="ADS3261" s="44"/>
      <c r="ADT3261" s="62"/>
      <c r="ADU3261" s="56"/>
      <c r="ADV3261" s="60"/>
      <c r="ADW3261" s="60"/>
      <c r="ADX3261" s="60"/>
      <c r="ADY3261" s="60"/>
      <c r="ADZ3261" s="46"/>
      <c r="AEA3261" s="65"/>
      <c r="AEB3261" s="19"/>
      <c r="AEC3261" s="48"/>
      <c r="AED3261" s="41"/>
      <c r="AEE3261" s="44"/>
      <c r="AEF3261" s="18"/>
      <c r="AEG3261" s="16"/>
      <c r="AEH3261" s="36"/>
      <c r="AEI3261" s="36"/>
      <c r="AEJ3261" s="36"/>
      <c r="AEK3261" s="36"/>
      <c r="AEL3261" s="36"/>
      <c r="AEM3261" s="36"/>
      <c r="AEN3261" s="36"/>
      <c r="AEO3261" s="36"/>
      <c r="AEP3261" s="36"/>
      <c r="AEQ3261" s="36"/>
      <c r="AER3261" s="36"/>
      <c r="AES3261" s="36"/>
      <c r="AET3261" s="36"/>
      <c r="AEU3261" s="12"/>
      <c r="AEV3261" s="12"/>
      <c r="AEW3261" s="12"/>
      <c r="AEX3261" s="53"/>
      <c r="AEZ3261" s="41"/>
      <c r="AFA3261" s="40"/>
      <c r="AFB3261" s="44"/>
      <c r="AFC3261" s="62"/>
      <c r="AFD3261" s="56"/>
      <c r="AFE3261" s="60"/>
      <c r="AFF3261" s="60"/>
      <c r="AFG3261" s="60"/>
      <c r="AFH3261" s="60"/>
      <c r="AFI3261" s="46"/>
      <c r="AFJ3261" s="65"/>
      <c r="AFK3261" s="19"/>
      <c r="AFL3261" s="48"/>
      <c r="AFM3261" s="41"/>
      <c r="AFN3261" s="44"/>
      <c r="AFO3261" s="18"/>
      <c r="AFP3261" s="16"/>
      <c r="AFQ3261" s="36"/>
      <c r="AFR3261" s="36"/>
      <c r="AFS3261" s="36"/>
      <c r="AFT3261" s="36"/>
      <c r="AFU3261" s="36"/>
      <c r="AFV3261" s="36"/>
      <c r="AFW3261" s="36"/>
      <c r="AFX3261" s="36"/>
      <c r="AFY3261" s="36"/>
      <c r="AFZ3261" s="36"/>
      <c r="AGA3261" s="36"/>
      <c r="AGB3261" s="36"/>
      <c r="AGC3261" s="36"/>
      <c r="AGD3261" s="12"/>
      <c r="AGE3261" s="12"/>
      <c r="AGF3261" s="12"/>
      <c r="AGG3261" s="53"/>
      <c r="AGI3261" s="41"/>
      <c r="AGJ3261" s="40"/>
      <c r="AGK3261" s="44"/>
      <c r="AGL3261" s="62"/>
      <c r="AGM3261" s="56"/>
      <c r="AGN3261" s="60"/>
      <c r="AGO3261" s="60"/>
      <c r="AGP3261" s="60"/>
      <c r="AGQ3261" s="60"/>
      <c r="AGR3261" s="46"/>
      <c r="AGS3261" s="65"/>
      <c r="AGT3261" s="19"/>
      <c r="AGU3261" s="48"/>
      <c r="AGV3261" s="41"/>
      <c r="AGW3261" s="44"/>
      <c r="AGX3261" s="18"/>
      <c r="AGY3261" s="16"/>
      <c r="AGZ3261" s="36"/>
      <c r="AHA3261" s="36"/>
      <c r="AHB3261" s="36"/>
      <c r="AHC3261" s="36"/>
      <c r="AHD3261" s="36"/>
      <c r="AHE3261" s="36"/>
      <c r="AHF3261" s="36"/>
      <c r="AHG3261" s="36"/>
      <c r="AHH3261" s="36"/>
      <c r="AHI3261" s="36"/>
      <c r="AHJ3261" s="36"/>
      <c r="AHK3261" s="36"/>
      <c r="AHL3261" s="36"/>
      <c r="AHM3261" s="12"/>
      <c r="AHN3261" s="12"/>
      <c r="AHO3261" s="12"/>
      <c r="AHP3261" s="53"/>
      <c r="AHR3261" s="41"/>
      <c r="AHS3261" s="40"/>
      <c r="AHT3261" s="44"/>
      <c r="AHU3261" s="62"/>
      <c r="AHV3261" s="56"/>
      <c r="AHW3261" s="60"/>
      <c r="AHX3261" s="60"/>
      <c r="AHY3261" s="60"/>
      <c r="AHZ3261" s="60"/>
      <c r="AIA3261" s="46"/>
      <c r="AIB3261" s="65"/>
      <c r="AIC3261" s="19"/>
      <c r="AID3261" s="48"/>
      <c r="AIE3261" s="41"/>
      <c r="AIF3261" s="44"/>
      <c r="AIG3261" s="18"/>
      <c r="AIH3261" s="16"/>
      <c r="AII3261" s="36"/>
      <c r="AIJ3261" s="36"/>
      <c r="AIK3261" s="36"/>
      <c r="AIL3261" s="36"/>
      <c r="AIM3261" s="36"/>
      <c r="AIN3261" s="36"/>
      <c r="AIO3261" s="36"/>
      <c r="AIP3261" s="36"/>
      <c r="AIQ3261" s="36"/>
      <c r="AIR3261" s="36"/>
      <c r="AIS3261" s="36"/>
      <c r="AIT3261" s="36"/>
      <c r="AIU3261" s="36"/>
      <c r="AIV3261" s="12"/>
      <c r="AIW3261" s="12"/>
      <c r="AIX3261" s="12"/>
      <c r="AIY3261" s="53"/>
      <c r="AJA3261" s="41"/>
      <c r="AJB3261" s="40"/>
      <c r="AJC3261" s="44"/>
      <c r="AJD3261" s="62"/>
      <c r="AJE3261" s="56"/>
      <c r="AJF3261" s="60"/>
      <c r="AJG3261" s="60"/>
      <c r="AJH3261" s="60"/>
      <c r="AJI3261" s="60"/>
      <c r="AJJ3261" s="46"/>
      <c r="AJK3261" s="65"/>
      <c r="AJL3261" s="19"/>
      <c r="AJM3261" s="48"/>
      <c r="AJN3261" s="41"/>
      <c r="AJO3261" s="44"/>
      <c r="AJP3261" s="18"/>
      <c r="AJQ3261" s="16"/>
      <c r="AJR3261" s="36"/>
      <c r="AJS3261" s="36"/>
      <c r="AJT3261" s="36"/>
      <c r="AJU3261" s="36"/>
      <c r="AJV3261" s="36"/>
      <c r="AJW3261" s="36"/>
      <c r="AJX3261" s="36"/>
      <c r="AJY3261" s="36"/>
      <c r="AJZ3261" s="36"/>
      <c r="AKA3261" s="36"/>
      <c r="AKB3261" s="36"/>
      <c r="AKC3261" s="36"/>
      <c r="AKD3261" s="36"/>
      <c r="AKE3261" s="12"/>
      <c r="AKF3261" s="12"/>
      <c r="AKG3261" s="12"/>
      <c r="AKH3261" s="53"/>
      <c r="AKJ3261" s="41"/>
      <c r="AKK3261" s="40"/>
      <c r="AKL3261" s="44"/>
      <c r="AKM3261" s="62"/>
      <c r="AKN3261" s="56"/>
      <c r="AKO3261" s="60"/>
      <c r="AKP3261" s="60"/>
      <c r="AKQ3261" s="60"/>
      <c r="AKR3261" s="60"/>
      <c r="AKS3261" s="46"/>
      <c r="AKT3261" s="65"/>
      <c r="AKU3261" s="19"/>
      <c r="AKV3261" s="48"/>
      <c r="AKW3261" s="41"/>
      <c r="AKX3261" s="44"/>
      <c r="AKY3261" s="18"/>
      <c r="AKZ3261" s="16"/>
      <c r="ALA3261" s="36"/>
      <c r="ALB3261" s="36"/>
      <c r="ALC3261" s="36"/>
      <c r="ALD3261" s="36"/>
      <c r="ALE3261" s="36"/>
      <c r="ALF3261" s="36"/>
      <c r="ALG3261" s="36"/>
      <c r="ALH3261" s="36"/>
      <c r="ALI3261" s="36"/>
      <c r="ALJ3261" s="36"/>
      <c r="ALK3261" s="36"/>
      <c r="ALL3261" s="36"/>
      <c r="ALM3261" s="36"/>
      <c r="ALN3261" s="12"/>
      <c r="ALO3261" s="12"/>
      <c r="ALP3261" s="12"/>
      <c r="ALQ3261" s="53"/>
      <c r="ALS3261" s="41"/>
      <c r="ALT3261" s="40"/>
      <c r="ALU3261" s="44"/>
      <c r="ALV3261" s="62"/>
      <c r="ALW3261" s="56"/>
      <c r="ALX3261" s="60"/>
      <c r="ALY3261" s="60"/>
      <c r="ALZ3261" s="60"/>
      <c r="AMA3261" s="60"/>
      <c r="AMB3261" s="46"/>
      <c r="AMC3261" s="65"/>
      <c r="AMD3261" s="19"/>
      <c r="AME3261" s="48"/>
      <c r="AMF3261" s="41"/>
      <c r="AMG3261" s="44"/>
      <c r="AMH3261" s="18"/>
      <c r="AMI3261" s="16"/>
      <c r="AMJ3261" s="36"/>
      <c r="AMK3261" s="36"/>
      <c r="AML3261" s="36"/>
      <c r="AMM3261" s="36"/>
      <c r="AMN3261" s="36"/>
      <c r="AMO3261" s="36"/>
      <c r="AMP3261" s="36"/>
      <c r="AMQ3261" s="36"/>
      <c r="AMR3261" s="36"/>
      <c r="AMS3261" s="36"/>
      <c r="AMT3261" s="36"/>
      <c r="AMU3261" s="36"/>
      <c r="AMV3261" s="36"/>
      <c r="AMW3261" s="12"/>
      <c r="AMX3261" s="12"/>
      <c r="AMY3261" s="12"/>
      <c r="AMZ3261" s="53"/>
      <c r="ANB3261" s="41"/>
      <c r="ANC3261" s="40"/>
      <c r="AND3261" s="44"/>
      <c r="ANE3261" s="62"/>
      <c r="ANF3261" s="56"/>
      <c r="ANG3261" s="60"/>
      <c r="ANH3261" s="60"/>
      <c r="ANI3261" s="60"/>
      <c r="ANJ3261" s="60"/>
      <c r="ANK3261" s="46"/>
      <c r="ANL3261" s="65"/>
      <c r="ANM3261" s="19"/>
      <c r="ANN3261" s="48"/>
      <c r="ANO3261" s="41"/>
      <c r="ANP3261" s="44"/>
      <c r="ANQ3261" s="18"/>
      <c r="ANR3261" s="16"/>
      <c r="ANS3261" s="36"/>
      <c r="ANT3261" s="36"/>
      <c r="ANU3261" s="36"/>
      <c r="ANV3261" s="36"/>
      <c r="ANW3261" s="36"/>
      <c r="ANX3261" s="36"/>
      <c r="ANY3261" s="36"/>
      <c r="ANZ3261" s="36"/>
      <c r="AOA3261" s="36"/>
      <c r="AOB3261" s="36"/>
      <c r="AOC3261" s="36"/>
      <c r="AOD3261" s="36"/>
      <c r="AOE3261" s="36"/>
      <c r="AOF3261" s="12"/>
      <c r="AOG3261" s="12"/>
      <c r="AOH3261" s="12"/>
      <c r="AOI3261" s="53"/>
      <c r="AOK3261" s="41"/>
      <c r="AOL3261" s="40"/>
      <c r="AOM3261" s="44"/>
      <c r="AON3261" s="62"/>
      <c r="AOO3261" s="56"/>
      <c r="AOP3261" s="60"/>
      <c r="AOQ3261" s="60"/>
      <c r="AOR3261" s="60"/>
      <c r="AOS3261" s="60"/>
      <c r="AOT3261" s="46"/>
      <c r="AOU3261" s="65"/>
      <c r="AOV3261" s="19"/>
      <c r="AOW3261" s="48"/>
      <c r="AOX3261" s="41"/>
      <c r="AOY3261" s="44"/>
      <c r="AOZ3261" s="18"/>
      <c r="APA3261" s="16"/>
      <c r="APB3261" s="36"/>
      <c r="APC3261" s="36"/>
      <c r="APD3261" s="36"/>
      <c r="APE3261" s="36"/>
      <c r="APF3261" s="36"/>
      <c r="APG3261" s="36"/>
      <c r="APH3261" s="36"/>
      <c r="API3261" s="36"/>
      <c r="APJ3261" s="36"/>
      <c r="APK3261" s="36"/>
      <c r="APL3261" s="36"/>
      <c r="APM3261" s="36"/>
      <c r="APN3261" s="36"/>
      <c r="APO3261" s="12"/>
      <c r="APP3261" s="12"/>
      <c r="APQ3261" s="12"/>
      <c r="APR3261" s="53"/>
      <c r="APT3261" s="41"/>
      <c r="APU3261" s="40"/>
      <c r="APV3261" s="44"/>
      <c r="APW3261" s="62"/>
      <c r="APX3261" s="56"/>
      <c r="APY3261" s="60"/>
      <c r="APZ3261" s="60"/>
      <c r="AQA3261" s="60"/>
      <c r="AQB3261" s="60"/>
      <c r="AQC3261" s="46"/>
      <c r="AQD3261" s="65"/>
      <c r="AQE3261" s="19"/>
      <c r="AQF3261" s="48"/>
      <c r="AQG3261" s="41"/>
      <c r="AQH3261" s="44"/>
      <c r="AQI3261" s="18"/>
      <c r="AQJ3261" s="16"/>
      <c r="AQK3261" s="36"/>
      <c r="AQL3261" s="36"/>
      <c r="AQM3261" s="36"/>
      <c r="AQN3261" s="36"/>
      <c r="AQO3261" s="36"/>
      <c r="AQP3261" s="36"/>
      <c r="AQQ3261" s="36"/>
      <c r="AQR3261" s="36"/>
      <c r="AQS3261" s="36"/>
      <c r="AQT3261" s="36"/>
      <c r="AQU3261" s="36"/>
      <c r="AQV3261" s="36"/>
      <c r="AQW3261" s="36"/>
      <c r="AQX3261" s="12"/>
      <c r="AQY3261" s="12"/>
      <c r="AQZ3261" s="12"/>
      <c r="ARA3261" s="53"/>
      <c r="ARC3261" s="41"/>
      <c r="ARD3261" s="40"/>
      <c r="ARE3261" s="44"/>
      <c r="ARF3261" s="62"/>
      <c r="ARG3261" s="56"/>
      <c r="ARH3261" s="60"/>
      <c r="ARI3261" s="60"/>
      <c r="ARJ3261" s="60"/>
      <c r="ARK3261" s="60"/>
      <c r="ARL3261" s="46"/>
      <c r="ARM3261" s="65"/>
      <c r="ARN3261" s="19"/>
      <c r="ARO3261" s="48"/>
      <c r="ARP3261" s="41"/>
      <c r="ARQ3261" s="44"/>
      <c r="ARR3261" s="18"/>
      <c r="ARS3261" s="16"/>
      <c r="ART3261" s="36"/>
      <c r="ARU3261" s="36"/>
      <c r="ARV3261" s="36"/>
      <c r="ARW3261" s="36"/>
      <c r="ARX3261" s="36"/>
      <c r="ARY3261" s="36"/>
      <c r="ARZ3261" s="36"/>
      <c r="ASA3261" s="36"/>
      <c r="ASB3261" s="36"/>
      <c r="ASC3261" s="36"/>
      <c r="ASD3261" s="36"/>
      <c r="ASE3261" s="36"/>
      <c r="ASF3261" s="36"/>
      <c r="ASG3261" s="12"/>
      <c r="ASH3261" s="12"/>
      <c r="ASI3261" s="12"/>
      <c r="ASJ3261" s="53"/>
      <c r="ASL3261" s="41"/>
      <c r="ASM3261" s="40"/>
      <c r="ASN3261" s="44"/>
      <c r="ASO3261" s="62"/>
      <c r="ASP3261" s="56"/>
      <c r="ASQ3261" s="60"/>
      <c r="ASR3261" s="60"/>
      <c r="ASS3261" s="60"/>
      <c r="AST3261" s="60"/>
      <c r="ASU3261" s="46"/>
      <c r="ASV3261" s="65"/>
      <c r="ASW3261" s="19"/>
      <c r="ASX3261" s="48"/>
      <c r="ASY3261" s="41"/>
      <c r="ASZ3261" s="44"/>
      <c r="ATA3261" s="18"/>
      <c r="ATB3261" s="16"/>
      <c r="ATC3261" s="36"/>
      <c r="ATD3261" s="36"/>
      <c r="ATE3261" s="36"/>
      <c r="ATF3261" s="36"/>
      <c r="ATG3261" s="36"/>
      <c r="ATH3261" s="36"/>
      <c r="ATI3261" s="36"/>
      <c r="ATJ3261" s="36"/>
      <c r="ATK3261" s="36"/>
      <c r="ATL3261" s="36"/>
      <c r="ATM3261" s="36"/>
      <c r="ATN3261" s="36"/>
      <c r="ATO3261" s="36"/>
      <c r="ATP3261" s="12"/>
      <c r="ATQ3261" s="12"/>
      <c r="ATR3261" s="12"/>
      <c r="ATS3261" s="53"/>
      <c r="ATU3261" s="41"/>
      <c r="ATV3261" s="40"/>
      <c r="ATW3261" s="44"/>
      <c r="ATX3261" s="62"/>
      <c r="ATY3261" s="56"/>
      <c r="ATZ3261" s="60"/>
      <c r="AUA3261" s="60"/>
      <c r="AUB3261" s="60"/>
      <c r="AUC3261" s="60"/>
      <c r="AUD3261" s="46"/>
      <c r="AUE3261" s="65"/>
      <c r="AUF3261" s="19"/>
      <c r="AUG3261" s="48"/>
      <c r="AUH3261" s="41"/>
      <c r="AUI3261" s="44"/>
      <c r="AUJ3261" s="18"/>
      <c r="AUK3261" s="16"/>
      <c r="AUL3261" s="36"/>
      <c r="AUM3261" s="36"/>
      <c r="AUN3261" s="36"/>
      <c r="AUO3261" s="36"/>
      <c r="AUP3261" s="36"/>
      <c r="AUQ3261" s="36"/>
      <c r="AUR3261" s="36"/>
      <c r="AUS3261" s="36"/>
      <c r="AUT3261" s="36"/>
      <c r="AUU3261" s="36"/>
      <c r="AUV3261" s="36"/>
      <c r="AUW3261" s="36"/>
      <c r="AUX3261" s="36"/>
      <c r="AUY3261" s="12"/>
      <c r="AUZ3261" s="12"/>
      <c r="AVA3261" s="12"/>
      <c r="AVB3261" s="53"/>
      <c r="AVD3261" s="41"/>
      <c r="AVE3261" s="40"/>
      <c r="AVF3261" s="44"/>
      <c r="AVG3261" s="62"/>
      <c r="AVH3261" s="56"/>
      <c r="AVI3261" s="60"/>
      <c r="AVJ3261" s="60"/>
      <c r="AVK3261" s="60"/>
      <c r="AVL3261" s="60"/>
      <c r="AVM3261" s="46"/>
      <c r="AVN3261" s="65"/>
      <c r="AVO3261" s="19"/>
      <c r="AVP3261" s="48"/>
      <c r="AVQ3261" s="41"/>
      <c r="AVR3261" s="44"/>
      <c r="AVS3261" s="18"/>
      <c r="AVT3261" s="16"/>
      <c r="AVU3261" s="36"/>
      <c r="AVV3261" s="36"/>
      <c r="AVW3261" s="36"/>
      <c r="AVX3261" s="36"/>
      <c r="AVY3261" s="36"/>
      <c r="AVZ3261" s="36"/>
      <c r="AWA3261" s="36"/>
      <c r="AWB3261" s="36"/>
      <c r="AWC3261" s="36"/>
      <c r="AWD3261" s="36"/>
      <c r="AWE3261" s="36"/>
      <c r="AWF3261" s="36"/>
      <c r="AWG3261" s="36"/>
      <c r="AWH3261" s="12"/>
      <c r="AWI3261" s="12"/>
      <c r="AWJ3261" s="12"/>
      <c r="AWK3261" s="53"/>
      <c r="AWM3261" s="41"/>
      <c r="AWN3261" s="40"/>
      <c r="AWO3261" s="44"/>
      <c r="AWP3261" s="62"/>
      <c r="AWQ3261" s="56"/>
      <c r="AWR3261" s="60"/>
      <c r="AWS3261" s="60"/>
      <c r="AWT3261" s="60"/>
      <c r="AWU3261" s="60"/>
      <c r="AWV3261" s="46"/>
      <c r="AWW3261" s="65"/>
      <c r="AWX3261" s="19"/>
      <c r="AWY3261" s="48"/>
      <c r="AWZ3261" s="41"/>
      <c r="AXA3261" s="44"/>
      <c r="AXB3261" s="18"/>
      <c r="AXC3261" s="16"/>
      <c r="AXD3261" s="36"/>
      <c r="AXE3261" s="36"/>
      <c r="AXF3261" s="36"/>
      <c r="AXG3261" s="36"/>
      <c r="AXH3261" s="36"/>
      <c r="AXI3261" s="36"/>
      <c r="AXJ3261" s="36"/>
      <c r="AXK3261" s="36"/>
      <c r="AXL3261" s="36"/>
      <c r="AXM3261" s="36"/>
      <c r="AXN3261" s="36"/>
      <c r="AXO3261" s="36"/>
      <c r="AXP3261" s="36"/>
      <c r="AXQ3261" s="12"/>
      <c r="AXR3261" s="12"/>
      <c r="AXS3261" s="12"/>
      <c r="AXT3261" s="53"/>
      <c r="AXV3261" s="41"/>
      <c r="AXW3261" s="40"/>
      <c r="AXX3261" s="44"/>
      <c r="AXY3261" s="62"/>
      <c r="AXZ3261" s="56"/>
      <c r="AYA3261" s="60"/>
      <c r="AYB3261" s="60"/>
      <c r="AYC3261" s="60"/>
      <c r="AYD3261" s="60"/>
      <c r="AYE3261" s="46"/>
      <c r="AYF3261" s="65"/>
      <c r="AYG3261" s="19"/>
      <c r="AYH3261" s="48"/>
      <c r="AYI3261" s="41"/>
      <c r="AYJ3261" s="44"/>
      <c r="AYK3261" s="18"/>
      <c r="AYL3261" s="16"/>
      <c r="AYM3261" s="36"/>
      <c r="AYN3261" s="36"/>
      <c r="AYO3261" s="36"/>
      <c r="AYP3261" s="36"/>
      <c r="AYQ3261" s="36"/>
      <c r="AYR3261" s="36"/>
      <c r="AYS3261" s="36"/>
      <c r="AYT3261" s="36"/>
      <c r="AYU3261" s="36"/>
      <c r="AYV3261" s="36"/>
      <c r="AYW3261" s="36"/>
      <c r="AYX3261" s="36"/>
      <c r="AYY3261" s="36"/>
      <c r="AYZ3261" s="12"/>
      <c r="AZA3261" s="12"/>
      <c r="AZB3261" s="12"/>
      <c r="AZC3261" s="53"/>
      <c r="AZE3261" s="41"/>
      <c r="AZF3261" s="40"/>
      <c r="AZG3261" s="44"/>
      <c r="AZH3261" s="62"/>
      <c r="AZI3261" s="56"/>
      <c r="AZJ3261" s="60"/>
      <c r="AZK3261" s="60"/>
      <c r="AZL3261" s="60"/>
      <c r="AZM3261" s="60"/>
      <c r="AZN3261" s="46"/>
      <c r="AZO3261" s="65"/>
      <c r="AZP3261" s="19"/>
      <c r="AZQ3261" s="48"/>
      <c r="AZR3261" s="41"/>
      <c r="AZS3261" s="44"/>
      <c r="AZT3261" s="18"/>
      <c r="AZU3261" s="16"/>
      <c r="AZV3261" s="36"/>
      <c r="AZW3261" s="36"/>
      <c r="AZX3261" s="36"/>
      <c r="AZY3261" s="36"/>
      <c r="AZZ3261" s="36"/>
      <c r="BAA3261" s="36"/>
      <c r="BAB3261" s="36"/>
      <c r="BAC3261" s="36"/>
      <c r="BAD3261" s="36"/>
      <c r="BAE3261" s="36"/>
      <c r="BAF3261" s="36"/>
      <c r="BAG3261" s="36"/>
      <c r="BAH3261" s="36"/>
      <c r="BAI3261" s="12"/>
      <c r="BAJ3261" s="12"/>
      <c r="BAK3261" s="12"/>
      <c r="BAL3261" s="53"/>
      <c r="BAN3261" s="41"/>
      <c r="BAO3261" s="40"/>
      <c r="BAP3261" s="44"/>
      <c r="BAQ3261" s="62"/>
      <c r="BAR3261" s="56"/>
      <c r="BAS3261" s="60"/>
      <c r="BAT3261" s="60"/>
      <c r="BAU3261" s="60"/>
      <c r="BAV3261" s="60"/>
      <c r="BAW3261" s="46"/>
      <c r="BAX3261" s="65"/>
      <c r="BAY3261" s="19"/>
      <c r="BAZ3261" s="48"/>
      <c r="BBA3261" s="41"/>
      <c r="BBB3261" s="44"/>
      <c r="BBC3261" s="18"/>
      <c r="BBD3261" s="16"/>
      <c r="BBE3261" s="36"/>
      <c r="BBF3261" s="36"/>
      <c r="BBG3261" s="36"/>
      <c r="BBH3261" s="36"/>
      <c r="BBI3261" s="36"/>
      <c r="BBJ3261" s="36"/>
      <c r="BBK3261" s="36"/>
      <c r="BBL3261" s="36"/>
      <c r="BBM3261" s="36"/>
      <c r="BBN3261" s="36"/>
      <c r="BBO3261" s="36"/>
      <c r="BBP3261" s="36"/>
      <c r="BBQ3261" s="36"/>
      <c r="BBR3261" s="12"/>
      <c r="BBS3261" s="12"/>
      <c r="BBT3261" s="12"/>
      <c r="BBU3261" s="53"/>
      <c r="BBW3261" s="41"/>
      <c r="BBX3261" s="40"/>
      <c r="BBY3261" s="44"/>
      <c r="BBZ3261" s="62"/>
      <c r="BCA3261" s="56"/>
      <c r="BCB3261" s="60"/>
      <c r="BCC3261" s="60"/>
      <c r="BCD3261" s="60"/>
      <c r="BCE3261" s="60"/>
      <c r="BCF3261" s="46"/>
      <c r="BCG3261" s="65"/>
      <c r="BCH3261" s="19"/>
      <c r="BCI3261" s="48"/>
      <c r="BCJ3261" s="41"/>
      <c r="BCK3261" s="44"/>
      <c r="BCL3261" s="18"/>
      <c r="BCM3261" s="16"/>
      <c r="BCN3261" s="36"/>
      <c r="BCO3261" s="36"/>
      <c r="BCP3261" s="36"/>
      <c r="BCQ3261" s="36"/>
      <c r="BCR3261" s="36"/>
      <c r="BCS3261" s="36"/>
      <c r="BCT3261" s="36"/>
      <c r="BCU3261" s="36"/>
      <c r="BCV3261" s="36"/>
      <c r="BCW3261" s="36"/>
      <c r="BCX3261" s="36"/>
      <c r="BCY3261" s="36"/>
      <c r="BCZ3261" s="36"/>
      <c r="BDA3261" s="12"/>
      <c r="BDB3261" s="12"/>
      <c r="BDC3261" s="12"/>
      <c r="BDD3261" s="53"/>
      <c r="BDF3261" s="41"/>
      <c r="BDG3261" s="40"/>
      <c r="BDH3261" s="44"/>
      <c r="BDI3261" s="62"/>
      <c r="BDJ3261" s="56"/>
      <c r="BDK3261" s="60"/>
      <c r="BDL3261" s="60"/>
      <c r="BDM3261" s="60"/>
      <c r="BDN3261" s="60"/>
      <c r="BDO3261" s="46"/>
      <c r="BDP3261" s="65"/>
      <c r="BDQ3261" s="19"/>
      <c r="BDR3261" s="48"/>
      <c r="BDS3261" s="41"/>
      <c r="BDT3261" s="44"/>
      <c r="BDU3261" s="18"/>
      <c r="BDV3261" s="16"/>
      <c r="BDW3261" s="36"/>
      <c r="BDX3261" s="36"/>
      <c r="BDY3261" s="36"/>
      <c r="BDZ3261" s="36"/>
      <c r="BEA3261" s="36"/>
      <c r="BEB3261" s="36"/>
      <c r="BEC3261" s="36"/>
      <c r="BED3261" s="36"/>
      <c r="BEE3261" s="36"/>
      <c r="BEF3261" s="36"/>
      <c r="BEG3261" s="36"/>
      <c r="BEH3261" s="36"/>
      <c r="BEI3261" s="36"/>
      <c r="BEJ3261" s="12"/>
      <c r="BEK3261" s="12"/>
      <c r="BEL3261" s="12"/>
      <c r="BEM3261" s="53"/>
      <c r="BEO3261" s="41"/>
      <c r="BEP3261" s="40"/>
      <c r="BEQ3261" s="44"/>
      <c r="BER3261" s="62"/>
      <c r="BES3261" s="56"/>
      <c r="BET3261" s="60"/>
      <c r="BEU3261" s="60"/>
      <c r="BEV3261" s="60"/>
      <c r="BEW3261" s="60"/>
      <c r="BEX3261" s="46"/>
      <c r="BEY3261" s="65"/>
      <c r="BEZ3261" s="19"/>
      <c r="BFA3261" s="48"/>
      <c r="BFB3261" s="41"/>
      <c r="BFC3261" s="44"/>
      <c r="BFD3261" s="18"/>
      <c r="BFE3261" s="16"/>
      <c r="BFF3261" s="36"/>
      <c r="BFG3261" s="36"/>
      <c r="BFH3261" s="36"/>
      <c r="BFI3261" s="36"/>
      <c r="BFJ3261" s="36"/>
      <c r="BFK3261" s="36"/>
      <c r="BFL3261" s="36"/>
      <c r="BFM3261" s="36"/>
      <c r="BFN3261" s="36"/>
      <c r="BFO3261" s="36"/>
      <c r="BFP3261" s="36"/>
      <c r="BFQ3261" s="36"/>
      <c r="BFR3261" s="36"/>
      <c r="BFS3261" s="12"/>
      <c r="BFT3261" s="12"/>
      <c r="BFU3261" s="12"/>
      <c r="BFV3261" s="53"/>
      <c r="BFX3261" s="41"/>
      <c r="BFY3261" s="40"/>
      <c r="BFZ3261" s="44"/>
      <c r="BGA3261" s="62"/>
      <c r="BGB3261" s="56"/>
      <c r="BGC3261" s="60"/>
      <c r="BGD3261" s="60"/>
      <c r="BGE3261" s="60"/>
      <c r="BGF3261" s="60"/>
      <c r="BGG3261" s="46"/>
      <c r="BGH3261" s="65"/>
      <c r="BGI3261" s="19"/>
      <c r="BGJ3261" s="48"/>
      <c r="BGK3261" s="41"/>
      <c r="BGL3261" s="44"/>
      <c r="BGM3261" s="18"/>
      <c r="BGN3261" s="16"/>
      <c r="BGO3261" s="36"/>
      <c r="BGP3261" s="36"/>
      <c r="BGQ3261" s="36"/>
      <c r="BGR3261" s="36"/>
      <c r="BGS3261" s="36"/>
      <c r="BGT3261" s="36"/>
      <c r="BGU3261" s="36"/>
      <c r="BGV3261" s="36"/>
      <c r="BGW3261" s="36"/>
      <c r="BGX3261" s="36"/>
      <c r="BGY3261" s="36"/>
      <c r="BGZ3261" s="36"/>
      <c r="BHA3261" s="36"/>
      <c r="BHB3261" s="12"/>
      <c r="BHC3261" s="12"/>
      <c r="BHD3261" s="12"/>
      <c r="BHE3261" s="53"/>
      <c r="BHG3261" s="41"/>
      <c r="BHH3261" s="40"/>
      <c r="BHI3261" s="44"/>
      <c r="BHJ3261" s="62"/>
      <c r="BHK3261" s="56"/>
      <c r="BHL3261" s="60"/>
      <c r="BHM3261" s="60"/>
      <c r="BHN3261" s="60"/>
      <c r="BHO3261" s="60"/>
      <c r="BHP3261" s="46"/>
      <c r="BHQ3261" s="65"/>
      <c r="BHR3261" s="19"/>
      <c r="BHS3261" s="48"/>
      <c r="BHT3261" s="41"/>
      <c r="BHU3261" s="44"/>
      <c r="BHV3261" s="18"/>
      <c r="BHW3261" s="16"/>
      <c r="BHX3261" s="36"/>
      <c r="BHY3261" s="36"/>
      <c r="BHZ3261" s="36"/>
      <c r="BIA3261" s="36"/>
      <c r="BIB3261" s="36"/>
      <c r="BIC3261" s="36"/>
      <c r="BID3261" s="36"/>
      <c r="BIE3261" s="36"/>
      <c r="BIF3261" s="36"/>
      <c r="BIG3261" s="36"/>
      <c r="BIH3261" s="36"/>
      <c r="BII3261" s="36"/>
      <c r="BIJ3261" s="36"/>
      <c r="BIK3261" s="12"/>
      <c r="BIL3261" s="12"/>
      <c r="BIM3261" s="12"/>
      <c r="BIN3261" s="53"/>
      <c r="BIP3261" s="41"/>
      <c r="BIQ3261" s="40"/>
      <c r="BIR3261" s="44"/>
      <c r="BIS3261" s="62"/>
      <c r="BIT3261" s="56"/>
      <c r="BIU3261" s="60"/>
      <c r="BIV3261" s="60"/>
      <c r="BIW3261" s="60"/>
      <c r="BIX3261" s="60"/>
      <c r="BIY3261" s="46"/>
      <c r="BIZ3261" s="65"/>
      <c r="BJA3261" s="19"/>
      <c r="BJB3261" s="48"/>
      <c r="BJC3261" s="41"/>
      <c r="BJD3261" s="44"/>
      <c r="BJE3261" s="18"/>
      <c r="BJF3261" s="16"/>
      <c r="BJG3261" s="36"/>
      <c r="BJH3261" s="36"/>
      <c r="BJI3261" s="36"/>
      <c r="BJJ3261" s="36"/>
      <c r="BJK3261" s="36"/>
      <c r="BJL3261" s="36"/>
      <c r="BJM3261" s="36"/>
      <c r="BJN3261" s="36"/>
      <c r="BJO3261" s="36"/>
      <c r="BJP3261" s="36"/>
      <c r="BJQ3261" s="36"/>
      <c r="BJR3261" s="36"/>
      <c r="BJS3261" s="36"/>
      <c r="BJT3261" s="12"/>
      <c r="BJU3261" s="12"/>
      <c r="BJV3261" s="12"/>
      <c r="BJW3261" s="53"/>
      <c r="BJY3261" s="41"/>
      <c r="BJZ3261" s="40"/>
      <c r="BKA3261" s="44"/>
      <c r="BKB3261" s="62"/>
      <c r="BKC3261" s="56"/>
      <c r="BKD3261" s="60"/>
      <c r="BKE3261" s="60"/>
      <c r="BKF3261" s="60"/>
      <c r="BKG3261" s="60"/>
      <c r="BKH3261" s="46"/>
      <c r="BKI3261" s="65"/>
      <c r="BKJ3261" s="19"/>
      <c r="BKK3261" s="48"/>
      <c r="BKL3261" s="41"/>
      <c r="BKM3261" s="44"/>
      <c r="BKN3261" s="18"/>
      <c r="BKO3261" s="16"/>
      <c r="BKP3261" s="36"/>
      <c r="BKQ3261" s="36"/>
      <c r="BKR3261" s="36"/>
      <c r="BKS3261" s="36"/>
      <c r="BKT3261" s="36"/>
      <c r="BKU3261" s="36"/>
      <c r="BKV3261" s="36"/>
      <c r="BKW3261" s="36"/>
      <c r="BKX3261" s="36"/>
      <c r="BKY3261" s="36"/>
      <c r="BKZ3261" s="36"/>
      <c r="BLA3261" s="36"/>
      <c r="BLB3261" s="36"/>
      <c r="BLC3261" s="12"/>
      <c r="BLD3261" s="12"/>
      <c r="BLE3261" s="12"/>
      <c r="BLF3261" s="53"/>
      <c r="BLH3261" s="41"/>
      <c r="BLI3261" s="40"/>
      <c r="BLJ3261" s="44"/>
      <c r="BLK3261" s="62"/>
      <c r="BLL3261" s="56"/>
      <c r="BLM3261" s="60"/>
      <c r="BLN3261" s="60"/>
      <c r="BLO3261" s="60"/>
      <c r="BLP3261" s="60"/>
      <c r="BLQ3261" s="46"/>
      <c r="BLR3261" s="65"/>
      <c r="BLS3261" s="19"/>
      <c r="BLT3261" s="48"/>
      <c r="BLU3261" s="41"/>
      <c r="BLV3261" s="44"/>
      <c r="BLW3261" s="18"/>
      <c r="BLX3261" s="16"/>
      <c r="BLY3261" s="36"/>
      <c r="BLZ3261" s="36"/>
      <c r="BMA3261" s="36"/>
      <c r="BMB3261" s="36"/>
      <c r="BMC3261" s="36"/>
      <c r="BMD3261" s="36"/>
      <c r="BME3261" s="36"/>
      <c r="BMF3261" s="36"/>
      <c r="BMG3261" s="36"/>
      <c r="BMH3261" s="36"/>
      <c r="BMI3261" s="36"/>
      <c r="BMJ3261" s="36"/>
      <c r="BMK3261" s="36"/>
      <c r="BML3261" s="12"/>
      <c r="BMM3261" s="12"/>
      <c r="BMN3261" s="12"/>
      <c r="BMO3261" s="53"/>
      <c r="BMQ3261" s="41"/>
      <c r="BMR3261" s="40"/>
      <c r="BMS3261" s="44"/>
      <c r="BMT3261" s="62"/>
      <c r="BMU3261" s="56"/>
      <c r="BMV3261" s="60"/>
      <c r="BMW3261" s="60"/>
      <c r="BMX3261" s="60"/>
      <c r="BMY3261" s="60"/>
      <c r="BMZ3261" s="46"/>
      <c r="BNA3261" s="65"/>
      <c r="BNB3261" s="19"/>
      <c r="BNC3261" s="48"/>
      <c r="BND3261" s="41"/>
      <c r="BNE3261" s="44"/>
      <c r="BNF3261" s="18"/>
      <c r="BNG3261" s="16"/>
      <c r="BNH3261" s="36"/>
      <c r="BNI3261" s="36"/>
      <c r="BNJ3261" s="36"/>
      <c r="BNK3261" s="36"/>
      <c r="BNL3261" s="36"/>
      <c r="BNM3261" s="36"/>
      <c r="BNN3261" s="36"/>
      <c r="BNO3261" s="36"/>
      <c r="BNP3261" s="36"/>
      <c r="BNQ3261" s="36"/>
      <c r="BNR3261" s="36"/>
      <c r="BNS3261" s="36"/>
      <c r="BNT3261" s="36"/>
      <c r="BNU3261" s="12"/>
      <c r="BNV3261" s="12"/>
      <c r="BNW3261" s="12"/>
      <c r="BNX3261" s="53"/>
      <c r="BNZ3261" s="41"/>
      <c r="BOA3261" s="40"/>
      <c r="BOB3261" s="44"/>
      <c r="BOC3261" s="62"/>
      <c r="BOD3261" s="56"/>
      <c r="BOE3261" s="60"/>
      <c r="BOF3261" s="60"/>
      <c r="BOG3261" s="60"/>
      <c r="BOH3261" s="60"/>
      <c r="BOI3261" s="46"/>
      <c r="BOJ3261" s="65"/>
      <c r="BOK3261" s="19"/>
      <c r="BOL3261" s="48"/>
      <c r="BOM3261" s="41"/>
      <c r="BON3261" s="44"/>
      <c r="BOO3261" s="18"/>
      <c r="BOP3261" s="16"/>
      <c r="BOQ3261" s="36"/>
      <c r="BOR3261" s="36"/>
      <c r="BOS3261" s="36"/>
      <c r="BOT3261" s="36"/>
      <c r="BOU3261" s="36"/>
      <c r="BOV3261" s="36"/>
      <c r="BOW3261" s="36"/>
      <c r="BOX3261" s="36"/>
      <c r="BOY3261" s="36"/>
      <c r="BOZ3261" s="36"/>
      <c r="BPA3261" s="36"/>
      <c r="BPB3261" s="36"/>
      <c r="BPC3261" s="36"/>
      <c r="BPD3261" s="12"/>
      <c r="BPE3261" s="12"/>
      <c r="BPF3261" s="12"/>
      <c r="BPG3261" s="53"/>
      <c r="BPI3261" s="41"/>
      <c r="BPJ3261" s="40"/>
      <c r="BPK3261" s="44"/>
      <c r="BPL3261" s="62"/>
      <c r="BPM3261" s="56"/>
      <c r="BPN3261" s="60"/>
      <c r="BPO3261" s="60"/>
      <c r="BPP3261" s="60"/>
      <c r="BPQ3261" s="60"/>
      <c r="BPR3261" s="46"/>
      <c r="BPS3261" s="65"/>
      <c r="BPT3261" s="19"/>
      <c r="BPU3261" s="48"/>
      <c r="BPV3261" s="41"/>
      <c r="BPW3261" s="44"/>
      <c r="BPX3261" s="18"/>
      <c r="BPY3261" s="16"/>
      <c r="BPZ3261" s="36"/>
      <c r="BQA3261" s="36"/>
      <c r="BQB3261" s="36"/>
      <c r="BQC3261" s="36"/>
      <c r="BQD3261" s="36"/>
      <c r="BQE3261" s="36"/>
      <c r="BQF3261" s="36"/>
      <c r="BQG3261" s="36"/>
      <c r="BQH3261" s="36"/>
      <c r="BQI3261" s="36"/>
      <c r="BQJ3261" s="36"/>
      <c r="BQK3261" s="36"/>
      <c r="BQL3261" s="36"/>
      <c r="BQM3261" s="12"/>
      <c r="BQN3261" s="12"/>
      <c r="BQO3261" s="12"/>
      <c r="BQP3261" s="53"/>
      <c r="BQR3261" s="41"/>
      <c r="BQS3261" s="40"/>
      <c r="BQT3261" s="44"/>
      <c r="BQU3261" s="62"/>
      <c r="BQV3261" s="56"/>
      <c r="BQW3261" s="60"/>
      <c r="BQX3261" s="60"/>
      <c r="BQY3261" s="60"/>
      <c r="BQZ3261" s="60"/>
      <c r="BRA3261" s="46"/>
      <c r="BRB3261" s="65"/>
      <c r="BRC3261" s="19"/>
      <c r="BRD3261" s="48"/>
      <c r="BRE3261" s="41"/>
      <c r="BRF3261" s="44"/>
      <c r="BRG3261" s="18"/>
      <c r="BRH3261" s="16"/>
      <c r="BRI3261" s="36"/>
      <c r="BRJ3261" s="36"/>
      <c r="BRK3261" s="36"/>
      <c r="BRL3261" s="36"/>
      <c r="BRM3261" s="36"/>
      <c r="BRN3261" s="36"/>
      <c r="BRO3261" s="36"/>
      <c r="BRP3261" s="36"/>
      <c r="BRQ3261" s="36"/>
      <c r="BRR3261" s="36"/>
      <c r="BRS3261" s="36"/>
      <c r="BRT3261" s="36"/>
      <c r="BRU3261" s="36"/>
      <c r="BRV3261" s="12"/>
      <c r="BRW3261" s="12"/>
      <c r="BRX3261" s="12"/>
      <c r="BRY3261" s="53"/>
      <c r="BSA3261" s="41"/>
      <c r="BSB3261" s="40"/>
      <c r="BSC3261" s="44"/>
      <c r="BSD3261" s="62"/>
      <c r="BSE3261" s="56"/>
      <c r="BSF3261" s="60"/>
      <c r="BSG3261" s="60"/>
      <c r="BSH3261" s="60"/>
      <c r="BSI3261" s="60"/>
      <c r="BSJ3261" s="46"/>
      <c r="BSK3261" s="65"/>
      <c r="BSL3261" s="19"/>
      <c r="BSM3261" s="48"/>
      <c r="BSN3261" s="41"/>
      <c r="BSO3261" s="44"/>
      <c r="BSP3261" s="18"/>
      <c r="BSQ3261" s="16"/>
      <c r="BSR3261" s="36"/>
      <c r="BSS3261" s="36"/>
      <c r="BST3261" s="36"/>
      <c r="BSU3261" s="36"/>
      <c r="BSV3261" s="36"/>
      <c r="BSW3261" s="36"/>
      <c r="BSX3261" s="36"/>
      <c r="BSY3261" s="36"/>
      <c r="BSZ3261" s="36"/>
      <c r="BTA3261" s="36"/>
      <c r="BTB3261" s="36"/>
      <c r="BTC3261" s="36"/>
      <c r="BTD3261" s="36"/>
      <c r="BTE3261" s="12"/>
      <c r="BTF3261" s="12"/>
      <c r="BTG3261" s="12"/>
      <c r="BTH3261" s="53"/>
      <c r="BTJ3261" s="41"/>
      <c r="BTK3261" s="40"/>
      <c r="BTL3261" s="44"/>
      <c r="BTM3261" s="62"/>
      <c r="BTN3261" s="56"/>
      <c r="BTO3261" s="60"/>
      <c r="BTP3261" s="60"/>
      <c r="BTQ3261" s="60"/>
      <c r="BTR3261" s="60"/>
      <c r="BTS3261" s="46"/>
      <c r="BTT3261" s="65"/>
      <c r="BTU3261" s="19"/>
      <c r="BTV3261" s="48"/>
      <c r="BTW3261" s="41"/>
      <c r="BTX3261" s="44"/>
      <c r="BTY3261" s="18"/>
      <c r="BTZ3261" s="16"/>
      <c r="BUA3261" s="36"/>
      <c r="BUB3261" s="36"/>
      <c r="BUC3261" s="36"/>
      <c r="BUD3261" s="36"/>
      <c r="BUE3261" s="36"/>
      <c r="BUF3261" s="36"/>
      <c r="BUG3261" s="36"/>
      <c r="BUH3261" s="36"/>
      <c r="BUI3261" s="36"/>
      <c r="BUJ3261" s="36"/>
      <c r="BUK3261" s="36"/>
      <c r="BUL3261" s="36"/>
      <c r="BUM3261" s="36"/>
      <c r="BUN3261" s="12"/>
      <c r="BUO3261" s="12"/>
      <c r="BUP3261" s="12"/>
      <c r="BUQ3261" s="53"/>
      <c r="BUS3261" s="41"/>
      <c r="BUT3261" s="40"/>
      <c r="BUU3261" s="44"/>
      <c r="BUV3261" s="62"/>
      <c r="BUW3261" s="56"/>
      <c r="BUX3261" s="60"/>
      <c r="BUY3261" s="60"/>
      <c r="BUZ3261" s="60"/>
      <c r="BVA3261" s="60"/>
      <c r="BVB3261" s="46"/>
      <c r="BVC3261" s="65"/>
      <c r="BVD3261" s="19"/>
      <c r="BVE3261" s="48"/>
      <c r="BVF3261" s="41"/>
      <c r="BVG3261" s="44"/>
      <c r="BVH3261" s="18"/>
      <c r="BVI3261" s="16"/>
      <c r="BVJ3261" s="36"/>
      <c r="BVK3261" s="36"/>
      <c r="BVL3261" s="36"/>
      <c r="BVM3261" s="36"/>
      <c r="BVN3261" s="36"/>
      <c r="BVO3261" s="36"/>
      <c r="BVP3261" s="36"/>
      <c r="BVQ3261" s="36"/>
      <c r="BVR3261" s="36"/>
      <c r="BVS3261" s="36"/>
      <c r="BVT3261" s="36"/>
      <c r="BVU3261" s="36"/>
      <c r="BVV3261" s="36"/>
      <c r="BVW3261" s="12"/>
      <c r="BVX3261" s="12"/>
      <c r="BVY3261" s="12"/>
      <c r="BVZ3261" s="53"/>
      <c r="BWB3261" s="41"/>
      <c r="BWC3261" s="40"/>
      <c r="BWD3261" s="44"/>
      <c r="BWE3261" s="62"/>
      <c r="BWF3261" s="56"/>
      <c r="BWG3261" s="60"/>
      <c r="BWH3261" s="60"/>
      <c r="BWI3261" s="60"/>
      <c r="BWJ3261" s="60"/>
      <c r="BWK3261" s="46"/>
      <c r="BWL3261" s="65"/>
      <c r="BWM3261" s="19"/>
      <c r="BWN3261" s="48"/>
      <c r="BWO3261" s="41"/>
      <c r="BWP3261" s="44"/>
      <c r="BWQ3261" s="18"/>
      <c r="BWR3261" s="16"/>
      <c r="BWS3261" s="36"/>
      <c r="BWT3261" s="36"/>
      <c r="BWU3261" s="36"/>
      <c r="BWV3261" s="36"/>
      <c r="BWW3261" s="36"/>
      <c r="BWX3261" s="36"/>
      <c r="BWY3261" s="36"/>
      <c r="BWZ3261" s="36"/>
      <c r="BXA3261" s="36"/>
      <c r="BXB3261" s="36"/>
      <c r="BXC3261" s="36"/>
      <c r="BXD3261" s="36"/>
      <c r="BXE3261" s="36"/>
      <c r="BXF3261" s="12"/>
      <c r="BXG3261" s="12"/>
      <c r="BXH3261" s="12"/>
      <c r="BXI3261" s="53"/>
      <c r="BXK3261" s="41"/>
      <c r="BXL3261" s="40"/>
      <c r="BXM3261" s="44"/>
      <c r="BXN3261" s="62"/>
      <c r="BXO3261" s="56"/>
      <c r="BXP3261" s="60"/>
      <c r="BXQ3261" s="60"/>
      <c r="BXR3261" s="60"/>
      <c r="BXS3261" s="60"/>
      <c r="BXT3261" s="46"/>
      <c r="BXU3261" s="65"/>
      <c r="BXV3261" s="19"/>
      <c r="BXW3261" s="48"/>
      <c r="BXX3261" s="41"/>
      <c r="BXY3261" s="44"/>
      <c r="BXZ3261" s="18"/>
      <c r="BYA3261" s="16"/>
      <c r="BYB3261" s="36"/>
      <c r="BYC3261" s="36"/>
      <c r="BYD3261" s="36"/>
      <c r="BYE3261" s="36"/>
      <c r="BYF3261" s="36"/>
      <c r="BYG3261" s="36"/>
      <c r="BYH3261" s="36"/>
      <c r="BYI3261" s="36"/>
      <c r="BYJ3261" s="36"/>
      <c r="BYK3261" s="36"/>
      <c r="BYL3261" s="36"/>
      <c r="BYM3261" s="36"/>
      <c r="BYN3261" s="36"/>
      <c r="BYO3261" s="12"/>
      <c r="BYP3261" s="12"/>
      <c r="BYQ3261" s="12"/>
      <c r="BYR3261" s="53"/>
      <c r="BYT3261" s="41"/>
      <c r="BYU3261" s="40"/>
      <c r="BYV3261" s="44"/>
      <c r="BYW3261" s="62"/>
      <c r="BYX3261" s="56"/>
      <c r="BYY3261" s="60"/>
      <c r="BYZ3261" s="60"/>
      <c r="BZA3261" s="60"/>
      <c r="BZB3261" s="60"/>
      <c r="BZC3261" s="46"/>
      <c r="BZD3261" s="65"/>
      <c r="BZE3261" s="19"/>
      <c r="BZF3261" s="48"/>
      <c r="BZG3261" s="41"/>
      <c r="BZH3261" s="44"/>
      <c r="BZI3261" s="18"/>
      <c r="BZJ3261" s="16"/>
      <c r="BZK3261" s="36"/>
      <c r="BZL3261" s="36"/>
      <c r="BZM3261" s="36"/>
      <c r="BZN3261" s="36"/>
      <c r="BZO3261" s="36"/>
      <c r="BZP3261" s="36"/>
      <c r="BZQ3261" s="36"/>
      <c r="BZR3261" s="36"/>
      <c r="BZS3261" s="36"/>
      <c r="BZT3261" s="36"/>
      <c r="BZU3261" s="36"/>
      <c r="BZV3261" s="36"/>
      <c r="BZW3261" s="36"/>
      <c r="BZX3261" s="12"/>
      <c r="BZY3261" s="12"/>
      <c r="BZZ3261" s="12"/>
      <c r="CAA3261" s="53"/>
      <c r="CAC3261" s="41"/>
      <c r="CAD3261" s="40"/>
      <c r="CAE3261" s="44"/>
      <c r="CAF3261" s="62"/>
      <c r="CAG3261" s="56"/>
      <c r="CAH3261" s="60"/>
      <c r="CAI3261" s="60"/>
      <c r="CAJ3261" s="60"/>
      <c r="CAK3261" s="60"/>
      <c r="CAL3261" s="46"/>
      <c r="CAM3261" s="65"/>
      <c r="CAN3261" s="19"/>
      <c r="CAO3261" s="48"/>
      <c r="CAP3261" s="41"/>
      <c r="CAQ3261" s="44"/>
      <c r="CAR3261" s="18"/>
      <c r="CAS3261" s="16"/>
      <c r="CAT3261" s="36"/>
      <c r="CAU3261" s="36"/>
      <c r="CAV3261" s="36"/>
      <c r="CAW3261" s="36"/>
      <c r="CAX3261" s="36"/>
      <c r="CAY3261" s="36"/>
      <c r="CAZ3261" s="36"/>
      <c r="CBA3261" s="36"/>
      <c r="CBB3261" s="36"/>
      <c r="CBC3261" s="36"/>
      <c r="CBD3261" s="36"/>
      <c r="CBE3261" s="36"/>
      <c r="CBF3261" s="36"/>
      <c r="CBG3261" s="12"/>
      <c r="CBH3261" s="12"/>
      <c r="CBI3261" s="12"/>
      <c r="CBJ3261" s="53"/>
      <c r="CBL3261" s="41"/>
      <c r="CBM3261" s="40"/>
      <c r="CBN3261" s="44"/>
      <c r="CBO3261" s="62"/>
      <c r="CBP3261" s="56"/>
      <c r="CBQ3261" s="60"/>
      <c r="CBR3261" s="60"/>
      <c r="CBS3261" s="60"/>
      <c r="CBT3261" s="60"/>
      <c r="CBU3261" s="46"/>
      <c r="CBV3261" s="65"/>
      <c r="CBW3261" s="19"/>
      <c r="CBX3261" s="48"/>
      <c r="CBY3261" s="41"/>
      <c r="CBZ3261" s="44"/>
      <c r="CCA3261" s="18"/>
      <c r="CCB3261" s="16"/>
      <c r="CCC3261" s="36"/>
      <c r="CCD3261" s="36"/>
      <c r="CCE3261" s="36"/>
      <c r="CCF3261" s="36"/>
      <c r="CCG3261" s="36"/>
      <c r="CCH3261" s="36"/>
      <c r="CCI3261" s="36"/>
      <c r="CCJ3261" s="36"/>
      <c r="CCK3261" s="36"/>
      <c r="CCL3261" s="36"/>
      <c r="CCM3261" s="36"/>
      <c r="CCN3261" s="36"/>
      <c r="CCO3261" s="36"/>
      <c r="CCP3261" s="12"/>
      <c r="CCQ3261" s="12"/>
      <c r="CCR3261" s="12"/>
      <c r="CCS3261" s="53"/>
      <c r="CCU3261" s="41"/>
      <c r="CCV3261" s="40"/>
      <c r="CCW3261" s="44"/>
      <c r="CCX3261" s="62"/>
      <c r="CCY3261" s="56"/>
      <c r="CCZ3261" s="60"/>
      <c r="CDA3261" s="60"/>
      <c r="CDB3261" s="60"/>
      <c r="CDC3261" s="60"/>
      <c r="CDD3261" s="46"/>
      <c r="CDE3261" s="65"/>
      <c r="CDF3261" s="19"/>
      <c r="CDG3261" s="48"/>
      <c r="CDH3261" s="41"/>
      <c r="CDI3261" s="44"/>
      <c r="CDJ3261" s="18"/>
      <c r="CDK3261" s="16"/>
      <c r="CDL3261" s="36"/>
      <c r="CDM3261" s="36"/>
      <c r="CDN3261" s="36"/>
      <c r="CDO3261" s="36"/>
      <c r="CDP3261" s="36"/>
      <c r="CDQ3261" s="36"/>
      <c r="CDR3261" s="36"/>
      <c r="CDS3261" s="36"/>
      <c r="CDT3261" s="36"/>
      <c r="CDU3261" s="36"/>
      <c r="CDV3261" s="36"/>
      <c r="CDW3261" s="36"/>
      <c r="CDX3261" s="36"/>
      <c r="CDY3261" s="12"/>
      <c r="CDZ3261" s="12"/>
      <c r="CEA3261" s="12"/>
      <c r="CEB3261" s="53"/>
      <c r="CED3261" s="41"/>
      <c r="CEE3261" s="40"/>
      <c r="CEF3261" s="44"/>
      <c r="CEG3261" s="62"/>
      <c r="CEH3261" s="56"/>
      <c r="CEI3261" s="60"/>
      <c r="CEJ3261" s="60"/>
      <c r="CEK3261" s="60"/>
      <c r="CEL3261" s="60"/>
      <c r="CEM3261" s="46"/>
      <c r="CEN3261" s="65"/>
      <c r="CEO3261" s="19"/>
      <c r="CEP3261" s="48"/>
      <c r="CEQ3261" s="41"/>
      <c r="CER3261" s="44"/>
      <c r="CES3261" s="18"/>
      <c r="CET3261" s="16"/>
      <c r="CEU3261" s="36"/>
      <c r="CEV3261" s="36"/>
      <c r="CEW3261" s="36"/>
      <c r="CEX3261" s="36"/>
      <c r="CEY3261" s="36"/>
      <c r="CEZ3261" s="36"/>
      <c r="CFA3261" s="36"/>
      <c r="CFB3261" s="36"/>
      <c r="CFC3261" s="36"/>
      <c r="CFD3261" s="36"/>
      <c r="CFE3261" s="36"/>
      <c r="CFF3261" s="36"/>
      <c r="CFG3261" s="36"/>
      <c r="CFH3261" s="12"/>
      <c r="CFI3261" s="12"/>
      <c r="CFJ3261" s="12"/>
      <c r="CFK3261" s="53"/>
      <c r="CFM3261" s="41"/>
      <c r="CFN3261" s="40"/>
      <c r="CFO3261" s="44"/>
      <c r="CFP3261" s="62"/>
      <c r="CFQ3261" s="56"/>
      <c r="CFR3261" s="60"/>
      <c r="CFS3261" s="60"/>
      <c r="CFT3261" s="60"/>
      <c r="CFU3261" s="60"/>
      <c r="CFV3261" s="46"/>
      <c r="CFW3261" s="65"/>
      <c r="CFX3261" s="19"/>
      <c r="CFY3261" s="48"/>
      <c r="CFZ3261" s="41"/>
      <c r="CGA3261" s="44"/>
      <c r="CGB3261" s="18"/>
      <c r="CGC3261" s="16"/>
      <c r="CGD3261" s="36"/>
      <c r="CGE3261" s="36"/>
      <c r="CGF3261" s="36"/>
      <c r="CGG3261" s="36"/>
      <c r="CGH3261" s="36"/>
      <c r="CGI3261" s="36"/>
      <c r="CGJ3261" s="36"/>
      <c r="CGK3261" s="36"/>
      <c r="CGL3261" s="36"/>
      <c r="CGM3261" s="36"/>
      <c r="CGN3261" s="36"/>
      <c r="CGO3261" s="36"/>
      <c r="CGP3261" s="36"/>
      <c r="CGQ3261" s="12"/>
      <c r="CGR3261" s="12"/>
      <c r="CGS3261" s="12"/>
      <c r="CGT3261" s="53"/>
      <c r="CGV3261" s="41"/>
      <c r="CGW3261" s="40"/>
      <c r="CGX3261" s="44"/>
      <c r="CGY3261" s="62"/>
      <c r="CGZ3261" s="56"/>
      <c r="CHA3261" s="60"/>
      <c r="CHB3261" s="60"/>
      <c r="CHC3261" s="60"/>
      <c r="CHD3261" s="60"/>
      <c r="CHE3261" s="46"/>
      <c r="CHF3261" s="65"/>
      <c r="CHG3261" s="19"/>
      <c r="CHH3261" s="48"/>
      <c r="CHI3261" s="41"/>
      <c r="CHJ3261" s="44"/>
      <c r="CHK3261" s="18"/>
      <c r="CHL3261" s="16"/>
      <c r="CHM3261" s="36"/>
      <c r="CHN3261" s="36"/>
      <c r="CHO3261" s="36"/>
      <c r="CHP3261" s="36"/>
      <c r="CHQ3261" s="36"/>
      <c r="CHR3261" s="36"/>
      <c r="CHS3261" s="36"/>
      <c r="CHT3261" s="36"/>
      <c r="CHU3261" s="36"/>
      <c r="CHV3261" s="36"/>
      <c r="CHW3261" s="36"/>
      <c r="CHX3261" s="36"/>
      <c r="CHY3261" s="36"/>
      <c r="CHZ3261" s="12"/>
      <c r="CIA3261" s="12"/>
      <c r="CIB3261" s="12"/>
      <c r="CIC3261" s="53"/>
      <c r="CIE3261" s="41"/>
      <c r="CIF3261" s="40"/>
      <c r="CIG3261" s="44"/>
      <c r="CIH3261" s="62"/>
      <c r="CII3261" s="56"/>
      <c r="CIJ3261" s="60"/>
      <c r="CIK3261" s="60"/>
      <c r="CIL3261" s="60"/>
      <c r="CIM3261" s="60"/>
      <c r="CIN3261" s="46"/>
      <c r="CIO3261" s="65"/>
      <c r="CIP3261" s="19"/>
      <c r="CIQ3261" s="48"/>
      <c r="CIR3261" s="41"/>
      <c r="CIS3261" s="44"/>
      <c r="CIT3261" s="18"/>
      <c r="CIU3261" s="16"/>
      <c r="CIV3261" s="36"/>
      <c r="CIW3261" s="36"/>
      <c r="CIX3261" s="36"/>
      <c r="CIY3261" s="36"/>
      <c r="CIZ3261" s="36"/>
      <c r="CJA3261" s="36"/>
      <c r="CJB3261" s="36"/>
      <c r="CJC3261" s="36"/>
      <c r="CJD3261" s="36"/>
      <c r="CJE3261" s="36"/>
      <c r="CJF3261" s="36"/>
      <c r="CJG3261" s="36"/>
      <c r="CJH3261" s="36"/>
      <c r="CJI3261" s="12"/>
      <c r="CJJ3261" s="12"/>
      <c r="CJK3261" s="12"/>
      <c r="CJL3261" s="53"/>
      <c r="CJN3261" s="41"/>
      <c r="CJO3261" s="40"/>
      <c r="CJP3261" s="44"/>
      <c r="CJQ3261" s="62"/>
      <c r="CJR3261" s="56"/>
      <c r="CJS3261" s="60"/>
      <c r="CJT3261" s="60"/>
      <c r="CJU3261" s="60"/>
      <c r="CJV3261" s="60"/>
      <c r="CJW3261" s="46"/>
      <c r="CJX3261" s="65"/>
      <c r="CJY3261" s="19"/>
      <c r="CJZ3261" s="48"/>
      <c r="CKA3261" s="41"/>
      <c r="CKB3261" s="44"/>
      <c r="CKC3261" s="18"/>
      <c r="CKD3261" s="16"/>
      <c r="CKE3261" s="36"/>
      <c r="CKF3261" s="36"/>
      <c r="CKG3261" s="36"/>
      <c r="CKH3261" s="36"/>
      <c r="CKI3261" s="36"/>
      <c r="CKJ3261" s="36"/>
      <c r="CKK3261" s="36"/>
      <c r="CKL3261" s="36"/>
      <c r="CKM3261" s="36"/>
      <c r="CKN3261" s="36"/>
      <c r="CKO3261" s="36"/>
      <c r="CKP3261" s="36"/>
      <c r="CKQ3261" s="36"/>
      <c r="CKR3261" s="12"/>
      <c r="CKS3261" s="12"/>
      <c r="CKT3261" s="12"/>
      <c r="CKU3261" s="53"/>
      <c r="CKW3261" s="41"/>
      <c r="CKX3261" s="40"/>
      <c r="CKY3261" s="44"/>
      <c r="CKZ3261" s="62"/>
      <c r="CLA3261" s="56"/>
      <c r="CLB3261" s="60"/>
      <c r="CLC3261" s="60"/>
      <c r="CLD3261" s="60"/>
      <c r="CLE3261" s="60"/>
      <c r="CLF3261" s="46"/>
      <c r="CLG3261" s="65"/>
      <c r="CLH3261" s="19"/>
      <c r="CLI3261" s="48"/>
      <c r="CLJ3261" s="41"/>
      <c r="CLK3261" s="44"/>
      <c r="CLL3261" s="18"/>
      <c r="CLM3261" s="16"/>
      <c r="CLN3261" s="36"/>
      <c r="CLO3261" s="36"/>
      <c r="CLP3261" s="36"/>
      <c r="CLQ3261" s="36"/>
      <c r="CLR3261" s="36"/>
      <c r="CLS3261" s="36"/>
      <c r="CLT3261" s="36"/>
      <c r="CLU3261" s="36"/>
      <c r="CLV3261" s="36"/>
      <c r="CLW3261" s="36"/>
      <c r="CLX3261" s="36"/>
      <c r="CLY3261" s="36"/>
      <c r="CLZ3261" s="36"/>
      <c r="CMA3261" s="12"/>
      <c r="CMB3261" s="12"/>
      <c r="CMC3261" s="12"/>
      <c r="CMD3261" s="53"/>
      <c r="CMF3261" s="41"/>
      <c r="CMG3261" s="40"/>
      <c r="CMH3261" s="44"/>
      <c r="CMI3261" s="62"/>
      <c r="CMJ3261" s="56"/>
      <c r="CMK3261" s="60"/>
      <c r="CML3261" s="60"/>
      <c r="CMM3261" s="60"/>
      <c r="CMN3261" s="60"/>
      <c r="CMO3261" s="46"/>
      <c r="CMP3261" s="65"/>
      <c r="CMQ3261" s="19"/>
      <c r="CMR3261" s="48"/>
      <c r="CMS3261" s="41"/>
      <c r="CMT3261" s="44"/>
      <c r="CMU3261" s="18"/>
      <c r="CMV3261" s="16"/>
      <c r="CMW3261" s="36"/>
      <c r="CMX3261" s="36"/>
      <c r="CMY3261" s="36"/>
      <c r="CMZ3261" s="36"/>
      <c r="CNA3261" s="36"/>
      <c r="CNB3261" s="36"/>
      <c r="CNC3261" s="36"/>
      <c r="CND3261" s="36"/>
      <c r="CNE3261" s="36"/>
      <c r="CNF3261" s="36"/>
      <c r="CNG3261" s="36"/>
      <c r="CNH3261" s="36"/>
      <c r="CNI3261" s="36"/>
      <c r="CNJ3261" s="12"/>
      <c r="CNK3261" s="12"/>
      <c r="CNL3261" s="12"/>
      <c r="CNM3261" s="53"/>
      <c r="CNO3261" s="41"/>
      <c r="CNP3261" s="40"/>
      <c r="CNQ3261" s="44"/>
      <c r="CNR3261" s="62"/>
      <c r="CNS3261" s="56"/>
      <c r="CNT3261" s="60"/>
      <c r="CNU3261" s="60"/>
      <c r="CNV3261" s="60"/>
      <c r="CNW3261" s="60"/>
      <c r="CNX3261" s="46"/>
      <c r="CNY3261" s="65"/>
      <c r="CNZ3261" s="19"/>
      <c r="COA3261" s="48"/>
      <c r="COB3261" s="41"/>
      <c r="COC3261" s="44"/>
      <c r="COD3261" s="18"/>
      <c r="COE3261" s="16"/>
      <c r="COF3261" s="36"/>
      <c r="COG3261" s="36"/>
      <c r="COH3261" s="36"/>
      <c r="COI3261" s="36"/>
      <c r="COJ3261" s="36"/>
      <c r="COK3261" s="36"/>
      <c r="COL3261" s="36"/>
      <c r="COM3261" s="36"/>
      <c r="CON3261" s="36"/>
      <c r="COO3261" s="36"/>
      <c r="COP3261" s="36"/>
      <c r="COQ3261" s="36"/>
      <c r="COR3261" s="36"/>
      <c r="COS3261" s="12"/>
      <c r="COT3261" s="12"/>
      <c r="COU3261" s="12"/>
      <c r="COV3261" s="53"/>
      <c r="COX3261" s="41"/>
      <c r="COY3261" s="40"/>
      <c r="COZ3261" s="44"/>
      <c r="CPA3261" s="62"/>
      <c r="CPB3261" s="56"/>
      <c r="CPC3261" s="60"/>
      <c r="CPD3261" s="60"/>
      <c r="CPE3261" s="60"/>
      <c r="CPF3261" s="60"/>
      <c r="CPG3261" s="46"/>
      <c r="CPH3261" s="65"/>
      <c r="CPI3261" s="19"/>
      <c r="CPJ3261" s="48"/>
      <c r="CPK3261" s="41"/>
      <c r="CPL3261" s="44"/>
      <c r="CPM3261" s="18"/>
      <c r="CPN3261" s="16"/>
      <c r="CPO3261" s="36"/>
      <c r="CPP3261" s="36"/>
      <c r="CPQ3261" s="36"/>
      <c r="CPR3261" s="36"/>
      <c r="CPS3261" s="36"/>
      <c r="CPT3261" s="36"/>
      <c r="CPU3261" s="36"/>
      <c r="CPV3261" s="36"/>
      <c r="CPW3261" s="36"/>
      <c r="CPX3261" s="36"/>
      <c r="CPY3261" s="36"/>
      <c r="CPZ3261" s="36"/>
      <c r="CQA3261" s="36"/>
      <c r="CQB3261" s="12"/>
      <c r="CQC3261" s="12"/>
      <c r="CQD3261" s="12"/>
      <c r="CQE3261" s="53"/>
      <c r="CQG3261" s="41"/>
      <c r="CQH3261" s="40"/>
      <c r="CQI3261" s="44"/>
      <c r="CQJ3261" s="62"/>
      <c r="CQK3261" s="56"/>
      <c r="CQL3261" s="60"/>
      <c r="CQM3261" s="60"/>
      <c r="CQN3261" s="60"/>
      <c r="CQO3261" s="60"/>
      <c r="CQP3261" s="46"/>
      <c r="CQQ3261" s="65"/>
      <c r="CQR3261" s="19"/>
      <c r="CQS3261" s="48"/>
      <c r="CQT3261" s="41"/>
      <c r="CQU3261" s="44"/>
      <c r="CQV3261" s="18"/>
      <c r="CQW3261" s="16"/>
      <c r="CQX3261" s="36"/>
      <c r="CQY3261" s="36"/>
      <c r="CQZ3261" s="36"/>
      <c r="CRA3261" s="36"/>
      <c r="CRB3261" s="36"/>
      <c r="CRC3261" s="36"/>
      <c r="CRD3261" s="36"/>
      <c r="CRE3261" s="36"/>
      <c r="CRF3261" s="36"/>
      <c r="CRG3261" s="36"/>
      <c r="CRH3261" s="36"/>
      <c r="CRI3261" s="36"/>
      <c r="CRJ3261" s="36"/>
      <c r="CRK3261" s="12"/>
      <c r="CRL3261" s="12"/>
      <c r="CRM3261" s="12"/>
      <c r="CRN3261" s="53"/>
      <c r="CRP3261" s="41"/>
      <c r="CRQ3261" s="40"/>
      <c r="CRR3261" s="44"/>
      <c r="CRS3261" s="62"/>
      <c r="CRT3261" s="56"/>
      <c r="CRU3261" s="60"/>
      <c r="CRV3261" s="60"/>
      <c r="CRW3261" s="60"/>
      <c r="CRX3261" s="60"/>
      <c r="CRY3261" s="46"/>
      <c r="CRZ3261" s="65"/>
      <c r="CSA3261" s="19"/>
      <c r="CSB3261" s="48"/>
      <c r="CSC3261" s="41"/>
      <c r="CSD3261" s="44"/>
      <c r="CSE3261" s="18"/>
      <c r="CSF3261" s="16"/>
      <c r="CSG3261" s="36"/>
      <c r="CSH3261" s="36"/>
      <c r="CSI3261" s="36"/>
      <c r="CSJ3261" s="36"/>
      <c r="CSK3261" s="36"/>
      <c r="CSL3261" s="36"/>
      <c r="CSM3261" s="36"/>
      <c r="CSN3261" s="36"/>
      <c r="CSO3261" s="36"/>
      <c r="CSP3261" s="36"/>
      <c r="CSQ3261" s="36"/>
      <c r="CSR3261" s="36"/>
      <c r="CSS3261" s="36"/>
      <c r="CST3261" s="12"/>
      <c r="CSU3261" s="12"/>
      <c r="CSV3261" s="12"/>
      <c r="CSW3261" s="53"/>
      <c r="CSY3261" s="41"/>
      <c r="CSZ3261" s="40"/>
      <c r="CTA3261" s="44"/>
      <c r="CTB3261" s="62"/>
      <c r="CTC3261" s="56"/>
      <c r="CTD3261" s="60"/>
      <c r="CTE3261" s="60"/>
      <c r="CTF3261" s="60"/>
      <c r="CTG3261" s="60"/>
      <c r="CTH3261" s="46"/>
      <c r="CTI3261" s="65"/>
      <c r="CTJ3261" s="19"/>
      <c r="CTK3261" s="48"/>
      <c r="CTL3261" s="41"/>
      <c r="CTM3261" s="44"/>
      <c r="CTN3261" s="18"/>
      <c r="CTO3261" s="16"/>
      <c r="CTP3261" s="36"/>
      <c r="CTQ3261" s="36"/>
      <c r="CTR3261" s="36"/>
      <c r="CTS3261" s="36"/>
      <c r="CTT3261" s="36"/>
      <c r="CTU3261" s="36"/>
      <c r="CTV3261" s="36"/>
      <c r="CTW3261" s="36"/>
      <c r="CTX3261" s="36"/>
      <c r="CTY3261" s="36"/>
      <c r="CTZ3261" s="36"/>
      <c r="CUA3261" s="36"/>
      <c r="CUB3261" s="36"/>
      <c r="CUC3261" s="12"/>
      <c r="CUD3261" s="12"/>
      <c r="CUE3261" s="12"/>
      <c r="CUF3261" s="53"/>
      <c r="CUH3261" s="41"/>
      <c r="CUI3261" s="40"/>
      <c r="CUJ3261" s="44"/>
      <c r="CUK3261" s="62"/>
      <c r="CUL3261" s="56"/>
      <c r="CUM3261" s="60"/>
      <c r="CUN3261" s="60"/>
      <c r="CUO3261" s="60"/>
      <c r="CUP3261" s="60"/>
      <c r="CUQ3261" s="46"/>
      <c r="CUR3261" s="65"/>
      <c r="CUS3261" s="19"/>
      <c r="CUT3261" s="48"/>
      <c r="CUU3261" s="41"/>
      <c r="CUV3261" s="44"/>
      <c r="CUW3261" s="18"/>
      <c r="CUX3261" s="16"/>
      <c r="CUY3261" s="36"/>
      <c r="CUZ3261" s="36"/>
      <c r="CVA3261" s="36"/>
      <c r="CVB3261" s="36"/>
      <c r="CVC3261" s="36"/>
      <c r="CVD3261" s="36"/>
      <c r="CVE3261" s="36"/>
      <c r="CVF3261" s="36"/>
      <c r="CVG3261" s="36"/>
      <c r="CVH3261" s="36"/>
      <c r="CVI3261" s="36"/>
      <c r="CVJ3261" s="36"/>
      <c r="CVK3261" s="36"/>
      <c r="CVL3261" s="12"/>
      <c r="CVM3261" s="12"/>
      <c r="CVN3261" s="12"/>
      <c r="CVO3261" s="53"/>
      <c r="CVQ3261" s="41"/>
      <c r="CVR3261" s="40"/>
      <c r="CVS3261" s="44"/>
      <c r="CVT3261" s="62"/>
      <c r="CVU3261" s="56"/>
      <c r="CVV3261" s="60"/>
      <c r="CVW3261" s="60"/>
      <c r="CVX3261" s="60"/>
      <c r="CVY3261" s="60"/>
      <c r="CVZ3261" s="46"/>
      <c r="CWA3261" s="65"/>
      <c r="CWB3261" s="19"/>
      <c r="CWC3261" s="48"/>
      <c r="CWD3261" s="41"/>
      <c r="CWE3261" s="44"/>
      <c r="CWF3261" s="18"/>
      <c r="CWG3261" s="16"/>
      <c r="CWH3261" s="36"/>
      <c r="CWI3261" s="36"/>
      <c r="CWJ3261" s="36"/>
      <c r="CWK3261" s="36"/>
      <c r="CWL3261" s="36"/>
      <c r="CWM3261" s="36"/>
      <c r="CWN3261" s="36"/>
      <c r="CWO3261" s="36"/>
      <c r="CWP3261" s="36"/>
      <c r="CWQ3261" s="36"/>
      <c r="CWR3261" s="36"/>
      <c r="CWS3261" s="36"/>
      <c r="CWT3261" s="36"/>
      <c r="CWU3261" s="12"/>
      <c r="CWV3261" s="12"/>
      <c r="CWW3261" s="12"/>
      <c r="CWX3261" s="53"/>
      <c r="CWZ3261" s="41"/>
      <c r="CXA3261" s="40"/>
      <c r="CXB3261" s="44"/>
      <c r="CXC3261" s="62"/>
      <c r="CXD3261" s="56"/>
      <c r="CXE3261" s="60"/>
      <c r="CXF3261" s="60"/>
      <c r="CXG3261" s="60"/>
      <c r="CXH3261" s="60"/>
      <c r="CXI3261" s="46"/>
      <c r="CXJ3261" s="65"/>
      <c r="CXK3261" s="19"/>
      <c r="CXL3261" s="48"/>
      <c r="CXM3261" s="41"/>
      <c r="CXN3261" s="44"/>
      <c r="CXO3261" s="18"/>
      <c r="CXP3261" s="16"/>
      <c r="CXQ3261" s="36"/>
      <c r="CXR3261" s="36"/>
      <c r="CXS3261" s="36"/>
      <c r="CXT3261" s="36"/>
      <c r="CXU3261" s="36"/>
      <c r="CXV3261" s="36"/>
      <c r="CXW3261" s="36"/>
      <c r="CXX3261" s="36"/>
      <c r="CXY3261" s="36"/>
      <c r="CXZ3261" s="36"/>
      <c r="CYA3261" s="36"/>
      <c r="CYB3261" s="36"/>
      <c r="CYC3261" s="36"/>
      <c r="CYD3261" s="12"/>
      <c r="CYE3261" s="12"/>
      <c r="CYF3261" s="12"/>
      <c r="CYG3261" s="53"/>
      <c r="CYI3261" s="41"/>
      <c r="CYJ3261" s="40"/>
      <c r="CYK3261" s="44"/>
      <c r="CYL3261" s="62"/>
      <c r="CYM3261" s="56"/>
      <c r="CYN3261" s="60"/>
      <c r="CYO3261" s="60"/>
      <c r="CYP3261" s="60"/>
      <c r="CYQ3261" s="60"/>
      <c r="CYR3261" s="46"/>
      <c r="CYS3261" s="65"/>
      <c r="CYT3261" s="19"/>
      <c r="CYU3261" s="48"/>
      <c r="CYV3261" s="41"/>
      <c r="CYW3261" s="44"/>
      <c r="CYX3261" s="18"/>
      <c r="CYY3261" s="16"/>
      <c r="CYZ3261" s="36"/>
      <c r="CZA3261" s="36"/>
      <c r="CZB3261" s="36"/>
      <c r="CZC3261" s="36"/>
      <c r="CZD3261" s="36"/>
      <c r="CZE3261" s="36"/>
      <c r="CZF3261" s="36"/>
      <c r="CZG3261" s="36"/>
      <c r="CZH3261" s="36"/>
      <c r="CZI3261" s="36"/>
      <c r="CZJ3261" s="36"/>
      <c r="CZK3261" s="36"/>
      <c r="CZL3261" s="36"/>
      <c r="CZM3261" s="12"/>
      <c r="CZN3261" s="12"/>
      <c r="CZO3261" s="12"/>
      <c r="CZP3261" s="53"/>
      <c r="CZR3261" s="41"/>
      <c r="CZS3261" s="40"/>
      <c r="CZT3261" s="44"/>
      <c r="CZU3261" s="62"/>
      <c r="CZV3261" s="56"/>
      <c r="CZW3261" s="60"/>
      <c r="CZX3261" s="60"/>
      <c r="CZY3261" s="60"/>
      <c r="CZZ3261" s="60"/>
      <c r="DAA3261" s="46"/>
      <c r="DAB3261" s="65"/>
      <c r="DAC3261" s="19"/>
      <c r="DAD3261" s="48"/>
      <c r="DAE3261" s="41"/>
      <c r="DAF3261" s="44"/>
      <c r="DAG3261" s="18"/>
      <c r="DAH3261" s="16"/>
      <c r="DAI3261" s="36"/>
      <c r="DAJ3261" s="36"/>
      <c r="DAK3261" s="36"/>
      <c r="DAL3261" s="36"/>
      <c r="DAM3261" s="36"/>
      <c r="DAN3261" s="36"/>
      <c r="DAO3261" s="36"/>
      <c r="DAP3261" s="36"/>
      <c r="DAQ3261" s="36"/>
      <c r="DAR3261" s="36"/>
      <c r="DAS3261" s="36"/>
      <c r="DAT3261" s="36"/>
      <c r="DAU3261" s="36"/>
      <c r="DAV3261" s="12"/>
      <c r="DAW3261" s="12"/>
      <c r="DAX3261" s="12"/>
      <c r="DAY3261" s="53"/>
      <c r="DBA3261" s="41"/>
      <c r="DBB3261" s="40"/>
      <c r="DBC3261" s="44"/>
      <c r="DBD3261" s="62"/>
      <c r="DBE3261" s="56"/>
      <c r="DBF3261" s="60"/>
      <c r="DBG3261" s="60"/>
      <c r="DBH3261" s="60"/>
      <c r="DBI3261" s="60"/>
      <c r="DBJ3261" s="46"/>
      <c r="DBK3261" s="65"/>
      <c r="DBL3261" s="19"/>
      <c r="DBM3261" s="48"/>
      <c r="DBN3261" s="41"/>
      <c r="DBO3261" s="44"/>
      <c r="DBP3261" s="18"/>
      <c r="DBQ3261" s="16"/>
      <c r="DBR3261" s="36"/>
      <c r="DBS3261" s="36"/>
      <c r="DBT3261" s="36"/>
      <c r="DBU3261" s="36"/>
      <c r="DBV3261" s="36"/>
      <c r="DBW3261" s="36"/>
      <c r="DBX3261" s="36"/>
      <c r="DBY3261" s="36"/>
      <c r="DBZ3261" s="36"/>
      <c r="DCA3261" s="36"/>
      <c r="DCB3261" s="36"/>
      <c r="DCC3261" s="36"/>
      <c r="DCD3261" s="36"/>
      <c r="DCE3261" s="12"/>
      <c r="DCF3261" s="12"/>
      <c r="DCG3261" s="12"/>
      <c r="DCH3261" s="53"/>
      <c r="DCJ3261" s="41"/>
      <c r="DCK3261" s="40"/>
      <c r="DCL3261" s="44"/>
      <c r="DCM3261" s="62"/>
      <c r="DCN3261" s="56"/>
      <c r="DCO3261" s="60"/>
      <c r="DCP3261" s="60"/>
      <c r="DCQ3261" s="60"/>
      <c r="DCR3261" s="60"/>
      <c r="DCS3261" s="46"/>
      <c r="DCT3261" s="65"/>
      <c r="DCU3261" s="19"/>
      <c r="DCV3261" s="48"/>
      <c r="DCW3261" s="41"/>
      <c r="DCX3261" s="44"/>
      <c r="DCY3261" s="18"/>
      <c r="DCZ3261" s="16"/>
      <c r="DDA3261" s="36"/>
      <c r="DDB3261" s="36"/>
      <c r="DDC3261" s="36"/>
      <c r="DDD3261" s="36"/>
      <c r="DDE3261" s="36"/>
      <c r="DDF3261" s="36"/>
      <c r="DDG3261" s="36"/>
      <c r="DDH3261" s="36"/>
      <c r="DDI3261" s="36"/>
      <c r="DDJ3261" s="36"/>
      <c r="DDK3261" s="36"/>
      <c r="DDL3261" s="36"/>
      <c r="DDM3261" s="36"/>
      <c r="DDN3261" s="12"/>
      <c r="DDO3261" s="12"/>
      <c r="DDP3261" s="12"/>
      <c r="DDQ3261" s="53"/>
      <c r="DDS3261" s="41"/>
      <c r="DDT3261" s="40"/>
      <c r="DDU3261" s="44"/>
      <c r="DDV3261" s="62"/>
      <c r="DDW3261" s="56"/>
      <c r="DDX3261" s="60"/>
      <c r="DDY3261" s="60"/>
      <c r="DDZ3261" s="60"/>
      <c r="DEA3261" s="60"/>
      <c r="DEB3261" s="46"/>
      <c r="DEC3261" s="65"/>
      <c r="DED3261" s="19"/>
      <c r="DEE3261" s="48"/>
      <c r="DEF3261" s="41"/>
      <c r="DEG3261" s="44"/>
      <c r="DEH3261" s="18"/>
      <c r="DEI3261" s="16"/>
      <c r="DEJ3261" s="36"/>
      <c r="DEK3261" s="36"/>
      <c r="DEL3261" s="36"/>
      <c r="DEM3261" s="36"/>
      <c r="DEN3261" s="36"/>
      <c r="DEO3261" s="36"/>
      <c r="DEP3261" s="36"/>
      <c r="DEQ3261" s="36"/>
      <c r="DER3261" s="36"/>
      <c r="DES3261" s="36"/>
      <c r="DET3261" s="36"/>
      <c r="DEU3261" s="36"/>
      <c r="DEV3261" s="36"/>
      <c r="DEW3261" s="12"/>
      <c r="DEX3261" s="12"/>
      <c r="DEY3261" s="12"/>
      <c r="DEZ3261" s="53"/>
      <c r="DFB3261" s="41"/>
      <c r="DFC3261" s="40"/>
      <c r="DFD3261" s="44"/>
      <c r="DFE3261" s="62"/>
      <c r="DFF3261" s="56"/>
      <c r="DFG3261" s="60"/>
      <c r="DFH3261" s="60"/>
      <c r="DFI3261" s="60"/>
      <c r="DFJ3261" s="60"/>
      <c r="DFK3261" s="46"/>
      <c r="DFL3261" s="65"/>
      <c r="DFM3261" s="19"/>
      <c r="DFN3261" s="48"/>
      <c r="DFO3261" s="41"/>
      <c r="DFP3261" s="44"/>
      <c r="DFQ3261" s="18"/>
      <c r="DFR3261" s="16"/>
      <c r="DFS3261" s="36"/>
      <c r="DFT3261" s="36"/>
      <c r="DFU3261" s="36"/>
      <c r="DFV3261" s="36"/>
      <c r="DFW3261" s="36"/>
      <c r="DFX3261" s="36"/>
      <c r="DFY3261" s="36"/>
      <c r="DFZ3261" s="36"/>
      <c r="DGA3261" s="36"/>
      <c r="DGB3261" s="36"/>
      <c r="DGC3261" s="36"/>
      <c r="DGD3261" s="36"/>
      <c r="DGE3261" s="36"/>
      <c r="DGF3261" s="12"/>
      <c r="DGG3261" s="12"/>
      <c r="DGH3261" s="12"/>
      <c r="DGI3261" s="53"/>
      <c r="DGK3261" s="41"/>
      <c r="DGL3261" s="40"/>
      <c r="DGM3261" s="44"/>
      <c r="DGN3261" s="62"/>
      <c r="DGO3261" s="56"/>
      <c r="DGP3261" s="60"/>
      <c r="DGQ3261" s="60"/>
      <c r="DGR3261" s="60"/>
      <c r="DGS3261" s="60"/>
      <c r="DGT3261" s="46"/>
      <c r="DGU3261" s="65"/>
      <c r="DGV3261" s="19"/>
      <c r="DGW3261" s="48"/>
      <c r="DGX3261" s="41"/>
      <c r="DGY3261" s="44"/>
      <c r="DGZ3261" s="18"/>
      <c r="DHA3261" s="16"/>
      <c r="DHB3261" s="36"/>
      <c r="DHC3261" s="36"/>
      <c r="DHD3261" s="36"/>
      <c r="DHE3261" s="36"/>
      <c r="DHF3261" s="36"/>
      <c r="DHG3261" s="36"/>
      <c r="DHH3261" s="36"/>
      <c r="DHI3261" s="36"/>
      <c r="DHJ3261" s="36"/>
      <c r="DHK3261" s="36"/>
      <c r="DHL3261" s="36"/>
      <c r="DHM3261" s="36"/>
      <c r="DHN3261" s="36"/>
      <c r="DHO3261" s="12"/>
      <c r="DHP3261" s="12"/>
      <c r="DHQ3261" s="12"/>
      <c r="DHR3261" s="53"/>
      <c r="DHT3261" s="41"/>
      <c r="DHU3261" s="40"/>
      <c r="DHV3261" s="44"/>
      <c r="DHW3261" s="62"/>
      <c r="DHX3261" s="56"/>
      <c r="DHY3261" s="60"/>
      <c r="DHZ3261" s="60"/>
      <c r="DIA3261" s="60"/>
      <c r="DIB3261" s="60"/>
      <c r="DIC3261" s="46"/>
      <c r="DID3261" s="65"/>
      <c r="DIE3261" s="19"/>
      <c r="DIF3261" s="48"/>
      <c r="DIG3261" s="41"/>
      <c r="DIH3261" s="44"/>
      <c r="DII3261" s="18"/>
      <c r="DIJ3261" s="16"/>
      <c r="DIK3261" s="36"/>
      <c r="DIL3261" s="36"/>
      <c r="DIM3261" s="36"/>
      <c r="DIN3261" s="36"/>
      <c r="DIO3261" s="36"/>
      <c r="DIP3261" s="36"/>
      <c r="DIQ3261" s="36"/>
      <c r="DIR3261" s="36"/>
      <c r="DIS3261" s="36"/>
      <c r="DIT3261" s="36"/>
      <c r="DIU3261" s="36"/>
      <c r="DIV3261" s="36"/>
      <c r="DIW3261" s="36"/>
      <c r="DIX3261" s="12"/>
      <c r="DIY3261" s="12"/>
      <c r="DIZ3261" s="12"/>
      <c r="DJA3261" s="53"/>
      <c r="DJC3261" s="41"/>
      <c r="DJD3261" s="40"/>
      <c r="DJE3261" s="44"/>
      <c r="DJF3261" s="62"/>
      <c r="DJG3261" s="56"/>
      <c r="DJH3261" s="60"/>
      <c r="DJI3261" s="60"/>
      <c r="DJJ3261" s="60"/>
      <c r="DJK3261" s="60"/>
      <c r="DJL3261" s="46"/>
      <c r="DJM3261" s="65"/>
      <c r="DJN3261" s="19"/>
      <c r="DJO3261" s="48"/>
      <c r="DJP3261" s="41"/>
      <c r="DJQ3261" s="44"/>
      <c r="DJR3261" s="18"/>
      <c r="DJS3261" s="16"/>
      <c r="DJT3261" s="36"/>
      <c r="DJU3261" s="36"/>
      <c r="DJV3261" s="36"/>
      <c r="DJW3261" s="36"/>
      <c r="DJX3261" s="36"/>
      <c r="DJY3261" s="36"/>
      <c r="DJZ3261" s="36"/>
      <c r="DKA3261" s="36"/>
      <c r="DKB3261" s="36"/>
      <c r="DKC3261" s="36"/>
      <c r="DKD3261" s="36"/>
      <c r="DKE3261" s="36"/>
      <c r="DKF3261" s="36"/>
      <c r="DKG3261" s="12"/>
      <c r="DKH3261" s="12"/>
      <c r="DKI3261" s="12"/>
      <c r="DKJ3261" s="53"/>
      <c r="DKL3261" s="41"/>
      <c r="DKM3261" s="40"/>
      <c r="DKN3261" s="44"/>
      <c r="DKO3261" s="62"/>
      <c r="DKP3261" s="56"/>
      <c r="DKQ3261" s="60"/>
      <c r="DKR3261" s="60"/>
      <c r="DKS3261" s="60"/>
      <c r="DKT3261" s="60"/>
      <c r="DKU3261" s="46"/>
      <c r="DKV3261" s="65"/>
      <c r="DKW3261" s="19"/>
      <c r="DKX3261" s="48"/>
      <c r="DKY3261" s="41"/>
      <c r="DKZ3261" s="44"/>
      <c r="DLA3261" s="18"/>
      <c r="DLB3261" s="16"/>
      <c r="DLC3261" s="36"/>
      <c r="DLD3261" s="36"/>
      <c r="DLE3261" s="36"/>
      <c r="DLF3261" s="36"/>
      <c r="DLG3261" s="36"/>
      <c r="DLH3261" s="36"/>
      <c r="DLI3261" s="36"/>
      <c r="DLJ3261" s="36"/>
      <c r="DLK3261" s="36"/>
      <c r="DLL3261" s="36"/>
      <c r="DLM3261" s="36"/>
      <c r="DLN3261" s="36"/>
      <c r="DLO3261" s="36"/>
      <c r="DLP3261" s="12"/>
      <c r="DLQ3261" s="12"/>
      <c r="DLR3261" s="12"/>
      <c r="DLS3261" s="53"/>
      <c r="DLU3261" s="41"/>
      <c r="DLV3261" s="40"/>
      <c r="DLW3261" s="44"/>
      <c r="DLX3261" s="62"/>
      <c r="DLY3261" s="56"/>
      <c r="DLZ3261" s="60"/>
      <c r="DMA3261" s="60"/>
      <c r="DMB3261" s="60"/>
      <c r="DMC3261" s="60"/>
      <c r="DMD3261" s="46"/>
      <c r="DME3261" s="65"/>
      <c r="DMF3261" s="19"/>
      <c r="DMG3261" s="48"/>
      <c r="DMH3261" s="41"/>
      <c r="DMI3261" s="44"/>
      <c r="DMJ3261" s="18"/>
      <c r="DMK3261" s="16"/>
      <c r="DML3261" s="36"/>
      <c r="DMM3261" s="36"/>
      <c r="DMN3261" s="36"/>
      <c r="DMO3261" s="36"/>
      <c r="DMP3261" s="36"/>
      <c r="DMQ3261" s="36"/>
      <c r="DMR3261" s="36"/>
      <c r="DMS3261" s="36"/>
      <c r="DMT3261" s="36"/>
      <c r="DMU3261" s="36"/>
      <c r="DMV3261" s="36"/>
      <c r="DMW3261" s="36"/>
      <c r="DMX3261" s="36"/>
      <c r="DMY3261" s="12"/>
      <c r="DMZ3261" s="12"/>
      <c r="DNA3261" s="12"/>
      <c r="DNB3261" s="53"/>
      <c r="DND3261" s="41"/>
      <c r="DNE3261" s="40"/>
      <c r="DNF3261" s="44"/>
      <c r="DNG3261" s="62"/>
      <c r="DNH3261" s="56"/>
      <c r="DNI3261" s="60"/>
      <c r="DNJ3261" s="60"/>
      <c r="DNK3261" s="60"/>
      <c r="DNL3261" s="60"/>
      <c r="DNM3261" s="46"/>
      <c r="DNN3261" s="65"/>
      <c r="DNO3261" s="19"/>
      <c r="DNP3261" s="48"/>
      <c r="DNQ3261" s="41"/>
      <c r="DNR3261" s="44"/>
      <c r="DNS3261" s="18"/>
      <c r="DNT3261" s="16"/>
      <c r="DNU3261" s="36"/>
      <c r="DNV3261" s="36"/>
      <c r="DNW3261" s="36"/>
      <c r="DNX3261" s="36"/>
      <c r="DNY3261" s="36"/>
      <c r="DNZ3261" s="36"/>
      <c r="DOA3261" s="36"/>
      <c r="DOB3261" s="36"/>
      <c r="DOC3261" s="36"/>
      <c r="DOD3261" s="36"/>
      <c r="DOE3261" s="36"/>
      <c r="DOF3261" s="36"/>
      <c r="DOG3261" s="36"/>
      <c r="DOH3261" s="12"/>
      <c r="DOI3261" s="12"/>
      <c r="DOJ3261" s="12"/>
      <c r="DOK3261" s="53"/>
      <c r="DOM3261" s="41"/>
      <c r="DON3261" s="40"/>
      <c r="DOO3261" s="44"/>
      <c r="DOP3261" s="62"/>
      <c r="DOQ3261" s="56"/>
      <c r="DOR3261" s="60"/>
      <c r="DOS3261" s="60"/>
      <c r="DOT3261" s="60"/>
      <c r="DOU3261" s="60"/>
      <c r="DOV3261" s="46"/>
      <c r="DOW3261" s="65"/>
      <c r="DOX3261" s="19"/>
      <c r="DOY3261" s="48"/>
      <c r="DOZ3261" s="41"/>
      <c r="DPA3261" s="44"/>
      <c r="DPB3261" s="18"/>
      <c r="DPC3261" s="16"/>
      <c r="DPD3261" s="36"/>
      <c r="DPE3261" s="36"/>
      <c r="DPF3261" s="36"/>
      <c r="DPG3261" s="36"/>
      <c r="DPH3261" s="36"/>
      <c r="DPI3261" s="36"/>
      <c r="DPJ3261" s="36"/>
      <c r="DPK3261" s="36"/>
      <c r="DPL3261" s="36"/>
      <c r="DPM3261" s="36"/>
      <c r="DPN3261" s="36"/>
      <c r="DPO3261" s="36"/>
      <c r="DPP3261" s="36"/>
      <c r="DPQ3261" s="12"/>
      <c r="DPR3261" s="12"/>
      <c r="DPS3261" s="12"/>
      <c r="DPT3261" s="53"/>
      <c r="DPV3261" s="41"/>
      <c r="DPW3261" s="40"/>
      <c r="DPX3261" s="44"/>
      <c r="DPY3261" s="62"/>
      <c r="DPZ3261" s="56"/>
      <c r="DQA3261" s="60"/>
      <c r="DQB3261" s="60"/>
      <c r="DQC3261" s="60"/>
      <c r="DQD3261" s="60"/>
      <c r="DQE3261" s="46"/>
      <c r="DQF3261" s="65"/>
      <c r="DQG3261" s="19"/>
      <c r="DQH3261" s="48"/>
      <c r="DQI3261" s="41"/>
      <c r="DQJ3261" s="44"/>
      <c r="DQK3261" s="18"/>
      <c r="DQL3261" s="16"/>
      <c r="DQM3261" s="36"/>
      <c r="DQN3261" s="36"/>
      <c r="DQO3261" s="36"/>
      <c r="DQP3261" s="36"/>
      <c r="DQQ3261" s="36"/>
      <c r="DQR3261" s="36"/>
      <c r="DQS3261" s="36"/>
      <c r="DQT3261" s="36"/>
      <c r="DQU3261" s="36"/>
      <c r="DQV3261" s="36"/>
      <c r="DQW3261" s="36"/>
      <c r="DQX3261" s="36"/>
      <c r="DQY3261" s="36"/>
      <c r="DQZ3261" s="12"/>
      <c r="DRA3261" s="12"/>
      <c r="DRB3261" s="12"/>
      <c r="DRC3261" s="53"/>
      <c r="DRE3261" s="41"/>
      <c r="DRF3261" s="40"/>
      <c r="DRG3261" s="44"/>
      <c r="DRH3261" s="62"/>
      <c r="DRI3261" s="56"/>
      <c r="DRJ3261" s="60"/>
      <c r="DRK3261" s="60"/>
      <c r="DRL3261" s="60"/>
      <c r="DRM3261" s="60"/>
      <c r="DRN3261" s="46"/>
      <c r="DRO3261" s="65"/>
      <c r="DRP3261" s="19"/>
      <c r="DRQ3261" s="48"/>
      <c r="DRR3261" s="41"/>
      <c r="DRS3261" s="44"/>
      <c r="DRT3261" s="18"/>
      <c r="DRU3261" s="16"/>
      <c r="DRV3261" s="36"/>
      <c r="DRW3261" s="36"/>
      <c r="DRX3261" s="36"/>
      <c r="DRY3261" s="36"/>
      <c r="DRZ3261" s="36"/>
      <c r="DSA3261" s="36"/>
      <c r="DSB3261" s="36"/>
      <c r="DSC3261" s="36"/>
      <c r="DSD3261" s="36"/>
      <c r="DSE3261" s="36"/>
      <c r="DSF3261" s="36"/>
      <c r="DSG3261" s="36"/>
      <c r="DSH3261" s="36"/>
      <c r="DSI3261" s="12"/>
      <c r="DSJ3261" s="12"/>
      <c r="DSK3261" s="12"/>
      <c r="DSL3261" s="53"/>
      <c r="DSN3261" s="41"/>
      <c r="DSO3261" s="40"/>
      <c r="DSP3261" s="44"/>
      <c r="DSQ3261" s="62"/>
      <c r="DSR3261" s="56"/>
      <c r="DSS3261" s="60"/>
      <c r="DST3261" s="60"/>
      <c r="DSU3261" s="60"/>
      <c r="DSV3261" s="60"/>
      <c r="DSW3261" s="46"/>
      <c r="DSX3261" s="65"/>
      <c r="DSY3261" s="19"/>
      <c r="DSZ3261" s="48"/>
      <c r="DTA3261" s="41"/>
      <c r="DTB3261" s="44"/>
      <c r="DTC3261" s="18"/>
      <c r="DTD3261" s="16"/>
      <c r="DTE3261" s="36"/>
      <c r="DTF3261" s="36"/>
      <c r="DTG3261" s="36"/>
      <c r="DTH3261" s="36"/>
      <c r="DTI3261" s="36"/>
      <c r="DTJ3261" s="36"/>
      <c r="DTK3261" s="36"/>
      <c r="DTL3261" s="36"/>
      <c r="DTM3261" s="36"/>
      <c r="DTN3261" s="36"/>
      <c r="DTO3261" s="36"/>
      <c r="DTP3261" s="36"/>
      <c r="DTQ3261" s="36"/>
      <c r="DTR3261" s="12"/>
      <c r="DTS3261" s="12"/>
      <c r="DTT3261" s="12"/>
      <c r="DTU3261" s="53"/>
      <c r="DTW3261" s="41"/>
      <c r="DTX3261" s="40"/>
      <c r="DTY3261" s="44"/>
      <c r="DTZ3261" s="62"/>
      <c r="DUA3261" s="56"/>
      <c r="DUB3261" s="60"/>
      <c r="DUC3261" s="60"/>
      <c r="DUD3261" s="60"/>
      <c r="DUE3261" s="60"/>
      <c r="DUF3261" s="46"/>
      <c r="DUG3261" s="65"/>
      <c r="DUH3261" s="19"/>
      <c r="DUI3261" s="48"/>
      <c r="DUJ3261" s="41"/>
      <c r="DUK3261" s="44"/>
      <c r="DUL3261" s="18"/>
      <c r="DUM3261" s="16"/>
      <c r="DUN3261" s="36"/>
      <c r="DUO3261" s="36"/>
      <c r="DUP3261" s="36"/>
      <c r="DUQ3261" s="36"/>
      <c r="DUR3261" s="36"/>
      <c r="DUS3261" s="36"/>
      <c r="DUT3261" s="36"/>
      <c r="DUU3261" s="36"/>
      <c r="DUV3261" s="36"/>
      <c r="DUW3261" s="36"/>
      <c r="DUX3261" s="36"/>
      <c r="DUY3261" s="36"/>
      <c r="DUZ3261" s="36"/>
      <c r="DVA3261" s="12"/>
      <c r="DVB3261" s="12"/>
      <c r="DVC3261" s="12"/>
      <c r="DVD3261" s="53"/>
      <c r="DVF3261" s="41"/>
      <c r="DVG3261" s="40"/>
      <c r="DVH3261" s="44"/>
      <c r="DVI3261" s="62"/>
      <c r="DVJ3261" s="56"/>
      <c r="DVK3261" s="60"/>
      <c r="DVL3261" s="60"/>
      <c r="DVM3261" s="60"/>
      <c r="DVN3261" s="60"/>
      <c r="DVO3261" s="46"/>
      <c r="DVP3261" s="65"/>
      <c r="DVQ3261" s="19"/>
      <c r="DVR3261" s="48"/>
      <c r="DVS3261" s="41"/>
      <c r="DVT3261" s="44"/>
      <c r="DVU3261" s="18"/>
      <c r="DVV3261" s="16"/>
      <c r="DVW3261" s="36"/>
      <c r="DVX3261" s="36"/>
      <c r="DVY3261" s="36"/>
      <c r="DVZ3261" s="36"/>
      <c r="DWA3261" s="36"/>
      <c r="DWB3261" s="36"/>
      <c r="DWC3261" s="36"/>
      <c r="DWD3261" s="36"/>
      <c r="DWE3261" s="36"/>
      <c r="DWF3261" s="36"/>
      <c r="DWG3261" s="36"/>
      <c r="DWH3261" s="36"/>
      <c r="DWI3261" s="36"/>
      <c r="DWJ3261" s="12"/>
      <c r="DWK3261" s="12"/>
      <c r="DWL3261" s="12"/>
      <c r="DWM3261" s="53"/>
      <c r="DWO3261" s="41"/>
      <c r="DWP3261" s="40"/>
      <c r="DWQ3261" s="44"/>
      <c r="DWR3261" s="62"/>
      <c r="DWS3261" s="56"/>
      <c r="DWT3261" s="60"/>
      <c r="DWU3261" s="60"/>
      <c r="DWV3261" s="60"/>
      <c r="DWW3261" s="60"/>
      <c r="DWX3261" s="46"/>
      <c r="DWY3261" s="65"/>
      <c r="DWZ3261" s="19"/>
      <c r="DXA3261" s="48"/>
      <c r="DXB3261" s="41"/>
      <c r="DXC3261" s="44"/>
      <c r="DXD3261" s="18"/>
      <c r="DXE3261" s="16"/>
      <c r="DXF3261" s="36"/>
      <c r="DXG3261" s="36"/>
      <c r="DXH3261" s="36"/>
      <c r="DXI3261" s="36"/>
      <c r="DXJ3261" s="36"/>
      <c r="DXK3261" s="36"/>
      <c r="DXL3261" s="36"/>
      <c r="DXM3261" s="36"/>
      <c r="DXN3261" s="36"/>
      <c r="DXO3261" s="36"/>
      <c r="DXP3261" s="36"/>
      <c r="DXQ3261" s="36"/>
      <c r="DXR3261" s="36"/>
      <c r="DXS3261" s="12"/>
      <c r="DXT3261" s="12"/>
      <c r="DXU3261" s="12"/>
      <c r="DXV3261" s="53"/>
      <c r="DXX3261" s="41"/>
      <c r="DXY3261" s="40"/>
      <c r="DXZ3261" s="44"/>
      <c r="DYA3261" s="62"/>
      <c r="DYB3261" s="56"/>
      <c r="DYC3261" s="60"/>
      <c r="DYD3261" s="60"/>
      <c r="DYE3261" s="60"/>
      <c r="DYF3261" s="60"/>
      <c r="DYG3261" s="46"/>
      <c r="DYH3261" s="65"/>
      <c r="DYI3261" s="19"/>
      <c r="DYJ3261" s="48"/>
      <c r="DYK3261" s="41"/>
      <c r="DYL3261" s="44"/>
      <c r="DYM3261" s="18"/>
      <c r="DYN3261" s="16"/>
      <c r="DYO3261" s="36"/>
      <c r="DYP3261" s="36"/>
      <c r="DYQ3261" s="36"/>
      <c r="DYR3261" s="36"/>
      <c r="DYS3261" s="36"/>
      <c r="DYT3261" s="36"/>
      <c r="DYU3261" s="36"/>
      <c r="DYV3261" s="36"/>
      <c r="DYW3261" s="36"/>
      <c r="DYX3261" s="36"/>
      <c r="DYY3261" s="36"/>
      <c r="DYZ3261" s="36"/>
      <c r="DZA3261" s="36"/>
      <c r="DZB3261" s="12"/>
      <c r="DZC3261" s="12"/>
      <c r="DZD3261" s="12"/>
      <c r="DZE3261" s="53"/>
      <c r="DZG3261" s="41"/>
      <c r="DZH3261" s="40"/>
      <c r="DZI3261" s="44"/>
      <c r="DZJ3261" s="62"/>
      <c r="DZK3261" s="56"/>
      <c r="DZL3261" s="60"/>
      <c r="DZM3261" s="60"/>
      <c r="DZN3261" s="60"/>
      <c r="DZO3261" s="60"/>
      <c r="DZP3261" s="46"/>
      <c r="DZQ3261" s="65"/>
      <c r="DZR3261" s="19"/>
      <c r="DZS3261" s="48"/>
      <c r="DZT3261" s="41"/>
      <c r="DZU3261" s="44"/>
      <c r="DZV3261" s="18"/>
      <c r="DZW3261" s="16"/>
      <c r="DZX3261" s="36"/>
      <c r="DZY3261" s="36"/>
      <c r="DZZ3261" s="36"/>
      <c r="EAA3261" s="36"/>
      <c r="EAB3261" s="36"/>
      <c r="EAC3261" s="36"/>
      <c r="EAD3261" s="36"/>
      <c r="EAE3261" s="36"/>
      <c r="EAF3261" s="36"/>
      <c r="EAG3261" s="36"/>
      <c r="EAH3261" s="36"/>
      <c r="EAI3261" s="36"/>
      <c r="EAJ3261" s="36"/>
      <c r="EAK3261" s="12"/>
      <c r="EAL3261" s="12"/>
      <c r="EAM3261" s="12"/>
      <c r="EAN3261" s="53"/>
      <c r="EAP3261" s="41"/>
      <c r="EAQ3261" s="40"/>
      <c r="EAR3261" s="44"/>
      <c r="EAS3261" s="62"/>
      <c r="EAT3261" s="56"/>
      <c r="EAU3261" s="60"/>
      <c r="EAV3261" s="60"/>
      <c r="EAW3261" s="60"/>
      <c r="EAX3261" s="60"/>
      <c r="EAY3261" s="46"/>
      <c r="EAZ3261" s="65"/>
      <c r="EBA3261" s="19"/>
      <c r="EBB3261" s="48"/>
      <c r="EBC3261" s="41"/>
      <c r="EBD3261" s="44"/>
      <c r="EBE3261" s="18"/>
      <c r="EBF3261" s="16"/>
      <c r="EBG3261" s="36"/>
      <c r="EBH3261" s="36"/>
      <c r="EBI3261" s="36"/>
      <c r="EBJ3261" s="36"/>
      <c r="EBK3261" s="36"/>
      <c r="EBL3261" s="36"/>
      <c r="EBM3261" s="36"/>
      <c r="EBN3261" s="36"/>
      <c r="EBO3261" s="36"/>
      <c r="EBP3261" s="36"/>
      <c r="EBQ3261" s="36"/>
      <c r="EBR3261" s="36"/>
      <c r="EBS3261" s="36"/>
      <c r="EBT3261" s="12"/>
      <c r="EBU3261" s="12"/>
      <c r="EBV3261" s="12"/>
      <c r="EBW3261" s="53"/>
      <c r="EBY3261" s="41"/>
      <c r="EBZ3261" s="40"/>
      <c r="ECA3261" s="44"/>
      <c r="ECB3261" s="62"/>
      <c r="ECC3261" s="56"/>
      <c r="ECD3261" s="60"/>
      <c r="ECE3261" s="60"/>
      <c r="ECF3261" s="60"/>
      <c r="ECG3261" s="60"/>
      <c r="ECH3261" s="46"/>
      <c r="ECI3261" s="65"/>
      <c r="ECJ3261" s="19"/>
      <c r="ECK3261" s="48"/>
      <c r="ECL3261" s="41"/>
      <c r="ECM3261" s="44"/>
      <c r="ECN3261" s="18"/>
      <c r="ECO3261" s="16"/>
      <c r="ECP3261" s="36"/>
      <c r="ECQ3261" s="36"/>
      <c r="ECR3261" s="36"/>
      <c r="ECS3261" s="36"/>
      <c r="ECT3261" s="36"/>
      <c r="ECU3261" s="36"/>
      <c r="ECV3261" s="36"/>
      <c r="ECW3261" s="36"/>
      <c r="ECX3261" s="36"/>
      <c r="ECY3261" s="36"/>
      <c r="ECZ3261" s="36"/>
      <c r="EDA3261" s="36"/>
      <c r="EDB3261" s="36"/>
      <c r="EDC3261" s="12"/>
      <c r="EDD3261" s="12"/>
      <c r="EDE3261" s="12"/>
      <c r="EDF3261" s="53"/>
      <c r="EDH3261" s="41"/>
      <c r="EDI3261" s="40"/>
      <c r="EDJ3261" s="44"/>
      <c r="EDK3261" s="62"/>
      <c r="EDL3261" s="56"/>
      <c r="EDM3261" s="60"/>
      <c r="EDN3261" s="60"/>
      <c r="EDO3261" s="60"/>
      <c r="EDP3261" s="60"/>
      <c r="EDQ3261" s="46"/>
      <c r="EDR3261" s="65"/>
      <c r="EDS3261" s="19"/>
      <c r="EDT3261" s="48"/>
      <c r="EDU3261" s="41"/>
      <c r="EDV3261" s="44"/>
      <c r="EDW3261" s="18"/>
      <c r="EDX3261" s="16"/>
      <c r="EDY3261" s="36"/>
      <c r="EDZ3261" s="36"/>
      <c r="EEA3261" s="36"/>
      <c r="EEB3261" s="36"/>
      <c r="EEC3261" s="36"/>
      <c r="EED3261" s="36"/>
      <c r="EEE3261" s="36"/>
      <c r="EEF3261" s="36"/>
      <c r="EEG3261" s="36"/>
      <c r="EEH3261" s="36"/>
      <c r="EEI3261" s="36"/>
      <c r="EEJ3261" s="36"/>
      <c r="EEK3261" s="36"/>
      <c r="EEL3261" s="12"/>
      <c r="EEM3261" s="12"/>
      <c r="EEN3261" s="12"/>
      <c r="EEO3261" s="53"/>
      <c r="EEQ3261" s="41"/>
      <c r="EER3261" s="40"/>
      <c r="EES3261" s="44"/>
      <c r="EET3261" s="62"/>
      <c r="EEU3261" s="56"/>
      <c r="EEV3261" s="60"/>
      <c r="EEW3261" s="60"/>
      <c r="EEX3261" s="60"/>
      <c r="EEY3261" s="60"/>
      <c r="EEZ3261" s="46"/>
      <c r="EFA3261" s="65"/>
      <c r="EFB3261" s="19"/>
      <c r="EFC3261" s="48"/>
      <c r="EFD3261" s="41"/>
      <c r="EFE3261" s="44"/>
      <c r="EFF3261" s="18"/>
      <c r="EFG3261" s="16"/>
      <c r="EFH3261" s="36"/>
      <c r="EFI3261" s="36"/>
      <c r="EFJ3261" s="36"/>
      <c r="EFK3261" s="36"/>
      <c r="EFL3261" s="36"/>
      <c r="EFM3261" s="36"/>
      <c r="EFN3261" s="36"/>
      <c r="EFO3261" s="36"/>
      <c r="EFP3261" s="36"/>
      <c r="EFQ3261" s="36"/>
      <c r="EFR3261" s="36"/>
      <c r="EFS3261" s="36"/>
      <c r="EFT3261" s="36"/>
      <c r="EFU3261" s="12"/>
      <c r="EFV3261" s="12"/>
      <c r="EFW3261" s="12"/>
      <c r="EFX3261" s="53"/>
      <c r="EFZ3261" s="41"/>
      <c r="EGA3261" s="40"/>
      <c r="EGB3261" s="44"/>
      <c r="EGC3261" s="62"/>
      <c r="EGD3261" s="56"/>
      <c r="EGE3261" s="60"/>
      <c r="EGF3261" s="60"/>
      <c r="EGG3261" s="60"/>
      <c r="EGH3261" s="60"/>
      <c r="EGI3261" s="46"/>
      <c r="EGJ3261" s="65"/>
      <c r="EGK3261" s="19"/>
      <c r="EGL3261" s="48"/>
      <c r="EGM3261" s="41"/>
      <c r="EGN3261" s="44"/>
      <c r="EGO3261" s="18"/>
      <c r="EGP3261" s="16"/>
      <c r="EGQ3261" s="36"/>
      <c r="EGR3261" s="36"/>
      <c r="EGS3261" s="36"/>
      <c r="EGT3261" s="36"/>
      <c r="EGU3261" s="36"/>
      <c r="EGV3261" s="36"/>
      <c r="EGW3261" s="36"/>
      <c r="EGX3261" s="36"/>
      <c r="EGY3261" s="36"/>
      <c r="EGZ3261" s="36"/>
      <c r="EHA3261" s="36"/>
      <c r="EHB3261" s="36"/>
      <c r="EHC3261" s="36"/>
      <c r="EHD3261" s="12"/>
      <c r="EHE3261" s="12"/>
      <c r="EHF3261" s="12"/>
      <c r="EHG3261" s="53"/>
      <c r="EHI3261" s="41"/>
      <c r="EHJ3261" s="40"/>
      <c r="EHK3261" s="44"/>
      <c r="EHL3261" s="62"/>
      <c r="EHM3261" s="56"/>
      <c r="EHN3261" s="60"/>
      <c r="EHO3261" s="60"/>
      <c r="EHP3261" s="60"/>
      <c r="EHQ3261" s="60"/>
      <c r="EHR3261" s="46"/>
      <c r="EHS3261" s="65"/>
      <c r="EHT3261" s="19"/>
      <c r="EHU3261" s="48"/>
      <c r="EHV3261" s="41"/>
      <c r="EHW3261" s="44"/>
      <c r="EHX3261" s="18"/>
      <c r="EHY3261" s="16"/>
      <c r="EHZ3261" s="36"/>
      <c r="EIA3261" s="36"/>
      <c r="EIB3261" s="36"/>
      <c r="EIC3261" s="36"/>
      <c r="EID3261" s="36"/>
      <c r="EIE3261" s="36"/>
      <c r="EIF3261" s="36"/>
      <c r="EIG3261" s="36"/>
      <c r="EIH3261" s="36"/>
      <c r="EII3261" s="36"/>
      <c r="EIJ3261" s="36"/>
      <c r="EIK3261" s="36"/>
      <c r="EIL3261" s="36"/>
      <c r="EIM3261" s="12"/>
      <c r="EIN3261" s="12"/>
      <c r="EIO3261" s="12"/>
      <c r="EIP3261" s="53"/>
      <c r="EIR3261" s="41"/>
      <c r="EIS3261" s="40"/>
      <c r="EIT3261" s="44"/>
      <c r="EIU3261" s="62"/>
      <c r="EIV3261" s="56"/>
      <c r="EIW3261" s="60"/>
      <c r="EIX3261" s="60"/>
      <c r="EIY3261" s="60"/>
      <c r="EIZ3261" s="60"/>
      <c r="EJA3261" s="46"/>
      <c r="EJB3261" s="65"/>
      <c r="EJC3261" s="19"/>
      <c r="EJD3261" s="48"/>
      <c r="EJE3261" s="41"/>
      <c r="EJF3261" s="44"/>
      <c r="EJG3261" s="18"/>
      <c r="EJH3261" s="16"/>
      <c r="EJI3261" s="36"/>
      <c r="EJJ3261" s="36"/>
      <c r="EJK3261" s="36"/>
      <c r="EJL3261" s="36"/>
      <c r="EJM3261" s="36"/>
      <c r="EJN3261" s="36"/>
      <c r="EJO3261" s="36"/>
      <c r="EJP3261" s="36"/>
      <c r="EJQ3261" s="36"/>
      <c r="EJR3261" s="36"/>
      <c r="EJS3261" s="36"/>
      <c r="EJT3261" s="36"/>
      <c r="EJU3261" s="36"/>
      <c r="EJV3261" s="12"/>
      <c r="EJW3261" s="12"/>
      <c r="EJX3261" s="12"/>
      <c r="EJY3261" s="53"/>
      <c r="EKA3261" s="41"/>
      <c r="EKB3261" s="40"/>
      <c r="EKC3261" s="44"/>
      <c r="EKD3261" s="62"/>
      <c r="EKE3261" s="56"/>
      <c r="EKF3261" s="60"/>
      <c r="EKG3261" s="60"/>
      <c r="EKH3261" s="60"/>
      <c r="EKI3261" s="60"/>
      <c r="EKJ3261" s="46"/>
      <c r="EKK3261" s="65"/>
      <c r="EKL3261" s="19"/>
      <c r="EKM3261" s="48"/>
      <c r="EKN3261" s="41"/>
      <c r="EKO3261" s="44"/>
      <c r="EKP3261" s="18"/>
      <c r="EKQ3261" s="16"/>
      <c r="EKR3261" s="36"/>
      <c r="EKS3261" s="36"/>
      <c r="EKT3261" s="36"/>
      <c r="EKU3261" s="36"/>
      <c r="EKV3261" s="36"/>
      <c r="EKW3261" s="36"/>
      <c r="EKX3261" s="36"/>
      <c r="EKY3261" s="36"/>
      <c r="EKZ3261" s="36"/>
      <c r="ELA3261" s="36"/>
      <c r="ELB3261" s="36"/>
      <c r="ELC3261" s="36"/>
      <c r="ELD3261" s="36"/>
      <c r="ELE3261" s="12"/>
      <c r="ELF3261" s="12"/>
      <c r="ELG3261" s="12"/>
      <c r="ELH3261" s="53"/>
      <c r="ELJ3261" s="41"/>
      <c r="ELK3261" s="40"/>
      <c r="ELL3261" s="44"/>
      <c r="ELM3261" s="62"/>
      <c r="ELN3261" s="56"/>
      <c r="ELO3261" s="60"/>
      <c r="ELP3261" s="60"/>
      <c r="ELQ3261" s="60"/>
      <c r="ELR3261" s="60"/>
      <c r="ELS3261" s="46"/>
      <c r="ELT3261" s="65"/>
      <c r="ELU3261" s="19"/>
      <c r="ELV3261" s="48"/>
      <c r="ELW3261" s="41"/>
      <c r="ELX3261" s="44"/>
      <c r="ELY3261" s="18"/>
      <c r="ELZ3261" s="16"/>
      <c r="EMA3261" s="36"/>
      <c r="EMB3261" s="36"/>
      <c r="EMC3261" s="36"/>
      <c r="EMD3261" s="36"/>
      <c r="EME3261" s="36"/>
      <c r="EMF3261" s="36"/>
      <c r="EMG3261" s="36"/>
      <c r="EMH3261" s="36"/>
      <c r="EMI3261" s="36"/>
      <c r="EMJ3261" s="36"/>
      <c r="EMK3261" s="36"/>
      <c r="EML3261" s="36"/>
      <c r="EMM3261" s="36"/>
      <c r="EMN3261" s="12"/>
      <c r="EMO3261" s="12"/>
      <c r="EMP3261" s="12"/>
      <c r="EMQ3261" s="53"/>
      <c r="EMS3261" s="41"/>
      <c r="EMT3261" s="40"/>
      <c r="EMU3261" s="44"/>
      <c r="EMV3261" s="62"/>
      <c r="EMW3261" s="56"/>
      <c r="EMX3261" s="60"/>
      <c r="EMY3261" s="60"/>
      <c r="EMZ3261" s="60"/>
      <c r="ENA3261" s="60"/>
      <c r="ENB3261" s="46"/>
      <c r="ENC3261" s="65"/>
      <c r="END3261" s="19"/>
      <c r="ENE3261" s="48"/>
      <c r="ENF3261" s="41"/>
      <c r="ENG3261" s="44"/>
      <c r="ENH3261" s="18"/>
      <c r="ENI3261" s="16"/>
      <c r="ENJ3261" s="36"/>
      <c r="ENK3261" s="36"/>
      <c r="ENL3261" s="36"/>
      <c r="ENM3261" s="36"/>
      <c r="ENN3261" s="36"/>
      <c r="ENO3261" s="36"/>
      <c r="ENP3261" s="36"/>
      <c r="ENQ3261" s="36"/>
      <c r="ENR3261" s="36"/>
      <c r="ENS3261" s="36"/>
      <c r="ENT3261" s="36"/>
      <c r="ENU3261" s="36"/>
      <c r="ENV3261" s="36"/>
      <c r="ENW3261" s="12"/>
      <c r="ENX3261" s="12"/>
      <c r="ENY3261" s="12"/>
      <c r="ENZ3261" s="53"/>
      <c r="EOB3261" s="41"/>
      <c r="EOC3261" s="40"/>
      <c r="EOD3261" s="44"/>
      <c r="EOE3261" s="62"/>
      <c r="EOF3261" s="56"/>
      <c r="EOG3261" s="60"/>
      <c r="EOH3261" s="60"/>
      <c r="EOI3261" s="60"/>
      <c r="EOJ3261" s="60"/>
      <c r="EOK3261" s="46"/>
      <c r="EOL3261" s="65"/>
      <c r="EOM3261" s="19"/>
      <c r="EON3261" s="48"/>
      <c r="EOO3261" s="41"/>
      <c r="EOP3261" s="44"/>
      <c r="EOQ3261" s="18"/>
      <c r="EOR3261" s="16"/>
      <c r="EOS3261" s="36"/>
      <c r="EOT3261" s="36"/>
      <c r="EOU3261" s="36"/>
      <c r="EOV3261" s="36"/>
      <c r="EOW3261" s="36"/>
      <c r="EOX3261" s="36"/>
      <c r="EOY3261" s="36"/>
      <c r="EOZ3261" s="36"/>
      <c r="EPA3261" s="36"/>
      <c r="EPB3261" s="36"/>
      <c r="EPC3261" s="36"/>
      <c r="EPD3261" s="36"/>
      <c r="EPE3261" s="36"/>
      <c r="EPF3261" s="12"/>
      <c r="EPG3261" s="12"/>
      <c r="EPH3261" s="12"/>
      <c r="EPI3261" s="53"/>
      <c r="EPK3261" s="41"/>
      <c r="EPL3261" s="40"/>
      <c r="EPM3261" s="44"/>
      <c r="EPN3261" s="62"/>
      <c r="EPO3261" s="56"/>
      <c r="EPP3261" s="60"/>
      <c r="EPQ3261" s="60"/>
      <c r="EPR3261" s="60"/>
      <c r="EPS3261" s="60"/>
      <c r="EPT3261" s="46"/>
      <c r="EPU3261" s="65"/>
      <c r="EPV3261" s="19"/>
      <c r="EPW3261" s="48"/>
      <c r="EPX3261" s="41"/>
      <c r="EPY3261" s="44"/>
      <c r="EPZ3261" s="18"/>
      <c r="EQA3261" s="16"/>
      <c r="EQB3261" s="36"/>
      <c r="EQC3261" s="36"/>
      <c r="EQD3261" s="36"/>
      <c r="EQE3261" s="36"/>
      <c r="EQF3261" s="36"/>
      <c r="EQG3261" s="36"/>
      <c r="EQH3261" s="36"/>
      <c r="EQI3261" s="36"/>
      <c r="EQJ3261" s="36"/>
      <c r="EQK3261" s="36"/>
      <c r="EQL3261" s="36"/>
      <c r="EQM3261" s="36"/>
      <c r="EQN3261" s="36"/>
      <c r="EQO3261" s="12"/>
      <c r="EQP3261" s="12"/>
      <c r="EQQ3261" s="12"/>
      <c r="EQR3261" s="53"/>
      <c r="EQT3261" s="41"/>
      <c r="EQU3261" s="40"/>
      <c r="EQV3261" s="44"/>
      <c r="EQW3261" s="62"/>
      <c r="EQX3261" s="56"/>
      <c r="EQY3261" s="60"/>
      <c r="EQZ3261" s="60"/>
      <c r="ERA3261" s="60"/>
      <c r="ERB3261" s="60"/>
      <c r="ERC3261" s="46"/>
      <c r="ERD3261" s="65"/>
      <c r="ERE3261" s="19"/>
      <c r="ERF3261" s="48"/>
      <c r="ERG3261" s="41"/>
      <c r="ERH3261" s="44"/>
      <c r="ERI3261" s="18"/>
      <c r="ERJ3261" s="16"/>
      <c r="ERK3261" s="36"/>
      <c r="ERL3261" s="36"/>
      <c r="ERM3261" s="36"/>
      <c r="ERN3261" s="36"/>
      <c r="ERO3261" s="36"/>
      <c r="ERP3261" s="36"/>
      <c r="ERQ3261" s="36"/>
      <c r="ERR3261" s="36"/>
      <c r="ERS3261" s="36"/>
      <c r="ERT3261" s="36"/>
      <c r="ERU3261" s="36"/>
      <c r="ERV3261" s="36"/>
      <c r="ERW3261" s="36"/>
      <c r="ERX3261" s="12"/>
      <c r="ERY3261" s="12"/>
      <c r="ERZ3261" s="12"/>
      <c r="ESA3261" s="53"/>
      <c r="ESC3261" s="41"/>
      <c r="ESD3261" s="40"/>
      <c r="ESE3261" s="44"/>
      <c r="ESF3261" s="62"/>
      <c r="ESG3261" s="56"/>
      <c r="ESH3261" s="60"/>
      <c r="ESI3261" s="60"/>
      <c r="ESJ3261" s="60"/>
      <c r="ESK3261" s="60"/>
      <c r="ESL3261" s="46"/>
      <c r="ESM3261" s="65"/>
      <c r="ESN3261" s="19"/>
      <c r="ESO3261" s="48"/>
      <c r="ESP3261" s="41"/>
      <c r="ESQ3261" s="44"/>
      <c r="ESR3261" s="18"/>
      <c r="ESS3261" s="16"/>
      <c r="EST3261" s="36"/>
      <c r="ESU3261" s="36"/>
      <c r="ESV3261" s="36"/>
      <c r="ESW3261" s="36"/>
      <c r="ESX3261" s="36"/>
      <c r="ESY3261" s="36"/>
      <c r="ESZ3261" s="36"/>
      <c r="ETA3261" s="36"/>
      <c r="ETB3261" s="36"/>
      <c r="ETC3261" s="36"/>
      <c r="ETD3261" s="36"/>
      <c r="ETE3261" s="36"/>
      <c r="ETF3261" s="36"/>
      <c r="ETG3261" s="12"/>
      <c r="ETH3261" s="12"/>
      <c r="ETI3261" s="12"/>
      <c r="ETJ3261" s="53"/>
      <c r="ETL3261" s="41"/>
      <c r="ETM3261" s="40"/>
      <c r="ETN3261" s="44"/>
      <c r="ETO3261" s="62"/>
      <c r="ETP3261" s="56"/>
      <c r="ETQ3261" s="60"/>
      <c r="ETR3261" s="60"/>
      <c r="ETS3261" s="60"/>
      <c r="ETT3261" s="60"/>
      <c r="ETU3261" s="46"/>
      <c r="ETV3261" s="65"/>
      <c r="ETW3261" s="19"/>
      <c r="ETX3261" s="48"/>
      <c r="ETY3261" s="41"/>
      <c r="ETZ3261" s="44"/>
      <c r="EUA3261" s="18"/>
      <c r="EUB3261" s="16"/>
      <c r="EUC3261" s="36"/>
      <c r="EUD3261" s="36"/>
      <c r="EUE3261" s="36"/>
      <c r="EUF3261" s="36"/>
      <c r="EUG3261" s="36"/>
      <c r="EUH3261" s="36"/>
      <c r="EUI3261" s="36"/>
      <c r="EUJ3261" s="36"/>
      <c r="EUK3261" s="36"/>
      <c r="EUL3261" s="36"/>
      <c r="EUM3261" s="36"/>
      <c r="EUN3261" s="36"/>
      <c r="EUO3261" s="36"/>
      <c r="EUP3261" s="12"/>
      <c r="EUQ3261" s="12"/>
      <c r="EUR3261" s="12"/>
      <c r="EUS3261" s="53"/>
      <c r="EUU3261" s="41"/>
      <c r="EUV3261" s="40"/>
      <c r="EUW3261" s="44"/>
      <c r="EUX3261" s="62"/>
      <c r="EUY3261" s="56"/>
      <c r="EUZ3261" s="60"/>
      <c r="EVA3261" s="60"/>
      <c r="EVB3261" s="60"/>
      <c r="EVC3261" s="60"/>
      <c r="EVD3261" s="46"/>
      <c r="EVE3261" s="65"/>
      <c r="EVF3261" s="19"/>
      <c r="EVG3261" s="48"/>
      <c r="EVH3261" s="41"/>
      <c r="EVI3261" s="44"/>
      <c r="EVJ3261" s="18"/>
      <c r="EVK3261" s="16"/>
      <c r="EVL3261" s="36"/>
      <c r="EVM3261" s="36"/>
      <c r="EVN3261" s="36"/>
      <c r="EVO3261" s="36"/>
      <c r="EVP3261" s="36"/>
      <c r="EVQ3261" s="36"/>
      <c r="EVR3261" s="36"/>
      <c r="EVS3261" s="36"/>
      <c r="EVT3261" s="36"/>
      <c r="EVU3261" s="36"/>
      <c r="EVV3261" s="36"/>
      <c r="EVW3261" s="36"/>
      <c r="EVX3261" s="36"/>
      <c r="EVY3261" s="12"/>
      <c r="EVZ3261" s="12"/>
      <c r="EWA3261" s="12"/>
      <c r="EWB3261" s="53"/>
      <c r="EWD3261" s="41"/>
      <c r="EWE3261" s="40"/>
      <c r="EWF3261" s="44"/>
      <c r="EWG3261" s="62"/>
      <c r="EWH3261" s="56"/>
      <c r="EWI3261" s="60"/>
      <c r="EWJ3261" s="60"/>
      <c r="EWK3261" s="60"/>
      <c r="EWL3261" s="60"/>
      <c r="EWM3261" s="46"/>
      <c r="EWN3261" s="65"/>
      <c r="EWO3261" s="19"/>
      <c r="EWP3261" s="48"/>
      <c r="EWQ3261" s="41"/>
      <c r="EWR3261" s="44"/>
      <c r="EWS3261" s="18"/>
      <c r="EWT3261" s="16"/>
      <c r="EWU3261" s="36"/>
      <c r="EWV3261" s="36"/>
      <c r="EWW3261" s="36"/>
      <c r="EWX3261" s="36"/>
      <c r="EWY3261" s="36"/>
      <c r="EWZ3261" s="36"/>
      <c r="EXA3261" s="36"/>
      <c r="EXB3261" s="36"/>
      <c r="EXC3261" s="36"/>
      <c r="EXD3261" s="36"/>
      <c r="EXE3261" s="36"/>
      <c r="EXF3261" s="36"/>
      <c r="EXG3261" s="36"/>
      <c r="EXH3261" s="12"/>
      <c r="EXI3261" s="12"/>
      <c r="EXJ3261" s="12"/>
      <c r="EXK3261" s="53"/>
      <c r="EXM3261" s="41"/>
      <c r="EXN3261" s="40"/>
      <c r="EXO3261" s="44"/>
      <c r="EXP3261" s="62"/>
      <c r="EXQ3261" s="56"/>
      <c r="EXR3261" s="60"/>
      <c r="EXS3261" s="60"/>
      <c r="EXT3261" s="60"/>
      <c r="EXU3261" s="60"/>
      <c r="EXV3261" s="46"/>
      <c r="EXW3261" s="65"/>
      <c r="EXX3261" s="19"/>
      <c r="EXY3261" s="48"/>
      <c r="EXZ3261" s="41"/>
      <c r="EYA3261" s="44"/>
      <c r="EYB3261" s="18"/>
      <c r="EYC3261" s="16"/>
      <c r="EYD3261" s="36"/>
      <c r="EYE3261" s="36"/>
      <c r="EYF3261" s="36"/>
      <c r="EYG3261" s="36"/>
      <c r="EYH3261" s="36"/>
      <c r="EYI3261" s="36"/>
      <c r="EYJ3261" s="36"/>
      <c r="EYK3261" s="36"/>
      <c r="EYL3261" s="36"/>
      <c r="EYM3261" s="36"/>
      <c r="EYN3261" s="36"/>
      <c r="EYO3261" s="36"/>
      <c r="EYP3261" s="36"/>
      <c r="EYQ3261" s="12"/>
      <c r="EYR3261" s="12"/>
      <c r="EYS3261" s="12"/>
      <c r="EYT3261" s="53"/>
      <c r="EYV3261" s="41"/>
      <c r="EYW3261" s="40"/>
      <c r="EYX3261" s="44"/>
      <c r="EYY3261" s="62"/>
      <c r="EYZ3261" s="56"/>
      <c r="EZA3261" s="60"/>
      <c r="EZB3261" s="60"/>
      <c r="EZC3261" s="60"/>
      <c r="EZD3261" s="60"/>
      <c r="EZE3261" s="46"/>
      <c r="EZF3261" s="65"/>
      <c r="EZG3261" s="19"/>
      <c r="EZH3261" s="48"/>
      <c r="EZI3261" s="41"/>
      <c r="EZJ3261" s="44"/>
      <c r="EZK3261" s="18"/>
      <c r="EZL3261" s="16"/>
      <c r="EZM3261" s="36"/>
      <c r="EZN3261" s="36"/>
      <c r="EZO3261" s="36"/>
      <c r="EZP3261" s="36"/>
      <c r="EZQ3261" s="36"/>
      <c r="EZR3261" s="36"/>
      <c r="EZS3261" s="36"/>
      <c r="EZT3261" s="36"/>
      <c r="EZU3261" s="36"/>
      <c r="EZV3261" s="36"/>
      <c r="EZW3261" s="36"/>
      <c r="EZX3261" s="36"/>
      <c r="EZY3261" s="36"/>
      <c r="EZZ3261" s="12"/>
      <c r="FAA3261" s="12"/>
      <c r="FAB3261" s="12"/>
      <c r="FAC3261" s="53"/>
      <c r="FAE3261" s="41"/>
      <c r="FAF3261" s="40"/>
      <c r="FAG3261" s="44"/>
      <c r="FAH3261" s="62"/>
      <c r="FAI3261" s="56"/>
      <c r="FAJ3261" s="60"/>
      <c r="FAK3261" s="60"/>
      <c r="FAL3261" s="60"/>
      <c r="FAM3261" s="60"/>
      <c r="FAN3261" s="46"/>
      <c r="FAO3261" s="65"/>
      <c r="FAP3261" s="19"/>
      <c r="FAQ3261" s="48"/>
      <c r="FAR3261" s="41"/>
      <c r="FAS3261" s="44"/>
      <c r="FAT3261" s="18"/>
      <c r="FAU3261" s="16"/>
      <c r="FAV3261" s="36"/>
      <c r="FAW3261" s="36"/>
      <c r="FAX3261" s="36"/>
      <c r="FAY3261" s="36"/>
      <c r="FAZ3261" s="36"/>
      <c r="FBA3261" s="36"/>
      <c r="FBB3261" s="36"/>
      <c r="FBC3261" s="36"/>
      <c r="FBD3261" s="36"/>
      <c r="FBE3261" s="36"/>
      <c r="FBF3261" s="36"/>
      <c r="FBG3261" s="36"/>
      <c r="FBH3261" s="36"/>
      <c r="FBI3261" s="12"/>
      <c r="FBJ3261" s="12"/>
      <c r="FBK3261" s="12"/>
      <c r="FBL3261" s="53"/>
      <c r="FBN3261" s="41"/>
      <c r="FBO3261" s="40"/>
      <c r="FBP3261" s="44"/>
      <c r="FBQ3261" s="62"/>
      <c r="FBR3261" s="56"/>
      <c r="FBS3261" s="60"/>
      <c r="FBT3261" s="60"/>
      <c r="FBU3261" s="60"/>
      <c r="FBV3261" s="60"/>
      <c r="FBW3261" s="46"/>
      <c r="FBX3261" s="65"/>
      <c r="FBY3261" s="19"/>
      <c r="FBZ3261" s="48"/>
      <c r="FCA3261" s="41"/>
      <c r="FCB3261" s="44"/>
      <c r="FCC3261" s="18"/>
      <c r="FCD3261" s="16"/>
      <c r="FCE3261" s="36"/>
      <c r="FCF3261" s="36"/>
      <c r="FCG3261" s="36"/>
      <c r="FCH3261" s="36"/>
      <c r="FCI3261" s="36"/>
      <c r="FCJ3261" s="36"/>
      <c r="FCK3261" s="36"/>
      <c r="FCL3261" s="36"/>
      <c r="FCM3261" s="36"/>
      <c r="FCN3261" s="36"/>
      <c r="FCO3261" s="36"/>
      <c r="FCP3261" s="36"/>
      <c r="FCQ3261" s="36"/>
      <c r="FCR3261" s="12"/>
      <c r="FCS3261" s="12"/>
      <c r="FCT3261" s="12"/>
      <c r="FCU3261" s="53"/>
      <c r="FCW3261" s="41"/>
      <c r="FCX3261" s="40"/>
      <c r="FCY3261" s="44"/>
      <c r="FCZ3261" s="62"/>
      <c r="FDA3261" s="56"/>
      <c r="FDB3261" s="60"/>
      <c r="FDC3261" s="60"/>
      <c r="FDD3261" s="60"/>
      <c r="FDE3261" s="60"/>
      <c r="FDF3261" s="46"/>
      <c r="FDG3261" s="65"/>
      <c r="FDH3261" s="19"/>
      <c r="FDI3261" s="48"/>
      <c r="FDJ3261" s="41"/>
      <c r="FDK3261" s="44"/>
      <c r="FDL3261" s="18"/>
      <c r="FDM3261" s="16"/>
      <c r="FDN3261" s="36"/>
      <c r="FDO3261" s="36"/>
      <c r="FDP3261" s="36"/>
      <c r="FDQ3261" s="36"/>
      <c r="FDR3261" s="36"/>
      <c r="FDS3261" s="36"/>
      <c r="FDT3261" s="36"/>
      <c r="FDU3261" s="36"/>
      <c r="FDV3261" s="36"/>
      <c r="FDW3261" s="36"/>
      <c r="FDX3261" s="36"/>
      <c r="FDY3261" s="36"/>
      <c r="FDZ3261" s="36"/>
      <c r="FEA3261" s="12"/>
      <c r="FEB3261" s="12"/>
      <c r="FEC3261" s="12"/>
      <c r="FED3261" s="53"/>
      <c r="FEF3261" s="41"/>
      <c r="FEG3261" s="40"/>
      <c r="FEH3261" s="44"/>
      <c r="FEI3261" s="62"/>
      <c r="FEJ3261" s="56"/>
      <c r="FEK3261" s="60"/>
      <c r="FEL3261" s="60"/>
      <c r="FEM3261" s="60"/>
      <c r="FEN3261" s="60"/>
      <c r="FEO3261" s="46"/>
      <c r="FEP3261" s="65"/>
      <c r="FEQ3261" s="19"/>
      <c r="FER3261" s="48"/>
      <c r="FES3261" s="41"/>
      <c r="FET3261" s="44"/>
      <c r="FEU3261" s="18"/>
      <c r="FEV3261" s="16"/>
      <c r="FEW3261" s="36"/>
      <c r="FEX3261" s="36"/>
      <c r="FEY3261" s="36"/>
      <c r="FEZ3261" s="36"/>
      <c r="FFA3261" s="36"/>
      <c r="FFB3261" s="36"/>
      <c r="FFC3261" s="36"/>
      <c r="FFD3261" s="36"/>
      <c r="FFE3261" s="36"/>
      <c r="FFF3261" s="36"/>
      <c r="FFG3261" s="36"/>
      <c r="FFH3261" s="36"/>
      <c r="FFI3261" s="36"/>
      <c r="FFJ3261" s="12"/>
      <c r="FFK3261" s="12"/>
      <c r="FFL3261" s="12"/>
      <c r="FFM3261" s="53"/>
      <c r="FFO3261" s="41"/>
      <c r="FFP3261" s="40"/>
      <c r="FFQ3261" s="44"/>
      <c r="FFR3261" s="62"/>
      <c r="FFS3261" s="56"/>
      <c r="FFT3261" s="60"/>
      <c r="FFU3261" s="60"/>
      <c r="FFV3261" s="60"/>
      <c r="FFW3261" s="60"/>
      <c r="FFX3261" s="46"/>
      <c r="FFY3261" s="65"/>
      <c r="FFZ3261" s="19"/>
      <c r="FGA3261" s="48"/>
      <c r="FGB3261" s="41"/>
      <c r="FGC3261" s="44"/>
      <c r="FGD3261" s="18"/>
      <c r="FGE3261" s="16"/>
      <c r="FGF3261" s="36"/>
      <c r="FGG3261" s="36"/>
      <c r="FGH3261" s="36"/>
      <c r="FGI3261" s="36"/>
      <c r="FGJ3261" s="36"/>
      <c r="FGK3261" s="36"/>
      <c r="FGL3261" s="36"/>
      <c r="FGM3261" s="36"/>
      <c r="FGN3261" s="36"/>
      <c r="FGO3261" s="36"/>
      <c r="FGP3261" s="36"/>
      <c r="FGQ3261" s="36"/>
      <c r="FGR3261" s="36"/>
      <c r="FGS3261" s="12"/>
      <c r="FGT3261" s="12"/>
      <c r="FGU3261" s="12"/>
      <c r="FGV3261" s="53"/>
      <c r="FGX3261" s="41"/>
      <c r="FGY3261" s="40"/>
      <c r="FGZ3261" s="44"/>
      <c r="FHA3261" s="62"/>
      <c r="FHB3261" s="56"/>
      <c r="FHC3261" s="60"/>
      <c r="FHD3261" s="60"/>
      <c r="FHE3261" s="60"/>
      <c r="FHF3261" s="60"/>
      <c r="FHG3261" s="46"/>
      <c r="FHH3261" s="65"/>
      <c r="FHI3261" s="19"/>
      <c r="FHJ3261" s="48"/>
      <c r="FHK3261" s="41"/>
      <c r="FHL3261" s="44"/>
      <c r="FHM3261" s="18"/>
      <c r="FHN3261" s="16"/>
      <c r="FHO3261" s="36"/>
      <c r="FHP3261" s="36"/>
      <c r="FHQ3261" s="36"/>
      <c r="FHR3261" s="36"/>
      <c r="FHS3261" s="36"/>
      <c r="FHT3261" s="36"/>
      <c r="FHU3261" s="36"/>
      <c r="FHV3261" s="36"/>
      <c r="FHW3261" s="36"/>
      <c r="FHX3261" s="36"/>
      <c r="FHY3261" s="36"/>
      <c r="FHZ3261" s="36"/>
      <c r="FIA3261" s="36"/>
      <c r="FIB3261" s="12"/>
      <c r="FIC3261" s="12"/>
      <c r="FID3261" s="12"/>
      <c r="FIE3261" s="53"/>
      <c r="FIG3261" s="41"/>
      <c r="FIH3261" s="40"/>
      <c r="FII3261" s="44"/>
      <c r="FIJ3261" s="62"/>
      <c r="FIK3261" s="56"/>
      <c r="FIL3261" s="60"/>
      <c r="FIM3261" s="60"/>
      <c r="FIN3261" s="60"/>
      <c r="FIO3261" s="60"/>
      <c r="FIP3261" s="46"/>
      <c r="FIQ3261" s="65"/>
      <c r="FIR3261" s="19"/>
      <c r="FIS3261" s="48"/>
      <c r="FIT3261" s="41"/>
      <c r="FIU3261" s="44"/>
      <c r="FIV3261" s="18"/>
      <c r="FIW3261" s="16"/>
      <c r="FIX3261" s="36"/>
      <c r="FIY3261" s="36"/>
      <c r="FIZ3261" s="36"/>
      <c r="FJA3261" s="36"/>
      <c r="FJB3261" s="36"/>
      <c r="FJC3261" s="36"/>
      <c r="FJD3261" s="36"/>
      <c r="FJE3261" s="36"/>
      <c r="FJF3261" s="36"/>
      <c r="FJG3261" s="36"/>
      <c r="FJH3261" s="36"/>
      <c r="FJI3261" s="36"/>
      <c r="FJJ3261" s="36"/>
      <c r="FJK3261" s="12"/>
      <c r="FJL3261" s="12"/>
      <c r="FJM3261" s="12"/>
      <c r="FJN3261" s="53"/>
      <c r="FJP3261" s="41"/>
      <c r="FJQ3261" s="40"/>
      <c r="FJR3261" s="44"/>
      <c r="FJS3261" s="62"/>
      <c r="FJT3261" s="56"/>
      <c r="FJU3261" s="60"/>
      <c r="FJV3261" s="60"/>
      <c r="FJW3261" s="60"/>
      <c r="FJX3261" s="60"/>
      <c r="FJY3261" s="46"/>
      <c r="FJZ3261" s="65"/>
      <c r="FKA3261" s="19"/>
      <c r="FKB3261" s="48"/>
      <c r="FKC3261" s="41"/>
      <c r="FKD3261" s="44"/>
      <c r="FKE3261" s="18"/>
      <c r="FKF3261" s="16"/>
      <c r="FKG3261" s="36"/>
      <c r="FKH3261" s="36"/>
      <c r="FKI3261" s="36"/>
      <c r="FKJ3261" s="36"/>
      <c r="FKK3261" s="36"/>
      <c r="FKL3261" s="36"/>
      <c r="FKM3261" s="36"/>
      <c r="FKN3261" s="36"/>
      <c r="FKO3261" s="36"/>
      <c r="FKP3261" s="36"/>
      <c r="FKQ3261" s="36"/>
      <c r="FKR3261" s="36"/>
      <c r="FKS3261" s="36"/>
      <c r="FKT3261" s="12"/>
      <c r="FKU3261" s="12"/>
      <c r="FKV3261" s="12"/>
      <c r="FKW3261" s="53"/>
      <c r="FKY3261" s="41"/>
      <c r="FKZ3261" s="40"/>
      <c r="FLA3261" s="44"/>
      <c r="FLB3261" s="62"/>
      <c r="FLC3261" s="56"/>
      <c r="FLD3261" s="60"/>
      <c r="FLE3261" s="60"/>
      <c r="FLF3261" s="60"/>
      <c r="FLG3261" s="60"/>
      <c r="FLH3261" s="46"/>
      <c r="FLI3261" s="65"/>
      <c r="FLJ3261" s="19"/>
      <c r="FLK3261" s="48"/>
      <c r="FLL3261" s="41"/>
      <c r="FLM3261" s="44"/>
      <c r="FLN3261" s="18"/>
      <c r="FLO3261" s="16"/>
      <c r="FLP3261" s="36"/>
      <c r="FLQ3261" s="36"/>
      <c r="FLR3261" s="36"/>
      <c r="FLS3261" s="36"/>
      <c r="FLT3261" s="36"/>
      <c r="FLU3261" s="36"/>
      <c r="FLV3261" s="36"/>
      <c r="FLW3261" s="36"/>
      <c r="FLX3261" s="36"/>
      <c r="FLY3261" s="36"/>
      <c r="FLZ3261" s="36"/>
      <c r="FMA3261" s="36"/>
      <c r="FMB3261" s="36"/>
      <c r="FMC3261" s="12"/>
      <c r="FMD3261" s="12"/>
      <c r="FME3261" s="12"/>
      <c r="FMF3261" s="53"/>
      <c r="FMH3261" s="41"/>
      <c r="FMI3261" s="40"/>
      <c r="FMJ3261" s="44"/>
      <c r="FMK3261" s="62"/>
      <c r="FML3261" s="56"/>
      <c r="FMM3261" s="60"/>
      <c r="FMN3261" s="60"/>
      <c r="FMO3261" s="60"/>
      <c r="FMP3261" s="60"/>
      <c r="FMQ3261" s="46"/>
      <c r="FMR3261" s="65"/>
      <c r="FMS3261" s="19"/>
      <c r="FMT3261" s="48"/>
      <c r="FMU3261" s="41"/>
      <c r="FMV3261" s="44"/>
      <c r="FMW3261" s="18"/>
      <c r="FMX3261" s="16"/>
      <c r="FMY3261" s="36"/>
      <c r="FMZ3261" s="36"/>
      <c r="FNA3261" s="36"/>
      <c r="FNB3261" s="36"/>
      <c r="FNC3261" s="36"/>
      <c r="FND3261" s="36"/>
      <c r="FNE3261" s="36"/>
      <c r="FNF3261" s="36"/>
      <c r="FNG3261" s="36"/>
      <c r="FNH3261" s="36"/>
      <c r="FNI3261" s="36"/>
      <c r="FNJ3261" s="36"/>
      <c r="FNK3261" s="36"/>
      <c r="FNL3261" s="12"/>
      <c r="FNM3261" s="12"/>
      <c r="FNN3261" s="12"/>
      <c r="FNO3261" s="53"/>
      <c r="FNQ3261" s="41"/>
      <c r="FNR3261" s="40"/>
      <c r="FNS3261" s="44"/>
      <c r="FNT3261" s="62"/>
      <c r="FNU3261" s="56"/>
      <c r="FNV3261" s="60"/>
      <c r="FNW3261" s="60"/>
      <c r="FNX3261" s="60"/>
      <c r="FNY3261" s="60"/>
      <c r="FNZ3261" s="46"/>
      <c r="FOA3261" s="65"/>
      <c r="FOB3261" s="19"/>
      <c r="FOC3261" s="48"/>
      <c r="FOD3261" s="41"/>
      <c r="FOE3261" s="44"/>
      <c r="FOF3261" s="18"/>
      <c r="FOG3261" s="16"/>
      <c r="FOH3261" s="36"/>
      <c r="FOI3261" s="36"/>
      <c r="FOJ3261" s="36"/>
      <c r="FOK3261" s="36"/>
      <c r="FOL3261" s="36"/>
      <c r="FOM3261" s="36"/>
      <c r="FON3261" s="36"/>
      <c r="FOO3261" s="36"/>
      <c r="FOP3261" s="36"/>
      <c r="FOQ3261" s="36"/>
      <c r="FOR3261" s="36"/>
      <c r="FOS3261" s="36"/>
      <c r="FOT3261" s="36"/>
      <c r="FOU3261" s="12"/>
      <c r="FOV3261" s="12"/>
      <c r="FOW3261" s="12"/>
      <c r="FOX3261" s="53"/>
      <c r="FOZ3261" s="41"/>
      <c r="FPA3261" s="40"/>
      <c r="FPB3261" s="44"/>
      <c r="FPC3261" s="62"/>
      <c r="FPD3261" s="56"/>
      <c r="FPE3261" s="60"/>
      <c r="FPF3261" s="60"/>
      <c r="FPG3261" s="60"/>
      <c r="FPH3261" s="60"/>
      <c r="FPI3261" s="46"/>
      <c r="FPJ3261" s="65"/>
      <c r="FPK3261" s="19"/>
      <c r="FPL3261" s="48"/>
      <c r="FPM3261" s="41"/>
      <c r="FPN3261" s="44"/>
      <c r="FPO3261" s="18"/>
      <c r="FPP3261" s="16"/>
      <c r="FPQ3261" s="36"/>
      <c r="FPR3261" s="36"/>
      <c r="FPS3261" s="36"/>
      <c r="FPT3261" s="36"/>
      <c r="FPU3261" s="36"/>
      <c r="FPV3261" s="36"/>
      <c r="FPW3261" s="36"/>
      <c r="FPX3261" s="36"/>
      <c r="FPY3261" s="36"/>
      <c r="FPZ3261" s="36"/>
      <c r="FQA3261" s="36"/>
      <c r="FQB3261" s="36"/>
      <c r="FQC3261" s="36"/>
      <c r="FQD3261" s="12"/>
      <c r="FQE3261" s="12"/>
      <c r="FQF3261" s="12"/>
      <c r="FQG3261" s="53"/>
      <c r="FQI3261" s="41"/>
      <c r="FQJ3261" s="40"/>
      <c r="FQK3261" s="44"/>
      <c r="FQL3261" s="62"/>
      <c r="FQM3261" s="56"/>
      <c r="FQN3261" s="60"/>
      <c r="FQO3261" s="60"/>
      <c r="FQP3261" s="60"/>
      <c r="FQQ3261" s="60"/>
      <c r="FQR3261" s="46"/>
      <c r="FQS3261" s="65"/>
      <c r="FQT3261" s="19"/>
      <c r="FQU3261" s="48"/>
      <c r="FQV3261" s="41"/>
      <c r="FQW3261" s="44"/>
      <c r="FQX3261" s="18"/>
      <c r="FQY3261" s="16"/>
      <c r="FQZ3261" s="36"/>
      <c r="FRA3261" s="36"/>
      <c r="FRB3261" s="36"/>
      <c r="FRC3261" s="36"/>
      <c r="FRD3261" s="36"/>
      <c r="FRE3261" s="36"/>
      <c r="FRF3261" s="36"/>
      <c r="FRG3261" s="36"/>
      <c r="FRH3261" s="36"/>
      <c r="FRI3261" s="36"/>
      <c r="FRJ3261" s="36"/>
      <c r="FRK3261" s="36"/>
      <c r="FRL3261" s="36"/>
      <c r="FRM3261" s="12"/>
      <c r="FRN3261" s="12"/>
      <c r="FRO3261" s="12"/>
      <c r="FRP3261" s="53"/>
      <c r="FRR3261" s="41"/>
      <c r="FRS3261" s="40"/>
      <c r="FRT3261" s="44"/>
      <c r="FRU3261" s="62"/>
      <c r="FRV3261" s="56"/>
      <c r="FRW3261" s="60"/>
      <c r="FRX3261" s="60"/>
      <c r="FRY3261" s="60"/>
      <c r="FRZ3261" s="60"/>
      <c r="FSA3261" s="46"/>
      <c r="FSB3261" s="65"/>
      <c r="FSC3261" s="19"/>
      <c r="FSD3261" s="48"/>
      <c r="FSE3261" s="41"/>
      <c r="FSF3261" s="44"/>
      <c r="FSG3261" s="18"/>
      <c r="FSH3261" s="16"/>
      <c r="FSI3261" s="36"/>
      <c r="FSJ3261" s="36"/>
      <c r="FSK3261" s="36"/>
      <c r="FSL3261" s="36"/>
      <c r="FSM3261" s="36"/>
      <c r="FSN3261" s="36"/>
      <c r="FSO3261" s="36"/>
      <c r="FSP3261" s="36"/>
      <c r="FSQ3261" s="36"/>
      <c r="FSR3261" s="36"/>
      <c r="FSS3261" s="36"/>
      <c r="FST3261" s="36"/>
      <c r="FSU3261" s="36"/>
      <c r="FSV3261" s="12"/>
      <c r="FSW3261" s="12"/>
      <c r="FSX3261" s="12"/>
      <c r="FSY3261" s="53"/>
      <c r="FTA3261" s="41"/>
      <c r="FTB3261" s="40"/>
      <c r="FTC3261" s="44"/>
      <c r="FTD3261" s="62"/>
      <c r="FTE3261" s="56"/>
      <c r="FTF3261" s="60"/>
      <c r="FTG3261" s="60"/>
      <c r="FTH3261" s="60"/>
      <c r="FTI3261" s="60"/>
      <c r="FTJ3261" s="46"/>
      <c r="FTK3261" s="65"/>
      <c r="FTL3261" s="19"/>
      <c r="FTM3261" s="48"/>
      <c r="FTN3261" s="41"/>
      <c r="FTO3261" s="44"/>
      <c r="FTP3261" s="18"/>
      <c r="FTQ3261" s="16"/>
      <c r="FTR3261" s="36"/>
      <c r="FTS3261" s="36"/>
      <c r="FTT3261" s="36"/>
      <c r="FTU3261" s="36"/>
      <c r="FTV3261" s="36"/>
      <c r="FTW3261" s="36"/>
      <c r="FTX3261" s="36"/>
      <c r="FTY3261" s="36"/>
      <c r="FTZ3261" s="36"/>
      <c r="FUA3261" s="36"/>
      <c r="FUB3261" s="36"/>
      <c r="FUC3261" s="36"/>
      <c r="FUD3261" s="36"/>
      <c r="FUE3261" s="12"/>
      <c r="FUF3261" s="12"/>
      <c r="FUG3261" s="12"/>
      <c r="FUH3261" s="53"/>
      <c r="FUJ3261" s="41"/>
      <c r="FUK3261" s="40"/>
      <c r="FUL3261" s="44"/>
      <c r="FUM3261" s="62"/>
      <c r="FUN3261" s="56"/>
      <c r="FUO3261" s="60"/>
      <c r="FUP3261" s="60"/>
      <c r="FUQ3261" s="60"/>
      <c r="FUR3261" s="60"/>
      <c r="FUS3261" s="46"/>
      <c r="FUT3261" s="65"/>
      <c r="FUU3261" s="19"/>
      <c r="FUV3261" s="48"/>
      <c r="FUW3261" s="41"/>
      <c r="FUX3261" s="44"/>
      <c r="FUY3261" s="18"/>
      <c r="FUZ3261" s="16"/>
      <c r="FVA3261" s="36"/>
      <c r="FVB3261" s="36"/>
      <c r="FVC3261" s="36"/>
      <c r="FVD3261" s="36"/>
      <c r="FVE3261" s="36"/>
      <c r="FVF3261" s="36"/>
      <c r="FVG3261" s="36"/>
      <c r="FVH3261" s="36"/>
      <c r="FVI3261" s="36"/>
      <c r="FVJ3261" s="36"/>
      <c r="FVK3261" s="36"/>
      <c r="FVL3261" s="36"/>
      <c r="FVM3261" s="36"/>
      <c r="FVN3261" s="12"/>
      <c r="FVO3261" s="12"/>
      <c r="FVP3261" s="12"/>
      <c r="FVQ3261" s="53"/>
      <c r="FVS3261" s="41"/>
      <c r="FVT3261" s="40"/>
      <c r="FVU3261" s="44"/>
      <c r="FVV3261" s="62"/>
      <c r="FVW3261" s="56"/>
      <c r="FVX3261" s="60"/>
      <c r="FVY3261" s="60"/>
      <c r="FVZ3261" s="60"/>
      <c r="FWA3261" s="60"/>
      <c r="FWB3261" s="46"/>
      <c r="FWC3261" s="65"/>
      <c r="FWD3261" s="19"/>
      <c r="FWE3261" s="48"/>
      <c r="FWF3261" s="41"/>
      <c r="FWG3261" s="44"/>
      <c r="FWH3261" s="18"/>
      <c r="FWI3261" s="16"/>
      <c r="FWJ3261" s="36"/>
      <c r="FWK3261" s="36"/>
      <c r="FWL3261" s="36"/>
      <c r="FWM3261" s="36"/>
      <c r="FWN3261" s="36"/>
      <c r="FWO3261" s="36"/>
      <c r="FWP3261" s="36"/>
      <c r="FWQ3261" s="36"/>
      <c r="FWR3261" s="36"/>
      <c r="FWS3261" s="36"/>
      <c r="FWT3261" s="36"/>
      <c r="FWU3261" s="36"/>
      <c r="FWV3261" s="36"/>
      <c r="FWW3261" s="12"/>
      <c r="FWX3261" s="12"/>
      <c r="FWY3261" s="12"/>
      <c r="FWZ3261" s="53"/>
      <c r="FXB3261" s="41"/>
      <c r="FXC3261" s="40"/>
      <c r="FXD3261" s="44"/>
      <c r="FXE3261" s="62"/>
      <c r="FXF3261" s="56"/>
      <c r="FXG3261" s="60"/>
      <c r="FXH3261" s="60"/>
      <c r="FXI3261" s="60"/>
      <c r="FXJ3261" s="60"/>
      <c r="FXK3261" s="46"/>
      <c r="FXL3261" s="65"/>
      <c r="FXM3261" s="19"/>
      <c r="FXN3261" s="48"/>
      <c r="FXO3261" s="41"/>
      <c r="FXP3261" s="44"/>
      <c r="FXQ3261" s="18"/>
      <c r="FXR3261" s="16"/>
      <c r="FXS3261" s="36"/>
      <c r="FXT3261" s="36"/>
      <c r="FXU3261" s="36"/>
      <c r="FXV3261" s="36"/>
      <c r="FXW3261" s="36"/>
      <c r="FXX3261" s="36"/>
      <c r="FXY3261" s="36"/>
      <c r="FXZ3261" s="36"/>
      <c r="FYA3261" s="36"/>
      <c r="FYB3261" s="36"/>
      <c r="FYC3261" s="36"/>
      <c r="FYD3261" s="36"/>
      <c r="FYE3261" s="36"/>
      <c r="FYF3261" s="12"/>
      <c r="FYG3261" s="12"/>
      <c r="FYH3261" s="12"/>
      <c r="FYI3261" s="53"/>
      <c r="FYK3261" s="41"/>
      <c r="FYL3261" s="40"/>
      <c r="FYM3261" s="44"/>
      <c r="FYN3261" s="62"/>
      <c r="FYO3261" s="56"/>
      <c r="FYP3261" s="60"/>
      <c r="FYQ3261" s="60"/>
      <c r="FYR3261" s="60"/>
      <c r="FYS3261" s="60"/>
      <c r="FYT3261" s="46"/>
      <c r="FYU3261" s="65"/>
      <c r="FYV3261" s="19"/>
      <c r="FYW3261" s="48"/>
      <c r="FYX3261" s="41"/>
      <c r="FYY3261" s="44"/>
      <c r="FYZ3261" s="18"/>
      <c r="FZA3261" s="16"/>
      <c r="FZB3261" s="36"/>
      <c r="FZC3261" s="36"/>
      <c r="FZD3261" s="36"/>
      <c r="FZE3261" s="36"/>
      <c r="FZF3261" s="36"/>
      <c r="FZG3261" s="36"/>
      <c r="FZH3261" s="36"/>
      <c r="FZI3261" s="36"/>
      <c r="FZJ3261" s="36"/>
      <c r="FZK3261" s="36"/>
      <c r="FZL3261" s="36"/>
      <c r="FZM3261" s="36"/>
      <c r="FZN3261" s="36"/>
      <c r="FZO3261" s="12"/>
      <c r="FZP3261" s="12"/>
      <c r="FZQ3261" s="12"/>
      <c r="FZR3261" s="53"/>
      <c r="FZT3261" s="41"/>
      <c r="FZU3261" s="40"/>
      <c r="FZV3261" s="44"/>
      <c r="FZW3261" s="62"/>
      <c r="FZX3261" s="56"/>
      <c r="FZY3261" s="60"/>
      <c r="FZZ3261" s="60"/>
      <c r="GAA3261" s="60"/>
      <c r="GAB3261" s="60"/>
      <c r="GAC3261" s="46"/>
      <c r="GAD3261" s="65"/>
      <c r="GAE3261" s="19"/>
      <c r="GAF3261" s="48"/>
      <c r="GAG3261" s="41"/>
      <c r="GAH3261" s="44"/>
      <c r="GAI3261" s="18"/>
      <c r="GAJ3261" s="16"/>
      <c r="GAK3261" s="36"/>
      <c r="GAL3261" s="36"/>
      <c r="GAM3261" s="36"/>
      <c r="GAN3261" s="36"/>
      <c r="GAO3261" s="36"/>
      <c r="GAP3261" s="36"/>
      <c r="GAQ3261" s="36"/>
      <c r="GAR3261" s="36"/>
      <c r="GAS3261" s="36"/>
      <c r="GAT3261" s="36"/>
      <c r="GAU3261" s="36"/>
      <c r="GAV3261" s="36"/>
      <c r="GAW3261" s="36"/>
      <c r="GAX3261" s="12"/>
      <c r="GAY3261" s="12"/>
      <c r="GAZ3261" s="12"/>
      <c r="GBA3261" s="53"/>
      <c r="GBC3261" s="41"/>
      <c r="GBD3261" s="40"/>
      <c r="GBE3261" s="44"/>
      <c r="GBF3261" s="62"/>
      <c r="GBG3261" s="56"/>
      <c r="GBH3261" s="60"/>
      <c r="GBI3261" s="60"/>
      <c r="GBJ3261" s="60"/>
      <c r="GBK3261" s="60"/>
      <c r="GBL3261" s="46"/>
      <c r="GBM3261" s="65"/>
      <c r="GBN3261" s="19"/>
      <c r="GBO3261" s="48"/>
      <c r="GBP3261" s="41"/>
      <c r="GBQ3261" s="44"/>
      <c r="GBR3261" s="18"/>
      <c r="GBS3261" s="16"/>
      <c r="GBT3261" s="36"/>
      <c r="GBU3261" s="36"/>
      <c r="GBV3261" s="36"/>
      <c r="GBW3261" s="36"/>
      <c r="GBX3261" s="36"/>
      <c r="GBY3261" s="36"/>
      <c r="GBZ3261" s="36"/>
      <c r="GCA3261" s="36"/>
      <c r="GCB3261" s="36"/>
      <c r="GCC3261" s="36"/>
      <c r="GCD3261" s="36"/>
      <c r="GCE3261" s="36"/>
      <c r="GCF3261" s="36"/>
      <c r="GCG3261" s="12"/>
      <c r="GCH3261" s="12"/>
      <c r="GCI3261" s="12"/>
      <c r="GCJ3261" s="53"/>
      <c r="GCL3261" s="41"/>
      <c r="GCM3261" s="40"/>
      <c r="GCN3261" s="44"/>
      <c r="GCO3261" s="62"/>
      <c r="GCP3261" s="56"/>
      <c r="GCQ3261" s="60"/>
      <c r="GCR3261" s="60"/>
      <c r="GCS3261" s="60"/>
      <c r="GCT3261" s="60"/>
      <c r="GCU3261" s="46"/>
      <c r="GCV3261" s="65"/>
      <c r="GCW3261" s="19"/>
      <c r="GCX3261" s="48"/>
      <c r="GCY3261" s="41"/>
      <c r="GCZ3261" s="44"/>
      <c r="GDA3261" s="18"/>
      <c r="GDB3261" s="16"/>
      <c r="GDC3261" s="36"/>
      <c r="GDD3261" s="36"/>
      <c r="GDE3261" s="36"/>
      <c r="GDF3261" s="36"/>
      <c r="GDG3261" s="36"/>
      <c r="GDH3261" s="36"/>
      <c r="GDI3261" s="36"/>
      <c r="GDJ3261" s="36"/>
      <c r="GDK3261" s="36"/>
      <c r="GDL3261" s="36"/>
      <c r="GDM3261" s="36"/>
      <c r="GDN3261" s="36"/>
      <c r="GDO3261" s="36"/>
      <c r="GDP3261" s="12"/>
      <c r="GDQ3261" s="12"/>
      <c r="GDR3261" s="12"/>
      <c r="GDS3261" s="53"/>
      <c r="GDU3261" s="41"/>
      <c r="GDV3261" s="40"/>
      <c r="GDW3261" s="44"/>
      <c r="GDX3261" s="62"/>
      <c r="GDY3261" s="56"/>
      <c r="GDZ3261" s="60"/>
      <c r="GEA3261" s="60"/>
      <c r="GEB3261" s="60"/>
      <c r="GEC3261" s="60"/>
      <c r="GED3261" s="46"/>
      <c r="GEE3261" s="65"/>
      <c r="GEF3261" s="19"/>
      <c r="GEG3261" s="48"/>
      <c r="GEH3261" s="41"/>
      <c r="GEI3261" s="44"/>
      <c r="GEJ3261" s="18"/>
      <c r="GEK3261" s="16"/>
      <c r="GEL3261" s="36"/>
      <c r="GEM3261" s="36"/>
      <c r="GEN3261" s="36"/>
      <c r="GEO3261" s="36"/>
      <c r="GEP3261" s="36"/>
      <c r="GEQ3261" s="36"/>
      <c r="GER3261" s="36"/>
      <c r="GES3261" s="36"/>
      <c r="GET3261" s="36"/>
      <c r="GEU3261" s="36"/>
      <c r="GEV3261" s="36"/>
      <c r="GEW3261" s="36"/>
      <c r="GEX3261" s="36"/>
      <c r="GEY3261" s="12"/>
      <c r="GEZ3261" s="12"/>
      <c r="GFA3261" s="12"/>
      <c r="GFB3261" s="53"/>
      <c r="GFD3261" s="41"/>
      <c r="GFE3261" s="40"/>
      <c r="GFF3261" s="44"/>
      <c r="GFG3261" s="62"/>
      <c r="GFH3261" s="56"/>
      <c r="GFI3261" s="60"/>
      <c r="GFJ3261" s="60"/>
      <c r="GFK3261" s="60"/>
      <c r="GFL3261" s="60"/>
      <c r="GFM3261" s="46"/>
      <c r="GFN3261" s="65"/>
      <c r="GFO3261" s="19"/>
      <c r="GFP3261" s="48"/>
      <c r="GFQ3261" s="41"/>
      <c r="GFR3261" s="44"/>
      <c r="GFS3261" s="18"/>
      <c r="GFT3261" s="16"/>
      <c r="GFU3261" s="36"/>
      <c r="GFV3261" s="36"/>
      <c r="GFW3261" s="36"/>
      <c r="GFX3261" s="36"/>
      <c r="GFY3261" s="36"/>
      <c r="GFZ3261" s="36"/>
      <c r="GGA3261" s="36"/>
      <c r="GGB3261" s="36"/>
      <c r="GGC3261" s="36"/>
      <c r="GGD3261" s="36"/>
      <c r="GGE3261" s="36"/>
      <c r="GGF3261" s="36"/>
      <c r="GGG3261" s="36"/>
      <c r="GGH3261" s="12"/>
      <c r="GGI3261" s="12"/>
      <c r="GGJ3261" s="12"/>
      <c r="GGK3261" s="53"/>
      <c r="GGM3261" s="41"/>
      <c r="GGN3261" s="40"/>
      <c r="GGO3261" s="44"/>
      <c r="GGP3261" s="62"/>
      <c r="GGQ3261" s="56"/>
      <c r="GGR3261" s="60"/>
      <c r="GGS3261" s="60"/>
      <c r="GGT3261" s="60"/>
      <c r="GGU3261" s="60"/>
      <c r="GGV3261" s="46"/>
      <c r="GGW3261" s="65"/>
      <c r="GGX3261" s="19"/>
      <c r="GGY3261" s="48"/>
      <c r="GGZ3261" s="41"/>
      <c r="GHA3261" s="44"/>
      <c r="GHB3261" s="18"/>
      <c r="GHC3261" s="16"/>
      <c r="GHD3261" s="36"/>
      <c r="GHE3261" s="36"/>
      <c r="GHF3261" s="36"/>
      <c r="GHG3261" s="36"/>
      <c r="GHH3261" s="36"/>
      <c r="GHI3261" s="36"/>
      <c r="GHJ3261" s="36"/>
      <c r="GHK3261" s="36"/>
      <c r="GHL3261" s="36"/>
      <c r="GHM3261" s="36"/>
      <c r="GHN3261" s="36"/>
      <c r="GHO3261" s="36"/>
      <c r="GHP3261" s="36"/>
      <c r="GHQ3261" s="12"/>
      <c r="GHR3261" s="12"/>
      <c r="GHS3261" s="12"/>
      <c r="GHT3261" s="53"/>
      <c r="GHV3261" s="41"/>
      <c r="GHW3261" s="40"/>
      <c r="GHX3261" s="44"/>
      <c r="GHY3261" s="62"/>
      <c r="GHZ3261" s="56"/>
      <c r="GIA3261" s="60"/>
      <c r="GIB3261" s="60"/>
      <c r="GIC3261" s="60"/>
      <c r="GID3261" s="60"/>
      <c r="GIE3261" s="46"/>
      <c r="GIF3261" s="65"/>
      <c r="GIG3261" s="19"/>
      <c r="GIH3261" s="48"/>
      <c r="GII3261" s="41"/>
      <c r="GIJ3261" s="44"/>
      <c r="GIK3261" s="18"/>
      <c r="GIL3261" s="16"/>
      <c r="GIM3261" s="36"/>
      <c r="GIN3261" s="36"/>
      <c r="GIO3261" s="36"/>
      <c r="GIP3261" s="36"/>
      <c r="GIQ3261" s="36"/>
      <c r="GIR3261" s="36"/>
      <c r="GIS3261" s="36"/>
      <c r="GIT3261" s="36"/>
      <c r="GIU3261" s="36"/>
      <c r="GIV3261" s="36"/>
      <c r="GIW3261" s="36"/>
      <c r="GIX3261" s="36"/>
      <c r="GIY3261" s="36"/>
      <c r="GIZ3261" s="12"/>
      <c r="GJA3261" s="12"/>
      <c r="GJB3261" s="12"/>
      <c r="GJC3261" s="53"/>
      <c r="GJE3261" s="41"/>
      <c r="GJF3261" s="40"/>
      <c r="GJG3261" s="44"/>
      <c r="GJH3261" s="62"/>
      <c r="GJI3261" s="56"/>
      <c r="GJJ3261" s="60"/>
      <c r="GJK3261" s="60"/>
      <c r="GJL3261" s="60"/>
      <c r="GJM3261" s="60"/>
      <c r="GJN3261" s="46"/>
      <c r="GJO3261" s="65"/>
      <c r="GJP3261" s="19"/>
      <c r="GJQ3261" s="48"/>
      <c r="GJR3261" s="41"/>
      <c r="GJS3261" s="44"/>
      <c r="GJT3261" s="18"/>
      <c r="GJU3261" s="16"/>
      <c r="GJV3261" s="36"/>
      <c r="GJW3261" s="36"/>
      <c r="GJX3261" s="36"/>
      <c r="GJY3261" s="36"/>
      <c r="GJZ3261" s="36"/>
      <c r="GKA3261" s="36"/>
      <c r="GKB3261" s="36"/>
      <c r="GKC3261" s="36"/>
      <c r="GKD3261" s="36"/>
      <c r="GKE3261" s="36"/>
      <c r="GKF3261" s="36"/>
      <c r="GKG3261" s="36"/>
      <c r="GKH3261" s="36"/>
      <c r="GKI3261" s="12"/>
      <c r="GKJ3261" s="12"/>
      <c r="GKK3261" s="12"/>
      <c r="GKL3261" s="53"/>
      <c r="GKN3261" s="41"/>
      <c r="GKO3261" s="40"/>
      <c r="GKP3261" s="44"/>
      <c r="GKQ3261" s="62"/>
      <c r="GKR3261" s="56"/>
      <c r="GKS3261" s="60"/>
      <c r="GKT3261" s="60"/>
      <c r="GKU3261" s="60"/>
      <c r="GKV3261" s="60"/>
      <c r="GKW3261" s="46"/>
      <c r="GKX3261" s="65"/>
      <c r="GKY3261" s="19"/>
      <c r="GKZ3261" s="48"/>
      <c r="GLA3261" s="41"/>
      <c r="GLB3261" s="44"/>
      <c r="GLC3261" s="18"/>
      <c r="GLD3261" s="16"/>
      <c r="GLE3261" s="36"/>
      <c r="GLF3261" s="36"/>
      <c r="GLG3261" s="36"/>
      <c r="GLH3261" s="36"/>
      <c r="GLI3261" s="36"/>
      <c r="GLJ3261" s="36"/>
      <c r="GLK3261" s="36"/>
      <c r="GLL3261" s="36"/>
      <c r="GLM3261" s="36"/>
      <c r="GLN3261" s="36"/>
      <c r="GLO3261" s="36"/>
      <c r="GLP3261" s="36"/>
      <c r="GLQ3261" s="36"/>
      <c r="GLR3261" s="12"/>
      <c r="GLS3261" s="12"/>
      <c r="GLT3261" s="12"/>
      <c r="GLU3261" s="53"/>
      <c r="GLW3261" s="41"/>
      <c r="GLX3261" s="40"/>
      <c r="GLY3261" s="44"/>
      <c r="GLZ3261" s="62"/>
      <c r="GMA3261" s="56"/>
      <c r="GMB3261" s="60"/>
      <c r="GMC3261" s="60"/>
      <c r="GMD3261" s="60"/>
      <c r="GME3261" s="60"/>
      <c r="GMF3261" s="46"/>
      <c r="GMG3261" s="65"/>
      <c r="GMH3261" s="19"/>
      <c r="GMI3261" s="48"/>
      <c r="GMJ3261" s="41"/>
      <c r="GMK3261" s="44"/>
      <c r="GML3261" s="18"/>
      <c r="GMM3261" s="16"/>
      <c r="GMN3261" s="36"/>
      <c r="GMO3261" s="36"/>
      <c r="GMP3261" s="36"/>
      <c r="GMQ3261" s="36"/>
      <c r="GMR3261" s="36"/>
      <c r="GMS3261" s="36"/>
      <c r="GMT3261" s="36"/>
      <c r="GMU3261" s="36"/>
      <c r="GMV3261" s="36"/>
      <c r="GMW3261" s="36"/>
      <c r="GMX3261" s="36"/>
      <c r="GMY3261" s="36"/>
      <c r="GMZ3261" s="36"/>
      <c r="GNA3261" s="12"/>
      <c r="GNB3261" s="12"/>
      <c r="GNC3261" s="12"/>
      <c r="GND3261" s="53"/>
      <c r="GNF3261" s="41"/>
      <c r="GNG3261" s="40"/>
      <c r="GNH3261" s="44"/>
      <c r="GNI3261" s="62"/>
      <c r="GNJ3261" s="56"/>
      <c r="GNK3261" s="60"/>
      <c r="GNL3261" s="60"/>
      <c r="GNM3261" s="60"/>
      <c r="GNN3261" s="60"/>
      <c r="GNO3261" s="46"/>
      <c r="GNP3261" s="65"/>
      <c r="GNQ3261" s="19"/>
      <c r="GNR3261" s="48"/>
      <c r="GNS3261" s="41"/>
      <c r="GNT3261" s="44"/>
      <c r="GNU3261" s="18"/>
      <c r="GNV3261" s="16"/>
      <c r="GNW3261" s="36"/>
      <c r="GNX3261" s="36"/>
      <c r="GNY3261" s="36"/>
      <c r="GNZ3261" s="36"/>
      <c r="GOA3261" s="36"/>
      <c r="GOB3261" s="36"/>
      <c r="GOC3261" s="36"/>
      <c r="GOD3261" s="36"/>
      <c r="GOE3261" s="36"/>
      <c r="GOF3261" s="36"/>
      <c r="GOG3261" s="36"/>
      <c r="GOH3261" s="36"/>
      <c r="GOI3261" s="36"/>
      <c r="GOJ3261" s="12"/>
      <c r="GOK3261" s="12"/>
      <c r="GOL3261" s="12"/>
      <c r="GOM3261" s="53"/>
      <c r="GOO3261" s="41"/>
      <c r="GOP3261" s="40"/>
      <c r="GOQ3261" s="44"/>
      <c r="GOR3261" s="62"/>
      <c r="GOS3261" s="56"/>
      <c r="GOT3261" s="60"/>
      <c r="GOU3261" s="60"/>
      <c r="GOV3261" s="60"/>
      <c r="GOW3261" s="60"/>
      <c r="GOX3261" s="46"/>
      <c r="GOY3261" s="65"/>
      <c r="GOZ3261" s="19"/>
      <c r="GPA3261" s="48"/>
      <c r="GPB3261" s="41"/>
      <c r="GPC3261" s="44"/>
      <c r="GPD3261" s="18"/>
      <c r="GPE3261" s="16"/>
      <c r="GPF3261" s="36"/>
      <c r="GPG3261" s="36"/>
      <c r="GPH3261" s="36"/>
      <c r="GPI3261" s="36"/>
      <c r="GPJ3261" s="36"/>
      <c r="GPK3261" s="36"/>
      <c r="GPL3261" s="36"/>
      <c r="GPM3261" s="36"/>
      <c r="GPN3261" s="36"/>
      <c r="GPO3261" s="36"/>
      <c r="GPP3261" s="36"/>
      <c r="GPQ3261" s="36"/>
      <c r="GPR3261" s="36"/>
      <c r="GPS3261" s="12"/>
      <c r="GPT3261" s="12"/>
      <c r="GPU3261" s="12"/>
      <c r="GPV3261" s="53"/>
      <c r="GPX3261" s="41"/>
      <c r="GPY3261" s="40"/>
      <c r="GPZ3261" s="44"/>
      <c r="GQA3261" s="62"/>
      <c r="GQB3261" s="56"/>
      <c r="GQC3261" s="60"/>
      <c r="GQD3261" s="60"/>
      <c r="GQE3261" s="60"/>
      <c r="GQF3261" s="60"/>
      <c r="GQG3261" s="46"/>
      <c r="GQH3261" s="65"/>
      <c r="GQI3261" s="19"/>
      <c r="GQJ3261" s="48"/>
      <c r="GQK3261" s="41"/>
      <c r="GQL3261" s="44"/>
      <c r="GQM3261" s="18"/>
      <c r="GQN3261" s="16"/>
      <c r="GQO3261" s="36"/>
      <c r="GQP3261" s="36"/>
      <c r="GQQ3261" s="36"/>
      <c r="GQR3261" s="36"/>
      <c r="GQS3261" s="36"/>
      <c r="GQT3261" s="36"/>
      <c r="GQU3261" s="36"/>
      <c r="GQV3261" s="36"/>
      <c r="GQW3261" s="36"/>
      <c r="GQX3261" s="36"/>
      <c r="GQY3261" s="36"/>
      <c r="GQZ3261" s="36"/>
      <c r="GRA3261" s="36"/>
      <c r="GRB3261" s="12"/>
      <c r="GRC3261" s="12"/>
      <c r="GRD3261" s="12"/>
      <c r="GRE3261" s="53"/>
      <c r="GRG3261" s="41"/>
      <c r="GRH3261" s="40"/>
      <c r="GRI3261" s="44"/>
      <c r="GRJ3261" s="62"/>
      <c r="GRK3261" s="56"/>
      <c r="GRL3261" s="60"/>
      <c r="GRM3261" s="60"/>
      <c r="GRN3261" s="60"/>
      <c r="GRO3261" s="60"/>
      <c r="GRP3261" s="46"/>
      <c r="GRQ3261" s="65"/>
      <c r="GRR3261" s="19"/>
      <c r="GRS3261" s="48"/>
      <c r="GRT3261" s="41"/>
      <c r="GRU3261" s="44"/>
      <c r="GRV3261" s="18"/>
      <c r="GRW3261" s="16"/>
      <c r="GRX3261" s="36"/>
      <c r="GRY3261" s="36"/>
      <c r="GRZ3261" s="36"/>
      <c r="GSA3261" s="36"/>
      <c r="GSB3261" s="36"/>
      <c r="GSC3261" s="36"/>
      <c r="GSD3261" s="36"/>
      <c r="GSE3261" s="36"/>
      <c r="GSF3261" s="36"/>
      <c r="GSG3261" s="36"/>
      <c r="GSH3261" s="36"/>
      <c r="GSI3261" s="36"/>
      <c r="GSJ3261" s="36"/>
      <c r="GSK3261" s="12"/>
      <c r="GSL3261" s="12"/>
      <c r="GSM3261" s="12"/>
      <c r="GSN3261" s="53"/>
      <c r="GSP3261" s="41"/>
      <c r="GSQ3261" s="40"/>
      <c r="GSR3261" s="44"/>
      <c r="GSS3261" s="62"/>
      <c r="GST3261" s="56"/>
      <c r="GSU3261" s="60"/>
      <c r="GSV3261" s="60"/>
      <c r="GSW3261" s="60"/>
      <c r="GSX3261" s="60"/>
      <c r="GSY3261" s="46"/>
      <c r="GSZ3261" s="65"/>
      <c r="GTA3261" s="19"/>
      <c r="GTB3261" s="48"/>
      <c r="GTC3261" s="41"/>
      <c r="GTD3261" s="44"/>
      <c r="GTE3261" s="18"/>
      <c r="GTF3261" s="16"/>
      <c r="GTG3261" s="36"/>
      <c r="GTH3261" s="36"/>
      <c r="GTI3261" s="36"/>
      <c r="GTJ3261" s="36"/>
      <c r="GTK3261" s="36"/>
      <c r="GTL3261" s="36"/>
      <c r="GTM3261" s="36"/>
      <c r="GTN3261" s="36"/>
      <c r="GTO3261" s="36"/>
      <c r="GTP3261" s="36"/>
      <c r="GTQ3261" s="36"/>
      <c r="GTR3261" s="36"/>
      <c r="GTS3261" s="36"/>
      <c r="GTT3261" s="12"/>
      <c r="GTU3261" s="12"/>
      <c r="GTV3261" s="12"/>
      <c r="GTW3261" s="53"/>
      <c r="GTY3261" s="41"/>
      <c r="GTZ3261" s="40"/>
      <c r="GUA3261" s="44"/>
      <c r="GUB3261" s="62"/>
      <c r="GUC3261" s="56"/>
      <c r="GUD3261" s="60"/>
      <c r="GUE3261" s="60"/>
      <c r="GUF3261" s="60"/>
      <c r="GUG3261" s="60"/>
      <c r="GUH3261" s="46"/>
      <c r="GUI3261" s="65"/>
      <c r="GUJ3261" s="19"/>
      <c r="GUK3261" s="48"/>
      <c r="GUL3261" s="41"/>
      <c r="GUM3261" s="44"/>
      <c r="GUN3261" s="18"/>
      <c r="GUO3261" s="16"/>
      <c r="GUP3261" s="36"/>
      <c r="GUQ3261" s="36"/>
      <c r="GUR3261" s="36"/>
      <c r="GUS3261" s="36"/>
      <c r="GUT3261" s="36"/>
      <c r="GUU3261" s="36"/>
      <c r="GUV3261" s="36"/>
      <c r="GUW3261" s="36"/>
      <c r="GUX3261" s="36"/>
      <c r="GUY3261" s="36"/>
      <c r="GUZ3261" s="36"/>
      <c r="GVA3261" s="36"/>
      <c r="GVB3261" s="36"/>
      <c r="GVC3261" s="12"/>
      <c r="GVD3261" s="12"/>
      <c r="GVE3261" s="12"/>
      <c r="GVF3261" s="53"/>
      <c r="GVH3261" s="41"/>
      <c r="GVI3261" s="40"/>
      <c r="GVJ3261" s="44"/>
      <c r="GVK3261" s="62"/>
      <c r="GVL3261" s="56"/>
      <c r="GVM3261" s="60"/>
      <c r="GVN3261" s="60"/>
      <c r="GVO3261" s="60"/>
      <c r="GVP3261" s="60"/>
      <c r="GVQ3261" s="46"/>
      <c r="GVR3261" s="65"/>
      <c r="GVS3261" s="19"/>
      <c r="GVT3261" s="48"/>
      <c r="GVU3261" s="41"/>
      <c r="GVV3261" s="44"/>
      <c r="GVW3261" s="18"/>
      <c r="GVX3261" s="16"/>
      <c r="GVY3261" s="36"/>
      <c r="GVZ3261" s="36"/>
      <c r="GWA3261" s="36"/>
      <c r="GWB3261" s="36"/>
      <c r="GWC3261" s="36"/>
      <c r="GWD3261" s="36"/>
      <c r="GWE3261" s="36"/>
      <c r="GWF3261" s="36"/>
      <c r="GWG3261" s="36"/>
      <c r="GWH3261" s="36"/>
      <c r="GWI3261" s="36"/>
      <c r="GWJ3261" s="36"/>
      <c r="GWK3261" s="36"/>
      <c r="GWL3261" s="12"/>
      <c r="GWM3261" s="12"/>
      <c r="GWN3261" s="12"/>
      <c r="GWO3261" s="53"/>
      <c r="GWQ3261" s="41"/>
      <c r="GWR3261" s="40"/>
      <c r="GWS3261" s="44"/>
      <c r="GWT3261" s="62"/>
      <c r="GWU3261" s="56"/>
      <c r="GWV3261" s="60"/>
      <c r="GWW3261" s="60"/>
      <c r="GWX3261" s="60"/>
      <c r="GWY3261" s="60"/>
      <c r="GWZ3261" s="46"/>
      <c r="GXA3261" s="65"/>
      <c r="GXB3261" s="19"/>
      <c r="GXC3261" s="48"/>
      <c r="GXD3261" s="41"/>
      <c r="GXE3261" s="44"/>
      <c r="GXF3261" s="18"/>
      <c r="GXG3261" s="16"/>
      <c r="GXH3261" s="36"/>
      <c r="GXI3261" s="36"/>
      <c r="GXJ3261" s="36"/>
      <c r="GXK3261" s="36"/>
      <c r="GXL3261" s="36"/>
      <c r="GXM3261" s="36"/>
      <c r="GXN3261" s="36"/>
      <c r="GXO3261" s="36"/>
      <c r="GXP3261" s="36"/>
      <c r="GXQ3261" s="36"/>
      <c r="GXR3261" s="36"/>
      <c r="GXS3261" s="36"/>
      <c r="GXT3261" s="36"/>
      <c r="GXU3261" s="12"/>
      <c r="GXV3261" s="12"/>
      <c r="GXW3261" s="12"/>
      <c r="GXX3261" s="53"/>
      <c r="GXZ3261" s="41"/>
      <c r="GYA3261" s="40"/>
      <c r="GYB3261" s="44"/>
      <c r="GYC3261" s="62"/>
      <c r="GYD3261" s="56"/>
      <c r="GYE3261" s="60"/>
      <c r="GYF3261" s="60"/>
      <c r="GYG3261" s="60"/>
      <c r="GYH3261" s="60"/>
      <c r="GYI3261" s="46"/>
      <c r="GYJ3261" s="65"/>
      <c r="GYK3261" s="19"/>
      <c r="GYL3261" s="48"/>
      <c r="GYM3261" s="41"/>
      <c r="GYN3261" s="44"/>
      <c r="GYO3261" s="18"/>
      <c r="GYP3261" s="16"/>
      <c r="GYQ3261" s="36"/>
      <c r="GYR3261" s="36"/>
      <c r="GYS3261" s="36"/>
      <c r="GYT3261" s="36"/>
      <c r="GYU3261" s="36"/>
      <c r="GYV3261" s="36"/>
      <c r="GYW3261" s="36"/>
      <c r="GYX3261" s="36"/>
      <c r="GYY3261" s="36"/>
      <c r="GYZ3261" s="36"/>
      <c r="GZA3261" s="36"/>
      <c r="GZB3261" s="36"/>
      <c r="GZC3261" s="36"/>
      <c r="GZD3261" s="12"/>
      <c r="GZE3261" s="12"/>
      <c r="GZF3261" s="12"/>
      <c r="GZG3261" s="53"/>
      <c r="GZI3261" s="41"/>
      <c r="GZJ3261" s="40"/>
      <c r="GZK3261" s="44"/>
      <c r="GZL3261" s="62"/>
      <c r="GZM3261" s="56"/>
      <c r="GZN3261" s="60"/>
      <c r="GZO3261" s="60"/>
      <c r="GZP3261" s="60"/>
      <c r="GZQ3261" s="60"/>
      <c r="GZR3261" s="46"/>
      <c r="GZS3261" s="65"/>
      <c r="GZT3261" s="19"/>
      <c r="GZU3261" s="48"/>
      <c r="GZV3261" s="41"/>
      <c r="GZW3261" s="44"/>
      <c r="GZX3261" s="18"/>
      <c r="GZY3261" s="16"/>
      <c r="GZZ3261" s="36"/>
      <c r="HAA3261" s="36"/>
      <c r="HAB3261" s="36"/>
      <c r="HAC3261" s="36"/>
      <c r="HAD3261" s="36"/>
      <c r="HAE3261" s="36"/>
      <c r="HAF3261" s="36"/>
      <c r="HAG3261" s="36"/>
      <c r="HAH3261" s="36"/>
      <c r="HAI3261" s="36"/>
      <c r="HAJ3261" s="36"/>
      <c r="HAK3261" s="36"/>
      <c r="HAL3261" s="36"/>
      <c r="HAM3261" s="12"/>
      <c r="HAN3261" s="12"/>
      <c r="HAO3261" s="12"/>
      <c r="HAP3261" s="53"/>
      <c r="HAR3261" s="41"/>
      <c r="HAS3261" s="40"/>
      <c r="HAT3261" s="44"/>
      <c r="HAU3261" s="62"/>
      <c r="HAV3261" s="56"/>
      <c r="HAW3261" s="60"/>
      <c r="HAX3261" s="60"/>
      <c r="HAY3261" s="60"/>
      <c r="HAZ3261" s="60"/>
      <c r="HBA3261" s="46"/>
      <c r="HBB3261" s="65"/>
      <c r="HBC3261" s="19"/>
      <c r="HBD3261" s="48"/>
      <c r="HBE3261" s="41"/>
      <c r="HBF3261" s="44"/>
      <c r="HBG3261" s="18"/>
      <c r="HBH3261" s="16"/>
      <c r="HBI3261" s="36"/>
      <c r="HBJ3261" s="36"/>
      <c r="HBK3261" s="36"/>
      <c r="HBL3261" s="36"/>
      <c r="HBM3261" s="36"/>
      <c r="HBN3261" s="36"/>
      <c r="HBO3261" s="36"/>
      <c r="HBP3261" s="36"/>
      <c r="HBQ3261" s="36"/>
      <c r="HBR3261" s="36"/>
      <c r="HBS3261" s="36"/>
      <c r="HBT3261" s="36"/>
      <c r="HBU3261" s="36"/>
      <c r="HBV3261" s="12"/>
      <c r="HBW3261" s="12"/>
      <c r="HBX3261" s="12"/>
      <c r="HBY3261" s="53"/>
      <c r="HCA3261" s="41"/>
      <c r="HCB3261" s="40"/>
      <c r="HCC3261" s="44"/>
      <c r="HCD3261" s="62"/>
      <c r="HCE3261" s="56"/>
      <c r="HCF3261" s="60"/>
      <c r="HCG3261" s="60"/>
      <c r="HCH3261" s="60"/>
      <c r="HCI3261" s="60"/>
      <c r="HCJ3261" s="46"/>
      <c r="HCK3261" s="65"/>
      <c r="HCL3261" s="19"/>
      <c r="HCM3261" s="48"/>
      <c r="HCN3261" s="41"/>
      <c r="HCO3261" s="44"/>
      <c r="HCP3261" s="18"/>
      <c r="HCQ3261" s="16"/>
      <c r="HCR3261" s="36"/>
      <c r="HCS3261" s="36"/>
      <c r="HCT3261" s="36"/>
      <c r="HCU3261" s="36"/>
      <c r="HCV3261" s="36"/>
      <c r="HCW3261" s="36"/>
      <c r="HCX3261" s="36"/>
      <c r="HCY3261" s="36"/>
      <c r="HCZ3261" s="36"/>
      <c r="HDA3261" s="36"/>
      <c r="HDB3261" s="36"/>
      <c r="HDC3261" s="36"/>
      <c r="HDD3261" s="36"/>
      <c r="HDE3261" s="12"/>
      <c r="HDF3261" s="12"/>
      <c r="HDG3261" s="12"/>
      <c r="HDH3261" s="53"/>
      <c r="HDJ3261" s="41"/>
      <c r="HDK3261" s="40"/>
      <c r="HDL3261" s="44"/>
      <c r="HDM3261" s="62"/>
      <c r="HDN3261" s="56"/>
      <c r="HDO3261" s="60"/>
      <c r="HDP3261" s="60"/>
      <c r="HDQ3261" s="60"/>
      <c r="HDR3261" s="60"/>
      <c r="HDS3261" s="46"/>
      <c r="HDT3261" s="65"/>
      <c r="HDU3261" s="19"/>
      <c r="HDV3261" s="48"/>
      <c r="HDW3261" s="41"/>
      <c r="HDX3261" s="44"/>
      <c r="HDY3261" s="18"/>
      <c r="HDZ3261" s="16"/>
      <c r="HEA3261" s="36"/>
      <c r="HEB3261" s="36"/>
      <c r="HEC3261" s="36"/>
      <c r="HED3261" s="36"/>
      <c r="HEE3261" s="36"/>
      <c r="HEF3261" s="36"/>
      <c r="HEG3261" s="36"/>
      <c r="HEH3261" s="36"/>
      <c r="HEI3261" s="36"/>
      <c r="HEJ3261" s="36"/>
      <c r="HEK3261" s="36"/>
      <c r="HEL3261" s="36"/>
      <c r="HEM3261" s="36"/>
      <c r="HEN3261" s="12"/>
      <c r="HEO3261" s="12"/>
      <c r="HEP3261" s="12"/>
      <c r="HEQ3261" s="53"/>
      <c r="HES3261" s="41"/>
      <c r="HET3261" s="40"/>
      <c r="HEU3261" s="44"/>
      <c r="HEV3261" s="62"/>
      <c r="HEW3261" s="56"/>
      <c r="HEX3261" s="60"/>
      <c r="HEY3261" s="60"/>
      <c r="HEZ3261" s="60"/>
      <c r="HFA3261" s="60"/>
      <c r="HFB3261" s="46"/>
      <c r="HFC3261" s="65"/>
      <c r="HFD3261" s="19"/>
      <c r="HFE3261" s="48"/>
      <c r="HFF3261" s="41"/>
      <c r="HFG3261" s="44"/>
      <c r="HFH3261" s="18"/>
      <c r="HFI3261" s="16"/>
      <c r="HFJ3261" s="36"/>
      <c r="HFK3261" s="36"/>
      <c r="HFL3261" s="36"/>
      <c r="HFM3261" s="36"/>
      <c r="HFN3261" s="36"/>
      <c r="HFO3261" s="36"/>
      <c r="HFP3261" s="36"/>
      <c r="HFQ3261" s="36"/>
      <c r="HFR3261" s="36"/>
      <c r="HFS3261" s="36"/>
      <c r="HFT3261" s="36"/>
      <c r="HFU3261" s="36"/>
      <c r="HFV3261" s="36"/>
      <c r="HFW3261" s="12"/>
      <c r="HFX3261" s="12"/>
      <c r="HFY3261" s="12"/>
      <c r="HFZ3261" s="53"/>
      <c r="HGB3261" s="41"/>
      <c r="HGC3261" s="40"/>
      <c r="HGD3261" s="44"/>
      <c r="HGE3261" s="62"/>
      <c r="HGF3261" s="56"/>
      <c r="HGG3261" s="60"/>
      <c r="HGH3261" s="60"/>
      <c r="HGI3261" s="60"/>
      <c r="HGJ3261" s="60"/>
      <c r="HGK3261" s="46"/>
      <c r="HGL3261" s="65"/>
      <c r="HGM3261" s="19"/>
      <c r="HGN3261" s="48"/>
      <c r="HGO3261" s="41"/>
      <c r="HGP3261" s="44"/>
      <c r="HGQ3261" s="18"/>
      <c r="HGR3261" s="16"/>
      <c r="HGS3261" s="36"/>
      <c r="HGT3261" s="36"/>
      <c r="HGU3261" s="36"/>
      <c r="HGV3261" s="36"/>
      <c r="HGW3261" s="36"/>
      <c r="HGX3261" s="36"/>
      <c r="HGY3261" s="36"/>
      <c r="HGZ3261" s="36"/>
      <c r="HHA3261" s="36"/>
      <c r="HHB3261" s="36"/>
      <c r="HHC3261" s="36"/>
      <c r="HHD3261" s="36"/>
      <c r="HHE3261" s="36"/>
      <c r="HHF3261" s="12"/>
      <c r="HHG3261" s="12"/>
      <c r="HHH3261" s="12"/>
      <c r="HHI3261" s="53"/>
      <c r="HHK3261" s="41"/>
      <c r="HHL3261" s="40"/>
      <c r="HHM3261" s="44"/>
      <c r="HHN3261" s="62"/>
      <c r="HHO3261" s="56"/>
      <c r="HHP3261" s="60"/>
      <c r="HHQ3261" s="60"/>
      <c r="HHR3261" s="60"/>
      <c r="HHS3261" s="60"/>
      <c r="HHT3261" s="46"/>
      <c r="HHU3261" s="65"/>
      <c r="HHV3261" s="19"/>
      <c r="HHW3261" s="48"/>
      <c r="HHX3261" s="41"/>
      <c r="HHY3261" s="44"/>
      <c r="HHZ3261" s="18"/>
      <c r="HIA3261" s="16"/>
      <c r="HIB3261" s="36"/>
      <c r="HIC3261" s="36"/>
      <c r="HID3261" s="36"/>
      <c r="HIE3261" s="36"/>
      <c r="HIF3261" s="36"/>
      <c r="HIG3261" s="36"/>
      <c r="HIH3261" s="36"/>
      <c r="HII3261" s="36"/>
      <c r="HIJ3261" s="36"/>
      <c r="HIK3261" s="36"/>
      <c r="HIL3261" s="36"/>
      <c r="HIM3261" s="36"/>
      <c r="HIN3261" s="36"/>
      <c r="HIO3261" s="12"/>
      <c r="HIP3261" s="12"/>
      <c r="HIQ3261" s="12"/>
      <c r="HIR3261" s="53"/>
      <c r="HIT3261" s="41"/>
      <c r="HIU3261" s="40"/>
      <c r="HIV3261" s="44"/>
      <c r="HIW3261" s="62"/>
      <c r="HIX3261" s="56"/>
      <c r="HIY3261" s="60"/>
      <c r="HIZ3261" s="60"/>
      <c r="HJA3261" s="60"/>
      <c r="HJB3261" s="60"/>
      <c r="HJC3261" s="46"/>
      <c r="HJD3261" s="65"/>
      <c r="HJE3261" s="19"/>
      <c r="HJF3261" s="48"/>
      <c r="HJG3261" s="41"/>
      <c r="HJH3261" s="44"/>
      <c r="HJI3261" s="18"/>
      <c r="HJJ3261" s="16"/>
      <c r="HJK3261" s="36"/>
      <c r="HJL3261" s="36"/>
      <c r="HJM3261" s="36"/>
      <c r="HJN3261" s="36"/>
      <c r="HJO3261" s="36"/>
      <c r="HJP3261" s="36"/>
      <c r="HJQ3261" s="36"/>
      <c r="HJR3261" s="36"/>
      <c r="HJS3261" s="36"/>
      <c r="HJT3261" s="36"/>
      <c r="HJU3261" s="36"/>
      <c r="HJV3261" s="36"/>
      <c r="HJW3261" s="36"/>
      <c r="HJX3261" s="12"/>
      <c r="HJY3261" s="12"/>
      <c r="HJZ3261" s="12"/>
      <c r="HKA3261" s="53"/>
      <c r="HKC3261" s="41"/>
      <c r="HKD3261" s="40"/>
      <c r="HKE3261" s="44"/>
      <c r="HKF3261" s="62"/>
      <c r="HKG3261" s="56"/>
      <c r="HKH3261" s="60"/>
      <c r="HKI3261" s="60"/>
      <c r="HKJ3261" s="60"/>
      <c r="HKK3261" s="60"/>
      <c r="HKL3261" s="46"/>
      <c r="HKM3261" s="65"/>
      <c r="HKN3261" s="19"/>
      <c r="HKO3261" s="48"/>
      <c r="HKP3261" s="41"/>
      <c r="HKQ3261" s="44"/>
      <c r="HKR3261" s="18"/>
      <c r="HKS3261" s="16"/>
      <c r="HKT3261" s="36"/>
      <c r="HKU3261" s="36"/>
      <c r="HKV3261" s="36"/>
      <c r="HKW3261" s="36"/>
      <c r="HKX3261" s="36"/>
      <c r="HKY3261" s="36"/>
      <c r="HKZ3261" s="36"/>
      <c r="HLA3261" s="36"/>
      <c r="HLB3261" s="36"/>
      <c r="HLC3261" s="36"/>
      <c r="HLD3261" s="36"/>
      <c r="HLE3261" s="36"/>
      <c r="HLF3261" s="36"/>
      <c r="HLG3261" s="12"/>
      <c r="HLH3261" s="12"/>
      <c r="HLI3261" s="12"/>
      <c r="HLJ3261" s="53"/>
      <c r="HLL3261" s="41"/>
      <c r="HLM3261" s="40"/>
      <c r="HLN3261" s="44"/>
      <c r="HLO3261" s="62"/>
      <c r="HLP3261" s="56"/>
      <c r="HLQ3261" s="60"/>
      <c r="HLR3261" s="60"/>
      <c r="HLS3261" s="60"/>
      <c r="HLT3261" s="60"/>
      <c r="HLU3261" s="46"/>
      <c r="HLV3261" s="65"/>
      <c r="HLW3261" s="19"/>
      <c r="HLX3261" s="48"/>
      <c r="HLY3261" s="41"/>
      <c r="HLZ3261" s="44"/>
      <c r="HMA3261" s="18"/>
      <c r="HMB3261" s="16"/>
      <c r="HMC3261" s="36"/>
      <c r="HMD3261" s="36"/>
      <c r="HME3261" s="36"/>
      <c r="HMF3261" s="36"/>
      <c r="HMG3261" s="36"/>
      <c r="HMH3261" s="36"/>
      <c r="HMI3261" s="36"/>
      <c r="HMJ3261" s="36"/>
      <c r="HMK3261" s="36"/>
      <c r="HML3261" s="36"/>
      <c r="HMM3261" s="36"/>
      <c r="HMN3261" s="36"/>
      <c r="HMO3261" s="36"/>
      <c r="HMP3261" s="12"/>
      <c r="HMQ3261" s="12"/>
      <c r="HMR3261" s="12"/>
      <c r="HMS3261" s="53"/>
      <c r="HMU3261" s="41"/>
      <c r="HMV3261" s="40"/>
      <c r="HMW3261" s="44"/>
      <c r="HMX3261" s="62"/>
      <c r="HMY3261" s="56"/>
      <c r="HMZ3261" s="60"/>
      <c r="HNA3261" s="60"/>
      <c r="HNB3261" s="60"/>
      <c r="HNC3261" s="60"/>
      <c r="HND3261" s="46"/>
      <c r="HNE3261" s="65"/>
      <c r="HNF3261" s="19"/>
      <c r="HNG3261" s="48"/>
      <c r="HNH3261" s="41"/>
      <c r="HNI3261" s="44"/>
      <c r="HNJ3261" s="18"/>
      <c r="HNK3261" s="16"/>
      <c r="HNL3261" s="36"/>
      <c r="HNM3261" s="36"/>
      <c r="HNN3261" s="36"/>
      <c r="HNO3261" s="36"/>
      <c r="HNP3261" s="36"/>
      <c r="HNQ3261" s="36"/>
      <c r="HNR3261" s="36"/>
      <c r="HNS3261" s="36"/>
      <c r="HNT3261" s="36"/>
      <c r="HNU3261" s="36"/>
      <c r="HNV3261" s="36"/>
      <c r="HNW3261" s="36"/>
      <c r="HNX3261" s="36"/>
      <c r="HNY3261" s="12"/>
      <c r="HNZ3261" s="12"/>
      <c r="HOA3261" s="12"/>
      <c r="HOB3261" s="53"/>
      <c r="HOD3261" s="41"/>
      <c r="HOE3261" s="40"/>
      <c r="HOF3261" s="44"/>
      <c r="HOG3261" s="62"/>
      <c r="HOH3261" s="56"/>
      <c r="HOI3261" s="60"/>
      <c r="HOJ3261" s="60"/>
      <c r="HOK3261" s="60"/>
      <c r="HOL3261" s="60"/>
      <c r="HOM3261" s="46"/>
      <c r="HON3261" s="65"/>
      <c r="HOO3261" s="19"/>
      <c r="HOP3261" s="48"/>
      <c r="HOQ3261" s="41"/>
      <c r="HOR3261" s="44"/>
      <c r="HOS3261" s="18"/>
      <c r="HOT3261" s="16"/>
      <c r="HOU3261" s="36"/>
      <c r="HOV3261" s="36"/>
      <c r="HOW3261" s="36"/>
      <c r="HOX3261" s="36"/>
      <c r="HOY3261" s="36"/>
      <c r="HOZ3261" s="36"/>
      <c r="HPA3261" s="36"/>
      <c r="HPB3261" s="36"/>
      <c r="HPC3261" s="36"/>
      <c r="HPD3261" s="36"/>
      <c r="HPE3261" s="36"/>
      <c r="HPF3261" s="36"/>
      <c r="HPG3261" s="36"/>
      <c r="HPH3261" s="12"/>
      <c r="HPI3261" s="12"/>
      <c r="HPJ3261" s="12"/>
      <c r="HPK3261" s="53"/>
      <c r="HPM3261" s="41"/>
      <c r="HPN3261" s="40"/>
      <c r="HPO3261" s="44"/>
      <c r="HPP3261" s="62"/>
      <c r="HPQ3261" s="56"/>
      <c r="HPR3261" s="60"/>
      <c r="HPS3261" s="60"/>
      <c r="HPT3261" s="60"/>
      <c r="HPU3261" s="60"/>
      <c r="HPV3261" s="46"/>
      <c r="HPW3261" s="65"/>
      <c r="HPX3261" s="19"/>
      <c r="HPY3261" s="48"/>
      <c r="HPZ3261" s="41"/>
      <c r="HQA3261" s="44"/>
      <c r="HQB3261" s="18"/>
      <c r="HQC3261" s="16"/>
      <c r="HQD3261" s="36"/>
      <c r="HQE3261" s="36"/>
      <c r="HQF3261" s="36"/>
      <c r="HQG3261" s="36"/>
      <c r="HQH3261" s="36"/>
      <c r="HQI3261" s="36"/>
      <c r="HQJ3261" s="36"/>
      <c r="HQK3261" s="36"/>
      <c r="HQL3261" s="36"/>
      <c r="HQM3261" s="36"/>
      <c r="HQN3261" s="36"/>
      <c r="HQO3261" s="36"/>
      <c r="HQP3261" s="36"/>
      <c r="HQQ3261" s="12"/>
      <c r="HQR3261" s="12"/>
      <c r="HQS3261" s="12"/>
      <c r="HQT3261" s="53"/>
      <c r="HQV3261" s="41"/>
      <c r="HQW3261" s="40"/>
      <c r="HQX3261" s="44"/>
      <c r="HQY3261" s="62"/>
      <c r="HQZ3261" s="56"/>
      <c r="HRA3261" s="60"/>
      <c r="HRB3261" s="60"/>
      <c r="HRC3261" s="60"/>
      <c r="HRD3261" s="60"/>
      <c r="HRE3261" s="46"/>
      <c r="HRF3261" s="65"/>
      <c r="HRG3261" s="19"/>
      <c r="HRH3261" s="48"/>
      <c r="HRI3261" s="41"/>
      <c r="HRJ3261" s="44"/>
      <c r="HRK3261" s="18"/>
      <c r="HRL3261" s="16"/>
      <c r="HRM3261" s="36"/>
      <c r="HRN3261" s="36"/>
      <c r="HRO3261" s="36"/>
      <c r="HRP3261" s="36"/>
      <c r="HRQ3261" s="36"/>
      <c r="HRR3261" s="36"/>
      <c r="HRS3261" s="36"/>
      <c r="HRT3261" s="36"/>
      <c r="HRU3261" s="36"/>
      <c r="HRV3261" s="36"/>
      <c r="HRW3261" s="36"/>
      <c r="HRX3261" s="36"/>
      <c r="HRY3261" s="36"/>
      <c r="HRZ3261" s="12"/>
      <c r="HSA3261" s="12"/>
      <c r="HSB3261" s="12"/>
      <c r="HSC3261" s="53"/>
      <c r="HSE3261" s="41"/>
      <c r="HSF3261" s="40"/>
      <c r="HSG3261" s="44"/>
      <c r="HSH3261" s="62"/>
      <c r="HSI3261" s="56"/>
      <c r="HSJ3261" s="60"/>
      <c r="HSK3261" s="60"/>
      <c r="HSL3261" s="60"/>
      <c r="HSM3261" s="60"/>
      <c r="HSN3261" s="46"/>
      <c r="HSO3261" s="65"/>
      <c r="HSP3261" s="19"/>
      <c r="HSQ3261" s="48"/>
      <c r="HSR3261" s="41"/>
      <c r="HSS3261" s="44"/>
      <c r="HST3261" s="18"/>
      <c r="HSU3261" s="16"/>
      <c r="HSV3261" s="36"/>
      <c r="HSW3261" s="36"/>
      <c r="HSX3261" s="36"/>
      <c r="HSY3261" s="36"/>
      <c r="HSZ3261" s="36"/>
      <c r="HTA3261" s="36"/>
      <c r="HTB3261" s="36"/>
      <c r="HTC3261" s="36"/>
      <c r="HTD3261" s="36"/>
      <c r="HTE3261" s="36"/>
      <c r="HTF3261" s="36"/>
      <c r="HTG3261" s="36"/>
      <c r="HTH3261" s="36"/>
      <c r="HTI3261" s="12"/>
      <c r="HTJ3261" s="12"/>
      <c r="HTK3261" s="12"/>
      <c r="HTL3261" s="53"/>
      <c r="HTN3261" s="41"/>
      <c r="HTO3261" s="40"/>
      <c r="HTP3261" s="44"/>
      <c r="HTQ3261" s="62"/>
      <c r="HTR3261" s="56"/>
      <c r="HTS3261" s="60"/>
      <c r="HTT3261" s="60"/>
      <c r="HTU3261" s="60"/>
      <c r="HTV3261" s="60"/>
      <c r="HTW3261" s="46"/>
      <c r="HTX3261" s="65"/>
      <c r="HTY3261" s="19"/>
      <c r="HTZ3261" s="48"/>
      <c r="HUA3261" s="41"/>
      <c r="HUB3261" s="44"/>
      <c r="HUC3261" s="18"/>
      <c r="HUD3261" s="16"/>
      <c r="HUE3261" s="36"/>
      <c r="HUF3261" s="36"/>
      <c r="HUG3261" s="36"/>
      <c r="HUH3261" s="36"/>
      <c r="HUI3261" s="36"/>
      <c r="HUJ3261" s="36"/>
      <c r="HUK3261" s="36"/>
      <c r="HUL3261" s="36"/>
      <c r="HUM3261" s="36"/>
      <c r="HUN3261" s="36"/>
      <c r="HUO3261" s="36"/>
      <c r="HUP3261" s="36"/>
      <c r="HUQ3261" s="36"/>
      <c r="HUR3261" s="12"/>
      <c r="HUS3261" s="12"/>
      <c r="HUT3261" s="12"/>
      <c r="HUU3261" s="53"/>
      <c r="HUW3261" s="41"/>
      <c r="HUX3261" s="40"/>
      <c r="HUY3261" s="44"/>
      <c r="HUZ3261" s="62"/>
      <c r="HVA3261" s="56"/>
      <c r="HVB3261" s="60"/>
      <c r="HVC3261" s="60"/>
      <c r="HVD3261" s="60"/>
      <c r="HVE3261" s="60"/>
      <c r="HVF3261" s="46"/>
      <c r="HVG3261" s="65"/>
      <c r="HVH3261" s="19"/>
      <c r="HVI3261" s="48"/>
      <c r="HVJ3261" s="41"/>
      <c r="HVK3261" s="44"/>
      <c r="HVL3261" s="18"/>
      <c r="HVM3261" s="16"/>
      <c r="HVN3261" s="36"/>
      <c r="HVO3261" s="36"/>
      <c r="HVP3261" s="36"/>
      <c r="HVQ3261" s="36"/>
      <c r="HVR3261" s="36"/>
      <c r="HVS3261" s="36"/>
      <c r="HVT3261" s="36"/>
      <c r="HVU3261" s="36"/>
      <c r="HVV3261" s="36"/>
      <c r="HVW3261" s="36"/>
      <c r="HVX3261" s="36"/>
      <c r="HVY3261" s="36"/>
      <c r="HVZ3261" s="36"/>
      <c r="HWA3261" s="12"/>
      <c r="HWB3261" s="12"/>
      <c r="HWC3261" s="12"/>
      <c r="HWD3261" s="53"/>
      <c r="HWF3261" s="41"/>
      <c r="HWG3261" s="40"/>
      <c r="HWH3261" s="44"/>
      <c r="HWI3261" s="62"/>
      <c r="HWJ3261" s="56"/>
      <c r="HWK3261" s="60"/>
      <c r="HWL3261" s="60"/>
      <c r="HWM3261" s="60"/>
      <c r="HWN3261" s="60"/>
      <c r="HWO3261" s="46"/>
      <c r="HWP3261" s="65"/>
      <c r="HWQ3261" s="19"/>
      <c r="HWR3261" s="48"/>
      <c r="HWS3261" s="41"/>
      <c r="HWT3261" s="44"/>
      <c r="HWU3261" s="18"/>
      <c r="HWV3261" s="16"/>
      <c r="HWW3261" s="36"/>
      <c r="HWX3261" s="36"/>
      <c r="HWY3261" s="36"/>
      <c r="HWZ3261" s="36"/>
      <c r="HXA3261" s="36"/>
      <c r="HXB3261" s="36"/>
      <c r="HXC3261" s="36"/>
      <c r="HXD3261" s="36"/>
      <c r="HXE3261" s="36"/>
      <c r="HXF3261" s="36"/>
      <c r="HXG3261" s="36"/>
      <c r="HXH3261" s="36"/>
      <c r="HXI3261" s="36"/>
      <c r="HXJ3261" s="12"/>
      <c r="HXK3261" s="12"/>
      <c r="HXL3261" s="12"/>
      <c r="HXM3261" s="53"/>
      <c r="HXO3261" s="41"/>
      <c r="HXP3261" s="40"/>
      <c r="HXQ3261" s="44"/>
      <c r="HXR3261" s="62"/>
      <c r="HXS3261" s="56"/>
      <c r="HXT3261" s="60"/>
      <c r="HXU3261" s="60"/>
      <c r="HXV3261" s="60"/>
      <c r="HXW3261" s="60"/>
      <c r="HXX3261" s="46"/>
      <c r="HXY3261" s="65"/>
      <c r="HXZ3261" s="19"/>
      <c r="HYA3261" s="48"/>
      <c r="HYB3261" s="41"/>
      <c r="HYC3261" s="44"/>
      <c r="HYD3261" s="18"/>
      <c r="HYE3261" s="16"/>
      <c r="HYF3261" s="36"/>
      <c r="HYG3261" s="36"/>
      <c r="HYH3261" s="36"/>
      <c r="HYI3261" s="36"/>
      <c r="HYJ3261" s="36"/>
      <c r="HYK3261" s="36"/>
      <c r="HYL3261" s="36"/>
      <c r="HYM3261" s="36"/>
      <c r="HYN3261" s="36"/>
      <c r="HYO3261" s="36"/>
      <c r="HYP3261" s="36"/>
      <c r="HYQ3261" s="36"/>
      <c r="HYR3261" s="36"/>
      <c r="HYS3261" s="12"/>
      <c r="HYT3261" s="12"/>
      <c r="HYU3261" s="12"/>
      <c r="HYV3261" s="53"/>
      <c r="HYX3261" s="41"/>
      <c r="HYY3261" s="40"/>
      <c r="HYZ3261" s="44"/>
      <c r="HZA3261" s="62"/>
      <c r="HZB3261" s="56"/>
      <c r="HZC3261" s="60"/>
      <c r="HZD3261" s="60"/>
      <c r="HZE3261" s="60"/>
      <c r="HZF3261" s="60"/>
      <c r="HZG3261" s="46"/>
      <c r="HZH3261" s="65"/>
      <c r="HZI3261" s="19"/>
      <c r="HZJ3261" s="48"/>
      <c r="HZK3261" s="41"/>
      <c r="HZL3261" s="44"/>
      <c r="HZM3261" s="18"/>
      <c r="HZN3261" s="16"/>
      <c r="HZO3261" s="36"/>
      <c r="HZP3261" s="36"/>
      <c r="HZQ3261" s="36"/>
      <c r="HZR3261" s="36"/>
      <c r="HZS3261" s="36"/>
      <c r="HZT3261" s="36"/>
      <c r="HZU3261" s="36"/>
      <c r="HZV3261" s="36"/>
      <c r="HZW3261" s="36"/>
      <c r="HZX3261" s="36"/>
      <c r="HZY3261" s="36"/>
      <c r="HZZ3261" s="36"/>
      <c r="IAA3261" s="36"/>
      <c r="IAB3261" s="12"/>
      <c r="IAC3261" s="12"/>
      <c r="IAD3261" s="12"/>
      <c r="IAE3261" s="53"/>
      <c r="IAG3261" s="41"/>
      <c r="IAH3261" s="40"/>
      <c r="IAI3261" s="44"/>
      <c r="IAJ3261" s="62"/>
      <c r="IAK3261" s="56"/>
      <c r="IAL3261" s="60"/>
      <c r="IAM3261" s="60"/>
      <c r="IAN3261" s="60"/>
      <c r="IAO3261" s="60"/>
      <c r="IAP3261" s="46"/>
      <c r="IAQ3261" s="65"/>
      <c r="IAR3261" s="19"/>
      <c r="IAS3261" s="48"/>
      <c r="IAT3261" s="41"/>
      <c r="IAU3261" s="44"/>
      <c r="IAV3261" s="18"/>
      <c r="IAW3261" s="16"/>
      <c r="IAX3261" s="36"/>
      <c r="IAY3261" s="36"/>
      <c r="IAZ3261" s="36"/>
      <c r="IBA3261" s="36"/>
      <c r="IBB3261" s="36"/>
      <c r="IBC3261" s="36"/>
      <c r="IBD3261" s="36"/>
      <c r="IBE3261" s="36"/>
      <c r="IBF3261" s="36"/>
      <c r="IBG3261" s="36"/>
      <c r="IBH3261" s="36"/>
      <c r="IBI3261" s="36"/>
      <c r="IBJ3261" s="36"/>
      <c r="IBK3261" s="12"/>
      <c r="IBL3261" s="12"/>
      <c r="IBM3261" s="12"/>
      <c r="IBN3261" s="53"/>
      <c r="IBP3261" s="41"/>
      <c r="IBQ3261" s="40"/>
      <c r="IBR3261" s="44"/>
      <c r="IBS3261" s="62"/>
      <c r="IBT3261" s="56"/>
      <c r="IBU3261" s="60"/>
      <c r="IBV3261" s="60"/>
      <c r="IBW3261" s="60"/>
      <c r="IBX3261" s="60"/>
      <c r="IBY3261" s="46"/>
      <c r="IBZ3261" s="65"/>
      <c r="ICA3261" s="19"/>
      <c r="ICB3261" s="48"/>
      <c r="ICC3261" s="41"/>
      <c r="ICD3261" s="44"/>
      <c r="ICE3261" s="18"/>
      <c r="ICF3261" s="16"/>
      <c r="ICG3261" s="36"/>
      <c r="ICH3261" s="36"/>
      <c r="ICI3261" s="36"/>
      <c r="ICJ3261" s="36"/>
      <c r="ICK3261" s="36"/>
      <c r="ICL3261" s="36"/>
      <c r="ICM3261" s="36"/>
      <c r="ICN3261" s="36"/>
      <c r="ICO3261" s="36"/>
      <c r="ICP3261" s="36"/>
      <c r="ICQ3261" s="36"/>
      <c r="ICR3261" s="36"/>
      <c r="ICS3261" s="36"/>
      <c r="ICT3261" s="12"/>
      <c r="ICU3261" s="12"/>
      <c r="ICV3261" s="12"/>
      <c r="ICW3261" s="53"/>
      <c r="ICY3261" s="41"/>
      <c r="ICZ3261" s="40"/>
      <c r="IDA3261" s="44"/>
      <c r="IDB3261" s="62"/>
      <c r="IDC3261" s="56"/>
      <c r="IDD3261" s="60"/>
      <c r="IDE3261" s="60"/>
      <c r="IDF3261" s="60"/>
      <c r="IDG3261" s="60"/>
      <c r="IDH3261" s="46"/>
      <c r="IDI3261" s="65"/>
      <c r="IDJ3261" s="19"/>
      <c r="IDK3261" s="48"/>
      <c r="IDL3261" s="41"/>
      <c r="IDM3261" s="44"/>
      <c r="IDN3261" s="18"/>
      <c r="IDO3261" s="16"/>
      <c r="IDP3261" s="36"/>
      <c r="IDQ3261" s="36"/>
      <c r="IDR3261" s="36"/>
      <c r="IDS3261" s="36"/>
      <c r="IDT3261" s="36"/>
      <c r="IDU3261" s="36"/>
      <c r="IDV3261" s="36"/>
      <c r="IDW3261" s="36"/>
      <c r="IDX3261" s="36"/>
      <c r="IDY3261" s="36"/>
      <c r="IDZ3261" s="36"/>
      <c r="IEA3261" s="36"/>
      <c r="IEB3261" s="36"/>
      <c r="IEC3261" s="12"/>
      <c r="IED3261" s="12"/>
      <c r="IEE3261" s="12"/>
      <c r="IEF3261" s="53"/>
      <c r="IEH3261" s="41"/>
      <c r="IEI3261" s="40"/>
      <c r="IEJ3261" s="44"/>
      <c r="IEK3261" s="62"/>
      <c r="IEL3261" s="56"/>
      <c r="IEM3261" s="60"/>
      <c r="IEN3261" s="60"/>
      <c r="IEO3261" s="60"/>
      <c r="IEP3261" s="60"/>
      <c r="IEQ3261" s="46"/>
      <c r="IER3261" s="65"/>
      <c r="IES3261" s="19"/>
      <c r="IET3261" s="48"/>
      <c r="IEU3261" s="41"/>
      <c r="IEV3261" s="44"/>
      <c r="IEW3261" s="18"/>
      <c r="IEX3261" s="16"/>
      <c r="IEY3261" s="36"/>
      <c r="IEZ3261" s="36"/>
      <c r="IFA3261" s="36"/>
      <c r="IFB3261" s="36"/>
      <c r="IFC3261" s="36"/>
      <c r="IFD3261" s="36"/>
      <c r="IFE3261" s="36"/>
      <c r="IFF3261" s="36"/>
      <c r="IFG3261" s="36"/>
      <c r="IFH3261" s="36"/>
      <c r="IFI3261" s="36"/>
      <c r="IFJ3261" s="36"/>
      <c r="IFK3261" s="36"/>
      <c r="IFL3261" s="12"/>
      <c r="IFM3261" s="12"/>
      <c r="IFN3261" s="12"/>
      <c r="IFO3261" s="53"/>
      <c r="IFQ3261" s="41"/>
      <c r="IFR3261" s="40"/>
      <c r="IFS3261" s="44"/>
      <c r="IFT3261" s="62"/>
      <c r="IFU3261" s="56"/>
      <c r="IFV3261" s="60"/>
      <c r="IFW3261" s="60"/>
      <c r="IFX3261" s="60"/>
      <c r="IFY3261" s="60"/>
      <c r="IFZ3261" s="46"/>
      <c r="IGA3261" s="65"/>
      <c r="IGB3261" s="19"/>
      <c r="IGC3261" s="48"/>
      <c r="IGD3261" s="41"/>
      <c r="IGE3261" s="44"/>
      <c r="IGF3261" s="18"/>
      <c r="IGG3261" s="16"/>
      <c r="IGH3261" s="36"/>
      <c r="IGI3261" s="36"/>
      <c r="IGJ3261" s="36"/>
      <c r="IGK3261" s="36"/>
      <c r="IGL3261" s="36"/>
      <c r="IGM3261" s="36"/>
      <c r="IGN3261" s="36"/>
      <c r="IGO3261" s="36"/>
      <c r="IGP3261" s="36"/>
      <c r="IGQ3261" s="36"/>
      <c r="IGR3261" s="36"/>
      <c r="IGS3261" s="36"/>
      <c r="IGT3261" s="36"/>
      <c r="IGU3261" s="12"/>
      <c r="IGV3261" s="12"/>
      <c r="IGW3261" s="12"/>
      <c r="IGX3261" s="53"/>
      <c r="IGZ3261" s="41"/>
      <c r="IHA3261" s="40"/>
      <c r="IHB3261" s="44"/>
      <c r="IHC3261" s="62"/>
      <c r="IHD3261" s="56"/>
      <c r="IHE3261" s="60"/>
      <c r="IHF3261" s="60"/>
      <c r="IHG3261" s="60"/>
      <c r="IHH3261" s="60"/>
      <c r="IHI3261" s="46"/>
      <c r="IHJ3261" s="65"/>
      <c r="IHK3261" s="19"/>
      <c r="IHL3261" s="48"/>
      <c r="IHM3261" s="41"/>
      <c r="IHN3261" s="44"/>
      <c r="IHO3261" s="18"/>
      <c r="IHP3261" s="16"/>
      <c r="IHQ3261" s="36"/>
      <c r="IHR3261" s="36"/>
      <c r="IHS3261" s="36"/>
      <c r="IHT3261" s="36"/>
      <c r="IHU3261" s="36"/>
      <c r="IHV3261" s="36"/>
      <c r="IHW3261" s="36"/>
      <c r="IHX3261" s="36"/>
      <c r="IHY3261" s="36"/>
      <c r="IHZ3261" s="36"/>
      <c r="IIA3261" s="36"/>
      <c r="IIB3261" s="36"/>
      <c r="IIC3261" s="36"/>
      <c r="IID3261" s="12"/>
      <c r="IIE3261" s="12"/>
      <c r="IIF3261" s="12"/>
      <c r="IIG3261" s="53"/>
      <c r="III3261" s="41"/>
      <c r="IIJ3261" s="40"/>
      <c r="IIK3261" s="44"/>
      <c r="IIL3261" s="62"/>
      <c r="IIM3261" s="56"/>
      <c r="IIN3261" s="60"/>
      <c r="IIO3261" s="60"/>
      <c r="IIP3261" s="60"/>
      <c r="IIQ3261" s="60"/>
      <c r="IIR3261" s="46"/>
      <c r="IIS3261" s="65"/>
      <c r="IIT3261" s="19"/>
      <c r="IIU3261" s="48"/>
      <c r="IIV3261" s="41"/>
      <c r="IIW3261" s="44"/>
      <c r="IIX3261" s="18"/>
      <c r="IIY3261" s="16"/>
      <c r="IIZ3261" s="36"/>
      <c r="IJA3261" s="36"/>
      <c r="IJB3261" s="36"/>
      <c r="IJC3261" s="36"/>
      <c r="IJD3261" s="36"/>
      <c r="IJE3261" s="36"/>
      <c r="IJF3261" s="36"/>
      <c r="IJG3261" s="36"/>
      <c r="IJH3261" s="36"/>
      <c r="IJI3261" s="36"/>
      <c r="IJJ3261" s="36"/>
      <c r="IJK3261" s="36"/>
      <c r="IJL3261" s="36"/>
      <c r="IJM3261" s="12"/>
      <c r="IJN3261" s="12"/>
      <c r="IJO3261" s="12"/>
      <c r="IJP3261" s="53"/>
      <c r="IJR3261" s="41"/>
      <c r="IJS3261" s="40"/>
      <c r="IJT3261" s="44"/>
      <c r="IJU3261" s="62"/>
      <c r="IJV3261" s="56"/>
      <c r="IJW3261" s="60"/>
      <c r="IJX3261" s="60"/>
      <c r="IJY3261" s="60"/>
      <c r="IJZ3261" s="60"/>
      <c r="IKA3261" s="46"/>
      <c r="IKB3261" s="65"/>
      <c r="IKC3261" s="19"/>
      <c r="IKD3261" s="48"/>
      <c r="IKE3261" s="41"/>
      <c r="IKF3261" s="44"/>
      <c r="IKG3261" s="18"/>
      <c r="IKH3261" s="16"/>
      <c r="IKI3261" s="36"/>
      <c r="IKJ3261" s="36"/>
      <c r="IKK3261" s="36"/>
      <c r="IKL3261" s="36"/>
      <c r="IKM3261" s="36"/>
      <c r="IKN3261" s="36"/>
      <c r="IKO3261" s="36"/>
      <c r="IKP3261" s="36"/>
      <c r="IKQ3261" s="36"/>
      <c r="IKR3261" s="36"/>
      <c r="IKS3261" s="36"/>
      <c r="IKT3261" s="36"/>
      <c r="IKU3261" s="36"/>
      <c r="IKV3261" s="12"/>
      <c r="IKW3261" s="12"/>
      <c r="IKX3261" s="12"/>
      <c r="IKY3261" s="53"/>
      <c r="ILA3261" s="41"/>
      <c r="ILB3261" s="40"/>
      <c r="ILC3261" s="44"/>
      <c r="ILD3261" s="62"/>
      <c r="ILE3261" s="56"/>
      <c r="ILF3261" s="60"/>
      <c r="ILG3261" s="60"/>
      <c r="ILH3261" s="60"/>
      <c r="ILI3261" s="60"/>
      <c r="ILJ3261" s="46"/>
      <c r="ILK3261" s="65"/>
      <c r="ILL3261" s="19"/>
      <c r="ILM3261" s="48"/>
      <c r="ILN3261" s="41"/>
      <c r="ILO3261" s="44"/>
      <c r="ILP3261" s="18"/>
      <c r="ILQ3261" s="16"/>
      <c r="ILR3261" s="36"/>
      <c r="ILS3261" s="36"/>
      <c r="ILT3261" s="36"/>
      <c r="ILU3261" s="36"/>
      <c r="ILV3261" s="36"/>
      <c r="ILW3261" s="36"/>
      <c r="ILX3261" s="36"/>
      <c r="ILY3261" s="36"/>
      <c r="ILZ3261" s="36"/>
      <c r="IMA3261" s="36"/>
      <c r="IMB3261" s="36"/>
      <c r="IMC3261" s="36"/>
      <c r="IMD3261" s="36"/>
      <c r="IME3261" s="12"/>
      <c r="IMF3261" s="12"/>
      <c r="IMG3261" s="12"/>
      <c r="IMH3261" s="53"/>
      <c r="IMJ3261" s="41"/>
      <c r="IMK3261" s="40"/>
      <c r="IML3261" s="44"/>
      <c r="IMM3261" s="62"/>
      <c r="IMN3261" s="56"/>
      <c r="IMO3261" s="60"/>
      <c r="IMP3261" s="60"/>
      <c r="IMQ3261" s="60"/>
      <c r="IMR3261" s="60"/>
      <c r="IMS3261" s="46"/>
      <c r="IMT3261" s="65"/>
      <c r="IMU3261" s="19"/>
      <c r="IMV3261" s="48"/>
      <c r="IMW3261" s="41"/>
      <c r="IMX3261" s="44"/>
      <c r="IMY3261" s="18"/>
      <c r="IMZ3261" s="16"/>
      <c r="INA3261" s="36"/>
      <c r="INB3261" s="36"/>
      <c r="INC3261" s="36"/>
      <c r="IND3261" s="36"/>
      <c r="INE3261" s="36"/>
      <c r="INF3261" s="36"/>
      <c r="ING3261" s="36"/>
      <c r="INH3261" s="36"/>
      <c r="INI3261" s="36"/>
      <c r="INJ3261" s="36"/>
      <c r="INK3261" s="36"/>
      <c r="INL3261" s="36"/>
      <c r="INM3261" s="36"/>
      <c r="INN3261" s="12"/>
      <c r="INO3261" s="12"/>
      <c r="INP3261" s="12"/>
      <c r="INQ3261" s="53"/>
      <c r="INS3261" s="41"/>
      <c r="INT3261" s="40"/>
      <c r="INU3261" s="44"/>
      <c r="INV3261" s="62"/>
      <c r="INW3261" s="56"/>
      <c r="INX3261" s="60"/>
      <c r="INY3261" s="60"/>
      <c r="INZ3261" s="60"/>
      <c r="IOA3261" s="60"/>
      <c r="IOB3261" s="46"/>
      <c r="IOC3261" s="65"/>
      <c r="IOD3261" s="19"/>
      <c r="IOE3261" s="48"/>
      <c r="IOF3261" s="41"/>
      <c r="IOG3261" s="44"/>
      <c r="IOH3261" s="18"/>
      <c r="IOI3261" s="16"/>
      <c r="IOJ3261" s="36"/>
      <c r="IOK3261" s="36"/>
      <c r="IOL3261" s="36"/>
      <c r="IOM3261" s="36"/>
      <c r="ION3261" s="36"/>
      <c r="IOO3261" s="36"/>
      <c r="IOP3261" s="36"/>
      <c r="IOQ3261" s="36"/>
      <c r="IOR3261" s="36"/>
      <c r="IOS3261" s="36"/>
      <c r="IOT3261" s="36"/>
      <c r="IOU3261" s="36"/>
      <c r="IOV3261" s="36"/>
      <c r="IOW3261" s="12"/>
      <c r="IOX3261" s="12"/>
      <c r="IOY3261" s="12"/>
      <c r="IOZ3261" s="53"/>
      <c r="IPB3261" s="41"/>
      <c r="IPC3261" s="40"/>
      <c r="IPD3261" s="44"/>
      <c r="IPE3261" s="62"/>
      <c r="IPF3261" s="56"/>
      <c r="IPG3261" s="60"/>
      <c r="IPH3261" s="60"/>
      <c r="IPI3261" s="60"/>
      <c r="IPJ3261" s="60"/>
      <c r="IPK3261" s="46"/>
      <c r="IPL3261" s="65"/>
      <c r="IPM3261" s="19"/>
      <c r="IPN3261" s="48"/>
      <c r="IPO3261" s="41"/>
      <c r="IPP3261" s="44"/>
      <c r="IPQ3261" s="18"/>
      <c r="IPR3261" s="16"/>
      <c r="IPS3261" s="36"/>
      <c r="IPT3261" s="36"/>
      <c r="IPU3261" s="36"/>
      <c r="IPV3261" s="36"/>
      <c r="IPW3261" s="36"/>
      <c r="IPX3261" s="36"/>
      <c r="IPY3261" s="36"/>
      <c r="IPZ3261" s="36"/>
      <c r="IQA3261" s="36"/>
      <c r="IQB3261" s="36"/>
      <c r="IQC3261" s="36"/>
      <c r="IQD3261" s="36"/>
      <c r="IQE3261" s="36"/>
      <c r="IQF3261" s="12"/>
      <c r="IQG3261" s="12"/>
      <c r="IQH3261" s="12"/>
      <c r="IQI3261" s="53"/>
      <c r="IQK3261" s="41"/>
      <c r="IQL3261" s="40"/>
      <c r="IQM3261" s="44"/>
      <c r="IQN3261" s="62"/>
      <c r="IQO3261" s="56"/>
      <c r="IQP3261" s="60"/>
      <c r="IQQ3261" s="60"/>
      <c r="IQR3261" s="60"/>
      <c r="IQS3261" s="60"/>
      <c r="IQT3261" s="46"/>
      <c r="IQU3261" s="65"/>
      <c r="IQV3261" s="19"/>
      <c r="IQW3261" s="48"/>
      <c r="IQX3261" s="41"/>
      <c r="IQY3261" s="44"/>
      <c r="IQZ3261" s="18"/>
      <c r="IRA3261" s="16"/>
      <c r="IRB3261" s="36"/>
      <c r="IRC3261" s="36"/>
      <c r="IRD3261" s="36"/>
      <c r="IRE3261" s="36"/>
      <c r="IRF3261" s="36"/>
      <c r="IRG3261" s="36"/>
      <c r="IRH3261" s="36"/>
      <c r="IRI3261" s="36"/>
      <c r="IRJ3261" s="36"/>
      <c r="IRK3261" s="36"/>
      <c r="IRL3261" s="36"/>
      <c r="IRM3261" s="36"/>
      <c r="IRN3261" s="36"/>
      <c r="IRO3261" s="12"/>
      <c r="IRP3261" s="12"/>
      <c r="IRQ3261" s="12"/>
      <c r="IRR3261" s="53"/>
      <c r="IRT3261" s="41"/>
      <c r="IRU3261" s="40"/>
      <c r="IRV3261" s="44"/>
      <c r="IRW3261" s="62"/>
      <c r="IRX3261" s="56"/>
      <c r="IRY3261" s="60"/>
      <c r="IRZ3261" s="60"/>
      <c r="ISA3261" s="60"/>
      <c r="ISB3261" s="60"/>
      <c r="ISC3261" s="46"/>
      <c r="ISD3261" s="65"/>
      <c r="ISE3261" s="19"/>
      <c r="ISF3261" s="48"/>
      <c r="ISG3261" s="41"/>
      <c r="ISH3261" s="44"/>
      <c r="ISI3261" s="18"/>
      <c r="ISJ3261" s="16"/>
      <c r="ISK3261" s="36"/>
      <c r="ISL3261" s="36"/>
      <c r="ISM3261" s="36"/>
      <c r="ISN3261" s="36"/>
      <c r="ISO3261" s="36"/>
      <c r="ISP3261" s="36"/>
      <c r="ISQ3261" s="36"/>
      <c r="ISR3261" s="36"/>
      <c r="ISS3261" s="36"/>
      <c r="IST3261" s="36"/>
      <c r="ISU3261" s="36"/>
      <c r="ISV3261" s="36"/>
      <c r="ISW3261" s="36"/>
      <c r="ISX3261" s="12"/>
      <c r="ISY3261" s="12"/>
      <c r="ISZ3261" s="12"/>
      <c r="ITA3261" s="53"/>
      <c r="ITC3261" s="41"/>
      <c r="ITD3261" s="40"/>
      <c r="ITE3261" s="44"/>
      <c r="ITF3261" s="62"/>
      <c r="ITG3261" s="56"/>
      <c r="ITH3261" s="60"/>
      <c r="ITI3261" s="60"/>
      <c r="ITJ3261" s="60"/>
      <c r="ITK3261" s="60"/>
      <c r="ITL3261" s="46"/>
      <c r="ITM3261" s="65"/>
      <c r="ITN3261" s="19"/>
      <c r="ITO3261" s="48"/>
      <c r="ITP3261" s="41"/>
      <c r="ITQ3261" s="44"/>
      <c r="ITR3261" s="18"/>
      <c r="ITS3261" s="16"/>
      <c r="ITT3261" s="36"/>
      <c r="ITU3261" s="36"/>
      <c r="ITV3261" s="36"/>
      <c r="ITW3261" s="36"/>
      <c r="ITX3261" s="36"/>
      <c r="ITY3261" s="36"/>
      <c r="ITZ3261" s="36"/>
      <c r="IUA3261" s="36"/>
      <c r="IUB3261" s="36"/>
      <c r="IUC3261" s="36"/>
      <c r="IUD3261" s="36"/>
      <c r="IUE3261" s="36"/>
      <c r="IUF3261" s="36"/>
      <c r="IUG3261" s="12"/>
      <c r="IUH3261" s="12"/>
      <c r="IUI3261" s="12"/>
      <c r="IUJ3261" s="53"/>
      <c r="IUL3261" s="41"/>
      <c r="IUM3261" s="40"/>
      <c r="IUN3261" s="44"/>
      <c r="IUO3261" s="62"/>
      <c r="IUP3261" s="56"/>
      <c r="IUQ3261" s="60"/>
      <c r="IUR3261" s="60"/>
      <c r="IUS3261" s="60"/>
      <c r="IUT3261" s="60"/>
      <c r="IUU3261" s="46"/>
      <c r="IUV3261" s="65"/>
      <c r="IUW3261" s="19"/>
      <c r="IUX3261" s="48"/>
      <c r="IUY3261" s="41"/>
      <c r="IUZ3261" s="44"/>
      <c r="IVA3261" s="18"/>
      <c r="IVB3261" s="16"/>
      <c r="IVC3261" s="36"/>
      <c r="IVD3261" s="36"/>
      <c r="IVE3261" s="36"/>
      <c r="IVF3261" s="36"/>
      <c r="IVG3261" s="36"/>
      <c r="IVH3261" s="36"/>
      <c r="IVI3261" s="36"/>
      <c r="IVJ3261" s="36"/>
      <c r="IVK3261" s="36"/>
      <c r="IVL3261" s="36"/>
      <c r="IVM3261" s="36"/>
      <c r="IVN3261" s="36"/>
      <c r="IVO3261" s="36"/>
      <c r="IVP3261" s="12"/>
      <c r="IVQ3261" s="12"/>
      <c r="IVR3261" s="12"/>
      <c r="IVS3261" s="53"/>
      <c r="IVU3261" s="41"/>
      <c r="IVV3261" s="40"/>
      <c r="IVW3261" s="44"/>
      <c r="IVX3261" s="62"/>
      <c r="IVY3261" s="56"/>
      <c r="IVZ3261" s="60"/>
      <c r="IWA3261" s="60"/>
      <c r="IWB3261" s="60"/>
      <c r="IWC3261" s="60"/>
      <c r="IWD3261" s="46"/>
      <c r="IWE3261" s="65"/>
      <c r="IWF3261" s="19"/>
      <c r="IWG3261" s="48"/>
      <c r="IWH3261" s="41"/>
      <c r="IWI3261" s="44"/>
      <c r="IWJ3261" s="18"/>
      <c r="IWK3261" s="16"/>
      <c r="IWL3261" s="36"/>
      <c r="IWM3261" s="36"/>
      <c r="IWN3261" s="36"/>
      <c r="IWO3261" s="36"/>
      <c r="IWP3261" s="36"/>
      <c r="IWQ3261" s="36"/>
      <c r="IWR3261" s="36"/>
      <c r="IWS3261" s="36"/>
      <c r="IWT3261" s="36"/>
      <c r="IWU3261" s="36"/>
      <c r="IWV3261" s="36"/>
      <c r="IWW3261" s="36"/>
      <c r="IWX3261" s="36"/>
      <c r="IWY3261" s="12"/>
      <c r="IWZ3261" s="12"/>
      <c r="IXA3261" s="12"/>
      <c r="IXB3261" s="53"/>
      <c r="IXD3261" s="41"/>
      <c r="IXE3261" s="40"/>
      <c r="IXF3261" s="44"/>
      <c r="IXG3261" s="62"/>
      <c r="IXH3261" s="56"/>
      <c r="IXI3261" s="60"/>
      <c r="IXJ3261" s="60"/>
      <c r="IXK3261" s="60"/>
      <c r="IXL3261" s="60"/>
      <c r="IXM3261" s="46"/>
      <c r="IXN3261" s="65"/>
      <c r="IXO3261" s="19"/>
      <c r="IXP3261" s="48"/>
      <c r="IXQ3261" s="41"/>
      <c r="IXR3261" s="44"/>
      <c r="IXS3261" s="18"/>
      <c r="IXT3261" s="16"/>
      <c r="IXU3261" s="36"/>
      <c r="IXV3261" s="36"/>
      <c r="IXW3261" s="36"/>
      <c r="IXX3261" s="36"/>
      <c r="IXY3261" s="36"/>
      <c r="IXZ3261" s="36"/>
      <c r="IYA3261" s="36"/>
      <c r="IYB3261" s="36"/>
      <c r="IYC3261" s="36"/>
      <c r="IYD3261" s="36"/>
      <c r="IYE3261" s="36"/>
      <c r="IYF3261" s="36"/>
      <c r="IYG3261" s="36"/>
      <c r="IYH3261" s="12"/>
      <c r="IYI3261" s="12"/>
      <c r="IYJ3261" s="12"/>
      <c r="IYK3261" s="53"/>
      <c r="IYM3261" s="41"/>
      <c r="IYN3261" s="40"/>
      <c r="IYO3261" s="44"/>
      <c r="IYP3261" s="62"/>
      <c r="IYQ3261" s="56"/>
      <c r="IYR3261" s="60"/>
      <c r="IYS3261" s="60"/>
      <c r="IYT3261" s="60"/>
      <c r="IYU3261" s="60"/>
      <c r="IYV3261" s="46"/>
      <c r="IYW3261" s="65"/>
      <c r="IYX3261" s="19"/>
      <c r="IYY3261" s="48"/>
      <c r="IYZ3261" s="41"/>
      <c r="IZA3261" s="44"/>
      <c r="IZB3261" s="18"/>
      <c r="IZC3261" s="16"/>
      <c r="IZD3261" s="36"/>
      <c r="IZE3261" s="36"/>
      <c r="IZF3261" s="36"/>
      <c r="IZG3261" s="36"/>
      <c r="IZH3261" s="36"/>
      <c r="IZI3261" s="36"/>
      <c r="IZJ3261" s="36"/>
      <c r="IZK3261" s="36"/>
      <c r="IZL3261" s="36"/>
      <c r="IZM3261" s="36"/>
      <c r="IZN3261" s="36"/>
      <c r="IZO3261" s="36"/>
      <c r="IZP3261" s="36"/>
      <c r="IZQ3261" s="12"/>
      <c r="IZR3261" s="12"/>
      <c r="IZS3261" s="12"/>
      <c r="IZT3261" s="53"/>
      <c r="IZV3261" s="41"/>
      <c r="IZW3261" s="40"/>
      <c r="IZX3261" s="44"/>
      <c r="IZY3261" s="62"/>
      <c r="IZZ3261" s="56"/>
      <c r="JAA3261" s="60"/>
      <c r="JAB3261" s="60"/>
      <c r="JAC3261" s="60"/>
      <c r="JAD3261" s="60"/>
      <c r="JAE3261" s="46"/>
      <c r="JAF3261" s="65"/>
      <c r="JAG3261" s="19"/>
      <c r="JAH3261" s="48"/>
      <c r="JAI3261" s="41"/>
      <c r="JAJ3261" s="44"/>
      <c r="JAK3261" s="18"/>
      <c r="JAL3261" s="16"/>
      <c r="JAM3261" s="36"/>
      <c r="JAN3261" s="36"/>
      <c r="JAO3261" s="36"/>
      <c r="JAP3261" s="36"/>
      <c r="JAQ3261" s="36"/>
      <c r="JAR3261" s="36"/>
      <c r="JAS3261" s="36"/>
      <c r="JAT3261" s="36"/>
      <c r="JAU3261" s="36"/>
      <c r="JAV3261" s="36"/>
      <c r="JAW3261" s="36"/>
      <c r="JAX3261" s="36"/>
      <c r="JAY3261" s="36"/>
      <c r="JAZ3261" s="12"/>
      <c r="JBA3261" s="12"/>
      <c r="JBB3261" s="12"/>
      <c r="JBC3261" s="53"/>
      <c r="JBE3261" s="41"/>
      <c r="JBF3261" s="40"/>
      <c r="JBG3261" s="44"/>
      <c r="JBH3261" s="62"/>
      <c r="JBI3261" s="56"/>
      <c r="JBJ3261" s="60"/>
      <c r="JBK3261" s="60"/>
      <c r="JBL3261" s="60"/>
      <c r="JBM3261" s="60"/>
      <c r="JBN3261" s="46"/>
      <c r="JBO3261" s="65"/>
      <c r="JBP3261" s="19"/>
      <c r="JBQ3261" s="48"/>
      <c r="JBR3261" s="41"/>
      <c r="JBS3261" s="44"/>
      <c r="JBT3261" s="18"/>
      <c r="JBU3261" s="16"/>
      <c r="JBV3261" s="36"/>
      <c r="JBW3261" s="36"/>
      <c r="JBX3261" s="36"/>
      <c r="JBY3261" s="36"/>
      <c r="JBZ3261" s="36"/>
      <c r="JCA3261" s="36"/>
      <c r="JCB3261" s="36"/>
      <c r="JCC3261" s="36"/>
      <c r="JCD3261" s="36"/>
      <c r="JCE3261" s="36"/>
      <c r="JCF3261" s="36"/>
      <c r="JCG3261" s="36"/>
      <c r="JCH3261" s="36"/>
      <c r="JCI3261" s="12"/>
      <c r="JCJ3261" s="12"/>
      <c r="JCK3261" s="12"/>
      <c r="JCL3261" s="53"/>
      <c r="JCN3261" s="41"/>
      <c r="JCO3261" s="40"/>
      <c r="JCP3261" s="44"/>
      <c r="JCQ3261" s="62"/>
      <c r="JCR3261" s="56"/>
      <c r="JCS3261" s="60"/>
      <c r="JCT3261" s="60"/>
      <c r="JCU3261" s="60"/>
      <c r="JCV3261" s="60"/>
      <c r="JCW3261" s="46"/>
      <c r="JCX3261" s="65"/>
      <c r="JCY3261" s="19"/>
      <c r="JCZ3261" s="48"/>
      <c r="JDA3261" s="41"/>
      <c r="JDB3261" s="44"/>
      <c r="JDC3261" s="18"/>
      <c r="JDD3261" s="16"/>
      <c r="JDE3261" s="36"/>
      <c r="JDF3261" s="36"/>
      <c r="JDG3261" s="36"/>
      <c r="JDH3261" s="36"/>
      <c r="JDI3261" s="36"/>
      <c r="JDJ3261" s="36"/>
      <c r="JDK3261" s="36"/>
      <c r="JDL3261" s="36"/>
      <c r="JDM3261" s="36"/>
      <c r="JDN3261" s="36"/>
      <c r="JDO3261" s="36"/>
      <c r="JDP3261" s="36"/>
      <c r="JDQ3261" s="36"/>
      <c r="JDR3261" s="12"/>
      <c r="JDS3261" s="12"/>
      <c r="JDT3261" s="12"/>
      <c r="JDU3261" s="53"/>
      <c r="JDW3261" s="41"/>
      <c r="JDX3261" s="40"/>
      <c r="JDY3261" s="44"/>
      <c r="JDZ3261" s="62"/>
      <c r="JEA3261" s="56"/>
      <c r="JEB3261" s="60"/>
      <c r="JEC3261" s="60"/>
      <c r="JED3261" s="60"/>
      <c r="JEE3261" s="60"/>
      <c r="JEF3261" s="46"/>
      <c r="JEG3261" s="65"/>
      <c r="JEH3261" s="19"/>
      <c r="JEI3261" s="48"/>
      <c r="JEJ3261" s="41"/>
      <c r="JEK3261" s="44"/>
      <c r="JEL3261" s="18"/>
      <c r="JEM3261" s="16"/>
      <c r="JEN3261" s="36"/>
      <c r="JEO3261" s="36"/>
      <c r="JEP3261" s="36"/>
      <c r="JEQ3261" s="36"/>
      <c r="JER3261" s="36"/>
      <c r="JES3261" s="36"/>
      <c r="JET3261" s="36"/>
      <c r="JEU3261" s="36"/>
      <c r="JEV3261" s="36"/>
      <c r="JEW3261" s="36"/>
      <c r="JEX3261" s="36"/>
      <c r="JEY3261" s="36"/>
      <c r="JEZ3261" s="36"/>
      <c r="JFA3261" s="12"/>
      <c r="JFB3261" s="12"/>
      <c r="JFC3261" s="12"/>
      <c r="JFD3261" s="53"/>
      <c r="JFF3261" s="41"/>
      <c r="JFG3261" s="40"/>
      <c r="JFH3261" s="44"/>
      <c r="JFI3261" s="62"/>
      <c r="JFJ3261" s="56"/>
      <c r="JFK3261" s="60"/>
      <c r="JFL3261" s="60"/>
      <c r="JFM3261" s="60"/>
      <c r="JFN3261" s="60"/>
      <c r="JFO3261" s="46"/>
      <c r="JFP3261" s="65"/>
      <c r="JFQ3261" s="19"/>
      <c r="JFR3261" s="48"/>
      <c r="JFS3261" s="41"/>
      <c r="JFT3261" s="44"/>
      <c r="JFU3261" s="18"/>
      <c r="JFV3261" s="16"/>
      <c r="JFW3261" s="36"/>
      <c r="JFX3261" s="36"/>
      <c r="JFY3261" s="36"/>
      <c r="JFZ3261" s="36"/>
      <c r="JGA3261" s="36"/>
      <c r="JGB3261" s="36"/>
      <c r="JGC3261" s="36"/>
      <c r="JGD3261" s="36"/>
      <c r="JGE3261" s="36"/>
      <c r="JGF3261" s="36"/>
      <c r="JGG3261" s="36"/>
      <c r="JGH3261" s="36"/>
      <c r="JGI3261" s="36"/>
      <c r="JGJ3261" s="12"/>
      <c r="JGK3261" s="12"/>
      <c r="JGL3261" s="12"/>
      <c r="JGM3261" s="53"/>
      <c r="JGO3261" s="41"/>
      <c r="JGP3261" s="40"/>
      <c r="JGQ3261" s="44"/>
      <c r="JGR3261" s="62"/>
      <c r="JGS3261" s="56"/>
      <c r="JGT3261" s="60"/>
      <c r="JGU3261" s="60"/>
      <c r="JGV3261" s="60"/>
      <c r="JGW3261" s="60"/>
      <c r="JGX3261" s="46"/>
      <c r="JGY3261" s="65"/>
      <c r="JGZ3261" s="19"/>
      <c r="JHA3261" s="48"/>
      <c r="JHB3261" s="41"/>
      <c r="JHC3261" s="44"/>
      <c r="JHD3261" s="18"/>
      <c r="JHE3261" s="16"/>
      <c r="JHF3261" s="36"/>
      <c r="JHG3261" s="36"/>
      <c r="JHH3261" s="36"/>
      <c r="JHI3261" s="36"/>
      <c r="JHJ3261" s="36"/>
      <c r="JHK3261" s="36"/>
      <c r="JHL3261" s="36"/>
      <c r="JHM3261" s="36"/>
      <c r="JHN3261" s="36"/>
      <c r="JHO3261" s="36"/>
      <c r="JHP3261" s="36"/>
      <c r="JHQ3261" s="36"/>
      <c r="JHR3261" s="36"/>
      <c r="JHS3261" s="12"/>
      <c r="JHT3261" s="12"/>
      <c r="JHU3261" s="12"/>
      <c r="JHV3261" s="53"/>
      <c r="JHX3261" s="41"/>
      <c r="JHY3261" s="40"/>
      <c r="JHZ3261" s="44"/>
      <c r="JIA3261" s="62"/>
      <c r="JIB3261" s="56"/>
      <c r="JIC3261" s="60"/>
      <c r="JID3261" s="60"/>
      <c r="JIE3261" s="60"/>
      <c r="JIF3261" s="60"/>
      <c r="JIG3261" s="46"/>
      <c r="JIH3261" s="65"/>
      <c r="JII3261" s="19"/>
      <c r="JIJ3261" s="48"/>
      <c r="JIK3261" s="41"/>
      <c r="JIL3261" s="44"/>
      <c r="JIM3261" s="18"/>
      <c r="JIN3261" s="16"/>
      <c r="JIO3261" s="36"/>
      <c r="JIP3261" s="36"/>
      <c r="JIQ3261" s="36"/>
      <c r="JIR3261" s="36"/>
      <c r="JIS3261" s="36"/>
      <c r="JIT3261" s="36"/>
      <c r="JIU3261" s="36"/>
      <c r="JIV3261" s="36"/>
      <c r="JIW3261" s="36"/>
      <c r="JIX3261" s="36"/>
      <c r="JIY3261" s="36"/>
      <c r="JIZ3261" s="36"/>
      <c r="JJA3261" s="36"/>
      <c r="JJB3261" s="12"/>
      <c r="JJC3261" s="12"/>
      <c r="JJD3261" s="12"/>
      <c r="JJE3261" s="53"/>
      <c r="JJG3261" s="41"/>
      <c r="JJH3261" s="40"/>
      <c r="JJI3261" s="44"/>
      <c r="JJJ3261" s="62"/>
      <c r="JJK3261" s="56"/>
      <c r="JJL3261" s="60"/>
      <c r="JJM3261" s="60"/>
      <c r="JJN3261" s="60"/>
      <c r="JJO3261" s="60"/>
      <c r="JJP3261" s="46"/>
      <c r="JJQ3261" s="65"/>
      <c r="JJR3261" s="19"/>
      <c r="JJS3261" s="48"/>
      <c r="JJT3261" s="41"/>
      <c r="JJU3261" s="44"/>
      <c r="JJV3261" s="18"/>
      <c r="JJW3261" s="16"/>
      <c r="JJX3261" s="36"/>
      <c r="JJY3261" s="36"/>
      <c r="JJZ3261" s="36"/>
      <c r="JKA3261" s="36"/>
      <c r="JKB3261" s="36"/>
      <c r="JKC3261" s="36"/>
      <c r="JKD3261" s="36"/>
      <c r="JKE3261" s="36"/>
      <c r="JKF3261" s="36"/>
      <c r="JKG3261" s="36"/>
      <c r="JKH3261" s="36"/>
      <c r="JKI3261" s="36"/>
      <c r="JKJ3261" s="36"/>
      <c r="JKK3261" s="12"/>
      <c r="JKL3261" s="12"/>
      <c r="JKM3261" s="12"/>
      <c r="JKN3261" s="53"/>
      <c r="JKP3261" s="41"/>
      <c r="JKQ3261" s="40"/>
      <c r="JKR3261" s="44"/>
      <c r="JKS3261" s="62"/>
      <c r="JKT3261" s="56"/>
      <c r="JKU3261" s="60"/>
      <c r="JKV3261" s="60"/>
      <c r="JKW3261" s="60"/>
      <c r="JKX3261" s="60"/>
      <c r="JKY3261" s="46"/>
      <c r="JKZ3261" s="65"/>
      <c r="JLA3261" s="19"/>
      <c r="JLB3261" s="48"/>
      <c r="JLC3261" s="41"/>
      <c r="JLD3261" s="44"/>
      <c r="JLE3261" s="18"/>
      <c r="JLF3261" s="16"/>
      <c r="JLG3261" s="36"/>
      <c r="JLH3261" s="36"/>
      <c r="JLI3261" s="36"/>
      <c r="JLJ3261" s="36"/>
      <c r="JLK3261" s="36"/>
      <c r="JLL3261" s="36"/>
      <c r="JLM3261" s="36"/>
      <c r="JLN3261" s="36"/>
      <c r="JLO3261" s="36"/>
      <c r="JLP3261" s="36"/>
      <c r="JLQ3261" s="36"/>
      <c r="JLR3261" s="36"/>
      <c r="JLS3261" s="36"/>
      <c r="JLT3261" s="12"/>
      <c r="JLU3261" s="12"/>
      <c r="JLV3261" s="12"/>
      <c r="JLW3261" s="53"/>
      <c r="JLY3261" s="41"/>
      <c r="JLZ3261" s="40"/>
      <c r="JMA3261" s="44"/>
      <c r="JMB3261" s="62"/>
      <c r="JMC3261" s="56"/>
      <c r="JMD3261" s="60"/>
      <c r="JME3261" s="60"/>
      <c r="JMF3261" s="60"/>
      <c r="JMG3261" s="60"/>
      <c r="JMH3261" s="46"/>
      <c r="JMI3261" s="65"/>
      <c r="JMJ3261" s="19"/>
      <c r="JMK3261" s="48"/>
      <c r="JML3261" s="41"/>
      <c r="JMM3261" s="44"/>
      <c r="JMN3261" s="18"/>
      <c r="JMO3261" s="16"/>
      <c r="JMP3261" s="36"/>
      <c r="JMQ3261" s="36"/>
      <c r="JMR3261" s="36"/>
      <c r="JMS3261" s="36"/>
      <c r="JMT3261" s="36"/>
      <c r="JMU3261" s="36"/>
      <c r="JMV3261" s="36"/>
      <c r="JMW3261" s="36"/>
      <c r="JMX3261" s="36"/>
      <c r="JMY3261" s="36"/>
      <c r="JMZ3261" s="36"/>
      <c r="JNA3261" s="36"/>
      <c r="JNB3261" s="36"/>
      <c r="JNC3261" s="12"/>
      <c r="JND3261" s="12"/>
      <c r="JNE3261" s="12"/>
      <c r="JNF3261" s="53"/>
      <c r="JNH3261" s="41"/>
      <c r="JNI3261" s="40"/>
      <c r="JNJ3261" s="44"/>
      <c r="JNK3261" s="62"/>
      <c r="JNL3261" s="56"/>
      <c r="JNM3261" s="60"/>
      <c r="JNN3261" s="60"/>
      <c r="JNO3261" s="60"/>
      <c r="JNP3261" s="60"/>
      <c r="JNQ3261" s="46"/>
      <c r="JNR3261" s="65"/>
      <c r="JNS3261" s="19"/>
      <c r="JNT3261" s="48"/>
      <c r="JNU3261" s="41"/>
      <c r="JNV3261" s="44"/>
      <c r="JNW3261" s="18"/>
      <c r="JNX3261" s="16"/>
      <c r="JNY3261" s="36"/>
      <c r="JNZ3261" s="36"/>
      <c r="JOA3261" s="36"/>
      <c r="JOB3261" s="36"/>
      <c r="JOC3261" s="36"/>
      <c r="JOD3261" s="36"/>
      <c r="JOE3261" s="36"/>
      <c r="JOF3261" s="36"/>
      <c r="JOG3261" s="36"/>
      <c r="JOH3261" s="36"/>
      <c r="JOI3261" s="36"/>
      <c r="JOJ3261" s="36"/>
      <c r="JOK3261" s="36"/>
      <c r="JOL3261" s="12"/>
      <c r="JOM3261" s="12"/>
      <c r="JON3261" s="12"/>
      <c r="JOO3261" s="53"/>
      <c r="JOQ3261" s="41"/>
      <c r="JOR3261" s="40"/>
      <c r="JOS3261" s="44"/>
      <c r="JOT3261" s="62"/>
      <c r="JOU3261" s="56"/>
      <c r="JOV3261" s="60"/>
      <c r="JOW3261" s="60"/>
      <c r="JOX3261" s="60"/>
      <c r="JOY3261" s="60"/>
      <c r="JOZ3261" s="46"/>
      <c r="JPA3261" s="65"/>
      <c r="JPB3261" s="19"/>
      <c r="JPC3261" s="48"/>
      <c r="JPD3261" s="41"/>
      <c r="JPE3261" s="44"/>
      <c r="JPF3261" s="18"/>
      <c r="JPG3261" s="16"/>
      <c r="JPH3261" s="36"/>
      <c r="JPI3261" s="36"/>
      <c r="JPJ3261" s="36"/>
      <c r="JPK3261" s="36"/>
      <c r="JPL3261" s="36"/>
      <c r="JPM3261" s="36"/>
      <c r="JPN3261" s="36"/>
      <c r="JPO3261" s="36"/>
      <c r="JPP3261" s="36"/>
      <c r="JPQ3261" s="36"/>
      <c r="JPR3261" s="36"/>
      <c r="JPS3261" s="36"/>
      <c r="JPT3261" s="36"/>
      <c r="JPU3261" s="12"/>
      <c r="JPV3261" s="12"/>
      <c r="JPW3261" s="12"/>
      <c r="JPX3261" s="53"/>
      <c r="JPZ3261" s="41"/>
      <c r="JQA3261" s="40"/>
      <c r="JQB3261" s="44"/>
      <c r="JQC3261" s="62"/>
      <c r="JQD3261" s="56"/>
      <c r="JQE3261" s="60"/>
      <c r="JQF3261" s="60"/>
      <c r="JQG3261" s="60"/>
      <c r="JQH3261" s="60"/>
      <c r="JQI3261" s="46"/>
      <c r="JQJ3261" s="65"/>
      <c r="JQK3261" s="19"/>
      <c r="JQL3261" s="48"/>
      <c r="JQM3261" s="41"/>
      <c r="JQN3261" s="44"/>
      <c r="JQO3261" s="18"/>
      <c r="JQP3261" s="16"/>
      <c r="JQQ3261" s="36"/>
      <c r="JQR3261" s="36"/>
      <c r="JQS3261" s="36"/>
      <c r="JQT3261" s="36"/>
      <c r="JQU3261" s="36"/>
      <c r="JQV3261" s="36"/>
      <c r="JQW3261" s="36"/>
      <c r="JQX3261" s="36"/>
      <c r="JQY3261" s="36"/>
      <c r="JQZ3261" s="36"/>
      <c r="JRA3261" s="36"/>
      <c r="JRB3261" s="36"/>
      <c r="JRC3261" s="36"/>
      <c r="JRD3261" s="12"/>
      <c r="JRE3261" s="12"/>
      <c r="JRF3261" s="12"/>
      <c r="JRG3261" s="53"/>
      <c r="JRI3261" s="41"/>
      <c r="JRJ3261" s="40"/>
      <c r="JRK3261" s="44"/>
      <c r="JRL3261" s="62"/>
      <c r="JRM3261" s="56"/>
      <c r="JRN3261" s="60"/>
      <c r="JRO3261" s="60"/>
      <c r="JRP3261" s="60"/>
      <c r="JRQ3261" s="60"/>
      <c r="JRR3261" s="46"/>
      <c r="JRS3261" s="65"/>
      <c r="JRT3261" s="19"/>
      <c r="JRU3261" s="48"/>
      <c r="JRV3261" s="41"/>
      <c r="JRW3261" s="44"/>
      <c r="JRX3261" s="18"/>
      <c r="JRY3261" s="16"/>
      <c r="JRZ3261" s="36"/>
      <c r="JSA3261" s="36"/>
      <c r="JSB3261" s="36"/>
      <c r="JSC3261" s="36"/>
      <c r="JSD3261" s="36"/>
      <c r="JSE3261" s="36"/>
      <c r="JSF3261" s="36"/>
      <c r="JSG3261" s="36"/>
      <c r="JSH3261" s="36"/>
      <c r="JSI3261" s="36"/>
      <c r="JSJ3261" s="36"/>
      <c r="JSK3261" s="36"/>
      <c r="JSL3261" s="36"/>
      <c r="JSM3261" s="12"/>
      <c r="JSN3261" s="12"/>
      <c r="JSO3261" s="12"/>
      <c r="JSP3261" s="53"/>
      <c r="JSR3261" s="41"/>
      <c r="JSS3261" s="40"/>
      <c r="JST3261" s="44"/>
      <c r="JSU3261" s="62"/>
      <c r="JSV3261" s="56"/>
      <c r="JSW3261" s="60"/>
      <c r="JSX3261" s="60"/>
      <c r="JSY3261" s="60"/>
      <c r="JSZ3261" s="60"/>
      <c r="JTA3261" s="46"/>
      <c r="JTB3261" s="65"/>
      <c r="JTC3261" s="19"/>
      <c r="JTD3261" s="48"/>
      <c r="JTE3261" s="41"/>
      <c r="JTF3261" s="44"/>
      <c r="JTG3261" s="18"/>
      <c r="JTH3261" s="16"/>
      <c r="JTI3261" s="36"/>
      <c r="JTJ3261" s="36"/>
      <c r="JTK3261" s="36"/>
      <c r="JTL3261" s="36"/>
      <c r="JTM3261" s="36"/>
      <c r="JTN3261" s="36"/>
      <c r="JTO3261" s="36"/>
      <c r="JTP3261" s="36"/>
      <c r="JTQ3261" s="36"/>
      <c r="JTR3261" s="36"/>
      <c r="JTS3261" s="36"/>
      <c r="JTT3261" s="36"/>
      <c r="JTU3261" s="36"/>
      <c r="JTV3261" s="12"/>
      <c r="JTW3261" s="12"/>
      <c r="JTX3261" s="12"/>
      <c r="JTY3261" s="53"/>
      <c r="JUA3261" s="41"/>
      <c r="JUB3261" s="40"/>
      <c r="JUC3261" s="44"/>
      <c r="JUD3261" s="62"/>
      <c r="JUE3261" s="56"/>
      <c r="JUF3261" s="60"/>
      <c r="JUG3261" s="60"/>
      <c r="JUH3261" s="60"/>
      <c r="JUI3261" s="60"/>
      <c r="JUJ3261" s="46"/>
      <c r="JUK3261" s="65"/>
      <c r="JUL3261" s="19"/>
      <c r="JUM3261" s="48"/>
      <c r="JUN3261" s="41"/>
      <c r="JUO3261" s="44"/>
      <c r="JUP3261" s="18"/>
      <c r="JUQ3261" s="16"/>
      <c r="JUR3261" s="36"/>
      <c r="JUS3261" s="36"/>
      <c r="JUT3261" s="36"/>
      <c r="JUU3261" s="36"/>
      <c r="JUV3261" s="36"/>
      <c r="JUW3261" s="36"/>
      <c r="JUX3261" s="36"/>
      <c r="JUY3261" s="36"/>
      <c r="JUZ3261" s="36"/>
      <c r="JVA3261" s="36"/>
      <c r="JVB3261" s="36"/>
      <c r="JVC3261" s="36"/>
      <c r="JVD3261" s="36"/>
      <c r="JVE3261" s="12"/>
      <c r="JVF3261" s="12"/>
      <c r="JVG3261" s="12"/>
      <c r="JVH3261" s="53"/>
      <c r="JVJ3261" s="41"/>
      <c r="JVK3261" s="40"/>
      <c r="JVL3261" s="44"/>
      <c r="JVM3261" s="62"/>
      <c r="JVN3261" s="56"/>
      <c r="JVO3261" s="60"/>
      <c r="JVP3261" s="60"/>
      <c r="JVQ3261" s="60"/>
      <c r="JVR3261" s="60"/>
      <c r="JVS3261" s="46"/>
      <c r="JVT3261" s="65"/>
      <c r="JVU3261" s="19"/>
      <c r="JVV3261" s="48"/>
      <c r="JVW3261" s="41"/>
      <c r="JVX3261" s="44"/>
      <c r="JVY3261" s="18"/>
      <c r="JVZ3261" s="16"/>
      <c r="JWA3261" s="36"/>
      <c r="JWB3261" s="36"/>
      <c r="JWC3261" s="36"/>
      <c r="JWD3261" s="36"/>
      <c r="JWE3261" s="36"/>
      <c r="JWF3261" s="36"/>
      <c r="JWG3261" s="36"/>
      <c r="JWH3261" s="36"/>
      <c r="JWI3261" s="36"/>
      <c r="JWJ3261" s="36"/>
      <c r="JWK3261" s="36"/>
      <c r="JWL3261" s="36"/>
      <c r="JWM3261" s="36"/>
      <c r="JWN3261" s="12"/>
      <c r="JWO3261" s="12"/>
      <c r="JWP3261" s="12"/>
      <c r="JWQ3261" s="53"/>
      <c r="JWS3261" s="41"/>
      <c r="JWT3261" s="40"/>
      <c r="JWU3261" s="44"/>
      <c r="JWV3261" s="62"/>
      <c r="JWW3261" s="56"/>
      <c r="JWX3261" s="60"/>
      <c r="JWY3261" s="60"/>
      <c r="JWZ3261" s="60"/>
      <c r="JXA3261" s="60"/>
      <c r="JXB3261" s="46"/>
      <c r="JXC3261" s="65"/>
      <c r="JXD3261" s="19"/>
      <c r="JXE3261" s="48"/>
      <c r="JXF3261" s="41"/>
      <c r="JXG3261" s="44"/>
      <c r="JXH3261" s="18"/>
      <c r="JXI3261" s="16"/>
      <c r="JXJ3261" s="36"/>
      <c r="JXK3261" s="36"/>
      <c r="JXL3261" s="36"/>
      <c r="JXM3261" s="36"/>
      <c r="JXN3261" s="36"/>
      <c r="JXO3261" s="36"/>
      <c r="JXP3261" s="36"/>
      <c r="JXQ3261" s="36"/>
      <c r="JXR3261" s="36"/>
      <c r="JXS3261" s="36"/>
      <c r="JXT3261" s="36"/>
      <c r="JXU3261" s="36"/>
      <c r="JXV3261" s="36"/>
      <c r="JXW3261" s="12"/>
      <c r="JXX3261" s="12"/>
      <c r="JXY3261" s="12"/>
      <c r="JXZ3261" s="53"/>
      <c r="JYB3261" s="41"/>
      <c r="JYC3261" s="40"/>
      <c r="JYD3261" s="44"/>
      <c r="JYE3261" s="62"/>
      <c r="JYF3261" s="56"/>
      <c r="JYG3261" s="60"/>
      <c r="JYH3261" s="60"/>
      <c r="JYI3261" s="60"/>
      <c r="JYJ3261" s="60"/>
      <c r="JYK3261" s="46"/>
      <c r="JYL3261" s="65"/>
      <c r="JYM3261" s="19"/>
      <c r="JYN3261" s="48"/>
      <c r="JYO3261" s="41"/>
      <c r="JYP3261" s="44"/>
      <c r="JYQ3261" s="18"/>
      <c r="JYR3261" s="16"/>
      <c r="JYS3261" s="36"/>
      <c r="JYT3261" s="36"/>
      <c r="JYU3261" s="36"/>
      <c r="JYV3261" s="36"/>
      <c r="JYW3261" s="36"/>
      <c r="JYX3261" s="36"/>
      <c r="JYY3261" s="36"/>
      <c r="JYZ3261" s="36"/>
      <c r="JZA3261" s="36"/>
      <c r="JZB3261" s="36"/>
      <c r="JZC3261" s="36"/>
      <c r="JZD3261" s="36"/>
      <c r="JZE3261" s="36"/>
      <c r="JZF3261" s="12"/>
      <c r="JZG3261" s="12"/>
      <c r="JZH3261" s="12"/>
      <c r="JZI3261" s="53"/>
      <c r="JZK3261" s="41"/>
      <c r="JZL3261" s="40"/>
      <c r="JZM3261" s="44"/>
      <c r="JZN3261" s="62"/>
      <c r="JZO3261" s="56"/>
      <c r="JZP3261" s="60"/>
      <c r="JZQ3261" s="60"/>
      <c r="JZR3261" s="60"/>
      <c r="JZS3261" s="60"/>
      <c r="JZT3261" s="46"/>
      <c r="JZU3261" s="65"/>
      <c r="JZV3261" s="19"/>
      <c r="JZW3261" s="48"/>
      <c r="JZX3261" s="41"/>
      <c r="JZY3261" s="44"/>
      <c r="JZZ3261" s="18"/>
      <c r="KAA3261" s="16"/>
      <c r="KAB3261" s="36"/>
      <c r="KAC3261" s="36"/>
      <c r="KAD3261" s="36"/>
      <c r="KAE3261" s="36"/>
      <c r="KAF3261" s="36"/>
      <c r="KAG3261" s="36"/>
      <c r="KAH3261" s="36"/>
      <c r="KAI3261" s="36"/>
      <c r="KAJ3261" s="36"/>
      <c r="KAK3261" s="36"/>
      <c r="KAL3261" s="36"/>
      <c r="KAM3261" s="36"/>
      <c r="KAN3261" s="36"/>
      <c r="KAO3261" s="12"/>
      <c r="KAP3261" s="12"/>
      <c r="KAQ3261" s="12"/>
      <c r="KAR3261" s="53"/>
      <c r="KAT3261" s="41"/>
      <c r="KAU3261" s="40"/>
      <c r="KAV3261" s="44"/>
      <c r="KAW3261" s="62"/>
      <c r="KAX3261" s="56"/>
      <c r="KAY3261" s="60"/>
      <c r="KAZ3261" s="60"/>
      <c r="KBA3261" s="60"/>
      <c r="KBB3261" s="60"/>
      <c r="KBC3261" s="46"/>
      <c r="KBD3261" s="65"/>
      <c r="KBE3261" s="19"/>
      <c r="KBF3261" s="48"/>
      <c r="KBG3261" s="41"/>
      <c r="KBH3261" s="44"/>
      <c r="KBI3261" s="18"/>
      <c r="KBJ3261" s="16"/>
      <c r="KBK3261" s="36"/>
      <c r="KBL3261" s="36"/>
      <c r="KBM3261" s="36"/>
      <c r="KBN3261" s="36"/>
      <c r="KBO3261" s="36"/>
      <c r="KBP3261" s="36"/>
      <c r="KBQ3261" s="36"/>
      <c r="KBR3261" s="36"/>
      <c r="KBS3261" s="36"/>
      <c r="KBT3261" s="36"/>
      <c r="KBU3261" s="36"/>
      <c r="KBV3261" s="36"/>
      <c r="KBW3261" s="36"/>
      <c r="KBX3261" s="12"/>
      <c r="KBY3261" s="12"/>
      <c r="KBZ3261" s="12"/>
      <c r="KCA3261" s="53"/>
      <c r="KCC3261" s="41"/>
      <c r="KCD3261" s="40"/>
      <c r="KCE3261" s="44"/>
      <c r="KCF3261" s="62"/>
      <c r="KCG3261" s="56"/>
      <c r="KCH3261" s="60"/>
      <c r="KCI3261" s="60"/>
      <c r="KCJ3261" s="60"/>
      <c r="KCK3261" s="60"/>
      <c r="KCL3261" s="46"/>
      <c r="KCM3261" s="65"/>
      <c r="KCN3261" s="19"/>
      <c r="KCO3261" s="48"/>
      <c r="KCP3261" s="41"/>
      <c r="KCQ3261" s="44"/>
      <c r="KCR3261" s="18"/>
      <c r="KCS3261" s="16"/>
      <c r="KCT3261" s="36"/>
      <c r="KCU3261" s="36"/>
      <c r="KCV3261" s="36"/>
      <c r="KCW3261" s="36"/>
      <c r="KCX3261" s="36"/>
      <c r="KCY3261" s="36"/>
      <c r="KCZ3261" s="36"/>
      <c r="KDA3261" s="36"/>
      <c r="KDB3261" s="36"/>
      <c r="KDC3261" s="36"/>
      <c r="KDD3261" s="36"/>
      <c r="KDE3261" s="36"/>
      <c r="KDF3261" s="36"/>
      <c r="KDG3261" s="12"/>
      <c r="KDH3261" s="12"/>
      <c r="KDI3261" s="12"/>
      <c r="KDJ3261" s="53"/>
      <c r="KDL3261" s="41"/>
      <c r="KDM3261" s="40"/>
      <c r="KDN3261" s="44"/>
      <c r="KDO3261" s="62"/>
      <c r="KDP3261" s="56"/>
      <c r="KDQ3261" s="60"/>
      <c r="KDR3261" s="60"/>
      <c r="KDS3261" s="60"/>
      <c r="KDT3261" s="60"/>
      <c r="KDU3261" s="46"/>
      <c r="KDV3261" s="65"/>
      <c r="KDW3261" s="19"/>
      <c r="KDX3261" s="48"/>
      <c r="KDY3261" s="41"/>
      <c r="KDZ3261" s="44"/>
      <c r="KEA3261" s="18"/>
      <c r="KEB3261" s="16"/>
      <c r="KEC3261" s="36"/>
      <c r="KED3261" s="36"/>
      <c r="KEE3261" s="36"/>
      <c r="KEF3261" s="36"/>
      <c r="KEG3261" s="36"/>
      <c r="KEH3261" s="36"/>
      <c r="KEI3261" s="36"/>
      <c r="KEJ3261" s="36"/>
      <c r="KEK3261" s="36"/>
      <c r="KEL3261" s="36"/>
      <c r="KEM3261" s="36"/>
      <c r="KEN3261" s="36"/>
      <c r="KEO3261" s="36"/>
      <c r="KEP3261" s="12"/>
      <c r="KEQ3261" s="12"/>
      <c r="KER3261" s="12"/>
      <c r="KES3261" s="53"/>
      <c r="KEU3261" s="41"/>
      <c r="KEV3261" s="40"/>
      <c r="KEW3261" s="44"/>
      <c r="KEX3261" s="62"/>
      <c r="KEY3261" s="56"/>
      <c r="KEZ3261" s="60"/>
      <c r="KFA3261" s="60"/>
      <c r="KFB3261" s="60"/>
      <c r="KFC3261" s="60"/>
      <c r="KFD3261" s="46"/>
      <c r="KFE3261" s="65"/>
      <c r="KFF3261" s="19"/>
      <c r="KFG3261" s="48"/>
      <c r="KFH3261" s="41"/>
      <c r="KFI3261" s="44"/>
      <c r="KFJ3261" s="18"/>
      <c r="KFK3261" s="16"/>
      <c r="KFL3261" s="36"/>
      <c r="KFM3261" s="36"/>
      <c r="KFN3261" s="36"/>
      <c r="KFO3261" s="36"/>
      <c r="KFP3261" s="36"/>
      <c r="KFQ3261" s="36"/>
      <c r="KFR3261" s="36"/>
      <c r="KFS3261" s="36"/>
      <c r="KFT3261" s="36"/>
      <c r="KFU3261" s="36"/>
      <c r="KFV3261" s="36"/>
      <c r="KFW3261" s="36"/>
      <c r="KFX3261" s="36"/>
      <c r="KFY3261" s="12"/>
      <c r="KFZ3261" s="12"/>
      <c r="KGA3261" s="12"/>
      <c r="KGB3261" s="53"/>
      <c r="KGD3261" s="41"/>
      <c r="KGE3261" s="40"/>
      <c r="KGF3261" s="44"/>
      <c r="KGG3261" s="62"/>
      <c r="KGH3261" s="56"/>
      <c r="KGI3261" s="60"/>
      <c r="KGJ3261" s="60"/>
      <c r="KGK3261" s="60"/>
      <c r="KGL3261" s="60"/>
      <c r="KGM3261" s="46"/>
      <c r="KGN3261" s="65"/>
      <c r="KGO3261" s="19"/>
      <c r="KGP3261" s="48"/>
      <c r="KGQ3261" s="41"/>
      <c r="KGR3261" s="44"/>
      <c r="KGS3261" s="18"/>
      <c r="KGT3261" s="16"/>
      <c r="KGU3261" s="36"/>
      <c r="KGV3261" s="36"/>
      <c r="KGW3261" s="36"/>
      <c r="KGX3261" s="36"/>
      <c r="KGY3261" s="36"/>
      <c r="KGZ3261" s="36"/>
      <c r="KHA3261" s="36"/>
      <c r="KHB3261" s="36"/>
      <c r="KHC3261" s="36"/>
      <c r="KHD3261" s="36"/>
      <c r="KHE3261" s="36"/>
      <c r="KHF3261" s="36"/>
      <c r="KHG3261" s="36"/>
      <c r="KHH3261" s="12"/>
      <c r="KHI3261" s="12"/>
      <c r="KHJ3261" s="12"/>
      <c r="KHK3261" s="53"/>
      <c r="KHM3261" s="41"/>
      <c r="KHN3261" s="40"/>
      <c r="KHO3261" s="44"/>
      <c r="KHP3261" s="62"/>
      <c r="KHQ3261" s="56"/>
      <c r="KHR3261" s="60"/>
      <c r="KHS3261" s="60"/>
      <c r="KHT3261" s="60"/>
      <c r="KHU3261" s="60"/>
      <c r="KHV3261" s="46"/>
      <c r="KHW3261" s="65"/>
      <c r="KHX3261" s="19"/>
      <c r="KHY3261" s="48"/>
      <c r="KHZ3261" s="41"/>
      <c r="KIA3261" s="44"/>
      <c r="KIB3261" s="18"/>
      <c r="KIC3261" s="16"/>
      <c r="KID3261" s="36"/>
      <c r="KIE3261" s="36"/>
      <c r="KIF3261" s="36"/>
      <c r="KIG3261" s="36"/>
      <c r="KIH3261" s="36"/>
      <c r="KII3261" s="36"/>
      <c r="KIJ3261" s="36"/>
      <c r="KIK3261" s="36"/>
      <c r="KIL3261" s="36"/>
      <c r="KIM3261" s="36"/>
      <c r="KIN3261" s="36"/>
      <c r="KIO3261" s="36"/>
      <c r="KIP3261" s="36"/>
      <c r="KIQ3261" s="12"/>
      <c r="KIR3261" s="12"/>
      <c r="KIS3261" s="12"/>
      <c r="KIT3261" s="53"/>
      <c r="KIV3261" s="41"/>
      <c r="KIW3261" s="40"/>
      <c r="KIX3261" s="44"/>
      <c r="KIY3261" s="62"/>
      <c r="KIZ3261" s="56"/>
      <c r="KJA3261" s="60"/>
      <c r="KJB3261" s="60"/>
      <c r="KJC3261" s="60"/>
      <c r="KJD3261" s="60"/>
      <c r="KJE3261" s="46"/>
      <c r="KJF3261" s="65"/>
      <c r="KJG3261" s="19"/>
      <c r="KJH3261" s="48"/>
      <c r="KJI3261" s="41"/>
      <c r="KJJ3261" s="44"/>
      <c r="KJK3261" s="18"/>
      <c r="KJL3261" s="16"/>
      <c r="KJM3261" s="36"/>
      <c r="KJN3261" s="36"/>
      <c r="KJO3261" s="36"/>
      <c r="KJP3261" s="36"/>
      <c r="KJQ3261" s="36"/>
      <c r="KJR3261" s="36"/>
      <c r="KJS3261" s="36"/>
      <c r="KJT3261" s="36"/>
      <c r="KJU3261" s="36"/>
      <c r="KJV3261" s="36"/>
      <c r="KJW3261" s="36"/>
      <c r="KJX3261" s="36"/>
      <c r="KJY3261" s="36"/>
      <c r="KJZ3261" s="12"/>
      <c r="KKA3261" s="12"/>
      <c r="KKB3261" s="12"/>
      <c r="KKC3261" s="53"/>
      <c r="KKE3261" s="41"/>
      <c r="KKF3261" s="40"/>
      <c r="KKG3261" s="44"/>
      <c r="KKH3261" s="62"/>
      <c r="KKI3261" s="56"/>
      <c r="KKJ3261" s="60"/>
      <c r="KKK3261" s="60"/>
      <c r="KKL3261" s="60"/>
      <c r="KKM3261" s="60"/>
      <c r="KKN3261" s="46"/>
      <c r="KKO3261" s="65"/>
      <c r="KKP3261" s="19"/>
      <c r="KKQ3261" s="48"/>
      <c r="KKR3261" s="41"/>
      <c r="KKS3261" s="44"/>
      <c r="KKT3261" s="18"/>
      <c r="KKU3261" s="16"/>
      <c r="KKV3261" s="36"/>
      <c r="KKW3261" s="36"/>
      <c r="KKX3261" s="36"/>
      <c r="KKY3261" s="36"/>
      <c r="KKZ3261" s="36"/>
      <c r="KLA3261" s="36"/>
      <c r="KLB3261" s="36"/>
      <c r="KLC3261" s="36"/>
      <c r="KLD3261" s="36"/>
      <c r="KLE3261" s="36"/>
      <c r="KLF3261" s="36"/>
      <c r="KLG3261" s="36"/>
      <c r="KLH3261" s="36"/>
      <c r="KLI3261" s="12"/>
      <c r="KLJ3261" s="12"/>
      <c r="KLK3261" s="12"/>
      <c r="KLL3261" s="53"/>
      <c r="KLN3261" s="41"/>
      <c r="KLO3261" s="40"/>
      <c r="KLP3261" s="44"/>
      <c r="KLQ3261" s="62"/>
      <c r="KLR3261" s="56"/>
      <c r="KLS3261" s="60"/>
      <c r="KLT3261" s="60"/>
      <c r="KLU3261" s="60"/>
      <c r="KLV3261" s="60"/>
      <c r="KLW3261" s="46"/>
      <c r="KLX3261" s="65"/>
      <c r="KLY3261" s="19"/>
      <c r="KLZ3261" s="48"/>
      <c r="KMA3261" s="41"/>
      <c r="KMB3261" s="44"/>
      <c r="KMC3261" s="18"/>
      <c r="KMD3261" s="16"/>
      <c r="KME3261" s="36"/>
      <c r="KMF3261" s="36"/>
      <c r="KMG3261" s="36"/>
      <c r="KMH3261" s="36"/>
      <c r="KMI3261" s="36"/>
      <c r="KMJ3261" s="36"/>
      <c r="KMK3261" s="36"/>
      <c r="KML3261" s="36"/>
      <c r="KMM3261" s="36"/>
      <c r="KMN3261" s="36"/>
      <c r="KMO3261" s="36"/>
      <c r="KMP3261" s="36"/>
      <c r="KMQ3261" s="36"/>
      <c r="KMR3261" s="12"/>
      <c r="KMS3261" s="12"/>
      <c r="KMT3261" s="12"/>
      <c r="KMU3261" s="53"/>
      <c r="KMW3261" s="41"/>
      <c r="KMX3261" s="40"/>
      <c r="KMY3261" s="44"/>
      <c r="KMZ3261" s="62"/>
      <c r="KNA3261" s="56"/>
      <c r="KNB3261" s="60"/>
      <c r="KNC3261" s="60"/>
      <c r="KND3261" s="60"/>
      <c r="KNE3261" s="60"/>
      <c r="KNF3261" s="46"/>
      <c r="KNG3261" s="65"/>
      <c r="KNH3261" s="19"/>
      <c r="KNI3261" s="48"/>
      <c r="KNJ3261" s="41"/>
      <c r="KNK3261" s="44"/>
      <c r="KNL3261" s="18"/>
      <c r="KNM3261" s="16"/>
      <c r="KNN3261" s="36"/>
      <c r="KNO3261" s="36"/>
      <c r="KNP3261" s="36"/>
      <c r="KNQ3261" s="36"/>
      <c r="KNR3261" s="36"/>
      <c r="KNS3261" s="36"/>
      <c r="KNT3261" s="36"/>
      <c r="KNU3261" s="36"/>
      <c r="KNV3261" s="36"/>
      <c r="KNW3261" s="36"/>
      <c r="KNX3261" s="36"/>
      <c r="KNY3261" s="36"/>
      <c r="KNZ3261" s="36"/>
      <c r="KOA3261" s="12"/>
      <c r="KOB3261" s="12"/>
      <c r="KOC3261" s="12"/>
      <c r="KOD3261" s="53"/>
      <c r="KOF3261" s="41"/>
      <c r="KOG3261" s="40"/>
      <c r="KOH3261" s="44"/>
      <c r="KOI3261" s="62"/>
      <c r="KOJ3261" s="56"/>
      <c r="KOK3261" s="60"/>
      <c r="KOL3261" s="60"/>
      <c r="KOM3261" s="60"/>
      <c r="KON3261" s="60"/>
      <c r="KOO3261" s="46"/>
      <c r="KOP3261" s="65"/>
      <c r="KOQ3261" s="19"/>
      <c r="KOR3261" s="48"/>
      <c r="KOS3261" s="41"/>
      <c r="KOT3261" s="44"/>
      <c r="KOU3261" s="18"/>
      <c r="KOV3261" s="16"/>
      <c r="KOW3261" s="36"/>
      <c r="KOX3261" s="36"/>
      <c r="KOY3261" s="36"/>
      <c r="KOZ3261" s="36"/>
      <c r="KPA3261" s="36"/>
      <c r="KPB3261" s="36"/>
      <c r="KPC3261" s="36"/>
      <c r="KPD3261" s="36"/>
      <c r="KPE3261" s="36"/>
      <c r="KPF3261" s="36"/>
      <c r="KPG3261" s="36"/>
      <c r="KPH3261" s="36"/>
      <c r="KPI3261" s="36"/>
      <c r="KPJ3261" s="12"/>
      <c r="KPK3261" s="12"/>
      <c r="KPL3261" s="12"/>
      <c r="KPM3261" s="53"/>
      <c r="KPO3261" s="41"/>
      <c r="KPP3261" s="40"/>
      <c r="KPQ3261" s="44"/>
      <c r="KPR3261" s="62"/>
      <c r="KPS3261" s="56"/>
      <c r="KPT3261" s="60"/>
      <c r="KPU3261" s="60"/>
      <c r="KPV3261" s="60"/>
      <c r="KPW3261" s="60"/>
      <c r="KPX3261" s="46"/>
      <c r="KPY3261" s="65"/>
      <c r="KPZ3261" s="19"/>
      <c r="KQA3261" s="48"/>
      <c r="KQB3261" s="41"/>
      <c r="KQC3261" s="44"/>
      <c r="KQD3261" s="18"/>
      <c r="KQE3261" s="16"/>
      <c r="KQF3261" s="36"/>
      <c r="KQG3261" s="36"/>
      <c r="KQH3261" s="36"/>
      <c r="KQI3261" s="36"/>
      <c r="KQJ3261" s="36"/>
      <c r="KQK3261" s="36"/>
      <c r="KQL3261" s="36"/>
      <c r="KQM3261" s="36"/>
      <c r="KQN3261" s="36"/>
      <c r="KQO3261" s="36"/>
      <c r="KQP3261" s="36"/>
      <c r="KQQ3261" s="36"/>
      <c r="KQR3261" s="36"/>
      <c r="KQS3261" s="12"/>
      <c r="KQT3261" s="12"/>
      <c r="KQU3261" s="12"/>
      <c r="KQV3261" s="53"/>
      <c r="KQX3261" s="41"/>
      <c r="KQY3261" s="40"/>
      <c r="KQZ3261" s="44"/>
      <c r="KRA3261" s="62"/>
      <c r="KRB3261" s="56"/>
      <c r="KRC3261" s="60"/>
      <c r="KRD3261" s="60"/>
      <c r="KRE3261" s="60"/>
      <c r="KRF3261" s="60"/>
      <c r="KRG3261" s="46"/>
      <c r="KRH3261" s="65"/>
      <c r="KRI3261" s="19"/>
      <c r="KRJ3261" s="48"/>
      <c r="KRK3261" s="41"/>
      <c r="KRL3261" s="44"/>
      <c r="KRM3261" s="18"/>
      <c r="KRN3261" s="16"/>
      <c r="KRO3261" s="36"/>
      <c r="KRP3261" s="36"/>
      <c r="KRQ3261" s="36"/>
      <c r="KRR3261" s="36"/>
      <c r="KRS3261" s="36"/>
      <c r="KRT3261" s="36"/>
      <c r="KRU3261" s="36"/>
      <c r="KRV3261" s="36"/>
      <c r="KRW3261" s="36"/>
      <c r="KRX3261" s="36"/>
      <c r="KRY3261" s="36"/>
      <c r="KRZ3261" s="36"/>
      <c r="KSA3261" s="36"/>
      <c r="KSB3261" s="12"/>
      <c r="KSC3261" s="12"/>
      <c r="KSD3261" s="12"/>
      <c r="KSE3261" s="53"/>
      <c r="KSG3261" s="41"/>
      <c r="KSH3261" s="40"/>
      <c r="KSI3261" s="44"/>
      <c r="KSJ3261" s="62"/>
      <c r="KSK3261" s="56"/>
      <c r="KSL3261" s="60"/>
      <c r="KSM3261" s="60"/>
      <c r="KSN3261" s="60"/>
      <c r="KSO3261" s="60"/>
      <c r="KSP3261" s="46"/>
      <c r="KSQ3261" s="65"/>
      <c r="KSR3261" s="19"/>
      <c r="KSS3261" s="48"/>
      <c r="KST3261" s="41"/>
      <c r="KSU3261" s="44"/>
      <c r="KSV3261" s="18"/>
      <c r="KSW3261" s="16"/>
      <c r="KSX3261" s="36"/>
      <c r="KSY3261" s="36"/>
      <c r="KSZ3261" s="36"/>
      <c r="KTA3261" s="36"/>
      <c r="KTB3261" s="36"/>
      <c r="KTC3261" s="36"/>
      <c r="KTD3261" s="36"/>
      <c r="KTE3261" s="36"/>
      <c r="KTF3261" s="36"/>
      <c r="KTG3261" s="36"/>
      <c r="KTH3261" s="36"/>
      <c r="KTI3261" s="36"/>
      <c r="KTJ3261" s="36"/>
      <c r="KTK3261" s="12"/>
      <c r="KTL3261" s="12"/>
      <c r="KTM3261" s="12"/>
      <c r="KTN3261" s="53"/>
      <c r="KTP3261" s="41"/>
      <c r="KTQ3261" s="40"/>
      <c r="KTR3261" s="44"/>
      <c r="KTS3261" s="62"/>
      <c r="KTT3261" s="56"/>
      <c r="KTU3261" s="60"/>
      <c r="KTV3261" s="60"/>
      <c r="KTW3261" s="60"/>
      <c r="KTX3261" s="60"/>
      <c r="KTY3261" s="46"/>
      <c r="KTZ3261" s="65"/>
      <c r="KUA3261" s="19"/>
      <c r="KUB3261" s="48"/>
      <c r="KUC3261" s="41"/>
      <c r="KUD3261" s="44"/>
      <c r="KUE3261" s="18"/>
      <c r="KUF3261" s="16"/>
      <c r="KUG3261" s="36"/>
      <c r="KUH3261" s="36"/>
      <c r="KUI3261" s="36"/>
      <c r="KUJ3261" s="36"/>
      <c r="KUK3261" s="36"/>
      <c r="KUL3261" s="36"/>
      <c r="KUM3261" s="36"/>
      <c r="KUN3261" s="36"/>
      <c r="KUO3261" s="36"/>
      <c r="KUP3261" s="36"/>
      <c r="KUQ3261" s="36"/>
      <c r="KUR3261" s="36"/>
      <c r="KUS3261" s="36"/>
      <c r="KUT3261" s="12"/>
      <c r="KUU3261" s="12"/>
      <c r="KUV3261" s="12"/>
      <c r="KUW3261" s="53"/>
      <c r="KUY3261" s="41"/>
      <c r="KUZ3261" s="40"/>
      <c r="KVA3261" s="44"/>
      <c r="KVB3261" s="62"/>
      <c r="KVC3261" s="56"/>
      <c r="KVD3261" s="60"/>
      <c r="KVE3261" s="60"/>
      <c r="KVF3261" s="60"/>
      <c r="KVG3261" s="60"/>
      <c r="KVH3261" s="46"/>
      <c r="KVI3261" s="65"/>
      <c r="KVJ3261" s="19"/>
      <c r="KVK3261" s="48"/>
      <c r="KVL3261" s="41"/>
      <c r="KVM3261" s="44"/>
      <c r="KVN3261" s="18"/>
      <c r="KVO3261" s="16"/>
      <c r="KVP3261" s="36"/>
      <c r="KVQ3261" s="36"/>
      <c r="KVR3261" s="36"/>
      <c r="KVS3261" s="36"/>
      <c r="KVT3261" s="36"/>
      <c r="KVU3261" s="36"/>
      <c r="KVV3261" s="36"/>
      <c r="KVW3261" s="36"/>
      <c r="KVX3261" s="36"/>
      <c r="KVY3261" s="36"/>
      <c r="KVZ3261" s="36"/>
      <c r="KWA3261" s="36"/>
      <c r="KWB3261" s="36"/>
      <c r="KWC3261" s="12"/>
      <c r="KWD3261" s="12"/>
      <c r="KWE3261" s="12"/>
      <c r="KWF3261" s="53"/>
      <c r="KWH3261" s="41"/>
      <c r="KWI3261" s="40"/>
      <c r="KWJ3261" s="44"/>
      <c r="KWK3261" s="62"/>
      <c r="KWL3261" s="56"/>
      <c r="KWM3261" s="60"/>
      <c r="KWN3261" s="60"/>
      <c r="KWO3261" s="60"/>
      <c r="KWP3261" s="60"/>
      <c r="KWQ3261" s="46"/>
      <c r="KWR3261" s="65"/>
      <c r="KWS3261" s="19"/>
      <c r="KWT3261" s="48"/>
      <c r="KWU3261" s="41"/>
      <c r="KWV3261" s="44"/>
      <c r="KWW3261" s="18"/>
      <c r="KWX3261" s="16"/>
      <c r="KWY3261" s="36"/>
      <c r="KWZ3261" s="36"/>
      <c r="KXA3261" s="36"/>
      <c r="KXB3261" s="36"/>
      <c r="KXC3261" s="36"/>
      <c r="KXD3261" s="36"/>
      <c r="KXE3261" s="36"/>
      <c r="KXF3261" s="36"/>
      <c r="KXG3261" s="36"/>
      <c r="KXH3261" s="36"/>
      <c r="KXI3261" s="36"/>
      <c r="KXJ3261" s="36"/>
      <c r="KXK3261" s="36"/>
      <c r="KXL3261" s="12"/>
      <c r="KXM3261" s="12"/>
      <c r="KXN3261" s="12"/>
      <c r="KXO3261" s="53"/>
      <c r="KXQ3261" s="41"/>
      <c r="KXR3261" s="40"/>
      <c r="KXS3261" s="44"/>
      <c r="KXT3261" s="62"/>
      <c r="KXU3261" s="56"/>
      <c r="KXV3261" s="60"/>
      <c r="KXW3261" s="60"/>
      <c r="KXX3261" s="60"/>
      <c r="KXY3261" s="60"/>
      <c r="KXZ3261" s="46"/>
      <c r="KYA3261" s="65"/>
      <c r="KYB3261" s="19"/>
      <c r="KYC3261" s="48"/>
      <c r="KYD3261" s="41"/>
      <c r="KYE3261" s="44"/>
      <c r="KYF3261" s="18"/>
      <c r="KYG3261" s="16"/>
      <c r="KYH3261" s="36"/>
      <c r="KYI3261" s="36"/>
      <c r="KYJ3261" s="36"/>
      <c r="KYK3261" s="36"/>
      <c r="KYL3261" s="36"/>
      <c r="KYM3261" s="36"/>
      <c r="KYN3261" s="36"/>
      <c r="KYO3261" s="36"/>
      <c r="KYP3261" s="36"/>
      <c r="KYQ3261" s="36"/>
      <c r="KYR3261" s="36"/>
      <c r="KYS3261" s="36"/>
      <c r="KYT3261" s="36"/>
      <c r="KYU3261" s="12"/>
      <c r="KYV3261" s="12"/>
      <c r="KYW3261" s="12"/>
      <c r="KYX3261" s="53"/>
      <c r="KYZ3261" s="41"/>
      <c r="KZA3261" s="40"/>
      <c r="KZB3261" s="44"/>
      <c r="KZC3261" s="62"/>
      <c r="KZD3261" s="56"/>
      <c r="KZE3261" s="60"/>
      <c r="KZF3261" s="60"/>
      <c r="KZG3261" s="60"/>
      <c r="KZH3261" s="60"/>
      <c r="KZI3261" s="46"/>
      <c r="KZJ3261" s="65"/>
      <c r="KZK3261" s="19"/>
      <c r="KZL3261" s="48"/>
      <c r="KZM3261" s="41"/>
      <c r="KZN3261" s="44"/>
      <c r="KZO3261" s="18"/>
      <c r="KZP3261" s="16"/>
      <c r="KZQ3261" s="36"/>
      <c r="KZR3261" s="36"/>
      <c r="KZS3261" s="36"/>
      <c r="KZT3261" s="36"/>
      <c r="KZU3261" s="36"/>
      <c r="KZV3261" s="36"/>
      <c r="KZW3261" s="36"/>
      <c r="KZX3261" s="36"/>
      <c r="KZY3261" s="36"/>
      <c r="KZZ3261" s="36"/>
      <c r="LAA3261" s="36"/>
      <c r="LAB3261" s="36"/>
      <c r="LAC3261" s="36"/>
      <c r="LAD3261" s="12"/>
      <c r="LAE3261" s="12"/>
      <c r="LAF3261" s="12"/>
      <c r="LAG3261" s="53"/>
      <c r="LAI3261" s="41"/>
      <c r="LAJ3261" s="40"/>
      <c r="LAK3261" s="44"/>
      <c r="LAL3261" s="62"/>
      <c r="LAM3261" s="56"/>
      <c r="LAN3261" s="60"/>
      <c r="LAO3261" s="60"/>
      <c r="LAP3261" s="60"/>
      <c r="LAQ3261" s="60"/>
      <c r="LAR3261" s="46"/>
      <c r="LAS3261" s="65"/>
      <c r="LAT3261" s="19"/>
      <c r="LAU3261" s="48"/>
      <c r="LAV3261" s="41"/>
      <c r="LAW3261" s="44"/>
      <c r="LAX3261" s="18"/>
      <c r="LAY3261" s="16"/>
      <c r="LAZ3261" s="36"/>
      <c r="LBA3261" s="36"/>
      <c r="LBB3261" s="36"/>
      <c r="LBC3261" s="36"/>
      <c r="LBD3261" s="36"/>
      <c r="LBE3261" s="36"/>
      <c r="LBF3261" s="36"/>
      <c r="LBG3261" s="36"/>
      <c r="LBH3261" s="36"/>
      <c r="LBI3261" s="36"/>
      <c r="LBJ3261" s="36"/>
      <c r="LBK3261" s="36"/>
      <c r="LBL3261" s="36"/>
      <c r="LBM3261" s="12"/>
      <c r="LBN3261" s="12"/>
      <c r="LBO3261" s="12"/>
      <c r="LBP3261" s="53"/>
      <c r="LBR3261" s="41"/>
      <c r="LBS3261" s="40"/>
      <c r="LBT3261" s="44"/>
      <c r="LBU3261" s="62"/>
      <c r="LBV3261" s="56"/>
      <c r="LBW3261" s="60"/>
      <c r="LBX3261" s="60"/>
      <c r="LBY3261" s="60"/>
      <c r="LBZ3261" s="60"/>
      <c r="LCA3261" s="46"/>
      <c r="LCB3261" s="65"/>
      <c r="LCC3261" s="19"/>
      <c r="LCD3261" s="48"/>
      <c r="LCE3261" s="41"/>
      <c r="LCF3261" s="44"/>
      <c r="LCG3261" s="18"/>
      <c r="LCH3261" s="16"/>
      <c r="LCI3261" s="36"/>
      <c r="LCJ3261" s="36"/>
      <c r="LCK3261" s="36"/>
      <c r="LCL3261" s="36"/>
      <c r="LCM3261" s="36"/>
      <c r="LCN3261" s="36"/>
      <c r="LCO3261" s="36"/>
      <c r="LCP3261" s="36"/>
      <c r="LCQ3261" s="36"/>
      <c r="LCR3261" s="36"/>
      <c r="LCS3261" s="36"/>
      <c r="LCT3261" s="36"/>
      <c r="LCU3261" s="36"/>
      <c r="LCV3261" s="12"/>
      <c r="LCW3261" s="12"/>
      <c r="LCX3261" s="12"/>
      <c r="LCY3261" s="53"/>
      <c r="LDA3261" s="41"/>
      <c r="LDB3261" s="40"/>
      <c r="LDC3261" s="44"/>
      <c r="LDD3261" s="62"/>
      <c r="LDE3261" s="56"/>
      <c r="LDF3261" s="60"/>
      <c r="LDG3261" s="60"/>
      <c r="LDH3261" s="60"/>
      <c r="LDI3261" s="60"/>
      <c r="LDJ3261" s="46"/>
      <c r="LDK3261" s="65"/>
      <c r="LDL3261" s="19"/>
      <c r="LDM3261" s="48"/>
      <c r="LDN3261" s="41"/>
      <c r="LDO3261" s="44"/>
      <c r="LDP3261" s="18"/>
      <c r="LDQ3261" s="16"/>
      <c r="LDR3261" s="36"/>
      <c r="LDS3261" s="36"/>
      <c r="LDT3261" s="36"/>
      <c r="LDU3261" s="36"/>
      <c r="LDV3261" s="36"/>
      <c r="LDW3261" s="36"/>
      <c r="LDX3261" s="36"/>
      <c r="LDY3261" s="36"/>
      <c r="LDZ3261" s="36"/>
      <c r="LEA3261" s="36"/>
      <c r="LEB3261" s="36"/>
      <c r="LEC3261" s="36"/>
      <c r="LED3261" s="36"/>
      <c r="LEE3261" s="12"/>
      <c r="LEF3261" s="12"/>
      <c r="LEG3261" s="12"/>
      <c r="LEH3261" s="53"/>
      <c r="LEJ3261" s="41"/>
      <c r="LEK3261" s="40"/>
      <c r="LEL3261" s="44"/>
      <c r="LEM3261" s="62"/>
      <c r="LEN3261" s="56"/>
      <c r="LEO3261" s="60"/>
      <c r="LEP3261" s="60"/>
      <c r="LEQ3261" s="60"/>
      <c r="LER3261" s="60"/>
      <c r="LES3261" s="46"/>
      <c r="LET3261" s="65"/>
      <c r="LEU3261" s="19"/>
      <c r="LEV3261" s="48"/>
      <c r="LEW3261" s="41"/>
      <c r="LEX3261" s="44"/>
      <c r="LEY3261" s="18"/>
      <c r="LEZ3261" s="16"/>
      <c r="LFA3261" s="36"/>
      <c r="LFB3261" s="36"/>
      <c r="LFC3261" s="36"/>
      <c r="LFD3261" s="36"/>
      <c r="LFE3261" s="36"/>
      <c r="LFF3261" s="36"/>
      <c r="LFG3261" s="36"/>
      <c r="LFH3261" s="36"/>
      <c r="LFI3261" s="36"/>
      <c r="LFJ3261" s="36"/>
      <c r="LFK3261" s="36"/>
      <c r="LFL3261" s="36"/>
      <c r="LFM3261" s="36"/>
      <c r="LFN3261" s="12"/>
      <c r="LFO3261" s="12"/>
      <c r="LFP3261" s="12"/>
      <c r="LFQ3261" s="53"/>
      <c r="LFS3261" s="41"/>
      <c r="LFT3261" s="40"/>
      <c r="LFU3261" s="44"/>
      <c r="LFV3261" s="62"/>
      <c r="LFW3261" s="56"/>
      <c r="LFX3261" s="60"/>
      <c r="LFY3261" s="60"/>
      <c r="LFZ3261" s="60"/>
      <c r="LGA3261" s="60"/>
      <c r="LGB3261" s="46"/>
      <c r="LGC3261" s="65"/>
      <c r="LGD3261" s="19"/>
      <c r="LGE3261" s="48"/>
      <c r="LGF3261" s="41"/>
      <c r="LGG3261" s="44"/>
      <c r="LGH3261" s="18"/>
      <c r="LGI3261" s="16"/>
      <c r="LGJ3261" s="36"/>
      <c r="LGK3261" s="36"/>
      <c r="LGL3261" s="36"/>
      <c r="LGM3261" s="36"/>
      <c r="LGN3261" s="36"/>
      <c r="LGO3261" s="36"/>
      <c r="LGP3261" s="36"/>
      <c r="LGQ3261" s="36"/>
      <c r="LGR3261" s="36"/>
      <c r="LGS3261" s="36"/>
      <c r="LGT3261" s="36"/>
      <c r="LGU3261" s="36"/>
      <c r="LGV3261" s="36"/>
      <c r="LGW3261" s="12"/>
      <c r="LGX3261" s="12"/>
      <c r="LGY3261" s="12"/>
      <c r="LGZ3261" s="53"/>
      <c r="LHB3261" s="41"/>
      <c r="LHC3261" s="40"/>
      <c r="LHD3261" s="44"/>
      <c r="LHE3261" s="62"/>
      <c r="LHF3261" s="56"/>
      <c r="LHG3261" s="60"/>
      <c r="LHH3261" s="60"/>
      <c r="LHI3261" s="60"/>
      <c r="LHJ3261" s="60"/>
      <c r="LHK3261" s="46"/>
      <c r="LHL3261" s="65"/>
      <c r="LHM3261" s="19"/>
      <c r="LHN3261" s="48"/>
      <c r="LHO3261" s="41"/>
      <c r="LHP3261" s="44"/>
      <c r="LHQ3261" s="18"/>
      <c r="LHR3261" s="16"/>
      <c r="LHS3261" s="36"/>
      <c r="LHT3261" s="36"/>
      <c r="LHU3261" s="36"/>
      <c r="LHV3261" s="36"/>
      <c r="LHW3261" s="36"/>
      <c r="LHX3261" s="36"/>
      <c r="LHY3261" s="36"/>
      <c r="LHZ3261" s="36"/>
      <c r="LIA3261" s="36"/>
      <c r="LIB3261" s="36"/>
      <c r="LIC3261" s="36"/>
      <c r="LID3261" s="36"/>
      <c r="LIE3261" s="36"/>
      <c r="LIF3261" s="12"/>
      <c r="LIG3261" s="12"/>
      <c r="LIH3261" s="12"/>
      <c r="LII3261" s="53"/>
      <c r="LIK3261" s="41"/>
      <c r="LIL3261" s="40"/>
      <c r="LIM3261" s="44"/>
      <c r="LIN3261" s="62"/>
      <c r="LIO3261" s="56"/>
      <c r="LIP3261" s="60"/>
      <c r="LIQ3261" s="60"/>
      <c r="LIR3261" s="60"/>
      <c r="LIS3261" s="60"/>
      <c r="LIT3261" s="46"/>
      <c r="LIU3261" s="65"/>
      <c r="LIV3261" s="19"/>
      <c r="LIW3261" s="48"/>
      <c r="LIX3261" s="41"/>
      <c r="LIY3261" s="44"/>
      <c r="LIZ3261" s="18"/>
      <c r="LJA3261" s="16"/>
      <c r="LJB3261" s="36"/>
      <c r="LJC3261" s="36"/>
      <c r="LJD3261" s="36"/>
      <c r="LJE3261" s="36"/>
      <c r="LJF3261" s="36"/>
      <c r="LJG3261" s="36"/>
      <c r="LJH3261" s="36"/>
      <c r="LJI3261" s="36"/>
      <c r="LJJ3261" s="36"/>
      <c r="LJK3261" s="36"/>
      <c r="LJL3261" s="36"/>
      <c r="LJM3261" s="36"/>
      <c r="LJN3261" s="36"/>
      <c r="LJO3261" s="12"/>
      <c r="LJP3261" s="12"/>
      <c r="LJQ3261" s="12"/>
      <c r="LJR3261" s="53"/>
      <c r="LJT3261" s="41"/>
      <c r="LJU3261" s="40"/>
      <c r="LJV3261" s="44"/>
      <c r="LJW3261" s="62"/>
      <c r="LJX3261" s="56"/>
      <c r="LJY3261" s="60"/>
      <c r="LJZ3261" s="60"/>
      <c r="LKA3261" s="60"/>
      <c r="LKB3261" s="60"/>
      <c r="LKC3261" s="46"/>
      <c r="LKD3261" s="65"/>
      <c r="LKE3261" s="19"/>
      <c r="LKF3261" s="48"/>
      <c r="LKG3261" s="41"/>
      <c r="LKH3261" s="44"/>
      <c r="LKI3261" s="18"/>
      <c r="LKJ3261" s="16"/>
      <c r="LKK3261" s="36"/>
      <c r="LKL3261" s="36"/>
      <c r="LKM3261" s="36"/>
      <c r="LKN3261" s="36"/>
      <c r="LKO3261" s="36"/>
      <c r="LKP3261" s="36"/>
      <c r="LKQ3261" s="36"/>
      <c r="LKR3261" s="36"/>
      <c r="LKS3261" s="36"/>
      <c r="LKT3261" s="36"/>
      <c r="LKU3261" s="36"/>
      <c r="LKV3261" s="36"/>
      <c r="LKW3261" s="36"/>
      <c r="LKX3261" s="12"/>
      <c r="LKY3261" s="12"/>
      <c r="LKZ3261" s="12"/>
      <c r="LLA3261" s="53"/>
      <c r="LLC3261" s="41"/>
      <c r="LLD3261" s="40"/>
      <c r="LLE3261" s="44"/>
      <c r="LLF3261" s="62"/>
      <c r="LLG3261" s="56"/>
      <c r="LLH3261" s="60"/>
      <c r="LLI3261" s="60"/>
      <c r="LLJ3261" s="60"/>
      <c r="LLK3261" s="60"/>
      <c r="LLL3261" s="46"/>
      <c r="LLM3261" s="65"/>
      <c r="LLN3261" s="19"/>
      <c r="LLO3261" s="48"/>
      <c r="LLP3261" s="41"/>
      <c r="LLQ3261" s="44"/>
      <c r="LLR3261" s="18"/>
      <c r="LLS3261" s="16"/>
      <c r="LLT3261" s="36"/>
      <c r="LLU3261" s="36"/>
      <c r="LLV3261" s="36"/>
      <c r="LLW3261" s="36"/>
      <c r="LLX3261" s="36"/>
      <c r="LLY3261" s="36"/>
      <c r="LLZ3261" s="36"/>
      <c r="LMA3261" s="36"/>
      <c r="LMB3261" s="36"/>
      <c r="LMC3261" s="36"/>
      <c r="LMD3261" s="36"/>
      <c r="LME3261" s="36"/>
      <c r="LMF3261" s="36"/>
      <c r="LMG3261" s="12"/>
      <c r="LMH3261" s="12"/>
      <c r="LMI3261" s="12"/>
      <c r="LMJ3261" s="53"/>
      <c r="LML3261" s="41"/>
      <c r="LMM3261" s="40"/>
      <c r="LMN3261" s="44"/>
      <c r="LMO3261" s="62"/>
      <c r="LMP3261" s="56"/>
      <c r="LMQ3261" s="60"/>
      <c r="LMR3261" s="60"/>
      <c r="LMS3261" s="60"/>
      <c r="LMT3261" s="60"/>
      <c r="LMU3261" s="46"/>
      <c r="LMV3261" s="65"/>
      <c r="LMW3261" s="19"/>
      <c r="LMX3261" s="48"/>
      <c r="LMY3261" s="41"/>
      <c r="LMZ3261" s="44"/>
      <c r="LNA3261" s="18"/>
      <c r="LNB3261" s="16"/>
      <c r="LNC3261" s="36"/>
      <c r="LND3261" s="36"/>
      <c r="LNE3261" s="36"/>
      <c r="LNF3261" s="36"/>
      <c r="LNG3261" s="36"/>
      <c r="LNH3261" s="36"/>
      <c r="LNI3261" s="36"/>
      <c r="LNJ3261" s="36"/>
      <c r="LNK3261" s="36"/>
      <c r="LNL3261" s="36"/>
      <c r="LNM3261" s="36"/>
      <c r="LNN3261" s="36"/>
      <c r="LNO3261" s="36"/>
      <c r="LNP3261" s="12"/>
      <c r="LNQ3261" s="12"/>
      <c r="LNR3261" s="12"/>
      <c r="LNS3261" s="53"/>
      <c r="LNU3261" s="41"/>
      <c r="LNV3261" s="40"/>
      <c r="LNW3261" s="44"/>
      <c r="LNX3261" s="62"/>
      <c r="LNY3261" s="56"/>
      <c r="LNZ3261" s="60"/>
      <c r="LOA3261" s="60"/>
      <c r="LOB3261" s="60"/>
      <c r="LOC3261" s="60"/>
      <c r="LOD3261" s="46"/>
      <c r="LOE3261" s="65"/>
      <c r="LOF3261" s="19"/>
      <c r="LOG3261" s="48"/>
      <c r="LOH3261" s="41"/>
      <c r="LOI3261" s="44"/>
      <c r="LOJ3261" s="18"/>
      <c r="LOK3261" s="16"/>
      <c r="LOL3261" s="36"/>
      <c r="LOM3261" s="36"/>
      <c r="LON3261" s="36"/>
      <c r="LOO3261" s="36"/>
      <c r="LOP3261" s="36"/>
      <c r="LOQ3261" s="36"/>
      <c r="LOR3261" s="36"/>
      <c r="LOS3261" s="36"/>
      <c r="LOT3261" s="36"/>
      <c r="LOU3261" s="36"/>
      <c r="LOV3261" s="36"/>
      <c r="LOW3261" s="36"/>
      <c r="LOX3261" s="36"/>
      <c r="LOY3261" s="12"/>
      <c r="LOZ3261" s="12"/>
      <c r="LPA3261" s="12"/>
      <c r="LPB3261" s="53"/>
      <c r="LPD3261" s="41"/>
      <c r="LPE3261" s="40"/>
      <c r="LPF3261" s="44"/>
      <c r="LPG3261" s="62"/>
      <c r="LPH3261" s="56"/>
      <c r="LPI3261" s="60"/>
      <c r="LPJ3261" s="60"/>
      <c r="LPK3261" s="60"/>
      <c r="LPL3261" s="60"/>
      <c r="LPM3261" s="46"/>
      <c r="LPN3261" s="65"/>
      <c r="LPO3261" s="19"/>
      <c r="LPP3261" s="48"/>
      <c r="LPQ3261" s="41"/>
      <c r="LPR3261" s="44"/>
      <c r="LPS3261" s="18"/>
      <c r="LPT3261" s="16"/>
      <c r="LPU3261" s="36"/>
      <c r="LPV3261" s="36"/>
      <c r="LPW3261" s="36"/>
      <c r="LPX3261" s="36"/>
      <c r="LPY3261" s="36"/>
      <c r="LPZ3261" s="36"/>
      <c r="LQA3261" s="36"/>
      <c r="LQB3261" s="36"/>
      <c r="LQC3261" s="36"/>
      <c r="LQD3261" s="36"/>
      <c r="LQE3261" s="36"/>
      <c r="LQF3261" s="36"/>
      <c r="LQG3261" s="36"/>
      <c r="LQH3261" s="12"/>
      <c r="LQI3261" s="12"/>
      <c r="LQJ3261" s="12"/>
      <c r="LQK3261" s="53"/>
      <c r="LQM3261" s="41"/>
      <c r="LQN3261" s="40"/>
      <c r="LQO3261" s="44"/>
      <c r="LQP3261" s="62"/>
      <c r="LQQ3261" s="56"/>
      <c r="LQR3261" s="60"/>
      <c r="LQS3261" s="60"/>
      <c r="LQT3261" s="60"/>
      <c r="LQU3261" s="60"/>
      <c r="LQV3261" s="46"/>
      <c r="LQW3261" s="65"/>
      <c r="LQX3261" s="19"/>
      <c r="LQY3261" s="48"/>
      <c r="LQZ3261" s="41"/>
      <c r="LRA3261" s="44"/>
      <c r="LRB3261" s="18"/>
      <c r="LRC3261" s="16"/>
      <c r="LRD3261" s="36"/>
      <c r="LRE3261" s="36"/>
      <c r="LRF3261" s="36"/>
      <c r="LRG3261" s="36"/>
      <c r="LRH3261" s="36"/>
      <c r="LRI3261" s="36"/>
      <c r="LRJ3261" s="36"/>
      <c r="LRK3261" s="36"/>
      <c r="LRL3261" s="36"/>
      <c r="LRM3261" s="36"/>
      <c r="LRN3261" s="36"/>
      <c r="LRO3261" s="36"/>
      <c r="LRP3261" s="36"/>
      <c r="LRQ3261" s="12"/>
      <c r="LRR3261" s="12"/>
      <c r="LRS3261" s="12"/>
      <c r="LRT3261" s="53"/>
      <c r="LRV3261" s="41"/>
      <c r="LRW3261" s="40"/>
      <c r="LRX3261" s="44"/>
      <c r="LRY3261" s="62"/>
      <c r="LRZ3261" s="56"/>
      <c r="LSA3261" s="60"/>
      <c r="LSB3261" s="60"/>
      <c r="LSC3261" s="60"/>
      <c r="LSD3261" s="60"/>
      <c r="LSE3261" s="46"/>
      <c r="LSF3261" s="65"/>
      <c r="LSG3261" s="19"/>
      <c r="LSH3261" s="48"/>
      <c r="LSI3261" s="41"/>
      <c r="LSJ3261" s="44"/>
      <c r="LSK3261" s="18"/>
      <c r="LSL3261" s="16"/>
      <c r="LSM3261" s="36"/>
      <c r="LSN3261" s="36"/>
      <c r="LSO3261" s="36"/>
      <c r="LSP3261" s="36"/>
      <c r="LSQ3261" s="36"/>
      <c r="LSR3261" s="36"/>
      <c r="LSS3261" s="36"/>
      <c r="LST3261" s="36"/>
      <c r="LSU3261" s="36"/>
      <c r="LSV3261" s="36"/>
      <c r="LSW3261" s="36"/>
      <c r="LSX3261" s="36"/>
      <c r="LSY3261" s="36"/>
      <c r="LSZ3261" s="12"/>
      <c r="LTA3261" s="12"/>
      <c r="LTB3261" s="12"/>
      <c r="LTC3261" s="53"/>
      <c r="LTE3261" s="41"/>
      <c r="LTF3261" s="40"/>
      <c r="LTG3261" s="44"/>
      <c r="LTH3261" s="62"/>
      <c r="LTI3261" s="56"/>
      <c r="LTJ3261" s="60"/>
      <c r="LTK3261" s="60"/>
      <c r="LTL3261" s="60"/>
      <c r="LTM3261" s="60"/>
      <c r="LTN3261" s="46"/>
      <c r="LTO3261" s="65"/>
      <c r="LTP3261" s="19"/>
      <c r="LTQ3261" s="48"/>
      <c r="LTR3261" s="41"/>
      <c r="LTS3261" s="44"/>
      <c r="LTT3261" s="18"/>
      <c r="LTU3261" s="16"/>
      <c r="LTV3261" s="36"/>
      <c r="LTW3261" s="36"/>
      <c r="LTX3261" s="36"/>
      <c r="LTY3261" s="36"/>
      <c r="LTZ3261" s="36"/>
      <c r="LUA3261" s="36"/>
      <c r="LUB3261" s="36"/>
      <c r="LUC3261" s="36"/>
      <c r="LUD3261" s="36"/>
      <c r="LUE3261" s="36"/>
      <c r="LUF3261" s="36"/>
      <c r="LUG3261" s="36"/>
      <c r="LUH3261" s="36"/>
      <c r="LUI3261" s="12"/>
      <c r="LUJ3261" s="12"/>
      <c r="LUK3261" s="12"/>
      <c r="LUL3261" s="53"/>
      <c r="LUN3261" s="41"/>
      <c r="LUO3261" s="40"/>
      <c r="LUP3261" s="44"/>
      <c r="LUQ3261" s="62"/>
      <c r="LUR3261" s="56"/>
      <c r="LUS3261" s="60"/>
      <c r="LUT3261" s="60"/>
      <c r="LUU3261" s="60"/>
      <c r="LUV3261" s="60"/>
      <c r="LUW3261" s="46"/>
      <c r="LUX3261" s="65"/>
      <c r="LUY3261" s="19"/>
      <c r="LUZ3261" s="48"/>
      <c r="LVA3261" s="41"/>
      <c r="LVB3261" s="44"/>
      <c r="LVC3261" s="18"/>
      <c r="LVD3261" s="16"/>
      <c r="LVE3261" s="36"/>
      <c r="LVF3261" s="36"/>
      <c r="LVG3261" s="36"/>
      <c r="LVH3261" s="36"/>
      <c r="LVI3261" s="36"/>
      <c r="LVJ3261" s="36"/>
      <c r="LVK3261" s="36"/>
      <c r="LVL3261" s="36"/>
      <c r="LVM3261" s="36"/>
      <c r="LVN3261" s="36"/>
      <c r="LVO3261" s="36"/>
      <c r="LVP3261" s="36"/>
      <c r="LVQ3261" s="36"/>
      <c r="LVR3261" s="12"/>
      <c r="LVS3261" s="12"/>
      <c r="LVT3261" s="12"/>
      <c r="LVU3261" s="53"/>
      <c r="LVW3261" s="41"/>
      <c r="LVX3261" s="40"/>
      <c r="LVY3261" s="44"/>
      <c r="LVZ3261" s="62"/>
      <c r="LWA3261" s="56"/>
      <c r="LWB3261" s="60"/>
      <c r="LWC3261" s="60"/>
      <c r="LWD3261" s="60"/>
      <c r="LWE3261" s="60"/>
      <c r="LWF3261" s="46"/>
      <c r="LWG3261" s="65"/>
      <c r="LWH3261" s="19"/>
      <c r="LWI3261" s="48"/>
      <c r="LWJ3261" s="41"/>
      <c r="LWK3261" s="44"/>
      <c r="LWL3261" s="18"/>
      <c r="LWM3261" s="16"/>
      <c r="LWN3261" s="36"/>
      <c r="LWO3261" s="36"/>
      <c r="LWP3261" s="36"/>
      <c r="LWQ3261" s="36"/>
      <c r="LWR3261" s="36"/>
      <c r="LWS3261" s="36"/>
      <c r="LWT3261" s="36"/>
      <c r="LWU3261" s="36"/>
      <c r="LWV3261" s="36"/>
      <c r="LWW3261" s="36"/>
      <c r="LWX3261" s="36"/>
      <c r="LWY3261" s="36"/>
      <c r="LWZ3261" s="36"/>
      <c r="LXA3261" s="12"/>
      <c r="LXB3261" s="12"/>
      <c r="LXC3261" s="12"/>
      <c r="LXD3261" s="53"/>
      <c r="LXF3261" s="41"/>
      <c r="LXG3261" s="40"/>
      <c r="LXH3261" s="44"/>
      <c r="LXI3261" s="62"/>
      <c r="LXJ3261" s="56"/>
      <c r="LXK3261" s="60"/>
      <c r="LXL3261" s="60"/>
      <c r="LXM3261" s="60"/>
      <c r="LXN3261" s="60"/>
      <c r="LXO3261" s="46"/>
      <c r="LXP3261" s="65"/>
      <c r="LXQ3261" s="19"/>
      <c r="LXR3261" s="48"/>
      <c r="LXS3261" s="41"/>
      <c r="LXT3261" s="44"/>
      <c r="LXU3261" s="18"/>
      <c r="LXV3261" s="16"/>
      <c r="LXW3261" s="36"/>
      <c r="LXX3261" s="36"/>
      <c r="LXY3261" s="36"/>
      <c r="LXZ3261" s="36"/>
      <c r="LYA3261" s="36"/>
      <c r="LYB3261" s="36"/>
      <c r="LYC3261" s="36"/>
      <c r="LYD3261" s="36"/>
      <c r="LYE3261" s="36"/>
      <c r="LYF3261" s="36"/>
      <c r="LYG3261" s="36"/>
      <c r="LYH3261" s="36"/>
      <c r="LYI3261" s="36"/>
      <c r="LYJ3261" s="12"/>
      <c r="LYK3261" s="12"/>
      <c r="LYL3261" s="12"/>
      <c r="LYM3261" s="53"/>
      <c r="LYO3261" s="41"/>
      <c r="LYP3261" s="40"/>
      <c r="LYQ3261" s="44"/>
      <c r="LYR3261" s="62"/>
      <c r="LYS3261" s="56"/>
      <c r="LYT3261" s="60"/>
      <c r="LYU3261" s="60"/>
      <c r="LYV3261" s="60"/>
      <c r="LYW3261" s="60"/>
      <c r="LYX3261" s="46"/>
      <c r="LYY3261" s="65"/>
      <c r="LYZ3261" s="19"/>
      <c r="LZA3261" s="48"/>
      <c r="LZB3261" s="41"/>
      <c r="LZC3261" s="44"/>
      <c r="LZD3261" s="18"/>
      <c r="LZE3261" s="16"/>
      <c r="LZF3261" s="36"/>
      <c r="LZG3261" s="36"/>
      <c r="LZH3261" s="36"/>
      <c r="LZI3261" s="36"/>
      <c r="LZJ3261" s="36"/>
      <c r="LZK3261" s="36"/>
      <c r="LZL3261" s="36"/>
      <c r="LZM3261" s="36"/>
      <c r="LZN3261" s="36"/>
      <c r="LZO3261" s="36"/>
      <c r="LZP3261" s="36"/>
      <c r="LZQ3261" s="36"/>
      <c r="LZR3261" s="36"/>
      <c r="LZS3261" s="12"/>
      <c r="LZT3261" s="12"/>
      <c r="LZU3261" s="12"/>
      <c r="LZV3261" s="53"/>
      <c r="LZX3261" s="41"/>
      <c r="LZY3261" s="40"/>
      <c r="LZZ3261" s="44"/>
      <c r="MAA3261" s="62"/>
      <c r="MAB3261" s="56"/>
      <c r="MAC3261" s="60"/>
      <c r="MAD3261" s="60"/>
      <c r="MAE3261" s="60"/>
      <c r="MAF3261" s="60"/>
      <c r="MAG3261" s="46"/>
      <c r="MAH3261" s="65"/>
      <c r="MAI3261" s="19"/>
      <c r="MAJ3261" s="48"/>
      <c r="MAK3261" s="41"/>
      <c r="MAL3261" s="44"/>
      <c r="MAM3261" s="18"/>
      <c r="MAN3261" s="16"/>
      <c r="MAO3261" s="36"/>
      <c r="MAP3261" s="36"/>
      <c r="MAQ3261" s="36"/>
      <c r="MAR3261" s="36"/>
      <c r="MAS3261" s="36"/>
      <c r="MAT3261" s="36"/>
      <c r="MAU3261" s="36"/>
      <c r="MAV3261" s="36"/>
      <c r="MAW3261" s="36"/>
      <c r="MAX3261" s="36"/>
      <c r="MAY3261" s="36"/>
      <c r="MAZ3261" s="36"/>
      <c r="MBA3261" s="36"/>
      <c r="MBB3261" s="12"/>
      <c r="MBC3261" s="12"/>
      <c r="MBD3261" s="12"/>
      <c r="MBE3261" s="53"/>
      <c r="MBG3261" s="41"/>
      <c r="MBH3261" s="40"/>
      <c r="MBI3261" s="44"/>
      <c r="MBJ3261" s="62"/>
      <c r="MBK3261" s="56"/>
      <c r="MBL3261" s="60"/>
      <c r="MBM3261" s="60"/>
      <c r="MBN3261" s="60"/>
      <c r="MBO3261" s="60"/>
      <c r="MBP3261" s="46"/>
      <c r="MBQ3261" s="65"/>
      <c r="MBR3261" s="19"/>
      <c r="MBS3261" s="48"/>
      <c r="MBT3261" s="41"/>
      <c r="MBU3261" s="44"/>
      <c r="MBV3261" s="18"/>
      <c r="MBW3261" s="16"/>
      <c r="MBX3261" s="36"/>
      <c r="MBY3261" s="36"/>
      <c r="MBZ3261" s="36"/>
      <c r="MCA3261" s="36"/>
      <c r="MCB3261" s="36"/>
      <c r="MCC3261" s="36"/>
      <c r="MCD3261" s="36"/>
      <c r="MCE3261" s="36"/>
      <c r="MCF3261" s="36"/>
      <c r="MCG3261" s="36"/>
      <c r="MCH3261" s="36"/>
      <c r="MCI3261" s="36"/>
      <c r="MCJ3261" s="36"/>
      <c r="MCK3261" s="12"/>
      <c r="MCL3261" s="12"/>
      <c r="MCM3261" s="12"/>
      <c r="MCN3261" s="53"/>
      <c r="MCP3261" s="41"/>
      <c r="MCQ3261" s="40"/>
      <c r="MCR3261" s="44"/>
      <c r="MCS3261" s="62"/>
      <c r="MCT3261" s="56"/>
      <c r="MCU3261" s="60"/>
      <c r="MCV3261" s="60"/>
      <c r="MCW3261" s="60"/>
      <c r="MCX3261" s="60"/>
      <c r="MCY3261" s="46"/>
      <c r="MCZ3261" s="65"/>
      <c r="MDA3261" s="19"/>
      <c r="MDB3261" s="48"/>
      <c r="MDC3261" s="41"/>
      <c r="MDD3261" s="44"/>
      <c r="MDE3261" s="18"/>
      <c r="MDF3261" s="16"/>
      <c r="MDG3261" s="36"/>
      <c r="MDH3261" s="36"/>
      <c r="MDI3261" s="36"/>
      <c r="MDJ3261" s="36"/>
      <c r="MDK3261" s="36"/>
      <c r="MDL3261" s="36"/>
      <c r="MDM3261" s="36"/>
      <c r="MDN3261" s="36"/>
      <c r="MDO3261" s="36"/>
      <c r="MDP3261" s="36"/>
      <c r="MDQ3261" s="36"/>
      <c r="MDR3261" s="36"/>
      <c r="MDS3261" s="36"/>
      <c r="MDT3261" s="12"/>
      <c r="MDU3261" s="12"/>
      <c r="MDV3261" s="12"/>
      <c r="MDW3261" s="53"/>
      <c r="MDY3261" s="41"/>
      <c r="MDZ3261" s="40"/>
      <c r="MEA3261" s="44"/>
      <c r="MEB3261" s="62"/>
      <c r="MEC3261" s="56"/>
      <c r="MED3261" s="60"/>
      <c r="MEE3261" s="60"/>
      <c r="MEF3261" s="60"/>
      <c r="MEG3261" s="60"/>
      <c r="MEH3261" s="46"/>
      <c r="MEI3261" s="65"/>
      <c r="MEJ3261" s="19"/>
      <c r="MEK3261" s="48"/>
      <c r="MEL3261" s="41"/>
      <c r="MEM3261" s="44"/>
      <c r="MEN3261" s="18"/>
      <c r="MEO3261" s="16"/>
      <c r="MEP3261" s="36"/>
      <c r="MEQ3261" s="36"/>
      <c r="MER3261" s="36"/>
      <c r="MES3261" s="36"/>
      <c r="MET3261" s="36"/>
      <c r="MEU3261" s="36"/>
      <c r="MEV3261" s="36"/>
      <c r="MEW3261" s="36"/>
      <c r="MEX3261" s="36"/>
      <c r="MEY3261" s="36"/>
      <c r="MEZ3261" s="36"/>
      <c r="MFA3261" s="36"/>
      <c r="MFB3261" s="36"/>
      <c r="MFC3261" s="12"/>
      <c r="MFD3261" s="12"/>
      <c r="MFE3261" s="12"/>
      <c r="MFF3261" s="53"/>
      <c r="MFH3261" s="41"/>
      <c r="MFI3261" s="40"/>
      <c r="MFJ3261" s="44"/>
      <c r="MFK3261" s="62"/>
      <c r="MFL3261" s="56"/>
      <c r="MFM3261" s="60"/>
      <c r="MFN3261" s="60"/>
      <c r="MFO3261" s="60"/>
      <c r="MFP3261" s="60"/>
      <c r="MFQ3261" s="46"/>
      <c r="MFR3261" s="65"/>
      <c r="MFS3261" s="19"/>
      <c r="MFT3261" s="48"/>
      <c r="MFU3261" s="41"/>
      <c r="MFV3261" s="44"/>
      <c r="MFW3261" s="18"/>
      <c r="MFX3261" s="16"/>
      <c r="MFY3261" s="36"/>
      <c r="MFZ3261" s="36"/>
      <c r="MGA3261" s="36"/>
      <c r="MGB3261" s="36"/>
      <c r="MGC3261" s="36"/>
      <c r="MGD3261" s="36"/>
      <c r="MGE3261" s="36"/>
      <c r="MGF3261" s="36"/>
      <c r="MGG3261" s="36"/>
      <c r="MGH3261" s="36"/>
      <c r="MGI3261" s="36"/>
      <c r="MGJ3261" s="36"/>
      <c r="MGK3261" s="36"/>
      <c r="MGL3261" s="12"/>
      <c r="MGM3261" s="12"/>
      <c r="MGN3261" s="12"/>
      <c r="MGO3261" s="53"/>
      <c r="MGQ3261" s="41"/>
      <c r="MGR3261" s="40"/>
      <c r="MGS3261" s="44"/>
      <c r="MGT3261" s="62"/>
      <c r="MGU3261" s="56"/>
      <c r="MGV3261" s="60"/>
      <c r="MGW3261" s="60"/>
      <c r="MGX3261" s="60"/>
      <c r="MGY3261" s="60"/>
      <c r="MGZ3261" s="46"/>
      <c r="MHA3261" s="65"/>
      <c r="MHB3261" s="19"/>
      <c r="MHC3261" s="48"/>
      <c r="MHD3261" s="41"/>
      <c r="MHE3261" s="44"/>
      <c r="MHF3261" s="18"/>
      <c r="MHG3261" s="16"/>
      <c r="MHH3261" s="36"/>
      <c r="MHI3261" s="36"/>
      <c r="MHJ3261" s="36"/>
      <c r="MHK3261" s="36"/>
      <c r="MHL3261" s="36"/>
      <c r="MHM3261" s="36"/>
      <c r="MHN3261" s="36"/>
      <c r="MHO3261" s="36"/>
      <c r="MHP3261" s="36"/>
      <c r="MHQ3261" s="36"/>
      <c r="MHR3261" s="36"/>
      <c r="MHS3261" s="36"/>
      <c r="MHT3261" s="36"/>
      <c r="MHU3261" s="12"/>
      <c r="MHV3261" s="12"/>
      <c r="MHW3261" s="12"/>
      <c r="MHX3261" s="53"/>
      <c r="MHZ3261" s="41"/>
      <c r="MIA3261" s="40"/>
      <c r="MIB3261" s="44"/>
      <c r="MIC3261" s="62"/>
      <c r="MID3261" s="56"/>
      <c r="MIE3261" s="60"/>
      <c r="MIF3261" s="60"/>
      <c r="MIG3261" s="60"/>
      <c r="MIH3261" s="60"/>
      <c r="MII3261" s="46"/>
      <c r="MIJ3261" s="65"/>
      <c r="MIK3261" s="19"/>
      <c r="MIL3261" s="48"/>
      <c r="MIM3261" s="41"/>
      <c r="MIN3261" s="44"/>
      <c r="MIO3261" s="18"/>
      <c r="MIP3261" s="16"/>
      <c r="MIQ3261" s="36"/>
      <c r="MIR3261" s="36"/>
      <c r="MIS3261" s="36"/>
      <c r="MIT3261" s="36"/>
      <c r="MIU3261" s="36"/>
      <c r="MIV3261" s="36"/>
      <c r="MIW3261" s="36"/>
      <c r="MIX3261" s="36"/>
      <c r="MIY3261" s="36"/>
      <c r="MIZ3261" s="36"/>
      <c r="MJA3261" s="36"/>
      <c r="MJB3261" s="36"/>
      <c r="MJC3261" s="36"/>
      <c r="MJD3261" s="12"/>
      <c r="MJE3261" s="12"/>
      <c r="MJF3261" s="12"/>
      <c r="MJG3261" s="53"/>
      <c r="MJI3261" s="41"/>
      <c r="MJJ3261" s="40"/>
      <c r="MJK3261" s="44"/>
      <c r="MJL3261" s="62"/>
      <c r="MJM3261" s="56"/>
      <c r="MJN3261" s="60"/>
      <c r="MJO3261" s="60"/>
      <c r="MJP3261" s="60"/>
      <c r="MJQ3261" s="60"/>
      <c r="MJR3261" s="46"/>
      <c r="MJS3261" s="65"/>
      <c r="MJT3261" s="19"/>
      <c r="MJU3261" s="48"/>
      <c r="MJV3261" s="41"/>
      <c r="MJW3261" s="44"/>
      <c r="MJX3261" s="18"/>
      <c r="MJY3261" s="16"/>
      <c r="MJZ3261" s="36"/>
      <c r="MKA3261" s="36"/>
      <c r="MKB3261" s="36"/>
      <c r="MKC3261" s="36"/>
      <c r="MKD3261" s="36"/>
      <c r="MKE3261" s="36"/>
      <c r="MKF3261" s="36"/>
      <c r="MKG3261" s="36"/>
      <c r="MKH3261" s="36"/>
      <c r="MKI3261" s="36"/>
      <c r="MKJ3261" s="36"/>
      <c r="MKK3261" s="36"/>
      <c r="MKL3261" s="36"/>
      <c r="MKM3261" s="12"/>
      <c r="MKN3261" s="12"/>
      <c r="MKO3261" s="12"/>
      <c r="MKP3261" s="53"/>
      <c r="MKR3261" s="41"/>
      <c r="MKS3261" s="40"/>
      <c r="MKT3261" s="44"/>
      <c r="MKU3261" s="62"/>
      <c r="MKV3261" s="56"/>
      <c r="MKW3261" s="60"/>
      <c r="MKX3261" s="60"/>
      <c r="MKY3261" s="60"/>
      <c r="MKZ3261" s="60"/>
      <c r="MLA3261" s="46"/>
      <c r="MLB3261" s="65"/>
      <c r="MLC3261" s="19"/>
      <c r="MLD3261" s="48"/>
      <c r="MLE3261" s="41"/>
      <c r="MLF3261" s="44"/>
      <c r="MLG3261" s="18"/>
      <c r="MLH3261" s="16"/>
      <c r="MLI3261" s="36"/>
      <c r="MLJ3261" s="36"/>
      <c r="MLK3261" s="36"/>
      <c r="MLL3261" s="36"/>
      <c r="MLM3261" s="36"/>
      <c r="MLN3261" s="36"/>
      <c r="MLO3261" s="36"/>
      <c r="MLP3261" s="36"/>
      <c r="MLQ3261" s="36"/>
      <c r="MLR3261" s="36"/>
      <c r="MLS3261" s="36"/>
      <c r="MLT3261" s="36"/>
      <c r="MLU3261" s="36"/>
      <c r="MLV3261" s="12"/>
      <c r="MLW3261" s="12"/>
      <c r="MLX3261" s="12"/>
      <c r="MLY3261" s="53"/>
      <c r="MMA3261" s="41"/>
      <c r="MMB3261" s="40"/>
      <c r="MMC3261" s="44"/>
      <c r="MMD3261" s="62"/>
      <c r="MME3261" s="56"/>
      <c r="MMF3261" s="60"/>
      <c r="MMG3261" s="60"/>
      <c r="MMH3261" s="60"/>
      <c r="MMI3261" s="60"/>
      <c r="MMJ3261" s="46"/>
      <c r="MMK3261" s="65"/>
      <c r="MML3261" s="19"/>
      <c r="MMM3261" s="48"/>
      <c r="MMN3261" s="41"/>
      <c r="MMO3261" s="44"/>
      <c r="MMP3261" s="18"/>
      <c r="MMQ3261" s="16"/>
      <c r="MMR3261" s="36"/>
      <c r="MMS3261" s="36"/>
      <c r="MMT3261" s="36"/>
      <c r="MMU3261" s="36"/>
      <c r="MMV3261" s="36"/>
      <c r="MMW3261" s="36"/>
      <c r="MMX3261" s="36"/>
      <c r="MMY3261" s="36"/>
      <c r="MMZ3261" s="36"/>
      <c r="MNA3261" s="36"/>
      <c r="MNB3261" s="36"/>
      <c r="MNC3261" s="36"/>
      <c r="MND3261" s="36"/>
      <c r="MNE3261" s="12"/>
      <c r="MNF3261" s="12"/>
      <c r="MNG3261" s="12"/>
      <c r="MNH3261" s="53"/>
      <c r="MNJ3261" s="41"/>
      <c r="MNK3261" s="40"/>
      <c r="MNL3261" s="44"/>
      <c r="MNM3261" s="62"/>
      <c r="MNN3261" s="56"/>
      <c r="MNO3261" s="60"/>
      <c r="MNP3261" s="60"/>
      <c r="MNQ3261" s="60"/>
      <c r="MNR3261" s="60"/>
      <c r="MNS3261" s="46"/>
      <c r="MNT3261" s="65"/>
      <c r="MNU3261" s="19"/>
      <c r="MNV3261" s="48"/>
      <c r="MNW3261" s="41"/>
      <c r="MNX3261" s="44"/>
      <c r="MNY3261" s="18"/>
      <c r="MNZ3261" s="16"/>
      <c r="MOA3261" s="36"/>
      <c r="MOB3261" s="36"/>
      <c r="MOC3261" s="36"/>
      <c r="MOD3261" s="36"/>
      <c r="MOE3261" s="36"/>
      <c r="MOF3261" s="36"/>
      <c r="MOG3261" s="36"/>
      <c r="MOH3261" s="36"/>
      <c r="MOI3261" s="36"/>
      <c r="MOJ3261" s="36"/>
      <c r="MOK3261" s="36"/>
      <c r="MOL3261" s="36"/>
      <c r="MOM3261" s="36"/>
      <c r="MON3261" s="12"/>
      <c r="MOO3261" s="12"/>
      <c r="MOP3261" s="12"/>
      <c r="MOQ3261" s="53"/>
      <c r="MOS3261" s="41"/>
      <c r="MOT3261" s="40"/>
      <c r="MOU3261" s="44"/>
      <c r="MOV3261" s="62"/>
      <c r="MOW3261" s="56"/>
      <c r="MOX3261" s="60"/>
      <c r="MOY3261" s="60"/>
      <c r="MOZ3261" s="60"/>
      <c r="MPA3261" s="60"/>
      <c r="MPB3261" s="46"/>
      <c r="MPC3261" s="65"/>
      <c r="MPD3261" s="19"/>
      <c r="MPE3261" s="48"/>
      <c r="MPF3261" s="41"/>
      <c r="MPG3261" s="44"/>
      <c r="MPH3261" s="18"/>
      <c r="MPI3261" s="16"/>
      <c r="MPJ3261" s="36"/>
      <c r="MPK3261" s="36"/>
      <c r="MPL3261" s="36"/>
      <c r="MPM3261" s="36"/>
      <c r="MPN3261" s="36"/>
      <c r="MPO3261" s="36"/>
      <c r="MPP3261" s="36"/>
      <c r="MPQ3261" s="36"/>
      <c r="MPR3261" s="36"/>
      <c r="MPS3261" s="36"/>
      <c r="MPT3261" s="36"/>
      <c r="MPU3261" s="36"/>
      <c r="MPV3261" s="36"/>
      <c r="MPW3261" s="12"/>
      <c r="MPX3261" s="12"/>
      <c r="MPY3261" s="12"/>
      <c r="MPZ3261" s="53"/>
      <c r="MQB3261" s="41"/>
      <c r="MQC3261" s="40"/>
      <c r="MQD3261" s="44"/>
      <c r="MQE3261" s="62"/>
      <c r="MQF3261" s="56"/>
      <c r="MQG3261" s="60"/>
      <c r="MQH3261" s="60"/>
      <c r="MQI3261" s="60"/>
      <c r="MQJ3261" s="60"/>
      <c r="MQK3261" s="46"/>
      <c r="MQL3261" s="65"/>
      <c r="MQM3261" s="19"/>
      <c r="MQN3261" s="48"/>
      <c r="MQO3261" s="41"/>
      <c r="MQP3261" s="44"/>
      <c r="MQQ3261" s="18"/>
      <c r="MQR3261" s="16"/>
      <c r="MQS3261" s="36"/>
      <c r="MQT3261" s="36"/>
      <c r="MQU3261" s="36"/>
      <c r="MQV3261" s="36"/>
      <c r="MQW3261" s="36"/>
      <c r="MQX3261" s="36"/>
      <c r="MQY3261" s="36"/>
      <c r="MQZ3261" s="36"/>
      <c r="MRA3261" s="36"/>
      <c r="MRB3261" s="36"/>
      <c r="MRC3261" s="36"/>
      <c r="MRD3261" s="36"/>
      <c r="MRE3261" s="36"/>
      <c r="MRF3261" s="12"/>
      <c r="MRG3261" s="12"/>
      <c r="MRH3261" s="12"/>
      <c r="MRI3261" s="53"/>
      <c r="MRK3261" s="41"/>
      <c r="MRL3261" s="40"/>
      <c r="MRM3261" s="44"/>
      <c r="MRN3261" s="62"/>
      <c r="MRO3261" s="56"/>
      <c r="MRP3261" s="60"/>
      <c r="MRQ3261" s="60"/>
      <c r="MRR3261" s="60"/>
      <c r="MRS3261" s="60"/>
      <c r="MRT3261" s="46"/>
      <c r="MRU3261" s="65"/>
      <c r="MRV3261" s="19"/>
      <c r="MRW3261" s="48"/>
      <c r="MRX3261" s="41"/>
      <c r="MRY3261" s="44"/>
      <c r="MRZ3261" s="18"/>
      <c r="MSA3261" s="16"/>
      <c r="MSB3261" s="36"/>
      <c r="MSC3261" s="36"/>
      <c r="MSD3261" s="36"/>
      <c r="MSE3261" s="36"/>
      <c r="MSF3261" s="36"/>
      <c r="MSG3261" s="36"/>
      <c r="MSH3261" s="36"/>
      <c r="MSI3261" s="36"/>
      <c r="MSJ3261" s="36"/>
      <c r="MSK3261" s="36"/>
      <c r="MSL3261" s="36"/>
      <c r="MSM3261" s="36"/>
      <c r="MSN3261" s="36"/>
      <c r="MSO3261" s="12"/>
      <c r="MSP3261" s="12"/>
      <c r="MSQ3261" s="12"/>
      <c r="MSR3261" s="53"/>
      <c r="MST3261" s="41"/>
      <c r="MSU3261" s="40"/>
      <c r="MSV3261" s="44"/>
      <c r="MSW3261" s="62"/>
      <c r="MSX3261" s="56"/>
      <c r="MSY3261" s="60"/>
      <c r="MSZ3261" s="60"/>
      <c r="MTA3261" s="60"/>
      <c r="MTB3261" s="60"/>
      <c r="MTC3261" s="46"/>
      <c r="MTD3261" s="65"/>
      <c r="MTE3261" s="19"/>
      <c r="MTF3261" s="48"/>
      <c r="MTG3261" s="41"/>
      <c r="MTH3261" s="44"/>
      <c r="MTI3261" s="18"/>
      <c r="MTJ3261" s="16"/>
      <c r="MTK3261" s="36"/>
      <c r="MTL3261" s="36"/>
      <c r="MTM3261" s="36"/>
      <c r="MTN3261" s="36"/>
      <c r="MTO3261" s="36"/>
      <c r="MTP3261" s="36"/>
      <c r="MTQ3261" s="36"/>
      <c r="MTR3261" s="36"/>
      <c r="MTS3261" s="36"/>
      <c r="MTT3261" s="36"/>
      <c r="MTU3261" s="36"/>
      <c r="MTV3261" s="36"/>
      <c r="MTW3261" s="36"/>
      <c r="MTX3261" s="12"/>
      <c r="MTY3261" s="12"/>
      <c r="MTZ3261" s="12"/>
      <c r="MUA3261" s="53"/>
      <c r="MUC3261" s="41"/>
      <c r="MUD3261" s="40"/>
      <c r="MUE3261" s="44"/>
      <c r="MUF3261" s="62"/>
      <c r="MUG3261" s="56"/>
      <c r="MUH3261" s="60"/>
      <c r="MUI3261" s="60"/>
      <c r="MUJ3261" s="60"/>
      <c r="MUK3261" s="60"/>
      <c r="MUL3261" s="46"/>
      <c r="MUM3261" s="65"/>
      <c r="MUN3261" s="19"/>
      <c r="MUO3261" s="48"/>
      <c r="MUP3261" s="41"/>
      <c r="MUQ3261" s="44"/>
      <c r="MUR3261" s="18"/>
      <c r="MUS3261" s="16"/>
      <c r="MUT3261" s="36"/>
      <c r="MUU3261" s="36"/>
      <c r="MUV3261" s="36"/>
      <c r="MUW3261" s="36"/>
      <c r="MUX3261" s="36"/>
      <c r="MUY3261" s="36"/>
      <c r="MUZ3261" s="36"/>
      <c r="MVA3261" s="36"/>
      <c r="MVB3261" s="36"/>
      <c r="MVC3261" s="36"/>
      <c r="MVD3261" s="36"/>
      <c r="MVE3261" s="36"/>
      <c r="MVF3261" s="36"/>
      <c r="MVG3261" s="12"/>
      <c r="MVH3261" s="12"/>
      <c r="MVI3261" s="12"/>
      <c r="MVJ3261" s="53"/>
      <c r="MVL3261" s="41"/>
      <c r="MVM3261" s="40"/>
      <c r="MVN3261" s="44"/>
      <c r="MVO3261" s="62"/>
      <c r="MVP3261" s="56"/>
      <c r="MVQ3261" s="60"/>
      <c r="MVR3261" s="60"/>
      <c r="MVS3261" s="60"/>
      <c r="MVT3261" s="60"/>
      <c r="MVU3261" s="46"/>
      <c r="MVV3261" s="65"/>
      <c r="MVW3261" s="19"/>
      <c r="MVX3261" s="48"/>
      <c r="MVY3261" s="41"/>
      <c r="MVZ3261" s="44"/>
      <c r="MWA3261" s="18"/>
      <c r="MWB3261" s="16"/>
      <c r="MWC3261" s="36"/>
      <c r="MWD3261" s="36"/>
      <c r="MWE3261" s="36"/>
      <c r="MWF3261" s="36"/>
      <c r="MWG3261" s="36"/>
      <c r="MWH3261" s="36"/>
      <c r="MWI3261" s="36"/>
      <c r="MWJ3261" s="36"/>
      <c r="MWK3261" s="36"/>
      <c r="MWL3261" s="36"/>
      <c r="MWM3261" s="36"/>
      <c r="MWN3261" s="36"/>
      <c r="MWO3261" s="36"/>
      <c r="MWP3261" s="12"/>
      <c r="MWQ3261" s="12"/>
      <c r="MWR3261" s="12"/>
      <c r="MWS3261" s="53"/>
      <c r="MWU3261" s="41"/>
      <c r="MWV3261" s="40"/>
      <c r="MWW3261" s="44"/>
      <c r="MWX3261" s="62"/>
      <c r="MWY3261" s="56"/>
      <c r="MWZ3261" s="60"/>
      <c r="MXA3261" s="60"/>
      <c r="MXB3261" s="60"/>
      <c r="MXC3261" s="60"/>
      <c r="MXD3261" s="46"/>
      <c r="MXE3261" s="65"/>
      <c r="MXF3261" s="19"/>
      <c r="MXG3261" s="48"/>
      <c r="MXH3261" s="41"/>
      <c r="MXI3261" s="44"/>
      <c r="MXJ3261" s="18"/>
      <c r="MXK3261" s="16"/>
      <c r="MXL3261" s="36"/>
      <c r="MXM3261" s="36"/>
      <c r="MXN3261" s="36"/>
      <c r="MXO3261" s="36"/>
      <c r="MXP3261" s="36"/>
      <c r="MXQ3261" s="36"/>
      <c r="MXR3261" s="36"/>
      <c r="MXS3261" s="36"/>
      <c r="MXT3261" s="36"/>
      <c r="MXU3261" s="36"/>
      <c r="MXV3261" s="36"/>
      <c r="MXW3261" s="36"/>
      <c r="MXX3261" s="36"/>
      <c r="MXY3261" s="12"/>
      <c r="MXZ3261" s="12"/>
      <c r="MYA3261" s="12"/>
      <c r="MYB3261" s="53"/>
      <c r="MYD3261" s="41"/>
      <c r="MYE3261" s="40"/>
      <c r="MYF3261" s="44"/>
      <c r="MYG3261" s="62"/>
      <c r="MYH3261" s="56"/>
      <c r="MYI3261" s="60"/>
      <c r="MYJ3261" s="60"/>
      <c r="MYK3261" s="60"/>
      <c r="MYL3261" s="60"/>
      <c r="MYM3261" s="46"/>
      <c r="MYN3261" s="65"/>
      <c r="MYO3261" s="19"/>
      <c r="MYP3261" s="48"/>
      <c r="MYQ3261" s="41"/>
      <c r="MYR3261" s="44"/>
      <c r="MYS3261" s="18"/>
      <c r="MYT3261" s="16"/>
      <c r="MYU3261" s="36"/>
      <c r="MYV3261" s="36"/>
      <c r="MYW3261" s="36"/>
      <c r="MYX3261" s="36"/>
      <c r="MYY3261" s="36"/>
      <c r="MYZ3261" s="36"/>
      <c r="MZA3261" s="36"/>
      <c r="MZB3261" s="36"/>
      <c r="MZC3261" s="36"/>
      <c r="MZD3261" s="36"/>
      <c r="MZE3261" s="36"/>
      <c r="MZF3261" s="36"/>
      <c r="MZG3261" s="36"/>
      <c r="MZH3261" s="12"/>
      <c r="MZI3261" s="12"/>
      <c r="MZJ3261" s="12"/>
      <c r="MZK3261" s="53"/>
      <c r="MZM3261" s="41"/>
      <c r="MZN3261" s="40"/>
      <c r="MZO3261" s="44"/>
      <c r="MZP3261" s="62"/>
      <c r="MZQ3261" s="56"/>
      <c r="MZR3261" s="60"/>
      <c r="MZS3261" s="60"/>
      <c r="MZT3261" s="60"/>
      <c r="MZU3261" s="60"/>
      <c r="MZV3261" s="46"/>
      <c r="MZW3261" s="65"/>
      <c r="MZX3261" s="19"/>
      <c r="MZY3261" s="48"/>
      <c r="MZZ3261" s="41"/>
      <c r="NAA3261" s="44"/>
      <c r="NAB3261" s="18"/>
      <c r="NAC3261" s="16"/>
      <c r="NAD3261" s="36"/>
      <c r="NAE3261" s="36"/>
      <c r="NAF3261" s="36"/>
      <c r="NAG3261" s="36"/>
      <c r="NAH3261" s="36"/>
      <c r="NAI3261" s="36"/>
      <c r="NAJ3261" s="36"/>
      <c r="NAK3261" s="36"/>
      <c r="NAL3261" s="36"/>
      <c r="NAM3261" s="36"/>
      <c r="NAN3261" s="36"/>
      <c r="NAO3261" s="36"/>
      <c r="NAP3261" s="36"/>
      <c r="NAQ3261" s="12"/>
      <c r="NAR3261" s="12"/>
      <c r="NAS3261" s="12"/>
      <c r="NAT3261" s="53"/>
      <c r="NAV3261" s="41"/>
      <c r="NAW3261" s="40"/>
      <c r="NAX3261" s="44"/>
      <c r="NAY3261" s="62"/>
      <c r="NAZ3261" s="56"/>
      <c r="NBA3261" s="60"/>
      <c r="NBB3261" s="60"/>
      <c r="NBC3261" s="60"/>
      <c r="NBD3261" s="60"/>
      <c r="NBE3261" s="46"/>
      <c r="NBF3261" s="65"/>
      <c r="NBG3261" s="19"/>
      <c r="NBH3261" s="48"/>
      <c r="NBI3261" s="41"/>
      <c r="NBJ3261" s="44"/>
      <c r="NBK3261" s="18"/>
      <c r="NBL3261" s="16"/>
      <c r="NBM3261" s="36"/>
      <c r="NBN3261" s="36"/>
      <c r="NBO3261" s="36"/>
      <c r="NBP3261" s="36"/>
      <c r="NBQ3261" s="36"/>
      <c r="NBR3261" s="36"/>
      <c r="NBS3261" s="36"/>
      <c r="NBT3261" s="36"/>
      <c r="NBU3261" s="36"/>
      <c r="NBV3261" s="36"/>
      <c r="NBW3261" s="36"/>
      <c r="NBX3261" s="36"/>
      <c r="NBY3261" s="36"/>
      <c r="NBZ3261" s="12"/>
      <c r="NCA3261" s="12"/>
      <c r="NCB3261" s="12"/>
      <c r="NCC3261" s="53"/>
      <c r="NCE3261" s="41"/>
      <c r="NCF3261" s="40"/>
      <c r="NCG3261" s="44"/>
      <c r="NCH3261" s="62"/>
      <c r="NCI3261" s="56"/>
      <c r="NCJ3261" s="60"/>
      <c r="NCK3261" s="60"/>
      <c r="NCL3261" s="60"/>
      <c r="NCM3261" s="60"/>
      <c r="NCN3261" s="46"/>
      <c r="NCO3261" s="65"/>
      <c r="NCP3261" s="19"/>
      <c r="NCQ3261" s="48"/>
      <c r="NCR3261" s="41"/>
      <c r="NCS3261" s="44"/>
      <c r="NCT3261" s="18"/>
      <c r="NCU3261" s="16"/>
      <c r="NCV3261" s="36"/>
      <c r="NCW3261" s="36"/>
      <c r="NCX3261" s="36"/>
      <c r="NCY3261" s="36"/>
      <c r="NCZ3261" s="36"/>
      <c r="NDA3261" s="36"/>
      <c r="NDB3261" s="36"/>
      <c r="NDC3261" s="36"/>
      <c r="NDD3261" s="36"/>
      <c r="NDE3261" s="36"/>
      <c r="NDF3261" s="36"/>
      <c r="NDG3261" s="36"/>
      <c r="NDH3261" s="36"/>
      <c r="NDI3261" s="12"/>
      <c r="NDJ3261" s="12"/>
      <c r="NDK3261" s="12"/>
      <c r="NDL3261" s="53"/>
      <c r="NDN3261" s="41"/>
      <c r="NDO3261" s="40"/>
      <c r="NDP3261" s="44"/>
      <c r="NDQ3261" s="62"/>
      <c r="NDR3261" s="56"/>
      <c r="NDS3261" s="60"/>
      <c r="NDT3261" s="60"/>
      <c r="NDU3261" s="60"/>
      <c r="NDV3261" s="60"/>
      <c r="NDW3261" s="46"/>
      <c r="NDX3261" s="65"/>
      <c r="NDY3261" s="19"/>
      <c r="NDZ3261" s="48"/>
      <c r="NEA3261" s="41"/>
      <c r="NEB3261" s="44"/>
      <c r="NEC3261" s="18"/>
      <c r="NED3261" s="16"/>
      <c r="NEE3261" s="36"/>
      <c r="NEF3261" s="36"/>
      <c r="NEG3261" s="36"/>
      <c r="NEH3261" s="36"/>
      <c r="NEI3261" s="36"/>
      <c r="NEJ3261" s="36"/>
      <c r="NEK3261" s="36"/>
      <c r="NEL3261" s="36"/>
      <c r="NEM3261" s="36"/>
      <c r="NEN3261" s="36"/>
      <c r="NEO3261" s="36"/>
      <c r="NEP3261" s="36"/>
      <c r="NEQ3261" s="36"/>
      <c r="NER3261" s="12"/>
      <c r="NES3261" s="12"/>
      <c r="NET3261" s="12"/>
      <c r="NEU3261" s="53"/>
      <c r="NEW3261" s="41"/>
      <c r="NEX3261" s="40"/>
      <c r="NEY3261" s="44"/>
      <c r="NEZ3261" s="62"/>
      <c r="NFA3261" s="56"/>
      <c r="NFB3261" s="60"/>
      <c r="NFC3261" s="60"/>
      <c r="NFD3261" s="60"/>
      <c r="NFE3261" s="60"/>
      <c r="NFF3261" s="46"/>
      <c r="NFG3261" s="65"/>
      <c r="NFH3261" s="19"/>
      <c r="NFI3261" s="48"/>
      <c r="NFJ3261" s="41"/>
      <c r="NFK3261" s="44"/>
      <c r="NFL3261" s="18"/>
      <c r="NFM3261" s="16"/>
      <c r="NFN3261" s="36"/>
      <c r="NFO3261" s="36"/>
      <c r="NFP3261" s="36"/>
      <c r="NFQ3261" s="36"/>
      <c r="NFR3261" s="36"/>
      <c r="NFS3261" s="36"/>
      <c r="NFT3261" s="36"/>
      <c r="NFU3261" s="36"/>
      <c r="NFV3261" s="36"/>
      <c r="NFW3261" s="36"/>
      <c r="NFX3261" s="36"/>
      <c r="NFY3261" s="36"/>
      <c r="NFZ3261" s="36"/>
      <c r="NGA3261" s="12"/>
      <c r="NGB3261" s="12"/>
      <c r="NGC3261" s="12"/>
      <c r="NGD3261" s="53"/>
      <c r="NGF3261" s="41"/>
      <c r="NGG3261" s="40"/>
      <c r="NGH3261" s="44"/>
      <c r="NGI3261" s="62"/>
      <c r="NGJ3261" s="56"/>
      <c r="NGK3261" s="60"/>
      <c r="NGL3261" s="60"/>
      <c r="NGM3261" s="60"/>
      <c r="NGN3261" s="60"/>
      <c r="NGO3261" s="46"/>
      <c r="NGP3261" s="65"/>
      <c r="NGQ3261" s="19"/>
      <c r="NGR3261" s="48"/>
      <c r="NGS3261" s="41"/>
      <c r="NGT3261" s="44"/>
      <c r="NGU3261" s="18"/>
      <c r="NGV3261" s="16"/>
      <c r="NGW3261" s="36"/>
      <c r="NGX3261" s="36"/>
      <c r="NGY3261" s="36"/>
      <c r="NGZ3261" s="36"/>
      <c r="NHA3261" s="36"/>
      <c r="NHB3261" s="36"/>
      <c r="NHC3261" s="36"/>
      <c r="NHD3261" s="36"/>
      <c r="NHE3261" s="36"/>
      <c r="NHF3261" s="36"/>
      <c r="NHG3261" s="36"/>
      <c r="NHH3261" s="36"/>
      <c r="NHI3261" s="36"/>
      <c r="NHJ3261" s="12"/>
      <c r="NHK3261" s="12"/>
      <c r="NHL3261" s="12"/>
      <c r="NHM3261" s="53"/>
      <c r="NHO3261" s="41"/>
      <c r="NHP3261" s="40"/>
      <c r="NHQ3261" s="44"/>
      <c r="NHR3261" s="62"/>
      <c r="NHS3261" s="56"/>
      <c r="NHT3261" s="60"/>
      <c r="NHU3261" s="60"/>
      <c r="NHV3261" s="60"/>
      <c r="NHW3261" s="60"/>
      <c r="NHX3261" s="46"/>
      <c r="NHY3261" s="65"/>
      <c r="NHZ3261" s="19"/>
      <c r="NIA3261" s="48"/>
      <c r="NIB3261" s="41"/>
      <c r="NIC3261" s="44"/>
      <c r="NID3261" s="18"/>
      <c r="NIE3261" s="16"/>
      <c r="NIF3261" s="36"/>
      <c r="NIG3261" s="36"/>
      <c r="NIH3261" s="36"/>
      <c r="NII3261" s="36"/>
      <c r="NIJ3261" s="36"/>
      <c r="NIK3261" s="36"/>
      <c r="NIL3261" s="36"/>
      <c r="NIM3261" s="36"/>
      <c r="NIN3261" s="36"/>
      <c r="NIO3261" s="36"/>
      <c r="NIP3261" s="36"/>
      <c r="NIQ3261" s="36"/>
      <c r="NIR3261" s="36"/>
      <c r="NIS3261" s="12"/>
      <c r="NIT3261" s="12"/>
      <c r="NIU3261" s="12"/>
      <c r="NIV3261" s="53"/>
      <c r="NIX3261" s="41"/>
      <c r="NIY3261" s="40"/>
      <c r="NIZ3261" s="44"/>
      <c r="NJA3261" s="62"/>
      <c r="NJB3261" s="56"/>
      <c r="NJC3261" s="60"/>
      <c r="NJD3261" s="60"/>
      <c r="NJE3261" s="60"/>
      <c r="NJF3261" s="60"/>
      <c r="NJG3261" s="46"/>
      <c r="NJH3261" s="65"/>
      <c r="NJI3261" s="19"/>
      <c r="NJJ3261" s="48"/>
      <c r="NJK3261" s="41"/>
      <c r="NJL3261" s="44"/>
      <c r="NJM3261" s="18"/>
      <c r="NJN3261" s="16"/>
      <c r="NJO3261" s="36"/>
      <c r="NJP3261" s="36"/>
      <c r="NJQ3261" s="36"/>
      <c r="NJR3261" s="36"/>
      <c r="NJS3261" s="36"/>
      <c r="NJT3261" s="36"/>
      <c r="NJU3261" s="36"/>
      <c r="NJV3261" s="36"/>
      <c r="NJW3261" s="36"/>
      <c r="NJX3261" s="36"/>
      <c r="NJY3261" s="36"/>
      <c r="NJZ3261" s="36"/>
      <c r="NKA3261" s="36"/>
      <c r="NKB3261" s="12"/>
      <c r="NKC3261" s="12"/>
      <c r="NKD3261" s="12"/>
      <c r="NKE3261" s="53"/>
      <c r="NKG3261" s="41"/>
      <c r="NKH3261" s="40"/>
      <c r="NKI3261" s="44"/>
      <c r="NKJ3261" s="62"/>
      <c r="NKK3261" s="56"/>
      <c r="NKL3261" s="60"/>
      <c r="NKM3261" s="60"/>
      <c r="NKN3261" s="60"/>
      <c r="NKO3261" s="60"/>
      <c r="NKP3261" s="46"/>
      <c r="NKQ3261" s="65"/>
      <c r="NKR3261" s="19"/>
      <c r="NKS3261" s="48"/>
      <c r="NKT3261" s="41"/>
      <c r="NKU3261" s="44"/>
      <c r="NKV3261" s="18"/>
      <c r="NKW3261" s="16"/>
      <c r="NKX3261" s="36"/>
      <c r="NKY3261" s="36"/>
      <c r="NKZ3261" s="36"/>
      <c r="NLA3261" s="36"/>
      <c r="NLB3261" s="36"/>
      <c r="NLC3261" s="36"/>
      <c r="NLD3261" s="36"/>
      <c r="NLE3261" s="36"/>
      <c r="NLF3261" s="36"/>
      <c r="NLG3261" s="36"/>
      <c r="NLH3261" s="36"/>
      <c r="NLI3261" s="36"/>
      <c r="NLJ3261" s="36"/>
      <c r="NLK3261" s="12"/>
      <c r="NLL3261" s="12"/>
      <c r="NLM3261" s="12"/>
      <c r="NLN3261" s="53"/>
      <c r="NLP3261" s="41"/>
      <c r="NLQ3261" s="40"/>
      <c r="NLR3261" s="44"/>
      <c r="NLS3261" s="62"/>
      <c r="NLT3261" s="56"/>
      <c r="NLU3261" s="60"/>
      <c r="NLV3261" s="60"/>
      <c r="NLW3261" s="60"/>
      <c r="NLX3261" s="60"/>
      <c r="NLY3261" s="46"/>
      <c r="NLZ3261" s="65"/>
      <c r="NMA3261" s="19"/>
      <c r="NMB3261" s="48"/>
      <c r="NMC3261" s="41"/>
      <c r="NMD3261" s="44"/>
      <c r="NME3261" s="18"/>
      <c r="NMF3261" s="16"/>
      <c r="NMG3261" s="36"/>
      <c r="NMH3261" s="36"/>
      <c r="NMI3261" s="36"/>
      <c r="NMJ3261" s="36"/>
      <c r="NMK3261" s="36"/>
      <c r="NML3261" s="36"/>
      <c r="NMM3261" s="36"/>
      <c r="NMN3261" s="36"/>
      <c r="NMO3261" s="36"/>
      <c r="NMP3261" s="36"/>
      <c r="NMQ3261" s="36"/>
      <c r="NMR3261" s="36"/>
      <c r="NMS3261" s="36"/>
      <c r="NMT3261" s="12"/>
      <c r="NMU3261" s="12"/>
      <c r="NMV3261" s="12"/>
      <c r="NMW3261" s="53"/>
      <c r="NMY3261" s="41"/>
      <c r="NMZ3261" s="40"/>
      <c r="NNA3261" s="44"/>
      <c r="NNB3261" s="62"/>
      <c r="NNC3261" s="56"/>
      <c r="NND3261" s="60"/>
      <c r="NNE3261" s="60"/>
      <c r="NNF3261" s="60"/>
      <c r="NNG3261" s="60"/>
      <c r="NNH3261" s="46"/>
      <c r="NNI3261" s="65"/>
      <c r="NNJ3261" s="19"/>
      <c r="NNK3261" s="48"/>
      <c r="NNL3261" s="41"/>
      <c r="NNM3261" s="44"/>
      <c r="NNN3261" s="18"/>
      <c r="NNO3261" s="16"/>
      <c r="NNP3261" s="36"/>
      <c r="NNQ3261" s="36"/>
      <c r="NNR3261" s="36"/>
      <c r="NNS3261" s="36"/>
      <c r="NNT3261" s="36"/>
      <c r="NNU3261" s="36"/>
      <c r="NNV3261" s="36"/>
      <c r="NNW3261" s="36"/>
      <c r="NNX3261" s="36"/>
      <c r="NNY3261" s="36"/>
      <c r="NNZ3261" s="36"/>
      <c r="NOA3261" s="36"/>
      <c r="NOB3261" s="36"/>
      <c r="NOC3261" s="12"/>
      <c r="NOD3261" s="12"/>
      <c r="NOE3261" s="12"/>
      <c r="NOF3261" s="53"/>
      <c r="NOH3261" s="41"/>
      <c r="NOI3261" s="40"/>
      <c r="NOJ3261" s="44"/>
      <c r="NOK3261" s="62"/>
      <c r="NOL3261" s="56"/>
      <c r="NOM3261" s="60"/>
      <c r="NON3261" s="60"/>
      <c r="NOO3261" s="60"/>
      <c r="NOP3261" s="60"/>
      <c r="NOQ3261" s="46"/>
      <c r="NOR3261" s="65"/>
      <c r="NOS3261" s="19"/>
      <c r="NOT3261" s="48"/>
      <c r="NOU3261" s="41"/>
      <c r="NOV3261" s="44"/>
      <c r="NOW3261" s="18"/>
      <c r="NOX3261" s="16"/>
      <c r="NOY3261" s="36"/>
      <c r="NOZ3261" s="36"/>
      <c r="NPA3261" s="36"/>
      <c r="NPB3261" s="36"/>
      <c r="NPC3261" s="36"/>
      <c r="NPD3261" s="36"/>
      <c r="NPE3261" s="36"/>
      <c r="NPF3261" s="36"/>
      <c r="NPG3261" s="36"/>
      <c r="NPH3261" s="36"/>
      <c r="NPI3261" s="36"/>
      <c r="NPJ3261" s="36"/>
      <c r="NPK3261" s="36"/>
      <c r="NPL3261" s="12"/>
      <c r="NPM3261" s="12"/>
      <c r="NPN3261" s="12"/>
      <c r="NPO3261" s="53"/>
      <c r="NPQ3261" s="41"/>
      <c r="NPR3261" s="40"/>
      <c r="NPS3261" s="44"/>
      <c r="NPT3261" s="62"/>
      <c r="NPU3261" s="56"/>
      <c r="NPV3261" s="60"/>
      <c r="NPW3261" s="60"/>
      <c r="NPX3261" s="60"/>
      <c r="NPY3261" s="60"/>
      <c r="NPZ3261" s="46"/>
      <c r="NQA3261" s="65"/>
      <c r="NQB3261" s="19"/>
      <c r="NQC3261" s="48"/>
      <c r="NQD3261" s="41"/>
      <c r="NQE3261" s="44"/>
      <c r="NQF3261" s="18"/>
      <c r="NQG3261" s="16"/>
      <c r="NQH3261" s="36"/>
      <c r="NQI3261" s="36"/>
      <c r="NQJ3261" s="36"/>
      <c r="NQK3261" s="36"/>
      <c r="NQL3261" s="36"/>
      <c r="NQM3261" s="36"/>
      <c r="NQN3261" s="36"/>
      <c r="NQO3261" s="36"/>
      <c r="NQP3261" s="36"/>
      <c r="NQQ3261" s="36"/>
      <c r="NQR3261" s="36"/>
      <c r="NQS3261" s="36"/>
      <c r="NQT3261" s="36"/>
      <c r="NQU3261" s="12"/>
      <c r="NQV3261" s="12"/>
      <c r="NQW3261" s="12"/>
      <c r="NQX3261" s="53"/>
      <c r="NQZ3261" s="41"/>
      <c r="NRA3261" s="40"/>
      <c r="NRB3261" s="44"/>
      <c r="NRC3261" s="62"/>
      <c r="NRD3261" s="56"/>
      <c r="NRE3261" s="60"/>
      <c r="NRF3261" s="60"/>
      <c r="NRG3261" s="60"/>
      <c r="NRH3261" s="60"/>
      <c r="NRI3261" s="46"/>
      <c r="NRJ3261" s="65"/>
      <c r="NRK3261" s="19"/>
      <c r="NRL3261" s="48"/>
      <c r="NRM3261" s="41"/>
      <c r="NRN3261" s="44"/>
      <c r="NRO3261" s="18"/>
      <c r="NRP3261" s="16"/>
      <c r="NRQ3261" s="36"/>
      <c r="NRR3261" s="36"/>
      <c r="NRS3261" s="36"/>
      <c r="NRT3261" s="36"/>
      <c r="NRU3261" s="36"/>
      <c r="NRV3261" s="36"/>
      <c r="NRW3261" s="36"/>
      <c r="NRX3261" s="36"/>
      <c r="NRY3261" s="36"/>
      <c r="NRZ3261" s="36"/>
      <c r="NSA3261" s="36"/>
      <c r="NSB3261" s="36"/>
      <c r="NSC3261" s="36"/>
      <c r="NSD3261" s="12"/>
      <c r="NSE3261" s="12"/>
      <c r="NSF3261" s="12"/>
      <c r="NSG3261" s="53"/>
      <c r="NSI3261" s="41"/>
      <c r="NSJ3261" s="40"/>
      <c r="NSK3261" s="44"/>
      <c r="NSL3261" s="62"/>
      <c r="NSM3261" s="56"/>
      <c r="NSN3261" s="60"/>
      <c r="NSO3261" s="60"/>
      <c r="NSP3261" s="60"/>
      <c r="NSQ3261" s="60"/>
      <c r="NSR3261" s="46"/>
      <c r="NSS3261" s="65"/>
      <c r="NST3261" s="19"/>
      <c r="NSU3261" s="48"/>
      <c r="NSV3261" s="41"/>
      <c r="NSW3261" s="44"/>
      <c r="NSX3261" s="18"/>
      <c r="NSY3261" s="16"/>
      <c r="NSZ3261" s="36"/>
      <c r="NTA3261" s="36"/>
      <c r="NTB3261" s="36"/>
      <c r="NTC3261" s="36"/>
      <c r="NTD3261" s="36"/>
      <c r="NTE3261" s="36"/>
      <c r="NTF3261" s="36"/>
      <c r="NTG3261" s="36"/>
      <c r="NTH3261" s="36"/>
      <c r="NTI3261" s="36"/>
      <c r="NTJ3261" s="36"/>
      <c r="NTK3261" s="36"/>
      <c r="NTL3261" s="36"/>
      <c r="NTM3261" s="12"/>
      <c r="NTN3261" s="12"/>
      <c r="NTO3261" s="12"/>
      <c r="NTP3261" s="53"/>
      <c r="NTR3261" s="41"/>
      <c r="NTS3261" s="40"/>
      <c r="NTT3261" s="44"/>
      <c r="NTU3261" s="62"/>
      <c r="NTV3261" s="56"/>
      <c r="NTW3261" s="60"/>
      <c r="NTX3261" s="60"/>
      <c r="NTY3261" s="60"/>
      <c r="NTZ3261" s="60"/>
      <c r="NUA3261" s="46"/>
      <c r="NUB3261" s="65"/>
      <c r="NUC3261" s="19"/>
      <c r="NUD3261" s="48"/>
      <c r="NUE3261" s="41"/>
      <c r="NUF3261" s="44"/>
      <c r="NUG3261" s="18"/>
      <c r="NUH3261" s="16"/>
      <c r="NUI3261" s="36"/>
      <c r="NUJ3261" s="36"/>
      <c r="NUK3261" s="36"/>
      <c r="NUL3261" s="36"/>
      <c r="NUM3261" s="36"/>
      <c r="NUN3261" s="36"/>
      <c r="NUO3261" s="36"/>
      <c r="NUP3261" s="36"/>
      <c r="NUQ3261" s="36"/>
      <c r="NUR3261" s="36"/>
      <c r="NUS3261" s="36"/>
      <c r="NUT3261" s="36"/>
      <c r="NUU3261" s="36"/>
      <c r="NUV3261" s="12"/>
      <c r="NUW3261" s="12"/>
      <c r="NUX3261" s="12"/>
      <c r="NUY3261" s="53"/>
      <c r="NVA3261" s="41"/>
      <c r="NVB3261" s="40"/>
      <c r="NVC3261" s="44"/>
      <c r="NVD3261" s="62"/>
      <c r="NVE3261" s="56"/>
      <c r="NVF3261" s="60"/>
      <c r="NVG3261" s="60"/>
      <c r="NVH3261" s="60"/>
      <c r="NVI3261" s="60"/>
      <c r="NVJ3261" s="46"/>
      <c r="NVK3261" s="65"/>
      <c r="NVL3261" s="19"/>
      <c r="NVM3261" s="48"/>
      <c r="NVN3261" s="41"/>
      <c r="NVO3261" s="44"/>
      <c r="NVP3261" s="18"/>
      <c r="NVQ3261" s="16"/>
      <c r="NVR3261" s="36"/>
      <c r="NVS3261" s="36"/>
      <c r="NVT3261" s="36"/>
      <c r="NVU3261" s="36"/>
      <c r="NVV3261" s="36"/>
      <c r="NVW3261" s="36"/>
      <c r="NVX3261" s="36"/>
      <c r="NVY3261" s="36"/>
      <c r="NVZ3261" s="36"/>
      <c r="NWA3261" s="36"/>
      <c r="NWB3261" s="36"/>
      <c r="NWC3261" s="36"/>
      <c r="NWD3261" s="36"/>
      <c r="NWE3261" s="12"/>
      <c r="NWF3261" s="12"/>
      <c r="NWG3261" s="12"/>
      <c r="NWH3261" s="53"/>
      <c r="NWJ3261" s="41"/>
      <c r="NWK3261" s="40"/>
      <c r="NWL3261" s="44"/>
      <c r="NWM3261" s="62"/>
      <c r="NWN3261" s="56"/>
      <c r="NWO3261" s="60"/>
      <c r="NWP3261" s="60"/>
      <c r="NWQ3261" s="60"/>
      <c r="NWR3261" s="60"/>
      <c r="NWS3261" s="46"/>
      <c r="NWT3261" s="65"/>
      <c r="NWU3261" s="19"/>
      <c r="NWV3261" s="48"/>
      <c r="NWW3261" s="41"/>
      <c r="NWX3261" s="44"/>
      <c r="NWY3261" s="18"/>
      <c r="NWZ3261" s="16"/>
      <c r="NXA3261" s="36"/>
      <c r="NXB3261" s="36"/>
      <c r="NXC3261" s="36"/>
      <c r="NXD3261" s="36"/>
      <c r="NXE3261" s="36"/>
      <c r="NXF3261" s="36"/>
      <c r="NXG3261" s="36"/>
      <c r="NXH3261" s="36"/>
      <c r="NXI3261" s="36"/>
      <c r="NXJ3261" s="36"/>
      <c r="NXK3261" s="36"/>
      <c r="NXL3261" s="36"/>
      <c r="NXM3261" s="36"/>
      <c r="NXN3261" s="12"/>
      <c r="NXO3261" s="12"/>
      <c r="NXP3261" s="12"/>
      <c r="NXQ3261" s="53"/>
      <c r="NXS3261" s="41"/>
      <c r="NXT3261" s="40"/>
      <c r="NXU3261" s="44"/>
      <c r="NXV3261" s="62"/>
      <c r="NXW3261" s="56"/>
      <c r="NXX3261" s="60"/>
      <c r="NXY3261" s="60"/>
      <c r="NXZ3261" s="60"/>
      <c r="NYA3261" s="60"/>
      <c r="NYB3261" s="46"/>
      <c r="NYC3261" s="65"/>
      <c r="NYD3261" s="19"/>
      <c r="NYE3261" s="48"/>
      <c r="NYF3261" s="41"/>
      <c r="NYG3261" s="44"/>
      <c r="NYH3261" s="18"/>
      <c r="NYI3261" s="16"/>
      <c r="NYJ3261" s="36"/>
      <c r="NYK3261" s="36"/>
      <c r="NYL3261" s="36"/>
      <c r="NYM3261" s="36"/>
      <c r="NYN3261" s="36"/>
      <c r="NYO3261" s="36"/>
      <c r="NYP3261" s="36"/>
      <c r="NYQ3261" s="36"/>
      <c r="NYR3261" s="36"/>
      <c r="NYS3261" s="36"/>
      <c r="NYT3261" s="36"/>
      <c r="NYU3261" s="36"/>
      <c r="NYV3261" s="36"/>
      <c r="NYW3261" s="12"/>
      <c r="NYX3261" s="12"/>
      <c r="NYY3261" s="12"/>
      <c r="NYZ3261" s="53"/>
      <c r="NZB3261" s="41"/>
      <c r="NZC3261" s="40"/>
      <c r="NZD3261" s="44"/>
      <c r="NZE3261" s="62"/>
      <c r="NZF3261" s="56"/>
      <c r="NZG3261" s="60"/>
      <c r="NZH3261" s="60"/>
      <c r="NZI3261" s="60"/>
      <c r="NZJ3261" s="60"/>
      <c r="NZK3261" s="46"/>
      <c r="NZL3261" s="65"/>
      <c r="NZM3261" s="19"/>
      <c r="NZN3261" s="48"/>
      <c r="NZO3261" s="41"/>
      <c r="NZP3261" s="44"/>
      <c r="NZQ3261" s="18"/>
      <c r="NZR3261" s="16"/>
      <c r="NZS3261" s="36"/>
      <c r="NZT3261" s="36"/>
      <c r="NZU3261" s="36"/>
      <c r="NZV3261" s="36"/>
      <c r="NZW3261" s="36"/>
      <c r="NZX3261" s="36"/>
      <c r="NZY3261" s="36"/>
      <c r="NZZ3261" s="36"/>
      <c r="OAA3261" s="36"/>
      <c r="OAB3261" s="36"/>
      <c r="OAC3261" s="36"/>
      <c r="OAD3261" s="36"/>
      <c r="OAE3261" s="36"/>
      <c r="OAF3261" s="12"/>
      <c r="OAG3261" s="12"/>
      <c r="OAH3261" s="12"/>
      <c r="OAI3261" s="53"/>
      <c r="OAK3261" s="41"/>
      <c r="OAL3261" s="40"/>
      <c r="OAM3261" s="44"/>
      <c r="OAN3261" s="62"/>
      <c r="OAO3261" s="56"/>
      <c r="OAP3261" s="60"/>
      <c r="OAQ3261" s="60"/>
      <c r="OAR3261" s="60"/>
      <c r="OAS3261" s="60"/>
      <c r="OAT3261" s="46"/>
      <c r="OAU3261" s="65"/>
      <c r="OAV3261" s="19"/>
      <c r="OAW3261" s="48"/>
      <c r="OAX3261" s="41"/>
      <c r="OAY3261" s="44"/>
      <c r="OAZ3261" s="18"/>
      <c r="OBA3261" s="16"/>
      <c r="OBB3261" s="36"/>
      <c r="OBC3261" s="36"/>
      <c r="OBD3261" s="36"/>
      <c r="OBE3261" s="36"/>
      <c r="OBF3261" s="36"/>
      <c r="OBG3261" s="36"/>
      <c r="OBH3261" s="36"/>
      <c r="OBI3261" s="36"/>
      <c r="OBJ3261" s="36"/>
      <c r="OBK3261" s="36"/>
      <c r="OBL3261" s="36"/>
      <c r="OBM3261" s="36"/>
      <c r="OBN3261" s="36"/>
      <c r="OBO3261" s="12"/>
      <c r="OBP3261" s="12"/>
      <c r="OBQ3261" s="12"/>
      <c r="OBR3261" s="53"/>
      <c r="OBT3261" s="41"/>
      <c r="OBU3261" s="40"/>
      <c r="OBV3261" s="44"/>
      <c r="OBW3261" s="62"/>
      <c r="OBX3261" s="56"/>
      <c r="OBY3261" s="60"/>
      <c r="OBZ3261" s="60"/>
      <c r="OCA3261" s="60"/>
      <c r="OCB3261" s="60"/>
      <c r="OCC3261" s="46"/>
      <c r="OCD3261" s="65"/>
      <c r="OCE3261" s="19"/>
      <c r="OCF3261" s="48"/>
      <c r="OCG3261" s="41"/>
      <c r="OCH3261" s="44"/>
      <c r="OCI3261" s="18"/>
      <c r="OCJ3261" s="16"/>
      <c r="OCK3261" s="36"/>
      <c r="OCL3261" s="36"/>
      <c r="OCM3261" s="36"/>
      <c r="OCN3261" s="36"/>
      <c r="OCO3261" s="36"/>
      <c r="OCP3261" s="36"/>
      <c r="OCQ3261" s="36"/>
      <c r="OCR3261" s="36"/>
      <c r="OCS3261" s="36"/>
      <c r="OCT3261" s="36"/>
      <c r="OCU3261" s="36"/>
      <c r="OCV3261" s="36"/>
      <c r="OCW3261" s="36"/>
      <c r="OCX3261" s="12"/>
      <c r="OCY3261" s="12"/>
      <c r="OCZ3261" s="12"/>
      <c r="ODA3261" s="53"/>
      <c r="ODC3261" s="41"/>
      <c r="ODD3261" s="40"/>
      <c r="ODE3261" s="44"/>
      <c r="ODF3261" s="62"/>
      <c r="ODG3261" s="56"/>
      <c r="ODH3261" s="60"/>
      <c r="ODI3261" s="60"/>
      <c r="ODJ3261" s="60"/>
      <c r="ODK3261" s="60"/>
      <c r="ODL3261" s="46"/>
      <c r="ODM3261" s="65"/>
      <c r="ODN3261" s="19"/>
      <c r="ODO3261" s="48"/>
      <c r="ODP3261" s="41"/>
      <c r="ODQ3261" s="44"/>
      <c r="ODR3261" s="18"/>
      <c r="ODS3261" s="16"/>
      <c r="ODT3261" s="36"/>
      <c r="ODU3261" s="36"/>
      <c r="ODV3261" s="36"/>
      <c r="ODW3261" s="36"/>
      <c r="ODX3261" s="36"/>
      <c r="ODY3261" s="36"/>
      <c r="ODZ3261" s="36"/>
      <c r="OEA3261" s="36"/>
      <c r="OEB3261" s="36"/>
      <c r="OEC3261" s="36"/>
      <c r="OED3261" s="36"/>
      <c r="OEE3261" s="36"/>
      <c r="OEF3261" s="36"/>
      <c r="OEG3261" s="12"/>
      <c r="OEH3261" s="12"/>
      <c r="OEI3261" s="12"/>
      <c r="OEJ3261" s="53"/>
      <c r="OEL3261" s="41"/>
      <c r="OEM3261" s="40"/>
      <c r="OEN3261" s="44"/>
      <c r="OEO3261" s="62"/>
      <c r="OEP3261" s="56"/>
      <c r="OEQ3261" s="60"/>
      <c r="OER3261" s="60"/>
      <c r="OES3261" s="60"/>
      <c r="OET3261" s="60"/>
      <c r="OEU3261" s="46"/>
      <c r="OEV3261" s="65"/>
      <c r="OEW3261" s="19"/>
      <c r="OEX3261" s="48"/>
      <c r="OEY3261" s="41"/>
      <c r="OEZ3261" s="44"/>
      <c r="OFA3261" s="18"/>
      <c r="OFB3261" s="16"/>
      <c r="OFC3261" s="36"/>
      <c r="OFD3261" s="36"/>
      <c r="OFE3261" s="36"/>
      <c r="OFF3261" s="36"/>
      <c r="OFG3261" s="36"/>
      <c r="OFH3261" s="36"/>
      <c r="OFI3261" s="36"/>
      <c r="OFJ3261" s="36"/>
      <c r="OFK3261" s="36"/>
      <c r="OFL3261" s="36"/>
      <c r="OFM3261" s="36"/>
      <c r="OFN3261" s="36"/>
      <c r="OFO3261" s="36"/>
      <c r="OFP3261" s="12"/>
      <c r="OFQ3261" s="12"/>
      <c r="OFR3261" s="12"/>
      <c r="OFS3261" s="53"/>
      <c r="OFU3261" s="41"/>
      <c r="OFV3261" s="40"/>
      <c r="OFW3261" s="44"/>
      <c r="OFX3261" s="62"/>
      <c r="OFY3261" s="56"/>
      <c r="OFZ3261" s="60"/>
      <c r="OGA3261" s="60"/>
      <c r="OGB3261" s="60"/>
      <c r="OGC3261" s="60"/>
      <c r="OGD3261" s="46"/>
      <c r="OGE3261" s="65"/>
      <c r="OGF3261" s="19"/>
      <c r="OGG3261" s="48"/>
      <c r="OGH3261" s="41"/>
      <c r="OGI3261" s="44"/>
      <c r="OGJ3261" s="18"/>
      <c r="OGK3261" s="16"/>
      <c r="OGL3261" s="36"/>
      <c r="OGM3261" s="36"/>
      <c r="OGN3261" s="36"/>
      <c r="OGO3261" s="36"/>
      <c r="OGP3261" s="36"/>
      <c r="OGQ3261" s="36"/>
      <c r="OGR3261" s="36"/>
      <c r="OGS3261" s="36"/>
      <c r="OGT3261" s="36"/>
      <c r="OGU3261" s="36"/>
      <c r="OGV3261" s="36"/>
      <c r="OGW3261" s="36"/>
      <c r="OGX3261" s="36"/>
      <c r="OGY3261" s="12"/>
      <c r="OGZ3261" s="12"/>
      <c r="OHA3261" s="12"/>
      <c r="OHB3261" s="53"/>
      <c r="OHD3261" s="41"/>
      <c r="OHE3261" s="40"/>
      <c r="OHF3261" s="44"/>
      <c r="OHG3261" s="62"/>
      <c r="OHH3261" s="56"/>
      <c r="OHI3261" s="60"/>
      <c r="OHJ3261" s="60"/>
      <c r="OHK3261" s="60"/>
      <c r="OHL3261" s="60"/>
      <c r="OHM3261" s="46"/>
      <c r="OHN3261" s="65"/>
      <c r="OHO3261" s="19"/>
      <c r="OHP3261" s="48"/>
      <c r="OHQ3261" s="41"/>
      <c r="OHR3261" s="44"/>
      <c r="OHS3261" s="18"/>
      <c r="OHT3261" s="16"/>
      <c r="OHU3261" s="36"/>
      <c r="OHV3261" s="36"/>
      <c r="OHW3261" s="36"/>
      <c r="OHX3261" s="36"/>
      <c r="OHY3261" s="36"/>
      <c r="OHZ3261" s="36"/>
      <c r="OIA3261" s="36"/>
      <c r="OIB3261" s="36"/>
      <c r="OIC3261" s="36"/>
      <c r="OID3261" s="36"/>
      <c r="OIE3261" s="36"/>
      <c r="OIF3261" s="36"/>
      <c r="OIG3261" s="36"/>
      <c r="OIH3261" s="12"/>
      <c r="OII3261" s="12"/>
      <c r="OIJ3261" s="12"/>
      <c r="OIK3261" s="53"/>
      <c r="OIM3261" s="41"/>
      <c r="OIN3261" s="40"/>
      <c r="OIO3261" s="44"/>
      <c r="OIP3261" s="62"/>
      <c r="OIQ3261" s="56"/>
      <c r="OIR3261" s="60"/>
      <c r="OIS3261" s="60"/>
      <c r="OIT3261" s="60"/>
      <c r="OIU3261" s="60"/>
      <c r="OIV3261" s="46"/>
      <c r="OIW3261" s="65"/>
      <c r="OIX3261" s="19"/>
      <c r="OIY3261" s="48"/>
      <c r="OIZ3261" s="41"/>
      <c r="OJA3261" s="44"/>
      <c r="OJB3261" s="18"/>
      <c r="OJC3261" s="16"/>
      <c r="OJD3261" s="36"/>
      <c r="OJE3261" s="36"/>
      <c r="OJF3261" s="36"/>
      <c r="OJG3261" s="36"/>
      <c r="OJH3261" s="36"/>
      <c r="OJI3261" s="36"/>
      <c r="OJJ3261" s="36"/>
      <c r="OJK3261" s="36"/>
      <c r="OJL3261" s="36"/>
      <c r="OJM3261" s="36"/>
      <c r="OJN3261" s="36"/>
      <c r="OJO3261" s="36"/>
      <c r="OJP3261" s="36"/>
      <c r="OJQ3261" s="12"/>
      <c r="OJR3261" s="12"/>
      <c r="OJS3261" s="12"/>
      <c r="OJT3261" s="53"/>
      <c r="OJV3261" s="41"/>
      <c r="OJW3261" s="40"/>
      <c r="OJX3261" s="44"/>
      <c r="OJY3261" s="62"/>
      <c r="OJZ3261" s="56"/>
      <c r="OKA3261" s="60"/>
      <c r="OKB3261" s="60"/>
      <c r="OKC3261" s="60"/>
      <c r="OKD3261" s="60"/>
      <c r="OKE3261" s="46"/>
      <c r="OKF3261" s="65"/>
      <c r="OKG3261" s="19"/>
      <c r="OKH3261" s="48"/>
      <c r="OKI3261" s="41"/>
      <c r="OKJ3261" s="44"/>
      <c r="OKK3261" s="18"/>
      <c r="OKL3261" s="16"/>
      <c r="OKM3261" s="36"/>
      <c r="OKN3261" s="36"/>
      <c r="OKO3261" s="36"/>
      <c r="OKP3261" s="36"/>
      <c r="OKQ3261" s="36"/>
      <c r="OKR3261" s="36"/>
      <c r="OKS3261" s="36"/>
      <c r="OKT3261" s="36"/>
      <c r="OKU3261" s="36"/>
      <c r="OKV3261" s="36"/>
      <c r="OKW3261" s="36"/>
      <c r="OKX3261" s="36"/>
      <c r="OKY3261" s="36"/>
      <c r="OKZ3261" s="12"/>
      <c r="OLA3261" s="12"/>
      <c r="OLB3261" s="12"/>
      <c r="OLC3261" s="53"/>
      <c r="OLE3261" s="41"/>
      <c r="OLF3261" s="40"/>
      <c r="OLG3261" s="44"/>
      <c r="OLH3261" s="62"/>
      <c r="OLI3261" s="56"/>
      <c r="OLJ3261" s="60"/>
      <c r="OLK3261" s="60"/>
      <c r="OLL3261" s="60"/>
      <c r="OLM3261" s="60"/>
      <c r="OLN3261" s="46"/>
      <c r="OLO3261" s="65"/>
      <c r="OLP3261" s="19"/>
      <c r="OLQ3261" s="48"/>
      <c r="OLR3261" s="41"/>
      <c r="OLS3261" s="44"/>
      <c r="OLT3261" s="18"/>
      <c r="OLU3261" s="16"/>
      <c r="OLV3261" s="36"/>
      <c r="OLW3261" s="36"/>
      <c r="OLX3261" s="36"/>
      <c r="OLY3261" s="36"/>
      <c r="OLZ3261" s="36"/>
      <c r="OMA3261" s="36"/>
      <c r="OMB3261" s="36"/>
      <c r="OMC3261" s="36"/>
      <c r="OMD3261" s="36"/>
      <c r="OME3261" s="36"/>
      <c r="OMF3261" s="36"/>
      <c r="OMG3261" s="36"/>
      <c r="OMH3261" s="36"/>
      <c r="OMI3261" s="12"/>
      <c r="OMJ3261" s="12"/>
      <c r="OMK3261" s="12"/>
      <c r="OML3261" s="53"/>
      <c r="OMN3261" s="41"/>
      <c r="OMO3261" s="40"/>
      <c r="OMP3261" s="44"/>
      <c r="OMQ3261" s="62"/>
      <c r="OMR3261" s="56"/>
      <c r="OMS3261" s="60"/>
      <c r="OMT3261" s="60"/>
      <c r="OMU3261" s="60"/>
      <c r="OMV3261" s="60"/>
      <c r="OMW3261" s="46"/>
      <c r="OMX3261" s="65"/>
      <c r="OMY3261" s="19"/>
      <c r="OMZ3261" s="48"/>
      <c r="ONA3261" s="41"/>
      <c r="ONB3261" s="44"/>
      <c r="ONC3261" s="18"/>
      <c r="OND3261" s="16"/>
      <c r="ONE3261" s="36"/>
      <c r="ONF3261" s="36"/>
      <c r="ONG3261" s="36"/>
      <c r="ONH3261" s="36"/>
      <c r="ONI3261" s="36"/>
      <c r="ONJ3261" s="36"/>
      <c r="ONK3261" s="36"/>
      <c r="ONL3261" s="36"/>
      <c r="ONM3261" s="36"/>
      <c r="ONN3261" s="36"/>
      <c r="ONO3261" s="36"/>
      <c r="ONP3261" s="36"/>
      <c r="ONQ3261" s="36"/>
      <c r="ONR3261" s="12"/>
      <c r="ONS3261" s="12"/>
      <c r="ONT3261" s="12"/>
      <c r="ONU3261" s="53"/>
      <c r="ONW3261" s="41"/>
      <c r="ONX3261" s="40"/>
      <c r="ONY3261" s="44"/>
      <c r="ONZ3261" s="62"/>
      <c r="OOA3261" s="56"/>
      <c r="OOB3261" s="60"/>
      <c r="OOC3261" s="60"/>
      <c r="OOD3261" s="60"/>
      <c r="OOE3261" s="60"/>
      <c r="OOF3261" s="46"/>
      <c r="OOG3261" s="65"/>
      <c r="OOH3261" s="19"/>
      <c r="OOI3261" s="48"/>
      <c r="OOJ3261" s="41"/>
      <c r="OOK3261" s="44"/>
      <c r="OOL3261" s="18"/>
      <c r="OOM3261" s="16"/>
      <c r="OON3261" s="36"/>
      <c r="OOO3261" s="36"/>
      <c r="OOP3261" s="36"/>
      <c r="OOQ3261" s="36"/>
      <c r="OOR3261" s="36"/>
      <c r="OOS3261" s="36"/>
      <c r="OOT3261" s="36"/>
      <c r="OOU3261" s="36"/>
      <c r="OOV3261" s="36"/>
      <c r="OOW3261" s="36"/>
      <c r="OOX3261" s="36"/>
      <c r="OOY3261" s="36"/>
      <c r="OOZ3261" s="36"/>
      <c r="OPA3261" s="12"/>
      <c r="OPB3261" s="12"/>
      <c r="OPC3261" s="12"/>
      <c r="OPD3261" s="53"/>
      <c r="OPF3261" s="41"/>
      <c r="OPG3261" s="40"/>
      <c r="OPH3261" s="44"/>
      <c r="OPI3261" s="62"/>
      <c r="OPJ3261" s="56"/>
      <c r="OPK3261" s="60"/>
      <c r="OPL3261" s="60"/>
      <c r="OPM3261" s="60"/>
      <c r="OPN3261" s="60"/>
      <c r="OPO3261" s="46"/>
      <c r="OPP3261" s="65"/>
      <c r="OPQ3261" s="19"/>
      <c r="OPR3261" s="48"/>
      <c r="OPS3261" s="41"/>
      <c r="OPT3261" s="44"/>
      <c r="OPU3261" s="18"/>
      <c r="OPV3261" s="16"/>
      <c r="OPW3261" s="36"/>
      <c r="OPX3261" s="36"/>
      <c r="OPY3261" s="36"/>
      <c r="OPZ3261" s="36"/>
      <c r="OQA3261" s="36"/>
      <c r="OQB3261" s="36"/>
      <c r="OQC3261" s="36"/>
      <c r="OQD3261" s="36"/>
      <c r="OQE3261" s="36"/>
      <c r="OQF3261" s="36"/>
      <c r="OQG3261" s="36"/>
      <c r="OQH3261" s="36"/>
      <c r="OQI3261" s="36"/>
      <c r="OQJ3261" s="12"/>
      <c r="OQK3261" s="12"/>
      <c r="OQL3261" s="12"/>
      <c r="OQM3261" s="53"/>
      <c r="OQO3261" s="41"/>
      <c r="OQP3261" s="40"/>
      <c r="OQQ3261" s="44"/>
      <c r="OQR3261" s="62"/>
      <c r="OQS3261" s="56"/>
      <c r="OQT3261" s="60"/>
      <c r="OQU3261" s="60"/>
      <c r="OQV3261" s="60"/>
      <c r="OQW3261" s="60"/>
      <c r="OQX3261" s="46"/>
      <c r="OQY3261" s="65"/>
      <c r="OQZ3261" s="19"/>
      <c r="ORA3261" s="48"/>
      <c r="ORB3261" s="41"/>
      <c r="ORC3261" s="44"/>
      <c r="ORD3261" s="18"/>
      <c r="ORE3261" s="16"/>
      <c r="ORF3261" s="36"/>
      <c r="ORG3261" s="36"/>
      <c r="ORH3261" s="36"/>
      <c r="ORI3261" s="36"/>
      <c r="ORJ3261" s="36"/>
      <c r="ORK3261" s="36"/>
      <c r="ORL3261" s="36"/>
      <c r="ORM3261" s="36"/>
      <c r="ORN3261" s="36"/>
      <c r="ORO3261" s="36"/>
      <c r="ORP3261" s="36"/>
      <c r="ORQ3261" s="36"/>
      <c r="ORR3261" s="36"/>
      <c r="ORS3261" s="12"/>
      <c r="ORT3261" s="12"/>
      <c r="ORU3261" s="12"/>
      <c r="ORV3261" s="53"/>
      <c r="ORX3261" s="41"/>
      <c r="ORY3261" s="40"/>
      <c r="ORZ3261" s="44"/>
      <c r="OSA3261" s="62"/>
      <c r="OSB3261" s="56"/>
      <c r="OSC3261" s="60"/>
      <c r="OSD3261" s="60"/>
      <c r="OSE3261" s="60"/>
      <c r="OSF3261" s="60"/>
      <c r="OSG3261" s="46"/>
      <c r="OSH3261" s="65"/>
      <c r="OSI3261" s="19"/>
      <c r="OSJ3261" s="48"/>
      <c r="OSK3261" s="41"/>
      <c r="OSL3261" s="44"/>
      <c r="OSM3261" s="18"/>
      <c r="OSN3261" s="16"/>
      <c r="OSO3261" s="36"/>
      <c r="OSP3261" s="36"/>
      <c r="OSQ3261" s="36"/>
      <c r="OSR3261" s="36"/>
      <c r="OSS3261" s="36"/>
      <c r="OST3261" s="36"/>
      <c r="OSU3261" s="36"/>
      <c r="OSV3261" s="36"/>
      <c r="OSW3261" s="36"/>
      <c r="OSX3261" s="36"/>
      <c r="OSY3261" s="36"/>
      <c r="OSZ3261" s="36"/>
      <c r="OTA3261" s="36"/>
      <c r="OTB3261" s="12"/>
      <c r="OTC3261" s="12"/>
      <c r="OTD3261" s="12"/>
      <c r="OTE3261" s="53"/>
      <c r="OTG3261" s="41"/>
      <c r="OTH3261" s="40"/>
      <c r="OTI3261" s="44"/>
      <c r="OTJ3261" s="62"/>
      <c r="OTK3261" s="56"/>
      <c r="OTL3261" s="60"/>
      <c r="OTM3261" s="60"/>
      <c r="OTN3261" s="60"/>
      <c r="OTO3261" s="60"/>
      <c r="OTP3261" s="46"/>
      <c r="OTQ3261" s="65"/>
      <c r="OTR3261" s="19"/>
      <c r="OTS3261" s="48"/>
      <c r="OTT3261" s="41"/>
      <c r="OTU3261" s="44"/>
      <c r="OTV3261" s="18"/>
      <c r="OTW3261" s="16"/>
      <c r="OTX3261" s="36"/>
      <c r="OTY3261" s="36"/>
      <c r="OTZ3261" s="36"/>
      <c r="OUA3261" s="36"/>
      <c r="OUB3261" s="36"/>
      <c r="OUC3261" s="36"/>
      <c r="OUD3261" s="36"/>
      <c r="OUE3261" s="36"/>
      <c r="OUF3261" s="36"/>
      <c r="OUG3261" s="36"/>
      <c r="OUH3261" s="36"/>
      <c r="OUI3261" s="36"/>
      <c r="OUJ3261" s="36"/>
      <c r="OUK3261" s="12"/>
      <c r="OUL3261" s="12"/>
      <c r="OUM3261" s="12"/>
      <c r="OUN3261" s="53"/>
      <c r="OUP3261" s="41"/>
      <c r="OUQ3261" s="40"/>
      <c r="OUR3261" s="44"/>
      <c r="OUS3261" s="62"/>
      <c r="OUT3261" s="56"/>
      <c r="OUU3261" s="60"/>
      <c r="OUV3261" s="60"/>
      <c r="OUW3261" s="60"/>
      <c r="OUX3261" s="60"/>
      <c r="OUY3261" s="46"/>
      <c r="OUZ3261" s="65"/>
      <c r="OVA3261" s="19"/>
      <c r="OVB3261" s="48"/>
      <c r="OVC3261" s="41"/>
      <c r="OVD3261" s="44"/>
      <c r="OVE3261" s="18"/>
      <c r="OVF3261" s="16"/>
      <c r="OVG3261" s="36"/>
      <c r="OVH3261" s="36"/>
      <c r="OVI3261" s="36"/>
      <c r="OVJ3261" s="36"/>
      <c r="OVK3261" s="36"/>
      <c r="OVL3261" s="36"/>
      <c r="OVM3261" s="36"/>
      <c r="OVN3261" s="36"/>
      <c r="OVO3261" s="36"/>
      <c r="OVP3261" s="36"/>
      <c r="OVQ3261" s="36"/>
      <c r="OVR3261" s="36"/>
      <c r="OVS3261" s="36"/>
      <c r="OVT3261" s="12"/>
      <c r="OVU3261" s="12"/>
      <c r="OVV3261" s="12"/>
      <c r="OVW3261" s="53"/>
      <c r="OVY3261" s="41"/>
      <c r="OVZ3261" s="40"/>
      <c r="OWA3261" s="44"/>
      <c r="OWB3261" s="62"/>
      <c r="OWC3261" s="56"/>
      <c r="OWD3261" s="60"/>
      <c r="OWE3261" s="60"/>
      <c r="OWF3261" s="60"/>
      <c r="OWG3261" s="60"/>
      <c r="OWH3261" s="46"/>
      <c r="OWI3261" s="65"/>
      <c r="OWJ3261" s="19"/>
      <c r="OWK3261" s="48"/>
      <c r="OWL3261" s="41"/>
      <c r="OWM3261" s="44"/>
      <c r="OWN3261" s="18"/>
      <c r="OWO3261" s="16"/>
      <c r="OWP3261" s="36"/>
      <c r="OWQ3261" s="36"/>
      <c r="OWR3261" s="36"/>
      <c r="OWS3261" s="36"/>
      <c r="OWT3261" s="36"/>
      <c r="OWU3261" s="36"/>
      <c r="OWV3261" s="36"/>
      <c r="OWW3261" s="36"/>
      <c r="OWX3261" s="36"/>
      <c r="OWY3261" s="36"/>
      <c r="OWZ3261" s="36"/>
      <c r="OXA3261" s="36"/>
      <c r="OXB3261" s="36"/>
      <c r="OXC3261" s="12"/>
      <c r="OXD3261" s="12"/>
      <c r="OXE3261" s="12"/>
      <c r="OXF3261" s="53"/>
      <c r="OXH3261" s="41"/>
      <c r="OXI3261" s="40"/>
      <c r="OXJ3261" s="44"/>
      <c r="OXK3261" s="62"/>
      <c r="OXL3261" s="56"/>
      <c r="OXM3261" s="60"/>
      <c r="OXN3261" s="60"/>
      <c r="OXO3261" s="60"/>
      <c r="OXP3261" s="60"/>
      <c r="OXQ3261" s="46"/>
      <c r="OXR3261" s="65"/>
      <c r="OXS3261" s="19"/>
      <c r="OXT3261" s="48"/>
      <c r="OXU3261" s="41"/>
      <c r="OXV3261" s="44"/>
      <c r="OXW3261" s="18"/>
      <c r="OXX3261" s="16"/>
      <c r="OXY3261" s="36"/>
      <c r="OXZ3261" s="36"/>
      <c r="OYA3261" s="36"/>
      <c r="OYB3261" s="36"/>
      <c r="OYC3261" s="36"/>
      <c r="OYD3261" s="36"/>
      <c r="OYE3261" s="36"/>
      <c r="OYF3261" s="36"/>
      <c r="OYG3261" s="36"/>
      <c r="OYH3261" s="36"/>
      <c r="OYI3261" s="36"/>
      <c r="OYJ3261" s="36"/>
      <c r="OYK3261" s="36"/>
      <c r="OYL3261" s="12"/>
      <c r="OYM3261" s="12"/>
      <c r="OYN3261" s="12"/>
      <c r="OYO3261" s="53"/>
      <c r="OYQ3261" s="41"/>
      <c r="OYR3261" s="40"/>
      <c r="OYS3261" s="44"/>
      <c r="OYT3261" s="62"/>
      <c r="OYU3261" s="56"/>
      <c r="OYV3261" s="60"/>
      <c r="OYW3261" s="60"/>
      <c r="OYX3261" s="60"/>
      <c r="OYY3261" s="60"/>
      <c r="OYZ3261" s="46"/>
      <c r="OZA3261" s="65"/>
      <c r="OZB3261" s="19"/>
      <c r="OZC3261" s="48"/>
      <c r="OZD3261" s="41"/>
      <c r="OZE3261" s="44"/>
      <c r="OZF3261" s="18"/>
      <c r="OZG3261" s="16"/>
      <c r="OZH3261" s="36"/>
      <c r="OZI3261" s="36"/>
      <c r="OZJ3261" s="36"/>
      <c r="OZK3261" s="36"/>
      <c r="OZL3261" s="36"/>
      <c r="OZM3261" s="36"/>
      <c r="OZN3261" s="36"/>
      <c r="OZO3261" s="36"/>
      <c r="OZP3261" s="36"/>
      <c r="OZQ3261" s="36"/>
      <c r="OZR3261" s="36"/>
      <c r="OZS3261" s="36"/>
      <c r="OZT3261" s="36"/>
      <c r="OZU3261" s="12"/>
      <c r="OZV3261" s="12"/>
      <c r="OZW3261" s="12"/>
      <c r="OZX3261" s="53"/>
      <c r="OZZ3261" s="41"/>
      <c r="PAA3261" s="40"/>
      <c r="PAB3261" s="44"/>
      <c r="PAC3261" s="62"/>
      <c r="PAD3261" s="56"/>
      <c r="PAE3261" s="60"/>
      <c r="PAF3261" s="60"/>
      <c r="PAG3261" s="60"/>
      <c r="PAH3261" s="60"/>
      <c r="PAI3261" s="46"/>
      <c r="PAJ3261" s="65"/>
      <c r="PAK3261" s="19"/>
      <c r="PAL3261" s="48"/>
      <c r="PAM3261" s="41"/>
      <c r="PAN3261" s="44"/>
      <c r="PAO3261" s="18"/>
      <c r="PAP3261" s="16"/>
      <c r="PAQ3261" s="36"/>
      <c r="PAR3261" s="36"/>
      <c r="PAS3261" s="36"/>
      <c r="PAT3261" s="36"/>
      <c r="PAU3261" s="36"/>
      <c r="PAV3261" s="36"/>
      <c r="PAW3261" s="36"/>
      <c r="PAX3261" s="36"/>
      <c r="PAY3261" s="36"/>
      <c r="PAZ3261" s="36"/>
      <c r="PBA3261" s="36"/>
      <c r="PBB3261" s="36"/>
      <c r="PBC3261" s="36"/>
      <c r="PBD3261" s="12"/>
      <c r="PBE3261" s="12"/>
      <c r="PBF3261" s="12"/>
      <c r="PBG3261" s="53"/>
      <c r="PBI3261" s="41"/>
      <c r="PBJ3261" s="40"/>
      <c r="PBK3261" s="44"/>
      <c r="PBL3261" s="62"/>
      <c r="PBM3261" s="56"/>
      <c r="PBN3261" s="60"/>
      <c r="PBO3261" s="60"/>
      <c r="PBP3261" s="60"/>
      <c r="PBQ3261" s="60"/>
      <c r="PBR3261" s="46"/>
      <c r="PBS3261" s="65"/>
      <c r="PBT3261" s="19"/>
      <c r="PBU3261" s="48"/>
      <c r="PBV3261" s="41"/>
      <c r="PBW3261" s="44"/>
      <c r="PBX3261" s="18"/>
      <c r="PBY3261" s="16"/>
      <c r="PBZ3261" s="36"/>
      <c r="PCA3261" s="36"/>
      <c r="PCB3261" s="36"/>
      <c r="PCC3261" s="36"/>
      <c r="PCD3261" s="36"/>
      <c r="PCE3261" s="36"/>
      <c r="PCF3261" s="36"/>
      <c r="PCG3261" s="36"/>
      <c r="PCH3261" s="36"/>
      <c r="PCI3261" s="36"/>
      <c r="PCJ3261" s="36"/>
      <c r="PCK3261" s="36"/>
      <c r="PCL3261" s="36"/>
      <c r="PCM3261" s="12"/>
      <c r="PCN3261" s="12"/>
      <c r="PCO3261" s="12"/>
      <c r="PCP3261" s="53"/>
      <c r="PCR3261" s="41"/>
      <c r="PCS3261" s="40"/>
      <c r="PCT3261" s="44"/>
      <c r="PCU3261" s="62"/>
      <c r="PCV3261" s="56"/>
      <c r="PCW3261" s="60"/>
      <c r="PCX3261" s="60"/>
      <c r="PCY3261" s="60"/>
      <c r="PCZ3261" s="60"/>
      <c r="PDA3261" s="46"/>
      <c r="PDB3261" s="65"/>
      <c r="PDC3261" s="19"/>
      <c r="PDD3261" s="48"/>
      <c r="PDE3261" s="41"/>
      <c r="PDF3261" s="44"/>
      <c r="PDG3261" s="18"/>
      <c r="PDH3261" s="16"/>
      <c r="PDI3261" s="36"/>
      <c r="PDJ3261" s="36"/>
      <c r="PDK3261" s="36"/>
      <c r="PDL3261" s="36"/>
      <c r="PDM3261" s="36"/>
      <c r="PDN3261" s="36"/>
      <c r="PDO3261" s="36"/>
      <c r="PDP3261" s="36"/>
      <c r="PDQ3261" s="36"/>
      <c r="PDR3261" s="36"/>
      <c r="PDS3261" s="36"/>
      <c r="PDT3261" s="36"/>
      <c r="PDU3261" s="36"/>
      <c r="PDV3261" s="12"/>
      <c r="PDW3261" s="12"/>
      <c r="PDX3261" s="12"/>
      <c r="PDY3261" s="53"/>
      <c r="PEA3261" s="41"/>
      <c r="PEB3261" s="40"/>
      <c r="PEC3261" s="44"/>
      <c r="PED3261" s="62"/>
      <c r="PEE3261" s="56"/>
      <c r="PEF3261" s="60"/>
      <c r="PEG3261" s="60"/>
      <c r="PEH3261" s="60"/>
      <c r="PEI3261" s="60"/>
      <c r="PEJ3261" s="46"/>
      <c r="PEK3261" s="65"/>
      <c r="PEL3261" s="19"/>
      <c r="PEM3261" s="48"/>
      <c r="PEN3261" s="41"/>
      <c r="PEO3261" s="44"/>
      <c r="PEP3261" s="18"/>
      <c r="PEQ3261" s="16"/>
      <c r="PER3261" s="36"/>
      <c r="PES3261" s="36"/>
      <c r="PET3261" s="36"/>
      <c r="PEU3261" s="36"/>
      <c r="PEV3261" s="36"/>
      <c r="PEW3261" s="36"/>
      <c r="PEX3261" s="36"/>
      <c r="PEY3261" s="36"/>
      <c r="PEZ3261" s="36"/>
      <c r="PFA3261" s="36"/>
      <c r="PFB3261" s="36"/>
      <c r="PFC3261" s="36"/>
      <c r="PFD3261" s="36"/>
      <c r="PFE3261" s="12"/>
      <c r="PFF3261" s="12"/>
      <c r="PFG3261" s="12"/>
      <c r="PFH3261" s="53"/>
      <c r="PFJ3261" s="41"/>
      <c r="PFK3261" s="40"/>
      <c r="PFL3261" s="44"/>
      <c r="PFM3261" s="62"/>
      <c r="PFN3261" s="56"/>
      <c r="PFO3261" s="60"/>
      <c r="PFP3261" s="60"/>
      <c r="PFQ3261" s="60"/>
      <c r="PFR3261" s="60"/>
      <c r="PFS3261" s="46"/>
      <c r="PFT3261" s="65"/>
      <c r="PFU3261" s="19"/>
      <c r="PFV3261" s="48"/>
      <c r="PFW3261" s="41"/>
      <c r="PFX3261" s="44"/>
      <c r="PFY3261" s="18"/>
      <c r="PFZ3261" s="16"/>
      <c r="PGA3261" s="36"/>
      <c r="PGB3261" s="36"/>
      <c r="PGC3261" s="36"/>
      <c r="PGD3261" s="36"/>
      <c r="PGE3261" s="36"/>
      <c r="PGF3261" s="36"/>
      <c r="PGG3261" s="36"/>
      <c r="PGH3261" s="36"/>
      <c r="PGI3261" s="36"/>
      <c r="PGJ3261" s="36"/>
      <c r="PGK3261" s="36"/>
      <c r="PGL3261" s="36"/>
      <c r="PGM3261" s="36"/>
      <c r="PGN3261" s="12"/>
      <c r="PGO3261" s="12"/>
      <c r="PGP3261" s="12"/>
      <c r="PGQ3261" s="53"/>
      <c r="PGS3261" s="41"/>
      <c r="PGT3261" s="40"/>
      <c r="PGU3261" s="44"/>
      <c r="PGV3261" s="62"/>
      <c r="PGW3261" s="56"/>
      <c r="PGX3261" s="60"/>
      <c r="PGY3261" s="60"/>
      <c r="PGZ3261" s="60"/>
      <c r="PHA3261" s="60"/>
      <c r="PHB3261" s="46"/>
      <c r="PHC3261" s="65"/>
      <c r="PHD3261" s="19"/>
      <c r="PHE3261" s="48"/>
      <c r="PHF3261" s="41"/>
      <c r="PHG3261" s="44"/>
      <c r="PHH3261" s="18"/>
      <c r="PHI3261" s="16"/>
      <c r="PHJ3261" s="36"/>
      <c r="PHK3261" s="36"/>
      <c r="PHL3261" s="36"/>
      <c r="PHM3261" s="36"/>
      <c r="PHN3261" s="36"/>
      <c r="PHO3261" s="36"/>
      <c r="PHP3261" s="36"/>
      <c r="PHQ3261" s="36"/>
      <c r="PHR3261" s="36"/>
      <c r="PHS3261" s="36"/>
      <c r="PHT3261" s="36"/>
      <c r="PHU3261" s="36"/>
      <c r="PHV3261" s="36"/>
      <c r="PHW3261" s="12"/>
      <c r="PHX3261" s="12"/>
      <c r="PHY3261" s="12"/>
      <c r="PHZ3261" s="53"/>
      <c r="PIB3261" s="41"/>
      <c r="PIC3261" s="40"/>
      <c r="PID3261" s="44"/>
      <c r="PIE3261" s="62"/>
      <c r="PIF3261" s="56"/>
      <c r="PIG3261" s="60"/>
      <c r="PIH3261" s="60"/>
      <c r="PII3261" s="60"/>
      <c r="PIJ3261" s="60"/>
      <c r="PIK3261" s="46"/>
      <c r="PIL3261" s="65"/>
      <c r="PIM3261" s="19"/>
      <c r="PIN3261" s="48"/>
      <c r="PIO3261" s="41"/>
      <c r="PIP3261" s="44"/>
      <c r="PIQ3261" s="18"/>
      <c r="PIR3261" s="16"/>
      <c r="PIS3261" s="36"/>
      <c r="PIT3261" s="36"/>
      <c r="PIU3261" s="36"/>
      <c r="PIV3261" s="36"/>
      <c r="PIW3261" s="36"/>
      <c r="PIX3261" s="36"/>
      <c r="PIY3261" s="36"/>
      <c r="PIZ3261" s="36"/>
      <c r="PJA3261" s="36"/>
      <c r="PJB3261" s="36"/>
      <c r="PJC3261" s="36"/>
      <c r="PJD3261" s="36"/>
      <c r="PJE3261" s="36"/>
      <c r="PJF3261" s="12"/>
      <c r="PJG3261" s="12"/>
      <c r="PJH3261" s="12"/>
      <c r="PJI3261" s="53"/>
      <c r="PJK3261" s="41"/>
      <c r="PJL3261" s="40"/>
      <c r="PJM3261" s="44"/>
      <c r="PJN3261" s="62"/>
      <c r="PJO3261" s="56"/>
      <c r="PJP3261" s="60"/>
      <c r="PJQ3261" s="60"/>
      <c r="PJR3261" s="60"/>
      <c r="PJS3261" s="60"/>
      <c r="PJT3261" s="46"/>
      <c r="PJU3261" s="65"/>
      <c r="PJV3261" s="19"/>
      <c r="PJW3261" s="48"/>
      <c r="PJX3261" s="41"/>
      <c r="PJY3261" s="44"/>
      <c r="PJZ3261" s="18"/>
      <c r="PKA3261" s="16"/>
      <c r="PKB3261" s="36"/>
      <c r="PKC3261" s="36"/>
      <c r="PKD3261" s="36"/>
      <c r="PKE3261" s="36"/>
      <c r="PKF3261" s="36"/>
      <c r="PKG3261" s="36"/>
      <c r="PKH3261" s="36"/>
      <c r="PKI3261" s="36"/>
      <c r="PKJ3261" s="36"/>
      <c r="PKK3261" s="36"/>
      <c r="PKL3261" s="36"/>
      <c r="PKM3261" s="36"/>
      <c r="PKN3261" s="36"/>
      <c r="PKO3261" s="12"/>
      <c r="PKP3261" s="12"/>
      <c r="PKQ3261" s="12"/>
      <c r="PKR3261" s="53"/>
      <c r="PKT3261" s="41"/>
      <c r="PKU3261" s="40"/>
      <c r="PKV3261" s="44"/>
      <c r="PKW3261" s="62"/>
      <c r="PKX3261" s="56"/>
      <c r="PKY3261" s="60"/>
      <c r="PKZ3261" s="60"/>
      <c r="PLA3261" s="60"/>
      <c r="PLB3261" s="60"/>
      <c r="PLC3261" s="46"/>
      <c r="PLD3261" s="65"/>
      <c r="PLE3261" s="19"/>
      <c r="PLF3261" s="48"/>
      <c r="PLG3261" s="41"/>
      <c r="PLH3261" s="44"/>
      <c r="PLI3261" s="18"/>
      <c r="PLJ3261" s="16"/>
      <c r="PLK3261" s="36"/>
      <c r="PLL3261" s="36"/>
      <c r="PLM3261" s="36"/>
      <c r="PLN3261" s="36"/>
      <c r="PLO3261" s="36"/>
      <c r="PLP3261" s="36"/>
      <c r="PLQ3261" s="36"/>
      <c r="PLR3261" s="36"/>
      <c r="PLS3261" s="36"/>
      <c r="PLT3261" s="36"/>
      <c r="PLU3261" s="36"/>
      <c r="PLV3261" s="36"/>
      <c r="PLW3261" s="36"/>
      <c r="PLX3261" s="12"/>
      <c r="PLY3261" s="12"/>
      <c r="PLZ3261" s="12"/>
      <c r="PMA3261" s="53"/>
      <c r="PMC3261" s="41"/>
      <c r="PMD3261" s="40"/>
      <c r="PME3261" s="44"/>
      <c r="PMF3261" s="62"/>
      <c r="PMG3261" s="56"/>
      <c r="PMH3261" s="60"/>
      <c r="PMI3261" s="60"/>
      <c r="PMJ3261" s="60"/>
      <c r="PMK3261" s="60"/>
      <c r="PML3261" s="46"/>
      <c r="PMM3261" s="65"/>
      <c r="PMN3261" s="19"/>
      <c r="PMO3261" s="48"/>
      <c r="PMP3261" s="41"/>
      <c r="PMQ3261" s="44"/>
      <c r="PMR3261" s="18"/>
      <c r="PMS3261" s="16"/>
      <c r="PMT3261" s="36"/>
      <c r="PMU3261" s="36"/>
      <c r="PMV3261" s="36"/>
      <c r="PMW3261" s="36"/>
      <c r="PMX3261" s="36"/>
      <c r="PMY3261" s="36"/>
      <c r="PMZ3261" s="36"/>
      <c r="PNA3261" s="36"/>
      <c r="PNB3261" s="36"/>
      <c r="PNC3261" s="36"/>
      <c r="PND3261" s="36"/>
      <c r="PNE3261" s="36"/>
      <c r="PNF3261" s="36"/>
      <c r="PNG3261" s="12"/>
      <c r="PNH3261" s="12"/>
      <c r="PNI3261" s="12"/>
      <c r="PNJ3261" s="53"/>
      <c r="PNL3261" s="41"/>
      <c r="PNM3261" s="40"/>
      <c r="PNN3261" s="44"/>
      <c r="PNO3261" s="62"/>
      <c r="PNP3261" s="56"/>
      <c r="PNQ3261" s="60"/>
      <c r="PNR3261" s="60"/>
      <c r="PNS3261" s="60"/>
      <c r="PNT3261" s="60"/>
      <c r="PNU3261" s="46"/>
      <c r="PNV3261" s="65"/>
      <c r="PNW3261" s="19"/>
      <c r="PNX3261" s="48"/>
      <c r="PNY3261" s="41"/>
      <c r="PNZ3261" s="44"/>
      <c r="POA3261" s="18"/>
      <c r="POB3261" s="16"/>
      <c r="POC3261" s="36"/>
      <c r="POD3261" s="36"/>
      <c r="POE3261" s="36"/>
      <c r="POF3261" s="36"/>
      <c r="POG3261" s="36"/>
      <c r="POH3261" s="36"/>
      <c r="POI3261" s="36"/>
      <c r="POJ3261" s="36"/>
      <c r="POK3261" s="36"/>
      <c r="POL3261" s="36"/>
      <c r="POM3261" s="36"/>
      <c r="PON3261" s="36"/>
      <c r="POO3261" s="36"/>
      <c r="POP3261" s="12"/>
      <c r="POQ3261" s="12"/>
      <c r="POR3261" s="12"/>
      <c r="POS3261" s="53"/>
      <c r="POU3261" s="41"/>
      <c r="POV3261" s="40"/>
      <c r="POW3261" s="44"/>
      <c r="POX3261" s="62"/>
      <c r="POY3261" s="56"/>
      <c r="POZ3261" s="60"/>
      <c r="PPA3261" s="60"/>
      <c r="PPB3261" s="60"/>
      <c r="PPC3261" s="60"/>
      <c r="PPD3261" s="46"/>
      <c r="PPE3261" s="65"/>
      <c r="PPF3261" s="19"/>
      <c r="PPG3261" s="48"/>
      <c r="PPH3261" s="41"/>
      <c r="PPI3261" s="44"/>
      <c r="PPJ3261" s="18"/>
      <c r="PPK3261" s="16"/>
      <c r="PPL3261" s="36"/>
      <c r="PPM3261" s="36"/>
      <c r="PPN3261" s="36"/>
      <c r="PPO3261" s="36"/>
      <c r="PPP3261" s="36"/>
      <c r="PPQ3261" s="36"/>
      <c r="PPR3261" s="36"/>
      <c r="PPS3261" s="36"/>
      <c r="PPT3261" s="36"/>
      <c r="PPU3261" s="36"/>
      <c r="PPV3261" s="36"/>
      <c r="PPW3261" s="36"/>
      <c r="PPX3261" s="36"/>
      <c r="PPY3261" s="12"/>
      <c r="PPZ3261" s="12"/>
      <c r="PQA3261" s="12"/>
      <c r="PQB3261" s="53"/>
      <c r="PQD3261" s="41"/>
      <c r="PQE3261" s="40"/>
      <c r="PQF3261" s="44"/>
      <c r="PQG3261" s="62"/>
      <c r="PQH3261" s="56"/>
      <c r="PQI3261" s="60"/>
      <c r="PQJ3261" s="60"/>
      <c r="PQK3261" s="60"/>
      <c r="PQL3261" s="60"/>
      <c r="PQM3261" s="46"/>
      <c r="PQN3261" s="65"/>
      <c r="PQO3261" s="19"/>
      <c r="PQP3261" s="48"/>
      <c r="PQQ3261" s="41"/>
      <c r="PQR3261" s="44"/>
      <c r="PQS3261" s="18"/>
      <c r="PQT3261" s="16"/>
      <c r="PQU3261" s="36"/>
      <c r="PQV3261" s="36"/>
      <c r="PQW3261" s="36"/>
      <c r="PQX3261" s="36"/>
      <c r="PQY3261" s="36"/>
      <c r="PQZ3261" s="36"/>
      <c r="PRA3261" s="36"/>
      <c r="PRB3261" s="36"/>
      <c r="PRC3261" s="36"/>
      <c r="PRD3261" s="36"/>
      <c r="PRE3261" s="36"/>
      <c r="PRF3261" s="36"/>
      <c r="PRG3261" s="36"/>
      <c r="PRH3261" s="12"/>
      <c r="PRI3261" s="12"/>
      <c r="PRJ3261" s="12"/>
      <c r="PRK3261" s="53"/>
      <c r="PRM3261" s="41"/>
      <c r="PRN3261" s="40"/>
      <c r="PRO3261" s="44"/>
      <c r="PRP3261" s="62"/>
      <c r="PRQ3261" s="56"/>
      <c r="PRR3261" s="60"/>
      <c r="PRS3261" s="60"/>
      <c r="PRT3261" s="60"/>
      <c r="PRU3261" s="60"/>
      <c r="PRV3261" s="46"/>
      <c r="PRW3261" s="65"/>
      <c r="PRX3261" s="19"/>
      <c r="PRY3261" s="48"/>
      <c r="PRZ3261" s="41"/>
      <c r="PSA3261" s="44"/>
      <c r="PSB3261" s="18"/>
      <c r="PSC3261" s="16"/>
      <c r="PSD3261" s="36"/>
      <c r="PSE3261" s="36"/>
      <c r="PSF3261" s="36"/>
      <c r="PSG3261" s="36"/>
      <c r="PSH3261" s="36"/>
      <c r="PSI3261" s="36"/>
      <c r="PSJ3261" s="36"/>
      <c r="PSK3261" s="36"/>
      <c r="PSL3261" s="36"/>
      <c r="PSM3261" s="36"/>
      <c r="PSN3261" s="36"/>
      <c r="PSO3261" s="36"/>
      <c r="PSP3261" s="36"/>
      <c r="PSQ3261" s="12"/>
      <c r="PSR3261" s="12"/>
      <c r="PSS3261" s="12"/>
      <c r="PST3261" s="53"/>
      <c r="PSV3261" s="41"/>
      <c r="PSW3261" s="40"/>
      <c r="PSX3261" s="44"/>
      <c r="PSY3261" s="62"/>
      <c r="PSZ3261" s="56"/>
      <c r="PTA3261" s="60"/>
      <c r="PTB3261" s="60"/>
      <c r="PTC3261" s="60"/>
      <c r="PTD3261" s="60"/>
      <c r="PTE3261" s="46"/>
      <c r="PTF3261" s="65"/>
      <c r="PTG3261" s="19"/>
      <c r="PTH3261" s="48"/>
      <c r="PTI3261" s="41"/>
      <c r="PTJ3261" s="44"/>
      <c r="PTK3261" s="18"/>
      <c r="PTL3261" s="16"/>
      <c r="PTM3261" s="36"/>
      <c r="PTN3261" s="36"/>
      <c r="PTO3261" s="36"/>
      <c r="PTP3261" s="36"/>
      <c r="PTQ3261" s="36"/>
      <c r="PTR3261" s="36"/>
      <c r="PTS3261" s="36"/>
      <c r="PTT3261" s="36"/>
      <c r="PTU3261" s="36"/>
      <c r="PTV3261" s="36"/>
      <c r="PTW3261" s="36"/>
      <c r="PTX3261" s="36"/>
      <c r="PTY3261" s="36"/>
      <c r="PTZ3261" s="12"/>
      <c r="PUA3261" s="12"/>
      <c r="PUB3261" s="12"/>
      <c r="PUC3261" s="53"/>
      <c r="PUE3261" s="41"/>
      <c r="PUF3261" s="40"/>
      <c r="PUG3261" s="44"/>
      <c r="PUH3261" s="62"/>
      <c r="PUI3261" s="56"/>
      <c r="PUJ3261" s="60"/>
      <c r="PUK3261" s="60"/>
      <c r="PUL3261" s="60"/>
      <c r="PUM3261" s="60"/>
      <c r="PUN3261" s="46"/>
      <c r="PUO3261" s="65"/>
      <c r="PUP3261" s="19"/>
      <c r="PUQ3261" s="48"/>
      <c r="PUR3261" s="41"/>
      <c r="PUS3261" s="44"/>
      <c r="PUT3261" s="18"/>
      <c r="PUU3261" s="16"/>
      <c r="PUV3261" s="36"/>
      <c r="PUW3261" s="36"/>
      <c r="PUX3261" s="36"/>
      <c r="PUY3261" s="36"/>
      <c r="PUZ3261" s="36"/>
      <c r="PVA3261" s="36"/>
      <c r="PVB3261" s="36"/>
      <c r="PVC3261" s="36"/>
      <c r="PVD3261" s="36"/>
      <c r="PVE3261" s="36"/>
      <c r="PVF3261" s="36"/>
      <c r="PVG3261" s="36"/>
      <c r="PVH3261" s="36"/>
      <c r="PVI3261" s="12"/>
      <c r="PVJ3261" s="12"/>
      <c r="PVK3261" s="12"/>
      <c r="PVL3261" s="53"/>
      <c r="PVN3261" s="41"/>
      <c r="PVO3261" s="40"/>
      <c r="PVP3261" s="44"/>
      <c r="PVQ3261" s="62"/>
      <c r="PVR3261" s="56"/>
      <c r="PVS3261" s="60"/>
      <c r="PVT3261" s="60"/>
      <c r="PVU3261" s="60"/>
      <c r="PVV3261" s="60"/>
      <c r="PVW3261" s="46"/>
      <c r="PVX3261" s="65"/>
      <c r="PVY3261" s="19"/>
      <c r="PVZ3261" s="48"/>
      <c r="PWA3261" s="41"/>
      <c r="PWB3261" s="44"/>
      <c r="PWC3261" s="18"/>
      <c r="PWD3261" s="16"/>
      <c r="PWE3261" s="36"/>
      <c r="PWF3261" s="36"/>
      <c r="PWG3261" s="36"/>
      <c r="PWH3261" s="36"/>
      <c r="PWI3261" s="36"/>
      <c r="PWJ3261" s="36"/>
      <c r="PWK3261" s="36"/>
      <c r="PWL3261" s="36"/>
      <c r="PWM3261" s="36"/>
      <c r="PWN3261" s="36"/>
      <c r="PWO3261" s="36"/>
      <c r="PWP3261" s="36"/>
      <c r="PWQ3261" s="36"/>
      <c r="PWR3261" s="12"/>
      <c r="PWS3261" s="12"/>
      <c r="PWT3261" s="12"/>
      <c r="PWU3261" s="53"/>
      <c r="PWW3261" s="41"/>
      <c r="PWX3261" s="40"/>
      <c r="PWY3261" s="44"/>
      <c r="PWZ3261" s="62"/>
      <c r="PXA3261" s="56"/>
      <c r="PXB3261" s="60"/>
      <c r="PXC3261" s="60"/>
      <c r="PXD3261" s="60"/>
      <c r="PXE3261" s="60"/>
      <c r="PXF3261" s="46"/>
      <c r="PXG3261" s="65"/>
      <c r="PXH3261" s="19"/>
      <c r="PXI3261" s="48"/>
      <c r="PXJ3261" s="41"/>
      <c r="PXK3261" s="44"/>
      <c r="PXL3261" s="18"/>
      <c r="PXM3261" s="16"/>
      <c r="PXN3261" s="36"/>
      <c r="PXO3261" s="36"/>
      <c r="PXP3261" s="36"/>
      <c r="PXQ3261" s="36"/>
      <c r="PXR3261" s="36"/>
      <c r="PXS3261" s="36"/>
      <c r="PXT3261" s="36"/>
      <c r="PXU3261" s="36"/>
      <c r="PXV3261" s="36"/>
      <c r="PXW3261" s="36"/>
      <c r="PXX3261" s="36"/>
      <c r="PXY3261" s="36"/>
      <c r="PXZ3261" s="36"/>
      <c r="PYA3261" s="12"/>
      <c r="PYB3261" s="12"/>
      <c r="PYC3261" s="12"/>
      <c r="PYD3261" s="53"/>
      <c r="PYF3261" s="41"/>
      <c r="PYG3261" s="40"/>
      <c r="PYH3261" s="44"/>
      <c r="PYI3261" s="62"/>
      <c r="PYJ3261" s="56"/>
      <c r="PYK3261" s="60"/>
      <c r="PYL3261" s="60"/>
      <c r="PYM3261" s="60"/>
      <c r="PYN3261" s="60"/>
      <c r="PYO3261" s="46"/>
      <c r="PYP3261" s="65"/>
      <c r="PYQ3261" s="19"/>
      <c r="PYR3261" s="48"/>
      <c r="PYS3261" s="41"/>
      <c r="PYT3261" s="44"/>
      <c r="PYU3261" s="18"/>
      <c r="PYV3261" s="16"/>
      <c r="PYW3261" s="36"/>
      <c r="PYX3261" s="36"/>
      <c r="PYY3261" s="36"/>
      <c r="PYZ3261" s="36"/>
      <c r="PZA3261" s="36"/>
      <c r="PZB3261" s="36"/>
      <c r="PZC3261" s="36"/>
      <c r="PZD3261" s="36"/>
      <c r="PZE3261" s="36"/>
      <c r="PZF3261" s="36"/>
      <c r="PZG3261" s="36"/>
      <c r="PZH3261" s="36"/>
      <c r="PZI3261" s="36"/>
      <c r="PZJ3261" s="12"/>
      <c r="PZK3261" s="12"/>
      <c r="PZL3261" s="12"/>
      <c r="PZM3261" s="53"/>
      <c r="PZO3261" s="41"/>
      <c r="PZP3261" s="40"/>
      <c r="PZQ3261" s="44"/>
      <c r="PZR3261" s="62"/>
      <c r="PZS3261" s="56"/>
      <c r="PZT3261" s="60"/>
      <c r="PZU3261" s="60"/>
      <c r="PZV3261" s="60"/>
      <c r="PZW3261" s="60"/>
      <c r="PZX3261" s="46"/>
      <c r="PZY3261" s="65"/>
      <c r="PZZ3261" s="19"/>
      <c r="QAA3261" s="48"/>
      <c r="QAB3261" s="41"/>
      <c r="QAC3261" s="44"/>
      <c r="QAD3261" s="18"/>
      <c r="QAE3261" s="16"/>
      <c r="QAF3261" s="36"/>
      <c r="QAG3261" s="36"/>
      <c r="QAH3261" s="36"/>
      <c r="QAI3261" s="36"/>
      <c r="QAJ3261" s="36"/>
      <c r="QAK3261" s="36"/>
      <c r="QAL3261" s="36"/>
      <c r="QAM3261" s="36"/>
      <c r="QAN3261" s="36"/>
      <c r="QAO3261" s="36"/>
      <c r="QAP3261" s="36"/>
      <c r="QAQ3261" s="36"/>
      <c r="QAR3261" s="36"/>
      <c r="QAS3261" s="12"/>
      <c r="QAT3261" s="12"/>
      <c r="QAU3261" s="12"/>
      <c r="QAV3261" s="53"/>
      <c r="QAX3261" s="41"/>
      <c r="QAY3261" s="40"/>
      <c r="QAZ3261" s="44"/>
      <c r="QBA3261" s="62"/>
      <c r="QBB3261" s="56"/>
      <c r="QBC3261" s="60"/>
      <c r="QBD3261" s="60"/>
      <c r="QBE3261" s="60"/>
      <c r="QBF3261" s="60"/>
      <c r="QBG3261" s="46"/>
      <c r="QBH3261" s="65"/>
      <c r="QBI3261" s="19"/>
      <c r="QBJ3261" s="48"/>
      <c r="QBK3261" s="41"/>
      <c r="QBL3261" s="44"/>
      <c r="QBM3261" s="18"/>
      <c r="QBN3261" s="16"/>
      <c r="QBO3261" s="36"/>
      <c r="QBP3261" s="36"/>
      <c r="QBQ3261" s="36"/>
      <c r="QBR3261" s="36"/>
      <c r="QBS3261" s="36"/>
      <c r="QBT3261" s="36"/>
      <c r="QBU3261" s="36"/>
      <c r="QBV3261" s="36"/>
      <c r="QBW3261" s="36"/>
      <c r="QBX3261" s="36"/>
      <c r="QBY3261" s="36"/>
      <c r="QBZ3261" s="36"/>
      <c r="QCA3261" s="36"/>
      <c r="QCB3261" s="12"/>
      <c r="QCC3261" s="12"/>
      <c r="QCD3261" s="12"/>
      <c r="QCE3261" s="53"/>
      <c r="QCG3261" s="41"/>
      <c r="QCH3261" s="40"/>
      <c r="QCI3261" s="44"/>
      <c r="QCJ3261" s="62"/>
      <c r="QCK3261" s="56"/>
      <c r="QCL3261" s="60"/>
      <c r="QCM3261" s="60"/>
      <c r="QCN3261" s="60"/>
      <c r="QCO3261" s="60"/>
      <c r="QCP3261" s="46"/>
      <c r="QCQ3261" s="65"/>
      <c r="QCR3261" s="19"/>
      <c r="QCS3261" s="48"/>
      <c r="QCT3261" s="41"/>
      <c r="QCU3261" s="44"/>
      <c r="QCV3261" s="18"/>
      <c r="QCW3261" s="16"/>
      <c r="QCX3261" s="36"/>
      <c r="QCY3261" s="36"/>
      <c r="QCZ3261" s="36"/>
      <c r="QDA3261" s="36"/>
      <c r="QDB3261" s="36"/>
      <c r="QDC3261" s="36"/>
      <c r="QDD3261" s="36"/>
      <c r="QDE3261" s="36"/>
      <c r="QDF3261" s="36"/>
      <c r="QDG3261" s="36"/>
      <c r="QDH3261" s="36"/>
      <c r="QDI3261" s="36"/>
      <c r="QDJ3261" s="36"/>
      <c r="QDK3261" s="12"/>
      <c r="QDL3261" s="12"/>
      <c r="QDM3261" s="12"/>
      <c r="QDN3261" s="53"/>
      <c r="QDP3261" s="41"/>
      <c r="QDQ3261" s="40"/>
      <c r="QDR3261" s="44"/>
      <c r="QDS3261" s="62"/>
      <c r="QDT3261" s="56"/>
      <c r="QDU3261" s="60"/>
      <c r="QDV3261" s="60"/>
      <c r="QDW3261" s="60"/>
      <c r="QDX3261" s="60"/>
      <c r="QDY3261" s="46"/>
      <c r="QDZ3261" s="65"/>
      <c r="QEA3261" s="19"/>
      <c r="QEB3261" s="48"/>
      <c r="QEC3261" s="41"/>
      <c r="QED3261" s="44"/>
      <c r="QEE3261" s="18"/>
      <c r="QEF3261" s="16"/>
      <c r="QEG3261" s="36"/>
      <c r="QEH3261" s="36"/>
      <c r="QEI3261" s="36"/>
      <c r="QEJ3261" s="36"/>
      <c r="QEK3261" s="36"/>
      <c r="QEL3261" s="36"/>
      <c r="QEM3261" s="36"/>
      <c r="QEN3261" s="36"/>
      <c r="QEO3261" s="36"/>
      <c r="QEP3261" s="36"/>
      <c r="QEQ3261" s="36"/>
      <c r="QER3261" s="36"/>
      <c r="QES3261" s="36"/>
      <c r="QET3261" s="12"/>
      <c r="QEU3261" s="12"/>
      <c r="QEV3261" s="12"/>
      <c r="QEW3261" s="53"/>
      <c r="QEY3261" s="41"/>
      <c r="QEZ3261" s="40"/>
      <c r="QFA3261" s="44"/>
      <c r="QFB3261" s="62"/>
      <c r="QFC3261" s="56"/>
      <c r="QFD3261" s="60"/>
      <c r="QFE3261" s="60"/>
      <c r="QFF3261" s="60"/>
      <c r="QFG3261" s="60"/>
      <c r="QFH3261" s="46"/>
      <c r="QFI3261" s="65"/>
      <c r="QFJ3261" s="19"/>
      <c r="QFK3261" s="48"/>
      <c r="QFL3261" s="41"/>
      <c r="QFM3261" s="44"/>
      <c r="QFN3261" s="18"/>
      <c r="QFO3261" s="16"/>
      <c r="QFP3261" s="36"/>
      <c r="QFQ3261" s="36"/>
      <c r="QFR3261" s="36"/>
      <c r="QFS3261" s="36"/>
      <c r="QFT3261" s="36"/>
      <c r="QFU3261" s="36"/>
      <c r="QFV3261" s="36"/>
      <c r="QFW3261" s="36"/>
      <c r="QFX3261" s="36"/>
      <c r="QFY3261" s="36"/>
      <c r="QFZ3261" s="36"/>
      <c r="QGA3261" s="36"/>
      <c r="QGB3261" s="36"/>
      <c r="QGC3261" s="12"/>
      <c r="QGD3261" s="12"/>
      <c r="QGE3261" s="12"/>
      <c r="QGF3261" s="53"/>
      <c r="QGH3261" s="41"/>
      <c r="QGI3261" s="40"/>
      <c r="QGJ3261" s="44"/>
      <c r="QGK3261" s="62"/>
      <c r="QGL3261" s="56"/>
      <c r="QGM3261" s="60"/>
      <c r="QGN3261" s="60"/>
      <c r="QGO3261" s="60"/>
      <c r="QGP3261" s="60"/>
      <c r="QGQ3261" s="46"/>
      <c r="QGR3261" s="65"/>
      <c r="QGS3261" s="19"/>
      <c r="QGT3261" s="48"/>
      <c r="QGU3261" s="41"/>
      <c r="QGV3261" s="44"/>
      <c r="QGW3261" s="18"/>
      <c r="QGX3261" s="16"/>
      <c r="QGY3261" s="36"/>
      <c r="QGZ3261" s="36"/>
      <c r="QHA3261" s="36"/>
      <c r="QHB3261" s="36"/>
      <c r="QHC3261" s="36"/>
      <c r="QHD3261" s="36"/>
      <c r="QHE3261" s="36"/>
      <c r="QHF3261" s="36"/>
      <c r="QHG3261" s="36"/>
      <c r="QHH3261" s="36"/>
      <c r="QHI3261" s="36"/>
      <c r="QHJ3261" s="36"/>
      <c r="QHK3261" s="36"/>
      <c r="QHL3261" s="12"/>
      <c r="QHM3261" s="12"/>
      <c r="QHN3261" s="12"/>
      <c r="QHO3261" s="53"/>
      <c r="QHQ3261" s="41"/>
      <c r="QHR3261" s="40"/>
      <c r="QHS3261" s="44"/>
      <c r="QHT3261" s="62"/>
      <c r="QHU3261" s="56"/>
      <c r="QHV3261" s="60"/>
      <c r="QHW3261" s="60"/>
      <c r="QHX3261" s="60"/>
      <c r="QHY3261" s="60"/>
      <c r="QHZ3261" s="46"/>
      <c r="QIA3261" s="65"/>
      <c r="QIB3261" s="19"/>
      <c r="QIC3261" s="48"/>
      <c r="QID3261" s="41"/>
      <c r="QIE3261" s="44"/>
      <c r="QIF3261" s="18"/>
      <c r="QIG3261" s="16"/>
      <c r="QIH3261" s="36"/>
      <c r="QII3261" s="36"/>
      <c r="QIJ3261" s="36"/>
      <c r="QIK3261" s="36"/>
      <c r="QIL3261" s="36"/>
      <c r="QIM3261" s="36"/>
      <c r="QIN3261" s="36"/>
      <c r="QIO3261" s="36"/>
      <c r="QIP3261" s="36"/>
      <c r="QIQ3261" s="36"/>
      <c r="QIR3261" s="36"/>
      <c r="QIS3261" s="36"/>
      <c r="QIT3261" s="36"/>
      <c r="QIU3261" s="12"/>
      <c r="QIV3261" s="12"/>
      <c r="QIW3261" s="12"/>
      <c r="QIX3261" s="53"/>
      <c r="QIZ3261" s="41"/>
      <c r="QJA3261" s="40"/>
      <c r="QJB3261" s="44"/>
      <c r="QJC3261" s="62"/>
      <c r="QJD3261" s="56"/>
      <c r="QJE3261" s="60"/>
      <c r="QJF3261" s="60"/>
      <c r="QJG3261" s="60"/>
      <c r="QJH3261" s="60"/>
      <c r="QJI3261" s="46"/>
      <c r="QJJ3261" s="65"/>
      <c r="QJK3261" s="19"/>
      <c r="QJL3261" s="48"/>
      <c r="QJM3261" s="41"/>
      <c r="QJN3261" s="44"/>
      <c r="QJO3261" s="18"/>
      <c r="QJP3261" s="16"/>
      <c r="QJQ3261" s="36"/>
      <c r="QJR3261" s="36"/>
      <c r="QJS3261" s="36"/>
      <c r="QJT3261" s="36"/>
      <c r="QJU3261" s="36"/>
      <c r="QJV3261" s="36"/>
      <c r="QJW3261" s="36"/>
      <c r="QJX3261" s="36"/>
      <c r="QJY3261" s="36"/>
      <c r="QJZ3261" s="36"/>
      <c r="QKA3261" s="36"/>
      <c r="QKB3261" s="36"/>
      <c r="QKC3261" s="36"/>
      <c r="QKD3261" s="12"/>
      <c r="QKE3261" s="12"/>
      <c r="QKF3261" s="12"/>
      <c r="QKG3261" s="53"/>
      <c r="QKI3261" s="41"/>
      <c r="QKJ3261" s="40"/>
      <c r="QKK3261" s="44"/>
      <c r="QKL3261" s="62"/>
      <c r="QKM3261" s="56"/>
      <c r="QKN3261" s="60"/>
      <c r="QKO3261" s="60"/>
      <c r="QKP3261" s="60"/>
      <c r="QKQ3261" s="60"/>
      <c r="QKR3261" s="46"/>
      <c r="QKS3261" s="65"/>
      <c r="QKT3261" s="19"/>
      <c r="QKU3261" s="48"/>
      <c r="QKV3261" s="41"/>
      <c r="QKW3261" s="44"/>
      <c r="QKX3261" s="18"/>
      <c r="QKY3261" s="16"/>
      <c r="QKZ3261" s="36"/>
      <c r="QLA3261" s="36"/>
      <c r="QLB3261" s="36"/>
      <c r="QLC3261" s="36"/>
      <c r="QLD3261" s="36"/>
      <c r="QLE3261" s="36"/>
      <c r="QLF3261" s="36"/>
      <c r="QLG3261" s="36"/>
      <c r="QLH3261" s="36"/>
      <c r="QLI3261" s="36"/>
      <c r="QLJ3261" s="36"/>
      <c r="QLK3261" s="36"/>
      <c r="QLL3261" s="36"/>
      <c r="QLM3261" s="12"/>
      <c r="QLN3261" s="12"/>
      <c r="QLO3261" s="12"/>
      <c r="QLP3261" s="53"/>
      <c r="QLR3261" s="41"/>
      <c r="QLS3261" s="40"/>
      <c r="QLT3261" s="44"/>
      <c r="QLU3261" s="62"/>
      <c r="QLV3261" s="56"/>
      <c r="QLW3261" s="60"/>
      <c r="QLX3261" s="60"/>
      <c r="QLY3261" s="60"/>
      <c r="QLZ3261" s="60"/>
      <c r="QMA3261" s="46"/>
      <c r="QMB3261" s="65"/>
      <c r="QMC3261" s="19"/>
      <c r="QMD3261" s="48"/>
      <c r="QME3261" s="41"/>
      <c r="QMF3261" s="44"/>
      <c r="QMG3261" s="18"/>
      <c r="QMH3261" s="16"/>
      <c r="QMI3261" s="36"/>
      <c r="QMJ3261" s="36"/>
      <c r="QMK3261" s="36"/>
      <c r="QML3261" s="36"/>
      <c r="QMM3261" s="36"/>
      <c r="QMN3261" s="36"/>
      <c r="QMO3261" s="36"/>
      <c r="QMP3261" s="36"/>
      <c r="QMQ3261" s="36"/>
      <c r="QMR3261" s="36"/>
      <c r="QMS3261" s="36"/>
      <c r="QMT3261" s="36"/>
      <c r="QMU3261" s="36"/>
      <c r="QMV3261" s="12"/>
      <c r="QMW3261" s="12"/>
      <c r="QMX3261" s="12"/>
      <c r="QMY3261" s="53"/>
      <c r="QNA3261" s="41"/>
      <c r="QNB3261" s="40"/>
      <c r="QNC3261" s="44"/>
      <c r="QND3261" s="62"/>
      <c r="QNE3261" s="56"/>
      <c r="QNF3261" s="60"/>
      <c r="QNG3261" s="60"/>
      <c r="QNH3261" s="60"/>
      <c r="QNI3261" s="60"/>
      <c r="QNJ3261" s="46"/>
      <c r="QNK3261" s="65"/>
      <c r="QNL3261" s="19"/>
      <c r="QNM3261" s="48"/>
      <c r="QNN3261" s="41"/>
      <c r="QNO3261" s="44"/>
      <c r="QNP3261" s="18"/>
      <c r="QNQ3261" s="16"/>
      <c r="QNR3261" s="36"/>
      <c r="QNS3261" s="36"/>
      <c r="QNT3261" s="36"/>
      <c r="QNU3261" s="36"/>
      <c r="QNV3261" s="36"/>
      <c r="QNW3261" s="36"/>
      <c r="QNX3261" s="36"/>
      <c r="QNY3261" s="36"/>
      <c r="QNZ3261" s="36"/>
      <c r="QOA3261" s="36"/>
      <c r="QOB3261" s="36"/>
      <c r="QOC3261" s="36"/>
      <c r="QOD3261" s="36"/>
      <c r="QOE3261" s="12"/>
      <c r="QOF3261" s="12"/>
      <c r="QOG3261" s="12"/>
      <c r="QOH3261" s="53"/>
      <c r="QOJ3261" s="41"/>
      <c r="QOK3261" s="40"/>
      <c r="QOL3261" s="44"/>
      <c r="QOM3261" s="62"/>
      <c r="QON3261" s="56"/>
      <c r="QOO3261" s="60"/>
      <c r="QOP3261" s="60"/>
      <c r="QOQ3261" s="60"/>
      <c r="QOR3261" s="60"/>
      <c r="QOS3261" s="46"/>
      <c r="QOT3261" s="65"/>
      <c r="QOU3261" s="19"/>
      <c r="QOV3261" s="48"/>
      <c r="QOW3261" s="41"/>
      <c r="QOX3261" s="44"/>
      <c r="QOY3261" s="18"/>
      <c r="QOZ3261" s="16"/>
      <c r="QPA3261" s="36"/>
      <c r="QPB3261" s="36"/>
      <c r="QPC3261" s="36"/>
      <c r="QPD3261" s="36"/>
      <c r="QPE3261" s="36"/>
      <c r="QPF3261" s="36"/>
      <c r="QPG3261" s="36"/>
      <c r="QPH3261" s="36"/>
      <c r="QPI3261" s="36"/>
      <c r="QPJ3261" s="36"/>
      <c r="QPK3261" s="36"/>
      <c r="QPL3261" s="36"/>
      <c r="QPM3261" s="36"/>
      <c r="QPN3261" s="12"/>
      <c r="QPO3261" s="12"/>
      <c r="QPP3261" s="12"/>
      <c r="QPQ3261" s="53"/>
      <c r="QPS3261" s="41"/>
      <c r="QPT3261" s="40"/>
      <c r="QPU3261" s="44"/>
      <c r="QPV3261" s="62"/>
      <c r="QPW3261" s="56"/>
      <c r="QPX3261" s="60"/>
      <c r="QPY3261" s="60"/>
      <c r="QPZ3261" s="60"/>
      <c r="QQA3261" s="60"/>
      <c r="QQB3261" s="46"/>
      <c r="QQC3261" s="65"/>
      <c r="QQD3261" s="19"/>
      <c r="QQE3261" s="48"/>
      <c r="QQF3261" s="41"/>
      <c r="QQG3261" s="44"/>
      <c r="QQH3261" s="18"/>
      <c r="QQI3261" s="16"/>
      <c r="QQJ3261" s="36"/>
      <c r="QQK3261" s="36"/>
      <c r="QQL3261" s="36"/>
      <c r="QQM3261" s="36"/>
      <c r="QQN3261" s="36"/>
      <c r="QQO3261" s="36"/>
      <c r="QQP3261" s="36"/>
      <c r="QQQ3261" s="36"/>
      <c r="QQR3261" s="36"/>
      <c r="QQS3261" s="36"/>
      <c r="QQT3261" s="36"/>
      <c r="QQU3261" s="36"/>
      <c r="QQV3261" s="36"/>
      <c r="QQW3261" s="12"/>
      <c r="QQX3261" s="12"/>
      <c r="QQY3261" s="12"/>
      <c r="QQZ3261" s="53"/>
      <c r="QRB3261" s="41"/>
      <c r="QRC3261" s="40"/>
      <c r="QRD3261" s="44"/>
      <c r="QRE3261" s="62"/>
      <c r="QRF3261" s="56"/>
      <c r="QRG3261" s="60"/>
      <c r="QRH3261" s="60"/>
      <c r="QRI3261" s="60"/>
      <c r="QRJ3261" s="60"/>
      <c r="QRK3261" s="46"/>
      <c r="QRL3261" s="65"/>
      <c r="QRM3261" s="19"/>
      <c r="QRN3261" s="48"/>
      <c r="QRO3261" s="41"/>
      <c r="QRP3261" s="44"/>
      <c r="QRQ3261" s="18"/>
      <c r="QRR3261" s="16"/>
      <c r="QRS3261" s="36"/>
      <c r="QRT3261" s="36"/>
      <c r="QRU3261" s="36"/>
      <c r="QRV3261" s="36"/>
      <c r="QRW3261" s="36"/>
      <c r="QRX3261" s="36"/>
      <c r="QRY3261" s="36"/>
      <c r="QRZ3261" s="36"/>
      <c r="QSA3261" s="36"/>
      <c r="QSB3261" s="36"/>
      <c r="QSC3261" s="36"/>
      <c r="QSD3261" s="36"/>
      <c r="QSE3261" s="36"/>
      <c r="QSF3261" s="12"/>
      <c r="QSG3261" s="12"/>
      <c r="QSH3261" s="12"/>
      <c r="QSI3261" s="53"/>
      <c r="QSK3261" s="41"/>
      <c r="QSL3261" s="40"/>
      <c r="QSM3261" s="44"/>
      <c r="QSN3261" s="62"/>
      <c r="QSO3261" s="56"/>
      <c r="QSP3261" s="60"/>
      <c r="QSQ3261" s="60"/>
      <c r="QSR3261" s="60"/>
      <c r="QSS3261" s="60"/>
      <c r="QST3261" s="46"/>
      <c r="QSU3261" s="65"/>
      <c r="QSV3261" s="19"/>
      <c r="QSW3261" s="48"/>
      <c r="QSX3261" s="41"/>
      <c r="QSY3261" s="44"/>
      <c r="QSZ3261" s="18"/>
      <c r="QTA3261" s="16"/>
      <c r="QTB3261" s="36"/>
      <c r="QTC3261" s="36"/>
      <c r="QTD3261" s="36"/>
      <c r="QTE3261" s="36"/>
      <c r="QTF3261" s="36"/>
      <c r="QTG3261" s="36"/>
      <c r="QTH3261" s="36"/>
      <c r="QTI3261" s="36"/>
      <c r="QTJ3261" s="36"/>
      <c r="QTK3261" s="36"/>
      <c r="QTL3261" s="36"/>
      <c r="QTM3261" s="36"/>
      <c r="QTN3261" s="36"/>
      <c r="QTO3261" s="12"/>
      <c r="QTP3261" s="12"/>
      <c r="QTQ3261" s="12"/>
      <c r="QTR3261" s="53"/>
      <c r="QTT3261" s="41"/>
      <c r="QTU3261" s="40"/>
      <c r="QTV3261" s="44"/>
      <c r="QTW3261" s="62"/>
      <c r="QTX3261" s="56"/>
      <c r="QTY3261" s="60"/>
      <c r="QTZ3261" s="60"/>
      <c r="QUA3261" s="60"/>
      <c r="QUB3261" s="60"/>
      <c r="QUC3261" s="46"/>
      <c r="QUD3261" s="65"/>
      <c r="QUE3261" s="19"/>
      <c r="QUF3261" s="48"/>
      <c r="QUG3261" s="41"/>
      <c r="QUH3261" s="44"/>
      <c r="QUI3261" s="18"/>
      <c r="QUJ3261" s="16"/>
      <c r="QUK3261" s="36"/>
      <c r="QUL3261" s="36"/>
      <c r="QUM3261" s="36"/>
      <c r="QUN3261" s="36"/>
      <c r="QUO3261" s="36"/>
      <c r="QUP3261" s="36"/>
      <c r="QUQ3261" s="36"/>
      <c r="QUR3261" s="36"/>
      <c r="QUS3261" s="36"/>
      <c r="QUT3261" s="36"/>
      <c r="QUU3261" s="36"/>
      <c r="QUV3261" s="36"/>
      <c r="QUW3261" s="36"/>
      <c r="QUX3261" s="12"/>
      <c r="QUY3261" s="12"/>
      <c r="QUZ3261" s="12"/>
      <c r="QVA3261" s="53"/>
      <c r="QVC3261" s="41"/>
      <c r="QVD3261" s="40"/>
      <c r="QVE3261" s="44"/>
      <c r="QVF3261" s="62"/>
      <c r="QVG3261" s="56"/>
      <c r="QVH3261" s="60"/>
      <c r="QVI3261" s="60"/>
      <c r="QVJ3261" s="60"/>
      <c r="QVK3261" s="60"/>
      <c r="QVL3261" s="46"/>
      <c r="QVM3261" s="65"/>
      <c r="QVN3261" s="19"/>
      <c r="QVO3261" s="48"/>
      <c r="QVP3261" s="41"/>
      <c r="QVQ3261" s="44"/>
      <c r="QVR3261" s="18"/>
      <c r="QVS3261" s="16"/>
      <c r="QVT3261" s="36"/>
      <c r="QVU3261" s="36"/>
      <c r="QVV3261" s="36"/>
      <c r="QVW3261" s="36"/>
      <c r="QVX3261" s="36"/>
      <c r="QVY3261" s="36"/>
      <c r="QVZ3261" s="36"/>
      <c r="QWA3261" s="36"/>
      <c r="QWB3261" s="36"/>
      <c r="QWC3261" s="36"/>
      <c r="QWD3261" s="36"/>
      <c r="QWE3261" s="36"/>
      <c r="QWF3261" s="36"/>
      <c r="QWG3261" s="12"/>
      <c r="QWH3261" s="12"/>
      <c r="QWI3261" s="12"/>
      <c r="QWJ3261" s="53"/>
      <c r="QWL3261" s="41"/>
      <c r="QWM3261" s="40"/>
      <c r="QWN3261" s="44"/>
      <c r="QWO3261" s="62"/>
      <c r="QWP3261" s="56"/>
      <c r="QWQ3261" s="60"/>
      <c r="QWR3261" s="60"/>
      <c r="QWS3261" s="60"/>
      <c r="QWT3261" s="60"/>
      <c r="QWU3261" s="46"/>
      <c r="QWV3261" s="65"/>
      <c r="QWW3261" s="19"/>
      <c r="QWX3261" s="48"/>
      <c r="QWY3261" s="41"/>
      <c r="QWZ3261" s="44"/>
      <c r="QXA3261" s="18"/>
      <c r="QXB3261" s="16"/>
      <c r="QXC3261" s="36"/>
      <c r="QXD3261" s="36"/>
      <c r="QXE3261" s="36"/>
      <c r="QXF3261" s="36"/>
      <c r="QXG3261" s="36"/>
      <c r="QXH3261" s="36"/>
      <c r="QXI3261" s="36"/>
      <c r="QXJ3261" s="36"/>
      <c r="QXK3261" s="36"/>
      <c r="QXL3261" s="36"/>
      <c r="QXM3261" s="36"/>
      <c r="QXN3261" s="36"/>
      <c r="QXO3261" s="36"/>
      <c r="QXP3261" s="12"/>
      <c r="QXQ3261" s="12"/>
      <c r="QXR3261" s="12"/>
      <c r="QXS3261" s="53"/>
      <c r="QXU3261" s="41"/>
      <c r="QXV3261" s="40"/>
      <c r="QXW3261" s="44"/>
      <c r="QXX3261" s="62"/>
      <c r="QXY3261" s="56"/>
      <c r="QXZ3261" s="60"/>
      <c r="QYA3261" s="60"/>
      <c r="QYB3261" s="60"/>
      <c r="QYC3261" s="60"/>
      <c r="QYD3261" s="46"/>
      <c r="QYE3261" s="65"/>
      <c r="QYF3261" s="19"/>
      <c r="QYG3261" s="48"/>
      <c r="QYH3261" s="41"/>
      <c r="QYI3261" s="44"/>
      <c r="QYJ3261" s="18"/>
      <c r="QYK3261" s="16"/>
      <c r="QYL3261" s="36"/>
      <c r="QYM3261" s="36"/>
      <c r="QYN3261" s="36"/>
      <c r="QYO3261" s="36"/>
      <c r="QYP3261" s="36"/>
      <c r="QYQ3261" s="36"/>
      <c r="QYR3261" s="36"/>
      <c r="QYS3261" s="36"/>
      <c r="QYT3261" s="36"/>
      <c r="QYU3261" s="36"/>
      <c r="QYV3261" s="36"/>
      <c r="QYW3261" s="36"/>
      <c r="QYX3261" s="36"/>
      <c r="QYY3261" s="12"/>
      <c r="QYZ3261" s="12"/>
      <c r="QZA3261" s="12"/>
      <c r="QZB3261" s="53"/>
      <c r="QZD3261" s="41"/>
      <c r="QZE3261" s="40"/>
      <c r="QZF3261" s="44"/>
      <c r="QZG3261" s="62"/>
      <c r="QZH3261" s="56"/>
      <c r="QZI3261" s="60"/>
      <c r="QZJ3261" s="60"/>
      <c r="QZK3261" s="60"/>
      <c r="QZL3261" s="60"/>
      <c r="QZM3261" s="46"/>
      <c r="QZN3261" s="65"/>
      <c r="QZO3261" s="19"/>
      <c r="QZP3261" s="48"/>
      <c r="QZQ3261" s="41"/>
      <c r="QZR3261" s="44"/>
      <c r="QZS3261" s="18"/>
      <c r="QZT3261" s="16"/>
      <c r="QZU3261" s="36"/>
      <c r="QZV3261" s="36"/>
      <c r="QZW3261" s="36"/>
      <c r="QZX3261" s="36"/>
      <c r="QZY3261" s="36"/>
      <c r="QZZ3261" s="36"/>
      <c r="RAA3261" s="36"/>
      <c r="RAB3261" s="36"/>
      <c r="RAC3261" s="36"/>
      <c r="RAD3261" s="36"/>
      <c r="RAE3261" s="36"/>
      <c r="RAF3261" s="36"/>
      <c r="RAG3261" s="36"/>
      <c r="RAH3261" s="12"/>
      <c r="RAI3261" s="12"/>
      <c r="RAJ3261" s="12"/>
      <c r="RAK3261" s="53"/>
      <c r="RAM3261" s="41"/>
      <c r="RAN3261" s="40"/>
      <c r="RAO3261" s="44"/>
      <c r="RAP3261" s="62"/>
      <c r="RAQ3261" s="56"/>
      <c r="RAR3261" s="60"/>
      <c r="RAS3261" s="60"/>
      <c r="RAT3261" s="60"/>
      <c r="RAU3261" s="60"/>
      <c r="RAV3261" s="46"/>
      <c r="RAW3261" s="65"/>
      <c r="RAX3261" s="19"/>
      <c r="RAY3261" s="48"/>
      <c r="RAZ3261" s="41"/>
      <c r="RBA3261" s="44"/>
      <c r="RBB3261" s="18"/>
      <c r="RBC3261" s="16"/>
      <c r="RBD3261" s="36"/>
      <c r="RBE3261" s="36"/>
      <c r="RBF3261" s="36"/>
      <c r="RBG3261" s="36"/>
      <c r="RBH3261" s="36"/>
      <c r="RBI3261" s="36"/>
      <c r="RBJ3261" s="36"/>
      <c r="RBK3261" s="36"/>
      <c r="RBL3261" s="36"/>
      <c r="RBM3261" s="36"/>
      <c r="RBN3261" s="36"/>
      <c r="RBO3261" s="36"/>
      <c r="RBP3261" s="36"/>
      <c r="RBQ3261" s="12"/>
      <c r="RBR3261" s="12"/>
      <c r="RBS3261" s="12"/>
      <c r="RBT3261" s="53"/>
      <c r="RBV3261" s="41"/>
      <c r="RBW3261" s="40"/>
      <c r="RBX3261" s="44"/>
      <c r="RBY3261" s="62"/>
      <c r="RBZ3261" s="56"/>
      <c r="RCA3261" s="60"/>
      <c r="RCB3261" s="60"/>
      <c r="RCC3261" s="60"/>
      <c r="RCD3261" s="60"/>
      <c r="RCE3261" s="46"/>
      <c r="RCF3261" s="65"/>
      <c r="RCG3261" s="19"/>
      <c r="RCH3261" s="48"/>
      <c r="RCI3261" s="41"/>
      <c r="RCJ3261" s="44"/>
      <c r="RCK3261" s="18"/>
      <c r="RCL3261" s="16"/>
      <c r="RCM3261" s="36"/>
      <c r="RCN3261" s="36"/>
      <c r="RCO3261" s="36"/>
      <c r="RCP3261" s="36"/>
      <c r="RCQ3261" s="36"/>
      <c r="RCR3261" s="36"/>
      <c r="RCS3261" s="36"/>
      <c r="RCT3261" s="36"/>
      <c r="RCU3261" s="36"/>
      <c r="RCV3261" s="36"/>
      <c r="RCW3261" s="36"/>
      <c r="RCX3261" s="36"/>
      <c r="RCY3261" s="36"/>
      <c r="RCZ3261" s="12"/>
      <c r="RDA3261" s="12"/>
      <c r="RDB3261" s="12"/>
      <c r="RDC3261" s="53"/>
      <c r="RDE3261" s="41"/>
      <c r="RDF3261" s="40"/>
      <c r="RDG3261" s="44"/>
      <c r="RDH3261" s="62"/>
      <c r="RDI3261" s="56"/>
      <c r="RDJ3261" s="60"/>
      <c r="RDK3261" s="60"/>
      <c r="RDL3261" s="60"/>
      <c r="RDM3261" s="60"/>
      <c r="RDN3261" s="46"/>
      <c r="RDO3261" s="65"/>
      <c r="RDP3261" s="19"/>
      <c r="RDQ3261" s="48"/>
      <c r="RDR3261" s="41"/>
      <c r="RDS3261" s="44"/>
      <c r="RDT3261" s="18"/>
      <c r="RDU3261" s="16"/>
      <c r="RDV3261" s="36"/>
      <c r="RDW3261" s="36"/>
      <c r="RDX3261" s="36"/>
      <c r="RDY3261" s="36"/>
      <c r="RDZ3261" s="36"/>
      <c r="REA3261" s="36"/>
      <c r="REB3261" s="36"/>
      <c r="REC3261" s="36"/>
      <c r="RED3261" s="36"/>
      <c r="REE3261" s="36"/>
      <c r="REF3261" s="36"/>
      <c r="REG3261" s="36"/>
      <c r="REH3261" s="36"/>
      <c r="REI3261" s="12"/>
      <c r="REJ3261" s="12"/>
      <c r="REK3261" s="12"/>
      <c r="REL3261" s="53"/>
      <c r="REN3261" s="41"/>
      <c r="REO3261" s="40"/>
      <c r="REP3261" s="44"/>
      <c r="REQ3261" s="62"/>
      <c r="RER3261" s="56"/>
      <c r="RES3261" s="60"/>
      <c r="RET3261" s="60"/>
      <c r="REU3261" s="60"/>
      <c r="REV3261" s="60"/>
      <c r="REW3261" s="46"/>
      <c r="REX3261" s="65"/>
      <c r="REY3261" s="19"/>
      <c r="REZ3261" s="48"/>
      <c r="RFA3261" s="41"/>
      <c r="RFB3261" s="44"/>
      <c r="RFC3261" s="18"/>
      <c r="RFD3261" s="16"/>
      <c r="RFE3261" s="36"/>
      <c r="RFF3261" s="36"/>
      <c r="RFG3261" s="36"/>
      <c r="RFH3261" s="36"/>
      <c r="RFI3261" s="36"/>
      <c r="RFJ3261" s="36"/>
      <c r="RFK3261" s="36"/>
      <c r="RFL3261" s="36"/>
      <c r="RFM3261" s="36"/>
      <c r="RFN3261" s="36"/>
      <c r="RFO3261" s="36"/>
      <c r="RFP3261" s="36"/>
      <c r="RFQ3261" s="36"/>
      <c r="RFR3261" s="12"/>
      <c r="RFS3261" s="12"/>
      <c r="RFT3261" s="12"/>
      <c r="RFU3261" s="53"/>
      <c r="RFW3261" s="41"/>
      <c r="RFX3261" s="40"/>
      <c r="RFY3261" s="44"/>
      <c r="RFZ3261" s="62"/>
      <c r="RGA3261" s="56"/>
      <c r="RGB3261" s="60"/>
      <c r="RGC3261" s="60"/>
      <c r="RGD3261" s="60"/>
      <c r="RGE3261" s="60"/>
      <c r="RGF3261" s="46"/>
      <c r="RGG3261" s="65"/>
      <c r="RGH3261" s="19"/>
      <c r="RGI3261" s="48"/>
      <c r="RGJ3261" s="41"/>
      <c r="RGK3261" s="44"/>
      <c r="RGL3261" s="18"/>
      <c r="RGM3261" s="16"/>
      <c r="RGN3261" s="36"/>
      <c r="RGO3261" s="36"/>
      <c r="RGP3261" s="36"/>
      <c r="RGQ3261" s="36"/>
      <c r="RGR3261" s="36"/>
      <c r="RGS3261" s="36"/>
      <c r="RGT3261" s="36"/>
      <c r="RGU3261" s="36"/>
      <c r="RGV3261" s="36"/>
      <c r="RGW3261" s="36"/>
      <c r="RGX3261" s="36"/>
      <c r="RGY3261" s="36"/>
      <c r="RGZ3261" s="36"/>
      <c r="RHA3261" s="12"/>
      <c r="RHB3261" s="12"/>
      <c r="RHC3261" s="12"/>
      <c r="RHD3261" s="53"/>
      <c r="RHF3261" s="41"/>
      <c r="RHG3261" s="40"/>
      <c r="RHH3261" s="44"/>
      <c r="RHI3261" s="62"/>
      <c r="RHJ3261" s="56"/>
      <c r="RHK3261" s="60"/>
      <c r="RHL3261" s="60"/>
      <c r="RHM3261" s="60"/>
      <c r="RHN3261" s="60"/>
      <c r="RHO3261" s="46"/>
      <c r="RHP3261" s="65"/>
      <c r="RHQ3261" s="19"/>
      <c r="RHR3261" s="48"/>
      <c r="RHS3261" s="41"/>
      <c r="RHT3261" s="44"/>
      <c r="RHU3261" s="18"/>
      <c r="RHV3261" s="16"/>
      <c r="RHW3261" s="36"/>
      <c r="RHX3261" s="36"/>
      <c r="RHY3261" s="36"/>
      <c r="RHZ3261" s="36"/>
      <c r="RIA3261" s="36"/>
      <c r="RIB3261" s="36"/>
      <c r="RIC3261" s="36"/>
      <c r="RID3261" s="36"/>
      <c r="RIE3261" s="36"/>
      <c r="RIF3261" s="36"/>
      <c r="RIG3261" s="36"/>
      <c r="RIH3261" s="36"/>
      <c r="RII3261" s="36"/>
      <c r="RIJ3261" s="12"/>
      <c r="RIK3261" s="12"/>
      <c r="RIL3261" s="12"/>
      <c r="RIM3261" s="53"/>
      <c r="RIO3261" s="41"/>
      <c r="RIP3261" s="40"/>
      <c r="RIQ3261" s="44"/>
      <c r="RIR3261" s="62"/>
      <c r="RIS3261" s="56"/>
      <c r="RIT3261" s="60"/>
      <c r="RIU3261" s="60"/>
      <c r="RIV3261" s="60"/>
      <c r="RIW3261" s="60"/>
      <c r="RIX3261" s="46"/>
      <c r="RIY3261" s="65"/>
      <c r="RIZ3261" s="19"/>
      <c r="RJA3261" s="48"/>
      <c r="RJB3261" s="41"/>
      <c r="RJC3261" s="44"/>
      <c r="RJD3261" s="18"/>
      <c r="RJE3261" s="16"/>
      <c r="RJF3261" s="36"/>
      <c r="RJG3261" s="36"/>
      <c r="RJH3261" s="36"/>
      <c r="RJI3261" s="36"/>
      <c r="RJJ3261" s="36"/>
      <c r="RJK3261" s="36"/>
      <c r="RJL3261" s="36"/>
      <c r="RJM3261" s="36"/>
      <c r="RJN3261" s="36"/>
      <c r="RJO3261" s="36"/>
      <c r="RJP3261" s="36"/>
      <c r="RJQ3261" s="36"/>
      <c r="RJR3261" s="36"/>
      <c r="RJS3261" s="12"/>
      <c r="RJT3261" s="12"/>
      <c r="RJU3261" s="12"/>
      <c r="RJV3261" s="53"/>
      <c r="RJX3261" s="41"/>
      <c r="RJY3261" s="40"/>
      <c r="RJZ3261" s="44"/>
      <c r="RKA3261" s="62"/>
      <c r="RKB3261" s="56"/>
      <c r="RKC3261" s="60"/>
      <c r="RKD3261" s="60"/>
      <c r="RKE3261" s="60"/>
      <c r="RKF3261" s="60"/>
      <c r="RKG3261" s="46"/>
      <c r="RKH3261" s="65"/>
      <c r="RKI3261" s="19"/>
      <c r="RKJ3261" s="48"/>
      <c r="RKK3261" s="41"/>
      <c r="RKL3261" s="44"/>
      <c r="RKM3261" s="18"/>
      <c r="RKN3261" s="16"/>
      <c r="RKO3261" s="36"/>
      <c r="RKP3261" s="36"/>
      <c r="RKQ3261" s="36"/>
      <c r="RKR3261" s="36"/>
      <c r="RKS3261" s="36"/>
      <c r="RKT3261" s="36"/>
      <c r="RKU3261" s="36"/>
      <c r="RKV3261" s="36"/>
      <c r="RKW3261" s="36"/>
      <c r="RKX3261" s="36"/>
      <c r="RKY3261" s="36"/>
      <c r="RKZ3261" s="36"/>
      <c r="RLA3261" s="36"/>
      <c r="RLB3261" s="12"/>
      <c r="RLC3261" s="12"/>
      <c r="RLD3261" s="12"/>
      <c r="RLE3261" s="53"/>
      <c r="RLG3261" s="41"/>
      <c r="RLH3261" s="40"/>
      <c r="RLI3261" s="44"/>
      <c r="RLJ3261" s="62"/>
      <c r="RLK3261" s="56"/>
      <c r="RLL3261" s="60"/>
      <c r="RLM3261" s="60"/>
      <c r="RLN3261" s="60"/>
      <c r="RLO3261" s="60"/>
      <c r="RLP3261" s="46"/>
      <c r="RLQ3261" s="65"/>
      <c r="RLR3261" s="19"/>
      <c r="RLS3261" s="48"/>
      <c r="RLT3261" s="41"/>
      <c r="RLU3261" s="44"/>
      <c r="RLV3261" s="18"/>
      <c r="RLW3261" s="16"/>
      <c r="RLX3261" s="36"/>
      <c r="RLY3261" s="36"/>
      <c r="RLZ3261" s="36"/>
      <c r="RMA3261" s="36"/>
      <c r="RMB3261" s="36"/>
      <c r="RMC3261" s="36"/>
      <c r="RMD3261" s="36"/>
      <c r="RME3261" s="36"/>
      <c r="RMF3261" s="36"/>
      <c r="RMG3261" s="36"/>
      <c r="RMH3261" s="36"/>
      <c r="RMI3261" s="36"/>
      <c r="RMJ3261" s="36"/>
      <c r="RMK3261" s="12"/>
      <c r="RML3261" s="12"/>
      <c r="RMM3261" s="12"/>
      <c r="RMN3261" s="53"/>
      <c r="RMP3261" s="41"/>
      <c r="RMQ3261" s="40"/>
      <c r="RMR3261" s="44"/>
      <c r="RMS3261" s="62"/>
      <c r="RMT3261" s="56"/>
      <c r="RMU3261" s="60"/>
      <c r="RMV3261" s="60"/>
      <c r="RMW3261" s="60"/>
      <c r="RMX3261" s="60"/>
      <c r="RMY3261" s="46"/>
      <c r="RMZ3261" s="65"/>
      <c r="RNA3261" s="19"/>
      <c r="RNB3261" s="48"/>
      <c r="RNC3261" s="41"/>
      <c r="RND3261" s="44"/>
      <c r="RNE3261" s="18"/>
      <c r="RNF3261" s="16"/>
      <c r="RNG3261" s="36"/>
      <c r="RNH3261" s="36"/>
      <c r="RNI3261" s="36"/>
      <c r="RNJ3261" s="36"/>
      <c r="RNK3261" s="36"/>
      <c r="RNL3261" s="36"/>
      <c r="RNM3261" s="36"/>
      <c r="RNN3261" s="36"/>
      <c r="RNO3261" s="36"/>
      <c r="RNP3261" s="36"/>
      <c r="RNQ3261" s="36"/>
      <c r="RNR3261" s="36"/>
      <c r="RNS3261" s="36"/>
      <c r="RNT3261" s="12"/>
      <c r="RNU3261" s="12"/>
      <c r="RNV3261" s="12"/>
      <c r="RNW3261" s="53"/>
      <c r="RNY3261" s="41"/>
      <c r="RNZ3261" s="40"/>
      <c r="ROA3261" s="44"/>
      <c r="ROB3261" s="62"/>
      <c r="ROC3261" s="56"/>
      <c r="ROD3261" s="60"/>
      <c r="ROE3261" s="60"/>
      <c r="ROF3261" s="60"/>
      <c r="ROG3261" s="60"/>
      <c r="ROH3261" s="46"/>
      <c r="ROI3261" s="65"/>
      <c r="ROJ3261" s="19"/>
      <c r="ROK3261" s="48"/>
      <c r="ROL3261" s="41"/>
      <c r="ROM3261" s="44"/>
      <c r="RON3261" s="18"/>
      <c r="ROO3261" s="16"/>
      <c r="ROP3261" s="36"/>
      <c r="ROQ3261" s="36"/>
      <c r="ROR3261" s="36"/>
      <c r="ROS3261" s="36"/>
      <c r="ROT3261" s="36"/>
      <c r="ROU3261" s="36"/>
      <c r="ROV3261" s="36"/>
      <c r="ROW3261" s="36"/>
      <c r="ROX3261" s="36"/>
      <c r="ROY3261" s="36"/>
      <c r="ROZ3261" s="36"/>
      <c r="RPA3261" s="36"/>
      <c r="RPB3261" s="36"/>
      <c r="RPC3261" s="12"/>
      <c r="RPD3261" s="12"/>
      <c r="RPE3261" s="12"/>
      <c r="RPF3261" s="53"/>
      <c r="RPH3261" s="41"/>
      <c r="RPI3261" s="40"/>
      <c r="RPJ3261" s="44"/>
      <c r="RPK3261" s="62"/>
      <c r="RPL3261" s="56"/>
      <c r="RPM3261" s="60"/>
      <c r="RPN3261" s="60"/>
      <c r="RPO3261" s="60"/>
      <c r="RPP3261" s="60"/>
      <c r="RPQ3261" s="46"/>
      <c r="RPR3261" s="65"/>
      <c r="RPS3261" s="19"/>
      <c r="RPT3261" s="48"/>
      <c r="RPU3261" s="41"/>
      <c r="RPV3261" s="44"/>
      <c r="RPW3261" s="18"/>
      <c r="RPX3261" s="16"/>
      <c r="RPY3261" s="36"/>
      <c r="RPZ3261" s="36"/>
      <c r="RQA3261" s="36"/>
      <c r="RQB3261" s="36"/>
      <c r="RQC3261" s="36"/>
      <c r="RQD3261" s="36"/>
      <c r="RQE3261" s="36"/>
      <c r="RQF3261" s="36"/>
      <c r="RQG3261" s="36"/>
      <c r="RQH3261" s="36"/>
      <c r="RQI3261" s="36"/>
      <c r="RQJ3261" s="36"/>
      <c r="RQK3261" s="36"/>
      <c r="RQL3261" s="12"/>
      <c r="RQM3261" s="12"/>
      <c r="RQN3261" s="12"/>
      <c r="RQO3261" s="53"/>
      <c r="RQQ3261" s="41"/>
      <c r="RQR3261" s="40"/>
      <c r="RQS3261" s="44"/>
      <c r="RQT3261" s="62"/>
      <c r="RQU3261" s="56"/>
      <c r="RQV3261" s="60"/>
      <c r="RQW3261" s="60"/>
      <c r="RQX3261" s="60"/>
      <c r="RQY3261" s="60"/>
      <c r="RQZ3261" s="46"/>
      <c r="RRA3261" s="65"/>
      <c r="RRB3261" s="19"/>
      <c r="RRC3261" s="48"/>
      <c r="RRD3261" s="41"/>
      <c r="RRE3261" s="44"/>
      <c r="RRF3261" s="18"/>
      <c r="RRG3261" s="16"/>
      <c r="RRH3261" s="36"/>
      <c r="RRI3261" s="36"/>
      <c r="RRJ3261" s="36"/>
      <c r="RRK3261" s="36"/>
      <c r="RRL3261" s="36"/>
      <c r="RRM3261" s="36"/>
      <c r="RRN3261" s="36"/>
      <c r="RRO3261" s="36"/>
      <c r="RRP3261" s="36"/>
      <c r="RRQ3261" s="36"/>
      <c r="RRR3261" s="36"/>
      <c r="RRS3261" s="36"/>
      <c r="RRT3261" s="36"/>
      <c r="RRU3261" s="12"/>
      <c r="RRV3261" s="12"/>
      <c r="RRW3261" s="12"/>
      <c r="RRX3261" s="53"/>
      <c r="RRZ3261" s="41"/>
      <c r="RSA3261" s="40"/>
      <c r="RSB3261" s="44"/>
      <c r="RSC3261" s="62"/>
      <c r="RSD3261" s="56"/>
      <c r="RSE3261" s="60"/>
      <c r="RSF3261" s="60"/>
      <c r="RSG3261" s="60"/>
      <c r="RSH3261" s="60"/>
      <c r="RSI3261" s="46"/>
      <c r="RSJ3261" s="65"/>
      <c r="RSK3261" s="19"/>
      <c r="RSL3261" s="48"/>
      <c r="RSM3261" s="41"/>
      <c r="RSN3261" s="44"/>
      <c r="RSO3261" s="18"/>
      <c r="RSP3261" s="16"/>
      <c r="RSQ3261" s="36"/>
      <c r="RSR3261" s="36"/>
      <c r="RSS3261" s="36"/>
      <c r="RST3261" s="36"/>
      <c r="RSU3261" s="36"/>
      <c r="RSV3261" s="36"/>
      <c r="RSW3261" s="36"/>
      <c r="RSX3261" s="36"/>
      <c r="RSY3261" s="36"/>
      <c r="RSZ3261" s="36"/>
      <c r="RTA3261" s="36"/>
      <c r="RTB3261" s="36"/>
      <c r="RTC3261" s="36"/>
      <c r="RTD3261" s="12"/>
      <c r="RTE3261" s="12"/>
      <c r="RTF3261" s="12"/>
      <c r="RTG3261" s="53"/>
      <c r="RTI3261" s="41"/>
      <c r="RTJ3261" s="40"/>
      <c r="RTK3261" s="44"/>
      <c r="RTL3261" s="62"/>
      <c r="RTM3261" s="56"/>
      <c r="RTN3261" s="60"/>
      <c r="RTO3261" s="60"/>
      <c r="RTP3261" s="60"/>
      <c r="RTQ3261" s="60"/>
      <c r="RTR3261" s="46"/>
      <c r="RTS3261" s="65"/>
      <c r="RTT3261" s="19"/>
      <c r="RTU3261" s="48"/>
      <c r="RTV3261" s="41"/>
      <c r="RTW3261" s="44"/>
      <c r="RTX3261" s="18"/>
      <c r="RTY3261" s="16"/>
      <c r="RTZ3261" s="36"/>
      <c r="RUA3261" s="36"/>
      <c r="RUB3261" s="36"/>
      <c r="RUC3261" s="36"/>
      <c r="RUD3261" s="36"/>
      <c r="RUE3261" s="36"/>
      <c r="RUF3261" s="36"/>
      <c r="RUG3261" s="36"/>
      <c r="RUH3261" s="36"/>
      <c r="RUI3261" s="36"/>
      <c r="RUJ3261" s="36"/>
      <c r="RUK3261" s="36"/>
      <c r="RUL3261" s="36"/>
      <c r="RUM3261" s="12"/>
      <c r="RUN3261" s="12"/>
      <c r="RUO3261" s="12"/>
      <c r="RUP3261" s="53"/>
      <c r="RUR3261" s="41"/>
      <c r="RUS3261" s="40"/>
      <c r="RUT3261" s="44"/>
      <c r="RUU3261" s="62"/>
      <c r="RUV3261" s="56"/>
      <c r="RUW3261" s="60"/>
      <c r="RUX3261" s="60"/>
      <c r="RUY3261" s="60"/>
      <c r="RUZ3261" s="60"/>
      <c r="RVA3261" s="46"/>
      <c r="RVB3261" s="65"/>
      <c r="RVC3261" s="19"/>
      <c r="RVD3261" s="48"/>
      <c r="RVE3261" s="41"/>
      <c r="RVF3261" s="44"/>
      <c r="RVG3261" s="18"/>
      <c r="RVH3261" s="16"/>
      <c r="RVI3261" s="36"/>
      <c r="RVJ3261" s="36"/>
      <c r="RVK3261" s="36"/>
      <c r="RVL3261" s="36"/>
      <c r="RVM3261" s="36"/>
      <c r="RVN3261" s="36"/>
      <c r="RVO3261" s="36"/>
      <c r="RVP3261" s="36"/>
      <c r="RVQ3261" s="36"/>
      <c r="RVR3261" s="36"/>
      <c r="RVS3261" s="36"/>
      <c r="RVT3261" s="36"/>
      <c r="RVU3261" s="36"/>
      <c r="RVV3261" s="12"/>
      <c r="RVW3261" s="12"/>
      <c r="RVX3261" s="12"/>
      <c r="RVY3261" s="53"/>
      <c r="RWA3261" s="41"/>
      <c r="RWB3261" s="40"/>
      <c r="RWC3261" s="44"/>
      <c r="RWD3261" s="62"/>
      <c r="RWE3261" s="56"/>
      <c r="RWF3261" s="60"/>
      <c r="RWG3261" s="60"/>
      <c r="RWH3261" s="60"/>
      <c r="RWI3261" s="60"/>
      <c r="RWJ3261" s="46"/>
      <c r="RWK3261" s="65"/>
      <c r="RWL3261" s="19"/>
      <c r="RWM3261" s="48"/>
      <c r="RWN3261" s="41"/>
      <c r="RWO3261" s="44"/>
      <c r="RWP3261" s="18"/>
      <c r="RWQ3261" s="16"/>
      <c r="RWR3261" s="36"/>
      <c r="RWS3261" s="36"/>
      <c r="RWT3261" s="36"/>
      <c r="RWU3261" s="36"/>
      <c r="RWV3261" s="36"/>
      <c r="RWW3261" s="36"/>
      <c r="RWX3261" s="36"/>
      <c r="RWY3261" s="36"/>
      <c r="RWZ3261" s="36"/>
      <c r="RXA3261" s="36"/>
      <c r="RXB3261" s="36"/>
      <c r="RXC3261" s="36"/>
      <c r="RXD3261" s="36"/>
      <c r="RXE3261" s="12"/>
      <c r="RXF3261" s="12"/>
      <c r="RXG3261" s="12"/>
      <c r="RXH3261" s="53"/>
      <c r="RXJ3261" s="41"/>
      <c r="RXK3261" s="40"/>
      <c r="RXL3261" s="44"/>
      <c r="RXM3261" s="62"/>
      <c r="RXN3261" s="56"/>
      <c r="RXO3261" s="60"/>
      <c r="RXP3261" s="60"/>
      <c r="RXQ3261" s="60"/>
      <c r="RXR3261" s="60"/>
      <c r="RXS3261" s="46"/>
      <c r="RXT3261" s="65"/>
      <c r="RXU3261" s="19"/>
      <c r="RXV3261" s="48"/>
      <c r="RXW3261" s="41"/>
      <c r="RXX3261" s="44"/>
      <c r="RXY3261" s="18"/>
      <c r="RXZ3261" s="16"/>
      <c r="RYA3261" s="36"/>
      <c r="RYB3261" s="36"/>
      <c r="RYC3261" s="36"/>
      <c r="RYD3261" s="36"/>
      <c r="RYE3261" s="36"/>
      <c r="RYF3261" s="36"/>
      <c r="RYG3261" s="36"/>
      <c r="RYH3261" s="36"/>
      <c r="RYI3261" s="36"/>
      <c r="RYJ3261" s="36"/>
      <c r="RYK3261" s="36"/>
      <c r="RYL3261" s="36"/>
      <c r="RYM3261" s="36"/>
      <c r="RYN3261" s="12"/>
      <c r="RYO3261" s="12"/>
      <c r="RYP3261" s="12"/>
      <c r="RYQ3261" s="53"/>
      <c r="RYS3261" s="41"/>
      <c r="RYT3261" s="40"/>
      <c r="RYU3261" s="44"/>
      <c r="RYV3261" s="62"/>
      <c r="RYW3261" s="56"/>
      <c r="RYX3261" s="60"/>
      <c r="RYY3261" s="60"/>
      <c r="RYZ3261" s="60"/>
      <c r="RZA3261" s="60"/>
      <c r="RZB3261" s="46"/>
      <c r="RZC3261" s="65"/>
      <c r="RZD3261" s="19"/>
      <c r="RZE3261" s="48"/>
      <c r="RZF3261" s="41"/>
      <c r="RZG3261" s="44"/>
      <c r="RZH3261" s="18"/>
      <c r="RZI3261" s="16"/>
      <c r="RZJ3261" s="36"/>
      <c r="RZK3261" s="36"/>
      <c r="RZL3261" s="36"/>
      <c r="RZM3261" s="36"/>
      <c r="RZN3261" s="36"/>
      <c r="RZO3261" s="36"/>
      <c r="RZP3261" s="36"/>
      <c r="RZQ3261" s="36"/>
      <c r="RZR3261" s="36"/>
      <c r="RZS3261" s="36"/>
      <c r="RZT3261" s="36"/>
      <c r="RZU3261" s="36"/>
      <c r="RZV3261" s="36"/>
      <c r="RZW3261" s="12"/>
      <c r="RZX3261" s="12"/>
      <c r="RZY3261" s="12"/>
      <c r="RZZ3261" s="53"/>
      <c r="SAB3261" s="41"/>
      <c r="SAC3261" s="40"/>
      <c r="SAD3261" s="44"/>
      <c r="SAE3261" s="62"/>
      <c r="SAF3261" s="56"/>
      <c r="SAG3261" s="60"/>
      <c r="SAH3261" s="60"/>
      <c r="SAI3261" s="60"/>
      <c r="SAJ3261" s="60"/>
      <c r="SAK3261" s="46"/>
      <c r="SAL3261" s="65"/>
      <c r="SAM3261" s="19"/>
      <c r="SAN3261" s="48"/>
      <c r="SAO3261" s="41"/>
      <c r="SAP3261" s="44"/>
      <c r="SAQ3261" s="18"/>
      <c r="SAR3261" s="16"/>
      <c r="SAS3261" s="36"/>
      <c r="SAT3261" s="36"/>
      <c r="SAU3261" s="36"/>
      <c r="SAV3261" s="36"/>
      <c r="SAW3261" s="36"/>
      <c r="SAX3261" s="36"/>
      <c r="SAY3261" s="36"/>
      <c r="SAZ3261" s="36"/>
      <c r="SBA3261" s="36"/>
      <c r="SBB3261" s="36"/>
      <c r="SBC3261" s="36"/>
      <c r="SBD3261" s="36"/>
      <c r="SBE3261" s="36"/>
      <c r="SBF3261" s="12"/>
      <c r="SBG3261" s="12"/>
      <c r="SBH3261" s="12"/>
      <c r="SBI3261" s="53"/>
      <c r="SBK3261" s="41"/>
      <c r="SBL3261" s="40"/>
      <c r="SBM3261" s="44"/>
      <c r="SBN3261" s="62"/>
      <c r="SBO3261" s="56"/>
      <c r="SBP3261" s="60"/>
      <c r="SBQ3261" s="60"/>
      <c r="SBR3261" s="60"/>
      <c r="SBS3261" s="60"/>
      <c r="SBT3261" s="46"/>
      <c r="SBU3261" s="65"/>
      <c r="SBV3261" s="19"/>
      <c r="SBW3261" s="48"/>
      <c r="SBX3261" s="41"/>
      <c r="SBY3261" s="44"/>
      <c r="SBZ3261" s="18"/>
      <c r="SCA3261" s="16"/>
      <c r="SCB3261" s="36"/>
      <c r="SCC3261" s="36"/>
      <c r="SCD3261" s="36"/>
      <c r="SCE3261" s="36"/>
      <c r="SCF3261" s="36"/>
      <c r="SCG3261" s="36"/>
      <c r="SCH3261" s="36"/>
      <c r="SCI3261" s="36"/>
      <c r="SCJ3261" s="36"/>
      <c r="SCK3261" s="36"/>
      <c r="SCL3261" s="36"/>
      <c r="SCM3261" s="36"/>
      <c r="SCN3261" s="36"/>
      <c r="SCO3261" s="12"/>
      <c r="SCP3261" s="12"/>
      <c r="SCQ3261" s="12"/>
      <c r="SCR3261" s="53"/>
      <c r="SCT3261" s="41"/>
      <c r="SCU3261" s="40"/>
      <c r="SCV3261" s="44"/>
      <c r="SCW3261" s="62"/>
      <c r="SCX3261" s="56"/>
      <c r="SCY3261" s="60"/>
      <c r="SCZ3261" s="60"/>
      <c r="SDA3261" s="60"/>
      <c r="SDB3261" s="60"/>
      <c r="SDC3261" s="46"/>
      <c r="SDD3261" s="65"/>
      <c r="SDE3261" s="19"/>
      <c r="SDF3261" s="48"/>
      <c r="SDG3261" s="41"/>
      <c r="SDH3261" s="44"/>
      <c r="SDI3261" s="18"/>
      <c r="SDJ3261" s="16"/>
      <c r="SDK3261" s="36"/>
      <c r="SDL3261" s="36"/>
      <c r="SDM3261" s="36"/>
      <c r="SDN3261" s="36"/>
      <c r="SDO3261" s="36"/>
      <c r="SDP3261" s="36"/>
      <c r="SDQ3261" s="36"/>
      <c r="SDR3261" s="36"/>
      <c r="SDS3261" s="36"/>
      <c r="SDT3261" s="36"/>
      <c r="SDU3261" s="36"/>
      <c r="SDV3261" s="36"/>
      <c r="SDW3261" s="36"/>
      <c r="SDX3261" s="12"/>
      <c r="SDY3261" s="12"/>
      <c r="SDZ3261" s="12"/>
      <c r="SEA3261" s="53"/>
      <c r="SEC3261" s="41"/>
      <c r="SED3261" s="40"/>
      <c r="SEE3261" s="44"/>
      <c r="SEF3261" s="62"/>
      <c r="SEG3261" s="56"/>
      <c r="SEH3261" s="60"/>
      <c r="SEI3261" s="60"/>
      <c r="SEJ3261" s="60"/>
      <c r="SEK3261" s="60"/>
      <c r="SEL3261" s="46"/>
      <c r="SEM3261" s="65"/>
      <c r="SEN3261" s="19"/>
      <c r="SEO3261" s="48"/>
      <c r="SEP3261" s="41"/>
      <c r="SEQ3261" s="44"/>
      <c r="SER3261" s="18"/>
      <c r="SES3261" s="16"/>
      <c r="SET3261" s="36"/>
      <c r="SEU3261" s="36"/>
      <c r="SEV3261" s="36"/>
      <c r="SEW3261" s="36"/>
      <c r="SEX3261" s="36"/>
      <c r="SEY3261" s="36"/>
      <c r="SEZ3261" s="36"/>
      <c r="SFA3261" s="36"/>
      <c r="SFB3261" s="36"/>
      <c r="SFC3261" s="36"/>
      <c r="SFD3261" s="36"/>
      <c r="SFE3261" s="36"/>
      <c r="SFF3261" s="36"/>
      <c r="SFG3261" s="12"/>
      <c r="SFH3261" s="12"/>
      <c r="SFI3261" s="12"/>
      <c r="SFJ3261" s="53"/>
      <c r="SFL3261" s="41"/>
      <c r="SFM3261" s="40"/>
      <c r="SFN3261" s="44"/>
      <c r="SFO3261" s="62"/>
      <c r="SFP3261" s="56"/>
      <c r="SFQ3261" s="60"/>
      <c r="SFR3261" s="60"/>
      <c r="SFS3261" s="60"/>
      <c r="SFT3261" s="60"/>
      <c r="SFU3261" s="46"/>
      <c r="SFV3261" s="65"/>
      <c r="SFW3261" s="19"/>
      <c r="SFX3261" s="48"/>
      <c r="SFY3261" s="41"/>
      <c r="SFZ3261" s="44"/>
      <c r="SGA3261" s="18"/>
      <c r="SGB3261" s="16"/>
      <c r="SGC3261" s="36"/>
      <c r="SGD3261" s="36"/>
      <c r="SGE3261" s="36"/>
      <c r="SGF3261" s="36"/>
      <c r="SGG3261" s="36"/>
      <c r="SGH3261" s="36"/>
      <c r="SGI3261" s="36"/>
      <c r="SGJ3261" s="36"/>
      <c r="SGK3261" s="36"/>
      <c r="SGL3261" s="36"/>
      <c r="SGM3261" s="36"/>
      <c r="SGN3261" s="36"/>
      <c r="SGO3261" s="36"/>
      <c r="SGP3261" s="12"/>
      <c r="SGQ3261" s="12"/>
      <c r="SGR3261" s="12"/>
      <c r="SGS3261" s="53"/>
      <c r="SGU3261" s="41"/>
      <c r="SGV3261" s="40"/>
      <c r="SGW3261" s="44"/>
      <c r="SGX3261" s="62"/>
      <c r="SGY3261" s="56"/>
      <c r="SGZ3261" s="60"/>
      <c r="SHA3261" s="60"/>
      <c r="SHB3261" s="60"/>
      <c r="SHC3261" s="60"/>
      <c r="SHD3261" s="46"/>
      <c r="SHE3261" s="65"/>
      <c r="SHF3261" s="19"/>
      <c r="SHG3261" s="48"/>
      <c r="SHH3261" s="41"/>
      <c r="SHI3261" s="44"/>
      <c r="SHJ3261" s="18"/>
      <c r="SHK3261" s="16"/>
      <c r="SHL3261" s="36"/>
      <c r="SHM3261" s="36"/>
      <c r="SHN3261" s="36"/>
      <c r="SHO3261" s="36"/>
      <c r="SHP3261" s="36"/>
      <c r="SHQ3261" s="36"/>
      <c r="SHR3261" s="36"/>
      <c r="SHS3261" s="36"/>
      <c r="SHT3261" s="36"/>
      <c r="SHU3261" s="36"/>
      <c r="SHV3261" s="36"/>
      <c r="SHW3261" s="36"/>
      <c r="SHX3261" s="36"/>
      <c r="SHY3261" s="12"/>
      <c r="SHZ3261" s="12"/>
      <c r="SIA3261" s="12"/>
      <c r="SIB3261" s="53"/>
      <c r="SID3261" s="41"/>
      <c r="SIE3261" s="40"/>
      <c r="SIF3261" s="44"/>
      <c r="SIG3261" s="62"/>
      <c r="SIH3261" s="56"/>
      <c r="SII3261" s="60"/>
      <c r="SIJ3261" s="60"/>
      <c r="SIK3261" s="60"/>
      <c r="SIL3261" s="60"/>
      <c r="SIM3261" s="46"/>
      <c r="SIN3261" s="65"/>
      <c r="SIO3261" s="19"/>
      <c r="SIP3261" s="48"/>
      <c r="SIQ3261" s="41"/>
      <c r="SIR3261" s="44"/>
      <c r="SIS3261" s="18"/>
      <c r="SIT3261" s="16"/>
      <c r="SIU3261" s="36"/>
      <c r="SIV3261" s="36"/>
      <c r="SIW3261" s="36"/>
      <c r="SIX3261" s="36"/>
      <c r="SIY3261" s="36"/>
      <c r="SIZ3261" s="36"/>
      <c r="SJA3261" s="36"/>
      <c r="SJB3261" s="36"/>
      <c r="SJC3261" s="36"/>
      <c r="SJD3261" s="36"/>
      <c r="SJE3261" s="36"/>
      <c r="SJF3261" s="36"/>
      <c r="SJG3261" s="36"/>
      <c r="SJH3261" s="12"/>
      <c r="SJI3261" s="12"/>
      <c r="SJJ3261" s="12"/>
      <c r="SJK3261" s="53"/>
      <c r="SJM3261" s="41"/>
      <c r="SJN3261" s="40"/>
      <c r="SJO3261" s="44"/>
      <c r="SJP3261" s="62"/>
      <c r="SJQ3261" s="56"/>
      <c r="SJR3261" s="60"/>
      <c r="SJS3261" s="60"/>
      <c r="SJT3261" s="60"/>
      <c r="SJU3261" s="60"/>
      <c r="SJV3261" s="46"/>
      <c r="SJW3261" s="65"/>
      <c r="SJX3261" s="19"/>
      <c r="SJY3261" s="48"/>
      <c r="SJZ3261" s="41"/>
      <c r="SKA3261" s="44"/>
      <c r="SKB3261" s="18"/>
      <c r="SKC3261" s="16"/>
      <c r="SKD3261" s="36"/>
      <c r="SKE3261" s="36"/>
      <c r="SKF3261" s="36"/>
      <c r="SKG3261" s="36"/>
      <c r="SKH3261" s="36"/>
      <c r="SKI3261" s="36"/>
      <c r="SKJ3261" s="36"/>
      <c r="SKK3261" s="36"/>
      <c r="SKL3261" s="36"/>
      <c r="SKM3261" s="36"/>
      <c r="SKN3261" s="36"/>
      <c r="SKO3261" s="36"/>
      <c r="SKP3261" s="36"/>
      <c r="SKQ3261" s="12"/>
      <c r="SKR3261" s="12"/>
      <c r="SKS3261" s="12"/>
      <c r="SKT3261" s="53"/>
      <c r="SKV3261" s="41"/>
      <c r="SKW3261" s="40"/>
      <c r="SKX3261" s="44"/>
      <c r="SKY3261" s="62"/>
      <c r="SKZ3261" s="56"/>
      <c r="SLA3261" s="60"/>
      <c r="SLB3261" s="60"/>
      <c r="SLC3261" s="60"/>
      <c r="SLD3261" s="60"/>
      <c r="SLE3261" s="46"/>
      <c r="SLF3261" s="65"/>
      <c r="SLG3261" s="19"/>
      <c r="SLH3261" s="48"/>
      <c r="SLI3261" s="41"/>
      <c r="SLJ3261" s="44"/>
      <c r="SLK3261" s="18"/>
      <c r="SLL3261" s="16"/>
      <c r="SLM3261" s="36"/>
      <c r="SLN3261" s="36"/>
      <c r="SLO3261" s="36"/>
      <c r="SLP3261" s="36"/>
      <c r="SLQ3261" s="36"/>
      <c r="SLR3261" s="36"/>
      <c r="SLS3261" s="36"/>
      <c r="SLT3261" s="36"/>
      <c r="SLU3261" s="36"/>
      <c r="SLV3261" s="36"/>
      <c r="SLW3261" s="36"/>
      <c r="SLX3261" s="36"/>
      <c r="SLY3261" s="36"/>
      <c r="SLZ3261" s="12"/>
      <c r="SMA3261" s="12"/>
      <c r="SMB3261" s="12"/>
      <c r="SMC3261" s="53"/>
      <c r="SME3261" s="41"/>
      <c r="SMF3261" s="40"/>
      <c r="SMG3261" s="44"/>
      <c r="SMH3261" s="62"/>
      <c r="SMI3261" s="56"/>
      <c r="SMJ3261" s="60"/>
      <c r="SMK3261" s="60"/>
      <c r="SML3261" s="60"/>
      <c r="SMM3261" s="60"/>
      <c r="SMN3261" s="46"/>
      <c r="SMO3261" s="65"/>
      <c r="SMP3261" s="19"/>
      <c r="SMQ3261" s="48"/>
      <c r="SMR3261" s="41"/>
      <c r="SMS3261" s="44"/>
      <c r="SMT3261" s="18"/>
      <c r="SMU3261" s="16"/>
      <c r="SMV3261" s="36"/>
      <c r="SMW3261" s="36"/>
      <c r="SMX3261" s="36"/>
      <c r="SMY3261" s="36"/>
      <c r="SMZ3261" s="36"/>
      <c r="SNA3261" s="36"/>
      <c r="SNB3261" s="36"/>
      <c r="SNC3261" s="36"/>
      <c r="SND3261" s="36"/>
      <c r="SNE3261" s="36"/>
      <c r="SNF3261" s="36"/>
      <c r="SNG3261" s="36"/>
      <c r="SNH3261" s="36"/>
      <c r="SNI3261" s="12"/>
      <c r="SNJ3261" s="12"/>
      <c r="SNK3261" s="12"/>
      <c r="SNL3261" s="53"/>
      <c r="SNN3261" s="41"/>
      <c r="SNO3261" s="40"/>
      <c r="SNP3261" s="44"/>
      <c r="SNQ3261" s="62"/>
      <c r="SNR3261" s="56"/>
      <c r="SNS3261" s="60"/>
      <c r="SNT3261" s="60"/>
      <c r="SNU3261" s="60"/>
      <c r="SNV3261" s="60"/>
      <c r="SNW3261" s="46"/>
      <c r="SNX3261" s="65"/>
      <c r="SNY3261" s="19"/>
      <c r="SNZ3261" s="48"/>
      <c r="SOA3261" s="41"/>
      <c r="SOB3261" s="44"/>
      <c r="SOC3261" s="18"/>
      <c r="SOD3261" s="16"/>
      <c r="SOE3261" s="36"/>
      <c r="SOF3261" s="36"/>
      <c r="SOG3261" s="36"/>
      <c r="SOH3261" s="36"/>
      <c r="SOI3261" s="36"/>
      <c r="SOJ3261" s="36"/>
      <c r="SOK3261" s="36"/>
      <c r="SOL3261" s="36"/>
      <c r="SOM3261" s="36"/>
      <c r="SON3261" s="36"/>
      <c r="SOO3261" s="36"/>
      <c r="SOP3261" s="36"/>
      <c r="SOQ3261" s="36"/>
      <c r="SOR3261" s="12"/>
      <c r="SOS3261" s="12"/>
      <c r="SOT3261" s="12"/>
      <c r="SOU3261" s="53"/>
      <c r="SOW3261" s="41"/>
      <c r="SOX3261" s="40"/>
      <c r="SOY3261" s="44"/>
      <c r="SOZ3261" s="62"/>
      <c r="SPA3261" s="56"/>
      <c r="SPB3261" s="60"/>
      <c r="SPC3261" s="60"/>
      <c r="SPD3261" s="60"/>
      <c r="SPE3261" s="60"/>
      <c r="SPF3261" s="46"/>
      <c r="SPG3261" s="65"/>
      <c r="SPH3261" s="19"/>
      <c r="SPI3261" s="48"/>
      <c r="SPJ3261" s="41"/>
      <c r="SPK3261" s="44"/>
      <c r="SPL3261" s="18"/>
      <c r="SPM3261" s="16"/>
      <c r="SPN3261" s="36"/>
      <c r="SPO3261" s="36"/>
      <c r="SPP3261" s="36"/>
      <c r="SPQ3261" s="36"/>
      <c r="SPR3261" s="36"/>
      <c r="SPS3261" s="36"/>
      <c r="SPT3261" s="36"/>
      <c r="SPU3261" s="36"/>
      <c r="SPV3261" s="36"/>
      <c r="SPW3261" s="36"/>
      <c r="SPX3261" s="36"/>
      <c r="SPY3261" s="36"/>
      <c r="SPZ3261" s="36"/>
      <c r="SQA3261" s="12"/>
      <c r="SQB3261" s="12"/>
      <c r="SQC3261" s="12"/>
      <c r="SQD3261" s="53"/>
      <c r="SQF3261" s="41"/>
      <c r="SQG3261" s="40"/>
      <c r="SQH3261" s="44"/>
      <c r="SQI3261" s="62"/>
      <c r="SQJ3261" s="56"/>
      <c r="SQK3261" s="60"/>
      <c r="SQL3261" s="60"/>
      <c r="SQM3261" s="60"/>
      <c r="SQN3261" s="60"/>
      <c r="SQO3261" s="46"/>
      <c r="SQP3261" s="65"/>
      <c r="SQQ3261" s="19"/>
      <c r="SQR3261" s="48"/>
      <c r="SQS3261" s="41"/>
      <c r="SQT3261" s="44"/>
      <c r="SQU3261" s="18"/>
      <c r="SQV3261" s="16"/>
      <c r="SQW3261" s="36"/>
      <c r="SQX3261" s="36"/>
      <c r="SQY3261" s="36"/>
      <c r="SQZ3261" s="36"/>
      <c r="SRA3261" s="36"/>
      <c r="SRB3261" s="36"/>
      <c r="SRC3261" s="36"/>
      <c r="SRD3261" s="36"/>
      <c r="SRE3261" s="36"/>
      <c r="SRF3261" s="36"/>
      <c r="SRG3261" s="36"/>
      <c r="SRH3261" s="36"/>
      <c r="SRI3261" s="36"/>
      <c r="SRJ3261" s="12"/>
      <c r="SRK3261" s="12"/>
      <c r="SRL3261" s="12"/>
      <c r="SRM3261" s="53"/>
      <c r="SRO3261" s="41"/>
      <c r="SRP3261" s="40"/>
      <c r="SRQ3261" s="44"/>
      <c r="SRR3261" s="62"/>
      <c r="SRS3261" s="56"/>
      <c r="SRT3261" s="60"/>
      <c r="SRU3261" s="60"/>
      <c r="SRV3261" s="60"/>
      <c r="SRW3261" s="60"/>
      <c r="SRX3261" s="46"/>
      <c r="SRY3261" s="65"/>
      <c r="SRZ3261" s="19"/>
      <c r="SSA3261" s="48"/>
      <c r="SSB3261" s="41"/>
      <c r="SSC3261" s="44"/>
      <c r="SSD3261" s="18"/>
      <c r="SSE3261" s="16"/>
      <c r="SSF3261" s="36"/>
      <c r="SSG3261" s="36"/>
      <c r="SSH3261" s="36"/>
      <c r="SSI3261" s="36"/>
      <c r="SSJ3261" s="36"/>
      <c r="SSK3261" s="36"/>
      <c r="SSL3261" s="36"/>
      <c r="SSM3261" s="36"/>
      <c r="SSN3261" s="36"/>
      <c r="SSO3261" s="36"/>
      <c r="SSP3261" s="36"/>
      <c r="SSQ3261" s="36"/>
      <c r="SSR3261" s="36"/>
      <c r="SSS3261" s="12"/>
      <c r="SST3261" s="12"/>
      <c r="SSU3261" s="12"/>
      <c r="SSV3261" s="53"/>
      <c r="SSX3261" s="41"/>
      <c r="SSY3261" s="40"/>
      <c r="SSZ3261" s="44"/>
      <c r="STA3261" s="62"/>
      <c r="STB3261" s="56"/>
      <c r="STC3261" s="60"/>
      <c r="STD3261" s="60"/>
      <c r="STE3261" s="60"/>
      <c r="STF3261" s="60"/>
      <c r="STG3261" s="46"/>
      <c r="STH3261" s="65"/>
      <c r="STI3261" s="19"/>
      <c r="STJ3261" s="48"/>
      <c r="STK3261" s="41"/>
      <c r="STL3261" s="44"/>
      <c r="STM3261" s="18"/>
      <c r="STN3261" s="16"/>
      <c r="STO3261" s="36"/>
      <c r="STP3261" s="36"/>
      <c r="STQ3261" s="36"/>
      <c r="STR3261" s="36"/>
      <c r="STS3261" s="36"/>
      <c r="STT3261" s="36"/>
      <c r="STU3261" s="36"/>
      <c r="STV3261" s="36"/>
      <c r="STW3261" s="36"/>
      <c r="STX3261" s="36"/>
      <c r="STY3261" s="36"/>
      <c r="STZ3261" s="36"/>
      <c r="SUA3261" s="36"/>
      <c r="SUB3261" s="12"/>
      <c r="SUC3261" s="12"/>
      <c r="SUD3261" s="12"/>
      <c r="SUE3261" s="53"/>
      <c r="SUG3261" s="41"/>
      <c r="SUH3261" s="40"/>
      <c r="SUI3261" s="44"/>
      <c r="SUJ3261" s="62"/>
      <c r="SUK3261" s="56"/>
      <c r="SUL3261" s="60"/>
      <c r="SUM3261" s="60"/>
      <c r="SUN3261" s="60"/>
      <c r="SUO3261" s="60"/>
      <c r="SUP3261" s="46"/>
      <c r="SUQ3261" s="65"/>
      <c r="SUR3261" s="19"/>
      <c r="SUS3261" s="48"/>
      <c r="SUT3261" s="41"/>
      <c r="SUU3261" s="44"/>
      <c r="SUV3261" s="18"/>
      <c r="SUW3261" s="16"/>
      <c r="SUX3261" s="36"/>
      <c r="SUY3261" s="36"/>
      <c r="SUZ3261" s="36"/>
      <c r="SVA3261" s="36"/>
      <c r="SVB3261" s="36"/>
      <c r="SVC3261" s="36"/>
      <c r="SVD3261" s="36"/>
      <c r="SVE3261" s="36"/>
      <c r="SVF3261" s="36"/>
      <c r="SVG3261" s="36"/>
      <c r="SVH3261" s="36"/>
      <c r="SVI3261" s="36"/>
      <c r="SVJ3261" s="36"/>
      <c r="SVK3261" s="12"/>
      <c r="SVL3261" s="12"/>
      <c r="SVM3261" s="12"/>
      <c r="SVN3261" s="53"/>
      <c r="SVP3261" s="41"/>
      <c r="SVQ3261" s="40"/>
      <c r="SVR3261" s="44"/>
      <c r="SVS3261" s="62"/>
      <c r="SVT3261" s="56"/>
      <c r="SVU3261" s="60"/>
      <c r="SVV3261" s="60"/>
      <c r="SVW3261" s="60"/>
      <c r="SVX3261" s="60"/>
      <c r="SVY3261" s="46"/>
      <c r="SVZ3261" s="65"/>
      <c r="SWA3261" s="19"/>
      <c r="SWB3261" s="48"/>
      <c r="SWC3261" s="41"/>
      <c r="SWD3261" s="44"/>
      <c r="SWE3261" s="18"/>
      <c r="SWF3261" s="16"/>
      <c r="SWG3261" s="36"/>
      <c r="SWH3261" s="36"/>
      <c r="SWI3261" s="36"/>
      <c r="SWJ3261" s="36"/>
      <c r="SWK3261" s="36"/>
      <c r="SWL3261" s="36"/>
      <c r="SWM3261" s="36"/>
      <c r="SWN3261" s="36"/>
      <c r="SWO3261" s="36"/>
      <c r="SWP3261" s="36"/>
      <c r="SWQ3261" s="36"/>
      <c r="SWR3261" s="36"/>
      <c r="SWS3261" s="36"/>
      <c r="SWT3261" s="12"/>
      <c r="SWU3261" s="12"/>
      <c r="SWV3261" s="12"/>
      <c r="SWW3261" s="53"/>
      <c r="SWY3261" s="41"/>
      <c r="SWZ3261" s="40"/>
      <c r="SXA3261" s="44"/>
      <c r="SXB3261" s="62"/>
      <c r="SXC3261" s="56"/>
      <c r="SXD3261" s="60"/>
      <c r="SXE3261" s="60"/>
      <c r="SXF3261" s="60"/>
      <c r="SXG3261" s="60"/>
      <c r="SXH3261" s="46"/>
      <c r="SXI3261" s="65"/>
      <c r="SXJ3261" s="19"/>
      <c r="SXK3261" s="48"/>
      <c r="SXL3261" s="41"/>
      <c r="SXM3261" s="44"/>
      <c r="SXN3261" s="18"/>
      <c r="SXO3261" s="16"/>
      <c r="SXP3261" s="36"/>
      <c r="SXQ3261" s="36"/>
      <c r="SXR3261" s="36"/>
      <c r="SXS3261" s="36"/>
      <c r="SXT3261" s="36"/>
      <c r="SXU3261" s="36"/>
      <c r="SXV3261" s="36"/>
      <c r="SXW3261" s="36"/>
      <c r="SXX3261" s="36"/>
      <c r="SXY3261" s="36"/>
      <c r="SXZ3261" s="36"/>
      <c r="SYA3261" s="36"/>
      <c r="SYB3261" s="36"/>
      <c r="SYC3261" s="12"/>
      <c r="SYD3261" s="12"/>
      <c r="SYE3261" s="12"/>
      <c r="SYF3261" s="53"/>
      <c r="SYH3261" s="41"/>
      <c r="SYI3261" s="40"/>
      <c r="SYJ3261" s="44"/>
      <c r="SYK3261" s="62"/>
      <c r="SYL3261" s="56"/>
      <c r="SYM3261" s="60"/>
      <c r="SYN3261" s="60"/>
      <c r="SYO3261" s="60"/>
      <c r="SYP3261" s="60"/>
      <c r="SYQ3261" s="46"/>
      <c r="SYR3261" s="65"/>
      <c r="SYS3261" s="19"/>
      <c r="SYT3261" s="48"/>
      <c r="SYU3261" s="41"/>
      <c r="SYV3261" s="44"/>
      <c r="SYW3261" s="18"/>
      <c r="SYX3261" s="16"/>
      <c r="SYY3261" s="36"/>
      <c r="SYZ3261" s="36"/>
      <c r="SZA3261" s="36"/>
      <c r="SZB3261" s="36"/>
      <c r="SZC3261" s="36"/>
      <c r="SZD3261" s="36"/>
      <c r="SZE3261" s="36"/>
      <c r="SZF3261" s="36"/>
      <c r="SZG3261" s="36"/>
      <c r="SZH3261" s="36"/>
      <c r="SZI3261" s="36"/>
      <c r="SZJ3261" s="36"/>
      <c r="SZK3261" s="36"/>
      <c r="SZL3261" s="12"/>
      <c r="SZM3261" s="12"/>
      <c r="SZN3261" s="12"/>
      <c r="SZO3261" s="53"/>
      <c r="SZQ3261" s="41"/>
      <c r="SZR3261" s="40"/>
      <c r="SZS3261" s="44"/>
      <c r="SZT3261" s="62"/>
      <c r="SZU3261" s="56"/>
      <c r="SZV3261" s="60"/>
      <c r="SZW3261" s="60"/>
      <c r="SZX3261" s="60"/>
      <c r="SZY3261" s="60"/>
      <c r="SZZ3261" s="46"/>
      <c r="TAA3261" s="65"/>
      <c r="TAB3261" s="19"/>
      <c r="TAC3261" s="48"/>
      <c r="TAD3261" s="41"/>
      <c r="TAE3261" s="44"/>
      <c r="TAF3261" s="18"/>
      <c r="TAG3261" s="16"/>
      <c r="TAH3261" s="36"/>
      <c r="TAI3261" s="36"/>
      <c r="TAJ3261" s="36"/>
      <c r="TAK3261" s="36"/>
      <c r="TAL3261" s="36"/>
      <c r="TAM3261" s="36"/>
      <c r="TAN3261" s="36"/>
      <c r="TAO3261" s="36"/>
      <c r="TAP3261" s="36"/>
      <c r="TAQ3261" s="36"/>
      <c r="TAR3261" s="36"/>
      <c r="TAS3261" s="36"/>
      <c r="TAT3261" s="36"/>
      <c r="TAU3261" s="12"/>
      <c r="TAV3261" s="12"/>
      <c r="TAW3261" s="12"/>
      <c r="TAX3261" s="53"/>
      <c r="TAZ3261" s="41"/>
      <c r="TBA3261" s="40"/>
      <c r="TBB3261" s="44"/>
      <c r="TBC3261" s="62"/>
      <c r="TBD3261" s="56"/>
      <c r="TBE3261" s="60"/>
      <c r="TBF3261" s="60"/>
      <c r="TBG3261" s="60"/>
      <c r="TBH3261" s="60"/>
      <c r="TBI3261" s="46"/>
      <c r="TBJ3261" s="65"/>
      <c r="TBK3261" s="19"/>
      <c r="TBL3261" s="48"/>
      <c r="TBM3261" s="41"/>
      <c r="TBN3261" s="44"/>
      <c r="TBO3261" s="18"/>
      <c r="TBP3261" s="16"/>
      <c r="TBQ3261" s="36"/>
      <c r="TBR3261" s="36"/>
      <c r="TBS3261" s="36"/>
      <c r="TBT3261" s="36"/>
      <c r="TBU3261" s="36"/>
      <c r="TBV3261" s="36"/>
      <c r="TBW3261" s="36"/>
      <c r="TBX3261" s="36"/>
      <c r="TBY3261" s="36"/>
      <c r="TBZ3261" s="36"/>
      <c r="TCA3261" s="36"/>
      <c r="TCB3261" s="36"/>
      <c r="TCC3261" s="36"/>
      <c r="TCD3261" s="12"/>
      <c r="TCE3261" s="12"/>
      <c r="TCF3261" s="12"/>
      <c r="TCG3261" s="53"/>
      <c r="TCI3261" s="41"/>
      <c r="TCJ3261" s="40"/>
      <c r="TCK3261" s="44"/>
      <c r="TCL3261" s="62"/>
      <c r="TCM3261" s="56"/>
      <c r="TCN3261" s="60"/>
      <c r="TCO3261" s="60"/>
      <c r="TCP3261" s="60"/>
      <c r="TCQ3261" s="60"/>
      <c r="TCR3261" s="46"/>
      <c r="TCS3261" s="65"/>
      <c r="TCT3261" s="19"/>
      <c r="TCU3261" s="48"/>
      <c r="TCV3261" s="41"/>
      <c r="TCW3261" s="44"/>
      <c r="TCX3261" s="18"/>
      <c r="TCY3261" s="16"/>
      <c r="TCZ3261" s="36"/>
      <c r="TDA3261" s="36"/>
      <c r="TDB3261" s="36"/>
      <c r="TDC3261" s="36"/>
      <c r="TDD3261" s="36"/>
      <c r="TDE3261" s="36"/>
      <c r="TDF3261" s="36"/>
      <c r="TDG3261" s="36"/>
      <c r="TDH3261" s="36"/>
      <c r="TDI3261" s="36"/>
      <c r="TDJ3261" s="36"/>
      <c r="TDK3261" s="36"/>
      <c r="TDL3261" s="36"/>
      <c r="TDM3261" s="12"/>
      <c r="TDN3261" s="12"/>
      <c r="TDO3261" s="12"/>
      <c r="TDP3261" s="53"/>
      <c r="TDR3261" s="41"/>
      <c r="TDS3261" s="40"/>
      <c r="TDT3261" s="44"/>
      <c r="TDU3261" s="62"/>
      <c r="TDV3261" s="56"/>
      <c r="TDW3261" s="60"/>
      <c r="TDX3261" s="60"/>
      <c r="TDY3261" s="60"/>
      <c r="TDZ3261" s="60"/>
      <c r="TEA3261" s="46"/>
      <c r="TEB3261" s="65"/>
      <c r="TEC3261" s="19"/>
      <c r="TED3261" s="48"/>
      <c r="TEE3261" s="41"/>
      <c r="TEF3261" s="44"/>
      <c r="TEG3261" s="18"/>
      <c r="TEH3261" s="16"/>
      <c r="TEI3261" s="36"/>
      <c r="TEJ3261" s="36"/>
      <c r="TEK3261" s="36"/>
      <c r="TEL3261" s="36"/>
      <c r="TEM3261" s="36"/>
      <c r="TEN3261" s="36"/>
      <c r="TEO3261" s="36"/>
      <c r="TEP3261" s="36"/>
      <c r="TEQ3261" s="36"/>
      <c r="TER3261" s="36"/>
      <c r="TES3261" s="36"/>
      <c r="TET3261" s="36"/>
      <c r="TEU3261" s="36"/>
      <c r="TEV3261" s="12"/>
      <c r="TEW3261" s="12"/>
      <c r="TEX3261" s="12"/>
      <c r="TEY3261" s="53"/>
      <c r="TFA3261" s="41"/>
      <c r="TFB3261" s="40"/>
      <c r="TFC3261" s="44"/>
      <c r="TFD3261" s="62"/>
      <c r="TFE3261" s="56"/>
      <c r="TFF3261" s="60"/>
      <c r="TFG3261" s="60"/>
      <c r="TFH3261" s="60"/>
      <c r="TFI3261" s="60"/>
      <c r="TFJ3261" s="46"/>
      <c r="TFK3261" s="65"/>
      <c r="TFL3261" s="19"/>
      <c r="TFM3261" s="48"/>
      <c r="TFN3261" s="41"/>
      <c r="TFO3261" s="44"/>
      <c r="TFP3261" s="18"/>
      <c r="TFQ3261" s="16"/>
      <c r="TFR3261" s="36"/>
      <c r="TFS3261" s="36"/>
      <c r="TFT3261" s="36"/>
      <c r="TFU3261" s="36"/>
      <c r="TFV3261" s="36"/>
      <c r="TFW3261" s="36"/>
      <c r="TFX3261" s="36"/>
      <c r="TFY3261" s="36"/>
      <c r="TFZ3261" s="36"/>
      <c r="TGA3261" s="36"/>
      <c r="TGB3261" s="36"/>
      <c r="TGC3261" s="36"/>
      <c r="TGD3261" s="36"/>
      <c r="TGE3261" s="12"/>
      <c r="TGF3261" s="12"/>
      <c r="TGG3261" s="12"/>
      <c r="TGH3261" s="53"/>
      <c r="TGJ3261" s="41"/>
      <c r="TGK3261" s="40"/>
      <c r="TGL3261" s="44"/>
      <c r="TGM3261" s="62"/>
      <c r="TGN3261" s="56"/>
      <c r="TGO3261" s="60"/>
      <c r="TGP3261" s="60"/>
      <c r="TGQ3261" s="60"/>
      <c r="TGR3261" s="60"/>
      <c r="TGS3261" s="46"/>
      <c r="TGT3261" s="65"/>
      <c r="TGU3261" s="19"/>
      <c r="TGV3261" s="48"/>
      <c r="TGW3261" s="41"/>
      <c r="TGX3261" s="44"/>
      <c r="TGY3261" s="18"/>
      <c r="TGZ3261" s="16"/>
      <c r="THA3261" s="36"/>
      <c r="THB3261" s="36"/>
      <c r="THC3261" s="36"/>
      <c r="THD3261" s="36"/>
      <c r="THE3261" s="36"/>
      <c r="THF3261" s="36"/>
      <c r="THG3261" s="36"/>
      <c r="THH3261" s="36"/>
      <c r="THI3261" s="36"/>
      <c r="THJ3261" s="36"/>
      <c r="THK3261" s="36"/>
      <c r="THL3261" s="36"/>
      <c r="THM3261" s="36"/>
      <c r="THN3261" s="12"/>
      <c r="THO3261" s="12"/>
      <c r="THP3261" s="12"/>
      <c r="THQ3261" s="53"/>
      <c r="THS3261" s="41"/>
      <c r="THT3261" s="40"/>
      <c r="THU3261" s="44"/>
      <c r="THV3261" s="62"/>
      <c r="THW3261" s="56"/>
      <c r="THX3261" s="60"/>
      <c r="THY3261" s="60"/>
      <c r="THZ3261" s="60"/>
      <c r="TIA3261" s="60"/>
      <c r="TIB3261" s="46"/>
      <c r="TIC3261" s="65"/>
      <c r="TID3261" s="19"/>
      <c r="TIE3261" s="48"/>
      <c r="TIF3261" s="41"/>
      <c r="TIG3261" s="44"/>
      <c r="TIH3261" s="18"/>
      <c r="TII3261" s="16"/>
      <c r="TIJ3261" s="36"/>
      <c r="TIK3261" s="36"/>
      <c r="TIL3261" s="36"/>
      <c r="TIM3261" s="36"/>
      <c r="TIN3261" s="36"/>
      <c r="TIO3261" s="36"/>
      <c r="TIP3261" s="36"/>
      <c r="TIQ3261" s="36"/>
      <c r="TIR3261" s="36"/>
      <c r="TIS3261" s="36"/>
      <c r="TIT3261" s="36"/>
      <c r="TIU3261" s="36"/>
      <c r="TIV3261" s="36"/>
      <c r="TIW3261" s="12"/>
      <c r="TIX3261" s="12"/>
      <c r="TIY3261" s="12"/>
      <c r="TIZ3261" s="53"/>
      <c r="TJB3261" s="41"/>
      <c r="TJC3261" s="40"/>
      <c r="TJD3261" s="44"/>
      <c r="TJE3261" s="62"/>
      <c r="TJF3261" s="56"/>
      <c r="TJG3261" s="60"/>
      <c r="TJH3261" s="60"/>
      <c r="TJI3261" s="60"/>
      <c r="TJJ3261" s="60"/>
      <c r="TJK3261" s="46"/>
      <c r="TJL3261" s="65"/>
      <c r="TJM3261" s="19"/>
      <c r="TJN3261" s="48"/>
      <c r="TJO3261" s="41"/>
      <c r="TJP3261" s="44"/>
      <c r="TJQ3261" s="18"/>
      <c r="TJR3261" s="16"/>
      <c r="TJS3261" s="36"/>
      <c r="TJT3261" s="36"/>
      <c r="TJU3261" s="36"/>
      <c r="TJV3261" s="36"/>
      <c r="TJW3261" s="36"/>
      <c r="TJX3261" s="36"/>
      <c r="TJY3261" s="36"/>
      <c r="TJZ3261" s="36"/>
      <c r="TKA3261" s="36"/>
      <c r="TKB3261" s="36"/>
      <c r="TKC3261" s="36"/>
      <c r="TKD3261" s="36"/>
      <c r="TKE3261" s="36"/>
      <c r="TKF3261" s="12"/>
      <c r="TKG3261" s="12"/>
      <c r="TKH3261" s="12"/>
      <c r="TKI3261" s="53"/>
      <c r="TKK3261" s="41"/>
      <c r="TKL3261" s="40"/>
      <c r="TKM3261" s="44"/>
      <c r="TKN3261" s="62"/>
      <c r="TKO3261" s="56"/>
      <c r="TKP3261" s="60"/>
      <c r="TKQ3261" s="60"/>
      <c r="TKR3261" s="60"/>
      <c r="TKS3261" s="60"/>
      <c r="TKT3261" s="46"/>
      <c r="TKU3261" s="65"/>
      <c r="TKV3261" s="19"/>
      <c r="TKW3261" s="48"/>
      <c r="TKX3261" s="41"/>
      <c r="TKY3261" s="44"/>
      <c r="TKZ3261" s="18"/>
      <c r="TLA3261" s="16"/>
      <c r="TLB3261" s="36"/>
      <c r="TLC3261" s="36"/>
      <c r="TLD3261" s="36"/>
      <c r="TLE3261" s="36"/>
      <c r="TLF3261" s="36"/>
      <c r="TLG3261" s="36"/>
      <c r="TLH3261" s="36"/>
      <c r="TLI3261" s="36"/>
      <c r="TLJ3261" s="36"/>
      <c r="TLK3261" s="36"/>
      <c r="TLL3261" s="36"/>
      <c r="TLM3261" s="36"/>
      <c r="TLN3261" s="36"/>
      <c r="TLO3261" s="12"/>
      <c r="TLP3261" s="12"/>
      <c r="TLQ3261" s="12"/>
      <c r="TLR3261" s="53"/>
      <c r="TLT3261" s="41"/>
      <c r="TLU3261" s="40"/>
      <c r="TLV3261" s="44"/>
      <c r="TLW3261" s="62"/>
      <c r="TLX3261" s="56"/>
      <c r="TLY3261" s="60"/>
      <c r="TLZ3261" s="60"/>
      <c r="TMA3261" s="60"/>
      <c r="TMB3261" s="60"/>
      <c r="TMC3261" s="46"/>
      <c r="TMD3261" s="65"/>
      <c r="TME3261" s="19"/>
      <c r="TMF3261" s="48"/>
      <c r="TMG3261" s="41"/>
      <c r="TMH3261" s="44"/>
      <c r="TMI3261" s="18"/>
      <c r="TMJ3261" s="16"/>
      <c r="TMK3261" s="36"/>
      <c r="TML3261" s="36"/>
      <c r="TMM3261" s="36"/>
      <c r="TMN3261" s="36"/>
      <c r="TMO3261" s="36"/>
      <c r="TMP3261" s="36"/>
      <c r="TMQ3261" s="36"/>
      <c r="TMR3261" s="36"/>
      <c r="TMS3261" s="36"/>
      <c r="TMT3261" s="36"/>
      <c r="TMU3261" s="36"/>
      <c r="TMV3261" s="36"/>
      <c r="TMW3261" s="36"/>
      <c r="TMX3261" s="12"/>
      <c r="TMY3261" s="12"/>
      <c r="TMZ3261" s="12"/>
      <c r="TNA3261" s="53"/>
      <c r="TNC3261" s="41"/>
      <c r="TND3261" s="40"/>
      <c r="TNE3261" s="44"/>
      <c r="TNF3261" s="62"/>
      <c r="TNG3261" s="56"/>
      <c r="TNH3261" s="60"/>
      <c r="TNI3261" s="60"/>
      <c r="TNJ3261" s="60"/>
      <c r="TNK3261" s="60"/>
      <c r="TNL3261" s="46"/>
      <c r="TNM3261" s="65"/>
      <c r="TNN3261" s="19"/>
      <c r="TNO3261" s="48"/>
      <c r="TNP3261" s="41"/>
      <c r="TNQ3261" s="44"/>
      <c r="TNR3261" s="18"/>
      <c r="TNS3261" s="16"/>
      <c r="TNT3261" s="36"/>
      <c r="TNU3261" s="36"/>
      <c r="TNV3261" s="36"/>
      <c r="TNW3261" s="36"/>
      <c r="TNX3261" s="36"/>
      <c r="TNY3261" s="36"/>
      <c r="TNZ3261" s="36"/>
      <c r="TOA3261" s="36"/>
      <c r="TOB3261" s="36"/>
      <c r="TOC3261" s="36"/>
      <c r="TOD3261" s="36"/>
      <c r="TOE3261" s="36"/>
      <c r="TOF3261" s="36"/>
      <c r="TOG3261" s="12"/>
      <c r="TOH3261" s="12"/>
      <c r="TOI3261" s="12"/>
      <c r="TOJ3261" s="53"/>
      <c r="TOL3261" s="41"/>
      <c r="TOM3261" s="40"/>
      <c r="TON3261" s="44"/>
      <c r="TOO3261" s="62"/>
      <c r="TOP3261" s="56"/>
      <c r="TOQ3261" s="60"/>
      <c r="TOR3261" s="60"/>
      <c r="TOS3261" s="60"/>
      <c r="TOT3261" s="60"/>
      <c r="TOU3261" s="46"/>
      <c r="TOV3261" s="65"/>
      <c r="TOW3261" s="19"/>
      <c r="TOX3261" s="48"/>
      <c r="TOY3261" s="41"/>
      <c r="TOZ3261" s="44"/>
      <c r="TPA3261" s="18"/>
      <c r="TPB3261" s="16"/>
      <c r="TPC3261" s="36"/>
      <c r="TPD3261" s="36"/>
      <c r="TPE3261" s="36"/>
      <c r="TPF3261" s="36"/>
      <c r="TPG3261" s="36"/>
      <c r="TPH3261" s="36"/>
      <c r="TPI3261" s="36"/>
      <c r="TPJ3261" s="36"/>
      <c r="TPK3261" s="36"/>
      <c r="TPL3261" s="36"/>
      <c r="TPM3261" s="36"/>
      <c r="TPN3261" s="36"/>
      <c r="TPO3261" s="36"/>
      <c r="TPP3261" s="12"/>
      <c r="TPQ3261" s="12"/>
      <c r="TPR3261" s="12"/>
      <c r="TPS3261" s="53"/>
      <c r="TPU3261" s="41"/>
      <c r="TPV3261" s="40"/>
      <c r="TPW3261" s="44"/>
      <c r="TPX3261" s="62"/>
      <c r="TPY3261" s="56"/>
      <c r="TPZ3261" s="60"/>
      <c r="TQA3261" s="60"/>
      <c r="TQB3261" s="60"/>
      <c r="TQC3261" s="60"/>
      <c r="TQD3261" s="46"/>
      <c r="TQE3261" s="65"/>
      <c r="TQF3261" s="19"/>
      <c r="TQG3261" s="48"/>
      <c r="TQH3261" s="41"/>
      <c r="TQI3261" s="44"/>
      <c r="TQJ3261" s="18"/>
      <c r="TQK3261" s="16"/>
      <c r="TQL3261" s="36"/>
      <c r="TQM3261" s="36"/>
      <c r="TQN3261" s="36"/>
      <c r="TQO3261" s="36"/>
      <c r="TQP3261" s="36"/>
      <c r="TQQ3261" s="36"/>
      <c r="TQR3261" s="36"/>
      <c r="TQS3261" s="36"/>
      <c r="TQT3261" s="36"/>
      <c r="TQU3261" s="36"/>
      <c r="TQV3261" s="36"/>
      <c r="TQW3261" s="36"/>
      <c r="TQX3261" s="36"/>
      <c r="TQY3261" s="12"/>
      <c r="TQZ3261" s="12"/>
      <c r="TRA3261" s="12"/>
      <c r="TRB3261" s="53"/>
      <c r="TRD3261" s="41"/>
      <c r="TRE3261" s="40"/>
      <c r="TRF3261" s="44"/>
      <c r="TRG3261" s="62"/>
      <c r="TRH3261" s="56"/>
      <c r="TRI3261" s="60"/>
      <c r="TRJ3261" s="60"/>
      <c r="TRK3261" s="60"/>
      <c r="TRL3261" s="60"/>
      <c r="TRM3261" s="46"/>
      <c r="TRN3261" s="65"/>
      <c r="TRO3261" s="19"/>
      <c r="TRP3261" s="48"/>
      <c r="TRQ3261" s="41"/>
      <c r="TRR3261" s="44"/>
      <c r="TRS3261" s="18"/>
      <c r="TRT3261" s="16"/>
      <c r="TRU3261" s="36"/>
      <c r="TRV3261" s="36"/>
      <c r="TRW3261" s="36"/>
      <c r="TRX3261" s="36"/>
      <c r="TRY3261" s="36"/>
      <c r="TRZ3261" s="36"/>
      <c r="TSA3261" s="36"/>
      <c r="TSB3261" s="36"/>
      <c r="TSC3261" s="36"/>
      <c r="TSD3261" s="36"/>
      <c r="TSE3261" s="36"/>
      <c r="TSF3261" s="36"/>
      <c r="TSG3261" s="36"/>
      <c r="TSH3261" s="12"/>
      <c r="TSI3261" s="12"/>
      <c r="TSJ3261" s="12"/>
      <c r="TSK3261" s="53"/>
      <c r="TSM3261" s="41"/>
      <c r="TSN3261" s="40"/>
      <c r="TSO3261" s="44"/>
      <c r="TSP3261" s="62"/>
      <c r="TSQ3261" s="56"/>
      <c r="TSR3261" s="60"/>
      <c r="TSS3261" s="60"/>
      <c r="TST3261" s="60"/>
      <c r="TSU3261" s="60"/>
      <c r="TSV3261" s="46"/>
      <c r="TSW3261" s="65"/>
      <c r="TSX3261" s="19"/>
      <c r="TSY3261" s="48"/>
      <c r="TSZ3261" s="41"/>
      <c r="TTA3261" s="44"/>
      <c r="TTB3261" s="18"/>
      <c r="TTC3261" s="16"/>
      <c r="TTD3261" s="36"/>
      <c r="TTE3261" s="36"/>
      <c r="TTF3261" s="36"/>
      <c r="TTG3261" s="36"/>
      <c r="TTH3261" s="36"/>
      <c r="TTI3261" s="36"/>
      <c r="TTJ3261" s="36"/>
      <c r="TTK3261" s="36"/>
      <c r="TTL3261" s="36"/>
      <c r="TTM3261" s="36"/>
      <c r="TTN3261" s="36"/>
      <c r="TTO3261" s="36"/>
      <c r="TTP3261" s="36"/>
      <c r="TTQ3261" s="12"/>
      <c r="TTR3261" s="12"/>
      <c r="TTS3261" s="12"/>
      <c r="TTT3261" s="53"/>
      <c r="TTV3261" s="41"/>
      <c r="TTW3261" s="40"/>
      <c r="TTX3261" s="44"/>
      <c r="TTY3261" s="62"/>
      <c r="TTZ3261" s="56"/>
      <c r="TUA3261" s="60"/>
      <c r="TUB3261" s="60"/>
      <c r="TUC3261" s="60"/>
      <c r="TUD3261" s="60"/>
      <c r="TUE3261" s="46"/>
      <c r="TUF3261" s="65"/>
      <c r="TUG3261" s="19"/>
      <c r="TUH3261" s="48"/>
      <c r="TUI3261" s="41"/>
      <c r="TUJ3261" s="44"/>
      <c r="TUK3261" s="18"/>
      <c r="TUL3261" s="16"/>
      <c r="TUM3261" s="36"/>
      <c r="TUN3261" s="36"/>
      <c r="TUO3261" s="36"/>
      <c r="TUP3261" s="36"/>
      <c r="TUQ3261" s="36"/>
      <c r="TUR3261" s="36"/>
      <c r="TUS3261" s="36"/>
      <c r="TUT3261" s="36"/>
      <c r="TUU3261" s="36"/>
      <c r="TUV3261" s="36"/>
      <c r="TUW3261" s="36"/>
      <c r="TUX3261" s="36"/>
      <c r="TUY3261" s="36"/>
      <c r="TUZ3261" s="12"/>
      <c r="TVA3261" s="12"/>
      <c r="TVB3261" s="12"/>
      <c r="TVC3261" s="53"/>
      <c r="TVE3261" s="41"/>
      <c r="TVF3261" s="40"/>
      <c r="TVG3261" s="44"/>
      <c r="TVH3261" s="62"/>
      <c r="TVI3261" s="56"/>
      <c r="TVJ3261" s="60"/>
      <c r="TVK3261" s="60"/>
      <c r="TVL3261" s="60"/>
      <c r="TVM3261" s="60"/>
      <c r="TVN3261" s="46"/>
      <c r="TVO3261" s="65"/>
      <c r="TVP3261" s="19"/>
      <c r="TVQ3261" s="48"/>
      <c r="TVR3261" s="41"/>
      <c r="TVS3261" s="44"/>
      <c r="TVT3261" s="18"/>
      <c r="TVU3261" s="16"/>
      <c r="TVV3261" s="36"/>
      <c r="TVW3261" s="36"/>
      <c r="TVX3261" s="36"/>
      <c r="TVY3261" s="36"/>
      <c r="TVZ3261" s="36"/>
      <c r="TWA3261" s="36"/>
      <c r="TWB3261" s="36"/>
      <c r="TWC3261" s="36"/>
      <c r="TWD3261" s="36"/>
      <c r="TWE3261" s="36"/>
      <c r="TWF3261" s="36"/>
      <c r="TWG3261" s="36"/>
      <c r="TWH3261" s="36"/>
      <c r="TWI3261" s="12"/>
      <c r="TWJ3261" s="12"/>
      <c r="TWK3261" s="12"/>
      <c r="TWL3261" s="53"/>
      <c r="TWN3261" s="41"/>
      <c r="TWO3261" s="40"/>
      <c r="TWP3261" s="44"/>
      <c r="TWQ3261" s="62"/>
      <c r="TWR3261" s="56"/>
      <c r="TWS3261" s="60"/>
      <c r="TWT3261" s="60"/>
      <c r="TWU3261" s="60"/>
      <c r="TWV3261" s="60"/>
      <c r="TWW3261" s="46"/>
      <c r="TWX3261" s="65"/>
      <c r="TWY3261" s="19"/>
      <c r="TWZ3261" s="48"/>
      <c r="TXA3261" s="41"/>
      <c r="TXB3261" s="44"/>
      <c r="TXC3261" s="18"/>
      <c r="TXD3261" s="16"/>
      <c r="TXE3261" s="36"/>
      <c r="TXF3261" s="36"/>
      <c r="TXG3261" s="36"/>
      <c r="TXH3261" s="36"/>
      <c r="TXI3261" s="36"/>
      <c r="TXJ3261" s="36"/>
      <c r="TXK3261" s="36"/>
      <c r="TXL3261" s="36"/>
      <c r="TXM3261" s="36"/>
      <c r="TXN3261" s="36"/>
      <c r="TXO3261" s="36"/>
      <c r="TXP3261" s="36"/>
      <c r="TXQ3261" s="36"/>
      <c r="TXR3261" s="12"/>
      <c r="TXS3261" s="12"/>
      <c r="TXT3261" s="12"/>
      <c r="TXU3261" s="53"/>
      <c r="TXW3261" s="41"/>
      <c r="TXX3261" s="40"/>
      <c r="TXY3261" s="44"/>
      <c r="TXZ3261" s="62"/>
      <c r="TYA3261" s="56"/>
      <c r="TYB3261" s="60"/>
      <c r="TYC3261" s="60"/>
      <c r="TYD3261" s="60"/>
      <c r="TYE3261" s="60"/>
      <c r="TYF3261" s="46"/>
      <c r="TYG3261" s="65"/>
      <c r="TYH3261" s="19"/>
      <c r="TYI3261" s="48"/>
      <c r="TYJ3261" s="41"/>
      <c r="TYK3261" s="44"/>
      <c r="TYL3261" s="18"/>
      <c r="TYM3261" s="16"/>
      <c r="TYN3261" s="36"/>
      <c r="TYO3261" s="36"/>
      <c r="TYP3261" s="36"/>
      <c r="TYQ3261" s="36"/>
      <c r="TYR3261" s="36"/>
      <c r="TYS3261" s="36"/>
      <c r="TYT3261" s="36"/>
      <c r="TYU3261" s="36"/>
      <c r="TYV3261" s="36"/>
      <c r="TYW3261" s="36"/>
      <c r="TYX3261" s="36"/>
      <c r="TYY3261" s="36"/>
      <c r="TYZ3261" s="36"/>
      <c r="TZA3261" s="12"/>
      <c r="TZB3261" s="12"/>
      <c r="TZC3261" s="12"/>
      <c r="TZD3261" s="53"/>
      <c r="TZF3261" s="41"/>
      <c r="TZG3261" s="40"/>
      <c r="TZH3261" s="44"/>
      <c r="TZI3261" s="62"/>
      <c r="TZJ3261" s="56"/>
      <c r="TZK3261" s="60"/>
      <c r="TZL3261" s="60"/>
      <c r="TZM3261" s="60"/>
      <c r="TZN3261" s="60"/>
      <c r="TZO3261" s="46"/>
      <c r="TZP3261" s="65"/>
      <c r="TZQ3261" s="19"/>
      <c r="TZR3261" s="48"/>
      <c r="TZS3261" s="41"/>
      <c r="TZT3261" s="44"/>
      <c r="TZU3261" s="18"/>
      <c r="TZV3261" s="16"/>
      <c r="TZW3261" s="36"/>
      <c r="TZX3261" s="36"/>
      <c r="TZY3261" s="36"/>
      <c r="TZZ3261" s="36"/>
      <c r="UAA3261" s="36"/>
      <c r="UAB3261" s="36"/>
      <c r="UAC3261" s="36"/>
      <c r="UAD3261" s="36"/>
      <c r="UAE3261" s="36"/>
      <c r="UAF3261" s="36"/>
      <c r="UAG3261" s="36"/>
      <c r="UAH3261" s="36"/>
      <c r="UAI3261" s="36"/>
      <c r="UAJ3261" s="12"/>
      <c r="UAK3261" s="12"/>
      <c r="UAL3261" s="12"/>
      <c r="UAM3261" s="53"/>
      <c r="UAO3261" s="41"/>
      <c r="UAP3261" s="40"/>
      <c r="UAQ3261" s="44"/>
      <c r="UAR3261" s="62"/>
      <c r="UAS3261" s="56"/>
      <c r="UAT3261" s="60"/>
      <c r="UAU3261" s="60"/>
      <c r="UAV3261" s="60"/>
      <c r="UAW3261" s="60"/>
      <c r="UAX3261" s="46"/>
      <c r="UAY3261" s="65"/>
      <c r="UAZ3261" s="19"/>
      <c r="UBA3261" s="48"/>
      <c r="UBB3261" s="41"/>
      <c r="UBC3261" s="44"/>
      <c r="UBD3261" s="18"/>
      <c r="UBE3261" s="16"/>
      <c r="UBF3261" s="36"/>
      <c r="UBG3261" s="36"/>
      <c r="UBH3261" s="36"/>
      <c r="UBI3261" s="36"/>
      <c r="UBJ3261" s="36"/>
      <c r="UBK3261" s="36"/>
      <c r="UBL3261" s="36"/>
      <c r="UBM3261" s="36"/>
      <c r="UBN3261" s="36"/>
      <c r="UBO3261" s="36"/>
      <c r="UBP3261" s="36"/>
      <c r="UBQ3261" s="36"/>
      <c r="UBR3261" s="36"/>
      <c r="UBS3261" s="12"/>
      <c r="UBT3261" s="12"/>
      <c r="UBU3261" s="12"/>
      <c r="UBV3261" s="53"/>
      <c r="UBX3261" s="41"/>
      <c r="UBY3261" s="40"/>
      <c r="UBZ3261" s="44"/>
      <c r="UCA3261" s="62"/>
      <c r="UCB3261" s="56"/>
      <c r="UCC3261" s="60"/>
      <c r="UCD3261" s="60"/>
      <c r="UCE3261" s="60"/>
      <c r="UCF3261" s="60"/>
      <c r="UCG3261" s="46"/>
      <c r="UCH3261" s="65"/>
      <c r="UCI3261" s="19"/>
      <c r="UCJ3261" s="48"/>
      <c r="UCK3261" s="41"/>
      <c r="UCL3261" s="44"/>
      <c r="UCM3261" s="18"/>
      <c r="UCN3261" s="16"/>
      <c r="UCO3261" s="36"/>
      <c r="UCP3261" s="36"/>
      <c r="UCQ3261" s="36"/>
      <c r="UCR3261" s="36"/>
      <c r="UCS3261" s="36"/>
      <c r="UCT3261" s="36"/>
      <c r="UCU3261" s="36"/>
      <c r="UCV3261" s="36"/>
      <c r="UCW3261" s="36"/>
      <c r="UCX3261" s="36"/>
      <c r="UCY3261" s="36"/>
      <c r="UCZ3261" s="36"/>
      <c r="UDA3261" s="36"/>
      <c r="UDB3261" s="12"/>
      <c r="UDC3261" s="12"/>
      <c r="UDD3261" s="12"/>
      <c r="UDE3261" s="53"/>
      <c r="UDG3261" s="41"/>
      <c r="UDH3261" s="40"/>
      <c r="UDI3261" s="44"/>
      <c r="UDJ3261" s="62"/>
      <c r="UDK3261" s="56"/>
      <c r="UDL3261" s="60"/>
      <c r="UDM3261" s="60"/>
      <c r="UDN3261" s="60"/>
      <c r="UDO3261" s="60"/>
      <c r="UDP3261" s="46"/>
      <c r="UDQ3261" s="65"/>
      <c r="UDR3261" s="19"/>
      <c r="UDS3261" s="48"/>
      <c r="UDT3261" s="41"/>
      <c r="UDU3261" s="44"/>
      <c r="UDV3261" s="18"/>
      <c r="UDW3261" s="16"/>
      <c r="UDX3261" s="36"/>
      <c r="UDY3261" s="36"/>
      <c r="UDZ3261" s="36"/>
      <c r="UEA3261" s="36"/>
      <c r="UEB3261" s="36"/>
      <c r="UEC3261" s="36"/>
      <c r="UED3261" s="36"/>
      <c r="UEE3261" s="36"/>
      <c r="UEF3261" s="36"/>
      <c r="UEG3261" s="36"/>
      <c r="UEH3261" s="36"/>
      <c r="UEI3261" s="36"/>
      <c r="UEJ3261" s="36"/>
      <c r="UEK3261" s="12"/>
      <c r="UEL3261" s="12"/>
      <c r="UEM3261" s="12"/>
      <c r="UEN3261" s="53"/>
      <c r="UEP3261" s="41"/>
      <c r="UEQ3261" s="40"/>
      <c r="UER3261" s="44"/>
      <c r="UES3261" s="62"/>
      <c r="UET3261" s="56"/>
      <c r="UEU3261" s="60"/>
      <c r="UEV3261" s="60"/>
      <c r="UEW3261" s="60"/>
      <c r="UEX3261" s="60"/>
      <c r="UEY3261" s="46"/>
      <c r="UEZ3261" s="65"/>
      <c r="UFA3261" s="19"/>
      <c r="UFB3261" s="48"/>
      <c r="UFC3261" s="41"/>
      <c r="UFD3261" s="44"/>
      <c r="UFE3261" s="18"/>
      <c r="UFF3261" s="16"/>
      <c r="UFG3261" s="36"/>
      <c r="UFH3261" s="36"/>
      <c r="UFI3261" s="36"/>
      <c r="UFJ3261" s="36"/>
      <c r="UFK3261" s="36"/>
      <c r="UFL3261" s="36"/>
      <c r="UFM3261" s="36"/>
      <c r="UFN3261" s="36"/>
      <c r="UFO3261" s="36"/>
      <c r="UFP3261" s="36"/>
      <c r="UFQ3261" s="36"/>
      <c r="UFR3261" s="36"/>
      <c r="UFS3261" s="36"/>
      <c r="UFT3261" s="12"/>
      <c r="UFU3261" s="12"/>
      <c r="UFV3261" s="12"/>
      <c r="UFW3261" s="53"/>
      <c r="UFY3261" s="41"/>
      <c r="UFZ3261" s="40"/>
      <c r="UGA3261" s="44"/>
      <c r="UGB3261" s="62"/>
      <c r="UGC3261" s="56"/>
      <c r="UGD3261" s="60"/>
      <c r="UGE3261" s="60"/>
      <c r="UGF3261" s="60"/>
      <c r="UGG3261" s="60"/>
      <c r="UGH3261" s="46"/>
      <c r="UGI3261" s="65"/>
      <c r="UGJ3261" s="19"/>
      <c r="UGK3261" s="48"/>
      <c r="UGL3261" s="41"/>
      <c r="UGM3261" s="44"/>
      <c r="UGN3261" s="18"/>
      <c r="UGO3261" s="16"/>
      <c r="UGP3261" s="36"/>
      <c r="UGQ3261" s="36"/>
      <c r="UGR3261" s="36"/>
      <c r="UGS3261" s="36"/>
      <c r="UGT3261" s="36"/>
      <c r="UGU3261" s="36"/>
      <c r="UGV3261" s="36"/>
      <c r="UGW3261" s="36"/>
      <c r="UGX3261" s="36"/>
      <c r="UGY3261" s="36"/>
      <c r="UGZ3261" s="36"/>
      <c r="UHA3261" s="36"/>
      <c r="UHB3261" s="36"/>
      <c r="UHC3261" s="12"/>
      <c r="UHD3261" s="12"/>
      <c r="UHE3261" s="12"/>
      <c r="UHF3261" s="53"/>
      <c r="UHH3261" s="41"/>
      <c r="UHI3261" s="40"/>
      <c r="UHJ3261" s="44"/>
      <c r="UHK3261" s="62"/>
      <c r="UHL3261" s="56"/>
      <c r="UHM3261" s="60"/>
      <c r="UHN3261" s="60"/>
      <c r="UHO3261" s="60"/>
      <c r="UHP3261" s="60"/>
      <c r="UHQ3261" s="46"/>
      <c r="UHR3261" s="65"/>
      <c r="UHS3261" s="19"/>
      <c r="UHT3261" s="48"/>
      <c r="UHU3261" s="41"/>
      <c r="UHV3261" s="44"/>
      <c r="UHW3261" s="18"/>
      <c r="UHX3261" s="16"/>
      <c r="UHY3261" s="36"/>
      <c r="UHZ3261" s="36"/>
      <c r="UIA3261" s="36"/>
      <c r="UIB3261" s="36"/>
      <c r="UIC3261" s="36"/>
      <c r="UID3261" s="36"/>
      <c r="UIE3261" s="36"/>
      <c r="UIF3261" s="36"/>
      <c r="UIG3261" s="36"/>
      <c r="UIH3261" s="36"/>
      <c r="UII3261" s="36"/>
      <c r="UIJ3261" s="36"/>
      <c r="UIK3261" s="36"/>
      <c r="UIL3261" s="12"/>
      <c r="UIM3261" s="12"/>
      <c r="UIN3261" s="12"/>
      <c r="UIO3261" s="53"/>
      <c r="UIQ3261" s="41"/>
      <c r="UIR3261" s="40"/>
      <c r="UIS3261" s="44"/>
      <c r="UIT3261" s="62"/>
      <c r="UIU3261" s="56"/>
      <c r="UIV3261" s="60"/>
      <c r="UIW3261" s="60"/>
      <c r="UIX3261" s="60"/>
      <c r="UIY3261" s="60"/>
      <c r="UIZ3261" s="46"/>
      <c r="UJA3261" s="65"/>
      <c r="UJB3261" s="19"/>
      <c r="UJC3261" s="48"/>
      <c r="UJD3261" s="41"/>
      <c r="UJE3261" s="44"/>
      <c r="UJF3261" s="18"/>
      <c r="UJG3261" s="16"/>
      <c r="UJH3261" s="36"/>
      <c r="UJI3261" s="36"/>
      <c r="UJJ3261" s="36"/>
      <c r="UJK3261" s="36"/>
      <c r="UJL3261" s="36"/>
      <c r="UJM3261" s="36"/>
      <c r="UJN3261" s="36"/>
      <c r="UJO3261" s="36"/>
      <c r="UJP3261" s="36"/>
      <c r="UJQ3261" s="36"/>
      <c r="UJR3261" s="36"/>
      <c r="UJS3261" s="36"/>
      <c r="UJT3261" s="36"/>
      <c r="UJU3261" s="12"/>
      <c r="UJV3261" s="12"/>
      <c r="UJW3261" s="12"/>
      <c r="UJX3261" s="53"/>
      <c r="UJZ3261" s="41"/>
      <c r="UKA3261" s="40"/>
      <c r="UKB3261" s="44"/>
      <c r="UKC3261" s="62"/>
      <c r="UKD3261" s="56"/>
      <c r="UKE3261" s="60"/>
      <c r="UKF3261" s="60"/>
      <c r="UKG3261" s="60"/>
      <c r="UKH3261" s="60"/>
      <c r="UKI3261" s="46"/>
      <c r="UKJ3261" s="65"/>
      <c r="UKK3261" s="19"/>
      <c r="UKL3261" s="48"/>
      <c r="UKM3261" s="41"/>
      <c r="UKN3261" s="44"/>
      <c r="UKO3261" s="18"/>
      <c r="UKP3261" s="16"/>
      <c r="UKQ3261" s="36"/>
      <c r="UKR3261" s="36"/>
      <c r="UKS3261" s="36"/>
      <c r="UKT3261" s="36"/>
      <c r="UKU3261" s="36"/>
      <c r="UKV3261" s="36"/>
      <c r="UKW3261" s="36"/>
      <c r="UKX3261" s="36"/>
      <c r="UKY3261" s="36"/>
      <c r="UKZ3261" s="36"/>
      <c r="ULA3261" s="36"/>
      <c r="ULB3261" s="36"/>
      <c r="ULC3261" s="36"/>
      <c r="ULD3261" s="12"/>
      <c r="ULE3261" s="12"/>
      <c r="ULF3261" s="12"/>
      <c r="ULG3261" s="53"/>
      <c r="ULI3261" s="41"/>
      <c r="ULJ3261" s="40"/>
      <c r="ULK3261" s="44"/>
      <c r="ULL3261" s="62"/>
      <c r="ULM3261" s="56"/>
      <c r="ULN3261" s="60"/>
      <c r="ULO3261" s="60"/>
      <c r="ULP3261" s="60"/>
      <c r="ULQ3261" s="60"/>
      <c r="ULR3261" s="46"/>
      <c r="ULS3261" s="65"/>
      <c r="ULT3261" s="19"/>
      <c r="ULU3261" s="48"/>
      <c r="ULV3261" s="41"/>
      <c r="ULW3261" s="44"/>
      <c r="ULX3261" s="18"/>
      <c r="ULY3261" s="16"/>
      <c r="ULZ3261" s="36"/>
      <c r="UMA3261" s="36"/>
      <c r="UMB3261" s="36"/>
      <c r="UMC3261" s="36"/>
      <c r="UMD3261" s="36"/>
      <c r="UME3261" s="36"/>
      <c r="UMF3261" s="36"/>
      <c r="UMG3261" s="36"/>
      <c r="UMH3261" s="36"/>
      <c r="UMI3261" s="36"/>
      <c r="UMJ3261" s="36"/>
      <c r="UMK3261" s="36"/>
      <c r="UML3261" s="36"/>
      <c r="UMM3261" s="12"/>
      <c r="UMN3261" s="12"/>
      <c r="UMO3261" s="12"/>
      <c r="UMP3261" s="53"/>
      <c r="UMR3261" s="41"/>
      <c r="UMS3261" s="40"/>
      <c r="UMT3261" s="44"/>
      <c r="UMU3261" s="62"/>
      <c r="UMV3261" s="56"/>
      <c r="UMW3261" s="60"/>
      <c r="UMX3261" s="60"/>
      <c r="UMY3261" s="60"/>
      <c r="UMZ3261" s="60"/>
      <c r="UNA3261" s="46"/>
      <c r="UNB3261" s="65"/>
      <c r="UNC3261" s="19"/>
      <c r="UND3261" s="48"/>
      <c r="UNE3261" s="41"/>
      <c r="UNF3261" s="44"/>
      <c r="UNG3261" s="18"/>
      <c r="UNH3261" s="16"/>
      <c r="UNI3261" s="36"/>
      <c r="UNJ3261" s="36"/>
      <c r="UNK3261" s="36"/>
      <c r="UNL3261" s="36"/>
      <c r="UNM3261" s="36"/>
      <c r="UNN3261" s="36"/>
      <c r="UNO3261" s="36"/>
      <c r="UNP3261" s="36"/>
      <c r="UNQ3261" s="36"/>
      <c r="UNR3261" s="36"/>
      <c r="UNS3261" s="36"/>
      <c r="UNT3261" s="36"/>
      <c r="UNU3261" s="36"/>
      <c r="UNV3261" s="12"/>
      <c r="UNW3261" s="12"/>
      <c r="UNX3261" s="12"/>
      <c r="UNY3261" s="53"/>
      <c r="UOA3261" s="41"/>
      <c r="UOB3261" s="40"/>
      <c r="UOC3261" s="44"/>
      <c r="UOD3261" s="62"/>
      <c r="UOE3261" s="56"/>
      <c r="UOF3261" s="60"/>
      <c r="UOG3261" s="60"/>
      <c r="UOH3261" s="60"/>
      <c r="UOI3261" s="60"/>
      <c r="UOJ3261" s="46"/>
      <c r="UOK3261" s="65"/>
      <c r="UOL3261" s="19"/>
      <c r="UOM3261" s="48"/>
      <c r="UON3261" s="41"/>
      <c r="UOO3261" s="44"/>
      <c r="UOP3261" s="18"/>
      <c r="UOQ3261" s="16"/>
      <c r="UOR3261" s="36"/>
      <c r="UOS3261" s="36"/>
      <c r="UOT3261" s="36"/>
      <c r="UOU3261" s="36"/>
      <c r="UOV3261" s="36"/>
      <c r="UOW3261" s="36"/>
      <c r="UOX3261" s="36"/>
      <c r="UOY3261" s="36"/>
      <c r="UOZ3261" s="36"/>
      <c r="UPA3261" s="36"/>
      <c r="UPB3261" s="36"/>
      <c r="UPC3261" s="36"/>
      <c r="UPD3261" s="36"/>
      <c r="UPE3261" s="12"/>
      <c r="UPF3261" s="12"/>
      <c r="UPG3261" s="12"/>
      <c r="UPH3261" s="53"/>
      <c r="UPJ3261" s="41"/>
      <c r="UPK3261" s="40"/>
      <c r="UPL3261" s="44"/>
      <c r="UPM3261" s="62"/>
      <c r="UPN3261" s="56"/>
      <c r="UPO3261" s="60"/>
      <c r="UPP3261" s="60"/>
      <c r="UPQ3261" s="60"/>
      <c r="UPR3261" s="60"/>
      <c r="UPS3261" s="46"/>
      <c r="UPT3261" s="65"/>
      <c r="UPU3261" s="19"/>
      <c r="UPV3261" s="48"/>
      <c r="UPW3261" s="41"/>
      <c r="UPX3261" s="44"/>
      <c r="UPY3261" s="18"/>
      <c r="UPZ3261" s="16"/>
      <c r="UQA3261" s="36"/>
      <c r="UQB3261" s="36"/>
      <c r="UQC3261" s="36"/>
      <c r="UQD3261" s="36"/>
      <c r="UQE3261" s="36"/>
      <c r="UQF3261" s="36"/>
      <c r="UQG3261" s="36"/>
      <c r="UQH3261" s="36"/>
      <c r="UQI3261" s="36"/>
      <c r="UQJ3261" s="36"/>
      <c r="UQK3261" s="36"/>
      <c r="UQL3261" s="36"/>
      <c r="UQM3261" s="36"/>
      <c r="UQN3261" s="12"/>
      <c r="UQO3261" s="12"/>
      <c r="UQP3261" s="12"/>
      <c r="UQQ3261" s="53"/>
      <c r="UQS3261" s="41"/>
      <c r="UQT3261" s="40"/>
      <c r="UQU3261" s="44"/>
      <c r="UQV3261" s="62"/>
      <c r="UQW3261" s="56"/>
      <c r="UQX3261" s="60"/>
      <c r="UQY3261" s="60"/>
      <c r="UQZ3261" s="60"/>
      <c r="URA3261" s="60"/>
      <c r="URB3261" s="46"/>
      <c r="URC3261" s="65"/>
      <c r="URD3261" s="19"/>
      <c r="URE3261" s="48"/>
      <c r="URF3261" s="41"/>
      <c r="URG3261" s="44"/>
      <c r="URH3261" s="18"/>
      <c r="URI3261" s="16"/>
      <c r="URJ3261" s="36"/>
      <c r="URK3261" s="36"/>
      <c r="URL3261" s="36"/>
      <c r="URM3261" s="36"/>
      <c r="URN3261" s="36"/>
      <c r="URO3261" s="36"/>
      <c r="URP3261" s="36"/>
      <c r="URQ3261" s="36"/>
      <c r="URR3261" s="36"/>
      <c r="URS3261" s="36"/>
      <c r="URT3261" s="36"/>
      <c r="URU3261" s="36"/>
      <c r="URV3261" s="36"/>
      <c r="URW3261" s="12"/>
      <c r="URX3261" s="12"/>
      <c r="URY3261" s="12"/>
      <c r="URZ3261" s="53"/>
      <c r="USB3261" s="41"/>
      <c r="USC3261" s="40"/>
      <c r="USD3261" s="44"/>
      <c r="USE3261" s="62"/>
      <c r="USF3261" s="56"/>
      <c r="USG3261" s="60"/>
      <c r="USH3261" s="60"/>
      <c r="USI3261" s="60"/>
      <c r="USJ3261" s="60"/>
      <c r="USK3261" s="46"/>
      <c r="USL3261" s="65"/>
      <c r="USM3261" s="19"/>
      <c r="USN3261" s="48"/>
      <c r="USO3261" s="41"/>
      <c r="USP3261" s="44"/>
      <c r="USQ3261" s="18"/>
      <c r="USR3261" s="16"/>
      <c r="USS3261" s="36"/>
      <c r="UST3261" s="36"/>
      <c r="USU3261" s="36"/>
      <c r="USV3261" s="36"/>
      <c r="USW3261" s="36"/>
      <c r="USX3261" s="36"/>
      <c r="USY3261" s="36"/>
      <c r="USZ3261" s="36"/>
      <c r="UTA3261" s="36"/>
      <c r="UTB3261" s="36"/>
      <c r="UTC3261" s="36"/>
      <c r="UTD3261" s="36"/>
      <c r="UTE3261" s="36"/>
      <c r="UTF3261" s="12"/>
      <c r="UTG3261" s="12"/>
      <c r="UTH3261" s="12"/>
      <c r="UTI3261" s="53"/>
      <c r="UTK3261" s="41"/>
      <c r="UTL3261" s="40"/>
      <c r="UTM3261" s="44"/>
      <c r="UTN3261" s="62"/>
      <c r="UTO3261" s="56"/>
      <c r="UTP3261" s="60"/>
      <c r="UTQ3261" s="60"/>
      <c r="UTR3261" s="60"/>
      <c r="UTS3261" s="60"/>
      <c r="UTT3261" s="46"/>
      <c r="UTU3261" s="65"/>
      <c r="UTV3261" s="19"/>
      <c r="UTW3261" s="48"/>
      <c r="UTX3261" s="41"/>
      <c r="UTY3261" s="44"/>
      <c r="UTZ3261" s="18"/>
      <c r="UUA3261" s="16"/>
      <c r="UUB3261" s="36"/>
      <c r="UUC3261" s="36"/>
      <c r="UUD3261" s="36"/>
      <c r="UUE3261" s="36"/>
      <c r="UUF3261" s="36"/>
      <c r="UUG3261" s="36"/>
      <c r="UUH3261" s="36"/>
      <c r="UUI3261" s="36"/>
      <c r="UUJ3261" s="36"/>
      <c r="UUK3261" s="36"/>
      <c r="UUL3261" s="36"/>
      <c r="UUM3261" s="36"/>
      <c r="UUN3261" s="36"/>
      <c r="UUO3261" s="12"/>
      <c r="UUP3261" s="12"/>
      <c r="UUQ3261" s="12"/>
      <c r="UUR3261" s="53"/>
      <c r="UUT3261" s="41"/>
      <c r="UUU3261" s="40"/>
      <c r="UUV3261" s="44"/>
      <c r="UUW3261" s="62"/>
      <c r="UUX3261" s="56"/>
      <c r="UUY3261" s="60"/>
      <c r="UUZ3261" s="60"/>
      <c r="UVA3261" s="60"/>
      <c r="UVB3261" s="60"/>
      <c r="UVC3261" s="46"/>
      <c r="UVD3261" s="65"/>
      <c r="UVE3261" s="19"/>
      <c r="UVF3261" s="48"/>
      <c r="UVG3261" s="41"/>
      <c r="UVH3261" s="44"/>
      <c r="UVI3261" s="18"/>
      <c r="UVJ3261" s="16"/>
      <c r="UVK3261" s="36"/>
      <c r="UVL3261" s="36"/>
      <c r="UVM3261" s="36"/>
      <c r="UVN3261" s="36"/>
      <c r="UVO3261" s="36"/>
      <c r="UVP3261" s="36"/>
      <c r="UVQ3261" s="36"/>
      <c r="UVR3261" s="36"/>
      <c r="UVS3261" s="36"/>
      <c r="UVT3261" s="36"/>
      <c r="UVU3261" s="36"/>
      <c r="UVV3261" s="36"/>
      <c r="UVW3261" s="36"/>
      <c r="UVX3261" s="12"/>
      <c r="UVY3261" s="12"/>
      <c r="UVZ3261" s="12"/>
      <c r="UWA3261" s="53"/>
      <c r="UWC3261" s="41"/>
      <c r="UWD3261" s="40"/>
      <c r="UWE3261" s="44"/>
      <c r="UWF3261" s="62"/>
      <c r="UWG3261" s="56"/>
      <c r="UWH3261" s="60"/>
      <c r="UWI3261" s="60"/>
      <c r="UWJ3261" s="60"/>
      <c r="UWK3261" s="60"/>
      <c r="UWL3261" s="46"/>
      <c r="UWM3261" s="65"/>
      <c r="UWN3261" s="19"/>
      <c r="UWO3261" s="48"/>
      <c r="UWP3261" s="41"/>
      <c r="UWQ3261" s="44"/>
      <c r="UWR3261" s="18"/>
      <c r="UWS3261" s="16"/>
      <c r="UWT3261" s="36"/>
      <c r="UWU3261" s="36"/>
      <c r="UWV3261" s="36"/>
      <c r="UWW3261" s="36"/>
      <c r="UWX3261" s="36"/>
      <c r="UWY3261" s="36"/>
      <c r="UWZ3261" s="36"/>
      <c r="UXA3261" s="36"/>
      <c r="UXB3261" s="36"/>
      <c r="UXC3261" s="36"/>
      <c r="UXD3261" s="36"/>
      <c r="UXE3261" s="36"/>
      <c r="UXF3261" s="36"/>
      <c r="UXG3261" s="12"/>
      <c r="UXH3261" s="12"/>
      <c r="UXI3261" s="12"/>
      <c r="UXJ3261" s="53"/>
      <c r="UXL3261" s="41"/>
      <c r="UXM3261" s="40"/>
      <c r="UXN3261" s="44"/>
      <c r="UXO3261" s="62"/>
      <c r="UXP3261" s="56"/>
      <c r="UXQ3261" s="60"/>
      <c r="UXR3261" s="60"/>
      <c r="UXS3261" s="60"/>
      <c r="UXT3261" s="60"/>
      <c r="UXU3261" s="46"/>
      <c r="UXV3261" s="65"/>
      <c r="UXW3261" s="19"/>
      <c r="UXX3261" s="48"/>
      <c r="UXY3261" s="41"/>
      <c r="UXZ3261" s="44"/>
      <c r="UYA3261" s="18"/>
      <c r="UYB3261" s="16"/>
      <c r="UYC3261" s="36"/>
      <c r="UYD3261" s="36"/>
      <c r="UYE3261" s="36"/>
      <c r="UYF3261" s="36"/>
      <c r="UYG3261" s="36"/>
      <c r="UYH3261" s="36"/>
      <c r="UYI3261" s="36"/>
      <c r="UYJ3261" s="36"/>
      <c r="UYK3261" s="36"/>
      <c r="UYL3261" s="36"/>
      <c r="UYM3261" s="36"/>
      <c r="UYN3261" s="36"/>
      <c r="UYO3261" s="36"/>
      <c r="UYP3261" s="12"/>
      <c r="UYQ3261" s="12"/>
      <c r="UYR3261" s="12"/>
      <c r="UYS3261" s="53"/>
      <c r="UYU3261" s="41"/>
      <c r="UYV3261" s="40"/>
      <c r="UYW3261" s="44"/>
      <c r="UYX3261" s="62"/>
      <c r="UYY3261" s="56"/>
      <c r="UYZ3261" s="60"/>
      <c r="UZA3261" s="60"/>
      <c r="UZB3261" s="60"/>
      <c r="UZC3261" s="60"/>
      <c r="UZD3261" s="46"/>
      <c r="UZE3261" s="65"/>
      <c r="UZF3261" s="19"/>
      <c r="UZG3261" s="48"/>
      <c r="UZH3261" s="41"/>
      <c r="UZI3261" s="44"/>
      <c r="UZJ3261" s="18"/>
      <c r="UZK3261" s="16"/>
      <c r="UZL3261" s="36"/>
      <c r="UZM3261" s="36"/>
      <c r="UZN3261" s="36"/>
      <c r="UZO3261" s="36"/>
      <c r="UZP3261" s="36"/>
      <c r="UZQ3261" s="36"/>
      <c r="UZR3261" s="36"/>
      <c r="UZS3261" s="36"/>
      <c r="UZT3261" s="36"/>
      <c r="UZU3261" s="36"/>
      <c r="UZV3261" s="36"/>
      <c r="UZW3261" s="36"/>
      <c r="UZX3261" s="36"/>
      <c r="UZY3261" s="12"/>
      <c r="UZZ3261" s="12"/>
      <c r="VAA3261" s="12"/>
      <c r="VAB3261" s="53"/>
      <c r="VAD3261" s="41"/>
      <c r="VAE3261" s="40"/>
      <c r="VAF3261" s="44"/>
      <c r="VAG3261" s="62"/>
      <c r="VAH3261" s="56"/>
      <c r="VAI3261" s="60"/>
      <c r="VAJ3261" s="60"/>
      <c r="VAK3261" s="60"/>
      <c r="VAL3261" s="60"/>
      <c r="VAM3261" s="46"/>
      <c r="VAN3261" s="65"/>
      <c r="VAO3261" s="19"/>
      <c r="VAP3261" s="48"/>
      <c r="VAQ3261" s="41"/>
      <c r="VAR3261" s="44"/>
      <c r="VAS3261" s="18"/>
      <c r="VAT3261" s="16"/>
      <c r="VAU3261" s="36"/>
      <c r="VAV3261" s="36"/>
      <c r="VAW3261" s="36"/>
      <c r="VAX3261" s="36"/>
      <c r="VAY3261" s="36"/>
      <c r="VAZ3261" s="36"/>
      <c r="VBA3261" s="36"/>
      <c r="VBB3261" s="36"/>
      <c r="VBC3261" s="36"/>
      <c r="VBD3261" s="36"/>
      <c r="VBE3261" s="36"/>
      <c r="VBF3261" s="36"/>
      <c r="VBG3261" s="36"/>
      <c r="VBH3261" s="12"/>
      <c r="VBI3261" s="12"/>
      <c r="VBJ3261" s="12"/>
      <c r="VBK3261" s="53"/>
      <c r="VBM3261" s="41"/>
      <c r="VBN3261" s="40"/>
      <c r="VBO3261" s="44"/>
      <c r="VBP3261" s="62"/>
      <c r="VBQ3261" s="56"/>
      <c r="VBR3261" s="60"/>
      <c r="VBS3261" s="60"/>
      <c r="VBT3261" s="60"/>
      <c r="VBU3261" s="60"/>
      <c r="VBV3261" s="46"/>
      <c r="VBW3261" s="65"/>
      <c r="VBX3261" s="19"/>
      <c r="VBY3261" s="48"/>
      <c r="VBZ3261" s="41"/>
      <c r="VCA3261" s="44"/>
      <c r="VCB3261" s="18"/>
      <c r="VCC3261" s="16"/>
      <c r="VCD3261" s="36"/>
      <c r="VCE3261" s="36"/>
      <c r="VCF3261" s="36"/>
      <c r="VCG3261" s="36"/>
      <c r="VCH3261" s="36"/>
      <c r="VCI3261" s="36"/>
      <c r="VCJ3261" s="36"/>
      <c r="VCK3261" s="36"/>
      <c r="VCL3261" s="36"/>
      <c r="VCM3261" s="36"/>
      <c r="VCN3261" s="36"/>
      <c r="VCO3261" s="36"/>
      <c r="VCP3261" s="36"/>
      <c r="VCQ3261" s="12"/>
      <c r="VCR3261" s="12"/>
      <c r="VCS3261" s="12"/>
      <c r="VCT3261" s="53"/>
      <c r="VCV3261" s="41"/>
      <c r="VCW3261" s="40"/>
      <c r="VCX3261" s="44"/>
      <c r="VCY3261" s="62"/>
      <c r="VCZ3261" s="56"/>
      <c r="VDA3261" s="60"/>
      <c r="VDB3261" s="60"/>
      <c r="VDC3261" s="60"/>
      <c r="VDD3261" s="60"/>
      <c r="VDE3261" s="46"/>
      <c r="VDF3261" s="65"/>
      <c r="VDG3261" s="19"/>
      <c r="VDH3261" s="48"/>
      <c r="VDI3261" s="41"/>
      <c r="VDJ3261" s="44"/>
      <c r="VDK3261" s="18"/>
      <c r="VDL3261" s="16"/>
      <c r="VDM3261" s="36"/>
      <c r="VDN3261" s="36"/>
      <c r="VDO3261" s="36"/>
      <c r="VDP3261" s="36"/>
      <c r="VDQ3261" s="36"/>
      <c r="VDR3261" s="36"/>
      <c r="VDS3261" s="36"/>
      <c r="VDT3261" s="36"/>
      <c r="VDU3261" s="36"/>
      <c r="VDV3261" s="36"/>
      <c r="VDW3261" s="36"/>
      <c r="VDX3261" s="36"/>
      <c r="VDY3261" s="36"/>
      <c r="VDZ3261" s="12"/>
      <c r="VEA3261" s="12"/>
      <c r="VEB3261" s="12"/>
      <c r="VEC3261" s="53"/>
      <c r="VEE3261" s="41"/>
      <c r="VEF3261" s="40"/>
      <c r="VEG3261" s="44"/>
      <c r="VEH3261" s="62"/>
      <c r="VEI3261" s="56"/>
      <c r="VEJ3261" s="60"/>
      <c r="VEK3261" s="60"/>
      <c r="VEL3261" s="60"/>
      <c r="VEM3261" s="60"/>
      <c r="VEN3261" s="46"/>
      <c r="VEO3261" s="65"/>
      <c r="VEP3261" s="19"/>
      <c r="VEQ3261" s="48"/>
      <c r="VER3261" s="41"/>
      <c r="VES3261" s="44"/>
      <c r="VET3261" s="18"/>
      <c r="VEU3261" s="16"/>
      <c r="VEV3261" s="36"/>
      <c r="VEW3261" s="36"/>
      <c r="VEX3261" s="36"/>
      <c r="VEY3261" s="36"/>
      <c r="VEZ3261" s="36"/>
      <c r="VFA3261" s="36"/>
      <c r="VFB3261" s="36"/>
      <c r="VFC3261" s="36"/>
      <c r="VFD3261" s="36"/>
      <c r="VFE3261" s="36"/>
      <c r="VFF3261" s="36"/>
      <c r="VFG3261" s="36"/>
      <c r="VFH3261" s="36"/>
      <c r="VFI3261" s="12"/>
      <c r="VFJ3261" s="12"/>
      <c r="VFK3261" s="12"/>
      <c r="VFL3261" s="53"/>
      <c r="VFN3261" s="41"/>
      <c r="VFO3261" s="40"/>
      <c r="VFP3261" s="44"/>
      <c r="VFQ3261" s="62"/>
      <c r="VFR3261" s="56"/>
      <c r="VFS3261" s="60"/>
      <c r="VFT3261" s="60"/>
      <c r="VFU3261" s="60"/>
      <c r="VFV3261" s="60"/>
      <c r="VFW3261" s="46"/>
      <c r="VFX3261" s="65"/>
      <c r="VFY3261" s="19"/>
      <c r="VFZ3261" s="48"/>
      <c r="VGA3261" s="41"/>
      <c r="VGB3261" s="44"/>
      <c r="VGC3261" s="18"/>
      <c r="VGD3261" s="16"/>
      <c r="VGE3261" s="36"/>
      <c r="VGF3261" s="36"/>
      <c r="VGG3261" s="36"/>
      <c r="VGH3261" s="36"/>
      <c r="VGI3261" s="36"/>
      <c r="VGJ3261" s="36"/>
      <c r="VGK3261" s="36"/>
      <c r="VGL3261" s="36"/>
      <c r="VGM3261" s="36"/>
      <c r="VGN3261" s="36"/>
      <c r="VGO3261" s="36"/>
      <c r="VGP3261" s="36"/>
      <c r="VGQ3261" s="36"/>
      <c r="VGR3261" s="12"/>
      <c r="VGS3261" s="12"/>
      <c r="VGT3261" s="12"/>
      <c r="VGU3261" s="53"/>
      <c r="VGW3261" s="41"/>
      <c r="VGX3261" s="40"/>
      <c r="VGY3261" s="44"/>
      <c r="VGZ3261" s="62"/>
      <c r="VHA3261" s="56"/>
      <c r="VHB3261" s="60"/>
      <c r="VHC3261" s="60"/>
      <c r="VHD3261" s="60"/>
      <c r="VHE3261" s="60"/>
      <c r="VHF3261" s="46"/>
      <c r="VHG3261" s="65"/>
      <c r="VHH3261" s="19"/>
      <c r="VHI3261" s="48"/>
      <c r="VHJ3261" s="41"/>
      <c r="VHK3261" s="44"/>
      <c r="VHL3261" s="18"/>
      <c r="VHM3261" s="16"/>
      <c r="VHN3261" s="36"/>
      <c r="VHO3261" s="36"/>
      <c r="VHP3261" s="36"/>
      <c r="VHQ3261" s="36"/>
      <c r="VHR3261" s="36"/>
      <c r="VHS3261" s="36"/>
      <c r="VHT3261" s="36"/>
      <c r="VHU3261" s="36"/>
      <c r="VHV3261" s="36"/>
      <c r="VHW3261" s="36"/>
      <c r="VHX3261" s="36"/>
      <c r="VHY3261" s="36"/>
      <c r="VHZ3261" s="36"/>
      <c r="VIA3261" s="12"/>
      <c r="VIB3261" s="12"/>
      <c r="VIC3261" s="12"/>
      <c r="VID3261" s="53"/>
      <c r="VIF3261" s="41"/>
      <c r="VIG3261" s="40"/>
      <c r="VIH3261" s="44"/>
      <c r="VII3261" s="62"/>
      <c r="VIJ3261" s="56"/>
      <c r="VIK3261" s="60"/>
      <c r="VIL3261" s="60"/>
      <c r="VIM3261" s="60"/>
      <c r="VIN3261" s="60"/>
      <c r="VIO3261" s="46"/>
      <c r="VIP3261" s="65"/>
      <c r="VIQ3261" s="19"/>
      <c r="VIR3261" s="48"/>
      <c r="VIS3261" s="41"/>
      <c r="VIT3261" s="44"/>
      <c r="VIU3261" s="18"/>
      <c r="VIV3261" s="16"/>
      <c r="VIW3261" s="36"/>
      <c r="VIX3261" s="36"/>
      <c r="VIY3261" s="36"/>
      <c r="VIZ3261" s="36"/>
      <c r="VJA3261" s="36"/>
      <c r="VJB3261" s="36"/>
      <c r="VJC3261" s="36"/>
      <c r="VJD3261" s="36"/>
      <c r="VJE3261" s="36"/>
      <c r="VJF3261" s="36"/>
      <c r="VJG3261" s="36"/>
      <c r="VJH3261" s="36"/>
      <c r="VJI3261" s="36"/>
      <c r="VJJ3261" s="12"/>
      <c r="VJK3261" s="12"/>
      <c r="VJL3261" s="12"/>
      <c r="VJM3261" s="53"/>
      <c r="VJO3261" s="41"/>
      <c r="VJP3261" s="40"/>
      <c r="VJQ3261" s="44"/>
      <c r="VJR3261" s="62"/>
      <c r="VJS3261" s="56"/>
      <c r="VJT3261" s="60"/>
      <c r="VJU3261" s="60"/>
      <c r="VJV3261" s="60"/>
      <c r="VJW3261" s="60"/>
      <c r="VJX3261" s="46"/>
      <c r="VJY3261" s="65"/>
      <c r="VJZ3261" s="19"/>
      <c r="VKA3261" s="48"/>
      <c r="VKB3261" s="41"/>
      <c r="VKC3261" s="44"/>
      <c r="VKD3261" s="18"/>
      <c r="VKE3261" s="16"/>
      <c r="VKF3261" s="36"/>
      <c r="VKG3261" s="36"/>
      <c r="VKH3261" s="36"/>
      <c r="VKI3261" s="36"/>
      <c r="VKJ3261" s="36"/>
      <c r="VKK3261" s="36"/>
      <c r="VKL3261" s="36"/>
      <c r="VKM3261" s="36"/>
      <c r="VKN3261" s="36"/>
      <c r="VKO3261" s="36"/>
      <c r="VKP3261" s="36"/>
      <c r="VKQ3261" s="36"/>
      <c r="VKR3261" s="36"/>
      <c r="VKS3261" s="12"/>
      <c r="VKT3261" s="12"/>
      <c r="VKU3261" s="12"/>
      <c r="VKV3261" s="53"/>
      <c r="VKX3261" s="41"/>
      <c r="VKY3261" s="40"/>
      <c r="VKZ3261" s="44"/>
      <c r="VLA3261" s="62"/>
      <c r="VLB3261" s="56"/>
      <c r="VLC3261" s="60"/>
      <c r="VLD3261" s="60"/>
      <c r="VLE3261" s="60"/>
      <c r="VLF3261" s="60"/>
      <c r="VLG3261" s="46"/>
      <c r="VLH3261" s="65"/>
      <c r="VLI3261" s="19"/>
      <c r="VLJ3261" s="48"/>
      <c r="VLK3261" s="41"/>
      <c r="VLL3261" s="44"/>
      <c r="VLM3261" s="18"/>
      <c r="VLN3261" s="16"/>
      <c r="VLO3261" s="36"/>
      <c r="VLP3261" s="36"/>
      <c r="VLQ3261" s="36"/>
      <c r="VLR3261" s="36"/>
      <c r="VLS3261" s="36"/>
      <c r="VLT3261" s="36"/>
      <c r="VLU3261" s="36"/>
      <c r="VLV3261" s="36"/>
      <c r="VLW3261" s="36"/>
      <c r="VLX3261" s="36"/>
      <c r="VLY3261" s="36"/>
      <c r="VLZ3261" s="36"/>
      <c r="VMA3261" s="36"/>
      <c r="VMB3261" s="12"/>
      <c r="VMC3261" s="12"/>
      <c r="VMD3261" s="12"/>
      <c r="VME3261" s="53"/>
      <c r="VMG3261" s="41"/>
      <c r="VMH3261" s="40"/>
      <c r="VMI3261" s="44"/>
      <c r="VMJ3261" s="62"/>
      <c r="VMK3261" s="56"/>
      <c r="VML3261" s="60"/>
      <c r="VMM3261" s="60"/>
      <c r="VMN3261" s="60"/>
      <c r="VMO3261" s="60"/>
      <c r="VMP3261" s="46"/>
      <c r="VMQ3261" s="65"/>
      <c r="VMR3261" s="19"/>
      <c r="VMS3261" s="48"/>
      <c r="VMT3261" s="41"/>
      <c r="VMU3261" s="44"/>
      <c r="VMV3261" s="18"/>
      <c r="VMW3261" s="16"/>
      <c r="VMX3261" s="36"/>
      <c r="VMY3261" s="36"/>
      <c r="VMZ3261" s="36"/>
      <c r="VNA3261" s="36"/>
      <c r="VNB3261" s="36"/>
      <c r="VNC3261" s="36"/>
      <c r="VND3261" s="36"/>
      <c r="VNE3261" s="36"/>
      <c r="VNF3261" s="36"/>
      <c r="VNG3261" s="36"/>
      <c r="VNH3261" s="36"/>
      <c r="VNI3261" s="36"/>
      <c r="VNJ3261" s="36"/>
      <c r="VNK3261" s="12"/>
      <c r="VNL3261" s="12"/>
      <c r="VNM3261" s="12"/>
      <c r="VNN3261" s="53"/>
      <c r="VNP3261" s="41"/>
      <c r="VNQ3261" s="40"/>
      <c r="VNR3261" s="44"/>
      <c r="VNS3261" s="62"/>
      <c r="VNT3261" s="56"/>
      <c r="VNU3261" s="60"/>
      <c r="VNV3261" s="60"/>
      <c r="VNW3261" s="60"/>
      <c r="VNX3261" s="60"/>
      <c r="VNY3261" s="46"/>
      <c r="VNZ3261" s="65"/>
      <c r="VOA3261" s="19"/>
      <c r="VOB3261" s="48"/>
      <c r="VOC3261" s="41"/>
      <c r="VOD3261" s="44"/>
      <c r="VOE3261" s="18"/>
      <c r="VOF3261" s="16"/>
      <c r="VOG3261" s="36"/>
      <c r="VOH3261" s="36"/>
      <c r="VOI3261" s="36"/>
      <c r="VOJ3261" s="36"/>
      <c r="VOK3261" s="36"/>
      <c r="VOL3261" s="36"/>
      <c r="VOM3261" s="36"/>
      <c r="VON3261" s="36"/>
      <c r="VOO3261" s="36"/>
      <c r="VOP3261" s="36"/>
      <c r="VOQ3261" s="36"/>
      <c r="VOR3261" s="36"/>
      <c r="VOS3261" s="36"/>
      <c r="VOT3261" s="12"/>
      <c r="VOU3261" s="12"/>
      <c r="VOV3261" s="12"/>
      <c r="VOW3261" s="53"/>
      <c r="VOY3261" s="41"/>
      <c r="VOZ3261" s="40"/>
      <c r="VPA3261" s="44"/>
      <c r="VPB3261" s="62"/>
      <c r="VPC3261" s="56"/>
      <c r="VPD3261" s="60"/>
      <c r="VPE3261" s="60"/>
      <c r="VPF3261" s="60"/>
      <c r="VPG3261" s="60"/>
      <c r="VPH3261" s="46"/>
      <c r="VPI3261" s="65"/>
      <c r="VPJ3261" s="19"/>
      <c r="VPK3261" s="48"/>
      <c r="VPL3261" s="41"/>
      <c r="VPM3261" s="44"/>
      <c r="VPN3261" s="18"/>
      <c r="VPO3261" s="16"/>
      <c r="VPP3261" s="36"/>
      <c r="VPQ3261" s="36"/>
      <c r="VPR3261" s="36"/>
      <c r="VPS3261" s="36"/>
      <c r="VPT3261" s="36"/>
      <c r="VPU3261" s="36"/>
      <c r="VPV3261" s="36"/>
      <c r="VPW3261" s="36"/>
      <c r="VPX3261" s="36"/>
      <c r="VPY3261" s="36"/>
      <c r="VPZ3261" s="36"/>
      <c r="VQA3261" s="36"/>
      <c r="VQB3261" s="36"/>
      <c r="VQC3261" s="12"/>
      <c r="VQD3261" s="12"/>
      <c r="VQE3261" s="12"/>
      <c r="VQF3261" s="53"/>
      <c r="VQH3261" s="41"/>
      <c r="VQI3261" s="40"/>
      <c r="VQJ3261" s="44"/>
      <c r="VQK3261" s="62"/>
      <c r="VQL3261" s="56"/>
      <c r="VQM3261" s="60"/>
      <c r="VQN3261" s="60"/>
      <c r="VQO3261" s="60"/>
      <c r="VQP3261" s="60"/>
      <c r="VQQ3261" s="46"/>
      <c r="VQR3261" s="65"/>
      <c r="VQS3261" s="19"/>
      <c r="VQT3261" s="48"/>
      <c r="VQU3261" s="41"/>
      <c r="VQV3261" s="44"/>
      <c r="VQW3261" s="18"/>
      <c r="VQX3261" s="16"/>
      <c r="VQY3261" s="36"/>
      <c r="VQZ3261" s="36"/>
      <c r="VRA3261" s="36"/>
      <c r="VRB3261" s="36"/>
      <c r="VRC3261" s="36"/>
      <c r="VRD3261" s="36"/>
      <c r="VRE3261" s="36"/>
      <c r="VRF3261" s="36"/>
      <c r="VRG3261" s="36"/>
      <c r="VRH3261" s="36"/>
      <c r="VRI3261" s="36"/>
      <c r="VRJ3261" s="36"/>
      <c r="VRK3261" s="36"/>
      <c r="VRL3261" s="12"/>
      <c r="VRM3261" s="12"/>
      <c r="VRN3261" s="12"/>
      <c r="VRO3261" s="53"/>
      <c r="VRQ3261" s="41"/>
      <c r="VRR3261" s="40"/>
      <c r="VRS3261" s="44"/>
      <c r="VRT3261" s="62"/>
      <c r="VRU3261" s="56"/>
      <c r="VRV3261" s="60"/>
      <c r="VRW3261" s="60"/>
      <c r="VRX3261" s="60"/>
      <c r="VRY3261" s="60"/>
      <c r="VRZ3261" s="46"/>
      <c r="VSA3261" s="65"/>
      <c r="VSB3261" s="19"/>
      <c r="VSC3261" s="48"/>
      <c r="VSD3261" s="41"/>
      <c r="VSE3261" s="44"/>
      <c r="VSF3261" s="18"/>
      <c r="VSG3261" s="16"/>
      <c r="VSH3261" s="36"/>
      <c r="VSI3261" s="36"/>
      <c r="VSJ3261" s="36"/>
      <c r="VSK3261" s="36"/>
      <c r="VSL3261" s="36"/>
      <c r="VSM3261" s="36"/>
      <c r="VSN3261" s="36"/>
      <c r="VSO3261" s="36"/>
      <c r="VSP3261" s="36"/>
      <c r="VSQ3261" s="36"/>
      <c r="VSR3261" s="36"/>
      <c r="VSS3261" s="36"/>
      <c r="VST3261" s="36"/>
      <c r="VSU3261" s="12"/>
      <c r="VSV3261" s="12"/>
      <c r="VSW3261" s="12"/>
      <c r="VSX3261" s="53"/>
      <c r="VSZ3261" s="41"/>
      <c r="VTA3261" s="40"/>
      <c r="VTB3261" s="44"/>
      <c r="VTC3261" s="62"/>
      <c r="VTD3261" s="56"/>
      <c r="VTE3261" s="60"/>
      <c r="VTF3261" s="60"/>
      <c r="VTG3261" s="60"/>
      <c r="VTH3261" s="60"/>
      <c r="VTI3261" s="46"/>
      <c r="VTJ3261" s="65"/>
      <c r="VTK3261" s="19"/>
      <c r="VTL3261" s="48"/>
      <c r="VTM3261" s="41"/>
      <c r="VTN3261" s="44"/>
      <c r="VTO3261" s="18"/>
      <c r="VTP3261" s="16"/>
      <c r="VTQ3261" s="36"/>
      <c r="VTR3261" s="36"/>
      <c r="VTS3261" s="36"/>
      <c r="VTT3261" s="36"/>
      <c r="VTU3261" s="36"/>
      <c r="VTV3261" s="36"/>
      <c r="VTW3261" s="36"/>
      <c r="VTX3261" s="36"/>
      <c r="VTY3261" s="36"/>
      <c r="VTZ3261" s="36"/>
      <c r="VUA3261" s="36"/>
      <c r="VUB3261" s="36"/>
      <c r="VUC3261" s="36"/>
      <c r="VUD3261" s="12"/>
      <c r="VUE3261" s="12"/>
      <c r="VUF3261" s="12"/>
      <c r="VUG3261" s="53"/>
      <c r="VUI3261" s="41"/>
      <c r="VUJ3261" s="40"/>
      <c r="VUK3261" s="44"/>
      <c r="VUL3261" s="62"/>
      <c r="VUM3261" s="56"/>
      <c r="VUN3261" s="60"/>
      <c r="VUO3261" s="60"/>
      <c r="VUP3261" s="60"/>
      <c r="VUQ3261" s="60"/>
      <c r="VUR3261" s="46"/>
      <c r="VUS3261" s="65"/>
      <c r="VUT3261" s="19"/>
      <c r="VUU3261" s="48"/>
      <c r="VUV3261" s="41"/>
      <c r="VUW3261" s="44"/>
      <c r="VUX3261" s="18"/>
      <c r="VUY3261" s="16"/>
      <c r="VUZ3261" s="36"/>
      <c r="VVA3261" s="36"/>
      <c r="VVB3261" s="36"/>
      <c r="VVC3261" s="36"/>
      <c r="VVD3261" s="36"/>
      <c r="VVE3261" s="36"/>
      <c r="VVF3261" s="36"/>
      <c r="VVG3261" s="36"/>
      <c r="VVH3261" s="36"/>
      <c r="VVI3261" s="36"/>
      <c r="VVJ3261" s="36"/>
      <c r="VVK3261" s="36"/>
      <c r="VVL3261" s="36"/>
      <c r="VVM3261" s="12"/>
      <c r="VVN3261" s="12"/>
      <c r="VVO3261" s="12"/>
      <c r="VVP3261" s="53"/>
      <c r="VVR3261" s="41"/>
      <c r="VVS3261" s="40"/>
      <c r="VVT3261" s="44"/>
      <c r="VVU3261" s="62"/>
      <c r="VVV3261" s="56"/>
      <c r="VVW3261" s="60"/>
      <c r="VVX3261" s="60"/>
      <c r="VVY3261" s="60"/>
      <c r="VVZ3261" s="60"/>
      <c r="VWA3261" s="46"/>
      <c r="VWB3261" s="65"/>
      <c r="VWC3261" s="19"/>
      <c r="VWD3261" s="48"/>
      <c r="VWE3261" s="41"/>
      <c r="VWF3261" s="44"/>
      <c r="VWG3261" s="18"/>
      <c r="VWH3261" s="16"/>
      <c r="VWI3261" s="36"/>
      <c r="VWJ3261" s="36"/>
      <c r="VWK3261" s="36"/>
      <c r="VWL3261" s="36"/>
      <c r="VWM3261" s="36"/>
      <c r="VWN3261" s="36"/>
      <c r="VWO3261" s="36"/>
      <c r="VWP3261" s="36"/>
      <c r="VWQ3261" s="36"/>
      <c r="VWR3261" s="36"/>
      <c r="VWS3261" s="36"/>
      <c r="VWT3261" s="36"/>
      <c r="VWU3261" s="36"/>
      <c r="VWV3261" s="12"/>
      <c r="VWW3261" s="12"/>
      <c r="VWX3261" s="12"/>
      <c r="VWY3261" s="53"/>
      <c r="VXA3261" s="41"/>
      <c r="VXB3261" s="40"/>
      <c r="VXC3261" s="44"/>
      <c r="VXD3261" s="62"/>
      <c r="VXE3261" s="56"/>
      <c r="VXF3261" s="60"/>
      <c r="VXG3261" s="60"/>
      <c r="VXH3261" s="60"/>
      <c r="VXI3261" s="60"/>
      <c r="VXJ3261" s="46"/>
      <c r="VXK3261" s="65"/>
      <c r="VXL3261" s="19"/>
      <c r="VXM3261" s="48"/>
      <c r="VXN3261" s="41"/>
      <c r="VXO3261" s="44"/>
      <c r="VXP3261" s="18"/>
      <c r="VXQ3261" s="16"/>
      <c r="VXR3261" s="36"/>
      <c r="VXS3261" s="36"/>
      <c r="VXT3261" s="36"/>
      <c r="VXU3261" s="36"/>
      <c r="VXV3261" s="36"/>
      <c r="VXW3261" s="36"/>
      <c r="VXX3261" s="36"/>
      <c r="VXY3261" s="36"/>
      <c r="VXZ3261" s="36"/>
      <c r="VYA3261" s="36"/>
      <c r="VYB3261" s="36"/>
      <c r="VYC3261" s="36"/>
      <c r="VYD3261" s="36"/>
      <c r="VYE3261" s="12"/>
      <c r="VYF3261" s="12"/>
      <c r="VYG3261" s="12"/>
      <c r="VYH3261" s="53"/>
      <c r="VYJ3261" s="41"/>
      <c r="VYK3261" s="40"/>
      <c r="VYL3261" s="44"/>
      <c r="VYM3261" s="62"/>
      <c r="VYN3261" s="56"/>
      <c r="VYO3261" s="60"/>
      <c r="VYP3261" s="60"/>
      <c r="VYQ3261" s="60"/>
      <c r="VYR3261" s="60"/>
      <c r="VYS3261" s="46"/>
      <c r="VYT3261" s="65"/>
      <c r="VYU3261" s="19"/>
      <c r="VYV3261" s="48"/>
      <c r="VYW3261" s="41"/>
      <c r="VYX3261" s="44"/>
      <c r="VYY3261" s="18"/>
      <c r="VYZ3261" s="16"/>
      <c r="VZA3261" s="36"/>
      <c r="VZB3261" s="36"/>
      <c r="VZC3261" s="36"/>
      <c r="VZD3261" s="36"/>
      <c r="VZE3261" s="36"/>
      <c r="VZF3261" s="36"/>
      <c r="VZG3261" s="36"/>
      <c r="VZH3261" s="36"/>
      <c r="VZI3261" s="36"/>
      <c r="VZJ3261" s="36"/>
      <c r="VZK3261" s="36"/>
      <c r="VZL3261" s="36"/>
      <c r="VZM3261" s="36"/>
      <c r="VZN3261" s="12"/>
      <c r="VZO3261" s="12"/>
      <c r="VZP3261" s="12"/>
      <c r="VZQ3261" s="53"/>
      <c r="VZS3261" s="41"/>
      <c r="VZT3261" s="40"/>
      <c r="VZU3261" s="44"/>
      <c r="VZV3261" s="62"/>
      <c r="VZW3261" s="56"/>
      <c r="VZX3261" s="60"/>
      <c r="VZY3261" s="60"/>
      <c r="VZZ3261" s="60"/>
      <c r="WAA3261" s="60"/>
      <c r="WAB3261" s="46"/>
      <c r="WAC3261" s="65"/>
      <c r="WAD3261" s="19"/>
      <c r="WAE3261" s="48"/>
      <c r="WAF3261" s="41"/>
      <c r="WAG3261" s="44"/>
      <c r="WAH3261" s="18"/>
      <c r="WAI3261" s="16"/>
      <c r="WAJ3261" s="36"/>
      <c r="WAK3261" s="36"/>
      <c r="WAL3261" s="36"/>
      <c r="WAM3261" s="36"/>
      <c r="WAN3261" s="36"/>
      <c r="WAO3261" s="36"/>
      <c r="WAP3261" s="36"/>
      <c r="WAQ3261" s="36"/>
      <c r="WAR3261" s="36"/>
      <c r="WAS3261" s="36"/>
      <c r="WAT3261" s="36"/>
      <c r="WAU3261" s="36"/>
      <c r="WAV3261" s="36"/>
      <c r="WAW3261" s="12"/>
      <c r="WAX3261" s="12"/>
      <c r="WAY3261" s="12"/>
      <c r="WAZ3261" s="53"/>
      <c r="WBB3261" s="41"/>
      <c r="WBC3261" s="40"/>
      <c r="WBD3261" s="44"/>
      <c r="WBE3261" s="62"/>
      <c r="WBF3261" s="56"/>
      <c r="WBG3261" s="60"/>
      <c r="WBH3261" s="60"/>
      <c r="WBI3261" s="60"/>
      <c r="WBJ3261" s="60"/>
      <c r="WBK3261" s="46"/>
      <c r="WBL3261" s="65"/>
      <c r="WBM3261" s="19"/>
      <c r="WBN3261" s="48"/>
      <c r="WBO3261" s="41"/>
      <c r="WBP3261" s="44"/>
      <c r="WBQ3261" s="18"/>
      <c r="WBR3261" s="16"/>
      <c r="WBS3261" s="36"/>
      <c r="WBT3261" s="36"/>
      <c r="WBU3261" s="36"/>
      <c r="WBV3261" s="36"/>
      <c r="WBW3261" s="36"/>
      <c r="WBX3261" s="36"/>
      <c r="WBY3261" s="36"/>
      <c r="WBZ3261" s="36"/>
      <c r="WCA3261" s="36"/>
      <c r="WCB3261" s="36"/>
      <c r="WCC3261" s="36"/>
      <c r="WCD3261" s="36"/>
      <c r="WCE3261" s="36"/>
      <c r="WCF3261" s="12"/>
      <c r="WCG3261" s="12"/>
      <c r="WCH3261" s="12"/>
      <c r="WCI3261" s="53"/>
      <c r="WCK3261" s="41"/>
      <c r="WCL3261" s="40"/>
      <c r="WCM3261" s="44"/>
      <c r="WCN3261" s="62"/>
      <c r="WCO3261" s="56"/>
      <c r="WCP3261" s="60"/>
      <c r="WCQ3261" s="60"/>
      <c r="WCR3261" s="60"/>
      <c r="WCS3261" s="60"/>
      <c r="WCT3261" s="46"/>
      <c r="WCU3261" s="65"/>
      <c r="WCV3261" s="19"/>
      <c r="WCW3261" s="48"/>
      <c r="WCX3261" s="41"/>
      <c r="WCY3261" s="44"/>
      <c r="WCZ3261" s="18"/>
      <c r="WDA3261" s="16"/>
      <c r="WDB3261" s="36"/>
      <c r="WDC3261" s="36"/>
      <c r="WDD3261" s="36"/>
      <c r="WDE3261" s="36"/>
      <c r="WDF3261" s="36"/>
      <c r="WDG3261" s="36"/>
      <c r="WDH3261" s="36"/>
      <c r="WDI3261" s="36"/>
      <c r="WDJ3261" s="36"/>
      <c r="WDK3261" s="36"/>
      <c r="WDL3261" s="36"/>
      <c r="WDM3261" s="36"/>
      <c r="WDN3261" s="36"/>
      <c r="WDO3261" s="12"/>
      <c r="WDP3261" s="12"/>
      <c r="WDQ3261" s="12"/>
      <c r="WDR3261" s="53"/>
      <c r="WDT3261" s="41"/>
      <c r="WDU3261" s="40"/>
      <c r="WDV3261" s="44"/>
      <c r="WDW3261" s="62"/>
      <c r="WDX3261" s="56"/>
      <c r="WDY3261" s="60"/>
      <c r="WDZ3261" s="60"/>
      <c r="WEA3261" s="60"/>
      <c r="WEB3261" s="60"/>
      <c r="WEC3261" s="46"/>
      <c r="WED3261" s="65"/>
      <c r="WEE3261" s="19"/>
      <c r="WEF3261" s="48"/>
      <c r="WEG3261" s="41"/>
      <c r="WEH3261" s="44"/>
      <c r="WEI3261" s="18"/>
      <c r="WEJ3261" s="16"/>
      <c r="WEK3261" s="36"/>
      <c r="WEL3261" s="36"/>
      <c r="WEM3261" s="36"/>
      <c r="WEN3261" s="36"/>
      <c r="WEO3261" s="36"/>
      <c r="WEP3261" s="36"/>
      <c r="WEQ3261" s="36"/>
      <c r="WER3261" s="36"/>
      <c r="WES3261" s="36"/>
      <c r="WET3261" s="36"/>
      <c r="WEU3261" s="36"/>
      <c r="WEV3261" s="36"/>
      <c r="WEW3261" s="36"/>
      <c r="WEX3261" s="12"/>
      <c r="WEY3261" s="12"/>
      <c r="WEZ3261" s="12"/>
      <c r="WFA3261" s="53"/>
      <c r="WFC3261" s="41"/>
      <c r="WFD3261" s="40"/>
      <c r="WFE3261" s="44"/>
      <c r="WFF3261" s="62"/>
      <c r="WFG3261" s="56"/>
      <c r="WFH3261" s="60"/>
      <c r="WFI3261" s="60"/>
      <c r="WFJ3261" s="60"/>
      <c r="WFK3261" s="60"/>
      <c r="WFL3261" s="46"/>
      <c r="WFM3261" s="65"/>
      <c r="WFN3261" s="19"/>
      <c r="WFO3261" s="48"/>
      <c r="WFP3261" s="41"/>
      <c r="WFQ3261" s="44"/>
      <c r="WFR3261" s="18"/>
      <c r="WFS3261" s="16"/>
      <c r="WFT3261" s="36"/>
      <c r="WFU3261" s="36"/>
      <c r="WFV3261" s="36"/>
      <c r="WFW3261" s="36"/>
      <c r="WFX3261" s="36"/>
      <c r="WFY3261" s="36"/>
      <c r="WFZ3261" s="36"/>
      <c r="WGA3261" s="36"/>
      <c r="WGB3261" s="36"/>
      <c r="WGC3261" s="36"/>
      <c r="WGD3261" s="36"/>
      <c r="WGE3261" s="36"/>
      <c r="WGF3261" s="36"/>
      <c r="WGG3261" s="12"/>
      <c r="WGH3261" s="12"/>
      <c r="WGI3261" s="12"/>
      <c r="WGJ3261" s="53"/>
      <c r="WGL3261" s="41"/>
      <c r="WGM3261" s="40"/>
      <c r="WGN3261" s="44"/>
      <c r="WGO3261" s="62"/>
      <c r="WGP3261" s="56"/>
      <c r="WGQ3261" s="60"/>
      <c r="WGR3261" s="60"/>
      <c r="WGS3261" s="60"/>
      <c r="WGT3261" s="60"/>
      <c r="WGU3261" s="46"/>
      <c r="WGV3261" s="65"/>
      <c r="WGW3261" s="19"/>
      <c r="WGX3261" s="48"/>
      <c r="WGY3261" s="41"/>
      <c r="WGZ3261" s="44"/>
      <c r="WHA3261" s="18"/>
      <c r="WHB3261" s="16"/>
      <c r="WHC3261" s="36"/>
      <c r="WHD3261" s="36"/>
      <c r="WHE3261" s="36"/>
      <c r="WHF3261" s="36"/>
      <c r="WHG3261" s="36"/>
      <c r="WHH3261" s="36"/>
      <c r="WHI3261" s="36"/>
      <c r="WHJ3261" s="36"/>
      <c r="WHK3261" s="36"/>
      <c r="WHL3261" s="36"/>
      <c r="WHM3261" s="36"/>
      <c r="WHN3261" s="36"/>
      <c r="WHO3261" s="36"/>
      <c r="WHP3261" s="12"/>
      <c r="WHQ3261" s="12"/>
      <c r="WHR3261" s="12"/>
      <c r="WHS3261" s="53"/>
      <c r="WHU3261" s="41"/>
      <c r="WHV3261" s="40"/>
      <c r="WHW3261" s="44"/>
      <c r="WHX3261" s="62"/>
      <c r="WHY3261" s="56"/>
      <c r="WHZ3261" s="60"/>
      <c r="WIA3261" s="60"/>
      <c r="WIB3261" s="60"/>
      <c r="WIC3261" s="60"/>
      <c r="WID3261" s="46"/>
      <c r="WIE3261" s="65"/>
      <c r="WIF3261" s="19"/>
      <c r="WIG3261" s="48"/>
      <c r="WIH3261" s="41"/>
      <c r="WII3261" s="44"/>
      <c r="WIJ3261" s="18"/>
      <c r="WIK3261" s="16"/>
      <c r="WIL3261" s="36"/>
      <c r="WIM3261" s="36"/>
      <c r="WIN3261" s="36"/>
      <c r="WIO3261" s="36"/>
      <c r="WIP3261" s="36"/>
      <c r="WIQ3261" s="36"/>
      <c r="WIR3261" s="36"/>
      <c r="WIS3261" s="36"/>
      <c r="WIT3261" s="36"/>
      <c r="WIU3261" s="36"/>
      <c r="WIV3261" s="36"/>
      <c r="WIW3261" s="36"/>
      <c r="WIX3261" s="36"/>
      <c r="WIY3261" s="12"/>
      <c r="WIZ3261" s="12"/>
      <c r="WJA3261" s="12"/>
      <c r="WJB3261" s="53"/>
      <c r="WJD3261" s="41"/>
      <c r="WJE3261" s="40"/>
      <c r="WJF3261" s="44"/>
      <c r="WJG3261" s="62"/>
      <c r="WJH3261" s="56"/>
      <c r="WJI3261" s="60"/>
      <c r="WJJ3261" s="60"/>
      <c r="WJK3261" s="60"/>
      <c r="WJL3261" s="60"/>
      <c r="WJM3261" s="46"/>
      <c r="WJN3261" s="65"/>
      <c r="WJO3261" s="19"/>
      <c r="WJP3261" s="48"/>
      <c r="WJQ3261" s="41"/>
      <c r="WJR3261" s="44"/>
      <c r="WJS3261" s="18"/>
      <c r="WJT3261" s="16"/>
      <c r="WJU3261" s="36"/>
      <c r="WJV3261" s="36"/>
      <c r="WJW3261" s="36"/>
      <c r="WJX3261" s="36"/>
      <c r="WJY3261" s="36"/>
      <c r="WJZ3261" s="36"/>
      <c r="WKA3261" s="36"/>
      <c r="WKB3261" s="36"/>
      <c r="WKC3261" s="36"/>
      <c r="WKD3261" s="36"/>
      <c r="WKE3261" s="36"/>
      <c r="WKF3261" s="36"/>
      <c r="WKG3261" s="36"/>
      <c r="WKH3261" s="12"/>
      <c r="WKI3261" s="12"/>
      <c r="WKJ3261" s="12"/>
      <c r="WKK3261" s="53"/>
      <c r="WKM3261" s="41"/>
      <c r="WKN3261" s="40"/>
      <c r="WKO3261" s="44"/>
      <c r="WKP3261" s="62"/>
      <c r="WKQ3261" s="56"/>
      <c r="WKR3261" s="60"/>
      <c r="WKS3261" s="60"/>
      <c r="WKT3261" s="60"/>
      <c r="WKU3261" s="60"/>
      <c r="WKV3261" s="46"/>
      <c r="WKW3261" s="65"/>
      <c r="WKX3261" s="19"/>
      <c r="WKY3261" s="48"/>
      <c r="WKZ3261" s="41"/>
      <c r="WLA3261" s="44"/>
      <c r="WLB3261" s="18"/>
      <c r="WLC3261" s="16"/>
      <c r="WLD3261" s="36"/>
      <c r="WLE3261" s="36"/>
      <c r="WLF3261" s="36"/>
      <c r="WLG3261" s="36"/>
      <c r="WLH3261" s="36"/>
      <c r="WLI3261" s="36"/>
      <c r="WLJ3261" s="36"/>
      <c r="WLK3261" s="36"/>
      <c r="WLL3261" s="36"/>
      <c r="WLM3261" s="36"/>
      <c r="WLN3261" s="36"/>
      <c r="WLO3261" s="36"/>
      <c r="WLP3261" s="36"/>
      <c r="WLQ3261" s="12"/>
      <c r="WLR3261" s="12"/>
      <c r="WLS3261" s="12"/>
      <c r="WLT3261" s="53"/>
      <c r="WLV3261" s="41"/>
      <c r="WLW3261" s="40"/>
      <c r="WLX3261" s="44"/>
      <c r="WLY3261" s="62"/>
      <c r="WLZ3261" s="56"/>
      <c r="WMA3261" s="60"/>
      <c r="WMB3261" s="60"/>
      <c r="WMC3261" s="60"/>
      <c r="WMD3261" s="60"/>
      <c r="WME3261" s="46"/>
      <c r="WMF3261" s="65"/>
      <c r="WMG3261" s="19"/>
      <c r="WMH3261" s="48"/>
      <c r="WMI3261" s="41"/>
      <c r="WMJ3261" s="44"/>
      <c r="WMK3261" s="18"/>
      <c r="WML3261" s="16"/>
      <c r="WMM3261" s="36"/>
      <c r="WMN3261" s="36"/>
      <c r="WMO3261" s="36"/>
      <c r="WMP3261" s="36"/>
      <c r="WMQ3261" s="36"/>
      <c r="WMR3261" s="36"/>
      <c r="WMS3261" s="36"/>
      <c r="WMT3261" s="36"/>
      <c r="WMU3261" s="36"/>
      <c r="WMV3261" s="36"/>
      <c r="WMW3261" s="36"/>
      <c r="WMX3261" s="36"/>
      <c r="WMY3261" s="36"/>
      <c r="WMZ3261" s="12"/>
      <c r="WNA3261" s="12"/>
      <c r="WNB3261" s="12"/>
      <c r="WNC3261" s="53"/>
      <c r="WNE3261" s="41"/>
      <c r="WNF3261" s="40"/>
      <c r="WNG3261" s="44"/>
      <c r="WNH3261" s="62"/>
      <c r="WNI3261" s="56"/>
      <c r="WNJ3261" s="60"/>
      <c r="WNK3261" s="60"/>
      <c r="WNL3261" s="60"/>
      <c r="WNM3261" s="60"/>
      <c r="WNN3261" s="46"/>
      <c r="WNO3261" s="65"/>
      <c r="WNP3261" s="19"/>
      <c r="WNQ3261" s="48"/>
      <c r="WNR3261" s="41"/>
      <c r="WNS3261" s="44"/>
      <c r="WNT3261" s="18"/>
      <c r="WNU3261" s="16"/>
      <c r="WNV3261" s="36"/>
      <c r="WNW3261" s="36"/>
      <c r="WNX3261" s="36"/>
      <c r="WNY3261" s="36"/>
      <c r="WNZ3261" s="36"/>
      <c r="WOA3261" s="36"/>
      <c r="WOB3261" s="36"/>
      <c r="WOC3261" s="36"/>
      <c r="WOD3261" s="36"/>
      <c r="WOE3261" s="36"/>
      <c r="WOF3261" s="36"/>
      <c r="WOG3261" s="36"/>
      <c r="WOH3261" s="36"/>
      <c r="WOI3261" s="12"/>
      <c r="WOJ3261" s="12"/>
      <c r="WOK3261" s="12"/>
      <c r="WOL3261" s="53"/>
      <c r="WON3261" s="41"/>
      <c r="WOO3261" s="40"/>
      <c r="WOP3261" s="44"/>
      <c r="WOQ3261" s="62"/>
      <c r="WOR3261" s="56"/>
      <c r="WOS3261" s="60"/>
      <c r="WOT3261" s="60"/>
      <c r="WOU3261" s="60"/>
      <c r="WOV3261" s="60"/>
      <c r="WOW3261" s="46"/>
      <c r="WOX3261" s="65"/>
      <c r="WOY3261" s="19"/>
      <c r="WOZ3261" s="48"/>
      <c r="WPA3261" s="41"/>
      <c r="WPB3261" s="44"/>
      <c r="WPC3261" s="18"/>
      <c r="WPD3261" s="16"/>
      <c r="WPE3261" s="36"/>
      <c r="WPF3261" s="36"/>
      <c r="WPG3261" s="36"/>
      <c r="WPH3261" s="36"/>
      <c r="WPI3261" s="36"/>
      <c r="WPJ3261" s="36"/>
      <c r="WPK3261" s="36"/>
      <c r="WPL3261" s="36"/>
      <c r="WPM3261" s="36"/>
      <c r="WPN3261" s="36"/>
      <c r="WPO3261" s="36"/>
      <c r="WPP3261" s="36"/>
      <c r="WPQ3261" s="36"/>
      <c r="WPR3261" s="12"/>
      <c r="WPS3261" s="12"/>
      <c r="WPT3261" s="12"/>
      <c r="WPU3261" s="53"/>
      <c r="WPW3261" s="41"/>
      <c r="WPX3261" s="40"/>
      <c r="WPY3261" s="44"/>
      <c r="WPZ3261" s="62"/>
      <c r="WQA3261" s="56"/>
      <c r="WQB3261" s="60"/>
      <c r="WQC3261" s="60"/>
      <c r="WQD3261" s="60"/>
      <c r="WQE3261" s="60"/>
      <c r="WQF3261" s="46"/>
      <c r="WQG3261" s="65"/>
      <c r="WQH3261" s="19"/>
      <c r="WQI3261" s="48"/>
      <c r="WQJ3261" s="41"/>
      <c r="WQK3261" s="44"/>
      <c r="WQL3261" s="18"/>
      <c r="WQM3261" s="16"/>
      <c r="WQN3261" s="36"/>
      <c r="WQO3261" s="36"/>
      <c r="WQP3261" s="36"/>
      <c r="WQQ3261" s="36"/>
      <c r="WQR3261" s="36"/>
      <c r="WQS3261" s="36"/>
      <c r="WQT3261" s="36"/>
      <c r="WQU3261" s="36"/>
      <c r="WQV3261" s="36"/>
      <c r="WQW3261" s="36"/>
      <c r="WQX3261" s="36"/>
      <c r="WQY3261" s="36"/>
      <c r="WQZ3261" s="36"/>
      <c r="WRA3261" s="12"/>
      <c r="WRB3261" s="12"/>
      <c r="WRC3261" s="12"/>
      <c r="WRD3261" s="53"/>
      <c r="WRF3261" s="41"/>
      <c r="WRG3261" s="40"/>
      <c r="WRH3261" s="44"/>
      <c r="WRI3261" s="62"/>
      <c r="WRJ3261" s="56"/>
      <c r="WRK3261" s="60"/>
      <c r="WRL3261" s="60"/>
      <c r="WRM3261" s="60"/>
      <c r="WRN3261" s="60"/>
      <c r="WRO3261" s="46"/>
      <c r="WRP3261" s="65"/>
      <c r="WRQ3261" s="19"/>
      <c r="WRR3261" s="48"/>
      <c r="WRS3261" s="41"/>
      <c r="WRT3261" s="44"/>
      <c r="WRU3261" s="18"/>
      <c r="WRV3261" s="16"/>
      <c r="WRW3261" s="36"/>
      <c r="WRX3261" s="36"/>
      <c r="WRY3261" s="36"/>
      <c r="WRZ3261" s="36"/>
      <c r="WSA3261" s="36"/>
      <c r="WSB3261" s="36"/>
      <c r="WSC3261" s="36"/>
      <c r="WSD3261" s="36"/>
      <c r="WSE3261" s="36"/>
      <c r="WSF3261" s="36"/>
      <c r="WSG3261" s="36"/>
      <c r="WSH3261" s="36"/>
      <c r="WSI3261" s="36"/>
      <c r="WSJ3261" s="12"/>
      <c r="WSK3261" s="12"/>
      <c r="WSL3261" s="12"/>
      <c r="WSM3261" s="53"/>
      <c r="WSO3261" s="41"/>
      <c r="WSP3261" s="40"/>
      <c r="WSQ3261" s="44"/>
      <c r="WSR3261" s="62"/>
      <c r="WSS3261" s="56"/>
      <c r="WST3261" s="60"/>
      <c r="WSU3261" s="60"/>
      <c r="WSV3261" s="60"/>
      <c r="WSW3261" s="60"/>
      <c r="WSX3261" s="46"/>
      <c r="WSY3261" s="65"/>
      <c r="WSZ3261" s="19"/>
      <c r="WTA3261" s="48"/>
      <c r="WTB3261" s="41"/>
      <c r="WTC3261" s="44"/>
      <c r="WTD3261" s="18"/>
      <c r="WTE3261" s="16"/>
      <c r="WTF3261" s="36"/>
      <c r="WTG3261" s="36"/>
      <c r="WTH3261" s="36"/>
      <c r="WTI3261" s="36"/>
      <c r="WTJ3261" s="36"/>
      <c r="WTK3261" s="36"/>
      <c r="WTL3261" s="36"/>
      <c r="WTM3261" s="36"/>
      <c r="WTN3261" s="36"/>
      <c r="WTO3261" s="36"/>
      <c r="WTP3261" s="36"/>
      <c r="WTQ3261" s="36"/>
      <c r="WTR3261" s="36"/>
      <c r="WTS3261" s="12"/>
      <c r="WTT3261" s="12"/>
      <c r="WTU3261" s="12"/>
      <c r="WTV3261" s="53"/>
      <c r="WTX3261" s="41"/>
      <c r="WTY3261" s="40"/>
      <c r="WTZ3261" s="44"/>
      <c r="WUA3261" s="62"/>
      <c r="WUB3261" s="56"/>
      <c r="WUC3261" s="60"/>
      <c r="WUD3261" s="60"/>
      <c r="WUE3261" s="60"/>
      <c r="WUF3261" s="60"/>
      <c r="WUG3261" s="46"/>
      <c r="WUH3261" s="65"/>
      <c r="WUI3261" s="19"/>
      <c r="WUJ3261" s="48"/>
      <c r="WUK3261" s="41"/>
      <c r="WUL3261" s="44"/>
      <c r="WUM3261" s="18"/>
      <c r="WUN3261" s="16"/>
      <c r="WUO3261" s="36"/>
      <c r="WUP3261" s="36"/>
      <c r="WUQ3261" s="36"/>
      <c r="WUR3261" s="36"/>
      <c r="WUS3261" s="36"/>
      <c r="WUT3261" s="36"/>
      <c r="WUU3261" s="36"/>
      <c r="WUV3261" s="36"/>
      <c r="WUW3261" s="36"/>
      <c r="WUX3261" s="36"/>
      <c r="WUY3261" s="36"/>
      <c r="WUZ3261" s="36"/>
      <c r="WVA3261" s="36"/>
      <c r="WVB3261" s="12"/>
      <c r="WVC3261" s="12"/>
      <c r="WVD3261" s="12"/>
      <c r="WVE3261" s="53"/>
      <c r="WVG3261" s="41"/>
      <c r="WVH3261" s="40"/>
      <c r="WVI3261" s="44"/>
      <c r="WVJ3261" s="62"/>
      <c r="WVK3261" s="56"/>
      <c r="WVL3261" s="60"/>
      <c r="WVM3261" s="60"/>
      <c r="WVN3261" s="60"/>
      <c r="WVO3261" s="60"/>
      <c r="WVP3261" s="46"/>
      <c r="WVQ3261" s="65"/>
      <c r="WVR3261" s="19"/>
      <c r="WVS3261" s="48"/>
      <c r="WVT3261" s="41"/>
      <c r="WVU3261" s="44"/>
      <c r="WVV3261" s="18"/>
      <c r="WVW3261" s="16"/>
      <c r="WVX3261" s="36"/>
      <c r="WVY3261" s="36"/>
      <c r="WVZ3261" s="36"/>
      <c r="WWA3261" s="36"/>
      <c r="WWB3261" s="36"/>
      <c r="WWC3261" s="36"/>
      <c r="WWD3261" s="36"/>
      <c r="WWE3261" s="36"/>
      <c r="WWF3261" s="36"/>
      <c r="WWG3261" s="36"/>
      <c r="WWH3261" s="36"/>
      <c r="WWI3261" s="36"/>
      <c r="WWJ3261" s="36"/>
      <c r="WWK3261" s="12"/>
      <c r="WWL3261" s="12"/>
      <c r="WWM3261" s="12"/>
      <c r="WWN3261" s="53"/>
      <c r="WWP3261" s="41"/>
      <c r="WWQ3261" s="40"/>
      <c r="WWR3261" s="44"/>
      <c r="WWS3261" s="62"/>
      <c r="WWT3261" s="56"/>
      <c r="WWU3261" s="60"/>
      <c r="WWV3261" s="60"/>
      <c r="WWW3261" s="60"/>
      <c r="WWX3261" s="60"/>
      <c r="WWY3261" s="46"/>
      <c r="WWZ3261" s="65"/>
      <c r="WXA3261" s="19"/>
      <c r="WXB3261" s="48"/>
      <c r="WXC3261" s="41"/>
      <c r="WXD3261" s="44"/>
      <c r="WXE3261" s="18"/>
      <c r="WXF3261" s="16"/>
      <c r="WXG3261" s="36"/>
      <c r="WXH3261" s="36"/>
      <c r="WXI3261" s="36"/>
      <c r="WXJ3261" s="36"/>
      <c r="WXK3261" s="36"/>
      <c r="WXL3261" s="36"/>
      <c r="WXM3261" s="36"/>
      <c r="WXN3261" s="36"/>
      <c r="WXO3261" s="36"/>
      <c r="WXP3261" s="36"/>
      <c r="WXQ3261" s="36"/>
      <c r="WXR3261" s="36"/>
      <c r="WXS3261" s="36"/>
      <c r="WXT3261" s="12"/>
      <c r="WXU3261" s="12"/>
      <c r="WXV3261" s="12"/>
      <c r="WXW3261" s="53"/>
      <c r="WXY3261" s="41"/>
      <c r="WXZ3261" s="40"/>
      <c r="WYA3261" s="44"/>
      <c r="WYB3261" s="62"/>
      <c r="WYC3261" s="56"/>
      <c r="WYD3261" s="60"/>
      <c r="WYE3261" s="60"/>
      <c r="WYF3261" s="60"/>
      <c r="WYG3261" s="60"/>
      <c r="WYH3261" s="46"/>
      <c r="WYI3261" s="65"/>
      <c r="WYJ3261" s="19"/>
      <c r="WYK3261" s="48"/>
      <c r="WYL3261" s="41"/>
      <c r="WYM3261" s="44"/>
      <c r="WYN3261" s="18"/>
      <c r="WYO3261" s="16"/>
      <c r="WYP3261" s="36"/>
      <c r="WYQ3261" s="36"/>
      <c r="WYR3261" s="36"/>
      <c r="WYS3261" s="36"/>
      <c r="WYT3261" s="36"/>
      <c r="WYU3261" s="36"/>
      <c r="WYV3261" s="36"/>
      <c r="WYW3261" s="36"/>
      <c r="WYX3261" s="36"/>
      <c r="WYY3261" s="36"/>
      <c r="WYZ3261" s="36"/>
      <c r="WZA3261" s="36"/>
      <c r="WZB3261" s="36"/>
      <c r="WZC3261" s="12"/>
      <c r="WZD3261" s="12"/>
      <c r="WZE3261" s="12"/>
      <c r="WZF3261" s="53"/>
      <c r="WZH3261" s="41"/>
      <c r="WZI3261" s="40"/>
      <c r="WZJ3261" s="44"/>
      <c r="WZK3261" s="62"/>
      <c r="WZL3261" s="56"/>
      <c r="WZM3261" s="60"/>
      <c r="WZN3261" s="60"/>
      <c r="WZO3261" s="60"/>
      <c r="WZP3261" s="60"/>
      <c r="WZQ3261" s="46"/>
      <c r="WZR3261" s="65"/>
      <c r="WZS3261" s="19"/>
      <c r="WZT3261" s="48"/>
      <c r="WZU3261" s="41"/>
      <c r="WZV3261" s="44"/>
      <c r="WZW3261" s="18"/>
      <c r="WZX3261" s="16"/>
      <c r="WZY3261" s="36"/>
      <c r="WZZ3261" s="36"/>
      <c r="XAA3261" s="36"/>
      <c r="XAB3261" s="36"/>
      <c r="XAC3261" s="36"/>
      <c r="XAD3261" s="36"/>
      <c r="XAE3261" s="36"/>
      <c r="XAF3261" s="36"/>
      <c r="XAG3261" s="36"/>
      <c r="XAH3261" s="36"/>
      <c r="XAI3261" s="36"/>
      <c r="XAJ3261" s="36"/>
      <c r="XAK3261" s="36"/>
      <c r="XAL3261" s="12"/>
      <c r="XAM3261" s="12"/>
      <c r="XAN3261" s="12"/>
      <c r="XAO3261" s="53"/>
      <c r="XAQ3261" s="41"/>
      <c r="XAR3261" s="40"/>
      <c r="XAS3261" s="44"/>
      <c r="XAT3261" s="62"/>
      <c r="XAU3261" s="56"/>
      <c r="XAV3261" s="60"/>
      <c r="XAW3261" s="60"/>
      <c r="XAX3261" s="60"/>
      <c r="XAY3261" s="60"/>
      <c r="XAZ3261" s="46"/>
      <c r="XBA3261" s="65"/>
      <c r="XBB3261" s="19"/>
      <c r="XBC3261" s="48"/>
      <c r="XBD3261" s="41"/>
      <c r="XBE3261" s="44"/>
      <c r="XBF3261" s="18"/>
      <c r="XBG3261" s="16"/>
      <c r="XBH3261" s="36"/>
      <c r="XBI3261" s="36"/>
      <c r="XBJ3261" s="36"/>
      <c r="XBK3261" s="36"/>
      <c r="XBL3261" s="36"/>
      <c r="XBM3261" s="36"/>
      <c r="XBN3261" s="36"/>
      <c r="XBO3261" s="36"/>
      <c r="XBP3261" s="36"/>
      <c r="XBQ3261" s="36"/>
      <c r="XBR3261" s="36"/>
      <c r="XBS3261" s="36"/>
      <c r="XBT3261" s="36"/>
      <c r="XBU3261" s="12"/>
      <c r="XBV3261" s="12"/>
      <c r="XBW3261" s="12"/>
      <c r="XBX3261" s="53"/>
      <c r="XBZ3261" s="41"/>
      <c r="XCA3261" s="40"/>
      <c r="XCB3261" s="44"/>
      <c r="XCC3261" s="62"/>
      <c r="XCD3261" s="56"/>
      <c r="XCE3261" s="60"/>
      <c r="XCF3261" s="60"/>
      <c r="XCG3261" s="60"/>
      <c r="XCH3261" s="60"/>
      <c r="XCI3261" s="46"/>
      <c r="XCJ3261" s="65"/>
      <c r="XCK3261" s="19"/>
      <c r="XCL3261" s="48"/>
      <c r="XCM3261" s="41"/>
      <c r="XCN3261" s="44"/>
      <c r="XCO3261" s="18"/>
      <c r="XCP3261" s="16"/>
      <c r="XCQ3261" s="36"/>
      <c r="XCR3261" s="36"/>
      <c r="XCS3261" s="36"/>
      <c r="XCT3261" s="36"/>
      <c r="XCU3261" s="36"/>
      <c r="XCV3261" s="36"/>
      <c r="XCW3261" s="36"/>
      <c r="XCX3261" s="36"/>
      <c r="XCY3261" s="36"/>
      <c r="XCZ3261" s="36"/>
      <c r="XDA3261" s="36"/>
      <c r="XDB3261" s="36"/>
      <c r="XDC3261" s="36"/>
      <c r="XDD3261" s="12"/>
      <c r="XDE3261" s="12"/>
      <c r="XDF3261" s="12"/>
      <c r="XDG3261" s="53"/>
      <c r="XDI3261" s="41"/>
      <c r="XDJ3261" s="40"/>
      <c r="XDK3261" s="44"/>
      <c r="XDL3261" s="62"/>
      <c r="XDM3261" s="56"/>
      <c r="XDN3261" s="60"/>
      <c r="XDO3261" s="60"/>
      <c r="XDP3261" s="60"/>
      <c r="XDQ3261" s="60"/>
      <c r="XDR3261" s="46"/>
      <c r="XDS3261" s="65"/>
      <c r="XDT3261" s="19"/>
      <c r="XDU3261" s="48"/>
      <c r="XDV3261" s="41"/>
      <c r="XDW3261" s="44"/>
      <c r="XDX3261" s="18"/>
      <c r="XDY3261" s="16"/>
      <c r="XDZ3261" s="36"/>
      <c r="XEA3261" s="36"/>
      <c r="XEB3261" s="36"/>
      <c r="XEC3261" s="36"/>
      <c r="XED3261" s="36"/>
      <c r="XEE3261" s="36"/>
      <c r="XEF3261" s="36"/>
      <c r="XEG3261" s="36"/>
      <c r="XEH3261" s="36"/>
      <c r="XEI3261" s="36"/>
      <c r="XEJ3261" s="36"/>
      <c r="XEK3261" s="36"/>
      <c r="XEL3261" s="36"/>
      <c r="XEM3261" s="12"/>
      <c r="XEN3261" s="12"/>
      <c r="XEO3261" s="12"/>
      <c r="XEP3261" s="53"/>
      <c r="XER3261" s="41"/>
      <c r="XES3261" s="40"/>
      <c r="XET3261" s="44"/>
      <c r="XEU3261" s="62"/>
      <c r="XEV3261" s="56"/>
      <c r="XEW3261" s="60"/>
      <c r="XEX3261" s="60"/>
      <c r="XEY3261" s="60"/>
      <c r="XEZ3261" s="60"/>
      <c r="XFA3261" s="46"/>
      <c r="XFB3261" s="65"/>
      <c r="XFC3261" s="19"/>
      <c r="XFD3261" s="48"/>
    </row>
    <row r="3262" spans="1:16384" x14ac:dyDescent="0.35">
      <c r="A3262" s="46" t="s">
        <v>3967</v>
      </c>
      <c r="B3262" s="65" t="s">
        <v>7449</v>
      </c>
      <c r="C3262" s="19" t="s">
        <v>4184</v>
      </c>
      <c r="D3262" s="48" t="s">
        <v>681</v>
      </c>
      <c r="E3262" s="41" t="s">
        <v>9383</v>
      </c>
      <c r="F3262" s="44" t="s">
        <v>52</v>
      </c>
      <c r="G3262" s="18" t="s">
        <v>4187</v>
      </c>
      <c r="H3262" s="16">
        <v>0.89470000000000005</v>
      </c>
      <c r="I3262" s="36">
        <f>(Reference!B$12*List!$H3262)+Reference!B$13</f>
        <v>931.05739865416922</v>
      </c>
      <c r="J3262" s="36">
        <f>(Reference!C$12*List!$H3262)+Reference!C$13</f>
        <v>1389.4649244670534</v>
      </c>
      <c r="K3262" s="36">
        <f>(Reference!D$12*List!$H3262)+Reference!D$13</f>
        <v>1663.3562134747515</v>
      </c>
      <c r="L3262" s="36">
        <f>(Reference!E$12*List!$H3262)+Reference!E$13</f>
        <v>2057.1830564058209</v>
      </c>
      <c r="M3262" s="36">
        <f>(Reference!F$12*List!$H3262)+Reference!F$13</f>
        <v>2143.0984291682357</v>
      </c>
      <c r="N3262" s="36">
        <f>(Reference!G$12*List!$H3262)+Reference!G$13</f>
        <v>2426.7921432562089</v>
      </c>
      <c r="O3262" s="36">
        <f>(Reference!H$12*List!$H3262)+Reference!H$13</f>
        <v>2519.0502616588028</v>
      </c>
      <c r="P3262" s="36">
        <f>(Reference!I$12*List!$H3262)+Reference!I$13</f>
        <v>2618.2277389415904</v>
      </c>
      <c r="Q3262" s="36">
        <f>(Reference!J$12*List!$H3262)+Reference!J$13</f>
        <v>3031.0828187931938</v>
      </c>
      <c r="R3262" s="36">
        <f>(Reference!K$12*List!$H3262)+Reference!K$13</f>
        <v>3127.3772298759013</v>
      </c>
      <c r="S3262" s="36">
        <f>(Reference!L$12*List!$H3262)+Reference!L$13</f>
        <v>3374.1676966028372</v>
      </c>
      <c r="T3262" s="36">
        <f>(Reference!M$12*List!$H3262)+Reference!M$13</f>
        <v>4030.9301769812973</v>
      </c>
      <c r="U3262" s="36">
        <f>(Reference!N$12*List!$H3262)+Reference!N$13</f>
        <v>16260.896997725042</v>
      </c>
      <c r="V3262" s="12">
        <f>(Reference!O$12*List!$H3262)+Reference!O$13</f>
        <v>604.46365950898962</v>
      </c>
      <c r="W3262" s="12">
        <f>(Reference!P$12*List!$H3262)+Reference!P$13</f>
        <v>851.74424748993988</v>
      </c>
      <c r="X3262" s="12">
        <f>(Reference!Q$12*List!$H3262)+Reference!Q$13</f>
        <v>425.87212374496994</v>
      </c>
      <c r="Y3262" s="53"/>
      <c r="Z3262" s="1" t="str">
        <f t="shared" si="101"/>
        <v>OROCOVISPuerto Rico</v>
      </c>
      <c r="AA3262" s="41" t="s">
        <v>9383</v>
      </c>
      <c r="AB3262" s="40"/>
      <c r="AC3262" s="44" t="s">
        <v>52</v>
      </c>
      <c r="AD3262" s="62"/>
      <c r="AE3262" s="56"/>
      <c r="AJ3262" s="46"/>
      <c r="AK3262" s="65"/>
      <c r="AL3262" s="19"/>
      <c r="AM3262" s="48"/>
      <c r="AN3262" s="41"/>
      <c r="AO3262" s="44"/>
      <c r="AP3262" s="18"/>
      <c r="AQ3262" s="16"/>
      <c r="AR3262" s="36"/>
      <c r="AS3262" s="36"/>
      <c r="AT3262" s="36"/>
      <c r="AU3262" s="36"/>
      <c r="AV3262" s="36"/>
      <c r="AW3262" s="36"/>
      <c r="AX3262" s="36"/>
      <c r="AY3262" s="36"/>
      <c r="AZ3262" s="36"/>
      <c r="BA3262" s="36"/>
      <c r="BB3262" s="36"/>
      <c r="BC3262" s="36"/>
      <c r="BD3262" s="36"/>
      <c r="BE3262" s="12"/>
      <c r="BF3262" s="12"/>
      <c r="BG3262" s="12"/>
      <c r="BH3262" s="53"/>
      <c r="BJ3262" s="41"/>
      <c r="BK3262" s="40"/>
      <c r="BL3262" s="44"/>
      <c r="BM3262" s="62"/>
      <c r="BN3262" s="56"/>
      <c r="BO3262" s="60"/>
      <c r="BP3262" s="60"/>
      <c r="BQ3262" s="60"/>
      <c r="BR3262" s="60"/>
      <c r="BS3262" s="46"/>
      <c r="BT3262" s="65"/>
      <c r="BU3262" s="19"/>
      <c r="BV3262" s="48"/>
      <c r="BW3262" s="41"/>
      <c r="BX3262" s="44"/>
      <c r="BY3262" s="18"/>
      <c r="BZ3262" s="16"/>
      <c r="CA3262" s="36"/>
      <c r="CB3262" s="36"/>
      <c r="CC3262" s="36"/>
      <c r="CD3262" s="36"/>
      <c r="CE3262" s="36"/>
      <c r="CF3262" s="36"/>
      <c r="CG3262" s="36"/>
      <c r="CH3262" s="36"/>
      <c r="CI3262" s="36"/>
      <c r="CJ3262" s="36"/>
      <c r="CK3262" s="36"/>
      <c r="CL3262" s="36"/>
      <c r="CM3262" s="36"/>
      <c r="CN3262" s="12"/>
      <c r="CO3262" s="12"/>
      <c r="CP3262" s="12"/>
      <c r="CQ3262" s="53"/>
      <c r="CS3262" s="41"/>
      <c r="CT3262" s="40"/>
      <c r="CU3262" s="44"/>
      <c r="CV3262" s="62"/>
      <c r="CW3262" s="56"/>
      <c r="CX3262" s="60"/>
      <c r="CY3262" s="60"/>
      <c r="CZ3262" s="60"/>
      <c r="DA3262" s="60"/>
      <c r="DB3262" s="46"/>
      <c r="DC3262" s="65"/>
      <c r="DD3262" s="19"/>
      <c r="DE3262" s="48"/>
      <c r="DF3262" s="41"/>
      <c r="DG3262" s="44"/>
      <c r="DH3262" s="18"/>
      <c r="DI3262" s="16"/>
      <c r="DJ3262" s="36"/>
      <c r="DK3262" s="36"/>
      <c r="DL3262" s="36"/>
      <c r="DM3262" s="36"/>
      <c r="DN3262" s="36"/>
      <c r="DO3262" s="36"/>
      <c r="DP3262" s="36"/>
      <c r="DQ3262" s="36"/>
      <c r="DR3262" s="36"/>
      <c r="DS3262" s="36"/>
      <c r="DT3262" s="36"/>
      <c r="DU3262" s="36"/>
      <c r="DV3262" s="36"/>
      <c r="DW3262" s="12"/>
      <c r="DX3262" s="12"/>
      <c r="DY3262" s="12"/>
      <c r="DZ3262" s="53"/>
      <c r="EB3262" s="41"/>
      <c r="EC3262" s="40"/>
      <c r="ED3262" s="44"/>
      <c r="EE3262" s="62"/>
      <c r="EF3262" s="56"/>
      <c r="EG3262" s="60"/>
      <c r="EH3262" s="60"/>
      <c r="EI3262" s="60"/>
      <c r="EJ3262" s="60"/>
      <c r="EK3262" s="46"/>
      <c r="EL3262" s="65"/>
      <c r="EM3262" s="19"/>
      <c r="EN3262" s="48"/>
      <c r="EO3262" s="41"/>
      <c r="EP3262" s="44"/>
      <c r="EQ3262" s="18"/>
      <c r="ER3262" s="16"/>
      <c r="ES3262" s="36"/>
      <c r="ET3262" s="36"/>
      <c r="EU3262" s="36"/>
      <c r="EV3262" s="36"/>
      <c r="EW3262" s="36"/>
      <c r="EX3262" s="36"/>
      <c r="EY3262" s="36"/>
      <c r="EZ3262" s="36"/>
      <c r="FA3262" s="36"/>
      <c r="FB3262" s="36"/>
      <c r="FC3262" s="36"/>
      <c r="FD3262" s="36"/>
      <c r="FE3262" s="36"/>
      <c r="FF3262" s="12"/>
      <c r="FG3262" s="12"/>
      <c r="FH3262" s="12"/>
      <c r="FI3262" s="53"/>
      <c r="FK3262" s="41"/>
      <c r="FL3262" s="40"/>
      <c r="FM3262" s="44"/>
      <c r="FN3262" s="62"/>
      <c r="FO3262" s="56"/>
      <c r="FP3262" s="60"/>
      <c r="FQ3262" s="60"/>
      <c r="FR3262" s="60"/>
      <c r="FS3262" s="60"/>
      <c r="FT3262" s="46"/>
      <c r="FU3262" s="65"/>
      <c r="FV3262" s="19"/>
      <c r="FW3262" s="48"/>
      <c r="FX3262" s="41"/>
      <c r="FY3262" s="44"/>
      <c r="FZ3262" s="18"/>
      <c r="GA3262" s="16"/>
      <c r="GB3262" s="36"/>
      <c r="GC3262" s="36"/>
      <c r="GD3262" s="36"/>
      <c r="GE3262" s="36"/>
      <c r="GF3262" s="36"/>
      <c r="GG3262" s="36"/>
      <c r="GH3262" s="36"/>
      <c r="GI3262" s="36"/>
      <c r="GJ3262" s="36"/>
      <c r="GK3262" s="36"/>
      <c r="GL3262" s="36"/>
      <c r="GM3262" s="36"/>
      <c r="GN3262" s="36"/>
      <c r="GO3262" s="12"/>
      <c r="GP3262" s="12"/>
      <c r="GQ3262" s="12"/>
      <c r="GR3262" s="53"/>
      <c r="GT3262" s="41"/>
      <c r="GU3262" s="40"/>
      <c r="GV3262" s="44"/>
      <c r="GW3262" s="62"/>
      <c r="GX3262" s="56"/>
      <c r="GY3262" s="60"/>
      <c r="GZ3262" s="60"/>
      <c r="HA3262" s="60"/>
      <c r="HB3262" s="60"/>
      <c r="HC3262" s="46"/>
      <c r="HD3262" s="65"/>
      <c r="HE3262" s="19"/>
      <c r="HF3262" s="48"/>
      <c r="HG3262" s="41"/>
      <c r="HH3262" s="44"/>
      <c r="HI3262" s="18"/>
      <c r="HJ3262" s="16"/>
      <c r="HK3262" s="36"/>
      <c r="HL3262" s="36"/>
      <c r="HM3262" s="36"/>
      <c r="HN3262" s="36"/>
      <c r="HO3262" s="36"/>
      <c r="HP3262" s="36"/>
      <c r="HQ3262" s="36"/>
      <c r="HR3262" s="36"/>
      <c r="HS3262" s="36"/>
      <c r="HT3262" s="36"/>
      <c r="HU3262" s="36"/>
      <c r="HV3262" s="36"/>
      <c r="HW3262" s="36"/>
      <c r="HX3262" s="12"/>
      <c r="HY3262" s="12"/>
      <c r="HZ3262" s="12"/>
      <c r="IA3262" s="53"/>
      <c r="IC3262" s="41"/>
      <c r="ID3262" s="40"/>
      <c r="IE3262" s="44"/>
      <c r="IF3262" s="62"/>
      <c r="IG3262" s="56"/>
      <c r="IH3262" s="60"/>
      <c r="II3262" s="60"/>
      <c r="IJ3262" s="60"/>
      <c r="IK3262" s="60"/>
      <c r="IL3262" s="46"/>
      <c r="IM3262" s="65"/>
      <c r="IN3262" s="19"/>
      <c r="IO3262" s="48"/>
      <c r="IP3262" s="41"/>
      <c r="IQ3262" s="44"/>
      <c r="IR3262" s="18"/>
      <c r="IS3262" s="16"/>
      <c r="IT3262" s="36"/>
      <c r="IU3262" s="36"/>
      <c r="IV3262" s="36"/>
      <c r="IW3262" s="36"/>
      <c r="IX3262" s="36"/>
      <c r="IY3262" s="36"/>
      <c r="IZ3262" s="36"/>
      <c r="JA3262" s="36"/>
      <c r="JB3262" s="36"/>
      <c r="JC3262" s="36"/>
      <c r="JD3262" s="36"/>
      <c r="JE3262" s="36"/>
      <c r="JF3262" s="36"/>
      <c r="JG3262" s="12"/>
      <c r="JH3262" s="12"/>
      <c r="JI3262" s="12"/>
      <c r="JJ3262" s="53"/>
      <c r="JL3262" s="41"/>
      <c r="JM3262" s="40"/>
      <c r="JN3262" s="44"/>
      <c r="JO3262" s="62"/>
      <c r="JP3262" s="56"/>
      <c r="JQ3262" s="60"/>
      <c r="JR3262" s="60"/>
      <c r="JS3262" s="60"/>
      <c r="JT3262" s="60"/>
      <c r="JU3262" s="46"/>
      <c r="JV3262" s="65"/>
      <c r="JW3262" s="19"/>
      <c r="JX3262" s="48"/>
      <c r="JY3262" s="41"/>
      <c r="JZ3262" s="44"/>
      <c r="KA3262" s="18"/>
      <c r="KB3262" s="16"/>
      <c r="KC3262" s="36"/>
      <c r="KD3262" s="36"/>
      <c r="KE3262" s="36"/>
      <c r="KF3262" s="36"/>
      <c r="KG3262" s="36"/>
      <c r="KH3262" s="36"/>
      <c r="KI3262" s="36"/>
      <c r="KJ3262" s="36"/>
      <c r="KK3262" s="36"/>
      <c r="KL3262" s="36"/>
      <c r="KM3262" s="36"/>
      <c r="KN3262" s="36"/>
      <c r="KO3262" s="36"/>
      <c r="KP3262" s="12"/>
      <c r="KQ3262" s="12"/>
      <c r="KR3262" s="12"/>
      <c r="KS3262" s="53"/>
      <c r="KU3262" s="41"/>
      <c r="KV3262" s="40"/>
      <c r="KW3262" s="44"/>
      <c r="KX3262" s="62"/>
      <c r="KY3262" s="56"/>
      <c r="KZ3262" s="60"/>
      <c r="LA3262" s="60"/>
      <c r="LB3262" s="60"/>
      <c r="LC3262" s="60"/>
      <c r="LD3262" s="46"/>
      <c r="LE3262" s="65"/>
      <c r="LF3262" s="19"/>
      <c r="LG3262" s="48"/>
      <c r="LH3262" s="41"/>
      <c r="LI3262" s="44"/>
      <c r="LJ3262" s="18"/>
      <c r="LK3262" s="16"/>
      <c r="LL3262" s="36"/>
      <c r="LM3262" s="36"/>
      <c r="LN3262" s="36"/>
      <c r="LO3262" s="36"/>
      <c r="LP3262" s="36"/>
      <c r="LQ3262" s="36"/>
      <c r="LR3262" s="36"/>
      <c r="LS3262" s="36"/>
      <c r="LT3262" s="36"/>
      <c r="LU3262" s="36"/>
      <c r="LV3262" s="36"/>
      <c r="LW3262" s="36"/>
      <c r="LX3262" s="36"/>
      <c r="LY3262" s="12"/>
      <c r="LZ3262" s="12"/>
      <c r="MA3262" s="12"/>
      <c r="MB3262" s="53"/>
      <c r="MD3262" s="41"/>
      <c r="ME3262" s="40"/>
      <c r="MF3262" s="44"/>
      <c r="MG3262" s="62"/>
      <c r="MH3262" s="56"/>
      <c r="MI3262" s="60"/>
      <c r="MJ3262" s="60"/>
      <c r="MK3262" s="60"/>
      <c r="ML3262" s="60"/>
      <c r="MM3262" s="46"/>
      <c r="MN3262" s="65"/>
      <c r="MO3262" s="19"/>
      <c r="MP3262" s="48"/>
      <c r="MQ3262" s="41"/>
      <c r="MR3262" s="44"/>
      <c r="MS3262" s="18"/>
      <c r="MT3262" s="16"/>
      <c r="MU3262" s="36"/>
      <c r="MV3262" s="36"/>
      <c r="MW3262" s="36"/>
      <c r="MX3262" s="36"/>
      <c r="MY3262" s="36"/>
      <c r="MZ3262" s="36"/>
      <c r="NA3262" s="36"/>
      <c r="NB3262" s="36"/>
      <c r="NC3262" s="36"/>
      <c r="ND3262" s="36"/>
      <c r="NE3262" s="36"/>
      <c r="NF3262" s="36"/>
      <c r="NG3262" s="36"/>
      <c r="NH3262" s="12"/>
      <c r="NI3262" s="12"/>
      <c r="NJ3262" s="12"/>
      <c r="NK3262" s="53"/>
      <c r="NM3262" s="41"/>
      <c r="NN3262" s="40"/>
      <c r="NO3262" s="44"/>
      <c r="NP3262" s="62"/>
      <c r="NQ3262" s="56"/>
      <c r="NR3262" s="60"/>
      <c r="NS3262" s="60"/>
      <c r="NT3262" s="60"/>
      <c r="NU3262" s="60"/>
      <c r="NV3262" s="46"/>
      <c r="NW3262" s="65"/>
      <c r="NX3262" s="19"/>
      <c r="NY3262" s="48"/>
      <c r="NZ3262" s="41"/>
      <c r="OA3262" s="44"/>
      <c r="OB3262" s="18"/>
      <c r="OC3262" s="16"/>
      <c r="OD3262" s="36"/>
      <c r="OE3262" s="36"/>
      <c r="OF3262" s="36"/>
      <c r="OG3262" s="36"/>
      <c r="OH3262" s="36"/>
      <c r="OI3262" s="36"/>
      <c r="OJ3262" s="36"/>
      <c r="OK3262" s="36"/>
      <c r="OL3262" s="36"/>
      <c r="OM3262" s="36"/>
      <c r="ON3262" s="36"/>
      <c r="OO3262" s="36"/>
      <c r="OP3262" s="36"/>
      <c r="OQ3262" s="12"/>
      <c r="OR3262" s="12"/>
      <c r="OS3262" s="12"/>
      <c r="OT3262" s="53"/>
      <c r="OV3262" s="41"/>
      <c r="OW3262" s="40"/>
      <c r="OX3262" s="44"/>
      <c r="OY3262" s="62"/>
      <c r="OZ3262" s="56"/>
      <c r="PA3262" s="60"/>
      <c r="PB3262" s="60"/>
      <c r="PC3262" s="60"/>
      <c r="PD3262" s="60"/>
      <c r="PE3262" s="46"/>
      <c r="PF3262" s="65"/>
      <c r="PG3262" s="19"/>
      <c r="PH3262" s="48"/>
      <c r="PI3262" s="41"/>
      <c r="PJ3262" s="44"/>
      <c r="PK3262" s="18"/>
      <c r="PL3262" s="16"/>
      <c r="PM3262" s="36"/>
      <c r="PN3262" s="36"/>
      <c r="PO3262" s="36"/>
      <c r="PP3262" s="36"/>
      <c r="PQ3262" s="36"/>
      <c r="PR3262" s="36"/>
      <c r="PS3262" s="36"/>
      <c r="PT3262" s="36"/>
      <c r="PU3262" s="36"/>
      <c r="PV3262" s="36"/>
      <c r="PW3262" s="36"/>
      <c r="PX3262" s="36"/>
      <c r="PY3262" s="36"/>
      <c r="PZ3262" s="12"/>
      <c r="QA3262" s="12"/>
      <c r="QB3262" s="12"/>
      <c r="QC3262" s="53"/>
      <c r="QE3262" s="41"/>
      <c r="QF3262" s="40"/>
      <c r="QG3262" s="44"/>
      <c r="QH3262" s="62"/>
      <c r="QI3262" s="56"/>
      <c r="QJ3262" s="60"/>
      <c r="QK3262" s="60"/>
      <c r="QL3262" s="60"/>
      <c r="QM3262" s="60"/>
      <c r="QN3262" s="46"/>
      <c r="QO3262" s="65"/>
      <c r="QP3262" s="19"/>
      <c r="QQ3262" s="48"/>
      <c r="QR3262" s="41"/>
      <c r="QS3262" s="44"/>
      <c r="QT3262" s="18"/>
      <c r="QU3262" s="16"/>
      <c r="QV3262" s="36"/>
      <c r="QW3262" s="36"/>
      <c r="QX3262" s="36"/>
      <c r="QY3262" s="36"/>
      <c r="QZ3262" s="36"/>
      <c r="RA3262" s="36"/>
      <c r="RB3262" s="36"/>
      <c r="RC3262" s="36"/>
      <c r="RD3262" s="36"/>
      <c r="RE3262" s="36"/>
      <c r="RF3262" s="36"/>
      <c r="RG3262" s="36"/>
      <c r="RH3262" s="36"/>
      <c r="RI3262" s="12"/>
      <c r="RJ3262" s="12"/>
      <c r="RK3262" s="12"/>
      <c r="RL3262" s="53"/>
      <c r="RN3262" s="41"/>
      <c r="RO3262" s="40"/>
      <c r="RP3262" s="44"/>
      <c r="RQ3262" s="62"/>
      <c r="RR3262" s="56"/>
      <c r="RS3262" s="60"/>
      <c r="RT3262" s="60"/>
      <c r="RU3262" s="60"/>
      <c r="RV3262" s="60"/>
      <c r="RW3262" s="46"/>
      <c r="RX3262" s="65"/>
      <c r="RY3262" s="19"/>
      <c r="RZ3262" s="48"/>
      <c r="SA3262" s="41"/>
      <c r="SB3262" s="44"/>
      <c r="SC3262" s="18"/>
      <c r="SD3262" s="16"/>
      <c r="SE3262" s="36"/>
      <c r="SF3262" s="36"/>
      <c r="SG3262" s="36"/>
      <c r="SH3262" s="36"/>
      <c r="SI3262" s="36"/>
      <c r="SJ3262" s="36"/>
      <c r="SK3262" s="36"/>
      <c r="SL3262" s="36"/>
      <c r="SM3262" s="36"/>
      <c r="SN3262" s="36"/>
      <c r="SO3262" s="36"/>
      <c r="SP3262" s="36"/>
      <c r="SQ3262" s="36"/>
      <c r="SR3262" s="12"/>
      <c r="SS3262" s="12"/>
      <c r="ST3262" s="12"/>
      <c r="SU3262" s="53"/>
      <c r="SW3262" s="41"/>
      <c r="SX3262" s="40"/>
      <c r="SY3262" s="44"/>
      <c r="SZ3262" s="62"/>
      <c r="TA3262" s="56"/>
      <c r="TB3262" s="60"/>
      <c r="TC3262" s="60"/>
      <c r="TD3262" s="60"/>
      <c r="TE3262" s="60"/>
      <c r="TF3262" s="46"/>
      <c r="TG3262" s="65"/>
      <c r="TH3262" s="19"/>
      <c r="TI3262" s="48"/>
      <c r="TJ3262" s="41"/>
      <c r="TK3262" s="44"/>
      <c r="TL3262" s="18"/>
      <c r="TM3262" s="16"/>
      <c r="TN3262" s="36"/>
      <c r="TO3262" s="36"/>
      <c r="TP3262" s="36"/>
      <c r="TQ3262" s="36"/>
      <c r="TR3262" s="36"/>
      <c r="TS3262" s="36"/>
      <c r="TT3262" s="36"/>
      <c r="TU3262" s="36"/>
      <c r="TV3262" s="36"/>
      <c r="TW3262" s="36"/>
      <c r="TX3262" s="36"/>
      <c r="TY3262" s="36"/>
      <c r="TZ3262" s="36"/>
      <c r="UA3262" s="12"/>
      <c r="UB3262" s="12"/>
      <c r="UC3262" s="12"/>
      <c r="UD3262" s="53"/>
      <c r="UF3262" s="41"/>
      <c r="UG3262" s="40"/>
      <c r="UH3262" s="44"/>
      <c r="UI3262" s="62"/>
      <c r="UJ3262" s="56"/>
      <c r="UK3262" s="60"/>
      <c r="UL3262" s="60"/>
      <c r="UM3262" s="60"/>
      <c r="UN3262" s="60"/>
      <c r="UO3262" s="46"/>
      <c r="UP3262" s="65"/>
      <c r="UQ3262" s="19"/>
      <c r="UR3262" s="48"/>
      <c r="US3262" s="41"/>
      <c r="UT3262" s="44"/>
      <c r="UU3262" s="18"/>
      <c r="UV3262" s="16"/>
      <c r="UW3262" s="36"/>
      <c r="UX3262" s="36"/>
      <c r="UY3262" s="36"/>
      <c r="UZ3262" s="36"/>
      <c r="VA3262" s="36"/>
      <c r="VB3262" s="36"/>
      <c r="VC3262" s="36"/>
      <c r="VD3262" s="36"/>
      <c r="VE3262" s="36"/>
      <c r="VF3262" s="36"/>
      <c r="VG3262" s="36"/>
      <c r="VH3262" s="36"/>
      <c r="VI3262" s="36"/>
      <c r="VJ3262" s="12"/>
      <c r="VK3262" s="12"/>
      <c r="VL3262" s="12"/>
      <c r="VM3262" s="53"/>
      <c r="VO3262" s="41"/>
      <c r="VP3262" s="40"/>
      <c r="VQ3262" s="44"/>
      <c r="VR3262" s="62"/>
      <c r="VS3262" s="56"/>
      <c r="VT3262" s="60"/>
      <c r="VU3262" s="60"/>
      <c r="VV3262" s="60"/>
      <c r="VW3262" s="60"/>
      <c r="VX3262" s="46"/>
      <c r="VY3262" s="65"/>
      <c r="VZ3262" s="19"/>
      <c r="WA3262" s="48"/>
      <c r="WB3262" s="41"/>
      <c r="WC3262" s="44"/>
      <c r="WD3262" s="18"/>
      <c r="WE3262" s="16"/>
      <c r="WF3262" s="36"/>
      <c r="WG3262" s="36"/>
      <c r="WH3262" s="36"/>
      <c r="WI3262" s="36"/>
      <c r="WJ3262" s="36"/>
      <c r="WK3262" s="36"/>
      <c r="WL3262" s="36"/>
      <c r="WM3262" s="36"/>
      <c r="WN3262" s="36"/>
      <c r="WO3262" s="36"/>
      <c r="WP3262" s="36"/>
      <c r="WQ3262" s="36"/>
      <c r="WR3262" s="36"/>
      <c r="WS3262" s="12"/>
      <c r="WT3262" s="12"/>
      <c r="WU3262" s="12"/>
      <c r="WV3262" s="53"/>
      <c r="WX3262" s="41"/>
      <c r="WY3262" s="40"/>
      <c r="WZ3262" s="44"/>
      <c r="XA3262" s="62"/>
      <c r="XB3262" s="56"/>
      <c r="XC3262" s="60"/>
      <c r="XD3262" s="60"/>
      <c r="XE3262" s="60"/>
      <c r="XF3262" s="60"/>
      <c r="XG3262" s="46"/>
      <c r="XH3262" s="65"/>
      <c r="XI3262" s="19"/>
      <c r="XJ3262" s="48"/>
      <c r="XK3262" s="41"/>
      <c r="XL3262" s="44"/>
      <c r="XM3262" s="18"/>
      <c r="XN3262" s="16"/>
      <c r="XO3262" s="36"/>
      <c r="XP3262" s="36"/>
      <c r="XQ3262" s="36"/>
      <c r="XR3262" s="36"/>
      <c r="XS3262" s="36"/>
      <c r="XT3262" s="36"/>
      <c r="XU3262" s="36"/>
      <c r="XV3262" s="36"/>
      <c r="XW3262" s="36"/>
      <c r="XX3262" s="36"/>
      <c r="XY3262" s="36"/>
      <c r="XZ3262" s="36"/>
      <c r="YA3262" s="36"/>
      <c r="YB3262" s="12"/>
      <c r="YC3262" s="12"/>
      <c r="YD3262" s="12"/>
      <c r="YE3262" s="53"/>
      <c r="YG3262" s="41"/>
      <c r="YH3262" s="40"/>
      <c r="YI3262" s="44"/>
      <c r="YJ3262" s="62"/>
      <c r="YK3262" s="56"/>
      <c r="YL3262" s="60"/>
      <c r="YM3262" s="60"/>
      <c r="YN3262" s="60"/>
      <c r="YO3262" s="60"/>
      <c r="YP3262" s="46"/>
      <c r="YQ3262" s="65"/>
      <c r="YR3262" s="19"/>
      <c r="YS3262" s="48"/>
      <c r="YT3262" s="41"/>
      <c r="YU3262" s="44"/>
      <c r="YV3262" s="18"/>
      <c r="YW3262" s="16"/>
      <c r="YX3262" s="36"/>
      <c r="YY3262" s="36"/>
      <c r="YZ3262" s="36"/>
      <c r="ZA3262" s="36"/>
      <c r="ZB3262" s="36"/>
      <c r="ZC3262" s="36"/>
      <c r="ZD3262" s="36"/>
      <c r="ZE3262" s="36"/>
      <c r="ZF3262" s="36"/>
      <c r="ZG3262" s="36"/>
      <c r="ZH3262" s="36"/>
      <c r="ZI3262" s="36"/>
      <c r="ZJ3262" s="36"/>
      <c r="ZK3262" s="12"/>
      <c r="ZL3262" s="12"/>
      <c r="ZM3262" s="12"/>
      <c r="ZN3262" s="53"/>
      <c r="ZP3262" s="41"/>
      <c r="ZQ3262" s="40"/>
      <c r="ZR3262" s="44"/>
      <c r="ZS3262" s="62"/>
      <c r="ZT3262" s="56"/>
      <c r="ZU3262" s="60"/>
      <c r="ZV3262" s="60"/>
      <c r="ZW3262" s="60"/>
      <c r="ZX3262" s="60"/>
      <c r="ZY3262" s="46"/>
      <c r="ZZ3262" s="65"/>
      <c r="AAA3262" s="19"/>
      <c r="AAB3262" s="48"/>
      <c r="AAC3262" s="41"/>
      <c r="AAD3262" s="44"/>
      <c r="AAE3262" s="18"/>
      <c r="AAF3262" s="16"/>
      <c r="AAG3262" s="36"/>
      <c r="AAH3262" s="36"/>
      <c r="AAI3262" s="36"/>
      <c r="AAJ3262" s="36"/>
      <c r="AAK3262" s="36"/>
      <c r="AAL3262" s="36"/>
      <c r="AAM3262" s="36"/>
      <c r="AAN3262" s="36"/>
      <c r="AAO3262" s="36"/>
      <c r="AAP3262" s="36"/>
      <c r="AAQ3262" s="36"/>
      <c r="AAR3262" s="36"/>
      <c r="AAS3262" s="36"/>
      <c r="AAT3262" s="12"/>
      <c r="AAU3262" s="12"/>
      <c r="AAV3262" s="12"/>
      <c r="AAW3262" s="53"/>
      <c r="AAY3262" s="41"/>
      <c r="AAZ3262" s="40"/>
      <c r="ABA3262" s="44"/>
      <c r="ABB3262" s="62"/>
      <c r="ABC3262" s="56"/>
      <c r="ABD3262" s="60"/>
      <c r="ABE3262" s="60"/>
      <c r="ABF3262" s="60"/>
      <c r="ABG3262" s="60"/>
      <c r="ABH3262" s="46"/>
      <c r="ABI3262" s="65"/>
      <c r="ABJ3262" s="19"/>
      <c r="ABK3262" s="48"/>
      <c r="ABL3262" s="41"/>
      <c r="ABM3262" s="44"/>
      <c r="ABN3262" s="18"/>
      <c r="ABO3262" s="16"/>
      <c r="ABP3262" s="36"/>
      <c r="ABQ3262" s="36"/>
      <c r="ABR3262" s="36"/>
      <c r="ABS3262" s="36"/>
      <c r="ABT3262" s="36"/>
      <c r="ABU3262" s="36"/>
      <c r="ABV3262" s="36"/>
      <c r="ABW3262" s="36"/>
      <c r="ABX3262" s="36"/>
      <c r="ABY3262" s="36"/>
      <c r="ABZ3262" s="36"/>
      <c r="ACA3262" s="36"/>
      <c r="ACB3262" s="36"/>
      <c r="ACC3262" s="12"/>
      <c r="ACD3262" s="12"/>
      <c r="ACE3262" s="12"/>
      <c r="ACF3262" s="53"/>
      <c r="ACH3262" s="41"/>
      <c r="ACI3262" s="40"/>
      <c r="ACJ3262" s="44"/>
      <c r="ACK3262" s="62"/>
      <c r="ACL3262" s="56"/>
      <c r="ACM3262" s="60"/>
      <c r="ACN3262" s="60"/>
      <c r="ACO3262" s="60"/>
      <c r="ACP3262" s="60"/>
      <c r="ACQ3262" s="46"/>
      <c r="ACR3262" s="65"/>
      <c r="ACS3262" s="19"/>
      <c r="ACT3262" s="48"/>
      <c r="ACU3262" s="41"/>
      <c r="ACV3262" s="44"/>
      <c r="ACW3262" s="18"/>
      <c r="ACX3262" s="16"/>
      <c r="ACY3262" s="36"/>
      <c r="ACZ3262" s="36"/>
      <c r="ADA3262" s="36"/>
      <c r="ADB3262" s="36"/>
      <c r="ADC3262" s="36"/>
      <c r="ADD3262" s="36"/>
      <c r="ADE3262" s="36"/>
      <c r="ADF3262" s="36"/>
      <c r="ADG3262" s="36"/>
      <c r="ADH3262" s="36"/>
      <c r="ADI3262" s="36"/>
      <c r="ADJ3262" s="36"/>
      <c r="ADK3262" s="36"/>
      <c r="ADL3262" s="12"/>
      <c r="ADM3262" s="12"/>
      <c r="ADN3262" s="12"/>
      <c r="ADO3262" s="53"/>
      <c r="ADQ3262" s="41"/>
      <c r="ADR3262" s="40"/>
      <c r="ADS3262" s="44"/>
      <c r="ADT3262" s="62"/>
      <c r="ADU3262" s="56"/>
      <c r="ADV3262" s="60"/>
      <c r="ADW3262" s="60"/>
      <c r="ADX3262" s="60"/>
      <c r="ADY3262" s="60"/>
      <c r="ADZ3262" s="46"/>
      <c r="AEA3262" s="65"/>
      <c r="AEB3262" s="19"/>
      <c r="AEC3262" s="48"/>
      <c r="AED3262" s="41"/>
      <c r="AEE3262" s="44"/>
      <c r="AEF3262" s="18"/>
      <c r="AEG3262" s="16"/>
      <c r="AEH3262" s="36"/>
      <c r="AEI3262" s="36"/>
      <c r="AEJ3262" s="36"/>
      <c r="AEK3262" s="36"/>
      <c r="AEL3262" s="36"/>
      <c r="AEM3262" s="36"/>
      <c r="AEN3262" s="36"/>
      <c r="AEO3262" s="36"/>
      <c r="AEP3262" s="36"/>
      <c r="AEQ3262" s="36"/>
      <c r="AER3262" s="36"/>
      <c r="AES3262" s="36"/>
      <c r="AET3262" s="36"/>
      <c r="AEU3262" s="12"/>
      <c r="AEV3262" s="12"/>
      <c r="AEW3262" s="12"/>
      <c r="AEX3262" s="53"/>
      <c r="AEZ3262" s="41"/>
      <c r="AFA3262" s="40"/>
      <c r="AFB3262" s="44"/>
      <c r="AFC3262" s="62"/>
      <c r="AFD3262" s="56"/>
      <c r="AFE3262" s="60"/>
      <c r="AFF3262" s="60"/>
      <c r="AFG3262" s="60"/>
      <c r="AFH3262" s="60"/>
      <c r="AFI3262" s="46"/>
      <c r="AFJ3262" s="65"/>
      <c r="AFK3262" s="19"/>
      <c r="AFL3262" s="48"/>
      <c r="AFM3262" s="41"/>
      <c r="AFN3262" s="44"/>
      <c r="AFO3262" s="18"/>
      <c r="AFP3262" s="16"/>
      <c r="AFQ3262" s="36"/>
      <c r="AFR3262" s="36"/>
      <c r="AFS3262" s="36"/>
      <c r="AFT3262" s="36"/>
      <c r="AFU3262" s="36"/>
      <c r="AFV3262" s="36"/>
      <c r="AFW3262" s="36"/>
      <c r="AFX3262" s="36"/>
      <c r="AFY3262" s="36"/>
      <c r="AFZ3262" s="36"/>
      <c r="AGA3262" s="36"/>
      <c r="AGB3262" s="36"/>
      <c r="AGC3262" s="36"/>
      <c r="AGD3262" s="12"/>
      <c r="AGE3262" s="12"/>
      <c r="AGF3262" s="12"/>
      <c r="AGG3262" s="53"/>
      <c r="AGI3262" s="41"/>
      <c r="AGJ3262" s="40"/>
      <c r="AGK3262" s="44"/>
      <c r="AGL3262" s="62"/>
      <c r="AGM3262" s="56"/>
      <c r="AGN3262" s="60"/>
      <c r="AGO3262" s="60"/>
      <c r="AGP3262" s="60"/>
      <c r="AGQ3262" s="60"/>
      <c r="AGR3262" s="46"/>
      <c r="AGS3262" s="65"/>
      <c r="AGT3262" s="19"/>
      <c r="AGU3262" s="48"/>
      <c r="AGV3262" s="41"/>
      <c r="AGW3262" s="44"/>
      <c r="AGX3262" s="18"/>
      <c r="AGY3262" s="16"/>
      <c r="AGZ3262" s="36"/>
      <c r="AHA3262" s="36"/>
      <c r="AHB3262" s="36"/>
      <c r="AHC3262" s="36"/>
      <c r="AHD3262" s="36"/>
      <c r="AHE3262" s="36"/>
      <c r="AHF3262" s="36"/>
      <c r="AHG3262" s="36"/>
      <c r="AHH3262" s="36"/>
      <c r="AHI3262" s="36"/>
      <c r="AHJ3262" s="36"/>
      <c r="AHK3262" s="36"/>
      <c r="AHL3262" s="36"/>
      <c r="AHM3262" s="12"/>
      <c r="AHN3262" s="12"/>
      <c r="AHO3262" s="12"/>
      <c r="AHP3262" s="53"/>
      <c r="AHR3262" s="41"/>
      <c r="AHS3262" s="40"/>
      <c r="AHT3262" s="44"/>
      <c r="AHU3262" s="62"/>
      <c r="AHV3262" s="56"/>
      <c r="AHW3262" s="60"/>
      <c r="AHX3262" s="60"/>
      <c r="AHY3262" s="60"/>
      <c r="AHZ3262" s="60"/>
      <c r="AIA3262" s="46"/>
      <c r="AIB3262" s="65"/>
      <c r="AIC3262" s="19"/>
      <c r="AID3262" s="48"/>
      <c r="AIE3262" s="41"/>
      <c r="AIF3262" s="44"/>
      <c r="AIG3262" s="18"/>
      <c r="AIH3262" s="16"/>
      <c r="AII3262" s="36"/>
      <c r="AIJ3262" s="36"/>
      <c r="AIK3262" s="36"/>
      <c r="AIL3262" s="36"/>
      <c r="AIM3262" s="36"/>
      <c r="AIN3262" s="36"/>
      <c r="AIO3262" s="36"/>
      <c r="AIP3262" s="36"/>
      <c r="AIQ3262" s="36"/>
      <c r="AIR3262" s="36"/>
      <c r="AIS3262" s="36"/>
      <c r="AIT3262" s="36"/>
      <c r="AIU3262" s="36"/>
      <c r="AIV3262" s="12"/>
      <c r="AIW3262" s="12"/>
      <c r="AIX3262" s="12"/>
      <c r="AIY3262" s="53"/>
      <c r="AJA3262" s="41"/>
      <c r="AJB3262" s="40"/>
      <c r="AJC3262" s="44"/>
      <c r="AJD3262" s="62"/>
      <c r="AJE3262" s="56"/>
      <c r="AJF3262" s="60"/>
      <c r="AJG3262" s="60"/>
      <c r="AJH3262" s="60"/>
      <c r="AJI3262" s="60"/>
      <c r="AJJ3262" s="46"/>
      <c r="AJK3262" s="65"/>
      <c r="AJL3262" s="19"/>
      <c r="AJM3262" s="48"/>
      <c r="AJN3262" s="41"/>
      <c r="AJO3262" s="44"/>
      <c r="AJP3262" s="18"/>
      <c r="AJQ3262" s="16"/>
      <c r="AJR3262" s="36"/>
      <c r="AJS3262" s="36"/>
      <c r="AJT3262" s="36"/>
      <c r="AJU3262" s="36"/>
      <c r="AJV3262" s="36"/>
      <c r="AJW3262" s="36"/>
      <c r="AJX3262" s="36"/>
      <c r="AJY3262" s="36"/>
      <c r="AJZ3262" s="36"/>
      <c r="AKA3262" s="36"/>
      <c r="AKB3262" s="36"/>
      <c r="AKC3262" s="36"/>
      <c r="AKD3262" s="36"/>
      <c r="AKE3262" s="12"/>
      <c r="AKF3262" s="12"/>
      <c r="AKG3262" s="12"/>
      <c r="AKH3262" s="53"/>
      <c r="AKJ3262" s="41"/>
      <c r="AKK3262" s="40"/>
      <c r="AKL3262" s="44"/>
      <c r="AKM3262" s="62"/>
      <c r="AKN3262" s="56"/>
      <c r="AKO3262" s="60"/>
      <c r="AKP3262" s="60"/>
      <c r="AKQ3262" s="60"/>
      <c r="AKR3262" s="60"/>
      <c r="AKS3262" s="46"/>
      <c r="AKT3262" s="65"/>
      <c r="AKU3262" s="19"/>
      <c r="AKV3262" s="48"/>
      <c r="AKW3262" s="41"/>
      <c r="AKX3262" s="44"/>
      <c r="AKY3262" s="18"/>
      <c r="AKZ3262" s="16"/>
      <c r="ALA3262" s="36"/>
      <c r="ALB3262" s="36"/>
      <c r="ALC3262" s="36"/>
      <c r="ALD3262" s="36"/>
      <c r="ALE3262" s="36"/>
      <c r="ALF3262" s="36"/>
      <c r="ALG3262" s="36"/>
      <c r="ALH3262" s="36"/>
      <c r="ALI3262" s="36"/>
      <c r="ALJ3262" s="36"/>
      <c r="ALK3262" s="36"/>
      <c r="ALL3262" s="36"/>
      <c r="ALM3262" s="36"/>
      <c r="ALN3262" s="12"/>
      <c r="ALO3262" s="12"/>
      <c r="ALP3262" s="12"/>
      <c r="ALQ3262" s="53"/>
      <c r="ALS3262" s="41"/>
      <c r="ALT3262" s="40"/>
      <c r="ALU3262" s="44"/>
      <c r="ALV3262" s="62"/>
      <c r="ALW3262" s="56"/>
      <c r="ALX3262" s="60"/>
      <c r="ALY3262" s="60"/>
      <c r="ALZ3262" s="60"/>
      <c r="AMA3262" s="60"/>
      <c r="AMB3262" s="46"/>
      <c r="AMC3262" s="65"/>
      <c r="AMD3262" s="19"/>
      <c r="AME3262" s="48"/>
      <c r="AMF3262" s="41"/>
      <c r="AMG3262" s="44"/>
      <c r="AMH3262" s="18"/>
      <c r="AMI3262" s="16"/>
      <c r="AMJ3262" s="36"/>
      <c r="AMK3262" s="36"/>
      <c r="AML3262" s="36"/>
      <c r="AMM3262" s="36"/>
      <c r="AMN3262" s="36"/>
      <c r="AMO3262" s="36"/>
      <c r="AMP3262" s="36"/>
      <c r="AMQ3262" s="36"/>
      <c r="AMR3262" s="36"/>
      <c r="AMS3262" s="36"/>
      <c r="AMT3262" s="36"/>
      <c r="AMU3262" s="36"/>
      <c r="AMV3262" s="36"/>
      <c r="AMW3262" s="12"/>
      <c r="AMX3262" s="12"/>
      <c r="AMY3262" s="12"/>
      <c r="AMZ3262" s="53"/>
      <c r="ANB3262" s="41"/>
      <c r="ANC3262" s="40"/>
      <c r="AND3262" s="44"/>
      <c r="ANE3262" s="62"/>
      <c r="ANF3262" s="56"/>
      <c r="ANG3262" s="60"/>
      <c r="ANH3262" s="60"/>
      <c r="ANI3262" s="60"/>
      <c r="ANJ3262" s="60"/>
      <c r="ANK3262" s="46"/>
      <c r="ANL3262" s="65"/>
      <c r="ANM3262" s="19"/>
      <c r="ANN3262" s="48"/>
      <c r="ANO3262" s="41"/>
      <c r="ANP3262" s="44"/>
      <c r="ANQ3262" s="18"/>
      <c r="ANR3262" s="16"/>
      <c r="ANS3262" s="36"/>
      <c r="ANT3262" s="36"/>
      <c r="ANU3262" s="36"/>
      <c r="ANV3262" s="36"/>
      <c r="ANW3262" s="36"/>
      <c r="ANX3262" s="36"/>
      <c r="ANY3262" s="36"/>
      <c r="ANZ3262" s="36"/>
      <c r="AOA3262" s="36"/>
      <c r="AOB3262" s="36"/>
      <c r="AOC3262" s="36"/>
      <c r="AOD3262" s="36"/>
      <c r="AOE3262" s="36"/>
      <c r="AOF3262" s="12"/>
      <c r="AOG3262" s="12"/>
      <c r="AOH3262" s="12"/>
      <c r="AOI3262" s="53"/>
      <c r="AOK3262" s="41"/>
      <c r="AOL3262" s="40"/>
      <c r="AOM3262" s="44"/>
      <c r="AON3262" s="62"/>
      <c r="AOO3262" s="56"/>
      <c r="AOP3262" s="60"/>
      <c r="AOQ3262" s="60"/>
      <c r="AOR3262" s="60"/>
      <c r="AOS3262" s="60"/>
      <c r="AOT3262" s="46"/>
      <c r="AOU3262" s="65"/>
      <c r="AOV3262" s="19"/>
      <c r="AOW3262" s="48"/>
      <c r="AOX3262" s="41"/>
      <c r="AOY3262" s="44"/>
      <c r="AOZ3262" s="18"/>
      <c r="APA3262" s="16"/>
      <c r="APB3262" s="36"/>
      <c r="APC3262" s="36"/>
      <c r="APD3262" s="36"/>
      <c r="APE3262" s="36"/>
      <c r="APF3262" s="36"/>
      <c r="APG3262" s="36"/>
      <c r="APH3262" s="36"/>
      <c r="API3262" s="36"/>
      <c r="APJ3262" s="36"/>
      <c r="APK3262" s="36"/>
      <c r="APL3262" s="36"/>
      <c r="APM3262" s="36"/>
      <c r="APN3262" s="36"/>
      <c r="APO3262" s="12"/>
      <c r="APP3262" s="12"/>
      <c r="APQ3262" s="12"/>
      <c r="APR3262" s="53"/>
      <c r="APT3262" s="41"/>
      <c r="APU3262" s="40"/>
      <c r="APV3262" s="44"/>
      <c r="APW3262" s="62"/>
      <c r="APX3262" s="56"/>
      <c r="APY3262" s="60"/>
      <c r="APZ3262" s="60"/>
      <c r="AQA3262" s="60"/>
      <c r="AQB3262" s="60"/>
      <c r="AQC3262" s="46"/>
      <c r="AQD3262" s="65"/>
      <c r="AQE3262" s="19"/>
      <c r="AQF3262" s="48"/>
      <c r="AQG3262" s="41"/>
      <c r="AQH3262" s="44"/>
      <c r="AQI3262" s="18"/>
      <c r="AQJ3262" s="16"/>
      <c r="AQK3262" s="36"/>
      <c r="AQL3262" s="36"/>
      <c r="AQM3262" s="36"/>
      <c r="AQN3262" s="36"/>
      <c r="AQO3262" s="36"/>
      <c r="AQP3262" s="36"/>
      <c r="AQQ3262" s="36"/>
      <c r="AQR3262" s="36"/>
      <c r="AQS3262" s="36"/>
      <c r="AQT3262" s="36"/>
      <c r="AQU3262" s="36"/>
      <c r="AQV3262" s="36"/>
      <c r="AQW3262" s="36"/>
      <c r="AQX3262" s="12"/>
      <c r="AQY3262" s="12"/>
      <c r="AQZ3262" s="12"/>
      <c r="ARA3262" s="53"/>
      <c r="ARC3262" s="41"/>
      <c r="ARD3262" s="40"/>
      <c r="ARE3262" s="44"/>
      <c r="ARF3262" s="62"/>
      <c r="ARG3262" s="56"/>
      <c r="ARH3262" s="60"/>
      <c r="ARI3262" s="60"/>
      <c r="ARJ3262" s="60"/>
      <c r="ARK3262" s="60"/>
      <c r="ARL3262" s="46"/>
      <c r="ARM3262" s="65"/>
      <c r="ARN3262" s="19"/>
      <c r="ARO3262" s="48"/>
      <c r="ARP3262" s="41"/>
      <c r="ARQ3262" s="44"/>
      <c r="ARR3262" s="18"/>
      <c r="ARS3262" s="16"/>
      <c r="ART3262" s="36"/>
      <c r="ARU3262" s="36"/>
      <c r="ARV3262" s="36"/>
      <c r="ARW3262" s="36"/>
      <c r="ARX3262" s="36"/>
      <c r="ARY3262" s="36"/>
      <c r="ARZ3262" s="36"/>
      <c r="ASA3262" s="36"/>
      <c r="ASB3262" s="36"/>
      <c r="ASC3262" s="36"/>
      <c r="ASD3262" s="36"/>
      <c r="ASE3262" s="36"/>
      <c r="ASF3262" s="36"/>
      <c r="ASG3262" s="12"/>
      <c r="ASH3262" s="12"/>
      <c r="ASI3262" s="12"/>
      <c r="ASJ3262" s="53"/>
      <c r="ASL3262" s="41"/>
      <c r="ASM3262" s="40"/>
      <c r="ASN3262" s="44"/>
      <c r="ASO3262" s="62"/>
      <c r="ASP3262" s="56"/>
      <c r="ASQ3262" s="60"/>
      <c r="ASR3262" s="60"/>
      <c r="ASS3262" s="60"/>
      <c r="AST3262" s="60"/>
      <c r="ASU3262" s="46"/>
      <c r="ASV3262" s="65"/>
      <c r="ASW3262" s="19"/>
      <c r="ASX3262" s="48"/>
      <c r="ASY3262" s="41"/>
      <c r="ASZ3262" s="44"/>
      <c r="ATA3262" s="18"/>
      <c r="ATB3262" s="16"/>
      <c r="ATC3262" s="36"/>
      <c r="ATD3262" s="36"/>
      <c r="ATE3262" s="36"/>
      <c r="ATF3262" s="36"/>
      <c r="ATG3262" s="36"/>
      <c r="ATH3262" s="36"/>
      <c r="ATI3262" s="36"/>
      <c r="ATJ3262" s="36"/>
      <c r="ATK3262" s="36"/>
      <c r="ATL3262" s="36"/>
      <c r="ATM3262" s="36"/>
      <c r="ATN3262" s="36"/>
      <c r="ATO3262" s="36"/>
      <c r="ATP3262" s="12"/>
      <c r="ATQ3262" s="12"/>
      <c r="ATR3262" s="12"/>
      <c r="ATS3262" s="53"/>
      <c r="ATU3262" s="41"/>
      <c r="ATV3262" s="40"/>
      <c r="ATW3262" s="44"/>
      <c r="ATX3262" s="62"/>
      <c r="ATY3262" s="56"/>
      <c r="ATZ3262" s="60"/>
      <c r="AUA3262" s="60"/>
      <c r="AUB3262" s="60"/>
      <c r="AUC3262" s="60"/>
      <c r="AUD3262" s="46"/>
      <c r="AUE3262" s="65"/>
      <c r="AUF3262" s="19"/>
      <c r="AUG3262" s="48"/>
      <c r="AUH3262" s="41"/>
      <c r="AUI3262" s="44"/>
      <c r="AUJ3262" s="18"/>
      <c r="AUK3262" s="16"/>
      <c r="AUL3262" s="36"/>
      <c r="AUM3262" s="36"/>
      <c r="AUN3262" s="36"/>
      <c r="AUO3262" s="36"/>
      <c r="AUP3262" s="36"/>
      <c r="AUQ3262" s="36"/>
      <c r="AUR3262" s="36"/>
      <c r="AUS3262" s="36"/>
      <c r="AUT3262" s="36"/>
      <c r="AUU3262" s="36"/>
      <c r="AUV3262" s="36"/>
      <c r="AUW3262" s="36"/>
      <c r="AUX3262" s="36"/>
      <c r="AUY3262" s="12"/>
      <c r="AUZ3262" s="12"/>
      <c r="AVA3262" s="12"/>
      <c r="AVB3262" s="53"/>
      <c r="AVD3262" s="41"/>
      <c r="AVE3262" s="40"/>
      <c r="AVF3262" s="44"/>
      <c r="AVG3262" s="62"/>
      <c r="AVH3262" s="56"/>
      <c r="AVI3262" s="60"/>
      <c r="AVJ3262" s="60"/>
      <c r="AVK3262" s="60"/>
      <c r="AVL3262" s="60"/>
      <c r="AVM3262" s="46"/>
      <c r="AVN3262" s="65"/>
      <c r="AVO3262" s="19"/>
      <c r="AVP3262" s="48"/>
      <c r="AVQ3262" s="41"/>
      <c r="AVR3262" s="44"/>
      <c r="AVS3262" s="18"/>
      <c r="AVT3262" s="16"/>
      <c r="AVU3262" s="36"/>
      <c r="AVV3262" s="36"/>
      <c r="AVW3262" s="36"/>
      <c r="AVX3262" s="36"/>
      <c r="AVY3262" s="36"/>
      <c r="AVZ3262" s="36"/>
      <c r="AWA3262" s="36"/>
      <c r="AWB3262" s="36"/>
      <c r="AWC3262" s="36"/>
      <c r="AWD3262" s="36"/>
      <c r="AWE3262" s="36"/>
      <c r="AWF3262" s="36"/>
      <c r="AWG3262" s="36"/>
      <c r="AWH3262" s="12"/>
      <c r="AWI3262" s="12"/>
      <c r="AWJ3262" s="12"/>
      <c r="AWK3262" s="53"/>
      <c r="AWM3262" s="41"/>
      <c r="AWN3262" s="40"/>
      <c r="AWO3262" s="44"/>
      <c r="AWP3262" s="62"/>
      <c r="AWQ3262" s="56"/>
      <c r="AWR3262" s="60"/>
      <c r="AWS3262" s="60"/>
      <c r="AWT3262" s="60"/>
      <c r="AWU3262" s="60"/>
      <c r="AWV3262" s="46"/>
      <c r="AWW3262" s="65"/>
      <c r="AWX3262" s="19"/>
      <c r="AWY3262" s="48"/>
      <c r="AWZ3262" s="41"/>
      <c r="AXA3262" s="44"/>
      <c r="AXB3262" s="18"/>
      <c r="AXC3262" s="16"/>
      <c r="AXD3262" s="36"/>
      <c r="AXE3262" s="36"/>
      <c r="AXF3262" s="36"/>
      <c r="AXG3262" s="36"/>
      <c r="AXH3262" s="36"/>
      <c r="AXI3262" s="36"/>
      <c r="AXJ3262" s="36"/>
      <c r="AXK3262" s="36"/>
      <c r="AXL3262" s="36"/>
      <c r="AXM3262" s="36"/>
      <c r="AXN3262" s="36"/>
      <c r="AXO3262" s="36"/>
      <c r="AXP3262" s="36"/>
      <c r="AXQ3262" s="12"/>
      <c r="AXR3262" s="12"/>
      <c r="AXS3262" s="12"/>
      <c r="AXT3262" s="53"/>
      <c r="AXV3262" s="41"/>
      <c r="AXW3262" s="40"/>
      <c r="AXX3262" s="44"/>
      <c r="AXY3262" s="62"/>
      <c r="AXZ3262" s="56"/>
      <c r="AYA3262" s="60"/>
      <c r="AYB3262" s="60"/>
      <c r="AYC3262" s="60"/>
      <c r="AYD3262" s="60"/>
      <c r="AYE3262" s="46"/>
      <c r="AYF3262" s="65"/>
      <c r="AYG3262" s="19"/>
      <c r="AYH3262" s="48"/>
      <c r="AYI3262" s="41"/>
      <c r="AYJ3262" s="44"/>
      <c r="AYK3262" s="18"/>
      <c r="AYL3262" s="16"/>
      <c r="AYM3262" s="36"/>
      <c r="AYN3262" s="36"/>
      <c r="AYO3262" s="36"/>
      <c r="AYP3262" s="36"/>
      <c r="AYQ3262" s="36"/>
      <c r="AYR3262" s="36"/>
      <c r="AYS3262" s="36"/>
      <c r="AYT3262" s="36"/>
      <c r="AYU3262" s="36"/>
      <c r="AYV3262" s="36"/>
      <c r="AYW3262" s="36"/>
      <c r="AYX3262" s="36"/>
      <c r="AYY3262" s="36"/>
      <c r="AYZ3262" s="12"/>
      <c r="AZA3262" s="12"/>
      <c r="AZB3262" s="12"/>
      <c r="AZC3262" s="53"/>
      <c r="AZE3262" s="41"/>
      <c r="AZF3262" s="40"/>
      <c r="AZG3262" s="44"/>
      <c r="AZH3262" s="62"/>
      <c r="AZI3262" s="56"/>
      <c r="AZJ3262" s="60"/>
      <c r="AZK3262" s="60"/>
      <c r="AZL3262" s="60"/>
      <c r="AZM3262" s="60"/>
      <c r="AZN3262" s="46"/>
      <c r="AZO3262" s="65"/>
      <c r="AZP3262" s="19"/>
      <c r="AZQ3262" s="48"/>
      <c r="AZR3262" s="41"/>
      <c r="AZS3262" s="44"/>
      <c r="AZT3262" s="18"/>
      <c r="AZU3262" s="16"/>
      <c r="AZV3262" s="36"/>
      <c r="AZW3262" s="36"/>
      <c r="AZX3262" s="36"/>
      <c r="AZY3262" s="36"/>
      <c r="AZZ3262" s="36"/>
      <c r="BAA3262" s="36"/>
      <c r="BAB3262" s="36"/>
      <c r="BAC3262" s="36"/>
      <c r="BAD3262" s="36"/>
      <c r="BAE3262" s="36"/>
      <c r="BAF3262" s="36"/>
      <c r="BAG3262" s="36"/>
      <c r="BAH3262" s="36"/>
      <c r="BAI3262" s="12"/>
      <c r="BAJ3262" s="12"/>
      <c r="BAK3262" s="12"/>
      <c r="BAL3262" s="53"/>
      <c r="BAN3262" s="41"/>
      <c r="BAO3262" s="40"/>
      <c r="BAP3262" s="44"/>
      <c r="BAQ3262" s="62"/>
      <c r="BAR3262" s="56"/>
      <c r="BAS3262" s="60"/>
      <c r="BAT3262" s="60"/>
      <c r="BAU3262" s="60"/>
      <c r="BAV3262" s="60"/>
      <c r="BAW3262" s="46"/>
      <c r="BAX3262" s="65"/>
      <c r="BAY3262" s="19"/>
      <c r="BAZ3262" s="48"/>
      <c r="BBA3262" s="41"/>
      <c r="BBB3262" s="44"/>
      <c r="BBC3262" s="18"/>
      <c r="BBD3262" s="16"/>
      <c r="BBE3262" s="36"/>
      <c r="BBF3262" s="36"/>
      <c r="BBG3262" s="36"/>
      <c r="BBH3262" s="36"/>
      <c r="BBI3262" s="36"/>
      <c r="BBJ3262" s="36"/>
      <c r="BBK3262" s="36"/>
      <c r="BBL3262" s="36"/>
      <c r="BBM3262" s="36"/>
      <c r="BBN3262" s="36"/>
      <c r="BBO3262" s="36"/>
      <c r="BBP3262" s="36"/>
      <c r="BBQ3262" s="36"/>
      <c r="BBR3262" s="12"/>
      <c r="BBS3262" s="12"/>
      <c r="BBT3262" s="12"/>
      <c r="BBU3262" s="53"/>
      <c r="BBW3262" s="41"/>
      <c r="BBX3262" s="40"/>
      <c r="BBY3262" s="44"/>
      <c r="BBZ3262" s="62"/>
      <c r="BCA3262" s="56"/>
      <c r="BCB3262" s="60"/>
      <c r="BCC3262" s="60"/>
      <c r="BCD3262" s="60"/>
      <c r="BCE3262" s="60"/>
      <c r="BCF3262" s="46"/>
      <c r="BCG3262" s="65"/>
      <c r="BCH3262" s="19"/>
      <c r="BCI3262" s="48"/>
      <c r="BCJ3262" s="41"/>
      <c r="BCK3262" s="44"/>
      <c r="BCL3262" s="18"/>
      <c r="BCM3262" s="16"/>
      <c r="BCN3262" s="36"/>
      <c r="BCO3262" s="36"/>
      <c r="BCP3262" s="36"/>
      <c r="BCQ3262" s="36"/>
      <c r="BCR3262" s="36"/>
      <c r="BCS3262" s="36"/>
      <c r="BCT3262" s="36"/>
      <c r="BCU3262" s="36"/>
      <c r="BCV3262" s="36"/>
      <c r="BCW3262" s="36"/>
      <c r="BCX3262" s="36"/>
      <c r="BCY3262" s="36"/>
      <c r="BCZ3262" s="36"/>
      <c r="BDA3262" s="12"/>
      <c r="BDB3262" s="12"/>
      <c r="BDC3262" s="12"/>
      <c r="BDD3262" s="53"/>
      <c r="BDF3262" s="41"/>
      <c r="BDG3262" s="40"/>
      <c r="BDH3262" s="44"/>
      <c r="BDI3262" s="62"/>
      <c r="BDJ3262" s="56"/>
      <c r="BDK3262" s="60"/>
      <c r="BDL3262" s="60"/>
      <c r="BDM3262" s="60"/>
      <c r="BDN3262" s="60"/>
      <c r="BDO3262" s="46"/>
      <c r="BDP3262" s="65"/>
      <c r="BDQ3262" s="19"/>
      <c r="BDR3262" s="48"/>
      <c r="BDS3262" s="41"/>
      <c r="BDT3262" s="44"/>
      <c r="BDU3262" s="18"/>
      <c r="BDV3262" s="16"/>
      <c r="BDW3262" s="36"/>
      <c r="BDX3262" s="36"/>
      <c r="BDY3262" s="36"/>
      <c r="BDZ3262" s="36"/>
      <c r="BEA3262" s="36"/>
      <c r="BEB3262" s="36"/>
      <c r="BEC3262" s="36"/>
      <c r="BED3262" s="36"/>
      <c r="BEE3262" s="36"/>
      <c r="BEF3262" s="36"/>
      <c r="BEG3262" s="36"/>
      <c r="BEH3262" s="36"/>
      <c r="BEI3262" s="36"/>
      <c r="BEJ3262" s="12"/>
      <c r="BEK3262" s="12"/>
      <c r="BEL3262" s="12"/>
      <c r="BEM3262" s="53"/>
      <c r="BEO3262" s="41"/>
      <c r="BEP3262" s="40"/>
      <c r="BEQ3262" s="44"/>
      <c r="BER3262" s="62"/>
      <c r="BES3262" s="56"/>
      <c r="BET3262" s="60"/>
      <c r="BEU3262" s="60"/>
      <c r="BEV3262" s="60"/>
      <c r="BEW3262" s="60"/>
      <c r="BEX3262" s="46"/>
      <c r="BEY3262" s="65"/>
      <c r="BEZ3262" s="19"/>
      <c r="BFA3262" s="48"/>
      <c r="BFB3262" s="41"/>
      <c r="BFC3262" s="44"/>
      <c r="BFD3262" s="18"/>
      <c r="BFE3262" s="16"/>
      <c r="BFF3262" s="36"/>
      <c r="BFG3262" s="36"/>
      <c r="BFH3262" s="36"/>
      <c r="BFI3262" s="36"/>
      <c r="BFJ3262" s="36"/>
      <c r="BFK3262" s="36"/>
      <c r="BFL3262" s="36"/>
      <c r="BFM3262" s="36"/>
      <c r="BFN3262" s="36"/>
      <c r="BFO3262" s="36"/>
      <c r="BFP3262" s="36"/>
      <c r="BFQ3262" s="36"/>
      <c r="BFR3262" s="36"/>
      <c r="BFS3262" s="12"/>
      <c r="BFT3262" s="12"/>
      <c r="BFU3262" s="12"/>
      <c r="BFV3262" s="53"/>
      <c r="BFX3262" s="41"/>
      <c r="BFY3262" s="40"/>
      <c r="BFZ3262" s="44"/>
      <c r="BGA3262" s="62"/>
      <c r="BGB3262" s="56"/>
      <c r="BGC3262" s="60"/>
      <c r="BGD3262" s="60"/>
      <c r="BGE3262" s="60"/>
      <c r="BGF3262" s="60"/>
      <c r="BGG3262" s="46"/>
      <c r="BGH3262" s="65"/>
      <c r="BGI3262" s="19"/>
      <c r="BGJ3262" s="48"/>
      <c r="BGK3262" s="41"/>
      <c r="BGL3262" s="44"/>
      <c r="BGM3262" s="18"/>
      <c r="BGN3262" s="16"/>
      <c r="BGO3262" s="36"/>
      <c r="BGP3262" s="36"/>
      <c r="BGQ3262" s="36"/>
      <c r="BGR3262" s="36"/>
      <c r="BGS3262" s="36"/>
      <c r="BGT3262" s="36"/>
      <c r="BGU3262" s="36"/>
      <c r="BGV3262" s="36"/>
      <c r="BGW3262" s="36"/>
      <c r="BGX3262" s="36"/>
      <c r="BGY3262" s="36"/>
      <c r="BGZ3262" s="36"/>
      <c r="BHA3262" s="36"/>
      <c r="BHB3262" s="12"/>
      <c r="BHC3262" s="12"/>
      <c r="BHD3262" s="12"/>
      <c r="BHE3262" s="53"/>
      <c r="BHG3262" s="41"/>
      <c r="BHH3262" s="40"/>
      <c r="BHI3262" s="44"/>
      <c r="BHJ3262" s="62"/>
      <c r="BHK3262" s="56"/>
      <c r="BHL3262" s="60"/>
      <c r="BHM3262" s="60"/>
      <c r="BHN3262" s="60"/>
      <c r="BHO3262" s="60"/>
      <c r="BHP3262" s="46"/>
      <c r="BHQ3262" s="65"/>
      <c r="BHR3262" s="19"/>
      <c r="BHS3262" s="48"/>
      <c r="BHT3262" s="41"/>
      <c r="BHU3262" s="44"/>
      <c r="BHV3262" s="18"/>
      <c r="BHW3262" s="16"/>
      <c r="BHX3262" s="36"/>
      <c r="BHY3262" s="36"/>
      <c r="BHZ3262" s="36"/>
      <c r="BIA3262" s="36"/>
      <c r="BIB3262" s="36"/>
      <c r="BIC3262" s="36"/>
      <c r="BID3262" s="36"/>
      <c r="BIE3262" s="36"/>
      <c r="BIF3262" s="36"/>
      <c r="BIG3262" s="36"/>
      <c r="BIH3262" s="36"/>
      <c r="BII3262" s="36"/>
      <c r="BIJ3262" s="36"/>
      <c r="BIK3262" s="12"/>
      <c r="BIL3262" s="12"/>
      <c r="BIM3262" s="12"/>
      <c r="BIN3262" s="53"/>
      <c r="BIP3262" s="41"/>
      <c r="BIQ3262" s="40"/>
      <c r="BIR3262" s="44"/>
      <c r="BIS3262" s="62"/>
      <c r="BIT3262" s="56"/>
      <c r="BIU3262" s="60"/>
      <c r="BIV3262" s="60"/>
      <c r="BIW3262" s="60"/>
      <c r="BIX3262" s="60"/>
      <c r="BIY3262" s="46"/>
      <c r="BIZ3262" s="65"/>
      <c r="BJA3262" s="19"/>
      <c r="BJB3262" s="48"/>
      <c r="BJC3262" s="41"/>
      <c r="BJD3262" s="44"/>
      <c r="BJE3262" s="18"/>
      <c r="BJF3262" s="16"/>
      <c r="BJG3262" s="36"/>
      <c r="BJH3262" s="36"/>
      <c r="BJI3262" s="36"/>
      <c r="BJJ3262" s="36"/>
      <c r="BJK3262" s="36"/>
      <c r="BJL3262" s="36"/>
      <c r="BJM3262" s="36"/>
      <c r="BJN3262" s="36"/>
      <c r="BJO3262" s="36"/>
      <c r="BJP3262" s="36"/>
      <c r="BJQ3262" s="36"/>
      <c r="BJR3262" s="36"/>
      <c r="BJS3262" s="36"/>
      <c r="BJT3262" s="12"/>
      <c r="BJU3262" s="12"/>
      <c r="BJV3262" s="12"/>
      <c r="BJW3262" s="53"/>
      <c r="BJY3262" s="41"/>
      <c r="BJZ3262" s="40"/>
      <c r="BKA3262" s="44"/>
      <c r="BKB3262" s="62"/>
      <c r="BKC3262" s="56"/>
      <c r="BKD3262" s="60"/>
      <c r="BKE3262" s="60"/>
      <c r="BKF3262" s="60"/>
      <c r="BKG3262" s="60"/>
      <c r="BKH3262" s="46"/>
      <c r="BKI3262" s="65"/>
      <c r="BKJ3262" s="19"/>
      <c r="BKK3262" s="48"/>
      <c r="BKL3262" s="41"/>
      <c r="BKM3262" s="44"/>
      <c r="BKN3262" s="18"/>
      <c r="BKO3262" s="16"/>
      <c r="BKP3262" s="36"/>
      <c r="BKQ3262" s="36"/>
      <c r="BKR3262" s="36"/>
      <c r="BKS3262" s="36"/>
      <c r="BKT3262" s="36"/>
      <c r="BKU3262" s="36"/>
      <c r="BKV3262" s="36"/>
      <c r="BKW3262" s="36"/>
      <c r="BKX3262" s="36"/>
      <c r="BKY3262" s="36"/>
      <c r="BKZ3262" s="36"/>
      <c r="BLA3262" s="36"/>
      <c r="BLB3262" s="36"/>
      <c r="BLC3262" s="12"/>
      <c r="BLD3262" s="12"/>
      <c r="BLE3262" s="12"/>
      <c r="BLF3262" s="53"/>
      <c r="BLH3262" s="41"/>
      <c r="BLI3262" s="40"/>
      <c r="BLJ3262" s="44"/>
      <c r="BLK3262" s="62"/>
      <c r="BLL3262" s="56"/>
      <c r="BLM3262" s="60"/>
      <c r="BLN3262" s="60"/>
      <c r="BLO3262" s="60"/>
      <c r="BLP3262" s="60"/>
      <c r="BLQ3262" s="46"/>
      <c r="BLR3262" s="65"/>
      <c r="BLS3262" s="19"/>
      <c r="BLT3262" s="48"/>
      <c r="BLU3262" s="41"/>
      <c r="BLV3262" s="44"/>
      <c r="BLW3262" s="18"/>
      <c r="BLX3262" s="16"/>
      <c r="BLY3262" s="36"/>
      <c r="BLZ3262" s="36"/>
      <c r="BMA3262" s="36"/>
      <c r="BMB3262" s="36"/>
      <c r="BMC3262" s="36"/>
      <c r="BMD3262" s="36"/>
      <c r="BME3262" s="36"/>
      <c r="BMF3262" s="36"/>
      <c r="BMG3262" s="36"/>
      <c r="BMH3262" s="36"/>
      <c r="BMI3262" s="36"/>
      <c r="BMJ3262" s="36"/>
      <c r="BMK3262" s="36"/>
      <c r="BML3262" s="12"/>
      <c r="BMM3262" s="12"/>
      <c r="BMN3262" s="12"/>
      <c r="BMO3262" s="53"/>
      <c r="BMQ3262" s="41"/>
      <c r="BMR3262" s="40"/>
      <c r="BMS3262" s="44"/>
      <c r="BMT3262" s="62"/>
      <c r="BMU3262" s="56"/>
      <c r="BMV3262" s="60"/>
      <c r="BMW3262" s="60"/>
      <c r="BMX3262" s="60"/>
      <c r="BMY3262" s="60"/>
      <c r="BMZ3262" s="46"/>
      <c r="BNA3262" s="65"/>
      <c r="BNB3262" s="19"/>
      <c r="BNC3262" s="48"/>
      <c r="BND3262" s="41"/>
      <c r="BNE3262" s="44"/>
      <c r="BNF3262" s="18"/>
      <c r="BNG3262" s="16"/>
      <c r="BNH3262" s="36"/>
      <c r="BNI3262" s="36"/>
      <c r="BNJ3262" s="36"/>
      <c r="BNK3262" s="36"/>
      <c r="BNL3262" s="36"/>
      <c r="BNM3262" s="36"/>
      <c r="BNN3262" s="36"/>
      <c r="BNO3262" s="36"/>
      <c r="BNP3262" s="36"/>
      <c r="BNQ3262" s="36"/>
      <c r="BNR3262" s="36"/>
      <c r="BNS3262" s="36"/>
      <c r="BNT3262" s="36"/>
      <c r="BNU3262" s="12"/>
      <c r="BNV3262" s="12"/>
      <c r="BNW3262" s="12"/>
      <c r="BNX3262" s="53"/>
      <c r="BNZ3262" s="41"/>
      <c r="BOA3262" s="40"/>
      <c r="BOB3262" s="44"/>
      <c r="BOC3262" s="62"/>
      <c r="BOD3262" s="56"/>
      <c r="BOE3262" s="60"/>
      <c r="BOF3262" s="60"/>
      <c r="BOG3262" s="60"/>
      <c r="BOH3262" s="60"/>
      <c r="BOI3262" s="46"/>
      <c r="BOJ3262" s="65"/>
      <c r="BOK3262" s="19"/>
      <c r="BOL3262" s="48"/>
      <c r="BOM3262" s="41"/>
      <c r="BON3262" s="44"/>
      <c r="BOO3262" s="18"/>
      <c r="BOP3262" s="16"/>
      <c r="BOQ3262" s="36"/>
      <c r="BOR3262" s="36"/>
      <c r="BOS3262" s="36"/>
      <c r="BOT3262" s="36"/>
      <c r="BOU3262" s="36"/>
      <c r="BOV3262" s="36"/>
      <c r="BOW3262" s="36"/>
      <c r="BOX3262" s="36"/>
      <c r="BOY3262" s="36"/>
      <c r="BOZ3262" s="36"/>
      <c r="BPA3262" s="36"/>
      <c r="BPB3262" s="36"/>
      <c r="BPC3262" s="36"/>
      <c r="BPD3262" s="12"/>
      <c r="BPE3262" s="12"/>
      <c r="BPF3262" s="12"/>
      <c r="BPG3262" s="53"/>
      <c r="BPI3262" s="41"/>
      <c r="BPJ3262" s="40"/>
      <c r="BPK3262" s="44"/>
      <c r="BPL3262" s="62"/>
      <c r="BPM3262" s="56"/>
      <c r="BPN3262" s="60"/>
      <c r="BPO3262" s="60"/>
      <c r="BPP3262" s="60"/>
      <c r="BPQ3262" s="60"/>
      <c r="BPR3262" s="46"/>
      <c r="BPS3262" s="65"/>
      <c r="BPT3262" s="19"/>
      <c r="BPU3262" s="48"/>
      <c r="BPV3262" s="41"/>
      <c r="BPW3262" s="44"/>
      <c r="BPX3262" s="18"/>
      <c r="BPY3262" s="16"/>
      <c r="BPZ3262" s="36"/>
      <c r="BQA3262" s="36"/>
      <c r="BQB3262" s="36"/>
      <c r="BQC3262" s="36"/>
      <c r="BQD3262" s="36"/>
      <c r="BQE3262" s="36"/>
      <c r="BQF3262" s="36"/>
      <c r="BQG3262" s="36"/>
      <c r="BQH3262" s="36"/>
      <c r="BQI3262" s="36"/>
      <c r="BQJ3262" s="36"/>
      <c r="BQK3262" s="36"/>
      <c r="BQL3262" s="36"/>
      <c r="BQM3262" s="12"/>
      <c r="BQN3262" s="12"/>
      <c r="BQO3262" s="12"/>
      <c r="BQP3262" s="53"/>
      <c r="BQR3262" s="41"/>
      <c r="BQS3262" s="40"/>
      <c r="BQT3262" s="44"/>
      <c r="BQU3262" s="62"/>
      <c r="BQV3262" s="56"/>
      <c r="BQW3262" s="60"/>
      <c r="BQX3262" s="60"/>
      <c r="BQY3262" s="60"/>
      <c r="BQZ3262" s="60"/>
      <c r="BRA3262" s="46"/>
      <c r="BRB3262" s="65"/>
      <c r="BRC3262" s="19"/>
      <c r="BRD3262" s="48"/>
      <c r="BRE3262" s="41"/>
      <c r="BRF3262" s="44"/>
      <c r="BRG3262" s="18"/>
      <c r="BRH3262" s="16"/>
      <c r="BRI3262" s="36"/>
      <c r="BRJ3262" s="36"/>
      <c r="BRK3262" s="36"/>
      <c r="BRL3262" s="36"/>
      <c r="BRM3262" s="36"/>
      <c r="BRN3262" s="36"/>
      <c r="BRO3262" s="36"/>
      <c r="BRP3262" s="36"/>
      <c r="BRQ3262" s="36"/>
      <c r="BRR3262" s="36"/>
      <c r="BRS3262" s="36"/>
      <c r="BRT3262" s="36"/>
      <c r="BRU3262" s="36"/>
      <c r="BRV3262" s="12"/>
      <c r="BRW3262" s="12"/>
      <c r="BRX3262" s="12"/>
      <c r="BRY3262" s="53"/>
      <c r="BSA3262" s="41"/>
      <c r="BSB3262" s="40"/>
      <c r="BSC3262" s="44"/>
      <c r="BSD3262" s="62"/>
      <c r="BSE3262" s="56"/>
      <c r="BSF3262" s="60"/>
      <c r="BSG3262" s="60"/>
      <c r="BSH3262" s="60"/>
      <c r="BSI3262" s="60"/>
      <c r="BSJ3262" s="46"/>
      <c r="BSK3262" s="65"/>
      <c r="BSL3262" s="19"/>
      <c r="BSM3262" s="48"/>
      <c r="BSN3262" s="41"/>
      <c r="BSO3262" s="44"/>
      <c r="BSP3262" s="18"/>
      <c r="BSQ3262" s="16"/>
      <c r="BSR3262" s="36"/>
      <c r="BSS3262" s="36"/>
      <c r="BST3262" s="36"/>
      <c r="BSU3262" s="36"/>
      <c r="BSV3262" s="36"/>
      <c r="BSW3262" s="36"/>
      <c r="BSX3262" s="36"/>
      <c r="BSY3262" s="36"/>
      <c r="BSZ3262" s="36"/>
      <c r="BTA3262" s="36"/>
      <c r="BTB3262" s="36"/>
      <c r="BTC3262" s="36"/>
      <c r="BTD3262" s="36"/>
      <c r="BTE3262" s="12"/>
      <c r="BTF3262" s="12"/>
      <c r="BTG3262" s="12"/>
      <c r="BTH3262" s="53"/>
      <c r="BTJ3262" s="41"/>
      <c r="BTK3262" s="40"/>
      <c r="BTL3262" s="44"/>
      <c r="BTM3262" s="62"/>
      <c r="BTN3262" s="56"/>
      <c r="BTO3262" s="60"/>
      <c r="BTP3262" s="60"/>
      <c r="BTQ3262" s="60"/>
      <c r="BTR3262" s="60"/>
      <c r="BTS3262" s="46"/>
      <c r="BTT3262" s="65"/>
      <c r="BTU3262" s="19"/>
      <c r="BTV3262" s="48"/>
      <c r="BTW3262" s="41"/>
      <c r="BTX3262" s="44"/>
      <c r="BTY3262" s="18"/>
      <c r="BTZ3262" s="16"/>
      <c r="BUA3262" s="36"/>
      <c r="BUB3262" s="36"/>
      <c r="BUC3262" s="36"/>
      <c r="BUD3262" s="36"/>
      <c r="BUE3262" s="36"/>
      <c r="BUF3262" s="36"/>
      <c r="BUG3262" s="36"/>
      <c r="BUH3262" s="36"/>
      <c r="BUI3262" s="36"/>
      <c r="BUJ3262" s="36"/>
      <c r="BUK3262" s="36"/>
      <c r="BUL3262" s="36"/>
      <c r="BUM3262" s="36"/>
      <c r="BUN3262" s="12"/>
      <c r="BUO3262" s="12"/>
      <c r="BUP3262" s="12"/>
      <c r="BUQ3262" s="53"/>
      <c r="BUS3262" s="41"/>
      <c r="BUT3262" s="40"/>
      <c r="BUU3262" s="44"/>
      <c r="BUV3262" s="62"/>
      <c r="BUW3262" s="56"/>
      <c r="BUX3262" s="60"/>
      <c r="BUY3262" s="60"/>
      <c r="BUZ3262" s="60"/>
      <c r="BVA3262" s="60"/>
      <c r="BVB3262" s="46"/>
      <c r="BVC3262" s="65"/>
      <c r="BVD3262" s="19"/>
      <c r="BVE3262" s="48"/>
      <c r="BVF3262" s="41"/>
      <c r="BVG3262" s="44"/>
      <c r="BVH3262" s="18"/>
      <c r="BVI3262" s="16"/>
      <c r="BVJ3262" s="36"/>
      <c r="BVK3262" s="36"/>
      <c r="BVL3262" s="36"/>
      <c r="BVM3262" s="36"/>
      <c r="BVN3262" s="36"/>
      <c r="BVO3262" s="36"/>
      <c r="BVP3262" s="36"/>
      <c r="BVQ3262" s="36"/>
      <c r="BVR3262" s="36"/>
      <c r="BVS3262" s="36"/>
      <c r="BVT3262" s="36"/>
      <c r="BVU3262" s="36"/>
      <c r="BVV3262" s="36"/>
      <c r="BVW3262" s="12"/>
      <c r="BVX3262" s="12"/>
      <c r="BVY3262" s="12"/>
      <c r="BVZ3262" s="53"/>
      <c r="BWB3262" s="41"/>
      <c r="BWC3262" s="40"/>
      <c r="BWD3262" s="44"/>
      <c r="BWE3262" s="62"/>
      <c r="BWF3262" s="56"/>
      <c r="BWG3262" s="60"/>
      <c r="BWH3262" s="60"/>
      <c r="BWI3262" s="60"/>
      <c r="BWJ3262" s="60"/>
      <c r="BWK3262" s="46"/>
      <c r="BWL3262" s="65"/>
      <c r="BWM3262" s="19"/>
      <c r="BWN3262" s="48"/>
      <c r="BWO3262" s="41"/>
      <c r="BWP3262" s="44"/>
      <c r="BWQ3262" s="18"/>
      <c r="BWR3262" s="16"/>
      <c r="BWS3262" s="36"/>
      <c r="BWT3262" s="36"/>
      <c r="BWU3262" s="36"/>
      <c r="BWV3262" s="36"/>
      <c r="BWW3262" s="36"/>
      <c r="BWX3262" s="36"/>
      <c r="BWY3262" s="36"/>
      <c r="BWZ3262" s="36"/>
      <c r="BXA3262" s="36"/>
      <c r="BXB3262" s="36"/>
      <c r="BXC3262" s="36"/>
      <c r="BXD3262" s="36"/>
      <c r="BXE3262" s="36"/>
      <c r="BXF3262" s="12"/>
      <c r="BXG3262" s="12"/>
      <c r="BXH3262" s="12"/>
      <c r="BXI3262" s="53"/>
      <c r="BXK3262" s="41"/>
      <c r="BXL3262" s="40"/>
      <c r="BXM3262" s="44"/>
      <c r="BXN3262" s="62"/>
      <c r="BXO3262" s="56"/>
      <c r="BXP3262" s="60"/>
      <c r="BXQ3262" s="60"/>
      <c r="BXR3262" s="60"/>
      <c r="BXS3262" s="60"/>
      <c r="BXT3262" s="46"/>
      <c r="BXU3262" s="65"/>
      <c r="BXV3262" s="19"/>
      <c r="BXW3262" s="48"/>
      <c r="BXX3262" s="41"/>
      <c r="BXY3262" s="44"/>
      <c r="BXZ3262" s="18"/>
      <c r="BYA3262" s="16"/>
      <c r="BYB3262" s="36"/>
      <c r="BYC3262" s="36"/>
      <c r="BYD3262" s="36"/>
      <c r="BYE3262" s="36"/>
      <c r="BYF3262" s="36"/>
      <c r="BYG3262" s="36"/>
      <c r="BYH3262" s="36"/>
      <c r="BYI3262" s="36"/>
      <c r="BYJ3262" s="36"/>
      <c r="BYK3262" s="36"/>
      <c r="BYL3262" s="36"/>
      <c r="BYM3262" s="36"/>
      <c r="BYN3262" s="36"/>
      <c r="BYO3262" s="12"/>
      <c r="BYP3262" s="12"/>
      <c r="BYQ3262" s="12"/>
      <c r="BYR3262" s="53"/>
      <c r="BYT3262" s="41"/>
      <c r="BYU3262" s="40"/>
      <c r="BYV3262" s="44"/>
      <c r="BYW3262" s="62"/>
      <c r="BYX3262" s="56"/>
      <c r="BYY3262" s="60"/>
      <c r="BYZ3262" s="60"/>
      <c r="BZA3262" s="60"/>
      <c r="BZB3262" s="60"/>
      <c r="BZC3262" s="46"/>
      <c r="BZD3262" s="65"/>
      <c r="BZE3262" s="19"/>
      <c r="BZF3262" s="48"/>
      <c r="BZG3262" s="41"/>
      <c r="BZH3262" s="44"/>
      <c r="BZI3262" s="18"/>
      <c r="BZJ3262" s="16"/>
      <c r="BZK3262" s="36"/>
      <c r="BZL3262" s="36"/>
      <c r="BZM3262" s="36"/>
      <c r="BZN3262" s="36"/>
      <c r="BZO3262" s="36"/>
      <c r="BZP3262" s="36"/>
      <c r="BZQ3262" s="36"/>
      <c r="BZR3262" s="36"/>
      <c r="BZS3262" s="36"/>
      <c r="BZT3262" s="36"/>
      <c r="BZU3262" s="36"/>
      <c r="BZV3262" s="36"/>
      <c r="BZW3262" s="36"/>
      <c r="BZX3262" s="12"/>
      <c r="BZY3262" s="12"/>
      <c r="BZZ3262" s="12"/>
      <c r="CAA3262" s="53"/>
      <c r="CAC3262" s="41"/>
      <c r="CAD3262" s="40"/>
      <c r="CAE3262" s="44"/>
      <c r="CAF3262" s="62"/>
      <c r="CAG3262" s="56"/>
      <c r="CAH3262" s="60"/>
      <c r="CAI3262" s="60"/>
      <c r="CAJ3262" s="60"/>
      <c r="CAK3262" s="60"/>
      <c r="CAL3262" s="46"/>
      <c r="CAM3262" s="65"/>
      <c r="CAN3262" s="19"/>
      <c r="CAO3262" s="48"/>
      <c r="CAP3262" s="41"/>
      <c r="CAQ3262" s="44"/>
      <c r="CAR3262" s="18"/>
      <c r="CAS3262" s="16"/>
      <c r="CAT3262" s="36"/>
      <c r="CAU3262" s="36"/>
      <c r="CAV3262" s="36"/>
      <c r="CAW3262" s="36"/>
      <c r="CAX3262" s="36"/>
      <c r="CAY3262" s="36"/>
      <c r="CAZ3262" s="36"/>
      <c r="CBA3262" s="36"/>
      <c r="CBB3262" s="36"/>
      <c r="CBC3262" s="36"/>
      <c r="CBD3262" s="36"/>
      <c r="CBE3262" s="36"/>
      <c r="CBF3262" s="36"/>
      <c r="CBG3262" s="12"/>
      <c r="CBH3262" s="12"/>
      <c r="CBI3262" s="12"/>
      <c r="CBJ3262" s="53"/>
      <c r="CBL3262" s="41"/>
      <c r="CBM3262" s="40"/>
      <c r="CBN3262" s="44"/>
      <c r="CBO3262" s="62"/>
      <c r="CBP3262" s="56"/>
      <c r="CBQ3262" s="60"/>
      <c r="CBR3262" s="60"/>
      <c r="CBS3262" s="60"/>
      <c r="CBT3262" s="60"/>
      <c r="CBU3262" s="46"/>
      <c r="CBV3262" s="65"/>
      <c r="CBW3262" s="19"/>
      <c r="CBX3262" s="48"/>
      <c r="CBY3262" s="41"/>
      <c r="CBZ3262" s="44"/>
      <c r="CCA3262" s="18"/>
      <c r="CCB3262" s="16"/>
      <c r="CCC3262" s="36"/>
      <c r="CCD3262" s="36"/>
      <c r="CCE3262" s="36"/>
      <c r="CCF3262" s="36"/>
      <c r="CCG3262" s="36"/>
      <c r="CCH3262" s="36"/>
      <c r="CCI3262" s="36"/>
      <c r="CCJ3262" s="36"/>
      <c r="CCK3262" s="36"/>
      <c r="CCL3262" s="36"/>
      <c r="CCM3262" s="36"/>
      <c r="CCN3262" s="36"/>
      <c r="CCO3262" s="36"/>
      <c r="CCP3262" s="12"/>
      <c r="CCQ3262" s="12"/>
      <c r="CCR3262" s="12"/>
      <c r="CCS3262" s="53"/>
      <c r="CCU3262" s="41"/>
      <c r="CCV3262" s="40"/>
      <c r="CCW3262" s="44"/>
      <c r="CCX3262" s="62"/>
      <c r="CCY3262" s="56"/>
      <c r="CCZ3262" s="60"/>
      <c r="CDA3262" s="60"/>
      <c r="CDB3262" s="60"/>
      <c r="CDC3262" s="60"/>
      <c r="CDD3262" s="46"/>
      <c r="CDE3262" s="65"/>
      <c r="CDF3262" s="19"/>
      <c r="CDG3262" s="48"/>
      <c r="CDH3262" s="41"/>
      <c r="CDI3262" s="44"/>
      <c r="CDJ3262" s="18"/>
      <c r="CDK3262" s="16"/>
      <c r="CDL3262" s="36"/>
      <c r="CDM3262" s="36"/>
      <c r="CDN3262" s="36"/>
      <c r="CDO3262" s="36"/>
      <c r="CDP3262" s="36"/>
      <c r="CDQ3262" s="36"/>
      <c r="CDR3262" s="36"/>
      <c r="CDS3262" s="36"/>
      <c r="CDT3262" s="36"/>
      <c r="CDU3262" s="36"/>
      <c r="CDV3262" s="36"/>
      <c r="CDW3262" s="36"/>
      <c r="CDX3262" s="36"/>
      <c r="CDY3262" s="12"/>
      <c r="CDZ3262" s="12"/>
      <c r="CEA3262" s="12"/>
      <c r="CEB3262" s="53"/>
      <c r="CED3262" s="41"/>
      <c r="CEE3262" s="40"/>
      <c r="CEF3262" s="44"/>
      <c r="CEG3262" s="62"/>
      <c r="CEH3262" s="56"/>
      <c r="CEI3262" s="60"/>
      <c r="CEJ3262" s="60"/>
      <c r="CEK3262" s="60"/>
      <c r="CEL3262" s="60"/>
      <c r="CEM3262" s="46"/>
      <c r="CEN3262" s="65"/>
      <c r="CEO3262" s="19"/>
      <c r="CEP3262" s="48"/>
      <c r="CEQ3262" s="41"/>
      <c r="CER3262" s="44"/>
      <c r="CES3262" s="18"/>
      <c r="CET3262" s="16"/>
      <c r="CEU3262" s="36"/>
      <c r="CEV3262" s="36"/>
      <c r="CEW3262" s="36"/>
      <c r="CEX3262" s="36"/>
      <c r="CEY3262" s="36"/>
      <c r="CEZ3262" s="36"/>
      <c r="CFA3262" s="36"/>
      <c r="CFB3262" s="36"/>
      <c r="CFC3262" s="36"/>
      <c r="CFD3262" s="36"/>
      <c r="CFE3262" s="36"/>
      <c r="CFF3262" s="36"/>
      <c r="CFG3262" s="36"/>
      <c r="CFH3262" s="12"/>
      <c r="CFI3262" s="12"/>
      <c r="CFJ3262" s="12"/>
      <c r="CFK3262" s="53"/>
      <c r="CFM3262" s="41"/>
      <c r="CFN3262" s="40"/>
      <c r="CFO3262" s="44"/>
      <c r="CFP3262" s="62"/>
      <c r="CFQ3262" s="56"/>
      <c r="CFR3262" s="60"/>
      <c r="CFS3262" s="60"/>
      <c r="CFT3262" s="60"/>
      <c r="CFU3262" s="60"/>
      <c r="CFV3262" s="46"/>
      <c r="CFW3262" s="65"/>
      <c r="CFX3262" s="19"/>
      <c r="CFY3262" s="48"/>
      <c r="CFZ3262" s="41"/>
      <c r="CGA3262" s="44"/>
      <c r="CGB3262" s="18"/>
      <c r="CGC3262" s="16"/>
      <c r="CGD3262" s="36"/>
      <c r="CGE3262" s="36"/>
      <c r="CGF3262" s="36"/>
      <c r="CGG3262" s="36"/>
      <c r="CGH3262" s="36"/>
      <c r="CGI3262" s="36"/>
      <c r="CGJ3262" s="36"/>
      <c r="CGK3262" s="36"/>
      <c r="CGL3262" s="36"/>
      <c r="CGM3262" s="36"/>
      <c r="CGN3262" s="36"/>
      <c r="CGO3262" s="36"/>
      <c r="CGP3262" s="36"/>
      <c r="CGQ3262" s="12"/>
      <c r="CGR3262" s="12"/>
      <c r="CGS3262" s="12"/>
      <c r="CGT3262" s="53"/>
      <c r="CGV3262" s="41"/>
      <c r="CGW3262" s="40"/>
      <c r="CGX3262" s="44"/>
      <c r="CGY3262" s="62"/>
      <c r="CGZ3262" s="56"/>
      <c r="CHA3262" s="60"/>
      <c r="CHB3262" s="60"/>
      <c r="CHC3262" s="60"/>
      <c r="CHD3262" s="60"/>
      <c r="CHE3262" s="46"/>
      <c r="CHF3262" s="65"/>
      <c r="CHG3262" s="19"/>
      <c r="CHH3262" s="48"/>
      <c r="CHI3262" s="41"/>
      <c r="CHJ3262" s="44"/>
      <c r="CHK3262" s="18"/>
      <c r="CHL3262" s="16"/>
      <c r="CHM3262" s="36"/>
      <c r="CHN3262" s="36"/>
      <c r="CHO3262" s="36"/>
      <c r="CHP3262" s="36"/>
      <c r="CHQ3262" s="36"/>
      <c r="CHR3262" s="36"/>
      <c r="CHS3262" s="36"/>
      <c r="CHT3262" s="36"/>
      <c r="CHU3262" s="36"/>
      <c r="CHV3262" s="36"/>
      <c r="CHW3262" s="36"/>
      <c r="CHX3262" s="36"/>
      <c r="CHY3262" s="36"/>
      <c r="CHZ3262" s="12"/>
      <c r="CIA3262" s="12"/>
      <c r="CIB3262" s="12"/>
      <c r="CIC3262" s="53"/>
      <c r="CIE3262" s="41"/>
      <c r="CIF3262" s="40"/>
      <c r="CIG3262" s="44"/>
      <c r="CIH3262" s="62"/>
      <c r="CII3262" s="56"/>
      <c r="CIJ3262" s="60"/>
      <c r="CIK3262" s="60"/>
      <c r="CIL3262" s="60"/>
      <c r="CIM3262" s="60"/>
      <c r="CIN3262" s="46"/>
      <c r="CIO3262" s="65"/>
      <c r="CIP3262" s="19"/>
      <c r="CIQ3262" s="48"/>
      <c r="CIR3262" s="41"/>
      <c r="CIS3262" s="44"/>
      <c r="CIT3262" s="18"/>
      <c r="CIU3262" s="16"/>
      <c r="CIV3262" s="36"/>
      <c r="CIW3262" s="36"/>
      <c r="CIX3262" s="36"/>
      <c r="CIY3262" s="36"/>
      <c r="CIZ3262" s="36"/>
      <c r="CJA3262" s="36"/>
      <c r="CJB3262" s="36"/>
      <c r="CJC3262" s="36"/>
      <c r="CJD3262" s="36"/>
      <c r="CJE3262" s="36"/>
      <c r="CJF3262" s="36"/>
      <c r="CJG3262" s="36"/>
      <c r="CJH3262" s="36"/>
      <c r="CJI3262" s="12"/>
      <c r="CJJ3262" s="12"/>
      <c r="CJK3262" s="12"/>
      <c r="CJL3262" s="53"/>
      <c r="CJN3262" s="41"/>
      <c r="CJO3262" s="40"/>
      <c r="CJP3262" s="44"/>
      <c r="CJQ3262" s="62"/>
      <c r="CJR3262" s="56"/>
      <c r="CJS3262" s="60"/>
      <c r="CJT3262" s="60"/>
      <c r="CJU3262" s="60"/>
      <c r="CJV3262" s="60"/>
      <c r="CJW3262" s="46"/>
      <c r="CJX3262" s="65"/>
      <c r="CJY3262" s="19"/>
      <c r="CJZ3262" s="48"/>
      <c r="CKA3262" s="41"/>
      <c r="CKB3262" s="44"/>
      <c r="CKC3262" s="18"/>
      <c r="CKD3262" s="16"/>
      <c r="CKE3262" s="36"/>
      <c r="CKF3262" s="36"/>
      <c r="CKG3262" s="36"/>
      <c r="CKH3262" s="36"/>
      <c r="CKI3262" s="36"/>
      <c r="CKJ3262" s="36"/>
      <c r="CKK3262" s="36"/>
      <c r="CKL3262" s="36"/>
      <c r="CKM3262" s="36"/>
      <c r="CKN3262" s="36"/>
      <c r="CKO3262" s="36"/>
      <c r="CKP3262" s="36"/>
      <c r="CKQ3262" s="36"/>
      <c r="CKR3262" s="12"/>
      <c r="CKS3262" s="12"/>
      <c r="CKT3262" s="12"/>
      <c r="CKU3262" s="53"/>
      <c r="CKW3262" s="41"/>
      <c r="CKX3262" s="40"/>
      <c r="CKY3262" s="44"/>
      <c r="CKZ3262" s="62"/>
      <c r="CLA3262" s="56"/>
      <c r="CLB3262" s="60"/>
      <c r="CLC3262" s="60"/>
      <c r="CLD3262" s="60"/>
      <c r="CLE3262" s="60"/>
      <c r="CLF3262" s="46"/>
      <c r="CLG3262" s="65"/>
      <c r="CLH3262" s="19"/>
      <c r="CLI3262" s="48"/>
      <c r="CLJ3262" s="41"/>
      <c r="CLK3262" s="44"/>
      <c r="CLL3262" s="18"/>
      <c r="CLM3262" s="16"/>
      <c r="CLN3262" s="36"/>
      <c r="CLO3262" s="36"/>
      <c r="CLP3262" s="36"/>
      <c r="CLQ3262" s="36"/>
      <c r="CLR3262" s="36"/>
      <c r="CLS3262" s="36"/>
      <c r="CLT3262" s="36"/>
      <c r="CLU3262" s="36"/>
      <c r="CLV3262" s="36"/>
      <c r="CLW3262" s="36"/>
      <c r="CLX3262" s="36"/>
      <c r="CLY3262" s="36"/>
      <c r="CLZ3262" s="36"/>
      <c r="CMA3262" s="12"/>
      <c r="CMB3262" s="12"/>
      <c r="CMC3262" s="12"/>
      <c r="CMD3262" s="53"/>
      <c r="CMF3262" s="41"/>
      <c r="CMG3262" s="40"/>
      <c r="CMH3262" s="44"/>
      <c r="CMI3262" s="62"/>
      <c r="CMJ3262" s="56"/>
      <c r="CMK3262" s="60"/>
      <c r="CML3262" s="60"/>
      <c r="CMM3262" s="60"/>
      <c r="CMN3262" s="60"/>
      <c r="CMO3262" s="46"/>
      <c r="CMP3262" s="65"/>
      <c r="CMQ3262" s="19"/>
      <c r="CMR3262" s="48"/>
      <c r="CMS3262" s="41"/>
      <c r="CMT3262" s="44"/>
      <c r="CMU3262" s="18"/>
      <c r="CMV3262" s="16"/>
      <c r="CMW3262" s="36"/>
      <c r="CMX3262" s="36"/>
      <c r="CMY3262" s="36"/>
      <c r="CMZ3262" s="36"/>
      <c r="CNA3262" s="36"/>
      <c r="CNB3262" s="36"/>
      <c r="CNC3262" s="36"/>
      <c r="CND3262" s="36"/>
      <c r="CNE3262" s="36"/>
      <c r="CNF3262" s="36"/>
      <c r="CNG3262" s="36"/>
      <c r="CNH3262" s="36"/>
      <c r="CNI3262" s="36"/>
      <c r="CNJ3262" s="12"/>
      <c r="CNK3262" s="12"/>
      <c r="CNL3262" s="12"/>
      <c r="CNM3262" s="53"/>
      <c r="CNO3262" s="41"/>
      <c r="CNP3262" s="40"/>
      <c r="CNQ3262" s="44"/>
      <c r="CNR3262" s="62"/>
      <c r="CNS3262" s="56"/>
      <c r="CNT3262" s="60"/>
      <c r="CNU3262" s="60"/>
      <c r="CNV3262" s="60"/>
      <c r="CNW3262" s="60"/>
      <c r="CNX3262" s="46"/>
      <c r="CNY3262" s="65"/>
      <c r="CNZ3262" s="19"/>
      <c r="COA3262" s="48"/>
      <c r="COB3262" s="41"/>
      <c r="COC3262" s="44"/>
      <c r="COD3262" s="18"/>
      <c r="COE3262" s="16"/>
      <c r="COF3262" s="36"/>
      <c r="COG3262" s="36"/>
      <c r="COH3262" s="36"/>
      <c r="COI3262" s="36"/>
      <c r="COJ3262" s="36"/>
      <c r="COK3262" s="36"/>
      <c r="COL3262" s="36"/>
      <c r="COM3262" s="36"/>
      <c r="CON3262" s="36"/>
      <c r="COO3262" s="36"/>
      <c r="COP3262" s="36"/>
      <c r="COQ3262" s="36"/>
      <c r="COR3262" s="36"/>
      <c r="COS3262" s="12"/>
      <c r="COT3262" s="12"/>
      <c r="COU3262" s="12"/>
      <c r="COV3262" s="53"/>
      <c r="COX3262" s="41"/>
      <c r="COY3262" s="40"/>
      <c r="COZ3262" s="44"/>
      <c r="CPA3262" s="62"/>
      <c r="CPB3262" s="56"/>
      <c r="CPC3262" s="60"/>
      <c r="CPD3262" s="60"/>
      <c r="CPE3262" s="60"/>
      <c r="CPF3262" s="60"/>
      <c r="CPG3262" s="46"/>
      <c r="CPH3262" s="65"/>
      <c r="CPI3262" s="19"/>
      <c r="CPJ3262" s="48"/>
      <c r="CPK3262" s="41"/>
      <c r="CPL3262" s="44"/>
      <c r="CPM3262" s="18"/>
      <c r="CPN3262" s="16"/>
      <c r="CPO3262" s="36"/>
      <c r="CPP3262" s="36"/>
      <c r="CPQ3262" s="36"/>
      <c r="CPR3262" s="36"/>
      <c r="CPS3262" s="36"/>
      <c r="CPT3262" s="36"/>
      <c r="CPU3262" s="36"/>
      <c r="CPV3262" s="36"/>
      <c r="CPW3262" s="36"/>
      <c r="CPX3262" s="36"/>
      <c r="CPY3262" s="36"/>
      <c r="CPZ3262" s="36"/>
      <c r="CQA3262" s="36"/>
      <c r="CQB3262" s="12"/>
      <c r="CQC3262" s="12"/>
      <c r="CQD3262" s="12"/>
      <c r="CQE3262" s="53"/>
      <c r="CQG3262" s="41"/>
      <c r="CQH3262" s="40"/>
      <c r="CQI3262" s="44"/>
      <c r="CQJ3262" s="62"/>
      <c r="CQK3262" s="56"/>
      <c r="CQL3262" s="60"/>
      <c r="CQM3262" s="60"/>
      <c r="CQN3262" s="60"/>
      <c r="CQO3262" s="60"/>
      <c r="CQP3262" s="46"/>
      <c r="CQQ3262" s="65"/>
      <c r="CQR3262" s="19"/>
      <c r="CQS3262" s="48"/>
      <c r="CQT3262" s="41"/>
      <c r="CQU3262" s="44"/>
      <c r="CQV3262" s="18"/>
      <c r="CQW3262" s="16"/>
      <c r="CQX3262" s="36"/>
      <c r="CQY3262" s="36"/>
      <c r="CQZ3262" s="36"/>
      <c r="CRA3262" s="36"/>
      <c r="CRB3262" s="36"/>
      <c r="CRC3262" s="36"/>
      <c r="CRD3262" s="36"/>
      <c r="CRE3262" s="36"/>
      <c r="CRF3262" s="36"/>
      <c r="CRG3262" s="36"/>
      <c r="CRH3262" s="36"/>
      <c r="CRI3262" s="36"/>
      <c r="CRJ3262" s="36"/>
      <c r="CRK3262" s="12"/>
      <c r="CRL3262" s="12"/>
      <c r="CRM3262" s="12"/>
      <c r="CRN3262" s="53"/>
      <c r="CRP3262" s="41"/>
      <c r="CRQ3262" s="40"/>
      <c r="CRR3262" s="44"/>
      <c r="CRS3262" s="62"/>
      <c r="CRT3262" s="56"/>
      <c r="CRU3262" s="60"/>
      <c r="CRV3262" s="60"/>
      <c r="CRW3262" s="60"/>
      <c r="CRX3262" s="60"/>
      <c r="CRY3262" s="46"/>
      <c r="CRZ3262" s="65"/>
      <c r="CSA3262" s="19"/>
      <c r="CSB3262" s="48"/>
      <c r="CSC3262" s="41"/>
      <c r="CSD3262" s="44"/>
      <c r="CSE3262" s="18"/>
      <c r="CSF3262" s="16"/>
      <c r="CSG3262" s="36"/>
      <c r="CSH3262" s="36"/>
      <c r="CSI3262" s="36"/>
      <c r="CSJ3262" s="36"/>
      <c r="CSK3262" s="36"/>
      <c r="CSL3262" s="36"/>
      <c r="CSM3262" s="36"/>
      <c r="CSN3262" s="36"/>
      <c r="CSO3262" s="36"/>
      <c r="CSP3262" s="36"/>
      <c r="CSQ3262" s="36"/>
      <c r="CSR3262" s="36"/>
      <c r="CSS3262" s="36"/>
      <c r="CST3262" s="12"/>
      <c r="CSU3262" s="12"/>
      <c r="CSV3262" s="12"/>
      <c r="CSW3262" s="53"/>
      <c r="CSY3262" s="41"/>
      <c r="CSZ3262" s="40"/>
      <c r="CTA3262" s="44"/>
      <c r="CTB3262" s="62"/>
      <c r="CTC3262" s="56"/>
      <c r="CTD3262" s="60"/>
      <c r="CTE3262" s="60"/>
      <c r="CTF3262" s="60"/>
      <c r="CTG3262" s="60"/>
      <c r="CTH3262" s="46"/>
      <c r="CTI3262" s="65"/>
      <c r="CTJ3262" s="19"/>
      <c r="CTK3262" s="48"/>
      <c r="CTL3262" s="41"/>
      <c r="CTM3262" s="44"/>
      <c r="CTN3262" s="18"/>
      <c r="CTO3262" s="16"/>
      <c r="CTP3262" s="36"/>
      <c r="CTQ3262" s="36"/>
      <c r="CTR3262" s="36"/>
      <c r="CTS3262" s="36"/>
      <c r="CTT3262" s="36"/>
      <c r="CTU3262" s="36"/>
      <c r="CTV3262" s="36"/>
      <c r="CTW3262" s="36"/>
      <c r="CTX3262" s="36"/>
      <c r="CTY3262" s="36"/>
      <c r="CTZ3262" s="36"/>
      <c r="CUA3262" s="36"/>
      <c r="CUB3262" s="36"/>
      <c r="CUC3262" s="12"/>
      <c r="CUD3262" s="12"/>
      <c r="CUE3262" s="12"/>
      <c r="CUF3262" s="53"/>
      <c r="CUH3262" s="41"/>
      <c r="CUI3262" s="40"/>
      <c r="CUJ3262" s="44"/>
      <c r="CUK3262" s="62"/>
      <c r="CUL3262" s="56"/>
      <c r="CUM3262" s="60"/>
      <c r="CUN3262" s="60"/>
      <c r="CUO3262" s="60"/>
      <c r="CUP3262" s="60"/>
      <c r="CUQ3262" s="46"/>
      <c r="CUR3262" s="65"/>
      <c r="CUS3262" s="19"/>
      <c r="CUT3262" s="48"/>
      <c r="CUU3262" s="41"/>
      <c r="CUV3262" s="44"/>
      <c r="CUW3262" s="18"/>
      <c r="CUX3262" s="16"/>
      <c r="CUY3262" s="36"/>
      <c r="CUZ3262" s="36"/>
      <c r="CVA3262" s="36"/>
      <c r="CVB3262" s="36"/>
      <c r="CVC3262" s="36"/>
      <c r="CVD3262" s="36"/>
      <c r="CVE3262" s="36"/>
      <c r="CVF3262" s="36"/>
      <c r="CVG3262" s="36"/>
      <c r="CVH3262" s="36"/>
      <c r="CVI3262" s="36"/>
      <c r="CVJ3262" s="36"/>
      <c r="CVK3262" s="36"/>
      <c r="CVL3262" s="12"/>
      <c r="CVM3262" s="12"/>
      <c r="CVN3262" s="12"/>
      <c r="CVO3262" s="53"/>
      <c r="CVQ3262" s="41"/>
      <c r="CVR3262" s="40"/>
      <c r="CVS3262" s="44"/>
      <c r="CVT3262" s="62"/>
      <c r="CVU3262" s="56"/>
      <c r="CVV3262" s="60"/>
      <c r="CVW3262" s="60"/>
      <c r="CVX3262" s="60"/>
      <c r="CVY3262" s="60"/>
      <c r="CVZ3262" s="46"/>
      <c r="CWA3262" s="65"/>
      <c r="CWB3262" s="19"/>
      <c r="CWC3262" s="48"/>
      <c r="CWD3262" s="41"/>
      <c r="CWE3262" s="44"/>
      <c r="CWF3262" s="18"/>
      <c r="CWG3262" s="16"/>
      <c r="CWH3262" s="36"/>
      <c r="CWI3262" s="36"/>
      <c r="CWJ3262" s="36"/>
      <c r="CWK3262" s="36"/>
      <c r="CWL3262" s="36"/>
      <c r="CWM3262" s="36"/>
      <c r="CWN3262" s="36"/>
      <c r="CWO3262" s="36"/>
      <c r="CWP3262" s="36"/>
      <c r="CWQ3262" s="36"/>
      <c r="CWR3262" s="36"/>
      <c r="CWS3262" s="36"/>
      <c r="CWT3262" s="36"/>
      <c r="CWU3262" s="12"/>
      <c r="CWV3262" s="12"/>
      <c r="CWW3262" s="12"/>
      <c r="CWX3262" s="53"/>
      <c r="CWZ3262" s="41"/>
      <c r="CXA3262" s="40"/>
      <c r="CXB3262" s="44"/>
      <c r="CXC3262" s="62"/>
      <c r="CXD3262" s="56"/>
      <c r="CXE3262" s="60"/>
      <c r="CXF3262" s="60"/>
      <c r="CXG3262" s="60"/>
      <c r="CXH3262" s="60"/>
      <c r="CXI3262" s="46"/>
      <c r="CXJ3262" s="65"/>
      <c r="CXK3262" s="19"/>
      <c r="CXL3262" s="48"/>
      <c r="CXM3262" s="41"/>
      <c r="CXN3262" s="44"/>
      <c r="CXO3262" s="18"/>
      <c r="CXP3262" s="16"/>
      <c r="CXQ3262" s="36"/>
      <c r="CXR3262" s="36"/>
      <c r="CXS3262" s="36"/>
      <c r="CXT3262" s="36"/>
      <c r="CXU3262" s="36"/>
      <c r="CXV3262" s="36"/>
      <c r="CXW3262" s="36"/>
      <c r="CXX3262" s="36"/>
      <c r="CXY3262" s="36"/>
      <c r="CXZ3262" s="36"/>
      <c r="CYA3262" s="36"/>
      <c r="CYB3262" s="36"/>
      <c r="CYC3262" s="36"/>
      <c r="CYD3262" s="12"/>
      <c r="CYE3262" s="12"/>
      <c r="CYF3262" s="12"/>
      <c r="CYG3262" s="53"/>
      <c r="CYI3262" s="41"/>
      <c r="CYJ3262" s="40"/>
      <c r="CYK3262" s="44"/>
      <c r="CYL3262" s="62"/>
      <c r="CYM3262" s="56"/>
      <c r="CYN3262" s="60"/>
      <c r="CYO3262" s="60"/>
      <c r="CYP3262" s="60"/>
      <c r="CYQ3262" s="60"/>
      <c r="CYR3262" s="46"/>
      <c r="CYS3262" s="65"/>
      <c r="CYT3262" s="19"/>
      <c r="CYU3262" s="48"/>
      <c r="CYV3262" s="41"/>
      <c r="CYW3262" s="44"/>
      <c r="CYX3262" s="18"/>
      <c r="CYY3262" s="16"/>
      <c r="CYZ3262" s="36"/>
      <c r="CZA3262" s="36"/>
      <c r="CZB3262" s="36"/>
      <c r="CZC3262" s="36"/>
      <c r="CZD3262" s="36"/>
      <c r="CZE3262" s="36"/>
      <c r="CZF3262" s="36"/>
      <c r="CZG3262" s="36"/>
      <c r="CZH3262" s="36"/>
      <c r="CZI3262" s="36"/>
      <c r="CZJ3262" s="36"/>
      <c r="CZK3262" s="36"/>
      <c r="CZL3262" s="36"/>
      <c r="CZM3262" s="12"/>
      <c r="CZN3262" s="12"/>
      <c r="CZO3262" s="12"/>
      <c r="CZP3262" s="53"/>
      <c r="CZR3262" s="41"/>
      <c r="CZS3262" s="40"/>
      <c r="CZT3262" s="44"/>
      <c r="CZU3262" s="62"/>
      <c r="CZV3262" s="56"/>
      <c r="CZW3262" s="60"/>
      <c r="CZX3262" s="60"/>
      <c r="CZY3262" s="60"/>
      <c r="CZZ3262" s="60"/>
      <c r="DAA3262" s="46"/>
      <c r="DAB3262" s="65"/>
      <c r="DAC3262" s="19"/>
      <c r="DAD3262" s="48"/>
      <c r="DAE3262" s="41"/>
      <c r="DAF3262" s="44"/>
      <c r="DAG3262" s="18"/>
      <c r="DAH3262" s="16"/>
      <c r="DAI3262" s="36"/>
      <c r="DAJ3262" s="36"/>
      <c r="DAK3262" s="36"/>
      <c r="DAL3262" s="36"/>
      <c r="DAM3262" s="36"/>
      <c r="DAN3262" s="36"/>
      <c r="DAO3262" s="36"/>
      <c r="DAP3262" s="36"/>
      <c r="DAQ3262" s="36"/>
      <c r="DAR3262" s="36"/>
      <c r="DAS3262" s="36"/>
      <c r="DAT3262" s="36"/>
      <c r="DAU3262" s="36"/>
      <c r="DAV3262" s="12"/>
      <c r="DAW3262" s="12"/>
      <c r="DAX3262" s="12"/>
      <c r="DAY3262" s="53"/>
      <c r="DBA3262" s="41"/>
      <c r="DBB3262" s="40"/>
      <c r="DBC3262" s="44"/>
      <c r="DBD3262" s="62"/>
      <c r="DBE3262" s="56"/>
      <c r="DBF3262" s="60"/>
      <c r="DBG3262" s="60"/>
      <c r="DBH3262" s="60"/>
      <c r="DBI3262" s="60"/>
      <c r="DBJ3262" s="46"/>
      <c r="DBK3262" s="65"/>
      <c r="DBL3262" s="19"/>
      <c r="DBM3262" s="48"/>
      <c r="DBN3262" s="41"/>
      <c r="DBO3262" s="44"/>
      <c r="DBP3262" s="18"/>
      <c r="DBQ3262" s="16"/>
      <c r="DBR3262" s="36"/>
      <c r="DBS3262" s="36"/>
      <c r="DBT3262" s="36"/>
      <c r="DBU3262" s="36"/>
      <c r="DBV3262" s="36"/>
      <c r="DBW3262" s="36"/>
      <c r="DBX3262" s="36"/>
      <c r="DBY3262" s="36"/>
      <c r="DBZ3262" s="36"/>
      <c r="DCA3262" s="36"/>
      <c r="DCB3262" s="36"/>
      <c r="DCC3262" s="36"/>
      <c r="DCD3262" s="36"/>
      <c r="DCE3262" s="12"/>
      <c r="DCF3262" s="12"/>
      <c r="DCG3262" s="12"/>
      <c r="DCH3262" s="53"/>
      <c r="DCJ3262" s="41"/>
      <c r="DCK3262" s="40"/>
      <c r="DCL3262" s="44"/>
      <c r="DCM3262" s="62"/>
      <c r="DCN3262" s="56"/>
      <c r="DCO3262" s="60"/>
      <c r="DCP3262" s="60"/>
      <c r="DCQ3262" s="60"/>
      <c r="DCR3262" s="60"/>
      <c r="DCS3262" s="46"/>
      <c r="DCT3262" s="65"/>
      <c r="DCU3262" s="19"/>
      <c r="DCV3262" s="48"/>
      <c r="DCW3262" s="41"/>
      <c r="DCX3262" s="44"/>
      <c r="DCY3262" s="18"/>
      <c r="DCZ3262" s="16"/>
      <c r="DDA3262" s="36"/>
      <c r="DDB3262" s="36"/>
      <c r="DDC3262" s="36"/>
      <c r="DDD3262" s="36"/>
      <c r="DDE3262" s="36"/>
      <c r="DDF3262" s="36"/>
      <c r="DDG3262" s="36"/>
      <c r="DDH3262" s="36"/>
      <c r="DDI3262" s="36"/>
      <c r="DDJ3262" s="36"/>
      <c r="DDK3262" s="36"/>
      <c r="DDL3262" s="36"/>
      <c r="DDM3262" s="36"/>
      <c r="DDN3262" s="12"/>
      <c r="DDO3262" s="12"/>
      <c r="DDP3262" s="12"/>
      <c r="DDQ3262" s="53"/>
      <c r="DDS3262" s="41"/>
      <c r="DDT3262" s="40"/>
      <c r="DDU3262" s="44"/>
      <c r="DDV3262" s="62"/>
      <c r="DDW3262" s="56"/>
      <c r="DDX3262" s="60"/>
      <c r="DDY3262" s="60"/>
      <c r="DDZ3262" s="60"/>
      <c r="DEA3262" s="60"/>
      <c r="DEB3262" s="46"/>
      <c r="DEC3262" s="65"/>
      <c r="DED3262" s="19"/>
      <c r="DEE3262" s="48"/>
      <c r="DEF3262" s="41"/>
      <c r="DEG3262" s="44"/>
      <c r="DEH3262" s="18"/>
      <c r="DEI3262" s="16"/>
      <c r="DEJ3262" s="36"/>
      <c r="DEK3262" s="36"/>
      <c r="DEL3262" s="36"/>
      <c r="DEM3262" s="36"/>
      <c r="DEN3262" s="36"/>
      <c r="DEO3262" s="36"/>
      <c r="DEP3262" s="36"/>
      <c r="DEQ3262" s="36"/>
      <c r="DER3262" s="36"/>
      <c r="DES3262" s="36"/>
      <c r="DET3262" s="36"/>
      <c r="DEU3262" s="36"/>
      <c r="DEV3262" s="36"/>
      <c r="DEW3262" s="12"/>
      <c r="DEX3262" s="12"/>
      <c r="DEY3262" s="12"/>
      <c r="DEZ3262" s="53"/>
      <c r="DFB3262" s="41"/>
      <c r="DFC3262" s="40"/>
      <c r="DFD3262" s="44"/>
      <c r="DFE3262" s="62"/>
      <c r="DFF3262" s="56"/>
      <c r="DFG3262" s="60"/>
      <c r="DFH3262" s="60"/>
      <c r="DFI3262" s="60"/>
      <c r="DFJ3262" s="60"/>
      <c r="DFK3262" s="46"/>
      <c r="DFL3262" s="65"/>
      <c r="DFM3262" s="19"/>
      <c r="DFN3262" s="48"/>
      <c r="DFO3262" s="41"/>
      <c r="DFP3262" s="44"/>
      <c r="DFQ3262" s="18"/>
      <c r="DFR3262" s="16"/>
      <c r="DFS3262" s="36"/>
      <c r="DFT3262" s="36"/>
      <c r="DFU3262" s="36"/>
      <c r="DFV3262" s="36"/>
      <c r="DFW3262" s="36"/>
      <c r="DFX3262" s="36"/>
      <c r="DFY3262" s="36"/>
      <c r="DFZ3262" s="36"/>
      <c r="DGA3262" s="36"/>
      <c r="DGB3262" s="36"/>
      <c r="DGC3262" s="36"/>
      <c r="DGD3262" s="36"/>
      <c r="DGE3262" s="36"/>
      <c r="DGF3262" s="12"/>
      <c r="DGG3262" s="12"/>
      <c r="DGH3262" s="12"/>
      <c r="DGI3262" s="53"/>
      <c r="DGK3262" s="41"/>
      <c r="DGL3262" s="40"/>
      <c r="DGM3262" s="44"/>
      <c r="DGN3262" s="62"/>
      <c r="DGO3262" s="56"/>
      <c r="DGP3262" s="60"/>
      <c r="DGQ3262" s="60"/>
      <c r="DGR3262" s="60"/>
      <c r="DGS3262" s="60"/>
      <c r="DGT3262" s="46"/>
      <c r="DGU3262" s="65"/>
      <c r="DGV3262" s="19"/>
      <c r="DGW3262" s="48"/>
      <c r="DGX3262" s="41"/>
      <c r="DGY3262" s="44"/>
      <c r="DGZ3262" s="18"/>
      <c r="DHA3262" s="16"/>
      <c r="DHB3262" s="36"/>
      <c r="DHC3262" s="36"/>
      <c r="DHD3262" s="36"/>
      <c r="DHE3262" s="36"/>
      <c r="DHF3262" s="36"/>
      <c r="DHG3262" s="36"/>
      <c r="DHH3262" s="36"/>
      <c r="DHI3262" s="36"/>
      <c r="DHJ3262" s="36"/>
      <c r="DHK3262" s="36"/>
      <c r="DHL3262" s="36"/>
      <c r="DHM3262" s="36"/>
      <c r="DHN3262" s="36"/>
      <c r="DHO3262" s="12"/>
      <c r="DHP3262" s="12"/>
      <c r="DHQ3262" s="12"/>
      <c r="DHR3262" s="53"/>
      <c r="DHT3262" s="41"/>
      <c r="DHU3262" s="40"/>
      <c r="DHV3262" s="44"/>
      <c r="DHW3262" s="62"/>
      <c r="DHX3262" s="56"/>
      <c r="DHY3262" s="60"/>
      <c r="DHZ3262" s="60"/>
      <c r="DIA3262" s="60"/>
      <c r="DIB3262" s="60"/>
      <c r="DIC3262" s="46"/>
      <c r="DID3262" s="65"/>
      <c r="DIE3262" s="19"/>
      <c r="DIF3262" s="48"/>
      <c r="DIG3262" s="41"/>
      <c r="DIH3262" s="44"/>
      <c r="DII3262" s="18"/>
      <c r="DIJ3262" s="16"/>
      <c r="DIK3262" s="36"/>
      <c r="DIL3262" s="36"/>
      <c r="DIM3262" s="36"/>
      <c r="DIN3262" s="36"/>
      <c r="DIO3262" s="36"/>
      <c r="DIP3262" s="36"/>
      <c r="DIQ3262" s="36"/>
      <c r="DIR3262" s="36"/>
      <c r="DIS3262" s="36"/>
      <c r="DIT3262" s="36"/>
      <c r="DIU3262" s="36"/>
      <c r="DIV3262" s="36"/>
      <c r="DIW3262" s="36"/>
      <c r="DIX3262" s="12"/>
      <c r="DIY3262" s="12"/>
      <c r="DIZ3262" s="12"/>
      <c r="DJA3262" s="53"/>
      <c r="DJC3262" s="41"/>
      <c r="DJD3262" s="40"/>
      <c r="DJE3262" s="44"/>
      <c r="DJF3262" s="62"/>
      <c r="DJG3262" s="56"/>
      <c r="DJH3262" s="60"/>
      <c r="DJI3262" s="60"/>
      <c r="DJJ3262" s="60"/>
      <c r="DJK3262" s="60"/>
      <c r="DJL3262" s="46"/>
      <c r="DJM3262" s="65"/>
      <c r="DJN3262" s="19"/>
      <c r="DJO3262" s="48"/>
      <c r="DJP3262" s="41"/>
      <c r="DJQ3262" s="44"/>
      <c r="DJR3262" s="18"/>
      <c r="DJS3262" s="16"/>
      <c r="DJT3262" s="36"/>
      <c r="DJU3262" s="36"/>
      <c r="DJV3262" s="36"/>
      <c r="DJW3262" s="36"/>
      <c r="DJX3262" s="36"/>
      <c r="DJY3262" s="36"/>
      <c r="DJZ3262" s="36"/>
      <c r="DKA3262" s="36"/>
      <c r="DKB3262" s="36"/>
      <c r="DKC3262" s="36"/>
      <c r="DKD3262" s="36"/>
      <c r="DKE3262" s="36"/>
      <c r="DKF3262" s="36"/>
      <c r="DKG3262" s="12"/>
      <c r="DKH3262" s="12"/>
      <c r="DKI3262" s="12"/>
      <c r="DKJ3262" s="53"/>
      <c r="DKL3262" s="41"/>
      <c r="DKM3262" s="40"/>
      <c r="DKN3262" s="44"/>
      <c r="DKO3262" s="62"/>
      <c r="DKP3262" s="56"/>
      <c r="DKQ3262" s="60"/>
      <c r="DKR3262" s="60"/>
      <c r="DKS3262" s="60"/>
      <c r="DKT3262" s="60"/>
      <c r="DKU3262" s="46"/>
      <c r="DKV3262" s="65"/>
      <c r="DKW3262" s="19"/>
      <c r="DKX3262" s="48"/>
      <c r="DKY3262" s="41"/>
      <c r="DKZ3262" s="44"/>
      <c r="DLA3262" s="18"/>
      <c r="DLB3262" s="16"/>
      <c r="DLC3262" s="36"/>
      <c r="DLD3262" s="36"/>
      <c r="DLE3262" s="36"/>
      <c r="DLF3262" s="36"/>
      <c r="DLG3262" s="36"/>
      <c r="DLH3262" s="36"/>
      <c r="DLI3262" s="36"/>
      <c r="DLJ3262" s="36"/>
      <c r="DLK3262" s="36"/>
      <c r="DLL3262" s="36"/>
      <c r="DLM3262" s="36"/>
      <c r="DLN3262" s="36"/>
      <c r="DLO3262" s="36"/>
      <c r="DLP3262" s="12"/>
      <c r="DLQ3262" s="12"/>
      <c r="DLR3262" s="12"/>
      <c r="DLS3262" s="53"/>
      <c r="DLU3262" s="41"/>
      <c r="DLV3262" s="40"/>
      <c r="DLW3262" s="44"/>
      <c r="DLX3262" s="62"/>
      <c r="DLY3262" s="56"/>
      <c r="DLZ3262" s="60"/>
      <c r="DMA3262" s="60"/>
      <c r="DMB3262" s="60"/>
      <c r="DMC3262" s="60"/>
      <c r="DMD3262" s="46"/>
      <c r="DME3262" s="65"/>
      <c r="DMF3262" s="19"/>
      <c r="DMG3262" s="48"/>
      <c r="DMH3262" s="41"/>
      <c r="DMI3262" s="44"/>
      <c r="DMJ3262" s="18"/>
      <c r="DMK3262" s="16"/>
      <c r="DML3262" s="36"/>
      <c r="DMM3262" s="36"/>
      <c r="DMN3262" s="36"/>
      <c r="DMO3262" s="36"/>
      <c r="DMP3262" s="36"/>
      <c r="DMQ3262" s="36"/>
      <c r="DMR3262" s="36"/>
      <c r="DMS3262" s="36"/>
      <c r="DMT3262" s="36"/>
      <c r="DMU3262" s="36"/>
      <c r="DMV3262" s="36"/>
      <c r="DMW3262" s="36"/>
      <c r="DMX3262" s="36"/>
      <c r="DMY3262" s="12"/>
      <c r="DMZ3262" s="12"/>
      <c r="DNA3262" s="12"/>
      <c r="DNB3262" s="53"/>
      <c r="DND3262" s="41"/>
      <c r="DNE3262" s="40"/>
      <c r="DNF3262" s="44"/>
      <c r="DNG3262" s="62"/>
      <c r="DNH3262" s="56"/>
      <c r="DNI3262" s="60"/>
      <c r="DNJ3262" s="60"/>
      <c r="DNK3262" s="60"/>
      <c r="DNL3262" s="60"/>
      <c r="DNM3262" s="46"/>
      <c r="DNN3262" s="65"/>
      <c r="DNO3262" s="19"/>
      <c r="DNP3262" s="48"/>
      <c r="DNQ3262" s="41"/>
      <c r="DNR3262" s="44"/>
      <c r="DNS3262" s="18"/>
      <c r="DNT3262" s="16"/>
      <c r="DNU3262" s="36"/>
      <c r="DNV3262" s="36"/>
      <c r="DNW3262" s="36"/>
      <c r="DNX3262" s="36"/>
      <c r="DNY3262" s="36"/>
      <c r="DNZ3262" s="36"/>
      <c r="DOA3262" s="36"/>
      <c r="DOB3262" s="36"/>
      <c r="DOC3262" s="36"/>
      <c r="DOD3262" s="36"/>
      <c r="DOE3262" s="36"/>
      <c r="DOF3262" s="36"/>
      <c r="DOG3262" s="36"/>
      <c r="DOH3262" s="12"/>
      <c r="DOI3262" s="12"/>
      <c r="DOJ3262" s="12"/>
      <c r="DOK3262" s="53"/>
      <c r="DOM3262" s="41"/>
      <c r="DON3262" s="40"/>
      <c r="DOO3262" s="44"/>
      <c r="DOP3262" s="62"/>
      <c r="DOQ3262" s="56"/>
      <c r="DOR3262" s="60"/>
      <c r="DOS3262" s="60"/>
      <c r="DOT3262" s="60"/>
      <c r="DOU3262" s="60"/>
      <c r="DOV3262" s="46"/>
      <c r="DOW3262" s="65"/>
      <c r="DOX3262" s="19"/>
      <c r="DOY3262" s="48"/>
      <c r="DOZ3262" s="41"/>
      <c r="DPA3262" s="44"/>
      <c r="DPB3262" s="18"/>
      <c r="DPC3262" s="16"/>
      <c r="DPD3262" s="36"/>
      <c r="DPE3262" s="36"/>
      <c r="DPF3262" s="36"/>
      <c r="DPG3262" s="36"/>
      <c r="DPH3262" s="36"/>
      <c r="DPI3262" s="36"/>
      <c r="DPJ3262" s="36"/>
      <c r="DPK3262" s="36"/>
      <c r="DPL3262" s="36"/>
      <c r="DPM3262" s="36"/>
      <c r="DPN3262" s="36"/>
      <c r="DPO3262" s="36"/>
      <c r="DPP3262" s="36"/>
      <c r="DPQ3262" s="12"/>
      <c r="DPR3262" s="12"/>
      <c r="DPS3262" s="12"/>
      <c r="DPT3262" s="53"/>
      <c r="DPV3262" s="41"/>
      <c r="DPW3262" s="40"/>
      <c r="DPX3262" s="44"/>
      <c r="DPY3262" s="62"/>
      <c r="DPZ3262" s="56"/>
      <c r="DQA3262" s="60"/>
      <c r="DQB3262" s="60"/>
      <c r="DQC3262" s="60"/>
      <c r="DQD3262" s="60"/>
      <c r="DQE3262" s="46"/>
      <c r="DQF3262" s="65"/>
      <c r="DQG3262" s="19"/>
      <c r="DQH3262" s="48"/>
      <c r="DQI3262" s="41"/>
      <c r="DQJ3262" s="44"/>
      <c r="DQK3262" s="18"/>
      <c r="DQL3262" s="16"/>
      <c r="DQM3262" s="36"/>
      <c r="DQN3262" s="36"/>
      <c r="DQO3262" s="36"/>
      <c r="DQP3262" s="36"/>
      <c r="DQQ3262" s="36"/>
      <c r="DQR3262" s="36"/>
      <c r="DQS3262" s="36"/>
      <c r="DQT3262" s="36"/>
      <c r="DQU3262" s="36"/>
      <c r="DQV3262" s="36"/>
      <c r="DQW3262" s="36"/>
      <c r="DQX3262" s="36"/>
      <c r="DQY3262" s="36"/>
      <c r="DQZ3262" s="12"/>
      <c r="DRA3262" s="12"/>
      <c r="DRB3262" s="12"/>
      <c r="DRC3262" s="53"/>
      <c r="DRE3262" s="41"/>
      <c r="DRF3262" s="40"/>
      <c r="DRG3262" s="44"/>
      <c r="DRH3262" s="62"/>
      <c r="DRI3262" s="56"/>
      <c r="DRJ3262" s="60"/>
      <c r="DRK3262" s="60"/>
      <c r="DRL3262" s="60"/>
      <c r="DRM3262" s="60"/>
      <c r="DRN3262" s="46"/>
      <c r="DRO3262" s="65"/>
      <c r="DRP3262" s="19"/>
      <c r="DRQ3262" s="48"/>
      <c r="DRR3262" s="41"/>
      <c r="DRS3262" s="44"/>
      <c r="DRT3262" s="18"/>
      <c r="DRU3262" s="16"/>
      <c r="DRV3262" s="36"/>
      <c r="DRW3262" s="36"/>
      <c r="DRX3262" s="36"/>
      <c r="DRY3262" s="36"/>
      <c r="DRZ3262" s="36"/>
      <c r="DSA3262" s="36"/>
      <c r="DSB3262" s="36"/>
      <c r="DSC3262" s="36"/>
      <c r="DSD3262" s="36"/>
      <c r="DSE3262" s="36"/>
      <c r="DSF3262" s="36"/>
      <c r="DSG3262" s="36"/>
      <c r="DSH3262" s="36"/>
      <c r="DSI3262" s="12"/>
      <c r="DSJ3262" s="12"/>
      <c r="DSK3262" s="12"/>
      <c r="DSL3262" s="53"/>
      <c r="DSN3262" s="41"/>
      <c r="DSO3262" s="40"/>
      <c r="DSP3262" s="44"/>
      <c r="DSQ3262" s="62"/>
      <c r="DSR3262" s="56"/>
      <c r="DSS3262" s="60"/>
      <c r="DST3262" s="60"/>
      <c r="DSU3262" s="60"/>
      <c r="DSV3262" s="60"/>
      <c r="DSW3262" s="46"/>
      <c r="DSX3262" s="65"/>
      <c r="DSY3262" s="19"/>
      <c r="DSZ3262" s="48"/>
      <c r="DTA3262" s="41"/>
      <c r="DTB3262" s="44"/>
      <c r="DTC3262" s="18"/>
      <c r="DTD3262" s="16"/>
      <c r="DTE3262" s="36"/>
      <c r="DTF3262" s="36"/>
      <c r="DTG3262" s="36"/>
      <c r="DTH3262" s="36"/>
      <c r="DTI3262" s="36"/>
      <c r="DTJ3262" s="36"/>
      <c r="DTK3262" s="36"/>
      <c r="DTL3262" s="36"/>
      <c r="DTM3262" s="36"/>
      <c r="DTN3262" s="36"/>
      <c r="DTO3262" s="36"/>
      <c r="DTP3262" s="36"/>
      <c r="DTQ3262" s="36"/>
      <c r="DTR3262" s="12"/>
      <c r="DTS3262" s="12"/>
      <c r="DTT3262" s="12"/>
      <c r="DTU3262" s="53"/>
      <c r="DTW3262" s="41"/>
      <c r="DTX3262" s="40"/>
      <c r="DTY3262" s="44"/>
      <c r="DTZ3262" s="62"/>
      <c r="DUA3262" s="56"/>
      <c r="DUB3262" s="60"/>
      <c r="DUC3262" s="60"/>
      <c r="DUD3262" s="60"/>
      <c r="DUE3262" s="60"/>
      <c r="DUF3262" s="46"/>
      <c r="DUG3262" s="65"/>
      <c r="DUH3262" s="19"/>
      <c r="DUI3262" s="48"/>
      <c r="DUJ3262" s="41"/>
      <c r="DUK3262" s="44"/>
      <c r="DUL3262" s="18"/>
      <c r="DUM3262" s="16"/>
      <c r="DUN3262" s="36"/>
      <c r="DUO3262" s="36"/>
      <c r="DUP3262" s="36"/>
      <c r="DUQ3262" s="36"/>
      <c r="DUR3262" s="36"/>
      <c r="DUS3262" s="36"/>
      <c r="DUT3262" s="36"/>
      <c r="DUU3262" s="36"/>
      <c r="DUV3262" s="36"/>
      <c r="DUW3262" s="36"/>
      <c r="DUX3262" s="36"/>
      <c r="DUY3262" s="36"/>
      <c r="DUZ3262" s="36"/>
      <c r="DVA3262" s="12"/>
      <c r="DVB3262" s="12"/>
      <c r="DVC3262" s="12"/>
      <c r="DVD3262" s="53"/>
      <c r="DVF3262" s="41"/>
      <c r="DVG3262" s="40"/>
      <c r="DVH3262" s="44"/>
      <c r="DVI3262" s="62"/>
      <c r="DVJ3262" s="56"/>
      <c r="DVK3262" s="60"/>
      <c r="DVL3262" s="60"/>
      <c r="DVM3262" s="60"/>
      <c r="DVN3262" s="60"/>
      <c r="DVO3262" s="46"/>
      <c r="DVP3262" s="65"/>
      <c r="DVQ3262" s="19"/>
      <c r="DVR3262" s="48"/>
      <c r="DVS3262" s="41"/>
      <c r="DVT3262" s="44"/>
      <c r="DVU3262" s="18"/>
      <c r="DVV3262" s="16"/>
      <c r="DVW3262" s="36"/>
      <c r="DVX3262" s="36"/>
      <c r="DVY3262" s="36"/>
      <c r="DVZ3262" s="36"/>
      <c r="DWA3262" s="36"/>
      <c r="DWB3262" s="36"/>
      <c r="DWC3262" s="36"/>
      <c r="DWD3262" s="36"/>
      <c r="DWE3262" s="36"/>
      <c r="DWF3262" s="36"/>
      <c r="DWG3262" s="36"/>
      <c r="DWH3262" s="36"/>
      <c r="DWI3262" s="36"/>
      <c r="DWJ3262" s="12"/>
      <c r="DWK3262" s="12"/>
      <c r="DWL3262" s="12"/>
      <c r="DWM3262" s="53"/>
      <c r="DWO3262" s="41"/>
      <c r="DWP3262" s="40"/>
      <c r="DWQ3262" s="44"/>
      <c r="DWR3262" s="62"/>
      <c r="DWS3262" s="56"/>
      <c r="DWT3262" s="60"/>
      <c r="DWU3262" s="60"/>
      <c r="DWV3262" s="60"/>
      <c r="DWW3262" s="60"/>
      <c r="DWX3262" s="46"/>
      <c r="DWY3262" s="65"/>
      <c r="DWZ3262" s="19"/>
      <c r="DXA3262" s="48"/>
      <c r="DXB3262" s="41"/>
      <c r="DXC3262" s="44"/>
      <c r="DXD3262" s="18"/>
      <c r="DXE3262" s="16"/>
      <c r="DXF3262" s="36"/>
      <c r="DXG3262" s="36"/>
      <c r="DXH3262" s="36"/>
      <c r="DXI3262" s="36"/>
      <c r="DXJ3262" s="36"/>
      <c r="DXK3262" s="36"/>
      <c r="DXL3262" s="36"/>
      <c r="DXM3262" s="36"/>
      <c r="DXN3262" s="36"/>
      <c r="DXO3262" s="36"/>
      <c r="DXP3262" s="36"/>
      <c r="DXQ3262" s="36"/>
      <c r="DXR3262" s="36"/>
      <c r="DXS3262" s="12"/>
      <c r="DXT3262" s="12"/>
      <c r="DXU3262" s="12"/>
      <c r="DXV3262" s="53"/>
      <c r="DXX3262" s="41"/>
      <c r="DXY3262" s="40"/>
      <c r="DXZ3262" s="44"/>
      <c r="DYA3262" s="62"/>
      <c r="DYB3262" s="56"/>
      <c r="DYC3262" s="60"/>
      <c r="DYD3262" s="60"/>
      <c r="DYE3262" s="60"/>
      <c r="DYF3262" s="60"/>
      <c r="DYG3262" s="46"/>
      <c r="DYH3262" s="65"/>
      <c r="DYI3262" s="19"/>
      <c r="DYJ3262" s="48"/>
      <c r="DYK3262" s="41"/>
      <c r="DYL3262" s="44"/>
      <c r="DYM3262" s="18"/>
      <c r="DYN3262" s="16"/>
      <c r="DYO3262" s="36"/>
      <c r="DYP3262" s="36"/>
      <c r="DYQ3262" s="36"/>
      <c r="DYR3262" s="36"/>
      <c r="DYS3262" s="36"/>
      <c r="DYT3262" s="36"/>
      <c r="DYU3262" s="36"/>
      <c r="DYV3262" s="36"/>
      <c r="DYW3262" s="36"/>
      <c r="DYX3262" s="36"/>
      <c r="DYY3262" s="36"/>
      <c r="DYZ3262" s="36"/>
      <c r="DZA3262" s="36"/>
      <c r="DZB3262" s="12"/>
      <c r="DZC3262" s="12"/>
      <c r="DZD3262" s="12"/>
      <c r="DZE3262" s="53"/>
      <c r="DZG3262" s="41"/>
      <c r="DZH3262" s="40"/>
      <c r="DZI3262" s="44"/>
      <c r="DZJ3262" s="62"/>
      <c r="DZK3262" s="56"/>
      <c r="DZL3262" s="60"/>
      <c r="DZM3262" s="60"/>
      <c r="DZN3262" s="60"/>
      <c r="DZO3262" s="60"/>
      <c r="DZP3262" s="46"/>
      <c r="DZQ3262" s="65"/>
      <c r="DZR3262" s="19"/>
      <c r="DZS3262" s="48"/>
      <c r="DZT3262" s="41"/>
      <c r="DZU3262" s="44"/>
      <c r="DZV3262" s="18"/>
      <c r="DZW3262" s="16"/>
      <c r="DZX3262" s="36"/>
      <c r="DZY3262" s="36"/>
      <c r="DZZ3262" s="36"/>
      <c r="EAA3262" s="36"/>
      <c r="EAB3262" s="36"/>
      <c r="EAC3262" s="36"/>
      <c r="EAD3262" s="36"/>
      <c r="EAE3262" s="36"/>
      <c r="EAF3262" s="36"/>
      <c r="EAG3262" s="36"/>
      <c r="EAH3262" s="36"/>
      <c r="EAI3262" s="36"/>
      <c r="EAJ3262" s="36"/>
      <c r="EAK3262" s="12"/>
      <c r="EAL3262" s="12"/>
      <c r="EAM3262" s="12"/>
      <c r="EAN3262" s="53"/>
      <c r="EAP3262" s="41"/>
      <c r="EAQ3262" s="40"/>
      <c r="EAR3262" s="44"/>
      <c r="EAS3262" s="62"/>
      <c r="EAT3262" s="56"/>
      <c r="EAU3262" s="60"/>
      <c r="EAV3262" s="60"/>
      <c r="EAW3262" s="60"/>
      <c r="EAX3262" s="60"/>
      <c r="EAY3262" s="46"/>
      <c r="EAZ3262" s="65"/>
      <c r="EBA3262" s="19"/>
      <c r="EBB3262" s="48"/>
      <c r="EBC3262" s="41"/>
      <c r="EBD3262" s="44"/>
      <c r="EBE3262" s="18"/>
      <c r="EBF3262" s="16"/>
      <c r="EBG3262" s="36"/>
      <c r="EBH3262" s="36"/>
      <c r="EBI3262" s="36"/>
      <c r="EBJ3262" s="36"/>
      <c r="EBK3262" s="36"/>
      <c r="EBL3262" s="36"/>
      <c r="EBM3262" s="36"/>
      <c r="EBN3262" s="36"/>
      <c r="EBO3262" s="36"/>
      <c r="EBP3262" s="36"/>
      <c r="EBQ3262" s="36"/>
      <c r="EBR3262" s="36"/>
      <c r="EBS3262" s="36"/>
      <c r="EBT3262" s="12"/>
      <c r="EBU3262" s="12"/>
      <c r="EBV3262" s="12"/>
      <c r="EBW3262" s="53"/>
      <c r="EBY3262" s="41"/>
      <c r="EBZ3262" s="40"/>
      <c r="ECA3262" s="44"/>
      <c r="ECB3262" s="62"/>
      <c r="ECC3262" s="56"/>
      <c r="ECD3262" s="60"/>
      <c r="ECE3262" s="60"/>
      <c r="ECF3262" s="60"/>
      <c r="ECG3262" s="60"/>
      <c r="ECH3262" s="46"/>
      <c r="ECI3262" s="65"/>
      <c r="ECJ3262" s="19"/>
      <c r="ECK3262" s="48"/>
      <c r="ECL3262" s="41"/>
      <c r="ECM3262" s="44"/>
      <c r="ECN3262" s="18"/>
      <c r="ECO3262" s="16"/>
      <c r="ECP3262" s="36"/>
      <c r="ECQ3262" s="36"/>
      <c r="ECR3262" s="36"/>
      <c r="ECS3262" s="36"/>
      <c r="ECT3262" s="36"/>
      <c r="ECU3262" s="36"/>
      <c r="ECV3262" s="36"/>
      <c r="ECW3262" s="36"/>
      <c r="ECX3262" s="36"/>
      <c r="ECY3262" s="36"/>
      <c r="ECZ3262" s="36"/>
      <c r="EDA3262" s="36"/>
      <c r="EDB3262" s="36"/>
      <c r="EDC3262" s="12"/>
      <c r="EDD3262" s="12"/>
      <c r="EDE3262" s="12"/>
      <c r="EDF3262" s="53"/>
      <c r="EDH3262" s="41"/>
      <c r="EDI3262" s="40"/>
      <c r="EDJ3262" s="44"/>
      <c r="EDK3262" s="62"/>
      <c r="EDL3262" s="56"/>
      <c r="EDM3262" s="60"/>
      <c r="EDN3262" s="60"/>
      <c r="EDO3262" s="60"/>
      <c r="EDP3262" s="60"/>
      <c r="EDQ3262" s="46"/>
      <c r="EDR3262" s="65"/>
      <c r="EDS3262" s="19"/>
      <c r="EDT3262" s="48"/>
      <c r="EDU3262" s="41"/>
      <c r="EDV3262" s="44"/>
      <c r="EDW3262" s="18"/>
      <c r="EDX3262" s="16"/>
      <c r="EDY3262" s="36"/>
      <c r="EDZ3262" s="36"/>
      <c r="EEA3262" s="36"/>
      <c r="EEB3262" s="36"/>
      <c r="EEC3262" s="36"/>
      <c r="EED3262" s="36"/>
      <c r="EEE3262" s="36"/>
      <c r="EEF3262" s="36"/>
      <c r="EEG3262" s="36"/>
      <c r="EEH3262" s="36"/>
      <c r="EEI3262" s="36"/>
      <c r="EEJ3262" s="36"/>
      <c r="EEK3262" s="36"/>
      <c r="EEL3262" s="12"/>
      <c r="EEM3262" s="12"/>
      <c r="EEN3262" s="12"/>
      <c r="EEO3262" s="53"/>
      <c r="EEQ3262" s="41"/>
      <c r="EER3262" s="40"/>
      <c r="EES3262" s="44"/>
      <c r="EET3262" s="62"/>
      <c r="EEU3262" s="56"/>
      <c r="EEV3262" s="60"/>
      <c r="EEW3262" s="60"/>
      <c r="EEX3262" s="60"/>
      <c r="EEY3262" s="60"/>
      <c r="EEZ3262" s="46"/>
      <c r="EFA3262" s="65"/>
      <c r="EFB3262" s="19"/>
      <c r="EFC3262" s="48"/>
      <c r="EFD3262" s="41"/>
      <c r="EFE3262" s="44"/>
      <c r="EFF3262" s="18"/>
      <c r="EFG3262" s="16"/>
      <c r="EFH3262" s="36"/>
      <c r="EFI3262" s="36"/>
      <c r="EFJ3262" s="36"/>
      <c r="EFK3262" s="36"/>
      <c r="EFL3262" s="36"/>
      <c r="EFM3262" s="36"/>
      <c r="EFN3262" s="36"/>
      <c r="EFO3262" s="36"/>
      <c r="EFP3262" s="36"/>
      <c r="EFQ3262" s="36"/>
      <c r="EFR3262" s="36"/>
      <c r="EFS3262" s="36"/>
      <c r="EFT3262" s="36"/>
      <c r="EFU3262" s="12"/>
      <c r="EFV3262" s="12"/>
      <c r="EFW3262" s="12"/>
      <c r="EFX3262" s="53"/>
      <c r="EFZ3262" s="41"/>
      <c r="EGA3262" s="40"/>
      <c r="EGB3262" s="44"/>
      <c r="EGC3262" s="62"/>
      <c r="EGD3262" s="56"/>
      <c r="EGE3262" s="60"/>
      <c r="EGF3262" s="60"/>
      <c r="EGG3262" s="60"/>
      <c r="EGH3262" s="60"/>
      <c r="EGI3262" s="46"/>
      <c r="EGJ3262" s="65"/>
      <c r="EGK3262" s="19"/>
      <c r="EGL3262" s="48"/>
      <c r="EGM3262" s="41"/>
      <c r="EGN3262" s="44"/>
      <c r="EGO3262" s="18"/>
      <c r="EGP3262" s="16"/>
      <c r="EGQ3262" s="36"/>
      <c r="EGR3262" s="36"/>
      <c r="EGS3262" s="36"/>
      <c r="EGT3262" s="36"/>
      <c r="EGU3262" s="36"/>
      <c r="EGV3262" s="36"/>
      <c r="EGW3262" s="36"/>
      <c r="EGX3262" s="36"/>
      <c r="EGY3262" s="36"/>
      <c r="EGZ3262" s="36"/>
      <c r="EHA3262" s="36"/>
      <c r="EHB3262" s="36"/>
      <c r="EHC3262" s="36"/>
      <c r="EHD3262" s="12"/>
      <c r="EHE3262" s="12"/>
      <c r="EHF3262" s="12"/>
      <c r="EHG3262" s="53"/>
      <c r="EHI3262" s="41"/>
      <c r="EHJ3262" s="40"/>
      <c r="EHK3262" s="44"/>
      <c r="EHL3262" s="62"/>
      <c r="EHM3262" s="56"/>
      <c r="EHN3262" s="60"/>
      <c r="EHO3262" s="60"/>
      <c r="EHP3262" s="60"/>
      <c r="EHQ3262" s="60"/>
      <c r="EHR3262" s="46"/>
      <c r="EHS3262" s="65"/>
      <c r="EHT3262" s="19"/>
      <c r="EHU3262" s="48"/>
      <c r="EHV3262" s="41"/>
      <c r="EHW3262" s="44"/>
      <c r="EHX3262" s="18"/>
      <c r="EHY3262" s="16"/>
      <c r="EHZ3262" s="36"/>
      <c r="EIA3262" s="36"/>
      <c r="EIB3262" s="36"/>
      <c r="EIC3262" s="36"/>
      <c r="EID3262" s="36"/>
      <c r="EIE3262" s="36"/>
      <c r="EIF3262" s="36"/>
      <c r="EIG3262" s="36"/>
      <c r="EIH3262" s="36"/>
      <c r="EII3262" s="36"/>
      <c r="EIJ3262" s="36"/>
      <c r="EIK3262" s="36"/>
      <c r="EIL3262" s="36"/>
      <c r="EIM3262" s="12"/>
      <c r="EIN3262" s="12"/>
      <c r="EIO3262" s="12"/>
      <c r="EIP3262" s="53"/>
      <c r="EIR3262" s="41"/>
      <c r="EIS3262" s="40"/>
      <c r="EIT3262" s="44"/>
      <c r="EIU3262" s="62"/>
      <c r="EIV3262" s="56"/>
      <c r="EIW3262" s="60"/>
      <c r="EIX3262" s="60"/>
      <c r="EIY3262" s="60"/>
      <c r="EIZ3262" s="60"/>
      <c r="EJA3262" s="46"/>
      <c r="EJB3262" s="65"/>
      <c r="EJC3262" s="19"/>
      <c r="EJD3262" s="48"/>
      <c r="EJE3262" s="41"/>
      <c r="EJF3262" s="44"/>
      <c r="EJG3262" s="18"/>
      <c r="EJH3262" s="16"/>
      <c r="EJI3262" s="36"/>
      <c r="EJJ3262" s="36"/>
      <c r="EJK3262" s="36"/>
      <c r="EJL3262" s="36"/>
      <c r="EJM3262" s="36"/>
      <c r="EJN3262" s="36"/>
      <c r="EJO3262" s="36"/>
      <c r="EJP3262" s="36"/>
      <c r="EJQ3262" s="36"/>
      <c r="EJR3262" s="36"/>
      <c r="EJS3262" s="36"/>
      <c r="EJT3262" s="36"/>
      <c r="EJU3262" s="36"/>
      <c r="EJV3262" s="12"/>
      <c r="EJW3262" s="12"/>
      <c r="EJX3262" s="12"/>
      <c r="EJY3262" s="53"/>
      <c r="EKA3262" s="41"/>
      <c r="EKB3262" s="40"/>
      <c r="EKC3262" s="44"/>
      <c r="EKD3262" s="62"/>
      <c r="EKE3262" s="56"/>
      <c r="EKF3262" s="60"/>
      <c r="EKG3262" s="60"/>
      <c r="EKH3262" s="60"/>
      <c r="EKI3262" s="60"/>
      <c r="EKJ3262" s="46"/>
      <c r="EKK3262" s="65"/>
      <c r="EKL3262" s="19"/>
      <c r="EKM3262" s="48"/>
      <c r="EKN3262" s="41"/>
      <c r="EKO3262" s="44"/>
      <c r="EKP3262" s="18"/>
      <c r="EKQ3262" s="16"/>
      <c r="EKR3262" s="36"/>
      <c r="EKS3262" s="36"/>
      <c r="EKT3262" s="36"/>
      <c r="EKU3262" s="36"/>
      <c r="EKV3262" s="36"/>
      <c r="EKW3262" s="36"/>
      <c r="EKX3262" s="36"/>
      <c r="EKY3262" s="36"/>
      <c r="EKZ3262" s="36"/>
      <c r="ELA3262" s="36"/>
      <c r="ELB3262" s="36"/>
      <c r="ELC3262" s="36"/>
      <c r="ELD3262" s="36"/>
      <c r="ELE3262" s="12"/>
      <c r="ELF3262" s="12"/>
      <c r="ELG3262" s="12"/>
      <c r="ELH3262" s="53"/>
      <c r="ELJ3262" s="41"/>
      <c r="ELK3262" s="40"/>
      <c r="ELL3262" s="44"/>
      <c r="ELM3262" s="62"/>
      <c r="ELN3262" s="56"/>
      <c r="ELO3262" s="60"/>
      <c r="ELP3262" s="60"/>
      <c r="ELQ3262" s="60"/>
      <c r="ELR3262" s="60"/>
      <c r="ELS3262" s="46"/>
      <c r="ELT3262" s="65"/>
      <c r="ELU3262" s="19"/>
      <c r="ELV3262" s="48"/>
      <c r="ELW3262" s="41"/>
      <c r="ELX3262" s="44"/>
      <c r="ELY3262" s="18"/>
      <c r="ELZ3262" s="16"/>
      <c r="EMA3262" s="36"/>
      <c r="EMB3262" s="36"/>
      <c r="EMC3262" s="36"/>
      <c r="EMD3262" s="36"/>
      <c r="EME3262" s="36"/>
      <c r="EMF3262" s="36"/>
      <c r="EMG3262" s="36"/>
      <c r="EMH3262" s="36"/>
      <c r="EMI3262" s="36"/>
      <c r="EMJ3262" s="36"/>
      <c r="EMK3262" s="36"/>
      <c r="EML3262" s="36"/>
      <c r="EMM3262" s="36"/>
      <c r="EMN3262" s="12"/>
      <c r="EMO3262" s="12"/>
      <c r="EMP3262" s="12"/>
      <c r="EMQ3262" s="53"/>
      <c r="EMS3262" s="41"/>
      <c r="EMT3262" s="40"/>
      <c r="EMU3262" s="44"/>
      <c r="EMV3262" s="62"/>
      <c r="EMW3262" s="56"/>
      <c r="EMX3262" s="60"/>
      <c r="EMY3262" s="60"/>
      <c r="EMZ3262" s="60"/>
      <c r="ENA3262" s="60"/>
      <c r="ENB3262" s="46"/>
      <c r="ENC3262" s="65"/>
      <c r="END3262" s="19"/>
      <c r="ENE3262" s="48"/>
      <c r="ENF3262" s="41"/>
      <c r="ENG3262" s="44"/>
      <c r="ENH3262" s="18"/>
      <c r="ENI3262" s="16"/>
      <c r="ENJ3262" s="36"/>
      <c r="ENK3262" s="36"/>
      <c r="ENL3262" s="36"/>
      <c r="ENM3262" s="36"/>
      <c r="ENN3262" s="36"/>
      <c r="ENO3262" s="36"/>
      <c r="ENP3262" s="36"/>
      <c r="ENQ3262" s="36"/>
      <c r="ENR3262" s="36"/>
      <c r="ENS3262" s="36"/>
      <c r="ENT3262" s="36"/>
      <c r="ENU3262" s="36"/>
      <c r="ENV3262" s="36"/>
      <c r="ENW3262" s="12"/>
      <c r="ENX3262" s="12"/>
      <c r="ENY3262" s="12"/>
      <c r="ENZ3262" s="53"/>
      <c r="EOB3262" s="41"/>
      <c r="EOC3262" s="40"/>
      <c r="EOD3262" s="44"/>
      <c r="EOE3262" s="62"/>
      <c r="EOF3262" s="56"/>
      <c r="EOG3262" s="60"/>
      <c r="EOH3262" s="60"/>
      <c r="EOI3262" s="60"/>
      <c r="EOJ3262" s="60"/>
      <c r="EOK3262" s="46"/>
      <c r="EOL3262" s="65"/>
      <c r="EOM3262" s="19"/>
      <c r="EON3262" s="48"/>
      <c r="EOO3262" s="41"/>
      <c r="EOP3262" s="44"/>
      <c r="EOQ3262" s="18"/>
      <c r="EOR3262" s="16"/>
      <c r="EOS3262" s="36"/>
      <c r="EOT3262" s="36"/>
      <c r="EOU3262" s="36"/>
      <c r="EOV3262" s="36"/>
      <c r="EOW3262" s="36"/>
      <c r="EOX3262" s="36"/>
      <c r="EOY3262" s="36"/>
      <c r="EOZ3262" s="36"/>
      <c r="EPA3262" s="36"/>
      <c r="EPB3262" s="36"/>
      <c r="EPC3262" s="36"/>
      <c r="EPD3262" s="36"/>
      <c r="EPE3262" s="36"/>
      <c r="EPF3262" s="12"/>
      <c r="EPG3262" s="12"/>
      <c r="EPH3262" s="12"/>
      <c r="EPI3262" s="53"/>
      <c r="EPK3262" s="41"/>
      <c r="EPL3262" s="40"/>
      <c r="EPM3262" s="44"/>
      <c r="EPN3262" s="62"/>
      <c r="EPO3262" s="56"/>
      <c r="EPP3262" s="60"/>
      <c r="EPQ3262" s="60"/>
      <c r="EPR3262" s="60"/>
      <c r="EPS3262" s="60"/>
      <c r="EPT3262" s="46"/>
      <c r="EPU3262" s="65"/>
      <c r="EPV3262" s="19"/>
      <c r="EPW3262" s="48"/>
      <c r="EPX3262" s="41"/>
      <c r="EPY3262" s="44"/>
      <c r="EPZ3262" s="18"/>
      <c r="EQA3262" s="16"/>
      <c r="EQB3262" s="36"/>
      <c r="EQC3262" s="36"/>
      <c r="EQD3262" s="36"/>
      <c r="EQE3262" s="36"/>
      <c r="EQF3262" s="36"/>
      <c r="EQG3262" s="36"/>
      <c r="EQH3262" s="36"/>
      <c r="EQI3262" s="36"/>
      <c r="EQJ3262" s="36"/>
      <c r="EQK3262" s="36"/>
      <c r="EQL3262" s="36"/>
      <c r="EQM3262" s="36"/>
      <c r="EQN3262" s="36"/>
      <c r="EQO3262" s="12"/>
      <c r="EQP3262" s="12"/>
      <c r="EQQ3262" s="12"/>
      <c r="EQR3262" s="53"/>
      <c r="EQT3262" s="41"/>
      <c r="EQU3262" s="40"/>
      <c r="EQV3262" s="44"/>
      <c r="EQW3262" s="62"/>
      <c r="EQX3262" s="56"/>
      <c r="EQY3262" s="60"/>
      <c r="EQZ3262" s="60"/>
      <c r="ERA3262" s="60"/>
      <c r="ERB3262" s="60"/>
      <c r="ERC3262" s="46"/>
      <c r="ERD3262" s="65"/>
      <c r="ERE3262" s="19"/>
      <c r="ERF3262" s="48"/>
      <c r="ERG3262" s="41"/>
      <c r="ERH3262" s="44"/>
      <c r="ERI3262" s="18"/>
      <c r="ERJ3262" s="16"/>
      <c r="ERK3262" s="36"/>
      <c r="ERL3262" s="36"/>
      <c r="ERM3262" s="36"/>
      <c r="ERN3262" s="36"/>
      <c r="ERO3262" s="36"/>
      <c r="ERP3262" s="36"/>
      <c r="ERQ3262" s="36"/>
      <c r="ERR3262" s="36"/>
      <c r="ERS3262" s="36"/>
      <c r="ERT3262" s="36"/>
      <c r="ERU3262" s="36"/>
      <c r="ERV3262" s="36"/>
      <c r="ERW3262" s="36"/>
      <c r="ERX3262" s="12"/>
      <c r="ERY3262" s="12"/>
      <c r="ERZ3262" s="12"/>
      <c r="ESA3262" s="53"/>
      <c r="ESC3262" s="41"/>
      <c r="ESD3262" s="40"/>
      <c r="ESE3262" s="44"/>
      <c r="ESF3262" s="62"/>
      <c r="ESG3262" s="56"/>
      <c r="ESH3262" s="60"/>
      <c r="ESI3262" s="60"/>
      <c r="ESJ3262" s="60"/>
      <c r="ESK3262" s="60"/>
      <c r="ESL3262" s="46"/>
      <c r="ESM3262" s="65"/>
      <c r="ESN3262" s="19"/>
      <c r="ESO3262" s="48"/>
      <c r="ESP3262" s="41"/>
      <c r="ESQ3262" s="44"/>
      <c r="ESR3262" s="18"/>
      <c r="ESS3262" s="16"/>
      <c r="EST3262" s="36"/>
      <c r="ESU3262" s="36"/>
      <c r="ESV3262" s="36"/>
      <c r="ESW3262" s="36"/>
      <c r="ESX3262" s="36"/>
      <c r="ESY3262" s="36"/>
      <c r="ESZ3262" s="36"/>
      <c r="ETA3262" s="36"/>
      <c r="ETB3262" s="36"/>
      <c r="ETC3262" s="36"/>
      <c r="ETD3262" s="36"/>
      <c r="ETE3262" s="36"/>
      <c r="ETF3262" s="36"/>
      <c r="ETG3262" s="12"/>
      <c r="ETH3262" s="12"/>
      <c r="ETI3262" s="12"/>
      <c r="ETJ3262" s="53"/>
      <c r="ETL3262" s="41"/>
      <c r="ETM3262" s="40"/>
      <c r="ETN3262" s="44"/>
      <c r="ETO3262" s="62"/>
      <c r="ETP3262" s="56"/>
      <c r="ETQ3262" s="60"/>
      <c r="ETR3262" s="60"/>
      <c r="ETS3262" s="60"/>
      <c r="ETT3262" s="60"/>
      <c r="ETU3262" s="46"/>
      <c r="ETV3262" s="65"/>
      <c r="ETW3262" s="19"/>
      <c r="ETX3262" s="48"/>
      <c r="ETY3262" s="41"/>
      <c r="ETZ3262" s="44"/>
      <c r="EUA3262" s="18"/>
      <c r="EUB3262" s="16"/>
      <c r="EUC3262" s="36"/>
      <c r="EUD3262" s="36"/>
      <c r="EUE3262" s="36"/>
      <c r="EUF3262" s="36"/>
      <c r="EUG3262" s="36"/>
      <c r="EUH3262" s="36"/>
      <c r="EUI3262" s="36"/>
      <c r="EUJ3262" s="36"/>
      <c r="EUK3262" s="36"/>
      <c r="EUL3262" s="36"/>
      <c r="EUM3262" s="36"/>
      <c r="EUN3262" s="36"/>
      <c r="EUO3262" s="36"/>
      <c r="EUP3262" s="12"/>
      <c r="EUQ3262" s="12"/>
      <c r="EUR3262" s="12"/>
      <c r="EUS3262" s="53"/>
      <c r="EUU3262" s="41"/>
      <c r="EUV3262" s="40"/>
      <c r="EUW3262" s="44"/>
      <c r="EUX3262" s="62"/>
      <c r="EUY3262" s="56"/>
      <c r="EUZ3262" s="60"/>
      <c r="EVA3262" s="60"/>
      <c r="EVB3262" s="60"/>
      <c r="EVC3262" s="60"/>
      <c r="EVD3262" s="46"/>
      <c r="EVE3262" s="65"/>
      <c r="EVF3262" s="19"/>
      <c r="EVG3262" s="48"/>
      <c r="EVH3262" s="41"/>
      <c r="EVI3262" s="44"/>
      <c r="EVJ3262" s="18"/>
      <c r="EVK3262" s="16"/>
      <c r="EVL3262" s="36"/>
      <c r="EVM3262" s="36"/>
      <c r="EVN3262" s="36"/>
      <c r="EVO3262" s="36"/>
      <c r="EVP3262" s="36"/>
      <c r="EVQ3262" s="36"/>
      <c r="EVR3262" s="36"/>
      <c r="EVS3262" s="36"/>
      <c r="EVT3262" s="36"/>
      <c r="EVU3262" s="36"/>
      <c r="EVV3262" s="36"/>
      <c r="EVW3262" s="36"/>
      <c r="EVX3262" s="36"/>
      <c r="EVY3262" s="12"/>
      <c r="EVZ3262" s="12"/>
      <c r="EWA3262" s="12"/>
      <c r="EWB3262" s="53"/>
      <c r="EWD3262" s="41"/>
      <c r="EWE3262" s="40"/>
      <c r="EWF3262" s="44"/>
      <c r="EWG3262" s="62"/>
      <c r="EWH3262" s="56"/>
      <c r="EWI3262" s="60"/>
      <c r="EWJ3262" s="60"/>
      <c r="EWK3262" s="60"/>
      <c r="EWL3262" s="60"/>
      <c r="EWM3262" s="46"/>
      <c r="EWN3262" s="65"/>
      <c r="EWO3262" s="19"/>
      <c r="EWP3262" s="48"/>
      <c r="EWQ3262" s="41"/>
      <c r="EWR3262" s="44"/>
      <c r="EWS3262" s="18"/>
      <c r="EWT3262" s="16"/>
      <c r="EWU3262" s="36"/>
      <c r="EWV3262" s="36"/>
      <c r="EWW3262" s="36"/>
      <c r="EWX3262" s="36"/>
      <c r="EWY3262" s="36"/>
      <c r="EWZ3262" s="36"/>
      <c r="EXA3262" s="36"/>
      <c r="EXB3262" s="36"/>
      <c r="EXC3262" s="36"/>
      <c r="EXD3262" s="36"/>
      <c r="EXE3262" s="36"/>
      <c r="EXF3262" s="36"/>
      <c r="EXG3262" s="36"/>
      <c r="EXH3262" s="12"/>
      <c r="EXI3262" s="12"/>
      <c r="EXJ3262" s="12"/>
      <c r="EXK3262" s="53"/>
      <c r="EXM3262" s="41"/>
      <c r="EXN3262" s="40"/>
      <c r="EXO3262" s="44"/>
      <c r="EXP3262" s="62"/>
      <c r="EXQ3262" s="56"/>
      <c r="EXR3262" s="60"/>
      <c r="EXS3262" s="60"/>
      <c r="EXT3262" s="60"/>
      <c r="EXU3262" s="60"/>
      <c r="EXV3262" s="46"/>
      <c r="EXW3262" s="65"/>
      <c r="EXX3262" s="19"/>
      <c r="EXY3262" s="48"/>
      <c r="EXZ3262" s="41"/>
      <c r="EYA3262" s="44"/>
      <c r="EYB3262" s="18"/>
      <c r="EYC3262" s="16"/>
      <c r="EYD3262" s="36"/>
      <c r="EYE3262" s="36"/>
      <c r="EYF3262" s="36"/>
      <c r="EYG3262" s="36"/>
      <c r="EYH3262" s="36"/>
      <c r="EYI3262" s="36"/>
      <c r="EYJ3262" s="36"/>
      <c r="EYK3262" s="36"/>
      <c r="EYL3262" s="36"/>
      <c r="EYM3262" s="36"/>
      <c r="EYN3262" s="36"/>
      <c r="EYO3262" s="36"/>
      <c r="EYP3262" s="36"/>
      <c r="EYQ3262" s="12"/>
      <c r="EYR3262" s="12"/>
      <c r="EYS3262" s="12"/>
      <c r="EYT3262" s="53"/>
      <c r="EYV3262" s="41"/>
      <c r="EYW3262" s="40"/>
      <c r="EYX3262" s="44"/>
      <c r="EYY3262" s="62"/>
      <c r="EYZ3262" s="56"/>
      <c r="EZA3262" s="60"/>
      <c r="EZB3262" s="60"/>
      <c r="EZC3262" s="60"/>
      <c r="EZD3262" s="60"/>
      <c r="EZE3262" s="46"/>
      <c r="EZF3262" s="65"/>
      <c r="EZG3262" s="19"/>
      <c r="EZH3262" s="48"/>
      <c r="EZI3262" s="41"/>
      <c r="EZJ3262" s="44"/>
      <c r="EZK3262" s="18"/>
      <c r="EZL3262" s="16"/>
      <c r="EZM3262" s="36"/>
      <c r="EZN3262" s="36"/>
      <c r="EZO3262" s="36"/>
      <c r="EZP3262" s="36"/>
      <c r="EZQ3262" s="36"/>
      <c r="EZR3262" s="36"/>
      <c r="EZS3262" s="36"/>
      <c r="EZT3262" s="36"/>
      <c r="EZU3262" s="36"/>
      <c r="EZV3262" s="36"/>
      <c r="EZW3262" s="36"/>
      <c r="EZX3262" s="36"/>
      <c r="EZY3262" s="36"/>
      <c r="EZZ3262" s="12"/>
      <c r="FAA3262" s="12"/>
      <c r="FAB3262" s="12"/>
      <c r="FAC3262" s="53"/>
      <c r="FAE3262" s="41"/>
      <c r="FAF3262" s="40"/>
      <c r="FAG3262" s="44"/>
      <c r="FAH3262" s="62"/>
      <c r="FAI3262" s="56"/>
      <c r="FAJ3262" s="60"/>
      <c r="FAK3262" s="60"/>
      <c r="FAL3262" s="60"/>
      <c r="FAM3262" s="60"/>
      <c r="FAN3262" s="46"/>
      <c r="FAO3262" s="65"/>
      <c r="FAP3262" s="19"/>
      <c r="FAQ3262" s="48"/>
      <c r="FAR3262" s="41"/>
      <c r="FAS3262" s="44"/>
      <c r="FAT3262" s="18"/>
      <c r="FAU3262" s="16"/>
      <c r="FAV3262" s="36"/>
      <c r="FAW3262" s="36"/>
      <c r="FAX3262" s="36"/>
      <c r="FAY3262" s="36"/>
      <c r="FAZ3262" s="36"/>
      <c r="FBA3262" s="36"/>
      <c r="FBB3262" s="36"/>
      <c r="FBC3262" s="36"/>
      <c r="FBD3262" s="36"/>
      <c r="FBE3262" s="36"/>
      <c r="FBF3262" s="36"/>
      <c r="FBG3262" s="36"/>
      <c r="FBH3262" s="36"/>
      <c r="FBI3262" s="12"/>
      <c r="FBJ3262" s="12"/>
      <c r="FBK3262" s="12"/>
      <c r="FBL3262" s="53"/>
      <c r="FBN3262" s="41"/>
      <c r="FBO3262" s="40"/>
      <c r="FBP3262" s="44"/>
      <c r="FBQ3262" s="62"/>
      <c r="FBR3262" s="56"/>
      <c r="FBS3262" s="60"/>
      <c r="FBT3262" s="60"/>
      <c r="FBU3262" s="60"/>
      <c r="FBV3262" s="60"/>
      <c r="FBW3262" s="46"/>
      <c r="FBX3262" s="65"/>
      <c r="FBY3262" s="19"/>
      <c r="FBZ3262" s="48"/>
      <c r="FCA3262" s="41"/>
      <c r="FCB3262" s="44"/>
      <c r="FCC3262" s="18"/>
      <c r="FCD3262" s="16"/>
      <c r="FCE3262" s="36"/>
      <c r="FCF3262" s="36"/>
      <c r="FCG3262" s="36"/>
      <c r="FCH3262" s="36"/>
      <c r="FCI3262" s="36"/>
      <c r="FCJ3262" s="36"/>
      <c r="FCK3262" s="36"/>
      <c r="FCL3262" s="36"/>
      <c r="FCM3262" s="36"/>
      <c r="FCN3262" s="36"/>
      <c r="FCO3262" s="36"/>
      <c r="FCP3262" s="36"/>
      <c r="FCQ3262" s="36"/>
      <c r="FCR3262" s="12"/>
      <c r="FCS3262" s="12"/>
      <c r="FCT3262" s="12"/>
      <c r="FCU3262" s="53"/>
      <c r="FCW3262" s="41"/>
      <c r="FCX3262" s="40"/>
      <c r="FCY3262" s="44"/>
      <c r="FCZ3262" s="62"/>
      <c r="FDA3262" s="56"/>
      <c r="FDB3262" s="60"/>
      <c r="FDC3262" s="60"/>
      <c r="FDD3262" s="60"/>
      <c r="FDE3262" s="60"/>
      <c r="FDF3262" s="46"/>
      <c r="FDG3262" s="65"/>
      <c r="FDH3262" s="19"/>
      <c r="FDI3262" s="48"/>
      <c r="FDJ3262" s="41"/>
      <c r="FDK3262" s="44"/>
      <c r="FDL3262" s="18"/>
      <c r="FDM3262" s="16"/>
      <c r="FDN3262" s="36"/>
      <c r="FDO3262" s="36"/>
      <c r="FDP3262" s="36"/>
      <c r="FDQ3262" s="36"/>
      <c r="FDR3262" s="36"/>
      <c r="FDS3262" s="36"/>
      <c r="FDT3262" s="36"/>
      <c r="FDU3262" s="36"/>
      <c r="FDV3262" s="36"/>
      <c r="FDW3262" s="36"/>
      <c r="FDX3262" s="36"/>
      <c r="FDY3262" s="36"/>
      <c r="FDZ3262" s="36"/>
      <c r="FEA3262" s="12"/>
      <c r="FEB3262" s="12"/>
      <c r="FEC3262" s="12"/>
      <c r="FED3262" s="53"/>
      <c r="FEF3262" s="41"/>
      <c r="FEG3262" s="40"/>
      <c r="FEH3262" s="44"/>
      <c r="FEI3262" s="62"/>
      <c r="FEJ3262" s="56"/>
      <c r="FEK3262" s="60"/>
      <c r="FEL3262" s="60"/>
      <c r="FEM3262" s="60"/>
      <c r="FEN3262" s="60"/>
      <c r="FEO3262" s="46"/>
      <c r="FEP3262" s="65"/>
      <c r="FEQ3262" s="19"/>
      <c r="FER3262" s="48"/>
      <c r="FES3262" s="41"/>
      <c r="FET3262" s="44"/>
      <c r="FEU3262" s="18"/>
      <c r="FEV3262" s="16"/>
      <c r="FEW3262" s="36"/>
      <c r="FEX3262" s="36"/>
      <c r="FEY3262" s="36"/>
      <c r="FEZ3262" s="36"/>
      <c r="FFA3262" s="36"/>
      <c r="FFB3262" s="36"/>
      <c r="FFC3262" s="36"/>
      <c r="FFD3262" s="36"/>
      <c r="FFE3262" s="36"/>
      <c r="FFF3262" s="36"/>
      <c r="FFG3262" s="36"/>
      <c r="FFH3262" s="36"/>
      <c r="FFI3262" s="36"/>
      <c r="FFJ3262" s="12"/>
      <c r="FFK3262" s="12"/>
      <c r="FFL3262" s="12"/>
      <c r="FFM3262" s="53"/>
      <c r="FFO3262" s="41"/>
      <c r="FFP3262" s="40"/>
      <c r="FFQ3262" s="44"/>
      <c r="FFR3262" s="62"/>
      <c r="FFS3262" s="56"/>
      <c r="FFT3262" s="60"/>
      <c r="FFU3262" s="60"/>
      <c r="FFV3262" s="60"/>
      <c r="FFW3262" s="60"/>
      <c r="FFX3262" s="46"/>
      <c r="FFY3262" s="65"/>
      <c r="FFZ3262" s="19"/>
      <c r="FGA3262" s="48"/>
      <c r="FGB3262" s="41"/>
      <c r="FGC3262" s="44"/>
      <c r="FGD3262" s="18"/>
      <c r="FGE3262" s="16"/>
      <c r="FGF3262" s="36"/>
      <c r="FGG3262" s="36"/>
      <c r="FGH3262" s="36"/>
      <c r="FGI3262" s="36"/>
      <c r="FGJ3262" s="36"/>
      <c r="FGK3262" s="36"/>
      <c r="FGL3262" s="36"/>
      <c r="FGM3262" s="36"/>
      <c r="FGN3262" s="36"/>
      <c r="FGO3262" s="36"/>
      <c r="FGP3262" s="36"/>
      <c r="FGQ3262" s="36"/>
      <c r="FGR3262" s="36"/>
      <c r="FGS3262" s="12"/>
      <c r="FGT3262" s="12"/>
      <c r="FGU3262" s="12"/>
      <c r="FGV3262" s="53"/>
      <c r="FGX3262" s="41"/>
      <c r="FGY3262" s="40"/>
      <c r="FGZ3262" s="44"/>
      <c r="FHA3262" s="62"/>
      <c r="FHB3262" s="56"/>
      <c r="FHC3262" s="60"/>
      <c r="FHD3262" s="60"/>
      <c r="FHE3262" s="60"/>
      <c r="FHF3262" s="60"/>
      <c r="FHG3262" s="46"/>
      <c r="FHH3262" s="65"/>
      <c r="FHI3262" s="19"/>
      <c r="FHJ3262" s="48"/>
      <c r="FHK3262" s="41"/>
      <c r="FHL3262" s="44"/>
      <c r="FHM3262" s="18"/>
      <c r="FHN3262" s="16"/>
      <c r="FHO3262" s="36"/>
      <c r="FHP3262" s="36"/>
      <c r="FHQ3262" s="36"/>
      <c r="FHR3262" s="36"/>
      <c r="FHS3262" s="36"/>
      <c r="FHT3262" s="36"/>
      <c r="FHU3262" s="36"/>
      <c r="FHV3262" s="36"/>
      <c r="FHW3262" s="36"/>
      <c r="FHX3262" s="36"/>
      <c r="FHY3262" s="36"/>
      <c r="FHZ3262" s="36"/>
      <c r="FIA3262" s="36"/>
      <c r="FIB3262" s="12"/>
      <c r="FIC3262" s="12"/>
      <c r="FID3262" s="12"/>
      <c r="FIE3262" s="53"/>
      <c r="FIG3262" s="41"/>
      <c r="FIH3262" s="40"/>
      <c r="FII3262" s="44"/>
      <c r="FIJ3262" s="62"/>
      <c r="FIK3262" s="56"/>
      <c r="FIL3262" s="60"/>
      <c r="FIM3262" s="60"/>
      <c r="FIN3262" s="60"/>
      <c r="FIO3262" s="60"/>
      <c r="FIP3262" s="46"/>
      <c r="FIQ3262" s="65"/>
      <c r="FIR3262" s="19"/>
      <c r="FIS3262" s="48"/>
      <c r="FIT3262" s="41"/>
      <c r="FIU3262" s="44"/>
      <c r="FIV3262" s="18"/>
      <c r="FIW3262" s="16"/>
      <c r="FIX3262" s="36"/>
      <c r="FIY3262" s="36"/>
      <c r="FIZ3262" s="36"/>
      <c r="FJA3262" s="36"/>
      <c r="FJB3262" s="36"/>
      <c r="FJC3262" s="36"/>
      <c r="FJD3262" s="36"/>
      <c r="FJE3262" s="36"/>
      <c r="FJF3262" s="36"/>
      <c r="FJG3262" s="36"/>
      <c r="FJH3262" s="36"/>
      <c r="FJI3262" s="36"/>
      <c r="FJJ3262" s="36"/>
      <c r="FJK3262" s="12"/>
      <c r="FJL3262" s="12"/>
      <c r="FJM3262" s="12"/>
      <c r="FJN3262" s="53"/>
      <c r="FJP3262" s="41"/>
      <c r="FJQ3262" s="40"/>
      <c r="FJR3262" s="44"/>
      <c r="FJS3262" s="62"/>
      <c r="FJT3262" s="56"/>
      <c r="FJU3262" s="60"/>
      <c r="FJV3262" s="60"/>
      <c r="FJW3262" s="60"/>
      <c r="FJX3262" s="60"/>
      <c r="FJY3262" s="46"/>
      <c r="FJZ3262" s="65"/>
      <c r="FKA3262" s="19"/>
      <c r="FKB3262" s="48"/>
      <c r="FKC3262" s="41"/>
      <c r="FKD3262" s="44"/>
      <c r="FKE3262" s="18"/>
      <c r="FKF3262" s="16"/>
      <c r="FKG3262" s="36"/>
      <c r="FKH3262" s="36"/>
      <c r="FKI3262" s="36"/>
      <c r="FKJ3262" s="36"/>
      <c r="FKK3262" s="36"/>
      <c r="FKL3262" s="36"/>
      <c r="FKM3262" s="36"/>
      <c r="FKN3262" s="36"/>
      <c r="FKO3262" s="36"/>
      <c r="FKP3262" s="36"/>
      <c r="FKQ3262" s="36"/>
      <c r="FKR3262" s="36"/>
      <c r="FKS3262" s="36"/>
      <c r="FKT3262" s="12"/>
      <c r="FKU3262" s="12"/>
      <c r="FKV3262" s="12"/>
      <c r="FKW3262" s="53"/>
      <c r="FKY3262" s="41"/>
      <c r="FKZ3262" s="40"/>
      <c r="FLA3262" s="44"/>
      <c r="FLB3262" s="62"/>
      <c r="FLC3262" s="56"/>
      <c r="FLD3262" s="60"/>
      <c r="FLE3262" s="60"/>
      <c r="FLF3262" s="60"/>
      <c r="FLG3262" s="60"/>
      <c r="FLH3262" s="46"/>
      <c r="FLI3262" s="65"/>
      <c r="FLJ3262" s="19"/>
      <c r="FLK3262" s="48"/>
      <c r="FLL3262" s="41"/>
      <c r="FLM3262" s="44"/>
      <c r="FLN3262" s="18"/>
      <c r="FLO3262" s="16"/>
      <c r="FLP3262" s="36"/>
      <c r="FLQ3262" s="36"/>
      <c r="FLR3262" s="36"/>
      <c r="FLS3262" s="36"/>
      <c r="FLT3262" s="36"/>
      <c r="FLU3262" s="36"/>
      <c r="FLV3262" s="36"/>
      <c r="FLW3262" s="36"/>
      <c r="FLX3262" s="36"/>
      <c r="FLY3262" s="36"/>
      <c r="FLZ3262" s="36"/>
      <c r="FMA3262" s="36"/>
      <c r="FMB3262" s="36"/>
      <c r="FMC3262" s="12"/>
      <c r="FMD3262" s="12"/>
      <c r="FME3262" s="12"/>
      <c r="FMF3262" s="53"/>
      <c r="FMH3262" s="41"/>
      <c r="FMI3262" s="40"/>
      <c r="FMJ3262" s="44"/>
      <c r="FMK3262" s="62"/>
      <c r="FML3262" s="56"/>
      <c r="FMM3262" s="60"/>
      <c r="FMN3262" s="60"/>
      <c r="FMO3262" s="60"/>
      <c r="FMP3262" s="60"/>
      <c r="FMQ3262" s="46"/>
      <c r="FMR3262" s="65"/>
      <c r="FMS3262" s="19"/>
      <c r="FMT3262" s="48"/>
      <c r="FMU3262" s="41"/>
      <c r="FMV3262" s="44"/>
      <c r="FMW3262" s="18"/>
      <c r="FMX3262" s="16"/>
      <c r="FMY3262" s="36"/>
      <c r="FMZ3262" s="36"/>
      <c r="FNA3262" s="36"/>
      <c r="FNB3262" s="36"/>
      <c r="FNC3262" s="36"/>
      <c r="FND3262" s="36"/>
      <c r="FNE3262" s="36"/>
      <c r="FNF3262" s="36"/>
      <c r="FNG3262" s="36"/>
      <c r="FNH3262" s="36"/>
      <c r="FNI3262" s="36"/>
      <c r="FNJ3262" s="36"/>
      <c r="FNK3262" s="36"/>
      <c r="FNL3262" s="12"/>
      <c r="FNM3262" s="12"/>
      <c r="FNN3262" s="12"/>
      <c r="FNO3262" s="53"/>
      <c r="FNQ3262" s="41"/>
      <c r="FNR3262" s="40"/>
      <c r="FNS3262" s="44"/>
      <c r="FNT3262" s="62"/>
      <c r="FNU3262" s="56"/>
      <c r="FNV3262" s="60"/>
      <c r="FNW3262" s="60"/>
      <c r="FNX3262" s="60"/>
      <c r="FNY3262" s="60"/>
      <c r="FNZ3262" s="46"/>
      <c r="FOA3262" s="65"/>
      <c r="FOB3262" s="19"/>
      <c r="FOC3262" s="48"/>
      <c r="FOD3262" s="41"/>
      <c r="FOE3262" s="44"/>
      <c r="FOF3262" s="18"/>
      <c r="FOG3262" s="16"/>
      <c r="FOH3262" s="36"/>
      <c r="FOI3262" s="36"/>
      <c r="FOJ3262" s="36"/>
      <c r="FOK3262" s="36"/>
      <c r="FOL3262" s="36"/>
      <c r="FOM3262" s="36"/>
      <c r="FON3262" s="36"/>
      <c r="FOO3262" s="36"/>
      <c r="FOP3262" s="36"/>
      <c r="FOQ3262" s="36"/>
      <c r="FOR3262" s="36"/>
      <c r="FOS3262" s="36"/>
      <c r="FOT3262" s="36"/>
      <c r="FOU3262" s="12"/>
      <c r="FOV3262" s="12"/>
      <c r="FOW3262" s="12"/>
      <c r="FOX3262" s="53"/>
      <c r="FOZ3262" s="41"/>
      <c r="FPA3262" s="40"/>
      <c r="FPB3262" s="44"/>
      <c r="FPC3262" s="62"/>
      <c r="FPD3262" s="56"/>
      <c r="FPE3262" s="60"/>
      <c r="FPF3262" s="60"/>
      <c r="FPG3262" s="60"/>
      <c r="FPH3262" s="60"/>
      <c r="FPI3262" s="46"/>
      <c r="FPJ3262" s="65"/>
      <c r="FPK3262" s="19"/>
      <c r="FPL3262" s="48"/>
      <c r="FPM3262" s="41"/>
      <c r="FPN3262" s="44"/>
      <c r="FPO3262" s="18"/>
      <c r="FPP3262" s="16"/>
      <c r="FPQ3262" s="36"/>
      <c r="FPR3262" s="36"/>
      <c r="FPS3262" s="36"/>
      <c r="FPT3262" s="36"/>
      <c r="FPU3262" s="36"/>
      <c r="FPV3262" s="36"/>
      <c r="FPW3262" s="36"/>
      <c r="FPX3262" s="36"/>
      <c r="FPY3262" s="36"/>
      <c r="FPZ3262" s="36"/>
      <c r="FQA3262" s="36"/>
      <c r="FQB3262" s="36"/>
      <c r="FQC3262" s="36"/>
      <c r="FQD3262" s="12"/>
      <c r="FQE3262" s="12"/>
      <c r="FQF3262" s="12"/>
      <c r="FQG3262" s="53"/>
      <c r="FQI3262" s="41"/>
      <c r="FQJ3262" s="40"/>
      <c r="FQK3262" s="44"/>
      <c r="FQL3262" s="62"/>
      <c r="FQM3262" s="56"/>
      <c r="FQN3262" s="60"/>
      <c r="FQO3262" s="60"/>
      <c r="FQP3262" s="60"/>
      <c r="FQQ3262" s="60"/>
      <c r="FQR3262" s="46"/>
      <c r="FQS3262" s="65"/>
      <c r="FQT3262" s="19"/>
      <c r="FQU3262" s="48"/>
      <c r="FQV3262" s="41"/>
      <c r="FQW3262" s="44"/>
      <c r="FQX3262" s="18"/>
      <c r="FQY3262" s="16"/>
      <c r="FQZ3262" s="36"/>
      <c r="FRA3262" s="36"/>
      <c r="FRB3262" s="36"/>
      <c r="FRC3262" s="36"/>
      <c r="FRD3262" s="36"/>
      <c r="FRE3262" s="36"/>
      <c r="FRF3262" s="36"/>
      <c r="FRG3262" s="36"/>
      <c r="FRH3262" s="36"/>
      <c r="FRI3262" s="36"/>
      <c r="FRJ3262" s="36"/>
      <c r="FRK3262" s="36"/>
      <c r="FRL3262" s="36"/>
      <c r="FRM3262" s="12"/>
      <c r="FRN3262" s="12"/>
      <c r="FRO3262" s="12"/>
      <c r="FRP3262" s="53"/>
      <c r="FRR3262" s="41"/>
      <c r="FRS3262" s="40"/>
      <c r="FRT3262" s="44"/>
      <c r="FRU3262" s="62"/>
      <c r="FRV3262" s="56"/>
      <c r="FRW3262" s="60"/>
      <c r="FRX3262" s="60"/>
      <c r="FRY3262" s="60"/>
      <c r="FRZ3262" s="60"/>
      <c r="FSA3262" s="46"/>
      <c r="FSB3262" s="65"/>
      <c r="FSC3262" s="19"/>
      <c r="FSD3262" s="48"/>
      <c r="FSE3262" s="41"/>
      <c r="FSF3262" s="44"/>
      <c r="FSG3262" s="18"/>
      <c r="FSH3262" s="16"/>
      <c r="FSI3262" s="36"/>
      <c r="FSJ3262" s="36"/>
      <c r="FSK3262" s="36"/>
      <c r="FSL3262" s="36"/>
      <c r="FSM3262" s="36"/>
      <c r="FSN3262" s="36"/>
      <c r="FSO3262" s="36"/>
      <c r="FSP3262" s="36"/>
      <c r="FSQ3262" s="36"/>
      <c r="FSR3262" s="36"/>
      <c r="FSS3262" s="36"/>
      <c r="FST3262" s="36"/>
      <c r="FSU3262" s="36"/>
      <c r="FSV3262" s="12"/>
      <c r="FSW3262" s="12"/>
      <c r="FSX3262" s="12"/>
      <c r="FSY3262" s="53"/>
      <c r="FTA3262" s="41"/>
      <c r="FTB3262" s="40"/>
      <c r="FTC3262" s="44"/>
      <c r="FTD3262" s="62"/>
      <c r="FTE3262" s="56"/>
      <c r="FTF3262" s="60"/>
      <c r="FTG3262" s="60"/>
      <c r="FTH3262" s="60"/>
      <c r="FTI3262" s="60"/>
      <c r="FTJ3262" s="46"/>
      <c r="FTK3262" s="65"/>
      <c r="FTL3262" s="19"/>
      <c r="FTM3262" s="48"/>
      <c r="FTN3262" s="41"/>
      <c r="FTO3262" s="44"/>
      <c r="FTP3262" s="18"/>
      <c r="FTQ3262" s="16"/>
      <c r="FTR3262" s="36"/>
      <c r="FTS3262" s="36"/>
      <c r="FTT3262" s="36"/>
      <c r="FTU3262" s="36"/>
      <c r="FTV3262" s="36"/>
      <c r="FTW3262" s="36"/>
      <c r="FTX3262" s="36"/>
      <c r="FTY3262" s="36"/>
      <c r="FTZ3262" s="36"/>
      <c r="FUA3262" s="36"/>
      <c r="FUB3262" s="36"/>
      <c r="FUC3262" s="36"/>
      <c r="FUD3262" s="36"/>
      <c r="FUE3262" s="12"/>
      <c r="FUF3262" s="12"/>
      <c r="FUG3262" s="12"/>
      <c r="FUH3262" s="53"/>
      <c r="FUJ3262" s="41"/>
      <c r="FUK3262" s="40"/>
      <c r="FUL3262" s="44"/>
      <c r="FUM3262" s="62"/>
      <c r="FUN3262" s="56"/>
      <c r="FUO3262" s="60"/>
      <c r="FUP3262" s="60"/>
      <c r="FUQ3262" s="60"/>
      <c r="FUR3262" s="60"/>
      <c r="FUS3262" s="46"/>
      <c r="FUT3262" s="65"/>
      <c r="FUU3262" s="19"/>
      <c r="FUV3262" s="48"/>
      <c r="FUW3262" s="41"/>
      <c r="FUX3262" s="44"/>
      <c r="FUY3262" s="18"/>
      <c r="FUZ3262" s="16"/>
      <c r="FVA3262" s="36"/>
      <c r="FVB3262" s="36"/>
      <c r="FVC3262" s="36"/>
      <c r="FVD3262" s="36"/>
      <c r="FVE3262" s="36"/>
      <c r="FVF3262" s="36"/>
      <c r="FVG3262" s="36"/>
      <c r="FVH3262" s="36"/>
      <c r="FVI3262" s="36"/>
      <c r="FVJ3262" s="36"/>
      <c r="FVK3262" s="36"/>
      <c r="FVL3262" s="36"/>
      <c r="FVM3262" s="36"/>
      <c r="FVN3262" s="12"/>
      <c r="FVO3262" s="12"/>
      <c r="FVP3262" s="12"/>
      <c r="FVQ3262" s="53"/>
      <c r="FVS3262" s="41"/>
      <c r="FVT3262" s="40"/>
      <c r="FVU3262" s="44"/>
      <c r="FVV3262" s="62"/>
      <c r="FVW3262" s="56"/>
      <c r="FVX3262" s="60"/>
      <c r="FVY3262" s="60"/>
      <c r="FVZ3262" s="60"/>
      <c r="FWA3262" s="60"/>
      <c r="FWB3262" s="46"/>
      <c r="FWC3262" s="65"/>
      <c r="FWD3262" s="19"/>
      <c r="FWE3262" s="48"/>
      <c r="FWF3262" s="41"/>
      <c r="FWG3262" s="44"/>
      <c r="FWH3262" s="18"/>
      <c r="FWI3262" s="16"/>
      <c r="FWJ3262" s="36"/>
      <c r="FWK3262" s="36"/>
      <c r="FWL3262" s="36"/>
      <c r="FWM3262" s="36"/>
      <c r="FWN3262" s="36"/>
      <c r="FWO3262" s="36"/>
      <c r="FWP3262" s="36"/>
      <c r="FWQ3262" s="36"/>
      <c r="FWR3262" s="36"/>
      <c r="FWS3262" s="36"/>
      <c r="FWT3262" s="36"/>
      <c r="FWU3262" s="36"/>
      <c r="FWV3262" s="36"/>
      <c r="FWW3262" s="12"/>
      <c r="FWX3262" s="12"/>
      <c r="FWY3262" s="12"/>
      <c r="FWZ3262" s="53"/>
      <c r="FXB3262" s="41"/>
      <c r="FXC3262" s="40"/>
      <c r="FXD3262" s="44"/>
      <c r="FXE3262" s="62"/>
      <c r="FXF3262" s="56"/>
      <c r="FXG3262" s="60"/>
      <c r="FXH3262" s="60"/>
      <c r="FXI3262" s="60"/>
      <c r="FXJ3262" s="60"/>
      <c r="FXK3262" s="46"/>
      <c r="FXL3262" s="65"/>
      <c r="FXM3262" s="19"/>
      <c r="FXN3262" s="48"/>
      <c r="FXO3262" s="41"/>
      <c r="FXP3262" s="44"/>
      <c r="FXQ3262" s="18"/>
      <c r="FXR3262" s="16"/>
      <c r="FXS3262" s="36"/>
      <c r="FXT3262" s="36"/>
      <c r="FXU3262" s="36"/>
      <c r="FXV3262" s="36"/>
      <c r="FXW3262" s="36"/>
      <c r="FXX3262" s="36"/>
      <c r="FXY3262" s="36"/>
      <c r="FXZ3262" s="36"/>
      <c r="FYA3262" s="36"/>
      <c r="FYB3262" s="36"/>
      <c r="FYC3262" s="36"/>
      <c r="FYD3262" s="36"/>
      <c r="FYE3262" s="36"/>
      <c r="FYF3262" s="12"/>
      <c r="FYG3262" s="12"/>
      <c r="FYH3262" s="12"/>
      <c r="FYI3262" s="53"/>
      <c r="FYK3262" s="41"/>
      <c r="FYL3262" s="40"/>
      <c r="FYM3262" s="44"/>
      <c r="FYN3262" s="62"/>
      <c r="FYO3262" s="56"/>
      <c r="FYP3262" s="60"/>
      <c r="FYQ3262" s="60"/>
      <c r="FYR3262" s="60"/>
      <c r="FYS3262" s="60"/>
      <c r="FYT3262" s="46"/>
      <c r="FYU3262" s="65"/>
      <c r="FYV3262" s="19"/>
      <c r="FYW3262" s="48"/>
      <c r="FYX3262" s="41"/>
      <c r="FYY3262" s="44"/>
      <c r="FYZ3262" s="18"/>
      <c r="FZA3262" s="16"/>
      <c r="FZB3262" s="36"/>
      <c r="FZC3262" s="36"/>
      <c r="FZD3262" s="36"/>
      <c r="FZE3262" s="36"/>
      <c r="FZF3262" s="36"/>
      <c r="FZG3262" s="36"/>
      <c r="FZH3262" s="36"/>
      <c r="FZI3262" s="36"/>
      <c r="FZJ3262" s="36"/>
      <c r="FZK3262" s="36"/>
      <c r="FZL3262" s="36"/>
      <c r="FZM3262" s="36"/>
      <c r="FZN3262" s="36"/>
      <c r="FZO3262" s="12"/>
      <c r="FZP3262" s="12"/>
      <c r="FZQ3262" s="12"/>
      <c r="FZR3262" s="53"/>
      <c r="FZT3262" s="41"/>
      <c r="FZU3262" s="40"/>
      <c r="FZV3262" s="44"/>
      <c r="FZW3262" s="62"/>
      <c r="FZX3262" s="56"/>
      <c r="FZY3262" s="60"/>
      <c r="FZZ3262" s="60"/>
      <c r="GAA3262" s="60"/>
      <c r="GAB3262" s="60"/>
      <c r="GAC3262" s="46"/>
      <c r="GAD3262" s="65"/>
      <c r="GAE3262" s="19"/>
      <c r="GAF3262" s="48"/>
      <c r="GAG3262" s="41"/>
      <c r="GAH3262" s="44"/>
      <c r="GAI3262" s="18"/>
      <c r="GAJ3262" s="16"/>
      <c r="GAK3262" s="36"/>
      <c r="GAL3262" s="36"/>
      <c r="GAM3262" s="36"/>
      <c r="GAN3262" s="36"/>
      <c r="GAO3262" s="36"/>
      <c r="GAP3262" s="36"/>
      <c r="GAQ3262" s="36"/>
      <c r="GAR3262" s="36"/>
      <c r="GAS3262" s="36"/>
      <c r="GAT3262" s="36"/>
      <c r="GAU3262" s="36"/>
      <c r="GAV3262" s="36"/>
      <c r="GAW3262" s="36"/>
      <c r="GAX3262" s="12"/>
      <c r="GAY3262" s="12"/>
      <c r="GAZ3262" s="12"/>
      <c r="GBA3262" s="53"/>
      <c r="GBC3262" s="41"/>
      <c r="GBD3262" s="40"/>
      <c r="GBE3262" s="44"/>
      <c r="GBF3262" s="62"/>
      <c r="GBG3262" s="56"/>
      <c r="GBH3262" s="60"/>
      <c r="GBI3262" s="60"/>
      <c r="GBJ3262" s="60"/>
      <c r="GBK3262" s="60"/>
      <c r="GBL3262" s="46"/>
      <c r="GBM3262" s="65"/>
      <c r="GBN3262" s="19"/>
      <c r="GBO3262" s="48"/>
      <c r="GBP3262" s="41"/>
      <c r="GBQ3262" s="44"/>
      <c r="GBR3262" s="18"/>
      <c r="GBS3262" s="16"/>
      <c r="GBT3262" s="36"/>
      <c r="GBU3262" s="36"/>
      <c r="GBV3262" s="36"/>
      <c r="GBW3262" s="36"/>
      <c r="GBX3262" s="36"/>
      <c r="GBY3262" s="36"/>
      <c r="GBZ3262" s="36"/>
      <c r="GCA3262" s="36"/>
      <c r="GCB3262" s="36"/>
      <c r="GCC3262" s="36"/>
      <c r="GCD3262" s="36"/>
      <c r="GCE3262" s="36"/>
      <c r="GCF3262" s="36"/>
      <c r="GCG3262" s="12"/>
      <c r="GCH3262" s="12"/>
      <c r="GCI3262" s="12"/>
      <c r="GCJ3262" s="53"/>
      <c r="GCL3262" s="41"/>
      <c r="GCM3262" s="40"/>
      <c r="GCN3262" s="44"/>
      <c r="GCO3262" s="62"/>
      <c r="GCP3262" s="56"/>
      <c r="GCQ3262" s="60"/>
      <c r="GCR3262" s="60"/>
      <c r="GCS3262" s="60"/>
      <c r="GCT3262" s="60"/>
      <c r="GCU3262" s="46"/>
      <c r="GCV3262" s="65"/>
      <c r="GCW3262" s="19"/>
      <c r="GCX3262" s="48"/>
      <c r="GCY3262" s="41"/>
      <c r="GCZ3262" s="44"/>
      <c r="GDA3262" s="18"/>
      <c r="GDB3262" s="16"/>
      <c r="GDC3262" s="36"/>
      <c r="GDD3262" s="36"/>
      <c r="GDE3262" s="36"/>
      <c r="GDF3262" s="36"/>
      <c r="GDG3262" s="36"/>
      <c r="GDH3262" s="36"/>
      <c r="GDI3262" s="36"/>
      <c r="GDJ3262" s="36"/>
      <c r="GDK3262" s="36"/>
      <c r="GDL3262" s="36"/>
      <c r="GDM3262" s="36"/>
      <c r="GDN3262" s="36"/>
      <c r="GDO3262" s="36"/>
      <c r="GDP3262" s="12"/>
      <c r="GDQ3262" s="12"/>
      <c r="GDR3262" s="12"/>
      <c r="GDS3262" s="53"/>
      <c r="GDU3262" s="41"/>
      <c r="GDV3262" s="40"/>
      <c r="GDW3262" s="44"/>
      <c r="GDX3262" s="62"/>
      <c r="GDY3262" s="56"/>
      <c r="GDZ3262" s="60"/>
      <c r="GEA3262" s="60"/>
      <c r="GEB3262" s="60"/>
      <c r="GEC3262" s="60"/>
      <c r="GED3262" s="46"/>
      <c r="GEE3262" s="65"/>
      <c r="GEF3262" s="19"/>
      <c r="GEG3262" s="48"/>
      <c r="GEH3262" s="41"/>
      <c r="GEI3262" s="44"/>
      <c r="GEJ3262" s="18"/>
      <c r="GEK3262" s="16"/>
      <c r="GEL3262" s="36"/>
      <c r="GEM3262" s="36"/>
      <c r="GEN3262" s="36"/>
      <c r="GEO3262" s="36"/>
      <c r="GEP3262" s="36"/>
      <c r="GEQ3262" s="36"/>
      <c r="GER3262" s="36"/>
      <c r="GES3262" s="36"/>
      <c r="GET3262" s="36"/>
      <c r="GEU3262" s="36"/>
      <c r="GEV3262" s="36"/>
      <c r="GEW3262" s="36"/>
      <c r="GEX3262" s="36"/>
      <c r="GEY3262" s="12"/>
      <c r="GEZ3262" s="12"/>
      <c r="GFA3262" s="12"/>
      <c r="GFB3262" s="53"/>
      <c r="GFD3262" s="41"/>
      <c r="GFE3262" s="40"/>
      <c r="GFF3262" s="44"/>
      <c r="GFG3262" s="62"/>
      <c r="GFH3262" s="56"/>
      <c r="GFI3262" s="60"/>
      <c r="GFJ3262" s="60"/>
      <c r="GFK3262" s="60"/>
      <c r="GFL3262" s="60"/>
      <c r="GFM3262" s="46"/>
      <c r="GFN3262" s="65"/>
      <c r="GFO3262" s="19"/>
      <c r="GFP3262" s="48"/>
      <c r="GFQ3262" s="41"/>
      <c r="GFR3262" s="44"/>
      <c r="GFS3262" s="18"/>
      <c r="GFT3262" s="16"/>
      <c r="GFU3262" s="36"/>
      <c r="GFV3262" s="36"/>
      <c r="GFW3262" s="36"/>
      <c r="GFX3262" s="36"/>
      <c r="GFY3262" s="36"/>
      <c r="GFZ3262" s="36"/>
      <c r="GGA3262" s="36"/>
      <c r="GGB3262" s="36"/>
      <c r="GGC3262" s="36"/>
      <c r="GGD3262" s="36"/>
      <c r="GGE3262" s="36"/>
      <c r="GGF3262" s="36"/>
      <c r="GGG3262" s="36"/>
      <c r="GGH3262" s="12"/>
      <c r="GGI3262" s="12"/>
      <c r="GGJ3262" s="12"/>
      <c r="GGK3262" s="53"/>
      <c r="GGM3262" s="41"/>
      <c r="GGN3262" s="40"/>
      <c r="GGO3262" s="44"/>
      <c r="GGP3262" s="62"/>
      <c r="GGQ3262" s="56"/>
      <c r="GGR3262" s="60"/>
      <c r="GGS3262" s="60"/>
      <c r="GGT3262" s="60"/>
      <c r="GGU3262" s="60"/>
      <c r="GGV3262" s="46"/>
      <c r="GGW3262" s="65"/>
      <c r="GGX3262" s="19"/>
      <c r="GGY3262" s="48"/>
      <c r="GGZ3262" s="41"/>
      <c r="GHA3262" s="44"/>
      <c r="GHB3262" s="18"/>
      <c r="GHC3262" s="16"/>
      <c r="GHD3262" s="36"/>
      <c r="GHE3262" s="36"/>
      <c r="GHF3262" s="36"/>
      <c r="GHG3262" s="36"/>
      <c r="GHH3262" s="36"/>
      <c r="GHI3262" s="36"/>
      <c r="GHJ3262" s="36"/>
      <c r="GHK3262" s="36"/>
      <c r="GHL3262" s="36"/>
      <c r="GHM3262" s="36"/>
      <c r="GHN3262" s="36"/>
      <c r="GHO3262" s="36"/>
      <c r="GHP3262" s="36"/>
      <c r="GHQ3262" s="12"/>
      <c r="GHR3262" s="12"/>
      <c r="GHS3262" s="12"/>
      <c r="GHT3262" s="53"/>
      <c r="GHV3262" s="41"/>
      <c r="GHW3262" s="40"/>
      <c r="GHX3262" s="44"/>
      <c r="GHY3262" s="62"/>
      <c r="GHZ3262" s="56"/>
      <c r="GIA3262" s="60"/>
      <c r="GIB3262" s="60"/>
      <c r="GIC3262" s="60"/>
      <c r="GID3262" s="60"/>
      <c r="GIE3262" s="46"/>
      <c r="GIF3262" s="65"/>
      <c r="GIG3262" s="19"/>
      <c r="GIH3262" s="48"/>
      <c r="GII3262" s="41"/>
      <c r="GIJ3262" s="44"/>
      <c r="GIK3262" s="18"/>
      <c r="GIL3262" s="16"/>
      <c r="GIM3262" s="36"/>
      <c r="GIN3262" s="36"/>
      <c r="GIO3262" s="36"/>
      <c r="GIP3262" s="36"/>
      <c r="GIQ3262" s="36"/>
      <c r="GIR3262" s="36"/>
      <c r="GIS3262" s="36"/>
      <c r="GIT3262" s="36"/>
      <c r="GIU3262" s="36"/>
      <c r="GIV3262" s="36"/>
      <c r="GIW3262" s="36"/>
      <c r="GIX3262" s="36"/>
      <c r="GIY3262" s="36"/>
      <c r="GIZ3262" s="12"/>
      <c r="GJA3262" s="12"/>
      <c r="GJB3262" s="12"/>
      <c r="GJC3262" s="53"/>
      <c r="GJE3262" s="41"/>
      <c r="GJF3262" s="40"/>
      <c r="GJG3262" s="44"/>
      <c r="GJH3262" s="62"/>
      <c r="GJI3262" s="56"/>
      <c r="GJJ3262" s="60"/>
      <c r="GJK3262" s="60"/>
      <c r="GJL3262" s="60"/>
      <c r="GJM3262" s="60"/>
      <c r="GJN3262" s="46"/>
      <c r="GJO3262" s="65"/>
      <c r="GJP3262" s="19"/>
      <c r="GJQ3262" s="48"/>
      <c r="GJR3262" s="41"/>
      <c r="GJS3262" s="44"/>
      <c r="GJT3262" s="18"/>
      <c r="GJU3262" s="16"/>
      <c r="GJV3262" s="36"/>
      <c r="GJW3262" s="36"/>
      <c r="GJX3262" s="36"/>
      <c r="GJY3262" s="36"/>
      <c r="GJZ3262" s="36"/>
      <c r="GKA3262" s="36"/>
      <c r="GKB3262" s="36"/>
      <c r="GKC3262" s="36"/>
      <c r="GKD3262" s="36"/>
      <c r="GKE3262" s="36"/>
      <c r="GKF3262" s="36"/>
      <c r="GKG3262" s="36"/>
      <c r="GKH3262" s="36"/>
      <c r="GKI3262" s="12"/>
      <c r="GKJ3262" s="12"/>
      <c r="GKK3262" s="12"/>
      <c r="GKL3262" s="53"/>
      <c r="GKN3262" s="41"/>
      <c r="GKO3262" s="40"/>
      <c r="GKP3262" s="44"/>
      <c r="GKQ3262" s="62"/>
      <c r="GKR3262" s="56"/>
      <c r="GKS3262" s="60"/>
      <c r="GKT3262" s="60"/>
      <c r="GKU3262" s="60"/>
      <c r="GKV3262" s="60"/>
      <c r="GKW3262" s="46"/>
      <c r="GKX3262" s="65"/>
      <c r="GKY3262" s="19"/>
      <c r="GKZ3262" s="48"/>
      <c r="GLA3262" s="41"/>
      <c r="GLB3262" s="44"/>
      <c r="GLC3262" s="18"/>
      <c r="GLD3262" s="16"/>
      <c r="GLE3262" s="36"/>
      <c r="GLF3262" s="36"/>
      <c r="GLG3262" s="36"/>
      <c r="GLH3262" s="36"/>
      <c r="GLI3262" s="36"/>
      <c r="GLJ3262" s="36"/>
      <c r="GLK3262" s="36"/>
      <c r="GLL3262" s="36"/>
      <c r="GLM3262" s="36"/>
      <c r="GLN3262" s="36"/>
      <c r="GLO3262" s="36"/>
      <c r="GLP3262" s="36"/>
      <c r="GLQ3262" s="36"/>
      <c r="GLR3262" s="12"/>
      <c r="GLS3262" s="12"/>
      <c r="GLT3262" s="12"/>
      <c r="GLU3262" s="53"/>
      <c r="GLW3262" s="41"/>
      <c r="GLX3262" s="40"/>
      <c r="GLY3262" s="44"/>
      <c r="GLZ3262" s="62"/>
      <c r="GMA3262" s="56"/>
      <c r="GMB3262" s="60"/>
      <c r="GMC3262" s="60"/>
      <c r="GMD3262" s="60"/>
      <c r="GME3262" s="60"/>
      <c r="GMF3262" s="46"/>
      <c r="GMG3262" s="65"/>
      <c r="GMH3262" s="19"/>
      <c r="GMI3262" s="48"/>
      <c r="GMJ3262" s="41"/>
      <c r="GMK3262" s="44"/>
      <c r="GML3262" s="18"/>
      <c r="GMM3262" s="16"/>
      <c r="GMN3262" s="36"/>
      <c r="GMO3262" s="36"/>
      <c r="GMP3262" s="36"/>
      <c r="GMQ3262" s="36"/>
      <c r="GMR3262" s="36"/>
      <c r="GMS3262" s="36"/>
      <c r="GMT3262" s="36"/>
      <c r="GMU3262" s="36"/>
      <c r="GMV3262" s="36"/>
      <c r="GMW3262" s="36"/>
      <c r="GMX3262" s="36"/>
      <c r="GMY3262" s="36"/>
      <c r="GMZ3262" s="36"/>
      <c r="GNA3262" s="12"/>
      <c r="GNB3262" s="12"/>
      <c r="GNC3262" s="12"/>
      <c r="GND3262" s="53"/>
      <c r="GNF3262" s="41"/>
      <c r="GNG3262" s="40"/>
      <c r="GNH3262" s="44"/>
      <c r="GNI3262" s="62"/>
      <c r="GNJ3262" s="56"/>
      <c r="GNK3262" s="60"/>
      <c r="GNL3262" s="60"/>
      <c r="GNM3262" s="60"/>
      <c r="GNN3262" s="60"/>
      <c r="GNO3262" s="46"/>
      <c r="GNP3262" s="65"/>
      <c r="GNQ3262" s="19"/>
      <c r="GNR3262" s="48"/>
      <c r="GNS3262" s="41"/>
      <c r="GNT3262" s="44"/>
      <c r="GNU3262" s="18"/>
      <c r="GNV3262" s="16"/>
      <c r="GNW3262" s="36"/>
      <c r="GNX3262" s="36"/>
      <c r="GNY3262" s="36"/>
      <c r="GNZ3262" s="36"/>
      <c r="GOA3262" s="36"/>
      <c r="GOB3262" s="36"/>
      <c r="GOC3262" s="36"/>
      <c r="GOD3262" s="36"/>
      <c r="GOE3262" s="36"/>
      <c r="GOF3262" s="36"/>
      <c r="GOG3262" s="36"/>
      <c r="GOH3262" s="36"/>
      <c r="GOI3262" s="36"/>
      <c r="GOJ3262" s="12"/>
      <c r="GOK3262" s="12"/>
      <c r="GOL3262" s="12"/>
      <c r="GOM3262" s="53"/>
      <c r="GOO3262" s="41"/>
      <c r="GOP3262" s="40"/>
      <c r="GOQ3262" s="44"/>
      <c r="GOR3262" s="62"/>
      <c r="GOS3262" s="56"/>
      <c r="GOT3262" s="60"/>
      <c r="GOU3262" s="60"/>
      <c r="GOV3262" s="60"/>
      <c r="GOW3262" s="60"/>
      <c r="GOX3262" s="46"/>
      <c r="GOY3262" s="65"/>
      <c r="GOZ3262" s="19"/>
      <c r="GPA3262" s="48"/>
      <c r="GPB3262" s="41"/>
      <c r="GPC3262" s="44"/>
      <c r="GPD3262" s="18"/>
      <c r="GPE3262" s="16"/>
      <c r="GPF3262" s="36"/>
      <c r="GPG3262" s="36"/>
      <c r="GPH3262" s="36"/>
      <c r="GPI3262" s="36"/>
      <c r="GPJ3262" s="36"/>
      <c r="GPK3262" s="36"/>
      <c r="GPL3262" s="36"/>
      <c r="GPM3262" s="36"/>
      <c r="GPN3262" s="36"/>
      <c r="GPO3262" s="36"/>
      <c r="GPP3262" s="36"/>
      <c r="GPQ3262" s="36"/>
      <c r="GPR3262" s="36"/>
      <c r="GPS3262" s="12"/>
      <c r="GPT3262" s="12"/>
      <c r="GPU3262" s="12"/>
      <c r="GPV3262" s="53"/>
      <c r="GPX3262" s="41"/>
      <c r="GPY3262" s="40"/>
      <c r="GPZ3262" s="44"/>
      <c r="GQA3262" s="62"/>
      <c r="GQB3262" s="56"/>
      <c r="GQC3262" s="60"/>
      <c r="GQD3262" s="60"/>
      <c r="GQE3262" s="60"/>
      <c r="GQF3262" s="60"/>
      <c r="GQG3262" s="46"/>
      <c r="GQH3262" s="65"/>
      <c r="GQI3262" s="19"/>
      <c r="GQJ3262" s="48"/>
      <c r="GQK3262" s="41"/>
      <c r="GQL3262" s="44"/>
      <c r="GQM3262" s="18"/>
      <c r="GQN3262" s="16"/>
      <c r="GQO3262" s="36"/>
      <c r="GQP3262" s="36"/>
      <c r="GQQ3262" s="36"/>
      <c r="GQR3262" s="36"/>
      <c r="GQS3262" s="36"/>
      <c r="GQT3262" s="36"/>
      <c r="GQU3262" s="36"/>
      <c r="GQV3262" s="36"/>
      <c r="GQW3262" s="36"/>
      <c r="GQX3262" s="36"/>
      <c r="GQY3262" s="36"/>
      <c r="GQZ3262" s="36"/>
      <c r="GRA3262" s="36"/>
      <c r="GRB3262" s="12"/>
      <c r="GRC3262" s="12"/>
      <c r="GRD3262" s="12"/>
      <c r="GRE3262" s="53"/>
      <c r="GRG3262" s="41"/>
      <c r="GRH3262" s="40"/>
      <c r="GRI3262" s="44"/>
      <c r="GRJ3262" s="62"/>
      <c r="GRK3262" s="56"/>
      <c r="GRL3262" s="60"/>
      <c r="GRM3262" s="60"/>
      <c r="GRN3262" s="60"/>
      <c r="GRO3262" s="60"/>
      <c r="GRP3262" s="46"/>
      <c r="GRQ3262" s="65"/>
      <c r="GRR3262" s="19"/>
      <c r="GRS3262" s="48"/>
      <c r="GRT3262" s="41"/>
      <c r="GRU3262" s="44"/>
      <c r="GRV3262" s="18"/>
      <c r="GRW3262" s="16"/>
      <c r="GRX3262" s="36"/>
      <c r="GRY3262" s="36"/>
      <c r="GRZ3262" s="36"/>
      <c r="GSA3262" s="36"/>
      <c r="GSB3262" s="36"/>
      <c r="GSC3262" s="36"/>
      <c r="GSD3262" s="36"/>
      <c r="GSE3262" s="36"/>
      <c r="GSF3262" s="36"/>
      <c r="GSG3262" s="36"/>
      <c r="GSH3262" s="36"/>
      <c r="GSI3262" s="36"/>
      <c r="GSJ3262" s="36"/>
      <c r="GSK3262" s="12"/>
      <c r="GSL3262" s="12"/>
      <c r="GSM3262" s="12"/>
      <c r="GSN3262" s="53"/>
      <c r="GSP3262" s="41"/>
      <c r="GSQ3262" s="40"/>
      <c r="GSR3262" s="44"/>
      <c r="GSS3262" s="62"/>
      <c r="GST3262" s="56"/>
      <c r="GSU3262" s="60"/>
      <c r="GSV3262" s="60"/>
      <c r="GSW3262" s="60"/>
      <c r="GSX3262" s="60"/>
      <c r="GSY3262" s="46"/>
      <c r="GSZ3262" s="65"/>
      <c r="GTA3262" s="19"/>
      <c r="GTB3262" s="48"/>
      <c r="GTC3262" s="41"/>
      <c r="GTD3262" s="44"/>
      <c r="GTE3262" s="18"/>
      <c r="GTF3262" s="16"/>
      <c r="GTG3262" s="36"/>
      <c r="GTH3262" s="36"/>
      <c r="GTI3262" s="36"/>
      <c r="GTJ3262" s="36"/>
      <c r="GTK3262" s="36"/>
      <c r="GTL3262" s="36"/>
      <c r="GTM3262" s="36"/>
      <c r="GTN3262" s="36"/>
      <c r="GTO3262" s="36"/>
      <c r="GTP3262" s="36"/>
      <c r="GTQ3262" s="36"/>
      <c r="GTR3262" s="36"/>
      <c r="GTS3262" s="36"/>
      <c r="GTT3262" s="12"/>
      <c r="GTU3262" s="12"/>
      <c r="GTV3262" s="12"/>
      <c r="GTW3262" s="53"/>
      <c r="GTY3262" s="41"/>
      <c r="GTZ3262" s="40"/>
      <c r="GUA3262" s="44"/>
      <c r="GUB3262" s="62"/>
      <c r="GUC3262" s="56"/>
      <c r="GUD3262" s="60"/>
      <c r="GUE3262" s="60"/>
      <c r="GUF3262" s="60"/>
      <c r="GUG3262" s="60"/>
      <c r="GUH3262" s="46"/>
      <c r="GUI3262" s="65"/>
      <c r="GUJ3262" s="19"/>
      <c r="GUK3262" s="48"/>
      <c r="GUL3262" s="41"/>
      <c r="GUM3262" s="44"/>
      <c r="GUN3262" s="18"/>
      <c r="GUO3262" s="16"/>
      <c r="GUP3262" s="36"/>
      <c r="GUQ3262" s="36"/>
      <c r="GUR3262" s="36"/>
      <c r="GUS3262" s="36"/>
      <c r="GUT3262" s="36"/>
      <c r="GUU3262" s="36"/>
      <c r="GUV3262" s="36"/>
      <c r="GUW3262" s="36"/>
      <c r="GUX3262" s="36"/>
      <c r="GUY3262" s="36"/>
      <c r="GUZ3262" s="36"/>
      <c r="GVA3262" s="36"/>
      <c r="GVB3262" s="36"/>
      <c r="GVC3262" s="12"/>
      <c r="GVD3262" s="12"/>
      <c r="GVE3262" s="12"/>
      <c r="GVF3262" s="53"/>
      <c r="GVH3262" s="41"/>
      <c r="GVI3262" s="40"/>
      <c r="GVJ3262" s="44"/>
      <c r="GVK3262" s="62"/>
      <c r="GVL3262" s="56"/>
      <c r="GVM3262" s="60"/>
      <c r="GVN3262" s="60"/>
      <c r="GVO3262" s="60"/>
      <c r="GVP3262" s="60"/>
      <c r="GVQ3262" s="46"/>
      <c r="GVR3262" s="65"/>
      <c r="GVS3262" s="19"/>
      <c r="GVT3262" s="48"/>
      <c r="GVU3262" s="41"/>
      <c r="GVV3262" s="44"/>
      <c r="GVW3262" s="18"/>
      <c r="GVX3262" s="16"/>
      <c r="GVY3262" s="36"/>
      <c r="GVZ3262" s="36"/>
      <c r="GWA3262" s="36"/>
      <c r="GWB3262" s="36"/>
      <c r="GWC3262" s="36"/>
      <c r="GWD3262" s="36"/>
      <c r="GWE3262" s="36"/>
      <c r="GWF3262" s="36"/>
      <c r="GWG3262" s="36"/>
      <c r="GWH3262" s="36"/>
      <c r="GWI3262" s="36"/>
      <c r="GWJ3262" s="36"/>
      <c r="GWK3262" s="36"/>
      <c r="GWL3262" s="12"/>
      <c r="GWM3262" s="12"/>
      <c r="GWN3262" s="12"/>
      <c r="GWO3262" s="53"/>
      <c r="GWQ3262" s="41"/>
      <c r="GWR3262" s="40"/>
      <c r="GWS3262" s="44"/>
      <c r="GWT3262" s="62"/>
      <c r="GWU3262" s="56"/>
      <c r="GWV3262" s="60"/>
      <c r="GWW3262" s="60"/>
      <c r="GWX3262" s="60"/>
      <c r="GWY3262" s="60"/>
      <c r="GWZ3262" s="46"/>
      <c r="GXA3262" s="65"/>
      <c r="GXB3262" s="19"/>
      <c r="GXC3262" s="48"/>
      <c r="GXD3262" s="41"/>
      <c r="GXE3262" s="44"/>
      <c r="GXF3262" s="18"/>
      <c r="GXG3262" s="16"/>
      <c r="GXH3262" s="36"/>
      <c r="GXI3262" s="36"/>
      <c r="GXJ3262" s="36"/>
      <c r="GXK3262" s="36"/>
      <c r="GXL3262" s="36"/>
      <c r="GXM3262" s="36"/>
      <c r="GXN3262" s="36"/>
      <c r="GXO3262" s="36"/>
      <c r="GXP3262" s="36"/>
      <c r="GXQ3262" s="36"/>
      <c r="GXR3262" s="36"/>
      <c r="GXS3262" s="36"/>
      <c r="GXT3262" s="36"/>
      <c r="GXU3262" s="12"/>
      <c r="GXV3262" s="12"/>
      <c r="GXW3262" s="12"/>
      <c r="GXX3262" s="53"/>
      <c r="GXZ3262" s="41"/>
      <c r="GYA3262" s="40"/>
      <c r="GYB3262" s="44"/>
      <c r="GYC3262" s="62"/>
      <c r="GYD3262" s="56"/>
      <c r="GYE3262" s="60"/>
      <c r="GYF3262" s="60"/>
      <c r="GYG3262" s="60"/>
      <c r="GYH3262" s="60"/>
      <c r="GYI3262" s="46"/>
      <c r="GYJ3262" s="65"/>
      <c r="GYK3262" s="19"/>
      <c r="GYL3262" s="48"/>
      <c r="GYM3262" s="41"/>
      <c r="GYN3262" s="44"/>
      <c r="GYO3262" s="18"/>
      <c r="GYP3262" s="16"/>
      <c r="GYQ3262" s="36"/>
      <c r="GYR3262" s="36"/>
      <c r="GYS3262" s="36"/>
      <c r="GYT3262" s="36"/>
      <c r="GYU3262" s="36"/>
      <c r="GYV3262" s="36"/>
      <c r="GYW3262" s="36"/>
      <c r="GYX3262" s="36"/>
      <c r="GYY3262" s="36"/>
      <c r="GYZ3262" s="36"/>
      <c r="GZA3262" s="36"/>
      <c r="GZB3262" s="36"/>
      <c r="GZC3262" s="36"/>
      <c r="GZD3262" s="12"/>
      <c r="GZE3262" s="12"/>
      <c r="GZF3262" s="12"/>
      <c r="GZG3262" s="53"/>
      <c r="GZI3262" s="41"/>
      <c r="GZJ3262" s="40"/>
      <c r="GZK3262" s="44"/>
      <c r="GZL3262" s="62"/>
      <c r="GZM3262" s="56"/>
      <c r="GZN3262" s="60"/>
      <c r="GZO3262" s="60"/>
      <c r="GZP3262" s="60"/>
      <c r="GZQ3262" s="60"/>
      <c r="GZR3262" s="46"/>
      <c r="GZS3262" s="65"/>
      <c r="GZT3262" s="19"/>
      <c r="GZU3262" s="48"/>
      <c r="GZV3262" s="41"/>
      <c r="GZW3262" s="44"/>
      <c r="GZX3262" s="18"/>
      <c r="GZY3262" s="16"/>
      <c r="GZZ3262" s="36"/>
      <c r="HAA3262" s="36"/>
      <c r="HAB3262" s="36"/>
      <c r="HAC3262" s="36"/>
      <c r="HAD3262" s="36"/>
      <c r="HAE3262" s="36"/>
      <c r="HAF3262" s="36"/>
      <c r="HAG3262" s="36"/>
      <c r="HAH3262" s="36"/>
      <c r="HAI3262" s="36"/>
      <c r="HAJ3262" s="36"/>
      <c r="HAK3262" s="36"/>
      <c r="HAL3262" s="36"/>
      <c r="HAM3262" s="12"/>
      <c r="HAN3262" s="12"/>
      <c r="HAO3262" s="12"/>
      <c r="HAP3262" s="53"/>
      <c r="HAR3262" s="41"/>
      <c r="HAS3262" s="40"/>
      <c r="HAT3262" s="44"/>
      <c r="HAU3262" s="62"/>
      <c r="HAV3262" s="56"/>
      <c r="HAW3262" s="60"/>
      <c r="HAX3262" s="60"/>
      <c r="HAY3262" s="60"/>
      <c r="HAZ3262" s="60"/>
      <c r="HBA3262" s="46"/>
      <c r="HBB3262" s="65"/>
      <c r="HBC3262" s="19"/>
      <c r="HBD3262" s="48"/>
      <c r="HBE3262" s="41"/>
      <c r="HBF3262" s="44"/>
      <c r="HBG3262" s="18"/>
      <c r="HBH3262" s="16"/>
      <c r="HBI3262" s="36"/>
      <c r="HBJ3262" s="36"/>
      <c r="HBK3262" s="36"/>
      <c r="HBL3262" s="36"/>
      <c r="HBM3262" s="36"/>
      <c r="HBN3262" s="36"/>
      <c r="HBO3262" s="36"/>
      <c r="HBP3262" s="36"/>
      <c r="HBQ3262" s="36"/>
      <c r="HBR3262" s="36"/>
      <c r="HBS3262" s="36"/>
      <c r="HBT3262" s="36"/>
      <c r="HBU3262" s="36"/>
      <c r="HBV3262" s="12"/>
      <c r="HBW3262" s="12"/>
      <c r="HBX3262" s="12"/>
      <c r="HBY3262" s="53"/>
      <c r="HCA3262" s="41"/>
      <c r="HCB3262" s="40"/>
      <c r="HCC3262" s="44"/>
      <c r="HCD3262" s="62"/>
      <c r="HCE3262" s="56"/>
      <c r="HCF3262" s="60"/>
      <c r="HCG3262" s="60"/>
      <c r="HCH3262" s="60"/>
      <c r="HCI3262" s="60"/>
      <c r="HCJ3262" s="46"/>
      <c r="HCK3262" s="65"/>
      <c r="HCL3262" s="19"/>
      <c r="HCM3262" s="48"/>
      <c r="HCN3262" s="41"/>
      <c r="HCO3262" s="44"/>
      <c r="HCP3262" s="18"/>
      <c r="HCQ3262" s="16"/>
      <c r="HCR3262" s="36"/>
      <c r="HCS3262" s="36"/>
      <c r="HCT3262" s="36"/>
      <c r="HCU3262" s="36"/>
      <c r="HCV3262" s="36"/>
      <c r="HCW3262" s="36"/>
      <c r="HCX3262" s="36"/>
      <c r="HCY3262" s="36"/>
      <c r="HCZ3262" s="36"/>
      <c r="HDA3262" s="36"/>
      <c r="HDB3262" s="36"/>
      <c r="HDC3262" s="36"/>
      <c r="HDD3262" s="36"/>
      <c r="HDE3262" s="12"/>
      <c r="HDF3262" s="12"/>
      <c r="HDG3262" s="12"/>
      <c r="HDH3262" s="53"/>
      <c r="HDJ3262" s="41"/>
      <c r="HDK3262" s="40"/>
      <c r="HDL3262" s="44"/>
      <c r="HDM3262" s="62"/>
      <c r="HDN3262" s="56"/>
      <c r="HDO3262" s="60"/>
      <c r="HDP3262" s="60"/>
      <c r="HDQ3262" s="60"/>
      <c r="HDR3262" s="60"/>
      <c r="HDS3262" s="46"/>
      <c r="HDT3262" s="65"/>
      <c r="HDU3262" s="19"/>
      <c r="HDV3262" s="48"/>
      <c r="HDW3262" s="41"/>
      <c r="HDX3262" s="44"/>
      <c r="HDY3262" s="18"/>
      <c r="HDZ3262" s="16"/>
      <c r="HEA3262" s="36"/>
      <c r="HEB3262" s="36"/>
      <c r="HEC3262" s="36"/>
      <c r="HED3262" s="36"/>
      <c r="HEE3262" s="36"/>
      <c r="HEF3262" s="36"/>
      <c r="HEG3262" s="36"/>
      <c r="HEH3262" s="36"/>
      <c r="HEI3262" s="36"/>
      <c r="HEJ3262" s="36"/>
      <c r="HEK3262" s="36"/>
      <c r="HEL3262" s="36"/>
      <c r="HEM3262" s="36"/>
      <c r="HEN3262" s="12"/>
      <c r="HEO3262" s="12"/>
      <c r="HEP3262" s="12"/>
      <c r="HEQ3262" s="53"/>
      <c r="HES3262" s="41"/>
      <c r="HET3262" s="40"/>
      <c r="HEU3262" s="44"/>
      <c r="HEV3262" s="62"/>
      <c r="HEW3262" s="56"/>
      <c r="HEX3262" s="60"/>
      <c r="HEY3262" s="60"/>
      <c r="HEZ3262" s="60"/>
      <c r="HFA3262" s="60"/>
      <c r="HFB3262" s="46"/>
      <c r="HFC3262" s="65"/>
      <c r="HFD3262" s="19"/>
      <c r="HFE3262" s="48"/>
      <c r="HFF3262" s="41"/>
      <c r="HFG3262" s="44"/>
      <c r="HFH3262" s="18"/>
      <c r="HFI3262" s="16"/>
      <c r="HFJ3262" s="36"/>
      <c r="HFK3262" s="36"/>
      <c r="HFL3262" s="36"/>
      <c r="HFM3262" s="36"/>
      <c r="HFN3262" s="36"/>
      <c r="HFO3262" s="36"/>
      <c r="HFP3262" s="36"/>
      <c r="HFQ3262" s="36"/>
      <c r="HFR3262" s="36"/>
      <c r="HFS3262" s="36"/>
      <c r="HFT3262" s="36"/>
      <c r="HFU3262" s="36"/>
      <c r="HFV3262" s="36"/>
      <c r="HFW3262" s="12"/>
      <c r="HFX3262" s="12"/>
      <c r="HFY3262" s="12"/>
      <c r="HFZ3262" s="53"/>
      <c r="HGB3262" s="41"/>
      <c r="HGC3262" s="40"/>
      <c r="HGD3262" s="44"/>
      <c r="HGE3262" s="62"/>
      <c r="HGF3262" s="56"/>
      <c r="HGG3262" s="60"/>
      <c r="HGH3262" s="60"/>
      <c r="HGI3262" s="60"/>
      <c r="HGJ3262" s="60"/>
      <c r="HGK3262" s="46"/>
      <c r="HGL3262" s="65"/>
      <c r="HGM3262" s="19"/>
      <c r="HGN3262" s="48"/>
      <c r="HGO3262" s="41"/>
      <c r="HGP3262" s="44"/>
      <c r="HGQ3262" s="18"/>
      <c r="HGR3262" s="16"/>
      <c r="HGS3262" s="36"/>
      <c r="HGT3262" s="36"/>
      <c r="HGU3262" s="36"/>
      <c r="HGV3262" s="36"/>
      <c r="HGW3262" s="36"/>
      <c r="HGX3262" s="36"/>
      <c r="HGY3262" s="36"/>
      <c r="HGZ3262" s="36"/>
      <c r="HHA3262" s="36"/>
      <c r="HHB3262" s="36"/>
      <c r="HHC3262" s="36"/>
      <c r="HHD3262" s="36"/>
      <c r="HHE3262" s="36"/>
      <c r="HHF3262" s="12"/>
      <c r="HHG3262" s="12"/>
      <c r="HHH3262" s="12"/>
      <c r="HHI3262" s="53"/>
      <c r="HHK3262" s="41"/>
      <c r="HHL3262" s="40"/>
      <c r="HHM3262" s="44"/>
      <c r="HHN3262" s="62"/>
      <c r="HHO3262" s="56"/>
      <c r="HHP3262" s="60"/>
      <c r="HHQ3262" s="60"/>
      <c r="HHR3262" s="60"/>
      <c r="HHS3262" s="60"/>
      <c r="HHT3262" s="46"/>
      <c r="HHU3262" s="65"/>
      <c r="HHV3262" s="19"/>
      <c r="HHW3262" s="48"/>
      <c r="HHX3262" s="41"/>
      <c r="HHY3262" s="44"/>
      <c r="HHZ3262" s="18"/>
      <c r="HIA3262" s="16"/>
      <c r="HIB3262" s="36"/>
      <c r="HIC3262" s="36"/>
      <c r="HID3262" s="36"/>
      <c r="HIE3262" s="36"/>
      <c r="HIF3262" s="36"/>
      <c r="HIG3262" s="36"/>
      <c r="HIH3262" s="36"/>
      <c r="HII3262" s="36"/>
      <c r="HIJ3262" s="36"/>
      <c r="HIK3262" s="36"/>
      <c r="HIL3262" s="36"/>
      <c r="HIM3262" s="36"/>
      <c r="HIN3262" s="36"/>
      <c r="HIO3262" s="12"/>
      <c r="HIP3262" s="12"/>
      <c r="HIQ3262" s="12"/>
      <c r="HIR3262" s="53"/>
      <c r="HIT3262" s="41"/>
      <c r="HIU3262" s="40"/>
      <c r="HIV3262" s="44"/>
      <c r="HIW3262" s="62"/>
      <c r="HIX3262" s="56"/>
      <c r="HIY3262" s="60"/>
      <c r="HIZ3262" s="60"/>
      <c r="HJA3262" s="60"/>
      <c r="HJB3262" s="60"/>
      <c r="HJC3262" s="46"/>
      <c r="HJD3262" s="65"/>
      <c r="HJE3262" s="19"/>
      <c r="HJF3262" s="48"/>
      <c r="HJG3262" s="41"/>
      <c r="HJH3262" s="44"/>
      <c r="HJI3262" s="18"/>
      <c r="HJJ3262" s="16"/>
      <c r="HJK3262" s="36"/>
      <c r="HJL3262" s="36"/>
      <c r="HJM3262" s="36"/>
      <c r="HJN3262" s="36"/>
      <c r="HJO3262" s="36"/>
      <c r="HJP3262" s="36"/>
      <c r="HJQ3262" s="36"/>
      <c r="HJR3262" s="36"/>
      <c r="HJS3262" s="36"/>
      <c r="HJT3262" s="36"/>
      <c r="HJU3262" s="36"/>
      <c r="HJV3262" s="36"/>
      <c r="HJW3262" s="36"/>
      <c r="HJX3262" s="12"/>
      <c r="HJY3262" s="12"/>
      <c r="HJZ3262" s="12"/>
      <c r="HKA3262" s="53"/>
      <c r="HKC3262" s="41"/>
      <c r="HKD3262" s="40"/>
      <c r="HKE3262" s="44"/>
      <c r="HKF3262" s="62"/>
      <c r="HKG3262" s="56"/>
      <c r="HKH3262" s="60"/>
      <c r="HKI3262" s="60"/>
      <c r="HKJ3262" s="60"/>
      <c r="HKK3262" s="60"/>
      <c r="HKL3262" s="46"/>
      <c r="HKM3262" s="65"/>
      <c r="HKN3262" s="19"/>
      <c r="HKO3262" s="48"/>
      <c r="HKP3262" s="41"/>
      <c r="HKQ3262" s="44"/>
      <c r="HKR3262" s="18"/>
      <c r="HKS3262" s="16"/>
      <c r="HKT3262" s="36"/>
      <c r="HKU3262" s="36"/>
      <c r="HKV3262" s="36"/>
      <c r="HKW3262" s="36"/>
      <c r="HKX3262" s="36"/>
      <c r="HKY3262" s="36"/>
      <c r="HKZ3262" s="36"/>
      <c r="HLA3262" s="36"/>
      <c r="HLB3262" s="36"/>
      <c r="HLC3262" s="36"/>
      <c r="HLD3262" s="36"/>
      <c r="HLE3262" s="36"/>
      <c r="HLF3262" s="36"/>
      <c r="HLG3262" s="12"/>
      <c r="HLH3262" s="12"/>
      <c r="HLI3262" s="12"/>
      <c r="HLJ3262" s="53"/>
      <c r="HLL3262" s="41"/>
      <c r="HLM3262" s="40"/>
      <c r="HLN3262" s="44"/>
      <c r="HLO3262" s="62"/>
      <c r="HLP3262" s="56"/>
      <c r="HLQ3262" s="60"/>
      <c r="HLR3262" s="60"/>
      <c r="HLS3262" s="60"/>
      <c r="HLT3262" s="60"/>
      <c r="HLU3262" s="46"/>
      <c r="HLV3262" s="65"/>
      <c r="HLW3262" s="19"/>
      <c r="HLX3262" s="48"/>
      <c r="HLY3262" s="41"/>
      <c r="HLZ3262" s="44"/>
      <c r="HMA3262" s="18"/>
      <c r="HMB3262" s="16"/>
      <c r="HMC3262" s="36"/>
      <c r="HMD3262" s="36"/>
      <c r="HME3262" s="36"/>
      <c r="HMF3262" s="36"/>
      <c r="HMG3262" s="36"/>
      <c r="HMH3262" s="36"/>
      <c r="HMI3262" s="36"/>
      <c r="HMJ3262" s="36"/>
      <c r="HMK3262" s="36"/>
      <c r="HML3262" s="36"/>
      <c r="HMM3262" s="36"/>
      <c r="HMN3262" s="36"/>
      <c r="HMO3262" s="36"/>
      <c r="HMP3262" s="12"/>
      <c r="HMQ3262" s="12"/>
      <c r="HMR3262" s="12"/>
      <c r="HMS3262" s="53"/>
      <c r="HMU3262" s="41"/>
      <c r="HMV3262" s="40"/>
      <c r="HMW3262" s="44"/>
      <c r="HMX3262" s="62"/>
      <c r="HMY3262" s="56"/>
      <c r="HMZ3262" s="60"/>
      <c r="HNA3262" s="60"/>
      <c r="HNB3262" s="60"/>
      <c r="HNC3262" s="60"/>
      <c r="HND3262" s="46"/>
      <c r="HNE3262" s="65"/>
      <c r="HNF3262" s="19"/>
      <c r="HNG3262" s="48"/>
      <c r="HNH3262" s="41"/>
      <c r="HNI3262" s="44"/>
      <c r="HNJ3262" s="18"/>
      <c r="HNK3262" s="16"/>
      <c r="HNL3262" s="36"/>
      <c r="HNM3262" s="36"/>
      <c r="HNN3262" s="36"/>
      <c r="HNO3262" s="36"/>
      <c r="HNP3262" s="36"/>
      <c r="HNQ3262" s="36"/>
      <c r="HNR3262" s="36"/>
      <c r="HNS3262" s="36"/>
      <c r="HNT3262" s="36"/>
      <c r="HNU3262" s="36"/>
      <c r="HNV3262" s="36"/>
      <c r="HNW3262" s="36"/>
      <c r="HNX3262" s="36"/>
      <c r="HNY3262" s="12"/>
      <c r="HNZ3262" s="12"/>
      <c r="HOA3262" s="12"/>
      <c r="HOB3262" s="53"/>
      <c r="HOD3262" s="41"/>
      <c r="HOE3262" s="40"/>
      <c r="HOF3262" s="44"/>
      <c r="HOG3262" s="62"/>
      <c r="HOH3262" s="56"/>
      <c r="HOI3262" s="60"/>
      <c r="HOJ3262" s="60"/>
      <c r="HOK3262" s="60"/>
      <c r="HOL3262" s="60"/>
      <c r="HOM3262" s="46"/>
      <c r="HON3262" s="65"/>
      <c r="HOO3262" s="19"/>
      <c r="HOP3262" s="48"/>
      <c r="HOQ3262" s="41"/>
      <c r="HOR3262" s="44"/>
      <c r="HOS3262" s="18"/>
      <c r="HOT3262" s="16"/>
      <c r="HOU3262" s="36"/>
      <c r="HOV3262" s="36"/>
      <c r="HOW3262" s="36"/>
      <c r="HOX3262" s="36"/>
      <c r="HOY3262" s="36"/>
      <c r="HOZ3262" s="36"/>
      <c r="HPA3262" s="36"/>
      <c r="HPB3262" s="36"/>
      <c r="HPC3262" s="36"/>
      <c r="HPD3262" s="36"/>
      <c r="HPE3262" s="36"/>
      <c r="HPF3262" s="36"/>
      <c r="HPG3262" s="36"/>
      <c r="HPH3262" s="12"/>
      <c r="HPI3262" s="12"/>
      <c r="HPJ3262" s="12"/>
      <c r="HPK3262" s="53"/>
      <c r="HPM3262" s="41"/>
      <c r="HPN3262" s="40"/>
      <c r="HPO3262" s="44"/>
      <c r="HPP3262" s="62"/>
      <c r="HPQ3262" s="56"/>
      <c r="HPR3262" s="60"/>
      <c r="HPS3262" s="60"/>
      <c r="HPT3262" s="60"/>
      <c r="HPU3262" s="60"/>
      <c r="HPV3262" s="46"/>
      <c r="HPW3262" s="65"/>
      <c r="HPX3262" s="19"/>
      <c r="HPY3262" s="48"/>
      <c r="HPZ3262" s="41"/>
      <c r="HQA3262" s="44"/>
      <c r="HQB3262" s="18"/>
      <c r="HQC3262" s="16"/>
      <c r="HQD3262" s="36"/>
      <c r="HQE3262" s="36"/>
      <c r="HQF3262" s="36"/>
      <c r="HQG3262" s="36"/>
      <c r="HQH3262" s="36"/>
      <c r="HQI3262" s="36"/>
      <c r="HQJ3262" s="36"/>
      <c r="HQK3262" s="36"/>
      <c r="HQL3262" s="36"/>
      <c r="HQM3262" s="36"/>
      <c r="HQN3262" s="36"/>
      <c r="HQO3262" s="36"/>
      <c r="HQP3262" s="36"/>
      <c r="HQQ3262" s="12"/>
      <c r="HQR3262" s="12"/>
      <c r="HQS3262" s="12"/>
      <c r="HQT3262" s="53"/>
      <c r="HQV3262" s="41"/>
      <c r="HQW3262" s="40"/>
      <c r="HQX3262" s="44"/>
      <c r="HQY3262" s="62"/>
      <c r="HQZ3262" s="56"/>
      <c r="HRA3262" s="60"/>
      <c r="HRB3262" s="60"/>
      <c r="HRC3262" s="60"/>
      <c r="HRD3262" s="60"/>
      <c r="HRE3262" s="46"/>
      <c r="HRF3262" s="65"/>
      <c r="HRG3262" s="19"/>
      <c r="HRH3262" s="48"/>
      <c r="HRI3262" s="41"/>
      <c r="HRJ3262" s="44"/>
      <c r="HRK3262" s="18"/>
      <c r="HRL3262" s="16"/>
      <c r="HRM3262" s="36"/>
      <c r="HRN3262" s="36"/>
      <c r="HRO3262" s="36"/>
      <c r="HRP3262" s="36"/>
      <c r="HRQ3262" s="36"/>
      <c r="HRR3262" s="36"/>
      <c r="HRS3262" s="36"/>
      <c r="HRT3262" s="36"/>
      <c r="HRU3262" s="36"/>
      <c r="HRV3262" s="36"/>
      <c r="HRW3262" s="36"/>
      <c r="HRX3262" s="36"/>
      <c r="HRY3262" s="36"/>
      <c r="HRZ3262" s="12"/>
      <c r="HSA3262" s="12"/>
      <c r="HSB3262" s="12"/>
      <c r="HSC3262" s="53"/>
      <c r="HSE3262" s="41"/>
      <c r="HSF3262" s="40"/>
      <c r="HSG3262" s="44"/>
      <c r="HSH3262" s="62"/>
      <c r="HSI3262" s="56"/>
      <c r="HSJ3262" s="60"/>
      <c r="HSK3262" s="60"/>
      <c r="HSL3262" s="60"/>
      <c r="HSM3262" s="60"/>
      <c r="HSN3262" s="46"/>
      <c r="HSO3262" s="65"/>
      <c r="HSP3262" s="19"/>
      <c r="HSQ3262" s="48"/>
      <c r="HSR3262" s="41"/>
      <c r="HSS3262" s="44"/>
      <c r="HST3262" s="18"/>
      <c r="HSU3262" s="16"/>
      <c r="HSV3262" s="36"/>
      <c r="HSW3262" s="36"/>
      <c r="HSX3262" s="36"/>
      <c r="HSY3262" s="36"/>
      <c r="HSZ3262" s="36"/>
      <c r="HTA3262" s="36"/>
      <c r="HTB3262" s="36"/>
      <c r="HTC3262" s="36"/>
      <c r="HTD3262" s="36"/>
      <c r="HTE3262" s="36"/>
      <c r="HTF3262" s="36"/>
      <c r="HTG3262" s="36"/>
      <c r="HTH3262" s="36"/>
      <c r="HTI3262" s="12"/>
      <c r="HTJ3262" s="12"/>
      <c r="HTK3262" s="12"/>
      <c r="HTL3262" s="53"/>
      <c r="HTN3262" s="41"/>
      <c r="HTO3262" s="40"/>
      <c r="HTP3262" s="44"/>
      <c r="HTQ3262" s="62"/>
      <c r="HTR3262" s="56"/>
      <c r="HTS3262" s="60"/>
      <c r="HTT3262" s="60"/>
      <c r="HTU3262" s="60"/>
      <c r="HTV3262" s="60"/>
      <c r="HTW3262" s="46"/>
      <c r="HTX3262" s="65"/>
      <c r="HTY3262" s="19"/>
      <c r="HTZ3262" s="48"/>
      <c r="HUA3262" s="41"/>
      <c r="HUB3262" s="44"/>
      <c r="HUC3262" s="18"/>
      <c r="HUD3262" s="16"/>
      <c r="HUE3262" s="36"/>
      <c r="HUF3262" s="36"/>
      <c r="HUG3262" s="36"/>
      <c r="HUH3262" s="36"/>
      <c r="HUI3262" s="36"/>
      <c r="HUJ3262" s="36"/>
      <c r="HUK3262" s="36"/>
      <c r="HUL3262" s="36"/>
      <c r="HUM3262" s="36"/>
      <c r="HUN3262" s="36"/>
      <c r="HUO3262" s="36"/>
      <c r="HUP3262" s="36"/>
      <c r="HUQ3262" s="36"/>
      <c r="HUR3262" s="12"/>
      <c r="HUS3262" s="12"/>
      <c r="HUT3262" s="12"/>
      <c r="HUU3262" s="53"/>
      <c r="HUW3262" s="41"/>
      <c r="HUX3262" s="40"/>
      <c r="HUY3262" s="44"/>
      <c r="HUZ3262" s="62"/>
      <c r="HVA3262" s="56"/>
      <c r="HVB3262" s="60"/>
      <c r="HVC3262" s="60"/>
      <c r="HVD3262" s="60"/>
      <c r="HVE3262" s="60"/>
      <c r="HVF3262" s="46"/>
      <c r="HVG3262" s="65"/>
      <c r="HVH3262" s="19"/>
      <c r="HVI3262" s="48"/>
      <c r="HVJ3262" s="41"/>
      <c r="HVK3262" s="44"/>
      <c r="HVL3262" s="18"/>
      <c r="HVM3262" s="16"/>
      <c r="HVN3262" s="36"/>
      <c r="HVO3262" s="36"/>
      <c r="HVP3262" s="36"/>
      <c r="HVQ3262" s="36"/>
      <c r="HVR3262" s="36"/>
      <c r="HVS3262" s="36"/>
      <c r="HVT3262" s="36"/>
      <c r="HVU3262" s="36"/>
      <c r="HVV3262" s="36"/>
      <c r="HVW3262" s="36"/>
      <c r="HVX3262" s="36"/>
      <c r="HVY3262" s="36"/>
      <c r="HVZ3262" s="36"/>
      <c r="HWA3262" s="12"/>
      <c r="HWB3262" s="12"/>
      <c r="HWC3262" s="12"/>
      <c r="HWD3262" s="53"/>
      <c r="HWF3262" s="41"/>
      <c r="HWG3262" s="40"/>
      <c r="HWH3262" s="44"/>
      <c r="HWI3262" s="62"/>
      <c r="HWJ3262" s="56"/>
      <c r="HWK3262" s="60"/>
      <c r="HWL3262" s="60"/>
      <c r="HWM3262" s="60"/>
      <c r="HWN3262" s="60"/>
      <c r="HWO3262" s="46"/>
      <c r="HWP3262" s="65"/>
      <c r="HWQ3262" s="19"/>
      <c r="HWR3262" s="48"/>
      <c r="HWS3262" s="41"/>
      <c r="HWT3262" s="44"/>
      <c r="HWU3262" s="18"/>
      <c r="HWV3262" s="16"/>
      <c r="HWW3262" s="36"/>
      <c r="HWX3262" s="36"/>
      <c r="HWY3262" s="36"/>
      <c r="HWZ3262" s="36"/>
      <c r="HXA3262" s="36"/>
      <c r="HXB3262" s="36"/>
      <c r="HXC3262" s="36"/>
      <c r="HXD3262" s="36"/>
      <c r="HXE3262" s="36"/>
      <c r="HXF3262" s="36"/>
      <c r="HXG3262" s="36"/>
      <c r="HXH3262" s="36"/>
      <c r="HXI3262" s="36"/>
      <c r="HXJ3262" s="12"/>
      <c r="HXK3262" s="12"/>
      <c r="HXL3262" s="12"/>
      <c r="HXM3262" s="53"/>
      <c r="HXO3262" s="41"/>
      <c r="HXP3262" s="40"/>
      <c r="HXQ3262" s="44"/>
      <c r="HXR3262" s="62"/>
      <c r="HXS3262" s="56"/>
      <c r="HXT3262" s="60"/>
      <c r="HXU3262" s="60"/>
      <c r="HXV3262" s="60"/>
      <c r="HXW3262" s="60"/>
      <c r="HXX3262" s="46"/>
      <c r="HXY3262" s="65"/>
      <c r="HXZ3262" s="19"/>
      <c r="HYA3262" s="48"/>
      <c r="HYB3262" s="41"/>
      <c r="HYC3262" s="44"/>
      <c r="HYD3262" s="18"/>
      <c r="HYE3262" s="16"/>
      <c r="HYF3262" s="36"/>
      <c r="HYG3262" s="36"/>
      <c r="HYH3262" s="36"/>
      <c r="HYI3262" s="36"/>
      <c r="HYJ3262" s="36"/>
      <c r="HYK3262" s="36"/>
      <c r="HYL3262" s="36"/>
      <c r="HYM3262" s="36"/>
      <c r="HYN3262" s="36"/>
      <c r="HYO3262" s="36"/>
      <c r="HYP3262" s="36"/>
      <c r="HYQ3262" s="36"/>
      <c r="HYR3262" s="36"/>
      <c r="HYS3262" s="12"/>
      <c r="HYT3262" s="12"/>
      <c r="HYU3262" s="12"/>
      <c r="HYV3262" s="53"/>
      <c r="HYX3262" s="41"/>
      <c r="HYY3262" s="40"/>
      <c r="HYZ3262" s="44"/>
      <c r="HZA3262" s="62"/>
      <c r="HZB3262" s="56"/>
      <c r="HZC3262" s="60"/>
      <c r="HZD3262" s="60"/>
      <c r="HZE3262" s="60"/>
      <c r="HZF3262" s="60"/>
      <c r="HZG3262" s="46"/>
      <c r="HZH3262" s="65"/>
      <c r="HZI3262" s="19"/>
      <c r="HZJ3262" s="48"/>
      <c r="HZK3262" s="41"/>
      <c r="HZL3262" s="44"/>
      <c r="HZM3262" s="18"/>
      <c r="HZN3262" s="16"/>
      <c r="HZO3262" s="36"/>
      <c r="HZP3262" s="36"/>
      <c r="HZQ3262" s="36"/>
      <c r="HZR3262" s="36"/>
      <c r="HZS3262" s="36"/>
      <c r="HZT3262" s="36"/>
      <c r="HZU3262" s="36"/>
      <c r="HZV3262" s="36"/>
      <c r="HZW3262" s="36"/>
      <c r="HZX3262" s="36"/>
      <c r="HZY3262" s="36"/>
      <c r="HZZ3262" s="36"/>
      <c r="IAA3262" s="36"/>
      <c r="IAB3262" s="12"/>
      <c r="IAC3262" s="12"/>
      <c r="IAD3262" s="12"/>
      <c r="IAE3262" s="53"/>
      <c r="IAG3262" s="41"/>
      <c r="IAH3262" s="40"/>
      <c r="IAI3262" s="44"/>
      <c r="IAJ3262" s="62"/>
      <c r="IAK3262" s="56"/>
      <c r="IAL3262" s="60"/>
      <c r="IAM3262" s="60"/>
      <c r="IAN3262" s="60"/>
      <c r="IAO3262" s="60"/>
      <c r="IAP3262" s="46"/>
      <c r="IAQ3262" s="65"/>
      <c r="IAR3262" s="19"/>
      <c r="IAS3262" s="48"/>
      <c r="IAT3262" s="41"/>
      <c r="IAU3262" s="44"/>
      <c r="IAV3262" s="18"/>
      <c r="IAW3262" s="16"/>
      <c r="IAX3262" s="36"/>
      <c r="IAY3262" s="36"/>
      <c r="IAZ3262" s="36"/>
      <c r="IBA3262" s="36"/>
      <c r="IBB3262" s="36"/>
      <c r="IBC3262" s="36"/>
      <c r="IBD3262" s="36"/>
      <c r="IBE3262" s="36"/>
      <c r="IBF3262" s="36"/>
      <c r="IBG3262" s="36"/>
      <c r="IBH3262" s="36"/>
      <c r="IBI3262" s="36"/>
      <c r="IBJ3262" s="36"/>
      <c r="IBK3262" s="12"/>
      <c r="IBL3262" s="12"/>
      <c r="IBM3262" s="12"/>
      <c r="IBN3262" s="53"/>
      <c r="IBP3262" s="41"/>
      <c r="IBQ3262" s="40"/>
      <c r="IBR3262" s="44"/>
      <c r="IBS3262" s="62"/>
      <c r="IBT3262" s="56"/>
      <c r="IBU3262" s="60"/>
      <c r="IBV3262" s="60"/>
      <c r="IBW3262" s="60"/>
      <c r="IBX3262" s="60"/>
      <c r="IBY3262" s="46"/>
      <c r="IBZ3262" s="65"/>
      <c r="ICA3262" s="19"/>
      <c r="ICB3262" s="48"/>
      <c r="ICC3262" s="41"/>
      <c r="ICD3262" s="44"/>
      <c r="ICE3262" s="18"/>
      <c r="ICF3262" s="16"/>
      <c r="ICG3262" s="36"/>
      <c r="ICH3262" s="36"/>
      <c r="ICI3262" s="36"/>
      <c r="ICJ3262" s="36"/>
      <c r="ICK3262" s="36"/>
      <c r="ICL3262" s="36"/>
      <c r="ICM3262" s="36"/>
      <c r="ICN3262" s="36"/>
      <c r="ICO3262" s="36"/>
      <c r="ICP3262" s="36"/>
      <c r="ICQ3262" s="36"/>
      <c r="ICR3262" s="36"/>
      <c r="ICS3262" s="36"/>
      <c r="ICT3262" s="12"/>
      <c r="ICU3262" s="12"/>
      <c r="ICV3262" s="12"/>
      <c r="ICW3262" s="53"/>
      <c r="ICY3262" s="41"/>
      <c r="ICZ3262" s="40"/>
      <c r="IDA3262" s="44"/>
      <c r="IDB3262" s="62"/>
      <c r="IDC3262" s="56"/>
      <c r="IDD3262" s="60"/>
      <c r="IDE3262" s="60"/>
      <c r="IDF3262" s="60"/>
      <c r="IDG3262" s="60"/>
      <c r="IDH3262" s="46"/>
      <c r="IDI3262" s="65"/>
      <c r="IDJ3262" s="19"/>
      <c r="IDK3262" s="48"/>
      <c r="IDL3262" s="41"/>
      <c r="IDM3262" s="44"/>
      <c r="IDN3262" s="18"/>
      <c r="IDO3262" s="16"/>
      <c r="IDP3262" s="36"/>
      <c r="IDQ3262" s="36"/>
      <c r="IDR3262" s="36"/>
      <c r="IDS3262" s="36"/>
      <c r="IDT3262" s="36"/>
      <c r="IDU3262" s="36"/>
      <c r="IDV3262" s="36"/>
      <c r="IDW3262" s="36"/>
      <c r="IDX3262" s="36"/>
      <c r="IDY3262" s="36"/>
      <c r="IDZ3262" s="36"/>
      <c r="IEA3262" s="36"/>
      <c r="IEB3262" s="36"/>
      <c r="IEC3262" s="12"/>
      <c r="IED3262" s="12"/>
      <c r="IEE3262" s="12"/>
      <c r="IEF3262" s="53"/>
      <c r="IEH3262" s="41"/>
      <c r="IEI3262" s="40"/>
      <c r="IEJ3262" s="44"/>
      <c r="IEK3262" s="62"/>
      <c r="IEL3262" s="56"/>
      <c r="IEM3262" s="60"/>
      <c r="IEN3262" s="60"/>
      <c r="IEO3262" s="60"/>
      <c r="IEP3262" s="60"/>
      <c r="IEQ3262" s="46"/>
      <c r="IER3262" s="65"/>
      <c r="IES3262" s="19"/>
      <c r="IET3262" s="48"/>
      <c r="IEU3262" s="41"/>
      <c r="IEV3262" s="44"/>
      <c r="IEW3262" s="18"/>
      <c r="IEX3262" s="16"/>
      <c r="IEY3262" s="36"/>
      <c r="IEZ3262" s="36"/>
      <c r="IFA3262" s="36"/>
      <c r="IFB3262" s="36"/>
      <c r="IFC3262" s="36"/>
      <c r="IFD3262" s="36"/>
      <c r="IFE3262" s="36"/>
      <c r="IFF3262" s="36"/>
      <c r="IFG3262" s="36"/>
      <c r="IFH3262" s="36"/>
      <c r="IFI3262" s="36"/>
      <c r="IFJ3262" s="36"/>
      <c r="IFK3262" s="36"/>
      <c r="IFL3262" s="12"/>
      <c r="IFM3262" s="12"/>
      <c r="IFN3262" s="12"/>
      <c r="IFO3262" s="53"/>
      <c r="IFQ3262" s="41"/>
      <c r="IFR3262" s="40"/>
      <c r="IFS3262" s="44"/>
      <c r="IFT3262" s="62"/>
      <c r="IFU3262" s="56"/>
      <c r="IFV3262" s="60"/>
      <c r="IFW3262" s="60"/>
      <c r="IFX3262" s="60"/>
      <c r="IFY3262" s="60"/>
      <c r="IFZ3262" s="46"/>
      <c r="IGA3262" s="65"/>
      <c r="IGB3262" s="19"/>
      <c r="IGC3262" s="48"/>
      <c r="IGD3262" s="41"/>
      <c r="IGE3262" s="44"/>
      <c r="IGF3262" s="18"/>
      <c r="IGG3262" s="16"/>
      <c r="IGH3262" s="36"/>
      <c r="IGI3262" s="36"/>
      <c r="IGJ3262" s="36"/>
      <c r="IGK3262" s="36"/>
      <c r="IGL3262" s="36"/>
      <c r="IGM3262" s="36"/>
      <c r="IGN3262" s="36"/>
      <c r="IGO3262" s="36"/>
      <c r="IGP3262" s="36"/>
      <c r="IGQ3262" s="36"/>
      <c r="IGR3262" s="36"/>
      <c r="IGS3262" s="36"/>
      <c r="IGT3262" s="36"/>
      <c r="IGU3262" s="12"/>
      <c r="IGV3262" s="12"/>
      <c r="IGW3262" s="12"/>
      <c r="IGX3262" s="53"/>
      <c r="IGZ3262" s="41"/>
      <c r="IHA3262" s="40"/>
      <c r="IHB3262" s="44"/>
      <c r="IHC3262" s="62"/>
      <c r="IHD3262" s="56"/>
      <c r="IHE3262" s="60"/>
      <c r="IHF3262" s="60"/>
      <c r="IHG3262" s="60"/>
      <c r="IHH3262" s="60"/>
      <c r="IHI3262" s="46"/>
      <c r="IHJ3262" s="65"/>
      <c r="IHK3262" s="19"/>
      <c r="IHL3262" s="48"/>
      <c r="IHM3262" s="41"/>
      <c r="IHN3262" s="44"/>
      <c r="IHO3262" s="18"/>
      <c r="IHP3262" s="16"/>
      <c r="IHQ3262" s="36"/>
      <c r="IHR3262" s="36"/>
      <c r="IHS3262" s="36"/>
      <c r="IHT3262" s="36"/>
      <c r="IHU3262" s="36"/>
      <c r="IHV3262" s="36"/>
      <c r="IHW3262" s="36"/>
      <c r="IHX3262" s="36"/>
      <c r="IHY3262" s="36"/>
      <c r="IHZ3262" s="36"/>
      <c r="IIA3262" s="36"/>
      <c r="IIB3262" s="36"/>
      <c r="IIC3262" s="36"/>
      <c r="IID3262" s="12"/>
      <c r="IIE3262" s="12"/>
      <c r="IIF3262" s="12"/>
      <c r="IIG3262" s="53"/>
      <c r="III3262" s="41"/>
      <c r="IIJ3262" s="40"/>
      <c r="IIK3262" s="44"/>
      <c r="IIL3262" s="62"/>
      <c r="IIM3262" s="56"/>
      <c r="IIN3262" s="60"/>
      <c r="IIO3262" s="60"/>
      <c r="IIP3262" s="60"/>
      <c r="IIQ3262" s="60"/>
      <c r="IIR3262" s="46"/>
      <c r="IIS3262" s="65"/>
      <c r="IIT3262" s="19"/>
      <c r="IIU3262" s="48"/>
      <c r="IIV3262" s="41"/>
      <c r="IIW3262" s="44"/>
      <c r="IIX3262" s="18"/>
      <c r="IIY3262" s="16"/>
      <c r="IIZ3262" s="36"/>
      <c r="IJA3262" s="36"/>
      <c r="IJB3262" s="36"/>
      <c r="IJC3262" s="36"/>
      <c r="IJD3262" s="36"/>
      <c r="IJE3262" s="36"/>
      <c r="IJF3262" s="36"/>
      <c r="IJG3262" s="36"/>
      <c r="IJH3262" s="36"/>
      <c r="IJI3262" s="36"/>
      <c r="IJJ3262" s="36"/>
      <c r="IJK3262" s="36"/>
      <c r="IJL3262" s="36"/>
      <c r="IJM3262" s="12"/>
      <c r="IJN3262" s="12"/>
      <c r="IJO3262" s="12"/>
      <c r="IJP3262" s="53"/>
      <c r="IJR3262" s="41"/>
      <c r="IJS3262" s="40"/>
      <c r="IJT3262" s="44"/>
      <c r="IJU3262" s="62"/>
      <c r="IJV3262" s="56"/>
      <c r="IJW3262" s="60"/>
      <c r="IJX3262" s="60"/>
      <c r="IJY3262" s="60"/>
      <c r="IJZ3262" s="60"/>
      <c r="IKA3262" s="46"/>
      <c r="IKB3262" s="65"/>
      <c r="IKC3262" s="19"/>
      <c r="IKD3262" s="48"/>
      <c r="IKE3262" s="41"/>
      <c r="IKF3262" s="44"/>
      <c r="IKG3262" s="18"/>
      <c r="IKH3262" s="16"/>
      <c r="IKI3262" s="36"/>
      <c r="IKJ3262" s="36"/>
      <c r="IKK3262" s="36"/>
      <c r="IKL3262" s="36"/>
      <c r="IKM3262" s="36"/>
      <c r="IKN3262" s="36"/>
      <c r="IKO3262" s="36"/>
      <c r="IKP3262" s="36"/>
      <c r="IKQ3262" s="36"/>
      <c r="IKR3262" s="36"/>
      <c r="IKS3262" s="36"/>
      <c r="IKT3262" s="36"/>
      <c r="IKU3262" s="36"/>
      <c r="IKV3262" s="12"/>
      <c r="IKW3262" s="12"/>
      <c r="IKX3262" s="12"/>
      <c r="IKY3262" s="53"/>
      <c r="ILA3262" s="41"/>
      <c r="ILB3262" s="40"/>
      <c r="ILC3262" s="44"/>
      <c r="ILD3262" s="62"/>
      <c r="ILE3262" s="56"/>
      <c r="ILF3262" s="60"/>
      <c r="ILG3262" s="60"/>
      <c r="ILH3262" s="60"/>
      <c r="ILI3262" s="60"/>
      <c r="ILJ3262" s="46"/>
      <c r="ILK3262" s="65"/>
      <c r="ILL3262" s="19"/>
      <c r="ILM3262" s="48"/>
      <c r="ILN3262" s="41"/>
      <c r="ILO3262" s="44"/>
      <c r="ILP3262" s="18"/>
      <c r="ILQ3262" s="16"/>
      <c r="ILR3262" s="36"/>
      <c r="ILS3262" s="36"/>
      <c r="ILT3262" s="36"/>
      <c r="ILU3262" s="36"/>
      <c r="ILV3262" s="36"/>
      <c r="ILW3262" s="36"/>
      <c r="ILX3262" s="36"/>
      <c r="ILY3262" s="36"/>
      <c r="ILZ3262" s="36"/>
      <c r="IMA3262" s="36"/>
      <c r="IMB3262" s="36"/>
      <c r="IMC3262" s="36"/>
      <c r="IMD3262" s="36"/>
      <c r="IME3262" s="12"/>
      <c r="IMF3262" s="12"/>
      <c r="IMG3262" s="12"/>
      <c r="IMH3262" s="53"/>
      <c r="IMJ3262" s="41"/>
      <c r="IMK3262" s="40"/>
      <c r="IML3262" s="44"/>
      <c r="IMM3262" s="62"/>
      <c r="IMN3262" s="56"/>
      <c r="IMO3262" s="60"/>
      <c r="IMP3262" s="60"/>
      <c r="IMQ3262" s="60"/>
      <c r="IMR3262" s="60"/>
      <c r="IMS3262" s="46"/>
      <c r="IMT3262" s="65"/>
      <c r="IMU3262" s="19"/>
      <c r="IMV3262" s="48"/>
      <c r="IMW3262" s="41"/>
      <c r="IMX3262" s="44"/>
      <c r="IMY3262" s="18"/>
      <c r="IMZ3262" s="16"/>
      <c r="INA3262" s="36"/>
      <c r="INB3262" s="36"/>
      <c r="INC3262" s="36"/>
      <c r="IND3262" s="36"/>
      <c r="INE3262" s="36"/>
      <c r="INF3262" s="36"/>
      <c r="ING3262" s="36"/>
      <c r="INH3262" s="36"/>
      <c r="INI3262" s="36"/>
      <c r="INJ3262" s="36"/>
      <c r="INK3262" s="36"/>
      <c r="INL3262" s="36"/>
      <c r="INM3262" s="36"/>
      <c r="INN3262" s="12"/>
      <c r="INO3262" s="12"/>
      <c r="INP3262" s="12"/>
      <c r="INQ3262" s="53"/>
      <c r="INS3262" s="41"/>
      <c r="INT3262" s="40"/>
      <c r="INU3262" s="44"/>
      <c r="INV3262" s="62"/>
      <c r="INW3262" s="56"/>
      <c r="INX3262" s="60"/>
      <c r="INY3262" s="60"/>
      <c r="INZ3262" s="60"/>
      <c r="IOA3262" s="60"/>
      <c r="IOB3262" s="46"/>
      <c r="IOC3262" s="65"/>
      <c r="IOD3262" s="19"/>
      <c r="IOE3262" s="48"/>
      <c r="IOF3262" s="41"/>
      <c r="IOG3262" s="44"/>
      <c r="IOH3262" s="18"/>
      <c r="IOI3262" s="16"/>
      <c r="IOJ3262" s="36"/>
      <c r="IOK3262" s="36"/>
      <c r="IOL3262" s="36"/>
      <c r="IOM3262" s="36"/>
      <c r="ION3262" s="36"/>
      <c r="IOO3262" s="36"/>
      <c r="IOP3262" s="36"/>
      <c r="IOQ3262" s="36"/>
      <c r="IOR3262" s="36"/>
      <c r="IOS3262" s="36"/>
      <c r="IOT3262" s="36"/>
      <c r="IOU3262" s="36"/>
      <c r="IOV3262" s="36"/>
      <c r="IOW3262" s="12"/>
      <c r="IOX3262" s="12"/>
      <c r="IOY3262" s="12"/>
      <c r="IOZ3262" s="53"/>
      <c r="IPB3262" s="41"/>
      <c r="IPC3262" s="40"/>
      <c r="IPD3262" s="44"/>
      <c r="IPE3262" s="62"/>
      <c r="IPF3262" s="56"/>
      <c r="IPG3262" s="60"/>
      <c r="IPH3262" s="60"/>
      <c r="IPI3262" s="60"/>
      <c r="IPJ3262" s="60"/>
      <c r="IPK3262" s="46"/>
      <c r="IPL3262" s="65"/>
      <c r="IPM3262" s="19"/>
      <c r="IPN3262" s="48"/>
      <c r="IPO3262" s="41"/>
      <c r="IPP3262" s="44"/>
      <c r="IPQ3262" s="18"/>
      <c r="IPR3262" s="16"/>
      <c r="IPS3262" s="36"/>
      <c r="IPT3262" s="36"/>
      <c r="IPU3262" s="36"/>
      <c r="IPV3262" s="36"/>
      <c r="IPW3262" s="36"/>
      <c r="IPX3262" s="36"/>
      <c r="IPY3262" s="36"/>
      <c r="IPZ3262" s="36"/>
      <c r="IQA3262" s="36"/>
      <c r="IQB3262" s="36"/>
      <c r="IQC3262" s="36"/>
      <c r="IQD3262" s="36"/>
      <c r="IQE3262" s="36"/>
      <c r="IQF3262" s="12"/>
      <c r="IQG3262" s="12"/>
      <c r="IQH3262" s="12"/>
      <c r="IQI3262" s="53"/>
      <c r="IQK3262" s="41"/>
      <c r="IQL3262" s="40"/>
      <c r="IQM3262" s="44"/>
      <c r="IQN3262" s="62"/>
      <c r="IQO3262" s="56"/>
      <c r="IQP3262" s="60"/>
      <c r="IQQ3262" s="60"/>
      <c r="IQR3262" s="60"/>
      <c r="IQS3262" s="60"/>
      <c r="IQT3262" s="46"/>
      <c r="IQU3262" s="65"/>
      <c r="IQV3262" s="19"/>
      <c r="IQW3262" s="48"/>
      <c r="IQX3262" s="41"/>
      <c r="IQY3262" s="44"/>
      <c r="IQZ3262" s="18"/>
      <c r="IRA3262" s="16"/>
      <c r="IRB3262" s="36"/>
      <c r="IRC3262" s="36"/>
      <c r="IRD3262" s="36"/>
      <c r="IRE3262" s="36"/>
      <c r="IRF3262" s="36"/>
      <c r="IRG3262" s="36"/>
      <c r="IRH3262" s="36"/>
      <c r="IRI3262" s="36"/>
      <c r="IRJ3262" s="36"/>
      <c r="IRK3262" s="36"/>
      <c r="IRL3262" s="36"/>
      <c r="IRM3262" s="36"/>
      <c r="IRN3262" s="36"/>
      <c r="IRO3262" s="12"/>
      <c r="IRP3262" s="12"/>
      <c r="IRQ3262" s="12"/>
      <c r="IRR3262" s="53"/>
      <c r="IRT3262" s="41"/>
      <c r="IRU3262" s="40"/>
      <c r="IRV3262" s="44"/>
      <c r="IRW3262" s="62"/>
      <c r="IRX3262" s="56"/>
      <c r="IRY3262" s="60"/>
      <c r="IRZ3262" s="60"/>
      <c r="ISA3262" s="60"/>
      <c r="ISB3262" s="60"/>
      <c r="ISC3262" s="46"/>
      <c r="ISD3262" s="65"/>
      <c r="ISE3262" s="19"/>
      <c r="ISF3262" s="48"/>
      <c r="ISG3262" s="41"/>
      <c r="ISH3262" s="44"/>
      <c r="ISI3262" s="18"/>
      <c r="ISJ3262" s="16"/>
      <c r="ISK3262" s="36"/>
      <c r="ISL3262" s="36"/>
      <c r="ISM3262" s="36"/>
      <c r="ISN3262" s="36"/>
      <c r="ISO3262" s="36"/>
      <c r="ISP3262" s="36"/>
      <c r="ISQ3262" s="36"/>
      <c r="ISR3262" s="36"/>
      <c r="ISS3262" s="36"/>
      <c r="IST3262" s="36"/>
      <c r="ISU3262" s="36"/>
      <c r="ISV3262" s="36"/>
      <c r="ISW3262" s="36"/>
      <c r="ISX3262" s="12"/>
      <c r="ISY3262" s="12"/>
      <c r="ISZ3262" s="12"/>
      <c r="ITA3262" s="53"/>
      <c r="ITC3262" s="41"/>
      <c r="ITD3262" s="40"/>
      <c r="ITE3262" s="44"/>
      <c r="ITF3262" s="62"/>
      <c r="ITG3262" s="56"/>
      <c r="ITH3262" s="60"/>
      <c r="ITI3262" s="60"/>
      <c r="ITJ3262" s="60"/>
      <c r="ITK3262" s="60"/>
      <c r="ITL3262" s="46"/>
      <c r="ITM3262" s="65"/>
      <c r="ITN3262" s="19"/>
      <c r="ITO3262" s="48"/>
      <c r="ITP3262" s="41"/>
      <c r="ITQ3262" s="44"/>
      <c r="ITR3262" s="18"/>
      <c r="ITS3262" s="16"/>
      <c r="ITT3262" s="36"/>
      <c r="ITU3262" s="36"/>
      <c r="ITV3262" s="36"/>
      <c r="ITW3262" s="36"/>
      <c r="ITX3262" s="36"/>
      <c r="ITY3262" s="36"/>
      <c r="ITZ3262" s="36"/>
      <c r="IUA3262" s="36"/>
      <c r="IUB3262" s="36"/>
      <c r="IUC3262" s="36"/>
      <c r="IUD3262" s="36"/>
      <c r="IUE3262" s="36"/>
      <c r="IUF3262" s="36"/>
      <c r="IUG3262" s="12"/>
      <c r="IUH3262" s="12"/>
      <c r="IUI3262" s="12"/>
      <c r="IUJ3262" s="53"/>
      <c r="IUL3262" s="41"/>
      <c r="IUM3262" s="40"/>
      <c r="IUN3262" s="44"/>
      <c r="IUO3262" s="62"/>
      <c r="IUP3262" s="56"/>
      <c r="IUQ3262" s="60"/>
      <c r="IUR3262" s="60"/>
      <c r="IUS3262" s="60"/>
      <c r="IUT3262" s="60"/>
      <c r="IUU3262" s="46"/>
      <c r="IUV3262" s="65"/>
      <c r="IUW3262" s="19"/>
      <c r="IUX3262" s="48"/>
      <c r="IUY3262" s="41"/>
      <c r="IUZ3262" s="44"/>
      <c r="IVA3262" s="18"/>
      <c r="IVB3262" s="16"/>
      <c r="IVC3262" s="36"/>
      <c r="IVD3262" s="36"/>
      <c r="IVE3262" s="36"/>
      <c r="IVF3262" s="36"/>
      <c r="IVG3262" s="36"/>
      <c r="IVH3262" s="36"/>
      <c r="IVI3262" s="36"/>
      <c r="IVJ3262" s="36"/>
      <c r="IVK3262" s="36"/>
      <c r="IVL3262" s="36"/>
      <c r="IVM3262" s="36"/>
      <c r="IVN3262" s="36"/>
      <c r="IVO3262" s="36"/>
      <c r="IVP3262" s="12"/>
      <c r="IVQ3262" s="12"/>
      <c r="IVR3262" s="12"/>
      <c r="IVS3262" s="53"/>
      <c r="IVU3262" s="41"/>
      <c r="IVV3262" s="40"/>
      <c r="IVW3262" s="44"/>
      <c r="IVX3262" s="62"/>
      <c r="IVY3262" s="56"/>
      <c r="IVZ3262" s="60"/>
      <c r="IWA3262" s="60"/>
      <c r="IWB3262" s="60"/>
      <c r="IWC3262" s="60"/>
      <c r="IWD3262" s="46"/>
      <c r="IWE3262" s="65"/>
      <c r="IWF3262" s="19"/>
      <c r="IWG3262" s="48"/>
      <c r="IWH3262" s="41"/>
      <c r="IWI3262" s="44"/>
      <c r="IWJ3262" s="18"/>
      <c r="IWK3262" s="16"/>
      <c r="IWL3262" s="36"/>
      <c r="IWM3262" s="36"/>
      <c r="IWN3262" s="36"/>
      <c r="IWO3262" s="36"/>
      <c r="IWP3262" s="36"/>
      <c r="IWQ3262" s="36"/>
      <c r="IWR3262" s="36"/>
      <c r="IWS3262" s="36"/>
      <c r="IWT3262" s="36"/>
      <c r="IWU3262" s="36"/>
      <c r="IWV3262" s="36"/>
      <c r="IWW3262" s="36"/>
      <c r="IWX3262" s="36"/>
      <c r="IWY3262" s="12"/>
      <c r="IWZ3262" s="12"/>
      <c r="IXA3262" s="12"/>
      <c r="IXB3262" s="53"/>
      <c r="IXD3262" s="41"/>
      <c r="IXE3262" s="40"/>
      <c r="IXF3262" s="44"/>
      <c r="IXG3262" s="62"/>
      <c r="IXH3262" s="56"/>
      <c r="IXI3262" s="60"/>
      <c r="IXJ3262" s="60"/>
      <c r="IXK3262" s="60"/>
      <c r="IXL3262" s="60"/>
      <c r="IXM3262" s="46"/>
      <c r="IXN3262" s="65"/>
      <c r="IXO3262" s="19"/>
      <c r="IXP3262" s="48"/>
      <c r="IXQ3262" s="41"/>
      <c r="IXR3262" s="44"/>
      <c r="IXS3262" s="18"/>
      <c r="IXT3262" s="16"/>
      <c r="IXU3262" s="36"/>
      <c r="IXV3262" s="36"/>
      <c r="IXW3262" s="36"/>
      <c r="IXX3262" s="36"/>
      <c r="IXY3262" s="36"/>
      <c r="IXZ3262" s="36"/>
      <c r="IYA3262" s="36"/>
      <c r="IYB3262" s="36"/>
      <c r="IYC3262" s="36"/>
      <c r="IYD3262" s="36"/>
      <c r="IYE3262" s="36"/>
      <c r="IYF3262" s="36"/>
      <c r="IYG3262" s="36"/>
      <c r="IYH3262" s="12"/>
      <c r="IYI3262" s="12"/>
      <c r="IYJ3262" s="12"/>
      <c r="IYK3262" s="53"/>
      <c r="IYM3262" s="41"/>
      <c r="IYN3262" s="40"/>
      <c r="IYO3262" s="44"/>
      <c r="IYP3262" s="62"/>
      <c r="IYQ3262" s="56"/>
      <c r="IYR3262" s="60"/>
      <c r="IYS3262" s="60"/>
      <c r="IYT3262" s="60"/>
      <c r="IYU3262" s="60"/>
      <c r="IYV3262" s="46"/>
      <c r="IYW3262" s="65"/>
      <c r="IYX3262" s="19"/>
      <c r="IYY3262" s="48"/>
      <c r="IYZ3262" s="41"/>
      <c r="IZA3262" s="44"/>
      <c r="IZB3262" s="18"/>
      <c r="IZC3262" s="16"/>
      <c r="IZD3262" s="36"/>
      <c r="IZE3262" s="36"/>
      <c r="IZF3262" s="36"/>
      <c r="IZG3262" s="36"/>
      <c r="IZH3262" s="36"/>
      <c r="IZI3262" s="36"/>
      <c r="IZJ3262" s="36"/>
      <c r="IZK3262" s="36"/>
      <c r="IZL3262" s="36"/>
      <c r="IZM3262" s="36"/>
      <c r="IZN3262" s="36"/>
      <c r="IZO3262" s="36"/>
      <c r="IZP3262" s="36"/>
      <c r="IZQ3262" s="12"/>
      <c r="IZR3262" s="12"/>
      <c r="IZS3262" s="12"/>
      <c r="IZT3262" s="53"/>
      <c r="IZV3262" s="41"/>
      <c r="IZW3262" s="40"/>
      <c r="IZX3262" s="44"/>
      <c r="IZY3262" s="62"/>
      <c r="IZZ3262" s="56"/>
      <c r="JAA3262" s="60"/>
      <c r="JAB3262" s="60"/>
      <c r="JAC3262" s="60"/>
      <c r="JAD3262" s="60"/>
      <c r="JAE3262" s="46"/>
      <c r="JAF3262" s="65"/>
      <c r="JAG3262" s="19"/>
      <c r="JAH3262" s="48"/>
      <c r="JAI3262" s="41"/>
      <c r="JAJ3262" s="44"/>
      <c r="JAK3262" s="18"/>
      <c r="JAL3262" s="16"/>
      <c r="JAM3262" s="36"/>
      <c r="JAN3262" s="36"/>
      <c r="JAO3262" s="36"/>
      <c r="JAP3262" s="36"/>
      <c r="JAQ3262" s="36"/>
      <c r="JAR3262" s="36"/>
      <c r="JAS3262" s="36"/>
      <c r="JAT3262" s="36"/>
      <c r="JAU3262" s="36"/>
      <c r="JAV3262" s="36"/>
      <c r="JAW3262" s="36"/>
      <c r="JAX3262" s="36"/>
      <c r="JAY3262" s="36"/>
      <c r="JAZ3262" s="12"/>
      <c r="JBA3262" s="12"/>
      <c r="JBB3262" s="12"/>
      <c r="JBC3262" s="53"/>
      <c r="JBE3262" s="41"/>
      <c r="JBF3262" s="40"/>
      <c r="JBG3262" s="44"/>
      <c r="JBH3262" s="62"/>
      <c r="JBI3262" s="56"/>
      <c r="JBJ3262" s="60"/>
      <c r="JBK3262" s="60"/>
      <c r="JBL3262" s="60"/>
      <c r="JBM3262" s="60"/>
      <c r="JBN3262" s="46"/>
      <c r="JBO3262" s="65"/>
      <c r="JBP3262" s="19"/>
      <c r="JBQ3262" s="48"/>
      <c r="JBR3262" s="41"/>
      <c r="JBS3262" s="44"/>
      <c r="JBT3262" s="18"/>
      <c r="JBU3262" s="16"/>
      <c r="JBV3262" s="36"/>
      <c r="JBW3262" s="36"/>
      <c r="JBX3262" s="36"/>
      <c r="JBY3262" s="36"/>
      <c r="JBZ3262" s="36"/>
      <c r="JCA3262" s="36"/>
      <c r="JCB3262" s="36"/>
      <c r="JCC3262" s="36"/>
      <c r="JCD3262" s="36"/>
      <c r="JCE3262" s="36"/>
      <c r="JCF3262" s="36"/>
      <c r="JCG3262" s="36"/>
      <c r="JCH3262" s="36"/>
      <c r="JCI3262" s="12"/>
      <c r="JCJ3262" s="12"/>
      <c r="JCK3262" s="12"/>
      <c r="JCL3262" s="53"/>
      <c r="JCN3262" s="41"/>
      <c r="JCO3262" s="40"/>
      <c r="JCP3262" s="44"/>
      <c r="JCQ3262" s="62"/>
      <c r="JCR3262" s="56"/>
      <c r="JCS3262" s="60"/>
      <c r="JCT3262" s="60"/>
      <c r="JCU3262" s="60"/>
      <c r="JCV3262" s="60"/>
      <c r="JCW3262" s="46"/>
      <c r="JCX3262" s="65"/>
      <c r="JCY3262" s="19"/>
      <c r="JCZ3262" s="48"/>
      <c r="JDA3262" s="41"/>
      <c r="JDB3262" s="44"/>
      <c r="JDC3262" s="18"/>
      <c r="JDD3262" s="16"/>
      <c r="JDE3262" s="36"/>
      <c r="JDF3262" s="36"/>
      <c r="JDG3262" s="36"/>
      <c r="JDH3262" s="36"/>
      <c r="JDI3262" s="36"/>
      <c r="JDJ3262" s="36"/>
      <c r="JDK3262" s="36"/>
      <c r="JDL3262" s="36"/>
      <c r="JDM3262" s="36"/>
      <c r="JDN3262" s="36"/>
      <c r="JDO3262" s="36"/>
      <c r="JDP3262" s="36"/>
      <c r="JDQ3262" s="36"/>
      <c r="JDR3262" s="12"/>
      <c r="JDS3262" s="12"/>
      <c r="JDT3262" s="12"/>
      <c r="JDU3262" s="53"/>
      <c r="JDW3262" s="41"/>
      <c r="JDX3262" s="40"/>
      <c r="JDY3262" s="44"/>
      <c r="JDZ3262" s="62"/>
      <c r="JEA3262" s="56"/>
      <c r="JEB3262" s="60"/>
      <c r="JEC3262" s="60"/>
      <c r="JED3262" s="60"/>
      <c r="JEE3262" s="60"/>
      <c r="JEF3262" s="46"/>
      <c r="JEG3262" s="65"/>
      <c r="JEH3262" s="19"/>
      <c r="JEI3262" s="48"/>
      <c r="JEJ3262" s="41"/>
      <c r="JEK3262" s="44"/>
      <c r="JEL3262" s="18"/>
      <c r="JEM3262" s="16"/>
      <c r="JEN3262" s="36"/>
      <c r="JEO3262" s="36"/>
      <c r="JEP3262" s="36"/>
      <c r="JEQ3262" s="36"/>
      <c r="JER3262" s="36"/>
      <c r="JES3262" s="36"/>
      <c r="JET3262" s="36"/>
      <c r="JEU3262" s="36"/>
      <c r="JEV3262" s="36"/>
      <c r="JEW3262" s="36"/>
      <c r="JEX3262" s="36"/>
      <c r="JEY3262" s="36"/>
      <c r="JEZ3262" s="36"/>
      <c r="JFA3262" s="12"/>
      <c r="JFB3262" s="12"/>
      <c r="JFC3262" s="12"/>
      <c r="JFD3262" s="53"/>
      <c r="JFF3262" s="41"/>
      <c r="JFG3262" s="40"/>
      <c r="JFH3262" s="44"/>
      <c r="JFI3262" s="62"/>
      <c r="JFJ3262" s="56"/>
      <c r="JFK3262" s="60"/>
      <c r="JFL3262" s="60"/>
      <c r="JFM3262" s="60"/>
      <c r="JFN3262" s="60"/>
      <c r="JFO3262" s="46"/>
      <c r="JFP3262" s="65"/>
      <c r="JFQ3262" s="19"/>
      <c r="JFR3262" s="48"/>
      <c r="JFS3262" s="41"/>
      <c r="JFT3262" s="44"/>
      <c r="JFU3262" s="18"/>
      <c r="JFV3262" s="16"/>
      <c r="JFW3262" s="36"/>
      <c r="JFX3262" s="36"/>
      <c r="JFY3262" s="36"/>
      <c r="JFZ3262" s="36"/>
      <c r="JGA3262" s="36"/>
      <c r="JGB3262" s="36"/>
      <c r="JGC3262" s="36"/>
      <c r="JGD3262" s="36"/>
      <c r="JGE3262" s="36"/>
      <c r="JGF3262" s="36"/>
      <c r="JGG3262" s="36"/>
      <c r="JGH3262" s="36"/>
      <c r="JGI3262" s="36"/>
      <c r="JGJ3262" s="12"/>
      <c r="JGK3262" s="12"/>
      <c r="JGL3262" s="12"/>
      <c r="JGM3262" s="53"/>
      <c r="JGO3262" s="41"/>
      <c r="JGP3262" s="40"/>
      <c r="JGQ3262" s="44"/>
      <c r="JGR3262" s="62"/>
      <c r="JGS3262" s="56"/>
      <c r="JGT3262" s="60"/>
      <c r="JGU3262" s="60"/>
      <c r="JGV3262" s="60"/>
      <c r="JGW3262" s="60"/>
      <c r="JGX3262" s="46"/>
      <c r="JGY3262" s="65"/>
      <c r="JGZ3262" s="19"/>
      <c r="JHA3262" s="48"/>
      <c r="JHB3262" s="41"/>
      <c r="JHC3262" s="44"/>
      <c r="JHD3262" s="18"/>
      <c r="JHE3262" s="16"/>
      <c r="JHF3262" s="36"/>
      <c r="JHG3262" s="36"/>
      <c r="JHH3262" s="36"/>
      <c r="JHI3262" s="36"/>
      <c r="JHJ3262" s="36"/>
      <c r="JHK3262" s="36"/>
      <c r="JHL3262" s="36"/>
      <c r="JHM3262" s="36"/>
      <c r="JHN3262" s="36"/>
      <c r="JHO3262" s="36"/>
      <c r="JHP3262" s="36"/>
      <c r="JHQ3262" s="36"/>
      <c r="JHR3262" s="36"/>
      <c r="JHS3262" s="12"/>
      <c r="JHT3262" s="12"/>
      <c r="JHU3262" s="12"/>
      <c r="JHV3262" s="53"/>
      <c r="JHX3262" s="41"/>
      <c r="JHY3262" s="40"/>
      <c r="JHZ3262" s="44"/>
      <c r="JIA3262" s="62"/>
      <c r="JIB3262" s="56"/>
      <c r="JIC3262" s="60"/>
      <c r="JID3262" s="60"/>
      <c r="JIE3262" s="60"/>
      <c r="JIF3262" s="60"/>
      <c r="JIG3262" s="46"/>
      <c r="JIH3262" s="65"/>
      <c r="JII3262" s="19"/>
      <c r="JIJ3262" s="48"/>
      <c r="JIK3262" s="41"/>
      <c r="JIL3262" s="44"/>
      <c r="JIM3262" s="18"/>
      <c r="JIN3262" s="16"/>
      <c r="JIO3262" s="36"/>
      <c r="JIP3262" s="36"/>
      <c r="JIQ3262" s="36"/>
      <c r="JIR3262" s="36"/>
      <c r="JIS3262" s="36"/>
      <c r="JIT3262" s="36"/>
      <c r="JIU3262" s="36"/>
      <c r="JIV3262" s="36"/>
      <c r="JIW3262" s="36"/>
      <c r="JIX3262" s="36"/>
      <c r="JIY3262" s="36"/>
      <c r="JIZ3262" s="36"/>
      <c r="JJA3262" s="36"/>
      <c r="JJB3262" s="12"/>
      <c r="JJC3262" s="12"/>
      <c r="JJD3262" s="12"/>
      <c r="JJE3262" s="53"/>
      <c r="JJG3262" s="41"/>
      <c r="JJH3262" s="40"/>
      <c r="JJI3262" s="44"/>
      <c r="JJJ3262" s="62"/>
      <c r="JJK3262" s="56"/>
      <c r="JJL3262" s="60"/>
      <c r="JJM3262" s="60"/>
      <c r="JJN3262" s="60"/>
      <c r="JJO3262" s="60"/>
      <c r="JJP3262" s="46"/>
      <c r="JJQ3262" s="65"/>
      <c r="JJR3262" s="19"/>
      <c r="JJS3262" s="48"/>
      <c r="JJT3262" s="41"/>
      <c r="JJU3262" s="44"/>
      <c r="JJV3262" s="18"/>
      <c r="JJW3262" s="16"/>
      <c r="JJX3262" s="36"/>
      <c r="JJY3262" s="36"/>
      <c r="JJZ3262" s="36"/>
      <c r="JKA3262" s="36"/>
      <c r="JKB3262" s="36"/>
      <c r="JKC3262" s="36"/>
      <c r="JKD3262" s="36"/>
      <c r="JKE3262" s="36"/>
      <c r="JKF3262" s="36"/>
      <c r="JKG3262" s="36"/>
      <c r="JKH3262" s="36"/>
      <c r="JKI3262" s="36"/>
      <c r="JKJ3262" s="36"/>
      <c r="JKK3262" s="12"/>
      <c r="JKL3262" s="12"/>
      <c r="JKM3262" s="12"/>
      <c r="JKN3262" s="53"/>
      <c r="JKP3262" s="41"/>
      <c r="JKQ3262" s="40"/>
      <c r="JKR3262" s="44"/>
      <c r="JKS3262" s="62"/>
      <c r="JKT3262" s="56"/>
      <c r="JKU3262" s="60"/>
      <c r="JKV3262" s="60"/>
      <c r="JKW3262" s="60"/>
      <c r="JKX3262" s="60"/>
      <c r="JKY3262" s="46"/>
      <c r="JKZ3262" s="65"/>
      <c r="JLA3262" s="19"/>
      <c r="JLB3262" s="48"/>
      <c r="JLC3262" s="41"/>
      <c r="JLD3262" s="44"/>
      <c r="JLE3262" s="18"/>
      <c r="JLF3262" s="16"/>
      <c r="JLG3262" s="36"/>
      <c r="JLH3262" s="36"/>
      <c r="JLI3262" s="36"/>
      <c r="JLJ3262" s="36"/>
      <c r="JLK3262" s="36"/>
      <c r="JLL3262" s="36"/>
      <c r="JLM3262" s="36"/>
      <c r="JLN3262" s="36"/>
      <c r="JLO3262" s="36"/>
      <c r="JLP3262" s="36"/>
      <c r="JLQ3262" s="36"/>
      <c r="JLR3262" s="36"/>
      <c r="JLS3262" s="36"/>
      <c r="JLT3262" s="12"/>
      <c r="JLU3262" s="12"/>
      <c r="JLV3262" s="12"/>
      <c r="JLW3262" s="53"/>
      <c r="JLY3262" s="41"/>
      <c r="JLZ3262" s="40"/>
      <c r="JMA3262" s="44"/>
      <c r="JMB3262" s="62"/>
      <c r="JMC3262" s="56"/>
      <c r="JMD3262" s="60"/>
      <c r="JME3262" s="60"/>
      <c r="JMF3262" s="60"/>
      <c r="JMG3262" s="60"/>
      <c r="JMH3262" s="46"/>
      <c r="JMI3262" s="65"/>
      <c r="JMJ3262" s="19"/>
      <c r="JMK3262" s="48"/>
      <c r="JML3262" s="41"/>
      <c r="JMM3262" s="44"/>
      <c r="JMN3262" s="18"/>
      <c r="JMO3262" s="16"/>
      <c r="JMP3262" s="36"/>
      <c r="JMQ3262" s="36"/>
      <c r="JMR3262" s="36"/>
      <c r="JMS3262" s="36"/>
      <c r="JMT3262" s="36"/>
      <c r="JMU3262" s="36"/>
      <c r="JMV3262" s="36"/>
      <c r="JMW3262" s="36"/>
      <c r="JMX3262" s="36"/>
      <c r="JMY3262" s="36"/>
      <c r="JMZ3262" s="36"/>
      <c r="JNA3262" s="36"/>
      <c r="JNB3262" s="36"/>
      <c r="JNC3262" s="12"/>
      <c r="JND3262" s="12"/>
      <c r="JNE3262" s="12"/>
      <c r="JNF3262" s="53"/>
      <c r="JNH3262" s="41"/>
      <c r="JNI3262" s="40"/>
      <c r="JNJ3262" s="44"/>
      <c r="JNK3262" s="62"/>
      <c r="JNL3262" s="56"/>
      <c r="JNM3262" s="60"/>
      <c r="JNN3262" s="60"/>
      <c r="JNO3262" s="60"/>
      <c r="JNP3262" s="60"/>
      <c r="JNQ3262" s="46"/>
      <c r="JNR3262" s="65"/>
      <c r="JNS3262" s="19"/>
      <c r="JNT3262" s="48"/>
      <c r="JNU3262" s="41"/>
      <c r="JNV3262" s="44"/>
      <c r="JNW3262" s="18"/>
      <c r="JNX3262" s="16"/>
      <c r="JNY3262" s="36"/>
      <c r="JNZ3262" s="36"/>
      <c r="JOA3262" s="36"/>
      <c r="JOB3262" s="36"/>
      <c r="JOC3262" s="36"/>
      <c r="JOD3262" s="36"/>
      <c r="JOE3262" s="36"/>
      <c r="JOF3262" s="36"/>
      <c r="JOG3262" s="36"/>
      <c r="JOH3262" s="36"/>
      <c r="JOI3262" s="36"/>
      <c r="JOJ3262" s="36"/>
      <c r="JOK3262" s="36"/>
      <c r="JOL3262" s="12"/>
      <c r="JOM3262" s="12"/>
      <c r="JON3262" s="12"/>
      <c r="JOO3262" s="53"/>
      <c r="JOQ3262" s="41"/>
      <c r="JOR3262" s="40"/>
      <c r="JOS3262" s="44"/>
      <c r="JOT3262" s="62"/>
      <c r="JOU3262" s="56"/>
      <c r="JOV3262" s="60"/>
      <c r="JOW3262" s="60"/>
      <c r="JOX3262" s="60"/>
      <c r="JOY3262" s="60"/>
      <c r="JOZ3262" s="46"/>
      <c r="JPA3262" s="65"/>
      <c r="JPB3262" s="19"/>
      <c r="JPC3262" s="48"/>
      <c r="JPD3262" s="41"/>
      <c r="JPE3262" s="44"/>
      <c r="JPF3262" s="18"/>
      <c r="JPG3262" s="16"/>
      <c r="JPH3262" s="36"/>
      <c r="JPI3262" s="36"/>
      <c r="JPJ3262" s="36"/>
      <c r="JPK3262" s="36"/>
      <c r="JPL3262" s="36"/>
      <c r="JPM3262" s="36"/>
      <c r="JPN3262" s="36"/>
      <c r="JPO3262" s="36"/>
      <c r="JPP3262" s="36"/>
      <c r="JPQ3262" s="36"/>
      <c r="JPR3262" s="36"/>
      <c r="JPS3262" s="36"/>
      <c r="JPT3262" s="36"/>
      <c r="JPU3262" s="12"/>
      <c r="JPV3262" s="12"/>
      <c r="JPW3262" s="12"/>
      <c r="JPX3262" s="53"/>
      <c r="JPZ3262" s="41"/>
      <c r="JQA3262" s="40"/>
      <c r="JQB3262" s="44"/>
      <c r="JQC3262" s="62"/>
      <c r="JQD3262" s="56"/>
      <c r="JQE3262" s="60"/>
      <c r="JQF3262" s="60"/>
      <c r="JQG3262" s="60"/>
      <c r="JQH3262" s="60"/>
      <c r="JQI3262" s="46"/>
      <c r="JQJ3262" s="65"/>
      <c r="JQK3262" s="19"/>
      <c r="JQL3262" s="48"/>
      <c r="JQM3262" s="41"/>
      <c r="JQN3262" s="44"/>
      <c r="JQO3262" s="18"/>
      <c r="JQP3262" s="16"/>
      <c r="JQQ3262" s="36"/>
      <c r="JQR3262" s="36"/>
      <c r="JQS3262" s="36"/>
      <c r="JQT3262" s="36"/>
      <c r="JQU3262" s="36"/>
      <c r="JQV3262" s="36"/>
      <c r="JQW3262" s="36"/>
      <c r="JQX3262" s="36"/>
      <c r="JQY3262" s="36"/>
      <c r="JQZ3262" s="36"/>
      <c r="JRA3262" s="36"/>
      <c r="JRB3262" s="36"/>
      <c r="JRC3262" s="36"/>
      <c r="JRD3262" s="12"/>
      <c r="JRE3262" s="12"/>
      <c r="JRF3262" s="12"/>
      <c r="JRG3262" s="53"/>
      <c r="JRI3262" s="41"/>
      <c r="JRJ3262" s="40"/>
      <c r="JRK3262" s="44"/>
      <c r="JRL3262" s="62"/>
      <c r="JRM3262" s="56"/>
      <c r="JRN3262" s="60"/>
      <c r="JRO3262" s="60"/>
      <c r="JRP3262" s="60"/>
      <c r="JRQ3262" s="60"/>
      <c r="JRR3262" s="46"/>
      <c r="JRS3262" s="65"/>
      <c r="JRT3262" s="19"/>
      <c r="JRU3262" s="48"/>
      <c r="JRV3262" s="41"/>
      <c r="JRW3262" s="44"/>
      <c r="JRX3262" s="18"/>
      <c r="JRY3262" s="16"/>
      <c r="JRZ3262" s="36"/>
      <c r="JSA3262" s="36"/>
      <c r="JSB3262" s="36"/>
      <c r="JSC3262" s="36"/>
      <c r="JSD3262" s="36"/>
      <c r="JSE3262" s="36"/>
      <c r="JSF3262" s="36"/>
      <c r="JSG3262" s="36"/>
      <c r="JSH3262" s="36"/>
      <c r="JSI3262" s="36"/>
      <c r="JSJ3262" s="36"/>
      <c r="JSK3262" s="36"/>
      <c r="JSL3262" s="36"/>
      <c r="JSM3262" s="12"/>
      <c r="JSN3262" s="12"/>
      <c r="JSO3262" s="12"/>
      <c r="JSP3262" s="53"/>
      <c r="JSR3262" s="41"/>
      <c r="JSS3262" s="40"/>
      <c r="JST3262" s="44"/>
      <c r="JSU3262" s="62"/>
      <c r="JSV3262" s="56"/>
      <c r="JSW3262" s="60"/>
      <c r="JSX3262" s="60"/>
      <c r="JSY3262" s="60"/>
      <c r="JSZ3262" s="60"/>
      <c r="JTA3262" s="46"/>
      <c r="JTB3262" s="65"/>
      <c r="JTC3262" s="19"/>
      <c r="JTD3262" s="48"/>
      <c r="JTE3262" s="41"/>
      <c r="JTF3262" s="44"/>
      <c r="JTG3262" s="18"/>
      <c r="JTH3262" s="16"/>
      <c r="JTI3262" s="36"/>
      <c r="JTJ3262" s="36"/>
      <c r="JTK3262" s="36"/>
      <c r="JTL3262" s="36"/>
      <c r="JTM3262" s="36"/>
      <c r="JTN3262" s="36"/>
      <c r="JTO3262" s="36"/>
      <c r="JTP3262" s="36"/>
      <c r="JTQ3262" s="36"/>
      <c r="JTR3262" s="36"/>
      <c r="JTS3262" s="36"/>
      <c r="JTT3262" s="36"/>
      <c r="JTU3262" s="36"/>
      <c r="JTV3262" s="12"/>
      <c r="JTW3262" s="12"/>
      <c r="JTX3262" s="12"/>
      <c r="JTY3262" s="53"/>
      <c r="JUA3262" s="41"/>
      <c r="JUB3262" s="40"/>
      <c r="JUC3262" s="44"/>
      <c r="JUD3262" s="62"/>
      <c r="JUE3262" s="56"/>
      <c r="JUF3262" s="60"/>
      <c r="JUG3262" s="60"/>
      <c r="JUH3262" s="60"/>
      <c r="JUI3262" s="60"/>
      <c r="JUJ3262" s="46"/>
      <c r="JUK3262" s="65"/>
      <c r="JUL3262" s="19"/>
      <c r="JUM3262" s="48"/>
      <c r="JUN3262" s="41"/>
      <c r="JUO3262" s="44"/>
      <c r="JUP3262" s="18"/>
      <c r="JUQ3262" s="16"/>
      <c r="JUR3262" s="36"/>
      <c r="JUS3262" s="36"/>
      <c r="JUT3262" s="36"/>
      <c r="JUU3262" s="36"/>
      <c r="JUV3262" s="36"/>
      <c r="JUW3262" s="36"/>
      <c r="JUX3262" s="36"/>
      <c r="JUY3262" s="36"/>
      <c r="JUZ3262" s="36"/>
      <c r="JVA3262" s="36"/>
      <c r="JVB3262" s="36"/>
      <c r="JVC3262" s="36"/>
      <c r="JVD3262" s="36"/>
      <c r="JVE3262" s="12"/>
      <c r="JVF3262" s="12"/>
      <c r="JVG3262" s="12"/>
      <c r="JVH3262" s="53"/>
      <c r="JVJ3262" s="41"/>
      <c r="JVK3262" s="40"/>
      <c r="JVL3262" s="44"/>
      <c r="JVM3262" s="62"/>
      <c r="JVN3262" s="56"/>
      <c r="JVO3262" s="60"/>
      <c r="JVP3262" s="60"/>
      <c r="JVQ3262" s="60"/>
      <c r="JVR3262" s="60"/>
      <c r="JVS3262" s="46"/>
      <c r="JVT3262" s="65"/>
      <c r="JVU3262" s="19"/>
      <c r="JVV3262" s="48"/>
      <c r="JVW3262" s="41"/>
      <c r="JVX3262" s="44"/>
      <c r="JVY3262" s="18"/>
      <c r="JVZ3262" s="16"/>
      <c r="JWA3262" s="36"/>
      <c r="JWB3262" s="36"/>
      <c r="JWC3262" s="36"/>
      <c r="JWD3262" s="36"/>
      <c r="JWE3262" s="36"/>
      <c r="JWF3262" s="36"/>
      <c r="JWG3262" s="36"/>
      <c r="JWH3262" s="36"/>
      <c r="JWI3262" s="36"/>
      <c r="JWJ3262" s="36"/>
      <c r="JWK3262" s="36"/>
      <c r="JWL3262" s="36"/>
      <c r="JWM3262" s="36"/>
      <c r="JWN3262" s="12"/>
      <c r="JWO3262" s="12"/>
      <c r="JWP3262" s="12"/>
      <c r="JWQ3262" s="53"/>
      <c r="JWS3262" s="41"/>
      <c r="JWT3262" s="40"/>
      <c r="JWU3262" s="44"/>
      <c r="JWV3262" s="62"/>
      <c r="JWW3262" s="56"/>
      <c r="JWX3262" s="60"/>
      <c r="JWY3262" s="60"/>
      <c r="JWZ3262" s="60"/>
      <c r="JXA3262" s="60"/>
      <c r="JXB3262" s="46"/>
      <c r="JXC3262" s="65"/>
      <c r="JXD3262" s="19"/>
      <c r="JXE3262" s="48"/>
      <c r="JXF3262" s="41"/>
      <c r="JXG3262" s="44"/>
      <c r="JXH3262" s="18"/>
      <c r="JXI3262" s="16"/>
      <c r="JXJ3262" s="36"/>
      <c r="JXK3262" s="36"/>
      <c r="JXL3262" s="36"/>
      <c r="JXM3262" s="36"/>
      <c r="JXN3262" s="36"/>
      <c r="JXO3262" s="36"/>
      <c r="JXP3262" s="36"/>
      <c r="JXQ3262" s="36"/>
      <c r="JXR3262" s="36"/>
      <c r="JXS3262" s="36"/>
      <c r="JXT3262" s="36"/>
      <c r="JXU3262" s="36"/>
      <c r="JXV3262" s="36"/>
      <c r="JXW3262" s="12"/>
      <c r="JXX3262" s="12"/>
      <c r="JXY3262" s="12"/>
      <c r="JXZ3262" s="53"/>
      <c r="JYB3262" s="41"/>
      <c r="JYC3262" s="40"/>
      <c r="JYD3262" s="44"/>
      <c r="JYE3262" s="62"/>
      <c r="JYF3262" s="56"/>
      <c r="JYG3262" s="60"/>
      <c r="JYH3262" s="60"/>
      <c r="JYI3262" s="60"/>
      <c r="JYJ3262" s="60"/>
      <c r="JYK3262" s="46"/>
      <c r="JYL3262" s="65"/>
      <c r="JYM3262" s="19"/>
      <c r="JYN3262" s="48"/>
      <c r="JYO3262" s="41"/>
      <c r="JYP3262" s="44"/>
      <c r="JYQ3262" s="18"/>
      <c r="JYR3262" s="16"/>
      <c r="JYS3262" s="36"/>
      <c r="JYT3262" s="36"/>
      <c r="JYU3262" s="36"/>
      <c r="JYV3262" s="36"/>
      <c r="JYW3262" s="36"/>
      <c r="JYX3262" s="36"/>
      <c r="JYY3262" s="36"/>
      <c r="JYZ3262" s="36"/>
      <c r="JZA3262" s="36"/>
      <c r="JZB3262" s="36"/>
      <c r="JZC3262" s="36"/>
      <c r="JZD3262" s="36"/>
      <c r="JZE3262" s="36"/>
      <c r="JZF3262" s="12"/>
      <c r="JZG3262" s="12"/>
      <c r="JZH3262" s="12"/>
      <c r="JZI3262" s="53"/>
      <c r="JZK3262" s="41"/>
      <c r="JZL3262" s="40"/>
      <c r="JZM3262" s="44"/>
      <c r="JZN3262" s="62"/>
      <c r="JZO3262" s="56"/>
      <c r="JZP3262" s="60"/>
      <c r="JZQ3262" s="60"/>
      <c r="JZR3262" s="60"/>
      <c r="JZS3262" s="60"/>
      <c r="JZT3262" s="46"/>
      <c r="JZU3262" s="65"/>
      <c r="JZV3262" s="19"/>
      <c r="JZW3262" s="48"/>
      <c r="JZX3262" s="41"/>
      <c r="JZY3262" s="44"/>
      <c r="JZZ3262" s="18"/>
      <c r="KAA3262" s="16"/>
      <c r="KAB3262" s="36"/>
      <c r="KAC3262" s="36"/>
      <c r="KAD3262" s="36"/>
      <c r="KAE3262" s="36"/>
      <c r="KAF3262" s="36"/>
      <c r="KAG3262" s="36"/>
      <c r="KAH3262" s="36"/>
      <c r="KAI3262" s="36"/>
      <c r="KAJ3262" s="36"/>
      <c r="KAK3262" s="36"/>
      <c r="KAL3262" s="36"/>
      <c r="KAM3262" s="36"/>
      <c r="KAN3262" s="36"/>
      <c r="KAO3262" s="12"/>
      <c r="KAP3262" s="12"/>
      <c r="KAQ3262" s="12"/>
      <c r="KAR3262" s="53"/>
      <c r="KAT3262" s="41"/>
      <c r="KAU3262" s="40"/>
      <c r="KAV3262" s="44"/>
      <c r="KAW3262" s="62"/>
      <c r="KAX3262" s="56"/>
      <c r="KAY3262" s="60"/>
      <c r="KAZ3262" s="60"/>
      <c r="KBA3262" s="60"/>
      <c r="KBB3262" s="60"/>
      <c r="KBC3262" s="46"/>
      <c r="KBD3262" s="65"/>
      <c r="KBE3262" s="19"/>
      <c r="KBF3262" s="48"/>
      <c r="KBG3262" s="41"/>
      <c r="KBH3262" s="44"/>
      <c r="KBI3262" s="18"/>
      <c r="KBJ3262" s="16"/>
      <c r="KBK3262" s="36"/>
      <c r="KBL3262" s="36"/>
      <c r="KBM3262" s="36"/>
      <c r="KBN3262" s="36"/>
      <c r="KBO3262" s="36"/>
      <c r="KBP3262" s="36"/>
      <c r="KBQ3262" s="36"/>
      <c r="KBR3262" s="36"/>
      <c r="KBS3262" s="36"/>
      <c r="KBT3262" s="36"/>
      <c r="KBU3262" s="36"/>
      <c r="KBV3262" s="36"/>
      <c r="KBW3262" s="36"/>
      <c r="KBX3262" s="12"/>
      <c r="KBY3262" s="12"/>
      <c r="KBZ3262" s="12"/>
      <c r="KCA3262" s="53"/>
      <c r="KCC3262" s="41"/>
      <c r="KCD3262" s="40"/>
      <c r="KCE3262" s="44"/>
      <c r="KCF3262" s="62"/>
      <c r="KCG3262" s="56"/>
      <c r="KCH3262" s="60"/>
      <c r="KCI3262" s="60"/>
      <c r="KCJ3262" s="60"/>
      <c r="KCK3262" s="60"/>
      <c r="KCL3262" s="46"/>
      <c r="KCM3262" s="65"/>
      <c r="KCN3262" s="19"/>
      <c r="KCO3262" s="48"/>
      <c r="KCP3262" s="41"/>
      <c r="KCQ3262" s="44"/>
      <c r="KCR3262" s="18"/>
      <c r="KCS3262" s="16"/>
      <c r="KCT3262" s="36"/>
      <c r="KCU3262" s="36"/>
      <c r="KCV3262" s="36"/>
      <c r="KCW3262" s="36"/>
      <c r="KCX3262" s="36"/>
      <c r="KCY3262" s="36"/>
      <c r="KCZ3262" s="36"/>
      <c r="KDA3262" s="36"/>
      <c r="KDB3262" s="36"/>
      <c r="KDC3262" s="36"/>
      <c r="KDD3262" s="36"/>
      <c r="KDE3262" s="36"/>
      <c r="KDF3262" s="36"/>
      <c r="KDG3262" s="12"/>
      <c r="KDH3262" s="12"/>
      <c r="KDI3262" s="12"/>
      <c r="KDJ3262" s="53"/>
      <c r="KDL3262" s="41"/>
      <c r="KDM3262" s="40"/>
      <c r="KDN3262" s="44"/>
      <c r="KDO3262" s="62"/>
      <c r="KDP3262" s="56"/>
      <c r="KDQ3262" s="60"/>
      <c r="KDR3262" s="60"/>
      <c r="KDS3262" s="60"/>
      <c r="KDT3262" s="60"/>
      <c r="KDU3262" s="46"/>
      <c r="KDV3262" s="65"/>
      <c r="KDW3262" s="19"/>
      <c r="KDX3262" s="48"/>
      <c r="KDY3262" s="41"/>
      <c r="KDZ3262" s="44"/>
      <c r="KEA3262" s="18"/>
      <c r="KEB3262" s="16"/>
      <c r="KEC3262" s="36"/>
      <c r="KED3262" s="36"/>
      <c r="KEE3262" s="36"/>
      <c r="KEF3262" s="36"/>
      <c r="KEG3262" s="36"/>
      <c r="KEH3262" s="36"/>
      <c r="KEI3262" s="36"/>
      <c r="KEJ3262" s="36"/>
      <c r="KEK3262" s="36"/>
      <c r="KEL3262" s="36"/>
      <c r="KEM3262" s="36"/>
      <c r="KEN3262" s="36"/>
      <c r="KEO3262" s="36"/>
      <c r="KEP3262" s="12"/>
      <c r="KEQ3262" s="12"/>
      <c r="KER3262" s="12"/>
      <c r="KES3262" s="53"/>
      <c r="KEU3262" s="41"/>
      <c r="KEV3262" s="40"/>
      <c r="KEW3262" s="44"/>
      <c r="KEX3262" s="62"/>
      <c r="KEY3262" s="56"/>
      <c r="KEZ3262" s="60"/>
      <c r="KFA3262" s="60"/>
      <c r="KFB3262" s="60"/>
      <c r="KFC3262" s="60"/>
      <c r="KFD3262" s="46"/>
      <c r="KFE3262" s="65"/>
      <c r="KFF3262" s="19"/>
      <c r="KFG3262" s="48"/>
      <c r="KFH3262" s="41"/>
      <c r="KFI3262" s="44"/>
      <c r="KFJ3262" s="18"/>
      <c r="KFK3262" s="16"/>
      <c r="KFL3262" s="36"/>
      <c r="KFM3262" s="36"/>
      <c r="KFN3262" s="36"/>
      <c r="KFO3262" s="36"/>
      <c r="KFP3262" s="36"/>
      <c r="KFQ3262" s="36"/>
      <c r="KFR3262" s="36"/>
      <c r="KFS3262" s="36"/>
      <c r="KFT3262" s="36"/>
      <c r="KFU3262" s="36"/>
      <c r="KFV3262" s="36"/>
      <c r="KFW3262" s="36"/>
      <c r="KFX3262" s="36"/>
      <c r="KFY3262" s="12"/>
      <c r="KFZ3262" s="12"/>
      <c r="KGA3262" s="12"/>
      <c r="KGB3262" s="53"/>
      <c r="KGD3262" s="41"/>
      <c r="KGE3262" s="40"/>
      <c r="KGF3262" s="44"/>
      <c r="KGG3262" s="62"/>
      <c r="KGH3262" s="56"/>
      <c r="KGI3262" s="60"/>
      <c r="KGJ3262" s="60"/>
      <c r="KGK3262" s="60"/>
      <c r="KGL3262" s="60"/>
      <c r="KGM3262" s="46"/>
      <c r="KGN3262" s="65"/>
      <c r="KGO3262" s="19"/>
      <c r="KGP3262" s="48"/>
      <c r="KGQ3262" s="41"/>
      <c r="KGR3262" s="44"/>
      <c r="KGS3262" s="18"/>
      <c r="KGT3262" s="16"/>
      <c r="KGU3262" s="36"/>
      <c r="KGV3262" s="36"/>
      <c r="KGW3262" s="36"/>
      <c r="KGX3262" s="36"/>
      <c r="KGY3262" s="36"/>
      <c r="KGZ3262" s="36"/>
      <c r="KHA3262" s="36"/>
      <c r="KHB3262" s="36"/>
      <c r="KHC3262" s="36"/>
      <c r="KHD3262" s="36"/>
      <c r="KHE3262" s="36"/>
      <c r="KHF3262" s="36"/>
      <c r="KHG3262" s="36"/>
      <c r="KHH3262" s="12"/>
      <c r="KHI3262" s="12"/>
      <c r="KHJ3262" s="12"/>
      <c r="KHK3262" s="53"/>
      <c r="KHM3262" s="41"/>
      <c r="KHN3262" s="40"/>
      <c r="KHO3262" s="44"/>
      <c r="KHP3262" s="62"/>
      <c r="KHQ3262" s="56"/>
      <c r="KHR3262" s="60"/>
      <c r="KHS3262" s="60"/>
      <c r="KHT3262" s="60"/>
      <c r="KHU3262" s="60"/>
      <c r="KHV3262" s="46"/>
      <c r="KHW3262" s="65"/>
      <c r="KHX3262" s="19"/>
      <c r="KHY3262" s="48"/>
      <c r="KHZ3262" s="41"/>
      <c r="KIA3262" s="44"/>
      <c r="KIB3262" s="18"/>
      <c r="KIC3262" s="16"/>
      <c r="KID3262" s="36"/>
      <c r="KIE3262" s="36"/>
      <c r="KIF3262" s="36"/>
      <c r="KIG3262" s="36"/>
      <c r="KIH3262" s="36"/>
      <c r="KII3262" s="36"/>
      <c r="KIJ3262" s="36"/>
      <c r="KIK3262" s="36"/>
      <c r="KIL3262" s="36"/>
      <c r="KIM3262" s="36"/>
      <c r="KIN3262" s="36"/>
      <c r="KIO3262" s="36"/>
      <c r="KIP3262" s="36"/>
      <c r="KIQ3262" s="12"/>
      <c r="KIR3262" s="12"/>
      <c r="KIS3262" s="12"/>
      <c r="KIT3262" s="53"/>
      <c r="KIV3262" s="41"/>
      <c r="KIW3262" s="40"/>
      <c r="KIX3262" s="44"/>
      <c r="KIY3262" s="62"/>
      <c r="KIZ3262" s="56"/>
      <c r="KJA3262" s="60"/>
      <c r="KJB3262" s="60"/>
      <c r="KJC3262" s="60"/>
      <c r="KJD3262" s="60"/>
      <c r="KJE3262" s="46"/>
      <c r="KJF3262" s="65"/>
      <c r="KJG3262" s="19"/>
      <c r="KJH3262" s="48"/>
      <c r="KJI3262" s="41"/>
      <c r="KJJ3262" s="44"/>
      <c r="KJK3262" s="18"/>
      <c r="KJL3262" s="16"/>
      <c r="KJM3262" s="36"/>
      <c r="KJN3262" s="36"/>
      <c r="KJO3262" s="36"/>
      <c r="KJP3262" s="36"/>
      <c r="KJQ3262" s="36"/>
      <c r="KJR3262" s="36"/>
      <c r="KJS3262" s="36"/>
      <c r="KJT3262" s="36"/>
      <c r="KJU3262" s="36"/>
      <c r="KJV3262" s="36"/>
      <c r="KJW3262" s="36"/>
      <c r="KJX3262" s="36"/>
      <c r="KJY3262" s="36"/>
      <c r="KJZ3262" s="12"/>
      <c r="KKA3262" s="12"/>
      <c r="KKB3262" s="12"/>
      <c r="KKC3262" s="53"/>
      <c r="KKE3262" s="41"/>
      <c r="KKF3262" s="40"/>
      <c r="KKG3262" s="44"/>
      <c r="KKH3262" s="62"/>
      <c r="KKI3262" s="56"/>
      <c r="KKJ3262" s="60"/>
      <c r="KKK3262" s="60"/>
      <c r="KKL3262" s="60"/>
      <c r="KKM3262" s="60"/>
      <c r="KKN3262" s="46"/>
      <c r="KKO3262" s="65"/>
      <c r="KKP3262" s="19"/>
      <c r="KKQ3262" s="48"/>
      <c r="KKR3262" s="41"/>
      <c r="KKS3262" s="44"/>
      <c r="KKT3262" s="18"/>
      <c r="KKU3262" s="16"/>
      <c r="KKV3262" s="36"/>
      <c r="KKW3262" s="36"/>
      <c r="KKX3262" s="36"/>
      <c r="KKY3262" s="36"/>
      <c r="KKZ3262" s="36"/>
      <c r="KLA3262" s="36"/>
      <c r="KLB3262" s="36"/>
      <c r="KLC3262" s="36"/>
      <c r="KLD3262" s="36"/>
      <c r="KLE3262" s="36"/>
      <c r="KLF3262" s="36"/>
      <c r="KLG3262" s="36"/>
      <c r="KLH3262" s="36"/>
      <c r="KLI3262" s="12"/>
      <c r="KLJ3262" s="12"/>
      <c r="KLK3262" s="12"/>
      <c r="KLL3262" s="53"/>
      <c r="KLN3262" s="41"/>
      <c r="KLO3262" s="40"/>
      <c r="KLP3262" s="44"/>
      <c r="KLQ3262" s="62"/>
      <c r="KLR3262" s="56"/>
      <c r="KLS3262" s="60"/>
      <c r="KLT3262" s="60"/>
      <c r="KLU3262" s="60"/>
      <c r="KLV3262" s="60"/>
      <c r="KLW3262" s="46"/>
      <c r="KLX3262" s="65"/>
      <c r="KLY3262" s="19"/>
      <c r="KLZ3262" s="48"/>
      <c r="KMA3262" s="41"/>
      <c r="KMB3262" s="44"/>
      <c r="KMC3262" s="18"/>
      <c r="KMD3262" s="16"/>
      <c r="KME3262" s="36"/>
      <c r="KMF3262" s="36"/>
      <c r="KMG3262" s="36"/>
      <c r="KMH3262" s="36"/>
      <c r="KMI3262" s="36"/>
      <c r="KMJ3262" s="36"/>
      <c r="KMK3262" s="36"/>
      <c r="KML3262" s="36"/>
      <c r="KMM3262" s="36"/>
      <c r="KMN3262" s="36"/>
      <c r="KMO3262" s="36"/>
      <c r="KMP3262" s="36"/>
      <c r="KMQ3262" s="36"/>
      <c r="KMR3262" s="12"/>
      <c r="KMS3262" s="12"/>
      <c r="KMT3262" s="12"/>
      <c r="KMU3262" s="53"/>
      <c r="KMW3262" s="41"/>
      <c r="KMX3262" s="40"/>
      <c r="KMY3262" s="44"/>
      <c r="KMZ3262" s="62"/>
      <c r="KNA3262" s="56"/>
      <c r="KNB3262" s="60"/>
      <c r="KNC3262" s="60"/>
      <c r="KND3262" s="60"/>
      <c r="KNE3262" s="60"/>
      <c r="KNF3262" s="46"/>
      <c r="KNG3262" s="65"/>
      <c r="KNH3262" s="19"/>
      <c r="KNI3262" s="48"/>
      <c r="KNJ3262" s="41"/>
      <c r="KNK3262" s="44"/>
      <c r="KNL3262" s="18"/>
      <c r="KNM3262" s="16"/>
      <c r="KNN3262" s="36"/>
      <c r="KNO3262" s="36"/>
      <c r="KNP3262" s="36"/>
      <c r="KNQ3262" s="36"/>
      <c r="KNR3262" s="36"/>
      <c r="KNS3262" s="36"/>
      <c r="KNT3262" s="36"/>
      <c r="KNU3262" s="36"/>
      <c r="KNV3262" s="36"/>
      <c r="KNW3262" s="36"/>
      <c r="KNX3262" s="36"/>
      <c r="KNY3262" s="36"/>
      <c r="KNZ3262" s="36"/>
      <c r="KOA3262" s="12"/>
      <c r="KOB3262" s="12"/>
      <c r="KOC3262" s="12"/>
      <c r="KOD3262" s="53"/>
      <c r="KOF3262" s="41"/>
      <c r="KOG3262" s="40"/>
      <c r="KOH3262" s="44"/>
      <c r="KOI3262" s="62"/>
      <c r="KOJ3262" s="56"/>
      <c r="KOK3262" s="60"/>
      <c r="KOL3262" s="60"/>
      <c r="KOM3262" s="60"/>
      <c r="KON3262" s="60"/>
      <c r="KOO3262" s="46"/>
      <c r="KOP3262" s="65"/>
      <c r="KOQ3262" s="19"/>
      <c r="KOR3262" s="48"/>
      <c r="KOS3262" s="41"/>
      <c r="KOT3262" s="44"/>
      <c r="KOU3262" s="18"/>
      <c r="KOV3262" s="16"/>
      <c r="KOW3262" s="36"/>
      <c r="KOX3262" s="36"/>
      <c r="KOY3262" s="36"/>
      <c r="KOZ3262" s="36"/>
      <c r="KPA3262" s="36"/>
      <c r="KPB3262" s="36"/>
      <c r="KPC3262" s="36"/>
      <c r="KPD3262" s="36"/>
      <c r="KPE3262" s="36"/>
      <c r="KPF3262" s="36"/>
      <c r="KPG3262" s="36"/>
      <c r="KPH3262" s="36"/>
      <c r="KPI3262" s="36"/>
      <c r="KPJ3262" s="12"/>
      <c r="KPK3262" s="12"/>
      <c r="KPL3262" s="12"/>
      <c r="KPM3262" s="53"/>
      <c r="KPO3262" s="41"/>
      <c r="KPP3262" s="40"/>
      <c r="KPQ3262" s="44"/>
      <c r="KPR3262" s="62"/>
      <c r="KPS3262" s="56"/>
      <c r="KPT3262" s="60"/>
      <c r="KPU3262" s="60"/>
      <c r="KPV3262" s="60"/>
      <c r="KPW3262" s="60"/>
      <c r="KPX3262" s="46"/>
      <c r="KPY3262" s="65"/>
      <c r="KPZ3262" s="19"/>
      <c r="KQA3262" s="48"/>
      <c r="KQB3262" s="41"/>
      <c r="KQC3262" s="44"/>
      <c r="KQD3262" s="18"/>
      <c r="KQE3262" s="16"/>
      <c r="KQF3262" s="36"/>
      <c r="KQG3262" s="36"/>
      <c r="KQH3262" s="36"/>
      <c r="KQI3262" s="36"/>
      <c r="KQJ3262" s="36"/>
      <c r="KQK3262" s="36"/>
      <c r="KQL3262" s="36"/>
      <c r="KQM3262" s="36"/>
      <c r="KQN3262" s="36"/>
      <c r="KQO3262" s="36"/>
      <c r="KQP3262" s="36"/>
      <c r="KQQ3262" s="36"/>
      <c r="KQR3262" s="36"/>
      <c r="KQS3262" s="12"/>
      <c r="KQT3262" s="12"/>
      <c r="KQU3262" s="12"/>
      <c r="KQV3262" s="53"/>
      <c r="KQX3262" s="41"/>
      <c r="KQY3262" s="40"/>
      <c r="KQZ3262" s="44"/>
      <c r="KRA3262" s="62"/>
      <c r="KRB3262" s="56"/>
      <c r="KRC3262" s="60"/>
      <c r="KRD3262" s="60"/>
      <c r="KRE3262" s="60"/>
      <c r="KRF3262" s="60"/>
      <c r="KRG3262" s="46"/>
      <c r="KRH3262" s="65"/>
      <c r="KRI3262" s="19"/>
      <c r="KRJ3262" s="48"/>
      <c r="KRK3262" s="41"/>
      <c r="KRL3262" s="44"/>
      <c r="KRM3262" s="18"/>
      <c r="KRN3262" s="16"/>
      <c r="KRO3262" s="36"/>
      <c r="KRP3262" s="36"/>
      <c r="KRQ3262" s="36"/>
      <c r="KRR3262" s="36"/>
      <c r="KRS3262" s="36"/>
      <c r="KRT3262" s="36"/>
      <c r="KRU3262" s="36"/>
      <c r="KRV3262" s="36"/>
      <c r="KRW3262" s="36"/>
      <c r="KRX3262" s="36"/>
      <c r="KRY3262" s="36"/>
      <c r="KRZ3262" s="36"/>
      <c r="KSA3262" s="36"/>
      <c r="KSB3262" s="12"/>
      <c r="KSC3262" s="12"/>
      <c r="KSD3262" s="12"/>
      <c r="KSE3262" s="53"/>
      <c r="KSG3262" s="41"/>
      <c r="KSH3262" s="40"/>
      <c r="KSI3262" s="44"/>
      <c r="KSJ3262" s="62"/>
      <c r="KSK3262" s="56"/>
      <c r="KSL3262" s="60"/>
      <c r="KSM3262" s="60"/>
      <c r="KSN3262" s="60"/>
      <c r="KSO3262" s="60"/>
      <c r="KSP3262" s="46"/>
      <c r="KSQ3262" s="65"/>
      <c r="KSR3262" s="19"/>
      <c r="KSS3262" s="48"/>
      <c r="KST3262" s="41"/>
      <c r="KSU3262" s="44"/>
      <c r="KSV3262" s="18"/>
      <c r="KSW3262" s="16"/>
      <c r="KSX3262" s="36"/>
      <c r="KSY3262" s="36"/>
      <c r="KSZ3262" s="36"/>
      <c r="KTA3262" s="36"/>
      <c r="KTB3262" s="36"/>
      <c r="KTC3262" s="36"/>
      <c r="KTD3262" s="36"/>
      <c r="KTE3262" s="36"/>
      <c r="KTF3262" s="36"/>
      <c r="KTG3262" s="36"/>
      <c r="KTH3262" s="36"/>
      <c r="KTI3262" s="36"/>
      <c r="KTJ3262" s="36"/>
      <c r="KTK3262" s="12"/>
      <c r="KTL3262" s="12"/>
      <c r="KTM3262" s="12"/>
      <c r="KTN3262" s="53"/>
      <c r="KTP3262" s="41"/>
      <c r="KTQ3262" s="40"/>
      <c r="KTR3262" s="44"/>
      <c r="KTS3262" s="62"/>
      <c r="KTT3262" s="56"/>
      <c r="KTU3262" s="60"/>
      <c r="KTV3262" s="60"/>
      <c r="KTW3262" s="60"/>
      <c r="KTX3262" s="60"/>
      <c r="KTY3262" s="46"/>
      <c r="KTZ3262" s="65"/>
      <c r="KUA3262" s="19"/>
      <c r="KUB3262" s="48"/>
      <c r="KUC3262" s="41"/>
      <c r="KUD3262" s="44"/>
      <c r="KUE3262" s="18"/>
      <c r="KUF3262" s="16"/>
      <c r="KUG3262" s="36"/>
      <c r="KUH3262" s="36"/>
      <c r="KUI3262" s="36"/>
      <c r="KUJ3262" s="36"/>
      <c r="KUK3262" s="36"/>
      <c r="KUL3262" s="36"/>
      <c r="KUM3262" s="36"/>
      <c r="KUN3262" s="36"/>
      <c r="KUO3262" s="36"/>
      <c r="KUP3262" s="36"/>
      <c r="KUQ3262" s="36"/>
      <c r="KUR3262" s="36"/>
      <c r="KUS3262" s="36"/>
      <c r="KUT3262" s="12"/>
      <c r="KUU3262" s="12"/>
      <c r="KUV3262" s="12"/>
      <c r="KUW3262" s="53"/>
      <c r="KUY3262" s="41"/>
      <c r="KUZ3262" s="40"/>
      <c r="KVA3262" s="44"/>
      <c r="KVB3262" s="62"/>
      <c r="KVC3262" s="56"/>
      <c r="KVD3262" s="60"/>
      <c r="KVE3262" s="60"/>
      <c r="KVF3262" s="60"/>
      <c r="KVG3262" s="60"/>
      <c r="KVH3262" s="46"/>
      <c r="KVI3262" s="65"/>
      <c r="KVJ3262" s="19"/>
      <c r="KVK3262" s="48"/>
      <c r="KVL3262" s="41"/>
      <c r="KVM3262" s="44"/>
      <c r="KVN3262" s="18"/>
      <c r="KVO3262" s="16"/>
      <c r="KVP3262" s="36"/>
      <c r="KVQ3262" s="36"/>
      <c r="KVR3262" s="36"/>
      <c r="KVS3262" s="36"/>
      <c r="KVT3262" s="36"/>
      <c r="KVU3262" s="36"/>
      <c r="KVV3262" s="36"/>
      <c r="KVW3262" s="36"/>
      <c r="KVX3262" s="36"/>
      <c r="KVY3262" s="36"/>
      <c r="KVZ3262" s="36"/>
      <c r="KWA3262" s="36"/>
      <c r="KWB3262" s="36"/>
      <c r="KWC3262" s="12"/>
      <c r="KWD3262" s="12"/>
      <c r="KWE3262" s="12"/>
      <c r="KWF3262" s="53"/>
      <c r="KWH3262" s="41"/>
      <c r="KWI3262" s="40"/>
      <c r="KWJ3262" s="44"/>
      <c r="KWK3262" s="62"/>
      <c r="KWL3262" s="56"/>
      <c r="KWM3262" s="60"/>
      <c r="KWN3262" s="60"/>
      <c r="KWO3262" s="60"/>
      <c r="KWP3262" s="60"/>
      <c r="KWQ3262" s="46"/>
      <c r="KWR3262" s="65"/>
      <c r="KWS3262" s="19"/>
      <c r="KWT3262" s="48"/>
      <c r="KWU3262" s="41"/>
      <c r="KWV3262" s="44"/>
      <c r="KWW3262" s="18"/>
      <c r="KWX3262" s="16"/>
      <c r="KWY3262" s="36"/>
      <c r="KWZ3262" s="36"/>
      <c r="KXA3262" s="36"/>
      <c r="KXB3262" s="36"/>
      <c r="KXC3262" s="36"/>
      <c r="KXD3262" s="36"/>
      <c r="KXE3262" s="36"/>
      <c r="KXF3262" s="36"/>
      <c r="KXG3262" s="36"/>
      <c r="KXH3262" s="36"/>
      <c r="KXI3262" s="36"/>
      <c r="KXJ3262" s="36"/>
      <c r="KXK3262" s="36"/>
      <c r="KXL3262" s="12"/>
      <c r="KXM3262" s="12"/>
      <c r="KXN3262" s="12"/>
      <c r="KXO3262" s="53"/>
      <c r="KXQ3262" s="41"/>
      <c r="KXR3262" s="40"/>
      <c r="KXS3262" s="44"/>
      <c r="KXT3262" s="62"/>
      <c r="KXU3262" s="56"/>
      <c r="KXV3262" s="60"/>
      <c r="KXW3262" s="60"/>
      <c r="KXX3262" s="60"/>
      <c r="KXY3262" s="60"/>
      <c r="KXZ3262" s="46"/>
      <c r="KYA3262" s="65"/>
      <c r="KYB3262" s="19"/>
      <c r="KYC3262" s="48"/>
      <c r="KYD3262" s="41"/>
      <c r="KYE3262" s="44"/>
      <c r="KYF3262" s="18"/>
      <c r="KYG3262" s="16"/>
      <c r="KYH3262" s="36"/>
      <c r="KYI3262" s="36"/>
      <c r="KYJ3262" s="36"/>
      <c r="KYK3262" s="36"/>
      <c r="KYL3262" s="36"/>
      <c r="KYM3262" s="36"/>
      <c r="KYN3262" s="36"/>
      <c r="KYO3262" s="36"/>
      <c r="KYP3262" s="36"/>
      <c r="KYQ3262" s="36"/>
      <c r="KYR3262" s="36"/>
      <c r="KYS3262" s="36"/>
      <c r="KYT3262" s="36"/>
      <c r="KYU3262" s="12"/>
      <c r="KYV3262" s="12"/>
      <c r="KYW3262" s="12"/>
      <c r="KYX3262" s="53"/>
      <c r="KYZ3262" s="41"/>
      <c r="KZA3262" s="40"/>
      <c r="KZB3262" s="44"/>
      <c r="KZC3262" s="62"/>
      <c r="KZD3262" s="56"/>
      <c r="KZE3262" s="60"/>
      <c r="KZF3262" s="60"/>
      <c r="KZG3262" s="60"/>
      <c r="KZH3262" s="60"/>
      <c r="KZI3262" s="46"/>
      <c r="KZJ3262" s="65"/>
      <c r="KZK3262" s="19"/>
      <c r="KZL3262" s="48"/>
      <c r="KZM3262" s="41"/>
      <c r="KZN3262" s="44"/>
      <c r="KZO3262" s="18"/>
      <c r="KZP3262" s="16"/>
      <c r="KZQ3262" s="36"/>
      <c r="KZR3262" s="36"/>
      <c r="KZS3262" s="36"/>
      <c r="KZT3262" s="36"/>
      <c r="KZU3262" s="36"/>
      <c r="KZV3262" s="36"/>
      <c r="KZW3262" s="36"/>
      <c r="KZX3262" s="36"/>
      <c r="KZY3262" s="36"/>
      <c r="KZZ3262" s="36"/>
      <c r="LAA3262" s="36"/>
      <c r="LAB3262" s="36"/>
      <c r="LAC3262" s="36"/>
      <c r="LAD3262" s="12"/>
      <c r="LAE3262" s="12"/>
      <c r="LAF3262" s="12"/>
      <c r="LAG3262" s="53"/>
      <c r="LAI3262" s="41"/>
      <c r="LAJ3262" s="40"/>
      <c r="LAK3262" s="44"/>
      <c r="LAL3262" s="62"/>
      <c r="LAM3262" s="56"/>
      <c r="LAN3262" s="60"/>
      <c r="LAO3262" s="60"/>
      <c r="LAP3262" s="60"/>
      <c r="LAQ3262" s="60"/>
      <c r="LAR3262" s="46"/>
      <c r="LAS3262" s="65"/>
      <c r="LAT3262" s="19"/>
      <c r="LAU3262" s="48"/>
      <c r="LAV3262" s="41"/>
      <c r="LAW3262" s="44"/>
      <c r="LAX3262" s="18"/>
      <c r="LAY3262" s="16"/>
      <c r="LAZ3262" s="36"/>
      <c r="LBA3262" s="36"/>
      <c r="LBB3262" s="36"/>
      <c r="LBC3262" s="36"/>
      <c r="LBD3262" s="36"/>
      <c r="LBE3262" s="36"/>
      <c r="LBF3262" s="36"/>
      <c r="LBG3262" s="36"/>
      <c r="LBH3262" s="36"/>
      <c r="LBI3262" s="36"/>
      <c r="LBJ3262" s="36"/>
      <c r="LBK3262" s="36"/>
      <c r="LBL3262" s="36"/>
      <c r="LBM3262" s="12"/>
      <c r="LBN3262" s="12"/>
      <c r="LBO3262" s="12"/>
      <c r="LBP3262" s="53"/>
      <c r="LBR3262" s="41"/>
      <c r="LBS3262" s="40"/>
      <c r="LBT3262" s="44"/>
      <c r="LBU3262" s="62"/>
      <c r="LBV3262" s="56"/>
      <c r="LBW3262" s="60"/>
      <c r="LBX3262" s="60"/>
      <c r="LBY3262" s="60"/>
      <c r="LBZ3262" s="60"/>
      <c r="LCA3262" s="46"/>
      <c r="LCB3262" s="65"/>
      <c r="LCC3262" s="19"/>
      <c r="LCD3262" s="48"/>
      <c r="LCE3262" s="41"/>
      <c r="LCF3262" s="44"/>
      <c r="LCG3262" s="18"/>
      <c r="LCH3262" s="16"/>
      <c r="LCI3262" s="36"/>
      <c r="LCJ3262" s="36"/>
      <c r="LCK3262" s="36"/>
      <c r="LCL3262" s="36"/>
      <c r="LCM3262" s="36"/>
      <c r="LCN3262" s="36"/>
      <c r="LCO3262" s="36"/>
      <c r="LCP3262" s="36"/>
      <c r="LCQ3262" s="36"/>
      <c r="LCR3262" s="36"/>
      <c r="LCS3262" s="36"/>
      <c r="LCT3262" s="36"/>
      <c r="LCU3262" s="36"/>
      <c r="LCV3262" s="12"/>
      <c r="LCW3262" s="12"/>
      <c r="LCX3262" s="12"/>
      <c r="LCY3262" s="53"/>
      <c r="LDA3262" s="41"/>
      <c r="LDB3262" s="40"/>
      <c r="LDC3262" s="44"/>
      <c r="LDD3262" s="62"/>
      <c r="LDE3262" s="56"/>
      <c r="LDF3262" s="60"/>
      <c r="LDG3262" s="60"/>
      <c r="LDH3262" s="60"/>
      <c r="LDI3262" s="60"/>
      <c r="LDJ3262" s="46"/>
      <c r="LDK3262" s="65"/>
      <c r="LDL3262" s="19"/>
      <c r="LDM3262" s="48"/>
      <c r="LDN3262" s="41"/>
      <c r="LDO3262" s="44"/>
      <c r="LDP3262" s="18"/>
      <c r="LDQ3262" s="16"/>
      <c r="LDR3262" s="36"/>
      <c r="LDS3262" s="36"/>
      <c r="LDT3262" s="36"/>
      <c r="LDU3262" s="36"/>
      <c r="LDV3262" s="36"/>
      <c r="LDW3262" s="36"/>
      <c r="LDX3262" s="36"/>
      <c r="LDY3262" s="36"/>
      <c r="LDZ3262" s="36"/>
      <c r="LEA3262" s="36"/>
      <c r="LEB3262" s="36"/>
      <c r="LEC3262" s="36"/>
      <c r="LED3262" s="36"/>
      <c r="LEE3262" s="12"/>
      <c r="LEF3262" s="12"/>
      <c r="LEG3262" s="12"/>
      <c r="LEH3262" s="53"/>
      <c r="LEJ3262" s="41"/>
      <c r="LEK3262" s="40"/>
      <c r="LEL3262" s="44"/>
      <c r="LEM3262" s="62"/>
      <c r="LEN3262" s="56"/>
      <c r="LEO3262" s="60"/>
      <c r="LEP3262" s="60"/>
      <c r="LEQ3262" s="60"/>
      <c r="LER3262" s="60"/>
      <c r="LES3262" s="46"/>
      <c r="LET3262" s="65"/>
      <c r="LEU3262" s="19"/>
      <c r="LEV3262" s="48"/>
      <c r="LEW3262" s="41"/>
      <c r="LEX3262" s="44"/>
      <c r="LEY3262" s="18"/>
      <c r="LEZ3262" s="16"/>
      <c r="LFA3262" s="36"/>
      <c r="LFB3262" s="36"/>
      <c r="LFC3262" s="36"/>
      <c r="LFD3262" s="36"/>
      <c r="LFE3262" s="36"/>
      <c r="LFF3262" s="36"/>
      <c r="LFG3262" s="36"/>
      <c r="LFH3262" s="36"/>
      <c r="LFI3262" s="36"/>
      <c r="LFJ3262" s="36"/>
      <c r="LFK3262" s="36"/>
      <c r="LFL3262" s="36"/>
      <c r="LFM3262" s="36"/>
      <c r="LFN3262" s="12"/>
      <c r="LFO3262" s="12"/>
      <c r="LFP3262" s="12"/>
      <c r="LFQ3262" s="53"/>
      <c r="LFS3262" s="41"/>
      <c r="LFT3262" s="40"/>
      <c r="LFU3262" s="44"/>
      <c r="LFV3262" s="62"/>
      <c r="LFW3262" s="56"/>
      <c r="LFX3262" s="60"/>
      <c r="LFY3262" s="60"/>
      <c r="LFZ3262" s="60"/>
      <c r="LGA3262" s="60"/>
      <c r="LGB3262" s="46"/>
      <c r="LGC3262" s="65"/>
      <c r="LGD3262" s="19"/>
      <c r="LGE3262" s="48"/>
      <c r="LGF3262" s="41"/>
      <c r="LGG3262" s="44"/>
      <c r="LGH3262" s="18"/>
      <c r="LGI3262" s="16"/>
      <c r="LGJ3262" s="36"/>
      <c r="LGK3262" s="36"/>
      <c r="LGL3262" s="36"/>
      <c r="LGM3262" s="36"/>
      <c r="LGN3262" s="36"/>
      <c r="LGO3262" s="36"/>
      <c r="LGP3262" s="36"/>
      <c r="LGQ3262" s="36"/>
      <c r="LGR3262" s="36"/>
      <c r="LGS3262" s="36"/>
      <c r="LGT3262" s="36"/>
      <c r="LGU3262" s="36"/>
      <c r="LGV3262" s="36"/>
      <c r="LGW3262" s="12"/>
      <c r="LGX3262" s="12"/>
      <c r="LGY3262" s="12"/>
      <c r="LGZ3262" s="53"/>
      <c r="LHB3262" s="41"/>
      <c r="LHC3262" s="40"/>
      <c r="LHD3262" s="44"/>
      <c r="LHE3262" s="62"/>
      <c r="LHF3262" s="56"/>
      <c r="LHG3262" s="60"/>
      <c r="LHH3262" s="60"/>
      <c r="LHI3262" s="60"/>
      <c r="LHJ3262" s="60"/>
      <c r="LHK3262" s="46"/>
      <c r="LHL3262" s="65"/>
      <c r="LHM3262" s="19"/>
      <c r="LHN3262" s="48"/>
      <c r="LHO3262" s="41"/>
      <c r="LHP3262" s="44"/>
      <c r="LHQ3262" s="18"/>
      <c r="LHR3262" s="16"/>
      <c r="LHS3262" s="36"/>
      <c r="LHT3262" s="36"/>
      <c r="LHU3262" s="36"/>
      <c r="LHV3262" s="36"/>
      <c r="LHW3262" s="36"/>
      <c r="LHX3262" s="36"/>
      <c r="LHY3262" s="36"/>
      <c r="LHZ3262" s="36"/>
      <c r="LIA3262" s="36"/>
      <c r="LIB3262" s="36"/>
      <c r="LIC3262" s="36"/>
      <c r="LID3262" s="36"/>
      <c r="LIE3262" s="36"/>
      <c r="LIF3262" s="12"/>
      <c r="LIG3262" s="12"/>
      <c r="LIH3262" s="12"/>
      <c r="LII3262" s="53"/>
      <c r="LIK3262" s="41"/>
      <c r="LIL3262" s="40"/>
      <c r="LIM3262" s="44"/>
      <c r="LIN3262" s="62"/>
      <c r="LIO3262" s="56"/>
      <c r="LIP3262" s="60"/>
      <c r="LIQ3262" s="60"/>
      <c r="LIR3262" s="60"/>
      <c r="LIS3262" s="60"/>
      <c r="LIT3262" s="46"/>
      <c r="LIU3262" s="65"/>
      <c r="LIV3262" s="19"/>
      <c r="LIW3262" s="48"/>
      <c r="LIX3262" s="41"/>
      <c r="LIY3262" s="44"/>
      <c r="LIZ3262" s="18"/>
      <c r="LJA3262" s="16"/>
      <c r="LJB3262" s="36"/>
      <c r="LJC3262" s="36"/>
      <c r="LJD3262" s="36"/>
      <c r="LJE3262" s="36"/>
      <c r="LJF3262" s="36"/>
      <c r="LJG3262" s="36"/>
      <c r="LJH3262" s="36"/>
      <c r="LJI3262" s="36"/>
      <c r="LJJ3262" s="36"/>
      <c r="LJK3262" s="36"/>
      <c r="LJL3262" s="36"/>
      <c r="LJM3262" s="36"/>
      <c r="LJN3262" s="36"/>
      <c r="LJO3262" s="12"/>
      <c r="LJP3262" s="12"/>
      <c r="LJQ3262" s="12"/>
      <c r="LJR3262" s="53"/>
      <c r="LJT3262" s="41"/>
      <c r="LJU3262" s="40"/>
      <c r="LJV3262" s="44"/>
      <c r="LJW3262" s="62"/>
      <c r="LJX3262" s="56"/>
      <c r="LJY3262" s="60"/>
      <c r="LJZ3262" s="60"/>
      <c r="LKA3262" s="60"/>
      <c r="LKB3262" s="60"/>
      <c r="LKC3262" s="46"/>
      <c r="LKD3262" s="65"/>
      <c r="LKE3262" s="19"/>
      <c r="LKF3262" s="48"/>
      <c r="LKG3262" s="41"/>
      <c r="LKH3262" s="44"/>
      <c r="LKI3262" s="18"/>
      <c r="LKJ3262" s="16"/>
      <c r="LKK3262" s="36"/>
      <c r="LKL3262" s="36"/>
      <c r="LKM3262" s="36"/>
      <c r="LKN3262" s="36"/>
      <c r="LKO3262" s="36"/>
      <c r="LKP3262" s="36"/>
      <c r="LKQ3262" s="36"/>
      <c r="LKR3262" s="36"/>
      <c r="LKS3262" s="36"/>
      <c r="LKT3262" s="36"/>
      <c r="LKU3262" s="36"/>
      <c r="LKV3262" s="36"/>
      <c r="LKW3262" s="36"/>
      <c r="LKX3262" s="12"/>
      <c r="LKY3262" s="12"/>
      <c r="LKZ3262" s="12"/>
      <c r="LLA3262" s="53"/>
      <c r="LLC3262" s="41"/>
      <c r="LLD3262" s="40"/>
      <c r="LLE3262" s="44"/>
      <c r="LLF3262" s="62"/>
      <c r="LLG3262" s="56"/>
      <c r="LLH3262" s="60"/>
      <c r="LLI3262" s="60"/>
      <c r="LLJ3262" s="60"/>
      <c r="LLK3262" s="60"/>
      <c r="LLL3262" s="46"/>
      <c r="LLM3262" s="65"/>
      <c r="LLN3262" s="19"/>
      <c r="LLO3262" s="48"/>
      <c r="LLP3262" s="41"/>
      <c r="LLQ3262" s="44"/>
      <c r="LLR3262" s="18"/>
      <c r="LLS3262" s="16"/>
      <c r="LLT3262" s="36"/>
      <c r="LLU3262" s="36"/>
      <c r="LLV3262" s="36"/>
      <c r="LLW3262" s="36"/>
      <c r="LLX3262" s="36"/>
      <c r="LLY3262" s="36"/>
      <c r="LLZ3262" s="36"/>
      <c r="LMA3262" s="36"/>
      <c r="LMB3262" s="36"/>
      <c r="LMC3262" s="36"/>
      <c r="LMD3262" s="36"/>
      <c r="LME3262" s="36"/>
      <c r="LMF3262" s="36"/>
      <c r="LMG3262" s="12"/>
      <c r="LMH3262" s="12"/>
      <c r="LMI3262" s="12"/>
      <c r="LMJ3262" s="53"/>
      <c r="LML3262" s="41"/>
      <c r="LMM3262" s="40"/>
      <c r="LMN3262" s="44"/>
      <c r="LMO3262" s="62"/>
      <c r="LMP3262" s="56"/>
      <c r="LMQ3262" s="60"/>
      <c r="LMR3262" s="60"/>
      <c r="LMS3262" s="60"/>
      <c r="LMT3262" s="60"/>
      <c r="LMU3262" s="46"/>
      <c r="LMV3262" s="65"/>
      <c r="LMW3262" s="19"/>
      <c r="LMX3262" s="48"/>
      <c r="LMY3262" s="41"/>
      <c r="LMZ3262" s="44"/>
      <c r="LNA3262" s="18"/>
      <c r="LNB3262" s="16"/>
      <c r="LNC3262" s="36"/>
      <c r="LND3262" s="36"/>
      <c r="LNE3262" s="36"/>
      <c r="LNF3262" s="36"/>
      <c r="LNG3262" s="36"/>
      <c r="LNH3262" s="36"/>
      <c r="LNI3262" s="36"/>
      <c r="LNJ3262" s="36"/>
      <c r="LNK3262" s="36"/>
      <c r="LNL3262" s="36"/>
      <c r="LNM3262" s="36"/>
      <c r="LNN3262" s="36"/>
      <c r="LNO3262" s="36"/>
      <c r="LNP3262" s="12"/>
      <c r="LNQ3262" s="12"/>
      <c r="LNR3262" s="12"/>
      <c r="LNS3262" s="53"/>
      <c r="LNU3262" s="41"/>
      <c r="LNV3262" s="40"/>
      <c r="LNW3262" s="44"/>
      <c r="LNX3262" s="62"/>
      <c r="LNY3262" s="56"/>
      <c r="LNZ3262" s="60"/>
      <c r="LOA3262" s="60"/>
      <c r="LOB3262" s="60"/>
      <c r="LOC3262" s="60"/>
      <c r="LOD3262" s="46"/>
      <c r="LOE3262" s="65"/>
      <c r="LOF3262" s="19"/>
      <c r="LOG3262" s="48"/>
      <c r="LOH3262" s="41"/>
      <c r="LOI3262" s="44"/>
      <c r="LOJ3262" s="18"/>
      <c r="LOK3262" s="16"/>
      <c r="LOL3262" s="36"/>
      <c r="LOM3262" s="36"/>
      <c r="LON3262" s="36"/>
      <c r="LOO3262" s="36"/>
      <c r="LOP3262" s="36"/>
      <c r="LOQ3262" s="36"/>
      <c r="LOR3262" s="36"/>
      <c r="LOS3262" s="36"/>
      <c r="LOT3262" s="36"/>
      <c r="LOU3262" s="36"/>
      <c r="LOV3262" s="36"/>
      <c r="LOW3262" s="36"/>
      <c r="LOX3262" s="36"/>
      <c r="LOY3262" s="12"/>
      <c r="LOZ3262" s="12"/>
      <c r="LPA3262" s="12"/>
      <c r="LPB3262" s="53"/>
      <c r="LPD3262" s="41"/>
      <c r="LPE3262" s="40"/>
      <c r="LPF3262" s="44"/>
      <c r="LPG3262" s="62"/>
      <c r="LPH3262" s="56"/>
      <c r="LPI3262" s="60"/>
      <c r="LPJ3262" s="60"/>
      <c r="LPK3262" s="60"/>
      <c r="LPL3262" s="60"/>
      <c r="LPM3262" s="46"/>
      <c r="LPN3262" s="65"/>
      <c r="LPO3262" s="19"/>
      <c r="LPP3262" s="48"/>
      <c r="LPQ3262" s="41"/>
      <c r="LPR3262" s="44"/>
      <c r="LPS3262" s="18"/>
      <c r="LPT3262" s="16"/>
      <c r="LPU3262" s="36"/>
      <c r="LPV3262" s="36"/>
      <c r="LPW3262" s="36"/>
      <c r="LPX3262" s="36"/>
      <c r="LPY3262" s="36"/>
      <c r="LPZ3262" s="36"/>
      <c r="LQA3262" s="36"/>
      <c r="LQB3262" s="36"/>
      <c r="LQC3262" s="36"/>
      <c r="LQD3262" s="36"/>
      <c r="LQE3262" s="36"/>
      <c r="LQF3262" s="36"/>
      <c r="LQG3262" s="36"/>
      <c r="LQH3262" s="12"/>
      <c r="LQI3262" s="12"/>
      <c r="LQJ3262" s="12"/>
      <c r="LQK3262" s="53"/>
      <c r="LQM3262" s="41"/>
      <c r="LQN3262" s="40"/>
      <c r="LQO3262" s="44"/>
      <c r="LQP3262" s="62"/>
      <c r="LQQ3262" s="56"/>
      <c r="LQR3262" s="60"/>
      <c r="LQS3262" s="60"/>
      <c r="LQT3262" s="60"/>
      <c r="LQU3262" s="60"/>
      <c r="LQV3262" s="46"/>
      <c r="LQW3262" s="65"/>
      <c r="LQX3262" s="19"/>
      <c r="LQY3262" s="48"/>
      <c r="LQZ3262" s="41"/>
      <c r="LRA3262" s="44"/>
      <c r="LRB3262" s="18"/>
      <c r="LRC3262" s="16"/>
      <c r="LRD3262" s="36"/>
      <c r="LRE3262" s="36"/>
      <c r="LRF3262" s="36"/>
      <c r="LRG3262" s="36"/>
      <c r="LRH3262" s="36"/>
      <c r="LRI3262" s="36"/>
      <c r="LRJ3262" s="36"/>
      <c r="LRK3262" s="36"/>
      <c r="LRL3262" s="36"/>
      <c r="LRM3262" s="36"/>
      <c r="LRN3262" s="36"/>
      <c r="LRO3262" s="36"/>
      <c r="LRP3262" s="36"/>
      <c r="LRQ3262" s="12"/>
      <c r="LRR3262" s="12"/>
      <c r="LRS3262" s="12"/>
      <c r="LRT3262" s="53"/>
      <c r="LRV3262" s="41"/>
      <c r="LRW3262" s="40"/>
      <c r="LRX3262" s="44"/>
      <c r="LRY3262" s="62"/>
      <c r="LRZ3262" s="56"/>
      <c r="LSA3262" s="60"/>
      <c r="LSB3262" s="60"/>
      <c r="LSC3262" s="60"/>
      <c r="LSD3262" s="60"/>
      <c r="LSE3262" s="46"/>
      <c r="LSF3262" s="65"/>
      <c r="LSG3262" s="19"/>
      <c r="LSH3262" s="48"/>
      <c r="LSI3262" s="41"/>
      <c r="LSJ3262" s="44"/>
      <c r="LSK3262" s="18"/>
      <c r="LSL3262" s="16"/>
      <c r="LSM3262" s="36"/>
      <c r="LSN3262" s="36"/>
      <c r="LSO3262" s="36"/>
      <c r="LSP3262" s="36"/>
      <c r="LSQ3262" s="36"/>
      <c r="LSR3262" s="36"/>
      <c r="LSS3262" s="36"/>
      <c r="LST3262" s="36"/>
      <c r="LSU3262" s="36"/>
      <c r="LSV3262" s="36"/>
      <c r="LSW3262" s="36"/>
      <c r="LSX3262" s="36"/>
      <c r="LSY3262" s="36"/>
      <c r="LSZ3262" s="12"/>
      <c r="LTA3262" s="12"/>
      <c r="LTB3262" s="12"/>
      <c r="LTC3262" s="53"/>
      <c r="LTE3262" s="41"/>
      <c r="LTF3262" s="40"/>
      <c r="LTG3262" s="44"/>
      <c r="LTH3262" s="62"/>
      <c r="LTI3262" s="56"/>
      <c r="LTJ3262" s="60"/>
      <c r="LTK3262" s="60"/>
      <c r="LTL3262" s="60"/>
      <c r="LTM3262" s="60"/>
      <c r="LTN3262" s="46"/>
      <c r="LTO3262" s="65"/>
      <c r="LTP3262" s="19"/>
      <c r="LTQ3262" s="48"/>
      <c r="LTR3262" s="41"/>
      <c r="LTS3262" s="44"/>
      <c r="LTT3262" s="18"/>
      <c r="LTU3262" s="16"/>
      <c r="LTV3262" s="36"/>
      <c r="LTW3262" s="36"/>
      <c r="LTX3262" s="36"/>
      <c r="LTY3262" s="36"/>
      <c r="LTZ3262" s="36"/>
      <c r="LUA3262" s="36"/>
      <c r="LUB3262" s="36"/>
      <c r="LUC3262" s="36"/>
      <c r="LUD3262" s="36"/>
      <c r="LUE3262" s="36"/>
      <c r="LUF3262" s="36"/>
      <c r="LUG3262" s="36"/>
      <c r="LUH3262" s="36"/>
      <c r="LUI3262" s="12"/>
      <c r="LUJ3262" s="12"/>
      <c r="LUK3262" s="12"/>
      <c r="LUL3262" s="53"/>
      <c r="LUN3262" s="41"/>
      <c r="LUO3262" s="40"/>
      <c r="LUP3262" s="44"/>
      <c r="LUQ3262" s="62"/>
      <c r="LUR3262" s="56"/>
      <c r="LUS3262" s="60"/>
      <c r="LUT3262" s="60"/>
      <c r="LUU3262" s="60"/>
      <c r="LUV3262" s="60"/>
      <c r="LUW3262" s="46"/>
      <c r="LUX3262" s="65"/>
      <c r="LUY3262" s="19"/>
      <c r="LUZ3262" s="48"/>
      <c r="LVA3262" s="41"/>
      <c r="LVB3262" s="44"/>
      <c r="LVC3262" s="18"/>
      <c r="LVD3262" s="16"/>
      <c r="LVE3262" s="36"/>
      <c r="LVF3262" s="36"/>
      <c r="LVG3262" s="36"/>
      <c r="LVH3262" s="36"/>
      <c r="LVI3262" s="36"/>
      <c r="LVJ3262" s="36"/>
      <c r="LVK3262" s="36"/>
      <c r="LVL3262" s="36"/>
      <c r="LVM3262" s="36"/>
      <c r="LVN3262" s="36"/>
      <c r="LVO3262" s="36"/>
      <c r="LVP3262" s="36"/>
      <c r="LVQ3262" s="36"/>
      <c r="LVR3262" s="12"/>
      <c r="LVS3262" s="12"/>
      <c r="LVT3262" s="12"/>
      <c r="LVU3262" s="53"/>
      <c r="LVW3262" s="41"/>
      <c r="LVX3262" s="40"/>
      <c r="LVY3262" s="44"/>
      <c r="LVZ3262" s="62"/>
      <c r="LWA3262" s="56"/>
      <c r="LWB3262" s="60"/>
      <c r="LWC3262" s="60"/>
      <c r="LWD3262" s="60"/>
      <c r="LWE3262" s="60"/>
      <c r="LWF3262" s="46"/>
      <c r="LWG3262" s="65"/>
      <c r="LWH3262" s="19"/>
      <c r="LWI3262" s="48"/>
      <c r="LWJ3262" s="41"/>
      <c r="LWK3262" s="44"/>
      <c r="LWL3262" s="18"/>
      <c r="LWM3262" s="16"/>
      <c r="LWN3262" s="36"/>
      <c r="LWO3262" s="36"/>
      <c r="LWP3262" s="36"/>
      <c r="LWQ3262" s="36"/>
      <c r="LWR3262" s="36"/>
      <c r="LWS3262" s="36"/>
      <c r="LWT3262" s="36"/>
      <c r="LWU3262" s="36"/>
      <c r="LWV3262" s="36"/>
      <c r="LWW3262" s="36"/>
      <c r="LWX3262" s="36"/>
      <c r="LWY3262" s="36"/>
      <c r="LWZ3262" s="36"/>
      <c r="LXA3262" s="12"/>
      <c r="LXB3262" s="12"/>
      <c r="LXC3262" s="12"/>
      <c r="LXD3262" s="53"/>
      <c r="LXF3262" s="41"/>
      <c r="LXG3262" s="40"/>
      <c r="LXH3262" s="44"/>
      <c r="LXI3262" s="62"/>
      <c r="LXJ3262" s="56"/>
      <c r="LXK3262" s="60"/>
      <c r="LXL3262" s="60"/>
      <c r="LXM3262" s="60"/>
      <c r="LXN3262" s="60"/>
      <c r="LXO3262" s="46"/>
      <c r="LXP3262" s="65"/>
      <c r="LXQ3262" s="19"/>
      <c r="LXR3262" s="48"/>
      <c r="LXS3262" s="41"/>
      <c r="LXT3262" s="44"/>
      <c r="LXU3262" s="18"/>
      <c r="LXV3262" s="16"/>
      <c r="LXW3262" s="36"/>
      <c r="LXX3262" s="36"/>
      <c r="LXY3262" s="36"/>
      <c r="LXZ3262" s="36"/>
      <c r="LYA3262" s="36"/>
      <c r="LYB3262" s="36"/>
      <c r="LYC3262" s="36"/>
      <c r="LYD3262" s="36"/>
      <c r="LYE3262" s="36"/>
      <c r="LYF3262" s="36"/>
      <c r="LYG3262" s="36"/>
      <c r="LYH3262" s="36"/>
      <c r="LYI3262" s="36"/>
      <c r="LYJ3262" s="12"/>
      <c r="LYK3262" s="12"/>
      <c r="LYL3262" s="12"/>
      <c r="LYM3262" s="53"/>
      <c r="LYO3262" s="41"/>
      <c r="LYP3262" s="40"/>
      <c r="LYQ3262" s="44"/>
      <c r="LYR3262" s="62"/>
      <c r="LYS3262" s="56"/>
      <c r="LYT3262" s="60"/>
      <c r="LYU3262" s="60"/>
      <c r="LYV3262" s="60"/>
      <c r="LYW3262" s="60"/>
      <c r="LYX3262" s="46"/>
      <c r="LYY3262" s="65"/>
      <c r="LYZ3262" s="19"/>
      <c r="LZA3262" s="48"/>
      <c r="LZB3262" s="41"/>
      <c r="LZC3262" s="44"/>
      <c r="LZD3262" s="18"/>
      <c r="LZE3262" s="16"/>
      <c r="LZF3262" s="36"/>
      <c r="LZG3262" s="36"/>
      <c r="LZH3262" s="36"/>
      <c r="LZI3262" s="36"/>
      <c r="LZJ3262" s="36"/>
      <c r="LZK3262" s="36"/>
      <c r="LZL3262" s="36"/>
      <c r="LZM3262" s="36"/>
      <c r="LZN3262" s="36"/>
      <c r="LZO3262" s="36"/>
      <c r="LZP3262" s="36"/>
      <c r="LZQ3262" s="36"/>
      <c r="LZR3262" s="36"/>
      <c r="LZS3262" s="12"/>
      <c r="LZT3262" s="12"/>
      <c r="LZU3262" s="12"/>
      <c r="LZV3262" s="53"/>
      <c r="LZX3262" s="41"/>
      <c r="LZY3262" s="40"/>
      <c r="LZZ3262" s="44"/>
      <c r="MAA3262" s="62"/>
      <c r="MAB3262" s="56"/>
      <c r="MAC3262" s="60"/>
      <c r="MAD3262" s="60"/>
      <c r="MAE3262" s="60"/>
      <c r="MAF3262" s="60"/>
      <c r="MAG3262" s="46"/>
      <c r="MAH3262" s="65"/>
      <c r="MAI3262" s="19"/>
      <c r="MAJ3262" s="48"/>
      <c r="MAK3262" s="41"/>
      <c r="MAL3262" s="44"/>
      <c r="MAM3262" s="18"/>
      <c r="MAN3262" s="16"/>
      <c r="MAO3262" s="36"/>
      <c r="MAP3262" s="36"/>
      <c r="MAQ3262" s="36"/>
      <c r="MAR3262" s="36"/>
      <c r="MAS3262" s="36"/>
      <c r="MAT3262" s="36"/>
      <c r="MAU3262" s="36"/>
      <c r="MAV3262" s="36"/>
      <c r="MAW3262" s="36"/>
      <c r="MAX3262" s="36"/>
      <c r="MAY3262" s="36"/>
      <c r="MAZ3262" s="36"/>
      <c r="MBA3262" s="36"/>
      <c r="MBB3262" s="12"/>
      <c r="MBC3262" s="12"/>
      <c r="MBD3262" s="12"/>
      <c r="MBE3262" s="53"/>
      <c r="MBG3262" s="41"/>
      <c r="MBH3262" s="40"/>
      <c r="MBI3262" s="44"/>
      <c r="MBJ3262" s="62"/>
      <c r="MBK3262" s="56"/>
      <c r="MBL3262" s="60"/>
      <c r="MBM3262" s="60"/>
      <c r="MBN3262" s="60"/>
      <c r="MBO3262" s="60"/>
      <c r="MBP3262" s="46"/>
      <c r="MBQ3262" s="65"/>
      <c r="MBR3262" s="19"/>
      <c r="MBS3262" s="48"/>
      <c r="MBT3262" s="41"/>
      <c r="MBU3262" s="44"/>
      <c r="MBV3262" s="18"/>
      <c r="MBW3262" s="16"/>
      <c r="MBX3262" s="36"/>
      <c r="MBY3262" s="36"/>
      <c r="MBZ3262" s="36"/>
      <c r="MCA3262" s="36"/>
      <c r="MCB3262" s="36"/>
      <c r="MCC3262" s="36"/>
      <c r="MCD3262" s="36"/>
      <c r="MCE3262" s="36"/>
      <c r="MCF3262" s="36"/>
      <c r="MCG3262" s="36"/>
      <c r="MCH3262" s="36"/>
      <c r="MCI3262" s="36"/>
      <c r="MCJ3262" s="36"/>
      <c r="MCK3262" s="12"/>
      <c r="MCL3262" s="12"/>
      <c r="MCM3262" s="12"/>
      <c r="MCN3262" s="53"/>
      <c r="MCP3262" s="41"/>
      <c r="MCQ3262" s="40"/>
      <c r="MCR3262" s="44"/>
      <c r="MCS3262" s="62"/>
      <c r="MCT3262" s="56"/>
      <c r="MCU3262" s="60"/>
      <c r="MCV3262" s="60"/>
      <c r="MCW3262" s="60"/>
      <c r="MCX3262" s="60"/>
      <c r="MCY3262" s="46"/>
      <c r="MCZ3262" s="65"/>
      <c r="MDA3262" s="19"/>
      <c r="MDB3262" s="48"/>
      <c r="MDC3262" s="41"/>
      <c r="MDD3262" s="44"/>
      <c r="MDE3262" s="18"/>
      <c r="MDF3262" s="16"/>
      <c r="MDG3262" s="36"/>
      <c r="MDH3262" s="36"/>
      <c r="MDI3262" s="36"/>
      <c r="MDJ3262" s="36"/>
      <c r="MDK3262" s="36"/>
      <c r="MDL3262" s="36"/>
      <c r="MDM3262" s="36"/>
      <c r="MDN3262" s="36"/>
      <c r="MDO3262" s="36"/>
      <c r="MDP3262" s="36"/>
      <c r="MDQ3262" s="36"/>
      <c r="MDR3262" s="36"/>
      <c r="MDS3262" s="36"/>
      <c r="MDT3262" s="12"/>
      <c r="MDU3262" s="12"/>
      <c r="MDV3262" s="12"/>
      <c r="MDW3262" s="53"/>
      <c r="MDY3262" s="41"/>
      <c r="MDZ3262" s="40"/>
      <c r="MEA3262" s="44"/>
      <c r="MEB3262" s="62"/>
      <c r="MEC3262" s="56"/>
      <c r="MED3262" s="60"/>
      <c r="MEE3262" s="60"/>
      <c r="MEF3262" s="60"/>
      <c r="MEG3262" s="60"/>
      <c r="MEH3262" s="46"/>
      <c r="MEI3262" s="65"/>
      <c r="MEJ3262" s="19"/>
      <c r="MEK3262" s="48"/>
      <c r="MEL3262" s="41"/>
      <c r="MEM3262" s="44"/>
      <c r="MEN3262" s="18"/>
      <c r="MEO3262" s="16"/>
      <c r="MEP3262" s="36"/>
      <c r="MEQ3262" s="36"/>
      <c r="MER3262" s="36"/>
      <c r="MES3262" s="36"/>
      <c r="MET3262" s="36"/>
      <c r="MEU3262" s="36"/>
      <c r="MEV3262" s="36"/>
      <c r="MEW3262" s="36"/>
      <c r="MEX3262" s="36"/>
      <c r="MEY3262" s="36"/>
      <c r="MEZ3262" s="36"/>
      <c r="MFA3262" s="36"/>
      <c r="MFB3262" s="36"/>
      <c r="MFC3262" s="12"/>
      <c r="MFD3262" s="12"/>
      <c r="MFE3262" s="12"/>
      <c r="MFF3262" s="53"/>
      <c r="MFH3262" s="41"/>
      <c r="MFI3262" s="40"/>
      <c r="MFJ3262" s="44"/>
      <c r="MFK3262" s="62"/>
      <c r="MFL3262" s="56"/>
      <c r="MFM3262" s="60"/>
      <c r="MFN3262" s="60"/>
      <c r="MFO3262" s="60"/>
      <c r="MFP3262" s="60"/>
      <c r="MFQ3262" s="46"/>
      <c r="MFR3262" s="65"/>
      <c r="MFS3262" s="19"/>
      <c r="MFT3262" s="48"/>
      <c r="MFU3262" s="41"/>
      <c r="MFV3262" s="44"/>
      <c r="MFW3262" s="18"/>
      <c r="MFX3262" s="16"/>
      <c r="MFY3262" s="36"/>
      <c r="MFZ3262" s="36"/>
      <c r="MGA3262" s="36"/>
      <c r="MGB3262" s="36"/>
      <c r="MGC3262" s="36"/>
      <c r="MGD3262" s="36"/>
      <c r="MGE3262" s="36"/>
      <c r="MGF3262" s="36"/>
      <c r="MGG3262" s="36"/>
      <c r="MGH3262" s="36"/>
      <c r="MGI3262" s="36"/>
      <c r="MGJ3262" s="36"/>
      <c r="MGK3262" s="36"/>
      <c r="MGL3262" s="12"/>
      <c r="MGM3262" s="12"/>
      <c r="MGN3262" s="12"/>
      <c r="MGO3262" s="53"/>
      <c r="MGQ3262" s="41"/>
      <c r="MGR3262" s="40"/>
      <c r="MGS3262" s="44"/>
      <c r="MGT3262" s="62"/>
      <c r="MGU3262" s="56"/>
      <c r="MGV3262" s="60"/>
      <c r="MGW3262" s="60"/>
      <c r="MGX3262" s="60"/>
      <c r="MGY3262" s="60"/>
      <c r="MGZ3262" s="46"/>
      <c r="MHA3262" s="65"/>
      <c r="MHB3262" s="19"/>
      <c r="MHC3262" s="48"/>
      <c r="MHD3262" s="41"/>
      <c r="MHE3262" s="44"/>
      <c r="MHF3262" s="18"/>
      <c r="MHG3262" s="16"/>
      <c r="MHH3262" s="36"/>
      <c r="MHI3262" s="36"/>
      <c r="MHJ3262" s="36"/>
      <c r="MHK3262" s="36"/>
      <c r="MHL3262" s="36"/>
      <c r="MHM3262" s="36"/>
      <c r="MHN3262" s="36"/>
      <c r="MHO3262" s="36"/>
      <c r="MHP3262" s="36"/>
      <c r="MHQ3262" s="36"/>
      <c r="MHR3262" s="36"/>
      <c r="MHS3262" s="36"/>
      <c r="MHT3262" s="36"/>
      <c r="MHU3262" s="12"/>
      <c r="MHV3262" s="12"/>
      <c r="MHW3262" s="12"/>
      <c r="MHX3262" s="53"/>
      <c r="MHZ3262" s="41"/>
      <c r="MIA3262" s="40"/>
      <c r="MIB3262" s="44"/>
      <c r="MIC3262" s="62"/>
      <c r="MID3262" s="56"/>
      <c r="MIE3262" s="60"/>
      <c r="MIF3262" s="60"/>
      <c r="MIG3262" s="60"/>
      <c r="MIH3262" s="60"/>
      <c r="MII3262" s="46"/>
      <c r="MIJ3262" s="65"/>
      <c r="MIK3262" s="19"/>
      <c r="MIL3262" s="48"/>
      <c r="MIM3262" s="41"/>
      <c r="MIN3262" s="44"/>
      <c r="MIO3262" s="18"/>
      <c r="MIP3262" s="16"/>
      <c r="MIQ3262" s="36"/>
      <c r="MIR3262" s="36"/>
      <c r="MIS3262" s="36"/>
      <c r="MIT3262" s="36"/>
      <c r="MIU3262" s="36"/>
      <c r="MIV3262" s="36"/>
      <c r="MIW3262" s="36"/>
      <c r="MIX3262" s="36"/>
      <c r="MIY3262" s="36"/>
      <c r="MIZ3262" s="36"/>
      <c r="MJA3262" s="36"/>
      <c r="MJB3262" s="36"/>
      <c r="MJC3262" s="36"/>
      <c r="MJD3262" s="12"/>
      <c r="MJE3262" s="12"/>
      <c r="MJF3262" s="12"/>
      <c r="MJG3262" s="53"/>
      <c r="MJI3262" s="41"/>
      <c r="MJJ3262" s="40"/>
      <c r="MJK3262" s="44"/>
      <c r="MJL3262" s="62"/>
      <c r="MJM3262" s="56"/>
      <c r="MJN3262" s="60"/>
      <c r="MJO3262" s="60"/>
      <c r="MJP3262" s="60"/>
      <c r="MJQ3262" s="60"/>
      <c r="MJR3262" s="46"/>
      <c r="MJS3262" s="65"/>
      <c r="MJT3262" s="19"/>
      <c r="MJU3262" s="48"/>
      <c r="MJV3262" s="41"/>
      <c r="MJW3262" s="44"/>
      <c r="MJX3262" s="18"/>
      <c r="MJY3262" s="16"/>
      <c r="MJZ3262" s="36"/>
      <c r="MKA3262" s="36"/>
      <c r="MKB3262" s="36"/>
      <c r="MKC3262" s="36"/>
      <c r="MKD3262" s="36"/>
      <c r="MKE3262" s="36"/>
      <c r="MKF3262" s="36"/>
      <c r="MKG3262" s="36"/>
      <c r="MKH3262" s="36"/>
      <c r="MKI3262" s="36"/>
      <c r="MKJ3262" s="36"/>
      <c r="MKK3262" s="36"/>
      <c r="MKL3262" s="36"/>
      <c r="MKM3262" s="12"/>
      <c r="MKN3262" s="12"/>
      <c r="MKO3262" s="12"/>
      <c r="MKP3262" s="53"/>
      <c r="MKR3262" s="41"/>
      <c r="MKS3262" s="40"/>
      <c r="MKT3262" s="44"/>
      <c r="MKU3262" s="62"/>
      <c r="MKV3262" s="56"/>
      <c r="MKW3262" s="60"/>
      <c r="MKX3262" s="60"/>
      <c r="MKY3262" s="60"/>
      <c r="MKZ3262" s="60"/>
      <c r="MLA3262" s="46"/>
      <c r="MLB3262" s="65"/>
      <c r="MLC3262" s="19"/>
      <c r="MLD3262" s="48"/>
      <c r="MLE3262" s="41"/>
      <c r="MLF3262" s="44"/>
      <c r="MLG3262" s="18"/>
      <c r="MLH3262" s="16"/>
      <c r="MLI3262" s="36"/>
      <c r="MLJ3262" s="36"/>
      <c r="MLK3262" s="36"/>
      <c r="MLL3262" s="36"/>
      <c r="MLM3262" s="36"/>
      <c r="MLN3262" s="36"/>
      <c r="MLO3262" s="36"/>
      <c r="MLP3262" s="36"/>
      <c r="MLQ3262" s="36"/>
      <c r="MLR3262" s="36"/>
      <c r="MLS3262" s="36"/>
      <c r="MLT3262" s="36"/>
      <c r="MLU3262" s="36"/>
      <c r="MLV3262" s="12"/>
      <c r="MLW3262" s="12"/>
      <c r="MLX3262" s="12"/>
      <c r="MLY3262" s="53"/>
      <c r="MMA3262" s="41"/>
      <c r="MMB3262" s="40"/>
      <c r="MMC3262" s="44"/>
      <c r="MMD3262" s="62"/>
      <c r="MME3262" s="56"/>
      <c r="MMF3262" s="60"/>
      <c r="MMG3262" s="60"/>
      <c r="MMH3262" s="60"/>
      <c r="MMI3262" s="60"/>
      <c r="MMJ3262" s="46"/>
      <c r="MMK3262" s="65"/>
      <c r="MML3262" s="19"/>
      <c r="MMM3262" s="48"/>
      <c r="MMN3262" s="41"/>
      <c r="MMO3262" s="44"/>
      <c r="MMP3262" s="18"/>
      <c r="MMQ3262" s="16"/>
      <c r="MMR3262" s="36"/>
      <c r="MMS3262" s="36"/>
      <c r="MMT3262" s="36"/>
      <c r="MMU3262" s="36"/>
      <c r="MMV3262" s="36"/>
      <c r="MMW3262" s="36"/>
      <c r="MMX3262" s="36"/>
      <c r="MMY3262" s="36"/>
      <c r="MMZ3262" s="36"/>
      <c r="MNA3262" s="36"/>
      <c r="MNB3262" s="36"/>
      <c r="MNC3262" s="36"/>
      <c r="MND3262" s="36"/>
      <c r="MNE3262" s="12"/>
      <c r="MNF3262" s="12"/>
      <c r="MNG3262" s="12"/>
      <c r="MNH3262" s="53"/>
      <c r="MNJ3262" s="41"/>
      <c r="MNK3262" s="40"/>
      <c r="MNL3262" s="44"/>
      <c r="MNM3262" s="62"/>
      <c r="MNN3262" s="56"/>
      <c r="MNO3262" s="60"/>
      <c r="MNP3262" s="60"/>
      <c r="MNQ3262" s="60"/>
      <c r="MNR3262" s="60"/>
      <c r="MNS3262" s="46"/>
      <c r="MNT3262" s="65"/>
      <c r="MNU3262" s="19"/>
      <c r="MNV3262" s="48"/>
      <c r="MNW3262" s="41"/>
      <c r="MNX3262" s="44"/>
      <c r="MNY3262" s="18"/>
      <c r="MNZ3262" s="16"/>
      <c r="MOA3262" s="36"/>
      <c r="MOB3262" s="36"/>
      <c r="MOC3262" s="36"/>
      <c r="MOD3262" s="36"/>
      <c r="MOE3262" s="36"/>
      <c r="MOF3262" s="36"/>
      <c r="MOG3262" s="36"/>
      <c r="MOH3262" s="36"/>
      <c r="MOI3262" s="36"/>
      <c r="MOJ3262" s="36"/>
      <c r="MOK3262" s="36"/>
      <c r="MOL3262" s="36"/>
      <c r="MOM3262" s="36"/>
      <c r="MON3262" s="12"/>
      <c r="MOO3262" s="12"/>
      <c r="MOP3262" s="12"/>
      <c r="MOQ3262" s="53"/>
      <c r="MOS3262" s="41"/>
      <c r="MOT3262" s="40"/>
      <c r="MOU3262" s="44"/>
      <c r="MOV3262" s="62"/>
      <c r="MOW3262" s="56"/>
      <c r="MOX3262" s="60"/>
      <c r="MOY3262" s="60"/>
      <c r="MOZ3262" s="60"/>
      <c r="MPA3262" s="60"/>
      <c r="MPB3262" s="46"/>
      <c r="MPC3262" s="65"/>
      <c r="MPD3262" s="19"/>
      <c r="MPE3262" s="48"/>
      <c r="MPF3262" s="41"/>
      <c r="MPG3262" s="44"/>
      <c r="MPH3262" s="18"/>
      <c r="MPI3262" s="16"/>
      <c r="MPJ3262" s="36"/>
      <c r="MPK3262" s="36"/>
      <c r="MPL3262" s="36"/>
      <c r="MPM3262" s="36"/>
      <c r="MPN3262" s="36"/>
      <c r="MPO3262" s="36"/>
      <c r="MPP3262" s="36"/>
      <c r="MPQ3262" s="36"/>
      <c r="MPR3262" s="36"/>
      <c r="MPS3262" s="36"/>
      <c r="MPT3262" s="36"/>
      <c r="MPU3262" s="36"/>
      <c r="MPV3262" s="36"/>
      <c r="MPW3262" s="12"/>
      <c r="MPX3262" s="12"/>
      <c r="MPY3262" s="12"/>
      <c r="MPZ3262" s="53"/>
      <c r="MQB3262" s="41"/>
      <c r="MQC3262" s="40"/>
      <c r="MQD3262" s="44"/>
      <c r="MQE3262" s="62"/>
      <c r="MQF3262" s="56"/>
      <c r="MQG3262" s="60"/>
      <c r="MQH3262" s="60"/>
      <c r="MQI3262" s="60"/>
      <c r="MQJ3262" s="60"/>
      <c r="MQK3262" s="46"/>
      <c r="MQL3262" s="65"/>
      <c r="MQM3262" s="19"/>
      <c r="MQN3262" s="48"/>
      <c r="MQO3262" s="41"/>
      <c r="MQP3262" s="44"/>
      <c r="MQQ3262" s="18"/>
      <c r="MQR3262" s="16"/>
      <c r="MQS3262" s="36"/>
      <c r="MQT3262" s="36"/>
      <c r="MQU3262" s="36"/>
      <c r="MQV3262" s="36"/>
      <c r="MQW3262" s="36"/>
      <c r="MQX3262" s="36"/>
      <c r="MQY3262" s="36"/>
      <c r="MQZ3262" s="36"/>
      <c r="MRA3262" s="36"/>
      <c r="MRB3262" s="36"/>
      <c r="MRC3262" s="36"/>
      <c r="MRD3262" s="36"/>
      <c r="MRE3262" s="36"/>
      <c r="MRF3262" s="12"/>
      <c r="MRG3262" s="12"/>
      <c r="MRH3262" s="12"/>
      <c r="MRI3262" s="53"/>
      <c r="MRK3262" s="41"/>
      <c r="MRL3262" s="40"/>
      <c r="MRM3262" s="44"/>
      <c r="MRN3262" s="62"/>
      <c r="MRO3262" s="56"/>
      <c r="MRP3262" s="60"/>
      <c r="MRQ3262" s="60"/>
      <c r="MRR3262" s="60"/>
      <c r="MRS3262" s="60"/>
      <c r="MRT3262" s="46"/>
      <c r="MRU3262" s="65"/>
      <c r="MRV3262" s="19"/>
      <c r="MRW3262" s="48"/>
      <c r="MRX3262" s="41"/>
      <c r="MRY3262" s="44"/>
      <c r="MRZ3262" s="18"/>
      <c r="MSA3262" s="16"/>
      <c r="MSB3262" s="36"/>
      <c r="MSC3262" s="36"/>
      <c r="MSD3262" s="36"/>
      <c r="MSE3262" s="36"/>
      <c r="MSF3262" s="36"/>
      <c r="MSG3262" s="36"/>
      <c r="MSH3262" s="36"/>
      <c r="MSI3262" s="36"/>
      <c r="MSJ3262" s="36"/>
      <c r="MSK3262" s="36"/>
      <c r="MSL3262" s="36"/>
      <c r="MSM3262" s="36"/>
      <c r="MSN3262" s="36"/>
      <c r="MSO3262" s="12"/>
      <c r="MSP3262" s="12"/>
      <c r="MSQ3262" s="12"/>
      <c r="MSR3262" s="53"/>
      <c r="MST3262" s="41"/>
      <c r="MSU3262" s="40"/>
      <c r="MSV3262" s="44"/>
      <c r="MSW3262" s="62"/>
      <c r="MSX3262" s="56"/>
      <c r="MSY3262" s="60"/>
      <c r="MSZ3262" s="60"/>
      <c r="MTA3262" s="60"/>
      <c r="MTB3262" s="60"/>
      <c r="MTC3262" s="46"/>
      <c r="MTD3262" s="65"/>
      <c r="MTE3262" s="19"/>
      <c r="MTF3262" s="48"/>
      <c r="MTG3262" s="41"/>
      <c r="MTH3262" s="44"/>
      <c r="MTI3262" s="18"/>
      <c r="MTJ3262" s="16"/>
      <c r="MTK3262" s="36"/>
      <c r="MTL3262" s="36"/>
      <c r="MTM3262" s="36"/>
      <c r="MTN3262" s="36"/>
      <c r="MTO3262" s="36"/>
      <c r="MTP3262" s="36"/>
      <c r="MTQ3262" s="36"/>
      <c r="MTR3262" s="36"/>
      <c r="MTS3262" s="36"/>
      <c r="MTT3262" s="36"/>
      <c r="MTU3262" s="36"/>
      <c r="MTV3262" s="36"/>
      <c r="MTW3262" s="36"/>
      <c r="MTX3262" s="12"/>
      <c r="MTY3262" s="12"/>
      <c r="MTZ3262" s="12"/>
      <c r="MUA3262" s="53"/>
      <c r="MUC3262" s="41"/>
      <c r="MUD3262" s="40"/>
      <c r="MUE3262" s="44"/>
      <c r="MUF3262" s="62"/>
      <c r="MUG3262" s="56"/>
      <c r="MUH3262" s="60"/>
      <c r="MUI3262" s="60"/>
      <c r="MUJ3262" s="60"/>
      <c r="MUK3262" s="60"/>
      <c r="MUL3262" s="46"/>
      <c r="MUM3262" s="65"/>
      <c r="MUN3262" s="19"/>
      <c r="MUO3262" s="48"/>
      <c r="MUP3262" s="41"/>
      <c r="MUQ3262" s="44"/>
      <c r="MUR3262" s="18"/>
      <c r="MUS3262" s="16"/>
      <c r="MUT3262" s="36"/>
      <c r="MUU3262" s="36"/>
      <c r="MUV3262" s="36"/>
      <c r="MUW3262" s="36"/>
      <c r="MUX3262" s="36"/>
      <c r="MUY3262" s="36"/>
      <c r="MUZ3262" s="36"/>
      <c r="MVA3262" s="36"/>
      <c r="MVB3262" s="36"/>
      <c r="MVC3262" s="36"/>
      <c r="MVD3262" s="36"/>
      <c r="MVE3262" s="36"/>
      <c r="MVF3262" s="36"/>
      <c r="MVG3262" s="12"/>
      <c r="MVH3262" s="12"/>
      <c r="MVI3262" s="12"/>
      <c r="MVJ3262" s="53"/>
      <c r="MVL3262" s="41"/>
      <c r="MVM3262" s="40"/>
      <c r="MVN3262" s="44"/>
      <c r="MVO3262" s="62"/>
      <c r="MVP3262" s="56"/>
      <c r="MVQ3262" s="60"/>
      <c r="MVR3262" s="60"/>
      <c r="MVS3262" s="60"/>
      <c r="MVT3262" s="60"/>
      <c r="MVU3262" s="46"/>
      <c r="MVV3262" s="65"/>
      <c r="MVW3262" s="19"/>
      <c r="MVX3262" s="48"/>
      <c r="MVY3262" s="41"/>
      <c r="MVZ3262" s="44"/>
      <c r="MWA3262" s="18"/>
      <c r="MWB3262" s="16"/>
      <c r="MWC3262" s="36"/>
      <c r="MWD3262" s="36"/>
      <c r="MWE3262" s="36"/>
      <c r="MWF3262" s="36"/>
      <c r="MWG3262" s="36"/>
      <c r="MWH3262" s="36"/>
      <c r="MWI3262" s="36"/>
      <c r="MWJ3262" s="36"/>
      <c r="MWK3262" s="36"/>
      <c r="MWL3262" s="36"/>
      <c r="MWM3262" s="36"/>
      <c r="MWN3262" s="36"/>
      <c r="MWO3262" s="36"/>
      <c r="MWP3262" s="12"/>
      <c r="MWQ3262" s="12"/>
      <c r="MWR3262" s="12"/>
      <c r="MWS3262" s="53"/>
      <c r="MWU3262" s="41"/>
      <c r="MWV3262" s="40"/>
      <c r="MWW3262" s="44"/>
      <c r="MWX3262" s="62"/>
      <c r="MWY3262" s="56"/>
      <c r="MWZ3262" s="60"/>
      <c r="MXA3262" s="60"/>
      <c r="MXB3262" s="60"/>
      <c r="MXC3262" s="60"/>
      <c r="MXD3262" s="46"/>
      <c r="MXE3262" s="65"/>
      <c r="MXF3262" s="19"/>
      <c r="MXG3262" s="48"/>
      <c r="MXH3262" s="41"/>
      <c r="MXI3262" s="44"/>
      <c r="MXJ3262" s="18"/>
      <c r="MXK3262" s="16"/>
      <c r="MXL3262" s="36"/>
      <c r="MXM3262" s="36"/>
      <c r="MXN3262" s="36"/>
      <c r="MXO3262" s="36"/>
      <c r="MXP3262" s="36"/>
      <c r="MXQ3262" s="36"/>
      <c r="MXR3262" s="36"/>
      <c r="MXS3262" s="36"/>
      <c r="MXT3262" s="36"/>
      <c r="MXU3262" s="36"/>
      <c r="MXV3262" s="36"/>
      <c r="MXW3262" s="36"/>
      <c r="MXX3262" s="36"/>
      <c r="MXY3262" s="12"/>
      <c r="MXZ3262" s="12"/>
      <c r="MYA3262" s="12"/>
      <c r="MYB3262" s="53"/>
      <c r="MYD3262" s="41"/>
      <c r="MYE3262" s="40"/>
      <c r="MYF3262" s="44"/>
      <c r="MYG3262" s="62"/>
      <c r="MYH3262" s="56"/>
      <c r="MYI3262" s="60"/>
      <c r="MYJ3262" s="60"/>
      <c r="MYK3262" s="60"/>
      <c r="MYL3262" s="60"/>
      <c r="MYM3262" s="46"/>
      <c r="MYN3262" s="65"/>
      <c r="MYO3262" s="19"/>
      <c r="MYP3262" s="48"/>
      <c r="MYQ3262" s="41"/>
      <c r="MYR3262" s="44"/>
      <c r="MYS3262" s="18"/>
      <c r="MYT3262" s="16"/>
      <c r="MYU3262" s="36"/>
      <c r="MYV3262" s="36"/>
      <c r="MYW3262" s="36"/>
      <c r="MYX3262" s="36"/>
      <c r="MYY3262" s="36"/>
      <c r="MYZ3262" s="36"/>
      <c r="MZA3262" s="36"/>
      <c r="MZB3262" s="36"/>
      <c r="MZC3262" s="36"/>
      <c r="MZD3262" s="36"/>
      <c r="MZE3262" s="36"/>
      <c r="MZF3262" s="36"/>
      <c r="MZG3262" s="36"/>
      <c r="MZH3262" s="12"/>
      <c r="MZI3262" s="12"/>
      <c r="MZJ3262" s="12"/>
      <c r="MZK3262" s="53"/>
      <c r="MZM3262" s="41"/>
      <c r="MZN3262" s="40"/>
      <c r="MZO3262" s="44"/>
      <c r="MZP3262" s="62"/>
      <c r="MZQ3262" s="56"/>
      <c r="MZR3262" s="60"/>
      <c r="MZS3262" s="60"/>
      <c r="MZT3262" s="60"/>
      <c r="MZU3262" s="60"/>
      <c r="MZV3262" s="46"/>
      <c r="MZW3262" s="65"/>
      <c r="MZX3262" s="19"/>
      <c r="MZY3262" s="48"/>
      <c r="MZZ3262" s="41"/>
      <c r="NAA3262" s="44"/>
      <c r="NAB3262" s="18"/>
      <c r="NAC3262" s="16"/>
      <c r="NAD3262" s="36"/>
      <c r="NAE3262" s="36"/>
      <c r="NAF3262" s="36"/>
      <c r="NAG3262" s="36"/>
      <c r="NAH3262" s="36"/>
      <c r="NAI3262" s="36"/>
      <c r="NAJ3262" s="36"/>
      <c r="NAK3262" s="36"/>
      <c r="NAL3262" s="36"/>
      <c r="NAM3262" s="36"/>
      <c r="NAN3262" s="36"/>
      <c r="NAO3262" s="36"/>
      <c r="NAP3262" s="36"/>
      <c r="NAQ3262" s="12"/>
      <c r="NAR3262" s="12"/>
      <c r="NAS3262" s="12"/>
      <c r="NAT3262" s="53"/>
      <c r="NAV3262" s="41"/>
      <c r="NAW3262" s="40"/>
      <c r="NAX3262" s="44"/>
      <c r="NAY3262" s="62"/>
      <c r="NAZ3262" s="56"/>
      <c r="NBA3262" s="60"/>
      <c r="NBB3262" s="60"/>
      <c r="NBC3262" s="60"/>
      <c r="NBD3262" s="60"/>
      <c r="NBE3262" s="46"/>
      <c r="NBF3262" s="65"/>
      <c r="NBG3262" s="19"/>
      <c r="NBH3262" s="48"/>
      <c r="NBI3262" s="41"/>
      <c r="NBJ3262" s="44"/>
      <c r="NBK3262" s="18"/>
      <c r="NBL3262" s="16"/>
      <c r="NBM3262" s="36"/>
      <c r="NBN3262" s="36"/>
      <c r="NBO3262" s="36"/>
      <c r="NBP3262" s="36"/>
      <c r="NBQ3262" s="36"/>
      <c r="NBR3262" s="36"/>
      <c r="NBS3262" s="36"/>
      <c r="NBT3262" s="36"/>
      <c r="NBU3262" s="36"/>
      <c r="NBV3262" s="36"/>
      <c r="NBW3262" s="36"/>
      <c r="NBX3262" s="36"/>
      <c r="NBY3262" s="36"/>
      <c r="NBZ3262" s="12"/>
      <c r="NCA3262" s="12"/>
      <c r="NCB3262" s="12"/>
      <c r="NCC3262" s="53"/>
      <c r="NCE3262" s="41"/>
      <c r="NCF3262" s="40"/>
      <c r="NCG3262" s="44"/>
      <c r="NCH3262" s="62"/>
      <c r="NCI3262" s="56"/>
      <c r="NCJ3262" s="60"/>
      <c r="NCK3262" s="60"/>
      <c r="NCL3262" s="60"/>
      <c r="NCM3262" s="60"/>
      <c r="NCN3262" s="46"/>
      <c r="NCO3262" s="65"/>
      <c r="NCP3262" s="19"/>
      <c r="NCQ3262" s="48"/>
      <c r="NCR3262" s="41"/>
      <c r="NCS3262" s="44"/>
      <c r="NCT3262" s="18"/>
      <c r="NCU3262" s="16"/>
      <c r="NCV3262" s="36"/>
      <c r="NCW3262" s="36"/>
      <c r="NCX3262" s="36"/>
      <c r="NCY3262" s="36"/>
      <c r="NCZ3262" s="36"/>
      <c r="NDA3262" s="36"/>
      <c r="NDB3262" s="36"/>
      <c r="NDC3262" s="36"/>
      <c r="NDD3262" s="36"/>
      <c r="NDE3262" s="36"/>
      <c r="NDF3262" s="36"/>
      <c r="NDG3262" s="36"/>
      <c r="NDH3262" s="36"/>
      <c r="NDI3262" s="12"/>
      <c r="NDJ3262" s="12"/>
      <c r="NDK3262" s="12"/>
      <c r="NDL3262" s="53"/>
      <c r="NDN3262" s="41"/>
      <c r="NDO3262" s="40"/>
      <c r="NDP3262" s="44"/>
      <c r="NDQ3262" s="62"/>
      <c r="NDR3262" s="56"/>
      <c r="NDS3262" s="60"/>
      <c r="NDT3262" s="60"/>
      <c r="NDU3262" s="60"/>
      <c r="NDV3262" s="60"/>
      <c r="NDW3262" s="46"/>
      <c r="NDX3262" s="65"/>
      <c r="NDY3262" s="19"/>
      <c r="NDZ3262" s="48"/>
      <c r="NEA3262" s="41"/>
      <c r="NEB3262" s="44"/>
      <c r="NEC3262" s="18"/>
      <c r="NED3262" s="16"/>
      <c r="NEE3262" s="36"/>
      <c r="NEF3262" s="36"/>
      <c r="NEG3262" s="36"/>
      <c r="NEH3262" s="36"/>
      <c r="NEI3262" s="36"/>
      <c r="NEJ3262" s="36"/>
      <c r="NEK3262" s="36"/>
      <c r="NEL3262" s="36"/>
      <c r="NEM3262" s="36"/>
      <c r="NEN3262" s="36"/>
      <c r="NEO3262" s="36"/>
      <c r="NEP3262" s="36"/>
      <c r="NEQ3262" s="36"/>
      <c r="NER3262" s="12"/>
      <c r="NES3262" s="12"/>
      <c r="NET3262" s="12"/>
      <c r="NEU3262" s="53"/>
      <c r="NEW3262" s="41"/>
      <c r="NEX3262" s="40"/>
      <c r="NEY3262" s="44"/>
      <c r="NEZ3262" s="62"/>
      <c r="NFA3262" s="56"/>
      <c r="NFB3262" s="60"/>
      <c r="NFC3262" s="60"/>
      <c r="NFD3262" s="60"/>
      <c r="NFE3262" s="60"/>
      <c r="NFF3262" s="46"/>
      <c r="NFG3262" s="65"/>
      <c r="NFH3262" s="19"/>
      <c r="NFI3262" s="48"/>
      <c r="NFJ3262" s="41"/>
      <c r="NFK3262" s="44"/>
      <c r="NFL3262" s="18"/>
      <c r="NFM3262" s="16"/>
      <c r="NFN3262" s="36"/>
      <c r="NFO3262" s="36"/>
      <c r="NFP3262" s="36"/>
      <c r="NFQ3262" s="36"/>
      <c r="NFR3262" s="36"/>
      <c r="NFS3262" s="36"/>
      <c r="NFT3262" s="36"/>
      <c r="NFU3262" s="36"/>
      <c r="NFV3262" s="36"/>
      <c r="NFW3262" s="36"/>
      <c r="NFX3262" s="36"/>
      <c r="NFY3262" s="36"/>
      <c r="NFZ3262" s="36"/>
      <c r="NGA3262" s="12"/>
      <c r="NGB3262" s="12"/>
      <c r="NGC3262" s="12"/>
      <c r="NGD3262" s="53"/>
      <c r="NGF3262" s="41"/>
      <c r="NGG3262" s="40"/>
      <c r="NGH3262" s="44"/>
      <c r="NGI3262" s="62"/>
      <c r="NGJ3262" s="56"/>
      <c r="NGK3262" s="60"/>
      <c r="NGL3262" s="60"/>
      <c r="NGM3262" s="60"/>
      <c r="NGN3262" s="60"/>
      <c r="NGO3262" s="46"/>
      <c r="NGP3262" s="65"/>
      <c r="NGQ3262" s="19"/>
      <c r="NGR3262" s="48"/>
      <c r="NGS3262" s="41"/>
      <c r="NGT3262" s="44"/>
      <c r="NGU3262" s="18"/>
      <c r="NGV3262" s="16"/>
      <c r="NGW3262" s="36"/>
      <c r="NGX3262" s="36"/>
      <c r="NGY3262" s="36"/>
      <c r="NGZ3262" s="36"/>
      <c r="NHA3262" s="36"/>
      <c r="NHB3262" s="36"/>
      <c r="NHC3262" s="36"/>
      <c r="NHD3262" s="36"/>
      <c r="NHE3262" s="36"/>
      <c r="NHF3262" s="36"/>
      <c r="NHG3262" s="36"/>
      <c r="NHH3262" s="36"/>
      <c r="NHI3262" s="36"/>
      <c r="NHJ3262" s="12"/>
      <c r="NHK3262" s="12"/>
      <c r="NHL3262" s="12"/>
      <c r="NHM3262" s="53"/>
      <c r="NHO3262" s="41"/>
      <c r="NHP3262" s="40"/>
      <c r="NHQ3262" s="44"/>
      <c r="NHR3262" s="62"/>
      <c r="NHS3262" s="56"/>
      <c r="NHT3262" s="60"/>
      <c r="NHU3262" s="60"/>
      <c r="NHV3262" s="60"/>
      <c r="NHW3262" s="60"/>
      <c r="NHX3262" s="46"/>
      <c r="NHY3262" s="65"/>
      <c r="NHZ3262" s="19"/>
      <c r="NIA3262" s="48"/>
      <c r="NIB3262" s="41"/>
      <c r="NIC3262" s="44"/>
      <c r="NID3262" s="18"/>
      <c r="NIE3262" s="16"/>
      <c r="NIF3262" s="36"/>
      <c r="NIG3262" s="36"/>
      <c r="NIH3262" s="36"/>
      <c r="NII3262" s="36"/>
      <c r="NIJ3262" s="36"/>
      <c r="NIK3262" s="36"/>
      <c r="NIL3262" s="36"/>
      <c r="NIM3262" s="36"/>
      <c r="NIN3262" s="36"/>
      <c r="NIO3262" s="36"/>
      <c r="NIP3262" s="36"/>
      <c r="NIQ3262" s="36"/>
      <c r="NIR3262" s="36"/>
      <c r="NIS3262" s="12"/>
      <c r="NIT3262" s="12"/>
      <c r="NIU3262" s="12"/>
      <c r="NIV3262" s="53"/>
      <c r="NIX3262" s="41"/>
      <c r="NIY3262" s="40"/>
      <c r="NIZ3262" s="44"/>
      <c r="NJA3262" s="62"/>
      <c r="NJB3262" s="56"/>
      <c r="NJC3262" s="60"/>
      <c r="NJD3262" s="60"/>
      <c r="NJE3262" s="60"/>
      <c r="NJF3262" s="60"/>
      <c r="NJG3262" s="46"/>
      <c r="NJH3262" s="65"/>
      <c r="NJI3262" s="19"/>
      <c r="NJJ3262" s="48"/>
      <c r="NJK3262" s="41"/>
      <c r="NJL3262" s="44"/>
      <c r="NJM3262" s="18"/>
      <c r="NJN3262" s="16"/>
      <c r="NJO3262" s="36"/>
      <c r="NJP3262" s="36"/>
      <c r="NJQ3262" s="36"/>
      <c r="NJR3262" s="36"/>
      <c r="NJS3262" s="36"/>
      <c r="NJT3262" s="36"/>
      <c r="NJU3262" s="36"/>
      <c r="NJV3262" s="36"/>
      <c r="NJW3262" s="36"/>
      <c r="NJX3262" s="36"/>
      <c r="NJY3262" s="36"/>
      <c r="NJZ3262" s="36"/>
      <c r="NKA3262" s="36"/>
      <c r="NKB3262" s="12"/>
      <c r="NKC3262" s="12"/>
      <c r="NKD3262" s="12"/>
      <c r="NKE3262" s="53"/>
      <c r="NKG3262" s="41"/>
      <c r="NKH3262" s="40"/>
      <c r="NKI3262" s="44"/>
      <c r="NKJ3262" s="62"/>
      <c r="NKK3262" s="56"/>
      <c r="NKL3262" s="60"/>
      <c r="NKM3262" s="60"/>
      <c r="NKN3262" s="60"/>
      <c r="NKO3262" s="60"/>
      <c r="NKP3262" s="46"/>
      <c r="NKQ3262" s="65"/>
      <c r="NKR3262" s="19"/>
      <c r="NKS3262" s="48"/>
      <c r="NKT3262" s="41"/>
      <c r="NKU3262" s="44"/>
      <c r="NKV3262" s="18"/>
      <c r="NKW3262" s="16"/>
      <c r="NKX3262" s="36"/>
      <c r="NKY3262" s="36"/>
      <c r="NKZ3262" s="36"/>
      <c r="NLA3262" s="36"/>
      <c r="NLB3262" s="36"/>
      <c r="NLC3262" s="36"/>
      <c r="NLD3262" s="36"/>
      <c r="NLE3262" s="36"/>
      <c r="NLF3262" s="36"/>
      <c r="NLG3262" s="36"/>
      <c r="NLH3262" s="36"/>
      <c r="NLI3262" s="36"/>
      <c r="NLJ3262" s="36"/>
      <c r="NLK3262" s="12"/>
      <c r="NLL3262" s="12"/>
      <c r="NLM3262" s="12"/>
      <c r="NLN3262" s="53"/>
      <c r="NLP3262" s="41"/>
      <c r="NLQ3262" s="40"/>
      <c r="NLR3262" s="44"/>
      <c r="NLS3262" s="62"/>
      <c r="NLT3262" s="56"/>
      <c r="NLU3262" s="60"/>
      <c r="NLV3262" s="60"/>
      <c r="NLW3262" s="60"/>
      <c r="NLX3262" s="60"/>
      <c r="NLY3262" s="46"/>
      <c r="NLZ3262" s="65"/>
      <c r="NMA3262" s="19"/>
      <c r="NMB3262" s="48"/>
      <c r="NMC3262" s="41"/>
      <c r="NMD3262" s="44"/>
      <c r="NME3262" s="18"/>
      <c r="NMF3262" s="16"/>
      <c r="NMG3262" s="36"/>
      <c r="NMH3262" s="36"/>
      <c r="NMI3262" s="36"/>
      <c r="NMJ3262" s="36"/>
      <c r="NMK3262" s="36"/>
      <c r="NML3262" s="36"/>
      <c r="NMM3262" s="36"/>
      <c r="NMN3262" s="36"/>
      <c r="NMO3262" s="36"/>
      <c r="NMP3262" s="36"/>
      <c r="NMQ3262" s="36"/>
      <c r="NMR3262" s="36"/>
      <c r="NMS3262" s="36"/>
      <c r="NMT3262" s="12"/>
      <c r="NMU3262" s="12"/>
      <c r="NMV3262" s="12"/>
      <c r="NMW3262" s="53"/>
      <c r="NMY3262" s="41"/>
      <c r="NMZ3262" s="40"/>
      <c r="NNA3262" s="44"/>
      <c r="NNB3262" s="62"/>
      <c r="NNC3262" s="56"/>
      <c r="NND3262" s="60"/>
      <c r="NNE3262" s="60"/>
      <c r="NNF3262" s="60"/>
      <c r="NNG3262" s="60"/>
      <c r="NNH3262" s="46"/>
      <c r="NNI3262" s="65"/>
      <c r="NNJ3262" s="19"/>
      <c r="NNK3262" s="48"/>
      <c r="NNL3262" s="41"/>
      <c r="NNM3262" s="44"/>
      <c r="NNN3262" s="18"/>
      <c r="NNO3262" s="16"/>
      <c r="NNP3262" s="36"/>
      <c r="NNQ3262" s="36"/>
      <c r="NNR3262" s="36"/>
      <c r="NNS3262" s="36"/>
      <c r="NNT3262" s="36"/>
      <c r="NNU3262" s="36"/>
      <c r="NNV3262" s="36"/>
      <c r="NNW3262" s="36"/>
      <c r="NNX3262" s="36"/>
      <c r="NNY3262" s="36"/>
      <c r="NNZ3262" s="36"/>
      <c r="NOA3262" s="36"/>
      <c r="NOB3262" s="36"/>
      <c r="NOC3262" s="12"/>
      <c r="NOD3262" s="12"/>
      <c r="NOE3262" s="12"/>
      <c r="NOF3262" s="53"/>
      <c r="NOH3262" s="41"/>
      <c r="NOI3262" s="40"/>
      <c r="NOJ3262" s="44"/>
      <c r="NOK3262" s="62"/>
      <c r="NOL3262" s="56"/>
      <c r="NOM3262" s="60"/>
      <c r="NON3262" s="60"/>
      <c r="NOO3262" s="60"/>
      <c r="NOP3262" s="60"/>
      <c r="NOQ3262" s="46"/>
      <c r="NOR3262" s="65"/>
      <c r="NOS3262" s="19"/>
      <c r="NOT3262" s="48"/>
      <c r="NOU3262" s="41"/>
      <c r="NOV3262" s="44"/>
      <c r="NOW3262" s="18"/>
      <c r="NOX3262" s="16"/>
      <c r="NOY3262" s="36"/>
      <c r="NOZ3262" s="36"/>
      <c r="NPA3262" s="36"/>
      <c r="NPB3262" s="36"/>
      <c r="NPC3262" s="36"/>
      <c r="NPD3262" s="36"/>
      <c r="NPE3262" s="36"/>
      <c r="NPF3262" s="36"/>
      <c r="NPG3262" s="36"/>
      <c r="NPH3262" s="36"/>
      <c r="NPI3262" s="36"/>
      <c r="NPJ3262" s="36"/>
      <c r="NPK3262" s="36"/>
      <c r="NPL3262" s="12"/>
      <c r="NPM3262" s="12"/>
      <c r="NPN3262" s="12"/>
      <c r="NPO3262" s="53"/>
      <c r="NPQ3262" s="41"/>
      <c r="NPR3262" s="40"/>
      <c r="NPS3262" s="44"/>
      <c r="NPT3262" s="62"/>
      <c r="NPU3262" s="56"/>
      <c r="NPV3262" s="60"/>
      <c r="NPW3262" s="60"/>
      <c r="NPX3262" s="60"/>
      <c r="NPY3262" s="60"/>
      <c r="NPZ3262" s="46"/>
      <c r="NQA3262" s="65"/>
      <c r="NQB3262" s="19"/>
      <c r="NQC3262" s="48"/>
      <c r="NQD3262" s="41"/>
      <c r="NQE3262" s="44"/>
      <c r="NQF3262" s="18"/>
      <c r="NQG3262" s="16"/>
      <c r="NQH3262" s="36"/>
      <c r="NQI3262" s="36"/>
      <c r="NQJ3262" s="36"/>
      <c r="NQK3262" s="36"/>
      <c r="NQL3262" s="36"/>
      <c r="NQM3262" s="36"/>
      <c r="NQN3262" s="36"/>
      <c r="NQO3262" s="36"/>
      <c r="NQP3262" s="36"/>
      <c r="NQQ3262" s="36"/>
      <c r="NQR3262" s="36"/>
      <c r="NQS3262" s="36"/>
      <c r="NQT3262" s="36"/>
      <c r="NQU3262" s="12"/>
      <c r="NQV3262" s="12"/>
      <c r="NQW3262" s="12"/>
      <c r="NQX3262" s="53"/>
      <c r="NQZ3262" s="41"/>
      <c r="NRA3262" s="40"/>
      <c r="NRB3262" s="44"/>
      <c r="NRC3262" s="62"/>
      <c r="NRD3262" s="56"/>
      <c r="NRE3262" s="60"/>
      <c r="NRF3262" s="60"/>
      <c r="NRG3262" s="60"/>
      <c r="NRH3262" s="60"/>
      <c r="NRI3262" s="46"/>
      <c r="NRJ3262" s="65"/>
      <c r="NRK3262" s="19"/>
      <c r="NRL3262" s="48"/>
      <c r="NRM3262" s="41"/>
      <c r="NRN3262" s="44"/>
      <c r="NRO3262" s="18"/>
      <c r="NRP3262" s="16"/>
      <c r="NRQ3262" s="36"/>
      <c r="NRR3262" s="36"/>
      <c r="NRS3262" s="36"/>
      <c r="NRT3262" s="36"/>
      <c r="NRU3262" s="36"/>
      <c r="NRV3262" s="36"/>
      <c r="NRW3262" s="36"/>
      <c r="NRX3262" s="36"/>
      <c r="NRY3262" s="36"/>
      <c r="NRZ3262" s="36"/>
      <c r="NSA3262" s="36"/>
      <c r="NSB3262" s="36"/>
      <c r="NSC3262" s="36"/>
      <c r="NSD3262" s="12"/>
      <c r="NSE3262" s="12"/>
      <c r="NSF3262" s="12"/>
      <c r="NSG3262" s="53"/>
      <c r="NSI3262" s="41"/>
      <c r="NSJ3262" s="40"/>
      <c r="NSK3262" s="44"/>
      <c r="NSL3262" s="62"/>
      <c r="NSM3262" s="56"/>
      <c r="NSN3262" s="60"/>
      <c r="NSO3262" s="60"/>
      <c r="NSP3262" s="60"/>
      <c r="NSQ3262" s="60"/>
      <c r="NSR3262" s="46"/>
      <c r="NSS3262" s="65"/>
      <c r="NST3262" s="19"/>
      <c r="NSU3262" s="48"/>
      <c r="NSV3262" s="41"/>
      <c r="NSW3262" s="44"/>
      <c r="NSX3262" s="18"/>
      <c r="NSY3262" s="16"/>
      <c r="NSZ3262" s="36"/>
      <c r="NTA3262" s="36"/>
      <c r="NTB3262" s="36"/>
      <c r="NTC3262" s="36"/>
      <c r="NTD3262" s="36"/>
      <c r="NTE3262" s="36"/>
      <c r="NTF3262" s="36"/>
      <c r="NTG3262" s="36"/>
      <c r="NTH3262" s="36"/>
      <c r="NTI3262" s="36"/>
      <c r="NTJ3262" s="36"/>
      <c r="NTK3262" s="36"/>
      <c r="NTL3262" s="36"/>
      <c r="NTM3262" s="12"/>
      <c r="NTN3262" s="12"/>
      <c r="NTO3262" s="12"/>
      <c r="NTP3262" s="53"/>
      <c r="NTR3262" s="41"/>
      <c r="NTS3262" s="40"/>
      <c r="NTT3262" s="44"/>
      <c r="NTU3262" s="62"/>
      <c r="NTV3262" s="56"/>
      <c r="NTW3262" s="60"/>
      <c r="NTX3262" s="60"/>
      <c r="NTY3262" s="60"/>
      <c r="NTZ3262" s="60"/>
      <c r="NUA3262" s="46"/>
      <c r="NUB3262" s="65"/>
      <c r="NUC3262" s="19"/>
      <c r="NUD3262" s="48"/>
      <c r="NUE3262" s="41"/>
      <c r="NUF3262" s="44"/>
      <c r="NUG3262" s="18"/>
      <c r="NUH3262" s="16"/>
      <c r="NUI3262" s="36"/>
      <c r="NUJ3262" s="36"/>
      <c r="NUK3262" s="36"/>
      <c r="NUL3262" s="36"/>
      <c r="NUM3262" s="36"/>
      <c r="NUN3262" s="36"/>
      <c r="NUO3262" s="36"/>
      <c r="NUP3262" s="36"/>
      <c r="NUQ3262" s="36"/>
      <c r="NUR3262" s="36"/>
      <c r="NUS3262" s="36"/>
      <c r="NUT3262" s="36"/>
      <c r="NUU3262" s="36"/>
      <c r="NUV3262" s="12"/>
      <c r="NUW3262" s="12"/>
      <c r="NUX3262" s="12"/>
      <c r="NUY3262" s="53"/>
      <c r="NVA3262" s="41"/>
      <c r="NVB3262" s="40"/>
      <c r="NVC3262" s="44"/>
      <c r="NVD3262" s="62"/>
      <c r="NVE3262" s="56"/>
      <c r="NVF3262" s="60"/>
      <c r="NVG3262" s="60"/>
      <c r="NVH3262" s="60"/>
      <c r="NVI3262" s="60"/>
      <c r="NVJ3262" s="46"/>
      <c r="NVK3262" s="65"/>
      <c r="NVL3262" s="19"/>
      <c r="NVM3262" s="48"/>
      <c r="NVN3262" s="41"/>
      <c r="NVO3262" s="44"/>
      <c r="NVP3262" s="18"/>
      <c r="NVQ3262" s="16"/>
      <c r="NVR3262" s="36"/>
      <c r="NVS3262" s="36"/>
      <c r="NVT3262" s="36"/>
      <c r="NVU3262" s="36"/>
      <c r="NVV3262" s="36"/>
      <c r="NVW3262" s="36"/>
      <c r="NVX3262" s="36"/>
      <c r="NVY3262" s="36"/>
      <c r="NVZ3262" s="36"/>
      <c r="NWA3262" s="36"/>
      <c r="NWB3262" s="36"/>
      <c r="NWC3262" s="36"/>
      <c r="NWD3262" s="36"/>
      <c r="NWE3262" s="12"/>
      <c r="NWF3262" s="12"/>
      <c r="NWG3262" s="12"/>
      <c r="NWH3262" s="53"/>
      <c r="NWJ3262" s="41"/>
      <c r="NWK3262" s="40"/>
      <c r="NWL3262" s="44"/>
      <c r="NWM3262" s="62"/>
      <c r="NWN3262" s="56"/>
      <c r="NWO3262" s="60"/>
      <c r="NWP3262" s="60"/>
      <c r="NWQ3262" s="60"/>
      <c r="NWR3262" s="60"/>
      <c r="NWS3262" s="46"/>
      <c r="NWT3262" s="65"/>
      <c r="NWU3262" s="19"/>
      <c r="NWV3262" s="48"/>
      <c r="NWW3262" s="41"/>
      <c r="NWX3262" s="44"/>
      <c r="NWY3262" s="18"/>
      <c r="NWZ3262" s="16"/>
      <c r="NXA3262" s="36"/>
      <c r="NXB3262" s="36"/>
      <c r="NXC3262" s="36"/>
      <c r="NXD3262" s="36"/>
      <c r="NXE3262" s="36"/>
      <c r="NXF3262" s="36"/>
      <c r="NXG3262" s="36"/>
      <c r="NXH3262" s="36"/>
      <c r="NXI3262" s="36"/>
      <c r="NXJ3262" s="36"/>
      <c r="NXK3262" s="36"/>
      <c r="NXL3262" s="36"/>
      <c r="NXM3262" s="36"/>
      <c r="NXN3262" s="12"/>
      <c r="NXO3262" s="12"/>
      <c r="NXP3262" s="12"/>
      <c r="NXQ3262" s="53"/>
      <c r="NXS3262" s="41"/>
      <c r="NXT3262" s="40"/>
      <c r="NXU3262" s="44"/>
      <c r="NXV3262" s="62"/>
      <c r="NXW3262" s="56"/>
      <c r="NXX3262" s="60"/>
      <c r="NXY3262" s="60"/>
      <c r="NXZ3262" s="60"/>
      <c r="NYA3262" s="60"/>
      <c r="NYB3262" s="46"/>
      <c r="NYC3262" s="65"/>
      <c r="NYD3262" s="19"/>
      <c r="NYE3262" s="48"/>
      <c r="NYF3262" s="41"/>
      <c r="NYG3262" s="44"/>
      <c r="NYH3262" s="18"/>
      <c r="NYI3262" s="16"/>
      <c r="NYJ3262" s="36"/>
      <c r="NYK3262" s="36"/>
      <c r="NYL3262" s="36"/>
      <c r="NYM3262" s="36"/>
      <c r="NYN3262" s="36"/>
      <c r="NYO3262" s="36"/>
      <c r="NYP3262" s="36"/>
      <c r="NYQ3262" s="36"/>
      <c r="NYR3262" s="36"/>
      <c r="NYS3262" s="36"/>
      <c r="NYT3262" s="36"/>
      <c r="NYU3262" s="36"/>
      <c r="NYV3262" s="36"/>
      <c r="NYW3262" s="12"/>
      <c r="NYX3262" s="12"/>
      <c r="NYY3262" s="12"/>
      <c r="NYZ3262" s="53"/>
      <c r="NZB3262" s="41"/>
      <c r="NZC3262" s="40"/>
      <c r="NZD3262" s="44"/>
      <c r="NZE3262" s="62"/>
      <c r="NZF3262" s="56"/>
      <c r="NZG3262" s="60"/>
      <c r="NZH3262" s="60"/>
      <c r="NZI3262" s="60"/>
      <c r="NZJ3262" s="60"/>
      <c r="NZK3262" s="46"/>
      <c r="NZL3262" s="65"/>
      <c r="NZM3262" s="19"/>
      <c r="NZN3262" s="48"/>
      <c r="NZO3262" s="41"/>
      <c r="NZP3262" s="44"/>
      <c r="NZQ3262" s="18"/>
      <c r="NZR3262" s="16"/>
      <c r="NZS3262" s="36"/>
      <c r="NZT3262" s="36"/>
      <c r="NZU3262" s="36"/>
      <c r="NZV3262" s="36"/>
      <c r="NZW3262" s="36"/>
      <c r="NZX3262" s="36"/>
      <c r="NZY3262" s="36"/>
      <c r="NZZ3262" s="36"/>
      <c r="OAA3262" s="36"/>
      <c r="OAB3262" s="36"/>
      <c r="OAC3262" s="36"/>
      <c r="OAD3262" s="36"/>
      <c r="OAE3262" s="36"/>
      <c r="OAF3262" s="12"/>
      <c r="OAG3262" s="12"/>
      <c r="OAH3262" s="12"/>
      <c r="OAI3262" s="53"/>
      <c r="OAK3262" s="41"/>
      <c r="OAL3262" s="40"/>
      <c r="OAM3262" s="44"/>
      <c r="OAN3262" s="62"/>
      <c r="OAO3262" s="56"/>
      <c r="OAP3262" s="60"/>
      <c r="OAQ3262" s="60"/>
      <c r="OAR3262" s="60"/>
      <c r="OAS3262" s="60"/>
      <c r="OAT3262" s="46"/>
      <c r="OAU3262" s="65"/>
      <c r="OAV3262" s="19"/>
      <c r="OAW3262" s="48"/>
      <c r="OAX3262" s="41"/>
      <c r="OAY3262" s="44"/>
      <c r="OAZ3262" s="18"/>
      <c r="OBA3262" s="16"/>
      <c r="OBB3262" s="36"/>
      <c r="OBC3262" s="36"/>
      <c r="OBD3262" s="36"/>
      <c r="OBE3262" s="36"/>
      <c r="OBF3262" s="36"/>
      <c r="OBG3262" s="36"/>
      <c r="OBH3262" s="36"/>
      <c r="OBI3262" s="36"/>
      <c r="OBJ3262" s="36"/>
      <c r="OBK3262" s="36"/>
      <c r="OBL3262" s="36"/>
      <c r="OBM3262" s="36"/>
      <c r="OBN3262" s="36"/>
      <c r="OBO3262" s="12"/>
      <c r="OBP3262" s="12"/>
      <c r="OBQ3262" s="12"/>
      <c r="OBR3262" s="53"/>
      <c r="OBT3262" s="41"/>
      <c r="OBU3262" s="40"/>
      <c r="OBV3262" s="44"/>
      <c r="OBW3262" s="62"/>
      <c r="OBX3262" s="56"/>
      <c r="OBY3262" s="60"/>
      <c r="OBZ3262" s="60"/>
      <c r="OCA3262" s="60"/>
      <c r="OCB3262" s="60"/>
      <c r="OCC3262" s="46"/>
      <c r="OCD3262" s="65"/>
      <c r="OCE3262" s="19"/>
      <c r="OCF3262" s="48"/>
      <c r="OCG3262" s="41"/>
      <c r="OCH3262" s="44"/>
      <c r="OCI3262" s="18"/>
      <c r="OCJ3262" s="16"/>
      <c r="OCK3262" s="36"/>
      <c r="OCL3262" s="36"/>
      <c r="OCM3262" s="36"/>
      <c r="OCN3262" s="36"/>
      <c r="OCO3262" s="36"/>
      <c r="OCP3262" s="36"/>
      <c r="OCQ3262" s="36"/>
      <c r="OCR3262" s="36"/>
      <c r="OCS3262" s="36"/>
      <c r="OCT3262" s="36"/>
      <c r="OCU3262" s="36"/>
      <c r="OCV3262" s="36"/>
      <c r="OCW3262" s="36"/>
      <c r="OCX3262" s="12"/>
      <c r="OCY3262" s="12"/>
      <c r="OCZ3262" s="12"/>
      <c r="ODA3262" s="53"/>
      <c r="ODC3262" s="41"/>
      <c r="ODD3262" s="40"/>
      <c r="ODE3262" s="44"/>
      <c r="ODF3262" s="62"/>
      <c r="ODG3262" s="56"/>
      <c r="ODH3262" s="60"/>
      <c r="ODI3262" s="60"/>
      <c r="ODJ3262" s="60"/>
      <c r="ODK3262" s="60"/>
      <c r="ODL3262" s="46"/>
      <c r="ODM3262" s="65"/>
      <c r="ODN3262" s="19"/>
      <c r="ODO3262" s="48"/>
      <c r="ODP3262" s="41"/>
      <c r="ODQ3262" s="44"/>
      <c r="ODR3262" s="18"/>
      <c r="ODS3262" s="16"/>
      <c r="ODT3262" s="36"/>
      <c r="ODU3262" s="36"/>
      <c r="ODV3262" s="36"/>
      <c r="ODW3262" s="36"/>
      <c r="ODX3262" s="36"/>
      <c r="ODY3262" s="36"/>
      <c r="ODZ3262" s="36"/>
      <c r="OEA3262" s="36"/>
      <c r="OEB3262" s="36"/>
      <c r="OEC3262" s="36"/>
      <c r="OED3262" s="36"/>
      <c r="OEE3262" s="36"/>
      <c r="OEF3262" s="36"/>
      <c r="OEG3262" s="12"/>
      <c r="OEH3262" s="12"/>
      <c r="OEI3262" s="12"/>
      <c r="OEJ3262" s="53"/>
      <c r="OEL3262" s="41"/>
      <c r="OEM3262" s="40"/>
      <c r="OEN3262" s="44"/>
      <c r="OEO3262" s="62"/>
      <c r="OEP3262" s="56"/>
      <c r="OEQ3262" s="60"/>
      <c r="OER3262" s="60"/>
      <c r="OES3262" s="60"/>
      <c r="OET3262" s="60"/>
      <c r="OEU3262" s="46"/>
      <c r="OEV3262" s="65"/>
      <c r="OEW3262" s="19"/>
      <c r="OEX3262" s="48"/>
      <c r="OEY3262" s="41"/>
      <c r="OEZ3262" s="44"/>
      <c r="OFA3262" s="18"/>
      <c r="OFB3262" s="16"/>
      <c r="OFC3262" s="36"/>
      <c r="OFD3262" s="36"/>
      <c r="OFE3262" s="36"/>
      <c r="OFF3262" s="36"/>
      <c r="OFG3262" s="36"/>
      <c r="OFH3262" s="36"/>
      <c r="OFI3262" s="36"/>
      <c r="OFJ3262" s="36"/>
      <c r="OFK3262" s="36"/>
      <c r="OFL3262" s="36"/>
      <c r="OFM3262" s="36"/>
      <c r="OFN3262" s="36"/>
      <c r="OFO3262" s="36"/>
      <c r="OFP3262" s="12"/>
      <c r="OFQ3262" s="12"/>
      <c r="OFR3262" s="12"/>
      <c r="OFS3262" s="53"/>
      <c r="OFU3262" s="41"/>
      <c r="OFV3262" s="40"/>
      <c r="OFW3262" s="44"/>
      <c r="OFX3262" s="62"/>
      <c r="OFY3262" s="56"/>
      <c r="OFZ3262" s="60"/>
      <c r="OGA3262" s="60"/>
      <c r="OGB3262" s="60"/>
      <c r="OGC3262" s="60"/>
      <c r="OGD3262" s="46"/>
      <c r="OGE3262" s="65"/>
      <c r="OGF3262" s="19"/>
      <c r="OGG3262" s="48"/>
      <c r="OGH3262" s="41"/>
      <c r="OGI3262" s="44"/>
      <c r="OGJ3262" s="18"/>
      <c r="OGK3262" s="16"/>
      <c r="OGL3262" s="36"/>
      <c r="OGM3262" s="36"/>
      <c r="OGN3262" s="36"/>
      <c r="OGO3262" s="36"/>
      <c r="OGP3262" s="36"/>
      <c r="OGQ3262" s="36"/>
      <c r="OGR3262" s="36"/>
      <c r="OGS3262" s="36"/>
      <c r="OGT3262" s="36"/>
      <c r="OGU3262" s="36"/>
      <c r="OGV3262" s="36"/>
      <c r="OGW3262" s="36"/>
      <c r="OGX3262" s="36"/>
      <c r="OGY3262" s="12"/>
      <c r="OGZ3262" s="12"/>
      <c r="OHA3262" s="12"/>
      <c r="OHB3262" s="53"/>
      <c r="OHD3262" s="41"/>
      <c r="OHE3262" s="40"/>
      <c r="OHF3262" s="44"/>
      <c r="OHG3262" s="62"/>
      <c r="OHH3262" s="56"/>
      <c r="OHI3262" s="60"/>
      <c r="OHJ3262" s="60"/>
      <c r="OHK3262" s="60"/>
      <c r="OHL3262" s="60"/>
      <c r="OHM3262" s="46"/>
      <c r="OHN3262" s="65"/>
      <c r="OHO3262" s="19"/>
      <c r="OHP3262" s="48"/>
      <c r="OHQ3262" s="41"/>
      <c r="OHR3262" s="44"/>
      <c r="OHS3262" s="18"/>
      <c r="OHT3262" s="16"/>
      <c r="OHU3262" s="36"/>
      <c r="OHV3262" s="36"/>
      <c r="OHW3262" s="36"/>
      <c r="OHX3262" s="36"/>
      <c r="OHY3262" s="36"/>
      <c r="OHZ3262" s="36"/>
      <c r="OIA3262" s="36"/>
      <c r="OIB3262" s="36"/>
      <c r="OIC3262" s="36"/>
      <c r="OID3262" s="36"/>
      <c r="OIE3262" s="36"/>
      <c r="OIF3262" s="36"/>
      <c r="OIG3262" s="36"/>
      <c r="OIH3262" s="12"/>
      <c r="OII3262" s="12"/>
      <c r="OIJ3262" s="12"/>
      <c r="OIK3262" s="53"/>
      <c r="OIM3262" s="41"/>
      <c r="OIN3262" s="40"/>
      <c r="OIO3262" s="44"/>
      <c r="OIP3262" s="62"/>
      <c r="OIQ3262" s="56"/>
      <c r="OIR3262" s="60"/>
      <c r="OIS3262" s="60"/>
      <c r="OIT3262" s="60"/>
      <c r="OIU3262" s="60"/>
      <c r="OIV3262" s="46"/>
      <c r="OIW3262" s="65"/>
      <c r="OIX3262" s="19"/>
      <c r="OIY3262" s="48"/>
      <c r="OIZ3262" s="41"/>
      <c r="OJA3262" s="44"/>
      <c r="OJB3262" s="18"/>
      <c r="OJC3262" s="16"/>
      <c r="OJD3262" s="36"/>
      <c r="OJE3262" s="36"/>
      <c r="OJF3262" s="36"/>
      <c r="OJG3262" s="36"/>
      <c r="OJH3262" s="36"/>
      <c r="OJI3262" s="36"/>
      <c r="OJJ3262" s="36"/>
      <c r="OJK3262" s="36"/>
      <c r="OJL3262" s="36"/>
      <c r="OJM3262" s="36"/>
      <c r="OJN3262" s="36"/>
      <c r="OJO3262" s="36"/>
      <c r="OJP3262" s="36"/>
      <c r="OJQ3262" s="12"/>
      <c r="OJR3262" s="12"/>
      <c r="OJS3262" s="12"/>
      <c r="OJT3262" s="53"/>
      <c r="OJV3262" s="41"/>
      <c r="OJW3262" s="40"/>
      <c r="OJX3262" s="44"/>
      <c r="OJY3262" s="62"/>
      <c r="OJZ3262" s="56"/>
      <c r="OKA3262" s="60"/>
      <c r="OKB3262" s="60"/>
      <c r="OKC3262" s="60"/>
      <c r="OKD3262" s="60"/>
      <c r="OKE3262" s="46"/>
      <c r="OKF3262" s="65"/>
      <c r="OKG3262" s="19"/>
      <c r="OKH3262" s="48"/>
      <c r="OKI3262" s="41"/>
      <c r="OKJ3262" s="44"/>
      <c r="OKK3262" s="18"/>
      <c r="OKL3262" s="16"/>
      <c r="OKM3262" s="36"/>
      <c r="OKN3262" s="36"/>
      <c r="OKO3262" s="36"/>
      <c r="OKP3262" s="36"/>
      <c r="OKQ3262" s="36"/>
      <c r="OKR3262" s="36"/>
      <c r="OKS3262" s="36"/>
      <c r="OKT3262" s="36"/>
      <c r="OKU3262" s="36"/>
      <c r="OKV3262" s="36"/>
      <c r="OKW3262" s="36"/>
      <c r="OKX3262" s="36"/>
      <c r="OKY3262" s="36"/>
      <c r="OKZ3262" s="12"/>
      <c r="OLA3262" s="12"/>
      <c r="OLB3262" s="12"/>
      <c r="OLC3262" s="53"/>
      <c r="OLE3262" s="41"/>
      <c r="OLF3262" s="40"/>
      <c r="OLG3262" s="44"/>
      <c r="OLH3262" s="62"/>
      <c r="OLI3262" s="56"/>
      <c r="OLJ3262" s="60"/>
      <c r="OLK3262" s="60"/>
      <c r="OLL3262" s="60"/>
      <c r="OLM3262" s="60"/>
      <c r="OLN3262" s="46"/>
      <c r="OLO3262" s="65"/>
      <c r="OLP3262" s="19"/>
      <c r="OLQ3262" s="48"/>
      <c r="OLR3262" s="41"/>
      <c r="OLS3262" s="44"/>
      <c r="OLT3262" s="18"/>
      <c r="OLU3262" s="16"/>
      <c r="OLV3262" s="36"/>
      <c r="OLW3262" s="36"/>
      <c r="OLX3262" s="36"/>
      <c r="OLY3262" s="36"/>
      <c r="OLZ3262" s="36"/>
      <c r="OMA3262" s="36"/>
      <c r="OMB3262" s="36"/>
      <c r="OMC3262" s="36"/>
      <c r="OMD3262" s="36"/>
      <c r="OME3262" s="36"/>
      <c r="OMF3262" s="36"/>
      <c r="OMG3262" s="36"/>
      <c r="OMH3262" s="36"/>
      <c r="OMI3262" s="12"/>
      <c r="OMJ3262" s="12"/>
      <c r="OMK3262" s="12"/>
      <c r="OML3262" s="53"/>
      <c r="OMN3262" s="41"/>
      <c r="OMO3262" s="40"/>
      <c r="OMP3262" s="44"/>
      <c r="OMQ3262" s="62"/>
      <c r="OMR3262" s="56"/>
      <c r="OMS3262" s="60"/>
      <c r="OMT3262" s="60"/>
      <c r="OMU3262" s="60"/>
      <c r="OMV3262" s="60"/>
      <c r="OMW3262" s="46"/>
      <c r="OMX3262" s="65"/>
      <c r="OMY3262" s="19"/>
      <c r="OMZ3262" s="48"/>
      <c r="ONA3262" s="41"/>
      <c r="ONB3262" s="44"/>
      <c r="ONC3262" s="18"/>
      <c r="OND3262" s="16"/>
      <c r="ONE3262" s="36"/>
      <c r="ONF3262" s="36"/>
      <c r="ONG3262" s="36"/>
      <c r="ONH3262" s="36"/>
      <c r="ONI3262" s="36"/>
      <c r="ONJ3262" s="36"/>
      <c r="ONK3262" s="36"/>
      <c r="ONL3262" s="36"/>
      <c r="ONM3262" s="36"/>
      <c r="ONN3262" s="36"/>
      <c r="ONO3262" s="36"/>
      <c r="ONP3262" s="36"/>
      <c r="ONQ3262" s="36"/>
      <c r="ONR3262" s="12"/>
      <c r="ONS3262" s="12"/>
      <c r="ONT3262" s="12"/>
      <c r="ONU3262" s="53"/>
      <c r="ONW3262" s="41"/>
      <c r="ONX3262" s="40"/>
      <c r="ONY3262" s="44"/>
      <c r="ONZ3262" s="62"/>
      <c r="OOA3262" s="56"/>
      <c r="OOB3262" s="60"/>
      <c r="OOC3262" s="60"/>
      <c r="OOD3262" s="60"/>
      <c r="OOE3262" s="60"/>
      <c r="OOF3262" s="46"/>
      <c r="OOG3262" s="65"/>
      <c r="OOH3262" s="19"/>
      <c r="OOI3262" s="48"/>
      <c r="OOJ3262" s="41"/>
      <c r="OOK3262" s="44"/>
      <c r="OOL3262" s="18"/>
      <c r="OOM3262" s="16"/>
      <c r="OON3262" s="36"/>
      <c r="OOO3262" s="36"/>
      <c r="OOP3262" s="36"/>
      <c r="OOQ3262" s="36"/>
      <c r="OOR3262" s="36"/>
      <c r="OOS3262" s="36"/>
      <c r="OOT3262" s="36"/>
      <c r="OOU3262" s="36"/>
      <c r="OOV3262" s="36"/>
      <c r="OOW3262" s="36"/>
      <c r="OOX3262" s="36"/>
      <c r="OOY3262" s="36"/>
      <c r="OOZ3262" s="36"/>
      <c r="OPA3262" s="12"/>
      <c r="OPB3262" s="12"/>
      <c r="OPC3262" s="12"/>
      <c r="OPD3262" s="53"/>
      <c r="OPF3262" s="41"/>
      <c r="OPG3262" s="40"/>
      <c r="OPH3262" s="44"/>
      <c r="OPI3262" s="62"/>
      <c r="OPJ3262" s="56"/>
      <c r="OPK3262" s="60"/>
      <c r="OPL3262" s="60"/>
      <c r="OPM3262" s="60"/>
      <c r="OPN3262" s="60"/>
      <c r="OPO3262" s="46"/>
      <c r="OPP3262" s="65"/>
      <c r="OPQ3262" s="19"/>
      <c r="OPR3262" s="48"/>
      <c r="OPS3262" s="41"/>
      <c r="OPT3262" s="44"/>
      <c r="OPU3262" s="18"/>
      <c r="OPV3262" s="16"/>
      <c r="OPW3262" s="36"/>
      <c r="OPX3262" s="36"/>
      <c r="OPY3262" s="36"/>
      <c r="OPZ3262" s="36"/>
      <c r="OQA3262" s="36"/>
      <c r="OQB3262" s="36"/>
      <c r="OQC3262" s="36"/>
      <c r="OQD3262" s="36"/>
      <c r="OQE3262" s="36"/>
      <c r="OQF3262" s="36"/>
      <c r="OQG3262" s="36"/>
      <c r="OQH3262" s="36"/>
      <c r="OQI3262" s="36"/>
      <c r="OQJ3262" s="12"/>
      <c r="OQK3262" s="12"/>
      <c r="OQL3262" s="12"/>
      <c r="OQM3262" s="53"/>
      <c r="OQO3262" s="41"/>
      <c r="OQP3262" s="40"/>
      <c r="OQQ3262" s="44"/>
      <c r="OQR3262" s="62"/>
      <c r="OQS3262" s="56"/>
      <c r="OQT3262" s="60"/>
      <c r="OQU3262" s="60"/>
      <c r="OQV3262" s="60"/>
      <c r="OQW3262" s="60"/>
      <c r="OQX3262" s="46"/>
      <c r="OQY3262" s="65"/>
      <c r="OQZ3262" s="19"/>
      <c r="ORA3262" s="48"/>
      <c r="ORB3262" s="41"/>
      <c r="ORC3262" s="44"/>
      <c r="ORD3262" s="18"/>
      <c r="ORE3262" s="16"/>
      <c r="ORF3262" s="36"/>
      <c r="ORG3262" s="36"/>
      <c r="ORH3262" s="36"/>
      <c r="ORI3262" s="36"/>
      <c r="ORJ3262" s="36"/>
      <c r="ORK3262" s="36"/>
      <c r="ORL3262" s="36"/>
      <c r="ORM3262" s="36"/>
      <c r="ORN3262" s="36"/>
      <c r="ORO3262" s="36"/>
      <c r="ORP3262" s="36"/>
      <c r="ORQ3262" s="36"/>
      <c r="ORR3262" s="36"/>
      <c r="ORS3262" s="12"/>
      <c r="ORT3262" s="12"/>
      <c r="ORU3262" s="12"/>
      <c r="ORV3262" s="53"/>
      <c r="ORX3262" s="41"/>
      <c r="ORY3262" s="40"/>
      <c r="ORZ3262" s="44"/>
      <c r="OSA3262" s="62"/>
      <c r="OSB3262" s="56"/>
      <c r="OSC3262" s="60"/>
      <c r="OSD3262" s="60"/>
      <c r="OSE3262" s="60"/>
      <c r="OSF3262" s="60"/>
      <c r="OSG3262" s="46"/>
      <c r="OSH3262" s="65"/>
      <c r="OSI3262" s="19"/>
      <c r="OSJ3262" s="48"/>
      <c r="OSK3262" s="41"/>
      <c r="OSL3262" s="44"/>
      <c r="OSM3262" s="18"/>
      <c r="OSN3262" s="16"/>
      <c r="OSO3262" s="36"/>
      <c r="OSP3262" s="36"/>
      <c r="OSQ3262" s="36"/>
      <c r="OSR3262" s="36"/>
      <c r="OSS3262" s="36"/>
      <c r="OST3262" s="36"/>
      <c r="OSU3262" s="36"/>
      <c r="OSV3262" s="36"/>
      <c r="OSW3262" s="36"/>
      <c r="OSX3262" s="36"/>
      <c r="OSY3262" s="36"/>
      <c r="OSZ3262" s="36"/>
      <c r="OTA3262" s="36"/>
      <c r="OTB3262" s="12"/>
      <c r="OTC3262" s="12"/>
      <c r="OTD3262" s="12"/>
      <c r="OTE3262" s="53"/>
      <c r="OTG3262" s="41"/>
      <c r="OTH3262" s="40"/>
      <c r="OTI3262" s="44"/>
      <c r="OTJ3262" s="62"/>
      <c r="OTK3262" s="56"/>
      <c r="OTL3262" s="60"/>
      <c r="OTM3262" s="60"/>
      <c r="OTN3262" s="60"/>
      <c r="OTO3262" s="60"/>
      <c r="OTP3262" s="46"/>
      <c r="OTQ3262" s="65"/>
      <c r="OTR3262" s="19"/>
      <c r="OTS3262" s="48"/>
      <c r="OTT3262" s="41"/>
      <c r="OTU3262" s="44"/>
      <c r="OTV3262" s="18"/>
      <c r="OTW3262" s="16"/>
      <c r="OTX3262" s="36"/>
      <c r="OTY3262" s="36"/>
      <c r="OTZ3262" s="36"/>
      <c r="OUA3262" s="36"/>
      <c r="OUB3262" s="36"/>
      <c r="OUC3262" s="36"/>
      <c r="OUD3262" s="36"/>
      <c r="OUE3262" s="36"/>
      <c r="OUF3262" s="36"/>
      <c r="OUG3262" s="36"/>
      <c r="OUH3262" s="36"/>
      <c r="OUI3262" s="36"/>
      <c r="OUJ3262" s="36"/>
      <c r="OUK3262" s="12"/>
      <c r="OUL3262" s="12"/>
      <c r="OUM3262" s="12"/>
      <c r="OUN3262" s="53"/>
      <c r="OUP3262" s="41"/>
      <c r="OUQ3262" s="40"/>
      <c r="OUR3262" s="44"/>
      <c r="OUS3262" s="62"/>
      <c r="OUT3262" s="56"/>
      <c r="OUU3262" s="60"/>
      <c r="OUV3262" s="60"/>
      <c r="OUW3262" s="60"/>
      <c r="OUX3262" s="60"/>
      <c r="OUY3262" s="46"/>
      <c r="OUZ3262" s="65"/>
      <c r="OVA3262" s="19"/>
      <c r="OVB3262" s="48"/>
      <c r="OVC3262" s="41"/>
      <c r="OVD3262" s="44"/>
      <c r="OVE3262" s="18"/>
      <c r="OVF3262" s="16"/>
      <c r="OVG3262" s="36"/>
      <c r="OVH3262" s="36"/>
      <c r="OVI3262" s="36"/>
      <c r="OVJ3262" s="36"/>
      <c r="OVK3262" s="36"/>
      <c r="OVL3262" s="36"/>
      <c r="OVM3262" s="36"/>
      <c r="OVN3262" s="36"/>
      <c r="OVO3262" s="36"/>
      <c r="OVP3262" s="36"/>
      <c r="OVQ3262" s="36"/>
      <c r="OVR3262" s="36"/>
      <c r="OVS3262" s="36"/>
      <c r="OVT3262" s="12"/>
      <c r="OVU3262" s="12"/>
      <c r="OVV3262" s="12"/>
      <c r="OVW3262" s="53"/>
      <c r="OVY3262" s="41"/>
      <c r="OVZ3262" s="40"/>
      <c r="OWA3262" s="44"/>
      <c r="OWB3262" s="62"/>
      <c r="OWC3262" s="56"/>
      <c r="OWD3262" s="60"/>
      <c r="OWE3262" s="60"/>
      <c r="OWF3262" s="60"/>
      <c r="OWG3262" s="60"/>
      <c r="OWH3262" s="46"/>
      <c r="OWI3262" s="65"/>
      <c r="OWJ3262" s="19"/>
      <c r="OWK3262" s="48"/>
      <c r="OWL3262" s="41"/>
      <c r="OWM3262" s="44"/>
      <c r="OWN3262" s="18"/>
      <c r="OWO3262" s="16"/>
      <c r="OWP3262" s="36"/>
      <c r="OWQ3262" s="36"/>
      <c r="OWR3262" s="36"/>
      <c r="OWS3262" s="36"/>
      <c r="OWT3262" s="36"/>
      <c r="OWU3262" s="36"/>
      <c r="OWV3262" s="36"/>
      <c r="OWW3262" s="36"/>
      <c r="OWX3262" s="36"/>
      <c r="OWY3262" s="36"/>
      <c r="OWZ3262" s="36"/>
      <c r="OXA3262" s="36"/>
      <c r="OXB3262" s="36"/>
      <c r="OXC3262" s="12"/>
      <c r="OXD3262" s="12"/>
      <c r="OXE3262" s="12"/>
      <c r="OXF3262" s="53"/>
      <c r="OXH3262" s="41"/>
      <c r="OXI3262" s="40"/>
      <c r="OXJ3262" s="44"/>
      <c r="OXK3262" s="62"/>
      <c r="OXL3262" s="56"/>
      <c r="OXM3262" s="60"/>
      <c r="OXN3262" s="60"/>
      <c r="OXO3262" s="60"/>
      <c r="OXP3262" s="60"/>
      <c r="OXQ3262" s="46"/>
      <c r="OXR3262" s="65"/>
      <c r="OXS3262" s="19"/>
      <c r="OXT3262" s="48"/>
      <c r="OXU3262" s="41"/>
      <c r="OXV3262" s="44"/>
      <c r="OXW3262" s="18"/>
      <c r="OXX3262" s="16"/>
      <c r="OXY3262" s="36"/>
      <c r="OXZ3262" s="36"/>
      <c r="OYA3262" s="36"/>
      <c r="OYB3262" s="36"/>
      <c r="OYC3262" s="36"/>
      <c r="OYD3262" s="36"/>
      <c r="OYE3262" s="36"/>
      <c r="OYF3262" s="36"/>
      <c r="OYG3262" s="36"/>
      <c r="OYH3262" s="36"/>
      <c r="OYI3262" s="36"/>
      <c r="OYJ3262" s="36"/>
      <c r="OYK3262" s="36"/>
      <c r="OYL3262" s="12"/>
      <c r="OYM3262" s="12"/>
      <c r="OYN3262" s="12"/>
      <c r="OYO3262" s="53"/>
      <c r="OYQ3262" s="41"/>
      <c r="OYR3262" s="40"/>
      <c r="OYS3262" s="44"/>
      <c r="OYT3262" s="62"/>
      <c r="OYU3262" s="56"/>
      <c r="OYV3262" s="60"/>
      <c r="OYW3262" s="60"/>
      <c r="OYX3262" s="60"/>
      <c r="OYY3262" s="60"/>
      <c r="OYZ3262" s="46"/>
      <c r="OZA3262" s="65"/>
      <c r="OZB3262" s="19"/>
      <c r="OZC3262" s="48"/>
      <c r="OZD3262" s="41"/>
      <c r="OZE3262" s="44"/>
      <c r="OZF3262" s="18"/>
      <c r="OZG3262" s="16"/>
      <c r="OZH3262" s="36"/>
      <c r="OZI3262" s="36"/>
      <c r="OZJ3262" s="36"/>
      <c r="OZK3262" s="36"/>
      <c r="OZL3262" s="36"/>
      <c r="OZM3262" s="36"/>
      <c r="OZN3262" s="36"/>
      <c r="OZO3262" s="36"/>
      <c r="OZP3262" s="36"/>
      <c r="OZQ3262" s="36"/>
      <c r="OZR3262" s="36"/>
      <c r="OZS3262" s="36"/>
      <c r="OZT3262" s="36"/>
      <c r="OZU3262" s="12"/>
      <c r="OZV3262" s="12"/>
      <c r="OZW3262" s="12"/>
      <c r="OZX3262" s="53"/>
      <c r="OZZ3262" s="41"/>
      <c r="PAA3262" s="40"/>
      <c r="PAB3262" s="44"/>
      <c r="PAC3262" s="62"/>
      <c r="PAD3262" s="56"/>
      <c r="PAE3262" s="60"/>
      <c r="PAF3262" s="60"/>
      <c r="PAG3262" s="60"/>
      <c r="PAH3262" s="60"/>
      <c r="PAI3262" s="46"/>
      <c r="PAJ3262" s="65"/>
      <c r="PAK3262" s="19"/>
      <c r="PAL3262" s="48"/>
      <c r="PAM3262" s="41"/>
      <c r="PAN3262" s="44"/>
      <c r="PAO3262" s="18"/>
      <c r="PAP3262" s="16"/>
      <c r="PAQ3262" s="36"/>
      <c r="PAR3262" s="36"/>
      <c r="PAS3262" s="36"/>
      <c r="PAT3262" s="36"/>
      <c r="PAU3262" s="36"/>
      <c r="PAV3262" s="36"/>
      <c r="PAW3262" s="36"/>
      <c r="PAX3262" s="36"/>
      <c r="PAY3262" s="36"/>
      <c r="PAZ3262" s="36"/>
      <c r="PBA3262" s="36"/>
      <c r="PBB3262" s="36"/>
      <c r="PBC3262" s="36"/>
      <c r="PBD3262" s="12"/>
      <c r="PBE3262" s="12"/>
      <c r="PBF3262" s="12"/>
      <c r="PBG3262" s="53"/>
      <c r="PBI3262" s="41"/>
      <c r="PBJ3262" s="40"/>
      <c r="PBK3262" s="44"/>
      <c r="PBL3262" s="62"/>
      <c r="PBM3262" s="56"/>
      <c r="PBN3262" s="60"/>
      <c r="PBO3262" s="60"/>
      <c r="PBP3262" s="60"/>
      <c r="PBQ3262" s="60"/>
      <c r="PBR3262" s="46"/>
      <c r="PBS3262" s="65"/>
      <c r="PBT3262" s="19"/>
      <c r="PBU3262" s="48"/>
      <c r="PBV3262" s="41"/>
      <c r="PBW3262" s="44"/>
      <c r="PBX3262" s="18"/>
      <c r="PBY3262" s="16"/>
      <c r="PBZ3262" s="36"/>
      <c r="PCA3262" s="36"/>
      <c r="PCB3262" s="36"/>
      <c r="PCC3262" s="36"/>
      <c r="PCD3262" s="36"/>
      <c r="PCE3262" s="36"/>
      <c r="PCF3262" s="36"/>
      <c r="PCG3262" s="36"/>
      <c r="PCH3262" s="36"/>
      <c r="PCI3262" s="36"/>
      <c r="PCJ3262" s="36"/>
      <c r="PCK3262" s="36"/>
      <c r="PCL3262" s="36"/>
      <c r="PCM3262" s="12"/>
      <c r="PCN3262" s="12"/>
      <c r="PCO3262" s="12"/>
      <c r="PCP3262" s="53"/>
      <c r="PCR3262" s="41"/>
      <c r="PCS3262" s="40"/>
      <c r="PCT3262" s="44"/>
      <c r="PCU3262" s="62"/>
      <c r="PCV3262" s="56"/>
      <c r="PCW3262" s="60"/>
      <c r="PCX3262" s="60"/>
      <c r="PCY3262" s="60"/>
      <c r="PCZ3262" s="60"/>
      <c r="PDA3262" s="46"/>
      <c r="PDB3262" s="65"/>
      <c r="PDC3262" s="19"/>
      <c r="PDD3262" s="48"/>
      <c r="PDE3262" s="41"/>
      <c r="PDF3262" s="44"/>
      <c r="PDG3262" s="18"/>
      <c r="PDH3262" s="16"/>
      <c r="PDI3262" s="36"/>
      <c r="PDJ3262" s="36"/>
      <c r="PDK3262" s="36"/>
      <c r="PDL3262" s="36"/>
      <c r="PDM3262" s="36"/>
      <c r="PDN3262" s="36"/>
      <c r="PDO3262" s="36"/>
      <c r="PDP3262" s="36"/>
      <c r="PDQ3262" s="36"/>
      <c r="PDR3262" s="36"/>
      <c r="PDS3262" s="36"/>
      <c r="PDT3262" s="36"/>
      <c r="PDU3262" s="36"/>
      <c r="PDV3262" s="12"/>
      <c r="PDW3262" s="12"/>
      <c r="PDX3262" s="12"/>
      <c r="PDY3262" s="53"/>
      <c r="PEA3262" s="41"/>
      <c r="PEB3262" s="40"/>
      <c r="PEC3262" s="44"/>
      <c r="PED3262" s="62"/>
      <c r="PEE3262" s="56"/>
      <c r="PEF3262" s="60"/>
      <c r="PEG3262" s="60"/>
      <c r="PEH3262" s="60"/>
      <c r="PEI3262" s="60"/>
      <c r="PEJ3262" s="46"/>
      <c r="PEK3262" s="65"/>
      <c r="PEL3262" s="19"/>
      <c r="PEM3262" s="48"/>
      <c r="PEN3262" s="41"/>
      <c r="PEO3262" s="44"/>
      <c r="PEP3262" s="18"/>
      <c r="PEQ3262" s="16"/>
      <c r="PER3262" s="36"/>
      <c r="PES3262" s="36"/>
      <c r="PET3262" s="36"/>
      <c r="PEU3262" s="36"/>
      <c r="PEV3262" s="36"/>
      <c r="PEW3262" s="36"/>
      <c r="PEX3262" s="36"/>
      <c r="PEY3262" s="36"/>
      <c r="PEZ3262" s="36"/>
      <c r="PFA3262" s="36"/>
      <c r="PFB3262" s="36"/>
      <c r="PFC3262" s="36"/>
      <c r="PFD3262" s="36"/>
      <c r="PFE3262" s="12"/>
      <c r="PFF3262" s="12"/>
      <c r="PFG3262" s="12"/>
      <c r="PFH3262" s="53"/>
      <c r="PFJ3262" s="41"/>
      <c r="PFK3262" s="40"/>
      <c r="PFL3262" s="44"/>
      <c r="PFM3262" s="62"/>
      <c r="PFN3262" s="56"/>
      <c r="PFO3262" s="60"/>
      <c r="PFP3262" s="60"/>
      <c r="PFQ3262" s="60"/>
      <c r="PFR3262" s="60"/>
      <c r="PFS3262" s="46"/>
      <c r="PFT3262" s="65"/>
      <c r="PFU3262" s="19"/>
      <c r="PFV3262" s="48"/>
      <c r="PFW3262" s="41"/>
      <c r="PFX3262" s="44"/>
      <c r="PFY3262" s="18"/>
      <c r="PFZ3262" s="16"/>
      <c r="PGA3262" s="36"/>
      <c r="PGB3262" s="36"/>
      <c r="PGC3262" s="36"/>
      <c r="PGD3262" s="36"/>
      <c r="PGE3262" s="36"/>
      <c r="PGF3262" s="36"/>
      <c r="PGG3262" s="36"/>
      <c r="PGH3262" s="36"/>
      <c r="PGI3262" s="36"/>
      <c r="PGJ3262" s="36"/>
      <c r="PGK3262" s="36"/>
      <c r="PGL3262" s="36"/>
      <c r="PGM3262" s="36"/>
      <c r="PGN3262" s="12"/>
      <c r="PGO3262" s="12"/>
      <c r="PGP3262" s="12"/>
      <c r="PGQ3262" s="53"/>
      <c r="PGS3262" s="41"/>
      <c r="PGT3262" s="40"/>
      <c r="PGU3262" s="44"/>
      <c r="PGV3262" s="62"/>
      <c r="PGW3262" s="56"/>
      <c r="PGX3262" s="60"/>
      <c r="PGY3262" s="60"/>
      <c r="PGZ3262" s="60"/>
      <c r="PHA3262" s="60"/>
      <c r="PHB3262" s="46"/>
      <c r="PHC3262" s="65"/>
      <c r="PHD3262" s="19"/>
      <c r="PHE3262" s="48"/>
      <c r="PHF3262" s="41"/>
      <c r="PHG3262" s="44"/>
      <c r="PHH3262" s="18"/>
      <c r="PHI3262" s="16"/>
      <c r="PHJ3262" s="36"/>
      <c r="PHK3262" s="36"/>
      <c r="PHL3262" s="36"/>
      <c r="PHM3262" s="36"/>
      <c r="PHN3262" s="36"/>
      <c r="PHO3262" s="36"/>
      <c r="PHP3262" s="36"/>
      <c r="PHQ3262" s="36"/>
      <c r="PHR3262" s="36"/>
      <c r="PHS3262" s="36"/>
      <c r="PHT3262" s="36"/>
      <c r="PHU3262" s="36"/>
      <c r="PHV3262" s="36"/>
      <c r="PHW3262" s="12"/>
      <c r="PHX3262" s="12"/>
      <c r="PHY3262" s="12"/>
      <c r="PHZ3262" s="53"/>
      <c r="PIB3262" s="41"/>
      <c r="PIC3262" s="40"/>
      <c r="PID3262" s="44"/>
      <c r="PIE3262" s="62"/>
      <c r="PIF3262" s="56"/>
      <c r="PIG3262" s="60"/>
      <c r="PIH3262" s="60"/>
      <c r="PII3262" s="60"/>
      <c r="PIJ3262" s="60"/>
      <c r="PIK3262" s="46"/>
      <c r="PIL3262" s="65"/>
      <c r="PIM3262" s="19"/>
      <c r="PIN3262" s="48"/>
      <c r="PIO3262" s="41"/>
      <c r="PIP3262" s="44"/>
      <c r="PIQ3262" s="18"/>
      <c r="PIR3262" s="16"/>
      <c r="PIS3262" s="36"/>
      <c r="PIT3262" s="36"/>
      <c r="PIU3262" s="36"/>
      <c r="PIV3262" s="36"/>
      <c r="PIW3262" s="36"/>
      <c r="PIX3262" s="36"/>
      <c r="PIY3262" s="36"/>
      <c r="PIZ3262" s="36"/>
      <c r="PJA3262" s="36"/>
      <c r="PJB3262" s="36"/>
      <c r="PJC3262" s="36"/>
      <c r="PJD3262" s="36"/>
      <c r="PJE3262" s="36"/>
      <c r="PJF3262" s="12"/>
      <c r="PJG3262" s="12"/>
      <c r="PJH3262" s="12"/>
      <c r="PJI3262" s="53"/>
      <c r="PJK3262" s="41"/>
      <c r="PJL3262" s="40"/>
      <c r="PJM3262" s="44"/>
      <c r="PJN3262" s="62"/>
      <c r="PJO3262" s="56"/>
      <c r="PJP3262" s="60"/>
      <c r="PJQ3262" s="60"/>
      <c r="PJR3262" s="60"/>
      <c r="PJS3262" s="60"/>
      <c r="PJT3262" s="46"/>
      <c r="PJU3262" s="65"/>
      <c r="PJV3262" s="19"/>
      <c r="PJW3262" s="48"/>
      <c r="PJX3262" s="41"/>
      <c r="PJY3262" s="44"/>
      <c r="PJZ3262" s="18"/>
      <c r="PKA3262" s="16"/>
      <c r="PKB3262" s="36"/>
      <c r="PKC3262" s="36"/>
      <c r="PKD3262" s="36"/>
      <c r="PKE3262" s="36"/>
      <c r="PKF3262" s="36"/>
      <c r="PKG3262" s="36"/>
      <c r="PKH3262" s="36"/>
      <c r="PKI3262" s="36"/>
      <c r="PKJ3262" s="36"/>
      <c r="PKK3262" s="36"/>
      <c r="PKL3262" s="36"/>
      <c r="PKM3262" s="36"/>
      <c r="PKN3262" s="36"/>
      <c r="PKO3262" s="12"/>
      <c r="PKP3262" s="12"/>
      <c r="PKQ3262" s="12"/>
      <c r="PKR3262" s="53"/>
      <c r="PKT3262" s="41"/>
      <c r="PKU3262" s="40"/>
      <c r="PKV3262" s="44"/>
      <c r="PKW3262" s="62"/>
      <c r="PKX3262" s="56"/>
      <c r="PKY3262" s="60"/>
      <c r="PKZ3262" s="60"/>
      <c r="PLA3262" s="60"/>
      <c r="PLB3262" s="60"/>
      <c r="PLC3262" s="46"/>
      <c r="PLD3262" s="65"/>
      <c r="PLE3262" s="19"/>
      <c r="PLF3262" s="48"/>
      <c r="PLG3262" s="41"/>
      <c r="PLH3262" s="44"/>
      <c r="PLI3262" s="18"/>
      <c r="PLJ3262" s="16"/>
      <c r="PLK3262" s="36"/>
      <c r="PLL3262" s="36"/>
      <c r="PLM3262" s="36"/>
      <c r="PLN3262" s="36"/>
      <c r="PLO3262" s="36"/>
      <c r="PLP3262" s="36"/>
      <c r="PLQ3262" s="36"/>
      <c r="PLR3262" s="36"/>
      <c r="PLS3262" s="36"/>
      <c r="PLT3262" s="36"/>
      <c r="PLU3262" s="36"/>
      <c r="PLV3262" s="36"/>
      <c r="PLW3262" s="36"/>
      <c r="PLX3262" s="12"/>
      <c r="PLY3262" s="12"/>
      <c r="PLZ3262" s="12"/>
      <c r="PMA3262" s="53"/>
      <c r="PMC3262" s="41"/>
      <c r="PMD3262" s="40"/>
      <c r="PME3262" s="44"/>
      <c r="PMF3262" s="62"/>
      <c r="PMG3262" s="56"/>
      <c r="PMH3262" s="60"/>
      <c r="PMI3262" s="60"/>
      <c r="PMJ3262" s="60"/>
      <c r="PMK3262" s="60"/>
      <c r="PML3262" s="46"/>
      <c r="PMM3262" s="65"/>
      <c r="PMN3262" s="19"/>
      <c r="PMO3262" s="48"/>
      <c r="PMP3262" s="41"/>
      <c r="PMQ3262" s="44"/>
      <c r="PMR3262" s="18"/>
      <c r="PMS3262" s="16"/>
      <c r="PMT3262" s="36"/>
      <c r="PMU3262" s="36"/>
      <c r="PMV3262" s="36"/>
      <c r="PMW3262" s="36"/>
      <c r="PMX3262" s="36"/>
      <c r="PMY3262" s="36"/>
      <c r="PMZ3262" s="36"/>
      <c r="PNA3262" s="36"/>
      <c r="PNB3262" s="36"/>
      <c r="PNC3262" s="36"/>
      <c r="PND3262" s="36"/>
      <c r="PNE3262" s="36"/>
      <c r="PNF3262" s="36"/>
      <c r="PNG3262" s="12"/>
      <c r="PNH3262" s="12"/>
      <c r="PNI3262" s="12"/>
      <c r="PNJ3262" s="53"/>
      <c r="PNL3262" s="41"/>
      <c r="PNM3262" s="40"/>
      <c r="PNN3262" s="44"/>
      <c r="PNO3262" s="62"/>
      <c r="PNP3262" s="56"/>
      <c r="PNQ3262" s="60"/>
      <c r="PNR3262" s="60"/>
      <c r="PNS3262" s="60"/>
      <c r="PNT3262" s="60"/>
      <c r="PNU3262" s="46"/>
      <c r="PNV3262" s="65"/>
      <c r="PNW3262" s="19"/>
      <c r="PNX3262" s="48"/>
      <c r="PNY3262" s="41"/>
      <c r="PNZ3262" s="44"/>
      <c r="POA3262" s="18"/>
      <c r="POB3262" s="16"/>
      <c r="POC3262" s="36"/>
      <c r="POD3262" s="36"/>
      <c r="POE3262" s="36"/>
      <c r="POF3262" s="36"/>
      <c r="POG3262" s="36"/>
      <c r="POH3262" s="36"/>
      <c r="POI3262" s="36"/>
      <c r="POJ3262" s="36"/>
      <c r="POK3262" s="36"/>
      <c r="POL3262" s="36"/>
      <c r="POM3262" s="36"/>
      <c r="PON3262" s="36"/>
      <c r="POO3262" s="36"/>
      <c r="POP3262" s="12"/>
      <c r="POQ3262" s="12"/>
      <c r="POR3262" s="12"/>
      <c r="POS3262" s="53"/>
      <c r="POU3262" s="41"/>
      <c r="POV3262" s="40"/>
      <c r="POW3262" s="44"/>
      <c r="POX3262" s="62"/>
      <c r="POY3262" s="56"/>
      <c r="POZ3262" s="60"/>
      <c r="PPA3262" s="60"/>
      <c r="PPB3262" s="60"/>
      <c r="PPC3262" s="60"/>
      <c r="PPD3262" s="46"/>
      <c r="PPE3262" s="65"/>
      <c r="PPF3262" s="19"/>
      <c r="PPG3262" s="48"/>
      <c r="PPH3262" s="41"/>
      <c r="PPI3262" s="44"/>
      <c r="PPJ3262" s="18"/>
      <c r="PPK3262" s="16"/>
      <c r="PPL3262" s="36"/>
      <c r="PPM3262" s="36"/>
      <c r="PPN3262" s="36"/>
      <c r="PPO3262" s="36"/>
      <c r="PPP3262" s="36"/>
      <c r="PPQ3262" s="36"/>
      <c r="PPR3262" s="36"/>
      <c r="PPS3262" s="36"/>
      <c r="PPT3262" s="36"/>
      <c r="PPU3262" s="36"/>
      <c r="PPV3262" s="36"/>
      <c r="PPW3262" s="36"/>
      <c r="PPX3262" s="36"/>
      <c r="PPY3262" s="12"/>
      <c r="PPZ3262" s="12"/>
      <c r="PQA3262" s="12"/>
      <c r="PQB3262" s="53"/>
      <c r="PQD3262" s="41"/>
      <c r="PQE3262" s="40"/>
      <c r="PQF3262" s="44"/>
      <c r="PQG3262" s="62"/>
      <c r="PQH3262" s="56"/>
      <c r="PQI3262" s="60"/>
      <c r="PQJ3262" s="60"/>
      <c r="PQK3262" s="60"/>
      <c r="PQL3262" s="60"/>
      <c r="PQM3262" s="46"/>
      <c r="PQN3262" s="65"/>
      <c r="PQO3262" s="19"/>
      <c r="PQP3262" s="48"/>
      <c r="PQQ3262" s="41"/>
      <c r="PQR3262" s="44"/>
      <c r="PQS3262" s="18"/>
      <c r="PQT3262" s="16"/>
      <c r="PQU3262" s="36"/>
      <c r="PQV3262" s="36"/>
      <c r="PQW3262" s="36"/>
      <c r="PQX3262" s="36"/>
      <c r="PQY3262" s="36"/>
      <c r="PQZ3262" s="36"/>
      <c r="PRA3262" s="36"/>
      <c r="PRB3262" s="36"/>
      <c r="PRC3262" s="36"/>
      <c r="PRD3262" s="36"/>
      <c r="PRE3262" s="36"/>
      <c r="PRF3262" s="36"/>
      <c r="PRG3262" s="36"/>
      <c r="PRH3262" s="12"/>
      <c r="PRI3262" s="12"/>
      <c r="PRJ3262" s="12"/>
      <c r="PRK3262" s="53"/>
      <c r="PRM3262" s="41"/>
      <c r="PRN3262" s="40"/>
      <c r="PRO3262" s="44"/>
      <c r="PRP3262" s="62"/>
      <c r="PRQ3262" s="56"/>
      <c r="PRR3262" s="60"/>
      <c r="PRS3262" s="60"/>
      <c r="PRT3262" s="60"/>
      <c r="PRU3262" s="60"/>
      <c r="PRV3262" s="46"/>
      <c r="PRW3262" s="65"/>
      <c r="PRX3262" s="19"/>
      <c r="PRY3262" s="48"/>
      <c r="PRZ3262" s="41"/>
      <c r="PSA3262" s="44"/>
      <c r="PSB3262" s="18"/>
      <c r="PSC3262" s="16"/>
      <c r="PSD3262" s="36"/>
      <c r="PSE3262" s="36"/>
      <c r="PSF3262" s="36"/>
      <c r="PSG3262" s="36"/>
      <c r="PSH3262" s="36"/>
      <c r="PSI3262" s="36"/>
      <c r="PSJ3262" s="36"/>
      <c r="PSK3262" s="36"/>
      <c r="PSL3262" s="36"/>
      <c r="PSM3262" s="36"/>
      <c r="PSN3262" s="36"/>
      <c r="PSO3262" s="36"/>
      <c r="PSP3262" s="36"/>
      <c r="PSQ3262" s="12"/>
      <c r="PSR3262" s="12"/>
      <c r="PSS3262" s="12"/>
      <c r="PST3262" s="53"/>
      <c r="PSV3262" s="41"/>
      <c r="PSW3262" s="40"/>
      <c r="PSX3262" s="44"/>
      <c r="PSY3262" s="62"/>
      <c r="PSZ3262" s="56"/>
      <c r="PTA3262" s="60"/>
      <c r="PTB3262" s="60"/>
      <c r="PTC3262" s="60"/>
      <c r="PTD3262" s="60"/>
      <c r="PTE3262" s="46"/>
      <c r="PTF3262" s="65"/>
      <c r="PTG3262" s="19"/>
      <c r="PTH3262" s="48"/>
      <c r="PTI3262" s="41"/>
      <c r="PTJ3262" s="44"/>
      <c r="PTK3262" s="18"/>
      <c r="PTL3262" s="16"/>
      <c r="PTM3262" s="36"/>
      <c r="PTN3262" s="36"/>
      <c r="PTO3262" s="36"/>
      <c r="PTP3262" s="36"/>
      <c r="PTQ3262" s="36"/>
      <c r="PTR3262" s="36"/>
      <c r="PTS3262" s="36"/>
      <c r="PTT3262" s="36"/>
      <c r="PTU3262" s="36"/>
      <c r="PTV3262" s="36"/>
      <c r="PTW3262" s="36"/>
      <c r="PTX3262" s="36"/>
      <c r="PTY3262" s="36"/>
      <c r="PTZ3262" s="12"/>
      <c r="PUA3262" s="12"/>
      <c r="PUB3262" s="12"/>
      <c r="PUC3262" s="53"/>
      <c r="PUE3262" s="41"/>
      <c r="PUF3262" s="40"/>
      <c r="PUG3262" s="44"/>
      <c r="PUH3262" s="62"/>
      <c r="PUI3262" s="56"/>
      <c r="PUJ3262" s="60"/>
      <c r="PUK3262" s="60"/>
      <c r="PUL3262" s="60"/>
      <c r="PUM3262" s="60"/>
      <c r="PUN3262" s="46"/>
      <c r="PUO3262" s="65"/>
      <c r="PUP3262" s="19"/>
      <c r="PUQ3262" s="48"/>
      <c r="PUR3262" s="41"/>
      <c r="PUS3262" s="44"/>
      <c r="PUT3262" s="18"/>
      <c r="PUU3262" s="16"/>
      <c r="PUV3262" s="36"/>
      <c r="PUW3262" s="36"/>
      <c r="PUX3262" s="36"/>
      <c r="PUY3262" s="36"/>
      <c r="PUZ3262" s="36"/>
      <c r="PVA3262" s="36"/>
      <c r="PVB3262" s="36"/>
      <c r="PVC3262" s="36"/>
      <c r="PVD3262" s="36"/>
      <c r="PVE3262" s="36"/>
      <c r="PVF3262" s="36"/>
      <c r="PVG3262" s="36"/>
      <c r="PVH3262" s="36"/>
      <c r="PVI3262" s="12"/>
      <c r="PVJ3262" s="12"/>
      <c r="PVK3262" s="12"/>
      <c r="PVL3262" s="53"/>
      <c r="PVN3262" s="41"/>
      <c r="PVO3262" s="40"/>
      <c r="PVP3262" s="44"/>
      <c r="PVQ3262" s="62"/>
      <c r="PVR3262" s="56"/>
      <c r="PVS3262" s="60"/>
      <c r="PVT3262" s="60"/>
      <c r="PVU3262" s="60"/>
      <c r="PVV3262" s="60"/>
      <c r="PVW3262" s="46"/>
      <c r="PVX3262" s="65"/>
      <c r="PVY3262" s="19"/>
      <c r="PVZ3262" s="48"/>
      <c r="PWA3262" s="41"/>
      <c r="PWB3262" s="44"/>
      <c r="PWC3262" s="18"/>
      <c r="PWD3262" s="16"/>
      <c r="PWE3262" s="36"/>
      <c r="PWF3262" s="36"/>
      <c r="PWG3262" s="36"/>
      <c r="PWH3262" s="36"/>
      <c r="PWI3262" s="36"/>
      <c r="PWJ3262" s="36"/>
      <c r="PWK3262" s="36"/>
      <c r="PWL3262" s="36"/>
      <c r="PWM3262" s="36"/>
      <c r="PWN3262" s="36"/>
      <c r="PWO3262" s="36"/>
      <c r="PWP3262" s="36"/>
      <c r="PWQ3262" s="36"/>
      <c r="PWR3262" s="12"/>
      <c r="PWS3262" s="12"/>
      <c r="PWT3262" s="12"/>
      <c r="PWU3262" s="53"/>
      <c r="PWW3262" s="41"/>
      <c r="PWX3262" s="40"/>
      <c r="PWY3262" s="44"/>
      <c r="PWZ3262" s="62"/>
      <c r="PXA3262" s="56"/>
      <c r="PXB3262" s="60"/>
      <c r="PXC3262" s="60"/>
      <c r="PXD3262" s="60"/>
      <c r="PXE3262" s="60"/>
      <c r="PXF3262" s="46"/>
      <c r="PXG3262" s="65"/>
      <c r="PXH3262" s="19"/>
      <c r="PXI3262" s="48"/>
      <c r="PXJ3262" s="41"/>
      <c r="PXK3262" s="44"/>
      <c r="PXL3262" s="18"/>
      <c r="PXM3262" s="16"/>
      <c r="PXN3262" s="36"/>
      <c r="PXO3262" s="36"/>
      <c r="PXP3262" s="36"/>
      <c r="PXQ3262" s="36"/>
      <c r="PXR3262" s="36"/>
      <c r="PXS3262" s="36"/>
      <c r="PXT3262" s="36"/>
      <c r="PXU3262" s="36"/>
      <c r="PXV3262" s="36"/>
      <c r="PXW3262" s="36"/>
      <c r="PXX3262" s="36"/>
      <c r="PXY3262" s="36"/>
      <c r="PXZ3262" s="36"/>
      <c r="PYA3262" s="12"/>
      <c r="PYB3262" s="12"/>
      <c r="PYC3262" s="12"/>
      <c r="PYD3262" s="53"/>
      <c r="PYF3262" s="41"/>
      <c r="PYG3262" s="40"/>
      <c r="PYH3262" s="44"/>
      <c r="PYI3262" s="62"/>
      <c r="PYJ3262" s="56"/>
      <c r="PYK3262" s="60"/>
      <c r="PYL3262" s="60"/>
      <c r="PYM3262" s="60"/>
      <c r="PYN3262" s="60"/>
      <c r="PYO3262" s="46"/>
      <c r="PYP3262" s="65"/>
      <c r="PYQ3262" s="19"/>
      <c r="PYR3262" s="48"/>
      <c r="PYS3262" s="41"/>
      <c r="PYT3262" s="44"/>
      <c r="PYU3262" s="18"/>
      <c r="PYV3262" s="16"/>
      <c r="PYW3262" s="36"/>
      <c r="PYX3262" s="36"/>
      <c r="PYY3262" s="36"/>
      <c r="PYZ3262" s="36"/>
      <c r="PZA3262" s="36"/>
      <c r="PZB3262" s="36"/>
      <c r="PZC3262" s="36"/>
      <c r="PZD3262" s="36"/>
      <c r="PZE3262" s="36"/>
      <c r="PZF3262" s="36"/>
      <c r="PZG3262" s="36"/>
      <c r="PZH3262" s="36"/>
      <c r="PZI3262" s="36"/>
      <c r="PZJ3262" s="12"/>
      <c r="PZK3262" s="12"/>
      <c r="PZL3262" s="12"/>
      <c r="PZM3262" s="53"/>
      <c r="PZO3262" s="41"/>
      <c r="PZP3262" s="40"/>
      <c r="PZQ3262" s="44"/>
      <c r="PZR3262" s="62"/>
      <c r="PZS3262" s="56"/>
      <c r="PZT3262" s="60"/>
      <c r="PZU3262" s="60"/>
      <c r="PZV3262" s="60"/>
      <c r="PZW3262" s="60"/>
      <c r="PZX3262" s="46"/>
      <c r="PZY3262" s="65"/>
      <c r="PZZ3262" s="19"/>
      <c r="QAA3262" s="48"/>
      <c r="QAB3262" s="41"/>
      <c r="QAC3262" s="44"/>
      <c r="QAD3262" s="18"/>
      <c r="QAE3262" s="16"/>
      <c r="QAF3262" s="36"/>
      <c r="QAG3262" s="36"/>
      <c r="QAH3262" s="36"/>
      <c r="QAI3262" s="36"/>
      <c r="QAJ3262" s="36"/>
      <c r="QAK3262" s="36"/>
      <c r="QAL3262" s="36"/>
      <c r="QAM3262" s="36"/>
      <c r="QAN3262" s="36"/>
      <c r="QAO3262" s="36"/>
      <c r="QAP3262" s="36"/>
      <c r="QAQ3262" s="36"/>
      <c r="QAR3262" s="36"/>
      <c r="QAS3262" s="12"/>
      <c r="QAT3262" s="12"/>
      <c r="QAU3262" s="12"/>
      <c r="QAV3262" s="53"/>
      <c r="QAX3262" s="41"/>
      <c r="QAY3262" s="40"/>
      <c r="QAZ3262" s="44"/>
      <c r="QBA3262" s="62"/>
      <c r="QBB3262" s="56"/>
      <c r="QBC3262" s="60"/>
      <c r="QBD3262" s="60"/>
      <c r="QBE3262" s="60"/>
      <c r="QBF3262" s="60"/>
      <c r="QBG3262" s="46"/>
      <c r="QBH3262" s="65"/>
      <c r="QBI3262" s="19"/>
      <c r="QBJ3262" s="48"/>
      <c r="QBK3262" s="41"/>
      <c r="QBL3262" s="44"/>
      <c r="QBM3262" s="18"/>
      <c r="QBN3262" s="16"/>
      <c r="QBO3262" s="36"/>
      <c r="QBP3262" s="36"/>
      <c r="QBQ3262" s="36"/>
      <c r="QBR3262" s="36"/>
      <c r="QBS3262" s="36"/>
      <c r="QBT3262" s="36"/>
      <c r="QBU3262" s="36"/>
      <c r="QBV3262" s="36"/>
      <c r="QBW3262" s="36"/>
      <c r="QBX3262" s="36"/>
      <c r="QBY3262" s="36"/>
      <c r="QBZ3262" s="36"/>
      <c r="QCA3262" s="36"/>
      <c r="QCB3262" s="12"/>
      <c r="QCC3262" s="12"/>
      <c r="QCD3262" s="12"/>
      <c r="QCE3262" s="53"/>
      <c r="QCG3262" s="41"/>
      <c r="QCH3262" s="40"/>
      <c r="QCI3262" s="44"/>
      <c r="QCJ3262" s="62"/>
      <c r="QCK3262" s="56"/>
      <c r="QCL3262" s="60"/>
      <c r="QCM3262" s="60"/>
      <c r="QCN3262" s="60"/>
      <c r="QCO3262" s="60"/>
      <c r="QCP3262" s="46"/>
      <c r="QCQ3262" s="65"/>
      <c r="QCR3262" s="19"/>
      <c r="QCS3262" s="48"/>
      <c r="QCT3262" s="41"/>
      <c r="QCU3262" s="44"/>
      <c r="QCV3262" s="18"/>
      <c r="QCW3262" s="16"/>
      <c r="QCX3262" s="36"/>
      <c r="QCY3262" s="36"/>
      <c r="QCZ3262" s="36"/>
      <c r="QDA3262" s="36"/>
      <c r="QDB3262" s="36"/>
      <c r="QDC3262" s="36"/>
      <c r="QDD3262" s="36"/>
      <c r="QDE3262" s="36"/>
      <c r="QDF3262" s="36"/>
      <c r="QDG3262" s="36"/>
      <c r="QDH3262" s="36"/>
      <c r="QDI3262" s="36"/>
      <c r="QDJ3262" s="36"/>
      <c r="QDK3262" s="12"/>
      <c r="QDL3262" s="12"/>
      <c r="QDM3262" s="12"/>
      <c r="QDN3262" s="53"/>
      <c r="QDP3262" s="41"/>
      <c r="QDQ3262" s="40"/>
      <c r="QDR3262" s="44"/>
      <c r="QDS3262" s="62"/>
      <c r="QDT3262" s="56"/>
      <c r="QDU3262" s="60"/>
      <c r="QDV3262" s="60"/>
      <c r="QDW3262" s="60"/>
      <c r="QDX3262" s="60"/>
      <c r="QDY3262" s="46"/>
      <c r="QDZ3262" s="65"/>
      <c r="QEA3262" s="19"/>
      <c r="QEB3262" s="48"/>
      <c r="QEC3262" s="41"/>
      <c r="QED3262" s="44"/>
      <c r="QEE3262" s="18"/>
      <c r="QEF3262" s="16"/>
      <c r="QEG3262" s="36"/>
      <c r="QEH3262" s="36"/>
      <c r="QEI3262" s="36"/>
      <c r="QEJ3262" s="36"/>
      <c r="QEK3262" s="36"/>
      <c r="QEL3262" s="36"/>
      <c r="QEM3262" s="36"/>
      <c r="QEN3262" s="36"/>
      <c r="QEO3262" s="36"/>
      <c r="QEP3262" s="36"/>
      <c r="QEQ3262" s="36"/>
      <c r="QER3262" s="36"/>
      <c r="QES3262" s="36"/>
      <c r="QET3262" s="12"/>
      <c r="QEU3262" s="12"/>
      <c r="QEV3262" s="12"/>
      <c r="QEW3262" s="53"/>
      <c r="QEY3262" s="41"/>
      <c r="QEZ3262" s="40"/>
      <c r="QFA3262" s="44"/>
      <c r="QFB3262" s="62"/>
      <c r="QFC3262" s="56"/>
      <c r="QFD3262" s="60"/>
      <c r="QFE3262" s="60"/>
      <c r="QFF3262" s="60"/>
      <c r="QFG3262" s="60"/>
      <c r="QFH3262" s="46"/>
      <c r="QFI3262" s="65"/>
      <c r="QFJ3262" s="19"/>
      <c r="QFK3262" s="48"/>
      <c r="QFL3262" s="41"/>
      <c r="QFM3262" s="44"/>
      <c r="QFN3262" s="18"/>
      <c r="QFO3262" s="16"/>
      <c r="QFP3262" s="36"/>
      <c r="QFQ3262" s="36"/>
      <c r="QFR3262" s="36"/>
      <c r="QFS3262" s="36"/>
      <c r="QFT3262" s="36"/>
      <c r="QFU3262" s="36"/>
      <c r="QFV3262" s="36"/>
      <c r="QFW3262" s="36"/>
      <c r="QFX3262" s="36"/>
      <c r="QFY3262" s="36"/>
      <c r="QFZ3262" s="36"/>
      <c r="QGA3262" s="36"/>
      <c r="QGB3262" s="36"/>
      <c r="QGC3262" s="12"/>
      <c r="QGD3262" s="12"/>
      <c r="QGE3262" s="12"/>
      <c r="QGF3262" s="53"/>
      <c r="QGH3262" s="41"/>
      <c r="QGI3262" s="40"/>
      <c r="QGJ3262" s="44"/>
      <c r="QGK3262" s="62"/>
      <c r="QGL3262" s="56"/>
      <c r="QGM3262" s="60"/>
      <c r="QGN3262" s="60"/>
      <c r="QGO3262" s="60"/>
      <c r="QGP3262" s="60"/>
      <c r="QGQ3262" s="46"/>
      <c r="QGR3262" s="65"/>
      <c r="QGS3262" s="19"/>
      <c r="QGT3262" s="48"/>
      <c r="QGU3262" s="41"/>
      <c r="QGV3262" s="44"/>
      <c r="QGW3262" s="18"/>
      <c r="QGX3262" s="16"/>
      <c r="QGY3262" s="36"/>
      <c r="QGZ3262" s="36"/>
      <c r="QHA3262" s="36"/>
      <c r="QHB3262" s="36"/>
      <c r="QHC3262" s="36"/>
      <c r="QHD3262" s="36"/>
      <c r="QHE3262" s="36"/>
      <c r="QHF3262" s="36"/>
      <c r="QHG3262" s="36"/>
      <c r="QHH3262" s="36"/>
      <c r="QHI3262" s="36"/>
      <c r="QHJ3262" s="36"/>
      <c r="QHK3262" s="36"/>
      <c r="QHL3262" s="12"/>
      <c r="QHM3262" s="12"/>
      <c r="QHN3262" s="12"/>
      <c r="QHO3262" s="53"/>
      <c r="QHQ3262" s="41"/>
      <c r="QHR3262" s="40"/>
      <c r="QHS3262" s="44"/>
      <c r="QHT3262" s="62"/>
      <c r="QHU3262" s="56"/>
      <c r="QHV3262" s="60"/>
      <c r="QHW3262" s="60"/>
      <c r="QHX3262" s="60"/>
      <c r="QHY3262" s="60"/>
      <c r="QHZ3262" s="46"/>
      <c r="QIA3262" s="65"/>
      <c r="QIB3262" s="19"/>
      <c r="QIC3262" s="48"/>
      <c r="QID3262" s="41"/>
      <c r="QIE3262" s="44"/>
      <c r="QIF3262" s="18"/>
      <c r="QIG3262" s="16"/>
      <c r="QIH3262" s="36"/>
      <c r="QII3262" s="36"/>
      <c r="QIJ3262" s="36"/>
      <c r="QIK3262" s="36"/>
      <c r="QIL3262" s="36"/>
      <c r="QIM3262" s="36"/>
      <c r="QIN3262" s="36"/>
      <c r="QIO3262" s="36"/>
      <c r="QIP3262" s="36"/>
      <c r="QIQ3262" s="36"/>
      <c r="QIR3262" s="36"/>
      <c r="QIS3262" s="36"/>
      <c r="QIT3262" s="36"/>
      <c r="QIU3262" s="12"/>
      <c r="QIV3262" s="12"/>
      <c r="QIW3262" s="12"/>
      <c r="QIX3262" s="53"/>
      <c r="QIZ3262" s="41"/>
      <c r="QJA3262" s="40"/>
      <c r="QJB3262" s="44"/>
      <c r="QJC3262" s="62"/>
      <c r="QJD3262" s="56"/>
      <c r="QJE3262" s="60"/>
      <c r="QJF3262" s="60"/>
      <c r="QJG3262" s="60"/>
      <c r="QJH3262" s="60"/>
      <c r="QJI3262" s="46"/>
      <c r="QJJ3262" s="65"/>
      <c r="QJK3262" s="19"/>
      <c r="QJL3262" s="48"/>
      <c r="QJM3262" s="41"/>
      <c r="QJN3262" s="44"/>
      <c r="QJO3262" s="18"/>
      <c r="QJP3262" s="16"/>
      <c r="QJQ3262" s="36"/>
      <c r="QJR3262" s="36"/>
      <c r="QJS3262" s="36"/>
      <c r="QJT3262" s="36"/>
      <c r="QJU3262" s="36"/>
      <c r="QJV3262" s="36"/>
      <c r="QJW3262" s="36"/>
      <c r="QJX3262" s="36"/>
      <c r="QJY3262" s="36"/>
      <c r="QJZ3262" s="36"/>
      <c r="QKA3262" s="36"/>
      <c r="QKB3262" s="36"/>
      <c r="QKC3262" s="36"/>
      <c r="QKD3262" s="12"/>
      <c r="QKE3262" s="12"/>
      <c r="QKF3262" s="12"/>
      <c r="QKG3262" s="53"/>
      <c r="QKI3262" s="41"/>
      <c r="QKJ3262" s="40"/>
      <c r="QKK3262" s="44"/>
      <c r="QKL3262" s="62"/>
      <c r="QKM3262" s="56"/>
      <c r="QKN3262" s="60"/>
      <c r="QKO3262" s="60"/>
      <c r="QKP3262" s="60"/>
      <c r="QKQ3262" s="60"/>
      <c r="QKR3262" s="46"/>
      <c r="QKS3262" s="65"/>
      <c r="QKT3262" s="19"/>
      <c r="QKU3262" s="48"/>
      <c r="QKV3262" s="41"/>
      <c r="QKW3262" s="44"/>
      <c r="QKX3262" s="18"/>
      <c r="QKY3262" s="16"/>
      <c r="QKZ3262" s="36"/>
      <c r="QLA3262" s="36"/>
      <c r="QLB3262" s="36"/>
      <c r="QLC3262" s="36"/>
      <c r="QLD3262" s="36"/>
      <c r="QLE3262" s="36"/>
      <c r="QLF3262" s="36"/>
      <c r="QLG3262" s="36"/>
      <c r="QLH3262" s="36"/>
      <c r="QLI3262" s="36"/>
      <c r="QLJ3262" s="36"/>
      <c r="QLK3262" s="36"/>
      <c r="QLL3262" s="36"/>
      <c r="QLM3262" s="12"/>
      <c r="QLN3262" s="12"/>
      <c r="QLO3262" s="12"/>
      <c r="QLP3262" s="53"/>
      <c r="QLR3262" s="41"/>
      <c r="QLS3262" s="40"/>
      <c r="QLT3262" s="44"/>
      <c r="QLU3262" s="62"/>
      <c r="QLV3262" s="56"/>
      <c r="QLW3262" s="60"/>
      <c r="QLX3262" s="60"/>
      <c r="QLY3262" s="60"/>
      <c r="QLZ3262" s="60"/>
      <c r="QMA3262" s="46"/>
      <c r="QMB3262" s="65"/>
      <c r="QMC3262" s="19"/>
      <c r="QMD3262" s="48"/>
      <c r="QME3262" s="41"/>
      <c r="QMF3262" s="44"/>
      <c r="QMG3262" s="18"/>
      <c r="QMH3262" s="16"/>
      <c r="QMI3262" s="36"/>
      <c r="QMJ3262" s="36"/>
      <c r="QMK3262" s="36"/>
      <c r="QML3262" s="36"/>
      <c r="QMM3262" s="36"/>
      <c r="QMN3262" s="36"/>
      <c r="QMO3262" s="36"/>
      <c r="QMP3262" s="36"/>
      <c r="QMQ3262" s="36"/>
      <c r="QMR3262" s="36"/>
      <c r="QMS3262" s="36"/>
      <c r="QMT3262" s="36"/>
      <c r="QMU3262" s="36"/>
      <c r="QMV3262" s="12"/>
      <c r="QMW3262" s="12"/>
      <c r="QMX3262" s="12"/>
      <c r="QMY3262" s="53"/>
      <c r="QNA3262" s="41"/>
      <c r="QNB3262" s="40"/>
      <c r="QNC3262" s="44"/>
      <c r="QND3262" s="62"/>
      <c r="QNE3262" s="56"/>
      <c r="QNF3262" s="60"/>
      <c r="QNG3262" s="60"/>
      <c r="QNH3262" s="60"/>
      <c r="QNI3262" s="60"/>
      <c r="QNJ3262" s="46"/>
      <c r="QNK3262" s="65"/>
      <c r="QNL3262" s="19"/>
      <c r="QNM3262" s="48"/>
      <c r="QNN3262" s="41"/>
      <c r="QNO3262" s="44"/>
      <c r="QNP3262" s="18"/>
      <c r="QNQ3262" s="16"/>
      <c r="QNR3262" s="36"/>
      <c r="QNS3262" s="36"/>
      <c r="QNT3262" s="36"/>
      <c r="QNU3262" s="36"/>
      <c r="QNV3262" s="36"/>
      <c r="QNW3262" s="36"/>
      <c r="QNX3262" s="36"/>
      <c r="QNY3262" s="36"/>
      <c r="QNZ3262" s="36"/>
      <c r="QOA3262" s="36"/>
      <c r="QOB3262" s="36"/>
      <c r="QOC3262" s="36"/>
      <c r="QOD3262" s="36"/>
      <c r="QOE3262" s="12"/>
      <c r="QOF3262" s="12"/>
      <c r="QOG3262" s="12"/>
      <c r="QOH3262" s="53"/>
      <c r="QOJ3262" s="41"/>
      <c r="QOK3262" s="40"/>
      <c r="QOL3262" s="44"/>
      <c r="QOM3262" s="62"/>
      <c r="QON3262" s="56"/>
      <c r="QOO3262" s="60"/>
      <c r="QOP3262" s="60"/>
      <c r="QOQ3262" s="60"/>
      <c r="QOR3262" s="60"/>
      <c r="QOS3262" s="46"/>
      <c r="QOT3262" s="65"/>
      <c r="QOU3262" s="19"/>
      <c r="QOV3262" s="48"/>
      <c r="QOW3262" s="41"/>
      <c r="QOX3262" s="44"/>
      <c r="QOY3262" s="18"/>
      <c r="QOZ3262" s="16"/>
      <c r="QPA3262" s="36"/>
      <c r="QPB3262" s="36"/>
      <c r="QPC3262" s="36"/>
      <c r="QPD3262" s="36"/>
      <c r="QPE3262" s="36"/>
      <c r="QPF3262" s="36"/>
      <c r="QPG3262" s="36"/>
      <c r="QPH3262" s="36"/>
      <c r="QPI3262" s="36"/>
      <c r="QPJ3262" s="36"/>
      <c r="QPK3262" s="36"/>
      <c r="QPL3262" s="36"/>
      <c r="QPM3262" s="36"/>
      <c r="QPN3262" s="12"/>
      <c r="QPO3262" s="12"/>
      <c r="QPP3262" s="12"/>
      <c r="QPQ3262" s="53"/>
      <c r="QPS3262" s="41"/>
      <c r="QPT3262" s="40"/>
      <c r="QPU3262" s="44"/>
      <c r="QPV3262" s="62"/>
      <c r="QPW3262" s="56"/>
      <c r="QPX3262" s="60"/>
      <c r="QPY3262" s="60"/>
      <c r="QPZ3262" s="60"/>
      <c r="QQA3262" s="60"/>
      <c r="QQB3262" s="46"/>
      <c r="QQC3262" s="65"/>
      <c r="QQD3262" s="19"/>
      <c r="QQE3262" s="48"/>
      <c r="QQF3262" s="41"/>
      <c r="QQG3262" s="44"/>
      <c r="QQH3262" s="18"/>
      <c r="QQI3262" s="16"/>
      <c r="QQJ3262" s="36"/>
      <c r="QQK3262" s="36"/>
      <c r="QQL3262" s="36"/>
      <c r="QQM3262" s="36"/>
      <c r="QQN3262" s="36"/>
      <c r="QQO3262" s="36"/>
      <c r="QQP3262" s="36"/>
      <c r="QQQ3262" s="36"/>
      <c r="QQR3262" s="36"/>
      <c r="QQS3262" s="36"/>
      <c r="QQT3262" s="36"/>
      <c r="QQU3262" s="36"/>
      <c r="QQV3262" s="36"/>
      <c r="QQW3262" s="12"/>
      <c r="QQX3262" s="12"/>
      <c r="QQY3262" s="12"/>
      <c r="QQZ3262" s="53"/>
      <c r="QRB3262" s="41"/>
      <c r="QRC3262" s="40"/>
      <c r="QRD3262" s="44"/>
      <c r="QRE3262" s="62"/>
      <c r="QRF3262" s="56"/>
      <c r="QRG3262" s="60"/>
      <c r="QRH3262" s="60"/>
      <c r="QRI3262" s="60"/>
      <c r="QRJ3262" s="60"/>
      <c r="QRK3262" s="46"/>
      <c r="QRL3262" s="65"/>
      <c r="QRM3262" s="19"/>
      <c r="QRN3262" s="48"/>
      <c r="QRO3262" s="41"/>
      <c r="QRP3262" s="44"/>
      <c r="QRQ3262" s="18"/>
      <c r="QRR3262" s="16"/>
      <c r="QRS3262" s="36"/>
      <c r="QRT3262" s="36"/>
      <c r="QRU3262" s="36"/>
      <c r="QRV3262" s="36"/>
      <c r="QRW3262" s="36"/>
      <c r="QRX3262" s="36"/>
      <c r="QRY3262" s="36"/>
      <c r="QRZ3262" s="36"/>
      <c r="QSA3262" s="36"/>
      <c r="QSB3262" s="36"/>
      <c r="QSC3262" s="36"/>
      <c r="QSD3262" s="36"/>
      <c r="QSE3262" s="36"/>
      <c r="QSF3262" s="12"/>
      <c r="QSG3262" s="12"/>
      <c r="QSH3262" s="12"/>
      <c r="QSI3262" s="53"/>
      <c r="QSK3262" s="41"/>
      <c r="QSL3262" s="40"/>
      <c r="QSM3262" s="44"/>
      <c r="QSN3262" s="62"/>
      <c r="QSO3262" s="56"/>
      <c r="QSP3262" s="60"/>
      <c r="QSQ3262" s="60"/>
      <c r="QSR3262" s="60"/>
      <c r="QSS3262" s="60"/>
      <c r="QST3262" s="46"/>
      <c r="QSU3262" s="65"/>
      <c r="QSV3262" s="19"/>
      <c r="QSW3262" s="48"/>
      <c r="QSX3262" s="41"/>
      <c r="QSY3262" s="44"/>
      <c r="QSZ3262" s="18"/>
      <c r="QTA3262" s="16"/>
      <c r="QTB3262" s="36"/>
      <c r="QTC3262" s="36"/>
      <c r="QTD3262" s="36"/>
      <c r="QTE3262" s="36"/>
      <c r="QTF3262" s="36"/>
      <c r="QTG3262" s="36"/>
      <c r="QTH3262" s="36"/>
      <c r="QTI3262" s="36"/>
      <c r="QTJ3262" s="36"/>
      <c r="QTK3262" s="36"/>
      <c r="QTL3262" s="36"/>
      <c r="QTM3262" s="36"/>
      <c r="QTN3262" s="36"/>
      <c r="QTO3262" s="12"/>
      <c r="QTP3262" s="12"/>
      <c r="QTQ3262" s="12"/>
      <c r="QTR3262" s="53"/>
      <c r="QTT3262" s="41"/>
      <c r="QTU3262" s="40"/>
      <c r="QTV3262" s="44"/>
      <c r="QTW3262" s="62"/>
      <c r="QTX3262" s="56"/>
      <c r="QTY3262" s="60"/>
      <c r="QTZ3262" s="60"/>
      <c r="QUA3262" s="60"/>
      <c r="QUB3262" s="60"/>
      <c r="QUC3262" s="46"/>
      <c r="QUD3262" s="65"/>
      <c r="QUE3262" s="19"/>
      <c r="QUF3262" s="48"/>
      <c r="QUG3262" s="41"/>
      <c r="QUH3262" s="44"/>
      <c r="QUI3262" s="18"/>
      <c r="QUJ3262" s="16"/>
      <c r="QUK3262" s="36"/>
      <c r="QUL3262" s="36"/>
      <c r="QUM3262" s="36"/>
      <c r="QUN3262" s="36"/>
      <c r="QUO3262" s="36"/>
      <c r="QUP3262" s="36"/>
      <c r="QUQ3262" s="36"/>
      <c r="QUR3262" s="36"/>
      <c r="QUS3262" s="36"/>
      <c r="QUT3262" s="36"/>
      <c r="QUU3262" s="36"/>
      <c r="QUV3262" s="36"/>
      <c r="QUW3262" s="36"/>
      <c r="QUX3262" s="12"/>
      <c r="QUY3262" s="12"/>
      <c r="QUZ3262" s="12"/>
      <c r="QVA3262" s="53"/>
      <c r="QVC3262" s="41"/>
      <c r="QVD3262" s="40"/>
      <c r="QVE3262" s="44"/>
      <c r="QVF3262" s="62"/>
      <c r="QVG3262" s="56"/>
      <c r="QVH3262" s="60"/>
      <c r="QVI3262" s="60"/>
      <c r="QVJ3262" s="60"/>
      <c r="QVK3262" s="60"/>
      <c r="QVL3262" s="46"/>
      <c r="QVM3262" s="65"/>
      <c r="QVN3262" s="19"/>
      <c r="QVO3262" s="48"/>
      <c r="QVP3262" s="41"/>
      <c r="QVQ3262" s="44"/>
      <c r="QVR3262" s="18"/>
      <c r="QVS3262" s="16"/>
      <c r="QVT3262" s="36"/>
      <c r="QVU3262" s="36"/>
      <c r="QVV3262" s="36"/>
      <c r="QVW3262" s="36"/>
      <c r="QVX3262" s="36"/>
      <c r="QVY3262" s="36"/>
      <c r="QVZ3262" s="36"/>
      <c r="QWA3262" s="36"/>
      <c r="QWB3262" s="36"/>
      <c r="QWC3262" s="36"/>
      <c r="QWD3262" s="36"/>
      <c r="QWE3262" s="36"/>
      <c r="QWF3262" s="36"/>
      <c r="QWG3262" s="12"/>
      <c r="QWH3262" s="12"/>
      <c r="QWI3262" s="12"/>
      <c r="QWJ3262" s="53"/>
      <c r="QWL3262" s="41"/>
      <c r="QWM3262" s="40"/>
      <c r="QWN3262" s="44"/>
      <c r="QWO3262" s="62"/>
      <c r="QWP3262" s="56"/>
      <c r="QWQ3262" s="60"/>
      <c r="QWR3262" s="60"/>
      <c r="QWS3262" s="60"/>
      <c r="QWT3262" s="60"/>
      <c r="QWU3262" s="46"/>
      <c r="QWV3262" s="65"/>
      <c r="QWW3262" s="19"/>
      <c r="QWX3262" s="48"/>
      <c r="QWY3262" s="41"/>
      <c r="QWZ3262" s="44"/>
      <c r="QXA3262" s="18"/>
      <c r="QXB3262" s="16"/>
      <c r="QXC3262" s="36"/>
      <c r="QXD3262" s="36"/>
      <c r="QXE3262" s="36"/>
      <c r="QXF3262" s="36"/>
      <c r="QXG3262" s="36"/>
      <c r="QXH3262" s="36"/>
      <c r="QXI3262" s="36"/>
      <c r="QXJ3262" s="36"/>
      <c r="QXK3262" s="36"/>
      <c r="QXL3262" s="36"/>
      <c r="QXM3262" s="36"/>
      <c r="QXN3262" s="36"/>
      <c r="QXO3262" s="36"/>
      <c r="QXP3262" s="12"/>
      <c r="QXQ3262" s="12"/>
      <c r="QXR3262" s="12"/>
      <c r="QXS3262" s="53"/>
      <c r="QXU3262" s="41"/>
      <c r="QXV3262" s="40"/>
      <c r="QXW3262" s="44"/>
      <c r="QXX3262" s="62"/>
      <c r="QXY3262" s="56"/>
      <c r="QXZ3262" s="60"/>
      <c r="QYA3262" s="60"/>
      <c r="QYB3262" s="60"/>
      <c r="QYC3262" s="60"/>
      <c r="QYD3262" s="46"/>
      <c r="QYE3262" s="65"/>
      <c r="QYF3262" s="19"/>
      <c r="QYG3262" s="48"/>
      <c r="QYH3262" s="41"/>
      <c r="QYI3262" s="44"/>
      <c r="QYJ3262" s="18"/>
      <c r="QYK3262" s="16"/>
      <c r="QYL3262" s="36"/>
      <c r="QYM3262" s="36"/>
      <c r="QYN3262" s="36"/>
      <c r="QYO3262" s="36"/>
      <c r="QYP3262" s="36"/>
      <c r="QYQ3262" s="36"/>
      <c r="QYR3262" s="36"/>
      <c r="QYS3262" s="36"/>
      <c r="QYT3262" s="36"/>
      <c r="QYU3262" s="36"/>
      <c r="QYV3262" s="36"/>
      <c r="QYW3262" s="36"/>
      <c r="QYX3262" s="36"/>
      <c r="QYY3262" s="12"/>
      <c r="QYZ3262" s="12"/>
      <c r="QZA3262" s="12"/>
      <c r="QZB3262" s="53"/>
      <c r="QZD3262" s="41"/>
      <c r="QZE3262" s="40"/>
      <c r="QZF3262" s="44"/>
      <c r="QZG3262" s="62"/>
      <c r="QZH3262" s="56"/>
      <c r="QZI3262" s="60"/>
      <c r="QZJ3262" s="60"/>
      <c r="QZK3262" s="60"/>
      <c r="QZL3262" s="60"/>
      <c r="QZM3262" s="46"/>
      <c r="QZN3262" s="65"/>
      <c r="QZO3262" s="19"/>
      <c r="QZP3262" s="48"/>
      <c r="QZQ3262" s="41"/>
      <c r="QZR3262" s="44"/>
      <c r="QZS3262" s="18"/>
      <c r="QZT3262" s="16"/>
      <c r="QZU3262" s="36"/>
      <c r="QZV3262" s="36"/>
      <c r="QZW3262" s="36"/>
      <c r="QZX3262" s="36"/>
      <c r="QZY3262" s="36"/>
      <c r="QZZ3262" s="36"/>
      <c r="RAA3262" s="36"/>
      <c r="RAB3262" s="36"/>
      <c r="RAC3262" s="36"/>
      <c r="RAD3262" s="36"/>
      <c r="RAE3262" s="36"/>
      <c r="RAF3262" s="36"/>
      <c r="RAG3262" s="36"/>
      <c r="RAH3262" s="12"/>
      <c r="RAI3262" s="12"/>
      <c r="RAJ3262" s="12"/>
      <c r="RAK3262" s="53"/>
      <c r="RAM3262" s="41"/>
      <c r="RAN3262" s="40"/>
      <c r="RAO3262" s="44"/>
      <c r="RAP3262" s="62"/>
      <c r="RAQ3262" s="56"/>
      <c r="RAR3262" s="60"/>
      <c r="RAS3262" s="60"/>
      <c r="RAT3262" s="60"/>
      <c r="RAU3262" s="60"/>
      <c r="RAV3262" s="46"/>
      <c r="RAW3262" s="65"/>
      <c r="RAX3262" s="19"/>
      <c r="RAY3262" s="48"/>
      <c r="RAZ3262" s="41"/>
      <c r="RBA3262" s="44"/>
      <c r="RBB3262" s="18"/>
      <c r="RBC3262" s="16"/>
      <c r="RBD3262" s="36"/>
      <c r="RBE3262" s="36"/>
      <c r="RBF3262" s="36"/>
      <c r="RBG3262" s="36"/>
      <c r="RBH3262" s="36"/>
      <c r="RBI3262" s="36"/>
      <c r="RBJ3262" s="36"/>
      <c r="RBK3262" s="36"/>
      <c r="RBL3262" s="36"/>
      <c r="RBM3262" s="36"/>
      <c r="RBN3262" s="36"/>
      <c r="RBO3262" s="36"/>
      <c r="RBP3262" s="36"/>
      <c r="RBQ3262" s="12"/>
      <c r="RBR3262" s="12"/>
      <c r="RBS3262" s="12"/>
      <c r="RBT3262" s="53"/>
      <c r="RBV3262" s="41"/>
      <c r="RBW3262" s="40"/>
      <c r="RBX3262" s="44"/>
      <c r="RBY3262" s="62"/>
      <c r="RBZ3262" s="56"/>
      <c r="RCA3262" s="60"/>
      <c r="RCB3262" s="60"/>
      <c r="RCC3262" s="60"/>
      <c r="RCD3262" s="60"/>
      <c r="RCE3262" s="46"/>
      <c r="RCF3262" s="65"/>
      <c r="RCG3262" s="19"/>
      <c r="RCH3262" s="48"/>
      <c r="RCI3262" s="41"/>
      <c r="RCJ3262" s="44"/>
      <c r="RCK3262" s="18"/>
      <c r="RCL3262" s="16"/>
      <c r="RCM3262" s="36"/>
      <c r="RCN3262" s="36"/>
      <c r="RCO3262" s="36"/>
      <c r="RCP3262" s="36"/>
      <c r="RCQ3262" s="36"/>
      <c r="RCR3262" s="36"/>
      <c r="RCS3262" s="36"/>
      <c r="RCT3262" s="36"/>
      <c r="RCU3262" s="36"/>
      <c r="RCV3262" s="36"/>
      <c r="RCW3262" s="36"/>
      <c r="RCX3262" s="36"/>
      <c r="RCY3262" s="36"/>
      <c r="RCZ3262" s="12"/>
      <c r="RDA3262" s="12"/>
      <c r="RDB3262" s="12"/>
      <c r="RDC3262" s="53"/>
      <c r="RDE3262" s="41"/>
      <c r="RDF3262" s="40"/>
      <c r="RDG3262" s="44"/>
      <c r="RDH3262" s="62"/>
      <c r="RDI3262" s="56"/>
      <c r="RDJ3262" s="60"/>
      <c r="RDK3262" s="60"/>
      <c r="RDL3262" s="60"/>
      <c r="RDM3262" s="60"/>
      <c r="RDN3262" s="46"/>
      <c r="RDO3262" s="65"/>
      <c r="RDP3262" s="19"/>
      <c r="RDQ3262" s="48"/>
      <c r="RDR3262" s="41"/>
      <c r="RDS3262" s="44"/>
      <c r="RDT3262" s="18"/>
      <c r="RDU3262" s="16"/>
      <c r="RDV3262" s="36"/>
      <c r="RDW3262" s="36"/>
      <c r="RDX3262" s="36"/>
      <c r="RDY3262" s="36"/>
      <c r="RDZ3262" s="36"/>
      <c r="REA3262" s="36"/>
      <c r="REB3262" s="36"/>
      <c r="REC3262" s="36"/>
      <c r="RED3262" s="36"/>
      <c r="REE3262" s="36"/>
      <c r="REF3262" s="36"/>
      <c r="REG3262" s="36"/>
      <c r="REH3262" s="36"/>
      <c r="REI3262" s="12"/>
      <c r="REJ3262" s="12"/>
      <c r="REK3262" s="12"/>
      <c r="REL3262" s="53"/>
      <c r="REN3262" s="41"/>
      <c r="REO3262" s="40"/>
      <c r="REP3262" s="44"/>
      <c r="REQ3262" s="62"/>
      <c r="RER3262" s="56"/>
      <c r="RES3262" s="60"/>
      <c r="RET3262" s="60"/>
      <c r="REU3262" s="60"/>
      <c r="REV3262" s="60"/>
      <c r="REW3262" s="46"/>
      <c r="REX3262" s="65"/>
      <c r="REY3262" s="19"/>
      <c r="REZ3262" s="48"/>
      <c r="RFA3262" s="41"/>
      <c r="RFB3262" s="44"/>
      <c r="RFC3262" s="18"/>
      <c r="RFD3262" s="16"/>
      <c r="RFE3262" s="36"/>
      <c r="RFF3262" s="36"/>
      <c r="RFG3262" s="36"/>
      <c r="RFH3262" s="36"/>
      <c r="RFI3262" s="36"/>
      <c r="RFJ3262" s="36"/>
      <c r="RFK3262" s="36"/>
      <c r="RFL3262" s="36"/>
      <c r="RFM3262" s="36"/>
      <c r="RFN3262" s="36"/>
      <c r="RFO3262" s="36"/>
      <c r="RFP3262" s="36"/>
      <c r="RFQ3262" s="36"/>
      <c r="RFR3262" s="12"/>
      <c r="RFS3262" s="12"/>
      <c r="RFT3262" s="12"/>
      <c r="RFU3262" s="53"/>
      <c r="RFW3262" s="41"/>
      <c r="RFX3262" s="40"/>
      <c r="RFY3262" s="44"/>
      <c r="RFZ3262" s="62"/>
      <c r="RGA3262" s="56"/>
      <c r="RGB3262" s="60"/>
      <c r="RGC3262" s="60"/>
      <c r="RGD3262" s="60"/>
      <c r="RGE3262" s="60"/>
      <c r="RGF3262" s="46"/>
      <c r="RGG3262" s="65"/>
      <c r="RGH3262" s="19"/>
      <c r="RGI3262" s="48"/>
      <c r="RGJ3262" s="41"/>
      <c r="RGK3262" s="44"/>
      <c r="RGL3262" s="18"/>
      <c r="RGM3262" s="16"/>
      <c r="RGN3262" s="36"/>
      <c r="RGO3262" s="36"/>
      <c r="RGP3262" s="36"/>
      <c r="RGQ3262" s="36"/>
      <c r="RGR3262" s="36"/>
      <c r="RGS3262" s="36"/>
      <c r="RGT3262" s="36"/>
      <c r="RGU3262" s="36"/>
      <c r="RGV3262" s="36"/>
      <c r="RGW3262" s="36"/>
      <c r="RGX3262" s="36"/>
      <c r="RGY3262" s="36"/>
      <c r="RGZ3262" s="36"/>
      <c r="RHA3262" s="12"/>
      <c r="RHB3262" s="12"/>
      <c r="RHC3262" s="12"/>
      <c r="RHD3262" s="53"/>
      <c r="RHF3262" s="41"/>
      <c r="RHG3262" s="40"/>
      <c r="RHH3262" s="44"/>
      <c r="RHI3262" s="62"/>
      <c r="RHJ3262" s="56"/>
      <c r="RHK3262" s="60"/>
      <c r="RHL3262" s="60"/>
      <c r="RHM3262" s="60"/>
      <c r="RHN3262" s="60"/>
      <c r="RHO3262" s="46"/>
      <c r="RHP3262" s="65"/>
      <c r="RHQ3262" s="19"/>
      <c r="RHR3262" s="48"/>
      <c r="RHS3262" s="41"/>
      <c r="RHT3262" s="44"/>
      <c r="RHU3262" s="18"/>
      <c r="RHV3262" s="16"/>
      <c r="RHW3262" s="36"/>
      <c r="RHX3262" s="36"/>
      <c r="RHY3262" s="36"/>
      <c r="RHZ3262" s="36"/>
      <c r="RIA3262" s="36"/>
      <c r="RIB3262" s="36"/>
      <c r="RIC3262" s="36"/>
      <c r="RID3262" s="36"/>
      <c r="RIE3262" s="36"/>
      <c r="RIF3262" s="36"/>
      <c r="RIG3262" s="36"/>
      <c r="RIH3262" s="36"/>
      <c r="RII3262" s="36"/>
      <c r="RIJ3262" s="12"/>
      <c r="RIK3262" s="12"/>
      <c r="RIL3262" s="12"/>
      <c r="RIM3262" s="53"/>
      <c r="RIO3262" s="41"/>
      <c r="RIP3262" s="40"/>
      <c r="RIQ3262" s="44"/>
      <c r="RIR3262" s="62"/>
      <c r="RIS3262" s="56"/>
      <c r="RIT3262" s="60"/>
      <c r="RIU3262" s="60"/>
      <c r="RIV3262" s="60"/>
      <c r="RIW3262" s="60"/>
      <c r="RIX3262" s="46"/>
      <c r="RIY3262" s="65"/>
      <c r="RIZ3262" s="19"/>
      <c r="RJA3262" s="48"/>
      <c r="RJB3262" s="41"/>
      <c r="RJC3262" s="44"/>
      <c r="RJD3262" s="18"/>
      <c r="RJE3262" s="16"/>
      <c r="RJF3262" s="36"/>
      <c r="RJG3262" s="36"/>
      <c r="RJH3262" s="36"/>
      <c r="RJI3262" s="36"/>
      <c r="RJJ3262" s="36"/>
      <c r="RJK3262" s="36"/>
      <c r="RJL3262" s="36"/>
      <c r="RJM3262" s="36"/>
      <c r="RJN3262" s="36"/>
      <c r="RJO3262" s="36"/>
      <c r="RJP3262" s="36"/>
      <c r="RJQ3262" s="36"/>
      <c r="RJR3262" s="36"/>
      <c r="RJS3262" s="12"/>
      <c r="RJT3262" s="12"/>
      <c r="RJU3262" s="12"/>
      <c r="RJV3262" s="53"/>
      <c r="RJX3262" s="41"/>
      <c r="RJY3262" s="40"/>
      <c r="RJZ3262" s="44"/>
      <c r="RKA3262" s="62"/>
      <c r="RKB3262" s="56"/>
      <c r="RKC3262" s="60"/>
      <c r="RKD3262" s="60"/>
      <c r="RKE3262" s="60"/>
      <c r="RKF3262" s="60"/>
      <c r="RKG3262" s="46"/>
      <c r="RKH3262" s="65"/>
      <c r="RKI3262" s="19"/>
      <c r="RKJ3262" s="48"/>
      <c r="RKK3262" s="41"/>
      <c r="RKL3262" s="44"/>
      <c r="RKM3262" s="18"/>
      <c r="RKN3262" s="16"/>
      <c r="RKO3262" s="36"/>
      <c r="RKP3262" s="36"/>
      <c r="RKQ3262" s="36"/>
      <c r="RKR3262" s="36"/>
      <c r="RKS3262" s="36"/>
      <c r="RKT3262" s="36"/>
      <c r="RKU3262" s="36"/>
      <c r="RKV3262" s="36"/>
      <c r="RKW3262" s="36"/>
      <c r="RKX3262" s="36"/>
      <c r="RKY3262" s="36"/>
      <c r="RKZ3262" s="36"/>
      <c r="RLA3262" s="36"/>
      <c r="RLB3262" s="12"/>
      <c r="RLC3262" s="12"/>
      <c r="RLD3262" s="12"/>
      <c r="RLE3262" s="53"/>
      <c r="RLG3262" s="41"/>
      <c r="RLH3262" s="40"/>
      <c r="RLI3262" s="44"/>
      <c r="RLJ3262" s="62"/>
      <c r="RLK3262" s="56"/>
      <c r="RLL3262" s="60"/>
      <c r="RLM3262" s="60"/>
      <c r="RLN3262" s="60"/>
      <c r="RLO3262" s="60"/>
      <c r="RLP3262" s="46"/>
      <c r="RLQ3262" s="65"/>
      <c r="RLR3262" s="19"/>
      <c r="RLS3262" s="48"/>
      <c r="RLT3262" s="41"/>
      <c r="RLU3262" s="44"/>
      <c r="RLV3262" s="18"/>
      <c r="RLW3262" s="16"/>
      <c r="RLX3262" s="36"/>
      <c r="RLY3262" s="36"/>
      <c r="RLZ3262" s="36"/>
      <c r="RMA3262" s="36"/>
      <c r="RMB3262" s="36"/>
      <c r="RMC3262" s="36"/>
      <c r="RMD3262" s="36"/>
      <c r="RME3262" s="36"/>
      <c r="RMF3262" s="36"/>
      <c r="RMG3262" s="36"/>
      <c r="RMH3262" s="36"/>
      <c r="RMI3262" s="36"/>
      <c r="RMJ3262" s="36"/>
      <c r="RMK3262" s="12"/>
      <c r="RML3262" s="12"/>
      <c r="RMM3262" s="12"/>
      <c r="RMN3262" s="53"/>
      <c r="RMP3262" s="41"/>
      <c r="RMQ3262" s="40"/>
      <c r="RMR3262" s="44"/>
      <c r="RMS3262" s="62"/>
      <c r="RMT3262" s="56"/>
      <c r="RMU3262" s="60"/>
      <c r="RMV3262" s="60"/>
      <c r="RMW3262" s="60"/>
      <c r="RMX3262" s="60"/>
      <c r="RMY3262" s="46"/>
      <c r="RMZ3262" s="65"/>
      <c r="RNA3262" s="19"/>
      <c r="RNB3262" s="48"/>
      <c r="RNC3262" s="41"/>
      <c r="RND3262" s="44"/>
      <c r="RNE3262" s="18"/>
      <c r="RNF3262" s="16"/>
      <c r="RNG3262" s="36"/>
      <c r="RNH3262" s="36"/>
      <c r="RNI3262" s="36"/>
      <c r="RNJ3262" s="36"/>
      <c r="RNK3262" s="36"/>
      <c r="RNL3262" s="36"/>
      <c r="RNM3262" s="36"/>
      <c r="RNN3262" s="36"/>
      <c r="RNO3262" s="36"/>
      <c r="RNP3262" s="36"/>
      <c r="RNQ3262" s="36"/>
      <c r="RNR3262" s="36"/>
      <c r="RNS3262" s="36"/>
      <c r="RNT3262" s="12"/>
      <c r="RNU3262" s="12"/>
      <c r="RNV3262" s="12"/>
      <c r="RNW3262" s="53"/>
      <c r="RNY3262" s="41"/>
      <c r="RNZ3262" s="40"/>
      <c r="ROA3262" s="44"/>
      <c r="ROB3262" s="62"/>
      <c r="ROC3262" s="56"/>
      <c r="ROD3262" s="60"/>
      <c r="ROE3262" s="60"/>
      <c r="ROF3262" s="60"/>
      <c r="ROG3262" s="60"/>
      <c r="ROH3262" s="46"/>
      <c r="ROI3262" s="65"/>
      <c r="ROJ3262" s="19"/>
      <c r="ROK3262" s="48"/>
      <c r="ROL3262" s="41"/>
      <c r="ROM3262" s="44"/>
      <c r="RON3262" s="18"/>
      <c r="ROO3262" s="16"/>
      <c r="ROP3262" s="36"/>
      <c r="ROQ3262" s="36"/>
      <c r="ROR3262" s="36"/>
      <c r="ROS3262" s="36"/>
      <c r="ROT3262" s="36"/>
      <c r="ROU3262" s="36"/>
      <c r="ROV3262" s="36"/>
      <c r="ROW3262" s="36"/>
      <c r="ROX3262" s="36"/>
      <c r="ROY3262" s="36"/>
      <c r="ROZ3262" s="36"/>
      <c r="RPA3262" s="36"/>
      <c r="RPB3262" s="36"/>
      <c r="RPC3262" s="12"/>
      <c r="RPD3262" s="12"/>
      <c r="RPE3262" s="12"/>
      <c r="RPF3262" s="53"/>
      <c r="RPH3262" s="41"/>
      <c r="RPI3262" s="40"/>
      <c r="RPJ3262" s="44"/>
      <c r="RPK3262" s="62"/>
      <c r="RPL3262" s="56"/>
      <c r="RPM3262" s="60"/>
      <c r="RPN3262" s="60"/>
      <c r="RPO3262" s="60"/>
      <c r="RPP3262" s="60"/>
      <c r="RPQ3262" s="46"/>
      <c r="RPR3262" s="65"/>
      <c r="RPS3262" s="19"/>
      <c r="RPT3262" s="48"/>
      <c r="RPU3262" s="41"/>
      <c r="RPV3262" s="44"/>
      <c r="RPW3262" s="18"/>
      <c r="RPX3262" s="16"/>
      <c r="RPY3262" s="36"/>
      <c r="RPZ3262" s="36"/>
      <c r="RQA3262" s="36"/>
      <c r="RQB3262" s="36"/>
      <c r="RQC3262" s="36"/>
      <c r="RQD3262" s="36"/>
      <c r="RQE3262" s="36"/>
      <c r="RQF3262" s="36"/>
      <c r="RQG3262" s="36"/>
      <c r="RQH3262" s="36"/>
      <c r="RQI3262" s="36"/>
      <c r="RQJ3262" s="36"/>
      <c r="RQK3262" s="36"/>
      <c r="RQL3262" s="12"/>
      <c r="RQM3262" s="12"/>
      <c r="RQN3262" s="12"/>
      <c r="RQO3262" s="53"/>
      <c r="RQQ3262" s="41"/>
      <c r="RQR3262" s="40"/>
      <c r="RQS3262" s="44"/>
      <c r="RQT3262" s="62"/>
      <c r="RQU3262" s="56"/>
      <c r="RQV3262" s="60"/>
      <c r="RQW3262" s="60"/>
      <c r="RQX3262" s="60"/>
      <c r="RQY3262" s="60"/>
      <c r="RQZ3262" s="46"/>
      <c r="RRA3262" s="65"/>
      <c r="RRB3262" s="19"/>
      <c r="RRC3262" s="48"/>
      <c r="RRD3262" s="41"/>
      <c r="RRE3262" s="44"/>
      <c r="RRF3262" s="18"/>
      <c r="RRG3262" s="16"/>
      <c r="RRH3262" s="36"/>
      <c r="RRI3262" s="36"/>
      <c r="RRJ3262" s="36"/>
      <c r="RRK3262" s="36"/>
      <c r="RRL3262" s="36"/>
      <c r="RRM3262" s="36"/>
      <c r="RRN3262" s="36"/>
      <c r="RRO3262" s="36"/>
      <c r="RRP3262" s="36"/>
      <c r="RRQ3262" s="36"/>
      <c r="RRR3262" s="36"/>
      <c r="RRS3262" s="36"/>
      <c r="RRT3262" s="36"/>
      <c r="RRU3262" s="12"/>
      <c r="RRV3262" s="12"/>
      <c r="RRW3262" s="12"/>
      <c r="RRX3262" s="53"/>
      <c r="RRZ3262" s="41"/>
      <c r="RSA3262" s="40"/>
      <c r="RSB3262" s="44"/>
      <c r="RSC3262" s="62"/>
      <c r="RSD3262" s="56"/>
      <c r="RSE3262" s="60"/>
      <c r="RSF3262" s="60"/>
      <c r="RSG3262" s="60"/>
      <c r="RSH3262" s="60"/>
      <c r="RSI3262" s="46"/>
      <c r="RSJ3262" s="65"/>
      <c r="RSK3262" s="19"/>
      <c r="RSL3262" s="48"/>
      <c r="RSM3262" s="41"/>
      <c r="RSN3262" s="44"/>
      <c r="RSO3262" s="18"/>
      <c r="RSP3262" s="16"/>
      <c r="RSQ3262" s="36"/>
      <c r="RSR3262" s="36"/>
      <c r="RSS3262" s="36"/>
      <c r="RST3262" s="36"/>
      <c r="RSU3262" s="36"/>
      <c r="RSV3262" s="36"/>
      <c r="RSW3262" s="36"/>
      <c r="RSX3262" s="36"/>
      <c r="RSY3262" s="36"/>
      <c r="RSZ3262" s="36"/>
      <c r="RTA3262" s="36"/>
      <c r="RTB3262" s="36"/>
      <c r="RTC3262" s="36"/>
      <c r="RTD3262" s="12"/>
      <c r="RTE3262" s="12"/>
      <c r="RTF3262" s="12"/>
      <c r="RTG3262" s="53"/>
      <c r="RTI3262" s="41"/>
      <c r="RTJ3262" s="40"/>
      <c r="RTK3262" s="44"/>
      <c r="RTL3262" s="62"/>
      <c r="RTM3262" s="56"/>
      <c r="RTN3262" s="60"/>
      <c r="RTO3262" s="60"/>
      <c r="RTP3262" s="60"/>
      <c r="RTQ3262" s="60"/>
      <c r="RTR3262" s="46"/>
      <c r="RTS3262" s="65"/>
      <c r="RTT3262" s="19"/>
      <c r="RTU3262" s="48"/>
      <c r="RTV3262" s="41"/>
      <c r="RTW3262" s="44"/>
      <c r="RTX3262" s="18"/>
      <c r="RTY3262" s="16"/>
      <c r="RTZ3262" s="36"/>
      <c r="RUA3262" s="36"/>
      <c r="RUB3262" s="36"/>
      <c r="RUC3262" s="36"/>
      <c r="RUD3262" s="36"/>
      <c r="RUE3262" s="36"/>
      <c r="RUF3262" s="36"/>
      <c r="RUG3262" s="36"/>
      <c r="RUH3262" s="36"/>
      <c r="RUI3262" s="36"/>
      <c r="RUJ3262" s="36"/>
      <c r="RUK3262" s="36"/>
      <c r="RUL3262" s="36"/>
      <c r="RUM3262" s="12"/>
      <c r="RUN3262" s="12"/>
      <c r="RUO3262" s="12"/>
      <c r="RUP3262" s="53"/>
      <c r="RUR3262" s="41"/>
      <c r="RUS3262" s="40"/>
      <c r="RUT3262" s="44"/>
      <c r="RUU3262" s="62"/>
      <c r="RUV3262" s="56"/>
      <c r="RUW3262" s="60"/>
      <c r="RUX3262" s="60"/>
      <c r="RUY3262" s="60"/>
      <c r="RUZ3262" s="60"/>
      <c r="RVA3262" s="46"/>
      <c r="RVB3262" s="65"/>
      <c r="RVC3262" s="19"/>
      <c r="RVD3262" s="48"/>
      <c r="RVE3262" s="41"/>
      <c r="RVF3262" s="44"/>
      <c r="RVG3262" s="18"/>
      <c r="RVH3262" s="16"/>
      <c r="RVI3262" s="36"/>
      <c r="RVJ3262" s="36"/>
      <c r="RVK3262" s="36"/>
      <c r="RVL3262" s="36"/>
      <c r="RVM3262" s="36"/>
      <c r="RVN3262" s="36"/>
      <c r="RVO3262" s="36"/>
      <c r="RVP3262" s="36"/>
      <c r="RVQ3262" s="36"/>
      <c r="RVR3262" s="36"/>
      <c r="RVS3262" s="36"/>
      <c r="RVT3262" s="36"/>
      <c r="RVU3262" s="36"/>
      <c r="RVV3262" s="12"/>
      <c r="RVW3262" s="12"/>
      <c r="RVX3262" s="12"/>
      <c r="RVY3262" s="53"/>
      <c r="RWA3262" s="41"/>
      <c r="RWB3262" s="40"/>
      <c r="RWC3262" s="44"/>
      <c r="RWD3262" s="62"/>
      <c r="RWE3262" s="56"/>
      <c r="RWF3262" s="60"/>
      <c r="RWG3262" s="60"/>
      <c r="RWH3262" s="60"/>
      <c r="RWI3262" s="60"/>
      <c r="RWJ3262" s="46"/>
      <c r="RWK3262" s="65"/>
      <c r="RWL3262" s="19"/>
      <c r="RWM3262" s="48"/>
      <c r="RWN3262" s="41"/>
      <c r="RWO3262" s="44"/>
      <c r="RWP3262" s="18"/>
      <c r="RWQ3262" s="16"/>
      <c r="RWR3262" s="36"/>
      <c r="RWS3262" s="36"/>
      <c r="RWT3262" s="36"/>
      <c r="RWU3262" s="36"/>
      <c r="RWV3262" s="36"/>
      <c r="RWW3262" s="36"/>
      <c r="RWX3262" s="36"/>
      <c r="RWY3262" s="36"/>
      <c r="RWZ3262" s="36"/>
      <c r="RXA3262" s="36"/>
      <c r="RXB3262" s="36"/>
      <c r="RXC3262" s="36"/>
      <c r="RXD3262" s="36"/>
      <c r="RXE3262" s="12"/>
      <c r="RXF3262" s="12"/>
      <c r="RXG3262" s="12"/>
      <c r="RXH3262" s="53"/>
      <c r="RXJ3262" s="41"/>
      <c r="RXK3262" s="40"/>
      <c r="RXL3262" s="44"/>
      <c r="RXM3262" s="62"/>
      <c r="RXN3262" s="56"/>
      <c r="RXO3262" s="60"/>
      <c r="RXP3262" s="60"/>
      <c r="RXQ3262" s="60"/>
      <c r="RXR3262" s="60"/>
      <c r="RXS3262" s="46"/>
      <c r="RXT3262" s="65"/>
      <c r="RXU3262" s="19"/>
      <c r="RXV3262" s="48"/>
      <c r="RXW3262" s="41"/>
      <c r="RXX3262" s="44"/>
      <c r="RXY3262" s="18"/>
      <c r="RXZ3262" s="16"/>
      <c r="RYA3262" s="36"/>
      <c r="RYB3262" s="36"/>
      <c r="RYC3262" s="36"/>
      <c r="RYD3262" s="36"/>
      <c r="RYE3262" s="36"/>
      <c r="RYF3262" s="36"/>
      <c r="RYG3262" s="36"/>
      <c r="RYH3262" s="36"/>
      <c r="RYI3262" s="36"/>
      <c r="RYJ3262" s="36"/>
      <c r="RYK3262" s="36"/>
      <c r="RYL3262" s="36"/>
      <c r="RYM3262" s="36"/>
      <c r="RYN3262" s="12"/>
      <c r="RYO3262" s="12"/>
      <c r="RYP3262" s="12"/>
      <c r="RYQ3262" s="53"/>
      <c r="RYS3262" s="41"/>
      <c r="RYT3262" s="40"/>
      <c r="RYU3262" s="44"/>
      <c r="RYV3262" s="62"/>
      <c r="RYW3262" s="56"/>
      <c r="RYX3262" s="60"/>
      <c r="RYY3262" s="60"/>
      <c r="RYZ3262" s="60"/>
      <c r="RZA3262" s="60"/>
      <c r="RZB3262" s="46"/>
      <c r="RZC3262" s="65"/>
      <c r="RZD3262" s="19"/>
      <c r="RZE3262" s="48"/>
      <c r="RZF3262" s="41"/>
      <c r="RZG3262" s="44"/>
      <c r="RZH3262" s="18"/>
      <c r="RZI3262" s="16"/>
      <c r="RZJ3262" s="36"/>
      <c r="RZK3262" s="36"/>
      <c r="RZL3262" s="36"/>
      <c r="RZM3262" s="36"/>
      <c r="RZN3262" s="36"/>
      <c r="RZO3262" s="36"/>
      <c r="RZP3262" s="36"/>
      <c r="RZQ3262" s="36"/>
      <c r="RZR3262" s="36"/>
      <c r="RZS3262" s="36"/>
      <c r="RZT3262" s="36"/>
      <c r="RZU3262" s="36"/>
      <c r="RZV3262" s="36"/>
      <c r="RZW3262" s="12"/>
      <c r="RZX3262" s="12"/>
      <c r="RZY3262" s="12"/>
      <c r="RZZ3262" s="53"/>
      <c r="SAB3262" s="41"/>
      <c r="SAC3262" s="40"/>
      <c r="SAD3262" s="44"/>
      <c r="SAE3262" s="62"/>
      <c r="SAF3262" s="56"/>
      <c r="SAG3262" s="60"/>
      <c r="SAH3262" s="60"/>
      <c r="SAI3262" s="60"/>
      <c r="SAJ3262" s="60"/>
      <c r="SAK3262" s="46"/>
      <c r="SAL3262" s="65"/>
      <c r="SAM3262" s="19"/>
      <c r="SAN3262" s="48"/>
      <c r="SAO3262" s="41"/>
      <c r="SAP3262" s="44"/>
      <c r="SAQ3262" s="18"/>
      <c r="SAR3262" s="16"/>
      <c r="SAS3262" s="36"/>
      <c r="SAT3262" s="36"/>
      <c r="SAU3262" s="36"/>
      <c r="SAV3262" s="36"/>
      <c r="SAW3262" s="36"/>
      <c r="SAX3262" s="36"/>
      <c r="SAY3262" s="36"/>
      <c r="SAZ3262" s="36"/>
      <c r="SBA3262" s="36"/>
      <c r="SBB3262" s="36"/>
      <c r="SBC3262" s="36"/>
      <c r="SBD3262" s="36"/>
      <c r="SBE3262" s="36"/>
      <c r="SBF3262" s="12"/>
      <c r="SBG3262" s="12"/>
      <c r="SBH3262" s="12"/>
      <c r="SBI3262" s="53"/>
      <c r="SBK3262" s="41"/>
      <c r="SBL3262" s="40"/>
      <c r="SBM3262" s="44"/>
      <c r="SBN3262" s="62"/>
      <c r="SBO3262" s="56"/>
      <c r="SBP3262" s="60"/>
      <c r="SBQ3262" s="60"/>
      <c r="SBR3262" s="60"/>
      <c r="SBS3262" s="60"/>
      <c r="SBT3262" s="46"/>
      <c r="SBU3262" s="65"/>
      <c r="SBV3262" s="19"/>
      <c r="SBW3262" s="48"/>
      <c r="SBX3262" s="41"/>
      <c r="SBY3262" s="44"/>
      <c r="SBZ3262" s="18"/>
      <c r="SCA3262" s="16"/>
      <c r="SCB3262" s="36"/>
      <c r="SCC3262" s="36"/>
      <c r="SCD3262" s="36"/>
      <c r="SCE3262" s="36"/>
      <c r="SCF3262" s="36"/>
      <c r="SCG3262" s="36"/>
      <c r="SCH3262" s="36"/>
      <c r="SCI3262" s="36"/>
      <c r="SCJ3262" s="36"/>
      <c r="SCK3262" s="36"/>
      <c r="SCL3262" s="36"/>
      <c r="SCM3262" s="36"/>
      <c r="SCN3262" s="36"/>
      <c r="SCO3262" s="12"/>
      <c r="SCP3262" s="12"/>
      <c r="SCQ3262" s="12"/>
      <c r="SCR3262" s="53"/>
      <c r="SCT3262" s="41"/>
      <c r="SCU3262" s="40"/>
      <c r="SCV3262" s="44"/>
      <c r="SCW3262" s="62"/>
      <c r="SCX3262" s="56"/>
      <c r="SCY3262" s="60"/>
      <c r="SCZ3262" s="60"/>
      <c r="SDA3262" s="60"/>
      <c r="SDB3262" s="60"/>
      <c r="SDC3262" s="46"/>
      <c r="SDD3262" s="65"/>
      <c r="SDE3262" s="19"/>
      <c r="SDF3262" s="48"/>
      <c r="SDG3262" s="41"/>
      <c r="SDH3262" s="44"/>
      <c r="SDI3262" s="18"/>
      <c r="SDJ3262" s="16"/>
      <c r="SDK3262" s="36"/>
      <c r="SDL3262" s="36"/>
      <c r="SDM3262" s="36"/>
      <c r="SDN3262" s="36"/>
      <c r="SDO3262" s="36"/>
      <c r="SDP3262" s="36"/>
      <c r="SDQ3262" s="36"/>
      <c r="SDR3262" s="36"/>
      <c r="SDS3262" s="36"/>
      <c r="SDT3262" s="36"/>
      <c r="SDU3262" s="36"/>
      <c r="SDV3262" s="36"/>
      <c r="SDW3262" s="36"/>
      <c r="SDX3262" s="12"/>
      <c r="SDY3262" s="12"/>
      <c r="SDZ3262" s="12"/>
      <c r="SEA3262" s="53"/>
      <c r="SEC3262" s="41"/>
      <c r="SED3262" s="40"/>
      <c r="SEE3262" s="44"/>
      <c r="SEF3262" s="62"/>
      <c r="SEG3262" s="56"/>
      <c r="SEH3262" s="60"/>
      <c r="SEI3262" s="60"/>
      <c r="SEJ3262" s="60"/>
      <c r="SEK3262" s="60"/>
      <c r="SEL3262" s="46"/>
      <c r="SEM3262" s="65"/>
      <c r="SEN3262" s="19"/>
      <c r="SEO3262" s="48"/>
      <c r="SEP3262" s="41"/>
      <c r="SEQ3262" s="44"/>
      <c r="SER3262" s="18"/>
      <c r="SES3262" s="16"/>
      <c r="SET3262" s="36"/>
      <c r="SEU3262" s="36"/>
      <c r="SEV3262" s="36"/>
      <c r="SEW3262" s="36"/>
      <c r="SEX3262" s="36"/>
      <c r="SEY3262" s="36"/>
      <c r="SEZ3262" s="36"/>
      <c r="SFA3262" s="36"/>
      <c r="SFB3262" s="36"/>
      <c r="SFC3262" s="36"/>
      <c r="SFD3262" s="36"/>
      <c r="SFE3262" s="36"/>
      <c r="SFF3262" s="36"/>
      <c r="SFG3262" s="12"/>
      <c r="SFH3262" s="12"/>
      <c r="SFI3262" s="12"/>
      <c r="SFJ3262" s="53"/>
      <c r="SFL3262" s="41"/>
      <c r="SFM3262" s="40"/>
      <c r="SFN3262" s="44"/>
      <c r="SFO3262" s="62"/>
      <c r="SFP3262" s="56"/>
      <c r="SFQ3262" s="60"/>
      <c r="SFR3262" s="60"/>
      <c r="SFS3262" s="60"/>
      <c r="SFT3262" s="60"/>
      <c r="SFU3262" s="46"/>
      <c r="SFV3262" s="65"/>
      <c r="SFW3262" s="19"/>
      <c r="SFX3262" s="48"/>
      <c r="SFY3262" s="41"/>
      <c r="SFZ3262" s="44"/>
      <c r="SGA3262" s="18"/>
      <c r="SGB3262" s="16"/>
      <c r="SGC3262" s="36"/>
      <c r="SGD3262" s="36"/>
      <c r="SGE3262" s="36"/>
      <c r="SGF3262" s="36"/>
      <c r="SGG3262" s="36"/>
      <c r="SGH3262" s="36"/>
      <c r="SGI3262" s="36"/>
      <c r="SGJ3262" s="36"/>
      <c r="SGK3262" s="36"/>
      <c r="SGL3262" s="36"/>
      <c r="SGM3262" s="36"/>
      <c r="SGN3262" s="36"/>
      <c r="SGO3262" s="36"/>
      <c r="SGP3262" s="12"/>
      <c r="SGQ3262" s="12"/>
      <c r="SGR3262" s="12"/>
      <c r="SGS3262" s="53"/>
      <c r="SGU3262" s="41"/>
      <c r="SGV3262" s="40"/>
      <c r="SGW3262" s="44"/>
      <c r="SGX3262" s="62"/>
      <c r="SGY3262" s="56"/>
      <c r="SGZ3262" s="60"/>
      <c r="SHA3262" s="60"/>
      <c r="SHB3262" s="60"/>
      <c r="SHC3262" s="60"/>
      <c r="SHD3262" s="46"/>
      <c r="SHE3262" s="65"/>
      <c r="SHF3262" s="19"/>
      <c r="SHG3262" s="48"/>
      <c r="SHH3262" s="41"/>
      <c r="SHI3262" s="44"/>
      <c r="SHJ3262" s="18"/>
      <c r="SHK3262" s="16"/>
      <c r="SHL3262" s="36"/>
      <c r="SHM3262" s="36"/>
      <c r="SHN3262" s="36"/>
      <c r="SHO3262" s="36"/>
      <c r="SHP3262" s="36"/>
      <c r="SHQ3262" s="36"/>
      <c r="SHR3262" s="36"/>
      <c r="SHS3262" s="36"/>
      <c r="SHT3262" s="36"/>
      <c r="SHU3262" s="36"/>
      <c r="SHV3262" s="36"/>
      <c r="SHW3262" s="36"/>
      <c r="SHX3262" s="36"/>
      <c r="SHY3262" s="12"/>
      <c r="SHZ3262" s="12"/>
      <c r="SIA3262" s="12"/>
      <c r="SIB3262" s="53"/>
      <c r="SID3262" s="41"/>
      <c r="SIE3262" s="40"/>
      <c r="SIF3262" s="44"/>
      <c r="SIG3262" s="62"/>
      <c r="SIH3262" s="56"/>
      <c r="SII3262" s="60"/>
      <c r="SIJ3262" s="60"/>
      <c r="SIK3262" s="60"/>
      <c r="SIL3262" s="60"/>
      <c r="SIM3262" s="46"/>
      <c r="SIN3262" s="65"/>
      <c r="SIO3262" s="19"/>
      <c r="SIP3262" s="48"/>
      <c r="SIQ3262" s="41"/>
      <c r="SIR3262" s="44"/>
      <c r="SIS3262" s="18"/>
      <c r="SIT3262" s="16"/>
      <c r="SIU3262" s="36"/>
      <c r="SIV3262" s="36"/>
      <c r="SIW3262" s="36"/>
      <c r="SIX3262" s="36"/>
      <c r="SIY3262" s="36"/>
      <c r="SIZ3262" s="36"/>
      <c r="SJA3262" s="36"/>
      <c r="SJB3262" s="36"/>
      <c r="SJC3262" s="36"/>
      <c r="SJD3262" s="36"/>
      <c r="SJE3262" s="36"/>
      <c r="SJF3262" s="36"/>
      <c r="SJG3262" s="36"/>
      <c r="SJH3262" s="12"/>
      <c r="SJI3262" s="12"/>
      <c r="SJJ3262" s="12"/>
      <c r="SJK3262" s="53"/>
      <c r="SJM3262" s="41"/>
      <c r="SJN3262" s="40"/>
      <c r="SJO3262" s="44"/>
      <c r="SJP3262" s="62"/>
      <c r="SJQ3262" s="56"/>
      <c r="SJR3262" s="60"/>
      <c r="SJS3262" s="60"/>
      <c r="SJT3262" s="60"/>
      <c r="SJU3262" s="60"/>
      <c r="SJV3262" s="46"/>
      <c r="SJW3262" s="65"/>
      <c r="SJX3262" s="19"/>
      <c r="SJY3262" s="48"/>
      <c r="SJZ3262" s="41"/>
      <c r="SKA3262" s="44"/>
      <c r="SKB3262" s="18"/>
      <c r="SKC3262" s="16"/>
      <c r="SKD3262" s="36"/>
      <c r="SKE3262" s="36"/>
      <c r="SKF3262" s="36"/>
      <c r="SKG3262" s="36"/>
      <c r="SKH3262" s="36"/>
      <c r="SKI3262" s="36"/>
      <c r="SKJ3262" s="36"/>
      <c r="SKK3262" s="36"/>
      <c r="SKL3262" s="36"/>
      <c r="SKM3262" s="36"/>
      <c r="SKN3262" s="36"/>
      <c r="SKO3262" s="36"/>
      <c r="SKP3262" s="36"/>
      <c r="SKQ3262" s="12"/>
      <c r="SKR3262" s="12"/>
      <c r="SKS3262" s="12"/>
      <c r="SKT3262" s="53"/>
      <c r="SKV3262" s="41"/>
      <c r="SKW3262" s="40"/>
      <c r="SKX3262" s="44"/>
      <c r="SKY3262" s="62"/>
      <c r="SKZ3262" s="56"/>
      <c r="SLA3262" s="60"/>
      <c r="SLB3262" s="60"/>
      <c r="SLC3262" s="60"/>
      <c r="SLD3262" s="60"/>
      <c r="SLE3262" s="46"/>
      <c r="SLF3262" s="65"/>
      <c r="SLG3262" s="19"/>
      <c r="SLH3262" s="48"/>
      <c r="SLI3262" s="41"/>
      <c r="SLJ3262" s="44"/>
      <c r="SLK3262" s="18"/>
      <c r="SLL3262" s="16"/>
      <c r="SLM3262" s="36"/>
      <c r="SLN3262" s="36"/>
      <c r="SLO3262" s="36"/>
      <c r="SLP3262" s="36"/>
      <c r="SLQ3262" s="36"/>
      <c r="SLR3262" s="36"/>
      <c r="SLS3262" s="36"/>
      <c r="SLT3262" s="36"/>
      <c r="SLU3262" s="36"/>
      <c r="SLV3262" s="36"/>
      <c r="SLW3262" s="36"/>
      <c r="SLX3262" s="36"/>
      <c r="SLY3262" s="36"/>
      <c r="SLZ3262" s="12"/>
      <c r="SMA3262" s="12"/>
      <c r="SMB3262" s="12"/>
      <c r="SMC3262" s="53"/>
      <c r="SME3262" s="41"/>
      <c r="SMF3262" s="40"/>
      <c r="SMG3262" s="44"/>
      <c r="SMH3262" s="62"/>
      <c r="SMI3262" s="56"/>
      <c r="SMJ3262" s="60"/>
      <c r="SMK3262" s="60"/>
      <c r="SML3262" s="60"/>
      <c r="SMM3262" s="60"/>
      <c r="SMN3262" s="46"/>
      <c r="SMO3262" s="65"/>
      <c r="SMP3262" s="19"/>
      <c r="SMQ3262" s="48"/>
      <c r="SMR3262" s="41"/>
      <c r="SMS3262" s="44"/>
      <c r="SMT3262" s="18"/>
      <c r="SMU3262" s="16"/>
      <c r="SMV3262" s="36"/>
      <c r="SMW3262" s="36"/>
      <c r="SMX3262" s="36"/>
      <c r="SMY3262" s="36"/>
      <c r="SMZ3262" s="36"/>
      <c r="SNA3262" s="36"/>
      <c r="SNB3262" s="36"/>
      <c r="SNC3262" s="36"/>
      <c r="SND3262" s="36"/>
      <c r="SNE3262" s="36"/>
      <c r="SNF3262" s="36"/>
      <c r="SNG3262" s="36"/>
      <c r="SNH3262" s="36"/>
      <c r="SNI3262" s="12"/>
      <c r="SNJ3262" s="12"/>
      <c r="SNK3262" s="12"/>
      <c r="SNL3262" s="53"/>
      <c r="SNN3262" s="41"/>
      <c r="SNO3262" s="40"/>
      <c r="SNP3262" s="44"/>
      <c r="SNQ3262" s="62"/>
      <c r="SNR3262" s="56"/>
      <c r="SNS3262" s="60"/>
      <c r="SNT3262" s="60"/>
      <c r="SNU3262" s="60"/>
      <c r="SNV3262" s="60"/>
      <c r="SNW3262" s="46"/>
      <c r="SNX3262" s="65"/>
      <c r="SNY3262" s="19"/>
      <c r="SNZ3262" s="48"/>
      <c r="SOA3262" s="41"/>
      <c r="SOB3262" s="44"/>
      <c r="SOC3262" s="18"/>
      <c r="SOD3262" s="16"/>
      <c r="SOE3262" s="36"/>
      <c r="SOF3262" s="36"/>
      <c r="SOG3262" s="36"/>
      <c r="SOH3262" s="36"/>
      <c r="SOI3262" s="36"/>
      <c r="SOJ3262" s="36"/>
      <c r="SOK3262" s="36"/>
      <c r="SOL3262" s="36"/>
      <c r="SOM3262" s="36"/>
      <c r="SON3262" s="36"/>
      <c r="SOO3262" s="36"/>
      <c r="SOP3262" s="36"/>
      <c r="SOQ3262" s="36"/>
      <c r="SOR3262" s="12"/>
      <c r="SOS3262" s="12"/>
      <c r="SOT3262" s="12"/>
      <c r="SOU3262" s="53"/>
      <c r="SOW3262" s="41"/>
      <c r="SOX3262" s="40"/>
      <c r="SOY3262" s="44"/>
      <c r="SOZ3262" s="62"/>
      <c r="SPA3262" s="56"/>
      <c r="SPB3262" s="60"/>
      <c r="SPC3262" s="60"/>
      <c r="SPD3262" s="60"/>
      <c r="SPE3262" s="60"/>
      <c r="SPF3262" s="46"/>
      <c r="SPG3262" s="65"/>
      <c r="SPH3262" s="19"/>
      <c r="SPI3262" s="48"/>
      <c r="SPJ3262" s="41"/>
      <c r="SPK3262" s="44"/>
      <c r="SPL3262" s="18"/>
      <c r="SPM3262" s="16"/>
      <c r="SPN3262" s="36"/>
      <c r="SPO3262" s="36"/>
      <c r="SPP3262" s="36"/>
      <c r="SPQ3262" s="36"/>
      <c r="SPR3262" s="36"/>
      <c r="SPS3262" s="36"/>
      <c r="SPT3262" s="36"/>
      <c r="SPU3262" s="36"/>
      <c r="SPV3262" s="36"/>
      <c r="SPW3262" s="36"/>
      <c r="SPX3262" s="36"/>
      <c r="SPY3262" s="36"/>
      <c r="SPZ3262" s="36"/>
      <c r="SQA3262" s="12"/>
      <c r="SQB3262" s="12"/>
      <c r="SQC3262" s="12"/>
      <c r="SQD3262" s="53"/>
      <c r="SQF3262" s="41"/>
      <c r="SQG3262" s="40"/>
      <c r="SQH3262" s="44"/>
      <c r="SQI3262" s="62"/>
      <c r="SQJ3262" s="56"/>
      <c r="SQK3262" s="60"/>
      <c r="SQL3262" s="60"/>
      <c r="SQM3262" s="60"/>
      <c r="SQN3262" s="60"/>
      <c r="SQO3262" s="46"/>
      <c r="SQP3262" s="65"/>
      <c r="SQQ3262" s="19"/>
      <c r="SQR3262" s="48"/>
      <c r="SQS3262" s="41"/>
      <c r="SQT3262" s="44"/>
      <c r="SQU3262" s="18"/>
      <c r="SQV3262" s="16"/>
      <c r="SQW3262" s="36"/>
      <c r="SQX3262" s="36"/>
      <c r="SQY3262" s="36"/>
      <c r="SQZ3262" s="36"/>
      <c r="SRA3262" s="36"/>
      <c r="SRB3262" s="36"/>
      <c r="SRC3262" s="36"/>
      <c r="SRD3262" s="36"/>
      <c r="SRE3262" s="36"/>
      <c r="SRF3262" s="36"/>
      <c r="SRG3262" s="36"/>
      <c r="SRH3262" s="36"/>
      <c r="SRI3262" s="36"/>
      <c r="SRJ3262" s="12"/>
      <c r="SRK3262" s="12"/>
      <c r="SRL3262" s="12"/>
      <c r="SRM3262" s="53"/>
      <c r="SRO3262" s="41"/>
      <c r="SRP3262" s="40"/>
      <c r="SRQ3262" s="44"/>
      <c r="SRR3262" s="62"/>
      <c r="SRS3262" s="56"/>
      <c r="SRT3262" s="60"/>
      <c r="SRU3262" s="60"/>
      <c r="SRV3262" s="60"/>
      <c r="SRW3262" s="60"/>
      <c r="SRX3262" s="46"/>
      <c r="SRY3262" s="65"/>
      <c r="SRZ3262" s="19"/>
      <c r="SSA3262" s="48"/>
      <c r="SSB3262" s="41"/>
      <c r="SSC3262" s="44"/>
      <c r="SSD3262" s="18"/>
      <c r="SSE3262" s="16"/>
      <c r="SSF3262" s="36"/>
      <c r="SSG3262" s="36"/>
      <c r="SSH3262" s="36"/>
      <c r="SSI3262" s="36"/>
      <c r="SSJ3262" s="36"/>
      <c r="SSK3262" s="36"/>
      <c r="SSL3262" s="36"/>
      <c r="SSM3262" s="36"/>
      <c r="SSN3262" s="36"/>
      <c r="SSO3262" s="36"/>
      <c r="SSP3262" s="36"/>
      <c r="SSQ3262" s="36"/>
      <c r="SSR3262" s="36"/>
      <c r="SSS3262" s="12"/>
      <c r="SST3262" s="12"/>
      <c r="SSU3262" s="12"/>
      <c r="SSV3262" s="53"/>
      <c r="SSX3262" s="41"/>
      <c r="SSY3262" s="40"/>
      <c r="SSZ3262" s="44"/>
      <c r="STA3262" s="62"/>
      <c r="STB3262" s="56"/>
      <c r="STC3262" s="60"/>
      <c r="STD3262" s="60"/>
      <c r="STE3262" s="60"/>
      <c r="STF3262" s="60"/>
      <c r="STG3262" s="46"/>
      <c r="STH3262" s="65"/>
      <c r="STI3262" s="19"/>
      <c r="STJ3262" s="48"/>
      <c r="STK3262" s="41"/>
      <c r="STL3262" s="44"/>
      <c r="STM3262" s="18"/>
      <c r="STN3262" s="16"/>
      <c r="STO3262" s="36"/>
      <c r="STP3262" s="36"/>
      <c r="STQ3262" s="36"/>
      <c r="STR3262" s="36"/>
      <c r="STS3262" s="36"/>
      <c r="STT3262" s="36"/>
      <c r="STU3262" s="36"/>
      <c r="STV3262" s="36"/>
      <c r="STW3262" s="36"/>
      <c r="STX3262" s="36"/>
      <c r="STY3262" s="36"/>
      <c r="STZ3262" s="36"/>
      <c r="SUA3262" s="36"/>
      <c r="SUB3262" s="12"/>
      <c r="SUC3262" s="12"/>
      <c r="SUD3262" s="12"/>
      <c r="SUE3262" s="53"/>
      <c r="SUG3262" s="41"/>
      <c r="SUH3262" s="40"/>
      <c r="SUI3262" s="44"/>
      <c r="SUJ3262" s="62"/>
      <c r="SUK3262" s="56"/>
      <c r="SUL3262" s="60"/>
      <c r="SUM3262" s="60"/>
      <c r="SUN3262" s="60"/>
      <c r="SUO3262" s="60"/>
      <c r="SUP3262" s="46"/>
      <c r="SUQ3262" s="65"/>
      <c r="SUR3262" s="19"/>
      <c r="SUS3262" s="48"/>
      <c r="SUT3262" s="41"/>
      <c r="SUU3262" s="44"/>
      <c r="SUV3262" s="18"/>
      <c r="SUW3262" s="16"/>
      <c r="SUX3262" s="36"/>
      <c r="SUY3262" s="36"/>
      <c r="SUZ3262" s="36"/>
      <c r="SVA3262" s="36"/>
      <c r="SVB3262" s="36"/>
      <c r="SVC3262" s="36"/>
      <c r="SVD3262" s="36"/>
      <c r="SVE3262" s="36"/>
      <c r="SVF3262" s="36"/>
      <c r="SVG3262" s="36"/>
      <c r="SVH3262" s="36"/>
      <c r="SVI3262" s="36"/>
      <c r="SVJ3262" s="36"/>
      <c r="SVK3262" s="12"/>
      <c r="SVL3262" s="12"/>
      <c r="SVM3262" s="12"/>
      <c r="SVN3262" s="53"/>
      <c r="SVP3262" s="41"/>
      <c r="SVQ3262" s="40"/>
      <c r="SVR3262" s="44"/>
      <c r="SVS3262" s="62"/>
      <c r="SVT3262" s="56"/>
      <c r="SVU3262" s="60"/>
      <c r="SVV3262" s="60"/>
      <c r="SVW3262" s="60"/>
      <c r="SVX3262" s="60"/>
      <c r="SVY3262" s="46"/>
      <c r="SVZ3262" s="65"/>
      <c r="SWA3262" s="19"/>
      <c r="SWB3262" s="48"/>
      <c r="SWC3262" s="41"/>
      <c r="SWD3262" s="44"/>
      <c r="SWE3262" s="18"/>
      <c r="SWF3262" s="16"/>
      <c r="SWG3262" s="36"/>
      <c r="SWH3262" s="36"/>
      <c r="SWI3262" s="36"/>
      <c r="SWJ3262" s="36"/>
      <c r="SWK3262" s="36"/>
      <c r="SWL3262" s="36"/>
      <c r="SWM3262" s="36"/>
      <c r="SWN3262" s="36"/>
      <c r="SWO3262" s="36"/>
      <c r="SWP3262" s="36"/>
      <c r="SWQ3262" s="36"/>
      <c r="SWR3262" s="36"/>
      <c r="SWS3262" s="36"/>
      <c r="SWT3262" s="12"/>
      <c r="SWU3262" s="12"/>
      <c r="SWV3262" s="12"/>
      <c r="SWW3262" s="53"/>
      <c r="SWY3262" s="41"/>
      <c r="SWZ3262" s="40"/>
      <c r="SXA3262" s="44"/>
      <c r="SXB3262" s="62"/>
      <c r="SXC3262" s="56"/>
      <c r="SXD3262" s="60"/>
      <c r="SXE3262" s="60"/>
      <c r="SXF3262" s="60"/>
      <c r="SXG3262" s="60"/>
      <c r="SXH3262" s="46"/>
      <c r="SXI3262" s="65"/>
      <c r="SXJ3262" s="19"/>
      <c r="SXK3262" s="48"/>
      <c r="SXL3262" s="41"/>
      <c r="SXM3262" s="44"/>
      <c r="SXN3262" s="18"/>
      <c r="SXO3262" s="16"/>
      <c r="SXP3262" s="36"/>
      <c r="SXQ3262" s="36"/>
      <c r="SXR3262" s="36"/>
      <c r="SXS3262" s="36"/>
      <c r="SXT3262" s="36"/>
      <c r="SXU3262" s="36"/>
      <c r="SXV3262" s="36"/>
      <c r="SXW3262" s="36"/>
      <c r="SXX3262" s="36"/>
      <c r="SXY3262" s="36"/>
      <c r="SXZ3262" s="36"/>
      <c r="SYA3262" s="36"/>
      <c r="SYB3262" s="36"/>
      <c r="SYC3262" s="12"/>
      <c r="SYD3262" s="12"/>
      <c r="SYE3262" s="12"/>
      <c r="SYF3262" s="53"/>
      <c r="SYH3262" s="41"/>
      <c r="SYI3262" s="40"/>
      <c r="SYJ3262" s="44"/>
      <c r="SYK3262" s="62"/>
      <c r="SYL3262" s="56"/>
      <c r="SYM3262" s="60"/>
      <c r="SYN3262" s="60"/>
      <c r="SYO3262" s="60"/>
      <c r="SYP3262" s="60"/>
      <c r="SYQ3262" s="46"/>
      <c r="SYR3262" s="65"/>
      <c r="SYS3262" s="19"/>
      <c r="SYT3262" s="48"/>
      <c r="SYU3262" s="41"/>
      <c r="SYV3262" s="44"/>
      <c r="SYW3262" s="18"/>
      <c r="SYX3262" s="16"/>
      <c r="SYY3262" s="36"/>
      <c r="SYZ3262" s="36"/>
      <c r="SZA3262" s="36"/>
      <c r="SZB3262" s="36"/>
      <c r="SZC3262" s="36"/>
      <c r="SZD3262" s="36"/>
      <c r="SZE3262" s="36"/>
      <c r="SZF3262" s="36"/>
      <c r="SZG3262" s="36"/>
      <c r="SZH3262" s="36"/>
      <c r="SZI3262" s="36"/>
      <c r="SZJ3262" s="36"/>
      <c r="SZK3262" s="36"/>
      <c r="SZL3262" s="12"/>
      <c r="SZM3262" s="12"/>
      <c r="SZN3262" s="12"/>
      <c r="SZO3262" s="53"/>
      <c r="SZQ3262" s="41"/>
      <c r="SZR3262" s="40"/>
      <c r="SZS3262" s="44"/>
      <c r="SZT3262" s="62"/>
      <c r="SZU3262" s="56"/>
      <c r="SZV3262" s="60"/>
      <c r="SZW3262" s="60"/>
      <c r="SZX3262" s="60"/>
      <c r="SZY3262" s="60"/>
      <c r="SZZ3262" s="46"/>
      <c r="TAA3262" s="65"/>
      <c r="TAB3262" s="19"/>
      <c r="TAC3262" s="48"/>
      <c r="TAD3262" s="41"/>
      <c r="TAE3262" s="44"/>
      <c r="TAF3262" s="18"/>
      <c r="TAG3262" s="16"/>
      <c r="TAH3262" s="36"/>
      <c r="TAI3262" s="36"/>
      <c r="TAJ3262" s="36"/>
      <c r="TAK3262" s="36"/>
      <c r="TAL3262" s="36"/>
      <c r="TAM3262" s="36"/>
      <c r="TAN3262" s="36"/>
      <c r="TAO3262" s="36"/>
      <c r="TAP3262" s="36"/>
      <c r="TAQ3262" s="36"/>
      <c r="TAR3262" s="36"/>
      <c r="TAS3262" s="36"/>
      <c r="TAT3262" s="36"/>
      <c r="TAU3262" s="12"/>
      <c r="TAV3262" s="12"/>
      <c r="TAW3262" s="12"/>
      <c r="TAX3262" s="53"/>
      <c r="TAZ3262" s="41"/>
      <c r="TBA3262" s="40"/>
      <c r="TBB3262" s="44"/>
      <c r="TBC3262" s="62"/>
      <c r="TBD3262" s="56"/>
      <c r="TBE3262" s="60"/>
      <c r="TBF3262" s="60"/>
      <c r="TBG3262" s="60"/>
      <c r="TBH3262" s="60"/>
      <c r="TBI3262" s="46"/>
      <c r="TBJ3262" s="65"/>
      <c r="TBK3262" s="19"/>
      <c r="TBL3262" s="48"/>
      <c r="TBM3262" s="41"/>
      <c r="TBN3262" s="44"/>
      <c r="TBO3262" s="18"/>
      <c r="TBP3262" s="16"/>
      <c r="TBQ3262" s="36"/>
      <c r="TBR3262" s="36"/>
      <c r="TBS3262" s="36"/>
      <c r="TBT3262" s="36"/>
      <c r="TBU3262" s="36"/>
      <c r="TBV3262" s="36"/>
      <c r="TBW3262" s="36"/>
      <c r="TBX3262" s="36"/>
      <c r="TBY3262" s="36"/>
      <c r="TBZ3262" s="36"/>
      <c r="TCA3262" s="36"/>
      <c r="TCB3262" s="36"/>
      <c r="TCC3262" s="36"/>
      <c r="TCD3262" s="12"/>
      <c r="TCE3262" s="12"/>
      <c r="TCF3262" s="12"/>
      <c r="TCG3262" s="53"/>
      <c r="TCI3262" s="41"/>
      <c r="TCJ3262" s="40"/>
      <c r="TCK3262" s="44"/>
      <c r="TCL3262" s="62"/>
      <c r="TCM3262" s="56"/>
      <c r="TCN3262" s="60"/>
      <c r="TCO3262" s="60"/>
      <c r="TCP3262" s="60"/>
      <c r="TCQ3262" s="60"/>
      <c r="TCR3262" s="46"/>
      <c r="TCS3262" s="65"/>
      <c r="TCT3262" s="19"/>
      <c r="TCU3262" s="48"/>
      <c r="TCV3262" s="41"/>
      <c r="TCW3262" s="44"/>
      <c r="TCX3262" s="18"/>
      <c r="TCY3262" s="16"/>
      <c r="TCZ3262" s="36"/>
      <c r="TDA3262" s="36"/>
      <c r="TDB3262" s="36"/>
      <c r="TDC3262" s="36"/>
      <c r="TDD3262" s="36"/>
      <c r="TDE3262" s="36"/>
      <c r="TDF3262" s="36"/>
      <c r="TDG3262" s="36"/>
      <c r="TDH3262" s="36"/>
      <c r="TDI3262" s="36"/>
      <c r="TDJ3262" s="36"/>
      <c r="TDK3262" s="36"/>
      <c r="TDL3262" s="36"/>
      <c r="TDM3262" s="12"/>
      <c r="TDN3262" s="12"/>
      <c r="TDO3262" s="12"/>
      <c r="TDP3262" s="53"/>
      <c r="TDR3262" s="41"/>
      <c r="TDS3262" s="40"/>
      <c r="TDT3262" s="44"/>
      <c r="TDU3262" s="62"/>
      <c r="TDV3262" s="56"/>
      <c r="TDW3262" s="60"/>
      <c r="TDX3262" s="60"/>
      <c r="TDY3262" s="60"/>
      <c r="TDZ3262" s="60"/>
      <c r="TEA3262" s="46"/>
      <c r="TEB3262" s="65"/>
      <c r="TEC3262" s="19"/>
      <c r="TED3262" s="48"/>
      <c r="TEE3262" s="41"/>
      <c r="TEF3262" s="44"/>
      <c r="TEG3262" s="18"/>
      <c r="TEH3262" s="16"/>
      <c r="TEI3262" s="36"/>
      <c r="TEJ3262" s="36"/>
      <c r="TEK3262" s="36"/>
      <c r="TEL3262" s="36"/>
      <c r="TEM3262" s="36"/>
      <c r="TEN3262" s="36"/>
      <c r="TEO3262" s="36"/>
      <c r="TEP3262" s="36"/>
      <c r="TEQ3262" s="36"/>
      <c r="TER3262" s="36"/>
      <c r="TES3262" s="36"/>
      <c r="TET3262" s="36"/>
      <c r="TEU3262" s="36"/>
      <c r="TEV3262" s="12"/>
      <c r="TEW3262" s="12"/>
      <c r="TEX3262" s="12"/>
      <c r="TEY3262" s="53"/>
      <c r="TFA3262" s="41"/>
      <c r="TFB3262" s="40"/>
      <c r="TFC3262" s="44"/>
      <c r="TFD3262" s="62"/>
      <c r="TFE3262" s="56"/>
      <c r="TFF3262" s="60"/>
      <c r="TFG3262" s="60"/>
      <c r="TFH3262" s="60"/>
      <c r="TFI3262" s="60"/>
      <c r="TFJ3262" s="46"/>
      <c r="TFK3262" s="65"/>
      <c r="TFL3262" s="19"/>
      <c r="TFM3262" s="48"/>
      <c r="TFN3262" s="41"/>
      <c r="TFO3262" s="44"/>
      <c r="TFP3262" s="18"/>
      <c r="TFQ3262" s="16"/>
      <c r="TFR3262" s="36"/>
      <c r="TFS3262" s="36"/>
      <c r="TFT3262" s="36"/>
      <c r="TFU3262" s="36"/>
      <c r="TFV3262" s="36"/>
      <c r="TFW3262" s="36"/>
      <c r="TFX3262" s="36"/>
      <c r="TFY3262" s="36"/>
      <c r="TFZ3262" s="36"/>
      <c r="TGA3262" s="36"/>
      <c r="TGB3262" s="36"/>
      <c r="TGC3262" s="36"/>
      <c r="TGD3262" s="36"/>
      <c r="TGE3262" s="12"/>
      <c r="TGF3262" s="12"/>
      <c r="TGG3262" s="12"/>
      <c r="TGH3262" s="53"/>
      <c r="TGJ3262" s="41"/>
      <c r="TGK3262" s="40"/>
      <c r="TGL3262" s="44"/>
      <c r="TGM3262" s="62"/>
      <c r="TGN3262" s="56"/>
      <c r="TGO3262" s="60"/>
      <c r="TGP3262" s="60"/>
      <c r="TGQ3262" s="60"/>
      <c r="TGR3262" s="60"/>
      <c r="TGS3262" s="46"/>
      <c r="TGT3262" s="65"/>
      <c r="TGU3262" s="19"/>
      <c r="TGV3262" s="48"/>
      <c r="TGW3262" s="41"/>
      <c r="TGX3262" s="44"/>
      <c r="TGY3262" s="18"/>
      <c r="TGZ3262" s="16"/>
      <c r="THA3262" s="36"/>
      <c r="THB3262" s="36"/>
      <c r="THC3262" s="36"/>
      <c r="THD3262" s="36"/>
      <c r="THE3262" s="36"/>
      <c r="THF3262" s="36"/>
      <c r="THG3262" s="36"/>
      <c r="THH3262" s="36"/>
      <c r="THI3262" s="36"/>
      <c r="THJ3262" s="36"/>
      <c r="THK3262" s="36"/>
      <c r="THL3262" s="36"/>
      <c r="THM3262" s="36"/>
      <c r="THN3262" s="12"/>
      <c r="THO3262" s="12"/>
      <c r="THP3262" s="12"/>
      <c r="THQ3262" s="53"/>
      <c r="THS3262" s="41"/>
      <c r="THT3262" s="40"/>
      <c r="THU3262" s="44"/>
      <c r="THV3262" s="62"/>
      <c r="THW3262" s="56"/>
      <c r="THX3262" s="60"/>
      <c r="THY3262" s="60"/>
      <c r="THZ3262" s="60"/>
      <c r="TIA3262" s="60"/>
      <c r="TIB3262" s="46"/>
      <c r="TIC3262" s="65"/>
      <c r="TID3262" s="19"/>
      <c r="TIE3262" s="48"/>
      <c r="TIF3262" s="41"/>
      <c r="TIG3262" s="44"/>
      <c r="TIH3262" s="18"/>
      <c r="TII3262" s="16"/>
      <c r="TIJ3262" s="36"/>
      <c r="TIK3262" s="36"/>
      <c r="TIL3262" s="36"/>
      <c r="TIM3262" s="36"/>
      <c r="TIN3262" s="36"/>
      <c r="TIO3262" s="36"/>
      <c r="TIP3262" s="36"/>
      <c r="TIQ3262" s="36"/>
      <c r="TIR3262" s="36"/>
      <c r="TIS3262" s="36"/>
      <c r="TIT3262" s="36"/>
      <c r="TIU3262" s="36"/>
      <c r="TIV3262" s="36"/>
      <c r="TIW3262" s="12"/>
      <c r="TIX3262" s="12"/>
      <c r="TIY3262" s="12"/>
      <c r="TIZ3262" s="53"/>
      <c r="TJB3262" s="41"/>
      <c r="TJC3262" s="40"/>
      <c r="TJD3262" s="44"/>
      <c r="TJE3262" s="62"/>
      <c r="TJF3262" s="56"/>
      <c r="TJG3262" s="60"/>
      <c r="TJH3262" s="60"/>
      <c r="TJI3262" s="60"/>
      <c r="TJJ3262" s="60"/>
      <c r="TJK3262" s="46"/>
      <c r="TJL3262" s="65"/>
      <c r="TJM3262" s="19"/>
      <c r="TJN3262" s="48"/>
      <c r="TJO3262" s="41"/>
      <c r="TJP3262" s="44"/>
      <c r="TJQ3262" s="18"/>
      <c r="TJR3262" s="16"/>
      <c r="TJS3262" s="36"/>
      <c r="TJT3262" s="36"/>
      <c r="TJU3262" s="36"/>
      <c r="TJV3262" s="36"/>
      <c r="TJW3262" s="36"/>
      <c r="TJX3262" s="36"/>
      <c r="TJY3262" s="36"/>
      <c r="TJZ3262" s="36"/>
      <c r="TKA3262" s="36"/>
      <c r="TKB3262" s="36"/>
      <c r="TKC3262" s="36"/>
      <c r="TKD3262" s="36"/>
      <c r="TKE3262" s="36"/>
      <c r="TKF3262" s="12"/>
      <c r="TKG3262" s="12"/>
      <c r="TKH3262" s="12"/>
      <c r="TKI3262" s="53"/>
      <c r="TKK3262" s="41"/>
      <c r="TKL3262" s="40"/>
      <c r="TKM3262" s="44"/>
      <c r="TKN3262" s="62"/>
      <c r="TKO3262" s="56"/>
      <c r="TKP3262" s="60"/>
      <c r="TKQ3262" s="60"/>
      <c r="TKR3262" s="60"/>
      <c r="TKS3262" s="60"/>
      <c r="TKT3262" s="46"/>
      <c r="TKU3262" s="65"/>
      <c r="TKV3262" s="19"/>
      <c r="TKW3262" s="48"/>
      <c r="TKX3262" s="41"/>
      <c r="TKY3262" s="44"/>
      <c r="TKZ3262" s="18"/>
      <c r="TLA3262" s="16"/>
      <c r="TLB3262" s="36"/>
      <c r="TLC3262" s="36"/>
      <c r="TLD3262" s="36"/>
      <c r="TLE3262" s="36"/>
      <c r="TLF3262" s="36"/>
      <c r="TLG3262" s="36"/>
      <c r="TLH3262" s="36"/>
      <c r="TLI3262" s="36"/>
      <c r="TLJ3262" s="36"/>
      <c r="TLK3262" s="36"/>
      <c r="TLL3262" s="36"/>
      <c r="TLM3262" s="36"/>
      <c r="TLN3262" s="36"/>
      <c r="TLO3262" s="12"/>
      <c r="TLP3262" s="12"/>
      <c r="TLQ3262" s="12"/>
      <c r="TLR3262" s="53"/>
      <c r="TLT3262" s="41"/>
      <c r="TLU3262" s="40"/>
      <c r="TLV3262" s="44"/>
      <c r="TLW3262" s="62"/>
      <c r="TLX3262" s="56"/>
      <c r="TLY3262" s="60"/>
      <c r="TLZ3262" s="60"/>
      <c r="TMA3262" s="60"/>
      <c r="TMB3262" s="60"/>
      <c r="TMC3262" s="46"/>
      <c r="TMD3262" s="65"/>
      <c r="TME3262" s="19"/>
      <c r="TMF3262" s="48"/>
      <c r="TMG3262" s="41"/>
      <c r="TMH3262" s="44"/>
      <c r="TMI3262" s="18"/>
      <c r="TMJ3262" s="16"/>
      <c r="TMK3262" s="36"/>
      <c r="TML3262" s="36"/>
      <c r="TMM3262" s="36"/>
      <c r="TMN3262" s="36"/>
      <c r="TMO3262" s="36"/>
      <c r="TMP3262" s="36"/>
      <c r="TMQ3262" s="36"/>
      <c r="TMR3262" s="36"/>
      <c r="TMS3262" s="36"/>
      <c r="TMT3262" s="36"/>
      <c r="TMU3262" s="36"/>
      <c r="TMV3262" s="36"/>
      <c r="TMW3262" s="36"/>
      <c r="TMX3262" s="12"/>
      <c r="TMY3262" s="12"/>
      <c r="TMZ3262" s="12"/>
      <c r="TNA3262" s="53"/>
      <c r="TNC3262" s="41"/>
      <c r="TND3262" s="40"/>
      <c r="TNE3262" s="44"/>
      <c r="TNF3262" s="62"/>
      <c r="TNG3262" s="56"/>
      <c r="TNH3262" s="60"/>
      <c r="TNI3262" s="60"/>
      <c r="TNJ3262" s="60"/>
      <c r="TNK3262" s="60"/>
      <c r="TNL3262" s="46"/>
      <c r="TNM3262" s="65"/>
      <c r="TNN3262" s="19"/>
      <c r="TNO3262" s="48"/>
      <c r="TNP3262" s="41"/>
      <c r="TNQ3262" s="44"/>
      <c r="TNR3262" s="18"/>
      <c r="TNS3262" s="16"/>
      <c r="TNT3262" s="36"/>
      <c r="TNU3262" s="36"/>
      <c r="TNV3262" s="36"/>
      <c r="TNW3262" s="36"/>
      <c r="TNX3262" s="36"/>
      <c r="TNY3262" s="36"/>
      <c r="TNZ3262" s="36"/>
      <c r="TOA3262" s="36"/>
      <c r="TOB3262" s="36"/>
      <c r="TOC3262" s="36"/>
      <c r="TOD3262" s="36"/>
      <c r="TOE3262" s="36"/>
      <c r="TOF3262" s="36"/>
      <c r="TOG3262" s="12"/>
      <c r="TOH3262" s="12"/>
      <c r="TOI3262" s="12"/>
      <c r="TOJ3262" s="53"/>
      <c r="TOL3262" s="41"/>
      <c r="TOM3262" s="40"/>
      <c r="TON3262" s="44"/>
      <c r="TOO3262" s="62"/>
      <c r="TOP3262" s="56"/>
      <c r="TOQ3262" s="60"/>
      <c r="TOR3262" s="60"/>
      <c r="TOS3262" s="60"/>
      <c r="TOT3262" s="60"/>
      <c r="TOU3262" s="46"/>
      <c r="TOV3262" s="65"/>
      <c r="TOW3262" s="19"/>
      <c r="TOX3262" s="48"/>
      <c r="TOY3262" s="41"/>
      <c r="TOZ3262" s="44"/>
      <c r="TPA3262" s="18"/>
      <c r="TPB3262" s="16"/>
      <c r="TPC3262" s="36"/>
      <c r="TPD3262" s="36"/>
      <c r="TPE3262" s="36"/>
      <c r="TPF3262" s="36"/>
      <c r="TPG3262" s="36"/>
      <c r="TPH3262" s="36"/>
      <c r="TPI3262" s="36"/>
      <c r="TPJ3262" s="36"/>
      <c r="TPK3262" s="36"/>
      <c r="TPL3262" s="36"/>
      <c r="TPM3262" s="36"/>
      <c r="TPN3262" s="36"/>
      <c r="TPO3262" s="36"/>
      <c r="TPP3262" s="12"/>
      <c r="TPQ3262" s="12"/>
      <c r="TPR3262" s="12"/>
      <c r="TPS3262" s="53"/>
      <c r="TPU3262" s="41"/>
      <c r="TPV3262" s="40"/>
      <c r="TPW3262" s="44"/>
      <c r="TPX3262" s="62"/>
      <c r="TPY3262" s="56"/>
      <c r="TPZ3262" s="60"/>
      <c r="TQA3262" s="60"/>
      <c r="TQB3262" s="60"/>
      <c r="TQC3262" s="60"/>
      <c r="TQD3262" s="46"/>
      <c r="TQE3262" s="65"/>
      <c r="TQF3262" s="19"/>
      <c r="TQG3262" s="48"/>
      <c r="TQH3262" s="41"/>
      <c r="TQI3262" s="44"/>
      <c r="TQJ3262" s="18"/>
      <c r="TQK3262" s="16"/>
      <c r="TQL3262" s="36"/>
      <c r="TQM3262" s="36"/>
      <c r="TQN3262" s="36"/>
      <c r="TQO3262" s="36"/>
      <c r="TQP3262" s="36"/>
      <c r="TQQ3262" s="36"/>
      <c r="TQR3262" s="36"/>
      <c r="TQS3262" s="36"/>
      <c r="TQT3262" s="36"/>
      <c r="TQU3262" s="36"/>
      <c r="TQV3262" s="36"/>
      <c r="TQW3262" s="36"/>
      <c r="TQX3262" s="36"/>
      <c r="TQY3262" s="12"/>
      <c r="TQZ3262" s="12"/>
      <c r="TRA3262" s="12"/>
      <c r="TRB3262" s="53"/>
      <c r="TRD3262" s="41"/>
      <c r="TRE3262" s="40"/>
      <c r="TRF3262" s="44"/>
      <c r="TRG3262" s="62"/>
      <c r="TRH3262" s="56"/>
      <c r="TRI3262" s="60"/>
      <c r="TRJ3262" s="60"/>
      <c r="TRK3262" s="60"/>
      <c r="TRL3262" s="60"/>
      <c r="TRM3262" s="46"/>
      <c r="TRN3262" s="65"/>
      <c r="TRO3262" s="19"/>
      <c r="TRP3262" s="48"/>
      <c r="TRQ3262" s="41"/>
      <c r="TRR3262" s="44"/>
      <c r="TRS3262" s="18"/>
      <c r="TRT3262" s="16"/>
      <c r="TRU3262" s="36"/>
      <c r="TRV3262" s="36"/>
      <c r="TRW3262" s="36"/>
      <c r="TRX3262" s="36"/>
      <c r="TRY3262" s="36"/>
      <c r="TRZ3262" s="36"/>
      <c r="TSA3262" s="36"/>
      <c r="TSB3262" s="36"/>
      <c r="TSC3262" s="36"/>
      <c r="TSD3262" s="36"/>
      <c r="TSE3262" s="36"/>
      <c r="TSF3262" s="36"/>
      <c r="TSG3262" s="36"/>
      <c r="TSH3262" s="12"/>
      <c r="TSI3262" s="12"/>
      <c r="TSJ3262" s="12"/>
      <c r="TSK3262" s="53"/>
      <c r="TSM3262" s="41"/>
      <c r="TSN3262" s="40"/>
      <c r="TSO3262" s="44"/>
      <c r="TSP3262" s="62"/>
      <c r="TSQ3262" s="56"/>
      <c r="TSR3262" s="60"/>
      <c r="TSS3262" s="60"/>
      <c r="TST3262" s="60"/>
      <c r="TSU3262" s="60"/>
      <c r="TSV3262" s="46"/>
      <c r="TSW3262" s="65"/>
      <c r="TSX3262" s="19"/>
      <c r="TSY3262" s="48"/>
      <c r="TSZ3262" s="41"/>
      <c r="TTA3262" s="44"/>
      <c r="TTB3262" s="18"/>
      <c r="TTC3262" s="16"/>
      <c r="TTD3262" s="36"/>
      <c r="TTE3262" s="36"/>
      <c r="TTF3262" s="36"/>
      <c r="TTG3262" s="36"/>
      <c r="TTH3262" s="36"/>
      <c r="TTI3262" s="36"/>
      <c r="TTJ3262" s="36"/>
      <c r="TTK3262" s="36"/>
      <c r="TTL3262" s="36"/>
      <c r="TTM3262" s="36"/>
      <c r="TTN3262" s="36"/>
      <c r="TTO3262" s="36"/>
      <c r="TTP3262" s="36"/>
      <c r="TTQ3262" s="12"/>
      <c r="TTR3262" s="12"/>
      <c r="TTS3262" s="12"/>
      <c r="TTT3262" s="53"/>
      <c r="TTV3262" s="41"/>
      <c r="TTW3262" s="40"/>
      <c r="TTX3262" s="44"/>
      <c r="TTY3262" s="62"/>
      <c r="TTZ3262" s="56"/>
      <c r="TUA3262" s="60"/>
      <c r="TUB3262" s="60"/>
      <c r="TUC3262" s="60"/>
      <c r="TUD3262" s="60"/>
      <c r="TUE3262" s="46"/>
      <c r="TUF3262" s="65"/>
      <c r="TUG3262" s="19"/>
      <c r="TUH3262" s="48"/>
      <c r="TUI3262" s="41"/>
      <c r="TUJ3262" s="44"/>
      <c r="TUK3262" s="18"/>
      <c r="TUL3262" s="16"/>
      <c r="TUM3262" s="36"/>
      <c r="TUN3262" s="36"/>
      <c r="TUO3262" s="36"/>
      <c r="TUP3262" s="36"/>
      <c r="TUQ3262" s="36"/>
      <c r="TUR3262" s="36"/>
      <c r="TUS3262" s="36"/>
      <c r="TUT3262" s="36"/>
      <c r="TUU3262" s="36"/>
      <c r="TUV3262" s="36"/>
      <c r="TUW3262" s="36"/>
      <c r="TUX3262" s="36"/>
      <c r="TUY3262" s="36"/>
      <c r="TUZ3262" s="12"/>
      <c r="TVA3262" s="12"/>
      <c r="TVB3262" s="12"/>
      <c r="TVC3262" s="53"/>
      <c r="TVE3262" s="41"/>
      <c r="TVF3262" s="40"/>
      <c r="TVG3262" s="44"/>
      <c r="TVH3262" s="62"/>
      <c r="TVI3262" s="56"/>
      <c r="TVJ3262" s="60"/>
      <c r="TVK3262" s="60"/>
      <c r="TVL3262" s="60"/>
      <c r="TVM3262" s="60"/>
      <c r="TVN3262" s="46"/>
      <c r="TVO3262" s="65"/>
      <c r="TVP3262" s="19"/>
      <c r="TVQ3262" s="48"/>
      <c r="TVR3262" s="41"/>
      <c r="TVS3262" s="44"/>
      <c r="TVT3262" s="18"/>
      <c r="TVU3262" s="16"/>
      <c r="TVV3262" s="36"/>
      <c r="TVW3262" s="36"/>
      <c r="TVX3262" s="36"/>
      <c r="TVY3262" s="36"/>
      <c r="TVZ3262" s="36"/>
      <c r="TWA3262" s="36"/>
      <c r="TWB3262" s="36"/>
      <c r="TWC3262" s="36"/>
      <c r="TWD3262" s="36"/>
      <c r="TWE3262" s="36"/>
      <c r="TWF3262" s="36"/>
      <c r="TWG3262" s="36"/>
      <c r="TWH3262" s="36"/>
      <c r="TWI3262" s="12"/>
      <c r="TWJ3262" s="12"/>
      <c r="TWK3262" s="12"/>
      <c r="TWL3262" s="53"/>
      <c r="TWN3262" s="41"/>
      <c r="TWO3262" s="40"/>
      <c r="TWP3262" s="44"/>
      <c r="TWQ3262" s="62"/>
      <c r="TWR3262" s="56"/>
      <c r="TWS3262" s="60"/>
      <c r="TWT3262" s="60"/>
      <c r="TWU3262" s="60"/>
      <c r="TWV3262" s="60"/>
      <c r="TWW3262" s="46"/>
      <c r="TWX3262" s="65"/>
      <c r="TWY3262" s="19"/>
      <c r="TWZ3262" s="48"/>
      <c r="TXA3262" s="41"/>
      <c r="TXB3262" s="44"/>
      <c r="TXC3262" s="18"/>
      <c r="TXD3262" s="16"/>
      <c r="TXE3262" s="36"/>
      <c r="TXF3262" s="36"/>
      <c r="TXG3262" s="36"/>
      <c r="TXH3262" s="36"/>
      <c r="TXI3262" s="36"/>
      <c r="TXJ3262" s="36"/>
      <c r="TXK3262" s="36"/>
      <c r="TXL3262" s="36"/>
      <c r="TXM3262" s="36"/>
      <c r="TXN3262" s="36"/>
      <c r="TXO3262" s="36"/>
      <c r="TXP3262" s="36"/>
      <c r="TXQ3262" s="36"/>
      <c r="TXR3262" s="12"/>
      <c r="TXS3262" s="12"/>
      <c r="TXT3262" s="12"/>
      <c r="TXU3262" s="53"/>
      <c r="TXW3262" s="41"/>
      <c r="TXX3262" s="40"/>
      <c r="TXY3262" s="44"/>
      <c r="TXZ3262" s="62"/>
      <c r="TYA3262" s="56"/>
      <c r="TYB3262" s="60"/>
      <c r="TYC3262" s="60"/>
      <c r="TYD3262" s="60"/>
      <c r="TYE3262" s="60"/>
      <c r="TYF3262" s="46"/>
      <c r="TYG3262" s="65"/>
      <c r="TYH3262" s="19"/>
      <c r="TYI3262" s="48"/>
      <c r="TYJ3262" s="41"/>
      <c r="TYK3262" s="44"/>
      <c r="TYL3262" s="18"/>
      <c r="TYM3262" s="16"/>
      <c r="TYN3262" s="36"/>
      <c r="TYO3262" s="36"/>
      <c r="TYP3262" s="36"/>
      <c r="TYQ3262" s="36"/>
      <c r="TYR3262" s="36"/>
      <c r="TYS3262" s="36"/>
      <c r="TYT3262" s="36"/>
      <c r="TYU3262" s="36"/>
      <c r="TYV3262" s="36"/>
      <c r="TYW3262" s="36"/>
      <c r="TYX3262" s="36"/>
      <c r="TYY3262" s="36"/>
      <c r="TYZ3262" s="36"/>
      <c r="TZA3262" s="12"/>
      <c r="TZB3262" s="12"/>
      <c r="TZC3262" s="12"/>
      <c r="TZD3262" s="53"/>
      <c r="TZF3262" s="41"/>
      <c r="TZG3262" s="40"/>
      <c r="TZH3262" s="44"/>
      <c r="TZI3262" s="62"/>
      <c r="TZJ3262" s="56"/>
      <c r="TZK3262" s="60"/>
      <c r="TZL3262" s="60"/>
      <c r="TZM3262" s="60"/>
      <c r="TZN3262" s="60"/>
      <c r="TZO3262" s="46"/>
      <c r="TZP3262" s="65"/>
      <c r="TZQ3262" s="19"/>
      <c r="TZR3262" s="48"/>
      <c r="TZS3262" s="41"/>
      <c r="TZT3262" s="44"/>
      <c r="TZU3262" s="18"/>
      <c r="TZV3262" s="16"/>
      <c r="TZW3262" s="36"/>
      <c r="TZX3262" s="36"/>
      <c r="TZY3262" s="36"/>
      <c r="TZZ3262" s="36"/>
      <c r="UAA3262" s="36"/>
      <c r="UAB3262" s="36"/>
      <c r="UAC3262" s="36"/>
      <c r="UAD3262" s="36"/>
      <c r="UAE3262" s="36"/>
      <c r="UAF3262" s="36"/>
      <c r="UAG3262" s="36"/>
      <c r="UAH3262" s="36"/>
      <c r="UAI3262" s="36"/>
      <c r="UAJ3262" s="12"/>
      <c r="UAK3262" s="12"/>
      <c r="UAL3262" s="12"/>
      <c r="UAM3262" s="53"/>
      <c r="UAO3262" s="41"/>
      <c r="UAP3262" s="40"/>
      <c r="UAQ3262" s="44"/>
      <c r="UAR3262" s="62"/>
      <c r="UAS3262" s="56"/>
      <c r="UAT3262" s="60"/>
      <c r="UAU3262" s="60"/>
      <c r="UAV3262" s="60"/>
      <c r="UAW3262" s="60"/>
      <c r="UAX3262" s="46"/>
      <c r="UAY3262" s="65"/>
      <c r="UAZ3262" s="19"/>
      <c r="UBA3262" s="48"/>
      <c r="UBB3262" s="41"/>
      <c r="UBC3262" s="44"/>
      <c r="UBD3262" s="18"/>
      <c r="UBE3262" s="16"/>
      <c r="UBF3262" s="36"/>
      <c r="UBG3262" s="36"/>
      <c r="UBH3262" s="36"/>
      <c r="UBI3262" s="36"/>
      <c r="UBJ3262" s="36"/>
      <c r="UBK3262" s="36"/>
      <c r="UBL3262" s="36"/>
      <c r="UBM3262" s="36"/>
      <c r="UBN3262" s="36"/>
      <c r="UBO3262" s="36"/>
      <c r="UBP3262" s="36"/>
      <c r="UBQ3262" s="36"/>
      <c r="UBR3262" s="36"/>
      <c r="UBS3262" s="12"/>
      <c r="UBT3262" s="12"/>
      <c r="UBU3262" s="12"/>
      <c r="UBV3262" s="53"/>
      <c r="UBX3262" s="41"/>
      <c r="UBY3262" s="40"/>
      <c r="UBZ3262" s="44"/>
      <c r="UCA3262" s="62"/>
      <c r="UCB3262" s="56"/>
      <c r="UCC3262" s="60"/>
      <c r="UCD3262" s="60"/>
      <c r="UCE3262" s="60"/>
      <c r="UCF3262" s="60"/>
      <c r="UCG3262" s="46"/>
      <c r="UCH3262" s="65"/>
      <c r="UCI3262" s="19"/>
      <c r="UCJ3262" s="48"/>
      <c r="UCK3262" s="41"/>
      <c r="UCL3262" s="44"/>
      <c r="UCM3262" s="18"/>
      <c r="UCN3262" s="16"/>
      <c r="UCO3262" s="36"/>
      <c r="UCP3262" s="36"/>
      <c r="UCQ3262" s="36"/>
      <c r="UCR3262" s="36"/>
      <c r="UCS3262" s="36"/>
      <c r="UCT3262" s="36"/>
      <c r="UCU3262" s="36"/>
      <c r="UCV3262" s="36"/>
      <c r="UCW3262" s="36"/>
      <c r="UCX3262" s="36"/>
      <c r="UCY3262" s="36"/>
      <c r="UCZ3262" s="36"/>
      <c r="UDA3262" s="36"/>
      <c r="UDB3262" s="12"/>
      <c r="UDC3262" s="12"/>
      <c r="UDD3262" s="12"/>
      <c r="UDE3262" s="53"/>
      <c r="UDG3262" s="41"/>
      <c r="UDH3262" s="40"/>
      <c r="UDI3262" s="44"/>
      <c r="UDJ3262" s="62"/>
      <c r="UDK3262" s="56"/>
      <c r="UDL3262" s="60"/>
      <c r="UDM3262" s="60"/>
      <c r="UDN3262" s="60"/>
      <c r="UDO3262" s="60"/>
      <c r="UDP3262" s="46"/>
      <c r="UDQ3262" s="65"/>
      <c r="UDR3262" s="19"/>
      <c r="UDS3262" s="48"/>
      <c r="UDT3262" s="41"/>
      <c r="UDU3262" s="44"/>
      <c r="UDV3262" s="18"/>
      <c r="UDW3262" s="16"/>
      <c r="UDX3262" s="36"/>
      <c r="UDY3262" s="36"/>
      <c r="UDZ3262" s="36"/>
      <c r="UEA3262" s="36"/>
      <c r="UEB3262" s="36"/>
      <c r="UEC3262" s="36"/>
      <c r="UED3262" s="36"/>
      <c r="UEE3262" s="36"/>
      <c r="UEF3262" s="36"/>
      <c r="UEG3262" s="36"/>
      <c r="UEH3262" s="36"/>
      <c r="UEI3262" s="36"/>
      <c r="UEJ3262" s="36"/>
      <c r="UEK3262" s="12"/>
      <c r="UEL3262" s="12"/>
      <c r="UEM3262" s="12"/>
      <c r="UEN3262" s="53"/>
      <c r="UEP3262" s="41"/>
      <c r="UEQ3262" s="40"/>
      <c r="UER3262" s="44"/>
      <c r="UES3262" s="62"/>
      <c r="UET3262" s="56"/>
      <c r="UEU3262" s="60"/>
      <c r="UEV3262" s="60"/>
      <c r="UEW3262" s="60"/>
      <c r="UEX3262" s="60"/>
      <c r="UEY3262" s="46"/>
      <c r="UEZ3262" s="65"/>
      <c r="UFA3262" s="19"/>
      <c r="UFB3262" s="48"/>
      <c r="UFC3262" s="41"/>
      <c r="UFD3262" s="44"/>
      <c r="UFE3262" s="18"/>
      <c r="UFF3262" s="16"/>
      <c r="UFG3262" s="36"/>
      <c r="UFH3262" s="36"/>
      <c r="UFI3262" s="36"/>
      <c r="UFJ3262" s="36"/>
      <c r="UFK3262" s="36"/>
      <c r="UFL3262" s="36"/>
      <c r="UFM3262" s="36"/>
      <c r="UFN3262" s="36"/>
      <c r="UFO3262" s="36"/>
      <c r="UFP3262" s="36"/>
      <c r="UFQ3262" s="36"/>
      <c r="UFR3262" s="36"/>
      <c r="UFS3262" s="36"/>
      <c r="UFT3262" s="12"/>
      <c r="UFU3262" s="12"/>
      <c r="UFV3262" s="12"/>
      <c r="UFW3262" s="53"/>
      <c r="UFY3262" s="41"/>
      <c r="UFZ3262" s="40"/>
      <c r="UGA3262" s="44"/>
      <c r="UGB3262" s="62"/>
      <c r="UGC3262" s="56"/>
      <c r="UGD3262" s="60"/>
      <c r="UGE3262" s="60"/>
      <c r="UGF3262" s="60"/>
      <c r="UGG3262" s="60"/>
      <c r="UGH3262" s="46"/>
      <c r="UGI3262" s="65"/>
      <c r="UGJ3262" s="19"/>
      <c r="UGK3262" s="48"/>
      <c r="UGL3262" s="41"/>
      <c r="UGM3262" s="44"/>
      <c r="UGN3262" s="18"/>
      <c r="UGO3262" s="16"/>
      <c r="UGP3262" s="36"/>
      <c r="UGQ3262" s="36"/>
      <c r="UGR3262" s="36"/>
      <c r="UGS3262" s="36"/>
      <c r="UGT3262" s="36"/>
      <c r="UGU3262" s="36"/>
      <c r="UGV3262" s="36"/>
      <c r="UGW3262" s="36"/>
      <c r="UGX3262" s="36"/>
      <c r="UGY3262" s="36"/>
      <c r="UGZ3262" s="36"/>
      <c r="UHA3262" s="36"/>
      <c r="UHB3262" s="36"/>
      <c r="UHC3262" s="12"/>
      <c r="UHD3262" s="12"/>
      <c r="UHE3262" s="12"/>
      <c r="UHF3262" s="53"/>
      <c r="UHH3262" s="41"/>
      <c r="UHI3262" s="40"/>
      <c r="UHJ3262" s="44"/>
      <c r="UHK3262" s="62"/>
      <c r="UHL3262" s="56"/>
      <c r="UHM3262" s="60"/>
      <c r="UHN3262" s="60"/>
      <c r="UHO3262" s="60"/>
      <c r="UHP3262" s="60"/>
      <c r="UHQ3262" s="46"/>
      <c r="UHR3262" s="65"/>
      <c r="UHS3262" s="19"/>
      <c r="UHT3262" s="48"/>
      <c r="UHU3262" s="41"/>
      <c r="UHV3262" s="44"/>
      <c r="UHW3262" s="18"/>
      <c r="UHX3262" s="16"/>
      <c r="UHY3262" s="36"/>
      <c r="UHZ3262" s="36"/>
      <c r="UIA3262" s="36"/>
      <c r="UIB3262" s="36"/>
      <c r="UIC3262" s="36"/>
      <c r="UID3262" s="36"/>
      <c r="UIE3262" s="36"/>
      <c r="UIF3262" s="36"/>
      <c r="UIG3262" s="36"/>
      <c r="UIH3262" s="36"/>
      <c r="UII3262" s="36"/>
      <c r="UIJ3262" s="36"/>
      <c r="UIK3262" s="36"/>
      <c r="UIL3262" s="12"/>
      <c r="UIM3262" s="12"/>
      <c r="UIN3262" s="12"/>
      <c r="UIO3262" s="53"/>
      <c r="UIQ3262" s="41"/>
      <c r="UIR3262" s="40"/>
      <c r="UIS3262" s="44"/>
      <c r="UIT3262" s="62"/>
      <c r="UIU3262" s="56"/>
      <c r="UIV3262" s="60"/>
      <c r="UIW3262" s="60"/>
      <c r="UIX3262" s="60"/>
      <c r="UIY3262" s="60"/>
      <c r="UIZ3262" s="46"/>
      <c r="UJA3262" s="65"/>
      <c r="UJB3262" s="19"/>
      <c r="UJC3262" s="48"/>
      <c r="UJD3262" s="41"/>
      <c r="UJE3262" s="44"/>
      <c r="UJF3262" s="18"/>
      <c r="UJG3262" s="16"/>
      <c r="UJH3262" s="36"/>
      <c r="UJI3262" s="36"/>
      <c r="UJJ3262" s="36"/>
      <c r="UJK3262" s="36"/>
      <c r="UJL3262" s="36"/>
      <c r="UJM3262" s="36"/>
      <c r="UJN3262" s="36"/>
      <c r="UJO3262" s="36"/>
      <c r="UJP3262" s="36"/>
      <c r="UJQ3262" s="36"/>
      <c r="UJR3262" s="36"/>
      <c r="UJS3262" s="36"/>
      <c r="UJT3262" s="36"/>
      <c r="UJU3262" s="12"/>
      <c r="UJV3262" s="12"/>
      <c r="UJW3262" s="12"/>
      <c r="UJX3262" s="53"/>
      <c r="UJZ3262" s="41"/>
      <c r="UKA3262" s="40"/>
      <c r="UKB3262" s="44"/>
      <c r="UKC3262" s="62"/>
      <c r="UKD3262" s="56"/>
      <c r="UKE3262" s="60"/>
      <c r="UKF3262" s="60"/>
      <c r="UKG3262" s="60"/>
      <c r="UKH3262" s="60"/>
      <c r="UKI3262" s="46"/>
      <c r="UKJ3262" s="65"/>
      <c r="UKK3262" s="19"/>
      <c r="UKL3262" s="48"/>
      <c r="UKM3262" s="41"/>
      <c r="UKN3262" s="44"/>
      <c r="UKO3262" s="18"/>
      <c r="UKP3262" s="16"/>
      <c r="UKQ3262" s="36"/>
      <c r="UKR3262" s="36"/>
      <c r="UKS3262" s="36"/>
      <c r="UKT3262" s="36"/>
      <c r="UKU3262" s="36"/>
      <c r="UKV3262" s="36"/>
      <c r="UKW3262" s="36"/>
      <c r="UKX3262" s="36"/>
      <c r="UKY3262" s="36"/>
      <c r="UKZ3262" s="36"/>
      <c r="ULA3262" s="36"/>
      <c r="ULB3262" s="36"/>
      <c r="ULC3262" s="36"/>
      <c r="ULD3262" s="12"/>
      <c r="ULE3262" s="12"/>
      <c r="ULF3262" s="12"/>
      <c r="ULG3262" s="53"/>
      <c r="ULI3262" s="41"/>
      <c r="ULJ3262" s="40"/>
      <c r="ULK3262" s="44"/>
      <c r="ULL3262" s="62"/>
      <c r="ULM3262" s="56"/>
      <c r="ULN3262" s="60"/>
      <c r="ULO3262" s="60"/>
      <c r="ULP3262" s="60"/>
      <c r="ULQ3262" s="60"/>
      <c r="ULR3262" s="46"/>
      <c r="ULS3262" s="65"/>
      <c r="ULT3262" s="19"/>
      <c r="ULU3262" s="48"/>
      <c r="ULV3262" s="41"/>
      <c r="ULW3262" s="44"/>
      <c r="ULX3262" s="18"/>
      <c r="ULY3262" s="16"/>
      <c r="ULZ3262" s="36"/>
      <c r="UMA3262" s="36"/>
      <c r="UMB3262" s="36"/>
      <c r="UMC3262" s="36"/>
      <c r="UMD3262" s="36"/>
      <c r="UME3262" s="36"/>
      <c r="UMF3262" s="36"/>
      <c r="UMG3262" s="36"/>
      <c r="UMH3262" s="36"/>
      <c r="UMI3262" s="36"/>
      <c r="UMJ3262" s="36"/>
      <c r="UMK3262" s="36"/>
      <c r="UML3262" s="36"/>
      <c r="UMM3262" s="12"/>
      <c r="UMN3262" s="12"/>
      <c r="UMO3262" s="12"/>
      <c r="UMP3262" s="53"/>
      <c r="UMR3262" s="41"/>
      <c r="UMS3262" s="40"/>
      <c r="UMT3262" s="44"/>
      <c r="UMU3262" s="62"/>
      <c r="UMV3262" s="56"/>
      <c r="UMW3262" s="60"/>
      <c r="UMX3262" s="60"/>
      <c r="UMY3262" s="60"/>
      <c r="UMZ3262" s="60"/>
      <c r="UNA3262" s="46"/>
      <c r="UNB3262" s="65"/>
      <c r="UNC3262" s="19"/>
      <c r="UND3262" s="48"/>
      <c r="UNE3262" s="41"/>
      <c r="UNF3262" s="44"/>
      <c r="UNG3262" s="18"/>
      <c r="UNH3262" s="16"/>
      <c r="UNI3262" s="36"/>
      <c r="UNJ3262" s="36"/>
      <c r="UNK3262" s="36"/>
      <c r="UNL3262" s="36"/>
      <c r="UNM3262" s="36"/>
      <c r="UNN3262" s="36"/>
      <c r="UNO3262" s="36"/>
      <c r="UNP3262" s="36"/>
      <c r="UNQ3262" s="36"/>
      <c r="UNR3262" s="36"/>
      <c r="UNS3262" s="36"/>
      <c r="UNT3262" s="36"/>
      <c r="UNU3262" s="36"/>
      <c r="UNV3262" s="12"/>
      <c r="UNW3262" s="12"/>
      <c r="UNX3262" s="12"/>
      <c r="UNY3262" s="53"/>
      <c r="UOA3262" s="41"/>
      <c r="UOB3262" s="40"/>
      <c r="UOC3262" s="44"/>
      <c r="UOD3262" s="62"/>
      <c r="UOE3262" s="56"/>
      <c r="UOF3262" s="60"/>
      <c r="UOG3262" s="60"/>
      <c r="UOH3262" s="60"/>
      <c r="UOI3262" s="60"/>
      <c r="UOJ3262" s="46"/>
      <c r="UOK3262" s="65"/>
      <c r="UOL3262" s="19"/>
      <c r="UOM3262" s="48"/>
      <c r="UON3262" s="41"/>
      <c r="UOO3262" s="44"/>
      <c r="UOP3262" s="18"/>
      <c r="UOQ3262" s="16"/>
      <c r="UOR3262" s="36"/>
      <c r="UOS3262" s="36"/>
      <c r="UOT3262" s="36"/>
      <c r="UOU3262" s="36"/>
      <c r="UOV3262" s="36"/>
      <c r="UOW3262" s="36"/>
      <c r="UOX3262" s="36"/>
      <c r="UOY3262" s="36"/>
      <c r="UOZ3262" s="36"/>
      <c r="UPA3262" s="36"/>
      <c r="UPB3262" s="36"/>
      <c r="UPC3262" s="36"/>
      <c r="UPD3262" s="36"/>
      <c r="UPE3262" s="12"/>
      <c r="UPF3262" s="12"/>
      <c r="UPG3262" s="12"/>
      <c r="UPH3262" s="53"/>
      <c r="UPJ3262" s="41"/>
      <c r="UPK3262" s="40"/>
      <c r="UPL3262" s="44"/>
      <c r="UPM3262" s="62"/>
      <c r="UPN3262" s="56"/>
      <c r="UPO3262" s="60"/>
      <c r="UPP3262" s="60"/>
      <c r="UPQ3262" s="60"/>
      <c r="UPR3262" s="60"/>
      <c r="UPS3262" s="46"/>
      <c r="UPT3262" s="65"/>
      <c r="UPU3262" s="19"/>
      <c r="UPV3262" s="48"/>
      <c r="UPW3262" s="41"/>
      <c r="UPX3262" s="44"/>
      <c r="UPY3262" s="18"/>
      <c r="UPZ3262" s="16"/>
      <c r="UQA3262" s="36"/>
      <c r="UQB3262" s="36"/>
      <c r="UQC3262" s="36"/>
      <c r="UQD3262" s="36"/>
      <c r="UQE3262" s="36"/>
      <c r="UQF3262" s="36"/>
      <c r="UQG3262" s="36"/>
      <c r="UQH3262" s="36"/>
      <c r="UQI3262" s="36"/>
      <c r="UQJ3262" s="36"/>
      <c r="UQK3262" s="36"/>
      <c r="UQL3262" s="36"/>
      <c r="UQM3262" s="36"/>
      <c r="UQN3262" s="12"/>
      <c r="UQO3262" s="12"/>
      <c r="UQP3262" s="12"/>
      <c r="UQQ3262" s="53"/>
      <c r="UQS3262" s="41"/>
      <c r="UQT3262" s="40"/>
      <c r="UQU3262" s="44"/>
      <c r="UQV3262" s="62"/>
      <c r="UQW3262" s="56"/>
      <c r="UQX3262" s="60"/>
      <c r="UQY3262" s="60"/>
      <c r="UQZ3262" s="60"/>
      <c r="URA3262" s="60"/>
      <c r="URB3262" s="46"/>
      <c r="URC3262" s="65"/>
      <c r="URD3262" s="19"/>
      <c r="URE3262" s="48"/>
      <c r="URF3262" s="41"/>
      <c r="URG3262" s="44"/>
      <c r="URH3262" s="18"/>
      <c r="URI3262" s="16"/>
      <c r="URJ3262" s="36"/>
      <c r="URK3262" s="36"/>
      <c r="URL3262" s="36"/>
      <c r="URM3262" s="36"/>
      <c r="URN3262" s="36"/>
      <c r="URO3262" s="36"/>
      <c r="URP3262" s="36"/>
      <c r="URQ3262" s="36"/>
      <c r="URR3262" s="36"/>
      <c r="URS3262" s="36"/>
      <c r="URT3262" s="36"/>
      <c r="URU3262" s="36"/>
      <c r="URV3262" s="36"/>
      <c r="URW3262" s="12"/>
      <c r="URX3262" s="12"/>
      <c r="URY3262" s="12"/>
      <c r="URZ3262" s="53"/>
      <c r="USB3262" s="41"/>
      <c r="USC3262" s="40"/>
      <c r="USD3262" s="44"/>
      <c r="USE3262" s="62"/>
      <c r="USF3262" s="56"/>
      <c r="USG3262" s="60"/>
      <c r="USH3262" s="60"/>
      <c r="USI3262" s="60"/>
      <c r="USJ3262" s="60"/>
      <c r="USK3262" s="46"/>
      <c r="USL3262" s="65"/>
      <c r="USM3262" s="19"/>
      <c r="USN3262" s="48"/>
      <c r="USO3262" s="41"/>
      <c r="USP3262" s="44"/>
      <c r="USQ3262" s="18"/>
      <c r="USR3262" s="16"/>
      <c r="USS3262" s="36"/>
      <c r="UST3262" s="36"/>
      <c r="USU3262" s="36"/>
      <c r="USV3262" s="36"/>
      <c r="USW3262" s="36"/>
      <c r="USX3262" s="36"/>
      <c r="USY3262" s="36"/>
      <c r="USZ3262" s="36"/>
      <c r="UTA3262" s="36"/>
      <c r="UTB3262" s="36"/>
      <c r="UTC3262" s="36"/>
      <c r="UTD3262" s="36"/>
      <c r="UTE3262" s="36"/>
      <c r="UTF3262" s="12"/>
      <c r="UTG3262" s="12"/>
      <c r="UTH3262" s="12"/>
      <c r="UTI3262" s="53"/>
      <c r="UTK3262" s="41"/>
      <c r="UTL3262" s="40"/>
      <c r="UTM3262" s="44"/>
      <c r="UTN3262" s="62"/>
      <c r="UTO3262" s="56"/>
      <c r="UTP3262" s="60"/>
      <c r="UTQ3262" s="60"/>
      <c r="UTR3262" s="60"/>
      <c r="UTS3262" s="60"/>
      <c r="UTT3262" s="46"/>
      <c r="UTU3262" s="65"/>
      <c r="UTV3262" s="19"/>
      <c r="UTW3262" s="48"/>
      <c r="UTX3262" s="41"/>
      <c r="UTY3262" s="44"/>
      <c r="UTZ3262" s="18"/>
      <c r="UUA3262" s="16"/>
      <c r="UUB3262" s="36"/>
      <c r="UUC3262" s="36"/>
      <c r="UUD3262" s="36"/>
      <c r="UUE3262" s="36"/>
      <c r="UUF3262" s="36"/>
      <c r="UUG3262" s="36"/>
      <c r="UUH3262" s="36"/>
      <c r="UUI3262" s="36"/>
      <c r="UUJ3262" s="36"/>
      <c r="UUK3262" s="36"/>
      <c r="UUL3262" s="36"/>
      <c r="UUM3262" s="36"/>
      <c r="UUN3262" s="36"/>
      <c r="UUO3262" s="12"/>
      <c r="UUP3262" s="12"/>
      <c r="UUQ3262" s="12"/>
      <c r="UUR3262" s="53"/>
      <c r="UUT3262" s="41"/>
      <c r="UUU3262" s="40"/>
      <c r="UUV3262" s="44"/>
      <c r="UUW3262" s="62"/>
      <c r="UUX3262" s="56"/>
      <c r="UUY3262" s="60"/>
      <c r="UUZ3262" s="60"/>
      <c r="UVA3262" s="60"/>
      <c r="UVB3262" s="60"/>
      <c r="UVC3262" s="46"/>
      <c r="UVD3262" s="65"/>
      <c r="UVE3262" s="19"/>
      <c r="UVF3262" s="48"/>
      <c r="UVG3262" s="41"/>
      <c r="UVH3262" s="44"/>
      <c r="UVI3262" s="18"/>
      <c r="UVJ3262" s="16"/>
      <c r="UVK3262" s="36"/>
      <c r="UVL3262" s="36"/>
      <c r="UVM3262" s="36"/>
      <c r="UVN3262" s="36"/>
      <c r="UVO3262" s="36"/>
      <c r="UVP3262" s="36"/>
      <c r="UVQ3262" s="36"/>
      <c r="UVR3262" s="36"/>
      <c r="UVS3262" s="36"/>
      <c r="UVT3262" s="36"/>
      <c r="UVU3262" s="36"/>
      <c r="UVV3262" s="36"/>
      <c r="UVW3262" s="36"/>
      <c r="UVX3262" s="12"/>
      <c r="UVY3262" s="12"/>
      <c r="UVZ3262" s="12"/>
      <c r="UWA3262" s="53"/>
      <c r="UWC3262" s="41"/>
      <c r="UWD3262" s="40"/>
      <c r="UWE3262" s="44"/>
      <c r="UWF3262" s="62"/>
      <c r="UWG3262" s="56"/>
      <c r="UWH3262" s="60"/>
      <c r="UWI3262" s="60"/>
      <c r="UWJ3262" s="60"/>
      <c r="UWK3262" s="60"/>
      <c r="UWL3262" s="46"/>
      <c r="UWM3262" s="65"/>
      <c r="UWN3262" s="19"/>
      <c r="UWO3262" s="48"/>
      <c r="UWP3262" s="41"/>
      <c r="UWQ3262" s="44"/>
      <c r="UWR3262" s="18"/>
      <c r="UWS3262" s="16"/>
      <c r="UWT3262" s="36"/>
      <c r="UWU3262" s="36"/>
      <c r="UWV3262" s="36"/>
      <c r="UWW3262" s="36"/>
      <c r="UWX3262" s="36"/>
      <c r="UWY3262" s="36"/>
      <c r="UWZ3262" s="36"/>
      <c r="UXA3262" s="36"/>
      <c r="UXB3262" s="36"/>
      <c r="UXC3262" s="36"/>
      <c r="UXD3262" s="36"/>
      <c r="UXE3262" s="36"/>
      <c r="UXF3262" s="36"/>
      <c r="UXG3262" s="12"/>
      <c r="UXH3262" s="12"/>
      <c r="UXI3262" s="12"/>
      <c r="UXJ3262" s="53"/>
      <c r="UXL3262" s="41"/>
      <c r="UXM3262" s="40"/>
      <c r="UXN3262" s="44"/>
      <c r="UXO3262" s="62"/>
      <c r="UXP3262" s="56"/>
      <c r="UXQ3262" s="60"/>
      <c r="UXR3262" s="60"/>
      <c r="UXS3262" s="60"/>
      <c r="UXT3262" s="60"/>
      <c r="UXU3262" s="46"/>
      <c r="UXV3262" s="65"/>
      <c r="UXW3262" s="19"/>
      <c r="UXX3262" s="48"/>
      <c r="UXY3262" s="41"/>
      <c r="UXZ3262" s="44"/>
      <c r="UYA3262" s="18"/>
      <c r="UYB3262" s="16"/>
      <c r="UYC3262" s="36"/>
      <c r="UYD3262" s="36"/>
      <c r="UYE3262" s="36"/>
      <c r="UYF3262" s="36"/>
      <c r="UYG3262" s="36"/>
      <c r="UYH3262" s="36"/>
      <c r="UYI3262" s="36"/>
      <c r="UYJ3262" s="36"/>
      <c r="UYK3262" s="36"/>
      <c r="UYL3262" s="36"/>
      <c r="UYM3262" s="36"/>
      <c r="UYN3262" s="36"/>
      <c r="UYO3262" s="36"/>
      <c r="UYP3262" s="12"/>
      <c r="UYQ3262" s="12"/>
      <c r="UYR3262" s="12"/>
      <c r="UYS3262" s="53"/>
      <c r="UYU3262" s="41"/>
      <c r="UYV3262" s="40"/>
      <c r="UYW3262" s="44"/>
      <c r="UYX3262" s="62"/>
      <c r="UYY3262" s="56"/>
      <c r="UYZ3262" s="60"/>
      <c r="UZA3262" s="60"/>
      <c r="UZB3262" s="60"/>
      <c r="UZC3262" s="60"/>
      <c r="UZD3262" s="46"/>
      <c r="UZE3262" s="65"/>
      <c r="UZF3262" s="19"/>
      <c r="UZG3262" s="48"/>
      <c r="UZH3262" s="41"/>
      <c r="UZI3262" s="44"/>
      <c r="UZJ3262" s="18"/>
      <c r="UZK3262" s="16"/>
      <c r="UZL3262" s="36"/>
      <c r="UZM3262" s="36"/>
      <c r="UZN3262" s="36"/>
      <c r="UZO3262" s="36"/>
      <c r="UZP3262" s="36"/>
      <c r="UZQ3262" s="36"/>
      <c r="UZR3262" s="36"/>
      <c r="UZS3262" s="36"/>
      <c r="UZT3262" s="36"/>
      <c r="UZU3262" s="36"/>
      <c r="UZV3262" s="36"/>
      <c r="UZW3262" s="36"/>
      <c r="UZX3262" s="36"/>
      <c r="UZY3262" s="12"/>
      <c r="UZZ3262" s="12"/>
      <c r="VAA3262" s="12"/>
      <c r="VAB3262" s="53"/>
      <c r="VAD3262" s="41"/>
      <c r="VAE3262" s="40"/>
      <c r="VAF3262" s="44"/>
      <c r="VAG3262" s="62"/>
      <c r="VAH3262" s="56"/>
      <c r="VAI3262" s="60"/>
      <c r="VAJ3262" s="60"/>
      <c r="VAK3262" s="60"/>
      <c r="VAL3262" s="60"/>
      <c r="VAM3262" s="46"/>
      <c r="VAN3262" s="65"/>
      <c r="VAO3262" s="19"/>
      <c r="VAP3262" s="48"/>
      <c r="VAQ3262" s="41"/>
      <c r="VAR3262" s="44"/>
      <c r="VAS3262" s="18"/>
      <c r="VAT3262" s="16"/>
      <c r="VAU3262" s="36"/>
      <c r="VAV3262" s="36"/>
      <c r="VAW3262" s="36"/>
      <c r="VAX3262" s="36"/>
      <c r="VAY3262" s="36"/>
      <c r="VAZ3262" s="36"/>
      <c r="VBA3262" s="36"/>
      <c r="VBB3262" s="36"/>
      <c r="VBC3262" s="36"/>
      <c r="VBD3262" s="36"/>
      <c r="VBE3262" s="36"/>
      <c r="VBF3262" s="36"/>
      <c r="VBG3262" s="36"/>
      <c r="VBH3262" s="12"/>
      <c r="VBI3262" s="12"/>
      <c r="VBJ3262" s="12"/>
      <c r="VBK3262" s="53"/>
      <c r="VBM3262" s="41"/>
      <c r="VBN3262" s="40"/>
      <c r="VBO3262" s="44"/>
      <c r="VBP3262" s="62"/>
      <c r="VBQ3262" s="56"/>
      <c r="VBR3262" s="60"/>
      <c r="VBS3262" s="60"/>
      <c r="VBT3262" s="60"/>
      <c r="VBU3262" s="60"/>
      <c r="VBV3262" s="46"/>
      <c r="VBW3262" s="65"/>
      <c r="VBX3262" s="19"/>
      <c r="VBY3262" s="48"/>
      <c r="VBZ3262" s="41"/>
      <c r="VCA3262" s="44"/>
      <c r="VCB3262" s="18"/>
      <c r="VCC3262" s="16"/>
      <c r="VCD3262" s="36"/>
      <c r="VCE3262" s="36"/>
      <c r="VCF3262" s="36"/>
      <c r="VCG3262" s="36"/>
      <c r="VCH3262" s="36"/>
      <c r="VCI3262" s="36"/>
      <c r="VCJ3262" s="36"/>
      <c r="VCK3262" s="36"/>
      <c r="VCL3262" s="36"/>
      <c r="VCM3262" s="36"/>
      <c r="VCN3262" s="36"/>
      <c r="VCO3262" s="36"/>
      <c r="VCP3262" s="36"/>
      <c r="VCQ3262" s="12"/>
      <c r="VCR3262" s="12"/>
      <c r="VCS3262" s="12"/>
      <c r="VCT3262" s="53"/>
      <c r="VCV3262" s="41"/>
      <c r="VCW3262" s="40"/>
      <c r="VCX3262" s="44"/>
      <c r="VCY3262" s="62"/>
      <c r="VCZ3262" s="56"/>
      <c r="VDA3262" s="60"/>
      <c r="VDB3262" s="60"/>
      <c r="VDC3262" s="60"/>
      <c r="VDD3262" s="60"/>
      <c r="VDE3262" s="46"/>
      <c r="VDF3262" s="65"/>
      <c r="VDG3262" s="19"/>
      <c r="VDH3262" s="48"/>
      <c r="VDI3262" s="41"/>
      <c r="VDJ3262" s="44"/>
      <c r="VDK3262" s="18"/>
      <c r="VDL3262" s="16"/>
      <c r="VDM3262" s="36"/>
      <c r="VDN3262" s="36"/>
      <c r="VDO3262" s="36"/>
      <c r="VDP3262" s="36"/>
      <c r="VDQ3262" s="36"/>
      <c r="VDR3262" s="36"/>
      <c r="VDS3262" s="36"/>
      <c r="VDT3262" s="36"/>
      <c r="VDU3262" s="36"/>
      <c r="VDV3262" s="36"/>
      <c r="VDW3262" s="36"/>
      <c r="VDX3262" s="36"/>
      <c r="VDY3262" s="36"/>
      <c r="VDZ3262" s="12"/>
      <c r="VEA3262" s="12"/>
      <c r="VEB3262" s="12"/>
      <c r="VEC3262" s="53"/>
      <c r="VEE3262" s="41"/>
      <c r="VEF3262" s="40"/>
      <c r="VEG3262" s="44"/>
      <c r="VEH3262" s="62"/>
      <c r="VEI3262" s="56"/>
      <c r="VEJ3262" s="60"/>
      <c r="VEK3262" s="60"/>
      <c r="VEL3262" s="60"/>
      <c r="VEM3262" s="60"/>
      <c r="VEN3262" s="46"/>
      <c r="VEO3262" s="65"/>
      <c r="VEP3262" s="19"/>
      <c r="VEQ3262" s="48"/>
      <c r="VER3262" s="41"/>
      <c r="VES3262" s="44"/>
      <c r="VET3262" s="18"/>
      <c r="VEU3262" s="16"/>
      <c r="VEV3262" s="36"/>
      <c r="VEW3262" s="36"/>
      <c r="VEX3262" s="36"/>
      <c r="VEY3262" s="36"/>
      <c r="VEZ3262" s="36"/>
      <c r="VFA3262" s="36"/>
      <c r="VFB3262" s="36"/>
      <c r="VFC3262" s="36"/>
      <c r="VFD3262" s="36"/>
      <c r="VFE3262" s="36"/>
      <c r="VFF3262" s="36"/>
      <c r="VFG3262" s="36"/>
      <c r="VFH3262" s="36"/>
      <c r="VFI3262" s="12"/>
      <c r="VFJ3262" s="12"/>
      <c r="VFK3262" s="12"/>
      <c r="VFL3262" s="53"/>
      <c r="VFN3262" s="41"/>
      <c r="VFO3262" s="40"/>
      <c r="VFP3262" s="44"/>
      <c r="VFQ3262" s="62"/>
      <c r="VFR3262" s="56"/>
      <c r="VFS3262" s="60"/>
      <c r="VFT3262" s="60"/>
      <c r="VFU3262" s="60"/>
      <c r="VFV3262" s="60"/>
      <c r="VFW3262" s="46"/>
      <c r="VFX3262" s="65"/>
      <c r="VFY3262" s="19"/>
      <c r="VFZ3262" s="48"/>
      <c r="VGA3262" s="41"/>
      <c r="VGB3262" s="44"/>
      <c r="VGC3262" s="18"/>
      <c r="VGD3262" s="16"/>
      <c r="VGE3262" s="36"/>
      <c r="VGF3262" s="36"/>
      <c r="VGG3262" s="36"/>
      <c r="VGH3262" s="36"/>
      <c r="VGI3262" s="36"/>
      <c r="VGJ3262" s="36"/>
      <c r="VGK3262" s="36"/>
      <c r="VGL3262" s="36"/>
      <c r="VGM3262" s="36"/>
      <c r="VGN3262" s="36"/>
      <c r="VGO3262" s="36"/>
      <c r="VGP3262" s="36"/>
      <c r="VGQ3262" s="36"/>
      <c r="VGR3262" s="12"/>
      <c r="VGS3262" s="12"/>
      <c r="VGT3262" s="12"/>
      <c r="VGU3262" s="53"/>
      <c r="VGW3262" s="41"/>
      <c r="VGX3262" s="40"/>
      <c r="VGY3262" s="44"/>
      <c r="VGZ3262" s="62"/>
      <c r="VHA3262" s="56"/>
      <c r="VHB3262" s="60"/>
      <c r="VHC3262" s="60"/>
      <c r="VHD3262" s="60"/>
      <c r="VHE3262" s="60"/>
      <c r="VHF3262" s="46"/>
      <c r="VHG3262" s="65"/>
      <c r="VHH3262" s="19"/>
      <c r="VHI3262" s="48"/>
      <c r="VHJ3262" s="41"/>
      <c r="VHK3262" s="44"/>
      <c r="VHL3262" s="18"/>
      <c r="VHM3262" s="16"/>
      <c r="VHN3262" s="36"/>
      <c r="VHO3262" s="36"/>
      <c r="VHP3262" s="36"/>
      <c r="VHQ3262" s="36"/>
      <c r="VHR3262" s="36"/>
      <c r="VHS3262" s="36"/>
      <c r="VHT3262" s="36"/>
      <c r="VHU3262" s="36"/>
      <c r="VHV3262" s="36"/>
      <c r="VHW3262" s="36"/>
      <c r="VHX3262" s="36"/>
      <c r="VHY3262" s="36"/>
      <c r="VHZ3262" s="36"/>
      <c r="VIA3262" s="12"/>
      <c r="VIB3262" s="12"/>
      <c r="VIC3262" s="12"/>
      <c r="VID3262" s="53"/>
      <c r="VIF3262" s="41"/>
      <c r="VIG3262" s="40"/>
      <c r="VIH3262" s="44"/>
      <c r="VII3262" s="62"/>
      <c r="VIJ3262" s="56"/>
      <c r="VIK3262" s="60"/>
      <c r="VIL3262" s="60"/>
      <c r="VIM3262" s="60"/>
      <c r="VIN3262" s="60"/>
      <c r="VIO3262" s="46"/>
      <c r="VIP3262" s="65"/>
      <c r="VIQ3262" s="19"/>
      <c r="VIR3262" s="48"/>
      <c r="VIS3262" s="41"/>
      <c r="VIT3262" s="44"/>
      <c r="VIU3262" s="18"/>
      <c r="VIV3262" s="16"/>
      <c r="VIW3262" s="36"/>
      <c r="VIX3262" s="36"/>
      <c r="VIY3262" s="36"/>
      <c r="VIZ3262" s="36"/>
      <c r="VJA3262" s="36"/>
      <c r="VJB3262" s="36"/>
      <c r="VJC3262" s="36"/>
      <c r="VJD3262" s="36"/>
      <c r="VJE3262" s="36"/>
      <c r="VJF3262" s="36"/>
      <c r="VJG3262" s="36"/>
      <c r="VJH3262" s="36"/>
      <c r="VJI3262" s="36"/>
      <c r="VJJ3262" s="12"/>
      <c r="VJK3262" s="12"/>
      <c r="VJL3262" s="12"/>
      <c r="VJM3262" s="53"/>
      <c r="VJO3262" s="41"/>
      <c r="VJP3262" s="40"/>
      <c r="VJQ3262" s="44"/>
      <c r="VJR3262" s="62"/>
      <c r="VJS3262" s="56"/>
      <c r="VJT3262" s="60"/>
      <c r="VJU3262" s="60"/>
      <c r="VJV3262" s="60"/>
      <c r="VJW3262" s="60"/>
      <c r="VJX3262" s="46"/>
      <c r="VJY3262" s="65"/>
      <c r="VJZ3262" s="19"/>
      <c r="VKA3262" s="48"/>
      <c r="VKB3262" s="41"/>
      <c r="VKC3262" s="44"/>
      <c r="VKD3262" s="18"/>
      <c r="VKE3262" s="16"/>
      <c r="VKF3262" s="36"/>
      <c r="VKG3262" s="36"/>
      <c r="VKH3262" s="36"/>
      <c r="VKI3262" s="36"/>
      <c r="VKJ3262" s="36"/>
      <c r="VKK3262" s="36"/>
      <c r="VKL3262" s="36"/>
      <c r="VKM3262" s="36"/>
      <c r="VKN3262" s="36"/>
      <c r="VKO3262" s="36"/>
      <c r="VKP3262" s="36"/>
      <c r="VKQ3262" s="36"/>
      <c r="VKR3262" s="36"/>
      <c r="VKS3262" s="12"/>
      <c r="VKT3262" s="12"/>
      <c r="VKU3262" s="12"/>
      <c r="VKV3262" s="53"/>
      <c r="VKX3262" s="41"/>
      <c r="VKY3262" s="40"/>
      <c r="VKZ3262" s="44"/>
      <c r="VLA3262" s="62"/>
      <c r="VLB3262" s="56"/>
      <c r="VLC3262" s="60"/>
      <c r="VLD3262" s="60"/>
      <c r="VLE3262" s="60"/>
      <c r="VLF3262" s="60"/>
      <c r="VLG3262" s="46"/>
      <c r="VLH3262" s="65"/>
      <c r="VLI3262" s="19"/>
      <c r="VLJ3262" s="48"/>
      <c r="VLK3262" s="41"/>
      <c r="VLL3262" s="44"/>
      <c r="VLM3262" s="18"/>
      <c r="VLN3262" s="16"/>
      <c r="VLO3262" s="36"/>
      <c r="VLP3262" s="36"/>
      <c r="VLQ3262" s="36"/>
      <c r="VLR3262" s="36"/>
      <c r="VLS3262" s="36"/>
      <c r="VLT3262" s="36"/>
      <c r="VLU3262" s="36"/>
      <c r="VLV3262" s="36"/>
      <c r="VLW3262" s="36"/>
      <c r="VLX3262" s="36"/>
      <c r="VLY3262" s="36"/>
      <c r="VLZ3262" s="36"/>
      <c r="VMA3262" s="36"/>
      <c r="VMB3262" s="12"/>
      <c r="VMC3262" s="12"/>
      <c r="VMD3262" s="12"/>
      <c r="VME3262" s="53"/>
      <c r="VMG3262" s="41"/>
      <c r="VMH3262" s="40"/>
      <c r="VMI3262" s="44"/>
      <c r="VMJ3262" s="62"/>
      <c r="VMK3262" s="56"/>
      <c r="VML3262" s="60"/>
      <c r="VMM3262" s="60"/>
      <c r="VMN3262" s="60"/>
      <c r="VMO3262" s="60"/>
      <c r="VMP3262" s="46"/>
      <c r="VMQ3262" s="65"/>
      <c r="VMR3262" s="19"/>
      <c r="VMS3262" s="48"/>
      <c r="VMT3262" s="41"/>
      <c r="VMU3262" s="44"/>
      <c r="VMV3262" s="18"/>
      <c r="VMW3262" s="16"/>
      <c r="VMX3262" s="36"/>
      <c r="VMY3262" s="36"/>
      <c r="VMZ3262" s="36"/>
      <c r="VNA3262" s="36"/>
      <c r="VNB3262" s="36"/>
      <c r="VNC3262" s="36"/>
      <c r="VND3262" s="36"/>
      <c r="VNE3262" s="36"/>
      <c r="VNF3262" s="36"/>
      <c r="VNG3262" s="36"/>
      <c r="VNH3262" s="36"/>
      <c r="VNI3262" s="36"/>
      <c r="VNJ3262" s="36"/>
      <c r="VNK3262" s="12"/>
      <c r="VNL3262" s="12"/>
      <c r="VNM3262" s="12"/>
      <c r="VNN3262" s="53"/>
      <c r="VNP3262" s="41"/>
      <c r="VNQ3262" s="40"/>
      <c r="VNR3262" s="44"/>
      <c r="VNS3262" s="62"/>
      <c r="VNT3262" s="56"/>
      <c r="VNU3262" s="60"/>
      <c r="VNV3262" s="60"/>
      <c r="VNW3262" s="60"/>
      <c r="VNX3262" s="60"/>
      <c r="VNY3262" s="46"/>
      <c r="VNZ3262" s="65"/>
      <c r="VOA3262" s="19"/>
      <c r="VOB3262" s="48"/>
      <c r="VOC3262" s="41"/>
      <c r="VOD3262" s="44"/>
      <c r="VOE3262" s="18"/>
      <c r="VOF3262" s="16"/>
      <c r="VOG3262" s="36"/>
      <c r="VOH3262" s="36"/>
      <c r="VOI3262" s="36"/>
      <c r="VOJ3262" s="36"/>
      <c r="VOK3262" s="36"/>
      <c r="VOL3262" s="36"/>
      <c r="VOM3262" s="36"/>
      <c r="VON3262" s="36"/>
      <c r="VOO3262" s="36"/>
      <c r="VOP3262" s="36"/>
      <c r="VOQ3262" s="36"/>
      <c r="VOR3262" s="36"/>
      <c r="VOS3262" s="36"/>
      <c r="VOT3262" s="12"/>
      <c r="VOU3262" s="12"/>
      <c r="VOV3262" s="12"/>
      <c r="VOW3262" s="53"/>
      <c r="VOY3262" s="41"/>
      <c r="VOZ3262" s="40"/>
      <c r="VPA3262" s="44"/>
      <c r="VPB3262" s="62"/>
      <c r="VPC3262" s="56"/>
      <c r="VPD3262" s="60"/>
      <c r="VPE3262" s="60"/>
      <c r="VPF3262" s="60"/>
      <c r="VPG3262" s="60"/>
      <c r="VPH3262" s="46"/>
      <c r="VPI3262" s="65"/>
      <c r="VPJ3262" s="19"/>
      <c r="VPK3262" s="48"/>
      <c r="VPL3262" s="41"/>
      <c r="VPM3262" s="44"/>
      <c r="VPN3262" s="18"/>
      <c r="VPO3262" s="16"/>
      <c r="VPP3262" s="36"/>
      <c r="VPQ3262" s="36"/>
      <c r="VPR3262" s="36"/>
      <c r="VPS3262" s="36"/>
      <c r="VPT3262" s="36"/>
      <c r="VPU3262" s="36"/>
      <c r="VPV3262" s="36"/>
      <c r="VPW3262" s="36"/>
      <c r="VPX3262" s="36"/>
      <c r="VPY3262" s="36"/>
      <c r="VPZ3262" s="36"/>
      <c r="VQA3262" s="36"/>
      <c r="VQB3262" s="36"/>
      <c r="VQC3262" s="12"/>
      <c r="VQD3262" s="12"/>
      <c r="VQE3262" s="12"/>
      <c r="VQF3262" s="53"/>
      <c r="VQH3262" s="41"/>
      <c r="VQI3262" s="40"/>
      <c r="VQJ3262" s="44"/>
      <c r="VQK3262" s="62"/>
      <c r="VQL3262" s="56"/>
      <c r="VQM3262" s="60"/>
      <c r="VQN3262" s="60"/>
      <c r="VQO3262" s="60"/>
      <c r="VQP3262" s="60"/>
      <c r="VQQ3262" s="46"/>
      <c r="VQR3262" s="65"/>
      <c r="VQS3262" s="19"/>
      <c r="VQT3262" s="48"/>
      <c r="VQU3262" s="41"/>
      <c r="VQV3262" s="44"/>
      <c r="VQW3262" s="18"/>
      <c r="VQX3262" s="16"/>
      <c r="VQY3262" s="36"/>
      <c r="VQZ3262" s="36"/>
      <c r="VRA3262" s="36"/>
      <c r="VRB3262" s="36"/>
      <c r="VRC3262" s="36"/>
      <c r="VRD3262" s="36"/>
      <c r="VRE3262" s="36"/>
      <c r="VRF3262" s="36"/>
      <c r="VRG3262" s="36"/>
      <c r="VRH3262" s="36"/>
      <c r="VRI3262" s="36"/>
      <c r="VRJ3262" s="36"/>
      <c r="VRK3262" s="36"/>
      <c r="VRL3262" s="12"/>
      <c r="VRM3262" s="12"/>
      <c r="VRN3262" s="12"/>
      <c r="VRO3262" s="53"/>
      <c r="VRQ3262" s="41"/>
      <c r="VRR3262" s="40"/>
      <c r="VRS3262" s="44"/>
      <c r="VRT3262" s="62"/>
      <c r="VRU3262" s="56"/>
      <c r="VRV3262" s="60"/>
      <c r="VRW3262" s="60"/>
      <c r="VRX3262" s="60"/>
      <c r="VRY3262" s="60"/>
      <c r="VRZ3262" s="46"/>
      <c r="VSA3262" s="65"/>
      <c r="VSB3262" s="19"/>
      <c r="VSC3262" s="48"/>
      <c r="VSD3262" s="41"/>
      <c r="VSE3262" s="44"/>
      <c r="VSF3262" s="18"/>
      <c r="VSG3262" s="16"/>
      <c r="VSH3262" s="36"/>
      <c r="VSI3262" s="36"/>
      <c r="VSJ3262" s="36"/>
      <c r="VSK3262" s="36"/>
      <c r="VSL3262" s="36"/>
      <c r="VSM3262" s="36"/>
      <c r="VSN3262" s="36"/>
      <c r="VSO3262" s="36"/>
      <c r="VSP3262" s="36"/>
      <c r="VSQ3262" s="36"/>
      <c r="VSR3262" s="36"/>
      <c r="VSS3262" s="36"/>
      <c r="VST3262" s="36"/>
      <c r="VSU3262" s="12"/>
      <c r="VSV3262" s="12"/>
      <c r="VSW3262" s="12"/>
      <c r="VSX3262" s="53"/>
      <c r="VSZ3262" s="41"/>
      <c r="VTA3262" s="40"/>
      <c r="VTB3262" s="44"/>
      <c r="VTC3262" s="62"/>
      <c r="VTD3262" s="56"/>
      <c r="VTE3262" s="60"/>
      <c r="VTF3262" s="60"/>
      <c r="VTG3262" s="60"/>
      <c r="VTH3262" s="60"/>
      <c r="VTI3262" s="46"/>
      <c r="VTJ3262" s="65"/>
      <c r="VTK3262" s="19"/>
      <c r="VTL3262" s="48"/>
      <c r="VTM3262" s="41"/>
      <c r="VTN3262" s="44"/>
      <c r="VTO3262" s="18"/>
      <c r="VTP3262" s="16"/>
      <c r="VTQ3262" s="36"/>
      <c r="VTR3262" s="36"/>
      <c r="VTS3262" s="36"/>
      <c r="VTT3262" s="36"/>
      <c r="VTU3262" s="36"/>
      <c r="VTV3262" s="36"/>
      <c r="VTW3262" s="36"/>
      <c r="VTX3262" s="36"/>
      <c r="VTY3262" s="36"/>
      <c r="VTZ3262" s="36"/>
      <c r="VUA3262" s="36"/>
      <c r="VUB3262" s="36"/>
      <c r="VUC3262" s="36"/>
      <c r="VUD3262" s="12"/>
      <c r="VUE3262" s="12"/>
      <c r="VUF3262" s="12"/>
      <c r="VUG3262" s="53"/>
      <c r="VUI3262" s="41"/>
      <c r="VUJ3262" s="40"/>
      <c r="VUK3262" s="44"/>
      <c r="VUL3262" s="62"/>
      <c r="VUM3262" s="56"/>
      <c r="VUN3262" s="60"/>
      <c r="VUO3262" s="60"/>
      <c r="VUP3262" s="60"/>
      <c r="VUQ3262" s="60"/>
      <c r="VUR3262" s="46"/>
      <c r="VUS3262" s="65"/>
      <c r="VUT3262" s="19"/>
      <c r="VUU3262" s="48"/>
      <c r="VUV3262" s="41"/>
      <c r="VUW3262" s="44"/>
      <c r="VUX3262" s="18"/>
      <c r="VUY3262" s="16"/>
      <c r="VUZ3262" s="36"/>
      <c r="VVA3262" s="36"/>
      <c r="VVB3262" s="36"/>
      <c r="VVC3262" s="36"/>
      <c r="VVD3262" s="36"/>
      <c r="VVE3262" s="36"/>
      <c r="VVF3262" s="36"/>
      <c r="VVG3262" s="36"/>
      <c r="VVH3262" s="36"/>
      <c r="VVI3262" s="36"/>
      <c r="VVJ3262" s="36"/>
      <c r="VVK3262" s="36"/>
      <c r="VVL3262" s="36"/>
      <c r="VVM3262" s="12"/>
      <c r="VVN3262" s="12"/>
      <c r="VVO3262" s="12"/>
      <c r="VVP3262" s="53"/>
      <c r="VVR3262" s="41"/>
      <c r="VVS3262" s="40"/>
      <c r="VVT3262" s="44"/>
      <c r="VVU3262" s="62"/>
      <c r="VVV3262" s="56"/>
      <c r="VVW3262" s="60"/>
      <c r="VVX3262" s="60"/>
      <c r="VVY3262" s="60"/>
      <c r="VVZ3262" s="60"/>
      <c r="VWA3262" s="46"/>
      <c r="VWB3262" s="65"/>
      <c r="VWC3262" s="19"/>
      <c r="VWD3262" s="48"/>
      <c r="VWE3262" s="41"/>
      <c r="VWF3262" s="44"/>
      <c r="VWG3262" s="18"/>
      <c r="VWH3262" s="16"/>
      <c r="VWI3262" s="36"/>
      <c r="VWJ3262" s="36"/>
      <c r="VWK3262" s="36"/>
      <c r="VWL3262" s="36"/>
      <c r="VWM3262" s="36"/>
      <c r="VWN3262" s="36"/>
      <c r="VWO3262" s="36"/>
      <c r="VWP3262" s="36"/>
      <c r="VWQ3262" s="36"/>
      <c r="VWR3262" s="36"/>
      <c r="VWS3262" s="36"/>
      <c r="VWT3262" s="36"/>
      <c r="VWU3262" s="36"/>
      <c r="VWV3262" s="12"/>
      <c r="VWW3262" s="12"/>
      <c r="VWX3262" s="12"/>
      <c r="VWY3262" s="53"/>
      <c r="VXA3262" s="41"/>
      <c r="VXB3262" s="40"/>
      <c r="VXC3262" s="44"/>
      <c r="VXD3262" s="62"/>
      <c r="VXE3262" s="56"/>
      <c r="VXF3262" s="60"/>
      <c r="VXG3262" s="60"/>
      <c r="VXH3262" s="60"/>
      <c r="VXI3262" s="60"/>
      <c r="VXJ3262" s="46"/>
      <c r="VXK3262" s="65"/>
      <c r="VXL3262" s="19"/>
      <c r="VXM3262" s="48"/>
      <c r="VXN3262" s="41"/>
      <c r="VXO3262" s="44"/>
      <c r="VXP3262" s="18"/>
      <c r="VXQ3262" s="16"/>
      <c r="VXR3262" s="36"/>
      <c r="VXS3262" s="36"/>
      <c r="VXT3262" s="36"/>
      <c r="VXU3262" s="36"/>
      <c r="VXV3262" s="36"/>
      <c r="VXW3262" s="36"/>
      <c r="VXX3262" s="36"/>
      <c r="VXY3262" s="36"/>
      <c r="VXZ3262" s="36"/>
      <c r="VYA3262" s="36"/>
      <c r="VYB3262" s="36"/>
      <c r="VYC3262" s="36"/>
      <c r="VYD3262" s="36"/>
      <c r="VYE3262" s="12"/>
      <c r="VYF3262" s="12"/>
      <c r="VYG3262" s="12"/>
      <c r="VYH3262" s="53"/>
      <c r="VYJ3262" s="41"/>
      <c r="VYK3262" s="40"/>
      <c r="VYL3262" s="44"/>
      <c r="VYM3262" s="62"/>
      <c r="VYN3262" s="56"/>
      <c r="VYO3262" s="60"/>
      <c r="VYP3262" s="60"/>
      <c r="VYQ3262" s="60"/>
      <c r="VYR3262" s="60"/>
      <c r="VYS3262" s="46"/>
      <c r="VYT3262" s="65"/>
      <c r="VYU3262" s="19"/>
      <c r="VYV3262" s="48"/>
      <c r="VYW3262" s="41"/>
      <c r="VYX3262" s="44"/>
      <c r="VYY3262" s="18"/>
      <c r="VYZ3262" s="16"/>
      <c r="VZA3262" s="36"/>
      <c r="VZB3262" s="36"/>
      <c r="VZC3262" s="36"/>
      <c r="VZD3262" s="36"/>
      <c r="VZE3262" s="36"/>
      <c r="VZF3262" s="36"/>
      <c r="VZG3262" s="36"/>
      <c r="VZH3262" s="36"/>
      <c r="VZI3262" s="36"/>
      <c r="VZJ3262" s="36"/>
      <c r="VZK3262" s="36"/>
      <c r="VZL3262" s="36"/>
      <c r="VZM3262" s="36"/>
      <c r="VZN3262" s="12"/>
      <c r="VZO3262" s="12"/>
      <c r="VZP3262" s="12"/>
      <c r="VZQ3262" s="53"/>
      <c r="VZS3262" s="41"/>
      <c r="VZT3262" s="40"/>
      <c r="VZU3262" s="44"/>
      <c r="VZV3262" s="62"/>
      <c r="VZW3262" s="56"/>
      <c r="VZX3262" s="60"/>
      <c r="VZY3262" s="60"/>
      <c r="VZZ3262" s="60"/>
      <c r="WAA3262" s="60"/>
      <c r="WAB3262" s="46"/>
      <c r="WAC3262" s="65"/>
      <c r="WAD3262" s="19"/>
      <c r="WAE3262" s="48"/>
      <c r="WAF3262" s="41"/>
      <c r="WAG3262" s="44"/>
      <c r="WAH3262" s="18"/>
      <c r="WAI3262" s="16"/>
      <c r="WAJ3262" s="36"/>
      <c r="WAK3262" s="36"/>
      <c r="WAL3262" s="36"/>
      <c r="WAM3262" s="36"/>
      <c r="WAN3262" s="36"/>
      <c r="WAO3262" s="36"/>
      <c r="WAP3262" s="36"/>
      <c r="WAQ3262" s="36"/>
      <c r="WAR3262" s="36"/>
      <c r="WAS3262" s="36"/>
      <c r="WAT3262" s="36"/>
      <c r="WAU3262" s="36"/>
      <c r="WAV3262" s="36"/>
      <c r="WAW3262" s="12"/>
      <c r="WAX3262" s="12"/>
      <c r="WAY3262" s="12"/>
      <c r="WAZ3262" s="53"/>
      <c r="WBB3262" s="41"/>
      <c r="WBC3262" s="40"/>
      <c r="WBD3262" s="44"/>
      <c r="WBE3262" s="62"/>
      <c r="WBF3262" s="56"/>
      <c r="WBG3262" s="60"/>
      <c r="WBH3262" s="60"/>
      <c r="WBI3262" s="60"/>
      <c r="WBJ3262" s="60"/>
      <c r="WBK3262" s="46"/>
      <c r="WBL3262" s="65"/>
      <c r="WBM3262" s="19"/>
      <c r="WBN3262" s="48"/>
      <c r="WBO3262" s="41"/>
      <c r="WBP3262" s="44"/>
      <c r="WBQ3262" s="18"/>
      <c r="WBR3262" s="16"/>
      <c r="WBS3262" s="36"/>
      <c r="WBT3262" s="36"/>
      <c r="WBU3262" s="36"/>
      <c r="WBV3262" s="36"/>
      <c r="WBW3262" s="36"/>
      <c r="WBX3262" s="36"/>
      <c r="WBY3262" s="36"/>
      <c r="WBZ3262" s="36"/>
      <c r="WCA3262" s="36"/>
      <c r="WCB3262" s="36"/>
      <c r="WCC3262" s="36"/>
      <c r="WCD3262" s="36"/>
      <c r="WCE3262" s="36"/>
      <c r="WCF3262" s="12"/>
      <c r="WCG3262" s="12"/>
      <c r="WCH3262" s="12"/>
      <c r="WCI3262" s="53"/>
      <c r="WCK3262" s="41"/>
      <c r="WCL3262" s="40"/>
      <c r="WCM3262" s="44"/>
      <c r="WCN3262" s="62"/>
      <c r="WCO3262" s="56"/>
      <c r="WCP3262" s="60"/>
      <c r="WCQ3262" s="60"/>
      <c r="WCR3262" s="60"/>
      <c r="WCS3262" s="60"/>
      <c r="WCT3262" s="46"/>
      <c r="WCU3262" s="65"/>
      <c r="WCV3262" s="19"/>
      <c r="WCW3262" s="48"/>
      <c r="WCX3262" s="41"/>
      <c r="WCY3262" s="44"/>
      <c r="WCZ3262" s="18"/>
      <c r="WDA3262" s="16"/>
      <c r="WDB3262" s="36"/>
      <c r="WDC3262" s="36"/>
      <c r="WDD3262" s="36"/>
      <c r="WDE3262" s="36"/>
      <c r="WDF3262" s="36"/>
      <c r="WDG3262" s="36"/>
      <c r="WDH3262" s="36"/>
      <c r="WDI3262" s="36"/>
      <c r="WDJ3262" s="36"/>
      <c r="WDK3262" s="36"/>
      <c r="WDL3262" s="36"/>
      <c r="WDM3262" s="36"/>
      <c r="WDN3262" s="36"/>
      <c r="WDO3262" s="12"/>
      <c r="WDP3262" s="12"/>
      <c r="WDQ3262" s="12"/>
      <c r="WDR3262" s="53"/>
      <c r="WDT3262" s="41"/>
      <c r="WDU3262" s="40"/>
      <c r="WDV3262" s="44"/>
      <c r="WDW3262" s="62"/>
      <c r="WDX3262" s="56"/>
      <c r="WDY3262" s="60"/>
      <c r="WDZ3262" s="60"/>
      <c r="WEA3262" s="60"/>
      <c r="WEB3262" s="60"/>
      <c r="WEC3262" s="46"/>
      <c r="WED3262" s="65"/>
      <c r="WEE3262" s="19"/>
      <c r="WEF3262" s="48"/>
      <c r="WEG3262" s="41"/>
      <c r="WEH3262" s="44"/>
      <c r="WEI3262" s="18"/>
      <c r="WEJ3262" s="16"/>
      <c r="WEK3262" s="36"/>
      <c r="WEL3262" s="36"/>
      <c r="WEM3262" s="36"/>
      <c r="WEN3262" s="36"/>
      <c r="WEO3262" s="36"/>
      <c r="WEP3262" s="36"/>
      <c r="WEQ3262" s="36"/>
      <c r="WER3262" s="36"/>
      <c r="WES3262" s="36"/>
      <c r="WET3262" s="36"/>
      <c r="WEU3262" s="36"/>
      <c r="WEV3262" s="36"/>
      <c r="WEW3262" s="36"/>
      <c r="WEX3262" s="12"/>
      <c r="WEY3262" s="12"/>
      <c r="WEZ3262" s="12"/>
      <c r="WFA3262" s="53"/>
      <c r="WFC3262" s="41"/>
      <c r="WFD3262" s="40"/>
      <c r="WFE3262" s="44"/>
      <c r="WFF3262" s="62"/>
      <c r="WFG3262" s="56"/>
      <c r="WFH3262" s="60"/>
      <c r="WFI3262" s="60"/>
      <c r="WFJ3262" s="60"/>
      <c r="WFK3262" s="60"/>
      <c r="WFL3262" s="46"/>
      <c r="WFM3262" s="65"/>
      <c r="WFN3262" s="19"/>
      <c r="WFO3262" s="48"/>
      <c r="WFP3262" s="41"/>
      <c r="WFQ3262" s="44"/>
      <c r="WFR3262" s="18"/>
      <c r="WFS3262" s="16"/>
      <c r="WFT3262" s="36"/>
      <c r="WFU3262" s="36"/>
      <c r="WFV3262" s="36"/>
      <c r="WFW3262" s="36"/>
      <c r="WFX3262" s="36"/>
      <c r="WFY3262" s="36"/>
      <c r="WFZ3262" s="36"/>
      <c r="WGA3262" s="36"/>
      <c r="WGB3262" s="36"/>
      <c r="WGC3262" s="36"/>
      <c r="WGD3262" s="36"/>
      <c r="WGE3262" s="36"/>
      <c r="WGF3262" s="36"/>
      <c r="WGG3262" s="12"/>
      <c r="WGH3262" s="12"/>
      <c r="WGI3262" s="12"/>
      <c r="WGJ3262" s="53"/>
      <c r="WGL3262" s="41"/>
      <c r="WGM3262" s="40"/>
      <c r="WGN3262" s="44"/>
      <c r="WGO3262" s="62"/>
      <c r="WGP3262" s="56"/>
      <c r="WGQ3262" s="60"/>
      <c r="WGR3262" s="60"/>
      <c r="WGS3262" s="60"/>
      <c r="WGT3262" s="60"/>
      <c r="WGU3262" s="46"/>
      <c r="WGV3262" s="65"/>
      <c r="WGW3262" s="19"/>
      <c r="WGX3262" s="48"/>
      <c r="WGY3262" s="41"/>
      <c r="WGZ3262" s="44"/>
      <c r="WHA3262" s="18"/>
      <c r="WHB3262" s="16"/>
      <c r="WHC3262" s="36"/>
      <c r="WHD3262" s="36"/>
      <c r="WHE3262" s="36"/>
      <c r="WHF3262" s="36"/>
      <c r="WHG3262" s="36"/>
      <c r="WHH3262" s="36"/>
      <c r="WHI3262" s="36"/>
      <c r="WHJ3262" s="36"/>
      <c r="WHK3262" s="36"/>
      <c r="WHL3262" s="36"/>
      <c r="WHM3262" s="36"/>
      <c r="WHN3262" s="36"/>
      <c r="WHO3262" s="36"/>
      <c r="WHP3262" s="12"/>
      <c r="WHQ3262" s="12"/>
      <c r="WHR3262" s="12"/>
      <c r="WHS3262" s="53"/>
      <c r="WHU3262" s="41"/>
      <c r="WHV3262" s="40"/>
      <c r="WHW3262" s="44"/>
      <c r="WHX3262" s="62"/>
      <c r="WHY3262" s="56"/>
      <c r="WHZ3262" s="60"/>
      <c r="WIA3262" s="60"/>
      <c r="WIB3262" s="60"/>
      <c r="WIC3262" s="60"/>
      <c r="WID3262" s="46"/>
      <c r="WIE3262" s="65"/>
      <c r="WIF3262" s="19"/>
      <c r="WIG3262" s="48"/>
      <c r="WIH3262" s="41"/>
      <c r="WII3262" s="44"/>
      <c r="WIJ3262" s="18"/>
      <c r="WIK3262" s="16"/>
      <c r="WIL3262" s="36"/>
      <c r="WIM3262" s="36"/>
      <c r="WIN3262" s="36"/>
      <c r="WIO3262" s="36"/>
      <c r="WIP3262" s="36"/>
      <c r="WIQ3262" s="36"/>
      <c r="WIR3262" s="36"/>
      <c r="WIS3262" s="36"/>
      <c r="WIT3262" s="36"/>
      <c r="WIU3262" s="36"/>
      <c r="WIV3262" s="36"/>
      <c r="WIW3262" s="36"/>
      <c r="WIX3262" s="36"/>
      <c r="WIY3262" s="12"/>
      <c r="WIZ3262" s="12"/>
      <c r="WJA3262" s="12"/>
      <c r="WJB3262" s="53"/>
      <c r="WJD3262" s="41"/>
      <c r="WJE3262" s="40"/>
      <c r="WJF3262" s="44"/>
      <c r="WJG3262" s="62"/>
      <c r="WJH3262" s="56"/>
      <c r="WJI3262" s="60"/>
      <c r="WJJ3262" s="60"/>
      <c r="WJK3262" s="60"/>
      <c r="WJL3262" s="60"/>
      <c r="WJM3262" s="46"/>
      <c r="WJN3262" s="65"/>
      <c r="WJO3262" s="19"/>
      <c r="WJP3262" s="48"/>
      <c r="WJQ3262" s="41"/>
      <c r="WJR3262" s="44"/>
      <c r="WJS3262" s="18"/>
      <c r="WJT3262" s="16"/>
      <c r="WJU3262" s="36"/>
      <c r="WJV3262" s="36"/>
      <c r="WJW3262" s="36"/>
      <c r="WJX3262" s="36"/>
      <c r="WJY3262" s="36"/>
      <c r="WJZ3262" s="36"/>
      <c r="WKA3262" s="36"/>
      <c r="WKB3262" s="36"/>
      <c r="WKC3262" s="36"/>
      <c r="WKD3262" s="36"/>
      <c r="WKE3262" s="36"/>
      <c r="WKF3262" s="36"/>
      <c r="WKG3262" s="36"/>
      <c r="WKH3262" s="12"/>
      <c r="WKI3262" s="12"/>
      <c r="WKJ3262" s="12"/>
      <c r="WKK3262" s="53"/>
      <c r="WKM3262" s="41"/>
      <c r="WKN3262" s="40"/>
      <c r="WKO3262" s="44"/>
      <c r="WKP3262" s="62"/>
      <c r="WKQ3262" s="56"/>
      <c r="WKR3262" s="60"/>
      <c r="WKS3262" s="60"/>
      <c r="WKT3262" s="60"/>
      <c r="WKU3262" s="60"/>
      <c r="WKV3262" s="46"/>
      <c r="WKW3262" s="65"/>
      <c r="WKX3262" s="19"/>
      <c r="WKY3262" s="48"/>
      <c r="WKZ3262" s="41"/>
      <c r="WLA3262" s="44"/>
      <c r="WLB3262" s="18"/>
      <c r="WLC3262" s="16"/>
      <c r="WLD3262" s="36"/>
      <c r="WLE3262" s="36"/>
      <c r="WLF3262" s="36"/>
      <c r="WLG3262" s="36"/>
      <c r="WLH3262" s="36"/>
      <c r="WLI3262" s="36"/>
      <c r="WLJ3262" s="36"/>
      <c r="WLK3262" s="36"/>
      <c r="WLL3262" s="36"/>
      <c r="WLM3262" s="36"/>
      <c r="WLN3262" s="36"/>
      <c r="WLO3262" s="36"/>
      <c r="WLP3262" s="36"/>
      <c r="WLQ3262" s="12"/>
      <c r="WLR3262" s="12"/>
      <c r="WLS3262" s="12"/>
      <c r="WLT3262" s="53"/>
      <c r="WLV3262" s="41"/>
      <c r="WLW3262" s="40"/>
      <c r="WLX3262" s="44"/>
      <c r="WLY3262" s="62"/>
      <c r="WLZ3262" s="56"/>
      <c r="WMA3262" s="60"/>
      <c r="WMB3262" s="60"/>
      <c r="WMC3262" s="60"/>
      <c r="WMD3262" s="60"/>
      <c r="WME3262" s="46"/>
      <c r="WMF3262" s="65"/>
      <c r="WMG3262" s="19"/>
      <c r="WMH3262" s="48"/>
      <c r="WMI3262" s="41"/>
      <c r="WMJ3262" s="44"/>
      <c r="WMK3262" s="18"/>
      <c r="WML3262" s="16"/>
      <c r="WMM3262" s="36"/>
      <c r="WMN3262" s="36"/>
      <c r="WMO3262" s="36"/>
      <c r="WMP3262" s="36"/>
      <c r="WMQ3262" s="36"/>
      <c r="WMR3262" s="36"/>
      <c r="WMS3262" s="36"/>
      <c r="WMT3262" s="36"/>
      <c r="WMU3262" s="36"/>
      <c r="WMV3262" s="36"/>
      <c r="WMW3262" s="36"/>
      <c r="WMX3262" s="36"/>
      <c r="WMY3262" s="36"/>
      <c r="WMZ3262" s="12"/>
      <c r="WNA3262" s="12"/>
      <c r="WNB3262" s="12"/>
      <c r="WNC3262" s="53"/>
      <c r="WNE3262" s="41"/>
      <c r="WNF3262" s="40"/>
      <c r="WNG3262" s="44"/>
      <c r="WNH3262" s="62"/>
      <c r="WNI3262" s="56"/>
      <c r="WNJ3262" s="60"/>
      <c r="WNK3262" s="60"/>
      <c r="WNL3262" s="60"/>
      <c r="WNM3262" s="60"/>
      <c r="WNN3262" s="46"/>
      <c r="WNO3262" s="65"/>
      <c r="WNP3262" s="19"/>
      <c r="WNQ3262" s="48"/>
      <c r="WNR3262" s="41"/>
      <c r="WNS3262" s="44"/>
      <c r="WNT3262" s="18"/>
      <c r="WNU3262" s="16"/>
      <c r="WNV3262" s="36"/>
      <c r="WNW3262" s="36"/>
      <c r="WNX3262" s="36"/>
      <c r="WNY3262" s="36"/>
      <c r="WNZ3262" s="36"/>
      <c r="WOA3262" s="36"/>
      <c r="WOB3262" s="36"/>
      <c r="WOC3262" s="36"/>
      <c r="WOD3262" s="36"/>
      <c r="WOE3262" s="36"/>
      <c r="WOF3262" s="36"/>
      <c r="WOG3262" s="36"/>
      <c r="WOH3262" s="36"/>
      <c r="WOI3262" s="12"/>
      <c r="WOJ3262" s="12"/>
      <c r="WOK3262" s="12"/>
      <c r="WOL3262" s="53"/>
      <c r="WON3262" s="41"/>
      <c r="WOO3262" s="40"/>
      <c r="WOP3262" s="44"/>
      <c r="WOQ3262" s="62"/>
      <c r="WOR3262" s="56"/>
      <c r="WOS3262" s="60"/>
      <c r="WOT3262" s="60"/>
      <c r="WOU3262" s="60"/>
      <c r="WOV3262" s="60"/>
      <c r="WOW3262" s="46"/>
      <c r="WOX3262" s="65"/>
      <c r="WOY3262" s="19"/>
      <c r="WOZ3262" s="48"/>
      <c r="WPA3262" s="41"/>
      <c r="WPB3262" s="44"/>
      <c r="WPC3262" s="18"/>
      <c r="WPD3262" s="16"/>
      <c r="WPE3262" s="36"/>
      <c r="WPF3262" s="36"/>
      <c r="WPG3262" s="36"/>
      <c r="WPH3262" s="36"/>
      <c r="WPI3262" s="36"/>
      <c r="WPJ3262" s="36"/>
      <c r="WPK3262" s="36"/>
      <c r="WPL3262" s="36"/>
      <c r="WPM3262" s="36"/>
      <c r="WPN3262" s="36"/>
      <c r="WPO3262" s="36"/>
      <c r="WPP3262" s="36"/>
      <c r="WPQ3262" s="36"/>
      <c r="WPR3262" s="12"/>
      <c r="WPS3262" s="12"/>
      <c r="WPT3262" s="12"/>
      <c r="WPU3262" s="53"/>
      <c r="WPW3262" s="41"/>
      <c r="WPX3262" s="40"/>
      <c r="WPY3262" s="44"/>
      <c r="WPZ3262" s="62"/>
      <c r="WQA3262" s="56"/>
      <c r="WQB3262" s="60"/>
      <c r="WQC3262" s="60"/>
      <c r="WQD3262" s="60"/>
      <c r="WQE3262" s="60"/>
      <c r="WQF3262" s="46"/>
      <c r="WQG3262" s="65"/>
      <c r="WQH3262" s="19"/>
      <c r="WQI3262" s="48"/>
      <c r="WQJ3262" s="41"/>
      <c r="WQK3262" s="44"/>
      <c r="WQL3262" s="18"/>
      <c r="WQM3262" s="16"/>
      <c r="WQN3262" s="36"/>
      <c r="WQO3262" s="36"/>
      <c r="WQP3262" s="36"/>
      <c r="WQQ3262" s="36"/>
      <c r="WQR3262" s="36"/>
      <c r="WQS3262" s="36"/>
      <c r="WQT3262" s="36"/>
      <c r="WQU3262" s="36"/>
      <c r="WQV3262" s="36"/>
      <c r="WQW3262" s="36"/>
      <c r="WQX3262" s="36"/>
      <c r="WQY3262" s="36"/>
      <c r="WQZ3262" s="36"/>
      <c r="WRA3262" s="12"/>
      <c r="WRB3262" s="12"/>
      <c r="WRC3262" s="12"/>
      <c r="WRD3262" s="53"/>
      <c r="WRF3262" s="41"/>
      <c r="WRG3262" s="40"/>
      <c r="WRH3262" s="44"/>
      <c r="WRI3262" s="62"/>
      <c r="WRJ3262" s="56"/>
      <c r="WRK3262" s="60"/>
      <c r="WRL3262" s="60"/>
      <c r="WRM3262" s="60"/>
      <c r="WRN3262" s="60"/>
      <c r="WRO3262" s="46"/>
      <c r="WRP3262" s="65"/>
      <c r="WRQ3262" s="19"/>
      <c r="WRR3262" s="48"/>
      <c r="WRS3262" s="41"/>
      <c r="WRT3262" s="44"/>
      <c r="WRU3262" s="18"/>
      <c r="WRV3262" s="16"/>
      <c r="WRW3262" s="36"/>
      <c r="WRX3262" s="36"/>
      <c r="WRY3262" s="36"/>
      <c r="WRZ3262" s="36"/>
      <c r="WSA3262" s="36"/>
      <c r="WSB3262" s="36"/>
      <c r="WSC3262" s="36"/>
      <c r="WSD3262" s="36"/>
      <c r="WSE3262" s="36"/>
      <c r="WSF3262" s="36"/>
      <c r="WSG3262" s="36"/>
      <c r="WSH3262" s="36"/>
      <c r="WSI3262" s="36"/>
      <c r="WSJ3262" s="12"/>
      <c r="WSK3262" s="12"/>
      <c r="WSL3262" s="12"/>
      <c r="WSM3262" s="53"/>
      <c r="WSO3262" s="41"/>
      <c r="WSP3262" s="40"/>
      <c r="WSQ3262" s="44"/>
      <c r="WSR3262" s="62"/>
      <c r="WSS3262" s="56"/>
      <c r="WST3262" s="60"/>
      <c r="WSU3262" s="60"/>
      <c r="WSV3262" s="60"/>
      <c r="WSW3262" s="60"/>
      <c r="WSX3262" s="46"/>
      <c r="WSY3262" s="65"/>
      <c r="WSZ3262" s="19"/>
      <c r="WTA3262" s="48"/>
      <c r="WTB3262" s="41"/>
      <c r="WTC3262" s="44"/>
      <c r="WTD3262" s="18"/>
      <c r="WTE3262" s="16"/>
      <c r="WTF3262" s="36"/>
      <c r="WTG3262" s="36"/>
      <c r="WTH3262" s="36"/>
      <c r="WTI3262" s="36"/>
      <c r="WTJ3262" s="36"/>
      <c r="WTK3262" s="36"/>
      <c r="WTL3262" s="36"/>
      <c r="WTM3262" s="36"/>
      <c r="WTN3262" s="36"/>
      <c r="WTO3262" s="36"/>
      <c r="WTP3262" s="36"/>
      <c r="WTQ3262" s="36"/>
      <c r="WTR3262" s="36"/>
      <c r="WTS3262" s="12"/>
      <c r="WTT3262" s="12"/>
      <c r="WTU3262" s="12"/>
      <c r="WTV3262" s="53"/>
      <c r="WTX3262" s="41"/>
      <c r="WTY3262" s="40"/>
      <c r="WTZ3262" s="44"/>
      <c r="WUA3262" s="62"/>
      <c r="WUB3262" s="56"/>
      <c r="WUC3262" s="60"/>
      <c r="WUD3262" s="60"/>
      <c r="WUE3262" s="60"/>
      <c r="WUF3262" s="60"/>
      <c r="WUG3262" s="46"/>
      <c r="WUH3262" s="65"/>
      <c r="WUI3262" s="19"/>
      <c r="WUJ3262" s="48"/>
      <c r="WUK3262" s="41"/>
      <c r="WUL3262" s="44"/>
      <c r="WUM3262" s="18"/>
      <c r="WUN3262" s="16"/>
      <c r="WUO3262" s="36"/>
      <c r="WUP3262" s="36"/>
      <c r="WUQ3262" s="36"/>
      <c r="WUR3262" s="36"/>
      <c r="WUS3262" s="36"/>
      <c r="WUT3262" s="36"/>
      <c r="WUU3262" s="36"/>
      <c r="WUV3262" s="36"/>
      <c r="WUW3262" s="36"/>
      <c r="WUX3262" s="36"/>
      <c r="WUY3262" s="36"/>
      <c r="WUZ3262" s="36"/>
      <c r="WVA3262" s="36"/>
      <c r="WVB3262" s="12"/>
      <c r="WVC3262" s="12"/>
      <c r="WVD3262" s="12"/>
      <c r="WVE3262" s="53"/>
      <c r="WVG3262" s="41"/>
      <c r="WVH3262" s="40"/>
      <c r="WVI3262" s="44"/>
      <c r="WVJ3262" s="62"/>
      <c r="WVK3262" s="56"/>
      <c r="WVL3262" s="60"/>
      <c r="WVM3262" s="60"/>
      <c r="WVN3262" s="60"/>
      <c r="WVO3262" s="60"/>
      <c r="WVP3262" s="46"/>
      <c r="WVQ3262" s="65"/>
      <c r="WVR3262" s="19"/>
      <c r="WVS3262" s="48"/>
      <c r="WVT3262" s="41"/>
      <c r="WVU3262" s="44"/>
      <c r="WVV3262" s="18"/>
      <c r="WVW3262" s="16"/>
      <c r="WVX3262" s="36"/>
      <c r="WVY3262" s="36"/>
      <c r="WVZ3262" s="36"/>
      <c r="WWA3262" s="36"/>
      <c r="WWB3262" s="36"/>
      <c r="WWC3262" s="36"/>
      <c r="WWD3262" s="36"/>
      <c r="WWE3262" s="36"/>
      <c r="WWF3262" s="36"/>
      <c r="WWG3262" s="36"/>
      <c r="WWH3262" s="36"/>
      <c r="WWI3262" s="36"/>
      <c r="WWJ3262" s="36"/>
      <c r="WWK3262" s="12"/>
      <c r="WWL3262" s="12"/>
      <c r="WWM3262" s="12"/>
      <c r="WWN3262" s="53"/>
      <c r="WWP3262" s="41"/>
      <c r="WWQ3262" s="40"/>
      <c r="WWR3262" s="44"/>
      <c r="WWS3262" s="62"/>
      <c r="WWT3262" s="56"/>
      <c r="WWU3262" s="60"/>
      <c r="WWV3262" s="60"/>
      <c r="WWW3262" s="60"/>
      <c r="WWX3262" s="60"/>
      <c r="WWY3262" s="46"/>
      <c r="WWZ3262" s="65"/>
      <c r="WXA3262" s="19"/>
      <c r="WXB3262" s="48"/>
      <c r="WXC3262" s="41"/>
      <c r="WXD3262" s="44"/>
      <c r="WXE3262" s="18"/>
      <c r="WXF3262" s="16"/>
      <c r="WXG3262" s="36"/>
      <c r="WXH3262" s="36"/>
      <c r="WXI3262" s="36"/>
      <c r="WXJ3262" s="36"/>
      <c r="WXK3262" s="36"/>
      <c r="WXL3262" s="36"/>
      <c r="WXM3262" s="36"/>
      <c r="WXN3262" s="36"/>
      <c r="WXO3262" s="36"/>
      <c r="WXP3262" s="36"/>
      <c r="WXQ3262" s="36"/>
      <c r="WXR3262" s="36"/>
      <c r="WXS3262" s="36"/>
      <c r="WXT3262" s="12"/>
      <c r="WXU3262" s="12"/>
      <c r="WXV3262" s="12"/>
      <c r="WXW3262" s="53"/>
      <c r="WXY3262" s="41"/>
      <c r="WXZ3262" s="40"/>
      <c r="WYA3262" s="44"/>
      <c r="WYB3262" s="62"/>
      <c r="WYC3262" s="56"/>
      <c r="WYD3262" s="60"/>
      <c r="WYE3262" s="60"/>
      <c r="WYF3262" s="60"/>
      <c r="WYG3262" s="60"/>
      <c r="WYH3262" s="46"/>
      <c r="WYI3262" s="65"/>
      <c r="WYJ3262" s="19"/>
      <c r="WYK3262" s="48"/>
      <c r="WYL3262" s="41"/>
      <c r="WYM3262" s="44"/>
      <c r="WYN3262" s="18"/>
      <c r="WYO3262" s="16"/>
      <c r="WYP3262" s="36"/>
      <c r="WYQ3262" s="36"/>
      <c r="WYR3262" s="36"/>
      <c r="WYS3262" s="36"/>
      <c r="WYT3262" s="36"/>
      <c r="WYU3262" s="36"/>
      <c r="WYV3262" s="36"/>
      <c r="WYW3262" s="36"/>
      <c r="WYX3262" s="36"/>
      <c r="WYY3262" s="36"/>
      <c r="WYZ3262" s="36"/>
      <c r="WZA3262" s="36"/>
      <c r="WZB3262" s="36"/>
      <c r="WZC3262" s="12"/>
      <c r="WZD3262" s="12"/>
      <c r="WZE3262" s="12"/>
      <c r="WZF3262" s="53"/>
      <c r="WZH3262" s="41"/>
      <c r="WZI3262" s="40"/>
      <c r="WZJ3262" s="44"/>
      <c r="WZK3262" s="62"/>
      <c r="WZL3262" s="56"/>
      <c r="WZM3262" s="60"/>
      <c r="WZN3262" s="60"/>
      <c r="WZO3262" s="60"/>
      <c r="WZP3262" s="60"/>
      <c r="WZQ3262" s="46"/>
      <c r="WZR3262" s="65"/>
      <c r="WZS3262" s="19"/>
      <c r="WZT3262" s="48"/>
      <c r="WZU3262" s="41"/>
      <c r="WZV3262" s="44"/>
      <c r="WZW3262" s="18"/>
      <c r="WZX3262" s="16"/>
      <c r="WZY3262" s="36"/>
      <c r="WZZ3262" s="36"/>
      <c r="XAA3262" s="36"/>
      <c r="XAB3262" s="36"/>
      <c r="XAC3262" s="36"/>
      <c r="XAD3262" s="36"/>
      <c r="XAE3262" s="36"/>
      <c r="XAF3262" s="36"/>
      <c r="XAG3262" s="36"/>
      <c r="XAH3262" s="36"/>
      <c r="XAI3262" s="36"/>
      <c r="XAJ3262" s="36"/>
      <c r="XAK3262" s="36"/>
      <c r="XAL3262" s="12"/>
      <c r="XAM3262" s="12"/>
      <c r="XAN3262" s="12"/>
      <c r="XAO3262" s="53"/>
      <c r="XAQ3262" s="41"/>
      <c r="XAR3262" s="40"/>
      <c r="XAS3262" s="44"/>
      <c r="XAT3262" s="62"/>
      <c r="XAU3262" s="56"/>
      <c r="XAV3262" s="60"/>
      <c r="XAW3262" s="60"/>
      <c r="XAX3262" s="60"/>
      <c r="XAY3262" s="60"/>
      <c r="XAZ3262" s="46"/>
      <c r="XBA3262" s="65"/>
      <c r="XBB3262" s="19"/>
      <c r="XBC3262" s="48"/>
      <c r="XBD3262" s="41"/>
      <c r="XBE3262" s="44"/>
      <c r="XBF3262" s="18"/>
      <c r="XBG3262" s="16"/>
      <c r="XBH3262" s="36"/>
      <c r="XBI3262" s="36"/>
      <c r="XBJ3262" s="36"/>
      <c r="XBK3262" s="36"/>
      <c r="XBL3262" s="36"/>
      <c r="XBM3262" s="36"/>
      <c r="XBN3262" s="36"/>
      <c r="XBO3262" s="36"/>
      <c r="XBP3262" s="36"/>
      <c r="XBQ3262" s="36"/>
      <c r="XBR3262" s="36"/>
      <c r="XBS3262" s="36"/>
      <c r="XBT3262" s="36"/>
      <c r="XBU3262" s="12"/>
      <c r="XBV3262" s="12"/>
      <c r="XBW3262" s="12"/>
      <c r="XBX3262" s="53"/>
      <c r="XBZ3262" s="41"/>
      <c r="XCA3262" s="40"/>
      <c r="XCB3262" s="44"/>
      <c r="XCC3262" s="62"/>
      <c r="XCD3262" s="56"/>
      <c r="XCE3262" s="60"/>
      <c r="XCF3262" s="60"/>
      <c r="XCG3262" s="60"/>
      <c r="XCH3262" s="60"/>
      <c r="XCI3262" s="46"/>
      <c r="XCJ3262" s="65"/>
      <c r="XCK3262" s="19"/>
      <c r="XCL3262" s="48"/>
      <c r="XCM3262" s="41"/>
      <c r="XCN3262" s="44"/>
      <c r="XCO3262" s="18"/>
      <c r="XCP3262" s="16"/>
      <c r="XCQ3262" s="36"/>
      <c r="XCR3262" s="36"/>
      <c r="XCS3262" s="36"/>
      <c r="XCT3262" s="36"/>
      <c r="XCU3262" s="36"/>
      <c r="XCV3262" s="36"/>
      <c r="XCW3262" s="36"/>
      <c r="XCX3262" s="36"/>
      <c r="XCY3262" s="36"/>
      <c r="XCZ3262" s="36"/>
      <c r="XDA3262" s="36"/>
      <c r="XDB3262" s="36"/>
      <c r="XDC3262" s="36"/>
      <c r="XDD3262" s="12"/>
      <c r="XDE3262" s="12"/>
      <c r="XDF3262" s="12"/>
      <c r="XDG3262" s="53"/>
      <c r="XDI3262" s="41"/>
      <c r="XDJ3262" s="40"/>
      <c r="XDK3262" s="44"/>
      <c r="XDL3262" s="62"/>
      <c r="XDM3262" s="56"/>
      <c r="XDN3262" s="60"/>
      <c r="XDO3262" s="60"/>
      <c r="XDP3262" s="60"/>
      <c r="XDQ3262" s="60"/>
      <c r="XDR3262" s="46"/>
      <c r="XDS3262" s="65"/>
      <c r="XDT3262" s="19"/>
      <c r="XDU3262" s="48"/>
      <c r="XDV3262" s="41"/>
      <c r="XDW3262" s="44"/>
      <c r="XDX3262" s="18"/>
      <c r="XDY3262" s="16"/>
      <c r="XDZ3262" s="36"/>
      <c r="XEA3262" s="36"/>
      <c r="XEB3262" s="36"/>
      <c r="XEC3262" s="36"/>
      <c r="XED3262" s="36"/>
      <c r="XEE3262" s="36"/>
      <c r="XEF3262" s="36"/>
      <c r="XEG3262" s="36"/>
      <c r="XEH3262" s="36"/>
      <c r="XEI3262" s="36"/>
      <c r="XEJ3262" s="36"/>
      <c r="XEK3262" s="36"/>
      <c r="XEL3262" s="36"/>
      <c r="XEM3262" s="12"/>
      <c r="XEN3262" s="12"/>
      <c r="XEO3262" s="12"/>
      <c r="XEP3262" s="53"/>
      <c r="XER3262" s="41"/>
      <c r="XES3262" s="40"/>
      <c r="XET3262" s="44"/>
      <c r="XEU3262" s="62"/>
      <c r="XEV3262" s="56"/>
      <c r="XEW3262" s="60"/>
      <c r="XEX3262" s="60"/>
      <c r="XEY3262" s="60"/>
      <c r="XEZ3262" s="60"/>
      <c r="XFA3262" s="46"/>
      <c r="XFB3262" s="65"/>
      <c r="XFC3262" s="19"/>
      <c r="XFD3262" s="48"/>
    </row>
    <row r="3263" spans="1:16384" x14ac:dyDescent="0.35">
      <c r="A3263" s="46" t="s">
        <v>3968</v>
      </c>
      <c r="B3263" s="65" t="s">
        <v>7450</v>
      </c>
      <c r="C3263" s="19" t="s">
        <v>2174</v>
      </c>
      <c r="D3263" s="48" t="s">
        <v>504</v>
      </c>
      <c r="E3263" s="41" t="s">
        <v>9384</v>
      </c>
      <c r="F3263" s="44" t="s">
        <v>52</v>
      </c>
      <c r="G3263" s="18" t="s">
        <v>4187</v>
      </c>
      <c r="H3263" s="16">
        <v>0.89470000000000005</v>
      </c>
      <c r="I3263" s="36">
        <f>(Reference!B$12*List!$H3263)+Reference!B$13</f>
        <v>931.05739865416922</v>
      </c>
      <c r="J3263" s="36">
        <f>(Reference!C$12*List!$H3263)+Reference!C$13</f>
        <v>1389.4649244670534</v>
      </c>
      <c r="K3263" s="36">
        <f>(Reference!D$12*List!$H3263)+Reference!D$13</f>
        <v>1663.3562134747515</v>
      </c>
      <c r="L3263" s="36">
        <f>(Reference!E$12*List!$H3263)+Reference!E$13</f>
        <v>2057.1830564058209</v>
      </c>
      <c r="M3263" s="36">
        <f>(Reference!F$12*List!$H3263)+Reference!F$13</f>
        <v>2143.0984291682357</v>
      </c>
      <c r="N3263" s="36">
        <f>(Reference!G$12*List!$H3263)+Reference!G$13</f>
        <v>2426.7921432562089</v>
      </c>
      <c r="O3263" s="36">
        <f>(Reference!H$12*List!$H3263)+Reference!H$13</f>
        <v>2519.0502616588028</v>
      </c>
      <c r="P3263" s="36">
        <f>(Reference!I$12*List!$H3263)+Reference!I$13</f>
        <v>2618.2277389415904</v>
      </c>
      <c r="Q3263" s="36">
        <f>(Reference!J$12*List!$H3263)+Reference!J$13</f>
        <v>3031.0828187931938</v>
      </c>
      <c r="R3263" s="36">
        <f>(Reference!K$12*List!$H3263)+Reference!K$13</f>
        <v>3127.3772298759013</v>
      </c>
      <c r="S3263" s="36">
        <f>(Reference!L$12*List!$H3263)+Reference!L$13</f>
        <v>3374.1676966028372</v>
      </c>
      <c r="T3263" s="36">
        <f>(Reference!M$12*List!$H3263)+Reference!M$13</f>
        <v>4030.9301769812973</v>
      </c>
      <c r="U3263" s="36">
        <f>(Reference!N$12*List!$H3263)+Reference!N$13</f>
        <v>16260.896997725042</v>
      </c>
      <c r="V3263" s="12">
        <f>(Reference!O$12*List!$H3263)+Reference!O$13</f>
        <v>604.46365950898962</v>
      </c>
      <c r="W3263" s="12">
        <f>(Reference!P$12*List!$H3263)+Reference!P$13</f>
        <v>851.74424748993988</v>
      </c>
      <c r="X3263" s="12">
        <f>(Reference!Q$12*List!$H3263)+Reference!Q$13</f>
        <v>425.87212374496994</v>
      </c>
      <c r="Y3263" s="53"/>
      <c r="Z3263" s="1" t="str">
        <f t="shared" si="101"/>
        <v>PATILLASPuerto Rico</v>
      </c>
      <c r="AA3263" s="41" t="s">
        <v>9384</v>
      </c>
      <c r="AB3263" s="40"/>
      <c r="AC3263" s="44" t="s">
        <v>52</v>
      </c>
      <c r="AD3263" s="62"/>
      <c r="AE3263" s="56"/>
      <c r="AJ3263" s="46"/>
      <c r="AK3263" s="65"/>
      <c r="AL3263" s="19"/>
      <c r="AM3263" s="48"/>
      <c r="AN3263" s="41"/>
      <c r="AO3263" s="44"/>
      <c r="AP3263" s="18"/>
      <c r="AQ3263" s="16"/>
      <c r="AR3263" s="36"/>
      <c r="AS3263" s="36"/>
      <c r="AT3263" s="36"/>
      <c r="AU3263" s="36"/>
      <c r="AV3263" s="36"/>
      <c r="AW3263" s="36"/>
      <c r="AX3263" s="36"/>
      <c r="AY3263" s="36"/>
      <c r="AZ3263" s="36"/>
      <c r="BA3263" s="36"/>
      <c r="BB3263" s="36"/>
      <c r="BC3263" s="36"/>
      <c r="BD3263" s="36"/>
      <c r="BE3263" s="12"/>
      <c r="BF3263" s="12"/>
      <c r="BG3263" s="12"/>
      <c r="BH3263" s="53"/>
      <c r="BJ3263" s="41"/>
      <c r="BK3263" s="40"/>
      <c r="BL3263" s="44"/>
      <c r="BM3263" s="62"/>
      <c r="BN3263" s="56"/>
      <c r="BO3263" s="60"/>
      <c r="BP3263" s="60"/>
      <c r="BQ3263" s="60"/>
      <c r="BR3263" s="60"/>
      <c r="BS3263" s="46"/>
      <c r="BT3263" s="65"/>
      <c r="BU3263" s="19"/>
      <c r="BV3263" s="48"/>
      <c r="BW3263" s="41"/>
      <c r="BX3263" s="44"/>
      <c r="BY3263" s="18"/>
      <c r="BZ3263" s="16"/>
      <c r="CA3263" s="36"/>
      <c r="CB3263" s="36"/>
      <c r="CC3263" s="36"/>
      <c r="CD3263" s="36"/>
      <c r="CE3263" s="36"/>
      <c r="CF3263" s="36"/>
      <c r="CG3263" s="36"/>
      <c r="CH3263" s="36"/>
      <c r="CI3263" s="36"/>
      <c r="CJ3263" s="36"/>
      <c r="CK3263" s="36"/>
      <c r="CL3263" s="36"/>
      <c r="CM3263" s="36"/>
      <c r="CN3263" s="12"/>
      <c r="CO3263" s="12"/>
      <c r="CP3263" s="12"/>
      <c r="CQ3263" s="53"/>
      <c r="CS3263" s="41"/>
      <c r="CT3263" s="40"/>
      <c r="CU3263" s="44"/>
      <c r="CV3263" s="62"/>
      <c r="CW3263" s="56"/>
      <c r="CX3263" s="60"/>
      <c r="CY3263" s="60"/>
      <c r="CZ3263" s="60"/>
      <c r="DA3263" s="60"/>
      <c r="DB3263" s="46"/>
      <c r="DC3263" s="65"/>
      <c r="DD3263" s="19"/>
      <c r="DE3263" s="48"/>
      <c r="DF3263" s="41"/>
      <c r="DG3263" s="44"/>
      <c r="DH3263" s="18"/>
      <c r="DI3263" s="16"/>
      <c r="DJ3263" s="36"/>
      <c r="DK3263" s="36"/>
      <c r="DL3263" s="36"/>
      <c r="DM3263" s="36"/>
      <c r="DN3263" s="36"/>
      <c r="DO3263" s="36"/>
      <c r="DP3263" s="36"/>
      <c r="DQ3263" s="36"/>
      <c r="DR3263" s="36"/>
      <c r="DS3263" s="36"/>
      <c r="DT3263" s="36"/>
      <c r="DU3263" s="36"/>
      <c r="DV3263" s="36"/>
      <c r="DW3263" s="12"/>
      <c r="DX3263" s="12"/>
      <c r="DY3263" s="12"/>
      <c r="DZ3263" s="53"/>
      <c r="EB3263" s="41"/>
      <c r="EC3263" s="40"/>
      <c r="ED3263" s="44"/>
      <c r="EE3263" s="62"/>
      <c r="EF3263" s="56"/>
      <c r="EG3263" s="60"/>
      <c r="EH3263" s="60"/>
      <c r="EI3263" s="60"/>
      <c r="EJ3263" s="60"/>
      <c r="EK3263" s="46"/>
      <c r="EL3263" s="65"/>
      <c r="EM3263" s="19"/>
      <c r="EN3263" s="48"/>
      <c r="EO3263" s="41"/>
      <c r="EP3263" s="44"/>
      <c r="EQ3263" s="18"/>
      <c r="ER3263" s="16"/>
      <c r="ES3263" s="36"/>
      <c r="ET3263" s="36"/>
      <c r="EU3263" s="36"/>
      <c r="EV3263" s="36"/>
      <c r="EW3263" s="36"/>
      <c r="EX3263" s="36"/>
      <c r="EY3263" s="36"/>
      <c r="EZ3263" s="36"/>
      <c r="FA3263" s="36"/>
      <c r="FB3263" s="36"/>
      <c r="FC3263" s="36"/>
      <c r="FD3263" s="36"/>
      <c r="FE3263" s="36"/>
      <c r="FF3263" s="12"/>
      <c r="FG3263" s="12"/>
      <c r="FH3263" s="12"/>
      <c r="FI3263" s="53"/>
      <c r="FK3263" s="41"/>
      <c r="FL3263" s="40"/>
      <c r="FM3263" s="44"/>
      <c r="FN3263" s="62"/>
      <c r="FO3263" s="56"/>
      <c r="FP3263" s="60"/>
      <c r="FQ3263" s="60"/>
      <c r="FR3263" s="60"/>
      <c r="FS3263" s="60"/>
      <c r="FT3263" s="46"/>
      <c r="FU3263" s="65"/>
      <c r="FV3263" s="19"/>
      <c r="FW3263" s="48"/>
      <c r="FX3263" s="41"/>
      <c r="FY3263" s="44"/>
      <c r="FZ3263" s="18"/>
      <c r="GA3263" s="16"/>
      <c r="GB3263" s="36"/>
      <c r="GC3263" s="36"/>
      <c r="GD3263" s="36"/>
      <c r="GE3263" s="36"/>
      <c r="GF3263" s="36"/>
      <c r="GG3263" s="36"/>
      <c r="GH3263" s="36"/>
      <c r="GI3263" s="36"/>
      <c r="GJ3263" s="36"/>
      <c r="GK3263" s="36"/>
      <c r="GL3263" s="36"/>
      <c r="GM3263" s="36"/>
      <c r="GN3263" s="36"/>
      <c r="GO3263" s="12"/>
      <c r="GP3263" s="12"/>
      <c r="GQ3263" s="12"/>
      <c r="GR3263" s="53"/>
      <c r="GT3263" s="41"/>
      <c r="GU3263" s="40"/>
      <c r="GV3263" s="44"/>
      <c r="GW3263" s="62"/>
      <c r="GX3263" s="56"/>
      <c r="GY3263" s="60"/>
      <c r="GZ3263" s="60"/>
      <c r="HA3263" s="60"/>
      <c r="HB3263" s="60"/>
      <c r="HC3263" s="46"/>
      <c r="HD3263" s="65"/>
      <c r="HE3263" s="19"/>
      <c r="HF3263" s="48"/>
      <c r="HG3263" s="41"/>
      <c r="HH3263" s="44"/>
      <c r="HI3263" s="18"/>
      <c r="HJ3263" s="16"/>
      <c r="HK3263" s="36"/>
      <c r="HL3263" s="36"/>
      <c r="HM3263" s="36"/>
      <c r="HN3263" s="36"/>
      <c r="HO3263" s="36"/>
      <c r="HP3263" s="36"/>
      <c r="HQ3263" s="36"/>
      <c r="HR3263" s="36"/>
      <c r="HS3263" s="36"/>
      <c r="HT3263" s="36"/>
      <c r="HU3263" s="36"/>
      <c r="HV3263" s="36"/>
      <c r="HW3263" s="36"/>
      <c r="HX3263" s="12"/>
      <c r="HY3263" s="12"/>
      <c r="HZ3263" s="12"/>
      <c r="IA3263" s="53"/>
      <c r="IC3263" s="41"/>
      <c r="ID3263" s="40"/>
      <c r="IE3263" s="44"/>
      <c r="IF3263" s="62"/>
      <c r="IG3263" s="56"/>
      <c r="IH3263" s="60"/>
      <c r="II3263" s="60"/>
      <c r="IJ3263" s="60"/>
      <c r="IK3263" s="60"/>
      <c r="IL3263" s="46"/>
      <c r="IM3263" s="65"/>
      <c r="IN3263" s="19"/>
      <c r="IO3263" s="48"/>
      <c r="IP3263" s="41"/>
      <c r="IQ3263" s="44"/>
      <c r="IR3263" s="18"/>
      <c r="IS3263" s="16"/>
      <c r="IT3263" s="36"/>
      <c r="IU3263" s="36"/>
      <c r="IV3263" s="36"/>
      <c r="IW3263" s="36"/>
      <c r="IX3263" s="36"/>
      <c r="IY3263" s="36"/>
      <c r="IZ3263" s="36"/>
      <c r="JA3263" s="36"/>
      <c r="JB3263" s="36"/>
      <c r="JC3263" s="36"/>
      <c r="JD3263" s="36"/>
      <c r="JE3263" s="36"/>
      <c r="JF3263" s="36"/>
      <c r="JG3263" s="12"/>
      <c r="JH3263" s="12"/>
      <c r="JI3263" s="12"/>
      <c r="JJ3263" s="53"/>
      <c r="JL3263" s="41"/>
      <c r="JM3263" s="40"/>
      <c r="JN3263" s="44"/>
      <c r="JO3263" s="62"/>
      <c r="JP3263" s="56"/>
      <c r="JQ3263" s="60"/>
      <c r="JR3263" s="60"/>
      <c r="JS3263" s="60"/>
      <c r="JT3263" s="60"/>
      <c r="JU3263" s="46"/>
      <c r="JV3263" s="65"/>
      <c r="JW3263" s="19"/>
      <c r="JX3263" s="48"/>
      <c r="JY3263" s="41"/>
      <c r="JZ3263" s="44"/>
      <c r="KA3263" s="18"/>
      <c r="KB3263" s="16"/>
      <c r="KC3263" s="36"/>
      <c r="KD3263" s="36"/>
      <c r="KE3263" s="36"/>
      <c r="KF3263" s="36"/>
      <c r="KG3263" s="36"/>
      <c r="KH3263" s="36"/>
      <c r="KI3263" s="36"/>
      <c r="KJ3263" s="36"/>
      <c r="KK3263" s="36"/>
      <c r="KL3263" s="36"/>
      <c r="KM3263" s="36"/>
      <c r="KN3263" s="36"/>
      <c r="KO3263" s="36"/>
      <c r="KP3263" s="12"/>
      <c r="KQ3263" s="12"/>
      <c r="KR3263" s="12"/>
      <c r="KS3263" s="53"/>
      <c r="KU3263" s="41"/>
      <c r="KV3263" s="40"/>
      <c r="KW3263" s="44"/>
      <c r="KX3263" s="62"/>
      <c r="KY3263" s="56"/>
      <c r="KZ3263" s="60"/>
      <c r="LA3263" s="60"/>
      <c r="LB3263" s="60"/>
      <c r="LC3263" s="60"/>
      <c r="LD3263" s="46"/>
      <c r="LE3263" s="65"/>
      <c r="LF3263" s="19"/>
      <c r="LG3263" s="48"/>
      <c r="LH3263" s="41"/>
      <c r="LI3263" s="44"/>
      <c r="LJ3263" s="18"/>
      <c r="LK3263" s="16"/>
      <c r="LL3263" s="36"/>
      <c r="LM3263" s="36"/>
      <c r="LN3263" s="36"/>
      <c r="LO3263" s="36"/>
      <c r="LP3263" s="36"/>
      <c r="LQ3263" s="36"/>
      <c r="LR3263" s="36"/>
      <c r="LS3263" s="36"/>
      <c r="LT3263" s="36"/>
      <c r="LU3263" s="36"/>
      <c r="LV3263" s="36"/>
      <c r="LW3263" s="36"/>
      <c r="LX3263" s="36"/>
      <c r="LY3263" s="12"/>
      <c r="LZ3263" s="12"/>
      <c r="MA3263" s="12"/>
      <c r="MB3263" s="53"/>
      <c r="MD3263" s="41"/>
      <c r="ME3263" s="40"/>
      <c r="MF3263" s="44"/>
      <c r="MG3263" s="62"/>
      <c r="MH3263" s="56"/>
      <c r="MI3263" s="60"/>
      <c r="MJ3263" s="60"/>
      <c r="MK3263" s="60"/>
      <c r="ML3263" s="60"/>
      <c r="MM3263" s="46"/>
      <c r="MN3263" s="65"/>
      <c r="MO3263" s="19"/>
      <c r="MP3263" s="48"/>
      <c r="MQ3263" s="41"/>
      <c r="MR3263" s="44"/>
      <c r="MS3263" s="18"/>
      <c r="MT3263" s="16"/>
      <c r="MU3263" s="36"/>
      <c r="MV3263" s="36"/>
      <c r="MW3263" s="36"/>
      <c r="MX3263" s="36"/>
      <c r="MY3263" s="36"/>
      <c r="MZ3263" s="36"/>
      <c r="NA3263" s="36"/>
      <c r="NB3263" s="36"/>
      <c r="NC3263" s="36"/>
      <c r="ND3263" s="36"/>
      <c r="NE3263" s="36"/>
      <c r="NF3263" s="36"/>
      <c r="NG3263" s="36"/>
      <c r="NH3263" s="12"/>
      <c r="NI3263" s="12"/>
      <c r="NJ3263" s="12"/>
      <c r="NK3263" s="53"/>
      <c r="NM3263" s="41"/>
      <c r="NN3263" s="40"/>
      <c r="NO3263" s="44"/>
      <c r="NP3263" s="62"/>
      <c r="NQ3263" s="56"/>
      <c r="NR3263" s="60"/>
      <c r="NS3263" s="60"/>
      <c r="NT3263" s="60"/>
      <c r="NU3263" s="60"/>
      <c r="NV3263" s="46"/>
      <c r="NW3263" s="65"/>
      <c r="NX3263" s="19"/>
      <c r="NY3263" s="48"/>
      <c r="NZ3263" s="41"/>
      <c r="OA3263" s="44"/>
      <c r="OB3263" s="18"/>
      <c r="OC3263" s="16"/>
      <c r="OD3263" s="36"/>
      <c r="OE3263" s="36"/>
      <c r="OF3263" s="36"/>
      <c r="OG3263" s="36"/>
      <c r="OH3263" s="36"/>
      <c r="OI3263" s="36"/>
      <c r="OJ3263" s="36"/>
      <c r="OK3263" s="36"/>
      <c r="OL3263" s="36"/>
      <c r="OM3263" s="36"/>
      <c r="ON3263" s="36"/>
      <c r="OO3263" s="36"/>
      <c r="OP3263" s="36"/>
      <c r="OQ3263" s="12"/>
      <c r="OR3263" s="12"/>
      <c r="OS3263" s="12"/>
      <c r="OT3263" s="53"/>
      <c r="OV3263" s="41"/>
      <c r="OW3263" s="40"/>
      <c r="OX3263" s="44"/>
      <c r="OY3263" s="62"/>
      <c r="OZ3263" s="56"/>
      <c r="PA3263" s="60"/>
      <c r="PB3263" s="60"/>
      <c r="PC3263" s="60"/>
      <c r="PD3263" s="60"/>
      <c r="PE3263" s="46"/>
      <c r="PF3263" s="65"/>
      <c r="PG3263" s="19"/>
      <c r="PH3263" s="48"/>
      <c r="PI3263" s="41"/>
      <c r="PJ3263" s="44"/>
      <c r="PK3263" s="18"/>
      <c r="PL3263" s="16"/>
      <c r="PM3263" s="36"/>
      <c r="PN3263" s="36"/>
      <c r="PO3263" s="36"/>
      <c r="PP3263" s="36"/>
      <c r="PQ3263" s="36"/>
      <c r="PR3263" s="36"/>
      <c r="PS3263" s="36"/>
      <c r="PT3263" s="36"/>
      <c r="PU3263" s="36"/>
      <c r="PV3263" s="36"/>
      <c r="PW3263" s="36"/>
      <c r="PX3263" s="36"/>
      <c r="PY3263" s="36"/>
      <c r="PZ3263" s="12"/>
      <c r="QA3263" s="12"/>
      <c r="QB3263" s="12"/>
      <c r="QC3263" s="53"/>
      <c r="QE3263" s="41"/>
      <c r="QF3263" s="40"/>
      <c r="QG3263" s="44"/>
      <c r="QH3263" s="62"/>
      <c r="QI3263" s="56"/>
      <c r="QJ3263" s="60"/>
      <c r="QK3263" s="60"/>
      <c r="QL3263" s="60"/>
      <c r="QM3263" s="60"/>
      <c r="QN3263" s="46"/>
      <c r="QO3263" s="65"/>
      <c r="QP3263" s="19"/>
      <c r="QQ3263" s="48"/>
      <c r="QR3263" s="41"/>
      <c r="QS3263" s="44"/>
      <c r="QT3263" s="18"/>
      <c r="QU3263" s="16"/>
      <c r="QV3263" s="36"/>
      <c r="QW3263" s="36"/>
      <c r="QX3263" s="36"/>
      <c r="QY3263" s="36"/>
      <c r="QZ3263" s="36"/>
      <c r="RA3263" s="36"/>
      <c r="RB3263" s="36"/>
      <c r="RC3263" s="36"/>
      <c r="RD3263" s="36"/>
      <c r="RE3263" s="36"/>
      <c r="RF3263" s="36"/>
      <c r="RG3263" s="36"/>
      <c r="RH3263" s="36"/>
      <c r="RI3263" s="12"/>
      <c r="RJ3263" s="12"/>
      <c r="RK3263" s="12"/>
      <c r="RL3263" s="53"/>
      <c r="RN3263" s="41"/>
      <c r="RO3263" s="40"/>
      <c r="RP3263" s="44"/>
      <c r="RQ3263" s="62"/>
      <c r="RR3263" s="56"/>
      <c r="RS3263" s="60"/>
      <c r="RT3263" s="60"/>
      <c r="RU3263" s="60"/>
      <c r="RV3263" s="60"/>
      <c r="RW3263" s="46"/>
      <c r="RX3263" s="65"/>
      <c r="RY3263" s="19"/>
      <c r="RZ3263" s="48"/>
      <c r="SA3263" s="41"/>
      <c r="SB3263" s="44"/>
      <c r="SC3263" s="18"/>
      <c r="SD3263" s="16"/>
      <c r="SE3263" s="36"/>
      <c r="SF3263" s="36"/>
      <c r="SG3263" s="36"/>
      <c r="SH3263" s="36"/>
      <c r="SI3263" s="36"/>
      <c r="SJ3263" s="36"/>
      <c r="SK3263" s="36"/>
      <c r="SL3263" s="36"/>
      <c r="SM3263" s="36"/>
      <c r="SN3263" s="36"/>
      <c r="SO3263" s="36"/>
      <c r="SP3263" s="36"/>
      <c r="SQ3263" s="36"/>
      <c r="SR3263" s="12"/>
      <c r="SS3263" s="12"/>
      <c r="ST3263" s="12"/>
      <c r="SU3263" s="53"/>
      <c r="SW3263" s="41"/>
      <c r="SX3263" s="40"/>
      <c r="SY3263" s="44"/>
      <c r="SZ3263" s="62"/>
      <c r="TA3263" s="56"/>
      <c r="TB3263" s="60"/>
      <c r="TC3263" s="60"/>
      <c r="TD3263" s="60"/>
      <c r="TE3263" s="60"/>
      <c r="TF3263" s="46"/>
      <c r="TG3263" s="65"/>
      <c r="TH3263" s="19"/>
      <c r="TI3263" s="48"/>
      <c r="TJ3263" s="41"/>
      <c r="TK3263" s="44"/>
      <c r="TL3263" s="18"/>
      <c r="TM3263" s="16"/>
      <c r="TN3263" s="36"/>
      <c r="TO3263" s="36"/>
      <c r="TP3263" s="36"/>
      <c r="TQ3263" s="36"/>
      <c r="TR3263" s="36"/>
      <c r="TS3263" s="36"/>
      <c r="TT3263" s="36"/>
      <c r="TU3263" s="36"/>
      <c r="TV3263" s="36"/>
      <c r="TW3263" s="36"/>
      <c r="TX3263" s="36"/>
      <c r="TY3263" s="36"/>
      <c r="TZ3263" s="36"/>
      <c r="UA3263" s="12"/>
      <c r="UB3263" s="12"/>
      <c r="UC3263" s="12"/>
      <c r="UD3263" s="53"/>
      <c r="UF3263" s="41"/>
      <c r="UG3263" s="40"/>
      <c r="UH3263" s="44"/>
      <c r="UI3263" s="62"/>
      <c r="UJ3263" s="56"/>
      <c r="UK3263" s="60"/>
      <c r="UL3263" s="60"/>
      <c r="UM3263" s="60"/>
      <c r="UN3263" s="60"/>
      <c r="UO3263" s="46"/>
      <c r="UP3263" s="65"/>
      <c r="UQ3263" s="19"/>
      <c r="UR3263" s="48"/>
      <c r="US3263" s="41"/>
      <c r="UT3263" s="44"/>
      <c r="UU3263" s="18"/>
      <c r="UV3263" s="16"/>
      <c r="UW3263" s="36"/>
      <c r="UX3263" s="36"/>
      <c r="UY3263" s="36"/>
      <c r="UZ3263" s="36"/>
      <c r="VA3263" s="36"/>
      <c r="VB3263" s="36"/>
      <c r="VC3263" s="36"/>
      <c r="VD3263" s="36"/>
      <c r="VE3263" s="36"/>
      <c r="VF3263" s="36"/>
      <c r="VG3263" s="36"/>
      <c r="VH3263" s="36"/>
      <c r="VI3263" s="36"/>
      <c r="VJ3263" s="12"/>
      <c r="VK3263" s="12"/>
      <c r="VL3263" s="12"/>
      <c r="VM3263" s="53"/>
      <c r="VO3263" s="41"/>
      <c r="VP3263" s="40"/>
      <c r="VQ3263" s="44"/>
      <c r="VR3263" s="62"/>
      <c r="VS3263" s="56"/>
      <c r="VT3263" s="60"/>
      <c r="VU3263" s="60"/>
      <c r="VV3263" s="60"/>
      <c r="VW3263" s="60"/>
      <c r="VX3263" s="46"/>
      <c r="VY3263" s="65"/>
      <c r="VZ3263" s="19"/>
      <c r="WA3263" s="48"/>
      <c r="WB3263" s="41"/>
      <c r="WC3263" s="44"/>
      <c r="WD3263" s="18"/>
      <c r="WE3263" s="16"/>
      <c r="WF3263" s="36"/>
      <c r="WG3263" s="36"/>
      <c r="WH3263" s="36"/>
      <c r="WI3263" s="36"/>
      <c r="WJ3263" s="36"/>
      <c r="WK3263" s="36"/>
      <c r="WL3263" s="36"/>
      <c r="WM3263" s="36"/>
      <c r="WN3263" s="36"/>
      <c r="WO3263" s="36"/>
      <c r="WP3263" s="36"/>
      <c r="WQ3263" s="36"/>
      <c r="WR3263" s="36"/>
      <c r="WS3263" s="12"/>
      <c r="WT3263" s="12"/>
      <c r="WU3263" s="12"/>
      <c r="WV3263" s="53"/>
      <c r="WX3263" s="41"/>
      <c r="WY3263" s="40"/>
      <c r="WZ3263" s="44"/>
      <c r="XA3263" s="62"/>
      <c r="XB3263" s="56"/>
      <c r="XC3263" s="60"/>
      <c r="XD3263" s="60"/>
      <c r="XE3263" s="60"/>
      <c r="XF3263" s="60"/>
      <c r="XG3263" s="46"/>
      <c r="XH3263" s="65"/>
      <c r="XI3263" s="19"/>
      <c r="XJ3263" s="48"/>
      <c r="XK3263" s="41"/>
      <c r="XL3263" s="44"/>
      <c r="XM3263" s="18"/>
      <c r="XN3263" s="16"/>
      <c r="XO3263" s="36"/>
      <c r="XP3263" s="36"/>
      <c r="XQ3263" s="36"/>
      <c r="XR3263" s="36"/>
      <c r="XS3263" s="36"/>
      <c r="XT3263" s="36"/>
      <c r="XU3263" s="36"/>
      <c r="XV3263" s="36"/>
      <c r="XW3263" s="36"/>
      <c r="XX3263" s="36"/>
      <c r="XY3263" s="36"/>
      <c r="XZ3263" s="36"/>
      <c r="YA3263" s="36"/>
      <c r="YB3263" s="12"/>
      <c r="YC3263" s="12"/>
      <c r="YD3263" s="12"/>
      <c r="YE3263" s="53"/>
      <c r="YG3263" s="41"/>
      <c r="YH3263" s="40"/>
      <c r="YI3263" s="44"/>
      <c r="YJ3263" s="62"/>
      <c r="YK3263" s="56"/>
      <c r="YL3263" s="60"/>
      <c r="YM3263" s="60"/>
      <c r="YN3263" s="60"/>
      <c r="YO3263" s="60"/>
      <c r="YP3263" s="46"/>
      <c r="YQ3263" s="65"/>
      <c r="YR3263" s="19"/>
      <c r="YS3263" s="48"/>
      <c r="YT3263" s="41"/>
      <c r="YU3263" s="44"/>
      <c r="YV3263" s="18"/>
      <c r="YW3263" s="16"/>
      <c r="YX3263" s="36"/>
      <c r="YY3263" s="36"/>
      <c r="YZ3263" s="36"/>
      <c r="ZA3263" s="36"/>
      <c r="ZB3263" s="36"/>
      <c r="ZC3263" s="36"/>
      <c r="ZD3263" s="36"/>
      <c r="ZE3263" s="36"/>
      <c r="ZF3263" s="36"/>
      <c r="ZG3263" s="36"/>
      <c r="ZH3263" s="36"/>
      <c r="ZI3263" s="36"/>
      <c r="ZJ3263" s="36"/>
      <c r="ZK3263" s="12"/>
      <c r="ZL3263" s="12"/>
      <c r="ZM3263" s="12"/>
      <c r="ZN3263" s="53"/>
      <c r="ZP3263" s="41"/>
      <c r="ZQ3263" s="40"/>
      <c r="ZR3263" s="44"/>
      <c r="ZS3263" s="62"/>
      <c r="ZT3263" s="56"/>
      <c r="ZU3263" s="60"/>
      <c r="ZV3263" s="60"/>
      <c r="ZW3263" s="60"/>
      <c r="ZX3263" s="60"/>
      <c r="ZY3263" s="46"/>
      <c r="ZZ3263" s="65"/>
      <c r="AAA3263" s="19"/>
      <c r="AAB3263" s="48"/>
      <c r="AAC3263" s="41"/>
      <c r="AAD3263" s="44"/>
      <c r="AAE3263" s="18"/>
      <c r="AAF3263" s="16"/>
      <c r="AAG3263" s="36"/>
      <c r="AAH3263" s="36"/>
      <c r="AAI3263" s="36"/>
      <c r="AAJ3263" s="36"/>
      <c r="AAK3263" s="36"/>
      <c r="AAL3263" s="36"/>
      <c r="AAM3263" s="36"/>
      <c r="AAN3263" s="36"/>
      <c r="AAO3263" s="36"/>
      <c r="AAP3263" s="36"/>
      <c r="AAQ3263" s="36"/>
      <c r="AAR3263" s="36"/>
      <c r="AAS3263" s="36"/>
      <c r="AAT3263" s="12"/>
      <c r="AAU3263" s="12"/>
      <c r="AAV3263" s="12"/>
      <c r="AAW3263" s="53"/>
      <c r="AAY3263" s="41"/>
      <c r="AAZ3263" s="40"/>
      <c r="ABA3263" s="44"/>
      <c r="ABB3263" s="62"/>
      <c r="ABC3263" s="56"/>
      <c r="ABD3263" s="60"/>
      <c r="ABE3263" s="60"/>
      <c r="ABF3263" s="60"/>
      <c r="ABG3263" s="60"/>
      <c r="ABH3263" s="46"/>
      <c r="ABI3263" s="65"/>
      <c r="ABJ3263" s="19"/>
      <c r="ABK3263" s="48"/>
      <c r="ABL3263" s="41"/>
      <c r="ABM3263" s="44"/>
      <c r="ABN3263" s="18"/>
      <c r="ABO3263" s="16"/>
      <c r="ABP3263" s="36"/>
      <c r="ABQ3263" s="36"/>
      <c r="ABR3263" s="36"/>
      <c r="ABS3263" s="36"/>
      <c r="ABT3263" s="36"/>
      <c r="ABU3263" s="36"/>
      <c r="ABV3263" s="36"/>
      <c r="ABW3263" s="36"/>
      <c r="ABX3263" s="36"/>
      <c r="ABY3263" s="36"/>
      <c r="ABZ3263" s="36"/>
      <c r="ACA3263" s="36"/>
      <c r="ACB3263" s="36"/>
      <c r="ACC3263" s="12"/>
      <c r="ACD3263" s="12"/>
      <c r="ACE3263" s="12"/>
      <c r="ACF3263" s="53"/>
      <c r="ACH3263" s="41"/>
      <c r="ACI3263" s="40"/>
      <c r="ACJ3263" s="44"/>
      <c r="ACK3263" s="62"/>
      <c r="ACL3263" s="56"/>
      <c r="ACM3263" s="60"/>
      <c r="ACN3263" s="60"/>
      <c r="ACO3263" s="60"/>
      <c r="ACP3263" s="60"/>
      <c r="ACQ3263" s="46"/>
      <c r="ACR3263" s="65"/>
      <c r="ACS3263" s="19"/>
      <c r="ACT3263" s="48"/>
      <c r="ACU3263" s="41"/>
      <c r="ACV3263" s="44"/>
      <c r="ACW3263" s="18"/>
      <c r="ACX3263" s="16"/>
      <c r="ACY3263" s="36"/>
      <c r="ACZ3263" s="36"/>
      <c r="ADA3263" s="36"/>
      <c r="ADB3263" s="36"/>
      <c r="ADC3263" s="36"/>
      <c r="ADD3263" s="36"/>
      <c r="ADE3263" s="36"/>
      <c r="ADF3263" s="36"/>
      <c r="ADG3263" s="36"/>
      <c r="ADH3263" s="36"/>
      <c r="ADI3263" s="36"/>
      <c r="ADJ3263" s="36"/>
      <c r="ADK3263" s="36"/>
      <c r="ADL3263" s="12"/>
      <c r="ADM3263" s="12"/>
      <c r="ADN3263" s="12"/>
      <c r="ADO3263" s="53"/>
      <c r="ADQ3263" s="41"/>
      <c r="ADR3263" s="40"/>
      <c r="ADS3263" s="44"/>
      <c r="ADT3263" s="62"/>
      <c r="ADU3263" s="56"/>
      <c r="ADV3263" s="60"/>
      <c r="ADW3263" s="60"/>
      <c r="ADX3263" s="60"/>
      <c r="ADY3263" s="60"/>
      <c r="ADZ3263" s="46"/>
      <c r="AEA3263" s="65"/>
      <c r="AEB3263" s="19"/>
      <c r="AEC3263" s="48"/>
      <c r="AED3263" s="41"/>
      <c r="AEE3263" s="44"/>
      <c r="AEF3263" s="18"/>
      <c r="AEG3263" s="16"/>
      <c r="AEH3263" s="36"/>
      <c r="AEI3263" s="36"/>
      <c r="AEJ3263" s="36"/>
      <c r="AEK3263" s="36"/>
      <c r="AEL3263" s="36"/>
      <c r="AEM3263" s="36"/>
      <c r="AEN3263" s="36"/>
      <c r="AEO3263" s="36"/>
      <c r="AEP3263" s="36"/>
      <c r="AEQ3263" s="36"/>
      <c r="AER3263" s="36"/>
      <c r="AES3263" s="36"/>
      <c r="AET3263" s="36"/>
      <c r="AEU3263" s="12"/>
      <c r="AEV3263" s="12"/>
      <c r="AEW3263" s="12"/>
      <c r="AEX3263" s="53"/>
      <c r="AEZ3263" s="41"/>
      <c r="AFA3263" s="40"/>
      <c r="AFB3263" s="44"/>
      <c r="AFC3263" s="62"/>
      <c r="AFD3263" s="56"/>
      <c r="AFE3263" s="60"/>
      <c r="AFF3263" s="60"/>
      <c r="AFG3263" s="60"/>
      <c r="AFH3263" s="60"/>
      <c r="AFI3263" s="46"/>
      <c r="AFJ3263" s="65"/>
      <c r="AFK3263" s="19"/>
      <c r="AFL3263" s="48"/>
      <c r="AFM3263" s="41"/>
      <c r="AFN3263" s="44"/>
      <c r="AFO3263" s="18"/>
      <c r="AFP3263" s="16"/>
      <c r="AFQ3263" s="36"/>
      <c r="AFR3263" s="36"/>
      <c r="AFS3263" s="36"/>
      <c r="AFT3263" s="36"/>
      <c r="AFU3263" s="36"/>
      <c r="AFV3263" s="36"/>
      <c r="AFW3263" s="36"/>
      <c r="AFX3263" s="36"/>
      <c r="AFY3263" s="36"/>
      <c r="AFZ3263" s="36"/>
      <c r="AGA3263" s="36"/>
      <c r="AGB3263" s="36"/>
      <c r="AGC3263" s="36"/>
      <c r="AGD3263" s="12"/>
      <c r="AGE3263" s="12"/>
      <c r="AGF3263" s="12"/>
      <c r="AGG3263" s="53"/>
      <c r="AGI3263" s="41"/>
      <c r="AGJ3263" s="40"/>
      <c r="AGK3263" s="44"/>
      <c r="AGL3263" s="62"/>
      <c r="AGM3263" s="56"/>
      <c r="AGN3263" s="60"/>
      <c r="AGO3263" s="60"/>
      <c r="AGP3263" s="60"/>
      <c r="AGQ3263" s="60"/>
      <c r="AGR3263" s="46"/>
      <c r="AGS3263" s="65"/>
      <c r="AGT3263" s="19"/>
      <c r="AGU3263" s="48"/>
      <c r="AGV3263" s="41"/>
      <c r="AGW3263" s="44"/>
      <c r="AGX3263" s="18"/>
      <c r="AGY3263" s="16"/>
      <c r="AGZ3263" s="36"/>
      <c r="AHA3263" s="36"/>
      <c r="AHB3263" s="36"/>
      <c r="AHC3263" s="36"/>
      <c r="AHD3263" s="36"/>
      <c r="AHE3263" s="36"/>
      <c r="AHF3263" s="36"/>
      <c r="AHG3263" s="36"/>
      <c r="AHH3263" s="36"/>
      <c r="AHI3263" s="36"/>
      <c r="AHJ3263" s="36"/>
      <c r="AHK3263" s="36"/>
      <c r="AHL3263" s="36"/>
      <c r="AHM3263" s="12"/>
      <c r="AHN3263" s="12"/>
      <c r="AHO3263" s="12"/>
      <c r="AHP3263" s="53"/>
      <c r="AHR3263" s="41"/>
      <c r="AHS3263" s="40"/>
      <c r="AHT3263" s="44"/>
      <c r="AHU3263" s="62"/>
      <c r="AHV3263" s="56"/>
      <c r="AHW3263" s="60"/>
      <c r="AHX3263" s="60"/>
      <c r="AHY3263" s="60"/>
      <c r="AHZ3263" s="60"/>
      <c r="AIA3263" s="46"/>
      <c r="AIB3263" s="65"/>
      <c r="AIC3263" s="19"/>
      <c r="AID3263" s="48"/>
      <c r="AIE3263" s="41"/>
      <c r="AIF3263" s="44"/>
      <c r="AIG3263" s="18"/>
      <c r="AIH3263" s="16"/>
      <c r="AII3263" s="36"/>
      <c r="AIJ3263" s="36"/>
      <c r="AIK3263" s="36"/>
      <c r="AIL3263" s="36"/>
      <c r="AIM3263" s="36"/>
      <c r="AIN3263" s="36"/>
      <c r="AIO3263" s="36"/>
      <c r="AIP3263" s="36"/>
      <c r="AIQ3263" s="36"/>
      <c r="AIR3263" s="36"/>
      <c r="AIS3263" s="36"/>
      <c r="AIT3263" s="36"/>
      <c r="AIU3263" s="36"/>
      <c r="AIV3263" s="12"/>
      <c r="AIW3263" s="12"/>
      <c r="AIX3263" s="12"/>
      <c r="AIY3263" s="53"/>
      <c r="AJA3263" s="41"/>
      <c r="AJB3263" s="40"/>
      <c r="AJC3263" s="44"/>
      <c r="AJD3263" s="62"/>
      <c r="AJE3263" s="56"/>
      <c r="AJF3263" s="60"/>
      <c r="AJG3263" s="60"/>
      <c r="AJH3263" s="60"/>
      <c r="AJI3263" s="60"/>
      <c r="AJJ3263" s="46"/>
      <c r="AJK3263" s="65"/>
      <c r="AJL3263" s="19"/>
      <c r="AJM3263" s="48"/>
      <c r="AJN3263" s="41"/>
      <c r="AJO3263" s="44"/>
      <c r="AJP3263" s="18"/>
      <c r="AJQ3263" s="16"/>
      <c r="AJR3263" s="36"/>
      <c r="AJS3263" s="36"/>
      <c r="AJT3263" s="36"/>
      <c r="AJU3263" s="36"/>
      <c r="AJV3263" s="36"/>
      <c r="AJW3263" s="36"/>
      <c r="AJX3263" s="36"/>
      <c r="AJY3263" s="36"/>
      <c r="AJZ3263" s="36"/>
      <c r="AKA3263" s="36"/>
      <c r="AKB3263" s="36"/>
      <c r="AKC3263" s="36"/>
      <c r="AKD3263" s="36"/>
      <c r="AKE3263" s="12"/>
      <c r="AKF3263" s="12"/>
      <c r="AKG3263" s="12"/>
      <c r="AKH3263" s="53"/>
      <c r="AKJ3263" s="41"/>
      <c r="AKK3263" s="40"/>
      <c r="AKL3263" s="44"/>
      <c r="AKM3263" s="62"/>
      <c r="AKN3263" s="56"/>
      <c r="AKO3263" s="60"/>
      <c r="AKP3263" s="60"/>
      <c r="AKQ3263" s="60"/>
      <c r="AKR3263" s="60"/>
      <c r="AKS3263" s="46"/>
      <c r="AKT3263" s="65"/>
      <c r="AKU3263" s="19"/>
      <c r="AKV3263" s="48"/>
      <c r="AKW3263" s="41"/>
      <c r="AKX3263" s="44"/>
      <c r="AKY3263" s="18"/>
      <c r="AKZ3263" s="16"/>
      <c r="ALA3263" s="36"/>
      <c r="ALB3263" s="36"/>
      <c r="ALC3263" s="36"/>
      <c r="ALD3263" s="36"/>
      <c r="ALE3263" s="36"/>
      <c r="ALF3263" s="36"/>
      <c r="ALG3263" s="36"/>
      <c r="ALH3263" s="36"/>
      <c r="ALI3263" s="36"/>
      <c r="ALJ3263" s="36"/>
      <c r="ALK3263" s="36"/>
      <c r="ALL3263" s="36"/>
      <c r="ALM3263" s="36"/>
      <c r="ALN3263" s="12"/>
      <c r="ALO3263" s="12"/>
      <c r="ALP3263" s="12"/>
      <c r="ALQ3263" s="53"/>
      <c r="ALS3263" s="41"/>
      <c r="ALT3263" s="40"/>
      <c r="ALU3263" s="44"/>
      <c r="ALV3263" s="62"/>
      <c r="ALW3263" s="56"/>
      <c r="ALX3263" s="60"/>
      <c r="ALY3263" s="60"/>
      <c r="ALZ3263" s="60"/>
      <c r="AMA3263" s="60"/>
      <c r="AMB3263" s="46"/>
      <c r="AMC3263" s="65"/>
      <c r="AMD3263" s="19"/>
      <c r="AME3263" s="48"/>
      <c r="AMF3263" s="41"/>
      <c r="AMG3263" s="44"/>
      <c r="AMH3263" s="18"/>
      <c r="AMI3263" s="16"/>
      <c r="AMJ3263" s="36"/>
      <c r="AMK3263" s="36"/>
      <c r="AML3263" s="36"/>
      <c r="AMM3263" s="36"/>
      <c r="AMN3263" s="36"/>
      <c r="AMO3263" s="36"/>
      <c r="AMP3263" s="36"/>
      <c r="AMQ3263" s="36"/>
      <c r="AMR3263" s="36"/>
      <c r="AMS3263" s="36"/>
      <c r="AMT3263" s="36"/>
      <c r="AMU3263" s="36"/>
      <c r="AMV3263" s="36"/>
      <c r="AMW3263" s="12"/>
      <c r="AMX3263" s="12"/>
      <c r="AMY3263" s="12"/>
      <c r="AMZ3263" s="53"/>
      <c r="ANB3263" s="41"/>
      <c r="ANC3263" s="40"/>
      <c r="AND3263" s="44"/>
      <c r="ANE3263" s="62"/>
      <c r="ANF3263" s="56"/>
      <c r="ANG3263" s="60"/>
      <c r="ANH3263" s="60"/>
      <c r="ANI3263" s="60"/>
      <c r="ANJ3263" s="60"/>
      <c r="ANK3263" s="46"/>
      <c r="ANL3263" s="65"/>
      <c r="ANM3263" s="19"/>
      <c r="ANN3263" s="48"/>
      <c r="ANO3263" s="41"/>
      <c r="ANP3263" s="44"/>
      <c r="ANQ3263" s="18"/>
      <c r="ANR3263" s="16"/>
      <c r="ANS3263" s="36"/>
      <c r="ANT3263" s="36"/>
      <c r="ANU3263" s="36"/>
      <c r="ANV3263" s="36"/>
      <c r="ANW3263" s="36"/>
      <c r="ANX3263" s="36"/>
      <c r="ANY3263" s="36"/>
      <c r="ANZ3263" s="36"/>
      <c r="AOA3263" s="36"/>
      <c r="AOB3263" s="36"/>
      <c r="AOC3263" s="36"/>
      <c r="AOD3263" s="36"/>
      <c r="AOE3263" s="36"/>
      <c r="AOF3263" s="12"/>
      <c r="AOG3263" s="12"/>
      <c r="AOH3263" s="12"/>
      <c r="AOI3263" s="53"/>
      <c r="AOK3263" s="41"/>
      <c r="AOL3263" s="40"/>
      <c r="AOM3263" s="44"/>
      <c r="AON3263" s="62"/>
      <c r="AOO3263" s="56"/>
      <c r="AOP3263" s="60"/>
      <c r="AOQ3263" s="60"/>
      <c r="AOR3263" s="60"/>
      <c r="AOS3263" s="60"/>
      <c r="AOT3263" s="46"/>
      <c r="AOU3263" s="65"/>
      <c r="AOV3263" s="19"/>
      <c r="AOW3263" s="48"/>
      <c r="AOX3263" s="41"/>
      <c r="AOY3263" s="44"/>
      <c r="AOZ3263" s="18"/>
      <c r="APA3263" s="16"/>
      <c r="APB3263" s="36"/>
      <c r="APC3263" s="36"/>
      <c r="APD3263" s="36"/>
      <c r="APE3263" s="36"/>
      <c r="APF3263" s="36"/>
      <c r="APG3263" s="36"/>
      <c r="APH3263" s="36"/>
      <c r="API3263" s="36"/>
      <c r="APJ3263" s="36"/>
      <c r="APK3263" s="36"/>
      <c r="APL3263" s="36"/>
      <c r="APM3263" s="36"/>
      <c r="APN3263" s="36"/>
      <c r="APO3263" s="12"/>
      <c r="APP3263" s="12"/>
      <c r="APQ3263" s="12"/>
      <c r="APR3263" s="53"/>
      <c r="APT3263" s="41"/>
      <c r="APU3263" s="40"/>
      <c r="APV3263" s="44"/>
      <c r="APW3263" s="62"/>
      <c r="APX3263" s="56"/>
      <c r="APY3263" s="60"/>
      <c r="APZ3263" s="60"/>
      <c r="AQA3263" s="60"/>
      <c r="AQB3263" s="60"/>
      <c r="AQC3263" s="46"/>
      <c r="AQD3263" s="65"/>
      <c r="AQE3263" s="19"/>
      <c r="AQF3263" s="48"/>
      <c r="AQG3263" s="41"/>
      <c r="AQH3263" s="44"/>
      <c r="AQI3263" s="18"/>
      <c r="AQJ3263" s="16"/>
      <c r="AQK3263" s="36"/>
      <c r="AQL3263" s="36"/>
      <c r="AQM3263" s="36"/>
      <c r="AQN3263" s="36"/>
      <c r="AQO3263" s="36"/>
      <c r="AQP3263" s="36"/>
      <c r="AQQ3263" s="36"/>
      <c r="AQR3263" s="36"/>
      <c r="AQS3263" s="36"/>
      <c r="AQT3263" s="36"/>
      <c r="AQU3263" s="36"/>
      <c r="AQV3263" s="36"/>
      <c r="AQW3263" s="36"/>
      <c r="AQX3263" s="12"/>
      <c r="AQY3263" s="12"/>
      <c r="AQZ3263" s="12"/>
      <c r="ARA3263" s="53"/>
      <c r="ARC3263" s="41"/>
      <c r="ARD3263" s="40"/>
      <c r="ARE3263" s="44"/>
      <c r="ARF3263" s="62"/>
      <c r="ARG3263" s="56"/>
      <c r="ARH3263" s="60"/>
      <c r="ARI3263" s="60"/>
      <c r="ARJ3263" s="60"/>
      <c r="ARK3263" s="60"/>
      <c r="ARL3263" s="46"/>
      <c r="ARM3263" s="65"/>
      <c r="ARN3263" s="19"/>
      <c r="ARO3263" s="48"/>
      <c r="ARP3263" s="41"/>
      <c r="ARQ3263" s="44"/>
      <c r="ARR3263" s="18"/>
      <c r="ARS3263" s="16"/>
      <c r="ART3263" s="36"/>
      <c r="ARU3263" s="36"/>
      <c r="ARV3263" s="36"/>
      <c r="ARW3263" s="36"/>
      <c r="ARX3263" s="36"/>
      <c r="ARY3263" s="36"/>
      <c r="ARZ3263" s="36"/>
      <c r="ASA3263" s="36"/>
      <c r="ASB3263" s="36"/>
      <c r="ASC3263" s="36"/>
      <c r="ASD3263" s="36"/>
      <c r="ASE3263" s="36"/>
      <c r="ASF3263" s="36"/>
      <c r="ASG3263" s="12"/>
      <c r="ASH3263" s="12"/>
      <c r="ASI3263" s="12"/>
      <c r="ASJ3263" s="53"/>
      <c r="ASL3263" s="41"/>
      <c r="ASM3263" s="40"/>
      <c r="ASN3263" s="44"/>
      <c r="ASO3263" s="62"/>
      <c r="ASP3263" s="56"/>
      <c r="ASQ3263" s="60"/>
      <c r="ASR3263" s="60"/>
      <c r="ASS3263" s="60"/>
      <c r="AST3263" s="60"/>
      <c r="ASU3263" s="46"/>
      <c r="ASV3263" s="65"/>
      <c r="ASW3263" s="19"/>
      <c r="ASX3263" s="48"/>
      <c r="ASY3263" s="41"/>
      <c r="ASZ3263" s="44"/>
      <c r="ATA3263" s="18"/>
      <c r="ATB3263" s="16"/>
      <c r="ATC3263" s="36"/>
      <c r="ATD3263" s="36"/>
      <c r="ATE3263" s="36"/>
      <c r="ATF3263" s="36"/>
      <c r="ATG3263" s="36"/>
      <c r="ATH3263" s="36"/>
      <c r="ATI3263" s="36"/>
      <c r="ATJ3263" s="36"/>
      <c r="ATK3263" s="36"/>
      <c r="ATL3263" s="36"/>
      <c r="ATM3263" s="36"/>
      <c r="ATN3263" s="36"/>
      <c r="ATO3263" s="36"/>
      <c r="ATP3263" s="12"/>
      <c r="ATQ3263" s="12"/>
      <c r="ATR3263" s="12"/>
      <c r="ATS3263" s="53"/>
      <c r="ATU3263" s="41"/>
      <c r="ATV3263" s="40"/>
      <c r="ATW3263" s="44"/>
      <c r="ATX3263" s="62"/>
      <c r="ATY3263" s="56"/>
      <c r="ATZ3263" s="60"/>
      <c r="AUA3263" s="60"/>
      <c r="AUB3263" s="60"/>
      <c r="AUC3263" s="60"/>
      <c r="AUD3263" s="46"/>
      <c r="AUE3263" s="65"/>
      <c r="AUF3263" s="19"/>
      <c r="AUG3263" s="48"/>
      <c r="AUH3263" s="41"/>
      <c r="AUI3263" s="44"/>
      <c r="AUJ3263" s="18"/>
      <c r="AUK3263" s="16"/>
      <c r="AUL3263" s="36"/>
      <c r="AUM3263" s="36"/>
      <c r="AUN3263" s="36"/>
      <c r="AUO3263" s="36"/>
      <c r="AUP3263" s="36"/>
      <c r="AUQ3263" s="36"/>
      <c r="AUR3263" s="36"/>
      <c r="AUS3263" s="36"/>
      <c r="AUT3263" s="36"/>
      <c r="AUU3263" s="36"/>
      <c r="AUV3263" s="36"/>
      <c r="AUW3263" s="36"/>
      <c r="AUX3263" s="36"/>
      <c r="AUY3263" s="12"/>
      <c r="AUZ3263" s="12"/>
      <c r="AVA3263" s="12"/>
      <c r="AVB3263" s="53"/>
      <c r="AVD3263" s="41"/>
      <c r="AVE3263" s="40"/>
      <c r="AVF3263" s="44"/>
      <c r="AVG3263" s="62"/>
      <c r="AVH3263" s="56"/>
      <c r="AVI3263" s="60"/>
      <c r="AVJ3263" s="60"/>
      <c r="AVK3263" s="60"/>
      <c r="AVL3263" s="60"/>
      <c r="AVM3263" s="46"/>
      <c r="AVN3263" s="65"/>
      <c r="AVO3263" s="19"/>
      <c r="AVP3263" s="48"/>
      <c r="AVQ3263" s="41"/>
      <c r="AVR3263" s="44"/>
      <c r="AVS3263" s="18"/>
      <c r="AVT3263" s="16"/>
      <c r="AVU3263" s="36"/>
      <c r="AVV3263" s="36"/>
      <c r="AVW3263" s="36"/>
      <c r="AVX3263" s="36"/>
      <c r="AVY3263" s="36"/>
      <c r="AVZ3263" s="36"/>
      <c r="AWA3263" s="36"/>
      <c r="AWB3263" s="36"/>
      <c r="AWC3263" s="36"/>
      <c r="AWD3263" s="36"/>
      <c r="AWE3263" s="36"/>
      <c r="AWF3263" s="36"/>
      <c r="AWG3263" s="36"/>
      <c r="AWH3263" s="12"/>
      <c r="AWI3263" s="12"/>
      <c r="AWJ3263" s="12"/>
      <c r="AWK3263" s="53"/>
      <c r="AWM3263" s="41"/>
      <c r="AWN3263" s="40"/>
      <c r="AWO3263" s="44"/>
      <c r="AWP3263" s="62"/>
      <c r="AWQ3263" s="56"/>
      <c r="AWR3263" s="60"/>
      <c r="AWS3263" s="60"/>
      <c r="AWT3263" s="60"/>
      <c r="AWU3263" s="60"/>
      <c r="AWV3263" s="46"/>
      <c r="AWW3263" s="65"/>
      <c r="AWX3263" s="19"/>
      <c r="AWY3263" s="48"/>
      <c r="AWZ3263" s="41"/>
      <c r="AXA3263" s="44"/>
      <c r="AXB3263" s="18"/>
      <c r="AXC3263" s="16"/>
      <c r="AXD3263" s="36"/>
      <c r="AXE3263" s="36"/>
      <c r="AXF3263" s="36"/>
      <c r="AXG3263" s="36"/>
      <c r="AXH3263" s="36"/>
      <c r="AXI3263" s="36"/>
      <c r="AXJ3263" s="36"/>
      <c r="AXK3263" s="36"/>
      <c r="AXL3263" s="36"/>
      <c r="AXM3263" s="36"/>
      <c r="AXN3263" s="36"/>
      <c r="AXO3263" s="36"/>
      <c r="AXP3263" s="36"/>
      <c r="AXQ3263" s="12"/>
      <c r="AXR3263" s="12"/>
      <c r="AXS3263" s="12"/>
      <c r="AXT3263" s="53"/>
      <c r="AXV3263" s="41"/>
      <c r="AXW3263" s="40"/>
      <c r="AXX3263" s="44"/>
      <c r="AXY3263" s="62"/>
      <c r="AXZ3263" s="56"/>
      <c r="AYA3263" s="60"/>
      <c r="AYB3263" s="60"/>
      <c r="AYC3263" s="60"/>
      <c r="AYD3263" s="60"/>
      <c r="AYE3263" s="46"/>
      <c r="AYF3263" s="65"/>
      <c r="AYG3263" s="19"/>
      <c r="AYH3263" s="48"/>
      <c r="AYI3263" s="41"/>
      <c r="AYJ3263" s="44"/>
      <c r="AYK3263" s="18"/>
      <c r="AYL3263" s="16"/>
      <c r="AYM3263" s="36"/>
      <c r="AYN3263" s="36"/>
      <c r="AYO3263" s="36"/>
      <c r="AYP3263" s="36"/>
      <c r="AYQ3263" s="36"/>
      <c r="AYR3263" s="36"/>
      <c r="AYS3263" s="36"/>
      <c r="AYT3263" s="36"/>
      <c r="AYU3263" s="36"/>
      <c r="AYV3263" s="36"/>
      <c r="AYW3263" s="36"/>
      <c r="AYX3263" s="36"/>
      <c r="AYY3263" s="36"/>
      <c r="AYZ3263" s="12"/>
      <c r="AZA3263" s="12"/>
      <c r="AZB3263" s="12"/>
      <c r="AZC3263" s="53"/>
      <c r="AZE3263" s="41"/>
      <c r="AZF3263" s="40"/>
      <c r="AZG3263" s="44"/>
      <c r="AZH3263" s="62"/>
      <c r="AZI3263" s="56"/>
      <c r="AZJ3263" s="60"/>
      <c r="AZK3263" s="60"/>
      <c r="AZL3263" s="60"/>
      <c r="AZM3263" s="60"/>
      <c r="AZN3263" s="46"/>
      <c r="AZO3263" s="65"/>
      <c r="AZP3263" s="19"/>
      <c r="AZQ3263" s="48"/>
      <c r="AZR3263" s="41"/>
      <c r="AZS3263" s="44"/>
      <c r="AZT3263" s="18"/>
      <c r="AZU3263" s="16"/>
      <c r="AZV3263" s="36"/>
      <c r="AZW3263" s="36"/>
      <c r="AZX3263" s="36"/>
      <c r="AZY3263" s="36"/>
      <c r="AZZ3263" s="36"/>
      <c r="BAA3263" s="36"/>
      <c r="BAB3263" s="36"/>
      <c r="BAC3263" s="36"/>
      <c r="BAD3263" s="36"/>
      <c r="BAE3263" s="36"/>
      <c r="BAF3263" s="36"/>
      <c r="BAG3263" s="36"/>
      <c r="BAH3263" s="36"/>
      <c r="BAI3263" s="12"/>
      <c r="BAJ3263" s="12"/>
      <c r="BAK3263" s="12"/>
      <c r="BAL3263" s="53"/>
      <c r="BAN3263" s="41"/>
      <c r="BAO3263" s="40"/>
      <c r="BAP3263" s="44"/>
      <c r="BAQ3263" s="62"/>
      <c r="BAR3263" s="56"/>
      <c r="BAS3263" s="60"/>
      <c r="BAT3263" s="60"/>
      <c r="BAU3263" s="60"/>
      <c r="BAV3263" s="60"/>
      <c r="BAW3263" s="46"/>
      <c r="BAX3263" s="65"/>
      <c r="BAY3263" s="19"/>
      <c r="BAZ3263" s="48"/>
      <c r="BBA3263" s="41"/>
      <c r="BBB3263" s="44"/>
      <c r="BBC3263" s="18"/>
      <c r="BBD3263" s="16"/>
      <c r="BBE3263" s="36"/>
      <c r="BBF3263" s="36"/>
      <c r="BBG3263" s="36"/>
      <c r="BBH3263" s="36"/>
      <c r="BBI3263" s="36"/>
      <c r="BBJ3263" s="36"/>
      <c r="BBK3263" s="36"/>
      <c r="BBL3263" s="36"/>
      <c r="BBM3263" s="36"/>
      <c r="BBN3263" s="36"/>
      <c r="BBO3263" s="36"/>
      <c r="BBP3263" s="36"/>
      <c r="BBQ3263" s="36"/>
      <c r="BBR3263" s="12"/>
      <c r="BBS3263" s="12"/>
      <c r="BBT3263" s="12"/>
      <c r="BBU3263" s="53"/>
      <c r="BBW3263" s="41"/>
      <c r="BBX3263" s="40"/>
      <c r="BBY3263" s="44"/>
      <c r="BBZ3263" s="62"/>
      <c r="BCA3263" s="56"/>
      <c r="BCB3263" s="60"/>
      <c r="BCC3263" s="60"/>
      <c r="BCD3263" s="60"/>
      <c r="BCE3263" s="60"/>
      <c r="BCF3263" s="46"/>
      <c r="BCG3263" s="65"/>
      <c r="BCH3263" s="19"/>
      <c r="BCI3263" s="48"/>
      <c r="BCJ3263" s="41"/>
      <c r="BCK3263" s="44"/>
      <c r="BCL3263" s="18"/>
      <c r="BCM3263" s="16"/>
      <c r="BCN3263" s="36"/>
      <c r="BCO3263" s="36"/>
      <c r="BCP3263" s="36"/>
      <c r="BCQ3263" s="36"/>
      <c r="BCR3263" s="36"/>
      <c r="BCS3263" s="36"/>
      <c r="BCT3263" s="36"/>
      <c r="BCU3263" s="36"/>
      <c r="BCV3263" s="36"/>
      <c r="BCW3263" s="36"/>
      <c r="BCX3263" s="36"/>
      <c r="BCY3263" s="36"/>
      <c r="BCZ3263" s="36"/>
      <c r="BDA3263" s="12"/>
      <c r="BDB3263" s="12"/>
      <c r="BDC3263" s="12"/>
      <c r="BDD3263" s="53"/>
      <c r="BDF3263" s="41"/>
      <c r="BDG3263" s="40"/>
      <c r="BDH3263" s="44"/>
      <c r="BDI3263" s="62"/>
      <c r="BDJ3263" s="56"/>
      <c r="BDK3263" s="60"/>
      <c r="BDL3263" s="60"/>
      <c r="BDM3263" s="60"/>
      <c r="BDN3263" s="60"/>
      <c r="BDO3263" s="46"/>
      <c r="BDP3263" s="65"/>
      <c r="BDQ3263" s="19"/>
      <c r="BDR3263" s="48"/>
      <c r="BDS3263" s="41"/>
      <c r="BDT3263" s="44"/>
      <c r="BDU3263" s="18"/>
      <c r="BDV3263" s="16"/>
      <c r="BDW3263" s="36"/>
      <c r="BDX3263" s="36"/>
      <c r="BDY3263" s="36"/>
      <c r="BDZ3263" s="36"/>
      <c r="BEA3263" s="36"/>
      <c r="BEB3263" s="36"/>
      <c r="BEC3263" s="36"/>
      <c r="BED3263" s="36"/>
      <c r="BEE3263" s="36"/>
      <c r="BEF3263" s="36"/>
      <c r="BEG3263" s="36"/>
      <c r="BEH3263" s="36"/>
      <c r="BEI3263" s="36"/>
      <c r="BEJ3263" s="12"/>
      <c r="BEK3263" s="12"/>
      <c r="BEL3263" s="12"/>
      <c r="BEM3263" s="53"/>
      <c r="BEO3263" s="41"/>
      <c r="BEP3263" s="40"/>
      <c r="BEQ3263" s="44"/>
      <c r="BER3263" s="62"/>
      <c r="BES3263" s="56"/>
      <c r="BET3263" s="60"/>
      <c r="BEU3263" s="60"/>
      <c r="BEV3263" s="60"/>
      <c r="BEW3263" s="60"/>
      <c r="BEX3263" s="46"/>
      <c r="BEY3263" s="65"/>
      <c r="BEZ3263" s="19"/>
      <c r="BFA3263" s="48"/>
      <c r="BFB3263" s="41"/>
      <c r="BFC3263" s="44"/>
      <c r="BFD3263" s="18"/>
      <c r="BFE3263" s="16"/>
      <c r="BFF3263" s="36"/>
      <c r="BFG3263" s="36"/>
      <c r="BFH3263" s="36"/>
      <c r="BFI3263" s="36"/>
      <c r="BFJ3263" s="36"/>
      <c r="BFK3263" s="36"/>
      <c r="BFL3263" s="36"/>
      <c r="BFM3263" s="36"/>
      <c r="BFN3263" s="36"/>
      <c r="BFO3263" s="36"/>
      <c r="BFP3263" s="36"/>
      <c r="BFQ3263" s="36"/>
      <c r="BFR3263" s="36"/>
      <c r="BFS3263" s="12"/>
      <c r="BFT3263" s="12"/>
      <c r="BFU3263" s="12"/>
      <c r="BFV3263" s="53"/>
      <c r="BFX3263" s="41"/>
      <c r="BFY3263" s="40"/>
      <c r="BFZ3263" s="44"/>
      <c r="BGA3263" s="62"/>
      <c r="BGB3263" s="56"/>
      <c r="BGC3263" s="60"/>
      <c r="BGD3263" s="60"/>
      <c r="BGE3263" s="60"/>
      <c r="BGF3263" s="60"/>
      <c r="BGG3263" s="46"/>
      <c r="BGH3263" s="65"/>
      <c r="BGI3263" s="19"/>
      <c r="BGJ3263" s="48"/>
      <c r="BGK3263" s="41"/>
      <c r="BGL3263" s="44"/>
      <c r="BGM3263" s="18"/>
      <c r="BGN3263" s="16"/>
      <c r="BGO3263" s="36"/>
      <c r="BGP3263" s="36"/>
      <c r="BGQ3263" s="36"/>
      <c r="BGR3263" s="36"/>
      <c r="BGS3263" s="36"/>
      <c r="BGT3263" s="36"/>
      <c r="BGU3263" s="36"/>
      <c r="BGV3263" s="36"/>
      <c r="BGW3263" s="36"/>
      <c r="BGX3263" s="36"/>
      <c r="BGY3263" s="36"/>
      <c r="BGZ3263" s="36"/>
      <c r="BHA3263" s="36"/>
      <c r="BHB3263" s="12"/>
      <c r="BHC3263" s="12"/>
      <c r="BHD3263" s="12"/>
      <c r="BHE3263" s="53"/>
      <c r="BHG3263" s="41"/>
      <c r="BHH3263" s="40"/>
      <c r="BHI3263" s="44"/>
      <c r="BHJ3263" s="62"/>
      <c r="BHK3263" s="56"/>
      <c r="BHL3263" s="60"/>
      <c r="BHM3263" s="60"/>
      <c r="BHN3263" s="60"/>
      <c r="BHO3263" s="60"/>
      <c r="BHP3263" s="46"/>
      <c r="BHQ3263" s="65"/>
      <c r="BHR3263" s="19"/>
      <c r="BHS3263" s="48"/>
      <c r="BHT3263" s="41"/>
      <c r="BHU3263" s="44"/>
      <c r="BHV3263" s="18"/>
      <c r="BHW3263" s="16"/>
      <c r="BHX3263" s="36"/>
      <c r="BHY3263" s="36"/>
      <c r="BHZ3263" s="36"/>
      <c r="BIA3263" s="36"/>
      <c r="BIB3263" s="36"/>
      <c r="BIC3263" s="36"/>
      <c r="BID3263" s="36"/>
      <c r="BIE3263" s="36"/>
      <c r="BIF3263" s="36"/>
      <c r="BIG3263" s="36"/>
      <c r="BIH3263" s="36"/>
      <c r="BII3263" s="36"/>
      <c r="BIJ3263" s="36"/>
      <c r="BIK3263" s="12"/>
      <c r="BIL3263" s="12"/>
      <c r="BIM3263" s="12"/>
      <c r="BIN3263" s="53"/>
      <c r="BIP3263" s="41"/>
      <c r="BIQ3263" s="40"/>
      <c r="BIR3263" s="44"/>
      <c r="BIS3263" s="62"/>
      <c r="BIT3263" s="56"/>
      <c r="BIU3263" s="60"/>
      <c r="BIV3263" s="60"/>
      <c r="BIW3263" s="60"/>
      <c r="BIX3263" s="60"/>
      <c r="BIY3263" s="46"/>
      <c r="BIZ3263" s="65"/>
      <c r="BJA3263" s="19"/>
      <c r="BJB3263" s="48"/>
      <c r="BJC3263" s="41"/>
      <c r="BJD3263" s="44"/>
      <c r="BJE3263" s="18"/>
      <c r="BJF3263" s="16"/>
      <c r="BJG3263" s="36"/>
      <c r="BJH3263" s="36"/>
      <c r="BJI3263" s="36"/>
      <c r="BJJ3263" s="36"/>
      <c r="BJK3263" s="36"/>
      <c r="BJL3263" s="36"/>
      <c r="BJM3263" s="36"/>
      <c r="BJN3263" s="36"/>
      <c r="BJO3263" s="36"/>
      <c r="BJP3263" s="36"/>
      <c r="BJQ3263" s="36"/>
      <c r="BJR3263" s="36"/>
      <c r="BJS3263" s="36"/>
      <c r="BJT3263" s="12"/>
      <c r="BJU3263" s="12"/>
      <c r="BJV3263" s="12"/>
      <c r="BJW3263" s="53"/>
      <c r="BJY3263" s="41"/>
      <c r="BJZ3263" s="40"/>
      <c r="BKA3263" s="44"/>
      <c r="BKB3263" s="62"/>
      <c r="BKC3263" s="56"/>
      <c r="BKD3263" s="60"/>
      <c r="BKE3263" s="60"/>
      <c r="BKF3263" s="60"/>
      <c r="BKG3263" s="60"/>
      <c r="BKH3263" s="46"/>
      <c r="BKI3263" s="65"/>
      <c r="BKJ3263" s="19"/>
      <c r="BKK3263" s="48"/>
      <c r="BKL3263" s="41"/>
      <c r="BKM3263" s="44"/>
      <c r="BKN3263" s="18"/>
      <c r="BKO3263" s="16"/>
      <c r="BKP3263" s="36"/>
      <c r="BKQ3263" s="36"/>
      <c r="BKR3263" s="36"/>
      <c r="BKS3263" s="36"/>
      <c r="BKT3263" s="36"/>
      <c r="BKU3263" s="36"/>
      <c r="BKV3263" s="36"/>
      <c r="BKW3263" s="36"/>
      <c r="BKX3263" s="36"/>
      <c r="BKY3263" s="36"/>
      <c r="BKZ3263" s="36"/>
      <c r="BLA3263" s="36"/>
      <c r="BLB3263" s="36"/>
      <c r="BLC3263" s="12"/>
      <c r="BLD3263" s="12"/>
      <c r="BLE3263" s="12"/>
      <c r="BLF3263" s="53"/>
      <c r="BLH3263" s="41"/>
      <c r="BLI3263" s="40"/>
      <c r="BLJ3263" s="44"/>
      <c r="BLK3263" s="62"/>
      <c r="BLL3263" s="56"/>
      <c r="BLM3263" s="60"/>
      <c r="BLN3263" s="60"/>
      <c r="BLO3263" s="60"/>
      <c r="BLP3263" s="60"/>
      <c r="BLQ3263" s="46"/>
      <c r="BLR3263" s="65"/>
      <c r="BLS3263" s="19"/>
      <c r="BLT3263" s="48"/>
      <c r="BLU3263" s="41"/>
      <c r="BLV3263" s="44"/>
      <c r="BLW3263" s="18"/>
      <c r="BLX3263" s="16"/>
      <c r="BLY3263" s="36"/>
      <c r="BLZ3263" s="36"/>
      <c r="BMA3263" s="36"/>
      <c r="BMB3263" s="36"/>
      <c r="BMC3263" s="36"/>
      <c r="BMD3263" s="36"/>
      <c r="BME3263" s="36"/>
      <c r="BMF3263" s="36"/>
      <c r="BMG3263" s="36"/>
      <c r="BMH3263" s="36"/>
      <c r="BMI3263" s="36"/>
      <c r="BMJ3263" s="36"/>
      <c r="BMK3263" s="36"/>
      <c r="BML3263" s="12"/>
      <c r="BMM3263" s="12"/>
      <c r="BMN3263" s="12"/>
      <c r="BMO3263" s="53"/>
      <c r="BMQ3263" s="41"/>
      <c r="BMR3263" s="40"/>
      <c r="BMS3263" s="44"/>
      <c r="BMT3263" s="62"/>
      <c r="BMU3263" s="56"/>
      <c r="BMV3263" s="60"/>
      <c r="BMW3263" s="60"/>
      <c r="BMX3263" s="60"/>
      <c r="BMY3263" s="60"/>
      <c r="BMZ3263" s="46"/>
      <c r="BNA3263" s="65"/>
      <c r="BNB3263" s="19"/>
      <c r="BNC3263" s="48"/>
      <c r="BND3263" s="41"/>
      <c r="BNE3263" s="44"/>
      <c r="BNF3263" s="18"/>
      <c r="BNG3263" s="16"/>
      <c r="BNH3263" s="36"/>
      <c r="BNI3263" s="36"/>
      <c r="BNJ3263" s="36"/>
      <c r="BNK3263" s="36"/>
      <c r="BNL3263" s="36"/>
      <c r="BNM3263" s="36"/>
      <c r="BNN3263" s="36"/>
      <c r="BNO3263" s="36"/>
      <c r="BNP3263" s="36"/>
      <c r="BNQ3263" s="36"/>
      <c r="BNR3263" s="36"/>
      <c r="BNS3263" s="36"/>
      <c r="BNT3263" s="36"/>
      <c r="BNU3263" s="12"/>
      <c r="BNV3263" s="12"/>
      <c r="BNW3263" s="12"/>
      <c r="BNX3263" s="53"/>
      <c r="BNZ3263" s="41"/>
      <c r="BOA3263" s="40"/>
      <c r="BOB3263" s="44"/>
      <c r="BOC3263" s="62"/>
      <c r="BOD3263" s="56"/>
      <c r="BOE3263" s="60"/>
      <c r="BOF3263" s="60"/>
      <c r="BOG3263" s="60"/>
      <c r="BOH3263" s="60"/>
      <c r="BOI3263" s="46"/>
      <c r="BOJ3263" s="65"/>
      <c r="BOK3263" s="19"/>
      <c r="BOL3263" s="48"/>
      <c r="BOM3263" s="41"/>
      <c r="BON3263" s="44"/>
      <c r="BOO3263" s="18"/>
      <c r="BOP3263" s="16"/>
      <c r="BOQ3263" s="36"/>
      <c r="BOR3263" s="36"/>
      <c r="BOS3263" s="36"/>
      <c r="BOT3263" s="36"/>
      <c r="BOU3263" s="36"/>
      <c r="BOV3263" s="36"/>
      <c r="BOW3263" s="36"/>
      <c r="BOX3263" s="36"/>
      <c r="BOY3263" s="36"/>
      <c r="BOZ3263" s="36"/>
      <c r="BPA3263" s="36"/>
      <c r="BPB3263" s="36"/>
      <c r="BPC3263" s="36"/>
      <c r="BPD3263" s="12"/>
      <c r="BPE3263" s="12"/>
      <c r="BPF3263" s="12"/>
      <c r="BPG3263" s="53"/>
      <c r="BPI3263" s="41"/>
      <c r="BPJ3263" s="40"/>
      <c r="BPK3263" s="44"/>
      <c r="BPL3263" s="62"/>
      <c r="BPM3263" s="56"/>
      <c r="BPN3263" s="60"/>
      <c r="BPO3263" s="60"/>
      <c r="BPP3263" s="60"/>
      <c r="BPQ3263" s="60"/>
      <c r="BPR3263" s="46"/>
      <c r="BPS3263" s="65"/>
      <c r="BPT3263" s="19"/>
      <c r="BPU3263" s="48"/>
      <c r="BPV3263" s="41"/>
      <c r="BPW3263" s="44"/>
      <c r="BPX3263" s="18"/>
      <c r="BPY3263" s="16"/>
      <c r="BPZ3263" s="36"/>
      <c r="BQA3263" s="36"/>
      <c r="BQB3263" s="36"/>
      <c r="BQC3263" s="36"/>
      <c r="BQD3263" s="36"/>
      <c r="BQE3263" s="36"/>
      <c r="BQF3263" s="36"/>
      <c r="BQG3263" s="36"/>
      <c r="BQH3263" s="36"/>
      <c r="BQI3263" s="36"/>
      <c r="BQJ3263" s="36"/>
      <c r="BQK3263" s="36"/>
      <c r="BQL3263" s="36"/>
      <c r="BQM3263" s="12"/>
      <c r="BQN3263" s="12"/>
      <c r="BQO3263" s="12"/>
      <c r="BQP3263" s="53"/>
      <c r="BQR3263" s="41"/>
      <c r="BQS3263" s="40"/>
      <c r="BQT3263" s="44"/>
      <c r="BQU3263" s="62"/>
      <c r="BQV3263" s="56"/>
      <c r="BQW3263" s="60"/>
      <c r="BQX3263" s="60"/>
      <c r="BQY3263" s="60"/>
      <c r="BQZ3263" s="60"/>
      <c r="BRA3263" s="46"/>
      <c r="BRB3263" s="65"/>
      <c r="BRC3263" s="19"/>
      <c r="BRD3263" s="48"/>
      <c r="BRE3263" s="41"/>
      <c r="BRF3263" s="44"/>
      <c r="BRG3263" s="18"/>
      <c r="BRH3263" s="16"/>
      <c r="BRI3263" s="36"/>
      <c r="BRJ3263" s="36"/>
      <c r="BRK3263" s="36"/>
      <c r="BRL3263" s="36"/>
      <c r="BRM3263" s="36"/>
      <c r="BRN3263" s="36"/>
      <c r="BRO3263" s="36"/>
      <c r="BRP3263" s="36"/>
      <c r="BRQ3263" s="36"/>
      <c r="BRR3263" s="36"/>
      <c r="BRS3263" s="36"/>
      <c r="BRT3263" s="36"/>
      <c r="BRU3263" s="36"/>
      <c r="BRV3263" s="12"/>
      <c r="BRW3263" s="12"/>
      <c r="BRX3263" s="12"/>
      <c r="BRY3263" s="53"/>
      <c r="BSA3263" s="41"/>
      <c r="BSB3263" s="40"/>
      <c r="BSC3263" s="44"/>
      <c r="BSD3263" s="62"/>
      <c r="BSE3263" s="56"/>
      <c r="BSF3263" s="60"/>
      <c r="BSG3263" s="60"/>
      <c r="BSH3263" s="60"/>
      <c r="BSI3263" s="60"/>
      <c r="BSJ3263" s="46"/>
      <c r="BSK3263" s="65"/>
      <c r="BSL3263" s="19"/>
      <c r="BSM3263" s="48"/>
      <c r="BSN3263" s="41"/>
      <c r="BSO3263" s="44"/>
      <c r="BSP3263" s="18"/>
      <c r="BSQ3263" s="16"/>
      <c r="BSR3263" s="36"/>
      <c r="BSS3263" s="36"/>
      <c r="BST3263" s="36"/>
      <c r="BSU3263" s="36"/>
      <c r="BSV3263" s="36"/>
      <c r="BSW3263" s="36"/>
      <c r="BSX3263" s="36"/>
      <c r="BSY3263" s="36"/>
      <c r="BSZ3263" s="36"/>
      <c r="BTA3263" s="36"/>
      <c r="BTB3263" s="36"/>
      <c r="BTC3263" s="36"/>
      <c r="BTD3263" s="36"/>
      <c r="BTE3263" s="12"/>
      <c r="BTF3263" s="12"/>
      <c r="BTG3263" s="12"/>
      <c r="BTH3263" s="53"/>
      <c r="BTJ3263" s="41"/>
      <c r="BTK3263" s="40"/>
      <c r="BTL3263" s="44"/>
      <c r="BTM3263" s="62"/>
      <c r="BTN3263" s="56"/>
      <c r="BTO3263" s="60"/>
      <c r="BTP3263" s="60"/>
      <c r="BTQ3263" s="60"/>
      <c r="BTR3263" s="60"/>
      <c r="BTS3263" s="46"/>
      <c r="BTT3263" s="65"/>
      <c r="BTU3263" s="19"/>
      <c r="BTV3263" s="48"/>
      <c r="BTW3263" s="41"/>
      <c r="BTX3263" s="44"/>
      <c r="BTY3263" s="18"/>
      <c r="BTZ3263" s="16"/>
      <c r="BUA3263" s="36"/>
      <c r="BUB3263" s="36"/>
      <c r="BUC3263" s="36"/>
      <c r="BUD3263" s="36"/>
      <c r="BUE3263" s="36"/>
      <c r="BUF3263" s="36"/>
      <c r="BUG3263" s="36"/>
      <c r="BUH3263" s="36"/>
      <c r="BUI3263" s="36"/>
      <c r="BUJ3263" s="36"/>
      <c r="BUK3263" s="36"/>
      <c r="BUL3263" s="36"/>
      <c r="BUM3263" s="36"/>
      <c r="BUN3263" s="12"/>
      <c r="BUO3263" s="12"/>
      <c r="BUP3263" s="12"/>
      <c r="BUQ3263" s="53"/>
      <c r="BUS3263" s="41"/>
      <c r="BUT3263" s="40"/>
      <c r="BUU3263" s="44"/>
      <c r="BUV3263" s="62"/>
      <c r="BUW3263" s="56"/>
      <c r="BUX3263" s="60"/>
      <c r="BUY3263" s="60"/>
      <c r="BUZ3263" s="60"/>
      <c r="BVA3263" s="60"/>
      <c r="BVB3263" s="46"/>
      <c r="BVC3263" s="65"/>
      <c r="BVD3263" s="19"/>
      <c r="BVE3263" s="48"/>
      <c r="BVF3263" s="41"/>
      <c r="BVG3263" s="44"/>
      <c r="BVH3263" s="18"/>
      <c r="BVI3263" s="16"/>
      <c r="BVJ3263" s="36"/>
      <c r="BVK3263" s="36"/>
      <c r="BVL3263" s="36"/>
      <c r="BVM3263" s="36"/>
      <c r="BVN3263" s="36"/>
      <c r="BVO3263" s="36"/>
      <c r="BVP3263" s="36"/>
      <c r="BVQ3263" s="36"/>
      <c r="BVR3263" s="36"/>
      <c r="BVS3263" s="36"/>
      <c r="BVT3263" s="36"/>
      <c r="BVU3263" s="36"/>
      <c r="BVV3263" s="36"/>
      <c r="BVW3263" s="12"/>
      <c r="BVX3263" s="12"/>
      <c r="BVY3263" s="12"/>
      <c r="BVZ3263" s="53"/>
      <c r="BWB3263" s="41"/>
      <c r="BWC3263" s="40"/>
      <c r="BWD3263" s="44"/>
      <c r="BWE3263" s="62"/>
      <c r="BWF3263" s="56"/>
      <c r="BWG3263" s="60"/>
      <c r="BWH3263" s="60"/>
      <c r="BWI3263" s="60"/>
      <c r="BWJ3263" s="60"/>
      <c r="BWK3263" s="46"/>
      <c r="BWL3263" s="65"/>
      <c r="BWM3263" s="19"/>
      <c r="BWN3263" s="48"/>
      <c r="BWO3263" s="41"/>
      <c r="BWP3263" s="44"/>
      <c r="BWQ3263" s="18"/>
      <c r="BWR3263" s="16"/>
      <c r="BWS3263" s="36"/>
      <c r="BWT3263" s="36"/>
      <c r="BWU3263" s="36"/>
      <c r="BWV3263" s="36"/>
      <c r="BWW3263" s="36"/>
      <c r="BWX3263" s="36"/>
      <c r="BWY3263" s="36"/>
      <c r="BWZ3263" s="36"/>
      <c r="BXA3263" s="36"/>
      <c r="BXB3263" s="36"/>
      <c r="BXC3263" s="36"/>
      <c r="BXD3263" s="36"/>
      <c r="BXE3263" s="36"/>
      <c r="BXF3263" s="12"/>
      <c r="BXG3263" s="12"/>
      <c r="BXH3263" s="12"/>
      <c r="BXI3263" s="53"/>
      <c r="BXK3263" s="41"/>
      <c r="BXL3263" s="40"/>
      <c r="BXM3263" s="44"/>
      <c r="BXN3263" s="62"/>
      <c r="BXO3263" s="56"/>
      <c r="BXP3263" s="60"/>
      <c r="BXQ3263" s="60"/>
      <c r="BXR3263" s="60"/>
      <c r="BXS3263" s="60"/>
      <c r="BXT3263" s="46"/>
      <c r="BXU3263" s="65"/>
      <c r="BXV3263" s="19"/>
      <c r="BXW3263" s="48"/>
      <c r="BXX3263" s="41"/>
      <c r="BXY3263" s="44"/>
      <c r="BXZ3263" s="18"/>
      <c r="BYA3263" s="16"/>
      <c r="BYB3263" s="36"/>
      <c r="BYC3263" s="36"/>
      <c r="BYD3263" s="36"/>
      <c r="BYE3263" s="36"/>
      <c r="BYF3263" s="36"/>
      <c r="BYG3263" s="36"/>
      <c r="BYH3263" s="36"/>
      <c r="BYI3263" s="36"/>
      <c r="BYJ3263" s="36"/>
      <c r="BYK3263" s="36"/>
      <c r="BYL3263" s="36"/>
      <c r="BYM3263" s="36"/>
      <c r="BYN3263" s="36"/>
      <c r="BYO3263" s="12"/>
      <c r="BYP3263" s="12"/>
      <c r="BYQ3263" s="12"/>
      <c r="BYR3263" s="53"/>
      <c r="BYT3263" s="41"/>
      <c r="BYU3263" s="40"/>
      <c r="BYV3263" s="44"/>
      <c r="BYW3263" s="62"/>
      <c r="BYX3263" s="56"/>
      <c r="BYY3263" s="60"/>
      <c r="BYZ3263" s="60"/>
      <c r="BZA3263" s="60"/>
      <c r="BZB3263" s="60"/>
      <c r="BZC3263" s="46"/>
      <c r="BZD3263" s="65"/>
      <c r="BZE3263" s="19"/>
      <c r="BZF3263" s="48"/>
      <c r="BZG3263" s="41"/>
      <c r="BZH3263" s="44"/>
      <c r="BZI3263" s="18"/>
      <c r="BZJ3263" s="16"/>
      <c r="BZK3263" s="36"/>
      <c r="BZL3263" s="36"/>
      <c r="BZM3263" s="36"/>
      <c r="BZN3263" s="36"/>
      <c r="BZO3263" s="36"/>
      <c r="BZP3263" s="36"/>
      <c r="BZQ3263" s="36"/>
      <c r="BZR3263" s="36"/>
      <c r="BZS3263" s="36"/>
      <c r="BZT3263" s="36"/>
      <c r="BZU3263" s="36"/>
      <c r="BZV3263" s="36"/>
      <c r="BZW3263" s="36"/>
      <c r="BZX3263" s="12"/>
      <c r="BZY3263" s="12"/>
      <c r="BZZ3263" s="12"/>
      <c r="CAA3263" s="53"/>
      <c r="CAC3263" s="41"/>
      <c r="CAD3263" s="40"/>
      <c r="CAE3263" s="44"/>
      <c r="CAF3263" s="62"/>
      <c r="CAG3263" s="56"/>
      <c r="CAH3263" s="60"/>
      <c r="CAI3263" s="60"/>
      <c r="CAJ3263" s="60"/>
      <c r="CAK3263" s="60"/>
      <c r="CAL3263" s="46"/>
      <c r="CAM3263" s="65"/>
      <c r="CAN3263" s="19"/>
      <c r="CAO3263" s="48"/>
      <c r="CAP3263" s="41"/>
      <c r="CAQ3263" s="44"/>
      <c r="CAR3263" s="18"/>
      <c r="CAS3263" s="16"/>
      <c r="CAT3263" s="36"/>
      <c r="CAU3263" s="36"/>
      <c r="CAV3263" s="36"/>
      <c r="CAW3263" s="36"/>
      <c r="CAX3263" s="36"/>
      <c r="CAY3263" s="36"/>
      <c r="CAZ3263" s="36"/>
      <c r="CBA3263" s="36"/>
      <c r="CBB3263" s="36"/>
      <c r="CBC3263" s="36"/>
      <c r="CBD3263" s="36"/>
      <c r="CBE3263" s="36"/>
      <c r="CBF3263" s="36"/>
      <c r="CBG3263" s="12"/>
      <c r="CBH3263" s="12"/>
      <c r="CBI3263" s="12"/>
      <c r="CBJ3263" s="53"/>
      <c r="CBL3263" s="41"/>
      <c r="CBM3263" s="40"/>
      <c r="CBN3263" s="44"/>
      <c r="CBO3263" s="62"/>
      <c r="CBP3263" s="56"/>
      <c r="CBQ3263" s="60"/>
      <c r="CBR3263" s="60"/>
      <c r="CBS3263" s="60"/>
      <c r="CBT3263" s="60"/>
      <c r="CBU3263" s="46"/>
      <c r="CBV3263" s="65"/>
      <c r="CBW3263" s="19"/>
      <c r="CBX3263" s="48"/>
      <c r="CBY3263" s="41"/>
      <c r="CBZ3263" s="44"/>
      <c r="CCA3263" s="18"/>
      <c r="CCB3263" s="16"/>
      <c r="CCC3263" s="36"/>
      <c r="CCD3263" s="36"/>
      <c r="CCE3263" s="36"/>
      <c r="CCF3263" s="36"/>
      <c r="CCG3263" s="36"/>
      <c r="CCH3263" s="36"/>
      <c r="CCI3263" s="36"/>
      <c r="CCJ3263" s="36"/>
      <c r="CCK3263" s="36"/>
      <c r="CCL3263" s="36"/>
      <c r="CCM3263" s="36"/>
      <c r="CCN3263" s="36"/>
      <c r="CCO3263" s="36"/>
      <c r="CCP3263" s="12"/>
      <c r="CCQ3263" s="12"/>
      <c r="CCR3263" s="12"/>
      <c r="CCS3263" s="53"/>
      <c r="CCU3263" s="41"/>
      <c r="CCV3263" s="40"/>
      <c r="CCW3263" s="44"/>
      <c r="CCX3263" s="62"/>
      <c r="CCY3263" s="56"/>
      <c r="CCZ3263" s="60"/>
      <c r="CDA3263" s="60"/>
      <c r="CDB3263" s="60"/>
      <c r="CDC3263" s="60"/>
      <c r="CDD3263" s="46"/>
      <c r="CDE3263" s="65"/>
      <c r="CDF3263" s="19"/>
      <c r="CDG3263" s="48"/>
      <c r="CDH3263" s="41"/>
      <c r="CDI3263" s="44"/>
      <c r="CDJ3263" s="18"/>
      <c r="CDK3263" s="16"/>
      <c r="CDL3263" s="36"/>
      <c r="CDM3263" s="36"/>
      <c r="CDN3263" s="36"/>
      <c r="CDO3263" s="36"/>
      <c r="CDP3263" s="36"/>
      <c r="CDQ3263" s="36"/>
      <c r="CDR3263" s="36"/>
      <c r="CDS3263" s="36"/>
      <c r="CDT3263" s="36"/>
      <c r="CDU3263" s="36"/>
      <c r="CDV3263" s="36"/>
      <c r="CDW3263" s="36"/>
      <c r="CDX3263" s="36"/>
      <c r="CDY3263" s="12"/>
      <c r="CDZ3263" s="12"/>
      <c r="CEA3263" s="12"/>
      <c r="CEB3263" s="53"/>
      <c r="CED3263" s="41"/>
      <c r="CEE3263" s="40"/>
      <c r="CEF3263" s="44"/>
      <c r="CEG3263" s="62"/>
      <c r="CEH3263" s="56"/>
      <c r="CEI3263" s="60"/>
      <c r="CEJ3263" s="60"/>
      <c r="CEK3263" s="60"/>
      <c r="CEL3263" s="60"/>
      <c r="CEM3263" s="46"/>
      <c r="CEN3263" s="65"/>
      <c r="CEO3263" s="19"/>
      <c r="CEP3263" s="48"/>
      <c r="CEQ3263" s="41"/>
      <c r="CER3263" s="44"/>
      <c r="CES3263" s="18"/>
      <c r="CET3263" s="16"/>
      <c r="CEU3263" s="36"/>
      <c r="CEV3263" s="36"/>
      <c r="CEW3263" s="36"/>
      <c r="CEX3263" s="36"/>
      <c r="CEY3263" s="36"/>
      <c r="CEZ3263" s="36"/>
      <c r="CFA3263" s="36"/>
      <c r="CFB3263" s="36"/>
      <c r="CFC3263" s="36"/>
      <c r="CFD3263" s="36"/>
      <c r="CFE3263" s="36"/>
      <c r="CFF3263" s="36"/>
      <c r="CFG3263" s="36"/>
      <c r="CFH3263" s="12"/>
      <c r="CFI3263" s="12"/>
      <c r="CFJ3263" s="12"/>
      <c r="CFK3263" s="53"/>
      <c r="CFM3263" s="41"/>
      <c r="CFN3263" s="40"/>
      <c r="CFO3263" s="44"/>
      <c r="CFP3263" s="62"/>
      <c r="CFQ3263" s="56"/>
      <c r="CFR3263" s="60"/>
      <c r="CFS3263" s="60"/>
      <c r="CFT3263" s="60"/>
      <c r="CFU3263" s="60"/>
      <c r="CFV3263" s="46"/>
      <c r="CFW3263" s="65"/>
      <c r="CFX3263" s="19"/>
      <c r="CFY3263" s="48"/>
      <c r="CFZ3263" s="41"/>
      <c r="CGA3263" s="44"/>
      <c r="CGB3263" s="18"/>
      <c r="CGC3263" s="16"/>
      <c r="CGD3263" s="36"/>
      <c r="CGE3263" s="36"/>
      <c r="CGF3263" s="36"/>
      <c r="CGG3263" s="36"/>
      <c r="CGH3263" s="36"/>
      <c r="CGI3263" s="36"/>
      <c r="CGJ3263" s="36"/>
      <c r="CGK3263" s="36"/>
      <c r="CGL3263" s="36"/>
      <c r="CGM3263" s="36"/>
      <c r="CGN3263" s="36"/>
      <c r="CGO3263" s="36"/>
      <c r="CGP3263" s="36"/>
      <c r="CGQ3263" s="12"/>
      <c r="CGR3263" s="12"/>
      <c r="CGS3263" s="12"/>
      <c r="CGT3263" s="53"/>
      <c r="CGV3263" s="41"/>
      <c r="CGW3263" s="40"/>
      <c r="CGX3263" s="44"/>
      <c r="CGY3263" s="62"/>
      <c r="CGZ3263" s="56"/>
      <c r="CHA3263" s="60"/>
      <c r="CHB3263" s="60"/>
      <c r="CHC3263" s="60"/>
      <c r="CHD3263" s="60"/>
      <c r="CHE3263" s="46"/>
      <c r="CHF3263" s="65"/>
      <c r="CHG3263" s="19"/>
      <c r="CHH3263" s="48"/>
      <c r="CHI3263" s="41"/>
      <c r="CHJ3263" s="44"/>
      <c r="CHK3263" s="18"/>
      <c r="CHL3263" s="16"/>
      <c r="CHM3263" s="36"/>
      <c r="CHN3263" s="36"/>
      <c r="CHO3263" s="36"/>
      <c r="CHP3263" s="36"/>
      <c r="CHQ3263" s="36"/>
      <c r="CHR3263" s="36"/>
      <c r="CHS3263" s="36"/>
      <c r="CHT3263" s="36"/>
      <c r="CHU3263" s="36"/>
      <c r="CHV3263" s="36"/>
      <c r="CHW3263" s="36"/>
      <c r="CHX3263" s="36"/>
      <c r="CHY3263" s="36"/>
      <c r="CHZ3263" s="12"/>
      <c r="CIA3263" s="12"/>
      <c r="CIB3263" s="12"/>
      <c r="CIC3263" s="53"/>
      <c r="CIE3263" s="41"/>
      <c r="CIF3263" s="40"/>
      <c r="CIG3263" s="44"/>
      <c r="CIH3263" s="62"/>
      <c r="CII3263" s="56"/>
      <c r="CIJ3263" s="60"/>
      <c r="CIK3263" s="60"/>
      <c r="CIL3263" s="60"/>
      <c r="CIM3263" s="60"/>
      <c r="CIN3263" s="46"/>
      <c r="CIO3263" s="65"/>
      <c r="CIP3263" s="19"/>
      <c r="CIQ3263" s="48"/>
      <c r="CIR3263" s="41"/>
      <c r="CIS3263" s="44"/>
      <c r="CIT3263" s="18"/>
      <c r="CIU3263" s="16"/>
      <c r="CIV3263" s="36"/>
      <c r="CIW3263" s="36"/>
      <c r="CIX3263" s="36"/>
      <c r="CIY3263" s="36"/>
      <c r="CIZ3263" s="36"/>
      <c r="CJA3263" s="36"/>
      <c r="CJB3263" s="36"/>
      <c r="CJC3263" s="36"/>
      <c r="CJD3263" s="36"/>
      <c r="CJE3263" s="36"/>
      <c r="CJF3263" s="36"/>
      <c r="CJG3263" s="36"/>
      <c r="CJH3263" s="36"/>
      <c r="CJI3263" s="12"/>
      <c r="CJJ3263" s="12"/>
      <c r="CJK3263" s="12"/>
      <c r="CJL3263" s="53"/>
      <c r="CJN3263" s="41"/>
      <c r="CJO3263" s="40"/>
      <c r="CJP3263" s="44"/>
      <c r="CJQ3263" s="62"/>
      <c r="CJR3263" s="56"/>
      <c r="CJS3263" s="60"/>
      <c r="CJT3263" s="60"/>
      <c r="CJU3263" s="60"/>
      <c r="CJV3263" s="60"/>
      <c r="CJW3263" s="46"/>
      <c r="CJX3263" s="65"/>
      <c r="CJY3263" s="19"/>
      <c r="CJZ3263" s="48"/>
      <c r="CKA3263" s="41"/>
      <c r="CKB3263" s="44"/>
      <c r="CKC3263" s="18"/>
      <c r="CKD3263" s="16"/>
      <c r="CKE3263" s="36"/>
      <c r="CKF3263" s="36"/>
      <c r="CKG3263" s="36"/>
      <c r="CKH3263" s="36"/>
      <c r="CKI3263" s="36"/>
      <c r="CKJ3263" s="36"/>
      <c r="CKK3263" s="36"/>
      <c r="CKL3263" s="36"/>
      <c r="CKM3263" s="36"/>
      <c r="CKN3263" s="36"/>
      <c r="CKO3263" s="36"/>
      <c r="CKP3263" s="36"/>
      <c r="CKQ3263" s="36"/>
      <c r="CKR3263" s="12"/>
      <c r="CKS3263" s="12"/>
      <c r="CKT3263" s="12"/>
      <c r="CKU3263" s="53"/>
      <c r="CKW3263" s="41"/>
      <c r="CKX3263" s="40"/>
      <c r="CKY3263" s="44"/>
      <c r="CKZ3263" s="62"/>
      <c r="CLA3263" s="56"/>
      <c r="CLB3263" s="60"/>
      <c r="CLC3263" s="60"/>
      <c r="CLD3263" s="60"/>
      <c r="CLE3263" s="60"/>
      <c r="CLF3263" s="46"/>
      <c r="CLG3263" s="65"/>
      <c r="CLH3263" s="19"/>
      <c r="CLI3263" s="48"/>
      <c r="CLJ3263" s="41"/>
      <c r="CLK3263" s="44"/>
      <c r="CLL3263" s="18"/>
      <c r="CLM3263" s="16"/>
      <c r="CLN3263" s="36"/>
      <c r="CLO3263" s="36"/>
      <c r="CLP3263" s="36"/>
      <c r="CLQ3263" s="36"/>
      <c r="CLR3263" s="36"/>
      <c r="CLS3263" s="36"/>
      <c r="CLT3263" s="36"/>
      <c r="CLU3263" s="36"/>
      <c r="CLV3263" s="36"/>
      <c r="CLW3263" s="36"/>
      <c r="CLX3263" s="36"/>
      <c r="CLY3263" s="36"/>
      <c r="CLZ3263" s="36"/>
      <c r="CMA3263" s="12"/>
      <c r="CMB3263" s="12"/>
      <c r="CMC3263" s="12"/>
      <c r="CMD3263" s="53"/>
      <c r="CMF3263" s="41"/>
      <c r="CMG3263" s="40"/>
      <c r="CMH3263" s="44"/>
      <c r="CMI3263" s="62"/>
      <c r="CMJ3263" s="56"/>
      <c r="CMK3263" s="60"/>
      <c r="CML3263" s="60"/>
      <c r="CMM3263" s="60"/>
      <c r="CMN3263" s="60"/>
      <c r="CMO3263" s="46"/>
      <c r="CMP3263" s="65"/>
      <c r="CMQ3263" s="19"/>
      <c r="CMR3263" s="48"/>
      <c r="CMS3263" s="41"/>
      <c r="CMT3263" s="44"/>
      <c r="CMU3263" s="18"/>
      <c r="CMV3263" s="16"/>
      <c r="CMW3263" s="36"/>
      <c r="CMX3263" s="36"/>
      <c r="CMY3263" s="36"/>
      <c r="CMZ3263" s="36"/>
      <c r="CNA3263" s="36"/>
      <c r="CNB3263" s="36"/>
      <c r="CNC3263" s="36"/>
      <c r="CND3263" s="36"/>
      <c r="CNE3263" s="36"/>
      <c r="CNF3263" s="36"/>
      <c r="CNG3263" s="36"/>
      <c r="CNH3263" s="36"/>
      <c r="CNI3263" s="36"/>
      <c r="CNJ3263" s="12"/>
      <c r="CNK3263" s="12"/>
      <c r="CNL3263" s="12"/>
      <c r="CNM3263" s="53"/>
      <c r="CNO3263" s="41"/>
      <c r="CNP3263" s="40"/>
      <c r="CNQ3263" s="44"/>
      <c r="CNR3263" s="62"/>
      <c r="CNS3263" s="56"/>
      <c r="CNT3263" s="60"/>
      <c r="CNU3263" s="60"/>
      <c r="CNV3263" s="60"/>
      <c r="CNW3263" s="60"/>
      <c r="CNX3263" s="46"/>
      <c r="CNY3263" s="65"/>
      <c r="CNZ3263" s="19"/>
      <c r="COA3263" s="48"/>
      <c r="COB3263" s="41"/>
      <c r="COC3263" s="44"/>
      <c r="COD3263" s="18"/>
      <c r="COE3263" s="16"/>
      <c r="COF3263" s="36"/>
      <c r="COG3263" s="36"/>
      <c r="COH3263" s="36"/>
      <c r="COI3263" s="36"/>
      <c r="COJ3263" s="36"/>
      <c r="COK3263" s="36"/>
      <c r="COL3263" s="36"/>
      <c r="COM3263" s="36"/>
      <c r="CON3263" s="36"/>
      <c r="COO3263" s="36"/>
      <c r="COP3263" s="36"/>
      <c r="COQ3263" s="36"/>
      <c r="COR3263" s="36"/>
      <c r="COS3263" s="12"/>
      <c r="COT3263" s="12"/>
      <c r="COU3263" s="12"/>
      <c r="COV3263" s="53"/>
      <c r="COX3263" s="41"/>
      <c r="COY3263" s="40"/>
      <c r="COZ3263" s="44"/>
      <c r="CPA3263" s="62"/>
      <c r="CPB3263" s="56"/>
      <c r="CPC3263" s="60"/>
      <c r="CPD3263" s="60"/>
      <c r="CPE3263" s="60"/>
      <c r="CPF3263" s="60"/>
      <c r="CPG3263" s="46"/>
      <c r="CPH3263" s="65"/>
      <c r="CPI3263" s="19"/>
      <c r="CPJ3263" s="48"/>
      <c r="CPK3263" s="41"/>
      <c r="CPL3263" s="44"/>
      <c r="CPM3263" s="18"/>
      <c r="CPN3263" s="16"/>
      <c r="CPO3263" s="36"/>
      <c r="CPP3263" s="36"/>
      <c r="CPQ3263" s="36"/>
      <c r="CPR3263" s="36"/>
      <c r="CPS3263" s="36"/>
      <c r="CPT3263" s="36"/>
      <c r="CPU3263" s="36"/>
      <c r="CPV3263" s="36"/>
      <c r="CPW3263" s="36"/>
      <c r="CPX3263" s="36"/>
      <c r="CPY3263" s="36"/>
      <c r="CPZ3263" s="36"/>
      <c r="CQA3263" s="36"/>
      <c r="CQB3263" s="12"/>
      <c r="CQC3263" s="12"/>
      <c r="CQD3263" s="12"/>
      <c r="CQE3263" s="53"/>
      <c r="CQG3263" s="41"/>
      <c r="CQH3263" s="40"/>
      <c r="CQI3263" s="44"/>
      <c r="CQJ3263" s="62"/>
      <c r="CQK3263" s="56"/>
      <c r="CQL3263" s="60"/>
      <c r="CQM3263" s="60"/>
      <c r="CQN3263" s="60"/>
      <c r="CQO3263" s="60"/>
      <c r="CQP3263" s="46"/>
      <c r="CQQ3263" s="65"/>
      <c r="CQR3263" s="19"/>
      <c r="CQS3263" s="48"/>
      <c r="CQT3263" s="41"/>
      <c r="CQU3263" s="44"/>
      <c r="CQV3263" s="18"/>
      <c r="CQW3263" s="16"/>
      <c r="CQX3263" s="36"/>
      <c r="CQY3263" s="36"/>
      <c r="CQZ3263" s="36"/>
      <c r="CRA3263" s="36"/>
      <c r="CRB3263" s="36"/>
      <c r="CRC3263" s="36"/>
      <c r="CRD3263" s="36"/>
      <c r="CRE3263" s="36"/>
      <c r="CRF3263" s="36"/>
      <c r="CRG3263" s="36"/>
      <c r="CRH3263" s="36"/>
      <c r="CRI3263" s="36"/>
      <c r="CRJ3263" s="36"/>
      <c r="CRK3263" s="12"/>
      <c r="CRL3263" s="12"/>
      <c r="CRM3263" s="12"/>
      <c r="CRN3263" s="53"/>
      <c r="CRP3263" s="41"/>
      <c r="CRQ3263" s="40"/>
      <c r="CRR3263" s="44"/>
      <c r="CRS3263" s="62"/>
      <c r="CRT3263" s="56"/>
      <c r="CRU3263" s="60"/>
      <c r="CRV3263" s="60"/>
      <c r="CRW3263" s="60"/>
      <c r="CRX3263" s="60"/>
      <c r="CRY3263" s="46"/>
      <c r="CRZ3263" s="65"/>
      <c r="CSA3263" s="19"/>
      <c r="CSB3263" s="48"/>
      <c r="CSC3263" s="41"/>
      <c r="CSD3263" s="44"/>
      <c r="CSE3263" s="18"/>
      <c r="CSF3263" s="16"/>
      <c r="CSG3263" s="36"/>
      <c r="CSH3263" s="36"/>
      <c r="CSI3263" s="36"/>
      <c r="CSJ3263" s="36"/>
      <c r="CSK3263" s="36"/>
      <c r="CSL3263" s="36"/>
      <c r="CSM3263" s="36"/>
      <c r="CSN3263" s="36"/>
      <c r="CSO3263" s="36"/>
      <c r="CSP3263" s="36"/>
      <c r="CSQ3263" s="36"/>
      <c r="CSR3263" s="36"/>
      <c r="CSS3263" s="36"/>
      <c r="CST3263" s="12"/>
      <c r="CSU3263" s="12"/>
      <c r="CSV3263" s="12"/>
      <c r="CSW3263" s="53"/>
      <c r="CSY3263" s="41"/>
      <c r="CSZ3263" s="40"/>
      <c r="CTA3263" s="44"/>
      <c r="CTB3263" s="62"/>
      <c r="CTC3263" s="56"/>
      <c r="CTD3263" s="60"/>
      <c r="CTE3263" s="60"/>
      <c r="CTF3263" s="60"/>
      <c r="CTG3263" s="60"/>
      <c r="CTH3263" s="46"/>
      <c r="CTI3263" s="65"/>
      <c r="CTJ3263" s="19"/>
      <c r="CTK3263" s="48"/>
      <c r="CTL3263" s="41"/>
      <c r="CTM3263" s="44"/>
      <c r="CTN3263" s="18"/>
      <c r="CTO3263" s="16"/>
      <c r="CTP3263" s="36"/>
      <c r="CTQ3263" s="36"/>
      <c r="CTR3263" s="36"/>
      <c r="CTS3263" s="36"/>
      <c r="CTT3263" s="36"/>
      <c r="CTU3263" s="36"/>
      <c r="CTV3263" s="36"/>
      <c r="CTW3263" s="36"/>
      <c r="CTX3263" s="36"/>
      <c r="CTY3263" s="36"/>
      <c r="CTZ3263" s="36"/>
      <c r="CUA3263" s="36"/>
      <c r="CUB3263" s="36"/>
      <c r="CUC3263" s="12"/>
      <c r="CUD3263" s="12"/>
      <c r="CUE3263" s="12"/>
      <c r="CUF3263" s="53"/>
      <c r="CUH3263" s="41"/>
      <c r="CUI3263" s="40"/>
      <c r="CUJ3263" s="44"/>
      <c r="CUK3263" s="62"/>
      <c r="CUL3263" s="56"/>
      <c r="CUM3263" s="60"/>
      <c r="CUN3263" s="60"/>
      <c r="CUO3263" s="60"/>
      <c r="CUP3263" s="60"/>
      <c r="CUQ3263" s="46"/>
      <c r="CUR3263" s="65"/>
      <c r="CUS3263" s="19"/>
      <c r="CUT3263" s="48"/>
      <c r="CUU3263" s="41"/>
      <c r="CUV3263" s="44"/>
      <c r="CUW3263" s="18"/>
      <c r="CUX3263" s="16"/>
      <c r="CUY3263" s="36"/>
      <c r="CUZ3263" s="36"/>
      <c r="CVA3263" s="36"/>
      <c r="CVB3263" s="36"/>
      <c r="CVC3263" s="36"/>
      <c r="CVD3263" s="36"/>
      <c r="CVE3263" s="36"/>
      <c r="CVF3263" s="36"/>
      <c r="CVG3263" s="36"/>
      <c r="CVH3263" s="36"/>
      <c r="CVI3263" s="36"/>
      <c r="CVJ3263" s="36"/>
      <c r="CVK3263" s="36"/>
      <c r="CVL3263" s="12"/>
      <c r="CVM3263" s="12"/>
      <c r="CVN3263" s="12"/>
      <c r="CVO3263" s="53"/>
      <c r="CVQ3263" s="41"/>
      <c r="CVR3263" s="40"/>
      <c r="CVS3263" s="44"/>
      <c r="CVT3263" s="62"/>
      <c r="CVU3263" s="56"/>
      <c r="CVV3263" s="60"/>
      <c r="CVW3263" s="60"/>
      <c r="CVX3263" s="60"/>
      <c r="CVY3263" s="60"/>
      <c r="CVZ3263" s="46"/>
      <c r="CWA3263" s="65"/>
      <c r="CWB3263" s="19"/>
      <c r="CWC3263" s="48"/>
      <c r="CWD3263" s="41"/>
      <c r="CWE3263" s="44"/>
      <c r="CWF3263" s="18"/>
      <c r="CWG3263" s="16"/>
      <c r="CWH3263" s="36"/>
      <c r="CWI3263" s="36"/>
      <c r="CWJ3263" s="36"/>
      <c r="CWK3263" s="36"/>
      <c r="CWL3263" s="36"/>
      <c r="CWM3263" s="36"/>
      <c r="CWN3263" s="36"/>
      <c r="CWO3263" s="36"/>
      <c r="CWP3263" s="36"/>
      <c r="CWQ3263" s="36"/>
      <c r="CWR3263" s="36"/>
      <c r="CWS3263" s="36"/>
      <c r="CWT3263" s="36"/>
      <c r="CWU3263" s="12"/>
      <c r="CWV3263" s="12"/>
      <c r="CWW3263" s="12"/>
      <c r="CWX3263" s="53"/>
      <c r="CWZ3263" s="41"/>
      <c r="CXA3263" s="40"/>
      <c r="CXB3263" s="44"/>
      <c r="CXC3263" s="62"/>
      <c r="CXD3263" s="56"/>
      <c r="CXE3263" s="60"/>
      <c r="CXF3263" s="60"/>
      <c r="CXG3263" s="60"/>
      <c r="CXH3263" s="60"/>
      <c r="CXI3263" s="46"/>
      <c r="CXJ3263" s="65"/>
      <c r="CXK3263" s="19"/>
      <c r="CXL3263" s="48"/>
      <c r="CXM3263" s="41"/>
      <c r="CXN3263" s="44"/>
      <c r="CXO3263" s="18"/>
      <c r="CXP3263" s="16"/>
      <c r="CXQ3263" s="36"/>
      <c r="CXR3263" s="36"/>
      <c r="CXS3263" s="36"/>
      <c r="CXT3263" s="36"/>
      <c r="CXU3263" s="36"/>
      <c r="CXV3263" s="36"/>
      <c r="CXW3263" s="36"/>
      <c r="CXX3263" s="36"/>
      <c r="CXY3263" s="36"/>
      <c r="CXZ3263" s="36"/>
      <c r="CYA3263" s="36"/>
      <c r="CYB3263" s="36"/>
      <c r="CYC3263" s="36"/>
      <c r="CYD3263" s="12"/>
      <c r="CYE3263" s="12"/>
      <c r="CYF3263" s="12"/>
      <c r="CYG3263" s="53"/>
      <c r="CYI3263" s="41"/>
      <c r="CYJ3263" s="40"/>
      <c r="CYK3263" s="44"/>
      <c r="CYL3263" s="62"/>
      <c r="CYM3263" s="56"/>
      <c r="CYN3263" s="60"/>
      <c r="CYO3263" s="60"/>
      <c r="CYP3263" s="60"/>
      <c r="CYQ3263" s="60"/>
      <c r="CYR3263" s="46"/>
      <c r="CYS3263" s="65"/>
      <c r="CYT3263" s="19"/>
      <c r="CYU3263" s="48"/>
      <c r="CYV3263" s="41"/>
      <c r="CYW3263" s="44"/>
      <c r="CYX3263" s="18"/>
      <c r="CYY3263" s="16"/>
      <c r="CYZ3263" s="36"/>
      <c r="CZA3263" s="36"/>
      <c r="CZB3263" s="36"/>
      <c r="CZC3263" s="36"/>
      <c r="CZD3263" s="36"/>
      <c r="CZE3263" s="36"/>
      <c r="CZF3263" s="36"/>
      <c r="CZG3263" s="36"/>
      <c r="CZH3263" s="36"/>
      <c r="CZI3263" s="36"/>
      <c r="CZJ3263" s="36"/>
      <c r="CZK3263" s="36"/>
      <c r="CZL3263" s="36"/>
      <c r="CZM3263" s="12"/>
      <c r="CZN3263" s="12"/>
      <c r="CZO3263" s="12"/>
      <c r="CZP3263" s="53"/>
      <c r="CZR3263" s="41"/>
      <c r="CZS3263" s="40"/>
      <c r="CZT3263" s="44"/>
      <c r="CZU3263" s="62"/>
      <c r="CZV3263" s="56"/>
      <c r="CZW3263" s="60"/>
      <c r="CZX3263" s="60"/>
      <c r="CZY3263" s="60"/>
      <c r="CZZ3263" s="60"/>
      <c r="DAA3263" s="46"/>
      <c r="DAB3263" s="65"/>
      <c r="DAC3263" s="19"/>
      <c r="DAD3263" s="48"/>
      <c r="DAE3263" s="41"/>
      <c r="DAF3263" s="44"/>
      <c r="DAG3263" s="18"/>
      <c r="DAH3263" s="16"/>
      <c r="DAI3263" s="36"/>
      <c r="DAJ3263" s="36"/>
      <c r="DAK3263" s="36"/>
      <c r="DAL3263" s="36"/>
      <c r="DAM3263" s="36"/>
      <c r="DAN3263" s="36"/>
      <c r="DAO3263" s="36"/>
      <c r="DAP3263" s="36"/>
      <c r="DAQ3263" s="36"/>
      <c r="DAR3263" s="36"/>
      <c r="DAS3263" s="36"/>
      <c r="DAT3263" s="36"/>
      <c r="DAU3263" s="36"/>
      <c r="DAV3263" s="12"/>
      <c r="DAW3263" s="12"/>
      <c r="DAX3263" s="12"/>
      <c r="DAY3263" s="53"/>
      <c r="DBA3263" s="41"/>
      <c r="DBB3263" s="40"/>
      <c r="DBC3263" s="44"/>
      <c r="DBD3263" s="62"/>
      <c r="DBE3263" s="56"/>
      <c r="DBF3263" s="60"/>
      <c r="DBG3263" s="60"/>
      <c r="DBH3263" s="60"/>
      <c r="DBI3263" s="60"/>
      <c r="DBJ3263" s="46"/>
      <c r="DBK3263" s="65"/>
      <c r="DBL3263" s="19"/>
      <c r="DBM3263" s="48"/>
      <c r="DBN3263" s="41"/>
      <c r="DBO3263" s="44"/>
      <c r="DBP3263" s="18"/>
      <c r="DBQ3263" s="16"/>
      <c r="DBR3263" s="36"/>
      <c r="DBS3263" s="36"/>
      <c r="DBT3263" s="36"/>
      <c r="DBU3263" s="36"/>
      <c r="DBV3263" s="36"/>
      <c r="DBW3263" s="36"/>
      <c r="DBX3263" s="36"/>
      <c r="DBY3263" s="36"/>
      <c r="DBZ3263" s="36"/>
      <c r="DCA3263" s="36"/>
      <c r="DCB3263" s="36"/>
      <c r="DCC3263" s="36"/>
      <c r="DCD3263" s="36"/>
      <c r="DCE3263" s="12"/>
      <c r="DCF3263" s="12"/>
      <c r="DCG3263" s="12"/>
      <c r="DCH3263" s="53"/>
      <c r="DCJ3263" s="41"/>
      <c r="DCK3263" s="40"/>
      <c r="DCL3263" s="44"/>
      <c r="DCM3263" s="62"/>
      <c r="DCN3263" s="56"/>
      <c r="DCO3263" s="60"/>
      <c r="DCP3263" s="60"/>
      <c r="DCQ3263" s="60"/>
      <c r="DCR3263" s="60"/>
      <c r="DCS3263" s="46"/>
      <c r="DCT3263" s="65"/>
      <c r="DCU3263" s="19"/>
      <c r="DCV3263" s="48"/>
      <c r="DCW3263" s="41"/>
      <c r="DCX3263" s="44"/>
      <c r="DCY3263" s="18"/>
      <c r="DCZ3263" s="16"/>
      <c r="DDA3263" s="36"/>
      <c r="DDB3263" s="36"/>
      <c r="DDC3263" s="36"/>
      <c r="DDD3263" s="36"/>
      <c r="DDE3263" s="36"/>
      <c r="DDF3263" s="36"/>
      <c r="DDG3263" s="36"/>
      <c r="DDH3263" s="36"/>
      <c r="DDI3263" s="36"/>
      <c r="DDJ3263" s="36"/>
      <c r="DDK3263" s="36"/>
      <c r="DDL3263" s="36"/>
      <c r="DDM3263" s="36"/>
      <c r="DDN3263" s="12"/>
      <c r="DDO3263" s="12"/>
      <c r="DDP3263" s="12"/>
      <c r="DDQ3263" s="53"/>
      <c r="DDS3263" s="41"/>
      <c r="DDT3263" s="40"/>
      <c r="DDU3263" s="44"/>
      <c r="DDV3263" s="62"/>
      <c r="DDW3263" s="56"/>
      <c r="DDX3263" s="60"/>
      <c r="DDY3263" s="60"/>
      <c r="DDZ3263" s="60"/>
      <c r="DEA3263" s="60"/>
      <c r="DEB3263" s="46"/>
      <c r="DEC3263" s="65"/>
      <c r="DED3263" s="19"/>
      <c r="DEE3263" s="48"/>
      <c r="DEF3263" s="41"/>
      <c r="DEG3263" s="44"/>
      <c r="DEH3263" s="18"/>
      <c r="DEI3263" s="16"/>
      <c r="DEJ3263" s="36"/>
      <c r="DEK3263" s="36"/>
      <c r="DEL3263" s="36"/>
      <c r="DEM3263" s="36"/>
      <c r="DEN3263" s="36"/>
      <c r="DEO3263" s="36"/>
      <c r="DEP3263" s="36"/>
      <c r="DEQ3263" s="36"/>
      <c r="DER3263" s="36"/>
      <c r="DES3263" s="36"/>
      <c r="DET3263" s="36"/>
      <c r="DEU3263" s="36"/>
      <c r="DEV3263" s="36"/>
      <c r="DEW3263" s="12"/>
      <c r="DEX3263" s="12"/>
      <c r="DEY3263" s="12"/>
      <c r="DEZ3263" s="53"/>
      <c r="DFB3263" s="41"/>
      <c r="DFC3263" s="40"/>
      <c r="DFD3263" s="44"/>
      <c r="DFE3263" s="62"/>
      <c r="DFF3263" s="56"/>
      <c r="DFG3263" s="60"/>
      <c r="DFH3263" s="60"/>
      <c r="DFI3263" s="60"/>
      <c r="DFJ3263" s="60"/>
      <c r="DFK3263" s="46"/>
      <c r="DFL3263" s="65"/>
      <c r="DFM3263" s="19"/>
      <c r="DFN3263" s="48"/>
      <c r="DFO3263" s="41"/>
      <c r="DFP3263" s="44"/>
      <c r="DFQ3263" s="18"/>
      <c r="DFR3263" s="16"/>
      <c r="DFS3263" s="36"/>
      <c r="DFT3263" s="36"/>
      <c r="DFU3263" s="36"/>
      <c r="DFV3263" s="36"/>
      <c r="DFW3263" s="36"/>
      <c r="DFX3263" s="36"/>
      <c r="DFY3263" s="36"/>
      <c r="DFZ3263" s="36"/>
      <c r="DGA3263" s="36"/>
      <c r="DGB3263" s="36"/>
      <c r="DGC3263" s="36"/>
      <c r="DGD3263" s="36"/>
      <c r="DGE3263" s="36"/>
      <c r="DGF3263" s="12"/>
      <c r="DGG3263" s="12"/>
      <c r="DGH3263" s="12"/>
      <c r="DGI3263" s="53"/>
      <c r="DGK3263" s="41"/>
      <c r="DGL3263" s="40"/>
      <c r="DGM3263" s="44"/>
      <c r="DGN3263" s="62"/>
      <c r="DGO3263" s="56"/>
      <c r="DGP3263" s="60"/>
      <c r="DGQ3263" s="60"/>
      <c r="DGR3263" s="60"/>
      <c r="DGS3263" s="60"/>
      <c r="DGT3263" s="46"/>
      <c r="DGU3263" s="65"/>
      <c r="DGV3263" s="19"/>
      <c r="DGW3263" s="48"/>
      <c r="DGX3263" s="41"/>
      <c r="DGY3263" s="44"/>
      <c r="DGZ3263" s="18"/>
      <c r="DHA3263" s="16"/>
      <c r="DHB3263" s="36"/>
      <c r="DHC3263" s="36"/>
      <c r="DHD3263" s="36"/>
      <c r="DHE3263" s="36"/>
      <c r="DHF3263" s="36"/>
      <c r="DHG3263" s="36"/>
      <c r="DHH3263" s="36"/>
      <c r="DHI3263" s="36"/>
      <c r="DHJ3263" s="36"/>
      <c r="DHK3263" s="36"/>
      <c r="DHL3263" s="36"/>
      <c r="DHM3263" s="36"/>
      <c r="DHN3263" s="36"/>
      <c r="DHO3263" s="12"/>
      <c r="DHP3263" s="12"/>
      <c r="DHQ3263" s="12"/>
      <c r="DHR3263" s="53"/>
      <c r="DHT3263" s="41"/>
      <c r="DHU3263" s="40"/>
      <c r="DHV3263" s="44"/>
      <c r="DHW3263" s="62"/>
      <c r="DHX3263" s="56"/>
      <c r="DHY3263" s="60"/>
      <c r="DHZ3263" s="60"/>
      <c r="DIA3263" s="60"/>
      <c r="DIB3263" s="60"/>
      <c r="DIC3263" s="46"/>
      <c r="DID3263" s="65"/>
      <c r="DIE3263" s="19"/>
      <c r="DIF3263" s="48"/>
      <c r="DIG3263" s="41"/>
      <c r="DIH3263" s="44"/>
      <c r="DII3263" s="18"/>
      <c r="DIJ3263" s="16"/>
      <c r="DIK3263" s="36"/>
      <c r="DIL3263" s="36"/>
      <c r="DIM3263" s="36"/>
      <c r="DIN3263" s="36"/>
      <c r="DIO3263" s="36"/>
      <c r="DIP3263" s="36"/>
      <c r="DIQ3263" s="36"/>
      <c r="DIR3263" s="36"/>
      <c r="DIS3263" s="36"/>
      <c r="DIT3263" s="36"/>
      <c r="DIU3263" s="36"/>
      <c r="DIV3263" s="36"/>
      <c r="DIW3263" s="36"/>
      <c r="DIX3263" s="12"/>
      <c r="DIY3263" s="12"/>
      <c r="DIZ3263" s="12"/>
      <c r="DJA3263" s="53"/>
      <c r="DJC3263" s="41"/>
      <c r="DJD3263" s="40"/>
      <c r="DJE3263" s="44"/>
      <c r="DJF3263" s="62"/>
      <c r="DJG3263" s="56"/>
      <c r="DJH3263" s="60"/>
      <c r="DJI3263" s="60"/>
      <c r="DJJ3263" s="60"/>
      <c r="DJK3263" s="60"/>
      <c r="DJL3263" s="46"/>
      <c r="DJM3263" s="65"/>
      <c r="DJN3263" s="19"/>
      <c r="DJO3263" s="48"/>
      <c r="DJP3263" s="41"/>
      <c r="DJQ3263" s="44"/>
      <c r="DJR3263" s="18"/>
      <c r="DJS3263" s="16"/>
      <c r="DJT3263" s="36"/>
      <c r="DJU3263" s="36"/>
      <c r="DJV3263" s="36"/>
      <c r="DJW3263" s="36"/>
      <c r="DJX3263" s="36"/>
      <c r="DJY3263" s="36"/>
      <c r="DJZ3263" s="36"/>
      <c r="DKA3263" s="36"/>
      <c r="DKB3263" s="36"/>
      <c r="DKC3263" s="36"/>
      <c r="DKD3263" s="36"/>
      <c r="DKE3263" s="36"/>
      <c r="DKF3263" s="36"/>
      <c r="DKG3263" s="12"/>
      <c r="DKH3263" s="12"/>
      <c r="DKI3263" s="12"/>
      <c r="DKJ3263" s="53"/>
      <c r="DKL3263" s="41"/>
      <c r="DKM3263" s="40"/>
      <c r="DKN3263" s="44"/>
      <c r="DKO3263" s="62"/>
      <c r="DKP3263" s="56"/>
      <c r="DKQ3263" s="60"/>
      <c r="DKR3263" s="60"/>
      <c r="DKS3263" s="60"/>
      <c r="DKT3263" s="60"/>
      <c r="DKU3263" s="46"/>
      <c r="DKV3263" s="65"/>
      <c r="DKW3263" s="19"/>
      <c r="DKX3263" s="48"/>
      <c r="DKY3263" s="41"/>
      <c r="DKZ3263" s="44"/>
      <c r="DLA3263" s="18"/>
      <c r="DLB3263" s="16"/>
      <c r="DLC3263" s="36"/>
      <c r="DLD3263" s="36"/>
      <c r="DLE3263" s="36"/>
      <c r="DLF3263" s="36"/>
      <c r="DLG3263" s="36"/>
      <c r="DLH3263" s="36"/>
      <c r="DLI3263" s="36"/>
      <c r="DLJ3263" s="36"/>
      <c r="DLK3263" s="36"/>
      <c r="DLL3263" s="36"/>
      <c r="DLM3263" s="36"/>
      <c r="DLN3263" s="36"/>
      <c r="DLO3263" s="36"/>
      <c r="DLP3263" s="12"/>
      <c r="DLQ3263" s="12"/>
      <c r="DLR3263" s="12"/>
      <c r="DLS3263" s="53"/>
      <c r="DLU3263" s="41"/>
      <c r="DLV3263" s="40"/>
      <c r="DLW3263" s="44"/>
      <c r="DLX3263" s="62"/>
      <c r="DLY3263" s="56"/>
      <c r="DLZ3263" s="60"/>
      <c r="DMA3263" s="60"/>
      <c r="DMB3263" s="60"/>
      <c r="DMC3263" s="60"/>
      <c r="DMD3263" s="46"/>
      <c r="DME3263" s="65"/>
      <c r="DMF3263" s="19"/>
      <c r="DMG3263" s="48"/>
      <c r="DMH3263" s="41"/>
      <c r="DMI3263" s="44"/>
      <c r="DMJ3263" s="18"/>
      <c r="DMK3263" s="16"/>
      <c r="DML3263" s="36"/>
      <c r="DMM3263" s="36"/>
      <c r="DMN3263" s="36"/>
      <c r="DMO3263" s="36"/>
      <c r="DMP3263" s="36"/>
      <c r="DMQ3263" s="36"/>
      <c r="DMR3263" s="36"/>
      <c r="DMS3263" s="36"/>
      <c r="DMT3263" s="36"/>
      <c r="DMU3263" s="36"/>
      <c r="DMV3263" s="36"/>
      <c r="DMW3263" s="36"/>
      <c r="DMX3263" s="36"/>
      <c r="DMY3263" s="12"/>
      <c r="DMZ3263" s="12"/>
      <c r="DNA3263" s="12"/>
      <c r="DNB3263" s="53"/>
      <c r="DND3263" s="41"/>
      <c r="DNE3263" s="40"/>
      <c r="DNF3263" s="44"/>
      <c r="DNG3263" s="62"/>
      <c r="DNH3263" s="56"/>
      <c r="DNI3263" s="60"/>
      <c r="DNJ3263" s="60"/>
      <c r="DNK3263" s="60"/>
      <c r="DNL3263" s="60"/>
      <c r="DNM3263" s="46"/>
      <c r="DNN3263" s="65"/>
      <c r="DNO3263" s="19"/>
      <c r="DNP3263" s="48"/>
      <c r="DNQ3263" s="41"/>
      <c r="DNR3263" s="44"/>
      <c r="DNS3263" s="18"/>
      <c r="DNT3263" s="16"/>
      <c r="DNU3263" s="36"/>
      <c r="DNV3263" s="36"/>
      <c r="DNW3263" s="36"/>
      <c r="DNX3263" s="36"/>
      <c r="DNY3263" s="36"/>
      <c r="DNZ3263" s="36"/>
      <c r="DOA3263" s="36"/>
      <c r="DOB3263" s="36"/>
      <c r="DOC3263" s="36"/>
      <c r="DOD3263" s="36"/>
      <c r="DOE3263" s="36"/>
      <c r="DOF3263" s="36"/>
      <c r="DOG3263" s="36"/>
      <c r="DOH3263" s="12"/>
      <c r="DOI3263" s="12"/>
      <c r="DOJ3263" s="12"/>
      <c r="DOK3263" s="53"/>
      <c r="DOM3263" s="41"/>
      <c r="DON3263" s="40"/>
      <c r="DOO3263" s="44"/>
      <c r="DOP3263" s="62"/>
      <c r="DOQ3263" s="56"/>
      <c r="DOR3263" s="60"/>
      <c r="DOS3263" s="60"/>
      <c r="DOT3263" s="60"/>
      <c r="DOU3263" s="60"/>
      <c r="DOV3263" s="46"/>
      <c r="DOW3263" s="65"/>
      <c r="DOX3263" s="19"/>
      <c r="DOY3263" s="48"/>
      <c r="DOZ3263" s="41"/>
      <c r="DPA3263" s="44"/>
      <c r="DPB3263" s="18"/>
      <c r="DPC3263" s="16"/>
      <c r="DPD3263" s="36"/>
      <c r="DPE3263" s="36"/>
      <c r="DPF3263" s="36"/>
      <c r="DPG3263" s="36"/>
      <c r="DPH3263" s="36"/>
      <c r="DPI3263" s="36"/>
      <c r="DPJ3263" s="36"/>
      <c r="DPK3263" s="36"/>
      <c r="DPL3263" s="36"/>
      <c r="DPM3263" s="36"/>
      <c r="DPN3263" s="36"/>
      <c r="DPO3263" s="36"/>
      <c r="DPP3263" s="36"/>
      <c r="DPQ3263" s="12"/>
      <c r="DPR3263" s="12"/>
      <c r="DPS3263" s="12"/>
      <c r="DPT3263" s="53"/>
      <c r="DPV3263" s="41"/>
      <c r="DPW3263" s="40"/>
      <c r="DPX3263" s="44"/>
      <c r="DPY3263" s="62"/>
      <c r="DPZ3263" s="56"/>
      <c r="DQA3263" s="60"/>
      <c r="DQB3263" s="60"/>
      <c r="DQC3263" s="60"/>
      <c r="DQD3263" s="60"/>
      <c r="DQE3263" s="46"/>
      <c r="DQF3263" s="65"/>
      <c r="DQG3263" s="19"/>
      <c r="DQH3263" s="48"/>
      <c r="DQI3263" s="41"/>
      <c r="DQJ3263" s="44"/>
      <c r="DQK3263" s="18"/>
      <c r="DQL3263" s="16"/>
      <c r="DQM3263" s="36"/>
      <c r="DQN3263" s="36"/>
      <c r="DQO3263" s="36"/>
      <c r="DQP3263" s="36"/>
      <c r="DQQ3263" s="36"/>
      <c r="DQR3263" s="36"/>
      <c r="DQS3263" s="36"/>
      <c r="DQT3263" s="36"/>
      <c r="DQU3263" s="36"/>
      <c r="DQV3263" s="36"/>
      <c r="DQW3263" s="36"/>
      <c r="DQX3263" s="36"/>
      <c r="DQY3263" s="36"/>
      <c r="DQZ3263" s="12"/>
      <c r="DRA3263" s="12"/>
      <c r="DRB3263" s="12"/>
      <c r="DRC3263" s="53"/>
      <c r="DRE3263" s="41"/>
      <c r="DRF3263" s="40"/>
      <c r="DRG3263" s="44"/>
      <c r="DRH3263" s="62"/>
      <c r="DRI3263" s="56"/>
      <c r="DRJ3263" s="60"/>
      <c r="DRK3263" s="60"/>
      <c r="DRL3263" s="60"/>
      <c r="DRM3263" s="60"/>
      <c r="DRN3263" s="46"/>
      <c r="DRO3263" s="65"/>
      <c r="DRP3263" s="19"/>
      <c r="DRQ3263" s="48"/>
      <c r="DRR3263" s="41"/>
      <c r="DRS3263" s="44"/>
      <c r="DRT3263" s="18"/>
      <c r="DRU3263" s="16"/>
      <c r="DRV3263" s="36"/>
      <c r="DRW3263" s="36"/>
      <c r="DRX3263" s="36"/>
      <c r="DRY3263" s="36"/>
      <c r="DRZ3263" s="36"/>
      <c r="DSA3263" s="36"/>
      <c r="DSB3263" s="36"/>
      <c r="DSC3263" s="36"/>
      <c r="DSD3263" s="36"/>
      <c r="DSE3263" s="36"/>
      <c r="DSF3263" s="36"/>
      <c r="DSG3263" s="36"/>
      <c r="DSH3263" s="36"/>
      <c r="DSI3263" s="12"/>
      <c r="DSJ3263" s="12"/>
      <c r="DSK3263" s="12"/>
      <c r="DSL3263" s="53"/>
      <c r="DSN3263" s="41"/>
      <c r="DSO3263" s="40"/>
      <c r="DSP3263" s="44"/>
      <c r="DSQ3263" s="62"/>
      <c r="DSR3263" s="56"/>
      <c r="DSS3263" s="60"/>
      <c r="DST3263" s="60"/>
      <c r="DSU3263" s="60"/>
      <c r="DSV3263" s="60"/>
      <c r="DSW3263" s="46"/>
      <c r="DSX3263" s="65"/>
      <c r="DSY3263" s="19"/>
      <c r="DSZ3263" s="48"/>
      <c r="DTA3263" s="41"/>
      <c r="DTB3263" s="44"/>
      <c r="DTC3263" s="18"/>
      <c r="DTD3263" s="16"/>
      <c r="DTE3263" s="36"/>
      <c r="DTF3263" s="36"/>
      <c r="DTG3263" s="36"/>
      <c r="DTH3263" s="36"/>
      <c r="DTI3263" s="36"/>
      <c r="DTJ3263" s="36"/>
      <c r="DTK3263" s="36"/>
      <c r="DTL3263" s="36"/>
      <c r="DTM3263" s="36"/>
      <c r="DTN3263" s="36"/>
      <c r="DTO3263" s="36"/>
      <c r="DTP3263" s="36"/>
      <c r="DTQ3263" s="36"/>
      <c r="DTR3263" s="12"/>
      <c r="DTS3263" s="12"/>
      <c r="DTT3263" s="12"/>
      <c r="DTU3263" s="53"/>
      <c r="DTW3263" s="41"/>
      <c r="DTX3263" s="40"/>
      <c r="DTY3263" s="44"/>
      <c r="DTZ3263" s="62"/>
      <c r="DUA3263" s="56"/>
      <c r="DUB3263" s="60"/>
      <c r="DUC3263" s="60"/>
      <c r="DUD3263" s="60"/>
      <c r="DUE3263" s="60"/>
      <c r="DUF3263" s="46"/>
      <c r="DUG3263" s="65"/>
      <c r="DUH3263" s="19"/>
      <c r="DUI3263" s="48"/>
      <c r="DUJ3263" s="41"/>
      <c r="DUK3263" s="44"/>
      <c r="DUL3263" s="18"/>
      <c r="DUM3263" s="16"/>
      <c r="DUN3263" s="36"/>
      <c r="DUO3263" s="36"/>
      <c r="DUP3263" s="36"/>
      <c r="DUQ3263" s="36"/>
      <c r="DUR3263" s="36"/>
      <c r="DUS3263" s="36"/>
      <c r="DUT3263" s="36"/>
      <c r="DUU3263" s="36"/>
      <c r="DUV3263" s="36"/>
      <c r="DUW3263" s="36"/>
      <c r="DUX3263" s="36"/>
      <c r="DUY3263" s="36"/>
      <c r="DUZ3263" s="36"/>
      <c r="DVA3263" s="12"/>
      <c r="DVB3263" s="12"/>
      <c r="DVC3263" s="12"/>
      <c r="DVD3263" s="53"/>
      <c r="DVF3263" s="41"/>
      <c r="DVG3263" s="40"/>
      <c r="DVH3263" s="44"/>
      <c r="DVI3263" s="62"/>
      <c r="DVJ3263" s="56"/>
      <c r="DVK3263" s="60"/>
      <c r="DVL3263" s="60"/>
      <c r="DVM3263" s="60"/>
      <c r="DVN3263" s="60"/>
      <c r="DVO3263" s="46"/>
      <c r="DVP3263" s="65"/>
      <c r="DVQ3263" s="19"/>
      <c r="DVR3263" s="48"/>
      <c r="DVS3263" s="41"/>
      <c r="DVT3263" s="44"/>
      <c r="DVU3263" s="18"/>
      <c r="DVV3263" s="16"/>
      <c r="DVW3263" s="36"/>
      <c r="DVX3263" s="36"/>
      <c r="DVY3263" s="36"/>
      <c r="DVZ3263" s="36"/>
      <c r="DWA3263" s="36"/>
      <c r="DWB3263" s="36"/>
      <c r="DWC3263" s="36"/>
      <c r="DWD3263" s="36"/>
      <c r="DWE3263" s="36"/>
      <c r="DWF3263" s="36"/>
      <c r="DWG3263" s="36"/>
      <c r="DWH3263" s="36"/>
      <c r="DWI3263" s="36"/>
      <c r="DWJ3263" s="12"/>
      <c r="DWK3263" s="12"/>
      <c r="DWL3263" s="12"/>
      <c r="DWM3263" s="53"/>
      <c r="DWO3263" s="41"/>
      <c r="DWP3263" s="40"/>
      <c r="DWQ3263" s="44"/>
      <c r="DWR3263" s="62"/>
      <c r="DWS3263" s="56"/>
      <c r="DWT3263" s="60"/>
      <c r="DWU3263" s="60"/>
      <c r="DWV3263" s="60"/>
      <c r="DWW3263" s="60"/>
      <c r="DWX3263" s="46"/>
      <c r="DWY3263" s="65"/>
      <c r="DWZ3263" s="19"/>
      <c r="DXA3263" s="48"/>
      <c r="DXB3263" s="41"/>
      <c r="DXC3263" s="44"/>
      <c r="DXD3263" s="18"/>
      <c r="DXE3263" s="16"/>
      <c r="DXF3263" s="36"/>
      <c r="DXG3263" s="36"/>
      <c r="DXH3263" s="36"/>
      <c r="DXI3263" s="36"/>
      <c r="DXJ3263" s="36"/>
      <c r="DXK3263" s="36"/>
      <c r="DXL3263" s="36"/>
      <c r="DXM3263" s="36"/>
      <c r="DXN3263" s="36"/>
      <c r="DXO3263" s="36"/>
      <c r="DXP3263" s="36"/>
      <c r="DXQ3263" s="36"/>
      <c r="DXR3263" s="36"/>
      <c r="DXS3263" s="12"/>
      <c r="DXT3263" s="12"/>
      <c r="DXU3263" s="12"/>
      <c r="DXV3263" s="53"/>
      <c r="DXX3263" s="41"/>
      <c r="DXY3263" s="40"/>
      <c r="DXZ3263" s="44"/>
      <c r="DYA3263" s="62"/>
      <c r="DYB3263" s="56"/>
      <c r="DYC3263" s="60"/>
      <c r="DYD3263" s="60"/>
      <c r="DYE3263" s="60"/>
      <c r="DYF3263" s="60"/>
      <c r="DYG3263" s="46"/>
      <c r="DYH3263" s="65"/>
      <c r="DYI3263" s="19"/>
      <c r="DYJ3263" s="48"/>
      <c r="DYK3263" s="41"/>
      <c r="DYL3263" s="44"/>
      <c r="DYM3263" s="18"/>
      <c r="DYN3263" s="16"/>
      <c r="DYO3263" s="36"/>
      <c r="DYP3263" s="36"/>
      <c r="DYQ3263" s="36"/>
      <c r="DYR3263" s="36"/>
      <c r="DYS3263" s="36"/>
      <c r="DYT3263" s="36"/>
      <c r="DYU3263" s="36"/>
      <c r="DYV3263" s="36"/>
      <c r="DYW3263" s="36"/>
      <c r="DYX3263" s="36"/>
      <c r="DYY3263" s="36"/>
      <c r="DYZ3263" s="36"/>
      <c r="DZA3263" s="36"/>
      <c r="DZB3263" s="12"/>
      <c r="DZC3263" s="12"/>
      <c r="DZD3263" s="12"/>
      <c r="DZE3263" s="53"/>
      <c r="DZG3263" s="41"/>
      <c r="DZH3263" s="40"/>
      <c r="DZI3263" s="44"/>
      <c r="DZJ3263" s="62"/>
      <c r="DZK3263" s="56"/>
      <c r="DZL3263" s="60"/>
      <c r="DZM3263" s="60"/>
      <c r="DZN3263" s="60"/>
      <c r="DZO3263" s="60"/>
      <c r="DZP3263" s="46"/>
      <c r="DZQ3263" s="65"/>
      <c r="DZR3263" s="19"/>
      <c r="DZS3263" s="48"/>
      <c r="DZT3263" s="41"/>
      <c r="DZU3263" s="44"/>
      <c r="DZV3263" s="18"/>
      <c r="DZW3263" s="16"/>
      <c r="DZX3263" s="36"/>
      <c r="DZY3263" s="36"/>
      <c r="DZZ3263" s="36"/>
      <c r="EAA3263" s="36"/>
      <c r="EAB3263" s="36"/>
      <c r="EAC3263" s="36"/>
      <c r="EAD3263" s="36"/>
      <c r="EAE3263" s="36"/>
      <c r="EAF3263" s="36"/>
      <c r="EAG3263" s="36"/>
      <c r="EAH3263" s="36"/>
      <c r="EAI3263" s="36"/>
      <c r="EAJ3263" s="36"/>
      <c r="EAK3263" s="12"/>
      <c r="EAL3263" s="12"/>
      <c r="EAM3263" s="12"/>
      <c r="EAN3263" s="53"/>
      <c r="EAP3263" s="41"/>
      <c r="EAQ3263" s="40"/>
      <c r="EAR3263" s="44"/>
      <c r="EAS3263" s="62"/>
      <c r="EAT3263" s="56"/>
      <c r="EAU3263" s="60"/>
      <c r="EAV3263" s="60"/>
      <c r="EAW3263" s="60"/>
      <c r="EAX3263" s="60"/>
      <c r="EAY3263" s="46"/>
      <c r="EAZ3263" s="65"/>
      <c r="EBA3263" s="19"/>
      <c r="EBB3263" s="48"/>
      <c r="EBC3263" s="41"/>
      <c r="EBD3263" s="44"/>
      <c r="EBE3263" s="18"/>
      <c r="EBF3263" s="16"/>
      <c r="EBG3263" s="36"/>
      <c r="EBH3263" s="36"/>
      <c r="EBI3263" s="36"/>
      <c r="EBJ3263" s="36"/>
      <c r="EBK3263" s="36"/>
      <c r="EBL3263" s="36"/>
      <c r="EBM3263" s="36"/>
      <c r="EBN3263" s="36"/>
      <c r="EBO3263" s="36"/>
      <c r="EBP3263" s="36"/>
      <c r="EBQ3263" s="36"/>
      <c r="EBR3263" s="36"/>
      <c r="EBS3263" s="36"/>
      <c r="EBT3263" s="12"/>
      <c r="EBU3263" s="12"/>
      <c r="EBV3263" s="12"/>
      <c r="EBW3263" s="53"/>
      <c r="EBY3263" s="41"/>
      <c r="EBZ3263" s="40"/>
      <c r="ECA3263" s="44"/>
      <c r="ECB3263" s="62"/>
      <c r="ECC3263" s="56"/>
      <c r="ECD3263" s="60"/>
      <c r="ECE3263" s="60"/>
      <c r="ECF3263" s="60"/>
      <c r="ECG3263" s="60"/>
      <c r="ECH3263" s="46"/>
      <c r="ECI3263" s="65"/>
      <c r="ECJ3263" s="19"/>
      <c r="ECK3263" s="48"/>
      <c r="ECL3263" s="41"/>
      <c r="ECM3263" s="44"/>
      <c r="ECN3263" s="18"/>
      <c r="ECO3263" s="16"/>
      <c r="ECP3263" s="36"/>
      <c r="ECQ3263" s="36"/>
      <c r="ECR3263" s="36"/>
      <c r="ECS3263" s="36"/>
      <c r="ECT3263" s="36"/>
      <c r="ECU3263" s="36"/>
      <c r="ECV3263" s="36"/>
      <c r="ECW3263" s="36"/>
      <c r="ECX3263" s="36"/>
      <c r="ECY3263" s="36"/>
      <c r="ECZ3263" s="36"/>
      <c r="EDA3263" s="36"/>
      <c r="EDB3263" s="36"/>
      <c r="EDC3263" s="12"/>
      <c r="EDD3263" s="12"/>
      <c r="EDE3263" s="12"/>
      <c r="EDF3263" s="53"/>
      <c r="EDH3263" s="41"/>
      <c r="EDI3263" s="40"/>
      <c r="EDJ3263" s="44"/>
      <c r="EDK3263" s="62"/>
      <c r="EDL3263" s="56"/>
      <c r="EDM3263" s="60"/>
      <c r="EDN3263" s="60"/>
      <c r="EDO3263" s="60"/>
      <c r="EDP3263" s="60"/>
      <c r="EDQ3263" s="46"/>
      <c r="EDR3263" s="65"/>
      <c r="EDS3263" s="19"/>
      <c r="EDT3263" s="48"/>
      <c r="EDU3263" s="41"/>
      <c r="EDV3263" s="44"/>
      <c r="EDW3263" s="18"/>
      <c r="EDX3263" s="16"/>
      <c r="EDY3263" s="36"/>
      <c r="EDZ3263" s="36"/>
      <c r="EEA3263" s="36"/>
      <c r="EEB3263" s="36"/>
      <c r="EEC3263" s="36"/>
      <c r="EED3263" s="36"/>
      <c r="EEE3263" s="36"/>
      <c r="EEF3263" s="36"/>
      <c r="EEG3263" s="36"/>
      <c r="EEH3263" s="36"/>
      <c r="EEI3263" s="36"/>
      <c r="EEJ3263" s="36"/>
      <c r="EEK3263" s="36"/>
      <c r="EEL3263" s="12"/>
      <c r="EEM3263" s="12"/>
      <c r="EEN3263" s="12"/>
      <c r="EEO3263" s="53"/>
      <c r="EEQ3263" s="41"/>
      <c r="EER3263" s="40"/>
      <c r="EES3263" s="44"/>
      <c r="EET3263" s="62"/>
      <c r="EEU3263" s="56"/>
      <c r="EEV3263" s="60"/>
      <c r="EEW3263" s="60"/>
      <c r="EEX3263" s="60"/>
      <c r="EEY3263" s="60"/>
      <c r="EEZ3263" s="46"/>
      <c r="EFA3263" s="65"/>
      <c r="EFB3263" s="19"/>
      <c r="EFC3263" s="48"/>
      <c r="EFD3263" s="41"/>
      <c r="EFE3263" s="44"/>
      <c r="EFF3263" s="18"/>
      <c r="EFG3263" s="16"/>
      <c r="EFH3263" s="36"/>
      <c r="EFI3263" s="36"/>
      <c r="EFJ3263" s="36"/>
      <c r="EFK3263" s="36"/>
      <c r="EFL3263" s="36"/>
      <c r="EFM3263" s="36"/>
      <c r="EFN3263" s="36"/>
      <c r="EFO3263" s="36"/>
      <c r="EFP3263" s="36"/>
      <c r="EFQ3263" s="36"/>
      <c r="EFR3263" s="36"/>
      <c r="EFS3263" s="36"/>
      <c r="EFT3263" s="36"/>
      <c r="EFU3263" s="12"/>
      <c r="EFV3263" s="12"/>
      <c r="EFW3263" s="12"/>
      <c r="EFX3263" s="53"/>
      <c r="EFZ3263" s="41"/>
      <c r="EGA3263" s="40"/>
      <c r="EGB3263" s="44"/>
      <c r="EGC3263" s="62"/>
      <c r="EGD3263" s="56"/>
      <c r="EGE3263" s="60"/>
      <c r="EGF3263" s="60"/>
      <c r="EGG3263" s="60"/>
      <c r="EGH3263" s="60"/>
      <c r="EGI3263" s="46"/>
      <c r="EGJ3263" s="65"/>
      <c r="EGK3263" s="19"/>
      <c r="EGL3263" s="48"/>
      <c r="EGM3263" s="41"/>
      <c r="EGN3263" s="44"/>
      <c r="EGO3263" s="18"/>
      <c r="EGP3263" s="16"/>
      <c r="EGQ3263" s="36"/>
      <c r="EGR3263" s="36"/>
      <c r="EGS3263" s="36"/>
      <c r="EGT3263" s="36"/>
      <c r="EGU3263" s="36"/>
      <c r="EGV3263" s="36"/>
      <c r="EGW3263" s="36"/>
      <c r="EGX3263" s="36"/>
      <c r="EGY3263" s="36"/>
      <c r="EGZ3263" s="36"/>
      <c r="EHA3263" s="36"/>
      <c r="EHB3263" s="36"/>
      <c r="EHC3263" s="36"/>
      <c r="EHD3263" s="12"/>
      <c r="EHE3263" s="12"/>
      <c r="EHF3263" s="12"/>
      <c r="EHG3263" s="53"/>
      <c r="EHI3263" s="41"/>
      <c r="EHJ3263" s="40"/>
      <c r="EHK3263" s="44"/>
      <c r="EHL3263" s="62"/>
      <c r="EHM3263" s="56"/>
      <c r="EHN3263" s="60"/>
      <c r="EHO3263" s="60"/>
      <c r="EHP3263" s="60"/>
      <c r="EHQ3263" s="60"/>
      <c r="EHR3263" s="46"/>
      <c r="EHS3263" s="65"/>
      <c r="EHT3263" s="19"/>
      <c r="EHU3263" s="48"/>
      <c r="EHV3263" s="41"/>
      <c r="EHW3263" s="44"/>
      <c r="EHX3263" s="18"/>
      <c r="EHY3263" s="16"/>
      <c r="EHZ3263" s="36"/>
      <c r="EIA3263" s="36"/>
      <c r="EIB3263" s="36"/>
      <c r="EIC3263" s="36"/>
      <c r="EID3263" s="36"/>
      <c r="EIE3263" s="36"/>
      <c r="EIF3263" s="36"/>
      <c r="EIG3263" s="36"/>
      <c r="EIH3263" s="36"/>
      <c r="EII3263" s="36"/>
      <c r="EIJ3263" s="36"/>
      <c r="EIK3263" s="36"/>
      <c r="EIL3263" s="36"/>
      <c r="EIM3263" s="12"/>
      <c r="EIN3263" s="12"/>
      <c r="EIO3263" s="12"/>
      <c r="EIP3263" s="53"/>
      <c r="EIR3263" s="41"/>
      <c r="EIS3263" s="40"/>
      <c r="EIT3263" s="44"/>
      <c r="EIU3263" s="62"/>
      <c r="EIV3263" s="56"/>
      <c r="EIW3263" s="60"/>
      <c r="EIX3263" s="60"/>
      <c r="EIY3263" s="60"/>
      <c r="EIZ3263" s="60"/>
      <c r="EJA3263" s="46"/>
      <c r="EJB3263" s="65"/>
      <c r="EJC3263" s="19"/>
      <c r="EJD3263" s="48"/>
      <c r="EJE3263" s="41"/>
      <c r="EJF3263" s="44"/>
      <c r="EJG3263" s="18"/>
      <c r="EJH3263" s="16"/>
      <c r="EJI3263" s="36"/>
      <c r="EJJ3263" s="36"/>
      <c r="EJK3263" s="36"/>
      <c r="EJL3263" s="36"/>
      <c r="EJM3263" s="36"/>
      <c r="EJN3263" s="36"/>
      <c r="EJO3263" s="36"/>
      <c r="EJP3263" s="36"/>
      <c r="EJQ3263" s="36"/>
      <c r="EJR3263" s="36"/>
      <c r="EJS3263" s="36"/>
      <c r="EJT3263" s="36"/>
      <c r="EJU3263" s="36"/>
      <c r="EJV3263" s="12"/>
      <c r="EJW3263" s="12"/>
      <c r="EJX3263" s="12"/>
      <c r="EJY3263" s="53"/>
      <c r="EKA3263" s="41"/>
      <c r="EKB3263" s="40"/>
      <c r="EKC3263" s="44"/>
      <c r="EKD3263" s="62"/>
      <c r="EKE3263" s="56"/>
      <c r="EKF3263" s="60"/>
      <c r="EKG3263" s="60"/>
      <c r="EKH3263" s="60"/>
      <c r="EKI3263" s="60"/>
      <c r="EKJ3263" s="46"/>
      <c r="EKK3263" s="65"/>
      <c r="EKL3263" s="19"/>
      <c r="EKM3263" s="48"/>
      <c r="EKN3263" s="41"/>
      <c r="EKO3263" s="44"/>
      <c r="EKP3263" s="18"/>
      <c r="EKQ3263" s="16"/>
      <c r="EKR3263" s="36"/>
      <c r="EKS3263" s="36"/>
      <c r="EKT3263" s="36"/>
      <c r="EKU3263" s="36"/>
      <c r="EKV3263" s="36"/>
      <c r="EKW3263" s="36"/>
      <c r="EKX3263" s="36"/>
      <c r="EKY3263" s="36"/>
      <c r="EKZ3263" s="36"/>
      <c r="ELA3263" s="36"/>
      <c r="ELB3263" s="36"/>
      <c r="ELC3263" s="36"/>
      <c r="ELD3263" s="36"/>
      <c r="ELE3263" s="12"/>
      <c r="ELF3263" s="12"/>
      <c r="ELG3263" s="12"/>
      <c r="ELH3263" s="53"/>
      <c r="ELJ3263" s="41"/>
      <c r="ELK3263" s="40"/>
      <c r="ELL3263" s="44"/>
      <c r="ELM3263" s="62"/>
      <c r="ELN3263" s="56"/>
      <c r="ELO3263" s="60"/>
      <c r="ELP3263" s="60"/>
      <c r="ELQ3263" s="60"/>
      <c r="ELR3263" s="60"/>
      <c r="ELS3263" s="46"/>
      <c r="ELT3263" s="65"/>
      <c r="ELU3263" s="19"/>
      <c r="ELV3263" s="48"/>
      <c r="ELW3263" s="41"/>
      <c r="ELX3263" s="44"/>
      <c r="ELY3263" s="18"/>
      <c r="ELZ3263" s="16"/>
      <c r="EMA3263" s="36"/>
      <c r="EMB3263" s="36"/>
      <c r="EMC3263" s="36"/>
      <c r="EMD3263" s="36"/>
      <c r="EME3263" s="36"/>
      <c r="EMF3263" s="36"/>
      <c r="EMG3263" s="36"/>
      <c r="EMH3263" s="36"/>
      <c r="EMI3263" s="36"/>
      <c r="EMJ3263" s="36"/>
      <c r="EMK3263" s="36"/>
      <c r="EML3263" s="36"/>
      <c r="EMM3263" s="36"/>
      <c r="EMN3263" s="12"/>
      <c r="EMO3263" s="12"/>
      <c r="EMP3263" s="12"/>
      <c r="EMQ3263" s="53"/>
      <c r="EMS3263" s="41"/>
      <c r="EMT3263" s="40"/>
      <c r="EMU3263" s="44"/>
      <c r="EMV3263" s="62"/>
      <c r="EMW3263" s="56"/>
      <c r="EMX3263" s="60"/>
      <c r="EMY3263" s="60"/>
      <c r="EMZ3263" s="60"/>
      <c r="ENA3263" s="60"/>
      <c r="ENB3263" s="46"/>
      <c r="ENC3263" s="65"/>
      <c r="END3263" s="19"/>
      <c r="ENE3263" s="48"/>
      <c r="ENF3263" s="41"/>
      <c r="ENG3263" s="44"/>
      <c r="ENH3263" s="18"/>
      <c r="ENI3263" s="16"/>
      <c r="ENJ3263" s="36"/>
      <c r="ENK3263" s="36"/>
      <c r="ENL3263" s="36"/>
      <c r="ENM3263" s="36"/>
      <c r="ENN3263" s="36"/>
      <c r="ENO3263" s="36"/>
      <c r="ENP3263" s="36"/>
      <c r="ENQ3263" s="36"/>
      <c r="ENR3263" s="36"/>
      <c r="ENS3263" s="36"/>
      <c r="ENT3263" s="36"/>
      <c r="ENU3263" s="36"/>
      <c r="ENV3263" s="36"/>
      <c r="ENW3263" s="12"/>
      <c r="ENX3263" s="12"/>
      <c r="ENY3263" s="12"/>
      <c r="ENZ3263" s="53"/>
      <c r="EOB3263" s="41"/>
      <c r="EOC3263" s="40"/>
      <c r="EOD3263" s="44"/>
      <c r="EOE3263" s="62"/>
      <c r="EOF3263" s="56"/>
      <c r="EOG3263" s="60"/>
      <c r="EOH3263" s="60"/>
      <c r="EOI3263" s="60"/>
      <c r="EOJ3263" s="60"/>
      <c r="EOK3263" s="46"/>
      <c r="EOL3263" s="65"/>
      <c r="EOM3263" s="19"/>
      <c r="EON3263" s="48"/>
      <c r="EOO3263" s="41"/>
      <c r="EOP3263" s="44"/>
      <c r="EOQ3263" s="18"/>
      <c r="EOR3263" s="16"/>
      <c r="EOS3263" s="36"/>
      <c r="EOT3263" s="36"/>
      <c r="EOU3263" s="36"/>
      <c r="EOV3263" s="36"/>
      <c r="EOW3263" s="36"/>
      <c r="EOX3263" s="36"/>
      <c r="EOY3263" s="36"/>
      <c r="EOZ3263" s="36"/>
      <c r="EPA3263" s="36"/>
      <c r="EPB3263" s="36"/>
      <c r="EPC3263" s="36"/>
      <c r="EPD3263" s="36"/>
      <c r="EPE3263" s="36"/>
      <c r="EPF3263" s="12"/>
      <c r="EPG3263" s="12"/>
      <c r="EPH3263" s="12"/>
      <c r="EPI3263" s="53"/>
      <c r="EPK3263" s="41"/>
      <c r="EPL3263" s="40"/>
      <c r="EPM3263" s="44"/>
      <c r="EPN3263" s="62"/>
      <c r="EPO3263" s="56"/>
      <c r="EPP3263" s="60"/>
      <c r="EPQ3263" s="60"/>
      <c r="EPR3263" s="60"/>
      <c r="EPS3263" s="60"/>
      <c r="EPT3263" s="46"/>
      <c r="EPU3263" s="65"/>
      <c r="EPV3263" s="19"/>
      <c r="EPW3263" s="48"/>
      <c r="EPX3263" s="41"/>
      <c r="EPY3263" s="44"/>
      <c r="EPZ3263" s="18"/>
      <c r="EQA3263" s="16"/>
      <c r="EQB3263" s="36"/>
      <c r="EQC3263" s="36"/>
      <c r="EQD3263" s="36"/>
      <c r="EQE3263" s="36"/>
      <c r="EQF3263" s="36"/>
      <c r="EQG3263" s="36"/>
      <c r="EQH3263" s="36"/>
      <c r="EQI3263" s="36"/>
      <c r="EQJ3263" s="36"/>
      <c r="EQK3263" s="36"/>
      <c r="EQL3263" s="36"/>
      <c r="EQM3263" s="36"/>
      <c r="EQN3263" s="36"/>
      <c r="EQO3263" s="12"/>
      <c r="EQP3263" s="12"/>
      <c r="EQQ3263" s="12"/>
      <c r="EQR3263" s="53"/>
      <c r="EQT3263" s="41"/>
      <c r="EQU3263" s="40"/>
      <c r="EQV3263" s="44"/>
      <c r="EQW3263" s="62"/>
      <c r="EQX3263" s="56"/>
      <c r="EQY3263" s="60"/>
      <c r="EQZ3263" s="60"/>
      <c r="ERA3263" s="60"/>
      <c r="ERB3263" s="60"/>
      <c r="ERC3263" s="46"/>
      <c r="ERD3263" s="65"/>
      <c r="ERE3263" s="19"/>
      <c r="ERF3263" s="48"/>
      <c r="ERG3263" s="41"/>
      <c r="ERH3263" s="44"/>
      <c r="ERI3263" s="18"/>
      <c r="ERJ3263" s="16"/>
      <c r="ERK3263" s="36"/>
      <c r="ERL3263" s="36"/>
      <c r="ERM3263" s="36"/>
      <c r="ERN3263" s="36"/>
      <c r="ERO3263" s="36"/>
      <c r="ERP3263" s="36"/>
      <c r="ERQ3263" s="36"/>
      <c r="ERR3263" s="36"/>
      <c r="ERS3263" s="36"/>
      <c r="ERT3263" s="36"/>
      <c r="ERU3263" s="36"/>
      <c r="ERV3263" s="36"/>
      <c r="ERW3263" s="36"/>
      <c r="ERX3263" s="12"/>
      <c r="ERY3263" s="12"/>
      <c r="ERZ3263" s="12"/>
      <c r="ESA3263" s="53"/>
      <c r="ESC3263" s="41"/>
      <c r="ESD3263" s="40"/>
      <c r="ESE3263" s="44"/>
      <c r="ESF3263" s="62"/>
      <c r="ESG3263" s="56"/>
      <c r="ESH3263" s="60"/>
      <c r="ESI3263" s="60"/>
      <c r="ESJ3263" s="60"/>
      <c r="ESK3263" s="60"/>
      <c r="ESL3263" s="46"/>
      <c r="ESM3263" s="65"/>
      <c r="ESN3263" s="19"/>
      <c r="ESO3263" s="48"/>
      <c r="ESP3263" s="41"/>
      <c r="ESQ3263" s="44"/>
      <c r="ESR3263" s="18"/>
      <c r="ESS3263" s="16"/>
      <c r="EST3263" s="36"/>
      <c r="ESU3263" s="36"/>
      <c r="ESV3263" s="36"/>
      <c r="ESW3263" s="36"/>
      <c r="ESX3263" s="36"/>
      <c r="ESY3263" s="36"/>
      <c r="ESZ3263" s="36"/>
      <c r="ETA3263" s="36"/>
      <c r="ETB3263" s="36"/>
      <c r="ETC3263" s="36"/>
      <c r="ETD3263" s="36"/>
      <c r="ETE3263" s="36"/>
      <c r="ETF3263" s="36"/>
      <c r="ETG3263" s="12"/>
      <c r="ETH3263" s="12"/>
      <c r="ETI3263" s="12"/>
      <c r="ETJ3263" s="53"/>
      <c r="ETL3263" s="41"/>
      <c r="ETM3263" s="40"/>
      <c r="ETN3263" s="44"/>
      <c r="ETO3263" s="62"/>
      <c r="ETP3263" s="56"/>
      <c r="ETQ3263" s="60"/>
      <c r="ETR3263" s="60"/>
      <c r="ETS3263" s="60"/>
      <c r="ETT3263" s="60"/>
      <c r="ETU3263" s="46"/>
      <c r="ETV3263" s="65"/>
      <c r="ETW3263" s="19"/>
      <c r="ETX3263" s="48"/>
      <c r="ETY3263" s="41"/>
      <c r="ETZ3263" s="44"/>
      <c r="EUA3263" s="18"/>
      <c r="EUB3263" s="16"/>
      <c r="EUC3263" s="36"/>
      <c r="EUD3263" s="36"/>
      <c r="EUE3263" s="36"/>
      <c r="EUF3263" s="36"/>
      <c r="EUG3263" s="36"/>
      <c r="EUH3263" s="36"/>
      <c r="EUI3263" s="36"/>
      <c r="EUJ3263" s="36"/>
      <c r="EUK3263" s="36"/>
      <c r="EUL3263" s="36"/>
      <c r="EUM3263" s="36"/>
      <c r="EUN3263" s="36"/>
      <c r="EUO3263" s="36"/>
      <c r="EUP3263" s="12"/>
      <c r="EUQ3263" s="12"/>
      <c r="EUR3263" s="12"/>
      <c r="EUS3263" s="53"/>
      <c r="EUU3263" s="41"/>
      <c r="EUV3263" s="40"/>
      <c r="EUW3263" s="44"/>
      <c r="EUX3263" s="62"/>
      <c r="EUY3263" s="56"/>
      <c r="EUZ3263" s="60"/>
      <c r="EVA3263" s="60"/>
      <c r="EVB3263" s="60"/>
      <c r="EVC3263" s="60"/>
      <c r="EVD3263" s="46"/>
      <c r="EVE3263" s="65"/>
      <c r="EVF3263" s="19"/>
      <c r="EVG3263" s="48"/>
      <c r="EVH3263" s="41"/>
      <c r="EVI3263" s="44"/>
      <c r="EVJ3263" s="18"/>
      <c r="EVK3263" s="16"/>
      <c r="EVL3263" s="36"/>
      <c r="EVM3263" s="36"/>
      <c r="EVN3263" s="36"/>
      <c r="EVO3263" s="36"/>
      <c r="EVP3263" s="36"/>
      <c r="EVQ3263" s="36"/>
      <c r="EVR3263" s="36"/>
      <c r="EVS3263" s="36"/>
      <c r="EVT3263" s="36"/>
      <c r="EVU3263" s="36"/>
      <c r="EVV3263" s="36"/>
      <c r="EVW3263" s="36"/>
      <c r="EVX3263" s="36"/>
      <c r="EVY3263" s="12"/>
      <c r="EVZ3263" s="12"/>
      <c r="EWA3263" s="12"/>
      <c r="EWB3263" s="53"/>
      <c r="EWD3263" s="41"/>
      <c r="EWE3263" s="40"/>
      <c r="EWF3263" s="44"/>
      <c r="EWG3263" s="62"/>
      <c r="EWH3263" s="56"/>
      <c r="EWI3263" s="60"/>
      <c r="EWJ3263" s="60"/>
      <c r="EWK3263" s="60"/>
      <c r="EWL3263" s="60"/>
      <c r="EWM3263" s="46"/>
      <c r="EWN3263" s="65"/>
      <c r="EWO3263" s="19"/>
      <c r="EWP3263" s="48"/>
      <c r="EWQ3263" s="41"/>
      <c r="EWR3263" s="44"/>
      <c r="EWS3263" s="18"/>
      <c r="EWT3263" s="16"/>
      <c r="EWU3263" s="36"/>
      <c r="EWV3263" s="36"/>
      <c r="EWW3263" s="36"/>
      <c r="EWX3263" s="36"/>
      <c r="EWY3263" s="36"/>
      <c r="EWZ3263" s="36"/>
      <c r="EXA3263" s="36"/>
      <c r="EXB3263" s="36"/>
      <c r="EXC3263" s="36"/>
      <c r="EXD3263" s="36"/>
      <c r="EXE3263" s="36"/>
      <c r="EXF3263" s="36"/>
      <c r="EXG3263" s="36"/>
      <c r="EXH3263" s="12"/>
      <c r="EXI3263" s="12"/>
      <c r="EXJ3263" s="12"/>
      <c r="EXK3263" s="53"/>
      <c r="EXM3263" s="41"/>
      <c r="EXN3263" s="40"/>
      <c r="EXO3263" s="44"/>
      <c r="EXP3263" s="62"/>
      <c r="EXQ3263" s="56"/>
      <c r="EXR3263" s="60"/>
      <c r="EXS3263" s="60"/>
      <c r="EXT3263" s="60"/>
      <c r="EXU3263" s="60"/>
      <c r="EXV3263" s="46"/>
      <c r="EXW3263" s="65"/>
      <c r="EXX3263" s="19"/>
      <c r="EXY3263" s="48"/>
      <c r="EXZ3263" s="41"/>
      <c r="EYA3263" s="44"/>
      <c r="EYB3263" s="18"/>
      <c r="EYC3263" s="16"/>
      <c r="EYD3263" s="36"/>
      <c r="EYE3263" s="36"/>
      <c r="EYF3263" s="36"/>
      <c r="EYG3263" s="36"/>
      <c r="EYH3263" s="36"/>
      <c r="EYI3263" s="36"/>
      <c r="EYJ3263" s="36"/>
      <c r="EYK3263" s="36"/>
      <c r="EYL3263" s="36"/>
      <c r="EYM3263" s="36"/>
      <c r="EYN3263" s="36"/>
      <c r="EYO3263" s="36"/>
      <c r="EYP3263" s="36"/>
      <c r="EYQ3263" s="12"/>
      <c r="EYR3263" s="12"/>
      <c r="EYS3263" s="12"/>
      <c r="EYT3263" s="53"/>
      <c r="EYV3263" s="41"/>
      <c r="EYW3263" s="40"/>
      <c r="EYX3263" s="44"/>
      <c r="EYY3263" s="62"/>
      <c r="EYZ3263" s="56"/>
      <c r="EZA3263" s="60"/>
      <c r="EZB3263" s="60"/>
      <c r="EZC3263" s="60"/>
      <c r="EZD3263" s="60"/>
      <c r="EZE3263" s="46"/>
      <c r="EZF3263" s="65"/>
      <c r="EZG3263" s="19"/>
      <c r="EZH3263" s="48"/>
      <c r="EZI3263" s="41"/>
      <c r="EZJ3263" s="44"/>
      <c r="EZK3263" s="18"/>
      <c r="EZL3263" s="16"/>
      <c r="EZM3263" s="36"/>
      <c r="EZN3263" s="36"/>
      <c r="EZO3263" s="36"/>
      <c r="EZP3263" s="36"/>
      <c r="EZQ3263" s="36"/>
      <c r="EZR3263" s="36"/>
      <c r="EZS3263" s="36"/>
      <c r="EZT3263" s="36"/>
      <c r="EZU3263" s="36"/>
      <c r="EZV3263" s="36"/>
      <c r="EZW3263" s="36"/>
      <c r="EZX3263" s="36"/>
      <c r="EZY3263" s="36"/>
      <c r="EZZ3263" s="12"/>
      <c r="FAA3263" s="12"/>
      <c r="FAB3263" s="12"/>
      <c r="FAC3263" s="53"/>
      <c r="FAE3263" s="41"/>
      <c r="FAF3263" s="40"/>
      <c r="FAG3263" s="44"/>
      <c r="FAH3263" s="62"/>
      <c r="FAI3263" s="56"/>
      <c r="FAJ3263" s="60"/>
      <c r="FAK3263" s="60"/>
      <c r="FAL3263" s="60"/>
      <c r="FAM3263" s="60"/>
      <c r="FAN3263" s="46"/>
      <c r="FAO3263" s="65"/>
      <c r="FAP3263" s="19"/>
      <c r="FAQ3263" s="48"/>
      <c r="FAR3263" s="41"/>
      <c r="FAS3263" s="44"/>
      <c r="FAT3263" s="18"/>
      <c r="FAU3263" s="16"/>
      <c r="FAV3263" s="36"/>
      <c r="FAW3263" s="36"/>
      <c r="FAX3263" s="36"/>
      <c r="FAY3263" s="36"/>
      <c r="FAZ3263" s="36"/>
      <c r="FBA3263" s="36"/>
      <c r="FBB3263" s="36"/>
      <c r="FBC3263" s="36"/>
      <c r="FBD3263" s="36"/>
      <c r="FBE3263" s="36"/>
      <c r="FBF3263" s="36"/>
      <c r="FBG3263" s="36"/>
      <c r="FBH3263" s="36"/>
      <c r="FBI3263" s="12"/>
      <c r="FBJ3263" s="12"/>
      <c r="FBK3263" s="12"/>
      <c r="FBL3263" s="53"/>
      <c r="FBN3263" s="41"/>
      <c r="FBO3263" s="40"/>
      <c r="FBP3263" s="44"/>
      <c r="FBQ3263" s="62"/>
      <c r="FBR3263" s="56"/>
      <c r="FBS3263" s="60"/>
      <c r="FBT3263" s="60"/>
      <c r="FBU3263" s="60"/>
      <c r="FBV3263" s="60"/>
      <c r="FBW3263" s="46"/>
      <c r="FBX3263" s="65"/>
      <c r="FBY3263" s="19"/>
      <c r="FBZ3263" s="48"/>
      <c r="FCA3263" s="41"/>
      <c r="FCB3263" s="44"/>
      <c r="FCC3263" s="18"/>
      <c r="FCD3263" s="16"/>
      <c r="FCE3263" s="36"/>
      <c r="FCF3263" s="36"/>
      <c r="FCG3263" s="36"/>
      <c r="FCH3263" s="36"/>
      <c r="FCI3263" s="36"/>
      <c r="FCJ3263" s="36"/>
      <c r="FCK3263" s="36"/>
      <c r="FCL3263" s="36"/>
      <c r="FCM3263" s="36"/>
      <c r="FCN3263" s="36"/>
      <c r="FCO3263" s="36"/>
      <c r="FCP3263" s="36"/>
      <c r="FCQ3263" s="36"/>
      <c r="FCR3263" s="12"/>
      <c r="FCS3263" s="12"/>
      <c r="FCT3263" s="12"/>
      <c r="FCU3263" s="53"/>
      <c r="FCW3263" s="41"/>
      <c r="FCX3263" s="40"/>
      <c r="FCY3263" s="44"/>
      <c r="FCZ3263" s="62"/>
      <c r="FDA3263" s="56"/>
      <c r="FDB3263" s="60"/>
      <c r="FDC3263" s="60"/>
      <c r="FDD3263" s="60"/>
      <c r="FDE3263" s="60"/>
      <c r="FDF3263" s="46"/>
      <c r="FDG3263" s="65"/>
      <c r="FDH3263" s="19"/>
      <c r="FDI3263" s="48"/>
      <c r="FDJ3263" s="41"/>
      <c r="FDK3263" s="44"/>
      <c r="FDL3263" s="18"/>
      <c r="FDM3263" s="16"/>
      <c r="FDN3263" s="36"/>
      <c r="FDO3263" s="36"/>
      <c r="FDP3263" s="36"/>
      <c r="FDQ3263" s="36"/>
      <c r="FDR3263" s="36"/>
      <c r="FDS3263" s="36"/>
      <c r="FDT3263" s="36"/>
      <c r="FDU3263" s="36"/>
      <c r="FDV3263" s="36"/>
      <c r="FDW3263" s="36"/>
      <c r="FDX3263" s="36"/>
      <c r="FDY3263" s="36"/>
      <c r="FDZ3263" s="36"/>
      <c r="FEA3263" s="12"/>
      <c r="FEB3263" s="12"/>
      <c r="FEC3263" s="12"/>
      <c r="FED3263" s="53"/>
      <c r="FEF3263" s="41"/>
      <c r="FEG3263" s="40"/>
      <c r="FEH3263" s="44"/>
      <c r="FEI3263" s="62"/>
      <c r="FEJ3263" s="56"/>
      <c r="FEK3263" s="60"/>
      <c r="FEL3263" s="60"/>
      <c r="FEM3263" s="60"/>
      <c r="FEN3263" s="60"/>
      <c r="FEO3263" s="46"/>
      <c r="FEP3263" s="65"/>
      <c r="FEQ3263" s="19"/>
      <c r="FER3263" s="48"/>
      <c r="FES3263" s="41"/>
      <c r="FET3263" s="44"/>
      <c r="FEU3263" s="18"/>
      <c r="FEV3263" s="16"/>
      <c r="FEW3263" s="36"/>
      <c r="FEX3263" s="36"/>
      <c r="FEY3263" s="36"/>
      <c r="FEZ3263" s="36"/>
      <c r="FFA3263" s="36"/>
      <c r="FFB3263" s="36"/>
      <c r="FFC3263" s="36"/>
      <c r="FFD3263" s="36"/>
      <c r="FFE3263" s="36"/>
      <c r="FFF3263" s="36"/>
      <c r="FFG3263" s="36"/>
      <c r="FFH3263" s="36"/>
      <c r="FFI3263" s="36"/>
      <c r="FFJ3263" s="12"/>
      <c r="FFK3263" s="12"/>
      <c r="FFL3263" s="12"/>
      <c r="FFM3263" s="53"/>
      <c r="FFO3263" s="41"/>
      <c r="FFP3263" s="40"/>
      <c r="FFQ3263" s="44"/>
      <c r="FFR3263" s="62"/>
      <c r="FFS3263" s="56"/>
      <c r="FFT3263" s="60"/>
      <c r="FFU3263" s="60"/>
      <c r="FFV3263" s="60"/>
      <c r="FFW3263" s="60"/>
      <c r="FFX3263" s="46"/>
      <c r="FFY3263" s="65"/>
      <c r="FFZ3263" s="19"/>
      <c r="FGA3263" s="48"/>
      <c r="FGB3263" s="41"/>
      <c r="FGC3263" s="44"/>
      <c r="FGD3263" s="18"/>
      <c r="FGE3263" s="16"/>
      <c r="FGF3263" s="36"/>
      <c r="FGG3263" s="36"/>
      <c r="FGH3263" s="36"/>
      <c r="FGI3263" s="36"/>
      <c r="FGJ3263" s="36"/>
      <c r="FGK3263" s="36"/>
      <c r="FGL3263" s="36"/>
      <c r="FGM3263" s="36"/>
      <c r="FGN3263" s="36"/>
      <c r="FGO3263" s="36"/>
      <c r="FGP3263" s="36"/>
      <c r="FGQ3263" s="36"/>
      <c r="FGR3263" s="36"/>
      <c r="FGS3263" s="12"/>
      <c r="FGT3263" s="12"/>
      <c r="FGU3263" s="12"/>
      <c r="FGV3263" s="53"/>
      <c r="FGX3263" s="41"/>
      <c r="FGY3263" s="40"/>
      <c r="FGZ3263" s="44"/>
      <c r="FHA3263" s="62"/>
      <c r="FHB3263" s="56"/>
      <c r="FHC3263" s="60"/>
      <c r="FHD3263" s="60"/>
      <c r="FHE3263" s="60"/>
      <c r="FHF3263" s="60"/>
      <c r="FHG3263" s="46"/>
      <c r="FHH3263" s="65"/>
      <c r="FHI3263" s="19"/>
      <c r="FHJ3263" s="48"/>
      <c r="FHK3263" s="41"/>
      <c r="FHL3263" s="44"/>
      <c r="FHM3263" s="18"/>
      <c r="FHN3263" s="16"/>
      <c r="FHO3263" s="36"/>
      <c r="FHP3263" s="36"/>
      <c r="FHQ3263" s="36"/>
      <c r="FHR3263" s="36"/>
      <c r="FHS3263" s="36"/>
      <c r="FHT3263" s="36"/>
      <c r="FHU3263" s="36"/>
      <c r="FHV3263" s="36"/>
      <c r="FHW3263" s="36"/>
      <c r="FHX3263" s="36"/>
      <c r="FHY3263" s="36"/>
      <c r="FHZ3263" s="36"/>
      <c r="FIA3263" s="36"/>
      <c r="FIB3263" s="12"/>
      <c r="FIC3263" s="12"/>
      <c r="FID3263" s="12"/>
      <c r="FIE3263" s="53"/>
      <c r="FIG3263" s="41"/>
      <c r="FIH3263" s="40"/>
      <c r="FII3263" s="44"/>
      <c r="FIJ3263" s="62"/>
      <c r="FIK3263" s="56"/>
      <c r="FIL3263" s="60"/>
      <c r="FIM3263" s="60"/>
      <c r="FIN3263" s="60"/>
      <c r="FIO3263" s="60"/>
      <c r="FIP3263" s="46"/>
      <c r="FIQ3263" s="65"/>
      <c r="FIR3263" s="19"/>
      <c r="FIS3263" s="48"/>
      <c r="FIT3263" s="41"/>
      <c r="FIU3263" s="44"/>
      <c r="FIV3263" s="18"/>
      <c r="FIW3263" s="16"/>
      <c r="FIX3263" s="36"/>
      <c r="FIY3263" s="36"/>
      <c r="FIZ3263" s="36"/>
      <c r="FJA3263" s="36"/>
      <c r="FJB3263" s="36"/>
      <c r="FJC3263" s="36"/>
      <c r="FJD3263" s="36"/>
      <c r="FJE3263" s="36"/>
      <c r="FJF3263" s="36"/>
      <c r="FJG3263" s="36"/>
      <c r="FJH3263" s="36"/>
      <c r="FJI3263" s="36"/>
      <c r="FJJ3263" s="36"/>
      <c r="FJK3263" s="12"/>
      <c r="FJL3263" s="12"/>
      <c r="FJM3263" s="12"/>
      <c r="FJN3263" s="53"/>
      <c r="FJP3263" s="41"/>
      <c r="FJQ3263" s="40"/>
      <c r="FJR3263" s="44"/>
      <c r="FJS3263" s="62"/>
      <c r="FJT3263" s="56"/>
      <c r="FJU3263" s="60"/>
      <c r="FJV3263" s="60"/>
      <c r="FJW3263" s="60"/>
      <c r="FJX3263" s="60"/>
      <c r="FJY3263" s="46"/>
      <c r="FJZ3263" s="65"/>
      <c r="FKA3263" s="19"/>
      <c r="FKB3263" s="48"/>
      <c r="FKC3263" s="41"/>
      <c r="FKD3263" s="44"/>
      <c r="FKE3263" s="18"/>
      <c r="FKF3263" s="16"/>
      <c r="FKG3263" s="36"/>
      <c r="FKH3263" s="36"/>
      <c r="FKI3263" s="36"/>
      <c r="FKJ3263" s="36"/>
      <c r="FKK3263" s="36"/>
      <c r="FKL3263" s="36"/>
      <c r="FKM3263" s="36"/>
      <c r="FKN3263" s="36"/>
      <c r="FKO3263" s="36"/>
      <c r="FKP3263" s="36"/>
      <c r="FKQ3263" s="36"/>
      <c r="FKR3263" s="36"/>
      <c r="FKS3263" s="36"/>
      <c r="FKT3263" s="12"/>
      <c r="FKU3263" s="12"/>
      <c r="FKV3263" s="12"/>
      <c r="FKW3263" s="53"/>
      <c r="FKY3263" s="41"/>
      <c r="FKZ3263" s="40"/>
      <c r="FLA3263" s="44"/>
      <c r="FLB3263" s="62"/>
      <c r="FLC3263" s="56"/>
      <c r="FLD3263" s="60"/>
      <c r="FLE3263" s="60"/>
      <c r="FLF3263" s="60"/>
      <c r="FLG3263" s="60"/>
      <c r="FLH3263" s="46"/>
      <c r="FLI3263" s="65"/>
      <c r="FLJ3263" s="19"/>
      <c r="FLK3263" s="48"/>
      <c r="FLL3263" s="41"/>
      <c r="FLM3263" s="44"/>
      <c r="FLN3263" s="18"/>
      <c r="FLO3263" s="16"/>
      <c r="FLP3263" s="36"/>
      <c r="FLQ3263" s="36"/>
      <c r="FLR3263" s="36"/>
      <c r="FLS3263" s="36"/>
      <c r="FLT3263" s="36"/>
      <c r="FLU3263" s="36"/>
      <c r="FLV3263" s="36"/>
      <c r="FLW3263" s="36"/>
      <c r="FLX3263" s="36"/>
      <c r="FLY3263" s="36"/>
      <c r="FLZ3263" s="36"/>
      <c r="FMA3263" s="36"/>
      <c r="FMB3263" s="36"/>
      <c r="FMC3263" s="12"/>
      <c r="FMD3263" s="12"/>
      <c r="FME3263" s="12"/>
      <c r="FMF3263" s="53"/>
      <c r="FMH3263" s="41"/>
      <c r="FMI3263" s="40"/>
      <c r="FMJ3263" s="44"/>
      <c r="FMK3263" s="62"/>
      <c r="FML3263" s="56"/>
      <c r="FMM3263" s="60"/>
      <c r="FMN3263" s="60"/>
      <c r="FMO3263" s="60"/>
      <c r="FMP3263" s="60"/>
      <c r="FMQ3263" s="46"/>
      <c r="FMR3263" s="65"/>
      <c r="FMS3263" s="19"/>
      <c r="FMT3263" s="48"/>
      <c r="FMU3263" s="41"/>
      <c r="FMV3263" s="44"/>
      <c r="FMW3263" s="18"/>
      <c r="FMX3263" s="16"/>
      <c r="FMY3263" s="36"/>
      <c r="FMZ3263" s="36"/>
      <c r="FNA3263" s="36"/>
      <c r="FNB3263" s="36"/>
      <c r="FNC3263" s="36"/>
      <c r="FND3263" s="36"/>
      <c r="FNE3263" s="36"/>
      <c r="FNF3263" s="36"/>
      <c r="FNG3263" s="36"/>
      <c r="FNH3263" s="36"/>
      <c r="FNI3263" s="36"/>
      <c r="FNJ3263" s="36"/>
      <c r="FNK3263" s="36"/>
      <c r="FNL3263" s="12"/>
      <c r="FNM3263" s="12"/>
      <c r="FNN3263" s="12"/>
      <c r="FNO3263" s="53"/>
      <c r="FNQ3263" s="41"/>
      <c r="FNR3263" s="40"/>
      <c r="FNS3263" s="44"/>
      <c r="FNT3263" s="62"/>
      <c r="FNU3263" s="56"/>
      <c r="FNV3263" s="60"/>
      <c r="FNW3263" s="60"/>
      <c r="FNX3263" s="60"/>
      <c r="FNY3263" s="60"/>
      <c r="FNZ3263" s="46"/>
      <c r="FOA3263" s="65"/>
      <c r="FOB3263" s="19"/>
      <c r="FOC3263" s="48"/>
      <c r="FOD3263" s="41"/>
      <c r="FOE3263" s="44"/>
      <c r="FOF3263" s="18"/>
      <c r="FOG3263" s="16"/>
      <c r="FOH3263" s="36"/>
      <c r="FOI3263" s="36"/>
      <c r="FOJ3263" s="36"/>
      <c r="FOK3263" s="36"/>
      <c r="FOL3263" s="36"/>
      <c r="FOM3263" s="36"/>
      <c r="FON3263" s="36"/>
      <c r="FOO3263" s="36"/>
      <c r="FOP3263" s="36"/>
      <c r="FOQ3263" s="36"/>
      <c r="FOR3263" s="36"/>
      <c r="FOS3263" s="36"/>
      <c r="FOT3263" s="36"/>
      <c r="FOU3263" s="12"/>
      <c r="FOV3263" s="12"/>
      <c r="FOW3263" s="12"/>
      <c r="FOX3263" s="53"/>
      <c r="FOZ3263" s="41"/>
      <c r="FPA3263" s="40"/>
      <c r="FPB3263" s="44"/>
      <c r="FPC3263" s="62"/>
      <c r="FPD3263" s="56"/>
      <c r="FPE3263" s="60"/>
      <c r="FPF3263" s="60"/>
      <c r="FPG3263" s="60"/>
      <c r="FPH3263" s="60"/>
      <c r="FPI3263" s="46"/>
      <c r="FPJ3263" s="65"/>
      <c r="FPK3263" s="19"/>
      <c r="FPL3263" s="48"/>
      <c r="FPM3263" s="41"/>
      <c r="FPN3263" s="44"/>
      <c r="FPO3263" s="18"/>
      <c r="FPP3263" s="16"/>
      <c r="FPQ3263" s="36"/>
      <c r="FPR3263" s="36"/>
      <c r="FPS3263" s="36"/>
      <c r="FPT3263" s="36"/>
      <c r="FPU3263" s="36"/>
      <c r="FPV3263" s="36"/>
      <c r="FPW3263" s="36"/>
      <c r="FPX3263" s="36"/>
      <c r="FPY3263" s="36"/>
      <c r="FPZ3263" s="36"/>
      <c r="FQA3263" s="36"/>
      <c r="FQB3263" s="36"/>
      <c r="FQC3263" s="36"/>
      <c r="FQD3263" s="12"/>
      <c r="FQE3263" s="12"/>
      <c r="FQF3263" s="12"/>
      <c r="FQG3263" s="53"/>
      <c r="FQI3263" s="41"/>
      <c r="FQJ3263" s="40"/>
      <c r="FQK3263" s="44"/>
      <c r="FQL3263" s="62"/>
      <c r="FQM3263" s="56"/>
      <c r="FQN3263" s="60"/>
      <c r="FQO3263" s="60"/>
      <c r="FQP3263" s="60"/>
      <c r="FQQ3263" s="60"/>
      <c r="FQR3263" s="46"/>
      <c r="FQS3263" s="65"/>
      <c r="FQT3263" s="19"/>
      <c r="FQU3263" s="48"/>
      <c r="FQV3263" s="41"/>
      <c r="FQW3263" s="44"/>
      <c r="FQX3263" s="18"/>
      <c r="FQY3263" s="16"/>
      <c r="FQZ3263" s="36"/>
      <c r="FRA3263" s="36"/>
      <c r="FRB3263" s="36"/>
      <c r="FRC3263" s="36"/>
      <c r="FRD3263" s="36"/>
      <c r="FRE3263" s="36"/>
      <c r="FRF3263" s="36"/>
      <c r="FRG3263" s="36"/>
      <c r="FRH3263" s="36"/>
      <c r="FRI3263" s="36"/>
      <c r="FRJ3263" s="36"/>
      <c r="FRK3263" s="36"/>
      <c r="FRL3263" s="36"/>
      <c r="FRM3263" s="12"/>
      <c r="FRN3263" s="12"/>
      <c r="FRO3263" s="12"/>
      <c r="FRP3263" s="53"/>
      <c r="FRR3263" s="41"/>
      <c r="FRS3263" s="40"/>
      <c r="FRT3263" s="44"/>
      <c r="FRU3263" s="62"/>
      <c r="FRV3263" s="56"/>
      <c r="FRW3263" s="60"/>
      <c r="FRX3263" s="60"/>
      <c r="FRY3263" s="60"/>
      <c r="FRZ3263" s="60"/>
      <c r="FSA3263" s="46"/>
      <c r="FSB3263" s="65"/>
      <c r="FSC3263" s="19"/>
      <c r="FSD3263" s="48"/>
      <c r="FSE3263" s="41"/>
      <c r="FSF3263" s="44"/>
      <c r="FSG3263" s="18"/>
      <c r="FSH3263" s="16"/>
      <c r="FSI3263" s="36"/>
      <c r="FSJ3263" s="36"/>
      <c r="FSK3263" s="36"/>
      <c r="FSL3263" s="36"/>
      <c r="FSM3263" s="36"/>
      <c r="FSN3263" s="36"/>
      <c r="FSO3263" s="36"/>
      <c r="FSP3263" s="36"/>
      <c r="FSQ3263" s="36"/>
      <c r="FSR3263" s="36"/>
      <c r="FSS3263" s="36"/>
      <c r="FST3263" s="36"/>
      <c r="FSU3263" s="36"/>
      <c r="FSV3263" s="12"/>
      <c r="FSW3263" s="12"/>
      <c r="FSX3263" s="12"/>
      <c r="FSY3263" s="53"/>
      <c r="FTA3263" s="41"/>
      <c r="FTB3263" s="40"/>
      <c r="FTC3263" s="44"/>
      <c r="FTD3263" s="62"/>
      <c r="FTE3263" s="56"/>
      <c r="FTF3263" s="60"/>
      <c r="FTG3263" s="60"/>
      <c r="FTH3263" s="60"/>
      <c r="FTI3263" s="60"/>
      <c r="FTJ3263" s="46"/>
      <c r="FTK3263" s="65"/>
      <c r="FTL3263" s="19"/>
      <c r="FTM3263" s="48"/>
      <c r="FTN3263" s="41"/>
      <c r="FTO3263" s="44"/>
      <c r="FTP3263" s="18"/>
      <c r="FTQ3263" s="16"/>
      <c r="FTR3263" s="36"/>
      <c r="FTS3263" s="36"/>
      <c r="FTT3263" s="36"/>
      <c r="FTU3263" s="36"/>
      <c r="FTV3263" s="36"/>
      <c r="FTW3263" s="36"/>
      <c r="FTX3263" s="36"/>
      <c r="FTY3263" s="36"/>
      <c r="FTZ3263" s="36"/>
      <c r="FUA3263" s="36"/>
      <c r="FUB3263" s="36"/>
      <c r="FUC3263" s="36"/>
      <c r="FUD3263" s="36"/>
      <c r="FUE3263" s="12"/>
      <c r="FUF3263" s="12"/>
      <c r="FUG3263" s="12"/>
      <c r="FUH3263" s="53"/>
      <c r="FUJ3263" s="41"/>
      <c r="FUK3263" s="40"/>
      <c r="FUL3263" s="44"/>
      <c r="FUM3263" s="62"/>
      <c r="FUN3263" s="56"/>
      <c r="FUO3263" s="60"/>
      <c r="FUP3263" s="60"/>
      <c r="FUQ3263" s="60"/>
      <c r="FUR3263" s="60"/>
      <c r="FUS3263" s="46"/>
      <c r="FUT3263" s="65"/>
      <c r="FUU3263" s="19"/>
      <c r="FUV3263" s="48"/>
      <c r="FUW3263" s="41"/>
      <c r="FUX3263" s="44"/>
      <c r="FUY3263" s="18"/>
      <c r="FUZ3263" s="16"/>
      <c r="FVA3263" s="36"/>
      <c r="FVB3263" s="36"/>
      <c r="FVC3263" s="36"/>
      <c r="FVD3263" s="36"/>
      <c r="FVE3263" s="36"/>
      <c r="FVF3263" s="36"/>
      <c r="FVG3263" s="36"/>
      <c r="FVH3263" s="36"/>
      <c r="FVI3263" s="36"/>
      <c r="FVJ3263" s="36"/>
      <c r="FVK3263" s="36"/>
      <c r="FVL3263" s="36"/>
      <c r="FVM3263" s="36"/>
      <c r="FVN3263" s="12"/>
      <c r="FVO3263" s="12"/>
      <c r="FVP3263" s="12"/>
      <c r="FVQ3263" s="53"/>
      <c r="FVS3263" s="41"/>
      <c r="FVT3263" s="40"/>
      <c r="FVU3263" s="44"/>
      <c r="FVV3263" s="62"/>
      <c r="FVW3263" s="56"/>
      <c r="FVX3263" s="60"/>
      <c r="FVY3263" s="60"/>
      <c r="FVZ3263" s="60"/>
      <c r="FWA3263" s="60"/>
      <c r="FWB3263" s="46"/>
      <c r="FWC3263" s="65"/>
      <c r="FWD3263" s="19"/>
      <c r="FWE3263" s="48"/>
      <c r="FWF3263" s="41"/>
      <c r="FWG3263" s="44"/>
      <c r="FWH3263" s="18"/>
      <c r="FWI3263" s="16"/>
      <c r="FWJ3263" s="36"/>
      <c r="FWK3263" s="36"/>
      <c r="FWL3263" s="36"/>
      <c r="FWM3263" s="36"/>
      <c r="FWN3263" s="36"/>
      <c r="FWO3263" s="36"/>
      <c r="FWP3263" s="36"/>
      <c r="FWQ3263" s="36"/>
      <c r="FWR3263" s="36"/>
      <c r="FWS3263" s="36"/>
      <c r="FWT3263" s="36"/>
      <c r="FWU3263" s="36"/>
      <c r="FWV3263" s="36"/>
      <c r="FWW3263" s="12"/>
      <c r="FWX3263" s="12"/>
      <c r="FWY3263" s="12"/>
      <c r="FWZ3263" s="53"/>
      <c r="FXB3263" s="41"/>
      <c r="FXC3263" s="40"/>
      <c r="FXD3263" s="44"/>
      <c r="FXE3263" s="62"/>
      <c r="FXF3263" s="56"/>
      <c r="FXG3263" s="60"/>
      <c r="FXH3263" s="60"/>
      <c r="FXI3263" s="60"/>
      <c r="FXJ3263" s="60"/>
      <c r="FXK3263" s="46"/>
      <c r="FXL3263" s="65"/>
      <c r="FXM3263" s="19"/>
      <c r="FXN3263" s="48"/>
      <c r="FXO3263" s="41"/>
      <c r="FXP3263" s="44"/>
      <c r="FXQ3263" s="18"/>
      <c r="FXR3263" s="16"/>
      <c r="FXS3263" s="36"/>
      <c r="FXT3263" s="36"/>
      <c r="FXU3263" s="36"/>
      <c r="FXV3263" s="36"/>
      <c r="FXW3263" s="36"/>
      <c r="FXX3263" s="36"/>
      <c r="FXY3263" s="36"/>
      <c r="FXZ3263" s="36"/>
      <c r="FYA3263" s="36"/>
      <c r="FYB3263" s="36"/>
      <c r="FYC3263" s="36"/>
      <c r="FYD3263" s="36"/>
      <c r="FYE3263" s="36"/>
      <c r="FYF3263" s="12"/>
      <c r="FYG3263" s="12"/>
      <c r="FYH3263" s="12"/>
      <c r="FYI3263" s="53"/>
      <c r="FYK3263" s="41"/>
      <c r="FYL3263" s="40"/>
      <c r="FYM3263" s="44"/>
      <c r="FYN3263" s="62"/>
      <c r="FYO3263" s="56"/>
      <c r="FYP3263" s="60"/>
      <c r="FYQ3263" s="60"/>
      <c r="FYR3263" s="60"/>
      <c r="FYS3263" s="60"/>
      <c r="FYT3263" s="46"/>
      <c r="FYU3263" s="65"/>
      <c r="FYV3263" s="19"/>
      <c r="FYW3263" s="48"/>
      <c r="FYX3263" s="41"/>
      <c r="FYY3263" s="44"/>
      <c r="FYZ3263" s="18"/>
      <c r="FZA3263" s="16"/>
      <c r="FZB3263" s="36"/>
      <c r="FZC3263" s="36"/>
      <c r="FZD3263" s="36"/>
      <c r="FZE3263" s="36"/>
      <c r="FZF3263" s="36"/>
      <c r="FZG3263" s="36"/>
      <c r="FZH3263" s="36"/>
      <c r="FZI3263" s="36"/>
      <c r="FZJ3263" s="36"/>
      <c r="FZK3263" s="36"/>
      <c r="FZL3263" s="36"/>
      <c r="FZM3263" s="36"/>
      <c r="FZN3263" s="36"/>
      <c r="FZO3263" s="12"/>
      <c r="FZP3263" s="12"/>
      <c r="FZQ3263" s="12"/>
      <c r="FZR3263" s="53"/>
      <c r="FZT3263" s="41"/>
      <c r="FZU3263" s="40"/>
      <c r="FZV3263" s="44"/>
      <c r="FZW3263" s="62"/>
      <c r="FZX3263" s="56"/>
      <c r="FZY3263" s="60"/>
      <c r="FZZ3263" s="60"/>
      <c r="GAA3263" s="60"/>
      <c r="GAB3263" s="60"/>
      <c r="GAC3263" s="46"/>
      <c r="GAD3263" s="65"/>
      <c r="GAE3263" s="19"/>
      <c r="GAF3263" s="48"/>
      <c r="GAG3263" s="41"/>
      <c r="GAH3263" s="44"/>
      <c r="GAI3263" s="18"/>
      <c r="GAJ3263" s="16"/>
      <c r="GAK3263" s="36"/>
      <c r="GAL3263" s="36"/>
      <c r="GAM3263" s="36"/>
      <c r="GAN3263" s="36"/>
      <c r="GAO3263" s="36"/>
      <c r="GAP3263" s="36"/>
      <c r="GAQ3263" s="36"/>
      <c r="GAR3263" s="36"/>
      <c r="GAS3263" s="36"/>
      <c r="GAT3263" s="36"/>
      <c r="GAU3263" s="36"/>
      <c r="GAV3263" s="36"/>
      <c r="GAW3263" s="36"/>
      <c r="GAX3263" s="12"/>
      <c r="GAY3263" s="12"/>
      <c r="GAZ3263" s="12"/>
      <c r="GBA3263" s="53"/>
      <c r="GBC3263" s="41"/>
      <c r="GBD3263" s="40"/>
      <c r="GBE3263" s="44"/>
      <c r="GBF3263" s="62"/>
      <c r="GBG3263" s="56"/>
      <c r="GBH3263" s="60"/>
      <c r="GBI3263" s="60"/>
      <c r="GBJ3263" s="60"/>
      <c r="GBK3263" s="60"/>
      <c r="GBL3263" s="46"/>
      <c r="GBM3263" s="65"/>
      <c r="GBN3263" s="19"/>
      <c r="GBO3263" s="48"/>
      <c r="GBP3263" s="41"/>
      <c r="GBQ3263" s="44"/>
      <c r="GBR3263" s="18"/>
      <c r="GBS3263" s="16"/>
      <c r="GBT3263" s="36"/>
      <c r="GBU3263" s="36"/>
      <c r="GBV3263" s="36"/>
      <c r="GBW3263" s="36"/>
      <c r="GBX3263" s="36"/>
      <c r="GBY3263" s="36"/>
      <c r="GBZ3263" s="36"/>
      <c r="GCA3263" s="36"/>
      <c r="GCB3263" s="36"/>
      <c r="GCC3263" s="36"/>
      <c r="GCD3263" s="36"/>
      <c r="GCE3263" s="36"/>
      <c r="GCF3263" s="36"/>
      <c r="GCG3263" s="12"/>
      <c r="GCH3263" s="12"/>
      <c r="GCI3263" s="12"/>
      <c r="GCJ3263" s="53"/>
      <c r="GCL3263" s="41"/>
      <c r="GCM3263" s="40"/>
      <c r="GCN3263" s="44"/>
      <c r="GCO3263" s="62"/>
      <c r="GCP3263" s="56"/>
      <c r="GCQ3263" s="60"/>
      <c r="GCR3263" s="60"/>
      <c r="GCS3263" s="60"/>
      <c r="GCT3263" s="60"/>
      <c r="GCU3263" s="46"/>
      <c r="GCV3263" s="65"/>
      <c r="GCW3263" s="19"/>
      <c r="GCX3263" s="48"/>
      <c r="GCY3263" s="41"/>
      <c r="GCZ3263" s="44"/>
      <c r="GDA3263" s="18"/>
      <c r="GDB3263" s="16"/>
      <c r="GDC3263" s="36"/>
      <c r="GDD3263" s="36"/>
      <c r="GDE3263" s="36"/>
      <c r="GDF3263" s="36"/>
      <c r="GDG3263" s="36"/>
      <c r="GDH3263" s="36"/>
      <c r="GDI3263" s="36"/>
      <c r="GDJ3263" s="36"/>
      <c r="GDK3263" s="36"/>
      <c r="GDL3263" s="36"/>
      <c r="GDM3263" s="36"/>
      <c r="GDN3263" s="36"/>
      <c r="GDO3263" s="36"/>
      <c r="GDP3263" s="12"/>
      <c r="GDQ3263" s="12"/>
      <c r="GDR3263" s="12"/>
      <c r="GDS3263" s="53"/>
      <c r="GDU3263" s="41"/>
      <c r="GDV3263" s="40"/>
      <c r="GDW3263" s="44"/>
      <c r="GDX3263" s="62"/>
      <c r="GDY3263" s="56"/>
      <c r="GDZ3263" s="60"/>
      <c r="GEA3263" s="60"/>
      <c r="GEB3263" s="60"/>
      <c r="GEC3263" s="60"/>
      <c r="GED3263" s="46"/>
      <c r="GEE3263" s="65"/>
      <c r="GEF3263" s="19"/>
      <c r="GEG3263" s="48"/>
      <c r="GEH3263" s="41"/>
      <c r="GEI3263" s="44"/>
      <c r="GEJ3263" s="18"/>
      <c r="GEK3263" s="16"/>
      <c r="GEL3263" s="36"/>
      <c r="GEM3263" s="36"/>
      <c r="GEN3263" s="36"/>
      <c r="GEO3263" s="36"/>
      <c r="GEP3263" s="36"/>
      <c r="GEQ3263" s="36"/>
      <c r="GER3263" s="36"/>
      <c r="GES3263" s="36"/>
      <c r="GET3263" s="36"/>
      <c r="GEU3263" s="36"/>
      <c r="GEV3263" s="36"/>
      <c r="GEW3263" s="36"/>
      <c r="GEX3263" s="36"/>
      <c r="GEY3263" s="12"/>
      <c r="GEZ3263" s="12"/>
      <c r="GFA3263" s="12"/>
      <c r="GFB3263" s="53"/>
      <c r="GFD3263" s="41"/>
      <c r="GFE3263" s="40"/>
      <c r="GFF3263" s="44"/>
      <c r="GFG3263" s="62"/>
      <c r="GFH3263" s="56"/>
      <c r="GFI3263" s="60"/>
      <c r="GFJ3263" s="60"/>
      <c r="GFK3263" s="60"/>
      <c r="GFL3263" s="60"/>
      <c r="GFM3263" s="46"/>
      <c r="GFN3263" s="65"/>
      <c r="GFO3263" s="19"/>
      <c r="GFP3263" s="48"/>
      <c r="GFQ3263" s="41"/>
      <c r="GFR3263" s="44"/>
      <c r="GFS3263" s="18"/>
      <c r="GFT3263" s="16"/>
      <c r="GFU3263" s="36"/>
      <c r="GFV3263" s="36"/>
      <c r="GFW3263" s="36"/>
      <c r="GFX3263" s="36"/>
      <c r="GFY3263" s="36"/>
      <c r="GFZ3263" s="36"/>
      <c r="GGA3263" s="36"/>
      <c r="GGB3263" s="36"/>
      <c r="GGC3263" s="36"/>
      <c r="GGD3263" s="36"/>
      <c r="GGE3263" s="36"/>
      <c r="GGF3263" s="36"/>
      <c r="GGG3263" s="36"/>
      <c r="GGH3263" s="12"/>
      <c r="GGI3263" s="12"/>
      <c r="GGJ3263" s="12"/>
      <c r="GGK3263" s="53"/>
      <c r="GGM3263" s="41"/>
      <c r="GGN3263" s="40"/>
      <c r="GGO3263" s="44"/>
      <c r="GGP3263" s="62"/>
      <c r="GGQ3263" s="56"/>
      <c r="GGR3263" s="60"/>
      <c r="GGS3263" s="60"/>
      <c r="GGT3263" s="60"/>
      <c r="GGU3263" s="60"/>
      <c r="GGV3263" s="46"/>
      <c r="GGW3263" s="65"/>
      <c r="GGX3263" s="19"/>
      <c r="GGY3263" s="48"/>
      <c r="GGZ3263" s="41"/>
      <c r="GHA3263" s="44"/>
      <c r="GHB3263" s="18"/>
      <c r="GHC3263" s="16"/>
      <c r="GHD3263" s="36"/>
      <c r="GHE3263" s="36"/>
      <c r="GHF3263" s="36"/>
      <c r="GHG3263" s="36"/>
      <c r="GHH3263" s="36"/>
      <c r="GHI3263" s="36"/>
      <c r="GHJ3263" s="36"/>
      <c r="GHK3263" s="36"/>
      <c r="GHL3263" s="36"/>
      <c r="GHM3263" s="36"/>
      <c r="GHN3263" s="36"/>
      <c r="GHO3263" s="36"/>
      <c r="GHP3263" s="36"/>
      <c r="GHQ3263" s="12"/>
      <c r="GHR3263" s="12"/>
      <c r="GHS3263" s="12"/>
      <c r="GHT3263" s="53"/>
      <c r="GHV3263" s="41"/>
      <c r="GHW3263" s="40"/>
      <c r="GHX3263" s="44"/>
      <c r="GHY3263" s="62"/>
      <c r="GHZ3263" s="56"/>
      <c r="GIA3263" s="60"/>
      <c r="GIB3263" s="60"/>
      <c r="GIC3263" s="60"/>
      <c r="GID3263" s="60"/>
      <c r="GIE3263" s="46"/>
      <c r="GIF3263" s="65"/>
      <c r="GIG3263" s="19"/>
      <c r="GIH3263" s="48"/>
      <c r="GII3263" s="41"/>
      <c r="GIJ3263" s="44"/>
      <c r="GIK3263" s="18"/>
      <c r="GIL3263" s="16"/>
      <c r="GIM3263" s="36"/>
      <c r="GIN3263" s="36"/>
      <c r="GIO3263" s="36"/>
      <c r="GIP3263" s="36"/>
      <c r="GIQ3263" s="36"/>
      <c r="GIR3263" s="36"/>
      <c r="GIS3263" s="36"/>
      <c r="GIT3263" s="36"/>
      <c r="GIU3263" s="36"/>
      <c r="GIV3263" s="36"/>
      <c r="GIW3263" s="36"/>
      <c r="GIX3263" s="36"/>
      <c r="GIY3263" s="36"/>
      <c r="GIZ3263" s="12"/>
      <c r="GJA3263" s="12"/>
      <c r="GJB3263" s="12"/>
      <c r="GJC3263" s="53"/>
      <c r="GJE3263" s="41"/>
      <c r="GJF3263" s="40"/>
      <c r="GJG3263" s="44"/>
      <c r="GJH3263" s="62"/>
      <c r="GJI3263" s="56"/>
      <c r="GJJ3263" s="60"/>
      <c r="GJK3263" s="60"/>
      <c r="GJL3263" s="60"/>
      <c r="GJM3263" s="60"/>
      <c r="GJN3263" s="46"/>
      <c r="GJO3263" s="65"/>
      <c r="GJP3263" s="19"/>
      <c r="GJQ3263" s="48"/>
      <c r="GJR3263" s="41"/>
      <c r="GJS3263" s="44"/>
      <c r="GJT3263" s="18"/>
      <c r="GJU3263" s="16"/>
      <c r="GJV3263" s="36"/>
      <c r="GJW3263" s="36"/>
      <c r="GJX3263" s="36"/>
      <c r="GJY3263" s="36"/>
      <c r="GJZ3263" s="36"/>
      <c r="GKA3263" s="36"/>
      <c r="GKB3263" s="36"/>
      <c r="GKC3263" s="36"/>
      <c r="GKD3263" s="36"/>
      <c r="GKE3263" s="36"/>
      <c r="GKF3263" s="36"/>
      <c r="GKG3263" s="36"/>
      <c r="GKH3263" s="36"/>
      <c r="GKI3263" s="12"/>
      <c r="GKJ3263" s="12"/>
      <c r="GKK3263" s="12"/>
      <c r="GKL3263" s="53"/>
      <c r="GKN3263" s="41"/>
      <c r="GKO3263" s="40"/>
      <c r="GKP3263" s="44"/>
      <c r="GKQ3263" s="62"/>
      <c r="GKR3263" s="56"/>
      <c r="GKS3263" s="60"/>
      <c r="GKT3263" s="60"/>
      <c r="GKU3263" s="60"/>
      <c r="GKV3263" s="60"/>
      <c r="GKW3263" s="46"/>
      <c r="GKX3263" s="65"/>
      <c r="GKY3263" s="19"/>
      <c r="GKZ3263" s="48"/>
      <c r="GLA3263" s="41"/>
      <c r="GLB3263" s="44"/>
      <c r="GLC3263" s="18"/>
      <c r="GLD3263" s="16"/>
      <c r="GLE3263" s="36"/>
      <c r="GLF3263" s="36"/>
      <c r="GLG3263" s="36"/>
      <c r="GLH3263" s="36"/>
      <c r="GLI3263" s="36"/>
      <c r="GLJ3263" s="36"/>
      <c r="GLK3263" s="36"/>
      <c r="GLL3263" s="36"/>
      <c r="GLM3263" s="36"/>
      <c r="GLN3263" s="36"/>
      <c r="GLO3263" s="36"/>
      <c r="GLP3263" s="36"/>
      <c r="GLQ3263" s="36"/>
      <c r="GLR3263" s="12"/>
      <c r="GLS3263" s="12"/>
      <c r="GLT3263" s="12"/>
      <c r="GLU3263" s="53"/>
      <c r="GLW3263" s="41"/>
      <c r="GLX3263" s="40"/>
      <c r="GLY3263" s="44"/>
      <c r="GLZ3263" s="62"/>
      <c r="GMA3263" s="56"/>
      <c r="GMB3263" s="60"/>
      <c r="GMC3263" s="60"/>
      <c r="GMD3263" s="60"/>
      <c r="GME3263" s="60"/>
      <c r="GMF3263" s="46"/>
      <c r="GMG3263" s="65"/>
      <c r="GMH3263" s="19"/>
      <c r="GMI3263" s="48"/>
      <c r="GMJ3263" s="41"/>
      <c r="GMK3263" s="44"/>
      <c r="GML3263" s="18"/>
      <c r="GMM3263" s="16"/>
      <c r="GMN3263" s="36"/>
      <c r="GMO3263" s="36"/>
      <c r="GMP3263" s="36"/>
      <c r="GMQ3263" s="36"/>
      <c r="GMR3263" s="36"/>
      <c r="GMS3263" s="36"/>
      <c r="GMT3263" s="36"/>
      <c r="GMU3263" s="36"/>
      <c r="GMV3263" s="36"/>
      <c r="GMW3263" s="36"/>
      <c r="GMX3263" s="36"/>
      <c r="GMY3263" s="36"/>
      <c r="GMZ3263" s="36"/>
      <c r="GNA3263" s="12"/>
      <c r="GNB3263" s="12"/>
      <c r="GNC3263" s="12"/>
      <c r="GND3263" s="53"/>
      <c r="GNF3263" s="41"/>
      <c r="GNG3263" s="40"/>
      <c r="GNH3263" s="44"/>
      <c r="GNI3263" s="62"/>
      <c r="GNJ3263" s="56"/>
      <c r="GNK3263" s="60"/>
      <c r="GNL3263" s="60"/>
      <c r="GNM3263" s="60"/>
      <c r="GNN3263" s="60"/>
      <c r="GNO3263" s="46"/>
      <c r="GNP3263" s="65"/>
      <c r="GNQ3263" s="19"/>
      <c r="GNR3263" s="48"/>
      <c r="GNS3263" s="41"/>
      <c r="GNT3263" s="44"/>
      <c r="GNU3263" s="18"/>
      <c r="GNV3263" s="16"/>
      <c r="GNW3263" s="36"/>
      <c r="GNX3263" s="36"/>
      <c r="GNY3263" s="36"/>
      <c r="GNZ3263" s="36"/>
      <c r="GOA3263" s="36"/>
      <c r="GOB3263" s="36"/>
      <c r="GOC3263" s="36"/>
      <c r="GOD3263" s="36"/>
      <c r="GOE3263" s="36"/>
      <c r="GOF3263" s="36"/>
      <c r="GOG3263" s="36"/>
      <c r="GOH3263" s="36"/>
      <c r="GOI3263" s="36"/>
      <c r="GOJ3263" s="12"/>
      <c r="GOK3263" s="12"/>
      <c r="GOL3263" s="12"/>
      <c r="GOM3263" s="53"/>
      <c r="GOO3263" s="41"/>
      <c r="GOP3263" s="40"/>
      <c r="GOQ3263" s="44"/>
      <c r="GOR3263" s="62"/>
      <c r="GOS3263" s="56"/>
      <c r="GOT3263" s="60"/>
      <c r="GOU3263" s="60"/>
      <c r="GOV3263" s="60"/>
      <c r="GOW3263" s="60"/>
      <c r="GOX3263" s="46"/>
      <c r="GOY3263" s="65"/>
      <c r="GOZ3263" s="19"/>
      <c r="GPA3263" s="48"/>
      <c r="GPB3263" s="41"/>
      <c r="GPC3263" s="44"/>
      <c r="GPD3263" s="18"/>
      <c r="GPE3263" s="16"/>
      <c r="GPF3263" s="36"/>
      <c r="GPG3263" s="36"/>
      <c r="GPH3263" s="36"/>
      <c r="GPI3263" s="36"/>
      <c r="GPJ3263" s="36"/>
      <c r="GPK3263" s="36"/>
      <c r="GPL3263" s="36"/>
      <c r="GPM3263" s="36"/>
      <c r="GPN3263" s="36"/>
      <c r="GPO3263" s="36"/>
      <c r="GPP3263" s="36"/>
      <c r="GPQ3263" s="36"/>
      <c r="GPR3263" s="36"/>
      <c r="GPS3263" s="12"/>
      <c r="GPT3263" s="12"/>
      <c r="GPU3263" s="12"/>
      <c r="GPV3263" s="53"/>
      <c r="GPX3263" s="41"/>
      <c r="GPY3263" s="40"/>
      <c r="GPZ3263" s="44"/>
      <c r="GQA3263" s="62"/>
      <c r="GQB3263" s="56"/>
      <c r="GQC3263" s="60"/>
      <c r="GQD3263" s="60"/>
      <c r="GQE3263" s="60"/>
      <c r="GQF3263" s="60"/>
      <c r="GQG3263" s="46"/>
      <c r="GQH3263" s="65"/>
      <c r="GQI3263" s="19"/>
      <c r="GQJ3263" s="48"/>
      <c r="GQK3263" s="41"/>
      <c r="GQL3263" s="44"/>
      <c r="GQM3263" s="18"/>
      <c r="GQN3263" s="16"/>
      <c r="GQO3263" s="36"/>
      <c r="GQP3263" s="36"/>
      <c r="GQQ3263" s="36"/>
      <c r="GQR3263" s="36"/>
      <c r="GQS3263" s="36"/>
      <c r="GQT3263" s="36"/>
      <c r="GQU3263" s="36"/>
      <c r="GQV3263" s="36"/>
      <c r="GQW3263" s="36"/>
      <c r="GQX3263" s="36"/>
      <c r="GQY3263" s="36"/>
      <c r="GQZ3263" s="36"/>
      <c r="GRA3263" s="36"/>
      <c r="GRB3263" s="12"/>
      <c r="GRC3263" s="12"/>
      <c r="GRD3263" s="12"/>
      <c r="GRE3263" s="53"/>
      <c r="GRG3263" s="41"/>
      <c r="GRH3263" s="40"/>
      <c r="GRI3263" s="44"/>
      <c r="GRJ3263" s="62"/>
      <c r="GRK3263" s="56"/>
      <c r="GRL3263" s="60"/>
      <c r="GRM3263" s="60"/>
      <c r="GRN3263" s="60"/>
      <c r="GRO3263" s="60"/>
      <c r="GRP3263" s="46"/>
      <c r="GRQ3263" s="65"/>
      <c r="GRR3263" s="19"/>
      <c r="GRS3263" s="48"/>
      <c r="GRT3263" s="41"/>
      <c r="GRU3263" s="44"/>
      <c r="GRV3263" s="18"/>
      <c r="GRW3263" s="16"/>
      <c r="GRX3263" s="36"/>
      <c r="GRY3263" s="36"/>
      <c r="GRZ3263" s="36"/>
      <c r="GSA3263" s="36"/>
      <c r="GSB3263" s="36"/>
      <c r="GSC3263" s="36"/>
      <c r="GSD3263" s="36"/>
      <c r="GSE3263" s="36"/>
      <c r="GSF3263" s="36"/>
      <c r="GSG3263" s="36"/>
      <c r="GSH3263" s="36"/>
      <c r="GSI3263" s="36"/>
      <c r="GSJ3263" s="36"/>
      <c r="GSK3263" s="12"/>
      <c r="GSL3263" s="12"/>
      <c r="GSM3263" s="12"/>
      <c r="GSN3263" s="53"/>
      <c r="GSP3263" s="41"/>
      <c r="GSQ3263" s="40"/>
      <c r="GSR3263" s="44"/>
      <c r="GSS3263" s="62"/>
      <c r="GST3263" s="56"/>
      <c r="GSU3263" s="60"/>
      <c r="GSV3263" s="60"/>
      <c r="GSW3263" s="60"/>
      <c r="GSX3263" s="60"/>
      <c r="GSY3263" s="46"/>
      <c r="GSZ3263" s="65"/>
      <c r="GTA3263" s="19"/>
      <c r="GTB3263" s="48"/>
      <c r="GTC3263" s="41"/>
      <c r="GTD3263" s="44"/>
      <c r="GTE3263" s="18"/>
      <c r="GTF3263" s="16"/>
      <c r="GTG3263" s="36"/>
      <c r="GTH3263" s="36"/>
      <c r="GTI3263" s="36"/>
      <c r="GTJ3263" s="36"/>
      <c r="GTK3263" s="36"/>
      <c r="GTL3263" s="36"/>
      <c r="GTM3263" s="36"/>
      <c r="GTN3263" s="36"/>
      <c r="GTO3263" s="36"/>
      <c r="GTP3263" s="36"/>
      <c r="GTQ3263" s="36"/>
      <c r="GTR3263" s="36"/>
      <c r="GTS3263" s="36"/>
      <c r="GTT3263" s="12"/>
      <c r="GTU3263" s="12"/>
      <c r="GTV3263" s="12"/>
      <c r="GTW3263" s="53"/>
      <c r="GTY3263" s="41"/>
      <c r="GTZ3263" s="40"/>
      <c r="GUA3263" s="44"/>
      <c r="GUB3263" s="62"/>
      <c r="GUC3263" s="56"/>
      <c r="GUD3263" s="60"/>
      <c r="GUE3263" s="60"/>
      <c r="GUF3263" s="60"/>
      <c r="GUG3263" s="60"/>
      <c r="GUH3263" s="46"/>
      <c r="GUI3263" s="65"/>
      <c r="GUJ3263" s="19"/>
      <c r="GUK3263" s="48"/>
      <c r="GUL3263" s="41"/>
      <c r="GUM3263" s="44"/>
      <c r="GUN3263" s="18"/>
      <c r="GUO3263" s="16"/>
      <c r="GUP3263" s="36"/>
      <c r="GUQ3263" s="36"/>
      <c r="GUR3263" s="36"/>
      <c r="GUS3263" s="36"/>
      <c r="GUT3263" s="36"/>
      <c r="GUU3263" s="36"/>
      <c r="GUV3263" s="36"/>
      <c r="GUW3263" s="36"/>
      <c r="GUX3263" s="36"/>
      <c r="GUY3263" s="36"/>
      <c r="GUZ3263" s="36"/>
      <c r="GVA3263" s="36"/>
      <c r="GVB3263" s="36"/>
      <c r="GVC3263" s="12"/>
      <c r="GVD3263" s="12"/>
      <c r="GVE3263" s="12"/>
      <c r="GVF3263" s="53"/>
      <c r="GVH3263" s="41"/>
      <c r="GVI3263" s="40"/>
      <c r="GVJ3263" s="44"/>
      <c r="GVK3263" s="62"/>
      <c r="GVL3263" s="56"/>
      <c r="GVM3263" s="60"/>
      <c r="GVN3263" s="60"/>
      <c r="GVO3263" s="60"/>
      <c r="GVP3263" s="60"/>
      <c r="GVQ3263" s="46"/>
      <c r="GVR3263" s="65"/>
      <c r="GVS3263" s="19"/>
      <c r="GVT3263" s="48"/>
      <c r="GVU3263" s="41"/>
      <c r="GVV3263" s="44"/>
      <c r="GVW3263" s="18"/>
      <c r="GVX3263" s="16"/>
      <c r="GVY3263" s="36"/>
      <c r="GVZ3263" s="36"/>
      <c r="GWA3263" s="36"/>
      <c r="GWB3263" s="36"/>
      <c r="GWC3263" s="36"/>
      <c r="GWD3263" s="36"/>
      <c r="GWE3263" s="36"/>
      <c r="GWF3263" s="36"/>
      <c r="GWG3263" s="36"/>
      <c r="GWH3263" s="36"/>
      <c r="GWI3263" s="36"/>
      <c r="GWJ3263" s="36"/>
      <c r="GWK3263" s="36"/>
      <c r="GWL3263" s="12"/>
      <c r="GWM3263" s="12"/>
      <c r="GWN3263" s="12"/>
      <c r="GWO3263" s="53"/>
      <c r="GWQ3263" s="41"/>
      <c r="GWR3263" s="40"/>
      <c r="GWS3263" s="44"/>
      <c r="GWT3263" s="62"/>
      <c r="GWU3263" s="56"/>
      <c r="GWV3263" s="60"/>
      <c r="GWW3263" s="60"/>
      <c r="GWX3263" s="60"/>
      <c r="GWY3263" s="60"/>
      <c r="GWZ3263" s="46"/>
      <c r="GXA3263" s="65"/>
      <c r="GXB3263" s="19"/>
      <c r="GXC3263" s="48"/>
      <c r="GXD3263" s="41"/>
      <c r="GXE3263" s="44"/>
      <c r="GXF3263" s="18"/>
      <c r="GXG3263" s="16"/>
      <c r="GXH3263" s="36"/>
      <c r="GXI3263" s="36"/>
      <c r="GXJ3263" s="36"/>
      <c r="GXK3263" s="36"/>
      <c r="GXL3263" s="36"/>
      <c r="GXM3263" s="36"/>
      <c r="GXN3263" s="36"/>
      <c r="GXO3263" s="36"/>
      <c r="GXP3263" s="36"/>
      <c r="GXQ3263" s="36"/>
      <c r="GXR3263" s="36"/>
      <c r="GXS3263" s="36"/>
      <c r="GXT3263" s="36"/>
      <c r="GXU3263" s="12"/>
      <c r="GXV3263" s="12"/>
      <c r="GXW3263" s="12"/>
      <c r="GXX3263" s="53"/>
      <c r="GXZ3263" s="41"/>
      <c r="GYA3263" s="40"/>
      <c r="GYB3263" s="44"/>
      <c r="GYC3263" s="62"/>
      <c r="GYD3263" s="56"/>
      <c r="GYE3263" s="60"/>
      <c r="GYF3263" s="60"/>
      <c r="GYG3263" s="60"/>
      <c r="GYH3263" s="60"/>
      <c r="GYI3263" s="46"/>
      <c r="GYJ3263" s="65"/>
      <c r="GYK3263" s="19"/>
      <c r="GYL3263" s="48"/>
      <c r="GYM3263" s="41"/>
      <c r="GYN3263" s="44"/>
      <c r="GYO3263" s="18"/>
      <c r="GYP3263" s="16"/>
      <c r="GYQ3263" s="36"/>
      <c r="GYR3263" s="36"/>
      <c r="GYS3263" s="36"/>
      <c r="GYT3263" s="36"/>
      <c r="GYU3263" s="36"/>
      <c r="GYV3263" s="36"/>
      <c r="GYW3263" s="36"/>
      <c r="GYX3263" s="36"/>
      <c r="GYY3263" s="36"/>
      <c r="GYZ3263" s="36"/>
      <c r="GZA3263" s="36"/>
      <c r="GZB3263" s="36"/>
      <c r="GZC3263" s="36"/>
      <c r="GZD3263" s="12"/>
      <c r="GZE3263" s="12"/>
      <c r="GZF3263" s="12"/>
      <c r="GZG3263" s="53"/>
      <c r="GZI3263" s="41"/>
      <c r="GZJ3263" s="40"/>
      <c r="GZK3263" s="44"/>
      <c r="GZL3263" s="62"/>
      <c r="GZM3263" s="56"/>
      <c r="GZN3263" s="60"/>
      <c r="GZO3263" s="60"/>
      <c r="GZP3263" s="60"/>
      <c r="GZQ3263" s="60"/>
      <c r="GZR3263" s="46"/>
      <c r="GZS3263" s="65"/>
      <c r="GZT3263" s="19"/>
      <c r="GZU3263" s="48"/>
      <c r="GZV3263" s="41"/>
      <c r="GZW3263" s="44"/>
      <c r="GZX3263" s="18"/>
      <c r="GZY3263" s="16"/>
      <c r="GZZ3263" s="36"/>
      <c r="HAA3263" s="36"/>
      <c r="HAB3263" s="36"/>
      <c r="HAC3263" s="36"/>
      <c r="HAD3263" s="36"/>
      <c r="HAE3263" s="36"/>
      <c r="HAF3263" s="36"/>
      <c r="HAG3263" s="36"/>
      <c r="HAH3263" s="36"/>
      <c r="HAI3263" s="36"/>
      <c r="HAJ3263" s="36"/>
      <c r="HAK3263" s="36"/>
      <c r="HAL3263" s="36"/>
      <c r="HAM3263" s="12"/>
      <c r="HAN3263" s="12"/>
      <c r="HAO3263" s="12"/>
      <c r="HAP3263" s="53"/>
      <c r="HAR3263" s="41"/>
      <c r="HAS3263" s="40"/>
      <c r="HAT3263" s="44"/>
      <c r="HAU3263" s="62"/>
      <c r="HAV3263" s="56"/>
      <c r="HAW3263" s="60"/>
      <c r="HAX3263" s="60"/>
      <c r="HAY3263" s="60"/>
      <c r="HAZ3263" s="60"/>
      <c r="HBA3263" s="46"/>
      <c r="HBB3263" s="65"/>
      <c r="HBC3263" s="19"/>
      <c r="HBD3263" s="48"/>
      <c r="HBE3263" s="41"/>
      <c r="HBF3263" s="44"/>
      <c r="HBG3263" s="18"/>
      <c r="HBH3263" s="16"/>
      <c r="HBI3263" s="36"/>
      <c r="HBJ3263" s="36"/>
      <c r="HBK3263" s="36"/>
      <c r="HBL3263" s="36"/>
      <c r="HBM3263" s="36"/>
      <c r="HBN3263" s="36"/>
      <c r="HBO3263" s="36"/>
      <c r="HBP3263" s="36"/>
      <c r="HBQ3263" s="36"/>
      <c r="HBR3263" s="36"/>
      <c r="HBS3263" s="36"/>
      <c r="HBT3263" s="36"/>
      <c r="HBU3263" s="36"/>
      <c r="HBV3263" s="12"/>
      <c r="HBW3263" s="12"/>
      <c r="HBX3263" s="12"/>
      <c r="HBY3263" s="53"/>
      <c r="HCA3263" s="41"/>
      <c r="HCB3263" s="40"/>
      <c r="HCC3263" s="44"/>
      <c r="HCD3263" s="62"/>
      <c r="HCE3263" s="56"/>
      <c r="HCF3263" s="60"/>
      <c r="HCG3263" s="60"/>
      <c r="HCH3263" s="60"/>
      <c r="HCI3263" s="60"/>
      <c r="HCJ3263" s="46"/>
      <c r="HCK3263" s="65"/>
      <c r="HCL3263" s="19"/>
      <c r="HCM3263" s="48"/>
      <c r="HCN3263" s="41"/>
      <c r="HCO3263" s="44"/>
      <c r="HCP3263" s="18"/>
      <c r="HCQ3263" s="16"/>
      <c r="HCR3263" s="36"/>
      <c r="HCS3263" s="36"/>
      <c r="HCT3263" s="36"/>
      <c r="HCU3263" s="36"/>
      <c r="HCV3263" s="36"/>
      <c r="HCW3263" s="36"/>
      <c r="HCX3263" s="36"/>
      <c r="HCY3263" s="36"/>
      <c r="HCZ3263" s="36"/>
      <c r="HDA3263" s="36"/>
      <c r="HDB3263" s="36"/>
      <c r="HDC3263" s="36"/>
      <c r="HDD3263" s="36"/>
      <c r="HDE3263" s="12"/>
      <c r="HDF3263" s="12"/>
      <c r="HDG3263" s="12"/>
      <c r="HDH3263" s="53"/>
      <c r="HDJ3263" s="41"/>
      <c r="HDK3263" s="40"/>
      <c r="HDL3263" s="44"/>
      <c r="HDM3263" s="62"/>
      <c r="HDN3263" s="56"/>
      <c r="HDO3263" s="60"/>
      <c r="HDP3263" s="60"/>
      <c r="HDQ3263" s="60"/>
      <c r="HDR3263" s="60"/>
      <c r="HDS3263" s="46"/>
      <c r="HDT3263" s="65"/>
      <c r="HDU3263" s="19"/>
      <c r="HDV3263" s="48"/>
      <c r="HDW3263" s="41"/>
      <c r="HDX3263" s="44"/>
      <c r="HDY3263" s="18"/>
      <c r="HDZ3263" s="16"/>
      <c r="HEA3263" s="36"/>
      <c r="HEB3263" s="36"/>
      <c r="HEC3263" s="36"/>
      <c r="HED3263" s="36"/>
      <c r="HEE3263" s="36"/>
      <c r="HEF3263" s="36"/>
      <c r="HEG3263" s="36"/>
      <c r="HEH3263" s="36"/>
      <c r="HEI3263" s="36"/>
      <c r="HEJ3263" s="36"/>
      <c r="HEK3263" s="36"/>
      <c r="HEL3263" s="36"/>
      <c r="HEM3263" s="36"/>
      <c r="HEN3263" s="12"/>
      <c r="HEO3263" s="12"/>
      <c r="HEP3263" s="12"/>
      <c r="HEQ3263" s="53"/>
      <c r="HES3263" s="41"/>
      <c r="HET3263" s="40"/>
      <c r="HEU3263" s="44"/>
      <c r="HEV3263" s="62"/>
      <c r="HEW3263" s="56"/>
      <c r="HEX3263" s="60"/>
      <c r="HEY3263" s="60"/>
      <c r="HEZ3263" s="60"/>
      <c r="HFA3263" s="60"/>
      <c r="HFB3263" s="46"/>
      <c r="HFC3263" s="65"/>
      <c r="HFD3263" s="19"/>
      <c r="HFE3263" s="48"/>
      <c r="HFF3263" s="41"/>
      <c r="HFG3263" s="44"/>
      <c r="HFH3263" s="18"/>
      <c r="HFI3263" s="16"/>
      <c r="HFJ3263" s="36"/>
      <c r="HFK3263" s="36"/>
      <c r="HFL3263" s="36"/>
      <c r="HFM3263" s="36"/>
      <c r="HFN3263" s="36"/>
      <c r="HFO3263" s="36"/>
      <c r="HFP3263" s="36"/>
      <c r="HFQ3263" s="36"/>
      <c r="HFR3263" s="36"/>
      <c r="HFS3263" s="36"/>
      <c r="HFT3263" s="36"/>
      <c r="HFU3263" s="36"/>
      <c r="HFV3263" s="36"/>
      <c r="HFW3263" s="12"/>
      <c r="HFX3263" s="12"/>
      <c r="HFY3263" s="12"/>
      <c r="HFZ3263" s="53"/>
      <c r="HGB3263" s="41"/>
      <c r="HGC3263" s="40"/>
      <c r="HGD3263" s="44"/>
      <c r="HGE3263" s="62"/>
      <c r="HGF3263" s="56"/>
      <c r="HGG3263" s="60"/>
      <c r="HGH3263" s="60"/>
      <c r="HGI3263" s="60"/>
      <c r="HGJ3263" s="60"/>
      <c r="HGK3263" s="46"/>
      <c r="HGL3263" s="65"/>
      <c r="HGM3263" s="19"/>
      <c r="HGN3263" s="48"/>
      <c r="HGO3263" s="41"/>
      <c r="HGP3263" s="44"/>
      <c r="HGQ3263" s="18"/>
      <c r="HGR3263" s="16"/>
      <c r="HGS3263" s="36"/>
      <c r="HGT3263" s="36"/>
      <c r="HGU3263" s="36"/>
      <c r="HGV3263" s="36"/>
      <c r="HGW3263" s="36"/>
      <c r="HGX3263" s="36"/>
      <c r="HGY3263" s="36"/>
      <c r="HGZ3263" s="36"/>
      <c r="HHA3263" s="36"/>
      <c r="HHB3263" s="36"/>
      <c r="HHC3263" s="36"/>
      <c r="HHD3263" s="36"/>
      <c r="HHE3263" s="36"/>
      <c r="HHF3263" s="12"/>
      <c r="HHG3263" s="12"/>
      <c r="HHH3263" s="12"/>
      <c r="HHI3263" s="53"/>
      <c r="HHK3263" s="41"/>
      <c r="HHL3263" s="40"/>
      <c r="HHM3263" s="44"/>
      <c r="HHN3263" s="62"/>
      <c r="HHO3263" s="56"/>
      <c r="HHP3263" s="60"/>
      <c r="HHQ3263" s="60"/>
      <c r="HHR3263" s="60"/>
      <c r="HHS3263" s="60"/>
      <c r="HHT3263" s="46"/>
      <c r="HHU3263" s="65"/>
      <c r="HHV3263" s="19"/>
      <c r="HHW3263" s="48"/>
      <c r="HHX3263" s="41"/>
      <c r="HHY3263" s="44"/>
      <c r="HHZ3263" s="18"/>
      <c r="HIA3263" s="16"/>
      <c r="HIB3263" s="36"/>
      <c r="HIC3263" s="36"/>
      <c r="HID3263" s="36"/>
      <c r="HIE3263" s="36"/>
      <c r="HIF3263" s="36"/>
      <c r="HIG3263" s="36"/>
      <c r="HIH3263" s="36"/>
      <c r="HII3263" s="36"/>
      <c r="HIJ3263" s="36"/>
      <c r="HIK3263" s="36"/>
      <c r="HIL3263" s="36"/>
      <c r="HIM3263" s="36"/>
      <c r="HIN3263" s="36"/>
      <c r="HIO3263" s="12"/>
      <c r="HIP3263" s="12"/>
      <c r="HIQ3263" s="12"/>
      <c r="HIR3263" s="53"/>
      <c r="HIT3263" s="41"/>
      <c r="HIU3263" s="40"/>
      <c r="HIV3263" s="44"/>
      <c r="HIW3263" s="62"/>
      <c r="HIX3263" s="56"/>
      <c r="HIY3263" s="60"/>
      <c r="HIZ3263" s="60"/>
      <c r="HJA3263" s="60"/>
      <c r="HJB3263" s="60"/>
      <c r="HJC3263" s="46"/>
      <c r="HJD3263" s="65"/>
      <c r="HJE3263" s="19"/>
      <c r="HJF3263" s="48"/>
      <c r="HJG3263" s="41"/>
      <c r="HJH3263" s="44"/>
      <c r="HJI3263" s="18"/>
      <c r="HJJ3263" s="16"/>
      <c r="HJK3263" s="36"/>
      <c r="HJL3263" s="36"/>
      <c r="HJM3263" s="36"/>
      <c r="HJN3263" s="36"/>
      <c r="HJO3263" s="36"/>
      <c r="HJP3263" s="36"/>
      <c r="HJQ3263" s="36"/>
      <c r="HJR3263" s="36"/>
      <c r="HJS3263" s="36"/>
      <c r="HJT3263" s="36"/>
      <c r="HJU3263" s="36"/>
      <c r="HJV3263" s="36"/>
      <c r="HJW3263" s="36"/>
      <c r="HJX3263" s="12"/>
      <c r="HJY3263" s="12"/>
      <c r="HJZ3263" s="12"/>
      <c r="HKA3263" s="53"/>
      <c r="HKC3263" s="41"/>
      <c r="HKD3263" s="40"/>
      <c r="HKE3263" s="44"/>
      <c r="HKF3263" s="62"/>
      <c r="HKG3263" s="56"/>
      <c r="HKH3263" s="60"/>
      <c r="HKI3263" s="60"/>
      <c r="HKJ3263" s="60"/>
      <c r="HKK3263" s="60"/>
      <c r="HKL3263" s="46"/>
      <c r="HKM3263" s="65"/>
      <c r="HKN3263" s="19"/>
      <c r="HKO3263" s="48"/>
      <c r="HKP3263" s="41"/>
      <c r="HKQ3263" s="44"/>
      <c r="HKR3263" s="18"/>
      <c r="HKS3263" s="16"/>
      <c r="HKT3263" s="36"/>
      <c r="HKU3263" s="36"/>
      <c r="HKV3263" s="36"/>
      <c r="HKW3263" s="36"/>
      <c r="HKX3263" s="36"/>
      <c r="HKY3263" s="36"/>
      <c r="HKZ3263" s="36"/>
      <c r="HLA3263" s="36"/>
      <c r="HLB3263" s="36"/>
      <c r="HLC3263" s="36"/>
      <c r="HLD3263" s="36"/>
      <c r="HLE3263" s="36"/>
      <c r="HLF3263" s="36"/>
      <c r="HLG3263" s="12"/>
      <c r="HLH3263" s="12"/>
      <c r="HLI3263" s="12"/>
      <c r="HLJ3263" s="53"/>
      <c r="HLL3263" s="41"/>
      <c r="HLM3263" s="40"/>
      <c r="HLN3263" s="44"/>
      <c r="HLO3263" s="62"/>
      <c r="HLP3263" s="56"/>
      <c r="HLQ3263" s="60"/>
      <c r="HLR3263" s="60"/>
      <c r="HLS3263" s="60"/>
      <c r="HLT3263" s="60"/>
      <c r="HLU3263" s="46"/>
      <c r="HLV3263" s="65"/>
      <c r="HLW3263" s="19"/>
      <c r="HLX3263" s="48"/>
      <c r="HLY3263" s="41"/>
      <c r="HLZ3263" s="44"/>
      <c r="HMA3263" s="18"/>
      <c r="HMB3263" s="16"/>
      <c r="HMC3263" s="36"/>
      <c r="HMD3263" s="36"/>
      <c r="HME3263" s="36"/>
      <c r="HMF3263" s="36"/>
      <c r="HMG3263" s="36"/>
      <c r="HMH3263" s="36"/>
      <c r="HMI3263" s="36"/>
      <c r="HMJ3263" s="36"/>
      <c r="HMK3263" s="36"/>
      <c r="HML3263" s="36"/>
      <c r="HMM3263" s="36"/>
      <c r="HMN3263" s="36"/>
      <c r="HMO3263" s="36"/>
      <c r="HMP3263" s="12"/>
      <c r="HMQ3263" s="12"/>
      <c r="HMR3263" s="12"/>
      <c r="HMS3263" s="53"/>
      <c r="HMU3263" s="41"/>
      <c r="HMV3263" s="40"/>
      <c r="HMW3263" s="44"/>
      <c r="HMX3263" s="62"/>
      <c r="HMY3263" s="56"/>
      <c r="HMZ3263" s="60"/>
      <c r="HNA3263" s="60"/>
      <c r="HNB3263" s="60"/>
      <c r="HNC3263" s="60"/>
      <c r="HND3263" s="46"/>
      <c r="HNE3263" s="65"/>
      <c r="HNF3263" s="19"/>
      <c r="HNG3263" s="48"/>
      <c r="HNH3263" s="41"/>
      <c r="HNI3263" s="44"/>
      <c r="HNJ3263" s="18"/>
      <c r="HNK3263" s="16"/>
      <c r="HNL3263" s="36"/>
      <c r="HNM3263" s="36"/>
      <c r="HNN3263" s="36"/>
      <c r="HNO3263" s="36"/>
      <c r="HNP3263" s="36"/>
      <c r="HNQ3263" s="36"/>
      <c r="HNR3263" s="36"/>
      <c r="HNS3263" s="36"/>
      <c r="HNT3263" s="36"/>
      <c r="HNU3263" s="36"/>
      <c r="HNV3263" s="36"/>
      <c r="HNW3263" s="36"/>
      <c r="HNX3263" s="36"/>
      <c r="HNY3263" s="12"/>
      <c r="HNZ3263" s="12"/>
      <c r="HOA3263" s="12"/>
      <c r="HOB3263" s="53"/>
      <c r="HOD3263" s="41"/>
      <c r="HOE3263" s="40"/>
      <c r="HOF3263" s="44"/>
      <c r="HOG3263" s="62"/>
      <c r="HOH3263" s="56"/>
      <c r="HOI3263" s="60"/>
      <c r="HOJ3263" s="60"/>
      <c r="HOK3263" s="60"/>
      <c r="HOL3263" s="60"/>
      <c r="HOM3263" s="46"/>
      <c r="HON3263" s="65"/>
      <c r="HOO3263" s="19"/>
      <c r="HOP3263" s="48"/>
      <c r="HOQ3263" s="41"/>
      <c r="HOR3263" s="44"/>
      <c r="HOS3263" s="18"/>
      <c r="HOT3263" s="16"/>
      <c r="HOU3263" s="36"/>
      <c r="HOV3263" s="36"/>
      <c r="HOW3263" s="36"/>
      <c r="HOX3263" s="36"/>
      <c r="HOY3263" s="36"/>
      <c r="HOZ3263" s="36"/>
      <c r="HPA3263" s="36"/>
      <c r="HPB3263" s="36"/>
      <c r="HPC3263" s="36"/>
      <c r="HPD3263" s="36"/>
      <c r="HPE3263" s="36"/>
      <c r="HPF3263" s="36"/>
      <c r="HPG3263" s="36"/>
      <c r="HPH3263" s="12"/>
      <c r="HPI3263" s="12"/>
      <c r="HPJ3263" s="12"/>
      <c r="HPK3263" s="53"/>
      <c r="HPM3263" s="41"/>
      <c r="HPN3263" s="40"/>
      <c r="HPO3263" s="44"/>
      <c r="HPP3263" s="62"/>
      <c r="HPQ3263" s="56"/>
      <c r="HPR3263" s="60"/>
      <c r="HPS3263" s="60"/>
      <c r="HPT3263" s="60"/>
      <c r="HPU3263" s="60"/>
      <c r="HPV3263" s="46"/>
      <c r="HPW3263" s="65"/>
      <c r="HPX3263" s="19"/>
      <c r="HPY3263" s="48"/>
      <c r="HPZ3263" s="41"/>
      <c r="HQA3263" s="44"/>
      <c r="HQB3263" s="18"/>
      <c r="HQC3263" s="16"/>
      <c r="HQD3263" s="36"/>
      <c r="HQE3263" s="36"/>
      <c r="HQF3263" s="36"/>
      <c r="HQG3263" s="36"/>
      <c r="HQH3263" s="36"/>
      <c r="HQI3263" s="36"/>
      <c r="HQJ3263" s="36"/>
      <c r="HQK3263" s="36"/>
      <c r="HQL3263" s="36"/>
      <c r="HQM3263" s="36"/>
      <c r="HQN3263" s="36"/>
      <c r="HQO3263" s="36"/>
      <c r="HQP3263" s="36"/>
      <c r="HQQ3263" s="12"/>
      <c r="HQR3263" s="12"/>
      <c r="HQS3263" s="12"/>
      <c r="HQT3263" s="53"/>
      <c r="HQV3263" s="41"/>
      <c r="HQW3263" s="40"/>
      <c r="HQX3263" s="44"/>
      <c r="HQY3263" s="62"/>
      <c r="HQZ3263" s="56"/>
      <c r="HRA3263" s="60"/>
      <c r="HRB3263" s="60"/>
      <c r="HRC3263" s="60"/>
      <c r="HRD3263" s="60"/>
      <c r="HRE3263" s="46"/>
      <c r="HRF3263" s="65"/>
      <c r="HRG3263" s="19"/>
      <c r="HRH3263" s="48"/>
      <c r="HRI3263" s="41"/>
      <c r="HRJ3263" s="44"/>
      <c r="HRK3263" s="18"/>
      <c r="HRL3263" s="16"/>
      <c r="HRM3263" s="36"/>
      <c r="HRN3263" s="36"/>
      <c r="HRO3263" s="36"/>
      <c r="HRP3263" s="36"/>
      <c r="HRQ3263" s="36"/>
      <c r="HRR3263" s="36"/>
      <c r="HRS3263" s="36"/>
      <c r="HRT3263" s="36"/>
      <c r="HRU3263" s="36"/>
      <c r="HRV3263" s="36"/>
      <c r="HRW3263" s="36"/>
      <c r="HRX3263" s="36"/>
      <c r="HRY3263" s="36"/>
      <c r="HRZ3263" s="12"/>
      <c r="HSA3263" s="12"/>
      <c r="HSB3263" s="12"/>
      <c r="HSC3263" s="53"/>
      <c r="HSE3263" s="41"/>
      <c r="HSF3263" s="40"/>
      <c r="HSG3263" s="44"/>
      <c r="HSH3263" s="62"/>
      <c r="HSI3263" s="56"/>
      <c r="HSJ3263" s="60"/>
      <c r="HSK3263" s="60"/>
      <c r="HSL3263" s="60"/>
      <c r="HSM3263" s="60"/>
      <c r="HSN3263" s="46"/>
      <c r="HSO3263" s="65"/>
      <c r="HSP3263" s="19"/>
      <c r="HSQ3263" s="48"/>
      <c r="HSR3263" s="41"/>
      <c r="HSS3263" s="44"/>
      <c r="HST3263" s="18"/>
      <c r="HSU3263" s="16"/>
      <c r="HSV3263" s="36"/>
      <c r="HSW3263" s="36"/>
      <c r="HSX3263" s="36"/>
      <c r="HSY3263" s="36"/>
      <c r="HSZ3263" s="36"/>
      <c r="HTA3263" s="36"/>
      <c r="HTB3263" s="36"/>
      <c r="HTC3263" s="36"/>
      <c r="HTD3263" s="36"/>
      <c r="HTE3263" s="36"/>
      <c r="HTF3263" s="36"/>
      <c r="HTG3263" s="36"/>
      <c r="HTH3263" s="36"/>
      <c r="HTI3263" s="12"/>
      <c r="HTJ3263" s="12"/>
      <c r="HTK3263" s="12"/>
      <c r="HTL3263" s="53"/>
      <c r="HTN3263" s="41"/>
      <c r="HTO3263" s="40"/>
      <c r="HTP3263" s="44"/>
      <c r="HTQ3263" s="62"/>
      <c r="HTR3263" s="56"/>
      <c r="HTS3263" s="60"/>
      <c r="HTT3263" s="60"/>
      <c r="HTU3263" s="60"/>
      <c r="HTV3263" s="60"/>
      <c r="HTW3263" s="46"/>
      <c r="HTX3263" s="65"/>
      <c r="HTY3263" s="19"/>
      <c r="HTZ3263" s="48"/>
      <c r="HUA3263" s="41"/>
      <c r="HUB3263" s="44"/>
      <c r="HUC3263" s="18"/>
      <c r="HUD3263" s="16"/>
      <c r="HUE3263" s="36"/>
      <c r="HUF3263" s="36"/>
      <c r="HUG3263" s="36"/>
      <c r="HUH3263" s="36"/>
      <c r="HUI3263" s="36"/>
      <c r="HUJ3263" s="36"/>
      <c r="HUK3263" s="36"/>
      <c r="HUL3263" s="36"/>
      <c r="HUM3263" s="36"/>
      <c r="HUN3263" s="36"/>
      <c r="HUO3263" s="36"/>
      <c r="HUP3263" s="36"/>
      <c r="HUQ3263" s="36"/>
      <c r="HUR3263" s="12"/>
      <c r="HUS3263" s="12"/>
      <c r="HUT3263" s="12"/>
      <c r="HUU3263" s="53"/>
      <c r="HUW3263" s="41"/>
      <c r="HUX3263" s="40"/>
      <c r="HUY3263" s="44"/>
      <c r="HUZ3263" s="62"/>
      <c r="HVA3263" s="56"/>
      <c r="HVB3263" s="60"/>
      <c r="HVC3263" s="60"/>
      <c r="HVD3263" s="60"/>
      <c r="HVE3263" s="60"/>
      <c r="HVF3263" s="46"/>
      <c r="HVG3263" s="65"/>
      <c r="HVH3263" s="19"/>
      <c r="HVI3263" s="48"/>
      <c r="HVJ3263" s="41"/>
      <c r="HVK3263" s="44"/>
      <c r="HVL3263" s="18"/>
      <c r="HVM3263" s="16"/>
      <c r="HVN3263" s="36"/>
      <c r="HVO3263" s="36"/>
      <c r="HVP3263" s="36"/>
      <c r="HVQ3263" s="36"/>
      <c r="HVR3263" s="36"/>
      <c r="HVS3263" s="36"/>
      <c r="HVT3263" s="36"/>
      <c r="HVU3263" s="36"/>
      <c r="HVV3263" s="36"/>
      <c r="HVW3263" s="36"/>
      <c r="HVX3263" s="36"/>
      <c r="HVY3263" s="36"/>
      <c r="HVZ3263" s="36"/>
      <c r="HWA3263" s="12"/>
      <c r="HWB3263" s="12"/>
      <c r="HWC3263" s="12"/>
      <c r="HWD3263" s="53"/>
      <c r="HWF3263" s="41"/>
      <c r="HWG3263" s="40"/>
      <c r="HWH3263" s="44"/>
      <c r="HWI3263" s="62"/>
      <c r="HWJ3263" s="56"/>
      <c r="HWK3263" s="60"/>
      <c r="HWL3263" s="60"/>
      <c r="HWM3263" s="60"/>
      <c r="HWN3263" s="60"/>
      <c r="HWO3263" s="46"/>
      <c r="HWP3263" s="65"/>
      <c r="HWQ3263" s="19"/>
      <c r="HWR3263" s="48"/>
      <c r="HWS3263" s="41"/>
      <c r="HWT3263" s="44"/>
      <c r="HWU3263" s="18"/>
      <c r="HWV3263" s="16"/>
      <c r="HWW3263" s="36"/>
      <c r="HWX3263" s="36"/>
      <c r="HWY3263" s="36"/>
      <c r="HWZ3263" s="36"/>
      <c r="HXA3263" s="36"/>
      <c r="HXB3263" s="36"/>
      <c r="HXC3263" s="36"/>
      <c r="HXD3263" s="36"/>
      <c r="HXE3263" s="36"/>
      <c r="HXF3263" s="36"/>
      <c r="HXG3263" s="36"/>
      <c r="HXH3263" s="36"/>
      <c r="HXI3263" s="36"/>
      <c r="HXJ3263" s="12"/>
      <c r="HXK3263" s="12"/>
      <c r="HXL3263" s="12"/>
      <c r="HXM3263" s="53"/>
      <c r="HXO3263" s="41"/>
      <c r="HXP3263" s="40"/>
      <c r="HXQ3263" s="44"/>
      <c r="HXR3263" s="62"/>
      <c r="HXS3263" s="56"/>
      <c r="HXT3263" s="60"/>
      <c r="HXU3263" s="60"/>
      <c r="HXV3263" s="60"/>
      <c r="HXW3263" s="60"/>
      <c r="HXX3263" s="46"/>
      <c r="HXY3263" s="65"/>
      <c r="HXZ3263" s="19"/>
      <c r="HYA3263" s="48"/>
      <c r="HYB3263" s="41"/>
      <c r="HYC3263" s="44"/>
      <c r="HYD3263" s="18"/>
      <c r="HYE3263" s="16"/>
      <c r="HYF3263" s="36"/>
      <c r="HYG3263" s="36"/>
      <c r="HYH3263" s="36"/>
      <c r="HYI3263" s="36"/>
      <c r="HYJ3263" s="36"/>
      <c r="HYK3263" s="36"/>
      <c r="HYL3263" s="36"/>
      <c r="HYM3263" s="36"/>
      <c r="HYN3263" s="36"/>
      <c r="HYO3263" s="36"/>
      <c r="HYP3263" s="36"/>
      <c r="HYQ3263" s="36"/>
      <c r="HYR3263" s="36"/>
      <c r="HYS3263" s="12"/>
      <c r="HYT3263" s="12"/>
      <c r="HYU3263" s="12"/>
      <c r="HYV3263" s="53"/>
      <c r="HYX3263" s="41"/>
      <c r="HYY3263" s="40"/>
      <c r="HYZ3263" s="44"/>
      <c r="HZA3263" s="62"/>
      <c r="HZB3263" s="56"/>
      <c r="HZC3263" s="60"/>
      <c r="HZD3263" s="60"/>
      <c r="HZE3263" s="60"/>
      <c r="HZF3263" s="60"/>
      <c r="HZG3263" s="46"/>
      <c r="HZH3263" s="65"/>
      <c r="HZI3263" s="19"/>
      <c r="HZJ3263" s="48"/>
      <c r="HZK3263" s="41"/>
      <c r="HZL3263" s="44"/>
      <c r="HZM3263" s="18"/>
      <c r="HZN3263" s="16"/>
      <c r="HZO3263" s="36"/>
      <c r="HZP3263" s="36"/>
      <c r="HZQ3263" s="36"/>
      <c r="HZR3263" s="36"/>
      <c r="HZS3263" s="36"/>
      <c r="HZT3263" s="36"/>
      <c r="HZU3263" s="36"/>
      <c r="HZV3263" s="36"/>
      <c r="HZW3263" s="36"/>
      <c r="HZX3263" s="36"/>
      <c r="HZY3263" s="36"/>
      <c r="HZZ3263" s="36"/>
      <c r="IAA3263" s="36"/>
      <c r="IAB3263" s="12"/>
      <c r="IAC3263" s="12"/>
      <c r="IAD3263" s="12"/>
      <c r="IAE3263" s="53"/>
      <c r="IAG3263" s="41"/>
      <c r="IAH3263" s="40"/>
      <c r="IAI3263" s="44"/>
      <c r="IAJ3263" s="62"/>
      <c r="IAK3263" s="56"/>
      <c r="IAL3263" s="60"/>
      <c r="IAM3263" s="60"/>
      <c r="IAN3263" s="60"/>
      <c r="IAO3263" s="60"/>
      <c r="IAP3263" s="46"/>
      <c r="IAQ3263" s="65"/>
      <c r="IAR3263" s="19"/>
      <c r="IAS3263" s="48"/>
      <c r="IAT3263" s="41"/>
      <c r="IAU3263" s="44"/>
      <c r="IAV3263" s="18"/>
      <c r="IAW3263" s="16"/>
      <c r="IAX3263" s="36"/>
      <c r="IAY3263" s="36"/>
      <c r="IAZ3263" s="36"/>
      <c r="IBA3263" s="36"/>
      <c r="IBB3263" s="36"/>
      <c r="IBC3263" s="36"/>
      <c r="IBD3263" s="36"/>
      <c r="IBE3263" s="36"/>
      <c r="IBF3263" s="36"/>
      <c r="IBG3263" s="36"/>
      <c r="IBH3263" s="36"/>
      <c r="IBI3263" s="36"/>
      <c r="IBJ3263" s="36"/>
      <c r="IBK3263" s="12"/>
      <c r="IBL3263" s="12"/>
      <c r="IBM3263" s="12"/>
      <c r="IBN3263" s="53"/>
      <c r="IBP3263" s="41"/>
      <c r="IBQ3263" s="40"/>
      <c r="IBR3263" s="44"/>
      <c r="IBS3263" s="62"/>
      <c r="IBT3263" s="56"/>
      <c r="IBU3263" s="60"/>
      <c r="IBV3263" s="60"/>
      <c r="IBW3263" s="60"/>
      <c r="IBX3263" s="60"/>
      <c r="IBY3263" s="46"/>
      <c r="IBZ3263" s="65"/>
      <c r="ICA3263" s="19"/>
      <c r="ICB3263" s="48"/>
      <c r="ICC3263" s="41"/>
      <c r="ICD3263" s="44"/>
      <c r="ICE3263" s="18"/>
      <c r="ICF3263" s="16"/>
      <c r="ICG3263" s="36"/>
      <c r="ICH3263" s="36"/>
      <c r="ICI3263" s="36"/>
      <c r="ICJ3263" s="36"/>
      <c r="ICK3263" s="36"/>
      <c r="ICL3263" s="36"/>
      <c r="ICM3263" s="36"/>
      <c r="ICN3263" s="36"/>
      <c r="ICO3263" s="36"/>
      <c r="ICP3263" s="36"/>
      <c r="ICQ3263" s="36"/>
      <c r="ICR3263" s="36"/>
      <c r="ICS3263" s="36"/>
      <c r="ICT3263" s="12"/>
      <c r="ICU3263" s="12"/>
      <c r="ICV3263" s="12"/>
      <c r="ICW3263" s="53"/>
      <c r="ICY3263" s="41"/>
      <c r="ICZ3263" s="40"/>
      <c r="IDA3263" s="44"/>
      <c r="IDB3263" s="62"/>
      <c r="IDC3263" s="56"/>
      <c r="IDD3263" s="60"/>
      <c r="IDE3263" s="60"/>
      <c r="IDF3263" s="60"/>
      <c r="IDG3263" s="60"/>
      <c r="IDH3263" s="46"/>
      <c r="IDI3263" s="65"/>
      <c r="IDJ3263" s="19"/>
      <c r="IDK3263" s="48"/>
      <c r="IDL3263" s="41"/>
      <c r="IDM3263" s="44"/>
      <c r="IDN3263" s="18"/>
      <c r="IDO3263" s="16"/>
      <c r="IDP3263" s="36"/>
      <c r="IDQ3263" s="36"/>
      <c r="IDR3263" s="36"/>
      <c r="IDS3263" s="36"/>
      <c r="IDT3263" s="36"/>
      <c r="IDU3263" s="36"/>
      <c r="IDV3263" s="36"/>
      <c r="IDW3263" s="36"/>
      <c r="IDX3263" s="36"/>
      <c r="IDY3263" s="36"/>
      <c r="IDZ3263" s="36"/>
      <c r="IEA3263" s="36"/>
      <c r="IEB3263" s="36"/>
      <c r="IEC3263" s="12"/>
      <c r="IED3263" s="12"/>
      <c r="IEE3263" s="12"/>
      <c r="IEF3263" s="53"/>
      <c r="IEH3263" s="41"/>
      <c r="IEI3263" s="40"/>
      <c r="IEJ3263" s="44"/>
      <c r="IEK3263" s="62"/>
      <c r="IEL3263" s="56"/>
      <c r="IEM3263" s="60"/>
      <c r="IEN3263" s="60"/>
      <c r="IEO3263" s="60"/>
      <c r="IEP3263" s="60"/>
      <c r="IEQ3263" s="46"/>
      <c r="IER3263" s="65"/>
      <c r="IES3263" s="19"/>
      <c r="IET3263" s="48"/>
      <c r="IEU3263" s="41"/>
      <c r="IEV3263" s="44"/>
      <c r="IEW3263" s="18"/>
      <c r="IEX3263" s="16"/>
      <c r="IEY3263" s="36"/>
      <c r="IEZ3263" s="36"/>
      <c r="IFA3263" s="36"/>
      <c r="IFB3263" s="36"/>
      <c r="IFC3263" s="36"/>
      <c r="IFD3263" s="36"/>
      <c r="IFE3263" s="36"/>
      <c r="IFF3263" s="36"/>
      <c r="IFG3263" s="36"/>
      <c r="IFH3263" s="36"/>
      <c r="IFI3263" s="36"/>
      <c r="IFJ3263" s="36"/>
      <c r="IFK3263" s="36"/>
      <c r="IFL3263" s="12"/>
      <c r="IFM3263" s="12"/>
      <c r="IFN3263" s="12"/>
      <c r="IFO3263" s="53"/>
      <c r="IFQ3263" s="41"/>
      <c r="IFR3263" s="40"/>
      <c r="IFS3263" s="44"/>
      <c r="IFT3263" s="62"/>
      <c r="IFU3263" s="56"/>
      <c r="IFV3263" s="60"/>
      <c r="IFW3263" s="60"/>
      <c r="IFX3263" s="60"/>
      <c r="IFY3263" s="60"/>
      <c r="IFZ3263" s="46"/>
      <c r="IGA3263" s="65"/>
      <c r="IGB3263" s="19"/>
      <c r="IGC3263" s="48"/>
      <c r="IGD3263" s="41"/>
      <c r="IGE3263" s="44"/>
      <c r="IGF3263" s="18"/>
      <c r="IGG3263" s="16"/>
      <c r="IGH3263" s="36"/>
      <c r="IGI3263" s="36"/>
      <c r="IGJ3263" s="36"/>
      <c r="IGK3263" s="36"/>
      <c r="IGL3263" s="36"/>
      <c r="IGM3263" s="36"/>
      <c r="IGN3263" s="36"/>
      <c r="IGO3263" s="36"/>
      <c r="IGP3263" s="36"/>
      <c r="IGQ3263" s="36"/>
      <c r="IGR3263" s="36"/>
      <c r="IGS3263" s="36"/>
      <c r="IGT3263" s="36"/>
      <c r="IGU3263" s="12"/>
      <c r="IGV3263" s="12"/>
      <c r="IGW3263" s="12"/>
      <c r="IGX3263" s="53"/>
      <c r="IGZ3263" s="41"/>
      <c r="IHA3263" s="40"/>
      <c r="IHB3263" s="44"/>
      <c r="IHC3263" s="62"/>
      <c r="IHD3263" s="56"/>
      <c r="IHE3263" s="60"/>
      <c r="IHF3263" s="60"/>
      <c r="IHG3263" s="60"/>
      <c r="IHH3263" s="60"/>
      <c r="IHI3263" s="46"/>
      <c r="IHJ3263" s="65"/>
      <c r="IHK3263" s="19"/>
      <c r="IHL3263" s="48"/>
      <c r="IHM3263" s="41"/>
      <c r="IHN3263" s="44"/>
      <c r="IHO3263" s="18"/>
      <c r="IHP3263" s="16"/>
      <c r="IHQ3263" s="36"/>
      <c r="IHR3263" s="36"/>
      <c r="IHS3263" s="36"/>
      <c r="IHT3263" s="36"/>
      <c r="IHU3263" s="36"/>
      <c r="IHV3263" s="36"/>
      <c r="IHW3263" s="36"/>
      <c r="IHX3263" s="36"/>
      <c r="IHY3263" s="36"/>
      <c r="IHZ3263" s="36"/>
      <c r="IIA3263" s="36"/>
      <c r="IIB3263" s="36"/>
      <c r="IIC3263" s="36"/>
      <c r="IID3263" s="12"/>
      <c r="IIE3263" s="12"/>
      <c r="IIF3263" s="12"/>
      <c r="IIG3263" s="53"/>
      <c r="III3263" s="41"/>
      <c r="IIJ3263" s="40"/>
      <c r="IIK3263" s="44"/>
      <c r="IIL3263" s="62"/>
      <c r="IIM3263" s="56"/>
      <c r="IIN3263" s="60"/>
      <c r="IIO3263" s="60"/>
      <c r="IIP3263" s="60"/>
      <c r="IIQ3263" s="60"/>
      <c r="IIR3263" s="46"/>
      <c r="IIS3263" s="65"/>
      <c r="IIT3263" s="19"/>
      <c r="IIU3263" s="48"/>
      <c r="IIV3263" s="41"/>
      <c r="IIW3263" s="44"/>
      <c r="IIX3263" s="18"/>
      <c r="IIY3263" s="16"/>
      <c r="IIZ3263" s="36"/>
      <c r="IJA3263" s="36"/>
      <c r="IJB3263" s="36"/>
      <c r="IJC3263" s="36"/>
      <c r="IJD3263" s="36"/>
      <c r="IJE3263" s="36"/>
      <c r="IJF3263" s="36"/>
      <c r="IJG3263" s="36"/>
      <c r="IJH3263" s="36"/>
      <c r="IJI3263" s="36"/>
      <c r="IJJ3263" s="36"/>
      <c r="IJK3263" s="36"/>
      <c r="IJL3263" s="36"/>
      <c r="IJM3263" s="12"/>
      <c r="IJN3263" s="12"/>
      <c r="IJO3263" s="12"/>
      <c r="IJP3263" s="53"/>
      <c r="IJR3263" s="41"/>
      <c r="IJS3263" s="40"/>
      <c r="IJT3263" s="44"/>
      <c r="IJU3263" s="62"/>
      <c r="IJV3263" s="56"/>
      <c r="IJW3263" s="60"/>
      <c r="IJX3263" s="60"/>
      <c r="IJY3263" s="60"/>
      <c r="IJZ3263" s="60"/>
      <c r="IKA3263" s="46"/>
      <c r="IKB3263" s="65"/>
      <c r="IKC3263" s="19"/>
      <c r="IKD3263" s="48"/>
      <c r="IKE3263" s="41"/>
      <c r="IKF3263" s="44"/>
      <c r="IKG3263" s="18"/>
      <c r="IKH3263" s="16"/>
      <c r="IKI3263" s="36"/>
      <c r="IKJ3263" s="36"/>
      <c r="IKK3263" s="36"/>
      <c r="IKL3263" s="36"/>
      <c r="IKM3263" s="36"/>
      <c r="IKN3263" s="36"/>
      <c r="IKO3263" s="36"/>
      <c r="IKP3263" s="36"/>
      <c r="IKQ3263" s="36"/>
      <c r="IKR3263" s="36"/>
      <c r="IKS3263" s="36"/>
      <c r="IKT3263" s="36"/>
      <c r="IKU3263" s="36"/>
      <c r="IKV3263" s="12"/>
      <c r="IKW3263" s="12"/>
      <c r="IKX3263" s="12"/>
      <c r="IKY3263" s="53"/>
      <c r="ILA3263" s="41"/>
      <c r="ILB3263" s="40"/>
      <c r="ILC3263" s="44"/>
      <c r="ILD3263" s="62"/>
      <c r="ILE3263" s="56"/>
      <c r="ILF3263" s="60"/>
      <c r="ILG3263" s="60"/>
      <c r="ILH3263" s="60"/>
      <c r="ILI3263" s="60"/>
      <c r="ILJ3263" s="46"/>
      <c r="ILK3263" s="65"/>
      <c r="ILL3263" s="19"/>
      <c r="ILM3263" s="48"/>
      <c r="ILN3263" s="41"/>
      <c r="ILO3263" s="44"/>
      <c r="ILP3263" s="18"/>
      <c r="ILQ3263" s="16"/>
      <c r="ILR3263" s="36"/>
      <c r="ILS3263" s="36"/>
      <c r="ILT3263" s="36"/>
      <c r="ILU3263" s="36"/>
      <c r="ILV3263" s="36"/>
      <c r="ILW3263" s="36"/>
      <c r="ILX3263" s="36"/>
      <c r="ILY3263" s="36"/>
      <c r="ILZ3263" s="36"/>
      <c r="IMA3263" s="36"/>
      <c r="IMB3263" s="36"/>
      <c r="IMC3263" s="36"/>
      <c r="IMD3263" s="36"/>
      <c r="IME3263" s="12"/>
      <c r="IMF3263" s="12"/>
      <c r="IMG3263" s="12"/>
      <c r="IMH3263" s="53"/>
      <c r="IMJ3263" s="41"/>
      <c r="IMK3263" s="40"/>
      <c r="IML3263" s="44"/>
      <c r="IMM3263" s="62"/>
      <c r="IMN3263" s="56"/>
      <c r="IMO3263" s="60"/>
      <c r="IMP3263" s="60"/>
      <c r="IMQ3263" s="60"/>
      <c r="IMR3263" s="60"/>
      <c r="IMS3263" s="46"/>
      <c r="IMT3263" s="65"/>
      <c r="IMU3263" s="19"/>
      <c r="IMV3263" s="48"/>
      <c r="IMW3263" s="41"/>
      <c r="IMX3263" s="44"/>
      <c r="IMY3263" s="18"/>
      <c r="IMZ3263" s="16"/>
      <c r="INA3263" s="36"/>
      <c r="INB3263" s="36"/>
      <c r="INC3263" s="36"/>
      <c r="IND3263" s="36"/>
      <c r="INE3263" s="36"/>
      <c r="INF3263" s="36"/>
      <c r="ING3263" s="36"/>
      <c r="INH3263" s="36"/>
      <c r="INI3263" s="36"/>
      <c r="INJ3263" s="36"/>
      <c r="INK3263" s="36"/>
      <c r="INL3263" s="36"/>
      <c r="INM3263" s="36"/>
      <c r="INN3263" s="12"/>
      <c r="INO3263" s="12"/>
      <c r="INP3263" s="12"/>
      <c r="INQ3263" s="53"/>
      <c r="INS3263" s="41"/>
      <c r="INT3263" s="40"/>
      <c r="INU3263" s="44"/>
      <c r="INV3263" s="62"/>
      <c r="INW3263" s="56"/>
      <c r="INX3263" s="60"/>
      <c r="INY3263" s="60"/>
      <c r="INZ3263" s="60"/>
      <c r="IOA3263" s="60"/>
      <c r="IOB3263" s="46"/>
      <c r="IOC3263" s="65"/>
      <c r="IOD3263" s="19"/>
      <c r="IOE3263" s="48"/>
      <c r="IOF3263" s="41"/>
      <c r="IOG3263" s="44"/>
      <c r="IOH3263" s="18"/>
      <c r="IOI3263" s="16"/>
      <c r="IOJ3263" s="36"/>
      <c r="IOK3263" s="36"/>
      <c r="IOL3263" s="36"/>
      <c r="IOM3263" s="36"/>
      <c r="ION3263" s="36"/>
      <c r="IOO3263" s="36"/>
      <c r="IOP3263" s="36"/>
      <c r="IOQ3263" s="36"/>
      <c r="IOR3263" s="36"/>
      <c r="IOS3263" s="36"/>
      <c r="IOT3263" s="36"/>
      <c r="IOU3263" s="36"/>
      <c r="IOV3263" s="36"/>
      <c r="IOW3263" s="12"/>
      <c r="IOX3263" s="12"/>
      <c r="IOY3263" s="12"/>
      <c r="IOZ3263" s="53"/>
      <c r="IPB3263" s="41"/>
      <c r="IPC3263" s="40"/>
      <c r="IPD3263" s="44"/>
      <c r="IPE3263" s="62"/>
      <c r="IPF3263" s="56"/>
      <c r="IPG3263" s="60"/>
      <c r="IPH3263" s="60"/>
      <c r="IPI3263" s="60"/>
      <c r="IPJ3263" s="60"/>
      <c r="IPK3263" s="46"/>
      <c r="IPL3263" s="65"/>
      <c r="IPM3263" s="19"/>
      <c r="IPN3263" s="48"/>
      <c r="IPO3263" s="41"/>
      <c r="IPP3263" s="44"/>
      <c r="IPQ3263" s="18"/>
      <c r="IPR3263" s="16"/>
      <c r="IPS3263" s="36"/>
      <c r="IPT3263" s="36"/>
      <c r="IPU3263" s="36"/>
      <c r="IPV3263" s="36"/>
      <c r="IPW3263" s="36"/>
      <c r="IPX3263" s="36"/>
      <c r="IPY3263" s="36"/>
      <c r="IPZ3263" s="36"/>
      <c r="IQA3263" s="36"/>
      <c r="IQB3263" s="36"/>
      <c r="IQC3263" s="36"/>
      <c r="IQD3263" s="36"/>
      <c r="IQE3263" s="36"/>
      <c r="IQF3263" s="12"/>
      <c r="IQG3263" s="12"/>
      <c r="IQH3263" s="12"/>
      <c r="IQI3263" s="53"/>
      <c r="IQK3263" s="41"/>
      <c r="IQL3263" s="40"/>
      <c r="IQM3263" s="44"/>
      <c r="IQN3263" s="62"/>
      <c r="IQO3263" s="56"/>
      <c r="IQP3263" s="60"/>
      <c r="IQQ3263" s="60"/>
      <c r="IQR3263" s="60"/>
      <c r="IQS3263" s="60"/>
      <c r="IQT3263" s="46"/>
      <c r="IQU3263" s="65"/>
      <c r="IQV3263" s="19"/>
      <c r="IQW3263" s="48"/>
      <c r="IQX3263" s="41"/>
      <c r="IQY3263" s="44"/>
      <c r="IQZ3263" s="18"/>
      <c r="IRA3263" s="16"/>
      <c r="IRB3263" s="36"/>
      <c r="IRC3263" s="36"/>
      <c r="IRD3263" s="36"/>
      <c r="IRE3263" s="36"/>
      <c r="IRF3263" s="36"/>
      <c r="IRG3263" s="36"/>
      <c r="IRH3263" s="36"/>
      <c r="IRI3263" s="36"/>
      <c r="IRJ3263" s="36"/>
      <c r="IRK3263" s="36"/>
      <c r="IRL3263" s="36"/>
      <c r="IRM3263" s="36"/>
      <c r="IRN3263" s="36"/>
      <c r="IRO3263" s="12"/>
      <c r="IRP3263" s="12"/>
      <c r="IRQ3263" s="12"/>
      <c r="IRR3263" s="53"/>
      <c r="IRT3263" s="41"/>
      <c r="IRU3263" s="40"/>
      <c r="IRV3263" s="44"/>
      <c r="IRW3263" s="62"/>
      <c r="IRX3263" s="56"/>
      <c r="IRY3263" s="60"/>
      <c r="IRZ3263" s="60"/>
      <c r="ISA3263" s="60"/>
      <c r="ISB3263" s="60"/>
      <c r="ISC3263" s="46"/>
      <c r="ISD3263" s="65"/>
      <c r="ISE3263" s="19"/>
      <c r="ISF3263" s="48"/>
      <c r="ISG3263" s="41"/>
      <c r="ISH3263" s="44"/>
      <c r="ISI3263" s="18"/>
      <c r="ISJ3263" s="16"/>
      <c r="ISK3263" s="36"/>
      <c r="ISL3263" s="36"/>
      <c r="ISM3263" s="36"/>
      <c r="ISN3263" s="36"/>
      <c r="ISO3263" s="36"/>
      <c r="ISP3263" s="36"/>
      <c r="ISQ3263" s="36"/>
      <c r="ISR3263" s="36"/>
      <c r="ISS3263" s="36"/>
      <c r="IST3263" s="36"/>
      <c r="ISU3263" s="36"/>
      <c r="ISV3263" s="36"/>
      <c r="ISW3263" s="36"/>
      <c r="ISX3263" s="12"/>
      <c r="ISY3263" s="12"/>
      <c r="ISZ3263" s="12"/>
      <c r="ITA3263" s="53"/>
      <c r="ITC3263" s="41"/>
      <c r="ITD3263" s="40"/>
      <c r="ITE3263" s="44"/>
      <c r="ITF3263" s="62"/>
      <c r="ITG3263" s="56"/>
      <c r="ITH3263" s="60"/>
      <c r="ITI3263" s="60"/>
      <c r="ITJ3263" s="60"/>
      <c r="ITK3263" s="60"/>
      <c r="ITL3263" s="46"/>
      <c r="ITM3263" s="65"/>
      <c r="ITN3263" s="19"/>
      <c r="ITO3263" s="48"/>
      <c r="ITP3263" s="41"/>
      <c r="ITQ3263" s="44"/>
      <c r="ITR3263" s="18"/>
      <c r="ITS3263" s="16"/>
      <c r="ITT3263" s="36"/>
      <c r="ITU3263" s="36"/>
      <c r="ITV3263" s="36"/>
      <c r="ITW3263" s="36"/>
      <c r="ITX3263" s="36"/>
      <c r="ITY3263" s="36"/>
      <c r="ITZ3263" s="36"/>
      <c r="IUA3263" s="36"/>
      <c r="IUB3263" s="36"/>
      <c r="IUC3263" s="36"/>
      <c r="IUD3263" s="36"/>
      <c r="IUE3263" s="36"/>
      <c r="IUF3263" s="36"/>
      <c r="IUG3263" s="12"/>
      <c r="IUH3263" s="12"/>
      <c r="IUI3263" s="12"/>
      <c r="IUJ3263" s="53"/>
      <c r="IUL3263" s="41"/>
      <c r="IUM3263" s="40"/>
      <c r="IUN3263" s="44"/>
      <c r="IUO3263" s="62"/>
      <c r="IUP3263" s="56"/>
      <c r="IUQ3263" s="60"/>
      <c r="IUR3263" s="60"/>
      <c r="IUS3263" s="60"/>
      <c r="IUT3263" s="60"/>
      <c r="IUU3263" s="46"/>
      <c r="IUV3263" s="65"/>
      <c r="IUW3263" s="19"/>
      <c r="IUX3263" s="48"/>
      <c r="IUY3263" s="41"/>
      <c r="IUZ3263" s="44"/>
      <c r="IVA3263" s="18"/>
      <c r="IVB3263" s="16"/>
      <c r="IVC3263" s="36"/>
      <c r="IVD3263" s="36"/>
      <c r="IVE3263" s="36"/>
      <c r="IVF3263" s="36"/>
      <c r="IVG3263" s="36"/>
      <c r="IVH3263" s="36"/>
      <c r="IVI3263" s="36"/>
      <c r="IVJ3263" s="36"/>
      <c r="IVK3263" s="36"/>
      <c r="IVL3263" s="36"/>
      <c r="IVM3263" s="36"/>
      <c r="IVN3263" s="36"/>
      <c r="IVO3263" s="36"/>
      <c r="IVP3263" s="12"/>
      <c r="IVQ3263" s="12"/>
      <c r="IVR3263" s="12"/>
      <c r="IVS3263" s="53"/>
      <c r="IVU3263" s="41"/>
      <c r="IVV3263" s="40"/>
      <c r="IVW3263" s="44"/>
      <c r="IVX3263" s="62"/>
      <c r="IVY3263" s="56"/>
      <c r="IVZ3263" s="60"/>
      <c r="IWA3263" s="60"/>
      <c r="IWB3263" s="60"/>
      <c r="IWC3263" s="60"/>
      <c r="IWD3263" s="46"/>
      <c r="IWE3263" s="65"/>
      <c r="IWF3263" s="19"/>
      <c r="IWG3263" s="48"/>
      <c r="IWH3263" s="41"/>
      <c r="IWI3263" s="44"/>
      <c r="IWJ3263" s="18"/>
      <c r="IWK3263" s="16"/>
      <c r="IWL3263" s="36"/>
      <c r="IWM3263" s="36"/>
      <c r="IWN3263" s="36"/>
      <c r="IWO3263" s="36"/>
      <c r="IWP3263" s="36"/>
      <c r="IWQ3263" s="36"/>
      <c r="IWR3263" s="36"/>
      <c r="IWS3263" s="36"/>
      <c r="IWT3263" s="36"/>
      <c r="IWU3263" s="36"/>
      <c r="IWV3263" s="36"/>
      <c r="IWW3263" s="36"/>
      <c r="IWX3263" s="36"/>
      <c r="IWY3263" s="12"/>
      <c r="IWZ3263" s="12"/>
      <c r="IXA3263" s="12"/>
      <c r="IXB3263" s="53"/>
      <c r="IXD3263" s="41"/>
      <c r="IXE3263" s="40"/>
      <c r="IXF3263" s="44"/>
      <c r="IXG3263" s="62"/>
      <c r="IXH3263" s="56"/>
      <c r="IXI3263" s="60"/>
      <c r="IXJ3263" s="60"/>
      <c r="IXK3263" s="60"/>
      <c r="IXL3263" s="60"/>
      <c r="IXM3263" s="46"/>
      <c r="IXN3263" s="65"/>
      <c r="IXO3263" s="19"/>
      <c r="IXP3263" s="48"/>
      <c r="IXQ3263" s="41"/>
      <c r="IXR3263" s="44"/>
      <c r="IXS3263" s="18"/>
      <c r="IXT3263" s="16"/>
      <c r="IXU3263" s="36"/>
      <c r="IXV3263" s="36"/>
      <c r="IXW3263" s="36"/>
      <c r="IXX3263" s="36"/>
      <c r="IXY3263" s="36"/>
      <c r="IXZ3263" s="36"/>
      <c r="IYA3263" s="36"/>
      <c r="IYB3263" s="36"/>
      <c r="IYC3263" s="36"/>
      <c r="IYD3263" s="36"/>
      <c r="IYE3263" s="36"/>
      <c r="IYF3263" s="36"/>
      <c r="IYG3263" s="36"/>
      <c r="IYH3263" s="12"/>
      <c r="IYI3263" s="12"/>
      <c r="IYJ3263" s="12"/>
      <c r="IYK3263" s="53"/>
      <c r="IYM3263" s="41"/>
      <c r="IYN3263" s="40"/>
      <c r="IYO3263" s="44"/>
      <c r="IYP3263" s="62"/>
      <c r="IYQ3263" s="56"/>
      <c r="IYR3263" s="60"/>
      <c r="IYS3263" s="60"/>
      <c r="IYT3263" s="60"/>
      <c r="IYU3263" s="60"/>
      <c r="IYV3263" s="46"/>
      <c r="IYW3263" s="65"/>
      <c r="IYX3263" s="19"/>
      <c r="IYY3263" s="48"/>
      <c r="IYZ3263" s="41"/>
      <c r="IZA3263" s="44"/>
      <c r="IZB3263" s="18"/>
      <c r="IZC3263" s="16"/>
      <c r="IZD3263" s="36"/>
      <c r="IZE3263" s="36"/>
      <c r="IZF3263" s="36"/>
      <c r="IZG3263" s="36"/>
      <c r="IZH3263" s="36"/>
      <c r="IZI3263" s="36"/>
      <c r="IZJ3263" s="36"/>
      <c r="IZK3263" s="36"/>
      <c r="IZL3263" s="36"/>
      <c r="IZM3263" s="36"/>
      <c r="IZN3263" s="36"/>
      <c r="IZO3263" s="36"/>
      <c r="IZP3263" s="36"/>
      <c r="IZQ3263" s="12"/>
      <c r="IZR3263" s="12"/>
      <c r="IZS3263" s="12"/>
      <c r="IZT3263" s="53"/>
      <c r="IZV3263" s="41"/>
      <c r="IZW3263" s="40"/>
      <c r="IZX3263" s="44"/>
      <c r="IZY3263" s="62"/>
      <c r="IZZ3263" s="56"/>
      <c r="JAA3263" s="60"/>
      <c r="JAB3263" s="60"/>
      <c r="JAC3263" s="60"/>
      <c r="JAD3263" s="60"/>
      <c r="JAE3263" s="46"/>
      <c r="JAF3263" s="65"/>
      <c r="JAG3263" s="19"/>
      <c r="JAH3263" s="48"/>
      <c r="JAI3263" s="41"/>
      <c r="JAJ3263" s="44"/>
      <c r="JAK3263" s="18"/>
      <c r="JAL3263" s="16"/>
      <c r="JAM3263" s="36"/>
      <c r="JAN3263" s="36"/>
      <c r="JAO3263" s="36"/>
      <c r="JAP3263" s="36"/>
      <c r="JAQ3263" s="36"/>
      <c r="JAR3263" s="36"/>
      <c r="JAS3263" s="36"/>
      <c r="JAT3263" s="36"/>
      <c r="JAU3263" s="36"/>
      <c r="JAV3263" s="36"/>
      <c r="JAW3263" s="36"/>
      <c r="JAX3263" s="36"/>
      <c r="JAY3263" s="36"/>
      <c r="JAZ3263" s="12"/>
      <c r="JBA3263" s="12"/>
      <c r="JBB3263" s="12"/>
      <c r="JBC3263" s="53"/>
      <c r="JBE3263" s="41"/>
      <c r="JBF3263" s="40"/>
      <c r="JBG3263" s="44"/>
      <c r="JBH3263" s="62"/>
      <c r="JBI3263" s="56"/>
      <c r="JBJ3263" s="60"/>
      <c r="JBK3263" s="60"/>
      <c r="JBL3263" s="60"/>
      <c r="JBM3263" s="60"/>
      <c r="JBN3263" s="46"/>
      <c r="JBO3263" s="65"/>
      <c r="JBP3263" s="19"/>
      <c r="JBQ3263" s="48"/>
      <c r="JBR3263" s="41"/>
      <c r="JBS3263" s="44"/>
      <c r="JBT3263" s="18"/>
      <c r="JBU3263" s="16"/>
      <c r="JBV3263" s="36"/>
      <c r="JBW3263" s="36"/>
      <c r="JBX3263" s="36"/>
      <c r="JBY3263" s="36"/>
      <c r="JBZ3263" s="36"/>
      <c r="JCA3263" s="36"/>
      <c r="JCB3263" s="36"/>
      <c r="JCC3263" s="36"/>
      <c r="JCD3263" s="36"/>
      <c r="JCE3263" s="36"/>
      <c r="JCF3263" s="36"/>
      <c r="JCG3263" s="36"/>
      <c r="JCH3263" s="36"/>
      <c r="JCI3263" s="12"/>
      <c r="JCJ3263" s="12"/>
      <c r="JCK3263" s="12"/>
      <c r="JCL3263" s="53"/>
      <c r="JCN3263" s="41"/>
      <c r="JCO3263" s="40"/>
      <c r="JCP3263" s="44"/>
      <c r="JCQ3263" s="62"/>
      <c r="JCR3263" s="56"/>
      <c r="JCS3263" s="60"/>
      <c r="JCT3263" s="60"/>
      <c r="JCU3263" s="60"/>
      <c r="JCV3263" s="60"/>
      <c r="JCW3263" s="46"/>
      <c r="JCX3263" s="65"/>
      <c r="JCY3263" s="19"/>
      <c r="JCZ3263" s="48"/>
      <c r="JDA3263" s="41"/>
      <c r="JDB3263" s="44"/>
      <c r="JDC3263" s="18"/>
      <c r="JDD3263" s="16"/>
      <c r="JDE3263" s="36"/>
      <c r="JDF3263" s="36"/>
      <c r="JDG3263" s="36"/>
      <c r="JDH3263" s="36"/>
      <c r="JDI3263" s="36"/>
      <c r="JDJ3263" s="36"/>
      <c r="JDK3263" s="36"/>
      <c r="JDL3263" s="36"/>
      <c r="JDM3263" s="36"/>
      <c r="JDN3263" s="36"/>
      <c r="JDO3263" s="36"/>
      <c r="JDP3263" s="36"/>
      <c r="JDQ3263" s="36"/>
      <c r="JDR3263" s="12"/>
      <c r="JDS3263" s="12"/>
      <c r="JDT3263" s="12"/>
      <c r="JDU3263" s="53"/>
      <c r="JDW3263" s="41"/>
      <c r="JDX3263" s="40"/>
      <c r="JDY3263" s="44"/>
      <c r="JDZ3263" s="62"/>
      <c r="JEA3263" s="56"/>
      <c r="JEB3263" s="60"/>
      <c r="JEC3263" s="60"/>
      <c r="JED3263" s="60"/>
      <c r="JEE3263" s="60"/>
      <c r="JEF3263" s="46"/>
      <c r="JEG3263" s="65"/>
      <c r="JEH3263" s="19"/>
      <c r="JEI3263" s="48"/>
      <c r="JEJ3263" s="41"/>
      <c r="JEK3263" s="44"/>
      <c r="JEL3263" s="18"/>
      <c r="JEM3263" s="16"/>
      <c r="JEN3263" s="36"/>
      <c r="JEO3263" s="36"/>
      <c r="JEP3263" s="36"/>
      <c r="JEQ3263" s="36"/>
      <c r="JER3263" s="36"/>
      <c r="JES3263" s="36"/>
      <c r="JET3263" s="36"/>
      <c r="JEU3263" s="36"/>
      <c r="JEV3263" s="36"/>
      <c r="JEW3263" s="36"/>
      <c r="JEX3263" s="36"/>
      <c r="JEY3263" s="36"/>
      <c r="JEZ3263" s="36"/>
      <c r="JFA3263" s="12"/>
      <c r="JFB3263" s="12"/>
      <c r="JFC3263" s="12"/>
      <c r="JFD3263" s="53"/>
      <c r="JFF3263" s="41"/>
      <c r="JFG3263" s="40"/>
      <c r="JFH3263" s="44"/>
      <c r="JFI3263" s="62"/>
      <c r="JFJ3263" s="56"/>
      <c r="JFK3263" s="60"/>
      <c r="JFL3263" s="60"/>
      <c r="JFM3263" s="60"/>
      <c r="JFN3263" s="60"/>
      <c r="JFO3263" s="46"/>
      <c r="JFP3263" s="65"/>
      <c r="JFQ3263" s="19"/>
      <c r="JFR3263" s="48"/>
      <c r="JFS3263" s="41"/>
      <c r="JFT3263" s="44"/>
      <c r="JFU3263" s="18"/>
      <c r="JFV3263" s="16"/>
      <c r="JFW3263" s="36"/>
      <c r="JFX3263" s="36"/>
      <c r="JFY3263" s="36"/>
      <c r="JFZ3263" s="36"/>
      <c r="JGA3263" s="36"/>
      <c r="JGB3263" s="36"/>
      <c r="JGC3263" s="36"/>
      <c r="JGD3263" s="36"/>
      <c r="JGE3263" s="36"/>
      <c r="JGF3263" s="36"/>
      <c r="JGG3263" s="36"/>
      <c r="JGH3263" s="36"/>
      <c r="JGI3263" s="36"/>
      <c r="JGJ3263" s="12"/>
      <c r="JGK3263" s="12"/>
      <c r="JGL3263" s="12"/>
      <c r="JGM3263" s="53"/>
      <c r="JGO3263" s="41"/>
      <c r="JGP3263" s="40"/>
      <c r="JGQ3263" s="44"/>
      <c r="JGR3263" s="62"/>
      <c r="JGS3263" s="56"/>
      <c r="JGT3263" s="60"/>
      <c r="JGU3263" s="60"/>
      <c r="JGV3263" s="60"/>
      <c r="JGW3263" s="60"/>
      <c r="JGX3263" s="46"/>
      <c r="JGY3263" s="65"/>
      <c r="JGZ3263" s="19"/>
      <c r="JHA3263" s="48"/>
      <c r="JHB3263" s="41"/>
      <c r="JHC3263" s="44"/>
      <c r="JHD3263" s="18"/>
      <c r="JHE3263" s="16"/>
      <c r="JHF3263" s="36"/>
      <c r="JHG3263" s="36"/>
      <c r="JHH3263" s="36"/>
      <c r="JHI3263" s="36"/>
      <c r="JHJ3263" s="36"/>
      <c r="JHK3263" s="36"/>
      <c r="JHL3263" s="36"/>
      <c r="JHM3263" s="36"/>
      <c r="JHN3263" s="36"/>
      <c r="JHO3263" s="36"/>
      <c r="JHP3263" s="36"/>
      <c r="JHQ3263" s="36"/>
      <c r="JHR3263" s="36"/>
      <c r="JHS3263" s="12"/>
      <c r="JHT3263" s="12"/>
      <c r="JHU3263" s="12"/>
      <c r="JHV3263" s="53"/>
      <c r="JHX3263" s="41"/>
      <c r="JHY3263" s="40"/>
      <c r="JHZ3263" s="44"/>
      <c r="JIA3263" s="62"/>
      <c r="JIB3263" s="56"/>
      <c r="JIC3263" s="60"/>
      <c r="JID3263" s="60"/>
      <c r="JIE3263" s="60"/>
      <c r="JIF3263" s="60"/>
      <c r="JIG3263" s="46"/>
      <c r="JIH3263" s="65"/>
      <c r="JII3263" s="19"/>
      <c r="JIJ3263" s="48"/>
      <c r="JIK3263" s="41"/>
      <c r="JIL3263" s="44"/>
      <c r="JIM3263" s="18"/>
      <c r="JIN3263" s="16"/>
      <c r="JIO3263" s="36"/>
      <c r="JIP3263" s="36"/>
      <c r="JIQ3263" s="36"/>
      <c r="JIR3263" s="36"/>
      <c r="JIS3263" s="36"/>
      <c r="JIT3263" s="36"/>
      <c r="JIU3263" s="36"/>
      <c r="JIV3263" s="36"/>
      <c r="JIW3263" s="36"/>
      <c r="JIX3263" s="36"/>
      <c r="JIY3263" s="36"/>
      <c r="JIZ3263" s="36"/>
      <c r="JJA3263" s="36"/>
      <c r="JJB3263" s="12"/>
      <c r="JJC3263" s="12"/>
      <c r="JJD3263" s="12"/>
      <c r="JJE3263" s="53"/>
      <c r="JJG3263" s="41"/>
      <c r="JJH3263" s="40"/>
      <c r="JJI3263" s="44"/>
      <c r="JJJ3263" s="62"/>
      <c r="JJK3263" s="56"/>
      <c r="JJL3263" s="60"/>
      <c r="JJM3263" s="60"/>
      <c r="JJN3263" s="60"/>
      <c r="JJO3263" s="60"/>
      <c r="JJP3263" s="46"/>
      <c r="JJQ3263" s="65"/>
      <c r="JJR3263" s="19"/>
      <c r="JJS3263" s="48"/>
      <c r="JJT3263" s="41"/>
      <c r="JJU3263" s="44"/>
      <c r="JJV3263" s="18"/>
      <c r="JJW3263" s="16"/>
      <c r="JJX3263" s="36"/>
      <c r="JJY3263" s="36"/>
      <c r="JJZ3263" s="36"/>
      <c r="JKA3263" s="36"/>
      <c r="JKB3263" s="36"/>
      <c r="JKC3263" s="36"/>
      <c r="JKD3263" s="36"/>
      <c r="JKE3263" s="36"/>
      <c r="JKF3263" s="36"/>
      <c r="JKG3263" s="36"/>
      <c r="JKH3263" s="36"/>
      <c r="JKI3263" s="36"/>
      <c r="JKJ3263" s="36"/>
      <c r="JKK3263" s="12"/>
      <c r="JKL3263" s="12"/>
      <c r="JKM3263" s="12"/>
      <c r="JKN3263" s="53"/>
      <c r="JKP3263" s="41"/>
      <c r="JKQ3263" s="40"/>
      <c r="JKR3263" s="44"/>
      <c r="JKS3263" s="62"/>
      <c r="JKT3263" s="56"/>
      <c r="JKU3263" s="60"/>
      <c r="JKV3263" s="60"/>
      <c r="JKW3263" s="60"/>
      <c r="JKX3263" s="60"/>
      <c r="JKY3263" s="46"/>
      <c r="JKZ3263" s="65"/>
      <c r="JLA3263" s="19"/>
      <c r="JLB3263" s="48"/>
      <c r="JLC3263" s="41"/>
      <c r="JLD3263" s="44"/>
      <c r="JLE3263" s="18"/>
      <c r="JLF3263" s="16"/>
      <c r="JLG3263" s="36"/>
      <c r="JLH3263" s="36"/>
      <c r="JLI3263" s="36"/>
      <c r="JLJ3263" s="36"/>
      <c r="JLK3263" s="36"/>
      <c r="JLL3263" s="36"/>
      <c r="JLM3263" s="36"/>
      <c r="JLN3263" s="36"/>
      <c r="JLO3263" s="36"/>
      <c r="JLP3263" s="36"/>
      <c r="JLQ3263" s="36"/>
      <c r="JLR3263" s="36"/>
      <c r="JLS3263" s="36"/>
      <c r="JLT3263" s="12"/>
      <c r="JLU3263" s="12"/>
      <c r="JLV3263" s="12"/>
      <c r="JLW3263" s="53"/>
      <c r="JLY3263" s="41"/>
      <c r="JLZ3263" s="40"/>
      <c r="JMA3263" s="44"/>
      <c r="JMB3263" s="62"/>
      <c r="JMC3263" s="56"/>
      <c r="JMD3263" s="60"/>
      <c r="JME3263" s="60"/>
      <c r="JMF3263" s="60"/>
      <c r="JMG3263" s="60"/>
      <c r="JMH3263" s="46"/>
      <c r="JMI3263" s="65"/>
      <c r="JMJ3263" s="19"/>
      <c r="JMK3263" s="48"/>
      <c r="JML3263" s="41"/>
      <c r="JMM3263" s="44"/>
      <c r="JMN3263" s="18"/>
      <c r="JMO3263" s="16"/>
      <c r="JMP3263" s="36"/>
      <c r="JMQ3263" s="36"/>
      <c r="JMR3263" s="36"/>
      <c r="JMS3263" s="36"/>
      <c r="JMT3263" s="36"/>
      <c r="JMU3263" s="36"/>
      <c r="JMV3263" s="36"/>
      <c r="JMW3263" s="36"/>
      <c r="JMX3263" s="36"/>
      <c r="JMY3263" s="36"/>
      <c r="JMZ3263" s="36"/>
      <c r="JNA3263" s="36"/>
      <c r="JNB3263" s="36"/>
      <c r="JNC3263" s="12"/>
      <c r="JND3263" s="12"/>
      <c r="JNE3263" s="12"/>
      <c r="JNF3263" s="53"/>
      <c r="JNH3263" s="41"/>
      <c r="JNI3263" s="40"/>
      <c r="JNJ3263" s="44"/>
      <c r="JNK3263" s="62"/>
      <c r="JNL3263" s="56"/>
      <c r="JNM3263" s="60"/>
      <c r="JNN3263" s="60"/>
      <c r="JNO3263" s="60"/>
      <c r="JNP3263" s="60"/>
      <c r="JNQ3263" s="46"/>
      <c r="JNR3263" s="65"/>
      <c r="JNS3263" s="19"/>
      <c r="JNT3263" s="48"/>
      <c r="JNU3263" s="41"/>
      <c r="JNV3263" s="44"/>
      <c r="JNW3263" s="18"/>
      <c r="JNX3263" s="16"/>
      <c r="JNY3263" s="36"/>
      <c r="JNZ3263" s="36"/>
      <c r="JOA3263" s="36"/>
      <c r="JOB3263" s="36"/>
      <c r="JOC3263" s="36"/>
      <c r="JOD3263" s="36"/>
      <c r="JOE3263" s="36"/>
      <c r="JOF3263" s="36"/>
      <c r="JOG3263" s="36"/>
      <c r="JOH3263" s="36"/>
      <c r="JOI3263" s="36"/>
      <c r="JOJ3263" s="36"/>
      <c r="JOK3263" s="36"/>
      <c r="JOL3263" s="12"/>
      <c r="JOM3263" s="12"/>
      <c r="JON3263" s="12"/>
      <c r="JOO3263" s="53"/>
      <c r="JOQ3263" s="41"/>
      <c r="JOR3263" s="40"/>
      <c r="JOS3263" s="44"/>
      <c r="JOT3263" s="62"/>
      <c r="JOU3263" s="56"/>
      <c r="JOV3263" s="60"/>
      <c r="JOW3263" s="60"/>
      <c r="JOX3263" s="60"/>
      <c r="JOY3263" s="60"/>
      <c r="JOZ3263" s="46"/>
      <c r="JPA3263" s="65"/>
      <c r="JPB3263" s="19"/>
      <c r="JPC3263" s="48"/>
      <c r="JPD3263" s="41"/>
      <c r="JPE3263" s="44"/>
      <c r="JPF3263" s="18"/>
      <c r="JPG3263" s="16"/>
      <c r="JPH3263" s="36"/>
      <c r="JPI3263" s="36"/>
      <c r="JPJ3263" s="36"/>
      <c r="JPK3263" s="36"/>
      <c r="JPL3263" s="36"/>
      <c r="JPM3263" s="36"/>
      <c r="JPN3263" s="36"/>
      <c r="JPO3263" s="36"/>
      <c r="JPP3263" s="36"/>
      <c r="JPQ3263" s="36"/>
      <c r="JPR3263" s="36"/>
      <c r="JPS3263" s="36"/>
      <c r="JPT3263" s="36"/>
      <c r="JPU3263" s="12"/>
      <c r="JPV3263" s="12"/>
      <c r="JPW3263" s="12"/>
      <c r="JPX3263" s="53"/>
      <c r="JPZ3263" s="41"/>
      <c r="JQA3263" s="40"/>
      <c r="JQB3263" s="44"/>
      <c r="JQC3263" s="62"/>
      <c r="JQD3263" s="56"/>
      <c r="JQE3263" s="60"/>
      <c r="JQF3263" s="60"/>
      <c r="JQG3263" s="60"/>
      <c r="JQH3263" s="60"/>
      <c r="JQI3263" s="46"/>
      <c r="JQJ3263" s="65"/>
      <c r="JQK3263" s="19"/>
      <c r="JQL3263" s="48"/>
      <c r="JQM3263" s="41"/>
      <c r="JQN3263" s="44"/>
      <c r="JQO3263" s="18"/>
      <c r="JQP3263" s="16"/>
      <c r="JQQ3263" s="36"/>
      <c r="JQR3263" s="36"/>
      <c r="JQS3263" s="36"/>
      <c r="JQT3263" s="36"/>
      <c r="JQU3263" s="36"/>
      <c r="JQV3263" s="36"/>
      <c r="JQW3263" s="36"/>
      <c r="JQX3263" s="36"/>
      <c r="JQY3263" s="36"/>
      <c r="JQZ3263" s="36"/>
      <c r="JRA3263" s="36"/>
      <c r="JRB3263" s="36"/>
      <c r="JRC3263" s="36"/>
      <c r="JRD3263" s="12"/>
      <c r="JRE3263" s="12"/>
      <c r="JRF3263" s="12"/>
      <c r="JRG3263" s="53"/>
      <c r="JRI3263" s="41"/>
      <c r="JRJ3263" s="40"/>
      <c r="JRK3263" s="44"/>
      <c r="JRL3263" s="62"/>
      <c r="JRM3263" s="56"/>
      <c r="JRN3263" s="60"/>
      <c r="JRO3263" s="60"/>
      <c r="JRP3263" s="60"/>
      <c r="JRQ3263" s="60"/>
      <c r="JRR3263" s="46"/>
      <c r="JRS3263" s="65"/>
      <c r="JRT3263" s="19"/>
      <c r="JRU3263" s="48"/>
      <c r="JRV3263" s="41"/>
      <c r="JRW3263" s="44"/>
      <c r="JRX3263" s="18"/>
      <c r="JRY3263" s="16"/>
      <c r="JRZ3263" s="36"/>
      <c r="JSA3263" s="36"/>
      <c r="JSB3263" s="36"/>
      <c r="JSC3263" s="36"/>
      <c r="JSD3263" s="36"/>
      <c r="JSE3263" s="36"/>
      <c r="JSF3263" s="36"/>
      <c r="JSG3263" s="36"/>
      <c r="JSH3263" s="36"/>
      <c r="JSI3263" s="36"/>
      <c r="JSJ3263" s="36"/>
      <c r="JSK3263" s="36"/>
      <c r="JSL3263" s="36"/>
      <c r="JSM3263" s="12"/>
      <c r="JSN3263" s="12"/>
      <c r="JSO3263" s="12"/>
      <c r="JSP3263" s="53"/>
      <c r="JSR3263" s="41"/>
      <c r="JSS3263" s="40"/>
      <c r="JST3263" s="44"/>
      <c r="JSU3263" s="62"/>
      <c r="JSV3263" s="56"/>
      <c r="JSW3263" s="60"/>
      <c r="JSX3263" s="60"/>
      <c r="JSY3263" s="60"/>
      <c r="JSZ3263" s="60"/>
      <c r="JTA3263" s="46"/>
      <c r="JTB3263" s="65"/>
      <c r="JTC3263" s="19"/>
      <c r="JTD3263" s="48"/>
      <c r="JTE3263" s="41"/>
      <c r="JTF3263" s="44"/>
      <c r="JTG3263" s="18"/>
      <c r="JTH3263" s="16"/>
      <c r="JTI3263" s="36"/>
      <c r="JTJ3263" s="36"/>
      <c r="JTK3263" s="36"/>
      <c r="JTL3263" s="36"/>
      <c r="JTM3263" s="36"/>
      <c r="JTN3263" s="36"/>
      <c r="JTO3263" s="36"/>
      <c r="JTP3263" s="36"/>
      <c r="JTQ3263" s="36"/>
      <c r="JTR3263" s="36"/>
      <c r="JTS3263" s="36"/>
      <c r="JTT3263" s="36"/>
      <c r="JTU3263" s="36"/>
      <c r="JTV3263" s="12"/>
      <c r="JTW3263" s="12"/>
      <c r="JTX3263" s="12"/>
      <c r="JTY3263" s="53"/>
      <c r="JUA3263" s="41"/>
      <c r="JUB3263" s="40"/>
      <c r="JUC3263" s="44"/>
      <c r="JUD3263" s="62"/>
      <c r="JUE3263" s="56"/>
      <c r="JUF3263" s="60"/>
      <c r="JUG3263" s="60"/>
      <c r="JUH3263" s="60"/>
      <c r="JUI3263" s="60"/>
      <c r="JUJ3263" s="46"/>
      <c r="JUK3263" s="65"/>
      <c r="JUL3263" s="19"/>
      <c r="JUM3263" s="48"/>
      <c r="JUN3263" s="41"/>
      <c r="JUO3263" s="44"/>
      <c r="JUP3263" s="18"/>
      <c r="JUQ3263" s="16"/>
      <c r="JUR3263" s="36"/>
      <c r="JUS3263" s="36"/>
      <c r="JUT3263" s="36"/>
      <c r="JUU3263" s="36"/>
      <c r="JUV3263" s="36"/>
      <c r="JUW3263" s="36"/>
      <c r="JUX3263" s="36"/>
      <c r="JUY3263" s="36"/>
      <c r="JUZ3263" s="36"/>
      <c r="JVA3263" s="36"/>
      <c r="JVB3263" s="36"/>
      <c r="JVC3263" s="36"/>
      <c r="JVD3263" s="36"/>
      <c r="JVE3263" s="12"/>
      <c r="JVF3263" s="12"/>
      <c r="JVG3263" s="12"/>
      <c r="JVH3263" s="53"/>
      <c r="JVJ3263" s="41"/>
      <c r="JVK3263" s="40"/>
      <c r="JVL3263" s="44"/>
      <c r="JVM3263" s="62"/>
      <c r="JVN3263" s="56"/>
      <c r="JVO3263" s="60"/>
      <c r="JVP3263" s="60"/>
      <c r="JVQ3263" s="60"/>
      <c r="JVR3263" s="60"/>
      <c r="JVS3263" s="46"/>
      <c r="JVT3263" s="65"/>
      <c r="JVU3263" s="19"/>
      <c r="JVV3263" s="48"/>
      <c r="JVW3263" s="41"/>
      <c r="JVX3263" s="44"/>
      <c r="JVY3263" s="18"/>
      <c r="JVZ3263" s="16"/>
      <c r="JWA3263" s="36"/>
      <c r="JWB3263" s="36"/>
      <c r="JWC3263" s="36"/>
      <c r="JWD3263" s="36"/>
      <c r="JWE3263" s="36"/>
      <c r="JWF3263" s="36"/>
      <c r="JWG3263" s="36"/>
      <c r="JWH3263" s="36"/>
      <c r="JWI3263" s="36"/>
      <c r="JWJ3263" s="36"/>
      <c r="JWK3263" s="36"/>
      <c r="JWL3263" s="36"/>
      <c r="JWM3263" s="36"/>
      <c r="JWN3263" s="12"/>
      <c r="JWO3263" s="12"/>
      <c r="JWP3263" s="12"/>
      <c r="JWQ3263" s="53"/>
      <c r="JWS3263" s="41"/>
      <c r="JWT3263" s="40"/>
      <c r="JWU3263" s="44"/>
      <c r="JWV3263" s="62"/>
      <c r="JWW3263" s="56"/>
      <c r="JWX3263" s="60"/>
      <c r="JWY3263" s="60"/>
      <c r="JWZ3263" s="60"/>
      <c r="JXA3263" s="60"/>
      <c r="JXB3263" s="46"/>
      <c r="JXC3263" s="65"/>
      <c r="JXD3263" s="19"/>
      <c r="JXE3263" s="48"/>
      <c r="JXF3263" s="41"/>
      <c r="JXG3263" s="44"/>
      <c r="JXH3263" s="18"/>
      <c r="JXI3263" s="16"/>
      <c r="JXJ3263" s="36"/>
      <c r="JXK3263" s="36"/>
      <c r="JXL3263" s="36"/>
      <c r="JXM3263" s="36"/>
      <c r="JXN3263" s="36"/>
      <c r="JXO3263" s="36"/>
      <c r="JXP3263" s="36"/>
      <c r="JXQ3263" s="36"/>
      <c r="JXR3263" s="36"/>
      <c r="JXS3263" s="36"/>
      <c r="JXT3263" s="36"/>
      <c r="JXU3263" s="36"/>
      <c r="JXV3263" s="36"/>
      <c r="JXW3263" s="12"/>
      <c r="JXX3263" s="12"/>
      <c r="JXY3263" s="12"/>
      <c r="JXZ3263" s="53"/>
      <c r="JYB3263" s="41"/>
      <c r="JYC3263" s="40"/>
      <c r="JYD3263" s="44"/>
      <c r="JYE3263" s="62"/>
      <c r="JYF3263" s="56"/>
      <c r="JYG3263" s="60"/>
      <c r="JYH3263" s="60"/>
      <c r="JYI3263" s="60"/>
      <c r="JYJ3263" s="60"/>
      <c r="JYK3263" s="46"/>
      <c r="JYL3263" s="65"/>
      <c r="JYM3263" s="19"/>
      <c r="JYN3263" s="48"/>
      <c r="JYO3263" s="41"/>
      <c r="JYP3263" s="44"/>
      <c r="JYQ3263" s="18"/>
      <c r="JYR3263" s="16"/>
      <c r="JYS3263" s="36"/>
      <c r="JYT3263" s="36"/>
      <c r="JYU3263" s="36"/>
      <c r="JYV3263" s="36"/>
      <c r="JYW3263" s="36"/>
      <c r="JYX3263" s="36"/>
      <c r="JYY3263" s="36"/>
      <c r="JYZ3263" s="36"/>
      <c r="JZA3263" s="36"/>
      <c r="JZB3263" s="36"/>
      <c r="JZC3263" s="36"/>
      <c r="JZD3263" s="36"/>
      <c r="JZE3263" s="36"/>
      <c r="JZF3263" s="12"/>
      <c r="JZG3263" s="12"/>
      <c r="JZH3263" s="12"/>
      <c r="JZI3263" s="53"/>
      <c r="JZK3263" s="41"/>
      <c r="JZL3263" s="40"/>
      <c r="JZM3263" s="44"/>
      <c r="JZN3263" s="62"/>
      <c r="JZO3263" s="56"/>
      <c r="JZP3263" s="60"/>
      <c r="JZQ3263" s="60"/>
      <c r="JZR3263" s="60"/>
      <c r="JZS3263" s="60"/>
      <c r="JZT3263" s="46"/>
      <c r="JZU3263" s="65"/>
      <c r="JZV3263" s="19"/>
      <c r="JZW3263" s="48"/>
      <c r="JZX3263" s="41"/>
      <c r="JZY3263" s="44"/>
      <c r="JZZ3263" s="18"/>
      <c r="KAA3263" s="16"/>
      <c r="KAB3263" s="36"/>
      <c r="KAC3263" s="36"/>
      <c r="KAD3263" s="36"/>
      <c r="KAE3263" s="36"/>
      <c r="KAF3263" s="36"/>
      <c r="KAG3263" s="36"/>
      <c r="KAH3263" s="36"/>
      <c r="KAI3263" s="36"/>
      <c r="KAJ3263" s="36"/>
      <c r="KAK3263" s="36"/>
      <c r="KAL3263" s="36"/>
      <c r="KAM3263" s="36"/>
      <c r="KAN3263" s="36"/>
      <c r="KAO3263" s="12"/>
      <c r="KAP3263" s="12"/>
      <c r="KAQ3263" s="12"/>
      <c r="KAR3263" s="53"/>
      <c r="KAT3263" s="41"/>
      <c r="KAU3263" s="40"/>
      <c r="KAV3263" s="44"/>
      <c r="KAW3263" s="62"/>
      <c r="KAX3263" s="56"/>
      <c r="KAY3263" s="60"/>
      <c r="KAZ3263" s="60"/>
      <c r="KBA3263" s="60"/>
      <c r="KBB3263" s="60"/>
      <c r="KBC3263" s="46"/>
      <c r="KBD3263" s="65"/>
      <c r="KBE3263" s="19"/>
      <c r="KBF3263" s="48"/>
      <c r="KBG3263" s="41"/>
      <c r="KBH3263" s="44"/>
      <c r="KBI3263" s="18"/>
      <c r="KBJ3263" s="16"/>
      <c r="KBK3263" s="36"/>
      <c r="KBL3263" s="36"/>
      <c r="KBM3263" s="36"/>
      <c r="KBN3263" s="36"/>
      <c r="KBO3263" s="36"/>
      <c r="KBP3263" s="36"/>
      <c r="KBQ3263" s="36"/>
      <c r="KBR3263" s="36"/>
      <c r="KBS3263" s="36"/>
      <c r="KBT3263" s="36"/>
      <c r="KBU3263" s="36"/>
      <c r="KBV3263" s="36"/>
      <c r="KBW3263" s="36"/>
      <c r="KBX3263" s="12"/>
      <c r="KBY3263" s="12"/>
      <c r="KBZ3263" s="12"/>
      <c r="KCA3263" s="53"/>
      <c r="KCC3263" s="41"/>
      <c r="KCD3263" s="40"/>
      <c r="KCE3263" s="44"/>
      <c r="KCF3263" s="62"/>
      <c r="KCG3263" s="56"/>
      <c r="KCH3263" s="60"/>
      <c r="KCI3263" s="60"/>
      <c r="KCJ3263" s="60"/>
      <c r="KCK3263" s="60"/>
      <c r="KCL3263" s="46"/>
      <c r="KCM3263" s="65"/>
      <c r="KCN3263" s="19"/>
      <c r="KCO3263" s="48"/>
      <c r="KCP3263" s="41"/>
      <c r="KCQ3263" s="44"/>
      <c r="KCR3263" s="18"/>
      <c r="KCS3263" s="16"/>
      <c r="KCT3263" s="36"/>
      <c r="KCU3263" s="36"/>
      <c r="KCV3263" s="36"/>
      <c r="KCW3263" s="36"/>
      <c r="KCX3263" s="36"/>
      <c r="KCY3263" s="36"/>
      <c r="KCZ3263" s="36"/>
      <c r="KDA3263" s="36"/>
      <c r="KDB3263" s="36"/>
      <c r="KDC3263" s="36"/>
      <c r="KDD3263" s="36"/>
      <c r="KDE3263" s="36"/>
      <c r="KDF3263" s="36"/>
      <c r="KDG3263" s="12"/>
      <c r="KDH3263" s="12"/>
      <c r="KDI3263" s="12"/>
      <c r="KDJ3263" s="53"/>
      <c r="KDL3263" s="41"/>
      <c r="KDM3263" s="40"/>
      <c r="KDN3263" s="44"/>
      <c r="KDO3263" s="62"/>
      <c r="KDP3263" s="56"/>
      <c r="KDQ3263" s="60"/>
      <c r="KDR3263" s="60"/>
      <c r="KDS3263" s="60"/>
      <c r="KDT3263" s="60"/>
      <c r="KDU3263" s="46"/>
      <c r="KDV3263" s="65"/>
      <c r="KDW3263" s="19"/>
      <c r="KDX3263" s="48"/>
      <c r="KDY3263" s="41"/>
      <c r="KDZ3263" s="44"/>
      <c r="KEA3263" s="18"/>
      <c r="KEB3263" s="16"/>
      <c r="KEC3263" s="36"/>
      <c r="KED3263" s="36"/>
      <c r="KEE3263" s="36"/>
      <c r="KEF3263" s="36"/>
      <c r="KEG3263" s="36"/>
      <c r="KEH3263" s="36"/>
      <c r="KEI3263" s="36"/>
      <c r="KEJ3263" s="36"/>
      <c r="KEK3263" s="36"/>
      <c r="KEL3263" s="36"/>
      <c r="KEM3263" s="36"/>
      <c r="KEN3263" s="36"/>
      <c r="KEO3263" s="36"/>
      <c r="KEP3263" s="12"/>
      <c r="KEQ3263" s="12"/>
      <c r="KER3263" s="12"/>
      <c r="KES3263" s="53"/>
      <c r="KEU3263" s="41"/>
      <c r="KEV3263" s="40"/>
      <c r="KEW3263" s="44"/>
      <c r="KEX3263" s="62"/>
      <c r="KEY3263" s="56"/>
      <c r="KEZ3263" s="60"/>
      <c r="KFA3263" s="60"/>
      <c r="KFB3263" s="60"/>
      <c r="KFC3263" s="60"/>
      <c r="KFD3263" s="46"/>
      <c r="KFE3263" s="65"/>
      <c r="KFF3263" s="19"/>
      <c r="KFG3263" s="48"/>
      <c r="KFH3263" s="41"/>
      <c r="KFI3263" s="44"/>
      <c r="KFJ3263" s="18"/>
      <c r="KFK3263" s="16"/>
      <c r="KFL3263" s="36"/>
      <c r="KFM3263" s="36"/>
      <c r="KFN3263" s="36"/>
      <c r="KFO3263" s="36"/>
      <c r="KFP3263" s="36"/>
      <c r="KFQ3263" s="36"/>
      <c r="KFR3263" s="36"/>
      <c r="KFS3263" s="36"/>
      <c r="KFT3263" s="36"/>
      <c r="KFU3263" s="36"/>
      <c r="KFV3263" s="36"/>
      <c r="KFW3263" s="36"/>
      <c r="KFX3263" s="36"/>
      <c r="KFY3263" s="12"/>
      <c r="KFZ3263" s="12"/>
      <c r="KGA3263" s="12"/>
      <c r="KGB3263" s="53"/>
      <c r="KGD3263" s="41"/>
      <c r="KGE3263" s="40"/>
      <c r="KGF3263" s="44"/>
      <c r="KGG3263" s="62"/>
      <c r="KGH3263" s="56"/>
      <c r="KGI3263" s="60"/>
      <c r="KGJ3263" s="60"/>
      <c r="KGK3263" s="60"/>
      <c r="KGL3263" s="60"/>
      <c r="KGM3263" s="46"/>
      <c r="KGN3263" s="65"/>
      <c r="KGO3263" s="19"/>
      <c r="KGP3263" s="48"/>
      <c r="KGQ3263" s="41"/>
      <c r="KGR3263" s="44"/>
      <c r="KGS3263" s="18"/>
      <c r="KGT3263" s="16"/>
      <c r="KGU3263" s="36"/>
      <c r="KGV3263" s="36"/>
      <c r="KGW3263" s="36"/>
      <c r="KGX3263" s="36"/>
      <c r="KGY3263" s="36"/>
      <c r="KGZ3263" s="36"/>
      <c r="KHA3263" s="36"/>
      <c r="KHB3263" s="36"/>
      <c r="KHC3263" s="36"/>
      <c r="KHD3263" s="36"/>
      <c r="KHE3263" s="36"/>
      <c r="KHF3263" s="36"/>
      <c r="KHG3263" s="36"/>
      <c r="KHH3263" s="12"/>
      <c r="KHI3263" s="12"/>
      <c r="KHJ3263" s="12"/>
      <c r="KHK3263" s="53"/>
      <c r="KHM3263" s="41"/>
      <c r="KHN3263" s="40"/>
      <c r="KHO3263" s="44"/>
      <c r="KHP3263" s="62"/>
      <c r="KHQ3263" s="56"/>
      <c r="KHR3263" s="60"/>
      <c r="KHS3263" s="60"/>
      <c r="KHT3263" s="60"/>
      <c r="KHU3263" s="60"/>
      <c r="KHV3263" s="46"/>
      <c r="KHW3263" s="65"/>
      <c r="KHX3263" s="19"/>
      <c r="KHY3263" s="48"/>
      <c r="KHZ3263" s="41"/>
      <c r="KIA3263" s="44"/>
      <c r="KIB3263" s="18"/>
      <c r="KIC3263" s="16"/>
      <c r="KID3263" s="36"/>
      <c r="KIE3263" s="36"/>
      <c r="KIF3263" s="36"/>
      <c r="KIG3263" s="36"/>
      <c r="KIH3263" s="36"/>
      <c r="KII3263" s="36"/>
      <c r="KIJ3263" s="36"/>
      <c r="KIK3263" s="36"/>
      <c r="KIL3263" s="36"/>
      <c r="KIM3263" s="36"/>
      <c r="KIN3263" s="36"/>
      <c r="KIO3263" s="36"/>
      <c r="KIP3263" s="36"/>
      <c r="KIQ3263" s="12"/>
      <c r="KIR3263" s="12"/>
      <c r="KIS3263" s="12"/>
      <c r="KIT3263" s="53"/>
      <c r="KIV3263" s="41"/>
      <c r="KIW3263" s="40"/>
      <c r="KIX3263" s="44"/>
      <c r="KIY3263" s="62"/>
      <c r="KIZ3263" s="56"/>
      <c r="KJA3263" s="60"/>
      <c r="KJB3263" s="60"/>
      <c r="KJC3263" s="60"/>
      <c r="KJD3263" s="60"/>
      <c r="KJE3263" s="46"/>
      <c r="KJF3263" s="65"/>
      <c r="KJG3263" s="19"/>
      <c r="KJH3263" s="48"/>
      <c r="KJI3263" s="41"/>
      <c r="KJJ3263" s="44"/>
      <c r="KJK3263" s="18"/>
      <c r="KJL3263" s="16"/>
      <c r="KJM3263" s="36"/>
      <c r="KJN3263" s="36"/>
      <c r="KJO3263" s="36"/>
      <c r="KJP3263" s="36"/>
      <c r="KJQ3263" s="36"/>
      <c r="KJR3263" s="36"/>
      <c r="KJS3263" s="36"/>
      <c r="KJT3263" s="36"/>
      <c r="KJU3263" s="36"/>
      <c r="KJV3263" s="36"/>
      <c r="KJW3263" s="36"/>
      <c r="KJX3263" s="36"/>
      <c r="KJY3263" s="36"/>
      <c r="KJZ3263" s="12"/>
      <c r="KKA3263" s="12"/>
      <c r="KKB3263" s="12"/>
      <c r="KKC3263" s="53"/>
      <c r="KKE3263" s="41"/>
      <c r="KKF3263" s="40"/>
      <c r="KKG3263" s="44"/>
      <c r="KKH3263" s="62"/>
      <c r="KKI3263" s="56"/>
      <c r="KKJ3263" s="60"/>
      <c r="KKK3263" s="60"/>
      <c r="KKL3263" s="60"/>
      <c r="KKM3263" s="60"/>
      <c r="KKN3263" s="46"/>
      <c r="KKO3263" s="65"/>
      <c r="KKP3263" s="19"/>
      <c r="KKQ3263" s="48"/>
      <c r="KKR3263" s="41"/>
      <c r="KKS3263" s="44"/>
      <c r="KKT3263" s="18"/>
      <c r="KKU3263" s="16"/>
      <c r="KKV3263" s="36"/>
      <c r="KKW3263" s="36"/>
      <c r="KKX3263" s="36"/>
      <c r="KKY3263" s="36"/>
      <c r="KKZ3263" s="36"/>
      <c r="KLA3263" s="36"/>
      <c r="KLB3263" s="36"/>
      <c r="KLC3263" s="36"/>
      <c r="KLD3263" s="36"/>
      <c r="KLE3263" s="36"/>
      <c r="KLF3263" s="36"/>
      <c r="KLG3263" s="36"/>
      <c r="KLH3263" s="36"/>
      <c r="KLI3263" s="12"/>
      <c r="KLJ3263" s="12"/>
      <c r="KLK3263" s="12"/>
      <c r="KLL3263" s="53"/>
      <c r="KLN3263" s="41"/>
      <c r="KLO3263" s="40"/>
      <c r="KLP3263" s="44"/>
      <c r="KLQ3263" s="62"/>
      <c r="KLR3263" s="56"/>
      <c r="KLS3263" s="60"/>
      <c r="KLT3263" s="60"/>
      <c r="KLU3263" s="60"/>
      <c r="KLV3263" s="60"/>
      <c r="KLW3263" s="46"/>
      <c r="KLX3263" s="65"/>
      <c r="KLY3263" s="19"/>
      <c r="KLZ3263" s="48"/>
      <c r="KMA3263" s="41"/>
      <c r="KMB3263" s="44"/>
      <c r="KMC3263" s="18"/>
      <c r="KMD3263" s="16"/>
      <c r="KME3263" s="36"/>
      <c r="KMF3263" s="36"/>
      <c r="KMG3263" s="36"/>
      <c r="KMH3263" s="36"/>
      <c r="KMI3263" s="36"/>
      <c r="KMJ3263" s="36"/>
      <c r="KMK3263" s="36"/>
      <c r="KML3263" s="36"/>
      <c r="KMM3263" s="36"/>
      <c r="KMN3263" s="36"/>
      <c r="KMO3263" s="36"/>
      <c r="KMP3263" s="36"/>
      <c r="KMQ3263" s="36"/>
      <c r="KMR3263" s="12"/>
      <c r="KMS3263" s="12"/>
      <c r="KMT3263" s="12"/>
      <c r="KMU3263" s="53"/>
      <c r="KMW3263" s="41"/>
      <c r="KMX3263" s="40"/>
      <c r="KMY3263" s="44"/>
      <c r="KMZ3263" s="62"/>
      <c r="KNA3263" s="56"/>
      <c r="KNB3263" s="60"/>
      <c r="KNC3263" s="60"/>
      <c r="KND3263" s="60"/>
      <c r="KNE3263" s="60"/>
      <c r="KNF3263" s="46"/>
      <c r="KNG3263" s="65"/>
      <c r="KNH3263" s="19"/>
      <c r="KNI3263" s="48"/>
      <c r="KNJ3263" s="41"/>
      <c r="KNK3263" s="44"/>
      <c r="KNL3263" s="18"/>
      <c r="KNM3263" s="16"/>
      <c r="KNN3263" s="36"/>
      <c r="KNO3263" s="36"/>
      <c r="KNP3263" s="36"/>
      <c r="KNQ3263" s="36"/>
      <c r="KNR3263" s="36"/>
      <c r="KNS3263" s="36"/>
      <c r="KNT3263" s="36"/>
      <c r="KNU3263" s="36"/>
      <c r="KNV3263" s="36"/>
      <c r="KNW3263" s="36"/>
      <c r="KNX3263" s="36"/>
      <c r="KNY3263" s="36"/>
      <c r="KNZ3263" s="36"/>
      <c r="KOA3263" s="12"/>
      <c r="KOB3263" s="12"/>
      <c r="KOC3263" s="12"/>
      <c r="KOD3263" s="53"/>
      <c r="KOF3263" s="41"/>
      <c r="KOG3263" s="40"/>
      <c r="KOH3263" s="44"/>
      <c r="KOI3263" s="62"/>
      <c r="KOJ3263" s="56"/>
      <c r="KOK3263" s="60"/>
      <c r="KOL3263" s="60"/>
      <c r="KOM3263" s="60"/>
      <c r="KON3263" s="60"/>
      <c r="KOO3263" s="46"/>
      <c r="KOP3263" s="65"/>
      <c r="KOQ3263" s="19"/>
      <c r="KOR3263" s="48"/>
      <c r="KOS3263" s="41"/>
      <c r="KOT3263" s="44"/>
      <c r="KOU3263" s="18"/>
      <c r="KOV3263" s="16"/>
      <c r="KOW3263" s="36"/>
      <c r="KOX3263" s="36"/>
      <c r="KOY3263" s="36"/>
      <c r="KOZ3263" s="36"/>
      <c r="KPA3263" s="36"/>
      <c r="KPB3263" s="36"/>
      <c r="KPC3263" s="36"/>
      <c r="KPD3263" s="36"/>
      <c r="KPE3263" s="36"/>
      <c r="KPF3263" s="36"/>
      <c r="KPG3263" s="36"/>
      <c r="KPH3263" s="36"/>
      <c r="KPI3263" s="36"/>
      <c r="KPJ3263" s="12"/>
      <c r="KPK3263" s="12"/>
      <c r="KPL3263" s="12"/>
      <c r="KPM3263" s="53"/>
      <c r="KPO3263" s="41"/>
      <c r="KPP3263" s="40"/>
      <c r="KPQ3263" s="44"/>
      <c r="KPR3263" s="62"/>
      <c r="KPS3263" s="56"/>
      <c r="KPT3263" s="60"/>
      <c r="KPU3263" s="60"/>
      <c r="KPV3263" s="60"/>
      <c r="KPW3263" s="60"/>
      <c r="KPX3263" s="46"/>
      <c r="KPY3263" s="65"/>
      <c r="KPZ3263" s="19"/>
      <c r="KQA3263" s="48"/>
      <c r="KQB3263" s="41"/>
      <c r="KQC3263" s="44"/>
      <c r="KQD3263" s="18"/>
      <c r="KQE3263" s="16"/>
      <c r="KQF3263" s="36"/>
      <c r="KQG3263" s="36"/>
      <c r="KQH3263" s="36"/>
      <c r="KQI3263" s="36"/>
      <c r="KQJ3263" s="36"/>
      <c r="KQK3263" s="36"/>
      <c r="KQL3263" s="36"/>
      <c r="KQM3263" s="36"/>
      <c r="KQN3263" s="36"/>
      <c r="KQO3263" s="36"/>
      <c r="KQP3263" s="36"/>
      <c r="KQQ3263" s="36"/>
      <c r="KQR3263" s="36"/>
      <c r="KQS3263" s="12"/>
      <c r="KQT3263" s="12"/>
      <c r="KQU3263" s="12"/>
      <c r="KQV3263" s="53"/>
      <c r="KQX3263" s="41"/>
      <c r="KQY3263" s="40"/>
      <c r="KQZ3263" s="44"/>
      <c r="KRA3263" s="62"/>
      <c r="KRB3263" s="56"/>
      <c r="KRC3263" s="60"/>
      <c r="KRD3263" s="60"/>
      <c r="KRE3263" s="60"/>
      <c r="KRF3263" s="60"/>
      <c r="KRG3263" s="46"/>
      <c r="KRH3263" s="65"/>
      <c r="KRI3263" s="19"/>
      <c r="KRJ3263" s="48"/>
      <c r="KRK3263" s="41"/>
      <c r="KRL3263" s="44"/>
      <c r="KRM3263" s="18"/>
      <c r="KRN3263" s="16"/>
      <c r="KRO3263" s="36"/>
      <c r="KRP3263" s="36"/>
      <c r="KRQ3263" s="36"/>
      <c r="KRR3263" s="36"/>
      <c r="KRS3263" s="36"/>
      <c r="KRT3263" s="36"/>
      <c r="KRU3263" s="36"/>
      <c r="KRV3263" s="36"/>
      <c r="KRW3263" s="36"/>
      <c r="KRX3263" s="36"/>
      <c r="KRY3263" s="36"/>
      <c r="KRZ3263" s="36"/>
      <c r="KSA3263" s="36"/>
      <c r="KSB3263" s="12"/>
      <c r="KSC3263" s="12"/>
      <c r="KSD3263" s="12"/>
      <c r="KSE3263" s="53"/>
      <c r="KSG3263" s="41"/>
      <c r="KSH3263" s="40"/>
      <c r="KSI3263" s="44"/>
      <c r="KSJ3263" s="62"/>
      <c r="KSK3263" s="56"/>
      <c r="KSL3263" s="60"/>
      <c r="KSM3263" s="60"/>
      <c r="KSN3263" s="60"/>
      <c r="KSO3263" s="60"/>
      <c r="KSP3263" s="46"/>
      <c r="KSQ3263" s="65"/>
      <c r="KSR3263" s="19"/>
      <c r="KSS3263" s="48"/>
      <c r="KST3263" s="41"/>
      <c r="KSU3263" s="44"/>
      <c r="KSV3263" s="18"/>
      <c r="KSW3263" s="16"/>
      <c r="KSX3263" s="36"/>
      <c r="KSY3263" s="36"/>
      <c r="KSZ3263" s="36"/>
      <c r="KTA3263" s="36"/>
      <c r="KTB3263" s="36"/>
      <c r="KTC3263" s="36"/>
      <c r="KTD3263" s="36"/>
      <c r="KTE3263" s="36"/>
      <c r="KTF3263" s="36"/>
      <c r="KTG3263" s="36"/>
      <c r="KTH3263" s="36"/>
      <c r="KTI3263" s="36"/>
      <c r="KTJ3263" s="36"/>
      <c r="KTK3263" s="12"/>
      <c r="KTL3263" s="12"/>
      <c r="KTM3263" s="12"/>
      <c r="KTN3263" s="53"/>
      <c r="KTP3263" s="41"/>
      <c r="KTQ3263" s="40"/>
      <c r="KTR3263" s="44"/>
      <c r="KTS3263" s="62"/>
      <c r="KTT3263" s="56"/>
      <c r="KTU3263" s="60"/>
      <c r="KTV3263" s="60"/>
      <c r="KTW3263" s="60"/>
      <c r="KTX3263" s="60"/>
      <c r="KTY3263" s="46"/>
      <c r="KTZ3263" s="65"/>
      <c r="KUA3263" s="19"/>
      <c r="KUB3263" s="48"/>
      <c r="KUC3263" s="41"/>
      <c r="KUD3263" s="44"/>
      <c r="KUE3263" s="18"/>
      <c r="KUF3263" s="16"/>
      <c r="KUG3263" s="36"/>
      <c r="KUH3263" s="36"/>
      <c r="KUI3263" s="36"/>
      <c r="KUJ3263" s="36"/>
      <c r="KUK3263" s="36"/>
      <c r="KUL3263" s="36"/>
      <c r="KUM3263" s="36"/>
      <c r="KUN3263" s="36"/>
      <c r="KUO3263" s="36"/>
      <c r="KUP3263" s="36"/>
      <c r="KUQ3263" s="36"/>
      <c r="KUR3263" s="36"/>
      <c r="KUS3263" s="36"/>
      <c r="KUT3263" s="12"/>
      <c r="KUU3263" s="12"/>
      <c r="KUV3263" s="12"/>
      <c r="KUW3263" s="53"/>
      <c r="KUY3263" s="41"/>
      <c r="KUZ3263" s="40"/>
      <c r="KVA3263" s="44"/>
      <c r="KVB3263" s="62"/>
      <c r="KVC3263" s="56"/>
      <c r="KVD3263" s="60"/>
      <c r="KVE3263" s="60"/>
      <c r="KVF3263" s="60"/>
      <c r="KVG3263" s="60"/>
      <c r="KVH3263" s="46"/>
      <c r="KVI3263" s="65"/>
      <c r="KVJ3263" s="19"/>
      <c r="KVK3263" s="48"/>
      <c r="KVL3263" s="41"/>
      <c r="KVM3263" s="44"/>
      <c r="KVN3263" s="18"/>
      <c r="KVO3263" s="16"/>
      <c r="KVP3263" s="36"/>
      <c r="KVQ3263" s="36"/>
      <c r="KVR3263" s="36"/>
      <c r="KVS3263" s="36"/>
      <c r="KVT3263" s="36"/>
      <c r="KVU3263" s="36"/>
      <c r="KVV3263" s="36"/>
      <c r="KVW3263" s="36"/>
      <c r="KVX3263" s="36"/>
      <c r="KVY3263" s="36"/>
      <c r="KVZ3263" s="36"/>
      <c r="KWA3263" s="36"/>
      <c r="KWB3263" s="36"/>
      <c r="KWC3263" s="12"/>
      <c r="KWD3263" s="12"/>
      <c r="KWE3263" s="12"/>
      <c r="KWF3263" s="53"/>
      <c r="KWH3263" s="41"/>
      <c r="KWI3263" s="40"/>
      <c r="KWJ3263" s="44"/>
      <c r="KWK3263" s="62"/>
      <c r="KWL3263" s="56"/>
      <c r="KWM3263" s="60"/>
      <c r="KWN3263" s="60"/>
      <c r="KWO3263" s="60"/>
      <c r="KWP3263" s="60"/>
      <c r="KWQ3263" s="46"/>
      <c r="KWR3263" s="65"/>
      <c r="KWS3263" s="19"/>
      <c r="KWT3263" s="48"/>
      <c r="KWU3263" s="41"/>
      <c r="KWV3263" s="44"/>
      <c r="KWW3263" s="18"/>
      <c r="KWX3263" s="16"/>
      <c r="KWY3263" s="36"/>
      <c r="KWZ3263" s="36"/>
      <c r="KXA3263" s="36"/>
      <c r="KXB3263" s="36"/>
      <c r="KXC3263" s="36"/>
      <c r="KXD3263" s="36"/>
      <c r="KXE3263" s="36"/>
      <c r="KXF3263" s="36"/>
      <c r="KXG3263" s="36"/>
      <c r="KXH3263" s="36"/>
      <c r="KXI3263" s="36"/>
      <c r="KXJ3263" s="36"/>
      <c r="KXK3263" s="36"/>
      <c r="KXL3263" s="12"/>
      <c r="KXM3263" s="12"/>
      <c r="KXN3263" s="12"/>
      <c r="KXO3263" s="53"/>
      <c r="KXQ3263" s="41"/>
      <c r="KXR3263" s="40"/>
      <c r="KXS3263" s="44"/>
      <c r="KXT3263" s="62"/>
      <c r="KXU3263" s="56"/>
      <c r="KXV3263" s="60"/>
      <c r="KXW3263" s="60"/>
      <c r="KXX3263" s="60"/>
      <c r="KXY3263" s="60"/>
      <c r="KXZ3263" s="46"/>
      <c r="KYA3263" s="65"/>
      <c r="KYB3263" s="19"/>
      <c r="KYC3263" s="48"/>
      <c r="KYD3263" s="41"/>
      <c r="KYE3263" s="44"/>
      <c r="KYF3263" s="18"/>
      <c r="KYG3263" s="16"/>
      <c r="KYH3263" s="36"/>
      <c r="KYI3263" s="36"/>
      <c r="KYJ3263" s="36"/>
      <c r="KYK3263" s="36"/>
      <c r="KYL3263" s="36"/>
      <c r="KYM3263" s="36"/>
      <c r="KYN3263" s="36"/>
      <c r="KYO3263" s="36"/>
      <c r="KYP3263" s="36"/>
      <c r="KYQ3263" s="36"/>
      <c r="KYR3263" s="36"/>
      <c r="KYS3263" s="36"/>
      <c r="KYT3263" s="36"/>
      <c r="KYU3263" s="12"/>
      <c r="KYV3263" s="12"/>
      <c r="KYW3263" s="12"/>
      <c r="KYX3263" s="53"/>
      <c r="KYZ3263" s="41"/>
      <c r="KZA3263" s="40"/>
      <c r="KZB3263" s="44"/>
      <c r="KZC3263" s="62"/>
      <c r="KZD3263" s="56"/>
      <c r="KZE3263" s="60"/>
      <c r="KZF3263" s="60"/>
      <c r="KZG3263" s="60"/>
      <c r="KZH3263" s="60"/>
      <c r="KZI3263" s="46"/>
      <c r="KZJ3263" s="65"/>
      <c r="KZK3263" s="19"/>
      <c r="KZL3263" s="48"/>
      <c r="KZM3263" s="41"/>
      <c r="KZN3263" s="44"/>
      <c r="KZO3263" s="18"/>
      <c r="KZP3263" s="16"/>
      <c r="KZQ3263" s="36"/>
      <c r="KZR3263" s="36"/>
      <c r="KZS3263" s="36"/>
      <c r="KZT3263" s="36"/>
      <c r="KZU3263" s="36"/>
      <c r="KZV3263" s="36"/>
      <c r="KZW3263" s="36"/>
      <c r="KZX3263" s="36"/>
      <c r="KZY3263" s="36"/>
      <c r="KZZ3263" s="36"/>
      <c r="LAA3263" s="36"/>
      <c r="LAB3263" s="36"/>
      <c r="LAC3263" s="36"/>
      <c r="LAD3263" s="12"/>
      <c r="LAE3263" s="12"/>
      <c r="LAF3263" s="12"/>
      <c r="LAG3263" s="53"/>
      <c r="LAI3263" s="41"/>
      <c r="LAJ3263" s="40"/>
      <c r="LAK3263" s="44"/>
      <c r="LAL3263" s="62"/>
      <c r="LAM3263" s="56"/>
      <c r="LAN3263" s="60"/>
      <c r="LAO3263" s="60"/>
      <c r="LAP3263" s="60"/>
      <c r="LAQ3263" s="60"/>
      <c r="LAR3263" s="46"/>
      <c r="LAS3263" s="65"/>
      <c r="LAT3263" s="19"/>
      <c r="LAU3263" s="48"/>
      <c r="LAV3263" s="41"/>
      <c r="LAW3263" s="44"/>
      <c r="LAX3263" s="18"/>
      <c r="LAY3263" s="16"/>
      <c r="LAZ3263" s="36"/>
      <c r="LBA3263" s="36"/>
      <c r="LBB3263" s="36"/>
      <c r="LBC3263" s="36"/>
      <c r="LBD3263" s="36"/>
      <c r="LBE3263" s="36"/>
      <c r="LBF3263" s="36"/>
      <c r="LBG3263" s="36"/>
      <c r="LBH3263" s="36"/>
      <c r="LBI3263" s="36"/>
      <c r="LBJ3263" s="36"/>
      <c r="LBK3263" s="36"/>
      <c r="LBL3263" s="36"/>
      <c r="LBM3263" s="12"/>
      <c r="LBN3263" s="12"/>
      <c r="LBO3263" s="12"/>
      <c r="LBP3263" s="53"/>
      <c r="LBR3263" s="41"/>
      <c r="LBS3263" s="40"/>
      <c r="LBT3263" s="44"/>
      <c r="LBU3263" s="62"/>
      <c r="LBV3263" s="56"/>
      <c r="LBW3263" s="60"/>
      <c r="LBX3263" s="60"/>
      <c r="LBY3263" s="60"/>
      <c r="LBZ3263" s="60"/>
      <c r="LCA3263" s="46"/>
      <c r="LCB3263" s="65"/>
      <c r="LCC3263" s="19"/>
      <c r="LCD3263" s="48"/>
      <c r="LCE3263" s="41"/>
      <c r="LCF3263" s="44"/>
      <c r="LCG3263" s="18"/>
      <c r="LCH3263" s="16"/>
      <c r="LCI3263" s="36"/>
      <c r="LCJ3263" s="36"/>
      <c r="LCK3263" s="36"/>
      <c r="LCL3263" s="36"/>
      <c r="LCM3263" s="36"/>
      <c r="LCN3263" s="36"/>
      <c r="LCO3263" s="36"/>
      <c r="LCP3263" s="36"/>
      <c r="LCQ3263" s="36"/>
      <c r="LCR3263" s="36"/>
      <c r="LCS3263" s="36"/>
      <c r="LCT3263" s="36"/>
      <c r="LCU3263" s="36"/>
      <c r="LCV3263" s="12"/>
      <c r="LCW3263" s="12"/>
      <c r="LCX3263" s="12"/>
      <c r="LCY3263" s="53"/>
      <c r="LDA3263" s="41"/>
      <c r="LDB3263" s="40"/>
      <c r="LDC3263" s="44"/>
      <c r="LDD3263" s="62"/>
      <c r="LDE3263" s="56"/>
      <c r="LDF3263" s="60"/>
      <c r="LDG3263" s="60"/>
      <c r="LDH3263" s="60"/>
      <c r="LDI3263" s="60"/>
      <c r="LDJ3263" s="46"/>
      <c r="LDK3263" s="65"/>
      <c r="LDL3263" s="19"/>
      <c r="LDM3263" s="48"/>
      <c r="LDN3263" s="41"/>
      <c r="LDO3263" s="44"/>
      <c r="LDP3263" s="18"/>
      <c r="LDQ3263" s="16"/>
      <c r="LDR3263" s="36"/>
      <c r="LDS3263" s="36"/>
      <c r="LDT3263" s="36"/>
      <c r="LDU3263" s="36"/>
      <c r="LDV3263" s="36"/>
      <c r="LDW3263" s="36"/>
      <c r="LDX3263" s="36"/>
      <c r="LDY3263" s="36"/>
      <c r="LDZ3263" s="36"/>
      <c r="LEA3263" s="36"/>
      <c r="LEB3263" s="36"/>
      <c r="LEC3263" s="36"/>
      <c r="LED3263" s="36"/>
      <c r="LEE3263" s="12"/>
      <c r="LEF3263" s="12"/>
      <c r="LEG3263" s="12"/>
      <c r="LEH3263" s="53"/>
      <c r="LEJ3263" s="41"/>
      <c r="LEK3263" s="40"/>
      <c r="LEL3263" s="44"/>
      <c r="LEM3263" s="62"/>
      <c r="LEN3263" s="56"/>
      <c r="LEO3263" s="60"/>
      <c r="LEP3263" s="60"/>
      <c r="LEQ3263" s="60"/>
      <c r="LER3263" s="60"/>
      <c r="LES3263" s="46"/>
      <c r="LET3263" s="65"/>
      <c r="LEU3263" s="19"/>
      <c r="LEV3263" s="48"/>
      <c r="LEW3263" s="41"/>
      <c r="LEX3263" s="44"/>
      <c r="LEY3263" s="18"/>
      <c r="LEZ3263" s="16"/>
      <c r="LFA3263" s="36"/>
      <c r="LFB3263" s="36"/>
      <c r="LFC3263" s="36"/>
      <c r="LFD3263" s="36"/>
      <c r="LFE3263" s="36"/>
      <c r="LFF3263" s="36"/>
      <c r="LFG3263" s="36"/>
      <c r="LFH3263" s="36"/>
      <c r="LFI3263" s="36"/>
      <c r="LFJ3263" s="36"/>
      <c r="LFK3263" s="36"/>
      <c r="LFL3263" s="36"/>
      <c r="LFM3263" s="36"/>
      <c r="LFN3263" s="12"/>
      <c r="LFO3263" s="12"/>
      <c r="LFP3263" s="12"/>
      <c r="LFQ3263" s="53"/>
      <c r="LFS3263" s="41"/>
      <c r="LFT3263" s="40"/>
      <c r="LFU3263" s="44"/>
      <c r="LFV3263" s="62"/>
      <c r="LFW3263" s="56"/>
      <c r="LFX3263" s="60"/>
      <c r="LFY3263" s="60"/>
      <c r="LFZ3263" s="60"/>
      <c r="LGA3263" s="60"/>
      <c r="LGB3263" s="46"/>
      <c r="LGC3263" s="65"/>
      <c r="LGD3263" s="19"/>
      <c r="LGE3263" s="48"/>
      <c r="LGF3263" s="41"/>
      <c r="LGG3263" s="44"/>
      <c r="LGH3263" s="18"/>
      <c r="LGI3263" s="16"/>
      <c r="LGJ3263" s="36"/>
      <c r="LGK3263" s="36"/>
      <c r="LGL3263" s="36"/>
      <c r="LGM3263" s="36"/>
      <c r="LGN3263" s="36"/>
      <c r="LGO3263" s="36"/>
      <c r="LGP3263" s="36"/>
      <c r="LGQ3263" s="36"/>
      <c r="LGR3263" s="36"/>
      <c r="LGS3263" s="36"/>
      <c r="LGT3263" s="36"/>
      <c r="LGU3263" s="36"/>
      <c r="LGV3263" s="36"/>
      <c r="LGW3263" s="12"/>
      <c r="LGX3263" s="12"/>
      <c r="LGY3263" s="12"/>
      <c r="LGZ3263" s="53"/>
      <c r="LHB3263" s="41"/>
      <c r="LHC3263" s="40"/>
      <c r="LHD3263" s="44"/>
      <c r="LHE3263" s="62"/>
      <c r="LHF3263" s="56"/>
      <c r="LHG3263" s="60"/>
      <c r="LHH3263" s="60"/>
      <c r="LHI3263" s="60"/>
      <c r="LHJ3263" s="60"/>
      <c r="LHK3263" s="46"/>
      <c r="LHL3263" s="65"/>
      <c r="LHM3263" s="19"/>
      <c r="LHN3263" s="48"/>
      <c r="LHO3263" s="41"/>
      <c r="LHP3263" s="44"/>
      <c r="LHQ3263" s="18"/>
      <c r="LHR3263" s="16"/>
      <c r="LHS3263" s="36"/>
      <c r="LHT3263" s="36"/>
      <c r="LHU3263" s="36"/>
      <c r="LHV3263" s="36"/>
      <c r="LHW3263" s="36"/>
      <c r="LHX3263" s="36"/>
      <c r="LHY3263" s="36"/>
      <c r="LHZ3263" s="36"/>
      <c r="LIA3263" s="36"/>
      <c r="LIB3263" s="36"/>
      <c r="LIC3263" s="36"/>
      <c r="LID3263" s="36"/>
      <c r="LIE3263" s="36"/>
      <c r="LIF3263" s="12"/>
      <c r="LIG3263" s="12"/>
      <c r="LIH3263" s="12"/>
      <c r="LII3263" s="53"/>
      <c r="LIK3263" s="41"/>
      <c r="LIL3263" s="40"/>
      <c r="LIM3263" s="44"/>
      <c r="LIN3263" s="62"/>
      <c r="LIO3263" s="56"/>
      <c r="LIP3263" s="60"/>
      <c r="LIQ3263" s="60"/>
      <c r="LIR3263" s="60"/>
      <c r="LIS3263" s="60"/>
      <c r="LIT3263" s="46"/>
      <c r="LIU3263" s="65"/>
      <c r="LIV3263" s="19"/>
      <c r="LIW3263" s="48"/>
      <c r="LIX3263" s="41"/>
      <c r="LIY3263" s="44"/>
      <c r="LIZ3263" s="18"/>
      <c r="LJA3263" s="16"/>
      <c r="LJB3263" s="36"/>
      <c r="LJC3263" s="36"/>
      <c r="LJD3263" s="36"/>
      <c r="LJE3263" s="36"/>
      <c r="LJF3263" s="36"/>
      <c r="LJG3263" s="36"/>
      <c r="LJH3263" s="36"/>
      <c r="LJI3263" s="36"/>
      <c r="LJJ3263" s="36"/>
      <c r="LJK3263" s="36"/>
      <c r="LJL3263" s="36"/>
      <c r="LJM3263" s="36"/>
      <c r="LJN3263" s="36"/>
      <c r="LJO3263" s="12"/>
      <c r="LJP3263" s="12"/>
      <c r="LJQ3263" s="12"/>
      <c r="LJR3263" s="53"/>
      <c r="LJT3263" s="41"/>
      <c r="LJU3263" s="40"/>
      <c r="LJV3263" s="44"/>
      <c r="LJW3263" s="62"/>
      <c r="LJX3263" s="56"/>
      <c r="LJY3263" s="60"/>
      <c r="LJZ3263" s="60"/>
      <c r="LKA3263" s="60"/>
      <c r="LKB3263" s="60"/>
      <c r="LKC3263" s="46"/>
      <c r="LKD3263" s="65"/>
      <c r="LKE3263" s="19"/>
      <c r="LKF3263" s="48"/>
      <c r="LKG3263" s="41"/>
      <c r="LKH3263" s="44"/>
      <c r="LKI3263" s="18"/>
      <c r="LKJ3263" s="16"/>
      <c r="LKK3263" s="36"/>
      <c r="LKL3263" s="36"/>
      <c r="LKM3263" s="36"/>
      <c r="LKN3263" s="36"/>
      <c r="LKO3263" s="36"/>
      <c r="LKP3263" s="36"/>
      <c r="LKQ3263" s="36"/>
      <c r="LKR3263" s="36"/>
      <c r="LKS3263" s="36"/>
      <c r="LKT3263" s="36"/>
      <c r="LKU3263" s="36"/>
      <c r="LKV3263" s="36"/>
      <c r="LKW3263" s="36"/>
      <c r="LKX3263" s="12"/>
      <c r="LKY3263" s="12"/>
      <c r="LKZ3263" s="12"/>
      <c r="LLA3263" s="53"/>
      <c r="LLC3263" s="41"/>
      <c r="LLD3263" s="40"/>
      <c r="LLE3263" s="44"/>
      <c r="LLF3263" s="62"/>
      <c r="LLG3263" s="56"/>
      <c r="LLH3263" s="60"/>
      <c r="LLI3263" s="60"/>
      <c r="LLJ3263" s="60"/>
      <c r="LLK3263" s="60"/>
      <c r="LLL3263" s="46"/>
      <c r="LLM3263" s="65"/>
      <c r="LLN3263" s="19"/>
      <c r="LLO3263" s="48"/>
      <c r="LLP3263" s="41"/>
      <c r="LLQ3263" s="44"/>
      <c r="LLR3263" s="18"/>
      <c r="LLS3263" s="16"/>
      <c r="LLT3263" s="36"/>
      <c r="LLU3263" s="36"/>
      <c r="LLV3263" s="36"/>
      <c r="LLW3263" s="36"/>
      <c r="LLX3263" s="36"/>
      <c r="LLY3263" s="36"/>
      <c r="LLZ3263" s="36"/>
      <c r="LMA3263" s="36"/>
      <c r="LMB3263" s="36"/>
      <c r="LMC3263" s="36"/>
      <c r="LMD3263" s="36"/>
      <c r="LME3263" s="36"/>
      <c r="LMF3263" s="36"/>
      <c r="LMG3263" s="12"/>
      <c r="LMH3263" s="12"/>
      <c r="LMI3263" s="12"/>
      <c r="LMJ3263" s="53"/>
      <c r="LML3263" s="41"/>
      <c r="LMM3263" s="40"/>
      <c r="LMN3263" s="44"/>
      <c r="LMO3263" s="62"/>
      <c r="LMP3263" s="56"/>
      <c r="LMQ3263" s="60"/>
      <c r="LMR3263" s="60"/>
      <c r="LMS3263" s="60"/>
      <c r="LMT3263" s="60"/>
      <c r="LMU3263" s="46"/>
      <c r="LMV3263" s="65"/>
      <c r="LMW3263" s="19"/>
      <c r="LMX3263" s="48"/>
      <c r="LMY3263" s="41"/>
      <c r="LMZ3263" s="44"/>
      <c r="LNA3263" s="18"/>
      <c r="LNB3263" s="16"/>
      <c r="LNC3263" s="36"/>
      <c r="LND3263" s="36"/>
      <c r="LNE3263" s="36"/>
      <c r="LNF3263" s="36"/>
      <c r="LNG3263" s="36"/>
      <c r="LNH3263" s="36"/>
      <c r="LNI3263" s="36"/>
      <c r="LNJ3263" s="36"/>
      <c r="LNK3263" s="36"/>
      <c r="LNL3263" s="36"/>
      <c r="LNM3263" s="36"/>
      <c r="LNN3263" s="36"/>
      <c r="LNO3263" s="36"/>
      <c r="LNP3263" s="12"/>
      <c r="LNQ3263" s="12"/>
      <c r="LNR3263" s="12"/>
      <c r="LNS3263" s="53"/>
      <c r="LNU3263" s="41"/>
      <c r="LNV3263" s="40"/>
      <c r="LNW3263" s="44"/>
      <c r="LNX3263" s="62"/>
      <c r="LNY3263" s="56"/>
      <c r="LNZ3263" s="60"/>
      <c r="LOA3263" s="60"/>
      <c r="LOB3263" s="60"/>
      <c r="LOC3263" s="60"/>
      <c r="LOD3263" s="46"/>
      <c r="LOE3263" s="65"/>
      <c r="LOF3263" s="19"/>
      <c r="LOG3263" s="48"/>
      <c r="LOH3263" s="41"/>
      <c r="LOI3263" s="44"/>
      <c r="LOJ3263" s="18"/>
      <c r="LOK3263" s="16"/>
      <c r="LOL3263" s="36"/>
      <c r="LOM3263" s="36"/>
      <c r="LON3263" s="36"/>
      <c r="LOO3263" s="36"/>
      <c r="LOP3263" s="36"/>
      <c r="LOQ3263" s="36"/>
      <c r="LOR3263" s="36"/>
      <c r="LOS3263" s="36"/>
      <c r="LOT3263" s="36"/>
      <c r="LOU3263" s="36"/>
      <c r="LOV3263" s="36"/>
      <c r="LOW3263" s="36"/>
      <c r="LOX3263" s="36"/>
      <c r="LOY3263" s="12"/>
      <c r="LOZ3263" s="12"/>
      <c r="LPA3263" s="12"/>
      <c r="LPB3263" s="53"/>
      <c r="LPD3263" s="41"/>
      <c r="LPE3263" s="40"/>
      <c r="LPF3263" s="44"/>
      <c r="LPG3263" s="62"/>
      <c r="LPH3263" s="56"/>
      <c r="LPI3263" s="60"/>
      <c r="LPJ3263" s="60"/>
      <c r="LPK3263" s="60"/>
      <c r="LPL3263" s="60"/>
      <c r="LPM3263" s="46"/>
      <c r="LPN3263" s="65"/>
      <c r="LPO3263" s="19"/>
      <c r="LPP3263" s="48"/>
      <c r="LPQ3263" s="41"/>
      <c r="LPR3263" s="44"/>
      <c r="LPS3263" s="18"/>
      <c r="LPT3263" s="16"/>
      <c r="LPU3263" s="36"/>
      <c r="LPV3263" s="36"/>
      <c r="LPW3263" s="36"/>
      <c r="LPX3263" s="36"/>
      <c r="LPY3263" s="36"/>
      <c r="LPZ3263" s="36"/>
      <c r="LQA3263" s="36"/>
      <c r="LQB3263" s="36"/>
      <c r="LQC3263" s="36"/>
      <c r="LQD3263" s="36"/>
      <c r="LQE3263" s="36"/>
      <c r="LQF3263" s="36"/>
      <c r="LQG3263" s="36"/>
      <c r="LQH3263" s="12"/>
      <c r="LQI3263" s="12"/>
      <c r="LQJ3263" s="12"/>
      <c r="LQK3263" s="53"/>
      <c r="LQM3263" s="41"/>
      <c r="LQN3263" s="40"/>
      <c r="LQO3263" s="44"/>
      <c r="LQP3263" s="62"/>
      <c r="LQQ3263" s="56"/>
      <c r="LQR3263" s="60"/>
      <c r="LQS3263" s="60"/>
      <c r="LQT3263" s="60"/>
      <c r="LQU3263" s="60"/>
      <c r="LQV3263" s="46"/>
      <c r="LQW3263" s="65"/>
      <c r="LQX3263" s="19"/>
      <c r="LQY3263" s="48"/>
      <c r="LQZ3263" s="41"/>
      <c r="LRA3263" s="44"/>
      <c r="LRB3263" s="18"/>
      <c r="LRC3263" s="16"/>
      <c r="LRD3263" s="36"/>
      <c r="LRE3263" s="36"/>
      <c r="LRF3263" s="36"/>
      <c r="LRG3263" s="36"/>
      <c r="LRH3263" s="36"/>
      <c r="LRI3263" s="36"/>
      <c r="LRJ3263" s="36"/>
      <c r="LRK3263" s="36"/>
      <c r="LRL3263" s="36"/>
      <c r="LRM3263" s="36"/>
      <c r="LRN3263" s="36"/>
      <c r="LRO3263" s="36"/>
      <c r="LRP3263" s="36"/>
      <c r="LRQ3263" s="12"/>
      <c r="LRR3263" s="12"/>
      <c r="LRS3263" s="12"/>
      <c r="LRT3263" s="53"/>
      <c r="LRV3263" s="41"/>
      <c r="LRW3263" s="40"/>
      <c r="LRX3263" s="44"/>
      <c r="LRY3263" s="62"/>
      <c r="LRZ3263" s="56"/>
      <c r="LSA3263" s="60"/>
      <c r="LSB3263" s="60"/>
      <c r="LSC3263" s="60"/>
      <c r="LSD3263" s="60"/>
      <c r="LSE3263" s="46"/>
      <c r="LSF3263" s="65"/>
      <c r="LSG3263" s="19"/>
      <c r="LSH3263" s="48"/>
      <c r="LSI3263" s="41"/>
      <c r="LSJ3263" s="44"/>
      <c r="LSK3263" s="18"/>
      <c r="LSL3263" s="16"/>
      <c r="LSM3263" s="36"/>
      <c r="LSN3263" s="36"/>
      <c r="LSO3263" s="36"/>
      <c r="LSP3263" s="36"/>
      <c r="LSQ3263" s="36"/>
      <c r="LSR3263" s="36"/>
      <c r="LSS3263" s="36"/>
      <c r="LST3263" s="36"/>
      <c r="LSU3263" s="36"/>
      <c r="LSV3263" s="36"/>
      <c r="LSW3263" s="36"/>
      <c r="LSX3263" s="36"/>
      <c r="LSY3263" s="36"/>
      <c r="LSZ3263" s="12"/>
      <c r="LTA3263" s="12"/>
      <c r="LTB3263" s="12"/>
      <c r="LTC3263" s="53"/>
      <c r="LTE3263" s="41"/>
      <c r="LTF3263" s="40"/>
      <c r="LTG3263" s="44"/>
      <c r="LTH3263" s="62"/>
      <c r="LTI3263" s="56"/>
      <c r="LTJ3263" s="60"/>
      <c r="LTK3263" s="60"/>
      <c r="LTL3263" s="60"/>
      <c r="LTM3263" s="60"/>
      <c r="LTN3263" s="46"/>
      <c r="LTO3263" s="65"/>
      <c r="LTP3263" s="19"/>
      <c r="LTQ3263" s="48"/>
      <c r="LTR3263" s="41"/>
      <c r="LTS3263" s="44"/>
      <c r="LTT3263" s="18"/>
      <c r="LTU3263" s="16"/>
      <c r="LTV3263" s="36"/>
      <c r="LTW3263" s="36"/>
      <c r="LTX3263" s="36"/>
      <c r="LTY3263" s="36"/>
      <c r="LTZ3263" s="36"/>
      <c r="LUA3263" s="36"/>
      <c r="LUB3263" s="36"/>
      <c r="LUC3263" s="36"/>
      <c r="LUD3263" s="36"/>
      <c r="LUE3263" s="36"/>
      <c r="LUF3263" s="36"/>
      <c r="LUG3263" s="36"/>
      <c r="LUH3263" s="36"/>
      <c r="LUI3263" s="12"/>
      <c r="LUJ3263" s="12"/>
      <c r="LUK3263" s="12"/>
      <c r="LUL3263" s="53"/>
      <c r="LUN3263" s="41"/>
      <c r="LUO3263" s="40"/>
      <c r="LUP3263" s="44"/>
      <c r="LUQ3263" s="62"/>
      <c r="LUR3263" s="56"/>
      <c r="LUS3263" s="60"/>
      <c r="LUT3263" s="60"/>
      <c r="LUU3263" s="60"/>
      <c r="LUV3263" s="60"/>
      <c r="LUW3263" s="46"/>
      <c r="LUX3263" s="65"/>
      <c r="LUY3263" s="19"/>
      <c r="LUZ3263" s="48"/>
      <c r="LVA3263" s="41"/>
      <c r="LVB3263" s="44"/>
      <c r="LVC3263" s="18"/>
      <c r="LVD3263" s="16"/>
      <c r="LVE3263" s="36"/>
      <c r="LVF3263" s="36"/>
      <c r="LVG3263" s="36"/>
      <c r="LVH3263" s="36"/>
      <c r="LVI3263" s="36"/>
      <c r="LVJ3263" s="36"/>
      <c r="LVK3263" s="36"/>
      <c r="LVL3263" s="36"/>
      <c r="LVM3263" s="36"/>
      <c r="LVN3263" s="36"/>
      <c r="LVO3263" s="36"/>
      <c r="LVP3263" s="36"/>
      <c r="LVQ3263" s="36"/>
      <c r="LVR3263" s="12"/>
      <c r="LVS3263" s="12"/>
      <c r="LVT3263" s="12"/>
      <c r="LVU3263" s="53"/>
      <c r="LVW3263" s="41"/>
      <c r="LVX3263" s="40"/>
      <c r="LVY3263" s="44"/>
      <c r="LVZ3263" s="62"/>
      <c r="LWA3263" s="56"/>
      <c r="LWB3263" s="60"/>
      <c r="LWC3263" s="60"/>
      <c r="LWD3263" s="60"/>
      <c r="LWE3263" s="60"/>
      <c r="LWF3263" s="46"/>
      <c r="LWG3263" s="65"/>
      <c r="LWH3263" s="19"/>
      <c r="LWI3263" s="48"/>
      <c r="LWJ3263" s="41"/>
      <c r="LWK3263" s="44"/>
      <c r="LWL3263" s="18"/>
      <c r="LWM3263" s="16"/>
      <c r="LWN3263" s="36"/>
      <c r="LWO3263" s="36"/>
      <c r="LWP3263" s="36"/>
      <c r="LWQ3263" s="36"/>
      <c r="LWR3263" s="36"/>
      <c r="LWS3263" s="36"/>
      <c r="LWT3263" s="36"/>
      <c r="LWU3263" s="36"/>
      <c r="LWV3263" s="36"/>
      <c r="LWW3263" s="36"/>
      <c r="LWX3263" s="36"/>
      <c r="LWY3263" s="36"/>
      <c r="LWZ3263" s="36"/>
      <c r="LXA3263" s="12"/>
      <c r="LXB3263" s="12"/>
      <c r="LXC3263" s="12"/>
      <c r="LXD3263" s="53"/>
      <c r="LXF3263" s="41"/>
      <c r="LXG3263" s="40"/>
      <c r="LXH3263" s="44"/>
      <c r="LXI3263" s="62"/>
      <c r="LXJ3263" s="56"/>
      <c r="LXK3263" s="60"/>
      <c r="LXL3263" s="60"/>
      <c r="LXM3263" s="60"/>
      <c r="LXN3263" s="60"/>
      <c r="LXO3263" s="46"/>
      <c r="LXP3263" s="65"/>
      <c r="LXQ3263" s="19"/>
      <c r="LXR3263" s="48"/>
      <c r="LXS3263" s="41"/>
      <c r="LXT3263" s="44"/>
      <c r="LXU3263" s="18"/>
      <c r="LXV3263" s="16"/>
      <c r="LXW3263" s="36"/>
      <c r="LXX3263" s="36"/>
      <c r="LXY3263" s="36"/>
      <c r="LXZ3263" s="36"/>
      <c r="LYA3263" s="36"/>
      <c r="LYB3263" s="36"/>
      <c r="LYC3263" s="36"/>
      <c r="LYD3263" s="36"/>
      <c r="LYE3263" s="36"/>
      <c r="LYF3263" s="36"/>
      <c r="LYG3263" s="36"/>
      <c r="LYH3263" s="36"/>
      <c r="LYI3263" s="36"/>
      <c r="LYJ3263" s="12"/>
      <c r="LYK3263" s="12"/>
      <c r="LYL3263" s="12"/>
      <c r="LYM3263" s="53"/>
      <c r="LYO3263" s="41"/>
      <c r="LYP3263" s="40"/>
      <c r="LYQ3263" s="44"/>
      <c r="LYR3263" s="62"/>
      <c r="LYS3263" s="56"/>
      <c r="LYT3263" s="60"/>
      <c r="LYU3263" s="60"/>
      <c r="LYV3263" s="60"/>
      <c r="LYW3263" s="60"/>
      <c r="LYX3263" s="46"/>
      <c r="LYY3263" s="65"/>
      <c r="LYZ3263" s="19"/>
      <c r="LZA3263" s="48"/>
      <c r="LZB3263" s="41"/>
      <c r="LZC3263" s="44"/>
      <c r="LZD3263" s="18"/>
      <c r="LZE3263" s="16"/>
      <c r="LZF3263" s="36"/>
      <c r="LZG3263" s="36"/>
      <c r="LZH3263" s="36"/>
      <c r="LZI3263" s="36"/>
      <c r="LZJ3263" s="36"/>
      <c r="LZK3263" s="36"/>
      <c r="LZL3263" s="36"/>
      <c r="LZM3263" s="36"/>
      <c r="LZN3263" s="36"/>
      <c r="LZO3263" s="36"/>
      <c r="LZP3263" s="36"/>
      <c r="LZQ3263" s="36"/>
      <c r="LZR3263" s="36"/>
      <c r="LZS3263" s="12"/>
      <c r="LZT3263" s="12"/>
      <c r="LZU3263" s="12"/>
      <c r="LZV3263" s="53"/>
      <c r="LZX3263" s="41"/>
      <c r="LZY3263" s="40"/>
      <c r="LZZ3263" s="44"/>
      <c r="MAA3263" s="62"/>
      <c r="MAB3263" s="56"/>
      <c r="MAC3263" s="60"/>
      <c r="MAD3263" s="60"/>
      <c r="MAE3263" s="60"/>
      <c r="MAF3263" s="60"/>
      <c r="MAG3263" s="46"/>
      <c r="MAH3263" s="65"/>
      <c r="MAI3263" s="19"/>
      <c r="MAJ3263" s="48"/>
      <c r="MAK3263" s="41"/>
      <c r="MAL3263" s="44"/>
      <c r="MAM3263" s="18"/>
      <c r="MAN3263" s="16"/>
      <c r="MAO3263" s="36"/>
      <c r="MAP3263" s="36"/>
      <c r="MAQ3263" s="36"/>
      <c r="MAR3263" s="36"/>
      <c r="MAS3263" s="36"/>
      <c r="MAT3263" s="36"/>
      <c r="MAU3263" s="36"/>
      <c r="MAV3263" s="36"/>
      <c r="MAW3263" s="36"/>
      <c r="MAX3263" s="36"/>
      <c r="MAY3263" s="36"/>
      <c r="MAZ3263" s="36"/>
      <c r="MBA3263" s="36"/>
      <c r="MBB3263" s="12"/>
      <c r="MBC3263" s="12"/>
      <c r="MBD3263" s="12"/>
      <c r="MBE3263" s="53"/>
      <c r="MBG3263" s="41"/>
      <c r="MBH3263" s="40"/>
      <c r="MBI3263" s="44"/>
      <c r="MBJ3263" s="62"/>
      <c r="MBK3263" s="56"/>
      <c r="MBL3263" s="60"/>
      <c r="MBM3263" s="60"/>
      <c r="MBN3263" s="60"/>
      <c r="MBO3263" s="60"/>
      <c r="MBP3263" s="46"/>
      <c r="MBQ3263" s="65"/>
      <c r="MBR3263" s="19"/>
      <c r="MBS3263" s="48"/>
      <c r="MBT3263" s="41"/>
      <c r="MBU3263" s="44"/>
      <c r="MBV3263" s="18"/>
      <c r="MBW3263" s="16"/>
      <c r="MBX3263" s="36"/>
      <c r="MBY3263" s="36"/>
      <c r="MBZ3263" s="36"/>
      <c r="MCA3263" s="36"/>
      <c r="MCB3263" s="36"/>
      <c r="MCC3263" s="36"/>
      <c r="MCD3263" s="36"/>
      <c r="MCE3263" s="36"/>
      <c r="MCF3263" s="36"/>
      <c r="MCG3263" s="36"/>
      <c r="MCH3263" s="36"/>
      <c r="MCI3263" s="36"/>
      <c r="MCJ3263" s="36"/>
      <c r="MCK3263" s="12"/>
      <c r="MCL3263" s="12"/>
      <c r="MCM3263" s="12"/>
      <c r="MCN3263" s="53"/>
      <c r="MCP3263" s="41"/>
      <c r="MCQ3263" s="40"/>
      <c r="MCR3263" s="44"/>
      <c r="MCS3263" s="62"/>
      <c r="MCT3263" s="56"/>
      <c r="MCU3263" s="60"/>
      <c r="MCV3263" s="60"/>
      <c r="MCW3263" s="60"/>
      <c r="MCX3263" s="60"/>
      <c r="MCY3263" s="46"/>
      <c r="MCZ3263" s="65"/>
      <c r="MDA3263" s="19"/>
      <c r="MDB3263" s="48"/>
      <c r="MDC3263" s="41"/>
      <c r="MDD3263" s="44"/>
      <c r="MDE3263" s="18"/>
      <c r="MDF3263" s="16"/>
      <c r="MDG3263" s="36"/>
      <c r="MDH3263" s="36"/>
      <c r="MDI3263" s="36"/>
      <c r="MDJ3263" s="36"/>
      <c r="MDK3263" s="36"/>
      <c r="MDL3263" s="36"/>
      <c r="MDM3263" s="36"/>
      <c r="MDN3263" s="36"/>
      <c r="MDO3263" s="36"/>
      <c r="MDP3263" s="36"/>
      <c r="MDQ3263" s="36"/>
      <c r="MDR3263" s="36"/>
      <c r="MDS3263" s="36"/>
      <c r="MDT3263" s="12"/>
      <c r="MDU3263" s="12"/>
      <c r="MDV3263" s="12"/>
      <c r="MDW3263" s="53"/>
      <c r="MDY3263" s="41"/>
      <c r="MDZ3263" s="40"/>
      <c r="MEA3263" s="44"/>
      <c r="MEB3263" s="62"/>
      <c r="MEC3263" s="56"/>
      <c r="MED3263" s="60"/>
      <c r="MEE3263" s="60"/>
      <c r="MEF3263" s="60"/>
      <c r="MEG3263" s="60"/>
      <c r="MEH3263" s="46"/>
      <c r="MEI3263" s="65"/>
      <c r="MEJ3263" s="19"/>
      <c r="MEK3263" s="48"/>
      <c r="MEL3263" s="41"/>
      <c r="MEM3263" s="44"/>
      <c r="MEN3263" s="18"/>
      <c r="MEO3263" s="16"/>
      <c r="MEP3263" s="36"/>
      <c r="MEQ3263" s="36"/>
      <c r="MER3263" s="36"/>
      <c r="MES3263" s="36"/>
      <c r="MET3263" s="36"/>
      <c r="MEU3263" s="36"/>
      <c r="MEV3263" s="36"/>
      <c r="MEW3263" s="36"/>
      <c r="MEX3263" s="36"/>
      <c r="MEY3263" s="36"/>
      <c r="MEZ3263" s="36"/>
      <c r="MFA3263" s="36"/>
      <c r="MFB3263" s="36"/>
      <c r="MFC3263" s="12"/>
      <c r="MFD3263" s="12"/>
      <c r="MFE3263" s="12"/>
      <c r="MFF3263" s="53"/>
      <c r="MFH3263" s="41"/>
      <c r="MFI3263" s="40"/>
      <c r="MFJ3263" s="44"/>
      <c r="MFK3263" s="62"/>
      <c r="MFL3263" s="56"/>
      <c r="MFM3263" s="60"/>
      <c r="MFN3263" s="60"/>
      <c r="MFO3263" s="60"/>
      <c r="MFP3263" s="60"/>
      <c r="MFQ3263" s="46"/>
      <c r="MFR3263" s="65"/>
      <c r="MFS3263" s="19"/>
      <c r="MFT3263" s="48"/>
      <c r="MFU3263" s="41"/>
      <c r="MFV3263" s="44"/>
      <c r="MFW3263" s="18"/>
      <c r="MFX3263" s="16"/>
      <c r="MFY3263" s="36"/>
      <c r="MFZ3263" s="36"/>
      <c r="MGA3263" s="36"/>
      <c r="MGB3263" s="36"/>
      <c r="MGC3263" s="36"/>
      <c r="MGD3263" s="36"/>
      <c r="MGE3263" s="36"/>
      <c r="MGF3263" s="36"/>
      <c r="MGG3263" s="36"/>
      <c r="MGH3263" s="36"/>
      <c r="MGI3263" s="36"/>
      <c r="MGJ3263" s="36"/>
      <c r="MGK3263" s="36"/>
      <c r="MGL3263" s="12"/>
      <c r="MGM3263" s="12"/>
      <c r="MGN3263" s="12"/>
      <c r="MGO3263" s="53"/>
      <c r="MGQ3263" s="41"/>
      <c r="MGR3263" s="40"/>
      <c r="MGS3263" s="44"/>
      <c r="MGT3263" s="62"/>
      <c r="MGU3263" s="56"/>
      <c r="MGV3263" s="60"/>
      <c r="MGW3263" s="60"/>
      <c r="MGX3263" s="60"/>
      <c r="MGY3263" s="60"/>
      <c r="MGZ3263" s="46"/>
      <c r="MHA3263" s="65"/>
      <c r="MHB3263" s="19"/>
      <c r="MHC3263" s="48"/>
      <c r="MHD3263" s="41"/>
      <c r="MHE3263" s="44"/>
      <c r="MHF3263" s="18"/>
      <c r="MHG3263" s="16"/>
      <c r="MHH3263" s="36"/>
      <c r="MHI3263" s="36"/>
      <c r="MHJ3263" s="36"/>
      <c r="MHK3263" s="36"/>
      <c r="MHL3263" s="36"/>
      <c r="MHM3263" s="36"/>
      <c r="MHN3263" s="36"/>
      <c r="MHO3263" s="36"/>
      <c r="MHP3263" s="36"/>
      <c r="MHQ3263" s="36"/>
      <c r="MHR3263" s="36"/>
      <c r="MHS3263" s="36"/>
      <c r="MHT3263" s="36"/>
      <c r="MHU3263" s="12"/>
      <c r="MHV3263" s="12"/>
      <c r="MHW3263" s="12"/>
      <c r="MHX3263" s="53"/>
      <c r="MHZ3263" s="41"/>
      <c r="MIA3263" s="40"/>
      <c r="MIB3263" s="44"/>
      <c r="MIC3263" s="62"/>
      <c r="MID3263" s="56"/>
      <c r="MIE3263" s="60"/>
      <c r="MIF3263" s="60"/>
      <c r="MIG3263" s="60"/>
      <c r="MIH3263" s="60"/>
      <c r="MII3263" s="46"/>
      <c r="MIJ3263" s="65"/>
      <c r="MIK3263" s="19"/>
      <c r="MIL3263" s="48"/>
      <c r="MIM3263" s="41"/>
      <c r="MIN3263" s="44"/>
      <c r="MIO3263" s="18"/>
      <c r="MIP3263" s="16"/>
      <c r="MIQ3263" s="36"/>
      <c r="MIR3263" s="36"/>
      <c r="MIS3263" s="36"/>
      <c r="MIT3263" s="36"/>
      <c r="MIU3263" s="36"/>
      <c r="MIV3263" s="36"/>
      <c r="MIW3263" s="36"/>
      <c r="MIX3263" s="36"/>
      <c r="MIY3263" s="36"/>
      <c r="MIZ3263" s="36"/>
      <c r="MJA3263" s="36"/>
      <c r="MJB3263" s="36"/>
      <c r="MJC3263" s="36"/>
      <c r="MJD3263" s="12"/>
      <c r="MJE3263" s="12"/>
      <c r="MJF3263" s="12"/>
      <c r="MJG3263" s="53"/>
      <c r="MJI3263" s="41"/>
      <c r="MJJ3263" s="40"/>
      <c r="MJK3263" s="44"/>
      <c r="MJL3263" s="62"/>
      <c r="MJM3263" s="56"/>
      <c r="MJN3263" s="60"/>
      <c r="MJO3263" s="60"/>
      <c r="MJP3263" s="60"/>
      <c r="MJQ3263" s="60"/>
      <c r="MJR3263" s="46"/>
      <c r="MJS3263" s="65"/>
      <c r="MJT3263" s="19"/>
      <c r="MJU3263" s="48"/>
      <c r="MJV3263" s="41"/>
      <c r="MJW3263" s="44"/>
      <c r="MJX3263" s="18"/>
      <c r="MJY3263" s="16"/>
      <c r="MJZ3263" s="36"/>
      <c r="MKA3263" s="36"/>
      <c r="MKB3263" s="36"/>
      <c r="MKC3263" s="36"/>
      <c r="MKD3263" s="36"/>
      <c r="MKE3263" s="36"/>
      <c r="MKF3263" s="36"/>
      <c r="MKG3263" s="36"/>
      <c r="MKH3263" s="36"/>
      <c r="MKI3263" s="36"/>
      <c r="MKJ3263" s="36"/>
      <c r="MKK3263" s="36"/>
      <c r="MKL3263" s="36"/>
      <c r="MKM3263" s="12"/>
      <c r="MKN3263" s="12"/>
      <c r="MKO3263" s="12"/>
      <c r="MKP3263" s="53"/>
      <c r="MKR3263" s="41"/>
      <c r="MKS3263" s="40"/>
      <c r="MKT3263" s="44"/>
      <c r="MKU3263" s="62"/>
      <c r="MKV3263" s="56"/>
      <c r="MKW3263" s="60"/>
      <c r="MKX3263" s="60"/>
      <c r="MKY3263" s="60"/>
      <c r="MKZ3263" s="60"/>
      <c r="MLA3263" s="46"/>
      <c r="MLB3263" s="65"/>
      <c r="MLC3263" s="19"/>
      <c r="MLD3263" s="48"/>
      <c r="MLE3263" s="41"/>
      <c r="MLF3263" s="44"/>
      <c r="MLG3263" s="18"/>
      <c r="MLH3263" s="16"/>
      <c r="MLI3263" s="36"/>
      <c r="MLJ3263" s="36"/>
      <c r="MLK3263" s="36"/>
      <c r="MLL3263" s="36"/>
      <c r="MLM3263" s="36"/>
      <c r="MLN3263" s="36"/>
      <c r="MLO3263" s="36"/>
      <c r="MLP3263" s="36"/>
      <c r="MLQ3263" s="36"/>
      <c r="MLR3263" s="36"/>
      <c r="MLS3263" s="36"/>
      <c r="MLT3263" s="36"/>
      <c r="MLU3263" s="36"/>
      <c r="MLV3263" s="12"/>
      <c r="MLW3263" s="12"/>
      <c r="MLX3263" s="12"/>
      <c r="MLY3263" s="53"/>
      <c r="MMA3263" s="41"/>
      <c r="MMB3263" s="40"/>
      <c r="MMC3263" s="44"/>
      <c r="MMD3263" s="62"/>
      <c r="MME3263" s="56"/>
      <c r="MMF3263" s="60"/>
      <c r="MMG3263" s="60"/>
      <c r="MMH3263" s="60"/>
      <c r="MMI3263" s="60"/>
      <c r="MMJ3263" s="46"/>
      <c r="MMK3263" s="65"/>
      <c r="MML3263" s="19"/>
      <c r="MMM3263" s="48"/>
      <c r="MMN3263" s="41"/>
      <c r="MMO3263" s="44"/>
      <c r="MMP3263" s="18"/>
      <c r="MMQ3263" s="16"/>
      <c r="MMR3263" s="36"/>
      <c r="MMS3263" s="36"/>
      <c r="MMT3263" s="36"/>
      <c r="MMU3263" s="36"/>
      <c r="MMV3263" s="36"/>
      <c r="MMW3263" s="36"/>
      <c r="MMX3263" s="36"/>
      <c r="MMY3263" s="36"/>
      <c r="MMZ3263" s="36"/>
      <c r="MNA3263" s="36"/>
      <c r="MNB3263" s="36"/>
      <c r="MNC3263" s="36"/>
      <c r="MND3263" s="36"/>
      <c r="MNE3263" s="12"/>
      <c r="MNF3263" s="12"/>
      <c r="MNG3263" s="12"/>
      <c r="MNH3263" s="53"/>
      <c r="MNJ3263" s="41"/>
      <c r="MNK3263" s="40"/>
      <c r="MNL3263" s="44"/>
      <c r="MNM3263" s="62"/>
      <c r="MNN3263" s="56"/>
      <c r="MNO3263" s="60"/>
      <c r="MNP3263" s="60"/>
      <c r="MNQ3263" s="60"/>
      <c r="MNR3263" s="60"/>
      <c r="MNS3263" s="46"/>
      <c r="MNT3263" s="65"/>
      <c r="MNU3263" s="19"/>
      <c r="MNV3263" s="48"/>
      <c r="MNW3263" s="41"/>
      <c r="MNX3263" s="44"/>
      <c r="MNY3263" s="18"/>
      <c r="MNZ3263" s="16"/>
      <c r="MOA3263" s="36"/>
      <c r="MOB3263" s="36"/>
      <c r="MOC3263" s="36"/>
      <c r="MOD3263" s="36"/>
      <c r="MOE3263" s="36"/>
      <c r="MOF3263" s="36"/>
      <c r="MOG3263" s="36"/>
      <c r="MOH3263" s="36"/>
      <c r="MOI3263" s="36"/>
      <c r="MOJ3263" s="36"/>
      <c r="MOK3263" s="36"/>
      <c r="MOL3263" s="36"/>
      <c r="MOM3263" s="36"/>
      <c r="MON3263" s="12"/>
      <c r="MOO3263" s="12"/>
      <c r="MOP3263" s="12"/>
      <c r="MOQ3263" s="53"/>
      <c r="MOS3263" s="41"/>
      <c r="MOT3263" s="40"/>
      <c r="MOU3263" s="44"/>
      <c r="MOV3263" s="62"/>
      <c r="MOW3263" s="56"/>
      <c r="MOX3263" s="60"/>
      <c r="MOY3263" s="60"/>
      <c r="MOZ3263" s="60"/>
      <c r="MPA3263" s="60"/>
      <c r="MPB3263" s="46"/>
      <c r="MPC3263" s="65"/>
      <c r="MPD3263" s="19"/>
      <c r="MPE3263" s="48"/>
      <c r="MPF3263" s="41"/>
      <c r="MPG3263" s="44"/>
      <c r="MPH3263" s="18"/>
      <c r="MPI3263" s="16"/>
      <c r="MPJ3263" s="36"/>
      <c r="MPK3263" s="36"/>
      <c r="MPL3263" s="36"/>
      <c r="MPM3263" s="36"/>
      <c r="MPN3263" s="36"/>
      <c r="MPO3263" s="36"/>
      <c r="MPP3263" s="36"/>
      <c r="MPQ3263" s="36"/>
      <c r="MPR3263" s="36"/>
      <c r="MPS3263" s="36"/>
      <c r="MPT3263" s="36"/>
      <c r="MPU3263" s="36"/>
      <c r="MPV3263" s="36"/>
      <c r="MPW3263" s="12"/>
      <c r="MPX3263" s="12"/>
      <c r="MPY3263" s="12"/>
      <c r="MPZ3263" s="53"/>
      <c r="MQB3263" s="41"/>
      <c r="MQC3263" s="40"/>
      <c r="MQD3263" s="44"/>
      <c r="MQE3263" s="62"/>
      <c r="MQF3263" s="56"/>
      <c r="MQG3263" s="60"/>
      <c r="MQH3263" s="60"/>
      <c r="MQI3263" s="60"/>
      <c r="MQJ3263" s="60"/>
      <c r="MQK3263" s="46"/>
      <c r="MQL3263" s="65"/>
      <c r="MQM3263" s="19"/>
      <c r="MQN3263" s="48"/>
      <c r="MQO3263" s="41"/>
      <c r="MQP3263" s="44"/>
      <c r="MQQ3263" s="18"/>
      <c r="MQR3263" s="16"/>
      <c r="MQS3263" s="36"/>
      <c r="MQT3263" s="36"/>
      <c r="MQU3263" s="36"/>
      <c r="MQV3263" s="36"/>
      <c r="MQW3263" s="36"/>
      <c r="MQX3263" s="36"/>
      <c r="MQY3263" s="36"/>
      <c r="MQZ3263" s="36"/>
      <c r="MRA3263" s="36"/>
      <c r="MRB3263" s="36"/>
      <c r="MRC3263" s="36"/>
      <c r="MRD3263" s="36"/>
      <c r="MRE3263" s="36"/>
      <c r="MRF3263" s="12"/>
      <c r="MRG3263" s="12"/>
      <c r="MRH3263" s="12"/>
      <c r="MRI3263" s="53"/>
      <c r="MRK3263" s="41"/>
      <c r="MRL3263" s="40"/>
      <c r="MRM3263" s="44"/>
      <c r="MRN3263" s="62"/>
      <c r="MRO3263" s="56"/>
      <c r="MRP3263" s="60"/>
      <c r="MRQ3263" s="60"/>
      <c r="MRR3263" s="60"/>
      <c r="MRS3263" s="60"/>
      <c r="MRT3263" s="46"/>
      <c r="MRU3263" s="65"/>
      <c r="MRV3263" s="19"/>
      <c r="MRW3263" s="48"/>
      <c r="MRX3263" s="41"/>
      <c r="MRY3263" s="44"/>
      <c r="MRZ3263" s="18"/>
      <c r="MSA3263" s="16"/>
      <c r="MSB3263" s="36"/>
      <c r="MSC3263" s="36"/>
      <c r="MSD3263" s="36"/>
      <c r="MSE3263" s="36"/>
      <c r="MSF3263" s="36"/>
      <c r="MSG3263" s="36"/>
      <c r="MSH3263" s="36"/>
      <c r="MSI3263" s="36"/>
      <c r="MSJ3263" s="36"/>
      <c r="MSK3263" s="36"/>
      <c r="MSL3263" s="36"/>
      <c r="MSM3263" s="36"/>
      <c r="MSN3263" s="36"/>
      <c r="MSO3263" s="12"/>
      <c r="MSP3263" s="12"/>
      <c r="MSQ3263" s="12"/>
      <c r="MSR3263" s="53"/>
      <c r="MST3263" s="41"/>
      <c r="MSU3263" s="40"/>
      <c r="MSV3263" s="44"/>
      <c r="MSW3263" s="62"/>
      <c r="MSX3263" s="56"/>
      <c r="MSY3263" s="60"/>
      <c r="MSZ3263" s="60"/>
      <c r="MTA3263" s="60"/>
      <c r="MTB3263" s="60"/>
      <c r="MTC3263" s="46"/>
      <c r="MTD3263" s="65"/>
      <c r="MTE3263" s="19"/>
      <c r="MTF3263" s="48"/>
      <c r="MTG3263" s="41"/>
      <c r="MTH3263" s="44"/>
      <c r="MTI3263" s="18"/>
      <c r="MTJ3263" s="16"/>
      <c r="MTK3263" s="36"/>
      <c r="MTL3263" s="36"/>
      <c r="MTM3263" s="36"/>
      <c r="MTN3263" s="36"/>
      <c r="MTO3263" s="36"/>
      <c r="MTP3263" s="36"/>
      <c r="MTQ3263" s="36"/>
      <c r="MTR3263" s="36"/>
      <c r="MTS3263" s="36"/>
      <c r="MTT3263" s="36"/>
      <c r="MTU3263" s="36"/>
      <c r="MTV3263" s="36"/>
      <c r="MTW3263" s="36"/>
      <c r="MTX3263" s="12"/>
      <c r="MTY3263" s="12"/>
      <c r="MTZ3263" s="12"/>
      <c r="MUA3263" s="53"/>
      <c r="MUC3263" s="41"/>
      <c r="MUD3263" s="40"/>
      <c r="MUE3263" s="44"/>
      <c r="MUF3263" s="62"/>
      <c r="MUG3263" s="56"/>
      <c r="MUH3263" s="60"/>
      <c r="MUI3263" s="60"/>
      <c r="MUJ3263" s="60"/>
      <c r="MUK3263" s="60"/>
      <c r="MUL3263" s="46"/>
      <c r="MUM3263" s="65"/>
      <c r="MUN3263" s="19"/>
      <c r="MUO3263" s="48"/>
      <c r="MUP3263" s="41"/>
      <c r="MUQ3263" s="44"/>
      <c r="MUR3263" s="18"/>
      <c r="MUS3263" s="16"/>
      <c r="MUT3263" s="36"/>
      <c r="MUU3263" s="36"/>
      <c r="MUV3263" s="36"/>
      <c r="MUW3263" s="36"/>
      <c r="MUX3263" s="36"/>
      <c r="MUY3263" s="36"/>
      <c r="MUZ3263" s="36"/>
      <c r="MVA3263" s="36"/>
      <c r="MVB3263" s="36"/>
      <c r="MVC3263" s="36"/>
      <c r="MVD3263" s="36"/>
      <c r="MVE3263" s="36"/>
      <c r="MVF3263" s="36"/>
      <c r="MVG3263" s="12"/>
      <c r="MVH3263" s="12"/>
      <c r="MVI3263" s="12"/>
      <c r="MVJ3263" s="53"/>
      <c r="MVL3263" s="41"/>
      <c r="MVM3263" s="40"/>
      <c r="MVN3263" s="44"/>
      <c r="MVO3263" s="62"/>
      <c r="MVP3263" s="56"/>
      <c r="MVQ3263" s="60"/>
      <c r="MVR3263" s="60"/>
      <c r="MVS3263" s="60"/>
      <c r="MVT3263" s="60"/>
      <c r="MVU3263" s="46"/>
      <c r="MVV3263" s="65"/>
      <c r="MVW3263" s="19"/>
      <c r="MVX3263" s="48"/>
      <c r="MVY3263" s="41"/>
      <c r="MVZ3263" s="44"/>
      <c r="MWA3263" s="18"/>
      <c r="MWB3263" s="16"/>
      <c r="MWC3263" s="36"/>
      <c r="MWD3263" s="36"/>
      <c r="MWE3263" s="36"/>
      <c r="MWF3263" s="36"/>
      <c r="MWG3263" s="36"/>
      <c r="MWH3263" s="36"/>
      <c r="MWI3263" s="36"/>
      <c r="MWJ3263" s="36"/>
      <c r="MWK3263" s="36"/>
      <c r="MWL3263" s="36"/>
      <c r="MWM3263" s="36"/>
      <c r="MWN3263" s="36"/>
      <c r="MWO3263" s="36"/>
      <c r="MWP3263" s="12"/>
      <c r="MWQ3263" s="12"/>
      <c r="MWR3263" s="12"/>
      <c r="MWS3263" s="53"/>
      <c r="MWU3263" s="41"/>
      <c r="MWV3263" s="40"/>
      <c r="MWW3263" s="44"/>
      <c r="MWX3263" s="62"/>
      <c r="MWY3263" s="56"/>
      <c r="MWZ3263" s="60"/>
      <c r="MXA3263" s="60"/>
      <c r="MXB3263" s="60"/>
      <c r="MXC3263" s="60"/>
      <c r="MXD3263" s="46"/>
      <c r="MXE3263" s="65"/>
      <c r="MXF3263" s="19"/>
      <c r="MXG3263" s="48"/>
      <c r="MXH3263" s="41"/>
      <c r="MXI3263" s="44"/>
      <c r="MXJ3263" s="18"/>
      <c r="MXK3263" s="16"/>
      <c r="MXL3263" s="36"/>
      <c r="MXM3263" s="36"/>
      <c r="MXN3263" s="36"/>
      <c r="MXO3263" s="36"/>
      <c r="MXP3263" s="36"/>
      <c r="MXQ3263" s="36"/>
      <c r="MXR3263" s="36"/>
      <c r="MXS3263" s="36"/>
      <c r="MXT3263" s="36"/>
      <c r="MXU3263" s="36"/>
      <c r="MXV3263" s="36"/>
      <c r="MXW3263" s="36"/>
      <c r="MXX3263" s="36"/>
      <c r="MXY3263" s="12"/>
      <c r="MXZ3263" s="12"/>
      <c r="MYA3263" s="12"/>
      <c r="MYB3263" s="53"/>
      <c r="MYD3263" s="41"/>
      <c r="MYE3263" s="40"/>
      <c r="MYF3263" s="44"/>
      <c r="MYG3263" s="62"/>
      <c r="MYH3263" s="56"/>
      <c r="MYI3263" s="60"/>
      <c r="MYJ3263" s="60"/>
      <c r="MYK3263" s="60"/>
      <c r="MYL3263" s="60"/>
      <c r="MYM3263" s="46"/>
      <c r="MYN3263" s="65"/>
      <c r="MYO3263" s="19"/>
      <c r="MYP3263" s="48"/>
      <c r="MYQ3263" s="41"/>
      <c r="MYR3263" s="44"/>
      <c r="MYS3263" s="18"/>
      <c r="MYT3263" s="16"/>
      <c r="MYU3263" s="36"/>
      <c r="MYV3263" s="36"/>
      <c r="MYW3263" s="36"/>
      <c r="MYX3263" s="36"/>
      <c r="MYY3263" s="36"/>
      <c r="MYZ3263" s="36"/>
      <c r="MZA3263" s="36"/>
      <c r="MZB3263" s="36"/>
      <c r="MZC3263" s="36"/>
      <c r="MZD3263" s="36"/>
      <c r="MZE3263" s="36"/>
      <c r="MZF3263" s="36"/>
      <c r="MZG3263" s="36"/>
      <c r="MZH3263" s="12"/>
      <c r="MZI3263" s="12"/>
      <c r="MZJ3263" s="12"/>
      <c r="MZK3263" s="53"/>
      <c r="MZM3263" s="41"/>
      <c r="MZN3263" s="40"/>
      <c r="MZO3263" s="44"/>
      <c r="MZP3263" s="62"/>
      <c r="MZQ3263" s="56"/>
      <c r="MZR3263" s="60"/>
      <c r="MZS3263" s="60"/>
      <c r="MZT3263" s="60"/>
      <c r="MZU3263" s="60"/>
      <c r="MZV3263" s="46"/>
      <c r="MZW3263" s="65"/>
      <c r="MZX3263" s="19"/>
      <c r="MZY3263" s="48"/>
      <c r="MZZ3263" s="41"/>
      <c r="NAA3263" s="44"/>
      <c r="NAB3263" s="18"/>
      <c r="NAC3263" s="16"/>
      <c r="NAD3263" s="36"/>
      <c r="NAE3263" s="36"/>
      <c r="NAF3263" s="36"/>
      <c r="NAG3263" s="36"/>
      <c r="NAH3263" s="36"/>
      <c r="NAI3263" s="36"/>
      <c r="NAJ3263" s="36"/>
      <c r="NAK3263" s="36"/>
      <c r="NAL3263" s="36"/>
      <c r="NAM3263" s="36"/>
      <c r="NAN3263" s="36"/>
      <c r="NAO3263" s="36"/>
      <c r="NAP3263" s="36"/>
      <c r="NAQ3263" s="12"/>
      <c r="NAR3263" s="12"/>
      <c r="NAS3263" s="12"/>
      <c r="NAT3263" s="53"/>
      <c r="NAV3263" s="41"/>
      <c r="NAW3263" s="40"/>
      <c r="NAX3263" s="44"/>
      <c r="NAY3263" s="62"/>
      <c r="NAZ3263" s="56"/>
      <c r="NBA3263" s="60"/>
      <c r="NBB3263" s="60"/>
      <c r="NBC3263" s="60"/>
      <c r="NBD3263" s="60"/>
      <c r="NBE3263" s="46"/>
      <c r="NBF3263" s="65"/>
      <c r="NBG3263" s="19"/>
      <c r="NBH3263" s="48"/>
      <c r="NBI3263" s="41"/>
      <c r="NBJ3263" s="44"/>
      <c r="NBK3263" s="18"/>
      <c r="NBL3263" s="16"/>
      <c r="NBM3263" s="36"/>
      <c r="NBN3263" s="36"/>
      <c r="NBO3263" s="36"/>
      <c r="NBP3263" s="36"/>
      <c r="NBQ3263" s="36"/>
      <c r="NBR3263" s="36"/>
      <c r="NBS3263" s="36"/>
      <c r="NBT3263" s="36"/>
      <c r="NBU3263" s="36"/>
      <c r="NBV3263" s="36"/>
      <c r="NBW3263" s="36"/>
      <c r="NBX3263" s="36"/>
      <c r="NBY3263" s="36"/>
      <c r="NBZ3263" s="12"/>
      <c r="NCA3263" s="12"/>
      <c r="NCB3263" s="12"/>
      <c r="NCC3263" s="53"/>
      <c r="NCE3263" s="41"/>
      <c r="NCF3263" s="40"/>
      <c r="NCG3263" s="44"/>
      <c r="NCH3263" s="62"/>
      <c r="NCI3263" s="56"/>
      <c r="NCJ3263" s="60"/>
      <c r="NCK3263" s="60"/>
      <c r="NCL3263" s="60"/>
      <c r="NCM3263" s="60"/>
      <c r="NCN3263" s="46"/>
      <c r="NCO3263" s="65"/>
      <c r="NCP3263" s="19"/>
      <c r="NCQ3263" s="48"/>
      <c r="NCR3263" s="41"/>
      <c r="NCS3263" s="44"/>
      <c r="NCT3263" s="18"/>
      <c r="NCU3263" s="16"/>
      <c r="NCV3263" s="36"/>
      <c r="NCW3263" s="36"/>
      <c r="NCX3263" s="36"/>
      <c r="NCY3263" s="36"/>
      <c r="NCZ3263" s="36"/>
      <c r="NDA3263" s="36"/>
      <c r="NDB3263" s="36"/>
      <c r="NDC3263" s="36"/>
      <c r="NDD3263" s="36"/>
      <c r="NDE3263" s="36"/>
      <c r="NDF3263" s="36"/>
      <c r="NDG3263" s="36"/>
      <c r="NDH3263" s="36"/>
      <c r="NDI3263" s="12"/>
      <c r="NDJ3263" s="12"/>
      <c r="NDK3263" s="12"/>
      <c r="NDL3263" s="53"/>
      <c r="NDN3263" s="41"/>
      <c r="NDO3263" s="40"/>
      <c r="NDP3263" s="44"/>
      <c r="NDQ3263" s="62"/>
      <c r="NDR3263" s="56"/>
      <c r="NDS3263" s="60"/>
      <c r="NDT3263" s="60"/>
      <c r="NDU3263" s="60"/>
      <c r="NDV3263" s="60"/>
      <c r="NDW3263" s="46"/>
      <c r="NDX3263" s="65"/>
      <c r="NDY3263" s="19"/>
      <c r="NDZ3263" s="48"/>
      <c r="NEA3263" s="41"/>
      <c r="NEB3263" s="44"/>
      <c r="NEC3263" s="18"/>
      <c r="NED3263" s="16"/>
      <c r="NEE3263" s="36"/>
      <c r="NEF3263" s="36"/>
      <c r="NEG3263" s="36"/>
      <c r="NEH3263" s="36"/>
      <c r="NEI3263" s="36"/>
      <c r="NEJ3263" s="36"/>
      <c r="NEK3263" s="36"/>
      <c r="NEL3263" s="36"/>
      <c r="NEM3263" s="36"/>
      <c r="NEN3263" s="36"/>
      <c r="NEO3263" s="36"/>
      <c r="NEP3263" s="36"/>
      <c r="NEQ3263" s="36"/>
      <c r="NER3263" s="12"/>
      <c r="NES3263" s="12"/>
      <c r="NET3263" s="12"/>
      <c r="NEU3263" s="53"/>
      <c r="NEW3263" s="41"/>
      <c r="NEX3263" s="40"/>
      <c r="NEY3263" s="44"/>
      <c r="NEZ3263" s="62"/>
      <c r="NFA3263" s="56"/>
      <c r="NFB3263" s="60"/>
      <c r="NFC3263" s="60"/>
      <c r="NFD3263" s="60"/>
      <c r="NFE3263" s="60"/>
      <c r="NFF3263" s="46"/>
      <c r="NFG3263" s="65"/>
      <c r="NFH3263" s="19"/>
      <c r="NFI3263" s="48"/>
      <c r="NFJ3263" s="41"/>
      <c r="NFK3263" s="44"/>
      <c r="NFL3263" s="18"/>
      <c r="NFM3263" s="16"/>
      <c r="NFN3263" s="36"/>
      <c r="NFO3263" s="36"/>
      <c r="NFP3263" s="36"/>
      <c r="NFQ3263" s="36"/>
      <c r="NFR3263" s="36"/>
      <c r="NFS3263" s="36"/>
      <c r="NFT3263" s="36"/>
      <c r="NFU3263" s="36"/>
      <c r="NFV3263" s="36"/>
      <c r="NFW3263" s="36"/>
      <c r="NFX3263" s="36"/>
      <c r="NFY3263" s="36"/>
      <c r="NFZ3263" s="36"/>
      <c r="NGA3263" s="12"/>
      <c r="NGB3263" s="12"/>
      <c r="NGC3263" s="12"/>
      <c r="NGD3263" s="53"/>
      <c r="NGF3263" s="41"/>
      <c r="NGG3263" s="40"/>
      <c r="NGH3263" s="44"/>
      <c r="NGI3263" s="62"/>
      <c r="NGJ3263" s="56"/>
      <c r="NGK3263" s="60"/>
      <c r="NGL3263" s="60"/>
      <c r="NGM3263" s="60"/>
      <c r="NGN3263" s="60"/>
      <c r="NGO3263" s="46"/>
      <c r="NGP3263" s="65"/>
      <c r="NGQ3263" s="19"/>
      <c r="NGR3263" s="48"/>
      <c r="NGS3263" s="41"/>
      <c r="NGT3263" s="44"/>
      <c r="NGU3263" s="18"/>
      <c r="NGV3263" s="16"/>
      <c r="NGW3263" s="36"/>
      <c r="NGX3263" s="36"/>
      <c r="NGY3263" s="36"/>
      <c r="NGZ3263" s="36"/>
      <c r="NHA3263" s="36"/>
      <c r="NHB3263" s="36"/>
      <c r="NHC3263" s="36"/>
      <c r="NHD3263" s="36"/>
      <c r="NHE3263" s="36"/>
      <c r="NHF3263" s="36"/>
      <c r="NHG3263" s="36"/>
      <c r="NHH3263" s="36"/>
      <c r="NHI3263" s="36"/>
      <c r="NHJ3263" s="12"/>
      <c r="NHK3263" s="12"/>
      <c r="NHL3263" s="12"/>
      <c r="NHM3263" s="53"/>
      <c r="NHO3263" s="41"/>
      <c r="NHP3263" s="40"/>
      <c r="NHQ3263" s="44"/>
      <c r="NHR3263" s="62"/>
      <c r="NHS3263" s="56"/>
      <c r="NHT3263" s="60"/>
      <c r="NHU3263" s="60"/>
      <c r="NHV3263" s="60"/>
      <c r="NHW3263" s="60"/>
      <c r="NHX3263" s="46"/>
      <c r="NHY3263" s="65"/>
      <c r="NHZ3263" s="19"/>
      <c r="NIA3263" s="48"/>
      <c r="NIB3263" s="41"/>
      <c r="NIC3263" s="44"/>
      <c r="NID3263" s="18"/>
      <c r="NIE3263" s="16"/>
      <c r="NIF3263" s="36"/>
      <c r="NIG3263" s="36"/>
      <c r="NIH3263" s="36"/>
      <c r="NII3263" s="36"/>
      <c r="NIJ3263" s="36"/>
      <c r="NIK3263" s="36"/>
      <c r="NIL3263" s="36"/>
      <c r="NIM3263" s="36"/>
      <c r="NIN3263" s="36"/>
      <c r="NIO3263" s="36"/>
      <c r="NIP3263" s="36"/>
      <c r="NIQ3263" s="36"/>
      <c r="NIR3263" s="36"/>
      <c r="NIS3263" s="12"/>
      <c r="NIT3263" s="12"/>
      <c r="NIU3263" s="12"/>
      <c r="NIV3263" s="53"/>
      <c r="NIX3263" s="41"/>
      <c r="NIY3263" s="40"/>
      <c r="NIZ3263" s="44"/>
      <c r="NJA3263" s="62"/>
      <c r="NJB3263" s="56"/>
      <c r="NJC3263" s="60"/>
      <c r="NJD3263" s="60"/>
      <c r="NJE3263" s="60"/>
      <c r="NJF3263" s="60"/>
      <c r="NJG3263" s="46"/>
      <c r="NJH3263" s="65"/>
      <c r="NJI3263" s="19"/>
      <c r="NJJ3263" s="48"/>
      <c r="NJK3263" s="41"/>
      <c r="NJL3263" s="44"/>
      <c r="NJM3263" s="18"/>
      <c r="NJN3263" s="16"/>
      <c r="NJO3263" s="36"/>
      <c r="NJP3263" s="36"/>
      <c r="NJQ3263" s="36"/>
      <c r="NJR3263" s="36"/>
      <c r="NJS3263" s="36"/>
      <c r="NJT3263" s="36"/>
      <c r="NJU3263" s="36"/>
      <c r="NJV3263" s="36"/>
      <c r="NJW3263" s="36"/>
      <c r="NJX3263" s="36"/>
      <c r="NJY3263" s="36"/>
      <c r="NJZ3263" s="36"/>
      <c r="NKA3263" s="36"/>
      <c r="NKB3263" s="12"/>
      <c r="NKC3263" s="12"/>
      <c r="NKD3263" s="12"/>
      <c r="NKE3263" s="53"/>
      <c r="NKG3263" s="41"/>
      <c r="NKH3263" s="40"/>
      <c r="NKI3263" s="44"/>
      <c r="NKJ3263" s="62"/>
      <c r="NKK3263" s="56"/>
      <c r="NKL3263" s="60"/>
      <c r="NKM3263" s="60"/>
      <c r="NKN3263" s="60"/>
      <c r="NKO3263" s="60"/>
      <c r="NKP3263" s="46"/>
      <c r="NKQ3263" s="65"/>
      <c r="NKR3263" s="19"/>
      <c r="NKS3263" s="48"/>
      <c r="NKT3263" s="41"/>
      <c r="NKU3263" s="44"/>
      <c r="NKV3263" s="18"/>
      <c r="NKW3263" s="16"/>
      <c r="NKX3263" s="36"/>
      <c r="NKY3263" s="36"/>
      <c r="NKZ3263" s="36"/>
      <c r="NLA3263" s="36"/>
      <c r="NLB3263" s="36"/>
      <c r="NLC3263" s="36"/>
      <c r="NLD3263" s="36"/>
      <c r="NLE3263" s="36"/>
      <c r="NLF3263" s="36"/>
      <c r="NLG3263" s="36"/>
      <c r="NLH3263" s="36"/>
      <c r="NLI3263" s="36"/>
      <c r="NLJ3263" s="36"/>
      <c r="NLK3263" s="12"/>
      <c r="NLL3263" s="12"/>
      <c r="NLM3263" s="12"/>
      <c r="NLN3263" s="53"/>
      <c r="NLP3263" s="41"/>
      <c r="NLQ3263" s="40"/>
      <c r="NLR3263" s="44"/>
      <c r="NLS3263" s="62"/>
      <c r="NLT3263" s="56"/>
      <c r="NLU3263" s="60"/>
      <c r="NLV3263" s="60"/>
      <c r="NLW3263" s="60"/>
      <c r="NLX3263" s="60"/>
      <c r="NLY3263" s="46"/>
      <c r="NLZ3263" s="65"/>
      <c r="NMA3263" s="19"/>
      <c r="NMB3263" s="48"/>
      <c r="NMC3263" s="41"/>
      <c r="NMD3263" s="44"/>
      <c r="NME3263" s="18"/>
      <c r="NMF3263" s="16"/>
      <c r="NMG3263" s="36"/>
      <c r="NMH3263" s="36"/>
      <c r="NMI3263" s="36"/>
      <c r="NMJ3263" s="36"/>
      <c r="NMK3263" s="36"/>
      <c r="NML3263" s="36"/>
      <c r="NMM3263" s="36"/>
      <c r="NMN3263" s="36"/>
      <c r="NMO3263" s="36"/>
      <c r="NMP3263" s="36"/>
      <c r="NMQ3263" s="36"/>
      <c r="NMR3263" s="36"/>
      <c r="NMS3263" s="36"/>
      <c r="NMT3263" s="12"/>
      <c r="NMU3263" s="12"/>
      <c r="NMV3263" s="12"/>
      <c r="NMW3263" s="53"/>
      <c r="NMY3263" s="41"/>
      <c r="NMZ3263" s="40"/>
      <c r="NNA3263" s="44"/>
      <c r="NNB3263" s="62"/>
      <c r="NNC3263" s="56"/>
      <c r="NND3263" s="60"/>
      <c r="NNE3263" s="60"/>
      <c r="NNF3263" s="60"/>
      <c r="NNG3263" s="60"/>
      <c r="NNH3263" s="46"/>
      <c r="NNI3263" s="65"/>
      <c r="NNJ3263" s="19"/>
      <c r="NNK3263" s="48"/>
      <c r="NNL3263" s="41"/>
      <c r="NNM3263" s="44"/>
      <c r="NNN3263" s="18"/>
      <c r="NNO3263" s="16"/>
      <c r="NNP3263" s="36"/>
      <c r="NNQ3263" s="36"/>
      <c r="NNR3263" s="36"/>
      <c r="NNS3263" s="36"/>
      <c r="NNT3263" s="36"/>
      <c r="NNU3263" s="36"/>
      <c r="NNV3263" s="36"/>
      <c r="NNW3263" s="36"/>
      <c r="NNX3263" s="36"/>
      <c r="NNY3263" s="36"/>
      <c r="NNZ3263" s="36"/>
      <c r="NOA3263" s="36"/>
      <c r="NOB3263" s="36"/>
      <c r="NOC3263" s="12"/>
      <c r="NOD3263" s="12"/>
      <c r="NOE3263" s="12"/>
      <c r="NOF3263" s="53"/>
      <c r="NOH3263" s="41"/>
      <c r="NOI3263" s="40"/>
      <c r="NOJ3263" s="44"/>
      <c r="NOK3263" s="62"/>
      <c r="NOL3263" s="56"/>
      <c r="NOM3263" s="60"/>
      <c r="NON3263" s="60"/>
      <c r="NOO3263" s="60"/>
      <c r="NOP3263" s="60"/>
      <c r="NOQ3263" s="46"/>
      <c r="NOR3263" s="65"/>
      <c r="NOS3263" s="19"/>
      <c r="NOT3263" s="48"/>
      <c r="NOU3263" s="41"/>
      <c r="NOV3263" s="44"/>
      <c r="NOW3263" s="18"/>
      <c r="NOX3263" s="16"/>
      <c r="NOY3263" s="36"/>
      <c r="NOZ3263" s="36"/>
      <c r="NPA3263" s="36"/>
      <c r="NPB3263" s="36"/>
      <c r="NPC3263" s="36"/>
      <c r="NPD3263" s="36"/>
      <c r="NPE3263" s="36"/>
      <c r="NPF3263" s="36"/>
      <c r="NPG3263" s="36"/>
      <c r="NPH3263" s="36"/>
      <c r="NPI3263" s="36"/>
      <c r="NPJ3263" s="36"/>
      <c r="NPK3263" s="36"/>
      <c r="NPL3263" s="12"/>
      <c r="NPM3263" s="12"/>
      <c r="NPN3263" s="12"/>
      <c r="NPO3263" s="53"/>
      <c r="NPQ3263" s="41"/>
      <c r="NPR3263" s="40"/>
      <c r="NPS3263" s="44"/>
      <c r="NPT3263" s="62"/>
      <c r="NPU3263" s="56"/>
      <c r="NPV3263" s="60"/>
      <c r="NPW3263" s="60"/>
      <c r="NPX3263" s="60"/>
      <c r="NPY3263" s="60"/>
      <c r="NPZ3263" s="46"/>
      <c r="NQA3263" s="65"/>
      <c r="NQB3263" s="19"/>
      <c r="NQC3263" s="48"/>
      <c r="NQD3263" s="41"/>
      <c r="NQE3263" s="44"/>
      <c r="NQF3263" s="18"/>
      <c r="NQG3263" s="16"/>
      <c r="NQH3263" s="36"/>
      <c r="NQI3263" s="36"/>
      <c r="NQJ3263" s="36"/>
      <c r="NQK3263" s="36"/>
      <c r="NQL3263" s="36"/>
      <c r="NQM3263" s="36"/>
      <c r="NQN3263" s="36"/>
      <c r="NQO3263" s="36"/>
      <c r="NQP3263" s="36"/>
      <c r="NQQ3263" s="36"/>
      <c r="NQR3263" s="36"/>
      <c r="NQS3263" s="36"/>
      <c r="NQT3263" s="36"/>
      <c r="NQU3263" s="12"/>
      <c r="NQV3263" s="12"/>
      <c r="NQW3263" s="12"/>
      <c r="NQX3263" s="53"/>
      <c r="NQZ3263" s="41"/>
      <c r="NRA3263" s="40"/>
      <c r="NRB3263" s="44"/>
      <c r="NRC3263" s="62"/>
      <c r="NRD3263" s="56"/>
      <c r="NRE3263" s="60"/>
      <c r="NRF3263" s="60"/>
      <c r="NRG3263" s="60"/>
      <c r="NRH3263" s="60"/>
      <c r="NRI3263" s="46"/>
      <c r="NRJ3263" s="65"/>
      <c r="NRK3263" s="19"/>
      <c r="NRL3263" s="48"/>
      <c r="NRM3263" s="41"/>
      <c r="NRN3263" s="44"/>
      <c r="NRO3263" s="18"/>
      <c r="NRP3263" s="16"/>
      <c r="NRQ3263" s="36"/>
      <c r="NRR3263" s="36"/>
      <c r="NRS3263" s="36"/>
      <c r="NRT3263" s="36"/>
      <c r="NRU3263" s="36"/>
      <c r="NRV3263" s="36"/>
      <c r="NRW3263" s="36"/>
      <c r="NRX3263" s="36"/>
      <c r="NRY3263" s="36"/>
      <c r="NRZ3263" s="36"/>
      <c r="NSA3263" s="36"/>
      <c r="NSB3263" s="36"/>
      <c r="NSC3263" s="36"/>
      <c r="NSD3263" s="12"/>
      <c r="NSE3263" s="12"/>
      <c r="NSF3263" s="12"/>
      <c r="NSG3263" s="53"/>
      <c r="NSI3263" s="41"/>
      <c r="NSJ3263" s="40"/>
      <c r="NSK3263" s="44"/>
      <c r="NSL3263" s="62"/>
      <c r="NSM3263" s="56"/>
      <c r="NSN3263" s="60"/>
      <c r="NSO3263" s="60"/>
      <c r="NSP3263" s="60"/>
      <c r="NSQ3263" s="60"/>
      <c r="NSR3263" s="46"/>
      <c r="NSS3263" s="65"/>
      <c r="NST3263" s="19"/>
      <c r="NSU3263" s="48"/>
      <c r="NSV3263" s="41"/>
      <c r="NSW3263" s="44"/>
      <c r="NSX3263" s="18"/>
      <c r="NSY3263" s="16"/>
      <c r="NSZ3263" s="36"/>
      <c r="NTA3263" s="36"/>
      <c r="NTB3263" s="36"/>
      <c r="NTC3263" s="36"/>
      <c r="NTD3263" s="36"/>
      <c r="NTE3263" s="36"/>
      <c r="NTF3263" s="36"/>
      <c r="NTG3263" s="36"/>
      <c r="NTH3263" s="36"/>
      <c r="NTI3263" s="36"/>
      <c r="NTJ3263" s="36"/>
      <c r="NTK3263" s="36"/>
      <c r="NTL3263" s="36"/>
      <c r="NTM3263" s="12"/>
      <c r="NTN3263" s="12"/>
      <c r="NTO3263" s="12"/>
      <c r="NTP3263" s="53"/>
      <c r="NTR3263" s="41"/>
      <c r="NTS3263" s="40"/>
      <c r="NTT3263" s="44"/>
      <c r="NTU3263" s="62"/>
      <c r="NTV3263" s="56"/>
      <c r="NTW3263" s="60"/>
      <c r="NTX3263" s="60"/>
      <c r="NTY3263" s="60"/>
      <c r="NTZ3263" s="60"/>
      <c r="NUA3263" s="46"/>
      <c r="NUB3263" s="65"/>
      <c r="NUC3263" s="19"/>
      <c r="NUD3263" s="48"/>
      <c r="NUE3263" s="41"/>
      <c r="NUF3263" s="44"/>
      <c r="NUG3263" s="18"/>
      <c r="NUH3263" s="16"/>
      <c r="NUI3263" s="36"/>
      <c r="NUJ3263" s="36"/>
      <c r="NUK3263" s="36"/>
      <c r="NUL3263" s="36"/>
      <c r="NUM3263" s="36"/>
      <c r="NUN3263" s="36"/>
      <c r="NUO3263" s="36"/>
      <c r="NUP3263" s="36"/>
      <c r="NUQ3263" s="36"/>
      <c r="NUR3263" s="36"/>
      <c r="NUS3263" s="36"/>
      <c r="NUT3263" s="36"/>
      <c r="NUU3263" s="36"/>
      <c r="NUV3263" s="12"/>
      <c r="NUW3263" s="12"/>
      <c r="NUX3263" s="12"/>
      <c r="NUY3263" s="53"/>
      <c r="NVA3263" s="41"/>
      <c r="NVB3263" s="40"/>
      <c r="NVC3263" s="44"/>
      <c r="NVD3263" s="62"/>
      <c r="NVE3263" s="56"/>
      <c r="NVF3263" s="60"/>
      <c r="NVG3263" s="60"/>
      <c r="NVH3263" s="60"/>
      <c r="NVI3263" s="60"/>
      <c r="NVJ3263" s="46"/>
      <c r="NVK3263" s="65"/>
      <c r="NVL3263" s="19"/>
      <c r="NVM3263" s="48"/>
      <c r="NVN3263" s="41"/>
      <c r="NVO3263" s="44"/>
      <c r="NVP3263" s="18"/>
      <c r="NVQ3263" s="16"/>
      <c r="NVR3263" s="36"/>
      <c r="NVS3263" s="36"/>
      <c r="NVT3263" s="36"/>
      <c r="NVU3263" s="36"/>
      <c r="NVV3263" s="36"/>
      <c r="NVW3263" s="36"/>
      <c r="NVX3263" s="36"/>
      <c r="NVY3263" s="36"/>
      <c r="NVZ3263" s="36"/>
      <c r="NWA3263" s="36"/>
      <c r="NWB3263" s="36"/>
      <c r="NWC3263" s="36"/>
      <c r="NWD3263" s="36"/>
      <c r="NWE3263" s="12"/>
      <c r="NWF3263" s="12"/>
      <c r="NWG3263" s="12"/>
      <c r="NWH3263" s="53"/>
      <c r="NWJ3263" s="41"/>
      <c r="NWK3263" s="40"/>
      <c r="NWL3263" s="44"/>
      <c r="NWM3263" s="62"/>
      <c r="NWN3263" s="56"/>
      <c r="NWO3263" s="60"/>
      <c r="NWP3263" s="60"/>
      <c r="NWQ3263" s="60"/>
      <c r="NWR3263" s="60"/>
      <c r="NWS3263" s="46"/>
      <c r="NWT3263" s="65"/>
      <c r="NWU3263" s="19"/>
      <c r="NWV3263" s="48"/>
      <c r="NWW3263" s="41"/>
      <c r="NWX3263" s="44"/>
      <c r="NWY3263" s="18"/>
      <c r="NWZ3263" s="16"/>
      <c r="NXA3263" s="36"/>
      <c r="NXB3263" s="36"/>
      <c r="NXC3263" s="36"/>
      <c r="NXD3263" s="36"/>
      <c r="NXE3263" s="36"/>
      <c r="NXF3263" s="36"/>
      <c r="NXG3263" s="36"/>
      <c r="NXH3263" s="36"/>
      <c r="NXI3263" s="36"/>
      <c r="NXJ3263" s="36"/>
      <c r="NXK3263" s="36"/>
      <c r="NXL3263" s="36"/>
      <c r="NXM3263" s="36"/>
      <c r="NXN3263" s="12"/>
      <c r="NXO3263" s="12"/>
      <c r="NXP3263" s="12"/>
      <c r="NXQ3263" s="53"/>
      <c r="NXS3263" s="41"/>
      <c r="NXT3263" s="40"/>
      <c r="NXU3263" s="44"/>
      <c r="NXV3263" s="62"/>
      <c r="NXW3263" s="56"/>
      <c r="NXX3263" s="60"/>
      <c r="NXY3263" s="60"/>
      <c r="NXZ3263" s="60"/>
      <c r="NYA3263" s="60"/>
      <c r="NYB3263" s="46"/>
      <c r="NYC3263" s="65"/>
      <c r="NYD3263" s="19"/>
      <c r="NYE3263" s="48"/>
      <c r="NYF3263" s="41"/>
      <c r="NYG3263" s="44"/>
      <c r="NYH3263" s="18"/>
      <c r="NYI3263" s="16"/>
      <c r="NYJ3263" s="36"/>
      <c r="NYK3263" s="36"/>
      <c r="NYL3263" s="36"/>
      <c r="NYM3263" s="36"/>
      <c r="NYN3263" s="36"/>
      <c r="NYO3263" s="36"/>
      <c r="NYP3263" s="36"/>
      <c r="NYQ3263" s="36"/>
      <c r="NYR3263" s="36"/>
      <c r="NYS3263" s="36"/>
      <c r="NYT3263" s="36"/>
      <c r="NYU3263" s="36"/>
      <c r="NYV3263" s="36"/>
      <c r="NYW3263" s="12"/>
      <c r="NYX3263" s="12"/>
      <c r="NYY3263" s="12"/>
      <c r="NYZ3263" s="53"/>
      <c r="NZB3263" s="41"/>
      <c r="NZC3263" s="40"/>
      <c r="NZD3263" s="44"/>
      <c r="NZE3263" s="62"/>
      <c r="NZF3263" s="56"/>
      <c r="NZG3263" s="60"/>
      <c r="NZH3263" s="60"/>
      <c r="NZI3263" s="60"/>
      <c r="NZJ3263" s="60"/>
      <c r="NZK3263" s="46"/>
      <c r="NZL3263" s="65"/>
      <c r="NZM3263" s="19"/>
      <c r="NZN3263" s="48"/>
      <c r="NZO3263" s="41"/>
      <c r="NZP3263" s="44"/>
      <c r="NZQ3263" s="18"/>
      <c r="NZR3263" s="16"/>
      <c r="NZS3263" s="36"/>
      <c r="NZT3263" s="36"/>
      <c r="NZU3263" s="36"/>
      <c r="NZV3263" s="36"/>
      <c r="NZW3263" s="36"/>
      <c r="NZX3263" s="36"/>
      <c r="NZY3263" s="36"/>
      <c r="NZZ3263" s="36"/>
      <c r="OAA3263" s="36"/>
      <c r="OAB3263" s="36"/>
      <c r="OAC3263" s="36"/>
      <c r="OAD3263" s="36"/>
      <c r="OAE3263" s="36"/>
      <c r="OAF3263" s="12"/>
      <c r="OAG3263" s="12"/>
      <c r="OAH3263" s="12"/>
      <c r="OAI3263" s="53"/>
      <c r="OAK3263" s="41"/>
      <c r="OAL3263" s="40"/>
      <c r="OAM3263" s="44"/>
      <c r="OAN3263" s="62"/>
      <c r="OAO3263" s="56"/>
      <c r="OAP3263" s="60"/>
      <c r="OAQ3263" s="60"/>
      <c r="OAR3263" s="60"/>
      <c r="OAS3263" s="60"/>
      <c r="OAT3263" s="46"/>
      <c r="OAU3263" s="65"/>
      <c r="OAV3263" s="19"/>
      <c r="OAW3263" s="48"/>
      <c r="OAX3263" s="41"/>
      <c r="OAY3263" s="44"/>
      <c r="OAZ3263" s="18"/>
      <c r="OBA3263" s="16"/>
      <c r="OBB3263" s="36"/>
      <c r="OBC3263" s="36"/>
      <c r="OBD3263" s="36"/>
      <c r="OBE3263" s="36"/>
      <c r="OBF3263" s="36"/>
      <c r="OBG3263" s="36"/>
      <c r="OBH3263" s="36"/>
      <c r="OBI3263" s="36"/>
      <c r="OBJ3263" s="36"/>
      <c r="OBK3263" s="36"/>
      <c r="OBL3263" s="36"/>
      <c r="OBM3263" s="36"/>
      <c r="OBN3263" s="36"/>
      <c r="OBO3263" s="12"/>
      <c r="OBP3263" s="12"/>
      <c r="OBQ3263" s="12"/>
      <c r="OBR3263" s="53"/>
      <c r="OBT3263" s="41"/>
      <c r="OBU3263" s="40"/>
      <c r="OBV3263" s="44"/>
      <c r="OBW3263" s="62"/>
      <c r="OBX3263" s="56"/>
      <c r="OBY3263" s="60"/>
      <c r="OBZ3263" s="60"/>
      <c r="OCA3263" s="60"/>
      <c r="OCB3263" s="60"/>
      <c r="OCC3263" s="46"/>
      <c r="OCD3263" s="65"/>
      <c r="OCE3263" s="19"/>
      <c r="OCF3263" s="48"/>
      <c r="OCG3263" s="41"/>
      <c r="OCH3263" s="44"/>
      <c r="OCI3263" s="18"/>
      <c r="OCJ3263" s="16"/>
      <c r="OCK3263" s="36"/>
      <c r="OCL3263" s="36"/>
      <c r="OCM3263" s="36"/>
      <c r="OCN3263" s="36"/>
      <c r="OCO3263" s="36"/>
      <c r="OCP3263" s="36"/>
      <c r="OCQ3263" s="36"/>
      <c r="OCR3263" s="36"/>
      <c r="OCS3263" s="36"/>
      <c r="OCT3263" s="36"/>
      <c r="OCU3263" s="36"/>
      <c r="OCV3263" s="36"/>
      <c r="OCW3263" s="36"/>
      <c r="OCX3263" s="12"/>
      <c r="OCY3263" s="12"/>
      <c r="OCZ3263" s="12"/>
      <c r="ODA3263" s="53"/>
      <c r="ODC3263" s="41"/>
      <c r="ODD3263" s="40"/>
      <c r="ODE3263" s="44"/>
      <c r="ODF3263" s="62"/>
      <c r="ODG3263" s="56"/>
      <c r="ODH3263" s="60"/>
      <c r="ODI3263" s="60"/>
      <c r="ODJ3263" s="60"/>
      <c r="ODK3263" s="60"/>
      <c r="ODL3263" s="46"/>
      <c r="ODM3263" s="65"/>
      <c r="ODN3263" s="19"/>
      <c r="ODO3263" s="48"/>
      <c r="ODP3263" s="41"/>
      <c r="ODQ3263" s="44"/>
      <c r="ODR3263" s="18"/>
      <c r="ODS3263" s="16"/>
      <c r="ODT3263" s="36"/>
      <c r="ODU3263" s="36"/>
      <c r="ODV3263" s="36"/>
      <c r="ODW3263" s="36"/>
      <c r="ODX3263" s="36"/>
      <c r="ODY3263" s="36"/>
      <c r="ODZ3263" s="36"/>
      <c r="OEA3263" s="36"/>
      <c r="OEB3263" s="36"/>
      <c r="OEC3263" s="36"/>
      <c r="OED3263" s="36"/>
      <c r="OEE3263" s="36"/>
      <c r="OEF3263" s="36"/>
      <c r="OEG3263" s="12"/>
      <c r="OEH3263" s="12"/>
      <c r="OEI3263" s="12"/>
      <c r="OEJ3263" s="53"/>
      <c r="OEL3263" s="41"/>
      <c r="OEM3263" s="40"/>
      <c r="OEN3263" s="44"/>
      <c r="OEO3263" s="62"/>
      <c r="OEP3263" s="56"/>
      <c r="OEQ3263" s="60"/>
      <c r="OER3263" s="60"/>
      <c r="OES3263" s="60"/>
      <c r="OET3263" s="60"/>
      <c r="OEU3263" s="46"/>
      <c r="OEV3263" s="65"/>
      <c r="OEW3263" s="19"/>
      <c r="OEX3263" s="48"/>
      <c r="OEY3263" s="41"/>
      <c r="OEZ3263" s="44"/>
      <c r="OFA3263" s="18"/>
      <c r="OFB3263" s="16"/>
      <c r="OFC3263" s="36"/>
      <c r="OFD3263" s="36"/>
      <c r="OFE3263" s="36"/>
      <c r="OFF3263" s="36"/>
      <c r="OFG3263" s="36"/>
      <c r="OFH3263" s="36"/>
      <c r="OFI3263" s="36"/>
      <c r="OFJ3263" s="36"/>
      <c r="OFK3263" s="36"/>
      <c r="OFL3263" s="36"/>
      <c r="OFM3263" s="36"/>
      <c r="OFN3263" s="36"/>
      <c r="OFO3263" s="36"/>
      <c r="OFP3263" s="12"/>
      <c r="OFQ3263" s="12"/>
      <c r="OFR3263" s="12"/>
      <c r="OFS3263" s="53"/>
      <c r="OFU3263" s="41"/>
      <c r="OFV3263" s="40"/>
      <c r="OFW3263" s="44"/>
      <c r="OFX3263" s="62"/>
      <c r="OFY3263" s="56"/>
      <c r="OFZ3263" s="60"/>
      <c r="OGA3263" s="60"/>
      <c r="OGB3263" s="60"/>
      <c r="OGC3263" s="60"/>
      <c r="OGD3263" s="46"/>
      <c r="OGE3263" s="65"/>
      <c r="OGF3263" s="19"/>
      <c r="OGG3263" s="48"/>
      <c r="OGH3263" s="41"/>
      <c r="OGI3263" s="44"/>
      <c r="OGJ3263" s="18"/>
      <c r="OGK3263" s="16"/>
      <c r="OGL3263" s="36"/>
      <c r="OGM3263" s="36"/>
      <c r="OGN3263" s="36"/>
      <c r="OGO3263" s="36"/>
      <c r="OGP3263" s="36"/>
      <c r="OGQ3263" s="36"/>
      <c r="OGR3263" s="36"/>
      <c r="OGS3263" s="36"/>
      <c r="OGT3263" s="36"/>
      <c r="OGU3263" s="36"/>
      <c r="OGV3263" s="36"/>
      <c r="OGW3263" s="36"/>
      <c r="OGX3263" s="36"/>
      <c r="OGY3263" s="12"/>
      <c r="OGZ3263" s="12"/>
      <c r="OHA3263" s="12"/>
      <c r="OHB3263" s="53"/>
      <c r="OHD3263" s="41"/>
      <c r="OHE3263" s="40"/>
      <c r="OHF3263" s="44"/>
      <c r="OHG3263" s="62"/>
      <c r="OHH3263" s="56"/>
      <c r="OHI3263" s="60"/>
      <c r="OHJ3263" s="60"/>
      <c r="OHK3263" s="60"/>
      <c r="OHL3263" s="60"/>
      <c r="OHM3263" s="46"/>
      <c r="OHN3263" s="65"/>
      <c r="OHO3263" s="19"/>
      <c r="OHP3263" s="48"/>
      <c r="OHQ3263" s="41"/>
      <c r="OHR3263" s="44"/>
      <c r="OHS3263" s="18"/>
      <c r="OHT3263" s="16"/>
      <c r="OHU3263" s="36"/>
      <c r="OHV3263" s="36"/>
      <c r="OHW3263" s="36"/>
      <c r="OHX3263" s="36"/>
      <c r="OHY3263" s="36"/>
      <c r="OHZ3263" s="36"/>
      <c r="OIA3263" s="36"/>
      <c r="OIB3263" s="36"/>
      <c r="OIC3263" s="36"/>
      <c r="OID3263" s="36"/>
      <c r="OIE3263" s="36"/>
      <c r="OIF3263" s="36"/>
      <c r="OIG3263" s="36"/>
      <c r="OIH3263" s="12"/>
      <c r="OII3263" s="12"/>
      <c r="OIJ3263" s="12"/>
      <c r="OIK3263" s="53"/>
      <c r="OIM3263" s="41"/>
      <c r="OIN3263" s="40"/>
      <c r="OIO3263" s="44"/>
      <c r="OIP3263" s="62"/>
      <c r="OIQ3263" s="56"/>
      <c r="OIR3263" s="60"/>
      <c r="OIS3263" s="60"/>
      <c r="OIT3263" s="60"/>
      <c r="OIU3263" s="60"/>
      <c r="OIV3263" s="46"/>
      <c r="OIW3263" s="65"/>
      <c r="OIX3263" s="19"/>
      <c r="OIY3263" s="48"/>
      <c r="OIZ3263" s="41"/>
      <c r="OJA3263" s="44"/>
      <c r="OJB3263" s="18"/>
      <c r="OJC3263" s="16"/>
      <c r="OJD3263" s="36"/>
      <c r="OJE3263" s="36"/>
      <c r="OJF3263" s="36"/>
      <c r="OJG3263" s="36"/>
      <c r="OJH3263" s="36"/>
      <c r="OJI3263" s="36"/>
      <c r="OJJ3263" s="36"/>
      <c r="OJK3263" s="36"/>
      <c r="OJL3263" s="36"/>
      <c r="OJM3263" s="36"/>
      <c r="OJN3263" s="36"/>
      <c r="OJO3263" s="36"/>
      <c r="OJP3263" s="36"/>
      <c r="OJQ3263" s="12"/>
      <c r="OJR3263" s="12"/>
      <c r="OJS3263" s="12"/>
      <c r="OJT3263" s="53"/>
      <c r="OJV3263" s="41"/>
      <c r="OJW3263" s="40"/>
      <c r="OJX3263" s="44"/>
      <c r="OJY3263" s="62"/>
      <c r="OJZ3263" s="56"/>
      <c r="OKA3263" s="60"/>
      <c r="OKB3263" s="60"/>
      <c r="OKC3263" s="60"/>
      <c r="OKD3263" s="60"/>
      <c r="OKE3263" s="46"/>
      <c r="OKF3263" s="65"/>
      <c r="OKG3263" s="19"/>
      <c r="OKH3263" s="48"/>
      <c r="OKI3263" s="41"/>
      <c r="OKJ3263" s="44"/>
      <c r="OKK3263" s="18"/>
      <c r="OKL3263" s="16"/>
      <c r="OKM3263" s="36"/>
      <c r="OKN3263" s="36"/>
      <c r="OKO3263" s="36"/>
      <c r="OKP3263" s="36"/>
      <c r="OKQ3263" s="36"/>
      <c r="OKR3263" s="36"/>
      <c r="OKS3263" s="36"/>
      <c r="OKT3263" s="36"/>
      <c r="OKU3263" s="36"/>
      <c r="OKV3263" s="36"/>
      <c r="OKW3263" s="36"/>
      <c r="OKX3263" s="36"/>
      <c r="OKY3263" s="36"/>
      <c r="OKZ3263" s="12"/>
      <c r="OLA3263" s="12"/>
      <c r="OLB3263" s="12"/>
      <c r="OLC3263" s="53"/>
      <c r="OLE3263" s="41"/>
      <c r="OLF3263" s="40"/>
      <c r="OLG3263" s="44"/>
      <c r="OLH3263" s="62"/>
      <c r="OLI3263" s="56"/>
      <c r="OLJ3263" s="60"/>
      <c r="OLK3263" s="60"/>
      <c r="OLL3263" s="60"/>
      <c r="OLM3263" s="60"/>
      <c r="OLN3263" s="46"/>
      <c r="OLO3263" s="65"/>
      <c r="OLP3263" s="19"/>
      <c r="OLQ3263" s="48"/>
      <c r="OLR3263" s="41"/>
      <c r="OLS3263" s="44"/>
      <c r="OLT3263" s="18"/>
      <c r="OLU3263" s="16"/>
      <c r="OLV3263" s="36"/>
      <c r="OLW3263" s="36"/>
      <c r="OLX3263" s="36"/>
      <c r="OLY3263" s="36"/>
      <c r="OLZ3263" s="36"/>
      <c r="OMA3263" s="36"/>
      <c r="OMB3263" s="36"/>
      <c r="OMC3263" s="36"/>
      <c r="OMD3263" s="36"/>
      <c r="OME3263" s="36"/>
      <c r="OMF3263" s="36"/>
      <c r="OMG3263" s="36"/>
      <c r="OMH3263" s="36"/>
      <c r="OMI3263" s="12"/>
      <c r="OMJ3263" s="12"/>
      <c r="OMK3263" s="12"/>
      <c r="OML3263" s="53"/>
      <c r="OMN3263" s="41"/>
      <c r="OMO3263" s="40"/>
      <c r="OMP3263" s="44"/>
      <c r="OMQ3263" s="62"/>
      <c r="OMR3263" s="56"/>
      <c r="OMS3263" s="60"/>
      <c r="OMT3263" s="60"/>
      <c r="OMU3263" s="60"/>
      <c r="OMV3263" s="60"/>
      <c r="OMW3263" s="46"/>
      <c r="OMX3263" s="65"/>
      <c r="OMY3263" s="19"/>
      <c r="OMZ3263" s="48"/>
      <c r="ONA3263" s="41"/>
      <c r="ONB3263" s="44"/>
      <c r="ONC3263" s="18"/>
      <c r="OND3263" s="16"/>
      <c r="ONE3263" s="36"/>
      <c r="ONF3263" s="36"/>
      <c r="ONG3263" s="36"/>
      <c r="ONH3263" s="36"/>
      <c r="ONI3263" s="36"/>
      <c r="ONJ3263" s="36"/>
      <c r="ONK3263" s="36"/>
      <c r="ONL3263" s="36"/>
      <c r="ONM3263" s="36"/>
      <c r="ONN3263" s="36"/>
      <c r="ONO3263" s="36"/>
      <c r="ONP3263" s="36"/>
      <c r="ONQ3263" s="36"/>
      <c r="ONR3263" s="12"/>
      <c r="ONS3263" s="12"/>
      <c r="ONT3263" s="12"/>
      <c r="ONU3263" s="53"/>
      <c r="ONW3263" s="41"/>
      <c r="ONX3263" s="40"/>
      <c r="ONY3263" s="44"/>
      <c r="ONZ3263" s="62"/>
      <c r="OOA3263" s="56"/>
      <c r="OOB3263" s="60"/>
      <c r="OOC3263" s="60"/>
      <c r="OOD3263" s="60"/>
      <c r="OOE3263" s="60"/>
      <c r="OOF3263" s="46"/>
      <c r="OOG3263" s="65"/>
      <c r="OOH3263" s="19"/>
      <c r="OOI3263" s="48"/>
      <c r="OOJ3263" s="41"/>
      <c r="OOK3263" s="44"/>
      <c r="OOL3263" s="18"/>
      <c r="OOM3263" s="16"/>
      <c r="OON3263" s="36"/>
      <c r="OOO3263" s="36"/>
      <c r="OOP3263" s="36"/>
      <c r="OOQ3263" s="36"/>
      <c r="OOR3263" s="36"/>
      <c r="OOS3263" s="36"/>
      <c r="OOT3263" s="36"/>
      <c r="OOU3263" s="36"/>
      <c r="OOV3263" s="36"/>
      <c r="OOW3263" s="36"/>
      <c r="OOX3263" s="36"/>
      <c r="OOY3263" s="36"/>
      <c r="OOZ3263" s="36"/>
      <c r="OPA3263" s="12"/>
      <c r="OPB3263" s="12"/>
      <c r="OPC3263" s="12"/>
      <c r="OPD3263" s="53"/>
      <c r="OPF3263" s="41"/>
      <c r="OPG3263" s="40"/>
      <c r="OPH3263" s="44"/>
      <c r="OPI3263" s="62"/>
      <c r="OPJ3263" s="56"/>
      <c r="OPK3263" s="60"/>
      <c r="OPL3263" s="60"/>
      <c r="OPM3263" s="60"/>
      <c r="OPN3263" s="60"/>
      <c r="OPO3263" s="46"/>
      <c r="OPP3263" s="65"/>
      <c r="OPQ3263" s="19"/>
      <c r="OPR3263" s="48"/>
      <c r="OPS3263" s="41"/>
      <c r="OPT3263" s="44"/>
      <c r="OPU3263" s="18"/>
      <c r="OPV3263" s="16"/>
      <c r="OPW3263" s="36"/>
      <c r="OPX3263" s="36"/>
      <c r="OPY3263" s="36"/>
      <c r="OPZ3263" s="36"/>
      <c r="OQA3263" s="36"/>
      <c r="OQB3263" s="36"/>
      <c r="OQC3263" s="36"/>
      <c r="OQD3263" s="36"/>
      <c r="OQE3263" s="36"/>
      <c r="OQF3263" s="36"/>
      <c r="OQG3263" s="36"/>
      <c r="OQH3263" s="36"/>
      <c r="OQI3263" s="36"/>
      <c r="OQJ3263" s="12"/>
      <c r="OQK3263" s="12"/>
      <c r="OQL3263" s="12"/>
      <c r="OQM3263" s="53"/>
      <c r="OQO3263" s="41"/>
      <c r="OQP3263" s="40"/>
      <c r="OQQ3263" s="44"/>
      <c r="OQR3263" s="62"/>
      <c r="OQS3263" s="56"/>
      <c r="OQT3263" s="60"/>
      <c r="OQU3263" s="60"/>
      <c r="OQV3263" s="60"/>
      <c r="OQW3263" s="60"/>
      <c r="OQX3263" s="46"/>
      <c r="OQY3263" s="65"/>
      <c r="OQZ3263" s="19"/>
      <c r="ORA3263" s="48"/>
      <c r="ORB3263" s="41"/>
      <c r="ORC3263" s="44"/>
      <c r="ORD3263" s="18"/>
      <c r="ORE3263" s="16"/>
      <c r="ORF3263" s="36"/>
      <c r="ORG3263" s="36"/>
      <c r="ORH3263" s="36"/>
      <c r="ORI3263" s="36"/>
      <c r="ORJ3263" s="36"/>
      <c r="ORK3263" s="36"/>
      <c r="ORL3263" s="36"/>
      <c r="ORM3263" s="36"/>
      <c r="ORN3263" s="36"/>
      <c r="ORO3263" s="36"/>
      <c r="ORP3263" s="36"/>
      <c r="ORQ3263" s="36"/>
      <c r="ORR3263" s="36"/>
      <c r="ORS3263" s="12"/>
      <c r="ORT3263" s="12"/>
      <c r="ORU3263" s="12"/>
      <c r="ORV3263" s="53"/>
      <c r="ORX3263" s="41"/>
      <c r="ORY3263" s="40"/>
      <c r="ORZ3263" s="44"/>
      <c r="OSA3263" s="62"/>
      <c r="OSB3263" s="56"/>
      <c r="OSC3263" s="60"/>
      <c r="OSD3263" s="60"/>
      <c r="OSE3263" s="60"/>
      <c r="OSF3263" s="60"/>
      <c r="OSG3263" s="46"/>
      <c r="OSH3263" s="65"/>
      <c r="OSI3263" s="19"/>
      <c r="OSJ3263" s="48"/>
      <c r="OSK3263" s="41"/>
      <c r="OSL3263" s="44"/>
      <c r="OSM3263" s="18"/>
      <c r="OSN3263" s="16"/>
      <c r="OSO3263" s="36"/>
      <c r="OSP3263" s="36"/>
      <c r="OSQ3263" s="36"/>
      <c r="OSR3263" s="36"/>
      <c r="OSS3263" s="36"/>
      <c r="OST3263" s="36"/>
      <c r="OSU3263" s="36"/>
      <c r="OSV3263" s="36"/>
      <c r="OSW3263" s="36"/>
      <c r="OSX3263" s="36"/>
      <c r="OSY3263" s="36"/>
      <c r="OSZ3263" s="36"/>
      <c r="OTA3263" s="36"/>
      <c r="OTB3263" s="12"/>
      <c r="OTC3263" s="12"/>
      <c r="OTD3263" s="12"/>
      <c r="OTE3263" s="53"/>
      <c r="OTG3263" s="41"/>
      <c r="OTH3263" s="40"/>
      <c r="OTI3263" s="44"/>
      <c r="OTJ3263" s="62"/>
      <c r="OTK3263" s="56"/>
      <c r="OTL3263" s="60"/>
      <c r="OTM3263" s="60"/>
      <c r="OTN3263" s="60"/>
      <c r="OTO3263" s="60"/>
      <c r="OTP3263" s="46"/>
      <c r="OTQ3263" s="65"/>
      <c r="OTR3263" s="19"/>
      <c r="OTS3263" s="48"/>
      <c r="OTT3263" s="41"/>
      <c r="OTU3263" s="44"/>
      <c r="OTV3263" s="18"/>
      <c r="OTW3263" s="16"/>
      <c r="OTX3263" s="36"/>
      <c r="OTY3263" s="36"/>
      <c r="OTZ3263" s="36"/>
      <c r="OUA3263" s="36"/>
      <c r="OUB3263" s="36"/>
      <c r="OUC3263" s="36"/>
      <c r="OUD3263" s="36"/>
      <c r="OUE3263" s="36"/>
      <c r="OUF3263" s="36"/>
      <c r="OUG3263" s="36"/>
      <c r="OUH3263" s="36"/>
      <c r="OUI3263" s="36"/>
      <c r="OUJ3263" s="36"/>
      <c r="OUK3263" s="12"/>
      <c r="OUL3263" s="12"/>
      <c r="OUM3263" s="12"/>
      <c r="OUN3263" s="53"/>
      <c r="OUP3263" s="41"/>
      <c r="OUQ3263" s="40"/>
      <c r="OUR3263" s="44"/>
      <c r="OUS3263" s="62"/>
      <c r="OUT3263" s="56"/>
      <c r="OUU3263" s="60"/>
      <c r="OUV3263" s="60"/>
      <c r="OUW3263" s="60"/>
      <c r="OUX3263" s="60"/>
      <c r="OUY3263" s="46"/>
      <c r="OUZ3263" s="65"/>
      <c r="OVA3263" s="19"/>
      <c r="OVB3263" s="48"/>
      <c r="OVC3263" s="41"/>
      <c r="OVD3263" s="44"/>
      <c r="OVE3263" s="18"/>
      <c r="OVF3263" s="16"/>
      <c r="OVG3263" s="36"/>
      <c r="OVH3263" s="36"/>
      <c r="OVI3263" s="36"/>
      <c r="OVJ3263" s="36"/>
      <c r="OVK3263" s="36"/>
      <c r="OVL3263" s="36"/>
      <c r="OVM3263" s="36"/>
      <c r="OVN3263" s="36"/>
      <c r="OVO3263" s="36"/>
      <c r="OVP3263" s="36"/>
      <c r="OVQ3263" s="36"/>
      <c r="OVR3263" s="36"/>
      <c r="OVS3263" s="36"/>
      <c r="OVT3263" s="12"/>
      <c r="OVU3263" s="12"/>
      <c r="OVV3263" s="12"/>
      <c r="OVW3263" s="53"/>
      <c r="OVY3263" s="41"/>
      <c r="OVZ3263" s="40"/>
      <c r="OWA3263" s="44"/>
      <c r="OWB3263" s="62"/>
      <c r="OWC3263" s="56"/>
      <c r="OWD3263" s="60"/>
      <c r="OWE3263" s="60"/>
      <c r="OWF3263" s="60"/>
      <c r="OWG3263" s="60"/>
      <c r="OWH3263" s="46"/>
      <c r="OWI3263" s="65"/>
      <c r="OWJ3263" s="19"/>
      <c r="OWK3263" s="48"/>
      <c r="OWL3263" s="41"/>
      <c r="OWM3263" s="44"/>
      <c r="OWN3263" s="18"/>
      <c r="OWO3263" s="16"/>
      <c r="OWP3263" s="36"/>
      <c r="OWQ3263" s="36"/>
      <c r="OWR3263" s="36"/>
      <c r="OWS3263" s="36"/>
      <c r="OWT3263" s="36"/>
      <c r="OWU3263" s="36"/>
      <c r="OWV3263" s="36"/>
      <c r="OWW3263" s="36"/>
      <c r="OWX3263" s="36"/>
      <c r="OWY3263" s="36"/>
      <c r="OWZ3263" s="36"/>
      <c r="OXA3263" s="36"/>
      <c r="OXB3263" s="36"/>
      <c r="OXC3263" s="12"/>
      <c r="OXD3263" s="12"/>
      <c r="OXE3263" s="12"/>
      <c r="OXF3263" s="53"/>
      <c r="OXH3263" s="41"/>
      <c r="OXI3263" s="40"/>
      <c r="OXJ3263" s="44"/>
      <c r="OXK3263" s="62"/>
      <c r="OXL3263" s="56"/>
      <c r="OXM3263" s="60"/>
      <c r="OXN3263" s="60"/>
      <c r="OXO3263" s="60"/>
      <c r="OXP3263" s="60"/>
      <c r="OXQ3263" s="46"/>
      <c r="OXR3263" s="65"/>
      <c r="OXS3263" s="19"/>
      <c r="OXT3263" s="48"/>
      <c r="OXU3263" s="41"/>
      <c r="OXV3263" s="44"/>
      <c r="OXW3263" s="18"/>
      <c r="OXX3263" s="16"/>
      <c r="OXY3263" s="36"/>
      <c r="OXZ3263" s="36"/>
      <c r="OYA3263" s="36"/>
      <c r="OYB3263" s="36"/>
      <c r="OYC3263" s="36"/>
      <c r="OYD3263" s="36"/>
      <c r="OYE3263" s="36"/>
      <c r="OYF3263" s="36"/>
      <c r="OYG3263" s="36"/>
      <c r="OYH3263" s="36"/>
      <c r="OYI3263" s="36"/>
      <c r="OYJ3263" s="36"/>
      <c r="OYK3263" s="36"/>
      <c r="OYL3263" s="12"/>
      <c r="OYM3263" s="12"/>
      <c r="OYN3263" s="12"/>
      <c r="OYO3263" s="53"/>
      <c r="OYQ3263" s="41"/>
      <c r="OYR3263" s="40"/>
      <c r="OYS3263" s="44"/>
      <c r="OYT3263" s="62"/>
      <c r="OYU3263" s="56"/>
      <c r="OYV3263" s="60"/>
      <c r="OYW3263" s="60"/>
      <c r="OYX3263" s="60"/>
      <c r="OYY3263" s="60"/>
      <c r="OYZ3263" s="46"/>
      <c r="OZA3263" s="65"/>
      <c r="OZB3263" s="19"/>
      <c r="OZC3263" s="48"/>
      <c r="OZD3263" s="41"/>
      <c r="OZE3263" s="44"/>
      <c r="OZF3263" s="18"/>
      <c r="OZG3263" s="16"/>
      <c r="OZH3263" s="36"/>
      <c r="OZI3263" s="36"/>
      <c r="OZJ3263" s="36"/>
      <c r="OZK3263" s="36"/>
      <c r="OZL3263" s="36"/>
      <c r="OZM3263" s="36"/>
      <c r="OZN3263" s="36"/>
      <c r="OZO3263" s="36"/>
      <c r="OZP3263" s="36"/>
      <c r="OZQ3263" s="36"/>
      <c r="OZR3263" s="36"/>
      <c r="OZS3263" s="36"/>
      <c r="OZT3263" s="36"/>
      <c r="OZU3263" s="12"/>
      <c r="OZV3263" s="12"/>
      <c r="OZW3263" s="12"/>
      <c r="OZX3263" s="53"/>
      <c r="OZZ3263" s="41"/>
      <c r="PAA3263" s="40"/>
      <c r="PAB3263" s="44"/>
      <c r="PAC3263" s="62"/>
      <c r="PAD3263" s="56"/>
      <c r="PAE3263" s="60"/>
      <c r="PAF3263" s="60"/>
      <c r="PAG3263" s="60"/>
      <c r="PAH3263" s="60"/>
      <c r="PAI3263" s="46"/>
      <c r="PAJ3263" s="65"/>
      <c r="PAK3263" s="19"/>
      <c r="PAL3263" s="48"/>
      <c r="PAM3263" s="41"/>
      <c r="PAN3263" s="44"/>
      <c r="PAO3263" s="18"/>
      <c r="PAP3263" s="16"/>
      <c r="PAQ3263" s="36"/>
      <c r="PAR3263" s="36"/>
      <c r="PAS3263" s="36"/>
      <c r="PAT3263" s="36"/>
      <c r="PAU3263" s="36"/>
      <c r="PAV3263" s="36"/>
      <c r="PAW3263" s="36"/>
      <c r="PAX3263" s="36"/>
      <c r="PAY3263" s="36"/>
      <c r="PAZ3263" s="36"/>
      <c r="PBA3263" s="36"/>
      <c r="PBB3263" s="36"/>
      <c r="PBC3263" s="36"/>
      <c r="PBD3263" s="12"/>
      <c r="PBE3263" s="12"/>
      <c r="PBF3263" s="12"/>
      <c r="PBG3263" s="53"/>
      <c r="PBI3263" s="41"/>
      <c r="PBJ3263" s="40"/>
      <c r="PBK3263" s="44"/>
      <c r="PBL3263" s="62"/>
      <c r="PBM3263" s="56"/>
      <c r="PBN3263" s="60"/>
      <c r="PBO3263" s="60"/>
      <c r="PBP3263" s="60"/>
      <c r="PBQ3263" s="60"/>
      <c r="PBR3263" s="46"/>
      <c r="PBS3263" s="65"/>
      <c r="PBT3263" s="19"/>
      <c r="PBU3263" s="48"/>
      <c r="PBV3263" s="41"/>
      <c r="PBW3263" s="44"/>
      <c r="PBX3263" s="18"/>
      <c r="PBY3263" s="16"/>
      <c r="PBZ3263" s="36"/>
      <c r="PCA3263" s="36"/>
      <c r="PCB3263" s="36"/>
      <c r="PCC3263" s="36"/>
      <c r="PCD3263" s="36"/>
      <c r="PCE3263" s="36"/>
      <c r="PCF3263" s="36"/>
      <c r="PCG3263" s="36"/>
      <c r="PCH3263" s="36"/>
      <c r="PCI3263" s="36"/>
      <c r="PCJ3263" s="36"/>
      <c r="PCK3263" s="36"/>
      <c r="PCL3263" s="36"/>
      <c r="PCM3263" s="12"/>
      <c r="PCN3263" s="12"/>
      <c r="PCO3263" s="12"/>
      <c r="PCP3263" s="53"/>
      <c r="PCR3263" s="41"/>
      <c r="PCS3263" s="40"/>
      <c r="PCT3263" s="44"/>
      <c r="PCU3263" s="62"/>
      <c r="PCV3263" s="56"/>
      <c r="PCW3263" s="60"/>
      <c r="PCX3263" s="60"/>
      <c r="PCY3263" s="60"/>
      <c r="PCZ3263" s="60"/>
      <c r="PDA3263" s="46"/>
      <c r="PDB3263" s="65"/>
      <c r="PDC3263" s="19"/>
      <c r="PDD3263" s="48"/>
      <c r="PDE3263" s="41"/>
      <c r="PDF3263" s="44"/>
      <c r="PDG3263" s="18"/>
      <c r="PDH3263" s="16"/>
      <c r="PDI3263" s="36"/>
      <c r="PDJ3263" s="36"/>
      <c r="PDK3263" s="36"/>
      <c r="PDL3263" s="36"/>
      <c r="PDM3263" s="36"/>
      <c r="PDN3263" s="36"/>
      <c r="PDO3263" s="36"/>
      <c r="PDP3263" s="36"/>
      <c r="PDQ3263" s="36"/>
      <c r="PDR3263" s="36"/>
      <c r="PDS3263" s="36"/>
      <c r="PDT3263" s="36"/>
      <c r="PDU3263" s="36"/>
      <c r="PDV3263" s="12"/>
      <c r="PDW3263" s="12"/>
      <c r="PDX3263" s="12"/>
      <c r="PDY3263" s="53"/>
      <c r="PEA3263" s="41"/>
      <c r="PEB3263" s="40"/>
      <c r="PEC3263" s="44"/>
      <c r="PED3263" s="62"/>
      <c r="PEE3263" s="56"/>
      <c r="PEF3263" s="60"/>
      <c r="PEG3263" s="60"/>
      <c r="PEH3263" s="60"/>
      <c r="PEI3263" s="60"/>
      <c r="PEJ3263" s="46"/>
      <c r="PEK3263" s="65"/>
      <c r="PEL3263" s="19"/>
      <c r="PEM3263" s="48"/>
      <c r="PEN3263" s="41"/>
      <c r="PEO3263" s="44"/>
      <c r="PEP3263" s="18"/>
      <c r="PEQ3263" s="16"/>
      <c r="PER3263" s="36"/>
      <c r="PES3263" s="36"/>
      <c r="PET3263" s="36"/>
      <c r="PEU3263" s="36"/>
      <c r="PEV3263" s="36"/>
      <c r="PEW3263" s="36"/>
      <c r="PEX3263" s="36"/>
      <c r="PEY3263" s="36"/>
      <c r="PEZ3263" s="36"/>
      <c r="PFA3263" s="36"/>
      <c r="PFB3263" s="36"/>
      <c r="PFC3263" s="36"/>
      <c r="PFD3263" s="36"/>
      <c r="PFE3263" s="12"/>
      <c r="PFF3263" s="12"/>
      <c r="PFG3263" s="12"/>
      <c r="PFH3263" s="53"/>
      <c r="PFJ3263" s="41"/>
      <c r="PFK3263" s="40"/>
      <c r="PFL3263" s="44"/>
      <c r="PFM3263" s="62"/>
      <c r="PFN3263" s="56"/>
      <c r="PFO3263" s="60"/>
      <c r="PFP3263" s="60"/>
      <c r="PFQ3263" s="60"/>
      <c r="PFR3263" s="60"/>
      <c r="PFS3263" s="46"/>
      <c r="PFT3263" s="65"/>
      <c r="PFU3263" s="19"/>
      <c r="PFV3263" s="48"/>
      <c r="PFW3263" s="41"/>
      <c r="PFX3263" s="44"/>
      <c r="PFY3263" s="18"/>
      <c r="PFZ3263" s="16"/>
      <c r="PGA3263" s="36"/>
      <c r="PGB3263" s="36"/>
      <c r="PGC3263" s="36"/>
      <c r="PGD3263" s="36"/>
      <c r="PGE3263" s="36"/>
      <c r="PGF3263" s="36"/>
      <c r="PGG3263" s="36"/>
      <c r="PGH3263" s="36"/>
      <c r="PGI3263" s="36"/>
      <c r="PGJ3263" s="36"/>
      <c r="PGK3263" s="36"/>
      <c r="PGL3263" s="36"/>
      <c r="PGM3263" s="36"/>
      <c r="PGN3263" s="12"/>
      <c r="PGO3263" s="12"/>
      <c r="PGP3263" s="12"/>
      <c r="PGQ3263" s="53"/>
      <c r="PGS3263" s="41"/>
      <c r="PGT3263" s="40"/>
      <c r="PGU3263" s="44"/>
      <c r="PGV3263" s="62"/>
      <c r="PGW3263" s="56"/>
      <c r="PGX3263" s="60"/>
      <c r="PGY3263" s="60"/>
      <c r="PGZ3263" s="60"/>
      <c r="PHA3263" s="60"/>
      <c r="PHB3263" s="46"/>
      <c r="PHC3263" s="65"/>
      <c r="PHD3263" s="19"/>
      <c r="PHE3263" s="48"/>
      <c r="PHF3263" s="41"/>
      <c r="PHG3263" s="44"/>
      <c r="PHH3263" s="18"/>
      <c r="PHI3263" s="16"/>
      <c r="PHJ3263" s="36"/>
      <c r="PHK3263" s="36"/>
      <c r="PHL3263" s="36"/>
      <c r="PHM3263" s="36"/>
      <c r="PHN3263" s="36"/>
      <c r="PHO3263" s="36"/>
      <c r="PHP3263" s="36"/>
      <c r="PHQ3263" s="36"/>
      <c r="PHR3263" s="36"/>
      <c r="PHS3263" s="36"/>
      <c r="PHT3263" s="36"/>
      <c r="PHU3263" s="36"/>
      <c r="PHV3263" s="36"/>
      <c r="PHW3263" s="12"/>
      <c r="PHX3263" s="12"/>
      <c r="PHY3263" s="12"/>
      <c r="PHZ3263" s="53"/>
      <c r="PIB3263" s="41"/>
      <c r="PIC3263" s="40"/>
      <c r="PID3263" s="44"/>
      <c r="PIE3263" s="62"/>
      <c r="PIF3263" s="56"/>
      <c r="PIG3263" s="60"/>
      <c r="PIH3263" s="60"/>
      <c r="PII3263" s="60"/>
      <c r="PIJ3263" s="60"/>
      <c r="PIK3263" s="46"/>
      <c r="PIL3263" s="65"/>
      <c r="PIM3263" s="19"/>
      <c r="PIN3263" s="48"/>
      <c r="PIO3263" s="41"/>
      <c r="PIP3263" s="44"/>
      <c r="PIQ3263" s="18"/>
      <c r="PIR3263" s="16"/>
      <c r="PIS3263" s="36"/>
      <c r="PIT3263" s="36"/>
      <c r="PIU3263" s="36"/>
      <c r="PIV3263" s="36"/>
      <c r="PIW3263" s="36"/>
      <c r="PIX3263" s="36"/>
      <c r="PIY3263" s="36"/>
      <c r="PIZ3263" s="36"/>
      <c r="PJA3263" s="36"/>
      <c r="PJB3263" s="36"/>
      <c r="PJC3263" s="36"/>
      <c r="PJD3263" s="36"/>
      <c r="PJE3263" s="36"/>
      <c r="PJF3263" s="12"/>
      <c r="PJG3263" s="12"/>
      <c r="PJH3263" s="12"/>
      <c r="PJI3263" s="53"/>
      <c r="PJK3263" s="41"/>
      <c r="PJL3263" s="40"/>
      <c r="PJM3263" s="44"/>
      <c r="PJN3263" s="62"/>
      <c r="PJO3263" s="56"/>
      <c r="PJP3263" s="60"/>
      <c r="PJQ3263" s="60"/>
      <c r="PJR3263" s="60"/>
      <c r="PJS3263" s="60"/>
      <c r="PJT3263" s="46"/>
      <c r="PJU3263" s="65"/>
      <c r="PJV3263" s="19"/>
      <c r="PJW3263" s="48"/>
      <c r="PJX3263" s="41"/>
      <c r="PJY3263" s="44"/>
      <c r="PJZ3263" s="18"/>
      <c r="PKA3263" s="16"/>
      <c r="PKB3263" s="36"/>
      <c r="PKC3263" s="36"/>
      <c r="PKD3263" s="36"/>
      <c r="PKE3263" s="36"/>
      <c r="PKF3263" s="36"/>
      <c r="PKG3263" s="36"/>
      <c r="PKH3263" s="36"/>
      <c r="PKI3263" s="36"/>
      <c r="PKJ3263" s="36"/>
      <c r="PKK3263" s="36"/>
      <c r="PKL3263" s="36"/>
      <c r="PKM3263" s="36"/>
      <c r="PKN3263" s="36"/>
      <c r="PKO3263" s="12"/>
      <c r="PKP3263" s="12"/>
      <c r="PKQ3263" s="12"/>
      <c r="PKR3263" s="53"/>
      <c r="PKT3263" s="41"/>
      <c r="PKU3263" s="40"/>
      <c r="PKV3263" s="44"/>
      <c r="PKW3263" s="62"/>
      <c r="PKX3263" s="56"/>
      <c r="PKY3263" s="60"/>
      <c r="PKZ3263" s="60"/>
      <c r="PLA3263" s="60"/>
      <c r="PLB3263" s="60"/>
      <c r="PLC3263" s="46"/>
      <c r="PLD3263" s="65"/>
      <c r="PLE3263" s="19"/>
      <c r="PLF3263" s="48"/>
      <c r="PLG3263" s="41"/>
      <c r="PLH3263" s="44"/>
      <c r="PLI3263" s="18"/>
      <c r="PLJ3263" s="16"/>
      <c r="PLK3263" s="36"/>
      <c r="PLL3263" s="36"/>
      <c r="PLM3263" s="36"/>
      <c r="PLN3263" s="36"/>
      <c r="PLO3263" s="36"/>
      <c r="PLP3263" s="36"/>
      <c r="PLQ3263" s="36"/>
      <c r="PLR3263" s="36"/>
      <c r="PLS3263" s="36"/>
      <c r="PLT3263" s="36"/>
      <c r="PLU3263" s="36"/>
      <c r="PLV3263" s="36"/>
      <c r="PLW3263" s="36"/>
      <c r="PLX3263" s="12"/>
      <c r="PLY3263" s="12"/>
      <c r="PLZ3263" s="12"/>
      <c r="PMA3263" s="53"/>
      <c r="PMC3263" s="41"/>
      <c r="PMD3263" s="40"/>
      <c r="PME3263" s="44"/>
      <c r="PMF3263" s="62"/>
      <c r="PMG3263" s="56"/>
      <c r="PMH3263" s="60"/>
      <c r="PMI3263" s="60"/>
      <c r="PMJ3263" s="60"/>
      <c r="PMK3263" s="60"/>
      <c r="PML3263" s="46"/>
      <c r="PMM3263" s="65"/>
      <c r="PMN3263" s="19"/>
      <c r="PMO3263" s="48"/>
      <c r="PMP3263" s="41"/>
      <c r="PMQ3263" s="44"/>
      <c r="PMR3263" s="18"/>
      <c r="PMS3263" s="16"/>
      <c r="PMT3263" s="36"/>
      <c r="PMU3263" s="36"/>
      <c r="PMV3263" s="36"/>
      <c r="PMW3263" s="36"/>
      <c r="PMX3263" s="36"/>
      <c r="PMY3263" s="36"/>
      <c r="PMZ3263" s="36"/>
      <c r="PNA3263" s="36"/>
      <c r="PNB3263" s="36"/>
      <c r="PNC3263" s="36"/>
      <c r="PND3263" s="36"/>
      <c r="PNE3263" s="36"/>
      <c r="PNF3263" s="36"/>
      <c r="PNG3263" s="12"/>
      <c r="PNH3263" s="12"/>
      <c r="PNI3263" s="12"/>
      <c r="PNJ3263" s="53"/>
      <c r="PNL3263" s="41"/>
      <c r="PNM3263" s="40"/>
      <c r="PNN3263" s="44"/>
      <c r="PNO3263" s="62"/>
      <c r="PNP3263" s="56"/>
      <c r="PNQ3263" s="60"/>
      <c r="PNR3263" s="60"/>
      <c r="PNS3263" s="60"/>
      <c r="PNT3263" s="60"/>
      <c r="PNU3263" s="46"/>
      <c r="PNV3263" s="65"/>
      <c r="PNW3263" s="19"/>
      <c r="PNX3263" s="48"/>
      <c r="PNY3263" s="41"/>
      <c r="PNZ3263" s="44"/>
      <c r="POA3263" s="18"/>
      <c r="POB3263" s="16"/>
      <c r="POC3263" s="36"/>
      <c r="POD3263" s="36"/>
      <c r="POE3263" s="36"/>
      <c r="POF3263" s="36"/>
      <c r="POG3263" s="36"/>
      <c r="POH3263" s="36"/>
      <c r="POI3263" s="36"/>
      <c r="POJ3263" s="36"/>
      <c r="POK3263" s="36"/>
      <c r="POL3263" s="36"/>
      <c r="POM3263" s="36"/>
      <c r="PON3263" s="36"/>
      <c r="POO3263" s="36"/>
      <c r="POP3263" s="12"/>
      <c r="POQ3263" s="12"/>
      <c r="POR3263" s="12"/>
      <c r="POS3263" s="53"/>
      <c r="POU3263" s="41"/>
      <c r="POV3263" s="40"/>
      <c r="POW3263" s="44"/>
      <c r="POX3263" s="62"/>
      <c r="POY3263" s="56"/>
      <c r="POZ3263" s="60"/>
      <c r="PPA3263" s="60"/>
      <c r="PPB3263" s="60"/>
      <c r="PPC3263" s="60"/>
      <c r="PPD3263" s="46"/>
      <c r="PPE3263" s="65"/>
      <c r="PPF3263" s="19"/>
      <c r="PPG3263" s="48"/>
      <c r="PPH3263" s="41"/>
      <c r="PPI3263" s="44"/>
      <c r="PPJ3263" s="18"/>
      <c r="PPK3263" s="16"/>
      <c r="PPL3263" s="36"/>
      <c r="PPM3263" s="36"/>
      <c r="PPN3263" s="36"/>
      <c r="PPO3263" s="36"/>
      <c r="PPP3263" s="36"/>
      <c r="PPQ3263" s="36"/>
      <c r="PPR3263" s="36"/>
      <c r="PPS3263" s="36"/>
      <c r="PPT3263" s="36"/>
      <c r="PPU3263" s="36"/>
      <c r="PPV3263" s="36"/>
      <c r="PPW3263" s="36"/>
      <c r="PPX3263" s="36"/>
      <c r="PPY3263" s="12"/>
      <c r="PPZ3263" s="12"/>
      <c r="PQA3263" s="12"/>
      <c r="PQB3263" s="53"/>
      <c r="PQD3263" s="41"/>
      <c r="PQE3263" s="40"/>
      <c r="PQF3263" s="44"/>
      <c r="PQG3263" s="62"/>
      <c r="PQH3263" s="56"/>
      <c r="PQI3263" s="60"/>
      <c r="PQJ3263" s="60"/>
      <c r="PQK3263" s="60"/>
      <c r="PQL3263" s="60"/>
      <c r="PQM3263" s="46"/>
      <c r="PQN3263" s="65"/>
      <c r="PQO3263" s="19"/>
      <c r="PQP3263" s="48"/>
      <c r="PQQ3263" s="41"/>
      <c r="PQR3263" s="44"/>
      <c r="PQS3263" s="18"/>
      <c r="PQT3263" s="16"/>
      <c r="PQU3263" s="36"/>
      <c r="PQV3263" s="36"/>
      <c r="PQW3263" s="36"/>
      <c r="PQX3263" s="36"/>
      <c r="PQY3263" s="36"/>
      <c r="PQZ3263" s="36"/>
      <c r="PRA3263" s="36"/>
      <c r="PRB3263" s="36"/>
      <c r="PRC3263" s="36"/>
      <c r="PRD3263" s="36"/>
      <c r="PRE3263" s="36"/>
      <c r="PRF3263" s="36"/>
      <c r="PRG3263" s="36"/>
      <c r="PRH3263" s="12"/>
      <c r="PRI3263" s="12"/>
      <c r="PRJ3263" s="12"/>
      <c r="PRK3263" s="53"/>
      <c r="PRM3263" s="41"/>
      <c r="PRN3263" s="40"/>
      <c r="PRO3263" s="44"/>
      <c r="PRP3263" s="62"/>
      <c r="PRQ3263" s="56"/>
      <c r="PRR3263" s="60"/>
      <c r="PRS3263" s="60"/>
      <c r="PRT3263" s="60"/>
      <c r="PRU3263" s="60"/>
      <c r="PRV3263" s="46"/>
      <c r="PRW3263" s="65"/>
      <c r="PRX3263" s="19"/>
      <c r="PRY3263" s="48"/>
      <c r="PRZ3263" s="41"/>
      <c r="PSA3263" s="44"/>
      <c r="PSB3263" s="18"/>
      <c r="PSC3263" s="16"/>
      <c r="PSD3263" s="36"/>
      <c r="PSE3263" s="36"/>
      <c r="PSF3263" s="36"/>
      <c r="PSG3263" s="36"/>
      <c r="PSH3263" s="36"/>
      <c r="PSI3263" s="36"/>
      <c r="PSJ3263" s="36"/>
      <c r="PSK3263" s="36"/>
      <c r="PSL3263" s="36"/>
      <c r="PSM3263" s="36"/>
      <c r="PSN3263" s="36"/>
      <c r="PSO3263" s="36"/>
      <c r="PSP3263" s="36"/>
      <c r="PSQ3263" s="12"/>
      <c r="PSR3263" s="12"/>
      <c r="PSS3263" s="12"/>
      <c r="PST3263" s="53"/>
      <c r="PSV3263" s="41"/>
      <c r="PSW3263" s="40"/>
      <c r="PSX3263" s="44"/>
      <c r="PSY3263" s="62"/>
      <c r="PSZ3263" s="56"/>
      <c r="PTA3263" s="60"/>
      <c r="PTB3263" s="60"/>
      <c r="PTC3263" s="60"/>
      <c r="PTD3263" s="60"/>
      <c r="PTE3263" s="46"/>
      <c r="PTF3263" s="65"/>
      <c r="PTG3263" s="19"/>
      <c r="PTH3263" s="48"/>
      <c r="PTI3263" s="41"/>
      <c r="PTJ3263" s="44"/>
      <c r="PTK3263" s="18"/>
      <c r="PTL3263" s="16"/>
      <c r="PTM3263" s="36"/>
      <c r="PTN3263" s="36"/>
      <c r="PTO3263" s="36"/>
      <c r="PTP3263" s="36"/>
      <c r="PTQ3263" s="36"/>
      <c r="PTR3263" s="36"/>
      <c r="PTS3263" s="36"/>
      <c r="PTT3263" s="36"/>
      <c r="PTU3263" s="36"/>
      <c r="PTV3263" s="36"/>
      <c r="PTW3263" s="36"/>
      <c r="PTX3263" s="36"/>
      <c r="PTY3263" s="36"/>
      <c r="PTZ3263" s="12"/>
      <c r="PUA3263" s="12"/>
      <c r="PUB3263" s="12"/>
      <c r="PUC3263" s="53"/>
      <c r="PUE3263" s="41"/>
      <c r="PUF3263" s="40"/>
      <c r="PUG3263" s="44"/>
      <c r="PUH3263" s="62"/>
      <c r="PUI3263" s="56"/>
      <c r="PUJ3263" s="60"/>
      <c r="PUK3263" s="60"/>
      <c r="PUL3263" s="60"/>
      <c r="PUM3263" s="60"/>
      <c r="PUN3263" s="46"/>
      <c r="PUO3263" s="65"/>
      <c r="PUP3263" s="19"/>
      <c r="PUQ3263" s="48"/>
      <c r="PUR3263" s="41"/>
      <c r="PUS3263" s="44"/>
      <c r="PUT3263" s="18"/>
      <c r="PUU3263" s="16"/>
      <c r="PUV3263" s="36"/>
      <c r="PUW3263" s="36"/>
      <c r="PUX3263" s="36"/>
      <c r="PUY3263" s="36"/>
      <c r="PUZ3263" s="36"/>
      <c r="PVA3263" s="36"/>
      <c r="PVB3263" s="36"/>
      <c r="PVC3263" s="36"/>
      <c r="PVD3263" s="36"/>
      <c r="PVE3263" s="36"/>
      <c r="PVF3263" s="36"/>
      <c r="PVG3263" s="36"/>
      <c r="PVH3263" s="36"/>
      <c r="PVI3263" s="12"/>
      <c r="PVJ3263" s="12"/>
      <c r="PVK3263" s="12"/>
      <c r="PVL3263" s="53"/>
      <c r="PVN3263" s="41"/>
      <c r="PVO3263" s="40"/>
      <c r="PVP3263" s="44"/>
      <c r="PVQ3263" s="62"/>
      <c r="PVR3263" s="56"/>
      <c r="PVS3263" s="60"/>
      <c r="PVT3263" s="60"/>
      <c r="PVU3263" s="60"/>
      <c r="PVV3263" s="60"/>
      <c r="PVW3263" s="46"/>
      <c r="PVX3263" s="65"/>
      <c r="PVY3263" s="19"/>
      <c r="PVZ3263" s="48"/>
      <c r="PWA3263" s="41"/>
      <c r="PWB3263" s="44"/>
      <c r="PWC3263" s="18"/>
      <c r="PWD3263" s="16"/>
      <c r="PWE3263" s="36"/>
      <c r="PWF3263" s="36"/>
      <c r="PWG3263" s="36"/>
      <c r="PWH3263" s="36"/>
      <c r="PWI3263" s="36"/>
      <c r="PWJ3263" s="36"/>
      <c r="PWK3263" s="36"/>
      <c r="PWL3263" s="36"/>
      <c r="PWM3263" s="36"/>
      <c r="PWN3263" s="36"/>
      <c r="PWO3263" s="36"/>
      <c r="PWP3263" s="36"/>
      <c r="PWQ3263" s="36"/>
      <c r="PWR3263" s="12"/>
      <c r="PWS3263" s="12"/>
      <c r="PWT3263" s="12"/>
      <c r="PWU3263" s="53"/>
      <c r="PWW3263" s="41"/>
      <c r="PWX3263" s="40"/>
      <c r="PWY3263" s="44"/>
      <c r="PWZ3263" s="62"/>
      <c r="PXA3263" s="56"/>
      <c r="PXB3263" s="60"/>
      <c r="PXC3263" s="60"/>
      <c r="PXD3263" s="60"/>
      <c r="PXE3263" s="60"/>
      <c r="PXF3263" s="46"/>
      <c r="PXG3263" s="65"/>
      <c r="PXH3263" s="19"/>
      <c r="PXI3263" s="48"/>
      <c r="PXJ3263" s="41"/>
      <c r="PXK3263" s="44"/>
      <c r="PXL3263" s="18"/>
      <c r="PXM3263" s="16"/>
      <c r="PXN3263" s="36"/>
      <c r="PXO3263" s="36"/>
      <c r="PXP3263" s="36"/>
      <c r="PXQ3263" s="36"/>
      <c r="PXR3263" s="36"/>
      <c r="PXS3263" s="36"/>
      <c r="PXT3263" s="36"/>
      <c r="PXU3263" s="36"/>
      <c r="PXV3263" s="36"/>
      <c r="PXW3263" s="36"/>
      <c r="PXX3263" s="36"/>
      <c r="PXY3263" s="36"/>
      <c r="PXZ3263" s="36"/>
      <c r="PYA3263" s="12"/>
      <c r="PYB3263" s="12"/>
      <c r="PYC3263" s="12"/>
      <c r="PYD3263" s="53"/>
      <c r="PYF3263" s="41"/>
      <c r="PYG3263" s="40"/>
      <c r="PYH3263" s="44"/>
      <c r="PYI3263" s="62"/>
      <c r="PYJ3263" s="56"/>
      <c r="PYK3263" s="60"/>
      <c r="PYL3263" s="60"/>
      <c r="PYM3263" s="60"/>
      <c r="PYN3263" s="60"/>
      <c r="PYO3263" s="46"/>
      <c r="PYP3263" s="65"/>
      <c r="PYQ3263" s="19"/>
      <c r="PYR3263" s="48"/>
      <c r="PYS3263" s="41"/>
      <c r="PYT3263" s="44"/>
      <c r="PYU3263" s="18"/>
      <c r="PYV3263" s="16"/>
      <c r="PYW3263" s="36"/>
      <c r="PYX3263" s="36"/>
      <c r="PYY3263" s="36"/>
      <c r="PYZ3263" s="36"/>
      <c r="PZA3263" s="36"/>
      <c r="PZB3263" s="36"/>
      <c r="PZC3263" s="36"/>
      <c r="PZD3263" s="36"/>
      <c r="PZE3263" s="36"/>
      <c r="PZF3263" s="36"/>
      <c r="PZG3263" s="36"/>
      <c r="PZH3263" s="36"/>
      <c r="PZI3263" s="36"/>
      <c r="PZJ3263" s="12"/>
      <c r="PZK3263" s="12"/>
      <c r="PZL3263" s="12"/>
      <c r="PZM3263" s="53"/>
      <c r="PZO3263" s="41"/>
      <c r="PZP3263" s="40"/>
      <c r="PZQ3263" s="44"/>
      <c r="PZR3263" s="62"/>
      <c r="PZS3263" s="56"/>
      <c r="PZT3263" s="60"/>
      <c r="PZU3263" s="60"/>
      <c r="PZV3263" s="60"/>
      <c r="PZW3263" s="60"/>
      <c r="PZX3263" s="46"/>
      <c r="PZY3263" s="65"/>
      <c r="PZZ3263" s="19"/>
      <c r="QAA3263" s="48"/>
      <c r="QAB3263" s="41"/>
      <c r="QAC3263" s="44"/>
      <c r="QAD3263" s="18"/>
      <c r="QAE3263" s="16"/>
      <c r="QAF3263" s="36"/>
      <c r="QAG3263" s="36"/>
      <c r="QAH3263" s="36"/>
      <c r="QAI3263" s="36"/>
      <c r="QAJ3263" s="36"/>
      <c r="QAK3263" s="36"/>
      <c r="QAL3263" s="36"/>
      <c r="QAM3263" s="36"/>
      <c r="QAN3263" s="36"/>
      <c r="QAO3263" s="36"/>
      <c r="QAP3263" s="36"/>
      <c r="QAQ3263" s="36"/>
      <c r="QAR3263" s="36"/>
      <c r="QAS3263" s="12"/>
      <c r="QAT3263" s="12"/>
      <c r="QAU3263" s="12"/>
      <c r="QAV3263" s="53"/>
      <c r="QAX3263" s="41"/>
      <c r="QAY3263" s="40"/>
      <c r="QAZ3263" s="44"/>
      <c r="QBA3263" s="62"/>
      <c r="QBB3263" s="56"/>
      <c r="QBC3263" s="60"/>
      <c r="QBD3263" s="60"/>
      <c r="QBE3263" s="60"/>
      <c r="QBF3263" s="60"/>
      <c r="QBG3263" s="46"/>
      <c r="QBH3263" s="65"/>
      <c r="QBI3263" s="19"/>
      <c r="QBJ3263" s="48"/>
      <c r="QBK3263" s="41"/>
      <c r="QBL3263" s="44"/>
      <c r="QBM3263" s="18"/>
      <c r="QBN3263" s="16"/>
      <c r="QBO3263" s="36"/>
      <c r="QBP3263" s="36"/>
      <c r="QBQ3263" s="36"/>
      <c r="QBR3263" s="36"/>
      <c r="QBS3263" s="36"/>
      <c r="QBT3263" s="36"/>
      <c r="QBU3263" s="36"/>
      <c r="QBV3263" s="36"/>
      <c r="QBW3263" s="36"/>
      <c r="QBX3263" s="36"/>
      <c r="QBY3263" s="36"/>
      <c r="QBZ3263" s="36"/>
      <c r="QCA3263" s="36"/>
      <c r="QCB3263" s="12"/>
      <c r="QCC3263" s="12"/>
      <c r="QCD3263" s="12"/>
      <c r="QCE3263" s="53"/>
      <c r="QCG3263" s="41"/>
      <c r="QCH3263" s="40"/>
      <c r="QCI3263" s="44"/>
      <c r="QCJ3263" s="62"/>
      <c r="QCK3263" s="56"/>
      <c r="QCL3263" s="60"/>
      <c r="QCM3263" s="60"/>
      <c r="QCN3263" s="60"/>
      <c r="QCO3263" s="60"/>
      <c r="QCP3263" s="46"/>
      <c r="QCQ3263" s="65"/>
      <c r="QCR3263" s="19"/>
      <c r="QCS3263" s="48"/>
      <c r="QCT3263" s="41"/>
      <c r="QCU3263" s="44"/>
      <c r="QCV3263" s="18"/>
      <c r="QCW3263" s="16"/>
      <c r="QCX3263" s="36"/>
      <c r="QCY3263" s="36"/>
      <c r="QCZ3263" s="36"/>
      <c r="QDA3263" s="36"/>
      <c r="QDB3263" s="36"/>
      <c r="QDC3263" s="36"/>
      <c r="QDD3263" s="36"/>
      <c r="QDE3263" s="36"/>
      <c r="QDF3263" s="36"/>
      <c r="QDG3263" s="36"/>
      <c r="QDH3263" s="36"/>
      <c r="QDI3263" s="36"/>
      <c r="QDJ3263" s="36"/>
      <c r="QDK3263" s="12"/>
      <c r="QDL3263" s="12"/>
      <c r="QDM3263" s="12"/>
      <c r="QDN3263" s="53"/>
      <c r="QDP3263" s="41"/>
      <c r="QDQ3263" s="40"/>
      <c r="QDR3263" s="44"/>
      <c r="QDS3263" s="62"/>
      <c r="QDT3263" s="56"/>
      <c r="QDU3263" s="60"/>
      <c r="QDV3263" s="60"/>
      <c r="QDW3263" s="60"/>
      <c r="QDX3263" s="60"/>
      <c r="QDY3263" s="46"/>
      <c r="QDZ3263" s="65"/>
      <c r="QEA3263" s="19"/>
      <c r="QEB3263" s="48"/>
      <c r="QEC3263" s="41"/>
      <c r="QED3263" s="44"/>
      <c r="QEE3263" s="18"/>
      <c r="QEF3263" s="16"/>
      <c r="QEG3263" s="36"/>
      <c r="QEH3263" s="36"/>
      <c r="QEI3263" s="36"/>
      <c r="QEJ3263" s="36"/>
      <c r="QEK3263" s="36"/>
      <c r="QEL3263" s="36"/>
      <c r="QEM3263" s="36"/>
      <c r="QEN3263" s="36"/>
      <c r="QEO3263" s="36"/>
      <c r="QEP3263" s="36"/>
      <c r="QEQ3263" s="36"/>
      <c r="QER3263" s="36"/>
      <c r="QES3263" s="36"/>
      <c r="QET3263" s="12"/>
      <c r="QEU3263" s="12"/>
      <c r="QEV3263" s="12"/>
      <c r="QEW3263" s="53"/>
      <c r="QEY3263" s="41"/>
      <c r="QEZ3263" s="40"/>
      <c r="QFA3263" s="44"/>
      <c r="QFB3263" s="62"/>
      <c r="QFC3263" s="56"/>
      <c r="QFD3263" s="60"/>
      <c r="QFE3263" s="60"/>
      <c r="QFF3263" s="60"/>
      <c r="QFG3263" s="60"/>
      <c r="QFH3263" s="46"/>
      <c r="QFI3263" s="65"/>
      <c r="QFJ3263" s="19"/>
      <c r="QFK3263" s="48"/>
      <c r="QFL3263" s="41"/>
      <c r="QFM3263" s="44"/>
      <c r="QFN3263" s="18"/>
      <c r="QFO3263" s="16"/>
      <c r="QFP3263" s="36"/>
      <c r="QFQ3263" s="36"/>
      <c r="QFR3263" s="36"/>
      <c r="QFS3263" s="36"/>
      <c r="QFT3263" s="36"/>
      <c r="QFU3263" s="36"/>
      <c r="QFV3263" s="36"/>
      <c r="QFW3263" s="36"/>
      <c r="QFX3263" s="36"/>
      <c r="QFY3263" s="36"/>
      <c r="QFZ3263" s="36"/>
      <c r="QGA3263" s="36"/>
      <c r="QGB3263" s="36"/>
      <c r="QGC3263" s="12"/>
      <c r="QGD3263" s="12"/>
      <c r="QGE3263" s="12"/>
      <c r="QGF3263" s="53"/>
      <c r="QGH3263" s="41"/>
      <c r="QGI3263" s="40"/>
      <c r="QGJ3263" s="44"/>
      <c r="QGK3263" s="62"/>
      <c r="QGL3263" s="56"/>
      <c r="QGM3263" s="60"/>
      <c r="QGN3263" s="60"/>
      <c r="QGO3263" s="60"/>
      <c r="QGP3263" s="60"/>
      <c r="QGQ3263" s="46"/>
      <c r="QGR3263" s="65"/>
      <c r="QGS3263" s="19"/>
      <c r="QGT3263" s="48"/>
      <c r="QGU3263" s="41"/>
      <c r="QGV3263" s="44"/>
      <c r="QGW3263" s="18"/>
      <c r="QGX3263" s="16"/>
      <c r="QGY3263" s="36"/>
      <c r="QGZ3263" s="36"/>
      <c r="QHA3263" s="36"/>
      <c r="QHB3263" s="36"/>
      <c r="QHC3263" s="36"/>
      <c r="QHD3263" s="36"/>
      <c r="QHE3263" s="36"/>
      <c r="QHF3263" s="36"/>
      <c r="QHG3263" s="36"/>
      <c r="QHH3263" s="36"/>
      <c r="QHI3263" s="36"/>
      <c r="QHJ3263" s="36"/>
      <c r="QHK3263" s="36"/>
      <c r="QHL3263" s="12"/>
      <c r="QHM3263" s="12"/>
      <c r="QHN3263" s="12"/>
      <c r="QHO3263" s="53"/>
      <c r="QHQ3263" s="41"/>
      <c r="QHR3263" s="40"/>
      <c r="QHS3263" s="44"/>
      <c r="QHT3263" s="62"/>
      <c r="QHU3263" s="56"/>
      <c r="QHV3263" s="60"/>
      <c r="QHW3263" s="60"/>
      <c r="QHX3263" s="60"/>
      <c r="QHY3263" s="60"/>
      <c r="QHZ3263" s="46"/>
      <c r="QIA3263" s="65"/>
      <c r="QIB3263" s="19"/>
      <c r="QIC3263" s="48"/>
      <c r="QID3263" s="41"/>
      <c r="QIE3263" s="44"/>
      <c r="QIF3263" s="18"/>
      <c r="QIG3263" s="16"/>
      <c r="QIH3263" s="36"/>
      <c r="QII3263" s="36"/>
      <c r="QIJ3263" s="36"/>
      <c r="QIK3263" s="36"/>
      <c r="QIL3263" s="36"/>
      <c r="QIM3263" s="36"/>
      <c r="QIN3263" s="36"/>
      <c r="QIO3263" s="36"/>
      <c r="QIP3263" s="36"/>
      <c r="QIQ3263" s="36"/>
      <c r="QIR3263" s="36"/>
      <c r="QIS3263" s="36"/>
      <c r="QIT3263" s="36"/>
      <c r="QIU3263" s="12"/>
      <c r="QIV3263" s="12"/>
      <c r="QIW3263" s="12"/>
      <c r="QIX3263" s="53"/>
      <c r="QIZ3263" s="41"/>
      <c r="QJA3263" s="40"/>
      <c r="QJB3263" s="44"/>
      <c r="QJC3263" s="62"/>
      <c r="QJD3263" s="56"/>
      <c r="QJE3263" s="60"/>
      <c r="QJF3263" s="60"/>
      <c r="QJG3263" s="60"/>
      <c r="QJH3263" s="60"/>
      <c r="QJI3263" s="46"/>
      <c r="QJJ3263" s="65"/>
      <c r="QJK3263" s="19"/>
      <c r="QJL3263" s="48"/>
      <c r="QJM3263" s="41"/>
      <c r="QJN3263" s="44"/>
      <c r="QJO3263" s="18"/>
      <c r="QJP3263" s="16"/>
      <c r="QJQ3263" s="36"/>
      <c r="QJR3263" s="36"/>
      <c r="QJS3263" s="36"/>
      <c r="QJT3263" s="36"/>
      <c r="QJU3263" s="36"/>
      <c r="QJV3263" s="36"/>
      <c r="QJW3263" s="36"/>
      <c r="QJX3263" s="36"/>
      <c r="QJY3263" s="36"/>
      <c r="QJZ3263" s="36"/>
      <c r="QKA3263" s="36"/>
      <c r="QKB3263" s="36"/>
      <c r="QKC3263" s="36"/>
      <c r="QKD3263" s="12"/>
      <c r="QKE3263" s="12"/>
      <c r="QKF3263" s="12"/>
      <c r="QKG3263" s="53"/>
      <c r="QKI3263" s="41"/>
      <c r="QKJ3263" s="40"/>
      <c r="QKK3263" s="44"/>
      <c r="QKL3263" s="62"/>
      <c r="QKM3263" s="56"/>
      <c r="QKN3263" s="60"/>
      <c r="QKO3263" s="60"/>
      <c r="QKP3263" s="60"/>
      <c r="QKQ3263" s="60"/>
      <c r="QKR3263" s="46"/>
      <c r="QKS3263" s="65"/>
      <c r="QKT3263" s="19"/>
      <c r="QKU3263" s="48"/>
      <c r="QKV3263" s="41"/>
      <c r="QKW3263" s="44"/>
      <c r="QKX3263" s="18"/>
      <c r="QKY3263" s="16"/>
      <c r="QKZ3263" s="36"/>
      <c r="QLA3263" s="36"/>
      <c r="QLB3263" s="36"/>
      <c r="QLC3263" s="36"/>
      <c r="QLD3263" s="36"/>
      <c r="QLE3263" s="36"/>
      <c r="QLF3263" s="36"/>
      <c r="QLG3263" s="36"/>
      <c r="QLH3263" s="36"/>
      <c r="QLI3263" s="36"/>
      <c r="QLJ3263" s="36"/>
      <c r="QLK3263" s="36"/>
      <c r="QLL3263" s="36"/>
      <c r="QLM3263" s="12"/>
      <c r="QLN3263" s="12"/>
      <c r="QLO3263" s="12"/>
      <c r="QLP3263" s="53"/>
      <c r="QLR3263" s="41"/>
      <c r="QLS3263" s="40"/>
      <c r="QLT3263" s="44"/>
      <c r="QLU3263" s="62"/>
      <c r="QLV3263" s="56"/>
      <c r="QLW3263" s="60"/>
      <c r="QLX3263" s="60"/>
      <c r="QLY3263" s="60"/>
      <c r="QLZ3263" s="60"/>
      <c r="QMA3263" s="46"/>
      <c r="QMB3263" s="65"/>
      <c r="QMC3263" s="19"/>
      <c r="QMD3263" s="48"/>
      <c r="QME3263" s="41"/>
      <c r="QMF3263" s="44"/>
      <c r="QMG3263" s="18"/>
      <c r="QMH3263" s="16"/>
      <c r="QMI3263" s="36"/>
      <c r="QMJ3263" s="36"/>
      <c r="QMK3263" s="36"/>
      <c r="QML3263" s="36"/>
      <c r="QMM3263" s="36"/>
      <c r="QMN3263" s="36"/>
      <c r="QMO3263" s="36"/>
      <c r="QMP3263" s="36"/>
      <c r="QMQ3263" s="36"/>
      <c r="QMR3263" s="36"/>
      <c r="QMS3263" s="36"/>
      <c r="QMT3263" s="36"/>
      <c r="QMU3263" s="36"/>
      <c r="QMV3263" s="12"/>
      <c r="QMW3263" s="12"/>
      <c r="QMX3263" s="12"/>
      <c r="QMY3263" s="53"/>
      <c r="QNA3263" s="41"/>
      <c r="QNB3263" s="40"/>
      <c r="QNC3263" s="44"/>
      <c r="QND3263" s="62"/>
      <c r="QNE3263" s="56"/>
      <c r="QNF3263" s="60"/>
      <c r="QNG3263" s="60"/>
      <c r="QNH3263" s="60"/>
      <c r="QNI3263" s="60"/>
      <c r="QNJ3263" s="46"/>
      <c r="QNK3263" s="65"/>
      <c r="QNL3263" s="19"/>
      <c r="QNM3263" s="48"/>
      <c r="QNN3263" s="41"/>
      <c r="QNO3263" s="44"/>
      <c r="QNP3263" s="18"/>
      <c r="QNQ3263" s="16"/>
      <c r="QNR3263" s="36"/>
      <c r="QNS3263" s="36"/>
      <c r="QNT3263" s="36"/>
      <c r="QNU3263" s="36"/>
      <c r="QNV3263" s="36"/>
      <c r="QNW3263" s="36"/>
      <c r="QNX3263" s="36"/>
      <c r="QNY3263" s="36"/>
      <c r="QNZ3263" s="36"/>
      <c r="QOA3263" s="36"/>
      <c r="QOB3263" s="36"/>
      <c r="QOC3263" s="36"/>
      <c r="QOD3263" s="36"/>
      <c r="QOE3263" s="12"/>
      <c r="QOF3263" s="12"/>
      <c r="QOG3263" s="12"/>
      <c r="QOH3263" s="53"/>
      <c r="QOJ3263" s="41"/>
      <c r="QOK3263" s="40"/>
      <c r="QOL3263" s="44"/>
      <c r="QOM3263" s="62"/>
      <c r="QON3263" s="56"/>
      <c r="QOO3263" s="60"/>
      <c r="QOP3263" s="60"/>
      <c r="QOQ3263" s="60"/>
      <c r="QOR3263" s="60"/>
      <c r="QOS3263" s="46"/>
      <c r="QOT3263" s="65"/>
      <c r="QOU3263" s="19"/>
      <c r="QOV3263" s="48"/>
      <c r="QOW3263" s="41"/>
      <c r="QOX3263" s="44"/>
      <c r="QOY3263" s="18"/>
      <c r="QOZ3263" s="16"/>
      <c r="QPA3263" s="36"/>
      <c r="QPB3263" s="36"/>
      <c r="QPC3263" s="36"/>
      <c r="QPD3263" s="36"/>
      <c r="QPE3263" s="36"/>
      <c r="QPF3263" s="36"/>
      <c r="QPG3263" s="36"/>
      <c r="QPH3263" s="36"/>
      <c r="QPI3263" s="36"/>
      <c r="QPJ3263" s="36"/>
      <c r="QPK3263" s="36"/>
      <c r="QPL3263" s="36"/>
      <c r="QPM3263" s="36"/>
      <c r="QPN3263" s="12"/>
      <c r="QPO3263" s="12"/>
      <c r="QPP3263" s="12"/>
      <c r="QPQ3263" s="53"/>
      <c r="QPS3263" s="41"/>
      <c r="QPT3263" s="40"/>
      <c r="QPU3263" s="44"/>
      <c r="QPV3263" s="62"/>
      <c r="QPW3263" s="56"/>
      <c r="QPX3263" s="60"/>
      <c r="QPY3263" s="60"/>
      <c r="QPZ3263" s="60"/>
      <c r="QQA3263" s="60"/>
      <c r="QQB3263" s="46"/>
      <c r="QQC3263" s="65"/>
      <c r="QQD3263" s="19"/>
      <c r="QQE3263" s="48"/>
      <c r="QQF3263" s="41"/>
      <c r="QQG3263" s="44"/>
      <c r="QQH3263" s="18"/>
      <c r="QQI3263" s="16"/>
      <c r="QQJ3263" s="36"/>
      <c r="QQK3263" s="36"/>
      <c r="QQL3263" s="36"/>
      <c r="QQM3263" s="36"/>
      <c r="QQN3263" s="36"/>
      <c r="QQO3263" s="36"/>
      <c r="QQP3263" s="36"/>
      <c r="QQQ3263" s="36"/>
      <c r="QQR3263" s="36"/>
      <c r="QQS3263" s="36"/>
      <c r="QQT3263" s="36"/>
      <c r="QQU3263" s="36"/>
      <c r="QQV3263" s="36"/>
      <c r="QQW3263" s="12"/>
      <c r="QQX3263" s="12"/>
      <c r="QQY3263" s="12"/>
      <c r="QQZ3263" s="53"/>
      <c r="QRB3263" s="41"/>
      <c r="QRC3263" s="40"/>
      <c r="QRD3263" s="44"/>
      <c r="QRE3263" s="62"/>
      <c r="QRF3263" s="56"/>
      <c r="QRG3263" s="60"/>
      <c r="QRH3263" s="60"/>
      <c r="QRI3263" s="60"/>
      <c r="QRJ3263" s="60"/>
      <c r="QRK3263" s="46"/>
      <c r="QRL3263" s="65"/>
      <c r="QRM3263" s="19"/>
      <c r="QRN3263" s="48"/>
      <c r="QRO3263" s="41"/>
      <c r="QRP3263" s="44"/>
      <c r="QRQ3263" s="18"/>
      <c r="QRR3263" s="16"/>
      <c r="QRS3263" s="36"/>
      <c r="QRT3263" s="36"/>
      <c r="QRU3263" s="36"/>
      <c r="QRV3263" s="36"/>
      <c r="QRW3263" s="36"/>
      <c r="QRX3263" s="36"/>
      <c r="QRY3263" s="36"/>
      <c r="QRZ3263" s="36"/>
      <c r="QSA3263" s="36"/>
      <c r="QSB3263" s="36"/>
      <c r="QSC3263" s="36"/>
      <c r="QSD3263" s="36"/>
      <c r="QSE3263" s="36"/>
      <c r="QSF3263" s="12"/>
      <c r="QSG3263" s="12"/>
      <c r="QSH3263" s="12"/>
      <c r="QSI3263" s="53"/>
      <c r="QSK3263" s="41"/>
      <c r="QSL3263" s="40"/>
      <c r="QSM3263" s="44"/>
      <c r="QSN3263" s="62"/>
      <c r="QSO3263" s="56"/>
      <c r="QSP3263" s="60"/>
      <c r="QSQ3263" s="60"/>
      <c r="QSR3263" s="60"/>
      <c r="QSS3263" s="60"/>
      <c r="QST3263" s="46"/>
      <c r="QSU3263" s="65"/>
      <c r="QSV3263" s="19"/>
      <c r="QSW3263" s="48"/>
      <c r="QSX3263" s="41"/>
      <c r="QSY3263" s="44"/>
      <c r="QSZ3263" s="18"/>
      <c r="QTA3263" s="16"/>
      <c r="QTB3263" s="36"/>
      <c r="QTC3263" s="36"/>
      <c r="QTD3263" s="36"/>
      <c r="QTE3263" s="36"/>
      <c r="QTF3263" s="36"/>
      <c r="QTG3263" s="36"/>
      <c r="QTH3263" s="36"/>
      <c r="QTI3263" s="36"/>
      <c r="QTJ3263" s="36"/>
      <c r="QTK3263" s="36"/>
      <c r="QTL3263" s="36"/>
      <c r="QTM3263" s="36"/>
      <c r="QTN3263" s="36"/>
      <c r="QTO3263" s="12"/>
      <c r="QTP3263" s="12"/>
      <c r="QTQ3263" s="12"/>
      <c r="QTR3263" s="53"/>
      <c r="QTT3263" s="41"/>
      <c r="QTU3263" s="40"/>
      <c r="QTV3263" s="44"/>
      <c r="QTW3263" s="62"/>
      <c r="QTX3263" s="56"/>
      <c r="QTY3263" s="60"/>
      <c r="QTZ3263" s="60"/>
      <c r="QUA3263" s="60"/>
      <c r="QUB3263" s="60"/>
      <c r="QUC3263" s="46"/>
      <c r="QUD3263" s="65"/>
      <c r="QUE3263" s="19"/>
      <c r="QUF3263" s="48"/>
      <c r="QUG3263" s="41"/>
      <c r="QUH3263" s="44"/>
      <c r="QUI3263" s="18"/>
      <c r="QUJ3263" s="16"/>
      <c r="QUK3263" s="36"/>
      <c r="QUL3263" s="36"/>
      <c r="QUM3263" s="36"/>
      <c r="QUN3263" s="36"/>
      <c r="QUO3263" s="36"/>
      <c r="QUP3263" s="36"/>
      <c r="QUQ3263" s="36"/>
      <c r="QUR3263" s="36"/>
      <c r="QUS3263" s="36"/>
      <c r="QUT3263" s="36"/>
      <c r="QUU3263" s="36"/>
      <c r="QUV3263" s="36"/>
      <c r="QUW3263" s="36"/>
      <c r="QUX3263" s="12"/>
      <c r="QUY3263" s="12"/>
      <c r="QUZ3263" s="12"/>
      <c r="QVA3263" s="53"/>
      <c r="QVC3263" s="41"/>
      <c r="QVD3263" s="40"/>
      <c r="QVE3263" s="44"/>
      <c r="QVF3263" s="62"/>
      <c r="QVG3263" s="56"/>
      <c r="QVH3263" s="60"/>
      <c r="QVI3263" s="60"/>
      <c r="QVJ3263" s="60"/>
      <c r="QVK3263" s="60"/>
      <c r="QVL3263" s="46"/>
      <c r="QVM3263" s="65"/>
      <c r="QVN3263" s="19"/>
      <c r="QVO3263" s="48"/>
      <c r="QVP3263" s="41"/>
      <c r="QVQ3263" s="44"/>
      <c r="QVR3263" s="18"/>
      <c r="QVS3263" s="16"/>
      <c r="QVT3263" s="36"/>
      <c r="QVU3263" s="36"/>
      <c r="QVV3263" s="36"/>
      <c r="QVW3263" s="36"/>
      <c r="QVX3263" s="36"/>
      <c r="QVY3263" s="36"/>
      <c r="QVZ3263" s="36"/>
      <c r="QWA3263" s="36"/>
      <c r="QWB3263" s="36"/>
      <c r="QWC3263" s="36"/>
      <c r="QWD3263" s="36"/>
      <c r="QWE3263" s="36"/>
      <c r="QWF3263" s="36"/>
      <c r="QWG3263" s="12"/>
      <c r="QWH3263" s="12"/>
      <c r="QWI3263" s="12"/>
      <c r="QWJ3263" s="53"/>
      <c r="QWL3263" s="41"/>
      <c r="QWM3263" s="40"/>
      <c r="QWN3263" s="44"/>
      <c r="QWO3263" s="62"/>
      <c r="QWP3263" s="56"/>
      <c r="QWQ3263" s="60"/>
      <c r="QWR3263" s="60"/>
      <c r="QWS3263" s="60"/>
      <c r="QWT3263" s="60"/>
      <c r="QWU3263" s="46"/>
      <c r="QWV3263" s="65"/>
      <c r="QWW3263" s="19"/>
      <c r="QWX3263" s="48"/>
      <c r="QWY3263" s="41"/>
      <c r="QWZ3263" s="44"/>
      <c r="QXA3263" s="18"/>
      <c r="QXB3263" s="16"/>
      <c r="QXC3263" s="36"/>
      <c r="QXD3263" s="36"/>
      <c r="QXE3263" s="36"/>
      <c r="QXF3263" s="36"/>
      <c r="QXG3263" s="36"/>
      <c r="QXH3263" s="36"/>
      <c r="QXI3263" s="36"/>
      <c r="QXJ3263" s="36"/>
      <c r="QXK3263" s="36"/>
      <c r="QXL3263" s="36"/>
      <c r="QXM3263" s="36"/>
      <c r="QXN3263" s="36"/>
      <c r="QXO3263" s="36"/>
      <c r="QXP3263" s="12"/>
      <c r="QXQ3263" s="12"/>
      <c r="QXR3263" s="12"/>
      <c r="QXS3263" s="53"/>
      <c r="QXU3263" s="41"/>
      <c r="QXV3263" s="40"/>
      <c r="QXW3263" s="44"/>
      <c r="QXX3263" s="62"/>
      <c r="QXY3263" s="56"/>
      <c r="QXZ3263" s="60"/>
      <c r="QYA3263" s="60"/>
      <c r="QYB3263" s="60"/>
      <c r="QYC3263" s="60"/>
      <c r="QYD3263" s="46"/>
      <c r="QYE3263" s="65"/>
      <c r="QYF3263" s="19"/>
      <c r="QYG3263" s="48"/>
      <c r="QYH3263" s="41"/>
      <c r="QYI3263" s="44"/>
      <c r="QYJ3263" s="18"/>
      <c r="QYK3263" s="16"/>
      <c r="QYL3263" s="36"/>
      <c r="QYM3263" s="36"/>
      <c r="QYN3263" s="36"/>
      <c r="QYO3263" s="36"/>
      <c r="QYP3263" s="36"/>
      <c r="QYQ3263" s="36"/>
      <c r="QYR3263" s="36"/>
      <c r="QYS3263" s="36"/>
      <c r="QYT3263" s="36"/>
      <c r="QYU3263" s="36"/>
      <c r="QYV3263" s="36"/>
      <c r="QYW3263" s="36"/>
      <c r="QYX3263" s="36"/>
      <c r="QYY3263" s="12"/>
      <c r="QYZ3263" s="12"/>
      <c r="QZA3263" s="12"/>
      <c r="QZB3263" s="53"/>
      <c r="QZD3263" s="41"/>
      <c r="QZE3263" s="40"/>
      <c r="QZF3263" s="44"/>
      <c r="QZG3263" s="62"/>
      <c r="QZH3263" s="56"/>
      <c r="QZI3263" s="60"/>
      <c r="QZJ3263" s="60"/>
      <c r="QZK3263" s="60"/>
      <c r="QZL3263" s="60"/>
      <c r="QZM3263" s="46"/>
      <c r="QZN3263" s="65"/>
      <c r="QZO3263" s="19"/>
      <c r="QZP3263" s="48"/>
      <c r="QZQ3263" s="41"/>
      <c r="QZR3263" s="44"/>
      <c r="QZS3263" s="18"/>
      <c r="QZT3263" s="16"/>
      <c r="QZU3263" s="36"/>
      <c r="QZV3263" s="36"/>
      <c r="QZW3263" s="36"/>
      <c r="QZX3263" s="36"/>
      <c r="QZY3263" s="36"/>
      <c r="QZZ3263" s="36"/>
      <c r="RAA3263" s="36"/>
      <c r="RAB3263" s="36"/>
      <c r="RAC3263" s="36"/>
      <c r="RAD3263" s="36"/>
      <c r="RAE3263" s="36"/>
      <c r="RAF3263" s="36"/>
      <c r="RAG3263" s="36"/>
      <c r="RAH3263" s="12"/>
      <c r="RAI3263" s="12"/>
      <c r="RAJ3263" s="12"/>
      <c r="RAK3263" s="53"/>
      <c r="RAM3263" s="41"/>
      <c r="RAN3263" s="40"/>
      <c r="RAO3263" s="44"/>
      <c r="RAP3263" s="62"/>
      <c r="RAQ3263" s="56"/>
      <c r="RAR3263" s="60"/>
      <c r="RAS3263" s="60"/>
      <c r="RAT3263" s="60"/>
      <c r="RAU3263" s="60"/>
      <c r="RAV3263" s="46"/>
      <c r="RAW3263" s="65"/>
      <c r="RAX3263" s="19"/>
      <c r="RAY3263" s="48"/>
      <c r="RAZ3263" s="41"/>
      <c r="RBA3263" s="44"/>
      <c r="RBB3263" s="18"/>
      <c r="RBC3263" s="16"/>
      <c r="RBD3263" s="36"/>
      <c r="RBE3263" s="36"/>
      <c r="RBF3263" s="36"/>
      <c r="RBG3263" s="36"/>
      <c r="RBH3263" s="36"/>
      <c r="RBI3263" s="36"/>
      <c r="RBJ3263" s="36"/>
      <c r="RBK3263" s="36"/>
      <c r="RBL3263" s="36"/>
      <c r="RBM3263" s="36"/>
      <c r="RBN3263" s="36"/>
      <c r="RBO3263" s="36"/>
      <c r="RBP3263" s="36"/>
      <c r="RBQ3263" s="12"/>
      <c r="RBR3263" s="12"/>
      <c r="RBS3263" s="12"/>
      <c r="RBT3263" s="53"/>
      <c r="RBV3263" s="41"/>
      <c r="RBW3263" s="40"/>
      <c r="RBX3263" s="44"/>
      <c r="RBY3263" s="62"/>
      <c r="RBZ3263" s="56"/>
      <c r="RCA3263" s="60"/>
      <c r="RCB3263" s="60"/>
      <c r="RCC3263" s="60"/>
      <c r="RCD3263" s="60"/>
      <c r="RCE3263" s="46"/>
      <c r="RCF3263" s="65"/>
      <c r="RCG3263" s="19"/>
      <c r="RCH3263" s="48"/>
      <c r="RCI3263" s="41"/>
      <c r="RCJ3263" s="44"/>
      <c r="RCK3263" s="18"/>
      <c r="RCL3263" s="16"/>
      <c r="RCM3263" s="36"/>
      <c r="RCN3263" s="36"/>
      <c r="RCO3263" s="36"/>
      <c r="RCP3263" s="36"/>
      <c r="RCQ3263" s="36"/>
      <c r="RCR3263" s="36"/>
      <c r="RCS3263" s="36"/>
      <c r="RCT3263" s="36"/>
      <c r="RCU3263" s="36"/>
      <c r="RCV3263" s="36"/>
      <c r="RCW3263" s="36"/>
      <c r="RCX3263" s="36"/>
      <c r="RCY3263" s="36"/>
      <c r="RCZ3263" s="12"/>
      <c r="RDA3263" s="12"/>
      <c r="RDB3263" s="12"/>
      <c r="RDC3263" s="53"/>
      <c r="RDE3263" s="41"/>
      <c r="RDF3263" s="40"/>
      <c r="RDG3263" s="44"/>
      <c r="RDH3263" s="62"/>
      <c r="RDI3263" s="56"/>
      <c r="RDJ3263" s="60"/>
      <c r="RDK3263" s="60"/>
      <c r="RDL3263" s="60"/>
      <c r="RDM3263" s="60"/>
      <c r="RDN3263" s="46"/>
      <c r="RDO3263" s="65"/>
      <c r="RDP3263" s="19"/>
      <c r="RDQ3263" s="48"/>
      <c r="RDR3263" s="41"/>
      <c r="RDS3263" s="44"/>
      <c r="RDT3263" s="18"/>
      <c r="RDU3263" s="16"/>
      <c r="RDV3263" s="36"/>
      <c r="RDW3263" s="36"/>
      <c r="RDX3263" s="36"/>
      <c r="RDY3263" s="36"/>
      <c r="RDZ3263" s="36"/>
      <c r="REA3263" s="36"/>
      <c r="REB3263" s="36"/>
      <c r="REC3263" s="36"/>
      <c r="RED3263" s="36"/>
      <c r="REE3263" s="36"/>
      <c r="REF3263" s="36"/>
      <c r="REG3263" s="36"/>
      <c r="REH3263" s="36"/>
      <c r="REI3263" s="12"/>
      <c r="REJ3263" s="12"/>
      <c r="REK3263" s="12"/>
      <c r="REL3263" s="53"/>
      <c r="REN3263" s="41"/>
      <c r="REO3263" s="40"/>
      <c r="REP3263" s="44"/>
      <c r="REQ3263" s="62"/>
      <c r="RER3263" s="56"/>
      <c r="RES3263" s="60"/>
      <c r="RET3263" s="60"/>
      <c r="REU3263" s="60"/>
      <c r="REV3263" s="60"/>
      <c r="REW3263" s="46"/>
      <c r="REX3263" s="65"/>
      <c r="REY3263" s="19"/>
      <c r="REZ3263" s="48"/>
      <c r="RFA3263" s="41"/>
      <c r="RFB3263" s="44"/>
      <c r="RFC3263" s="18"/>
      <c r="RFD3263" s="16"/>
      <c r="RFE3263" s="36"/>
      <c r="RFF3263" s="36"/>
      <c r="RFG3263" s="36"/>
      <c r="RFH3263" s="36"/>
      <c r="RFI3263" s="36"/>
      <c r="RFJ3263" s="36"/>
      <c r="RFK3263" s="36"/>
      <c r="RFL3263" s="36"/>
      <c r="RFM3263" s="36"/>
      <c r="RFN3263" s="36"/>
      <c r="RFO3263" s="36"/>
      <c r="RFP3263" s="36"/>
      <c r="RFQ3263" s="36"/>
      <c r="RFR3263" s="12"/>
      <c r="RFS3263" s="12"/>
      <c r="RFT3263" s="12"/>
      <c r="RFU3263" s="53"/>
      <c r="RFW3263" s="41"/>
      <c r="RFX3263" s="40"/>
      <c r="RFY3263" s="44"/>
      <c r="RFZ3263" s="62"/>
      <c r="RGA3263" s="56"/>
      <c r="RGB3263" s="60"/>
      <c r="RGC3263" s="60"/>
      <c r="RGD3263" s="60"/>
      <c r="RGE3263" s="60"/>
      <c r="RGF3263" s="46"/>
      <c r="RGG3263" s="65"/>
      <c r="RGH3263" s="19"/>
      <c r="RGI3263" s="48"/>
      <c r="RGJ3263" s="41"/>
      <c r="RGK3263" s="44"/>
      <c r="RGL3263" s="18"/>
      <c r="RGM3263" s="16"/>
      <c r="RGN3263" s="36"/>
      <c r="RGO3263" s="36"/>
      <c r="RGP3263" s="36"/>
      <c r="RGQ3263" s="36"/>
      <c r="RGR3263" s="36"/>
      <c r="RGS3263" s="36"/>
      <c r="RGT3263" s="36"/>
      <c r="RGU3263" s="36"/>
      <c r="RGV3263" s="36"/>
      <c r="RGW3263" s="36"/>
      <c r="RGX3263" s="36"/>
      <c r="RGY3263" s="36"/>
      <c r="RGZ3263" s="36"/>
      <c r="RHA3263" s="12"/>
      <c r="RHB3263" s="12"/>
      <c r="RHC3263" s="12"/>
      <c r="RHD3263" s="53"/>
      <c r="RHF3263" s="41"/>
      <c r="RHG3263" s="40"/>
      <c r="RHH3263" s="44"/>
      <c r="RHI3263" s="62"/>
      <c r="RHJ3263" s="56"/>
      <c r="RHK3263" s="60"/>
      <c r="RHL3263" s="60"/>
      <c r="RHM3263" s="60"/>
      <c r="RHN3263" s="60"/>
      <c r="RHO3263" s="46"/>
      <c r="RHP3263" s="65"/>
      <c r="RHQ3263" s="19"/>
      <c r="RHR3263" s="48"/>
      <c r="RHS3263" s="41"/>
      <c r="RHT3263" s="44"/>
      <c r="RHU3263" s="18"/>
      <c r="RHV3263" s="16"/>
      <c r="RHW3263" s="36"/>
      <c r="RHX3263" s="36"/>
      <c r="RHY3263" s="36"/>
      <c r="RHZ3263" s="36"/>
      <c r="RIA3263" s="36"/>
      <c r="RIB3263" s="36"/>
      <c r="RIC3263" s="36"/>
      <c r="RID3263" s="36"/>
      <c r="RIE3263" s="36"/>
      <c r="RIF3263" s="36"/>
      <c r="RIG3263" s="36"/>
      <c r="RIH3263" s="36"/>
      <c r="RII3263" s="36"/>
      <c r="RIJ3263" s="12"/>
      <c r="RIK3263" s="12"/>
      <c r="RIL3263" s="12"/>
      <c r="RIM3263" s="53"/>
      <c r="RIO3263" s="41"/>
      <c r="RIP3263" s="40"/>
      <c r="RIQ3263" s="44"/>
      <c r="RIR3263" s="62"/>
      <c r="RIS3263" s="56"/>
      <c r="RIT3263" s="60"/>
      <c r="RIU3263" s="60"/>
      <c r="RIV3263" s="60"/>
      <c r="RIW3263" s="60"/>
      <c r="RIX3263" s="46"/>
      <c r="RIY3263" s="65"/>
      <c r="RIZ3263" s="19"/>
      <c r="RJA3263" s="48"/>
      <c r="RJB3263" s="41"/>
      <c r="RJC3263" s="44"/>
      <c r="RJD3263" s="18"/>
      <c r="RJE3263" s="16"/>
      <c r="RJF3263" s="36"/>
      <c r="RJG3263" s="36"/>
      <c r="RJH3263" s="36"/>
      <c r="RJI3263" s="36"/>
      <c r="RJJ3263" s="36"/>
      <c r="RJK3263" s="36"/>
      <c r="RJL3263" s="36"/>
      <c r="RJM3263" s="36"/>
      <c r="RJN3263" s="36"/>
      <c r="RJO3263" s="36"/>
      <c r="RJP3263" s="36"/>
      <c r="RJQ3263" s="36"/>
      <c r="RJR3263" s="36"/>
      <c r="RJS3263" s="12"/>
      <c r="RJT3263" s="12"/>
      <c r="RJU3263" s="12"/>
      <c r="RJV3263" s="53"/>
      <c r="RJX3263" s="41"/>
      <c r="RJY3263" s="40"/>
      <c r="RJZ3263" s="44"/>
      <c r="RKA3263" s="62"/>
      <c r="RKB3263" s="56"/>
      <c r="RKC3263" s="60"/>
      <c r="RKD3263" s="60"/>
      <c r="RKE3263" s="60"/>
      <c r="RKF3263" s="60"/>
      <c r="RKG3263" s="46"/>
      <c r="RKH3263" s="65"/>
      <c r="RKI3263" s="19"/>
      <c r="RKJ3263" s="48"/>
      <c r="RKK3263" s="41"/>
      <c r="RKL3263" s="44"/>
      <c r="RKM3263" s="18"/>
      <c r="RKN3263" s="16"/>
      <c r="RKO3263" s="36"/>
      <c r="RKP3263" s="36"/>
      <c r="RKQ3263" s="36"/>
      <c r="RKR3263" s="36"/>
      <c r="RKS3263" s="36"/>
      <c r="RKT3263" s="36"/>
      <c r="RKU3263" s="36"/>
      <c r="RKV3263" s="36"/>
      <c r="RKW3263" s="36"/>
      <c r="RKX3263" s="36"/>
      <c r="RKY3263" s="36"/>
      <c r="RKZ3263" s="36"/>
      <c r="RLA3263" s="36"/>
      <c r="RLB3263" s="12"/>
      <c r="RLC3263" s="12"/>
      <c r="RLD3263" s="12"/>
      <c r="RLE3263" s="53"/>
      <c r="RLG3263" s="41"/>
      <c r="RLH3263" s="40"/>
      <c r="RLI3263" s="44"/>
      <c r="RLJ3263" s="62"/>
      <c r="RLK3263" s="56"/>
      <c r="RLL3263" s="60"/>
      <c r="RLM3263" s="60"/>
      <c r="RLN3263" s="60"/>
      <c r="RLO3263" s="60"/>
      <c r="RLP3263" s="46"/>
      <c r="RLQ3263" s="65"/>
      <c r="RLR3263" s="19"/>
      <c r="RLS3263" s="48"/>
      <c r="RLT3263" s="41"/>
      <c r="RLU3263" s="44"/>
      <c r="RLV3263" s="18"/>
      <c r="RLW3263" s="16"/>
      <c r="RLX3263" s="36"/>
      <c r="RLY3263" s="36"/>
      <c r="RLZ3263" s="36"/>
      <c r="RMA3263" s="36"/>
      <c r="RMB3263" s="36"/>
      <c r="RMC3263" s="36"/>
      <c r="RMD3263" s="36"/>
      <c r="RME3263" s="36"/>
      <c r="RMF3263" s="36"/>
      <c r="RMG3263" s="36"/>
      <c r="RMH3263" s="36"/>
      <c r="RMI3263" s="36"/>
      <c r="RMJ3263" s="36"/>
      <c r="RMK3263" s="12"/>
      <c r="RML3263" s="12"/>
      <c r="RMM3263" s="12"/>
      <c r="RMN3263" s="53"/>
      <c r="RMP3263" s="41"/>
      <c r="RMQ3263" s="40"/>
      <c r="RMR3263" s="44"/>
      <c r="RMS3263" s="62"/>
      <c r="RMT3263" s="56"/>
      <c r="RMU3263" s="60"/>
      <c r="RMV3263" s="60"/>
      <c r="RMW3263" s="60"/>
      <c r="RMX3263" s="60"/>
      <c r="RMY3263" s="46"/>
      <c r="RMZ3263" s="65"/>
      <c r="RNA3263" s="19"/>
      <c r="RNB3263" s="48"/>
      <c r="RNC3263" s="41"/>
      <c r="RND3263" s="44"/>
      <c r="RNE3263" s="18"/>
      <c r="RNF3263" s="16"/>
      <c r="RNG3263" s="36"/>
      <c r="RNH3263" s="36"/>
      <c r="RNI3263" s="36"/>
      <c r="RNJ3263" s="36"/>
      <c r="RNK3263" s="36"/>
      <c r="RNL3263" s="36"/>
      <c r="RNM3263" s="36"/>
      <c r="RNN3263" s="36"/>
      <c r="RNO3263" s="36"/>
      <c r="RNP3263" s="36"/>
      <c r="RNQ3263" s="36"/>
      <c r="RNR3263" s="36"/>
      <c r="RNS3263" s="36"/>
      <c r="RNT3263" s="12"/>
      <c r="RNU3263" s="12"/>
      <c r="RNV3263" s="12"/>
      <c r="RNW3263" s="53"/>
      <c r="RNY3263" s="41"/>
      <c r="RNZ3263" s="40"/>
      <c r="ROA3263" s="44"/>
      <c r="ROB3263" s="62"/>
      <c r="ROC3263" s="56"/>
      <c r="ROD3263" s="60"/>
      <c r="ROE3263" s="60"/>
      <c r="ROF3263" s="60"/>
      <c r="ROG3263" s="60"/>
      <c r="ROH3263" s="46"/>
      <c r="ROI3263" s="65"/>
      <c r="ROJ3263" s="19"/>
      <c r="ROK3263" s="48"/>
      <c r="ROL3263" s="41"/>
      <c r="ROM3263" s="44"/>
      <c r="RON3263" s="18"/>
      <c r="ROO3263" s="16"/>
      <c r="ROP3263" s="36"/>
      <c r="ROQ3263" s="36"/>
      <c r="ROR3263" s="36"/>
      <c r="ROS3263" s="36"/>
      <c r="ROT3263" s="36"/>
      <c r="ROU3263" s="36"/>
      <c r="ROV3263" s="36"/>
      <c r="ROW3263" s="36"/>
      <c r="ROX3263" s="36"/>
      <c r="ROY3263" s="36"/>
      <c r="ROZ3263" s="36"/>
      <c r="RPA3263" s="36"/>
      <c r="RPB3263" s="36"/>
      <c r="RPC3263" s="12"/>
      <c r="RPD3263" s="12"/>
      <c r="RPE3263" s="12"/>
      <c r="RPF3263" s="53"/>
      <c r="RPH3263" s="41"/>
      <c r="RPI3263" s="40"/>
      <c r="RPJ3263" s="44"/>
      <c r="RPK3263" s="62"/>
      <c r="RPL3263" s="56"/>
      <c r="RPM3263" s="60"/>
      <c r="RPN3263" s="60"/>
      <c r="RPO3263" s="60"/>
      <c r="RPP3263" s="60"/>
      <c r="RPQ3263" s="46"/>
      <c r="RPR3263" s="65"/>
      <c r="RPS3263" s="19"/>
      <c r="RPT3263" s="48"/>
      <c r="RPU3263" s="41"/>
      <c r="RPV3263" s="44"/>
      <c r="RPW3263" s="18"/>
      <c r="RPX3263" s="16"/>
      <c r="RPY3263" s="36"/>
      <c r="RPZ3263" s="36"/>
      <c r="RQA3263" s="36"/>
      <c r="RQB3263" s="36"/>
      <c r="RQC3263" s="36"/>
      <c r="RQD3263" s="36"/>
      <c r="RQE3263" s="36"/>
      <c r="RQF3263" s="36"/>
      <c r="RQG3263" s="36"/>
      <c r="RQH3263" s="36"/>
      <c r="RQI3263" s="36"/>
      <c r="RQJ3263" s="36"/>
      <c r="RQK3263" s="36"/>
      <c r="RQL3263" s="12"/>
      <c r="RQM3263" s="12"/>
      <c r="RQN3263" s="12"/>
      <c r="RQO3263" s="53"/>
      <c r="RQQ3263" s="41"/>
      <c r="RQR3263" s="40"/>
      <c r="RQS3263" s="44"/>
      <c r="RQT3263" s="62"/>
      <c r="RQU3263" s="56"/>
      <c r="RQV3263" s="60"/>
      <c r="RQW3263" s="60"/>
      <c r="RQX3263" s="60"/>
      <c r="RQY3263" s="60"/>
      <c r="RQZ3263" s="46"/>
      <c r="RRA3263" s="65"/>
      <c r="RRB3263" s="19"/>
      <c r="RRC3263" s="48"/>
      <c r="RRD3263" s="41"/>
      <c r="RRE3263" s="44"/>
      <c r="RRF3263" s="18"/>
      <c r="RRG3263" s="16"/>
      <c r="RRH3263" s="36"/>
      <c r="RRI3263" s="36"/>
      <c r="RRJ3263" s="36"/>
      <c r="RRK3263" s="36"/>
      <c r="RRL3263" s="36"/>
      <c r="RRM3263" s="36"/>
      <c r="RRN3263" s="36"/>
      <c r="RRO3263" s="36"/>
      <c r="RRP3263" s="36"/>
      <c r="RRQ3263" s="36"/>
      <c r="RRR3263" s="36"/>
      <c r="RRS3263" s="36"/>
      <c r="RRT3263" s="36"/>
      <c r="RRU3263" s="12"/>
      <c r="RRV3263" s="12"/>
      <c r="RRW3263" s="12"/>
      <c r="RRX3263" s="53"/>
      <c r="RRZ3263" s="41"/>
      <c r="RSA3263" s="40"/>
      <c r="RSB3263" s="44"/>
      <c r="RSC3263" s="62"/>
      <c r="RSD3263" s="56"/>
      <c r="RSE3263" s="60"/>
      <c r="RSF3263" s="60"/>
      <c r="RSG3263" s="60"/>
      <c r="RSH3263" s="60"/>
      <c r="RSI3263" s="46"/>
      <c r="RSJ3263" s="65"/>
      <c r="RSK3263" s="19"/>
      <c r="RSL3263" s="48"/>
      <c r="RSM3263" s="41"/>
      <c r="RSN3263" s="44"/>
      <c r="RSO3263" s="18"/>
      <c r="RSP3263" s="16"/>
      <c r="RSQ3263" s="36"/>
      <c r="RSR3263" s="36"/>
      <c r="RSS3263" s="36"/>
      <c r="RST3263" s="36"/>
      <c r="RSU3263" s="36"/>
      <c r="RSV3263" s="36"/>
      <c r="RSW3263" s="36"/>
      <c r="RSX3263" s="36"/>
      <c r="RSY3263" s="36"/>
      <c r="RSZ3263" s="36"/>
      <c r="RTA3263" s="36"/>
      <c r="RTB3263" s="36"/>
      <c r="RTC3263" s="36"/>
      <c r="RTD3263" s="12"/>
      <c r="RTE3263" s="12"/>
      <c r="RTF3263" s="12"/>
      <c r="RTG3263" s="53"/>
      <c r="RTI3263" s="41"/>
      <c r="RTJ3263" s="40"/>
      <c r="RTK3263" s="44"/>
      <c r="RTL3263" s="62"/>
      <c r="RTM3263" s="56"/>
      <c r="RTN3263" s="60"/>
      <c r="RTO3263" s="60"/>
      <c r="RTP3263" s="60"/>
      <c r="RTQ3263" s="60"/>
      <c r="RTR3263" s="46"/>
      <c r="RTS3263" s="65"/>
      <c r="RTT3263" s="19"/>
      <c r="RTU3263" s="48"/>
      <c r="RTV3263" s="41"/>
      <c r="RTW3263" s="44"/>
      <c r="RTX3263" s="18"/>
      <c r="RTY3263" s="16"/>
      <c r="RTZ3263" s="36"/>
      <c r="RUA3263" s="36"/>
      <c r="RUB3263" s="36"/>
      <c r="RUC3263" s="36"/>
      <c r="RUD3263" s="36"/>
      <c r="RUE3263" s="36"/>
      <c r="RUF3263" s="36"/>
      <c r="RUG3263" s="36"/>
      <c r="RUH3263" s="36"/>
      <c r="RUI3263" s="36"/>
      <c r="RUJ3263" s="36"/>
      <c r="RUK3263" s="36"/>
      <c r="RUL3263" s="36"/>
      <c r="RUM3263" s="12"/>
      <c r="RUN3263" s="12"/>
      <c r="RUO3263" s="12"/>
      <c r="RUP3263" s="53"/>
      <c r="RUR3263" s="41"/>
      <c r="RUS3263" s="40"/>
      <c r="RUT3263" s="44"/>
      <c r="RUU3263" s="62"/>
      <c r="RUV3263" s="56"/>
      <c r="RUW3263" s="60"/>
      <c r="RUX3263" s="60"/>
      <c r="RUY3263" s="60"/>
      <c r="RUZ3263" s="60"/>
      <c r="RVA3263" s="46"/>
      <c r="RVB3263" s="65"/>
      <c r="RVC3263" s="19"/>
      <c r="RVD3263" s="48"/>
      <c r="RVE3263" s="41"/>
      <c r="RVF3263" s="44"/>
      <c r="RVG3263" s="18"/>
      <c r="RVH3263" s="16"/>
      <c r="RVI3263" s="36"/>
      <c r="RVJ3263" s="36"/>
      <c r="RVK3263" s="36"/>
      <c r="RVL3263" s="36"/>
      <c r="RVM3263" s="36"/>
      <c r="RVN3263" s="36"/>
      <c r="RVO3263" s="36"/>
      <c r="RVP3263" s="36"/>
      <c r="RVQ3263" s="36"/>
      <c r="RVR3263" s="36"/>
      <c r="RVS3263" s="36"/>
      <c r="RVT3263" s="36"/>
      <c r="RVU3263" s="36"/>
      <c r="RVV3263" s="12"/>
      <c r="RVW3263" s="12"/>
      <c r="RVX3263" s="12"/>
      <c r="RVY3263" s="53"/>
      <c r="RWA3263" s="41"/>
      <c r="RWB3263" s="40"/>
      <c r="RWC3263" s="44"/>
      <c r="RWD3263" s="62"/>
      <c r="RWE3263" s="56"/>
      <c r="RWF3263" s="60"/>
      <c r="RWG3263" s="60"/>
      <c r="RWH3263" s="60"/>
      <c r="RWI3263" s="60"/>
      <c r="RWJ3263" s="46"/>
      <c r="RWK3263" s="65"/>
      <c r="RWL3263" s="19"/>
      <c r="RWM3263" s="48"/>
      <c r="RWN3263" s="41"/>
      <c r="RWO3263" s="44"/>
      <c r="RWP3263" s="18"/>
      <c r="RWQ3263" s="16"/>
      <c r="RWR3263" s="36"/>
      <c r="RWS3263" s="36"/>
      <c r="RWT3263" s="36"/>
      <c r="RWU3263" s="36"/>
      <c r="RWV3263" s="36"/>
      <c r="RWW3263" s="36"/>
      <c r="RWX3263" s="36"/>
      <c r="RWY3263" s="36"/>
      <c r="RWZ3263" s="36"/>
      <c r="RXA3263" s="36"/>
      <c r="RXB3263" s="36"/>
      <c r="RXC3263" s="36"/>
      <c r="RXD3263" s="36"/>
      <c r="RXE3263" s="12"/>
      <c r="RXF3263" s="12"/>
      <c r="RXG3263" s="12"/>
      <c r="RXH3263" s="53"/>
      <c r="RXJ3263" s="41"/>
      <c r="RXK3263" s="40"/>
      <c r="RXL3263" s="44"/>
      <c r="RXM3263" s="62"/>
      <c r="RXN3263" s="56"/>
      <c r="RXO3263" s="60"/>
      <c r="RXP3263" s="60"/>
      <c r="RXQ3263" s="60"/>
      <c r="RXR3263" s="60"/>
      <c r="RXS3263" s="46"/>
      <c r="RXT3263" s="65"/>
      <c r="RXU3263" s="19"/>
      <c r="RXV3263" s="48"/>
      <c r="RXW3263" s="41"/>
      <c r="RXX3263" s="44"/>
      <c r="RXY3263" s="18"/>
      <c r="RXZ3263" s="16"/>
      <c r="RYA3263" s="36"/>
      <c r="RYB3263" s="36"/>
      <c r="RYC3263" s="36"/>
      <c r="RYD3263" s="36"/>
      <c r="RYE3263" s="36"/>
      <c r="RYF3263" s="36"/>
      <c r="RYG3263" s="36"/>
      <c r="RYH3263" s="36"/>
      <c r="RYI3263" s="36"/>
      <c r="RYJ3263" s="36"/>
      <c r="RYK3263" s="36"/>
      <c r="RYL3263" s="36"/>
      <c r="RYM3263" s="36"/>
      <c r="RYN3263" s="12"/>
      <c r="RYO3263" s="12"/>
      <c r="RYP3263" s="12"/>
      <c r="RYQ3263" s="53"/>
      <c r="RYS3263" s="41"/>
      <c r="RYT3263" s="40"/>
      <c r="RYU3263" s="44"/>
      <c r="RYV3263" s="62"/>
      <c r="RYW3263" s="56"/>
      <c r="RYX3263" s="60"/>
      <c r="RYY3263" s="60"/>
      <c r="RYZ3263" s="60"/>
      <c r="RZA3263" s="60"/>
      <c r="RZB3263" s="46"/>
      <c r="RZC3263" s="65"/>
      <c r="RZD3263" s="19"/>
      <c r="RZE3263" s="48"/>
      <c r="RZF3263" s="41"/>
      <c r="RZG3263" s="44"/>
      <c r="RZH3263" s="18"/>
      <c r="RZI3263" s="16"/>
      <c r="RZJ3263" s="36"/>
      <c r="RZK3263" s="36"/>
      <c r="RZL3263" s="36"/>
      <c r="RZM3263" s="36"/>
      <c r="RZN3263" s="36"/>
      <c r="RZO3263" s="36"/>
      <c r="RZP3263" s="36"/>
      <c r="RZQ3263" s="36"/>
      <c r="RZR3263" s="36"/>
      <c r="RZS3263" s="36"/>
      <c r="RZT3263" s="36"/>
      <c r="RZU3263" s="36"/>
      <c r="RZV3263" s="36"/>
      <c r="RZW3263" s="12"/>
      <c r="RZX3263" s="12"/>
      <c r="RZY3263" s="12"/>
      <c r="RZZ3263" s="53"/>
      <c r="SAB3263" s="41"/>
      <c r="SAC3263" s="40"/>
      <c r="SAD3263" s="44"/>
      <c r="SAE3263" s="62"/>
      <c r="SAF3263" s="56"/>
      <c r="SAG3263" s="60"/>
      <c r="SAH3263" s="60"/>
      <c r="SAI3263" s="60"/>
      <c r="SAJ3263" s="60"/>
      <c r="SAK3263" s="46"/>
      <c r="SAL3263" s="65"/>
      <c r="SAM3263" s="19"/>
      <c r="SAN3263" s="48"/>
      <c r="SAO3263" s="41"/>
      <c r="SAP3263" s="44"/>
      <c r="SAQ3263" s="18"/>
      <c r="SAR3263" s="16"/>
      <c r="SAS3263" s="36"/>
      <c r="SAT3263" s="36"/>
      <c r="SAU3263" s="36"/>
      <c r="SAV3263" s="36"/>
      <c r="SAW3263" s="36"/>
      <c r="SAX3263" s="36"/>
      <c r="SAY3263" s="36"/>
      <c r="SAZ3263" s="36"/>
      <c r="SBA3263" s="36"/>
      <c r="SBB3263" s="36"/>
      <c r="SBC3263" s="36"/>
      <c r="SBD3263" s="36"/>
      <c r="SBE3263" s="36"/>
      <c r="SBF3263" s="12"/>
      <c r="SBG3263" s="12"/>
      <c r="SBH3263" s="12"/>
      <c r="SBI3263" s="53"/>
      <c r="SBK3263" s="41"/>
      <c r="SBL3263" s="40"/>
      <c r="SBM3263" s="44"/>
      <c r="SBN3263" s="62"/>
      <c r="SBO3263" s="56"/>
      <c r="SBP3263" s="60"/>
      <c r="SBQ3263" s="60"/>
      <c r="SBR3263" s="60"/>
      <c r="SBS3263" s="60"/>
      <c r="SBT3263" s="46"/>
      <c r="SBU3263" s="65"/>
      <c r="SBV3263" s="19"/>
      <c r="SBW3263" s="48"/>
      <c r="SBX3263" s="41"/>
      <c r="SBY3263" s="44"/>
      <c r="SBZ3263" s="18"/>
      <c r="SCA3263" s="16"/>
      <c r="SCB3263" s="36"/>
      <c r="SCC3263" s="36"/>
      <c r="SCD3263" s="36"/>
      <c r="SCE3263" s="36"/>
      <c r="SCF3263" s="36"/>
      <c r="SCG3263" s="36"/>
      <c r="SCH3263" s="36"/>
      <c r="SCI3263" s="36"/>
      <c r="SCJ3263" s="36"/>
      <c r="SCK3263" s="36"/>
      <c r="SCL3263" s="36"/>
      <c r="SCM3263" s="36"/>
      <c r="SCN3263" s="36"/>
      <c r="SCO3263" s="12"/>
      <c r="SCP3263" s="12"/>
      <c r="SCQ3263" s="12"/>
      <c r="SCR3263" s="53"/>
      <c r="SCT3263" s="41"/>
      <c r="SCU3263" s="40"/>
      <c r="SCV3263" s="44"/>
      <c r="SCW3263" s="62"/>
      <c r="SCX3263" s="56"/>
      <c r="SCY3263" s="60"/>
      <c r="SCZ3263" s="60"/>
      <c r="SDA3263" s="60"/>
      <c r="SDB3263" s="60"/>
      <c r="SDC3263" s="46"/>
      <c r="SDD3263" s="65"/>
      <c r="SDE3263" s="19"/>
      <c r="SDF3263" s="48"/>
      <c r="SDG3263" s="41"/>
      <c r="SDH3263" s="44"/>
      <c r="SDI3263" s="18"/>
      <c r="SDJ3263" s="16"/>
      <c r="SDK3263" s="36"/>
      <c r="SDL3263" s="36"/>
      <c r="SDM3263" s="36"/>
      <c r="SDN3263" s="36"/>
      <c r="SDO3263" s="36"/>
      <c r="SDP3263" s="36"/>
      <c r="SDQ3263" s="36"/>
      <c r="SDR3263" s="36"/>
      <c r="SDS3263" s="36"/>
      <c r="SDT3263" s="36"/>
      <c r="SDU3263" s="36"/>
      <c r="SDV3263" s="36"/>
      <c r="SDW3263" s="36"/>
      <c r="SDX3263" s="12"/>
      <c r="SDY3263" s="12"/>
      <c r="SDZ3263" s="12"/>
      <c r="SEA3263" s="53"/>
      <c r="SEC3263" s="41"/>
      <c r="SED3263" s="40"/>
      <c r="SEE3263" s="44"/>
      <c r="SEF3263" s="62"/>
      <c r="SEG3263" s="56"/>
      <c r="SEH3263" s="60"/>
      <c r="SEI3263" s="60"/>
      <c r="SEJ3263" s="60"/>
      <c r="SEK3263" s="60"/>
      <c r="SEL3263" s="46"/>
      <c r="SEM3263" s="65"/>
      <c r="SEN3263" s="19"/>
      <c r="SEO3263" s="48"/>
      <c r="SEP3263" s="41"/>
      <c r="SEQ3263" s="44"/>
      <c r="SER3263" s="18"/>
      <c r="SES3263" s="16"/>
      <c r="SET3263" s="36"/>
      <c r="SEU3263" s="36"/>
      <c r="SEV3263" s="36"/>
      <c r="SEW3263" s="36"/>
      <c r="SEX3263" s="36"/>
      <c r="SEY3263" s="36"/>
      <c r="SEZ3263" s="36"/>
      <c r="SFA3263" s="36"/>
      <c r="SFB3263" s="36"/>
      <c r="SFC3263" s="36"/>
      <c r="SFD3263" s="36"/>
      <c r="SFE3263" s="36"/>
      <c r="SFF3263" s="36"/>
      <c r="SFG3263" s="12"/>
      <c r="SFH3263" s="12"/>
      <c r="SFI3263" s="12"/>
      <c r="SFJ3263" s="53"/>
      <c r="SFL3263" s="41"/>
      <c r="SFM3263" s="40"/>
      <c r="SFN3263" s="44"/>
      <c r="SFO3263" s="62"/>
      <c r="SFP3263" s="56"/>
      <c r="SFQ3263" s="60"/>
      <c r="SFR3263" s="60"/>
      <c r="SFS3263" s="60"/>
      <c r="SFT3263" s="60"/>
      <c r="SFU3263" s="46"/>
      <c r="SFV3263" s="65"/>
      <c r="SFW3263" s="19"/>
      <c r="SFX3263" s="48"/>
      <c r="SFY3263" s="41"/>
      <c r="SFZ3263" s="44"/>
      <c r="SGA3263" s="18"/>
      <c r="SGB3263" s="16"/>
      <c r="SGC3263" s="36"/>
      <c r="SGD3263" s="36"/>
      <c r="SGE3263" s="36"/>
      <c r="SGF3263" s="36"/>
      <c r="SGG3263" s="36"/>
      <c r="SGH3263" s="36"/>
      <c r="SGI3263" s="36"/>
      <c r="SGJ3263" s="36"/>
      <c r="SGK3263" s="36"/>
      <c r="SGL3263" s="36"/>
      <c r="SGM3263" s="36"/>
      <c r="SGN3263" s="36"/>
      <c r="SGO3263" s="36"/>
      <c r="SGP3263" s="12"/>
      <c r="SGQ3263" s="12"/>
      <c r="SGR3263" s="12"/>
      <c r="SGS3263" s="53"/>
      <c r="SGU3263" s="41"/>
      <c r="SGV3263" s="40"/>
      <c r="SGW3263" s="44"/>
      <c r="SGX3263" s="62"/>
      <c r="SGY3263" s="56"/>
      <c r="SGZ3263" s="60"/>
      <c r="SHA3263" s="60"/>
      <c r="SHB3263" s="60"/>
      <c r="SHC3263" s="60"/>
      <c r="SHD3263" s="46"/>
      <c r="SHE3263" s="65"/>
      <c r="SHF3263" s="19"/>
      <c r="SHG3263" s="48"/>
      <c r="SHH3263" s="41"/>
      <c r="SHI3263" s="44"/>
      <c r="SHJ3263" s="18"/>
      <c r="SHK3263" s="16"/>
      <c r="SHL3263" s="36"/>
      <c r="SHM3263" s="36"/>
      <c r="SHN3263" s="36"/>
      <c r="SHO3263" s="36"/>
      <c r="SHP3263" s="36"/>
      <c r="SHQ3263" s="36"/>
      <c r="SHR3263" s="36"/>
      <c r="SHS3263" s="36"/>
      <c r="SHT3263" s="36"/>
      <c r="SHU3263" s="36"/>
      <c r="SHV3263" s="36"/>
      <c r="SHW3263" s="36"/>
      <c r="SHX3263" s="36"/>
      <c r="SHY3263" s="12"/>
      <c r="SHZ3263" s="12"/>
      <c r="SIA3263" s="12"/>
      <c r="SIB3263" s="53"/>
      <c r="SID3263" s="41"/>
      <c r="SIE3263" s="40"/>
      <c r="SIF3263" s="44"/>
      <c r="SIG3263" s="62"/>
      <c r="SIH3263" s="56"/>
      <c r="SII3263" s="60"/>
      <c r="SIJ3263" s="60"/>
      <c r="SIK3263" s="60"/>
      <c r="SIL3263" s="60"/>
      <c r="SIM3263" s="46"/>
      <c r="SIN3263" s="65"/>
      <c r="SIO3263" s="19"/>
      <c r="SIP3263" s="48"/>
      <c r="SIQ3263" s="41"/>
      <c r="SIR3263" s="44"/>
      <c r="SIS3263" s="18"/>
      <c r="SIT3263" s="16"/>
      <c r="SIU3263" s="36"/>
      <c r="SIV3263" s="36"/>
      <c r="SIW3263" s="36"/>
      <c r="SIX3263" s="36"/>
      <c r="SIY3263" s="36"/>
      <c r="SIZ3263" s="36"/>
      <c r="SJA3263" s="36"/>
      <c r="SJB3263" s="36"/>
      <c r="SJC3263" s="36"/>
      <c r="SJD3263" s="36"/>
      <c r="SJE3263" s="36"/>
      <c r="SJF3263" s="36"/>
      <c r="SJG3263" s="36"/>
      <c r="SJH3263" s="12"/>
      <c r="SJI3263" s="12"/>
      <c r="SJJ3263" s="12"/>
      <c r="SJK3263" s="53"/>
      <c r="SJM3263" s="41"/>
      <c r="SJN3263" s="40"/>
      <c r="SJO3263" s="44"/>
      <c r="SJP3263" s="62"/>
      <c r="SJQ3263" s="56"/>
      <c r="SJR3263" s="60"/>
      <c r="SJS3263" s="60"/>
      <c r="SJT3263" s="60"/>
      <c r="SJU3263" s="60"/>
      <c r="SJV3263" s="46"/>
      <c r="SJW3263" s="65"/>
      <c r="SJX3263" s="19"/>
      <c r="SJY3263" s="48"/>
      <c r="SJZ3263" s="41"/>
      <c r="SKA3263" s="44"/>
      <c r="SKB3263" s="18"/>
      <c r="SKC3263" s="16"/>
      <c r="SKD3263" s="36"/>
      <c r="SKE3263" s="36"/>
      <c r="SKF3263" s="36"/>
      <c r="SKG3263" s="36"/>
      <c r="SKH3263" s="36"/>
      <c r="SKI3263" s="36"/>
      <c r="SKJ3263" s="36"/>
      <c r="SKK3263" s="36"/>
      <c r="SKL3263" s="36"/>
      <c r="SKM3263" s="36"/>
      <c r="SKN3263" s="36"/>
      <c r="SKO3263" s="36"/>
      <c r="SKP3263" s="36"/>
      <c r="SKQ3263" s="12"/>
      <c r="SKR3263" s="12"/>
      <c r="SKS3263" s="12"/>
      <c r="SKT3263" s="53"/>
      <c r="SKV3263" s="41"/>
      <c r="SKW3263" s="40"/>
      <c r="SKX3263" s="44"/>
      <c r="SKY3263" s="62"/>
      <c r="SKZ3263" s="56"/>
      <c r="SLA3263" s="60"/>
      <c r="SLB3263" s="60"/>
      <c r="SLC3263" s="60"/>
      <c r="SLD3263" s="60"/>
      <c r="SLE3263" s="46"/>
      <c r="SLF3263" s="65"/>
      <c r="SLG3263" s="19"/>
      <c r="SLH3263" s="48"/>
      <c r="SLI3263" s="41"/>
      <c r="SLJ3263" s="44"/>
      <c r="SLK3263" s="18"/>
      <c r="SLL3263" s="16"/>
      <c r="SLM3263" s="36"/>
      <c r="SLN3263" s="36"/>
      <c r="SLO3263" s="36"/>
      <c r="SLP3263" s="36"/>
      <c r="SLQ3263" s="36"/>
      <c r="SLR3263" s="36"/>
      <c r="SLS3263" s="36"/>
      <c r="SLT3263" s="36"/>
      <c r="SLU3263" s="36"/>
      <c r="SLV3263" s="36"/>
      <c r="SLW3263" s="36"/>
      <c r="SLX3263" s="36"/>
      <c r="SLY3263" s="36"/>
      <c r="SLZ3263" s="12"/>
      <c r="SMA3263" s="12"/>
      <c r="SMB3263" s="12"/>
      <c r="SMC3263" s="53"/>
      <c r="SME3263" s="41"/>
      <c r="SMF3263" s="40"/>
      <c r="SMG3263" s="44"/>
      <c r="SMH3263" s="62"/>
      <c r="SMI3263" s="56"/>
      <c r="SMJ3263" s="60"/>
      <c r="SMK3263" s="60"/>
      <c r="SML3263" s="60"/>
      <c r="SMM3263" s="60"/>
      <c r="SMN3263" s="46"/>
      <c r="SMO3263" s="65"/>
      <c r="SMP3263" s="19"/>
      <c r="SMQ3263" s="48"/>
      <c r="SMR3263" s="41"/>
      <c r="SMS3263" s="44"/>
      <c r="SMT3263" s="18"/>
      <c r="SMU3263" s="16"/>
      <c r="SMV3263" s="36"/>
      <c r="SMW3263" s="36"/>
      <c r="SMX3263" s="36"/>
      <c r="SMY3263" s="36"/>
      <c r="SMZ3263" s="36"/>
      <c r="SNA3263" s="36"/>
      <c r="SNB3263" s="36"/>
      <c r="SNC3263" s="36"/>
      <c r="SND3263" s="36"/>
      <c r="SNE3263" s="36"/>
      <c r="SNF3263" s="36"/>
      <c r="SNG3263" s="36"/>
      <c r="SNH3263" s="36"/>
      <c r="SNI3263" s="12"/>
      <c r="SNJ3263" s="12"/>
      <c r="SNK3263" s="12"/>
      <c r="SNL3263" s="53"/>
      <c r="SNN3263" s="41"/>
      <c r="SNO3263" s="40"/>
      <c r="SNP3263" s="44"/>
      <c r="SNQ3263" s="62"/>
      <c r="SNR3263" s="56"/>
      <c r="SNS3263" s="60"/>
      <c r="SNT3263" s="60"/>
      <c r="SNU3263" s="60"/>
      <c r="SNV3263" s="60"/>
      <c r="SNW3263" s="46"/>
      <c r="SNX3263" s="65"/>
      <c r="SNY3263" s="19"/>
      <c r="SNZ3263" s="48"/>
      <c r="SOA3263" s="41"/>
      <c r="SOB3263" s="44"/>
      <c r="SOC3263" s="18"/>
      <c r="SOD3263" s="16"/>
      <c r="SOE3263" s="36"/>
      <c r="SOF3263" s="36"/>
      <c r="SOG3263" s="36"/>
      <c r="SOH3263" s="36"/>
      <c r="SOI3263" s="36"/>
      <c r="SOJ3263" s="36"/>
      <c r="SOK3263" s="36"/>
      <c r="SOL3263" s="36"/>
      <c r="SOM3263" s="36"/>
      <c r="SON3263" s="36"/>
      <c r="SOO3263" s="36"/>
      <c r="SOP3263" s="36"/>
      <c r="SOQ3263" s="36"/>
      <c r="SOR3263" s="12"/>
      <c r="SOS3263" s="12"/>
      <c r="SOT3263" s="12"/>
      <c r="SOU3263" s="53"/>
      <c r="SOW3263" s="41"/>
      <c r="SOX3263" s="40"/>
      <c r="SOY3263" s="44"/>
      <c r="SOZ3263" s="62"/>
      <c r="SPA3263" s="56"/>
      <c r="SPB3263" s="60"/>
      <c r="SPC3263" s="60"/>
      <c r="SPD3263" s="60"/>
      <c r="SPE3263" s="60"/>
      <c r="SPF3263" s="46"/>
      <c r="SPG3263" s="65"/>
      <c r="SPH3263" s="19"/>
      <c r="SPI3263" s="48"/>
      <c r="SPJ3263" s="41"/>
      <c r="SPK3263" s="44"/>
      <c r="SPL3263" s="18"/>
      <c r="SPM3263" s="16"/>
      <c r="SPN3263" s="36"/>
      <c r="SPO3263" s="36"/>
      <c r="SPP3263" s="36"/>
      <c r="SPQ3263" s="36"/>
      <c r="SPR3263" s="36"/>
      <c r="SPS3263" s="36"/>
      <c r="SPT3263" s="36"/>
      <c r="SPU3263" s="36"/>
      <c r="SPV3263" s="36"/>
      <c r="SPW3263" s="36"/>
      <c r="SPX3263" s="36"/>
      <c r="SPY3263" s="36"/>
      <c r="SPZ3263" s="36"/>
      <c r="SQA3263" s="12"/>
      <c r="SQB3263" s="12"/>
      <c r="SQC3263" s="12"/>
      <c r="SQD3263" s="53"/>
      <c r="SQF3263" s="41"/>
      <c r="SQG3263" s="40"/>
      <c r="SQH3263" s="44"/>
      <c r="SQI3263" s="62"/>
      <c r="SQJ3263" s="56"/>
      <c r="SQK3263" s="60"/>
      <c r="SQL3263" s="60"/>
      <c r="SQM3263" s="60"/>
      <c r="SQN3263" s="60"/>
      <c r="SQO3263" s="46"/>
      <c r="SQP3263" s="65"/>
      <c r="SQQ3263" s="19"/>
      <c r="SQR3263" s="48"/>
      <c r="SQS3263" s="41"/>
      <c r="SQT3263" s="44"/>
      <c r="SQU3263" s="18"/>
      <c r="SQV3263" s="16"/>
      <c r="SQW3263" s="36"/>
      <c r="SQX3263" s="36"/>
      <c r="SQY3263" s="36"/>
      <c r="SQZ3263" s="36"/>
      <c r="SRA3263" s="36"/>
      <c r="SRB3263" s="36"/>
      <c r="SRC3263" s="36"/>
      <c r="SRD3263" s="36"/>
      <c r="SRE3263" s="36"/>
      <c r="SRF3263" s="36"/>
      <c r="SRG3263" s="36"/>
      <c r="SRH3263" s="36"/>
      <c r="SRI3263" s="36"/>
      <c r="SRJ3263" s="12"/>
      <c r="SRK3263" s="12"/>
      <c r="SRL3263" s="12"/>
      <c r="SRM3263" s="53"/>
      <c r="SRO3263" s="41"/>
      <c r="SRP3263" s="40"/>
      <c r="SRQ3263" s="44"/>
      <c r="SRR3263" s="62"/>
      <c r="SRS3263" s="56"/>
      <c r="SRT3263" s="60"/>
      <c r="SRU3263" s="60"/>
      <c r="SRV3263" s="60"/>
      <c r="SRW3263" s="60"/>
      <c r="SRX3263" s="46"/>
      <c r="SRY3263" s="65"/>
      <c r="SRZ3263" s="19"/>
      <c r="SSA3263" s="48"/>
      <c r="SSB3263" s="41"/>
      <c r="SSC3263" s="44"/>
      <c r="SSD3263" s="18"/>
      <c r="SSE3263" s="16"/>
      <c r="SSF3263" s="36"/>
      <c r="SSG3263" s="36"/>
      <c r="SSH3263" s="36"/>
      <c r="SSI3263" s="36"/>
      <c r="SSJ3263" s="36"/>
      <c r="SSK3263" s="36"/>
      <c r="SSL3263" s="36"/>
      <c r="SSM3263" s="36"/>
      <c r="SSN3263" s="36"/>
      <c r="SSO3263" s="36"/>
      <c r="SSP3263" s="36"/>
      <c r="SSQ3263" s="36"/>
      <c r="SSR3263" s="36"/>
      <c r="SSS3263" s="12"/>
      <c r="SST3263" s="12"/>
      <c r="SSU3263" s="12"/>
      <c r="SSV3263" s="53"/>
      <c r="SSX3263" s="41"/>
      <c r="SSY3263" s="40"/>
      <c r="SSZ3263" s="44"/>
      <c r="STA3263" s="62"/>
      <c r="STB3263" s="56"/>
      <c r="STC3263" s="60"/>
      <c r="STD3263" s="60"/>
      <c r="STE3263" s="60"/>
      <c r="STF3263" s="60"/>
      <c r="STG3263" s="46"/>
      <c r="STH3263" s="65"/>
      <c r="STI3263" s="19"/>
      <c r="STJ3263" s="48"/>
      <c r="STK3263" s="41"/>
      <c r="STL3263" s="44"/>
      <c r="STM3263" s="18"/>
      <c r="STN3263" s="16"/>
      <c r="STO3263" s="36"/>
      <c r="STP3263" s="36"/>
      <c r="STQ3263" s="36"/>
      <c r="STR3263" s="36"/>
      <c r="STS3263" s="36"/>
      <c r="STT3263" s="36"/>
      <c r="STU3263" s="36"/>
      <c r="STV3263" s="36"/>
      <c r="STW3263" s="36"/>
      <c r="STX3263" s="36"/>
      <c r="STY3263" s="36"/>
      <c r="STZ3263" s="36"/>
      <c r="SUA3263" s="36"/>
      <c r="SUB3263" s="12"/>
      <c r="SUC3263" s="12"/>
      <c r="SUD3263" s="12"/>
      <c r="SUE3263" s="53"/>
      <c r="SUG3263" s="41"/>
      <c r="SUH3263" s="40"/>
      <c r="SUI3263" s="44"/>
      <c r="SUJ3263" s="62"/>
      <c r="SUK3263" s="56"/>
      <c r="SUL3263" s="60"/>
      <c r="SUM3263" s="60"/>
      <c r="SUN3263" s="60"/>
      <c r="SUO3263" s="60"/>
      <c r="SUP3263" s="46"/>
      <c r="SUQ3263" s="65"/>
      <c r="SUR3263" s="19"/>
      <c r="SUS3263" s="48"/>
      <c r="SUT3263" s="41"/>
      <c r="SUU3263" s="44"/>
      <c r="SUV3263" s="18"/>
      <c r="SUW3263" s="16"/>
      <c r="SUX3263" s="36"/>
      <c r="SUY3263" s="36"/>
      <c r="SUZ3263" s="36"/>
      <c r="SVA3263" s="36"/>
      <c r="SVB3263" s="36"/>
      <c r="SVC3263" s="36"/>
      <c r="SVD3263" s="36"/>
      <c r="SVE3263" s="36"/>
      <c r="SVF3263" s="36"/>
      <c r="SVG3263" s="36"/>
      <c r="SVH3263" s="36"/>
      <c r="SVI3263" s="36"/>
      <c r="SVJ3263" s="36"/>
      <c r="SVK3263" s="12"/>
      <c r="SVL3263" s="12"/>
      <c r="SVM3263" s="12"/>
      <c r="SVN3263" s="53"/>
      <c r="SVP3263" s="41"/>
      <c r="SVQ3263" s="40"/>
      <c r="SVR3263" s="44"/>
      <c r="SVS3263" s="62"/>
      <c r="SVT3263" s="56"/>
      <c r="SVU3263" s="60"/>
      <c r="SVV3263" s="60"/>
      <c r="SVW3263" s="60"/>
      <c r="SVX3263" s="60"/>
      <c r="SVY3263" s="46"/>
      <c r="SVZ3263" s="65"/>
      <c r="SWA3263" s="19"/>
      <c r="SWB3263" s="48"/>
      <c r="SWC3263" s="41"/>
      <c r="SWD3263" s="44"/>
      <c r="SWE3263" s="18"/>
      <c r="SWF3263" s="16"/>
      <c r="SWG3263" s="36"/>
      <c r="SWH3263" s="36"/>
      <c r="SWI3263" s="36"/>
      <c r="SWJ3263" s="36"/>
      <c r="SWK3263" s="36"/>
      <c r="SWL3263" s="36"/>
      <c r="SWM3263" s="36"/>
      <c r="SWN3263" s="36"/>
      <c r="SWO3263" s="36"/>
      <c r="SWP3263" s="36"/>
      <c r="SWQ3263" s="36"/>
      <c r="SWR3263" s="36"/>
      <c r="SWS3263" s="36"/>
      <c r="SWT3263" s="12"/>
      <c r="SWU3263" s="12"/>
      <c r="SWV3263" s="12"/>
      <c r="SWW3263" s="53"/>
      <c r="SWY3263" s="41"/>
      <c r="SWZ3263" s="40"/>
      <c r="SXA3263" s="44"/>
      <c r="SXB3263" s="62"/>
      <c r="SXC3263" s="56"/>
      <c r="SXD3263" s="60"/>
      <c r="SXE3263" s="60"/>
      <c r="SXF3263" s="60"/>
      <c r="SXG3263" s="60"/>
      <c r="SXH3263" s="46"/>
      <c r="SXI3263" s="65"/>
      <c r="SXJ3263" s="19"/>
      <c r="SXK3263" s="48"/>
      <c r="SXL3263" s="41"/>
      <c r="SXM3263" s="44"/>
      <c r="SXN3263" s="18"/>
      <c r="SXO3263" s="16"/>
      <c r="SXP3263" s="36"/>
      <c r="SXQ3263" s="36"/>
      <c r="SXR3263" s="36"/>
      <c r="SXS3263" s="36"/>
      <c r="SXT3263" s="36"/>
      <c r="SXU3263" s="36"/>
      <c r="SXV3263" s="36"/>
      <c r="SXW3263" s="36"/>
      <c r="SXX3263" s="36"/>
      <c r="SXY3263" s="36"/>
      <c r="SXZ3263" s="36"/>
      <c r="SYA3263" s="36"/>
      <c r="SYB3263" s="36"/>
      <c r="SYC3263" s="12"/>
      <c r="SYD3263" s="12"/>
      <c r="SYE3263" s="12"/>
      <c r="SYF3263" s="53"/>
      <c r="SYH3263" s="41"/>
      <c r="SYI3263" s="40"/>
      <c r="SYJ3263" s="44"/>
      <c r="SYK3263" s="62"/>
      <c r="SYL3263" s="56"/>
      <c r="SYM3263" s="60"/>
      <c r="SYN3263" s="60"/>
      <c r="SYO3263" s="60"/>
      <c r="SYP3263" s="60"/>
      <c r="SYQ3263" s="46"/>
      <c r="SYR3263" s="65"/>
      <c r="SYS3263" s="19"/>
      <c r="SYT3263" s="48"/>
      <c r="SYU3263" s="41"/>
      <c r="SYV3263" s="44"/>
      <c r="SYW3263" s="18"/>
      <c r="SYX3263" s="16"/>
      <c r="SYY3263" s="36"/>
      <c r="SYZ3263" s="36"/>
      <c r="SZA3263" s="36"/>
      <c r="SZB3263" s="36"/>
      <c r="SZC3263" s="36"/>
      <c r="SZD3263" s="36"/>
      <c r="SZE3263" s="36"/>
      <c r="SZF3263" s="36"/>
      <c r="SZG3263" s="36"/>
      <c r="SZH3263" s="36"/>
      <c r="SZI3263" s="36"/>
      <c r="SZJ3263" s="36"/>
      <c r="SZK3263" s="36"/>
      <c r="SZL3263" s="12"/>
      <c r="SZM3263" s="12"/>
      <c r="SZN3263" s="12"/>
      <c r="SZO3263" s="53"/>
      <c r="SZQ3263" s="41"/>
      <c r="SZR3263" s="40"/>
      <c r="SZS3263" s="44"/>
      <c r="SZT3263" s="62"/>
      <c r="SZU3263" s="56"/>
      <c r="SZV3263" s="60"/>
      <c r="SZW3263" s="60"/>
      <c r="SZX3263" s="60"/>
      <c r="SZY3263" s="60"/>
      <c r="SZZ3263" s="46"/>
      <c r="TAA3263" s="65"/>
      <c r="TAB3263" s="19"/>
      <c r="TAC3263" s="48"/>
      <c r="TAD3263" s="41"/>
      <c r="TAE3263" s="44"/>
      <c r="TAF3263" s="18"/>
      <c r="TAG3263" s="16"/>
      <c r="TAH3263" s="36"/>
      <c r="TAI3263" s="36"/>
      <c r="TAJ3263" s="36"/>
      <c r="TAK3263" s="36"/>
      <c r="TAL3263" s="36"/>
      <c r="TAM3263" s="36"/>
      <c r="TAN3263" s="36"/>
      <c r="TAO3263" s="36"/>
      <c r="TAP3263" s="36"/>
      <c r="TAQ3263" s="36"/>
      <c r="TAR3263" s="36"/>
      <c r="TAS3263" s="36"/>
      <c r="TAT3263" s="36"/>
      <c r="TAU3263" s="12"/>
      <c r="TAV3263" s="12"/>
      <c r="TAW3263" s="12"/>
      <c r="TAX3263" s="53"/>
      <c r="TAZ3263" s="41"/>
      <c r="TBA3263" s="40"/>
      <c r="TBB3263" s="44"/>
      <c r="TBC3263" s="62"/>
      <c r="TBD3263" s="56"/>
      <c r="TBE3263" s="60"/>
      <c r="TBF3263" s="60"/>
      <c r="TBG3263" s="60"/>
      <c r="TBH3263" s="60"/>
      <c r="TBI3263" s="46"/>
      <c r="TBJ3263" s="65"/>
      <c r="TBK3263" s="19"/>
      <c r="TBL3263" s="48"/>
      <c r="TBM3263" s="41"/>
      <c r="TBN3263" s="44"/>
      <c r="TBO3263" s="18"/>
      <c r="TBP3263" s="16"/>
      <c r="TBQ3263" s="36"/>
      <c r="TBR3263" s="36"/>
      <c r="TBS3263" s="36"/>
      <c r="TBT3263" s="36"/>
      <c r="TBU3263" s="36"/>
      <c r="TBV3263" s="36"/>
      <c r="TBW3263" s="36"/>
      <c r="TBX3263" s="36"/>
      <c r="TBY3263" s="36"/>
      <c r="TBZ3263" s="36"/>
      <c r="TCA3263" s="36"/>
      <c r="TCB3263" s="36"/>
      <c r="TCC3263" s="36"/>
      <c r="TCD3263" s="12"/>
      <c r="TCE3263" s="12"/>
      <c r="TCF3263" s="12"/>
      <c r="TCG3263" s="53"/>
      <c r="TCI3263" s="41"/>
      <c r="TCJ3263" s="40"/>
      <c r="TCK3263" s="44"/>
      <c r="TCL3263" s="62"/>
      <c r="TCM3263" s="56"/>
      <c r="TCN3263" s="60"/>
      <c r="TCO3263" s="60"/>
      <c r="TCP3263" s="60"/>
      <c r="TCQ3263" s="60"/>
      <c r="TCR3263" s="46"/>
      <c r="TCS3263" s="65"/>
      <c r="TCT3263" s="19"/>
      <c r="TCU3263" s="48"/>
      <c r="TCV3263" s="41"/>
      <c r="TCW3263" s="44"/>
      <c r="TCX3263" s="18"/>
      <c r="TCY3263" s="16"/>
      <c r="TCZ3263" s="36"/>
      <c r="TDA3263" s="36"/>
      <c r="TDB3263" s="36"/>
      <c r="TDC3263" s="36"/>
      <c r="TDD3263" s="36"/>
      <c r="TDE3263" s="36"/>
      <c r="TDF3263" s="36"/>
      <c r="TDG3263" s="36"/>
      <c r="TDH3263" s="36"/>
      <c r="TDI3263" s="36"/>
      <c r="TDJ3263" s="36"/>
      <c r="TDK3263" s="36"/>
      <c r="TDL3263" s="36"/>
      <c r="TDM3263" s="12"/>
      <c r="TDN3263" s="12"/>
      <c r="TDO3263" s="12"/>
      <c r="TDP3263" s="53"/>
      <c r="TDR3263" s="41"/>
      <c r="TDS3263" s="40"/>
      <c r="TDT3263" s="44"/>
      <c r="TDU3263" s="62"/>
      <c r="TDV3263" s="56"/>
      <c r="TDW3263" s="60"/>
      <c r="TDX3263" s="60"/>
      <c r="TDY3263" s="60"/>
      <c r="TDZ3263" s="60"/>
      <c r="TEA3263" s="46"/>
      <c r="TEB3263" s="65"/>
      <c r="TEC3263" s="19"/>
      <c r="TED3263" s="48"/>
      <c r="TEE3263" s="41"/>
      <c r="TEF3263" s="44"/>
      <c r="TEG3263" s="18"/>
      <c r="TEH3263" s="16"/>
      <c r="TEI3263" s="36"/>
      <c r="TEJ3263" s="36"/>
      <c r="TEK3263" s="36"/>
      <c r="TEL3263" s="36"/>
      <c r="TEM3263" s="36"/>
      <c r="TEN3263" s="36"/>
      <c r="TEO3263" s="36"/>
      <c r="TEP3263" s="36"/>
      <c r="TEQ3263" s="36"/>
      <c r="TER3263" s="36"/>
      <c r="TES3263" s="36"/>
      <c r="TET3263" s="36"/>
      <c r="TEU3263" s="36"/>
      <c r="TEV3263" s="12"/>
      <c r="TEW3263" s="12"/>
      <c r="TEX3263" s="12"/>
      <c r="TEY3263" s="53"/>
      <c r="TFA3263" s="41"/>
      <c r="TFB3263" s="40"/>
      <c r="TFC3263" s="44"/>
      <c r="TFD3263" s="62"/>
      <c r="TFE3263" s="56"/>
      <c r="TFF3263" s="60"/>
      <c r="TFG3263" s="60"/>
      <c r="TFH3263" s="60"/>
      <c r="TFI3263" s="60"/>
      <c r="TFJ3263" s="46"/>
      <c r="TFK3263" s="65"/>
      <c r="TFL3263" s="19"/>
      <c r="TFM3263" s="48"/>
      <c r="TFN3263" s="41"/>
      <c r="TFO3263" s="44"/>
      <c r="TFP3263" s="18"/>
      <c r="TFQ3263" s="16"/>
      <c r="TFR3263" s="36"/>
      <c r="TFS3263" s="36"/>
      <c r="TFT3263" s="36"/>
      <c r="TFU3263" s="36"/>
      <c r="TFV3263" s="36"/>
      <c r="TFW3263" s="36"/>
      <c r="TFX3263" s="36"/>
      <c r="TFY3263" s="36"/>
      <c r="TFZ3263" s="36"/>
      <c r="TGA3263" s="36"/>
      <c r="TGB3263" s="36"/>
      <c r="TGC3263" s="36"/>
      <c r="TGD3263" s="36"/>
      <c r="TGE3263" s="12"/>
      <c r="TGF3263" s="12"/>
      <c r="TGG3263" s="12"/>
      <c r="TGH3263" s="53"/>
      <c r="TGJ3263" s="41"/>
      <c r="TGK3263" s="40"/>
      <c r="TGL3263" s="44"/>
      <c r="TGM3263" s="62"/>
      <c r="TGN3263" s="56"/>
      <c r="TGO3263" s="60"/>
      <c r="TGP3263" s="60"/>
      <c r="TGQ3263" s="60"/>
      <c r="TGR3263" s="60"/>
      <c r="TGS3263" s="46"/>
      <c r="TGT3263" s="65"/>
      <c r="TGU3263" s="19"/>
      <c r="TGV3263" s="48"/>
      <c r="TGW3263" s="41"/>
      <c r="TGX3263" s="44"/>
      <c r="TGY3263" s="18"/>
      <c r="TGZ3263" s="16"/>
      <c r="THA3263" s="36"/>
      <c r="THB3263" s="36"/>
      <c r="THC3263" s="36"/>
      <c r="THD3263" s="36"/>
      <c r="THE3263" s="36"/>
      <c r="THF3263" s="36"/>
      <c r="THG3263" s="36"/>
      <c r="THH3263" s="36"/>
      <c r="THI3263" s="36"/>
      <c r="THJ3263" s="36"/>
      <c r="THK3263" s="36"/>
      <c r="THL3263" s="36"/>
      <c r="THM3263" s="36"/>
      <c r="THN3263" s="12"/>
      <c r="THO3263" s="12"/>
      <c r="THP3263" s="12"/>
      <c r="THQ3263" s="53"/>
      <c r="THS3263" s="41"/>
      <c r="THT3263" s="40"/>
      <c r="THU3263" s="44"/>
      <c r="THV3263" s="62"/>
      <c r="THW3263" s="56"/>
      <c r="THX3263" s="60"/>
      <c r="THY3263" s="60"/>
      <c r="THZ3263" s="60"/>
      <c r="TIA3263" s="60"/>
      <c r="TIB3263" s="46"/>
      <c r="TIC3263" s="65"/>
      <c r="TID3263" s="19"/>
      <c r="TIE3263" s="48"/>
      <c r="TIF3263" s="41"/>
      <c r="TIG3263" s="44"/>
      <c r="TIH3263" s="18"/>
      <c r="TII3263" s="16"/>
      <c r="TIJ3263" s="36"/>
      <c r="TIK3263" s="36"/>
      <c r="TIL3263" s="36"/>
      <c r="TIM3263" s="36"/>
      <c r="TIN3263" s="36"/>
      <c r="TIO3263" s="36"/>
      <c r="TIP3263" s="36"/>
      <c r="TIQ3263" s="36"/>
      <c r="TIR3263" s="36"/>
      <c r="TIS3263" s="36"/>
      <c r="TIT3263" s="36"/>
      <c r="TIU3263" s="36"/>
      <c r="TIV3263" s="36"/>
      <c r="TIW3263" s="12"/>
      <c r="TIX3263" s="12"/>
      <c r="TIY3263" s="12"/>
      <c r="TIZ3263" s="53"/>
      <c r="TJB3263" s="41"/>
      <c r="TJC3263" s="40"/>
      <c r="TJD3263" s="44"/>
      <c r="TJE3263" s="62"/>
      <c r="TJF3263" s="56"/>
      <c r="TJG3263" s="60"/>
      <c r="TJH3263" s="60"/>
      <c r="TJI3263" s="60"/>
      <c r="TJJ3263" s="60"/>
      <c r="TJK3263" s="46"/>
      <c r="TJL3263" s="65"/>
      <c r="TJM3263" s="19"/>
      <c r="TJN3263" s="48"/>
      <c r="TJO3263" s="41"/>
      <c r="TJP3263" s="44"/>
      <c r="TJQ3263" s="18"/>
      <c r="TJR3263" s="16"/>
      <c r="TJS3263" s="36"/>
      <c r="TJT3263" s="36"/>
      <c r="TJU3263" s="36"/>
      <c r="TJV3263" s="36"/>
      <c r="TJW3263" s="36"/>
      <c r="TJX3263" s="36"/>
      <c r="TJY3263" s="36"/>
      <c r="TJZ3263" s="36"/>
      <c r="TKA3263" s="36"/>
      <c r="TKB3263" s="36"/>
      <c r="TKC3263" s="36"/>
      <c r="TKD3263" s="36"/>
      <c r="TKE3263" s="36"/>
      <c r="TKF3263" s="12"/>
      <c r="TKG3263" s="12"/>
      <c r="TKH3263" s="12"/>
      <c r="TKI3263" s="53"/>
      <c r="TKK3263" s="41"/>
      <c r="TKL3263" s="40"/>
      <c r="TKM3263" s="44"/>
      <c r="TKN3263" s="62"/>
      <c r="TKO3263" s="56"/>
      <c r="TKP3263" s="60"/>
      <c r="TKQ3263" s="60"/>
      <c r="TKR3263" s="60"/>
      <c r="TKS3263" s="60"/>
      <c r="TKT3263" s="46"/>
      <c r="TKU3263" s="65"/>
      <c r="TKV3263" s="19"/>
      <c r="TKW3263" s="48"/>
      <c r="TKX3263" s="41"/>
      <c r="TKY3263" s="44"/>
      <c r="TKZ3263" s="18"/>
      <c r="TLA3263" s="16"/>
      <c r="TLB3263" s="36"/>
      <c r="TLC3263" s="36"/>
      <c r="TLD3263" s="36"/>
      <c r="TLE3263" s="36"/>
      <c r="TLF3263" s="36"/>
      <c r="TLG3263" s="36"/>
      <c r="TLH3263" s="36"/>
      <c r="TLI3263" s="36"/>
      <c r="TLJ3263" s="36"/>
      <c r="TLK3263" s="36"/>
      <c r="TLL3263" s="36"/>
      <c r="TLM3263" s="36"/>
      <c r="TLN3263" s="36"/>
      <c r="TLO3263" s="12"/>
      <c r="TLP3263" s="12"/>
      <c r="TLQ3263" s="12"/>
      <c r="TLR3263" s="53"/>
      <c r="TLT3263" s="41"/>
      <c r="TLU3263" s="40"/>
      <c r="TLV3263" s="44"/>
      <c r="TLW3263" s="62"/>
      <c r="TLX3263" s="56"/>
      <c r="TLY3263" s="60"/>
      <c r="TLZ3263" s="60"/>
      <c r="TMA3263" s="60"/>
      <c r="TMB3263" s="60"/>
      <c r="TMC3263" s="46"/>
      <c r="TMD3263" s="65"/>
      <c r="TME3263" s="19"/>
      <c r="TMF3263" s="48"/>
      <c r="TMG3263" s="41"/>
      <c r="TMH3263" s="44"/>
      <c r="TMI3263" s="18"/>
      <c r="TMJ3263" s="16"/>
      <c r="TMK3263" s="36"/>
      <c r="TML3263" s="36"/>
      <c r="TMM3263" s="36"/>
      <c r="TMN3263" s="36"/>
      <c r="TMO3263" s="36"/>
      <c r="TMP3263" s="36"/>
      <c r="TMQ3263" s="36"/>
      <c r="TMR3263" s="36"/>
      <c r="TMS3263" s="36"/>
      <c r="TMT3263" s="36"/>
      <c r="TMU3263" s="36"/>
      <c r="TMV3263" s="36"/>
      <c r="TMW3263" s="36"/>
      <c r="TMX3263" s="12"/>
      <c r="TMY3263" s="12"/>
      <c r="TMZ3263" s="12"/>
      <c r="TNA3263" s="53"/>
      <c r="TNC3263" s="41"/>
      <c r="TND3263" s="40"/>
      <c r="TNE3263" s="44"/>
      <c r="TNF3263" s="62"/>
      <c r="TNG3263" s="56"/>
      <c r="TNH3263" s="60"/>
      <c r="TNI3263" s="60"/>
      <c r="TNJ3263" s="60"/>
      <c r="TNK3263" s="60"/>
      <c r="TNL3263" s="46"/>
      <c r="TNM3263" s="65"/>
      <c r="TNN3263" s="19"/>
      <c r="TNO3263" s="48"/>
      <c r="TNP3263" s="41"/>
      <c r="TNQ3263" s="44"/>
      <c r="TNR3263" s="18"/>
      <c r="TNS3263" s="16"/>
      <c r="TNT3263" s="36"/>
      <c r="TNU3263" s="36"/>
      <c r="TNV3263" s="36"/>
      <c r="TNW3263" s="36"/>
      <c r="TNX3263" s="36"/>
      <c r="TNY3263" s="36"/>
      <c r="TNZ3263" s="36"/>
      <c r="TOA3263" s="36"/>
      <c r="TOB3263" s="36"/>
      <c r="TOC3263" s="36"/>
      <c r="TOD3263" s="36"/>
      <c r="TOE3263" s="36"/>
      <c r="TOF3263" s="36"/>
      <c r="TOG3263" s="12"/>
      <c r="TOH3263" s="12"/>
      <c r="TOI3263" s="12"/>
      <c r="TOJ3263" s="53"/>
      <c r="TOL3263" s="41"/>
      <c r="TOM3263" s="40"/>
      <c r="TON3263" s="44"/>
      <c r="TOO3263" s="62"/>
      <c r="TOP3263" s="56"/>
      <c r="TOQ3263" s="60"/>
      <c r="TOR3263" s="60"/>
      <c r="TOS3263" s="60"/>
      <c r="TOT3263" s="60"/>
      <c r="TOU3263" s="46"/>
      <c r="TOV3263" s="65"/>
      <c r="TOW3263" s="19"/>
      <c r="TOX3263" s="48"/>
      <c r="TOY3263" s="41"/>
      <c r="TOZ3263" s="44"/>
      <c r="TPA3263" s="18"/>
      <c r="TPB3263" s="16"/>
      <c r="TPC3263" s="36"/>
      <c r="TPD3263" s="36"/>
      <c r="TPE3263" s="36"/>
      <c r="TPF3263" s="36"/>
      <c r="TPG3263" s="36"/>
      <c r="TPH3263" s="36"/>
      <c r="TPI3263" s="36"/>
      <c r="TPJ3263" s="36"/>
      <c r="TPK3263" s="36"/>
      <c r="TPL3263" s="36"/>
      <c r="TPM3263" s="36"/>
      <c r="TPN3263" s="36"/>
      <c r="TPO3263" s="36"/>
      <c r="TPP3263" s="12"/>
      <c r="TPQ3263" s="12"/>
      <c r="TPR3263" s="12"/>
      <c r="TPS3263" s="53"/>
      <c r="TPU3263" s="41"/>
      <c r="TPV3263" s="40"/>
      <c r="TPW3263" s="44"/>
      <c r="TPX3263" s="62"/>
      <c r="TPY3263" s="56"/>
      <c r="TPZ3263" s="60"/>
      <c r="TQA3263" s="60"/>
      <c r="TQB3263" s="60"/>
      <c r="TQC3263" s="60"/>
      <c r="TQD3263" s="46"/>
      <c r="TQE3263" s="65"/>
      <c r="TQF3263" s="19"/>
      <c r="TQG3263" s="48"/>
      <c r="TQH3263" s="41"/>
      <c r="TQI3263" s="44"/>
      <c r="TQJ3263" s="18"/>
      <c r="TQK3263" s="16"/>
      <c r="TQL3263" s="36"/>
      <c r="TQM3263" s="36"/>
      <c r="TQN3263" s="36"/>
      <c r="TQO3263" s="36"/>
      <c r="TQP3263" s="36"/>
      <c r="TQQ3263" s="36"/>
      <c r="TQR3263" s="36"/>
      <c r="TQS3263" s="36"/>
      <c r="TQT3263" s="36"/>
      <c r="TQU3263" s="36"/>
      <c r="TQV3263" s="36"/>
      <c r="TQW3263" s="36"/>
      <c r="TQX3263" s="36"/>
      <c r="TQY3263" s="12"/>
      <c r="TQZ3263" s="12"/>
      <c r="TRA3263" s="12"/>
      <c r="TRB3263" s="53"/>
      <c r="TRD3263" s="41"/>
      <c r="TRE3263" s="40"/>
      <c r="TRF3263" s="44"/>
      <c r="TRG3263" s="62"/>
      <c r="TRH3263" s="56"/>
      <c r="TRI3263" s="60"/>
      <c r="TRJ3263" s="60"/>
      <c r="TRK3263" s="60"/>
      <c r="TRL3263" s="60"/>
      <c r="TRM3263" s="46"/>
      <c r="TRN3263" s="65"/>
      <c r="TRO3263" s="19"/>
      <c r="TRP3263" s="48"/>
      <c r="TRQ3263" s="41"/>
      <c r="TRR3263" s="44"/>
      <c r="TRS3263" s="18"/>
      <c r="TRT3263" s="16"/>
      <c r="TRU3263" s="36"/>
      <c r="TRV3263" s="36"/>
      <c r="TRW3263" s="36"/>
      <c r="TRX3263" s="36"/>
      <c r="TRY3263" s="36"/>
      <c r="TRZ3263" s="36"/>
      <c r="TSA3263" s="36"/>
      <c r="TSB3263" s="36"/>
      <c r="TSC3263" s="36"/>
      <c r="TSD3263" s="36"/>
      <c r="TSE3263" s="36"/>
      <c r="TSF3263" s="36"/>
      <c r="TSG3263" s="36"/>
      <c r="TSH3263" s="12"/>
      <c r="TSI3263" s="12"/>
      <c r="TSJ3263" s="12"/>
      <c r="TSK3263" s="53"/>
      <c r="TSM3263" s="41"/>
      <c r="TSN3263" s="40"/>
      <c r="TSO3263" s="44"/>
      <c r="TSP3263" s="62"/>
      <c r="TSQ3263" s="56"/>
      <c r="TSR3263" s="60"/>
      <c r="TSS3263" s="60"/>
      <c r="TST3263" s="60"/>
      <c r="TSU3263" s="60"/>
      <c r="TSV3263" s="46"/>
      <c r="TSW3263" s="65"/>
      <c r="TSX3263" s="19"/>
      <c r="TSY3263" s="48"/>
      <c r="TSZ3263" s="41"/>
      <c r="TTA3263" s="44"/>
      <c r="TTB3263" s="18"/>
      <c r="TTC3263" s="16"/>
      <c r="TTD3263" s="36"/>
      <c r="TTE3263" s="36"/>
      <c r="TTF3263" s="36"/>
      <c r="TTG3263" s="36"/>
      <c r="TTH3263" s="36"/>
      <c r="TTI3263" s="36"/>
      <c r="TTJ3263" s="36"/>
      <c r="TTK3263" s="36"/>
      <c r="TTL3263" s="36"/>
      <c r="TTM3263" s="36"/>
      <c r="TTN3263" s="36"/>
      <c r="TTO3263" s="36"/>
      <c r="TTP3263" s="36"/>
      <c r="TTQ3263" s="12"/>
      <c r="TTR3263" s="12"/>
      <c r="TTS3263" s="12"/>
      <c r="TTT3263" s="53"/>
      <c r="TTV3263" s="41"/>
      <c r="TTW3263" s="40"/>
      <c r="TTX3263" s="44"/>
      <c r="TTY3263" s="62"/>
      <c r="TTZ3263" s="56"/>
      <c r="TUA3263" s="60"/>
      <c r="TUB3263" s="60"/>
      <c r="TUC3263" s="60"/>
      <c r="TUD3263" s="60"/>
      <c r="TUE3263" s="46"/>
      <c r="TUF3263" s="65"/>
      <c r="TUG3263" s="19"/>
      <c r="TUH3263" s="48"/>
      <c r="TUI3263" s="41"/>
      <c r="TUJ3263" s="44"/>
      <c r="TUK3263" s="18"/>
      <c r="TUL3263" s="16"/>
      <c r="TUM3263" s="36"/>
      <c r="TUN3263" s="36"/>
      <c r="TUO3263" s="36"/>
      <c r="TUP3263" s="36"/>
      <c r="TUQ3263" s="36"/>
      <c r="TUR3263" s="36"/>
      <c r="TUS3263" s="36"/>
      <c r="TUT3263" s="36"/>
      <c r="TUU3263" s="36"/>
      <c r="TUV3263" s="36"/>
      <c r="TUW3263" s="36"/>
      <c r="TUX3263" s="36"/>
      <c r="TUY3263" s="36"/>
      <c r="TUZ3263" s="12"/>
      <c r="TVA3263" s="12"/>
      <c r="TVB3263" s="12"/>
      <c r="TVC3263" s="53"/>
      <c r="TVE3263" s="41"/>
      <c r="TVF3263" s="40"/>
      <c r="TVG3263" s="44"/>
      <c r="TVH3263" s="62"/>
      <c r="TVI3263" s="56"/>
      <c r="TVJ3263" s="60"/>
      <c r="TVK3263" s="60"/>
      <c r="TVL3263" s="60"/>
      <c r="TVM3263" s="60"/>
      <c r="TVN3263" s="46"/>
      <c r="TVO3263" s="65"/>
      <c r="TVP3263" s="19"/>
      <c r="TVQ3263" s="48"/>
      <c r="TVR3263" s="41"/>
      <c r="TVS3263" s="44"/>
      <c r="TVT3263" s="18"/>
      <c r="TVU3263" s="16"/>
      <c r="TVV3263" s="36"/>
      <c r="TVW3263" s="36"/>
      <c r="TVX3263" s="36"/>
      <c r="TVY3263" s="36"/>
      <c r="TVZ3263" s="36"/>
      <c r="TWA3263" s="36"/>
      <c r="TWB3263" s="36"/>
      <c r="TWC3263" s="36"/>
      <c r="TWD3263" s="36"/>
      <c r="TWE3263" s="36"/>
      <c r="TWF3263" s="36"/>
      <c r="TWG3263" s="36"/>
      <c r="TWH3263" s="36"/>
      <c r="TWI3263" s="12"/>
      <c r="TWJ3263" s="12"/>
      <c r="TWK3263" s="12"/>
      <c r="TWL3263" s="53"/>
      <c r="TWN3263" s="41"/>
      <c r="TWO3263" s="40"/>
      <c r="TWP3263" s="44"/>
      <c r="TWQ3263" s="62"/>
      <c r="TWR3263" s="56"/>
      <c r="TWS3263" s="60"/>
      <c r="TWT3263" s="60"/>
      <c r="TWU3263" s="60"/>
      <c r="TWV3263" s="60"/>
      <c r="TWW3263" s="46"/>
      <c r="TWX3263" s="65"/>
      <c r="TWY3263" s="19"/>
      <c r="TWZ3263" s="48"/>
      <c r="TXA3263" s="41"/>
      <c r="TXB3263" s="44"/>
      <c r="TXC3263" s="18"/>
      <c r="TXD3263" s="16"/>
      <c r="TXE3263" s="36"/>
      <c r="TXF3263" s="36"/>
      <c r="TXG3263" s="36"/>
      <c r="TXH3263" s="36"/>
      <c r="TXI3263" s="36"/>
      <c r="TXJ3263" s="36"/>
      <c r="TXK3263" s="36"/>
      <c r="TXL3263" s="36"/>
      <c r="TXM3263" s="36"/>
      <c r="TXN3263" s="36"/>
      <c r="TXO3263" s="36"/>
      <c r="TXP3263" s="36"/>
      <c r="TXQ3263" s="36"/>
      <c r="TXR3263" s="12"/>
      <c r="TXS3263" s="12"/>
      <c r="TXT3263" s="12"/>
      <c r="TXU3263" s="53"/>
      <c r="TXW3263" s="41"/>
      <c r="TXX3263" s="40"/>
      <c r="TXY3263" s="44"/>
      <c r="TXZ3263" s="62"/>
      <c r="TYA3263" s="56"/>
      <c r="TYB3263" s="60"/>
      <c r="TYC3263" s="60"/>
      <c r="TYD3263" s="60"/>
      <c r="TYE3263" s="60"/>
      <c r="TYF3263" s="46"/>
      <c r="TYG3263" s="65"/>
      <c r="TYH3263" s="19"/>
      <c r="TYI3263" s="48"/>
      <c r="TYJ3263" s="41"/>
      <c r="TYK3263" s="44"/>
      <c r="TYL3263" s="18"/>
      <c r="TYM3263" s="16"/>
      <c r="TYN3263" s="36"/>
      <c r="TYO3263" s="36"/>
      <c r="TYP3263" s="36"/>
      <c r="TYQ3263" s="36"/>
      <c r="TYR3263" s="36"/>
      <c r="TYS3263" s="36"/>
      <c r="TYT3263" s="36"/>
      <c r="TYU3263" s="36"/>
      <c r="TYV3263" s="36"/>
      <c r="TYW3263" s="36"/>
      <c r="TYX3263" s="36"/>
      <c r="TYY3263" s="36"/>
      <c r="TYZ3263" s="36"/>
      <c r="TZA3263" s="12"/>
      <c r="TZB3263" s="12"/>
      <c r="TZC3263" s="12"/>
      <c r="TZD3263" s="53"/>
      <c r="TZF3263" s="41"/>
      <c r="TZG3263" s="40"/>
      <c r="TZH3263" s="44"/>
      <c r="TZI3263" s="62"/>
      <c r="TZJ3263" s="56"/>
      <c r="TZK3263" s="60"/>
      <c r="TZL3263" s="60"/>
      <c r="TZM3263" s="60"/>
      <c r="TZN3263" s="60"/>
      <c r="TZO3263" s="46"/>
      <c r="TZP3263" s="65"/>
      <c r="TZQ3263" s="19"/>
      <c r="TZR3263" s="48"/>
      <c r="TZS3263" s="41"/>
      <c r="TZT3263" s="44"/>
      <c r="TZU3263" s="18"/>
      <c r="TZV3263" s="16"/>
      <c r="TZW3263" s="36"/>
      <c r="TZX3263" s="36"/>
      <c r="TZY3263" s="36"/>
      <c r="TZZ3263" s="36"/>
      <c r="UAA3263" s="36"/>
      <c r="UAB3263" s="36"/>
      <c r="UAC3263" s="36"/>
      <c r="UAD3263" s="36"/>
      <c r="UAE3263" s="36"/>
      <c r="UAF3263" s="36"/>
      <c r="UAG3263" s="36"/>
      <c r="UAH3263" s="36"/>
      <c r="UAI3263" s="36"/>
      <c r="UAJ3263" s="12"/>
      <c r="UAK3263" s="12"/>
      <c r="UAL3263" s="12"/>
      <c r="UAM3263" s="53"/>
      <c r="UAO3263" s="41"/>
      <c r="UAP3263" s="40"/>
      <c r="UAQ3263" s="44"/>
      <c r="UAR3263" s="62"/>
      <c r="UAS3263" s="56"/>
      <c r="UAT3263" s="60"/>
      <c r="UAU3263" s="60"/>
      <c r="UAV3263" s="60"/>
      <c r="UAW3263" s="60"/>
      <c r="UAX3263" s="46"/>
      <c r="UAY3263" s="65"/>
      <c r="UAZ3263" s="19"/>
      <c r="UBA3263" s="48"/>
      <c r="UBB3263" s="41"/>
      <c r="UBC3263" s="44"/>
      <c r="UBD3263" s="18"/>
      <c r="UBE3263" s="16"/>
      <c r="UBF3263" s="36"/>
      <c r="UBG3263" s="36"/>
      <c r="UBH3263" s="36"/>
      <c r="UBI3263" s="36"/>
      <c r="UBJ3263" s="36"/>
      <c r="UBK3263" s="36"/>
      <c r="UBL3263" s="36"/>
      <c r="UBM3263" s="36"/>
      <c r="UBN3263" s="36"/>
      <c r="UBO3263" s="36"/>
      <c r="UBP3263" s="36"/>
      <c r="UBQ3263" s="36"/>
      <c r="UBR3263" s="36"/>
      <c r="UBS3263" s="12"/>
      <c r="UBT3263" s="12"/>
      <c r="UBU3263" s="12"/>
      <c r="UBV3263" s="53"/>
      <c r="UBX3263" s="41"/>
      <c r="UBY3263" s="40"/>
      <c r="UBZ3263" s="44"/>
      <c r="UCA3263" s="62"/>
      <c r="UCB3263" s="56"/>
      <c r="UCC3263" s="60"/>
      <c r="UCD3263" s="60"/>
      <c r="UCE3263" s="60"/>
      <c r="UCF3263" s="60"/>
      <c r="UCG3263" s="46"/>
      <c r="UCH3263" s="65"/>
      <c r="UCI3263" s="19"/>
      <c r="UCJ3263" s="48"/>
      <c r="UCK3263" s="41"/>
      <c r="UCL3263" s="44"/>
      <c r="UCM3263" s="18"/>
      <c r="UCN3263" s="16"/>
      <c r="UCO3263" s="36"/>
      <c r="UCP3263" s="36"/>
      <c r="UCQ3263" s="36"/>
      <c r="UCR3263" s="36"/>
      <c r="UCS3263" s="36"/>
      <c r="UCT3263" s="36"/>
      <c r="UCU3263" s="36"/>
      <c r="UCV3263" s="36"/>
      <c r="UCW3263" s="36"/>
      <c r="UCX3263" s="36"/>
      <c r="UCY3263" s="36"/>
      <c r="UCZ3263" s="36"/>
      <c r="UDA3263" s="36"/>
      <c r="UDB3263" s="12"/>
      <c r="UDC3263" s="12"/>
      <c r="UDD3263" s="12"/>
      <c r="UDE3263" s="53"/>
      <c r="UDG3263" s="41"/>
      <c r="UDH3263" s="40"/>
      <c r="UDI3263" s="44"/>
      <c r="UDJ3263" s="62"/>
      <c r="UDK3263" s="56"/>
      <c r="UDL3263" s="60"/>
      <c r="UDM3263" s="60"/>
      <c r="UDN3263" s="60"/>
      <c r="UDO3263" s="60"/>
      <c r="UDP3263" s="46"/>
      <c r="UDQ3263" s="65"/>
      <c r="UDR3263" s="19"/>
      <c r="UDS3263" s="48"/>
      <c r="UDT3263" s="41"/>
      <c r="UDU3263" s="44"/>
      <c r="UDV3263" s="18"/>
      <c r="UDW3263" s="16"/>
      <c r="UDX3263" s="36"/>
      <c r="UDY3263" s="36"/>
      <c r="UDZ3263" s="36"/>
      <c r="UEA3263" s="36"/>
      <c r="UEB3263" s="36"/>
      <c r="UEC3263" s="36"/>
      <c r="UED3263" s="36"/>
      <c r="UEE3263" s="36"/>
      <c r="UEF3263" s="36"/>
      <c r="UEG3263" s="36"/>
      <c r="UEH3263" s="36"/>
      <c r="UEI3263" s="36"/>
      <c r="UEJ3263" s="36"/>
      <c r="UEK3263" s="12"/>
      <c r="UEL3263" s="12"/>
      <c r="UEM3263" s="12"/>
      <c r="UEN3263" s="53"/>
      <c r="UEP3263" s="41"/>
      <c r="UEQ3263" s="40"/>
      <c r="UER3263" s="44"/>
      <c r="UES3263" s="62"/>
      <c r="UET3263" s="56"/>
      <c r="UEU3263" s="60"/>
      <c r="UEV3263" s="60"/>
      <c r="UEW3263" s="60"/>
      <c r="UEX3263" s="60"/>
      <c r="UEY3263" s="46"/>
      <c r="UEZ3263" s="65"/>
      <c r="UFA3263" s="19"/>
      <c r="UFB3263" s="48"/>
      <c r="UFC3263" s="41"/>
      <c r="UFD3263" s="44"/>
      <c r="UFE3263" s="18"/>
      <c r="UFF3263" s="16"/>
      <c r="UFG3263" s="36"/>
      <c r="UFH3263" s="36"/>
      <c r="UFI3263" s="36"/>
      <c r="UFJ3263" s="36"/>
      <c r="UFK3263" s="36"/>
      <c r="UFL3263" s="36"/>
      <c r="UFM3263" s="36"/>
      <c r="UFN3263" s="36"/>
      <c r="UFO3263" s="36"/>
      <c r="UFP3263" s="36"/>
      <c r="UFQ3263" s="36"/>
      <c r="UFR3263" s="36"/>
      <c r="UFS3263" s="36"/>
      <c r="UFT3263" s="12"/>
      <c r="UFU3263" s="12"/>
      <c r="UFV3263" s="12"/>
      <c r="UFW3263" s="53"/>
      <c r="UFY3263" s="41"/>
      <c r="UFZ3263" s="40"/>
      <c r="UGA3263" s="44"/>
      <c r="UGB3263" s="62"/>
      <c r="UGC3263" s="56"/>
      <c r="UGD3263" s="60"/>
      <c r="UGE3263" s="60"/>
      <c r="UGF3263" s="60"/>
      <c r="UGG3263" s="60"/>
      <c r="UGH3263" s="46"/>
      <c r="UGI3263" s="65"/>
      <c r="UGJ3263" s="19"/>
      <c r="UGK3263" s="48"/>
      <c r="UGL3263" s="41"/>
      <c r="UGM3263" s="44"/>
      <c r="UGN3263" s="18"/>
      <c r="UGO3263" s="16"/>
      <c r="UGP3263" s="36"/>
      <c r="UGQ3263" s="36"/>
      <c r="UGR3263" s="36"/>
      <c r="UGS3263" s="36"/>
      <c r="UGT3263" s="36"/>
      <c r="UGU3263" s="36"/>
      <c r="UGV3263" s="36"/>
      <c r="UGW3263" s="36"/>
      <c r="UGX3263" s="36"/>
      <c r="UGY3263" s="36"/>
      <c r="UGZ3263" s="36"/>
      <c r="UHA3263" s="36"/>
      <c r="UHB3263" s="36"/>
      <c r="UHC3263" s="12"/>
      <c r="UHD3263" s="12"/>
      <c r="UHE3263" s="12"/>
      <c r="UHF3263" s="53"/>
      <c r="UHH3263" s="41"/>
      <c r="UHI3263" s="40"/>
      <c r="UHJ3263" s="44"/>
      <c r="UHK3263" s="62"/>
      <c r="UHL3263" s="56"/>
      <c r="UHM3263" s="60"/>
      <c r="UHN3263" s="60"/>
      <c r="UHO3263" s="60"/>
      <c r="UHP3263" s="60"/>
      <c r="UHQ3263" s="46"/>
      <c r="UHR3263" s="65"/>
      <c r="UHS3263" s="19"/>
      <c r="UHT3263" s="48"/>
      <c r="UHU3263" s="41"/>
      <c r="UHV3263" s="44"/>
      <c r="UHW3263" s="18"/>
      <c r="UHX3263" s="16"/>
      <c r="UHY3263" s="36"/>
      <c r="UHZ3263" s="36"/>
      <c r="UIA3263" s="36"/>
      <c r="UIB3263" s="36"/>
      <c r="UIC3263" s="36"/>
      <c r="UID3263" s="36"/>
      <c r="UIE3263" s="36"/>
      <c r="UIF3263" s="36"/>
      <c r="UIG3263" s="36"/>
      <c r="UIH3263" s="36"/>
      <c r="UII3263" s="36"/>
      <c r="UIJ3263" s="36"/>
      <c r="UIK3263" s="36"/>
      <c r="UIL3263" s="12"/>
      <c r="UIM3263" s="12"/>
      <c r="UIN3263" s="12"/>
      <c r="UIO3263" s="53"/>
      <c r="UIQ3263" s="41"/>
      <c r="UIR3263" s="40"/>
      <c r="UIS3263" s="44"/>
      <c r="UIT3263" s="62"/>
      <c r="UIU3263" s="56"/>
      <c r="UIV3263" s="60"/>
      <c r="UIW3263" s="60"/>
      <c r="UIX3263" s="60"/>
      <c r="UIY3263" s="60"/>
      <c r="UIZ3263" s="46"/>
      <c r="UJA3263" s="65"/>
      <c r="UJB3263" s="19"/>
      <c r="UJC3263" s="48"/>
      <c r="UJD3263" s="41"/>
      <c r="UJE3263" s="44"/>
      <c r="UJF3263" s="18"/>
      <c r="UJG3263" s="16"/>
      <c r="UJH3263" s="36"/>
      <c r="UJI3263" s="36"/>
      <c r="UJJ3263" s="36"/>
      <c r="UJK3263" s="36"/>
      <c r="UJL3263" s="36"/>
      <c r="UJM3263" s="36"/>
      <c r="UJN3263" s="36"/>
      <c r="UJO3263" s="36"/>
      <c r="UJP3263" s="36"/>
      <c r="UJQ3263" s="36"/>
      <c r="UJR3263" s="36"/>
      <c r="UJS3263" s="36"/>
      <c r="UJT3263" s="36"/>
      <c r="UJU3263" s="12"/>
      <c r="UJV3263" s="12"/>
      <c r="UJW3263" s="12"/>
      <c r="UJX3263" s="53"/>
      <c r="UJZ3263" s="41"/>
      <c r="UKA3263" s="40"/>
      <c r="UKB3263" s="44"/>
      <c r="UKC3263" s="62"/>
      <c r="UKD3263" s="56"/>
      <c r="UKE3263" s="60"/>
      <c r="UKF3263" s="60"/>
      <c r="UKG3263" s="60"/>
      <c r="UKH3263" s="60"/>
      <c r="UKI3263" s="46"/>
      <c r="UKJ3263" s="65"/>
      <c r="UKK3263" s="19"/>
      <c r="UKL3263" s="48"/>
      <c r="UKM3263" s="41"/>
      <c r="UKN3263" s="44"/>
      <c r="UKO3263" s="18"/>
      <c r="UKP3263" s="16"/>
      <c r="UKQ3263" s="36"/>
      <c r="UKR3263" s="36"/>
      <c r="UKS3263" s="36"/>
      <c r="UKT3263" s="36"/>
      <c r="UKU3263" s="36"/>
      <c r="UKV3263" s="36"/>
      <c r="UKW3263" s="36"/>
      <c r="UKX3263" s="36"/>
      <c r="UKY3263" s="36"/>
      <c r="UKZ3263" s="36"/>
      <c r="ULA3263" s="36"/>
      <c r="ULB3263" s="36"/>
      <c r="ULC3263" s="36"/>
      <c r="ULD3263" s="12"/>
      <c r="ULE3263" s="12"/>
      <c r="ULF3263" s="12"/>
      <c r="ULG3263" s="53"/>
      <c r="ULI3263" s="41"/>
      <c r="ULJ3263" s="40"/>
      <c r="ULK3263" s="44"/>
      <c r="ULL3263" s="62"/>
      <c r="ULM3263" s="56"/>
      <c r="ULN3263" s="60"/>
      <c r="ULO3263" s="60"/>
      <c r="ULP3263" s="60"/>
      <c r="ULQ3263" s="60"/>
      <c r="ULR3263" s="46"/>
      <c r="ULS3263" s="65"/>
      <c r="ULT3263" s="19"/>
      <c r="ULU3263" s="48"/>
      <c r="ULV3263" s="41"/>
      <c r="ULW3263" s="44"/>
      <c r="ULX3263" s="18"/>
      <c r="ULY3263" s="16"/>
      <c r="ULZ3263" s="36"/>
      <c r="UMA3263" s="36"/>
      <c r="UMB3263" s="36"/>
      <c r="UMC3263" s="36"/>
      <c r="UMD3263" s="36"/>
      <c r="UME3263" s="36"/>
      <c r="UMF3263" s="36"/>
      <c r="UMG3263" s="36"/>
      <c r="UMH3263" s="36"/>
      <c r="UMI3263" s="36"/>
      <c r="UMJ3263" s="36"/>
      <c r="UMK3263" s="36"/>
      <c r="UML3263" s="36"/>
      <c r="UMM3263" s="12"/>
      <c r="UMN3263" s="12"/>
      <c r="UMO3263" s="12"/>
      <c r="UMP3263" s="53"/>
      <c r="UMR3263" s="41"/>
      <c r="UMS3263" s="40"/>
      <c r="UMT3263" s="44"/>
      <c r="UMU3263" s="62"/>
      <c r="UMV3263" s="56"/>
      <c r="UMW3263" s="60"/>
      <c r="UMX3263" s="60"/>
      <c r="UMY3263" s="60"/>
      <c r="UMZ3263" s="60"/>
      <c r="UNA3263" s="46"/>
      <c r="UNB3263" s="65"/>
      <c r="UNC3263" s="19"/>
      <c r="UND3263" s="48"/>
      <c r="UNE3263" s="41"/>
      <c r="UNF3263" s="44"/>
      <c r="UNG3263" s="18"/>
      <c r="UNH3263" s="16"/>
      <c r="UNI3263" s="36"/>
      <c r="UNJ3263" s="36"/>
      <c r="UNK3263" s="36"/>
      <c r="UNL3263" s="36"/>
      <c r="UNM3263" s="36"/>
      <c r="UNN3263" s="36"/>
      <c r="UNO3263" s="36"/>
      <c r="UNP3263" s="36"/>
      <c r="UNQ3263" s="36"/>
      <c r="UNR3263" s="36"/>
      <c r="UNS3263" s="36"/>
      <c r="UNT3263" s="36"/>
      <c r="UNU3263" s="36"/>
      <c r="UNV3263" s="12"/>
      <c r="UNW3263" s="12"/>
      <c r="UNX3263" s="12"/>
      <c r="UNY3263" s="53"/>
      <c r="UOA3263" s="41"/>
      <c r="UOB3263" s="40"/>
      <c r="UOC3263" s="44"/>
      <c r="UOD3263" s="62"/>
      <c r="UOE3263" s="56"/>
      <c r="UOF3263" s="60"/>
      <c r="UOG3263" s="60"/>
      <c r="UOH3263" s="60"/>
      <c r="UOI3263" s="60"/>
      <c r="UOJ3263" s="46"/>
      <c r="UOK3263" s="65"/>
      <c r="UOL3263" s="19"/>
      <c r="UOM3263" s="48"/>
      <c r="UON3263" s="41"/>
      <c r="UOO3263" s="44"/>
      <c r="UOP3263" s="18"/>
      <c r="UOQ3263" s="16"/>
      <c r="UOR3263" s="36"/>
      <c r="UOS3263" s="36"/>
      <c r="UOT3263" s="36"/>
      <c r="UOU3263" s="36"/>
      <c r="UOV3263" s="36"/>
      <c r="UOW3263" s="36"/>
      <c r="UOX3263" s="36"/>
      <c r="UOY3263" s="36"/>
      <c r="UOZ3263" s="36"/>
      <c r="UPA3263" s="36"/>
      <c r="UPB3263" s="36"/>
      <c r="UPC3263" s="36"/>
      <c r="UPD3263" s="36"/>
      <c r="UPE3263" s="12"/>
      <c r="UPF3263" s="12"/>
      <c r="UPG3263" s="12"/>
      <c r="UPH3263" s="53"/>
      <c r="UPJ3263" s="41"/>
      <c r="UPK3263" s="40"/>
      <c r="UPL3263" s="44"/>
      <c r="UPM3263" s="62"/>
      <c r="UPN3263" s="56"/>
      <c r="UPO3263" s="60"/>
      <c r="UPP3263" s="60"/>
      <c r="UPQ3263" s="60"/>
      <c r="UPR3263" s="60"/>
      <c r="UPS3263" s="46"/>
      <c r="UPT3263" s="65"/>
      <c r="UPU3263" s="19"/>
      <c r="UPV3263" s="48"/>
      <c r="UPW3263" s="41"/>
      <c r="UPX3263" s="44"/>
      <c r="UPY3263" s="18"/>
      <c r="UPZ3263" s="16"/>
      <c r="UQA3263" s="36"/>
      <c r="UQB3263" s="36"/>
      <c r="UQC3263" s="36"/>
      <c r="UQD3263" s="36"/>
      <c r="UQE3263" s="36"/>
      <c r="UQF3263" s="36"/>
      <c r="UQG3263" s="36"/>
      <c r="UQH3263" s="36"/>
      <c r="UQI3263" s="36"/>
      <c r="UQJ3263" s="36"/>
      <c r="UQK3263" s="36"/>
      <c r="UQL3263" s="36"/>
      <c r="UQM3263" s="36"/>
      <c r="UQN3263" s="12"/>
      <c r="UQO3263" s="12"/>
      <c r="UQP3263" s="12"/>
      <c r="UQQ3263" s="53"/>
      <c r="UQS3263" s="41"/>
      <c r="UQT3263" s="40"/>
      <c r="UQU3263" s="44"/>
      <c r="UQV3263" s="62"/>
      <c r="UQW3263" s="56"/>
      <c r="UQX3263" s="60"/>
      <c r="UQY3263" s="60"/>
      <c r="UQZ3263" s="60"/>
      <c r="URA3263" s="60"/>
      <c r="URB3263" s="46"/>
      <c r="URC3263" s="65"/>
      <c r="URD3263" s="19"/>
      <c r="URE3263" s="48"/>
      <c r="URF3263" s="41"/>
      <c r="URG3263" s="44"/>
      <c r="URH3263" s="18"/>
      <c r="URI3263" s="16"/>
      <c r="URJ3263" s="36"/>
      <c r="URK3263" s="36"/>
      <c r="URL3263" s="36"/>
      <c r="URM3263" s="36"/>
      <c r="URN3263" s="36"/>
      <c r="URO3263" s="36"/>
      <c r="URP3263" s="36"/>
      <c r="URQ3263" s="36"/>
      <c r="URR3263" s="36"/>
      <c r="URS3263" s="36"/>
      <c r="URT3263" s="36"/>
      <c r="URU3263" s="36"/>
      <c r="URV3263" s="36"/>
      <c r="URW3263" s="12"/>
      <c r="URX3263" s="12"/>
      <c r="URY3263" s="12"/>
      <c r="URZ3263" s="53"/>
      <c r="USB3263" s="41"/>
      <c r="USC3263" s="40"/>
      <c r="USD3263" s="44"/>
      <c r="USE3263" s="62"/>
      <c r="USF3263" s="56"/>
      <c r="USG3263" s="60"/>
      <c r="USH3263" s="60"/>
      <c r="USI3263" s="60"/>
      <c r="USJ3263" s="60"/>
      <c r="USK3263" s="46"/>
      <c r="USL3263" s="65"/>
      <c r="USM3263" s="19"/>
      <c r="USN3263" s="48"/>
      <c r="USO3263" s="41"/>
      <c r="USP3263" s="44"/>
      <c r="USQ3263" s="18"/>
      <c r="USR3263" s="16"/>
      <c r="USS3263" s="36"/>
      <c r="UST3263" s="36"/>
      <c r="USU3263" s="36"/>
      <c r="USV3263" s="36"/>
      <c r="USW3263" s="36"/>
      <c r="USX3263" s="36"/>
      <c r="USY3263" s="36"/>
      <c r="USZ3263" s="36"/>
      <c r="UTA3263" s="36"/>
      <c r="UTB3263" s="36"/>
      <c r="UTC3263" s="36"/>
      <c r="UTD3263" s="36"/>
      <c r="UTE3263" s="36"/>
      <c r="UTF3263" s="12"/>
      <c r="UTG3263" s="12"/>
      <c r="UTH3263" s="12"/>
      <c r="UTI3263" s="53"/>
      <c r="UTK3263" s="41"/>
      <c r="UTL3263" s="40"/>
      <c r="UTM3263" s="44"/>
      <c r="UTN3263" s="62"/>
      <c r="UTO3263" s="56"/>
      <c r="UTP3263" s="60"/>
      <c r="UTQ3263" s="60"/>
      <c r="UTR3263" s="60"/>
      <c r="UTS3263" s="60"/>
      <c r="UTT3263" s="46"/>
      <c r="UTU3263" s="65"/>
      <c r="UTV3263" s="19"/>
      <c r="UTW3263" s="48"/>
      <c r="UTX3263" s="41"/>
      <c r="UTY3263" s="44"/>
      <c r="UTZ3263" s="18"/>
      <c r="UUA3263" s="16"/>
      <c r="UUB3263" s="36"/>
      <c r="UUC3263" s="36"/>
      <c r="UUD3263" s="36"/>
      <c r="UUE3263" s="36"/>
      <c r="UUF3263" s="36"/>
      <c r="UUG3263" s="36"/>
      <c r="UUH3263" s="36"/>
      <c r="UUI3263" s="36"/>
      <c r="UUJ3263" s="36"/>
      <c r="UUK3263" s="36"/>
      <c r="UUL3263" s="36"/>
      <c r="UUM3263" s="36"/>
      <c r="UUN3263" s="36"/>
      <c r="UUO3263" s="12"/>
      <c r="UUP3263" s="12"/>
      <c r="UUQ3263" s="12"/>
      <c r="UUR3263" s="53"/>
      <c r="UUT3263" s="41"/>
      <c r="UUU3263" s="40"/>
      <c r="UUV3263" s="44"/>
      <c r="UUW3263" s="62"/>
      <c r="UUX3263" s="56"/>
      <c r="UUY3263" s="60"/>
      <c r="UUZ3263" s="60"/>
      <c r="UVA3263" s="60"/>
      <c r="UVB3263" s="60"/>
      <c r="UVC3263" s="46"/>
      <c r="UVD3263" s="65"/>
      <c r="UVE3263" s="19"/>
      <c r="UVF3263" s="48"/>
      <c r="UVG3263" s="41"/>
      <c r="UVH3263" s="44"/>
      <c r="UVI3263" s="18"/>
      <c r="UVJ3263" s="16"/>
      <c r="UVK3263" s="36"/>
      <c r="UVL3263" s="36"/>
      <c r="UVM3263" s="36"/>
      <c r="UVN3263" s="36"/>
      <c r="UVO3263" s="36"/>
      <c r="UVP3263" s="36"/>
      <c r="UVQ3263" s="36"/>
      <c r="UVR3263" s="36"/>
      <c r="UVS3263" s="36"/>
      <c r="UVT3263" s="36"/>
      <c r="UVU3263" s="36"/>
      <c r="UVV3263" s="36"/>
      <c r="UVW3263" s="36"/>
      <c r="UVX3263" s="12"/>
      <c r="UVY3263" s="12"/>
      <c r="UVZ3263" s="12"/>
      <c r="UWA3263" s="53"/>
      <c r="UWC3263" s="41"/>
      <c r="UWD3263" s="40"/>
      <c r="UWE3263" s="44"/>
      <c r="UWF3263" s="62"/>
      <c r="UWG3263" s="56"/>
      <c r="UWH3263" s="60"/>
      <c r="UWI3263" s="60"/>
      <c r="UWJ3263" s="60"/>
      <c r="UWK3263" s="60"/>
      <c r="UWL3263" s="46"/>
      <c r="UWM3263" s="65"/>
      <c r="UWN3263" s="19"/>
      <c r="UWO3263" s="48"/>
      <c r="UWP3263" s="41"/>
      <c r="UWQ3263" s="44"/>
      <c r="UWR3263" s="18"/>
      <c r="UWS3263" s="16"/>
      <c r="UWT3263" s="36"/>
      <c r="UWU3263" s="36"/>
      <c r="UWV3263" s="36"/>
      <c r="UWW3263" s="36"/>
      <c r="UWX3263" s="36"/>
      <c r="UWY3263" s="36"/>
      <c r="UWZ3263" s="36"/>
      <c r="UXA3263" s="36"/>
      <c r="UXB3263" s="36"/>
      <c r="UXC3263" s="36"/>
      <c r="UXD3263" s="36"/>
      <c r="UXE3263" s="36"/>
      <c r="UXF3263" s="36"/>
      <c r="UXG3263" s="12"/>
      <c r="UXH3263" s="12"/>
      <c r="UXI3263" s="12"/>
      <c r="UXJ3263" s="53"/>
      <c r="UXL3263" s="41"/>
      <c r="UXM3263" s="40"/>
      <c r="UXN3263" s="44"/>
      <c r="UXO3263" s="62"/>
      <c r="UXP3263" s="56"/>
      <c r="UXQ3263" s="60"/>
      <c r="UXR3263" s="60"/>
      <c r="UXS3263" s="60"/>
      <c r="UXT3263" s="60"/>
      <c r="UXU3263" s="46"/>
      <c r="UXV3263" s="65"/>
      <c r="UXW3263" s="19"/>
      <c r="UXX3263" s="48"/>
      <c r="UXY3263" s="41"/>
      <c r="UXZ3263" s="44"/>
      <c r="UYA3263" s="18"/>
      <c r="UYB3263" s="16"/>
      <c r="UYC3263" s="36"/>
      <c r="UYD3263" s="36"/>
      <c r="UYE3263" s="36"/>
      <c r="UYF3263" s="36"/>
      <c r="UYG3263" s="36"/>
      <c r="UYH3263" s="36"/>
      <c r="UYI3263" s="36"/>
      <c r="UYJ3263" s="36"/>
      <c r="UYK3263" s="36"/>
      <c r="UYL3263" s="36"/>
      <c r="UYM3263" s="36"/>
      <c r="UYN3263" s="36"/>
      <c r="UYO3263" s="36"/>
      <c r="UYP3263" s="12"/>
      <c r="UYQ3263" s="12"/>
      <c r="UYR3263" s="12"/>
      <c r="UYS3263" s="53"/>
      <c r="UYU3263" s="41"/>
      <c r="UYV3263" s="40"/>
      <c r="UYW3263" s="44"/>
      <c r="UYX3263" s="62"/>
      <c r="UYY3263" s="56"/>
      <c r="UYZ3263" s="60"/>
      <c r="UZA3263" s="60"/>
      <c r="UZB3263" s="60"/>
      <c r="UZC3263" s="60"/>
      <c r="UZD3263" s="46"/>
      <c r="UZE3263" s="65"/>
      <c r="UZF3263" s="19"/>
      <c r="UZG3263" s="48"/>
      <c r="UZH3263" s="41"/>
      <c r="UZI3263" s="44"/>
      <c r="UZJ3263" s="18"/>
      <c r="UZK3263" s="16"/>
      <c r="UZL3263" s="36"/>
      <c r="UZM3263" s="36"/>
      <c r="UZN3263" s="36"/>
      <c r="UZO3263" s="36"/>
      <c r="UZP3263" s="36"/>
      <c r="UZQ3263" s="36"/>
      <c r="UZR3263" s="36"/>
      <c r="UZS3263" s="36"/>
      <c r="UZT3263" s="36"/>
      <c r="UZU3263" s="36"/>
      <c r="UZV3263" s="36"/>
      <c r="UZW3263" s="36"/>
      <c r="UZX3263" s="36"/>
      <c r="UZY3263" s="12"/>
      <c r="UZZ3263" s="12"/>
      <c r="VAA3263" s="12"/>
      <c r="VAB3263" s="53"/>
      <c r="VAD3263" s="41"/>
      <c r="VAE3263" s="40"/>
      <c r="VAF3263" s="44"/>
      <c r="VAG3263" s="62"/>
      <c r="VAH3263" s="56"/>
      <c r="VAI3263" s="60"/>
      <c r="VAJ3263" s="60"/>
      <c r="VAK3263" s="60"/>
      <c r="VAL3263" s="60"/>
      <c r="VAM3263" s="46"/>
      <c r="VAN3263" s="65"/>
      <c r="VAO3263" s="19"/>
      <c r="VAP3263" s="48"/>
      <c r="VAQ3263" s="41"/>
      <c r="VAR3263" s="44"/>
      <c r="VAS3263" s="18"/>
      <c r="VAT3263" s="16"/>
      <c r="VAU3263" s="36"/>
      <c r="VAV3263" s="36"/>
      <c r="VAW3263" s="36"/>
      <c r="VAX3263" s="36"/>
      <c r="VAY3263" s="36"/>
      <c r="VAZ3263" s="36"/>
      <c r="VBA3263" s="36"/>
      <c r="VBB3263" s="36"/>
      <c r="VBC3263" s="36"/>
      <c r="VBD3263" s="36"/>
      <c r="VBE3263" s="36"/>
      <c r="VBF3263" s="36"/>
      <c r="VBG3263" s="36"/>
      <c r="VBH3263" s="12"/>
      <c r="VBI3263" s="12"/>
      <c r="VBJ3263" s="12"/>
      <c r="VBK3263" s="53"/>
      <c r="VBM3263" s="41"/>
      <c r="VBN3263" s="40"/>
      <c r="VBO3263" s="44"/>
      <c r="VBP3263" s="62"/>
      <c r="VBQ3263" s="56"/>
      <c r="VBR3263" s="60"/>
      <c r="VBS3263" s="60"/>
      <c r="VBT3263" s="60"/>
      <c r="VBU3263" s="60"/>
      <c r="VBV3263" s="46"/>
      <c r="VBW3263" s="65"/>
      <c r="VBX3263" s="19"/>
      <c r="VBY3263" s="48"/>
      <c r="VBZ3263" s="41"/>
      <c r="VCA3263" s="44"/>
      <c r="VCB3263" s="18"/>
      <c r="VCC3263" s="16"/>
      <c r="VCD3263" s="36"/>
      <c r="VCE3263" s="36"/>
      <c r="VCF3263" s="36"/>
      <c r="VCG3263" s="36"/>
      <c r="VCH3263" s="36"/>
      <c r="VCI3263" s="36"/>
      <c r="VCJ3263" s="36"/>
      <c r="VCK3263" s="36"/>
      <c r="VCL3263" s="36"/>
      <c r="VCM3263" s="36"/>
      <c r="VCN3263" s="36"/>
      <c r="VCO3263" s="36"/>
      <c r="VCP3263" s="36"/>
      <c r="VCQ3263" s="12"/>
      <c r="VCR3263" s="12"/>
      <c r="VCS3263" s="12"/>
      <c r="VCT3263" s="53"/>
      <c r="VCV3263" s="41"/>
      <c r="VCW3263" s="40"/>
      <c r="VCX3263" s="44"/>
      <c r="VCY3263" s="62"/>
      <c r="VCZ3263" s="56"/>
      <c r="VDA3263" s="60"/>
      <c r="VDB3263" s="60"/>
      <c r="VDC3263" s="60"/>
      <c r="VDD3263" s="60"/>
      <c r="VDE3263" s="46"/>
      <c r="VDF3263" s="65"/>
      <c r="VDG3263" s="19"/>
      <c r="VDH3263" s="48"/>
      <c r="VDI3263" s="41"/>
      <c r="VDJ3263" s="44"/>
      <c r="VDK3263" s="18"/>
      <c r="VDL3263" s="16"/>
      <c r="VDM3263" s="36"/>
      <c r="VDN3263" s="36"/>
      <c r="VDO3263" s="36"/>
      <c r="VDP3263" s="36"/>
      <c r="VDQ3263" s="36"/>
      <c r="VDR3263" s="36"/>
      <c r="VDS3263" s="36"/>
      <c r="VDT3263" s="36"/>
      <c r="VDU3263" s="36"/>
      <c r="VDV3263" s="36"/>
      <c r="VDW3263" s="36"/>
      <c r="VDX3263" s="36"/>
      <c r="VDY3263" s="36"/>
      <c r="VDZ3263" s="12"/>
      <c r="VEA3263" s="12"/>
      <c r="VEB3263" s="12"/>
      <c r="VEC3263" s="53"/>
      <c r="VEE3263" s="41"/>
      <c r="VEF3263" s="40"/>
      <c r="VEG3263" s="44"/>
      <c r="VEH3263" s="62"/>
      <c r="VEI3263" s="56"/>
      <c r="VEJ3263" s="60"/>
      <c r="VEK3263" s="60"/>
      <c r="VEL3263" s="60"/>
      <c r="VEM3263" s="60"/>
      <c r="VEN3263" s="46"/>
      <c r="VEO3263" s="65"/>
      <c r="VEP3263" s="19"/>
      <c r="VEQ3263" s="48"/>
      <c r="VER3263" s="41"/>
      <c r="VES3263" s="44"/>
      <c r="VET3263" s="18"/>
      <c r="VEU3263" s="16"/>
      <c r="VEV3263" s="36"/>
      <c r="VEW3263" s="36"/>
      <c r="VEX3263" s="36"/>
      <c r="VEY3263" s="36"/>
      <c r="VEZ3263" s="36"/>
      <c r="VFA3263" s="36"/>
      <c r="VFB3263" s="36"/>
      <c r="VFC3263" s="36"/>
      <c r="VFD3263" s="36"/>
      <c r="VFE3263" s="36"/>
      <c r="VFF3263" s="36"/>
      <c r="VFG3263" s="36"/>
      <c r="VFH3263" s="36"/>
      <c r="VFI3263" s="12"/>
      <c r="VFJ3263" s="12"/>
      <c r="VFK3263" s="12"/>
      <c r="VFL3263" s="53"/>
      <c r="VFN3263" s="41"/>
      <c r="VFO3263" s="40"/>
      <c r="VFP3263" s="44"/>
      <c r="VFQ3263" s="62"/>
      <c r="VFR3263" s="56"/>
      <c r="VFS3263" s="60"/>
      <c r="VFT3263" s="60"/>
      <c r="VFU3263" s="60"/>
      <c r="VFV3263" s="60"/>
      <c r="VFW3263" s="46"/>
      <c r="VFX3263" s="65"/>
      <c r="VFY3263" s="19"/>
      <c r="VFZ3263" s="48"/>
      <c r="VGA3263" s="41"/>
      <c r="VGB3263" s="44"/>
      <c r="VGC3263" s="18"/>
      <c r="VGD3263" s="16"/>
      <c r="VGE3263" s="36"/>
      <c r="VGF3263" s="36"/>
      <c r="VGG3263" s="36"/>
      <c r="VGH3263" s="36"/>
      <c r="VGI3263" s="36"/>
      <c r="VGJ3263" s="36"/>
      <c r="VGK3263" s="36"/>
      <c r="VGL3263" s="36"/>
      <c r="VGM3263" s="36"/>
      <c r="VGN3263" s="36"/>
      <c r="VGO3263" s="36"/>
      <c r="VGP3263" s="36"/>
      <c r="VGQ3263" s="36"/>
      <c r="VGR3263" s="12"/>
      <c r="VGS3263" s="12"/>
      <c r="VGT3263" s="12"/>
      <c r="VGU3263" s="53"/>
      <c r="VGW3263" s="41"/>
      <c r="VGX3263" s="40"/>
      <c r="VGY3263" s="44"/>
      <c r="VGZ3263" s="62"/>
      <c r="VHA3263" s="56"/>
      <c r="VHB3263" s="60"/>
      <c r="VHC3263" s="60"/>
      <c r="VHD3263" s="60"/>
      <c r="VHE3263" s="60"/>
      <c r="VHF3263" s="46"/>
      <c r="VHG3263" s="65"/>
      <c r="VHH3263" s="19"/>
      <c r="VHI3263" s="48"/>
      <c r="VHJ3263" s="41"/>
      <c r="VHK3263" s="44"/>
      <c r="VHL3263" s="18"/>
      <c r="VHM3263" s="16"/>
      <c r="VHN3263" s="36"/>
      <c r="VHO3263" s="36"/>
      <c r="VHP3263" s="36"/>
      <c r="VHQ3263" s="36"/>
      <c r="VHR3263" s="36"/>
      <c r="VHS3263" s="36"/>
      <c r="VHT3263" s="36"/>
      <c r="VHU3263" s="36"/>
      <c r="VHV3263" s="36"/>
      <c r="VHW3263" s="36"/>
      <c r="VHX3263" s="36"/>
      <c r="VHY3263" s="36"/>
      <c r="VHZ3263" s="36"/>
      <c r="VIA3263" s="12"/>
      <c r="VIB3263" s="12"/>
      <c r="VIC3263" s="12"/>
      <c r="VID3263" s="53"/>
      <c r="VIF3263" s="41"/>
      <c r="VIG3263" s="40"/>
      <c r="VIH3263" s="44"/>
      <c r="VII3263" s="62"/>
      <c r="VIJ3263" s="56"/>
      <c r="VIK3263" s="60"/>
      <c r="VIL3263" s="60"/>
      <c r="VIM3263" s="60"/>
      <c r="VIN3263" s="60"/>
      <c r="VIO3263" s="46"/>
      <c r="VIP3263" s="65"/>
      <c r="VIQ3263" s="19"/>
      <c r="VIR3263" s="48"/>
      <c r="VIS3263" s="41"/>
      <c r="VIT3263" s="44"/>
      <c r="VIU3263" s="18"/>
      <c r="VIV3263" s="16"/>
      <c r="VIW3263" s="36"/>
      <c r="VIX3263" s="36"/>
      <c r="VIY3263" s="36"/>
      <c r="VIZ3263" s="36"/>
      <c r="VJA3263" s="36"/>
      <c r="VJB3263" s="36"/>
      <c r="VJC3263" s="36"/>
      <c r="VJD3263" s="36"/>
      <c r="VJE3263" s="36"/>
      <c r="VJF3263" s="36"/>
      <c r="VJG3263" s="36"/>
      <c r="VJH3263" s="36"/>
      <c r="VJI3263" s="36"/>
      <c r="VJJ3263" s="12"/>
      <c r="VJK3263" s="12"/>
      <c r="VJL3263" s="12"/>
      <c r="VJM3263" s="53"/>
      <c r="VJO3263" s="41"/>
      <c r="VJP3263" s="40"/>
      <c r="VJQ3263" s="44"/>
      <c r="VJR3263" s="62"/>
      <c r="VJS3263" s="56"/>
      <c r="VJT3263" s="60"/>
      <c r="VJU3263" s="60"/>
      <c r="VJV3263" s="60"/>
      <c r="VJW3263" s="60"/>
      <c r="VJX3263" s="46"/>
      <c r="VJY3263" s="65"/>
      <c r="VJZ3263" s="19"/>
      <c r="VKA3263" s="48"/>
      <c r="VKB3263" s="41"/>
      <c r="VKC3263" s="44"/>
      <c r="VKD3263" s="18"/>
      <c r="VKE3263" s="16"/>
      <c r="VKF3263" s="36"/>
      <c r="VKG3263" s="36"/>
      <c r="VKH3263" s="36"/>
      <c r="VKI3263" s="36"/>
      <c r="VKJ3263" s="36"/>
      <c r="VKK3263" s="36"/>
      <c r="VKL3263" s="36"/>
      <c r="VKM3263" s="36"/>
      <c r="VKN3263" s="36"/>
      <c r="VKO3263" s="36"/>
      <c r="VKP3263" s="36"/>
      <c r="VKQ3263" s="36"/>
      <c r="VKR3263" s="36"/>
      <c r="VKS3263" s="12"/>
      <c r="VKT3263" s="12"/>
      <c r="VKU3263" s="12"/>
      <c r="VKV3263" s="53"/>
      <c r="VKX3263" s="41"/>
      <c r="VKY3263" s="40"/>
      <c r="VKZ3263" s="44"/>
      <c r="VLA3263" s="62"/>
      <c r="VLB3263" s="56"/>
      <c r="VLC3263" s="60"/>
      <c r="VLD3263" s="60"/>
      <c r="VLE3263" s="60"/>
      <c r="VLF3263" s="60"/>
      <c r="VLG3263" s="46"/>
      <c r="VLH3263" s="65"/>
      <c r="VLI3263" s="19"/>
      <c r="VLJ3263" s="48"/>
      <c r="VLK3263" s="41"/>
      <c r="VLL3263" s="44"/>
      <c r="VLM3263" s="18"/>
      <c r="VLN3263" s="16"/>
      <c r="VLO3263" s="36"/>
      <c r="VLP3263" s="36"/>
      <c r="VLQ3263" s="36"/>
      <c r="VLR3263" s="36"/>
      <c r="VLS3263" s="36"/>
      <c r="VLT3263" s="36"/>
      <c r="VLU3263" s="36"/>
      <c r="VLV3263" s="36"/>
      <c r="VLW3263" s="36"/>
      <c r="VLX3263" s="36"/>
      <c r="VLY3263" s="36"/>
      <c r="VLZ3263" s="36"/>
      <c r="VMA3263" s="36"/>
      <c r="VMB3263" s="12"/>
      <c r="VMC3263" s="12"/>
      <c r="VMD3263" s="12"/>
      <c r="VME3263" s="53"/>
      <c r="VMG3263" s="41"/>
      <c r="VMH3263" s="40"/>
      <c r="VMI3263" s="44"/>
      <c r="VMJ3263" s="62"/>
      <c r="VMK3263" s="56"/>
      <c r="VML3263" s="60"/>
      <c r="VMM3263" s="60"/>
      <c r="VMN3263" s="60"/>
      <c r="VMO3263" s="60"/>
      <c r="VMP3263" s="46"/>
      <c r="VMQ3263" s="65"/>
      <c r="VMR3263" s="19"/>
      <c r="VMS3263" s="48"/>
      <c r="VMT3263" s="41"/>
      <c r="VMU3263" s="44"/>
      <c r="VMV3263" s="18"/>
      <c r="VMW3263" s="16"/>
      <c r="VMX3263" s="36"/>
      <c r="VMY3263" s="36"/>
      <c r="VMZ3263" s="36"/>
      <c r="VNA3263" s="36"/>
      <c r="VNB3263" s="36"/>
      <c r="VNC3263" s="36"/>
      <c r="VND3263" s="36"/>
      <c r="VNE3263" s="36"/>
      <c r="VNF3263" s="36"/>
      <c r="VNG3263" s="36"/>
      <c r="VNH3263" s="36"/>
      <c r="VNI3263" s="36"/>
      <c r="VNJ3263" s="36"/>
      <c r="VNK3263" s="12"/>
      <c r="VNL3263" s="12"/>
      <c r="VNM3263" s="12"/>
      <c r="VNN3263" s="53"/>
      <c r="VNP3263" s="41"/>
      <c r="VNQ3263" s="40"/>
      <c r="VNR3263" s="44"/>
      <c r="VNS3263" s="62"/>
      <c r="VNT3263" s="56"/>
      <c r="VNU3263" s="60"/>
      <c r="VNV3263" s="60"/>
      <c r="VNW3263" s="60"/>
      <c r="VNX3263" s="60"/>
      <c r="VNY3263" s="46"/>
      <c r="VNZ3263" s="65"/>
      <c r="VOA3263" s="19"/>
      <c r="VOB3263" s="48"/>
      <c r="VOC3263" s="41"/>
      <c r="VOD3263" s="44"/>
      <c r="VOE3263" s="18"/>
      <c r="VOF3263" s="16"/>
      <c r="VOG3263" s="36"/>
      <c r="VOH3263" s="36"/>
      <c r="VOI3263" s="36"/>
      <c r="VOJ3263" s="36"/>
      <c r="VOK3263" s="36"/>
      <c r="VOL3263" s="36"/>
      <c r="VOM3263" s="36"/>
      <c r="VON3263" s="36"/>
      <c r="VOO3263" s="36"/>
      <c r="VOP3263" s="36"/>
      <c r="VOQ3263" s="36"/>
      <c r="VOR3263" s="36"/>
      <c r="VOS3263" s="36"/>
      <c r="VOT3263" s="12"/>
      <c r="VOU3263" s="12"/>
      <c r="VOV3263" s="12"/>
      <c r="VOW3263" s="53"/>
      <c r="VOY3263" s="41"/>
      <c r="VOZ3263" s="40"/>
      <c r="VPA3263" s="44"/>
      <c r="VPB3263" s="62"/>
      <c r="VPC3263" s="56"/>
      <c r="VPD3263" s="60"/>
      <c r="VPE3263" s="60"/>
      <c r="VPF3263" s="60"/>
      <c r="VPG3263" s="60"/>
      <c r="VPH3263" s="46"/>
      <c r="VPI3263" s="65"/>
      <c r="VPJ3263" s="19"/>
      <c r="VPK3263" s="48"/>
      <c r="VPL3263" s="41"/>
      <c r="VPM3263" s="44"/>
      <c r="VPN3263" s="18"/>
      <c r="VPO3263" s="16"/>
      <c r="VPP3263" s="36"/>
      <c r="VPQ3263" s="36"/>
      <c r="VPR3263" s="36"/>
      <c r="VPS3263" s="36"/>
      <c r="VPT3263" s="36"/>
      <c r="VPU3263" s="36"/>
      <c r="VPV3263" s="36"/>
      <c r="VPW3263" s="36"/>
      <c r="VPX3263" s="36"/>
      <c r="VPY3263" s="36"/>
      <c r="VPZ3263" s="36"/>
      <c r="VQA3263" s="36"/>
      <c r="VQB3263" s="36"/>
      <c r="VQC3263" s="12"/>
      <c r="VQD3263" s="12"/>
      <c r="VQE3263" s="12"/>
      <c r="VQF3263" s="53"/>
      <c r="VQH3263" s="41"/>
      <c r="VQI3263" s="40"/>
      <c r="VQJ3263" s="44"/>
      <c r="VQK3263" s="62"/>
      <c r="VQL3263" s="56"/>
      <c r="VQM3263" s="60"/>
      <c r="VQN3263" s="60"/>
      <c r="VQO3263" s="60"/>
      <c r="VQP3263" s="60"/>
      <c r="VQQ3263" s="46"/>
      <c r="VQR3263" s="65"/>
      <c r="VQS3263" s="19"/>
      <c r="VQT3263" s="48"/>
      <c r="VQU3263" s="41"/>
      <c r="VQV3263" s="44"/>
      <c r="VQW3263" s="18"/>
      <c r="VQX3263" s="16"/>
      <c r="VQY3263" s="36"/>
      <c r="VQZ3263" s="36"/>
      <c r="VRA3263" s="36"/>
      <c r="VRB3263" s="36"/>
      <c r="VRC3263" s="36"/>
      <c r="VRD3263" s="36"/>
      <c r="VRE3263" s="36"/>
      <c r="VRF3263" s="36"/>
      <c r="VRG3263" s="36"/>
      <c r="VRH3263" s="36"/>
      <c r="VRI3263" s="36"/>
      <c r="VRJ3263" s="36"/>
      <c r="VRK3263" s="36"/>
      <c r="VRL3263" s="12"/>
      <c r="VRM3263" s="12"/>
      <c r="VRN3263" s="12"/>
      <c r="VRO3263" s="53"/>
      <c r="VRQ3263" s="41"/>
      <c r="VRR3263" s="40"/>
      <c r="VRS3263" s="44"/>
      <c r="VRT3263" s="62"/>
      <c r="VRU3263" s="56"/>
      <c r="VRV3263" s="60"/>
      <c r="VRW3263" s="60"/>
      <c r="VRX3263" s="60"/>
      <c r="VRY3263" s="60"/>
      <c r="VRZ3263" s="46"/>
      <c r="VSA3263" s="65"/>
      <c r="VSB3263" s="19"/>
      <c r="VSC3263" s="48"/>
      <c r="VSD3263" s="41"/>
      <c r="VSE3263" s="44"/>
      <c r="VSF3263" s="18"/>
      <c r="VSG3263" s="16"/>
      <c r="VSH3263" s="36"/>
      <c r="VSI3263" s="36"/>
      <c r="VSJ3263" s="36"/>
      <c r="VSK3263" s="36"/>
      <c r="VSL3263" s="36"/>
      <c r="VSM3263" s="36"/>
      <c r="VSN3263" s="36"/>
      <c r="VSO3263" s="36"/>
      <c r="VSP3263" s="36"/>
      <c r="VSQ3263" s="36"/>
      <c r="VSR3263" s="36"/>
      <c r="VSS3263" s="36"/>
      <c r="VST3263" s="36"/>
      <c r="VSU3263" s="12"/>
      <c r="VSV3263" s="12"/>
      <c r="VSW3263" s="12"/>
      <c r="VSX3263" s="53"/>
      <c r="VSZ3263" s="41"/>
      <c r="VTA3263" s="40"/>
      <c r="VTB3263" s="44"/>
      <c r="VTC3263" s="62"/>
      <c r="VTD3263" s="56"/>
      <c r="VTE3263" s="60"/>
      <c r="VTF3263" s="60"/>
      <c r="VTG3263" s="60"/>
      <c r="VTH3263" s="60"/>
      <c r="VTI3263" s="46"/>
      <c r="VTJ3263" s="65"/>
      <c r="VTK3263" s="19"/>
      <c r="VTL3263" s="48"/>
      <c r="VTM3263" s="41"/>
      <c r="VTN3263" s="44"/>
      <c r="VTO3263" s="18"/>
      <c r="VTP3263" s="16"/>
      <c r="VTQ3263" s="36"/>
      <c r="VTR3263" s="36"/>
      <c r="VTS3263" s="36"/>
      <c r="VTT3263" s="36"/>
      <c r="VTU3263" s="36"/>
      <c r="VTV3263" s="36"/>
      <c r="VTW3263" s="36"/>
      <c r="VTX3263" s="36"/>
      <c r="VTY3263" s="36"/>
      <c r="VTZ3263" s="36"/>
      <c r="VUA3263" s="36"/>
      <c r="VUB3263" s="36"/>
      <c r="VUC3263" s="36"/>
      <c r="VUD3263" s="12"/>
      <c r="VUE3263" s="12"/>
      <c r="VUF3263" s="12"/>
      <c r="VUG3263" s="53"/>
      <c r="VUI3263" s="41"/>
      <c r="VUJ3263" s="40"/>
      <c r="VUK3263" s="44"/>
      <c r="VUL3263" s="62"/>
      <c r="VUM3263" s="56"/>
      <c r="VUN3263" s="60"/>
      <c r="VUO3263" s="60"/>
      <c r="VUP3263" s="60"/>
      <c r="VUQ3263" s="60"/>
      <c r="VUR3263" s="46"/>
      <c r="VUS3263" s="65"/>
      <c r="VUT3263" s="19"/>
      <c r="VUU3263" s="48"/>
      <c r="VUV3263" s="41"/>
      <c r="VUW3263" s="44"/>
      <c r="VUX3263" s="18"/>
      <c r="VUY3263" s="16"/>
      <c r="VUZ3263" s="36"/>
      <c r="VVA3263" s="36"/>
      <c r="VVB3263" s="36"/>
      <c r="VVC3263" s="36"/>
      <c r="VVD3263" s="36"/>
      <c r="VVE3263" s="36"/>
      <c r="VVF3263" s="36"/>
      <c r="VVG3263" s="36"/>
      <c r="VVH3263" s="36"/>
      <c r="VVI3263" s="36"/>
      <c r="VVJ3263" s="36"/>
      <c r="VVK3263" s="36"/>
      <c r="VVL3263" s="36"/>
      <c r="VVM3263" s="12"/>
      <c r="VVN3263" s="12"/>
      <c r="VVO3263" s="12"/>
      <c r="VVP3263" s="53"/>
      <c r="VVR3263" s="41"/>
      <c r="VVS3263" s="40"/>
      <c r="VVT3263" s="44"/>
      <c r="VVU3263" s="62"/>
      <c r="VVV3263" s="56"/>
      <c r="VVW3263" s="60"/>
      <c r="VVX3263" s="60"/>
      <c r="VVY3263" s="60"/>
      <c r="VVZ3263" s="60"/>
      <c r="VWA3263" s="46"/>
      <c r="VWB3263" s="65"/>
      <c r="VWC3263" s="19"/>
      <c r="VWD3263" s="48"/>
      <c r="VWE3263" s="41"/>
      <c r="VWF3263" s="44"/>
      <c r="VWG3263" s="18"/>
      <c r="VWH3263" s="16"/>
      <c r="VWI3263" s="36"/>
      <c r="VWJ3263" s="36"/>
      <c r="VWK3263" s="36"/>
      <c r="VWL3263" s="36"/>
      <c r="VWM3263" s="36"/>
      <c r="VWN3263" s="36"/>
      <c r="VWO3263" s="36"/>
      <c r="VWP3263" s="36"/>
      <c r="VWQ3263" s="36"/>
      <c r="VWR3263" s="36"/>
      <c r="VWS3263" s="36"/>
      <c r="VWT3263" s="36"/>
      <c r="VWU3263" s="36"/>
      <c r="VWV3263" s="12"/>
      <c r="VWW3263" s="12"/>
      <c r="VWX3263" s="12"/>
      <c r="VWY3263" s="53"/>
      <c r="VXA3263" s="41"/>
      <c r="VXB3263" s="40"/>
      <c r="VXC3263" s="44"/>
      <c r="VXD3263" s="62"/>
      <c r="VXE3263" s="56"/>
      <c r="VXF3263" s="60"/>
      <c r="VXG3263" s="60"/>
      <c r="VXH3263" s="60"/>
      <c r="VXI3263" s="60"/>
      <c r="VXJ3263" s="46"/>
      <c r="VXK3263" s="65"/>
      <c r="VXL3263" s="19"/>
      <c r="VXM3263" s="48"/>
      <c r="VXN3263" s="41"/>
      <c r="VXO3263" s="44"/>
      <c r="VXP3263" s="18"/>
      <c r="VXQ3263" s="16"/>
      <c r="VXR3263" s="36"/>
      <c r="VXS3263" s="36"/>
      <c r="VXT3263" s="36"/>
      <c r="VXU3263" s="36"/>
      <c r="VXV3263" s="36"/>
      <c r="VXW3263" s="36"/>
      <c r="VXX3263" s="36"/>
      <c r="VXY3263" s="36"/>
      <c r="VXZ3263" s="36"/>
      <c r="VYA3263" s="36"/>
      <c r="VYB3263" s="36"/>
      <c r="VYC3263" s="36"/>
      <c r="VYD3263" s="36"/>
      <c r="VYE3263" s="12"/>
      <c r="VYF3263" s="12"/>
      <c r="VYG3263" s="12"/>
      <c r="VYH3263" s="53"/>
      <c r="VYJ3263" s="41"/>
      <c r="VYK3263" s="40"/>
      <c r="VYL3263" s="44"/>
      <c r="VYM3263" s="62"/>
      <c r="VYN3263" s="56"/>
      <c r="VYO3263" s="60"/>
      <c r="VYP3263" s="60"/>
      <c r="VYQ3263" s="60"/>
      <c r="VYR3263" s="60"/>
      <c r="VYS3263" s="46"/>
      <c r="VYT3263" s="65"/>
      <c r="VYU3263" s="19"/>
      <c r="VYV3263" s="48"/>
      <c r="VYW3263" s="41"/>
      <c r="VYX3263" s="44"/>
      <c r="VYY3263" s="18"/>
      <c r="VYZ3263" s="16"/>
      <c r="VZA3263" s="36"/>
      <c r="VZB3263" s="36"/>
      <c r="VZC3263" s="36"/>
      <c r="VZD3263" s="36"/>
      <c r="VZE3263" s="36"/>
      <c r="VZF3263" s="36"/>
      <c r="VZG3263" s="36"/>
      <c r="VZH3263" s="36"/>
      <c r="VZI3263" s="36"/>
      <c r="VZJ3263" s="36"/>
      <c r="VZK3263" s="36"/>
      <c r="VZL3263" s="36"/>
      <c r="VZM3263" s="36"/>
      <c r="VZN3263" s="12"/>
      <c r="VZO3263" s="12"/>
      <c r="VZP3263" s="12"/>
      <c r="VZQ3263" s="53"/>
      <c r="VZS3263" s="41"/>
      <c r="VZT3263" s="40"/>
      <c r="VZU3263" s="44"/>
      <c r="VZV3263" s="62"/>
      <c r="VZW3263" s="56"/>
      <c r="VZX3263" s="60"/>
      <c r="VZY3263" s="60"/>
      <c r="VZZ3263" s="60"/>
      <c r="WAA3263" s="60"/>
      <c r="WAB3263" s="46"/>
      <c r="WAC3263" s="65"/>
      <c r="WAD3263" s="19"/>
      <c r="WAE3263" s="48"/>
      <c r="WAF3263" s="41"/>
      <c r="WAG3263" s="44"/>
      <c r="WAH3263" s="18"/>
      <c r="WAI3263" s="16"/>
      <c r="WAJ3263" s="36"/>
      <c r="WAK3263" s="36"/>
      <c r="WAL3263" s="36"/>
      <c r="WAM3263" s="36"/>
      <c r="WAN3263" s="36"/>
      <c r="WAO3263" s="36"/>
      <c r="WAP3263" s="36"/>
      <c r="WAQ3263" s="36"/>
      <c r="WAR3263" s="36"/>
      <c r="WAS3263" s="36"/>
      <c r="WAT3263" s="36"/>
      <c r="WAU3263" s="36"/>
      <c r="WAV3263" s="36"/>
      <c r="WAW3263" s="12"/>
      <c r="WAX3263" s="12"/>
      <c r="WAY3263" s="12"/>
      <c r="WAZ3263" s="53"/>
      <c r="WBB3263" s="41"/>
      <c r="WBC3263" s="40"/>
      <c r="WBD3263" s="44"/>
      <c r="WBE3263" s="62"/>
      <c r="WBF3263" s="56"/>
      <c r="WBG3263" s="60"/>
      <c r="WBH3263" s="60"/>
      <c r="WBI3263" s="60"/>
      <c r="WBJ3263" s="60"/>
      <c r="WBK3263" s="46"/>
      <c r="WBL3263" s="65"/>
      <c r="WBM3263" s="19"/>
      <c r="WBN3263" s="48"/>
      <c r="WBO3263" s="41"/>
      <c r="WBP3263" s="44"/>
      <c r="WBQ3263" s="18"/>
      <c r="WBR3263" s="16"/>
      <c r="WBS3263" s="36"/>
      <c r="WBT3263" s="36"/>
      <c r="WBU3263" s="36"/>
      <c r="WBV3263" s="36"/>
      <c r="WBW3263" s="36"/>
      <c r="WBX3263" s="36"/>
      <c r="WBY3263" s="36"/>
      <c r="WBZ3263" s="36"/>
      <c r="WCA3263" s="36"/>
      <c r="WCB3263" s="36"/>
      <c r="WCC3263" s="36"/>
      <c r="WCD3263" s="36"/>
      <c r="WCE3263" s="36"/>
      <c r="WCF3263" s="12"/>
      <c r="WCG3263" s="12"/>
      <c r="WCH3263" s="12"/>
      <c r="WCI3263" s="53"/>
      <c r="WCK3263" s="41"/>
      <c r="WCL3263" s="40"/>
      <c r="WCM3263" s="44"/>
      <c r="WCN3263" s="62"/>
      <c r="WCO3263" s="56"/>
      <c r="WCP3263" s="60"/>
      <c r="WCQ3263" s="60"/>
      <c r="WCR3263" s="60"/>
      <c r="WCS3263" s="60"/>
      <c r="WCT3263" s="46"/>
      <c r="WCU3263" s="65"/>
      <c r="WCV3263" s="19"/>
      <c r="WCW3263" s="48"/>
      <c r="WCX3263" s="41"/>
      <c r="WCY3263" s="44"/>
      <c r="WCZ3263" s="18"/>
      <c r="WDA3263" s="16"/>
      <c r="WDB3263" s="36"/>
      <c r="WDC3263" s="36"/>
      <c r="WDD3263" s="36"/>
      <c r="WDE3263" s="36"/>
      <c r="WDF3263" s="36"/>
      <c r="WDG3263" s="36"/>
      <c r="WDH3263" s="36"/>
      <c r="WDI3263" s="36"/>
      <c r="WDJ3263" s="36"/>
      <c r="WDK3263" s="36"/>
      <c r="WDL3263" s="36"/>
      <c r="WDM3263" s="36"/>
      <c r="WDN3263" s="36"/>
      <c r="WDO3263" s="12"/>
      <c r="WDP3263" s="12"/>
      <c r="WDQ3263" s="12"/>
      <c r="WDR3263" s="53"/>
      <c r="WDT3263" s="41"/>
      <c r="WDU3263" s="40"/>
      <c r="WDV3263" s="44"/>
      <c r="WDW3263" s="62"/>
      <c r="WDX3263" s="56"/>
      <c r="WDY3263" s="60"/>
      <c r="WDZ3263" s="60"/>
      <c r="WEA3263" s="60"/>
      <c r="WEB3263" s="60"/>
      <c r="WEC3263" s="46"/>
      <c r="WED3263" s="65"/>
      <c r="WEE3263" s="19"/>
      <c r="WEF3263" s="48"/>
      <c r="WEG3263" s="41"/>
      <c r="WEH3263" s="44"/>
      <c r="WEI3263" s="18"/>
      <c r="WEJ3263" s="16"/>
      <c r="WEK3263" s="36"/>
      <c r="WEL3263" s="36"/>
      <c r="WEM3263" s="36"/>
      <c r="WEN3263" s="36"/>
      <c r="WEO3263" s="36"/>
      <c r="WEP3263" s="36"/>
      <c r="WEQ3263" s="36"/>
      <c r="WER3263" s="36"/>
      <c r="WES3263" s="36"/>
      <c r="WET3263" s="36"/>
      <c r="WEU3263" s="36"/>
      <c r="WEV3263" s="36"/>
      <c r="WEW3263" s="36"/>
      <c r="WEX3263" s="12"/>
      <c r="WEY3263" s="12"/>
      <c r="WEZ3263" s="12"/>
      <c r="WFA3263" s="53"/>
      <c r="WFC3263" s="41"/>
      <c r="WFD3263" s="40"/>
      <c r="WFE3263" s="44"/>
      <c r="WFF3263" s="62"/>
      <c r="WFG3263" s="56"/>
      <c r="WFH3263" s="60"/>
      <c r="WFI3263" s="60"/>
      <c r="WFJ3263" s="60"/>
      <c r="WFK3263" s="60"/>
      <c r="WFL3263" s="46"/>
      <c r="WFM3263" s="65"/>
      <c r="WFN3263" s="19"/>
      <c r="WFO3263" s="48"/>
      <c r="WFP3263" s="41"/>
      <c r="WFQ3263" s="44"/>
      <c r="WFR3263" s="18"/>
      <c r="WFS3263" s="16"/>
      <c r="WFT3263" s="36"/>
      <c r="WFU3263" s="36"/>
      <c r="WFV3263" s="36"/>
      <c r="WFW3263" s="36"/>
      <c r="WFX3263" s="36"/>
      <c r="WFY3263" s="36"/>
      <c r="WFZ3263" s="36"/>
      <c r="WGA3263" s="36"/>
      <c r="WGB3263" s="36"/>
      <c r="WGC3263" s="36"/>
      <c r="WGD3263" s="36"/>
      <c r="WGE3263" s="36"/>
      <c r="WGF3263" s="36"/>
      <c r="WGG3263" s="12"/>
      <c r="WGH3263" s="12"/>
      <c r="WGI3263" s="12"/>
      <c r="WGJ3263" s="53"/>
      <c r="WGL3263" s="41"/>
      <c r="WGM3263" s="40"/>
      <c r="WGN3263" s="44"/>
      <c r="WGO3263" s="62"/>
      <c r="WGP3263" s="56"/>
      <c r="WGQ3263" s="60"/>
      <c r="WGR3263" s="60"/>
      <c r="WGS3263" s="60"/>
      <c r="WGT3263" s="60"/>
      <c r="WGU3263" s="46"/>
      <c r="WGV3263" s="65"/>
      <c r="WGW3263" s="19"/>
      <c r="WGX3263" s="48"/>
      <c r="WGY3263" s="41"/>
      <c r="WGZ3263" s="44"/>
      <c r="WHA3263" s="18"/>
      <c r="WHB3263" s="16"/>
      <c r="WHC3263" s="36"/>
      <c r="WHD3263" s="36"/>
      <c r="WHE3263" s="36"/>
      <c r="WHF3263" s="36"/>
      <c r="WHG3263" s="36"/>
      <c r="WHH3263" s="36"/>
      <c r="WHI3263" s="36"/>
      <c r="WHJ3263" s="36"/>
      <c r="WHK3263" s="36"/>
      <c r="WHL3263" s="36"/>
      <c r="WHM3263" s="36"/>
      <c r="WHN3263" s="36"/>
      <c r="WHO3263" s="36"/>
      <c r="WHP3263" s="12"/>
      <c r="WHQ3263" s="12"/>
      <c r="WHR3263" s="12"/>
      <c r="WHS3263" s="53"/>
      <c r="WHU3263" s="41"/>
      <c r="WHV3263" s="40"/>
      <c r="WHW3263" s="44"/>
      <c r="WHX3263" s="62"/>
      <c r="WHY3263" s="56"/>
      <c r="WHZ3263" s="60"/>
      <c r="WIA3263" s="60"/>
      <c r="WIB3263" s="60"/>
      <c r="WIC3263" s="60"/>
      <c r="WID3263" s="46"/>
      <c r="WIE3263" s="65"/>
      <c r="WIF3263" s="19"/>
      <c r="WIG3263" s="48"/>
      <c r="WIH3263" s="41"/>
      <c r="WII3263" s="44"/>
      <c r="WIJ3263" s="18"/>
      <c r="WIK3263" s="16"/>
      <c r="WIL3263" s="36"/>
      <c r="WIM3263" s="36"/>
      <c r="WIN3263" s="36"/>
      <c r="WIO3263" s="36"/>
      <c r="WIP3263" s="36"/>
      <c r="WIQ3263" s="36"/>
      <c r="WIR3263" s="36"/>
      <c r="WIS3263" s="36"/>
      <c r="WIT3263" s="36"/>
      <c r="WIU3263" s="36"/>
      <c r="WIV3263" s="36"/>
      <c r="WIW3263" s="36"/>
      <c r="WIX3263" s="36"/>
      <c r="WIY3263" s="12"/>
      <c r="WIZ3263" s="12"/>
      <c r="WJA3263" s="12"/>
      <c r="WJB3263" s="53"/>
      <c r="WJD3263" s="41"/>
      <c r="WJE3263" s="40"/>
      <c r="WJF3263" s="44"/>
      <c r="WJG3263" s="62"/>
      <c r="WJH3263" s="56"/>
      <c r="WJI3263" s="60"/>
      <c r="WJJ3263" s="60"/>
      <c r="WJK3263" s="60"/>
      <c r="WJL3263" s="60"/>
      <c r="WJM3263" s="46"/>
      <c r="WJN3263" s="65"/>
      <c r="WJO3263" s="19"/>
      <c r="WJP3263" s="48"/>
      <c r="WJQ3263" s="41"/>
      <c r="WJR3263" s="44"/>
      <c r="WJS3263" s="18"/>
      <c r="WJT3263" s="16"/>
      <c r="WJU3263" s="36"/>
      <c r="WJV3263" s="36"/>
      <c r="WJW3263" s="36"/>
      <c r="WJX3263" s="36"/>
      <c r="WJY3263" s="36"/>
      <c r="WJZ3263" s="36"/>
      <c r="WKA3263" s="36"/>
      <c r="WKB3263" s="36"/>
      <c r="WKC3263" s="36"/>
      <c r="WKD3263" s="36"/>
      <c r="WKE3263" s="36"/>
      <c r="WKF3263" s="36"/>
      <c r="WKG3263" s="36"/>
      <c r="WKH3263" s="12"/>
      <c r="WKI3263" s="12"/>
      <c r="WKJ3263" s="12"/>
      <c r="WKK3263" s="53"/>
      <c r="WKM3263" s="41"/>
      <c r="WKN3263" s="40"/>
      <c r="WKO3263" s="44"/>
      <c r="WKP3263" s="62"/>
      <c r="WKQ3263" s="56"/>
      <c r="WKR3263" s="60"/>
      <c r="WKS3263" s="60"/>
      <c r="WKT3263" s="60"/>
      <c r="WKU3263" s="60"/>
      <c r="WKV3263" s="46"/>
      <c r="WKW3263" s="65"/>
      <c r="WKX3263" s="19"/>
      <c r="WKY3263" s="48"/>
      <c r="WKZ3263" s="41"/>
      <c r="WLA3263" s="44"/>
      <c r="WLB3263" s="18"/>
      <c r="WLC3263" s="16"/>
      <c r="WLD3263" s="36"/>
      <c r="WLE3263" s="36"/>
      <c r="WLF3263" s="36"/>
      <c r="WLG3263" s="36"/>
      <c r="WLH3263" s="36"/>
      <c r="WLI3263" s="36"/>
      <c r="WLJ3263" s="36"/>
      <c r="WLK3263" s="36"/>
      <c r="WLL3263" s="36"/>
      <c r="WLM3263" s="36"/>
      <c r="WLN3263" s="36"/>
      <c r="WLO3263" s="36"/>
      <c r="WLP3263" s="36"/>
      <c r="WLQ3263" s="12"/>
      <c r="WLR3263" s="12"/>
      <c r="WLS3263" s="12"/>
      <c r="WLT3263" s="53"/>
      <c r="WLV3263" s="41"/>
      <c r="WLW3263" s="40"/>
      <c r="WLX3263" s="44"/>
      <c r="WLY3263" s="62"/>
      <c r="WLZ3263" s="56"/>
      <c r="WMA3263" s="60"/>
      <c r="WMB3263" s="60"/>
      <c r="WMC3263" s="60"/>
      <c r="WMD3263" s="60"/>
      <c r="WME3263" s="46"/>
      <c r="WMF3263" s="65"/>
      <c r="WMG3263" s="19"/>
      <c r="WMH3263" s="48"/>
      <c r="WMI3263" s="41"/>
      <c r="WMJ3263" s="44"/>
      <c r="WMK3263" s="18"/>
      <c r="WML3263" s="16"/>
      <c r="WMM3263" s="36"/>
      <c r="WMN3263" s="36"/>
      <c r="WMO3263" s="36"/>
      <c r="WMP3263" s="36"/>
      <c r="WMQ3263" s="36"/>
      <c r="WMR3263" s="36"/>
      <c r="WMS3263" s="36"/>
      <c r="WMT3263" s="36"/>
      <c r="WMU3263" s="36"/>
      <c r="WMV3263" s="36"/>
      <c r="WMW3263" s="36"/>
      <c r="WMX3263" s="36"/>
      <c r="WMY3263" s="36"/>
      <c r="WMZ3263" s="12"/>
      <c r="WNA3263" s="12"/>
      <c r="WNB3263" s="12"/>
      <c r="WNC3263" s="53"/>
      <c r="WNE3263" s="41"/>
      <c r="WNF3263" s="40"/>
      <c r="WNG3263" s="44"/>
      <c r="WNH3263" s="62"/>
      <c r="WNI3263" s="56"/>
      <c r="WNJ3263" s="60"/>
      <c r="WNK3263" s="60"/>
      <c r="WNL3263" s="60"/>
      <c r="WNM3263" s="60"/>
      <c r="WNN3263" s="46"/>
      <c r="WNO3263" s="65"/>
      <c r="WNP3263" s="19"/>
      <c r="WNQ3263" s="48"/>
      <c r="WNR3263" s="41"/>
      <c r="WNS3263" s="44"/>
      <c r="WNT3263" s="18"/>
      <c r="WNU3263" s="16"/>
      <c r="WNV3263" s="36"/>
      <c r="WNW3263" s="36"/>
      <c r="WNX3263" s="36"/>
      <c r="WNY3263" s="36"/>
      <c r="WNZ3263" s="36"/>
      <c r="WOA3263" s="36"/>
      <c r="WOB3263" s="36"/>
      <c r="WOC3263" s="36"/>
      <c r="WOD3263" s="36"/>
      <c r="WOE3263" s="36"/>
      <c r="WOF3263" s="36"/>
      <c r="WOG3263" s="36"/>
      <c r="WOH3263" s="36"/>
      <c r="WOI3263" s="12"/>
      <c r="WOJ3263" s="12"/>
      <c r="WOK3263" s="12"/>
      <c r="WOL3263" s="53"/>
      <c r="WON3263" s="41"/>
      <c r="WOO3263" s="40"/>
      <c r="WOP3263" s="44"/>
      <c r="WOQ3263" s="62"/>
      <c r="WOR3263" s="56"/>
      <c r="WOS3263" s="60"/>
      <c r="WOT3263" s="60"/>
      <c r="WOU3263" s="60"/>
      <c r="WOV3263" s="60"/>
      <c r="WOW3263" s="46"/>
      <c r="WOX3263" s="65"/>
      <c r="WOY3263" s="19"/>
      <c r="WOZ3263" s="48"/>
      <c r="WPA3263" s="41"/>
      <c r="WPB3263" s="44"/>
      <c r="WPC3263" s="18"/>
      <c r="WPD3263" s="16"/>
      <c r="WPE3263" s="36"/>
      <c r="WPF3263" s="36"/>
      <c r="WPG3263" s="36"/>
      <c r="WPH3263" s="36"/>
      <c r="WPI3263" s="36"/>
      <c r="WPJ3263" s="36"/>
      <c r="WPK3263" s="36"/>
      <c r="WPL3263" s="36"/>
      <c r="WPM3263" s="36"/>
      <c r="WPN3263" s="36"/>
      <c r="WPO3263" s="36"/>
      <c r="WPP3263" s="36"/>
      <c r="WPQ3263" s="36"/>
      <c r="WPR3263" s="12"/>
      <c r="WPS3263" s="12"/>
      <c r="WPT3263" s="12"/>
      <c r="WPU3263" s="53"/>
      <c r="WPW3263" s="41"/>
      <c r="WPX3263" s="40"/>
      <c r="WPY3263" s="44"/>
      <c r="WPZ3263" s="62"/>
      <c r="WQA3263" s="56"/>
      <c r="WQB3263" s="60"/>
      <c r="WQC3263" s="60"/>
      <c r="WQD3263" s="60"/>
      <c r="WQE3263" s="60"/>
      <c r="WQF3263" s="46"/>
      <c r="WQG3263" s="65"/>
      <c r="WQH3263" s="19"/>
      <c r="WQI3263" s="48"/>
      <c r="WQJ3263" s="41"/>
      <c r="WQK3263" s="44"/>
      <c r="WQL3263" s="18"/>
      <c r="WQM3263" s="16"/>
      <c r="WQN3263" s="36"/>
      <c r="WQO3263" s="36"/>
      <c r="WQP3263" s="36"/>
      <c r="WQQ3263" s="36"/>
      <c r="WQR3263" s="36"/>
      <c r="WQS3263" s="36"/>
      <c r="WQT3263" s="36"/>
      <c r="WQU3263" s="36"/>
      <c r="WQV3263" s="36"/>
      <c r="WQW3263" s="36"/>
      <c r="WQX3263" s="36"/>
      <c r="WQY3263" s="36"/>
      <c r="WQZ3263" s="36"/>
      <c r="WRA3263" s="12"/>
      <c r="WRB3263" s="12"/>
      <c r="WRC3263" s="12"/>
      <c r="WRD3263" s="53"/>
      <c r="WRF3263" s="41"/>
      <c r="WRG3263" s="40"/>
      <c r="WRH3263" s="44"/>
      <c r="WRI3263" s="62"/>
      <c r="WRJ3263" s="56"/>
      <c r="WRK3263" s="60"/>
      <c r="WRL3263" s="60"/>
      <c r="WRM3263" s="60"/>
      <c r="WRN3263" s="60"/>
      <c r="WRO3263" s="46"/>
      <c r="WRP3263" s="65"/>
      <c r="WRQ3263" s="19"/>
      <c r="WRR3263" s="48"/>
      <c r="WRS3263" s="41"/>
      <c r="WRT3263" s="44"/>
      <c r="WRU3263" s="18"/>
      <c r="WRV3263" s="16"/>
      <c r="WRW3263" s="36"/>
      <c r="WRX3263" s="36"/>
      <c r="WRY3263" s="36"/>
      <c r="WRZ3263" s="36"/>
      <c r="WSA3263" s="36"/>
      <c r="WSB3263" s="36"/>
      <c r="WSC3263" s="36"/>
      <c r="WSD3263" s="36"/>
      <c r="WSE3263" s="36"/>
      <c r="WSF3263" s="36"/>
      <c r="WSG3263" s="36"/>
      <c r="WSH3263" s="36"/>
      <c r="WSI3263" s="36"/>
      <c r="WSJ3263" s="12"/>
      <c r="WSK3263" s="12"/>
      <c r="WSL3263" s="12"/>
      <c r="WSM3263" s="53"/>
      <c r="WSO3263" s="41"/>
      <c r="WSP3263" s="40"/>
      <c r="WSQ3263" s="44"/>
      <c r="WSR3263" s="62"/>
      <c r="WSS3263" s="56"/>
      <c r="WST3263" s="60"/>
      <c r="WSU3263" s="60"/>
      <c r="WSV3263" s="60"/>
      <c r="WSW3263" s="60"/>
      <c r="WSX3263" s="46"/>
      <c r="WSY3263" s="65"/>
      <c r="WSZ3263" s="19"/>
      <c r="WTA3263" s="48"/>
      <c r="WTB3263" s="41"/>
      <c r="WTC3263" s="44"/>
      <c r="WTD3263" s="18"/>
      <c r="WTE3263" s="16"/>
      <c r="WTF3263" s="36"/>
      <c r="WTG3263" s="36"/>
      <c r="WTH3263" s="36"/>
      <c r="WTI3263" s="36"/>
      <c r="WTJ3263" s="36"/>
      <c r="WTK3263" s="36"/>
      <c r="WTL3263" s="36"/>
      <c r="WTM3263" s="36"/>
      <c r="WTN3263" s="36"/>
      <c r="WTO3263" s="36"/>
      <c r="WTP3263" s="36"/>
      <c r="WTQ3263" s="36"/>
      <c r="WTR3263" s="36"/>
      <c r="WTS3263" s="12"/>
      <c r="WTT3263" s="12"/>
      <c r="WTU3263" s="12"/>
      <c r="WTV3263" s="53"/>
      <c r="WTX3263" s="41"/>
      <c r="WTY3263" s="40"/>
      <c r="WTZ3263" s="44"/>
      <c r="WUA3263" s="62"/>
      <c r="WUB3263" s="56"/>
      <c r="WUC3263" s="60"/>
      <c r="WUD3263" s="60"/>
      <c r="WUE3263" s="60"/>
      <c r="WUF3263" s="60"/>
      <c r="WUG3263" s="46"/>
      <c r="WUH3263" s="65"/>
      <c r="WUI3263" s="19"/>
      <c r="WUJ3263" s="48"/>
      <c r="WUK3263" s="41"/>
      <c r="WUL3263" s="44"/>
      <c r="WUM3263" s="18"/>
      <c r="WUN3263" s="16"/>
      <c r="WUO3263" s="36"/>
      <c r="WUP3263" s="36"/>
      <c r="WUQ3263" s="36"/>
      <c r="WUR3263" s="36"/>
      <c r="WUS3263" s="36"/>
      <c r="WUT3263" s="36"/>
      <c r="WUU3263" s="36"/>
      <c r="WUV3263" s="36"/>
      <c r="WUW3263" s="36"/>
      <c r="WUX3263" s="36"/>
      <c r="WUY3263" s="36"/>
      <c r="WUZ3263" s="36"/>
      <c r="WVA3263" s="36"/>
      <c r="WVB3263" s="12"/>
      <c r="WVC3263" s="12"/>
      <c r="WVD3263" s="12"/>
      <c r="WVE3263" s="53"/>
      <c r="WVG3263" s="41"/>
      <c r="WVH3263" s="40"/>
      <c r="WVI3263" s="44"/>
      <c r="WVJ3263" s="62"/>
      <c r="WVK3263" s="56"/>
      <c r="WVL3263" s="60"/>
      <c r="WVM3263" s="60"/>
      <c r="WVN3263" s="60"/>
      <c r="WVO3263" s="60"/>
      <c r="WVP3263" s="46"/>
      <c r="WVQ3263" s="65"/>
      <c r="WVR3263" s="19"/>
      <c r="WVS3263" s="48"/>
      <c r="WVT3263" s="41"/>
      <c r="WVU3263" s="44"/>
      <c r="WVV3263" s="18"/>
      <c r="WVW3263" s="16"/>
      <c r="WVX3263" s="36"/>
      <c r="WVY3263" s="36"/>
      <c r="WVZ3263" s="36"/>
      <c r="WWA3263" s="36"/>
      <c r="WWB3263" s="36"/>
      <c r="WWC3263" s="36"/>
      <c r="WWD3263" s="36"/>
      <c r="WWE3263" s="36"/>
      <c r="WWF3263" s="36"/>
      <c r="WWG3263" s="36"/>
      <c r="WWH3263" s="36"/>
      <c r="WWI3263" s="36"/>
      <c r="WWJ3263" s="36"/>
      <c r="WWK3263" s="12"/>
      <c r="WWL3263" s="12"/>
      <c r="WWM3263" s="12"/>
      <c r="WWN3263" s="53"/>
      <c r="WWP3263" s="41"/>
      <c r="WWQ3263" s="40"/>
      <c r="WWR3263" s="44"/>
      <c r="WWS3263" s="62"/>
      <c r="WWT3263" s="56"/>
      <c r="WWU3263" s="60"/>
      <c r="WWV3263" s="60"/>
      <c r="WWW3263" s="60"/>
      <c r="WWX3263" s="60"/>
      <c r="WWY3263" s="46"/>
      <c r="WWZ3263" s="65"/>
      <c r="WXA3263" s="19"/>
      <c r="WXB3263" s="48"/>
      <c r="WXC3263" s="41"/>
      <c r="WXD3263" s="44"/>
      <c r="WXE3263" s="18"/>
      <c r="WXF3263" s="16"/>
      <c r="WXG3263" s="36"/>
      <c r="WXH3263" s="36"/>
      <c r="WXI3263" s="36"/>
      <c r="WXJ3263" s="36"/>
      <c r="WXK3263" s="36"/>
      <c r="WXL3263" s="36"/>
      <c r="WXM3263" s="36"/>
      <c r="WXN3263" s="36"/>
      <c r="WXO3263" s="36"/>
      <c r="WXP3263" s="36"/>
      <c r="WXQ3263" s="36"/>
      <c r="WXR3263" s="36"/>
      <c r="WXS3263" s="36"/>
      <c r="WXT3263" s="12"/>
      <c r="WXU3263" s="12"/>
      <c r="WXV3263" s="12"/>
      <c r="WXW3263" s="53"/>
      <c r="WXY3263" s="41"/>
      <c r="WXZ3263" s="40"/>
      <c r="WYA3263" s="44"/>
      <c r="WYB3263" s="62"/>
      <c r="WYC3263" s="56"/>
      <c r="WYD3263" s="60"/>
      <c r="WYE3263" s="60"/>
      <c r="WYF3263" s="60"/>
      <c r="WYG3263" s="60"/>
      <c r="WYH3263" s="46"/>
      <c r="WYI3263" s="65"/>
      <c r="WYJ3263" s="19"/>
      <c r="WYK3263" s="48"/>
      <c r="WYL3263" s="41"/>
      <c r="WYM3263" s="44"/>
      <c r="WYN3263" s="18"/>
      <c r="WYO3263" s="16"/>
      <c r="WYP3263" s="36"/>
      <c r="WYQ3263" s="36"/>
      <c r="WYR3263" s="36"/>
      <c r="WYS3263" s="36"/>
      <c r="WYT3263" s="36"/>
      <c r="WYU3263" s="36"/>
      <c r="WYV3263" s="36"/>
      <c r="WYW3263" s="36"/>
      <c r="WYX3263" s="36"/>
      <c r="WYY3263" s="36"/>
      <c r="WYZ3263" s="36"/>
      <c r="WZA3263" s="36"/>
      <c r="WZB3263" s="36"/>
      <c r="WZC3263" s="12"/>
      <c r="WZD3263" s="12"/>
      <c r="WZE3263" s="12"/>
      <c r="WZF3263" s="53"/>
      <c r="WZH3263" s="41"/>
      <c r="WZI3263" s="40"/>
      <c r="WZJ3263" s="44"/>
      <c r="WZK3263" s="62"/>
      <c r="WZL3263" s="56"/>
      <c r="WZM3263" s="60"/>
      <c r="WZN3263" s="60"/>
      <c r="WZO3263" s="60"/>
      <c r="WZP3263" s="60"/>
      <c r="WZQ3263" s="46"/>
      <c r="WZR3263" s="65"/>
      <c r="WZS3263" s="19"/>
      <c r="WZT3263" s="48"/>
      <c r="WZU3263" s="41"/>
      <c r="WZV3263" s="44"/>
      <c r="WZW3263" s="18"/>
      <c r="WZX3263" s="16"/>
      <c r="WZY3263" s="36"/>
      <c r="WZZ3263" s="36"/>
      <c r="XAA3263" s="36"/>
      <c r="XAB3263" s="36"/>
      <c r="XAC3263" s="36"/>
      <c r="XAD3263" s="36"/>
      <c r="XAE3263" s="36"/>
      <c r="XAF3263" s="36"/>
      <c r="XAG3263" s="36"/>
      <c r="XAH3263" s="36"/>
      <c r="XAI3263" s="36"/>
      <c r="XAJ3263" s="36"/>
      <c r="XAK3263" s="36"/>
      <c r="XAL3263" s="12"/>
      <c r="XAM3263" s="12"/>
      <c r="XAN3263" s="12"/>
      <c r="XAO3263" s="53"/>
      <c r="XAQ3263" s="41"/>
      <c r="XAR3263" s="40"/>
      <c r="XAS3263" s="44"/>
      <c r="XAT3263" s="62"/>
      <c r="XAU3263" s="56"/>
      <c r="XAV3263" s="60"/>
      <c r="XAW3263" s="60"/>
      <c r="XAX3263" s="60"/>
      <c r="XAY3263" s="60"/>
      <c r="XAZ3263" s="46"/>
      <c r="XBA3263" s="65"/>
      <c r="XBB3263" s="19"/>
      <c r="XBC3263" s="48"/>
      <c r="XBD3263" s="41"/>
      <c r="XBE3263" s="44"/>
      <c r="XBF3263" s="18"/>
      <c r="XBG3263" s="16"/>
      <c r="XBH3263" s="36"/>
      <c r="XBI3263" s="36"/>
      <c r="XBJ3263" s="36"/>
      <c r="XBK3263" s="36"/>
      <c r="XBL3263" s="36"/>
      <c r="XBM3263" s="36"/>
      <c r="XBN3263" s="36"/>
      <c r="XBO3263" s="36"/>
      <c r="XBP3263" s="36"/>
      <c r="XBQ3263" s="36"/>
      <c r="XBR3263" s="36"/>
      <c r="XBS3263" s="36"/>
      <c r="XBT3263" s="36"/>
      <c r="XBU3263" s="12"/>
      <c r="XBV3263" s="12"/>
      <c r="XBW3263" s="12"/>
      <c r="XBX3263" s="53"/>
      <c r="XBZ3263" s="41"/>
      <c r="XCA3263" s="40"/>
      <c r="XCB3263" s="44"/>
      <c r="XCC3263" s="62"/>
      <c r="XCD3263" s="56"/>
      <c r="XCE3263" s="60"/>
      <c r="XCF3263" s="60"/>
      <c r="XCG3263" s="60"/>
      <c r="XCH3263" s="60"/>
      <c r="XCI3263" s="46"/>
      <c r="XCJ3263" s="65"/>
      <c r="XCK3263" s="19"/>
      <c r="XCL3263" s="48"/>
      <c r="XCM3263" s="41"/>
      <c r="XCN3263" s="44"/>
      <c r="XCO3263" s="18"/>
      <c r="XCP3263" s="16"/>
      <c r="XCQ3263" s="36"/>
      <c r="XCR3263" s="36"/>
      <c r="XCS3263" s="36"/>
      <c r="XCT3263" s="36"/>
      <c r="XCU3263" s="36"/>
      <c r="XCV3263" s="36"/>
      <c r="XCW3263" s="36"/>
      <c r="XCX3263" s="36"/>
      <c r="XCY3263" s="36"/>
      <c r="XCZ3263" s="36"/>
      <c r="XDA3263" s="36"/>
      <c r="XDB3263" s="36"/>
      <c r="XDC3263" s="36"/>
      <c r="XDD3263" s="12"/>
      <c r="XDE3263" s="12"/>
      <c r="XDF3263" s="12"/>
      <c r="XDG3263" s="53"/>
      <c r="XDI3263" s="41"/>
      <c r="XDJ3263" s="40"/>
      <c r="XDK3263" s="44"/>
      <c r="XDL3263" s="62"/>
      <c r="XDM3263" s="56"/>
      <c r="XDN3263" s="60"/>
      <c r="XDO3263" s="60"/>
      <c r="XDP3263" s="60"/>
      <c r="XDQ3263" s="60"/>
      <c r="XDR3263" s="46"/>
      <c r="XDS3263" s="65"/>
      <c r="XDT3263" s="19"/>
      <c r="XDU3263" s="48"/>
      <c r="XDV3263" s="41"/>
      <c r="XDW3263" s="44"/>
      <c r="XDX3263" s="18"/>
      <c r="XDY3263" s="16"/>
      <c r="XDZ3263" s="36"/>
      <c r="XEA3263" s="36"/>
      <c r="XEB3263" s="36"/>
      <c r="XEC3263" s="36"/>
      <c r="XED3263" s="36"/>
      <c r="XEE3263" s="36"/>
      <c r="XEF3263" s="36"/>
      <c r="XEG3263" s="36"/>
      <c r="XEH3263" s="36"/>
      <c r="XEI3263" s="36"/>
      <c r="XEJ3263" s="36"/>
      <c r="XEK3263" s="36"/>
      <c r="XEL3263" s="36"/>
      <c r="XEM3263" s="12"/>
      <c r="XEN3263" s="12"/>
      <c r="XEO3263" s="12"/>
      <c r="XEP3263" s="53"/>
      <c r="XER3263" s="41"/>
      <c r="XES3263" s="40"/>
      <c r="XET3263" s="44"/>
      <c r="XEU3263" s="62"/>
      <c r="XEV3263" s="56"/>
      <c r="XEW3263" s="60"/>
      <c r="XEX3263" s="60"/>
      <c r="XEY3263" s="60"/>
      <c r="XEZ3263" s="60"/>
      <c r="XFA3263" s="46"/>
      <c r="XFB3263" s="65"/>
      <c r="XFC3263" s="19"/>
      <c r="XFD3263" s="48"/>
    </row>
    <row r="3264" spans="1:16384" x14ac:dyDescent="0.35">
      <c r="A3264" s="46" t="s">
        <v>3969</v>
      </c>
      <c r="B3264" s="65" t="s">
        <v>7451</v>
      </c>
      <c r="C3264" s="19" t="s">
        <v>3640</v>
      </c>
      <c r="D3264" s="48" t="s">
        <v>9464</v>
      </c>
      <c r="E3264" s="41" t="s">
        <v>9385</v>
      </c>
      <c r="F3264" s="44" t="s">
        <v>52</v>
      </c>
      <c r="G3264" s="18" t="s">
        <v>4187</v>
      </c>
      <c r="H3264" s="16">
        <v>0.89470000000000005</v>
      </c>
      <c r="I3264" s="36">
        <f>(Reference!B$12*List!$H3264)+Reference!B$13</f>
        <v>931.05739865416922</v>
      </c>
      <c r="J3264" s="36">
        <f>(Reference!C$12*List!$H3264)+Reference!C$13</f>
        <v>1389.4649244670534</v>
      </c>
      <c r="K3264" s="36">
        <f>(Reference!D$12*List!$H3264)+Reference!D$13</f>
        <v>1663.3562134747515</v>
      </c>
      <c r="L3264" s="36">
        <f>(Reference!E$12*List!$H3264)+Reference!E$13</f>
        <v>2057.1830564058209</v>
      </c>
      <c r="M3264" s="36">
        <f>(Reference!F$12*List!$H3264)+Reference!F$13</f>
        <v>2143.0984291682357</v>
      </c>
      <c r="N3264" s="36">
        <f>(Reference!G$12*List!$H3264)+Reference!G$13</f>
        <v>2426.7921432562089</v>
      </c>
      <c r="O3264" s="36">
        <f>(Reference!H$12*List!$H3264)+Reference!H$13</f>
        <v>2519.0502616588028</v>
      </c>
      <c r="P3264" s="36">
        <f>(Reference!I$12*List!$H3264)+Reference!I$13</f>
        <v>2618.2277389415904</v>
      </c>
      <c r="Q3264" s="36">
        <f>(Reference!J$12*List!$H3264)+Reference!J$13</f>
        <v>3031.0828187931938</v>
      </c>
      <c r="R3264" s="36">
        <f>(Reference!K$12*List!$H3264)+Reference!K$13</f>
        <v>3127.3772298759013</v>
      </c>
      <c r="S3264" s="36">
        <f>(Reference!L$12*List!$H3264)+Reference!L$13</f>
        <v>3374.1676966028372</v>
      </c>
      <c r="T3264" s="36">
        <f>(Reference!M$12*List!$H3264)+Reference!M$13</f>
        <v>4030.9301769812973</v>
      </c>
      <c r="U3264" s="36">
        <f>(Reference!N$12*List!$H3264)+Reference!N$13</f>
        <v>16260.896997725042</v>
      </c>
      <c r="V3264" s="12">
        <f>(Reference!O$12*List!$H3264)+Reference!O$13</f>
        <v>604.46365950898962</v>
      </c>
      <c r="W3264" s="12">
        <f>(Reference!P$12*List!$H3264)+Reference!P$13</f>
        <v>851.74424748993988</v>
      </c>
      <c r="X3264" s="12">
        <f>(Reference!Q$12*List!$H3264)+Reference!Q$13</f>
        <v>425.87212374496994</v>
      </c>
      <c r="Y3264" s="53"/>
      <c r="Z3264" s="1" t="str">
        <f t="shared" si="101"/>
        <v>PENUELASPuerto Rico</v>
      </c>
      <c r="AA3264" s="41" t="s">
        <v>9385</v>
      </c>
      <c r="AB3264" s="40"/>
      <c r="AC3264" s="44" t="s">
        <v>52</v>
      </c>
      <c r="AD3264" s="62"/>
      <c r="AE3264" s="56"/>
      <c r="AJ3264" s="46"/>
      <c r="AK3264" s="65"/>
      <c r="AL3264" s="19"/>
      <c r="AM3264" s="48"/>
      <c r="AN3264" s="41"/>
      <c r="AO3264" s="44"/>
      <c r="AP3264" s="18"/>
      <c r="AQ3264" s="16"/>
      <c r="AR3264" s="36"/>
      <c r="AS3264" s="36"/>
      <c r="AT3264" s="36"/>
      <c r="AU3264" s="36"/>
      <c r="AV3264" s="36"/>
      <c r="AW3264" s="36"/>
      <c r="AX3264" s="36"/>
      <c r="AY3264" s="36"/>
      <c r="AZ3264" s="36"/>
      <c r="BA3264" s="36"/>
      <c r="BB3264" s="36"/>
      <c r="BC3264" s="36"/>
      <c r="BD3264" s="36"/>
      <c r="BE3264" s="12"/>
      <c r="BF3264" s="12"/>
      <c r="BG3264" s="12"/>
      <c r="BH3264" s="53"/>
      <c r="BJ3264" s="41"/>
      <c r="BK3264" s="40"/>
      <c r="BL3264" s="44"/>
      <c r="BM3264" s="62"/>
      <c r="BN3264" s="56"/>
      <c r="BO3264" s="60"/>
      <c r="BP3264" s="60"/>
      <c r="BQ3264" s="60"/>
      <c r="BR3264" s="60"/>
      <c r="BS3264" s="46"/>
      <c r="BT3264" s="65"/>
      <c r="BU3264" s="19"/>
      <c r="BV3264" s="48"/>
      <c r="BW3264" s="41"/>
      <c r="BX3264" s="44"/>
      <c r="BY3264" s="18"/>
      <c r="BZ3264" s="16"/>
      <c r="CA3264" s="36"/>
      <c r="CB3264" s="36"/>
      <c r="CC3264" s="36"/>
      <c r="CD3264" s="36"/>
      <c r="CE3264" s="36"/>
      <c r="CF3264" s="36"/>
      <c r="CG3264" s="36"/>
      <c r="CH3264" s="36"/>
      <c r="CI3264" s="36"/>
      <c r="CJ3264" s="36"/>
      <c r="CK3264" s="36"/>
      <c r="CL3264" s="36"/>
      <c r="CM3264" s="36"/>
      <c r="CN3264" s="12"/>
      <c r="CO3264" s="12"/>
      <c r="CP3264" s="12"/>
      <c r="CQ3264" s="53"/>
      <c r="CS3264" s="41"/>
      <c r="CT3264" s="40"/>
      <c r="CU3264" s="44"/>
      <c r="CV3264" s="62"/>
      <c r="CW3264" s="56"/>
      <c r="CX3264" s="60"/>
      <c r="CY3264" s="60"/>
      <c r="CZ3264" s="60"/>
      <c r="DA3264" s="60"/>
      <c r="DB3264" s="46"/>
      <c r="DC3264" s="65"/>
      <c r="DD3264" s="19"/>
      <c r="DE3264" s="48"/>
      <c r="DF3264" s="41"/>
      <c r="DG3264" s="44"/>
      <c r="DH3264" s="18"/>
      <c r="DI3264" s="16"/>
      <c r="DJ3264" s="36"/>
      <c r="DK3264" s="36"/>
      <c r="DL3264" s="36"/>
      <c r="DM3264" s="36"/>
      <c r="DN3264" s="36"/>
      <c r="DO3264" s="36"/>
      <c r="DP3264" s="36"/>
      <c r="DQ3264" s="36"/>
      <c r="DR3264" s="36"/>
      <c r="DS3264" s="36"/>
      <c r="DT3264" s="36"/>
      <c r="DU3264" s="36"/>
      <c r="DV3264" s="36"/>
      <c r="DW3264" s="12"/>
      <c r="DX3264" s="12"/>
      <c r="DY3264" s="12"/>
      <c r="DZ3264" s="53"/>
      <c r="EB3264" s="41"/>
      <c r="EC3264" s="40"/>
      <c r="ED3264" s="44"/>
      <c r="EE3264" s="62"/>
      <c r="EF3264" s="56"/>
      <c r="EG3264" s="60"/>
      <c r="EH3264" s="60"/>
      <c r="EI3264" s="60"/>
      <c r="EJ3264" s="60"/>
      <c r="EK3264" s="46"/>
      <c r="EL3264" s="65"/>
      <c r="EM3264" s="19"/>
      <c r="EN3264" s="48"/>
      <c r="EO3264" s="41"/>
      <c r="EP3264" s="44"/>
      <c r="EQ3264" s="18"/>
      <c r="ER3264" s="16"/>
      <c r="ES3264" s="36"/>
      <c r="ET3264" s="36"/>
      <c r="EU3264" s="36"/>
      <c r="EV3264" s="36"/>
      <c r="EW3264" s="36"/>
      <c r="EX3264" s="36"/>
      <c r="EY3264" s="36"/>
      <c r="EZ3264" s="36"/>
      <c r="FA3264" s="36"/>
      <c r="FB3264" s="36"/>
      <c r="FC3264" s="36"/>
      <c r="FD3264" s="36"/>
      <c r="FE3264" s="36"/>
      <c r="FF3264" s="12"/>
      <c r="FG3264" s="12"/>
      <c r="FH3264" s="12"/>
      <c r="FI3264" s="53"/>
      <c r="FK3264" s="41"/>
      <c r="FL3264" s="40"/>
      <c r="FM3264" s="44"/>
      <c r="FN3264" s="62"/>
      <c r="FO3264" s="56"/>
      <c r="FP3264" s="60"/>
      <c r="FQ3264" s="60"/>
      <c r="FR3264" s="60"/>
      <c r="FS3264" s="60"/>
      <c r="FT3264" s="46"/>
      <c r="FU3264" s="65"/>
      <c r="FV3264" s="19"/>
      <c r="FW3264" s="48"/>
      <c r="FX3264" s="41"/>
      <c r="FY3264" s="44"/>
      <c r="FZ3264" s="18"/>
      <c r="GA3264" s="16"/>
      <c r="GB3264" s="36"/>
      <c r="GC3264" s="36"/>
      <c r="GD3264" s="36"/>
      <c r="GE3264" s="36"/>
      <c r="GF3264" s="36"/>
      <c r="GG3264" s="36"/>
      <c r="GH3264" s="36"/>
      <c r="GI3264" s="36"/>
      <c r="GJ3264" s="36"/>
      <c r="GK3264" s="36"/>
      <c r="GL3264" s="36"/>
      <c r="GM3264" s="36"/>
      <c r="GN3264" s="36"/>
      <c r="GO3264" s="12"/>
      <c r="GP3264" s="12"/>
      <c r="GQ3264" s="12"/>
      <c r="GR3264" s="53"/>
      <c r="GT3264" s="41"/>
      <c r="GU3264" s="40"/>
      <c r="GV3264" s="44"/>
      <c r="GW3264" s="62"/>
      <c r="GX3264" s="56"/>
      <c r="GY3264" s="60"/>
      <c r="GZ3264" s="60"/>
      <c r="HA3264" s="60"/>
      <c r="HB3264" s="60"/>
      <c r="HC3264" s="46"/>
      <c r="HD3264" s="65"/>
      <c r="HE3264" s="19"/>
      <c r="HF3264" s="48"/>
      <c r="HG3264" s="41"/>
      <c r="HH3264" s="44"/>
      <c r="HI3264" s="18"/>
      <c r="HJ3264" s="16"/>
      <c r="HK3264" s="36"/>
      <c r="HL3264" s="36"/>
      <c r="HM3264" s="36"/>
      <c r="HN3264" s="36"/>
      <c r="HO3264" s="36"/>
      <c r="HP3264" s="36"/>
      <c r="HQ3264" s="36"/>
      <c r="HR3264" s="36"/>
      <c r="HS3264" s="36"/>
      <c r="HT3264" s="36"/>
      <c r="HU3264" s="36"/>
      <c r="HV3264" s="36"/>
      <c r="HW3264" s="36"/>
      <c r="HX3264" s="12"/>
      <c r="HY3264" s="12"/>
      <c r="HZ3264" s="12"/>
      <c r="IA3264" s="53"/>
      <c r="IC3264" s="41"/>
      <c r="ID3264" s="40"/>
      <c r="IE3264" s="44"/>
      <c r="IF3264" s="62"/>
      <c r="IG3264" s="56"/>
      <c r="IH3264" s="60"/>
      <c r="II3264" s="60"/>
      <c r="IJ3264" s="60"/>
      <c r="IK3264" s="60"/>
      <c r="IL3264" s="46"/>
      <c r="IM3264" s="65"/>
      <c r="IN3264" s="19"/>
      <c r="IO3264" s="48"/>
      <c r="IP3264" s="41"/>
      <c r="IQ3264" s="44"/>
      <c r="IR3264" s="18"/>
      <c r="IS3264" s="16"/>
      <c r="IT3264" s="36"/>
      <c r="IU3264" s="36"/>
      <c r="IV3264" s="36"/>
      <c r="IW3264" s="36"/>
      <c r="IX3264" s="36"/>
      <c r="IY3264" s="36"/>
      <c r="IZ3264" s="36"/>
      <c r="JA3264" s="36"/>
      <c r="JB3264" s="36"/>
      <c r="JC3264" s="36"/>
      <c r="JD3264" s="36"/>
      <c r="JE3264" s="36"/>
      <c r="JF3264" s="36"/>
      <c r="JG3264" s="12"/>
      <c r="JH3264" s="12"/>
      <c r="JI3264" s="12"/>
      <c r="JJ3264" s="53"/>
      <c r="JL3264" s="41"/>
      <c r="JM3264" s="40"/>
      <c r="JN3264" s="44"/>
      <c r="JO3264" s="62"/>
      <c r="JP3264" s="56"/>
      <c r="JQ3264" s="60"/>
      <c r="JR3264" s="60"/>
      <c r="JS3264" s="60"/>
      <c r="JT3264" s="60"/>
      <c r="JU3264" s="46"/>
      <c r="JV3264" s="65"/>
      <c r="JW3264" s="19"/>
      <c r="JX3264" s="48"/>
      <c r="JY3264" s="41"/>
      <c r="JZ3264" s="44"/>
      <c r="KA3264" s="18"/>
      <c r="KB3264" s="16"/>
      <c r="KC3264" s="36"/>
      <c r="KD3264" s="36"/>
      <c r="KE3264" s="36"/>
      <c r="KF3264" s="36"/>
      <c r="KG3264" s="36"/>
      <c r="KH3264" s="36"/>
      <c r="KI3264" s="36"/>
      <c r="KJ3264" s="36"/>
      <c r="KK3264" s="36"/>
      <c r="KL3264" s="36"/>
      <c r="KM3264" s="36"/>
      <c r="KN3264" s="36"/>
      <c r="KO3264" s="36"/>
      <c r="KP3264" s="12"/>
      <c r="KQ3264" s="12"/>
      <c r="KR3264" s="12"/>
      <c r="KS3264" s="53"/>
      <c r="KU3264" s="41"/>
      <c r="KV3264" s="40"/>
      <c r="KW3264" s="44"/>
      <c r="KX3264" s="62"/>
      <c r="KY3264" s="56"/>
      <c r="KZ3264" s="60"/>
      <c r="LA3264" s="60"/>
      <c r="LB3264" s="60"/>
      <c r="LC3264" s="60"/>
      <c r="LD3264" s="46"/>
      <c r="LE3264" s="65"/>
      <c r="LF3264" s="19"/>
      <c r="LG3264" s="48"/>
      <c r="LH3264" s="41"/>
      <c r="LI3264" s="44"/>
      <c r="LJ3264" s="18"/>
      <c r="LK3264" s="16"/>
      <c r="LL3264" s="36"/>
      <c r="LM3264" s="36"/>
      <c r="LN3264" s="36"/>
      <c r="LO3264" s="36"/>
      <c r="LP3264" s="36"/>
      <c r="LQ3264" s="36"/>
      <c r="LR3264" s="36"/>
      <c r="LS3264" s="36"/>
      <c r="LT3264" s="36"/>
      <c r="LU3264" s="36"/>
      <c r="LV3264" s="36"/>
      <c r="LW3264" s="36"/>
      <c r="LX3264" s="36"/>
      <c r="LY3264" s="12"/>
      <c r="LZ3264" s="12"/>
      <c r="MA3264" s="12"/>
      <c r="MB3264" s="53"/>
      <c r="MD3264" s="41"/>
      <c r="ME3264" s="40"/>
      <c r="MF3264" s="44"/>
      <c r="MG3264" s="62"/>
      <c r="MH3264" s="56"/>
      <c r="MI3264" s="60"/>
      <c r="MJ3264" s="60"/>
      <c r="MK3264" s="60"/>
      <c r="ML3264" s="60"/>
      <c r="MM3264" s="46"/>
      <c r="MN3264" s="65"/>
      <c r="MO3264" s="19"/>
      <c r="MP3264" s="48"/>
      <c r="MQ3264" s="41"/>
      <c r="MR3264" s="44"/>
      <c r="MS3264" s="18"/>
      <c r="MT3264" s="16"/>
      <c r="MU3264" s="36"/>
      <c r="MV3264" s="36"/>
      <c r="MW3264" s="36"/>
      <c r="MX3264" s="36"/>
      <c r="MY3264" s="36"/>
      <c r="MZ3264" s="36"/>
      <c r="NA3264" s="36"/>
      <c r="NB3264" s="36"/>
      <c r="NC3264" s="36"/>
      <c r="ND3264" s="36"/>
      <c r="NE3264" s="36"/>
      <c r="NF3264" s="36"/>
      <c r="NG3264" s="36"/>
      <c r="NH3264" s="12"/>
      <c r="NI3264" s="12"/>
      <c r="NJ3264" s="12"/>
      <c r="NK3264" s="53"/>
      <c r="NM3264" s="41"/>
      <c r="NN3264" s="40"/>
      <c r="NO3264" s="44"/>
      <c r="NP3264" s="62"/>
      <c r="NQ3264" s="56"/>
      <c r="NR3264" s="60"/>
      <c r="NS3264" s="60"/>
      <c r="NT3264" s="60"/>
      <c r="NU3264" s="60"/>
      <c r="NV3264" s="46"/>
      <c r="NW3264" s="65"/>
      <c r="NX3264" s="19"/>
      <c r="NY3264" s="48"/>
      <c r="NZ3264" s="41"/>
      <c r="OA3264" s="44"/>
      <c r="OB3264" s="18"/>
      <c r="OC3264" s="16"/>
      <c r="OD3264" s="36"/>
      <c r="OE3264" s="36"/>
      <c r="OF3264" s="36"/>
      <c r="OG3264" s="36"/>
      <c r="OH3264" s="36"/>
      <c r="OI3264" s="36"/>
      <c r="OJ3264" s="36"/>
      <c r="OK3264" s="36"/>
      <c r="OL3264" s="36"/>
      <c r="OM3264" s="36"/>
      <c r="ON3264" s="36"/>
      <c r="OO3264" s="36"/>
      <c r="OP3264" s="36"/>
      <c r="OQ3264" s="12"/>
      <c r="OR3264" s="12"/>
      <c r="OS3264" s="12"/>
      <c r="OT3264" s="53"/>
      <c r="OV3264" s="41"/>
      <c r="OW3264" s="40"/>
      <c r="OX3264" s="44"/>
      <c r="OY3264" s="62"/>
      <c r="OZ3264" s="56"/>
      <c r="PA3264" s="60"/>
      <c r="PB3264" s="60"/>
      <c r="PC3264" s="60"/>
      <c r="PD3264" s="60"/>
      <c r="PE3264" s="46"/>
      <c r="PF3264" s="65"/>
      <c r="PG3264" s="19"/>
      <c r="PH3264" s="48"/>
      <c r="PI3264" s="41"/>
      <c r="PJ3264" s="44"/>
      <c r="PK3264" s="18"/>
      <c r="PL3264" s="16"/>
      <c r="PM3264" s="36"/>
      <c r="PN3264" s="36"/>
      <c r="PO3264" s="36"/>
      <c r="PP3264" s="36"/>
      <c r="PQ3264" s="36"/>
      <c r="PR3264" s="36"/>
      <c r="PS3264" s="36"/>
      <c r="PT3264" s="36"/>
      <c r="PU3264" s="36"/>
      <c r="PV3264" s="36"/>
      <c r="PW3264" s="36"/>
      <c r="PX3264" s="36"/>
      <c r="PY3264" s="36"/>
      <c r="PZ3264" s="12"/>
      <c r="QA3264" s="12"/>
      <c r="QB3264" s="12"/>
      <c r="QC3264" s="53"/>
      <c r="QE3264" s="41"/>
      <c r="QF3264" s="40"/>
      <c r="QG3264" s="44"/>
      <c r="QH3264" s="62"/>
      <c r="QI3264" s="56"/>
      <c r="QJ3264" s="60"/>
      <c r="QK3264" s="60"/>
      <c r="QL3264" s="60"/>
      <c r="QM3264" s="60"/>
      <c r="QN3264" s="46"/>
      <c r="QO3264" s="65"/>
      <c r="QP3264" s="19"/>
      <c r="QQ3264" s="48"/>
      <c r="QR3264" s="41"/>
      <c r="QS3264" s="44"/>
      <c r="QT3264" s="18"/>
      <c r="QU3264" s="16"/>
      <c r="QV3264" s="36"/>
      <c r="QW3264" s="36"/>
      <c r="QX3264" s="36"/>
      <c r="QY3264" s="36"/>
      <c r="QZ3264" s="36"/>
      <c r="RA3264" s="36"/>
      <c r="RB3264" s="36"/>
      <c r="RC3264" s="36"/>
      <c r="RD3264" s="36"/>
      <c r="RE3264" s="36"/>
      <c r="RF3264" s="36"/>
      <c r="RG3264" s="36"/>
      <c r="RH3264" s="36"/>
      <c r="RI3264" s="12"/>
      <c r="RJ3264" s="12"/>
      <c r="RK3264" s="12"/>
      <c r="RL3264" s="53"/>
      <c r="RN3264" s="41"/>
      <c r="RO3264" s="40"/>
      <c r="RP3264" s="44"/>
      <c r="RQ3264" s="62"/>
      <c r="RR3264" s="56"/>
      <c r="RS3264" s="60"/>
      <c r="RT3264" s="60"/>
      <c r="RU3264" s="60"/>
      <c r="RV3264" s="60"/>
      <c r="RW3264" s="46"/>
      <c r="RX3264" s="65"/>
      <c r="RY3264" s="19"/>
      <c r="RZ3264" s="48"/>
      <c r="SA3264" s="41"/>
      <c r="SB3264" s="44"/>
      <c r="SC3264" s="18"/>
      <c r="SD3264" s="16"/>
      <c r="SE3264" s="36"/>
      <c r="SF3264" s="36"/>
      <c r="SG3264" s="36"/>
      <c r="SH3264" s="36"/>
      <c r="SI3264" s="36"/>
      <c r="SJ3264" s="36"/>
      <c r="SK3264" s="36"/>
      <c r="SL3264" s="36"/>
      <c r="SM3264" s="36"/>
      <c r="SN3264" s="36"/>
      <c r="SO3264" s="36"/>
      <c r="SP3264" s="36"/>
      <c r="SQ3264" s="36"/>
      <c r="SR3264" s="12"/>
      <c r="SS3264" s="12"/>
      <c r="ST3264" s="12"/>
      <c r="SU3264" s="53"/>
      <c r="SW3264" s="41"/>
      <c r="SX3264" s="40"/>
      <c r="SY3264" s="44"/>
      <c r="SZ3264" s="62"/>
      <c r="TA3264" s="56"/>
      <c r="TB3264" s="60"/>
      <c r="TC3264" s="60"/>
      <c r="TD3264" s="60"/>
      <c r="TE3264" s="60"/>
      <c r="TF3264" s="46"/>
      <c r="TG3264" s="65"/>
      <c r="TH3264" s="19"/>
      <c r="TI3264" s="48"/>
      <c r="TJ3264" s="41"/>
      <c r="TK3264" s="44"/>
      <c r="TL3264" s="18"/>
      <c r="TM3264" s="16"/>
      <c r="TN3264" s="36"/>
      <c r="TO3264" s="36"/>
      <c r="TP3264" s="36"/>
      <c r="TQ3264" s="36"/>
      <c r="TR3264" s="36"/>
      <c r="TS3264" s="36"/>
      <c r="TT3264" s="36"/>
      <c r="TU3264" s="36"/>
      <c r="TV3264" s="36"/>
      <c r="TW3264" s="36"/>
      <c r="TX3264" s="36"/>
      <c r="TY3264" s="36"/>
      <c r="TZ3264" s="36"/>
      <c r="UA3264" s="12"/>
      <c r="UB3264" s="12"/>
      <c r="UC3264" s="12"/>
      <c r="UD3264" s="53"/>
      <c r="UF3264" s="41"/>
      <c r="UG3264" s="40"/>
      <c r="UH3264" s="44"/>
      <c r="UI3264" s="62"/>
      <c r="UJ3264" s="56"/>
      <c r="UK3264" s="60"/>
      <c r="UL3264" s="60"/>
      <c r="UM3264" s="60"/>
      <c r="UN3264" s="60"/>
      <c r="UO3264" s="46"/>
      <c r="UP3264" s="65"/>
      <c r="UQ3264" s="19"/>
      <c r="UR3264" s="48"/>
      <c r="US3264" s="41"/>
      <c r="UT3264" s="44"/>
      <c r="UU3264" s="18"/>
      <c r="UV3264" s="16"/>
      <c r="UW3264" s="36"/>
      <c r="UX3264" s="36"/>
      <c r="UY3264" s="36"/>
      <c r="UZ3264" s="36"/>
      <c r="VA3264" s="36"/>
      <c r="VB3264" s="36"/>
      <c r="VC3264" s="36"/>
      <c r="VD3264" s="36"/>
      <c r="VE3264" s="36"/>
      <c r="VF3264" s="36"/>
      <c r="VG3264" s="36"/>
      <c r="VH3264" s="36"/>
      <c r="VI3264" s="36"/>
      <c r="VJ3264" s="12"/>
      <c r="VK3264" s="12"/>
      <c r="VL3264" s="12"/>
      <c r="VM3264" s="53"/>
      <c r="VO3264" s="41"/>
      <c r="VP3264" s="40"/>
      <c r="VQ3264" s="44"/>
      <c r="VR3264" s="62"/>
      <c r="VS3264" s="56"/>
      <c r="VT3264" s="60"/>
      <c r="VU3264" s="60"/>
      <c r="VV3264" s="60"/>
      <c r="VW3264" s="60"/>
      <c r="VX3264" s="46"/>
      <c r="VY3264" s="65"/>
      <c r="VZ3264" s="19"/>
      <c r="WA3264" s="48"/>
      <c r="WB3264" s="41"/>
      <c r="WC3264" s="44"/>
      <c r="WD3264" s="18"/>
      <c r="WE3264" s="16"/>
      <c r="WF3264" s="36"/>
      <c r="WG3264" s="36"/>
      <c r="WH3264" s="36"/>
      <c r="WI3264" s="36"/>
      <c r="WJ3264" s="36"/>
      <c r="WK3264" s="36"/>
      <c r="WL3264" s="36"/>
      <c r="WM3264" s="36"/>
      <c r="WN3264" s="36"/>
      <c r="WO3264" s="36"/>
      <c r="WP3264" s="36"/>
      <c r="WQ3264" s="36"/>
      <c r="WR3264" s="36"/>
      <c r="WS3264" s="12"/>
      <c r="WT3264" s="12"/>
      <c r="WU3264" s="12"/>
      <c r="WV3264" s="53"/>
      <c r="WX3264" s="41"/>
      <c r="WY3264" s="40"/>
      <c r="WZ3264" s="44"/>
      <c r="XA3264" s="62"/>
      <c r="XB3264" s="56"/>
      <c r="XC3264" s="60"/>
      <c r="XD3264" s="60"/>
      <c r="XE3264" s="60"/>
      <c r="XF3264" s="60"/>
      <c r="XG3264" s="46"/>
      <c r="XH3264" s="65"/>
      <c r="XI3264" s="19"/>
      <c r="XJ3264" s="48"/>
      <c r="XK3264" s="41"/>
      <c r="XL3264" s="44"/>
      <c r="XM3264" s="18"/>
      <c r="XN3264" s="16"/>
      <c r="XO3264" s="36"/>
      <c r="XP3264" s="36"/>
      <c r="XQ3264" s="36"/>
      <c r="XR3264" s="36"/>
      <c r="XS3264" s="36"/>
      <c r="XT3264" s="36"/>
      <c r="XU3264" s="36"/>
      <c r="XV3264" s="36"/>
      <c r="XW3264" s="36"/>
      <c r="XX3264" s="36"/>
      <c r="XY3264" s="36"/>
      <c r="XZ3264" s="36"/>
      <c r="YA3264" s="36"/>
      <c r="YB3264" s="12"/>
      <c r="YC3264" s="12"/>
      <c r="YD3264" s="12"/>
      <c r="YE3264" s="53"/>
      <c r="YG3264" s="41"/>
      <c r="YH3264" s="40"/>
      <c r="YI3264" s="44"/>
      <c r="YJ3264" s="62"/>
      <c r="YK3264" s="56"/>
      <c r="YL3264" s="60"/>
      <c r="YM3264" s="60"/>
      <c r="YN3264" s="60"/>
      <c r="YO3264" s="60"/>
      <c r="YP3264" s="46"/>
      <c r="YQ3264" s="65"/>
      <c r="YR3264" s="19"/>
      <c r="YS3264" s="48"/>
      <c r="YT3264" s="41"/>
      <c r="YU3264" s="44"/>
      <c r="YV3264" s="18"/>
      <c r="YW3264" s="16"/>
      <c r="YX3264" s="36"/>
      <c r="YY3264" s="36"/>
      <c r="YZ3264" s="36"/>
      <c r="ZA3264" s="36"/>
      <c r="ZB3264" s="36"/>
      <c r="ZC3264" s="36"/>
      <c r="ZD3264" s="36"/>
      <c r="ZE3264" s="36"/>
      <c r="ZF3264" s="36"/>
      <c r="ZG3264" s="36"/>
      <c r="ZH3264" s="36"/>
      <c r="ZI3264" s="36"/>
      <c r="ZJ3264" s="36"/>
      <c r="ZK3264" s="12"/>
      <c r="ZL3264" s="12"/>
      <c r="ZM3264" s="12"/>
      <c r="ZN3264" s="53"/>
      <c r="ZP3264" s="41"/>
      <c r="ZQ3264" s="40"/>
      <c r="ZR3264" s="44"/>
      <c r="ZS3264" s="62"/>
      <c r="ZT3264" s="56"/>
      <c r="ZU3264" s="60"/>
      <c r="ZV3264" s="60"/>
      <c r="ZW3264" s="60"/>
      <c r="ZX3264" s="60"/>
      <c r="ZY3264" s="46"/>
      <c r="ZZ3264" s="65"/>
      <c r="AAA3264" s="19"/>
      <c r="AAB3264" s="48"/>
      <c r="AAC3264" s="41"/>
      <c r="AAD3264" s="44"/>
      <c r="AAE3264" s="18"/>
      <c r="AAF3264" s="16"/>
      <c r="AAG3264" s="36"/>
      <c r="AAH3264" s="36"/>
      <c r="AAI3264" s="36"/>
      <c r="AAJ3264" s="36"/>
      <c r="AAK3264" s="36"/>
      <c r="AAL3264" s="36"/>
      <c r="AAM3264" s="36"/>
      <c r="AAN3264" s="36"/>
      <c r="AAO3264" s="36"/>
      <c r="AAP3264" s="36"/>
      <c r="AAQ3264" s="36"/>
      <c r="AAR3264" s="36"/>
      <c r="AAS3264" s="36"/>
      <c r="AAT3264" s="12"/>
      <c r="AAU3264" s="12"/>
      <c r="AAV3264" s="12"/>
      <c r="AAW3264" s="53"/>
      <c r="AAY3264" s="41"/>
      <c r="AAZ3264" s="40"/>
      <c r="ABA3264" s="44"/>
      <c r="ABB3264" s="62"/>
      <c r="ABC3264" s="56"/>
      <c r="ABD3264" s="60"/>
      <c r="ABE3264" s="60"/>
      <c r="ABF3264" s="60"/>
      <c r="ABG3264" s="60"/>
      <c r="ABH3264" s="46"/>
      <c r="ABI3264" s="65"/>
      <c r="ABJ3264" s="19"/>
      <c r="ABK3264" s="48"/>
      <c r="ABL3264" s="41"/>
      <c r="ABM3264" s="44"/>
      <c r="ABN3264" s="18"/>
      <c r="ABO3264" s="16"/>
      <c r="ABP3264" s="36"/>
      <c r="ABQ3264" s="36"/>
      <c r="ABR3264" s="36"/>
      <c r="ABS3264" s="36"/>
      <c r="ABT3264" s="36"/>
      <c r="ABU3264" s="36"/>
      <c r="ABV3264" s="36"/>
      <c r="ABW3264" s="36"/>
      <c r="ABX3264" s="36"/>
      <c r="ABY3264" s="36"/>
      <c r="ABZ3264" s="36"/>
      <c r="ACA3264" s="36"/>
      <c r="ACB3264" s="36"/>
      <c r="ACC3264" s="12"/>
      <c r="ACD3264" s="12"/>
      <c r="ACE3264" s="12"/>
      <c r="ACF3264" s="53"/>
      <c r="ACH3264" s="41"/>
      <c r="ACI3264" s="40"/>
      <c r="ACJ3264" s="44"/>
      <c r="ACK3264" s="62"/>
      <c r="ACL3264" s="56"/>
      <c r="ACM3264" s="60"/>
      <c r="ACN3264" s="60"/>
      <c r="ACO3264" s="60"/>
      <c r="ACP3264" s="60"/>
      <c r="ACQ3264" s="46"/>
      <c r="ACR3264" s="65"/>
      <c r="ACS3264" s="19"/>
      <c r="ACT3264" s="48"/>
      <c r="ACU3264" s="41"/>
      <c r="ACV3264" s="44"/>
      <c r="ACW3264" s="18"/>
      <c r="ACX3264" s="16"/>
      <c r="ACY3264" s="36"/>
      <c r="ACZ3264" s="36"/>
      <c r="ADA3264" s="36"/>
      <c r="ADB3264" s="36"/>
      <c r="ADC3264" s="36"/>
      <c r="ADD3264" s="36"/>
      <c r="ADE3264" s="36"/>
      <c r="ADF3264" s="36"/>
      <c r="ADG3264" s="36"/>
      <c r="ADH3264" s="36"/>
      <c r="ADI3264" s="36"/>
      <c r="ADJ3264" s="36"/>
      <c r="ADK3264" s="36"/>
      <c r="ADL3264" s="12"/>
      <c r="ADM3264" s="12"/>
      <c r="ADN3264" s="12"/>
      <c r="ADO3264" s="53"/>
      <c r="ADQ3264" s="41"/>
      <c r="ADR3264" s="40"/>
      <c r="ADS3264" s="44"/>
      <c r="ADT3264" s="62"/>
      <c r="ADU3264" s="56"/>
      <c r="ADV3264" s="60"/>
      <c r="ADW3264" s="60"/>
      <c r="ADX3264" s="60"/>
      <c r="ADY3264" s="60"/>
      <c r="ADZ3264" s="46"/>
      <c r="AEA3264" s="65"/>
      <c r="AEB3264" s="19"/>
      <c r="AEC3264" s="48"/>
      <c r="AED3264" s="41"/>
      <c r="AEE3264" s="44"/>
      <c r="AEF3264" s="18"/>
      <c r="AEG3264" s="16"/>
      <c r="AEH3264" s="36"/>
      <c r="AEI3264" s="36"/>
      <c r="AEJ3264" s="36"/>
      <c r="AEK3264" s="36"/>
      <c r="AEL3264" s="36"/>
      <c r="AEM3264" s="36"/>
      <c r="AEN3264" s="36"/>
      <c r="AEO3264" s="36"/>
      <c r="AEP3264" s="36"/>
      <c r="AEQ3264" s="36"/>
      <c r="AER3264" s="36"/>
      <c r="AES3264" s="36"/>
      <c r="AET3264" s="36"/>
      <c r="AEU3264" s="12"/>
      <c r="AEV3264" s="12"/>
      <c r="AEW3264" s="12"/>
      <c r="AEX3264" s="53"/>
      <c r="AEZ3264" s="41"/>
      <c r="AFA3264" s="40"/>
      <c r="AFB3264" s="44"/>
      <c r="AFC3264" s="62"/>
      <c r="AFD3264" s="56"/>
      <c r="AFE3264" s="60"/>
      <c r="AFF3264" s="60"/>
      <c r="AFG3264" s="60"/>
      <c r="AFH3264" s="60"/>
      <c r="AFI3264" s="46"/>
      <c r="AFJ3264" s="65"/>
      <c r="AFK3264" s="19"/>
      <c r="AFL3264" s="48"/>
      <c r="AFM3264" s="41"/>
      <c r="AFN3264" s="44"/>
      <c r="AFO3264" s="18"/>
      <c r="AFP3264" s="16"/>
      <c r="AFQ3264" s="36"/>
      <c r="AFR3264" s="36"/>
      <c r="AFS3264" s="36"/>
      <c r="AFT3264" s="36"/>
      <c r="AFU3264" s="36"/>
      <c r="AFV3264" s="36"/>
      <c r="AFW3264" s="36"/>
      <c r="AFX3264" s="36"/>
      <c r="AFY3264" s="36"/>
      <c r="AFZ3264" s="36"/>
      <c r="AGA3264" s="36"/>
      <c r="AGB3264" s="36"/>
      <c r="AGC3264" s="36"/>
      <c r="AGD3264" s="12"/>
      <c r="AGE3264" s="12"/>
      <c r="AGF3264" s="12"/>
      <c r="AGG3264" s="53"/>
      <c r="AGI3264" s="41"/>
      <c r="AGJ3264" s="40"/>
      <c r="AGK3264" s="44"/>
      <c r="AGL3264" s="62"/>
      <c r="AGM3264" s="56"/>
      <c r="AGN3264" s="60"/>
      <c r="AGO3264" s="60"/>
      <c r="AGP3264" s="60"/>
      <c r="AGQ3264" s="60"/>
      <c r="AGR3264" s="46"/>
      <c r="AGS3264" s="65"/>
      <c r="AGT3264" s="19"/>
      <c r="AGU3264" s="48"/>
      <c r="AGV3264" s="41"/>
      <c r="AGW3264" s="44"/>
      <c r="AGX3264" s="18"/>
      <c r="AGY3264" s="16"/>
      <c r="AGZ3264" s="36"/>
      <c r="AHA3264" s="36"/>
      <c r="AHB3264" s="36"/>
      <c r="AHC3264" s="36"/>
      <c r="AHD3264" s="36"/>
      <c r="AHE3264" s="36"/>
      <c r="AHF3264" s="36"/>
      <c r="AHG3264" s="36"/>
      <c r="AHH3264" s="36"/>
      <c r="AHI3264" s="36"/>
      <c r="AHJ3264" s="36"/>
      <c r="AHK3264" s="36"/>
      <c r="AHL3264" s="36"/>
      <c r="AHM3264" s="12"/>
      <c r="AHN3264" s="12"/>
      <c r="AHO3264" s="12"/>
      <c r="AHP3264" s="53"/>
      <c r="AHR3264" s="41"/>
      <c r="AHS3264" s="40"/>
      <c r="AHT3264" s="44"/>
      <c r="AHU3264" s="62"/>
      <c r="AHV3264" s="56"/>
      <c r="AHW3264" s="60"/>
      <c r="AHX3264" s="60"/>
      <c r="AHY3264" s="60"/>
      <c r="AHZ3264" s="60"/>
      <c r="AIA3264" s="46"/>
      <c r="AIB3264" s="65"/>
      <c r="AIC3264" s="19"/>
      <c r="AID3264" s="48"/>
      <c r="AIE3264" s="41"/>
      <c r="AIF3264" s="44"/>
      <c r="AIG3264" s="18"/>
      <c r="AIH3264" s="16"/>
      <c r="AII3264" s="36"/>
      <c r="AIJ3264" s="36"/>
      <c r="AIK3264" s="36"/>
      <c r="AIL3264" s="36"/>
      <c r="AIM3264" s="36"/>
      <c r="AIN3264" s="36"/>
      <c r="AIO3264" s="36"/>
      <c r="AIP3264" s="36"/>
      <c r="AIQ3264" s="36"/>
      <c r="AIR3264" s="36"/>
      <c r="AIS3264" s="36"/>
      <c r="AIT3264" s="36"/>
      <c r="AIU3264" s="36"/>
      <c r="AIV3264" s="12"/>
      <c r="AIW3264" s="12"/>
      <c r="AIX3264" s="12"/>
      <c r="AIY3264" s="53"/>
      <c r="AJA3264" s="41"/>
      <c r="AJB3264" s="40"/>
      <c r="AJC3264" s="44"/>
      <c r="AJD3264" s="62"/>
      <c r="AJE3264" s="56"/>
      <c r="AJF3264" s="60"/>
      <c r="AJG3264" s="60"/>
      <c r="AJH3264" s="60"/>
      <c r="AJI3264" s="60"/>
      <c r="AJJ3264" s="46"/>
      <c r="AJK3264" s="65"/>
      <c r="AJL3264" s="19"/>
      <c r="AJM3264" s="48"/>
      <c r="AJN3264" s="41"/>
      <c r="AJO3264" s="44"/>
      <c r="AJP3264" s="18"/>
      <c r="AJQ3264" s="16"/>
      <c r="AJR3264" s="36"/>
      <c r="AJS3264" s="36"/>
      <c r="AJT3264" s="36"/>
      <c r="AJU3264" s="36"/>
      <c r="AJV3264" s="36"/>
      <c r="AJW3264" s="36"/>
      <c r="AJX3264" s="36"/>
      <c r="AJY3264" s="36"/>
      <c r="AJZ3264" s="36"/>
      <c r="AKA3264" s="36"/>
      <c r="AKB3264" s="36"/>
      <c r="AKC3264" s="36"/>
      <c r="AKD3264" s="36"/>
      <c r="AKE3264" s="12"/>
      <c r="AKF3264" s="12"/>
      <c r="AKG3264" s="12"/>
      <c r="AKH3264" s="53"/>
      <c r="AKJ3264" s="41"/>
      <c r="AKK3264" s="40"/>
      <c r="AKL3264" s="44"/>
      <c r="AKM3264" s="62"/>
      <c r="AKN3264" s="56"/>
      <c r="AKO3264" s="60"/>
      <c r="AKP3264" s="60"/>
      <c r="AKQ3264" s="60"/>
      <c r="AKR3264" s="60"/>
      <c r="AKS3264" s="46"/>
      <c r="AKT3264" s="65"/>
      <c r="AKU3264" s="19"/>
      <c r="AKV3264" s="48"/>
      <c r="AKW3264" s="41"/>
      <c r="AKX3264" s="44"/>
      <c r="AKY3264" s="18"/>
      <c r="AKZ3264" s="16"/>
      <c r="ALA3264" s="36"/>
      <c r="ALB3264" s="36"/>
      <c r="ALC3264" s="36"/>
      <c r="ALD3264" s="36"/>
      <c r="ALE3264" s="36"/>
      <c r="ALF3264" s="36"/>
      <c r="ALG3264" s="36"/>
      <c r="ALH3264" s="36"/>
      <c r="ALI3264" s="36"/>
      <c r="ALJ3264" s="36"/>
      <c r="ALK3264" s="36"/>
      <c r="ALL3264" s="36"/>
      <c r="ALM3264" s="36"/>
      <c r="ALN3264" s="12"/>
      <c r="ALO3264" s="12"/>
      <c r="ALP3264" s="12"/>
      <c r="ALQ3264" s="53"/>
      <c r="ALS3264" s="41"/>
      <c r="ALT3264" s="40"/>
      <c r="ALU3264" s="44"/>
      <c r="ALV3264" s="62"/>
      <c r="ALW3264" s="56"/>
      <c r="ALX3264" s="60"/>
      <c r="ALY3264" s="60"/>
      <c r="ALZ3264" s="60"/>
      <c r="AMA3264" s="60"/>
      <c r="AMB3264" s="46"/>
      <c r="AMC3264" s="65"/>
      <c r="AMD3264" s="19"/>
      <c r="AME3264" s="48"/>
      <c r="AMF3264" s="41"/>
      <c r="AMG3264" s="44"/>
      <c r="AMH3264" s="18"/>
      <c r="AMI3264" s="16"/>
      <c r="AMJ3264" s="36"/>
      <c r="AMK3264" s="36"/>
      <c r="AML3264" s="36"/>
      <c r="AMM3264" s="36"/>
      <c r="AMN3264" s="36"/>
      <c r="AMO3264" s="36"/>
      <c r="AMP3264" s="36"/>
      <c r="AMQ3264" s="36"/>
      <c r="AMR3264" s="36"/>
      <c r="AMS3264" s="36"/>
      <c r="AMT3264" s="36"/>
      <c r="AMU3264" s="36"/>
      <c r="AMV3264" s="36"/>
      <c r="AMW3264" s="12"/>
      <c r="AMX3264" s="12"/>
      <c r="AMY3264" s="12"/>
      <c r="AMZ3264" s="53"/>
      <c r="ANB3264" s="41"/>
      <c r="ANC3264" s="40"/>
      <c r="AND3264" s="44"/>
      <c r="ANE3264" s="62"/>
      <c r="ANF3264" s="56"/>
      <c r="ANG3264" s="60"/>
      <c r="ANH3264" s="60"/>
      <c r="ANI3264" s="60"/>
      <c r="ANJ3264" s="60"/>
      <c r="ANK3264" s="46"/>
      <c r="ANL3264" s="65"/>
      <c r="ANM3264" s="19"/>
      <c r="ANN3264" s="48"/>
      <c r="ANO3264" s="41"/>
      <c r="ANP3264" s="44"/>
      <c r="ANQ3264" s="18"/>
      <c r="ANR3264" s="16"/>
      <c r="ANS3264" s="36"/>
      <c r="ANT3264" s="36"/>
      <c r="ANU3264" s="36"/>
      <c r="ANV3264" s="36"/>
      <c r="ANW3264" s="36"/>
      <c r="ANX3264" s="36"/>
      <c r="ANY3264" s="36"/>
      <c r="ANZ3264" s="36"/>
      <c r="AOA3264" s="36"/>
      <c r="AOB3264" s="36"/>
      <c r="AOC3264" s="36"/>
      <c r="AOD3264" s="36"/>
      <c r="AOE3264" s="36"/>
      <c r="AOF3264" s="12"/>
      <c r="AOG3264" s="12"/>
      <c r="AOH3264" s="12"/>
      <c r="AOI3264" s="53"/>
      <c r="AOK3264" s="41"/>
      <c r="AOL3264" s="40"/>
      <c r="AOM3264" s="44"/>
      <c r="AON3264" s="62"/>
      <c r="AOO3264" s="56"/>
      <c r="AOP3264" s="60"/>
      <c r="AOQ3264" s="60"/>
      <c r="AOR3264" s="60"/>
      <c r="AOS3264" s="60"/>
      <c r="AOT3264" s="46"/>
      <c r="AOU3264" s="65"/>
      <c r="AOV3264" s="19"/>
      <c r="AOW3264" s="48"/>
      <c r="AOX3264" s="41"/>
      <c r="AOY3264" s="44"/>
      <c r="AOZ3264" s="18"/>
      <c r="APA3264" s="16"/>
      <c r="APB3264" s="36"/>
      <c r="APC3264" s="36"/>
      <c r="APD3264" s="36"/>
      <c r="APE3264" s="36"/>
      <c r="APF3264" s="36"/>
      <c r="APG3264" s="36"/>
      <c r="APH3264" s="36"/>
      <c r="API3264" s="36"/>
      <c r="APJ3264" s="36"/>
      <c r="APK3264" s="36"/>
      <c r="APL3264" s="36"/>
      <c r="APM3264" s="36"/>
      <c r="APN3264" s="36"/>
      <c r="APO3264" s="12"/>
      <c r="APP3264" s="12"/>
      <c r="APQ3264" s="12"/>
      <c r="APR3264" s="53"/>
      <c r="APT3264" s="41"/>
      <c r="APU3264" s="40"/>
      <c r="APV3264" s="44"/>
      <c r="APW3264" s="62"/>
      <c r="APX3264" s="56"/>
      <c r="APY3264" s="60"/>
      <c r="APZ3264" s="60"/>
      <c r="AQA3264" s="60"/>
      <c r="AQB3264" s="60"/>
      <c r="AQC3264" s="46"/>
      <c r="AQD3264" s="65"/>
      <c r="AQE3264" s="19"/>
      <c r="AQF3264" s="48"/>
      <c r="AQG3264" s="41"/>
      <c r="AQH3264" s="44"/>
      <c r="AQI3264" s="18"/>
      <c r="AQJ3264" s="16"/>
      <c r="AQK3264" s="36"/>
      <c r="AQL3264" s="36"/>
      <c r="AQM3264" s="36"/>
      <c r="AQN3264" s="36"/>
      <c r="AQO3264" s="36"/>
      <c r="AQP3264" s="36"/>
      <c r="AQQ3264" s="36"/>
      <c r="AQR3264" s="36"/>
      <c r="AQS3264" s="36"/>
      <c r="AQT3264" s="36"/>
      <c r="AQU3264" s="36"/>
      <c r="AQV3264" s="36"/>
      <c r="AQW3264" s="36"/>
      <c r="AQX3264" s="12"/>
      <c r="AQY3264" s="12"/>
      <c r="AQZ3264" s="12"/>
      <c r="ARA3264" s="53"/>
      <c r="ARC3264" s="41"/>
      <c r="ARD3264" s="40"/>
      <c r="ARE3264" s="44"/>
      <c r="ARF3264" s="62"/>
      <c r="ARG3264" s="56"/>
      <c r="ARH3264" s="60"/>
      <c r="ARI3264" s="60"/>
      <c r="ARJ3264" s="60"/>
      <c r="ARK3264" s="60"/>
      <c r="ARL3264" s="46"/>
      <c r="ARM3264" s="65"/>
      <c r="ARN3264" s="19"/>
      <c r="ARO3264" s="48"/>
      <c r="ARP3264" s="41"/>
      <c r="ARQ3264" s="44"/>
      <c r="ARR3264" s="18"/>
      <c r="ARS3264" s="16"/>
      <c r="ART3264" s="36"/>
      <c r="ARU3264" s="36"/>
      <c r="ARV3264" s="36"/>
      <c r="ARW3264" s="36"/>
      <c r="ARX3264" s="36"/>
      <c r="ARY3264" s="36"/>
      <c r="ARZ3264" s="36"/>
      <c r="ASA3264" s="36"/>
      <c r="ASB3264" s="36"/>
      <c r="ASC3264" s="36"/>
      <c r="ASD3264" s="36"/>
      <c r="ASE3264" s="36"/>
      <c r="ASF3264" s="36"/>
      <c r="ASG3264" s="12"/>
      <c r="ASH3264" s="12"/>
      <c r="ASI3264" s="12"/>
      <c r="ASJ3264" s="53"/>
      <c r="ASL3264" s="41"/>
      <c r="ASM3264" s="40"/>
      <c r="ASN3264" s="44"/>
      <c r="ASO3264" s="62"/>
      <c r="ASP3264" s="56"/>
      <c r="ASQ3264" s="60"/>
      <c r="ASR3264" s="60"/>
      <c r="ASS3264" s="60"/>
      <c r="AST3264" s="60"/>
      <c r="ASU3264" s="46"/>
      <c r="ASV3264" s="65"/>
      <c r="ASW3264" s="19"/>
      <c r="ASX3264" s="48"/>
      <c r="ASY3264" s="41"/>
      <c r="ASZ3264" s="44"/>
      <c r="ATA3264" s="18"/>
      <c r="ATB3264" s="16"/>
      <c r="ATC3264" s="36"/>
      <c r="ATD3264" s="36"/>
      <c r="ATE3264" s="36"/>
      <c r="ATF3264" s="36"/>
      <c r="ATG3264" s="36"/>
      <c r="ATH3264" s="36"/>
      <c r="ATI3264" s="36"/>
      <c r="ATJ3264" s="36"/>
      <c r="ATK3264" s="36"/>
      <c r="ATL3264" s="36"/>
      <c r="ATM3264" s="36"/>
      <c r="ATN3264" s="36"/>
      <c r="ATO3264" s="36"/>
      <c r="ATP3264" s="12"/>
      <c r="ATQ3264" s="12"/>
      <c r="ATR3264" s="12"/>
      <c r="ATS3264" s="53"/>
      <c r="ATU3264" s="41"/>
      <c r="ATV3264" s="40"/>
      <c r="ATW3264" s="44"/>
      <c r="ATX3264" s="62"/>
      <c r="ATY3264" s="56"/>
      <c r="ATZ3264" s="60"/>
      <c r="AUA3264" s="60"/>
      <c r="AUB3264" s="60"/>
      <c r="AUC3264" s="60"/>
      <c r="AUD3264" s="46"/>
      <c r="AUE3264" s="65"/>
      <c r="AUF3264" s="19"/>
      <c r="AUG3264" s="48"/>
      <c r="AUH3264" s="41"/>
      <c r="AUI3264" s="44"/>
      <c r="AUJ3264" s="18"/>
      <c r="AUK3264" s="16"/>
      <c r="AUL3264" s="36"/>
      <c r="AUM3264" s="36"/>
      <c r="AUN3264" s="36"/>
      <c r="AUO3264" s="36"/>
      <c r="AUP3264" s="36"/>
      <c r="AUQ3264" s="36"/>
      <c r="AUR3264" s="36"/>
      <c r="AUS3264" s="36"/>
      <c r="AUT3264" s="36"/>
      <c r="AUU3264" s="36"/>
      <c r="AUV3264" s="36"/>
      <c r="AUW3264" s="36"/>
      <c r="AUX3264" s="36"/>
      <c r="AUY3264" s="12"/>
      <c r="AUZ3264" s="12"/>
      <c r="AVA3264" s="12"/>
      <c r="AVB3264" s="53"/>
      <c r="AVD3264" s="41"/>
      <c r="AVE3264" s="40"/>
      <c r="AVF3264" s="44"/>
      <c r="AVG3264" s="62"/>
      <c r="AVH3264" s="56"/>
      <c r="AVI3264" s="60"/>
      <c r="AVJ3264" s="60"/>
      <c r="AVK3264" s="60"/>
      <c r="AVL3264" s="60"/>
      <c r="AVM3264" s="46"/>
      <c r="AVN3264" s="65"/>
      <c r="AVO3264" s="19"/>
      <c r="AVP3264" s="48"/>
      <c r="AVQ3264" s="41"/>
      <c r="AVR3264" s="44"/>
      <c r="AVS3264" s="18"/>
      <c r="AVT3264" s="16"/>
      <c r="AVU3264" s="36"/>
      <c r="AVV3264" s="36"/>
      <c r="AVW3264" s="36"/>
      <c r="AVX3264" s="36"/>
      <c r="AVY3264" s="36"/>
      <c r="AVZ3264" s="36"/>
      <c r="AWA3264" s="36"/>
      <c r="AWB3264" s="36"/>
      <c r="AWC3264" s="36"/>
      <c r="AWD3264" s="36"/>
      <c r="AWE3264" s="36"/>
      <c r="AWF3264" s="36"/>
      <c r="AWG3264" s="36"/>
      <c r="AWH3264" s="12"/>
      <c r="AWI3264" s="12"/>
      <c r="AWJ3264" s="12"/>
      <c r="AWK3264" s="53"/>
      <c r="AWM3264" s="41"/>
      <c r="AWN3264" s="40"/>
      <c r="AWO3264" s="44"/>
      <c r="AWP3264" s="62"/>
      <c r="AWQ3264" s="56"/>
      <c r="AWR3264" s="60"/>
      <c r="AWS3264" s="60"/>
      <c r="AWT3264" s="60"/>
      <c r="AWU3264" s="60"/>
      <c r="AWV3264" s="46"/>
      <c r="AWW3264" s="65"/>
      <c r="AWX3264" s="19"/>
      <c r="AWY3264" s="48"/>
      <c r="AWZ3264" s="41"/>
      <c r="AXA3264" s="44"/>
      <c r="AXB3264" s="18"/>
      <c r="AXC3264" s="16"/>
      <c r="AXD3264" s="36"/>
      <c r="AXE3264" s="36"/>
      <c r="AXF3264" s="36"/>
      <c r="AXG3264" s="36"/>
      <c r="AXH3264" s="36"/>
      <c r="AXI3264" s="36"/>
      <c r="AXJ3264" s="36"/>
      <c r="AXK3264" s="36"/>
      <c r="AXL3264" s="36"/>
      <c r="AXM3264" s="36"/>
      <c r="AXN3264" s="36"/>
      <c r="AXO3264" s="36"/>
      <c r="AXP3264" s="36"/>
      <c r="AXQ3264" s="12"/>
      <c r="AXR3264" s="12"/>
      <c r="AXS3264" s="12"/>
      <c r="AXT3264" s="53"/>
      <c r="AXV3264" s="41"/>
      <c r="AXW3264" s="40"/>
      <c r="AXX3264" s="44"/>
      <c r="AXY3264" s="62"/>
      <c r="AXZ3264" s="56"/>
      <c r="AYA3264" s="60"/>
      <c r="AYB3264" s="60"/>
      <c r="AYC3264" s="60"/>
      <c r="AYD3264" s="60"/>
      <c r="AYE3264" s="46"/>
      <c r="AYF3264" s="65"/>
      <c r="AYG3264" s="19"/>
      <c r="AYH3264" s="48"/>
      <c r="AYI3264" s="41"/>
      <c r="AYJ3264" s="44"/>
      <c r="AYK3264" s="18"/>
      <c r="AYL3264" s="16"/>
      <c r="AYM3264" s="36"/>
      <c r="AYN3264" s="36"/>
      <c r="AYO3264" s="36"/>
      <c r="AYP3264" s="36"/>
      <c r="AYQ3264" s="36"/>
      <c r="AYR3264" s="36"/>
      <c r="AYS3264" s="36"/>
      <c r="AYT3264" s="36"/>
      <c r="AYU3264" s="36"/>
      <c r="AYV3264" s="36"/>
      <c r="AYW3264" s="36"/>
      <c r="AYX3264" s="36"/>
      <c r="AYY3264" s="36"/>
      <c r="AYZ3264" s="12"/>
      <c r="AZA3264" s="12"/>
      <c r="AZB3264" s="12"/>
      <c r="AZC3264" s="53"/>
      <c r="AZE3264" s="41"/>
      <c r="AZF3264" s="40"/>
      <c r="AZG3264" s="44"/>
      <c r="AZH3264" s="62"/>
      <c r="AZI3264" s="56"/>
      <c r="AZJ3264" s="60"/>
      <c r="AZK3264" s="60"/>
      <c r="AZL3264" s="60"/>
      <c r="AZM3264" s="60"/>
      <c r="AZN3264" s="46"/>
      <c r="AZO3264" s="65"/>
      <c r="AZP3264" s="19"/>
      <c r="AZQ3264" s="48"/>
      <c r="AZR3264" s="41"/>
      <c r="AZS3264" s="44"/>
      <c r="AZT3264" s="18"/>
      <c r="AZU3264" s="16"/>
      <c r="AZV3264" s="36"/>
      <c r="AZW3264" s="36"/>
      <c r="AZX3264" s="36"/>
      <c r="AZY3264" s="36"/>
      <c r="AZZ3264" s="36"/>
      <c r="BAA3264" s="36"/>
      <c r="BAB3264" s="36"/>
      <c r="BAC3264" s="36"/>
      <c r="BAD3264" s="36"/>
      <c r="BAE3264" s="36"/>
      <c r="BAF3264" s="36"/>
      <c r="BAG3264" s="36"/>
      <c r="BAH3264" s="36"/>
      <c r="BAI3264" s="12"/>
      <c r="BAJ3264" s="12"/>
      <c r="BAK3264" s="12"/>
      <c r="BAL3264" s="53"/>
      <c r="BAN3264" s="41"/>
      <c r="BAO3264" s="40"/>
      <c r="BAP3264" s="44"/>
      <c r="BAQ3264" s="62"/>
      <c r="BAR3264" s="56"/>
      <c r="BAS3264" s="60"/>
      <c r="BAT3264" s="60"/>
      <c r="BAU3264" s="60"/>
      <c r="BAV3264" s="60"/>
      <c r="BAW3264" s="46"/>
      <c r="BAX3264" s="65"/>
      <c r="BAY3264" s="19"/>
      <c r="BAZ3264" s="48"/>
      <c r="BBA3264" s="41"/>
      <c r="BBB3264" s="44"/>
      <c r="BBC3264" s="18"/>
      <c r="BBD3264" s="16"/>
      <c r="BBE3264" s="36"/>
      <c r="BBF3264" s="36"/>
      <c r="BBG3264" s="36"/>
      <c r="BBH3264" s="36"/>
      <c r="BBI3264" s="36"/>
      <c r="BBJ3264" s="36"/>
      <c r="BBK3264" s="36"/>
      <c r="BBL3264" s="36"/>
      <c r="BBM3264" s="36"/>
      <c r="BBN3264" s="36"/>
      <c r="BBO3264" s="36"/>
      <c r="BBP3264" s="36"/>
      <c r="BBQ3264" s="36"/>
      <c r="BBR3264" s="12"/>
      <c r="BBS3264" s="12"/>
      <c r="BBT3264" s="12"/>
      <c r="BBU3264" s="53"/>
      <c r="BBW3264" s="41"/>
      <c r="BBX3264" s="40"/>
      <c r="BBY3264" s="44"/>
      <c r="BBZ3264" s="62"/>
      <c r="BCA3264" s="56"/>
      <c r="BCB3264" s="60"/>
      <c r="BCC3264" s="60"/>
      <c r="BCD3264" s="60"/>
      <c r="BCE3264" s="60"/>
      <c r="BCF3264" s="46"/>
      <c r="BCG3264" s="65"/>
      <c r="BCH3264" s="19"/>
      <c r="BCI3264" s="48"/>
      <c r="BCJ3264" s="41"/>
      <c r="BCK3264" s="44"/>
      <c r="BCL3264" s="18"/>
      <c r="BCM3264" s="16"/>
      <c r="BCN3264" s="36"/>
      <c r="BCO3264" s="36"/>
      <c r="BCP3264" s="36"/>
      <c r="BCQ3264" s="36"/>
      <c r="BCR3264" s="36"/>
      <c r="BCS3264" s="36"/>
      <c r="BCT3264" s="36"/>
      <c r="BCU3264" s="36"/>
      <c r="BCV3264" s="36"/>
      <c r="BCW3264" s="36"/>
      <c r="BCX3264" s="36"/>
      <c r="BCY3264" s="36"/>
      <c r="BCZ3264" s="36"/>
      <c r="BDA3264" s="12"/>
      <c r="BDB3264" s="12"/>
      <c r="BDC3264" s="12"/>
      <c r="BDD3264" s="53"/>
      <c r="BDF3264" s="41"/>
      <c r="BDG3264" s="40"/>
      <c r="BDH3264" s="44"/>
      <c r="BDI3264" s="62"/>
      <c r="BDJ3264" s="56"/>
      <c r="BDK3264" s="60"/>
      <c r="BDL3264" s="60"/>
      <c r="BDM3264" s="60"/>
      <c r="BDN3264" s="60"/>
      <c r="BDO3264" s="46"/>
      <c r="BDP3264" s="65"/>
      <c r="BDQ3264" s="19"/>
      <c r="BDR3264" s="48"/>
      <c r="BDS3264" s="41"/>
      <c r="BDT3264" s="44"/>
      <c r="BDU3264" s="18"/>
      <c r="BDV3264" s="16"/>
      <c r="BDW3264" s="36"/>
      <c r="BDX3264" s="36"/>
      <c r="BDY3264" s="36"/>
      <c r="BDZ3264" s="36"/>
      <c r="BEA3264" s="36"/>
      <c r="BEB3264" s="36"/>
      <c r="BEC3264" s="36"/>
      <c r="BED3264" s="36"/>
      <c r="BEE3264" s="36"/>
      <c r="BEF3264" s="36"/>
      <c r="BEG3264" s="36"/>
      <c r="BEH3264" s="36"/>
      <c r="BEI3264" s="36"/>
      <c r="BEJ3264" s="12"/>
      <c r="BEK3264" s="12"/>
      <c r="BEL3264" s="12"/>
      <c r="BEM3264" s="53"/>
      <c r="BEO3264" s="41"/>
      <c r="BEP3264" s="40"/>
      <c r="BEQ3264" s="44"/>
      <c r="BER3264" s="62"/>
      <c r="BES3264" s="56"/>
      <c r="BET3264" s="60"/>
      <c r="BEU3264" s="60"/>
      <c r="BEV3264" s="60"/>
      <c r="BEW3264" s="60"/>
      <c r="BEX3264" s="46"/>
      <c r="BEY3264" s="65"/>
      <c r="BEZ3264" s="19"/>
      <c r="BFA3264" s="48"/>
      <c r="BFB3264" s="41"/>
      <c r="BFC3264" s="44"/>
      <c r="BFD3264" s="18"/>
      <c r="BFE3264" s="16"/>
      <c r="BFF3264" s="36"/>
      <c r="BFG3264" s="36"/>
      <c r="BFH3264" s="36"/>
      <c r="BFI3264" s="36"/>
      <c r="BFJ3264" s="36"/>
      <c r="BFK3264" s="36"/>
      <c r="BFL3264" s="36"/>
      <c r="BFM3264" s="36"/>
      <c r="BFN3264" s="36"/>
      <c r="BFO3264" s="36"/>
      <c r="BFP3264" s="36"/>
      <c r="BFQ3264" s="36"/>
      <c r="BFR3264" s="36"/>
      <c r="BFS3264" s="12"/>
      <c r="BFT3264" s="12"/>
      <c r="BFU3264" s="12"/>
      <c r="BFV3264" s="53"/>
      <c r="BFX3264" s="41"/>
      <c r="BFY3264" s="40"/>
      <c r="BFZ3264" s="44"/>
      <c r="BGA3264" s="62"/>
      <c r="BGB3264" s="56"/>
      <c r="BGC3264" s="60"/>
      <c r="BGD3264" s="60"/>
      <c r="BGE3264" s="60"/>
      <c r="BGF3264" s="60"/>
      <c r="BGG3264" s="46"/>
      <c r="BGH3264" s="65"/>
      <c r="BGI3264" s="19"/>
      <c r="BGJ3264" s="48"/>
      <c r="BGK3264" s="41"/>
      <c r="BGL3264" s="44"/>
      <c r="BGM3264" s="18"/>
      <c r="BGN3264" s="16"/>
      <c r="BGO3264" s="36"/>
      <c r="BGP3264" s="36"/>
      <c r="BGQ3264" s="36"/>
      <c r="BGR3264" s="36"/>
      <c r="BGS3264" s="36"/>
      <c r="BGT3264" s="36"/>
      <c r="BGU3264" s="36"/>
      <c r="BGV3264" s="36"/>
      <c r="BGW3264" s="36"/>
      <c r="BGX3264" s="36"/>
      <c r="BGY3264" s="36"/>
      <c r="BGZ3264" s="36"/>
      <c r="BHA3264" s="36"/>
      <c r="BHB3264" s="12"/>
      <c r="BHC3264" s="12"/>
      <c r="BHD3264" s="12"/>
      <c r="BHE3264" s="53"/>
      <c r="BHG3264" s="41"/>
      <c r="BHH3264" s="40"/>
      <c r="BHI3264" s="44"/>
      <c r="BHJ3264" s="62"/>
      <c r="BHK3264" s="56"/>
      <c r="BHL3264" s="60"/>
      <c r="BHM3264" s="60"/>
      <c r="BHN3264" s="60"/>
      <c r="BHO3264" s="60"/>
      <c r="BHP3264" s="46"/>
      <c r="BHQ3264" s="65"/>
      <c r="BHR3264" s="19"/>
      <c r="BHS3264" s="48"/>
      <c r="BHT3264" s="41"/>
      <c r="BHU3264" s="44"/>
      <c r="BHV3264" s="18"/>
      <c r="BHW3264" s="16"/>
      <c r="BHX3264" s="36"/>
      <c r="BHY3264" s="36"/>
      <c r="BHZ3264" s="36"/>
      <c r="BIA3264" s="36"/>
      <c r="BIB3264" s="36"/>
      <c r="BIC3264" s="36"/>
      <c r="BID3264" s="36"/>
      <c r="BIE3264" s="36"/>
      <c r="BIF3264" s="36"/>
      <c r="BIG3264" s="36"/>
      <c r="BIH3264" s="36"/>
      <c r="BII3264" s="36"/>
      <c r="BIJ3264" s="36"/>
      <c r="BIK3264" s="12"/>
      <c r="BIL3264" s="12"/>
      <c r="BIM3264" s="12"/>
      <c r="BIN3264" s="53"/>
      <c r="BIP3264" s="41"/>
      <c r="BIQ3264" s="40"/>
      <c r="BIR3264" s="44"/>
      <c r="BIS3264" s="62"/>
      <c r="BIT3264" s="56"/>
      <c r="BIU3264" s="60"/>
      <c r="BIV3264" s="60"/>
      <c r="BIW3264" s="60"/>
      <c r="BIX3264" s="60"/>
      <c r="BIY3264" s="46"/>
      <c r="BIZ3264" s="65"/>
      <c r="BJA3264" s="19"/>
      <c r="BJB3264" s="48"/>
      <c r="BJC3264" s="41"/>
      <c r="BJD3264" s="44"/>
      <c r="BJE3264" s="18"/>
      <c r="BJF3264" s="16"/>
      <c r="BJG3264" s="36"/>
      <c r="BJH3264" s="36"/>
      <c r="BJI3264" s="36"/>
      <c r="BJJ3264" s="36"/>
      <c r="BJK3264" s="36"/>
      <c r="BJL3264" s="36"/>
      <c r="BJM3264" s="36"/>
      <c r="BJN3264" s="36"/>
      <c r="BJO3264" s="36"/>
      <c r="BJP3264" s="36"/>
      <c r="BJQ3264" s="36"/>
      <c r="BJR3264" s="36"/>
      <c r="BJS3264" s="36"/>
      <c r="BJT3264" s="12"/>
      <c r="BJU3264" s="12"/>
      <c r="BJV3264" s="12"/>
      <c r="BJW3264" s="53"/>
      <c r="BJY3264" s="41"/>
      <c r="BJZ3264" s="40"/>
      <c r="BKA3264" s="44"/>
      <c r="BKB3264" s="62"/>
      <c r="BKC3264" s="56"/>
      <c r="BKD3264" s="60"/>
      <c r="BKE3264" s="60"/>
      <c r="BKF3264" s="60"/>
      <c r="BKG3264" s="60"/>
      <c r="BKH3264" s="46"/>
      <c r="BKI3264" s="65"/>
      <c r="BKJ3264" s="19"/>
      <c r="BKK3264" s="48"/>
      <c r="BKL3264" s="41"/>
      <c r="BKM3264" s="44"/>
      <c r="BKN3264" s="18"/>
      <c r="BKO3264" s="16"/>
      <c r="BKP3264" s="36"/>
      <c r="BKQ3264" s="36"/>
      <c r="BKR3264" s="36"/>
      <c r="BKS3264" s="36"/>
      <c r="BKT3264" s="36"/>
      <c r="BKU3264" s="36"/>
      <c r="BKV3264" s="36"/>
      <c r="BKW3264" s="36"/>
      <c r="BKX3264" s="36"/>
      <c r="BKY3264" s="36"/>
      <c r="BKZ3264" s="36"/>
      <c r="BLA3264" s="36"/>
      <c r="BLB3264" s="36"/>
      <c r="BLC3264" s="12"/>
      <c r="BLD3264" s="12"/>
      <c r="BLE3264" s="12"/>
      <c r="BLF3264" s="53"/>
      <c r="BLH3264" s="41"/>
      <c r="BLI3264" s="40"/>
      <c r="BLJ3264" s="44"/>
      <c r="BLK3264" s="62"/>
      <c r="BLL3264" s="56"/>
      <c r="BLM3264" s="60"/>
      <c r="BLN3264" s="60"/>
      <c r="BLO3264" s="60"/>
      <c r="BLP3264" s="60"/>
      <c r="BLQ3264" s="46"/>
      <c r="BLR3264" s="65"/>
      <c r="BLS3264" s="19"/>
      <c r="BLT3264" s="48"/>
      <c r="BLU3264" s="41"/>
      <c r="BLV3264" s="44"/>
      <c r="BLW3264" s="18"/>
      <c r="BLX3264" s="16"/>
      <c r="BLY3264" s="36"/>
      <c r="BLZ3264" s="36"/>
      <c r="BMA3264" s="36"/>
      <c r="BMB3264" s="36"/>
      <c r="BMC3264" s="36"/>
      <c r="BMD3264" s="36"/>
      <c r="BME3264" s="36"/>
      <c r="BMF3264" s="36"/>
      <c r="BMG3264" s="36"/>
      <c r="BMH3264" s="36"/>
      <c r="BMI3264" s="36"/>
      <c r="BMJ3264" s="36"/>
      <c r="BMK3264" s="36"/>
      <c r="BML3264" s="12"/>
      <c r="BMM3264" s="12"/>
      <c r="BMN3264" s="12"/>
      <c r="BMO3264" s="53"/>
      <c r="BMQ3264" s="41"/>
      <c r="BMR3264" s="40"/>
      <c r="BMS3264" s="44"/>
      <c r="BMT3264" s="62"/>
      <c r="BMU3264" s="56"/>
      <c r="BMV3264" s="60"/>
      <c r="BMW3264" s="60"/>
      <c r="BMX3264" s="60"/>
      <c r="BMY3264" s="60"/>
      <c r="BMZ3264" s="46"/>
      <c r="BNA3264" s="65"/>
      <c r="BNB3264" s="19"/>
      <c r="BNC3264" s="48"/>
      <c r="BND3264" s="41"/>
      <c r="BNE3264" s="44"/>
      <c r="BNF3264" s="18"/>
      <c r="BNG3264" s="16"/>
      <c r="BNH3264" s="36"/>
      <c r="BNI3264" s="36"/>
      <c r="BNJ3264" s="36"/>
      <c r="BNK3264" s="36"/>
      <c r="BNL3264" s="36"/>
      <c r="BNM3264" s="36"/>
      <c r="BNN3264" s="36"/>
      <c r="BNO3264" s="36"/>
      <c r="BNP3264" s="36"/>
      <c r="BNQ3264" s="36"/>
      <c r="BNR3264" s="36"/>
      <c r="BNS3264" s="36"/>
      <c r="BNT3264" s="36"/>
      <c r="BNU3264" s="12"/>
      <c r="BNV3264" s="12"/>
      <c r="BNW3264" s="12"/>
      <c r="BNX3264" s="53"/>
      <c r="BNZ3264" s="41"/>
      <c r="BOA3264" s="40"/>
      <c r="BOB3264" s="44"/>
      <c r="BOC3264" s="62"/>
      <c r="BOD3264" s="56"/>
      <c r="BOE3264" s="60"/>
      <c r="BOF3264" s="60"/>
      <c r="BOG3264" s="60"/>
      <c r="BOH3264" s="60"/>
      <c r="BOI3264" s="46"/>
      <c r="BOJ3264" s="65"/>
      <c r="BOK3264" s="19"/>
      <c r="BOL3264" s="48"/>
      <c r="BOM3264" s="41"/>
      <c r="BON3264" s="44"/>
      <c r="BOO3264" s="18"/>
      <c r="BOP3264" s="16"/>
      <c r="BOQ3264" s="36"/>
      <c r="BOR3264" s="36"/>
      <c r="BOS3264" s="36"/>
      <c r="BOT3264" s="36"/>
      <c r="BOU3264" s="36"/>
      <c r="BOV3264" s="36"/>
      <c r="BOW3264" s="36"/>
      <c r="BOX3264" s="36"/>
      <c r="BOY3264" s="36"/>
      <c r="BOZ3264" s="36"/>
      <c r="BPA3264" s="36"/>
      <c r="BPB3264" s="36"/>
      <c r="BPC3264" s="36"/>
      <c r="BPD3264" s="12"/>
      <c r="BPE3264" s="12"/>
      <c r="BPF3264" s="12"/>
      <c r="BPG3264" s="53"/>
      <c r="BPI3264" s="41"/>
      <c r="BPJ3264" s="40"/>
      <c r="BPK3264" s="44"/>
      <c r="BPL3264" s="62"/>
      <c r="BPM3264" s="56"/>
      <c r="BPN3264" s="60"/>
      <c r="BPO3264" s="60"/>
      <c r="BPP3264" s="60"/>
      <c r="BPQ3264" s="60"/>
      <c r="BPR3264" s="46"/>
      <c r="BPS3264" s="65"/>
      <c r="BPT3264" s="19"/>
      <c r="BPU3264" s="48"/>
      <c r="BPV3264" s="41"/>
      <c r="BPW3264" s="44"/>
      <c r="BPX3264" s="18"/>
      <c r="BPY3264" s="16"/>
      <c r="BPZ3264" s="36"/>
      <c r="BQA3264" s="36"/>
      <c r="BQB3264" s="36"/>
      <c r="BQC3264" s="36"/>
      <c r="BQD3264" s="36"/>
      <c r="BQE3264" s="36"/>
      <c r="BQF3264" s="36"/>
      <c r="BQG3264" s="36"/>
      <c r="BQH3264" s="36"/>
      <c r="BQI3264" s="36"/>
      <c r="BQJ3264" s="36"/>
      <c r="BQK3264" s="36"/>
      <c r="BQL3264" s="36"/>
      <c r="BQM3264" s="12"/>
      <c r="BQN3264" s="12"/>
      <c r="BQO3264" s="12"/>
      <c r="BQP3264" s="53"/>
      <c r="BQR3264" s="41"/>
      <c r="BQS3264" s="40"/>
      <c r="BQT3264" s="44"/>
      <c r="BQU3264" s="62"/>
      <c r="BQV3264" s="56"/>
      <c r="BQW3264" s="60"/>
      <c r="BQX3264" s="60"/>
      <c r="BQY3264" s="60"/>
      <c r="BQZ3264" s="60"/>
      <c r="BRA3264" s="46"/>
      <c r="BRB3264" s="65"/>
      <c r="BRC3264" s="19"/>
      <c r="BRD3264" s="48"/>
      <c r="BRE3264" s="41"/>
      <c r="BRF3264" s="44"/>
      <c r="BRG3264" s="18"/>
      <c r="BRH3264" s="16"/>
      <c r="BRI3264" s="36"/>
      <c r="BRJ3264" s="36"/>
      <c r="BRK3264" s="36"/>
      <c r="BRL3264" s="36"/>
      <c r="BRM3264" s="36"/>
      <c r="BRN3264" s="36"/>
      <c r="BRO3264" s="36"/>
      <c r="BRP3264" s="36"/>
      <c r="BRQ3264" s="36"/>
      <c r="BRR3264" s="36"/>
      <c r="BRS3264" s="36"/>
      <c r="BRT3264" s="36"/>
      <c r="BRU3264" s="36"/>
      <c r="BRV3264" s="12"/>
      <c r="BRW3264" s="12"/>
      <c r="BRX3264" s="12"/>
      <c r="BRY3264" s="53"/>
      <c r="BSA3264" s="41"/>
      <c r="BSB3264" s="40"/>
      <c r="BSC3264" s="44"/>
      <c r="BSD3264" s="62"/>
      <c r="BSE3264" s="56"/>
      <c r="BSF3264" s="60"/>
      <c r="BSG3264" s="60"/>
      <c r="BSH3264" s="60"/>
      <c r="BSI3264" s="60"/>
      <c r="BSJ3264" s="46"/>
      <c r="BSK3264" s="65"/>
      <c r="BSL3264" s="19"/>
      <c r="BSM3264" s="48"/>
      <c r="BSN3264" s="41"/>
      <c r="BSO3264" s="44"/>
      <c r="BSP3264" s="18"/>
      <c r="BSQ3264" s="16"/>
      <c r="BSR3264" s="36"/>
      <c r="BSS3264" s="36"/>
      <c r="BST3264" s="36"/>
      <c r="BSU3264" s="36"/>
      <c r="BSV3264" s="36"/>
      <c r="BSW3264" s="36"/>
      <c r="BSX3264" s="36"/>
      <c r="BSY3264" s="36"/>
      <c r="BSZ3264" s="36"/>
      <c r="BTA3264" s="36"/>
      <c r="BTB3264" s="36"/>
      <c r="BTC3264" s="36"/>
      <c r="BTD3264" s="36"/>
      <c r="BTE3264" s="12"/>
      <c r="BTF3264" s="12"/>
      <c r="BTG3264" s="12"/>
      <c r="BTH3264" s="53"/>
      <c r="BTJ3264" s="41"/>
      <c r="BTK3264" s="40"/>
      <c r="BTL3264" s="44"/>
      <c r="BTM3264" s="62"/>
      <c r="BTN3264" s="56"/>
      <c r="BTO3264" s="60"/>
      <c r="BTP3264" s="60"/>
      <c r="BTQ3264" s="60"/>
      <c r="BTR3264" s="60"/>
      <c r="BTS3264" s="46"/>
      <c r="BTT3264" s="65"/>
      <c r="BTU3264" s="19"/>
      <c r="BTV3264" s="48"/>
      <c r="BTW3264" s="41"/>
      <c r="BTX3264" s="44"/>
      <c r="BTY3264" s="18"/>
      <c r="BTZ3264" s="16"/>
      <c r="BUA3264" s="36"/>
      <c r="BUB3264" s="36"/>
      <c r="BUC3264" s="36"/>
      <c r="BUD3264" s="36"/>
      <c r="BUE3264" s="36"/>
      <c r="BUF3264" s="36"/>
      <c r="BUG3264" s="36"/>
      <c r="BUH3264" s="36"/>
      <c r="BUI3264" s="36"/>
      <c r="BUJ3264" s="36"/>
      <c r="BUK3264" s="36"/>
      <c r="BUL3264" s="36"/>
      <c r="BUM3264" s="36"/>
      <c r="BUN3264" s="12"/>
      <c r="BUO3264" s="12"/>
      <c r="BUP3264" s="12"/>
      <c r="BUQ3264" s="53"/>
      <c r="BUS3264" s="41"/>
      <c r="BUT3264" s="40"/>
      <c r="BUU3264" s="44"/>
      <c r="BUV3264" s="62"/>
      <c r="BUW3264" s="56"/>
      <c r="BUX3264" s="60"/>
      <c r="BUY3264" s="60"/>
      <c r="BUZ3264" s="60"/>
      <c r="BVA3264" s="60"/>
      <c r="BVB3264" s="46"/>
      <c r="BVC3264" s="65"/>
      <c r="BVD3264" s="19"/>
      <c r="BVE3264" s="48"/>
      <c r="BVF3264" s="41"/>
      <c r="BVG3264" s="44"/>
      <c r="BVH3264" s="18"/>
      <c r="BVI3264" s="16"/>
      <c r="BVJ3264" s="36"/>
      <c r="BVK3264" s="36"/>
      <c r="BVL3264" s="36"/>
      <c r="BVM3264" s="36"/>
      <c r="BVN3264" s="36"/>
      <c r="BVO3264" s="36"/>
      <c r="BVP3264" s="36"/>
      <c r="BVQ3264" s="36"/>
      <c r="BVR3264" s="36"/>
      <c r="BVS3264" s="36"/>
      <c r="BVT3264" s="36"/>
      <c r="BVU3264" s="36"/>
      <c r="BVV3264" s="36"/>
      <c r="BVW3264" s="12"/>
      <c r="BVX3264" s="12"/>
      <c r="BVY3264" s="12"/>
      <c r="BVZ3264" s="53"/>
      <c r="BWB3264" s="41"/>
      <c r="BWC3264" s="40"/>
      <c r="BWD3264" s="44"/>
      <c r="BWE3264" s="62"/>
      <c r="BWF3264" s="56"/>
      <c r="BWG3264" s="60"/>
      <c r="BWH3264" s="60"/>
      <c r="BWI3264" s="60"/>
      <c r="BWJ3264" s="60"/>
      <c r="BWK3264" s="46"/>
      <c r="BWL3264" s="65"/>
      <c r="BWM3264" s="19"/>
      <c r="BWN3264" s="48"/>
      <c r="BWO3264" s="41"/>
      <c r="BWP3264" s="44"/>
      <c r="BWQ3264" s="18"/>
      <c r="BWR3264" s="16"/>
      <c r="BWS3264" s="36"/>
      <c r="BWT3264" s="36"/>
      <c r="BWU3264" s="36"/>
      <c r="BWV3264" s="36"/>
      <c r="BWW3264" s="36"/>
      <c r="BWX3264" s="36"/>
      <c r="BWY3264" s="36"/>
      <c r="BWZ3264" s="36"/>
      <c r="BXA3264" s="36"/>
      <c r="BXB3264" s="36"/>
      <c r="BXC3264" s="36"/>
      <c r="BXD3264" s="36"/>
      <c r="BXE3264" s="36"/>
      <c r="BXF3264" s="12"/>
      <c r="BXG3264" s="12"/>
      <c r="BXH3264" s="12"/>
      <c r="BXI3264" s="53"/>
      <c r="BXK3264" s="41"/>
      <c r="BXL3264" s="40"/>
      <c r="BXM3264" s="44"/>
      <c r="BXN3264" s="62"/>
      <c r="BXO3264" s="56"/>
      <c r="BXP3264" s="60"/>
      <c r="BXQ3264" s="60"/>
      <c r="BXR3264" s="60"/>
      <c r="BXS3264" s="60"/>
      <c r="BXT3264" s="46"/>
      <c r="BXU3264" s="65"/>
      <c r="BXV3264" s="19"/>
      <c r="BXW3264" s="48"/>
      <c r="BXX3264" s="41"/>
      <c r="BXY3264" s="44"/>
      <c r="BXZ3264" s="18"/>
      <c r="BYA3264" s="16"/>
      <c r="BYB3264" s="36"/>
      <c r="BYC3264" s="36"/>
      <c r="BYD3264" s="36"/>
      <c r="BYE3264" s="36"/>
      <c r="BYF3264" s="36"/>
      <c r="BYG3264" s="36"/>
      <c r="BYH3264" s="36"/>
      <c r="BYI3264" s="36"/>
      <c r="BYJ3264" s="36"/>
      <c r="BYK3264" s="36"/>
      <c r="BYL3264" s="36"/>
      <c r="BYM3264" s="36"/>
      <c r="BYN3264" s="36"/>
      <c r="BYO3264" s="12"/>
      <c r="BYP3264" s="12"/>
      <c r="BYQ3264" s="12"/>
      <c r="BYR3264" s="53"/>
      <c r="BYT3264" s="41"/>
      <c r="BYU3264" s="40"/>
      <c r="BYV3264" s="44"/>
      <c r="BYW3264" s="62"/>
      <c r="BYX3264" s="56"/>
      <c r="BYY3264" s="60"/>
      <c r="BYZ3264" s="60"/>
      <c r="BZA3264" s="60"/>
      <c r="BZB3264" s="60"/>
      <c r="BZC3264" s="46"/>
      <c r="BZD3264" s="65"/>
      <c r="BZE3264" s="19"/>
      <c r="BZF3264" s="48"/>
      <c r="BZG3264" s="41"/>
      <c r="BZH3264" s="44"/>
      <c r="BZI3264" s="18"/>
      <c r="BZJ3264" s="16"/>
      <c r="BZK3264" s="36"/>
      <c r="BZL3264" s="36"/>
      <c r="BZM3264" s="36"/>
      <c r="BZN3264" s="36"/>
      <c r="BZO3264" s="36"/>
      <c r="BZP3264" s="36"/>
      <c r="BZQ3264" s="36"/>
      <c r="BZR3264" s="36"/>
      <c r="BZS3264" s="36"/>
      <c r="BZT3264" s="36"/>
      <c r="BZU3264" s="36"/>
      <c r="BZV3264" s="36"/>
      <c r="BZW3264" s="36"/>
      <c r="BZX3264" s="12"/>
      <c r="BZY3264" s="12"/>
      <c r="BZZ3264" s="12"/>
      <c r="CAA3264" s="53"/>
      <c r="CAC3264" s="41"/>
      <c r="CAD3264" s="40"/>
      <c r="CAE3264" s="44"/>
      <c r="CAF3264" s="62"/>
      <c r="CAG3264" s="56"/>
      <c r="CAH3264" s="60"/>
      <c r="CAI3264" s="60"/>
      <c r="CAJ3264" s="60"/>
      <c r="CAK3264" s="60"/>
      <c r="CAL3264" s="46"/>
      <c r="CAM3264" s="65"/>
      <c r="CAN3264" s="19"/>
      <c r="CAO3264" s="48"/>
      <c r="CAP3264" s="41"/>
      <c r="CAQ3264" s="44"/>
      <c r="CAR3264" s="18"/>
      <c r="CAS3264" s="16"/>
      <c r="CAT3264" s="36"/>
      <c r="CAU3264" s="36"/>
      <c r="CAV3264" s="36"/>
      <c r="CAW3264" s="36"/>
      <c r="CAX3264" s="36"/>
      <c r="CAY3264" s="36"/>
      <c r="CAZ3264" s="36"/>
      <c r="CBA3264" s="36"/>
      <c r="CBB3264" s="36"/>
      <c r="CBC3264" s="36"/>
      <c r="CBD3264" s="36"/>
      <c r="CBE3264" s="36"/>
      <c r="CBF3264" s="36"/>
      <c r="CBG3264" s="12"/>
      <c r="CBH3264" s="12"/>
      <c r="CBI3264" s="12"/>
      <c r="CBJ3264" s="53"/>
      <c r="CBL3264" s="41"/>
      <c r="CBM3264" s="40"/>
      <c r="CBN3264" s="44"/>
      <c r="CBO3264" s="62"/>
      <c r="CBP3264" s="56"/>
      <c r="CBQ3264" s="60"/>
      <c r="CBR3264" s="60"/>
      <c r="CBS3264" s="60"/>
      <c r="CBT3264" s="60"/>
      <c r="CBU3264" s="46"/>
      <c r="CBV3264" s="65"/>
      <c r="CBW3264" s="19"/>
      <c r="CBX3264" s="48"/>
      <c r="CBY3264" s="41"/>
      <c r="CBZ3264" s="44"/>
      <c r="CCA3264" s="18"/>
      <c r="CCB3264" s="16"/>
      <c r="CCC3264" s="36"/>
      <c r="CCD3264" s="36"/>
      <c r="CCE3264" s="36"/>
      <c r="CCF3264" s="36"/>
      <c r="CCG3264" s="36"/>
      <c r="CCH3264" s="36"/>
      <c r="CCI3264" s="36"/>
      <c r="CCJ3264" s="36"/>
      <c r="CCK3264" s="36"/>
      <c r="CCL3264" s="36"/>
      <c r="CCM3264" s="36"/>
      <c r="CCN3264" s="36"/>
      <c r="CCO3264" s="36"/>
      <c r="CCP3264" s="12"/>
      <c r="CCQ3264" s="12"/>
      <c r="CCR3264" s="12"/>
      <c r="CCS3264" s="53"/>
      <c r="CCU3264" s="41"/>
      <c r="CCV3264" s="40"/>
      <c r="CCW3264" s="44"/>
      <c r="CCX3264" s="62"/>
      <c r="CCY3264" s="56"/>
      <c r="CCZ3264" s="60"/>
      <c r="CDA3264" s="60"/>
      <c r="CDB3264" s="60"/>
      <c r="CDC3264" s="60"/>
      <c r="CDD3264" s="46"/>
      <c r="CDE3264" s="65"/>
      <c r="CDF3264" s="19"/>
      <c r="CDG3264" s="48"/>
      <c r="CDH3264" s="41"/>
      <c r="CDI3264" s="44"/>
      <c r="CDJ3264" s="18"/>
      <c r="CDK3264" s="16"/>
      <c r="CDL3264" s="36"/>
      <c r="CDM3264" s="36"/>
      <c r="CDN3264" s="36"/>
      <c r="CDO3264" s="36"/>
      <c r="CDP3264" s="36"/>
      <c r="CDQ3264" s="36"/>
      <c r="CDR3264" s="36"/>
      <c r="CDS3264" s="36"/>
      <c r="CDT3264" s="36"/>
      <c r="CDU3264" s="36"/>
      <c r="CDV3264" s="36"/>
      <c r="CDW3264" s="36"/>
      <c r="CDX3264" s="36"/>
      <c r="CDY3264" s="12"/>
      <c r="CDZ3264" s="12"/>
      <c r="CEA3264" s="12"/>
      <c r="CEB3264" s="53"/>
      <c r="CED3264" s="41"/>
      <c r="CEE3264" s="40"/>
      <c r="CEF3264" s="44"/>
      <c r="CEG3264" s="62"/>
      <c r="CEH3264" s="56"/>
      <c r="CEI3264" s="60"/>
      <c r="CEJ3264" s="60"/>
      <c r="CEK3264" s="60"/>
      <c r="CEL3264" s="60"/>
      <c r="CEM3264" s="46"/>
      <c r="CEN3264" s="65"/>
      <c r="CEO3264" s="19"/>
      <c r="CEP3264" s="48"/>
      <c r="CEQ3264" s="41"/>
      <c r="CER3264" s="44"/>
      <c r="CES3264" s="18"/>
      <c r="CET3264" s="16"/>
      <c r="CEU3264" s="36"/>
      <c r="CEV3264" s="36"/>
      <c r="CEW3264" s="36"/>
      <c r="CEX3264" s="36"/>
      <c r="CEY3264" s="36"/>
      <c r="CEZ3264" s="36"/>
      <c r="CFA3264" s="36"/>
      <c r="CFB3264" s="36"/>
      <c r="CFC3264" s="36"/>
      <c r="CFD3264" s="36"/>
      <c r="CFE3264" s="36"/>
      <c r="CFF3264" s="36"/>
      <c r="CFG3264" s="36"/>
      <c r="CFH3264" s="12"/>
      <c r="CFI3264" s="12"/>
      <c r="CFJ3264" s="12"/>
      <c r="CFK3264" s="53"/>
      <c r="CFM3264" s="41"/>
      <c r="CFN3264" s="40"/>
      <c r="CFO3264" s="44"/>
      <c r="CFP3264" s="62"/>
      <c r="CFQ3264" s="56"/>
      <c r="CFR3264" s="60"/>
      <c r="CFS3264" s="60"/>
      <c r="CFT3264" s="60"/>
      <c r="CFU3264" s="60"/>
      <c r="CFV3264" s="46"/>
      <c r="CFW3264" s="65"/>
      <c r="CFX3264" s="19"/>
      <c r="CFY3264" s="48"/>
      <c r="CFZ3264" s="41"/>
      <c r="CGA3264" s="44"/>
      <c r="CGB3264" s="18"/>
      <c r="CGC3264" s="16"/>
      <c r="CGD3264" s="36"/>
      <c r="CGE3264" s="36"/>
      <c r="CGF3264" s="36"/>
      <c r="CGG3264" s="36"/>
      <c r="CGH3264" s="36"/>
      <c r="CGI3264" s="36"/>
      <c r="CGJ3264" s="36"/>
      <c r="CGK3264" s="36"/>
      <c r="CGL3264" s="36"/>
      <c r="CGM3264" s="36"/>
      <c r="CGN3264" s="36"/>
      <c r="CGO3264" s="36"/>
      <c r="CGP3264" s="36"/>
      <c r="CGQ3264" s="12"/>
      <c r="CGR3264" s="12"/>
      <c r="CGS3264" s="12"/>
      <c r="CGT3264" s="53"/>
      <c r="CGV3264" s="41"/>
      <c r="CGW3264" s="40"/>
      <c r="CGX3264" s="44"/>
      <c r="CGY3264" s="62"/>
      <c r="CGZ3264" s="56"/>
      <c r="CHA3264" s="60"/>
      <c r="CHB3264" s="60"/>
      <c r="CHC3264" s="60"/>
      <c r="CHD3264" s="60"/>
      <c r="CHE3264" s="46"/>
      <c r="CHF3264" s="65"/>
      <c r="CHG3264" s="19"/>
      <c r="CHH3264" s="48"/>
      <c r="CHI3264" s="41"/>
      <c r="CHJ3264" s="44"/>
      <c r="CHK3264" s="18"/>
      <c r="CHL3264" s="16"/>
      <c r="CHM3264" s="36"/>
      <c r="CHN3264" s="36"/>
      <c r="CHO3264" s="36"/>
      <c r="CHP3264" s="36"/>
      <c r="CHQ3264" s="36"/>
      <c r="CHR3264" s="36"/>
      <c r="CHS3264" s="36"/>
      <c r="CHT3264" s="36"/>
      <c r="CHU3264" s="36"/>
      <c r="CHV3264" s="36"/>
      <c r="CHW3264" s="36"/>
      <c r="CHX3264" s="36"/>
      <c r="CHY3264" s="36"/>
      <c r="CHZ3264" s="12"/>
      <c r="CIA3264" s="12"/>
      <c r="CIB3264" s="12"/>
      <c r="CIC3264" s="53"/>
      <c r="CIE3264" s="41"/>
      <c r="CIF3264" s="40"/>
      <c r="CIG3264" s="44"/>
      <c r="CIH3264" s="62"/>
      <c r="CII3264" s="56"/>
      <c r="CIJ3264" s="60"/>
      <c r="CIK3264" s="60"/>
      <c r="CIL3264" s="60"/>
      <c r="CIM3264" s="60"/>
      <c r="CIN3264" s="46"/>
      <c r="CIO3264" s="65"/>
      <c r="CIP3264" s="19"/>
      <c r="CIQ3264" s="48"/>
      <c r="CIR3264" s="41"/>
      <c r="CIS3264" s="44"/>
      <c r="CIT3264" s="18"/>
      <c r="CIU3264" s="16"/>
      <c r="CIV3264" s="36"/>
      <c r="CIW3264" s="36"/>
      <c r="CIX3264" s="36"/>
      <c r="CIY3264" s="36"/>
      <c r="CIZ3264" s="36"/>
      <c r="CJA3264" s="36"/>
      <c r="CJB3264" s="36"/>
      <c r="CJC3264" s="36"/>
      <c r="CJD3264" s="36"/>
      <c r="CJE3264" s="36"/>
      <c r="CJF3264" s="36"/>
      <c r="CJG3264" s="36"/>
      <c r="CJH3264" s="36"/>
      <c r="CJI3264" s="12"/>
      <c r="CJJ3264" s="12"/>
      <c r="CJK3264" s="12"/>
      <c r="CJL3264" s="53"/>
      <c r="CJN3264" s="41"/>
      <c r="CJO3264" s="40"/>
      <c r="CJP3264" s="44"/>
      <c r="CJQ3264" s="62"/>
      <c r="CJR3264" s="56"/>
      <c r="CJS3264" s="60"/>
      <c r="CJT3264" s="60"/>
      <c r="CJU3264" s="60"/>
      <c r="CJV3264" s="60"/>
      <c r="CJW3264" s="46"/>
      <c r="CJX3264" s="65"/>
      <c r="CJY3264" s="19"/>
      <c r="CJZ3264" s="48"/>
      <c r="CKA3264" s="41"/>
      <c r="CKB3264" s="44"/>
      <c r="CKC3264" s="18"/>
      <c r="CKD3264" s="16"/>
      <c r="CKE3264" s="36"/>
      <c r="CKF3264" s="36"/>
      <c r="CKG3264" s="36"/>
      <c r="CKH3264" s="36"/>
      <c r="CKI3264" s="36"/>
      <c r="CKJ3264" s="36"/>
      <c r="CKK3264" s="36"/>
      <c r="CKL3264" s="36"/>
      <c r="CKM3264" s="36"/>
      <c r="CKN3264" s="36"/>
      <c r="CKO3264" s="36"/>
      <c r="CKP3264" s="36"/>
      <c r="CKQ3264" s="36"/>
      <c r="CKR3264" s="12"/>
      <c r="CKS3264" s="12"/>
      <c r="CKT3264" s="12"/>
      <c r="CKU3264" s="53"/>
      <c r="CKW3264" s="41"/>
      <c r="CKX3264" s="40"/>
      <c r="CKY3264" s="44"/>
      <c r="CKZ3264" s="62"/>
      <c r="CLA3264" s="56"/>
      <c r="CLB3264" s="60"/>
      <c r="CLC3264" s="60"/>
      <c r="CLD3264" s="60"/>
      <c r="CLE3264" s="60"/>
      <c r="CLF3264" s="46"/>
      <c r="CLG3264" s="65"/>
      <c r="CLH3264" s="19"/>
      <c r="CLI3264" s="48"/>
      <c r="CLJ3264" s="41"/>
      <c r="CLK3264" s="44"/>
      <c r="CLL3264" s="18"/>
      <c r="CLM3264" s="16"/>
      <c r="CLN3264" s="36"/>
      <c r="CLO3264" s="36"/>
      <c r="CLP3264" s="36"/>
      <c r="CLQ3264" s="36"/>
      <c r="CLR3264" s="36"/>
      <c r="CLS3264" s="36"/>
      <c r="CLT3264" s="36"/>
      <c r="CLU3264" s="36"/>
      <c r="CLV3264" s="36"/>
      <c r="CLW3264" s="36"/>
      <c r="CLX3264" s="36"/>
      <c r="CLY3264" s="36"/>
      <c r="CLZ3264" s="36"/>
      <c r="CMA3264" s="12"/>
      <c r="CMB3264" s="12"/>
      <c r="CMC3264" s="12"/>
      <c r="CMD3264" s="53"/>
      <c r="CMF3264" s="41"/>
      <c r="CMG3264" s="40"/>
      <c r="CMH3264" s="44"/>
      <c r="CMI3264" s="62"/>
      <c r="CMJ3264" s="56"/>
      <c r="CMK3264" s="60"/>
      <c r="CML3264" s="60"/>
      <c r="CMM3264" s="60"/>
      <c r="CMN3264" s="60"/>
      <c r="CMO3264" s="46"/>
      <c r="CMP3264" s="65"/>
      <c r="CMQ3264" s="19"/>
      <c r="CMR3264" s="48"/>
      <c r="CMS3264" s="41"/>
      <c r="CMT3264" s="44"/>
      <c r="CMU3264" s="18"/>
      <c r="CMV3264" s="16"/>
      <c r="CMW3264" s="36"/>
      <c r="CMX3264" s="36"/>
      <c r="CMY3264" s="36"/>
      <c r="CMZ3264" s="36"/>
      <c r="CNA3264" s="36"/>
      <c r="CNB3264" s="36"/>
      <c r="CNC3264" s="36"/>
      <c r="CND3264" s="36"/>
      <c r="CNE3264" s="36"/>
      <c r="CNF3264" s="36"/>
      <c r="CNG3264" s="36"/>
      <c r="CNH3264" s="36"/>
      <c r="CNI3264" s="36"/>
      <c r="CNJ3264" s="12"/>
      <c r="CNK3264" s="12"/>
      <c r="CNL3264" s="12"/>
      <c r="CNM3264" s="53"/>
      <c r="CNO3264" s="41"/>
      <c r="CNP3264" s="40"/>
      <c r="CNQ3264" s="44"/>
      <c r="CNR3264" s="62"/>
      <c r="CNS3264" s="56"/>
      <c r="CNT3264" s="60"/>
      <c r="CNU3264" s="60"/>
      <c r="CNV3264" s="60"/>
      <c r="CNW3264" s="60"/>
      <c r="CNX3264" s="46"/>
      <c r="CNY3264" s="65"/>
      <c r="CNZ3264" s="19"/>
      <c r="COA3264" s="48"/>
      <c r="COB3264" s="41"/>
      <c r="COC3264" s="44"/>
      <c r="COD3264" s="18"/>
      <c r="COE3264" s="16"/>
      <c r="COF3264" s="36"/>
      <c r="COG3264" s="36"/>
      <c r="COH3264" s="36"/>
      <c r="COI3264" s="36"/>
      <c r="COJ3264" s="36"/>
      <c r="COK3264" s="36"/>
      <c r="COL3264" s="36"/>
      <c r="COM3264" s="36"/>
      <c r="CON3264" s="36"/>
      <c r="COO3264" s="36"/>
      <c r="COP3264" s="36"/>
      <c r="COQ3264" s="36"/>
      <c r="COR3264" s="36"/>
      <c r="COS3264" s="12"/>
      <c r="COT3264" s="12"/>
      <c r="COU3264" s="12"/>
      <c r="COV3264" s="53"/>
      <c r="COX3264" s="41"/>
      <c r="COY3264" s="40"/>
      <c r="COZ3264" s="44"/>
      <c r="CPA3264" s="62"/>
      <c r="CPB3264" s="56"/>
      <c r="CPC3264" s="60"/>
      <c r="CPD3264" s="60"/>
      <c r="CPE3264" s="60"/>
      <c r="CPF3264" s="60"/>
      <c r="CPG3264" s="46"/>
      <c r="CPH3264" s="65"/>
      <c r="CPI3264" s="19"/>
      <c r="CPJ3264" s="48"/>
      <c r="CPK3264" s="41"/>
      <c r="CPL3264" s="44"/>
      <c r="CPM3264" s="18"/>
      <c r="CPN3264" s="16"/>
      <c r="CPO3264" s="36"/>
      <c r="CPP3264" s="36"/>
      <c r="CPQ3264" s="36"/>
      <c r="CPR3264" s="36"/>
      <c r="CPS3264" s="36"/>
      <c r="CPT3264" s="36"/>
      <c r="CPU3264" s="36"/>
      <c r="CPV3264" s="36"/>
      <c r="CPW3264" s="36"/>
      <c r="CPX3264" s="36"/>
      <c r="CPY3264" s="36"/>
      <c r="CPZ3264" s="36"/>
      <c r="CQA3264" s="36"/>
      <c r="CQB3264" s="12"/>
      <c r="CQC3264" s="12"/>
      <c r="CQD3264" s="12"/>
      <c r="CQE3264" s="53"/>
      <c r="CQG3264" s="41"/>
      <c r="CQH3264" s="40"/>
      <c r="CQI3264" s="44"/>
      <c r="CQJ3264" s="62"/>
      <c r="CQK3264" s="56"/>
      <c r="CQL3264" s="60"/>
      <c r="CQM3264" s="60"/>
      <c r="CQN3264" s="60"/>
      <c r="CQO3264" s="60"/>
      <c r="CQP3264" s="46"/>
      <c r="CQQ3264" s="65"/>
      <c r="CQR3264" s="19"/>
      <c r="CQS3264" s="48"/>
      <c r="CQT3264" s="41"/>
      <c r="CQU3264" s="44"/>
      <c r="CQV3264" s="18"/>
      <c r="CQW3264" s="16"/>
      <c r="CQX3264" s="36"/>
      <c r="CQY3264" s="36"/>
      <c r="CQZ3264" s="36"/>
      <c r="CRA3264" s="36"/>
      <c r="CRB3264" s="36"/>
      <c r="CRC3264" s="36"/>
      <c r="CRD3264" s="36"/>
      <c r="CRE3264" s="36"/>
      <c r="CRF3264" s="36"/>
      <c r="CRG3264" s="36"/>
      <c r="CRH3264" s="36"/>
      <c r="CRI3264" s="36"/>
      <c r="CRJ3264" s="36"/>
      <c r="CRK3264" s="12"/>
      <c r="CRL3264" s="12"/>
      <c r="CRM3264" s="12"/>
      <c r="CRN3264" s="53"/>
      <c r="CRP3264" s="41"/>
      <c r="CRQ3264" s="40"/>
      <c r="CRR3264" s="44"/>
      <c r="CRS3264" s="62"/>
      <c r="CRT3264" s="56"/>
      <c r="CRU3264" s="60"/>
      <c r="CRV3264" s="60"/>
      <c r="CRW3264" s="60"/>
      <c r="CRX3264" s="60"/>
      <c r="CRY3264" s="46"/>
      <c r="CRZ3264" s="65"/>
      <c r="CSA3264" s="19"/>
      <c r="CSB3264" s="48"/>
      <c r="CSC3264" s="41"/>
      <c r="CSD3264" s="44"/>
      <c r="CSE3264" s="18"/>
      <c r="CSF3264" s="16"/>
      <c r="CSG3264" s="36"/>
      <c r="CSH3264" s="36"/>
      <c r="CSI3264" s="36"/>
      <c r="CSJ3264" s="36"/>
      <c r="CSK3264" s="36"/>
      <c r="CSL3264" s="36"/>
      <c r="CSM3264" s="36"/>
      <c r="CSN3264" s="36"/>
      <c r="CSO3264" s="36"/>
      <c r="CSP3264" s="36"/>
      <c r="CSQ3264" s="36"/>
      <c r="CSR3264" s="36"/>
      <c r="CSS3264" s="36"/>
      <c r="CST3264" s="12"/>
      <c r="CSU3264" s="12"/>
      <c r="CSV3264" s="12"/>
      <c r="CSW3264" s="53"/>
      <c r="CSY3264" s="41"/>
      <c r="CSZ3264" s="40"/>
      <c r="CTA3264" s="44"/>
      <c r="CTB3264" s="62"/>
      <c r="CTC3264" s="56"/>
      <c r="CTD3264" s="60"/>
      <c r="CTE3264" s="60"/>
      <c r="CTF3264" s="60"/>
      <c r="CTG3264" s="60"/>
      <c r="CTH3264" s="46"/>
      <c r="CTI3264" s="65"/>
      <c r="CTJ3264" s="19"/>
      <c r="CTK3264" s="48"/>
      <c r="CTL3264" s="41"/>
      <c r="CTM3264" s="44"/>
      <c r="CTN3264" s="18"/>
      <c r="CTO3264" s="16"/>
      <c r="CTP3264" s="36"/>
      <c r="CTQ3264" s="36"/>
      <c r="CTR3264" s="36"/>
      <c r="CTS3264" s="36"/>
      <c r="CTT3264" s="36"/>
      <c r="CTU3264" s="36"/>
      <c r="CTV3264" s="36"/>
      <c r="CTW3264" s="36"/>
      <c r="CTX3264" s="36"/>
      <c r="CTY3264" s="36"/>
      <c r="CTZ3264" s="36"/>
      <c r="CUA3264" s="36"/>
      <c r="CUB3264" s="36"/>
      <c r="CUC3264" s="12"/>
      <c r="CUD3264" s="12"/>
      <c r="CUE3264" s="12"/>
      <c r="CUF3264" s="53"/>
      <c r="CUH3264" s="41"/>
      <c r="CUI3264" s="40"/>
      <c r="CUJ3264" s="44"/>
      <c r="CUK3264" s="62"/>
      <c r="CUL3264" s="56"/>
      <c r="CUM3264" s="60"/>
      <c r="CUN3264" s="60"/>
      <c r="CUO3264" s="60"/>
      <c r="CUP3264" s="60"/>
      <c r="CUQ3264" s="46"/>
      <c r="CUR3264" s="65"/>
      <c r="CUS3264" s="19"/>
      <c r="CUT3264" s="48"/>
      <c r="CUU3264" s="41"/>
      <c r="CUV3264" s="44"/>
      <c r="CUW3264" s="18"/>
      <c r="CUX3264" s="16"/>
      <c r="CUY3264" s="36"/>
      <c r="CUZ3264" s="36"/>
      <c r="CVA3264" s="36"/>
      <c r="CVB3264" s="36"/>
      <c r="CVC3264" s="36"/>
      <c r="CVD3264" s="36"/>
      <c r="CVE3264" s="36"/>
      <c r="CVF3264" s="36"/>
      <c r="CVG3264" s="36"/>
      <c r="CVH3264" s="36"/>
      <c r="CVI3264" s="36"/>
      <c r="CVJ3264" s="36"/>
      <c r="CVK3264" s="36"/>
      <c r="CVL3264" s="12"/>
      <c r="CVM3264" s="12"/>
      <c r="CVN3264" s="12"/>
      <c r="CVO3264" s="53"/>
      <c r="CVQ3264" s="41"/>
      <c r="CVR3264" s="40"/>
      <c r="CVS3264" s="44"/>
      <c r="CVT3264" s="62"/>
      <c r="CVU3264" s="56"/>
      <c r="CVV3264" s="60"/>
      <c r="CVW3264" s="60"/>
      <c r="CVX3264" s="60"/>
      <c r="CVY3264" s="60"/>
      <c r="CVZ3264" s="46"/>
      <c r="CWA3264" s="65"/>
      <c r="CWB3264" s="19"/>
      <c r="CWC3264" s="48"/>
      <c r="CWD3264" s="41"/>
      <c r="CWE3264" s="44"/>
      <c r="CWF3264" s="18"/>
      <c r="CWG3264" s="16"/>
      <c r="CWH3264" s="36"/>
      <c r="CWI3264" s="36"/>
      <c r="CWJ3264" s="36"/>
      <c r="CWK3264" s="36"/>
      <c r="CWL3264" s="36"/>
      <c r="CWM3264" s="36"/>
      <c r="CWN3264" s="36"/>
      <c r="CWO3264" s="36"/>
      <c r="CWP3264" s="36"/>
      <c r="CWQ3264" s="36"/>
      <c r="CWR3264" s="36"/>
      <c r="CWS3264" s="36"/>
      <c r="CWT3264" s="36"/>
      <c r="CWU3264" s="12"/>
      <c r="CWV3264" s="12"/>
      <c r="CWW3264" s="12"/>
      <c r="CWX3264" s="53"/>
      <c r="CWZ3264" s="41"/>
      <c r="CXA3264" s="40"/>
      <c r="CXB3264" s="44"/>
      <c r="CXC3264" s="62"/>
      <c r="CXD3264" s="56"/>
      <c r="CXE3264" s="60"/>
      <c r="CXF3264" s="60"/>
      <c r="CXG3264" s="60"/>
      <c r="CXH3264" s="60"/>
      <c r="CXI3264" s="46"/>
      <c r="CXJ3264" s="65"/>
      <c r="CXK3264" s="19"/>
      <c r="CXL3264" s="48"/>
      <c r="CXM3264" s="41"/>
      <c r="CXN3264" s="44"/>
      <c r="CXO3264" s="18"/>
      <c r="CXP3264" s="16"/>
      <c r="CXQ3264" s="36"/>
      <c r="CXR3264" s="36"/>
      <c r="CXS3264" s="36"/>
      <c r="CXT3264" s="36"/>
      <c r="CXU3264" s="36"/>
      <c r="CXV3264" s="36"/>
      <c r="CXW3264" s="36"/>
      <c r="CXX3264" s="36"/>
      <c r="CXY3264" s="36"/>
      <c r="CXZ3264" s="36"/>
      <c r="CYA3264" s="36"/>
      <c r="CYB3264" s="36"/>
      <c r="CYC3264" s="36"/>
      <c r="CYD3264" s="12"/>
      <c r="CYE3264" s="12"/>
      <c r="CYF3264" s="12"/>
      <c r="CYG3264" s="53"/>
      <c r="CYI3264" s="41"/>
      <c r="CYJ3264" s="40"/>
      <c r="CYK3264" s="44"/>
      <c r="CYL3264" s="62"/>
      <c r="CYM3264" s="56"/>
      <c r="CYN3264" s="60"/>
      <c r="CYO3264" s="60"/>
      <c r="CYP3264" s="60"/>
      <c r="CYQ3264" s="60"/>
      <c r="CYR3264" s="46"/>
      <c r="CYS3264" s="65"/>
      <c r="CYT3264" s="19"/>
      <c r="CYU3264" s="48"/>
      <c r="CYV3264" s="41"/>
      <c r="CYW3264" s="44"/>
      <c r="CYX3264" s="18"/>
      <c r="CYY3264" s="16"/>
      <c r="CYZ3264" s="36"/>
      <c r="CZA3264" s="36"/>
      <c r="CZB3264" s="36"/>
      <c r="CZC3264" s="36"/>
      <c r="CZD3264" s="36"/>
      <c r="CZE3264" s="36"/>
      <c r="CZF3264" s="36"/>
      <c r="CZG3264" s="36"/>
      <c r="CZH3264" s="36"/>
      <c r="CZI3264" s="36"/>
      <c r="CZJ3264" s="36"/>
      <c r="CZK3264" s="36"/>
      <c r="CZL3264" s="36"/>
      <c r="CZM3264" s="12"/>
      <c r="CZN3264" s="12"/>
      <c r="CZO3264" s="12"/>
      <c r="CZP3264" s="53"/>
      <c r="CZR3264" s="41"/>
      <c r="CZS3264" s="40"/>
      <c r="CZT3264" s="44"/>
      <c r="CZU3264" s="62"/>
      <c r="CZV3264" s="56"/>
      <c r="CZW3264" s="60"/>
      <c r="CZX3264" s="60"/>
      <c r="CZY3264" s="60"/>
      <c r="CZZ3264" s="60"/>
      <c r="DAA3264" s="46"/>
      <c r="DAB3264" s="65"/>
      <c r="DAC3264" s="19"/>
      <c r="DAD3264" s="48"/>
      <c r="DAE3264" s="41"/>
      <c r="DAF3264" s="44"/>
      <c r="DAG3264" s="18"/>
      <c r="DAH3264" s="16"/>
      <c r="DAI3264" s="36"/>
      <c r="DAJ3264" s="36"/>
      <c r="DAK3264" s="36"/>
      <c r="DAL3264" s="36"/>
      <c r="DAM3264" s="36"/>
      <c r="DAN3264" s="36"/>
      <c r="DAO3264" s="36"/>
      <c r="DAP3264" s="36"/>
      <c r="DAQ3264" s="36"/>
      <c r="DAR3264" s="36"/>
      <c r="DAS3264" s="36"/>
      <c r="DAT3264" s="36"/>
      <c r="DAU3264" s="36"/>
      <c r="DAV3264" s="12"/>
      <c r="DAW3264" s="12"/>
      <c r="DAX3264" s="12"/>
      <c r="DAY3264" s="53"/>
      <c r="DBA3264" s="41"/>
      <c r="DBB3264" s="40"/>
      <c r="DBC3264" s="44"/>
      <c r="DBD3264" s="62"/>
      <c r="DBE3264" s="56"/>
      <c r="DBF3264" s="60"/>
      <c r="DBG3264" s="60"/>
      <c r="DBH3264" s="60"/>
      <c r="DBI3264" s="60"/>
      <c r="DBJ3264" s="46"/>
      <c r="DBK3264" s="65"/>
      <c r="DBL3264" s="19"/>
      <c r="DBM3264" s="48"/>
      <c r="DBN3264" s="41"/>
      <c r="DBO3264" s="44"/>
      <c r="DBP3264" s="18"/>
      <c r="DBQ3264" s="16"/>
      <c r="DBR3264" s="36"/>
      <c r="DBS3264" s="36"/>
      <c r="DBT3264" s="36"/>
      <c r="DBU3264" s="36"/>
      <c r="DBV3264" s="36"/>
      <c r="DBW3264" s="36"/>
      <c r="DBX3264" s="36"/>
      <c r="DBY3264" s="36"/>
      <c r="DBZ3264" s="36"/>
      <c r="DCA3264" s="36"/>
      <c r="DCB3264" s="36"/>
      <c r="DCC3264" s="36"/>
      <c r="DCD3264" s="36"/>
      <c r="DCE3264" s="12"/>
      <c r="DCF3264" s="12"/>
      <c r="DCG3264" s="12"/>
      <c r="DCH3264" s="53"/>
      <c r="DCJ3264" s="41"/>
      <c r="DCK3264" s="40"/>
      <c r="DCL3264" s="44"/>
      <c r="DCM3264" s="62"/>
      <c r="DCN3264" s="56"/>
      <c r="DCO3264" s="60"/>
      <c r="DCP3264" s="60"/>
      <c r="DCQ3264" s="60"/>
      <c r="DCR3264" s="60"/>
      <c r="DCS3264" s="46"/>
      <c r="DCT3264" s="65"/>
      <c r="DCU3264" s="19"/>
      <c r="DCV3264" s="48"/>
      <c r="DCW3264" s="41"/>
      <c r="DCX3264" s="44"/>
      <c r="DCY3264" s="18"/>
      <c r="DCZ3264" s="16"/>
      <c r="DDA3264" s="36"/>
      <c r="DDB3264" s="36"/>
      <c r="DDC3264" s="36"/>
      <c r="DDD3264" s="36"/>
      <c r="DDE3264" s="36"/>
      <c r="DDF3264" s="36"/>
      <c r="DDG3264" s="36"/>
      <c r="DDH3264" s="36"/>
      <c r="DDI3264" s="36"/>
      <c r="DDJ3264" s="36"/>
      <c r="DDK3264" s="36"/>
      <c r="DDL3264" s="36"/>
      <c r="DDM3264" s="36"/>
      <c r="DDN3264" s="12"/>
      <c r="DDO3264" s="12"/>
      <c r="DDP3264" s="12"/>
      <c r="DDQ3264" s="53"/>
      <c r="DDS3264" s="41"/>
      <c r="DDT3264" s="40"/>
      <c r="DDU3264" s="44"/>
      <c r="DDV3264" s="62"/>
      <c r="DDW3264" s="56"/>
      <c r="DDX3264" s="60"/>
      <c r="DDY3264" s="60"/>
      <c r="DDZ3264" s="60"/>
      <c r="DEA3264" s="60"/>
      <c r="DEB3264" s="46"/>
      <c r="DEC3264" s="65"/>
      <c r="DED3264" s="19"/>
      <c r="DEE3264" s="48"/>
      <c r="DEF3264" s="41"/>
      <c r="DEG3264" s="44"/>
      <c r="DEH3264" s="18"/>
      <c r="DEI3264" s="16"/>
      <c r="DEJ3264" s="36"/>
      <c r="DEK3264" s="36"/>
      <c r="DEL3264" s="36"/>
      <c r="DEM3264" s="36"/>
      <c r="DEN3264" s="36"/>
      <c r="DEO3264" s="36"/>
      <c r="DEP3264" s="36"/>
      <c r="DEQ3264" s="36"/>
      <c r="DER3264" s="36"/>
      <c r="DES3264" s="36"/>
      <c r="DET3264" s="36"/>
      <c r="DEU3264" s="36"/>
      <c r="DEV3264" s="36"/>
      <c r="DEW3264" s="12"/>
      <c r="DEX3264" s="12"/>
      <c r="DEY3264" s="12"/>
      <c r="DEZ3264" s="53"/>
      <c r="DFB3264" s="41"/>
      <c r="DFC3264" s="40"/>
      <c r="DFD3264" s="44"/>
      <c r="DFE3264" s="62"/>
      <c r="DFF3264" s="56"/>
      <c r="DFG3264" s="60"/>
      <c r="DFH3264" s="60"/>
      <c r="DFI3264" s="60"/>
      <c r="DFJ3264" s="60"/>
      <c r="DFK3264" s="46"/>
      <c r="DFL3264" s="65"/>
      <c r="DFM3264" s="19"/>
      <c r="DFN3264" s="48"/>
      <c r="DFO3264" s="41"/>
      <c r="DFP3264" s="44"/>
      <c r="DFQ3264" s="18"/>
      <c r="DFR3264" s="16"/>
      <c r="DFS3264" s="36"/>
      <c r="DFT3264" s="36"/>
      <c r="DFU3264" s="36"/>
      <c r="DFV3264" s="36"/>
      <c r="DFW3264" s="36"/>
      <c r="DFX3264" s="36"/>
      <c r="DFY3264" s="36"/>
      <c r="DFZ3264" s="36"/>
      <c r="DGA3264" s="36"/>
      <c r="DGB3264" s="36"/>
      <c r="DGC3264" s="36"/>
      <c r="DGD3264" s="36"/>
      <c r="DGE3264" s="36"/>
      <c r="DGF3264" s="12"/>
      <c r="DGG3264" s="12"/>
      <c r="DGH3264" s="12"/>
      <c r="DGI3264" s="53"/>
      <c r="DGK3264" s="41"/>
      <c r="DGL3264" s="40"/>
      <c r="DGM3264" s="44"/>
      <c r="DGN3264" s="62"/>
      <c r="DGO3264" s="56"/>
      <c r="DGP3264" s="60"/>
      <c r="DGQ3264" s="60"/>
      <c r="DGR3264" s="60"/>
      <c r="DGS3264" s="60"/>
      <c r="DGT3264" s="46"/>
      <c r="DGU3264" s="65"/>
      <c r="DGV3264" s="19"/>
      <c r="DGW3264" s="48"/>
      <c r="DGX3264" s="41"/>
      <c r="DGY3264" s="44"/>
      <c r="DGZ3264" s="18"/>
      <c r="DHA3264" s="16"/>
      <c r="DHB3264" s="36"/>
      <c r="DHC3264" s="36"/>
      <c r="DHD3264" s="36"/>
      <c r="DHE3264" s="36"/>
      <c r="DHF3264" s="36"/>
      <c r="DHG3264" s="36"/>
      <c r="DHH3264" s="36"/>
      <c r="DHI3264" s="36"/>
      <c r="DHJ3264" s="36"/>
      <c r="DHK3264" s="36"/>
      <c r="DHL3264" s="36"/>
      <c r="DHM3264" s="36"/>
      <c r="DHN3264" s="36"/>
      <c r="DHO3264" s="12"/>
      <c r="DHP3264" s="12"/>
      <c r="DHQ3264" s="12"/>
      <c r="DHR3264" s="53"/>
      <c r="DHT3264" s="41"/>
      <c r="DHU3264" s="40"/>
      <c r="DHV3264" s="44"/>
      <c r="DHW3264" s="62"/>
      <c r="DHX3264" s="56"/>
      <c r="DHY3264" s="60"/>
      <c r="DHZ3264" s="60"/>
      <c r="DIA3264" s="60"/>
      <c r="DIB3264" s="60"/>
      <c r="DIC3264" s="46"/>
      <c r="DID3264" s="65"/>
      <c r="DIE3264" s="19"/>
      <c r="DIF3264" s="48"/>
      <c r="DIG3264" s="41"/>
      <c r="DIH3264" s="44"/>
      <c r="DII3264" s="18"/>
      <c r="DIJ3264" s="16"/>
      <c r="DIK3264" s="36"/>
      <c r="DIL3264" s="36"/>
      <c r="DIM3264" s="36"/>
      <c r="DIN3264" s="36"/>
      <c r="DIO3264" s="36"/>
      <c r="DIP3264" s="36"/>
      <c r="DIQ3264" s="36"/>
      <c r="DIR3264" s="36"/>
      <c r="DIS3264" s="36"/>
      <c r="DIT3264" s="36"/>
      <c r="DIU3264" s="36"/>
      <c r="DIV3264" s="36"/>
      <c r="DIW3264" s="36"/>
      <c r="DIX3264" s="12"/>
      <c r="DIY3264" s="12"/>
      <c r="DIZ3264" s="12"/>
      <c r="DJA3264" s="53"/>
      <c r="DJC3264" s="41"/>
      <c r="DJD3264" s="40"/>
      <c r="DJE3264" s="44"/>
      <c r="DJF3264" s="62"/>
      <c r="DJG3264" s="56"/>
      <c r="DJH3264" s="60"/>
      <c r="DJI3264" s="60"/>
      <c r="DJJ3264" s="60"/>
      <c r="DJK3264" s="60"/>
      <c r="DJL3264" s="46"/>
      <c r="DJM3264" s="65"/>
      <c r="DJN3264" s="19"/>
      <c r="DJO3264" s="48"/>
      <c r="DJP3264" s="41"/>
      <c r="DJQ3264" s="44"/>
      <c r="DJR3264" s="18"/>
      <c r="DJS3264" s="16"/>
      <c r="DJT3264" s="36"/>
      <c r="DJU3264" s="36"/>
      <c r="DJV3264" s="36"/>
      <c r="DJW3264" s="36"/>
      <c r="DJX3264" s="36"/>
      <c r="DJY3264" s="36"/>
      <c r="DJZ3264" s="36"/>
      <c r="DKA3264" s="36"/>
      <c r="DKB3264" s="36"/>
      <c r="DKC3264" s="36"/>
      <c r="DKD3264" s="36"/>
      <c r="DKE3264" s="36"/>
      <c r="DKF3264" s="36"/>
      <c r="DKG3264" s="12"/>
      <c r="DKH3264" s="12"/>
      <c r="DKI3264" s="12"/>
      <c r="DKJ3264" s="53"/>
      <c r="DKL3264" s="41"/>
      <c r="DKM3264" s="40"/>
      <c r="DKN3264" s="44"/>
      <c r="DKO3264" s="62"/>
      <c r="DKP3264" s="56"/>
      <c r="DKQ3264" s="60"/>
      <c r="DKR3264" s="60"/>
      <c r="DKS3264" s="60"/>
      <c r="DKT3264" s="60"/>
      <c r="DKU3264" s="46"/>
      <c r="DKV3264" s="65"/>
      <c r="DKW3264" s="19"/>
      <c r="DKX3264" s="48"/>
      <c r="DKY3264" s="41"/>
      <c r="DKZ3264" s="44"/>
      <c r="DLA3264" s="18"/>
      <c r="DLB3264" s="16"/>
      <c r="DLC3264" s="36"/>
      <c r="DLD3264" s="36"/>
      <c r="DLE3264" s="36"/>
      <c r="DLF3264" s="36"/>
      <c r="DLG3264" s="36"/>
      <c r="DLH3264" s="36"/>
      <c r="DLI3264" s="36"/>
      <c r="DLJ3264" s="36"/>
      <c r="DLK3264" s="36"/>
      <c r="DLL3264" s="36"/>
      <c r="DLM3264" s="36"/>
      <c r="DLN3264" s="36"/>
      <c r="DLO3264" s="36"/>
      <c r="DLP3264" s="12"/>
      <c r="DLQ3264" s="12"/>
      <c r="DLR3264" s="12"/>
      <c r="DLS3264" s="53"/>
      <c r="DLU3264" s="41"/>
      <c r="DLV3264" s="40"/>
      <c r="DLW3264" s="44"/>
      <c r="DLX3264" s="62"/>
      <c r="DLY3264" s="56"/>
      <c r="DLZ3264" s="60"/>
      <c r="DMA3264" s="60"/>
      <c r="DMB3264" s="60"/>
      <c r="DMC3264" s="60"/>
      <c r="DMD3264" s="46"/>
      <c r="DME3264" s="65"/>
      <c r="DMF3264" s="19"/>
      <c r="DMG3264" s="48"/>
      <c r="DMH3264" s="41"/>
      <c r="DMI3264" s="44"/>
      <c r="DMJ3264" s="18"/>
      <c r="DMK3264" s="16"/>
      <c r="DML3264" s="36"/>
      <c r="DMM3264" s="36"/>
      <c r="DMN3264" s="36"/>
      <c r="DMO3264" s="36"/>
      <c r="DMP3264" s="36"/>
      <c r="DMQ3264" s="36"/>
      <c r="DMR3264" s="36"/>
      <c r="DMS3264" s="36"/>
      <c r="DMT3264" s="36"/>
      <c r="DMU3264" s="36"/>
      <c r="DMV3264" s="36"/>
      <c r="DMW3264" s="36"/>
      <c r="DMX3264" s="36"/>
      <c r="DMY3264" s="12"/>
      <c r="DMZ3264" s="12"/>
      <c r="DNA3264" s="12"/>
      <c r="DNB3264" s="53"/>
      <c r="DND3264" s="41"/>
      <c r="DNE3264" s="40"/>
      <c r="DNF3264" s="44"/>
      <c r="DNG3264" s="62"/>
      <c r="DNH3264" s="56"/>
      <c r="DNI3264" s="60"/>
      <c r="DNJ3264" s="60"/>
      <c r="DNK3264" s="60"/>
      <c r="DNL3264" s="60"/>
      <c r="DNM3264" s="46"/>
      <c r="DNN3264" s="65"/>
      <c r="DNO3264" s="19"/>
      <c r="DNP3264" s="48"/>
      <c r="DNQ3264" s="41"/>
      <c r="DNR3264" s="44"/>
      <c r="DNS3264" s="18"/>
      <c r="DNT3264" s="16"/>
      <c r="DNU3264" s="36"/>
      <c r="DNV3264" s="36"/>
      <c r="DNW3264" s="36"/>
      <c r="DNX3264" s="36"/>
      <c r="DNY3264" s="36"/>
      <c r="DNZ3264" s="36"/>
      <c r="DOA3264" s="36"/>
      <c r="DOB3264" s="36"/>
      <c r="DOC3264" s="36"/>
      <c r="DOD3264" s="36"/>
      <c r="DOE3264" s="36"/>
      <c r="DOF3264" s="36"/>
      <c r="DOG3264" s="36"/>
      <c r="DOH3264" s="12"/>
      <c r="DOI3264" s="12"/>
      <c r="DOJ3264" s="12"/>
      <c r="DOK3264" s="53"/>
      <c r="DOM3264" s="41"/>
      <c r="DON3264" s="40"/>
      <c r="DOO3264" s="44"/>
      <c r="DOP3264" s="62"/>
      <c r="DOQ3264" s="56"/>
      <c r="DOR3264" s="60"/>
      <c r="DOS3264" s="60"/>
      <c r="DOT3264" s="60"/>
      <c r="DOU3264" s="60"/>
      <c r="DOV3264" s="46"/>
      <c r="DOW3264" s="65"/>
      <c r="DOX3264" s="19"/>
      <c r="DOY3264" s="48"/>
      <c r="DOZ3264" s="41"/>
      <c r="DPA3264" s="44"/>
      <c r="DPB3264" s="18"/>
      <c r="DPC3264" s="16"/>
      <c r="DPD3264" s="36"/>
      <c r="DPE3264" s="36"/>
      <c r="DPF3264" s="36"/>
      <c r="DPG3264" s="36"/>
      <c r="DPH3264" s="36"/>
      <c r="DPI3264" s="36"/>
      <c r="DPJ3264" s="36"/>
      <c r="DPK3264" s="36"/>
      <c r="DPL3264" s="36"/>
      <c r="DPM3264" s="36"/>
      <c r="DPN3264" s="36"/>
      <c r="DPO3264" s="36"/>
      <c r="DPP3264" s="36"/>
      <c r="DPQ3264" s="12"/>
      <c r="DPR3264" s="12"/>
      <c r="DPS3264" s="12"/>
      <c r="DPT3264" s="53"/>
      <c r="DPV3264" s="41"/>
      <c r="DPW3264" s="40"/>
      <c r="DPX3264" s="44"/>
      <c r="DPY3264" s="62"/>
      <c r="DPZ3264" s="56"/>
      <c r="DQA3264" s="60"/>
      <c r="DQB3264" s="60"/>
      <c r="DQC3264" s="60"/>
      <c r="DQD3264" s="60"/>
      <c r="DQE3264" s="46"/>
      <c r="DQF3264" s="65"/>
      <c r="DQG3264" s="19"/>
      <c r="DQH3264" s="48"/>
      <c r="DQI3264" s="41"/>
      <c r="DQJ3264" s="44"/>
      <c r="DQK3264" s="18"/>
      <c r="DQL3264" s="16"/>
      <c r="DQM3264" s="36"/>
      <c r="DQN3264" s="36"/>
      <c r="DQO3264" s="36"/>
      <c r="DQP3264" s="36"/>
      <c r="DQQ3264" s="36"/>
      <c r="DQR3264" s="36"/>
      <c r="DQS3264" s="36"/>
      <c r="DQT3264" s="36"/>
      <c r="DQU3264" s="36"/>
      <c r="DQV3264" s="36"/>
      <c r="DQW3264" s="36"/>
      <c r="DQX3264" s="36"/>
      <c r="DQY3264" s="36"/>
      <c r="DQZ3264" s="12"/>
      <c r="DRA3264" s="12"/>
      <c r="DRB3264" s="12"/>
      <c r="DRC3264" s="53"/>
      <c r="DRE3264" s="41"/>
      <c r="DRF3264" s="40"/>
      <c r="DRG3264" s="44"/>
      <c r="DRH3264" s="62"/>
      <c r="DRI3264" s="56"/>
      <c r="DRJ3264" s="60"/>
      <c r="DRK3264" s="60"/>
      <c r="DRL3264" s="60"/>
      <c r="DRM3264" s="60"/>
      <c r="DRN3264" s="46"/>
      <c r="DRO3264" s="65"/>
      <c r="DRP3264" s="19"/>
      <c r="DRQ3264" s="48"/>
      <c r="DRR3264" s="41"/>
      <c r="DRS3264" s="44"/>
      <c r="DRT3264" s="18"/>
      <c r="DRU3264" s="16"/>
      <c r="DRV3264" s="36"/>
      <c r="DRW3264" s="36"/>
      <c r="DRX3264" s="36"/>
      <c r="DRY3264" s="36"/>
      <c r="DRZ3264" s="36"/>
      <c r="DSA3264" s="36"/>
      <c r="DSB3264" s="36"/>
      <c r="DSC3264" s="36"/>
      <c r="DSD3264" s="36"/>
      <c r="DSE3264" s="36"/>
      <c r="DSF3264" s="36"/>
      <c r="DSG3264" s="36"/>
      <c r="DSH3264" s="36"/>
      <c r="DSI3264" s="12"/>
      <c r="DSJ3264" s="12"/>
      <c r="DSK3264" s="12"/>
      <c r="DSL3264" s="53"/>
      <c r="DSN3264" s="41"/>
      <c r="DSO3264" s="40"/>
      <c r="DSP3264" s="44"/>
      <c r="DSQ3264" s="62"/>
      <c r="DSR3264" s="56"/>
      <c r="DSS3264" s="60"/>
      <c r="DST3264" s="60"/>
      <c r="DSU3264" s="60"/>
      <c r="DSV3264" s="60"/>
      <c r="DSW3264" s="46"/>
      <c r="DSX3264" s="65"/>
      <c r="DSY3264" s="19"/>
      <c r="DSZ3264" s="48"/>
      <c r="DTA3264" s="41"/>
      <c r="DTB3264" s="44"/>
      <c r="DTC3264" s="18"/>
      <c r="DTD3264" s="16"/>
      <c r="DTE3264" s="36"/>
      <c r="DTF3264" s="36"/>
      <c r="DTG3264" s="36"/>
      <c r="DTH3264" s="36"/>
      <c r="DTI3264" s="36"/>
      <c r="DTJ3264" s="36"/>
      <c r="DTK3264" s="36"/>
      <c r="DTL3264" s="36"/>
      <c r="DTM3264" s="36"/>
      <c r="DTN3264" s="36"/>
      <c r="DTO3264" s="36"/>
      <c r="DTP3264" s="36"/>
      <c r="DTQ3264" s="36"/>
      <c r="DTR3264" s="12"/>
      <c r="DTS3264" s="12"/>
      <c r="DTT3264" s="12"/>
      <c r="DTU3264" s="53"/>
      <c r="DTW3264" s="41"/>
      <c r="DTX3264" s="40"/>
      <c r="DTY3264" s="44"/>
      <c r="DTZ3264" s="62"/>
      <c r="DUA3264" s="56"/>
      <c r="DUB3264" s="60"/>
      <c r="DUC3264" s="60"/>
      <c r="DUD3264" s="60"/>
      <c r="DUE3264" s="60"/>
      <c r="DUF3264" s="46"/>
      <c r="DUG3264" s="65"/>
      <c r="DUH3264" s="19"/>
      <c r="DUI3264" s="48"/>
      <c r="DUJ3264" s="41"/>
      <c r="DUK3264" s="44"/>
      <c r="DUL3264" s="18"/>
      <c r="DUM3264" s="16"/>
      <c r="DUN3264" s="36"/>
      <c r="DUO3264" s="36"/>
      <c r="DUP3264" s="36"/>
      <c r="DUQ3264" s="36"/>
      <c r="DUR3264" s="36"/>
      <c r="DUS3264" s="36"/>
      <c r="DUT3264" s="36"/>
      <c r="DUU3264" s="36"/>
      <c r="DUV3264" s="36"/>
      <c r="DUW3264" s="36"/>
      <c r="DUX3264" s="36"/>
      <c r="DUY3264" s="36"/>
      <c r="DUZ3264" s="36"/>
      <c r="DVA3264" s="12"/>
      <c r="DVB3264" s="12"/>
      <c r="DVC3264" s="12"/>
      <c r="DVD3264" s="53"/>
      <c r="DVF3264" s="41"/>
      <c r="DVG3264" s="40"/>
      <c r="DVH3264" s="44"/>
      <c r="DVI3264" s="62"/>
      <c r="DVJ3264" s="56"/>
      <c r="DVK3264" s="60"/>
      <c r="DVL3264" s="60"/>
      <c r="DVM3264" s="60"/>
      <c r="DVN3264" s="60"/>
      <c r="DVO3264" s="46"/>
      <c r="DVP3264" s="65"/>
      <c r="DVQ3264" s="19"/>
      <c r="DVR3264" s="48"/>
      <c r="DVS3264" s="41"/>
      <c r="DVT3264" s="44"/>
      <c r="DVU3264" s="18"/>
      <c r="DVV3264" s="16"/>
      <c r="DVW3264" s="36"/>
      <c r="DVX3264" s="36"/>
      <c r="DVY3264" s="36"/>
      <c r="DVZ3264" s="36"/>
      <c r="DWA3264" s="36"/>
      <c r="DWB3264" s="36"/>
      <c r="DWC3264" s="36"/>
      <c r="DWD3264" s="36"/>
      <c r="DWE3264" s="36"/>
      <c r="DWF3264" s="36"/>
      <c r="DWG3264" s="36"/>
      <c r="DWH3264" s="36"/>
      <c r="DWI3264" s="36"/>
      <c r="DWJ3264" s="12"/>
      <c r="DWK3264" s="12"/>
      <c r="DWL3264" s="12"/>
      <c r="DWM3264" s="53"/>
      <c r="DWO3264" s="41"/>
      <c r="DWP3264" s="40"/>
      <c r="DWQ3264" s="44"/>
      <c r="DWR3264" s="62"/>
      <c r="DWS3264" s="56"/>
      <c r="DWT3264" s="60"/>
      <c r="DWU3264" s="60"/>
      <c r="DWV3264" s="60"/>
      <c r="DWW3264" s="60"/>
      <c r="DWX3264" s="46"/>
      <c r="DWY3264" s="65"/>
      <c r="DWZ3264" s="19"/>
      <c r="DXA3264" s="48"/>
      <c r="DXB3264" s="41"/>
      <c r="DXC3264" s="44"/>
      <c r="DXD3264" s="18"/>
      <c r="DXE3264" s="16"/>
      <c r="DXF3264" s="36"/>
      <c r="DXG3264" s="36"/>
      <c r="DXH3264" s="36"/>
      <c r="DXI3264" s="36"/>
      <c r="DXJ3264" s="36"/>
      <c r="DXK3264" s="36"/>
      <c r="DXL3264" s="36"/>
      <c r="DXM3264" s="36"/>
      <c r="DXN3264" s="36"/>
      <c r="DXO3264" s="36"/>
      <c r="DXP3264" s="36"/>
      <c r="DXQ3264" s="36"/>
      <c r="DXR3264" s="36"/>
      <c r="DXS3264" s="12"/>
      <c r="DXT3264" s="12"/>
      <c r="DXU3264" s="12"/>
      <c r="DXV3264" s="53"/>
      <c r="DXX3264" s="41"/>
      <c r="DXY3264" s="40"/>
      <c r="DXZ3264" s="44"/>
      <c r="DYA3264" s="62"/>
      <c r="DYB3264" s="56"/>
      <c r="DYC3264" s="60"/>
      <c r="DYD3264" s="60"/>
      <c r="DYE3264" s="60"/>
      <c r="DYF3264" s="60"/>
      <c r="DYG3264" s="46"/>
      <c r="DYH3264" s="65"/>
      <c r="DYI3264" s="19"/>
      <c r="DYJ3264" s="48"/>
      <c r="DYK3264" s="41"/>
      <c r="DYL3264" s="44"/>
      <c r="DYM3264" s="18"/>
      <c r="DYN3264" s="16"/>
      <c r="DYO3264" s="36"/>
      <c r="DYP3264" s="36"/>
      <c r="DYQ3264" s="36"/>
      <c r="DYR3264" s="36"/>
      <c r="DYS3264" s="36"/>
      <c r="DYT3264" s="36"/>
      <c r="DYU3264" s="36"/>
      <c r="DYV3264" s="36"/>
      <c r="DYW3264" s="36"/>
      <c r="DYX3264" s="36"/>
      <c r="DYY3264" s="36"/>
      <c r="DYZ3264" s="36"/>
      <c r="DZA3264" s="36"/>
      <c r="DZB3264" s="12"/>
      <c r="DZC3264" s="12"/>
      <c r="DZD3264" s="12"/>
      <c r="DZE3264" s="53"/>
      <c r="DZG3264" s="41"/>
      <c r="DZH3264" s="40"/>
      <c r="DZI3264" s="44"/>
      <c r="DZJ3264" s="62"/>
      <c r="DZK3264" s="56"/>
      <c r="DZL3264" s="60"/>
      <c r="DZM3264" s="60"/>
      <c r="DZN3264" s="60"/>
      <c r="DZO3264" s="60"/>
      <c r="DZP3264" s="46"/>
      <c r="DZQ3264" s="65"/>
      <c r="DZR3264" s="19"/>
      <c r="DZS3264" s="48"/>
      <c r="DZT3264" s="41"/>
      <c r="DZU3264" s="44"/>
      <c r="DZV3264" s="18"/>
      <c r="DZW3264" s="16"/>
      <c r="DZX3264" s="36"/>
      <c r="DZY3264" s="36"/>
      <c r="DZZ3264" s="36"/>
      <c r="EAA3264" s="36"/>
      <c r="EAB3264" s="36"/>
      <c r="EAC3264" s="36"/>
      <c r="EAD3264" s="36"/>
      <c r="EAE3264" s="36"/>
      <c r="EAF3264" s="36"/>
      <c r="EAG3264" s="36"/>
      <c r="EAH3264" s="36"/>
      <c r="EAI3264" s="36"/>
      <c r="EAJ3264" s="36"/>
      <c r="EAK3264" s="12"/>
      <c r="EAL3264" s="12"/>
      <c r="EAM3264" s="12"/>
      <c r="EAN3264" s="53"/>
      <c r="EAP3264" s="41"/>
      <c r="EAQ3264" s="40"/>
      <c r="EAR3264" s="44"/>
      <c r="EAS3264" s="62"/>
      <c r="EAT3264" s="56"/>
      <c r="EAU3264" s="60"/>
      <c r="EAV3264" s="60"/>
      <c r="EAW3264" s="60"/>
      <c r="EAX3264" s="60"/>
      <c r="EAY3264" s="46"/>
      <c r="EAZ3264" s="65"/>
      <c r="EBA3264" s="19"/>
      <c r="EBB3264" s="48"/>
      <c r="EBC3264" s="41"/>
      <c r="EBD3264" s="44"/>
      <c r="EBE3264" s="18"/>
      <c r="EBF3264" s="16"/>
      <c r="EBG3264" s="36"/>
      <c r="EBH3264" s="36"/>
      <c r="EBI3264" s="36"/>
      <c r="EBJ3264" s="36"/>
      <c r="EBK3264" s="36"/>
      <c r="EBL3264" s="36"/>
      <c r="EBM3264" s="36"/>
      <c r="EBN3264" s="36"/>
      <c r="EBO3264" s="36"/>
      <c r="EBP3264" s="36"/>
      <c r="EBQ3264" s="36"/>
      <c r="EBR3264" s="36"/>
      <c r="EBS3264" s="36"/>
      <c r="EBT3264" s="12"/>
      <c r="EBU3264" s="12"/>
      <c r="EBV3264" s="12"/>
      <c r="EBW3264" s="53"/>
      <c r="EBY3264" s="41"/>
      <c r="EBZ3264" s="40"/>
      <c r="ECA3264" s="44"/>
      <c r="ECB3264" s="62"/>
      <c r="ECC3264" s="56"/>
      <c r="ECD3264" s="60"/>
      <c r="ECE3264" s="60"/>
      <c r="ECF3264" s="60"/>
      <c r="ECG3264" s="60"/>
      <c r="ECH3264" s="46"/>
      <c r="ECI3264" s="65"/>
      <c r="ECJ3264" s="19"/>
      <c r="ECK3264" s="48"/>
      <c r="ECL3264" s="41"/>
      <c r="ECM3264" s="44"/>
      <c r="ECN3264" s="18"/>
      <c r="ECO3264" s="16"/>
      <c r="ECP3264" s="36"/>
      <c r="ECQ3264" s="36"/>
      <c r="ECR3264" s="36"/>
      <c r="ECS3264" s="36"/>
      <c r="ECT3264" s="36"/>
      <c r="ECU3264" s="36"/>
      <c r="ECV3264" s="36"/>
      <c r="ECW3264" s="36"/>
      <c r="ECX3264" s="36"/>
      <c r="ECY3264" s="36"/>
      <c r="ECZ3264" s="36"/>
      <c r="EDA3264" s="36"/>
      <c r="EDB3264" s="36"/>
      <c r="EDC3264" s="12"/>
      <c r="EDD3264" s="12"/>
      <c r="EDE3264" s="12"/>
      <c r="EDF3264" s="53"/>
      <c r="EDH3264" s="41"/>
      <c r="EDI3264" s="40"/>
      <c r="EDJ3264" s="44"/>
      <c r="EDK3264" s="62"/>
      <c r="EDL3264" s="56"/>
      <c r="EDM3264" s="60"/>
      <c r="EDN3264" s="60"/>
      <c r="EDO3264" s="60"/>
      <c r="EDP3264" s="60"/>
      <c r="EDQ3264" s="46"/>
      <c r="EDR3264" s="65"/>
      <c r="EDS3264" s="19"/>
      <c r="EDT3264" s="48"/>
      <c r="EDU3264" s="41"/>
      <c r="EDV3264" s="44"/>
      <c r="EDW3264" s="18"/>
      <c r="EDX3264" s="16"/>
      <c r="EDY3264" s="36"/>
      <c r="EDZ3264" s="36"/>
      <c r="EEA3264" s="36"/>
      <c r="EEB3264" s="36"/>
      <c r="EEC3264" s="36"/>
      <c r="EED3264" s="36"/>
      <c r="EEE3264" s="36"/>
      <c r="EEF3264" s="36"/>
      <c r="EEG3264" s="36"/>
      <c r="EEH3264" s="36"/>
      <c r="EEI3264" s="36"/>
      <c r="EEJ3264" s="36"/>
      <c r="EEK3264" s="36"/>
      <c r="EEL3264" s="12"/>
      <c r="EEM3264" s="12"/>
      <c r="EEN3264" s="12"/>
      <c r="EEO3264" s="53"/>
      <c r="EEQ3264" s="41"/>
      <c r="EER3264" s="40"/>
      <c r="EES3264" s="44"/>
      <c r="EET3264" s="62"/>
      <c r="EEU3264" s="56"/>
      <c r="EEV3264" s="60"/>
      <c r="EEW3264" s="60"/>
      <c r="EEX3264" s="60"/>
      <c r="EEY3264" s="60"/>
      <c r="EEZ3264" s="46"/>
      <c r="EFA3264" s="65"/>
      <c r="EFB3264" s="19"/>
      <c r="EFC3264" s="48"/>
      <c r="EFD3264" s="41"/>
      <c r="EFE3264" s="44"/>
      <c r="EFF3264" s="18"/>
      <c r="EFG3264" s="16"/>
      <c r="EFH3264" s="36"/>
      <c r="EFI3264" s="36"/>
      <c r="EFJ3264" s="36"/>
      <c r="EFK3264" s="36"/>
      <c r="EFL3264" s="36"/>
      <c r="EFM3264" s="36"/>
      <c r="EFN3264" s="36"/>
      <c r="EFO3264" s="36"/>
      <c r="EFP3264" s="36"/>
      <c r="EFQ3264" s="36"/>
      <c r="EFR3264" s="36"/>
      <c r="EFS3264" s="36"/>
      <c r="EFT3264" s="36"/>
      <c r="EFU3264" s="12"/>
      <c r="EFV3264" s="12"/>
      <c r="EFW3264" s="12"/>
      <c r="EFX3264" s="53"/>
      <c r="EFZ3264" s="41"/>
      <c r="EGA3264" s="40"/>
      <c r="EGB3264" s="44"/>
      <c r="EGC3264" s="62"/>
      <c r="EGD3264" s="56"/>
      <c r="EGE3264" s="60"/>
      <c r="EGF3264" s="60"/>
      <c r="EGG3264" s="60"/>
      <c r="EGH3264" s="60"/>
      <c r="EGI3264" s="46"/>
      <c r="EGJ3264" s="65"/>
      <c r="EGK3264" s="19"/>
      <c r="EGL3264" s="48"/>
      <c r="EGM3264" s="41"/>
      <c r="EGN3264" s="44"/>
      <c r="EGO3264" s="18"/>
      <c r="EGP3264" s="16"/>
      <c r="EGQ3264" s="36"/>
      <c r="EGR3264" s="36"/>
      <c r="EGS3264" s="36"/>
      <c r="EGT3264" s="36"/>
      <c r="EGU3264" s="36"/>
      <c r="EGV3264" s="36"/>
      <c r="EGW3264" s="36"/>
      <c r="EGX3264" s="36"/>
      <c r="EGY3264" s="36"/>
      <c r="EGZ3264" s="36"/>
      <c r="EHA3264" s="36"/>
      <c r="EHB3264" s="36"/>
      <c r="EHC3264" s="36"/>
      <c r="EHD3264" s="12"/>
      <c r="EHE3264" s="12"/>
      <c r="EHF3264" s="12"/>
      <c r="EHG3264" s="53"/>
      <c r="EHI3264" s="41"/>
      <c r="EHJ3264" s="40"/>
      <c r="EHK3264" s="44"/>
      <c r="EHL3264" s="62"/>
      <c r="EHM3264" s="56"/>
      <c r="EHN3264" s="60"/>
      <c r="EHO3264" s="60"/>
      <c r="EHP3264" s="60"/>
      <c r="EHQ3264" s="60"/>
      <c r="EHR3264" s="46"/>
      <c r="EHS3264" s="65"/>
      <c r="EHT3264" s="19"/>
      <c r="EHU3264" s="48"/>
      <c r="EHV3264" s="41"/>
      <c r="EHW3264" s="44"/>
      <c r="EHX3264" s="18"/>
      <c r="EHY3264" s="16"/>
      <c r="EHZ3264" s="36"/>
      <c r="EIA3264" s="36"/>
      <c r="EIB3264" s="36"/>
      <c r="EIC3264" s="36"/>
      <c r="EID3264" s="36"/>
      <c r="EIE3264" s="36"/>
      <c r="EIF3264" s="36"/>
      <c r="EIG3264" s="36"/>
      <c r="EIH3264" s="36"/>
      <c r="EII3264" s="36"/>
      <c r="EIJ3264" s="36"/>
      <c r="EIK3264" s="36"/>
      <c r="EIL3264" s="36"/>
      <c r="EIM3264" s="12"/>
      <c r="EIN3264" s="12"/>
      <c r="EIO3264" s="12"/>
      <c r="EIP3264" s="53"/>
      <c r="EIR3264" s="41"/>
      <c r="EIS3264" s="40"/>
      <c r="EIT3264" s="44"/>
      <c r="EIU3264" s="62"/>
      <c r="EIV3264" s="56"/>
      <c r="EIW3264" s="60"/>
      <c r="EIX3264" s="60"/>
      <c r="EIY3264" s="60"/>
      <c r="EIZ3264" s="60"/>
      <c r="EJA3264" s="46"/>
      <c r="EJB3264" s="65"/>
      <c r="EJC3264" s="19"/>
      <c r="EJD3264" s="48"/>
      <c r="EJE3264" s="41"/>
      <c r="EJF3264" s="44"/>
      <c r="EJG3264" s="18"/>
      <c r="EJH3264" s="16"/>
      <c r="EJI3264" s="36"/>
      <c r="EJJ3264" s="36"/>
      <c r="EJK3264" s="36"/>
      <c r="EJL3264" s="36"/>
      <c r="EJM3264" s="36"/>
      <c r="EJN3264" s="36"/>
      <c r="EJO3264" s="36"/>
      <c r="EJP3264" s="36"/>
      <c r="EJQ3264" s="36"/>
      <c r="EJR3264" s="36"/>
      <c r="EJS3264" s="36"/>
      <c r="EJT3264" s="36"/>
      <c r="EJU3264" s="36"/>
      <c r="EJV3264" s="12"/>
      <c r="EJW3264" s="12"/>
      <c r="EJX3264" s="12"/>
      <c r="EJY3264" s="53"/>
      <c r="EKA3264" s="41"/>
      <c r="EKB3264" s="40"/>
      <c r="EKC3264" s="44"/>
      <c r="EKD3264" s="62"/>
      <c r="EKE3264" s="56"/>
      <c r="EKF3264" s="60"/>
      <c r="EKG3264" s="60"/>
      <c r="EKH3264" s="60"/>
      <c r="EKI3264" s="60"/>
      <c r="EKJ3264" s="46"/>
      <c r="EKK3264" s="65"/>
      <c r="EKL3264" s="19"/>
      <c r="EKM3264" s="48"/>
      <c r="EKN3264" s="41"/>
      <c r="EKO3264" s="44"/>
      <c r="EKP3264" s="18"/>
      <c r="EKQ3264" s="16"/>
      <c r="EKR3264" s="36"/>
      <c r="EKS3264" s="36"/>
      <c r="EKT3264" s="36"/>
      <c r="EKU3264" s="36"/>
      <c r="EKV3264" s="36"/>
      <c r="EKW3264" s="36"/>
      <c r="EKX3264" s="36"/>
      <c r="EKY3264" s="36"/>
      <c r="EKZ3264" s="36"/>
      <c r="ELA3264" s="36"/>
      <c r="ELB3264" s="36"/>
      <c r="ELC3264" s="36"/>
      <c r="ELD3264" s="36"/>
      <c r="ELE3264" s="12"/>
      <c r="ELF3264" s="12"/>
      <c r="ELG3264" s="12"/>
      <c r="ELH3264" s="53"/>
      <c r="ELJ3264" s="41"/>
      <c r="ELK3264" s="40"/>
      <c r="ELL3264" s="44"/>
      <c r="ELM3264" s="62"/>
      <c r="ELN3264" s="56"/>
      <c r="ELO3264" s="60"/>
      <c r="ELP3264" s="60"/>
      <c r="ELQ3264" s="60"/>
      <c r="ELR3264" s="60"/>
      <c r="ELS3264" s="46"/>
      <c r="ELT3264" s="65"/>
      <c r="ELU3264" s="19"/>
      <c r="ELV3264" s="48"/>
      <c r="ELW3264" s="41"/>
      <c r="ELX3264" s="44"/>
      <c r="ELY3264" s="18"/>
      <c r="ELZ3264" s="16"/>
      <c r="EMA3264" s="36"/>
      <c r="EMB3264" s="36"/>
      <c r="EMC3264" s="36"/>
      <c r="EMD3264" s="36"/>
      <c r="EME3264" s="36"/>
      <c r="EMF3264" s="36"/>
      <c r="EMG3264" s="36"/>
      <c r="EMH3264" s="36"/>
      <c r="EMI3264" s="36"/>
      <c r="EMJ3264" s="36"/>
      <c r="EMK3264" s="36"/>
      <c r="EML3264" s="36"/>
      <c r="EMM3264" s="36"/>
      <c r="EMN3264" s="12"/>
      <c r="EMO3264" s="12"/>
      <c r="EMP3264" s="12"/>
      <c r="EMQ3264" s="53"/>
      <c r="EMS3264" s="41"/>
      <c r="EMT3264" s="40"/>
      <c r="EMU3264" s="44"/>
      <c r="EMV3264" s="62"/>
      <c r="EMW3264" s="56"/>
      <c r="EMX3264" s="60"/>
      <c r="EMY3264" s="60"/>
      <c r="EMZ3264" s="60"/>
      <c r="ENA3264" s="60"/>
      <c r="ENB3264" s="46"/>
      <c r="ENC3264" s="65"/>
      <c r="END3264" s="19"/>
      <c r="ENE3264" s="48"/>
      <c r="ENF3264" s="41"/>
      <c r="ENG3264" s="44"/>
      <c r="ENH3264" s="18"/>
      <c r="ENI3264" s="16"/>
      <c r="ENJ3264" s="36"/>
      <c r="ENK3264" s="36"/>
      <c r="ENL3264" s="36"/>
      <c r="ENM3264" s="36"/>
      <c r="ENN3264" s="36"/>
      <c r="ENO3264" s="36"/>
      <c r="ENP3264" s="36"/>
      <c r="ENQ3264" s="36"/>
      <c r="ENR3264" s="36"/>
      <c r="ENS3264" s="36"/>
      <c r="ENT3264" s="36"/>
      <c r="ENU3264" s="36"/>
      <c r="ENV3264" s="36"/>
      <c r="ENW3264" s="12"/>
      <c r="ENX3264" s="12"/>
      <c r="ENY3264" s="12"/>
      <c r="ENZ3264" s="53"/>
      <c r="EOB3264" s="41"/>
      <c r="EOC3264" s="40"/>
      <c r="EOD3264" s="44"/>
      <c r="EOE3264" s="62"/>
      <c r="EOF3264" s="56"/>
      <c r="EOG3264" s="60"/>
      <c r="EOH3264" s="60"/>
      <c r="EOI3264" s="60"/>
      <c r="EOJ3264" s="60"/>
      <c r="EOK3264" s="46"/>
      <c r="EOL3264" s="65"/>
      <c r="EOM3264" s="19"/>
      <c r="EON3264" s="48"/>
      <c r="EOO3264" s="41"/>
      <c r="EOP3264" s="44"/>
      <c r="EOQ3264" s="18"/>
      <c r="EOR3264" s="16"/>
      <c r="EOS3264" s="36"/>
      <c r="EOT3264" s="36"/>
      <c r="EOU3264" s="36"/>
      <c r="EOV3264" s="36"/>
      <c r="EOW3264" s="36"/>
      <c r="EOX3264" s="36"/>
      <c r="EOY3264" s="36"/>
      <c r="EOZ3264" s="36"/>
      <c r="EPA3264" s="36"/>
      <c r="EPB3264" s="36"/>
      <c r="EPC3264" s="36"/>
      <c r="EPD3264" s="36"/>
      <c r="EPE3264" s="36"/>
      <c r="EPF3264" s="12"/>
      <c r="EPG3264" s="12"/>
      <c r="EPH3264" s="12"/>
      <c r="EPI3264" s="53"/>
      <c r="EPK3264" s="41"/>
      <c r="EPL3264" s="40"/>
      <c r="EPM3264" s="44"/>
      <c r="EPN3264" s="62"/>
      <c r="EPO3264" s="56"/>
      <c r="EPP3264" s="60"/>
      <c r="EPQ3264" s="60"/>
      <c r="EPR3264" s="60"/>
      <c r="EPS3264" s="60"/>
      <c r="EPT3264" s="46"/>
      <c r="EPU3264" s="65"/>
      <c r="EPV3264" s="19"/>
      <c r="EPW3264" s="48"/>
      <c r="EPX3264" s="41"/>
      <c r="EPY3264" s="44"/>
      <c r="EPZ3264" s="18"/>
      <c r="EQA3264" s="16"/>
      <c r="EQB3264" s="36"/>
      <c r="EQC3264" s="36"/>
      <c r="EQD3264" s="36"/>
      <c r="EQE3264" s="36"/>
      <c r="EQF3264" s="36"/>
      <c r="EQG3264" s="36"/>
      <c r="EQH3264" s="36"/>
      <c r="EQI3264" s="36"/>
      <c r="EQJ3264" s="36"/>
      <c r="EQK3264" s="36"/>
      <c r="EQL3264" s="36"/>
      <c r="EQM3264" s="36"/>
      <c r="EQN3264" s="36"/>
      <c r="EQO3264" s="12"/>
      <c r="EQP3264" s="12"/>
      <c r="EQQ3264" s="12"/>
      <c r="EQR3264" s="53"/>
      <c r="EQT3264" s="41"/>
      <c r="EQU3264" s="40"/>
      <c r="EQV3264" s="44"/>
      <c r="EQW3264" s="62"/>
      <c r="EQX3264" s="56"/>
      <c r="EQY3264" s="60"/>
      <c r="EQZ3264" s="60"/>
      <c r="ERA3264" s="60"/>
      <c r="ERB3264" s="60"/>
      <c r="ERC3264" s="46"/>
      <c r="ERD3264" s="65"/>
      <c r="ERE3264" s="19"/>
      <c r="ERF3264" s="48"/>
      <c r="ERG3264" s="41"/>
      <c r="ERH3264" s="44"/>
      <c r="ERI3264" s="18"/>
      <c r="ERJ3264" s="16"/>
      <c r="ERK3264" s="36"/>
      <c r="ERL3264" s="36"/>
      <c r="ERM3264" s="36"/>
      <c r="ERN3264" s="36"/>
      <c r="ERO3264" s="36"/>
      <c r="ERP3264" s="36"/>
      <c r="ERQ3264" s="36"/>
      <c r="ERR3264" s="36"/>
      <c r="ERS3264" s="36"/>
      <c r="ERT3264" s="36"/>
      <c r="ERU3264" s="36"/>
      <c r="ERV3264" s="36"/>
      <c r="ERW3264" s="36"/>
      <c r="ERX3264" s="12"/>
      <c r="ERY3264" s="12"/>
      <c r="ERZ3264" s="12"/>
      <c r="ESA3264" s="53"/>
      <c r="ESC3264" s="41"/>
      <c r="ESD3264" s="40"/>
      <c r="ESE3264" s="44"/>
      <c r="ESF3264" s="62"/>
      <c r="ESG3264" s="56"/>
      <c r="ESH3264" s="60"/>
      <c r="ESI3264" s="60"/>
      <c r="ESJ3264" s="60"/>
      <c r="ESK3264" s="60"/>
      <c r="ESL3264" s="46"/>
      <c r="ESM3264" s="65"/>
      <c r="ESN3264" s="19"/>
      <c r="ESO3264" s="48"/>
      <c r="ESP3264" s="41"/>
      <c r="ESQ3264" s="44"/>
      <c r="ESR3264" s="18"/>
      <c r="ESS3264" s="16"/>
      <c r="EST3264" s="36"/>
      <c r="ESU3264" s="36"/>
      <c r="ESV3264" s="36"/>
      <c r="ESW3264" s="36"/>
      <c r="ESX3264" s="36"/>
      <c r="ESY3264" s="36"/>
      <c r="ESZ3264" s="36"/>
      <c r="ETA3264" s="36"/>
      <c r="ETB3264" s="36"/>
      <c r="ETC3264" s="36"/>
      <c r="ETD3264" s="36"/>
      <c r="ETE3264" s="36"/>
      <c r="ETF3264" s="36"/>
      <c r="ETG3264" s="12"/>
      <c r="ETH3264" s="12"/>
      <c r="ETI3264" s="12"/>
      <c r="ETJ3264" s="53"/>
      <c r="ETL3264" s="41"/>
      <c r="ETM3264" s="40"/>
      <c r="ETN3264" s="44"/>
      <c r="ETO3264" s="62"/>
      <c r="ETP3264" s="56"/>
      <c r="ETQ3264" s="60"/>
      <c r="ETR3264" s="60"/>
      <c r="ETS3264" s="60"/>
      <c r="ETT3264" s="60"/>
      <c r="ETU3264" s="46"/>
      <c r="ETV3264" s="65"/>
      <c r="ETW3264" s="19"/>
      <c r="ETX3264" s="48"/>
      <c r="ETY3264" s="41"/>
      <c r="ETZ3264" s="44"/>
      <c r="EUA3264" s="18"/>
      <c r="EUB3264" s="16"/>
      <c r="EUC3264" s="36"/>
      <c r="EUD3264" s="36"/>
      <c r="EUE3264" s="36"/>
      <c r="EUF3264" s="36"/>
      <c r="EUG3264" s="36"/>
      <c r="EUH3264" s="36"/>
      <c r="EUI3264" s="36"/>
      <c r="EUJ3264" s="36"/>
      <c r="EUK3264" s="36"/>
      <c r="EUL3264" s="36"/>
      <c r="EUM3264" s="36"/>
      <c r="EUN3264" s="36"/>
      <c r="EUO3264" s="36"/>
      <c r="EUP3264" s="12"/>
      <c r="EUQ3264" s="12"/>
      <c r="EUR3264" s="12"/>
      <c r="EUS3264" s="53"/>
      <c r="EUU3264" s="41"/>
      <c r="EUV3264" s="40"/>
      <c r="EUW3264" s="44"/>
      <c r="EUX3264" s="62"/>
      <c r="EUY3264" s="56"/>
      <c r="EUZ3264" s="60"/>
      <c r="EVA3264" s="60"/>
      <c r="EVB3264" s="60"/>
      <c r="EVC3264" s="60"/>
      <c r="EVD3264" s="46"/>
      <c r="EVE3264" s="65"/>
      <c r="EVF3264" s="19"/>
      <c r="EVG3264" s="48"/>
      <c r="EVH3264" s="41"/>
      <c r="EVI3264" s="44"/>
      <c r="EVJ3264" s="18"/>
      <c r="EVK3264" s="16"/>
      <c r="EVL3264" s="36"/>
      <c r="EVM3264" s="36"/>
      <c r="EVN3264" s="36"/>
      <c r="EVO3264" s="36"/>
      <c r="EVP3264" s="36"/>
      <c r="EVQ3264" s="36"/>
      <c r="EVR3264" s="36"/>
      <c r="EVS3264" s="36"/>
      <c r="EVT3264" s="36"/>
      <c r="EVU3264" s="36"/>
      <c r="EVV3264" s="36"/>
      <c r="EVW3264" s="36"/>
      <c r="EVX3264" s="36"/>
      <c r="EVY3264" s="12"/>
      <c r="EVZ3264" s="12"/>
      <c r="EWA3264" s="12"/>
      <c r="EWB3264" s="53"/>
      <c r="EWD3264" s="41"/>
      <c r="EWE3264" s="40"/>
      <c r="EWF3264" s="44"/>
      <c r="EWG3264" s="62"/>
      <c r="EWH3264" s="56"/>
      <c r="EWI3264" s="60"/>
      <c r="EWJ3264" s="60"/>
      <c r="EWK3264" s="60"/>
      <c r="EWL3264" s="60"/>
      <c r="EWM3264" s="46"/>
      <c r="EWN3264" s="65"/>
      <c r="EWO3264" s="19"/>
      <c r="EWP3264" s="48"/>
      <c r="EWQ3264" s="41"/>
      <c r="EWR3264" s="44"/>
      <c r="EWS3264" s="18"/>
      <c r="EWT3264" s="16"/>
      <c r="EWU3264" s="36"/>
      <c r="EWV3264" s="36"/>
      <c r="EWW3264" s="36"/>
      <c r="EWX3264" s="36"/>
      <c r="EWY3264" s="36"/>
      <c r="EWZ3264" s="36"/>
      <c r="EXA3264" s="36"/>
      <c r="EXB3264" s="36"/>
      <c r="EXC3264" s="36"/>
      <c r="EXD3264" s="36"/>
      <c r="EXE3264" s="36"/>
      <c r="EXF3264" s="36"/>
      <c r="EXG3264" s="36"/>
      <c r="EXH3264" s="12"/>
      <c r="EXI3264" s="12"/>
      <c r="EXJ3264" s="12"/>
      <c r="EXK3264" s="53"/>
      <c r="EXM3264" s="41"/>
      <c r="EXN3264" s="40"/>
      <c r="EXO3264" s="44"/>
      <c r="EXP3264" s="62"/>
      <c r="EXQ3264" s="56"/>
      <c r="EXR3264" s="60"/>
      <c r="EXS3264" s="60"/>
      <c r="EXT3264" s="60"/>
      <c r="EXU3264" s="60"/>
      <c r="EXV3264" s="46"/>
      <c r="EXW3264" s="65"/>
      <c r="EXX3264" s="19"/>
      <c r="EXY3264" s="48"/>
      <c r="EXZ3264" s="41"/>
      <c r="EYA3264" s="44"/>
      <c r="EYB3264" s="18"/>
      <c r="EYC3264" s="16"/>
      <c r="EYD3264" s="36"/>
      <c r="EYE3264" s="36"/>
      <c r="EYF3264" s="36"/>
      <c r="EYG3264" s="36"/>
      <c r="EYH3264" s="36"/>
      <c r="EYI3264" s="36"/>
      <c r="EYJ3264" s="36"/>
      <c r="EYK3264" s="36"/>
      <c r="EYL3264" s="36"/>
      <c r="EYM3264" s="36"/>
      <c r="EYN3264" s="36"/>
      <c r="EYO3264" s="36"/>
      <c r="EYP3264" s="36"/>
      <c r="EYQ3264" s="12"/>
      <c r="EYR3264" s="12"/>
      <c r="EYS3264" s="12"/>
      <c r="EYT3264" s="53"/>
      <c r="EYV3264" s="41"/>
      <c r="EYW3264" s="40"/>
      <c r="EYX3264" s="44"/>
      <c r="EYY3264" s="62"/>
      <c r="EYZ3264" s="56"/>
      <c r="EZA3264" s="60"/>
      <c r="EZB3264" s="60"/>
      <c r="EZC3264" s="60"/>
      <c r="EZD3264" s="60"/>
      <c r="EZE3264" s="46"/>
      <c r="EZF3264" s="65"/>
      <c r="EZG3264" s="19"/>
      <c r="EZH3264" s="48"/>
      <c r="EZI3264" s="41"/>
      <c r="EZJ3264" s="44"/>
      <c r="EZK3264" s="18"/>
      <c r="EZL3264" s="16"/>
      <c r="EZM3264" s="36"/>
      <c r="EZN3264" s="36"/>
      <c r="EZO3264" s="36"/>
      <c r="EZP3264" s="36"/>
      <c r="EZQ3264" s="36"/>
      <c r="EZR3264" s="36"/>
      <c r="EZS3264" s="36"/>
      <c r="EZT3264" s="36"/>
      <c r="EZU3264" s="36"/>
      <c r="EZV3264" s="36"/>
      <c r="EZW3264" s="36"/>
      <c r="EZX3264" s="36"/>
      <c r="EZY3264" s="36"/>
      <c r="EZZ3264" s="12"/>
      <c r="FAA3264" s="12"/>
      <c r="FAB3264" s="12"/>
      <c r="FAC3264" s="53"/>
      <c r="FAE3264" s="41"/>
      <c r="FAF3264" s="40"/>
      <c r="FAG3264" s="44"/>
      <c r="FAH3264" s="62"/>
      <c r="FAI3264" s="56"/>
      <c r="FAJ3264" s="60"/>
      <c r="FAK3264" s="60"/>
      <c r="FAL3264" s="60"/>
      <c r="FAM3264" s="60"/>
      <c r="FAN3264" s="46"/>
      <c r="FAO3264" s="65"/>
      <c r="FAP3264" s="19"/>
      <c r="FAQ3264" s="48"/>
      <c r="FAR3264" s="41"/>
      <c r="FAS3264" s="44"/>
      <c r="FAT3264" s="18"/>
      <c r="FAU3264" s="16"/>
      <c r="FAV3264" s="36"/>
      <c r="FAW3264" s="36"/>
      <c r="FAX3264" s="36"/>
      <c r="FAY3264" s="36"/>
      <c r="FAZ3264" s="36"/>
      <c r="FBA3264" s="36"/>
      <c r="FBB3264" s="36"/>
      <c r="FBC3264" s="36"/>
      <c r="FBD3264" s="36"/>
      <c r="FBE3264" s="36"/>
      <c r="FBF3264" s="36"/>
      <c r="FBG3264" s="36"/>
      <c r="FBH3264" s="36"/>
      <c r="FBI3264" s="12"/>
      <c r="FBJ3264" s="12"/>
      <c r="FBK3264" s="12"/>
      <c r="FBL3264" s="53"/>
      <c r="FBN3264" s="41"/>
      <c r="FBO3264" s="40"/>
      <c r="FBP3264" s="44"/>
      <c r="FBQ3264" s="62"/>
      <c r="FBR3264" s="56"/>
      <c r="FBS3264" s="60"/>
      <c r="FBT3264" s="60"/>
      <c r="FBU3264" s="60"/>
      <c r="FBV3264" s="60"/>
      <c r="FBW3264" s="46"/>
      <c r="FBX3264" s="65"/>
      <c r="FBY3264" s="19"/>
      <c r="FBZ3264" s="48"/>
      <c r="FCA3264" s="41"/>
      <c r="FCB3264" s="44"/>
      <c r="FCC3264" s="18"/>
      <c r="FCD3264" s="16"/>
      <c r="FCE3264" s="36"/>
      <c r="FCF3264" s="36"/>
      <c r="FCG3264" s="36"/>
      <c r="FCH3264" s="36"/>
      <c r="FCI3264" s="36"/>
      <c r="FCJ3264" s="36"/>
      <c r="FCK3264" s="36"/>
      <c r="FCL3264" s="36"/>
      <c r="FCM3264" s="36"/>
      <c r="FCN3264" s="36"/>
      <c r="FCO3264" s="36"/>
      <c r="FCP3264" s="36"/>
      <c r="FCQ3264" s="36"/>
      <c r="FCR3264" s="12"/>
      <c r="FCS3264" s="12"/>
      <c r="FCT3264" s="12"/>
      <c r="FCU3264" s="53"/>
      <c r="FCW3264" s="41"/>
      <c r="FCX3264" s="40"/>
      <c r="FCY3264" s="44"/>
      <c r="FCZ3264" s="62"/>
      <c r="FDA3264" s="56"/>
      <c r="FDB3264" s="60"/>
      <c r="FDC3264" s="60"/>
      <c r="FDD3264" s="60"/>
      <c r="FDE3264" s="60"/>
      <c r="FDF3264" s="46"/>
      <c r="FDG3264" s="65"/>
      <c r="FDH3264" s="19"/>
      <c r="FDI3264" s="48"/>
      <c r="FDJ3264" s="41"/>
      <c r="FDK3264" s="44"/>
      <c r="FDL3264" s="18"/>
      <c r="FDM3264" s="16"/>
      <c r="FDN3264" s="36"/>
      <c r="FDO3264" s="36"/>
      <c r="FDP3264" s="36"/>
      <c r="FDQ3264" s="36"/>
      <c r="FDR3264" s="36"/>
      <c r="FDS3264" s="36"/>
      <c r="FDT3264" s="36"/>
      <c r="FDU3264" s="36"/>
      <c r="FDV3264" s="36"/>
      <c r="FDW3264" s="36"/>
      <c r="FDX3264" s="36"/>
      <c r="FDY3264" s="36"/>
      <c r="FDZ3264" s="36"/>
      <c r="FEA3264" s="12"/>
      <c r="FEB3264" s="12"/>
      <c r="FEC3264" s="12"/>
      <c r="FED3264" s="53"/>
      <c r="FEF3264" s="41"/>
      <c r="FEG3264" s="40"/>
      <c r="FEH3264" s="44"/>
      <c r="FEI3264" s="62"/>
      <c r="FEJ3264" s="56"/>
      <c r="FEK3264" s="60"/>
      <c r="FEL3264" s="60"/>
      <c r="FEM3264" s="60"/>
      <c r="FEN3264" s="60"/>
      <c r="FEO3264" s="46"/>
      <c r="FEP3264" s="65"/>
      <c r="FEQ3264" s="19"/>
      <c r="FER3264" s="48"/>
      <c r="FES3264" s="41"/>
      <c r="FET3264" s="44"/>
      <c r="FEU3264" s="18"/>
      <c r="FEV3264" s="16"/>
      <c r="FEW3264" s="36"/>
      <c r="FEX3264" s="36"/>
      <c r="FEY3264" s="36"/>
      <c r="FEZ3264" s="36"/>
      <c r="FFA3264" s="36"/>
      <c r="FFB3264" s="36"/>
      <c r="FFC3264" s="36"/>
      <c r="FFD3264" s="36"/>
      <c r="FFE3264" s="36"/>
      <c r="FFF3264" s="36"/>
      <c r="FFG3264" s="36"/>
      <c r="FFH3264" s="36"/>
      <c r="FFI3264" s="36"/>
      <c r="FFJ3264" s="12"/>
      <c r="FFK3264" s="12"/>
      <c r="FFL3264" s="12"/>
      <c r="FFM3264" s="53"/>
      <c r="FFO3264" s="41"/>
      <c r="FFP3264" s="40"/>
      <c r="FFQ3264" s="44"/>
      <c r="FFR3264" s="62"/>
      <c r="FFS3264" s="56"/>
      <c r="FFT3264" s="60"/>
      <c r="FFU3264" s="60"/>
      <c r="FFV3264" s="60"/>
      <c r="FFW3264" s="60"/>
      <c r="FFX3264" s="46"/>
      <c r="FFY3264" s="65"/>
      <c r="FFZ3264" s="19"/>
      <c r="FGA3264" s="48"/>
      <c r="FGB3264" s="41"/>
      <c r="FGC3264" s="44"/>
      <c r="FGD3264" s="18"/>
      <c r="FGE3264" s="16"/>
      <c r="FGF3264" s="36"/>
      <c r="FGG3264" s="36"/>
      <c r="FGH3264" s="36"/>
      <c r="FGI3264" s="36"/>
      <c r="FGJ3264" s="36"/>
      <c r="FGK3264" s="36"/>
      <c r="FGL3264" s="36"/>
      <c r="FGM3264" s="36"/>
      <c r="FGN3264" s="36"/>
      <c r="FGO3264" s="36"/>
      <c r="FGP3264" s="36"/>
      <c r="FGQ3264" s="36"/>
      <c r="FGR3264" s="36"/>
      <c r="FGS3264" s="12"/>
      <c r="FGT3264" s="12"/>
      <c r="FGU3264" s="12"/>
      <c r="FGV3264" s="53"/>
      <c r="FGX3264" s="41"/>
      <c r="FGY3264" s="40"/>
      <c r="FGZ3264" s="44"/>
      <c r="FHA3264" s="62"/>
      <c r="FHB3264" s="56"/>
      <c r="FHC3264" s="60"/>
      <c r="FHD3264" s="60"/>
      <c r="FHE3264" s="60"/>
      <c r="FHF3264" s="60"/>
      <c r="FHG3264" s="46"/>
      <c r="FHH3264" s="65"/>
      <c r="FHI3264" s="19"/>
      <c r="FHJ3264" s="48"/>
      <c r="FHK3264" s="41"/>
      <c r="FHL3264" s="44"/>
      <c r="FHM3264" s="18"/>
      <c r="FHN3264" s="16"/>
      <c r="FHO3264" s="36"/>
      <c r="FHP3264" s="36"/>
      <c r="FHQ3264" s="36"/>
      <c r="FHR3264" s="36"/>
      <c r="FHS3264" s="36"/>
      <c r="FHT3264" s="36"/>
      <c r="FHU3264" s="36"/>
      <c r="FHV3264" s="36"/>
      <c r="FHW3264" s="36"/>
      <c r="FHX3264" s="36"/>
      <c r="FHY3264" s="36"/>
      <c r="FHZ3264" s="36"/>
      <c r="FIA3264" s="36"/>
      <c r="FIB3264" s="12"/>
      <c r="FIC3264" s="12"/>
      <c r="FID3264" s="12"/>
      <c r="FIE3264" s="53"/>
      <c r="FIG3264" s="41"/>
      <c r="FIH3264" s="40"/>
      <c r="FII3264" s="44"/>
      <c r="FIJ3264" s="62"/>
      <c r="FIK3264" s="56"/>
      <c r="FIL3264" s="60"/>
      <c r="FIM3264" s="60"/>
      <c r="FIN3264" s="60"/>
      <c r="FIO3264" s="60"/>
      <c r="FIP3264" s="46"/>
      <c r="FIQ3264" s="65"/>
      <c r="FIR3264" s="19"/>
      <c r="FIS3264" s="48"/>
      <c r="FIT3264" s="41"/>
      <c r="FIU3264" s="44"/>
      <c r="FIV3264" s="18"/>
      <c r="FIW3264" s="16"/>
      <c r="FIX3264" s="36"/>
      <c r="FIY3264" s="36"/>
      <c r="FIZ3264" s="36"/>
      <c r="FJA3264" s="36"/>
      <c r="FJB3264" s="36"/>
      <c r="FJC3264" s="36"/>
      <c r="FJD3264" s="36"/>
      <c r="FJE3264" s="36"/>
      <c r="FJF3264" s="36"/>
      <c r="FJG3264" s="36"/>
      <c r="FJH3264" s="36"/>
      <c r="FJI3264" s="36"/>
      <c r="FJJ3264" s="36"/>
      <c r="FJK3264" s="12"/>
      <c r="FJL3264" s="12"/>
      <c r="FJM3264" s="12"/>
      <c r="FJN3264" s="53"/>
      <c r="FJP3264" s="41"/>
      <c r="FJQ3264" s="40"/>
      <c r="FJR3264" s="44"/>
      <c r="FJS3264" s="62"/>
      <c r="FJT3264" s="56"/>
      <c r="FJU3264" s="60"/>
      <c r="FJV3264" s="60"/>
      <c r="FJW3264" s="60"/>
      <c r="FJX3264" s="60"/>
      <c r="FJY3264" s="46"/>
      <c r="FJZ3264" s="65"/>
      <c r="FKA3264" s="19"/>
      <c r="FKB3264" s="48"/>
      <c r="FKC3264" s="41"/>
      <c r="FKD3264" s="44"/>
      <c r="FKE3264" s="18"/>
      <c r="FKF3264" s="16"/>
      <c r="FKG3264" s="36"/>
      <c r="FKH3264" s="36"/>
      <c r="FKI3264" s="36"/>
      <c r="FKJ3264" s="36"/>
      <c r="FKK3264" s="36"/>
      <c r="FKL3264" s="36"/>
      <c r="FKM3264" s="36"/>
      <c r="FKN3264" s="36"/>
      <c r="FKO3264" s="36"/>
      <c r="FKP3264" s="36"/>
      <c r="FKQ3264" s="36"/>
      <c r="FKR3264" s="36"/>
      <c r="FKS3264" s="36"/>
      <c r="FKT3264" s="12"/>
      <c r="FKU3264" s="12"/>
      <c r="FKV3264" s="12"/>
      <c r="FKW3264" s="53"/>
      <c r="FKY3264" s="41"/>
      <c r="FKZ3264" s="40"/>
      <c r="FLA3264" s="44"/>
      <c r="FLB3264" s="62"/>
      <c r="FLC3264" s="56"/>
      <c r="FLD3264" s="60"/>
      <c r="FLE3264" s="60"/>
      <c r="FLF3264" s="60"/>
      <c r="FLG3264" s="60"/>
      <c r="FLH3264" s="46"/>
      <c r="FLI3264" s="65"/>
      <c r="FLJ3264" s="19"/>
      <c r="FLK3264" s="48"/>
      <c r="FLL3264" s="41"/>
      <c r="FLM3264" s="44"/>
      <c r="FLN3264" s="18"/>
      <c r="FLO3264" s="16"/>
      <c r="FLP3264" s="36"/>
      <c r="FLQ3264" s="36"/>
      <c r="FLR3264" s="36"/>
      <c r="FLS3264" s="36"/>
      <c r="FLT3264" s="36"/>
      <c r="FLU3264" s="36"/>
      <c r="FLV3264" s="36"/>
      <c r="FLW3264" s="36"/>
      <c r="FLX3264" s="36"/>
      <c r="FLY3264" s="36"/>
      <c r="FLZ3264" s="36"/>
      <c r="FMA3264" s="36"/>
      <c r="FMB3264" s="36"/>
      <c r="FMC3264" s="12"/>
      <c r="FMD3264" s="12"/>
      <c r="FME3264" s="12"/>
      <c r="FMF3264" s="53"/>
      <c r="FMH3264" s="41"/>
      <c r="FMI3264" s="40"/>
      <c r="FMJ3264" s="44"/>
      <c r="FMK3264" s="62"/>
      <c r="FML3264" s="56"/>
      <c r="FMM3264" s="60"/>
      <c r="FMN3264" s="60"/>
      <c r="FMO3264" s="60"/>
      <c r="FMP3264" s="60"/>
      <c r="FMQ3264" s="46"/>
      <c r="FMR3264" s="65"/>
      <c r="FMS3264" s="19"/>
      <c r="FMT3264" s="48"/>
      <c r="FMU3264" s="41"/>
      <c r="FMV3264" s="44"/>
      <c r="FMW3264" s="18"/>
      <c r="FMX3264" s="16"/>
      <c r="FMY3264" s="36"/>
      <c r="FMZ3264" s="36"/>
      <c r="FNA3264" s="36"/>
      <c r="FNB3264" s="36"/>
      <c r="FNC3264" s="36"/>
      <c r="FND3264" s="36"/>
      <c r="FNE3264" s="36"/>
      <c r="FNF3264" s="36"/>
      <c r="FNG3264" s="36"/>
      <c r="FNH3264" s="36"/>
      <c r="FNI3264" s="36"/>
      <c r="FNJ3264" s="36"/>
      <c r="FNK3264" s="36"/>
      <c r="FNL3264" s="12"/>
      <c r="FNM3264" s="12"/>
      <c r="FNN3264" s="12"/>
      <c r="FNO3264" s="53"/>
      <c r="FNQ3264" s="41"/>
      <c r="FNR3264" s="40"/>
      <c r="FNS3264" s="44"/>
      <c r="FNT3264" s="62"/>
      <c r="FNU3264" s="56"/>
      <c r="FNV3264" s="60"/>
      <c r="FNW3264" s="60"/>
      <c r="FNX3264" s="60"/>
      <c r="FNY3264" s="60"/>
      <c r="FNZ3264" s="46"/>
      <c r="FOA3264" s="65"/>
      <c r="FOB3264" s="19"/>
      <c r="FOC3264" s="48"/>
      <c r="FOD3264" s="41"/>
      <c r="FOE3264" s="44"/>
      <c r="FOF3264" s="18"/>
      <c r="FOG3264" s="16"/>
      <c r="FOH3264" s="36"/>
      <c r="FOI3264" s="36"/>
      <c r="FOJ3264" s="36"/>
      <c r="FOK3264" s="36"/>
      <c r="FOL3264" s="36"/>
      <c r="FOM3264" s="36"/>
      <c r="FON3264" s="36"/>
      <c r="FOO3264" s="36"/>
      <c r="FOP3264" s="36"/>
      <c r="FOQ3264" s="36"/>
      <c r="FOR3264" s="36"/>
      <c r="FOS3264" s="36"/>
      <c r="FOT3264" s="36"/>
      <c r="FOU3264" s="12"/>
      <c r="FOV3264" s="12"/>
      <c r="FOW3264" s="12"/>
      <c r="FOX3264" s="53"/>
      <c r="FOZ3264" s="41"/>
      <c r="FPA3264" s="40"/>
      <c r="FPB3264" s="44"/>
      <c r="FPC3264" s="62"/>
      <c r="FPD3264" s="56"/>
      <c r="FPE3264" s="60"/>
      <c r="FPF3264" s="60"/>
      <c r="FPG3264" s="60"/>
      <c r="FPH3264" s="60"/>
      <c r="FPI3264" s="46"/>
      <c r="FPJ3264" s="65"/>
      <c r="FPK3264" s="19"/>
      <c r="FPL3264" s="48"/>
      <c r="FPM3264" s="41"/>
      <c r="FPN3264" s="44"/>
      <c r="FPO3264" s="18"/>
      <c r="FPP3264" s="16"/>
      <c r="FPQ3264" s="36"/>
      <c r="FPR3264" s="36"/>
      <c r="FPS3264" s="36"/>
      <c r="FPT3264" s="36"/>
      <c r="FPU3264" s="36"/>
      <c r="FPV3264" s="36"/>
      <c r="FPW3264" s="36"/>
      <c r="FPX3264" s="36"/>
      <c r="FPY3264" s="36"/>
      <c r="FPZ3264" s="36"/>
      <c r="FQA3264" s="36"/>
      <c r="FQB3264" s="36"/>
      <c r="FQC3264" s="36"/>
      <c r="FQD3264" s="12"/>
      <c r="FQE3264" s="12"/>
      <c r="FQF3264" s="12"/>
      <c r="FQG3264" s="53"/>
      <c r="FQI3264" s="41"/>
      <c r="FQJ3264" s="40"/>
      <c r="FQK3264" s="44"/>
      <c r="FQL3264" s="62"/>
      <c r="FQM3264" s="56"/>
      <c r="FQN3264" s="60"/>
      <c r="FQO3264" s="60"/>
      <c r="FQP3264" s="60"/>
      <c r="FQQ3264" s="60"/>
      <c r="FQR3264" s="46"/>
      <c r="FQS3264" s="65"/>
      <c r="FQT3264" s="19"/>
      <c r="FQU3264" s="48"/>
      <c r="FQV3264" s="41"/>
      <c r="FQW3264" s="44"/>
      <c r="FQX3264" s="18"/>
      <c r="FQY3264" s="16"/>
      <c r="FQZ3264" s="36"/>
      <c r="FRA3264" s="36"/>
      <c r="FRB3264" s="36"/>
      <c r="FRC3264" s="36"/>
      <c r="FRD3264" s="36"/>
      <c r="FRE3264" s="36"/>
      <c r="FRF3264" s="36"/>
      <c r="FRG3264" s="36"/>
      <c r="FRH3264" s="36"/>
      <c r="FRI3264" s="36"/>
      <c r="FRJ3264" s="36"/>
      <c r="FRK3264" s="36"/>
      <c r="FRL3264" s="36"/>
      <c r="FRM3264" s="12"/>
      <c r="FRN3264" s="12"/>
      <c r="FRO3264" s="12"/>
      <c r="FRP3264" s="53"/>
      <c r="FRR3264" s="41"/>
      <c r="FRS3264" s="40"/>
      <c r="FRT3264" s="44"/>
      <c r="FRU3264" s="62"/>
      <c r="FRV3264" s="56"/>
      <c r="FRW3264" s="60"/>
      <c r="FRX3264" s="60"/>
      <c r="FRY3264" s="60"/>
      <c r="FRZ3264" s="60"/>
      <c r="FSA3264" s="46"/>
      <c r="FSB3264" s="65"/>
      <c r="FSC3264" s="19"/>
      <c r="FSD3264" s="48"/>
      <c r="FSE3264" s="41"/>
      <c r="FSF3264" s="44"/>
      <c r="FSG3264" s="18"/>
      <c r="FSH3264" s="16"/>
      <c r="FSI3264" s="36"/>
      <c r="FSJ3264" s="36"/>
      <c r="FSK3264" s="36"/>
      <c r="FSL3264" s="36"/>
      <c r="FSM3264" s="36"/>
      <c r="FSN3264" s="36"/>
      <c r="FSO3264" s="36"/>
      <c r="FSP3264" s="36"/>
      <c r="FSQ3264" s="36"/>
      <c r="FSR3264" s="36"/>
      <c r="FSS3264" s="36"/>
      <c r="FST3264" s="36"/>
      <c r="FSU3264" s="36"/>
      <c r="FSV3264" s="12"/>
      <c r="FSW3264" s="12"/>
      <c r="FSX3264" s="12"/>
      <c r="FSY3264" s="53"/>
      <c r="FTA3264" s="41"/>
      <c r="FTB3264" s="40"/>
      <c r="FTC3264" s="44"/>
      <c r="FTD3264" s="62"/>
      <c r="FTE3264" s="56"/>
      <c r="FTF3264" s="60"/>
      <c r="FTG3264" s="60"/>
      <c r="FTH3264" s="60"/>
      <c r="FTI3264" s="60"/>
      <c r="FTJ3264" s="46"/>
      <c r="FTK3264" s="65"/>
      <c r="FTL3264" s="19"/>
      <c r="FTM3264" s="48"/>
      <c r="FTN3264" s="41"/>
      <c r="FTO3264" s="44"/>
      <c r="FTP3264" s="18"/>
      <c r="FTQ3264" s="16"/>
      <c r="FTR3264" s="36"/>
      <c r="FTS3264" s="36"/>
      <c r="FTT3264" s="36"/>
      <c r="FTU3264" s="36"/>
      <c r="FTV3264" s="36"/>
      <c r="FTW3264" s="36"/>
      <c r="FTX3264" s="36"/>
      <c r="FTY3264" s="36"/>
      <c r="FTZ3264" s="36"/>
      <c r="FUA3264" s="36"/>
      <c r="FUB3264" s="36"/>
      <c r="FUC3264" s="36"/>
      <c r="FUD3264" s="36"/>
      <c r="FUE3264" s="12"/>
      <c r="FUF3264" s="12"/>
      <c r="FUG3264" s="12"/>
      <c r="FUH3264" s="53"/>
      <c r="FUJ3264" s="41"/>
      <c r="FUK3264" s="40"/>
      <c r="FUL3264" s="44"/>
      <c r="FUM3264" s="62"/>
      <c r="FUN3264" s="56"/>
      <c r="FUO3264" s="60"/>
      <c r="FUP3264" s="60"/>
      <c r="FUQ3264" s="60"/>
      <c r="FUR3264" s="60"/>
      <c r="FUS3264" s="46"/>
      <c r="FUT3264" s="65"/>
      <c r="FUU3264" s="19"/>
      <c r="FUV3264" s="48"/>
      <c r="FUW3264" s="41"/>
      <c r="FUX3264" s="44"/>
      <c r="FUY3264" s="18"/>
      <c r="FUZ3264" s="16"/>
      <c r="FVA3264" s="36"/>
      <c r="FVB3264" s="36"/>
      <c r="FVC3264" s="36"/>
      <c r="FVD3264" s="36"/>
      <c r="FVE3264" s="36"/>
      <c r="FVF3264" s="36"/>
      <c r="FVG3264" s="36"/>
      <c r="FVH3264" s="36"/>
      <c r="FVI3264" s="36"/>
      <c r="FVJ3264" s="36"/>
      <c r="FVK3264" s="36"/>
      <c r="FVL3264" s="36"/>
      <c r="FVM3264" s="36"/>
      <c r="FVN3264" s="12"/>
      <c r="FVO3264" s="12"/>
      <c r="FVP3264" s="12"/>
      <c r="FVQ3264" s="53"/>
      <c r="FVS3264" s="41"/>
      <c r="FVT3264" s="40"/>
      <c r="FVU3264" s="44"/>
      <c r="FVV3264" s="62"/>
      <c r="FVW3264" s="56"/>
      <c r="FVX3264" s="60"/>
      <c r="FVY3264" s="60"/>
      <c r="FVZ3264" s="60"/>
      <c r="FWA3264" s="60"/>
      <c r="FWB3264" s="46"/>
      <c r="FWC3264" s="65"/>
      <c r="FWD3264" s="19"/>
      <c r="FWE3264" s="48"/>
      <c r="FWF3264" s="41"/>
      <c r="FWG3264" s="44"/>
      <c r="FWH3264" s="18"/>
      <c r="FWI3264" s="16"/>
      <c r="FWJ3264" s="36"/>
      <c r="FWK3264" s="36"/>
      <c r="FWL3264" s="36"/>
      <c r="FWM3264" s="36"/>
      <c r="FWN3264" s="36"/>
      <c r="FWO3264" s="36"/>
      <c r="FWP3264" s="36"/>
      <c r="FWQ3264" s="36"/>
      <c r="FWR3264" s="36"/>
      <c r="FWS3264" s="36"/>
      <c r="FWT3264" s="36"/>
      <c r="FWU3264" s="36"/>
      <c r="FWV3264" s="36"/>
      <c r="FWW3264" s="12"/>
      <c r="FWX3264" s="12"/>
      <c r="FWY3264" s="12"/>
      <c r="FWZ3264" s="53"/>
      <c r="FXB3264" s="41"/>
      <c r="FXC3264" s="40"/>
      <c r="FXD3264" s="44"/>
      <c r="FXE3264" s="62"/>
      <c r="FXF3264" s="56"/>
      <c r="FXG3264" s="60"/>
      <c r="FXH3264" s="60"/>
      <c r="FXI3264" s="60"/>
      <c r="FXJ3264" s="60"/>
      <c r="FXK3264" s="46"/>
      <c r="FXL3264" s="65"/>
      <c r="FXM3264" s="19"/>
      <c r="FXN3264" s="48"/>
      <c r="FXO3264" s="41"/>
      <c r="FXP3264" s="44"/>
      <c r="FXQ3264" s="18"/>
      <c r="FXR3264" s="16"/>
      <c r="FXS3264" s="36"/>
      <c r="FXT3264" s="36"/>
      <c r="FXU3264" s="36"/>
      <c r="FXV3264" s="36"/>
      <c r="FXW3264" s="36"/>
      <c r="FXX3264" s="36"/>
      <c r="FXY3264" s="36"/>
      <c r="FXZ3264" s="36"/>
      <c r="FYA3264" s="36"/>
      <c r="FYB3264" s="36"/>
      <c r="FYC3264" s="36"/>
      <c r="FYD3264" s="36"/>
      <c r="FYE3264" s="36"/>
      <c r="FYF3264" s="12"/>
      <c r="FYG3264" s="12"/>
      <c r="FYH3264" s="12"/>
      <c r="FYI3264" s="53"/>
      <c r="FYK3264" s="41"/>
      <c r="FYL3264" s="40"/>
      <c r="FYM3264" s="44"/>
      <c r="FYN3264" s="62"/>
      <c r="FYO3264" s="56"/>
      <c r="FYP3264" s="60"/>
      <c r="FYQ3264" s="60"/>
      <c r="FYR3264" s="60"/>
      <c r="FYS3264" s="60"/>
      <c r="FYT3264" s="46"/>
      <c r="FYU3264" s="65"/>
      <c r="FYV3264" s="19"/>
      <c r="FYW3264" s="48"/>
      <c r="FYX3264" s="41"/>
      <c r="FYY3264" s="44"/>
      <c r="FYZ3264" s="18"/>
      <c r="FZA3264" s="16"/>
      <c r="FZB3264" s="36"/>
      <c r="FZC3264" s="36"/>
      <c r="FZD3264" s="36"/>
      <c r="FZE3264" s="36"/>
      <c r="FZF3264" s="36"/>
      <c r="FZG3264" s="36"/>
      <c r="FZH3264" s="36"/>
      <c r="FZI3264" s="36"/>
      <c r="FZJ3264" s="36"/>
      <c r="FZK3264" s="36"/>
      <c r="FZL3264" s="36"/>
      <c r="FZM3264" s="36"/>
      <c r="FZN3264" s="36"/>
      <c r="FZO3264" s="12"/>
      <c r="FZP3264" s="12"/>
      <c r="FZQ3264" s="12"/>
      <c r="FZR3264" s="53"/>
      <c r="FZT3264" s="41"/>
      <c r="FZU3264" s="40"/>
      <c r="FZV3264" s="44"/>
      <c r="FZW3264" s="62"/>
      <c r="FZX3264" s="56"/>
      <c r="FZY3264" s="60"/>
      <c r="FZZ3264" s="60"/>
      <c r="GAA3264" s="60"/>
      <c r="GAB3264" s="60"/>
      <c r="GAC3264" s="46"/>
      <c r="GAD3264" s="65"/>
      <c r="GAE3264" s="19"/>
      <c r="GAF3264" s="48"/>
      <c r="GAG3264" s="41"/>
      <c r="GAH3264" s="44"/>
      <c r="GAI3264" s="18"/>
      <c r="GAJ3264" s="16"/>
      <c r="GAK3264" s="36"/>
      <c r="GAL3264" s="36"/>
      <c r="GAM3264" s="36"/>
      <c r="GAN3264" s="36"/>
      <c r="GAO3264" s="36"/>
      <c r="GAP3264" s="36"/>
      <c r="GAQ3264" s="36"/>
      <c r="GAR3264" s="36"/>
      <c r="GAS3264" s="36"/>
      <c r="GAT3264" s="36"/>
      <c r="GAU3264" s="36"/>
      <c r="GAV3264" s="36"/>
      <c r="GAW3264" s="36"/>
      <c r="GAX3264" s="12"/>
      <c r="GAY3264" s="12"/>
      <c r="GAZ3264" s="12"/>
      <c r="GBA3264" s="53"/>
      <c r="GBC3264" s="41"/>
      <c r="GBD3264" s="40"/>
      <c r="GBE3264" s="44"/>
      <c r="GBF3264" s="62"/>
      <c r="GBG3264" s="56"/>
      <c r="GBH3264" s="60"/>
      <c r="GBI3264" s="60"/>
      <c r="GBJ3264" s="60"/>
      <c r="GBK3264" s="60"/>
      <c r="GBL3264" s="46"/>
      <c r="GBM3264" s="65"/>
      <c r="GBN3264" s="19"/>
      <c r="GBO3264" s="48"/>
      <c r="GBP3264" s="41"/>
      <c r="GBQ3264" s="44"/>
      <c r="GBR3264" s="18"/>
      <c r="GBS3264" s="16"/>
      <c r="GBT3264" s="36"/>
      <c r="GBU3264" s="36"/>
      <c r="GBV3264" s="36"/>
      <c r="GBW3264" s="36"/>
      <c r="GBX3264" s="36"/>
      <c r="GBY3264" s="36"/>
      <c r="GBZ3264" s="36"/>
      <c r="GCA3264" s="36"/>
      <c r="GCB3264" s="36"/>
      <c r="GCC3264" s="36"/>
      <c r="GCD3264" s="36"/>
      <c r="GCE3264" s="36"/>
      <c r="GCF3264" s="36"/>
      <c r="GCG3264" s="12"/>
      <c r="GCH3264" s="12"/>
      <c r="GCI3264" s="12"/>
      <c r="GCJ3264" s="53"/>
      <c r="GCL3264" s="41"/>
      <c r="GCM3264" s="40"/>
      <c r="GCN3264" s="44"/>
      <c r="GCO3264" s="62"/>
      <c r="GCP3264" s="56"/>
      <c r="GCQ3264" s="60"/>
      <c r="GCR3264" s="60"/>
      <c r="GCS3264" s="60"/>
      <c r="GCT3264" s="60"/>
      <c r="GCU3264" s="46"/>
      <c r="GCV3264" s="65"/>
      <c r="GCW3264" s="19"/>
      <c r="GCX3264" s="48"/>
      <c r="GCY3264" s="41"/>
      <c r="GCZ3264" s="44"/>
      <c r="GDA3264" s="18"/>
      <c r="GDB3264" s="16"/>
      <c r="GDC3264" s="36"/>
      <c r="GDD3264" s="36"/>
      <c r="GDE3264" s="36"/>
      <c r="GDF3264" s="36"/>
      <c r="GDG3264" s="36"/>
      <c r="GDH3264" s="36"/>
      <c r="GDI3264" s="36"/>
      <c r="GDJ3264" s="36"/>
      <c r="GDK3264" s="36"/>
      <c r="GDL3264" s="36"/>
      <c r="GDM3264" s="36"/>
      <c r="GDN3264" s="36"/>
      <c r="GDO3264" s="36"/>
      <c r="GDP3264" s="12"/>
      <c r="GDQ3264" s="12"/>
      <c r="GDR3264" s="12"/>
      <c r="GDS3264" s="53"/>
      <c r="GDU3264" s="41"/>
      <c r="GDV3264" s="40"/>
      <c r="GDW3264" s="44"/>
      <c r="GDX3264" s="62"/>
      <c r="GDY3264" s="56"/>
      <c r="GDZ3264" s="60"/>
      <c r="GEA3264" s="60"/>
      <c r="GEB3264" s="60"/>
      <c r="GEC3264" s="60"/>
      <c r="GED3264" s="46"/>
      <c r="GEE3264" s="65"/>
      <c r="GEF3264" s="19"/>
      <c r="GEG3264" s="48"/>
      <c r="GEH3264" s="41"/>
      <c r="GEI3264" s="44"/>
      <c r="GEJ3264" s="18"/>
      <c r="GEK3264" s="16"/>
      <c r="GEL3264" s="36"/>
      <c r="GEM3264" s="36"/>
      <c r="GEN3264" s="36"/>
      <c r="GEO3264" s="36"/>
      <c r="GEP3264" s="36"/>
      <c r="GEQ3264" s="36"/>
      <c r="GER3264" s="36"/>
      <c r="GES3264" s="36"/>
      <c r="GET3264" s="36"/>
      <c r="GEU3264" s="36"/>
      <c r="GEV3264" s="36"/>
      <c r="GEW3264" s="36"/>
      <c r="GEX3264" s="36"/>
      <c r="GEY3264" s="12"/>
      <c r="GEZ3264" s="12"/>
      <c r="GFA3264" s="12"/>
      <c r="GFB3264" s="53"/>
      <c r="GFD3264" s="41"/>
      <c r="GFE3264" s="40"/>
      <c r="GFF3264" s="44"/>
      <c r="GFG3264" s="62"/>
      <c r="GFH3264" s="56"/>
      <c r="GFI3264" s="60"/>
      <c r="GFJ3264" s="60"/>
      <c r="GFK3264" s="60"/>
      <c r="GFL3264" s="60"/>
      <c r="GFM3264" s="46"/>
      <c r="GFN3264" s="65"/>
      <c r="GFO3264" s="19"/>
      <c r="GFP3264" s="48"/>
      <c r="GFQ3264" s="41"/>
      <c r="GFR3264" s="44"/>
      <c r="GFS3264" s="18"/>
      <c r="GFT3264" s="16"/>
      <c r="GFU3264" s="36"/>
      <c r="GFV3264" s="36"/>
      <c r="GFW3264" s="36"/>
      <c r="GFX3264" s="36"/>
      <c r="GFY3264" s="36"/>
      <c r="GFZ3264" s="36"/>
      <c r="GGA3264" s="36"/>
      <c r="GGB3264" s="36"/>
      <c r="GGC3264" s="36"/>
      <c r="GGD3264" s="36"/>
      <c r="GGE3264" s="36"/>
      <c r="GGF3264" s="36"/>
      <c r="GGG3264" s="36"/>
      <c r="GGH3264" s="12"/>
      <c r="GGI3264" s="12"/>
      <c r="GGJ3264" s="12"/>
      <c r="GGK3264" s="53"/>
      <c r="GGM3264" s="41"/>
      <c r="GGN3264" s="40"/>
      <c r="GGO3264" s="44"/>
      <c r="GGP3264" s="62"/>
      <c r="GGQ3264" s="56"/>
      <c r="GGR3264" s="60"/>
      <c r="GGS3264" s="60"/>
      <c r="GGT3264" s="60"/>
      <c r="GGU3264" s="60"/>
      <c r="GGV3264" s="46"/>
      <c r="GGW3264" s="65"/>
      <c r="GGX3264" s="19"/>
      <c r="GGY3264" s="48"/>
      <c r="GGZ3264" s="41"/>
      <c r="GHA3264" s="44"/>
      <c r="GHB3264" s="18"/>
      <c r="GHC3264" s="16"/>
      <c r="GHD3264" s="36"/>
      <c r="GHE3264" s="36"/>
      <c r="GHF3264" s="36"/>
      <c r="GHG3264" s="36"/>
      <c r="GHH3264" s="36"/>
      <c r="GHI3264" s="36"/>
      <c r="GHJ3264" s="36"/>
      <c r="GHK3264" s="36"/>
      <c r="GHL3264" s="36"/>
      <c r="GHM3264" s="36"/>
      <c r="GHN3264" s="36"/>
      <c r="GHO3264" s="36"/>
      <c r="GHP3264" s="36"/>
      <c r="GHQ3264" s="12"/>
      <c r="GHR3264" s="12"/>
      <c r="GHS3264" s="12"/>
      <c r="GHT3264" s="53"/>
      <c r="GHV3264" s="41"/>
      <c r="GHW3264" s="40"/>
      <c r="GHX3264" s="44"/>
      <c r="GHY3264" s="62"/>
      <c r="GHZ3264" s="56"/>
      <c r="GIA3264" s="60"/>
      <c r="GIB3264" s="60"/>
      <c r="GIC3264" s="60"/>
      <c r="GID3264" s="60"/>
      <c r="GIE3264" s="46"/>
      <c r="GIF3264" s="65"/>
      <c r="GIG3264" s="19"/>
      <c r="GIH3264" s="48"/>
      <c r="GII3264" s="41"/>
      <c r="GIJ3264" s="44"/>
      <c r="GIK3264" s="18"/>
      <c r="GIL3264" s="16"/>
      <c r="GIM3264" s="36"/>
      <c r="GIN3264" s="36"/>
      <c r="GIO3264" s="36"/>
      <c r="GIP3264" s="36"/>
      <c r="GIQ3264" s="36"/>
      <c r="GIR3264" s="36"/>
      <c r="GIS3264" s="36"/>
      <c r="GIT3264" s="36"/>
      <c r="GIU3264" s="36"/>
      <c r="GIV3264" s="36"/>
      <c r="GIW3264" s="36"/>
      <c r="GIX3264" s="36"/>
      <c r="GIY3264" s="36"/>
      <c r="GIZ3264" s="12"/>
      <c r="GJA3264" s="12"/>
      <c r="GJB3264" s="12"/>
      <c r="GJC3264" s="53"/>
      <c r="GJE3264" s="41"/>
      <c r="GJF3264" s="40"/>
      <c r="GJG3264" s="44"/>
      <c r="GJH3264" s="62"/>
      <c r="GJI3264" s="56"/>
      <c r="GJJ3264" s="60"/>
      <c r="GJK3264" s="60"/>
      <c r="GJL3264" s="60"/>
      <c r="GJM3264" s="60"/>
      <c r="GJN3264" s="46"/>
      <c r="GJO3264" s="65"/>
      <c r="GJP3264" s="19"/>
      <c r="GJQ3264" s="48"/>
      <c r="GJR3264" s="41"/>
      <c r="GJS3264" s="44"/>
      <c r="GJT3264" s="18"/>
      <c r="GJU3264" s="16"/>
      <c r="GJV3264" s="36"/>
      <c r="GJW3264" s="36"/>
      <c r="GJX3264" s="36"/>
      <c r="GJY3264" s="36"/>
      <c r="GJZ3264" s="36"/>
      <c r="GKA3264" s="36"/>
      <c r="GKB3264" s="36"/>
      <c r="GKC3264" s="36"/>
      <c r="GKD3264" s="36"/>
      <c r="GKE3264" s="36"/>
      <c r="GKF3264" s="36"/>
      <c r="GKG3264" s="36"/>
      <c r="GKH3264" s="36"/>
      <c r="GKI3264" s="12"/>
      <c r="GKJ3264" s="12"/>
      <c r="GKK3264" s="12"/>
      <c r="GKL3264" s="53"/>
      <c r="GKN3264" s="41"/>
      <c r="GKO3264" s="40"/>
      <c r="GKP3264" s="44"/>
      <c r="GKQ3264" s="62"/>
      <c r="GKR3264" s="56"/>
      <c r="GKS3264" s="60"/>
      <c r="GKT3264" s="60"/>
      <c r="GKU3264" s="60"/>
      <c r="GKV3264" s="60"/>
      <c r="GKW3264" s="46"/>
      <c r="GKX3264" s="65"/>
      <c r="GKY3264" s="19"/>
      <c r="GKZ3264" s="48"/>
      <c r="GLA3264" s="41"/>
      <c r="GLB3264" s="44"/>
      <c r="GLC3264" s="18"/>
      <c r="GLD3264" s="16"/>
      <c r="GLE3264" s="36"/>
      <c r="GLF3264" s="36"/>
      <c r="GLG3264" s="36"/>
      <c r="GLH3264" s="36"/>
      <c r="GLI3264" s="36"/>
      <c r="GLJ3264" s="36"/>
      <c r="GLK3264" s="36"/>
      <c r="GLL3264" s="36"/>
      <c r="GLM3264" s="36"/>
      <c r="GLN3264" s="36"/>
      <c r="GLO3264" s="36"/>
      <c r="GLP3264" s="36"/>
      <c r="GLQ3264" s="36"/>
      <c r="GLR3264" s="12"/>
      <c r="GLS3264" s="12"/>
      <c r="GLT3264" s="12"/>
      <c r="GLU3264" s="53"/>
      <c r="GLW3264" s="41"/>
      <c r="GLX3264" s="40"/>
      <c r="GLY3264" s="44"/>
      <c r="GLZ3264" s="62"/>
      <c r="GMA3264" s="56"/>
      <c r="GMB3264" s="60"/>
      <c r="GMC3264" s="60"/>
      <c r="GMD3264" s="60"/>
      <c r="GME3264" s="60"/>
      <c r="GMF3264" s="46"/>
      <c r="GMG3264" s="65"/>
      <c r="GMH3264" s="19"/>
      <c r="GMI3264" s="48"/>
      <c r="GMJ3264" s="41"/>
      <c r="GMK3264" s="44"/>
      <c r="GML3264" s="18"/>
      <c r="GMM3264" s="16"/>
      <c r="GMN3264" s="36"/>
      <c r="GMO3264" s="36"/>
      <c r="GMP3264" s="36"/>
      <c r="GMQ3264" s="36"/>
      <c r="GMR3264" s="36"/>
      <c r="GMS3264" s="36"/>
      <c r="GMT3264" s="36"/>
      <c r="GMU3264" s="36"/>
      <c r="GMV3264" s="36"/>
      <c r="GMW3264" s="36"/>
      <c r="GMX3264" s="36"/>
      <c r="GMY3264" s="36"/>
      <c r="GMZ3264" s="36"/>
      <c r="GNA3264" s="12"/>
      <c r="GNB3264" s="12"/>
      <c r="GNC3264" s="12"/>
      <c r="GND3264" s="53"/>
      <c r="GNF3264" s="41"/>
      <c r="GNG3264" s="40"/>
      <c r="GNH3264" s="44"/>
      <c r="GNI3264" s="62"/>
      <c r="GNJ3264" s="56"/>
      <c r="GNK3264" s="60"/>
      <c r="GNL3264" s="60"/>
      <c r="GNM3264" s="60"/>
      <c r="GNN3264" s="60"/>
      <c r="GNO3264" s="46"/>
      <c r="GNP3264" s="65"/>
      <c r="GNQ3264" s="19"/>
      <c r="GNR3264" s="48"/>
      <c r="GNS3264" s="41"/>
      <c r="GNT3264" s="44"/>
      <c r="GNU3264" s="18"/>
      <c r="GNV3264" s="16"/>
      <c r="GNW3264" s="36"/>
      <c r="GNX3264" s="36"/>
      <c r="GNY3264" s="36"/>
      <c r="GNZ3264" s="36"/>
      <c r="GOA3264" s="36"/>
      <c r="GOB3264" s="36"/>
      <c r="GOC3264" s="36"/>
      <c r="GOD3264" s="36"/>
      <c r="GOE3264" s="36"/>
      <c r="GOF3264" s="36"/>
      <c r="GOG3264" s="36"/>
      <c r="GOH3264" s="36"/>
      <c r="GOI3264" s="36"/>
      <c r="GOJ3264" s="12"/>
      <c r="GOK3264" s="12"/>
      <c r="GOL3264" s="12"/>
      <c r="GOM3264" s="53"/>
      <c r="GOO3264" s="41"/>
      <c r="GOP3264" s="40"/>
      <c r="GOQ3264" s="44"/>
      <c r="GOR3264" s="62"/>
      <c r="GOS3264" s="56"/>
      <c r="GOT3264" s="60"/>
      <c r="GOU3264" s="60"/>
      <c r="GOV3264" s="60"/>
      <c r="GOW3264" s="60"/>
      <c r="GOX3264" s="46"/>
      <c r="GOY3264" s="65"/>
      <c r="GOZ3264" s="19"/>
      <c r="GPA3264" s="48"/>
      <c r="GPB3264" s="41"/>
      <c r="GPC3264" s="44"/>
      <c r="GPD3264" s="18"/>
      <c r="GPE3264" s="16"/>
      <c r="GPF3264" s="36"/>
      <c r="GPG3264" s="36"/>
      <c r="GPH3264" s="36"/>
      <c r="GPI3264" s="36"/>
      <c r="GPJ3264" s="36"/>
      <c r="GPK3264" s="36"/>
      <c r="GPL3264" s="36"/>
      <c r="GPM3264" s="36"/>
      <c r="GPN3264" s="36"/>
      <c r="GPO3264" s="36"/>
      <c r="GPP3264" s="36"/>
      <c r="GPQ3264" s="36"/>
      <c r="GPR3264" s="36"/>
      <c r="GPS3264" s="12"/>
      <c r="GPT3264" s="12"/>
      <c r="GPU3264" s="12"/>
      <c r="GPV3264" s="53"/>
      <c r="GPX3264" s="41"/>
      <c r="GPY3264" s="40"/>
      <c r="GPZ3264" s="44"/>
      <c r="GQA3264" s="62"/>
      <c r="GQB3264" s="56"/>
      <c r="GQC3264" s="60"/>
      <c r="GQD3264" s="60"/>
      <c r="GQE3264" s="60"/>
      <c r="GQF3264" s="60"/>
      <c r="GQG3264" s="46"/>
      <c r="GQH3264" s="65"/>
      <c r="GQI3264" s="19"/>
      <c r="GQJ3264" s="48"/>
      <c r="GQK3264" s="41"/>
      <c r="GQL3264" s="44"/>
      <c r="GQM3264" s="18"/>
      <c r="GQN3264" s="16"/>
      <c r="GQO3264" s="36"/>
      <c r="GQP3264" s="36"/>
      <c r="GQQ3264" s="36"/>
      <c r="GQR3264" s="36"/>
      <c r="GQS3264" s="36"/>
      <c r="GQT3264" s="36"/>
      <c r="GQU3264" s="36"/>
      <c r="GQV3264" s="36"/>
      <c r="GQW3264" s="36"/>
      <c r="GQX3264" s="36"/>
      <c r="GQY3264" s="36"/>
      <c r="GQZ3264" s="36"/>
      <c r="GRA3264" s="36"/>
      <c r="GRB3264" s="12"/>
      <c r="GRC3264" s="12"/>
      <c r="GRD3264" s="12"/>
      <c r="GRE3264" s="53"/>
      <c r="GRG3264" s="41"/>
      <c r="GRH3264" s="40"/>
      <c r="GRI3264" s="44"/>
      <c r="GRJ3264" s="62"/>
      <c r="GRK3264" s="56"/>
      <c r="GRL3264" s="60"/>
      <c r="GRM3264" s="60"/>
      <c r="GRN3264" s="60"/>
      <c r="GRO3264" s="60"/>
      <c r="GRP3264" s="46"/>
      <c r="GRQ3264" s="65"/>
      <c r="GRR3264" s="19"/>
      <c r="GRS3264" s="48"/>
      <c r="GRT3264" s="41"/>
      <c r="GRU3264" s="44"/>
      <c r="GRV3264" s="18"/>
      <c r="GRW3264" s="16"/>
      <c r="GRX3264" s="36"/>
      <c r="GRY3264" s="36"/>
      <c r="GRZ3264" s="36"/>
      <c r="GSA3264" s="36"/>
      <c r="GSB3264" s="36"/>
      <c r="GSC3264" s="36"/>
      <c r="GSD3264" s="36"/>
      <c r="GSE3264" s="36"/>
      <c r="GSF3264" s="36"/>
      <c r="GSG3264" s="36"/>
      <c r="GSH3264" s="36"/>
      <c r="GSI3264" s="36"/>
      <c r="GSJ3264" s="36"/>
      <c r="GSK3264" s="12"/>
      <c r="GSL3264" s="12"/>
      <c r="GSM3264" s="12"/>
      <c r="GSN3264" s="53"/>
      <c r="GSP3264" s="41"/>
      <c r="GSQ3264" s="40"/>
      <c r="GSR3264" s="44"/>
      <c r="GSS3264" s="62"/>
      <c r="GST3264" s="56"/>
      <c r="GSU3264" s="60"/>
      <c r="GSV3264" s="60"/>
      <c r="GSW3264" s="60"/>
      <c r="GSX3264" s="60"/>
      <c r="GSY3264" s="46"/>
      <c r="GSZ3264" s="65"/>
      <c r="GTA3264" s="19"/>
      <c r="GTB3264" s="48"/>
      <c r="GTC3264" s="41"/>
      <c r="GTD3264" s="44"/>
      <c r="GTE3264" s="18"/>
      <c r="GTF3264" s="16"/>
      <c r="GTG3264" s="36"/>
      <c r="GTH3264" s="36"/>
      <c r="GTI3264" s="36"/>
      <c r="GTJ3264" s="36"/>
      <c r="GTK3264" s="36"/>
      <c r="GTL3264" s="36"/>
      <c r="GTM3264" s="36"/>
      <c r="GTN3264" s="36"/>
      <c r="GTO3264" s="36"/>
      <c r="GTP3264" s="36"/>
      <c r="GTQ3264" s="36"/>
      <c r="GTR3264" s="36"/>
      <c r="GTS3264" s="36"/>
      <c r="GTT3264" s="12"/>
      <c r="GTU3264" s="12"/>
      <c r="GTV3264" s="12"/>
      <c r="GTW3264" s="53"/>
      <c r="GTY3264" s="41"/>
      <c r="GTZ3264" s="40"/>
      <c r="GUA3264" s="44"/>
      <c r="GUB3264" s="62"/>
      <c r="GUC3264" s="56"/>
      <c r="GUD3264" s="60"/>
      <c r="GUE3264" s="60"/>
      <c r="GUF3264" s="60"/>
      <c r="GUG3264" s="60"/>
      <c r="GUH3264" s="46"/>
      <c r="GUI3264" s="65"/>
      <c r="GUJ3264" s="19"/>
      <c r="GUK3264" s="48"/>
      <c r="GUL3264" s="41"/>
      <c r="GUM3264" s="44"/>
      <c r="GUN3264" s="18"/>
      <c r="GUO3264" s="16"/>
      <c r="GUP3264" s="36"/>
      <c r="GUQ3264" s="36"/>
      <c r="GUR3264" s="36"/>
      <c r="GUS3264" s="36"/>
      <c r="GUT3264" s="36"/>
      <c r="GUU3264" s="36"/>
      <c r="GUV3264" s="36"/>
      <c r="GUW3264" s="36"/>
      <c r="GUX3264" s="36"/>
      <c r="GUY3264" s="36"/>
      <c r="GUZ3264" s="36"/>
      <c r="GVA3264" s="36"/>
      <c r="GVB3264" s="36"/>
      <c r="GVC3264" s="12"/>
      <c r="GVD3264" s="12"/>
      <c r="GVE3264" s="12"/>
      <c r="GVF3264" s="53"/>
      <c r="GVH3264" s="41"/>
      <c r="GVI3264" s="40"/>
      <c r="GVJ3264" s="44"/>
      <c r="GVK3264" s="62"/>
      <c r="GVL3264" s="56"/>
      <c r="GVM3264" s="60"/>
      <c r="GVN3264" s="60"/>
      <c r="GVO3264" s="60"/>
      <c r="GVP3264" s="60"/>
      <c r="GVQ3264" s="46"/>
      <c r="GVR3264" s="65"/>
      <c r="GVS3264" s="19"/>
      <c r="GVT3264" s="48"/>
      <c r="GVU3264" s="41"/>
      <c r="GVV3264" s="44"/>
      <c r="GVW3264" s="18"/>
      <c r="GVX3264" s="16"/>
      <c r="GVY3264" s="36"/>
      <c r="GVZ3264" s="36"/>
      <c r="GWA3264" s="36"/>
      <c r="GWB3264" s="36"/>
      <c r="GWC3264" s="36"/>
      <c r="GWD3264" s="36"/>
      <c r="GWE3264" s="36"/>
      <c r="GWF3264" s="36"/>
      <c r="GWG3264" s="36"/>
      <c r="GWH3264" s="36"/>
      <c r="GWI3264" s="36"/>
      <c r="GWJ3264" s="36"/>
      <c r="GWK3264" s="36"/>
      <c r="GWL3264" s="12"/>
      <c r="GWM3264" s="12"/>
      <c r="GWN3264" s="12"/>
      <c r="GWO3264" s="53"/>
      <c r="GWQ3264" s="41"/>
      <c r="GWR3264" s="40"/>
      <c r="GWS3264" s="44"/>
      <c r="GWT3264" s="62"/>
      <c r="GWU3264" s="56"/>
      <c r="GWV3264" s="60"/>
      <c r="GWW3264" s="60"/>
      <c r="GWX3264" s="60"/>
      <c r="GWY3264" s="60"/>
      <c r="GWZ3264" s="46"/>
      <c r="GXA3264" s="65"/>
      <c r="GXB3264" s="19"/>
      <c r="GXC3264" s="48"/>
      <c r="GXD3264" s="41"/>
      <c r="GXE3264" s="44"/>
      <c r="GXF3264" s="18"/>
      <c r="GXG3264" s="16"/>
      <c r="GXH3264" s="36"/>
      <c r="GXI3264" s="36"/>
      <c r="GXJ3264" s="36"/>
      <c r="GXK3264" s="36"/>
      <c r="GXL3264" s="36"/>
      <c r="GXM3264" s="36"/>
      <c r="GXN3264" s="36"/>
      <c r="GXO3264" s="36"/>
      <c r="GXP3264" s="36"/>
      <c r="GXQ3264" s="36"/>
      <c r="GXR3264" s="36"/>
      <c r="GXS3264" s="36"/>
      <c r="GXT3264" s="36"/>
      <c r="GXU3264" s="12"/>
      <c r="GXV3264" s="12"/>
      <c r="GXW3264" s="12"/>
      <c r="GXX3264" s="53"/>
      <c r="GXZ3264" s="41"/>
      <c r="GYA3264" s="40"/>
      <c r="GYB3264" s="44"/>
      <c r="GYC3264" s="62"/>
      <c r="GYD3264" s="56"/>
      <c r="GYE3264" s="60"/>
      <c r="GYF3264" s="60"/>
      <c r="GYG3264" s="60"/>
      <c r="GYH3264" s="60"/>
      <c r="GYI3264" s="46"/>
      <c r="GYJ3264" s="65"/>
      <c r="GYK3264" s="19"/>
      <c r="GYL3264" s="48"/>
      <c r="GYM3264" s="41"/>
      <c r="GYN3264" s="44"/>
      <c r="GYO3264" s="18"/>
      <c r="GYP3264" s="16"/>
      <c r="GYQ3264" s="36"/>
      <c r="GYR3264" s="36"/>
      <c r="GYS3264" s="36"/>
      <c r="GYT3264" s="36"/>
      <c r="GYU3264" s="36"/>
      <c r="GYV3264" s="36"/>
      <c r="GYW3264" s="36"/>
      <c r="GYX3264" s="36"/>
      <c r="GYY3264" s="36"/>
      <c r="GYZ3264" s="36"/>
      <c r="GZA3264" s="36"/>
      <c r="GZB3264" s="36"/>
      <c r="GZC3264" s="36"/>
      <c r="GZD3264" s="12"/>
      <c r="GZE3264" s="12"/>
      <c r="GZF3264" s="12"/>
      <c r="GZG3264" s="53"/>
      <c r="GZI3264" s="41"/>
      <c r="GZJ3264" s="40"/>
      <c r="GZK3264" s="44"/>
      <c r="GZL3264" s="62"/>
      <c r="GZM3264" s="56"/>
      <c r="GZN3264" s="60"/>
      <c r="GZO3264" s="60"/>
      <c r="GZP3264" s="60"/>
      <c r="GZQ3264" s="60"/>
      <c r="GZR3264" s="46"/>
      <c r="GZS3264" s="65"/>
      <c r="GZT3264" s="19"/>
      <c r="GZU3264" s="48"/>
      <c r="GZV3264" s="41"/>
      <c r="GZW3264" s="44"/>
      <c r="GZX3264" s="18"/>
      <c r="GZY3264" s="16"/>
      <c r="GZZ3264" s="36"/>
      <c r="HAA3264" s="36"/>
      <c r="HAB3264" s="36"/>
      <c r="HAC3264" s="36"/>
      <c r="HAD3264" s="36"/>
      <c r="HAE3264" s="36"/>
      <c r="HAF3264" s="36"/>
      <c r="HAG3264" s="36"/>
      <c r="HAH3264" s="36"/>
      <c r="HAI3264" s="36"/>
      <c r="HAJ3264" s="36"/>
      <c r="HAK3264" s="36"/>
      <c r="HAL3264" s="36"/>
      <c r="HAM3264" s="12"/>
      <c r="HAN3264" s="12"/>
      <c r="HAO3264" s="12"/>
      <c r="HAP3264" s="53"/>
      <c r="HAR3264" s="41"/>
      <c r="HAS3264" s="40"/>
      <c r="HAT3264" s="44"/>
      <c r="HAU3264" s="62"/>
      <c r="HAV3264" s="56"/>
      <c r="HAW3264" s="60"/>
      <c r="HAX3264" s="60"/>
      <c r="HAY3264" s="60"/>
      <c r="HAZ3264" s="60"/>
      <c r="HBA3264" s="46"/>
      <c r="HBB3264" s="65"/>
      <c r="HBC3264" s="19"/>
      <c r="HBD3264" s="48"/>
      <c r="HBE3264" s="41"/>
      <c r="HBF3264" s="44"/>
      <c r="HBG3264" s="18"/>
      <c r="HBH3264" s="16"/>
      <c r="HBI3264" s="36"/>
      <c r="HBJ3264" s="36"/>
      <c r="HBK3264" s="36"/>
      <c r="HBL3264" s="36"/>
      <c r="HBM3264" s="36"/>
      <c r="HBN3264" s="36"/>
      <c r="HBO3264" s="36"/>
      <c r="HBP3264" s="36"/>
      <c r="HBQ3264" s="36"/>
      <c r="HBR3264" s="36"/>
      <c r="HBS3264" s="36"/>
      <c r="HBT3264" s="36"/>
      <c r="HBU3264" s="36"/>
      <c r="HBV3264" s="12"/>
      <c r="HBW3264" s="12"/>
      <c r="HBX3264" s="12"/>
      <c r="HBY3264" s="53"/>
      <c r="HCA3264" s="41"/>
      <c r="HCB3264" s="40"/>
      <c r="HCC3264" s="44"/>
      <c r="HCD3264" s="62"/>
      <c r="HCE3264" s="56"/>
      <c r="HCF3264" s="60"/>
      <c r="HCG3264" s="60"/>
      <c r="HCH3264" s="60"/>
      <c r="HCI3264" s="60"/>
      <c r="HCJ3264" s="46"/>
      <c r="HCK3264" s="65"/>
      <c r="HCL3264" s="19"/>
      <c r="HCM3264" s="48"/>
      <c r="HCN3264" s="41"/>
      <c r="HCO3264" s="44"/>
      <c r="HCP3264" s="18"/>
      <c r="HCQ3264" s="16"/>
      <c r="HCR3264" s="36"/>
      <c r="HCS3264" s="36"/>
      <c r="HCT3264" s="36"/>
      <c r="HCU3264" s="36"/>
      <c r="HCV3264" s="36"/>
      <c r="HCW3264" s="36"/>
      <c r="HCX3264" s="36"/>
      <c r="HCY3264" s="36"/>
      <c r="HCZ3264" s="36"/>
      <c r="HDA3264" s="36"/>
      <c r="HDB3264" s="36"/>
      <c r="HDC3264" s="36"/>
      <c r="HDD3264" s="36"/>
      <c r="HDE3264" s="12"/>
      <c r="HDF3264" s="12"/>
      <c r="HDG3264" s="12"/>
      <c r="HDH3264" s="53"/>
      <c r="HDJ3264" s="41"/>
      <c r="HDK3264" s="40"/>
      <c r="HDL3264" s="44"/>
      <c r="HDM3264" s="62"/>
      <c r="HDN3264" s="56"/>
      <c r="HDO3264" s="60"/>
      <c r="HDP3264" s="60"/>
      <c r="HDQ3264" s="60"/>
      <c r="HDR3264" s="60"/>
      <c r="HDS3264" s="46"/>
      <c r="HDT3264" s="65"/>
      <c r="HDU3264" s="19"/>
      <c r="HDV3264" s="48"/>
      <c r="HDW3264" s="41"/>
      <c r="HDX3264" s="44"/>
      <c r="HDY3264" s="18"/>
      <c r="HDZ3264" s="16"/>
      <c r="HEA3264" s="36"/>
      <c r="HEB3264" s="36"/>
      <c r="HEC3264" s="36"/>
      <c r="HED3264" s="36"/>
      <c r="HEE3264" s="36"/>
      <c r="HEF3264" s="36"/>
      <c r="HEG3264" s="36"/>
      <c r="HEH3264" s="36"/>
      <c r="HEI3264" s="36"/>
      <c r="HEJ3264" s="36"/>
      <c r="HEK3264" s="36"/>
      <c r="HEL3264" s="36"/>
      <c r="HEM3264" s="36"/>
      <c r="HEN3264" s="12"/>
      <c r="HEO3264" s="12"/>
      <c r="HEP3264" s="12"/>
      <c r="HEQ3264" s="53"/>
      <c r="HES3264" s="41"/>
      <c r="HET3264" s="40"/>
      <c r="HEU3264" s="44"/>
      <c r="HEV3264" s="62"/>
      <c r="HEW3264" s="56"/>
      <c r="HEX3264" s="60"/>
      <c r="HEY3264" s="60"/>
      <c r="HEZ3264" s="60"/>
      <c r="HFA3264" s="60"/>
      <c r="HFB3264" s="46"/>
      <c r="HFC3264" s="65"/>
      <c r="HFD3264" s="19"/>
      <c r="HFE3264" s="48"/>
      <c r="HFF3264" s="41"/>
      <c r="HFG3264" s="44"/>
      <c r="HFH3264" s="18"/>
      <c r="HFI3264" s="16"/>
      <c r="HFJ3264" s="36"/>
      <c r="HFK3264" s="36"/>
      <c r="HFL3264" s="36"/>
      <c r="HFM3264" s="36"/>
      <c r="HFN3264" s="36"/>
      <c r="HFO3264" s="36"/>
      <c r="HFP3264" s="36"/>
      <c r="HFQ3264" s="36"/>
      <c r="HFR3264" s="36"/>
      <c r="HFS3264" s="36"/>
      <c r="HFT3264" s="36"/>
      <c r="HFU3264" s="36"/>
      <c r="HFV3264" s="36"/>
      <c r="HFW3264" s="12"/>
      <c r="HFX3264" s="12"/>
      <c r="HFY3264" s="12"/>
      <c r="HFZ3264" s="53"/>
      <c r="HGB3264" s="41"/>
      <c r="HGC3264" s="40"/>
      <c r="HGD3264" s="44"/>
      <c r="HGE3264" s="62"/>
      <c r="HGF3264" s="56"/>
      <c r="HGG3264" s="60"/>
      <c r="HGH3264" s="60"/>
      <c r="HGI3264" s="60"/>
      <c r="HGJ3264" s="60"/>
      <c r="HGK3264" s="46"/>
      <c r="HGL3264" s="65"/>
      <c r="HGM3264" s="19"/>
      <c r="HGN3264" s="48"/>
      <c r="HGO3264" s="41"/>
      <c r="HGP3264" s="44"/>
      <c r="HGQ3264" s="18"/>
      <c r="HGR3264" s="16"/>
      <c r="HGS3264" s="36"/>
      <c r="HGT3264" s="36"/>
      <c r="HGU3264" s="36"/>
      <c r="HGV3264" s="36"/>
      <c r="HGW3264" s="36"/>
      <c r="HGX3264" s="36"/>
      <c r="HGY3264" s="36"/>
      <c r="HGZ3264" s="36"/>
      <c r="HHA3264" s="36"/>
      <c r="HHB3264" s="36"/>
      <c r="HHC3264" s="36"/>
      <c r="HHD3264" s="36"/>
      <c r="HHE3264" s="36"/>
      <c r="HHF3264" s="12"/>
      <c r="HHG3264" s="12"/>
      <c r="HHH3264" s="12"/>
      <c r="HHI3264" s="53"/>
      <c r="HHK3264" s="41"/>
      <c r="HHL3264" s="40"/>
      <c r="HHM3264" s="44"/>
      <c r="HHN3264" s="62"/>
      <c r="HHO3264" s="56"/>
      <c r="HHP3264" s="60"/>
      <c r="HHQ3264" s="60"/>
      <c r="HHR3264" s="60"/>
      <c r="HHS3264" s="60"/>
      <c r="HHT3264" s="46"/>
      <c r="HHU3264" s="65"/>
      <c r="HHV3264" s="19"/>
      <c r="HHW3264" s="48"/>
      <c r="HHX3264" s="41"/>
      <c r="HHY3264" s="44"/>
      <c r="HHZ3264" s="18"/>
      <c r="HIA3264" s="16"/>
      <c r="HIB3264" s="36"/>
      <c r="HIC3264" s="36"/>
      <c r="HID3264" s="36"/>
      <c r="HIE3264" s="36"/>
      <c r="HIF3264" s="36"/>
      <c r="HIG3264" s="36"/>
      <c r="HIH3264" s="36"/>
      <c r="HII3264" s="36"/>
      <c r="HIJ3264" s="36"/>
      <c r="HIK3264" s="36"/>
      <c r="HIL3264" s="36"/>
      <c r="HIM3264" s="36"/>
      <c r="HIN3264" s="36"/>
      <c r="HIO3264" s="12"/>
      <c r="HIP3264" s="12"/>
      <c r="HIQ3264" s="12"/>
      <c r="HIR3264" s="53"/>
      <c r="HIT3264" s="41"/>
      <c r="HIU3264" s="40"/>
      <c r="HIV3264" s="44"/>
      <c r="HIW3264" s="62"/>
      <c r="HIX3264" s="56"/>
      <c r="HIY3264" s="60"/>
      <c r="HIZ3264" s="60"/>
      <c r="HJA3264" s="60"/>
      <c r="HJB3264" s="60"/>
      <c r="HJC3264" s="46"/>
      <c r="HJD3264" s="65"/>
      <c r="HJE3264" s="19"/>
      <c r="HJF3264" s="48"/>
      <c r="HJG3264" s="41"/>
      <c r="HJH3264" s="44"/>
      <c r="HJI3264" s="18"/>
      <c r="HJJ3264" s="16"/>
      <c r="HJK3264" s="36"/>
      <c r="HJL3264" s="36"/>
      <c r="HJM3264" s="36"/>
      <c r="HJN3264" s="36"/>
      <c r="HJO3264" s="36"/>
      <c r="HJP3264" s="36"/>
      <c r="HJQ3264" s="36"/>
      <c r="HJR3264" s="36"/>
      <c r="HJS3264" s="36"/>
      <c r="HJT3264" s="36"/>
      <c r="HJU3264" s="36"/>
      <c r="HJV3264" s="36"/>
      <c r="HJW3264" s="36"/>
      <c r="HJX3264" s="12"/>
      <c r="HJY3264" s="12"/>
      <c r="HJZ3264" s="12"/>
      <c r="HKA3264" s="53"/>
      <c r="HKC3264" s="41"/>
      <c r="HKD3264" s="40"/>
      <c r="HKE3264" s="44"/>
      <c r="HKF3264" s="62"/>
      <c r="HKG3264" s="56"/>
      <c r="HKH3264" s="60"/>
      <c r="HKI3264" s="60"/>
      <c r="HKJ3264" s="60"/>
      <c r="HKK3264" s="60"/>
      <c r="HKL3264" s="46"/>
      <c r="HKM3264" s="65"/>
      <c r="HKN3264" s="19"/>
      <c r="HKO3264" s="48"/>
      <c r="HKP3264" s="41"/>
      <c r="HKQ3264" s="44"/>
      <c r="HKR3264" s="18"/>
      <c r="HKS3264" s="16"/>
      <c r="HKT3264" s="36"/>
      <c r="HKU3264" s="36"/>
      <c r="HKV3264" s="36"/>
      <c r="HKW3264" s="36"/>
      <c r="HKX3264" s="36"/>
      <c r="HKY3264" s="36"/>
      <c r="HKZ3264" s="36"/>
      <c r="HLA3264" s="36"/>
      <c r="HLB3264" s="36"/>
      <c r="HLC3264" s="36"/>
      <c r="HLD3264" s="36"/>
      <c r="HLE3264" s="36"/>
      <c r="HLF3264" s="36"/>
      <c r="HLG3264" s="12"/>
      <c r="HLH3264" s="12"/>
      <c r="HLI3264" s="12"/>
      <c r="HLJ3264" s="53"/>
      <c r="HLL3264" s="41"/>
      <c r="HLM3264" s="40"/>
      <c r="HLN3264" s="44"/>
      <c r="HLO3264" s="62"/>
      <c r="HLP3264" s="56"/>
      <c r="HLQ3264" s="60"/>
      <c r="HLR3264" s="60"/>
      <c r="HLS3264" s="60"/>
      <c r="HLT3264" s="60"/>
      <c r="HLU3264" s="46"/>
      <c r="HLV3264" s="65"/>
      <c r="HLW3264" s="19"/>
      <c r="HLX3264" s="48"/>
      <c r="HLY3264" s="41"/>
      <c r="HLZ3264" s="44"/>
      <c r="HMA3264" s="18"/>
      <c r="HMB3264" s="16"/>
      <c r="HMC3264" s="36"/>
      <c r="HMD3264" s="36"/>
      <c r="HME3264" s="36"/>
      <c r="HMF3264" s="36"/>
      <c r="HMG3264" s="36"/>
      <c r="HMH3264" s="36"/>
      <c r="HMI3264" s="36"/>
      <c r="HMJ3264" s="36"/>
      <c r="HMK3264" s="36"/>
      <c r="HML3264" s="36"/>
      <c r="HMM3264" s="36"/>
      <c r="HMN3264" s="36"/>
      <c r="HMO3264" s="36"/>
      <c r="HMP3264" s="12"/>
      <c r="HMQ3264" s="12"/>
      <c r="HMR3264" s="12"/>
      <c r="HMS3264" s="53"/>
      <c r="HMU3264" s="41"/>
      <c r="HMV3264" s="40"/>
      <c r="HMW3264" s="44"/>
      <c r="HMX3264" s="62"/>
      <c r="HMY3264" s="56"/>
      <c r="HMZ3264" s="60"/>
      <c r="HNA3264" s="60"/>
      <c r="HNB3264" s="60"/>
      <c r="HNC3264" s="60"/>
      <c r="HND3264" s="46"/>
      <c r="HNE3264" s="65"/>
      <c r="HNF3264" s="19"/>
      <c r="HNG3264" s="48"/>
      <c r="HNH3264" s="41"/>
      <c r="HNI3264" s="44"/>
      <c r="HNJ3264" s="18"/>
      <c r="HNK3264" s="16"/>
      <c r="HNL3264" s="36"/>
      <c r="HNM3264" s="36"/>
      <c r="HNN3264" s="36"/>
      <c r="HNO3264" s="36"/>
      <c r="HNP3264" s="36"/>
      <c r="HNQ3264" s="36"/>
      <c r="HNR3264" s="36"/>
      <c r="HNS3264" s="36"/>
      <c r="HNT3264" s="36"/>
      <c r="HNU3264" s="36"/>
      <c r="HNV3264" s="36"/>
      <c r="HNW3264" s="36"/>
      <c r="HNX3264" s="36"/>
      <c r="HNY3264" s="12"/>
      <c r="HNZ3264" s="12"/>
      <c r="HOA3264" s="12"/>
      <c r="HOB3264" s="53"/>
      <c r="HOD3264" s="41"/>
      <c r="HOE3264" s="40"/>
      <c r="HOF3264" s="44"/>
      <c r="HOG3264" s="62"/>
      <c r="HOH3264" s="56"/>
      <c r="HOI3264" s="60"/>
      <c r="HOJ3264" s="60"/>
      <c r="HOK3264" s="60"/>
      <c r="HOL3264" s="60"/>
      <c r="HOM3264" s="46"/>
      <c r="HON3264" s="65"/>
      <c r="HOO3264" s="19"/>
      <c r="HOP3264" s="48"/>
      <c r="HOQ3264" s="41"/>
      <c r="HOR3264" s="44"/>
      <c r="HOS3264" s="18"/>
      <c r="HOT3264" s="16"/>
      <c r="HOU3264" s="36"/>
      <c r="HOV3264" s="36"/>
      <c r="HOW3264" s="36"/>
      <c r="HOX3264" s="36"/>
      <c r="HOY3264" s="36"/>
      <c r="HOZ3264" s="36"/>
      <c r="HPA3264" s="36"/>
      <c r="HPB3264" s="36"/>
      <c r="HPC3264" s="36"/>
      <c r="HPD3264" s="36"/>
      <c r="HPE3264" s="36"/>
      <c r="HPF3264" s="36"/>
      <c r="HPG3264" s="36"/>
      <c r="HPH3264" s="12"/>
      <c r="HPI3264" s="12"/>
      <c r="HPJ3264" s="12"/>
      <c r="HPK3264" s="53"/>
      <c r="HPM3264" s="41"/>
      <c r="HPN3264" s="40"/>
      <c r="HPO3264" s="44"/>
      <c r="HPP3264" s="62"/>
      <c r="HPQ3264" s="56"/>
      <c r="HPR3264" s="60"/>
      <c r="HPS3264" s="60"/>
      <c r="HPT3264" s="60"/>
      <c r="HPU3264" s="60"/>
      <c r="HPV3264" s="46"/>
      <c r="HPW3264" s="65"/>
      <c r="HPX3264" s="19"/>
      <c r="HPY3264" s="48"/>
      <c r="HPZ3264" s="41"/>
      <c r="HQA3264" s="44"/>
      <c r="HQB3264" s="18"/>
      <c r="HQC3264" s="16"/>
      <c r="HQD3264" s="36"/>
      <c r="HQE3264" s="36"/>
      <c r="HQF3264" s="36"/>
      <c r="HQG3264" s="36"/>
      <c r="HQH3264" s="36"/>
      <c r="HQI3264" s="36"/>
      <c r="HQJ3264" s="36"/>
      <c r="HQK3264" s="36"/>
      <c r="HQL3264" s="36"/>
      <c r="HQM3264" s="36"/>
      <c r="HQN3264" s="36"/>
      <c r="HQO3264" s="36"/>
      <c r="HQP3264" s="36"/>
      <c r="HQQ3264" s="12"/>
      <c r="HQR3264" s="12"/>
      <c r="HQS3264" s="12"/>
      <c r="HQT3264" s="53"/>
      <c r="HQV3264" s="41"/>
      <c r="HQW3264" s="40"/>
      <c r="HQX3264" s="44"/>
      <c r="HQY3264" s="62"/>
      <c r="HQZ3264" s="56"/>
      <c r="HRA3264" s="60"/>
      <c r="HRB3264" s="60"/>
      <c r="HRC3264" s="60"/>
      <c r="HRD3264" s="60"/>
      <c r="HRE3264" s="46"/>
      <c r="HRF3264" s="65"/>
      <c r="HRG3264" s="19"/>
      <c r="HRH3264" s="48"/>
      <c r="HRI3264" s="41"/>
      <c r="HRJ3264" s="44"/>
      <c r="HRK3264" s="18"/>
      <c r="HRL3264" s="16"/>
      <c r="HRM3264" s="36"/>
      <c r="HRN3264" s="36"/>
      <c r="HRO3264" s="36"/>
      <c r="HRP3264" s="36"/>
      <c r="HRQ3264" s="36"/>
      <c r="HRR3264" s="36"/>
      <c r="HRS3264" s="36"/>
      <c r="HRT3264" s="36"/>
      <c r="HRU3264" s="36"/>
      <c r="HRV3264" s="36"/>
      <c r="HRW3264" s="36"/>
      <c r="HRX3264" s="36"/>
      <c r="HRY3264" s="36"/>
      <c r="HRZ3264" s="12"/>
      <c r="HSA3264" s="12"/>
      <c r="HSB3264" s="12"/>
      <c r="HSC3264" s="53"/>
      <c r="HSE3264" s="41"/>
      <c r="HSF3264" s="40"/>
      <c r="HSG3264" s="44"/>
      <c r="HSH3264" s="62"/>
      <c r="HSI3264" s="56"/>
      <c r="HSJ3264" s="60"/>
      <c r="HSK3264" s="60"/>
      <c r="HSL3264" s="60"/>
      <c r="HSM3264" s="60"/>
      <c r="HSN3264" s="46"/>
      <c r="HSO3264" s="65"/>
      <c r="HSP3264" s="19"/>
      <c r="HSQ3264" s="48"/>
      <c r="HSR3264" s="41"/>
      <c r="HSS3264" s="44"/>
      <c r="HST3264" s="18"/>
      <c r="HSU3264" s="16"/>
      <c r="HSV3264" s="36"/>
      <c r="HSW3264" s="36"/>
      <c r="HSX3264" s="36"/>
      <c r="HSY3264" s="36"/>
      <c r="HSZ3264" s="36"/>
      <c r="HTA3264" s="36"/>
      <c r="HTB3264" s="36"/>
      <c r="HTC3264" s="36"/>
      <c r="HTD3264" s="36"/>
      <c r="HTE3264" s="36"/>
      <c r="HTF3264" s="36"/>
      <c r="HTG3264" s="36"/>
      <c r="HTH3264" s="36"/>
      <c r="HTI3264" s="12"/>
      <c r="HTJ3264" s="12"/>
      <c r="HTK3264" s="12"/>
      <c r="HTL3264" s="53"/>
      <c r="HTN3264" s="41"/>
      <c r="HTO3264" s="40"/>
      <c r="HTP3264" s="44"/>
      <c r="HTQ3264" s="62"/>
      <c r="HTR3264" s="56"/>
      <c r="HTS3264" s="60"/>
      <c r="HTT3264" s="60"/>
      <c r="HTU3264" s="60"/>
      <c r="HTV3264" s="60"/>
      <c r="HTW3264" s="46"/>
      <c r="HTX3264" s="65"/>
      <c r="HTY3264" s="19"/>
      <c r="HTZ3264" s="48"/>
      <c r="HUA3264" s="41"/>
      <c r="HUB3264" s="44"/>
      <c r="HUC3264" s="18"/>
      <c r="HUD3264" s="16"/>
      <c r="HUE3264" s="36"/>
      <c r="HUF3264" s="36"/>
      <c r="HUG3264" s="36"/>
      <c r="HUH3264" s="36"/>
      <c r="HUI3264" s="36"/>
      <c r="HUJ3264" s="36"/>
      <c r="HUK3264" s="36"/>
      <c r="HUL3264" s="36"/>
      <c r="HUM3264" s="36"/>
      <c r="HUN3264" s="36"/>
      <c r="HUO3264" s="36"/>
      <c r="HUP3264" s="36"/>
      <c r="HUQ3264" s="36"/>
      <c r="HUR3264" s="12"/>
      <c r="HUS3264" s="12"/>
      <c r="HUT3264" s="12"/>
      <c r="HUU3264" s="53"/>
      <c r="HUW3264" s="41"/>
      <c r="HUX3264" s="40"/>
      <c r="HUY3264" s="44"/>
      <c r="HUZ3264" s="62"/>
      <c r="HVA3264" s="56"/>
      <c r="HVB3264" s="60"/>
      <c r="HVC3264" s="60"/>
      <c r="HVD3264" s="60"/>
      <c r="HVE3264" s="60"/>
      <c r="HVF3264" s="46"/>
      <c r="HVG3264" s="65"/>
      <c r="HVH3264" s="19"/>
      <c r="HVI3264" s="48"/>
      <c r="HVJ3264" s="41"/>
      <c r="HVK3264" s="44"/>
      <c r="HVL3264" s="18"/>
      <c r="HVM3264" s="16"/>
      <c r="HVN3264" s="36"/>
      <c r="HVO3264" s="36"/>
      <c r="HVP3264" s="36"/>
      <c r="HVQ3264" s="36"/>
      <c r="HVR3264" s="36"/>
      <c r="HVS3264" s="36"/>
      <c r="HVT3264" s="36"/>
      <c r="HVU3264" s="36"/>
      <c r="HVV3264" s="36"/>
      <c r="HVW3264" s="36"/>
      <c r="HVX3264" s="36"/>
      <c r="HVY3264" s="36"/>
      <c r="HVZ3264" s="36"/>
      <c r="HWA3264" s="12"/>
      <c r="HWB3264" s="12"/>
      <c r="HWC3264" s="12"/>
      <c r="HWD3264" s="53"/>
      <c r="HWF3264" s="41"/>
      <c r="HWG3264" s="40"/>
      <c r="HWH3264" s="44"/>
      <c r="HWI3264" s="62"/>
      <c r="HWJ3264" s="56"/>
      <c r="HWK3264" s="60"/>
      <c r="HWL3264" s="60"/>
      <c r="HWM3264" s="60"/>
      <c r="HWN3264" s="60"/>
      <c r="HWO3264" s="46"/>
      <c r="HWP3264" s="65"/>
      <c r="HWQ3264" s="19"/>
      <c r="HWR3264" s="48"/>
      <c r="HWS3264" s="41"/>
      <c r="HWT3264" s="44"/>
      <c r="HWU3264" s="18"/>
      <c r="HWV3264" s="16"/>
      <c r="HWW3264" s="36"/>
      <c r="HWX3264" s="36"/>
      <c r="HWY3264" s="36"/>
      <c r="HWZ3264" s="36"/>
      <c r="HXA3264" s="36"/>
      <c r="HXB3264" s="36"/>
      <c r="HXC3264" s="36"/>
      <c r="HXD3264" s="36"/>
      <c r="HXE3264" s="36"/>
      <c r="HXF3264" s="36"/>
      <c r="HXG3264" s="36"/>
      <c r="HXH3264" s="36"/>
      <c r="HXI3264" s="36"/>
      <c r="HXJ3264" s="12"/>
      <c r="HXK3264" s="12"/>
      <c r="HXL3264" s="12"/>
      <c r="HXM3264" s="53"/>
      <c r="HXO3264" s="41"/>
      <c r="HXP3264" s="40"/>
      <c r="HXQ3264" s="44"/>
      <c r="HXR3264" s="62"/>
      <c r="HXS3264" s="56"/>
      <c r="HXT3264" s="60"/>
      <c r="HXU3264" s="60"/>
      <c r="HXV3264" s="60"/>
      <c r="HXW3264" s="60"/>
      <c r="HXX3264" s="46"/>
      <c r="HXY3264" s="65"/>
      <c r="HXZ3264" s="19"/>
      <c r="HYA3264" s="48"/>
      <c r="HYB3264" s="41"/>
      <c r="HYC3264" s="44"/>
      <c r="HYD3264" s="18"/>
      <c r="HYE3264" s="16"/>
      <c r="HYF3264" s="36"/>
      <c r="HYG3264" s="36"/>
      <c r="HYH3264" s="36"/>
      <c r="HYI3264" s="36"/>
      <c r="HYJ3264" s="36"/>
      <c r="HYK3264" s="36"/>
      <c r="HYL3264" s="36"/>
      <c r="HYM3264" s="36"/>
      <c r="HYN3264" s="36"/>
      <c r="HYO3264" s="36"/>
      <c r="HYP3264" s="36"/>
      <c r="HYQ3264" s="36"/>
      <c r="HYR3264" s="36"/>
      <c r="HYS3264" s="12"/>
      <c r="HYT3264" s="12"/>
      <c r="HYU3264" s="12"/>
      <c r="HYV3264" s="53"/>
      <c r="HYX3264" s="41"/>
      <c r="HYY3264" s="40"/>
      <c r="HYZ3264" s="44"/>
      <c r="HZA3264" s="62"/>
      <c r="HZB3264" s="56"/>
      <c r="HZC3264" s="60"/>
      <c r="HZD3264" s="60"/>
      <c r="HZE3264" s="60"/>
      <c r="HZF3264" s="60"/>
      <c r="HZG3264" s="46"/>
      <c r="HZH3264" s="65"/>
      <c r="HZI3264" s="19"/>
      <c r="HZJ3264" s="48"/>
      <c r="HZK3264" s="41"/>
      <c r="HZL3264" s="44"/>
      <c r="HZM3264" s="18"/>
      <c r="HZN3264" s="16"/>
      <c r="HZO3264" s="36"/>
      <c r="HZP3264" s="36"/>
      <c r="HZQ3264" s="36"/>
      <c r="HZR3264" s="36"/>
      <c r="HZS3264" s="36"/>
      <c r="HZT3264" s="36"/>
      <c r="HZU3264" s="36"/>
      <c r="HZV3264" s="36"/>
      <c r="HZW3264" s="36"/>
      <c r="HZX3264" s="36"/>
      <c r="HZY3264" s="36"/>
      <c r="HZZ3264" s="36"/>
      <c r="IAA3264" s="36"/>
      <c r="IAB3264" s="12"/>
      <c r="IAC3264" s="12"/>
      <c r="IAD3264" s="12"/>
      <c r="IAE3264" s="53"/>
      <c r="IAG3264" s="41"/>
      <c r="IAH3264" s="40"/>
      <c r="IAI3264" s="44"/>
      <c r="IAJ3264" s="62"/>
      <c r="IAK3264" s="56"/>
      <c r="IAL3264" s="60"/>
      <c r="IAM3264" s="60"/>
      <c r="IAN3264" s="60"/>
      <c r="IAO3264" s="60"/>
      <c r="IAP3264" s="46"/>
      <c r="IAQ3264" s="65"/>
      <c r="IAR3264" s="19"/>
      <c r="IAS3264" s="48"/>
      <c r="IAT3264" s="41"/>
      <c r="IAU3264" s="44"/>
      <c r="IAV3264" s="18"/>
      <c r="IAW3264" s="16"/>
      <c r="IAX3264" s="36"/>
      <c r="IAY3264" s="36"/>
      <c r="IAZ3264" s="36"/>
      <c r="IBA3264" s="36"/>
      <c r="IBB3264" s="36"/>
      <c r="IBC3264" s="36"/>
      <c r="IBD3264" s="36"/>
      <c r="IBE3264" s="36"/>
      <c r="IBF3264" s="36"/>
      <c r="IBG3264" s="36"/>
      <c r="IBH3264" s="36"/>
      <c r="IBI3264" s="36"/>
      <c r="IBJ3264" s="36"/>
      <c r="IBK3264" s="12"/>
      <c r="IBL3264" s="12"/>
      <c r="IBM3264" s="12"/>
      <c r="IBN3264" s="53"/>
      <c r="IBP3264" s="41"/>
      <c r="IBQ3264" s="40"/>
      <c r="IBR3264" s="44"/>
      <c r="IBS3264" s="62"/>
      <c r="IBT3264" s="56"/>
      <c r="IBU3264" s="60"/>
      <c r="IBV3264" s="60"/>
      <c r="IBW3264" s="60"/>
      <c r="IBX3264" s="60"/>
      <c r="IBY3264" s="46"/>
      <c r="IBZ3264" s="65"/>
      <c r="ICA3264" s="19"/>
      <c r="ICB3264" s="48"/>
      <c r="ICC3264" s="41"/>
      <c r="ICD3264" s="44"/>
      <c r="ICE3264" s="18"/>
      <c r="ICF3264" s="16"/>
      <c r="ICG3264" s="36"/>
      <c r="ICH3264" s="36"/>
      <c r="ICI3264" s="36"/>
      <c r="ICJ3264" s="36"/>
      <c r="ICK3264" s="36"/>
      <c r="ICL3264" s="36"/>
      <c r="ICM3264" s="36"/>
      <c r="ICN3264" s="36"/>
      <c r="ICO3264" s="36"/>
      <c r="ICP3264" s="36"/>
      <c r="ICQ3264" s="36"/>
      <c r="ICR3264" s="36"/>
      <c r="ICS3264" s="36"/>
      <c r="ICT3264" s="12"/>
      <c r="ICU3264" s="12"/>
      <c r="ICV3264" s="12"/>
      <c r="ICW3264" s="53"/>
      <c r="ICY3264" s="41"/>
      <c r="ICZ3264" s="40"/>
      <c r="IDA3264" s="44"/>
      <c r="IDB3264" s="62"/>
      <c r="IDC3264" s="56"/>
      <c r="IDD3264" s="60"/>
      <c r="IDE3264" s="60"/>
      <c r="IDF3264" s="60"/>
      <c r="IDG3264" s="60"/>
      <c r="IDH3264" s="46"/>
      <c r="IDI3264" s="65"/>
      <c r="IDJ3264" s="19"/>
      <c r="IDK3264" s="48"/>
      <c r="IDL3264" s="41"/>
      <c r="IDM3264" s="44"/>
      <c r="IDN3264" s="18"/>
      <c r="IDO3264" s="16"/>
      <c r="IDP3264" s="36"/>
      <c r="IDQ3264" s="36"/>
      <c r="IDR3264" s="36"/>
      <c r="IDS3264" s="36"/>
      <c r="IDT3264" s="36"/>
      <c r="IDU3264" s="36"/>
      <c r="IDV3264" s="36"/>
      <c r="IDW3264" s="36"/>
      <c r="IDX3264" s="36"/>
      <c r="IDY3264" s="36"/>
      <c r="IDZ3264" s="36"/>
      <c r="IEA3264" s="36"/>
      <c r="IEB3264" s="36"/>
      <c r="IEC3264" s="12"/>
      <c r="IED3264" s="12"/>
      <c r="IEE3264" s="12"/>
      <c r="IEF3264" s="53"/>
      <c r="IEH3264" s="41"/>
      <c r="IEI3264" s="40"/>
      <c r="IEJ3264" s="44"/>
      <c r="IEK3264" s="62"/>
      <c r="IEL3264" s="56"/>
      <c r="IEM3264" s="60"/>
      <c r="IEN3264" s="60"/>
      <c r="IEO3264" s="60"/>
      <c r="IEP3264" s="60"/>
      <c r="IEQ3264" s="46"/>
      <c r="IER3264" s="65"/>
      <c r="IES3264" s="19"/>
      <c r="IET3264" s="48"/>
      <c r="IEU3264" s="41"/>
      <c r="IEV3264" s="44"/>
      <c r="IEW3264" s="18"/>
      <c r="IEX3264" s="16"/>
      <c r="IEY3264" s="36"/>
      <c r="IEZ3264" s="36"/>
      <c r="IFA3264" s="36"/>
      <c r="IFB3264" s="36"/>
      <c r="IFC3264" s="36"/>
      <c r="IFD3264" s="36"/>
      <c r="IFE3264" s="36"/>
      <c r="IFF3264" s="36"/>
      <c r="IFG3264" s="36"/>
      <c r="IFH3264" s="36"/>
      <c r="IFI3264" s="36"/>
      <c r="IFJ3264" s="36"/>
      <c r="IFK3264" s="36"/>
      <c r="IFL3264" s="12"/>
      <c r="IFM3264" s="12"/>
      <c r="IFN3264" s="12"/>
      <c r="IFO3264" s="53"/>
      <c r="IFQ3264" s="41"/>
      <c r="IFR3264" s="40"/>
      <c r="IFS3264" s="44"/>
      <c r="IFT3264" s="62"/>
      <c r="IFU3264" s="56"/>
      <c r="IFV3264" s="60"/>
      <c r="IFW3264" s="60"/>
      <c r="IFX3264" s="60"/>
      <c r="IFY3264" s="60"/>
      <c r="IFZ3264" s="46"/>
      <c r="IGA3264" s="65"/>
      <c r="IGB3264" s="19"/>
      <c r="IGC3264" s="48"/>
      <c r="IGD3264" s="41"/>
      <c r="IGE3264" s="44"/>
      <c r="IGF3264" s="18"/>
      <c r="IGG3264" s="16"/>
      <c r="IGH3264" s="36"/>
      <c r="IGI3264" s="36"/>
      <c r="IGJ3264" s="36"/>
      <c r="IGK3264" s="36"/>
      <c r="IGL3264" s="36"/>
      <c r="IGM3264" s="36"/>
      <c r="IGN3264" s="36"/>
      <c r="IGO3264" s="36"/>
      <c r="IGP3264" s="36"/>
      <c r="IGQ3264" s="36"/>
      <c r="IGR3264" s="36"/>
      <c r="IGS3264" s="36"/>
      <c r="IGT3264" s="36"/>
      <c r="IGU3264" s="12"/>
      <c r="IGV3264" s="12"/>
      <c r="IGW3264" s="12"/>
      <c r="IGX3264" s="53"/>
      <c r="IGZ3264" s="41"/>
      <c r="IHA3264" s="40"/>
      <c r="IHB3264" s="44"/>
      <c r="IHC3264" s="62"/>
      <c r="IHD3264" s="56"/>
      <c r="IHE3264" s="60"/>
      <c r="IHF3264" s="60"/>
      <c r="IHG3264" s="60"/>
      <c r="IHH3264" s="60"/>
      <c r="IHI3264" s="46"/>
      <c r="IHJ3264" s="65"/>
      <c r="IHK3264" s="19"/>
      <c r="IHL3264" s="48"/>
      <c r="IHM3264" s="41"/>
      <c r="IHN3264" s="44"/>
      <c r="IHO3264" s="18"/>
      <c r="IHP3264" s="16"/>
      <c r="IHQ3264" s="36"/>
      <c r="IHR3264" s="36"/>
      <c r="IHS3264" s="36"/>
      <c r="IHT3264" s="36"/>
      <c r="IHU3264" s="36"/>
      <c r="IHV3264" s="36"/>
      <c r="IHW3264" s="36"/>
      <c r="IHX3264" s="36"/>
      <c r="IHY3264" s="36"/>
      <c r="IHZ3264" s="36"/>
      <c r="IIA3264" s="36"/>
      <c r="IIB3264" s="36"/>
      <c r="IIC3264" s="36"/>
      <c r="IID3264" s="12"/>
      <c r="IIE3264" s="12"/>
      <c r="IIF3264" s="12"/>
      <c r="IIG3264" s="53"/>
      <c r="III3264" s="41"/>
      <c r="IIJ3264" s="40"/>
      <c r="IIK3264" s="44"/>
      <c r="IIL3264" s="62"/>
      <c r="IIM3264" s="56"/>
      <c r="IIN3264" s="60"/>
      <c r="IIO3264" s="60"/>
      <c r="IIP3264" s="60"/>
      <c r="IIQ3264" s="60"/>
      <c r="IIR3264" s="46"/>
      <c r="IIS3264" s="65"/>
      <c r="IIT3264" s="19"/>
      <c r="IIU3264" s="48"/>
      <c r="IIV3264" s="41"/>
      <c r="IIW3264" s="44"/>
      <c r="IIX3264" s="18"/>
      <c r="IIY3264" s="16"/>
      <c r="IIZ3264" s="36"/>
      <c r="IJA3264" s="36"/>
      <c r="IJB3264" s="36"/>
      <c r="IJC3264" s="36"/>
      <c r="IJD3264" s="36"/>
      <c r="IJE3264" s="36"/>
      <c r="IJF3264" s="36"/>
      <c r="IJG3264" s="36"/>
      <c r="IJH3264" s="36"/>
      <c r="IJI3264" s="36"/>
      <c r="IJJ3264" s="36"/>
      <c r="IJK3264" s="36"/>
      <c r="IJL3264" s="36"/>
      <c r="IJM3264" s="12"/>
      <c r="IJN3264" s="12"/>
      <c r="IJO3264" s="12"/>
      <c r="IJP3264" s="53"/>
      <c r="IJR3264" s="41"/>
      <c r="IJS3264" s="40"/>
      <c r="IJT3264" s="44"/>
      <c r="IJU3264" s="62"/>
      <c r="IJV3264" s="56"/>
      <c r="IJW3264" s="60"/>
      <c r="IJX3264" s="60"/>
      <c r="IJY3264" s="60"/>
      <c r="IJZ3264" s="60"/>
      <c r="IKA3264" s="46"/>
      <c r="IKB3264" s="65"/>
      <c r="IKC3264" s="19"/>
      <c r="IKD3264" s="48"/>
      <c r="IKE3264" s="41"/>
      <c r="IKF3264" s="44"/>
      <c r="IKG3264" s="18"/>
      <c r="IKH3264" s="16"/>
      <c r="IKI3264" s="36"/>
      <c r="IKJ3264" s="36"/>
      <c r="IKK3264" s="36"/>
      <c r="IKL3264" s="36"/>
      <c r="IKM3264" s="36"/>
      <c r="IKN3264" s="36"/>
      <c r="IKO3264" s="36"/>
      <c r="IKP3264" s="36"/>
      <c r="IKQ3264" s="36"/>
      <c r="IKR3264" s="36"/>
      <c r="IKS3264" s="36"/>
      <c r="IKT3264" s="36"/>
      <c r="IKU3264" s="36"/>
      <c r="IKV3264" s="12"/>
      <c r="IKW3264" s="12"/>
      <c r="IKX3264" s="12"/>
      <c r="IKY3264" s="53"/>
      <c r="ILA3264" s="41"/>
      <c r="ILB3264" s="40"/>
      <c r="ILC3264" s="44"/>
      <c r="ILD3264" s="62"/>
      <c r="ILE3264" s="56"/>
      <c r="ILF3264" s="60"/>
      <c r="ILG3264" s="60"/>
      <c r="ILH3264" s="60"/>
      <c r="ILI3264" s="60"/>
      <c r="ILJ3264" s="46"/>
      <c r="ILK3264" s="65"/>
      <c r="ILL3264" s="19"/>
      <c r="ILM3264" s="48"/>
      <c r="ILN3264" s="41"/>
      <c r="ILO3264" s="44"/>
      <c r="ILP3264" s="18"/>
      <c r="ILQ3264" s="16"/>
      <c r="ILR3264" s="36"/>
      <c r="ILS3264" s="36"/>
      <c r="ILT3264" s="36"/>
      <c r="ILU3264" s="36"/>
      <c r="ILV3264" s="36"/>
      <c r="ILW3264" s="36"/>
      <c r="ILX3264" s="36"/>
      <c r="ILY3264" s="36"/>
      <c r="ILZ3264" s="36"/>
      <c r="IMA3264" s="36"/>
      <c r="IMB3264" s="36"/>
      <c r="IMC3264" s="36"/>
      <c r="IMD3264" s="36"/>
      <c r="IME3264" s="12"/>
      <c r="IMF3264" s="12"/>
      <c r="IMG3264" s="12"/>
      <c r="IMH3264" s="53"/>
      <c r="IMJ3264" s="41"/>
      <c r="IMK3264" s="40"/>
      <c r="IML3264" s="44"/>
      <c r="IMM3264" s="62"/>
      <c r="IMN3264" s="56"/>
      <c r="IMO3264" s="60"/>
      <c r="IMP3264" s="60"/>
      <c r="IMQ3264" s="60"/>
      <c r="IMR3264" s="60"/>
      <c r="IMS3264" s="46"/>
      <c r="IMT3264" s="65"/>
      <c r="IMU3264" s="19"/>
      <c r="IMV3264" s="48"/>
      <c r="IMW3264" s="41"/>
      <c r="IMX3264" s="44"/>
      <c r="IMY3264" s="18"/>
      <c r="IMZ3264" s="16"/>
      <c r="INA3264" s="36"/>
      <c r="INB3264" s="36"/>
      <c r="INC3264" s="36"/>
      <c r="IND3264" s="36"/>
      <c r="INE3264" s="36"/>
      <c r="INF3264" s="36"/>
      <c r="ING3264" s="36"/>
      <c r="INH3264" s="36"/>
      <c r="INI3264" s="36"/>
      <c r="INJ3264" s="36"/>
      <c r="INK3264" s="36"/>
      <c r="INL3264" s="36"/>
      <c r="INM3264" s="36"/>
      <c r="INN3264" s="12"/>
      <c r="INO3264" s="12"/>
      <c r="INP3264" s="12"/>
      <c r="INQ3264" s="53"/>
      <c r="INS3264" s="41"/>
      <c r="INT3264" s="40"/>
      <c r="INU3264" s="44"/>
      <c r="INV3264" s="62"/>
      <c r="INW3264" s="56"/>
      <c r="INX3264" s="60"/>
      <c r="INY3264" s="60"/>
      <c r="INZ3264" s="60"/>
      <c r="IOA3264" s="60"/>
      <c r="IOB3264" s="46"/>
      <c r="IOC3264" s="65"/>
      <c r="IOD3264" s="19"/>
      <c r="IOE3264" s="48"/>
      <c r="IOF3264" s="41"/>
      <c r="IOG3264" s="44"/>
      <c r="IOH3264" s="18"/>
      <c r="IOI3264" s="16"/>
      <c r="IOJ3264" s="36"/>
      <c r="IOK3264" s="36"/>
      <c r="IOL3264" s="36"/>
      <c r="IOM3264" s="36"/>
      <c r="ION3264" s="36"/>
      <c r="IOO3264" s="36"/>
      <c r="IOP3264" s="36"/>
      <c r="IOQ3264" s="36"/>
      <c r="IOR3264" s="36"/>
      <c r="IOS3264" s="36"/>
      <c r="IOT3264" s="36"/>
      <c r="IOU3264" s="36"/>
      <c r="IOV3264" s="36"/>
      <c r="IOW3264" s="12"/>
      <c r="IOX3264" s="12"/>
      <c r="IOY3264" s="12"/>
      <c r="IOZ3264" s="53"/>
      <c r="IPB3264" s="41"/>
      <c r="IPC3264" s="40"/>
      <c r="IPD3264" s="44"/>
      <c r="IPE3264" s="62"/>
      <c r="IPF3264" s="56"/>
      <c r="IPG3264" s="60"/>
      <c r="IPH3264" s="60"/>
      <c r="IPI3264" s="60"/>
      <c r="IPJ3264" s="60"/>
      <c r="IPK3264" s="46"/>
      <c r="IPL3264" s="65"/>
      <c r="IPM3264" s="19"/>
      <c r="IPN3264" s="48"/>
      <c r="IPO3264" s="41"/>
      <c r="IPP3264" s="44"/>
      <c r="IPQ3264" s="18"/>
      <c r="IPR3264" s="16"/>
      <c r="IPS3264" s="36"/>
      <c r="IPT3264" s="36"/>
      <c r="IPU3264" s="36"/>
      <c r="IPV3264" s="36"/>
      <c r="IPW3264" s="36"/>
      <c r="IPX3264" s="36"/>
      <c r="IPY3264" s="36"/>
      <c r="IPZ3264" s="36"/>
      <c r="IQA3264" s="36"/>
      <c r="IQB3264" s="36"/>
      <c r="IQC3264" s="36"/>
      <c r="IQD3264" s="36"/>
      <c r="IQE3264" s="36"/>
      <c r="IQF3264" s="12"/>
      <c r="IQG3264" s="12"/>
      <c r="IQH3264" s="12"/>
      <c r="IQI3264" s="53"/>
      <c r="IQK3264" s="41"/>
      <c r="IQL3264" s="40"/>
      <c r="IQM3264" s="44"/>
      <c r="IQN3264" s="62"/>
      <c r="IQO3264" s="56"/>
      <c r="IQP3264" s="60"/>
      <c r="IQQ3264" s="60"/>
      <c r="IQR3264" s="60"/>
      <c r="IQS3264" s="60"/>
      <c r="IQT3264" s="46"/>
      <c r="IQU3264" s="65"/>
      <c r="IQV3264" s="19"/>
      <c r="IQW3264" s="48"/>
      <c r="IQX3264" s="41"/>
      <c r="IQY3264" s="44"/>
      <c r="IQZ3264" s="18"/>
      <c r="IRA3264" s="16"/>
      <c r="IRB3264" s="36"/>
      <c r="IRC3264" s="36"/>
      <c r="IRD3264" s="36"/>
      <c r="IRE3264" s="36"/>
      <c r="IRF3264" s="36"/>
      <c r="IRG3264" s="36"/>
      <c r="IRH3264" s="36"/>
      <c r="IRI3264" s="36"/>
      <c r="IRJ3264" s="36"/>
      <c r="IRK3264" s="36"/>
      <c r="IRL3264" s="36"/>
      <c r="IRM3264" s="36"/>
      <c r="IRN3264" s="36"/>
      <c r="IRO3264" s="12"/>
      <c r="IRP3264" s="12"/>
      <c r="IRQ3264" s="12"/>
      <c r="IRR3264" s="53"/>
      <c r="IRT3264" s="41"/>
      <c r="IRU3264" s="40"/>
      <c r="IRV3264" s="44"/>
      <c r="IRW3264" s="62"/>
      <c r="IRX3264" s="56"/>
      <c r="IRY3264" s="60"/>
      <c r="IRZ3264" s="60"/>
      <c r="ISA3264" s="60"/>
      <c r="ISB3264" s="60"/>
      <c r="ISC3264" s="46"/>
      <c r="ISD3264" s="65"/>
      <c r="ISE3264" s="19"/>
      <c r="ISF3264" s="48"/>
      <c r="ISG3264" s="41"/>
      <c r="ISH3264" s="44"/>
      <c r="ISI3264" s="18"/>
      <c r="ISJ3264" s="16"/>
      <c r="ISK3264" s="36"/>
      <c r="ISL3264" s="36"/>
      <c r="ISM3264" s="36"/>
      <c r="ISN3264" s="36"/>
      <c r="ISO3264" s="36"/>
      <c r="ISP3264" s="36"/>
      <c r="ISQ3264" s="36"/>
      <c r="ISR3264" s="36"/>
      <c r="ISS3264" s="36"/>
      <c r="IST3264" s="36"/>
      <c r="ISU3264" s="36"/>
      <c r="ISV3264" s="36"/>
      <c r="ISW3264" s="36"/>
      <c r="ISX3264" s="12"/>
      <c r="ISY3264" s="12"/>
      <c r="ISZ3264" s="12"/>
      <c r="ITA3264" s="53"/>
      <c r="ITC3264" s="41"/>
      <c r="ITD3264" s="40"/>
      <c r="ITE3264" s="44"/>
      <c r="ITF3264" s="62"/>
      <c r="ITG3264" s="56"/>
      <c r="ITH3264" s="60"/>
      <c r="ITI3264" s="60"/>
      <c r="ITJ3264" s="60"/>
      <c r="ITK3264" s="60"/>
      <c r="ITL3264" s="46"/>
      <c r="ITM3264" s="65"/>
      <c r="ITN3264" s="19"/>
      <c r="ITO3264" s="48"/>
      <c r="ITP3264" s="41"/>
      <c r="ITQ3264" s="44"/>
      <c r="ITR3264" s="18"/>
      <c r="ITS3264" s="16"/>
      <c r="ITT3264" s="36"/>
      <c r="ITU3264" s="36"/>
      <c r="ITV3264" s="36"/>
      <c r="ITW3264" s="36"/>
      <c r="ITX3264" s="36"/>
      <c r="ITY3264" s="36"/>
      <c r="ITZ3264" s="36"/>
      <c r="IUA3264" s="36"/>
      <c r="IUB3264" s="36"/>
      <c r="IUC3264" s="36"/>
      <c r="IUD3264" s="36"/>
      <c r="IUE3264" s="36"/>
      <c r="IUF3264" s="36"/>
      <c r="IUG3264" s="12"/>
      <c r="IUH3264" s="12"/>
      <c r="IUI3264" s="12"/>
      <c r="IUJ3264" s="53"/>
      <c r="IUL3264" s="41"/>
      <c r="IUM3264" s="40"/>
      <c r="IUN3264" s="44"/>
      <c r="IUO3264" s="62"/>
      <c r="IUP3264" s="56"/>
      <c r="IUQ3264" s="60"/>
      <c r="IUR3264" s="60"/>
      <c r="IUS3264" s="60"/>
      <c r="IUT3264" s="60"/>
      <c r="IUU3264" s="46"/>
      <c r="IUV3264" s="65"/>
      <c r="IUW3264" s="19"/>
      <c r="IUX3264" s="48"/>
      <c r="IUY3264" s="41"/>
      <c r="IUZ3264" s="44"/>
      <c r="IVA3264" s="18"/>
      <c r="IVB3264" s="16"/>
      <c r="IVC3264" s="36"/>
      <c r="IVD3264" s="36"/>
      <c r="IVE3264" s="36"/>
      <c r="IVF3264" s="36"/>
      <c r="IVG3264" s="36"/>
      <c r="IVH3264" s="36"/>
      <c r="IVI3264" s="36"/>
      <c r="IVJ3264" s="36"/>
      <c r="IVK3264" s="36"/>
      <c r="IVL3264" s="36"/>
      <c r="IVM3264" s="36"/>
      <c r="IVN3264" s="36"/>
      <c r="IVO3264" s="36"/>
      <c r="IVP3264" s="12"/>
      <c r="IVQ3264" s="12"/>
      <c r="IVR3264" s="12"/>
      <c r="IVS3264" s="53"/>
      <c r="IVU3264" s="41"/>
      <c r="IVV3264" s="40"/>
      <c r="IVW3264" s="44"/>
      <c r="IVX3264" s="62"/>
      <c r="IVY3264" s="56"/>
      <c r="IVZ3264" s="60"/>
      <c r="IWA3264" s="60"/>
      <c r="IWB3264" s="60"/>
      <c r="IWC3264" s="60"/>
      <c r="IWD3264" s="46"/>
      <c r="IWE3264" s="65"/>
      <c r="IWF3264" s="19"/>
      <c r="IWG3264" s="48"/>
      <c r="IWH3264" s="41"/>
      <c r="IWI3264" s="44"/>
      <c r="IWJ3264" s="18"/>
      <c r="IWK3264" s="16"/>
      <c r="IWL3264" s="36"/>
      <c r="IWM3264" s="36"/>
      <c r="IWN3264" s="36"/>
      <c r="IWO3264" s="36"/>
      <c r="IWP3264" s="36"/>
      <c r="IWQ3264" s="36"/>
      <c r="IWR3264" s="36"/>
      <c r="IWS3264" s="36"/>
      <c r="IWT3264" s="36"/>
      <c r="IWU3264" s="36"/>
      <c r="IWV3264" s="36"/>
      <c r="IWW3264" s="36"/>
      <c r="IWX3264" s="36"/>
      <c r="IWY3264" s="12"/>
      <c r="IWZ3264" s="12"/>
      <c r="IXA3264" s="12"/>
      <c r="IXB3264" s="53"/>
      <c r="IXD3264" s="41"/>
      <c r="IXE3264" s="40"/>
      <c r="IXF3264" s="44"/>
      <c r="IXG3264" s="62"/>
      <c r="IXH3264" s="56"/>
      <c r="IXI3264" s="60"/>
      <c r="IXJ3264" s="60"/>
      <c r="IXK3264" s="60"/>
      <c r="IXL3264" s="60"/>
      <c r="IXM3264" s="46"/>
      <c r="IXN3264" s="65"/>
      <c r="IXO3264" s="19"/>
      <c r="IXP3264" s="48"/>
      <c r="IXQ3264" s="41"/>
      <c r="IXR3264" s="44"/>
      <c r="IXS3264" s="18"/>
      <c r="IXT3264" s="16"/>
      <c r="IXU3264" s="36"/>
      <c r="IXV3264" s="36"/>
      <c r="IXW3264" s="36"/>
      <c r="IXX3264" s="36"/>
      <c r="IXY3264" s="36"/>
      <c r="IXZ3264" s="36"/>
      <c r="IYA3264" s="36"/>
      <c r="IYB3264" s="36"/>
      <c r="IYC3264" s="36"/>
      <c r="IYD3264" s="36"/>
      <c r="IYE3264" s="36"/>
      <c r="IYF3264" s="36"/>
      <c r="IYG3264" s="36"/>
      <c r="IYH3264" s="12"/>
      <c r="IYI3264" s="12"/>
      <c r="IYJ3264" s="12"/>
      <c r="IYK3264" s="53"/>
      <c r="IYM3264" s="41"/>
      <c r="IYN3264" s="40"/>
      <c r="IYO3264" s="44"/>
      <c r="IYP3264" s="62"/>
      <c r="IYQ3264" s="56"/>
      <c r="IYR3264" s="60"/>
      <c r="IYS3264" s="60"/>
      <c r="IYT3264" s="60"/>
      <c r="IYU3264" s="60"/>
      <c r="IYV3264" s="46"/>
      <c r="IYW3264" s="65"/>
      <c r="IYX3264" s="19"/>
      <c r="IYY3264" s="48"/>
      <c r="IYZ3264" s="41"/>
      <c r="IZA3264" s="44"/>
      <c r="IZB3264" s="18"/>
      <c r="IZC3264" s="16"/>
      <c r="IZD3264" s="36"/>
      <c r="IZE3264" s="36"/>
      <c r="IZF3264" s="36"/>
      <c r="IZG3264" s="36"/>
      <c r="IZH3264" s="36"/>
      <c r="IZI3264" s="36"/>
      <c r="IZJ3264" s="36"/>
      <c r="IZK3264" s="36"/>
      <c r="IZL3264" s="36"/>
      <c r="IZM3264" s="36"/>
      <c r="IZN3264" s="36"/>
      <c r="IZO3264" s="36"/>
      <c r="IZP3264" s="36"/>
      <c r="IZQ3264" s="12"/>
      <c r="IZR3264" s="12"/>
      <c r="IZS3264" s="12"/>
      <c r="IZT3264" s="53"/>
      <c r="IZV3264" s="41"/>
      <c r="IZW3264" s="40"/>
      <c r="IZX3264" s="44"/>
      <c r="IZY3264" s="62"/>
      <c r="IZZ3264" s="56"/>
      <c r="JAA3264" s="60"/>
      <c r="JAB3264" s="60"/>
      <c r="JAC3264" s="60"/>
      <c r="JAD3264" s="60"/>
      <c r="JAE3264" s="46"/>
      <c r="JAF3264" s="65"/>
      <c r="JAG3264" s="19"/>
      <c r="JAH3264" s="48"/>
      <c r="JAI3264" s="41"/>
      <c r="JAJ3264" s="44"/>
      <c r="JAK3264" s="18"/>
      <c r="JAL3264" s="16"/>
      <c r="JAM3264" s="36"/>
      <c r="JAN3264" s="36"/>
      <c r="JAO3264" s="36"/>
      <c r="JAP3264" s="36"/>
      <c r="JAQ3264" s="36"/>
      <c r="JAR3264" s="36"/>
      <c r="JAS3264" s="36"/>
      <c r="JAT3264" s="36"/>
      <c r="JAU3264" s="36"/>
      <c r="JAV3264" s="36"/>
      <c r="JAW3264" s="36"/>
      <c r="JAX3264" s="36"/>
      <c r="JAY3264" s="36"/>
      <c r="JAZ3264" s="12"/>
      <c r="JBA3264" s="12"/>
      <c r="JBB3264" s="12"/>
      <c r="JBC3264" s="53"/>
      <c r="JBE3264" s="41"/>
      <c r="JBF3264" s="40"/>
      <c r="JBG3264" s="44"/>
      <c r="JBH3264" s="62"/>
      <c r="JBI3264" s="56"/>
      <c r="JBJ3264" s="60"/>
      <c r="JBK3264" s="60"/>
      <c r="JBL3264" s="60"/>
      <c r="JBM3264" s="60"/>
      <c r="JBN3264" s="46"/>
      <c r="JBO3264" s="65"/>
      <c r="JBP3264" s="19"/>
      <c r="JBQ3264" s="48"/>
      <c r="JBR3264" s="41"/>
      <c r="JBS3264" s="44"/>
      <c r="JBT3264" s="18"/>
      <c r="JBU3264" s="16"/>
      <c r="JBV3264" s="36"/>
      <c r="JBW3264" s="36"/>
      <c r="JBX3264" s="36"/>
      <c r="JBY3264" s="36"/>
      <c r="JBZ3264" s="36"/>
      <c r="JCA3264" s="36"/>
      <c r="JCB3264" s="36"/>
      <c r="JCC3264" s="36"/>
      <c r="JCD3264" s="36"/>
      <c r="JCE3264" s="36"/>
      <c r="JCF3264" s="36"/>
      <c r="JCG3264" s="36"/>
      <c r="JCH3264" s="36"/>
      <c r="JCI3264" s="12"/>
      <c r="JCJ3264" s="12"/>
      <c r="JCK3264" s="12"/>
      <c r="JCL3264" s="53"/>
      <c r="JCN3264" s="41"/>
      <c r="JCO3264" s="40"/>
      <c r="JCP3264" s="44"/>
      <c r="JCQ3264" s="62"/>
      <c r="JCR3264" s="56"/>
      <c r="JCS3264" s="60"/>
      <c r="JCT3264" s="60"/>
      <c r="JCU3264" s="60"/>
      <c r="JCV3264" s="60"/>
      <c r="JCW3264" s="46"/>
      <c r="JCX3264" s="65"/>
      <c r="JCY3264" s="19"/>
      <c r="JCZ3264" s="48"/>
      <c r="JDA3264" s="41"/>
      <c r="JDB3264" s="44"/>
      <c r="JDC3264" s="18"/>
      <c r="JDD3264" s="16"/>
      <c r="JDE3264" s="36"/>
      <c r="JDF3264" s="36"/>
      <c r="JDG3264" s="36"/>
      <c r="JDH3264" s="36"/>
      <c r="JDI3264" s="36"/>
      <c r="JDJ3264" s="36"/>
      <c r="JDK3264" s="36"/>
      <c r="JDL3264" s="36"/>
      <c r="JDM3264" s="36"/>
      <c r="JDN3264" s="36"/>
      <c r="JDO3264" s="36"/>
      <c r="JDP3264" s="36"/>
      <c r="JDQ3264" s="36"/>
      <c r="JDR3264" s="12"/>
      <c r="JDS3264" s="12"/>
      <c r="JDT3264" s="12"/>
      <c r="JDU3264" s="53"/>
      <c r="JDW3264" s="41"/>
      <c r="JDX3264" s="40"/>
      <c r="JDY3264" s="44"/>
      <c r="JDZ3264" s="62"/>
      <c r="JEA3264" s="56"/>
      <c r="JEB3264" s="60"/>
      <c r="JEC3264" s="60"/>
      <c r="JED3264" s="60"/>
      <c r="JEE3264" s="60"/>
      <c r="JEF3264" s="46"/>
      <c r="JEG3264" s="65"/>
      <c r="JEH3264" s="19"/>
      <c r="JEI3264" s="48"/>
      <c r="JEJ3264" s="41"/>
      <c r="JEK3264" s="44"/>
      <c r="JEL3264" s="18"/>
      <c r="JEM3264" s="16"/>
      <c r="JEN3264" s="36"/>
      <c r="JEO3264" s="36"/>
      <c r="JEP3264" s="36"/>
      <c r="JEQ3264" s="36"/>
      <c r="JER3264" s="36"/>
      <c r="JES3264" s="36"/>
      <c r="JET3264" s="36"/>
      <c r="JEU3264" s="36"/>
      <c r="JEV3264" s="36"/>
      <c r="JEW3264" s="36"/>
      <c r="JEX3264" s="36"/>
      <c r="JEY3264" s="36"/>
      <c r="JEZ3264" s="36"/>
      <c r="JFA3264" s="12"/>
      <c r="JFB3264" s="12"/>
      <c r="JFC3264" s="12"/>
      <c r="JFD3264" s="53"/>
      <c r="JFF3264" s="41"/>
      <c r="JFG3264" s="40"/>
      <c r="JFH3264" s="44"/>
      <c r="JFI3264" s="62"/>
      <c r="JFJ3264" s="56"/>
      <c r="JFK3264" s="60"/>
      <c r="JFL3264" s="60"/>
      <c r="JFM3264" s="60"/>
      <c r="JFN3264" s="60"/>
      <c r="JFO3264" s="46"/>
      <c r="JFP3264" s="65"/>
      <c r="JFQ3264" s="19"/>
      <c r="JFR3264" s="48"/>
      <c r="JFS3264" s="41"/>
      <c r="JFT3264" s="44"/>
      <c r="JFU3264" s="18"/>
      <c r="JFV3264" s="16"/>
      <c r="JFW3264" s="36"/>
      <c r="JFX3264" s="36"/>
      <c r="JFY3264" s="36"/>
      <c r="JFZ3264" s="36"/>
      <c r="JGA3264" s="36"/>
      <c r="JGB3264" s="36"/>
      <c r="JGC3264" s="36"/>
      <c r="JGD3264" s="36"/>
      <c r="JGE3264" s="36"/>
      <c r="JGF3264" s="36"/>
      <c r="JGG3264" s="36"/>
      <c r="JGH3264" s="36"/>
      <c r="JGI3264" s="36"/>
      <c r="JGJ3264" s="12"/>
      <c r="JGK3264" s="12"/>
      <c r="JGL3264" s="12"/>
      <c r="JGM3264" s="53"/>
      <c r="JGO3264" s="41"/>
      <c r="JGP3264" s="40"/>
      <c r="JGQ3264" s="44"/>
      <c r="JGR3264" s="62"/>
      <c r="JGS3264" s="56"/>
      <c r="JGT3264" s="60"/>
      <c r="JGU3264" s="60"/>
      <c r="JGV3264" s="60"/>
      <c r="JGW3264" s="60"/>
      <c r="JGX3264" s="46"/>
      <c r="JGY3264" s="65"/>
      <c r="JGZ3264" s="19"/>
      <c r="JHA3264" s="48"/>
      <c r="JHB3264" s="41"/>
      <c r="JHC3264" s="44"/>
      <c r="JHD3264" s="18"/>
      <c r="JHE3264" s="16"/>
      <c r="JHF3264" s="36"/>
      <c r="JHG3264" s="36"/>
      <c r="JHH3264" s="36"/>
      <c r="JHI3264" s="36"/>
      <c r="JHJ3264" s="36"/>
      <c r="JHK3264" s="36"/>
      <c r="JHL3264" s="36"/>
      <c r="JHM3264" s="36"/>
      <c r="JHN3264" s="36"/>
      <c r="JHO3264" s="36"/>
      <c r="JHP3264" s="36"/>
      <c r="JHQ3264" s="36"/>
      <c r="JHR3264" s="36"/>
      <c r="JHS3264" s="12"/>
      <c r="JHT3264" s="12"/>
      <c r="JHU3264" s="12"/>
      <c r="JHV3264" s="53"/>
      <c r="JHX3264" s="41"/>
      <c r="JHY3264" s="40"/>
      <c r="JHZ3264" s="44"/>
      <c r="JIA3264" s="62"/>
      <c r="JIB3264" s="56"/>
      <c r="JIC3264" s="60"/>
      <c r="JID3264" s="60"/>
      <c r="JIE3264" s="60"/>
      <c r="JIF3264" s="60"/>
      <c r="JIG3264" s="46"/>
      <c r="JIH3264" s="65"/>
      <c r="JII3264" s="19"/>
      <c r="JIJ3264" s="48"/>
      <c r="JIK3264" s="41"/>
      <c r="JIL3264" s="44"/>
      <c r="JIM3264" s="18"/>
      <c r="JIN3264" s="16"/>
      <c r="JIO3264" s="36"/>
      <c r="JIP3264" s="36"/>
      <c r="JIQ3264" s="36"/>
      <c r="JIR3264" s="36"/>
      <c r="JIS3264" s="36"/>
      <c r="JIT3264" s="36"/>
      <c r="JIU3264" s="36"/>
      <c r="JIV3264" s="36"/>
      <c r="JIW3264" s="36"/>
      <c r="JIX3264" s="36"/>
      <c r="JIY3264" s="36"/>
      <c r="JIZ3264" s="36"/>
      <c r="JJA3264" s="36"/>
      <c r="JJB3264" s="12"/>
      <c r="JJC3264" s="12"/>
      <c r="JJD3264" s="12"/>
      <c r="JJE3264" s="53"/>
      <c r="JJG3264" s="41"/>
      <c r="JJH3264" s="40"/>
      <c r="JJI3264" s="44"/>
      <c r="JJJ3264" s="62"/>
      <c r="JJK3264" s="56"/>
      <c r="JJL3264" s="60"/>
      <c r="JJM3264" s="60"/>
      <c r="JJN3264" s="60"/>
      <c r="JJO3264" s="60"/>
      <c r="JJP3264" s="46"/>
      <c r="JJQ3264" s="65"/>
      <c r="JJR3264" s="19"/>
      <c r="JJS3264" s="48"/>
      <c r="JJT3264" s="41"/>
      <c r="JJU3264" s="44"/>
      <c r="JJV3264" s="18"/>
      <c r="JJW3264" s="16"/>
      <c r="JJX3264" s="36"/>
      <c r="JJY3264" s="36"/>
      <c r="JJZ3264" s="36"/>
      <c r="JKA3264" s="36"/>
      <c r="JKB3264" s="36"/>
      <c r="JKC3264" s="36"/>
      <c r="JKD3264" s="36"/>
      <c r="JKE3264" s="36"/>
      <c r="JKF3264" s="36"/>
      <c r="JKG3264" s="36"/>
      <c r="JKH3264" s="36"/>
      <c r="JKI3264" s="36"/>
      <c r="JKJ3264" s="36"/>
      <c r="JKK3264" s="12"/>
      <c r="JKL3264" s="12"/>
      <c r="JKM3264" s="12"/>
      <c r="JKN3264" s="53"/>
      <c r="JKP3264" s="41"/>
      <c r="JKQ3264" s="40"/>
      <c r="JKR3264" s="44"/>
      <c r="JKS3264" s="62"/>
      <c r="JKT3264" s="56"/>
      <c r="JKU3264" s="60"/>
      <c r="JKV3264" s="60"/>
      <c r="JKW3264" s="60"/>
      <c r="JKX3264" s="60"/>
      <c r="JKY3264" s="46"/>
      <c r="JKZ3264" s="65"/>
      <c r="JLA3264" s="19"/>
      <c r="JLB3264" s="48"/>
      <c r="JLC3264" s="41"/>
      <c r="JLD3264" s="44"/>
      <c r="JLE3264" s="18"/>
      <c r="JLF3264" s="16"/>
      <c r="JLG3264" s="36"/>
      <c r="JLH3264" s="36"/>
      <c r="JLI3264" s="36"/>
      <c r="JLJ3264" s="36"/>
      <c r="JLK3264" s="36"/>
      <c r="JLL3264" s="36"/>
      <c r="JLM3264" s="36"/>
      <c r="JLN3264" s="36"/>
      <c r="JLO3264" s="36"/>
      <c r="JLP3264" s="36"/>
      <c r="JLQ3264" s="36"/>
      <c r="JLR3264" s="36"/>
      <c r="JLS3264" s="36"/>
      <c r="JLT3264" s="12"/>
      <c r="JLU3264" s="12"/>
      <c r="JLV3264" s="12"/>
      <c r="JLW3264" s="53"/>
      <c r="JLY3264" s="41"/>
      <c r="JLZ3264" s="40"/>
      <c r="JMA3264" s="44"/>
      <c r="JMB3264" s="62"/>
      <c r="JMC3264" s="56"/>
      <c r="JMD3264" s="60"/>
      <c r="JME3264" s="60"/>
      <c r="JMF3264" s="60"/>
      <c r="JMG3264" s="60"/>
      <c r="JMH3264" s="46"/>
      <c r="JMI3264" s="65"/>
      <c r="JMJ3264" s="19"/>
      <c r="JMK3264" s="48"/>
      <c r="JML3264" s="41"/>
      <c r="JMM3264" s="44"/>
      <c r="JMN3264" s="18"/>
      <c r="JMO3264" s="16"/>
      <c r="JMP3264" s="36"/>
      <c r="JMQ3264" s="36"/>
      <c r="JMR3264" s="36"/>
      <c r="JMS3264" s="36"/>
      <c r="JMT3264" s="36"/>
      <c r="JMU3264" s="36"/>
      <c r="JMV3264" s="36"/>
      <c r="JMW3264" s="36"/>
      <c r="JMX3264" s="36"/>
      <c r="JMY3264" s="36"/>
      <c r="JMZ3264" s="36"/>
      <c r="JNA3264" s="36"/>
      <c r="JNB3264" s="36"/>
      <c r="JNC3264" s="12"/>
      <c r="JND3264" s="12"/>
      <c r="JNE3264" s="12"/>
      <c r="JNF3264" s="53"/>
      <c r="JNH3264" s="41"/>
      <c r="JNI3264" s="40"/>
      <c r="JNJ3264" s="44"/>
      <c r="JNK3264" s="62"/>
      <c r="JNL3264" s="56"/>
      <c r="JNM3264" s="60"/>
      <c r="JNN3264" s="60"/>
      <c r="JNO3264" s="60"/>
      <c r="JNP3264" s="60"/>
      <c r="JNQ3264" s="46"/>
      <c r="JNR3264" s="65"/>
      <c r="JNS3264" s="19"/>
      <c r="JNT3264" s="48"/>
      <c r="JNU3264" s="41"/>
      <c r="JNV3264" s="44"/>
      <c r="JNW3264" s="18"/>
      <c r="JNX3264" s="16"/>
      <c r="JNY3264" s="36"/>
      <c r="JNZ3264" s="36"/>
      <c r="JOA3264" s="36"/>
      <c r="JOB3264" s="36"/>
      <c r="JOC3264" s="36"/>
      <c r="JOD3264" s="36"/>
      <c r="JOE3264" s="36"/>
      <c r="JOF3264" s="36"/>
      <c r="JOG3264" s="36"/>
      <c r="JOH3264" s="36"/>
      <c r="JOI3264" s="36"/>
      <c r="JOJ3264" s="36"/>
      <c r="JOK3264" s="36"/>
      <c r="JOL3264" s="12"/>
      <c r="JOM3264" s="12"/>
      <c r="JON3264" s="12"/>
      <c r="JOO3264" s="53"/>
      <c r="JOQ3264" s="41"/>
      <c r="JOR3264" s="40"/>
      <c r="JOS3264" s="44"/>
      <c r="JOT3264" s="62"/>
      <c r="JOU3264" s="56"/>
      <c r="JOV3264" s="60"/>
      <c r="JOW3264" s="60"/>
      <c r="JOX3264" s="60"/>
      <c r="JOY3264" s="60"/>
      <c r="JOZ3264" s="46"/>
      <c r="JPA3264" s="65"/>
      <c r="JPB3264" s="19"/>
      <c r="JPC3264" s="48"/>
      <c r="JPD3264" s="41"/>
      <c r="JPE3264" s="44"/>
      <c r="JPF3264" s="18"/>
      <c r="JPG3264" s="16"/>
      <c r="JPH3264" s="36"/>
      <c r="JPI3264" s="36"/>
      <c r="JPJ3264" s="36"/>
      <c r="JPK3264" s="36"/>
      <c r="JPL3264" s="36"/>
      <c r="JPM3264" s="36"/>
      <c r="JPN3264" s="36"/>
      <c r="JPO3264" s="36"/>
      <c r="JPP3264" s="36"/>
      <c r="JPQ3264" s="36"/>
      <c r="JPR3264" s="36"/>
      <c r="JPS3264" s="36"/>
      <c r="JPT3264" s="36"/>
      <c r="JPU3264" s="12"/>
      <c r="JPV3264" s="12"/>
      <c r="JPW3264" s="12"/>
      <c r="JPX3264" s="53"/>
      <c r="JPZ3264" s="41"/>
      <c r="JQA3264" s="40"/>
      <c r="JQB3264" s="44"/>
      <c r="JQC3264" s="62"/>
      <c r="JQD3264" s="56"/>
      <c r="JQE3264" s="60"/>
      <c r="JQF3264" s="60"/>
      <c r="JQG3264" s="60"/>
      <c r="JQH3264" s="60"/>
      <c r="JQI3264" s="46"/>
      <c r="JQJ3264" s="65"/>
      <c r="JQK3264" s="19"/>
      <c r="JQL3264" s="48"/>
      <c r="JQM3264" s="41"/>
      <c r="JQN3264" s="44"/>
      <c r="JQO3264" s="18"/>
      <c r="JQP3264" s="16"/>
      <c r="JQQ3264" s="36"/>
      <c r="JQR3264" s="36"/>
      <c r="JQS3264" s="36"/>
      <c r="JQT3264" s="36"/>
      <c r="JQU3264" s="36"/>
      <c r="JQV3264" s="36"/>
      <c r="JQW3264" s="36"/>
      <c r="JQX3264" s="36"/>
      <c r="JQY3264" s="36"/>
      <c r="JQZ3264" s="36"/>
      <c r="JRA3264" s="36"/>
      <c r="JRB3264" s="36"/>
      <c r="JRC3264" s="36"/>
      <c r="JRD3264" s="12"/>
      <c r="JRE3264" s="12"/>
      <c r="JRF3264" s="12"/>
      <c r="JRG3264" s="53"/>
      <c r="JRI3264" s="41"/>
      <c r="JRJ3264" s="40"/>
      <c r="JRK3264" s="44"/>
      <c r="JRL3264" s="62"/>
      <c r="JRM3264" s="56"/>
      <c r="JRN3264" s="60"/>
      <c r="JRO3264" s="60"/>
      <c r="JRP3264" s="60"/>
      <c r="JRQ3264" s="60"/>
      <c r="JRR3264" s="46"/>
      <c r="JRS3264" s="65"/>
      <c r="JRT3264" s="19"/>
      <c r="JRU3264" s="48"/>
      <c r="JRV3264" s="41"/>
      <c r="JRW3264" s="44"/>
      <c r="JRX3264" s="18"/>
      <c r="JRY3264" s="16"/>
      <c r="JRZ3264" s="36"/>
      <c r="JSA3264" s="36"/>
      <c r="JSB3264" s="36"/>
      <c r="JSC3264" s="36"/>
      <c r="JSD3264" s="36"/>
      <c r="JSE3264" s="36"/>
      <c r="JSF3264" s="36"/>
      <c r="JSG3264" s="36"/>
      <c r="JSH3264" s="36"/>
      <c r="JSI3264" s="36"/>
      <c r="JSJ3264" s="36"/>
      <c r="JSK3264" s="36"/>
      <c r="JSL3264" s="36"/>
      <c r="JSM3264" s="12"/>
      <c r="JSN3264" s="12"/>
      <c r="JSO3264" s="12"/>
      <c r="JSP3264" s="53"/>
      <c r="JSR3264" s="41"/>
      <c r="JSS3264" s="40"/>
      <c r="JST3264" s="44"/>
      <c r="JSU3264" s="62"/>
      <c r="JSV3264" s="56"/>
      <c r="JSW3264" s="60"/>
      <c r="JSX3264" s="60"/>
      <c r="JSY3264" s="60"/>
      <c r="JSZ3264" s="60"/>
      <c r="JTA3264" s="46"/>
      <c r="JTB3264" s="65"/>
      <c r="JTC3264" s="19"/>
      <c r="JTD3264" s="48"/>
      <c r="JTE3264" s="41"/>
      <c r="JTF3264" s="44"/>
      <c r="JTG3264" s="18"/>
      <c r="JTH3264" s="16"/>
      <c r="JTI3264" s="36"/>
      <c r="JTJ3264" s="36"/>
      <c r="JTK3264" s="36"/>
      <c r="JTL3264" s="36"/>
      <c r="JTM3264" s="36"/>
      <c r="JTN3264" s="36"/>
      <c r="JTO3264" s="36"/>
      <c r="JTP3264" s="36"/>
      <c r="JTQ3264" s="36"/>
      <c r="JTR3264" s="36"/>
      <c r="JTS3264" s="36"/>
      <c r="JTT3264" s="36"/>
      <c r="JTU3264" s="36"/>
      <c r="JTV3264" s="12"/>
      <c r="JTW3264" s="12"/>
      <c r="JTX3264" s="12"/>
      <c r="JTY3264" s="53"/>
      <c r="JUA3264" s="41"/>
      <c r="JUB3264" s="40"/>
      <c r="JUC3264" s="44"/>
      <c r="JUD3264" s="62"/>
      <c r="JUE3264" s="56"/>
      <c r="JUF3264" s="60"/>
      <c r="JUG3264" s="60"/>
      <c r="JUH3264" s="60"/>
      <c r="JUI3264" s="60"/>
      <c r="JUJ3264" s="46"/>
      <c r="JUK3264" s="65"/>
      <c r="JUL3264" s="19"/>
      <c r="JUM3264" s="48"/>
      <c r="JUN3264" s="41"/>
      <c r="JUO3264" s="44"/>
      <c r="JUP3264" s="18"/>
      <c r="JUQ3264" s="16"/>
      <c r="JUR3264" s="36"/>
      <c r="JUS3264" s="36"/>
      <c r="JUT3264" s="36"/>
      <c r="JUU3264" s="36"/>
      <c r="JUV3264" s="36"/>
      <c r="JUW3264" s="36"/>
      <c r="JUX3264" s="36"/>
      <c r="JUY3264" s="36"/>
      <c r="JUZ3264" s="36"/>
      <c r="JVA3264" s="36"/>
      <c r="JVB3264" s="36"/>
      <c r="JVC3264" s="36"/>
      <c r="JVD3264" s="36"/>
      <c r="JVE3264" s="12"/>
      <c r="JVF3264" s="12"/>
      <c r="JVG3264" s="12"/>
      <c r="JVH3264" s="53"/>
      <c r="JVJ3264" s="41"/>
      <c r="JVK3264" s="40"/>
      <c r="JVL3264" s="44"/>
      <c r="JVM3264" s="62"/>
      <c r="JVN3264" s="56"/>
      <c r="JVO3264" s="60"/>
      <c r="JVP3264" s="60"/>
      <c r="JVQ3264" s="60"/>
      <c r="JVR3264" s="60"/>
      <c r="JVS3264" s="46"/>
      <c r="JVT3264" s="65"/>
      <c r="JVU3264" s="19"/>
      <c r="JVV3264" s="48"/>
      <c r="JVW3264" s="41"/>
      <c r="JVX3264" s="44"/>
      <c r="JVY3264" s="18"/>
      <c r="JVZ3264" s="16"/>
      <c r="JWA3264" s="36"/>
      <c r="JWB3264" s="36"/>
      <c r="JWC3264" s="36"/>
      <c r="JWD3264" s="36"/>
      <c r="JWE3264" s="36"/>
      <c r="JWF3264" s="36"/>
      <c r="JWG3264" s="36"/>
      <c r="JWH3264" s="36"/>
      <c r="JWI3264" s="36"/>
      <c r="JWJ3264" s="36"/>
      <c r="JWK3264" s="36"/>
      <c r="JWL3264" s="36"/>
      <c r="JWM3264" s="36"/>
      <c r="JWN3264" s="12"/>
      <c r="JWO3264" s="12"/>
      <c r="JWP3264" s="12"/>
      <c r="JWQ3264" s="53"/>
      <c r="JWS3264" s="41"/>
      <c r="JWT3264" s="40"/>
      <c r="JWU3264" s="44"/>
      <c r="JWV3264" s="62"/>
      <c r="JWW3264" s="56"/>
      <c r="JWX3264" s="60"/>
      <c r="JWY3264" s="60"/>
      <c r="JWZ3264" s="60"/>
      <c r="JXA3264" s="60"/>
      <c r="JXB3264" s="46"/>
      <c r="JXC3264" s="65"/>
      <c r="JXD3264" s="19"/>
      <c r="JXE3264" s="48"/>
      <c r="JXF3264" s="41"/>
      <c r="JXG3264" s="44"/>
      <c r="JXH3264" s="18"/>
      <c r="JXI3264" s="16"/>
      <c r="JXJ3264" s="36"/>
      <c r="JXK3264" s="36"/>
      <c r="JXL3264" s="36"/>
      <c r="JXM3264" s="36"/>
      <c r="JXN3264" s="36"/>
      <c r="JXO3264" s="36"/>
      <c r="JXP3264" s="36"/>
      <c r="JXQ3264" s="36"/>
      <c r="JXR3264" s="36"/>
      <c r="JXS3264" s="36"/>
      <c r="JXT3264" s="36"/>
      <c r="JXU3264" s="36"/>
      <c r="JXV3264" s="36"/>
      <c r="JXW3264" s="12"/>
      <c r="JXX3264" s="12"/>
      <c r="JXY3264" s="12"/>
      <c r="JXZ3264" s="53"/>
      <c r="JYB3264" s="41"/>
      <c r="JYC3264" s="40"/>
      <c r="JYD3264" s="44"/>
      <c r="JYE3264" s="62"/>
      <c r="JYF3264" s="56"/>
      <c r="JYG3264" s="60"/>
      <c r="JYH3264" s="60"/>
      <c r="JYI3264" s="60"/>
      <c r="JYJ3264" s="60"/>
      <c r="JYK3264" s="46"/>
      <c r="JYL3264" s="65"/>
      <c r="JYM3264" s="19"/>
      <c r="JYN3264" s="48"/>
      <c r="JYO3264" s="41"/>
      <c r="JYP3264" s="44"/>
      <c r="JYQ3264" s="18"/>
      <c r="JYR3264" s="16"/>
      <c r="JYS3264" s="36"/>
      <c r="JYT3264" s="36"/>
      <c r="JYU3264" s="36"/>
      <c r="JYV3264" s="36"/>
      <c r="JYW3264" s="36"/>
      <c r="JYX3264" s="36"/>
      <c r="JYY3264" s="36"/>
      <c r="JYZ3264" s="36"/>
      <c r="JZA3264" s="36"/>
      <c r="JZB3264" s="36"/>
      <c r="JZC3264" s="36"/>
      <c r="JZD3264" s="36"/>
      <c r="JZE3264" s="36"/>
      <c r="JZF3264" s="12"/>
      <c r="JZG3264" s="12"/>
      <c r="JZH3264" s="12"/>
      <c r="JZI3264" s="53"/>
      <c r="JZK3264" s="41"/>
      <c r="JZL3264" s="40"/>
      <c r="JZM3264" s="44"/>
      <c r="JZN3264" s="62"/>
      <c r="JZO3264" s="56"/>
      <c r="JZP3264" s="60"/>
      <c r="JZQ3264" s="60"/>
      <c r="JZR3264" s="60"/>
      <c r="JZS3264" s="60"/>
      <c r="JZT3264" s="46"/>
      <c r="JZU3264" s="65"/>
      <c r="JZV3264" s="19"/>
      <c r="JZW3264" s="48"/>
      <c r="JZX3264" s="41"/>
      <c r="JZY3264" s="44"/>
      <c r="JZZ3264" s="18"/>
      <c r="KAA3264" s="16"/>
      <c r="KAB3264" s="36"/>
      <c r="KAC3264" s="36"/>
      <c r="KAD3264" s="36"/>
      <c r="KAE3264" s="36"/>
      <c r="KAF3264" s="36"/>
      <c r="KAG3264" s="36"/>
      <c r="KAH3264" s="36"/>
      <c r="KAI3264" s="36"/>
      <c r="KAJ3264" s="36"/>
      <c r="KAK3264" s="36"/>
      <c r="KAL3264" s="36"/>
      <c r="KAM3264" s="36"/>
      <c r="KAN3264" s="36"/>
      <c r="KAO3264" s="12"/>
      <c r="KAP3264" s="12"/>
      <c r="KAQ3264" s="12"/>
      <c r="KAR3264" s="53"/>
      <c r="KAT3264" s="41"/>
      <c r="KAU3264" s="40"/>
      <c r="KAV3264" s="44"/>
      <c r="KAW3264" s="62"/>
      <c r="KAX3264" s="56"/>
      <c r="KAY3264" s="60"/>
      <c r="KAZ3264" s="60"/>
      <c r="KBA3264" s="60"/>
      <c r="KBB3264" s="60"/>
      <c r="KBC3264" s="46"/>
      <c r="KBD3264" s="65"/>
      <c r="KBE3264" s="19"/>
      <c r="KBF3264" s="48"/>
      <c r="KBG3264" s="41"/>
      <c r="KBH3264" s="44"/>
      <c r="KBI3264" s="18"/>
      <c r="KBJ3264" s="16"/>
      <c r="KBK3264" s="36"/>
      <c r="KBL3264" s="36"/>
      <c r="KBM3264" s="36"/>
      <c r="KBN3264" s="36"/>
      <c r="KBO3264" s="36"/>
      <c r="KBP3264" s="36"/>
      <c r="KBQ3264" s="36"/>
      <c r="KBR3264" s="36"/>
      <c r="KBS3264" s="36"/>
      <c r="KBT3264" s="36"/>
      <c r="KBU3264" s="36"/>
      <c r="KBV3264" s="36"/>
      <c r="KBW3264" s="36"/>
      <c r="KBX3264" s="12"/>
      <c r="KBY3264" s="12"/>
      <c r="KBZ3264" s="12"/>
      <c r="KCA3264" s="53"/>
      <c r="KCC3264" s="41"/>
      <c r="KCD3264" s="40"/>
      <c r="KCE3264" s="44"/>
      <c r="KCF3264" s="62"/>
      <c r="KCG3264" s="56"/>
      <c r="KCH3264" s="60"/>
      <c r="KCI3264" s="60"/>
      <c r="KCJ3264" s="60"/>
      <c r="KCK3264" s="60"/>
      <c r="KCL3264" s="46"/>
      <c r="KCM3264" s="65"/>
      <c r="KCN3264" s="19"/>
      <c r="KCO3264" s="48"/>
      <c r="KCP3264" s="41"/>
      <c r="KCQ3264" s="44"/>
      <c r="KCR3264" s="18"/>
      <c r="KCS3264" s="16"/>
      <c r="KCT3264" s="36"/>
      <c r="KCU3264" s="36"/>
      <c r="KCV3264" s="36"/>
      <c r="KCW3264" s="36"/>
      <c r="KCX3264" s="36"/>
      <c r="KCY3264" s="36"/>
      <c r="KCZ3264" s="36"/>
      <c r="KDA3264" s="36"/>
      <c r="KDB3264" s="36"/>
      <c r="KDC3264" s="36"/>
      <c r="KDD3264" s="36"/>
      <c r="KDE3264" s="36"/>
      <c r="KDF3264" s="36"/>
      <c r="KDG3264" s="12"/>
      <c r="KDH3264" s="12"/>
      <c r="KDI3264" s="12"/>
      <c r="KDJ3264" s="53"/>
      <c r="KDL3264" s="41"/>
      <c r="KDM3264" s="40"/>
      <c r="KDN3264" s="44"/>
      <c r="KDO3264" s="62"/>
      <c r="KDP3264" s="56"/>
      <c r="KDQ3264" s="60"/>
      <c r="KDR3264" s="60"/>
      <c r="KDS3264" s="60"/>
      <c r="KDT3264" s="60"/>
      <c r="KDU3264" s="46"/>
      <c r="KDV3264" s="65"/>
      <c r="KDW3264" s="19"/>
      <c r="KDX3264" s="48"/>
      <c r="KDY3264" s="41"/>
      <c r="KDZ3264" s="44"/>
      <c r="KEA3264" s="18"/>
      <c r="KEB3264" s="16"/>
      <c r="KEC3264" s="36"/>
      <c r="KED3264" s="36"/>
      <c r="KEE3264" s="36"/>
      <c r="KEF3264" s="36"/>
      <c r="KEG3264" s="36"/>
      <c r="KEH3264" s="36"/>
      <c r="KEI3264" s="36"/>
      <c r="KEJ3264" s="36"/>
      <c r="KEK3264" s="36"/>
      <c r="KEL3264" s="36"/>
      <c r="KEM3264" s="36"/>
      <c r="KEN3264" s="36"/>
      <c r="KEO3264" s="36"/>
      <c r="KEP3264" s="12"/>
      <c r="KEQ3264" s="12"/>
      <c r="KER3264" s="12"/>
      <c r="KES3264" s="53"/>
      <c r="KEU3264" s="41"/>
      <c r="KEV3264" s="40"/>
      <c r="KEW3264" s="44"/>
      <c r="KEX3264" s="62"/>
      <c r="KEY3264" s="56"/>
      <c r="KEZ3264" s="60"/>
      <c r="KFA3264" s="60"/>
      <c r="KFB3264" s="60"/>
      <c r="KFC3264" s="60"/>
      <c r="KFD3264" s="46"/>
      <c r="KFE3264" s="65"/>
      <c r="KFF3264" s="19"/>
      <c r="KFG3264" s="48"/>
      <c r="KFH3264" s="41"/>
      <c r="KFI3264" s="44"/>
      <c r="KFJ3264" s="18"/>
      <c r="KFK3264" s="16"/>
      <c r="KFL3264" s="36"/>
      <c r="KFM3264" s="36"/>
      <c r="KFN3264" s="36"/>
      <c r="KFO3264" s="36"/>
      <c r="KFP3264" s="36"/>
      <c r="KFQ3264" s="36"/>
      <c r="KFR3264" s="36"/>
      <c r="KFS3264" s="36"/>
      <c r="KFT3264" s="36"/>
      <c r="KFU3264" s="36"/>
      <c r="KFV3264" s="36"/>
      <c r="KFW3264" s="36"/>
      <c r="KFX3264" s="36"/>
      <c r="KFY3264" s="12"/>
      <c r="KFZ3264" s="12"/>
      <c r="KGA3264" s="12"/>
      <c r="KGB3264" s="53"/>
      <c r="KGD3264" s="41"/>
      <c r="KGE3264" s="40"/>
      <c r="KGF3264" s="44"/>
      <c r="KGG3264" s="62"/>
      <c r="KGH3264" s="56"/>
      <c r="KGI3264" s="60"/>
      <c r="KGJ3264" s="60"/>
      <c r="KGK3264" s="60"/>
      <c r="KGL3264" s="60"/>
      <c r="KGM3264" s="46"/>
      <c r="KGN3264" s="65"/>
      <c r="KGO3264" s="19"/>
      <c r="KGP3264" s="48"/>
      <c r="KGQ3264" s="41"/>
      <c r="KGR3264" s="44"/>
      <c r="KGS3264" s="18"/>
      <c r="KGT3264" s="16"/>
      <c r="KGU3264" s="36"/>
      <c r="KGV3264" s="36"/>
      <c r="KGW3264" s="36"/>
      <c r="KGX3264" s="36"/>
      <c r="KGY3264" s="36"/>
      <c r="KGZ3264" s="36"/>
      <c r="KHA3264" s="36"/>
      <c r="KHB3264" s="36"/>
      <c r="KHC3264" s="36"/>
      <c r="KHD3264" s="36"/>
      <c r="KHE3264" s="36"/>
      <c r="KHF3264" s="36"/>
      <c r="KHG3264" s="36"/>
      <c r="KHH3264" s="12"/>
      <c r="KHI3264" s="12"/>
      <c r="KHJ3264" s="12"/>
      <c r="KHK3264" s="53"/>
      <c r="KHM3264" s="41"/>
      <c r="KHN3264" s="40"/>
      <c r="KHO3264" s="44"/>
      <c r="KHP3264" s="62"/>
      <c r="KHQ3264" s="56"/>
      <c r="KHR3264" s="60"/>
      <c r="KHS3264" s="60"/>
      <c r="KHT3264" s="60"/>
      <c r="KHU3264" s="60"/>
      <c r="KHV3264" s="46"/>
      <c r="KHW3264" s="65"/>
      <c r="KHX3264" s="19"/>
      <c r="KHY3264" s="48"/>
      <c r="KHZ3264" s="41"/>
      <c r="KIA3264" s="44"/>
      <c r="KIB3264" s="18"/>
      <c r="KIC3264" s="16"/>
      <c r="KID3264" s="36"/>
      <c r="KIE3264" s="36"/>
      <c r="KIF3264" s="36"/>
      <c r="KIG3264" s="36"/>
      <c r="KIH3264" s="36"/>
      <c r="KII3264" s="36"/>
      <c r="KIJ3264" s="36"/>
      <c r="KIK3264" s="36"/>
      <c r="KIL3264" s="36"/>
      <c r="KIM3264" s="36"/>
      <c r="KIN3264" s="36"/>
      <c r="KIO3264" s="36"/>
      <c r="KIP3264" s="36"/>
      <c r="KIQ3264" s="12"/>
      <c r="KIR3264" s="12"/>
      <c r="KIS3264" s="12"/>
      <c r="KIT3264" s="53"/>
      <c r="KIV3264" s="41"/>
      <c r="KIW3264" s="40"/>
      <c r="KIX3264" s="44"/>
      <c r="KIY3264" s="62"/>
      <c r="KIZ3264" s="56"/>
      <c r="KJA3264" s="60"/>
      <c r="KJB3264" s="60"/>
      <c r="KJC3264" s="60"/>
      <c r="KJD3264" s="60"/>
      <c r="KJE3264" s="46"/>
      <c r="KJF3264" s="65"/>
      <c r="KJG3264" s="19"/>
      <c r="KJH3264" s="48"/>
      <c r="KJI3264" s="41"/>
      <c r="KJJ3264" s="44"/>
      <c r="KJK3264" s="18"/>
      <c r="KJL3264" s="16"/>
      <c r="KJM3264" s="36"/>
      <c r="KJN3264" s="36"/>
      <c r="KJO3264" s="36"/>
      <c r="KJP3264" s="36"/>
      <c r="KJQ3264" s="36"/>
      <c r="KJR3264" s="36"/>
      <c r="KJS3264" s="36"/>
      <c r="KJT3264" s="36"/>
      <c r="KJU3264" s="36"/>
      <c r="KJV3264" s="36"/>
      <c r="KJW3264" s="36"/>
      <c r="KJX3264" s="36"/>
      <c r="KJY3264" s="36"/>
      <c r="KJZ3264" s="12"/>
      <c r="KKA3264" s="12"/>
      <c r="KKB3264" s="12"/>
      <c r="KKC3264" s="53"/>
      <c r="KKE3264" s="41"/>
      <c r="KKF3264" s="40"/>
      <c r="KKG3264" s="44"/>
      <c r="KKH3264" s="62"/>
      <c r="KKI3264" s="56"/>
      <c r="KKJ3264" s="60"/>
      <c r="KKK3264" s="60"/>
      <c r="KKL3264" s="60"/>
      <c r="KKM3264" s="60"/>
      <c r="KKN3264" s="46"/>
      <c r="KKO3264" s="65"/>
      <c r="KKP3264" s="19"/>
      <c r="KKQ3264" s="48"/>
      <c r="KKR3264" s="41"/>
      <c r="KKS3264" s="44"/>
      <c r="KKT3264" s="18"/>
      <c r="KKU3264" s="16"/>
      <c r="KKV3264" s="36"/>
      <c r="KKW3264" s="36"/>
      <c r="KKX3264" s="36"/>
      <c r="KKY3264" s="36"/>
      <c r="KKZ3264" s="36"/>
      <c r="KLA3264" s="36"/>
      <c r="KLB3264" s="36"/>
      <c r="KLC3264" s="36"/>
      <c r="KLD3264" s="36"/>
      <c r="KLE3264" s="36"/>
      <c r="KLF3264" s="36"/>
      <c r="KLG3264" s="36"/>
      <c r="KLH3264" s="36"/>
      <c r="KLI3264" s="12"/>
      <c r="KLJ3264" s="12"/>
      <c r="KLK3264" s="12"/>
      <c r="KLL3264" s="53"/>
      <c r="KLN3264" s="41"/>
      <c r="KLO3264" s="40"/>
      <c r="KLP3264" s="44"/>
      <c r="KLQ3264" s="62"/>
      <c r="KLR3264" s="56"/>
      <c r="KLS3264" s="60"/>
      <c r="KLT3264" s="60"/>
      <c r="KLU3264" s="60"/>
      <c r="KLV3264" s="60"/>
      <c r="KLW3264" s="46"/>
      <c r="KLX3264" s="65"/>
      <c r="KLY3264" s="19"/>
      <c r="KLZ3264" s="48"/>
      <c r="KMA3264" s="41"/>
      <c r="KMB3264" s="44"/>
      <c r="KMC3264" s="18"/>
      <c r="KMD3264" s="16"/>
      <c r="KME3264" s="36"/>
      <c r="KMF3264" s="36"/>
      <c r="KMG3264" s="36"/>
      <c r="KMH3264" s="36"/>
      <c r="KMI3264" s="36"/>
      <c r="KMJ3264" s="36"/>
      <c r="KMK3264" s="36"/>
      <c r="KML3264" s="36"/>
      <c r="KMM3264" s="36"/>
      <c r="KMN3264" s="36"/>
      <c r="KMO3264" s="36"/>
      <c r="KMP3264" s="36"/>
      <c r="KMQ3264" s="36"/>
      <c r="KMR3264" s="12"/>
      <c r="KMS3264" s="12"/>
      <c r="KMT3264" s="12"/>
      <c r="KMU3264" s="53"/>
      <c r="KMW3264" s="41"/>
      <c r="KMX3264" s="40"/>
      <c r="KMY3264" s="44"/>
      <c r="KMZ3264" s="62"/>
      <c r="KNA3264" s="56"/>
      <c r="KNB3264" s="60"/>
      <c r="KNC3264" s="60"/>
      <c r="KND3264" s="60"/>
      <c r="KNE3264" s="60"/>
      <c r="KNF3264" s="46"/>
      <c r="KNG3264" s="65"/>
      <c r="KNH3264" s="19"/>
      <c r="KNI3264" s="48"/>
      <c r="KNJ3264" s="41"/>
      <c r="KNK3264" s="44"/>
      <c r="KNL3264" s="18"/>
      <c r="KNM3264" s="16"/>
      <c r="KNN3264" s="36"/>
      <c r="KNO3264" s="36"/>
      <c r="KNP3264" s="36"/>
      <c r="KNQ3264" s="36"/>
      <c r="KNR3264" s="36"/>
      <c r="KNS3264" s="36"/>
      <c r="KNT3264" s="36"/>
      <c r="KNU3264" s="36"/>
      <c r="KNV3264" s="36"/>
      <c r="KNW3264" s="36"/>
      <c r="KNX3264" s="36"/>
      <c r="KNY3264" s="36"/>
      <c r="KNZ3264" s="36"/>
      <c r="KOA3264" s="12"/>
      <c r="KOB3264" s="12"/>
      <c r="KOC3264" s="12"/>
      <c r="KOD3264" s="53"/>
      <c r="KOF3264" s="41"/>
      <c r="KOG3264" s="40"/>
      <c r="KOH3264" s="44"/>
      <c r="KOI3264" s="62"/>
      <c r="KOJ3264" s="56"/>
      <c r="KOK3264" s="60"/>
      <c r="KOL3264" s="60"/>
      <c r="KOM3264" s="60"/>
      <c r="KON3264" s="60"/>
      <c r="KOO3264" s="46"/>
      <c r="KOP3264" s="65"/>
      <c r="KOQ3264" s="19"/>
      <c r="KOR3264" s="48"/>
      <c r="KOS3264" s="41"/>
      <c r="KOT3264" s="44"/>
      <c r="KOU3264" s="18"/>
      <c r="KOV3264" s="16"/>
      <c r="KOW3264" s="36"/>
      <c r="KOX3264" s="36"/>
      <c r="KOY3264" s="36"/>
      <c r="KOZ3264" s="36"/>
      <c r="KPA3264" s="36"/>
      <c r="KPB3264" s="36"/>
      <c r="KPC3264" s="36"/>
      <c r="KPD3264" s="36"/>
      <c r="KPE3264" s="36"/>
      <c r="KPF3264" s="36"/>
      <c r="KPG3264" s="36"/>
      <c r="KPH3264" s="36"/>
      <c r="KPI3264" s="36"/>
      <c r="KPJ3264" s="12"/>
      <c r="KPK3264" s="12"/>
      <c r="KPL3264" s="12"/>
      <c r="KPM3264" s="53"/>
      <c r="KPO3264" s="41"/>
      <c r="KPP3264" s="40"/>
      <c r="KPQ3264" s="44"/>
      <c r="KPR3264" s="62"/>
      <c r="KPS3264" s="56"/>
      <c r="KPT3264" s="60"/>
      <c r="KPU3264" s="60"/>
      <c r="KPV3264" s="60"/>
      <c r="KPW3264" s="60"/>
      <c r="KPX3264" s="46"/>
      <c r="KPY3264" s="65"/>
      <c r="KPZ3264" s="19"/>
      <c r="KQA3264" s="48"/>
      <c r="KQB3264" s="41"/>
      <c r="KQC3264" s="44"/>
      <c r="KQD3264" s="18"/>
      <c r="KQE3264" s="16"/>
      <c r="KQF3264" s="36"/>
      <c r="KQG3264" s="36"/>
      <c r="KQH3264" s="36"/>
      <c r="KQI3264" s="36"/>
      <c r="KQJ3264" s="36"/>
      <c r="KQK3264" s="36"/>
      <c r="KQL3264" s="36"/>
      <c r="KQM3264" s="36"/>
      <c r="KQN3264" s="36"/>
      <c r="KQO3264" s="36"/>
      <c r="KQP3264" s="36"/>
      <c r="KQQ3264" s="36"/>
      <c r="KQR3264" s="36"/>
      <c r="KQS3264" s="12"/>
      <c r="KQT3264" s="12"/>
      <c r="KQU3264" s="12"/>
      <c r="KQV3264" s="53"/>
      <c r="KQX3264" s="41"/>
      <c r="KQY3264" s="40"/>
      <c r="KQZ3264" s="44"/>
      <c r="KRA3264" s="62"/>
      <c r="KRB3264" s="56"/>
      <c r="KRC3264" s="60"/>
      <c r="KRD3264" s="60"/>
      <c r="KRE3264" s="60"/>
      <c r="KRF3264" s="60"/>
      <c r="KRG3264" s="46"/>
      <c r="KRH3264" s="65"/>
      <c r="KRI3264" s="19"/>
      <c r="KRJ3264" s="48"/>
      <c r="KRK3264" s="41"/>
      <c r="KRL3264" s="44"/>
      <c r="KRM3264" s="18"/>
      <c r="KRN3264" s="16"/>
      <c r="KRO3264" s="36"/>
      <c r="KRP3264" s="36"/>
      <c r="KRQ3264" s="36"/>
      <c r="KRR3264" s="36"/>
      <c r="KRS3264" s="36"/>
      <c r="KRT3264" s="36"/>
      <c r="KRU3264" s="36"/>
      <c r="KRV3264" s="36"/>
      <c r="KRW3264" s="36"/>
      <c r="KRX3264" s="36"/>
      <c r="KRY3264" s="36"/>
      <c r="KRZ3264" s="36"/>
      <c r="KSA3264" s="36"/>
      <c r="KSB3264" s="12"/>
      <c r="KSC3264" s="12"/>
      <c r="KSD3264" s="12"/>
      <c r="KSE3264" s="53"/>
      <c r="KSG3264" s="41"/>
      <c r="KSH3264" s="40"/>
      <c r="KSI3264" s="44"/>
      <c r="KSJ3264" s="62"/>
      <c r="KSK3264" s="56"/>
      <c r="KSL3264" s="60"/>
      <c r="KSM3264" s="60"/>
      <c r="KSN3264" s="60"/>
      <c r="KSO3264" s="60"/>
      <c r="KSP3264" s="46"/>
      <c r="KSQ3264" s="65"/>
      <c r="KSR3264" s="19"/>
      <c r="KSS3264" s="48"/>
      <c r="KST3264" s="41"/>
      <c r="KSU3264" s="44"/>
      <c r="KSV3264" s="18"/>
      <c r="KSW3264" s="16"/>
      <c r="KSX3264" s="36"/>
      <c r="KSY3264" s="36"/>
      <c r="KSZ3264" s="36"/>
      <c r="KTA3264" s="36"/>
      <c r="KTB3264" s="36"/>
      <c r="KTC3264" s="36"/>
      <c r="KTD3264" s="36"/>
      <c r="KTE3264" s="36"/>
      <c r="KTF3264" s="36"/>
      <c r="KTG3264" s="36"/>
      <c r="KTH3264" s="36"/>
      <c r="KTI3264" s="36"/>
      <c r="KTJ3264" s="36"/>
      <c r="KTK3264" s="12"/>
      <c r="KTL3264" s="12"/>
      <c r="KTM3264" s="12"/>
      <c r="KTN3264" s="53"/>
      <c r="KTP3264" s="41"/>
      <c r="KTQ3264" s="40"/>
      <c r="KTR3264" s="44"/>
      <c r="KTS3264" s="62"/>
      <c r="KTT3264" s="56"/>
      <c r="KTU3264" s="60"/>
      <c r="KTV3264" s="60"/>
      <c r="KTW3264" s="60"/>
      <c r="KTX3264" s="60"/>
      <c r="KTY3264" s="46"/>
      <c r="KTZ3264" s="65"/>
      <c r="KUA3264" s="19"/>
      <c r="KUB3264" s="48"/>
      <c r="KUC3264" s="41"/>
      <c r="KUD3264" s="44"/>
      <c r="KUE3264" s="18"/>
      <c r="KUF3264" s="16"/>
      <c r="KUG3264" s="36"/>
      <c r="KUH3264" s="36"/>
      <c r="KUI3264" s="36"/>
      <c r="KUJ3264" s="36"/>
      <c r="KUK3264" s="36"/>
      <c r="KUL3264" s="36"/>
      <c r="KUM3264" s="36"/>
      <c r="KUN3264" s="36"/>
      <c r="KUO3264" s="36"/>
      <c r="KUP3264" s="36"/>
      <c r="KUQ3264" s="36"/>
      <c r="KUR3264" s="36"/>
      <c r="KUS3264" s="36"/>
      <c r="KUT3264" s="12"/>
      <c r="KUU3264" s="12"/>
      <c r="KUV3264" s="12"/>
      <c r="KUW3264" s="53"/>
      <c r="KUY3264" s="41"/>
      <c r="KUZ3264" s="40"/>
      <c r="KVA3264" s="44"/>
      <c r="KVB3264" s="62"/>
      <c r="KVC3264" s="56"/>
      <c r="KVD3264" s="60"/>
      <c r="KVE3264" s="60"/>
      <c r="KVF3264" s="60"/>
      <c r="KVG3264" s="60"/>
      <c r="KVH3264" s="46"/>
      <c r="KVI3264" s="65"/>
      <c r="KVJ3264" s="19"/>
      <c r="KVK3264" s="48"/>
      <c r="KVL3264" s="41"/>
      <c r="KVM3264" s="44"/>
      <c r="KVN3264" s="18"/>
      <c r="KVO3264" s="16"/>
      <c r="KVP3264" s="36"/>
      <c r="KVQ3264" s="36"/>
      <c r="KVR3264" s="36"/>
      <c r="KVS3264" s="36"/>
      <c r="KVT3264" s="36"/>
      <c r="KVU3264" s="36"/>
      <c r="KVV3264" s="36"/>
      <c r="KVW3264" s="36"/>
      <c r="KVX3264" s="36"/>
      <c r="KVY3264" s="36"/>
      <c r="KVZ3264" s="36"/>
      <c r="KWA3264" s="36"/>
      <c r="KWB3264" s="36"/>
      <c r="KWC3264" s="12"/>
      <c r="KWD3264" s="12"/>
      <c r="KWE3264" s="12"/>
      <c r="KWF3264" s="53"/>
      <c r="KWH3264" s="41"/>
      <c r="KWI3264" s="40"/>
      <c r="KWJ3264" s="44"/>
      <c r="KWK3264" s="62"/>
      <c r="KWL3264" s="56"/>
      <c r="KWM3264" s="60"/>
      <c r="KWN3264" s="60"/>
      <c r="KWO3264" s="60"/>
      <c r="KWP3264" s="60"/>
      <c r="KWQ3264" s="46"/>
      <c r="KWR3264" s="65"/>
      <c r="KWS3264" s="19"/>
      <c r="KWT3264" s="48"/>
      <c r="KWU3264" s="41"/>
      <c r="KWV3264" s="44"/>
      <c r="KWW3264" s="18"/>
      <c r="KWX3264" s="16"/>
      <c r="KWY3264" s="36"/>
      <c r="KWZ3264" s="36"/>
      <c r="KXA3264" s="36"/>
      <c r="KXB3264" s="36"/>
      <c r="KXC3264" s="36"/>
      <c r="KXD3264" s="36"/>
      <c r="KXE3264" s="36"/>
      <c r="KXF3264" s="36"/>
      <c r="KXG3264" s="36"/>
      <c r="KXH3264" s="36"/>
      <c r="KXI3264" s="36"/>
      <c r="KXJ3264" s="36"/>
      <c r="KXK3264" s="36"/>
      <c r="KXL3264" s="12"/>
      <c r="KXM3264" s="12"/>
      <c r="KXN3264" s="12"/>
      <c r="KXO3264" s="53"/>
      <c r="KXQ3264" s="41"/>
      <c r="KXR3264" s="40"/>
      <c r="KXS3264" s="44"/>
      <c r="KXT3264" s="62"/>
      <c r="KXU3264" s="56"/>
      <c r="KXV3264" s="60"/>
      <c r="KXW3264" s="60"/>
      <c r="KXX3264" s="60"/>
      <c r="KXY3264" s="60"/>
      <c r="KXZ3264" s="46"/>
      <c r="KYA3264" s="65"/>
      <c r="KYB3264" s="19"/>
      <c r="KYC3264" s="48"/>
      <c r="KYD3264" s="41"/>
      <c r="KYE3264" s="44"/>
      <c r="KYF3264" s="18"/>
      <c r="KYG3264" s="16"/>
      <c r="KYH3264" s="36"/>
      <c r="KYI3264" s="36"/>
      <c r="KYJ3264" s="36"/>
      <c r="KYK3264" s="36"/>
      <c r="KYL3264" s="36"/>
      <c r="KYM3264" s="36"/>
      <c r="KYN3264" s="36"/>
      <c r="KYO3264" s="36"/>
      <c r="KYP3264" s="36"/>
      <c r="KYQ3264" s="36"/>
      <c r="KYR3264" s="36"/>
      <c r="KYS3264" s="36"/>
      <c r="KYT3264" s="36"/>
      <c r="KYU3264" s="12"/>
      <c r="KYV3264" s="12"/>
      <c r="KYW3264" s="12"/>
      <c r="KYX3264" s="53"/>
      <c r="KYZ3264" s="41"/>
      <c r="KZA3264" s="40"/>
      <c r="KZB3264" s="44"/>
      <c r="KZC3264" s="62"/>
      <c r="KZD3264" s="56"/>
      <c r="KZE3264" s="60"/>
      <c r="KZF3264" s="60"/>
      <c r="KZG3264" s="60"/>
      <c r="KZH3264" s="60"/>
      <c r="KZI3264" s="46"/>
      <c r="KZJ3264" s="65"/>
      <c r="KZK3264" s="19"/>
      <c r="KZL3264" s="48"/>
      <c r="KZM3264" s="41"/>
      <c r="KZN3264" s="44"/>
      <c r="KZO3264" s="18"/>
      <c r="KZP3264" s="16"/>
      <c r="KZQ3264" s="36"/>
      <c r="KZR3264" s="36"/>
      <c r="KZS3264" s="36"/>
      <c r="KZT3264" s="36"/>
      <c r="KZU3264" s="36"/>
      <c r="KZV3264" s="36"/>
      <c r="KZW3264" s="36"/>
      <c r="KZX3264" s="36"/>
      <c r="KZY3264" s="36"/>
      <c r="KZZ3264" s="36"/>
      <c r="LAA3264" s="36"/>
      <c r="LAB3264" s="36"/>
      <c r="LAC3264" s="36"/>
      <c r="LAD3264" s="12"/>
      <c r="LAE3264" s="12"/>
      <c r="LAF3264" s="12"/>
      <c r="LAG3264" s="53"/>
      <c r="LAI3264" s="41"/>
      <c r="LAJ3264" s="40"/>
      <c r="LAK3264" s="44"/>
      <c r="LAL3264" s="62"/>
      <c r="LAM3264" s="56"/>
      <c r="LAN3264" s="60"/>
      <c r="LAO3264" s="60"/>
      <c r="LAP3264" s="60"/>
      <c r="LAQ3264" s="60"/>
      <c r="LAR3264" s="46"/>
      <c r="LAS3264" s="65"/>
      <c r="LAT3264" s="19"/>
      <c r="LAU3264" s="48"/>
      <c r="LAV3264" s="41"/>
      <c r="LAW3264" s="44"/>
      <c r="LAX3264" s="18"/>
      <c r="LAY3264" s="16"/>
      <c r="LAZ3264" s="36"/>
      <c r="LBA3264" s="36"/>
      <c r="LBB3264" s="36"/>
      <c r="LBC3264" s="36"/>
      <c r="LBD3264" s="36"/>
      <c r="LBE3264" s="36"/>
      <c r="LBF3264" s="36"/>
      <c r="LBG3264" s="36"/>
      <c r="LBH3264" s="36"/>
      <c r="LBI3264" s="36"/>
      <c r="LBJ3264" s="36"/>
      <c r="LBK3264" s="36"/>
      <c r="LBL3264" s="36"/>
      <c r="LBM3264" s="12"/>
      <c r="LBN3264" s="12"/>
      <c r="LBO3264" s="12"/>
      <c r="LBP3264" s="53"/>
      <c r="LBR3264" s="41"/>
      <c r="LBS3264" s="40"/>
      <c r="LBT3264" s="44"/>
      <c r="LBU3264" s="62"/>
      <c r="LBV3264" s="56"/>
      <c r="LBW3264" s="60"/>
      <c r="LBX3264" s="60"/>
      <c r="LBY3264" s="60"/>
      <c r="LBZ3264" s="60"/>
      <c r="LCA3264" s="46"/>
      <c r="LCB3264" s="65"/>
      <c r="LCC3264" s="19"/>
      <c r="LCD3264" s="48"/>
      <c r="LCE3264" s="41"/>
      <c r="LCF3264" s="44"/>
      <c r="LCG3264" s="18"/>
      <c r="LCH3264" s="16"/>
      <c r="LCI3264" s="36"/>
      <c r="LCJ3264" s="36"/>
      <c r="LCK3264" s="36"/>
      <c r="LCL3264" s="36"/>
      <c r="LCM3264" s="36"/>
      <c r="LCN3264" s="36"/>
      <c r="LCO3264" s="36"/>
      <c r="LCP3264" s="36"/>
      <c r="LCQ3264" s="36"/>
      <c r="LCR3264" s="36"/>
      <c r="LCS3264" s="36"/>
      <c r="LCT3264" s="36"/>
      <c r="LCU3264" s="36"/>
      <c r="LCV3264" s="12"/>
      <c r="LCW3264" s="12"/>
      <c r="LCX3264" s="12"/>
      <c r="LCY3264" s="53"/>
      <c r="LDA3264" s="41"/>
      <c r="LDB3264" s="40"/>
      <c r="LDC3264" s="44"/>
      <c r="LDD3264" s="62"/>
      <c r="LDE3264" s="56"/>
      <c r="LDF3264" s="60"/>
      <c r="LDG3264" s="60"/>
      <c r="LDH3264" s="60"/>
      <c r="LDI3264" s="60"/>
      <c r="LDJ3264" s="46"/>
      <c r="LDK3264" s="65"/>
      <c r="LDL3264" s="19"/>
      <c r="LDM3264" s="48"/>
      <c r="LDN3264" s="41"/>
      <c r="LDO3264" s="44"/>
      <c r="LDP3264" s="18"/>
      <c r="LDQ3264" s="16"/>
      <c r="LDR3264" s="36"/>
      <c r="LDS3264" s="36"/>
      <c r="LDT3264" s="36"/>
      <c r="LDU3264" s="36"/>
      <c r="LDV3264" s="36"/>
      <c r="LDW3264" s="36"/>
      <c r="LDX3264" s="36"/>
      <c r="LDY3264" s="36"/>
      <c r="LDZ3264" s="36"/>
      <c r="LEA3264" s="36"/>
      <c r="LEB3264" s="36"/>
      <c r="LEC3264" s="36"/>
      <c r="LED3264" s="36"/>
      <c r="LEE3264" s="12"/>
      <c r="LEF3264" s="12"/>
      <c r="LEG3264" s="12"/>
      <c r="LEH3264" s="53"/>
      <c r="LEJ3264" s="41"/>
      <c r="LEK3264" s="40"/>
      <c r="LEL3264" s="44"/>
      <c r="LEM3264" s="62"/>
      <c r="LEN3264" s="56"/>
      <c r="LEO3264" s="60"/>
      <c r="LEP3264" s="60"/>
      <c r="LEQ3264" s="60"/>
      <c r="LER3264" s="60"/>
      <c r="LES3264" s="46"/>
      <c r="LET3264" s="65"/>
      <c r="LEU3264" s="19"/>
      <c r="LEV3264" s="48"/>
      <c r="LEW3264" s="41"/>
      <c r="LEX3264" s="44"/>
      <c r="LEY3264" s="18"/>
      <c r="LEZ3264" s="16"/>
      <c r="LFA3264" s="36"/>
      <c r="LFB3264" s="36"/>
      <c r="LFC3264" s="36"/>
      <c r="LFD3264" s="36"/>
      <c r="LFE3264" s="36"/>
      <c r="LFF3264" s="36"/>
      <c r="LFG3264" s="36"/>
      <c r="LFH3264" s="36"/>
      <c r="LFI3264" s="36"/>
      <c r="LFJ3264" s="36"/>
      <c r="LFK3264" s="36"/>
      <c r="LFL3264" s="36"/>
      <c r="LFM3264" s="36"/>
      <c r="LFN3264" s="12"/>
      <c r="LFO3264" s="12"/>
      <c r="LFP3264" s="12"/>
      <c r="LFQ3264" s="53"/>
      <c r="LFS3264" s="41"/>
      <c r="LFT3264" s="40"/>
      <c r="LFU3264" s="44"/>
      <c r="LFV3264" s="62"/>
      <c r="LFW3264" s="56"/>
      <c r="LFX3264" s="60"/>
      <c r="LFY3264" s="60"/>
      <c r="LFZ3264" s="60"/>
      <c r="LGA3264" s="60"/>
      <c r="LGB3264" s="46"/>
      <c r="LGC3264" s="65"/>
      <c r="LGD3264" s="19"/>
      <c r="LGE3264" s="48"/>
      <c r="LGF3264" s="41"/>
      <c r="LGG3264" s="44"/>
      <c r="LGH3264" s="18"/>
      <c r="LGI3264" s="16"/>
      <c r="LGJ3264" s="36"/>
      <c r="LGK3264" s="36"/>
      <c r="LGL3264" s="36"/>
      <c r="LGM3264" s="36"/>
      <c r="LGN3264" s="36"/>
      <c r="LGO3264" s="36"/>
      <c r="LGP3264" s="36"/>
      <c r="LGQ3264" s="36"/>
      <c r="LGR3264" s="36"/>
      <c r="LGS3264" s="36"/>
      <c r="LGT3264" s="36"/>
      <c r="LGU3264" s="36"/>
      <c r="LGV3264" s="36"/>
      <c r="LGW3264" s="12"/>
      <c r="LGX3264" s="12"/>
      <c r="LGY3264" s="12"/>
      <c r="LGZ3264" s="53"/>
      <c r="LHB3264" s="41"/>
      <c r="LHC3264" s="40"/>
      <c r="LHD3264" s="44"/>
      <c r="LHE3264" s="62"/>
      <c r="LHF3264" s="56"/>
      <c r="LHG3264" s="60"/>
      <c r="LHH3264" s="60"/>
      <c r="LHI3264" s="60"/>
      <c r="LHJ3264" s="60"/>
      <c r="LHK3264" s="46"/>
      <c r="LHL3264" s="65"/>
      <c r="LHM3264" s="19"/>
      <c r="LHN3264" s="48"/>
      <c r="LHO3264" s="41"/>
      <c r="LHP3264" s="44"/>
      <c r="LHQ3264" s="18"/>
      <c r="LHR3264" s="16"/>
      <c r="LHS3264" s="36"/>
      <c r="LHT3264" s="36"/>
      <c r="LHU3264" s="36"/>
      <c r="LHV3264" s="36"/>
      <c r="LHW3264" s="36"/>
      <c r="LHX3264" s="36"/>
      <c r="LHY3264" s="36"/>
      <c r="LHZ3264" s="36"/>
      <c r="LIA3264" s="36"/>
      <c r="LIB3264" s="36"/>
      <c r="LIC3264" s="36"/>
      <c r="LID3264" s="36"/>
      <c r="LIE3264" s="36"/>
      <c r="LIF3264" s="12"/>
      <c r="LIG3264" s="12"/>
      <c r="LIH3264" s="12"/>
      <c r="LII3264" s="53"/>
      <c r="LIK3264" s="41"/>
      <c r="LIL3264" s="40"/>
      <c r="LIM3264" s="44"/>
      <c r="LIN3264" s="62"/>
      <c r="LIO3264" s="56"/>
      <c r="LIP3264" s="60"/>
      <c r="LIQ3264" s="60"/>
      <c r="LIR3264" s="60"/>
      <c r="LIS3264" s="60"/>
      <c r="LIT3264" s="46"/>
      <c r="LIU3264" s="65"/>
      <c r="LIV3264" s="19"/>
      <c r="LIW3264" s="48"/>
      <c r="LIX3264" s="41"/>
      <c r="LIY3264" s="44"/>
      <c r="LIZ3264" s="18"/>
      <c r="LJA3264" s="16"/>
      <c r="LJB3264" s="36"/>
      <c r="LJC3264" s="36"/>
      <c r="LJD3264" s="36"/>
      <c r="LJE3264" s="36"/>
      <c r="LJF3264" s="36"/>
      <c r="LJG3264" s="36"/>
      <c r="LJH3264" s="36"/>
      <c r="LJI3264" s="36"/>
      <c r="LJJ3264" s="36"/>
      <c r="LJK3264" s="36"/>
      <c r="LJL3264" s="36"/>
      <c r="LJM3264" s="36"/>
      <c r="LJN3264" s="36"/>
      <c r="LJO3264" s="12"/>
      <c r="LJP3264" s="12"/>
      <c r="LJQ3264" s="12"/>
      <c r="LJR3264" s="53"/>
      <c r="LJT3264" s="41"/>
      <c r="LJU3264" s="40"/>
      <c r="LJV3264" s="44"/>
      <c r="LJW3264" s="62"/>
      <c r="LJX3264" s="56"/>
      <c r="LJY3264" s="60"/>
      <c r="LJZ3264" s="60"/>
      <c r="LKA3264" s="60"/>
      <c r="LKB3264" s="60"/>
      <c r="LKC3264" s="46"/>
      <c r="LKD3264" s="65"/>
      <c r="LKE3264" s="19"/>
      <c r="LKF3264" s="48"/>
      <c r="LKG3264" s="41"/>
      <c r="LKH3264" s="44"/>
      <c r="LKI3264" s="18"/>
      <c r="LKJ3264" s="16"/>
      <c r="LKK3264" s="36"/>
      <c r="LKL3264" s="36"/>
      <c r="LKM3264" s="36"/>
      <c r="LKN3264" s="36"/>
      <c r="LKO3264" s="36"/>
      <c r="LKP3264" s="36"/>
      <c r="LKQ3264" s="36"/>
      <c r="LKR3264" s="36"/>
      <c r="LKS3264" s="36"/>
      <c r="LKT3264" s="36"/>
      <c r="LKU3264" s="36"/>
      <c r="LKV3264" s="36"/>
      <c r="LKW3264" s="36"/>
      <c r="LKX3264" s="12"/>
      <c r="LKY3264" s="12"/>
      <c r="LKZ3264" s="12"/>
      <c r="LLA3264" s="53"/>
      <c r="LLC3264" s="41"/>
      <c r="LLD3264" s="40"/>
      <c r="LLE3264" s="44"/>
      <c r="LLF3264" s="62"/>
      <c r="LLG3264" s="56"/>
      <c r="LLH3264" s="60"/>
      <c r="LLI3264" s="60"/>
      <c r="LLJ3264" s="60"/>
      <c r="LLK3264" s="60"/>
      <c r="LLL3264" s="46"/>
      <c r="LLM3264" s="65"/>
      <c r="LLN3264" s="19"/>
      <c r="LLO3264" s="48"/>
      <c r="LLP3264" s="41"/>
      <c r="LLQ3264" s="44"/>
      <c r="LLR3264" s="18"/>
      <c r="LLS3264" s="16"/>
      <c r="LLT3264" s="36"/>
      <c r="LLU3264" s="36"/>
      <c r="LLV3264" s="36"/>
      <c r="LLW3264" s="36"/>
      <c r="LLX3264" s="36"/>
      <c r="LLY3264" s="36"/>
      <c r="LLZ3264" s="36"/>
      <c r="LMA3264" s="36"/>
      <c r="LMB3264" s="36"/>
      <c r="LMC3264" s="36"/>
      <c r="LMD3264" s="36"/>
      <c r="LME3264" s="36"/>
      <c r="LMF3264" s="36"/>
      <c r="LMG3264" s="12"/>
      <c r="LMH3264" s="12"/>
      <c r="LMI3264" s="12"/>
      <c r="LMJ3264" s="53"/>
      <c r="LML3264" s="41"/>
      <c r="LMM3264" s="40"/>
      <c r="LMN3264" s="44"/>
      <c r="LMO3264" s="62"/>
      <c r="LMP3264" s="56"/>
      <c r="LMQ3264" s="60"/>
      <c r="LMR3264" s="60"/>
      <c r="LMS3264" s="60"/>
      <c r="LMT3264" s="60"/>
      <c r="LMU3264" s="46"/>
      <c r="LMV3264" s="65"/>
      <c r="LMW3264" s="19"/>
      <c r="LMX3264" s="48"/>
      <c r="LMY3264" s="41"/>
      <c r="LMZ3264" s="44"/>
      <c r="LNA3264" s="18"/>
      <c r="LNB3264" s="16"/>
      <c r="LNC3264" s="36"/>
      <c r="LND3264" s="36"/>
      <c r="LNE3264" s="36"/>
      <c r="LNF3264" s="36"/>
      <c r="LNG3264" s="36"/>
      <c r="LNH3264" s="36"/>
      <c r="LNI3264" s="36"/>
      <c r="LNJ3264" s="36"/>
      <c r="LNK3264" s="36"/>
      <c r="LNL3264" s="36"/>
      <c r="LNM3264" s="36"/>
      <c r="LNN3264" s="36"/>
      <c r="LNO3264" s="36"/>
      <c r="LNP3264" s="12"/>
      <c r="LNQ3264" s="12"/>
      <c r="LNR3264" s="12"/>
      <c r="LNS3264" s="53"/>
      <c r="LNU3264" s="41"/>
      <c r="LNV3264" s="40"/>
      <c r="LNW3264" s="44"/>
      <c r="LNX3264" s="62"/>
      <c r="LNY3264" s="56"/>
      <c r="LNZ3264" s="60"/>
      <c r="LOA3264" s="60"/>
      <c r="LOB3264" s="60"/>
      <c r="LOC3264" s="60"/>
      <c r="LOD3264" s="46"/>
      <c r="LOE3264" s="65"/>
      <c r="LOF3264" s="19"/>
      <c r="LOG3264" s="48"/>
      <c r="LOH3264" s="41"/>
      <c r="LOI3264" s="44"/>
      <c r="LOJ3264" s="18"/>
      <c r="LOK3264" s="16"/>
      <c r="LOL3264" s="36"/>
      <c r="LOM3264" s="36"/>
      <c r="LON3264" s="36"/>
      <c r="LOO3264" s="36"/>
      <c r="LOP3264" s="36"/>
      <c r="LOQ3264" s="36"/>
      <c r="LOR3264" s="36"/>
      <c r="LOS3264" s="36"/>
      <c r="LOT3264" s="36"/>
      <c r="LOU3264" s="36"/>
      <c r="LOV3264" s="36"/>
      <c r="LOW3264" s="36"/>
      <c r="LOX3264" s="36"/>
      <c r="LOY3264" s="12"/>
      <c r="LOZ3264" s="12"/>
      <c r="LPA3264" s="12"/>
      <c r="LPB3264" s="53"/>
      <c r="LPD3264" s="41"/>
      <c r="LPE3264" s="40"/>
      <c r="LPF3264" s="44"/>
      <c r="LPG3264" s="62"/>
      <c r="LPH3264" s="56"/>
      <c r="LPI3264" s="60"/>
      <c r="LPJ3264" s="60"/>
      <c r="LPK3264" s="60"/>
      <c r="LPL3264" s="60"/>
      <c r="LPM3264" s="46"/>
      <c r="LPN3264" s="65"/>
      <c r="LPO3264" s="19"/>
      <c r="LPP3264" s="48"/>
      <c r="LPQ3264" s="41"/>
      <c r="LPR3264" s="44"/>
      <c r="LPS3264" s="18"/>
      <c r="LPT3264" s="16"/>
      <c r="LPU3264" s="36"/>
      <c r="LPV3264" s="36"/>
      <c r="LPW3264" s="36"/>
      <c r="LPX3264" s="36"/>
      <c r="LPY3264" s="36"/>
      <c r="LPZ3264" s="36"/>
      <c r="LQA3264" s="36"/>
      <c r="LQB3264" s="36"/>
      <c r="LQC3264" s="36"/>
      <c r="LQD3264" s="36"/>
      <c r="LQE3264" s="36"/>
      <c r="LQF3264" s="36"/>
      <c r="LQG3264" s="36"/>
      <c r="LQH3264" s="12"/>
      <c r="LQI3264" s="12"/>
      <c r="LQJ3264" s="12"/>
      <c r="LQK3264" s="53"/>
      <c r="LQM3264" s="41"/>
      <c r="LQN3264" s="40"/>
      <c r="LQO3264" s="44"/>
      <c r="LQP3264" s="62"/>
      <c r="LQQ3264" s="56"/>
      <c r="LQR3264" s="60"/>
      <c r="LQS3264" s="60"/>
      <c r="LQT3264" s="60"/>
      <c r="LQU3264" s="60"/>
      <c r="LQV3264" s="46"/>
      <c r="LQW3264" s="65"/>
      <c r="LQX3264" s="19"/>
      <c r="LQY3264" s="48"/>
      <c r="LQZ3264" s="41"/>
      <c r="LRA3264" s="44"/>
      <c r="LRB3264" s="18"/>
      <c r="LRC3264" s="16"/>
      <c r="LRD3264" s="36"/>
      <c r="LRE3264" s="36"/>
      <c r="LRF3264" s="36"/>
      <c r="LRG3264" s="36"/>
      <c r="LRH3264" s="36"/>
      <c r="LRI3264" s="36"/>
      <c r="LRJ3264" s="36"/>
      <c r="LRK3264" s="36"/>
      <c r="LRL3264" s="36"/>
      <c r="LRM3264" s="36"/>
      <c r="LRN3264" s="36"/>
      <c r="LRO3264" s="36"/>
      <c r="LRP3264" s="36"/>
      <c r="LRQ3264" s="12"/>
      <c r="LRR3264" s="12"/>
      <c r="LRS3264" s="12"/>
      <c r="LRT3264" s="53"/>
      <c r="LRV3264" s="41"/>
      <c r="LRW3264" s="40"/>
      <c r="LRX3264" s="44"/>
      <c r="LRY3264" s="62"/>
      <c r="LRZ3264" s="56"/>
      <c r="LSA3264" s="60"/>
      <c r="LSB3264" s="60"/>
      <c r="LSC3264" s="60"/>
      <c r="LSD3264" s="60"/>
      <c r="LSE3264" s="46"/>
      <c r="LSF3264" s="65"/>
      <c r="LSG3264" s="19"/>
      <c r="LSH3264" s="48"/>
      <c r="LSI3264" s="41"/>
      <c r="LSJ3264" s="44"/>
      <c r="LSK3264" s="18"/>
      <c r="LSL3264" s="16"/>
      <c r="LSM3264" s="36"/>
      <c r="LSN3264" s="36"/>
      <c r="LSO3264" s="36"/>
      <c r="LSP3264" s="36"/>
      <c r="LSQ3264" s="36"/>
      <c r="LSR3264" s="36"/>
      <c r="LSS3264" s="36"/>
      <c r="LST3264" s="36"/>
      <c r="LSU3264" s="36"/>
      <c r="LSV3264" s="36"/>
      <c r="LSW3264" s="36"/>
      <c r="LSX3264" s="36"/>
      <c r="LSY3264" s="36"/>
      <c r="LSZ3264" s="12"/>
      <c r="LTA3264" s="12"/>
      <c r="LTB3264" s="12"/>
      <c r="LTC3264" s="53"/>
      <c r="LTE3264" s="41"/>
      <c r="LTF3264" s="40"/>
      <c r="LTG3264" s="44"/>
      <c r="LTH3264" s="62"/>
      <c r="LTI3264" s="56"/>
      <c r="LTJ3264" s="60"/>
      <c r="LTK3264" s="60"/>
      <c r="LTL3264" s="60"/>
      <c r="LTM3264" s="60"/>
      <c r="LTN3264" s="46"/>
      <c r="LTO3264" s="65"/>
      <c r="LTP3264" s="19"/>
      <c r="LTQ3264" s="48"/>
      <c r="LTR3264" s="41"/>
      <c r="LTS3264" s="44"/>
      <c r="LTT3264" s="18"/>
      <c r="LTU3264" s="16"/>
      <c r="LTV3264" s="36"/>
      <c r="LTW3264" s="36"/>
      <c r="LTX3264" s="36"/>
      <c r="LTY3264" s="36"/>
      <c r="LTZ3264" s="36"/>
      <c r="LUA3264" s="36"/>
      <c r="LUB3264" s="36"/>
      <c r="LUC3264" s="36"/>
      <c r="LUD3264" s="36"/>
      <c r="LUE3264" s="36"/>
      <c r="LUF3264" s="36"/>
      <c r="LUG3264" s="36"/>
      <c r="LUH3264" s="36"/>
      <c r="LUI3264" s="12"/>
      <c r="LUJ3264" s="12"/>
      <c r="LUK3264" s="12"/>
      <c r="LUL3264" s="53"/>
      <c r="LUN3264" s="41"/>
      <c r="LUO3264" s="40"/>
      <c r="LUP3264" s="44"/>
      <c r="LUQ3264" s="62"/>
      <c r="LUR3264" s="56"/>
      <c r="LUS3264" s="60"/>
      <c r="LUT3264" s="60"/>
      <c r="LUU3264" s="60"/>
      <c r="LUV3264" s="60"/>
      <c r="LUW3264" s="46"/>
      <c r="LUX3264" s="65"/>
      <c r="LUY3264" s="19"/>
      <c r="LUZ3264" s="48"/>
      <c r="LVA3264" s="41"/>
      <c r="LVB3264" s="44"/>
      <c r="LVC3264" s="18"/>
      <c r="LVD3264" s="16"/>
      <c r="LVE3264" s="36"/>
      <c r="LVF3264" s="36"/>
      <c r="LVG3264" s="36"/>
      <c r="LVH3264" s="36"/>
      <c r="LVI3264" s="36"/>
      <c r="LVJ3264" s="36"/>
      <c r="LVK3264" s="36"/>
      <c r="LVL3264" s="36"/>
      <c r="LVM3264" s="36"/>
      <c r="LVN3264" s="36"/>
      <c r="LVO3264" s="36"/>
      <c r="LVP3264" s="36"/>
      <c r="LVQ3264" s="36"/>
      <c r="LVR3264" s="12"/>
      <c r="LVS3264" s="12"/>
      <c r="LVT3264" s="12"/>
      <c r="LVU3264" s="53"/>
      <c r="LVW3264" s="41"/>
      <c r="LVX3264" s="40"/>
      <c r="LVY3264" s="44"/>
      <c r="LVZ3264" s="62"/>
      <c r="LWA3264" s="56"/>
      <c r="LWB3264" s="60"/>
      <c r="LWC3264" s="60"/>
      <c r="LWD3264" s="60"/>
      <c r="LWE3264" s="60"/>
      <c r="LWF3264" s="46"/>
      <c r="LWG3264" s="65"/>
      <c r="LWH3264" s="19"/>
      <c r="LWI3264" s="48"/>
      <c r="LWJ3264" s="41"/>
      <c r="LWK3264" s="44"/>
      <c r="LWL3264" s="18"/>
      <c r="LWM3264" s="16"/>
      <c r="LWN3264" s="36"/>
      <c r="LWO3264" s="36"/>
      <c r="LWP3264" s="36"/>
      <c r="LWQ3264" s="36"/>
      <c r="LWR3264" s="36"/>
      <c r="LWS3264" s="36"/>
      <c r="LWT3264" s="36"/>
      <c r="LWU3264" s="36"/>
      <c r="LWV3264" s="36"/>
      <c r="LWW3264" s="36"/>
      <c r="LWX3264" s="36"/>
      <c r="LWY3264" s="36"/>
      <c r="LWZ3264" s="36"/>
      <c r="LXA3264" s="12"/>
      <c r="LXB3264" s="12"/>
      <c r="LXC3264" s="12"/>
      <c r="LXD3264" s="53"/>
      <c r="LXF3264" s="41"/>
      <c r="LXG3264" s="40"/>
      <c r="LXH3264" s="44"/>
      <c r="LXI3264" s="62"/>
      <c r="LXJ3264" s="56"/>
      <c r="LXK3264" s="60"/>
      <c r="LXL3264" s="60"/>
      <c r="LXM3264" s="60"/>
      <c r="LXN3264" s="60"/>
      <c r="LXO3264" s="46"/>
      <c r="LXP3264" s="65"/>
      <c r="LXQ3264" s="19"/>
      <c r="LXR3264" s="48"/>
      <c r="LXS3264" s="41"/>
      <c r="LXT3264" s="44"/>
      <c r="LXU3264" s="18"/>
      <c r="LXV3264" s="16"/>
      <c r="LXW3264" s="36"/>
      <c r="LXX3264" s="36"/>
      <c r="LXY3264" s="36"/>
      <c r="LXZ3264" s="36"/>
      <c r="LYA3264" s="36"/>
      <c r="LYB3264" s="36"/>
      <c r="LYC3264" s="36"/>
      <c r="LYD3264" s="36"/>
      <c r="LYE3264" s="36"/>
      <c r="LYF3264" s="36"/>
      <c r="LYG3264" s="36"/>
      <c r="LYH3264" s="36"/>
      <c r="LYI3264" s="36"/>
      <c r="LYJ3264" s="12"/>
      <c r="LYK3264" s="12"/>
      <c r="LYL3264" s="12"/>
      <c r="LYM3264" s="53"/>
      <c r="LYO3264" s="41"/>
      <c r="LYP3264" s="40"/>
      <c r="LYQ3264" s="44"/>
      <c r="LYR3264" s="62"/>
      <c r="LYS3264" s="56"/>
      <c r="LYT3264" s="60"/>
      <c r="LYU3264" s="60"/>
      <c r="LYV3264" s="60"/>
      <c r="LYW3264" s="60"/>
      <c r="LYX3264" s="46"/>
      <c r="LYY3264" s="65"/>
      <c r="LYZ3264" s="19"/>
      <c r="LZA3264" s="48"/>
      <c r="LZB3264" s="41"/>
      <c r="LZC3264" s="44"/>
      <c r="LZD3264" s="18"/>
      <c r="LZE3264" s="16"/>
      <c r="LZF3264" s="36"/>
      <c r="LZG3264" s="36"/>
      <c r="LZH3264" s="36"/>
      <c r="LZI3264" s="36"/>
      <c r="LZJ3264" s="36"/>
      <c r="LZK3264" s="36"/>
      <c r="LZL3264" s="36"/>
      <c r="LZM3264" s="36"/>
      <c r="LZN3264" s="36"/>
      <c r="LZO3264" s="36"/>
      <c r="LZP3264" s="36"/>
      <c r="LZQ3264" s="36"/>
      <c r="LZR3264" s="36"/>
      <c r="LZS3264" s="12"/>
      <c r="LZT3264" s="12"/>
      <c r="LZU3264" s="12"/>
      <c r="LZV3264" s="53"/>
      <c r="LZX3264" s="41"/>
      <c r="LZY3264" s="40"/>
      <c r="LZZ3264" s="44"/>
      <c r="MAA3264" s="62"/>
      <c r="MAB3264" s="56"/>
      <c r="MAC3264" s="60"/>
      <c r="MAD3264" s="60"/>
      <c r="MAE3264" s="60"/>
      <c r="MAF3264" s="60"/>
      <c r="MAG3264" s="46"/>
      <c r="MAH3264" s="65"/>
      <c r="MAI3264" s="19"/>
      <c r="MAJ3264" s="48"/>
      <c r="MAK3264" s="41"/>
      <c r="MAL3264" s="44"/>
      <c r="MAM3264" s="18"/>
      <c r="MAN3264" s="16"/>
      <c r="MAO3264" s="36"/>
      <c r="MAP3264" s="36"/>
      <c r="MAQ3264" s="36"/>
      <c r="MAR3264" s="36"/>
      <c r="MAS3264" s="36"/>
      <c r="MAT3264" s="36"/>
      <c r="MAU3264" s="36"/>
      <c r="MAV3264" s="36"/>
      <c r="MAW3264" s="36"/>
      <c r="MAX3264" s="36"/>
      <c r="MAY3264" s="36"/>
      <c r="MAZ3264" s="36"/>
      <c r="MBA3264" s="36"/>
      <c r="MBB3264" s="12"/>
      <c r="MBC3264" s="12"/>
      <c r="MBD3264" s="12"/>
      <c r="MBE3264" s="53"/>
      <c r="MBG3264" s="41"/>
      <c r="MBH3264" s="40"/>
      <c r="MBI3264" s="44"/>
      <c r="MBJ3264" s="62"/>
      <c r="MBK3264" s="56"/>
      <c r="MBL3264" s="60"/>
      <c r="MBM3264" s="60"/>
      <c r="MBN3264" s="60"/>
      <c r="MBO3264" s="60"/>
      <c r="MBP3264" s="46"/>
      <c r="MBQ3264" s="65"/>
      <c r="MBR3264" s="19"/>
      <c r="MBS3264" s="48"/>
      <c r="MBT3264" s="41"/>
      <c r="MBU3264" s="44"/>
      <c r="MBV3264" s="18"/>
      <c r="MBW3264" s="16"/>
      <c r="MBX3264" s="36"/>
      <c r="MBY3264" s="36"/>
      <c r="MBZ3264" s="36"/>
      <c r="MCA3264" s="36"/>
      <c r="MCB3264" s="36"/>
      <c r="MCC3264" s="36"/>
      <c r="MCD3264" s="36"/>
      <c r="MCE3264" s="36"/>
      <c r="MCF3264" s="36"/>
      <c r="MCG3264" s="36"/>
      <c r="MCH3264" s="36"/>
      <c r="MCI3264" s="36"/>
      <c r="MCJ3264" s="36"/>
      <c r="MCK3264" s="12"/>
      <c r="MCL3264" s="12"/>
      <c r="MCM3264" s="12"/>
      <c r="MCN3264" s="53"/>
      <c r="MCP3264" s="41"/>
      <c r="MCQ3264" s="40"/>
      <c r="MCR3264" s="44"/>
      <c r="MCS3264" s="62"/>
      <c r="MCT3264" s="56"/>
      <c r="MCU3264" s="60"/>
      <c r="MCV3264" s="60"/>
      <c r="MCW3264" s="60"/>
      <c r="MCX3264" s="60"/>
      <c r="MCY3264" s="46"/>
      <c r="MCZ3264" s="65"/>
      <c r="MDA3264" s="19"/>
      <c r="MDB3264" s="48"/>
      <c r="MDC3264" s="41"/>
      <c r="MDD3264" s="44"/>
      <c r="MDE3264" s="18"/>
      <c r="MDF3264" s="16"/>
      <c r="MDG3264" s="36"/>
      <c r="MDH3264" s="36"/>
      <c r="MDI3264" s="36"/>
      <c r="MDJ3264" s="36"/>
      <c r="MDK3264" s="36"/>
      <c r="MDL3264" s="36"/>
      <c r="MDM3264" s="36"/>
      <c r="MDN3264" s="36"/>
      <c r="MDO3264" s="36"/>
      <c r="MDP3264" s="36"/>
      <c r="MDQ3264" s="36"/>
      <c r="MDR3264" s="36"/>
      <c r="MDS3264" s="36"/>
      <c r="MDT3264" s="12"/>
      <c r="MDU3264" s="12"/>
      <c r="MDV3264" s="12"/>
      <c r="MDW3264" s="53"/>
      <c r="MDY3264" s="41"/>
      <c r="MDZ3264" s="40"/>
      <c r="MEA3264" s="44"/>
      <c r="MEB3264" s="62"/>
      <c r="MEC3264" s="56"/>
      <c r="MED3264" s="60"/>
      <c r="MEE3264" s="60"/>
      <c r="MEF3264" s="60"/>
      <c r="MEG3264" s="60"/>
      <c r="MEH3264" s="46"/>
      <c r="MEI3264" s="65"/>
      <c r="MEJ3264" s="19"/>
      <c r="MEK3264" s="48"/>
      <c r="MEL3264" s="41"/>
      <c r="MEM3264" s="44"/>
      <c r="MEN3264" s="18"/>
      <c r="MEO3264" s="16"/>
      <c r="MEP3264" s="36"/>
      <c r="MEQ3264" s="36"/>
      <c r="MER3264" s="36"/>
      <c r="MES3264" s="36"/>
      <c r="MET3264" s="36"/>
      <c r="MEU3264" s="36"/>
      <c r="MEV3264" s="36"/>
      <c r="MEW3264" s="36"/>
      <c r="MEX3264" s="36"/>
      <c r="MEY3264" s="36"/>
      <c r="MEZ3264" s="36"/>
      <c r="MFA3264" s="36"/>
      <c r="MFB3264" s="36"/>
      <c r="MFC3264" s="12"/>
      <c r="MFD3264" s="12"/>
      <c r="MFE3264" s="12"/>
      <c r="MFF3264" s="53"/>
      <c r="MFH3264" s="41"/>
      <c r="MFI3264" s="40"/>
      <c r="MFJ3264" s="44"/>
      <c r="MFK3264" s="62"/>
      <c r="MFL3264" s="56"/>
      <c r="MFM3264" s="60"/>
      <c r="MFN3264" s="60"/>
      <c r="MFO3264" s="60"/>
      <c r="MFP3264" s="60"/>
      <c r="MFQ3264" s="46"/>
      <c r="MFR3264" s="65"/>
      <c r="MFS3264" s="19"/>
      <c r="MFT3264" s="48"/>
      <c r="MFU3264" s="41"/>
      <c r="MFV3264" s="44"/>
      <c r="MFW3264" s="18"/>
      <c r="MFX3264" s="16"/>
      <c r="MFY3264" s="36"/>
      <c r="MFZ3264" s="36"/>
      <c r="MGA3264" s="36"/>
      <c r="MGB3264" s="36"/>
      <c r="MGC3264" s="36"/>
      <c r="MGD3264" s="36"/>
      <c r="MGE3264" s="36"/>
      <c r="MGF3264" s="36"/>
      <c r="MGG3264" s="36"/>
      <c r="MGH3264" s="36"/>
      <c r="MGI3264" s="36"/>
      <c r="MGJ3264" s="36"/>
      <c r="MGK3264" s="36"/>
      <c r="MGL3264" s="12"/>
      <c r="MGM3264" s="12"/>
      <c r="MGN3264" s="12"/>
      <c r="MGO3264" s="53"/>
      <c r="MGQ3264" s="41"/>
      <c r="MGR3264" s="40"/>
      <c r="MGS3264" s="44"/>
      <c r="MGT3264" s="62"/>
      <c r="MGU3264" s="56"/>
      <c r="MGV3264" s="60"/>
      <c r="MGW3264" s="60"/>
      <c r="MGX3264" s="60"/>
      <c r="MGY3264" s="60"/>
      <c r="MGZ3264" s="46"/>
      <c r="MHA3264" s="65"/>
      <c r="MHB3264" s="19"/>
      <c r="MHC3264" s="48"/>
      <c r="MHD3264" s="41"/>
      <c r="MHE3264" s="44"/>
      <c r="MHF3264" s="18"/>
      <c r="MHG3264" s="16"/>
      <c r="MHH3264" s="36"/>
      <c r="MHI3264" s="36"/>
      <c r="MHJ3264" s="36"/>
      <c r="MHK3264" s="36"/>
      <c r="MHL3264" s="36"/>
      <c r="MHM3264" s="36"/>
      <c r="MHN3264" s="36"/>
      <c r="MHO3264" s="36"/>
      <c r="MHP3264" s="36"/>
      <c r="MHQ3264" s="36"/>
      <c r="MHR3264" s="36"/>
      <c r="MHS3264" s="36"/>
      <c r="MHT3264" s="36"/>
      <c r="MHU3264" s="12"/>
      <c r="MHV3264" s="12"/>
      <c r="MHW3264" s="12"/>
      <c r="MHX3264" s="53"/>
      <c r="MHZ3264" s="41"/>
      <c r="MIA3264" s="40"/>
      <c r="MIB3264" s="44"/>
      <c r="MIC3264" s="62"/>
      <c r="MID3264" s="56"/>
      <c r="MIE3264" s="60"/>
      <c r="MIF3264" s="60"/>
      <c r="MIG3264" s="60"/>
      <c r="MIH3264" s="60"/>
      <c r="MII3264" s="46"/>
      <c r="MIJ3264" s="65"/>
      <c r="MIK3264" s="19"/>
      <c r="MIL3264" s="48"/>
      <c r="MIM3264" s="41"/>
      <c r="MIN3264" s="44"/>
      <c r="MIO3264" s="18"/>
      <c r="MIP3264" s="16"/>
      <c r="MIQ3264" s="36"/>
      <c r="MIR3264" s="36"/>
      <c r="MIS3264" s="36"/>
      <c r="MIT3264" s="36"/>
      <c r="MIU3264" s="36"/>
      <c r="MIV3264" s="36"/>
      <c r="MIW3264" s="36"/>
      <c r="MIX3264" s="36"/>
      <c r="MIY3264" s="36"/>
      <c r="MIZ3264" s="36"/>
      <c r="MJA3264" s="36"/>
      <c r="MJB3264" s="36"/>
      <c r="MJC3264" s="36"/>
      <c r="MJD3264" s="12"/>
      <c r="MJE3264" s="12"/>
      <c r="MJF3264" s="12"/>
      <c r="MJG3264" s="53"/>
      <c r="MJI3264" s="41"/>
      <c r="MJJ3264" s="40"/>
      <c r="MJK3264" s="44"/>
      <c r="MJL3264" s="62"/>
      <c r="MJM3264" s="56"/>
      <c r="MJN3264" s="60"/>
      <c r="MJO3264" s="60"/>
      <c r="MJP3264" s="60"/>
      <c r="MJQ3264" s="60"/>
      <c r="MJR3264" s="46"/>
      <c r="MJS3264" s="65"/>
      <c r="MJT3264" s="19"/>
      <c r="MJU3264" s="48"/>
      <c r="MJV3264" s="41"/>
      <c r="MJW3264" s="44"/>
      <c r="MJX3264" s="18"/>
      <c r="MJY3264" s="16"/>
      <c r="MJZ3264" s="36"/>
      <c r="MKA3264" s="36"/>
      <c r="MKB3264" s="36"/>
      <c r="MKC3264" s="36"/>
      <c r="MKD3264" s="36"/>
      <c r="MKE3264" s="36"/>
      <c r="MKF3264" s="36"/>
      <c r="MKG3264" s="36"/>
      <c r="MKH3264" s="36"/>
      <c r="MKI3264" s="36"/>
      <c r="MKJ3264" s="36"/>
      <c r="MKK3264" s="36"/>
      <c r="MKL3264" s="36"/>
      <c r="MKM3264" s="12"/>
      <c r="MKN3264" s="12"/>
      <c r="MKO3264" s="12"/>
      <c r="MKP3264" s="53"/>
      <c r="MKR3264" s="41"/>
      <c r="MKS3264" s="40"/>
      <c r="MKT3264" s="44"/>
      <c r="MKU3264" s="62"/>
      <c r="MKV3264" s="56"/>
      <c r="MKW3264" s="60"/>
      <c r="MKX3264" s="60"/>
      <c r="MKY3264" s="60"/>
      <c r="MKZ3264" s="60"/>
      <c r="MLA3264" s="46"/>
      <c r="MLB3264" s="65"/>
      <c r="MLC3264" s="19"/>
      <c r="MLD3264" s="48"/>
      <c r="MLE3264" s="41"/>
      <c r="MLF3264" s="44"/>
      <c r="MLG3264" s="18"/>
      <c r="MLH3264" s="16"/>
      <c r="MLI3264" s="36"/>
      <c r="MLJ3264" s="36"/>
      <c r="MLK3264" s="36"/>
      <c r="MLL3264" s="36"/>
      <c r="MLM3264" s="36"/>
      <c r="MLN3264" s="36"/>
      <c r="MLO3264" s="36"/>
      <c r="MLP3264" s="36"/>
      <c r="MLQ3264" s="36"/>
      <c r="MLR3264" s="36"/>
      <c r="MLS3264" s="36"/>
      <c r="MLT3264" s="36"/>
      <c r="MLU3264" s="36"/>
      <c r="MLV3264" s="12"/>
      <c r="MLW3264" s="12"/>
      <c r="MLX3264" s="12"/>
      <c r="MLY3264" s="53"/>
      <c r="MMA3264" s="41"/>
      <c r="MMB3264" s="40"/>
      <c r="MMC3264" s="44"/>
      <c r="MMD3264" s="62"/>
      <c r="MME3264" s="56"/>
      <c r="MMF3264" s="60"/>
      <c r="MMG3264" s="60"/>
      <c r="MMH3264" s="60"/>
      <c r="MMI3264" s="60"/>
      <c r="MMJ3264" s="46"/>
      <c r="MMK3264" s="65"/>
      <c r="MML3264" s="19"/>
      <c r="MMM3264" s="48"/>
      <c r="MMN3264" s="41"/>
      <c r="MMO3264" s="44"/>
      <c r="MMP3264" s="18"/>
      <c r="MMQ3264" s="16"/>
      <c r="MMR3264" s="36"/>
      <c r="MMS3264" s="36"/>
      <c r="MMT3264" s="36"/>
      <c r="MMU3264" s="36"/>
      <c r="MMV3264" s="36"/>
      <c r="MMW3264" s="36"/>
      <c r="MMX3264" s="36"/>
      <c r="MMY3264" s="36"/>
      <c r="MMZ3264" s="36"/>
      <c r="MNA3264" s="36"/>
      <c r="MNB3264" s="36"/>
      <c r="MNC3264" s="36"/>
      <c r="MND3264" s="36"/>
      <c r="MNE3264" s="12"/>
      <c r="MNF3264" s="12"/>
      <c r="MNG3264" s="12"/>
      <c r="MNH3264" s="53"/>
      <c r="MNJ3264" s="41"/>
      <c r="MNK3264" s="40"/>
      <c r="MNL3264" s="44"/>
      <c r="MNM3264" s="62"/>
      <c r="MNN3264" s="56"/>
      <c r="MNO3264" s="60"/>
      <c r="MNP3264" s="60"/>
      <c r="MNQ3264" s="60"/>
      <c r="MNR3264" s="60"/>
      <c r="MNS3264" s="46"/>
      <c r="MNT3264" s="65"/>
      <c r="MNU3264" s="19"/>
      <c r="MNV3264" s="48"/>
      <c r="MNW3264" s="41"/>
      <c r="MNX3264" s="44"/>
      <c r="MNY3264" s="18"/>
      <c r="MNZ3264" s="16"/>
      <c r="MOA3264" s="36"/>
      <c r="MOB3264" s="36"/>
      <c r="MOC3264" s="36"/>
      <c r="MOD3264" s="36"/>
      <c r="MOE3264" s="36"/>
      <c r="MOF3264" s="36"/>
      <c r="MOG3264" s="36"/>
      <c r="MOH3264" s="36"/>
      <c r="MOI3264" s="36"/>
      <c r="MOJ3264" s="36"/>
      <c r="MOK3264" s="36"/>
      <c r="MOL3264" s="36"/>
      <c r="MOM3264" s="36"/>
      <c r="MON3264" s="12"/>
      <c r="MOO3264" s="12"/>
      <c r="MOP3264" s="12"/>
      <c r="MOQ3264" s="53"/>
      <c r="MOS3264" s="41"/>
      <c r="MOT3264" s="40"/>
      <c r="MOU3264" s="44"/>
      <c r="MOV3264" s="62"/>
      <c r="MOW3264" s="56"/>
      <c r="MOX3264" s="60"/>
      <c r="MOY3264" s="60"/>
      <c r="MOZ3264" s="60"/>
      <c r="MPA3264" s="60"/>
      <c r="MPB3264" s="46"/>
      <c r="MPC3264" s="65"/>
      <c r="MPD3264" s="19"/>
      <c r="MPE3264" s="48"/>
      <c r="MPF3264" s="41"/>
      <c r="MPG3264" s="44"/>
      <c r="MPH3264" s="18"/>
      <c r="MPI3264" s="16"/>
      <c r="MPJ3264" s="36"/>
      <c r="MPK3264" s="36"/>
      <c r="MPL3264" s="36"/>
      <c r="MPM3264" s="36"/>
      <c r="MPN3264" s="36"/>
      <c r="MPO3264" s="36"/>
      <c r="MPP3264" s="36"/>
      <c r="MPQ3264" s="36"/>
      <c r="MPR3264" s="36"/>
      <c r="MPS3264" s="36"/>
      <c r="MPT3264" s="36"/>
      <c r="MPU3264" s="36"/>
      <c r="MPV3264" s="36"/>
      <c r="MPW3264" s="12"/>
      <c r="MPX3264" s="12"/>
      <c r="MPY3264" s="12"/>
      <c r="MPZ3264" s="53"/>
      <c r="MQB3264" s="41"/>
      <c r="MQC3264" s="40"/>
      <c r="MQD3264" s="44"/>
      <c r="MQE3264" s="62"/>
      <c r="MQF3264" s="56"/>
      <c r="MQG3264" s="60"/>
      <c r="MQH3264" s="60"/>
      <c r="MQI3264" s="60"/>
      <c r="MQJ3264" s="60"/>
      <c r="MQK3264" s="46"/>
      <c r="MQL3264" s="65"/>
      <c r="MQM3264" s="19"/>
      <c r="MQN3264" s="48"/>
      <c r="MQO3264" s="41"/>
      <c r="MQP3264" s="44"/>
      <c r="MQQ3264" s="18"/>
      <c r="MQR3264" s="16"/>
      <c r="MQS3264" s="36"/>
      <c r="MQT3264" s="36"/>
      <c r="MQU3264" s="36"/>
      <c r="MQV3264" s="36"/>
      <c r="MQW3264" s="36"/>
      <c r="MQX3264" s="36"/>
      <c r="MQY3264" s="36"/>
      <c r="MQZ3264" s="36"/>
      <c r="MRA3264" s="36"/>
      <c r="MRB3264" s="36"/>
      <c r="MRC3264" s="36"/>
      <c r="MRD3264" s="36"/>
      <c r="MRE3264" s="36"/>
      <c r="MRF3264" s="12"/>
      <c r="MRG3264" s="12"/>
      <c r="MRH3264" s="12"/>
      <c r="MRI3264" s="53"/>
      <c r="MRK3264" s="41"/>
      <c r="MRL3264" s="40"/>
      <c r="MRM3264" s="44"/>
      <c r="MRN3264" s="62"/>
      <c r="MRO3264" s="56"/>
      <c r="MRP3264" s="60"/>
      <c r="MRQ3264" s="60"/>
      <c r="MRR3264" s="60"/>
      <c r="MRS3264" s="60"/>
      <c r="MRT3264" s="46"/>
      <c r="MRU3264" s="65"/>
      <c r="MRV3264" s="19"/>
      <c r="MRW3264" s="48"/>
      <c r="MRX3264" s="41"/>
      <c r="MRY3264" s="44"/>
      <c r="MRZ3264" s="18"/>
      <c r="MSA3264" s="16"/>
      <c r="MSB3264" s="36"/>
      <c r="MSC3264" s="36"/>
      <c r="MSD3264" s="36"/>
      <c r="MSE3264" s="36"/>
      <c r="MSF3264" s="36"/>
      <c r="MSG3264" s="36"/>
      <c r="MSH3264" s="36"/>
      <c r="MSI3264" s="36"/>
      <c r="MSJ3264" s="36"/>
      <c r="MSK3264" s="36"/>
      <c r="MSL3264" s="36"/>
      <c r="MSM3264" s="36"/>
      <c r="MSN3264" s="36"/>
      <c r="MSO3264" s="12"/>
      <c r="MSP3264" s="12"/>
      <c r="MSQ3264" s="12"/>
      <c r="MSR3264" s="53"/>
      <c r="MST3264" s="41"/>
      <c r="MSU3264" s="40"/>
      <c r="MSV3264" s="44"/>
      <c r="MSW3264" s="62"/>
      <c r="MSX3264" s="56"/>
      <c r="MSY3264" s="60"/>
      <c r="MSZ3264" s="60"/>
      <c r="MTA3264" s="60"/>
      <c r="MTB3264" s="60"/>
      <c r="MTC3264" s="46"/>
      <c r="MTD3264" s="65"/>
      <c r="MTE3264" s="19"/>
      <c r="MTF3264" s="48"/>
      <c r="MTG3264" s="41"/>
      <c r="MTH3264" s="44"/>
      <c r="MTI3264" s="18"/>
      <c r="MTJ3264" s="16"/>
      <c r="MTK3264" s="36"/>
      <c r="MTL3264" s="36"/>
      <c r="MTM3264" s="36"/>
      <c r="MTN3264" s="36"/>
      <c r="MTO3264" s="36"/>
      <c r="MTP3264" s="36"/>
      <c r="MTQ3264" s="36"/>
      <c r="MTR3264" s="36"/>
      <c r="MTS3264" s="36"/>
      <c r="MTT3264" s="36"/>
      <c r="MTU3264" s="36"/>
      <c r="MTV3264" s="36"/>
      <c r="MTW3264" s="36"/>
      <c r="MTX3264" s="12"/>
      <c r="MTY3264" s="12"/>
      <c r="MTZ3264" s="12"/>
      <c r="MUA3264" s="53"/>
      <c r="MUC3264" s="41"/>
      <c r="MUD3264" s="40"/>
      <c r="MUE3264" s="44"/>
      <c r="MUF3264" s="62"/>
      <c r="MUG3264" s="56"/>
      <c r="MUH3264" s="60"/>
      <c r="MUI3264" s="60"/>
      <c r="MUJ3264" s="60"/>
      <c r="MUK3264" s="60"/>
      <c r="MUL3264" s="46"/>
      <c r="MUM3264" s="65"/>
      <c r="MUN3264" s="19"/>
      <c r="MUO3264" s="48"/>
      <c r="MUP3264" s="41"/>
      <c r="MUQ3264" s="44"/>
      <c r="MUR3264" s="18"/>
      <c r="MUS3264" s="16"/>
      <c r="MUT3264" s="36"/>
      <c r="MUU3264" s="36"/>
      <c r="MUV3264" s="36"/>
      <c r="MUW3264" s="36"/>
      <c r="MUX3264" s="36"/>
      <c r="MUY3264" s="36"/>
      <c r="MUZ3264" s="36"/>
      <c r="MVA3264" s="36"/>
      <c r="MVB3264" s="36"/>
      <c r="MVC3264" s="36"/>
      <c r="MVD3264" s="36"/>
      <c r="MVE3264" s="36"/>
      <c r="MVF3264" s="36"/>
      <c r="MVG3264" s="12"/>
      <c r="MVH3264" s="12"/>
      <c r="MVI3264" s="12"/>
      <c r="MVJ3264" s="53"/>
      <c r="MVL3264" s="41"/>
      <c r="MVM3264" s="40"/>
      <c r="MVN3264" s="44"/>
      <c r="MVO3264" s="62"/>
      <c r="MVP3264" s="56"/>
      <c r="MVQ3264" s="60"/>
      <c r="MVR3264" s="60"/>
      <c r="MVS3264" s="60"/>
      <c r="MVT3264" s="60"/>
      <c r="MVU3264" s="46"/>
      <c r="MVV3264" s="65"/>
      <c r="MVW3264" s="19"/>
      <c r="MVX3264" s="48"/>
      <c r="MVY3264" s="41"/>
      <c r="MVZ3264" s="44"/>
      <c r="MWA3264" s="18"/>
      <c r="MWB3264" s="16"/>
      <c r="MWC3264" s="36"/>
      <c r="MWD3264" s="36"/>
      <c r="MWE3264" s="36"/>
      <c r="MWF3264" s="36"/>
      <c r="MWG3264" s="36"/>
      <c r="MWH3264" s="36"/>
      <c r="MWI3264" s="36"/>
      <c r="MWJ3264" s="36"/>
      <c r="MWK3264" s="36"/>
      <c r="MWL3264" s="36"/>
      <c r="MWM3264" s="36"/>
      <c r="MWN3264" s="36"/>
      <c r="MWO3264" s="36"/>
      <c r="MWP3264" s="12"/>
      <c r="MWQ3264" s="12"/>
      <c r="MWR3264" s="12"/>
      <c r="MWS3264" s="53"/>
      <c r="MWU3264" s="41"/>
      <c r="MWV3264" s="40"/>
      <c r="MWW3264" s="44"/>
      <c r="MWX3264" s="62"/>
      <c r="MWY3264" s="56"/>
      <c r="MWZ3264" s="60"/>
      <c r="MXA3264" s="60"/>
      <c r="MXB3264" s="60"/>
      <c r="MXC3264" s="60"/>
      <c r="MXD3264" s="46"/>
      <c r="MXE3264" s="65"/>
      <c r="MXF3264" s="19"/>
      <c r="MXG3264" s="48"/>
      <c r="MXH3264" s="41"/>
      <c r="MXI3264" s="44"/>
      <c r="MXJ3264" s="18"/>
      <c r="MXK3264" s="16"/>
      <c r="MXL3264" s="36"/>
      <c r="MXM3264" s="36"/>
      <c r="MXN3264" s="36"/>
      <c r="MXO3264" s="36"/>
      <c r="MXP3264" s="36"/>
      <c r="MXQ3264" s="36"/>
      <c r="MXR3264" s="36"/>
      <c r="MXS3264" s="36"/>
      <c r="MXT3264" s="36"/>
      <c r="MXU3264" s="36"/>
      <c r="MXV3264" s="36"/>
      <c r="MXW3264" s="36"/>
      <c r="MXX3264" s="36"/>
      <c r="MXY3264" s="12"/>
      <c r="MXZ3264" s="12"/>
      <c r="MYA3264" s="12"/>
      <c r="MYB3264" s="53"/>
      <c r="MYD3264" s="41"/>
      <c r="MYE3264" s="40"/>
      <c r="MYF3264" s="44"/>
      <c r="MYG3264" s="62"/>
      <c r="MYH3264" s="56"/>
      <c r="MYI3264" s="60"/>
      <c r="MYJ3264" s="60"/>
      <c r="MYK3264" s="60"/>
      <c r="MYL3264" s="60"/>
      <c r="MYM3264" s="46"/>
      <c r="MYN3264" s="65"/>
      <c r="MYO3264" s="19"/>
      <c r="MYP3264" s="48"/>
      <c r="MYQ3264" s="41"/>
      <c r="MYR3264" s="44"/>
      <c r="MYS3264" s="18"/>
      <c r="MYT3264" s="16"/>
      <c r="MYU3264" s="36"/>
      <c r="MYV3264" s="36"/>
      <c r="MYW3264" s="36"/>
      <c r="MYX3264" s="36"/>
      <c r="MYY3264" s="36"/>
      <c r="MYZ3264" s="36"/>
      <c r="MZA3264" s="36"/>
      <c r="MZB3264" s="36"/>
      <c r="MZC3264" s="36"/>
      <c r="MZD3264" s="36"/>
      <c r="MZE3264" s="36"/>
      <c r="MZF3264" s="36"/>
      <c r="MZG3264" s="36"/>
      <c r="MZH3264" s="12"/>
      <c r="MZI3264" s="12"/>
      <c r="MZJ3264" s="12"/>
      <c r="MZK3264" s="53"/>
      <c r="MZM3264" s="41"/>
      <c r="MZN3264" s="40"/>
      <c r="MZO3264" s="44"/>
      <c r="MZP3264" s="62"/>
      <c r="MZQ3264" s="56"/>
      <c r="MZR3264" s="60"/>
      <c r="MZS3264" s="60"/>
      <c r="MZT3264" s="60"/>
      <c r="MZU3264" s="60"/>
      <c r="MZV3264" s="46"/>
      <c r="MZW3264" s="65"/>
      <c r="MZX3264" s="19"/>
      <c r="MZY3264" s="48"/>
      <c r="MZZ3264" s="41"/>
      <c r="NAA3264" s="44"/>
      <c r="NAB3264" s="18"/>
      <c r="NAC3264" s="16"/>
      <c r="NAD3264" s="36"/>
      <c r="NAE3264" s="36"/>
      <c r="NAF3264" s="36"/>
      <c r="NAG3264" s="36"/>
      <c r="NAH3264" s="36"/>
      <c r="NAI3264" s="36"/>
      <c r="NAJ3264" s="36"/>
      <c r="NAK3264" s="36"/>
      <c r="NAL3264" s="36"/>
      <c r="NAM3264" s="36"/>
      <c r="NAN3264" s="36"/>
      <c r="NAO3264" s="36"/>
      <c r="NAP3264" s="36"/>
      <c r="NAQ3264" s="12"/>
      <c r="NAR3264" s="12"/>
      <c r="NAS3264" s="12"/>
      <c r="NAT3264" s="53"/>
      <c r="NAV3264" s="41"/>
      <c r="NAW3264" s="40"/>
      <c r="NAX3264" s="44"/>
      <c r="NAY3264" s="62"/>
      <c r="NAZ3264" s="56"/>
      <c r="NBA3264" s="60"/>
      <c r="NBB3264" s="60"/>
      <c r="NBC3264" s="60"/>
      <c r="NBD3264" s="60"/>
      <c r="NBE3264" s="46"/>
      <c r="NBF3264" s="65"/>
      <c r="NBG3264" s="19"/>
      <c r="NBH3264" s="48"/>
      <c r="NBI3264" s="41"/>
      <c r="NBJ3264" s="44"/>
      <c r="NBK3264" s="18"/>
      <c r="NBL3264" s="16"/>
      <c r="NBM3264" s="36"/>
      <c r="NBN3264" s="36"/>
      <c r="NBO3264" s="36"/>
      <c r="NBP3264" s="36"/>
      <c r="NBQ3264" s="36"/>
      <c r="NBR3264" s="36"/>
      <c r="NBS3264" s="36"/>
      <c r="NBT3264" s="36"/>
      <c r="NBU3264" s="36"/>
      <c r="NBV3264" s="36"/>
      <c r="NBW3264" s="36"/>
      <c r="NBX3264" s="36"/>
      <c r="NBY3264" s="36"/>
      <c r="NBZ3264" s="12"/>
      <c r="NCA3264" s="12"/>
      <c r="NCB3264" s="12"/>
      <c r="NCC3264" s="53"/>
      <c r="NCE3264" s="41"/>
      <c r="NCF3264" s="40"/>
      <c r="NCG3264" s="44"/>
      <c r="NCH3264" s="62"/>
      <c r="NCI3264" s="56"/>
      <c r="NCJ3264" s="60"/>
      <c r="NCK3264" s="60"/>
      <c r="NCL3264" s="60"/>
      <c r="NCM3264" s="60"/>
      <c r="NCN3264" s="46"/>
      <c r="NCO3264" s="65"/>
      <c r="NCP3264" s="19"/>
      <c r="NCQ3264" s="48"/>
      <c r="NCR3264" s="41"/>
      <c r="NCS3264" s="44"/>
      <c r="NCT3264" s="18"/>
      <c r="NCU3264" s="16"/>
      <c r="NCV3264" s="36"/>
      <c r="NCW3264" s="36"/>
      <c r="NCX3264" s="36"/>
      <c r="NCY3264" s="36"/>
      <c r="NCZ3264" s="36"/>
      <c r="NDA3264" s="36"/>
      <c r="NDB3264" s="36"/>
      <c r="NDC3264" s="36"/>
      <c r="NDD3264" s="36"/>
      <c r="NDE3264" s="36"/>
      <c r="NDF3264" s="36"/>
      <c r="NDG3264" s="36"/>
      <c r="NDH3264" s="36"/>
      <c r="NDI3264" s="12"/>
      <c r="NDJ3264" s="12"/>
      <c r="NDK3264" s="12"/>
      <c r="NDL3264" s="53"/>
      <c r="NDN3264" s="41"/>
      <c r="NDO3264" s="40"/>
      <c r="NDP3264" s="44"/>
      <c r="NDQ3264" s="62"/>
      <c r="NDR3264" s="56"/>
      <c r="NDS3264" s="60"/>
      <c r="NDT3264" s="60"/>
      <c r="NDU3264" s="60"/>
      <c r="NDV3264" s="60"/>
      <c r="NDW3264" s="46"/>
      <c r="NDX3264" s="65"/>
      <c r="NDY3264" s="19"/>
      <c r="NDZ3264" s="48"/>
      <c r="NEA3264" s="41"/>
      <c r="NEB3264" s="44"/>
      <c r="NEC3264" s="18"/>
      <c r="NED3264" s="16"/>
      <c r="NEE3264" s="36"/>
      <c r="NEF3264" s="36"/>
      <c r="NEG3264" s="36"/>
      <c r="NEH3264" s="36"/>
      <c r="NEI3264" s="36"/>
      <c r="NEJ3264" s="36"/>
      <c r="NEK3264" s="36"/>
      <c r="NEL3264" s="36"/>
      <c r="NEM3264" s="36"/>
      <c r="NEN3264" s="36"/>
      <c r="NEO3264" s="36"/>
      <c r="NEP3264" s="36"/>
      <c r="NEQ3264" s="36"/>
      <c r="NER3264" s="12"/>
      <c r="NES3264" s="12"/>
      <c r="NET3264" s="12"/>
      <c r="NEU3264" s="53"/>
      <c r="NEW3264" s="41"/>
      <c r="NEX3264" s="40"/>
      <c r="NEY3264" s="44"/>
      <c r="NEZ3264" s="62"/>
      <c r="NFA3264" s="56"/>
      <c r="NFB3264" s="60"/>
      <c r="NFC3264" s="60"/>
      <c r="NFD3264" s="60"/>
      <c r="NFE3264" s="60"/>
      <c r="NFF3264" s="46"/>
      <c r="NFG3264" s="65"/>
      <c r="NFH3264" s="19"/>
      <c r="NFI3264" s="48"/>
      <c r="NFJ3264" s="41"/>
      <c r="NFK3264" s="44"/>
      <c r="NFL3264" s="18"/>
      <c r="NFM3264" s="16"/>
      <c r="NFN3264" s="36"/>
      <c r="NFO3264" s="36"/>
      <c r="NFP3264" s="36"/>
      <c r="NFQ3264" s="36"/>
      <c r="NFR3264" s="36"/>
      <c r="NFS3264" s="36"/>
      <c r="NFT3264" s="36"/>
      <c r="NFU3264" s="36"/>
      <c r="NFV3264" s="36"/>
      <c r="NFW3264" s="36"/>
      <c r="NFX3264" s="36"/>
      <c r="NFY3264" s="36"/>
      <c r="NFZ3264" s="36"/>
      <c r="NGA3264" s="12"/>
      <c r="NGB3264" s="12"/>
      <c r="NGC3264" s="12"/>
      <c r="NGD3264" s="53"/>
      <c r="NGF3264" s="41"/>
      <c r="NGG3264" s="40"/>
      <c r="NGH3264" s="44"/>
      <c r="NGI3264" s="62"/>
      <c r="NGJ3264" s="56"/>
      <c r="NGK3264" s="60"/>
      <c r="NGL3264" s="60"/>
      <c r="NGM3264" s="60"/>
      <c r="NGN3264" s="60"/>
      <c r="NGO3264" s="46"/>
      <c r="NGP3264" s="65"/>
      <c r="NGQ3264" s="19"/>
      <c r="NGR3264" s="48"/>
      <c r="NGS3264" s="41"/>
      <c r="NGT3264" s="44"/>
      <c r="NGU3264" s="18"/>
      <c r="NGV3264" s="16"/>
      <c r="NGW3264" s="36"/>
      <c r="NGX3264" s="36"/>
      <c r="NGY3264" s="36"/>
      <c r="NGZ3264" s="36"/>
      <c r="NHA3264" s="36"/>
      <c r="NHB3264" s="36"/>
      <c r="NHC3264" s="36"/>
      <c r="NHD3264" s="36"/>
      <c r="NHE3264" s="36"/>
      <c r="NHF3264" s="36"/>
      <c r="NHG3264" s="36"/>
      <c r="NHH3264" s="36"/>
      <c r="NHI3264" s="36"/>
      <c r="NHJ3264" s="12"/>
      <c r="NHK3264" s="12"/>
      <c r="NHL3264" s="12"/>
      <c r="NHM3264" s="53"/>
      <c r="NHO3264" s="41"/>
      <c r="NHP3264" s="40"/>
      <c r="NHQ3264" s="44"/>
      <c r="NHR3264" s="62"/>
      <c r="NHS3264" s="56"/>
      <c r="NHT3264" s="60"/>
      <c r="NHU3264" s="60"/>
      <c r="NHV3264" s="60"/>
      <c r="NHW3264" s="60"/>
      <c r="NHX3264" s="46"/>
      <c r="NHY3264" s="65"/>
      <c r="NHZ3264" s="19"/>
      <c r="NIA3264" s="48"/>
      <c r="NIB3264" s="41"/>
      <c r="NIC3264" s="44"/>
      <c r="NID3264" s="18"/>
      <c r="NIE3264" s="16"/>
      <c r="NIF3264" s="36"/>
      <c r="NIG3264" s="36"/>
      <c r="NIH3264" s="36"/>
      <c r="NII3264" s="36"/>
      <c r="NIJ3264" s="36"/>
      <c r="NIK3264" s="36"/>
      <c r="NIL3264" s="36"/>
      <c r="NIM3264" s="36"/>
      <c r="NIN3264" s="36"/>
      <c r="NIO3264" s="36"/>
      <c r="NIP3264" s="36"/>
      <c r="NIQ3264" s="36"/>
      <c r="NIR3264" s="36"/>
      <c r="NIS3264" s="12"/>
      <c r="NIT3264" s="12"/>
      <c r="NIU3264" s="12"/>
      <c r="NIV3264" s="53"/>
      <c r="NIX3264" s="41"/>
      <c r="NIY3264" s="40"/>
      <c r="NIZ3264" s="44"/>
      <c r="NJA3264" s="62"/>
      <c r="NJB3264" s="56"/>
      <c r="NJC3264" s="60"/>
      <c r="NJD3264" s="60"/>
      <c r="NJE3264" s="60"/>
      <c r="NJF3264" s="60"/>
      <c r="NJG3264" s="46"/>
      <c r="NJH3264" s="65"/>
      <c r="NJI3264" s="19"/>
      <c r="NJJ3264" s="48"/>
      <c r="NJK3264" s="41"/>
      <c r="NJL3264" s="44"/>
      <c r="NJM3264" s="18"/>
      <c r="NJN3264" s="16"/>
      <c r="NJO3264" s="36"/>
      <c r="NJP3264" s="36"/>
      <c r="NJQ3264" s="36"/>
      <c r="NJR3264" s="36"/>
      <c r="NJS3264" s="36"/>
      <c r="NJT3264" s="36"/>
      <c r="NJU3264" s="36"/>
      <c r="NJV3264" s="36"/>
      <c r="NJW3264" s="36"/>
      <c r="NJX3264" s="36"/>
      <c r="NJY3264" s="36"/>
      <c r="NJZ3264" s="36"/>
      <c r="NKA3264" s="36"/>
      <c r="NKB3264" s="12"/>
      <c r="NKC3264" s="12"/>
      <c r="NKD3264" s="12"/>
      <c r="NKE3264" s="53"/>
      <c r="NKG3264" s="41"/>
      <c r="NKH3264" s="40"/>
      <c r="NKI3264" s="44"/>
      <c r="NKJ3264" s="62"/>
      <c r="NKK3264" s="56"/>
      <c r="NKL3264" s="60"/>
      <c r="NKM3264" s="60"/>
      <c r="NKN3264" s="60"/>
      <c r="NKO3264" s="60"/>
      <c r="NKP3264" s="46"/>
      <c r="NKQ3264" s="65"/>
      <c r="NKR3264" s="19"/>
      <c r="NKS3264" s="48"/>
      <c r="NKT3264" s="41"/>
      <c r="NKU3264" s="44"/>
      <c r="NKV3264" s="18"/>
      <c r="NKW3264" s="16"/>
      <c r="NKX3264" s="36"/>
      <c r="NKY3264" s="36"/>
      <c r="NKZ3264" s="36"/>
      <c r="NLA3264" s="36"/>
      <c r="NLB3264" s="36"/>
      <c r="NLC3264" s="36"/>
      <c r="NLD3264" s="36"/>
      <c r="NLE3264" s="36"/>
      <c r="NLF3264" s="36"/>
      <c r="NLG3264" s="36"/>
      <c r="NLH3264" s="36"/>
      <c r="NLI3264" s="36"/>
      <c r="NLJ3264" s="36"/>
      <c r="NLK3264" s="12"/>
      <c r="NLL3264" s="12"/>
      <c r="NLM3264" s="12"/>
      <c r="NLN3264" s="53"/>
      <c r="NLP3264" s="41"/>
      <c r="NLQ3264" s="40"/>
      <c r="NLR3264" s="44"/>
      <c r="NLS3264" s="62"/>
      <c r="NLT3264" s="56"/>
      <c r="NLU3264" s="60"/>
      <c r="NLV3264" s="60"/>
      <c r="NLW3264" s="60"/>
      <c r="NLX3264" s="60"/>
      <c r="NLY3264" s="46"/>
      <c r="NLZ3264" s="65"/>
      <c r="NMA3264" s="19"/>
      <c r="NMB3264" s="48"/>
      <c r="NMC3264" s="41"/>
      <c r="NMD3264" s="44"/>
      <c r="NME3264" s="18"/>
      <c r="NMF3264" s="16"/>
      <c r="NMG3264" s="36"/>
      <c r="NMH3264" s="36"/>
      <c r="NMI3264" s="36"/>
      <c r="NMJ3264" s="36"/>
      <c r="NMK3264" s="36"/>
      <c r="NML3264" s="36"/>
      <c r="NMM3264" s="36"/>
      <c r="NMN3264" s="36"/>
      <c r="NMO3264" s="36"/>
      <c r="NMP3264" s="36"/>
      <c r="NMQ3264" s="36"/>
      <c r="NMR3264" s="36"/>
      <c r="NMS3264" s="36"/>
      <c r="NMT3264" s="12"/>
      <c r="NMU3264" s="12"/>
      <c r="NMV3264" s="12"/>
      <c r="NMW3264" s="53"/>
      <c r="NMY3264" s="41"/>
      <c r="NMZ3264" s="40"/>
      <c r="NNA3264" s="44"/>
      <c r="NNB3264" s="62"/>
      <c r="NNC3264" s="56"/>
      <c r="NND3264" s="60"/>
      <c r="NNE3264" s="60"/>
      <c r="NNF3264" s="60"/>
      <c r="NNG3264" s="60"/>
      <c r="NNH3264" s="46"/>
      <c r="NNI3264" s="65"/>
      <c r="NNJ3264" s="19"/>
      <c r="NNK3264" s="48"/>
      <c r="NNL3264" s="41"/>
      <c r="NNM3264" s="44"/>
      <c r="NNN3264" s="18"/>
      <c r="NNO3264" s="16"/>
      <c r="NNP3264" s="36"/>
      <c r="NNQ3264" s="36"/>
      <c r="NNR3264" s="36"/>
      <c r="NNS3264" s="36"/>
      <c r="NNT3264" s="36"/>
      <c r="NNU3264" s="36"/>
      <c r="NNV3264" s="36"/>
      <c r="NNW3264" s="36"/>
      <c r="NNX3264" s="36"/>
      <c r="NNY3264" s="36"/>
      <c r="NNZ3264" s="36"/>
      <c r="NOA3264" s="36"/>
      <c r="NOB3264" s="36"/>
      <c r="NOC3264" s="12"/>
      <c r="NOD3264" s="12"/>
      <c r="NOE3264" s="12"/>
      <c r="NOF3264" s="53"/>
      <c r="NOH3264" s="41"/>
      <c r="NOI3264" s="40"/>
      <c r="NOJ3264" s="44"/>
      <c r="NOK3264" s="62"/>
      <c r="NOL3264" s="56"/>
      <c r="NOM3264" s="60"/>
      <c r="NON3264" s="60"/>
      <c r="NOO3264" s="60"/>
      <c r="NOP3264" s="60"/>
      <c r="NOQ3264" s="46"/>
      <c r="NOR3264" s="65"/>
      <c r="NOS3264" s="19"/>
      <c r="NOT3264" s="48"/>
      <c r="NOU3264" s="41"/>
      <c r="NOV3264" s="44"/>
      <c r="NOW3264" s="18"/>
      <c r="NOX3264" s="16"/>
      <c r="NOY3264" s="36"/>
      <c r="NOZ3264" s="36"/>
      <c r="NPA3264" s="36"/>
      <c r="NPB3264" s="36"/>
      <c r="NPC3264" s="36"/>
      <c r="NPD3264" s="36"/>
      <c r="NPE3264" s="36"/>
      <c r="NPF3264" s="36"/>
      <c r="NPG3264" s="36"/>
      <c r="NPH3264" s="36"/>
      <c r="NPI3264" s="36"/>
      <c r="NPJ3264" s="36"/>
      <c r="NPK3264" s="36"/>
      <c r="NPL3264" s="12"/>
      <c r="NPM3264" s="12"/>
      <c r="NPN3264" s="12"/>
      <c r="NPO3264" s="53"/>
      <c r="NPQ3264" s="41"/>
      <c r="NPR3264" s="40"/>
      <c r="NPS3264" s="44"/>
      <c r="NPT3264" s="62"/>
      <c r="NPU3264" s="56"/>
      <c r="NPV3264" s="60"/>
      <c r="NPW3264" s="60"/>
      <c r="NPX3264" s="60"/>
      <c r="NPY3264" s="60"/>
      <c r="NPZ3264" s="46"/>
      <c r="NQA3264" s="65"/>
      <c r="NQB3264" s="19"/>
      <c r="NQC3264" s="48"/>
      <c r="NQD3264" s="41"/>
      <c r="NQE3264" s="44"/>
      <c r="NQF3264" s="18"/>
      <c r="NQG3264" s="16"/>
      <c r="NQH3264" s="36"/>
      <c r="NQI3264" s="36"/>
      <c r="NQJ3264" s="36"/>
      <c r="NQK3264" s="36"/>
      <c r="NQL3264" s="36"/>
      <c r="NQM3264" s="36"/>
      <c r="NQN3264" s="36"/>
      <c r="NQO3264" s="36"/>
      <c r="NQP3264" s="36"/>
      <c r="NQQ3264" s="36"/>
      <c r="NQR3264" s="36"/>
      <c r="NQS3264" s="36"/>
      <c r="NQT3264" s="36"/>
      <c r="NQU3264" s="12"/>
      <c r="NQV3264" s="12"/>
      <c r="NQW3264" s="12"/>
      <c r="NQX3264" s="53"/>
      <c r="NQZ3264" s="41"/>
      <c r="NRA3264" s="40"/>
      <c r="NRB3264" s="44"/>
      <c r="NRC3264" s="62"/>
      <c r="NRD3264" s="56"/>
      <c r="NRE3264" s="60"/>
      <c r="NRF3264" s="60"/>
      <c r="NRG3264" s="60"/>
      <c r="NRH3264" s="60"/>
      <c r="NRI3264" s="46"/>
      <c r="NRJ3264" s="65"/>
      <c r="NRK3264" s="19"/>
      <c r="NRL3264" s="48"/>
      <c r="NRM3264" s="41"/>
      <c r="NRN3264" s="44"/>
      <c r="NRO3264" s="18"/>
      <c r="NRP3264" s="16"/>
      <c r="NRQ3264" s="36"/>
      <c r="NRR3264" s="36"/>
      <c r="NRS3264" s="36"/>
      <c r="NRT3264" s="36"/>
      <c r="NRU3264" s="36"/>
      <c r="NRV3264" s="36"/>
      <c r="NRW3264" s="36"/>
      <c r="NRX3264" s="36"/>
      <c r="NRY3264" s="36"/>
      <c r="NRZ3264" s="36"/>
      <c r="NSA3264" s="36"/>
      <c r="NSB3264" s="36"/>
      <c r="NSC3264" s="36"/>
      <c r="NSD3264" s="12"/>
      <c r="NSE3264" s="12"/>
      <c r="NSF3264" s="12"/>
      <c r="NSG3264" s="53"/>
      <c r="NSI3264" s="41"/>
      <c r="NSJ3264" s="40"/>
      <c r="NSK3264" s="44"/>
      <c r="NSL3264" s="62"/>
      <c r="NSM3264" s="56"/>
      <c r="NSN3264" s="60"/>
      <c r="NSO3264" s="60"/>
      <c r="NSP3264" s="60"/>
      <c r="NSQ3264" s="60"/>
      <c r="NSR3264" s="46"/>
      <c r="NSS3264" s="65"/>
      <c r="NST3264" s="19"/>
      <c r="NSU3264" s="48"/>
      <c r="NSV3264" s="41"/>
      <c r="NSW3264" s="44"/>
      <c r="NSX3264" s="18"/>
      <c r="NSY3264" s="16"/>
      <c r="NSZ3264" s="36"/>
      <c r="NTA3264" s="36"/>
      <c r="NTB3264" s="36"/>
      <c r="NTC3264" s="36"/>
      <c r="NTD3264" s="36"/>
      <c r="NTE3264" s="36"/>
      <c r="NTF3264" s="36"/>
      <c r="NTG3264" s="36"/>
      <c r="NTH3264" s="36"/>
      <c r="NTI3264" s="36"/>
      <c r="NTJ3264" s="36"/>
      <c r="NTK3264" s="36"/>
      <c r="NTL3264" s="36"/>
      <c r="NTM3264" s="12"/>
      <c r="NTN3264" s="12"/>
      <c r="NTO3264" s="12"/>
      <c r="NTP3264" s="53"/>
      <c r="NTR3264" s="41"/>
      <c r="NTS3264" s="40"/>
      <c r="NTT3264" s="44"/>
      <c r="NTU3264" s="62"/>
      <c r="NTV3264" s="56"/>
      <c r="NTW3264" s="60"/>
      <c r="NTX3264" s="60"/>
      <c r="NTY3264" s="60"/>
      <c r="NTZ3264" s="60"/>
      <c r="NUA3264" s="46"/>
      <c r="NUB3264" s="65"/>
      <c r="NUC3264" s="19"/>
      <c r="NUD3264" s="48"/>
      <c r="NUE3264" s="41"/>
      <c r="NUF3264" s="44"/>
      <c r="NUG3264" s="18"/>
      <c r="NUH3264" s="16"/>
      <c r="NUI3264" s="36"/>
      <c r="NUJ3264" s="36"/>
      <c r="NUK3264" s="36"/>
      <c r="NUL3264" s="36"/>
      <c r="NUM3264" s="36"/>
      <c r="NUN3264" s="36"/>
      <c r="NUO3264" s="36"/>
      <c r="NUP3264" s="36"/>
      <c r="NUQ3264" s="36"/>
      <c r="NUR3264" s="36"/>
      <c r="NUS3264" s="36"/>
      <c r="NUT3264" s="36"/>
      <c r="NUU3264" s="36"/>
      <c r="NUV3264" s="12"/>
      <c r="NUW3264" s="12"/>
      <c r="NUX3264" s="12"/>
      <c r="NUY3264" s="53"/>
      <c r="NVA3264" s="41"/>
      <c r="NVB3264" s="40"/>
      <c r="NVC3264" s="44"/>
      <c r="NVD3264" s="62"/>
      <c r="NVE3264" s="56"/>
      <c r="NVF3264" s="60"/>
      <c r="NVG3264" s="60"/>
      <c r="NVH3264" s="60"/>
      <c r="NVI3264" s="60"/>
      <c r="NVJ3264" s="46"/>
      <c r="NVK3264" s="65"/>
      <c r="NVL3264" s="19"/>
      <c r="NVM3264" s="48"/>
      <c r="NVN3264" s="41"/>
      <c r="NVO3264" s="44"/>
      <c r="NVP3264" s="18"/>
      <c r="NVQ3264" s="16"/>
      <c r="NVR3264" s="36"/>
      <c r="NVS3264" s="36"/>
      <c r="NVT3264" s="36"/>
      <c r="NVU3264" s="36"/>
      <c r="NVV3264" s="36"/>
      <c r="NVW3264" s="36"/>
      <c r="NVX3264" s="36"/>
      <c r="NVY3264" s="36"/>
      <c r="NVZ3264" s="36"/>
      <c r="NWA3264" s="36"/>
      <c r="NWB3264" s="36"/>
      <c r="NWC3264" s="36"/>
      <c r="NWD3264" s="36"/>
      <c r="NWE3264" s="12"/>
      <c r="NWF3264" s="12"/>
      <c r="NWG3264" s="12"/>
      <c r="NWH3264" s="53"/>
      <c r="NWJ3264" s="41"/>
      <c r="NWK3264" s="40"/>
      <c r="NWL3264" s="44"/>
      <c r="NWM3264" s="62"/>
      <c r="NWN3264" s="56"/>
      <c r="NWO3264" s="60"/>
      <c r="NWP3264" s="60"/>
      <c r="NWQ3264" s="60"/>
      <c r="NWR3264" s="60"/>
      <c r="NWS3264" s="46"/>
      <c r="NWT3264" s="65"/>
      <c r="NWU3264" s="19"/>
      <c r="NWV3264" s="48"/>
      <c r="NWW3264" s="41"/>
      <c r="NWX3264" s="44"/>
      <c r="NWY3264" s="18"/>
      <c r="NWZ3264" s="16"/>
      <c r="NXA3264" s="36"/>
      <c r="NXB3264" s="36"/>
      <c r="NXC3264" s="36"/>
      <c r="NXD3264" s="36"/>
      <c r="NXE3264" s="36"/>
      <c r="NXF3264" s="36"/>
      <c r="NXG3264" s="36"/>
      <c r="NXH3264" s="36"/>
      <c r="NXI3264" s="36"/>
      <c r="NXJ3264" s="36"/>
      <c r="NXK3264" s="36"/>
      <c r="NXL3264" s="36"/>
      <c r="NXM3264" s="36"/>
      <c r="NXN3264" s="12"/>
      <c r="NXO3264" s="12"/>
      <c r="NXP3264" s="12"/>
      <c r="NXQ3264" s="53"/>
      <c r="NXS3264" s="41"/>
      <c r="NXT3264" s="40"/>
      <c r="NXU3264" s="44"/>
      <c r="NXV3264" s="62"/>
      <c r="NXW3264" s="56"/>
      <c r="NXX3264" s="60"/>
      <c r="NXY3264" s="60"/>
      <c r="NXZ3264" s="60"/>
      <c r="NYA3264" s="60"/>
      <c r="NYB3264" s="46"/>
      <c r="NYC3264" s="65"/>
      <c r="NYD3264" s="19"/>
      <c r="NYE3264" s="48"/>
      <c r="NYF3264" s="41"/>
      <c r="NYG3264" s="44"/>
      <c r="NYH3264" s="18"/>
      <c r="NYI3264" s="16"/>
      <c r="NYJ3264" s="36"/>
      <c r="NYK3264" s="36"/>
      <c r="NYL3264" s="36"/>
      <c r="NYM3264" s="36"/>
      <c r="NYN3264" s="36"/>
      <c r="NYO3264" s="36"/>
      <c r="NYP3264" s="36"/>
      <c r="NYQ3264" s="36"/>
      <c r="NYR3264" s="36"/>
      <c r="NYS3264" s="36"/>
      <c r="NYT3264" s="36"/>
      <c r="NYU3264" s="36"/>
      <c r="NYV3264" s="36"/>
      <c r="NYW3264" s="12"/>
      <c r="NYX3264" s="12"/>
      <c r="NYY3264" s="12"/>
      <c r="NYZ3264" s="53"/>
      <c r="NZB3264" s="41"/>
      <c r="NZC3264" s="40"/>
      <c r="NZD3264" s="44"/>
      <c r="NZE3264" s="62"/>
      <c r="NZF3264" s="56"/>
      <c r="NZG3264" s="60"/>
      <c r="NZH3264" s="60"/>
      <c r="NZI3264" s="60"/>
      <c r="NZJ3264" s="60"/>
      <c r="NZK3264" s="46"/>
      <c r="NZL3264" s="65"/>
      <c r="NZM3264" s="19"/>
      <c r="NZN3264" s="48"/>
      <c r="NZO3264" s="41"/>
      <c r="NZP3264" s="44"/>
      <c r="NZQ3264" s="18"/>
      <c r="NZR3264" s="16"/>
      <c r="NZS3264" s="36"/>
      <c r="NZT3264" s="36"/>
      <c r="NZU3264" s="36"/>
      <c r="NZV3264" s="36"/>
      <c r="NZW3264" s="36"/>
      <c r="NZX3264" s="36"/>
      <c r="NZY3264" s="36"/>
      <c r="NZZ3264" s="36"/>
      <c r="OAA3264" s="36"/>
      <c r="OAB3264" s="36"/>
      <c r="OAC3264" s="36"/>
      <c r="OAD3264" s="36"/>
      <c r="OAE3264" s="36"/>
      <c r="OAF3264" s="12"/>
      <c r="OAG3264" s="12"/>
      <c r="OAH3264" s="12"/>
      <c r="OAI3264" s="53"/>
      <c r="OAK3264" s="41"/>
      <c r="OAL3264" s="40"/>
      <c r="OAM3264" s="44"/>
      <c r="OAN3264" s="62"/>
      <c r="OAO3264" s="56"/>
      <c r="OAP3264" s="60"/>
      <c r="OAQ3264" s="60"/>
      <c r="OAR3264" s="60"/>
      <c r="OAS3264" s="60"/>
      <c r="OAT3264" s="46"/>
      <c r="OAU3264" s="65"/>
      <c r="OAV3264" s="19"/>
      <c r="OAW3264" s="48"/>
      <c r="OAX3264" s="41"/>
      <c r="OAY3264" s="44"/>
      <c r="OAZ3264" s="18"/>
      <c r="OBA3264" s="16"/>
      <c r="OBB3264" s="36"/>
      <c r="OBC3264" s="36"/>
      <c r="OBD3264" s="36"/>
      <c r="OBE3264" s="36"/>
      <c r="OBF3264" s="36"/>
      <c r="OBG3264" s="36"/>
      <c r="OBH3264" s="36"/>
      <c r="OBI3264" s="36"/>
      <c r="OBJ3264" s="36"/>
      <c r="OBK3264" s="36"/>
      <c r="OBL3264" s="36"/>
      <c r="OBM3264" s="36"/>
      <c r="OBN3264" s="36"/>
      <c r="OBO3264" s="12"/>
      <c r="OBP3264" s="12"/>
      <c r="OBQ3264" s="12"/>
      <c r="OBR3264" s="53"/>
      <c r="OBT3264" s="41"/>
      <c r="OBU3264" s="40"/>
      <c r="OBV3264" s="44"/>
      <c r="OBW3264" s="62"/>
      <c r="OBX3264" s="56"/>
      <c r="OBY3264" s="60"/>
      <c r="OBZ3264" s="60"/>
      <c r="OCA3264" s="60"/>
      <c r="OCB3264" s="60"/>
      <c r="OCC3264" s="46"/>
      <c r="OCD3264" s="65"/>
      <c r="OCE3264" s="19"/>
      <c r="OCF3264" s="48"/>
      <c r="OCG3264" s="41"/>
      <c r="OCH3264" s="44"/>
      <c r="OCI3264" s="18"/>
      <c r="OCJ3264" s="16"/>
      <c r="OCK3264" s="36"/>
      <c r="OCL3264" s="36"/>
      <c r="OCM3264" s="36"/>
      <c r="OCN3264" s="36"/>
      <c r="OCO3264" s="36"/>
      <c r="OCP3264" s="36"/>
      <c r="OCQ3264" s="36"/>
      <c r="OCR3264" s="36"/>
      <c r="OCS3264" s="36"/>
      <c r="OCT3264" s="36"/>
      <c r="OCU3264" s="36"/>
      <c r="OCV3264" s="36"/>
      <c r="OCW3264" s="36"/>
      <c r="OCX3264" s="12"/>
      <c r="OCY3264" s="12"/>
      <c r="OCZ3264" s="12"/>
      <c r="ODA3264" s="53"/>
      <c r="ODC3264" s="41"/>
      <c r="ODD3264" s="40"/>
      <c r="ODE3264" s="44"/>
      <c r="ODF3264" s="62"/>
      <c r="ODG3264" s="56"/>
      <c r="ODH3264" s="60"/>
      <c r="ODI3264" s="60"/>
      <c r="ODJ3264" s="60"/>
      <c r="ODK3264" s="60"/>
      <c r="ODL3264" s="46"/>
      <c r="ODM3264" s="65"/>
      <c r="ODN3264" s="19"/>
      <c r="ODO3264" s="48"/>
      <c r="ODP3264" s="41"/>
      <c r="ODQ3264" s="44"/>
      <c r="ODR3264" s="18"/>
      <c r="ODS3264" s="16"/>
      <c r="ODT3264" s="36"/>
      <c r="ODU3264" s="36"/>
      <c r="ODV3264" s="36"/>
      <c r="ODW3264" s="36"/>
      <c r="ODX3264" s="36"/>
      <c r="ODY3264" s="36"/>
      <c r="ODZ3264" s="36"/>
      <c r="OEA3264" s="36"/>
      <c r="OEB3264" s="36"/>
      <c r="OEC3264" s="36"/>
      <c r="OED3264" s="36"/>
      <c r="OEE3264" s="36"/>
      <c r="OEF3264" s="36"/>
      <c r="OEG3264" s="12"/>
      <c r="OEH3264" s="12"/>
      <c r="OEI3264" s="12"/>
      <c r="OEJ3264" s="53"/>
      <c r="OEL3264" s="41"/>
      <c r="OEM3264" s="40"/>
      <c r="OEN3264" s="44"/>
      <c r="OEO3264" s="62"/>
      <c r="OEP3264" s="56"/>
      <c r="OEQ3264" s="60"/>
      <c r="OER3264" s="60"/>
      <c r="OES3264" s="60"/>
      <c r="OET3264" s="60"/>
      <c r="OEU3264" s="46"/>
      <c r="OEV3264" s="65"/>
      <c r="OEW3264" s="19"/>
      <c r="OEX3264" s="48"/>
      <c r="OEY3264" s="41"/>
      <c r="OEZ3264" s="44"/>
      <c r="OFA3264" s="18"/>
      <c r="OFB3264" s="16"/>
      <c r="OFC3264" s="36"/>
      <c r="OFD3264" s="36"/>
      <c r="OFE3264" s="36"/>
      <c r="OFF3264" s="36"/>
      <c r="OFG3264" s="36"/>
      <c r="OFH3264" s="36"/>
      <c r="OFI3264" s="36"/>
      <c r="OFJ3264" s="36"/>
      <c r="OFK3264" s="36"/>
      <c r="OFL3264" s="36"/>
      <c r="OFM3264" s="36"/>
      <c r="OFN3264" s="36"/>
      <c r="OFO3264" s="36"/>
      <c r="OFP3264" s="12"/>
      <c r="OFQ3264" s="12"/>
      <c r="OFR3264" s="12"/>
      <c r="OFS3264" s="53"/>
      <c r="OFU3264" s="41"/>
      <c r="OFV3264" s="40"/>
      <c r="OFW3264" s="44"/>
      <c r="OFX3264" s="62"/>
      <c r="OFY3264" s="56"/>
      <c r="OFZ3264" s="60"/>
      <c r="OGA3264" s="60"/>
      <c r="OGB3264" s="60"/>
      <c r="OGC3264" s="60"/>
      <c r="OGD3264" s="46"/>
      <c r="OGE3264" s="65"/>
      <c r="OGF3264" s="19"/>
      <c r="OGG3264" s="48"/>
      <c r="OGH3264" s="41"/>
      <c r="OGI3264" s="44"/>
      <c r="OGJ3264" s="18"/>
      <c r="OGK3264" s="16"/>
      <c r="OGL3264" s="36"/>
      <c r="OGM3264" s="36"/>
      <c r="OGN3264" s="36"/>
      <c r="OGO3264" s="36"/>
      <c r="OGP3264" s="36"/>
      <c r="OGQ3264" s="36"/>
      <c r="OGR3264" s="36"/>
      <c r="OGS3264" s="36"/>
      <c r="OGT3264" s="36"/>
      <c r="OGU3264" s="36"/>
      <c r="OGV3264" s="36"/>
      <c r="OGW3264" s="36"/>
      <c r="OGX3264" s="36"/>
      <c r="OGY3264" s="12"/>
      <c r="OGZ3264" s="12"/>
      <c r="OHA3264" s="12"/>
      <c r="OHB3264" s="53"/>
      <c r="OHD3264" s="41"/>
      <c r="OHE3264" s="40"/>
      <c r="OHF3264" s="44"/>
      <c r="OHG3264" s="62"/>
      <c r="OHH3264" s="56"/>
      <c r="OHI3264" s="60"/>
      <c r="OHJ3264" s="60"/>
      <c r="OHK3264" s="60"/>
      <c r="OHL3264" s="60"/>
      <c r="OHM3264" s="46"/>
      <c r="OHN3264" s="65"/>
      <c r="OHO3264" s="19"/>
      <c r="OHP3264" s="48"/>
      <c r="OHQ3264" s="41"/>
      <c r="OHR3264" s="44"/>
      <c r="OHS3264" s="18"/>
      <c r="OHT3264" s="16"/>
      <c r="OHU3264" s="36"/>
      <c r="OHV3264" s="36"/>
      <c r="OHW3264" s="36"/>
      <c r="OHX3264" s="36"/>
      <c r="OHY3264" s="36"/>
      <c r="OHZ3264" s="36"/>
      <c r="OIA3264" s="36"/>
      <c r="OIB3264" s="36"/>
      <c r="OIC3264" s="36"/>
      <c r="OID3264" s="36"/>
      <c r="OIE3264" s="36"/>
      <c r="OIF3264" s="36"/>
      <c r="OIG3264" s="36"/>
      <c r="OIH3264" s="12"/>
      <c r="OII3264" s="12"/>
      <c r="OIJ3264" s="12"/>
      <c r="OIK3264" s="53"/>
      <c r="OIM3264" s="41"/>
      <c r="OIN3264" s="40"/>
      <c r="OIO3264" s="44"/>
      <c r="OIP3264" s="62"/>
      <c r="OIQ3264" s="56"/>
      <c r="OIR3264" s="60"/>
      <c r="OIS3264" s="60"/>
      <c r="OIT3264" s="60"/>
      <c r="OIU3264" s="60"/>
      <c r="OIV3264" s="46"/>
      <c r="OIW3264" s="65"/>
      <c r="OIX3264" s="19"/>
      <c r="OIY3264" s="48"/>
      <c r="OIZ3264" s="41"/>
      <c r="OJA3264" s="44"/>
      <c r="OJB3264" s="18"/>
      <c r="OJC3264" s="16"/>
      <c r="OJD3264" s="36"/>
      <c r="OJE3264" s="36"/>
      <c r="OJF3264" s="36"/>
      <c r="OJG3264" s="36"/>
      <c r="OJH3264" s="36"/>
      <c r="OJI3264" s="36"/>
      <c r="OJJ3264" s="36"/>
      <c r="OJK3264" s="36"/>
      <c r="OJL3264" s="36"/>
      <c r="OJM3264" s="36"/>
      <c r="OJN3264" s="36"/>
      <c r="OJO3264" s="36"/>
      <c r="OJP3264" s="36"/>
      <c r="OJQ3264" s="12"/>
      <c r="OJR3264" s="12"/>
      <c r="OJS3264" s="12"/>
      <c r="OJT3264" s="53"/>
      <c r="OJV3264" s="41"/>
      <c r="OJW3264" s="40"/>
      <c r="OJX3264" s="44"/>
      <c r="OJY3264" s="62"/>
      <c r="OJZ3264" s="56"/>
      <c r="OKA3264" s="60"/>
      <c r="OKB3264" s="60"/>
      <c r="OKC3264" s="60"/>
      <c r="OKD3264" s="60"/>
      <c r="OKE3264" s="46"/>
      <c r="OKF3264" s="65"/>
      <c r="OKG3264" s="19"/>
      <c r="OKH3264" s="48"/>
      <c r="OKI3264" s="41"/>
      <c r="OKJ3264" s="44"/>
      <c r="OKK3264" s="18"/>
      <c r="OKL3264" s="16"/>
      <c r="OKM3264" s="36"/>
      <c r="OKN3264" s="36"/>
      <c r="OKO3264" s="36"/>
      <c r="OKP3264" s="36"/>
      <c r="OKQ3264" s="36"/>
      <c r="OKR3264" s="36"/>
      <c r="OKS3264" s="36"/>
      <c r="OKT3264" s="36"/>
      <c r="OKU3264" s="36"/>
      <c r="OKV3264" s="36"/>
      <c r="OKW3264" s="36"/>
      <c r="OKX3264" s="36"/>
      <c r="OKY3264" s="36"/>
      <c r="OKZ3264" s="12"/>
      <c r="OLA3264" s="12"/>
      <c r="OLB3264" s="12"/>
      <c r="OLC3264" s="53"/>
      <c r="OLE3264" s="41"/>
      <c r="OLF3264" s="40"/>
      <c r="OLG3264" s="44"/>
      <c r="OLH3264" s="62"/>
      <c r="OLI3264" s="56"/>
      <c r="OLJ3264" s="60"/>
      <c r="OLK3264" s="60"/>
      <c r="OLL3264" s="60"/>
      <c r="OLM3264" s="60"/>
      <c r="OLN3264" s="46"/>
      <c r="OLO3264" s="65"/>
      <c r="OLP3264" s="19"/>
      <c r="OLQ3264" s="48"/>
      <c r="OLR3264" s="41"/>
      <c r="OLS3264" s="44"/>
      <c r="OLT3264" s="18"/>
      <c r="OLU3264" s="16"/>
      <c r="OLV3264" s="36"/>
      <c r="OLW3264" s="36"/>
      <c r="OLX3264" s="36"/>
      <c r="OLY3264" s="36"/>
      <c r="OLZ3264" s="36"/>
      <c r="OMA3264" s="36"/>
      <c r="OMB3264" s="36"/>
      <c r="OMC3264" s="36"/>
      <c r="OMD3264" s="36"/>
      <c r="OME3264" s="36"/>
      <c r="OMF3264" s="36"/>
      <c r="OMG3264" s="36"/>
      <c r="OMH3264" s="36"/>
      <c r="OMI3264" s="12"/>
      <c r="OMJ3264" s="12"/>
      <c r="OMK3264" s="12"/>
      <c r="OML3264" s="53"/>
      <c r="OMN3264" s="41"/>
      <c r="OMO3264" s="40"/>
      <c r="OMP3264" s="44"/>
      <c r="OMQ3264" s="62"/>
      <c r="OMR3264" s="56"/>
      <c r="OMS3264" s="60"/>
      <c r="OMT3264" s="60"/>
      <c r="OMU3264" s="60"/>
      <c r="OMV3264" s="60"/>
      <c r="OMW3264" s="46"/>
      <c r="OMX3264" s="65"/>
      <c r="OMY3264" s="19"/>
      <c r="OMZ3264" s="48"/>
      <c r="ONA3264" s="41"/>
      <c r="ONB3264" s="44"/>
      <c r="ONC3264" s="18"/>
      <c r="OND3264" s="16"/>
      <c r="ONE3264" s="36"/>
      <c r="ONF3264" s="36"/>
      <c r="ONG3264" s="36"/>
      <c r="ONH3264" s="36"/>
      <c r="ONI3264" s="36"/>
      <c r="ONJ3264" s="36"/>
      <c r="ONK3264" s="36"/>
      <c r="ONL3264" s="36"/>
      <c r="ONM3264" s="36"/>
      <c r="ONN3264" s="36"/>
      <c r="ONO3264" s="36"/>
      <c r="ONP3264" s="36"/>
      <c r="ONQ3264" s="36"/>
      <c r="ONR3264" s="12"/>
      <c r="ONS3264" s="12"/>
      <c r="ONT3264" s="12"/>
      <c r="ONU3264" s="53"/>
      <c r="ONW3264" s="41"/>
      <c r="ONX3264" s="40"/>
      <c r="ONY3264" s="44"/>
      <c r="ONZ3264" s="62"/>
      <c r="OOA3264" s="56"/>
      <c r="OOB3264" s="60"/>
      <c r="OOC3264" s="60"/>
      <c r="OOD3264" s="60"/>
      <c r="OOE3264" s="60"/>
      <c r="OOF3264" s="46"/>
      <c r="OOG3264" s="65"/>
      <c r="OOH3264" s="19"/>
      <c r="OOI3264" s="48"/>
      <c r="OOJ3264" s="41"/>
      <c r="OOK3264" s="44"/>
      <c r="OOL3264" s="18"/>
      <c r="OOM3264" s="16"/>
      <c r="OON3264" s="36"/>
      <c r="OOO3264" s="36"/>
      <c r="OOP3264" s="36"/>
      <c r="OOQ3264" s="36"/>
      <c r="OOR3264" s="36"/>
      <c r="OOS3264" s="36"/>
      <c r="OOT3264" s="36"/>
      <c r="OOU3264" s="36"/>
      <c r="OOV3264" s="36"/>
      <c r="OOW3264" s="36"/>
      <c r="OOX3264" s="36"/>
      <c r="OOY3264" s="36"/>
      <c r="OOZ3264" s="36"/>
      <c r="OPA3264" s="12"/>
      <c r="OPB3264" s="12"/>
      <c r="OPC3264" s="12"/>
      <c r="OPD3264" s="53"/>
      <c r="OPF3264" s="41"/>
      <c r="OPG3264" s="40"/>
      <c r="OPH3264" s="44"/>
      <c r="OPI3264" s="62"/>
      <c r="OPJ3264" s="56"/>
      <c r="OPK3264" s="60"/>
      <c r="OPL3264" s="60"/>
      <c r="OPM3264" s="60"/>
      <c r="OPN3264" s="60"/>
      <c r="OPO3264" s="46"/>
      <c r="OPP3264" s="65"/>
      <c r="OPQ3264" s="19"/>
      <c r="OPR3264" s="48"/>
      <c r="OPS3264" s="41"/>
      <c r="OPT3264" s="44"/>
      <c r="OPU3264" s="18"/>
      <c r="OPV3264" s="16"/>
      <c r="OPW3264" s="36"/>
      <c r="OPX3264" s="36"/>
      <c r="OPY3264" s="36"/>
      <c r="OPZ3264" s="36"/>
      <c r="OQA3264" s="36"/>
      <c r="OQB3264" s="36"/>
      <c r="OQC3264" s="36"/>
      <c r="OQD3264" s="36"/>
      <c r="OQE3264" s="36"/>
      <c r="OQF3264" s="36"/>
      <c r="OQG3264" s="36"/>
      <c r="OQH3264" s="36"/>
      <c r="OQI3264" s="36"/>
      <c r="OQJ3264" s="12"/>
      <c r="OQK3264" s="12"/>
      <c r="OQL3264" s="12"/>
      <c r="OQM3264" s="53"/>
      <c r="OQO3264" s="41"/>
      <c r="OQP3264" s="40"/>
      <c r="OQQ3264" s="44"/>
      <c r="OQR3264" s="62"/>
      <c r="OQS3264" s="56"/>
      <c r="OQT3264" s="60"/>
      <c r="OQU3264" s="60"/>
      <c r="OQV3264" s="60"/>
      <c r="OQW3264" s="60"/>
      <c r="OQX3264" s="46"/>
      <c r="OQY3264" s="65"/>
      <c r="OQZ3264" s="19"/>
      <c r="ORA3264" s="48"/>
      <c r="ORB3264" s="41"/>
      <c r="ORC3264" s="44"/>
      <c r="ORD3264" s="18"/>
      <c r="ORE3264" s="16"/>
      <c r="ORF3264" s="36"/>
      <c r="ORG3264" s="36"/>
      <c r="ORH3264" s="36"/>
      <c r="ORI3264" s="36"/>
      <c r="ORJ3264" s="36"/>
      <c r="ORK3264" s="36"/>
      <c r="ORL3264" s="36"/>
      <c r="ORM3264" s="36"/>
      <c r="ORN3264" s="36"/>
      <c r="ORO3264" s="36"/>
      <c r="ORP3264" s="36"/>
      <c r="ORQ3264" s="36"/>
      <c r="ORR3264" s="36"/>
      <c r="ORS3264" s="12"/>
      <c r="ORT3264" s="12"/>
      <c r="ORU3264" s="12"/>
      <c r="ORV3264" s="53"/>
      <c r="ORX3264" s="41"/>
      <c r="ORY3264" s="40"/>
      <c r="ORZ3264" s="44"/>
      <c r="OSA3264" s="62"/>
      <c r="OSB3264" s="56"/>
      <c r="OSC3264" s="60"/>
      <c r="OSD3264" s="60"/>
      <c r="OSE3264" s="60"/>
      <c r="OSF3264" s="60"/>
      <c r="OSG3264" s="46"/>
      <c r="OSH3264" s="65"/>
      <c r="OSI3264" s="19"/>
      <c r="OSJ3264" s="48"/>
      <c r="OSK3264" s="41"/>
      <c r="OSL3264" s="44"/>
      <c r="OSM3264" s="18"/>
      <c r="OSN3264" s="16"/>
      <c r="OSO3264" s="36"/>
      <c r="OSP3264" s="36"/>
      <c r="OSQ3264" s="36"/>
      <c r="OSR3264" s="36"/>
      <c r="OSS3264" s="36"/>
      <c r="OST3264" s="36"/>
      <c r="OSU3264" s="36"/>
      <c r="OSV3264" s="36"/>
      <c r="OSW3264" s="36"/>
      <c r="OSX3264" s="36"/>
      <c r="OSY3264" s="36"/>
      <c r="OSZ3264" s="36"/>
      <c r="OTA3264" s="36"/>
      <c r="OTB3264" s="12"/>
      <c r="OTC3264" s="12"/>
      <c r="OTD3264" s="12"/>
      <c r="OTE3264" s="53"/>
      <c r="OTG3264" s="41"/>
      <c r="OTH3264" s="40"/>
      <c r="OTI3264" s="44"/>
      <c r="OTJ3264" s="62"/>
      <c r="OTK3264" s="56"/>
      <c r="OTL3264" s="60"/>
      <c r="OTM3264" s="60"/>
      <c r="OTN3264" s="60"/>
      <c r="OTO3264" s="60"/>
      <c r="OTP3264" s="46"/>
      <c r="OTQ3264" s="65"/>
      <c r="OTR3264" s="19"/>
      <c r="OTS3264" s="48"/>
      <c r="OTT3264" s="41"/>
      <c r="OTU3264" s="44"/>
      <c r="OTV3264" s="18"/>
      <c r="OTW3264" s="16"/>
      <c r="OTX3264" s="36"/>
      <c r="OTY3264" s="36"/>
      <c r="OTZ3264" s="36"/>
      <c r="OUA3264" s="36"/>
      <c r="OUB3264" s="36"/>
      <c r="OUC3264" s="36"/>
      <c r="OUD3264" s="36"/>
      <c r="OUE3264" s="36"/>
      <c r="OUF3264" s="36"/>
      <c r="OUG3264" s="36"/>
      <c r="OUH3264" s="36"/>
      <c r="OUI3264" s="36"/>
      <c r="OUJ3264" s="36"/>
      <c r="OUK3264" s="12"/>
      <c r="OUL3264" s="12"/>
      <c r="OUM3264" s="12"/>
      <c r="OUN3264" s="53"/>
      <c r="OUP3264" s="41"/>
      <c r="OUQ3264" s="40"/>
      <c r="OUR3264" s="44"/>
      <c r="OUS3264" s="62"/>
      <c r="OUT3264" s="56"/>
      <c r="OUU3264" s="60"/>
      <c r="OUV3264" s="60"/>
      <c r="OUW3264" s="60"/>
      <c r="OUX3264" s="60"/>
      <c r="OUY3264" s="46"/>
      <c r="OUZ3264" s="65"/>
      <c r="OVA3264" s="19"/>
      <c r="OVB3264" s="48"/>
      <c r="OVC3264" s="41"/>
      <c r="OVD3264" s="44"/>
      <c r="OVE3264" s="18"/>
      <c r="OVF3264" s="16"/>
      <c r="OVG3264" s="36"/>
      <c r="OVH3264" s="36"/>
      <c r="OVI3264" s="36"/>
      <c r="OVJ3264" s="36"/>
      <c r="OVK3264" s="36"/>
      <c r="OVL3264" s="36"/>
      <c r="OVM3264" s="36"/>
      <c r="OVN3264" s="36"/>
      <c r="OVO3264" s="36"/>
      <c r="OVP3264" s="36"/>
      <c r="OVQ3264" s="36"/>
      <c r="OVR3264" s="36"/>
      <c r="OVS3264" s="36"/>
      <c r="OVT3264" s="12"/>
      <c r="OVU3264" s="12"/>
      <c r="OVV3264" s="12"/>
      <c r="OVW3264" s="53"/>
      <c r="OVY3264" s="41"/>
      <c r="OVZ3264" s="40"/>
      <c r="OWA3264" s="44"/>
      <c r="OWB3264" s="62"/>
      <c r="OWC3264" s="56"/>
      <c r="OWD3264" s="60"/>
      <c r="OWE3264" s="60"/>
      <c r="OWF3264" s="60"/>
      <c r="OWG3264" s="60"/>
      <c r="OWH3264" s="46"/>
      <c r="OWI3264" s="65"/>
      <c r="OWJ3264" s="19"/>
      <c r="OWK3264" s="48"/>
      <c r="OWL3264" s="41"/>
      <c r="OWM3264" s="44"/>
      <c r="OWN3264" s="18"/>
      <c r="OWO3264" s="16"/>
      <c r="OWP3264" s="36"/>
      <c r="OWQ3264" s="36"/>
      <c r="OWR3264" s="36"/>
      <c r="OWS3264" s="36"/>
      <c r="OWT3264" s="36"/>
      <c r="OWU3264" s="36"/>
      <c r="OWV3264" s="36"/>
      <c r="OWW3264" s="36"/>
      <c r="OWX3264" s="36"/>
      <c r="OWY3264" s="36"/>
      <c r="OWZ3264" s="36"/>
      <c r="OXA3264" s="36"/>
      <c r="OXB3264" s="36"/>
      <c r="OXC3264" s="12"/>
      <c r="OXD3264" s="12"/>
      <c r="OXE3264" s="12"/>
      <c r="OXF3264" s="53"/>
      <c r="OXH3264" s="41"/>
      <c r="OXI3264" s="40"/>
      <c r="OXJ3264" s="44"/>
      <c r="OXK3264" s="62"/>
      <c r="OXL3264" s="56"/>
      <c r="OXM3264" s="60"/>
      <c r="OXN3264" s="60"/>
      <c r="OXO3264" s="60"/>
      <c r="OXP3264" s="60"/>
      <c r="OXQ3264" s="46"/>
      <c r="OXR3264" s="65"/>
      <c r="OXS3264" s="19"/>
      <c r="OXT3264" s="48"/>
      <c r="OXU3264" s="41"/>
      <c r="OXV3264" s="44"/>
      <c r="OXW3264" s="18"/>
      <c r="OXX3264" s="16"/>
      <c r="OXY3264" s="36"/>
      <c r="OXZ3264" s="36"/>
      <c r="OYA3264" s="36"/>
      <c r="OYB3264" s="36"/>
      <c r="OYC3264" s="36"/>
      <c r="OYD3264" s="36"/>
      <c r="OYE3264" s="36"/>
      <c r="OYF3264" s="36"/>
      <c r="OYG3264" s="36"/>
      <c r="OYH3264" s="36"/>
      <c r="OYI3264" s="36"/>
      <c r="OYJ3264" s="36"/>
      <c r="OYK3264" s="36"/>
      <c r="OYL3264" s="12"/>
      <c r="OYM3264" s="12"/>
      <c r="OYN3264" s="12"/>
      <c r="OYO3264" s="53"/>
      <c r="OYQ3264" s="41"/>
      <c r="OYR3264" s="40"/>
      <c r="OYS3264" s="44"/>
      <c r="OYT3264" s="62"/>
      <c r="OYU3264" s="56"/>
      <c r="OYV3264" s="60"/>
      <c r="OYW3264" s="60"/>
      <c r="OYX3264" s="60"/>
      <c r="OYY3264" s="60"/>
      <c r="OYZ3264" s="46"/>
      <c r="OZA3264" s="65"/>
      <c r="OZB3264" s="19"/>
      <c r="OZC3264" s="48"/>
      <c r="OZD3264" s="41"/>
      <c r="OZE3264" s="44"/>
      <c r="OZF3264" s="18"/>
      <c r="OZG3264" s="16"/>
      <c r="OZH3264" s="36"/>
      <c r="OZI3264" s="36"/>
      <c r="OZJ3264" s="36"/>
      <c r="OZK3264" s="36"/>
      <c r="OZL3264" s="36"/>
      <c r="OZM3264" s="36"/>
      <c r="OZN3264" s="36"/>
      <c r="OZO3264" s="36"/>
      <c r="OZP3264" s="36"/>
      <c r="OZQ3264" s="36"/>
      <c r="OZR3264" s="36"/>
      <c r="OZS3264" s="36"/>
      <c r="OZT3264" s="36"/>
      <c r="OZU3264" s="12"/>
      <c r="OZV3264" s="12"/>
      <c r="OZW3264" s="12"/>
      <c r="OZX3264" s="53"/>
      <c r="OZZ3264" s="41"/>
      <c r="PAA3264" s="40"/>
      <c r="PAB3264" s="44"/>
      <c r="PAC3264" s="62"/>
      <c r="PAD3264" s="56"/>
      <c r="PAE3264" s="60"/>
      <c r="PAF3264" s="60"/>
      <c r="PAG3264" s="60"/>
      <c r="PAH3264" s="60"/>
      <c r="PAI3264" s="46"/>
      <c r="PAJ3264" s="65"/>
      <c r="PAK3264" s="19"/>
      <c r="PAL3264" s="48"/>
      <c r="PAM3264" s="41"/>
      <c r="PAN3264" s="44"/>
      <c r="PAO3264" s="18"/>
      <c r="PAP3264" s="16"/>
      <c r="PAQ3264" s="36"/>
      <c r="PAR3264" s="36"/>
      <c r="PAS3264" s="36"/>
      <c r="PAT3264" s="36"/>
      <c r="PAU3264" s="36"/>
      <c r="PAV3264" s="36"/>
      <c r="PAW3264" s="36"/>
      <c r="PAX3264" s="36"/>
      <c r="PAY3264" s="36"/>
      <c r="PAZ3264" s="36"/>
      <c r="PBA3264" s="36"/>
      <c r="PBB3264" s="36"/>
      <c r="PBC3264" s="36"/>
      <c r="PBD3264" s="12"/>
      <c r="PBE3264" s="12"/>
      <c r="PBF3264" s="12"/>
      <c r="PBG3264" s="53"/>
      <c r="PBI3264" s="41"/>
      <c r="PBJ3264" s="40"/>
      <c r="PBK3264" s="44"/>
      <c r="PBL3264" s="62"/>
      <c r="PBM3264" s="56"/>
      <c r="PBN3264" s="60"/>
      <c r="PBO3264" s="60"/>
      <c r="PBP3264" s="60"/>
      <c r="PBQ3264" s="60"/>
      <c r="PBR3264" s="46"/>
      <c r="PBS3264" s="65"/>
      <c r="PBT3264" s="19"/>
      <c r="PBU3264" s="48"/>
      <c r="PBV3264" s="41"/>
      <c r="PBW3264" s="44"/>
      <c r="PBX3264" s="18"/>
      <c r="PBY3264" s="16"/>
      <c r="PBZ3264" s="36"/>
      <c r="PCA3264" s="36"/>
      <c r="PCB3264" s="36"/>
      <c r="PCC3264" s="36"/>
      <c r="PCD3264" s="36"/>
      <c r="PCE3264" s="36"/>
      <c r="PCF3264" s="36"/>
      <c r="PCG3264" s="36"/>
      <c r="PCH3264" s="36"/>
      <c r="PCI3264" s="36"/>
      <c r="PCJ3264" s="36"/>
      <c r="PCK3264" s="36"/>
      <c r="PCL3264" s="36"/>
      <c r="PCM3264" s="12"/>
      <c r="PCN3264" s="12"/>
      <c r="PCO3264" s="12"/>
      <c r="PCP3264" s="53"/>
      <c r="PCR3264" s="41"/>
      <c r="PCS3264" s="40"/>
      <c r="PCT3264" s="44"/>
      <c r="PCU3264" s="62"/>
      <c r="PCV3264" s="56"/>
      <c r="PCW3264" s="60"/>
      <c r="PCX3264" s="60"/>
      <c r="PCY3264" s="60"/>
      <c r="PCZ3264" s="60"/>
      <c r="PDA3264" s="46"/>
      <c r="PDB3264" s="65"/>
      <c r="PDC3264" s="19"/>
      <c r="PDD3264" s="48"/>
      <c r="PDE3264" s="41"/>
      <c r="PDF3264" s="44"/>
      <c r="PDG3264" s="18"/>
      <c r="PDH3264" s="16"/>
      <c r="PDI3264" s="36"/>
      <c r="PDJ3264" s="36"/>
      <c r="PDK3264" s="36"/>
      <c r="PDL3264" s="36"/>
      <c r="PDM3264" s="36"/>
      <c r="PDN3264" s="36"/>
      <c r="PDO3264" s="36"/>
      <c r="PDP3264" s="36"/>
      <c r="PDQ3264" s="36"/>
      <c r="PDR3264" s="36"/>
      <c r="PDS3264" s="36"/>
      <c r="PDT3264" s="36"/>
      <c r="PDU3264" s="36"/>
      <c r="PDV3264" s="12"/>
      <c r="PDW3264" s="12"/>
      <c r="PDX3264" s="12"/>
      <c r="PDY3264" s="53"/>
      <c r="PEA3264" s="41"/>
      <c r="PEB3264" s="40"/>
      <c r="PEC3264" s="44"/>
      <c r="PED3264" s="62"/>
      <c r="PEE3264" s="56"/>
      <c r="PEF3264" s="60"/>
      <c r="PEG3264" s="60"/>
      <c r="PEH3264" s="60"/>
      <c r="PEI3264" s="60"/>
      <c r="PEJ3264" s="46"/>
      <c r="PEK3264" s="65"/>
      <c r="PEL3264" s="19"/>
      <c r="PEM3264" s="48"/>
      <c r="PEN3264" s="41"/>
      <c r="PEO3264" s="44"/>
      <c r="PEP3264" s="18"/>
      <c r="PEQ3264" s="16"/>
      <c r="PER3264" s="36"/>
      <c r="PES3264" s="36"/>
      <c r="PET3264" s="36"/>
      <c r="PEU3264" s="36"/>
      <c r="PEV3264" s="36"/>
      <c r="PEW3264" s="36"/>
      <c r="PEX3264" s="36"/>
      <c r="PEY3264" s="36"/>
      <c r="PEZ3264" s="36"/>
      <c r="PFA3264" s="36"/>
      <c r="PFB3264" s="36"/>
      <c r="PFC3264" s="36"/>
      <c r="PFD3264" s="36"/>
      <c r="PFE3264" s="12"/>
      <c r="PFF3264" s="12"/>
      <c r="PFG3264" s="12"/>
      <c r="PFH3264" s="53"/>
      <c r="PFJ3264" s="41"/>
      <c r="PFK3264" s="40"/>
      <c r="PFL3264" s="44"/>
      <c r="PFM3264" s="62"/>
      <c r="PFN3264" s="56"/>
      <c r="PFO3264" s="60"/>
      <c r="PFP3264" s="60"/>
      <c r="PFQ3264" s="60"/>
      <c r="PFR3264" s="60"/>
      <c r="PFS3264" s="46"/>
      <c r="PFT3264" s="65"/>
      <c r="PFU3264" s="19"/>
      <c r="PFV3264" s="48"/>
      <c r="PFW3264" s="41"/>
      <c r="PFX3264" s="44"/>
      <c r="PFY3264" s="18"/>
      <c r="PFZ3264" s="16"/>
      <c r="PGA3264" s="36"/>
      <c r="PGB3264" s="36"/>
      <c r="PGC3264" s="36"/>
      <c r="PGD3264" s="36"/>
      <c r="PGE3264" s="36"/>
      <c r="PGF3264" s="36"/>
      <c r="PGG3264" s="36"/>
      <c r="PGH3264" s="36"/>
      <c r="PGI3264" s="36"/>
      <c r="PGJ3264" s="36"/>
      <c r="PGK3264" s="36"/>
      <c r="PGL3264" s="36"/>
      <c r="PGM3264" s="36"/>
      <c r="PGN3264" s="12"/>
      <c r="PGO3264" s="12"/>
      <c r="PGP3264" s="12"/>
      <c r="PGQ3264" s="53"/>
      <c r="PGS3264" s="41"/>
      <c r="PGT3264" s="40"/>
      <c r="PGU3264" s="44"/>
      <c r="PGV3264" s="62"/>
      <c r="PGW3264" s="56"/>
      <c r="PGX3264" s="60"/>
      <c r="PGY3264" s="60"/>
      <c r="PGZ3264" s="60"/>
      <c r="PHA3264" s="60"/>
      <c r="PHB3264" s="46"/>
      <c r="PHC3264" s="65"/>
      <c r="PHD3264" s="19"/>
      <c r="PHE3264" s="48"/>
      <c r="PHF3264" s="41"/>
      <c r="PHG3264" s="44"/>
      <c r="PHH3264" s="18"/>
      <c r="PHI3264" s="16"/>
      <c r="PHJ3264" s="36"/>
      <c r="PHK3264" s="36"/>
      <c r="PHL3264" s="36"/>
      <c r="PHM3264" s="36"/>
      <c r="PHN3264" s="36"/>
      <c r="PHO3264" s="36"/>
      <c r="PHP3264" s="36"/>
      <c r="PHQ3264" s="36"/>
      <c r="PHR3264" s="36"/>
      <c r="PHS3264" s="36"/>
      <c r="PHT3264" s="36"/>
      <c r="PHU3264" s="36"/>
      <c r="PHV3264" s="36"/>
      <c r="PHW3264" s="12"/>
      <c r="PHX3264" s="12"/>
      <c r="PHY3264" s="12"/>
      <c r="PHZ3264" s="53"/>
      <c r="PIB3264" s="41"/>
      <c r="PIC3264" s="40"/>
      <c r="PID3264" s="44"/>
      <c r="PIE3264" s="62"/>
      <c r="PIF3264" s="56"/>
      <c r="PIG3264" s="60"/>
      <c r="PIH3264" s="60"/>
      <c r="PII3264" s="60"/>
      <c r="PIJ3264" s="60"/>
      <c r="PIK3264" s="46"/>
      <c r="PIL3264" s="65"/>
      <c r="PIM3264" s="19"/>
      <c r="PIN3264" s="48"/>
      <c r="PIO3264" s="41"/>
      <c r="PIP3264" s="44"/>
      <c r="PIQ3264" s="18"/>
      <c r="PIR3264" s="16"/>
      <c r="PIS3264" s="36"/>
      <c r="PIT3264" s="36"/>
      <c r="PIU3264" s="36"/>
      <c r="PIV3264" s="36"/>
      <c r="PIW3264" s="36"/>
      <c r="PIX3264" s="36"/>
      <c r="PIY3264" s="36"/>
      <c r="PIZ3264" s="36"/>
      <c r="PJA3264" s="36"/>
      <c r="PJB3264" s="36"/>
      <c r="PJC3264" s="36"/>
      <c r="PJD3264" s="36"/>
      <c r="PJE3264" s="36"/>
      <c r="PJF3264" s="12"/>
      <c r="PJG3264" s="12"/>
      <c r="PJH3264" s="12"/>
      <c r="PJI3264" s="53"/>
      <c r="PJK3264" s="41"/>
      <c r="PJL3264" s="40"/>
      <c r="PJM3264" s="44"/>
      <c r="PJN3264" s="62"/>
      <c r="PJO3264" s="56"/>
      <c r="PJP3264" s="60"/>
      <c r="PJQ3264" s="60"/>
      <c r="PJR3264" s="60"/>
      <c r="PJS3264" s="60"/>
      <c r="PJT3264" s="46"/>
      <c r="PJU3264" s="65"/>
      <c r="PJV3264" s="19"/>
      <c r="PJW3264" s="48"/>
      <c r="PJX3264" s="41"/>
      <c r="PJY3264" s="44"/>
      <c r="PJZ3264" s="18"/>
      <c r="PKA3264" s="16"/>
      <c r="PKB3264" s="36"/>
      <c r="PKC3264" s="36"/>
      <c r="PKD3264" s="36"/>
      <c r="PKE3264" s="36"/>
      <c r="PKF3264" s="36"/>
      <c r="PKG3264" s="36"/>
      <c r="PKH3264" s="36"/>
      <c r="PKI3264" s="36"/>
      <c r="PKJ3264" s="36"/>
      <c r="PKK3264" s="36"/>
      <c r="PKL3264" s="36"/>
      <c r="PKM3264" s="36"/>
      <c r="PKN3264" s="36"/>
      <c r="PKO3264" s="12"/>
      <c r="PKP3264" s="12"/>
      <c r="PKQ3264" s="12"/>
      <c r="PKR3264" s="53"/>
      <c r="PKT3264" s="41"/>
      <c r="PKU3264" s="40"/>
      <c r="PKV3264" s="44"/>
      <c r="PKW3264" s="62"/>
      <c r="PKX3264" s="56"/>
      <c r="PKY3264" s="60"/>
      <c r="PKZ3264" s="60"/>
      <c r="PLA3264" s="60"/>
      <c r="PLB3264" s="60"/>
      <c r="PLC3264" s="46"/>
      <c r="PLD3264" s="65"/>
      <c r="PLE3264" s="19"/>
      <c r="PLF3264" s="48"/>
      <c r="PLG3264" s="41"/>
      <c r="PLH3264" s="44"/>
      <c r="PLI3264" s="18"/>
      <c r="PLJ3264" s="16"/>
      <c r="PLK3264" s="36"/>
      <c r="PLL3264" s="36"/>
      <c r="PLM3264" s="36"/>
      <c r="PLN3264" s="36"/>
      <c r="PLO3264" s="36"/>
      <c r="PLP3264" s="36"/>
      <c r="PLQ3264" s="36"/>
      <c r="PLR3264" s="36"/>
      <c r="PLS3264" s="36"/>
      <c r="PLT3264" s="36"/>
      <c r="PLU3264" s="36"/>
      <c r="PLV3264" s="36"/>
      <c r="PLW3264" s="36"/>
      <c r="PLX3264" s="12"/>
      <c r="PLY3264" s="12"/>
      <c r="PLZ3264" s="12"/>
      <c r="PMA3264" s="53"/>
      <c r="PMC3264" s="41"/>
      <c r="PMD3264" s="40"/>
      <c r="PME3264" s="44"/>
      <c r="PMF3264" s="62"/>
      <c r="PMG3264" s="56"/>
      <c r="PMH3264" s="60"/>
      <c r="PMI3264" s="60"/>
      <c r="PMJ3264" s="60"/>
      <c r="PMK3264" s="60"/>
      <c r="PML3264" s="46"/>
      <c r="PMM3264" s="65"/>
      <c r="PMN3264" s="19"/>
      <c r="PMO3264" s="48"/>
      <c r="PMP3264" s="41"/>
      <c r="PMQ3264" s="44"/>
      <c r="PMR3264" s="18"/>
      <c r="PMS3264" s="16"/>
      <c r="PMT3264" s="36"/>
      <c r="PMU3264" s="36"/>
      <c r="PMV3264" s="36"/>
      <c r="PMW3264" s="36"/>
      <c r="PMX3264" s="36"/>
      <c r="PMY3264" s="36"/>
      <c r="PMZ3264" s="36"/>
      <c r="PNA3264" s="36"/>
      <c r="PNB3264" s="36"/>
      <c r="PNC3264" s="36"/>
      <c r="PND3264" s="36"/>
      <c r="PNE3264" s="36"/>
      <c r="PNF3264" s="36"/>
      <c r="PNG3264" s="12"/>
      <c r="PNH3264" s="12"/>
      <c r="PNI3264" s="12"/>
      <c r="PNJ3264" s="53"/>
      <c r="PNL3264" s="41"/>
      <c r="PNM3264" s="40"/>
      <c r="PNN3264" s="44"/>
      <c r="PNO3264" s="62"/>
      <c r="PNP3264" s="56"/>
      <c r="PNQ3264" s="60"/>
      <c r="PNR3264" s="60"/>
      <c r="PNS3264" s="60"/>
      <c r="PNT3264" s="60"/>
      <c r="PNU3264" s="46"/>
      <c r="PNV3264" s="65"/>
      <c r="PNW3264" s="19"/>
      <c r="PNX3264" s="48"/>
      <c r="PNY3264" s="41"/>
      <c r="PNZ3264" s="44"/>
      <c r="POA3264" s="18"/>
      <c r="POB3264" s="16"/>
      <c r="POC3264" s="36"/>
      <c r="POD3264" s="36"/>
      <c r="POE3264" s="36"/>
      <c r="POF3264" s="36"/>
      <c r="POG3264" s="36"/>
      <c r="POH3264" s="36"/>
      <c r="POI3264" s="36"/>
      <c r="POJ3264" s="36"/>
      <c r="POK3264" s="36"/>
      <c r="POL3264" s="36"/>
      <c r="POM3264" s="36"/>
      <c r="PON3264" s="36"/>
      <c r="POO3264" s="36"/>
      <c r="POP3264" s="12"/>
      <c r="POQ3264" s="12"/>
      <c r="POR3264" s="12"/>
      <c r="POS3264" s="53"/>
      <c r="POU3264" s="41"/>
      <c r="POV3264" s="40"/>
      <c r="POW3264" s="44"/>
      <c r="POX3264" s="62"/>
      <c r="POY3264" s="56"/>
      <c r="POZ3264" s="60"/>
      <c r="PPA3264" s="60"/>
      <c r="PPB3264" s="60"/>
      <c r="PPC3264" s="60"/>
      <c r="PPD3264" s="46"/>
      <c r="PPE3264" s="65"/>
      <c r="PPF3264" s="19"/>
      <c r="PPG3264" s="48"/>
      <c r="PPH3264" s="41"/>
      <c r="PPI3264" s="44"/>
      <c r="PPJ3264" s="18"/>
      <c r="PPK3264" s="16"/>
      <c r="PPL3264" s="36"/>
      <c r="PPM3264" s="36"/>
      <c r="PPN3264" s="36"/>
      <c r="PPO3264" s="36"/>
      <c r="PPP3264" s="36"/>
      <c r="PPQ3264" s="36"/>
      <c r="PPR3264" s="36"/>
      <c r="PPS3264" s="36"/>
      <c r="PPT3264" s="36"/>
      <c r="PPU3264" s="36"/>
      <c r="PPV3264" s="36"/>
      <c r="PPW3264" s="36"/>
      <c r="PPX3264" s="36"/>
      <c r="PPY3264" s="12"/>
      <c r="PPZ3264" s="12"/>
      <c r="PQA3264" s="12"/>
      <c r="PQB3264" s="53"/>
      <c r="PQD3264" s="41"/>
      <c r="PQE3264" s="40"/>
      <c r="PQF3264" s="44"/>
      <c r="PQG3264" s="62"/>
      <c r="PQH3264" s="56"/>
      <c r="PQI3264" s="60"/>
      <c r="PQJ3264" s="60"/>
      <c r="PQK3264" s="60"/>
      <c r="PQL3264" s="60"/>
      <c r="PQM3264" s="46"/>
      <c r="PQN3264" s="65"/>
      <c r="PQO3264" s="19"/>
      <c r="PQP3264" s="48"/>
      <c r="PQQ3264" s="41"/>
      <c r="PQR3264" s="44"/>
      <c r="PQS3264" s="18"/>
      <c r="PQT3264" s="16"/>
      <c r="PQU3264" s="36"/>
      <c r="PQV3264" s="36"/>
      <c r="PQW3264" s="36"/>
      <c r="PQX3264" s="36"/>
      <c r="PQY3264" s="36"/>
      <c r="PQZ3264" s="36"/>
      <c r="PRA3264" s="36"/>
      <c r="PRB3264" s="36"/>
      <c r="PRC3264" s="36"/>
      <c r="PRD3264" s="36"/>
      <c r="PRE3264" s="36"/>
      <c r="PRF3264" s="36"/>
      <c r="PRG3264" s="36"/>
      <c r="PRH3264" s="12"/>
      <c r="PRI3264" s="12"/>
      <c r="PRJ3264" s="12"/>
      <c r="PRK3264" s="53"/>
      <c r="PRM3264" s="41"/>
      <c r="PRN3264" s="40"/>
      <c r="PRO3264" s="44"/>
      <c r="PRP3264" s="62"/>
      <c r="PRQ3264" s="56"/>
      <c r="PRR3264" s="60"/>
      <c r="PRS3264" s="60"/>
      <c r="PRT3264" s="60"/>
      <c r="PRU3264" s="60"/>
      <c r="PRV3264" s="46"/>
      <c r="PRW3264" s="65"/>
      <c r="PRX3264" s="19"/>
      <c r="PRY3264" s="48"/>
      <c r="PRZ3264" s="41"/>
      <c r="PSA3264" s="44"/>
      <c r="PSB3264" s="18"/>
      <c r="PSC3264" s="16"/>
      <c r="PSD3264" s="36"/>
      <c r="PSE3264" s="36"/>
      <c r="PSF3264" s="36"/>
      <c r="PSG3264" s="36"/>
      <c r="PSH3264" s="36"/>
      <c r="PSI3264" s="36"/>
      <c r="PSJ3264" s="36"/>
      <c r="PSK3264" s="36"/>
      <c r="PSL3264" s="36"/>
      <c r="PSM3264" s="36"/>
      <c r="PSN3264" s="36"/>
      <c r="PSO3264" s="36"/>
      <c r="PSP3264" s="36"/>
      <c r="PSQ3264" s="12"/>
      <c r="PSR3264" s="12"/>
      <c r="PSS3264" s="12"/>
      <c r="PST3264" s="53"/>
      <c r="PSV3264" s="41"/>
      <c r="PSW3264" s="40"/>
      <c r="PSX3264" s="44"/>
      <c r="PSY3264" s="62"/>
      <c r="PSZ3264" s="56"/>
      <c r="PTA3264" s="60"/>
      <c r="PTB3264" s="60"/>
      <c r="PTC3264" s="60"/>
      <c r="PTD3264" s="60"/>
      <c r="PTE3264" s="46"/>
      <c r="PTF3264" s="65"/>
      <c r="PTG3264" s="19"/>
      <c r="PTH3264" s="48"/>
      <c r="PTI3264" s="41"/>
      <c r="PTJ3264" s="44"/>
      <c r="PTK3264" s="18"/>
      <c r="PTL3264" s="16"/>
      <c r="PTM3264" s="36"/>
      <c r="PTN3264" s="36"/>
      <c r="PTO3264" s="36"/>
      <c r="PTP3264" s="36"/>
      <c r="PTQ3264" s="36"/>
      <c r="PTR3264" s="36"/>
      <c r="PTS3264" s="36"/>
      <c r="PTT3264" s="36"/>
      <c r="PTU3264" s="36"/>
      <c r="PTV3264" s="36"/>
      <c r="PTW3264" s="36"/>
      <c r="PTX3264" s="36"/>
      <c r="PTY3264" s="36"/>
      <c r="PTZ3264" s="12"/>
      <c r="PUA3264" s="12"/>
      <c r="PUB3264" s="12"/>
      <c r="PUC3264" s="53"/>
      <c r="PUE3264" s="41"/>
      <c r="PUF3264" s="40"/>
      <c r="PUG3264" s="44"/>
      <c r="PUH3264" s="62"/>
      <c r="PUI3264" s="56"/>
      <c r="PUJ3264" s="60"/>
      <c r="PUK3264" s="60"/>
      <c r="PUL3264" s="60"/>
      <c r="PUM3264" s="60"/>
      <c r="PUN3264" s="46"/>
      <c r="PUO3264" s="65"/>
      <c r="PUP3264" s="19"/>
      <c r="PUQ3264" s="48"/>
      <c r="PUR3264" s="41"/>
      <c r="PUS3264" s="44"/>
      <c r="PUT3264" s="18"/>
      <c r="PUU3264" s="16"/>
      <c r="PUV3264" s="36"/>
      <c r="PUW3264" s="36"/>
      <c r="PUX3264" s="36"/>
      <c r="PUY3264" s="36"/>
      <c r="PUZ3264" s="36"/>
      <c r="PVA3264" s="36"/>
      <c r="PVB3264" s="36"/>
      <c r="PVC3264" s="36"/>
      <c r="PVD3264" s="36"/>
      <c r="PVE3264" s="36"/>
      <c r="PVF3264" s="36"/>
      <c r="PVG3264" s="36"/>
      <c r="PVH3264" s="36"/>
      <c r="PVI3264" s="12"/>
      <c r="PVJ3264" s="12"/>
      <c r="PVK3264" s="12"/>
      <c r="PVL3264" s="53"/>
      <c r="PVN3264" s="41"/>
      <c r="PVO3264" s="40"/>
      <c r="PVP3264" s="44"/>
      <c r="PVQ3264" s="62"/>
      <c r="PVR3264" s="56"/>
      <c r="PVS3264" s="60"/>
      <c r="PVT3264" s="60"/>
      <c r="PVU3264" s="60"/>
      <c r="PVV3264" s="60"/>
      <c r="PVW3264" s="46"/>
      <c r="PVX3264" s="65"/>
      <c r="PVY3264" s="19"/>
      <c r="PVZ3264" s="48"/>
      <c r="PWA3264" s="41"/>
      <c r="PWB3264" s="44"/>
      <c r="PWC3264" s="18"/>
      <c r="PWD3264" s="16"/>
      <c r="PWE3264" s="36"/>
      <c r="PWF3264" s="36"/>
      <c r="PWG3264" s="36"/>
      <c r="PWH3264" s="36"/>
      <c r="PWI3264" s="36"/>
      <c r="PWJ3264" s="36"/>
      <c r="PWK3264" s="36"/>
      <c r="PWL3264" s="36"/>
      <c r="PWM3264" s="36"/>
      <c r="PWN3264" s="36"/>
      <c r="PWO3264" s="36"/>
      <c r="PWP3264" s="36"/>
      <c r="PWQ3264" s="36"/>
      <c r="PWR3264" s="12"/>
      <c r="PWS3264" s="12"/>
      <c r="PWT3264" s="12"/>
      <c r="PWU3264" s="53"/>
      <c r="PWW3264" s="41"/>
      <c r="PWX3264" s="40"/>
      <c r="PWY3264" s="44"/>
      <c r="PWZ3264" s="62"/>
      <c r="PXA3264" s="56"/>
      <c r="PXB3264" s="60"/>
      <c r="PXC3264" s="60"/>
      <c r="PXD3264" s="60"/>
      <c r="PXE3264" s="60"/>
      <c r="PXF3264" s="46"/>
      <c r="PXG3264" s="65"/>
      <c r="PXH3264" s="19"/>
      <c r="PXI3264" s="48"/>
      <c r="PXJ3264" s="41"/>
      <c r="PXK3264" s="44"/>
      <c r="PXL3264" s="18"/>
      <c r="PXM3264" s="16"/>
      <c r="PXN3264" s="36"/>
      <c r="PXO3264" s="36"/>
      <c r="PXP3264" s="36"/>
      <c r="PXQ3264" s="36"/>
      <c r="PXR3264" s="36"/>
      <c r="PXS3264" s="36"/>
      <c r="PXT3264" s="36"/>
      <c r="PXU3264" s="36"/>
      <c r="PXV3264" s="36"/>
      <c r="PXW3264" s="36"/>
      <c r="PXX3264" s="36"/>
      <c r="PXY3264" s="36"/>
      <c r="PXZ3264" s="36"/>
      <c r="PYA3264" s="12"/>
      <c r="PYB3264" s="12"/>
      <c r="PYC3264" s="12"/>
      <c r="PYD3264" s="53"/>
      <c r="PYF3264" s="41"/>
      <c r="PYG3264" s="40"/>
      <c r="PYH3264" s="44"/>
      <c r="PYI3264" s="62"/>
      <c r="PYJ3264" s="56"/>
      <c r="PYK3264" s="60"/>
      <c r="PYL3264" s="60"/>
      <c r="PYM3264" s="60"/>
      <c r="PYN3264" s="60"/>
      <c r="PYO3264" s="46"/>
      <c r="PYP3264" s="65"/>
      <c r="PYQ3264" s="19"/>
      <c r="PYR3264" s="48"/>
      <c r="PYS3264" s="41"/>
      <c r="PYT3264" s="44"/>
      <c r="PYU3264" s="18"/>
      <c r="PYV3264" s="16"/>
      <c r="PYW3264" s="36"/>
      <c r="PYX3264" s="36"/>
      <c r="PYY3264" s="36"/>
      <c r="PYZ3264" s="36"/>
      <c r="PZA3264" s="36"/>
      <c r="PZB3264" s="36"/>
      <c r="PZC3264" s="36"/>
      <c r="PZD3264" s="36"/>
      <c r="PZE3264" s="36"/>
      <c r="PZF3264" s="36"/>
      <c r="PZG3264" s="36"/>
      <c r="PZH3264" s="36"/>
      <c r="PZI3264" s="36"/>
      <c r="PZJ3264" s="12"/>
      <c r="PZK3264" s="12"/>
      <c r="PZL3264" s="12"/>
      <c r="PZM3264" s="53"/>
      <c r="PZO3264" s="41"/>
      <c r="PZP3264" s="40"/>
      <c r="PZQ3264" s="44"/>
      <c r="PZR3264" s="62"/>
      <c r="PZS3264" s="56"/>
      <c r="PZT3264" s="60"/>
      <c r="PZU3264" s="60"/>
      <c r="PZV3264" s="60"/>
      <c r="PZW3264" s="60"/>
      <c r="PZX3264" s="46"/>
      <c r="PZY3264" s="65"/>
      <c r="PZZ3264" s="19"/>
      <c r="QAA3264" s="48"/>
      <c r="QAB3264" s="41"/>
      <c r="QAC3264" s="44"/>
      <c r="QAD3264" s="18"/>
      <c r="QAE3264" s="16"/>
      <c r="QAF3264" s="36"/>
      <c r="QAG3264" s="36"/>
      <c r="QAH3264" s="36"/>
      <c r="QAI3264" s="36"/>
      <c r="QAJ3264" s="36"/>
      <c r="QAK3264" s="36"/>
      <c r="QAL3264" s="36"/>
      <c r="QAM3264" s="36"/>
      <c r="QAN3264" s="36"/>
      <c r="QAO3264" s="36"/>
      <c r="QAP3264" s="36"/>
      <c r="QAQ3264" s="36"/>
      <c r="QAR3264" s="36"/>
      <c r="QAS3264" s="12"/>
      <c r="QAT3264" s="12"/>
      <c r="QAU3264" s="12"/>
      <c r="QAV3264" s="53"/>
      <c r="QAX3264" s="41"/>
      <c r="QAY3264" s="40"/>
      <c r="QAZ3264" s="44"/>
      <c r="QBA3264" s="62"/>
      <c r="QBB3264" s="56"/>
      <c r="QBC3264" s="60"/>
      <c r="QBD3264" s="60"/>
      <c r="QBE3264" s="60"/>
      <c r="QBF3264" s="60"/>
      <c r="QBG3264" s="46"/>
      <c r="QBH3264" s="65"/>
      <c r="QBI3264" s="19"/>
      <c r="QBJ3264" s="48"/>
      <c r="QBK3264" s="41"/>
      <c r="QBL3264" s="44"/>
      <c r="QBM3264" s="18"/>
      <c r="QBN3264" s="16"/>
      <c r="QBO3264" s="36"/>
      <c r="QBP3264" s="36"/>
      <c r="QBQ3264" s="36"/>
      <c r="QBR3264" s="36"/>
      <c r="QBS3264" s="36"/>
      <c r="QBT3264" s="36"/>
      <c r="QBU3264" s="36"/>
      <c r="QBV3264" s="36"/>
      <c r="QBW3264" s="36"/>
      <c r="QBX3264" s="36"/>
      <c r="QBY3264" s="36"/>
      <c r="QBZ3264" s="36"/>
      <c r="QCA3264" s="36"/>
      <c r="QCB3264" s="12"/>
      <c r="QCC3264" s="12"/>
      <c r="QCD3264" s="12"/>
      <c r="QCE3264" s="53"/>
      <c r="QCG3264" s="41"/>
      <c r="QCH3264" s="40"/>
      <c r="QCI3264" s="44"/>
      <c r="QCJ3264" s="62"/>
      <c r="QCK3264" s="56"/>
      <c r="QCL3264" s="60"/>
      <c r="QCM3264" s="60"/>
      <c r="QCN3264" s="60"/>
      <c r="QCO3264" s="60"/>
      <c r="QCP3264" s="46"/>
      <c r="QCQ3264" s="65"/>
      <c r="QCR3264" s="19"/>
      <c r="QCS3264" s="48"/>
      <c r="QCT3264" s="41"/>
      <c r="QCU3264" s="44"/>
      <c r="QCV3264" s="18"/>
      <c r="QCW3264" s="16"/>
      <c r="QCX3264" s="36"/>
      <c r="QCY3264" s="36"/>
      <c r="QCZ3264" s="36"/>
      <c r="QDA3264" s="36"/>
      <c r="QDB3264" s="36"/>
      <c r="QDC3264" s="36"/>
      <c r="QDD3264" s="36"/>
      <c r="QDE3264" s="36"/>
      <c r="QDF3264" s="36"/>
      <c r="QDG3264" s="36"/>
      <c r="QDH3264" s="36"/>
      <c r="QDI3264" s="36"/>
      <c r="QDJ3264" s="36"/>
      <c r="QDK3264" s="12"/>
      <c r="QDL3264" s="12"/>
      <c r="QDM3264" s="12"/>
      <c r="QDN3264" s="53"/>
      <c r="QDP3264" s="41"/>
      <c r="QDQ3264" s="40"/>
      <c r="QDR3264" s="44"/>
      <c r="QDS3264" s="62"/>
      <c r="QDT3264" s="56"/>
      <c r="QDU3264" s="60"/>
      <c r="QDV3264" s="60"/>
      <c r="QDW3264" s="60"/>
      <c r="QDX3264" s="60"/>
      <c r="QDY3264" s="46"/>
      <c r="QDZ3264" s="65"/>
      <c r="QEA3264" s="19"/>
      <c r="QEB3264" s="48"/>
      <c r="QEC3264" s="41"/>
      <c r="QED3264" s="44"/>
      <c r="QEE3264" s="18"/>
      <c r="QEF3264" s="16"/>
      <c r="QEG3264" s="36"/>
      <c r="QEH3264" s="36"/>
      <c r="QEI3264" s="36"/>
      <c r="QEJ3264" s="36"/>
      <c r="QEK3264" s="36"/>
      <c r="QEL3264" s="36"/>
      <c r="QEM3264" s="36"/>
      <c r="QEN3264" s="36"/>
      <c r="QEO3264" s="36"/>
      <c r="QEP3264" s="36"/>
      <c r="QEQ3264" s="36"/>
      <c r="QER3264" s="36"/>
      <c r="QES3264" s="36"/>
      <c r="QET3264" s="12"/>
      <c r="QEU3264" s="12"/>
      <c r="QEV3264" s="12"/>
      <c r="QEW3264" s="53"/>
      <c r="QEY3264" s="41"/>
      <c r="QEZ3264" s="40"/>
      <c r="QFA3264" s="44"/>
      <c r="QFB3264" s="62"/>
      <c r="QFC3264" s="56"/>
      <c r="QFD3264" s="60"/>
      <c r="QFE3264" s="60"/>
      <c r="QFF3264" s="60"/>
      <c r="QFG3264" s="60"/>
      <c r="QFH3264" s="46"/>
      <c r="QFI3264" s="65"/>
      <c r="QFJ3264" s="19"/>
      <c r="QFK3264" s="48"/>
      <c r="QFL3264" s="41"/>
      <c r="QFM3264" s="44"/>
      <c r="QFN3264" s="18"/>
      <c r="QFO3264" s="16"/>
      <c r="QFP3264" s="36"/>
      <c r="QFQ3264" s="36"/>
      <c r="QFR3264" s="36"/>
      <c r="QFS3264" s="36"/>
      <c r="QFT3264" s="36"/>
      <c r="QFU3264" s="36"/>
      <c r="QFV3264" s="36"/>
      <c r="QFW3264" s="36"/>
      <c r="QFX3264" s="36"/>
      <c r="QFY3264" s="36"/>
      <c r="QFZ3264" s="36"/>
      <c r="QGA3264" s="36"/>
      <c r="QGB3264" s="36"/>
      <c r="QGC3264" s="12"/>
      <c r="QGD3264" s="12"/>
      <c r="QGE3264" s="12"/>
      <c r="QGF3264" s="53"/>
      <c r="QGH3264" s="41"/>
      <c r="QGI3264" s="40"/>
      <c r="QGJ3264" s="44"/>
      <c r="QGK3264" s="62"/>
      <c r="QGL3264" s="56"/>
      <c r="QGM3264" s="60"/>
      <c r="QGN3264" s="60"/>
      <c r="QGO3264" s="60"/>
      <c r="QGP3264" s="60"/>
      <c r="QGQ3264" s="46"/>
      <c r="QGR3264" s="65"/>
      <c r="QGS3264" s="19"/>
      <c r="QGT3264" s="48"/>
      <c r="QGU3264" s="41"/>
      <c r="QGV3264" s="44"/>
      <c r="QGW3264" s="18"/>
      <c r="QGX3264" s="16"/>
      <c r="QGY3264" s="36"/>
      <c r="QGZ3264" s="36"/>
      <c r="QHA3264" s="36"/>
      <c r="QHB3264" s="36"/>
      <c r="QHC3264" s="36"/>
      <c r="QHD3264" s="36"/>
      <c r="QHE3264" s="36"/>
      <c r="QHF3264" s="36"/>
      <c r="QHG3264" s="36"/>
      <c r="QHH3264" s="36"/>
      <c r="QHI3264" s="36"/>
      <c r="QHJ3264" s="36"/>
      <c r="QHK3264" s="36"/>
      <c r="QHL3264" s="12"/>
      <c r="QHM3264" s="12"/>
      <c r="QHN3264" s="12"/>
      <c r="QHO3264" s="53"/>
      <c r="QHQ3264" s="41"/>
      <c r="QHR3264" s="40"/>
      <c r="QHS3264" s="44"/>
      <c r="QHT3264" s="62"/>
      <c r="QHU3264" s="56"/>
      <c r="QHV3264" s="60"/>
      <c r="QHW3264" s="60"/>
      <c r="QHX3264" s="60"/>
      <c r="QHY3264" s="60"/>
      <c r="QHZ3264" s="46"/>
      <c r="QIA3264" s="65"/>
      <c r="QIB3264" s="19"/>
      <c r="QIC3264" s="48"/>
      <c r="QID3264" s="41"/>
      <c r="QIE3264" s="44"/>
      <c r="QIF3264" s="18"/>
      <c r="QIG3264" s="16"/>
      <c r="QIH3264" s="36"/>
      <c r="QII3264" s="36"/>
      <c r="QIJ3264" s="36"/>
      <c r="QIK3264" s="36"/>
      <c r="QIL3264" s="36"/>
      <c r="QIM3264" s="36"/>
      <c r="QIN3264" s="36"/>
      <c r="QIO3264" s="36"/>
      <c r="QIP3264" s="36"/>
      <c r="QIQ3264" s="36"/>
      <c r="QIR3264" s="36"/>
      <c r="QIS3264" s="36"/>
      <c r="QIT3264" s="36"/>
      <c r="QIU3264" s="12"/>
      <c r="QIV3264" s="12"/>
      <c r="QIW3264" s="12"/>
      <c r="QIX3264" s="53"/>
      <c r="QIZ3264" s="41"/>
      <c r="QJA3264" s="40"/>
      <c r="QJB3264" s="44"/>
      <c r="QJC3264" s="62"/>
      <c r="QJD3264" s="56"/>
      <c r="QJE3264" s="60"/>
      <c r="QJF3264" s="60"/>
      <c r="QJG3264" s="60"/>
      <c r="QJH3264" s="60"/>
      <c r="QJI3264" s="46"/>
      <c r="QJJ3264" s="65"/>
      <c r="QJK3264" s="19"/>
      <c r="QJL3264" s="48"/>
      <c r="QJM3264" s="41"/>
      <c r="QJN3264" s="44"/>
      <c r="QJO3264" s="18"/>
      <c r="QJP3264" s="16"/>
      <c r="QJQ3264" s="36"/>
      <c r="QJR3264" s="36"/>
      <c r="QJS3264" s="36"/>
      <c r="QJT3264" s="36"/>
      <c r="QJU3264" s="36"/>
      <c r="QJV3264" s="36"/>
      <c r="QJW3264" s="36"/>
      <c r="QJX3264" s="36"/>
      <c r="QJY3264" s="36"/>
      <c r="QJZ3264" s="36"/>
      <c r="QKA3264" s="36"/>
      <c r="QKB3264" s="36"/>
      <c r="QKC3264" s="36"/>
      <c r="QKD3264" s="12"/>
      <c r="QKE3264" s="12"/>
      <c r="QKF3264" s="12"/>
      <c r="QKG3264" s="53"/>
      <c r="QKI3264" s="41"/>
      <c r="QKJ3264" s="40"/>
      <c r="QKK3264" s="44"/>
      <c r="QKL3264" s="62"/>
      <c r="QKM3264" s="56"/>
      <c r="QKN3264" s="60"/>
      <c r="QKO3264" s="60"/>
      <c r="QKP3264" s="60"/>
      <c r="QKQ3264" s="60"/>
      <c r="QKR3264" s="46"/>
      <c r="QKS3264" s="65"/>
      <c r="QKT3264" s="19"/>
      <c r="QKU3264" s="48"/>
      <c r="QKV3264" s="41"/>
      <c r="QKW3264" s="44"/>
      <c r="QKX3264" s="18"/>
      <c r="QKY3264" s="16"/>
      <c r="QKZ3264" s="36"/>
      <c r="QLA3264" s="36"/>
      <c r="QLB3264" s="36"/>
      <c r="QLC3264" s="36"/>
      <c r="QLD3264" s="36"/>
      <c r="QLE3264" s="36"/>
      <c r="QLF3264" s="36"/>
      <c r="QLG3264" s="36"/>
      <c r="QLH3264" s="36"/>
      <c r="QLI3264" s="36"/>
      <c r="QLJ3264" s="36"/>
      <c r="QLK3264" s="36"/>
      <c r="QLL3264" s="36"/>
      <c r="QLM3264" s="12"/>
      <c r="QLN3264" s="12"/>
      <c r="QLO3264" s="12"/>
      <c r="QLP3264" s="53"/>
      <c r="QLR3264" s="41"/>
      <c r="QLS3264" s="40"/>
      <c r="QLT3264" s="44"/>
      <c r="QLU3264" s="62"/>
      <c r="QLV3264" s="56"/>
      <c r="QLW3264" s="60"/>
      <c r="QLX3264" s="60"/>
      <c r="QLY3264" s="60"/>
      <c r="QLZ3264" s="60"/>
      <c r="QMA3264" s="46"/>
      <c r="QMB3264" s="65"/>
      <c r="QMC3264" s="19"/>
      <c r="QMD3264" s="48"/>
      <c r="QME3264" s="41"/>
      <c r="QMF3264" s="44"/>
      <c r="QMG3264" s="18"/>
      <c r="QMH3264" s="16"/>
      <c r="QMI3264" s="36"/>
      <c r="QMJ3264" s="36"/>
      <c r="QMK3264" s="36"/>
      <c r="QML3264" s="36"/>
      <c r="QMM3264" s="36"/>
      <c r="QMN3264" s="36"/>
      <c r="QMO3264" s="36"/>
      <c r="QMP3264" s="36"/>
      <c r="QMQ3264" s="36"/>
      <c r="QMR3264" s="36"/>
      <c r="QMS3264" s="36"/>
      <c r="QMT3264" s="36"/>
      <c r="QMU3264" s="36"/>
      <c r="QMV3264" s="12"/>
      <c r="QMW3264" s="12"/>
      <c r="QMX3264" s="12"/>
      <c r="QMY3264" s="53"/>
      <c r="QNA3264" s="41"/>
      <c r="QNB3264" s="40"/>
      <c r="QNC3264" s="44"/>
      <c r="QND3264" s="62"/>
      <c r="QNE3264" s="56"/>
      <c r="QNF3264" s="60"/>
      <c r="QNG3264" s="60"/>
      <c r="QNH3264" s="60"/>
      <c r="QNI3264" s="60"/>
      <c r="QNJ3264" s="46"/>
      <c r="QNK3264" s="65"/>
      <c r="QNL3264" s="19"/>
      <c r="QNM3264" s="48"/>
      <c r="QNN3264" s="41"/>
      <c r="QNO3264" s="44"/>
      <c r="QNP3264" s="18"/>
      <c r="QNQ3264" s="16"/>
      <c r="QNR3264" s="36"/>
      <c r="QNS3264" s="36"/>
      <c r="QNT3264" s="36"/>
      <c r="QNU3264" s="36"/>
      <c r="QNV3264" s="36"/>
      <c r="QNW3264" s="36"/>
      <c r="QNX3264" s="36"/>
      <c r="QNY3264" s="36"/>
      <c r="QNZ3264" s="36"/>
      <c r="QOA3264" s="36"/>
      <c r="QOB3264" s="36"/>
      <c r="QOC3264" s="36"/>
      <c r="QOD3264" s="36"/>
      <c r="QOE3264" s="12"/>
      <c r="QOF3264" s="12"/>
      <c r="QOG3264" s="12"/>
      <c r="QOH3264" s="53"/>
      <c r="QOJ3264" s="41"/>
      <c r="QOK3264" s="40"/>
      <c r="QOL3264" s="44"/>
      <c r="QOM3264" s="62"/>
      <c r="QON3264" s="56"/>
      <c r="QOO3264" s="60"/>
      <c r="QOP3264" s="60"/>
      <c r="QOQ3264" s="60"/>
      <c r="QOR3264" s="60"/>
      <c r="QOS3264" s="46"/>
      <c r="QOT3264" s="65"/>
      <c r="QOU3264" s="19"/>
      <c r="QOV3264" s="48"/>
      <c r="QOW3264" s="41"/>
      <c r="QOX3264" s="44"/>
      <c r="QOY3264" s="18"/>
      <c r="QOZ3264" s="16"/>
      <c r="QPA3264" s="36"/>
      <c r="QPB3264" s="36"/>
      <c r="QPC3264" s="36"/>
      <c r="QPD3264" s="36"/>
      <c r="QPE3264" s="36"/>
      <c r="QPF3264" s="36"/>
      <c r="QPG3264" s="36"/>
      <c r="QPH3264" s="36"/>
      <c r="QPI3264" s="36"/>
      <c r="QPJ3264" s="36"/>
      <c r="QPK3264" s="36"/>
      <c r="QPL3264" s="36"/>
      <c r="QPM3264" s="36"/>
      <c r="QPN3264" s="12"/>
      <c r="QPO3264" s="12"/>
      <c r="QPP3264" s="12"/>
      <c r="QPQ3264" s="53"/>
      <c r="QPS3264" s="41"/>
      <c r="QPT3264" s="40"/>
      <c r="QPU3264" s="44"/>
      <c r="QPV3264" s="62"/>
      <c r="QPW3264" s="56"/>
      <c r="QPX3264" s="60"/>
      <c r="QPY3264" s="60"/>
      <c r="QPZ3264" s="60"/>
      <c r="QQA3264" s="60"/>
      <c r="QQB3264" s="46"/>
      <c r="QQC3264" s="65"/>
      <c r="QQD3264" s="19"/>
      <c r="QQE3264" s="48"/>
      <c r="QQF3264" s="41"/>
      <c r="QQG3264" s="44"/>
      <c r="QQH3264" s="18"/>
      <c r="QQI3264" s="16"/>
      <c r="QQJ3264" s="36"/>
      <c r="QQK3264" s="36"/>
      <c r="QQL3264" s="36"/>
      <c r="QQM3264" s="36"/>
      <c r="QQN3264" s="36"/>
      <c r="QQO3264" s="36"/>
      <c r="QQP3264" s="36"/>
      <c r="QQQ3264" s="36"/>
      <c r="QQR3264" s="36"/>
      <c r="QQS3264" s="36"/>
      <c r="QQT3264" s="36"/>
      <c r="QQU3264" s="36"/>
      <c r="QQV3264" s="36"/>
      <c r="QQW3264" s="12"/>
      <c r="QQX3264" s="12"/>
      <c r="QQY3264" s="12"/>
      <c r="QQZ3264" s="53"/>
      <c r="QRB3264" s="41"/>
      <c r="QRC3264" s="40"/>
      <c r="QRD3264" s="44"/>
      <c r="QRE3264" s="62"/>
      <c r="QRF3264" s="56"/>
      <c r="QRG3264" s="60"/>
      <c r="QRH3264" s="60"/>
      <c r="QRI3264" s="60"/>
      <c r="QRJ3264" s="60"/>
      <c r="QRK3264" s="46"/>
      <c r="QRL3264" s="65"/>
      <c r="QRM3264" s="19"/>
      <c r="QRN3264" s="48"/>
      <c r="QRO3264" s="41"/>
      <c r="QRP3264" s="44"/>
      <c r="QRQ3264" s="18"/>
      <c r="QRR3264" s="16"/>
      <c r="QRS3264" s="36"/>
      <c r="QRT3264" s="36"/>
      <c r="QRU3264" s="36"/>
      <c r="QRV3264" s="36"/>
      <c r="QRW3264" s="36"/>
      <c r="QRX3264" s="36"/>
      <c r="QRY3264" s="36"/>
      <c r="QRZ3264" s="36"/>
      <c r="QSA3264" s="36"/>
      <c r="QSB3264" s="36"/>
      <c r="QSC3264" s="36"/>
      <c r="QSD3264" s="36"/>
      <c r="QSE3264" s="36"/>
      <c r="QSF3264" s="12"/>
      <c r="QSG3264" s="12"/>
      <c r="QSH3264" s="12"/>
      <c r="QSI3264" s="53"/>
      <c r="QSK3264" s="41"/>
      <c r="QSL3264" s="40"/>
      <c r="QSM3264" s="44"/>
      <c r="QSN3264" s="62"/>
      <c r="QSO3264" s="56"/>
      <c r="QSP3264" s="60"/>
      <c r="QSQ3264" s="60"/>
      <c r="QSR3264" s="60"/>
      <c r="QSS3264" s="60"/>
      <c r="QST3264" s="46"/>
      <c r="QSU3264" s="65"/>
      <c r="QSV3264" s="19"/>
      <c r="QSW3264" s="48"/>
      <c r="QSX3264" s="41"/>
      <c r="QSY3264" s="44"/>
      <c r="QSZ3264" s="18"/>
      <c r="QTA3264" s="16"/>
      <c r="QTB3264" s="36"/>
      <c r="QTC3264" s="36"/>
      <c r="QTD3264" s="36"/>
      <c r="QTE3264" s="36"/>
      <c r="QTF3264" s="36"/>
      <c r="QTG3264" s="36"/>
      <c r="QTH3264" s="36"/>
      <c r="QTI3264" s="36"/>
      <c r="QTJ3264" s="36"/>
      <c r="QTK3264" s="36"/>
      <c r="QTL3264" s="36"/>
      <c r="QTM3264" s="36"/>
      <c r="QTN3264" s="36"/>
      <c r="QTO3264" s="12"/>
      <c r="QTP3264" s="12"/>
      <c r="QTQ3264" s="12"/>
      <c r="QTR3264" s="53"/>
      <c r="QTT3264" s="41"/>
      <c r="QTU3264" s="40"/>
      <c r="QTV3264" s="44"/>
      <c r="QTW3264" s="62"/>
      <c r="QTX3264" s="56"/>
      <c r="QTY3264" s="60"/>
      <c r="QTZ3264" s="60"/>
      <c r="QUA3264" s="60"/>
      <c r="QUB3264" s="60"/>
      <c r="QUC3264" s="46"/>
      <c r="QUD3264" s="65"/>
      <c r="QUE3264" s="19"/>
      <c r="QUF3264" s="48"/>
      <c r="QUG3264" s="41"/>
      <c r="QUH3264" s="44"/>
      <c r="QUI3264" s="18"/>
      <c r="QUJ3264" s="16"/>
      <c r="QUK3264" s="36"/>
      <c r="QUL3264" s="36"/>
      <c r="QUM3264" s="36"/>
      <c r="QUN3264" s="36"/>
      <c r="QUO3264" s="36"/>
      <c r="QUP3264" s="36"/>
      <c r="QUQ3264" s="36"/>
      <c r="QUR3264" s="36"/>
      <c r="QUS3264" s="36"/>
      <c r="QUT3264" s="36"/>
      <c r="QUU3264" s="36"/>
      <c r="QUV3264" s="36"/>
      <c r="QUW3264" s="36"/>
      <c r="QUX3264" s="12"/>
      <c r="QUY3264" s="12"/>
      <c r="QUZ3264" s="12"/>
      <c r="QVA3264" s="53"/>
      <c r="QVC3264" s="41"/>
      <c r="QVD3264" s="40"/>
      <c r="QVE3264" s="44"/>
      <c r="QVF3264" s="62"/>
      <c r="QVG3264" s="56"/>
      <c r="QVH3264" s="60"/>
      <c r="QVI3264" s="60"/>
      <c r="QVJ3264" s="60"/>
      <c r="QVK3264" s="60"/>
      <c r="QVL3264" s="46"/>
      <c r="QVM3264" s="65"/>
      <c r="QVN3264" s="19"/>
      <c r="QVO3264" s="48"/>
      <c r="QVP3264" s="41"/>
      <c r="QVQ3264" s="44"/>
      <c r="QVR3264" s="18"/>
      <c r="QVS3264" s="16"/>
      <c r="QVT3264" s="36"/>
      <c r="QVU3264" s="36"/>
      <c r="QVV3264" s="36"/>
      <c r="QVW3264" s="36"/>
      <c r="QVX3264" s="36"/>
      <c r="QVY3264" s="36"/>
      <c r="QVZ3264" s="36"/>
      <c r="QWA3264" s="36"/>
      <c r="QWB3264" s="36"/>
      <c r="QWC3264" s="36"/>
      <c r="QWD3264" s="36"/>
      <c r="QWE3264" s="36"/>
      <c r="QWF3264" s="36"/>
      <c r="QWG3264" s="12"/>
      <c r="QWH3264" s="12"/>
      <c r="QWI3264" s="12"/>
      <c r="QWJ3264" s="53"/>
      <c r="QWL3264" s="41"/>
      <c r="QWM3264" s="40"/>
      <c r="QWN3264" s="44"/>
      <c r="QWO3264" s="62"/>
      <c r="QWP3264" s="56"/>
      <c r="QWQ3264" s="60"/>
      <c r="QWR3264" s="60"/>
      <c r="QWS3264" s="60"/>
      <c r="QWT3264" s="60"/>
      <c r="QWU3264" s="46"/>
      <c r="QWV3264" s="65"/>
      <c r="QWW3264" s="19"/>
      <c r="QWX3264" s="48"/>
      <c r="QWY3264" s="41"/>
      <c r="QWZ3264" s="44"/>
      <c r="QXA3264" s="18"/>
      <c r="QXB3264" s="16"/>
      <c r="QXC3264" s="36"/>
      <c r="QXD3264" s="36"/>
      <c r="QXE3264" s="36"/>
      <c r="QXF3264" s="36"/>
      <c r="QXG3264" s="36"/>
      <c r="QXH3264" s="36"/>
      <c r="QXI3264" s="36"/>
      <c r="QXJ3264" s="36"/>
      <c r="QXK3264" s="36"/>
      <c r="QXL3264" s="36"/>
      <c r="QXM3264" s="36"/>
      <c r="QXN3264" s="36"/>
      <c r="QXO3264" s="36"/>
      <c r="QXP3264" s="12"/>
      <c r="QXQ3264" s="12"/>
      <c r="QXR3264" s="12"/>
      <c r="QXS3264" s="53"/>
      <c r="QXU3264" s="41"/>
      <c r="QXV3264" s="40"/>
      <c r="QXW3264" s="44"/>
      <c r="QXX3264" s="62"/>
      <c r="QXY3264" s="56"/>
      <c r="QXZ3264" s="60"/>
      <c r="QYA3264" s="60"/>
      <c r="QYB3264" s="60"/>
      <c r="QYC3264" s="60"/>
      <c r="QYD3264" s="46"/>
      <c r="QYE3264" s="65"/>
      <c r="QYF3264" s="19"/>
      <c r="QYG3264" s="48"/>
      <c r="QYH3264" s="41"/>
      <c r="QYI3264" s="44"/>
      <c r="QYJ3264" s="18"/>
      <c r="QYK3264" s="16"/>
      <c r="QYL3264" s="36"/>
      <c r="QYM3264" s="36"/>
      <c r="QYN3264" s="36"/>
      <c r="QYO3264" s="36"/>
      <c r="QYP3264" s="36"/>
      <c r="QYQ3264" s="36"/>
      <c r="QYR3264" s="36"/>
      <c r="QYS3264" s="36"/>
      <c r="QYT3264" s="36"/>
      <c r="QYU3264" s="36"/>
      <c r="QYV3264" s="36"/>
      <c r="QYW3264" s="36"/>
      <c r="QYX3264" s="36"/>
      <c r="QYY3264" s="12"/>
      <c r="QYZ3264" s="12"/>
      <c r="QZA3264" s="12"/>
      <c r="QZB3264" s="53"/>
      <c r="QZD3264" s="41"/>
      <c r="QZE3264" s="40"/>
      <c r="QZF3264" s="44"/>
      <c r="QZG3264" s="62"/>
      <c r="QZH3264" s="56"/>
      <c r="QZI3264" s="60"/>
      <c r="QZJ3264" s="60"/>
      <c r="QZK3264" s="60"/>
      <c r="QZL3264" s="60"/>
      <c r="QZM3264" s="46"/>
      <c r="QZN3264" s="65"/>
      <c r="QZO3264" s="19"/>
      <c r="QZP3264" s="48"/>
      <c r="QZQ3264" s="41"/>
      <c r="QZR3264" s="44"/>
      <c r="QZS3264" s="18"/>
      <c r="QZT3264" s="16"/>
      <c r="QZU3264" s="36"/>
      <c r="QZV3264" s="36"/>
      <c r="QZW3264" s="36"/>
      <c r="QZX3264" s="36"/>
      <c r="QZY3264" s="36"/>
      <c r="QZZ3264" s="36"/>
      <c r="RAA3264" s="36"/>
      <c r="RAB3264" s="36"/>
      <c r="RAC3264" s="36"/>
      <c r="RAD3264" s="36"/>
      <c r="RAE3264" s="36"/>
      <c r="RAF3264" s="36"/>
      <c r="RAG3264" s="36"/>
      <c r="RAH3264" s="12"/>
      <c r="RAI3264" s="12"/>
      <c r="RAJ3264" s="12"/>
      <c r="RAK3264" s="53"/>
      <c r="RAM3264" s="41"/>
      <c r="RAN3264" s="40"/>
      <c r="RAO3264" s="44"/>
      <c r="RAP3264" s="62"/>
      <c r="RAQ3264" s="56"/>
      <c r="RAR3264" s="60"/>
      <c r="RAS3264" s="60"/>
      <c r="RAT3264" s="60"/>
      <c r="RAU3264" s="60"/>
      <c r="RAV3264" s="46"/>
      <c r="RAW3264" s="65"/>
      <c r="RAX3264" s="19"/>
      <c r="RAY3264" s="48"/>
      <c r="RAZ3264" s="41"/>
      <c r="RBA3264" s="44"/>
      <c r="RBB3264" s="18"/>
      <c r="RBC3264" s="16"/>
      <c r="RBD3264" s="36"/>
      <c r="RBE3264" s="36"/>
      <c r="RBF3264" s="36"/>
      <c r="RBG3264" s="36"/>
      <c r="RBH3264" s="36"/>
      <c r="RBI3264" s="36"/>
      <c r="RBJ3264" s="36"/>
      <c r="RBK3264" s="36"/>
      <c r="RBL3264" s="36"/>
      <c r="RBM3264" s="36"/>
      <c r="RBN3264" s="36"/>
      <c r="RBO3264" s="36"/>
      <c r="RBP3264" s="36"/>
      <c r="RBQ3264" s="12"/>
      <c r="RBR3264" s="12"/>
      <c r="RBS3264" s="12"/>
      <c r="RBT3264" s="53"/>
      <c r="RBV3264" s="41"/>
      <c r="RBW3264" s="40"/>
      <c r="RBX3264" s="44"/>
      <c r="RBY3264" s="62"/>
      <c r="RBZ3264" s="56"/>
      <c r="RCA3264" s="60"/>
      <c r="RCB3264" s="60"/>
      <c r="RCC3264" s="60"/>
      <c r="RCD3264" s="60"/>
      <c r="RCE3264" s="46"/>
      <c r="RCF3264" s="65"/>
      <c r="RCG3264" s="19"/>
      <c r="RCH3264" s="48"/>
      <c r="RCI3264" s="41"/>
      <c r="RCJ3264" s="44"/>
      <c r="RCK3264" s="18"/>
      <c r="RCL3264" s="16"/>
      <c r="RCM3264" s="36"/>
      <c r="RCN3264" s="36"/>
      <c r="RCO3264" s="36"/>
      <c r="RCP3264" s="36"/>
      <c r="RCQ3264" s="36"/>
      <c r="RCR3264" s="36"/>
      <c r="RCS3264" s="36"/>
      <c r="RCT3264" s="36"/>
      <c r="RCU3264" s="36"/>
      <c r="RCV3264" s="36"/>
      <c r="RCW3264" s="36"/>
      <c r="RCX3264" s="36"/>
      <c r="RCY3264" s="36"/>
      <c r="RCZ3264" s="12"/>
      <c r="RDA3264" s="12"/>
      <c r="RDB3264" s="12"/>
      <c r="RDC3264" s="53"/>
      <c r="RDE3264" s="41"/>
      <c r="RDF3264" s="40"/>
      <c r="RDG3264" s="44"/>
      <c r="RDH3264" s="62"/>
      <c r="RDI3264" s="56"/>
      <c r="RDJ3264" s="60"/>
      <c r="RDK3264" s="60"/>
      <c r="RDL3264" s="60"/>
      <c r="RDM3264" s="60"/>
      <c r="RDN3264" s="46"/>
      <c r="RDO3264" s="65"/>
      <c r="RDP3264" s="19"/>
      <c r="RDQ3264" s="48"/>
      <c r="RDR3264" s="41"/>
      <c r="RDS3264" s="44"/>
      <c r="RDT3264" s="18"/>
      <c r="RDU3264" s="16"/>
      <c r="RDV3264" s="36"/>
      <c r="RDW3264" s="36"/>
      <c r="RDX3264" s="36"/>
      <c r="RDY3264" s="36"/>
      <c r="RDZ3264" s="36"/>
      <c r="REA3264" s="36"/>
      <c r="REB3264" s="36"/>
      <c r="REC3264" s="36"/>
      <c r="RED3264" s="36"/>
      <c r="REE3264" s="36"/>
      <c r="REF3264" s="36"/>
      <c r="REG3264" s="36"/>
      <c r="REH3264" s="36"/>
      <c r="REI3264" s="12"/>
      <c r="REJ3264" s="12"/>
      <c r="REK3264" s="12"/>
      <c r="REL3264" s="53"/>
      <c r="REN3264" s="41"/>
      <c r="REO3264" s="40"/>
      <c r="REP3264" s="44"/>
      <c r="REQ3264" s="62"/>
      <c r="RER3264" s="56"/>
      <c r="RES3264" s="60"/>
      <c r="RET3264" s="60"/>
      <c r="REU3264" s="60"/>
      <c r="REV3264" s="60"/>
      <c r="REW3264" s="46"/>
      <c r="REX3264" s="65"/>
      <c r="REY3264" s="19"/>
      <c r="REZ3264" s="48"/>
      <c r="RFA3264" s="41"/>
      <c r="RFB3264" s="44"/>
      <c r="RFC3264" s="18"/>
      <c r="RFD3264" s="16"/>
      <c r="RFE3264" s="36"/>
      <c r="RFF3264" s="36"/>
      <c r="RFG3264" s="36"/>
      <c r="RFH3264" s="36"/>
      <c r="RFI3264" s="36"/>
      <c r="RFJ3264" s="36"/>
      <c r="RFK3264" s="36"/>
      <c r="RFL3264" s="36"/>
      <c r="RFM3264" s="36"/>
      <c r="RFN3264" s="36"/>
      <c r="RFO3264" s="36"/>
      <c r="RFP3264" s="36"/>
      <c r="RFQ3264" s="36"/>
      <c r="RFR3264" s="12"/>
      <c r="RFS3264" s="12"/>
      <c r="RFT3264" s="12"/>
      <c r="RFU3264" s="53"/>
      <c r="RFW3264" s="41"/>
      <c r="RFX3264" s="40"/>
      <c r="RFY3264" s="44"/>
      <c r="RFZ3264" s="62"/>
      <c r="RGA3264" s="56"/>
      <c r="RGB3264" s="60"/>
      <c r="RGC3264" s="60"/>
      <c r="RGD3264" s="60"/>
      <c r="RGE3264" s="60"/>
      <c r="RGF3264" s="46"/>
      <c r="RGG3264" s="65"/>
      <c r="RGH3264" s="19"/>
      <c r="RGI3264" s="48"/>
      <c r="RGJ3264" s="41"/>
      <c r="RGK3264" s="44"/>
      <c r="RGL3264" s="18"/>
      <c r="RGM3264" s="16"/>
      <c r="RGN3264" s="36"/>
      <c r="RGO3264" s="36"/>
      <c r="RGP3264" s="36"/>
      <c r="RGQ3264" s="36"/>
      <c r="RGR3264" s="36"/>
      <c r="RGS3264" s="36"/>
      <c r="RGT3264" s="36"/>
      <c r="RGU3264" s="36"/>
      <c r="RGV3264" s="36"/>
      <c r="RGW3264" s="36"/>
      <c r="RGX3264" s="36"/>
      <c r="RGY3264" s="36"/>
      <c r="RGZ3264" s="36"/>
      <c r="RHA3264" s="12"/>
      <c r="RHB3264" s="12"/>
      <c r="RHC3264" s="12"/>
      <c r="RHD3264" s="53"/>
      <c r="RHF3264" s="41"/>
      <c r="RHG3264" s="40"/>
      <c r="RHH3264" s="44"/>
      <c r="RHI3264" s="62"/>
      <c r="RHJ3264" s="56"/>
      <c r="RHK3264" s="60"/>
      <c r="RHL3264" s="60"/>
      <c r="RHM3264" s="60"/>
      <c r="RHN3264" s="60"/>
      <c r="RHO3264" s="46"/>
      <c r="RHP3264" s="65"/>
      <c r="RHQ3264" s="19"/>
      <c r="RHR3264" s="48"/>
      <c r="RHS3264" s="41"/>
      <c r="RHT3264" s="44"/>
      <c r="RHU3264" s="18"/>
      <c r="RHV3264" s="16"/>
      <c r="RHW3264" s="36"/>
      <c r="RHX3264" s="36"/>
      <c r="RHY3264" s="36"/>
      <c r="RHZ3264" s="36"/>
      <c r="RIA3264" s="36"/>
      <c r="RIB3264" s="36"/>
      <c r="RIC3264" s="36"/>
      <c r="RID3264" s="36"/>
      <c r="RIE3264" s="36"/>
      <c r="RIF3264" s="36"/>
      <c r="RIG3264" s="36"/>
      <c r="RIH3264" s="36"/>
      <c r="RII3264" s="36"/>
      <c r="RIJ3264" s="12"/>
      <c r="RIK3264" s="12"/>
      <c r="RIL3264" s="12"/>
      <c r="RIM3264" s="53"/>
      <c r="RIO3264" s="41"/>
      <c r="RIP3264" s="40"/>
      <c r="RIQ3264" s="44"/>
      <c r="RIR3264" s="62"/>
      <c r="RIS3264" s="56"/>
      <c r="RIT3264" s="60"/>
      <c r="RIU3264" s="60"/>
      <c r="RIV3264" s="60"/>
      <c r="RIW3264" s="60"/>
      <c r="RIX3264" s="46"/>
      <c r="RIY3264" s="65"/>
      <c r="RIZ3264" s="19"/>
      <c r="RJA3264" s="48"/>
      <c r="RJB3264" s="41"/>
      <c r="RJC3264" s="44"/>
      <c r="RJD3264" s="18"/>
      <c r="RJE3264" s="16"/>
      <c r="RJF3264" s="36"/>
      <c r="RJG3264" s="36"/>
      <c r="RJH3264" s="36"/>
      <c r="RJI3264" s="36"/>
      <c r="RJJ3264" s="36"/>
      <c r="RJK3264" s="36"/>
      <c r="RJL3264" s="36"/>
      <c r="RJM3264" s="36"/>
      <c r="RJN3264" s="36"/>
      <c r="RJO3264" s="36"/>
      <c r="RJP3264" s="36"/>
      <c r="RJQ3264" s="36"/>
      <c r="RJR3264" s="36"/>
      <c r="RJS3264" s="12"/>
      <c r="RJT3264" s="12"/>
      <c r="RJU3264" s="12"/>
      <c r="RJV3264" s="53"/>
      <c r="RJX3264" s="41"/>
      <c r="RJY3264" s="40"/>
      <c r="RJZ3264" s="44"/>
      <c r="RKA3264" s="62"/>
      <c r="RKB3264" s="56"/>
      <c r="RKC3264" s="60"/>
      <c r="RKD3264" s="60"/>
      <c r="RKE3264" s="60"/>
      <c r="RKF3264" s="60"/>
      <c r="RKG3264" s="46"/>
      <c r="RKH3264" s="65"/>
      <c r="RKI3264" s="19"/>
      <c r="RKJ3264" s="48"/>
      <c r="RKK3264" s="41"/>
      <c r="RKL3264" s="44"/>
      <c r="RKM3264" s="18"/>
      <c r="RKN3264" s="16"/>
      <c r="RKO3264" s="36"/>
      <c r="RKP3264" s="36"/>
      <c r="RKQ3264" s="36"/>
      <c r="RKR3264" s="36"/>
      <c r="RKS3264" s="36"/>
      <c r="RKT3264" s="36"/>
      <c r="RKU3264" s="36"/>
      <c r="RKV3264" s="36"/>
      <c r="RKW3264" s="36"/>
      <c r="RKX3264" s="36"/>
      <c r="RKY3264" s="36"/>
      <c r="RKZ3264" s="36"/>
      <c r="RLA3264" s="36"/>
      <c r="RLB3264" s="12"/>
      <c r="RLC3264" s="12"/>
      <c r="RLD3264" s="12"/>
      <c r="RLE3264" s="53"/>
      <c r="RLG3264" s="41"/>
      <c r="RLH3264" s="40"/>
      <c r="RLI3264" s="44"/>
      <c r="RLJ3264" s="62"/>
      <c r="RLK3264" s="56"/>
      <c r="RLL3264" s="60"/>
      <c r="RLM3264" s="60"/>
      <c r="RLN3264" s="60"/>
      <c r="RLO3264" s="60"/>
      <c r="RLP3264" s="46"/>
      <c r="RLQ3264" s="65"/>
      <c r="RLR3264" s="19"/>
      <c r="RLS3264" s="48"/>
      <c r="RLT3264" s="41"/>
      <c r="RLU3264" s="44"/>
      <c r="RLV3264" s="18"/>
      <c r="RLW3264" s="16"/>
      <c r="RLX3264" s="36"/>
      <c r="RLY3264" s="36"/>
      <c r="RLZ3264" s="36"/>
      <c r="RMA3264" s="36"/>
      <c r="RMB3264" s="36"/>
      <c r="RMC3264" s="36"/>
      <c r="RMD3264" s="36"/>
      <c r="RME3264" s="36"/>
      <c r="RMF3264" s="36"/>
      <c r="RMG3264" s="36"/>
      <c r="RMH3264" s="36"/>
      <c r="RMI3264" s="36"/>
      <c r="RMJ3264" s="36"/>
      <c r="RMK3264" s="12"/>
      <c r="RML3264" s="12"/>
      <c r="RMM3264" s="12"/>
      <c r="RMN3264" s="53"/>
      <c r="RMP3264" s="41"/>
      <c r="RMQ3264" s="40"/>
      <c r="RMR3264" s="44"/>
      <c r="RMS3264" s="62"/>
      <c r="RMT3264" s="56"/>
      <c r="RMU3264" s="60"/>
      <c r="RMV3264" s="60"/>
      <c r="RMW3264" s="60"/>
      <c r="RMX3264" s="60"/>
      <c r="RMY3264" s="46"/>
      <c r="RMZ3264" s="65"/>
      <c r="RNA3264" s="19"/>
      <c r="RNB3264" s="48"/>
      <c r="RNC3264" s="41"/>
      <c r="RND3264" s="44"/>
      <c r="RNE3264" s="18"/>
      <c r="RNF3264" s="16"/>
      <c r="RNG3264" s="36"/>
      <c r="RNH3264" s="36"/>
      <c r="RNI3264" s="36"/>
      <c r="RNJ3264" s="36"/>
      <c r="RNK3264" s="36"/>
      <c r="RNL3264" s="36"/>
      <c r="RNM3264" s="36"/>
      <c r="RNN3264" s="36"/>
      <c r="RNO3264" s="36"/>
      <c r="RNP3264" s="36"/>
      <c r="RNQ3264" s="36"/>
      <c r="RNR3264" s="36"/>
      <c r="RNS3264" s="36"/>
      <c r="RNT3264" s="12"/>
      <c r="RNU3264" s="12"/>
      <c r="RNV3264" s="12"/>
      <c r="RNW3264" s="53"/>
      <c r="RNY3264" s="41"/>
      <c r="RNZ3264" s="40"/>
      <c r="ROA3264" s="44"/>
      <c r="ROB3264" s="62"/>
      <c r="ROC3264" s="56"/>
      <c r="ROD3264" s="60"/>
      <c r="ROE3264" s="60"/>
      <c r="ROF3264" s="60"/>
      <c r="ROG3264" s="60"/>
      <c r="ROH3264" s="46"/>
      <c r="ROI3264" s="65"/>
      <c r="ROJ3264" s="19"/>
      <c r="ROK3264" s="48"/>
      <c r="ROL3264" s="41"/>
      <c r="ROM3264" s="44"/>
      <c r="RON3264" s="18"/>
      <c r="ROO3264" s="16"/>
      <c r="ROP3264" s="36"/>
      <c r="ROQ3264" s="36"/>
      <c r="ROR3264" s="36"/>
      <c r="ROS3264" s="36"/>
      <c r="ROT3264" s="36"/>
      <c r="ROU3264" s="36"/>
      <c r="ROV3264" s="36"/>
      <c r="ROW3264" s="36"/>
      <c r="ROX3264" s="36"/>
      <c r="ROY3264" s="36"/>
      <c r="ROZ3264" s="36"/>
      <c r="RPA3264" s="36"/>
      <c r="RPB3264" s="36"/>
      <c r="RPC3264" s="12"/>
      <c r="RPD3264" s="12"/>
      <c r="RPE3264" s="12"/>
      <c r="RPF3264" s="53"/>
      <c r="RPH3264" s="41"/>
      <c r="RPI3264" s="40"/>
      <c r="RPJ3264" s="44"/>
      <c r="RPK3264" s="62"/>
      <c r="RPL3264" s="56"/>
      <c r="RPM3264" s="60"/>
      <c r="RPN3264" s="60"/>
      <c r="RPO3264" s="60"/>
      <c r="RPP3264" s="60"/>
      <c r="RPQ3264" s="46"/>
      <c r="RPR3264" s="65"/>
      <c r="RPS3264" s="19"/>
      <c r="RPT3264" s="48"/>
      <c r="RPU3264" s="41"/>
      <c r="RPV3264" s="44"/>
      <c r="RPW3264" s="18"/>
      <c r="RPX3264" s="16"/>
      <c r="RPY3264" s="36"/>
      <c r="RPZ3264" s="36"/>
      <c r="RQA3264" s="36"/>
      <c r="RQB3264" s="36"/>
      <c r="RQC3264" s="36"/>
      <c r="RQD3264" s="36"/>
      <c r="RQE3264" s="36"/>
      <c r="RQF3264" s="36"/>
      <c r="RQG3264" s="36"/>
      <c r="RQH3264" s="36"/>
      <c r="RQI3264" s="36"/>
      <c r="RQJ3264" s="36"/>
      <c r="RQK3264" s="36"/>
      <c r="RQL3264" s="12"/>
      <c r="RQM3264" s="12"/>
      <c r="RQN3264" s="12"/>
      <c r="RQO3264" s="53"/>
      <c r="RQQ3264" s="41"/>
      <c r="RQR3264" s="40"/>
      <c r="RQS3264" s="44"/>
      <c r="RQT3264" s="62"/>
      <c r="RQU3264" s="56"/>
      <c r="RQV3264" s="60"/>
      <c r="RQW3264" s="60"/>
      <c r="RQX3264" s="60"/>
      <c r="RQY3264" s="60"/>
      <c r="RQZ3264" s="46"/>
      <c r="RRA3264" s="65"/>
      <c r="RRB3264" s="19"/>
      <c r="RRC3264" s="48"/>
      <c r="RRD3264" s="41"/>
      <c r="RRE3264" s="44"/>
      <c r="RRF3264" s="18"/>
      <c r="RRG3264" s="16"/>
      <c r="RRH3264" s="36"/>
      <c r="RRI3264" s="36"/>
      <c r="RRJ3264" s="36"/>
      <c r="RRK3264" s="36"/>
      <c r="RRL3264" s="36"/>
      <c r="RRM3264" s="36"/>
      <c r="RRN3264" s="36"/>
      <c r="RRO3264" s="36"/>
      <c r="RRP3264" s="36"/>
      <c r="RRQ3264" s="36"/>
      <c r="RRR3264" s="36"/>
      <c r="RRS3264" s="36"/>
      <c r="RRT3264" s="36"/>
      <c r="RRU3264" s="12"/>
      <c r="RRV3264" s="12"/>
      <c r="RRW3264" s="12"/>
      <c r="RRX3264" s="53"/>
      <c r="RRZ3264" s="41"/>
      <c r="RSA3264" s="40"/>
      <c r="RSB3264" s="44"/>
      <c r="RSC3264" s="62"/>
      <c r="RSD3264" s="56"/>
      <c r="RSE3264" s="60"/>
      <c r="RSF3264" s="60"/>
      <c r="RSG3264" s="60"/>
      <c r="RSH3264" s="60"/>
      <c r="RSI3264" s="46"/>
      <c r="RSJ3264" s="65"/>
      <c r="RSK3264" s="19"/>
      <c r="RSL3264" s="48"/>
      <c r="RSM3264" s="41"/>
      <c r="RSN3264" s="44"/>
      <c r="RSO3264" s="18"/>
      <c r="RSP3264" s="16"/>
      <c r="RSQ3264" s="36"/>
      <c r="RSR3264" s="36"/>
      <c r="RSS3264" s="36"/>
      <c r="RST3264" s="36"/>
      <c r="RSU3264" s="36"/>
      <c r="RSV3264" s="36"/>
      <c r="RSW3264" s="36"/>
      <c r="RSX3264" s="36"/>
      <c r="RSY3264" s="36"/>
      <c r="RSZ3264" s="36"/>
      <c r="RTA3264" s="36"/>
      <c r="RTB3264" s="36"/>
      <c r="RTC3264" s="36"/>
      <c r="RTD3264" s="12"/>
      <c r="RTE3264" s="12"/>
      <c r="RTF3264" s="12"/>
      <c r="RTG3264" s="53"/>
      <c r="RTI3264" s="41"/>
      <c r="RTJ3264" s="40"/>
      <c r="RTK3264" s="44"/>
      <c r="RTL3264" s="62"/>
      <c r="RTM3264" s="56"/>
      <c r="RTN3264" s="60"/>
      <c r="RTO3264" s="60"/>
      <c r="RTP3264" s="60"/>
      <c r="RTQ3264" s="60"/>
      <c r="RTR3264" s="46"/>
      <c r="RTS3264" s="65"/>
      <c r="RTT3264" s="19"/>
      <c r="RTU3264" s="48"/>
      <c r="RTV3264" s="41"/>
      <c r="RTW3264" s="44"/>
      <c r="RTX3264" s="18"/>
      <c r="RTY3264" s="16"/>
      <c r="RTZ3264" s="36"/>
      <c r="RUA3264" s="36"/>
      <c r="RUB3264" s="36"/>
      <c r="RUC3264" s="36"/>
      <c r="RUD3264" s="36"/>
      <c r="RUE3264" s="36"/>
      <c r="RUF3264" s="36"/>
      <c r="RUG3264" s="36"/>
      <c r="RUH3264" s="36"/>
      <c r="RUI3264" s="36"/>
      <c r="RUJ3264" s="36"/>
      <c r="RUK3264" s="36"/>
      <c r="RUL3264" s="36"/>
      <c r="RUM3264" s="12"/>
      <c r="RUN3264" s="12"/>
      <c r="RUO3264" s="12"/>
      <c r="RUP3264" s="53"/>
      <c r="RUR3264" s="41"/>
      <c r="RUS3264" s="40"/>
      <c r="RUT3264" s="44"/>
      <c r="RUU3264" s="62"/>
      <c r="RUV3264" s="56"/>
      <c r="RUW3264" s="60"/>
      <c r="RUX3264" s="60"/>
      <c r="RUY3264" s="60"/>
      <c r="RUZ3264" s="60"/>
      <c r="RVA3264" s="46"/>
      <c r="RVB3264" s="65"/>
      <c r="RVC3264" s="19"/>
      <c r="RVD3264" s="48"/>
      <c r="RVE3264" s="41"/>
      <c r="RVF3264" s="44"/>
      <c r="RVG3264" s="18"/>
      <c r="RVH3264" s="16"/>
      <c r="RVI3264" s="36"/>
      <c r="RVJ3264" s="36"/>
      <c r="RVK3264" s="36"/>
      <c r="RVL3264" s="36"/>
      <c r="RVM3264" s="36"/>
      <c r="RVN3264" s="36"/>
      <c r="RVO3264" s="36"/>
      <c r="RVP3264" s="36"/>
      <c r="RVQ3264" s="36"/>
      <c r="RVR3264" s="36"/>
      <c r="RVS3264" s="36"/>
      <c r="RVT3264" s="36"/>
      <c r="RVU3264" s="36"/>
      <c r="RVV3264" s="12"/>
      <c r="RVW3264" s="12"/>
      <c r="RVX3264" s="12"/>
      <c r="RVY3264" s="53"/>
      <c r="RWA3264" s="41"/>
      <c r="RWB3264" s="40"/>
      <c r="RWC3264" s="44"/>
      <c r="RWD3264" s="62"/>
      <c r="RWE3264" s="56"/>
      <c r="RWF3264" s="60"/>
      <c r="RWG3264" s="60"/>
      <c r="RWH3264" s="60"/>
      <c r="RWI3264" s="60"/>
      <c r="RWJ3264" s="46"/>
      <c r="RWK3264" s="65"/>
      <c r="RWL3264" s="19"/>
      <c r="RWM3264" s="48"/>
      <c r="RWN3264" s="41"/>
      <c r="RWO3264" s="44"/>
      <c r="RWP3264" s="18"/>
      <c r="RWQ3264" s="16"/>
      <c r="RWR3264" s="36"/>
      <c r="RWS3264" s="36"/>
      <c r="RWT3264" s="36"/>
      <c r="RWU3264" s="36"/>
      <c r="RWV3264" s="36"/>
      <c r="RWW3264" s="36"/>
      <c r="RWX3264" s="36"/>
      <c r="RWY3264" s="36"/>
      <c r="RWZ3264" s="36"/>
      <c r="RXA3264" s="36"/>
      <c r="RXB3264" s="36"/>
      <c r="RXC3264" s="36"/>
      <c r="RXD3264" s="36"/>
      <c r="RXE3264" s="12"/>
      <c r="RXF3264" s="12"/>
      <c r="RXG3264" s="12"/>
      <c r="RXH3264" s="53"/>
      <c r="RXJ3264" s="41"/>
      <c r="RXK3264" s="40"/>
      <c r="RXL3264" s="44"/>
      <c r="RXM3264" s="62"/>
      <c r="RXN3264" s="56"/>
      <c r="RXO3264" s="60"/>
      <c r="RXP3264" s="60"/>
      <c r="RXQ3264" s="60"/>
      <c r="RXR3264" s="60"/>
      <c r="RXS3264" s="46"/>
      <c r="RXT3264" s="65"/>
      <c r="RXU3264" s="19"/>
      <c r="RXV3264" s="48"/>
      <c r="RXW3264" s="41"/>
      <c r="RXX3264" s="44"/>
      <c r="RXY3264" s="18"/>
      <c r="RXZ3264" s="16"/>
      <c r="RYA3264" s="36"/>
      <c r="RYB3264" s="36"/>
      <c r="RYC3264" s="36"/>
      <c r="RYD3264" s="36"/>
      <c r="RYE3264" s="36"/>
      <c r="RYF3264" s="36"/>
      <c r="RYG3264" s="36"/>
      <c r="RYH3264" s="36"/>
      <c r="RYI3264" s="36"/>
      <c r="RYJ3264" s="36"/>
      <c r="RYK3264" s="36"/>
      <c r="RYL3264" s="36"/>
      <c r="RYM3264" s="36"/>
      <c r="RYN3264" s="12"/>
      <c r="RYO3264" s="12"/>
      <c r="RYP3264" s="12"/>
      <c r="RYQ3264" s="53"/>
      <c r="RYS3264" s="41"/>
      <c r="RYT3264" s="40"/>
      <c r="RYU3264" s="44"/>
      <c r="RYV3264" s="62"/>
      <c r="RYW3264" s="56"/>
      <c r="RYX3264" s="60"/>
      <c r="RYY3264" s="60"/>
      <c r="RYZ3264" s="60"/>
      <c r="RZA3264" s="60"/>
      <c r="RZB3264" s="46"/>
      <c r="RZC3264" s="65"/>
      <c r="RZD3264" s="19"/>
      <c r="RZE3264" s="48"/>
      <c r="RZF3264" s="41"/>
      <c r="RZG3264" s="44"/>
      <c r="RZH3264" s="18"/>
      <c r="RZI3264" s="16"/>
      <c r="RZJ3264" s="36"/>
      <c r="RZK3264" s="36"/>
      <c r="RZL3264" s="36"/>
      <c r="RZM3264" s="36"/>
      <c r="RZN3264" s="36"/>
      <c r="RZO3264" s="36"/>
      <c r="RZP3264" s="36"/>
      <c r="RZQ3264" s="36"/>
      <c r="RZR3264" s="36"/>
      <c r="RZS3264" s="36"/>
      <c r="RZT3264" s="36"/>
      <c r="RZU3264" s="36"/>
      <c r="RZV3264" s="36"/>
      <c r="RZW3264" s="12"/>
      <c r="RZX3264" s="12"/>
      <c r="RZY3264" s="12"/>
      <c r="RZZ3264" s="53"/>
      <c r="SAB3264" s="41"/>
      <c r="SAC3264" s="40"/>
      <c r="SAD3264" s="44"/>
      <c r="SAE3264" s="62"/>
      <c r="SAF3264" s="56"/>
      <c r="SAG3264" s="60"/>
      <c r="SAH3264" s="60"/>
      <c r="SAI3264" s="60"/>
      <c r="SAJ3264" s="60"/>
      <c r="SAK3264" s="46"/>
      <c r="SAL3264" s="65"/>
      <c r="SAM3264" s="19"/>
      <c r="SAN3264" s="48"/>
      <c r="SAO3264" s="41"/>
      <c r="SAP3264" s="44"/>
      <c r="SAQ3264" s="18"/>
      <c r="SAR3264" s="16"/>
      <c r="SAS3264" s="36"/>
      <c r="SAT3264" s="36"/>
      <c r="SAU3264" s="36"/>
      <c r="SAV3264" s="36"/>
      <c r="SAW3264" s="36"/>
      <c r="SAX3264" s="36"/>
      <c r="SAY3264" s="36"/>
      <c r="SAZ3264" s="36"/>
      <c r="SBA3264" s="36"/>
      <c r="SBB3264" s="36"/>
      <c r="SBC3264" s="36"/>
      <c r="SBD3264" s="36"/>
      <c r="SBE3264" s="36"/>
      <c r="SBF3264" s="12"/>
      <c r="SBG3264" s="12"/>
      <c r="SBH3264" s="12"/>
      <c r="SBI3264" s="53"/>
      <c r="SBK3264" s="41"/>
      <c r="SBL3264" s="40"/>
      <c r="SBM3264" s="44"/>
      <c r="SBN3264" s="62"/>
      <c r="SBO3264" s="56"/>
      <c r="SBP3264" s="60"/>
      <c r="SBQ3264" s="60"/>
      <c r="SBR3264" s="60"/>
      <c r="SBS3264" s="60"/>
      <c r="SBT3264" s="46"/>
      <c r="SBU3264" s="65"/>
      <c r="SBV3264" s="19"/>
      <c r="SBW3264" s="48"/>
      <c r="SBX3264" s="41"/>
      <c r="SBY3264" s="44"/>
      <c r="SBZ3264" s="18"/>
      <c r="SCA3264" s="16"/>
      <c r="SCB3264" s="36"/>
      <c r="SCC3264" s="36"/>
      <c r="SCD3264" s="36"/>
      <c r="SCE3264" s="36"/>
      <c r="SCF3264" s="36"/>
      <c r="SCG3264" s="36"/>
      <c r="SCH3264" s="36"/>
      <c r="SCI3264" s="36"/>
      <c r="SCJ3264" s="36"/>
      <c r="SCK3264" s="36"/>
      <c r="SCL3264" s="36"/>
      <c r="SCM3264" s="36"/>
      <c r="SCN3264" s="36"/>
      <c r="SCO3264" s="12"/>
      <c r="SCP3264" s="12"/>
      <c r="SCQ3264" s="12"/>
      <c r="SCR3264" s="53"/>
      <c r="SCT3264" s="41"/>
      <c r="SCU3264" s="40"/>
      <c r="SCV3264" s="44"/>
      <c r="SCW3264" s="62"/>
      <c r="SCX3264" s="56"/>
      <c r="SCY3264" s="60"/>
      <c r="SCZ3264" s="60"/>
      <c r="SDA3264" s="60"/>
      <c r="SDB3264" s="60"/>
      <c r="SDC3264" s="46"/>
      <c r="SDD3264" s="65"/>
      <c r="SDE3264" s="19"/>
      <c r="SDF3264" s="48"/>
      <c r="SDG3264" s="41"/>
      <c r="SDH3264" s="44"/>
      <c r="SDI3264" s="18"/>
      <c r="SDJ3264" s="16"/>
      <c r="SDK3264" s="36"/>
      <c r="SDL3264" s="36"/>
      <c r="SDM3264" s="36"/>
      <c r="SDN3264" s="36"/>
      <c r="SDO3264" s="36"/>
      <c r="SDP3264" s="36"/>
      <c r="SDQ3264" s="36"/>
      <c r="SDR3264" s="36"/>
      <c r="SDS3264" s="36"/>
      <c r="SDT3264" s="36"/>
      <c r="SDU3264" s="36"/>
      <c r="SDV3264" s="36"/>
      <c r="SDW3264" s="36"/>
      <c r="SDX3264" s="12"/>
      <c r="SDY3264" s="12"/>
      <c r="SDZ3264" s="12"/>
      <c r="SEA3264" s="53"/>
      <c r="SEC3264" s="41"/>
      <c r="SED3264" s="40"/>
      <c r="SEE3264" s="44"/>
      <c r="SEF3264" s="62"/>
      <c r="SEG3264" s="56"/>
      <c r="SEH3264" s="60"/>
      <c r="SEI3264" s="60"/>
      <c r="SEJ3264" s="60"/>
      <c r="SEK3264" s="60"/>
      <c r="SEL3264" s="46"/>
      <c r="SEM3264" s="65"/>
      <c r="SEN3264" s="19"/>
      <c r="SEO3264" s="48"/>
      <c r="SEP3264" s="41"/>
      <c r="SEQ3264" s="44"/>
      <c r="SER3264" s="18"/>
      <c r="SES3264" s="16"/>
      <c r="SET3264" s="36"/>
      <c r="SEU3264" s="36"/>
      <c r="SEV3264" s="36"/>
      <c r="SEW3264" s="36"/>
      <c r="SEX3264" s="36"/>
      <c r="SEY3264" s="36"/>
      <c r="SEZ3264" s="36"/>
      <c r="SFA3264" s="36"/>
      <c r="SFB3264" s="36"/>
      <c r="SFC3264" s="36"/>
      <c r="SFD3264" s="36"/>
      <c r="SFE3264" s="36"/>
      <c r="SFF3264" s="36"/>
      <c r="SFG3264" s="12"/>
      <c r="SFH3264" s="12"/>
      <c r="SFI3264" s="12"/>
      <c r="SFJ3264" s="53"/>
      <c r="SFL3264" s="41"/>
      <c r="SFM3264" s="40"/>
      <c r="SFN3264" s="44"/>
      <c r="SFO3264" s="62"/>
      <c r="SFP3264" s="56"/>
      <c r="SFQ3264" s="60"/>
      <c r="SFR3264" s="60"/>
      <c r="SFS3264" s="60"/>
      <c r="SFT3264" s="60"/>
      <c r="SFU3264" s="46"/>
      <c r="SFV3264" s="65"/>
      <c r="SFW3264" s="19"/>
      <c r="SFX3264" s="48"/>
      <c r="SFY3264" s="41"/>
      <c r="SFZ3264" s="44"/>
      <c r="SGA3264" s="18"/>
      <c r="SGB3264" s="16"/>
      <c r="SGC3264" s="36"/>
      <c r="SGD3264" s="36"/>
      <c r="SGE3264" s="36"/>
      <c r="SGF3264" s="36"/>
      <c r="SGG3264" s="36"/>
      <c r="SGH3264" s="36"/>
      <c r="SGI3264" s="36"/>
      <c r="SGJ3264" s="36"/>
      <c r="SGK3264" s="36"/>
      <c r="SGL3264" s="36"/>
      <c r="SGM3264" s="36"/>
      <c r="SGN3264" s="36"/>
      <c r="SGO3264" s="36"/>
      <c r="SGP3264" s="12"/>
      <c r="SGQ3264" s="12"/>
      <c r="SGR3264" s="12"/>
      <c r="SGS3264" s="53"/>
      <c r="SGU3264" s="41"/>
      <c r="SGV3264" s="40"/>
      <c r="SGW3264" s="44"/>
      <c r="SGX3264" s="62"/>
      <c r="SGY3264" s="56"/>
      <c r="SGZ3264" s="60"/>
      <c r="SHA3264" s="60"/>
      <c r="SHB3264" s="60"/>
      <c r="SHC3264" s="60"/>
      <c r="SHD3264" s="46"/>
      <c r="SHE3264" s="65"/>
      <c r="SHF3264" s="19"/>
      <c r="SHG3264" s="48"/>
      <c r="SHH3264" s="41"/>
      <c r="SHI3264" s="44"/>
      <c r="SHJ3264" s="18"/>
      <c r="SHK3264" s="16"/>
      <c r="SHL3264" s="36"/>
      <c r="SHM3264" s="36"/>
      <c r="SHN3264" s="36"/>
      <c r="SHO3264" s="36"/>
      <c r="SHP3264" s="36"/>
      <c r="SHQ3264" s="36"/>
      <c r="SHR3264" s="36"/>
      <c r="SHS3264" s="36"/>
      <c r="SHT3264" s="36"/>
      <c r="SHU3264" s="36"/>
      <c r="SHV3264" s="36"/>
      <c r="SHW3264" s="36"/>
      <c r="SHX3264" s="36"/>
      <c r="SHY3264" s="12"/>
      <c r="SHZ3264" s="12"/>
      <c r="SIA3264" s="12"/>
      <c r="SIB3264" s="53"/>
      <c r="SID3264" s="41"/>
      <c r="SIE3264" s="40"/>
      <c r="SIF3264" s="44"/>
      <c r="SIG3264" s="62"/>
      <c r="SIH3264" s="56"/>
      <c r="SII3264" s="60"/>
      <c r="SIJ3264" s="60"/>
      <c r="SIK3264" s="60"/>
      <c r="SIL3264" s="60"/>
      <c r="SIM3264" s="46"/>
      <c r="SIN3264" s="65"/>
      <c r="SIO3264" s="19"/>
      <c r="SIP3264" s="48"/>
      <c r="SIQ3264" s="41"/>
      <c r="SIR3264" s="44"/>
      <c r="SIS3264" s="18"/>
      <c r="SIT3264" s="16"/>
      <c r="SIU3264" s="36"/>
      <c r="SIV3264" s="36"/>
      <c r="SIW3264" s="36"/>
      <c r="SIX3264" s="36"/>
      <c r="SIY3264" s="36"/>
      <c r="SIZ3264" s="36"/>
      <c r="SJA3264" s="36"/>
      <c r="SJB3264" s="36"/>
      <c r="SJC3264" s="36"/>
      <c r="SJD3264" s="36"/>
      <c r="SJE3264" s="36"/>
      <c r="SJF3264" s="36"/>
      <c r="SJG3264" s="36"/>
      <c r="SJH3264" s="12"/>
      <c r="SJI3264" s="12"/>
      <c r="SJJ3264" s="12"/>
      <c r="SJK3264" s="53"/>
      <c r="SJM3264" s="41"/>
      <c r="SJN3264" s="40"/>
      <c r="SJO3264" s="44"/>
      <c r="SJP3264" s="62"/>
      <c r="SJQ3264" s="56"/>
      <c r="SJR3264" s="60"/>
      <c r="SJS3264" s="60"/>
      <c r="SJT3264" s="60"/>
      <c r="SJU3264" s="60"/>
      <c r="SJV3264" s="46"/>
      <c r="SJW3264" s="65"/>
      <c r="SJX3264" s="19"/>
      <c r="SJY3264" s="48"/>
      <c r="SJZ3264" s="41"/>
      <c r="SKA3264" s="44"/>
      <c r="SKB3264" s="18"/>
      <c r="SKC3264" s="16"/>
      <c r="SKD3264" s="36"/>
      <c r="SKE3264" s="36"/>
      <c r="SKF3264" s="36"/>
      <c r="SKG3264" s="36"/>
      <c r="SKH3264" s="36"/>
      <c r="SKI3264" s="36"/>
      <c r="SKJ3264" s="36"/>
      <c r="SKK3264" s="36"/>
      <c r="SKL3264" s="36"/>
      <c r="SKM3264" s="36"/>
      <c r="SKN3264" s="36"/>
      <c r="SKO3264" s="36"/>
      <c r="SKP3264" s="36"/>
      <c r="SKQ3264" s="12"/>
      <c r="SKR3264" s="12"/>
      <c r="SKS3264" s="12"/>
      <c r="SKT3264" s="53"/>
      <c r="SKV3264" s="41"/>
      <c r="SKW3264" s="40"/>
      <c r="SKX3264" s="44"/>
      <c r="SKY3264" s="62"/>
      <c r="SKZ3264" s="56"/>
      <c r="SLA3264" s="60"/>
      <c r="SLB3264" s="60"/>
      <c r="SLC3264" s="60"/>
      <c r="SLD3264" s="60"/>
      <c r="SLE3264" s="46"/>
      <c r="SLF3264" s="65"/>
      <c r="SLG3264" s="19"/>
      <c r="SLH3264" s="48"/>
      <c r="SLI3264" s="41"/>
      <c r="SLJ3264" s="44"/>
      <c r="SLK3264" s="18"/>
      <c r="SLL3264" s="16"/>
      <c r="SLM3264" s="36"/>
      <c r="SLN3264" s="36"/>
      <c r="SLO3264" s="36"/>
      <c r="SLP3264" s="36"/>
      <c r="SLQ3264" s="36"/>
      <c r="SLR3264" s="36"/>
      <c r="SLS3264" s="36"/>
      <c r="SLT3264" s="36"/>
      <c r="SLU3264" s="36"/>
      <c r="SLV3264" s="36"/>
      <c r="SLW3264" s="36"/>
      <c r="SLX3264" s="36"/>
      <c r="SLY3264" s="36"/>
      <c r="SLZ3264" s="12"/>
      <c r="SMA3264" s="12"/>
      <c r="SMB3264" s="12"/>
      <c r="SMC3264" s="53"/>
      <c r="SME3264" s="41"/>
      <c r="SMF3264" s="40"/>
      <c r="SMG3264" s="44"/>
      <c r="SMH3264" s="62"/>
      <c r="SMI3264" s="56"/>
      <c r="SMJ3264" s="60"/>
      <c r="SMK3264" s="60"/>
      <c r="SML3264" s="60"/>
      <c r="SMM3264" s="60"/>
      <c r="SMN3264" s="46"/>
      <c r="SMO3264" s="65"/>
      <c r="SMP3264" s="19"/>
      <c r="SMQ3264" s="48"/>
      <c r="SMR3264" s="41"/>
      <c r="SMS3264" s="44"/>
      <c r="SMT3264" s="18"/>
      <c r="SMU3264" s="16"/>
      <c r="SMV3264" s="36"/>
      <c r="SMW3264" s="36"/>
      <c r="SMX3264" s="36"/>
      <c r="SMY3264" s="36"/>
      <c r="SMZ3264" s="36"/>
      <c r="SNA3264" s="36"/>
      <c r="SNB3264" s="36"/>
      <c r="SNC3264" s="36"/>
      <c r="SND3264" s="36"/>
      <c r="SNE3264" s="36"/>
      <c r="SNF3264" s="36"/>
      <c r="SNG3264" s="36"/>
      <c r="SNH3264" s="36"/>
      <c r="SNI3264" s="12"/>
      <c r="SNJ3264" s="12"/>
      <c r="SNK3264" s="12"/>
      <c r="SNL3264" s="53"/>
      <c r="SNN3264" s="41"/>
      <c r="SNO3264" s="40"/>
      <c r="SNP3264" s="44"/>
      <c r="SNQ3264" s="62"/>
      <c r="SNR3264" s="56"/>
      <c r="SNS3264" s="60"/>
      <c r="SNT3264" s="60"/>
      <c r="SNU3264" s="60"/>
      <c r="SNV3264" s="60"/>
      <c r="SNW3264" s="46"/>
      <c r="SNX3264" s="65"/>
      <c r="SNY3264" s="19"/>
      <c r="SNZ3264" s="48"/>
      <c r="SOA3264" s="41"/>
      <c r="SOB3264" s="44"/>
      <c r="SOC3264" s="18"/>
      <c r="SOD3264" s="16"/>
      <c r="SOE3264" s="36"/>
      <c r="SOF3264" s="36"/>
      <c r="SOG3264" s="36"/>
      <c r="SOH3264" s="36"/>
      <c r="SOI3264" s="36"/>
      <c r="SOJ3264" s="36"/>
      <c r="SOK3264" s="36"/>
      <c r="SOL3264" s="36"/>
      <c r="SOM3264" s="36"/>
      <c r="SON3264" s="36"/>
      <c r="SOO3264" s="36"/>
      <c r="SOP3264" s="36"/>
      <c r="SOQ3264" s="36"/>
      <c r="SOR3264" s="12"/>
      <c r="SOS3264" s="12"/>
      <c r="SOT3264" s="12"/>
      <c r="SOU3264" s="53"/>
      <c r="SOW3264" s="41"/>
      <c r="SOX3264" s="40"/>
      <c r="SOY3264" s="44"/>
      <c r="SOZ3264" s="62"/>
      <c r="SPA3264" s="56"/>
      <c r="SPB3264" s="60"/>
      <c r="SPC3264" s="60"/>
      <c r="SPD3264" s="60"/>
      <c r="SPE3264" s="60"/>
      <c r="SPF3264" s="46"/>
      <c r="SPG3264" s="65"/>
      <c r="SPH3264" s="19"/>
      <c r="SPI3264" s="48"/>
      <c r="SPJ3264" s="41"/>
      <c r="SPK3264" s="44"/>
      <c r="SPL3264" s="18"/>
      <c r="SPM3264" s="16"/>
      <c r="SPN3264" s="36"/>
      <c r="SPO3264" s="36"/>
      <c r="SPP3264" s="36"/>
      <c r="SPQ3264" s="36"/>
      <c r="SPR3264" s="36"/>
      <c r="SPS3264" s="36"/>
      <c r="SPT3264" s="36"/>
      <c r="SPU3264" s="36"/>
      <c r="SPV3264" s="36"/>
      <c r="SPW3264" s="36"/>
      <c r="SPX3264" s="36"/>
      <c r="SPY3264" s="36"/>
      <c r="SPZ3264" s="36"/>
      <c r="SQA3264" s="12"/>
      <c r="SQB3264" s="12"/>
      <c r="SQC3264" s="12"/>
      <c r="SQD3264" s="53"/>
      <c r="SQF3264" s="41"/>
      <c r="SQG3264" s="40"/>
      <c r="SQH3264" s="44"/>
      <c r="SQI3264" s="62"/>
      <c r="SQJ3264" s="56"/>
      <c r="SQK3264" s="60"/>
      <c r="SQL3264" s="60"/>
      <c r="SQM3264" s="60"/>
      <c r="SQN3264" s="60"/>
      <c r="SQO3264" s="46"/>
      <c r="SQP3264" s="65"/>
      <c r="SQQ3264" s="19"/>
      <c r="SQR3264" s="48"/>
      <c r="SQS3264" s="41"/>
      <c r="SQT3264" s="44"/>
      <c r="SQU3264" s="18"/>
      <c r="SQV3264" s="16"/>
      <c r="SQW3264" s="36"/>
      <c r="SQX3264" s="36"/>
      <c r="SQY3264" s="36"/>
      <c r="SQZ3264" s="36"/>
      <c r="SRA3264" s="36"/>
      <c r="SRB3264" s="36"/>
      <c r="SRC3264" s="36"/>
      <c r="SRD3264" s="36"/>
      <c r="SRE3264" s="36"/>
      <c r="SRF3264" s="36"/>
      <c r="SRG3264" s="36"/>
      <c r="SRH3264" s="36"/>
      <c r="SRI3264" s="36"/>
      <c r="SRJ3264" s="12"/>
      <c r="SRK3264" s="12"/>
      <c r="SRL3264" s="12"/>
      <c r="SRM3264" s="53"/>
      <c r="SRO3264" s="41"/>
      <c r="SRP3264" s="40"/>
      <c r="SRQ3264" s="44"/>
      <c r="SRR3264" s="62"/>
      <c r="SRS3264" s="56"/>
      <c r="SRT3264" s="60"/>
      <c r="SRU3264" s="60"/>
      <c r="SRV3264" s="60"/>
      <c r="SRW3264" s="60"/>
      <c r="SRX3264" s="46"/>
      <c r="SRY3264" s="65"/>
      <c r="SRZ3264" s="19"/>
      <c r="SSA3264" s="48"/>
      <c r="SSB3264" s="41"/>
      <c r="SSC3264" s="44"/>
      <c r="SSD3264" s="18"/>
      <c r="SSE3264" s="16"/>
      <c r="SSF3264" s="36"/>
      <c r="SSG3264" s="36"/>
      <c r="SSH3264" s="36"/>
      <c r="SSI3264" s="36"/>
      <c r="SSJ3264" s="36"/>
      <c r="SSK3264" s="36"/>
      <c r="SSL3264" s="36"/>
      <c r="SSM3264" s="36"/>
      <c r="SSN3264" s="36"/>
      <c r="SSO3264" s="36"/>
      <c r="SSP3264" s="36"/>
      <c r="SSQ3264" s="36"/>
      <c r="SSR3264" s="36"/>
      <c r="SSS3264" s="12"/>
      <c r="SST3264" s="12"/>
      <c r="SSU3264" s="12"/>
      <c r="SSV3264" s="53"/>
      <c r="SSX3264" s="41"/>
      <c r="SSY3264" s="40"/>
      <c r="SSZ3264" s="44"/>
      <c r="STA3264" s="62"/>
      <c r="STB3264" s="56"/>
      <c r="STC3264" s="60"/>
      <c r="STD3264" s="60"/>
      <c r="STE3264" s="60"/>
      <c r="STF3264" s="60"/>
      <c r="STG3264" s="46"/>
      <c r="STH3264" s="65"/>
      <c r="STI3264" s="19"/>
      <c r="STJ3264" s="48"/>
      <c r="STK3264" s="41"/>
      <c r="STL3264" s="44"/>
      <c r="STM3264" s="18"/>
      <c r="STN3264" s="16"/>
      <c r="STO3264" s="36"/>
      <c r="STP3264" s="36"/>
      <c r="STQ3264" s="36"/>
      <c r="STR3264" s="36"/>
      <c r="STS3264" s="36"/>
      <c r="STT3264" s="36"/>
      <c r="STU3264" s="36"/>
      <c r="STV3264" s="36"/>
      <c r="STW3264" s="36"/>
      <c r="STX3264" s="36"/>
      <c r="STY3264" s="36"/>
      <c r="STZ3264" s="36"/>
      <c r="SUA3264" s="36"/>
      <c r="SUB3264" s="12"/>
      <c r="SUC3264" s="12"/>
      <c r="SUD3264" s="12"/>
      <c r="SUE3264" s="53"/>
      <c r="SUG3264" s="41"/>
      <c r="SUH3264" s="40"/>
      <c r="SUI3264" s="44"/>
      <c r="SUJ3264" s="62"/>
      <c r="SUK3264" s="56"/>
      <c r="SUL3264" s="60"/>
      <c r="SUM3264" s="60"/>
      <c r="SUN3264" s="60"/>
      <c r="SUO3264" s="60"/>
      <c r="SUP3264" s="46"/>
      <c r="SUQ3264" s="65"/>
      <c r="SUR3264" s="19"/>
      <c r="SUS3264" s="48"/>
      <c r="SUT3264" s="41"/>
      <c r="SUU3264" s="44"/>
      <c r="SUV3264" s="18"/>
      <c r="SUW3264" s="16"/>
      <c r="SUX3264" s="36"/>
      <c r="SUY3264" s="36"/>
      <c r="SUZ3264" s="36"/>
      <c r="SVA3264" s="36"/>
      <c r="SVB3264" s="36"/>
      <c r="SVC3264" s="36"/>
      <c r="SVD3264" s="36"/>
      <c r="SVE3264" s="36"/>
      <c r="SVF3264" s="36"/>
      <c r="SVG3264" s="36"/>
      <c r="SVH3264" s="36"/>
      <c r="SVI3264" s="36"/>
      <c r="SVJ3264" s="36"/>
      <c r="SVK3264" s="12"/>
      <c r="SVL3264" s="12"/>
      <c r="SVM3264" s="12"/>
      <c r="SVN3264" s="53"/>
      <c r="SVP3264" s="41"/>
      <c r="SVQ3264" s="40"/>
      <c r="SVR3264" s="44"/>
      <c r="SVS3264" s="62"/>
      <c r="SVT3264" s="56"/>
      <c r="SVU3264" s="60"/>
      <c r="SVV3264" s="60"/>
      <c r="SVW3264" s="60"/>
      <c r="SVX3264" s="60"/>
      <c r="SVY3264" s="46"/>
      <c r="SVZ3264" s="65"/>
      <c r="SWA3264" s="19"/>
      <c r="SWB3264" s="48"/>
      <c r="SWC3264" s="41"/>
      <c r="SWD3264" s="44"/>
      <c r="SWE3264" s="18"/>
      <c r="SWF3264" s="16"/>
      <c r="SWG3264" s="36"/>
      <c r="SWH3264" s="36"/>
      <c r="SWI3264" s="36"/>
      <c r="SWJ3264" s="36"/>
      <c r="SWK3264" s="36"/>
      <c r="SWL3264" s="36"/>
      <c r="SWM3264" s="36"/>
      <c r="SWN3264" s="36"/>
      <c r="SWO3264" s="36"/>
      <c r="SWP3264" s="36"/>
      <c r="SWQ3264" s="36"/>
      <c r="SWR3264" s="36"/>
      <c r="SWS3264" s="36"/>
      <c r="SWT3264" s="12"/>
      <c r="SWU3264" s="12"/>
      <c r="SWV3264" s="12"/>
      <c r="SWW3264" s="53"/>
      <c r="SWY3264" s="41"/>
      <c r="SWZ3264" s="40"/>
      <c r="SXA3264" s="44"/>
      <c r="SXB3264" s="62"/>
      <c r="SXC3264" s="56"/>
      <c r="SXD3264" s="60"/>
      <c r="SXE3264" s="60"/>
      <c r="SXF3264" s="60"/>
      <c r="SXG3264" s="60"/>
      <c r="SXH3264" s="46"/>
      <c r="SXI3264" s="65"/>
      <c r="SXJ3264" s="19"/>
      <c r="SXK3264" s="48"/>
      <c r="SXL3264" s="41"/>
      <c r="SXM3264" s="44"/>
      <c r="SXN3264" s="18"/>
      <c r="SXO3264" s="16"/>
      <c r="SXP3264" s="36"/>
      <c r="SXQ3264" s="36"/>
      <c r="SXR3264" s="36"/>
      <c r="SXS3264" s="36"/>
      <c r="SXT3264" s="36"/>
      <c r="SXU3264" s="36"/>
      <c r="SXV3264" s="36"/>
      <c r="SXW3264" s="36"/>
      <c r="SXX3264" s="36"/>
      <c r="SXY3264" s="36"/>
      <c r="SXZ3264" s="36"/>
      <c r="SYA3264" s="36"/>
      <c r="SYB3264" s="36"/>
      <c r="SYC3264" s="12"/>
      <c r="SYD3264" s="12"/>
      <c r="SYE3264" s="12"/>
      <c r="SYF3264" s="53"/>
      <c r="SYH3264" s="41"/>
      <c r="SYI3264" s="40"/>
      <c r="SYJ3264" s="44"/>
      <c r="SYK3264" s="62"/>
      <c r="SYL3264" s="56"/>
      <c r="SYM3264" s="60"/>
      <c r="SYN3264" s="60"/>
      <c r="SYO3264" s="60"/>
      <c r="SYP3264" s="60"/>
      <c r="SYQ3264" s="46"/>
      <c r="SYR3264" s="65"/>
      <c r="SYS3264" s="19"/>
      <c r="SYT3264" s="48"/>
      <c r="SYU3264" s="41"/>
      <c r="SYV3264" s="44"/>
      <c r="SYW3264" s="18"/>
      <c r="SYX3264" s="16"/>
      <c r="SYY3264" s="36"/>
      <c r="SYZ3264" s="36"/>
      <c r="SZA3264" s="36"/>
      <c r="SZB3264" s="36"/>
      <c r="SZC3264" s="36"/>
      <c r="SZD3264" s="36"/>
      <c r="SZE3264" s="36"/>
      <c r="SZF3264" s="36"/>
      <c r="SZG3264" s="36"/>
      <c r="SZH3264" s="36"/>
      <c r="SZI3264" s="36"/>
      <c r="SZJ3264" s="36"/>
      <c r="SZK3264" s="36"/>
      <c r="SZL3264" s="12"/>
      <c r="SZM3264" s="12"/>
      <c r="SZN3264" s="12"/>
      <c r="SZO3264" s="53"/>
      <c r="SZQ3264" s="41"/>
      <c r="SZR3264" s="40"/>
      <c r="SZS3264" s="44"/>
      <c r="SZT3264" s="62"/>
      <c r="SZU3264" s="56"/>
      <c r="SZV3264" s="60"/>
      <c r="SZW3264" s="60"/>
      <c r="SZX3264" s="60"/>
      <c r="SZY3264" s="60"/>
      <c r="SZZ3264" s="46"/>
      <c r="TAA3264" s="65"/>
      <c r="TAB3264" s="19"/>
      <c r="TAC3264" s="48"/>
      <c r="TAD3264" s="41"/>
      <c r="TAE3264" s="44"/>
      <c r="TAF3264" s="18"/>
      <c r="TAG3264" s="16"/>
      <c r="TAH3264" s="36"/>
      <c r="TAI3264" s="36"/>
      <c r="TAJ3264" s="36"/>
      <c r="TAK3264" s="36"/>
      <c r="TAL3264" s="36"/>
      <c r="TAM3264" s="36"/>
      <c r="TAN3264" s="36"/>
      <c r="TAO3264" s="36"/>
      <c r="TAP3264" s="36"/>
      <c r="TAQ3264" s="36"/>
      <c r="TAR3264" s="36"/>
      <c r="TAS3264" s="36"/>
      <c r="TAT3264" s="36"/>
      <c r="TAU3264" s="12"/>
      <c r="TAV3264" s="12"/>
      <c r="TAW3264" s="12"/>
      <c r="TAX3264" s="53"/>
      <c r="TAZ3264" s="41"/>
      <c r="TBA3264" s="40"/>
      <c r="TBB3264" s="44"/>
      <c r="TBC3264" s="62"/>
      <c r="TBD3264" s="56"/>
      <c r="TBE3264" s="60"/>
      <c r="TBF3264" s="60"/>
      <c r="TBG3264" s="60"/>
      <c r="TBH3264" s="60"/>
      <c r="TBI3264" s="46"/>
      <c r="TBJ3264" s="65"/>
      <c r="TBK3264" s="19"/>
      <c r="TBL3264" s="48"/>
      <c r="TBM3264" s="41"/>
      <c r="TBN3264" s="44"/>
      <c r="TBO3264" s="18"/>
      <c r="TBP3264" s="16"/>
      <c r="TBQ3264" s="36"/>
      <c r="TBR3264" s="36"/>
      <c r="TBS3264" s="36"/>
      <c r="TBT3264" s="36"/>
      <c r="TBU3264" s="36"/>
      <c r="TBV3264" s="36"/>
      <c r="TBW3264" s="36"/>
      <c r="TBX3264" s="36"/>
      <c r="TBY3264" s="36"/>
      <c r="TBZ3264" s="36"/>
      <c r="TCA3264" s="36"/>
      <c r="TCB3264" s="36"/>
      <c r="TCC3264" s="36"/>
      <c r="TCD3264" s="12"/>
      <c r="TCE3264" s="12"/>
      <c r="TCF3264" s="12"/>
      <c r="TCG3264" s="53"/>
      <c r="TCI3264" s="41"/>
      <c r="TCJ3264" s="40"/>
      <c r="TCK3264" s="44"/>
      <c r="TCL3264" s="62"/>
      <c r="TCM3264" s="56"/>
      <c r="TCN3264" s="60"/>
      <c r="TCO3264" s="60"/>
      <c r="TCP3264" s="60"/>
      <c r="TCQ3264" s="60"/>
      <c r="TCR3264" s="46"/>
      <c r="TCS3264" s="65"/>
      <c r="TCT3264" s="19"/>
      <c r="TCU3264" s="48"/>
      <c r="TCV3264" s="41"/>
      <c r="TCW3264" s="44"/>
      <c r="TCX3264" s="18"/>
      <c r="TCY3264" s="16"/>
      <c r="TCZ3264" s="36"/>
      <c r="TDA3264" s="36"/>
      <c r="TDB3264" s="36"/>
      <c r="TDC3264" s="36"/>
      <c r="TDD3264" s="36"/>
      <c r="TDE3264" s="36"/>
      <c r="TDF3264" s="36"/>
      <c r="TDG3264" s="36"/>
      <c r="TDH3264" s="36"/>
      <c r="TDI3264" s="36"/>
      <c r="TDJ3264" s="36"/>
      <c r="TDK3264" s="36"/>
      <c r="TDL3264" s="36"/>
      <c r="TDM3264" s="12"/>
      <c r="TDN3264" s="12"/>
      <c r="TDO3264" s="12"/>
      <c r="TDP3264" s="53"/>
      <c r="TDR3264" s="41"/>
      <c r="TDS3264" s="40"/>
      <c r="TDT3264" s="44"/>
      <c r="TDU3264" s="62"/>
      <c r="TDV3264" s="56"/>
      <c r="TDW3264" s="60"/>
      <c r="TDX3264" s="60"/>
      <c r="TDY3264" s="60"/>
      <c r="TDZ3264" s="60"/>
      <c r="TEA3264" s="46"/>
      <c r="TEB3264" s="65"/>
      <c r="TEC3264" s="19"/>
      <c r="TED3264" s="48"/>
      <c r="TEE3264" s="41"/>
      <c r="TEF3264" s="44"/>
      <c r="TEG3264" s="18"/>
      <c r="TEH3264" s="16"/>
      <c r="TEI3264" s="36"/>
      <c r="TEJ3264" s="36"/>
      <c r="TEK3264" s="36"/>
      <c r="TEL3264" s="36"/>
      <c r="TEM3264" s="36"/>
      <c r="TEN3264" s="36"/>
      <c r="TEO3264" s="36"/>
      <c r="TEP3264" s="36"/>
      <c r="TEQ3264" s="36"/>
      <c r="TER3264" s="36"/>
      <c r="TES3264" s="36"/>
      <c r="TET3264" s="36"/>
      <c r="TEU3264" s="36"/>
      <c r="TEV3264" s="12"/>
      <c r="TEW3264" s="12"/>
      <c r="TEX3264" s="12"/>
      <c r="TEY3264" s="53"/>
      <c r="TFA3264" s="41"/>
      <c r="TFB3264" s="40"/>
      <c r="TFC3264" s="44"/>
      <c r="TFD3264" s="62"/>
      <c r="TFE3264" s="56"/>
      <c r="TFF3264" s="60"/>
      <c r="TFG3264" s="60"/>
      <c r="TFH3264" s="60"/>
      <c r="TFI3264" s="60"/>
      <c r="TFJ3264" s="46"/>
      <c r="TFK3264" s="65"/>
      <c r="TFL3264" s="19"/>
      <c r="TFM3264" s="48"/>
      <c r="TFN3264" s="41"/>
      <c r="TFO3264" s="44"/>
      <c r="TFP3264" s="18"/>
      <c r="TFQ3264" s="16"/>
      <c r="TFR3264" s="36"/>
      <c r="TFS3264" s="36"/>
      <c r="TFT3264" s="36"/>
      <c r="TFU3264" s="36"/>
      <c r="TFV3264" s="36"/>
      <c r="TFW3264" s="36"/>
      <c r="TFX3264" s="36"/>
      <c r="TFY3264" s="36"/>
      <c r="TFZ3264" s="36"/>
      <c r="TGA3264" s="36"/>
      <c r="TGB3264" s="36"/>
      <c r="TGC3264" s="36"/>
      <c r="TGD3264" s="36"/>
      <c r="TGE3264" s="12"/>
      <c r="TGF3264" s="12"/>
      <c r="TGG3264" s="12"/>
      <c r="TGH3264" s="53"/>
      <c r="TGJ3264" s="41"/>
      <c r="TGK3264" s="40"/>
      <c r="TGL3264" s="44"/>
      <c r="TGM3264" s="62"/>
      <c r="TGN3264" s="56"/>
      <c r="TGO3264" s="60"/>
      <c r="TGP3264" s="60"/>
      <c r="TGQ3264" s="60"/>
      <c r="TGR3264" s="60"/>
      <c r="TGS3264" s="46"/>
      <c r="TGT3264" s="65"/>
      <c r="TGU3264" s="19"/>
      <c r="TGV3264" s="48"/>
      <c r="TGW3264" s="41"/>
      <c r="TGX3264" s="44"/>
      <c r="TGY3264" s="18"/>
      <c r="TGZ3264" s="16"/>
      <c r="THA3264" s="36"/>
      <c r="THB3264" s="36"/>
      <c r="THC3264" s="36"/>
      <c r="THD3264" s="36"/>
      <c r="THE3264" s="36"/>
      <c r="THF3264" s="36"/>
      <c r="THG3264" s="36"/>
      <c r="THH3264" s="36"/>
      <c r="THI3264" s="36"/>
      <c r="THJ3264" s="36"/>
      <c r="THK3264" s="36"/>
      <c r="THL3264" s="36"/>
      <c r="THM3264" s="36"/>
      <c r="THN3264" s="12"/>
      <c r="THO3264" s="12"/>
      <c r="THP3264" s="12"/>
      <c r="THQ3264" s="53"/>
      <c r="THS3264" s="41"/>
      <c r="THT3264" s="40"/>
      <c r="THU3264" s="44"/>
      <c r="THV3264" s="62"/>
      <c r="THW3264" s="56"/>
      <c r="THX3264" s="60"/>
      <c r="THY3264" s="60"/>
      <c r="THZ3264" s="60"/>
      <c r="TIA3264" s="60"/>
      <c r="TIB3264" s="46"/>
      <c r="TIC3264" s="65"/>
      <c r="TID3264" s="19"/>
      <c r="TIE3264" s="48"/>
      <c r="TIF3264" s="41"/>
      <c r="TIG3264" s="44"/>
      <c r="TIH3264" s="18"/>
      <c r="TII3264" s="16"/>
      <c r="TIJ3264" s="36"/>
      <c r="TIK3264" s="36"/>
      <c r="TIL3264" s="36"/>
      <c r="TIM3264" s="36"/>
      <c r="TIN3264" s="36"/>
      <c r="TIO3264" s="36"/>
      <c r="TIP3264" s="36"/>
      <c r="TIQ3264" s="36"/>
      <c r="TIR3264" s="36"/>
      <c r="TIS3264" s="36"/>
      <c r="TIT3264" s="36"/>
      <c r="TIU3264" s="36"/>
      <c r="TIV3264" s="36"/>
      <c r="TIW3264" s="12"/>
      <c r="TIX3264" s="12"/>
      <c r="TIY3264" s="12"/>
      <c r="TIZ3264" s="53"/>
      <c r="TJB3264" s="41"/>
      <c r="TJC3264" s="40"/>
      <c r="TJD3264" s="44"/>
      <c r="TJE3264" s="62"/>
      <c r="TJF3264" s="56"/>
      <c r="TJG3264" s="60"/>
      <c r="TJH3264" s="60"/>
      <c r="TJI3264" s="60"/>
      <c r="TJJ3264" s="60"/>
      <c r="TJK3264" s="46"/>
      <c r="TJL3264" s="65"/>
      <c r="TJM3264" s="19"/>
      <c r="TJN3264" s="48"/>
      <c r="TJO3264" s="41"/>
      <c r="TJP3264" s="44"/>
      <c r="TJQ3264" s="18"/>
      <c r="TJR3264" s="16"/>
      <c r="TJS3264" s="36"/>
      <c r="TJT3264" s="36"/>
      <c r="TJU3264" s="36"/>
      <c r="TJV3264" s="36"/>
      <c r="TJW3264" s="36"/>
      <c r="TJX3264" s="36"/>
      <c r="TJY3264" s="36"/>
      <c r="TJZ3264" s="36"/>
      <c r="TKA3264" s="36"/>
      <c r="TKB3264" s="36"/>
      <c r="TKC3264" s="36"/>
      <c r="TKD3264" s="36"/>
      <c r="TKE3264" s="36"/>
      <c r="TKF3264" s="12"/>
      <c r="TKG3264" s="12"/>
      <c r="TKH3264" s="12"/>
      <c r="TKI3264" s="53"/>
      <c r="TKK3264" s="41"/>
      <c r="TKL3264" s="40"/>
      <c r="TKM3264" s="44"/>
      <c r="TKN3264" s="62"/>
      <c r="TKO3264" s="56"/>
      <c r="TKP3264" s="60"/>
      <c r="TKQ3264" s="60"/>
      <c r="TKR3264" s="60"/>
      <c r="TKS3264" s="60"/>
      <c r="TKT3264" s="46"/>
      <c r="TKU3264" s="65"/>
      <c r="TKV3264" s="19"/>
      <c r="TKW3264" s="48"/>
      <c r="TKX3264" s="41"/>
      <c r="TKY3264" s="44"/>
      <c r="TKZ3264" s="18"/>
      <c r="TLA3264" s="16"/>
      <c r="TLB3264" s="36"/>
      <c r="TLC3264" s="36"/>
      <c r="TLD3264" s="36"/>
      <c r="TLE3264" s="36"/>
      <c r="TLF3264" s="36"/>
      <c r="TLG3264" s="36"/>
      <c r="TLH3264" s="36"/>
      <c r="TLI3264" s="36"/>
      <c r="TLJ3264" s="36"/>
      <c r="TLK3264" s="36"/>
      <c r="TLL3264" s="36"/>
      <c r="TLM3264" s="36"/>
      <c r="TLN3264" s="36"/>
      <c r="TLO3264" s="12"/>
      <c r="TLP3264" s="12"/>
      <c r="TLQ3264" s="12"/>
      <c r="TLR3264" s="53"/>
      <c r="TLT3264" s="41"/>
      <c r="TLU3264" s="40"/>
      <c r="TLV3264" s="44"/>
      <c r="TLW3264" s="62"/>
      <c r="TLX3264" s="56"/>
      <c r="TLY3264" s="60"/>
      <c r="TLZ3264" s="60"/>
      <c r="TMA3264" s="60"/>
      <c r="TMB3264" s="60"/>
      <c r="TMC3264" s="46"/>
      <c r="TMD3264" s="65"/>
      <c r="TME3264" s="19"/>
      <c r="TMF3264" s="48"/>
      <c r="TMG3264" s="41"/>
      <c r="TMH3264" s="44"/>
      <c r="TMI3264" s="18"/>
      <c r="TMJ3264" s="16"/>
      <c r="TMK3264" s="36"/>
      <c r="TML3264" s="36"/>
      <c r="TMM3264" s="36"/>
      <c r="TMN3264" s="36"/>
      <c r="TMO3264" s="36"/>
      <c r="TMP3264" s="36"/>
      <c r="TMQ3264" s="36"/>
      <c r="TMR3264" s="36"/>
      <c r="TMS3264" s="36"/>
      <c r="TMT3264" s="36"/>
      <c r="TMU3264" s="36"/>
      <c r="TMV3264" s="36"/>
      <c r="TMW3264" s="36"/>
      <c r="TMX3264" s="12"/>
      <c r="TMY3264" s="12"/>
      <c r="TMZ3264" s="12"/>
      <c r="TNA3264" s="53"/>
      <c r="TNC3264" s="41"/>
      <c r="TND3264" s="40"/>
      <c r="TNE3264" s="44"/>
      <c r="TNF3264" s="62"/>
      <c r="TNG3264" s="56"/>
      <c r="TNH3264" s="60"/>
      <c r="TNI3264" s="60"/>
      <c r="TNJ3264" s="60"/>
      <c r="TNK3264" s="60"/>
      <c r="TNL3264" s="46"/>
      <c r="TNM3264" s="65"/>
      <c r="TNN3264" s="19"/>
      <c r="TNO3264" s="48"/>
      <c r="TNP3264" s="41"/>
      <c r="TNQ3264" s="44"/>
      <c r="TNR3264" s="18"/>
      <c r="TNS3264" s="16"/>
      <c r="TNT3264" s="36"/>
      <c r="TNU3264" s="36"/>
      <c r="TNV3264" s="36"/>
      <c r="TNW3264" s="36"/>
      <c r="TNX3264" s="36"/>
      <c r="TNY3264" s="36"/>
      <c r="TNZ3264" s="36"/>
      <c r="TOA3264" s="36"/>
      <c r="TOB3264" s="36"/>
      <c r="TOC3264" s="36"/>
      <c r="TOD3264" s="36"/>
      <c r="TOE3264" s="36"/>
      <c r="TOF3264" s="36"/>
      <c r="TOG3264" s="12"/>
      <c r="TOH3264" s="12"/>
      <c r="TOI3264" s="12"/>
      <c r="TOJ3264" s="53"/>
      <c r="TOL3264" s="41"/>
      <c r="TOM3264" s="40"/>
      <c r="TON3264" s="44"/>
      <c r="TOO3264" s="62"/>
      <c r="TOP3264" s="56"/>
      <c r="TOQ3264" s="60"/>
      <c r="TOR3264" s="60"/>
      <c r="TOS3264" s="60"/>
      <c r="TOT3264" s="60"/>
      <c r="TOU3264" s="46"/>
      <c r="TOV3264" s="65"/>
      <c r="TOW3264" s="19"/>
      <c r="TOX3264" s="48"/>
      <c r="TOY3264" s="41"/>
      <c r="TOZ3264" s="44"/>
      <c r="TPA3264" s="18"/>
      <c r="TPB3264" s="16"/>
      <c r="TPC3264" s="36"/>
      <c r="TPD3264" s="36"/>
      <c r="TPE3264" s="36"/>
      <c r="TPF3264" s="36"/>
      <c r="TPG3264" s="36"/>
      <c r="TPH3264" s="36"/>
      <c r="TPI3264" s="36"/>
      <c r="TPJ3264" s="36"/>
      <c r="TPK3264" s="36"/>
      <c r="TPL3264" s="36"/>
      <c r="TPM3264" s="36"/>
      <c r="TPN3264" s="36"/>
      <c r="TPO3264" s="36"/>
      <c r="TPP3264" s="12"/>
      <c r="TPQ3264" s="12"/>
      <c r="TPR3264" s="12"/>
      <c r="TPS3264" s="53"/>
      <c r="TPU3264" s="41"/>
      <c r="TPV3264" s="40"/>
      <c r="TPW3264" s="44"/>
      <c r="TPX3264" s="62"/>
      <c r="TPY3264" s="56"/>
      <c r="TPZ3264" s="60"/>
      <c r="TQA3264" s="60"/>
      <c r="TQB3264" s="60"/>
      <c r="TQC3264" s="60"/>
      <c r="TQD3264" s="46"/>
      <c r="TQE3264" s="65"/>
      <c r="TQF3264" s="19"/>
      <c r="TQG3264" s="48"/>
      <c r="TQH3264" s="41"/>
      <c r="TQI3264" s="44"/>
      <c r="TQJ3264" s="18"/>
      <c r="TQK3264" s="16"/>
      <c r="TQL3264" s="36"/>
      <c r="TQM3264" s="36"/>
      <c r="TQN3264" s="36"/>
      <c r="TQO3264" s="36"/>
      <c r="TQP3264" s="36"/>
      <c r="TQQ3264" s="36"/>
      <c r="TQR3264" s="36"/>
      <c r="TQS3264" s="36"/>
      <c r="TQT3264" s="36"/>
      <c r="TQU3264" s="36"/>
      <c r="TQV3264" s="36"/>
      <c r="TQW3264" s="36"/>
      <c r="TQX3264" s="36"/>
      <c r="TQY3264" s="12"/>
      <c r="TQZ3264" s="12"/>
      <c r="TRA3264" s="12"/>
      <c r="TRB3264" s="53"/>
      <c r="TRD3264" s="41"/>
      <c r="TRE3264" s="40"/>
      <c r="TRF3264" s="44"/>
      <c r="TRG3264" s="62"/>
      <c r="TRH3264" s="56"/>
      <c r="TRI3264" s="60"/>
      <c r="TRJ3264" s="60"/>
      <c r="TRK3264" s="60"/>
      <c r="TRL3264" s="60"/>
      <c r="TRM3264" s="46"/>
      <c r="TRN3264" s="65"/>
      <c r="TRO3264" s="19"/>
      <c r="TRP3264" s="48"/>
      <c r="TRQ3264" s="41"/>
      <c r="TRR3264" s="44"/>
      <c r="TRS3264" s="18"/>
      <c r="TRT3264" s="16"/>
      <c r="TRU3264" s="36"/>
      <c r="TRV3264" s="36"/>
      <c r="TRW3264" s="36"/>
      <c r="TRX3264" s="36"/>
      <c r="TRY3264" s="36"/>
      <c r="TRZ3264" s="36"/>
      <c r="TSA3264" s="36"/>
      <c r="TSB3264" s="36"/>
      <c r="TSC3264" s="36"/>
      <c r="TSD3264" s="36"/>
      <c r="TSE3264" s="36"/>
      <c r="TSF3264" s="36"/>
      <c r="TSG3264" s="36"/>
      <c r="TSH3264" s="12"/>
      <c r="TSI3264" s="12"/>
      <c r="TSJ3264" s="12"/>
      <c r="TSK3264" s="53"/>
      <c r="TSM3264" s="41"/>
      <c r="TSN3264" s="40"/>
      <c r="TSO3264" s="44"/>
      <c r="TSP3264" s="62"/>
      <c r="TSQ3264" s="56"/>
      <c r="TSR3264" s="60"/>
      <c r="TSS3264" s="60"/>
      <c r="TST3264" s="60"/>
      <c r="TSU3264" s="60"/>
      <c r="TSV3264" s="46"/>
      <c r="TSW3264" s="65"/>
      <c r="TSX3264" s="19"/>
      <c r="TSY3264" s="48"/>
      <c r="TSZ3264" s="41"/>
      <c r="TTA3264" s="44"/>
      <c r="TTB3264" s="18"/>
      <c r="TTC3264" s="16"/>
      <c r="TTD3264" s="36"/>
      <c r="TTE3264" s="36"/>
      <c r="TTF3264" s="36"/>
      <c r="TTG3264" s="36"/>
      <c r="TTH3264" s="36"/>
      <c r="TTI3264" s="36"/>
      <c r="TTJ3264" s="36"/>
      <c r="TTK3264" s="36"/>
      <c r="TTL3264" s="36"/>
      <c r="TTM3264" s="36"/>
      <c r="TTN3264" s="36"/>
      <c r="TTO3264" s="36"/>
      <c r="TTP3264" s="36"/>
      <c r="TTQ3264" s="12"/>
      <c r="TTR3264" s="12"/>
      <c r="TTS3264" s="12"/>
      <c r="TTT3264" s="53"/>
      <c r="TTV3264" s="41"/>
      <c r="TTW3264" s="40"/>
      <c r="TTX3264" s="44"/>
      <c r="TTY3264" s="62"/>
      <c r="TTZ3264" s="56"/>
      <c r="TUA3264" s="60"/>
      <c r="TUB3264" s="60"/>
      <c r="TUC3264" s="60"/>
      <c r="TUD3264" s="60"/>
      <c r="TUE3264" s="46"/>
      <c r="TUF3264" s="65"/>
      <c r="TUG3264" s="19"/>
      <c r="TUH3264" s="48"/>
      <c r="TUI3264" s="41"/>
      <c r="TUJ3264" s="44"/>
      <c r="TUK3264" s="18"/>
      <c r="TUL3264" s="16"/>
      <c r="TUM3264" s="36"/>
      <c r="TUN3264" s="36"/>
      <c r="TUO3264" s="36"/>
      <c r="TUP3264" s="36"/>
      <c r="TUQ3264" s="36"/>
      <c r="TUR3264" s="36"/>
      <c r="TUS3264" s="36"/>
      <c r="TUT3264" s="36"/>
      <c r="TUU3264" s="36"/>
      <c r="TUV3264" s="36"/>
      <c r="TUW3264" s="36"/>
      <c r="TUX3264" s="36"/>
      <c r="TUY3264" s="36"/>
      <c r="TUZ3264" s="12"/>
      <c r="TVA3264" s="12"/>
      <c r="TVB3264" s="12"/>
      <c r="TVC3264" s="53"/>
      <c r="TVE3264" s="41"/>
      <c r="TVF3264" s="40"/>
      <c r="TVG3264" s="44"/>
      <c r="TVH3264" s="62"/>
      <c r="TVI3264" s="56"/>
      <c r="TVJ3264" s="60"/>
      <c r="TVK3264" s="60"/>
      <c r="TVL3264" s="60"/>
      <c r="TVM3264" s="60"/>
      <c r="TVN3264" s="46"/>
      <c r="TVO3264" s="65"/>
      <c r="TVP3264" s="19"/>
      <c r="TVQ3264" s="48"/>
      <c r="TVR3264" s="41"/>
      <c r="TVS3264" s="44"/>
      <c r="TVT3264" s="18"/>
      <c r="TVU3264" s="16"/>
      <c r="TVV3264" s="36"/>
      <c r="TVW3264" s="36"/>
      <c r="TVX3264" s="36"/>
      <c r="TVY3264" s="36"/>
      <c r="TVZ3264" s="36"/>
      <c r="TWA3264" s="36"/>
      <c r="TWB3264" s="36"/>
      <c r="TWC3264" s="36"/>
      <c r="TWD3264" s="36"/>
      <c r="TWE3264" s="36"/>
      <c r="TWF3264" s="36"/>
      <c r="TWG3264" s="36"/>
      <c r="TWH3264" s="36"/>
      <c r="TWI3264" s="12"/>
      <c r="TWJ3264" s="12"/>
      <c r="TWK3264" s="12"/>
      <c r="TWL3264" s="53"/>
      <c r="TWN3264" s="41"/>
      <c r="TWO3264" s="40"/>
      <c r="TWP3264" s="44"/>
      <c r="TWQ3264" s="62"/>
      <c r="TWR3264" s="56"/>
      <c r="TWS3264" s="60"/>
      <c r="TWT3264" s="60"/>
      <c r="TWU3264" s="60"/>
      <c r="TWV3264" s="60"/>
      <c r="TWW3264" s="46"/>
      <c r="TWX3264" s="65"/>
      <c r="TWY3264" s="19"/>
      <c r="TWZ3264" s="48"/>
      <c r="TXA3264" s="41"/>
      <c r="TXB3264" s="44"/>
      <c r="TXC3264" s="18"/>
      <c r="TXD3264" s="16"/>
      <c r="TXE3264" s="36"/>
      <c r="TXF3264" s="36"/>
      <c r="TXG3264" s="36"/>
      <c r="TXH3264" s="36"/>
      <c r="TXI3264" s="36"/>
      <c r="TXJ3264" s="36"/>
      <c r="TXK3264" s="36"/>
      <c r="TXL3264" s="36"/>
      <c r="TXM3264" s="36"/>
      <c r="TXN3264" s="36"/>
      <c r="TXO3264" s="36"/>
      <c r="TXP3264" s="36"/>
      <c r="TXQ3264" s="36"/>
      <c r="TXR3264" s="12"/>
      <c r="TXS3264" s="12"/>
      <c r="TXT3264" s="12"/>
      <c r="TXU3264" s="53"/>
      <c r="TXW3264" s="41"/>
      <c r="TXX3264" s="40"/>
      <c r="TXY3264" s="44"/>
      <c r="TXZ3264" s="62"/>
      <c r="TYA3264" s="56"/>
      <c r="TYB3264" s="60"/>
      <c r="TYC3264" s="60"/>
      <c r="TYD3264" s="60"/>
      <c r="TYE3264" s="60"/>
      <c r="TYF3264" s="46"/>
      <c r="TYG3264" s="65"/>
      <c r="TYH3264" s="19"/>
      <c r="TYI3264" s="48"/>
      <c r="TYJ3264" s="41"/>
      <c r="TYK3264" s="44"/>
      <c r="TYL3264" s="18"/>
      <c r="TYM3264" s="16"/>
      <c r="TYN3264" s="36"/>
      <c r="TYO3264" s="36"/>
      <c r="TYP3264" s="36"/>
      <c r="TYQ3264" s="36"/>
      <c r="TYR3264" s="36"/>
      <c r="TYS3264" s="36"/>
      <c r="TYT3264" s="36"/>
      <c r="TYU3264" s="36"/>
      <c r="TYV3264" s="36"/>
      <c r="TYW3264" s="36"/>
      <c r="TYX3264" s="36"/>
      <c r="TYY3264" s="36"/>
      <c r="TYZ3264" s="36"/>
      <c r="TZA3264" s="12"/>
      <c r="TZB3264" s="12"/>
      <c r="TZC3264" s="12"/>
      <c r="TZD3264" s="53"/>
      <c r="TZF3264" s="41"/>
      <c r="TZG3264" s="40"/>
      <c r="TZH3264" s="44"/>
      <c r="TZI3264" s="62"/>
      <c r="TZJ3264" s="56"/>
      <c r="TZK3264" s="60"/>
      <c r="TZL3264" s="60"/>
      <c r="TZM3264" s="60"/>
      <c r="TZN3264" s="60"/>
      <c r="TZO3264" s="46"/>
      <c r="TZP3264" s="65"/>
      <c r="TZQ3264" s="19"/>
      <c r="TZR3264" s="48"/>
      <c r="TZS3264" s="41"/>
      <c r="TZT3264" s="44"/>
      <c r="TZU3264" s="18"/>
      <c r="TZV3264" s="16"/>
      <c r="TZW3264" s="36"/>
      <c r="TZX3264" s="36"/>
      <c r="TZY3264" s="36"/>
      <c r="TZZ3264" s="36"/>
      <c r="UAA3264" s="36"/>
      <c r="UAB3264" s="36"/>
      <c r="UAC3264" s="36"/>
      <c r="UAD3264" s="36"/>
      <c r="UAE3264" s="36"/>
      <c r="UAF3264" s="36"/>
      <c r="UAG3264" s="36"/>
      <c r="UAH3264" s="36"/>
      <c r="UAI3264" s="36"/>
      <c r="UAJ3264" s="12"/>
      <c r="UAK3264" s="12"/>
      <c r="UAL3264" s="12"/>
      <c r="UAM3264" s="53"/>
      <c r="UAO3264" s="41"/>
      <c r="UAP3264" s="40"/>
      <c r="UAQ3264" s="44"/>
      <c r="UAR3264" s="62"/>
      <c r="UAS3264" s="56"/>
      <c r="UAT3264" s="60"/>
      <c r="UAU3264" s="60"/>
      <c r="UAV3264" s="60"/>
      <c r="UAW3264" s="60"/>
      <c r="UAX3264" s="46"/>
      <c r="UAY3264" s="65"/>
      <c r="UAZ3264" s="19"/>
      <c r="UBA3264" s="48"/>
      <c r="UBB3264" s="41"/>
      <c r="UBC3264" s="44"/>
      <c r="UBD3264" s="18"/>
      <c r="UBE3264" s="16"/>
      <c r="UBF3264" s="36"/>
      <c r="UBG3264" s="36"/>
      <c r="UBH3264" s="36"/>
      <c r="UBI3264" s="36"/>
      <c r="UBJ3264" s="36"/>
      <c r="UBK3264" s="36"/>
      <c r="UBL3264" s="36"/>
      <c r="UBM3264" s="36"/>
      <c r="UBN3264" s="36"/>
      <c r="UBO3264" s="36"/>
      <c r="UBP3264" s="36"/>
      <c r="UBQ3264" s="36"/>
      <c r="UBR3264" s="36"/>
      <c r="UBS3264" s="12"/>
      <c r="UBT3264" s="12"/>
      <c r="UBU3264" s="12"/>
      <c r="UBV3264" s="53"/>
      <c r="UBX3264" s="41"/>
      <c r="UBY3264" s="40"/>
      <c r="UBZ3264" s="44"/>
      <c r="UCA3264" s="62"/>
      <c r="UCB3264" s="56"/>
      <c r="UCC3264" s="60"/>
      <c r="UCD3264" s="60"/>
      <c r="UCE3264" s="60"/>
      <c r="UCF3264" s="60"/>
      <c r="UCG3264" s="46"/>
      <c r="UCH3264" s="65"/>
      <c r="UCI3264" s="19"/>
      <c r="UCJ3264" s="48"/>
      <c r="UCK3264" s="41"/>
      <c r="UCL3264" s="44"/>
      <c r="UCM3264" s="18"/>
      <c r="UCN3264" s="16"/>
      <c r="UCO3264" s="36"/>
      <c r="UCP3264" s="36"/>
      <c r="UCQ3264" s="36"/>
      <c r="UCR3264" s="36"/>
      <c r="UCS3264" s="36"/>
      <c r="UCT3264" s="36"/>
      <c r="UCU3264" s="36"/>
      <c r="UCV3264" s="36"/>
      <c r="UCW3264" s="36"/>
      <c r="UCX3264" s="36"/>
      <c r="UCY3264" s="36"/>
      <c r="UCZ3264" s="36"/>
      <c r="UDA3264" s="36"/>
      <c r="UDB3264" s="12"/>
      <c r="UDC3264" s="12"/>
      <c r="UDD3264" s="12"/>
      <c r="UDE3264" s="53"/>
      <c r="UDG3264" s="41"/>
      <c r="UDH3264" s="40"/>
      <c r="UDI3264" s="44"/>
      <c r="UDJ3264" s="62"/>
      <c r="UDK3264" s="56"/>
      <c r="UDL3264" s="60"/>
      <c r="UDM3264" s="60"/>
      <c r="UDN3264" s="60"/>
      <c r="UDO3264" s="60"/>
      <c r="UDP3264" s="46"/>
      <c r="UDQ3264" s="65"/>
      <c r="UDR3264" s="19"/>
      <c r="UDS3264" s="48"/>
      <c r="UDT3264" s="41"/>
      <c r="UDU3264" s="44"/>
      <c r="UDV3264" s="18"/>
      <c r="UDW3264" s="16"/>
      <c r="UDX3264" s="36"/>
      <c r="UDY3264" s="36"/>
      <c r="UDZ3264" s="36"/>
      <c r="UEA3264" s="36"/>
      <c r="UEB3264" s="36"/>
      <c r="UEC3264" s="36"/>
      <c r="UED3264" s="36"/>
      <c r="UEE3264" s="36"/>
      <c r="UEF3264" s="36"/>
      <c r="UEG3264" s="36"/>
      <c r="UEH3264" s="36"/>
      <c r="UEI3264" s="36"/>
      <c r="UEJ3264" s="36"/>
      <c r="UEK3264" s="12"/>
      <c r="UEL3264" s="12"/>
      <c r="UEM3264" s="12"/>
      <c r="UEN3264" s="53"/>
      <c r="UEP3264" s="41"/>
      <c r="UEQ3264" s="40"/>
      <c r="UER3264" s="44"/>
      <c r="UES3264" s="62"/>
      <c r="UET3264" s="56"/>
      <c r="UEU3264" s="60"/>
      <c r="UEV3264" s="60"/>
      <c r="UEW3264" s="60"/>
      <c r="UEX3264" s="60"/>
      <c r="UEY3264" s="46"/>
      <c r="UEZ3264" s="65"/>
      <c r="UFA3264" s="19"/>
      <c r="UFB3264" s="48"/>
      <c r="UFC3264" s="41"/>
      <c r="UFD3264" s="44"/>
      <c r="UFE3264" s="18"/>
      <c r="UFF3264" s="16"/>
      <c r="UFG3264" s="36"/>
      <c r="UFH3264" s="36"/>
      <c r="UFI3264" s="36"/>
      <c r="UFJ3264" s="36"/>
      <c r="UFK3264" s="36"/>
      <c r="UFL3264" s="36"/>
      <c r="UFM3264" s="36"/>
      <c r="UFN3264" s="36"/>
      <c r="UFO3264" s="36"/>
      <c r="UFP3264" s="36"/>
      <c r="UFQ3264" s="36"/>
      <c r="UFR3264" s="36"/>
      <c r="UFS3264" s="36"/>
      <c r="UFT3264" s="12"/>
      <c r="UFU3264" s="12"/>
      <c r="UFV3264" s="12"/>
      <c r="UFW3264" s="53"/>
      <c r="UFY3264" s="41"/>
      <c r="UFZ3264" s="40"/>
      <c r="UGA3264" s="44"/>
      <c r="UGB3264" s="62"/>
      <c r="UGC3264" s="56"/>
      <c r="UGD3264" s="60"/>
      <c r="UGE3264" s="60"/>
      <c r="UGF3264" s="60"/>
      <c r="UGG3264" s="60"/>
      <c r="UGH3264" s="46"/>
      <c r="UGI3264" s="65"/>
      <c r="UGJ3264" s="19"/>
      <c r="UGK3264" s="48"/>
      <c r="UGL3264" s="41"/>
      <c r="UGM3264" s="44"/>
      <c r="UGN3264" s="18"/>
      <c r="UGO3264" s="16"/>
      <c r="UGP3264" s="36"/>
      <c r="UGQ3264" s="36"/>
      <c r="UGR3264" s="36"/>
      <c r="UGS3264" s="36"/>
      <c r="UGT3264" s="36"/>
      <c r="UGU3264" s="36"/>
      <c r="UGV3264" s="36"/>
      <c r="UGW3264" s="36"/>
      <c r="UGX3264" s="36"/>
      <c r="UGY3264" s="36"/>
      <c r="UGZ3264" s="36"/>
      <c r="UHA3264" s="36"/>
      <c r="UHB3264" s="36"/>
      <c r="UHC3264" s="12"/>
      <c r="UHD3264" s="12"/>
      <c r="UHE3264" s="12"/>
      <c r="UHF3264" s="53"/>
      <c r="UHH3264" s="41"/>
      <c r="UHI3264" s="40"/>
      <c r="UHJ3264" s="44"/>
      <c r="UHK3264" s="62"/>
      <c r="UHL3264" s="56"/>
      <c r="UHM3264" s="60"/>
      <c r="UHN3264" s="60"/>
      <c r="UHO3264" s="60"/>
      <c r="UHP3264" s="60"/>
      <c r="UHQ3264" s="46"/>
      <c r="UHR3264" s="65"/>
      <c r="UHS3264" s="19"/>
      <c r="UHT3264" s="48"/>
      <c r="UHU3264" s="41"/>
      <c r="UHV3264" s="44"/>
      <c r="UHW3264" s="18"/>
      <c r="UHX3264" s="16"/>
      <c r="UHY3264" s="36"/>
      <c r="UHZ3264" s="36"/>
      <c r="UIA3264" s="36"/>
      <c r="UIB3264" s="36"/>
      <c r="UIC3264" s="36"/>
      <c r="UID3264" s="36"/>
      <c r="UIE3264" s="36"/>
      <c r="UIF3264" s="36"/>
      <c r="UIG3264" s="36"/>
      <c r="UIH3264" s="36"/>
      <c r="UII3264" s="36"/>
      <c r="UIJ3264" s="36"/>
      <c r="UIK3264" s="36"/>
      <c r="UIL3264" s="12"/>
      <c r="UIM3264" s="12"/>
      <c r="UIN3264" s="12"/>
      <c r="UIO3264" s="53"/>
      <c r="UIQ3264" s="41"/>
      <c r="UIR3264" s="40"/>
      <c r="UIS3264" s="44"/>
      <c r="UIT3264" s="62"/>
      <c r="UIU3264" s="56"/>
      <c r="UIV3264" s="60"/>
      <c r="UIW3264" s="60"/>
      <c r="UIX3264" s="60"/>
      <c r="UIY3264" s="60"/>
      <c r="UIZ3264" s="46"/>
      <c r="UJA3264" s="65"/>
      <c r="UJB3264" s="19"/>
      <c r="UJC3264" s="48"/>
      <c r="UJD3264" s="41"/>
      <c r="UJE3264" s="44"/>
      <c r="UJF3264" s="18"/>
      <c r="UJG3264" s="16"/>
      <c r="UJH3264" s="36"/>
      <c r="UJI3264" s="36"/>
      <c r="UJJ3264" s="36"/>
      <c r="UJK3264" s="36"/>
      <c r="UJL3264" s="36"/>
      <c r="UJM3264" s="36"/>
      <c r="UJN3264" s="36"/>
      <c r="UJO3264" s="36"/>
      <c r="UJP3264" s="36"/>
      <c r="UJQ3264" s="36"/>
      <c r="UJR3264" s="36"/>
      <c r="UJS3264" s="36"/>
      <c r="UJT3264" s="36"/>
      <c r="UJU3264" s="12"/>
      <c r="UJV3264" s="12"/>
      <c r="UJW3264" s="12"/>
      <c r="UJX3264" s="53"/>
      <c r="UJZ3264" s="41"/>
      <c r="UKA3264" s="40"/>
      <c r="UKB3264" s="44"/>
      <c r="UKC3264" s="62"/>
      <c r="UKD3264" s="56"/>
      <c r="UKE3264" s="60"/>
      <c r="UKF3264" s="60"/>
      <c r="UKG3264" s="60"/>
      <c r="UKH3264" s="60"/>
      <c r="UKI3264" s="46"/>
      <c r="UKJ3264" s="65"/>
      <c r="UKK3264" s="19"/>
      <c r="UKL3264" s="48"/>
      <c r="UKM3264" s="41"/>
      <c r="UKN3264" s="44"/>
      <c r="UKO3264" s="18"/>
      <c r="UKP3264" s="16"/>
      <c r="UKQ3264" s="36"/>
      <c r="UKR3264" s="36"/>
      <c r="UKS3264" s="36"/>
      <c r="UKT3264" s="36"/>
      <c r="UKU3264" s="36"/>
      <c r="UKV3264" s="36"/>
      <c r="UKW3264" s="36"/>
      <c r="UKX3264" s="36"/>
      <c r="UKY3264" s="36"/>
      <c r="UKZ3264" s="36"/>
      <c r="ULA3264" s="36"/>
      <c r="ULB3264" s="36"/>
      <c r="ULC3264" s="36"/>
      <c r="ULD3264" s="12"/>
      <c r="ULE3264" s="12"/>
      <c r="ULF3264" s="12"/>
      <c r="ULG3264" s="53"/>
      <c r="ULI3264" s="41"/>
      <c r="ULJ3264" s="40"/>
      <c r="ULK3264" s="44"/>
      <c r="ULL3264" s="62"/>
      <c r="ULM3264" s="56"/>
      <c r="ULN3264" s="60"/>
      <c r="ULO3264" s="60"/>
      <c r="ULP3264" s="60"/>
      <c r="ULQ3264" s="60"/>
      <c r="ULR3264" s="46"/>
      <c r="ULS3264" s="65"/>
      <c r="ULT3264" s="19"/>
      <c r="ULU3264" s="48"/>
      <c r="ULV3264" s="41"/>
      <c r="ULW3264" s="44"/>
      <c r="ULX3264" s="18"/>
      <c r="ULY3264" s="16"/>
      <c r="ULZ3264" s="36"/>
      <c r="UMA3264" s="36"/>
      <c r="UMB3264" s="36"/>
      <c r="UMC3264" s="36"/>
      <c r="UMD3264" s="36"/>
      <c r="UME3264" s="36"/>
      <c r="UMF3264" s="36"/>
      <c r="UMG3264" s="36"/>
      <c r="UMH3264" s="36"/>
      <c r="UMI3264" s="36"/>
      <c r="UMJ3264" s="36"/>
      <c r="UMK3264" s="36"/>
      <c r="UML3264" s="36"/>
      <c r="UMM3264" s="12"/>
      <c r="UMN3264" s="12"/>
      <c r="UMO3264" s="12"/>
      <c r="UMP3264" s="53"/>
      <c r="UMR3264" s="41"/>
      <c r="UMS3264" s="40"/>
      <c r="UMT3264" s="44"/>
      <c r="UMU3264" s="62"/>
      <c r="UMV3264" s="56"/>
      <c r="UMW3264" s="60"/>
      <c r="UMX3264" s="60"/>
      <c r="UMY3264" s="60"/>
      <c r="UMZ3264" s="60"/>
      <c r="UNA3264" s="46"/>
      <c r="UNB3264" s="65"/>
      <c r="UNC3264" s="19"/>
      <c r="UND3264" s="48"/>
      <c r="UNE3264" s="41"/>
      <c r="UNF3264" s="44"/>
      <c r="UNG3264" s="18"/>
      <c r="UNH3264" s="16"/>
      <c r="UNI3264" s="36"/>
      <c r="UNJ3264" s="36"/>
      <c r="UNK3264" s="36"/>
      <c r="UNL3264" s="36"/>
      <c r="UNM3264" s="36"/>
      <c r="UNN3264" s="36"/>
      <c r="UNO3264" s="36"/>
      <c r="UNP3264" s="36"/>
      <c r="UNQ3264" s="36"/>
      <c r="UNR3264" s="36"/>
      <c r="UNS3264" s="36"/>
      <c r="UNT3264" s="36"/>
      <c r="UNU3264" s="36"/>
      <c r="UNV3264" s="12"/>
      <c r="UNW3264" s="12"/>
      <c r="UNX3264" s="12"/>
      <c r="UNY3264" s="53"/>
      <c r="UOA3264" s="41"/>
      <c r="UOB3264" s="40"/>
      <c r="UOC3264" s="44"/>
      <c r="UOD3264" s="62"/>
      <c r="UOE3264" s="56"/>
      <c r="UOF3264" s="60"/>
      <c r="UOG3264" s="60"/>
      <c r="UOH3264" s="60"/>
      <c r="UOI3264" s="60"/>
      <c r="UOJ3264" s="46"/>
      <c r="UOK3264" s="65"/>
      <c r="UOL3264" s="19"/>
      <c r="UOM3264" s="48"/>
      <c r="UON3264" s="41"/>
      <c r="UOO3264" s="44"/>
      <c r="UOP3264" s="18"/>
      <c r="UOQ3264" s="16"/>
      <c r="UOR3264" s="36"/>
      <c r="UOS3264" s="36"/>
      <c r="UOT3264" s="36"/>
      <c r="UOU3264" s="36"/>
      <c r="UOV3264" s="36"/>
      <c r="UOW3264" s="36"/>
      <c r="UOX3264" s="36"/>
      <c r="UOY3264" s="36"/>
      <c r="UOZ3264" s="36"/>
      <c r="UPA3264" s="36"/>
      <c r="UPB3264" s="36"/>
      <c r="UPC3264" s="36"/>
      <c r="UPD3264" s="36"/>
      <c r="UPE3264" s="12"/>
      <c r="UPF3264" s="12"/>
      <c r="UPG3264" s="12"/>
      <c r="UPH3264" s="53"/>
      <c r="UPJ3264" s="41"/>
      <c r="UPK3264" s="40"/>
      <c r="UPL3264" s="44"/>
      <c r="UPM3264" s="62"/>
      <c r="UPN3264" s="56"/>
      <c r="UPO3264" s="60"/>
      <c r="UPP3264" s="60"/>
      <c r="UPQ3264" s="60"/>
      <c r="UPR3264" s="60"/>
      <c r="UPS3264" s="46"/>
      <c r="UPT3264" s="65"/>
      <c r="UPU3264" s="19"/>
      <c r="UPV3264" s="48"/>
      <c r="UPW3264" s="41"/>
      <c r="UPX3264" s="44"/>
      <c r="UPY3264" s="18"/>
      <c r="UPZ3264" s="16"/>
      <c r="UQA3264" s="36"/>
      <c r="UQB3264" s="36"/>
      <c r="UQC3264" s="36"/>
      <c r="UQD3264" s="36"/>
      <c r="UQE3264" s="36"/>
      <c r="UQF3264" s="36"/>
      <c r="UQG3264" s="36"/>
      <c r="UQH3264" s="36"/>
      <c r="UQI3264" s="36"/>
      <c r="UQJ3264" s="36"/>
      <c r="UQK3264" s="36"/>
      <c r="UQL3264" s="36"/>
      <c r="UQM3264" s="36"/>
      <c r="UQN3264" s="12"/>
      <c r="UQO3264" s="12"/>
      <c r="UQP3264" s="12"/>
      <c r="UQQ3264" s="53"/>
      <c r="UQS3264" s="41"/>
      <c r="UQT3264" s="40"/>
      <c r="UQU3264" s="44"/>
      <c r="UQV3264" s="62"/>
      <c r="UQW3264" s="56"/>
      <c r="UQX3264" s="60"/>
      <c r="UQY3264" s="60"/>
      <c r="UQZ3264" s="60"/>
      <c r="URA3264" s="60"/>
      <c r="URB3264" s="46"/>
      <c r="URC3264" s="65"/>
      <c r="URD3264" s="19"/>
      <c r="URE3264" s="48"/>
      <c r="URF3264" s="41"/>
      <c r="URG3264" s="44"/>
      <c r="URH3264" s="18"/>
      <c r="URI3264" s="16"/>
      <c r="URJ3264" s="36"/>
      <c r="URK3264" s="36"/>
      <c r="URL3264" s="36"/>
      <c r="URM3264" s="36"/>
      <c r="URN3264" s="36"/>
      <c r="URO3264" s="36"/>
      <c r="URP3264" s="36"/>
      <c r="URQ3264" s="36"/>
      <c r="URR3264" s="36"/>
      <c r="URS3264" s="36"/>
      <c r="URT3264" s="36"/>
      <c r="URU3264" s="36"/>
      <c r="URV3264" s="36"/>
      <c r="URW3264" s="12"/>
      <c r="URX3264" s="12"/>
      <c r="URY3264" s="12"/>
      <c r="URZ3264" s="53"/>
      <c r="USB3264" s="41"/>
      <c r="USC3264" s="40"/>
      <c r="USD3264" s="44"/>
      <c r="USE3264" s="62"/>
      <c r="USF3264" s="56"/>
      <c r="USG3264" s="60"/>
      <c r="USH3264" s="60"/>
      <c r="USI3264" s="60"/>
      <c r="USJ3264" s="60"/>
      <c r="USK3264" s="46"/>
      <c r="USL3264" s="65"/>
      <c r="USM3264" s="19"/>
      <c r="USN3264" s="48"/>
      <c r="USO3264" s="41"/>
      <c r="USP3264" s="44"/>
      <c r="USQ3264" s="18"/>
      <c r="USR3264" s="16"/>
      <c r="USS3264" s="36"/>
      <c r="UST3264" s="36"/>
      <c r="USU3264" s="36"/>
      <c r="USV3264" s="36"/>
      <c r="USW3264" s="36"/>
      <c r="USX3264" s="36"/>
      <c r="USY3264" s="36"/>
      <c r="USZ3264" s="36"/>
      <c r="UTA3264" s="36"/>
      <c r="UTB3264" s="36"/>
      <c r="UTC3264" s="36"/>
      <c r="UTD3264" s="36"/>
      <c r="UTE3264" s="36"/>
      <c r="UTF3264" s="12"/>
      <c r="UTG3264" s="12"/>
      <c r="UTH3264" s="12"/>
      <c r="UTI3264" s="53"/>
      <c r="UTK3264" s="41"/>
      <c r="UTL3264" s="40"/>
      <c r="UTM3264" s="44"/>
      <c r="UTN3264" s="62"/>
      <c r="UTO3264" s="56"/>
      <c r="UTP3264" s="60"/>
      <c r="UTQ3264" s="60"/>
      <c r="UTR3264" s="60"/>
      <c r="UTS3264" s="60"/>
      <c r="UTT3264" s="46"/>
      <c r="UTU3264" s="65"/>
      <c r="UTV3264" s="19"/>
      <c r="UTW3264" s="48"/>
      <c r="UTX3264" s="41"/>
      <c r="UTY3264" s="44"/>
      <c r="UTZ3264" s="18"/>
      <c r="UUA3264" s="16"/>
      <c r="UUB3264" s="36"/>
      <c r="UUC3264" s="36"/>
      <c r="UUD3264" s="36"/>
      <c r="UUE3264" s="36"/>
      <c r="UUF3264" s="36"/>
      <c r="UUG3264" s="36"/>
      <c r="UUH3264" s="36"/>
      <c r="UUI3264" s="36"/>
      <c r="UUJ3264" s="36"/>
      <c r="UUK3264" s="36"/>
      <c r="UUL3264" s="36"/>
      <c r="UUM3264" s="36"/>
      <c r="UUN3264" s="36"/>
      <c r="UUO3264" s="12"/>
      <c r="UUP3264" s="12"/>
      <c r="UUQ3264" s="12"/>
      <c r="UUR3264" s="53"/>
      <c r="UUT3264" s="41"/>
      <c r="UUU3264" s="40"/>
      <c r="UUV3264" s="44"/>
      <c r="UUW3264" s="62"/>
      <c r="UUX3264" s="56"/>
      <c r="UUY3264" s="60"/>
      <c r="UUZ3264" s="60"/>
      <c r="UVA3264" s="60"/>
      <c r="UVB3264" s="60"/>
      <c r="UVC3264" s="46"/>
      <c r="UVD3264" s="65"/>
      <c r="UVE3264" s="19"/>
      <c r="UVF3264" s="48"/>
      <c r="UVG3264" s="41"/>
      <c r="UVH3264" s="44"/>
      <c r="UVI3264" s="18"/>
      <c r="UVJ3264" s="16"/>
      <c r="UVK3264" s="36"/>
      <c r="UVL3264" s="36"/>
      <c r="UVM3264" s="36"/>
      <c r="UVN3264" s="36"/>
      <c r="UVO3264" s="36"/>
      <c r="UVP3264" s="36"/>
      <c r="UVQ3264" s="36"/>
      <c r="UVR3264" s="36"/>
      <c r="UVS3264" s="36"/>
      <c r="UVT3264" s="36"/>
      <c r="UVU3264" s="36"/>
      <c r="UVV3264" s="36"/>
      <c r="UVW3264" s="36"/>
      <c r="UVX3264" s="12"/>
      <c r="UVY3264" s="12"/>
      <c r="UVZ3264" s="12"/>
      <c r="UWA3264" s="53"/>
      <c r="UWC3264" s="41"/>
      <c r="UWD3264" s="40"/>
      <c r="UWE3264" s="44"/>
      <c r="UWF3264" s="62"/>
      <c r="UWG3264" s="56"/>
      <c r="UWH3264" s="60"/>
      <c r="UWI3264" s="60"/>
      <c r="UWJ3264" s="60"/>
      <c r="UWK3264" s="60"/>
      <c r="UWL3264" s="46"/>
      <c r="UWM3264" s="65"/>
      <c r="UWN3264" s="19"/>
      <c r="UWO3264" s="48"/>
      <c r="UWP3264" s="41"/>
      <c r="UWQ3264" s="44"/>
      <c r="UWR3264" s="18"/>
      <c r="UWS3264" s="16"/>
      <c r="UWT3264" s="36"/>
      <c r="UWU3264" s="36"/>
      <c r="UWV3264" s="36"/>
      <c r="UWW3264" s="36"/>
      <c r="UWX3264" s="36"/>
      <c r="UWY3264" s="36"/>
      <c r="UWZ3264" s="36"/>
      <c r="UXA3264" s="36"/>
      <c r="UXB3264" s="36"/>
      <c r="UXC3264" s="36"/>
      <c r="UXD3264" s="36"/>
      <c r="UXE3264" s="36"/>
      <c r="UXF3264" s="36"/>
      <c r="UXG3264" s="12"/>
      <c r="UXH3264" s="12"/>
      <c r="UXI3264" s="12"/>
      <c r="UXJ3264" s="53"/>
      <c r="UXL3264" s="41"/>
      <c r="UXM3264" s="40"/>
      <c r="UXN3264" s="44"/>
      <c r="UXO3264" s="62"/>
      <c r="UXP3264" s="56"/>
      <c r="UXQ3264" s="60"/>
      <c r="UXR3264" s="60"/>
      <c r="UXS3264" s="60"/>
      <c r="UXT3264" s="60"/>
      <c r="UXU3264" s="46"/>
      <c r="UXV3264" s="65"/>
      <c r="UXW3264" s="19"/>
      <c r="UXX3264" s="48"/>
      <c r="UXY3264" s="41"/>
      <c r="UXZ3264" s="44"/>
      <c r="UYA3264" s="18"/>
      <c r="UYB3264" s="16"/>
      <c r="UYC3264" s="36"/>
      <c r="UYD3264" s="36"/>
      <c r="UYE3264" s="36"/>
      <c r="UYF3264" s="36"/>
      <c r="UYG3264" s="36"/>
      <c r="UYH3264" s="36"/>
      <c r="UYI3264" s="36"/>
      <c r="UYJ3264" s="36"/>
      <c r="UYK3264" s="36"/>
      <c r="UYL3264" s="36"/>
      <c r="UYM3264" s="36"/>
      <c r="UYN3264" s="36"/>
      <c r="UYO3264" s="36"/>
      <c r="UYP3264" s="12"/>
      <c r="UYQ3264" s="12"/>
      <c r="UYR3264" s="12"/>
      <c r="UYS3264" s="53"/>
      <c r="UYU3264" s="41"/>
      <c r="UYV3264" s="40"/>
      <c r="UYW3264" s="44"/>
      <c r="UYX3264" s="62"/>
      <c r="UYY3264" s="56"/>
      <c r="UYZ3264" s="60"/>
      <c r="UZA3264" s="60"/>
      <c r="UZB3264" s="60"/>
      <c r="UZC3264" s="60"/>
      <c r="UZD3264" s="46"/>
      <c r="UZE3264" s="65"/>
      <c r="UZF3264" s="19"/>
      <c r="UZG3264" s="48"/>
      <c r="UZH3264" s="41"/>
      <c r="UZI3264" s="44"/>
      <c r="UZJ3264" s="18"/>
      <c r="UZK3264" s="16"/>
      <c r="UZL3264" s="36"/>
      <c r="UZM3264" s="36"/>
      <c r="UZN3264" s="36"/>
      <c r="UZO3264" s="36"/>
      <c r="UZP3264" s="36"/>
      <c r="UZQ3264" s="36"/>
      <c r="UZR3264" s="36"/>
      <c r="UZS3264" s="36"/>
      <c r="UZT3264" s="36"/>
      <c r="UZU3264" s="36"/>
      <c r="UZV3264" s="36"/>
      <c r="UZW3264" s="36"/>
      <c r="UZX3264" s="36"/>
      <c r="UZY3264" s="12"/>
      <c r="UZZ3264" s="12"/>
      <c r="VAA3264" s="12"/>
      <c r="VAB3264" s="53"/>
      <c r="VAD3264" s="41"/>
      <c r="VAE3264" s="40"/>
      <c r="VAF3264" s="44"/>
      <c r="VAG3264" s="62"/>
      <c r="VAH3264" s="56"/>
      <c r="VAI3264" s="60"/>
      <c r="VAJ3264" s="60"/>
      <c r="VAK3264" s="60"/>
      <c r="VAL3264" s="60"/>
      <c r="VAM3264" s="46"/>
      <c r="VAN3264" s="65"/>
      <c r="VAO3264" s="19"/>
      <c r="VAP3264" s="48"/>
      <c r="VAQ3264" s="41"/>
      <c r="VAR3264" s="44"/>
      <c r="VAS3264" s="18"/>
      <c r="VAT3264" s="16"/>
      <c r="VAU3264" s="36"/>
      <c r="VAV3264" s="36"/>
      <c r="VAW3264" s="36"/>
      <c r="VAX3264" s="36"/>
      <c r="VAY3264" s="36"/>
      <c r="VAZ3264" s="36"/>
      <c r="VBA3264" s="36"/>
      <c r="VBB3264" s="36"/>
      <c r="VBC3264" s="36"/>
      <c r="VBD3264" s="36"/>
      <c r="VBE3264" s="36"/>
      <c r="VBF3264" s="36"/>
      <c r="VBG3264" s="36"/>
      <c r="VBH3264" s="12"/>
      <c r="VBI3264" s="12"/>
      <c r="VBJ3264" s="12"/>
      <c r="VBK3264" s="53"/>
      <c r="VBM3264" s="41"/>
      <c r="VBN3264" s="40"/>
      <c r="VBO3264" s="44"/>
      <c r="VBP3264" s="62"/>
      <c r="VBQ3264" s="56"/>
      <c r="VBR3264" s="60"/>
      <c r="VBS3264" s="60"/>
      <c r="VBT3264" s="60"/>
      <c r="VBU3264" s="60"/>
      <c r="VBV3264" s="46"/>
      <c r="VBW3264" s="65"/>
      <c r="VBX3264" s="19"/>
      <c r="VBY3264" s="48"/>
      <c r="VBZ3264" s="41"/>
      <c r="VCA3264" s="44"/>
      <c r="VCB3264" s="18"/>
      <c r="VCC3264" s="16"/>
      <c r="VCD3264" s="36"/>
      <c r="VCE3264" s="36"/>
      <c r="VCF3264" s="36"/>
      <c r="VCG3264" s="36"/>
      <c r="VCH3264" s="36"/>
      <c r="VCI3264" s="36"/>
      <c r="VCJ3264" s="36"/>
      <c r="VCK3264" s="36"/>
      <c r="VCL3264" s="36"/>
      <c r="VCM3264" s="36"/>
      <c r="VCN3264" s="36"/>
      <c r="VCO3264" s="36"/>
      <c r="VCP3264" s="36"/>
      <c r="VCQ3264" s="12"/>
      <c r="VCR3264" s="12"/>
      <c r="VCS3264" s="12"/>
      <c r="VCT3264" s="53"/>
      <c r="VCV3264" s="41"/>
      <c r="VCW3264" s="40"/>
      <c r="VCX3264" s="44"/>
      <c r="VCY3264" s="62"/>
      <c r="VCZ3264" s="56"/>
      <c r="VDA3264" s="60"/>
      <c r="VDB3264" s="60"/>
      <c r="VDC3264" s="60"/>
      <c r="VDD3264" s="60"/>
      <c r="VDE3264" s="46"/>
      <c r="VDF3264" s="65"/>
      <c r="VDG3264" s="19"/>
      <c r="VDH3264" s="48"/>
      <c r="VDI3264" s="41"/>
      <c r="VDJ3264" s="44"/>
      <c r="VDK3264" s="18"/>
      <c r="VDL3264" s="16"/>
      <c r="VDM3264" s="36"/>
      <c r="VDN3264" s="36"/>
      <c r="VDO3264" s="36"/>
      <c r="VDP3264" s="36"/>
      <c r="VDQ3264" s="36"/>
      <c r="VDR3264" s="36"/>
      <c r="VDS3264" s="36"/>
      <c r="VDT3264" s="36"/>
      <c r="VDU3264" s="36"/>
      <c r="VDV3264" s="36"/>
      <c r="VDW3264" s="36"/>
      <c r="VDX3264" s="36"/>
      <c r="VDY3264" s="36"/>
      <c r="VDZ3264" s="12"/>
      <c r="VEA3264" s="12"/>
      <c r="VEB3264" s="12"/>
      <c r="VEC3264" s="53"/>
      <c r="VEE3264" s="41"/>
      <c r="VEF3264" s="40"/>
      <c r="VEG3264" s="44"/>
      <c r="VEH3264" s="62"/>
      <c r="VEI3264" s="56"/>
      <c r="VEJ3264" s="60"/>
      <c r="VEK3264" s="60"/>
      <c r="VEL3264" s="60"/>
      <c r="VEM3264" s="60"/>
      <c r="VEN3264" s="46"/>
      <c r="VEO3264" s="65"/>
      <c r="VEP3264" s="19"/>
      <c r="VEQ3264" s="48"/>
      <c r="VER3264" s="41"/>
      <c r="VES3264" s="44"/>
      <c r="VET3264" s="18"/>
      <c r="VEU3264" s="16"/>
      <c r="VEV3264" s="36"/>
      <c r="VEW3264" s="36"/>
      <c r="VEX3264" s="36"/>
      <c r="VEY3264" s="36"/>
      <c r="VEZ3264" s="36"/>
      <c r="VFA3264" s="36"/>
      <c r="VFB3264" s="36"/>
      <c r="VFC3264" s="36"/>
      <c r="VFD3264" s="36"/>
      <c r="VFE3264" s="36"/>
      <c r="VFF3264" s="36"/>
      <c r="VFG3264" s="36"/>
      <c r="VFH3264" s="36"/>
      <c r="VFI3264" s="12"/>
      <c r="VFJ3264" s="12"/>
      <c r="VFK3264" s="12"/>
      <c r="VFL3264" s="53"/>
      <c r="VFN3264" s="41"/>
      <c r="VFO3264" s="40"/>
      <c r="VFP3264" s="44"/>
      <c r="VFQ3264" s="62"/>
      <c r="VFR3264" s="56"/>
      <c r="VFS3264" s="60"/>
      <c r="VFT3264" s="60"/>
      <c r="VFU3264" s="60"/>
      <c r="VFV3264" s="60"/>
      <c r="VFW3264" s="46"/>
      <c r="VFX3264" s="65"/>
      <c r="VFY3264" s="19"/>
      <c r="VFZ3264" s="48"/>
      <c r="VGA3264" s="41"/>
      <c r="VGB3264" s="44"/>
      <c r="VGC3264" s="18"/>
      <c r="VGD3264" s="16"/>
      <c r="VGE3264" s="36"/>
      <c r="VGF3264" s="36"/>
      <c r="VGG3264" s="36"/>
      <c r="VGH3264" s="36"/>
      <c r="VGI3264" s="36"/>
      <c r="VGJ3264" s="36"/>
      <c r="VGK3264" s="36"/>
      <c r="VGL3264" s="36"/>
      <c r="VGM3264" s="36"/>
      <c r="VGN3264" s="36"/>
      <c r="VGO3264" s="36"/>
      <c r="VGP3264" s="36"/>
      <c r="VGQ3264" s="36"/>
      <c r="VGR3264" s="12"/>
      <c r="VGS3264" s="12"/>
      <c r="VGT3264" s="12"/>
      <c r="VGU3264" s="53"/>
      <c r="VGW3264" s="41"/>
      <c r="VGX3264" s="40"/>
      <c r="VGY3264" s="44"/>
      <c r="VGZ3264" s="62"/>
      <c r="VHA3264" s="56"/>
      <c r="VHB3264" s="60"/>
      <c r="VHC3264" s="60"/>
      <c r="VHD3264" s="60"/>
      <c r="VHE3264" s="60"/>
      <c r="VHF3264" s="46"/>
      <c r="VHG3264" s="65"/>
      <c r="VHH3264" s="19"/>
      <c r="VHI3264" s="48"/>
      <c r="VHJ3264" s="41"/>
      <c r="VHK3264" s="44"/>
      <c r="VHL3264" s="18"/>
      <c r="VHM3264" s="16"/>
      <c r="VHN3264" s="36"/>
      <c r="VHO3264" s="36"/>
      <c r="VHP3264" s="36"/>
      <c r="VHQ3264" s="36"/>
      <c r="VHR3264" s="36"/>
      <c r="VHS3264" s="36"/>
      <c r="VHT3264" s="36"/>
      <c r="VHU3264" s="36"/>
      <c r="VHV3264" s="36"/>
      <c r="VHW3264" s="36"/>
      <c r="VHX3264" s="36"/>
      <c r="VHY3264" s="36"/>
      <c r="VHZ3264" s="36"/>
      <c r="VIA3264" s="12"/>
      <c r="VIB3264" s="12"/>
      <c r="VIC3264" s="12"/>
      <c r="VID3264" s="53"/>
      <c r="VIF3264" s="41"/>
      <c r="VIG3264" s="40"/>
      <c r="VIH3264" s="44"/>
      <c r="VII3264" s="62"/>
      <c r="VIJ3264" s="56"/>
      <c r="VIK3264" s="60"/>
      <c r="VIL3264" s="60"/>
      <c r="VIM3264" s="60"/>
      <c r="VIN3264" s="60"/>
      <c r="VIO3264" s="46"/>
      <c r="VIP3264" s="65"/>
      <c r="VIQ3264" s="19"/>
      <c r="VIR3264" s="48"/>
      <c r="VIS3264" s="41"/>
      <c r="VIT3264" s="44"/>
      <c r="VIU3264" s="18"/>
      <c r="VIV3264" s="16"/>
      <c r="VIW3264" s="36"/>
      <c r="VIX3264" s="36"/>
      <c r="VIY3264" s="36"/>
      <c r="VIZ3264" s="36"/>
      <c r="VJA3264" s="36"/>
      <c r="VJB3264" s="36"/>
      <c r="VJC3264" s="36"/>
      <c r="VJD3264" s="36"/>
      <c r="VJE3264" s="36"/>
      <c r="VJF3264" s="36"/>
      <c r="VJG3264" s="36"/>
      <c r="VJH3264" s="36"/>
      <c r="VJI3264" s="36"/>
      <c r="VJJ3264" s="12"/>
      <c r="VJK3264" s="12"/>
      <c r="VJL3264" s="12"/>
      <c r="VJM3264" s="53"/>
      <c r="VJO3264" s="41"/>
      <c r="VJP3264" s="40"/>
      <c r="VJQ3264" s="44"/>
      <c r="VJR3264" s="62"/>
      <c r="VJS3264" s="56"/>
      <c r="VJT3264" s="60"/>
      <c r="VJU3264" s="60"/>
      <c r="VJV3264" s="60"/>
      <c r="VJW3264" s="60"/>
      <c r="VJX3264" s="46"/>
      <c r="VJY3264" s="65"/>
      <c r="VJZ3264" s="19"/>
      <c r="VKA3264" s="48"/>
      <c r="VKB3264" s="41"/>
      <c r="VKC3264" s="44"/>
      <c r="VKD3264" s="18"/>
      <c r="VKE3264" s="16"/>
      <c r="VKF3264" s="36"/>
      <c r="VKG3264" s="36"/>
      <c r="VKH3264" s="36"/>
      <c r="VKI3264" s="36"/>
      <c r="VKJ3264" s="36"/>
      <c r="VKK3264" s="36"/>
      <c r="VKL3264" s="36"/>
      <c r="VKM3264" s="36"/>
      <c r="VKN3264" s="36"/>
      <c r="VKO3264" s="36"/>
      <c r="VKP3264" s="36"/>
      <c r="VKQ3264" s="36"/>
      <c r="VKR3264" s="36"/>
      <c r="VKS3264" s="12"/>
      <c r="VKT3264" s="12"/>
      <c r="VKU3264" s="12"/>
      <c r="VKV3264" s="53"/>
      <c r="VKX3264" s="41"/>
      <c r="VKY3264" s="40"/>
      <c r="VKZ3264" s="44"/>
      <c r="VLA3264" s="62"/>
      <c r="VLB3264" s="56"/>
      <c r="VLC3264" s="60"/>
      <c r="VLD3264" s="60"/>
      <c r="VLE3264" s="60"/>
      <c r="VLF3264" s="60"/>
      <c r="VLG3264" s="46"/>
      <c r="VLH3264" s="65"/>
      <c r="VLI3264" s="19"/>
      <c r="VLJ3264" s="48"/>
      <c r="VLK3264" s="41"/>
      <c r="VLL3264" s="44"/>
      <c r="VLM3264" s="18"/>
      <c r="VLN3264" s="16"/>
      <c r="VLO3264" s="36"/>
      <c r="VLP3264" s="36"/>
      <c r="VLQ3264" s="36"/>
      <c r="VLR3264" s="36"/>
      <c r="VLS3264" s="36"/>
      <c r="VLT3264" s="36"/>
      <c r="VLU3264" s="36"/>
      <c r="VLV3264" s="36"/>
      <c r="VLW3264" s="36"/>
      <c r="VLX3264" s="36"/>
      <c r="VLY3264" s="36"/>
      <c r="VLZ3264" s="36"/>
      <c r="VMA3264" s="36"/>
      <c r="VMB3264" s="12"/>
      <c r="VMC3264" s="12"/>
      <c r="VMD3264" s="12"/>
      <c r="VME3264" s="53"/>
      <c r="VMG3264" s="41"/>
      <c r="VMH3264" s="40"/>
      <c r="VMI3264" s="44"/>
      <c r="VMJ3264" s="62"/>
      <c r="VMK3264" s="56"/>
      <c r="VML3264" s="60"/>
      <c r="VMM3264" s="60"/>
      <c r="VMN3264" s="60"/>
      <c r="VMO3264" s="60"/>
      <c r="VMP3264" s="46"/>
      <c r="VMQ3264" s="65"/>
      <c r="VMR3264" s="19"/>
      <c r="VMS3264" s="48"/>
      <c r="VMT3264" s="41"/>
      <c r="VMU3264" s="44"/>
      <c r="VMV3264" s="18"/>
      <c r="VMW3264" s="16"/>
      <c r="VMX3264" s="36"/>
      <c r="VMY3264" s="36"/>
      <c r="VMZ3264" s="36"/>
      <c r="VNA3264" s="36"/>
      <c r="VNB3264" s="36"/>
      <c r="VNC3264" s="36"/>
      <c r="VND3264" s="36"/>
      <c r="VNE3264" s="36"/>
      <c r="VNF3264" s="36"/>
      <c r="VNG3264" s="36"/>
      <c r="VNH3264" s="36"/>
      <c r="VNI3264" s="36"/>
      <c r="VNJ3264" s="36"/>
      <c r="VNK3264" s="12"/>
      <c r="VNL3264" s="12"/>
      <c r="VNM3264" s="12"/>
      <c r="VNN3264" s="53"/>
      <c r="VNP3264" s="41"/>
      <c r="VNQ3264" s="40"/>
      <c r="VNR3264" s="44"/>
      <c r="VNS3264" s="62"/>
      <c r="VNT3264" s="56"/>
      <c r="VNU3264" s="60"/>
      <c r="VNV3264" s="60"/>
      <c r="VNW3264" s="60"/>
      <c r="VNX3264" s="60"/>
      <c r="VNY3264" s="46"/>
      <c r="VNZ3264" s="65"/>
      <c r="VOA3264" s="19"/>
      <c r="VOB3264" s="48"/>
      <c r="VOC3264" s="41"/>
      <c r="VOD3264" s="44"/>
      <c r="VOE3264" s="18"/>
      <c r="VOF3264" s="16"/>
      <c r="VOG3264" s="36"/>
      <c r="VOH3264" s="36"/>
      <c r="VOI3264" s="36"/>
      <c r="VOJ3264" s="36"/>
      <c r="VOK3264" s="36"/>
      <c r="VOL3264" s="36"/>
      <c r="VOM3264" s="36"/>
      <c r="VON3264" s="36"/>
      <c r="VOO3264" s="36"/>
      <c r="VOP3264" s="36"/>
      <c r="VOQ3264" s="36"/>
      <c r="VOR3264" s="36"/>
      <c r="VOS3264" s="36"/>
      <c r="VOT3264" s="12"/>
      <c r="VOU3264" s="12"/>
      <c r="VOV3264" s="12"/>
      <c r="VOW3264" s="53"/>
      <c r="VOY3264" s="41"/>
      <c r="VOZ3264" s="40"/>
      <c r="VPA3264" s="44"/>
      <c r="VPB3264" s="62"/>
      <c r="VPC3264" s="56"/>
      <c r="VPD3264" s="60"/>
      <c r="VPE3264" s="60"/>
      <c r="VPF3264" s="60"/>
      <c r="VPG3264" s="60"/>
      <c r="VPH3264" s="46"/>
      <c r="VPI3264" s="65"/>
      <c r="VPJ3264" s="19"/>
      <c r="VPK3264" s="48"/>
      <c r="VPL3264" s="41"/>
      <c r="VPM3264" s="44"/>
      <c r="VPN3264" s="18"/>
      <c r="VPO3264" s="16"/>
      <c r="VPP3264" s="36"/>
      <c r="VPQ3264" s="36"/>
      <c r="VPR3264" s="36"/>
      <c r="VPS3264" s="36"/>
      <c r="VPT3264" s="36"/>
      <c r="VPU3264" s="36"/>
      <c r="VPV3264" s="36"/>
      <c r="VPW3264" s="36"/>
      <c r="VPX3264" s="36"/>
      <c r="VPY3264" s="36"/>
      <c r="VPZ3264" s="36"/>
      <c r="VQA3264" s="36"/>
      <c r="VQB3264" s="36"/>
      <c r="VQC3264" s="12"/>
      <c r="VQD3264" s="12"/>
      <c r="VQE3264" s="12"/>
      <c r="VQF3264" s="53"/>
      <c r="VQH3264" s="41"/>
      <c r="VQI3264" s="40"/>
      <c r="VQJ3264" s="44"/>
      <c r="VQK3264" s="62"/>
      <c r="VQL3264" s="56"/>
      <c r="VQM3264" s="60"/>
      <c r="VQN3264" s="60"/>
      <c r="VQO3264" s="60"/>
      <c r="VQP3264" s="60"/>
      <c r="VQQ3264" s="46"/>
      <c r="VQR3264" s="65"/>
      <c r="VQS3264" s="19"/>
      <c r="VQT3264" s="48"/>
      <c r="VQU3264" s="41"/>
      <c r="VQV3264" s="44"/>
      <c r="VQW3264" s="18"/>
      <c r="VQX3264" s="16"/>
      <c r="VQY3264" s="36"/>
      <c r="VQZ3264" s="36"/>
      <c r="VRA3264" s="36"/>
      <c r="VRB3264" s="36"/>
      <c r="VRC3264" s="36"/>
      <c r="VRD3264" s="36"/>
      <c r="VRE3264" s="36"/>
      <c r="VRF3264" s="36"/>
      <c r="VRG3264" s="36"/>
      <c r="VRH3264" s="36"/>
      <c r="VRI3264" s="36"/>
      <c r="VRJ3264" s="36"/>
      <c r="VRK3264" s="36"/>
      <c r="VRL3264" s="12"/>
      <c r="VRM3264" s="12"/>
      <c r="VRN3264" s="12"/>
      <c r="VRO3264" s="53"/>
      <c r="VRQ3264" s="41"/>
      <c r="VRR3264" s="40"/>
      <c r="VRS3264" s="44"/>
      <c r="VRT3264" s="62"/>
      <c r="VRU3264" s="56"/>
      <c r="VRV3264" s="60"/>
      <c r="VRW3264" s="60"/>
      <c r="VRX3264" s="60"/>
      <c r="VRY3264" s="60"/>
      <c r="VRZ3264" s="46"/>
      <c r="VSA3264" s="65"/>
      <c r="VSB3264" s="19"/>
      <c r="VSC3264" s="48"/>
      <c r="VSD3264" s="41"/>
      <c r="VSE3264" s="44"/>
      <c r="VSF3264" s="18"/>
      <c r="VSG3264" s="16"/>
      <c r="VSH3264" s="36"/>
      <c r="VSI3264" s="36"/>
      <c r="VSJ3264" s="36"/>
      <c r="VSK3264" s="36"/>
      <c r="VSL3264" s="36"/>
      <c r="VSM3264" s="36"/>
      <c r="VSN3264" s="36"/>
      <c r="VSO3264" s="36"/>
      <c r="VSP3264" s="36"/>
      <c r="VSQ3264" s="36"/>
      <c r="VSR3264" s="36"/>
      <c r="VSS3264" s="36"/>
      <c r="VST3264" s="36"/>
      <c r="VSU3264" s="12"/>
      <c r="VSV3264" s="12"/>
      <c r="VSW3264" s="12"/>
      <c r="VSX3264" s="53"/>
      <c r="VSZ3264" s="41"/>
      <c r="VTA3264" s="40"/>
      <c r="VTB3264" s="44"/>
      <c r="VTC3264" s="62"/>
      <c r="VTD3264" s="56"/>
      <c r="VTE3264" s="60"/>
      <c r="VTF3264" s="60"/>
      <c r="VTG3264" s="60"/>
      <c r="VTH3264" s="60"/>
      <c r="VTI3264" s="46"/>
      <c r="VTJ3264" s="65"/>
      <c r="VTK3264" s="19"/>
      <c r="VTL3264" s="48"/>
      <c r="VTM3264" s="41"/>
      <c r="VTN3264" s="44"/>
      <c r="VTO3264" s="18"/>
      <c r="VTP3264" s="16"/>
      <c r="VTQ3264" s="36"/>
      <c r="VTR3264" s="36"/>
      <c r="VTS3264" s="36"/>
      <c r="VTT3264" s="36"/>
      <c r="VTU3264" s="36"/>
      <c r="VTV3264" s="36"/>
      <c r="VTW3264" s="36"/>
      <c r="VTX3264" s="36"/>
      <c r="VTY3264" s="36"/>
      <c r="VTZ3264" s="36"/>
      <c r="VUA3264" s="36"/>
      <c r="VUB3264" s="36"/>
      <c r="VUC3264" s="36"/>
      <c r="VUD3264" s="12"/>
      <c r="VUE3264" s="12"/>
      <c r="VUF3264" s="12"/>
      <c r="VUG3264" s="53"/>
      <c r="VUI3264" s="41"/>
      <c r="VUJ3264" s="40"/>
      <c r="VUK3264" s="44"/>
      <c r="VUL3264" s="62"/>
      <c r="VUM3264" s="56"/>
      <c r="VUN3264" s="60"/>
      <c r="VUO3264" s="60"/>
      <c r="VUP3264" s="60"/>
      <c r="VUQ3264" s="60"/>
      <c r="VUR3264" s="46"/>
      <c r="VUS3264" s="65"/>
      <c r="VUT3264" s="19"/>
      <c r="VUU3264" s="48"/>
      <c r="VUV3264" s="41"/>
      <c r="VUW3264" s="44"/>
      <c r="VUX3264" s="18"/>
      <c r="VUY3264" s="16"/>
      <c r="VUZ3264" s="36"/>
      <c r="VVA3264" s="36"/>
      <c r="VVB3264" s="36"/>
      <c r="VVC3264" s="36"/>
      <c r="VVD3264" s="36"/>
      <c r="VVE3264" s="36"/>
      <c r="VVF3264" s="36"/>
      <c r="VVG3264" s="36"/>
      <c r="VVH3264" s="36"/>
      <c r="VVI3264" s="36"/>
      <c r="VVJ3264" s="36"/>
      <c r="VVK3264" s="36"/>
      <c r="VVL3264" s="36"/>
      <c r="VVM3264" s="12"/>
      <c r="VVN3264" s="12"/>
      <c r="VVO3264" s="12"/>
      <c r="VVP3264" s="53"/>
      <c r="VVR3264" s="41"/>
      <c r="VVS3264" s="40"/>
      <c r="VVT3264" s="44"/>
      <c r="VVU3264" s="62"/>
      <c r="VVV3264" s="56"/>
      <c r="VVW3264" s="60"/>
      <c r="VVX3264" s="60"/>
      <c r="VVY3264" s="60"/>
      <c r="VVZ3264" s="60"/>
      <c r="VWA3264" s="46"/>
      <c r="VWB3264" s="65"/>
      <c r="VWC3264" s="19"/>
      <c r="VWD3264" s="48"/>
      <c r="VWE3264" s="41"/>
      <c r="VWF3264" s="44"/>
      <c r="VWG3264" s="18"/>
      <c r="VWH3264" s="16"/>
      <c r="VWI3264" s="36"/>
      <c r="VWJ3264" s="36"/>
      <c r="VWK3264" s="36"/>
      <c r="VWL3264" s="36"/>
      <c r="VWM3264" s="36"/>
      <c r="VWN3264" s="36"/>
      <c r="VWO3264" s="36"/>
      <c r="VWP3264" s="36"/>
      <c r="VWQ3264" s="36"/>
      <c r="VWR3264" s="36"/>
      <c r="VWS3264" s="36"/>
      <c r="VWT3264" s="36"/>
      <c r="VWU3264" s="36"/>
      <c r="VWV3264" s="12"/>
      <c r="VWW3264" s="12"/>
      <c r="VWX3264" s="12"/>
      <c r="VWY3264" s="53"/>
      <c r="VXA3264" s="41"/>
      <c r="VXB3264" s="40"/>
      <c r="VXC3264" s="44"/>
      <c r="VXD3264" s="62"/>
      <c r="VXE3264" s="56"/>
      <c r="VXF3264" s="60"/>
      <c r="VXG3264" s="60"/>
      <c r="VXH3264" s="60"/>
      <c r="VXI3264" s="60"/>
      <c r="VXJ3264" s="46"/>
      <c r="VXK3264" s="65"/>
      <c r="VXL3264" s="19"/>
      <c r="VXM3264" s="48"/>
      <c r="VXN3264" s="41"/>
      <c r="VXO3264" s="44"/>
      <c r="VXP3264" s="18"/>
      <c r="VXQ3264" s="16"/>
      <c r="VXR3264" s="36"/>
      <c r="VXS3264" s="36"/>
      <c r="VXT3264" s="36"/>
      <c r="VXU3264" s="36"/>
      <c r="VXV3264" s="36"/>
      <c r="VXW3264" s="36"/>
      <c r="VXX3264" s="36"/>
      <c r="VXY3264" s="36"/>
      <c r="VXZ3264" s="36"/>
      <c r="VYA3264" s="36"/>
      <c r="VYB3264" s="36"/>
      <c r="VYC3264" s="36"/>
      <c r="VYD3264" s="36"/>
      <c r="VYE3264" s="12"/>
      <c r="VYF3264" s="12"/>
      <c r="VYG3264" s="12"/>
      <c r="VYH3264" s="53"/>
      <c r="VYJ3264" s="41"/>
      <c r="VYK3264" s="40"/>
      <c r="VYL3264" s="44"/>
      <c r="VYM3264" s="62"/>
      <c r="VYN3264" s="56"/>
      <c r="VYO3264" s="60"/>
      <c r="VYP3264" s="60"/>
      <c r="VYQ3264" s="60"/>
      <c r="VYR3264" s="60"/>
      <c r="VYS3264" s="46"/>
      <c r="VYT3264" s="65"/>
      <c r="VYU3264" s="19"/>
      <c r="VYV3264" s="48"/>
      <c r="VYW3264" s="41"/>
      <c r="VYX3264" s="44"/>
      <c r="VYY3264" s="18"/>
      <c r="VYZ3264" s="16"/>
      <c r="VZA3264" s="36"/>
      <c r="VZB3264" s="36"/>
      <c r="VZC3264" s="36"/>
      <c r="VZD3264" s="36"/>
      <c r="VZE3264" s="36"/>
      <c r="VZF3264" s="36"/>
      <c r="VZG3264" s="36"/>
      <c r="VZH3264" s="36"/>
      <c r="VZI3264" s="36"/>
      <c r="VZJ3264" s="36"/>
      <c r="VZK3264" s="36"/>
      <c r="VZL3264" s="36"/>
      <c r="VZM3264" s="36"/>
      <c r="VZN3264" s="12"/>
      <c r="VZO3264" s="12"/>
      <c r="VZP3264" s="12"/>
      <c r="VZQ3264" s="53"/>
      <c r="VZS3264" s="41"/>
      <c r="VZT3264" s="40"/>
      <c r="VZU3264" s="44"/>
      <c r="VZV3264" s="62"/>
      <c r="VZW3264" s="56"/>
      <c r="VZX3264" s="60"/>
      <c r="VZY3264" s="60"/>
      <c r="VZZ3264" s="60"/>
      <c r="WAA3264" s="60"/>
      <c r="WAB3264" s="46"/>
      <c r="WAC3264" s="65"/>
      <c r="WAD3264" s="19"/>
      <c r="WAE3264" s="48"/>
      <c r="WAF3264" s="41"/>
      <c r="WAG3264" s="44"/>
      <c r="WAH3264" s="18"/>
      <c r="WAI3264" s="16"/>
      <c r="WAJ3264" s="36"/>
      <c r="WAK3264" s="36"/>
      <c r="WAL3264" s="36"/>
      <c r="WAM3264" s="36"/>
      <c r="WAN3264" s="36"/>
      <c r="WAO3264" s="36"/>
      <c r="WAP3264" s="36"/>
      <c r="WAQ3264" s="36"/>
      <c r="WAR3264" s="36"/>
      <c r="WAS3264" s="36"/>
      <c r="WAT3264" s="36"/>
      <c r="WAU3264" s="36"/>
      <c r="WAV3264" s="36"/>
      <c r="WAW3264" s="12"/>
      <c r="WAX3264" s="12"/>
      <c r="WAY3264" s="12"/>
      <c r="WAZ3264" s="53"/>
      <c r="WBB3264" s="41"/>
      <c r="WBC3264" s="40"/>
      <c r="WBD3264" s="44"/>
      <c r="WBE3264" s="62"/>
      <c r="WBF3264" s="56"/>
      <c r="WBG3264" s="60"/>
      <c r="WBH3264" s="60"/>
      <c r="WBI3264" s="60"/>
      <c r="WBJ3264" s="60"/>
      <c r="WBK3264" s="46"/>
      <c r="WBL3264" s="65"/>
      <c r="WBM3264" s="19"/>
      <c r="WBN3264" s="48"/>
      <c r="WBO3264" s="41"/>
      <c r="WBP3264" s="44"/>
      <c r="WBQ3264" s="18"/>
      <c r="WBR3264" s="16"/>
      <c r="WBS3264" s="36"/>
      <c r="WBT3264" s="36"/>
      <c r="WBU3264" s="36"/>
      <c r="WBV3264" s="36"/>
      <c r="WBW3264" s="36"/>
      <c r="WBX3264" s="36"/>
      <c r="WBY3264" s="36"/>
      <c r="WBZ3264" s="36"/>
      <c r="WCA3264" s="36"/>
      <c r="WCB3264" s="36"/>
      <c r="WCC3264" s="36"/>
      <c r="WCD3264" s="36"/>
      <c r="WCE3264" s="36"/>
      <c r="WCF3264" s="12"/>
      <c r="WCG3264" s="12"/>
      <c r="WCH3264" s="12"/>
      <c r="WCI3264" s="53"/>
      <c r="WCK3264" s="41"/>
      <c r="WCL3264" s="40"/>
      <c r="WCM3264" s="44"/>
      <c r="WCN3264" s="62"/>
      <c r="WCO3264" s="56"/>
      <c r="WCP3264" s="60"/>
      <c r="WCQ3264" s="60"/>
      <c r="WCR3264" s="60"/>
      <c r="WCS3264" s="60"/>
      <c r="WCT3264" s="46"/>
      <c r="WCU3264" s="65"/>
      <c r="WCV3264" s="19"/>
      <c r="WCW3264" s="48"/>
      <c r="WCX3264" s="41"/>
      <c r="WCY3264" s="44"/>
      <c r="WCZ3264" s="18"/>
      <c r="WDA3264" s="16"/>
      <c r="WDB3264" s="36"/>
      <c r="WDC3264" s="36"/>
      <c r="WDD3264" s="36"/>
      <c r="WDE3264" s="36"/>
      <c r="WDF3264" s="36"/>
      <c r="WDG3264" s="36"/>
      <c r="WDH3264" s="36"/>
      <c r="WDI3264" s="36"/>
      <c r="WDJ3264" s="36"/>
      <c r="WDK3264" s="36"/>
      <c r="WDL3264" s="36"/>
      <c r="WDM3264" s="36"/>
      <c r="WDN3264" s="36"/>
      <c r="WDO3264" s="12"/>
      <c r="WDP3264" s="12"/>
      <c r="WDQ3264" s="12"/>
      <c r="WDR3264" s="53"/>
      <c r="WDT3264" s="41"/>
      <c r="WDU3264" s="40"/>
      <c r="WDV3264" s="44"/>
      <c r="WDW3264" s="62"/>
      <c r="WDX3264" s="56"/>
      <c r="WDY3264" s="60"/>
      <c r="WDZ3264" s="60"/>
      <c r="WEA3264" s="60"/>
      <c r="WEB3264" s="60"/>
      <c r="WEC3264" s="46"/>
      <c r="WED3264" s="65"/>
      <c r="WEE3264" s="19"/>
      <c r="WEF3264" s="48"/>
      <c r="WEG3264" s="41"/>
      <c r="WEH3264" s="44"/>
      <c r="WEI3264" s="18"/>
      <c r="WEJ3264" s="16"/>
      <c r="WEK3264" s="36"/>
      <c r="WEL3264" s="36"/>
      <c r="WEM3264" s="36"/>
      <c r="WEN3264" s="36"/>
      <c r="WEO3264" s="36"/>
      <c r="WEP3264" s="36"/>
      <c r="WEQ3264" s="36"/>
      <c r="WER3264" s="36"/>
      <c r="WES3264" s="36"/>
      <c r="WET3264" s="36"/>
      <c r="WEU3264" s="36"/>
      <c r="WEV3264" s="36"/>
      <c r="WEW3264" s="36"/>
      <c r="WEX3264" s="12"/>
      <c r="WEY3264" s="12"/>
      <c r="WEZ3264" s="12"/>
      <c r="WFA3264" s="53"/>
      <c r="WFC3264" s="41"/>
      <c r="WFD3264" s="40"/>
      <c r="WFE3264" s="44"/>
      <c r="WFF3264" s="62"/>
      <c r="WFG3264" s="56"/>
      <c r="WFH3264" s="60"/>
      <c r="WFI3264" s="60"/>
      <c r="WFJ3264" s="60"/>
      <c r="WFK3264" s="60"/>
      <c r="WFL3264" s="46"/>
      <c r="WFM3264" s="65"/>
      <c r="WFN3264" s="19"/>
      <c r="WFO3264" s="48"/>
      <c r="WFP3264" s="41"/>
      <c r="WFQ3264" s="44"/>
      <c r="WFR3264" s="18"/>
      <c r="WFS3264" s="16"/>
      <c r="WFT3264" s="36"/>
      <c r="WFU3264" s="36"/>
      <c r="WFV3264" s="36"/>
      <c r="WFW3264" s="36"/>
      <c r="WFX3264" s="36"/>
      <c r="WFY3264" s="36"/>
      <c r="WFZ3264" s="36"/>
      <c r="WGA3264" s="36"/>
      <c r="WGB3264" s="36"/>
      <c r="WGC3264" s="36"/>
      <c r="WGD3264" s="36"/>
      <c r="WGE3264" s="36"/>
      <c r="WGF3264" s="36"/>
      <c r="WGG3264" s="12"/>
      <c r="WGH3264" s="12"/>
      <c r="WGI3264" s="12"/>
      <c r="WGJ3264" s="53"/>
      <c r="WGL3264" s="41"/>
      <c r="WGM3264" s="40"/>
      <c r="WGN3264" s="44"/>
      <c r="WGO3264" s="62"/>
      <c r="WGP3264" s="56"/>
      <c r="WGQ3264" s="60"/>
      <c r="WGR3264" s="60"/>
      <c r="WGS3264" s="60"/>
      <c r="WGT3264" s="60"/>
      <c r="WGU3264" s="46"/>
      <c r="WGV3264" s="65"/>
      <c r="WGW3264" s="19"/>
      <c r="WGX3264" s="48"/>
      <c r="WGY3264" s="41"/>
      <c r="WGZ3264" s="44"/>
      <c r="WHA3264" s="18"/>
      <c r="WHB3264" s="16"/>
      <c r="WHC3264" s="36"/>
      <c r="WHD3264" s="36"/>
      <c r="WHE3264" s="36"/>
      <c r="WHF3264" s="36"/>
      <c r="WHG3264" s="36"/>
      <c r="WHH3264" s="36"/>
      <c r="WHI3264" s="36"/>
      <c r="WHJ3264" s="36"/>
      <c r="WHK3264" s="36"/>
      <c r="WHL3264" s="36"/>
      <c r="WHM3264" s="36"/>
      <c r="WHN3264" s="36"/>
      <c r="WHO3264" s="36"/>
      <c r="WHP3264" s="12"/>
      <c r="WHQ3264" s="12"/>
      <c r="WHR3264" s="12"/>
      <c r="WHS3264" s="53"/>
      <c r="WHU3264" s="41"/>
      <c r="WHV3264" s="40"/>
      <c r="WHW3264" s="44"/>
      <c r="WHX3264" s="62"/>
      <c r="WHY3264" s="56"/>
      <c r="WHZ3264" s="60"/>
      <c r="WIA3264" s="60"/>
      <c r="WIB3264" s="60"/>
      <c r="WIC3264" s="60"/>
      <c r="WID3264" s="46"/>
      <c r="WIE3264" s="65"/>
      <c r="WIF3264" s="19"/>
      <c r="WIG3264" s="48"/>
      <c r="WIH3264" s="41"/>
      <c r="WII3264" s="44"/>
      <c r="WIJ3264" s="18"/>
      <c r="WIK3264" s="16"/>
      <c r="WIL3264" s="36"/>
      <c r="WIM3264" s="36"/>
      <c r="WIN3264" s="36"/>
      <c r="WIO3264" s="36"/>
      <c r="WIP3264" s="36"/>
      <c r="WIQ3264" s="36"/>
      <c r="WIR3264" s="36"/>
      <c r="WIS3264" s="36"/>
      <c r="WIT3264" s="36"/>
      <c r="WIU3264" s="36"/>
      <c r="WIV3264" s="36"/>
      <c r="WIW3264" s="36"/>
      <c r="WIX3264" s="36"/>
      <c r="WIY3264" s="12"/>
      <c r="WIZ3264" s="12"/>
      <c r="WJA3264" s="12"/>
      <c r="WJB3264" s="53"/>
      <c r="WJD3264" s="41"/>
      <c r="WJE3264" s="40"/>
      <c r="WJF3264" s="44"/>
      <c r="WJG3264" s="62"/>
      <c r="WJH3264" s="56"/>
      <c r="WJI3264" s="60"/>
      <c r="WJJ3264" s="60"/>
      <c r="WJK3264" s="60"/>
      <c r="WJL3264" s="60"/>
      <c r="WJM3264" s="46"/>
      <c r="WJN3264" s="65"/>
      <c r="WJO3264" s="19"/>
      <c r="WJP3264" s="48"/>
      <c r="WJQ3264" s="41"/>
      <c r="WJR3264" s="44"/>
      <c r="WJS3264" s="18"/>
      <c r="WJT3264" s="16"/>
      <c r="WJU3264" s="36"/>
      <c r="WJV3264" s="36"/>
      <c r="WJW3264" s="36"/>
      <c r="WJX3264" s="36"/>
      <c r="WJY3264" s="36"/>
      <c r="WJZ3264" s="36"/>
      <c r="WKA3264" s="36"/>
      <c r="WKB3264" s="36"/>
      <c r="WKC3264" s="36"/>
      <c r="WKD3264" s="36"/>
      <c r="WKE3264" s="36"/>
      <c r="WKF3264" s="36"/>
      <c r="WKG3264" s="36"/>
      <c r="WKH3264" s="12"/>
      <c r="WKI3264" s="12"/>
      <c r="WKJ3264" s="12"/>
      <c r="WKK3264" s="53"/>
      <c r="WKM3264" s="41"/>
      <c r="WKN3264" s="40"/>
      <c r="WKO3264" s="44"/>
      <c r="WKP3264" s="62"/>
      <c r="WKQ3264" s="56"/>
      <c r="WKR3264" s="60"/>
      <c r="WKS3264" s="60"/>
      <c r="WKT3264" s="60"/>
      <c r="WKU3264" s="60"/>
      <c r="WKV3264" s="46"/>
      <c r="WKW3264" s="65"/>
      <c r="WKX3264" s="19"/>
      <c r="WKY3264" s="48"/>
      <c r="WKZ3264" s="41"/>
      <c r="WLA3264" s="44"/>
      <c r="WLB3264" s="18"/>
      <c r="WLC3264" s="16"/>
      <c r="WLD3264" s="36"/>
      <c r="WLE3264" s="36"/>
      <c r="WLF3264" s="36"/>
      <c r="WLG3264" s="36"/>
      <c r="WLH3264" s="36"/>
      <c r="WLI3264" s="36"/>
      <c r="WLJ3264" s="36"/>
      <c r="WLK3264" s="36"/>
      <c r="WLL3264" s="36"/>
      <c r="WLM3264" s="36"/>
      <c r="WLN3264" s="36"/>
      <c r="WLO3264" s="36"/>
      <c r="WLP3264" s="36"/>
      <c r="WLQ3264" s="12"/>
      <c r="WLR3264" s="12"/>
      <c r="WLS3264" s="12"/>
      <c r="WLT3264" s="53"/>
      <c r="WLV3264" s="41"/>
      <c r="WLW3264" s="40"/>
      <c r="WLX3264" s="44"/>
      <c r="WLY3264" s="62"/>
      <c r="WLZ3264" s="56"/>
      <c r="WMA3264" s="60"/>
      <c r="WMB3264" s="60"/>
      <c r="WMC3264" s="60"/>
      <c r="WMD3264" s="60"/>
      <c r="WME3264" s="46"/>
      <c r="WMF3264" s="65"/>
      <c r="WMG3264" s="19"/>
      <c r="WMH3264" s="48"/>
      <c r="WMI3264" s="41"/>
      <c r="WMJ3264" s="44"/>
      <c r="WMK3264" s="18"/>
      <c r="WML3264" s="16"/>
      <c r="WMM3264" s="36"/>
      <c r="WMN3264" s="36"/>
      <c r="WMO3264" s="36"/>
      <c r="WMP3264" s="36"/>
      <c r="WMQ3264" s="36"/>
      <c r="WMR3264" s="36"/>
      <c r="WMS3264" s="36"/>
      <c r="WMT3264" s="36"/>
      <c r="WMU3264" s="36"/>
      <c r="WMV3264" s="36"/>
      <c r="WMW3264" s="36"/>
      <c r="WMX3264" s="36"/>
      <c r="WMY3264" s="36"/>
      <c r="WMZ3264" s="12"/>
      <c r="WNA3264" s="12"/>
      <c r="WNB3264" s="12"/>
      <c r="WNC3264" s="53"/>
      <c r="WNE3264" s="41"/>
      <c r="WNF3264" s="40"/>
      <c r="WNG3264" s="44"/>
      <c r="WNH3264" s="62"/>
      <c r="WNI3264" s="56"/>
      <c r="WNJ3264" s="60"/>
      <c r="WNK3264" s="60"/>
      <c r="WNL3264" s="60"/>
      <c r="WNM3264" s="60"/>
      <c r="WNN3264" s="46"/>
      <c r="WNO3264" s="65"/>
      <c r="WNP3264" s="19"/>
      <c r="WNQ3264" s="48"/>
      <c r="WNR3264" s="41"/>
      <c r="WNS3264" s="44"/>
      <c r="WNT3264" s="18"/>
      <c r="WNU3264" s="16"/>
      <c r="WNV3264" s="36"/>
      <c r="WNW3264" s="36"/>
      <c r="WNX3264" s="36"/>
      <c r="WNY3264" s="36"/>
      <c r="WNZ3264" s="36"/>
      <c r="WOA3264" s="36"/>
      <c r="WOB3264" s="36"/>
      <c r="WOC3264" s="36"/>
      <c r="WOD3264" s="36"/>
      <c r="WOE3264" s="36"/>
      <c r="WOF3264" s="36"/>
      <c r="WOG3264" s="36"/>
      <c r="WOH3264" s="36"/>
      <c r="WOI3264" s="12"/>
      <c r="WOJ3264" s="12"/>
      <c r="WOK3264" s="12"/>
      <c r="WOL3264" s="53"/>
      <c r="WON3264" s="41"/>
      <c r="WOO3264" s="40"/>
      <c r="WOP3264" s="44"/>
      <c r="WOQ3264" s="62"/>
      <c r="WOR3264" s="56"/>
      <c r="WOS3264" s="60"/>
      <c r="WOT3264" s="60"/>
      <c r="WOU3264" s="60"/>
      <c r="WOV3264" s="60"/>
      <c r="WOW3264" s="46"/>
      <c r="WOX3264" s="65"/>
      <c r="WOY3264" s="19"/>
      <c r="WOZ3264" s="48"/>
      <c r="WPA3264" s="41"/>
      <c r="WPB3264" s="44"/>
      <c r="WPC3264" s="18"/>
      <c r="WPD3264" s="16"/>
      <c r="WPE3264" s="36"/>
      <c r="WPF3264" s="36"/>
      <c r="WPG3264" s="36"/>
      <c r="WPH3264" s="36"/>
      <c r="WPI3264" s="36"/>
      <c r="WPJ3264" s="36"/>
      <c r="WPK3264" s="36"/>
      <c r="WPL3264" s="36"/>
      <c r="WPM3264" s="36"/>
      <c r="WPN3264" s="36"/>
      <c r="WPO3264" s="36"/>
      <c r="WPP3264" s="36"/>
      <c r="WPQ3264" s="36"/>
      <c r="WPR3264" s="12"/>
      <c r="WPS3264" s="12"/>
      <c r="WPT3264" s="12"/>
      <c r="WPU3264" s="53"/>
      <c r="WPW3264" s="41"/>
      <c r="WPX3264" s="40"/>
      <c r="WPY3264" s="44"/>
      <c r="WPZ3264" s="62"/>
      <c r="WQA3264" s="56"/>
      <c r="WQB3264" s="60"/>
      <c r="WQC3264" s="60"/>
      <c r="WQD3264" s="60"/>
      <c r="WQE3264" s="60"/>
      <c r="WQF3264" s="46"/>
      <c r="WQG3264" s="65"/>
      <c r="WQH3264" s="19"/>
      <c r="WQI3264" s="48"/>
      <c r="WQJ3264" s="41"/>
      <c r="WQK3264" s="44"/>
      <c r="WQL3264" s="18"/>
      <c r="WQM3264" s="16"/>
      <c r="WQN3264" s="36"/>
      <c r="WQO3264" s="36"/>
      <c r="WQP3264" s="36"/>
      <c r="WQQ3264" s="36"/>
      <c r="WQR3264" s="36"/>
      <c r="WQS3264" s="36"/>
      <c r="WQT3264" s="36"/>
      <c r="WQU3264" s="36"/>
      <c r="WQV3264" s="36"/>
      <c r="WQW3264" s="36"/>
      <c r="WQX3264" s="36"/>
      <c r="WQY3264" s="36"/>
      <c r="WQZ3264" s="36"/>
      <c r="WRA3264" s="12"/>
      <c r="WRB3264" s="12"/>
      <c r="WRC3264" s="12"/>
      <c r="WRD3264" s="53"/>
      <c r="WRF3264" s="41"/>
      <c r="WRG3264" s="40"/>
      <c r="WRH3264" s="44"/>
      <c r="WRI3264" s="62"/>
      <c r="WRJ3264" s="56"/>
      <c r="WRK3264" s="60"/>
      <c r="WRL3264" s="60"/>
      <c r="WRM3264" s="60"/>
      <c r="WRN3264" s="60"/>
      <c r="WRO3264" s="46"/>
      <c r="WRP3264" s="65"/>
      <c r="WRQ3264" s="19"/>
      <c r="WRR3264" s="48"/>
      <c r="WRS3264" s="41"/>
      <c r="WRT3264" s="44"/>
      <c r="WRU3264" s="18"/>
      <c r="WRV3264" s="16"/>
      <c r="WRW3264" s="36"/>
      <c r="WRX3264" s="36"/>
      <c r="WRY3264" s="36"/>
      <c r="WRZ3264" s="36"/>
      <c r="WSA3264" s="36"/>
      <c r="WSB3264" s="36"/>
      <c r="WSC3264" s="36"/>
      <c r="WSD3264" s="36"/>
      <c r="WSE3264" s="36"/>
      <c r="WSF3264" s="36"/>
      <c r="WSG3264" s="36"/>
      <c r="WSH3264" s="36"/>
      <c r="WSI3264" s="36"/>
      <c r="WSJ3264" s="12"/>
      <c r="WSK3264" s="12"/>
      <c r="WSL3264" s="12"/>
      <c r="WSM3264" s="53"/>
      <c r="WSO3264" s="41"/>
      <c r="WSP3264" s="40"/>
      <c r="WSQ3264" s="44"/>
      <c r="WSR3264" s="62"/>
      <c r="WSS3264" s="56"/>
      <c r="WST3264" s="60"/>
      <c r="WSU3264" s="60"/>
      <c r="WSV3264" s="60"/>
      <c r="WSW3264" s="60"/>
      <c r="WSX3264" s="46"/>
      <c r="WSY3264" s="65"/>
      <c r="WSZ3264" s="19"/>
      <c r="WTA3264" s="48"/>
      <c r="WTB3264" s="41"/>
      <c r="WTC3264" s="44"/>
      <c r="WTD3264" s="18"/>
      <c r="WTE3264" s="16"/>
      <c r="WTF3264" s="36"/>
      <c r="WTG3264" s="36"/>
      <c r="WTH3264" s="36"/>
      <c r="WTI3264" s="36"/>
      <c r="WTJ3264" s="36"/>
      <c r="WTK3264" s="36"/>
      <c r="WTL3264" s="36"/>
      <c r="WTM3264" s="36"/>
      <c r="WTN3264" s="36"/>
      <c r="WTO3264" s="36"/>
      <c r="WTP3264" s="36"/>
      <c r="WTQ3264" s="36"/>
      <c r="WTR3264" s="36"/>
      <c r="WTS3264" s="12"/>
      <c r="WTT3264" s="12"/>
      <c r="WTU3264" s="12"/>
      <c r="WTV3264" s="53"/>
      <c r="WTX3264" s="41"/>
      <c r="WTY3264" s="40"/>
      <c r="WTZ3264" s="44"/>
      <c r="WUA3264" s="62"/>
      <c r="WUB3264" s="56"/>
      <c r="WUC3264" s="60"/>
      <c r="WUD3264" s="60"/>
      <c r="WUE3264" s="60"/>
      <c r="WUF3264" s="60"/>
      <c r="WUG3264" s="46"/>
      <c r="WUH3264" s="65"/>
      <c r="WUI3264" s="19"/>
      <c r="WUJ3264" s="48"/>
      <c r="WUK3264" s="41"/>
      <c r="WUL3264" s="44"/>
      <c r="WUM3264" s="18"/>
      <c r="WUN3264" s="16"/>
      <c r="WUO3264" s="36"/>
      <c r="WUP3264" s="36"/>
      <c r="WUQ3264" s="36"/>
      <c r="WUR3264" s="36"/>
      <c r="WUS3264" s="36"/>
      <c r="WUT3264" s="36"/>
      <c r="WUU3264" s="36"/>
      <c r="WUV3264" s="36"/>
      <c r="WUW3264" s="36"/>
      <c r="WUX3264" s="36"/>
      <c r="WUY3264" s="36"/>
      <c r="WUZ3264" s="36"/>
      <c r="WVA3264" s="36"/>
      <c r="WVB3264" s="12"/>
      <c r="WVC3264" s="12"/>
      <c r="WVD3264" s="12"/>
      <c r="WVE3264" s="53"/>
      <c r="WVG3264" s="41"/>
      <c r="WVH3264" s="40"/>
      <c r="WVI3264" s="44"/>
      <c r="WVJ3264" s="62"/>
      <c r="WVK3264" s="56"/>
      <c r="WVL3264" s="60"/>
      <c r="WVM3264" s="60"/>
      <c r="WVN3264" s="60"/>
      <c r="WVO3264" s="60"/>
      <c r="WVP3264" s="46"/>
      <c r="WVQ3264" s="65"/>
      <c r="WVR3264" s="19"/>
      <c r="WVS3264" s="48"/>
      <c r="WVT3264" s="41"/>
      <c r="WVU3264" s="44"/>
      <c r="WVV3264" s="18"/>
      <c r="WVW3264" s="16"/>
      <c r="WVX3264" s="36"/>
      <c r="WVY3264" s="36"/>
      <c r="WVZ3264" s="36"/>
      <c r="WWA3264" s="36"/>
      <c r="WWB3264" s="36"/>
      <c r="WWC3264" s="36"/>
      <c r="WWD3264" s="36"/>
      <c r="WWE3264" s="36"/>
      <c r="WWF3264" s="36"/>
      <c r="WWG3264" s="36"/>
      <c r="WWH3264" s="36"/>
      <c r="WWI3264" s="36"/>
      <c r="WWJ3264" s="36"/>
      <c r="WWK3264" s="12"/>
      <c r="WWL3264" s="12"/>
      <c r="WWM3264" s="12"/>
      <c r="WWN3264" s="53"/>
      <c r="WWP3264" s="41"/>
      <c r="WWQ3264" s="40"/>
      <c r="WWR3264" s="44"/>
      <c r="WWS3264" s="62"/>
      <c r="WWT3264" s="56"/>
      <c r="WWU3264" s="60"/>
      <c r="WWV3264" s="60"/>
      <c r="WWW3264" s="60"/>
      <c r="WWX3264" s="60"/>
      <c r="WWY3264" s="46"/>
      <c r="WWZ3264" s="65"/>
      <c r="WXA3264" s="19"/>
      <c r="WXB3264" s="48"/>
      <c r="WXC3264" s="41"/>
      <c r="WXD3264" s="44"/>
      <c r="WXE3264" s="18"/>
      <c r="WXF3264" s="16"/>
      <c r="WXG3264" s="36"/>
      <c r="WXH3264" s="36"/>
      <c r="WXI3264" s="36"/>
      <c r="WXJ3264" s="36"/>
      <c r="WXK3264" s="36"/>
      <c r="WXL3264" s="36"/>
      <c r="WXM3264" s="36"/>
      <c r="WXN3264" s="36"/>
      <c r="WXO3264" s="36"/>
      <c r="WXP3264" s="36"/>
      <c r="WXQ3264" s="36"/>
      <c r="WXR3264" s="36"/>
      <c r="WXS3264" s="36"/>
      <c r="WXT3264" s="12"/>
      <c r="WXU3264" s="12"/>
      <c r="WXV3264" s="12"/>
      <c r="WXW3264" s="53"/>
      <c r="WXY3264" s="41"/>
      <c r="WXZ3264" s="40"/>
      <c r="WYA3264" s="44"/>
      <c r="WYB3264" s="62"/>
      <c r="WYC3264" s="56"/>
      <c r="WYD3264" s="60"/>
      <c r="WYE3264" s="60"/>
      <c r="WYF3264" s="60"/>
      <c r="WYG3264" s="60"/>
      <c r="WYH3264" s="46"/>
      <c r="WYI3264" s="65"/>
      <c r="WYJ3264" s="19"/>
      <c r="WYK3264" s="48"/>
      <c r="WYL3264" s="41"/>
      <c r="WYM3264" s="44"/>
      <c r="WYN3264" s="18"/>
      <c r="WYO3264" s="16"/>
      <c r="WYP3264" s="36"/>
      <c r="WYQ3264" s="36"/>
      <c r="WYR3264" s="36"/>
      <c r="WYS3264" s="36"/>
      <c r="WYT3264" s="36"/>
      <c r="WYU3264" s="36"/>
      <c r="WYV3264" s="36"/>
      <c r="WYW3264" s="36"/>
      <c r="WYX3264" s="36"/>
      <c r="WYY3264" s="36"/>
      <c r="WYZ3264" s="36"/>
      <c r="WZA3264" s="36"/>
      <c r="WZB3264" s="36"/>
      <c r="WZC3264" s="12"/>
      <c r="WZD3264" s="12"/>
      <c r="WZE3264" s="12"/>
      <c r="WZF3264" s="53"/>
      <c r="WZH3264" s="41"/>
      <c r="WZI3264" s="40"/>
      <c r="WZJ3264" s="44"/>
      <c r="WZK3264" s="62"/>
      <c r="WZL3264" s="56"/>
      <c r="WZM3264" s="60"/>
      <c r="WZN3264" s="60"/>
      <c r="WZO3264" s="60"/>
      <c r="WZP3264" s="60"/>
      <c r="WZQ3264" s="46"/>
      <c r="WZR3264" s="65"/>
      <c r="WZS3264" s="19"/>
      <c r="WZT3264" s="48"/>
      <c r="WZU3264" s="41"/>
      <c r="WZV3264" s="44"/>
      <c r="WZW3264" s="18"/>
      <c r="WZX3264" s="16"/>
      <c r="WZY3264" s="36"/>
      <c r="WZZ3264" s="36"/>
      <c r="XAA3264" s="36"/>
      <c r="XAB3264" s="36"/>
      <c r="XAC3264" s="36"/>
      <c r="XAD3264" s="36"/>
      <c r="XAE3264" s="36"/>
      <c r="XAF3264" s="36"/>
      <c r="XAG3264" s="36"/>
      <c r="XAH3264" s="36"/>
      <c r="XAI3264" s="36"/>
      <c r="XAJ3264" s="36"/>
      <c r="XAK3264" s="36"/>
      <c r="XAL3264" s="12"/>
      <c r="XAM3264" s="12"/>
      <c r="XAN3264" s="12"/>
      <c r="XAO3264" s="53"/>
      <c r="XAQ3264" s="41"/>
      <c r="XAR3264" s="40"/>
      <c r="XAS3264" s="44"/>
      <c r="XAT3264" s="62"/>
      <c r="XAU3264" s="56"/>
      <c r="XAV3264" s="60"/>
      <c r="XAW3264" s="60"/>
      <c r="XAX3264" s="60"/>
      <c r="XAY3264" s="60"/>
      <c r="XAZ3264" s="46"/>
      <c r="XBA3264" s="65"/>
      <c r="XBB3264" s="19"/>
      <c r="XBC3264" s="48"/>
      <c r="XBD3264" s="41"/>
      <c r="XBE3264" s="44"/>
      <c r="XBF3264" s="18"/>
      <c r="XBG3264" s="16"/>
      <c r="XBH3264" s="36"/>
      <c r="XBI3264" s="36"/>
      <c r="XBJ3264" s="36"/>
      <c r="XBK3264" s="36"/>
      <c r="XBL3264" s="36"/>
      <c r="XBM3264" s="36"/>
      <c r="XBN3264" s="36"/>
      <c r="XBO3264" s="36"/>
      <c r="XBP3264" s="36"/>
      <c r="XBQ3264" s="36"/>
      <c r="XBR3264" s="36"/>
      <c r="XBS3264" s="36"/>
      <c r="XBT3264" s="36"/>
      <c r="XBU3264" s="12"/>
      <c r="XBV3264" s="12"/>
      <c r="XBW3264" s="12"/>
      <c r="XBX3264" s="53"/>
      <c r="XBZ3264" s="41"/>
      <c r="XCA3264" s="40"/>
      <c r="XCB3264" s="44"/>
      <c r="XCC3264" s="62"/>
      <c r="XCD3264" s="56"/>
      <c r="XCE3264" s="60"/>
      <c r="XCF3264" s="60"/>
      <c r="XCG3264" s="60"/>
      <c r="XCH3264" s="60"/>
      <c r="XCI3264" s="46"/>
      <c r="XCJ3264" s="65"/>
      <c r="XCK3264" s="19"/>
      <c r="XCL3264" s="48"/>
      <c r="XCM3264" s="41"/>
      <c r="XCN3264" s="44"/>
      <c r="XCO3264" s="18"/>
      <c r="XCP3264" s="16"/>
      <c r="XCQ3264" s="36"/>
      <c r="XCR3264" s="36"/>
      <c r="XCS3264" s="36"/>
      <c r="XCT3264" s="36"/>
      <c r="XCU3264" s="36"/>
      <c r="XCV3264" s="36"/>
      <c r="XCW3264" s="36"/>
      <c r="XCX3264" s="36"/>
      <c r="XCY3264" s="36"/>
      <c r="XCZ3264" s="36"/>
      <c r="XDA3264" s="36"/>
      <c r="XDB3264" s="36"/>
      <c r="XDC3264" s="36"/>
      <c r="XDD3264" s="12"/>
      <c r="XDE3264" s="12"/>
      <c r="XDF3264" s="12"/>
      <c r="XDG3264" s="53"/>
      <c r="XDI3264" s="41"/>
      <c r="XDJ3264" s="40"/>
      <c r="XDK3264" s="44"/>
      <c r="XDL3264" s="62"/>
      <c r="XDM3264" s="56"/>
      <c r="XDN3264" s="60"/>
      <c r="XDO3264" s="60"/>
      <c r="XDP3264" s="60"/>
      <c r="XDQ3264" s="60"/>
      <c r="XDR3264" s="46"/>
      <c r="XDS3264" s="65"/>
      <c r="XDT3264" s="19"/>
      <c r="XDU3264" s="48"/>
      <c r="XDV3264" s="41"/>
      <c r="XDW3264" s="44"/>
      <c r="XDX3264" s="18"/>
      <c r="XDY3264" s="16"/>
      <c r="XDZ3264" s="36"/>
      <c r="XEA3264" s="36"/>
      <c r="XEB3264" s="36"/>
      <c r="XEC3264" s="36"/>
      <c r="XED3264" s="36"/>
      <c r="XEE3264" s="36"/>
      <c r="XEF3264" s="36"/>
      <c r="XEG3264" s="36"/>
      <c r="XEH3264" s="36"/>
      <c r="XEI3264" s="36"/>
      <c r="XEJ3264" s="36"/>
      <c r="XEK3264" s="36"/>
      <c r="XEL3264" s="36"/>
      <c r="XEM3264" s="12"/>
      <c r="XEN3264" s="12"/>
      <c r="XEO3264" s="12"/>
      <c r="XEP3264" s="53"/>
      <c r="XER3264" s="41"/>
      <c r="XES3264" s="40"/>
      <c r="XET3264" s="44"/>
      <c r="XEU3264" s="62"/>
      <c r="XEV3264" s="56"/>
      <c r="XEW3264" s="60"/>
      <c r="XEX3264" s="60"/>
      <c r="XEY3264" s="60"/>
      <c r="XEZ3264" s="60"/>
      <c r="XFA3264" s="46"/>
      <c r="XFB3264" s="65"/>
      <c r="XFC3264" s="19"/>
      <c r="XFD3264" s="48"/>
    </row>
    <row r="3265" spans="1:16384" x14ac:dyDescent="0.35">
      <c r="A3265" s="46" t="s">
        <v>3970</v>
      </c>
      <c r="B3265" s="65" t="s">
        <v>7452</v>
      </c>
      <c r="C3265" s="19" t="s">
        <v>4183</v>
      </c>
      <c r="D3265" s="48" t="s">
        <v>641</v>
      </c>
      <c r="E3265" s="41" t="s">
        <v>9386</v>
      </c>
      <c r="F3265" s="44" t="s">
        <v>52</v>
      </c>
      <c r="G3265" s="18" t="s">
        <v>4187</v>
      </c>
      <c r="H3265" s="16">
        <v>0.89470000000000005</v>
      </c>
      <c r="I3265" s="36">
        <f>(Reference!B$12*List!$H3265)+Reference!B$13</f>
        <v>931.05739865416922</v>
      </c>
      <c r="J3265" s="36">
        <f>(Reference!C$12*List!$H3265)+Reference!C$13</f>
        <v>1389.4649244670534</v>
      </c>
      <c r="K3265" s="36">
        <f>(Reference!D$12*List!$H3265)+Reference!D$13</f>
        <v>1663.3562134747515</v>
      </c>
      <c r="L3265" s="36">
        <f>(Reference!E$12*List!$H3265)+Reference!E$13</f>
        <v>2057.1830564058209</v>
      </c>
      <c r="M3265" s="36">
        <f>(Reference!F$12*List!$H3265)+Reference!F$13</f>
        <v>2143.0984291682357</v>
      </c>
      <c r="N3265" s="36">
        <f>(Reference!G$12*List!$H3265)+Reference!G$13</f>
        <v>2426.7921432562089</v>
      </c>
      <c r="O3265" s="36">
        <f>(Reference!H$12*List!$H3265)+Reference!H$13</f>
        <v>2519.0502616588028</v>
      </c>
      <c r="P3265" s="36">
        <f>(Reference!I$12*List!$H3265)+Reference!I$13</f>
        <v>2618.2277389415904</v>
      </c>
      <c r="Q3265" s="36">
        <f>(Reference!J$12*List!$H3265)+Reference!J$13</f>
        <v>3031.0828187931938</v>
      </c>
      <c r="R3265" s="36">
        <f>(Reference!K$12*List!$H3265)+Reference!K$13</f>
        <v>3127.3772298759013</v>
      </c>
      <c r="S3265" s="36">
        <f>(Reference!L$12*List!$H3265)+Reference!L$13</f>
        <v>3374.1676966028372</v>
      </c>
      <c r="T3265" s="36">
        <f>(Reference!M$12*List!$H3265)+Reference!M$13</f>
        <v>4030.9301769812973</v>
      </c>
      <c r="U3265" s="36">
        <f>(Reference!N$12*List!$H3265)+Reference!N$13</f>
        <v>16260.896997725042</v>
      </c>
      <c r="V3265" s="12">
        <f>(Reference!O$12*List!$H3265)+Reference!O$13</f>
        <v>604.46365950898962</v>
      </c>
      <c r="W3265" s="12">
        <f>(Reference!P$12*List!$H3265)+Reference!P$13</f>
        <v>851.74424748993988</v>
      </c>
      <c r="X3265" s="12">
        <f>(Reference!Q$12*List!$H3265)+Reference!Q$13</f>
        <v>425.87212374496994</v>
      </c>
      <c r="Y3265" s="53"/>
      <c r="Z3265" s="1" t="str">
        <f t="shared" si="101"/>
        <v>PONCEPuerto Rico</v>
      </c>
      <c r="AA3265" s="41" t="s">
        <v>9386</v>
      </c>
      <c r="AB3265" s="40"/>
      <c r="AC3265" s="44" t="s">
        <v>52</v>
      </c>
      <c r="AD3265" s="62"/>
      <c r="AE3265" s="56"/>
      <c r="AJ3265" s="46"/>
      <c r="AK3265" s="65"/>
      <c r="AL3265" s="19"/>
      <c r="AM3265" s="48"/>
      <c r="AN3265" s="41"/>
      <c r="AO3265" s="44"/>
      <c r="AP3265" s="18"/>
      <c r="AQ3265" s="16"/>
      <c r="AR3265" s="36"/>
      <c r="AS3265" s="36"/>
      <c r="AT3265" s="36"/>
      <c r="AU3265" s="36"/>
      <c r="AV3265" s="36"/>
      <c r="AW3265" s="36"/>
      <c r="AX3265" s="36"/>
      <c r="AY3265" s="36"/>
      <c r="AZ3265" s="36"/>
      <c r="BA3265" s="36"/>
      <c r="BB3265" s="36"/>
      <c r="BC3265" s="36"/>
      <c r="BD3265" s="36"/>
      <c r="BE3265" s="12"/>
      <c r="BF3265" s="12"/>
      <c r="BG3265" s="12"/>
      <c r="BH3265" s="53"/>
      <c r="BJ3265" s="41"/>
      <c r="BK3265" s="40"/>
      <c r="BL3265" s="44"/>
      <c r="BM3265" s="62"/>
      <c r="BN3265" s="56"/>
      <c r="BO3265" s="60"/>
      <c r="BP3265" s="60"/>
      <c r="BQ3265" s="60"/>
      <c r="BR3265" s="60"/>
      <c r="BS3265" s="46"/>
      <c r="BT3265" s="65"/>
      <c r="BU3265" s="19"/>
      <c r="BV3265" s="48"/>
      <c r="BW3265" s="41"/>
      <c r="BX3265" s="44"/>
      <c r="BY3265" s="18"/>
      <c r="BZ3265" s="16"/>
      <c r="CA3265" s="36"/>
      <c r="CB3265" s="36"/>
      <c r="CC3265" s="36"/>
      <c r="CD3265" s="36"/>
      <c r="CE3265" s="36"/>
      <c r="CF3265" s="36"/>
      <c r="CG3265" s="36"/>
      <c r="CH3265" s="36"/>
      <c r="CI3265" s="36"/>
      <c r="CJ3265" s="36"/>
      <c r="CK3265" s="36"/>
      <c r="CL3265" s="36"/>
      <c r="CM3265" s="36"/>
      <c r="CN3265" s="12"/>
      <c r="CO3265" s="12"/>
      <c r="CP3265" s="12"/>
      <c r="CQ3265" s="53"/>
      <c r="CS3265" s="41"/>
      <c r="CT3265" s="40"/>
      <c r="CU3265" s="44"/>
      <c r="CV3265" s="62"/>
      <c r="CW3265" s="56"/>
      <c r="CX3265" s="60"/>
      <c r="CY3265" s="60"/>
      <c r="CZ3265" s="60"/>
      <c r="DA3265" s="60"/>
      <c r="DB3265" s="46"/>
      <c r="DC3265" s="65"/>
      <c r="DD3265" s="19"/>
      <c r="DE3265" s="48"/>
      <c r="DF3265" s="41"/>
      <c r="DG3265" s="44"/>
      <c r="DH3265" s="18"/>
      <c r="DI3265" s="16"/>
      <c r="DJ3265" s="36"/>
      <c r="DK3265" s="36"/>
      <c r="DL3265" s="36"/>
      <c r="DM3265" s="36"/>
      <c r="DN3265" s="36"/>
      <c r="DO3265" s="36"/>
      <c r="DP3265" s="36"/>
      <c r="DQ3265" s="36"/>
      <c r="DR3265" s="36"/>
      <c r="DS3265" s="36"/>
      <c r="DT3265" s="36"/>
      <c r="DU3265" s="36"/>
      <c r="DV3265" s="36"/>
      <c r="DW3265" s="12"/>
      <c r="DX3265" s="12"/>
      <c r="DY3265" s="12"/>
      <c r="DZ3265" s="53"/>
      <c r="EB3265" s="41"/>
      <c r="EC3265" s="40"/>
      <c r="ED3265" s="44"/>
      <c r="EE3265" s="62"/>
      <c r="EF3265" s="56"/>
      <c r="EG3265" s="60"/>
      <c r="EH3265" s="60"/>
      <c r="EI3265" s="60"/>
      <c r="EJ3265" s="60"/>
      <c r="EK3265" s="46"/>
      <c r="EL3265" s="65"/>
      <c r="EM3265" s="19"/>
      <c r="EN3265" s="48"/>
      <c r="EO3265" s="41"/>
      <c r="EP3265" s="44"/>
      <c r="EQ3265" s="18"/>
      <c r="ER3265" s="16"/>
      <c r="ES3265" s="36"/>
      <c r="ET3265" s="36"/>
      <c r="EU3265" s="36"/>
      <c r="EV3265" s="36"/>
      <c r="EW3265" s="36"/>
      <c r="EX3265" s="36"/>
      <c r="EY3265" s="36"/>
      <c r="EZ3265" s="36"/>
      <c r="FA3265" s="36"/>
      <c r="FB3265" s="36"/>
      <c r="FC3265" s="36"/>
      <c r="FD3265" s="36"/>
      <c r="FE3265" s="36"/>
      <c r="FF3265" s="12"/>
      <c r="FG3265" s="12"/>
      <c r="FH3265" s="12"/>
      <c r="FI3265" s="53"/>
      <c r="FK3265" s="41"/>
      <c r="FL3265" s="40"/>
      <c r="FM3265" s="44"/>
      <c r="FN3265" s="62"/>
      <c r="FO3265" s="56"/>
      <c r="FP3265" s="60"/>
      <c r="FQ3265" s="60"/>
      <c r="FR3265" s="60"/>
      <c r="FS3265" s="60"/>
      <c r="FT3265" s="46"/>
      <c r="FU3265" s="65"/>
      <c r="FV3265" s="19"/>
      <c r="FW3265" s="48"/>
      <c r="FX3265" s="41"/>
      <c r="FY3265" s="44"/>
      <c r="FZ3265" s="18"/>
      <c r="GA3265" s="16"/>
      <c r="GB3265" s="36"/>
      <c r="GC3265" s="36"/>
      <c r="GD3265" s="36"/>
      <c r="GE3265" s="36"/>
      <c r="GF3265" s="36"/>
      <c r="GG3265" s="36"/>
      <c r="GH3265" s="36"/>
      <c r="GI3265" s="36"/>
      <c r="GJ3265" s="36"/>
      <c r="GK3265" s="36"/>
      <c r="GL3265" s="36"/>
      <c r="GM3265" s="36"/>
      <c r="GN3265" s="36"/>
      <c r="GO3265" s="12"/>
      <c r="GP3265" s="12"/>
      <c r="GQ3265" s="12"/>
      <c r="GR3265" s="53"/>
      <c r="GT3265" s="41"/>
      <c r="GU3265" s="40"/>
      <c r="GV3265" s="44"/>
      <c r="GW3265" s="62"/>
      <c r="GX3265" s="56"/>
      <c r="GY3265" s="60"/>
      <c r="GZ3265" s="60"/>
      <c r="HA3265" s="60"/>
      <c r="HB3265" s="60"/>
      <c r="HC3265" s="46"/>
      <c r="HD3265" s="65"/>
      <c r="HE3265" s="19"/>
      <c r="HF3265" s="48"/>
      <c r="HG3265" s="41"/>
      <c r="HH3265" s="44"/>
      <c r="HI3265" s="18"/>
      <c r="HJ3265" s="16"/>
      <c r="HK3265" s="36"/>
      <c r="HL3265" s="36"/>
      <c r="HM3265" s="36"/>
      <c r="HN3265" s="36"/>
      <c r="HO3265" s="36"/>
      <c r="HP3265" s="36"/>
      <c r="HQ3265" s="36"/>
      <c r="HR3265" s="36"/>
      <c r="HS3265" s="36"/>
      <c r="HT3265" s="36"/>
      <c r="HU3265" s="36"/>
      <c r="HV3265" s="36"/>
      <c r="HW3265" s="36"/>
      <c r="HX3265" s="12"/>
      <c r="HY3265" s="12"/>
      <c r="HZ3265" s="12"/>
      <c r="IA3265" s="53"/>
      <c r="IC3265" s="41"/>
      <c r="ID3265" s="40"/>
      <c r="IE3265" s="44"/>
      <c r="IF3265" s="62"/>
      <c r="IG3265" s="56"/>
      <c r="IH3265" s="60"/>
      <c r="II3265" s="60"/>
      <c r="IJ3265" s="60"/>
      <c r="IK3265" s="60"/>
      <c r="IL3265" s="46"/>
      <c r="IM3265" s="65"/>
      <c r="IN3265" s="19"/>
      <c r="IO3265" s="48"/>
      <c r="IP3265" s="41"/>
      <c r="IQ3265" s="44"/>
      <c r="IR3265" s="18"/>
      <c r="IS3265" s="16"/>
      <c r="IT3265" s="36"/>
      <c r="IU3265" s="36"/>
      <c r="IV3265" s="36"/>
      <c r="IW3265" s="36"/>
      <c r="IX3265" s="36"/>
      <c r="IY3265" s="36"/>
      <c r="IZ3265" s="36"/>
      <c r="JA3265" s="36"/>
      <c r="JB3265" s="36"/>
      <c r="JC3265" s="36"/>
      <c r="JD3265" s="36"/>
      <c r="JE3265" s="36"/>
      <c r="JF3265" s="36"/>
      <c r="JG3265" s="12"/>
      <c r="JH3265" s="12"/>
      <c r="JI3265" s="12"/>
      <c r="JJ3265" s="53"/>
      <c r="JL3265" s="41"/>
      <c r="JM3265" s="40"/>
      <c r="JN3265" s="44"/>
      <c r="JO3265" s="62"/>
      <c r="JP3265" s="56"/>
      <c r="JQ3265" s="60"/>
      <c r="JR3265" s="60"/>
      <c r="JS3265" s="60"/>
      <c r="JT3265" s="60"/>
      <c r="JU3265" s="46"/>
      <c r="JV3265" s="65"/>
      <c r="JW3265" s="19"/>
      <c r="JX3265" s="48"/>
      <c r="JY3265" s="41"/>
      <c r="JZ3265" s="44"/>
      <c r="KA3265" s="18"/>
      <c r="KB3265" s="16"/>
      <c r="KC3265" s="36"/>
      <c r="KD3265" s="36"/>
      <c r="KE3265" s="36"/>
      <c r="KF3265" s="36"/>
      <c r="KG3265" s="36"/>
      <c r="KH3265" s="36"/>
      <c r="KI3265" s="36"/>
      <c r="KJ3265" s="36"/>
      <c r="KK3265" s="36"/>
      <c r="KL3265" s="36"/>
      <c r="KM3265" s="36"/>
      <c r="KN3265" s="36"/>
      <c r="KO3265" s="36"/>
      <c r="KP3265" s="12"/>
      <c r="KQ3265" s="12"/>
      <c r="KR3265" s="12"/>
      <c r="KS3265" s="53"/>
      <c r="KU3265" s="41"/>
      <c r="KV3265" s="40"/>
      <c r="KW3265" s="44"/>
      <c r="KX3265" s="62"/>
      <c r="KY3265" s="56"/>
      <c r="KZ3265" s="60"/>
      <c r="LA3265" s="60"/>
      <c r="LB3265" s="60"/>
      <c r="LC3265" s="60"/>
      <c r="LD3265" s="46"/>
      <c r="LE3265" s="65"/>
      <c r="LF3265" s="19"/>
      <c r="LG3265" s="48"/>
      <c r="LH3265" s="41"/>
      <c r="LI3265" s="44"/>
      <c r="LJ3265" s="18"/>
      <c r="LK3265" s="16"/>
      <c r="LL3265" s="36"/>
      <c r="LM3265" s="36"/>
      <c r="LN3265" s="36"/>
      <c r="LO3265" s="36"/>
      <c r="LP3265" s="36"/>
      <c r="LQ3265" s="36"/>
      <c r="LR3265" s="36"/>
      <c r="LS3265" s="36"/>
      <c r="LT3265" s="36"/>
      <c r="LU3265" s="36"/>
      <c r="LV3265" s="36"/>
      <c r="LW3265" s="36"/>
      <c r="LX3265" s="36"/>
      <c r="LY3265" s="12"/>
      <c r="LZ3265" s="12"/>
      <c r="MA3265" s="12"/>
      <c r="MB3265" s="53"/>
      <c r="MD3265" s="41"/>
      <c r="ME3265" s="40"/>
      <c r="MF3265" s="44"/>
      <c r="MG3265" s="62"/>
      <c r="MH3265" s="56"/>
      <c r="MI3265" s="60"/>
      <c r="MJ3265" s="60"/>
      <c r="MK3265" s="60"/>
      <c r="ML3265" s="60"/>
      <c r="MM3265" s="46"/>
      <c r="MN3265" s="65"/>
      <c r="MO3265" s="19"/>
      <c r="MP3265" s="48"/>
      <c r="MQ3265" s="41"/>
      <c r="MR3265" s="44"/>
      <c r="MS3265" s="18"/>
      <c r="MT3265" s="16"/>
      <c r="MU3265" s="36"/>
      <c r="MV3265" s="36"/>
      <c r="MW3265" s="36"/>
      <c r="MX3265" s="36"/>
      <c r="MY3265" s="36"/>
      <c r="MZ3265" s="36"/>
      <c r="NA3265" s="36"/>
      <c r="NB3265" s="36"/>
      <c r="NC3265" s="36"/>
      <c r="ND3265" s="36"/>
      <c r="NE3265" s="36"/>
      <c r="NF3265" s="36"/>
      <c r="NG3265" s="36"/>
      <c r="NH3265" s="12"/>
      <c r="NI3265" s="12"/>
      <c r="NJ3265" s="12"/>
      <c r="NK3265" s="53"/>
      <c r="NM3265" s="41"/>
      <c r="NN3265" s="40"/>
      <c r="NO3265" s="44"/>
      <c r="NP3265" s="62"/>
      <c r="NQ3265" s="56"/>
      <c r="NR3265" s="60"/>
      <c r="NS3265" s="60"/>
      <c r="NT3265" s="60"/>
      <c r="NU3265" s="60"/>
      <c r="NV3265" s="46"/>
      <c r="NW3265" s="65"/>
      <c r="NX3265" s="19"/>
      <c r="NY3265" s="48"/>
      <c r="NZ3265" s="41"/>
      <c r="OA3265" s="44"/>
      <c r="OB3265" s="18"/>
      <c r="OC3265" s="16"/>
      <c r="OD3265" s="36"/>
      <c r="OE3265" s="36"/>
      <c r="OF3265" s="36"/>
      <c r="OG3265" s="36"/>
      <c r="OH3265" s="36"/>
      <c r="OI3265" s="36"/>
      <c r="OJ3265" s="36"/>
      <c r="OK3265" s="36"/>
      <c r="OL3265" s="36"/>
      <c r="OM3265" s="36"/>
      <c r="ON3265" s="36"/>
      <c r="OO3265" s="36"/>
      <c r="OP3265" s="36"/>
      <c r="OQ3265" s="12"/>
      <c r="OR3265" s="12"/>
      <c r="OS3265" s="12"/>
      <c r="OT3265" s="53"/>
      <c r="OV3265" s="41"/>
      <c r="OW3265" s="40"/>
      <c r="OX3265" s="44"/>
      <c r="OY3265" s="62"/>
      <c r="OZ3265" s="56"/>
      <c r="PA3265" s="60"/>
      <c r="PB3265" s="60"/>
      <c r="PC3265" s="60"/>
      <c r="PD3265" s="60"/>
      <c r="PE3265" s="46"/>
      <c r="PF3265" s="65"/>
      <c r="PG3265" s="19"/>
      <c r="PH3265" s="48"/>
      <c r="PI3265" s="41"/>
      <c r="PJ3265" s="44"/>
      <c r="PK3265" s="18"/>
      <c r="PL3265" s="16"/>
      <c r="PM3265" s="36"/>
      <c r="PN3265" s="36"/>
      <c r="PO3265" s="36"/>
      <c r="PP3265" s="36"/>
      <c r="PQ3265" s="36"/>
      <c r="PR3265" s="36"/>
      <c r="PS3265" s="36"/>
      <c r="PT3265" s="36"/>
      <c r="PU3265" s="36"/>
      <c r="PV3265" s="36"/>
      <c r="PW3265" s="36"/>
      <c r="PX3265" s="36"/>
      <c r="PY3265" s="36"/>
      <c r="PZ3265" s="12"/>
      <c r="QA3265" s="12"/>
      <c r="QB3265" s="12"/>
      <c r="QC3265" s="53"/>
      <c r="QE3265" s="41"/>
      <c r="QF3265" s="40"/>
      <c r="QG3265" s="44"/>
      <c r="QH3265" s="62"/>
      <c r="QI3265" s="56"/>
      <c r="QJ3265" s="60"/>
      <c r="QK3265" s="60"/>
      <c r="QL3265" s="60"/>
      <c r="QM3265" s="60"/>
      <c r="QN3265" s="46"/>
      <c r="QO3265" s="65"/>
      <c r="QP3265" s="19"/>
      <c r="QQ3265" s="48"/>
      <c r="QR3265" s="41"/>
      <c r="QS3265" s="44"/>
      <c r="QT3265" s="18"/>
      <c r="QU3265" s="16"/>
      <c r="QV3265" s="36"/>
      <c r="QW3265" s="36"/>
      <c r="QX3265" s="36"/>
      <c r="QY3265" s="36"/>
      <c r="QZ3265" s="36"/>
      <c r="RA3265" s="36"/>
      <c r="RB3265" s="36"/>
      <c r="RC3265" s="36"/>
      <c r="RD3265" s="36"/>
      <c r="RE3265" s="36"/>
      <c r="RF3265" s="36"/>
      <c r="RG3265" s="36"/>
      <c r="RH3265" s="36"/>
      <c r="RI3265" s="12"/>
      <c r="RJ3265" s="12"/>
      <c r="RK3265" s="12"/>
      <c r="RL3265" s="53"/>
      <c r="RN3265" s="41"/>
      <c r="RO3265" s="40"/>
      <c r="RP3265" s="44"/>
      <c r="RQ3265" s="62"/>
      <c r="RR3265" s="56"/>
      <c r="RS3265" s="60"/>
      <c r="RT3265" s="60"/>
      <c r="RU3265" s="60"/>
      <c r="RV3265" s="60"/>
      <c r="RW3265" s="46"/>
      <c r="RX3265" s="65"/>
      <c r="RY3265" s="19"/>
      <c r="RZ3265" s="48"/>
      <c r="SA3265" s="41"/>
      <c r="SB3265" s="44"/>
      <c r="SC3265" s="18"/>
      <c r="SD3265" s="16"/>
      <c r="SE3265" s="36"/>
      <c r="SF3265" s="36"/>
      <c r="SG3265" s="36"/>
      <c r="SH3265" s="36"/>
      <c r="SI3265" s="36"/>
      <c r="SJ3265" s="36"/>
      <c r="SK3265" s="36"/>
      <c r="SL3265" s="36"/>
      <c r="SM3265" s="36"/>
      <c r="SN3265" s="36"/>
      <c r="SO3265" s="36"/>
      <c r="SP3265" s="36"/>
      <c r="SQ3265" s="36"/>
      <c r="SR3265" s="12"/>
      <c r="SS3265" s="12"/>
      <c r="ST3265" s="12"/>
      <c r="SU3265" s="53"/>
      <c r="SW3265" s="41"/>
      <c r="SX3265" s="40"/>
      <c r="SY3265" s="44"/>
      <c r="SZ3265" s="62"/>
      <c r="TA3265" s="56"/>
      <c r="TB3265" s="60"/>
      <c r="TC3265" s="60"/>
      <c r="TD3265" s="60"/>
      <c r="TE3265" s="60"/>
      <c r="TF3265" s="46"/>
      <c r="TG3265" s="65"/>
      <c r="TH3265" s="19"/>
      <c r="TI3265" s="48"/>
      <c r="TJ3265" s="41"/>
      <c r="TK3265" s="44"/>
      <c r="TL3265" s="18"/>
      <c r="TM3265" s="16"/>
      <c r="TN3265" s="36"/>
      <c r="TO3265" s="36"/>
      <c r="TP3265" s="36"/>
      <c r="TQ3265" s="36"/>
      <c r="TR3265" s="36"/>
      <c r="TS3265" s="36"/>
      <c r="TT3265" s="36"/>
      <c r="TU3265" s="36"/>
      <c r="TV3265" s="36"/>
      <c r="TW3265" s="36"/>
      <c r="TX3265" s="36"/>
      <c r="TY3265" s="36"/>
      <c r="TZ3265" s="36"/>
      <c r="UA3265" s="12"/>
      <c r="UB3265" s="12"/>
      <c r="UC3265" s="12"/>
      <c r="UD3265" s="53"/>
      <c r="UF3265" s="41"/>
      <c r="UG3265" s="40"/>
      <c r="UH3265" s="44"/>
      <c r="UI3265" s="62"/>
      <c r="UJ3265" s="56"/>
      <c r="UK3265" s="60"/>
      <c r="UL3265" s="60"/>
      <c r="UM3265" s="60"/>
      <c r="UN3265" s="60"/>
      <c r="UO3265" s="46"/>
      <c r="UP3265" s="65"/>
      <c r="UQ3265" s="19"/>
      <c r="UR3265" s="48"/>
      <c r="US3265" s="41"/>
      <c r="UT3265" s="44"/>
      <c r="UU3265" s="18"/>
      <c r="UV3265" s="16"/>
      <c r="UW3265" s="36"/>
      <c r="UX3265" s="36"/>
      <c r="UY3265" s="36"/>
      <c r="UZ3265" s="36"/>
      <c r="VA3265" s="36"/>
      <c r="VB3265" s="36"/>
      <c r="VC3265" s="36"/>
      <c r="VD3265" s="36"/>
      <c r="VE3265" s="36"/>
      <c r="VF3265" s="36"/>
      <c r="VG3265" s="36"/>
      <c r="VH3265" s="36"/>
      <c r="VI3265" s="36"/>
      <c r="VJ3265" s="12"/>
      <c r="VK3265" s="12"/>
      <c r="VL3265" s="12"/>
      <c r="VM3265" s="53"/>
      <c r="VO3265" s="41"/>
      <c r="VP3265" s="40"/>
      <c r="VQ3265" s="44"/>
      <c r="VR3265" s="62"/>
      <c r="VS3265" s="56"/>
      <c r="VT3265" s="60"/>
      <c r="VU3265" s="60"/>
      <c r="VV3265" s="60"/>
      <c r="VW3265" s="60"/>
      <c r="VX3265" s="46"/>
      <c r="VY3265" s="65"/>
      <c r="VZ3265" s="19"/>
      <c r="WA3265" s="48"/>
      <c r="WB3265" s="41"/>
      <c r="WC3265" s="44"/>
      <c r="WD3265" s="18"/>
      <c r="WE3265" s="16"/>
      <c r="WF3265" s="36"/>
      <c r="WG3265" s="36"/>
      <c r="WH3265" s="36"/>
      <c r="WI3265" s="36"/>
      <c r="WJ3265" s="36"/>
      <c r="WK3265" s="36"/>
      <c r="WL3265" s="36"/>
      <c r="WM3265" s="36"/>
      <c r="WN3265" s="36"/>
      <c r="WO3265" s="36"/>
      <c r="WP3265" s="36"/>
      <c r="WQ3265" s="36"/>
      <c r="WR3265" s="36"/>
      <c r="WS3265" s="12"/>
      <c r="WT3265" s="12"/>
      <c r="WU3265" s="12"/>
      <c r="WV3265" s="53"/>
      <c r="WX3265" s="41"/>
      <c r="WY3265" s="40"/>
      <c r="WZ3265" s="44"/>
      <c r="XA3265" s="62"/>
      <c r="XB3265" s="56"/>
      <c r="XC3265" s="60"/>
      <c r="XD3265" s="60"/>
      <c r="XE3265" s="60"/>
      <c r="XF3265" s="60"/>
      <c r="XG3265" s="46"/>
      <c r="XH3265" s="65"/>
      <c r="XI3265" s="19"/>
      <c r="XJ3265" s="48"/>
      <c r="XK3265" s="41"/>
      <c r="XL3265" s="44"/>
      <c r="XM3265" s="18"/>
      <c r="XN3265" s="16"/>
      <c r="XO3265" s="36"/>
      <c r="XP3265" s="36"/>
      <c r="XQ3265" s="36"/>
      <c r="XR3265" s="36"/>
      <c r="XS3265" s="36"/>
      <c r="XT3265" s="36"/>
      <c r="XU3265" s="36"/>
      <c r="XV3265" s="36"/>
      <c r="XW3265" s="36"/>
      <c r="XX3265" s="36"/>
      <c r="XY3265" s="36"/>
      <c r="XZ3265" s="36"/>
      <c r="YA3265" s="36"/>
      <c r="YB3265" s="12"/>
      <c r="YC3265" s="12"/>
      <c r="YD3265" s="12"/>
      <c r="YE3265" s="53"/>
      <c r="YG3265" s="41"/>
      <c r="YH3265" s="40"/>
      <c r="YI3265" s="44"/>
      <c r="YJ3265" s="62"/>
      <c r="YK3265" s="56"/>
      <c r="YL3265" s="60"/>
      <c r="YM3265" s="60"/>
      <c r="YN3265" s="60"/>
      <c r="YO3265" s="60"/>
      <c r="YP3265" s="46"/>
      <c r="YQ3265" s="65"/>
      <c r="YR3265" s="19"/>
      <c r="YS3265" s="48"/>
      <c r="YT3265" s="41"/>
      <c r="YU3265" s="44"/>
      <c r="YV3265" s="18"/>
      <c r="YW3265" s="16"/>
      <c r="YX3265" s="36"/>
      <c r="YY3265" s="36"/>
      <c r="YZ3265" s="36"/>
      <c r="ZA3265" s="36"/>
      <c r="ZB3265" s="36"/>
      <c r="ZC3265" s="36"/>
      <c r="ZD3265" s="36"/>
      <c r="ZE3265" s="36"/>
      <c r="ZF3265" s="36"/>
      <c r="ZG3265" s="36"/>
      <c r="ZH3265" s="36"/>
      <c r="ZI3265" s="36"/>
      <c r="ZJ3265" s="36"/>
      <c r="ZK3265" s="12"/>
      <c r="ZL3265" s="12"/>
      <c r="ZM3265" s="12"/>
      <c r="ZN3265" s="53"/>
      <c r="ZP3265" s="41"/>
      <c r="ZQ3265" s="40"/>
      <c r="ZR3265" s="44"/>
      <c r="ZS3265" s="62"/>
      <c r="ZT3265" s="56"/>
      <c r="ZU3265" s="60"/>
      <c r="ZV3265" s="60"/>
      <c r="ZW3265" s="60"/>
      <c r="ZX3265" s="60"/>
      <c r="ZY3265" s="46"/>
      <c r="ZZ3265" s="65"/>
      <c r="AAA3265" s="19"/>
      <c r="AAB3265" s="48"/>
      <c r="AAC3265" s="41"/>
      <c r="AAD3265" s="44"/>
      <c r="AAE3265" s="18"/>
      <c r="AAF3265" s="16"/>
      <c r="AAG3265" s="36"/>
      <c r="AAH3265" s="36"/>
      <c r="AAI3265" s="36"/>
      <c r="AAJ3265" s="36"/>
      <c r="AAK3265" s="36"/>
      <c r="AAL3265" s="36"/>
      <c r="AAM3265" s="36"/>
      <c r="AAN3265" s="36"/>
      <c r="AAO3265" s="36"/>
      <c r="AAP3265" s="36"/>
      <c r="AAQ3265" s="36"/>
      <c r="AAR3265" s="36"/>
      <c r="AAS3265" s="36"/>
      <c r="AAT3265" s="12"/>
      <c r="AAU3265" s="12"/>
      <c r="AAV3265" s="12"/>
      <c r="AAW3265" s="53"/>
      <c r="AAY3265" s="41"/>
      <c r="AAZ3265" s="40"/>
      <c r="ABA3265" s="44"/>
      <c r="ABB3265" s="62"/>
      <c r="ABC3265" s="56"/>
      <c r="ABD3265" s="60"/>
      <c r="ABE3265" s="60"/>
      <c r="ABF3265" s="60"/>
      <c r="ABG3265" s="60"/>
      <c r="ABH3265" s="46"/>
      <c r="ABI3265" s="65"/>
      <c r="ABJ3265" s="19"/>
      <c r="ABK3265" s="48"/>
      <c r="ABL3265" s="41"/>
      <c r="ABM3265" s="44"/>
      <c r="ABN3265" s="18"/>
      <c r="ABO3265" s="16"/>
      <c r="ABP3265" s="36"/>
      <c r="ABQ3265" s="36"/>
      <c r="ABR3265" s="36"/>
      <c r="ABS3265" s="36"/>
      <c r="ABT3265" s="36"/>
      <c r="ABU3265" s="36"/>
      <c r="ABV3265" s="36"/>
      <c r="ABW3265" s="36"/>
      <c r="ABX3265" s="36"/>
      <c r="ABY3265" s="36"/>
      <c r="ABZ3265" s="36"/>
      <c r="ACA3265" s="36"/>
      <c r="ACB3265" s="36"/>
      <c r="ACC3265" s="12"/>
      <c r="ACD3265" s="12"/>
      <c r="ACE3265" s="12"/>
      <c r="ACF3265" s="53"/>
      <c r="ACH3265" s="41"/>
      <c r="ACI3265" s="40"/>
      <c r="ACJ3265" s="44"/>
      <c r="ACK3265" s="62"/>
      <c r="ACL3265" s="56"/>
      <c r="ACM3265" s="60"/>
      <c r="ACN3265" s="60"/>
      <c r="ACO3265" s="60"/>
      <c r="ACP3265" s="60"/>
      <c r="ACQ3265" s="46"/>
      <c r="ACR3265" s="65"/>
      <c r="ACS3265" s="19"/>
      <c r="ACT3265" s="48"/>
      <c r="ACU3265" s="41"/>
      <c r="ACV3265" s="44"/>
      <c r="ACW3265" s="18"/>
      <c r="ACX3265" s="16"/>
      <c r="ACY3265" s="36"/>
      <c r="ACZ3265" s="36"/>
      <c r="ADA3265" s="36"/>
      <c r="ADB3265" s="36"/>
      <c r="ADC3265" s="36"/>
      <c r="ADD3265" s="36"/>
      <c r="ADE3265" s="36"/>
      <c r="ADF3265" s="36"/>
      <c r="ADG3265" s="36"/>
      <c r="ADH3265" s="36"/>
      <c r="ADI3265" s="36"/>
      <c r="ADJ3265" s="36"/>
      <c r="ADK3265" s="36"/>
      <c r="ADL3265" s="12"/>
      <c r="ADM3265" s="12"/>
      <c r="ADN3265" s="12"/>
      <c r="ADO3265" s="53"/>
      <c r="ADQ3265" s="41"/>
      <c r="ADR3265" s="40"/>
      <c r="ADS3265" s="44"/>
      <c r="ADT3265" s="62"/>
      <c r="ADU3265" s="56"/>
      <c r="ADV3265" s="60"/>
      <c r="ADW3265" s="60"/>
      <c r="ADX3265" s="60"/>
      <c r="ADY3265" s="60"/>
      <c r="ADZ3265" s="46"/>
      <c r="AEA3265" s="65"/>
      <c r="AEB3265" s="19"/>
      <c r="AEC3265" s="48"/>
      <c r="AED3265" s="41"/>
      <c r="AEE3265" s="44"/>
      <c r="AEF3265" s="18"/>
      <c r="AEG3265" s="16"/>
      <c r="AEH3265" s="36"/>
      <c r="AEI3265" s="36"/>
      <c r="AEJ3265" s="36"/>
      <c r="AEK3265" s="36"/>
      <c r="AEL3265" s="36"/>
      <c r="AEM3265" s="36"/>
      <c r="AEN3265" s="36"/>
      <c r="AEO3265" s="36"/>
      <c r="AEP3265" s="36"/>
      <c r="AEQ3265" s="36"/>
      <c r="AER3265" s="36"/>
      <c r="AES3265" s="36"/>
      <c r="AET3265" s="36"/>
      <c r="AEU3265" s="12"/>
      <c r="AEV3265" s="12"/>
      <c r="AEW3265" s="12"/>
      <c r="AEX3265" s="53"/>
      <c r="AEZ3265" s="41"/>
      <c r="AFA3265" s="40"/>
      <c r="AFB3265" s="44"/>
      <c r="AFC3265" s="62"/>
      <c r="AFD3265" s="56"/>
      <c r="AFE3265" s="60"/>
      <c r="AFF3265" s="60"/>
      <c r="AFG3265" s="60"/>
      <c r="AFH3265" s="60"/>
      <c r="AFI3265" s="46"/>
      <c r="AFJ3265" s="65"/>
      <c r="AFK3265" s="19"/>
      <c r="AFL3265" s="48"/>
      <c r="AFM3265" s="41"/>
      <c r="AFN3265" s="44"/>
      <c r="AFO3265" s="18"/>
      <c r="AFP3265" s="16"/>
      <c r="AFQ3265" s="36"/>
      <c r="AFR3265" s="36"/>
      <c r="AFS3265" s="36"/>
      <c r="AFT3265" s="36"/>
      <c r="AFU3265" s="36"/>
      <c r="AFV3265" s="36"/>
      <c r="AFW3265" s="36"/>
      <c r="AFX3265" s="36"/>
      <c r="AFY3265" s="36"/>
      <c r="AFZ3265" s="36"/>
      <c r="AGA3265" s="36"/>
      <c r="AGB3265" s="36"/>
      <c r="AGC3265" s="36"/>
      <c r="AGD3265" s="12"/>
      <c r="AGE3265" s="12"/>
      <c r="AGF3265" s="12"/>
      <c r="AGG3265" s="53"/>
      <c r="AGI3265" s="41"/>
      <c r="AGJ3265" s="40"/>
      <c r="AGK3265" s="44"/>
      <c r="AGL3265" s="62"/>
      <c r="AGM3265" s="56"/>
      <c r="AGN3265" s="60"/>
      <c r="AGO3265" s="60"/>
      <c r="AGP3265" s="60"/>
      <c r="AGQ3265" s="60"/>
      <c r="AGR3265" s="46"/>
      <c r="AGS3265" s="65"/>
      <c r="AGT3265" s="19"/>
      <c r="AGU3265" s="48"/>
      <c r="AGV3265" s="41"/>
      <c r="AGW3265" s="44"/>
      <c r="AGX3265" s="18"/>
      <c r="AGY3265" s="16"/>
      <c r="AGZ3265" s="36"/>
      <c r="AHA3265" s="36"/>
      <c r="AHB3265" s="36"/>
      <c r="AHC3265" s="36"/>
      <c r="AHD3265" s="36"/>
      <c r="AHE3265" s="36"/>
      <c r="AHF3265" s="36"/>
      <c r="AHG3265" s="36"/>
      <c r="AHH3265" s="36"/>
      <c r="AHI3265" s="36"/>
      <c r="AHJ3265" s="36"/>
      <c r="AHK3265" s="36"/>
      <c r="AHL3265" s="36"/>
      <c r="AHM3265" s="12"/>
      <c r="AHN3265" s="12"/>
      <c r="AHO3265" s="12"/>
      <c r="AHP3265" s="53"/>
      <c r="AHR3265" s="41"/>
      <c r="AHS3265" s="40"/>
      <c r="AHT3265" s="44"/>
      <c r="AHU3265" s="62"/>
      <c r="AHV3265" s="56"/>
      <c r="AHW3265" s="60"/>
      <c r="AHX3265" s="60"/>
      <c r="AHY3265" s="60"/>
      <c r="AHZ3265" s="60"/>
      <c r="AIA3265" s="46"/>
      <c r="AIB3265" s="65"/>
      <c r="AIC3265" s="19"/>
      <c r="AID3265" s="48"/>
      <c r="AIE3265" s="41"/>
      <c r="AIF3265" s="44"/>
      <c r="AIG3265" s="18"/>
      <c r="AIH3265" s="16"/>
      <c r="AII3265" s="36"/>
      <c r="AIJ3265" s="36"/>
      <c r="AIK3265" s="36"/>
      <c r="AIL3265" s="36"/>
      <c r="AIM3265" s="36"/>
      <c r="AIN3265" s="36"/>
      <c r="AIO3265" s="36"/>
      <c r="AIP3265" s="36"/>
      <c r="AIQ3265" s="36"/>
      <c r="AIR3265" s="36"/>
      <c r="AIS3265" s="36"/>
      <c r="AIT3265" s="36"/>
      <c r="AIU3265" s="36"/>
      <c r="AIV3265" s="12"/>
      <c r="AIW3265" s="12"/>
      <c r="AIX3265" s="12"/>
      <c r="AIY3265" s="53"/>
      <c r="AJA3265" s="41"/>
      <c r="AJB3265" s="40"/>
      <c r="AJC3265" s="44"/>
      <c r="AJD3265" s="62"/>
      <c r="AJE3265" s="56"/>
      <c r="AJF3265" s="60"/>
      <c r="AJG3265" s="60"/>
      <c r="AJH3265" s="60"/>
      <c r="AJI3265" s="60"/>
      <c r="AJJ3265" s="46"/>
      <c r="AJK3265" s="65"/>
      <c r="AJL3265" s="19"/>
      <c r="AJM3265" s="48"/>
      <c r="AJN3265" s="41"/>
      <c r="AJO3265" s="44"/>
      <c r="AJP3265" s="18"/>
      <c r="AJQ3265" s="16"/>
      <c r="AJR3265" s="36"/>
      <c r="AJS3265" s="36"/>
      <c r="AJT3265" s="36"/>
      <c r="AJU3265" s="36"/>
      <c r="AJV3265" s="36"/>
      <c r="AJW3265" s="36"/>
      <c r="AJX3265" s="36"/>
      <c r="AJY3265" s="36"/>
      <c r="AJZ3265" s="36"/>
      <c r="AKA3265" s="36"/>
      <c r="AKB3265" s="36"/>
      <c r="AKC3265" s="36"/>
      <c r="AKD3265" s="36"/>
      <c r="AKE3265" s="12"/>
      <c r="AKF3265" s="12"/>
      <c r="AKG3265" s="12"/>
      <c r="AKH3265" s="53"/>
      <c r="AKJ3265" s="41"/>
      <c r="AKK3265" s="40"/>
      <c r="AKL3265" s="44"/>
      <c r="AKM3265" s="62"/>
      <c r="AKN3265" s="56"/>
      <c r="AKO3265" s="60"/>
      <c r="AKP3265" s="60"/>
      <c r="AKQ3265" s="60"/>
      <c r="AKR3265" s="60"/>
      <c r="AKS3265" s="46"/>
      <c r="AKT3265" s="65"/>
      <c r="AKU3265" s="19"/>
      <c r="AKV3265" s="48"/>
      <c r="AKW3265" s="41"/>
      <c r="AKX3265" s="44"/>
      <c r="AKY3265" s="18"/>
      <c r="AKZ3265" s="16"/>
      <c r="ALA3265" s="36"/>
      <c r="ALB3265" s="36"/>
      <c r="ALC3265" s="36"/>
      <c r="ALD3265" s="36"/>
      <c r="ALE3265" s="36"/>
      <c r="ALF3265" s="36"/>
      <c r="ALG3265" s="36"/>
      <c r="ALH3265" s="36"/>
      <c r="ALI3265" s="36"/>
      <c r="ALJ3265" s="36"/>
      <c r="ALK3265" s="36"/>
      <c r="ALL3265" s="36"/>
      <c r="ALM3265" s="36"/>
      <c r="ALN3265" s="12"/>
      <c r="ALO3265" s="12"/>
      <c r="ALP3265" s="12"/>
      <c r="ALQ3265" s="53"/>
      <c r="ALS3265" s="41"/>
      <c r="ALT3265" s="40"/>
      <c r="ALU3265" s="44"/>
      <c r="ALV3265" s="62"/>
      <c r="ALW3265" s="56"/>
      <c r="ALX3265" s="60"/>
      <c r="ALY3265" s="60"/>
      <c r="ALZ3265" s="60"/>
      <c r="AMA3265" s="60"/>
      <c r="AMB3265" s="46"/>
      <c r="AMC3265" s="65"/>
      <c r="AMD3265" s="19"/>
      <c r="AME3265" s="48"/>
      <c r="AMF3265" s="41"/>
      <c r="AMG3265" s="44"/>
      <c r="AMH3265" s="18"/>
      <c r="AMI3265" s="16"/>
      <c r="AMJ3265" s="36"/>
      <c r="AMK3265" s="36"/>
      <c r="AML3265" s="36"/>
      <c r="AMM3265" s="36"/>
      <c r="AMN3265" s="36"/>
      <c r="AMO3265" s="36"/>
      <c r="AMP3265" s="36"/>
      <c r="AMQ3265" s="36"/>
      <c r="AMR3265" s="36"/>
      <c r="AMS3265" s="36"/>
      <c r="AMT3265" s="36"/>
      <c r="AMU3265" s="36"/>
      <c r="AMV3265" s="36"/>
      <c r="AMW3265" s="12"/>
      <c r="AMX3265" s="12"/>
      <c r="AMY3265" s="12"/>
      <c r="AMZ3265" s="53"/>
      <c r="ANB3265" s="41"/>
      <c r="ANC3265" s="40"/>
      <c r="AND3265" s="44"/>
      <c r="ANE3265" s="62"/>
      <c r="ANF3265" s="56"/>
      <c r="ANG3265" s="60"/>
      <c r="ANH3265" s="60"/>
      <c r="ANI3265" s="60"/>
      <c r="ANJ3265" s="60"/>
      <c r="ANK3265" s="46"/>
      <c r="ANL3265" s="65"/>
      <c r="ANM3265" s="19"/>
      <c r="ANN3265" s="48"/>
      <c r="ANO3265" s="41"/>
      <c r="ANP3265" s="44"/>
      <c r="ANQ3265" s="18"/>
      <c r="ANR3265" s="16"/>
      <c r="ANS3265" s="36"/>
      <c r="ANT3265" s="36"/>
      <c r="ANU3265" s="36"/>
      <c r="ANV3265" s="36"/>
      <c r="ANW3265" s="36"/>
      <c r="ANX3265" s="36"/>
      <c r="ANY3265" s="36"/>
      <c r="ANZ3265" s="36"/>
      <c r="AOA3265" s="36"/>
      <c r="AOB3265" s="36"/>
      <c r="AOC3265" s="36"/>
      <c r="AOD3265" s="36"/>
      <c r="AOE3265" s="36"/>
      <c r="AOF3265" s="12"/>
      <c r="AOG3265" s="12"/>
      <c r="AOH3265" s="12"/>
      <c r="AOI3265" s="53"/>
      <c r="AOK3265" s="41"/>
      <c r="AOL3265" s="40"/>
      <c r="AOM3265" s="44"/>
      <c r="AON3265" s="62"/>
      <c r="AOO3265" s="56"/>
      <c r="AOP3265" s="60"/>
      <c r="AOQ3265" s="60"/>
      <c r="AOR3265" s="60"/>
      <c r="AOS3265" s="60"/>
      <c r="AOT3265" s="46"/>
      <c r="AOU3265" s="65"/>
      <c r="AOV3265" s="19"/>
      <c r="AOW3265" s="48"/>
      <c r="AOX3265" s="41"/>
      <c r="AOY3265" s="44"/>
      <c r="AOZ3265" s="18"/>
      <c r="APA3265" s="16"/>
      <c r="APB3265" s="36"/>
      <c r="APC3265" s="36"/>
      <c r="APD3265" s="36"/>
      <c r="APE3265" s="36"/>
      <c r="APF3265" s="36"/>
      <c r="APG3265" s="36"/>
      <c r="APH3265" s="36"/>
      <c r="API3265" s="36"/>
      <c r="APJ3265" s="36"/>
      <c r="APK3265" s="36"/>
      <c r="APL3265" s="36"/>
      <c r="APM3265" s="36"/>
      <c r="APN3265" s="36"/>
      <c r="APO3265" s="12"/>
      <c r="APP3265" s="12"/>
      <c r="APQ3265" s="12"/>
      <c r="APR3265" s="53"/>
      <c r="APT3265" s="41"/>
      <c r="APU3265" s="40"/>
      <c r="APV3265" s="44"/>
      <c r="APW3265" s="62"/>
      <c r="APX3265" s="56"/>
      <c r="APY3265" s="60"/>
      <c r="APZ3265" s="60"/>
      <c r="AQA3265" s="60"/>
      <c r="AQB3265" s="60"/>
      <c r="AQC3265" s="46"/>
      <c r="AQD3265" s="65"/>
      <c r="AQE3265" s="19"/>
      <c r="AQF3265" s="48"/>
      <c r="AQG3265" s="41"/>
      <c r="AQH3265" s="44"/>
      <c r="AQI3265" s="18"/>
      <c r="AQJ3265" s="16"/>
      <c r="AQK3265" s="36"/>
      <c r="AQL3265" s="36"/>
      <c r="AQM3265" s="36"/>
      <c r="AQN3265" s="36"/>
      <c r="AQO3265" s="36"/>
      <c r="AQP3265" s="36"/>
      <c r="AQQ3265" s="36"/>
      <c r="AQR3265" s="36"/>
      <c r="AQS3265" s="36"/>
      <c r="AQT3265" s="36"/>
      <c r="AQU3265" s="36"/>
      <c r="AQV3265" s="36"/>
      <c r="AQW3265" s="36"/>
      <c r="AQX3265" s="12"/>
      <c r="AQY3265" s="12"/>
      <c r="AQZ3265" s="12"/>
      <c r="ARA3265" s="53"/>
      <c r="ARC3265" s="41"/>
      <c r="ARD3265" s="40"/>
      <c r="ARE3265" s="44"/>
      <c r="ARF3265" s="62"/>
      <c r="ARG3265" s="56"/>
      <c r="ARH3265" s="60"/>
      <c r="ARI3265" s="60"/>
      <c r="ARJ3265" s="60"/>
      <c r="ARK3265" s="60"/>
      <c r="ARL3265" s="46"/>
      <c r="ARM3265" s="65"/>
      <c r="ARN3265" s="19"/>
      <c r="ARO3265" s="48"/>
      <c r="ARP3265" s="41"/>
      <c r="ARQ3265" s="44"/>
      <c r="ARR3265" s="18"/>
      <c r="ARS3265" s="16"/>
      <c r="ART3265" s="36"/>
      <c r="ARU3265" s="36"/>
      <c r="ARV3265" s="36"/>
      <c r="ARW3265" s="36"/>
      <c r="ARX3265" s="36"/>
      <c r="ARY3265" s="36"/>
      <c r="ARZ3265" s="36"/>
      <c r="ASA3265" s="36"/>
      <c r="ASB3265" s="36"/>
      <c r="ASC3265" s="36"/>
      <c r="ASD3265" s="36"/>
      <c r="ASE3265" s="36"/>
      <c r="ASF3265" s="36"/>
      <c r="ASG3265" s="12"/>
      <c r="ASH3265" s="12"/>
      <c r="ASI3265" s="12"/>
      <c r="ASJ3265" s="53"/>
      <c r="ASL3265" s="41"/>
      <c r="ASM3265" s="40"/>
      <c r="ASN3265" s="44"/>
      <c r="ASO3265" s="62"/>
      <c r="ASP3265" s="56"/>
      <c r="ASQ3265" s="60"/>
      <c r="ASR3265" s="60"/>
      <c r="ASS3265" s="60"/>
      <c r="AST3265" s="60"/>
      <c r="ASU3265" s="46"/>
      <c r="ASV3265" s="65"/>
      <c r="ASW3265" s="19"/>
      <c r="ASX3265" s="48"/>
      <c r="ASY3265" s="41"/>
      <c r="ASZ3265" s="44"/>
      <c r="ATA3265" s="18"/>
      <c r="ATB3265" s="16"/>
      <c r="ATC3265" s="36"/>
      <c r="ATD3265" s="36"/>
      <c r="ATE3265" s="36"/>
      <c r="ATF3265" s="36"/>
      <c r="ATG3265" s="36"/>
      <c r="ATH3265" s="36"/>
      <c r="ATI3265" s="36"/>
      <c r="ATJ3265" s="36"/>
      <c r="ATK3265" s="36"/>
      <c r="ATL3265" s="36"/>
      <c r="ATM3265" s="36"/>
      <c r="ATN3265" s="36"/>
      <c r="ATO3265" s="36"/>
      <c r="ATP3265" s="12"/>
      <c r="ATQ3265" s="12"/>
      <c r="ATR3265" s="12"/>
      <c r="ATS3265" s="53"/>
      <c r="ATU3265" s="41"/>
      <c r="ATV3265" s="40"/>
      <c r="ATW3265" s="44"/>
      <c r="ATX3265" s="62"/>
      <c r="ATY3265" s="56"/>
      <c r="ATZ3265" s="60"/>
      <c r="AUA3265" s="60"/>
      <c r="AUB3265" s="60"/>
      <c r="AUC3265" s="60"/>
      <c r="AUD3265" s="46"/>
      <c r="AUE3265" s="65"/>
      <c r="AUF3265" s="19"/>
      <c r="AUG3265" s="48"/>
      <c r="AUH3265" s="41"/>
      <c r="AUI3265" s="44"/>
      <c r="AUJ3265" s="18"/>
      <c r="AUK3265" s="16"/>
      <c r="AUL3265" s="36"/>
      <c r="AUM3265" s="36"/>
      <c r="AUN3265" s="36"/>
      <c r="AUO3265" s="36"/>
      <c r="AUP3265" s="36"/>
      <c r="AUQ3265" s="36"/>
      <c r="AUR3265" s="36"/>
      <c r="AUS3265" s="36"/>
      <c r="AUT3265" s="36"/>
      <c r="AUU3265" s="36"/>
      <c r="AUV3265" s="36"/>
      <c r="AUW3265" s="36"/>
      <c r="AUX3265" s="36"/>
      <c r="AUY3265" s="12"/>
      <c r="AUZ3265" s="12"/>
      <c r="AVA3265" s="12"/>
      <c r="AVB3265" s="53"/>
      <c r="AVD3265" s="41"/>
      <c r="AVE3265" s="40"/>
      <c r="AVF3265" s="44"/>
      <c r="AVG3265" s="62"/>
      <c r="AVH3265" s="56"/>
      <c r="AVI3265" s="60"/>
      <c r="AVJ3265" s="60"/>
      <c r="AVK3265" s="60"/>
      <c r="AVL3265" s="60"/>
      <c r="AVM3265" s="46"/>
      <c r="AVN3265" s="65"/>
      <c r="AVO3265" s="19"/>
      <c r="AVP3265" s="48"/>
      <c r="AVQ3265" s="41"/>
      <c r="AVR3265" s="44"/>
      <c r="AVS3265" s="18"/>
      <c r="AVT3265" s="16"/>
      <c r="AVU3265" s="36"/>
      <c r="AVV3265" s="36"/>
      <c r="AVW3265" s="36"/>
      <c r="AVX3265" s="36"/>
      <c r="AVY3265" s="36"/>
      <c r="AVZ3265" s="36"/>
      <c r="AWA3265" s="36"/>
      <c r="AWB3265" s="36"/>
      <c r="AWC3265" s="36"/>
      <c r="AWD3265" s="36"/>
      <c r="AWE3265" s="36"/>
      <c r="AWF3265" s="36"/>
      <c r="AWG3265" s="36"/>
      <c r="AWH3265" s="12"/>
      <c r="AWI3265" s="12"/>
      <c r="AWJ3265" s="12"/>
      <c r="AWK3265" s="53"/>
      <c r="AWM3265" s="41"/>
      <c r="AWN3265" s="40"/>
      <c r="AWO3265" s="44"/>
      <c r="AWP3265" s="62"/>
      <c r="AWQ3265" s="56"/>
      <c r="AWR3265" s="60"/>
      <c r="AWS3265" s="60"/>
      <c r="AWT3265" s="60"/>
      <c r="AWU3265" s="60"/>
      <c r="AWV3265" s="46"/>
      <c r="AWW3265" s="65"/>
      <c r="AWX3265" s="19"/>
      <c r="AWY3265" s="48"/>
      <c r="AWZ3265" s="41"/>
      <c r="AXA3265" s="44"/>
      <c r="AXB3265" s="18"/>
      <c r="AXC3265" s="16"/>
      <c r="AXD3265" s="36"/>
      <c r="AXE3265" s="36"/>
      <c r="AXF3265" s="36"/>
      <c r="AXG3265" s="36"/>
      <c r="AXH3265" s="36"/>
      <c r="AXI3265" s="36"/>
      <c r="AXJ3265" s="36"/>
      <c r="AXK3265" s="36"/>
      <c r="AXL3265" s="36"/>
      <c r="AXM3265" s="36"/>
      <c r="AXN3265" s="36"/>
      <c r="AXO3265" s="36"/>
      <c r="AXP3265" s="36"/>
      <c r="AXQ3265" s="12"/>
      <c r="AXR3265" s="12"/>
      <c r="AXS3265" s="12"/>
      <c r="AXT3265" s="53"/>
      <c r="AXV3265" s="41"/>
      <c r="AXW3265" s="40"/>
      <c r="AXX3265" s="44"/>
      <c r="AXY3265" s="62"/>
      <c r="AXZ3265" s="56"/>
      <c r="AYA3265" s="60"/>
      <c r="AYB3265" s="60"/>
      <c r="AYC3265" s="60"/>
      <c r="AYD3265" s="60"/>
      <c r="AYE3265" s="46"/>
      <c r="AYF3265" s="65"/>
      <c r="AYG3265" s="19"/>
      <c r="AYH3265" s="48"/>
      <c r="AYI3265" s="41"/>
      <c r="AYJ3265" s="44"/>
      <c r="AYK3265" s="18"/>
      <c r="AYL3265" s="16"/>
      <c r="AYM3265" s="36"/>
      <c r="AYN3265" s="36"/>
      <c r="AYO3265" s="36"/>
      <c r="AYP3265" s="36"/>
      <c r="AYQ3265" s="36"/>
      <c r="AYR3265" s="36"/>
      <c r="AYS3265" s="36"/>
      <c r="AYT3265" s="36"/>
      <c r="AYU3265" s="36"/>
      <c r="AYV3265" s="36"/>
      <c r="AYW3265" s="36"/>
      <c r="AYX3265" s="36"/>
      <c r="AYY3265" s="36"/>
      <c r="AYZ3265" s="12"/>
      <c r="AZA3265" s="12"/>
      <c r="AZB3265" s="12"/>
      <c r="AZC3265" s="53"/>
      <c r="AZE3265" s="41"/>
      <c r="AZF3265" s="40"/>
      <c r="AZG3265" s="44"/>
      <c r="AZH3265" s="62"/>
      <c r="AZI3265" s="56"/>
      <c r="AZJ3265" s="60"/>
      <c r="AZK3265" s="60"/>
      <c r="AZL3265" s="60"/>
      <c r="AZM3265" s="60"/>
      <c r="AZN3265" s="46"/>
      <c r="AZO3265" s="65"/>
      <c r="AZP3265" s="19"/>
      <c r="AZQ3265" s="48"/>
      <c r="AZR3265" s="41"/>
      <c r="AZS3265" s="44"/>
      <c r="AZT3265" s="18"/>
      <c r="AZU3265" s="16"/>
      <c r="AZV3265" s="36"/>
      <c r="AZW3265" s="36"/>
      <c r="AZX3265" s="36"/>
      <c r="AZY3265" s="36"/>
      <c r="AZZ3265" s="36"/>
      <c r="BAA3265" s="36"/>
      <c r="BAB3265" s="36"/>
      <c r="BAC3265" s="36"/>
      <c r="BAD3265" s="36"/>
      <c r="BAE3265" s="36"/>
      <c r="BAF3265" s="36"/>
      <c r="BAG3265" s="36"/>
      <c r="BAH3265" s="36"/>
      <c r="BAI3265" s="12"/>
      <c r="BAJ3265" s="12"/>
      <c r="BAK3265" s="12"/>
      <c r="BAL3265" s="53"/>
      <c r="BAN3265" s="41"/>
      <c r="BAO3265" s="40"/>
      <c r="BAP3265" s="44"/>
      <c r="BAQ3265" s="62"/>
      <c r="BAR3265" s="56"/>
      <c r="BAS3265" s="60"/>
      <c r="BAT3265" s="60"/>
      <c r="BAU3265" s="60"/>
      <c r="BAV3265" s="60"/>
      <c r="BAW3265" s="46"/>
      <c r="BAX3265" s="65"/>
      <c r="BAY3265" s="19"/>
      <c r="BAZ3265" s="48"/>
      <c r="BBA3265" s="41"/>
      <c r="BBB3265" s="44"/>
      <c r="BBC3265" s="18"/>
      <c r="BBD3265" s="16"/>
      <c r="BBE3265" s="36"/>
      <c r="BBF3265" s="36"/>
      <c r="BBG3265" s="36"/>
      <c r="BBH3265" s="36"/>
      <c r="BBI3265" s="36"/>
      <c r="BBJ3265" s="36"/>
      <c r="BBK3265" s="36"/>
      <c r="BBL3265" s="36"/>
      <c r="BBM3265" s="36"/>
      <c r="BBN3265" s="36"/>
      <c r="BBO3265" s="36"/>
      <c r="BBP3265" s="36"/>
      <c r="BBQ3265" s="36"/>
      <c r="BBR3265" s="12"/>
      <c r="BBS3265" s="12"/>
      <c r="BBT3265" s="12"/>
      <c r="BBU3265" s="53"/>
      <c r="BBW3265" s="41"/>
      <c r="BBX3265" s="40"/>
      <c r="BBY3265" s="44"/>
      <c r="BBZ3265" s="62"/>
      <c r="BCA3265" s="56"/>
      <c r="BCB3265" s="60"/>
      <c r="BCC3265" s="60"/>
      <c r="BCD3265" s="60"/>
      <c r="BCE3265" s="60"/>
      <c r="BCF3265" s="46"/>
      <c r="BCG3265" s="65"/>
      <c r="BCH3265" s="19"/>
      <c r="BCI3265" s="48"/>
      <c r="BCJ3265" s="41"/>
      <c r="BCK3265" s="44"/>
      <c r="BCL3265" s="18"/>
      <c r="BCM3265" s="16"/>
      <c r="BCN3265" s="36"/>
      <c r="BCO3265" s="36"/>
      <c r="BCP3265" s="36"/>
      <c r="BCQ3265" s="36"/>
      <c r="BCR3265" s="36"/>
      <c r="BCS3265" s="36"/>
      <c r="BCT3265" s="36"/>
      <c r="BCU3265" s="36"/>
      <c r="BCV3265" s="36"/>
      <c r="BCW3265" s="36"/>
      <c r="BCX3265" s="36"/>
      <c r="BCY3265" s="36"/>
      <c r="BCZ3265" s="36"/>
      <c r="BDA3265" s="12"/>
      <c r="BDB3265" s="12"/>
      <c r="BDC3265" s="12"/>
      <c r="BDD3265" s="53"/>
      <c r="BDF3265" s="41"/>
      <c r="BDG3265" s="40"/>
      <c r="BDH3265" s="44"/>
      <c r="BDI3265" s="62"/>
      <c r="BDJ3265" s="56"/>
      <c r="BDK3265" s="60"/>
      <c r="BDL3265" s="60"/>
      <c r="BDM3265" s="60"/>
      <c r="BDN3265" s="60"/>
      <c r="BDO3265" s="46"/>
      <c r="BDP3265" s="65"/>
      <c r="BDQ3265" s="19"/>
      <c r="BDR3265" s="48"/>
      <c r="BDS3265" s="41"/>
      <c r="BDT3265" s="44"/>
      <c r="BDU3265" s="18"/>
      <c r="BDV3265" s="16"/>
      <c r="BDW3265" s="36"/>
      <c r="BDX3265" s="36"/>
      <c r="BDY3265" s="36"/>
      <c r="BDZ3265" s="36"/>
      <c r="BEA3265" s="36"/>
      <c r="BEB3265" s="36"/>
      <c r="BEC3265" s="36"/>
      <c r="BED3265" s="36"/>
      <c r="BEE3265" s="36"/>
      <c r="BEF3265" s="36"/>
      <c r="BEG3265" s="36"/>
      <c r="BEH3265" s="36"/>
      <c r="BEI3265" s="36"/>
      <c r="BEJ3265" s="12"/>
      <c r="BEK3265" s="12"/>
      <c r="BEL3265" s="12"/>
      <c r="BEM3265" s="53"/>
      <c r="BEO3265" s="41"/>
      <c r="BEP3265" s="40"/>
      <c r="BEQ3265" s="44"/>
      <c r="BER3265" s="62"/>
      <c r="BES3265" s="56"/>
      <c r="BET3265" s="60"/>
      <c r="BEU3265" s="60"/>
      <c r="BEV3265" s="60"/>
      <c r="BEW3265" s="60"/>
      <c r="BEX3265" s="46"/>
      <c r="BEY3265" s="65"/>
      <c r="BEZ3265" s="19"/>
      <c r="BFA3265" s="48"/>
      <c r="BFB3265" s="41"/>
      <c r="BFC3265" s="44"/>
      <c r="BFD3265" s="18"/>
      <c r="BFE3265" s="16"/>
      <c r="BFF3265" s="36"/>
      <c r="BFG3265" s="36"/>
      <c r="BFH3265" s="36"/>
      <c r="BFI3265" s="36"/>
      <c r="BFJ3265" s="36"/>
      <c r="BFK3265" s="36"/>
      <c r="BFL3265" s="36"/>
      <c r="BFM3265" s="36"/>
      <c r="BFN3265" s="36"/>
      <c r="BFO3265" s="36"/>
      <c r="BFP3265" s="36"/>
      <c r="BFQ3265" s="36"/>
      <c r="BFR3265" s="36"/>
      <c r="BFS3265" s="12"/>
      <c r="BFT3265" s="12"/>
      <c r="BFU3265" s="12"/>
      <c r="BFV3265" s="53"/>
      <c r="BFX3265" s="41"/>
      <c r="BFY3265" s="40"/>
      <c r="BFZ3265" s="44"/>
      <c r="BGA3265" s="62"/>
      <c r="BGB3265" s="56"/>
      <c r="BGC3265" s="60"/>
      <c r="BGD3265" s="60"/>
      <c r="BGE3265" s="60"/>
      <c r="BGF3265" s="60"/>
      <c r="BGG3265" s="46"/>
      <c r="BGH3265" s="65"/>
      <c r="BGI3265" s="19"/>
      <c r="BGJ3265" s="48"/>
      <c r="BGK3265" s="41"/>
      <c r="BGL3265" s="44"/>
      <c r="BGM3265" s="18"/>
      <c r="BGN3265" s="16"/>
      <c r="BGO3265" s="36"/>
      <c r="BGP3265" s="36"/>
      <c r="BGQ3265" s="36"/>
      <c r="BGR3265" s="36"/>
      <c r="BGS3265" s="36"/>
      <c r="BGT3265" s="36"/>
      <c r="BGU3265" s="36"/>
      <c r="BGV3265" s="36"/>
      <c r="BGW3265" s="36"/>
      <c r="BGX3265" s="36"/>
      <c r="BGY3265" s="36"/>
      <c r="BGZ3265" s="36"/>
      <c r="BHA3265" s="36"/>
      <c r="BHB3265" s="12"/>
      <c r="BHC3265" s="12"/>
      <c r="BHD3265" s="12"/>
      <c r="BHE3265" s="53"/>
      <c r="BHG3265" s="41"/>
      <c r="BHH3265" s="40"/>
      <c r="BHI3265" s="44"/>
      <c r="BHJ3265" s="62"/>
      <c r="BHK3265" s="56"/>
      <c r="BHL3265" s="60"/>
      <c r="BHM3265" s="60"/>
      <c r="BHN3265" s="60"/>
      <c r="BHO3265" s="60"/>
      <c r="BHP3265" s="46"/>
      <c r="BHQ3265" s="65"/>
      <c r="BHR3265" s="19"/>
      <c r="BHS3265" s="48"/>
      <c r="BHT3265" s="41"/>
      <c r="BHU3265" s="44"/>
      <c r="BHV3265" s="18"/>
      <c r="BHW3265" s="16"/>
      <c r="BHX3265" s="36"/>
      <c r="BHY3265" s="36"/>
      <c r="BHZ3265" s="36"/>
      <c r="BIA3265" s="36"/>
      <c r="BIB3265" s="36"/>
      <c r="BIC3265" s="36"/>
      <c r="BID3265" s="36"/>
      <c r="BIE3265" s="36"/>
      <c r="BIF3265" s="36"/>
      <c r="BIG3265" s="36"/>
      <c r="BIH3265" s="36"/>
      <c r="BII3265" s="36"/>
      <c r="BIJ3265" s="36"/>
      <c r="BIK3265" s="12"/>
      <c r="BIL3265" s="12"/>
      <c r="BIM3265" s="12"/>
      <c r="BIN3265" s="53"/>
      <c r="BIP3265" s="41"/>
      <c r="BIQ3265" s="40"/>
      <c r="BIR3265" s="44"/>
      <c r="BIS3265" s="62"/>
      <c r="BIT3265" s="56"/>
      <c r="BIU3265" s="60"/>
      <c r="BIV3265" s="60"/>
      <c r="BIW3265" s="60"/>
      <c r="BIX3265" s="60"/>
      <c r="BIY3265" s="46"/>
      <c r="BIZ3265" s="65"/>
      <c r="BJA3265" s="19"/>
      <c r="BJB3265" s="48"/>
      <c r="BJC3265" s="41"/>
      <c r="BJD3265" s="44"/>
      <c r="BJE3265" s="18"/>
      <c r="BJF3265" s="16"/>
      <c r="BJG3265" s="36"/>
      <c r="BJH3265" s="36"/>
      <c r="BJI3265" s="36"/>
      <c r="BJJ3265" s="36"/>
      <c r="BJK3265" s="36"/>
      <c r="BJL3265" s="36"/>
      <c r="BJM3265" s="36"/>
      <c r="BJN3265" s="36"/>
      <c r="BJO3265" s="36"/>
      <c r="BJP3265" s="36"/>
      <c r="BJQ3265" s="36"/>
      <c r="BJR3265" s="36"/>
      <c r="BJS3265" s="36"/>
      <c r="BJT3265" s="12"/>
      <c r="BJU3265" s="12"/>
      <c r="BJV3265" s="12"/>
      <c r="BJW3265" s="53"/>
      <c r="BJY3265" s="41"/>
      <c r="BJZ3265" s="40"/>
      <c r="BKA3265" s="44"/>
      <c r="BKB3265" s="62"/>
      <c r="BKC3265" s="56"/>
      <c r="BKD3265" s="60"/>
      <c r="BKE3265" s="60"/>
      <c r="BKF3265" s="60"/>
      <c r="BKG3265" s="60"/>
      <c r="BKH3265" s="46"/>
      <c r="BKI3265" s="65"/>
      <c r="BKJ3265" s="19"/>
      <c r="BKK3265" s="48"/>
      <c r="BKL3265" s="41"/>
      <c r="BKM3265" s="44"/>
      <c r="BKN3265" s="18"/>
      <c r="BKO3265" s="16"/>
      <c r="BKP3265" s="36"/>
      <c r="BKQ3265" s="36"/>
      <c r="BKR3265" s="36"/>
      <c r="BKS3265" s="36"/>
      <c r="BKT3265" s="36"/>
      <c r="BKU3265" s="36"/>
      <c r="BKV3265" s="36"/>
      <c r="BKW3265" s="36"/>
      <c r="BKX3265" s="36"/>
      <c r="BKY3265" s="36"/>
      <c r="BKZ3265" s="36"/>
      <c r="BLA3265" s="36"/>
      <c r="BLB3265" s="36"/>
      <c r="BLC3265" s="12"/>
      <c r="BLD3265" s="12"/>
      <c r="BLE3265" s="12"/>
      <c r="BLF3265" s="53"/>
      <c r="BLH3265" s="41"/>
      <c r="BLI3265" s="40"/>
      <c r="BLJ3265" s="44"/>
      <c r="BLK3265" s="62"/>
      <c r="BLL3265" s="56"/>
      <c r="BLM3265" s="60"/>
      <c r="BLN3265" s="60"/>
      <c r="BLO3265" s="60"/>
      <c r="BLP3265" s="60"/>
      <c r="BLQ3265" s="46"/>
      <c r="BLR3265" s="65"/>
      <c r="BLS3265" s="19"/>
      <c r="BLT3265" s="48"/>
      <c r="BLU3265" s="41"/>
      <c r="BLV3265" s="44"/>
      <c r="BLW3265" s="18"/>
      <c r="BLX3265" s="16"/>
      <c r="BLY3265" s="36"/>
      <c r="BLZ3265" s="36"/>
      <c r="BMA3265" s="36"/>
      <c r="BMB3265" s="36"/>
      <c r="BMC3265" s="36"/>
      <c r="BMD3265" s="36"/>
      <c r="BME3265" s="36"/>
      <c r="BMF3265" s="36"/>
      <c r="BMG3265" s="36"/>
      <c r="BMH3265" s="36"/>
      <c r="BMI3265" s="36"/>
      <c r="BMJ3265" s="36"/>
      <c r="BMK3265" s="36"/>
      <c r="BML3265" s="12"/>
      <c r="BMM3265" s="12"/>
      <c r="BMN3265" s="12"/>
      <c r="BMO3265" s="53"/>
      <c r="BMQ3265" s="41"/>
      <c r="BMR3265" s="40"/>
      <c r="BMS3265" s="44"/>
      <c r="BMT3265" s="62"/>
      <c r="BMU3265" s="56"/>
      <c r="BMV3265" s="60"/>
      <c r="BMW3265" s="60"/>
      <c r="BMX3265" s="60"/>
      <c r="BMY3265" s="60"/>
      <c r="BMZ3265" s="46"/>
      <c r="BNA3265" s="65"/>
      <c r="BNB3265" s="19"/>
      <c r="BNC3265" s="48"/>
      <c r="BND3265" s="41"/>
      <c r="BNE3265" s="44"/>
      <c r="BNF3265" s="18"/>
      <c r="BNG3265" s="16"/>
      <c r="BNH3265" s="36"/>
      <c r="BNI3265" s="36"/>
      <c r="BNJ3265" s="36"/>
      <c r="BNK3265" s="36"/>
      <c r="BNL3265" s="36"/>
      <c r="BNM3265" s="36"/>
      <c r="BNN3265" s="36"/>
      <c r="BNO3265" s="36"/>
      <c r="BNP3265" s="36"/>
      <c r="BNQ3265" s="36"/>
      <c r="BNR3265" s="36"/>
      <c r="BNS3265" s="36"/>
      <c r="BNT3265" s="36"/>
      <c r="BNU3265" s="12"/>
      <c r="BNV3265" s="12"/>
      <c r="BNW3265" s="12"/>
      <c r="BNX3265" s="53"/>
      <c r="BNZ3265" s="41"/>
      <c r="BOA3265" s="40"/>
      <c r="BOB3265" s="44"/>
      <c r="BOC3265" s="62"/>
      <c r="BOD3265" s="56"/>
      <c r="BOE3265" s="60"/>
      <c r="BOF3265" s="60"/>
      <c r="BOG3265" s="60"/>
      <c r="BOH3265" s="60"/>
      <c r="BOI3265" s="46"/>
      <c r="BOJ3265" s="65"/>
      <c r="BOK3265" s="19"/>
      <c r="BOL3265" s="48"/>
      <c r="BOM3265" s="41"/>
      <c r="BON3265" s="44"/>
      <c r="BOO3265" s="18"/>
      <c r="BOP3265" s="16"/>
      <c r="BOQ3265" s="36"/>
      <c r="BOR3265" s="36"/>
      <c r="BOS3265" s="36"/>
      <c r="BOT3265" s="36"/>
      <c r="BOU3265" s="36"/>
      <c r="BOV3265" s="36"/>
      <c r="BOW3265" s="36"/>
      <c r="BOX3265" s="36"/>
      <c r="BOY3265" s="36"/>
      <c r="BOZ3265" s="36"/>
      <c r="BPA3265" s="36"/>
      <c r="BPB3265" s="36"/>
      <c r="BPC3265" s="36"/>
      <c r="BPD3265" s="12"/>
      <c r="BPE3265" s="12"/>
      <c r="BPF3265" s="12"/>
      <c r="BPG3265" s="53"/>
      <c r="BPI3265" s="41"/>
      <c r="BPJ3265" s="40"/>
      <c r="BPK3265" s="44"/>
      <c r="BPL3265" s="62"/>
      <c r="BPM3265" s="56"/>
      <c r="BPN3265" s="60"/>
      <c r="BPO3265" s="60"/>
      <c r="BPP3265" s="60"/>
      <c r="BPQ3265" s="60"/>
      <c r="BPR3265" s="46"/>
      <c r="BPS3265" s="65"/>
      <c r="BPT3265" s="19"/>
      <c r="BPU3265" s="48"/>
      <c r="BPV3265" s="41"/>
      <c r="BPW3265" s="44"/>
      <c r="BPX3265" s="18"/>
      <c r="BPY3265" s="16"/>
      <c r="BPZ3265" s="36"/>
      <c r="BQA3265" s="36"/>
      <c r="BQB3265" s="36"/>
      <c r="BQC3265" s="36"/>
      <c r="BQD3265" s="36"/>
      <c r="BQE3265" s="36"/>
      <c r="BQF3265" s="36"/>
      <c r="BQG3265" s="36"/>
      <c r="BQH3265" s="36"/>
      <c r="BQI3265" s="36"/>
      <c r="BQJ3265" s="36"/>
      <c r="BQK3265" s="36"/>
      <c r="BQL3265" s="36"/>
      <c r="BQM3265" s="12"/>
      <c r="BQN3265" s="12"/>
      <c r="BQO3265" s="12"/>
      <c r="BQP3265" s="53"/>
      <c r="BQR3265" s="41"/>
      <c r="BQS3265" s="40"/>
      <c r="BQT3265" s="44"/>
      <c r="BQU3265" s="62"/>
      <c r="BQV3265" s="56"/>
      <c r="BQW3265" s="60"/>
      <c r="BQX3265" s="60"/>
      <c r="BQY3265" s="60"/>
      <c r="BQZ3265" s="60"/>
      <c r="BRA3265" s="46"/>
      <c r="BRB3265" s="65"/>
      <c r="BRC3265" s="19"/>
      <c r="BRD3265" s="48"/>
      <c r="BRE3265" s="41"/>
      <c r="BRF3265" s="44"/>
      <c r="BRG3265" s="18"/>
      <c r="BRH3265" s="16"/>
      <c r="BRI3265" s="36"/>
      <c r="BRJ3265" s="36"/>
      <c r="BRK3265" s="36"/>
      <c r="BRL3265" s="36"/>
      <c r="BRM3265" s="36"/>
      <c r="BRN3265" s="36"/>
      <c r="BRO3265" s="36"/>
      <c r="BRP3265" s="36"/>
      <c r="BRQ3265" s="36"/>
      <c r="BRR3265" s="36"/>
      <c r="BRS3265" s="36"/>
      <c r="BRT3265" s="36"/>
      <c r="BRU3265" s="36"/>
      <c r="BRV3265" s="12"/>
      <c r="BRW3265" s="12"/>
      <c r="BRX3265" s="12"/>
      <c r="BRY3265" s="53"/>
      <c r="BSA3265" s="41"/>
      <c r="BSB3265" s="40"/>
      <c r="BSC3265" s="44"/>
      <c r="BSD3265" s="62"/>
      <c r="BSE3265" s="56"/>
      <c r="BSF3265" s="60"/>
      <c r="BSG3265" s="60"/>
      <c r="BSH3265" s="60"/>
      <c r="BSI3265" s="60"/>
      <c r="BSJ3265" s="46"/>
      <c r="BSK3265" s="65"/>
      <c r="BSL3265" s="19"/>
      <c r="BSM3265" s="48"/>
      <c r="BSN3265" s="41"/>
      <c r="BSO3265" s="44"/>
      <c r="BSP3265" s="18"/>
      <c r="BSQ3265" s="16"/>
      <c r="BSR3265" s="36"/>
      <c r="BSS3265" s="36"/>
      <c r="BST3265" s="36"/>
      <c r="BSU3265" s="36"/>
      <c r="BSV3265" s="36"/>
      <c r="BSW3265" s="36"/>
      <c r="BSX3265" s="36"/>
      <c r="BSY3265" s="36"/>
      <c r="BSZ3265" s="36"/>
      <c r="BTA3265" s="36"/>
      <c r="BTB3265" s="36"/>
      <c r="BTC3265" s="36"/>
      <c r="BTD3265" s="36"/>
      <c r="BTE3265" s="12"/>
      <c r="BTF3265" s="12"/>
      <c r="BTG3265" s="12"/>
      <c r="BTH3265" s="53"/>
      <c r="BTJ3265" s="41"/>
      <c r="BTK3265" s="40"/>
      <c r="BTL3265" s="44"/>
      <c r="BTM3265" s="62"/>
      <c r="BTN3265" s="56"/>
      <c r="BTO3265" s="60"/>
      <c r="BTP3265" s="60"/>
      <c r="BTQ3265" s="60"/>
      <c r="BTR3265" s="60"/>
      <c r="BTS3265" s="46"/>
      <c r="BTT3265" s="65"/>
      <c r="BTU3265" s="19"/>
      <c r="BTV3265" s="48"/>
      <c r="BTW3265" s="41"/>
      <c r="BTX3265" s="44"/>
      <c r="BTY3265" s="18"/>
      <c r="BTZ3265" s="16"/>
      <c r="BUA3265" s="36"/>
      <c r="BUB3265" s="36"/>
      <c r="BUC3265" s="36"/>
      <c r="BUD3265" s="36"/>
      <c r="BUE3265" s="36"/>
      <c r="BUF3265" s="36"/>
      <c r="BUG3265" s="36"/>
      <c r="BUH3265" s="36"/>
      <c r="BUI3265" s="36"/>
      <c r="BUJ3265" s="36"/>
      <c r="BUK3265" s="36"/>
      <c r="BUL3265" s="36"/>
      <c r="BUM3265" s="36"/>
      <c r="BUN3265" s="12"/>
      <c r="BUO3265" s="12"/>
      <c r="BUP3265" s="12"/>
      <c r="BUQ3265" s="53"/>
      <c r="BUS3265" s="41"/>
      <c r="BUT3265" s="40"/>
      <c r="BUU3265" s="44"/>
      <c r="BUV3265" s="62"/>
      <c r="BUW3265" s="56"/>
      <c r="BUX3265" s="60"/>
      <c r="BUY3265" s="60"/>
      <c r="BUZ3265" s="60"/>
      <c r="BVA3265" s="60"/>
      <c r="BVB3265" s="46"/>
      <c r="BVC3265" s="65"/>
      <c r="BVD3265" s="19"/>
      <c r="BVE3265" s="48"/>
      <c r="BVF3265" s="41"/>
      <c r="BVG3265" s="44"/>
      <c r="BVH3265" s="18"/>
      <c r="BVI3265" s="16"/>
      <c r="BVJ3265" s="36"/>
      <c r="BVK3265" s="36"/>
      <c r="BVL3265" s="36"/>
      <c r="BVM3265" s="36"/>
      <c r="BVN3265" s="36"/>
      <c r="BVO3265" s="36"/>
      <c r="BVP3265" s="36"/>
      <c r="BVQ3265" s="36"/>
      <c r="BVR3265" s="36"/>
      <c r="BVS3265" s="36"/>
      <c r="BVT3265" s="36"/>
      <c r="BVU3265" s="36"/>
      <c r="BVV3265" s="36"/>
      <c r="BVW3265" s="12"/>
      <c r="BVX3265" s="12"/>
      <c r="BVY3265" s="12"/>
      <c r="BVZ3265" s="53"/>
      <c r="BWB3265" s="41"/>
      <c r="BWC3265" s="40"/>
      <c r="BWD3265" s="44"/>
      <c r="BWE3265" s="62"/>
      <c r="BWF3265" s="56"/>
      <c r="BWG3265" s="60"/>
      <c r="BWH3265" s="60"/>
      <c r="BWI3265" s="60"/>
      <c r="BWJ3265" s="60"/>
      <c r="BWK3265" s="46"/>
      <c r="BWL3265" s="65"/>
      <c r="BWM3265" s="19"/>
      <c r="BWN3265" s="48"/>
      <c r="BWO3265" s="41"/>
      <c r="BWP3265" s="44"/>
      <c r="BWQ3265" s="18"/>
      <c r="BWR3265" s="16"/>
      <c r="BWS3265" s="36"/>
      <c r="BWT3265" s="36"/>
      <c r="BWU3265" s="36"/>
      <c r="BWV3265" s="36"/>
      <c r="BWW3265" s="36"/>
      <c r="BWX3265" s="36"/>
      <c r="BWY3265" s="36"/>
      <c r="BWZ3265" s="36"/>
      <c r="BXA3265" s="36"/>
      <c r="BXB3265" s="36"/>
      <c r="BXC3265" s="36"/>
      <c r="BXD3265" s="36"/>
      <c r="BXE3265" s="36"/>
      <c r="BXF3265" s="12"/>
      <c r="BXG3265" s="12"/>
      <c r="BXH3265" s="12"/>
      <c r="BXI3265" s="53"/>
      <c r="BXK3265" s="41"/>
      <c r="BXL3265" s="40"/>
      <c r="BXM3265" s="44"/>
      <c r="BXN3265" s="62"/>
      <c r="BXO3265" s="56"/>
      <c r="BXP3265" s="60"/>
      <c r="BXQ3265" s="60"/>
      <c r="BXR3265" s="60"/>
      <c r="BXS3265" s="60"/>
      <c r="BXT3265" s="46"/>
      <c r="BXU3265" s="65"/>
      <c r="BXV3265" s="19"/>
      <c r="BXW3265" s="48"/>
      <c r="BXX3265" s="41"/>
      <c r="BXY3265" s="44"/>
      <c r="BXZ3265" s="18"/>
      <c r="BYA3265" s="16"/>
      <c r="BYB3265" s="36"/>
      <c r="BYC3265" s="36"/>
      <c r="BYD3265" s="36"/>
      <c r="BYE3265" s="36"/>
      <c r="BYF3265" s="36"/>
      <c r="BYG3265" s="36"/>
      <c r="BYH3265" s="36"/>
      <c r="BYI3265" s="36"/>
      <c r="BYJ3265" s="36"/>
      <c r="BYK3265" s="36"/>
      <c r="BYL3265" s="36"/>
      <c r="BYM3265" s="36"/>
      <c r="BYN3265" s="36"/>
      <c r="BYO3265" s="12"/>
      <c r="BYP3265" s="12"/>
      <c r="BYQ3265" s="12"/>
      <c r="BYR3265" s="53"/>
      <c r="BYT3265" s="41"/>
      <c r="BYU3265" s="40"/>
      <c r="BYV3265" s="44"/>
      <c r="BYW3265" s="62"/>
      <c r="BYX3265" s="56"/>
      <c r="BYY3265" s="60"/>
      <c r="BYZ3265" s="60"/>
      <c r="BZA3265" s="60"/>
      <c r="BZB3265" s="60"/>
      <c r="BZC3265" s="46"/>
      <c r="BZD3265" s="65"/>
      <c r="BZE3265" s="19"/>
      <c r="BZF3265" s="48"/>
      <c r="BZG3265" s="41"/>
      <c r="BZH3265" s="44"/>
      <c r="BZI3265" s="18"/>
      <c r="BZJ3265" s="16"/>
      <c r="BZK3265" s="36"/>
      <c r="BZL3265" s="36"/>
      <c r="BZM3265" s="36"/>
      <c r="BZN3265" s="36"/>
      <c r="BZO3265" s="36"/>
      <c r="BZP3265" s="36"/>
      <c r="BZQ3265" s="36"/>
      <c r="BZR3265" s="36"/>
      <c r="BZS3265" s="36"/>
      <c r="BZT3265" s="36"/>
      <c r="BZU3265" s="36"/>
      <c r="BZV3265" s="36"/>
      <c r="BZW3265" s="36"/>
      <c r="BZX3265" s="12"/>
      <c r="BZY3265" s="12"/>
      <c r="BZZ3265" s="12"/>
      <c r="CAA3265" s="53"/>
      <c r="CAC3265" s="41"/>
      <c r="CAD3265" s="40"/>
      <c r="CAE3265" s="44"/>
      <c r="CAF3265" s="62"/>
      <c r="CAG3265" s="56"/>
      <c r="CAH3265" s="60"/>
      <c r="CAI3265" s="60"/>
      <c r="CAJ3265" s="60"/>
      <c r="CAK3265" s="60"/>
      <c r="CAL3265" s="46"/>
      <c r="CAM3265" s="65"/>
      <c r="CAN3265" s="19"/>
      <c r="CAO3265" s="48"/>
      <c r="CAP3265" s="41"/>
      <c r="CAQ3265" s="44"/>
      <c r="CAR3265" s="18"/>
      <c r="CAS3265" s="16"/>
      <c r="CAT3265" s="36"/>
      <c r="CAU3265" s="36"/>
      <c r="CAV3265" s="36"/>
      <c r="CAW3265" s="36"/>
      <c r="CAX3265" s="36"/>
      <c r="CAY3265" s="36"/>
      <c r="CAZ3265" s="36"/>
      <c r="CBA3265" s="36"/>
      <c r="CBB3265" s="36"/>
      <c r="CBC3265" s="36"/>
      <c r="CBD3265" s="36"/>
      <c r="CBE3265" s="36"/>
      <c r="CBF3265" s="36"/>
      <c r="CBG3265" s="12"/>
      <c r="CBH3265" s="12"/>
      <c r="CBI3265" s="12"/>
      <c r="CBJ3265" s="53"/>
      <c r="CBL3265" s="41"/>
      <c r="CBM3265" s="40"/>
      <c r="CBN3265" s="44"/>
      <c r="CBO3265" s="62"/>
      <c r="CBP3265" s="56"/>
      <c r="CBQ3265" s="60"/>
      <c r="CBR3265" s="60"/>
      <c r="CBS3265" s="60"/>
      <c r="CBT3265" s="60"/>
      <c r="CBU3265" s="46"/>
      <c r="CBV3265" s="65"/>
      <c r="CBW3265" s="19"/>
      <c r="CBX3265" s="48"/>
      <c r="CBY3265" s="41"/>
      <c r="CBZ3265" s="44"/>
      <c r="CCA3265" s="18"/>
      <c r="CCB3265" s="16"/>
      <c r="CCC3265" s="36"/>
      <c r="CCD3265" s="36"/>
      <c r="CCE3265" s="36"/>
      <c r="CCF3265" s="36"/>
      <c r="CCG3265" s="36"/>
      <c r="CCH3265" s="36"/>
      <c r="CCI3265" s="36"/>
      <c r="CCJ3265" s="36"/>
      <c r="CCK3265" s="36"/>
      <c r="CCL3265" s="36"/>
      <c r="CCM3265" s="36"/>
      <c r="CCN3265" s="36"/>
      <c r="CCO3265" s="36"/>
      <c r="CCP3265" s="12"/>
      <c r="CCQ3265" s="12"/>
      <c r="CCR3265" s="12"/>
      <c r="CCS3265" s="53"/>
      <c r="CCU3265" s="41"/>
      <c r="CCV3265" s="40"/>
      <c r="CCW3265" s="44"/>
      <c r="CCX3265" s="62"/>
      <c r="CCY3265" s="56"/>
      <c r="CCZ3265" s="60"/>
      <c r="CDA3265" s="60"/>
      <c r="CDB3265" s="60"/>
      <c r="CDC3265" s="60"/>
      <c r="CDD3265" s="46"/>
      <c r="CDE3265" s="65"/>
      <c r="CDF3265" s="19"/>
      <c r="CDG3265" s="48"/>
      <c r="CDH3265" s="41"/>
      <c r="CDI3265" s="44"/>
      <c r="CDJ3265" s="18"/>
      <c r="CDK3265" s="16"/>
      <c r="CDL3265" s="36"/>
      <c r="CDM3265" s="36"/>
      <c r="CDN3265" s="36"/>
      <c r="CDO3265" s="36"/>
      <c r="CDP3265" s="36"/>
      <c r="CDQ3265" s="36"/>
      <c r="CDR3265" s="36"/>
      <c r="CDS3265" s="36"/>
      <c r="CDT3265" s="36"/>
      <c r="CDU3265" s="36"/>
      <c r="CDV3265" s="36"/>
      <c r="CDW3265" s="36"/>
      <c r="CDX3265" s="36"/>
      <c r="CDY3265" s="12"/>
      <c r="CDZ3265" s="12"/>
      <c r="CEA3265" s="12"/>
      <c r="CEB3265" s="53"/>
      <c r="CED3265" s="41"/>
      <c r="CEE3265" s="40"/>
      <c r="CEF3265" s="44"/>
      <c r="CEG3265" s="62"/>
      <c r="CEH3265" s="56"/>
      <c r="CEI3265" s="60"/>
      <c r="CEJ3265" s="60"/>
      <c r="CEK3265" s="60"/>
      <c r="CEL3265" s="60"/>
      <c r="CEM3265" s="46"/>
      <c r="CEN3265" s="65"/>
      <c r="CEO3265" s="19"/>
      <c r="CEP3265" s="48"/>
      <c r="CEQ3265" s="41"/>
      <c r="CER3265" s="44"/>
      <c r="CES3265" s="18"/>
      <c r="CET3265" s="16"/>
      <c r="CEU3265" s="36"/>
      <c r="CEV3265" s="36"/>
      <c r="CEW3265" s="36"/>
      <c r="CEX3265" s="36"/>
      <c r="CEY3265" s="36"/>
      <c r="CEZ3265" s="36"/>
      <c r="CFA3265" s="36"/>
      <c r="CFB3265" s="36"/>
      <c r="CFC3265" s="36"/>
      <c r="CFD3265" s="36"/>
      <c r="CFE3265" s="36"/>
      <c r="CFF3265" s="36"/>
      <c r="CFG3265" s="36"/>
      <c r="CFH3265" s="12"/>
      <c r="CFI3265" s="12"/>
      <c r="CFJ3265" s="12"/>
      <c r="CFK3265" s="53"/>
      <c r="CFM3265" s="41"/>
      <c r="CFN3265" s="40"/>
      <c r="CFO3265" s="44"/>
      <c r="CFP3265" s="62"/>
      <c r="CFQ3265" s="56"/>
      <c r="CFR3265" s="60"/>
      <c r="CFS3265" s="60"/>
      <c r="CFT3265" s="60"/>
      <c r="CFU3265" s="60"/>
      <c r="CFV3265" s="46"/>
      <c r="CFW3265" s="65"/>
      <c r="CFX3265" s="19"/>
      <c r="CFY3265" s="48"/>
      <c r="CFZ3265" s="41"/>
      <c r="CGA3265" s="44"/>
      <c r="CGB3265" s="18"/>
      <c r="CGC3265" s="16"/>
      <c r="CGD3265" s="36"/>
      <c r="CGE3265" s="36"/>
      <c r="CGF3265" s="36"/>
      <c r="CGG3265" s="36"/>
      <c r="CGH3265" s="36"/>
      <c r="CGI3265" s="36"/>
      <c r="CGJ3265" s="36"/>
      <c r="CGK3265" s="36"/>
      <c r="CGL3265" s="36"/>
      <c r="CGM3265" s="36"/>
      <c r="CGN3265" s="36"/>
      <c r="CGO3265" s="36"/>
      <c r="CGP3265" s="36"/>
      <c r="CGQ3265" s="12"/>
      <c r="CGR3265" s="12"/>
      <c r="CGS3265" s="12"/>
      <c r="CGT3265" s="53"/>
      <c r="CGV3265" s="41"/>
      <c r="CGW3265" s="40"/>
      <c r="CGX3265" s="44"/>
      <c r="CGY3265" s="62"/>
      <c r="CGZ3265" s="56"/>
      <c r="CHA3265" s="60"/>
      <c r="CHB3265" s="60"/>
      <c r="CHC3265" s="60"/>
      <c r="CHD3265" s="60"/>
      <c r="CHE3265" s="46"/>
      <c r="CHF3265" s="65"/>
      <c r="CHG3265" s="19"/>
      <c r="CHH3265" s="48"/>
      <c r="CHI3265" s="41"/>
      <c r="CHJ3265" s="44"/>
      <c r="CHK3265" s="18"/>
      <c r="CHL3265" s="16"/>
      <c r="CHM3265" s="36"/>
      <c r="CHN3265" s="36"/>
      <c r="CHO3265" s="36"/>
      <c r="CHP3265" s="36"/>
      <c r="CHQ3265" s="36"/>
      <c r="CHR3265" s="36"/>
      <c r="CHS3265" s="36"/>
      <c r="CHT3265" s="36"/>
      <c r="CHU3265" s="36"/>
      <c r="CHV3265" s="36"/>
      <c r="CHW3265" s="36"/>
      <c r="CHX3265" s="36"/>
      <c r="CHY3265" s="36"/>
      <c r="CHZ3265" s="12"/>
      <c r="CIA3265" s="12"/>
      <c r="CIB3265" s="12"/>
      <c r="CIC3265" s="53"/>
      <c r="CIE3265" s="41"/>
      <c r="CIF3265" s="40"/>
      <c r="CIG3265" s="44"/>
      <c r="CIH3265" s="62"/>
      <c r="CII3265" s="56"/>
      <c r="CIJ3265" s="60"/>
      <c r="CIK3265" s="60"/>
      <c r="CIL3265" s="60"/>
      <c r="CIM3265" s="60"/>
      <c r="CIN3265" s="46"/>
      <c r="CIO3265" s="65"/>
      <c r="CIP3265" s="19"/>
      <c r="CIQ3265" s="48"/>
      <c r="CIR3265" s="41"/>
      <c r="CIS3265" s="44"/>
      <c r="CIT3265" s="18"/>
      <c r="CIU3265" s="16"/>
      <c r="CIV3265" s="36"/>
      <c r="CIW3265" s="36"/>
      <c r="CIX3265" s="36"/>
      <c r="CIY3265" s="36"/>
      <c r="CIZ3265" s="36"/>
      <c r="CJA3265" s="36"/>
      <c r="CJB3265" s="36"/>
      <c r="CJC3265" s="36"/>
      <c r="CJD3265" s="36"/>
      <c r="CJE3265" s="36"/>
      <c r="CJF3265" s="36"/>
      <c r="CJG3265" s="36"/>
      <c r="CJH3265" s="36"/>
      <c r="CJI3265" s="12"/>
      <c r="CJJ3265" s="12"/>
      <c r="CJK3265" s="12"/>
      <c r="CJL3265" s="53"/>
      <c r="CJN3265" s="41"/>
      <c r="CJO3265" s="40"/>
      <c r="CJP3265" s="44"/>
      <c r="CJQ3265" s="62"/>
      <c r="CJR3265" s="56"/>
      <c r="CJS3265" s="60"/>
      <c r="CJT3265" s="60"/>
      <c r="CJU3265" s="60"/>
      <c r="CJV3265" s="60"/>
      <c r="CJW3265" s="46"/>
      <c r="CJX3265" s="65"/>
      <c r="CJY3265" s="19"/>
      <c r="CJZ3265" s="48"/>
      <c r="CKA3265" s="41"/>
      <c r="CKB3265" s="44"/>
      <c r="CKC3265" s="18"/>
      <c r="CKD3265" s="16"/>
      <c r="CKE3265" s="36"/>
      <c r="CKF3265" s="36"/>
      <c r="CKG3265" s="36"/>
      <c r="CKH3265" s="36"/>
      <c r="CKI3265" s="36"/>
      <c r="CKJ3265" s="36"/>
      <c r="CKK3265" s="36"/>
      <c r="CKL3265" s="36"/>
      <c r="CKM3265" s="36"/>
      <c r="CKN3265" s="36"/>
      <c r="CKO3265" s="36"/>
      <c r="CKP3265" s="36"/>
      <c r="CKQ3265" s="36"/>
      <c r="CKR3265" s="12"/>
      <c r="CKS3265" s="12"/>
      <c r="CKT3265" s="12"/>
      <c r="CKU3265" s="53"/>
      <c r="CKW3265" s="41"/>
      <c r="CKX3265" s="40"/>
      <c r="CKY3265" s="44"/>
      <c r="CKZ3265" s="62"/>
      <c r="CLA3265" s="56"/>
      <c r="CLB3265" s="60"/>
      <c r="CLC3265" s="60"/>
      <c r="CLD3265" s="60"/>
      <c r="CLE3265" s="60"/>
      <c r="CLF3265" s="46"/>
      <c r="CLG3265" s="65"/>
      <c r="CLH3265" s="19"/>
      <c r="CLI3265" s="48"/>
      <c r="CLJ3265" s="41"/>
      <c r="CLK3265" s="44"/>
      <c r="CLL3265" s="18"/>
      <c r="CLM3265" s="16"/>
      <c r="CLN3265" s="36"/>
      <c r="CLO3265" s="36"/>
      <c r="CLP3265" s="36"/>
      <c r="CLQ3265" s="36"/>
      <c r="CLR3265" s="36"/>
      <c r="CLS3265" s="36"/>
      <c r="CLT3265" s="36"/>
      <c r="CLU3265" s="36"/>
      <c r="CLV3265" s="36"/>
      <c r="CLW3265" s="36"/>
      <c r="CLX3265" s="36"/>
      <c r="CLY3265" s="36"/>
      <c r="CLZ3265" s="36"/>
      <c r="CMA3265" s="12"/>
      <c r="CMB3265" s="12"/>
      <c r="CMC3265" s="12"/>
      <c r="CMD3265" s="53"/>
      <c r="CMF3265" s="41"/>
      <c r="CMG3265" s="40"/>
      <c r="CMH3265" s="44"/>
      <c r="CMI3265" s="62"/>
      <c r="CMJ3265" s="56"/>
      <c r="CMK3265" s="60"/>
      <c r="CML3265" s="60"/>
      <c r="CMM3265" s="60"/>
      <c r="CMN3265" s="60"/>
      <c r="CMO3265" s="46"/>
      <c r="CMP3265" s="65"/>
      <c r="CMQ3265" s="19"/>
      <c r="CMR3265" s="48"/>
      <c r="CMS3265" s="41"/>
      <c r="CMT3265" s="44"/>
      <c r="CMU3265" s="18"/>
      <c r="CMV3265" s="16"/>
      <c r="CMW3265" s="36"/>
      <c r="CMX3265" s="36"/>
      <c r="CMY3265" s="36"/>
      <c r="CMZ3265" s="36"/>
      <c r="CNA3265" s="36"/>
      <c r="CNB3265" s="36"/>
      <c r="CNC3265" s="36"/>
      <c r="CND3265" s="36"/>
      <c r="CNE3265" s="36"/>
      <c r="CNF3265" s="36"/>
      <c r="CNG3265" s="36"/>
      <c r="CNH3265" s="36"/>
      <c r="CNI3265" s="36"/>
      <c r="CNJ3265" s="12"/>
      <c r="CNK3265" s="12"/>
      <c r="CNL3265" s="12"/>
      <c r="CNM3265" s="53"/>
      <c r="CNO3265" s="41"/>
      <c r="CNP3265" s="40"/>
      <c r="CNQ3265" s="44"/>
      <c r="CNR3265" s="62"/>
      <c r="CNS3265" s="56"/>
      <c r="CNT3265" s="60"/>
      <c r="CNU3265" s="60"/>
      <c r="CNV3265" s="60"/>
      <c r="CNW3265" s="60"/>
      <c r="CNX3265" s="46"/>
      <c r="CNY3265" s="65"/>
      <c r="CNZ3265" s="19"/>
      <c r="COA3265" s="48"/>
      <c r="COB3265" s="41"/>
      <c r="COC3265" s="44"/>
      <c r="COD3265" s="18"/>
      <c r="COE3265" s="16"/>
      <c r="COF3265" s="36"/>
      <c r="COG3265" s="36"/>
      <c r="COH3265" s="36"/>
      <c r="COI3265" s="36"/>
      <c r="COJ3265" s="36"/>
      <c r="COK3265" s="36"/>
      <c r="COL3265" s="36"/>
      <c r="COM3265" s="36"/>
      <c r="CON3265" s="36"/>
      <c r="COO3265" s="36"/>
      <c r="COP3265" s="36"/>
      <c r="COQ3265" s="36"/>
      <c r="COR3265" s="36"/>
      <c r="COS3265" s="12"/>
      <c r="COT3265" s="12"/>
      <c r="COU3265" s="12"/>
      <c r="COV3265" s="53"/>
      <c r="COX3265" s="41"/>
      <c r="COY3265" s="40"/>
      <c r="COZ3265" s="44"/>
      <c r="CPA3265" s="62"/>
      <c r="CPB3265" s="56"/>
      <c r="CPC3265" s="60"/>
      <c r="CPD3265" s="60"/>
      <c r="CPE3265" s="60"/>
      <c r="CPF3265" s="60"/>
      <c r="CPG3265" s="46"/>
      <c r="CPH3265" s="65"/>
      <c r="CPI3265" s="19"/>
      <c r="CPJ3265" s="48"/>
      <c r="CPK3265" s="41"/>
      <c r="CPL3265" s="44"/>
      <c r="CPM3265" s="18"/>
      <c r="CPN3265" s="16"/>
      <c r="CPO3265" s="36"/>
      <c r="CPP3265" s="36"/>
      <c r="CPQ3265" s="36"/>
      <c r="CPR3265" s="36"/>
      <c r="CPS3265" s="36"/>
      <c r="CPT3265" s="36"/>
      <c r="CPU3265" s="36"/>
      <c r="CPV3265" s="36"/>
      <c r="CPW3265" s="36"/>
      <c r="CPX3265" s="36"/>
      <c r="CPY3265" s="36"/>
      <c r="CPZ3265" s="36"/>
      <c r="CQA3265" s="36"/>
      <c r="CQB3265" s="12"/>
      <c r="CQC3265" s="12"/>
      <c r="CQD3265" s="12"/>
      <c r="CQE3265" s="53"/>
      <c r="CQG3265" s="41"/>
      <c r="CQH3265" s="40"/>
      <c r="CQI3265" s="44"/>
      <c r="CQJ3265" s="62"/>
      <c r="CQK3265" s="56"/>
      <c r="CQL3265" s="60"/>
      <c r="CQM3265" s="60"/>
      <c r="CQN3265" s="60"/>
      <c r="CQO3265" s="60"/>
      <c r="CQP3265" s="46"/>
      <c r="CQQ3265" s="65"/>
      <c r="CQR3265" s="19"/>
      <c r="CQS3265" s="48"/>
      <c r="CQT3265" s="41"/>
      <c r="CQU3265" s="44"/>
      <c r="CQV3265" s="18"/>
      <c r="CQW3265" s="16"/>
      <c r="CQX3265" s="36"/>
      <c r="CQY3265" s="36"/>
      <c r="CQZ3265" s="36"/>
      <c r="CRA3265" s="36"/>
      <c r="CRB3265" s="36"/>
      <c r="CRC3265" s="36"/>
      <c r="CRD3265" s="36"/>
      <c r="CRE3265" s="36"/>
      <c r="CRF3265" s="36"/>
      <c r="CRG3265" s="36"/>
      <c r="CRH3265" s="36"/>
      <c r="CRI3265" s="36"/>
      <c r="CRJ3265" s="36"/>
      <c r="CRK3265" s="12"/>
      <c r="CRL3265" s="12"/>
      <c r="CRM3265" s="12"/>
      <c r="CRN3265" s="53"/>
      <c r="CRP3265" s="41"/>
      <c r="CRQ3265" s="40"/>
      <c r="CRR3265" s="44"/>
      <c r="CRS3265" s="62"/>
      <c r="CRT3265" s="56"/>
      <c r="CRU3265" s="60"/>
      <c r="CRV3265" s="60"/>
      <c r="CRW3265" s="60"/>
      <c r="CRX3265" s="60"/>
      <c r="CRY3265" s="46"/>
      <c r="CRZ3265" s="65"/>
      <c r="CSA3265" s="19"/>
      <c r="CSB3265" s="48"/>
      <c r="CSC3265" s="41"/>
      <c r="CSD3265" s="44"/>
      <c r="CSE3265" s="18"/>
      <c r="CSF3265" s="16"/>
      <c r="CSG3265" s="36"/>
      <c r="CSH3265" s="36"/>
      <c r="CSI3265" s="36"/>
      <c r="CSJ3265" s="36"/>
      <c r="CSK3265" s="36"/>
      <c r="CSL3265" s="36"/>
      <c r="CSM3265" s="36"/>
      <c r="CSN3265" s="36"/>
      <c r="CSO3265" s="36"/>
      <c r="CSP3265" s="36"/>
      <c r="CSQ3265" s="36"/>
      <c r="CSR3265" s="36"/>
      <c r="CSS3265" s="36"/>
      <c r="CST3265" s="12"/>
      <c r="CSU3265" s="12"/>
      <c r="CSV3265" s="12"/>
      <c r="CSW3265" s="53"/>
      <c r="CSY3265" s="41"/>
      <c r="CSZ3265" s="40"/>
      <c r="CTA3265" s="44"/>
      <c r="CTB3265" s="62"/>
      <c r="CTC3265" s="56"/>
      <c r="CTD3265" s="60"/>
      <c r="CTE3265" s="60"/>
      <c r="CTF3265" s="60"/>
      <c r="CTG3265" s="60"/>
      <c r="CTH3265" s="46"/>
      <c r="CTI3265" s="65"/>
      <c r="CTJ3265" s="19"/>
      <c r="CTK3265" s="48"/>
      <c r="CTL3265" s="41"/>
      <c r="CTM3265" s="44"/>
      <c r="CTN3265" s="18"/>
      <c r="CTO3265" s="16"/>
      <c r="CTP3265" s="36"/>
      <c r="CTQ3265" s="36"/>
      <c r="CTR3265" s="36"/>
      <c r="CTS3265" s="36"/>
      <c r="CTT3265" s="36"/>
      <c r="CTU3265" s="36"/>
      <c r="CTV3265" s="36"/>
      <c r="CTW3265" s="36"/>
      <c r="CTX3265" s="36"/>
      <c r="CTY3265" s="36"/>
      <c r="CTZ3265" s="36"/>
      <c r="CUA3265" s="36"/>
      <c r="CUB3265" s="36"/>
      <c r="CUC3265" s="12"/>
      <c r="CUD3265" s="12"/>
      <c r="CUE3265" s="12"/>
      <c r="CUF3265" s="53"/>
      <c r="CUH3265" s="41"/>
      <c r="CUI3265" s="40"/>
      <c r="CUJ3265" s="44"/>
      <c r="CUK3265" s="62"/>
      <c r="CUL3265" s="56"/>
      <c r="CUM3265" s="60"/>
      <c r="CUN3265" s="60"/>
      <c r="CUO3265" s="60"/>
      <c r="CUP3265" s="60"/>
      <c r="CUQ3265" s="46"/>
      <c r="CUR3265" s="65"/>
      <c r="CUS3265" s="19"/>
      <c r="CUT3265" s="48"/>
      <c r="CUU3265" s="41"/>
      <c r="CUV3265" s="44"/>
      <c r="CUW3265" s="18"/>
      <c r="CUX3265" s="16"/>
      <c r="CUY3265" s="36"/>
      <c r="CUZ3265" s="36"/>
      <c r="CVA3265" s="36"/>
      <c r="CVB3265" s="36"/>
      <c r="CVC3265" s="36"/>
      <c r="CVD3265" s="36"/>
      <c r="CVE3265" s="36"/>
      <c r="CVF3265" s="36"/>
      <c r="CVG3265" s="36"/>
      <c r="CVH3265" s="36"/>
      <c r="CVI3265" s="36"/>
      <c r="CVJ3265" s="36"/>
      <c r="CVK3265" s="36"/>
      <c r="CVL3265" s="12"/>
      <c r="CVM3265" s="12"/>
      <c r="CVN3265" s="12"/>
      <c r="CVO3265" s="53"/>
      <c r="CVQ3265" s="41"/>
      <c r="CVR3265" s="40"/>
      <c r="CVS3265" s="44"/>
      <c r="CVT3265" s="62"/>
      <c r="CVU3265" s="56"/>
      <c r="CVV3265" s="60"/>
      <c r="CVW3265" s="60"/>
      <c r="CVX3265" s="60"/>
      <c r="CVY3265" s="60"/>
      <c r="CVZ3265" s="46"/>
      <c r="CWA3265" s="65"/>
      <c r="CWB3265" s="19"/>
      <c r="CWC3265" s="48"/>
      <c r="CWD3265" s="41"/>
      <c r="CWE3265" s="44"/>
      <c r="CWF3265" s="18"/>
      <c r="CWG3265" s="16"/>
      <c r="CWH3265" s="36"/>
      <c r="CWI3265" s="36"/>
      <c r="CWJ3265" s="36"/>
      <c r="CWK3265" s="36"/>
      <c r="CWL3265" s="36"/>
      <c r="CWM3265" s="36"/>
      <c r="CWN3265" s="36"/>
      <c r="CWO3265" s="36"/>
      <c r="CWP3265" s="36"/>
      <c r="CWQ3265" s="36"/>
      <c r="CWR3265" s="36"/>
      <c r="CWS3265" s="36"/>
      <c r="CWT3265" s="36"/>
      <c r="CWU3265" s="12"/>
      <c r="CWV3265" s="12"/>
      <c r="CWW3265" s="12"/>
      <c r="CWX3265" s="53"/>
      <c r="CWZ3265" s="41"/>
      <c r="CXA3265" s="40"/>
      <c r="CXB3265" s="44"/>
      <c r="CXC3265" s="62"/>
      <c r="CXD3265" s="56"/>
      <c r="CXE3265" s="60"/>
      <c r="CXF3265" s="60"/>
      <c r="CXG3265" s="60"/>
      <c r="CXH3265" s="60"/>
      <c r="CXI3265" s="46"/>
      <c r="CXJ3265" s="65"/>
      <c r="CXK3265" s="19"/>
      <c r="CXL3265" s="48"/>
      <c r="CXM3265" s="41"/>
      <c r="CXN3265" s="44"/>
      <c r="CXO3265" s="18"/>
      <c r="CXP3265" s="16"/>
      <c r="CXQ3265" s="36"/>
      <c r="CXR3265" s="36"/>
      <c r="CXS3265" s="36"/>
      <c r="CXT3265" s="36"/>
      <c r="CXU3265" s="36"/>
      <c r="CXV3265" s="36"/>
      <c r="CXW3265" s="36"/>
      <c r="CXX3265" s="36"/>
      <c r="CXY3265" s="36"/>
      <c r="CXZ3265" s="36"/>
      <c r="CYA3265" s="36"/>
      <c r="CYB3265" s="36"/>
      <c r="CYC3265" s="36"/>
      <c r="CYD3265" s="12"/>
      <c r="CYE3265" s="12"/>
      <c r="CYF3265" s="12"/>
      <c r="CYG3265" s="53"/>
      <c r="CYI3265" s="41"/>
      <c r="CYJ3265" s="40"/>
      <c r="CYK3265" s="44"/>
      <c r="CYL3265" s="62"/>
      <c r="CYM3265" s="56"/>
      <c r="CYN3265" s="60"/>
      <c r="CYO3265" s="60"/>
      <c r="CYP3265" s="60"/>
      <c r="CYQ3265" s="60"/>
      <c r="CYR3265" s="46"/>
      <c r="CYS3265" s="65"/>
      <c r="CYT3265" s="19"/>
      <c r="CYU3265" s="48"/>
      <c r="CYV3265" s="41"/>
      <c r="CYW3265" s="44"/>
      <c r="CYX3265" s="18"/>
      <c r="CYY3265" s="16"/>
      <c r="CYZ3265" s="36"/>
      <c r="CZA3265" s="36"/>
      <c r="CZB3265" s="36"/>
      <c r="CZC3265" s="36"/>
      <c r="CZD3265" s="36"/>
      <c r="CZE3265" s="36"/>
      <c r="CZF3265" s="36"/>
      <c r="CZG3265" s="36"/>
      <c r="CZH3265" s="36"/>
      <c r="CZI3265" s="36"/>
      <c r="CZJ3265" s="36"/>
      <c r="CZK3265" s="36"/>
      <c r="CZL3265" s="36"/>
      <c r="CZM3265" s="12"/>
      <c r="CZN3265" s="12"/>
      <c r="CZO3265" s="12"/>
      <c r="CZP3265" s="53"/>
      <c r="CZR3265" s="41"/>
      <c r="CZS3265" s="40"/>
      <c r="CZT3265" s="44"/>
      <c r="CZU3265" s="62"/>
      <c r="CZV3265" s="56"/>
      <c r="CZW3265" s="60"/>
      <c r="CZX3265" s="60"/>
      <c r="CZY3265" s="60"/>
      <c r="CZZ3265" s="60"/>
      <c r="DAA3265" s="46"/>
      <c r="DAB3265" s="65"/>
      <c r="DAC3265" s="19"/>
      <c r="DAD3265" s="48"/>
      <c r="DAE3265" s="41"/>
      <c r="DAF3265" s="44"/>
      <c r="DAG3265" s="18"/>
      <c r="DAH3265" s="16"/>
      <c r="DAI3265" s="36"/>
      <c r="DAJ3265" s="36"/>
      <c r="DAK3265" s="36"/>
      <c r="DAL3265" s="36"/>
      <c r="DAM3265" s="36"/>
      <c r="DAN3265" s="36"/>
      <c r="DAO3265" s="36"/>
      <c r="DAP3265" s="36"/>
      <c r="DAQ3265" s="36"/>
      <c r="DAR3265" s="36"/>
      <c r="DAS3265" s="36"/>
      <c r="DAT3265" s="36"/>
      <c r="DAU3265" s="36"/>
      <c r="DAV3265" s="12"/>
      <c r="DAW3265" s="12"/>
      <c r="DAX3265" s="12"/>
      <c r="DAY3265" s="53"/>
      <c r="DBA3265" s="41"/>
      <c r="DBB3265" s="40"/>
      <c r="DBC3265" s="44"/>
      <c r="DBD3265" s="62"/>
      <c r="DBE3265" s="56"/>
      <c r="DBF3265" s="60"/>
      <c r="DBG3265" s="60"/>
      <c r="DBH3265" s="60"/>
      <c r="DBI3265" s="60"/>
      <c r="DBJ3265" s="46"/>
      <c r="DBK3265" s="65"/>
      <c r="DBL3265" s="19"/>
      <c r="DBM3265" s="48"/>
      <c r="DBN3265" s="41"/>
      <c r="DBO3265" s="44"/>
      <c r="DBP3265" s="18"/>
      <c r="DBQ3265" s="16"/>
      <c r="DBR3265" s="36"/>
      <c r="DBS3265" s="36"/>
      <c r="DBT3265" s="36"/>
      <c r="DBU3265" s="36"/>
      <c r="DBV3265" s="36"/>
      <c r="DBW3265" s="36"/>
      <c r="DBX3265" s="36"/>
      <c r="DBY3265" s="36"/>
      <c r="DBZ3265" s="36"/>
      <c r="DCA3265" s="36"/>
      <c r="DCB3265" s="36"/>
      <c r="DCC3265" s="36"/>
      <c r="DCD3265" s="36"/>
      <c r="DCE3265" s="12"/>
      <c r="DCF3265" s="12"/>
      <c r="DCG3265" s="12"/>
      <c r="DCH3265" s="53"/>
      <c r="DCJ3265" s="41"/>
      <c r="DCK3265" s="40"/>
      <c r="DCL3265" s="44"/>
      <c r="DCM3265" s="62"/>
      <c r="DCN3265" s="56"/>
      <c r="DCO3265" s="60"/>
      <c r="DCP3265" s="60"/>
      <c r="DCQ3265" s="60"/>
      <c r="DCR3265" s="60"/>
      <c r="DCS3265" s="46"/>
      <c r="DCT3265" s="65"/>
      <c r="DCU3265" s="19"/>
      <c r="DCV3265" s="48"/>
      <c r="DCW3265" s="41"/>
      <c r="DCX3265" s="44"/>
      <c r="DCY3265" s="18"/>
      <c r="DCZ3265" s="16"/>
      <c r="DDA3265" s="36"/>
      <c r="DDB3265" s="36"/>
      <c r="DDC3265" s="36"/>
      <c r="DDD3265" s="36"/>
      <c r="DDE3265" s="36"/>
      <c r="DDF3265" s="36"/>
      <c r="DDG3265" s="36"/>
      <c r="DDH3265" s="36"/>
      <c r="DDI3265" s="36"/>
      <c r="DDJ3265" s="36"/>
      <c r="DDK3265" s="36"/>
      <c r="DDL3265" s="36"/>
      <c r="DDM3265" s="36"/>
      <c r="DDN3265" s="12"/>
      <c r="DDO3265" s="12"/>
      <c r="DDP3265" s="12"/>
      <c r="DDQ3265" s="53"/>
      <c r="DDS3265" s="41"/>
      <c r="DDT3265" s="40"/>
      <c r="DDU3265" s="44"/>
      <c r="DDV3265" s="62"/>
      <c r="DDW3265" s="56"/>
      <c r="DDX3265" s="60"/>
      <c r="DDY3265" s="60"/>
      <c r="DDZ3265" s="60"/>
      <c r="DEA3265" s="60"/>
      <c r="DEB3265" s="46"/>
      <c r="DEC3265" s="65"/>
      <c r="DED3265" s="19"/>
      <c r="DEE3265" s="48"/>
      <c r="DEF3265" s="41"/>
      <c r="DEG3265" s="44"/>
      <c r="DEH3265" s="18"/>
      <c r="DEI3265" s="16"/>
      <c r="DEJ3265" s="36"/>
      <c r="DEK3265" s="36"/>
      <c r="DEL3265" s="36"/>
      <c r="DEM3265" s="36"/>
      <c r="DEN3265" s="36"/>
      <c r="DEO3265" s="36"/>
      <c r="DEP3265" s="36"/>
      <c r="DEQ3265" s="36"/>
      <c r="DER3265" s="36"/>
      <c r="DES3265" s="36"/>
      <c r="DET3265" s="36"/>
      <c r="DEU3265" s="36"/>
      <c r="DEV3265" s="36"/>
      <c r="DEW3265" s="12"/>
      <c r="DEX3265" s="12"/>
      <c r="DEY3265" s="12"/>
      <c r="DEZ3265" s="53"/>
      <c r="DFB3265" s="41"/>
      <c r="DFC3265" s="40"/>
      <c r="DFD3265" s="44"/>
      <c r="DFE3265" s="62"/>
      <c r="DFF3265" s="56"/>
      <c r="DFG3265" s="60"/>
      <c r="DFH3265" s="60"/>
      <c r="DFI3265" s="60"/>
      <c r="DFJ3265" s="60"/>
      <c r="DFK3265" s="46"/>
      <c r="DFL3265" s="65"/>
      <c r="DFM3265" s="19"/>
      <c r="DFN3265" s="48"/>
      <c r="DFO3265" s="41"/>
      <c r="DFP3265" s="44"/>
      <c r="DFQ3265" s="18"/>
      <c r="DFR3265" s="16"/>
      <c r="DFS3265" s="36"/>
      <c r="DFT3265" s="36"/>
      <c r="DFU3265" s="36"/>
      <c r="DFV3265" s="36"/>
      <c r="DFW3265" s="36"/>
      <c r="DFX3265" s="36"/>
      <c r="DFY3265" s="36"/>
      <c r="DFZ3265" s="36"/>
      <c r="DGA3265" s="36"/>
      <c r="DGB3265" s="36"/>
      <c r="DGC3265" s="36"/>
      <c r="DGD3265" s="36"/>
      <c r="DGE3265" s="36"/>
      <c r="DGF3265" s="12"/>
      <c r="DGG3265" s="12"/>
      <c r="DGH3265" s="12"/>
      <c r="DGI3265" s="53"/>
      <c r="DGK3265" s="41"/>
      <c r="DGL3265" s="40"/>
      <c r="DGM3265" s="44"/>
      <c r="DGN3265" s="62"/>
      <c r="DGO3265" s="56"/>
      <c r="DGP3265" s="60"/>
      <c r="DGQ3265" s="60"/>
      <c r="DGR3265" s="60"/>
      <c r="DGS3265" s="60"/>
      <c r="DGT3265" s="46"/>
      <c r="DGU3265" s="65"/>
      <c r="DGV3265" s="19"/>
      <c r="DGW3265" s="48"/>
      <c r="DGX3265" s="41"/>
      <c r="DGY3265" s="44"/>
      <c r="DGZ3265" s="18"/>
      <c r="DHA3265" s="16"/>
      <c r="DHB3265" s="36"/>
      <c r="DHC3265" s="36"/>
      <c r="DHD3265" s="36"/>
      <c r="DHE3265" s="36"/>
      <c r="DHF3265" s="36"/>
      <c r="DHG3265" s="36"/>
      <c r="DHH3265" s="36"/>
      <c r="DHI3265" s="36"/>
      <c r="DHJ3265" s="36"/>
      <c r="DHK3265" s="36"/>
      <c r="DHL3265" s="36"/>
      <c r="DHM3265" s="36"/>
      <c r="DHN3265" s="36"/>
      <c r="DHO3265" s="12"/>
      <c r="DHP3265" s="12"/>
      <c r="DHQ3265" s="12"/>
      <c r="DHR3265" s="53"/>
      <c r="DHT3265" s="41"/>
      <c r="DHU3265" s="40"/>
      <c r="DHV3265" s="44"/>
      <c r="DHW3265" s="62"/>
      <c r="DHX3265" s="56"/>
      <c r="DHY3265" s="60"/>
      <c r="DHZ3265" s="60"/>
      <c r="DIA3265" s="60"/>
      <c r="DIB3265" s="60"/>
      <c r="DIC3265" s="46"/>
      <c r="DID3265" s="65"/>
      <c r="DIE3265" s="19"/>
      <c r="DIF3265" s="48"/>
      <c r="DIG3265" s="41"/>
      <c r="DIH3265" s="44"/>
      <c r="DII3265" s="18"/>
      <c r="DIJ3265" s="16"/>
      <c r="DIK3265" s="36"/>
      <c r="DIL3265" s="36"/>
      <c r="DIM3265" s="36"/>
      <c r="DIN3265" s="36"/>
      <c r="DIO3265" s="36"/>
      <c r="DIP3265" s="36"/>
      <c r="DIQ3265" s="36"/>
      <c r="DIR3265" s="36"/>
      <c r="DIS3265" s="36"/>
      <c r="DIT3265" s="36"/>
      <c r="DIU3265" s="36"/>
      <c r="DIV3265" s="36"/>
      <c r="DIW3265" s="36"/>
      <c r="DIX3265" s="12"/>
      <c r="DIY3265" s="12"/>
      <c r="DIZ3265" s="12"/>
      <c r="DJA3265" s="53"/>
      <c r="DJC3265" s="41"/>
      <c r="DJD3265" s="40"/>
      <c r="DJE3265" s="44"/>
      <c r="DJF3265" s="62"/>
      <c r="DJG3265" s="56"/>
      <c r="DJH3265" s="60"/>
      <c r="DJI3265" s="60"/>
      <c r="DJJ3265" s="60"/>
      <c r="DJK3265" s="60"/>
      <c r="DJL3265" s="46"/>
      <c r="DJM3265" s="65"/>
      <c r="DJN3265" s="19"/>
      <c r="DJO3265" s="48"/>
      <c r="DJP3265" s="41"/>
      <c r="DJQ3265" s="44"/>
      <c r="DJR3265" s="18"/>
      <c r="DJS3265" s="16"/>
      <c r="DJT3265" s="36"/>
      <c r="DJU3265" s="36"/>
      <c r="DJV3265" s="36"/>
      <c r="DJW3265" s="36"/>
      <c r="DJX3265" s="36"/>
      <c r="DJY3265" s="36"/>
      <c r="DJZ3265" s="36"/>
      <c r="DKA3265" s="36"/>
      <c r="DKB3265" s="36"/>
      <c r="DKC3265" s="36"/>
      <c r="DKD3265" s="36"/>
      <c r="DKE3265" s="36"/>
      <c r="DKF3265" s="36"/>
      <c r="DKG3265" s="12"/>
      <c r="DKH3265" s="12"/>
      <c r="DKI3265" s="12"/>
      <c r="DKJ3265" s="53"/>
      <c r="DKL3265" s="41"/>
      <c r="DKM3265" s="40"/>
      <c r="DKN3265" s="44"/>
      <c r="DKO3265" s="62"/>
      <c r="DKP3265" s="56"/>
      <c r="DKQ3265" s="60"/>
      <c r="DKR3265" s="60"/>
      <c r="DKS3265" s="60"/>
      <c r="DKT3265" s="60"/>
      <c r="DKU3265" s="46"/>
      <c r="DKV3265" s="65"/>
      <c r="DKW3265" s="19"/>
      <c r="DKX3265" s="48"/>
      <c r="DKY3265" s="41"/>
      <c r="DKZ3265" s="44"/>
      <c r="DLA3265" s="18"/>
      <c r="DLB3265" s="16"/>
      <c r="DLC3265" s="36"/>
      <c r="DLD3265" s="36"/>
      <c r="DLE3265" s="36"/>
      <c r="DLF3265" s="36"/>
      <c r="DLG3265" s="36"/>
      <c r="DLH3265" s="36"/>
      <c r="DLI3265" s="36"/>
      <c r="DLJ3265" s="36"/>
      <c r="DLK3265" s="36"/>
      <c r="DLL3265" s="36"/>
      <c r="DLM3265" s="36"/>
      <c r="DLN3265" s="36"/>
      <c r="DLO3265" s="36"/>
      <c r="DLP3265" s="12"/>
      <c r="DLQ3265" s="12"/>
      <c r="DLR3265" s="12"/>
      <c r="DLS3265" s="53"/>
      <c r="DLU3265" s="41"/>
      <c r="DLV3265" s="40"/>
      <c r="DLW3265" s="44"/>
      <c r="DLX3265" s="62"/>
      <c r="DLY3265" s="56"/>
      <c r="DLZ3265" s="60"/>
      <c r="DMA3265" s="60"/>
      <c r="DMB3265" s="60"/>
      <c r="DMC3265" s="60"/>
      <c r="DMD3265" s="46"/>
      <c r="DME3265" s="65"/>
      <c r="DMF3265" s="19"/>
      <c r="DMG3265" s="48"/>
      <c r="DMH3265" s="41"/>
      <c r="DMI3265" s="44"/>
      <c r="DMJ3265" s="18"/>
      <c r="DMK3265" s="16"/>
      <c r="DML3265" s="36"/>
      <c r="DMM3265" s="36"/>
      <c r="DMN3265" s="36"/>
      <c r="DMO3265" s="36"/>
      <c r="DMP3265" s="36"/>
      <c r="DMQ3265" s="36"/>
      <c r="DMR3265" s="36"/>
      <c r="DMS3265" s="36"/>
      <c r="DMT3265" s="36"/>
      <c r="DMU3265" s="36"/>
      <c r="DMV3265" s="36"/>
      <c r="DMW3265" s="36"/>
      <c r="DMX3265" s="36"/>
      <c r="DMY3265" s="12"/>
      <c r="DMZ3265" s="12"/>
      <c r="DNA3265" s="12"/>
      <c r="DNB3265" s="53"/>
      <c r="DND3265" s="41"/>
      <c r="DNE3265" s="40"/>
      <c r="DNF3265" s="44"/>
      <c r="DNG3265" s="62"/>
      <c r="DNH3265" s="56"/>
      <c r="DNI3265" s="60"/>
      <c r="DNJ3265" s="60"/>
      <c r="DNK3265" s="60"/>
      <c r="DNL3265" s="60"/>
      <c r="DNM3265" s="46"/>
      <c r="DNN3265" s="65"/>
      <c r="DNO3265" s="19"/>
      <c r="DNP3265" s="48"/>
      <c r="DNQ3265" s="41"/>
      <c r="DNR3265" s="44"/>
      <c r="DNS3265" s="18"/>
      <c r="DNT3265" s="16"/>
      <c r="DNU3265" s="36"/>
      <c r="DNV3265" s="36"/>
      <c r="DNW3265" s="36"/>
      <c r="DNX3265" s="36"/>
      <c r="DNY3265" s="36"/>
      <c r="DNZ3265" s="36"/>
      <c r="DOA3265" s="36"/>
      <c r="DOB3265" s="36"/>
      <c r="DOC3265" s="36"/>
      <c r="DOD3265" s="36"/>
      <c r="DOE3265" s="36"/>
      <c r="DOF3265" s="36"/>
      <c r="DOG3265" s="36"/>
      <c r="DOH3265" s="12"/>
      <c r="DOI3265" s="12"/>
      <c r="DOJ3265" s="12"/>
      <c r="DOK3265" s="53"/>
      <c r="DOM3265" s="41"/>
      <c r="DON3265" s="40"/>
      <c r="DOO3265" s="44"/>
      <c r="DOP3265" s="62"/>
      <c r="DOQ3265" s="56"/>
      <c r="DOR3265" s="60"/>
      <c r="DOS3265" s="60"/>
      <c r="DOT3265" s="60"/>
      <c r="DOU3265" s="60"/>
      <c r="DOV3265" s="46"/>
      <c r="DOW3265" s="65"/>
      <c r="DOX3265" s="19"/>
      <c r="DOY3265" s="48"/>
      <c r="DOZ3265" s="41"/>
      <c r="DPA3265" s="44"/>
      <c r="DPB3265" s="18"/>
      <c r="DPC3265" s="16"/>
      <c r="DPD3265" s="36"/>
      <c r="DPE3265" s="36"/>
      <c r="DPF3265" s="36"/>
      <c r="DPG3265" s="36"/>
      <c r="DPH3265" s="36"/>
      <c r="DPI3265" s="36"/>
      <c r="DPJ3265" s="36"/>
      <c r="DPK3265" s="36"/>
      <c r="DPL3265" s="36"/>
      <c r="DPM3265" s="36"/>
      <c r="DPN3265" s="36"/>
      <c r="DPO3265" s="36"/>
      <c r="DPP3265" s="36"/>
      <c r="DPQ3265" s="12"/>
      <c r="DPR3265" s="12"/>
      <c r="DPS3265" s="12"/>
      <c r="DPT3265" s="53"/>
      <c r="DPV3265" s="41"/>
      <c r="DPW3265" s="40"/>
      <c r="DPX3265" s="44"/>
      <c r="DPY3265" s="62"/>
      <c r="DPZ3265" s="56"/>
      <c r="DQA3265" s="60"/>
      <c r="DQB3265" s="60"/>
      <c r="DQC3265" s="60"/>
      <c r="DQD3265" s="60"/>
      <c r="DQE3265" s="46"/>
      <c r="DQF3265" s="65"/>
      <c r="DQG3265" s="19"/>
      <c r="DQH3265" s="48"/>
      <c r="DQI3265" s="41"/>
      <c r="DQJ3265" s="44"/>
      <c r="DQK3265" s="18"/>
      <c r="DQL3265" s="16"/>
      <c r="DQM3265" s="36"/>
      <c r="DQN3265" s="36"/>
      <c r="DQO3265" s="36"/>
      <c r="DQP3265" s="36"/>
      <c r="DQQ3265" s="36"/>
      <c r="DQR3265" s="36"/>
      <c r="DQS3265" s="36"/>
      <c r="DQT3265" s="36"/>
      <c r="DQU3265" s="36"/>
      <c r="DQV3265" s="36"/>
      <c r="DQW3265" s="36"/>
      <c r="DQX3265" s="36"/>
      <c r="DQY3265" s="36"/>
      <c r="DQZ3265" s="12"/>
      <c r="DRA3265" s="12"/>
      <c r="DRB3265" s="12"/>
      <c r="DRC3265" s="53"/>
      <c r="DRE3265" s="41"/>
      <c r="DRF3265" s="40"/>
      <c r="DRG3265" s="44"/>
      <c r="DRH3265" s="62"/>
      <c r="DRI3265" s="56"/>
      <c r="DRJ3265" s="60"/>
      <c r="DRK3265" s="60"/>
      <c r="DRL3265" s="60"/>
      <c r="DRM3265" s="60"/>
      <c r="DRN3265" s="46"/>
      <c r="DRO3265" s="65"/>
      <c r="DRP3265" s="19"/>
      <c r="DRQ3265" s="48"/>
      <c r="DRR3265" s="41"/>
      <c r="DRS3265" s="44"/>
      <c r="DRT3265" s="18"/>
      <c r="DRU3265" s="16"/>
      <c r="DRV3265" s="36"/>
      <c r="DRW3265" s="36"/>
      <c r="DRX3265" s="36"/>
      <c r="DRY3265" s="36"/>
      <c r="DRZ3265" s="36"/>
      <c r="DSA3265" s="36"/>
      <c r="DSB3265" s="36"/>
      <c r="DSC3265" s="36"/>
      <c r="DSD3265" s="36"/>
      <c r="DSE3265" s="36"/>
      <c r="DSF3265" s="36"/>
      <c r="DSG3265" s="36"/>
      <c r="DSH3265" s="36"/>
      <c r="DSI3265" s="12"/>
      <c r="DSJ3265" s="12"/>
      <c r="DSK3265" s="12"/>
      <c r="DSL3265" s="53"/>
      <c r="DSN3265" s="41"/>
      <c r="DSO3265" s="40"/>
      <c r="DSP3265" s="44"/>
      <c r="DSQ3265" s="62"/>
      <c r="DSR3265" s="56"/>
      <c r="DSS3265" s="60"/>
      <c r="DST3265" s="60"/>
      <c r="DSU3265" s="60"/>
      <c r="DSV3265" s="60"/>
      <c r="DSW3265" s="46"/>
      <c r="DSX3265" s="65"/>
      <c r="DSY3265" s="19"/>
      <c r="DSZ3265" s="48"/>
      <c r="DTA3265" s="41"/>
      <c r="DTB3265" s="44"/>
      <c r="DTC3265" s="18"/>
      <c r="DTD3265" s="16"/>
      <c r="DTE3265" s="36"/>
      <c r="DTF3265" s="36"/>
      <c r="DTG3265" s="36"/>
      <c r="DTH3265" s="36"/>
      <c r="DTI3265" s="36"/>
      <c r="DTJ3265" s="36"/>
      <c r="DTK3265" s="36"/>
      <c r="DTL3265" s="36"/>
      <c r="DTM3265" s="36"/>
      <c r="DTN3265" s="36"/>
      <c r="DTO3265" s="36"/>
      <c r="DTP3265" s="36"/>
      <c r="DTQ3265" s="36"/>
      <c r="DTR3265" s="12"/>
      <c r="DTS3265" s="12"/>
      <c r="DTT3265" s="12"/>
      <c r="DTU3265" s="53"/>
      <c r="DTW3265" s="41"/>
      <c r="DTX3265" s="40"/>
      <c r="DTY3265" s="44"/>
      <c r="DTZ3265" s="62"/>
      <c r="DUA3265" s="56"/>
      <c r="DUB3265" s="60"/>
      <c r="DUC3265" s="60"/>
      <c r="DUD3265" s="60"/>
      <c r="DUE3265" s="60"/>
      <c r="DUF3265" s="46"/>
      <c r="DUG3265" s="65"/>
      <c r="DUH3265" s="19"/>
      <c r="DUI3265" s="48"/>
      <c r="DUJ3265" s="41"/>
      <c r="DUK3265" s="44"/>
      <c r="DUL3265" s="18"/>
      <c r="DUM3265" s="16"/>
      <c r="DUN3265" s="36"/>
      <c r="DUO3265" s="36"/>
      <c r="DUP3265" s="36"/>
      <c r="DUQ3265" s="36"/>
      <c r="DUR3265" s="36"/>
      <c r="DUS3265" s="36"/>
      <c r="DUT3265" s="36"/>
      <c r="DUU3265" s="36"/>
      <c r="DUV3265" s="36"/>
      <c r="DUW3265" s="36"/>
      <c r="DUX3265" s="36"/>
      <c r="DUY3265" s="36"/>
      <c r="DUZ3265" s="36"/>
      <c r="DVA3265" s="12"/>
      <c r="DVB3265" s="12"/>
      <c r="DVC3265" s="12"/>
      <c r="DVD3265" s="53"/>
      <c r="DVF3265" s="41"/>
      <c r="DVG3265" s="40"/>
      <c r="DVH3265" s="44"/>
      <c r="DVI3265" s="62"/>
      <c r="DVJ3265" s="56"/>
      <c r="DVK3265" s="60"/>
      <c r="DVL3265" s="60"/>
      <c r="DVM3265" s="60"/>
      <c r="DVN3265" s="60"/>
      <c r="DVO3265" s="46"/>
      <c r="DVP3265" s="65"/>
      <c r="DVQ3265" s="19"/>
      <c r="DVR3265" s="48"/>
      <c r="DVS3265" s="41"/>
      <c r="DVT3265" s="44"/>
      <c r="DVU3265" s="18"/>
      <c r="DVV3265" s="16"/>
      <c r="DVW3265" s="36"/>
      <c r="DVX3265" s="36"/>
      <c r="DVY3265" s="36"/>
      <c r="DVZ3265" s="36"/>
      <c r="DWA3265" s="36"/>
      <c r="DWB3265" s="36"/>
      <c r="DWC3265" s="36"/>
      <c r="DWD3265" s="36"/>
      <c r="DWE3265" s="36"/>
      <c r="DWF3265" s="36"/>
      <c r="DWG3265" s="36"/>
      <c r="DWH3265" s="36"/>
      <c r="DWI3265" s="36"/>
      <c r="DWJ3265" s="12"/>
      <c r="DWK3265" s="12"/>
      <c r="DWL3265" s="12"/>
      <c r="DWM3265" s="53"/>
      <c r="DWO3265" s="41"/>
      <c r="DWP3265" s="40"/>
      <c r="DWQ3265" s="44"/>
      <c r="DWR3265" s="62"/>
      <c r="DWS3265" s="56"/>
      <c r="DWT3265" s="60"/>
      <c r="DWU3265" s="60"/>
      <c r="DWV3265" s="60"/>
      <c r="DWW3265" s="60"/>
      <c r="DWX3265" s="46"/>
      <c r="DWY3265" s="65"/>
      <c r="DWZ3265" s="19"/>
      <c r="DXA3265" s="48"/>
      <c r="DXB3265" s="41"/>
      <c r="DXC3265" s="44"/>
      <c r="DXD3265" s="18"/>
      <c r="DXE3265" s="16"/>
      <c r="DXF3265" s="36"/>
      <c r="DXG3265" s="36"/>
      <c r="DXH3265" s="36"/>
      <c r="DXI3265" s="36"/>
      <c r="DXJ3265" s="36"/>
      <c r="DXK3265" s="36"/>
      <c r="DXL3265" s="36"/>
      <c r="DXM3265" s="36"/>
      <c r="DXN3265" s="36"/>
      <c r="DXO3265" s="36"/>
      <c r="DXP3265" s="36"/>
      <c r="DXQ3265" s="36"/>
      <c r="DXR3265" s="36"/>
      <c r="DXS3265" s="12"/>
      <c r="DXT3265" s="12"/>
      <c r="DXU3265" s="12"/>
      <c r="DXV3265" s="53"/>
      <c r="DXX3265" s="41"/>
      <c r="DXY3265" s="40"/>
      <c r="DXZ3265" s="44"/>
      <c r="DYA3265" s="62"/>
      <c r="DYB3265" s="56"/>
      <c r="DYC3265" s="60"/>
      <c r="DYD3265" s="60"/>
      <c r="DYE3265" s="60"/>
      <c r="DYF3265" s="60"/>
      <c r="DYG3265" s="46"/>
      <c r="DYH3265" s="65"/>
      <c r="DYI3265" s="19"/>
      <c r="DYJ3265" s="48"/>
      <c r="DYK3265" s="41"/>
      <c r="DYL3265" s="44"/>
      <c r="DYM3265" s="18"/>
      <c r="DYN3265" s="16"/>
      <c r="DYO3265" s="36"/>
      <c r="DYP3265" s="36"/>
      <c r="DYQ3265" s="36"/>
      <c r="DYR3265" s="36"/>
      <c r="DYS3265" s="36"/>
      <c r="DYT3265" s="36"/>
      <c r="DYU3265" s="36"/>
      <c r="DYV3265" s="36"/>
      <c r="DYW3265" s="36"/>
      <c r="DYX3265" s="36"/>
      <c r="DYY3265" s="36"/>
      <c r="DYZ3265" s="36"/>
      <c r="DZA3265" s="36"/>
      <c r="DZB3265" s="12"/>
      <c r="DZC3265" s="12"/>
      <c r="DZD3265" s="12"/>
      <c r="DZE3265" s="53"/>
      <c r="DZG3265" s="41"/>
      <c r="DZH3265" s="40"/>
      <c r="DZI3265" s="44"/>
      <c r="DZJ3265" s="62"/>
      <c r="DZK3265" s="56"/>
      <c r="DZL3265" s="60"/>
      <c r="DZM3265" s="60"/>
      <c r="DZN3265" s="60"/>
      <c r="DZO3265" s="60"/>
      <c r="DZP3265" s="46"/>
      <c r="DZQ3265" s="65"/>
      <c r="DZR3265" s="19"/>
      <c r="DZS3265" s="48"/>
      <c r="DZT3265" s="41"/>
      <c r="DZU3265" s="44"/>
      <c r="DZV3265" s="18"/>
      <c r="DZW3265" s="16"/>
      <c r="DZX3265" s="36"/>
      <c r="DZY3265" s="36"/>
      <c r="DZZ3265" s="36"/>
      <c r="EAA3265" s="36"/>
      <c r="EAB3265" s="36"/>
      <c r="EAC3265" s="36"/>
      <c r="EAD3265" s="36"/>
      <c r="EAE3265" s="36"/>
      <c r="EAF3265" s="36"/>
      <c r="EAG3265" s="36"/>
      <c r="EAH3265" s="36"/>
      <c r="EAI3265" s="36"/>
      <c r="EAJ3265" s="36"/>
      <c r="EAK3265" s="12"/>
      <c r="EAL3265" s="12"/>
      <c r="EAM3265" s="12"/>
      <c r="EAN3265" s="53"/>
      <c r="EAP3265" s="41"/>
      <c r="EAQ3265" s="40"/>
      <c r="EAR3265" s="44"/>
      <c r="EAS3265" s="62"/>
      <c r="EAT3265" s="56"/>
      <c r="EAU3265" s="60"/>
      <c r="EAV3265" s="60"/>
      <c r="EAW3265" s="60"/>
      <c r="EAX3265" s="60"/>
      <c r="EAY3265" s="46"/>
      <c r="EAZ3265" s="65"/>
      <c r="EBA3265" s="19"/>
      <c r="EBB3265" s="48"/>
      <c r="EBC3265" s="41"/>
      <c r="EBD3265" s="44"/>
      <c r="EBE3265" s="18"/>
      <c r="EBF3265" s="16"/>
      <c r="EBG3265" s="36"/>
      <c r="EBH3265" s="36"/>
      <c r="EBI3265" s="36"/>
      <c r="EBJ3265" s="36"/>
      <c r="EBK3265" s="36"/>
      <c r="EBL3265" s="36"/>
      <c r="EBM3265" s="36"/>
      <c r="EBN3265" s="36"/>
      <c r="EBO3265" s="36"/>
      <c r="EBP3265" s="36"/>
      <c r="EBQ3265" s="36"/>
      <c r="EBR3265" s="36"/>
      <c r="EBS3265" s="36"/>
      <c r="EBT3265" s="12"/>
      <c r="EBU3265" s="12"/>
      <c r="EBV3265" s="12"/>
      <c r="EBW3265" s="53"/>
      <c r="EBY3265" s="41"/>
      <c r="EBZ3265" s="40"/>
      <c r="ECA3265" s="44"/>
      <c r="ECB3265" s="62"/>
      <c r="ECC3265" s="56"/>
      <c r="ECD3265" s="60"/>
      <c r="ECE3265" s="60"/>
      <c r="ECF3265" s="60"/>
      <c r="ECG3265" s="60"/>
      <c r="ECH3265" s="46"/>
      <c r="ECI3265" s="65"/>
      <c r="ECJ3265" s="19"/>
      <c r="ECK3265" s="48"/>
      <c r="ECL3265" s="41"/>
      <c r="ECM3265" s="44"/>
      <c r="ECN3265" s="18"/>
      <c r="ECO3265" s="16"/>
      <c r="ECP3265" s="36"/>
      <c r="ECQ3265" s="36"/>
      <c r="ECR3265" s="36"/>
      <c r="ECS3265" s="36"/>
      <c r="ECT3265" s="36"/>
      <c r="ECU3265" s="36"/>
      <c r="ECV3265" s="36"/>
      <c r="ECW3265" s="36"/>
      <c r="ECX3265" s="36"/>
      <c r="ECY3265" s="36"/>
      <c r="ECZ3265" s="36"/>
      <c r="EDA3265" s="36"/>
      <c r="EDB3265" s="36"/>
      <c r="EDC3265" s="12"/>
      <c r="EDD3265" s="12"/>
      <c r="EDE3265" s="12"/>
      <c r="EDF3265" s="53"/>
      <c r="EDH3265" s="41"/>
      <c r="EDI3265" s="40"/>
      <c r="EDJ3265" s="44"/>
      <c r="EDK3265" s="62"/>
      <c r="EDL3265" s="56"/>
      <c r="EDM3265" s="60"/>
      <c r="EDN3265" s="60"/>
      <c r="EDO3265" s="60"/>
      <c r="EDP3265" s="60"/>
      <c r="EDQ3265" s="46"/>
      <c r="EDR3265" s="65"/>
      <c r="EDS3265" s="19"/>
      <c r="EDT3265" s="48"/>
      <c r="EDU3265" s="41"/>
      <c r="EDV3265" s="44"/>
      <c r="EDW3265" s="18"/>
      <c r="EDX3265" s="16"/>
      <c r="EDY3265" s="36"/>
      <c r="EDZ3265" s="36"/>
      <c r="EEA3265" s="36"/>
      <c r="EEB3265" s="36"/>
      <c r="EEC3265" s="36"/>
      <c r="EED3265" s="36"/>
      <c r="EEE3265" s="36"/>
      <c r="EEF3265" s="36"/>
      <c r="EEG3265" s="36"/>
      <c r="EEH3265" s="36"/>
      <c r="EEI3265" s="36"/>
      <c r="EEJ3265" s="36"/>
      <c r="EEK3265" s="36"/>
      <c r="EEL3265" s="12"/>
      <c r="EEM3265" s="12"/>
      <c r="EEN3265" s="12"/>
      <c r="EEO3265" s="53"/>
      <c r="EEQ3265" s="41"/>
      <c r="EER3265" s="40"/>
      <c r="EES3265" s="44"/>
      <c r="EET3265" s="62"/>
      <c r="EEU3265" s="56"/>
      <c r="EEV3265" s="60"/>
      <c r="EEW3265" s="60"/>
      <c r="EEX3265" s="60"/>
      <c r="EEY3265" s="60"/>
      <c r="EEZ3265" s="46"/>
      <c r="EFA3265" s="65"/>
      <c r="EFB3265" s="19"/>
      <c r="EFC3265" s="48"/>
      <c r="EFD3265" s="41"/>
      <c r="EFE3265" s="44"/>
      <c r="EFF3265" s="18"/>
      <c r="EFG3265" s="16"/>
      <c r="EFH3265" s="36"/>
      <c r="EFI3265" s="36"/>
      <c r="EFJ3265" s="36"/>
      <c r="EFK3265" s="36"/>
      <c r="EFL3265" s="36"/>
      <c r="EFM3265" s="36"/>
      <c r="EFN3265" s="36"/>
      <c r="EFO3265" s="36"/>
      <c r="EFP3265" s="36"/>
      <c r="EFQ3265" s="36"/>
      <c r="EFR3265" s="36"/>
      <c r="EFS3265" s="36"/>
      <c r="EFT3265" s="36"/>
      <c r="EFU3265" s="12"/>
      <c r="EFV3265" s="12"/>
      <c r="EFW3265" s="12"/>
      <c r="EFX3265" s="53"/>
      <c r="EFZ3265" s="41"/>
      <c r="EGA3265" s="40"/>
      <c r="EGB3265" s="44"/>
      <c r="EGC3265" s="62"/>
      <c r="EGD3265" s="56"/>
      <c r="EGE3265" s="60"/>
      <c r="EGF3265" s="60"/>
      <c r="EGG3265" s="60"/>
      <c r="EGH3265" s="60"/>
      <c r="EGI3265" s="46"/>
      <c r="EGJ3265" s="65"/>
      <c r="EGK3265" s="19"/>
      <c r="EGL3265" s="48"/>
      <c r="EGM3265" s="41"/>
      <c r="EGN3265" s="44"/>
      <c r="EGO3265" s="18"/>
      <c r="EGP3265" s="16"/>
      <c r="EGQ3265" s="36"/>
      <c r="EGR3265" s="36"/>
      <c r="EGS3265" s="36"/>
      <c r="EGT3265" s="36"/>
      <c r="EGU3265" s="36"/>
      <c r="EGV3265" s="36"/>
      <c r="EGW3265" s="36"/>
      <c r="EGX3265" s="36"/>
      <c r="EGY3265" s="36"/>
      <c r="EGZ3265" s="36"/>
      <c r="EHA3265" s="36"/>
      <c r="EHB3265" s="36"/>
      <c r="EHC3265" s="36"/>
      <c r="EHD3265" s="12"/>
      <c r="EHE3265" s="12"/>
      <c r="EHF3265" s="12"/>
      <c r="EHG3265" s="53"/>
      <c r="EHI3265" s="41"/>
      <c r="EHJ3265" s="40"/>
      <c r="EHK3265" s="44"/>
      <c r="EHL3265" s="62"/>
      <c r="EHM3265" s="56"/>
      <c r="EHN3265" s="60"/>
      <c r="EHO3265" s="60"/>
      <c r="EHP3265" s="60"/>
      <c r="EHQ3265" s="60"/>
      <c r="EHR3265" s="46"/>
      <c r="EHS3265" s="65"/>
      <c r="EHT3265" s="19"/>
      <c r="EHU3265" s="48"/>
      <c r="EHV3265" s="41"/>
      <c r="EHW3265" s="44"/>
      <c r="EHX3265" s="18"/>
      <c r="EHY3265" s="16"/>
      <c r="EHZ3265" s="36"/>
      <c r="EIA3265" s="36"/>
      <c r="EIB3265" s="36"/>
      <c r="EIC3265" s="36"/>
      <c r="EID3265" s="36"/>
      <c r="EIE3265" s="36"/>
      <c r="EIF3265" s="36"/>
      <c r="EIG3265" s="36"/>
      <c r="EIH3265" s="36"/>
      <c r="EII3265" s="36"/>
      <c r="EIJ3265" s="36"/>
      <c r="EIK3265" s="36"/>
      <c r="EIL3265" s="36"/>
      <c r="EIM3265" s="12"/>
      <c r="EIN3265" s="12"/>
      <c r="EIO3265" s="12"/>
      <c r="EIP3265" s="53"/>
      <c r="EIR3265" s="41"/>
      <c r="EIS3265" s="40"/>
      <c r="EIT3265" s="44"/>
      <c r="EIU3265" s="62"/>
      <c r="EIV3265" s="56"/>
      <c r="EIW3265" s="60"/>
      <c r="EIX3265" s="60"/>
      <c r="EIY3265" s="60"/>
      <c r="EIZ3265" s="60"/>
      <c r="EJA3265" s="46"/>
      <c r="EJB3265" s="65"/>
      <c r="EJC3265" s="19"/>
      <c r="EJD3265" s="48"/>
      <c r="EJE3265" s="41"/>
      <c r="EJF3265" s="44"/>
      <c r="EJG3265" s="18"/>
      <c r="EJH3265" s="16"/>
      <c r="EJI3265" s="36"/>
      <c r="EJJ3265" s="36"/>
      <c r="EJK3265" s="36"/>
      <c r="EJL3265" s="36"/>
      <c r="EJM3265" s="36"/>
      <c r="EJN3265" s="36"/>
      <c r="EJO3265" s="36"/>
      <c r="EJP3265" s="36"/>
      <c r="EJQ3265" s="36"/>
      <c r="EJR3265" s="36"/>
      <c r="EJS3265" s="36"/>
      <c r="EJT3265" s="36"/>
      <c r="EJU3265" s="36"/>
      <c r="EJV3265" s="12"/>
      <c r="EJW3265" s="12"/>
      <c r="EJX3265" s="12"/>
      <c r="EJY3265" s="53"/>
      <c r="EKA3265" s="41"/>
      <c r="EKB3265" s="40"/>
      <c r="EKC3265" s="44"/>
      <c r="EKD3265" s="62"/>
      <c r="EKE3265" s="56"/>
      <c r="EKF3265" s="60"/>
      <c r="EKG3265" s="60"/>
      <c r="EKH3265" s="60"/>
      <c r="EKI3265" s="60"/>
      <c r="EKJ3265" s="46"/>
      <c r="EKK3265" s="65"/>
      <c r="EKL3265" s="19"/>
      <c r="EKM3265" s="48"/>
      <c r="EKN3265" s="41"/>
      <c r="EKO3265" s="44"/>
      <c r="EKP3265" s="18"/>
      <c r="EKQ3265" s="16"/>
      <c r="EKR3265" s="36"/>
      <c r="EKS3265" s="36"/>
      <c r="EKT3265" s="36"/>
      <c r="EKU3265" s="36"/>
      <c r="EKV3265" s="36"/>
      <c r="EKW3265" s="36"/>
      <c r="EKX3265" s="36"/>
      <c r="EKY3265" s="36"/>
      <c r="EKZ3265" s="36"/>
      <c r="ELA3265" s="36"/>
      <c r="ELB3265" s="36"/>
      <c r="ELC3265" s="36"/>
      <c r="ELD3265" s="36"/>
      <c r="ELE3265" s="12"/>
      <c r="ELF3265" s="12"/>
      <c r="ELG3265" s="12"/>
      <c r="ELH3265" s="53"/>
      <c r="ELJ3265" s="41"/>
      <c r="ELK3265" s="40"/>
      <c r="ELL3265" s="44"/>
      <c r="ELM3265" s="62"/>
      <c r="ELN3265" s="56"/>
      <c r="ELO3265" s="60"/>
      <c r="ELP3265" s="60"/>
      <c r="ELQ3265" s="60"/>
      <c r="ELR3265" s="60"/>
      <c r="ELS3265" s="46"/>
      <c r="ELT3265" s="65"/>
      <c r="ELU3265" s="19"/>
      <c r="ELV3265" s="48"/>
      <c r="ELW3265" s="41"/>
      <c r="ELX3265" s="44"/>
      <c r="ELY3265" s="18"/>
      <c r="ELZ3265" s="16"/>
      <c r="EMA3265" s="36"/>
      <c r="EMB3265" s="36"/>
      <c r="EMC3265" s="36"/>
      <c r="EMD3265" s="36"/>
      <c r="EME3265" s="36"/>
      <c r="EMF3265" s="36"/>
      <c r="EMG3265" s="36"/>
      <c r="EMH3265" s="36"/>
      <c r="EMI3265" s="36"/>
      <c r="EMJ3265" s="36"/>
      <c r="EMK3265" s="36"/>
      <c r="EML3265" s="36"/>
      <c r="EMM3265" s="36"/>
      <c r="EMN3265" s="12"/>
      <c r="EMO3265" s="12"/>
      <c r="EMP3265" s="12"/>
      <c r="EMQ3265" s="53"/>
      <c r="EMS3265" s="41"/>
      <c r="EMT3265" s="40"/>
      <c r="EMU3265" s="44"/>
      <c r="EMV3265" s="62"/>
      <c r="EMW3265" s="56"/>
      <c r="EMX3265" s="60"/>
      <c r="EMY3265" s="60"/>
      <c r="EMZ3265" s="60"/>
      <c r="ENA3265" s="60"/>
      <c r="ENB3265" s="46"/>
      <c r="ENC3265" s="65"/>
      <c r="END3265" s="19"/>
      <c r="ENE3265" s="48"/>
      <c r="ENF3265" s="41"/>
      <c r="ENG3265" s="44"/>
      <c r="ENH3265" s="18"/>
      <c r="ENI3265" s="16"/>
      <c r="ENJ3265" s="36"/>
      <c r="ENK3265" s="36"/>
      <c r="ENL3265" s="36"/>
      <c r="ENM3265" s="36"/>
      <c r="ENN3265" s="36"/>
      <c r="ENO3265" s="36"/>
      <c r="ENP3265" s="36"/>
      <c r="ENQ3265" s="36"/>
      <c r="ENR3265" s="36"/>
      <c r="ENS3265" s="36"/>
      <c r="ENT3265" s="36"/>
      <c r="ENU3265" s="36"/>
      <c r="ENV3265" s="36"/>
      <c r="ENW3265" s="12"/>
      <c r="ENX3265" s="12"/>
      <c r="ENY3265" s="12"/>
      <c r="ENZ3265" s="53"/>
      <c r="EOB3265" s="41"/>
      <c r="EOC3265" s="40"/>
      <c r="EOD3265" s="44"/>
      <c r="EOE3265" s="62"/>
      <c r="EOF3265" s="56"/>
      <c r="EOG3265" s="60"/>
      <c r="EOH3265" s="60"/>
      <c r="EOI3265" s="60"/>
      <c r="EOJ3265" s="60"/>
      <c r="EOK3265" s="46"/>
      <c r="EOL3265" s="65"/>
      <c r="EOM3265" s="19"/>
      <c r="EON3265" s="48"/>
      <c r="EOO3265" s="41"/>
      <c r="EOP3265" s="44"/>
      <c r="EOQ3265" s="18"/>
      <c r="EOR3265" s="16"/>
      <c r="EOS3265" s="36"/>
      <c r="EOT3265" s="36"/>
      <c r="EOU3265" s="36"/>
      <c r="EOV3265" s="36"/>
      <c r="EOW3265" s="36"/>
      <c r="EOX3265" s="36"/>
      <c r="EOY3265" s="36"/>
      <c r="EOZ3265" s="36"/>
      <c r="EPA3265" s="36"/>
      <c r="EPB3265" s="36"/>
      <c r="EPC3265" s="36"/>
      <c r="EPD3265" s="36"/>
      <c r="EPE3265" s="36"/>
      <c r="EPF3265" s="12"/>
      <c r="EPG3265" s="12"/>
      <c r="EPH3265" s="12"/>
      <c r="EPI3265" s="53"/>
      <c r="EPK3265" s="41"/>
      <c r="EPL3265" s="40"/>
      <c r="EPM3265" s="44"/>
      <c r="EPN3265" s="62"/>
      <c r="EPO3265" s="56"/>
      <c r="EPP3265" s="60"/>
      <c r="EPQ3265" s="60"/>
      <c r="EPR3265" s="60"/>
      <c r="EPS3265" s="60"/>
      <c r="EPT3265" s="46"/>
      <c r="EPU3265" s="65"/>
      <c r="EPV3265" s="19"/>
      <c r="EPW3265" s="48"/>
      <c r="EPX3265" s="41"/>
      <c r="EPY3265" s="44"/>
      <c r="EPZ3265" s="18"/>
      <c r="EQA3265" s="16"/>
      <c r="EQB3265" s="36"/>
      <c r="EQC3265" s="36"/>
      <c r="EQD3265" s="36"/>
      <c r="EQE3265" s="36"/>
      <c r="EQF3265" s="36"/>
      <c r="EQG3265" s="36"/>
      <c r="EQH3265" s="36"/>
      <c r="EQI3265" s="36"/>
      <c r="EQJ3265" s="36"/>
      <c r="EQK3265" s="36"/>
      <c r="EQL3265" s="36"/>
      <c r="EQM3265" s="36"/>
      <c r="EQN3265" s="36"/>
      <c r="EQO3265" s="12"/>
      <c r="EQP3265" s="12"/>
      <c r="EQQ3265" s="12"/>
      <c r="EQR3265" s="53"/>
      <c r="EQT3265" s="41"/>
      <c r="EQU3265" s="40"/>
      <c r="EQV3265" s="44"/>
      <c r="EQW3265" s="62"/>
      <c r="EQX3265" s="56"/>
      <c r="EQY3265" s="60"/>
      <c r="EQZ3265" s="60"/>
      <c r="ERA3265" s="60"/>
      <c r="ERB3265" s="60"/>
      <c r="ERC3265" s="46"/>
      <c r="ERD3265" s="65"/>
      <c r="ERE3265" s="19"/>
      <c r="ERF3265" s="48"/>
      <c r="ERG3265" s="41"/>
      <c r="ERH3265" s="44"/>
      <c r="ERI3265" s="18"/>
      <c r="ERJ3265" s="16"/>
      <c r="ERK3265" s="36"/>
      <c r="ERL3265" s="36"/>
      <c r="ERM3265" s="36"/>
      <c r="ERN3265" s="36"/>
      <c r="ERO3265" s="36"/>
      <c r="ERP3265" s="36"/>
      <c r="ERQ3265" s="36"/>
      <c r="ERR3265" s="36"/>
      <c r="ERS3265" s="36"/>
      <c r="ERT3265" s="36"/>
      <c r="ERU3265" s="36"/>
      <c r="ERV3265" s="36"/>
      <c r="ERW3265" s="36"/>
      <c r="ERX3265" s="12"/>
      <c r="ERY3265" s="12"/>
      <c r="ERZ3265" s="12"/>
      <c r="ESA3265" s="53"/>
      <c r="ESC3265" s="41"/>
      <c r="ESD3265" s="40"/>
      <c r="ESE3265" s="44"/>
      <c r="ESF3265" s="62"/>
      <c r="ESG3265" s="56"/>
      <c r="ESH3265" s="60"/>
      <c r="ESI3265" s="60"/>
      <c r="ESJ3265" s="60"/>
      <c r="ESK3265" s="60"/>
      <c r="ESL3265" s="46"/>
      <c r="ESM3265" s="65"/>
      <c r="ESN3265" s="19"/>
      <c r="ESO3265" s="48"/>
      <c r="ESP3265" s="41"/>
      <c r="ESQ3265" s="44"/>
      <c r="ESR3265" s="18"/>
      <c r="ESS3265" s="16"/>
      <c r="EST3265" s="36"/>
      <c r="ESU3265" s="36"/>
      <c r="ESV3265" s="36"/>
      <c r="ESW3265" s="36"/>
      <c r="ESX3265" s="36"/>
      <c r="ESY3265" s="36"/>
      <c r="ESZ3265" s="36"/>
      <c r="ETA3265" s="36"/>
      <c r="ETB3265" s="36"/>
      <c r="ETC3265" s="36"/>
      <c r="ETD3265" s="36"/>
      <c r="ETE3265" s="36"/>
      <c r="ETF3265" s="36"/>
      <c r="ETG3265" s="12"/>
      <c r="ETH3265" s="12"/>
      <c r="ETI3265" s="12"/>
      <c r="ETJ3265" s="53"/>
      <c r="ETL3265" s="41"/>
      <c r="ETM3265" s="40"/>
      <c r="ETN3265" s="44"/>
      <c r="ETO3265" s="62"/>
      <c r="ETP3265" s="56"/>
      <c r="ETQ3265" s="60"/>
      <c r="ETR3265" s="60"/>
      <c r="ETS3265" s="60"/>
      <c r="ETT3265" s="60"/>
      <c r="ETU3265" s="46"/>
      <c r="ETV3265" s="65"/>
      <c r="ETW3265" s="19"/>
      <c r="ETX3265" s="48"/>
      <c r="ETY3265" s="41"/>
      <c r="ETZ3265" s="44"/>
      <c r="EUA3265" s="18"/>
      <c r="EUB3265" s="16"/>
      <c r="EUC3265" s="36"/>
      <c r="EUD3265" s="36"/>
      <c r="EUE3265" s="36"/>
      <c r="EUF3265" s="36"/>
      <c r="EUG3265" s="36"/>
      <c r="EUH3265" s="36"/>
      <c r="EUI3265" s="36"/>
      <c r="EUJ3265" s="36"/>
      <c r="EUK3265" s="36"/>
      <c r="EUL3265" s="36"/>
      <c r="EUM3265" s="36"/>
      <c r="EUN3265" s="36"/>
      <c r="EUO3265" s="36"/>
      <c r="EUP3265" s="12"/>
      <c r="EUQ3265" s="12"/>
      <c r="EUR3265" s="12"/>
      <c r="EUS3265" s="53"/>
      <c r="EUU3265" s="41"/>
      <c r="EUV3265" s="40"/>
      <c r="EUW3265" s="44"/>
      <c r="EUX3265" s="62"/>
      <c r="EUY3265" s="56"/>
      <c r="EUZ3265" s="60"/>
      <c r="EVA3265" s="60"/>
      <c r="EVB3265" s="60"/>
      <c r="EVC3265" s="60"/>
      <c r="EVD3265" s="46"/>
      <c r="EVE3265" s="65"/>
      <c r="EVF3265" s="19"/>
      <c r="EVG3265" s="48"/>
      <c r="EVH3265" s="41"/>
      <c r="EVI3265" s="44"/>
      <c r="EVJ3265" s="18"/>
      <c r="EVK3265" s="16"/>
      <c r="EVL3265" s="36"/>
      <c r="EVM3265" s="36"/>
      <c r="EVN3265" s="36"/>
      <c r="EVO3265" s="36"/>
      <c r="EVP3265" s="36"/>
      <c r="EVQ3265" s="36"/>
      <c r="EVR3265" s="36"/>
      <c r="EVS3265" s="36"/>
      <c r="EVT3265" s="36"/>
      <c r="EVU3265" s="36"/>
      <c r="EVV3265" s="36"/>
      <c r="EVW3265" s="36"/>
      <c r="EVX3265" s="36"/>
      <c r="EVY3265" s="12"/>
      <c r="EVZ3265" s="12"/>
      <c r="EWA3265" s="12"/>
      <c r="EWB3265" s="53"/>
      <c r="EWD3265" s="41"/>
      <c r="EWE3265" s="40"/>
      <c r="EWF3265" s="44"/>
      <c r="EWG3265" s="62"/>
      <c r="EWH3265" s="56"/>
      <c r="EWI3265" s="60"/>
      <c r="EWJ3265" s="60"/>
      <c r="EWK3265" s="60"/>
      <c r="EWL3265" s="60"/>
      <c r="EWM3265" s="46"/>
      <c r="EWN3265" s="65"/>
      <c r="EWO3265" s="19"/>
      <c r="EWP3265" s="48"/>
      <c r="EWQ3265" s="41"/>
      <c r="EWR3265" s="44"/>
      <c r="EWS3265" s="18"/>
      <c r="EWT3265" s="16"/>
      <c r="EWU3265" s="36"/>
      <c r="EWV3265" s="36"/>
      <c r="EWW3265" s="36"/>
      <c r="EWX3265" s="36"/>
      <c r="EWY3265" s="36"/>
      <c r="EWZ3265" s="36"/>
      <c r="EXA3265" s="36"/>
      <c r="EXB3265" s="36"/>
      <c r="EXC3265" s="36"/>
      <c r="EXD3265" s="36"/>
      <c r="EXE3265" s="36"/>
      <c r="EXF3265" s="36"/>
      <c r="EXG3265" s="36"/>
      <c r="EXH3265" s="12"/>
      <c r="EXI3265" s="12"/>
      <c r="EXJ3265" s="12"/>
      <c r="EXK3265" s="53"/>
      <c r="EXM3265" s="41"/>
      <c r="EXN3265" s="40"/>
      <c r="EXO3265" s="44"/>
      <c r="EXP3265" s="62"/>
      <c r="EXQ3265" s="56"/>
      <c r="EXR3265" s="60"/>
      <c r="EXS3265" s="60"/>
      <c r="EXT3265" s="60"/>
      <c r="EXU3265" s="60"/>
      <c r="EXV3265" s="46"/>
      <c r="EXW3265" s="65"/>
      <c r="EXX3265" s="19"/>
      <c r="EXY3265" s="48"/>
      <c r="EXZ3265" s="41"/>
      <c r="EYA3265" s="44"/>
      <c r="EYB3265" s="18"/>
      <c r="EYC3265" s="16"/>
      <c r="EYD3265" s="36"/>
      <c r="EYE3265" s="36"/>
      <c r="EYF3265" s="36"/>
      <c r="EYG3265" s="36"/>
      <c r="EYH3265" s="36"/>
      <c r="EYI3265" s="36"/>
      <c r="EYJ3265" s="36"/>
      <c r="EYK3265" s="36"/>
      <c r="EYL3265" s="36"/>
      <c r="EYM3265" s="36"/>
      <c r="EYN3265" s="36"/>
      <c r="EYO3265" s="36"/>
      <c r="EYP3265" s="36"/>
      <c r="EYQ3265" s="12"/>
      <c r="EYR3265" s="12"/>
      <c r="EYS3265" s="12"/>
      <c r="EYT3265" s="53"/>
      <c r="EYV3265" s="41"/>
      <c r="EYW3265" s="40"/>
      <c r="EYX3265" s="44"/>
      <c r="EYY3265" s="62"/>
      <c r="EYZ3265" s="56"/>
      <c r="EZA3265" s="60"/>
      <c r="EZB3265" s="60"/>
      <c r="EZC3265" s="60"/>
      <c r="EZD3265" s="60"/>
      <c r="EZE3265" s="46"/>
      <c r="EZF3265" s="65"/>
      <c r="EZG3265" s="19"/>
      <c r="EZH3265" s="48"/>
      <c r="EZI3265" s="41"/>
      <c r="EZJ3265" s="44"/>
      <c r="EZK3265" s="18"/>
      <c r="EZL3265" s="16"/>
      <c r="EZM3265" s="36"/>
      <c r="EZN3265" s="36"/>
      <c r="EZO3265" s="36"/>
      <c r="EZP3265" s="36"/>
      <c r="EZQ3265" s="36"/>
      <c r="EZR3265" s="36"/>
      <c r="EZS3265" s="36"/>
      <c r="EZT3265" s="36"/>
      <c r="EZU3265" s="36"/>
      <c r="EZV3265" s="36"/>
      <c r="EZW3265" s="36"/>
      <c r="EZX3265" s="36"/>
      <c r="EZY3265" s="36"/>
      <c r="EZZ3265" s="12"/>
      <c r="FAA3265" s="12"/>
      <c r="FAB3265" s="12"/>
      <c r="FAC3265" s="53"/>
      <c r="FAE3265" s="41"/>
      <c r="FAF3265" s="40"/>
      <c r="FAG3265" s="44"/>
      <c r="FAH3265" s="62"/>
      <c r="FAI3265" s="56"/>
      <c r="FAJ3265" s="60"/>
      <c r="FAK3265" s="60"/>
      <c r="FAL3265" s="60"/>
      <c r="FAM3265" s="60"/>
      <c r="FAN3265" s="46"/>
      <c r="FAO3265" s="65"/>
      <c r="FAP3265" s="19"/>
      <c r="FAQ3265" s="48"/>
      <c r="FAR3265" s="41"/>
      <c r="FAS3265" s="44"/>
      <c r="FAT3265" s="18"/>
      <c r="FAU3265" s="16"/>
      <c r="FAV3265" s="36"/>
      <c r="FAW3265" s="36"/>
      <c r="FAX3265" s="36"/>
      <c r="FAY3265" s="36"/>
      <c r="FAZ3265" s="36"/>
      <c r="FBA3265" s="36"/>
      <c r="FBB3265" s="36"/>
      <c r="FBC3265" s="36"/>
      <c r="FBD3265" s="36"/>
      <c r="FBE3265" s="36"/>
      <c r="FBF3265" s="36"/>
      <c r="FBG3265" s="36"/>
      <c r="FBH3265" s="36"/>
      <c r="FBI3265" s="12"/>
      <c r="FBJ3265" s="12"/>
      <c r="FBK3265" s="12"/>
      <c r="FBL3265" s="53"/>
      <c r="FBN3265" s="41"/>
      <c r="FBO3265" s="40"/>
      <c r="FBP3265" s="44"/>
      <c r="FBQ3265" s="62"/>
      <c r="FBR3265" s="56"/>
      <c r="FBS3265" s="60"/>
      <c r="FBT3265" s="60"/>
      <c r="FBU3265" s="60"/>
      <c r="FBV3265" s="60"/>
      <c r="FBW3265" s="46"/>
      <c r="FBX3265" s="65"/>
      <c r="FBY3265" s="19"/>
      <c r="FBZ3265" s="48"/>
      <c r="FCA3265" s="41"/>
      <c r="FCB3265" s="44"/>
      <c r="FCC3265" s="18"/>
      <c r="FCD3265" s="16"/>
      <c r="FCE3265" s="36"/>
      <c r="FCF3265" s="36"/>
      <c r="FCG3265" s="36"/>
      <c r="FCH3265" s="36"/>
      <c r="FCI3265" s="36"/>
      <c r="FCJ3265" s="36"/>
      <c r="FCK3265" s="36"/>
      <c r="FCL3265" s="36"/>
      <c r="FCM3265" s="36"/>
      <c r="FCN3265" s="36"/>
      <c r="FCO3265" s="36"/>
      <c r="FCP3265" s="36"/>
      <c r="FCQ3265" s="36"/>
      <c r="FCR3265" s="12"/>
      <c r="FCS3265" s="12"/>
      <c r="FCT3265" s="12"/>
      <c r="FCU3265" s="53"/>
      <c r="FCW3265" s="41"/>
      <c r="FCX3265" s="40"/>
      <c r="FCY3265" s="44"/>
      <c r="FCZ3265" s="62"/>
      <c r="FDA3265" s="56"/>
      <c r="FDB3265" s="60"/>
      <c r="FDC3265" s="60"/>
      <c r="FDD3265" s="60"/>
      <c r="FDE3265" s="60"/>
      <c r="FDF3265" s="46"/>
      <c r="FDG3265" s="65"/>
      <c r="FDH3265" s="19"/>
      <c r="FDI3265" s="48"/>
      <c r="FDJ3265" s="41"/>
      <c r="FDK3265" s="44"/>
      <c r="FDL3265" s="18"/>
      <c r="FDM3265" s="16"/>
      <c r="FDN3265" s="36"/>
      <c r="FDO3265" s="36"/>
      <c r="FDP3265" s="36"/>
      <c r="FDQ3265" s="36"/>
      <c r="FDR3265" s="36"/>
      <c r="FDS3265" s="36"/>
      <c r="FDT3265" s="36"/>
      <c r="FDU3265" s="36"/>
      <c r="FDV3265" s="36"/>
      <c r="FDW3265" s="36"/>
      <c r="FDX3265" s="36"/>
      <c r="FDY3265" s="36"/>
      <c r="FDZ3265" s="36"/>
      <c r="FEA3265" s="12"/>
      <c r="FEB3265" s="12"/>
      <c r="FEC3265" s="12"/>
      <c r="FED3265" s="53"/>
      <c r="FEF3265" s="41"/>
      <c r="FEG3265" s="40"/>
      <c r="FEH3265" s="44"/>
      <c r="FEI3265" s="62"/>
      <c r="FEJ3265" s="56"/>
      <c r="FEK3265" s="60"/>
      <c r="FEL3265" s="60"/>
      <c r="FEM3265" s="60"/>
      <c r="FEN3265" s="60"/>
      <c r="FEO3265" s="46"/>
      <c r="FEP3265" s="65"/>
      <c r="FEQ3265" s="19"/>
      <c r="FER3265" s="48"/>
      <c r="FES3265" s="41"/>
      <c r="FET3265" s="44"/>
      <c r="FEU3265" s="18"/>
      <c r="FEV3265" s="16"/>
      <c r="FEW3265" s="36"/>
      <c r="FEX3265" s="36"/>
      <c r="FEY3265" s="36"/>
      <c r="FEZ3265" s="36"/>
      <c r="FFA3265" s="36"/>
      <c r="FFB3265" s="36"/>
      <c r="FFC3265" s="36"/>
      <c r="FFD3265" s="36"/>
      <c r="FFE3265" s="36"/>
      <c r="FFF3265" s="36"/>
      <c r="FFG3265" s="36"/>
      <c r="FFH3265" s="36"/>
      <c r="FFI3265" s="36"/>
      <c r="FFJ3265" s="12"/>
      <c r="FFK3265" s="12"/>
      <c r="FFL3265" s="12"/>
      <c r="FFM3265" s="53"/>
      <c r="FFO3265" s="41"/>
      <c r="FFP3265" s="40"/>
      <c r="FFQ3265" s="44"/>
      <c r="FFR3265" s="62"/>
      <c r="FFS3265" s="56"/>
      <c r="FFT3265" s="60"/>
      <c r="FFU3265" s="60"/>
      <c r="FFV3265" s="60"/>
      <c r="FFW3265" s="60"/>
      <c r="FFX3265" s="46"/>
      <c r="FFY3265" s="65"/>
      <c r="FFZ3265" s="19"/>
      <c r="FGA3265" s="48"/>
      <c r="FGB3265" s="41"/>
      <c r="FGC3265" s="44"/>
      <c r="FGD3265" s="18"/>
      <c r="FGE3265" s="16"/>
      <c r="FGF3265" s="36"/>
      <c r="FGG3265" s="36"/>
      <c r="FGH3265" s="36"/>
      <c r="FGI3265" s="36"/>
      <c r="FGJ3265" s="36"/>
      <c r="FGK3265" s="36"/>
      <c r="FGL3265" s="36"/>
      <c r="FGM3265" s="36"/>
      <c r="FGN3265" s="36"/>
      <c r="FGO3265" s="36"/>
      <c r="FGP3265" s="36"/>
      <c r="FGQ3265" s="36"/>
      <c r="FGR3265" s="36"/>
      <c r="FGS3265" s="12"/>
      <c r="FGT3265" s="12"/>
      <c r="FGU3265" s="12"/>
      <c r="FGV3265" s="53"/>
      <c r="FGX3265" s="41"/>
      <c r="FGY3265" s="40"/>
      <c r="FGZ3265" s="44"/>
      <c r="FHA3265" s="62"/>
      <c r="FHB3265" s="56"/>
      <c r="FHC3265" s="60"/>
      <c r="FHD3265" s="60"/>
      <c r="FHE3265" s="60"/>
      <c r="FHF3265" s="60"/>
      <c r="FHG3265" s="46"/>
      <c r="FHH3265" s="65"/>
      <c r="FHI3265" s="19"/>
      <c r="FHJ3265" s="48"/>
      <c r="FHK3265" s="41"/>
      <c r="FHL3265" s="44"/>
      <c r="FHM3265" s="18"/>
      <c r="FHN3265" s="16"/>
      <c r="FHO3265" s="36"/>
      <c r="FHP3265" s="36"/>
      <c r="FHQ3265" s="36"/>
      <c r="FHR3265" s="36"/>
      <c r="FHS3265" s="36"/>
      <c r="FHT3265" s="36"/>
      <c r="FHU3265" s="36"/>
      <c r="FHV3265" s="36"/>
      <c r="FHW3265" s="36"/>
      <c r="FHX3265" s="36"/>
      <c r="FHY3265" s="36"/>
      <c r="FHZ3265" s="36"/>
      <c r="FIA3265" s="36"/>
      <c r="FIB3265" s="12"/>
      <c r="FIC3265" s="12"/>
      <c r="FID3265" s="12"/>
      <c r="FIE3265" s="53"/>
      <c r="FIG3265" s="41"/>
      <c r="FIH3265" s="40"/>
      <c r="FII3265" s="44"/>
      <c r="FIJ3265" s="62"/>
      <c r="FIK3265" s="56"/>
      <c r="FIL3265" s="60"/>
      <c r="FIM3265" s="60"/>
      <c r="FIN3265" s="60"/>
      <c r="FIO3265" s="60"/>
      <c r="FIP3265" s="46"/>
      <c r="FIQ3265" s="65"/>
      <c r="FIR3265" s="19"/>
      <c r="FIS3265" s="48"/>
      <c r="FIT3265" s="41"/>
      <c r="FIU3265" s="44"/>
      <c r="FIV3265" s="18"/>
      <c r="FIW3265" s="16"/>
      <c r="FIX3265" s="36"/>
      <c r="FIY3265" s="36"/>
      <c r="FIZ3265" s="36"/>
      <c r="FJA3265" s="36"/>
      <c r="FJB3265" s="36"/>
      <c r="FJC3265" s="36"/>
      <c r="FJD3265" s="36"/>
      <c r="FJE3265" s="36"/>
      <c r="FJF3265" s="36"/>
      <c r="FJG3265" s="36"/>
      <c r="FJH3265" s="36"/>
      <c r="FJI3265" s="36"/>
      <c r="FJJ3265" s="36"/>
      <c r="FJK3265" s="12"/>
      <c r="FJL3265" s="12"/>
      <c r="FJM3265" s="12"/>
      <c r="FJN3265" s="53"/>
      <c r="FJP3265" s="41"/>
      <c r="FJQ3265" s="40"/>
      <c r="FJR3265" s="44"/>
      <c r="FJS3265" s="62"/>
      <c r="FJT3265" s="56"/>
      <c r="FJU3265" s="60"/>
      <c r="FJV3265" s="60"/>
      <c r="FJW3265" s="60"/>
      <c r="FJX3265" s="60"/>
      <c r="FJY3265" s="46"/>
      <c r="FJZ3265" s="65"/>
      <c r="FKA3265" s="19"/>
      <c r="FKB3265" s="48"/>
      <c r="FKC3265" s="41"/>
      <c r="FKD3265" s="44"/>
      <c r="FKE3265" s="18"/>
      <c r="FKF3265" s="16"/>
      <c r="FKG3265" s="36"/>
      <c r="FKH3265" s="36"/>
      <c r="FKI3265" s="36"/>
      <c r="FKJ3265" s="36"/>
      <c r="FKK3265" s="36"/>
      <c r="FKL3265" s="36"/>
      <c r="FKM3265" s="36"/>
      <c r="FKN3265" s="36"/>
      <c r="FKO3265" s="36"/>
      <c r="FKP3265" s="36"/>
      <c r="FKQ3265" s="36"/>
      <c r="FKR3265" s="36"/>
      <c r="FKS3265" s="36"/>
      <c r="FKT3265" s="12"/>
      <c r="FKU3265" s="12"/>
      <c r="FKV3265" s="12"/>
      <c r="FKW3265" s="53"/>
      <c r="FKY3265" s="41"/>
      <c r="FKZ3265" s="40"/>
      <c r="FLA3265" s="44"/>
      <c r="FLB3265" s="62"/>
      <c r="FLC3265" s="56"/>
      <c r="FLD3265" s="60"/>
      <c r="FLE3265" s="60"/>
      <c r="FLF3265" s="60"/>
      <c r="FLG3265" s="60"/>
      <c r="FLH3265" s="46"/>
      <c r="FLI3265" s="65"/>
      <c r="FLJ3265" s="19"/>
      <c r="FLK3265" s="48"/>
      <c r="FLL3265" s="41"/>
      <c r="FLM3265" s="44"/>
      <c r="FLN3265" s="18"/>
      <c r="FLO3265" s="16"/>
      <c r="FLP3265" s="36"/>
      <c r="FLQ3265" s="36"/>
      <c r="FLR3265" s="36"/>
      <c r="FLS3265" s="36"/>
      <c r="FLT3265" s="36"/>
      <c r="FLU3265" s="36"/>
      <c r="FLV3265" s="36"/>
      <c r="FLW3265" s="36"/>
      <c r="FLX3265" s="36"/>
      <c r="FLY3265" s="36"/>
      <c r="FLZ3265" s="36"/>
      <c r="FMA3265" s="36"/>
      <c r="FMB3265" s="36"/>
      <c r="FMC3265" s="12"/>
      <c r="FMD3265" s="12"/>
      <c r="FME3265" s="12"/>
      <c r="FMF3265" s="53"/>
      <c r="FMH3265" s="41"/>
      <c r="FMI3265" s="40"/>
      <c r="FMJ3265" s="44"/>
      <c r="FMK3265" s="62"/>
      <c r="FML3265" s="56"/>
      <c r="FMM3265" s="60"/>
      <c r="FMN3265" s="60"/>
      <c r="FMO3265" s="60"/>
      <c r="FMP3265" s="60"/>
      <c r="FMQ3265" s="46"/>
      <c r="FMR3265" s="65"/>
      <c r="FMS3265" s="19"/>
      <c r="FMT3265" s="48"/>
      <c r="FMU3265" s="41"/>
      <c r="FMV3265" s="44"/>
      <c r="FMW3265" s="18"/>
      <c r="FMX3265" s="16"/>
      <c r="FMY3265" s="36"/>
      <c r="FMZ3265" s="36"/>
      <c r="FNA3265" s="36"/>
      <c r="FNB3265" s="36"/>
      <c r="FNC3265" s="36"/>
      <c r="FND3265" s="36"/>
      <c r="FNE3265" s="36"/>
      <c r="FNF3265" s="36"/>
      <c r="FNG3265" s="36"/>
      <c r="FNH3265" s="36"/>
      <c r="FNI3265" s="36"/>
      <c r="FNJ3265" s="36"/>
      <c r="FNK3265" s="36"/>
      <c r="FNL3265" s="12"/>
      <c r="FNM3265" s="12"/>
      <c r="FNN3265" s="12"/>
      <c r="FNO3265" s="53"/>
      <c r="FNQ3265" s="41"/>
      <c r="FNR3265" s="40"/>
      <c r="FNS3265" s="44"/>
      <c r="FNT3265" s="62"/>
      <c r="FNU3265" s="56"/>
      <c r="FNV3265" s="60"/>
      <c r="FNW3265" s="60"/>
      <c r="FNX3265" s="60"/>
      <c r="FNY3265" s="60"/>
      <c r="FNZ3265" s="46"/>
      <c r="FOA3265" s="65"/>
      <c r="FOB3265" s="19"/>
      <c r="FOC3265" s="48"/>
      <c r="FOD3265" s="41"/>
      <c r="FOE3265" s="44"/>
      <c r="FOF3265" s="18"/>
      <c r="FOG3265" s="16"/>
      <c r="FOH3265" s="36"/>
      <c r="FOI3265" s="36"/>
      <c r="FOJ3265" s="36"/>
      <c r="FOK3265" s="36"/>
      <c r="FOL3265" s="36"/>
      <c r="FOM3265" s="36"/>
      <c r="FON3265" s="36"/>
      <c r="FOO3265" s="36"/>
      <c r="FOP3265" s="36"/>
      <c r="FOQ3265" s="36"/>
      <c r="FOR3265" s="36"/>
      <c r="FOS3265" s="36"/>
      <c r="FOT3265" s="36"/>
      <c r="FOU3265" s="12"/>
      <c r="FOV3265" s="12"/>
      <c r="FOW3265" s="12"/>
      <c r="FOX3265" s="53"/>
      <c r="FOZ3265" s="41"/>
      <c r="FPA3265" s="40"/>
      <c r="FPB3265" s="44"/>
      <c r="FPC3265" s="62"/>
      <c r="FPD3265" s="56"/>
      <c r="FPE3265" s="60"/>
      <c r="FPF3265" s="60"/>
      <c r="FPG3265" s="60"/>
      <c r="FPH3265" s="60"/>
      <c r="FPI3265" s="46"/>
      <c r="FPJ3265" s="65"/>
      <c r="FPK3265" s="19"/>
      <c r="FPL3265" s="48"/>
      <c r="FPM3265" s="41"/>
      <c r="FPN3265" s="44"/>
      <c r="FPO3265" s="18"/>
      <c r="FPP3265" s="16"/>
      <c r="FPQ3265" s="36"/>
      <c r="FPR3265" s="36"/>
      <c r="FPS3265" s="36"/>
      <c r="FPT3265" s="36"/>
      <c r="FPU3265" s="36"/>
      <c r="FPV3265" s="36"/>
      <c r="FPW3265" s="36"/>
      <c r="FPX3265" s="36"/>
      <c r="FPY3265" s="36"/>
      <c r="FPZ3265" s="36"/>
      <c r="FQA3265" s="36"/>
      <c r="FQB3265" s="36"/>
      <c r="FQC3265" s="36"/>
      <c r="FQD3265" s="12"/>
      <c r="FQE3265" s="12"/>
      <c r="FQF3265" s="12"/>
      <c r="FQG3265" s="53"/>
      <c r="FQI3265" s="41"/>
      <c r="FQJ3265" s="40"/>
      <c r="FQK3265" s="44"/>
      <c r="FQL3265" s="62"/>
      <c r="FQM3265" s="56"/>
      <c r="FQN3265" s="60"/>
      <c r="FQO3265" s="60"/>
      <c r="FQP3265" s="60"/>
      <c r="FQQ3265" s="60"/>
      <c r="FQR3265" s="46"/>
      <c r="FQS3265" s="65"/>
      <c r="FQT3265" s="19"/>
      <c r="FQU3265" s="48"/>
      <c r="FQV3265" s="41"/>
      <c r="FQW3265" s="44"/>
      <c r="FQX3265" s="18"/>
      <c r="FQY3265" s="16"/>
      <c r="FQZ3265" s="36"/>
      <c r="FRA3265" s="36"/>
      <c r="FRB3265" s="36"/>
      <c r="FRC3265" s="36"/>
      <c r="FRD3265" s="36"/>
      <c r="FRE3265" s="36"/>
      <c r="FRF3265" s="36"/>
      <c r="FRG3265" s="36"/>
      <c r="FRH3265" s="36"/>
      <c r="FRI3265" s="36"/>
      <c r="FRJ3265" s="36"/>
      <c r="FRK3265" s="36"/>
      <c r="FRL3265" s="36"/>
      <c r="FRM3265" s="12"/>
      <c r="FRN3265" s="12"/>
      <c r="FRO3265" s="12"/>
      <c r="FRP3265" s="53"/>
      <c r="FRR3265" s="41"/>
      <c r="FRS3265" s="40"/>
      <c r="FRT3265" s="44"/>
      <c r="FRU3265" s="62"/>
      <c r="FRV3265" s="56"/>
      <c r="FRW3265" s="60"/>
      <c r="FRX3265" s="60"/>
      <c r="FRY3265" s="60"/>
      <c r="FRZ3265" s="60"/>
      <c r="FSA3265" s="46"/>
      <c r="FSB3265" s="65"/>
      <c r="FSC3265" s="19"/>
      <c r="FSD3265" s="48"/>
      <c r="FSE3265" s="41"/>
      <c r="FSF3265" s="44"/>
      <c r="FSG3265" s="18"/>
      <c r="FSH3265" s="16"/>
      <c r="FSI3265" s="36"/>
      <c r="FSJ3265" s="36"/>
      <c r="FSK3265" s="36"/>
      <c r="FSL3265" s="36"/>
      <c r="FSM3265" s="36"/>
      <c r="FSN3265" s="36"/>
      <c r="FSO3265" s="36"/>
      <c r="FSP3265" s="36"/>
      <c r="FSQ3265" s="36"/>
      <c r="FSR3265" s="36"/>
      <c r="FSS3265" s="36"/>
      <c r="FST3265" s="36"/>
      <c r="FSU3265" s="36"/>
      <c r="FSV3265" s="12"/>
      <c r="FSW3265" s="12"/>
      <c r="FSX3265" s="12"/>
      <c r="FSY3265" s="53"/>
      <c r="FTA3265" s="41"/>
      <c r="FTB3265" s="40"/>
      <c r="FTC3265" s="44"/>
      <c r="FTD3265" s="62"/>
      <c r="FTE3265" s="56"/>
      <c r="FTF3265" s="60"/>
      <c r="FTG3265" s="60"/>
      <c r="FTH3265" s="60"/>
      <c r="FTI3265" s="60"/>
      <c r="FTJ3265" s="46"/>
      <c r="FTK3265" s="65"/>
      <c r="FTL3265" s="19"/>
      <c r="FTM3265" s="48"/>
      <c r="FTN3265" s="41"/>
      <c r="FTO3265" s="44"/>
      <c r="FTP3265" s="18"/>
      <c r="FTQ3265" s="16"/>
      <c r="FTR3265" s="36"/>
      <c r="FTS3265" s="36"/>
      <c r="FTT3265" s="36"/>
      <c r="FTU3265" s="36"/>
      <c r="FTV3265" s="36"/>
      <c r="FTW3265" s="36"/>
      <c r="FTX3265" s="36"/>
      <c r="FTY3265" s="36"/>
      <c r="FTZ3265" s="36"/>
      <c r="FUA3265" s="36"/>
      <c r="FUB3265" s="36"/>
      <c r="FUC3265" s="36"/>
      <c r="FUD3265" s="36"/>
      <c r="FUE3265" s="12"/>
      <c r="FUF3265" s="12"/>
      <c r="FUG3265" s="12"/>
      <c r="FUH3265" s="53"/>
      <c r="FUJ3265" s="41"/>
      <c r="FUK3265" s="40"/>
      <c r="FUL3265" s="44"/>
      <c r="FUM3265" s="62"/>
      <c r="FUN3265" s="56"/>
      <c r="FUO3265" s="60"/>
      <c r="FUP3265" s="60"/>
      <c r="FUQ3265" s="60"/>
      <c r="FUR3265" s="60"/>
      <c r="FUS3265" s="46"/>
      <c r="FUT3265" s="65"/>
      <c r="FUU3265" s="19"/>
      <c r="FUV3265" s="48"/>
      <c r="FUW3265" s="41"/>
      <c r="FUX3265" s="44"/>
      <c r="FUY3265" s="18"/>
      <c r="FUZ3265" s="16"/>
      <c r="FVA3265" s="36"/>
      <c r="FVB3265" s="36"/>
      <c r="FVC3265" s="36"/>
      <c r="FVD3265" s="36"/>
      <c r="FVE3265" s="36"/>
      <c r="FVF3265" s="36"/>
      <c r="FVG3265" s="36"/>
      <c r="FVH3265" s="36"/>
      <c r="FVI3265" s="36"/>
      <c r="FVJ3265" s="36"/>
      <c r="FVK3265" s="36"/>
      <c r="FVL3265" s="36"/>
      <c r="FVM3265" s="36"/>
      <c r="FVN3265" s="12"/>
      <c r="FVO3265" s="12"/>
      <c r="FVP3265" s="12"/>
      <c r="FVQ3265" s="53"/>
      <c r="FVS3265" s="41"/>
      <c r="FVT3265" s="40"/>
      <c r="FVU3265" s="44"/>
      <c r="FVV3265" s="62"/>
      <c r="FVW3265" s="56"/>
      <c r="FVX3265" s="60"/>
      <c r="FVY3265" s="60"/>
      <c r="FVZ3265" s="60"/>
      <c r="FWA3265" s="60"/>
      <c r="FWB3265" s="46"/>
      <c r="FWC3265" s="65"/>
      <c r="FWD3265" s="19"/>
      <c r="FWE3265" s="48"/>
      <c r="FWF3265" s="41"/>
      <c r="FWG3265" s="44"/>
      <c r="FWH3265" s="18"/>
      <c r="FWI3265" s="16"/>
      <c r="FWJ3265" s="36"/>
      <c r="FWK3265" s="36"/>
      <c r="FWL3265" s="36"/>
      <c r="FWM3265" s="36"/>
      <c r="FWN3265" s="36"/>
      <c r="FWO3265" s="36"/>
      <c r="FWP3265" s="36"/>
      <c r="FWQ3265" s="36"/>
      <c r="FWR3265" s="36"/>
      <c r="FWS3265" s="36"/>
      <c r="FWT3265" s="36"/>
      <c r="FWU3265" s="36"/>
      <c r="FWV3265" s="36"/>
      <c r="FWW3265" s="12"/>
      <c r="FWX3265" s="12"/>
      <c r="FWY3265" s="12"/>
      <c r="FWZ3265" s="53"/>
      <c r="FXB3265" s="41"/>
      <c r="FXC3265" s="40"/>
      <c r="FXD3265" s="44"/>
      <c r="FXE3265" s="62"/>
      <c r="FXF3265" s="56"/>
      <c r="FXG3265" s="60"/>
      <c r="FXH3265" s="60"/>
      <c r="FXI3265" s="60"/>
      <c r="FXJ3265" s="60"/>
      <c r="FXK3265" s="46"/>
      <c r="FXL3265" s="65"/>
      <c r="FXM3265" s="19"/>
      <c r="FXN3265" s="48"/>
      <c r="FXO3265" s="41"/>
      <c r="FXP3265" s="44"/>
      <c r="FXQ3265" s="18"/>
      <c r="FXR3265" s="16"/>
      <c r="FXS3265" s="36"/>
      <c r="FXT3265" s="36"/>
      <c r="FXU3265" s="36"/>
      <c r="FXV3265" s="36"/>
      <c r="FXW3265" s="36"/>
      <c r="FXX3265" s="36"/>
      <c r="FXY3265" s="36"/>
      <c r="FXZ3265" s="36"/>
      <c r="FYA3265" s="36"/>
      <c r="FYB3265" s="36"/>
      <c r="FYC3265" s="36"/>
      <c r="FYD3265" s="36"/>
      <c r="FYE3265" s="36"/>
      <c r="FYF3265" s="12"/>
      <c r="FYG3265" s="12"/>
      <c r="FYH3265" s="12"/>
      <c r="FYI3265" s="53"/>
      <c r="FYK3265" s="41"/>
      <c r="FYL3265" s="40"/>
      <c r="FYM3265" s="44"/>
      <c r="FYN3265" s="62"/>
      <c r="FYO3265" s="56"/>
      <c r="FYP3265" s="60"/>
      <c r="FYQ3265" s="60"/>
      <c r="FYR3265" s="60"/>
      <c r="FYS3265" s="60"/>
      <c r="FYT3265" s="46"/>
      <c r="FYU3265" s="65"/>
      <c r="FYV3265" s="19"/>
      <c r="FYW3265" s="48"/>
      <c r="FYX3265" s="41"/>
      <c r="FYY3265" s="44"/>
      <c r="FYZ3265" s="18"/>
      <c r="FZA3265" s="16"/>
      <c r="FZB3265" s="36"/>
      <c r="FZC3265" s="36"/>
      <c r="FZD3265" s="36"/>
      <c r="FZE3265" s="36"/>
      <c r="FZF3265" s="36"/>
      <c r="FZG3265" s="36"/>
      <c r="FZH3265" s="36"/>
      <c r="FZI3265" s="36"/>
      <c r="FZJ3265" s="36"/>
      <c r="FZK3265" s="36"/>
      <c r="FZL3265" s="36"/>
      <c r="FZM3265" s="36"/>
      <c r="FZN3265" s="36"/>
      <c r="FZO3265" s="12"/>
      <c r="FZP3265" s="12"/>
      <c r="FZQ3265" s="12"/>
      <c r="FZR3265" s="53"/>
      <c r="FZT3265" s="41"/>
      <c r="FZU3265" s="40"/>
      <c r="FZV3265" s="44"/>
      <c r="FZW3265" s="62"/>
      <c r="FZX3265" s="56"/>
      <c r="FZY3265" s="60"/>
      <c r="FZZ3265" s="60"/>
      <c r="GAA3265" s="60"/>
      <c r="GAB3265" s="60"/>
      <c r="GAC3265" s="46"/>
      <c r="GAD3265" s="65"/>
      <c r="GAE3265" s="19"/>
      <c r="GAF3265" s="48"/>
      <c r="GAG3265" s="41"/>
      <c r="GAH3265" s="44"/>
      <c r="GAI3265" s="18"/>
      <c r="GAJ3265" s="16"/>
      <c r="GAK3265" s="36"/>
      <c r="GAL3265" s="36"/>
      <c r="GAM3265" s="36"/>
      <c r="GAN3265" s="36"/>
      <c r="GAO3265" s="36"/>
      <c r="GAP3265" s="36"/>
      <c r="GAQ3265" s="36"/>
      <c r="GAR3265" s="36"/>
      <c r="GAS3265" s="36"/>
      <c r="GAT3265" s="36"/>
      <c r="GAU3265" s="36"/>
      <c r="GAV3265" s="36"/>
      <c r="GAW3265" s="36"/>
      <c r="GAX3265" s="12"/>
      <c r="GAY3265" s="12"/>
      <c r="GAZ3265" s="12"/>
      <c r="GBA3265" s="53"/>
      <c r="GBC3265" s="41"/>
      <c r="GBD3265" s="40"/>
      <c r="GBE3265" s="44"/>
      <c r="GBF3265" s="62"/>
      <c r="GBG3265" s="56"/>
      <c r="GBH3265" s="60"/>
      <c r="GBI3265" s="60"/>
      <c r="GBJ3265" s="60"/>
      <c r="GBK3265" s="60"/>
      <c r="GBL3265" s="46"/>
      <c r="GBM3265" s="65"/>
      <c r="GBN3265" s="19"/>
      <c r="GBO3265" s="48"/>
      <c r="GBP3265" s="41"/>
      <c r="GBQ3265" s="44"/>
      <c r="GBR3265" s="18"/>
      <c r="GBS3265" s="16"/>
      <c r="GBT3265" s="36"/>
      <c r="GBU3265" s="36"/>
      <c r="GBV3265" s="36"/>
      <c r="GBW3265" s="36"/>
      <c r="GBX3265" s="36"/>
      <c r="GBY3265" s="36"/>
      <c r="GBZ3265" s="36"/>
      <c r="GCA3265" s="36"/>
      <c r="GCB3265" s="36"/>
      <c r="GCC3265" s="36"/>
      <c r="GCD3265" s="36"/>
      <c r="GCE3265" s="36"/>
      <c r="GCF3265" s="36"/>
      <c r="GCG3265" s="12"/>
      <c r="GCH3265" s="12"/>
      <c r="GCI3265" s="12"/>
      <c r="GCJ3265" s="53"/>
      <c r="GCL3265" s="41"/>
      <c r="GCM3265" s="40"/>
      <c r="GCN3265" s="44"/>
      <c r="GCO3265" s="62"/>
      <c r="GCP3265" s="56"/>
      <c r="GCQ3265" s="60"/>
      <c r="GCR3265" s="60"/>
      <c r="GCS3265" s="60"/>
      <c r="GCT3265" s="60"/>
      <c r="GCU3265" s="46"/>
      <c r="GCV3265" s="65"/>
      <c r="GCW3265" s="19"/>
      <c r="GCX3265" s="48"/>
      <c r="GCY3265" s="41"/>
      <c r="GCZ3265" s="44"/>
      <c r="GDA3265" s="18"/>
      <c r="GDB3265" s="16"/>
      <c r="GDC3265" s="36"/>
      <c r="GDD3265" s="36"/>
      <c r="GDE3265" s="36"/>
      <c r="GDF3265" s="36"/>
      <c r="GDG3265" s="36"/>
      <c r="GDH3265" s="36"/>
      <c r="GDI3265" s="36"/>
      <c r="GDJ3265" s="36"/>
      <c r="GDK3265" s="36"/>
      <c r="GDL3265" s="36"/>
      <c r="GDM3265" s="36"/>
      <c r="GDN3265" s="36"/>
      <c r="GDO3265" s="36"/>
      <c r="GDP3265" s="12"/>
      <c r="GDQ3265" s="12"/>
      <c r="GDR3265" s="12"/>
      <c r="GDS3265" s="53"/>
      <c r="GDU3265" s="41"/>
      <c r="GDV3265" s="40"/>
      <c r="GDW3265" s="44"/>
      <c r="GDX3265" s="62"/>
      <c r="GDY3265" s="56"/>
      <c r="GDZ3265" s="60"/>
      <c r="GEA3265" s="60"/>
      <c r="GEB3265" s="60"/>
      <c r="GEC3265" s="60"/>
      <c r="GED3265" s="46"/>
      <c r="GEE3265" s="65"/>
      <c r="GEF3265" s="19"/>
      <c r="GEG3265" s="48"/>
      <c r="GEH3265" s="41"/>
      <c r="GEI3265" s="44"/>
      <c r="GEJ3265" s="18"/>
      <c r="GEK3265" s="16"/>
      <c r="GEL3265" s="36"/>
      <c r="GEM3265" s="36"/>
      <c r="GEN3265" s="36"/>
      <c r="GEO3265" s="36"/>
      <c r="GEP3265" s="36"/>
      <c r="GEQ3265" s="36"/>
      <c r="GER3265" s="36"/>
      <c r="GES3265" s="36"/>
      <c r="GET3265" s="36"/>
      <c r="GEU3265" s="36"/>
      <c r="GEV3265" s="36"/>
      <c r="GEW3265" s="36"/>
      <c r="GEX3265" s="36"/>
      <c r="GEY3265" s="12"/>
      <c r="GEZ3265" s="12"/>
      <c r="GFA3265" s="12"/>
      <c r="GFB3265" s="53"/>
      <c r="GFD3265" s="41"/>
      <c r="GFE3265" s="40"/>
      <c r="GFF3265" s="44"/>
      <c r="GFG3265" s="62"/>
      <c r="GFH3265" s="56"/>
      <c r="GFI3265" s="60"/>
      <c r="GFJ3265" s="60"/>
      <c r="GFK3265" s="60"/>
      <c r="GFL3265" s="60"/>
      <c r="GFM3265" s="46"/>
      <c r="GFN3265" s="65"/>
      <c r="GFO3265" s="19"/>
      <c r="GFP3265" s="48"/>
      <c r="GFQ3265" s="41"/>
      <c r="GFR3265" s="44"/>
      <c r="GFS3265" s="18"/>
      <c r="GFT3265" s="16"/>
      <c r="GFU3265" s="36"/>
      <c r="GFV3265" s="36"/>
      <c r="GFW3265" s="36"/>
      <c r="GFX3265" s="36"/>
      <c r="GFY3265" s="36"/>
      <c r="GFZ3265" s="36"/>
      <c r="GGA3265" s="36"/>
      <c r="GGB3265" s="36"/>
      <c r="GGC3265" s="36"/>
      <c r="GGD3265" s="36"/>
      <c r="GGE3265" s="36"/>
      <c r="GGF3265" s="36"/>
      <c r="GGG3265" s="36"/>
      <c r="GGH3265" s="12"/>
      <c r="GGI3265" s="12"/>
      <c r="GGJ3265" s="12"/>
      <c r="GGK3265" s="53"/>
      <c r="GGM3265" s="41"/>
      <c r="GGN3265" s="40"/>
      <c r="GGO3265" s="44"/>
      <c r="GGP3265" s="62"/>
      <c r="GGQ3265" s="56"/>
      <c r="GGR3265" s="60"/>
      <c r="GGS3265" s="60"/>
      <c r="GGT3265" s="60"/>
      <c r="GGU3265" s="60"/>
      <c r="GGV3265" s="46"/>
      <c r="GGW3265" s="65"/>
      <c r="GGX3265" s="19"/>
      <c r="GGY3265" s="48"/>
      <c r="GGZ3265" s="41"/>
      <c r="GHA3265" s="44"/>
      <c r="GHB3265" s="18"/>
      <c r="GHC3265" s="16"/>
      <c r="GHD3265" s="36"/>
      <c r="GHE3265" s="36"/>
      <c r="GHF3265" s="36"/>
      <c r="GHG3265" s="36"/>
      <c r="GHH3265" s="36"/>
      <c r="GHI3265" s="36"/>
      <c r="GHJ3265" s="36"/>
      <c r="GHK3265" s="36"/>
      <c r="GHL3265" s="36"/>
      <c r="GHM3265" s="36"/>
      <c r="GHN3265" s="36"/>
      <c r="GHO3265" s="36"/>
      <c r="GHP3265" s="36"/>
      <c r="GHQ3265" s="12"/>
      <c r="GHR3265" s="12"/>
      <c r="GHS3265" s="12"/>
      <c r="GHT3265" s="53"/>
      <c r="GHV3265" s="41"/>
      <c r="GHW3265" s="40"/>
      <c r="GHX3265" s="44"/>
      <c r="GHY3265" s="62"/>
      <c r="GHZ3265" s="56"/>
      <c r="GIA3265" s="60"/>
      <c r="GIB3265" s="60"/>
      <c r="GIC3265" s="60"/>
      <c r="GID3265" s="60"/>
      <c r="GIE3265" s="46"/>
      <c r="GIF3265" s="65"/>
      <c r="GIG3265" s="19"/>
      <c r="GIH3265" s="48"/>
      <c r="GII3265" s="41"/>
      <c r="GIJ3265" s="44"/>
      <c r="GIK3265" s="18"/>
      <c r="GIL3265" s="16"/>
      <c r="GIM3265" s="36"/>
      <c r="GIN3265" s="36"/>
      <c r="GIO3265" s="36"/>
      <c r="GIP3265" s="36"/>
      <c r="GIQ3265" s="36"/>
      <c r="GIR3265" s="36"/>
      <c r="GIS3265" s="36"/>
      <c r="GIT3265" s="36"/>
      <c r="GIU3265" s="36"/>
      <c r="GIV3265" s="36"/>
      <c r="GIW3265" s="36"/>
      <c r="GIX3265" s="36"/>
      <c r="GIY3265" s="36"/>
      <c r="GIZ3265" s="12"/>
      <c r="GJA3265" s="12"/>
      <c r="GJB3265" s="12"/>
      <c r="GJC3265" s="53"/>
      <c r="GJE3265" s="41"/>
      <c r="GJF3265" s="40"/>
      <c r="GJG3265" s="44"/>
      <c r="GJH3265" s="62"/>
      <c r="GJI3265" s="56"/>
      <c r="GJJ3265" s="60"/>
      <c r="GJK3265" s="60"/>
      <c r="GJL3265" s="60"/>
      <c r="GJM3265" s="60"/>
      <c r="GJN3265" s="46"/>
      <c r="GJO3265" s="65"/>
      <c r="GJP3265" s="19"/>
      <c r="GJQ3265" s="48"/>
      <c r="GJR3265" s="41"/>
      <c r="GJS3265" s="44"/>
      <c r="GJT3265" s="18"/>
      <c r="GJU3265" s="16"/>
      <c r="GJV3265" s="36"/>
      <c r="GJW3265" s="36"/>
      <c r="GJX3265" s="36"/>
      <c r="GJY3265" s="36"/>
      <c r="GJZ3265" s="36"/>
      <c r="GKA3265" s="36"/>
      <c r="GKB3265" s="36"/>
      <c r="GKC3265" s="36"/>
      <c r="GKD3265" s="36"/>
      <c r="GKE3265" s="36"/>
      <c r="GKF3265" s="36"/>
      <c r="GKG3265" s="36"/>
      <c r="GKH3265" s="36"/>
      <c r="GKI3265" s="12"/>
      <c r="GKJ3265" s="12"/>
      <c r="GKK3265" s="12"/>
      <c r="GKL3265" s="53"/>
      <c r="GKN3265" s="41"/>
      <c r="GKO3265" s="40"/>
      <c r="GKP3265" s="44"/>
      <c r="GKQ3265" s="62"/>
      <c r="GKR3265" s="56"/>
      <c r="GKS3265" s="60"/>
      <c r="GKT3265" s="60"/>
      <c r="GKU3265" s="60"/>
      <c r="GKV3265" s="60"/>
      <c r="GKW3265" s="46"/>
      <c r="GKX3265" s="65"/>
      <c r="GKY3265" s="19"/>
      <c r="GKZ3265" s="48"/>
      <c r="GLA3265" s="41"/>
      <c r="GLB3265" s="44"/>
      <c r="GLC3265" s="18"/>
      <c r="GLD3265" s="16"/>
      <c r="GLE3265" s="36"/>
      <c r="GLF3265" s="36"/>
      <c r="GLG3265" s="36"/>
      <c r="GLH3265" s="36"/>
      <c r="GLI3265" s="36"/>
      <c r="GLJ3265" s="36"/>
      <c r="GLK3265" s="36"/>
      <c r="GLL3265" s="36"/>
      <c r="GLM3265" s="36"/>
      <c r="GLN3265" s="36"/>
      <c r="GLO3265" s="36"/>
      <c r="GLP3265" s="36"/>
      <c r="GLQ3265" s="36"/>
      <c r="GLR3265" s="12"/>
      <c r="GLS3265" s="12"/>
      <c r="GLT3265" s="12"/>
      <c r="GLU3265" s="53"/>
      <c r="GLW3265" s="41"/>
      <c r="GLX3265" s="40"/>
      <c r="GLY3265" s="44"/>
      <c r="GLZ3265" s="62"/>
      <c r="GMA3265" s="56"/>
      <c r="GMB3265" s="60"/>
      <c r="GMC3265" s="60"/>
      <c r="GMD3265" s="60"/>
      <c r="GME3265" s="60"/>
      <c r="GMF3265" s="46"/>
      <c r="GMG3265" s="65"/>
      <c r="GMH3265" s="19"/>
      <c r="GMI3265" s="48"/>
      <c r="GMJ3265" s="41"/>
      <c r="GMK3265" s="44"/>
      <c r="GML3265" s="18"/>
      <c r="GMM3265" s="16"/>
      <c r="GMN3265" s="36"/>
      <c r="GMO3265" s="36"/>
      <c r="GMP3265" s="36"/>
      <c r="GMQ3265" s="36"/>
      <c r="GMR3265" s="36"/>
      <c r="GMS3265" s="36"/>
      <c r="GMT3265" s="36"/>
      <c r="GMU3265" s="36"/>
      <c r="GMV3265" s="36"/>
      <c r="GMW3265" s="36"/>
      <c r="GMX3265" s="36"/>
      <c r="GMY3265" s="36"/>
      <c r="GMZ3265" s="36"/>
      <c r="GNA3265" s="12"/>
      <c r="GNB3265" s="12"/>
      <c r="GNC3265" s="12"/>
      <c r="GND3265" s="53"/>
      <c r="GNF3265" s="41"/>
      <c r="GNG3265" s="40"/>
      <c r="GNH3265" s="44"/>
      <c r="GNI3265" s="62"/>
      <c r="GNJ3265" s="56"/>
      <c r="GNK3265" s="60"/>
      <c r="GNL3265" s="60"/>
      <c r="GNM3265" s="60"/>
      <c r="GNN3265" s="60"/>
      <c r="GNO3265" s="46"/>
      <c r="GNP3265" s="65"/>
      <c r="GNQ3265" s="19"/>
      <c r="GNR3265" s="48"/>
      <c r="GNS3265" s="41"/>
      <c r="GNT3265" s="44"/>
      <c r="GNU3265" s="18"/>
      <c r="GNV3265" s="16"/>
      <c r="GNW3265" s="36"/>
      <c r="GNX3265" s="36"/>
      <c r="GNY3265" s="36"/>
      <c r="GNZ3265" s="36"/>
      <c r="GOA3265" s="36"/>
      <c r="GOB3265" s="36"/>
      <c r="GOC3265" s="36"/>
      <c r="GOD3265" s="36"/>
      <c r="GOE3265" s="36"/>
      <c r="GOF3265" s="36"/>
      <c r="GOG3265" s="36"/>
      <c r="GOH3265" s="36"/>
      <c r="GOI3265" s="36"/>
      <c r="GOJ3265" s="12"/>
      <c r="GOK3265" s="12"/>
      <c r="GOL3265" s="12"/>
      <c r="GOM3265" s="53"/>
      <c r="GOO3265" s="41"/>
      <c r="GOP3265" s="40"/>
      <c r="GOQ3265" s="44"/>
      <c r="GOR3265" s="62"/>
      <c r="GOS3265" s="56"/>
      <c r="GOT3265" s="60"/>
      <c r="GOU3265" s="60"/>
      <c r="GOV3265" s="60"/>
      <c r="GOW3265" s="60"/>
      <c r="GOX3265" s="46"/>
      <c r="GOY3265" s="65"/>
      <c r="GOZ3265" s="19"/>
      <c r="GPA3265" s="48"/>
      <c r="GPB3265" s="41"/>
      <c r="GPC3265" s="44"/>
      <c r="GPD3265" s="18"/>
      <c r="GPE3265" s="16"/>
      <c r="GPF3265" s="36"/>
      <c r="GPG3265" s="36"/>
      <c r="GPH3265" s="36"/>
      <c r="GPI3265" s="36"/>
      <c r="GPJ3265" s="36"/>
      <c r="GPK3265" s="36"/>
      <c r="GPL3265" s="36"/>
      <c r="GPM3265" s="36"/>
      <c r="GPN3265" s="36"/>
      <c r="GPO3265" s="36"/>
      <c r="GPP3265" s="36"/>
      <c r="GPQ3265" s="36"/>
      <c r="GPR3265" s="36"/>
      <c r="GPS3265" s="12"/>
      <c r="GPT3265" s="12"/>
      <c r="GPU3265" s="12"/>
      <c r="GPV3265" s="53"/>
      <c r="GPX3265" s="41"/>
      <c r="GPY3265" s="40"/>
      <c r="GPZ3265" s="44"/>
      <c r="GQA3265" s="62"/>
      <c r="GQB3265" s="56"/>
      <c r="GQC3265" s="60"/>
      <c r="GQD3265" s="60"/>
      <c r="GQE3265" s="60"/>
      <c r="GQF3265" s="60"/>
      <c r="GQG3265" s="46"/>
      <c r="GQH3265" s="65"/>
      <c r="GQI3265" s="19"/>
      <c r="GQJ3265" s="48"/>
      <c r="GQK3265" s="41"/>
      <c r="GQL3265" s="44"/>
      <c r="GQM3265" s="18"/>
      <c r="GQN3265" s="16"/>
      <c r="GQO3265" s="36"/>
      <c r="GQP3265" s="36"/>
      <c r="GQQ3265" s="36"/>
      <c r="GQR3265" s="36"/>
      <c r="GQS3265" s="36"/>
      <c r="GQT3265" s="36"/>
      <c r="GQU3265" s="36"/>
      <c r="GQV3265" s="36"/>
      <c r="GQW3265" s="36"/>
      <c r="GQX3265" s="36"/>
      <c r="GQY3265" s="36"/>
      <c r="GQZ3265" s="36"/>
      <c r="GRA3265" s="36"/>
      <c r="GRB3265" s="12"/>
      <c r="GRC3265" s="12"/>
      <c r="GRD3265" s="12"/>
      <c r="GRE3265" s="53"/>
      <c r="GRG3265" s="41"/>
      <c r="GRH3265" s="40"/>
      <c r="GRI3265" s="44"/>
      <c r="GRJ3265" s="62"/>
      <c r="GRK3265" s="56"/>
      <c r="GRL3265" s="60"/>
      <c r="GRM3265" s="60"/>
      <c r="GRN3265" s="60"/>
      <c r="GRO3265" s="60"/>
      <c r="GRP3265" s="46"/>
      <c r="GRQ3265" s="65"/>
      <c r="GRR3265" s="19"/>
      <c r="GRS3265" s="48"/>
      <c r="GRT3265" s="41"/>
      <c r="GRU3265" s="44"/>
      <c r="GRV3265" s="18"/>
      <c r="GRW3265" s="16"/>
      <c r="GRX3265" s="36"/>
      <c r="GRY3265" s="36"/>
      <c r="GRZ3265" s="36"/>
      <c r="GSA3265" s="36"/>
      <c r="GSB3265" s="36"/>
      <c r="GSC3265" s="36"/>
      <c r="GSD3265" s="36"/>
      <c r="GSE3265" s="36"/>
      <c r="GSF3265" s="36"/>
      <c r="GSG3265" s="36"/>
      <c r="GSH3265" s="36"/>
      <c r="GSI3265" s="36"/>
      <c r="GSJ3265" s="36"/>
      <c r="GSK3265" s="12"/>
      <c r="GSL3265" s="12"/>
      <c r="GSM3265" s="12"/>
      <c r="GSN3265" s="53"/>
      <c r="GSP3265" s="41"/>
      <c r="GSQ3265" s="40"/>
      <c r="GSR3265" s="44"/>
      <c r="GSS3265" s="62"/>
      <c r="GST3265" s="56"/>
      <c r="GSU3265" s="60"/>
      <c r="GSV3265" s="60"/>
      <c r="GSW3265" s="60"/>
      <c r="GSX3265" s="60"/>
      <c r="GSY3265" s="46"/>
      <c r="GSZ3265" s="65"/>
      <c r="GTA3265" s="19"/>
      <c r="GTB3265" s="48"/>
      <c r="GTC3265" s="41"/>
      <c r="GTD3265" s="44"/>
      <c r="GTE3265" s="18"/>
      <c r="GTF3265" s="16"/>
      <c r="GTG3265" s="36"/>
      <c r="GTH3265" s="36"/>
      <c r="GTI3265" s="36"/>
      <c r="GTJ3265" s="36"/>
      <c r="GTK3265" s="36"/>
      <c r="GTL3265" s="36"/>
      <c r="GTM3265" s="36"/>
      <c r="GTN3265" s="36"/>
      <c r="GTO3265" s="36"/>
      <c r="GTP3265" s="36"/>
      <c r="GTQ3265" s="36"/>
      <c r="GTR3265" s="36"/>
      <c r="GTS3265" s="36"/>
      <c r="GTT3265" s="12"/>
      <c r="GTU3265" s="12"/>
      <c r="GTV3265" s="12"/>
      <c r="GTW3265" s="53"/>
      <c r="GTY3265" s="41"/>
      <c r="GTZ3265" s="40"/>
      <c r="GUA3265" s="44"/>
      <c r="GUB3265" s="62"/>
      <c r="GUC3265" s="56"/>
      <c r="GUD3265" s="60"/>
      <c r="GUE3265" s="60"/>
      <c r="GUF3265" s="60"/>
      <c r="GUG3265" s="60"/>
      <c r="GUH3265" s="46"/>
      <c r="GUI3265" s="65"/>
      <c r="GUJ3265" s="19"/>
      <c r="GUK3265" s="48"/>
      <c r="GUL3265" s="41"/>
      <c r="GUM3265" s="44"/>
      <c r="GUN3265" s="18"/>
      <c r="GUO3265" s="16"/>
      <c r="GUP3265" s="36"/>
      <c r="GUQ3265" s="36"/>
      <c r="GUR3265" s="36"/>
      <c r="GUS3265" s="36"/>
      <c r="GUT3265" s="36"/>
      <c r="GUU3265" s="36"/>
      <c r="GUV3265" s="36"/>
      <c r="GUW3265" s="36"/>
      <c r="GUX3265" s="36"/>
      <c r="GUY3265" s="36"/>
      <c r="GUZ3265" s="36"/>
      <c r="GVA3265" s="36"/>
      <c r="GVB3265" s="36"/>
      <c r="GVC3265" s="12"/>
      <c r="GVD3265" s="12"/>
      <c r="GVE3265" s="12"/>
      <c r="GVF3265" s="53"/>
      <c r="GVH3265" s="41"/>
      <c r="GVI3265" s="40"/>
      <c r="GVJ3265" s="44"/>
      <c r="GVK3265" s="62"/>
      <c r="GVL3265" s="56"/>
      <c r="GVM3265" s="60"/>
      <c r="GVN3265" s="60"/>
      <c r="GVO3265" s="60"/>
      <c r="GVP3265" s="60"/>
      <c r="GVQ3265" s="46"/>
      <c r="GVR3265" s="65"/>
      <c r="GVS3265" s="19"/>
      <c r="GVT3265" s="48"/>
      <c r="GVU3265" s="41"/>
      <c r="GVV3265" s="44"/>
      <c r="GVW3265" s="18"/>
      <c r="GVX3265" s="16"/>
      <c r="GVY3265" s="36"/>
      <c r="GVZ3265" s="36"/>
      <c r="GWA3265" s="36"/>
      <c r="GWB3265" s="36"/>
      <c r="GWC3265" s="36"/>
      <c r="GWD3265" s="36"/>
      <c r="GWE3265" s="36"/>
      <c r="GWF3265" s="36"/>
      <c r="GWG3265" s="36"/>
      <c r="GWH3265" s="36"/>
      <c r="GWI3265" s="36"/>
      <c r="GWJ3265" s="36"/>
      <c r="GWK3265" s="36"/>
      <c r="GWL3265" s="12"/>
      <c r="GWM3265" s="12"/>
      <c r="GWN3265" s="12"/>
      <c r="GWO3265" s="53"/>
      <c r="GWQ3265" s="41"/>
      <c r="GWR3265" s="40"/>
      <c r="GWS3265" s="44"/>
      <c r="GWT3265" s="62"/>
      <c r="GWU3265" s="56"/>
      <c r="GWV3265" s="60"/>
      <c r="GWW3265" s="60"/>
      <c r="GWX3265" s="60"/>
      <c r="GWY3265" s="60"/>
      <c r="GWZ3265" s="46"/>
      <c r="GXA3265" s="65"/>
      <c r="GXB3265" s="19"/>
      <c r="GXC3265" s="48"/>
      <c r="GXD3265" s="41"/>
      <c r="GXE3265" s="44"/>
      <c r="GXF3265" s="18"/>
      <c r="GXG3265" s="16"/>
      <c r="GXH3265" s="36"/>
      <c r="GXI3265" s="36"/>
      <c r="GXJ3265" s="36"/>
      <c r="GXK3265" s="36"/>
      <c r="GXL3265" s="36"/>
      <c r="GXM3265" s="36"/>
      <c r="GXN3265" s="36"/>
      <c r="GXO3265" s="36"/>
      <c r="GXP3265" s="36"/>
      <c r="GXQ3265" s="36"/>
      <c r="GXR3265" s="36"/>
      <c r="GXS3265" s="36"/>
      <c r="GXT3265" s="36"/>
      <c r="GXU3265" s="12"/>
      <c r="GXV3265" s="12"/>
      <c r="GXW3265" s="12"/>
      <c r="GXX3265" s="53"/>
      <c r="GXZ3265" s="41"/>
      <c r="GYA3265" s="40"/>
      <c r="GYB3265" s="44"/>
      <c r="GYC3265" s="62"/>
      <c r="GYD3265" s="56"/>
      <c r="GYE3265" s="60"/>
      <c r="GYF3265" s="60"/>
      <c r="GYG3265" s="60"/>
      <c r="GYH3265" s="60"/>
      <c r="GYI3265" s="46"/>
      <c r="GYJ3265" s="65"/>
      <c r="GYK3265" s="19"/>
      <c r="GYL3265" s="48"/>
      <c r="GYM3265" s="41"/>
      <c r="GYN3265" s="44"/>
      <c r="GYO3265" s="18"/>
      <c r="GYP3265" s="16"/>
      <c r="GYQ3265" s="36"/>
      <c r="GYR3265" s="36"/>
      <c r="GYS3265" s="36"/>
      <c r="GYT3265" s="36"/>
      <c r="GYU3265" s="36"/>
      <c r="GYV3265" s="36"/>
      <c r="GYW3265" s="36"/>
      <c r="GYX3265" s="36"/>
      <c r="GYY3265" s="36"/>
      <c r="GYZ3265" s="36"/>
      <c r="GZA3265" s="36"/>
      <c r="GZB3265" s="36"/>
      <c r="GZC3265" s="36"/>
      <c r="GZD3265" s="12"/>
      <c r="GZE3265" s="12"/>
      <c r="GZF3265" s="12"/>
      <c r="GZG3265" s="53"/>
      <c r="GZI3265" s="41"/>
      <c r="GZJ3265" s="40"/>
      <c r="GZK3265" s="44"/>
      <c r="GZL3265" s="62"/>
      <c r="GZM3265" s="56"/>
      <c r="GZN3265" s="60"/>
      <c r="GZO3265" s="60"/>
      <c r="GZP3265" s="60"/>
      <c r="GZQ3265" s="60"/>
      <c r="GZR3265" s="46"/>
      <c r="GZS3265" s="65"/>
      <c r="GZT3265" s="19"/>
      <c r="GZU3265" s="48"/>
      <c r="GZV3265" s="41"/>
      <c r="GZW3265" s="44"/>
      <c r="GZX3265" s="18"/>
      <c r="GZY3265" s="16"/>
      <c r="GZZ3265" s="36"/>
      <c r="HAA3265" s="36"/>
      <c r="HAB3265" s="36"/>
      <c r="HAC3265" s="36"/>
      <c r="HAD3265" s="36"/>
      <c r="HAE3265" s="36"/>
      <c r="HAF3265" s="36"/>
      <c r="HAG3265" s="36"/>
      <c r="HAH3265" s="36"/>
      <c r="HAI3265" s="36"/>
      <c r="HAJ3265" s="36"/>
      <c r="HAK3265" s="36"/>
      <c r="HAL3265" s="36"/>
      <c r="HAM3265" s="12"/>
      <c r="HAN3265" s="12"/>
      <c r="HAO3265" s="12"/>
      <c r="HAP3265" s="53"/>
      <c r="HAR3265" s="41"/>
      <c r="HAS3265" s="40"/>
      <c r="HAT3265" s="44"/>
      <c r="HAU3265" s="62"/>
      <c r="HAV3265" s="56"/>
      <c r="HAW3265" s="60"/>
      <c r="HAX3265" s="60"/>
      <c r="HAY3265" s="60"/>
      <c r="HAZ3265" s="60"/>
      <c r="HBA3265" s="46"/>
      <c r="HBB3265" s="65"/>
      <c r="HBC3265" s="19"/>
      <c r="HBD3265" s="48"/>
      <c r="HBE3265" s="41"/>
      <c r="HBF3265" s="44"/>
      <c r="HBG3265" s="18"/>
      <c r="HBH3265" s="16"/>
      <c r="HBI3265" s="36"/>
      <c r="HBJ3265" s="36"/>
      <c r="HBK3265" s="36"/>
      <c r="HBL3265" s="36"/>
      <c r="HBM3265" s="36"/>
      <c r="HBN3265" s="36"/>
      <c r="HBO3265" s="36"/>
      <c r="HBP3265" s="36"/>
      <c r="HBQ3265" s="36"/>
      <c r="HBR3265" s="36"/>
      <c r="HBS3265" s="36"/>
      <c r="HBT3265" s="36"/>
      <c r="HBU3265" s="36"/>
      <c r="HBV3265" s="12"/>
      <c r="HBW3265" s="12"/>
      <c r="HBX3265" s="12"/>
      <c r="HBY3265" s="53"/>
      <c r="HCA3265" s="41"/>
      <c r="HCB3265" s="40"/>
      <c r="HCC3265" s="44"/>
      <c r="HCD3265" s="62"/>
      <c r="HCE3265" s="56"/>
      <c r="HCF3265" s="60"/>
      <c r="HCG3265" s="60"/>
      <c r="HCH3265" s="60"/>
      <c r="HCI3265" s="60"/>
      <c r="HCJ3265" s="46"/>
      <c r="HCK3265" s="65"/>
      <c r="HCL3265" s="19"/>
      <c r="HCM3265" s="48"/>
      <c r="HCN3265" s="41"/>
      <c r="HCO3265" s="44"/>
      <c r="HCP3265" s="18"/>
      <c r="HCQ3265" s="16"/>
      <c r="HCR3265" s="36"/>
      <c r="HCS3265" s="36"/>
      <c r="HCT3265" s="36"/>
      <c r="HCU3265" s="36"/>
      <c r="HCV3265" s="36"/>
      <c r="HCW3265" s="36"/>
      <c r="HCX3265" s="36"/>
      <c r="HCY3265" s="36"/>
      <c r="HCZ3265" s="36"/>
      <c r="HDA3265" s="36"/>
      <c r="HDB3265" s="36"/>
      <c r="HDC3265" s="36"/>
      <c r="HDD3265" s="36"/>
      <c r="HDE3265" s="12"/>
      <c r="HDF3265" s="12"/>
      <c r="HDG3265" s="12"/>
      <c r="HDH3265" s="53"/>
      <c r="HDJ3265" s="41"/>
      <c r="HDK3265" s="40"/>
      <c r="HDL3265" s="44"/>
      <c r="HDM3265" s="62"/>
      <c r="HDN3265" s="56"/>
      <c r="HDO3265" s="60"/>
      <c r="HDP3265" s="60"/>
      <c r="HDQ3265" s="60"/>
      <c r="HDR3265" s="60"/>
      <c r="HDS3265" s="46"/>
      <c r="HDT3265" s="65"/>
      <c r="HDU3265" s="19"/>
      <c r="HDV3265" s="48"/>
      <c r="HDW3265" s="41"/>
      <c r="HDX3265" s="44"/>
      <c r="HDY3265" s="18"/>
      <c r="HDZ3265" s="16"/>
      <c r="HEA3265" s="36"/>
      <c r="HEB3265" s="36"/>
      <c r="HEC3265" s="36"/>
      <c r="HED3265" s="36"/>
      <c r="HEE3265" s="36"/>
      <c r="HEF3265" s="36"/>
      <c r="HEG3265" s="36"/>
      <c r="HEH3265" s="36"/>
      <c r="HEI3265" s="36"/>
      <c r="HEJ3265" s="36"/>
      <c r="HEK3265" s="36"/>
      <c r="HEL3265" s="36"/>
      <c r="HEM3265" s="36"/>
      <c r="HEN3265" s="12"/>
      <c r="HEO3265" s="12"/>
      <c r="HEP3265" s="12"/>
      <c r="HEQ3265" s="53"/>
      <c r="HES3265" s="41"/>
      <c r="HET3265" s="40"/>
      <c r="HEU3265" s="44"/>
      <c r="HEV3265" s="62"/>
      <c r="HEW3265" s="56"/>
      <c r="HEX3265" s="60"/>
      <c r="HEY3265" s="60"/>
      <c r="HEZ3265" s="60"/>
      <c r="HFA3265" s="60"/>
      <c r="HFB3265" s="46"/>
      <c r="HFC3265" s="65"/>
      <c r="HFD3265" s="19"/>
      <c r="HFE3265" s="48"/>
      <c r="HFF3265" s="41"/>
      <c r="HFG3265" s="44"/>
      <c r="HFH3265" s="18"/>
      <c r="HFI3265" s="16"/>
      <c r="HFJ3265" s="36"/>
      <c r="HFK3265" s="36"/>
      <c r="HFL3265" s="36"/>
      <c r="HFM3265" s="36"/>
      <c r="HFN3265" s="36"/>
      <c r="HFO3265" s="36"/>
      <c r="HFP3265" s="36"/>
      <c r="HFQ3265" s="36"/>
      <c r="HFR3265" s="36"/>
      <c r="HFS3265" s="36"/>
      <c r="HFT3265" s="36"/>
      <c r="HFU3265" s="36"/>
      <c r="HFV3265" s="36"/>
      <c r="HFW3265" s="12"/>
      <c r="HFX3265" s="12"/>
      <c r="HFY3265" s="12"/>
      <c r="HFZ3265" s="53"/>
      <c r="HGB3265" s="41"/>
      <c r="HGC3265" s="40"/>
      <c r="HGD3265" s="44"/>
      <c r="HGE3265" s="62"/>
      <c r="HGF3265" s="56"/>
      <c r="HGG3265" s="60"/>
      <c r="HGH3265" s="60"/>
      <c r="HGI3265" s="60"/>
      <c r="HGJ3265" s="60"/>
      <c r="HGK3265" s="46"/>
      <c r="HGL3265" s="65"/>
      <c r="HGM3265" s="19"/>
      <c r="HGN3265" s="48"/>
      <c r="HGO3265" s="41"/>
      <c r="HGP3265" s="44"/>
      <c r="HGQ3265" s="18"/>
      <c r="HGR3265" s="16"/>
      <c r="HGS3265" s="36"/>
      <c r="HGT3265" s="36"/>
      <c r="HGU3265" s="36"/>
      <c r="HGV3265" s="36"/>
      <c r="HGW3265" s="36"/>
      <c r="HGX3265" s="36"/>
      <c r="HGY3265" s="36"/>
      <c r="HGZ3265" s="36"/>
      <c r="HHA3265" s="36"/>
      <c r="HHB3265" s="36"/>
      <c r="HHC3265" s="36"/>
      <c r="HHD3265" s="36"/>
      <c r="HHE3265" s="36"/>
      <c r="HHF3265" s="12"/>
      <c r="HHG3265" s="12"/>
      <c r="HHH3265" s="12"/>
      <c r="HHI3265" s="53"/>
      <c r="HHK3265" s="41"/>
      <c r="HHL3265" s="40"/>
      <c r="HHM3265" s="44"/>
      <c r="HHN3265" s="62"/>
      <c r="HHO3265" s="56"/>
      <c r="HHP3265" s="60"/>
      <c r="HHQ3265" s="60"/>
      <c r="HHR3265" s="60"/>
      <c r="HHS3265" s="60"/>
      <c r="HHT3265" s="46"/>
      <c r="HHU3265" s="65"/>
      <c r="HHV3265" s="19"/>
      <c r="HHW3265" s="48"/>
      <c r="HHX3265" s="41"/>
      <c r="HHY3265" s="44"/>
      <c r="HHZ3265" s="18"/>
      <c r="HIA3265" s="16"/>
      <c r="HIB3265" s="36"/>
      <c r="HIC3265" s="36"/>
      <c r="HID3265" s="36"/>
      <c r="HIE3265" s="36"/>
      <c r="HIF3265" s="36"/>
      <c r="HIG3265" s="36"/>
      <c r="HIH3265" s="36"/>
      <c r="HII3265" s="36"/>
      <c r="HIJ3265" s="36"/>
      <c r="HIK3265" s="36"/>
      <c r="HIL3265" s="36"/>
      <c r="HIM3265" s="36"/>
      <c r="HIN3265" s="36"/>
      <c r="HIO3265" s="12"/>
      <c r="HIP3265" s="12"/>
      <c r="HIQ3265" s="12"/>
      <c r="HIR3265" s="53"/>
      <c r="HIT3265" s="41"/>
      <c r="HIU3265" s="40"/>
      <c r="HIV3265" s="44"/>
      <c r="HIW3265" s="62"/>
      <c r="HIX3265" s="56"/>
      <c r="HIY3265" s="60"/>
      <c r="HIZ3265" s="60"/>
      <c r="HJA3265" s="60"/>
      <c r="HJB3265" s="60"/>
      <c r="HJC3265" s="46"/>
      <c r="HJD3265" s="65"/>
      <c r="HJE3265" s="19"/>
      <c r="HJF3265" s="48"/>
      <c r="HJG3265" s="41"/>
      <c r="HJH3265" s="44"/>
      <c r="HJI3265" s="18"/>
      <c r="HJJ3265" s="16"/>
      <c r="HJK3265" s="36"/>
      <c r="HJL3265" s="36"/>
      <c r="HJM3265" s="36"/>
      <c r="HJN3265" s="36"/>
      <c r="HJO3265" s="36"/>
      <c r="HJP3265" s="36"/>
      <c r="HJQ3265" s="36"/>
      <c r="HJR3265" s="36"/>
      <c r="HJS3265" s="36"/>
      <c r="HJT3265" s="36"/>
      <c r="HJU3265" s="36"/>
      <c r="HJV3265" s="36"/>
      <c r="HJW3265" s="36"/>
      <c r="HJX3265" s="12"/>
      <c r="HJY3265" s="12"/>
      <c r="HJZ3265" s="12"/>
      <c r="HKA3265" s="53"/>
      <c r="HKC3265" s="41"/>
      <c r="HKD3265" s="40"/>
      <c r="HKE3265" s="44"/>
      <c r="HKF3265" s="62"/>
      <c r="HKG3265" s="56"/>
      <c r="HKH3265" s="60"/>
      <c r="HKI3265" s="60"/>
      <c r="HKJ3265" s="60"/>
      <c r="HKK3265" s="60"/>
      <c r="HKL3265" s="46"/>
      <c r="HKM3265" s="65"/>
      <c r="HKN3265" s="19"/>
      <c r="HKO3265" s="48"/>
      <c r="HKP3265" s="41"/>
      <c r="HKQ3265" s="44"/>
      <c r="HKR3265" s="18"/>
      <c r="HKS3265" s="16"/>
      <c r="HKT3265" s="36"/>
      <c r="HKU3265" s="36"/>
      <c r="HKV3265" s="36"/>
      <c r="HKW3265" s="36"/>
      <c r="HKX3265" s="36"/>
      <c r="HKY3265" s="36"/>
      <c r="HKZ3265" s="36"/>
      <c r="HLA3265" s="36"/>
      <c r="HLB3265" s="36"/>
      <c r="HLC3265" s="36"/>
      <c r="HLD3265" s="36"/>
      <c r="HLE3265" s="36"/>
      <c r="HLF3265" s="36"/>
      <c r="HLG3265" s="12"/>
      <c r="HLH3265" s="12"/>
      <c r="HLI3265" s="12"/>
      <c r="HLJ3265" s="53"/>
      <c r="HLL3265" s="41"/>
      <c r="HLM3265" s="40"/>
      <c r="HLN3265" s="44"/>
      <c r="HLO3265" s="62"/>
      <c r="HLP3265" s="56"/>
      <c r="HLQ3265" s="60"/>
      <c r="HLR3265" s="60"/>
      <c r="HLS3265" s="60"/>
      <c r="HLT3265" s="60"/>
      <c r="HLU3265" s="46"/>
      <c r="HLV3265" s="65"/>
      <c r="HLW3265" s="19"/>
      <c r="HLX3265" s="48"/>
      <c r="HLY3265" s="41"/>
      <c r="HLZ3265" s="44"/>
      <c r="HMA3265" s="18"/>
      <c r="HMB3265" s="16"/>
      <c r="HMC3265" s="36"/>
      <c r="HMD3265" s="36"/>
      <c r="HME3265" s="36"/>
      <c r="HMF3265" s="36"/>
      <c r="HMG3265" s="36"/>
      <c r="HMH3265" s="36"/>
      <c r="HMI3265" s="36"/>
      <c r="HMJ3265" s="36"/>
      <c r="HMK3265" s="36"/>
      <c r="HML3265" s="36"/>
      <c r="HMM3265" s="36"/>
      <c r="HMN3265" s="36"/>
      <c r="HMO3265" s="36"/>
      <c r="HMP3265" s="12"/>
      <c r="HMQ3265" s="12"/>
      <c r="HMR3265" s="12"/>
      <c r="HMS3265" s="53"/>
      <c r="HMU3265" s="41"/>
      <c r="HMV3265" s="40"/>
      <c r="HMW3265" s="44"/>
      <c r="HMX3265" s="62"/>
      <c r="HMY3265" s="56"/>
      <c r="HMZ3265" s="60"/>
      <c r="HNA3265" s="60"/>
      <c r="HNB3265" s="60"/>
      <c r="HNC3265" s="60"/>
      <c r="HND3265" s="46"/>
      <c r="HNE3265" s="65"/>
      <c r="HNF3265" s="19"/>
      <c r="HNG3265" s="48"/>
      <c r="HNH3265" s="41"/>
      <c r="HNI3265" s="44"/>
      <c r="HNJ3265" s="18"/>
      <c r="HNK3265" s="16"/>
      <c r="HNL3265" s="36"/>
      <c r="HNM3265" s="36"/>
      <c r="HNN3265" s="36"/>
      <c r="HNO3265" s="36"/>
      <c r="HNP3265" s="36"/>
      <c r="HNQ3265" s="36"/>
      <c r="HNR3265" s="36"/>
      <c r="HNS3265" s="36"/>
      <c r="HNT3265" s="36"/>
      <c r="HNU3265" s="36"/>
      <c r="HNV3265" s="36"/>
      <c r="HNW3265" s="36"/>
      <c r="HNX3265" s="36"/>
      <c r="HNY3265" s="12"/>
      <c r="HNZ3265" s="12"/>
      <c r="HOA3265" s="12"/>
      <c r="HOB3265" s="53"/>
      <c r="HOD3265" s="41"/>
      <c r="HOE3265" s="40"/>
      <c r="HOF3265" s="44"/>
      <c r="HOG3265" s="62"/>
      <c r="HOH3265" s="56"/>
      <c r="HOI3265" s="60"/>
      <c r="HOJ3265" s="60"/>
      <c r="HOK3265" s="60"/>
      <c r="HOL3265" s="60"/>
      <c r="HOM3265" s="46"/>
      <c r="HON3265" s="65"/>
      <c r="HOO3265" s="19"/>
      <c r="HOP3265" s="48"/>
      <c r="HOQ3265" s="41"/>
      <c r="HOR3265" s="44"/>
      <c r="HOS3265" s="18"/>
      <c r="HOT3265" s="16"/>
      <c r="HOU3265" s="36"/>
      <c r="HOV3265" s="36"/>
      <c r="HOW3265" s="36"/>
      <c r="HOX3265" s="36"/>
      <c r="HOY3265" s="36"/>
      <c r="HOZ3265" s="36"/>
      <c r="HPA3265" s="36"/>
      <c r="HPB3265" s="36"/>
      <c r="HPC3265" s="36"/>
      <c r="HPD3265" s="36"/>
      <c r="HPE3265" s="36"/>
      <c r="HPF3265" s="36"/>
      <c r="HPG3265" s="36"/>
      <c r="HPH3265" s="12"/>
      <c r="HPI3265" s="12"/>
      <c r="HPJ3265" s="12"/>
      <c r="HPK3265" s="53"/>
      <c r="HPM3265" s="41"/>
      <c r="HPN3265" s="40"/>
      <c r="HPO3265" s="44"/>
      <c r="HPP3265" s="62"/>
      <c r="HPQ3265" s="56"/>
      <c r="HPR3265" s="60"/>
      <c r="HPS3265" s="60"/>
      <c r="HPT3265" s="60"/>
      <c r="HPU3265" s="60"/>
      <c r="HPV3265" s="46"/>
      <c r="HPW3265" s="65"/>
      <c r="HPX3265" s="19"/>
      <c r="HPY3265" s="48"/>
      <c r="HPZ3265" s="41"/>
      <c r="HQA3265" s="44"/>
      <c r="HQB3265" s="18"/>
      <c r="HQC3265" s="16"/>
      <c r="HQD3265" s="36"/>
      <c r="HQE3265" s="36"/>
      <c r="HQF3265" s="36"/>
      <c r="HQG3265" s="36"/>
      <c r="HQH3265" s="36"/>
      <c r="HQI3265" s="36"/>
      <c r="HQJ3265" s="36"/>
      <c r="HQK3265" s="36"/>
      <c r="HQL3265" s="36"/>
      <c r="HQM3265" s="36"/>
      <c r="HQN3265" s="36"/>
      <c r="HQO3265" s="36"/>
      <c r="HQP3265" s="36"/>
      <c r="HQQ3265" s="12"/>
      <c r="HQR3265" s="12"/>
      <c r="HQS3265" s="12"/>
      <c r="HQT3265" s="53"/>
      <c r="HQV3265" s="41"/>
      <c r="HQW3265" s="40"/>
      <c r="HQX3265" s="44"/>
      <c r="HQY3265" s="62"/>
      <c r="HQZ3265" s="56"/>
      <c r="HRA3265" s="60"/>
      <c r="HRB3265" s="60"/>
      <c r="HRC3265" s="60"/>
      <c r="HRD3265" s="60"/>
      <c r="HRE3265" s="46"/>
      <c r="HRF3265" s="65"/>
      <c r="HRG3265" s="19"/>
      <c r="HRH3265" s="48"/>
      <c r="HRI3265" s="41"/>
      <c r="HRJ3265" s="44"/>
      <c r="HRK3265" s="18"/>
      <c r="HRL3265" s="16"/>
      <c r="HRM3265" s="36"/>
      <c r="HRN3265" s="36"/>
      <c r="HRO3265" s="36"/>
      <c r="HRP3265" s="36"/>
      <c r="HRQ3265" s="36"/>
      <c r="HRR3265" s="36"/>
      <c r="HRS3265" s="36"/>
      <c r="HRT3265" s="36"/>
      <c r="HRU3265" s="36"/>
      <c r="HRV3265" s="36"/>
      <c r="HRW3265" s="36"/>
      <c r="HRX3265" s="36"/>
      <c r="HRY3265" s="36"/>
      <c r="HRZ3265" s="12"/>
      <c r="HSA3265" s="12"/>
      <c r="HSB3265" s="12"/>
      <c r="HSC3265" s="53"/>
      <c r="HSE3265" s="41"/>
      <c r="HSF3265" s="40"/>
      <c r="HSG3265" s="44"/>
      <c r="HSH3265" s="62"/>
      <c r="HSI3265" s="56"/>
      <c r="HSJ3265" s="60"/>
      <c r="HSK3265" s="60"/>
      <c r="HSL3265" s="60"/>
      <c r="HSM3265" s="60"/>
      <c r="HSN3265" s="46"/>
      <c r="HSO3265" s="65"/>
      <c r="HSP3265" s="19"/>
      <c r="HSQ3265" s="48"/>
      <c r="HSR3265" s="41"/>
      <c r="HSS3265" s="44"/>
      <c r="HST3265" s="18"/>
      <c r="HSU3265" s="16"/>
      <c r="HSV3265" s="36"/>
      <c r="HSW3265" s="36"/>
      <c r="HSX3265" s="36"/>
      <c r="HSY3265" s="36"/>
      <c r="HSZ3265" s="36"/>
      <c r="HTA3265" s="36"/>
      <c r="HTB3265" s="36"/>
      <c r="HTC3265" s="36"/>
      <c r="HTD3265" s="36"/>
      <c r="HTE3265" s="36"/>
      <c r="HTF3265" s="36"/>
      <c r="HTG3265" s="36"/>
      <c r="HTH3265" s="36"/>
      <c r="HTI3265" s="12"/>
      <c r="HTJ3265" s="12"/>
      <c r="HTK3265" s="12"/>
      <c r="HTL3265" s="53"/>
      <c r="HTN3265" s="41"/>
      <c r="HTO3265" s="40"/>
      <c r="HTP3265" s="44"/>
      <c r="HTQ3265" s="62"/>
      <c r="HTR3265" s="56"/>
      <c r="HTS3265" s="60"/>
      <c r="HTT3265" s="60"/>
      <c r="HTU3265" s="60"/>
      <c r="HTV3265" s="60"/>
      <c r="HTW3265" s="46"/>
      <c r="HTX3265" s="65"/>
      <c r="HTY3265" s="19"/>
      <c r="HTZ3265" s="48"/>
      <c r="HUA3265" s="41"/>
      <c r="HUB3265" s="44"/>
      <c r="HUC3265" s="18"/>
      <c r="HUD3265" s="16"/>
      <c r="HUE3265" s="36"/>
      <c r="HUF3265" s="36"/>
      <c r="HUG3265" s="36"/>
      <c r="HUH3265" s="36"/>
      <c r="HUI3265" s="36"/>
      <c r="HUJ3265" s="36"/>
      <c r="HUK3265" s="36"/>
      <c r="HUL3265" s="36"/>
      <c r="HUM3265" s="36"/>
      <c r="HUN3265" s="36"/>
      <c r="HUO3265" s="36"/>
      <c r="HUP3265" s="36"/>
      <c r="HUQ3265" s="36"/>
      <c r="HUR3265" s="12"/>
      <c r="HUS3265" s="12"/>
      <c r="HUT3265" s="12"/>
      <c r="HUU3265" s="53"/>
      <c r="HUW3265" s="41"/>
      <c r="HUX3265" s="40"/>
      <c r="HUY3265" s="44"/>
      <c r="HUZ3265" s="62"/>
      <c r="HVA3265" s="56"/>
      <c r="HVB3265" s="60"/>
      <c r="HVC3265" s="60"/>
      <c r="HVD3265" s="60"/>
      <c r="HVE3265" s="60"/>
      <c r="HVF3265" s="46"/>
      <c r="HVG3265" s="65"/>
      <c r="HVH3265" s="19"/>
      <c r="HVI3265" s="48"/>
      <c r="HVJ3265" s="41"/>
      <c r="HVK3265" s="44"/>
      <c r="HVL3265" s="18"/>
      <c r="HVM3265" s="16"/>
      <c r="HVN3265" s="36"/>
      <c r="HVO3265" s="36"/>
      <c r="HVP3265" s="36"/>
      <c r="HVQ3265" s="36"/>
      <c r="HVR3265" s="36"/>
      <c r="HVS3265" s="36"/>
      <c r="HVT3265" s="36"/>
      <c r="HVU3265" s="36"/>
      <c r="HVV3265" s="36"/>
      <c r="HVW3265" s="36"/>
      <c r="HVX3265" s="36"/>
      <c r="HVY3265" s="36"/>
      <c r="HVZ3265" s="36"/>
      <c r="HWA3265" s="12"/>
      <c r="HWB3265" s="12"/>
      <c r="HWC3265" s="12"/>
      <c r="HWD3265" s="53"/>
      <c r="HWF3265" s="41"/>
      <c r="HWG3265" s="40"/>
      <c r="HWH3265" s="44"/>
      <c r="HWI3265" s="62"/>
      <c r="HWJ3265" s="56"/>
      <c r="HWK3265" s="60"/>
      <c r="HWL3265" s="60"/>
      <c r="HWM3265" s="60"/>
      <c r="HWN3265" s="60"/>
      <c r="HWO3265" s="46"/>
      <c r="HWP3265" s="65"/>
      <c r="HWQ3265" s="19"/>
      <c r="HWR3265" s="48"/>
      <c r="HWS3265" s="41"/>
      <c r="HWT3265" s="44"/>
      <c r="HWU3265" s="18"/>
      <c r="HWV3265" s="16"/>
      <c r="HWW3265" s="36"/>
      <c r="HWX3265" s="36"/>
      <c r="HWY3265" s="36"/>
      <c r="HWZ3265" s="36"/>
      <c r="HXA3265" s="36"/>
      <c r="HXB3265" s="36"/>
      <c r="HXC3265" s="36"/>
      <c r="HXD3265" s="36"/>
      <c r="HXE3265" s="36"/>
      <c r="HXF3265" s="36"/>
      <c r="HXG3265" s="36"/>
      <c r="HXH3265" s="36"/>
      <c r="HXI3265" s="36"/>
      <c r="HXJ3265" s="12"/>
      <c r="HXK3265" s="12"/>
      <c r="HXL3265" s="12"/>
      <c r="HXM3265" s="53"/>
      <c r="HXO3265" s="41"/>
      <c r="HXP3265" s="40"/>
      <c r="HXQ3265" s="44"/>
      <c r="HXR3265" s="62"/>
      <c r="HXS3265" s="56"/>
      <c r="HXT3265" s="60"/>
      <c r="HXU3265" s="60"/>
      <c r="HXV3265" s="60"/>
      <c r="HXW3265" s="60"/>
      <c r="HXX3265" s="46"/>
      <c r="HXY3265" s="65"/>
      <c r="HXZ3265" s="19"/>
      <c r="HYA3265" s="48"/>
      <c r="HYB3265" s="41"/>
      <c r="HYC3265" s="44"/>
      <c r="HYD3265" s="18"/>
      <c r="HYE3265" s="16"/>
      <c r="HYF3265" s="36"/>
      <c r="HYG3265" s="36"/>
      <c r="HYH3265" s="36"/>
      <c r="HYI3265" s="36"/>
      <c r="HYJ3265" s="36"/>
      <c r="HYK3265" s="36"/>
      <c r="HYL3265" s="36"/>
      <c r="HYM3265" s="36"/>
      <c r="HYN3265" s="36"/>
      <c r="HYO3265" s="36"/>
      <c r="HYP3265" s="36"/>
      <c r="HYQ3265" s="36"/>
      <c r="HYR3265" s="36"/>
      <c r="HYS3265" s="12"/>
      <c r="HYT3265" s="12"/>
      <c r="HYU3265" s="12"/>
      <c r="HYV3265" s="53"/>
      <c r="HYX3265" s="41"/>
      <c r="HYY3265" s="40"/>
      <c r="HYZ3265" s="44"/>
      <c r="HZA3265" s="62"/>
      <c r="HZB3265" s="56"/>
      <c r="HZC3265" s="60"/>
      <c r="HZD3265" s="60"/>
      <c r="HZE3265" s="60"/>
      <c r="HZF3265" s="60"/>
      <c r="HZG3265" s="46"/>
      <c r="HZH3265" s="65"/>
      <c r="HZI3265" s="19"/>
      <c r="HZJ3265" s="48"/>
      <c r="HZK3265" s="41"/>
      <c r="HZL3265" s="44"/>
      <c r="HZM3265" s="18"/>
      <c r="HZN3265" s="16"/>
      <c r="HZO3265" s="36"/>
      <c r="HZP3265" s="36"/>
      <c r="HZQ3265" s="36"/>
      <c r="HZR3265" s="36"/>
      <c r="HZS3265" s="36"/>
      <c r="HZT3265" s="36"/>
      <c r="HZU3265" s="36"/>
      <c r="HZV3265" s="36"/>
      <c r="HZW3265" s="36"/>
      <c r="HZX3265" s="36"/>
      <c r="HZY3265" s="36"/>
      <c r="HZZ3265" s="36"/>
      <c r="IAA3265" s="36"/>
      <c r="IAB3265" s="12"/>
      <c r="IAC3265" s="12"/>
      <c r="IAD3265" s="12"/>
      <c r="IAE3265" s="53"/>
      <c r="IAG3265" s="41"/>
      <c r="IAH3265" s="40"/>
      <c r="IAI3265" s="44"/>
      <c r="IAJ3265" s="62"/>
      <c r="IAK3265" s="56"/>
      <c r="IAL3265" s="60"/>
      <c r="IAM3265" s="60"/>
      <c r="IAN3265" s="60"/>
      <c r="IAO3265" s="60"/>
      <c r="IAP3265" s="46"/>
      <c r="IAQ3265" s="65"/>
      <c r="IAR3265" s="19"/>
      <c r="IAS3265" s="48"/>
      <c r="IAT3265" s="41"/>
      <c r="IAU3265" s="44"/>
      <c r="IAV3265" s="18"/>
      <c r="IAW3265" s="16"/>
      <c r="IAX3265" s="36"/>
      <c r="IAY3265" s="36"/>
      <c r="IAZ3265" s="36"/>
      <c r="IBA3265" s="36"/>
      <c r="IBB3265" s="36"/>
      <c r="IBC3265" s="36"/>
      <c r="IBD3265" s="36"/>
      <c r="IBE3265" s="36"/>
      <c r="IBF3265" s="36"/>
      <c r="IBG3265" s="36"/>
      <c r="IBH3265" s="36"/>
      <c r="IBI3265" s="36"/>
      <c r="IBJ3265" s="36"/>
      <c r="IBK3265" s="12"/>
      <c r="IBL3265" s="12"/>
      <c r="IBM3265" s="12"/>
      <c r="IBN3265" s="53"/>
      <c r="IBP3265" s="41"/>
      <c r="IBQ3265" s="40"/>
      <c r="IBR3265" s="44"/>
      <c r="IBS3265" s="62"/>
      <c r="IBT3265" s="56"/>
      <c r="IBU3265" s="60"/>
      <c r="IBV3265" s="60"/>
      <c r="IBW3265" s="60"/>
      <c r="IBX3265" s="60"/>
      <c r="IBY3265" s="46"/>
      <c r="IBZ3265" s="65"/>
      <c r="ICA3265" s="19"/>
      <c r="ICB3265" s="48"/>
      <c r="ICC3265" s="41"/>
      <c r="ICD3265" s="44"/>
      <c r="ICE3265" s="18"/>
      <c r="ICF3265" s="16"/>
      <c r="ICG3265" s="36"/>
      <c r="ICH3265" s="36"/>
      <c r="ICI3265" s="36"/>
      <c r="ICJ3265" s="36"/>
      <c r="ICK3265" s="36"/>
      <c r="ICL3265" s="36"/>
      <c r="ICM3265" s="36"/>
      <c r="ICN3265" s="36"/>
      <c r="ICO3265" s="36"/>
      <c r="ICP3265" s="36"/>
      <c r="ICQ3265" s="36"/>
      <c r="ICR3265" s="36"/>
      <c r="ICS3265" s="36"/>
      <c r="ICT3265" s="12"/>
      <c r="ICU3265" s="12"/>
      <c r="ICV3265" s="12"/>
      <c r="ICW3265" s="53"/>
      <c r="ICY3265" s="41"/>
      <c r="ICZ3265" s="40"/>
      <c r="IDA3265" s="44"/>
      <c r="IDB3265" s="62"/>
      <c r="IDC3265" s="56"/>
      <c r="IDD3265" s="60"/>
      <c r="IDE3265" s="60"/>
      <c r="IDF3265" s="60"/>
      <c r="IDG3265" s="60"/>
      <c r="IDH3265" s="46"/>
      <c r="IDI3265" s="65"/>
      <c r="IDJ3265" s="19"/>
      <c r="IDK3265" s="48"/>
      <c r="IDL3265" s="41"/>
      <c r="IDM3265" s="44"/>
      <c r="IDN3265" s="18"/>
      <c r="IDO3265" s="16"/>
      <c r="IDP3265" s="36"/>
      <c r="IDQ3265" s="36"/>
      <c r="IDR3265" s="36"/>
      <c r="IDS3265" s="36"/>
      <c r="IDT3265" s="36"/>
      <c r="IDU3265" s="36"/>
      <c r="IDV3265" s="36"/>
      <c r="IDW3265" s="36"/>
      <c r="IDX3265" s="36"/>
      <c r="IDY3265" s="36"/>
      <c r="IDZ3265" s="36"/>
      <c r="IEA3265" s="36"/>
      <c r="IEB3265" s="36"/>
      <c r="IEC3265" s="12"/>
      <c r="IED3265" s="12"/>
      <c r="IEE3265" s="12"/>
      <c r="IEF3265" s="53"/>
      <c r="IEH3265" s="41"/>
      <c r="IEI3265" s="40"/>
      <c r="IEJ3265" s="44"/>
      <c r="IEK3265" s="62"/>
      <c r="IEL3265" s="56"/>
      <c r="IEM3265" s="60"/>
      <c r="IEN3265" s="60"/>
      <c r="IEO3265" s="60"/>
      <c r="IEP3265" s="60"/>
      <c r="IEQ3265" s="46"/>
      <c r="IER3265" s="65"/>
      <c r="IES3265" s="19"/>
      <c r="IET3265" s="48"/>
      <c r="IEU3265" s="41"/>
      <c r="IEV3265" s="44"/>
      <c r="IEW3265" s="18"/>
      <c r="IEX3265" s="16"/>
      <c r="IEY3265" s="36"/>
      <c r="IEZ3265" s="36"/>
      <c r="IFA3265" s="36"/>
      <c r="IFB3265" s="36"/>
      <c r="IFC3265" s="36"/>
      <c r="IFD3265" s="36"/>
      <c r="IFE3265" s="36"/>
      <c r="IFF3265" s="36"/>
      <c r="IFG3265" s="36"/>
      <c r="IFH3265" s="36"/>
      <c r="IFI3265" s="36"/>
      <c r="IFJ3265" s="36"/>
      <c r="IFK3265" s="36"/>
      <c r="IFL3265" s="12"/>
      <c r="IFM3265" s="12"/>
      <c r="IFN3265" s="12"/>
      <c r="IFO3265" s="53"/>
      <c r="IFQ3265" s="41"/>
      <c r="IFR3265" s="40"/>
      <c r="IFS3265" s="44"/>
      <c r="IFT3265" s="62"/>
      <c r="IFU3265" s="56"/>
      <c r="IFV3265" s="60"/>
      <c r="IFW3265" s="60"/>
      <c r="IFX3265" s="60"/>
      <c r="IFY3265" s="60"/>
      <c r="IFZ3265" s="46"/>
      <c r="IGA3265" s="65"/>
      <c r="IGB3265" s="19"/>
      <c r="IGC3265" s="48"/>
      <c r="IGD3265" s="41"/>
      <c r="IGE3265" s="44"/>
      <c r="IGF3265" s="18"/>
      <c r="IGG3265" s="16"/>
      <c r="IGH3265" s="36"/>
      <c r="IGI3265" s="36"/>
      <c r="IGJ3265" s="36"/>
      <c r="IGK3265" s="36"/>
      <c r="IGL3265" s="36"/>
      <c r="IGM3265" s="36"/>
      <c r="IGN3265" s="36"/>
      <c r="IGO3265" s="36"/>
      <c r="IGP3265" s="36"/>
      <c r="IGQ3265" s="36"/>
      <c r="IGR3265" s="36"/>
      <c r="IGS3265" s="36"/>
      <c r="IGT3265" s="36"/>
      <c r="IGU3265" s="12"/>
      <c r="IGV3265" s="12"/>
      <c r="IGW3265" s="12"/>
      <c r="IGX3265" s="53"/>
      <c r="IGZ3265" s="41"/>
      <c r="IHA3265" s="40"/>
      <c r="IHB3265" s="44"/>
      <c r="IHC3265" s="62"/>
      <c r="IHD3265" s="56"/>
      <c r="IHE3265" s="60"/>
      <c r="IHF3265" s="60"/>
      <c r="IHG3265" s="60"/>
      <c r="IHH3265" s="60"/>
      <c r="IHI3265" s="46"/>
      <c r="IHJ3265" s="65"/>
      <c r="IHK3265" s="19"/>
      <c r="IHL3265" s="48"/>
      <c r="IHM3265" s="41"/>
      <c r="IHN3265" s="44"/>
      <c r="IHO3265" s="18"/>
      <c r="IHP3265" s="16"/>
      <c r="IHQ3265" s="36"/>
      <c r="IHR3265" s="36"/>
      <c r="IHS3265" s="36"/>
      <c r="IHT3265" s="36"/>
      <c r="IHU3265" s="36"/>
      <c r="IHV3265" s="36"/>
      <c r="IHW3265" s="36"/>
      <c r="IHX3265" s="36"/>
      <c r="IHY3265" s="36"/>
      <c r="IHZ3265" s="36"/>
      <c r="IIA3265" s="36"/>
      <c r="IIB3265" s="36"/>
      <c r="IIC3265" s="36"/>
      <c r="IID3265" s="12"/>
      <c r="IIE3265" s="12"/>
      <c r="IIF3265" s="12"/>
      <c r="IIG3265" s="53"/>
      <c r="III3265" s="41"/>
      <c r="IIJ3265" s="40"/>
      <c r="IIK3265" s="44"/>
      <c r="IIL3265" s="62"/>
      <c r="IIM3265" s="56"/>
      <c r="IIN3265" s="60"/>
      <c r="IIO3265" s="60"/>
      <c r="IIP3265" s="60"/>
      <c r="IIQ3265" s="60"/>
      <c r="IIR3265" s="46"/>
      <c r="IIS3265" s="65"/>
      <c r="IIT3265" s="19"/>
      <c r="IIU3265" s="48"/>
      <c r="IIV3265" s="41"/>
      <c r="IIW3265" s="44"/>
      <c r="IIX3265" s="18"/>
      <c r="IIY3265" s="16"/>
      <c r="IIZ3265" s="36"/>
      <c r="IJA3265" s="36"/>
      <c r="IJB3265" s="36"/>
      <c r="IJC3265" s="36"/>
      <c r="IJD3265" s="36"/>
      <c r="IJE3265" s="36"/>
      <c r="IJF3265" s="36"/>
      <c r="IJG3265" s="36"/>
      <c r="IJH3265" s="36"/>
      <c r="IJI3265" s="36"/>
      <c r="IJJ3265" s="36"/>
      <c r="IJK3265" s="36"/>
      <c r="IJL3265" s="36"/>
      <c r="IJM3265" s="12"/>
      <c r="IJN3265" s="12"/>
      <c r="IJO3265" s="12"/>
      <c r="IJP3265" s="53"/>
      <c r="IJR3265" s="41"/>
      <c r="IJS3265" s="40"/>
      <c r="IJT3265" s="44"/>
      <c r="IJU3265" s="62"/>
      <c r="IJV3265" s="56"/>
      <c r="IJW3265" s="60"/>
      <c r="IJX3265" s="60"/>
      <c r="IJY3265" s="60"/>
      <c r="IJZ3265" s="60"/>
      <c r="IKA3265" s="46"/>
      <c r="IKB3265" s="65"/>
      <c r="IKC3265" s="19"/>
      <c r="IKD3265" s="48"/>
      <c r="IKE3265" s="41"/>
      <c r="IKF3265" s="44"/>
      <c r="IKG3265" s="18"/>
      <c r="IKH3265" s="16"/>
      <c r="IKI3265" s="36"/>
      <c r="IKJ3265" s="36"/>
      <c r="IKK3265" s="36"/>
      <c r="IKL3265" s="36"/>
      <c r="IKM3265" s="36"/>
      <c r="IKN3265" s="36"/>
      <c r="IKO3265" s="36"/>
      <c r="IKP3265" s="36"/>
      <c r="IKQ3265" s="36"/>
      <c r="IKR3265" s="36"/>
      <c r="IKS3265" s="36"/>
      <c r="IKT3265" s="36"/>
      <c r="IKU3265" s="36"/>
      <c r="IKV3265" s="12"/>
      <c r="IKW3265" s="12"/>
      <c r="IKX3265" s="12"/>
      <c r="IKY3265" s="53"/>
      <c r="ILA3265" s="41"/>
      <c r="ILB3265" s="40"/>
      <c r="ILC3265" s="44"/>
      <c r="ILD3265" s="62"/>
      <c r="ILE3265" s="56"/>
      <c r="ILF3265" s="60"/>
      <c r="ILG3265" s="60"/>
      <c r="ILH3265" s="60"/>
      <c r="ILI3265" s="60"/>
      <c r="ILJ3265" s="46"/>
      <c r="ILK3265" s="65"/>
      <c r="ILL3265" s="19"/>
      <c r="ILM3265" s="48"/>
      <c r="ILN3265" s="41"/>
      <c r="ILO3265" s="44"/>
      <c r="ILP3265" s="18"/>
      <c r="ILQ3265" s="16"/>
      <c r="ILR3265" s="36"/>
      <c r="ILS3265" s="36"/>
      <c r="ILT3265" s="36"/>
      <c r="ILU3265" s="36"/>
      <c r="ILV3265" s="36"/>
      <c r="ILW3265" s="36"/>
      <c r="ILX3265" s="36"/>
      <c r="ILY3265" s="36"/>
      <c r="ILZ3265" s="36"/>
      <c r="IMA3265" s="36"/>
      <c r="IMB3265" s="36"/>
      <c r="IMC3265" s="36"/>
      <c r="IMD3265" s="36"/>
      <c r="IME3265" s="12"/>
      <c r="IMF3265" s="12"/>
      <c r="IMG3265" s="12"/>
      <c r="IMH3265" s="53"/>
      <c r="IMJ3265" s="41"/>
      <c r="IMK3265" s="40"/>
      <c r="IML3265" s="44"/>
      <c r="IMM3265" s="62"/>
      <c r="IMN3265" s="56"/>
      <c r="IMO3265" s="60"/>
      <c r="IMP3265" s="60"/>
      <c r="IMQ3265" s="60"/>
      <c r="IMR3265" s="60"/>
      <c r="IMS3265" s="46"/>
      <c r="IMT3265" s="65"/>
      <c r="IMU3265" s="19"/>
      <c r="IMV3265" s="48"/>
      <c r="IMW3265" s="41"/>
      <c r="IMX3265" s="44"/>
      <c r="IMY3265" s="18"/>
      <c r="IMZ3265" s="16"/>
      <c r="INA3265" s="36"/>
      <c r="INB3265" s="36"/>
      <c r="INC3265" s="36"/>
      <c r="IND3265" s="36"/>
      <c r="INE3265" s="36"/>
      <c r="INF3265" s="36"/>
      <c r="ING3265" s="36"/>
      <c r="INH3265" s="36"/>
      <c r="INI3265" s="36"/>
      <c r="INJ3265" s="36"/>
      <c r="INK3265" s="36"/>
      <c r="INL3265" s="36"/>
      <c r="INM3265" s="36"/>
      <c r="INN3265" s="12"/>
      <c r="INO3265" s="12"/>
      <c r="INP3265" s="12"/>
      <c r="INQ3265" s="53"/>
      <c r="INS3265" s="41"/>
      <c r="INT3265" s="40"/>
      <c r="INU3265" s="44"/>
      <c r="INV3265" s="62"/>
      <c r="INW3265" s="56"/>
      <c r="INX3265" s="60"/>
      <c r="INY3265" s="60"/>
      <c r="INZ3265" s="60"/>
      <c r="IOA3265" s="60"/>
      <c r="IOB3265" s="46"/>
      <c r="IOC3265" s="65"/>
      <c r="IOD3265" s="19"/>
      <c r="IOE3265" s="48"/>
      <c r="IOF3265" s="41"/>
      <c r="IOG3265" s="44"/>
      <c r="IOH3265" s="18"/>
      <c r="IOI3265" s="16"/>
      <c r="IOJ3265" s="36"/>
      <c r="IOK3265" s="36"/>
      <c r="IOL3265" s="36"/>
      <c r="IOM3265" s="36"/>
      <c r="ION3265" s="36"/>
      <c r="IOO3265" s="36"/>
      <c r="IOP3265" s="36"/>
      <c r="IOQ3265" s="36"/>
      <c r="IOR3265" s="36"/>
      <c r="IOS3265" s="36"/>
      <c r="IOT3265" s="36"/>
      <c r="IOU3265" s="36"/>
      <c r="IOV3265" s="36"/>
      <c r="IOW3265" s="12"/>
      <c r="IOX3265" s="12"/>
      <c r="IOY3265" s="12"/>
      <c r="IOZ3265" s="53"/>
      <c r="IPB3265" s="41"/>
      <c r="IPC3265" s="40"/>
      <c r="IPD3265" s="44"/>
      <c r="IPE3265" s="62"/>
      <c r="IPF3265" s="56"/>
      <c r="IPG3265" s="60"/>
      <c r="IPH3265" s="60"/>
      <c r="IPI3265" s="60"/>
      <c r="IPJ3265" s="60"/>
      <c r="IPK3265" s="46"/>
      <c r="IPL3265" s="65"/>
      <c r="IPM3265" s="19"/>
      <c r="IPN3265" s="48"/>
      <c r="IPO3265" s="41"/>
      <c r="IPP3265" s="44"/>
      <c r="IPQ3265" s="18"/>
      <c r="IPR3265" s="16"/>
      <c r="IPS3265" s="36"/>
      <c r="IPT3265" s="36"/>
      <c r="IPU3265" s="36"/>
      <c r="IPV3265" s="36"/>
      <c r="IPW3265" s="36"/>
      <c r="IPX3265" s="36"/>
      <c r="IPY3265" s="36"/>
      <c r="IPZ3265" s="36"/>
      <c r="IQA3265" s="36"/>
      <c r="IQB3265" s="36"/>
      <c r="IQC3265" s="36"/>
      <c r="IQD3265" s="36"/>
      <c r="IQE3265" s="36"/>
      <c r="IQF3265" s="12"/>
      <c r="IQG3265" s="12"/>
      <c r="IQH3265" s="12"/>
      <c r="IQI3265" s="53"/>
      <c r="IQK3265" s="41"/>
      <c r="IQL3265" s="40"/>
      <c r="IQM3265" s="44"/>
      <c r="IQN3265" s="62"/>
      <c r="IQO3265" s="56"/>
      <c r="IQP3265" s="60"/>
      <c r="IQQ3265" s="60"/>
      <c r="IQR3265" s="60"/>
      <c r="IQS3265" s="60"/>
      <c r="IQT3265" s="46"/>
      <c r="IQU3265" s="65"/>
      <c r="IQV3265" s="19"/>
      <c r="IQW3265" s="48"/>
      <c r="IQX3265" s="41"/>
      <c r="IQY3265" s="44"/>
      <c r="IQZ3265" s="18"/>
      <c r="IRA3265" s="16"/>
      <c r="IRB3265" s="36"/>
      <c r="IRC3265" s="36"/>
      <c r="IRD3265" s="36"/>
      <c r="IRE3265" s="36"/>
      <c r="IRF3265" s="36"/>
      <c r="IRG3265" s="36"/>
      <c r="IRH3265" s="36"/>
      <c r="IRI3265" s="36"/>
      <c r="IRJ3265" s="36"/>
      <c r="IRK3265" s="36"/>
      <c r="IRL3265" s="36"/>
      <c r="IRM3265" s="36"/>
      <c r="IRN3265" s="36"/>
      <c r="IRO3265" s="12"/>
      <c r="IRP3265" s="12"/>
      <c r="IRQ3265" s="12"/>
      <c r="IRR3265" s="53"/>
      <c r="IRT3265" s="41"/>
      <c r="IRU3265" s="40"/>
      <c r="IRV3265" s="44"/>
      <c r="IRW3265" s="62"/>
      <c r="IRX3265" s="56"/>
      <c r="IRY3265" s="60"/>
      <c r="IRZ3265" s="60"/>
      <c r="ISA3265" s="60"/>
      <c r="ISB3265" s="60"/>
      <c r="ISC3265" s="46"/>
      <c r="ISD3265" s="65"/>
      <c r="ISE3265" s="19"/>
      <c r="ISF3265" s="48"/>
      <c r="ISG3265" s="41"/>
      <c r="ISH3265" s="44"/>
      <c r="ISI3265" s="18"/>
      <c r="ISJ3265" s="16"/>
      <c r="ISK3265" s="36"/>
      <c r="ISL3265" s="36"/>
      <c r="ISM3265" s="36"/>
      <c r="ISN3265" s="36"/>
      <c r="ISO3265" s="36"/>
      <c r="ISP3265" s="36"/>
      <c r="ISQ3265" s="36"/>
      <c r="ISR3265" s="36"/>
      <c r="ISS3265" s="36"/>
      <c r="IST3265" s="36"/>
      <c r="ISU3265" s="36"/>
      <c r="ISV3265" s="36"/>
      <c r="ISW3265" s="36"/>
      <c r="ISX3265" s="12"/>
      <c r="ISY3265" s="12"/>
      <c r="ISZ3265" s="12"/>
      <c r="ITA3265" s="53"/>
      <c r="ITC3265" s="41"/>
      <c r="ITD3265" s="40"/>
      <c r="ITE3265" s="44"/>
      <c r="ITF3265" s="62"/>
      <c r="ITG3265" s="56"/>
      <c r="ITH3265" s="60"/>
      <c r="ITI3265" s="60"/>
      <c r="ITJ3265" s="60"/>
      <c r="ITK3265" s="60"/>
      <c r="ITL3265" s="46"/>
      <c r="ITM3265" s="65"/>
      <c r="ITN3265" s="19"/>
      <c r="ITO3265" s="48"/>
      <c r="ITP3265" s="41"/>
      <c r="ITQ3265" s="44"/>
      <c r="ITR3265" s="18"/>
      <c r="ITS3265" s="16"/>
      <c r="ITT3265" s="36"/>
      <c r="ITU3265" s="36"/>
      <c r="ITV3265" s="36"/>
      <c r="ITW3265" s="36"/>
      <c r="ITX3265" s="36"/>
      <c r="ITY3265" s="36"/>
      <c r="ITZ3265" s="36"/>
      <c r="IUA3265" s="36"/>
      <c r="IUB3265" s="36"/>
      <c r="IUC3265" s="36"/>
      <c r="IUD3265" s="36"/>
      <c r="IUE3265" s="36"/>
      <c r="IUF3265" s="36"/>
      <c r="IUG3265" s="12"/>
      <c r="IUH3265" s="12"/>
      <c r="IUI3265" s="12"/>
      <c r="IUJ3265" s="53"/>
      <c r="IUL3265" s="41"/>
      <c r="IUM3265" s="40"/>
      <c r="IUN3265" s="44"/>
      <c r="IUO3265" s="62"/>
      <c r="IUP3265" s="56"/>
      <c r="IUQ3265" s="60"/>
      <c r="IUR3265" s="60"/>
      <c r="IUS3265" s="60"/>
      <c r="IUT3265" s="60"/>
      <c r="IUU3265" s="46"/>
      <c r="IUV3265" s="65"/>
      <c r="IUW3265" s="19"/>
      <c r="IUX3265" s="48"/>
      <c r="IUY3265" s="41"/>
      <c r="IUZ3265" s="44"/>
      <c r="IVA3265" s="18"/>
      <c r="IVB3265" s="16"/>
      <c r="IVC3265" s="36"/>
      <c r="IVD3265" s="36"/>
      <c r="IVE3265" s="36"/>
      <c r="IVF3265" s="36"/>
      <c r="IVG3265" s="36"/>
      <c r="IVH3265" s="36"/>
      <c r="IVI3265" s="36"/>
      <c r="IVJ3265" s="36"/>
      <c r="IVK3265" s="36"/>
      <c r="IVL3265" s="36"/>
      <c r="IVM3265" s="36"/>
      <c r="IVN3265" s="36"/>
      <c r="IVO3265" s="36"/>
      <c r="IVP3265" s="12"/>
      <c r="IVQ3265" s="12"/>
      <c r="IVR3265" s="12"/>
      <c r="IVS3265" s="53"/>
      <c r="IVU3265" s="41"/>
      <c r="IVV3265" s="40"/>
      <c r="IVW3265" s="44"/>
      <c r="IVX3265" s="62"/>
      <c r="IVY3265" s="56"/>
      <c r="IVZ3265" s="60"/>
      <c r="IWA3265" s="60"/>
      <c r="IWB3265" s="60"/>
      <c r="IWC3265" s="60"/>
      <c r="IWD3265" s="46"/>
      <c r="IWE3265" s="65"/>
      <c r="IWF3265" s="19"/>
      <c r="IWG3265" s="48"/>
      <c r="IWH3265" s="41"/>
      <c r="IWI3265" s="44"/>
      <c r="IWJ3265" s="18"/>
      <c r="IWK3265" s="16"/>
      <c r="IWL3265" s="36"/>
      <c r="IWM3265" s="36"/>
      <c r="IWN3265" s="36"/>
      <c r="IWO3265" s="36"/>
      <c r="IWP3265" s="36"/>
      <c r="IWQ3265" s="36"/>
      <c r="IWR3265" s="36"/>
      <c r="IWS3265" s="36"/>
      <c r="IWT3265" s="36"/>
      <c r="IWU3265" s="36"/>
      <c r="IWV3265" s="36"/>
      <c r="IWW3265" s="36"/>
      <c r="IWX3265" s="36"/>
      <c r="IWY3265" s="12"/>
      <c r="IWZ3265" s="12"/>
      <c r="IXA3265" s="12"/>
      <c r="IXB3265" s="53"/>
      <c r="IXD3265" s="41"/>
      <c r="IXE3265" s="40"/>
      <c r="IXF3265" s="44"/>
      <c r="IXG3265" s="62"/>
      <c r="IXH3265" s="56"/>
      <c r="IXI3265" s="60"/>
      <c r="IXJ3265" s="60"/>
      <c r="IXK3265" s="60"/>
      <c r="IXL3265" s="60"/>
      <c r="IXM3265" s="46"/>
      <c r="IXN3265" s="65"/>
      <c r="IXO3265" s="19"/>
      <c r="IXP3265" s="48"/>
      <c r="IXQ3265" s="41"/>
      <c r="IXR3265" s="44"/>
      <c r="IXS3265" s="18"/>
      <c r="IXT3265" s="16"/>
      <c r="IXU3265" s="36"/>
      <c r="IXV3265" s="36"/>
      <c r="IXW3265" s="36"/>
      <c r="IXX3265" s="36"/>
      <c r="IXY3265" s="36"/>
      <c r="IXZ3265" s="36"/>
      <c r="IYA3265" s="36"/>
      <c r="IYB3265" s="36"/>
      <c r="IYC3265" s="36"/>
      <c r="IYD3265" s="36"/>
      <c r="IYE3265" s="36"/>
      <c r="IYF3265" s="36"/>
      <c r="IYG3265" s="36"/>
      <c r="IYH3265" s="12"/>
      <c r="IYI3265" s="12"/>
      <c r="IYJ3265" s="12"/>
      <c r="IYK3265" s="53"/>
      <c r="IYM3265" s="41"/>
      <c r="IYN3265" s="40"/>
      <c r="IYO3265" s="44"/>
      <c r="IYP3265" s="62"/>
      <c r="IYQ3265" s="56"/>
      <c r="IYR3265" s="60"/>
      <c r="IYS3265" s="60"/>
      <c r="IYT3265" s="60"/>
      <c r="IYU3265" s="60"/>
      <c r="IYV3265" s="46"/>
      <c r="IYW3265" s="65"/>
      <c r="IYX3265" s="19"/>
      <c r="IYY3265" s="48"/>
      <c r="IYZ3265" s="41"/>
      <c r="IZA3265" s="44"/>
      <c r="IZB3265" s="18"/>
      <c r="IZC3265" s="16"/>
      <c r="IZD3265" s="36"/>
      <c r="IZE3265" s="36"/>
      <c r="IZF3265" s="36"/>
      <c r="IZG3265" s="36"/>
      <c r="IZH3265" s="36"/>
      <c r="IZI3265" s="36"/>
      <c r="IZJ3265" s="36"/>
      <c r="IZK3265" s="36"/>
      <c r="IZL3265" s="36"/>
      <c r="IZM3265" s="36"/>
      <c r="IZN3265" s="36"/>
      <c r="IZO3265" s="36"/>
      <c r="IZP3265" s="36"/>
      <c r="IZQ3265" s="12"/>
      <c r="IZR3265" s="12"/>
      <c r="IZS3265" s="12"/>
      <c r="IZT3265" s="53"/>
      <c r="IZV3265" s="41"/>
      <c r="IZW3265" s="40"/>
      <c r="IZX3265" s="44"/>
      <c r="IZY3265" s="62"/>
      <c r="IZZ3265" s="56"/>
      <c r="JAA3265" s="60"/>
      <c r="JAB3265" s="60"/>
      <c r="JAC3265" s="60"/>
      <c r="JAD3265" s="60"/>
      <c r="JAE3265" s="46"/>
      <c r="JAF3265" s="65"/>
      <c r="JAG3265" s="19"/>
      <c r="JAH3265" s="48"/>
      <c r="JAI3265" s="41"/>
      <c r="JAJ3265" s="44"/>
      <c r="JAK3265" s="18"/>
      <c r="JAL3265" s="16"/>
      <c r="JAM3265" s="36"/>
      <c r="JAN3265" s="36"/>
      <c r="JAO3265" s="36"/>
      <c r="JAP3265" s="36"/>
      <c r="JAQ3265" s="36"/>
      <c r="JAR3265" s="36"/>
      <c r="JAS3265" s="36"/>
      <c r="JAT3265" s="36"/>
      <c r="JAU3265" s="36"/>
      <c r="JAV3265" s="36"/>
      <c r="JAW3265" s="36"/>
      <c r="JAX3265" s="36"/>
      <c r="JAY3265" s="36"/>
      <c r="JAZ3265" s="12"/>
      <c r="JBA3265" s="12"/>
      <c r="JBB3265" s="12"/>
      <c r="JBC3265" s="53"/>
      <c r="JBE3265" s="41"/>
      <c r="JBF3265" s="40"/>
      <c r="JBG3265" s="44"/>
      <c r="JBH3265" s="62"/>
      <c r="JBI3265" s="56"/>
      <c r="JBJ3265" s="60"/>
      <c r="JBK3265" s="60"/>
      <c r="JBL3265" s="60"/>
      <c r="JBM3265" s="60"/>
      <c r="JBN3265" s="46"/>
      <c r="JBO3265" s="65"/>
      <c r="JBP3265" s="19"/>
      <c r="JBQ3265" s="48"/>
      <c r="JBR3265" s="41"/>
      <c r="JBS3265" s="44"/>
      <c r="JBT3265" s="18"/>
      <c r="JBU3265" s="16"/>
      <c r="JBV3265" s="36"/>
      <c r="JBW3265" s="36"/>
      <c r="JBX3265" s="36"/>
      <c r="JBY3265" s="36"/>
      <c r="JBZ3265" s="36"/>
      <c r="JCA3265" s="36"/>
      <c r="JCB3265" s="36"/>
      <c r="JCC3265" s="36"/>
      <c r="JCD3265" s="36"/>
      <c r="JCE3265" s="36"/>
      <c r="JCF3265" s="36"/>
      <c r="JCG3265" s="36"/>
      <c r="JCH3265" s="36"/>
      <c r="JCI3265" s="12"/>
      <c r="JCJ3265" s="12"/>
      <c r="JCK3265" s="12"/>
      <c r="JCL3265" s="53"/>
      <c r="JCN3265" s="41"/>
      <c r="JCO3265" s="40"/>
      <c r="JCP3265" s="44"/>
      <c r="JCQ3265" s="62"/>
      <c r="JCR3265" s="56"/>
      <c r="JCS3265" s="60"/>
      <c r="JCT3265" s="60"/>
      <c r="JCU3265" s="60"/>
      <c r="JCV3265" s="60"/>
      <c r="JCW3265" s="46"/>
      <c r="JCX3265" s="65"/>
      <c r="JCY3265" s="19"/>
      <c r="JCZ3265" s="48"/>
      <c r="JDA3265" s="41"/>
      <c r="JDB3265" s="44"/>
      <c r="JDC3265" s="18"/>
      <c r="JDD3265" s="16"/>
      <c r="JDE3265" s="36"/>
      <c r="JDF3265" s="36"/>
      <c r="JDG3265" s="36"/>
      <c r="JDH3265" s="36"/>
      <c r="JDI3265" s="36"/>
      <c r="JDJ3265" s="36"/>
      <c r="JDK3265" s="36"/>
      <c r="JDL3265" s="36"/>
      <c r="JDM3265" s="36"/>
      <c r="JDN3265" s="36"/>
      <c r="JDO3265" s="36"/>
      <c r="JDP3265" s="36"/>
      <c r="JDQ3265" s="36"/>
      <c r="JDR3265" s="12"/>
      <c r="JDS3265" s="12"/>
      <c r="JDT3265" s="12"/>
      <c r="JDU3265" s="53"/>
      <c r="JDW3265" s="41"/>
      <c r="JDX3265" s="40"/>
      <c r="JDY3265" s="44"/>
      <c r="JDZ3265" s="62"/>
      <c r="JEA3265" s="56"/>
      <c r="JEB3265" s="60"/>
      <c r="JEC3265" s="60"/>
      <c r="JED3265" s="60"/>
      <c r="JEE3265" s="60"/>
      <c r="JEF3265" s="46"/>
      <c r="JEG3265" s="65"/>
      <c r="JEH3265" s="19"/>
      <c r="JEI3265" s="48"/>
      <c r="JEJ3265" s="41"/>
      <c r="JEK3265" s="44"/>
      <c r="JEL3265" s="18"/>
      <c r="JEM3265" s="16"/>
      <c r="JEN3265" s="36"/>
      <c r="JEO3265" s="36"/>
      <c r="JEP3265" s="36"/>
      <c r="JEQ3265" s="36"/>
      <c r="JER3265" s="36"/>
      <c r="JES3265" s="36"/>
      <c r="JET3265" s="36"/>
      <c r="JEU3265" s="36"/>
      <c r="JEV3265" s="36"/>
      <c r="JEW3265" s="36"/>
      <c r="JEX3265" s="36"/>
      <c r="JEY3265" s="36"/>
      <c r="JEZ3265" s="36"/>
      <c r="JFA3265" s="12"/>
      <c r="JFB3265" s="12"/>
      <c r="JFC3265" s="12"/>
      <c r="JFD3265" s="53"/>
      <c r="JFF3265" s="41"/>
      <c r="JFG3265" s="40"/>
      <c r="JFH3265" s="44"/>
      <c r="JFI3265" s="62"/>
      <c r="JFJ3265" s="56"/>
      <c r="JFK3265" s="60"/>
      <c r="JFL3265" s="60"/>
      <c r="JFM3265" s="60"/>
      <c r="JFN3265" s="60"/>
      <c r="JFO3265" s="46"/>
      <c r="JFP3265" s="65"/>
      <c r="JFQ3265" s="19"/>
      <c r="JFR3265" s="48"/>
      <c r="JFS3265" s="41"/>
      <c r="JFT3265" s="44"/>
      <c r="JFU3265" s="18"/>
      <c r="JFV3265" s="16"/>
      <c r="JFW3265" s="36"/>
      <c r="JFX3265" s="36"/>
      <c r="JFY3265" s="36"/>
      <c r="JFZ3265" s="36"/>
      <c r="JGA3265" s="36"/>
      <c r="JGB3265" s="36"/>
      <c r="JGC3265" s="36"/>
      <c r="JGD3265" s="36"/>
      <c r="JGE3265" s="36"/>
      <c r="JGF3265" s="36"/>
      <c r="JGG3265" s="36"/>
      <c r="JGH3265" s="36"/>
      <c r="JGI3265" s="36"/>
      <c r="JGJ3265" s="12"/>
      <c r="JGK3265" s="12"/>
      <c r="JGL3265" s="12"/>
      <c r="JGM3265" s="53"/>
      <c r="JGO3265" s="41"/>
      <c r="JGP3265" s="40"/>
      <c r="JGQ3265" s="44"/>
      <c r="JGR3265" s="62"/>
      <c r="JGS3265" s="56"/>
      <c r="JGT3265" s="60"/>
      <c r="JGU3265" s="60"/>
      <c r="JGV3265" s="60"/>
      <c r="JGW3265" s="60"/>
      <c r="JGX3265" s="46"/>
      <c r="JGY3265" s="65"/>
      <c r="JGZ3265" s="19"/>
      <c r="JHA3265" s="48"/>
      <c r="JHB3265" s="41"/>
      <c r="JHC3265" s="44"/>
      <c r="JHD3265" s="18"/>
      <c r="JHE3265" s="16"/>
      <c r="JHF3265" s="36"/>
      <c r="JHG3265" s="36"/>
      <c r="JHH3265" s="36"/>
      <c r="JHI3265" s="36"/>
      <c r="JHJ3265" s="36"/>
      <c r="JHK3265" s="36"/>
      <c r="JHL3265" s="36"/>
      <c r="JHM3265" s="36"/>
      <c r="JHN3265" s="36"/>
      <c r="JHO3265" s="36"/>
      <c r="JHP3265" s="36"/>
      <c r="JHQ3265" s="36"/>
      <c r="JHR3265" s="36"/>
      <c r="JHS3265" s="12"/>
      <c r="JHT3265" s="12"/>
      <c r="JHU3265" s="12"/>
      <c r="JHV3265" s="53"/>
      <c r="JHX3265" s="41"/>
      <c r="JHY3265" s="40"/>
      <c r="JHZ3265" s="44"/>
      <c r="JIA3265" s="62"/>
      <c r="JIB3265" s="56"/>
      <c r="JIC3265" s="60"/>
      <c r="JID3265" s="60"/>
      <c r="JIE3265" s="60"/>
      <c r="JIF3265" s="60"/>
      <c r="JIG3265" s="46"/>
      <c r="JIH3265" s="65"/>
      <c r="JII3265" s="19"/>
      <c r="JIJ3265" s="48"/>
      <c r="JIK3265" s="41"/>
      <c r="JIL3265" s="44"/>
      <c r="JIM3265" s="18"/>
      <c r="JIN3265" s="16"/>
      <c r="JIO3265" s="36"/>
      <c r="JIP3265" s="36"/>
      <c r="JIQ3265" s="36"/>
      <c r="JIR3265" s="36"/>
      <c r="JIS3265" s="36"/>
      <c r="JIT3265" s="36"/>
      <c r="JIU3265" s="36"/>
      <c r="JIV3265" s="36"/>
      <c r="JIW3265" s="36"/>
      <c r="JIX3265" s="36"/>
      <c r="JIY3265" s="36"/>
      <c r="JIZ3265" s="36"/>
      <c r="JJA3265" s="36"/>
      <c r="JJB3265" s="12"/>
      <c r="JJC3265" s="12"/>
      <c r="JJD3265" s="12"/>
      <c r="JJE3265" s="53"/>
      <c r="JJG3265" s="41"/>
      <c r="JJH3265" s="40"/>
      <c r="JJI3265" s="44"/>
      <c r="JJJ3265" s="62"/>
      <c r="JJK3265" s="56"/>
      <c r="JJL3265" s="60"/>
      <c r="JJM3265" s="60"/>
      <c r="JJN3265" s="60"/>
      <c r="JJO3265" s="60"/>
      <c r="JJP3265" s="46"/>
      <c r="JJQ3265" s="65"/>
      <c r="JJR3265" s="19"/>
      <c r="JJS3265" s="48"/>
      <c r="JJT3265" s="41"/>
      <c r="JJU3265" s="44"/>
      <c r="JJV3265" s="18"/>
      <c r="JJW3265" s="16"/>
      <c r="JJX3265" s="36"/>
      <c r="JJY3265" s="36"/>
      <c r="JJZ3265" s="36"/>
      <c r="JKA3265" s="36"/>
      <c r="JKB3265" s="36"/>
      <c r="JKC3265" s="36"/>
      <c r="JKD3265" s="36"/>
      <c r="JKE3265" s="36"/>
      <c r="JKF3265" s="36"/>
      <c r="JKG3265" s="36"/>
      <c r="JKH3265" s="36"/>
      <c r="JKI3265" s="36"/>
      <c r="JKJ3265" s="36"/>
      <c r="JKK3265" s="12"/>
      <c r="JKL3265" s="12"/>
      <c r="JKM3265" s="12"/>
      <c r="JKN3265" s="53"/>
      <c r="JKP3265" s="41"/>
      <c r="JKQ3265" s="40"/>
      <c r="JKR3265" s="44"/>
      <c r="JKS3265" s="62"/>
      <c r="JKT3265" s="56"/>
      <c r="JKU3265" s="60"/>
      <c r="JKV3265" s="60"/>
      <c r="JKW3265" s="60"/>
      <c r="JKX3265" s="60"/>
      <c r="JKY3265" s="46"/>
      <c r="JKZ3265" s="65"/>
      <c r="JLA3265" s="19"/>
      <c r="JLB3265" s="48"/>
      <c r="JLC3265" s="41"/>
      <c r="JLD3265" s="44"/>
      <c r="JLE3265" s="18"/>
      <c r="JLF3265" s="16"/>
      <c r="JLG3265" s="36"/>
      <c r="JLH3265" s="36"/>
      <c r="JLI3265" s="36"/>
      <c r="JLJ3265" s="36"/>
      <c r="JLK3265" s="36"/>
      <c r="JLL3265" s="36"/>
      <c r="JLM3265" s="36"/>
      <c r="JLN3265" s="36"/>
      <c r="JLO3265" s="36"/>
      <c r="JLP3265" s="36"/>
      <c r="JLQ3265" s="36"/>
      <c r="JLR3265" s="36"/>
      <c r="JLS3265" s="36"/>
      <c r="JLT3265" s="12"/>
      <c r="JLU3265" s="12"/>
      <c r="JLV3265" s="12"/>
      <c r="JLW3265" s="53"/>
      <c r="JLY3265" s="41"/>
      <c r="JLZ3265" s="40"/>
      <c r="JMA3265" s="44"/>
      <c r="JMB3265" s="62"/>
      <c r="JMC3265" s="56"/>
      <c r="JMD3265" s="60"/>
      <c r="JME3265" s="60"/>
      <c r="JMF3265" s="60"/>
      <c r="JMG3265" s="60"/>
      <c r="JMH3265" s="46"/>
      <c r="JMI3265" s="65"/>
      <c r="JMJ3265" s="19"/>
      <c r="JMK3265" s="48"/>
      <c r="JML3265" s="41"/>
      <c r="JMM3265" s="44"/>
      <c r="JMN3265" s="18"/>
      <c r="JMO3265" s="16"/>
      <c r="JMP3265" s="36"/>
      <c r="JMQ3265" s="36"/>
      <c r="JMR3265" s="36"/>
      <c r="JMS3265" s="36"/>
      <c r="JMT3265" s="36"/>
      <c r="JMU3265" s="36"/>
      <c r="JMV3265" s="36"/>
      <c r="JMW3265" s="36"/>
      <c r="JMX3265" s="36"/>
      <c r="JMY3265" s="36"/>
      <c r="JMZ3265" s="36"/>
      <c r="JNA3265" s="36"/>
      <c r="JNB3265" s="36"/>
      <c r="JNC3265" s="12"/>
      <c r="JND3265" s="12"/>
      <c r="JNE3265" s="12"/>
      <c r="JNF3265" s="53"/>
      <c r="JNH3265" s="41"/>
      <c r="JNI3265" s="40"/>
      <c r="JNJ3265" s="44"/>
      <c r="JNK3265" s="62"/>
      <c r="JNL3265" s="56"/>
      <c r="JNM3265" s="60"/>
      <c r="JNN3265" s="60"/>
      <c r="JNO3265" s="60"/>
      <c r="JNP3265" s="60"/>
      <c r="JNQ3265" s="46"/>
      <c r="JNR3265" s="65"/>
      <c r="JNS3265" s="19"/>
      <c r="JNT3265" s="48"/>
      <c r="JNU3265" s="41"/>
      <c r="JNV3265" s="44"/>
      <c r="JNW3265" s="18"/>
      <c r="JNX3265" s="16"/>
      <c r="JNY3265" s="36"/>
      <c r="JNZ3265" s="36"/>
      <c r="JOA3265" s="36"/>
      <c r="JOB3265" s="36"/>
      <c r="JOC3265" s="36"/>
      <c r="JOD3265" s="36"/>
      <c r="JOE3265" s="36"/>
      <c r="JOF3265" s="36"/>
      <c r="JOG3265" s="36"/>
      <c r="JOH3265" s="36"/>
      <c r="JOI3265" s="36"/>
      <c r="JOJ3265" s="36"/>
      <c r="JOK3265" s="36"/>
      <c r="JOL3265" s="12"/>
      <c r="JOM3265" s="12"/>
      <c r="JON3265" s="12"/>
      <c r="JOO3265" s="53"/>
      <c r="JOQ3265" s="41"/>
      <c r="JOR3265" s="40"/>
      <c r="JOS3265" s="44"/>
      <c r="JOT3265" s="62"/>
      <c r="JOU3265" s="56"/>
      <c r="JOV3265" s="60"/>
      <c r="JOW3265" s="60"/>
      <c r="JOX3265" s="60"/>
      <c r="JOY3265" s="60"/>
      <c r="JOZ3265" s="46"/>
      <c r="JPA3265" s="65"/>
      <c r="JPB3265" s="19"/>
      <c r="JPC3265" s="48"/>
      <c r="JPD3265" s="41"/>
      <c r="JPE3265" s="44"/>
      <c r="JPF3265" s="18"/>
      <c r="JPG3265" s="16"/>
      <c r="JPH3265" s="36"/>
      <c r="JPI3265" s="36"/>
      <c r="JPJ3265" s="36"/>
      <c r="JPK3265" s="36"/>
      <c r="JPL3265" s="36"/>
      <c r="JPM3265" s="36"/>
      <c r="JPN3265" s="36"/>
      <c r="JPO3265" s="36"/>
      <c r="JPP3265" s="36"/>
      <c r="JPQ3265" s="36"/>
      <c r="JPR3265" s="36"/>
      <c r="JPS3265" s="36"/>
      <c r="JPT3265" s="36"/>
      <c r="JPU3265" s="12"/>
      <c r="JPV3265" s="12"/>
      <c r="JPW3265" s="12"/>
      <c r="JPX3265" s="53"/>
      <c r="JPZ3265" s="41"/>
      <c r="JQA3265" s="40"/>
      <c r="JQB3265" s="44"/>
      <c r="JQC3265" s="62"/>
      <c r="JQD3265" s="56"/>
      <c r="JQE3265" s="60"/>
      <c r="JQF3265" s="60"/>
      <c r="JQG3265" s="60"/>
      <c r="JQH3265" s="60"/>
      <c r="JQI3265" s="46"/>
      <c r="JQJ3265" s="65"/>
      <c r="JQK3265" s="19"/>
      <c r="JQL3265" s="48"/>
      <c r="JQM3265" s="41"/>
      <c r="JQN3265" s="44"/>
      <c r="JQO3265" s="18"/>
      <c r="JQP3265" s="16"/>
      <c r="JQQ3265" s="36"/>
      <c r="JQR3265" s="36"/>
      <c r="JQS3265" s="36"/>
      <c r="JQT3265" s="36"/>
      <c r="JQU3265" s="36"/>
      <c r="JQV3265" s="36"/>
      <c r="JQW3265" s="36"/>
      <c r="JQX3265" s="36"/>
      <c r="JQY3265" s="36"/>
      <c r="JQZ3265" s="36"/>
      <c r="JRA3265" s="36"/>
      <c r="JRB3265" s="36"/>
      <c r="JRC3265" s="36"/>
      <c r="JRD3265" s="12"/>
      <c r="JRE3265" s="12"/>
      <c r="JRF3265" s="12"/>
      <c r="JRG3265" s="53"/>
      <c r="JRI3265" s="41"/>
      <c r="JRJ3265" s="40"/>
      <c r="JRK3265" s="44"/>
      <c r="JRL3265" s="62"/>
      <c r="JRM3265" s="56"/>
      <c r="JRN3265" s="60"/>
      <c r="JRO3265" s="60"/>
      <c r="JRP3265" s="60"/>
      <c r="JRQ3265" s="60"/>
      <c r="JRR3265" s="46"/>
      <c r="JRS3265" s="65"/>
      <c r="JRT3265" s="19"/>
      <c r="JRU3265" s="48"/>
      <c r="JRV3265" s="41"/>
      <c r="JRW3265" s="44"/>
      <c r="JRX3265" s="18"/>
      <c r="JRY3265" s="16"/>
      <c r="JRZ3265" s="36"/>
      <c r="JSA3265" s="36"/>
      <c r="JSB3265" s="36"/>
      <c r="JSC3265" s="36"/>
      <c r="JSD3265" s="36"/>
      <c r="JSE3265" s="36"/>
      <c r="JSF3265" s="36"/>
      <c r="JSG3265" s="36"/>
      <c r="JSH3265" s="36"/>
      <c r="JSI3265" s="36"/>
      <c r="JSJ3265" s="36"/>
      <c r="JSK3265" s="36"/>
      <c r="JSL3265" s="36"/>
      <c r="JSM3265" s="12"/>
      <c r="JSN3265" s="12"/>
      <c r="JSO3265" s="12"/>
      <c r="JSP3265" s="53"/>
      <c r="JSR3265" s="41"/>
      <c r="JSS3265" s="40"/>
      <c r="JST3265" s="44"/>
      <c r="JSU3265" s="62"/>
      <c r="JSV3265" s="56"/>
      <c r="JSW3265" s="60"/>
      <c r="JSX3265" s="60"/>
      <c r="JSY3265" s="60"/>
      <c r="JSZ3265" s="60"/>
      <c r="JTA3265" s="46"/>
      <c r="JTB3265" s="65"/>
      <c r="JTC3265" s="19"/>
      <c r="JTD3265" s="48"/>
      <c r="JTE3265" s="41"/>
      <c r="JTF3265" s="44"/>
      <c r="JTG3265" s="18"/>
      <c r="JTH3265" s="16"/>
      <c r="JTI3265" s="36"/>
      <c r="JTJ3265" s="36"/>
      <c r="JTK3265" s="36"/>
      <c r="JTL3265" s="36"/>
      <c r="JTM3265" s="36"/>
      <c r="JTN3265" s="36"/>
      <c r="JTO3265" s="36"/>
      <c r="JTP3265" s="36"/>
      <c r="JTQ3265" s="36"/>
      <c r="JTR3265" s="36"/>
      <c r="JTS3265" s="36"/>
      <c r="JTT3265" s="36"/>
      <c r="JTU3265" s="36"/>
      <c r="JTV3265" s="12"/>
      <c r="JTW3265" s="12"/>
      <c r="JTX3265" s="12"/>
      <c r="JTY3265" s="53"/>
      <c r="JUA3265" s="41"/>
      <c r="JUB3265" s="40"/>
      <c r="JUC3265" s="44"/>
      <c r="JUD3265" s="62"/>
      <c r="JUE3265" s="56"/>
      <c r="JUF3265" s="60"/>
      <c r="JUG3265" s="60"/>
      <c r="JUH3265" s="60"/>
      <c r="JUI3265" s="60"/>
      <c r="JUJ3265" s="46"/>
      <c r="JUK3265" s="65"/>
      <c r="JUL3265" s="19"/>
      <c r="JUM3265" s="48"/>
      <c r="JUN3265" s="41"/>
      <c r="JUO3265" s="44"/>
      <c r="JUP3265" s="18"/>
      <c r="JUQ3265" s="16"/>
      <c r="JUR3265" s="36"/>
      <c r="JUS3265" s="36"/>
      <c r="JUT3265" s="36"/>
      <c r="JUU3265" s="36"/>
      <c r="JUV3265" s="36"/>
      <c r="JUW3265" s="36"/>
      <c r="JUX3265" s="36"/>
      <c r="JUY3265" s="36"/>
      <c r="JUZ3265" s="36"/>
      <c r="JVA3265" s="36"/>
      <c r="JVB3265" s="36"/>
      <c r="JVC3265" s="36"/>
      <c r="JVD3265" s="36"/>
      <c r="JVE3265" s="12"/>
      <c r="JVF3265" s="12"/>
      <c r="JVG3265" s="12"/>
      <c r="JVH3265" s="53"/>
      <c r="JVJ3265" s="41"/>
      <c r="JVK3265" s="40"/>
      <c r="JVL3265" s="44"/>
      <c r="JVM3265" s="62"/>
      <c r="JVN3265" s="56"/>
      <c r="JVO3265" s="60"/>
      <c r="JVP3265" s="60"/>
      <c r="JVQ3265" s="60"/>
      <c r="JVR3265" s="60"/>
      <c r="JVS3265" s="46"/>
      <c r="JVT3265" s="65"/>
      <c r="JVU3265" s="19"/>
      <c r="JVV3265" s="48"/>
      <c r="JVW3265" s="41"/>
      <c r="JVX3265" s="44"/>
      <c r="JVY3265" s="18"/>
      <c r="JVZ3265" s="16"/>
      <c r="JWA3265" s="36"/>
      <c r="JWB3265" s="36"/>
      <c r="JWC3265" s="36"/>
      <c r="JWD3265" s="36"/>
      <c r="JWE3265" s="36"/>
      <c r="JWF3265" s="36"/>
      <c r="JWG3265" s="36"/>
      <c r="JWH3265" s="36"/>
      <c r="JWI3265" s="36"/>
      <c r="JWJ3265" s="36"/>
      <c r="JWK3265" s="36"/>
      <c r="JWL3265" s="36"/>
      <c r="JWM3265" s="36"/>
      <c r="JWN3265" s="12"/>
      <c r="JWO3265" s="12"/>
      <c r="JWP3265" s="12"/>
      <c r="JWQ3265" s="53"/>
      <c r="JWS3265" s="41"/>
      <c r="JWT3265" s="40"/>
      <c r="JWU3265" s="44"/>
      <c r="JWV3265" s="62"/>
      <c r="JWW3265" s="56"/>
      <c r="JWX3265" s="60"/>
      <c r="JWY3265" s="60"/>
      <c r="JWZ3265" s="60"/>
      <c r="JXA3265" s="60"/>
      <c r="JXB3265" s="46"/>
      <c r="JXC3265" s="65"/>
      <c r="JXD3265" s="19"/>
      <c r="JXE3265" s="48"/>
      <c r="JXF3265" s="41"/>
      <c r="JXG3265" s="44"/>
      <c r="JXH3265" s="18"/>
      <c r="JXI3265" s="16"/>
      <c r="JXJ3265" s="36"/>
      <c r="JXK3265" s="36"/>
      <c r="JXL3265" s="36"/>
      <c r="JXM3265" s="36"/>
      <c r="JXN3265" s="36"/>
      <c r="JXO3265" s="36"/>
      <c r="JXP3265" s="36"/>
      <c r="JXQ3265" s="36"/>
      <c r="JXR3265" s="36"/>
      <c r="JXS3265" s="36"/>
      <c r="JXT3265" s="36"/>
      <c r="JXU3265" s="36"/>
      <c r="JXV3265" s="36"/>
      <c r="JXW3265" s="12"/>
      <c r="JXX3265" s="12"/>
      <c r="JXY3265" s="12"/>
      <c r="JXZ3265" s="53"/>
      <c r="JYB3265" s="41"/>
      <c r="JYC3265" s="40"/>
      <c r="JYD3265" s="44"/>
      <c r="JYE3265" s="62"/>
      <c r="JYF3265" s="56"/>
      <c r="JYG3265" s="60"/>
      <c r="JYH3265" s="60"/>
      <c r="JYI3265" s="60"/>
      <c r="JYJ3265" s="60"/>
      <c r="JYK3265" s="46"/>
      <c r="JYL3265" s="65"/>
      <c r="JYM3265" s="19"/>
      <c r="JYN3265" s="48"/>
      <c r="JYO3265" s="41"/>
      <c r="JYP3265" s="44"/>
      <c r="JYQ3265" s="18"/>
      <c r="JYR3265" s="16"/>
      <c r="JYS3265" s="36"/>
      <c r="JYT3265" s="36"/>
      <c r="JYU3265" s="36"/>
      <c r="JYV3265" s="36"/>
      <c r="JYW3265" s="36"/>
      <c r="JYX3265" s="36"/>
      <c r="JYY3265" s="36"/>
      <c r="JYZ3265" s="36"/>
      <c r="JZA3265" s="36"/>
      <c r="JZB3265" s="36"/>
      <c r="JZC3265" s="36"/>
      <c r="JZD3265" s="36"/>
      <c r="JZE3265" s="36"/>
      <c r="JZF3265" s="12"/>
      <c r="JZG3265" s="12"/>
      <c r="JZH3265" s="12"/>
      <c r="JZI3265" s="53"/>
      <c r="JZK3265" s="41"/>
      <c r="JZL3265" s="40"/>
      <c r="JZM3265" s="44"/>
      <c r="JZN3265" s="62"/>
      <c r="JZO3265" s="56"/>
      <c r="JZP3265" s="60"/>
      <c r="JZQ3265" s="60"/>
      <c r="JZR3265" s="60"/>
      <c r="JZS3265" s="60"/>
      <c r="JZT3265" s="46"/>
      <c r="JZU3265" s="65"/>
      <c r="JZV3265" s="19"/>
      <c r="JZW3265" s="48"/>
      <c r="JZX3265" s="41"/>
      <c r="JZY3265" s="44"/>
      <c r="JZZ3265" s="18"/>
      <c r="KAA3265" s="16"/>
      <c r="KAB3265" s="36"/>
      <c r="KAC3265" s="36"/>
      <c r="KAD3265" s="36"/>
      <c r="KAE3265" s="36"/>
      <c r="KAF3265" s="36"/>
      <c r="KAG3265" s="36"/>
      <c r="KAH3265" s="36"/>
      <c r="KAI3265" s="36"/>
      <c r="KAJ3265" s="36"/>
      <c r="KAK3265" s="36"/>
      <c r="KAL3265" s="36"/>
      <c r="KAM3265" s="36"/>
      <c r="KAN3265" s="36"/>
      <c r="KAO3265" s="12"/>
      <c r="KAP3265" s="12"/>
      <c r="KAQ3265" s="12"/>
      <c r="KAR3265" s="53"/>
      <c r="KAT3265" s="41"/>
      <c r="KAU3265" s="40"/>
      <c r="KAV3265" s="44"/>
      <c r="KAW3265" s="62"/>
      <c r="KAX3265" s="56"/>
      <c r="KAY3265" s="60"/>
      <c r="KAZ3265" s="60"/>
      <c r="KBA3265" s="60"/>
      <c r="KBB3265" s="60"/>
      <c r="KBC3265" s="46"/>
      <c r="KBD3265" s="65"/>
      <c r="KBE3265" s="19"/>
      <c r="KBF3265" s="48"/>
      <c r="KBG3265" s="41"/>
      <c r="KBH3265" s="44"/>
      <c r="KBI3265" s="18"/>
      <c r="KBJ3265" s="16"/>
      <c r="KBK3265" s="36"/>
      <c r="KBL3265" s="36"/>
      <c r="KBM3265" s="36"/>
      <c r="KBN3265" s="36"/>
      <c r="KBO3265" s="36"/>
      <c r="KBP3265" s="36"/>
      <c r="KBQ3265" s="36"/>
      <c r="KBR3265" s="36"/>
      <c r="KBS3265" s="36"/>
      <c r="KBT3265" s="36"/>
      <c r="KBU3265" s="36"/>
      <c r="KBV3265" s="36"/>
      <c r="KBW3265" s="36"/>
      <c r="KBX3265" s="12"/>
      <c r="KBY3265" s="12"/>
      <c r="KBZ3265" s="12"/>
      <c r="KCA3265" s="53"/>
      <c r="KCC3265" s="41"/>
      <c r="KCD3265" s="40"/>
      <c r="KCE3265" s="44"/>
      <c r="KCF3265" s="62"/>
      <c r="KCG3265" s="56"/>
      <c r="KCH3265" s="60"/>
      <c r="KCI3265" s="60"/>
      <c r="KCJ3265" s="60"/>
      <c r="KCK3265" s="60"/>
      <c r="KCL3265" s="46"/>
      <c r="KCM3265" s="65"/>
      <c r="KCN3265" s="19"/>
      <c r="KCO3265" s="48"/>
      <c r="KCP3265" s="41"/>
      <c r="KCQ3265" s="44"/>
      <c r="KCR3265" s="18"/>
      <c r="KCS3265" s="16"/>
      <c r="KCT3265" s="36"/>
      <c r="KCU3265" s="36"/>
      <c r="KCV3265" s="36"/>
      <c r="KCW3265" s="36"/>
      <c r="KCX3265" s="36"/>
      <c r="KCY3265" s="36"/>
      <c r="KCZ3265" s="36"/>
      <c r="KDA3265" s="36"/>
      <c r="KDB3265" s="36"/>
      <c r="KDC3265" s="36"/>
      <c r="KDD3265" s="36"/>
      <c r="KDE3265" s="36"/>
      <c r="KDF3265" s="36"/>
      <c r="KDG3265" s="12"/>
      <c r="KDH3265" s="12"/>
      <c r="KDI3265" s="12"/>
      <c r="KDJ3265" s="53"/>
      <c r="KDL3265" s="41"/>
      <c r="KDM3265" s="40"/>
      <c r="KDN3265" s="44"/>
      <c r="KDO3265" s="62"/>
      <c r="KDP3265" s="56"/>
      <c r="KDQ3265" s="60"/>
      <c r="KDR3265" s="60"/>
      <c r="KDS3265" s="60"/>
      <c r="KDT3265" s="60"/>
      <c r="KDU3265" s="46"/>
      <c r="KDV3265" s="65"/>
      <c r="KDW3265" s="19"/>
      <c r="KDX3265" s="48"/>
      <c r="KDY3265" s="41"/>
      <c r="KDZ3265" s="44"/>
      <c r="KEA3265" s="18"/>
      <c r="KEB3265" s="16"/>
      <c r="KEC3265" s="36"/>
      <c r="KED3265" s="36"/>
      <c r="KEE3265" s="36"/>
      <c r="KEF3265" s="36"/>
      <c r="KEG3265" s="36"/>
      <c r="KEH3265" s="36"/>
      <c r="KEI3265" s="36"/>
      <c r="KEJ3265" s="36"/>
      <c r="KEK3265" s="36"/>
      <c r="KEL3265" s="36"/>
      <c r="KEM3265" s="36"/>
      <c r="KEN3265" s="36"/>
      <c r="KEO3265" s="36"/>
      <c r="KEP3265" s="12"/>
      <c r="KEQ3265" s="12"/>
      <c r="KER3265" s="12"/>
      <c r="KES3265" s="53"/>
      <c r="KEU3265" s="41"/>
      <c r="KEV3265" s="40"/>
      <c r="KEW3265" s="44"/>
      <c r="KEX3265" s="62"/>
      <c r="KEY3265" s="56"/>
      <c r="KEZ3265" s="60"/>
      <c r="KFA3265" s="60"/>
      <c r="KFB3265" s="60"/>
      <c r="KFC3265" s="60"/>
      <c r="KFD3265" s="46"/>
      <c r="KFE3265" s="65"/>
      <c r="KFF3265" s="19"/>
      <c r="KFG3265" s="48"/>
      <c r="KFH3265" s="41"/>
      <c r="KFI3265" s="44"/>
      <c r="KFJ3265" s="18"/>
      <c r="KFK3265" s="16"/>
      <c r="KFL3265" s="36"/>
      <c r="KFM3265" s="36"/>
      <c r="KFN3265" s="36"/>
      <c r="KFO3265" s="36"/>
      <c r="KFP3265" s="36"/>
      <c r="KFQ3265" s="36"/>
      <c r="KFR3265" s="36"/>
      <c r="KFS3265" s="36"/>
      <c r="KFT3265" s="36"/>
      <c r="KFU3265" s="36"/>
      <c r="KFV3265" s="36"/>
      <c r="KFW3265" s="36"/>
      <c r="KFX3265" s="36"/>
      <c r="KFY3265" s="12"/>
      <c r="KFZ3265" s="12"/>
      <c r="KGA3265" s="12"/>
      <c r="KGB3265" s="53"/>
      <c r="KGD3265" s="41"/>
      <c r="KGE3265" s="40"/>
      <c r="KGF3265" s="44"/>
      <c r="KGG3265" s="62"/>
      <c r="KGH3265" s="56"/>
      <c r="KGI3265" s="60"/>
      <c r="KGJ3265" s="60"/>
      <c r="KGK3265" s="60"/>
      <c r="KGL3265" s="60"/>
      <c r="KGM3265" s="46"/>
      <c r="KGN3265" s="65"/>
      <c r="KGO3265" s="19"/>
      <c r="KGP3265" s="48"/>
      <c r="KGQ3265" s="41"/>
      <c r="KGR3265" s="44"/>
      <c r="KGS3265" s="18"/>
      <c r="KGT3265" s="16"/>
      <c r="KGU3265" s="36"/>
      <c r="KGV3265" s="36"/>
      <c r="KGW3265" s="36"/>
      <c r="KGX3265" s="36"/>
      <c r="KGY3265" s="36"/>
      <c r="KGZ3265" s="36"/>
      <c r="KHA3265" s="36"/>
      <c r="KHB3265" s="36"/>
      <c r="KHC3265" s="36"/>
      <c r="KHD3265" s="36"/>
      <c r="KHE3265" s="36"/>
      <c r="KHF3265" s="36"/>
      <c r="KHG3265" s="36"/>
      <c r="KHH3265" s="12"/>
      <c r="KHI3265" s="12"/>
      <c r="KHJ3265" s="12"/>
      <c r="KHK3265" s="53"/>
      <c r="KHM3265" s="41"/>
      <c r="KHN3265" s="40"/>
      <c r="KHO3265" s="44"/>
      <c r="KHP3265" s="62"/>
      <c r="KHQ3265" s="56"/>
      <c r="KHR3265" s="60"/>
      <c r="KHS3265" s="60"/>
      <c r="KHT3265" s="60"/>
      <c r="KHU3265" s="60"/>
      <c r="KHV3265" s="46"/>
      <c r="KHW3265" s="65"/>
      <c r="KHX3265" s="19"/>
      <c r="KHY3265" s="48"/>
      <c r="KHZ3265" s="41"/>
      <c r="KIA3265" s="44"/>
      <c r="KIB3265" s="18"/>
      <c r="KIC3265" s="16"/>
      <c r="KID3265" s="36"/>
      <c r="KIE3265" s="36"/>
      <c r="KIF3265" s="36"/>
      <c r="KIG3265" s="36"/>
      <c r="KIH3265" s="36"/>
      <c r="KII3265" s="36"/>
      <c r="KIJ3265" s="36"/>
      <c r="KIK3265" s="36"/>
      <c r="KIL3265" s="36"/>
      <c r="KIM3265" s="36"/>
      <c r="KIN3265" s="36"/>
      <c r="KIO3265" s="36"/>
      <c r="KIP3265" s="36"/>
      <c r="KIQ3265" s="12"/>
      <c r="KIR3265" s="12"/>
      <c r="KIS3265" s="12"/>
      <c r="KIT3265" s="53"/>
      <c r="KIV3265" s="41"/>
      <c r="KIW3265" s="40"/>
      <c r="KIX3265" s="44"/>
      <c r="KIY3265" s="62"/>
      <c r="KIZ3265" s="56"/>
      <c r="KJA3265" s="60"/>
      <c r="KJB3265" s="60"/>
      <c r="KJC3265" s="60"/>
      <c r="KJD3265" s="60"/>
      <c r="KJE3265" s="46"/>
      <c r="KJF3265" s="65"/>
      <c r="KJG3265" s="19"/>
      <c r="KJH3265" s="48"/>
      <c r="KJI3265" s="41"/>
      <c r="KJJ3265" s="44"/>
      <c r="KJK3265" s="18"/>
      <c r="KJL3265" s="16"/>
      <c r="KJM3265" s="36"/>
      <c r="KJN3265" s="36"/>
      <c r="KJO3265" s="36"/>
      <c r="KJP3265" s="36"/>
      <c r="KJQ3265" s="36"/>
      <c r="KJR3265" s="36"/>
      <c r="KJS3265" s="36"/>
      <c r="KJT3265" s="36"/>
      <c r="KJU3265" s="36"/>
      <c r="KJV3265" s="36"/>
      <c r="KJW3265" s="36"/>
      <c r="KJX3265" s="36"/>
      <c r="KJY3265" s="36"/>
      <c r="KJZ3265" s="12"/>
      <c r="KKA3265" s="12"/>
      <c r="KKB3265" s="12"/>
      <c r="KKC3265" s="53"/>
      <c r="KKE3265" s="41"/>
      <c r="KKF3265" s="40"/>
      <c r="KKG3265" s="44"/>
      <c r="KKH3265" s="62"/>
      <c r="KKI3265" s="56"/>
      <c r="KKJ3265" s="60"/>
      <c r="KKK3265" s="60"/>
      <c r="KKL3265" s="60"/>
      <c r="KKM3265" s="60"/>
      <c r="KKN3265" s="46"/>
      <c r="KKO3265" s="65"/>
      <c r="KKP3265" s="19"/>
      <c r="KKQ3265" s="48"/>
      <c r="KKR3265" s="41"/>
      <c r="KKS3265" s="44"/>
      <c r="KKT3265" s="18"/>
      <c r="KKU3265" s="16"/>
      <c r="KKV3265" s="36"/>
      <c r="KKW3265" s="36"/>
      <c r="KKX3265" s="36"/>
      <c r="KKY3265" s="36"/>
      <c r="KKZ3265" s="36"/>
      <c r="KLA3265" s="36"/>
      <c r="KLB3265" s="36"/>
      <c r="KLC3265" s="36"/>
      <c r="KLD3265" s="36"/>
      <c r="KLE3265" s="36"/>
      <c r="KLF3265" s="36"/>
      <c r="KLG3265" s="36"/>
      <c r="KLH3265" s="36"/>
      <c r="KLI3265" s="12"/>
      <c r="KLJ3265" s="12"/>
      <c r="KLK3265" s="12"/>
      <c r="KLL3265" s="53"/>
      <c r="KLN3265" s="41"/>
      <c r="KLO3265" s="40"/>
      <c r="KLP3265" s="44"/>
      <c r="KLQ3265" s="62"/>
      <c r="KLR3265" s="56"/>
      <c r="KLS3265" s="60"/>
      <c r="KLT3265" s="60"/>
      <c r="KLU3265" s="60"/>
      <c r="KLV3265" s="60"/>
      <c r="KLW3265" s="46"/>
      <c r="KLX3265" s="65"/>
      <c r="KLY3265" s="19"/>
      <c r="KLZ3265" s="48"/>
      <c r="KMA3265" s="41"/>
      <c r="KMB3265" s="44"/>
      <c r="KMC3265" s="18"/>
      <c r="KMD3265" s="16"/>
      <c r="KME3265" s="36"/>
      <c r="KMF3265" s="36"/>
      <c r="KMG3265" s="36"/>
      <c r="KMH3265" s="36"/>
      <c r="KMI3265" s="36"/>
      <c r="KMJ3265" s="36"/>
      <c r="KMK3265" s="36"/>
      <c r="KML3265" s="36"/>
      <c r="KMM3265" s="36"/>
      <c r="KMN3265" s="36"/>
      <c r="KMO3265" s="36"/>
      <c r="KMP3265" s="36"/>
      <c r="KMQ3265" s="36"/>
      <c r="KMR3265" s="12"/>
      <c r="KMS3265" s="12"/>
      <c r="KMT3265" s="12"/>
      <c r="KMU3265" s="53"/>
      <c r="KMW3265" s="41"/>
      <c r="KMX3265" s="40"/>
      <c r="KMY3265" s="44"/>
      <c r="KMZ3265" s="62"/>
      <c r="KNA3265" s="56"/>
      <c r="KNB3265" s="60"/>
      <c r="KNC3265" s="60"/>
      <c r="KND3265" s="60"/>
      <c r="KNE3265" s="60"/>
      <c r="KNF3265" s="46"/>
      <c r="KNG3265" s="65"/>
      <c r="KNH3265" s="19"/>
      <c r="KNI3265" s="48"/>
      <c r="KNJ3265" s="41"/>
      <c r="KNK3265" s="44"/>
      <c r="KNL3265" s="18"/>
      <c r="KNM3265" s="16"/>
      <c r="KNN3265" s="36"/>
      <c r="KNO3265" s="36"/>
      <c r="KNP3265" s="36"/>
      <c r="KNQ3265" s="36"/>
      <c r="KNR3265" s="36"/>
      <c r="KNS3265" s="36"/>
      <c r="KNT3265" s="36"/>
      <c r="KNU3265" s="36"/>
      <c r="KNV3265" s="36"/>
      <c r="KNW3265" s="36"/>
      <c r="KNX3265" s="36"/>
      <c r="KNY3265" s="36"/>
      <c r="KNZ3265" s="36"/>
      <c r="KOA3265" s="12"/>
      <c r="KOB3265" s="12"/>
      <c r="KOC3265" s="12"/>
      <c r="KOD3265" s="53"/>
      <c r="KOF3265" s="41"/>
      <c r="KOG3265" s="40"/>
      <c r="KOH3265" s="44"/>
      <c r="KOI3265" s="62"/>
      <c r="KOJ3265" s="56"/>
      <c r="KOK3265" s="60"/>
      <c r="KOL3265" s="60"/>
      <c r="KOM3265" s="60"/>
      <c r="KON3265" s="60"/>
      <c r="KOO3265" s="46"/>
      <c r="KOP3265" s="65"/>
      <c r="KOQ3265" s="19"/>
      <c r="KOR3265" s="48"/>
      <c r="KOS3265" s="41"/>
      <c r="KOT3265" s="44"/>
      <c r="KOU3265" s="18"/>
      <c r="KOV3265" s="16"/>
      <c r="KOW3265" s="36"/>
      <c r="KOX3265" s="36"/>
      <c r="KOY3265" s="36"/>
      <c r="KOZ3265" s="36"/>
      <c r="KPA3265" s="36"/>
      <c r="KPB3265" s="36"/>
      <c r="KPC3265" s="36"/>
      <c r="KPD3265" s="36"/>
      <c r="KPE3265" s="36"/>
      <c r="KPF3265" s="36"/>
      <c r="KPG3265" s="36"/>
      <c r="KPH3265" s="36"/>
      <c r="KPI3265" s="36"/>
      <c r="KPJ3265" s="12"/>
      <c r="KPK3265" s="12"/>
      <c r="KPL3265" s="12"/>
      <c r="KPM3265" s="53"/>
      <c r="KPO3265" s="41"/>
      <c r="KPP3265" s="40"/>
      <c r="KPQ3265" s="44"/>
      <c r="KPR3265" s="62"/>
      <c r="KPS3265" s="56"/>
      <c r="KPT3265" s="60"/>
      <c r="KPU3265" s="60"/>
      <c r="KPV3265" s="60"/>
      <c r="KPW3265" s="60"/>
      <c r="KPX3265" s="46"/>
      <c r="KPY3265" s="65"/>
      <c r="KPZ3265" s="19"/>
      <c r="KQA3265" s="48"/>
      <c r="KQB3265" s="41"/>
      <c r="KQC3265" s="44"/>
      <c r="KQD3265" s="18"/>
      <c r="KQE3265" s="16"/>
      <c r="KQF3265" s="36"/>
      <c r="KQG3265" s="36"/>
      <c r="KQH3265" s="36"/>
      <c r="KQI3265" s="36"/>
      <c r="KQJ3265" s="36"/>
      <c r="KQK3265" s="36"/>
      <c r="KQL3265" s="36"/>
      <c r="KQM3265" s="36"/>
      <c r="KQN3265" s="36"/>
      <c r="KQO3265" s="36"/>
      <c r="KQP3265" s="36"/>
      <c r="KQQ3265" s="36"/>
      <c r="KQR3265" s="36"/>
      <c r="KQS3265" s="12"/>
      <c r="KQT3265" s="12"/>
      <c r="KQU3265" s="12"/>
      <c r="KQV3265" s="53"/>
      <c r="KQX3265" s="41"/>
      <c r="KQY3265" s="40"/>
      <c r="KQZ3265" s="44"/>
      <c r="KRA3265" s="62"/>
      <c r="KRB3265" s="56"/>
      <c r="KRC3265" s="60"/>
      <c r="KRD3265" s="60"/>
      <c r="KRE3265" s="60"/>
      <c r="KRF3265" s="60"/>
      <c r="KRG3265" s="46"/>
      <c r="KRH3265" s="65"/>
      <c r="KRI3265" s="19"/>
      <c r="KRJ3265" s="48"/>
      <c r="KRK3265" s="41"/>
      <c r="KRL3265" s="44"/>
      <c r="KRM3265" s="18"/>
      <c r="KRN3265" s="16"/>
      <c r="KRO3265" s="36"/>
      <c r="KRP3265" s="36"/>
      <c r="KRQ3265" s="36"/>
      <c r="KRR3265" s="36"/>
      <c r="KRS3265" s="36"/>
      <c r="KRT3265" s="36"/>
      <c r="KRU3265" s="36"/>
      <c r="KRV3265" s="36"/>
      <c r="KRW3265" s="36"/>
      <c r="KRX3265" s="36"/>
      <c r="KRY3265" s="36"/>
      <c r="KRZ3265" s="36"/>
      <c r="KSA3265" s="36"/>
      <c r="KSB3265" s="12"/>
      <c r="KSC3265" s="12"/>
      <c r="KSD3265" s="12"/>
      <c r="KSE3265" s="53"/>
      <c r="KSG3265" s="41"/>
      <c r="KSH3265" s="40"/>
      <c r="KSI3265" s="44"/>
      <c r="KSJ3265" s="62"/>
      <c r="KSK3265" s="56"/>
      <c r="KSL3265" s="60"/>
      <c r="KSM3265" s="60"/>
      <c r="KSN3265" s="60"/>
      <c r="KSO3265" s="60"/>
      <c r="KSP3265" s="46"/>
      <c r="KSQ3265" s="65"/>
      <c r="KSR3265" s="19"/>
      <c r="KSS3265" s="48"/>
      <c r="KST3265" s="41"/>
      <c r="KSU3265" s="44"/>
      <c r="KSV3265" s="18"/>
      <c r="KSW3265" s="16"/>
      <c r="KSX3265" s="36"/>
      <c r="KSY3265" s="36"/>
      <c r="KSZ3265" s="36"/>
      <c r="KTA3265" s="36"/>
      <c r="KTB3265" s="36"/>
      <c r="KTC3265" s="36"/>
      <c r="KTD3265" s="36"/>
      <c r="KTE3265" s="36"/>
      <c r="KTF3265" s="36"/>
      <c r="KTG3265" s="36"/>
      <c r="KTH3265" s="36"/>
      <c r="KTI3265" s="36"/>
      <c r="KTJ3265" s="36"/>
      <c r="KTK3265" s="12"/>
      <c r="KTL3265" s="12"/>
      <c r="KTM3265" s="12"/>
      <c r="KTN3265" s="53"/>
      <c r="KTP3265" s="41"/>
      <c r="KTQ3265" s="40"/>
      <c r="KTR3265" s="44"/>
      <c r="KTS3265" s="62"/>
      <c r="KTT3265" s="56"/>
      <c r="KTU3265" s="60"/>
      <c r="KTV3265" s="60"/>
      <c r="KTW3265" s="60"/>
      <c r="KTX3265" s="60"/>
      <c r="KTY3265" s="46"/>
      <c r="KTZ3265" s="65"/>
      <c r="KUA3265" s="19"/>
      <c r="KUB3265" s="48"/>
      <c r="KUC3265" s="41"/>
      <c r="KUD3265" s="44"/>
      <c r="KUE3265" s="18"/>
      <c r="KUF3265" s="16"/>
      <c r="KUG3265" s="36"/>
      <c r="KUH3265" s="36"/>
      <c r="KUI3265" s="36"/>
      <c r="KUJ3265" s="36"/>
      <c r="KUK3265" s="36"/>
      <c r="KUL3265" s="36"/>
      <c r="KUM3265" s="36"/>
      <c r="KUN3265" s="36"/>
      <c r="KUO3265" s="36"/>
      <c r="KUP3265" s="36"/>
      <c r="KUQ3265" s="36"/>
      <c r="KUR3265" s="36"/>
      <c r="KUS3265" s="36"/>
      <c r="KUT3265" s="12"/>
      <c r="KUU3265" s="12"/>
      <c r="KUV3265" s="12"/>
      <c r="KUW3265" s="53"/>
      <c r="KUY3265" s="41"/>
      <c r="KUZ3265" s="40"/>
      <c r="KVA3265" s="44"/>
      <c r="KVB3265" s="62"/>
      <c r="KVC3265" s="56"/>
      <c r="KVD3265" s="60"/>
      <c r="KVE3265" s="60"/>
      <c r="KVF3265" s="60"/>
      <c r="KVG3265" s="60"/>
      <c r="KVH3265" s="46"/>
      <c r="KVI3265" s="65"/>
      <c r="KVJ3265" s="19"/>
      <c r="KVK3265" s="48"/>
      <c r="KVL3265" s="41"/>
      <c r="KVM3265" s="44"/>
      <c r="KVN3265" s="18"/>
      <c r="KVO3265" s="16"/>
      <c r="KVP3265" s="36"/>
      <c r="KVQ3265" s="36"/>
      <c r="KVR3265" s="36"/>
      <c r="KVS3265" s="36"/>
      <c r="KVT3265" s="36"/>
      <c r="KVU3265" s="36"/>
      <c r="KVV3265" s="36"/>
      <c r="KVW3265" s="36"/>
      <c r="KVX3265" s="36"/>
      <c r="KVY3265" s="36"/>
      <c r="KVZ3265" s="36"/>
      <c r="KWA3265" s="36"/>
      <c r="KWB3265" s="36"/>
      <c r="KWC3265" s="12"/>
      <c r="KWD3265" s="12"/>
      <c r="KWE3265" s="12"/>
      <c r="KWF3265" s="53"/>
      <c r="KWH3265" s="41"/>
      <c r="KWI3265" s="40"/>
      <c r="KWJ3265" s="44"/>
      <c r="KWK3265" s="62"/>
      <c r="KWL3265" s="56"/>
      <c r="KWM3265" s="60"/>
      <c r="KWN3265" s="60"/>
      <c r="KWO3265" s="60"/>
      <c r="KWP3265" s="60"/>
      <c r="KWQ3265" s="46"/>
      <c r="KWR3265" s="65"/>
      <c r="KWS3265" s="19"/>
      <c r="KWT3265" s="48"/>
      <c r="KWU3265" s="41"/>
      <c r="KWV3265" s="44"/>
      <c r="KWW3265" s="18"/>
      <c r="KWX3265" s="16"/>
      <c r="KWY3265" s="36"/>
      <c r="KWZ3265" s="36"/>
      <c r="KXA3265" s="36"/>
      <c r="KXB3265" s="36"/>
      <c r="KXC3265" s="36"/>
      <c r="KXD3265" s="36"/>
      <c r="KXE3265" s="36"/>
      <c r="KXF3265" s="36"/>
      <c r="KXG3265" s="36"/>
      <c r="KXH3265" s="36"/>
      <c r="KXI3265" s="36"/>
      <c r="KXJ3265" s="36"/>
      <c r="KXK3265" s="36"/>
      <c r="KXL3265" s="12"/>
      <c r="KXM3265" s="12"/>
      <c r="KXN3265" s="12"/>
      <c r="KXO3265" s="53"/>
      <c r="KXQ3265" s="41"/>
      <c r="KXR3265" s="40"/>
      <c r="KXS3265" s="44"/>
      <c r="KXT3265" s="62"/>
      <c r="KXU3265" s="56"/>
      <c r="KXV3265" s="60"/>
      <c r="KXW3265" s="60"/>
      <c r="KXX3265" s="60"/>
      <c r="KXY3265" s="60"/>
      <c r="KXZ3265" s="46"/>
      <c r="KYA3265" s="65"/>
      <c r="KYB3265" s="19"/>
      <c r="KYC3265" s="48"/>
      <c r="KYD3265" s="41"/>
      <c r="KYE3265" s="44"/>
      <c r="KYF3265" s="18"/>
      <c r="KYG3265" s="16"/>
      <c r="KYH3265" s="36"/>
      <c r="KYI3265" s="36"/>
      <c r="KYJ3265" s="36"/>
      <c r="KYK3265" s="36"/>
      <c r="KYL3265" s="36"/>
      <c r="KYM3265" s="36"/>
      <c r="KYN3265" s="36"/>
      <c r="KYO3265" s="36"/>
      <c r="KYP3265" s="36"/>
      <c r="KYQ3265" s="36"/>
      <c r="KYR3265" s="36"/>
      <c r="KYS3265" s="36"/>
      <c r="KYT3265" s="36"/>
      <c r="KYU3265" s="12"/>
      <c r="KYV3265" s="12"/>
      <c r="KYW3265" s="12"/>
      <c r="KYX3265" s="53"/>
      <c r="KYZ3265" s="41"/>
      <c r="KZA3265" s="40"/>
      <c r="KZB3265" s="44"/>
      <c r="KZC3265" s="62"/>
      <c r="KZD3265" s="56"/>
      <c r="KZE3265" s="60"/>
      <c r="KZF3265" s="60"/>
      <c r="KZG3265" s="60"/>
      <c r="KZH3265" s="60"/>
      <c r="KZI3265" s="46"/>
      <c r="KZJ3265" s="65"/>
      <c r="KZK3265" s="19"/>
      <c r="KZL3265" s="48"/>
      <c r="KZM3265" s="41"/>
      <c r="KZN3265" s="44"/>
      <c r="KZO3265" s="18"/>
      <c r="KZP3265" s="16"/>
      <c r="KZQ3265" s="36"/>
      <c r="KZR3265" s="36"/>
      <c r="KZS3265" s="36"/>
      <c r="KZT3265" s="36"/>
      <c r="KZU3265" s="36"/>
      <c r="KZV3265" s="36"/>
      <c r="KZW3265" s="36"/>
      <c r="KZX3265" s="36"/>
      <c r="KZY3265" s="36"/>
      <c r="KZZ3265" s="36"/>
      <c r="LAA3265" s="36"/>
      <c r="LAB3265" s="36"/>
      <c r="LAC3265" s="36"/>
      <c r="LAD3265" s="12"/>
      <c r="LAE3265" s="12"/>
      <c r="LAF3265" s="12"/>
      <c r="LAG3265" s="53"/>
      <c r="LAI3265" s="41"/>
      <c r="LAJ3265" s="40"/>
      <c r="LAK3265" s="44"/>
      <c r="LAL3265" s="62"/>
      <c r="LAM3265" s="56"/>
      <c r="LAN3265" s="60"/>
      <c r="LAO3265" s="60"/>
      <c r="LAP3265" s="60"/>
      <c r="LAQ3265" s="60"/>
      <c r="LAR3265" s="46"/>
      <c r="LAS3265" s="65"/>
      <c r="LAT3265" s="19"/>
      <c r="LAU3265" s="48"/>
      <c r="LAV3265" s="41"/>
      <c r="LAW3265" s="44"/>
      <c r="LAX3265" s="18"/>
      <c r="LAY3265" s="16"/>
      <c r="LAZ3265" s="36"/>
      <c r="LBA3265" s="36"/>
      <c r="LBB3265" s="36"/>
      <c r="LBC3265" s="36"/>
      <c r="LBD3265" s="36"/>
      <c r="LBE3265" s="36"/>
      <c r="LBF3265" s="36"/>
      <c r="LBG3265" s="36"/>
      <c r="LBH3265" s="36"/>
      <c r="LBI3265" s="36"/>
      <c r="LBJ3265" s="36"/>
      <c r="LBK3265" s="36"/>
      <c r="LBL3265" s="36"/>
      <c r="LBM3265" s="12"/>
      <c r="LBN3265" s="12"/>
      <c r="LBO3265" s="12"/>
      <c r="LBP3265" s="53"/>
      <c r="LBR3265" s="41"/>
      <c r="LBS3265" s="40"/>
      <c r="LBT3265" s="44"/>
      <c r="LBU3265" s="62"/>
      <c r="LBV3265" s="56"/>
      <c r="LBW3265" s="60"/>
      <c r="LBX3265" s="60"/>
      <c r="LBY3265" s="60"/>
      <c r="LBZ3265" s="60"/>
      <c r="LCA3265" s="46"/>
      <c r="LCB3265" s="65"/>
      <c r="LCC3265" s="19"/>
      <c r="LCD3265" s="48"/>
      <c r="LCE3265" s="41"/>
      <c r="LCF3265" s="44"/>
      <c r="LCG3265" s="18"/>
      <c r="LCH3265" s="16"/>
      <c r="LCI3265" s="36"/>
      <c r="LCJ3265" s="36"/>
      <c r="LCK3265" s="36"/>
      <c r="LCL3265" s="36"/>
      <c r="LCM3265" s="36"/>
      <c r="LCN3265" s="36"/>
      <c r="LCO3265" s="36"/>
      <c r="LCP3265" s="36"/>
      <c r="LCQ3265" s="36"/>
      <c r="LCR3265" s="36"/>
      <c r="LCS3265" s="36"/>
      <c r="LCT3265" s="36"/>
      <c r="LCU3265" s="36"/>
      <c r="LCV3265" s="12"/>
      <c r="LCW3265" s="12"/>
      <c r="LCX3265" s="12"/>
      <c r="LCY3265" s="53"/>
      <c r="LDA3265" s="41"/>
      <c r="LDB3265" s="40"/>
      <c r="LDC3265" s="44"/>
      <c r="LDD3265" s="62"/>
      <c r="LDE3265" s="56"/>
      <c r="LDF3265" s="60"/>
      <c r="LDG3265" s="60"/>
      <c r="LDH3265" s="60"/>
      <c r="LDI3265" s="60"/>
      <c r="LDJ3265" s="46"/>
      <c r="LDK3265" s="65"/>
      <c r="LDL3265" s="19"/>
      <c r="LDM3265" s="48"/>
      <c r="LDN3265" s="41"/>
      <c r="LDO3265" s="44"/>
      <c r="LDP3265" s="18"/>
      <c r="LDQ3265" s="16"/>
      <c r="LDR3265" s="36"/>
      <c r="LDS3265" s="36"/>
      <c r="LDT3265" s="36"/>
      <c r="LDU3265" s="36"/>
      <c r="LDV3265" s="36"/>
      <c r="LDW3265" s="36"/>
      <c r="LDX3265" s="36"/>
      <c r="LDY3265" s="36"/>
      <c r="LDZ3265" s="36"/>
      <c r="LEA3265" s="36"/>
      <c r="LEB3265" s="36"/>
      <c r="LEC3265" s="36"/>
      <c r="LED3265" s="36"/>
      <c r="LEE3265" s="12"/>
      <c r="LEF3265" s="12"/>
      <c r="LEG3265" s="12"/>
      <c r="LEH3265" s="53"/>
      <c r="LEJ3265" s="41"/>
      <c r="LEK3265" s="40"/>
      <c r="LEL3265" s="44"/>
      <c r="LEM3265" s="62"/>
      <c r="LEN3265" s="56"/>
      <c r="LEO3265" s="60"/>
      <c r="LEP3265" s="60"/>
      <c r="LEQ3265" s="60"/>
      <c r="LER3265" s="60"/>
      <c r="LES3265" s="46"/>
      <c r="LET3265" s="65"/>
      <c r="LEU3265" s="19"/>
      <c r="LEV3265" s="48"/>
      <c r="LEW3265" s="41"/>
      <c r="LEX3265" s="44"/>
      <c r="LEY3265" s="18"/>
      <c r="LEZ3265" s="16"/>
      <c r="LFA3265" s="36"/>
      <c r="LFB3265" s="36"/>
      <c r="LFC3265" s="36"/>
      <c r="LFD3265" s="36"/>
      <c r="LFE3265" s="36"/>
      <c r="LFF3265" s="36"/>
      <c r="LFG3265" s="36"/>
      <c r="LFH3265" s="36"/>
      <c r="LFI3265" s="36"/>
      <c r="LFJ3265" s="36"/>
      <c r="LFK3265" s="36"/>
      <c r="LFL3265" s="36"/>
      <c r="LFM3265" s="36"/>
      <c r="LFN3265" s="12"/>
      <c r="LFO3265" s="12"/>
      <c r="LFP3265" s="12"/>
      <c r="LFQ3265" s="53"/>
      <c r="LFS3265" s="41"/>
      <c r="LFT3265" s="40"/>
      <c r="LFU3265" s="44"/>
      <c r="LFV3265" s="62"/>
      <c r="LFW3265" s="56"/>
      <c r="LFX3265" s="60"/>
      <c r="LFY3265" s="60"/>
      <c r="LFZ3265" s="60"/>
      <c r="LGA3265" s="60"/>
      <c r="LGB3265" s="46"/>
      <c r="LGC3265" s="65"/>
      <c r="LGD3265" s="19"/>
      <c r="LGE3265" s="48"/>
      <c r="LGF3265" s="41"/>
      <c r="LGG3265" s="44"/>
      <c r="LGH3265" s="18"/>
      <c r="LGI3265" s="16"/>
      <c r="LGJ3265" s="36"/>
      <c r="LGK3265" s="36"/>
      <c r="LGL3265" s="36"/>
      <c r="LGM3265" s="36"/>
      <c r="LGN3265" s="36"/>
      <c r="LGO3265" s="36"/>
      <c r="LGP3265" s="36"/>
      <c r="LGQ3265" s="36"/>
      <c r="LGR3265" s="36"/>
      <c r="LGS3265" s="36"/>
      <c r="LGT3265" s="36"/>
      <c r="LGU3265" s="36"/>
      <c r="LGV3265" s="36"/>
      <c r="LGW3265" s="12"/>
      <c r="LGX3265" s="12"/>
      <c r="LGY3265" s="12"/>
      <c r="LGZ3265" s="53"/>
      <c r="LHB3265" s="41"/>
      <c r="LHC3265" s="40"/>
      <c r="LHD3265" s="44"/>
      <c r="LHE3265" s="62"/>
      <c r="LHF3265" s="56"/>
      <c r="LHG3265" s="60"/>
      <c r="LHH3265" s="60"/>
      <c r="LHI3265" s="60"/>
      <c r="LHJ3265" s="60"/>
      <c r="LHK3265" s="46"/>
      <c r="LHL3265" s="65"/>
      <c r="LHM3265" s="19"/>
      <c r="LHN3265" s="48"/>
      <c r="LHO3265" s="41"/>
      <c r="LHP3265" s="44"/>
      <c r="LHQ3265" s="18"/>
      <c r="LHR3265" s="16"/>
      <c r="LHS3265" s="36"/>
      <c r="LHT3265" s="36"/>
      <c r="LHU3265" s="36"/>
      <c r="LHV3265" s="36"/>
      <c r="LHW3265" s="36"/>
      <c r="LHX3265" s="36"/>
      <c r="LHY3265" s="36"/>
      <c r="LHZ3265" s="36"/>
      <c r="LIA3265" s="36"/>
      <c r="LIB3265" s="36"/>
      <c r="LIC3265" s="36"/>
      <c r="LID3265" s="36"/>
      <c r="LIE3265" s="36"/>
      <c r="LIF3265" s="12"/>
      <c r="LIG3265" s="12"/>
      <c r="LIH3265" s="12"/>
      <c r="LII3265" s="53"/>
      <c r="LIK3265" s="41"/>
      <c r="LIL3265" s="40"/>
      <c r="LIM3265" s="44"/>
      <c r="LIN3265" s="62"/>
      <c r="LIO3265" s="56"/>
      <c r="LIP3265" s="60"/>
      <c r="LIQ3265" s="60"/>
      <c r="LIR3265" s="60"/>
      <c r="LIS3265" s="60"/>
      <c r="LIT3265" s="46"/>
      <c r="LIU3265" s="65"/>
      <c r="LIV3265" s="19"/>
      <c r="LIW3265" s="48"/>
      <c r="LIX3265" s="41"/>
      <c r="LIY3265" s="44"/>
      <c r="LIZ3265" s="18"/>
      <c r="LJA3265" s="16"/>
      <c r="LJB3265" s="36"/>
      <c r="LJC3265" s="36"/>
      <c r="LJD3265" s="36"/>
      <c r="LJE3265" s="36"/>
      <c r="LJF3265" s="36"/>
      <c r="LJG3265" s="36"/>
      <c r="LJH3265" s="36"/>
      <c r="LJI3265" s="36"/>
      <c r="LJJ3265" s="36"/>
      <c r="LJK3265" s="36"/>
      <c r="LJL3265" s="36"/>
      <c r="LJM3265" s="36"/>
      <c r="LJN3265" s="36"/>
      <c r="LJO3265" s="12"/>
      <c r="LJP3265" s="12"/>
      <c r="LJQ3265" s="12"/>
      <c r="LJR3265" s="53"/>
      <c r="LJT3265" s="41"/>
      <c r="LJU3265" s="40"/>
      <c r="LJV3265" s="44"/>
      <c r="LJW3265" s="62"/>
      <c r="LJX3265" s="56"/>
      <c r="LJY3265" s="60"/>
      <c r="LJZ3265" s="60"/>
      <c r="LKA3265" s="60"/>
      <c r="LKB3265" s="60"/>
      <c r="LKC3265" s="46"/>
      <c r="LKD3265" s="65"/>
      <c r="LKE3265" s="19"/>
      <c r="LKF3265" s="48"/>
      <c r="LKG3265" s="41"/>
      <c r="LKH3265" s="44"/>
      <c r="LKI3265" s="18"/>
      <c r="LKJ3265" s="16"/>
      <c r="LKK3265" s="36"/>
      <c r="LKL3265" s="36"/>
      <c r="LKM3265" s="36"/>
      <c r="LKN3265" s="36"/>
      <c r="LKO3265" s="36"/>
      <c r="LKP3265" s="36"/>
      <c r="LKQ3265" s="36"/>
      <c r="LKR3265" s="36"/>
      <c r="LKS3265" s="36"/>
      <c r="LKT3265" s="36"/>
      <c r="LKU3265" s="36"/>
      <c r="LKV3265" s="36"/>
      <c r="LKW3265" s="36"/>
      <c r="LKX3265" s="12"/>
      <c r="LKY3265" s="12"/>
      <c r="LKZ3265" s="12"/>
      <c r="LLA3265" s="53"/>
      <c r="LLC3265" s="41"/>
      <c r="LLD3265" s="40"/>
      <c r="LLE3265" s="44"/>
      <c r="LLF3265" s="62"/>
      <c r="LLG3265" s="56"/>
      <c r="LLH3265" s="60"/>
      <c r="LLI3265" s="60"/>
      <c r="LLJ3265" s="60"/>
      <c r="LLK3265" s="60"/>
      <c r="LLL3265" s="46"/>
      <c r="LLM3265" s="65"/>
      <c r="LLN3265" s="19"/>
      <c r="LLO3265" s="48"/>
      <c r="LLP3265" s="41"/>
      <c r="LLQ3265" s="44"/>
      <c r="LLR3265" s="18"/>
      <c r="LLS3265" s="16"/>
      <c r="LLT3265" s="36"/>
      <c r="LLU3265" s="36"/>
      <c r="LLV3265" s="36"/>
      <c r="LLW3265" s="36"/>
      <c r="LLX3265" s="36"/>
      <c r="LLY3265" s="36"/>
      <c r="LLZ3265" s="36"/>
      <c r="LMA3265" s="36"/>
      <c r="LMB3265" s="36"/>
      <c r="LMC3265" s="36"/>
      <c r="LMD3265" s="36"/>
      <c r="LME3265" s="36"/>
      <c r="LMF3265" s="36"/>
      <c r="LMG3265" s="12"/>
      <c r="LMH3265" s="12"/>
      <c r="LMI3265" s="12"/>
      <c r="LMJ3265" s="53"/>
      <c r="LML3265" s="41"/>
      <c r="LMM3265" s="40"/>
      <c r="LMN3265" s="44"/>
      <c r="LMO3265" s="62"/>
      <c r="LMP3265" s="56"/>
      <c r="LMQ3265" s="60"/>
      <c r="LMR3265" s="60"/>
      <c r="LMS3265" s="60"/>
      <c r="LMT3265" s="60"/>
      <c r="LMU3265" s="46"/>
      <c r="LMV3265" s="65"/>
      <c r="LMW3265" s="19"/>
      <c r="LMX3265" s="48"/>
      <c r="LMY3265" s="41"/>
      <c r="LMZ3265" s="44"/>
      <c r="LNA3265" s="18"/>
      <c r="LNB3265" s="16"/>
      <c r="LNC3265" s="36"/>
      <c r="LND3265" s="36"/>
      <c r="LNE3265" s="36"/>
      <c r="LNF3265" s="36"/>
      <c r="LNG3265" s="36"/>
      <c r="LNH3265" s="36"/>
      <c r="LNI3265" s="36"/>
      <c r="LNJ3265" s="36"/>
      <c r="LNK3265" s="36"/>
      <c r="LNL3265" s="36"/>
      <c r="LNM3265" s="36"/>
      <c r="LNN3265" s="36"/>
      <c r="LNO3265" s="36"/>
      <c r="LNP3265" s="12"/>
      <c r="LNQ3265" s="12"/>
      <c r="LNR3265" s="12"/>
      <c r="LNS3265" s="53"/>
      <c r="LNU3265" s="41"/>
      <c r="LNV3265" s="40"/>
      <c r="LNW3265" s="44"/>
      <c r="LNX3265" s="62"/>
      <c r="LNY3265" s="56"/>
      <c r="LNZ3265" s="60"/>
      <c r="LOA3265" s="60"/>
      <c r="LOB3265" s="60"/>
      <c r="LOC3265" s="60"/>
      <c r="LOD3265" s="46"/>
      <c r="LOE3265" s="65"/>
      <c r="LOF3265" s="19"/>
      <c r="LOG3265" s="48"/>
      <c r="LOH3265" s="41"/>
      <c r="LOI3265" s="44"/>
      <c r="LOJ3265" s="18"/>
      <c r="LOK3265" s="16"/>
      <c r="LOL3265" s="36"/>
      <c r="LOM3265" s="36"/>
      <c r="LON3265" s="36"/>
      <c r="LOO3265" s="36"/>
      <c r="LOP3265" s="36"/>
      <c r="LOQ3265" s="36"/>
      <c r="LOR3265" s="36"/>
      <c r="LOS3265" s="36"/>
      <c r="LOT3265" s="36"/>
      <c r="LOU3265" s="36"/>
      <c r="LOV3265" s="36"/>
      <c r="LOW3265" s="36"/>
      <c r="LOX3265" s="36"/>
      <c r="LOY3265" s="12"/>
      <c r="LOZ3265" s="12"/>
      <c r="LPA3265" s="12"/>
      <c r="LPB3265" s="53"/>
      <c r="LPD3265" s="41"/>
      <c r="LPE3265" s="40"/>
      <c r="LPF3265" s="44"/>
      <c r="LPG3265" s="62"/>
      <c r="LPH3265" s="56"/>
      <c r="LPI3265" s="60"/>
      <c r="LPJ3265" s="60"/>
      <c r="LPK3265" s="60"/>
      <c r="LPL3265" s="60"/>
      <c r="LPM3265" s="46"/>
      <c r="LPN3265" s="65"/>
      <c r="LPO3265" s="19"/>
      <c r="LPP3265" s="48"/>
      <c r="LPQ3265" s="41"/>
      <c r="LPR3265" s="44"/>
      <c r="LPS3265" s="18"/>
      <c r="LPT3265" s="16"/>
      <c r="LPU3265" s="36"/>
      <c r="LPV3265" s="36"/>
      <c r="LPW3265" s="36"/>
      <c r="LPX3265" s="36"/>
      <c r="LPY3265" s="36"/>
      <c r="LPZ3265" s="36"/>
      <c r="LQA3265" s="36"/>
      <c r="LQB3265" s="36"/>
      <c r="LQC3265" s="36"/>
      <c r="LQD3265" s="36"/>
      <c r="LQE3265" s="36"/>
      <c r="LQF3265" s="36"/>
      <c r="LQG3265" s="36"/>
      <c r="LQH3265" s="12"/>
      <c r="LQI3265" s="12"/>
      <c r="LQJ3265" s="12"/>
      <c r="LQK3265" s="53"/>
      <c r="LQM3265" s="41"/>
      <c r="LQN3265" s="40"/>
      <c r="LQO3265" s="44"/>
      <c r="LQP3265" s="62"/>
      <c r="LQQ3265" s="56"/>
      <c r="LQR3265" s="60"/>
      <c r="LQS3265" s="60"/>
      <c r="LQT3265" s="60"/>
      <c r="LQU3265" s="60"/>
      <c r="LQV3265" s="46"/>
      <c r="LQW3265" s="65"/>
      <c r="LQX3265" s="19"/>
      <c r="LQY3265" s="48"/>
      <c r="LQZ3265" s="41"/>
      <c r="LRA3265" s="44"/>
      <c r="LRB3265" s="18"/>
      <c r="LRC3265" s="16"/>
      <c r="LRD3265" s="36"/>
      <c r="LRE3265" s="36"/>
      <c r="LRF3265" s="36"/>
      <c r="LRG3265" s="36"/>
      <c r="LRH3265" s="36"/>
      <c r="LRI3265" s="36"/>
      <c r="LRJ3265" s="36"/>
      <c r="LRK3265" s="36"/>
      <c r="LRL3265" s="36"/>
      <c r="LRM3265" s="36"/>
      <c r="LRN3265" s="36"/>
      <c r="LRO3265" s="36"/>
      <c r="LRP3265" s="36"/>
      <c r="LRQ3265" s="12"/>
      <c r="LRR3265" s="12"/>
      <c r="LRS3265" s="12"/>
      <c r="LRT3265" s="53"/>
      <c r="LRV3265" s="41"/>
      <c r="LRW3265" s="40"/>
      <c r="LRX3265" s="44"/>
      <c r="LRY3265" s="62"/>
      <c r="LRZ3265" s="56"/>
      <c r="LSA3265" s="60"/>
      <c r="LSB3265" s="60"/>
      <c r="LSC3265" s="60"/>
      <c r="LSD3265" s="60"/>
      <c r="LSE3265" s="46"/>
      <c r="LSF3265" s="65"/>
      <c r="LSG3265" s="19"/>
      <c r="LSH3265" s="48"/>
      <c r="LSI3265" s="41"/>
      <c r="LSJ3265" s="44"/>
      <c r="LSK3265" s="18"/>
      <c r="LSL3265" s="16"/>
      <c r="LSM3265" s="36"/>
      <c r="LSN3265" s="36"/>
      <c r="LSO3265" s="36"/>
      <c r="LSP3265" s="36"/>
      <c r="LSQ3265" s="36"/>
      <c r="LSR3265" s="36"/>
      <c r="LSS3265" s="36"/>
      <c r="LST3265" s="36"/>
      <c r="LSU3265" s="36"/>
      <c r="LSV3265" s="36"/>
      <c r="LSW3265" s="36"/>
      <c r="LSX3265" s="36"/>
      <c r="LSY3265" s="36"/>
      <c r="LSZ3265" s="12"/>
      <c r="LTA3265" s="12"/>
      <c r="LTB3265" s="12"/>
      <c r="LTC3265" s="53"/>
      <c r="LTE3265" s="41"/>
      <c r="LTF3265" s="40"/>
      <c r="LTG3265" s="44"/>
      <c r="LTH3265" s="62"/>
      <c r="LTI3265" s="56"/>
      <c r="LTJ3265" s="60"/>
      <c r="LTK3265" s="60"/>
      <c r="LTL3265" s="60"/>
      <c r="LTM3265" s="60"/>
      <c r="LTN3265" s="46"/>
      <c r="LTO3265" s="65"/>
      <c r="LTP3265" s="19"/>
      <c r="LTQ3265" s="48"/>
      <c r="LTR3265" s="41"/>
      <c r="LTS3265" s="44"/>
      <c r="LTT3265" s="18"/>
      <c r="LTU3265" s="16"/>
      <c r="LTV3265" s="36"/>
      <c r="LTW3265" s="36"/>
      <c r="LTX3265" s="36"/>
      <c r="LTY3265" s="36"/>
      <c r="LTZ3265" s="36"/>
      <c r="LUA3265" s="36"/>
      <c r="LUB3265" s="36"/>
      <c r="LUC3265" s="36"/>
      <c r="LUD3265" s="36"/>
      <c r="LUE3265" s="36"/>
      <c r="LUF3265" s="36"/>
      <c r="LUG3265" s="36"/>
      <c r="LUH3265" s="36"/>
      <c r="LUI3265" s="12"/>
      <c r="LUJ3265" s="12"/>
      <c r="LUK3265" s="12"/>
      <c r="LUL3265" s="53"/>
      <c r="LUN3265" s="41"/>
      <c r="LUO3265" s="40"/>
      <c r="LUP3265" s="44"/>
      <c r="LUQ3265" s="62"/>
      <c r="LUR3265" s="56"/>
      <c r="LUS3265" s="60"/>
      <c r="LUT3265" s="60"/>
      <c r="LUU3265" s="60"/>
      <c r="LUV3265" s="60"/>
      <c r="LUW3265" s="46"/>
      <c r="LUX3265" s="65"/>
      <c r="LUY3265" s="19"/>
      <c r="LUZ3265" s="48"/>
      <c r="LVA3265" s="41"/>
      <c r="LVB3265" s="44"/>
      <c r="LVC3265" s="18"/>
      <c r="LVD3265" s="16"/>
      <c r="LVE3265" s="36"/>
      <c r="LVF3265" s="36"/>
      <c r="LVG3265" s="36"/>
      <c r="LVH3265" s="36"/>
      <c r="LVI3265" s="36"/>
      <c r="LVJ3265" s="36"/>
      <c r="LVK3265" s="36"/>
      <c r="LVL3265" s="36"/>
      <c r="LVM3265" s="36"/>
      <c r="LVN3265" s="36"/>
      <c r="LVO3265" s="36"/>
      <c r="LVP3265" s="36"/>
      <c r="LVQ3265" s="36"/>
      <c r="LVR3265" s="12"/>
      <c r="LVS3265" s="12"/>
      <c r="LVT3265" s="12"/>
      <c r="LVU3265" s="53"/>
      <c r="LVW3265" s="41"/>
      <c r="LVX3265" s="40"/>
      <c r="LVY3265" s="44"/>
      <c r="LVZ3265" s="62"/>
      <c r="LWA3265" s="56"/>
      <c r="LWB3265" s="60"/>
      <c r="LWC3265" s="60"/>
      <c r="LWD3265" s="60"/>
      <c r="LWE3265" s="60"/>
      <c r="LWF3265" s="46"/>
      <c r="LWG3265" s="65"/>
      <c r="LWH3265" s="19"/>
      <c r="LWI3265" s="48"/>
      <c r="LWJ3265" s="41"/>
      <c r="LWK3265" s="44"/>
      <c r="LWL3265" s="18"/>
      <c r="LWM3265" s="16"/>
      <c r="LWN3265" s="36"/>
      <c r="LWO3265" s="36"/>
      <c r="LWP3265" s="36"/>
      <c r="LWQ3265" s="36"/>
      <c r="LWR3265" s="36"/>
      <c r="LWS3265" s="36"/>
      <c r="LWT3265" s="36"/>
      <c r="LWU3265" s="36"/>
      <c r="LWV3265" s="36"/>
      <c r="LWW3265" s="36"/>
      <c r="LWX3265" s="36"/>
      <c r="LWY3265" s="36"/>
      <c r="LWZ3265" s="36"/>
      <c r="LXA3265" s="12"/>
      <c r="LXB3265" s="12"/>
      <c r="LXC3265" s="12"/>
      <c r="LXD3265" s="53"/>
      <c r="LXF3265" s="41"/>
      <c r="LXG3265" s="40"/>
      <c r="LXH3265" s="44"/>
      <c r="LXI3265" s="62"/>
      <c r="LXJ3265" s="56"/>
      <c r="LXK3265" s="60"/>
      <c r="LXL3265" s="60"/>
      <c r="LXM3265" s="60"/>
      <c r="LXN3265" s="60"/>
      <c r="LXO3265" s="46"/>
      <c r="LXP3265" s="65"/>
      <c r="LXQ3265" s="19"/>
      <c r="LXR3265" s="48"/>
      <c r="LXS3265" s="41"/>
      <c r="LXT3265" s="44"/>
      <c r="LXU3265" s="18"/>
      <c r="LXV3265" s="16"/>
      <c r="LXW3265" s="36"/>
      <c r="LXX3265" s="36"/>
      <c r="LXY3265" s="36"/>
      <c r="LXZ3265" s="36"/>
      <c r="LYA3265" s="36"/>
      <c r="LYB3265" s="36"/>
      <c r="LYC3265" s="36"/>
      <c r="LYD3265" s="36"/>
      <c r="LYE3265" s="36"/>
      <c r="LYF3265" s="36"/>
      <c r="LYG3265" s="36"/>
      <c r="LYH3265" s="36"/>
      <c r="LYI3265" s="36"/>
      <c r="LYJ3265" s="12"/>
      <c r="LYK3265" s="12"/>
      <c r="LYL3265" s="12"/>
      <c r="LYM3265" s="53"/>
      <c r="LYO3265" s="41"/>
      <c r="LYP3265" s="40"/>
      <c r="LYQ3265" s="44"/>
      <c r="LYR3265" s="62"/>
      <c r="LYS3265" s="56"/>
      <c r="LYT3265" s="60"/>
      <c r="LYU3265" s="60"/>
      <c r="LYV3265" s="60"/>
      <c r="LYW3265" s="60"/>
      <c r="LYX3265" s="46"/>
      <c r="LYY3265" s="65"/>
      <c r="LYZ3265" s="19"/>
      <c r="LZA3265" s="48"/>
      <c r="LZB3265" s="41"/>
      <c r="LZC3265" s="44"/>
      <c r="LZD3265" s="18"/>
      <c r="LZE3265" s="16"/>
      <c r="LZF3265" s="36"/>
      <c r="LZG3265" s="36"/>
      <c r="LZH3265" s="36"/>
      <c r="LZI3265" s="36"/>
      <c r="LZJ3265" s="36"/>
      <c r="LZK3265" s="36"/>
      <c r="LZL3265" s="36"/>
      <c r="LZM3265" s="36"/>
      <c r="LZN3265" s="36"/>
      <c r="LZO3265" s="36"/>
      <c r="LZP3265" s="36"/>
      <c r="LZQ3265" s="36"/>
      <c r="LZR3265" s="36"/>
      <c r="LZS3265" s="12"/>
      <c r="LZT3265" s="12"/>
      <c r="LZU3265" s="12"/>
      <c r="LZV3265" s="53"/>
      <c r="LZX3265" s="41"/>
      <c r="LZY3265" s="40"/>
      <c r="LZZ3265" s="44"/>
      <c r="MAA3265" s="62"/>
      <c r="MAB3265" s="56"/>
      <c r="MAC3265" s="60"/>
      <c r="MAD3265" s="60"/>
      <c r="MAE3265" s="60"/>
      <c r="MAF3265" s="60"/>
      <c r="MAG3265" s="46"/>
      <c r="MAH3265" s="65"/>
      <c r="MAI3265" s="19"/>
      <c r="MAJ3265" s="48"/>
      <c r="MAK3265" s="41"/>
      <c r="MAL3265" s="44"/>
      <c r="MAM3265" s="18"/>
      <c r="MAN3265" s="16"/>
      <c r="MAO3265" s="36"/>
      <c r="MAP3265" s="36"/>
      <c r="MAQ3265" s="36"/>
      <c r="MAR3265" s="36"/>
      <c r="MAS3265" s="36"/>
      <c r="MAT3265" s="36"/>
      <c r="MAU3265" s="36"/>
      <c r="MAV3265" s="36"/>
      <c r="MAW3265" s="36"/>
      <c r="MAX3265" s="36"/>
      <c r="MAY3265" s="36"/>
      <c r="MAZ3265" s="36"/>
      <c r="MBA3265" s="36"/>
      <c r="MBB3265" s="12"/>
      <c r="MBC3265" s="12"/>
      <c r="MBD3265" s="12"/>
      <c r="MBE3265" s="53"/>
      <c r="MBG3265" s="41"/>
      <c r="MBH3265" s="40"/>
      <c r="MBI3265" s="44"/>
      <c r="MBJ3265" s="62"/>
      <c r="MBK3265" s="56"/>
      <c r="MBL3265" s="60"/>
      <c r="MBM3265" s="60"/>
      <c r="MBN3265" s="60"/>
      <c r="MBO3265" s="60"/>
      <c r="MBP3265" s="46"/>
      <c r="MBQ3265" s="65"/>
      <c r="MBR3265" s="19"/>
      <c r="MBS3265" s="48"/>
      <c r="MBT3265" s="41"/>
      <c r="MBU3265" s="44"/>
      <c r="MBV3265" s="18"/>
      <c r="MBW3265" s="16"/>
      <c r="MBX3265" s="36"/>
      <c r="MBY3265" s="36"/>
      <c r="MBZ3265" s="36"/>
      <c r="MCA3265" s="36"/>
      <c r="MCB3265" s="36"/>
      <c r="MCC3265" s="36"/>
      <c r="MCD3265" s="36"/>
      <c r="MCE3265" s="36"/>
      <c r="MCF3265" s="36"/>
      <c r="MCG3265" s="36"/>
      <c r="MCH3265" s="36"/>
      <c r="MCI3265" s="36"/>
      <c r="MCJ3265" s="36"/>
      <c r="MCK3265" s="12"/>
      <c r="MCL3265" s="12"/>
      <c r="MCM3265" s="12"/>
      <c r="MCN3265" s="53"/>
      <c r="MCP3265" s="41"/>
      <c r="MCQ3265" s="40"/>
      <c r="MCR3265" s="44"/>
      <c r="MCS3265" s="62"/>
      <c r="MCT3265" s="56"/>
      <c r="MCU3265" s="60"/>
      <c r="MCV3265" s="60"/>
      <c r="MCW3265" s="60"/>
      <c r="MCX3265" s="60"/>
      <c r="MCY3265" s="46"/>
      <c r="MCZ3265" s="65"/>
      <c r="MDA3265" s="19"/>
      <c r="MDB3265" s="48"/>
      <c r="MDC3265" s="41"/>
      <c r="MDD3265" s="44"/>
      <c r="MDE3265" s="18"/>
      <c r="MDF3265" s="16"/>
      <c r="MDG3265" s="36"/>
      <c r="MDH3265" s="36"/>
      <c r="MDI3265" s="36"/>
      <c r="MDJ3265" s="36"/>
      <c r="MDK3265" s="36"/>
      <c r="MDL3265" s="36"/>
      <c r="MDM3265" s="36"/>
      <c r="MDN3265" s="36"/>
      <c r="MDO3265" s="36"/>
      <c r="MDP3265" s="36"/>
      <c r="MDQ3265" s="36"/>
      <c r="MDR3265" s="36"/>
      <c r="MDS3265" s="36"/>
      <c r="MDT3265" s="12"/>
      <c r="MDU3265" s="12"/>
      <c r="MDV3265" s="12"/>
      <c r="MDW3265" s="53"/>
      <c r="MDY3265" s="41"/>
      <c r="MDZ3265" s="40"/>
      <c r="MEA3265" s="44"/>
      <c r="MEB3265" s="62"/>
      <c r="MEC3265" s="56"/>
      <c r="MED3265" s="60"/>
      <c r="MEE3265" s="60"/>
      <c r="MEF3265" s="60"/>
      <c r="MEG3265" s="60"/>
      <c r="MEH3265" s="46"/>
      <c r="MEI3265" s="65"/>
      <c r="MEJ3265" s="19"/>
      <c r="MEK3265" s="48"/>
      <c r="MEL3265" s="41"/>
      <c r="MEM3265" s="44"/>
      <c r="MEN3265" s="18"/>
      <c r="MEO3265" s="16"/>
      <c r="MEP3265" s="36"/>
      <c r="MEQ3265" s="36"/>
      <c r="MER3265" s="36"/>
      <c r="MES3265" s="36"/>
      <c r="MET3265" s="36"/>
      <c r="MEU3265" s="36"/>
      <c r="MEV3265" s="36"/>
      <c r="MEW3265" s="36"/>
      <c r="MEX3265" s="36"/>
      <c r="MEY3265" s="36"/>
      <c r="MEZ3265" s="36"/>
      <c r="MFA3265" s="36"/>
      <c r="MFB3265" s="36"/>
      <c r="MFC3265" s="12"/>
      <c r="MFD3265" s="12"/>
      <c r="MFE3265" s="12"/>
      <c r="MFF3265" s="53"/>
      <c r="MFH3265" s="41"/>
      <c r="MFI3265" s="40"/>
      <c r="MFJ3265" s="44"/>
      <c r="MFK3265" s="62"/>
      <c r="MFL3265" s="56"/>
      <c r="MFM3265" s="60"/>
      <c r="MFN3265" s="60"/>
      <c r="MFO3265" s="60"/>
      <c r="MFP3265" s="60"/>
      <c r="MFQ3265" s="46"/>
      <c r="MFR3265" s="65"/>
      <c r="MFS3265" s="19"/>
      <c r="MFT3265" s="48"/>
      <c r="MFU3265" s="41"/>
      <c r="MFV3265" s="44"/>
      <c r="MFW3265" s="18"/>
      <c r="MFX3265" s="16"/>
      <c r="MFY3265" s="36"/>
      <c r="MFZ3265" s="36"/>
      <c r="MGA3265" s="36"/>
      <c r="MGB3265" s="36"/>
      <c r="MGC3265" s="36"/>
      <c r="MGD3265" s="36"/>
      <c r="MGE3265" s="36"/>
      <c r="MGF3265" s="36"/>
      <c r="MGG3265" s="36"/>
      <c r="MGH3265" s="36"/>
      <c r="MGI3265" s="36"/>
      <c r="MGJ3265" s="36"/>
      <c r="MGK3265" s="36"/>
      <c r="MGL3265" s="12"/>
      <c r="MGM3265" s="12"/>
      <c r="MGN3265" s="12"/>
      <c r="MGO3265" s="53"/>
      <c r="MGQ3265" s="41"/>
      <c r="MGR3265" s="40"/>
      <c r="MGS3265" s="44"/>
      <c r="MGT3265" s="62"/>
      <c r="MGU3265" s="56"/>
      <c r="MGV3265" s="60"/>
      <c r="MGW3265" s="60"/>
      <c r="MGX3265" s="60"/>
      <c r="MGY3265" s="60"/>
      <c r="MGZ3265" s="46"/>
      <c r="MHA3265" s="65"/>
      <c r="MHB3265" s="19"/>
      <c r="MHC3265" s="48"/>
      <c r="MHD3265" s="41"/>
      <c r="MHE3265" s="44"/>
      <c r="MHF3265" s="18"/>
      <c r="MHG3265" s="16"/>
      <c r="MHH3265" s="36"/>
      <c r="MHI3265" s="36"/>
      <c r="MHJ3265" s="36"/>
      <c r="MHK3265" s="36"/>
      <c r="MHL3265" s="36"/>
      <c r="MHM3265" s="36"/>
      <c r="MHN3265" s="36"/>
      <c r="MHO3265" s="36"/>
      <c r="MHP3265" s="36"/>
      <c r="MHQ3265" s="36"/>
      <c r="MHR3265" s="36"/>
      <c r="MHS3265" s="36"/>
      <c r="MHT3265" s="36"/>
      <c r="MHU3265" s="12"/>
      <c r="MHV3265" s="12"/>
      <c r="MHW3265" s="12"/>
      <c r="MHX3265" s="53"/>
      <c r="MHZ3265" s="41"/>
      <c r="MIA3265" s="40"/>
      <c r="MIB3265" s="44"/>
      <c r="MIC3265" s="62"/>
      <c r="MID3265" s="56"/>
      <c r="MIE3265" s="60"/>
      <c r="MIF3265" s="60"/>
      <c r="MIG3265" s="60"/>
      <c r="MIH3265" s="60"/>
      <c r="MII3265" s="46"/>
      <c r="MIJ3265" s="65"/>
      <c r="MIK3265" s="19"/>
      <c r="MIL3265" s="48"/>
      <c r="MIM3265" s="41"/>
      <c r="MIN3265" s="44"/>
      <c r="MIO3265" s="18"/>
      <c r="MIP3265" s="16"/>
      <c r="MIQ3265" s="36"/>
      <c r="MIR3265" s="36"/>
      <c r="MIS3265" s="36"/>
      <c r="MIT3265" s="36"/>
      <c r="MIU3265" s="36"/>
      <c r="MIV3265" s="36"/>
      <c r="MIW3265" s="36"/>
      <c r="MIX3265" s="36"/>
      <c r="MIY3265" s="36"/>
      <c r="MIZ3265" s="36"/>
      <c r="MJA3265" s="36"/>
      <c r="MJB3265" s="36"/>
      <c r="MJC3265" s="36"/>
      <c r="MJD3265" s="12"/>
      <c r="MJE3265" s="12"/>
      <c r="MJF3265" s="12"/>
      <c r="MJG3265" s="53"/>
      <c r="MJI3265" s="41"/>
      <c r="MJJ3265" s="40"/>
      <c r="MJK3265" s="44"/>
      <c r="MJL3265" s="62"/>
      <c r="MJM3265" s="56"/>
      <c r="MJN3265" s="60"/>
      <c r="MJO3265" s="60"/>
      <c r="MJP3265" s="60"/>
      <c r="MJQ3265" s="60"/>
      <c r="MJR3265" s="46"/>
      <c r="MJS3265" s="65"/>
      <c r="MJT3265" s="19"/>
      <c r="MJU3265" s="48"/>
      <c r="MJV3265" s="41"/>
      <c r="MJW3265" s="44"/>
      <c r="MJX3265" s="18"/>
      <c r="MJY3265" s="16"/>
      <c r="MJZ3265" s="36"/>
      <c r="MKA3265" s="36"/>
      <c r="MKB3265" s="36"/>
      <c r="MKC3265" s="36"/>
      <c r="MKD3265" s="36"/>
      <c r="MKE3265" s="36"/>
      <c r="MKF3265" s="36"/>
      <c r="MKG3265" s="36"/>
      <c r="MKH3265" s="36"/>
      <c r="MKI3265" s="36"/>
      <c r="MKJ3265" s="36"/>
      <c r="MKK3265" s="36"/>
      <c r="MKL3265" s="36"/>
      <c r="MKM3265" s="12"/>
      <c r="MKN3265" s="12"/>
      <c r="MKO3265" s="12"/>
      <c r="MKP3265" s="53"/>
      <c r="MKR3265" s="41"/>
      <c r="MKS3265" s="40"/>
      <c r="MKT3265" s="44"/>
      <c r="MKU3265" s="62"/>
      <c r="MKV3265" s="56"/>
      <c r="MKW3265" s="60"/>
      <c r="MKX3265" s="60"/>
      <c r="MKY3265" s="60"/>
      <c r="MKZ3265" s="60"/>
      <c r="MLA3265" s="46"/>
      <c r="MLB3265" s="65"/>
      <c r="MLC3265" s="19"/>
      <c r="MLD3265" s="48"/>
      <c r="MLE3265" s="41"/>
      <c r="MLF3265" s="44"/>
      <c r="MLG3265" s="18"/>
      <c r="MLH3265" s="16"/>
      <c r="MLI3265" s="36"/>
      <c r="MLJ3265" s="36"/>
      <c r="MLK3265" s="36"/>
      <c r="MLL3265" s="36"/>
      <c r="MLM3265" s="36"/>
      <c r="MLN3265" s="36"/>
      <c r="MLO3265" s="36"/>
      <c r="MLP3265" s="36"/>
      <c r="MLQ3265" s="36"/>
      <c r="MLR3265" s="36"/>
      <c r="MLS3265" s="36"/>
      <c r="MLT3265" s="36"/>
      <c r="MLU3265" s="36"/>
      <c r="MLV3265" s="12"/>
      <c r="MLW3265" s="12"/>
      <c r="MLX3265" s="12"/>
      <c r="MLY3265" s="53"/>
      <c r="MMA3265" s="41"/>
      <c r="MMB3265" s="40"/>
      <c r="MMC3265" s="44"/>
      <c r="MMD3265" s="62"/>
      <c r="MME3265" s="56"/>
      <c r="MMF3265" s="60"/>
      <c r="MMG3265" s="60"/>
      <c r="MMH3265" s="60"/>
      <c r="MMI3265" s="60"/>
      <c r="MMJ3265" s="46"/>
      <c r="MMK3265" s="65"/>
      <c r="MML3265" s="19"/>
      <c r="MMM3265" s="48"/>
      <c r="MMN3265" s="41"/>
      <c r="MMO3265" s="44"/>
      <c r="MMP3265" s="18"/>
      <c r="MMQ3265" s="16"/>
      <c r="MMR3265" s="36"/>
      <c r="MMS3265" s="36"/>
      <c r="MMT3265" s="36"/>
      <c r="MMU3265" s="36"/>
      <c r="MMV3265" s="36"/>
      <c r="MMW3265" s="36"/>
      <c r="MMX3265" s="36"/>
      <c r="MMY3265" s="36"/>
      <c r="MMZ3265" s="36"/>
      <c r="MNA3265" s="36"/>
      <c r="MNB3265" s="36"/>
      <c r="MNC3265" s="36"/>
      <c r="MND3265" s="36"/>
      <c r="MNE3265" s="12"/>
      <c r="MNF3265" s="12"/>
      <c r="MNG3265" s="12"/>
      <c r="MNH3265" s="53"/>
      <c r="MNJ3265" s="41"/>
      <c r="MNK3265" s="40"/>
      <c r="MNL3265" s="44"/>
      <c r="MNM3265" s="62"/>
      <c r="MNN3265" s="56"/>
      <c r="MNO3265" s="60"/>
      <c r="MNP3265" s="60"/>
      <c r="MNQ3265" s="60"/>
      <c r="MNR3265" s="60"/>
      <c r="MNS3265" s="46"/>
      <c r="MNT3265" s="65"/>
      <c r="MNU3265" s="19"/>
      <c r="MNV3265" s="48"/>
      <c r="MNW3265" s="41"/>
      <c r="MNX3265" s="44"/>
      <c r="MNY3265" s="18"/>
      <c r="MNZ3265" s="16"/>
      <c r="MOA3265" s="36"/>
      <c r="MOB3265" s="36"/>
      <c r="MOC3265" s="36"/>
      <c r="MOD3265" s="36"/>
      <c r="MOE3265" s="36"/>
      <c r="MOF3265" s="36"/>
      <c r="MOG3265" s="36"/>
      <c r="MOH3265" s="36"/>
      <c r="MOI3265" s="36"/>
      <c r="MOJ3265" s="36"/>
      <c r="MOK3265" s="36"/>
      <c r="MOL3265" s="36"/>
      <c r="MOM3265" s="36"/>
      <c r="MON3265" s="12"/>
      <c r="MOO3265" s="12"/>
      <c r="MOP3265" s="12"/>
      <c r="MOQ3265" s="53"/>
      <c r="MOS3265" s="41"/>
      <c r="MOT3265" s="40"/>
      <c r="MOU3265" s="44"/>
      <c r="MOV3265" s="62"/>
      <c r="MOW3265" s="56"/>
      <c r="MOX3265" s="60"/>
      <c r="MOY3265" s="60"/>
      <c r="MOZ3265" s="60"/>
      <c r="MPA3265" s="60"/>
      <c r="MPB3265" s="46"/>
      <c r="MPC3265" s="65"/>
      <c r="MPD3265" s="19"/>
      <c r="MPE3265" s="48"/>
      <c r="MPF3265" s="41"/>
      <c r="MPG3265" s="44"/>
      <c r="MPH3265" s="18"/>
      <c r="MPI3265" s="16"/>
      <c r="MPJ3265" s="36"/>
      <c r="MPK3265" s="36"/>
      <c r="MPL3265" s="36"/>
      <c r="MPM3265" s="36"/>
      <c r="MPN3265" s="36"/>
      <c r="MPO3265" s="36"/>
      <c r="MPP3265" s="36"/>
      <c r="MPQ3265" s="36"/>
      <c r="MPR3265" s="36"/>
      <c r="MPS3265" s="36"/>
      <c r="MPT3265" s="36"/>
      <c r="MPU3265" s="36"/>
      <c r="MPV3265" s="36"/>
      <c r="MPW3265" s="12"/>
      <c r="MPX3265" s="12"/>
      <c r="MPY3265" s="12"/>
      <c r="MPZ3265" s="53"/>
      <c r="MQB3265" s="41"/>
      <c r="MQC3265" s="40"/>
      <c r="MQD3265" s="44"/>
      <c r="MQE3265" s="62"/>
      <c r="MQF3265" s="56"/>
      <c r="MQG3265" s="60"/>
      <c r="MQH3265" s="60"/>
      <c r="MQI3265" s="60"/>
      <c r="MQJ3265" s="60"/>
      <c r="MQK3265" s="46"/>
      <c r="MQL3265" s="65"/>
      <c r="MQM3265" s="19"/>
      <c r="MQN3265" s="48"/>
      <c r="MQO3265" s="41"/>
      <c r="MQP3265" s="44"/>
      <c r="MQQ3265" s="18"/>
      <c r="MQR3265" s="16"/>
      <c r="MQS3265" s="36"/>
      <c r="MQT3265" s="36"/>
      <c r="MQU3265" s="36"/>
      <c r="MQV3265" s="36"/>
      <c r="MQW3265" s="36"/>
      <c r="MQX3265" s="36"/>
      <c r="MQY3265" s="36"/>
      <c r="MQZ3265" s="36"/>
      <c r="MRA3265" s="36"/>
      <c r="MRB3265" s="36"/>
      <c r="MRC3265" s="36"/>
      <c r="MRD3265" s="36"/>
      <c r="MRE3265" s="36"/>
      <c r="MRF3265" s="12"/>
      <c r="MRG3265" s="12"/>
      <c r="MRH3265" s="12"/>
      <c r="MRI3265" s="53"/>
      <c r="MRK3265" s="41"/>
      <c r="MRL3265" s="40"/>
      <c r="MRM3265" s="44"/>
      <c r="MRN3265" s="62"/>
      <c r="MRO3265" s="56"/>
      <c r="MRP3265" s="60"/>
      <c r="MRQ3265" s="60"/>
      <c r="MRR3265" s="60"/>
      <c r="MRS3265" s="60"/>
      <c r="MRT3265" s="46"/>
      <c r="MRU3265" s="65"/>
      <c r="MRV3265" s="19"/>
      <c r="MRW3265" s="48"/>
      <c r="MRX3265" s="41"/>
      <c r="MRY3265" s="44"/>
      <c r="MRZ3265" s="18"/>
      <c r="MSA3265" s="16"/>
      <c r="MSB3265" s="36"/>
      <c r="MSC3265" s="36"/>
      <c r="MSD3265" s="36"/>
      <c r="MSE3265" s="36"/>
      <c r="MSF3265" s="36"/>
      <c r="MSG3265" s="36"/>
      <c r="MSH3265" s="36"/>
      <c r="MSI3265" s="36"/>
      <c r="MSJ3265" s="36"/>
      <c r="MSK3265" s="36"/>
      <c r="MSL3265" s="36"/>
      <c r="MSM3265" s="36"/>
      <c r="MSN3265" s="36"/>
      <c r="MSO3265" s="12"/>
      <c r="MSP3265" s="12"/>
      <c r="MSQ3265" s="12"/>
      <c r="MSR3265" s="53"/>
      <c r="MST3265" s="41"/>
      <c r="MSU3265" s="40"/>
      <c r="MSV3265" s="44"/>
      <c r="MSW3265" s="62"/>
      <c r="MSX3265" s="56"/>
      <c r="MSY3265" s="60"/>
      <c r="MSZ3265" s="60"/>
      <c r="MTA3265" s="60"/>
      <c r="MTB3265" s="60"/>
      <c r="MTC3265" s="46"/>
      <c r="MTD3265" s="65"/>
      <c r="MTE3265" s="19"/>
      <c r="MTF3265" s="48"/>
      <c r="MTG3265" s="41"/>
      <c r="MTH3265" s="44"/>
      <c r="MTI3265" s="18"/>
      <c r="MTJ3265" s="16"/>
      <c r="MTK3265" s="36"/>
      <c r="MTL3265" s="36"/>
      <c r="MTM3265" s="36"/>
      <c r="MTN3265" s="36"/>
      <c r="MTO3265" s="36"/>
      <c r="MTP3265" s="36"/>
      <c r="MTQ3265" s="36"/>
      <c r="MTR3265" s="36"/>
      <c r="MTS3265" s="36"/>
      <c r="MTT3265" s="36"/>
      <c r="MTU3265" s="36"/>
      <c r="MTV3265" s="36"/>
      <c r="MTW3265" s="36"/>
      <c r="MTX3265" s="12"/>
      <c r="MTY3265" s="12"/>
      <c r="MTZ3265" s="12"/>
      <c r="MUA3265" s="53"/>
      <c r="MUC3265" s="41"/>
      <c r="MUD3265" s="40"/>
      <c r="MUE3265" s="44"/>
      <c r="MUF3265" s="62"/>
      <c r="MUG3265" s="56"/>
      <c r="MUH3265" s="60"/>
      <c r="MUI3265" s="60"/>
      <c r="MUJ3265" s="60"/>
      <c r="MUK3265" s="60"/>
      <c r="MUL3265" s="46"/>
      <c r="MUM3265" s="65"/>
      <c r="MUN3265" s="19"/>
      <c r="MUO3265" s="48"/>
      <c r="MUP3265" s="41"/>
      <c r="MUQ3265" s="44"/>
      <c r="MUR3265" s="18"/>
      <c r="MUS3265" s="16"/>
      <c r="MUT3265" s="36"/>
      <c r="MUU3265" s="36"/>
      <c r="MUV3265" s="36"/>
      <c r="MUW3265" s="36"/>
      <c r="MUX3265" s="36"/>
      <c r="MUY3265" s="36"/>
      <c r="MUZ3265" s="36"/>
      <c r="MVA3265" s="36"/>
      <c r="MVB3265" s="36"/>
      <c r="MVC3265" s="36"/>
      <c r="MVD3265" s="36"/>
      <c r="MVE3265" s="36"/>
      <c r="MVF3265" s="36"/>
      <c r="MVG3265" s="12"/>
      <c r="MVH3265" s="12"/>
      <c r="MVI3265" s="12"/>
      <c r="MVJ3265" s="53"/>
      <c r="MVL3265" s="41"/>
      <c r="MVM3265" s="40"/>
      <c r="MVN3265" s="44"/>
      <c r="MVO3265" s="62"/>
      <c r="MVP3265" s="56"/>
      <c r="MVQ3265" s="60"/>
      <c r="MVR3265" s="60"/>
      <c r="MVS3265" s="60"/>
      <c r="MVT3265" s="60"/>
      <c r="MVU3265" s="46"/>
      <c r="MVV3265" s="65"/>
      <c r="MVW3265" s="19"/>
      <c r="MVX3265" s="48"/>
      <c r="MVY3265" s="41"/>
      <c r="MVZ3265" s="44"/>
      <c r="MWA3265" s="18"/>
      <c r="MWB3265" s="16"/>
      <c r="MWC3265" s="36"/>
      <c r="MWD3265" s="36"/>
      <c r="MWE3265" s="36"/>
      <c r="MWF3265" s="36"/>
      <c r="MWG3265" s="36"/>
      <c r="MWH3265" s="36"/>
      <c r="MWI3265" s="36"/>
      <c r="MWJ3265" s="36"/>
      <c r="MWK3265" s="36"/>
      <c r="MWL3265" s="36"/>
      <c r="MWM3265" s="36"/>
      <c r="MWN3265" s="36"/>
      <c r="MWO3265" s="36"/>
      <c r="MWP3265" s="12"/>
      <c r="MWQ3265" s="12"/>
      <c r="MWR3265" s="12"/>
      <c r="MWS3265" s="53"/>
      <c r="MWU3265" s="41"/>
      <c r="MWV3265" s="40"/>
      <c r="MWW3265" s="44"/>
      <c r="MWX3265" s="62"/>
      <c r="MWY3265" s="56"/>
      <c r="MWZ3265" s="60"/>
      <c r="MXA3265" s="60"/>
      <c r="MXB3265" s="60"/>
      <c r="MXC3265" s="60"/>
      <c r="MXD3265" s="46"/>
      <c r="MXE3265" s="65"/>
      <c r="MXF3265" s="19"/>
      <c r="MXG3265" s="48"/>
      <c r="MXH3265" s="41"/>
      <c r="MXI3265" s="44"/>
      <c r="MXJ3265" s="18"/>
      <c r="MXK3265" s="16"/>
      <c r="MXL3265" s="36"/>
      <c r="MXM3265" s="36"/>
      <c r="MXN3265" s="36"/>
      <c r="MXO3265" s="36"/>
      <c r="MXP3265" s="36"/>
      <c r="MXQ3265" s="36"/>
      <c r="MXR3265" s="36"/>
      <c r="MXS3265" s="36"/>
      <c r="MXT3265" s="36"/>
      <c r="MXU3265" s="36"/>
      <c r="MXV3265" s="36"/>
      <c r="MXW3265" s="36"/>
      <c r="MXX3265" s="36"/>
      <c r="MXY3265" s="12"/>
      <c r="MXZ3265" s="12"/>
      <c r="MYA3265" s="12"/>
      <c r="MYB3265" s="53"/>
      <c r="MYD3265" s="41"/>
      <c r="MYE3265" s="40"/>
      <c r="MYF3265" s="44"/>
      <c r="MYG3265" s="62"/>
      <c r="MYH3265" s="56"/>
      <c r="MYI3265" s="60"/>
      <c r="MYJ3265" s="60"/>
      <c r="MYK3265" s="60"/>
      <c r="MYL3265" s="60"/>
      <c r="MYM3265" s="46"/>
      <c r="MYN3265" s="65"/>
      <c r="MYO3265" s="19"/>
      <c r="MYP3265" s="48"/>
      <c r="MYQ3265" s="41"/>
      <c r="MYR3265" s="44"/>
      <c r="MYS3265" s="18"/>
      <c r="MYT3265" s="16"/>
      <c r="MYU3265" s="36"/>
      <c r="MYV3265" s="36"/>
      <c r="MYW3265" s="36"/>
      <c r="MYX3265" s="36"/>
      <c r="MYY3265" s="36"/>
      <c r="MYZ3265" s="36"/>
      <c r="MZA3265" s="36"/>
      <c r="MZB3265" s="36"/>
      <c r="MZC3265" s="36"/>
      <c r="MZD3265" s="36"/>
      <c r="MZE3265" s="36"/>
      <c r="MZF3265" s="36"/>
      <c r="MZG3265" s="36"/>
      <c r="MZH3265" s="12"/>
      <c r="MZI3265" s="12"/>
      <c r="MZJ3265" s="12"/>
      <c r="MZK3265" s="53"/>
      <c r="MZM3265" s="41"/>
      <c r="MZN3265" s="40"/>
      <c r="MZO3265" s="44"/>
      <c r="MZP3265" s="62"/>
      <c r="MZQ3265" s="56"/>
      <c r="MZR3265" s="60"/>
      <c r="MZS3265" s="60"/>
      <c r="MZT3265" s="60"/>
      <c r="MZU3265" s="60"/>
      <c r="MZV3265" s="46"/>
      <c r="MZW3265" s="65"/>
      <c r="MZX3265" s="19"/>
      <c r="MZY3265" s="48"/>
      <c r="MZZ3265" s="41"/>
      <c r="NAA3265" s="44"/>
      <c r="NAB3265" s="18"/>
      <c r="NAC3265" s="16"/>
      <c r="NAD3265" s="36"/>
      <c r="NAE3265" s="36"/>
      <c r="NAF3265" s="36"/>
      <c r="NAG3265" s="36"/>
      <c r="NAH3265" s="36"/>
      <c r="NAI3265" s="36"/>
      <c r="NAJ3265" s="36"/>
      <c r="NAK3265" s="36"/>
      <c r="NAL3265" s="36"/>
      <c r="NAM3265" s="36"/>
      <c r="NAN3265" s="36"/>
      <c r="NAO3265" s="36"/>
      <c r="NAP3265" s="36"/>
      <c r="NAQ3265" s="12"/>
      <c r="NAR3265" s="12"/>
      <c r="NAS3265" s="12"/>
      <c r="NAT3265" s="53"/>
      <c r="NAV3265" s="41"/>
      <c r="NAW3265" s="40"/>
      <c r="NAX3265" s="44"/>
      <c r="NAY3265" s="62"/>
      <c r="NAZ3265" s="56"/>
      <c r="NBA3265" s="60"/>
      <c r="NBB3265" s="60"/>
      <c r="NBC3265" s="60"/>
      <c r="NBD3265" s="60"/>
      <c r="NBE3265" s="46"/>
      <c r="NBF3265" s="65"/>
      <c r="NBG3265" s="19"/>
      <c r="NBH3265" s="48"/>
      <c r="NBI3265" s="41"/>
      <c r="NBJ3265" s="44"/>
      <c r="NBK3265" s="18"/>
      <c r="NBL3265" s="16"/>
      <c r="NBM3265" s="36"/>
      <c r="NBN3265" s="36"/>
      <c r="NBO3265" s="36"/>
      <c r="NBP3265" s="36"/>
      <c r="NBQ3265" s="36"/>
      <c r="NBR3265" s="36"/>
      <c r="NBS3265" s="36"/>
      <c r="NBT3265" s="36"/>
      <c r="NBU3265" s="36"/>
      <c r="NBV3265" s="36"/>
      <c r="NBW3265" s="36"/>
      <c r="NBX3265" s="36"/>
      <c r="NBY3265" s="36"/>
      <c r="NBZ3265" s="12"/>
      <c r="NCA3265" s="12"/>
      <c r="NCB3265" s="12"/>
      <c r="NCC3265" s="53"/>
      <c r="NCE3265" s="41"/>
      <c r="NCF3265" s="40"/>
      <c r="NCG3265" s="44"/>
      <c r="NCH3265" s="62"/>
      <c r="NCI3265" s="56"/>
      <c r="NCJ3265" s="60"/>
      <c r="NCK3265" s="60"/>
      <c r="NCL3265" s="60"/>
      <c r="NCM3265" s="60"/>
      <c r="NCN3265" s="46"/>
      <c r="NCO3265" s="65"/>
      <c r="NCP3265" s="19"/>
      <c r="NCQ3265" s="48"/>
      <c r="NCR3265" s="41"/>
      <c r="NCS3265" s="44"/>
      <c r="NCT3265" s="18"/>
      <c r="NCU3265" s="16"/>
      <c r="NCV3265" s="36"/>
      <c r="NCW3265" s="36"/>
      <c r="NCX3265" s="36"/>
      <c r="NCY3265" s="36"/>
      <c r="NCZ3265" s="36"/>
      <c r="NDA3265" s="36"/>
      <c r="NDB3265" s="36"/>
      <c r="NDC3265" s="36"/>
      <c r="NDD3265" s="36"/>
      <c r="NDE3265" s="36"/>
      <c r="NDF3265" s="36"/>
      <c r="NDG3265" s="36"/>
      <c r="NDH3265" s="36"/>
      <c r="NDI3265" s="12"/>
      <c r="NDJ3265" s="12"/>
      <c r="NDK3265" s="12"/>
      <c r="NDL3265" s="53"/>
      <c r="NDN3265" s="41"/>
      <c r="NDO3265" s="40"/>
      <c r="NDP3265" s="44"/>
      <c r="NDQ3265" s="62"/>
      <c r="NDR3265" s="56"/>
      <c r="NDS3265" s="60"/>
      <c r="NDT3265" s="60"/>
      <c r="NDU3265" s="60"/>
      <c r="NDV3265" s="60"/>
      <c r="NDW3265" s="46"/>
      <c r="NDX3265" s="65"/>
      <c r="NDY3265" s="19"/>
      <c r="NDZ3265" s="48"/>
      <c r="NEA3265" s="41"/>
      <c r="NEB3265" s="44"/>
      <c r="NEC3265" s="18"/>
      <c r="NED3265" s="16"/>
      <c r="NEE3265" s="36"/>
      <c r="NEF3265" s="36"/>
      <c r="NEG3265" s="36"/>
      <c r="NEH3265" s="36"/>
      <c r="NEI3265" s="36"/>
      <c r="NEJ3265" s="36"/>
      <c r="NEK3265" s="36"/>
      <c r="NEL3265" s="36"/>
      <c r="NEM3265" s="36"/>
      <c r="NEN3265" s="36"/>
      <c r="NEO3265" s="36"/>
      <c r="NEP3265" s="36"/>
      <c r="NEQ3265" s="36"/>
      <c r="NER3265" s="12"/>
      <c r="NES3265" s="12"/>
      <c r="NET3265" s="12"/>
      <c r="NEU3265" s="53"/>
      <c r="NEW3265" s="41"/>
      <c r="NEX3265" s="40"/>
      <c r="NEY3265" s="44"/>
      <c r="NEZ3265" s="62"/>
      <c r="NFA3265" s="56"/>
      <c r="NFB3265" s="60"/>
      <c r="NFC3265" s="60"/>
      <c r="NFD3265" s="60"/>
      <c r="NFE3265" s="60"/>
      <c r="NFF3265" s="46"/>
      <c r="NFG3265" s="65"/>
      <c r="NFH3265" s="19"/>
      <c r="NFI3265" s="48"/>
      <c r="NFJ3265" s="41"/>
      <c r="NFK3265" s="44"/>
      <c r="NFL3265" s="18"/>
      <c r="NFM3265" s="16"/>
      <c r="NFN3265" s="36"/>
      <c r="NFO3265" s="36"/>
      <c r="NFP3265" s="36"/>
      <c r="NFQ3265" s="36"/>
      <c r="NFR3265" s="36"/>
      <c r="NFS3265" s="36"/>
      <c r="NFT3265" s="36"/>
      <c r="NFU3265" s="36"/>
      <c r="NFV3265" s="36"/>
      <c r="NFW3265" s="36"/>
      <c r="NFX3265" s="36"/>
      <c r="NFY3265" s="36"/>
      <c r="NFZ3265" s="36"/>
      <c r="NGA3265" s="12"/>
      <c r="NGB3265" s="12"/>
      <c r="NGC3265" s="12"/>
      <c r="NGD3265" s="53"/>
      <c r="NGF3265" s="41"/>
      <c r="NGG3265" s="40"/>
      <c r="NGH3265" s="44"/>
      <c r="NGI3265" s="62"/>
      <c r="NGJ3265" s="56"/>
      <c r="NGK3265" s="60"/>
      <c r="NGL3265" s="60"/>
      <c r="NGM3265" s="60"/>
      <c r="NGN3265" s="60"/>
      <c r="NGO3265" s="46"/>
      <c r="NGP3265" s="65"/>
      <c r="NGQ3265" s="19"/>
      <c r="NGR3265" s="48"/>
      <c r="NGS3265" s="41"/>
      <c r="NGT3265" s="44"/>
      <c r="NGU3265" s="18"/>
      <c r="NGV3265" s="16"/>
      <c r="NGW3265" s="36"/>
      <c r="NGX3265" s="36"/>
      <c r="NGY3265" s="36"/>
      <c r="NGZ3265" s="36"/>
      <c r="NHA3265" s="36"/>
      <c r="NHB3265" s="36"/>
      <c r="NHC3265" s="36"/>
      <c r="NHD3265" s="36"/>
      <c r="NHE3265" s="36"/>
      <c r="NHF3265" s="36"/>
      <c r="NHG3265" s="36"/>
      <c r="NHH3265" s="36"/>
      <c r="NHI3265" s="36"/>
      <c r="NHJ3265" s="12"/>
      <c r="NHK3265" s="12"/>
      <c r="NHL3265" s="12"/>
      <c r="NHM3265" s="53"/>
      <c r="NHO3265" s="41"/>
      <c r="NHP3265" s="40"/>
      <c r="NHQ3265" s="44"/>
      <c r="NHR3265" s="62"/>
      <c r="NHS3265" s="56"/>
      <c r="NHT3265" s="60"/>
      <c r="NHU3265" s="60"/>
      <c r="NHV3265" s="60"/>
      <c r="NHW3265" s="60"/>
      <c r="NHX3265" s="46"/>
      <c r="NHY3265" s="65"/>
      <c r="NHZ3265" s="19"/>
      <c r="NIA3265" s="48"/>
      <c r="NIB3265" s="41"/>
      <c r="NIC3265" s="44"/>
      <c r="NID3265" s="18"/>
      <c r="NIE3265" s="16"/>
      <c r="NIF3265" s="36"/>
      <c r="NIG3265" s="36"/>
      <c r="NIH3265" s="36"/>
      <c r="NII3265" s="36"/>
      <c r="NIJ3265" s="36"/>
      <c r="NIK3265" s="36"/>
      <c r="NIL3265" s="36"/>
      <c r="NIM3265" s="36"/>
      <c r="NIN3265" s="36"/>
      <c r="NIO3265" s="36"/>
      <c r="NIP3265" s="36"/>
      <c r="NIQ3265" s="36"/>
      <c r="NIR3265" s="36"/>
      <c r="NIS3265" s="12"/>
      <c r="NIT3265" s="12"/>
      <c r="NIU3265" s="12"/>
      <c r="NIV3265" s="53"/>
      <c r="NIX3265" s="41"/>
      <c r="NIY3265" s="40"/>
      <c r="NIZ3265" s="44"/>
      <c r="NJA3265" s="62"/>
      <c r="NJB3265" s="56"/>
      <c r="NJC3265" s="60"/>
      <c r="NJD3265" s="60"/>
      <c r="NJE3265" s="60"/>
      <c r="NJF3265" s="60"/>
      <c r="NJG3265" s="46"/>
      <c r="NJH3265" s="65"/>
      <c r="NJI3265" s="19"/>
      <c r="NJJ3265" s="48"/>
      <c r="NJK3265" s="41"/>
      <c r="NJL3265" s="44"/>
      <c r="NJM3265" s="18"/>
      <c r="NJN3265" s="16"/>
      <c r="NJO3265" s="36"/>
      <c r="NJP3265" s="36"/>
      <c r="NJQ3265" s="36"/>
      <c r="NJR3265" s="36"/>
      <c r="NJS3265" s="36"/>
      <c r="NJT3265" s="36"/>
      <c r="NJU3265" s="36"/>
      <c r="NJV3265" s="36"/>
      <c r="NJW3265" s="36"/>
      <c r="NJX3265" s="36"/>
      <c r="NJY3265" s="36"/>
      <c r="NJZ3265" s="36"/>
      <c r="NKA3265" s="36"/>
      <c r="NKB3265" s="12"/>
      <c r="NKC3265" s="12"/>
      <c r="NKD3265" s="12"/>
      <c r="NKE3265" s="53"/>
      <c r="NKG3265" s="41"/>
      <c r="NKH3265" s="40"/>
      <c r="NKI3265" s="44"/>
      <c r="NKJ3265" s="62"/>
      <c r="NKK3265" s="56"/>
      <c r="NKL3265" s="60"/>
      <c r="NKM3265" s="60"/>
      <c r="NKN3265" s="60"/>
      <c r="NKO3265" s="60"/>
      <c r="NKP3265" s="46"/>
      <c r="NKQ3265" s="65"/>
      <c r="NKR3265" s="19"/>
      <c r="NKS3265" s="48"/>
      <c r="NKT3265" s="41"/>
      <c r="NKU3265" s="44"/>
      <c r="NKV3265" s="18"/>
      <c r="NKW3265" s="16"/>
      <c r="NKX3265" s="36"/>
      <c r="NKY3265" s="36"/>
      <c r="NKZ3265" s="36"/>
      <c r="NLA3265" s="36"/>
      <c r="NLB3265" s="36"/>
      <c r="NLC3265" s="36"/>
      <c r="NLD3265" s="36"/>
      <c r="NLE3265" s="36"/>
      <c r="NLF3265" s="36"/>
      <c r="NLG3265" s="36"/>
      <c r="NLH3265" s="36"/>
      <c r="NLI3265" s="36"/>
      <c r="NLJ3265" s="36"/>
      <c r="NLK3265" s="12"/>
      <c r="NLL3265" s="12"/>
      <c r="NLM3265" s="12"/>
      <c r="NLN3265" s="53"/>
      <c r="NLP3265" s="41"/>
      <c r="NLQ3265" s="40"/>
      <c r="NLR3265" s="44"/>
      <c r="NLS3265" s="62"/>
      <c r="NLT3265" s="56"/>
      <c r="NLU3265" s="60"/>
      <c r="NLV3265" s="60"/>
      <c r="NLW3265" s="60"/>
      <c r="NLX3265" s="60"/>
      <c r="NLY3265" s="46"/>
      <c r="NLZ3265" s="65"/>
      <c r="NMA3265" s="19"/>
      <c r="NMB3265" s="48"/>
      <c r="NMC3265" s="41"/>
      <c r="NMD3265" s="44"/>
      <c r="NME3265" s="18"/>
      <c r="NMF3265" s="16"/>
      <c r="NMG3265" s="36"/>
      <c r="NMH3265" s="36"/>
      <c r="NMI3265" s="36"/>
      <c r="NMJ3265" s="36"/>
      <c r="NMK3265" s="36"/>
      <c r="NML3265" s="36"/>
      <c r="NMM3265" s="36"/>
      <c r="NMN3265" s="36"/>
      <c r="NMO3265" s="36"/>
      <c r="NMP3265" s="36"/>
      <c r="NMQ3265" s="36"/>
      <c r="NMR3265" s="36"/>
      <c r="NMS3265" s="36"/>
      <c r="NMT3265" s="12"/>
      <c r="NMU3265" s="12"/>
      <c r="NMV3265" s="12"/>
      <c r="NMW3265" s="53"/>
      <c r="NMY3265" s="41"/>
      <c r="NMZ3265" s="40"/>
      <c r="NNA3265" s="44"/>
      <c r="NNB3265" s="62"/>
      <c r="NNC3265" s="56"/>
      <c r="NND3265" s="60"/>
      <c r="NNE3265" s="60"/>
      <c r="NNF3265" s="60"/>
      <c r="NNG3265" s="60"/>
      <c r="NNH3265" s="46"/>
      <c r="NNI3265" s="65"/>
      <c r="NNJ3265" s="19"/>
      <c r="NNK3265" s="48"/>
      <c r="NNL3265" s="41"/>
      <c r="NNM3265" s="44"/>
      <c r="NNN3265" s="18"/>
      <c r="NNO3265" s="16"/>
      <c r="NNP3265" s="36"/>
      <c r="NNQ3265" s="36"/>
      <c r="NNR3265" s="36"/>
      <c r="NNS3265" s="36"/>
      <c r="NNT3265" s="36"/>
      <c r="NNU3265" s="36"/>
      <c r="NNV3265" s="36"/>
      <c r="NNW3265" s="36"/>
      <c r="NNX3265" s="36"/>
      <c r="NNY3265" s="36"/>
      <c r="NNZ3265" s="36"/>
      <c r="NOA3265" s="36"/>
      <c r="NOB3265" s="36"/>
      <c r="NOC3265" s="12"/>
      <c r="NOD3265" s="12"/>
      <c r="NOE3265" s="12"/>
      <c r="NOF3265" s="53"/>
      <c r="NOH3265" s="41"/>
      <c r="NOI3265" s="40"/>
      <c r="NOJ3265" s="44"/>
      <c r="NOK3265" s="62"/>
      <c r="NOL3265" s="56"/>
      <c r="NOM3265" s="60"/>
      <c r="NON3265" s="60"/>
      <c r="NOO3265" s="60"/>
      <c r="NOP3265" s="60"/>
      <c r="NOQ3265" s="46"/>
      <c r="NOR3265" s="65"/>
      <c r="NOS3265" s="19"/>
      <c r="NOT3265" s="48"/>
      <c r="NOU3265" s="41"/>
      <c r="NOV3265" s="44"/>
      <c r="NOW3265" s="18"/>
      <c r="NOX3265" s="16"/>
      <c r="NOY3265" s="36"/>
      <c r="NOZ3265" s="36"/>
      <c r="NPA3265" s="36"/>
      <c r="NPB3265" s="36"/>
      <c r="NPC3265" s="36"/>
      <c r="NPD3265" s="36"/>
      <c r="NPE3265" s="36"/>
      <c r="NPF3265" s="36"/>
      <c r="NPG3265" s="36"/>
      <c r="NPH3265" s="36"/>
      <c r="NPI3265" s="36"/>
      <c r="NPJ3265" s="36"/>
      <c r="NPK3265" s="36"/>
      <c r="NPL3265" s="12"/>
      <c r="NPM3265" s="12"/>
      <c r="NPN3265" s="12"/>
      <c r="NPO3265" s="53"/>
      <c r="NPQ3265" s="41"/>
      <c r="NPR3265" s="40"/>
      <c r="NPS3265" s="44"/>
      <c r="NPT3265" s="62"/>
      <c r="NPU3265" s="56"/>
      <c r="NPV3265" s="60"/>
      <c r="NPW3265" s="60"/>
      <c r="NPX3265" s="60"/>
      <c r="NPY3265" s="60"/>
      <c r="NPZ3265" s="46"/>
      <c r="NQA3265" s="65"/>
      <c r="NQB3265" s="19"/>
      <c r="NQC3265" s="48"/>
      <c r="NQD3265" s="41"/>
      <c r="NQE3265" s="44"/>
      <c r="NQF3265" s="18"/>
      <c r="NQG3265" s="16"/>
      <c r="NQH3265" s="36"/>
      <c r="NQI3265" s="36"/>
      <c r="NQJ3265" s="36"/>
      <c r="NQK3265" s="36"/>
      <c r="NQL3265" s="36"/>
      <c r="NQM3265" s="36"/>
      <c r="NQN3265" s="36"/>
      <c r="NQO3265" s="36"/>
      <c r="NQP3265" s="36"/>
      <c r="NQQ3265" s="36"/>
      <c r="NQR3265" s="36"/>
      <c r="NQS3265" s="36"/>
      <c r="NQT3265" s="36"/>
      <c r="NQU3265" s="12"/>
      <c r="NQV3265" s="12"/>
      <c r="NQW3265" s="12"/>
      <c r="NQX3265" s="53"/>
      <c r="NQZ3265" s="41"/>
      <c r="NRA3265" s="40"/>
      <c r="NRB3265" s="44"/>
      <c r="NRC3265" s="62"/>
      <c r="NRD3265" s="56"/>
      <c r="NRE3265" s="60"/>
      <c r="NRF3265" s="60"/>
      <c r="NRG3265" s="60"/>
      <c r="NRH3265" s="60"/>
      <c r="NRI3265" s="46"/>
      <c r="NRJ3265" s="65"/>
      <c r="NRK3265" s="19"/>
      <c r="NRL3265" s="48"/>
      <c r="NRM3265" s="41"/>
      <c r="NRN3265" s="44"/>
      <c r="NRO3265" s="18"/>
      <c r="NRP3265" s="16"/>
      <c r="NRQ3265" s="36"/>
      <c r="NRR3265" s="36"/>
      <c r="NRS3265" s="36"/>
      <c r="NRT3265" s="36"/>
      <c r="NRU3265" s="36"/>
      <c r="NRV3265" s="36"/>
      <c r="NRW3265" s="36"/>
      <c r="NRX3265" s="36"/>
      <c r="NRY3265" s="36"/>
      <c r="NRZ3265" s="36"/>
      <c r="NSA3265" s="36"/>
      <c r="NSB3265" s="36"/>
      <c r="NSC3265" s="36"/>
      <c r="NSD3265" s="12"/>
      <c r="NSE3265" s="12"/>
      <c r="NSF3265" s="12"/>
      <c r="NSG3265" s="53"/>
      <c r="NSI3265" s="41"/>
      <c r="NSJ3265" s="40"/>
      <c r="NSK3265" s="44"/>
      <c r="NSL3265" s="62"/>
      <c r="NSM3265" s="56"/>
      <c r="NSN3265" s="60"/>
      <c r="NSO3265" s="60"/>
      <c r="NSP3265" s="60"/>
      <c r="NSQ3265" s="60"/>
      <c r="NSR3265" s="46"/>
      <c r="NSS3265" s="65"/>
      <c r="NST3265" s="19"/>
      <c r="NSU3265" s="48"/>
      <c r="NSV3265" s="41"/>
      <c r="NSW3265" s="44"/>
      <c r="NSX3265" s="18"/>
      <c r="NSY3265" s="16"/>
      <c r="NSZ3265" s="36"/>
      <c r="NTA3265" s="36"/>
      <c r="NTB3265" s="36"/>
      <c r="NTC3265" s="36"/>
      <c r="NTD3265" s="36"/>
      <c r="NTE3265" s="36"/>
      <c r="NTF3265" s="36"/>
      <c r="NTG3265" s="36"/>
      <c r="NTH3265" s="36"/>
      <c r="NTI3265" s="36"/>
      <c r="NTJ3265" s="36"/>
      <c r="NTK3265" s="36"/>
      <c r="NTL3265" s="36"/>
      <c r="NTM3265" s="12"/>
      <c r="NTN3265" s="12"/>
      <c r="NTO3265" s="12"/>
      <c r="NTP3265" s="53"/>
      <c r="NTR3265" s="41"/>
      <c r="NTS3265" s="40"/>
      <c r="NTT3265" s="44"/>
      <c r="NTU3265" s="62"/>
      <c r="NTV3265" s="56"/>
      <c r="NTW3265" s="60"/>
      <c r="NTX3265" s="60"/>
      <c r="NTY3265" s="60"/>
      <c r="NTZ3265" s="60"/>
      <c r="NUA3265" s="46"/>
      <c r="NUB3265" s="65"/>
      <c r="NUC3265" s="19"/>
      <c r="NUD3265" s="48"/>
      <c r="NUE3265" s="41"/>
      <c r="NUF3265" s="44"/>
      <c r="NUG3265" s="18"/>
      <c r="NUH3265" s="16"/>
      <c r="NUI3265" s="36"/>
      <c r="NUJ3265" s="36"/>
      <c r="NUK3265" s="36"/>
      <c r="NUL3265" s="36"/>
      <c r="NUM3265" s="36"/>
      <c r="NUN3265" s="36"/>
      <c r="NUO3265" s="36"/>
      <c r="NUP3265" s="36"/>
      <c r="NUQ3265" s="36"/>
      <c r="NUR3265" s="36"/>
      <c r="NUS3265" s="36"/>
      <c r="NUT3265" s="36"/>
      <c r="NUU3265" s="36"/>
      <c r="NUV3265" s="12"/>
      <c r="NUW3265" s="12"/>
      <c r="NUX3265" s="12"/>
      <c r="NUY3265" s="53"/>
      <c r="NVA3265" s="41"/>
      <c r="NVB3265" s="40"/>
      <c r="NVC3265" s="44"/>
      <c r="NVD3265" s="62"/>
      <c r="NVE3265" s="56"/>
      <c r="NVF3265" s="60"/>
      <c r="NVG3265" s="60"/>
      <c r="NVH3265" s="60"/>
      <c r="NVI3265" s="60"/>
      <c r="NVJ3265" s="46"/>
      <c r="NVK3265" s="65"/>
      <c r="NVL3265" s="19"/>
      <c r="NVM3265" s="48"/>
      <c r="NVN3265" s="41"/>
      <c r="NVO3265" s="44"/>
      <c r="NVP3265" s="18"/>
      <c r="NVQ3265" s="16"/>
      <c r="NVR3265" s="36"/>
      <c r="NVS3265" s="36"/>
      <c r="NVT3265" s="36"/>
      <c r="NVU3265" s="36"/>
      <c r="NVV3265" s="36"/>
      <c r="NVW3265" s="36"/>
      <c r="NVX3265" s="36"/>
      <c r="NVY3265" s="36"/>
      <c r="NVZ3265" s="36"/>
      <c r="NWA3265" s="36"/>
      <c r="NWB3265" s="36"/>
      <c r="NWC3265" s="36"/>
      <c r="NWD3265" s="36"/>
      <c r="NWE3265" s="12"/>
      <c r="NWF3265" s="12"/>
      <c r="NWG3265" s="12"/>
      <c r="NWH3265" s="53"/>
      <c r="NWJ3265" s="41"/>
      <c r="NWK3265" s="40"/>
      <c r="NWL3265" s="44"/>
      <c r="NWM3265" s="62"/>
      <c r="NWN3265" s="56"/>
      <c r="NWO3265" s="60"/>
      <c r="NWP3265" s="60"/>
      <c r="NWQ3265" s="60"/>
      <c r="NWR3265" s="60"/>
      <c r="NWS3265" s="46"/>
      <c r="NWT3265" s="65"/>
      <c r="NWU3265" s="19"/>
      <c r="NWV3265" s="48"/>
      <c r="NWW3265" s="41"/>
      <c r="NWX3265" s="44"/>
      <c r="NWY3265" s="18"/>
      <c r="NWZ3265" s="16"/>
      <c r="NXA3265" s="36"/>
      <c r="NXB3265" s="36"/>
      <c r="NXC3265" s="36"/>
      <c r="NXD3265" s="36"/>
      <c r="NXE3265" s="36"/>
      <c r="NXF3265" s="36"/>
      <c r="NXG3265" s="36"/>
      <c r="NXH3265" s="36"/>
      <c r="NXI3265" s="36"/>
      <c r="NXJ3265" s="36"/>
      <c r="NXK3265" s="36"/>
      <c r="NXL3265" s="36"/>
      <c r="NXM3265" s="36"/>
      <c r="NXN3265" s="12"/>
      <c r="NXO3265" s="12"/>
      <c r="NXP3265" s="12"/>
      <c r="NXQ3265" s="53"/>
      <c r="NXS3265" s="41"/>
      <c r="NXT3265" s="40"/>
      <c r="NXU3265" s="44"/>
      <c r="NXV3265" s="62"/>
      <c r="NXW3265" s="56"/>
      <c r="NXX3265" s="60"/>
      <c r="NXY3265" s="60"/>
      <c r="NXZ3265" s="60"/>
      <c r="NYA3265" s="60"/>
      <c r="NYB3265" s="46"/>
      <c r="NYC3265" s="65"/>
      <c r="NYD3265" s="19"/>
      <c r="NYE3265" s="48"/>
      <c r="NYF3265" s="41"/>
      <c r="NYG3265" s="44"/>
      <c r="NYH3265" s="18"/>
      <c r="NYI3265" s="16"/>
      <c r="NYJ3265" s="36"/>
      <c r="NYK3265" s="36"/>
      <c r="NYL3265" s="36"/>
      <c r="NYM3265" s="36"/>
      <c r="NYN3265" s="36"/>
      <c r="NYO3265" s="36"/>
      <c r="NYP3265" s="36"/>
      <c r="NYQ3265" s="36"/>
      <c r="NYR3265" s="36"/>
      <c r="NYS3265" s="36"/>
      <c r="NYT3265" s="36"/>
      <c r="NYU3265" s="36"/>
      <c r="NYV3265" s="36"/>
      <c r="NYW3265" s="12"/>
      <c r="NYX3265" s="12"/>
      <c r="NYY3265" s="12"/>
      <c r="NYZ3265" s="53"/>
      <c r="NZB3265" s="41"/>
      <c r="NZC3265" s="40"/>
      <c r="NZD3265" s="44"/>
      <c r="NZE3265" s="62"/>
      <c r="NZF3265" s="56"/>
      <c r="NZG3265" s="60"/>
      <c r="NZH3265" s="60"/>
      <c r="NZI3265" s="60"/>
      <c r="NZJ3265" s="60"/>
      <c r="NZK3265" s="46"/>
      <c r="NZL3265" s="65"/>
      <c r="NZM3265" s="19"/>
      <c r="NZN3265" s="48"/>
      <c r="NZO3265" s="41"/>
      <c r="NZP3265" s="44"/>
      <c r="NZQ3265" s="18"/>
      <c r="NZR3265" s="16"/>
      <c r="NZS3265" s="36"/>
      <c r="NZT3265" s="36"/>
      <c r="NZU3265" s="36"/>
      <c r="NZV3265" s="36"/>
      <c r="NZW3265" s="36"/>
      <c r="NZX3265" s="36"/>
      <c r="NZY3265" s="36"/>
      <c r="NZZ3265" s="36"/>
      <c r="OAA3265" s="36"/>
      <c r="OAB3265" s="36"/>
      <c r="OAC3265" s="36"/>
      <c r="OAD3265" s="36"/>
      <c r="OAE3265" s="36"/>
      <c r="OAF3265" s="12"/>
      <c r="OAG3265" s="12"/>
      <c r="OAH3265" s="12"/>
      <c r="OAI3265" s="53"/>
      <c r="OAK3265" s="41"/>
      <c r="OAL3265" s="40"/>
      <c r="OAM3265" s="44"/>
      <c r="OAN3265" s="62"/>
      <c r="OAO3265" s="56"/>
      <c r="OAP3265" s="60"/>
      <c r="OAQ3265" s="60"/>
      <c r="OAR3265" s="60"/>
      <c r="OAS3265" s="60"/>
      <c r="OAT3265" s="46"/>
      <c r="OAU3265" s="65"/>
      <c r="OAV3265" s="19"/>
      <c r="OAW3265" s="48"/>
      <c r="OAX3265" s="41"/>
      <c r="OAY3265" s="44"/>
      <c r="OAZ3265" s="18"/>
      <c r="OBA3265" s="16"/>
      <c r="OBB3265" s="36"/>
      <c r="OBC3265" s="36"/>
      <c r="OBD3265" s="36"/>
      <c r="OBE3265" s="36"/>
      <c r="OBF3265" s="36"/>
      <c r="OBG3265" s="36"/>
      <c r="OBH3265" s="36"/>
      <c r="OBI3265" s="36"/>
      <c r="OBJ3265" s="36"/>
      <c r="OBK3265" s="36"/>
      <c r="OBL3265" s="36"/>
      <c r="OBM3265" s="36"/>
      <c r="OBN3265" s="36"/>
      <c r="OBO3265" s="12"/>
      <c r="OBP3265" s="12"/>
      <c r="OBQ3265" s="12"/>
      <c r="OBR3265" s="53"/>
      <c r="OBT3265" s="41"/>
      <c r="OBU3265" s="40"/>
      <c r="OBV3265" s="44"/>
      <c r="OBW3265" s="62"/>
      <c r="OBX3265" s="56"/>
      <c r="OBY3265" s="60"/>
      <c r="OBZ3265" s="60"/>
      <c r="OCA3265" s="60"/>
      <c r="OCB3265" s="60"/>
      <c r="OCC3265" s="46"/>
      <c r="OCD3265" s="65"/>
      <c r="OCE3265" s="19"/>
      <c r="OCF3265" s="48"/>
      <c r="OCG3265" s="41"/>
      <c r="OCH3265" s="44"/>
      <c r="OCI3265" s="18"/>
      <c r="OCJ3265" s="16"/>
      <c r="OCK3265" s="36"/>
      <c r="OCL3265" s="36"/>
      <c r="OCM3265" s="36"/>
      <c r="OCN3265" s="36"/>
      <c r="OCO3265" s="36"/>
      <c r="OCP3265" s="36"/>
      <c r="OCQ3265" s="36"/>
      <c r="OCR3265" s="36"/>
      <c r="OCS3265" s="36"/>
      <c r="OCT3265" s="36"/>
      <c r="OCU3265" s="36"/>
      <c r="OCV3265" s="36"/>
      <c r="OCW3265" s="36"/>
      <c r="OCX3265" s="12"/>
      <c r="OCY3265" s="12"/>
      <c r="OCZ3265" s="12"/>
      <c r="ODA3265" s="53"/>
      <c r="ODC3265" s="41"/>
      <c r="ODD3265" s="40"/>
      <c r="ODE3265" s="44"/>
      <c r="ODF3265" s="62"/>
      <c r="ODG3265" s="56"/>
      <c r="ODH3265" s="60"/>
      <c r="ODI3265" s="60"/>
      <c r="ODJ3265" s="60"/>
      <c r="ODK3265" s="60"/>
      <c r="ODL3265" s="46"/>
      <c r="ODM3265" s="65"/>
      <c r="ODN3265" s="19"/>
      <c r="ODO3265" s="48"/>
      <c r="ODP3265" s="41"/>
      <c r="ODQ3265" s="44"/>
      <c r="ODR3265" s="18"/>
      <c r="ODS3265" s="16"/>
      <c r="ODT3265" s="36"/>
      <c r="ODU3265" s="36"/>
      <c r="ODV3265" s="36"/>
      <c r="ODW3265" s="36"/>
      <c r="ODX3265" s="36"/>
      <c r="ODY3265" s="36"/>
      <c r="ODZ3265" s="36"/>
      <c r="OEA3265" s="36"/>
      <c r="OEB3265" s="36"/>
      <c r="OEC3265" s="36"/>
      <c r="OED3265" s="36"/>
      <c r="OEE3265" s="36"/>
      <c r="OEF3265" s="36"/>
      <c r="OEG3265" s="12"/>
      <c r="OEH3265" s="12"/>
      <c r="OEI3265" s="12"/>
      <c r="OEJ3265" s="53"/>
      <c r="OEL3265" s="41"/>
      <c r="OEM3265" s="40"/>
      <c r="OEN3265" s="44"/>
      <c r="OEO3265" s="62"/>
      <c r="OEP3265" s="56"/>
      <c r="OEQ3265" s="60"/>
      <c r="OER3265" s="60"/>
      <c r="OES3265" s="60"/>
      <c r="OET3265" s="60"/>
      <c r="OEU3265" s="46"/>
      <c r="OEV3265" s="65"/>
      <c r="OEW3265" s="19"/>
      <c r="OEX3265" s="48"/>
      <c r="OEY3265" s="41"/>
      <c r="OEZ3265" s="44"/>
      <c r="OFA3265" s="18"/>
      <c r="OFB3265" s="16"/>
      <c r="OFC3265" s="36"/>
      <c r="OFD3265" s="36"/>
      <c r="OFE3265" s="36"/>
      <c r="OFF3265" s="36"/>
      <c r="OFG3265" s="36"/>
      <c r="OFH3265" s="36"/>
      <c r="OFI3265" s="36"/>
      <c r="OFJ3265" s="36"/>
      <c r="OFK3265" s="36"/>
      <c r="OFL3265" s="36"/>
      <c r="OFM3265" s="36"/>
      <c r="OFN3265" s="36"/>
      <c r="OFO3265" s="36"/>
      <c r="OFP3265" s="12"/>
      <c r="OFQ3265" s="12"/>
      <c r="OFR3265" s="12"/>
      <c r="OFS3265" s="53"/>
      <c r="OFU3265" s="41"/>
      <c r="OFV3265" s="40"/>
      <c r="OFW3265" s="44"/>
      <c r="OFX3265" s="62"/>
      <c r="OFY3265" s="56"/>
      <c r="OFZ3265" s="60"/>
      <c r="OGA3265" s="60"/>
      <c r="OGB3265" s="60"/>
      <c r="OGC3265" s="60"/>
      <c r="OGD3265" s="46"/>
      <c r="OGE3265" s="65"/>
      <c r="OGF3265" s="19"/>
      <c r="OGG3265" s="48"/>
      <c r="OGH3265" s="41"/>
      <c r="OGI3265" s="44"/>
      <c r="OGJ3265" s="18"/>
      <c r="OGK3265" s="16"/>
      <c r="OGL3265" s="36"/>
      <c r="OGM3265" s="36"/>
      <c r="OGN3265" s="36"/>
      <c r="OGO3265" s="36"/>
      <c r="OGP3265" s="36"/>
      <c r="OGQ3265" s="36"/>
      <c r="OGR3265" s="36"/>
      <c r="OGS3265" s="36"/>
      <c r="OGT3265" s="36"/>
      <c r="OGU3265" s="36"/>
      <c r="OGV3265" s="36"/>
      <c r="OGW3265" s="36"/>
      <c r="OGX3265" s="36"/>
      <c r="OGY3265" s="12"/>
      <c r="OGZ3265" s="12"/>
      <c r="OHA3265" s="12"/>
      <c r="OHB3265" s="53"/>
      <c r="OHD3265" s="41"/>
      <c r="OHE3265" s="40"/>
      <c r="OHF3265" s="44"/>
      <c r="OHG3265" s="62"/>
      <c r="OHH3265" s="56"/>
      <c r="OHI3265" s="60"/>
      <c r="OHJ3265" s="60"/>
      <c r="OHK3265" s="60"/>
      <c r="OHL3265" s="60"/>
      <c r="OHM3265" s="46"/>
      <c r="OHN3265" s="65"/>
      <c r="OHO3265" s="19"/>
      <c r="OHP3265" s="48"/>
      <c r="OHQ3265" s="41"/>
      <c r="OHR3265" s="44"/>
      <c r="OHS3265" s="18"/>
      <c r="OHT3265" s="16"/>
      <c r="OHU3265" s="36"/>
      <c r="OHV3265" s="36"/>
      <c r="OHW3265" s="36"/>
      <c r="OHX3265" s="36"/>
      <c r="OHY3265" s="36"/>
      <c r="OHZ3265" s="36"/>
      <c r="OIA3265" s="36"/>
      <c r="OIB3265" s="36"/>
      <c r="OIC3265" s="36"/>
      <c r="OID3265" s="36"/>
      <c r="OIE3265" s="36"/>
      <c r="OIF3265" s="36"/>
      <c r="OIG3265" s="36"/>
      <c r="OIH3265" s="12"/>
      <c r="OII3265" s="12"/>
      <c r="OIJ3265" s="12"/>
      <c r="OIK3265" s="53"/>
      <c r="OIM3265" s="41"/>
      <c r="OIN3265" s="40"/>
      <c r="OIO3265" s="44"/>
      <c r="OIP3265" s="62"/>
      <c r="OIQ3265" s="56"/>
      <c r="OIR3265" s="60"/>
      <c r="OIS3265" s="60"/>
      <c r="OIT3265" s="60"/>
      <c r="OIU3265" s="60"/>
      <c r="OIV3265" s="46"/>
      <c r="OIW3265" s="65"/>
      <c r="OIX3265" s="19"/>
      <c r="OIY3265" s="48"/>
      <c r="OIZ3265" s="41"/>
      <c r="OJA3265" s="44"/>
      <c r="OJB3265" s="18"/>
      <c r="OJC3265" s="16"/>
      <c r="OJD3265" s="36"/>
      <c r="OJE3265" s="36"/>
      <c r="OJF3265" s="36"/>
      <c r="OJG3265" s="36"/>
      <c r="OJH3265" s="36"/>
      <c r="OJI3265" s="36"/>
      <c r="OJJ3265" s="36"/>
      <c r="OJK3265" s="36"/>
      <c r="OJL3265" s="36"/>
      <c r="OJM3265" s="36"/>
      <c r="OJN3265" s="36"/>
      <c r="OJO3265" s="36"/>
      <c r="OJP3265" s="36"/>
      <c r="OJQ3265" s="12"/>
      <c r="OJR3265" s="12"/>
      <c r="OJS3265" s="12"/>
      <c r="OJT3265" s="53"/>
      <c r="OJV3265" s="41"/>
      <c r="OJW3265" s="40"/>
      <c r="OJX3265" s="44"/>
      <c r="OJY3265" s="62"/>
      <c r="OJZ3265" s="56"/>
      <c r="OKA3265" s="60"/>
      <c r="OKB3265" s="60"/>
      <c r="OKC3265" s="60"/>
      <c r="OKD3265" s="60"/>
      <c r="OKE3265" s="46"/>
      <c r="OKF3265" s="65"/>
      <c r="OKG3265" s="19"/>
      <c r="OKH3265" s="48"/>
      <c r="OKI3265" s="41"/>
      <c r="OKJ3265" s="44"/>
      <c r="OKK3265" s="18"/>
      <c r="OKL3265" s="16"/>
      <c r="OKM3265" s="36"/>
      <c r="OKN3265" s="36"/>
      <c r="OKO3265" s="36"/>
      <c r="OKP3265" s="36"/>
      <c r="OKQ3265" s="36"/>
      <c r="OKR3265" s="36"/>
      <c r="OKS3265" s="36"/>
      <c r="OKT3265" s="36"/>
      <c r="OKU3265" s="36"/>
      <c r="OKV3265" s="36"/>
      <c r="OKW3265" s="36"/>
      <c r="OKX3265" s="36"/>
      <c r="OKY3265" s="36"/>
      <c r="OKZ3265" s="12"/>
      <c r="OLA3265" s="12"/>
      <c r="OLB3265" s="12"/>
      <c r="OLC3265" s="53"/>
      <c r="OLE3265" s="41"/>
      <c r="OLF3265" s="40"/>
      <c r="OLG3265" s="44"/>
      <c r="OLH3265" s="62"/>
      <c r="OLI3265" s="56"/>
      <c r="OLJ3265" s="60"/>
      <c r="OLK3265" s="60"/>
      <c r="OLL3265" s="60"/>
      <c r="OLM3265" s="60"/>
      <c r="OLN3265" s="46"/>
      <c r="OLO3265" s="65"/>
      <c r="OLP3265" s="19"/>
      <c r="OLQ3265" s="48"/>
      <c r="OLR3265" s="41"/>
      <c r="OLS3265" s="44"/>
      <c r="OLT3265" s="18"/>
      <c r="OLU3265" s="16"/>
      <c r="OLV3265" s="36"/>
      <c r="OLW3265" s="36"/>
      <c r="OLX3265" s="36"/>
      <c r="OLY3265" s="36"/>
      <c r="OLZ3265" s="36"/>
      <c r="OMA3265" s="36"/>
      <c r="OMB3265" s="36"/>
      <c r="OMC3265" s="36"/>
      <c r="OMD3265" s="36"/>
      <c r="OME3265" s="36"/>
      <c r="OMF3265" s="36"/>
      <c r="OMG3265" s="36"/>
      <c r="OMH3265" s="36"/>
      <c r="OMI3265" s="12"/>
      <c r="OMJ3265" s="12"/>
      <c r="OMK3265" s="12"/>
      <c r="OML3265" s="53"/>
      <c r="OMN3265" s="41"/>
      <c r="OMO3265" s="40"/>
      <c r="OMP3265" s="44"/>
      <c r="OMQ3265" s="62"/>
      <c r="OMR3265" s="56"/>
      <c r="OMS3265" s="60"/>
      <c r="OMT3265" s="60"/>
      <c r="OMU3265" s="60"/>
      <c r="OMV3265" s="60"/>
      <c r="OMW3265" s="46"/>
      <c r="OMX3265" s="65"/>
      <c r="OMY3265" s="19"/>
      <c r="OMZ3265" s="48"/>
      <c r="ONA3265" s="41"/>
      <c r="ONB3265" s="44"/>
      <c r="ONC3265" s="18"/>
      <c r="OND3265" s="16"/>
      <c r="ONE3265" s="36"/>
      <c r="ONF3265" s="36"/>
      <c r="ONG3265" s="36"/>
      <c r="ONH3265" s="36"/>
      <c r="ONI3265" s="36"/>
      <c r="ONJ3265" s="36"/>
      <c r="ONK3265" s="36"/>
      <c r="ONL3265" s="36"/>
      <c r="ONM3265" s="36"/>
      <c r="ONN3265" s="36"/>
      <c r="ONO3265" s="36"/>
      <c r="ONP3265" s="36"/>
      <c r="ONQ3265" s="36"/>
      <c r="ONR3265" s="12"/>
      <c r="ONS3265" s="12"/>
      <c r="ONT3265" s="12"/>
      <c r="ONU3265" s="53"/>
      <c r="ONW3265" s="41"/>
      <c r="ONX3265" s="40"/>
      <c r="ONY3265" s="44"/>
      <c r="ONZ3265" s="62"/>
      <c r="OOA3265" s="56"/>
      <c r="OOB3265" s="60"/>
      <c r="OOC3265" s="60"/>
      <c r="OOD3265" s="60"/>
      <c r="OOE3265" s="60"/>
      <c r="OOF3265" s="46"/>
      <c r="OOG3265" s="65"/>
      <c r="OOH3265" s="19"/>
      <c r="OOI3265" s="48"/>
      <c r="OOJ3265" s="41"/>
      <c r="OOK3265" s="44"/>
      <c r="OOL3265" s="18"/>
      <c r="OOM3265" s="16"/>
      <c r="OON3265" s="36"/>
      <c r="OOO3265" s="36"/>
      <c r="OOP3265" s="36"/>
      <c r="OOQ3265" s="36"/>
      <c r="OOR3265" s="36"/>
      <c r="OOS3265" s="36"/>
      <c r="OOT3265" s="36"/>
      <c r="OOU3265" s="36"/>
      <c r="OOV3265" s="36"/>
      <c r="OOW3265" s="36"/>
      <c r="OOX3265" s="36"/>
      <c r="OOY3265" s="36"/>
      <c r="OOZ3265" s="36"/>
      <c r="OPA3265" s="12"/>
      <c r="OPB3265" s="12"/>
      <c r="OPC3265" s="12"/>
      <c r="OPD3265" s="53"/>
      <c r="OPF3265" s="41"/>
      <c r="OPG3265" s="40"/>
      <c r="OPH3265" s="44"/>
      <c r="OPI3265" s="62"/>
      <c r="OPJ3265" s="56"/>
      <c r="OPK3265" s="60"/>
      <c r="OPL3265" s="60"/>
      <c r="OPM3265" s="60"/>
      <c r="OPN3265" s="60"/>
      <c r="OPO3265" s="46"/>
      <c r="OPP3265" s="65"/>
      <c r="OPQ3265" s="19"/>
      <c r="OPR3265" s="48"/>
      <c r="OPS3265" s="41"/>
      <c r="OPT3265" s="44"/>
      <c r="OPU3265" s="18"/>
      <c r="OPV3265" s="16"/>
      <c r="OPW3265" s="36"/>
      <c r="OPX3265" s="36"/>
      <c r="OPY3265" s="36"/>
      <c r="OPZ3265" s="36"/>
      <c r="OQA3265" s="36"/>
      <c r="OQB3265" s="36"/>
      <c r="OQC3265" s="36"/>
      <c r="OQD3265" s="36"/>
      <c r="OQE3265" s="36"/>
      <c r="OQF3265" s="36"/>
      <c r="OQG3265" s="36"/>
      <c r="OQH3265" s="36"/>
      <c r="OQI3265" s="36"/>
      <c r="OQJ3265" s="12"/>
      <c r="OQK3265" s="12"/>
      <c r="OQL3265" s="12"/>
      <c r="OQM3265" s="53"/>
      <c r="OQO3265" s="41"/>
      <c r="OQP3265" s="40"/>
      <c r="OQQ3265" s="44"/>
      <c r="OQR3265" s="62"/>
      <c r="OQS3265" s="56"/>
      <c r="OQT3265" s="60"/>
      <c r="OQU3265" s="60"/>
      <c r="OQV3265" s="60"/>
      <c r="OQW3265" s="60"/>
      <c r="OQX3265" s="46"/>
      <c r="OQY3265" s="65"/>
      <c r="OQZ3265" s="19"/>
      <c r="ORA3265" s="48"/>
      <c r="ORB3265" s="41"/>
      <c r="ORC3265" s="44"/>
      <c r="ORD3265" s="18"/>
      <c r="ORE3265" s="16"/>
      <c r="ORF3265" s="36"/>
      <c r="ORG3265" s="36"/>
      <c r="ORH3265" s="36"/>
      <c r="ORI3265" s="36"/>
      <c r="ORJ3265" s="36"/>
      <c r="ORK3265" s="36"/>
      <c r="ORL3265" s="36"/>
      <c r="ORM3265" s="36"/>
      <c r="ORN3265" s="36"/>
      <c r="ORO3265" s="36"/>
      <c r="ORP3265" s="36"/>
      <c r="ORQ3265" s="36"/>
      <c r="ORR3265" s="36"/>
      <c r="ORS3265" s="12"/>
      <c r="ORT3265" s="12"/>
      <c r="ORU3265" s="12"/>
      <c r="ORV3265" s="53"/>
      <c r="ORX3265" s="41"/>
      <c r="ORY3265" s="40"/>
      <c r="ORZ3265" s="44"/>
      <c r="OSA3265" s="62"/>
      <c r="OSB3265" s="56"/>
      <c r="OSC3265" s="60"/>
      <c r="OSD3265" s="60"/>
      <c r="OSE3265" s="60"/>
      <c r="OSF3265" s="60"/>
      <c r="OSG3265" s="46"/>
      <c r="OSH3265" s="65"/>
      <c r="OSI3265" s="19"/>
      <c r="OSJ3265" s="48"/>
      <c r="OSK3265" s="41"/>
      <c r="OSL3265" s="44"/>
      <c r="OSM3265" s="18"/>
      <c r="OSN3265" s="16"/>
      <c r="OSO3265" s="36"/>
      <c r="OSP3265" s="36"/>
      <c r="OSQ3265" s="36"/>
      <c r="OSR3265" s="36"/>
      <c r="OSS3265" s="36"/>
      <c r="OST3265" s="36"/>
      <c r="OSU3265" s="36"/>
      <c r="OSV3265" s="36"/>
      <c r="OSW3265" s="36"/>
      <c r="OSX3265" s="36"/>
      <c r="OSY3265" s="36"/>
      <c r="OSZ3265" s="36"/>
      <c r="OTA3265" s="36"/>
      <c r="OTB3265" s="12"/>
      <c r="OTC3265" s="12"/>
      <c r="OTD3265" s="12"/>
      <c r="OTE3265" s="53"/>
      <c r="OTG3265" s="41"/>
      <c r="OTH3265" s="40"/>
      <c r="OTI3265" s="44"/>
      <c r="OTJ3265" s="62"/>
      <c r="OTK3265" s="56"/>
      <c r="OTL3265" s="60"/>
      <c r="OTM3265" s="60"/>
      <c r="OTN3265" s="60"/>
      <c r="OTO3265" s="60"/>
      <c r="OTP3265" s="46"/>
      <c r="OTQ3265" s="65"/>
      <c r="OTR3265" s="19"/>
      <c r="OTS3265" s="48"/>
      <c r="OTT3265" s="41"/>
      <c r="OTU3265" s="44"/>
      <c r="OTV3265" s="18"/>
      <c r="OTW3265" s="16"/>
      <c r="OTX3265" s="36"/>
      <c r="OTY3265" s="36"/>
      <c r="OTZ3265" s="36"/>
      <c r="OUA3265" s="36"/>
      <c r="OUB3265" s="36"/>
      <c r="OUC3265" s="36"/>
      <c r="OUD3265" s="36"/>
      <c r="OUE3265" s="36"/>
      <c r="OUF3265" s="36"/>
      <c r="OUG3265" s="36"/>
      <c r="OUH3265" s="36"/>
      <c r="OUI3265" s="36"/>
      <c r="OUJ3265" s="36"/>
      <c r="OUK3265" s="12"/>
      <c r="OUL3265" s="12"/>
      <c r="OUM3265" s="12"/>
      <c r="OUN3265" s="53"/>
      <c r="OUP3265" s="41"/>
      <c r="OUQ3265" s="40"/>
      <c r="OUR3265" s="44"/>
      <c r="OUS3265" s="62"/>
      <c r="OUT3265" s="56"/>
      <c r="OUU3265" s="60"/>
      <c r="OUV3265" s="60"/>
      <c r="OUW3265" s="60"/>
      <c r="OUX3265" s="60"/>
      <c r="OUY3265" s="46"/>
      <c r="OUZ3265" s="65"/>
      <c r="OVA3265" s="19"/>
      <c r="OVB3265" s="48"/>
      <c r="OVC3265" s="41"/>
      <c r="OVD3265" s="44"/>
      <c r="OVE3265" s="18"/>
      <c r="OVF3265" s="16"/>
      <c r="OVG3265" s="36"/>
      <c r="OVH3265" s="36"/>
      <c r="OVI3265" s="36"/>
      <c r="OVJ3265" s="36"/>
      <c r="OVK3265" s="36"/>
      <c r="OVL3265" s="36"/>
      <c r="OVM3265" s="36"/>
      <c r="OVN3265" s="36"/>
      <c r="OVO3265" s="36"/>
      <c r="OVP3265" s="36"/>
      <c r="OVQ3265" s="36"/>
      <c r="OVR3265" s="36"/>
      <c r="OVS3265" s="36"/>
      <c r="OVT3265" s="12"/>
      <c r="OVU3265" s="12"/>
      <c r="OVV3265" s="12"/>
      <c r="OVW3265" s="53"/>
      <c r="OVY3265" s="41"/>
      <c r="OVZ3265" s="40"/>
      <c r="OWA3265" s="44"/>
      <c r="OWB3265" s="62"/>
      <c r="OWC3265" s="56"/>
      <c r="OWD3265" s="60"/>
      <c r="OWE3265" s="60"/>
      <c r="OWF3265" s="60"/>
      <c r="OWG3265" s="60"/>
      <c r="OWH3265" s="46"/>
      <c r="OWI3265" s="65"/>
      <c r="OWJ3265" s="19"/>
      <c r="OWK3265" s="48"/>
      <c r="OWL3265" s="41"/>
      <c r="OWM3265" s="44"/>
      <c r="OWN3265" s="18"/>
      <c r="OWO3265" s="16"/>
      <c r="OWP3265" s="36"/>
      <c r="OWQ3265" s="36"/>
      <c r="OWR3265" s="36"/>
      <c r="OWS3265" s="36"/>
      <c r="OWT3265" s="36"/>
      <c r="OWU3265" s="36"/>
      <c r="OWV3265" s="36"/>
      <c r="OWW3265" s="36"/>
      <c r="OWX3265" s="36"/>
      <c r="OWY3265" s="36"/>
      <c r="OWZ3265" s="36"/>
      <c r="OXA3265" s="36"/>
      <c r="OXB3265" s="36"/>
      <c r="OXC3265" s="12"/>
      <c r="OXD3265" s="12"/>
      <c r="OXE3265" s="12"/>
      <c r="OXF3265" s="53"/>
      <c r="OXH3265" s="41"/>
      <c r="OXI3265" s="40"/>
      <c r="OXJ3265" s="44"/>
      <c r="OXK3265" s="62"/>
      <c r="OXL3265" s="56"/>
      <c r="OXM3265" s="60"/>
      <c r="OXN3265" s="60"/>
      <c r="OXO3265" s="60"/>
      <c r="OXP3265" s="60"/>
      <c r="OXQ3265" s="46"/>
      <c r="OXR3265" s="65"/>
      <c r="OXS3265" s="19"/>
      <c r="OXT3265" s="48"/>
      <c r="OXU3265" s="41"/>
      <c r="OXV3265" s="44"/>
      <c r="OXW3265" s="18"/>
      <c r="OXX3265" s="16"/>
      <c r="OXY3265" s="36"/>
      <c r="OXZ3265" s="36"/>
      <c r="OYA3265" s="36"/>
      <c r="OYB3265" s="36"/>
      <c r="OYC3265" s="36"/>
      <c r="OYD3265" s="36"/>
      <c r="OYE3265" s="36"/>
      <c r="OYF3265" s="36"/>
      <c r="OYG3265" s="36"/>
      <c r="OYH3265" s="36"/>
      <c r="OYI3265" s="36"/>
      <c r="OYJ3265" s="36"/>
      <c r="OYK3265" s="36"/>
      <c r="OYL3265" s="12"/>
      <c r="OYM3265" s="12"/>
      <c r="OYN3265" s="12"/>
      <c r="OYO3265" s="53"/>
      <c r="OYQ3265" s="41"/>
      <c r="OYR3265" s="40"/>
      <c r="OYS3265" s="44"/>
      <c r="OYT3265" s="62"/>
      <c r="OYU3265" s="56"/>
      <c r="OYV3265" s="60"/>
      <c r="OYW3265" s="60"/>
      <c r="OYX3265" s="60"/>
      <c r="OYY3265" s="60"/>
      <c r="OYZ3265" s="46"/>
      <c r="OZA3265" s="65"/>
      <c r="OZB3265" s="19"/>
      <c r="OZC3265" s="48"/>
      <c r="OZD3265" s="41"/>
      <c r="OZE3265" s="44"/>
      <c r="OZF3265" s="18"/>
      <c r="OZG3265" s="16"/>
      <c r="OZH3265" s="36"/>
      <c r="OZI3265" s="36"/>
      <c r="OZJ3265" s="36"/>
      <c r="OZK3265" s="36"/>
      <c r="OZL3265" s="36"/>
      <c r="OZM3265" s="36"/>
      <c r="OZN3265" s="36"/>
      <c r="OZO3265" s="36"/>
      <c r="OZP3265" s="36"/>
      <c r="OZQ3265" s="36"/>
      <c r="OZR3265" s="36"/>
      <c r="OZS3265" s="36"/>
      <c r="OZT3265" s="36"/>
      <c r="OZU3265" s="12"/>
      <c r="OZV3265" s="12"/>
      <c r="OZW3265" s="12"/>
      <c r="OZX3265" s="53"/>
      <c r="OZZ3265" s="41"/>
      <c r="PAA3265" s="40"/>
      <c r="PAB3265" s="44"/>
      <c r="PAC3265" s="62"/>
      <c r="PAD3265" s="56"/>
      <c r="PAE3265" s="60"/>
      <c r="PAF3265" s="60"/>
      <c r="PAG3265" s="60"/>
      <c r="PAH3265" s="60"/>
      <c r="PAI3265" s="46"/>
      <c r="PAJ3265" s="65"/>
      <c r="PAK3265" s="19"/>
      <c r="PAL3265" s="48"/>
      <c r="PAM3265" s="41"/>
      <c r="PAN3265" s="44"/>
      <c r="PAO3265" s="18"/>
      <c r="PAP3265" s="16"/>
      <c r="PAQ3265" s="36"/>
      <c r="PAR3265" s="36"/>
      <c r="PAS3265" s="36"/>
      <c r="PAT3265" s="36"/>
      <c r="PAU3265" s="36"/>
      <c r="PAV3265" s="36"/>
      <c r="PAW3265" s="36"/>
      <c r="PAX3265" s="36"/>
      <c r="PAY3265" s="36"/>
      <c r="PAZ3265" s="36"/>
      <c r="PBA3265" s="36"/>
      <c r="PBB3265" s="36"/>
      <c r="PBC3265" s="36"/>
      <c r="PBD3265" s="12"/>
      <c r="PBE3265" s="12"/>
      <c r="PBF3265" s="12"/>
      <c r="PBG3265" s="53"/>
      <c r="PBI3265" s="41"/>
      <c r="PBJ3265" s="40"/>
      <c r="PBK3265" s="44"/>
      <c r="PBL3265" s="62"/>
      <c r="PBM3265" s="56"/>
      <c r="PBN3265" s="60"/>
      <c r="PBO3265" s="60"/>
      <c r="PBP3265" s="60"/>
      <c r="PBQ3265" s="60"/>
      <c r="PBR3265" s="46"/>
      <c r="PBS3265" s="65"/>
      <c r="PBT3265" s="19"/>
      <c r="PBU3265" s="48"/>
      <c r="PBV3265" s="41"/>
      <c r="PBW3265" s="44"/>
      <c r="PBX3265" s="18"/>
      <c r="PBY3265" s="16"/>
      <c r="PBZ3265" s="36"/>
      <c r="PCA3265" s="36"/>
      <c r="PCB3265" s="36"/>
      <c r="PCC3265" s="36"/>
      <c r="PCD3265" s="36"/>
      <c r="PCE3265" s="36"/>
      <c r="PCF3265" s="36"/>
      <c r="PCG3265" s="36"/>
      <c r="PCH3265" s="36"/>
      <c r="PCI3265" s="36"/>
      <c r="PCJ3265" s="36"/>
      <c r="PCK3265" s="36"/>
      <c r="PCL3265" s="36"/>
      <c r="PCM3265" s="12"/>
      <c r="PCN3265" s="12"/>
      <c r="PCO3265" s="12"/>
      <c r="PCP3265" s="53"/>
      <c r="PCR3265" s="41"/>
      <c r="PCS3265" s="40"/>
      <c r="PCT3265" s="44"/>
      <c r="PCU3265" s="62"/>
      <c r="PCV3265" s="56"/>
      <c r="PCW3265" s="60"/>
      <c r="PCX3265" s="60"/>
      <c r="PCY3265" s="60"/>
      <c r="PCZ3265" s="60"/>
      <c r="PDA3265" s="46"/>
      <c r="PDB3265" s="65"/>
      <c r="PDC3265" s="19"/>
      <c r="PDD3265" s="48"/>
      <c r="PDE3265" s="41"/>
      <c r="PDF3265" s="44"/>
      <c r="PDG3265" s="18"/>
      <c r="PDH3265" s="16"/>
      <c r="PDI3265" s="36"/>
      <c r="PDJ3265" s="36"/>
      <c r="PDK3265" s="36"/>
      <c r="PDL3265" s="36"/>
      <c r="PDM3265" s="36"/>
      <c r="PDN3265" s="36"/>
      <c r="PDO3265" s="36"/>
      <c r="PDP3265" s="36"/>
      <c r="PDQ3265" s="36"/>
      <c r="PDR3265" s="36"/>
      <c r="PDS3265" s="36"/>
      <c r="PDT3265" s="36"/>
      <c r="PDU3265" s="36"/>
      <c r="PDV3265" s="12"/>
      <c r="PDW3265" s="12"/>
      <c r="PDX3265" s="12"/>
      <c r="PDY3265" s="53"/>
      <c r="PEA3265" s="41"/>
      <c r="PEB3265" s="40"/>
      <c r="PEC3265" s="44"/>
      <c r="PED3265" s="62"/>
      <c r="PEE3265" s="56"/>
      <c r="PEF3265" s="60"/>
      <c r="PEG3265" s="60"/>
      <c r="PEH3265" s="60"/>
      <c r="PEI3265" s="60"/>
      <c r="PEJ3265" s="46"/>
      <c r="PEK3265" s="65"/>
      <c r="PEL3265" s="19"/>
      <c r="PEM3265" s="48"/>
      <c r="PEN3265" s="41"/>
      <c r="PEO3265" s="44"/>
      <c r="PEP3265" s="18"/>
      <c r="PEQ3265" s="16"/>
      <c r="PER3265" s="36"/>
      <c r="PES3265" s="36"/>
      <c r="PET3265" s="36"/>
      <c r="PEU3265" s="36"/>
      <c r="PEV3265" s="36"/>
      <c r="PEW3265" s="36"/>
      <c r="PEX3265" s="36"/>
      <c r="PEY3265" s="36"/>
      <c r="PEZ3265" s="36"/>
      <c r="PFA3265" s="36"/>
      <c r="PFB3265" s="36"/>
      <c r="PFC3265" s="36"/>
      <c r="PFD3265" s="36"/>
      <c r="PFE3265" s="12"/>
      <c r="PFF3265" s="12"/>
      <c r="PFG3265" s="12"/>
      <c r="PFH3265" s="53"/>
      <c r="PFJ3265" s="41"/>
      <c r="PFK3265" s="40"/>
      <c r="PFL3265" s="44"/>
      <c r="PFM3265" s="62"/>
      <c r="PFN3265" s="56"/>
      <c r="PFO3265" s="60"/>
      <c r="PFP3265" s="60"/>
      <c r="PFQ3265" s="60"/>
      <c r="PFR3265" s="60"/>
      <c r="PFS3265" s="46"/>
      <c r="PFT3265" s="65"/>
      <c r="PFU3265" s="19"/>
      <c r="PFV3265" s="48"/>
      <c r="PFW3265" s="41"/>
      <c r="PFX3265" s="44"/>
      <c r="PFY3265" s="18"/>
      <c r="PFZ3265" s="16"/>
      <c r="PGA3265" s="36"/>
      <c r="PGB3265" s="36"/>
      <c r="PGC3265" s="36"/>
      <c r="PGD3265" s="36"/>
      <c r="PGE3265" s="36"/>
      <c r="PGF3265" s="36"/>
      <c r="PGG3265" s="36"/>
      <c r="PGH3265" s="36"/>
      <c r="PGI3265" s="36"/>
      <c r="PGJ3265" s="36"/>
      <c r="PGK3265" s="36"/>
      <c r="PGL3265" s="36"/>
      <c r="PGM3265" s="36"/>
      <c r="PGN3265" s="12"/>
      <c r="PGO3265" s="12"/>
      <c r="PGP3265" s="12"/>
      <c r="PGQ3265" s="53"/>
      <c r="PGS3265" s="41"/>
      <c r="PGT3265" s="40"/>
      <c r="PGU3265" s="44"/>
      <c r="PGV3265" s="62"/>
      <c r="PGW3265" s="56"/>
      <c r="PGX3265" s="60"/>
      <c r="PGY3265" s="60"/>
      <c r="PGZ3265" s="60"/>
      <c r="PHA3265" s="60"/>
      <c r="PHB3265" s="46"/>
      <c r="PHC3265" s="65"/>
      <c r="PHD3265" s="19"/>
      <c r="PHE3265" s="48"/>
      <c r="PHF3265" s="41"/>
      <c r="PHG3265" s="44"/>
      <c r="PHH3265" s="18"/>
      <c r="PHI3265" s="16"/>
      <c r="PHJ3265" s="36"/>
      <c r="PHK3265" s="36"/>
      <c r="PHL3265" s="36"/>
      <c r="PHM3265" s="36"/>
      <c r="PHN3265" s="36"/>
      <c r="PHO3265" s="36"/>
      <c r="PHP3265" s="36"/>
      <c r="PHQ3265" s="36"/>
      <c r="PHR3265" s="36"/>
      <c r="PHS3265" s="36"/>
      <c r="PHT3265" s="36"/>
      <c r="PHU3265" s="36"/>
      <c r="PHV3265" s="36"/>
      <c r="PHW3265" s="12"/>
      <c r="PHX3265" s="12"/>
      <c r="PHY3265" s="12"/>
      <c r="PHZ3265" s="53"/>
      <c r="PIB3265" s="41"/>
      <c r="PIC3265" s="40"/>
      <c r="PID3265" s="44"/>
      <c r="PIE3265" s="62"/>
      <c r="PIF3265" s="56"/>
      <c r="PIG3265" s="60"/>
      <c r="PIH3265" s="60"/>
      <c r="PII3265" s="60"/>
      <c r="PIJ3265" s="60"/>
      <c r="PIK3265" s="46"/>
      <c r="PIL3265" s="65"/>
      <c r="PIM3265" s="19"/>
      <c r="PIN3265" s="48"/>
      <c r="PIO3265" s="41"/>
      <c r="PIP3265" s="44"/>
      <c r="PIQ3265" s="18"/>
      <c r="PIR3265" s="16"/>
      <c r="PIS3265" s="36"/>
      <c r="PIT3265" s="36"/>
      <c r="PIU3265" s="36"/>
      <c r="PIV3265" s="36"/>
      <c r="PIW3265" s="36"/>
      <c r="PIX3265" s="36"/>
      <c r="PIY3265" s="36"/>
      <c r="PIZ3265" s="36"/>
      <c r="PJA3265" s="36"/>
      <c r="PJB3265" s="36"/>
      <c r="PJC3265" s="36"/>
      <c r="PJD3265" s="36"/>
      <c r="PJE3265" s="36"/>
      <c r="PJF3265" s="12"/>
      <c r="PJG3265" s="12"/>
      <c r="PJH3265" s="12"/>
      <c r="PJI3265" s="53"/>
      <c r="PJK3265" s="41"/>
      <c r="PJL3265" s="40"/>
      <c r="PJM3265" s="44"/>
      <c r="PJN3265" s="62"/>
      <c r="PJO3265" s="56"/>
      <c r="PJP3265" s="60"/>
      <c r="PJQ3265" s="60"/>
      <c r="PJR3265" s="60"/>
      <c r="PJS3265" s="60"/>
      <c r="PJT3265" s="46"/>
      <c r="PJU3265" s="65"/>
      <c r="PJV3265" s="19"/>
      <c r="PJW3265" s="48"/>
      <c r="PJX3265" s="41"/>
      <c r="PJY3265" s="44"/>
      <c r="PJZ3265" s="18"/>
      <c r="PKA3265" s="16"/>
      <c r="PKB3265" s="36"/>
      <c r="PKC3265" s="36"/>
      <c r="PKD3265" s="36"/>
      <c r="PKE3265" s="36"/>
      <c r="PKF3265" s="36"/>
      <c r="PKG3265" s="36"/>
      <c r="PKH3265" s="36"/>
      <c r="PKI3265" s="36"/>
      <c r="PKJ3265" s="36"/>
      <c r="PKK3265" s="36"/>
      <c r="PKL3265" s="36"/>
      <c r="PKM3265" s="36"/>
      <c r="PKN3265" s="36"/>
      <c r="PKO3265" s="12"/>
      <c r="PKP3265" s="12"/>
      <c r="PKQ3265" s="12"/>
      <c r="PKR3265" s="53"/>
      <c r="PKT3265" s="41"/>
      <c r="PKU3265" s="40"/>
      <c r="PKV3265" s="44"/>
      <c r="PKW3265" s="62"/>
      <c r="PKX3265" s="56"/>
      <c r="PKY3265" s="60"/>
      <c r="PKZ3265" s="60"/>
      <c r="PLA3265" s="60"/>
      <c r="PLB3265" s="60"/>
      <c r="PLC3265" s="46"/>
      <c r="PLD3265" s="65"/>
      <c r="PLE3265" s="19"/>
      <c r="PLF3265" s="48"/>
      <c r="PLG3265" s="41"/>
      <c r="PLH3265" s="44"/>
      <c r="PLI3265" s="18"/>
      <c r="PLJ3265" s="16"/>
      <c r="PLK3265" s="36"/>
      <c r="PLL3265" s="36"/>
      <c r="PLM3265" s="36"/>
      <c r="PLN3265" s="36"/>
      <c r="PLO3265" s="36"/>
      <c r="PLP3265" s="36"/>
      <c r="PLQ3265" s="36"/>
      <c r="PLR3265" s="36"/>
      <c r="PLS3265" s="36"/>
      <c r="PLT3265" s="36"/>
      <c r="PLU3265" s="36"/>
      <c r="PLV3265" s="36"/>
      <c r="PLW3265" s="36"/>
      <c r="PLX3265" s="12"/>
      <c r="PLY3265" s="12"/>
      <c r="PLZ3265" s="12"/>
      <c r="PMA3265" s="53"/>
      <c r="PMC3265" s="41"/>
      <c r="PMD3265" s="40"/>
      <c r="PME3265" s="44"/>
      <c r="PMF3265" s="62"/>
      <c r="PMG3265" s="56"/>
      <c r="PMH3265" s="60"/>
      <c r="PMI3265" s="60"/>
      <c r="PMJ3265" s="60"/>
      <c r="PMK3265" s="60"/>
      <c r="PML3265" s="46"/>
      <c r="PMM3265" s="65"/>
      <c r="PMN3265" s="19"/>
      <c r="PMO3265" s="48"/>
      <c r="PMP3265" s="41"/>
      <c r="PMQ3265" s="44"/>
      <c r="PMR3265" s="18"/>
      <c r="PMS3265" s="16"/>
      <c r="PMT3265" s="36"/>
      <c r="PMU3265" s="36"/>
      <c r="PMV3265" s="36"/>
      <c r="PMW3265" s="36"/>
      <c r="PMX3265" s="36"/>
      <c r="PMY3265" s="36"/>
      <c r="PMZ3265" s="36"/>
      <c r="PNA3265" s="36"/>
      <c r="PNB3265" s="36"/>
      <c r="PNC3265" s="36"/>
      <c r="PND3265" s="36"/>
      <c r="PNE3265" s="36"/>
      <c r="PNF3265" s="36"/>
      <c r="PNG3265" s="12"/>
      <c r="PNH3265" s="12"/>
      <c r="PNI3265" s="12"/>
      <c r="PNJ3265" s="53"/>
      <c r="PNL3265" s="41"/>
      <c r="PNM3265" s="40"/>
      <c r="PNN3265" s="44"/>
      <c r="PNO3265" s="62"/>
      <c r="PNP3265" s="56"/>
      <c r="PNQ3265" s="60"/>
      <c r="PNR3265" s="60"/>
      <c r="PNS3265" s="60"/>
      <c r="PNT3265" s="60"/>
      <c r="PNU3265" s="46"/>
      <c r="PNV3265" s="65"/>
      <c r="PNW3265" s="19"/>
      <c r="PNX3265" s="48"/>
      <c r="PNY3265" s="41"/>
      <c r="PNZ3265" s="44"/>
      <c r="POA3265" s="18"/>
      <c r="POB3265" s="16"/>
      <c r="POC3265" s="36"/>
      <c r="POD3265" s="36"/>
      <c r="POE3265" s="36"/>
      <c r="POF3265" s="36"/>
      <c r="POG3265" s="36"/>
      <c r="POH3265" s="36"/>
      <c r="POI3265" s="36"/>
      <c r="POJ3265" s="36"/>
      <c r="POK3265" s="36"/>
      <c r="POL3265" s="36"/>
      <c r="POM3265" s="36"/>
      <c r="PON3265" s="36"/>
      <c r="POO3265" s="36"/>
      <c r="POP3265" s="12"/>
      <c r="POQ3265" s="12"/>
      <c r="POR3265" s="12"/>
      <c r="POS3265" s="53"/>
      <c r="POU3265" s="41"/>
      <c r="POV3265" s="40"/>
      <c r="POW3265" s="44"/>
      <c r="POX3265" s="62"/>
      <c r="POY3265" s="56"/>
      <c r="POZ3265" s="60"/>
      <c r="PPA3265" s="60"/>
      <c r="PPB3265" s="60"/>
      <c r="PPC3265" s="60"/>
      <c r="PPD3265" s="46"/>
      <c r="PPE3265" s="65"/>
      <c r="PPF3265" s="19"/>
      <c r="PPG3265" s="48"/>
      <c r="PPH3265" s="41"/>
      <c r="PPI3265" s="44"/>
      <c r="PPJ3265" s="18"/>
      <c r="PPK3265" s="16"/>
      <c r="PPL3265" s="36"/>
      <c r="PPM3265" s="36"/>
      <c r="PPN3265" s="36"/>
      <c r="PPO3265" s="36"/>
      <c r="PPP3265" s="36"/>
      <c r="PPQ3265" s="36"/>
      <c r="PPR3265" s="36"/>
      <c r="PPS3265" s="36"/>
      <c r="PPT3265" s="36"/>
      <c r="PPU3265" s="36"/>
      <c r="PPV3265" s="36"/>
      <c r="PPW3265" s="36"/>
      <c r="PPX3265" s="36"/>
      <c r="PPY3265" s="12"/>
      <c r="PPZ3265" s="12"/>
      <c r="PQA3265" s="12"/>
      <c r="PQB3265" s="53"/>
      <c r="PQD3265" s="41"/>
      <c r="PQE3265" s="40"/>
      <c r="PQF3265" s="44"/>
      <c r="PQG3265" s="62"/>
      <c r="PQH3265" s="56"/>
      <c r="PQI3265" s="60"/>
      <c r="PQJ3265" s="60"/>
      <c r="PQK3265" s="60"/>
      <c r="PQL3265" s="60"/>
      <c r="PQM3265" s="46"/>
      <c r="PQN3265" s="65"/>
      <c r="PQO3265" s="19"/>
      <c r="PQP3265" s="48"/>
      <c r="PQQ3265" s="41"/>
      <c r="PQR3265" s="44"/>
      <c r="PQS3265" s="18"/>
      <c r="PQT3265" s="16"/>
      <c r="PQU3265" s="36"/>
      <c r="PQV3265" s="36"/>
      <c r="PQW3265" s="36"/>
      <c r="PQX3265" s="36"/>
      <c r="PQY3265" s="36"/>
      <c r="PQZ3265" s="36"/>
      <c r="PRA3265" s="36"/>
      <c r="PRB3265" s="36"/>
      <c r="PRC3265" s="36"/>
      <c r="PRD3265" s="36"/>
      <c r="PRE3265" s="36"/>
      <c r="PRF3265" s="36"/>
      <c r="PRG3265" s="36"/>
      <c r="PRH3265" s="12"/>
      <c r="PRI3265" s="12"/>
      <c r="PRJ3265" s="12"/>
      <c r="PRK3265" s="53"/>
      <c r="PRM3265" s="41"/>
      <c r="PRN3265" s="40"/>
      <c r="PRO3265" s="44"/>
      <c r="PRP3265" s="62"/>
      <c r="PRQ3265" s="56"/>
      <c r="PRR3265" s="60"/>
      <c r="PRS3265" s="60"/>
      <c r="PRT3265" s="60"/>
      <c r="PRU3265" s="60"/>
      <c r="PRV3265" s="46"/>
      <c r="PRW3265" s="65"/>
      <c r="PRX3265" s="19"/>
      <c r="PRY3265" s="48"/>
      <c r="PRZ3265" s="41"/>
      <c r="PSA3265" s="44"/>
      <c r="PSB3265" s="18"/>
      <c r="PSC3265" s="16"/>
      <c r="PSD3265" s="36"/>
      <c r="PSE3265" s="36"/>
      <c r="PSF3265" s="36"/>
      <c r="PSG3265" s="36"/>
      <c r="PSH3265" s="36"/>
      <c r="PSI3265" s="36"/>
      <c r="PSJ3265" s="36"/>
      <c r="PSK3265" s="36"/>
      <c r="PSL3265" s="36"/>
      <c r="PSM3265" s="36"/>
      <c r="PSN3265" s="36"/>
      <c r="PSO3265" s="36"/>
      <c r="PSP3265" s="36"/>
      <c r="PSQ3265" s="12"/>
      <c r="PSR3265" s="12"/>
      <c r="PSS3265" s="12"/>
      <c r="PST3265" s="53"/>
      <c r="PSV3265" s="41"/>
      <c r="PSW3265" s="40"/>
      <c r="PSX3265" s="44"/>
      <c r="PSY3265" s="62"/>
      <c r="PSZ3265" s="56"/>
      <c r="PTA3265" s="60"/>
      <c r="PTB3265" s="60"/>
      <c r="PTC3265" s="60"/>
      <c r="PTD3265" s="60"/>
      <c r="PTE3265" s="46"/>
      <c r="PTF3265" s="65"/>
      <c r="PTG3265" s="19"/>
      <c r="PTH3265" s="48"/>
      <c r="PTI3265" s="41"/>
      <c r="PTJ3265" s="44"/>
      <c r="PTK3265" s="18"/>
      <c r="PTL3265" s="16"/>
      <c r="PTM3265" s="36"/>
      <c r="PTN3265" s="36"/>
      <c r="PTO3265" s="36"/>
      <c r="PTP3265" s="36"/>
      <c r="PTQ3265" s="36"/>
      <c r="PTR3265" s="36"/>
      <c r="PTS3265" s="36"/>
      <c r="PTT3265" s="36"/>
      <c r="PTU3265" s="36"/>
      <c r="PTV3265" s="36"/>
      <c r="PTW3265" s="36"/>
      <c r="PTX3265" s="36"/>
      <c r="PTY3265" s="36"/>
      <c r="PTZ3265" s="12"/>
      <c r="PUA3265" s="12"/>
      <c r="PUB3265" s="12"/>
      <c r="PUC3265" s="53"/>
      <c r="PUE3265" s="41"/>
      <c r="PUF3265" s="40"/>
      <c r="PUG3265" s="44"/>
      <c r="PUH3265" s="62"/>
      <c r="PUI3265" s="56"/>
      <c r="PUJ3265" s="60"/>
      <c r="PUK3265" s="60"/>
      <c r="PUL3265" s="60"/>
      <c r="PUM3265" s="60"/>
      <c r="PUN3265" s="46"/>
      <c r="PUO3265" s="65"/>
      <c r="PUP3265" s="19"/>
      <c r="PUQ3265" s="48"/>
      <c r="PUR3265" s="41"/>
      <c r="PUS3265" s="44"/>
      <c r="PUT3265" s="18"/>
      <c r="PUU3265" s="16"/>
      <c r="PUV3265" s="36"/>
      <c r="PUW3265" s="36"/>
      <c r="PUX3265" s="36"/>
      <c r="PUY3265" s="36"/>
      <c r="PUZ3265" s="36"/>
      <c r="PVA3265" s="36"/>
      <c r="PVB3265" s="36"/>
      <c r="PVC3265" s="36"/>
      <c r="PVD3265" s="36"/>
      <c r="PVE3265" s="36"/>
      <c r="PVF3265" s="36"/>
      <c r="PVG3265" s="36"/>
      <c r="PVH3265" s="36"/>
      <c r="PVI3265" s="12"/>
      <c r="PVJ3265" s="12"/>
      <c r="PVK3265" s="12"/>
      <c r="PVL3265" s="53"/>
      <c r="PVN3265" s="41"/>
      <c r="PVO3265" s="40"/>
      <c r="PVP3265" s="44"/>
      <c r="PVQ3265" s="62"/>
      <c r="PVR3265" s="56"/>
      <c r="PVS3265" s="60"/>
      <c r="PVT3265" s="60"/>
      <c r="PVU3265" s="60"/>
      <c r="PVV3265" s="60"/>
      <c r="PVW3265" s="46"/>
      <c r="PVX3265" s="65"/>
      <c r="PVY3265" s="19"/>
      <c r="PVZ3265" s="48"/>
      <c r="PWA3265" s="41"/>
      <c r="PWB3265" s="44"/>
      <c r="PWC3265" s="18"/>
      <c r="PWD3265" s="16"/>
      <c r="PWE3265" s="36"/>
      <c r="PWF3265" s="36"/>
      <c r="PWG3265" s="36"/>
      <c r="PWH3265" s="36"/>
      <c r="PWI3265" s="36"/>
      <c r="PWJ3265" s="36"/>
      <c r="PWK3265" s="36"/>
      <c r="PWL3265" s="36"/>
      <c r="PWM3265" s="36"/>
      <c r="PWN3265" s="36"/>
      <c r="PWO3265" s="36"/>
      <c r="PWP3265" s="36"/>
      <c r="PWQ3265" s="36"/>
      <c r="PWR3265" s="12"/>
      <c r="PWS3265" s="12"/>
      <c r="PWT3265" s="12"/>
      <c r="PWU3265" s="53"/>
      <c r="PWW3265" s="41"/>
      <c r="PWX3265" s="40"/>
      <c r="PWY3265" s="44"/>
      <c r="PWZ3265" s="62"/>
      <c r="PXA3265" s="56"/>
      <c r="PXB3265" s="60"/>
      <c r="PXC3265" s="60"/>
      <c r="PXD3265" s="60"/>
      <c r="PXE3265" s="60"/>
      <c r="PXF3265" s="46"/>
      <c r="PXG3265" s="65"/>
      <c r="PXH3265" s="19"/>
      <c r="PXI3265" s="48"/>
      <c r="PXJ3265" s="41"/>
      <c r="PXK3265" s="44"/>
      <c r="PXL3265" s="18"/>
      <c r="PXM3265" s="16"/>
      <c r="PXN3265" s="36"/>
      <c r="PXO3265" s="36"/>
      <c r="PXP3265" s="36"/>
      <c r="PXQ3265" s="36"/>
      <c r="PXR3265" s="36"/>
      <c r="PXS3265" s="36"/>
      <c r="PXT3265" s="36"/>
      <c r="PXU3265" s="36"/>
      <c r="PXV3265" s="36"/>
      <c r="PXW3265" s="36"/>
      <c r="PXX3265" s="36"/>
      <c r="PXY3265" s="36"/>
      <c r="PXZ3265" s="36"/>
      <c r="PYA3265" s="12"/>
      <c r="PYB3265" s="12"/>
      <c r="PYC3265" s="12"/>
      <c r="PYD3265" s="53"/>
      <c r="PYF3265" s="41"/>
      <c r="PYG3265" s="40"/>
      <c r="PYH3265" s="44"/>
      <c r="PYI3265" s="62"/>
      <c r="PYJ3265" s="56"/>
      <c r="PYK3265" s="60"/>
      <c r="PYL3265" s="60"/>
      <c r="PYM3265" s="60"/>
      <c r="PYN3265" s="60"/>
      <c r="PYO3265" s="46"/>
      <c r="PYP3265" s="65"/>
      <c r="PYQ3265" s="19"/>
      <c r="PYR3265" s="48"/>
      <c r="PYS3265" s="41"/>
      <c r="PYT3265" s="44"/>
      <c r="PYU3265" s="18"/>
      <c r="PYV3265" s="16"/>
      <c r="PYW3265" s="36"/>
      <c r="PYX3265" s="36"/>
      <c r="PYY3265" s="36"/>
      <c r="PYZ3265" s="36"/>
      <c r="PZA3265" s="36"/>
      <c r="PZB3265" s="36"/>
      <c r="PZC3265" s="36"/>
      <c r="PZD3265" s="36"/>
      <c r="PZE3265" s="36"/>
      <c r="PZF3265" s="36"/>
      <c r="PZG3265" s="36"/>
      <c r="PZH3265" s="36"/>
      <c r="PZI3265" s="36"/>
      <c r="PZJ3265" s="12"/>
      <c r="PZK3265" s="12"/>
      <c r="PZL3265" s="12"/>
      <c r="PZM3265" s="53"/>
      <c r="PZO3265" s="41"/>
      <c r="PZP3265" s="40"/>
      <c r="PZQ3265" s="44"/>
      <c r="PZR3265" s="62"/>
      <c r="PZS3265" s="56"/>
      <c r="PZT3265" s="60"/>
      <c r="PZU3265" s="60"/>
      <c r="PZV3265" s="60"/>
      <c r="PZW3265" s="60"/>
      <c r="PZX3265" s="46"/>
      <c r="PZY3265" s="65"/>
      <c r="PZZ3265" s="19"/>
      <c r="QAA3265" s="48"/>
      <c r="QAB3265" s="41"/>
      <c r="QAC3265" s="44"/>
      <c r="QAD3265" s="18"/>
      <c r="QAE3265" s="16"/>
      <c r="QAF3265" s="36"/>
      <c r="QAG3265" s="36"/>
      <c r="QAH3265" s="36"/>
      <c r="QAI3265" s="36"/>
      <c r="QAJ3265" s="36"/>
      <c r="QAK3265" s="36"/>
      <c r="QAL3265" s="36"/>
      <c r="QAM3265" s="36"/>
      <c r="QAN3265" s="36"/>
      <c r="QAO3265" s="36"/>
      <c r="QAP3265" s="36"/>
      <c r="QAQ3265" s="36"/>
      <c r="QAR3265" s="36"/>
      <c r="QAS3265" s="12"/>
      <c r="QAT3265" s="12"/>
      <c r="QAU3265" s="12"/>
      <c r="QAV3265" s="53"/>
      <c r="QAX3265" s="41"/>
      <c r="QAY3265" s="40"/>
      <c r="QAZ3265" s="44"/>
      <c r="QBA3265" s="62"/>
      <c r="QBB3265" s="56"/>
      <c r="QBC3265" s="60"/>
      <c r="QBD3265" s="60"/>
      <c r="QBE3265" s="60"/>
      <c r="QBF3265" s="60"/>
      <c r="QBG3265" s="46"/>
      <c r="QBH3265" s="65"/>
      <c r="QBI3265" s="19"/>
      <c r="QBJ3265" s="48"/>
      <c r="QBK3265" s="41"/>
      <c r="QBL3265" s="44"/>
      <c r="QBM3265" s="18"/>
      <c r="QBN3265" s="16"/>
      <c r="QBO3265" s="36"/>
      <c r="QBP3265" s="36"/>
      <c r="QBQ3265" s="36"/>
      <c r="QBR3265" s="36"/>
      <c r="QBS3265" s="36"/>
      <c r="QBT3265" s="36"/>
      <c r="QBU3265" s="36"/>
      <c r="QBV3265" s="36"/>
      <c r="QBW3265" s="36"/>
      <c r="QBX3265" s="36"/>
      <c r="QBY3265" s="36"/>
      <c r="QBZ3265" s="36"/>
      <c r="QCA3265" s="36"/>
      <c r="QCB3265" s="12"/>
      <c r="QCC3265" s="12"/>
      <c r="QCD3265" s="12"/>
      <c r="QCE3265" s="53"/>
      <c r="QCG3265" s="41"/>
      <c r="QCH3265" s="40"/>
      <c r="QCI3265" s="44"/>
      <c r="QCJ3265" s="62"/>
      <c r="QCK3265" s="56"/>
      <c r="QCL3265" s="60"/>
      <c r="QCM3265" s="60"/>
      <c r="QCN3265" s="60"/>
      <c r="QCO3265" s="60"/>
      <c r="QCP3265" s="46"/>
      <c r="QCQ3265" s="65"/>
      <c r="QCR3265" s="19"/>
      <c r="QCS3265" s="48"/>
      <c r="QCT3265" s="41"/>
      <c r="QCU3265" s="44"/>
      <c r="QCV3265" s="18"/>
      <c r="QCW3265" s="16"/>
      <c r="QCX3265" s="36"/>
      <c r="QCY3265" s="36"/>
      <c r="QCZ3265" s="36"/>
      <c r="QDA3265" s="36"/>
      <c r="QDB3265" s="36"/>
      <c r="QDC3265" s="36"/>
      <c r="QDD3265" s="36"/>
      <c r="QDE3265" s="36"/>
      <c r="QDF3265" s="36"/>
      <c r="QDG3265" s="36"/>
      <c r="QDH3265" s="36"/>
      <c r="QDI3265" s="36"/>
      <c r="QDJ3265" s="36"/>
      <c r="QDK3265" s="12"/>
      <c r="QDL3265" s="12"/>
      <c r="QDM3265" s="12"/>
      <c r="QDN3265" s="53"/>
      <c r="QDP3265" s="41"/>
      <c r="QDQ3265" s="40"/>
      <c r="QDR3265" s="44"/>
      <c r="QDS3265" s="62"/>
      <c r="QDT3265" s="56"/>
      <c r="QDU3265" s="60"/>
      <c r="QDV3265" s="60"/>
      <c r="QDW3265" s="60"/>
      <c r="QDX3265" s="60"/>
      <c r="QDY3265" s="46"/>
      <c r="QDZ3265" s="65"/>
      <c r="QEA3265" s="19"/>
      <c r="QEB3265" s="48"/>
      <c r="QEC3265" s="41"/>
      <c r="QED3265" s="44"/>
      <c r="QEE3265" s="18"/>
      <c r="QEF3265" s="16"/>
      <c r="QEG3265" s="36"/>
      <c r="QEH3265" s="36"/>
      <c r="QEI3265" s="36"/>
      <c r="QEJ3265" s="36"/>
      <c r="QEK3265" s="36"/>
      <c r="QEL3265" s="36"/>
      <c r="QEM3265" s="36"/>
      <c r="QEN3265" s="36"/>
      <c r="QEO3265" s="36"/>
      <c r="QEP3265" s="36"/>
      <c r="QEQ3265" s="36"/>
      <c r="QER3265" s="36"/>
      <c r="QES3265" s="36"/>
      <c r="QET3265" s="12"/>
      <c r="QEU3265" s="12"/>
      <c r="QEV3265" s="12"/>
      <c r="QEW3265" s="53"/>
      <c r="QEY3265" s="41"/>
      <c r="QEZ3265" s="40"/>
      <c r="QFA3265" s="44"/>
      <c r="QFB3265" s="62"/>
      <c r="QFC3265" s="56"/>
      <c r="QFD3265" s="60"/>
      <c r="QFE3265" s="60"/>
      <c r="QFF3265" s="60"/>
      <c r="QFG3265" s="60"/>
      <c r="QFH3265" s="46"/>
      <c r="QFI3265" s="65"/>
      <c r="QFJ3265" s="19"/>
      <c r="QFK3265" s="48"/>
      <c r="QFL3265" s="41"/>
      <c r="QFM3265" s="44"/>
      <c r="QFN3265" s="18"/>
      <c r="QFO3265" s="16"/>
      <c r="QFP3265" s="36"/>
      <c r="QFQ3265" s="36"/>
      <c r="QFR3265" s="36"/>
      <c r="QFS3265" s="36"/>
      <c r="QFT3265" s="36"/>
      <c r="QFU3265" s="36"/>
      <c r="QFV3265" s="36"/>
      <c r="QFW3265" s="36"/>
      <c r="QFX3265" s="36"/>
      <c r="QFY3265" s="36"/>
      <c r="QFZ3265" s="36"/>
      <c r="QGA3265" s="36"/>
      <c r="QGB3265" s="36"/>
      <c r="QGC3265" s="12"/>
      <c r="QGD3265" s="12"/>
      <c r="QGE3265" s="12"/>
      <c r="QGF3265" s="53"/>
      <c r="QGH3265" s="41"/>
      <c r="QGI3265" s="40"/>
      <c r="QGJ3265" s="44"/>
      <c r="QGK3265" s="62"/>
      <c r="QGL3265" s="56"/>
      <c r="QGM3265" s="60"/>
      <c r="QGN3265" s="60"/>
      <c r="QGO3265" s="60"/>
      <c r="QGP3265" s="60"/>
      <c r="QGQ3265" s="46"/>
      <c r="QGR3265" s="65"/>
      <c r="QGS3265" s="19"/>
      <c r="QGT3265" s="48"/>
      <c r="QGU3265" s="41"/>
      <c r="QGV3265" s="44"/>
      <c r="QGW3265" s="18"/>
      <c r="QGX3265" s="16"/>
      <c r="QGY3265" s="36"/>
      <c r="QGZ3265" s="36"/>
      <c r="QHA3265" s="36"/>
      <c r="QHB3265" s="36"/>
      <c r="QHC3265" s="36"/>
      <c r="QHD3265" s="36"/>
      <c r="QHE3265" s="36"/>
      <c r="QHF3265" s="36"/>
      <c r="QHG3265" s="36"/>
      <c r="QHH3265" s="36"/>
      <c r="QHI3265" s="36"/>
      <c r="QHJ3265" s="36"/>
      <c r="QHK3265" s="36"/>
      <c r="QHL3265" s="12"/>
      <c r="QHM3265" s="12"/>
      <c r="QHN3265" s="12"/>
      <c r="QHO3265" s="53"/>
      <c r="QHQ3265" s="41"/>
      <c r="QHR3265" s="40"/>
      <c r="QHS3265" s="44"/>
      <c r="QHT3265" s="62"/>
      <c r="QHU3265" s="56"/>
      <c r="QHV3265" s="60"/>
      <c r="QHW3265" s="60"/>
      <c r="QHX3265" s="60"/>
      <c r="QHY3265" s="60"/>
      <c r="QHZ3265" s="46"/>
      <c r="QIA3265" s="65"/>
      <c r="QIB3265" s="19"/>
      <c r="QIC3265" s="48"/>
      <c r="QID3265" s="41"/>
      <c r="QIE3265" s="44"/>
      <c r="QIF3265" s="18"/>
      <c r="QIG3265" s="16"/>
      <c r="QIH3265" s="36"/>
      <c r="QII3265" s="36"/>
      <c r="QIJ3265" s="36"/>
      <c r="QIK3265" s="36"/>
      <c r="QIL3265" s="36"/>
      <c r="QIM3265" s="36"/>
      <c r="QIN3265" s="36"/>
      <c r="QIO3265" s="36"/>
      <c r="QIP3265" s="36"/>
      <c r="QIQ3265" s="36"/>
      <c r="QIR3265" s="36"/>
      <c r="QIS3265" s="36"/>
      <c r="QIT3265" s="36"/>
      <c r="QIU3265" s="12"/>
      <c r="QIV3265" s="12"/>
      <c r="QIW3265" s="12"/>
      <c r="QIX3265" s="53"/>
      <c r="QIZ3265" s="41"/>
      <c r="QJA3265" s="40"/>
      <c r="QJB3265" s="44"/>
      <c r="QJC3265" s="62"/>
      <c r="QJD3265" s="56"/>
      <c r="QJE3265" s="60"/>
      <c r="QJF3265" s="60"/>
      <c r="QJG3265" s="60"/>
      <c r="QJH3265" s="60"/>
      <c r="QJI3265" s="46"/>
      <c r="QJJ3265" s="65"/>
      <c r="QJK3265" s="19"/>
      <c r="QJL3265" s="48"/>
      <c r="QJM3265" s="41"/>
      <c r="QJN3265" s="44"/>
      <c r="QJO3265" s="18"/>
      <c r="QJP3265" s="16"/>
      <c r="QJQ3265" s="36"/>
      <c r="QJR3265" s="36"/>
      <c r="QJS3265" s="36"/>
      <c r="QJT3265" s="36"/>
      <c r="QJU3265" s="36"/>
      <c r="QJV3265" s="36"/>
      <c r="QJW3265" s="36"/>
      <c r="QJX3265" s="36"/>
      <c r="QJY3265" s="36"/>
      <c r="QJZ3265" s="36"/>
      <c r="QKA3265" s="36"/>
      <c r="QKB3265" s="36"/>
      <c r="QKC3265" s="36"/>
      <c r="QKD3265" s="12"/>
      <c r="QKE3265" s="12"/>
      <c r="QKF3265" s="12"/>
      <c r="QKG3265" s="53"/>
      <c r="QKI3265" s="41"/>
      <c r="QKJ3265" s="40"/>
      <c r="QKK3265" s="44"/>
      <c r="QKL3265" s="62"/>
      <c r="QKM3265" s="56"/>
      <c r="QKN3265" s="60"/>
      <c r="QKO3265" s="60"/>
      <c r="QKP3265" s="60"/>
      <c r="QKQ3265" s="60"/>
      <c r="QKR3265" s="46"/>
      <c r="QKS3265" s="65"/>
      <c r="QKT3265" s="19"/>
      <c r="QKU3265" s="48"/>
      <c r="QKV3265" s="41"/>
      <c r="QKW3265" s="44"/>
      <c r="QKX3265" s="18"/>
      <c r="QKY3265" s="16"/>
      <c r="QKZ3265" s="36"/>
      <c r="QLA3265" s="36"/>
      <c r="QLB3265" s="36"/>
      <c r="QLC3265" s="36"/>
      <c r="QLD3265" s="36"/>
      <c r="QLE3265" s="36"/>
      <c r="QLF3265" s="36"/>
      <c r="QLG3265" s="36"/>
      <c r="QLH3265" s="36"/>
      <c r="QLI3265" s="36"/>
      <c r="QLJ3265" s="36"/>
      <c r="QLK3265" s="36"/>
      <c r="QLL3265" s="36"/>
      <c r="QLM3265" s="12"/>
      <c r="QLN3265" s="12"/>
      <c r="QLO3265" s="12"/>
      <c r="QLP3265" s="53"/>
      <c r="QLR3265" s="41"/>
      <c r="QLS3265" s="40"/>
      <c r="QLT3265" s="44"/>
      <c r="QLU3265" s="62"/>
      <c r="QLV3265" s="56"/>
      <c r="QLW3265" s="60"/>
      <c r="QLX3265" s="60"/>
      <c r="QLY3265" s="60"/>
      <c r="QLZ3265" s="60"/>
      <c r="QMA3265" s="46"/>
      <c r="QMB3265" s="65"/>
      <c r="QMC3265" s="19"/>
      <c r="QMD3265" s="48"/>
      <c r="QME3265" s="41"/>
      <c r="QMF3265" s="44"/>
      <c r="QMG3265" s="18"/>
      <c r="QMH3265" s="16"/>
      <c r="QMI3265" s="36"/>
      <c r="QMJ3265" s="36"/>
      <c r="QMK3265" s="36"/>
      <c r="QML3265" s="36"/>
      <c r="QMM3265" s="36"/>
      <c r="QMN3265" s="36"/>
      <c r="QMO3265" s="36"/>
      <c r="QMP3265" s="36"/>
      <c r="QMQ3265" s="36"/>
      <c r="QMR3265" s="36"/>
      <c r="QMS3265" s="36"/>
      <c r="QMT3265" s="36"/>
      <c r="QMU3265" s="36"/>
      <c r="QMV3265" s="12"/>
      <c r="QMW3265" s="12"/>
      <c r="QMX3265" s="12"/>
      <c r="QMY3265" s="53"/>
      <c r="QNA3265" s="41"/>
      <c r="QNB3265" s="40"/>
      <c r="QNC3265" s="44"/>
      <c r="QND3265" s="62"/>
      <c r="QNE3265" s="56"/>
      <c r="QNF3265" s="60"/>
      <c r="QNG3265" s="60"/>
      <c r="QNH3265" s="60"/>
      <c r="QNI3265" s="60"/>
      <c r="QNJ3265" s="46"/>
      <c r="QNK3265" s="65"/>
      <c r="QNL3265" s="19"/>
      <c r="QNM3265" s="48"/>
      <c r="QNN3265" s="41"/>
      <c r="QNO3265" s="44"/>
      <c r="QNP3265" s="18"/>
      <c r="QNQ3265" s="16"/>
      <c r="QNR3265" s="36"/>
      <c r="QNS3265" s="36"/>
      <c r="QNT3265" s="36"/>
      <c r="QNU3265" s="36"/>
      <c r="QNV3265" s="36"/>
      <c r="QNW3265" s="36"/>
      <c r="QNX3265" s="36"/>
      <c r="QNY3265" s="36"/>
      <c r="QNZ3265" s="36"/>
      <c r="QOA3265" s="36"/>
      <c r="QOB3265" s="36"/>
      <c r="QOC3265" s="36"/>
      <c r="QOD3265" s="36"/>
      <c r="QOE3265" s="12"/>
      <c r="QOF3265" s="12"/>
      <c r="QOG3265" s="12"/>
      <c r="QOH3265" s="53"/>
      <c r="QOJ3265" s="41"/>
      <c r="QOK3265" s="40"/>
      <c r="QOL3265" s="44"/>
      <c r="QOM3265" s="62"/>
      <c r="QON3265" s="56"/>
      <c r="QOO3265" s="60"/>
      <c r="QOP3265" s="60"/>
      <c r="QOQ3265" s="60"/>
      <c r="QOR3265" s="60"/>
      <c r="QOS3265" s="46"/>
      <c r="QOT3265" s="65"/>
      <c r="QOU3265" s="19"/>
      <c r="QOV3265" s="48"/>
      <c r="QOW3265" s="41"/>
      <c r="QOX3265" s="44"/>
      <c r="QOY3265" s="18"/>
      <c r="QOZ3265" s="16"/>
      <c r="QPA3265" s="36"/>
      <c r="QPB3265" s="36"/>
      <c r="QPC3265" s="36"/>
      <c r="QPD3265" s="36"/>
      <c r="QPE3265" s="36"/>
      <c r="QPF3265" s="36"/>
      <c r="QPG3265" s="36"/>
      <c r="QPH3265" s="36"/>
      <c r="QPI3265" s="36"/>
      <c r="QPJ3265" s="36"/>
      <c r="QPK3265" s="36"/>
      <c r="QPL3265" s="36"/>
      <c r="QPM3265" s="36"/>
      <c r="QPN3265" s="12"/>
      <c r="QPO3265" s="12"/>
      <c r="QPP3265" s="12"/>
      <c r="QPQ3265" s="53"/>
      <c r="QPS3265" s="41"/>
      <c r="QPT3265" s="40"/>
      <c r="QPU3265" s="44"/>
      <c r="QPV3265" s="62"/>
      <c r="QPW3265" s="56"/>
      <c r="QPX3265" s="60"/>
      <c r="QPY3265" s="60"/>
      <c r="QPZ3265" s="60"/>
      <c r="QQA3265" s="60"/>
      <c r="QQB3265" s="46"/>
      <c r="QQC3265" s="65"/>
      <c r="QQD3265" s="19"/>
      <c r="QQE3265" s="48"/>
      <c r="QQF3265" s="41"/>
      <c r="QQG3265" s="44"/>
      <c r="QQH3265" s="18"/>
      <c r="QQI3265" s="16"/>
      <c r="QQJ3265" s="36"/>
      <c r="QQK3265" s="36"/>
      <c r="QQL3265" s="36"/>
      <c r="QQM3265" s="36"/>
      <c r="QQN3265" s="36"/>
      <c r="QQO3265" s="36"/>
      <c r="QQP3265" s="36"/>
      <c r="QQQ3265" s="36"/>
      <c r="QQR3265" s="36"/>
      <c r="QQS3265" s="36"/>
      <c r="QQT3265" s="36"/>
      <c r="QQU3265" s="36"/>
      <c r="QQV3265" s="36"/>
      <c r="QQW3265" s="12"/>
      <c r="QQX3265" s="12"/>
      <c r="QQY3265" s="12"/>
      <c r="QQZ3265" s="53"/>
      <c r="QRB3265" s="41"/>
      <c r="QRC3265" s="40"/>
      <c r="QRD3265" s="44"/>
      <c r="QRE3265" s="62"/>
      <c r="QRF3265" s="56"/>
      <c r="QRG3265" s="60"/>
      <c r="QRH3265" s="60"/>
      <c r="QRI3265" s="60"/>
      <c r="QRJ3265" s="60"/>
      <c r="QRK3265" s="46"/>
      <c r="QRL3265" s="65"/>
      <c r="QRM3265" s="19"/>
      <c r="QRN3265" s="48"/>
      <c r="QRO3265" s="41"/>
      <c r="QRP3265" s="44"/>
      <c r="QRQ3265" s="18"/>
      <c r="QRR3265" s="16"/>
      <c r="QRS3265" s="36"/>
      <c r="QRT3265" s="36"/>
      <c r="QRU3265" s="36"/>
      <c r="QRV3265" s="36"/>
      <c r="QRW3265" s="36"/>
      <c r="QRX3265" s="36"/>
      <c r="QRY3265" s="36"/>
      <c r="QRZ3265" s="36"/>
      <c r="QSA3265" s="36"/>
      <c r="QSB3265" s="36"/>
      <c r="QSC3265" s="36"/>
      <c r="QSD3265" s="36"/>
      <c r="QSE3265" s="36"/>
      <c r="QSF3265" s="12"/>
      <c r="QSG3265" s="12"/>
      <c r="QSH3265" s="12"/>
      <c r="QSI3265" s="53"/>
      <c r="QSK3265" s="41"/>
      <c r="QSL3265" s="40"/>
      <c r="QSM3265" s="44"/>
      <c r="QSN3265" s="62"/>
      <c r="QSO3265" s="56"/>
      <c r="QSP3265" s="60"/>
      <c r="QSQ3265" s="60"/>
      <c r="QSR3265" s="60"/>
      <c r="QSS3265" s="60"/>
      <c r="QST3265" s="46"/>
      <c r="QSU3265" s="65"/>
      <c r="QSV3265" s="19"/>
      <c r="QSW3265" s="48"/>
      <c r="QSX3265" s="41"/>
      <c r="QSY3265" s="44"/>
      <c r="QSZ3265" s="18"/>
      <c r="QTA3265" s="16"/>
      <c r="QTB3265" s="36"/>
      <c r="QTC3265" s="36"/>
      <c r="QTD3265" s="36"/>
      <c r="QTE3265" s="36"/>
      <c r="QTF3265" s="36"/>
      <c r="QTG3265" s="36"/>
      <c r="QTH3265" s="36"/>
      <c r="QTI3265" s="36"/>
      <c r="QTJ3265" s="36"/>
      <c r="QTK3265" s="36"/>
      <c r="QTL3265" s="36"/>
      <c r="QTM3265" s="36"/>
      <c r="QTN3265" s="36"/>
      <c r="QTO3265" s="12"/>
      <c r="QTP3265" s="12"/>
      <c r="QTQ3265" s="12"/>
      <c r="QTR3265" s="53"/>
      <c r="QTT3265" s="41"/>
      <c r="QTU3265" s="40"/>
      <c r="QTV3265" s="44"/>
      <c r="QTW3265" s="62"/>
      <c r="QTX3265" s="56"/>
      <c r="QTY3265" s="60"/>
      <c r="QTZ3265" s="60"/>
      <c r="QUA3265" s="60"/>
      <c r="QUB3265" s="60"/>
      <c r="QUC3265" s="46"/>
      <c r="QUD3265" s="65"/>
      <c r="QUE3265" s="19"/>
      <c r="QUF3265" s="48"/>
      <c r="QUG3265" s="41"/>
      <c r="QUH3265" s="44"/>
      <c r="QUI3265" s="18"/>
      <c r="QUJ3265" s="16"/>
      <c r="QUK3265" s="36"/>
      <c r="QUL3265" s="36"/>
      <c r="QUM3265" s="36"/>
      <c r="QUN3265" s="36"/>
      <c r="QUO3265" s="36"/>
      <c r="QUP3265" s="36"/>
      <c r="QUQ3265" s="36"/>
      <c r="QUR3265" s="36"/>
      <c r="QUS3265" s="36"/>
      <c r="QUT3265" s="36"/>
      <c r="QUU3265" s="36"/>
      <c r="QUV3265" s="36"/>
      <c r="QUW3265" s="36"/>
      <c r="QUX3265" s="12"/>
      <c r="QUY3265" s="12"/>
      <c r="QUZ3265" s="12"/>
      <c r="QVA3265" s="53"/>
      <c r="QVC3265" s="41"/>
      <c r="QVD3265" s="40"/>
      <c r="QVE3265" s="44"/>
      <c r="QVF3265" s="62"/>
      <c r="QVG3265" s="56"/>
      <c r="QVH3265" s="60"/>
      <c r="QVI3265" s="60"/>
      <c r="QVJ3265" s="60"/>
      <c r="QVK3265" s="60"/>
      <c r="QVL3265" s="46"/>
      <c r="QVM3265" s="65"/>
      <c r="QVN3265" s="19"/>
      <c r="QVO3265" s="48"/>
      <c r="QVP3265" s="41"/>
      <c r="QVQ3265" s="44"/>
      <c r="QVR3265" s="18"/>
      <c r="QVS3265" s="16"/>
      <c r="QVT3265" s="36"/>
      <c r="QVU3265" s="36"/>
      <c r="QVV3265" s="36"/>
      <c r="QVW3265" s="36"/>
      <c r="QVX3265" s="36"/>
      <c r="QVY3265" s="36"/>
      <c r="QVZ3265" s="36"/>
      <c r="QWA3265" s="36"/>
      <c r="QWB3265" s="36"/>
      <c r="QWC3265" s="36"/>
      <c r="QWD3265" s="36"/>
      <c r="QWE3265" s="36"/>
      <c r="QWF3265" s="36"/>
      <c r="QWG3265" s="12"/>
      <c r="QWH3265" s="12"/>
      <c r="QWI3265" s="12"/>
      <c r="QWJ3265" s="53"/>
      <c r="QWL3265" s="41"/>
      <c r="QWM3265" s="40"/>
      <c r="QWN3265" s="44"/>
      <c r="QWO3265" s="62"/>
      <c r="QWP3265" s="56"/>
      <c r="QWQ3265" s="60"/>
      <c r="QWR3265" s="60"/>
      <c r="QWS3265" s="60"/>
      <c r="QWT3265" s="60"/>
      <c r="QWU3265" s="46"/>
      <c r="QWV3265" s="65"/>
      <c r="QWW3265" s="19"/>
      <c r="QWX3265" s="48"/>
      <c r="QWY3265" s="41"/>
      <c r="QWZ3265" s="44"/>
      <c r="QXA3265" s="18"/>
      <c r="QXB3265" s="16"/>
      <c r="QXC3265" s="36"/>
      <c r="QXD3265" s="36"/>
      <c r="QXE3265" s="36"/>
      <c r="QXF3265" s="36"/>
      <c r="QXG3265" s="36"/>
      <c r="QXH3265" s="36"/>
      <c r="QXI3265" s="36"/>
      <c r="QXJ3265" s="36"/>
      <c r="QXK3265" s="36"/>
      <c r="QXL3265" s="36"/>
      <c r="QXM3265" s="36"/>
      <c r="QXN3265" s="36"/>
      <c r="QXO3265" s="36"/>
      <c r="QXP3265" s="12"/>
      <c r="QXQ3265" s="12"/>
      <c r="QXR3265" s="12"/>
      <c r="QXS3265" s="53"/>
      <c r="QXU3265" s="41"/>
      <c r="QXV3265" s="40"/>
      <c r="QXW3265" s="44"/>
      <c r="QXX3265" s="62"/>
      <c r="QXY3265" s="56"/>
      <c r="QXZ3265" s="60"/>
      <c r="QYA3265" s="60"/>
      <c r="QYB3265" s="60"/>
      <c r="QYC3265" s="60"/>
      <c r="QYD3265" s="46"/>
      <c r="QYE3265" s="65"/>
      <c r="QYF3265" s="19"/>
      <c r="QYG3265" s="48"/>
      <c r="QYH3265" s="41"/>
      <c r="QYI3265" s="44"/>
      <c r="QYJ3265" s="18"/>
      <c r="QYK3265" s="16"/>
      <c r="QYL3265" s="36"/>
      <c r="QYM3265" s="36"/>
      <c r="QYN3265" s="36"/>
      <c r="QYO3265" s="36"/>
      <c r="QYP3265" s="36"/>
      <c r="QYQ3265" s="36"/>
      <c r="QYR3265" s="36"/>
      <c r="QYS3265" s="36"/>
      <c r="QYT3265" s="36"/>
      <c r="QYU3265" s="36"/>
      <c r="QYV3265" s="36"/>
      <c r="QYW3265" s="36"/>
      <c r="QYX3265" s="36"/>
      <c r="QYY3265" s="12"/>
      <c r="QYZ3265" s="12"/>
      <c r="QZA3265" s="12"/>
      <c r="QZB3265" s="53"/>
      <c r="QZD3265" s="41"/>
      <c r="QZE3265" s="40"/>
      <c r="QZF3265" s="44"/>
      <c r="QZG3265" s="62"/>
      <c r="QZH3265" s="56"/>
      <c r="QZI3265" s="60"/>
      <c r="QZJ3265" s="60"/>
      <c r="QZK3265" s="60"/>
      <c r="QZL3265" s="60"/>
      <c r="QZM3265" s="46"/>
      <c r="QZN3265" s="65"/>
      <c r="QZO3265" s="19"/>
      <c r="QZP3265" s="48"/>
      <c r="QZQ3265" s="41"/>
      <c r="QZR3265" s="44"/>
      <c r="QZS3265" s="18"/>
      <c r="QZT3265" s="16"/>
      <c r="QZU3265" s="36"/>
      <c r="QZV3265" s="36"/>
      <c r="QZW3265" s="36"/>
      <c r="QZX3265" s="36"/>
      <c r="QZY3265" s="36"/>
      <c r="QZZ3265" s="36"/>
      <c r="RAA3265" s="36"/>
      <c r="RAB3265" s="36"/>
      <c r="RAC3265" s="36"/>
      <c r="RAD3265" s="36"/>
      <c r="RAE3265" s="36"/>
      <c r="RAF3265" s="36"/>
      <c r="RAG3265" s="36"/>
      <c r="RAH3265" s="12"/>
      <c r="RAI3265" s="12"/>
      <c r="RAJ3265" s="12"/>
      <c r="RAK3265" s="53"/>
      <c r="RAM3265" s="41"/>
      <c r="RAN3265" s="40"/>
      <c r="RAO3265" s="44"/>
      <c r="RAP3265" s="62"/>
      <c r="RAQ3265" s="56"/>
      <c r="RAR3265" s="60"/>
      <c r="RAS3265" s="60"/>
      <c r="RAT3265" s="60"/>
      <c r="RAU3265" s="60"/>
      <c r="RAV3265" s="46"/>
      <c r="RAW3265" s="65"/>
      <c r="RAX3265" s="19"/>
      <c r="RAY3265" s="48"/>
      <c r="RAZ3265" s="41"/>
      <c r="RBA3265" s="44"/>
      <c r="RBB3265" s="18"/>
      <c r="RBC3265" s="16"/>
      <c r="RBD3265" s="36"/>
      <c r="RBE3265" s="36"/>
      <c r="RBF3265" s="36"/>
      <c r="RBG3265" s="36"/>
      <c r="RBH3265" s="36"/>
      <c r="RBI3265" s="36"/>
      <c r="RBJ3265" s="36"/>
      <c r="RBK3265" s="36"/>
      <c r="RBL3265" s="36"/>
      <c r="RBM3265" s="36"/>
      <c r="RBN3265" s="36"/>
      <c r="RBO3265" s="36"/>
      <c r="RBP3265" s="36"/>
      <c r="RBQ3265" s="12"/>
      <c r="RBR3265" s="12"/>
      <c r="RBS3265" s="12"/>
      <c r="RBT3265" s="53"/>
      <c r="RBV3265" s="41"/>
      <c r="RBW3265" s="40"/>
      <c r="RBX3265" s="44"/>
      <c r="RBY3265" s="62"/>
      <c r="RBZ3265" s="56"/>
      <c r="RCA3265" s="60"/>
      <c r="RCB3265" s="60"/>
      <c r="RCC3265" s="60"/>
      <c r="RCD3265" s="60"/>
      <c r="RCE3265" s="46"/>
      <c r="RCF3265" s="65"/>
      <c r="RCG3265" s="19"/>
      <c r="RCH3265" s="48"/>
      <c r="RCI3265" s="41"/>
      <c r="RCJ3265" s="44"/>
      <c r="RCK3265" s="18"/>
      <c r="RCL3265" s="16"/>
      <c r="RCM3265" s="36"/>
      <c r="RCN3265" s="36"/>
      <c r="RCO3265" s="36"/>
      <c r="RCP3265" s="36"/>
      <c r="RCQ3265" s="36"/>
      <c r="RCR3265" s="36"/>
      <c r="RCS3265" s="36"/>
      <c r="RCT3265" s="36"/>
      <c r="RCU3265" s="36"/>
      <c r="RCV3265" s="36"/>
      <c r="RCW3265" s="36"/>
      <c r="RCX3265" s="36"/>
      <c r="RCY3265" s="36"/>
      <c r="RCZ3265" s="12"/>
      <c r="RDA3265" s="12"/>
      <c r="RDB3265" s="12"/>
      <c r="RDC3265" s="53"/>
      <c r="RDE3265" s="41"/>
      <c r="RDF3265" s="40"/>
      <c r="RDG3265" s="44"/>
      <c r="RDH3265" s="62"/>
      <c r="RDI3265" s="56"/>
      <c r="RDJ3265" s="60"/>
      <c r="RDK3265" s="60"/>
      <c r="RDL3265" s="60"/>
      <c r="RDM3265" s="60"/>
      <c r="RDN3265" s="46"/>
      <c r="RDO3265" s="65"/>
      <c r="RDP3265" s="19"/>
      <c r="RDQ3265" s="48"/>
      <c r="RDR3265" s="41"/>
      <c r="RDS3265" s="44"/>
      <c r="RDT3265" s="18"/>
      <c r="RDU3265" s="16"/>
      <c r="RDV3265" s="36"/>
      <c r="RDW3265" s="36"/>
      <c r="RDX3265" s="36"/>
      <c r="RDY3265" s="36"/>
      <c r="RDZ3265" s="36"/>
      <c r="REA3265" s="36"/>
      <c r="REB3265" s="36"/>
      <c r="REC3265" s="36"/>
      <c r="RED3265" s="36"/>
      <c r="REE3265" s="36"/>
      <c r="REF3265" s="36"/>
      <c r="REG3265" s="36"/>
      <c r="REH3265" s="36"/>
      <c r="REI3265" s="12"/>
      <c r="REJ3265" s="12"/>
      <c r="REK3265" s="12"/>
      <c r="REL3265" s="53"/>
      <c r="REN3265" s="41"/>
      <c r="REO3265" s="40"/>
      <c r="REP3265" s="44"/>
      <c r="REQ3265" s="62"/>
      <c r="RER3265" s="56"/>
      <c r="RES3265" s="60"/>
      <c r="RET3265" s="60"/>
      <c r="REU3265" s="60"/>
      <c r="REV3265" s="60"/>
      <c r="REW3265" s="46"/>
      <c r="REX3265" s="65"/>
      <c r="REY3265" s="19"/>
      <c r="REZ3265" s="48"/>
      <c r="RFA3265" s="41"/>
      <c r="RFB3265" s="44"/>
      <c r="RFC3265" s="18"/>
      <c r="RFD3265" s="16"/>
      <c r="RFE3265" s="36"/>
      <c r="RFF3265" s="36"/>
      <c r="RFG3265" s="36"/>
      <c r="RFH3265" s="36"/>
      <c r="RFI3265" s="36"/>
      <c r="RFJ3265" s="36"/>
      <c r="RFK3265" s="36"/>
      <c r="RFL3265" s="36"/>
      <c r="RFM3265" s="36"/>
      <c r="RFN3265" s="36"/>
      <c r="RFO3265" s="36"/>
      <c r="RFP3265" s="36"/>
      <c r="RFQ3265" s="36"/>
      <c r="RFR3265" s="12"/>
      <c r="RFS3265" s="12"/>
      <c r="RFT3265" s="12"/>
      <c r="RFU3265" s="53"/>
      <c r="RFW3265" s="41"/>
      <c r="RFX3265" s="40"/>
      <c r="RFY3265" s="44"/>
      <c r="RFZ3265" s="62"/>
      <c r="RGA3265" s="56"/>
      <c r="RGB3265" s="60"/>
      <c r="RGC3265" s="60"/>
      <c r="RGD3265" s="60"/>
      <c r="RGE3265" s="60"/>
      <c r="RGF3265" s="46"/>
      <c r="RGG3265" s="65"/>
      <c r="RGH3265" s="19"/>
      <c r="RGI3265" s="48"/>
      <c r="RGJ3265" s="41"/>
      <c r="RGK3265" s="44"/>
      <c r="RGL3265" s="18"/>
      <c r="RGM3265" s="16"/>
      <c r="RGN3265" s="36"/>
      <c r="RGO3265" s="36"/>
      <c r="RGP3265" s="36"/>
      <c r="RGQ3265" s="36"/>
      <c r="RGR3265" s="36"/>
      <c r="RGS3265" s="36"/>
      <c r="RGT3265" s="36"/>
      <c r="RGU3265" s="36"/>
      <c r="RGV3265" s="36"/>
      <c r="RGW3265" s="36"/>
      <c r="RGX3265" s="36"/>
      <c r="RGY3265" s="36"/>
      <c r="RGZ3265" s="36"/>
      <c r="RHA3265" s="12"/>
      <c r="RHB3265" s="12"/>
      <c r="RHC3265" s="12"/>
      <c r="RHD3265" s="53"/>
      <c r="RHF3265" s="41"/>
      <c r="RHG3265" s="40"/>
      <c r="RHH3265" s="44"/>
      <c r="RHI3265" s="62"/>
      <c r="RHJ3265" s="56"/>
      <c r="RHK3265" s="60"/>
      <c r="RHL3265" s="60"/>
      <c r="RHM3265" s="60"/>
      <c r="RHN3265" s="60"/>
      <c r="RHO3265" s="46"/>
      <c r="RHP3265" s="65"/>
      <c r="RHQ3265" s="19"/>
      <c r="RHR3265" s="48"/>
      <c r="RHS3265" s="41"/>
      <c r="RHT3265" s="44"/>
      <c r="RHU3265" s="18"/>
      <c r="RHV3265" s="16"/>
      <c r="RHW3265" s="36"/>
      <c r="RHX3265" s="36"/>
      <c r="RHY3265" s="36"/>
      <c r="RHZ3265" s="36"/>
      <c r="RIA3265" s="36"/>
      <c r="RIB3265" s="36"/>
      <c r="RIC3265" s="36"/>
      <c r="RID3265" s="36"/>
      <c r="RIE3265" s="36"/>
      <c r="RIF3265" s="36"/>
      <c r="RIG3265" s="36"/>
      <c r="RIH3265" s="36"/>
      <c r="RII3265" s="36"/>
      <c r="RIJ3265" s="12"/>
      <c r="RIK3265" s="12"/>
      <c r="RIL3265" s="12"/>
      <c r="RIM3265" s="53"/>
      <c r="RIO3265" s="41"/>
      <c r="RIP3265" s="40"/>
      <c r="RIQ3265" s="44"/>
      <c r="RIR3265" s="62"/>
      <c r="RIS3265" s="56"/>
      <c r="RIT3265" s="60"/>
      <c r="RIU3265" s="60"/>
      <c r="RIV3265" s="60"/>
      <c r="RIW3265" s="60"/>
      <c r="RIX3265" s="46"/>
      <c r="RIY3265" s="65"/>
      <c r="RIZ3265" s="19"/>
      <c r="RJA3265" s="48"/>
      <c r="RJB3265" s="41"/>
      <c r="RJC3265" s="44"/>
      <c r="RJD3265" s="18"/>
      <c r="RJE3265" s="16"/>
      <c r="RJF3265" s="36"/>
      <c r="RJG3265" s="36"/>
      <c r="RJH3265" s="36"/>
      <c r="RJI3265" s="36"/>
      <c r="RJJ3265" s="36"/>
      <c r="RJK3265" s="36"/>
      <c r="RJL3265" s="36"/>
      <c r="RJM3265" s="36"/>
      <c r="RJN3265" s="36"/>
      <c r="RJO3265" s="36"/>
      <c r="RJP3265" s="36"/>
      <c r="RJQ3265" s="36"/>
      <c r="RJR3265" s="36"/>
      <c r="RJS3265" s="12"/>
      <c r="RJT3265" s="12"/>
      <c r="RJU3265" s="12"/>
      <c r="RJV3265" s="53"/>
      <c r="RJX3265" s="41"/>
      <c r="RJY3265" s="40"/>
      <c r="RJZ3265" s="44"/>
      <c r="RKA3265" s="62"/>
      <c r="RKB3265" s="56"/>
      <c r="RKC3265" s="60"/>
      <c r="RKD3265" s="60"/>
      <c r="RKE3265" s="60"/>
      <c r="RKF3265" s="60"/>
      <c r="RKG3265" s="46"/>
      <c r="RKH3265" s="65"/>
      <c r="RKI3265" s="19"/>
      <c r="RKJ3265" s="48"/>
      <c r="RKK3265" s="41"/>
      <c r="RKL3265" s="44"/>
      <c r="RKM3265" s="18"/>
      <c r="RKN3265" s="16"/>
      <c r="RKO3265" s="36"/>
      <c r="RKP3265" s="36"/>
      <c r="RKQ3265" s="36"/>
      <c r="RKR3265" s="36"/>
      <c r="RKS3265" s="36"/>
      <c r="RKT3265" s="36"/>
      <c r="RKU3265" s="36"/>
      <c r="RKV3265" s="36"/>
      <c r="RKW3265" s="36"/>
      <c r="RKX3265" s="36"/>
      <c r="RKY3265" s="36"/>
      <c r="RKZ3265" s="36"/>
      <c r="RLA3265" s="36"/>
      <c r="RLB3265" s="12"/>
      <c r="RLC3265" s="12"/>
      <c r="RLD3265" s="12"/>
      <c r="RLE3265" s="53"/>
      <c r="RLG3265" s="41"/>
      <c r="RLH3265" s="40"/>
      <c r="RLI3265" s="44"/>
      <c r="RLJ3265" s="62"/>
      <c r="RLK3265" s="56"/>
      <c r="RLL3265" s="60"/>
      <c r="RLM3265" s="60"/>
      <c r="RLN3265" s="60"/>
      <c r="RLO3265" s="60"/>
      <c r="RLP3265" s="46"/>
      <c r="RLQ3265" s="65"/>
      <c r="RLR3265" s="19"/>
      <c r="RLS3265" s="48"/>
      <c r="RLT3265" s="41"/>
      <c r="RLU3265" s="44"/>
      <c r="RLV3265" s="18"/>
      <c r="RLW3265" s="16"/>
      <c r="RLX3265" s="36"/>
      <c r="RLY3265" s="36"/>
      <c r="RLZ3265" s="36"/>
      <c r="RMA3265" s="36"/>
      <c r="RMB3265" s="36"/>
      <c r="RMC3265" s="36"/>
      <c r="RMD3265" s="36"/>
      <c r="RME3265" s="36"/>
      <c r="RMF3265" s="36"/>
      <c r="RMG3265" s="36"/>
      <c r="RMH3265" s="36"/>
      <c r="RMI3265" s="36"/>
      <c r="RMJ3265" s="36"/>
      <c r="RMK3265" s="12"/>
      <c r="RML3265" s="12"/>
      <c r="RMM3265" s="12"/>
      <c r="RMN3265" s="53"/>
      <c r="RMP3265" s="41"/>
      <c r="RMQ3265" s="40"/>
      <c r="RMR3265" s="44"/>
      <c r="RMS3265" s="62"/>
      <c r="RMT3265" s="56"/>
      <c r="RMU3265" s="60"/>
      <c r="RMV3265" s="60"/>
      <c r="RMW3265" s="60"/>
      <c r="RMX3265" s="60"/>
      <c r="RMY3265" s="46"/>
      <c r="RMZ3265" s="65"/>
      <c r="RNA3265" s="19"/>
      <c r="RNB3265" s="48"/>
      <c r="RNC3265" s="41"/>
      <c r="RND3265" s="44"/>
      <c r="RNE3265" s="18"/>
      <c r="RNF3265" s="16"/>
      <c r="RNG3265" s="36"/>
      <c r="RNH3265" s="36"/>
      <c r="RNI3265" s="36"/>
      <c r="RNJ3265" s="36"/>
      <c r="RNK3265" s="36"/>
      <c r="RNL3265" s="36"/>
      <c r="RNM3265" s="36"/>
      <c r="RNN3265" s="36"/>
      <c r="RNO3265" s="36"/>
      <c r="RNP3265" s="36"/>
      <c r="RNQ3265" s="36"/>
      <c r="RNR3265" s="36"/>
      <c r="RNS3265" s="36"/>
      <c r="RNT3265" s="12"/>
      <c r="RNU3265" s="12"/>
      <c r="RNV3265" s="12"/>
      <c r="RNW3265" s="53"/>
      <c r="RNY3265" s="41"/>
      <c r="RNZ3265" s="40"/>
      <c r="ROA3265" s="44"/>
      <c r="ROB3265" s="62"/>
      <c r="ROC3265" s="56"/>
      <c r="ROD3265" s="60"/>
      <c r="ROE3265" s="60"/>
      <c r="ROF3265" s="60"/>
      <c r="ROG3265" s="60"/>
      <c r="ROH3265" s="46"/>
      <c r="ROI3265" s="65"/>
      <c r="ROJ3265" s="19"/>
      <c r="ROK3265" s="48"/>
      <c r="ROL3265" s="41"/>
      <c r="ROM3265" s="44"/>
      <c r="RON3265" s="18"/>
      <c r="ROO3265" s="16"/>
      <c r="ROP3265" s="36"/>
      <c r="ROQ3265" s="36"/>
      <c r="ROR3265" s="36"/>
      <c r="ROS3265" s="36"/>
      <c r="ROT3265" s="36"/>
      <c r="ROU3265" s="36"/>
      <c r="ROV3265" s="36"/>
      <c r="ROW3265" s="36"/>
      <c r="ROX3265" s="36"/>
      <c r="ROY3265" s="36"/>
      <c r="ROZ3265" s="36"/>
      <c r="RPA3265" s="36"/>
      <c r="RPB3265" s="36"/>
      <c r="RPC3265" s="12"/>
      <c r="RPD3265" s="12"/>
      <c r="RPE3265" s="12"/>
      <c r="RPF3265" s="53"/>
      <c r="RPH3265" s="41"/>
      <c r="RPI3265" s="40"/>
      <c r="RPJ3265" s="44"/>
      <c r="RPK3265" s="62"/>
      <c r="RPL3265" s="56"/>
      <c r="RPM3265" s="60"/>
      <c r="RPN3265" s="60"/>
      <c r="RPO3265" s="60"/>
      <c r="RPP3265" s="60"/>
      <c r="RPQ3265" s="46"/>
      <c r="RPR3265" s="65"/>
      <c r="RPS3265" s="19"/>
      <c r="RPT3265" s="48"/>
      <c r="RPU3265" s="41"/>
      <c r="RPV3265" s="44"/>
      <c r="RPW3265" s="18"/>
      <c r="RPX3265" s="16"/>
      <c r="RPY3265" s="36"/>
      <c r="RPZ3265" s="36"/>
      <c r="RQA3265" s="36"/>
      <c r="RQB3265" s="36"/>
      <c r="RQC3265" s="36"/>
      <c r="RQD3265" s="36"/>
      <c r="RQE3265" s="36"/>
      <c r="RQF3265" s="36"/>
      <c r="RQG3265" s="36"/>
      <c r="RQH3265" s="36"/>
      <c r="RQI3265" s="36"/>
      <c r="RQJ3265" s="36"/>
      <c r="RQK3265" s="36"/>
      <c r="RQL3265" s="12"/>
      <c r="RQM3265" s="12"/>
      <c r="RQN3265" s="12"/>
      <c r="RQO3265" s="53"/>
      <c r="RQQ3265" s="41"/>
      <c r="RQR3265" s="40"/>
      <c r="RQS3265" s="44"/>
      <c r="RQT3265" s="62"/>
      <c r="RQU3265" s="56"/>
      <c r="RQV3265" s="60"/>
      <c r="RQW3265" s="60"/>
      <c r="RQX3265" s="60"/>
      <c r="RQY3265" s="60"/>
      <c r="RQZ3265" s="46"/>
      <c r="RRA3265" s="65"/>
      <c r="RRB3265" s="19"/>
      <c r="RRC3265" s="48"/>
      <c r="RRD3265" s="41"/>
      <c r="RRE3265" s="44"/>
      <c r="RRF3265" s="18"/>
      <c r="RRG3265" s="16"/>
      <c r="RRH3265" s="36"/>
      <c r="RRI3265" s="36"/>
      <c r="RRJ3265" s="36"/>
      <c r="RRK3265" s="36"/>
      <c r="RRL3265" s="36"/>
      <c r="RRM3265" s="36"/>
      <c r="RRN3265" s="36"/>
      <c r="RRO3265" s="36"/>
      <c r="RRP3265" s="36"/>
      <c r="RRQ3265" s="36"/>
      <c r="RRR3265" s="36"/>
      <c r="RRS3265" s="36"/>
      <c r="RRT3265" s="36"/>
      <c r="RRU3265" s="12"/>
      <c r="RRV3265" s="12"/>
      <c r="RRW3265" s="12"/>
      <c r="RRX3265" s="53"/>
      <c r="RRZ3265" s="41"/>
      <c r="RSA3265" s="40"/>
      <c r="RSB3265" s="44"/>
      <c r="RSC3265" s="62"/>
      <c r="RSD3265" s="56"/>
      <c r="RSE3265" s="60"/>
      <c r="RSF3265" s="60"/>
      <c r="RSG3265" s="60"/>
      <c r="RSH3265" s="60"/>
      <c r="RSI3265" s="46"/>
      <c r="RSJ3265" s="65"/>
      <c r="RSK3265" s="19"/>
      <c r="RSL3265" s="48"/>
      <c r="RSM3265" s="41"/>
      <c r="RSN3265" s="44"/>
      <c r="RSO3265" s="18"/>
      <c r="RSP3265" s="16"/>
      <c r="RSQ3265" s="36"/>
      <c r="RSR3265" s="36"/>
      <c r="RSS3265" s="36"/>
      <c r="RST3265" s="36"/>
      <c r="RSU3265" s="36"/>
      <c r="RSV3265" s="36"/>
      <c r="RSW3265" s="36"/>
      <c r="RSX3265" s="36"/>
      <c r="RSY3265" s="36"/>
      <c r="RSZ3265" s="36"/>
      <c r="RTA3265" s="36"/>
      <c r="RTB3265" s="36"/>
      <c r="RTC3265" s="36"/>
      <c r="RTD3265" s="12"/>
      <c r="RTE3265" s="12"/>
      <c r="RTF3265" s="12"/>
      <c r="RTG3265" s="53"/>
      <c r="RTI3265" s="41"/>
      <c r="RTJ3265" s="40"/>
      <c r="RTK3265" s="44"/>
      <c r="RTL3265" s="62"/>
      <c r="RTM3265" s="56"/>
      <c r="RTN3265" s="60"/>
      <c r="RTO3265" s="60"/>
      <c r="RTP3265" s="60"/>
      <c r="RTQ3265" s="60"/>
      <c r="RTR3265" s="46"/>
      <c r="RTS3265" s="65"/>
      <c r="RTT3265" s="19"/>
      <c r="RTU3265" s="48"/>
      <c r="RTV3265" s="41"/>
      <c r="RTW3265" s="44"/>
      <c r="RTX3265" s="18"/>
      <c r="RTY3265" s="16"/>
      <c r="RTZ3265" s="36"/>
      <c r="RUA3265" s="36"/>
      <c r="RUB3265" s="36"/>
      <c r="RUC3265" s="36"/>
      <c r="RUD3265" s="36"/>
      <c r="RUE3265" s="36"/>
      <c r="RUF3265" s="36"/>
      <c r="RUG3265" s="36"/>
      <c r="RUH3265" s="36"/>
      <c r="RUI3265" s="36"/>
      <c r="RUJ3265" s="36"/>
      <c r="RUK3265" s="36"/>
      <c r="RUL3265" s="36"/>
      <c r="RUM3265" s="12"/>
      <c r="RUN3265" s="12"/>
      <c r="RUO3265" s="12"/>
      <c r="RUP3265" s="53"/>
      <c r="RUR3265" s="41"/>
      <c r="RUS3265" s="40"/>
      <c r="RUT3265" s="44"/>
      <c r="RUU3265" s="62"/>
      <c r="RUV3265" s="56"/>
      <c r="RUW3265" s="60"/>
      <c r="RUX3265" s="60"/>
      <c r="RUY3265" s="60"/>
      <c r="RUZ3265" s="60"/>
      <c r="RVA3265" s="46"/>
      <c r="RVB3265" s="65"/>
      <c r="RVC3265" s="19"/>
      <c r="RVD3265" s="48"/>
      <c r="RVE3265" s="41"/>
      <c r="RVF3265" s="44"/>
      <c r="RVG3265" s="18"/>
      <c r="RVH3265" s="16"/>
      <c r="RVI3265" s="36"/>
      <c r="RVJ3265" s="36"/>
      <c r="RVK3265" s="36"/>
      <c r="RVL3265" s="36"/>
      <c r="RVM3265" s="36"/>
      <c r="RVN3265" s="36"/>
      <c r="RVO3265" s="36"/>
      <c r="RVP3265" s="36"/>
      <c r="RVQ3265" s="36"/>
      <c r="RVR3265" s="36"/>
      <c r="RVS3265" s="36"/>
      <c r="RVT3265" s="36"/>
      <c r="RVU3265" s="36"/>
      <c r="RVV3265" s="12"/>
      <c r="RVW3265" s="12"/>
      <c r="RVX3265" s="12"/>
      <c r="RVY3265" s="53"/>
      <c r="RWA3265" s="41"/>
      <c r="RWB3265" s="40"/>
      <c r="RWC3265" s="44"/>
      <c r="RWD3265" s="62"/>
      <c r="RWE3265" s="56"/>
      <c r="RWF3265" s="60"/>
      <c r="RWG3265" s="60"/>
      <c r="RWH3265" s="60"/>
      <c r="RWI3265" s="60"/>
      <c r="RWJ3265" s="46"/>
      <c r="RWK3265" s="65"/>
      <c r="RWL3265" s="19"/>
      <c r="RWM3265" s="48"/>
      <c r="RWN3265" s="41"/>
      <c r="RWO3265" s="44"/>
      <c r="RWP3265" s="18"/>
      <c r="RWQ3265" s="16"/>
      <c r="RWR3265" s="36"/>
      <c r="RWS3265" s="36"/>
      <c r="RWT3265" s="36"/>
      <c r="RWU3265" s="36"/>
      <c r="RWV3265" s="36"/>
      <c r="RWW3265" s="36"/>
      <c r="RWX3265" s="36"/>
      <c r="RWY3265" s="36"/>
      <c r="RWZ3265" s="36"/>
      <c r="RXA3265" s="36"/>
      <c r="RXB3265" s="36"/>
      <c r="RXC3265" s="36"/>
      <c r="RXD3265" s="36"/>
      <c r="RXE3265" s="12"/>
      <c r="RXF3265" s="12"/>
      <c r="RXG3265" s="12"/>
      <c r="RXH3265" s="53"/>
      <c r="RXJ3265" s="41"/>
      <c r="RXK3265" s="40"/>
      <c r="RXL3265" s="44"/>
      <c r="RXM3265" s="62"/>
      <c r="RXN3265" s="56"/>
      <c r="RXO3265" s="60"/>
      <c r="RXP3265" s="60"/>
      <c r="RXQ3265" s="60"/>
      <c r="RXR3265" s="60"/>
      <c r="RXS3265" s="46"/>
      <c r="RXT3265" s="65"/>
      <c r="RXU3265" s="19"/>
      <c r="RXV3265" s="48"/>
      <c r="RXW3265" s="41"/>
      <c r="RXX3265" s="44"/>
      <c r="RXY3265" s="18"/>
      <c r="RXZ3265" s="16"/>
      <c r="RYA3265" s="36"/>
      <c r="RYB3265" s="36"/>
      <c r="RYC3265" s="36"/>
      <c r="RYD3265" s="36"/>
      <c r="RYE3265" s="36"/>
      <c r="RYF3265" s="36"/>
      <c r="RYG3265" s="36"/>
      <c r="RYH3265" s="36"/>
      <c r="RYI3265" s="36"/>
      <c r="RYJ3265" s="36"/>
      <c r="RYK3265" s="36"/>
      <c r="RYL3265" s="36"/>
      <c r="RYM3265" s="36"/>
      <c r="RYN3265" s="12"/>
      <c r="RYO3265" s="12"/>
      <c r="RYP3265" s="12"/>
      <c r="RYQ3265" s="53"/>
      <c r="RYS3265" s="41"/>
      <c r="RYT3265" s="40"/>
      <c r="RYU3265" s="44"/>
      <c r="RYV3265" s="62"/>
      <c r="RYW3265" s="56"/>
      <c r="RYX3265" s="60"/>
      <c r="RYY3265" s="60"/>
      <c r="RYZ3265" s="60"/>
      <c r="RZA3265" s="60"/>
      <c r="RZB3265" s="46"/>
      <c r="RZC3265" s="65"/>
      <c r="RZD3265" s="19"/>
      <c r="RZE3265" s="48"/>
      <c r="RZF3265" s="41"/>
      <c r="RZG3265" s="44"/>
      <c r="RZH3265" s="18"/>
      <c r="RZI3265" s="16"/>
      <c r="RZJ3265" s="36"/>
      <c r="RZK3265" s="36"/>
      <c r="RZL3265" s="36"/>
      <c r="RZM3265" s="36"/>
      <c r="RZN3265" s="36"/>
      <c r="RZO3265" s="36"/>
      <c r="RZP3265" s="36"/>
      <c r="RZQ3265" s="36"/>
      <c r="RZR3265" s="36"/>
      <c r="RZS3265" s="36"/>
      <c r="RZT3265" s="36"/>
      <c r="RZU3265" s="36"/>
      <c r="RZV3265" s="36"/>
      <c r="RZW3265" s="12"/>
      <c r="RZX3265" s="12"/>
      <c r="RZY3265" s="12"/>
      <c r="RZZ3265" s="53"/>
      <c r="SAB3265" s="41"/>
      <c r="SAC3265" s="40"/>
      <c r="SAD3265" s="44"/>
      <c r="SAE3265" s="62"/>
      <c r="SAF3265" s="56"/>
      <c r="SAG3265" s="60"/>
      <c r="SAH3265" s="60"/>
      <c r="SAI3265" s="60"/>
      <c r="SAJ3265" s="60"/>
      <c r="SAK3265" s="46"/>
      <c r="SAL3265" s="65"/>
      <c r="SAM3265" s="19"/>
      <c r="SAN3265" s="48"/>
      <c r="SAO3265" s="41"/>
      <c r="SAP3265" s="44"/>
      <c r="SAQ3265" s="18"/>
      <c r="SAR3265" s="16"/>
      <c r="SAS3265" s="36"/>
      <c r="SAT3265" s="36"/>
      <c r="SAU3265" s="36"/>
      <c r="SAV3265" s="36"/>
      <c r="SAW3265" s="36"/>
      <c r="SAX3265" s="36"/>
      <c r="SAY3265" s="36"/>
      <c r="SAZ3265" s="36"/>
      <c r="SBA3265" s="36"/>
      <c r="SBB3265" s="36"/>
      <c r="SBC3265" s="36"/>
      <c r="SBD3265" s="36"/>
      <c r="SBE3265" s="36"/>
      <c r="SBF3265" s="12"/>
      <c r="SBG3265" s="12"/>
      <c r="SBH3265" s="12"/>
      <c r="SBI3265" s="53"/>
      <c r="SBK3265" s="41"/>
      <c r="SBL3265" s="40"/>
      <c r="SBM3265" s="44"/>
      <c r="SBN3265" s="62"/>
      <c r="SBO3265" s="56"/>
      <c r="SBP3265" s="60"/>
      <c r="SBQ3265" s="60"/>
      <c r="SBR3265" s="60"/>
      <c r="SBS3265" s="60"/>
      <c r="SBT3265" s="46"/>
      <c r="SBU3265" s="65"/>
      <c r="SBV3265" s="19"/>
      <c r="SBW3265" s="48"/>
      <c r="SBX3265" s="41"/>
      <c r="SBY3265" s="44"/>
      <c r="SBZ3265" s="18"/>
      <c r="SCA3265" s="16"/>
      <c r="SCB3265" s="36"/>
      <c r="SCC3265" s="36"/>
      <c r="SCD3265" s="36"/>
      <c r="SCE3265" s="36"/>
      <c r="SCF3265" s="36"/>
      <c r="SCG3265" s="36"/>
      <c r="SCH3265" s="36"/>
      <c r="SCI3265" s="36"/>
      <c r="SCJ3265" s="36"/>
      <c r="SCK3265" s="36"/>
      <c r="SCL3265" s="36"/>
      <c r="SCM3265" s="36"/>
      <c r="SCN3265" s="36"/>
      <c r="SCO3265" s="12"/>
      <c r="SCP3265" s="12"/>
      <c r="SCQ3265" s="12"/>
      <c r="SCR3265" s="53"/>
      <c r="SCT3265" s="41"/>
      <c r="SCU3265" s="40"/>
      <c r="SCV3265" s="44"/>
      <c r="SCW3265" s="62"/>
      <c r="SCX3265" s="56"/>
      <c r="SCY3265" s="60"/>
      <c r="SCZ3265" s="60"/>
      <c r="SDA3265" s="60"/>
      <c r="SDB3265" s="60"/>
      <c r="SDC3265" s="46"/>
      <c r="SDD3265" s="65"/>
      <c r="SDE3265" s="19"/>
      <c r="SDF3265" s="48"/>
      <c r="SDG3265" s="41"/>
      <c r="SDH3265" s="44"/>
      <c r="SDI3265" s="18"/>
      <c r="SDJ3265" s="16"/>
      <c r="SDK3265" s="36"/>
      <c r="SDL3265" s="36"/>
      <c r="SDM3265" s="36"/>
      <c r="SDN3265" s="36"/>
      <c r="SDO3265" s="36"/>
      <c r="SDP3265" s="36"/>
      <c r="SDQ3265" s="36"/>
      <c r="SDR3265" s="36"/>
      <c r="SDS3265" s="36"/>
      <c r="SDT3265" s="36"/>
      <c r="SDU3265" s="36"/>
      <c r="SDV3265" s="36"/>
      <c r="SDW3265" s="36"/>
      <c r="SDX3265" s="12"/>
      <c r="SDY3265" s="12"/>
      <c r="SDZ3265" s="12"/>
      <c r="SEA3265" s="53"/>
      <c r="SEC3265" s="41"/>
      <c r="SED3265" s="40"/>
      <c r="SEE3265" s="44"/>
      <c r="SEF3265" s="62"/>
      <c r="SEG3265" s="56"/>
      <c r="SEH3265" s="60"/>
      <c r="SEI3265" s="60"/>
      <c r="SEJ3265" s="60"/>
      <c r="SEK3265" s="60"/>
      <c r="SEL3265" s="46"/>
      <c r="SEM3265" s="65"/>
      <c r="SEN3265" s="19"/>
      <c r="SEO3265" s="48"/>
      <c r="SEP3265" s="41"/>
      <c r="SEQ3265" s="44"/>
      <c r="SER3265" s="18"/>
      <c r="SES3265" s="16"/>
      <c r="SET3265" s="36"/>
      <c r="SEU3265" s="36"/>
      <c r="SEV3265" s="36"/>
      <c r="SEW3265" s="36"/>
      <c r="SEX3265" s="36"/>
      <c r="SEY3265" s="36"/>
      <c r="SEZ3265" s="36"/>
      <c r="SFA3265" s="36"/>
      <c r="SFB3265" s="36"/>
      <c r="SFC3265" s="36"/>
      <c r="SFD3265" s="36"/>
      <c r="SFE3265" s="36"/>
      <c r="SFF3265" s="36"/>
      <c r="SFG3265" s="12"/>
      <c r="SFH3265" s="12"/>
      <c r="SFI3265" s="12"/>
      <c r="SFJ3265" s="53"/>
      <c r="SFL3265" s="41"/>
      <c r="SFM3265" s="40"/>
      <c r="SFN3265" s="44"/>
      <c r="SFO3265" s="62"/>
      <c r="SFP3265" s="56"/>
      <c r="SFQ3265" s="60"/>
      <c r="SFR3265" s="60"/>
      <c r="SFS3265" s="60"/>
      <c r="SFT3265" s="60"/>
      <c r="SFU3265" s="46"/>
      <c r="SFV3265" s="65"/>
      <c r="SFW3265" s="19"/>
      <c r="SFX3265" s="48"/>
      <c r="SFY3265" s="41"/>
      <c r="SFZ3265" s="44"/>
      <c r="SGA3265" s="18"/>
      <c r="SGB3265" s="16"/>
      <c r="SGC3265" s="36"/>
      <c r="SGD3265" s="36"/>
      <c r="SGE3265" s="36"/>
      <c r="SGF3265" s="36"/>
      <c r="SGG3265" s="36"/>
      <c r="SGH3265" s="36"/>
      <c r="SGI3265" s="36"/>
      <c r="SGJ3265" s="36"/>
      <c r="SGK3265" s="36"/>
      <c r="SGL3265" s="36"/>
      <c r="SGM3265" s="36"/>
      <c r="SGN3265" s="36"/>
      <c r="SGO3265" s="36"/>
      <c r="SGP3265" s="12"/>
      <c r="SGQ3265" s="12"/>
      <c r="SGR3265" s="12"/>
      <c r="SGS3265" s="53"/>
      <c r="SGU3265" s="41"/>
      <c r="SGV3265" s="40"/>
      <c r="SGW3265" s="44"/>
      <c r="SGX3265" s="62"/>
      <c r="SGY3265" s="56"/>
      <c r="SGZ3265" s="60"/>
      <c r="SHA3265" s="60"/>
      <c r="SHB3265" s="60"/>
      <c r="SHC3265" s="60"/>
      <c r="SHD3265" s="46"/>
      <c r="SHE3265" s="65"/>
      <c r="SHF3265" s="19"/>
      <c r="SHG3265" s="48"/>
      <c r="SHH3265" s="41"/>
      <c r="SHI3265" s="44"/>
      <c r="SHJ3265" s="18"/>
      <c r="SHK3265" s="16"/>
      <c r="SHL3265" s="36"/>
      <c r="SHM3265" s="36"/>
      <c r="SHN3265" s="36"/>
      <c r="SHO3265" s="36"/>
      <c r="SHP3265" s="36"/>
      <c r="SHQ3265" s="36"/>
      <c r="SHR3265" s="36"/>
      <c r="SHS3265" s="36"/>
      <c r="SHT3265" s="36"/>
      <c r="SHU3265" s="36"/>
      <c r="SHV3265" s="36"/>
      <c r="SHW3265" s="36"/>
      <c r="SHX3265" s="36"/>
      <c r="SHY3265" s="12"/>
      <c r="SHZ3265" s="12"/>
      <c r="SIA3265" s="12"/>
      <c r="SIB3265" s="53"/>
      <c r="SID3265" s="41"/>
      <c r="SIE3265" s="40"/>
      <c r="SIF3265" s="44"/>
      <c r="SIG3265" s="62"/>
      <c r="SIH3265" s="56"/>
      <c r="SII3265" s="60"/>
      <c r="SIJ3265" s="60"/>
      <c r="SIK3265" s="60"/>
      <c r="SIL3265" s="60"/>
      <c r="SIM3265" s="46"/>
      <c r="SIN3265" s="65"/>
      <c r="SIO3265" s="19"/>
      <c r="SIP3265" s="48"/>
      <c r="SIQ3265" s="41"/>
      <c r="SIR3265" s="44"/>
      <c r="SIS3265" s="18"/>
      <c r="SIT3265" s="16"/>
      <c r="SIU3265" s="36"/>
      <c r="SIV3265" s="36"/>
      <c r="SIW3265" s="36"/>
      <c r="SIX3265" s="36"/>
      <c r="SIY3265" s="36"/>
      <c r="SIZ3265" s="36"/>
      <c r="SJA3265" s="36"/>
      <c r="SJB3265" s="36"/>
      <c r="SJC3265" s="36"/>
      <c r="SJD3265" s="36"/>
      <c r="SJE3265" s="36"/>
      <c r="SJF3265" s="36"/>
      <c r="SJG3265" s="36"/>
      <c r="SJH3265" s="12"/>
      <c r="SJI3265" s="12"/>
      <c r="SJJ3265" s="12"/>
      <c r="SJK3265" s="53"/>
      <c r="SJM3265" s="41"/>
      <c r="SJN3265" s="40"/>
      <c r="SJO3265" s="44"/>
      <c r="SJP3265" s="62"/>
      <c r="SJQ3265" s="56"/>
      <c r="SJR3265" s="60"/>
      <c r="SJS3265" s="60"/>
      <c r="SJT3265" s="60"/>
      <c r="SJU3265" s="60"/>
      <c r="SJV3265" s="46"/>
      <c r="SJW3265" s="65"/>
      <c r="SJX3265" s="19"/>
      <c r="SJY3265" s="48"/>
      <c r="SJZ3265" s="41"/>
      <c r="SKA3265" s="44"/>
      <c r="SKB3265" s="18"/>
      <c r="SKC3265" s="16"/>
      <c r="SKD3265" s="36"/>
      <c r="SKE3265" s="36"/>
      <c r="SKF3265" s="36"/>
      <c r="SKG3265" s="36"/>
      <c r="SKH3265" s="36"/>
      <c r="SKI3265" s="36"/>
      <c r="SKJ3265" s="36"/>
      <c r="SKK3265" s="36"/>
      <c r="SKL3265" s="36"/>
      <c r="SKM3265" s="36"/>
      <c r="SKN3265" s="36"/>
      <c r="SKO3265" s="36"/>
      <c r="SKP3265" s="36"/>
      <c r="SKQ3265" s="12"/>
      <c r="SKR3265" s="12"/>
      <c r="SKS3265" s="12"/>
      <c r="SKT3265" s="53"/>
      <c r="SKV3265" s="41"/>
      <c r="SKW3265" s="40"/>
      <c r="SKX3265" s="44"/>
      <c r="SKY3265" s="62"/>
      <c r="SKZ3265" s="56"/>
      <c r="SLA3265" s="60"/>
      <c r="SLB3265" s="60"/>
      <c r="SLC3265" s="60"/>
      <c r="SLD3265" s="60"/>
      <c r="SLE3265" s="46"/>
      <c r="SLF3265" s="65"/>
      <c r="SLG3265" s="19"/>
      <c r="SLH3265" s="48"/>
      <c r="SLI3265" s="41"/>
      <c r="SLJ3265" s="44"/>
      <c r="SLK3265" s="18"/>
      <c r="SLL3265" s="16"/>
      <c r="SLM3265" s="36"/>
      <c r="SLN3265" s="36"/>
      <c r="SLO3265" s="36"/>
      <c r="SLP3265" s="36"/>
      <c r="SLQ3265" s="36"/>
      <c r="SLR3265" s="36"/>
      <c r="SLS3265" s="36"/>
      <c r="SLT3265" s="36"/>
      <c r="SLU3265" s="36"/>
      <c r="SLV3265" s="36"/>
      <c r="SLW3265" s="36"/>
      <c r="SLX3265" s="36"/>
      <c r="SLY3265" s="36"/>
      <c r="SLZ3265" s="12"/>
      <c r="SMA3265" s="12"/>
      <c r="SMB3265" s="12"/>
      <c r="SMC3265" s="53"/>
      <c r="SME3265" s="41"/>
      <c r="SMF3265" s="40"/>
      <c r="SMG3265" s="44"/>
      <c r="SMH3265" s="62"/>
      <c r="SMI3265" s="56"/>
      <c r="SMJ3265" s="60"/>
      <c r="SMK3265" s="60"/>
      <c r="SML3265" s="60"/>
      <c r="SMM3265" s="60"/>
      <c r="SMN3265" s="46"/>
      <c r="SMO3265" s="65"/>
      <c r="SMP3265" s="19"/>
      <c r="SMQ3265" s="48"/>
      <c r="SMR3265" s="41"/>
      <c r="SMS3265" s="44"/>
      <c r="SMT3265" s="18"/>
      <c r="SMU3265" s="16"/>
      <c r="SMV3265" s="36"/>
      <c r="SMW3265" s="36"/>
      <c r="SMX3265" s="36"/>
      <c r="SMY3265" s="36"/>
      <c r="SMZ3265" s="36"/>
      <c r="SNA3265" s="36"/>
      <c r="SNB3265" s="36"/>
      <c r="SNC3265" s="36"/>
      <c r="SND3265" s="36"/>
      <c r="SNE3265" s="36"/>
      <c r="SNF3265" s="36"/>
      <c r="SNG3265" s="36"/>
      <c r="SNH3265" s="36"/>
      <c r="SNI3265" s="12"/>
      <c r="SNJ3265" s="12"/>
      <c r="SNK3265" s="12"/>
      <c r="SNL3265" s="53"/>
      <c r="SNN3265" s="41"/>
      <c r="SNO3265" s="40"/>
      <c r="SNP3265" s="44"/>
      <c r="SNQ3265" s="62"/>
      <c r="SNR3265" s="56"/>
      <c r="SNS3265" s="60"/>
      <c r="SNT3265" s="60"/>
      <c r="SNU3265" s="60"/>
      <c r="SNV3265" s="60"/>
      <c r="SNW3265" s="46"/>
      <c r="SNX3265" s="65"/>
      <c r="SNY3265" s="19"/>
      <c r="SNZ3265" s="48"/>
      <c r="SOA3265" s="41"/>
      <c r="SOB3265" s="44"/>
      <c r="SOC3265" s="18"/>
      <c r="SOD3265" s="16"/>
      <c r="SOE3265" s="36"/>
      <c r="SOF3265" s="36"/>
      <c r="SOG3265" s="36"/>
      <c r="SOH3265" s="36"/>
      <c r="SOI3265" s="36"/>
      <c r="SOJ3265" s="36"/>
      <c r="SOK3265" s="36"/>
      <c r="SOL3265" s="36"/>
      <c r="SOM3265" s="36"/>
      <c r="SON3265" s="36"/>
      <c r="SOO3265" s="36"/>
      <c r="SOP3265" s="36"/>
      <c r="SOQ3265" s="36"/>
      <c r="SOR3265" s="12"/>
      <c r="SOS3265" s="12"/>
      <c r="SOT3265" s="12"/>
      <c r="SOU3265" s="53"/>
      <c r="SOW3265" s="41"/>
      <c r="SOX3265" s="40"/>
      <c r="SOY3265" s="44"/>
      <c r="SOZ3265" s="62"/>
      <c r="SPA3265" s="56"/>
      <c r="SPB3265" s="60"/>
      <c r="SPC3265" s="60"/>
      <c r="SPD3265" s="60"/>
      <c r="SPE3265" s="60"/>
      <c r="SPF3265" s="46"/>
      <c r="SPG3265" s="65"/>
      <c r="SPH3265" s="19"/>
      <c r="SPI3265" s="48"/>
      <c r="SPJ3265" s="41"/>
      <c r="SPK3265" s="44"/>
      <c r="SPL3265" s="18"/>
      <c r="SPM3265" s="16"/>
      <c r="SPN3265" s="36"/>
      <c r="SPO3265" s="36"/>
      <c r="SPP3265" s="36"/>
      <c r="SPQ3265" s="36"/>
      <c r="SPR3265" s="36"/>
      <c r="SPS3265" s="36"/>
      <c r="SPT3265" s="36"/>
      <c r="SPU3265" s="36"/>
      <c r="SPV3265" s="36"/>
      <c r="SPW3265" s="36"/>
      <c r="SPX3265" s="36"/>
      <c r="SPY3265" s="36"/>
      <c r="SPZ3265" s="36"/>
      <c r="SQA3265" s="12"/>
      <c r="SQB3265" s="12"/>
      <c r="SQC3265" s="12"/>
      <c r="SQD3265" s="53"/>
      <c r="SQF3265" s="41"/>
      <c r="SQG3265" s="40"/>
      <c r="SQH3265" s="44"/>
      <c r="SQI3265" s="62"/>
      <c r="SQJ3265" s="56"/>
      <c r="SQK3265" s="60"/>
      <c r="SQL3265" s="60"/>
      <c r="SQM3265" s="60"/>
      <c r="SQN3265" s="60"/>
      <c r="SQO3265" s="46"/>
      <c r="SQP3265" s="65"/>
      <c r="SQQ3265" s="19"/>
      <c r="SQR3265" s="48"/>
      <c r="SQS3265" s="41"/>
      <c r="SQT3265" s="44"/>
      <c r="SQU3265" s="18"/>
      <c r="SQV3265" s="16"/>
      <c r="SQW3265" s="36"/>
      <c r="SQX3265" s="36"/>
      <c r="SQY3265" s="36"/>
      <c r="SQZ3265" s="36"/>
      <c r="SRA3265" s="36"/>
      <c r="SRB3265" s="36"/>
      <c r="SRC3265" s="36"/>
      <c r="SRD3265" s="36"/>
      <c r="SRE3265" s="36"/>
      <c r="SRF3265" s="36"/>
      <c r="SRG3265" s="36"/>
      <c r="SRH3265" s="36"/>
      <c r="SRI3265" s="36"/>
      <c r="SRJ3265" s="12"/>
      <c r="SRK3265" s="12"/>
      <c r="SRL3265" s="12"/>
      <c r="SRM3265" s="53"/>
      <c r="SRO3265" s="41"/>
      <c r="SRP3265" s="40"/>
      <c r="SRQ3265" s="44"/>
      <c r="SRR3265" s="62"/>
      <c r="SRS3265" s="56"/>
      <c r="SRT3265" s="60"/>
      <c r="SRU3265" s="60"/>
      <c r="SRV3265" s="60"/>
      <c r="SRW3265" s="60"/>
      <c r="SRX3265" s="46"/>
      <c r="SRY3265" s="65"/>
      <c r="SRZ3265" s="19"/>
      <c r="SSA3265" s="48"/>
      <c r="SSB3265" s="41"/>
      <c r="SSC3265" s="44"/>
      <c r="SSD3265" s="18"/>
      <c r="SSE3265" s="16"/>
      <c r="SSF3265" s="36"/>
      <c r="SSG3265" s="36"/>
      <c r="SSH3265" s="36"/>
      <c r="SSI3265" s="36"/>
      <c r="SSJ3265" s="36"/>
      <c r="SSK3265" s="36"/>
      <c r="SSL3265" s="36"/>
      <c r="SSM3265" s="36"/>
      <c r="SSN3265" s="36"/>
      <c r="SSO3265" s="36"/>
      <c r="SSP3265" s="36"/>
      <c r="SSQ3265" s="36"/>
      <c r="SSR3265" s="36"/>
      <c r="SSS3265" s="12"/>
      <c r="SST3265" s="12"/>
      <c r="SSU3265" s="12"/>
      <c r="SSV3265" s="53"/>
      <c r="SSX3265" s="41"/>
      <c r="SSY3265" s="40"/>
      <c r="SSZ3265" s="44"/>
      <c r="STA3265" s="62"/>
      <c r="STB3265" s="56"/>
      <c r="STC3265" s="60"/>
      <c r="STD3265" s="60"/>
      <c r="STE3265" s="60"/>
      <c r="STF3265" s="60"/>
      <c r="STG3265" s="46"/>
      <c r="STH3265" s="65"/>
      <c r="STI3265" s="19"/>
      <c r="STJ3265" s="48"/>
      <c r="STK3265" s="41"/>
      <c r="STL3265" s="44"/>
      <c r="STM3265" s="18"/>
      <c r="STN3265" s="16"/>
      <c r="STO3265" s="36"/>
      <c r="STP3265" s="36"/>
      <c r="STQ3265" s="36"/>
      <c r="STR3265" s="36"/>
      <c r="STS3265" s="36"/>
      <c r="STT3265" s="36"/>
      <c r="STU3265" s="36"/>
      <c r="STV3265" s="36"/>
      <c r="STW3265" s="36"/>
      <c r="STX3265" s="36"/>
      <c r="STY3265" s="36"/>
      <c r="STZ3265" s="36"/>
      <c r="SUA3265" s="36"/>
      <c r="SUB3265" s="12"/>
      <c r="SUC3265" s="12"/>
      <c r="SUD3265" s="12"/>
      <c r="SUE3265" s="53"/>
      <c r="SUG3265" s="41"/>
      <c r="SUH3265" s="40"/>
      <c r="SUI3265" s="44"/>
      <c r="SUJ3265" s="62"/>
      <c r="SUK3265" s="56"/>
      <c r="SUL3265" s="60"/>
      <c r="SUM3265" s="60"/>
      <c r="SUN3265" s="60"/>
      <c r="SUO3265" s="60"/>
      <c r="SUP3265" s="46"/>
      <c r="SUQ3265" s="65"/>
      <c r="SUR3265" s="19"/>
      <c r="SUS3265" s="48"/>
      <c r="SUT3265" s="41"/>
      <c r="SUU3265" s="44"/>
      <c r="SUV3265" s="18"/>
      <c r="SUW3265" s="16"/>
      <c r="SUX3265" s="36"/>
      <c r="SUY3265" s="36"/>
      <c r="SUZ3265" s="36"/>
      <c r="SVA3265" s="36"/>
      <c r="SVB3265" s="36"/>
      <c r="SVC3265" s="36"/>
      <c r="SVD3265" s="36"/>
      <c r="SVE3265" s="36"/>
      <c r="SVF3265" s="36"/>
      <c r="SVG3265" s="36"/>
      <c r="SVH3265" s="36"/>
      <c r="SVI3265" s="36"/>
      <c r="SVJ3265" s="36"/>
      <c r="SVK3265" s="12"/>
      <c r="SVL3265" s="12"/>
      <c r="SVM3265" s="12"/>
      <c r="SVN3265" s="53"/>
      <c r="SVP3265" s="41"/>
      <c r="SVQ3265" s="40"/>
      <c r="SVR3265" s="44"/>
      <c r="SVS3265" s="62"/>
      <c r="SVT3265" s="56"/>
      <c r="SVU3265" s="60"/>
      <c r="SVV3265" s="60"/>
      <c r="SVW3265" s="60"/>
      <c r="SVX3265" s="60"/>
      <c r="SVY3265" s="46"/>
      <c r="SVZ3265" s="65"/>
      <c r="SWA3265" s="19"/>
      <c r="SWB3265" s="48"/>
      <c r="SWC3265" s="41"/>
      <c r="SWD3265" s="44"/>
      <c r="SWE3265" s="18"/>
      <c r="SWF3265" s="16"/>
      <c r="SWG3265" s="36"/>
      <c r="SWH3265" s="36"/>
      <c r="SWI3265" s="36"/>
      <c r="SWJ3265" s="36"/>
      <c r="SWK3265" s="36"/>
      <c r="SWL3265" s="36"/>
      <c r="SWM3265" s="36"/>
      <c r="SWN3265" s="36"/>
      <c r="SWO3265" s="36"/>
      <c r="SWP3265" s="36"/>
      <c r="SWQ3265" s="36"/>
      <c r="SWR3265" s="36"/>
      <c r="SWS3265" s="36"/>
      <c r="SWT3265" s="12"/>
      <c r="SWU3265" s="12"/>
      <c r="SWV3265" s="12"/>
      <c r="SWW3265" s="53"/>
      <c r="SWY3265" s="41"/>
      <c r="SWZ3265" s="40"/>
      <c r="SXA3265" s="44"/>
      <c r="SXB3265" s="62"/>
      <c r="SXC3265" s="56"/>
      <c r="SXD3265" s="60"/>
      <c r="SXE3265" s="60"/>
      <c r="SXF3265" s="60"/>
      <c r="SXG3265" s="60"/>
      <c r="SXH3265" s="46"/>
      <c r="SXI3265" s="65"/>
      <c r="SXJ3265" s="19"/>
      <c r="SXK3265" s="48"/>
      <c r="SXL3265" s="41"/>
      <c r="SXM3265" s="44"/>
      <c r="SXN3265" s="18"/>
      <c r="SXO3265" s="16"/>
      <c r="SXP3265" s="36"/>
      <c r="SXQ3265" s="36"/>
      <c r="SXR3265" s="36"/>
      <c r="SXS3265" s="36"/>
      <c r="SXT3265" s="36"/>
      <c r="SXU3265" s="36"/>
      <c r="SXV3265" s="36"/>
      <c r="SXW3265" s="36"/>
      <c r="SXX3265" s="36"/>
      <c r="SXY3265" s="36"/>
      <c r="SXZ3265" s="36"/>
      <c r="SYA3265" s="36"/>
      <c r="SYB3265" s="36"/>
      <c r="SYC3265" s="12"/>
      <c r="SYD3265" s="12"/>
      <c r="SYE3265" s="12"/>
      <c r="SYF3265" s="53"/>
      <c r="SYH3265" s="41"/>
      <c r="SYI3265" s="40"/>
      <c r="SYJ3265" s="44"/>
      <c r="SYK3265" s="62"/>
      <c r="SYL3265" s="56"/>
      <c r="SYM3265" s="60"/>
      <c r="SYN3265" s="60"/>
      <c r="SYO3265" s="60"/>
      <c r="SYP3265" s="60"/>
      <c r="SYQ3265" s="46"/>
      <c r="SYR3265" s="65"/>
      <c r="SYS3265" s="19"/>
      <c r="SYT3265" s="48"/>
      <c r="SYU3265" s="41"/>
      <c r="SYV3265" s="44"/>
      <c r="SYW3265" s="18"/>
      <c r="SYX3265" s="16"/>
      <c r="SYY3265" s="36"/>
      <c r="SYZ3265" s="36"/>
      <c r="SZA3265" s="36"/>
      <c r="SZB3265" s="36"/>
      <c r="SZC3265" s="36"/>
      <c r="SZD3265" s="36"/>
      <c r="SZE3265" s="36"/>
      <c r="SZF3265" s="36"/>
      <c r="SZG3265" s="36"/>
      <c r="SZH3265" s="36"/>
      <c r="SZI3265" s="36"/>
      <c r="SZJ3265" s="36"/>
      <c r="SZK3265" s="36"/>
      <c r="SZL3265" s="12"/>
      <c r="SZM3265" s="12"/>
      <c r="SZN3265" s="12"/>
      <c r="SZO3265" s="53"/>
      <c r="SZQ3265" s="41"/>
      <c r="SZR3265" s="40"/>
      <c r="SZS3265" s="44"/>
      <c r="SZT3265" s="62"/>
      <c r="SZU3265" s="56"/>
      <c r="SZV3265" s="60"/>
      <c r="SZW3265" s="60"/>
      <c r="SZX3265" s="60"/>
      <c r="SZY3265" s="60"/>
      <c r="SZZ3265" s="46"/>
      <c r="TAA3265" s="65"/>
      <c r="TAB3265" s="19"/>
      <c r="TAC3265" s="48"/>
      <c r="TAD3265" s="41"/>
      <c r="TAE3265" s="44"/>
      <c r="TAF3265" s="18"/>
      <c r="TAG3265" s="16"/>
      <c r="TAH3265" s="36"/>
      <c r="TAI3265" s="36"/>
      <c r="TAJ3265" s="36"/>
      <c r="TAK3265" s="36"/>
      <c r="TAL3265" s="36"/>
      <c r="TAM3265" s="36"/>
      <c r="TAN3265" s="36"/>
      <c r="TAO3265" s="36"/>
      <c r="TAP3265" s="36"/>
      <c r="TAQ3265" s="36"/>
      <c r="TAR3265" s="36"/>
      <c r="TAS3265" s="36"/>
      <c r="TAT3265" s="36"/>
      <c r="TAU3265" s="12"/>
      <c r="TAV3265" s="12"/>
      <c r="TAW3265" s="12"/>
      <c r="TAX3265" s="53"/>
      <c r="TAZ3265" s="41"/>
      <c r="TBA3265" s="40"/>
      <c r="TBB3265" s="44"/>
      <c r="TBC3265" s="62"/>
      <c r="TBD3265" s="56"/>
      <c r="TBE3265" s="60"/>
      <c r="TBF3265" s="60"/>
      <c r="TBG3265" s="60"/>
      <c r="TBH3265" s="60"/>
      <c r="TBI3265" s="46"/>
      <c r="TBJ3265" s="65"/>
      <c r="TBK3265" s="19"/>
      <c r="TBL3265" s="48"/>
      <c r="TBM3265" s="41"/>
      <c r="TBN3265" s="44"/>
      <c r="TBO3265" s="18"/>
      <c r="TBP3265" s="16"/>
      <c r="TBQ3265" s="36"/>
      <c r="TBR3265" s="36"/>
      <c r="TBS3265" s="36"/>
      <c r="TBT3265" s="36"/>
      <c r="TBU3265" s="36"/>
      <c r="TBV3265" s="36"/>
      <c r="TBW3265" s="36"/>
      <c r="TBX3265" s="36"/>
      <c r="TBY3265" s="36"/>
      <c r="TBZ3265" s="36"/>
      <c r="TCA3265" s="36"/>
      <c r="TCB3265" s="36"/>
      <c r="TCC3265" s="36"/>
      <c r="TCD3265" s="12"/>
      <c r="TCE3265" s="12"/>
      <c r="TCF3265" s="12"/>
      <c r="TCG3265" s="53"/>
      <c r="TCI3265" s="41"/>
      <c r="TCJ3265" s="40"/>
      <c r="TCK3265" s="44"/>
      <c r="TCL3265" s="62"/>
      <c r="TCM3265" s="56"/>
      <c r="TCN3265" s="60"/>
      <c r="TCO3265" s="60"/>
      <c r="TCP3265" s="60"/>
      <c r="TCQ3265" s="60"/>
      <c r="TCR3265" s="46"/>
      <c r="TCS3265" s="65"/>
      <c r="TCT3265" s="19"/>
      <c r="TCU3265" s="48"/>
      <c r="TCV3265" s="41"/>
      <c r="TCW3265" s="44"/>
      <c r="TCX3265" s="18"/>
      <c r="TCY3265" s="16"/>
      <c r="TCZ3265" s="36"/>
      <c r="TDA3265" s="36"/>
      <c r="TDB3265" s="36"/>
      <c r="TDC3265" s="36"/>
      <c r="TDD3265" s="36"/>
      <c r="TDE3265" s="36"/>
      <c r="TDF3265" s="36"/>
      <c r="TDG3265" s="36"/>
      <c r="TDH3265" s="36"/>
      <c r="TDI3265" s="36"/>
      <c r="TDJ3265" s="36"/>
      <c r="TDK3265" s="36"/>
      <c r="TDL3265" s="36"/>
      <c r="TDM3265" s="12"/>
      <c r="TDN3265" s="12"/>
      <c r="TDO3265" s="12"/>
      <c r="TDP3265" s="53"/>
      <c r="TDR3265" s="41"/>
      <c r="TDS3265" s="40"/>
      <c r="TDT3265" s="44"/>
      <c r="TDU3265" s="62"/>
      <c r="TDV3265" s="56"/>
      <c r="TDW3265" s="60"/>
      <c r="TDX3265" s="60"/>
      <c r="TDY3265" s="60"/>
      <c r="TDZ3265" s="60"/>
      <c r="TEA3265" s="46"/>
      <c r="TEB3265" s="65"/>
      <c r="TEC3265" s="19"/>
      <c r="TED3265" s="48"/>
      <c r="TEE3265" s="41"/>
      <c r="TEF3265" s="44"/>
      <c r="TEG3265" s="18"/>
      <c r="TEH3265" s="16"/>
      <c r="TEI3265" s="36"/>
      <c r="TEJ3265" s="36"/>
      <c r="TEK3265" s="36"/>
      <c r="TEL3265" s="36"/>
      <c r="TEM3265" s="36"/>
      <c r="TEN3265" s="36"/>
      <c r="TEO3265" s="36"/>
      <c r="TEP3265" s="36"/>
      <c r="TEQ3265" s="36"/>
      <c r="TER3265" s="36"/>
      <c r="TES3265" s="36"/>
      <c r="TET3265" s="36"/>
      <c r="TEU3265" s="36"/>
      <c r="TEV3265" s="12"/>
      <c r="TEW3265" s="12"/>
      <c r="TEX3265" s="12"/>
      <c r="TEY3265" s="53"/>
      <c r="TFA3265" s="41"/>
      <c r="TFB3265" s="40"/>
      <c r="TFC3265" s="44"/>
      <c r="TFD3265" s="62"/>
      <c r="TFE3265" s="56"/>
      <c r="TFF3265" s="60"/>
      <c r="TFG3265" s="60"/>
      <c r="TFH3265" s="60"/>
      <c r="TFI3265" s="60"/>
      <c r="TFJ3265" s="46"/>
      <c r="TFK3265" s="65"/>
      <c r="TFL3265" s="19"/>
      <c r="TFM3265" s="48"/>
      <c r="TFN3265" s="41"/>
      <c r="TFO3265" s="44"/>
      <c r="TFP3265" s="18"/>
      <c r="TFQ3265" s="16"/>
      <c r="TFR3265" s="36"/>
      <c r="TFS3265" s="36"/>
      <c r="TFT3265" s="36"/>
      <c r="TFU3265" s="36"/>
      <c r="TFV3265" s="36"/>
      <c r="TFW3265" s="36"/>
      <c r="TFX3265" s="36"/>
      <c r="TFY3265" s="36"/>
      <c r="TFZ3265" s="36"/>
      <c r="TGA3265" s="36"/>
      <c r="TGB3265" s="36"/>
      <c r="TGC3265" s="36"/>
      <c r="TGD3265" s="36"/>
      <c r="TGE3265" s="12"/>
      <c r="TGF3265" s="12"/>
      <c r="TGG3265" s="12"/>
      <c r="TGH3265" s="53"/>
      <c r="TGJ3265" s="41"/>
      <c r="TGK3265" s="40"/>
      <c r="TGL3265" s="44"/>
      <c r="TGM3265" s="62"/>
      <c r="TGN3265" s="56"/>
      <c r="TGO3265" s="60"/>
      <c r="TGP3265" s="60"/>
      <c r="TGQ3265" s="60"/>
      <c r="TGR3265" s="60"/>
      <c r="TGS3265" s="46"/>
      <c r="TGT3265" s="65"/>
      <c r="TGU3265" s="19"/>
      <c r="TGV3265" s="48"/>
      <c r="TGW3265" s="41"/>
      <c r="TGX3265" s="44"/>
      <c r="TGY3265" s="18"/>
      <c r="TGZ3265" s="16"/>
      <c r="THA3265" s="36"/>
      <c r="THB3265" s="36"/>
      <c r="THC3265" s="36"/>
      <c r="THD3265" s="36"/>
      <c r="THE3265" s="36"/>
      <c r="THF3265" s="36"/>
      <c r="THG3265" s="36"/>
      <c r="THH3265" s="36"/>
      <c r="THI3265" s="36"/>
      <c r="THJ3265" s="36"/>
      <c r="THK3265" s="36"/>
      <c r="THL3265" s="36"/>
      <c r="THM3265" s="36"/>
      <c r="THN3265" s="12"/>
      <c r="THO3265" s="12"/>
      <c r="THP3265" s="12"/>
      <c r="THQ3265" s="53"/>
      <c r="THS3265" s="41"/>
      <c r="THT3265" s="40"/>
      <c r="THU3265" s="44"/>
      <c r="THV3265" s="62"/>
      <c r="THW3265" s="56"/>
      <c r="THX3265" s="60"/>
      <c r="THY3265" s="60"/>
      <c r="THZ3265" s="60"/>
      <c r="TIA3265" s="60"/>
      <c r="TIB3265" s="46"/>
      <c r="TIC3265" s="65"/>
      <c r="TID3265" s="19"/>
      <c r="TIE3265" s="48"/>
      <c r="TIF3265" s="41"/>
      <c r="TIG3265" s="44"/>
      <c r="TIH3265" s="18"/>
      <c r="TII3265" s="16"/>
      <c r="TIJ3265" s="36"/>
      <c r="TIK3265" s="36"/>
      <c r="TIL3265" s="36"/>
      <c r="TIM3265" s="36"/>
      <c r="TIN3265" s="36"/>
      <c r="TIO3265" s="36"/>
      <c r="TIP3265" s="36"/>
      <c r="TIQ3265" s="36"/>
      <c r="TIR3265" s="36"/>
      <c r="TIS3265" s="36"/>
      <c r="TIT3265" s="36"/>
      <c r="TIU3265" s="36"/>
      <c r="TIV3265" s="36"/>
      <c r="TIW3265" s="12"/>
      <c r="TIX3265" s="12"/>
      <c r="TIY3265" s="12"/>
      <c r="TIZ3265" s="53"/>
      <c r="TJB3265" s="41"/>
      <c r="TJC3265" s="40"/>
      <c r="TJD3265" s="44"/>
      <c r="TJE3265" s="62"/>
      <c r="TJF3265" s="56"/>
      <c r="TJG3265" s="60"/>
      <c r="TJH3265" s="60"/>
      <c r="TJI3265" s="60"/>
      <c r="TJJ3265" s="60"/>
      <c r="TJK3265" s="46"/>
      <c r="TJL3265" s="65"/>
      <c r="TJM3265" s="19"/>
      <c r="TJN3265" s="48"/>
      <c r="TJO3265" s="41"/>
      <c r="TJP3265" s="44"/>
      <c r="TJQ3265" s="18"/>
      <c r="TJR3265" s="16"/>
      <c r="TJS3265" s="36"/>
      <c r="TJT3265" s="36"/>
      <c r="TJU3265" s="36"/>
      <c r="TJV3265" s="36"/>
      <c r="TJW3265" s="36"/>
      <c r="TJX3265" s="36"/>
      <c r="TJY3265" s="36"/>
      <c r="TJZ3265" s="36"/>
      <c r="TKA3265" s="36"/>
      <c r="TKB3265" s="36"/>
      <c r="TKC3265" s="36"/>
      <c r="TKD3265" s="36"/>
      <c r="TKE3265" s="36"/>
      <c r="TKF3265" s="12"/>
      <c r="TKG3265" s="12"/>
      <c r="TKH3265" s="12"/>
      <c r="TKI3265" s="53"/>
      <c r="TKK3265" s="41"/>
      <c r="TKL3265" s="40"/>
      <c r="TKM3265" s="44"/>
      <c r="TKN3265" s="62"/>
      <c r="TKO3265" s="56"/>
      <c r="TKP3265" s="60"/>
      <c r="TKQ3265" s="60"/>
      <c r="TKR3265" s="60"/>
      <c r="TKS3265" s="60"/>
      <c r="TKT3265" s="46"/>
      <c r="TKU3265" s="65"/>
      <c r="TKV3265" s="19"/>
      <c r="TKW3265" s="48"/>
      <c r="TKX3265" s="41"/>
      <c r="TKY3265" s="44"/>
      <c r="TKZ3265" s="18"/>
      <c r="TLA3265" s="16"/>
      <c r="TLB3265" s="36"/>
      <c r="TLC3265" s="36"/>
      <c r="TLD3265" s="36"/>
      <c r="TLE3265" s="36"/>
      <c r="TLF3265" s="36"/>
      <c r="TLG3265" s="36"/>
      <c r="TLH3265" s="36"/>
      <c r="TLI3265" s="36"/>
      <c r="TLJ3265" s="36"/>
      <c r="TLK3265" s="36"/>
      <c r="TLL3265" s="36"/>
      <c r="TLM3265" s="36"/>
      <c r="TLN3265" s="36"/>
      <c r="TLO3265" s="12"/>
      <c r="TLP3265" s="12"/>
      <c r="TLQ3265" s="12"/>
      <c r="TLR3265" s="53"/>
      <c r="TLT3265" s="41"/>
      <c r="TLU3265" s="40"/>
      <c r="TLV3265" s="44"/>
      <c r="TLW3265" s="62"/>
      <c r="TLX3265" s="56"/>
      <c r="TLY3265" s="60"/>
      <c r="TLZ3265" s="60"/>
      <c r="TMA3265" s="60"/>
      <c r="TMB3265" s="60"/>
      <c r="TMC3265" s="46"/>
      <c r="TMD3265" s="65"/>
      <c r="TME3265" s="19"/>
      <c r="TMF3265" s="48"/>
      <c r="TMG3265" s="41"/>
      <c r="TMH3265" s="44"/>
      <c r="TMI3265" s="18"/>
      <c r="TMJ3265" s="16"/>
      <c r="TMK3265" s="36"/>
      <c r="TML3265" s="36"/>
      <c r="TMM3265" s="36"/>
      <c r="TMN3265" s="36"/>
      <c r="TMO3265" s="36"/>
      <c r="TMP3265" s="36"/>
      <c r="TMQ3265" s="36"/>
      <c r="TMR3265" s="36"/>
      <c r="TMS3265" s="36"/>
      <c r="TMT3265" s="36"/>
      <c r="TMU3265" s="36"/>
      <c r="TMV3265" s="36"/>
      <c r="TMW3265" s="36"/>
      <c r="TMX3265" s="12"/>
      <c r="TMY3265" s="12"/>
      <c r="TMZ3265" s="12"/>
      <c r="TNA3265" s="53"/>
      <c r="TNC3265" s="41"/>
      <c r="TND3265" s="40"/>
      <c r="TNE3265" s="44"/>
      <c r="TNF3265" s="62"/>
      <c r="TNG3265" s="56"/>
      <c r="TNH3265" s="60"/>
      <c r="TNI3265" s="60"/>
      <c r="TNJ3265" s="60"/>
      <c r="TNK3265" s="60"/>
      <c r="TNL3265" s="46"/>
      <c r="TNM3265" s="65"/>
      <c r="TNN3265" s="19"/>
      <c r="TNO3265" s="48"/>
      <c r="TNP3265" s="41"/>
      <c r="TNQ3265" s="44"/>
      <c r="TNR3265" s="18"/>
      <c r="TNS3265" s="16"/>
      <c r="TNT3265" s="36"/>
      <c r="TNU3265" s="36"/>
      <c r="TNV3265" s="36"/>
      <c r="TNW3265" s="36"/>
      <c r="TNX3265" s="36"/>
      <c r="TNY3265" s="36"/>
      <c r="TNZ3265" s="36"/>
      <c r="TOA3265" s="36"/>
      <c r="TOB3265" s="36"/>
      <c r="TOC3265" s="36"/>
      <c r="TOD3265" s="36"/>
      <c r="TOE3265" s="36"/>
      <c r="TOF3265" s="36"/>
      <c r="TOG3265" s="12"/>
      <c r="TOH3265" s="12"/>
      <c r="TOI3265" s="12"/>
      <c r="TOJ3265" s="53"/>
      <c r="TOL3265" s="41"/>
      <c r="TOM3265" s="40"/>
      <c r="TON3265" s="44"/>
      <c r="TOO3265" s="62"/>
      <c r="TOP3265" s="56"/>
      <c r="TOQ3265" s="60"/>
      <c r="TOR3265" s="60"/>
      <c r="TOS3265" s="60"/>
      <c r="TOT3265" s="60"/>
      <c r="TOU3265" s="46"/>
      <c r="TOV3265" s="65"/>
      <c r="TOW3265" s="19"/>
      <c r="TOX3265" s="48"/>
      <c r="TOY3265" s="41"/>
      <c r="TOZ3265" s="44"/>
      <c r="TPA3265" s="18"/>
      <c r="TPB3265" s="16"/>
      <c r="TPC3265" s="36"/>
      <c r="TPD3265" s="36"/>
      <c r="TPE3265" s="36"/>
      <c r="TPF3265" s="36"/>
      <c r="TPG3265" s="36"/>
      <c r="TPH3265" s="36"/>
      <c r="TPI3265" s="36"/>
      <c r="TPJ3265" s="36"/>
      <c r="TPK3265" s="36"/>
      <c r="TPL3265" s="36"/>
      <c r="TPM3265" s="36"/>
      <c r="TPN3265" s="36"/>
      <c r="TPO3265" s="36"/>
      <c r="TPP3265" s="12"/>
      <c r="TPQ3265" s="12"/>
      <c r="TPR3265" s="12"/>
      <c r="TPS3265" s="53"/>
      <c r="TPU3265" s="41"/>
      <c r="TPV3265" s="40"/>
      <c r="TPW3265" s="44"/>
      <c r="TPX3265" s="62"/>
      <c r="TPY3265" s="56"/>
      <c r="TPZ3265" s="60"/>
      <c r="TQA3265" s="60"/>
      <c r="TQB3265" s="60"/>
      <c r="TQC3265" s="60"/>
      <c r="TQD3265" s="46"/>
      <c r="TQE3265" s="65"/>
      <c r="TQF3265" s="19"/>
      <c r="TQG3265" s="48"/>
      <c r="TQH3265" s="41"/>
      <c r="TQI3265" s="44"/>
      <c r="TQJ3265" s="18"/>
      <c r="TQK3265" s="16"/>
      <c r="TQL3265" s="36"/>
      <c r="TQM3265" s="36"/>
      <c r="TQN3265" s="36"/>
      <c r="TQO3265" s="36"/>
      <c r="TQP3265" s="36"/>
      <c r="TQQ3265" s="36"/>
      <c r="TQR3265" s="36"/>
      <c r="TQS3265" s="36"/>
      <c r="TQT3265" s="36"/>
      <c r="TQU3265" s="36"/>
      <c r="TQV3265" s="36"/>
      <c r="TQW3265" s="36"/>
      <c r="TQX3265" s="36"/>
      <c r="TQY3265" s="12"/>
      <c r="TQZ3265" s="12"/>
      <c r="TRA3265" s="12"/>
      <c r="TRB3265" s="53"/>
      <c r="TRD3265" s="41"/>
      <c r="TRE3265" s="40"/>
      <c r="TRF3265" s="44"/>
      <c r="TRG3265" s="62"/>
      <c r="TRH3265" s="56"/>
      <c r="TRI3265" s="60"/>
      <c r="TRJ3265" s="60"/>
      <c r="TRK3265" s="60"/>
      <c r="TRL3265" s="60"/>
      <c r="TRM3265" s="46"/>
      <c r="TRN3265" s="65"/>
      <c r="TRO3265" s="19"/>
      <c r="TRP3265" s="48"/>
      <c r="TRQ3265" s="41"/>
      <c r="TRR3265" s="44"/>
      <c r="TRS3265" s="18"/>
      <c r="TRT3265" s="16"/>
      <c r="TRU3265" s="36"/>
      <c r="TRV3265" s="36"/>
      <c r="TRW3265" s="36"/>
      <c r="TRX3265" s="36"/>
      <c r="TRY3265" s="36"/>
      <c r="TRZ3265" s="36"/>
      <c r="TSA3265" s="36"/>
      <c r="TSB3265" s="36"/>
      <c r="TSC3265" s="36"/>
      <c r="TSD3265" s="36"/>
      <c r="TSE3265" s="36"/>
      <c r="TSF3265" s="36"/>
      <c r="TSG3265" s="36"/>
      <c r="TSH3265" s="12"/>
      <c r="TSI3265" s="12"/>
      <c r="TSJ3265" s="12"/>
      <c r="TSK3265" s="53"/>
      <c r="TSM3265" s="41"/>
      <c r="TSN3265" s="40"/>
      <c r="TSO3265" s="44"/>
      <c r="TSP3265" s="62"/>
      <c r="TSQ3265" s="56"/>
      <c r="TSR3265" s="60"/>
      <c r="TSS3265" s="60"/>
      <c r="TST3265" s="60"/>
      <c r="TSU3265" s="60"/>
      <c r="TSV3265" s="46"/>
      <c r="TSW3265" s="65"/>
      <c r="TSX3265" s="19"/>
      <c r="TSY3265" s="48"/>
      <c r="TSZ3265" s="41"/>
      <c r="TTA3265" s="44"/>
      <c r="TTB3265" s="18"/>
      <c r="TTC3265" s="16"/>
      <c r="TTD3265" s="36"/>
      <c r="TTE3265" s="36"/>
      <c r="TTF3265" s="36"/>
      <c r="TTG3265" s="36"/>
      <c r="TTH3265" s="36"/>
      <c r="TTI3265" s="36"/>
      <c r="TTJ3265" s="36"/>
      <c r="TTK3265" s="36"/>
      <c r="TTL3265" s="36"/>
      <c r="TTM3265" s="36"/>
      <c r="TTN3265" s="36"/>
      <c r="TTO3265" s="36"/>
      <c r="TTP3265" s="36"/>
      <c r="TTQ3265" s="12"/>
      <c r="TTR3265" s="12"/>
      <c r="TTS3265" s="12"/>
      <c r="TTT3265" s="53"/>
      <c r="TTV3265" s="41"/>
      <c r="TTW3265" s="40"/>
      <c r="TTX3265" s="44"/>
      <c r="TTY3265" s="62"/>
      <c r="TTZ3265" s="56"/>
      <c r="TUA3265" s="60"/>
      <c r="TUB3265" s="60"/>
      <c r="TUC3265" s="60"/>
      <c r="TUD3265" s="60"/>
      <c r="TUE3265" s="46"/>
      <c r="TUF3265" s="65"/>
      <c r="TUG3265" s="19"/>
      <c r="TUH3265" s="48"/>
      <c r="TUI3265" s="41"/>
      <c r="TUJ3265" s="44"/>
      <c r="TUK3265" s="18"/>
      <c r="TUL3265" s="16"/>
      <c r="TUM3265" s="36"/>
      <c r="TUN3265" s="36"/>
      <c r="TUO3265" s="36"/>
      <c r="TUP3265" s="36"/>
      <c r="TUQ3265" s="36"/>
      <c r="TUR3265" s="36"/>
      <c r="TUS3265" s="36"/>
      <c r="TUT3265" s="36"/>
      <c r="TUU3265" s="36"/>
      <c r="TUV3265" s="36"/>
      <c r="TUW3265" s="36"/>
      <c r="TUX3265" s="36"/>
      <c r="TUY3265" s="36"/>
      <c r="TUZ3265" s="12"/>
      <c r="TVA3265" s="12"/>
      <c r="TVB3265" s="12"/>
      <c r="TVC3265" s="53"/>
      <c r="TVE3265" s="41"/>
      <c r="TVF3265" s="40"/>
      <c r="TVG3265" s="44"/>
      <c r="TVH3265" s="62"/>
      <c r="TVI3265" s="56"/>
      <c r="TVJ3265" s="60"/>
      <c r="TVK3265" s="60"/>
      <c r="TVL3265" s="60"/>
      <c r="TVM3265" s="60"/>
      <c r="TVN3265" s="46"/>
      <c r="TVO3265" s="65"/>
      <c r="TVP3265" s="19"/>
      <c r="TVQ3265" s="48"/>
      <c r="TVR3265" s="41"/>
      <c r="TVS3265" s="44"/>
      <c r="TVT3265" s="18"/>
      <c r="TVU3265" s="16"/>
      <c r="TVV3265" s="36"/>
      <c r="TVW3265" s="36"/>
      <c r="TVX3265" s="36"/>
      <c r="TVY3265" s="36"/>
      <c r="TVZ3265" s="36"/>
      <c r="TWA3265" s="36"/>
      <c r="TWB3265" s="36"/>
      <c r="TWC3265" s="36"/>
      <c r="TWD3265" s="36"/>
      <c r="TWE3265" s="36"/>
      <c r="TWF3265" s="36"/>
      <c r="TWG3265" s="36"/>
      <c r="TWH3265" s="36"/>
      <c r="TWI3265" s="12"/>
      <c r="TWJ3265" s="12"/>
      <c r="TWK3265" s="12"/>
      <c r="TWL3265" s="53"/>
      <c r="TWN3265" s="41"/>
      <c r="TWO3265" s="40"/>
      <c r="TWP3265" s="44"/>
      <c r="TWQ3265" s="62"/>
      <c r="TWR3265" s="56"/>
      <c r="TWS3265" s="60"/>
      <c r="TWT3265" s="60"/>
      <c r="TWU3265" s="60"/>
      <c r="TWV3265" s="60"/>
      <c r="TWW3265" s="46"/>
      <c r="TWX3265" s="65"/>
      <c r="TWY3265" s="19"/>
      <c r="TWZ3265" s="48"/>
      <c r="TXA3265" s="41"/>
      <c r="TXB3265" s="44"/>
      <c r="TXC3265" s="18"/>
      <c r="TXD3265" s="16"/>
      <c r="TXE3265" s="36"/>
      <c r="TXF3265" s="36"/>
      <c r="TXG3265" s="36"/>
      <c r="TXH3265" s="36"/>
      <c r="TXI3265" s="36"/>
      <c r="TXJ3265" s="36"/>
      <c r="TXK3265" s="36"/>
      <c r="TXL3265" s="36"/>
      <c r="TXM3265" s="36"/>
      <c r="TXN3265" s="36"/>
      <c r="TXO3265" s="36"/>
      <c r="TXP3265" s="36"/>
      <c r="TXQ3265" s="36"/>
      <c r="TXR3265" s="12"/>
      <c r="TXS3265" s="12"/>
      <c r="TXT3265" s="12"/>
      <c r="TXU3265" s="53"/>
      <c r="TXW3265" s="41"/>
      <c r="TXX3265" s="40"/>
      <c r="TXY3265" s="44"/>
      <c r="TXZ3265" s="62"/>
      <c r="TYA3265" s="56"/>
      <c r="TYB3265" s="60"/>
      <c r="TYC3265" s="60"/>
      <c r="TYD3265" s="60"/>
      <c r="TYE3265" s="60"/>
      <c r="TYF3265" s="46"/>
      <c r="TYG3265" s="65"/>
      <c r="TYH3265" s="19"/>
      <c r="TYI3265" s="48"/>
      <c r="TYJ3265" s="41"/>
      <c r="TYK3265" s="44"/>
      <c r="TYL3265" s="18"/>
      <c r="TYM3265" s="16"/>
      <c r="TYN3265" s="36"/>
      <c r="TYO3265" s="36"/>
      <c r="TYP3265" s="36"/>
      <c r="TYQ3265" s="36"/>
      <c r="TYR3265" s="36"/>
      <c r="TYS3265" s="36"/>
      <c r="TYT3265" s="36"/>
      <c r="TYU3265" s="36"/>
      <c r="TYV3265" s="36"/>
      <c r="TYW3265" s="36"/>
      <c r="TYX3265" s="36"/>
      <c r="TYY3265" s="36"/>
      <c r="TYZ3265" s="36"/>
      <c r="TZA3265" s="12"/>
      <c r="TZB3265" s="12"/>
      <c r="TZC3265" s="12"/>
      <c r="TZD3265" s="53"/>
      <c r="TZF3265" s="41"/>
      <c r="TZG3265" s="40"/>
      <c r="TZH3265" s="44"/>
      <c r="TZI3265" s="62"/>
      <c r="TZJ3265" s="56"/>
      <c r="TZK3265" s="60"/>
      <c r="TZL3265" s="60"/>
      <c r="TZM3265" s="60"/>
      <c r="TZN3265" s="60"/>
      <c r="TZO3265" s="46"/>
      <c r="TZP3265" s="65"/>
      <c r="TZQ3265" s="19"/>
      <c r="TZR3265" s="48"/>
      <c r="TZS3265" s="41"/>
      <c r="TZT3265" s="44"/>
      <c r="TZU3265" s="18"/>
      <c r="TZV3265" s="16"/>
      <c r="TZW3265" s="36"/>
      <c r="TZX3265" s="36"/>
      <c r="TZY3265" s="36"/>
      <c r="TZZ3265" s="36"/>
      <c r="UAA3265" s="36"/>
      <c r="UAB3265" s="36"/>
      <c r="UAC3265" s="36"/>
      <c r="UAD3265" s="36"/>
      <c r="UAE3265" s="36"/>
      <c r="UAF3265" s="36"/>
      <c r="UAG3265" s="36"/>
      <c r="UAH3265" s="36"/>
      <c r="UAI3265" s="36"/>
      <c r="UAJ3265" s="12"/>
      <c r="UAK3265" s="12"/>
      <c r="UAL3265" s="12"/>
      <c r="UAM3265" s="53"/>
      <c r="UAO3265" s="41"/>
      <c r="UAP3265" s="40"/>
      <c r="UAQ3265" s="44"/>
      <c r="UAR3265" s="62"/>
      <c r="UAS3265" s="56"/>
      <c r="UAT3265" s="60"/>
      <c r="UAU3265" s="60"/>
      <c r="UAV3265" s="60"/>
      <c r="UAW3265" s="60"/>
      <c r="UAX3265" s="46"/>
      <c r="UAY3265" s="65"/>
      <c r="UAZ3265" s="19"/>
      <c r="UBA3265" s="48"/>
      <c r="UBB3265" s="41"/>
      <c r="UBC3265" s="44"/>
      <c r="UBD3265" s="18"/>
      <c r="UBE3265" s="16"/>
      <c r="UBF3265" s="36"/>
      <c r="UBG3265" s="36"/>
      <c r="UBH3265" s="36"/>
      <c r="UBI3265" s="36"/>
      <c r="UBJ3265" s="36"/>
      <c r="UBK3265" s="36"/>
      <c r="UBL3265" s="36"/>
      <c r="UBM3265" s="36"/>
      <c r="UBN3265" s="36"/>
      <c r="UBO3265" s="36"/>
      <c r="UBP3265" s="36"/>
      <c r="UBQ3265" s="36"/>
      <c r="UBR3265" s="36"/>
      <c r="UBS3265" s="12"/>
      <c r="UBT3265" s="12"/>
      <c r="UBU3265" s="12"/>
      <c r="UBV3265" s="53"/>
      <c r="UBX3265" s="41"/>
      <c r="UBY3265" s="40"/>
      <c r="UBZ3265" s="44"/>
      <c r="UCA3265" s="62"/>
      <c r="UCB3265" s="56"/>
      <c r="UCC3265" s="60"/>
      <c r="UCD3265" s="60"/>
      <c r="UCE3265" s="60"/>
      <c r="UCF3265" s="60"/>
      <c r="UCG3265" s="46"/>
      <c r="UCH3265" s="65"/>
      <c r="UCI3265" s="19"/>
      <c r="UCJ3265" s="48"/>
      <c r="UCK3265" s="41"/>
      <c r="UCL3265" s="44"/>
      <c r="UCM3265" s="18"/>
      <c r="UCN3265" s="16"/>
      <c r="UCO3265" s="36"/>
      <c r="UCP3265" s="36"/>
      <c r="UCQ3265" s="36"/>
      <c r="UCR3265" s="36"/>
      <c r="UCS3265" s="36"/>
      <c r="UCT3265" s="36"/>
      <c r="UCU3265" s="36"/>
      <c r="UCV3265" s="36"/>
      <c r="UCW3265" s="36"/>
      <c r="UCX3265" s="36"/>
      <c r="UCY3265" s="36"/>
      <c r="UCZ3265" s="36"/>
      <c r="UDA3265" s="36"/>
      <c r="UDB3265" s="12"/>
      <c r="UDC3265" s="12"/>
      <c r="UDD3265" s="12"/>
      <c r="UDE3265" s="53"/>
      <c r="UDG3265" s="41"/>
      <c r="UDH3265" s="40"/>
      <c r="UDI3265" s="44"/>
      <c r="UDJ3265" s="62"/>
      <c r="UDK3265" s="56"/>
      <c r="UDL3265" s="60"/>
      <c r="UDM3265" s="60"/>
      <c r="UDN3265" s="60"/>
      <c r="UDO3265" s="60"/>
      <c r="UDP3265" s="46"/>
      <c r="UDQ3265" s="65"/>
      <c r="UDR3265" s="19"/>
      <c r="UDS3265" s="48"/>
      <c r="UDT3265" s="41"/>
      <c r="UDU3265" s="44"/>
      <c r="UDV3265" s="18"/>
      <c r="UDW3265" s="16"/>
      <c r="UDX3265" s="36"/>
      <c r="UDY3265" s="36"/>
      <c r="UDZ3265" s="36"/>
      <c r="UEA3265" s="36"/>
      <c r="UEB3265" s="36"/>
      <c r="UEC3265" s="36"/>
      <c r="UED3265" s="36"/>
      <c r="UEE3265" s="36"/>
      <c r="UEF3265" s="36"/>
      <c r="UEG3265" s="36"/>
      <c r="UEH3265" s="36"/>
      <c r="UEI3265" s="36"/>
      <c r="UEJ3265" s="36"/>
      <c r="UEK3265" s="12"/>
      <c r="UEL3265" s="12"/>
      <c r="UEM3265" s="12"/>
      <c r="UEN3265" s="53"/>
      <c r="UEP3265" s="41"/>
      <c r="UEQ3265" s="40"/>
      <c r="UER3265" s="44"/>
      <c r="UES3265" s="62"/>
      <c r="UET3265" s="56"/>
      <c r="UEU3265" s="60"/>
      <c r="UEV3265" s="60"/>
      <c r="UEW3265" s="60"/>
      <c r="UEX3265" s="60"/>
      <c r="UEY3265" s="46"/>
      <c r="UEZ3265" s="65"/>
      <c r="UFA3265" s="19"/>
      <c r="UFB3265" s="48"/>
      <c r="UFC3265" s="41"/>
      <c r="UFD3265" s="44"/>
      <c r="UFE3265" s="18"/>
      <c r="UFF3265" s="16"/>
      <c r="UFG3265" s="36"/>
      <c r="UFH3265" s="36"/>
      <c r="UFI3265" s="36"/>
      <c r="UFJ3265" s="36"/>
      <c r="UFK3265" s="36"/>
      <c r="UFL3265" s="36"/>
      <c r="UFM3265" s="36"/>
      <c r="UFN3265" s="36"/>
      <c r="UFO3265" s="36"/>
      <c r="UFP3265" s="36"/>
      <c r="UFQ3265" s="36"/>
      <c r="UFR3265" s="36"/>
      <c r="UFS3265" s="36"/>
      <c r="UFT3265" s="12"/>
      <c r="UFU3265" s="12"/>
      <c r="UFV3265" s="12"/>
      <c r="UFW3265" s="53"/>
      <c r="UFY3265" s="41"/>
      <c r="UFZ3265" s="40"/>
      <c r="UGA3265" s="44"/>
      <c r="UGB3265" s="62"/>
      <c r="UGC3265" s="56"/>
      <c r="UGD3265" s="60"/>
      <c r="UGE3265" s="60"/>
      <c r="UGF3265" s="60"/>
      <c r="UGG3265" s="60"/>
      <c r="UGH3265" s="46"/>
      <c r="UGI3265" s="65"/>
      <c r="UGJ3265" s="19"/>
      <c r="UGK3265" s="48"/>
      <c r="UGL3265" s="41"/>
      <c r="UGM3265" s="44"/>
      <c r="UGN3265" s="18"/>
      <c r="UGO3265" s="16"/>
      <c r="UGP3265" s="36"/>
      <c r="UGQ3265" s="36"/>
      <c r="UGR3265" s="36"/>
      <c r="UGS3265" s="36"/>
      <c r="UGT3265" s="36"/>
      <c r="UGU3265" s="36"/>
      <c r="UGV3265" s="36"/>
      <c r="UGW3265" s="36"/>
      <c r="UGX3265" s="36"/>
      <c r="UGY3265" s="36"/>
      <c r="UGZ3265" s="36"/>
      <c r="UHA3265" s="36"/>
      <c r="UHB3265" s="36"/>
      <c r="UHC3265" s="12"/>
      <c r="UHD3265" s="12"/>
      <c r="UHE3265" s="12"/>
      <c r="UHF3265" s="53"/>
      <c r="UHH3265" s="41"/>
      <c r="UHI3265" s="40"/>
      <c r="UHJ3265" s="44"/>
      <c r="UHK3265" s="62"/>
      <c r="UHL3265" s="56"/>
      <c r="UHM3265" s="60"/>
      <c r="UHN3265" s="60"/>
      <c r="UHO3265" s="60"/>
      <c r="UHP3265" s="60"/>
      <c r="UHQ3265" s="46"/>
      <c r="UHR3265" s="65"/>
      <c r="UHS3265" s="19"/>
      <c r="UHT3265" s="48"/>
      <c r="UHU3265" s="41"/>
      <c r="UHV3265" s="44"/>
      <c r="UHW3265" s="18"/>
      <c r="UHX3265" s="16"/>
      <c r="UHY3265" s="36"/>
      <c r="UHZ3265" s="36"/>
      <c r="UIA3265" s="36"/>
      <c r="UIB3265" s="36"/>
      <c r="UIC3265" s="36"/>
      <c r="UID3265" s="36"/>
      <c r="UIE3265" s="36"/>
      <c r="UIF3265" s="36"/>
      <c r="UIG3265" s="36"/>
      <c r="UIH3265" s="36"/>
      <c r="UII3265" s="36"/>
      <c r="UIJ3265" s="36"/>
      <c r="UIK3265" s="36"/>
      <c r="UIL3265" s="12"/>
      <c r="UIM3265" s="12"/>
      <c r="UIN3265" s="12"/>
      <c r="UIO3265" s="53"/>
      <c r="UIQ3265" s="41"/>
      <c r="UIR3265" s="40"/>
      <c r="UIS3265" s="44"/>
      <c r="UIT3265" s="62"/>
      <c r="UIU3265" s="56"/>
      <c r="UIV3265" s="60"/>
      <c r="UIW3265" s="60"/>
      <c r="UIX3265" s="60"/>
      <c r="UIY3265" s="60"/>
      <c r="UIZ3265" s="46"/>
      <c r="UJA3265" s="65"/>
      <c r="UJB3265" s="19"/>
      <c r="UJC3265" s="48"/>
      <c r="UJD3265" s="41"/>
      <c r="UJE3265" s="44"/>
      <c r="UJF3265" s="18"/>
      <c r="UJG3265" s="16"/>
      <c r="UJH3265" s="36"/>
      <c r="UJI3265" s="36"/>
      <c r="UJJ3265" s="36"/>
      <c r="UJK3265" s="36"/>
      <c r="UJL3265" s="36"/>
      <c r="UJM3265" s="36"/>
      <c r="UJN3265" s="36"/>
      <c r="UJO3265" s="36"/>
      <c r="UJP3265" s="36"/>
      <c r="UJQ3265" s="36"/>
      <c r="UJR3265" s="36"/>
      <c r="UJS3265" s="36"/>
      <c r="UJT3265" s="36"/>
      <c r="UJU3265" s="12"/>
      <c r="UJV3265" s="12"/>
      <c r="UJW3265" s="12"/>
      <c r="UJX3265" s="53"/>
      <c r="UJZ3265" s="41"/>
      <c r="UKA3265" s="40"/>
      <c r="UKB3265" s="44"/>
      <c r="UKC3265" s="62"/>
      <c r="UKD3265" s="56"/>
      <c r="UKE3265" s="60"/>
      <c r="UKF3265" s="60"/>
      <c r="UKG3265" s="60"/>
      <c r="UKH3265" s="60"/>
      <c r="UKI3265" s="46"/>
      <c r="UKJ3265" s="65"/>
      <c r="UKK3265" s="19"/>
      <c r="UKL3265" s="48"/>
      <c r="UKM3265" s="41"/>
      <c r="UKN3265" s="44"/>
      <c r="UKO3265" s="18"/>
      <c r="UKP3265" s="16"/>
      <c r="UKQ3265" s="36"/>
      <c r="UKR3265" s="36"/>
      <c r="UKS3265" s="36"/>
      <c r="UKT3265" s="36"/>
      <c r="UKU3265" s="36"/>
      <c r="UKV3265" s="36"/>
      <c r="UKW3265" s="36"/>
      <c r="UKX3265" s="36"/>
      <c r="UKY3265" s="36"/>
      <c r="UKZ3265" s="36"/>
      <c r="ULA3265" s="36"/>
      <c r="ULB3265" s="36"/>
      <c r="ULC3265" s="36"/>
      <c r="ULD3265" s="12"/>
      <c r="ULE3265" s="12"/>
      <c r="ULF3265" s="12"/>
      <c r="ULG3265" s="53"/>
      <c r="ULI3265" s="41"/>
      <c r="ULJ3265" s="40"/>
      <c r="ULK3265" s="44"/>
      <c r="ULL3265" s="62"/>
      <c r="ULM3265" s="56"/>
      <c r="ULN3265" s="60"/>
      <c r="ULO3265" s="60"/>
      <c r="ULP3265" s="60"/>
      <c r="ULQ3265" s="60"/>
      <c r="ULR3265" s="46"/>
      <c r="ULS3265" s="65"/>
      <c r="ULT3265" s="19"/>
      <c r="ULU3265" s="48"/>
      <c r="ULV3265" s="41"/>
      <c r="ULW3265" s="44"/>
      <c r="ULX3265" s="18"/>
      <c r="ULY3265" s="16"/>
      <c r="ULZ3265" s="36"/>
      <c r="UMA3265" s="36"/>
      <c r="UMB3265" s="36"/>
      <c r="UMC3265" s="36"/>
      <c r="UMD3265" s="36"/>
      <c r="UME3265" s="36"/>
      <c r="UMF3265" s="36"/>
      <c r="UMG3265" s="36"/>
      <c r="UMH3265" s="36"/>
      <c r="UMI3265" s="36"/>
      <c r="UMJ3265" s="36"/>
      <c r="UMK3265" s="36"/>
      <c r="UML3265" s="36"/>
      <c r="UMM3265" s="12"/>
      <c r="UMN3265" s="12"/>
      <c r="UMO3265" s="12"/>
      <c r="UMP3265" s="53"/>
      <c r="UMR3265" s="41"/>
      <c r="UMS3265" s="40"/>
      <c r="UMT3265" s="44"/>
      <c r="UMU3265" s="62"/>
      <c r="UMV3265" s="56"/>
      <c r="UMW3265" s="60"/>
      <c r="UMX3265" s="60"/>
      <c r="UMY3265" s="60"/>
      <c r="UMZ3265" s="60"/>
      <c r="UNA3265" s="46"/>
      <c r="UNB3265" s="65"/>
      <c r="UNC3265" s="19"/>
      <c r="UND3265" s="48"/>
      <c r="UNE3265" s="41"/>
      <c r="UNF3265" s="44"/>
      <c r="UNG3265" s="18"/>
      <c r="UNH3265" s="16"/>
      <c r="UNI3265" s="36"/>
      <c r="UNJ3265" s="36"/>
      <c r="UNK3265" s="36"/>
      <c r="UNL3265" s="36"/>
      <c r="UNM3265" s="36"/>
      <c r="UNN3265" s="36"/>
      <c r="UNO3265" s="36"/>
      <c r="UNP3265" s="36"/>
      <c r="UNQ3265" s="36"/>
      <c r="UNR3265" s="36"/>
      <c r="UNS3265" s="36"/>
      <c r="UNT3265" s="36"/>
      <c r="UNU3265" s="36"/>
      <c r="UNV3265" s="12"/>
      <c r="UNW3265" s="12"/>
      <c r="UNX3265" s="12"/>
      <c r="UNY3265" s="53"/>
      <c r="UOA3265" s="41"/>
      <c r="UOB3265" s="40"/>
      <c r="UOC3265" s="44"/>
      <c r="UOD3265" s="62"/>
      <c r="UOE3265" s="56"/>
      <c r="UOF3265" s="60"/>
      <c r="UOG3265" s="60"/>
      <c r="UOH3265" s="60"/>
      <c r="UOI3265" s="60"/>
      <c r="UOJ3265" s="46"/>
      <c r="UOK3265" s="65"/>
      <c r="UOL3265" s="19"/>
      <c r="UOM3265" s="48"/>
      <c r="UON3265" s="41"/>
      <c r="UOO3265" s="44"/>
      <c r="UOP3265" s="18"/>
      <c r="UOQ3265" s="16"/>
      <c r="UOR3265" s="36"/>
      <c r="UOS3265" s="36"/>
      <c r="UOT3265" s="36"/>
      <c r="UOU3265" s="36"/>
      <c r="UOV3265" s="36"/>
      <c r="UOW3265" s="36"/>
      <c r="UOX3265" s="36"/>
      <c r="UOY3265" s="36"/>
      <c r="UOZ3265" s="36"/>
      <c r="UPA3265" s="36"/>
      <c r="UPB3265" s="36"/>
      <c r="UPC3265" s="36"/>
      <c r="UPD3265" s="36"/>
      <c r="UPE3265" s="12"/>
      <c r="UPF3265" s="12"/>
      <c r="UPG3265" s="12"/>
      <c r="UPH3265" s="53"/>
      <c r="UPJ3265" s="41"/>
      <c r="UPK3265" s="40"/>
      <c r="UPL3265" s="44"/>
      <c r="UPM3265" s="62"/>
      <c r="UPN3265" s="56"/>
      <c r="UPO3265" s="60"/>
      <c r="UPP3265" s="60"/>
      <c r="UPQ3265" s="60"/>
      <c r="UPR3265" s="60"/>
      <c r="UPS3265" s="46"/>
      <c r="UPT3265" s="65"/>
      <c r="UPU3265" s="19"/>
      <c r="UPV3265" s="48"/>
      <c r="UPW3265" s="41"/>
      <c r="UPX3265" s="44"/>
      <c r="UPY3265" s="18"/>
      <c r="UPZ3265" s="16"/>
      <c r="UQA3265" s="36"/>
      <c r="UQB3265" s="36"/>
      <c r="UQC3265" s="36"/>
      <c r="UQD3265" s="36"/>
      <c r="UQE3265" s="36"/>
      <c r="UQF3265" s="36"/>
      <c r="UQG3265" s="36"/>
      <c r="UQH3265" s="36"/>
      <c r="UQI3265" s="36"/>
      <c r="UQJ3265" s="36"/>
      <c r="UQK3265" s="36"/>
      <c r="UQL3265" s="36"/>
      <c r="UQM3265" s="36"/>
      <c r="UQN3265" s="12"/>
      <c r="UQO3265" s="12"/>
      <c r="UQP3265" s="12"/>
      <c r="UQQ3265" s="53"/>
      <c r="UQS3265" s="41"/>
      <c r="UQT3265" s="40"/>
      <c r="UQU3265" s="44"/>
      <c r="UQV3265" s="62"/>
      <c r="UQW3265" s="56"/>
      <c r="UQX3265" s="60"/>
      <c r="UQY3265" s="60"/>
      <c r="UQZ3265" s="60"/>
      <c r="URA3265" s="60"/>
      <c r="URB3265" s="46"/>
      <c r="URC3265" s="65"/>
      <c r="URD3265" s="19"/>
      <c r="URE3265" s="48"/>
      <c r="URF3265" s="41"/>
      <c r="URG3265" s="44"/>
      <c r="URH3265" s="18"/>
      <c r="URI3265" s="16"/>
      <c r="URJ3265" s="36"/>
      <c r="URK3265" s="36"/>
      <c r="URL3265" s="36"/>
      <c r="URM3265" s="36"/>
      <c r="URN3265" s="36"/>
      <c r="URO3265" s="36"/>
      <c r="URP3265" s="36"/>
      <c r="URQ3265" s="36"/>
      <c r="URR3265" s="36"/>
      <c r="URS3265" s="36"/>
      <c r="URT3265" s="36"/>
      <c r="URU3265" s="36"/>
      <c r="URV3265" s="36"/>
      <c r="URW3265" s="12"/>
      <c r="URX3265" s="12"/>
      <c r="URY3265" s="12"/>
      <c r="URZ3265" s="53"/>
      <c r="USB3265" s="41"/>
      <c r="USC3265" s="40"/>
      <c r="USD3265" s="44"/>
      <c r="USE3265" s="62"/>
      <c r="USF3265" s="56"/>
      <c r="USG3265" s="60"/>
      <c r="USH3265" s="60"/>
      <c r="USI3265" s="60"/>
      <c r="USJ3265" s="60"/>
      <c r="USK3265" s="46"/>
      <c r="USL3265" s="65"/>
      <c r="USM3265" s="19"/>
      <c r="USN3265" s="48"/>
      <c r="USO3265" s="41"/>
      <c r="USP3265" s="44"/>
      <c r="USQ3265" s="18"/>
      <c r="USR3265" s="16"/>
      <c r="USS3265" s="36"/>
      <c r="UST3265" s="36"/>
      <c r="USU3265" s="36"/>
      <c r="USV3265" s="36"/>
      <c r="USW3265" s="36"/>
      <c r="USX3265" s="36"/>
      <c r="USY3265" s="36"/>
      <c r="USZ3265" s="36"/>
      <c r="UTA3265" s="36"/>
      <c r="UTB3265" s="36"/>
      <c r="UTC3265" s="36"/>
      <c r="UTD3265" s="36"/>
      <c r="UTE3265" s="36"/>
      <c r="UTF3265" s="12"/>
      <c r="UTG3265" s="12"/>
      <c r="UTH3265" s="12"/>
      <c r="UTI3265" s="53"/>
      <c r="UTK3265" s="41"/>
      <c r="UTL3265" s="40"/>
      <c r="UTM3265" s="44"/>
      <c r="UTN3265" s="62"/>
      <c r="UTO3265" s="56"/>
      <c r="UTP3265" s="60"/>
      <c r="UTQ3265" s="60"/>
      <c r="UTR3265" s="60"/>
      <c r="UTS3265" s="60"/>
      <c r="UTT3265" s="46"/>
      <c r="UTU3265" s="65"/>
      <c r="UTV3265" s="19"/>
      <c r="UTW3265" s="48"/>
      <c r="UTX3265" s="41"/>
      <c r="UTY3265" s="44"/>
      <c r="UTZ3265" s="18"/>
      <c r="UUA3265" s="16"/>
      <c r="UUB3265" s="36"/>
      <c r="UUC3265" s="36"/>
      <c r="UUD3265" s="36"/>
      <c r="UUE3265" s="36"/>
      <c r="UUF3265" s="36"/>
      <c r="UUG3265" s="36"/>
      <c r="UUH3265" s="36"/>
      <c r="UUI3265" s="36"/>
      <c r="UUJ3265" s="36"/>
      <c r="UUK3265" s="36"/>
      <c r="UUL3265" s="36"/>
      <c r="UUM3265" s="36"/>
      <c r="UUN3265" s="36"/>
      <c r="UUO3265" s="12"/>
      <c r="UUP3265" s="12"/>
      <c r="UUQ3265" s="12"/>
      <c r="UUR3265" s="53"/>
      <c r="UUT3265" s="41"/>
      <c r="UUU3265" s="40"/>
      <c r="UUV3265" s="44"/>
      <c r="UUW3265" s="62"/>
      <c r="UUX3265" s="56"/>
      <c r="UUY3265" s="60"/>
      <c r="UUZ3265" s="60"/>
      <c r="UVA3265" s="60"/>
      <c r="UVB3265" s="60"/>
      <c r="UVC3265" s="46"/>
      <c r="UVD3265" s="65"/>
      <c r="UVE3265" s="19"/>
      <c r="UVF3265" s="48"/>
      <c r="UVG3265" s="41"/>
      <c r="UVH3265" s="44"/>
      <c r="UVI3265" s="18"/>
      <c r="UVJ3265" s="16"/>
      <c r="UVK3265" s="36"/>
      <c r="UVL3265" s="36"/>
      <c r="UVM3265" s="36"/>
      <c r="UVN3265" s="36"/>
      <c r="UVO3265" s="36"/>
      <c r="UVP3265" s="36"/>
      <c r="UVQ3265" s="36"/>
      <c r="UVR3265" s="36"/>
      <c r="UVS3265" s="36"/>
      <c r="UVT3265" s="36"/>
      <c r="UVU3265" s="36"/>
      <c r="UVV3265" s="36"/>
      <c r="UVW3265" s="36"/>
      <c r="UVX3265" s="12"/>
      <c r="UVY3265" s="12"/>
      <c r="UVZ3265" s="12"/>
      <c r="UWA3265" s="53"/>
      <c r="UWC3265" s="41"/>
      <c r="UWD3265" s="40"/>
      <c r="UWE3265" s="44"/>
      <c r="UWF3265" s="62"/>
      <c r="UWG3265" s="56"/>
      <c r="UWH3265" s="60"/>
      <c r="UWI3265" s="60"/>
      <c r="UWJ3265" s="60"/>
      <c r="UWK3265" s="60"/>
      <c r="UWL3265" s="46"/>
      <c r="UWM3265" s="65"/>
      <c r="UWN3265" s="19"/>
      <c r="UWO3265" s="48"/>
      <c r="UWP3265" s="41"/>
      <c r="UWQ3265" s="44"/>
      <c r="UWR3265" s="18"/>
      <c r="UWS3265" s="16"/>
      <c r="UWT3265" s="36"/>
      <c r="UWU3265" s="36"/>
      <c r="UWV3265" s="36"/>
      <c r="UWW3265" s="36"/>
      <c r="UWX3265" s="36"/>
      <c r="UWY3265" s="36"/>
      <c r="UWZ3265" s="36"/>
      <c r="UXA3265" s="36"/>
      <c r="UXB3265" s="36"/>
      <c r="UXC3265" s="36"/>
      <c r="UXD3265" s="36"/>
      <c r="UXE3265" s="36"/>
      <c r="UXF3265" s="36"/>
      <c r="UXG3265" s="12"/>
      <c r="UXH3265" s="12"/>
      <c r="UXI3265" s="12"/>
      <c r="UXJ3265" s="53"/>
      <c r="UXL3265" s="41"/>
      <c r="UXM3265" s="40"/>
      <c r="UXN3265" s="44"/>
      <c r="UXO3265" s="62"/>
      <c r="UXP3265" s="56"/>
      <c r="UXQ3265" s="60"/>
      <c r="UXR3265" s="60"/>
      <c r="UXS3265" s="60"/>
      <c r="UXT3265" s="60"/>
      <c r="UXU3265" s="46"/>
      <c r="UXV3265" s="65"/>
      <c r="UXW3265" s="19"/>
      <c r="UXX3265" s="48"/>
      <c r="UXY3265" s="41"/>
      <c r="UXZ3265" s="44"/>
      <c r="UYA3265" s="18"/>
      <c r="UYB3265" s="16"/>
      <c r="UYC3265" s="36"/>
      <c r="UYD3265" s="36"/>
      <c r="UYE3265" s="36"/>
      <c r="UYF3265" s="36"/>
      <c r="UYG3265" s="36"/>
      <c r="UYH3265" s="36"/>
      <c r="UYI3265" s="36"/>
      <c r="UYJ3265" s="36"/>
      <c r="UYK3265" s="36"/>
      <c r="UYL3265" s="36"/>
      <c r="UYM3265" s="36"/>
      <c r="UYN3265" s="36"/>
      <c r="UYO3265" s="36"/>
      <c r="UYP3265" s="12"/>
      <c r="UYQ3265" s="12"/>
      <c r="UYR3265" s="12"/>
      <c r="UYS3265" s="53"/>
      <c r="UYU3265" s="41"/>
      <c r="UYV3265" s="40"/>
      <c r="UYW3265" s="44"/>
      <c r="UYX3265" s="62"/>
      <c r="UYY3265" s="56"/>
      <c r="UYZ3265" s="60"/>
      <c r="UZA3265" s="60"/>
      <c r="UZB3265" s="60"/>
      <c r="UZC3265" s="60"/>
      <c r="UZD3265" s="46"/>
      <c r="UZE3265" s="65"/>
      <c r="UZF3265" s="19"/>
      <c r="UZG3265" s="48"/>
      <c r="UZH3265" s="41"/>
      <c r="UZI3265" s="44"/>
      <c r="UZJ3265" s="18"/>
      <c r="UZK3265" s="16"/>
      <c r="UZL3265" s="36"/>
      <c r="UZM3265" s="36"/>
      <c r="UZN3265" s="36"/>
      <c r="UZO3265" s="36"/>
      <c r="UZP3265" s="36"/>
      <c r="UZQ3265" s="36"/>
      <c r="UZR3265" s="36"/>
      <c r="UZS3265" s="36"/>
      <c r="UZT3265" s="36"/>
      <c r="UZU3265" s="36"/>
      <c r="UZV3265" s="36"/>
      <c r="UZW3265" s="36"/>
      <c r="UZX3265" s="36"/>
      <c r="UZY3265" s="12"/>
      <c r="UZZ3265" s="12"/>
      <c r="VAA3265" s="12"/>
      <c r="VAB3265" s="53"/>
      <c r="VAD3265" s="41"/>
      <c r="VAE3265" s="40"/>
      <c r="VAF3265" s="44"/>
      <c r="VAG3265" s="62"/>
      <c r="VAH3265" s="56"/>
      <c r="VAI3265" s="60"/>
      <c r="VAJ3265" s="60"/>
      <c r="VAK3265" s="60"/>
      <c r="VAL3265" s="60"/>
      <c r="VAM3265" s="46"/>
      <c r="VAN3265" s="65"/>
      <c r="VAO3265" s="19"/>
      <c r="VAP3265" s="48"/>
      <c r="VAQ3265" s="41"/>
      <c r="VAR3265" s="44"/>
      <c r="VAS3265" s="18"/>
      <c r="VAT3265" s="16"/>
      <c r="VAU3265" s="36"/>
      <c r="VAV3265" s="36"/>
      <c r="VAW3265" s="36"/>
      <c r="VAX3265" s="36"/>
      <c r="VAY3265" s="36"/>
      <c r="VAZ3265" s="36"/>
      <c r="VBA3265" s="36"/>
      <c r="VBB3265" s="36"/>
      <c r="VBC3265" s="36"/>
      <c r="VBD3265" s="36"/>
      <c r="VBE3265" s="36"/>
      <c r="VBF3265" s="36"/>
      <c r="VBG3265" s="36"/>
      <c r="VBH3265" s="12"/>
      <c r="VBI3265" s="12"/>
      <c r="VBJ3265" s="12"/>
      <c r="VBK3265" s="53"/>
      <c r="VBM3265" s="41"/>
      <c r="VBN3265" s="40"/>
      <c r="VBO3265" s="44"/>
      <c r="VBP3265" s="62"/>
      <c r="VBQ3265" s="56"/>
      <c r="VBR3265" s="60"/>
      <c r="VBS3265" s="60"/>
      <c r="VBT3265" s="60"/>
      <c r="VBU3265" s="60"/>
      <c r="VBV3265" s="46"/>
      <c r="VBW3265" s="65"/>
      <c r="VBX3265" s="19"/>
      <c r="VBY3265" s="48"/>
      <c r="VBZ3265" s="41"/>
      <c r="VCA3265" s="44"/>
      <c r="VCB3265" s="18"/>
      <c r="VCC3265" s="16"/>
      <c r="VCD3265" s="36"/>
      <c r="VCE3265" s="36"/>
      <c r="VCF3265" s="36"/>
      <c r="VCG3265" s="36"/>
      <c r="VCH3265" s="36"/>
      <c r="VCI3265" s="36"/>
      <c r="VCJ3265" s="36"/>
      <c r="VCK3265" s="36"/>
      <c r="VCL3265" s="36"/>
      <c r="VCM3265" s="36"/>
      <c r="VCN3265" s="36"/>
      <c r="VCO3265" s="36"/>
      <c r="VCP3265" s="36"/>
      <c r="VCQ3265" s="12"/>
      <c r="VCR3265" s="12"/>
      <c r="VCS3265" s="12"/>
      <c r="VCT3265" s="53"/>
      <c r="VCV3265" s="41"/>
      <c r="VCW3265" s="40"/>
      <c r="VCX3265" s="44"/>
      <c r="VCY3265" s="62"/>
      <c r="VCZ3265" s="56"/>
      <c r="VDA3265" s="60"/>
      <c r="VDB3265" s="60"/>
      <c r="VDC3265" s="60"/>
      <c r="VDD3265" s="60"/>
      <c r="VDE3265" s="46"/>
      <c r="VDF3265" s="65"/>
      <c r="VDG3265" s="19"/>
      <c r="VDH3265" s="48"/>
      <c r="VDI3265" s="41"/>
      <c r="VDJ3265" s="44"/>
      <c r="VDK3265" s="18"/>
      <c r="VDL3265" s="16"/>
      <c r="VDM3265" s="36"/>
      <c r="VDN3265" s="36"/>
      <c r="VDO3265" s="36"/>
      <c r="VDP3265" s="36"/>
      <c r="VDQ3265" s="36"/>
      <c r="VDR3265" s="36"/>
      <c r="VDS3265" s="36"/>
      <c r="VDT3265" s="36"/>
      <c r="VDU3265" s="36"/>
      <c r="VDV3265" s="36"/>
      <c r="VDW3265" s="36"/>
      <c r="VDX3265" s="36"/>
      <c r="VDY3265" s="36"/>
      <c r="VDZ3265" s="12"/>
      <c r="VEA3265" s="12"/>
      <c r="VEB3265" s="12"/>
      <c r="VEC3265" s="53"/>
      <c r="VEE3265" s="41"/>
      <c r="VEF3265" s="40"/>
      <c r="VEG3265" s="44"/>
      <c r="VEH3265" s="62"/>
      <c r="VEI3265" s="56"/>
      <c r="VEJ3265" s="60"/>
      <c r="VEK3265" s="60"/>
      <c r="VEL3265" s="60"/>
      <c r="VEM3265" s="60"/>
      <c r="VEN3265" s="46"/>
      <c r="VEO3265" s="65"/>
      <c r="VEP3265" s="19"/>
      <c r="VEQ3265" s="48"/>
      <c r="VER3265" s="41"/>
      <c r="VES3265" s="44"/>
      <c r="VET3265" s="18"/>
      <c r="VEU3265" s="16"/>
      <c r="VEV3265" s="36"/>
      <c r="VEW3265" s="36"/>
      <c r="VEX3265" s="36"/>
      <c r="VEY3265" s="36"/>
      <c r="VEZ3265" s="36"/>
      <c r="VFA3265" s="36"/>
      <c r="VFB3265" s="36"/>
      <c r="VFC3265" s="36"/>
      <c r="VFD3265" s="36"/>
      <c r="VFE3265" s="36"/>
      <c r="VFF3265" s="36"/>
      <c r="VFG3265" s="36"/>
      <c r="VFH3265" s="36"/>
      <c r="VFI3265" s="12"/>
      <c r="VFJ3265" s="12"/>
      <c r="VFK3265" s="12"/>
      <c r="VFL3265" s="53"/>
      <c r="VFN3265" s="41"/>
      <c r="VFO3265" s="40"/>
      <c r="VFP3265" s="44"/>
      <c r="VFQ3265" s="62"/>
      <c r="VFR3265" s="56"/>
      <c r="VFS3265" s="60"/>
      <c r="VFT3265" s="60"/>
      <c r="VFU3265" s="60"/>
      <c r="VFV3265" s="60"/>
      <c r="VFW3265" s="46"/>
      <c r="VFX3265" s="65"/>
      <c r="VFY3265" s="19"/>
      <c r="VFZ3265" s="48"/>
      <c r="VGA3265" s="41"/>
      <c r="VGB3265" s="44"/>
      <c r="VGC3265" s="18"/>
      <c r="VGD3265" s="16"/>
      <c r="VGE3265" s="36"/>
      <c r="VGF3265" s="36"/>
      <c r="VGG3265" s="36"/>
      <c r="VGH3265" s="36"/>
      <c r="VGI3265" s="36"/>
      <c r="VGJ3265" s="36"/>
      <c r="VGK3265" s="36"/>
      <c r="VGL3265" s="36"/>
      <c r="VGM3265" s="36"/>
      <c r="VGN3265" s="36"/>
      <c r="VGO3265" s="36"/>
      <c r="VGP3265" s="36"/>
      <c r="VGQ3265" s="36"/>
      <c r="VGR3265" s="12"/>
      <c r="VGS3265" s="12"/>
      <c r="VGT3265" s="12"/>
      <c r="VGU3265" s="53"/>
      <c r="VGW3265" s="41"/>
      <c r="VGX3265" s="40"/>
      <c r="VGY3265" s="44"/>
      <c r="VGZ3265" s="62"/>
      <c r="VHA3265" s="56"/>
      <c r="VHB3265" s="60"/>
      <c r="VHC3265" s="60"/>
      <c r="VHD3265" s="60"/>
      <c r="VHE3265" s="60"/>
      <c r="VHF3265" s="46"/>
      <c r="VHG3265" s="65"/>
      <c r="VHH3265" s="19"/>
      <c r="VHI3265" s="48"/>
      <c r="VHJ3265" s="41"/>
      <c r="VHK3265" s="44"/>
      <c r="VHL3265" s="18"/>
      <c r="VHM3265" s="16"/>
      <c r="VHN3265" s="36"/>
      <c r="VHO3265" s="36"/>
      <c r="VHP3265" s="36"/>
      <c r="VHQ3265" s="36"/>
      <c r="VHR3265" s="36"/>
      <c r="VHS3265" s="36"/>
      <c r="VHT3265" s="36"/>
      <c r="VHU3265" s="36"/>
      <c r="VHV3265" s="36"/>
      <c r="VHW3265" s="36"/>
      <c r="VHX3265" s="36"/>
      <c r="VHY3265" s="36"/>
      <c r="VHZ3265" s="36"/>
      <c r="VIA3265" s="12"/>
      <c r="VIB3265" s="12"/>
      <c r="VIC3265" s="12"/>
      <c r="VID3265" s="53"/>
      <c r="VIF3265" s="41"/>
      <c r="VIG3265" s="40"/>
      <c r="VIH3265" s="44"/>
      <c r="VII3265" s="62"/>
      <c r="VIJ3265" s="56"/>
      <c r="VIK3265" s="60"/>
      <c r="VIL3265" s="60"/>
      <c r="VIM3265" s="60"/>
      <c r="VIN3265" s="60"/>
      <c r="VIO3265" s="46"/>
      <c r="VIP3265" s="65"/>
      <c r="VIQ3265" s="19"/>
      <c r="VIR3265" s="48"/>
      <c r="VIS3265" s="41"/>
      <c r="VIT3265" s="44"/>
      <c r="VIU3265" s="18"/>
      <c r="VIV3265" s="16"/>
      <c r="VIW3265" s="36"/>
      <c r="VIX3265" s="36"/>
      <c r="VIY3265" s="36"/>
      <c r="VIZ3265" s="36"/>
      <c r="VJA3265" s="36"/>
      <c r="VJB3265" s="36"/>
      <c r="VJC3265" s="36"/>
      <c r="VJD3265" s="36"/>
      <c r="VJE3265" s="36"/>
      <c r="VJF3265" s="36"/>
      <c r="VJG3265" s="36"/>
      <c r="VJH3265" s="36"/>
      <c r="VJI3265" s="36"/>
      <c r="VJJ3265" s="12"/>
      <c r="VJK3265" s="12"/>
      <c r="VJL3265" s="12"/>
      <c r="VJM3265" s="53"/>
      <c r="VJO3265" s="41"/>
      <c r="VJP3265" s="40"/>
      <c r="VJQ3265" s="44"/>
      <c r="VJR3265" s="62"/>
      <c r="VJS3265" s="56"/>
      <c r="VJT3265" s="60"/>
      <c r="VJU3265" s="60"/>
      <c r="VJV3265" s="60"/>
      <c r="VJW3265" s="60"/>
      <c r="VJX3265" s="46"/>
      <c r="VJY3265" s="65"/>
      <c r="VJZ3265" s="19"/>
      <c r="VKA3265" s="48"/>
      <c r="VKB3265" s="41"/>
      <c r="VKC3265" s="44"/>
      <c r="VKD3265" s="18"/>
      <c r="VKE3265" s="16"/>
      <c r="VKF3265" s="36"/>
      <c r="VKG3265" s="36"/>
      <c r="VKH3265" s="36"/>
      <c r="VKI3265" s="36"/>
      <c r="VKJ3265" s="36"/>
      <c r="VKK3265" s="36"/>
      <c r="VKL3265" s="36"/>
      <c r="VKM3265" s="36"/>
      <c r="VKN3265" s="36"/>
      <c r="VKO3265" s="36"/>
      <c r="VKP3265" s="36"/>
      <c r="VKQ3265" s="36"/>
      <c r="VKR3265" s="36"/>
      <c r="VKS3265" s="12"/>
      <c r="VKT3265" s="12"/>
      <c r="VKU3265" s="12"/>
      <c r="VKV3265" s="53"/>
      <c r="VKX3265" s="41"/>
      <c r="VKY3265" s="40"/>
      <c r="VKZ3265" s="44"/>
      <c r="VLA3265" s="62"/>
      <c r="VLB3265" s="56"/>
      <c r="VLC3265" s="60"/>
      <c r="VLD3265" s="60"/>
      <c r="VLE3265" s="60"/>
      <c r="VLF3265" s="60"/>
      <c r="VLG3265" s="46"/>
      <c r="VLH3265" s="65"/>
      <c r="VLI3265" s="19"/>
      <c r="VLJ3265" s="48"/>
      <c r="VLK3265" s="41"/>
      <c r="VLL3265" s="44"/>
      <c r="VLM3265" s="18"/>
      <c r="VLN3265" s="16"/>
      <c r="VLO3265" s="36"/>
      <c r="VLP3265" s="36"/>
      <c r="VLQ3265" s="36"/>
      <c r="VLR3265" s="36"/>
      <c r="VLS3265" s="36"/>
      <c r="VLT3265" s="36"/>
      <c r="VLU3265" s="36"/>
      <c r="VLV3265" s="36"/>
      <c r="VLW3265" s="36"/>
      <c r="VLX3265" s="36"/>
      <c r="VLY3265" s="36"/>
      <c r="VLZ3265" s="36"/>
      <c r="VMA3265" s="36"/>
      <c r="VMB3265" s="12"/>
      <c r="VMC3265" s="12"/>
      <c r="VMD3265" s="12"/>
      <c r="VME3265" s="53"/>
      <c r="VMG3265" s="41"/>
      <c r="VMH3265" s="40"/>
      <c r="VMI3265" s="44"/>
      <c r="VMJ3265" s="62"/>
      <c r="VMK3265" s="56"/>
      <c r="VML3265" s="60"/>
      <c r="VMM3265" s="60"/>
      <c r="VMN3265" s="60"/>
      <c r="VMO3265" s="60"/>
      <c r="VMP3265" s="46"/>
      <c r="VMQ3265" s="65"/>
      <c r="VMR3265" s="19"/>
      <c r="VMS3265" s="48"/>
      <c r="VMT3265" s="41"/>
      <c r="VMU3265" s="44"/>
      <c r="VMV3265" s="18"/>
      <c r="VMW3265" s="16"/>
      <c r="VMX3265" s="36"/>
      <c r="VMY3265" s="36"/>
      <c r="VMZ3265" s="36"/>
      <c r="VNA3265" s="36"/>
      <c r="VNB3265" s="36"/>
      <c r="VNC3265" s="36"/>
      <c r="VND3265" s="36"/>
      <c r="VNE3265" s="36"/>
      <c r="VNF3265" s="36"/>
      <c r="VNG3265" s="36"/>
      <c r="VNH3265" s="36"/>
      <c r="VNI3265" s="36"/>
      <c r="VNJ3265" s="36"/>
      <c r="VNK3265" s="12"/>
      <c r="VNL3265" s="12"/>
      <c r="VNM3265" s="12"/>
      <c r="VNN3265" s="53"/>
      <c r="VNP3265" s="41"/>
      <c r="VNQ3265" s="40"/>
      <c r="VNR3265" s="44"/>
      <c r="VNS3265" s="62"/>
      <c r="VNT3265" s="56"/>
      <c r="VNU3265" s="60"/>
      <c r="VNV3265" s="60"/>
      <c r="VNW3265" s="60"/>
      <c r="VNX3265" s="60"/>
      <c r="VNY3265" s="46"/>
      <c r="VNZ3265" s="65"/>
      <c r="VOA3265" s="19"/>
      <c r="VOB3265" s="48"/>
      <c r="VOC3265" s="41"/>
      <c r="VOD3265" s="44"/>
      <c r="VOE3265" s="18"/>
      <c r="VOF3265" s="16"/>
      <c r="VOG3265" s="36"/>
      <c r="VOH3265" s="36"/>
      <c r="VOI3265" s="36"/>
      <c r="VOJ3265" s="36"/>
      <c r="VOK3265" s="36"/>
      <c r="VOL3265" s="36"/>
      <c r="VOM3265" s="36"/>
      <c r="VON3265" s="36"/>
      <c r="VOO3265" s="36"/>
      <c r="VOP3265" s="36"/>
      <c r="VOQ3265" s="36"/>
      <c r="VOR3265" s="36"/>
      <c r="VOS3265" s="36"/>
      <c r="VOT3265" s="12"/>
      <c r="VOU3265" s="12"/>
      <c r="VOV3265" s="12"/>
      <c r="VOW3265" s="53"/>
      <c r="VOY3265" s="41"/>
      <c r="VOZ3265" s="40"/>
      <c r="VPA3265" s="44"/>
      <c r="VPB3265" s="62"/>
      <c r="VPC3265" s="56"/>
      <c r="VPD3265" s="60"/>
      <c r="VPE3265" s="60"/>
      <c r="VPF3265" s="60"/>
      <c r="VPG3265" s="60"/>
      <c r="VPH3265" s="46"/>
      <c r="VPI3265" s="65"/>
      <c r="VPJ3265" s="19"/>
      <c r="VPK3265" s="48"/>
      <c r="VPL3265" s="41"/>
      <c r="VPM3265" s="44"/>
      <c r="VPN3265" s="18"/>
      <c r="VPO3265" s="16"/>
      <c r="VPP3265" s="36"/>
      <c r="VPQ3265" s="36"/>
      <c r="VPR3265" s="36"/>
      <c r="VPS3265" s="36"/>
      <c r="VPT3265" s="36"/>
      <c r="VPU3265" s="36"/>
      <c r="VPV3265" s="36"/>
      <c r="VPW3265" s="36"/>
      <c r="VPX3265" s="36"/>
      <c r="VPY3265" s="36"/>
      <c r="VPZ3265" s="36"/>
      <c r="VQA3265" s="36"/>
      <c r="VQB3265" s="36"/>
      <c r="VQC3265" s="12"/>
      <c r="VQD3265" s="12"/>
      <c r="VQE3265" s="12"/>
      <c r="VQF3265" s="53"/>
      <c r="VQH3265" s="41"/>
      <c r="VQI3265" s="40"/>
      <c r="VQJ3265" s="44"/>
      <c r="VQK3265" s="62"/>
      <c r="VQL3265" s="56"/>
      <c r="VQM3265" s="60"/>
      <c r="VQN3265" s="60"/>
      <c r="VQO3265" s="60"/>
      <c r="VQP3265" s="60"/>
      <c r="VQQ3265" s="46"/>
      <c r="VQR3265" s="65"/>
      <c r="VQS3265" s="19"/>
      <c r="VQT3265" s="48"/>
      <c r="VQU3265" s="41"/>
      <c r="VQV3265" s="44"/>
      <c r="VQW3265" s="18"/>
      <c r="VQX3265" s="16"/>
      <c r="VQY3265" s="36"/>
      <c r="VQZ3265" s="36"/>
      <c r="VRA3265" s="36"/>
      <c r="VRB3265" s="36"/>
      <c r="VRC3265" s="36"/>
      <c r="VRD3265" s="36"/>
      <c r="VRE3265" s="36"/>
      <c r="VRF3265" s="36"/>
      <c r="VRG3265" s="36"/>
      <c r="VRH3265" s="36"/>
      <c r="VRI3265" s="36"/>
      <c r="VRJ3265" s="36"/>
      <c r="VRK3265" s="36"/>
      <c r="VRL3265" s="12"/>
      <c r="VRM3265" s="12"/>
      <c r="VRN3265" s="12"/>
      <c r="VRO3265" s="53"/>
      <c r="VRQ3265" s="41"/>
      <c r="VRR3265" s="40"/>
      <c r="VRS3265" s="44"/>
      <c r="VRT3265" s="62"/>
      <c r="VRU3265" s="56"/>
      <c r="VRV3265" s="60"/>
      <c r="VRW3265" s="60"/>
      <c r="VRX3265" s="60"/>
      <c r="VRY3265" s="60"/>
      <c r="VRZ3265" s="46"/>
      <c r="VSA3265" s="65"/>
      <c r="VSB3265" s="19"/>
      <c r="VSC3265" s="48"/>
      <c r="VSD3265" s="41"/>
      <c r="VSE3265" s="44"/>
      <c r="VSF3265" s="18"/>
      <c r="VSG3265" s="16"/>
      <c r="VSH3265" s="36"/>
      <c r="VSI3265" s="36"/>
      <c r="VSJ3265" s="36"/>
      <c r="VSK3265" s="36"/>
      <c r="VSL3265" s="36"/>
      <c r="VSM3265" s="36"/>
      <c r="VSN3265" s="36"/>
      <c r="VSO3265" s="36"/>
      <c r="VSP3265" s="36"/>
      <c r="VSQ3265" s="36"/>
      <c r="VSR3265" s="36"/>
      <c r="VSS3265" s="36"/>
      <c r="VST3265" s="36"/>
      <c r="VSU3265" s="12"/>
      <c r="VSV3265" s="12"/>
      <c r="VSW3265" s="12"/>
      <c r="VSX3265" s="53"/>
      <c r="VSZ3265" s="41"/>
      <c r="VTA3265" s="40"/>
      <c r="VTB3265" s="44"/>
      <c r="VTC3265" s="62"/>
      <c r="VTD3265" s="56"/>
      <c r="VTE3265" s="60"/>
      <c r="VTF3265" s="60"/>
      <c r="VTG3265" s="60"/>
      <c r="VTH3265" s="60"/>
      <c r="VTI3265" s="46"/>
      <c r="VTJ3265" s="65"/>
      <c r="VTK3265" s="19"/>
      <c r="VTL3265" s="48"/>
      <c r="VTM3265" s="41"/>
      <c r="VTN3265" s="44"/>
      <c r="VTO3265" s="18"/>
      <c r="VTP3265" s="16"/>
      <c r="VTQ3265" s="36"/>
      <c r="VTR3265" s="36"/>
      <c r="VTS3265" s="36"/>
      <c r="VTT3265" s="36"/>
      <c r="VTU3265" s="36"/>
      <c r="VTV3265" s="36"/>
      <c r="VTW3265" s="36"/>
      <c r="VTX3265" s="36"/>
      <c r="VTY3265" s="36"/>
      <c r="VTZ3265" s="36"/>
      <c r="VUA3265" s="36"/>
      <c r="VUB3265" s="36"/>
      <c r="VUC3265" s="36"/>
      <c r="VUD3265" s="12"/>
      <c r="VUE3265" s="12"/>
      <c r="VUF3265" s="12"/>
      <c r="VUG3265" s="53"/>
      <c r="VUI3265" s="41"/>
      <c r="VUJ3265" s="40"/>
      <c r="VUK3265" s="44"/>
      <c r="VUL3265" s="62"/>
      <c r="VUM3265" s="56"/>
      <c r="VUN3265" s="60"/>
      <c r="VUO3265" s="60"/>
      <c r="VUP3265" s="60"/>
      <c r="VUQ3265" s="60"/>
      <c r="VUR3265" s="46"/>
      <c r="VUS3265" s="65"/>
      <c r="VUT3265" s="19"/>
      <c r="VUU3265" s="48"/>
      <c r="VUV3265" s="41"/>
      <c r="VUW3265" s="44"/>
      <c r="VUX3265" s="18"/>
      <c r="VUY3265" s="16"/>
      <c r="VUZ3265" s="36"/>
      <c r="VVA3265" s="36"/>
      <c r="VVB3265" s="36"/>
      <c r="VVC3265" s="36"/>
      <c r="VVD3265" s="36"/>
      <c r="VVE3265" s="36"/>
      <c r="VVF3265" s="36"/>
      <c r="VVG3265" s="36"/>
      <c r="VVH3265" s="36"/>
      <c r="VVI3265" s="36"/>
      <c r="VVJ3265" s="36"/>
      <c r="VVK3265" s="36"/>
      <c r="VVL3265" s="36"/>
      <c r="VVM3265" s="12"/>
      <c r="VVN3265" s="12"/>
      <c r="VVO3265" s="12"/>
      <c r="VVP3265" s="53"/>
      <c r="VVR3265" s="41"/>
      <c r="VVS3265" s="40"/>
      <c r="VVT3265" s="44"/>
      <c r="VVU3265" s="62"/>
      <c r="VVV3265" s="56"/>
      <c r="VVW3265" s="60"/>
      <c r="VVX3265" s="60"/>
      <c r="VVY3265" s="60"/>
      <c r="VVZ3265" s="60"/>
      <c r="VWA3265" s="46"/>
      <c r="VWB3265" s="65"/>
      <c r="VWC3265" s="19"/>
      <c r="VWD3265" s="48"/>
      <c r="VWE3265" s="41"/>
      <c r="VWF3265" s="44"/>
      <c r="VWG3265" s="18"/>
      <c r="VWH3265" s="16"/>
      <c r="VWI3265" s="36"/>
      <c r="VWJ3265" s="36"/>
      <c r="VWK3265" s="36"/>
      <c r="VWL3265" s="36"/>
      <c r="VWM3265" s="36"/>
      <c r="VWN3265" s="36"/>
      <c r="VWO3265" s="36"/>
      <c r="VWP3265" s="36"/>
      <c r="VWQ3265" s="36"/>
      <c r="VWR3265" s="36"/>
      <c r="VWS3265" s="36"/>
      <c r="VWT3265" s="36"/>
      <c r="VWU3265" s="36"/>
      <c r="VWV3265" s="12"/>
      <c r="VWW3265" s="12"/>
      <c r="VWX3265" s="12"/>
      <c r="VWY3265" s="53"/>
      <c r="VXA3265" s="41"/>
      <c r="VXB3265" s="40"/>
      <c r="VXC3265" s="44"/>
      <c r="VXD3265" s="62"/>
      <c r="VXE3265" s="56"/>
      <c r="VXF3265" s="60"/>
      <c r="VXG3265" s="60"/>
      <c r="VXH3265" s="60"/>
      <c r="VXI3265" s="60"/>
      <c r="VXJ3265" s="46"/>
      <c r="VXK3265" s="65"/>
      <c r="VXL3265" s="19"/>
      <c r="VXM3265" s="48"/>
      <c r="VXN3265" s="41"/>
      <c r="VXO3265" s="44"/>
      <c r="VXP3265" s="18"/>
      <c r="VXQ3265" s="16"/>
      <c r="VXR3265" s="36"/>
      <c r="VXS3265" s="36"/>
      <c r="VXT3265" s="36"/>
      <c r="VXU3265" s="36"/>
      <c r="VXV3265" s="36"/>
      <c r="VXW3265" s="36"/>
      <c r="VXX3265" s="36"/>
      <c r="VXY3265" s="36"/>
      <c r="VXZ3265" s="36"/>
      <c r="VYA3265" s="36"/>
      <c r="VYB3265" s="36"/>
      <c r="VYC3265" s="36"/>
      <c r="VYD3265" s="36"/>
      <c r="VYE3265" s="12"/>
      <c r="VYF3265" s="12"/>
      <c r="VYG3265" s="12"/>
      <c r="VYH3265" s="53"/>
      <c r="VYJ3265" s="41"/>
      <c r="VYK3265" s="40"/>
      <c r="VYL3265" s="44"/>
      <c r="VYM3265" s="62"/>
      <c r="VYN3265" s="56"/>
      <c r="VYO3265" s="60"/>
      <c r="VYP3265" s="60"/>
      <c r="VYQ3265" s="60"/>
      <c r="VYR3265" s="60"/>
      <c r="VYS3265" s="46"/>
      <c r="VYT3265" s="65"/>
      <c r="VYU3265" s="19"/>
      <c r="VYV3265" s="48"/>
      <c r="VYW3265" s="41"/>
      <c r="VYX3265" s="44"/>
      <c r="VYY3265" s="18"/>
      <c r="VYZ3265" s="16"/>
      <c r="VZA3265" s="36"/>
      <c r="VZB3265" s="36"/>
      <c r="VZC3265" s="36"/>
      <c r="VZD3265" s="36"/>
      <c r="VZE3265" s="36"/>
      <c r="VZF3265" s="36"/>
      <c r="VZG3265" s="36"/>
      <c r="VZH3265" s="36"/>
      <c r="VZI3265" s="36"/>
      <c r="VZJ3265" s="36"/>
      <c r="VZK3265" s="36"/>
      <c r="VZL3265" s="36"/>
      <c r="VZM3265" s="36"/>
      <c r="VZN3265" s="12"/>
      <c r="VZO3265" s="12"/>
      <c r="VZP3265" s="12"/>
      <c r="VZQ3265" s="53"/>
      <c r="VZS3265" s="41"/>
      <c r="VZT3265" s="40"/>
      <c r="VZU3265" s="44"/>
      <c r="VZV3265" s="62"/>
      <c r="VZW3265" s="56"/>
      <c r="VZX3265" s="60"/>
      <c r="VZY3265" s="60"/>
      <c r="VZZ3265" s="60"/>
      <c r="WAA3265" s="60"/>
      <c r="WAB3265" s="46"/>
      <c r="WAC3265" s="65"/>
      <c r="WAD3265" s="19"/>
      <c r="WAE3265" s="48"/>
      <c r="WAF3265" s="41"/>
      <c r="WAG3265" s="44"/>
      <c r="WAH3265" s="18"/>
      <c r="WAI3265" s="16"/>
      <c r="WAJ3265" s="36"/>
      <c r="WAK3265" s="36"/>
      <c r="WAL3265" s="36"/>
      <c r="WAM3265" s="36"/>
      <c r="WAN3265" s="36"/>
      <c r="WAO3265" s="36"/>
      <c r="WAP3265" s="36"/>
      <c r="WAQ3265" s="36"/>
      <c r="WAR3265" s="36"/>
      <c r="WAS3265" s="36"/>
      <c r="WAT3265" s="36"/>
      <c r="WAU3265" s="36"/>
      <c r="WAV3265" s="36"/>
      <c r="WAW3265" s="12"/>
      <c r="WAX3265" s="12"/>
      <c r="WAY3265" s="12"/>
      <c r="WAZ3265" s="53"/>
      <c r="WBB3265" s="41"/>
      <c r="WBC3265" s="40"/>
      <c r="WBD3265" s="44"/>
      <c r="WBE3265" s="62"/>
      <c r="WBF3265" s="56"/>
      <c r="WBG3265" s="60"/>
      <c r="WBH3265" s="60"/>
      <c r="WBI3265" s="60"/>
      <c r="WBJ3265" s="60"/>
      <c r="WBK3265" s="46"/>
      <c r="WBL3265" s="65"/>
      <c r="WBM3265" s="19"/>
      <c r="WBN3265" s="48"/>
      <c r="WBO3265" s="41"/>
      <c r="WBP3265" s="44"/>
      <c r="WBQ3265" s="18"/>
      <c r="WBR3265" s="16"/>
      <c r="WBS3265" s="36"/>
      <c r="WBT3265" s="36"/>
      <c r="WBU3265" s="36"/>
      <c r="WBV3265" s="36"/>
      <c r="WBW3265" s="36"/>
      <c r="WBX3265" s="36"/>
      <c r="WBY3265" s="36"/>
      <c r="WBZ3265" s="36"/>
      <c r="WCA3265" s="36"/>
      <c r="WCB3265" s="36"/>
      <c r="WCC3265" s="36"/>
      <c r="WCD3265" s="36"/>
      <c r="WCE3265" s="36"/>
      <c r="WCF3265" s="12"/>
      <c r="WCG3265" s="12"/>
      <c r="WCH3265" s="12"/>
      <c r="WCI3265" s="53"/>
      <c r="WCK3265" s="41"/>
      <c r="WCL3265" s="40"/>
      <c r="WCM3265" s="44"/>
      <c r="WCN3265" s="62"/>
      <c r="WCO3265" s="56"/>
      <c r="WCP3265" s="60"/>
      <c r="WCQ3265" s="60"/>
      <c r="WCR3265" s="60"/>
      <c r="WCS3265" s="60"/>
      <c r="WCT3265" s="46"/>
      <c r="WCU3265" s="65"/>
      <c r="WCV3265" s="19"/>
      <c r="WCW3265" s="48"/>
      <c r="WCX3265" s="41"/>
      <c r="WCY3265" s="44"/>
      <c r="WCZ3265" s="18"/>
      <c r="WDA3265" s="16"/>
      <c r="WDB3265" s="36"/>
      <c r="WDC3265" s="36"/>
      <c r="WDD3265" s="36"/>
      <c r="WDE3265" s="36"/>
      <c r="WDF3265" s="36"/>
      <c r="WDG3265" s="36"/>
      <c r="WDH3265" s="36"/>
      <c r="WDI3265" s="36"/>
      <c r="WDJ3265" s="36"/>
      <c r="WDK3265" s="36"/>
      <c r="WDL3265" s="36"/>
      <c r="WDM3265" s="36"/>
      <c r="WDN3265" s="36"/>
      <c r="WDO3265" s="12"/>
      <c r="WDP3265" s="12"/>
      <c r="WDQ3265" s="12"/>
      <c r="WDR3265" s="53"/>
      <c r="WDT3265" s="41"/>
      <c r="WDU3265" s="40"/>
      <c r="WDV3265" s="44"/>
      <c r="WDW3265" s="62"/>
      <c r="WDX3265" s="56"/>
      <c r="WDY3265" s="60"/>
      <c r="WDZ3265" s="60"/>
      <c r="WEA3265" s="60"/>
      <c r="WEB3265" s="60"/>
      <c r="WEC3265" s="46"/>
      <c r="WED3265" s="65"/>
      <c r="WEE3265" s="19"/>
      <c r="WEF3265" s="48"/>
      <c r="WEG3265" s="41"/>
      <c r="WEH3265" s="44"/>
      <c r="WEI3265" s="18"/>
      <c r="WEJ3265" s="16"/>
      <c r="WEK3265" s="36"/>
      <c r="WEL3265" s="36"/>
      <c r="WEM3265" s="36"/>
      <c r="WEN3265" s="36"/>
      <c r="WEO3265" s="36"/>
      <c r="WEP3265" s="36"/>
      <c r="WEQ3265" s="36"/>
      <c r="WER3265" s="36"/>
      <c r="WES3265" s="36"/>
      <c r="WET3265" s="36"/>
      <c r="WEU3265" s="36"/>
      <c r="WEV3265" s="36"/>
      <c r="WEW3265" s="36"/>
      <c r="WEX3265" s="12"/>
      <c r="WEY3265" s="12"/>
      <c r="WEZ3265" s="12"/>
      <c r="WFA3265" s="53"/>
      <c r="WFC3265" s="41"/>
      <c r="WFD3265" s="40"/>
      <c r="WFE3265" s="44"/>
      <c r="WFF3265" s="62"/>
      <c r="WFG3265" s="56"/>
      <c r="WFH3265" s="60"/>
      <c r="WFI3265" s="60"/>
      <c r="WFJ3265" s="60"/>
      <c r="WFK3265" s="60"/>
      <c r="WFL3265" s="46"/>
      <c r="WFM3265" s="65"/>
      <c r="WFN3265" s="19"/>
      <c r="WFO3265" s="48"/>
      <c r="WFP3265" s="41"/>
      <c r="WFQ3265" s="44"/>
      <c r="WFR3265" s="18"/>
      <c r="WFS3265" s="16"/>
      <c r="WFT3265" s="36"/>
      <c r="WFU3265" s="36"/>
      <c r="WFV3265" s="36"/>
      <c r="WFW3265" s="36"/>
      <c r="WFX3265" s="36"/>
      <c r="WFY3265" s="36"/>
      <c r="WFZ3265" s="36"/>
      <c r="WGA3265" s="36"/>
      <c r="WGB3265" s="36"/>
      <c r="WGC3265" s="36"/>
      <c r="WGD3265" s="36"/>
      <c r="WGE3265" s="36"/>
      <c r="WGF3265" s="36"/>
      <c r="WGG3265" s="12"/>
      <c r="WGH3265" s="12"/>
      <c r="WGI3265" s="12"/>
      <c r="WGJ3265" s="53"/>
      <c r="WGL3265" s="41"/>
      <c r="WGM3265" s="40"/>
      <c r="WGN3265" s="44"/>
      <c r="WGO3265" s="62"/>
      <c r="WGP3265" s="56"/>
      <c r="WGQ3265" s="60"/>
      <c r="WGR3265" s="60"/>
      <c r="WGS3265" s="60"/>
      <c r="WGT3265" s="60"/>
      <c r="WGU3265" s="46"/>
      <c r="WGV3265" s="65"/>
      <c r="WGW3265" s="19"/>
      <c r="WGX3265" s="48"/>
      <c r="WGY3265" s="41"/>
      <c r="WGZ3265" s="44"/>
      <c r="WHA3265" s="18"/>
      <c r="WHB3265" s="16"/>
      <c r="WHC3265" s="36"/>
      <c r="WHD3265" s="36"/>
      <c r="WHE3265" s="36"/>
      <c r="WHF3265" s="36"/>
      <c r="WHG3265" s="36"/>
      <c r="WHH3265" s="36"/>
      <c r="WHI3265" s="36"/>
      <c r="WHJ3265" s="36"/>
      <c r="WHK3265" s="36"/>
      <c r="WHL3265" s="36"/>
      <c r="WHM3265" s="36"/>
      <c r="WHN3265" s="36"/>
      <c r="WHO3265" s="36"/>
      <c r="WHP3265" s="12"/>
      <c r="WHQ3265" s="12"/>
      <c r="WHR3265" s="12"/>
      <c r="WHS3265" s="53"/>
      <c r="WHU3265" s="41"/>
      <c r="WHV3265" s="40"/>
      <c r="WHW3265" s="44"/>
      <c r="WHX3265" s="62"/>
      <c r="WHY3265" s="56"/>
      <c r="WHZ3265" s="60"/>
      <c r="WIA3265" s="60"/>
      <c r="WIB3265" s="60"/>
      <c r="WIC3265" s="60"/>
      <c r="WID3265" s="46"/>
      <c r="WIE3265" s="65"/>
      <c r="WIF3265" s="19"/>
      <c r="WIG3265" s="48"/>
      <c r="WIH3265" s="41"/>
      <c r="WII3265" s="44"/>
      <c r="WIJ3265" s="18"/>
      <c r="WIK3265" s="16"/>
      <c r="WIL3265" s="36"/>
      <c r="WIM3265" s="36"/>
      <c r="WIN3265" s="36"/>
      <c r="WIO3265" s="36"/>
      <c r="WIP3265" s="36"/>
      <c r="WIQ3265" s="36"/>
      <c r="WIR3265" s="36"/>
      <c r="WIS3265" s="36"/>
      <c r="WIT3265" s="36"/>
      <c r="WIU3265" s="36"/>
      <c r="WIV3265" s="36"/>
      <c r="WIW3265" s="36"/>
      <c r="WIX3265" s="36"/>
      <c r="WIY3265" s="12"/>
      <c r="WIZ3265" s="12"/>
      <c r="WJA3265" s="12"/>
      <c r="WJB3265" s="53"/>
      <c r="WJD3265" s="41"/>
      <c r="WJE3265" s="40"/>
      <c r="WJF3265" s="44"/>
      <c r="WJG3265" s="62"/>
      <c r="WJH3265" s="56"/>
      <c r="WJI3265" s="60"/>
      <c r="WJJ3265" s="60"/>
      <c r="WJK3265" s="60"/>
      <c r="WJL3265" s="60"/>
      <c r="WJM3265" s="46"/>
      <c r="WJN3265" s="65"/>
      <c r="WJO3265" s="19"/>
      <c r="WJP3265" s="48"/>
      <c r="WJQ3265" s="41"/>
      <c r="WJR3265" s="44"/>
      <c r="WJS3265" s="18"/>
      <c r="WJT3265" s="16"/>
      <c r="WJU3265" s="36"/>
      <c r="WJV3265" s="36"/>
      <c r="WJW3265" s="36"/>
      <c r="WJX3265" s="36"/>
      <c r="WJY3265" s="36"/>
      <c r="WJZ3265" s="36"/>
      <c r="WKA3265" s="36"/>
      <c r="WKB3265" s="36"/>
      <c r="WKC3265" s="36"/>
      <c r="WKD3265" s="36"/>
      <c r="WKE3265" s="36"/>
      <c r="WKF3265" s="36"/>
      <c r="WKG3265" s="36"/>
      <c r="WKH3265" s="12"/>
      <c r="WKI3265" s="12"/>
      <c r="WKJ3265" s="12"/>
      <c r="WKK3265" s="53"/>
      <c r="WKM3265" s="41"/>
      <c r="WKN3265" s="40"/>
      <c r="WKO3265" s="44"/>
      <c r="WKP3265" s="62"/>
      <c r="WKQ3265" s="56"/>
      <c r="WKR3265" s="60"/>
      <c r="WKS3265" s="60"/>
      <c r="WKT3265" s="60"/>
      <c r="WKU3265" s="60"/>
      <c r="WKV3265" s="46"/>
      <c r="WKW3265" s="65"/>
      <c r="WKX3265" s="19"/>
      <c r="WKY3265" s="48"/>
      <c r="WKZ3265" s="41"/>
      <c r="WLA3265" s="44"/>
      <c r="WLB3265" s="18"/>
      <c r="WLC3265" s="16"/>
      <c r="WLD3265" s="36"/>
      <c r="WLE3265" s="36"/>
      <c r="WLF3265" s="36"/>
      <c r="WLG3265" s="36"/>
      <c r="WLH3265" s="36"/>
      <c r="WLI3265" s="36"/>
      <c r="WLJ3265" s="36"/>
      <c r="WLK3265" s="36"/>
      <c r="WLL3265" s="36"/>
      <c r="WLM3265" s="36"/>
      <c r="WLN3265" s="36"/>
      <c r="WLO3265" s="36"/>
      <c r="WLP3265" s="36"/>
      <c r="WLQ3265" s="12"/>
      <c r="WLR3265" s="12"/>
      <c r="WLS3265" s="12"/>
      <c r="WLT3265" s="53"/>
      <c r="WLV3265" s="41"/>
      <c r="WLW3265" s="40"/>
      <c r="WLX3265" s="44"/>
      <c r="WLY3265" s="62"/>
      <c r="WLZ3265" s="56"/>
      <c r="WMA3265" s="60"/>
      <c r="WMB3265" s="60"/>
      <c r="WMC3265" s="60"/>
      <c r="WMD3265" s="60"/>
      <c r="WME3265" s="46"/>
      <c r="WMF3265" s="65"/>
      <c r="WMG3265" s="19"/>
      <c r="WMH3265" s="48"/>
      <c r="WMI3265" s="41"/>
      <c r="WMJ3265" s="44"/>
      <c r="WMK3265" s="18"/>
      <c r="WML3265" s="16"/>
      <c r="WMM3265" s="36"/>
      <c r="WMN3265" s="36"/>
      <c r="WMO3265" s="36"/>
      <c r="WMP3265" s="36"/>
      <c r="WMQ3265" s="36"/>
      <c r="WMR3265" s="36"/>
      <c r="WMS3265" s="36"/>
      <c r="WMT3265" s="36"/>
      <c r="WMU3265" s="36"/>
      <c r="WMV3265" s="36"/>
      <c r="WMW3265" s="36"/>
      <c r="WMX3265" s="36"/>
      <c r="WMY3265" s="36"/>
      <c r="WMZ3265" s="12"/>
      <c r="WNA3265" s="12"/>
      <c r="WNB3265" s="12"/>
      <c r="WNC3265" s="53"/>
      <c r="WNE3265" s="41"/>
      <c r="WNF3265" s="40"/>
      <c r="WNG3265" s="44"/>
      <c r="WNH3265" s="62"/>
      <c r="WNI3265" s="56"/>
      <c r="WNJ3265" s="60"/>
      <c r="WNK3265" s="60"/>
      <c r="WNL3265" s="60"/>
      <c r="WNM3265" s="60"/>
      <c r="WNN3265" s="46"/>
      <c r="WNO3265" s="65"/>
      <c r="WNP3265" s="19"/>
      <c r="WNQ3265" s="48"/>
      <c r="WNR3265" s="41"/>
      <c r="WNS3265" s="44"/>
      <c r="WNT3265" s="18"/>
      <c r="WNU3265" s="16"/>
      <c r="WNV3265" s="36"/>
      <c r="WNW3265" s="36"/>
      <c r="WNX3265" s="36"/>
      <c r="WNY3265" s="36"/>
      <c r="WNZ3265" s="36"/>
      <c r="WOA3265" s="36"/>
      <c r="WOB3265" s="36"/>
      <c r="WOC3265" s="36"/>
      <c r="WOD3265" s="36"/>
      <c r="WOE3265" s="36"/>
      <c r="WOF3265" s="36"/>
      <c r="WOG3265" s="36"/>
      <c r="WOH3265" s="36"/>
      <c r="WOI3265" s="12"/>
      <c r="WOJ3265" s="12"/>
      <c r="WOK3265" s="12"/>
      <c r="WOL3265" s="53"/>
      <c r="WON3265" s="41"/>
      <c r="WOO3265" s="40"/>
      <c r="WOP3265" s="44"/>
      <c r="WOQ3265" s="62"/>
      <c r="WOR3265" s="56"/>
      <c r="WOS3265" s="60"/>
      <c r="WOT3265" s="60"/>
      <c r="WOU3265" s="60"/>
      <c r="WOV3265" s="60"/>
      <c r="WOW3265" s="46"/>
      <c r="WOX3265" s="65"/>
      <c r="WOY3265" s="19"/>
      <c r="WOZ3265" s="48"/>
      <c r="WPA3265" s="41"/>
      <c r="WPB3265" s="44"/>
      <c r="WPC3265" s="18"/>
      <c r="WPD3265" s="16"/>
      <c r="WPE3265" s="36"/>
      <c r="WPF3265" s="36"/>
      <c r="WPG3265" s="36"/>
      <c r="WPH3265" s="36"/>
      <c r="WPI3265" s="36"/>
      <c r="WPJ3265" s="36"/>
      <c r="WPK3265" s="36"/>
      <c r="WPL3265" s="36"/>
      <c r="WPM3265" s="36"/>
      <c r="WPN3265" s="36"/>
      <c r="WPO3265" s="36"/>
      <c r="WPP3265" s="36"/>
      <c r="WPQ3265" s="36"/>
      <c r="WPR3265" s="12"/>
      <c r="WPS3265" s="12"/>
      <c r="WPT3265" s="12"/>
      <c r="WPU3265" s="53"/>
      <c r="WPW3265" s="41"/>
      <c r="WPX3265" s="40"/>
      <c r="WPY3265" s="44"/>
      <c r="WPZ3265" s="62"/>
      <c r="WQA3265" s="56"/>
      <c r="WQB3265" s="60"/>
      <c r="WQC3265" s="60"/>
      <c r="WQD3265" s="60"/>
      <c r="WQE3265" s="60"/>
      <c r="WQF3265" s="46"/>
      <c r="WQG3265" s="65"/>
      <c r="WQH3265" s="19"/>
      <c r="WQI3265" s="48"/>
      <c r="WQJ3265" s="41"/>
      <c r="WQK3265" s="44"/>
      <c r="WQL3265" s="18"/>
      <c r="WQM3265" s="16"/>
      <c r="WQN3265" s="36"/>
      <c r="WQO3265" s="36"/>
      <c r="WQP3265" s="36"/>
      <c r="WQQ3265" s="36"/>
      <c r="WQR3265" s="36"/>
      <c r="WQS3265" s="36"/>
      <c r="WQT3265" s="36"/>
      <c r="WQU3265" s="36"/>
      <c r="WQV3265" s="36"/>
      <c r="WQW3265" s="36"/>
      <c r="WQX3265" s="36"/>
      <c r="WQY3265" s="36"/>
      <c r="WQZ3265" s="36"/>
      <c r="WRA3265" s="12"/>
      <c r="WRB3265" s="12"/>
      <c r="WRC3265" s="12"/>
      <c r="WRD3265" s="53"/>
      <c r="WRF3265" s="41"/>
      <c r="WRG3265" s="40"/>
      <c r="WRH3265" s="44"/>
      <c r="WRI3265" s="62"/>
      <c r="WRJ3265" s="56"/>
      <c r="WRK3265" s="60"/>
      <c r="WRL3265" s="60"/>
      <c r="WRM3265" s="60"/>
      <c r="WRN3265" s="60"/>
      <c r="WRO3265" s="46"/>
      <c r="WRP3265" s="65"/>
      <c r="WRQ3265" s="19"/>
      <c r="WRR3265" s="48"/>
      <c r="WRS3265" s="41"/>
      <c r="WRT3265" s="44"/>
      <c r="WRU3265" s="18"/>
      <c r="WRV3265" s="16"/>
      <c r="WRW3265" s="36"/>
      <c r="WRX3265" s="36"/>
      <c r="WRY3265" s="36"/>
      <c r="WRZ3265" s="36"/>
      <c r="WSA3265" s="36"/>
      <c r="WSB3265" s="36"/>
      <c r="WSC3265" s="36"/>
      <c r="WSD3265" s="36"/>
      <c r="WSE3265" s="36"/>
      <c r="WSF3265" s="36"/>
      <c r="WSG3265" s="36"/>
      <c r="WSH3265" s="36"/>
      <c r="WSI3265" s="36"/>
      <c r="WSJ3265" s="12"/>
      <c r="WSK3265" s="12"/>
      <c r="WSL3265" s="12"/>
      <c r="WSM3265" s="53"/>
      <c r="WSO3265" s="41"/>
      <c r="WSP3265" s="40"/>
      <c r="WSQ3265" s="44"/>
      <c r="WSR3265" s="62"/>
      <c r="WSS3265" s="56"/>
      <c r="WST3265" s="60"/>
      <c r="WSU3265" s="60"/>
      <c r="WSV3265" s="60"/>
      <c r="WSW3265" s="60"/>
      <c r="WSX3265" s="46"/>
      <c r="WSY3265" s="65"/>
      <c r="WSZ3265" s="19"/>
      <c r="WTA3265" s="48"/>
      <c r="WTB3265" s="41"/>
      <c r="WTC3265" s="44"/>
      <c r="WTD3265" s="18"/>
      <c r="WTE3265" s="16"/>
      <c r="WTF3265" s="36"/>
      <c r="WTG3265" s="36"/>
      <c r="WTH3265" s="36"/>
      <c r="WTI3265" s="36"/>
      <c r="WTJ3265" s="36"/>
      <c r="WTK3265" s="36"/>
      <c r="WTL3265" s="36"/>
      <c r="WTM3265" s="36"/>
      <c r="WTN3265" s="36"/>
      <c r="WTO3265" s="36"/>
      <c r="WTP3265" s="36"/>
      <c r="WTQ3265" s="36"/>
      <c r="WTR3265" s="36"/>
      <c r="WTS3265" s="12"/>
      <c r="WTT3265" s="12"/>
      <c r="WTU3265" s="12"/>
      <c r="WTV3265" s="53"/>
      <c r="WTX3265" s="41"/>
      <c r="WTY3265" s="40"/>
      <c r="WTZ3265" s="44"/>
      <c r="WUA3265" s="62"/>
      <c r="WUB3265" s="56"/>
      <c r="WUC3265" s="60"/>
      <c r="WUD3265" s="60"/>
      <c r="WUE3265" s="60"/>
      <c r="WUF3265" s="60"/>
      <c r="WUG3265" s="46"/>
      <c r="WUH3265" s="65"/>
      <c r="WUI3265" s="19"/>
      <c r="WUJ3265" s="48"/>
      <c r="WUK3265" s="41"/>
      <c r="WUL3265" s="44"/>
      <c r="WUM3265" s="18"/>
      <c r="WUN3265" s="16"/>
      <c r="WUO3265" s="36"/>
      <c r="WUP3265" s="36"/>
      <c r="WUQ3265" s="36"/>
      <c r="WUR3265" s="36"/>
      <c r="WUS3265" s="36"/>
      <c r="WUT3265" s="36"/>
      <c r="WUU3265" s="36"/>
      <c r="WUV3265" s="36"/>
      <c r="WUW3265" s="36"/>
      <c r="WUX3265" s="36"/>
      <c r="WUY3265" s="36"/>
      <c r="WUZ3265" s="36"/>
      <c r="WVA3265" s="36"/>
      <c r="WVB3265" s="12"/>
      <c r="WVC3265" s="12"/>
      <c r="WVD3265" s="12"/>
      <c r="WVE3265" s="53"/>
      <c r="WVG3265" s="41"/>
      <c r="WVH3265" s="40"/>
      <c r="WVI3265" s="44"/>
      <c r="WVJ3265" s="62"/>
      <c r="WVK3265" s="56"/>
      <c r="WVL3265" s="60"/>
      <c r="WVM3265" s="60"/>
      <c r="WVN3265" s="60"/>
      <c r="WVO3265" s="60"/>
      <c r="WVP3265" s="46"/>
      <c r="WVQ3265" s="65"/>
      <c r="WVR3265" s="19"/>
      <c r="WVS3265" s="48"/>
      <c r="WVT3265" s="41"/>
      <c r="WVU3265" s="44"/>
      <c r="WVV3265" s="18"/>
      <c r="WVW3265" s="16"/>
      <c r="WVX3265" s="36"/>
      <c r="WVY3265" s="36"/>
      <c r="WVZ3265" s="36"/>
      <c r="WWA3265" s="36"/>
      <c r="WWB3265" s="36"/>
      <c r="WWC3265" s="36"/>
      <c r="WWD3265" s="36"/>
      <c r="WWE3265" s="36"/>
      <c r="WWF3265" s="36"/>
      <c r="WWG3265" s="36"/>
      <c r="WWH3265" s="36"/>
      <c r="WWI3265" s="36"/>
      <c r="WWJ3265" s="36"/>
      <c r="WWK3265" s="12"/>
      <c r="WWL3265" s="12"/>
      <c r="WWM3265" s="12"/>
      <c r="WWN3265" s="53"/>
      <c r="WWP3265" s="41"/>
      <c r="WWQ3265" s="40"/>
      <c r="WWR3265" s="44"/>
      <c r="WWS3265" s="62"/>
      <c r="WWT3265" s="56"/>
      <c r="WWU3265" s="60"/>
      <c r="WWV3265" s="60"/>
      <c r="WWW3265" s="60"/>
      <c r="WWX3265" s="60"/>
      <c r="WWY3265" s="46"/>
      <c r="WWZ3265" s="65"/>
      <c r="WXA3265" s="19"/>
      <c r="WXB3265" s="48"/>
      <c r="WXC3265" s="41"/>
      <c r="WXD3265" s="44"/>
      <c r="WXE3265" s="18"/>
      <c r="WXF3265" s="16"/>
      <c r="WXG3265" s="36"/>
      <c r="WXH3265" s="36"/>
      <c r="WXI3265" s="36"/>
      <c r="WXJ3265" s="36"/>
      <c r="WXK3265" s="36"/>
      <c r="WXL3265" s="36"/>
      <c r="WXM3265" s="36"/>
      <c r="WXN3265" s="36"/>
      <c r="WXO3265" s="36"/>
      <c r="WXP3265" s="36"/>
      <c r="WXQ3265" s="36"/>
      <c r="WXR3265" s="36"/>
      <c r="WXS3265" s="36"/>
      <c r="WXT3265" s="12"/>
      <c r="WXU3265" s="12"/>
      <c r="WXV3265" s="12"/>
      <c r="WXW3265" s="53"/>
      <c r="WXY3265" s="41"/>
      <c r="WXZ3265" s="40"/>
      <c r="WYA3265" s="44"/>
      <c r="WYB3265" s="62"/>
      <c r="WYC3265" s="56"/>
      <c r="WYD3265" s="60"/>
      <c r="WYE3265" s="60"/>
      <c r="WYF3265" s="60"/>
      <c r="WYG3265" s="60"/>
      <c r="WYH3265" s="46"/>
      <c r="WYI3265" s="65"/>
      <c r="WYJ3265" s="19"/>
      <c r="WYK3265" s="48"/>
      <c r="WYL3265" s="41"/>
      <c r="WYM3265" s="44"/>
      <c r="WYN3265" s="18"/>
      <c r="WYO3265" s="16"/>
      <c r="WYP3265" s="36"/>
      <c r="WYQ3265" s="36"/>
      <c r="WYR3265" s="36"/>
      <c r="WYS3265" s="36"/>
      <c r="WYT3265" s="36"/>
      <c r="WYU3265" s="36"/>
      <c r="WYV3265" s="36"/>
      <c r="WYW3265" s="36"/>
      <c r="WYX3265" s="36"/>
      <c r="WYY3265" s="36"/>
      <c r="WYZ3265" s="36"/>
      <c r="WZA3265" s="36"/>
      <c r="WZB3265" s="36"/>
      <c r="WZC3265" s="12"/>
      <c r="WZD3265" s="12"/>
      <c r="WZE3265" s="12"/>
      <c r="WZF3265" s="53"/>
      <c r="WZH3265" s="41"/>
      <c r="WZI3265" s="40"/>
      <c r="WZJ3265" s="44"/>
      <c r="WZK3265" s="62"/>
      <c r="WZL3265" s="56"/>
      <c r="WZM3265" s="60"/>
      <c r="WZN3265" s="60"/>
      <c r="WZO3265" s="60"/>
      <c r="WZP3265" s="60"/>
      <c r="WZQ3265" s="46"/>
      <c r="WZR3265" s="65"/>
      <c r="WZS3265" s="19"/>
      <c r="WZT3265" s="48"/>
      <c r="WZU3265" s="41"/>
      <c r="WZV3265" s="44"/>
      <c r="WZW3265" s="18"/>
      <c r="WZX3265" s="16"/>
      <c r="WZY3265" s="36"/>
      <c r="WZZ3265" s="36"/>
      <c r="XAA3265" s="36"/>
      <c r="XAB3265" s="36"/>
      <c r="XAC3265" s="36"/>
      <c r="XAD3265" s="36"/>
      <c r="XAE3265" s="36"/>
      <c r="XAF3265" s="36"/>
      <c r="XAG3265" s="36"/>
      <c r="XAH3265" s="36"/>
      <c r="XAI3265" s="36"/>
      <c r="XAJ3265" s="36"/>
      <c r="XAK3265" s="36"/>
      <c r="XAL3265" s="12"/>
      <c r="XAM3265" s="12"/>
      <c r="XAN3265" s="12"/>
      <c r="XAO3265" s="53"/>
      <c r="XAQ3265" s="41"/>
      <c r="XAR3265" s="40"/>
      <c r="XAS3265" s="44"/>
      <c r="XAT3265" s="62"/>
      <c r="XAU3265" s="56"/>
      <c r="XAV3265" s="60"/>
      <c r="XAW3265" s="60"/>
      <c r="XAX3265" s="60"/>
      <c r="XAY3265" s="60"/>
      <c r="XAZ3265" s="46"/>
      <c r="XBA3265" s="65"/>
      <c r="XBB3265" s="19"/>
      <c r="XBC3265" s="48"/>
      <c r="XBD3265" s="41"/>
      <c r="XBE3265" s="44"/>
      <c r="XBF3265" s="18"/>
      <c r="XBG3265" s="16"/>
      <c r="XBH3265" s="36"/>
      <c r="XBI3265" s="36"/>
      <c r="XBJ3265" s="36"/>
      <c r="XBK3265" s="36"/>
      <c r="XBL3265" s="36"/>
      <c r="XBM3265" s="36"/>
      <c r="XBN3265" s="36"/>
      <c r="XBO3265" s="36"/>
      <c r="XBP3265" s="36"/>
      <c r="XBQ3265" s="36"/>
      <c r="XBR3265" s="36"/>
      <c r="XBS3265" s="36"/>
      <c r="XBT3265" s="36"/>
      <c r="XBU3265" s="12"/>
      <c r="XBV3265" s="12"/>
      <c r="XBW3265" s="12"/>
      <c r="XBX3265" s="53"/>
      <c r="XBZ3265" s="41"/>
      <c r="XCA3265" s="40"/>
      <c r="XCB3265" s="44"/>
      <c r="XCC3265" s="62"/>
      <c r="XCD3265" s="56"/>
      <c r="XCE3265" s="60"/>
      <c r="XCF3265" s="60"/>
      <c r="XCG3265" s="60"/>
      <c r="XCH3265" s="60"/>
      <c r="XCI3265" s="46"/>
      <c r="XCJ3265" s="65"/>
      <c r="XCK3265" s="19"/>
      <c r="XCL3265" s="48"/>
      <c r="XCM3265" s="41"/>
      <c r="XCN3265" s="44"/>
      <c r="XCO3265" s="18"/>
      <c r="XCP3265" s="16"/>
      <c r="XCQ3265" s="36"/>
      <c r="XCR3265" s="36"/>
      <c r="XCS3265" s="36"/>
      <c r="XCT3265" s="36"/>
      <c r="XCU3265" s="36"/>
      <c r="XCV3265" s="36"/>
      <c r="XCW3265" s="36"/>
      <c r="XCX3265" s="36"/>
      <c r="XCY3265" s="36"/>
      <c r="XCZ3265" s="36"/>
      <c r="XDA3265" s="36"/>
      <c r="XDB3265" s="36"/>
      <c r="XDC3265" s="36"/>
      <c r="XDD3265" s="12"/>
      <c r="XDE3265" s="12"/>
      <c r="XDF3265" s="12"/>
      <c r="XDG3265" s="53"/>
      <c r="XDI3265" s="41"/>
      <c r="XDJ3265" s="40"/>
      <c r="XDK3265" s="44"/>
      <c r="XDL3265" s="62"/>
      <c r="XDM3265" s="56"/>
      <c r="XDN3265" s="60"/>
      <c r="XDO3265" s="60"/>
      <c r="XDP3265" s="60"/>
      <c r="XDQ3265" s="60"/>
      <c r="XDR3265" s="46"/>
      <c r="XDS3265" s="65"/>
      <c r="XDT3265" s="19"/>
      <c r="XDU3265" s="48"/>
      <c r="XDV3265" s="41"/>
      <c r="XDW3265" s="44"/>
      <c r="XDX3265" s="18"/>
      <c r="XDY3265" s="16"/>
      <c r="XDZ3265" s="36"/>
      <c r="XEA3265" s="36"/>
      <c r="XEB3265" s="36"/>
      <c r="XEC3265" s="36"/>
      <c r="XED3265" s="36"/>
      <c r="XEE3265" s="36"/>
      <c r="XEF3265" s="36"/>
      <c r="XEG3265" s="36"/>
      <c r="XEH3265" s="36"/>
      <c r="XEI3265" s="36"/>
      <c r="XEJ3265" s="36"/>
      <c r="XEK3265" s="36"/>
      <c r="XEL3265" s="36"/>
      <c r="XEM3265" s="12"/>
      <c r="XEN3265" s="12"/>
      <c r="XEO3265" s="12"/>
      <c r="XEP3265" s="53"/>
      <c r="XER3265" s="41"/>
      <c r="XES3265" s="40"/>
      <c r="XET3265" s="44"/>
      <c r="XEU3265" s="62"/>
      <c r="XEV3265" s="56"/>
      <c r="XEW3265" s="60"/>
      <c r="XEX3265" s="60"/>
      <c r="XEY3265" s="60"/>
      <c r="XEZ3265" s="60"/>
      <c r="XFA3265" s="46"/>
      <c r="XFB3265" s="65"/>
      <c r="XFC3265" s="19"/>
      <c r="XFD3265" s="48"/>
    </row>
    <row r="3266" spans="1:16384" x14ac:dyDescent="0.35">
      <c r="A3266" s="46" t="s">
        <v>3971</v>
      </c>
      <c r="B3266" s="65" t="s">
        <v>7453</v>
      </c>
      <c r="C3266" s="19" t="s">
        <v>1240</v>
      </c>
      <c r="D3266" s="48" t="s">
        <v>366</v>
      </c>
      <c r="E3266" s="41" t="s">
        <v>9387</v>
      </c>
      <c r="F3266" s="44" t="s">
        <v>52</v>
      </c>
      <c r="G3266" s="18" t="s">
        <v>4187</v>
      </c>
      <c r="H3266" s="16">
        <v>0.89470000000000005</v>
      </c>
      <c r="I3266" s="36">
        <f>(Reference!B$12*List!$H3266)+Reference!B$13</f>
        <v>931.05739865416922</v>
      </c>
      <c r="J3266" s="36">
        <f>(Reference!C$12*List!$H3266)+Reference!C$13</f>
        <v>1389.4649244670534</v>
      </c>
      <c r="K3266" s="36">
        <f>(Reference!D$12*List!$H3266)+Reference!D$13</f>
        <v>1663.3562134747515</v>
      </c>
      <c r="L3266" s="36">
        <f>(Reference!E$12*List!$H3266)+Reference!E$13</f>
        <v>2057.1830564058209</v>
      </c>
      <c r="M3266" s="36">
        <f>(Reference!F$12*List!$H3266)+Reference!F$13</f>
        <v>2143.0984291682357</v>
      </c>
      <c r="N3266" s="36">
        <f>(Reference!G$12*List!$H3266)+Reference!G$13</f>
        <v>2426.7921432562089</v>
      </c>
      <c r="O3266" s="36">
        <f>(Reference!H$12*List!$H3266)+Reference!H$13</f>
        <v>2519.0502616588028</v>
      </c>
      <c r="P3266" s="36">
        <f>(Reference!I$12*List!$H3266)+Reference!I$13</f>
        <v>2618.2277389415904</v>
      </c>
      <c r="Q3266" s="36">
        <f>(Reference!J$12*List!$H3266)+Reference!J$13</f>
        <v>3031.0828187931938</v>
      </c>
      <c r="R3266" s="36">
        <f>(Reference!K$12*List!$H3266)+Reference!K$13</f>
        <v>3127.3772298759013</v>
      </c>
      <c r="S3266" s="36">
        <f>(Reference!L$12*List!$H3266)+Reference!L$13</f>
        <v>3374.1676966028372</v>
      </c>
      <c r="T3266" s="36">
        <f>(Reference!M$12*List!$H3266)+Reference!M$13</f>
        <v>4030.9301769812973</v>
      </c>
      <c r="U3266" s="36">
        <f>(Reference!N$12*List!$H3266)+Reference!N$13</f>
        <v>16260.896997725042</v>
      </c>
      <c r="V3266" s="12">
        <f>(Reference!O$12*List!$H3266)+Reference!O$13</f>
        <v>604.46365950898962</v>
      </c>
      <c r="W3266" s="12">
        <f>(Reference!P$12*List!$H3266)+Reference!P$13</f>
        <v>851.74424748993988</v>
      </c>
      <c r="X3266" s="12">
        <f>(Reference!Q$12*List!$H3266)+Reference!Q$13</f>
        <v>425.87212374496994</v>
      </c>
      <c r="Y3266" s="53"/>
      <c r="Z3266" s="1" t="str">
        <f t="shared" si="101"/>
        <v>QUEBRADILLASPuerto Rico</v>
      </c>
      <c r="AA3266" s="41" t="s">
        <v>9387</v>
      </c>
      <c r="AB3266" s="40"/>
      <c r="AC3266" s="44" t="s">
        <v>52</v>
      </c>
      <c r="AD3266" s="62"/>
      <c r="AE3266" s="56"/>
      <c r="AJ3266" s="46"/>
      <c r="AK3266" s="65"/>
      <c r="AL3266" s="19"/>
      <c r="AM3266" s="48"/>
      <c r="AN3266" s="41"/>
      <c r="AO3266" s="44"/>
      <c r="AP3266" s="18"/>
      <c r="AQ3266" s="16"/>
      <c r="AR3266" s="36"/>
      <c r="AS3266" s="36"/>
      <c r="AT3266" s="36"/>
      <c r="AU3266" s="36"/>
      <c r="AV3266" s="36"/>
      <c r="AW3266" s="36"/>
      <c r="AX3266" s="36"/>
      <c r="AY3266" s="36"/>
      <c r="AZ3266" s="36"/>
      <c r="BA3266" s="36"/>
      <c r="BB3266" s="36"/>
      <c r="BC3266" s="36"/>
      <c r="BD3266" s="36"/>
      <c r="BE3266" s="12"/>
      <c r="BF3266" s="12"/>
      <c r="BG3266" s="12"/>
      <c r="BH3266" s="53"/>
      <c r="BJ3266" s="41"/>
      <c r="BK3266" s="40"/>
      <c r="BL3266" s="44"/>
      <c r="BM3266" s="62"/>
      <c r="BN3266" s="56"/>
      <c r="BO3266" s="60"/>
      <c r="BP3266" s="60"/>
      <c r="BQ3266" s="60"/>
      <c r="BR3266" s="60"/>
      <c r="BS3266" s="46"/>
      <c r="BT3266" s="65"/>
      <c r="BU3266" s="19"/>
      <c r="BV3266" s="48"/>
      <c r="BW3266" s="41"/>
      <c r="BX3266" s="44"/>
      <c r="BY3266" s="18"/>
      <c r="BZ3266" s="16"/>
      <c r="CA3266" s="36"/>
      <c r="CB3266" s="36"/>
      <c r="CC3266" s="36"/>
      <c r="CD3266" s="36"/>
      <c r="CE3266" s="36"/>
      <c r="CF3266" s="36"/>
      <c r="CG3266" s="36"/>
      <c r="CH3266" s="36"/>
      <c r="CI3266" s="36"/>
      <c r="CJ3266" s="36"/>
      <c r="CK3266" s="36"/>
      <c r="CL3266" s="36"/>
      <c r="CM3266" s="36"/>
      <c r="CN3266" s="12"/>
      <c r="CO3266" s="12"/>
      <c r="CP3266" s="12"/>
      <c r="CQ3266" s="53"/>
      <c r="CS3266" s="41"/>
      <c r="CT3266" s="40"/>
      <c r="CU3266" s="44"/>
      <c r="CV3266" s="62"/>
      <c r="CW3266" s="56"/>
      <c r="CX3266" s="60"/>
      <c r="CY3266" s="60"/>
      <c r="CZ3266" s="60"/>
      <c r="DA3266" s="60"/>
      <c r="DB3266" s="46"/>
      <c r="DC3266" s="65"/>
      <c r="DD3266" s="19"/>
      <c r="DE3266" s="48"/>
      <c r="DF3266" s="41"/>
      <c r="DG3266" s="44"/>
      <c r="DH3266" s="18"/>
      <c r="DI3266" s="16"/>
      <c r="DJ3266" s="36"/>
      <c r="DK3266" s="36"/>
      <c r="DL3266" s="36"/>
      <c r="DM3266" s="36"/>
      <c r="DN3266" s="36"/>
      <c r="DO3266" s="36"/>
      <c r="DP3266" s="36"/>
      <c r="DQ3266" s="36"/>
      <c r="DR3266" s="36"/>
      <c r="DS3266" s="36"/>
      <c r="DT3266" s="36"/>
      <c r="DU3266" s="36"/>
      <c r="DV3266" s="36"/>
      <c r="DW3266" s="12"/>
      <c r="DX3266" s="12"/>
      <c r="DY3266" s="12"/>
      <c r="DZ3266" s="53"/>
      <c r="EB3266" s="41"/>
      <c r="EC3266" s="40"/>
      <c r="ED3266" s="44"/>
      <c r="EE3266" s="62"/>
      <c r="EF3266" s="56"/>
      <c r="EG3266" s="60"/>
      <c r="EH3266" s="60"/>
      <c r="EI3266" s="60"/>
      <c r="EJ3266" s="60"/>
      <c r="EK3266" s="46"/>
      <c r="EL3266" s="65"/>
      <c r="EM3266" s="19"/>
      <c r="EN3266" s="48"/>
      <c r="EO3266" s="41"/>
      <c r="EP3266" s="44"/>
      <c r="EQ3266" s="18"/>
      <c r="ER3266" s="16"/>
      <c r="ES3266" s="36"/>
      <c r="ET3266" s="36"/>
      <c r="EU3266" s="36"/>
      <c r="EV3266" s="36"/>
      <c r="EW3266" s="36"/>
      <c r="EX3266" s="36"/>
      <c r="EY3266" s="36"/>
      <c r="EZ3266" s="36"/>
      <c r="FA3266" s="36"/>
      <c r="FB3266" s="36"/>
      <c r="FC3266" s="36"/>
      <c r="FD3266" s="36"/>
      <c r="FE3266" s="36"/>
      <c r="FF3266" s="12"/>
      <c r="FG3266" s="12"/>
      <c r="FH3266" s="12"/>
      <c r="FI3266" s="53"/>
      <c r="FK3266" s="41"/>
      <c r="FL3266" s="40"/>
      <c r="FM3266" s="44"/>
      <c r="FN3266" s="62"/>
      <c r="FO3266" s="56"/>
      <c r="FP3266" s="60"/>
      <c r="FQ3266" s="60"/>
      <c r="FR3266" s="60"/>
      <c r="FS3266" s="60"/>
      <c r="FT3266" s="46"/>
      <c r="FU3266" s="65"/>
      <c r="FV3266" s="19"/>
      <c r="FW3266" s="48"/>
      <c r="FX3266" s="41"/>
      <c r="FY3266" s="44"/>
      <c r="FZ3266" s="18"/>
      <c r="GA3266" s="16"/>
      <c r="GB3266" s="36"/>
      <c r="GC3266" s="36"/>
      <c r="GD3266" s="36"/>
      <c r="GE3266" s="36"/>
      <c r="GF3266" s="36"/>
      <c r="GG3266" s="36"/>
      <c r="GH3266" s="36"/>
      <c r="GI3266" s="36"/>
      <c r="GJ3266" s="36"/>
      <c r="GK3266" s="36"/>
      <c r="GL3266" s="36"/>
      <c r="GM3266" s="36"/>
      <c r="GN3266" s="36"/>
      <c r="GO3266" s="12"/>
      <c r="GP3266" s="12"/>
      <c r="GQ3266" s="12"/>
      <c r="GR3266" s="53"/>
      <c r="GT3266" s="41"/>
      <c r="GU3266" s="40"/>
      <c r="GV3266" s="44"/>
      <c r="GW3266" s="62"/>
      <c r="GX3266" s="56"/>
      <c r="GY3266" s="60"/>
      <c r="GZ3266" s="60"/>
      <c r="HA3266" s="60"/>
      <c r="HB3266" s="60"/>
      <c r="HC3266" s="46"/>
      <c r="HD3266" s="65"/>
      <c r="HE3266" s="19"/>
      <c r="HF3266" s="48"/>
      <c r="HG3266" s="41"/>
      <c r="HH3266" s="44"/>
      <c r="HI3266" s="18"/>
      <c r="HJ3266" s="16"/>
      <c r="HK3266" s="36"/>
      <c r="HL3266" s="36"/>
      <c r="HM3266" s="36"/>
      <c r="HN3266" s="36"/>
      <c r="HO3266" s="36"/>
      <c r="HP3266" s="36"/>
      <c r="HQ3266" s="36"/>
      <c r="HR3266" s="36"/>
      <c r="HS3266" s="36"/>
      <c r="HT3266" s="36"/>
      <c r="HU3266" s="36"/>
      <c r="HV3266" s="36"/>
      <c r="HW3266" s="36"/>
      <c r="HX3266" s="12"/>
      <c r="HY3266" s="12"/>
      <c r="HZ3266" s="12"/>
      <c r="IA3266" s="53"/>
      <c r="IC3266" s="41"/>
      <c r="ID3266" s="40"/>
      <c r="IE3266" s="44"/>
      <c r="IF3266" s="62"/>
      <c r="IG3266" s="56"/>
      <c r="IH3266" s="60"/>
      <c r="II3266" s="60"/>
      <c r="IJ3266" s="60"/>
      <c r="IK3266" s="60"/>
      <c r="IL3266" s="46"/>
      <c r="IM3266" s="65"/>
      <c r="IN3266" s="19"/>
      <c r="IO3266" s="48"/>
      <c r="IP3266" s="41"/>
      <c r="IQ3266" s="44"/>
      <c r="IR3266" s="18"/>
      <c r="IS3266" s="16"/>
      <c r="IT3266" s="36"/>
      <c r="IU3266" s="36"/>
      <c r="IV3266" s="36"/>
      <c r="IW3266" s="36"/>
      <c r="IX3266" s="36"/>
      <c r="IY3266" s="36"/>
      <c r="IZ3266" s="36"/>
      <c r="JA3266" s="36"/>
      <c r="JB3266" s="36"/>
      <c r="JC3266" s="36"/>
      <c r="JD3266" s="36"/>
      <c r="JE3266" s="36"/>
      <c r="JF3266" s="36"/>
      <c r="JG3266" s="12"/>
      <c r="JH3266" s="12"/>
      <c r="JI3266" s="12"/>
      <c r="JJ3266" s="53"/>
      <c r="JL3266" s="41"/>
      <c r="JM3266" s="40"/>
      <c r="JN3266" s="44"/>
      <c r="JO3266" s="62"/>
      <c r="JP3266" s="56"/>
      <c r="JQ3266" s="60"/>
      <c r="JR3266" s="60"/>
      <c r="JS3266" s="60"/>
      <c r="JT3266" s="60"/>
      <c r="JU3266" s="46"/>
      <c r="JV3266" s="65"/>
      <c r="JW3266" s="19"/>
      <c r="JX3266" s="48"/>
      <c r="JY3266" s="41"/>
      <c r="JZ3266" s="44"/>
      <c r="KA3266" s="18"/>
      <c r="KB3266" s="16"/>
      <c r="KC3266" s="36"/>
      <c r="KD3266" s="36"/>
      <c r="KE3266" s="36"/>
      <c r="KF3266" s="36"/>
      <c r="KG3266" s="36"/>
      <c r="KH3266" s="36"/>
      <c r="KI3266" s="36"/>
      <c r="KJ3266" s="36"/>
      <c r="KK3266" s="36"/>
      <c r="KL3266" s="36"/>
      <c r="KM3266" s="36"/>
      <c r="KN3266" s="36"/>
      <c r="KO3266" s="36"/>
      <c r="KP3266" s="12"/>
      <c r="KQ3266" s="12"/>
      <c r="KR3266" s="12"/>
      <c r="KS3266" s="53"/>
      <c r="KU3266" s="41"/>
      <c r="KV3266" s="40"/>
      <c r="KW3266" s="44"/>
      <c r="KX3266" s="62"/>
      <c r="KY3266" s="56"/>
      <c r="KZ3266" s="60"/>
      <c r="LA3266" s="60"/>
      <c r="LB3266" s="60"/>
      <c r="LC3266" s="60"/>
      <c r="LD3266" s="46"/>
      <c r="LE3266" s="65"/>
      <c r="LF3266" s="19"/>
      <c r="LG3266" s="48"/>
      <c r="LH3266" s="41"/>
      <c r="LI3266" s="44"/>
      <c r="LJ3266" s="18"/>
      <c r="LK3266" s="16"/>
      <c r="LL3266" s="36"/>
      <c r="LM3266" s="36"/>
      <c r="LN3266" s="36"/>
      <c r="LO3266" s="36"/>
      <c r="LP3266" s="36"/>
      <c r="LQ3266" s="36"/>
      <c r="LR3266" s="36"/>
      <c r="LS3266" s="36"/>
      <c r="LT3266" s="36"/>
      <c r="LU3266" s="36"/>
      <c r="LV3266" s="36"/>
      <c r="LW3266" s="36"/>
      <c r="LX3266" s="36"/>
      <c r="LY3266" s="12"/>
      <c r="LZ3266" s="12"/>
      <c r="MA3266" s="12"/>
      <c r="MB3266" s="53"/>
      <c r="MD3266" s="41"/>
      <c r="ME3266" s="40"/>
      <c r="MF3266" s="44"/>
      <c r="MG3266" s="62"/>
      <c r="MH3266" s="56"/>
      <c r="MI3266" s="60"/>
      <c r="MJ3266" s="60"/>
      <c r="MK3266" s="60"/>
      <c r="ML3266" s="60"/>
      <c r="MM3266" s="46"/>
      <c r="MN3266" s="65"/>
      <c r="MO3266" s="19"/>
      <c r="MP3266" s="48"/>
      <c r="MQ3266" s="41"/>
      <c r="MR3266" s="44"/>
      <c r="MS3266" s="18"/>
      <c r="MT3266" s="16"/>
      <c r="MU3266" s="36"/>
      <c r="MV3266" s="36"/>
      <c r="MW3266" s="36"/>
      <c r="MX3266" s="36"/>
      <c r="MY3266" s="36"/>
      <c r="MZ3266" s="36"/>
      <c r="NA3266" s="36"/>
      <c r="NB3266" s="36"/>
      <c r="NC3266" s="36"/>
      <c r="ND3266" s="36"/>
      <c r="NE3266" s="36"/>
      <c r="NF3266" s="36"/>
      <c r="NG3266" s="36"/>
      <c r="NH3266" s="12"/>
      <c r="NI3266" s="12"/>
      <c r="NJ3266" s="12"/>
      <c r="NK3266" s="53"/>
      <c r="NM3266" s="41"/>
      <c r="NN3266" s="40"/>
      <c r="NO3266" s="44"/>
      <c r="NP3266" s="62"/>
      <c r="NQ3266" s="56"/>
      <c r="NR3266" s="60"/>
      <c r="NS3266" s="60"/>
      <c r="NT3266" s="60"/>
      <c r="NU3266" s="60"/>
      <c r="NV3266" s="46"/>
      <c r="NW3266" s="65"/>
      <c r="NX3266" s="19"/>
      <c r="NY3266" s="48"/>
      <c r="NZ3266" s="41"/>
      <c r="OA3266" s="44"/>
      <c r="OB3266" s="18"/>
      <c r="OC3266" s="16"/>
      <c r="OD3266" s="36"/>
      <c r="OE3266" s="36"/>
      <c r="OF3266" s="36"/>
      <c r="OG3266" s="36"/>
      <c r="OH3266" s="36"/>
      <c r="OI3266" s="36"/>
      <c r="OJ3266" s="36"/>
      <c r="OK3266" s="36"/>
      <c r="OL3266" s="36"/>
      <c r="OM3266" s="36"/>
      <c r="ON3266" s="36"/>
      <c r="OO3266" s="36"/>
      <c r="OP3266" s="36"/>
      <c r="OQ3266" s="12"/>
      <c r="OR3266" s="12"/>
      <c r="OS3266" s="12"/>
      <c r="OT3266" s="53"/>
      <c r="OV3266" s="41"/>
      <c r="OW3266" s="40"/>
      <c r="OX3266" s="44"/>
      <c r="OY3266" s="62"/>
      <c r="OZ3266" s="56"/>
      <c r="PA3266" s="60"/>
      <c r="PB3266" s="60"/>
      <c r="PC3266" s="60"/>
      <c r="PD3266" s="60"/>
      <c r="PE3266" s="46"/>
      <c r="PF3266" s="65"/>
      <c r="PG3266" s="19"/>
      <c r="PH3266" s="48"/>
      <c r="PI3266" s="41"/>
      <c r="PJ3266" s="44"/>
      <c r="PK3266" s="18"/>
      <c r="PL3266" s="16"/>
      <c r="PM3266" s="36"/>
      <c r="PN3266" s="36"/>
      <c r="PO3266" s="36"/>
      <c r="PP3266" s="36"/>
      <c r="PQ3266" s="36"/>
      <c r="PR3266" s="36"/>
      <c r="PS3266" s="36"/>
      <c r="PT3266" s="36"/>
      <c r="PU3266" s="36"/>
      <c r="PV3266" s="36"/>
      <c r="PW3266" s="36"/>
      <c r="PX3266" s="36"/>
      <c r="PY3266" s="36"/>
      <c r="PZ3266" s="12"/>
      <c r="QA3266" s="12"/>
      <c r="QB3266" s="12"/>
      <c r="QC3266" s="53"/>
      <c r="QE3266" s="41"/>
      <c r="QF3266" s="40"/>
      <c r="QG3266" s="44"/>
      <c r="QH3266" s="62"/>
      <c r="QI3266" s="56"/>
      <c r="QJ3266" s="60"/>
      <c r="QK3266" s="60"/>
      <c r="QL3266" s="60"/>
      <c r="QM3266" s="60"/>
      <c r="QN3266" s="46"/>
      <c r="QO3266" s="65"/>
      <c r="QP3266" s="19"/>
      <c r="QQ3266" s="48"/>
      <c r="QR3266" s="41"/>
      <c r="QS3266" s="44"/>
      <c r="QT3266" s="18"/>
      <c r="QU3266" s="16"/>
      <c r="QV3266" s="36"/>
      <c r="QW3266" s="36"/>
      <c r="QX3266" s="36"/>
      <c r="QY3266" s="36"/>
      <c r="QZ3266" s="36"/>
      <c r="RA3266" s="36"/>
      <c r="RB3266" s="36"/>
      <c r="RC3266" s="36"/>
      <c r="RD3266" s="36"/>
      <c r="RE3266" s="36"/>
      <c r="RF3266" s="36"/>
      <c r="RG3266" s="36"/>
      <c r="RH3266" s="36"/>
      <c r="RI3266" s="12"/>
      <c r="RJ3266" s="12"/>
      <c r="RK3266" s="12"/>
      <c r="RL3266" s="53"/>
      <c r="RN3266" s="41"/>
      <c r="RO3266" s="40"/>
      <c r="RP3266" s="44"/>
      <c r="RQ3266" s="62"/>
      <c r="RR3266" s="56"/>
      <c r="RS3266" s="60"/>
      <c r="RT3266" s="60"/>
      <c r="RU3266" s="60"/>
      <c r="RV3266" s="60"/>
      <c r="RW3266" s="46"/>
      <c r="RX3266" s="65"/>
      <c r="RY3266" s="19"/>
      <c r="RZ3266" s="48"/>
      <c r="SA3266" s="41"/>
      <c r="SB3266" s="44"/>
      <c r="SC3266" s="18"/>
      <c r="SD3266" s="16"/>
      <c r="SE3266" s="36"/>
      <c r="SF3266" s="36"/>
      <c r="SG3266" s="36"/>
      <c r="SH3266" s="36"/>
      <c r="SI3266" s="36"/>
      <c r="SJ3266" s="36"/>
      <c r="SK3266" s="36"/>
      <c r="SL3266" s="36"/>
      <c r="SM3266" s="36"/>
      <c r="SN3266" s="36"/>
      <c r="SO3266" s="36"/>
      <c r="SP3266" s="36"/>
      <c r="SQ3266" s="36"/>
      <c r="SR3266" s="12"/>
      <c r="SS3266" s="12"/>
      <c r="ST3266" s="12"/>
      <c r="SU3266" s="53"/>
      <c r="SW3266" s="41"/>
      <c r="SX3266" s="40"/>
      <c r="SY3266" s="44"/>
      <c r="SZ3266" s="62"/>
      <c r="TA3266" s="56"/>
      <c r="TB3266" s="60"/>
      <c r="TC3266" s="60"/>
      <c r="TD3266" s="60"/>
      <c r="TE3266" s="60"/>
      <c r="TF3266" s="46"/>
      <c r="TG3266" s="65"/>
      <c r="TH3266" s="19"/>
      <c r="TI3266" s="48"/>
      <c r="TJ3266" s="41"/>
      <c r="TK3266" s="44"/>
      <c r="TL3266" s="18"/>
      <c r="TM3266" s="16"/>
      <c r="TN3266" s="36"/>
      <c r="TO3266" s="36"/>
      <c r="TP3266" s="36"/>
      <c r="TQ3266" s="36"/>
      <c r="TR3266" s="36"/>
      <c r="TS3266" s="36"/>
      <c r="TT3266" s="36"/>
      <c r="TU3266" s="36"/>
      <c r="TV3266" s="36"/>
      <c r="TW3266" s="36"/>
      <c r="TX3266" s="36"/>
      <c r="TY3266" s="36"/>
      <c r="TZ3266" s="36"/>
      <c r="UA3266" s="12"/>
      <c r="UB3266" s="12"/>
      <c r="UC3266" s="12"/>
      <c r="UD3266" s="53"/>
      <c r="UF3266" s="41"/>
      <c r="UG3266" s="40"/>
      <c r="UH3266" s="44"/>
      <c r="UI3266" s="62"/>
      <c r="UJ3266" s="56"/>
      <c r="UK3266" s="60"/>
      <c r="UL3266" s="60"/>
      <c r="UM3266" s="60"/>
      <c r="UN3266" s="60"/>
      <c r="UO3266" s="46"/>
      <c r="UP3266" s="65"/>
      <c r="UQ3266" s="19"/>
      <c r="UR3266" s="48"/>
      <c r="US3266" s="41"/>
      <c r="UT3266" s="44"/>
      <c r="UU3266" s="18"/>
      <c r="UV3266" s="16"/>
      <c r="UW3266" s="36"/>
      <c r="UX3266" s="36"/>
      <c r="UY3266" s="36"/>
      <c r="UZ3266" s="36"/>
      <c r="VA3266" s="36"/>
      <c r="VB3266" s="36"/>
      <c r="VC3266" s="36"/>
      <c r="VD3266" s="36"/>
      <c r="VE3266" s="36"/>
      <c r="VF3266" s="36"/>
      <c r="VG3266" s="36"/>
      <c r="VH3266" s="36"/>
      <c r="VI3266" s="36"/>
      <c r="VJ3266" s="12"/>
      <c r="VK3266" s="12"/>
      <c r="VL3266" s="12"/>
      <c r="VM3266" s="53"/>
      <c r="VO3266" s="41"/>
      <c r="VP3266" s="40"/>
      <c r="VQ3266" s="44"/>
      <c r="VR3266" s="62"/>
      <c r="VS3266" s="56"/>
      <c r="VT3266" s="60"/>
      <c r="VU3266" s="60"/>
      <c r="VV3266" s="60"/>
      <c r="VW3266" s="60"/>
      <c r="VX3266" s="46"/>
      <c r="VY3266" s="65"/>
      <c r="VZ3266" s="19"/>
      <c r="WA3266" s="48"/>
      <c r="WB3266" s="41"/>
      <c r="WC3266" s="44"/>
      <c r="WD3266" s="18"/>
      <c r="WE3266" s="16"/>
      <c r="WF3266" s="36"/>
      <c r="WG3266" s="36"/>
      <c r="WH3266" s="36"/>
      <c r="WI3266" s="36"/>
      <c r="WJ3266" s="36"/>
      <c r="WK3266" s="36"/>
      <c r="WL3266" s="36"/>
      <c r="WM3266" s="36"/>
      <c r="WN3266" s="36"/>
      <c r="WO3266" s="36"/>
      <c r="WP3266" s="36"/>
      <c r="WQ3266" s="36"/>
      <c r="WR3266" s="36"/>
      <c r="WS3266" s="12"/>
      <c r="WT3266" s="12"/>
      <c r="WU3266" s="12"/>
      <c r="WV3266" s="53"/>
      <c r="WX3266" s="41"/>
      <c r="WY3266" s="40"/>
      <c r="WZ3266" s="44"/>
      <c r="XA3266" s="62"/>
      <c r="XB3266" s="56"/>
      <c r="XC3266" s="60"/>
      <c r="XD3266" s="60"/>
      <c r="XE3266" s="60"/>
      <c r="XF3266" s="60"/>
      <c r="XG3266" s="46"/>
      <c r="XH3266" s="65"/>
      <c r="XI3266" s="19"/>
      <c r="XJ3266" s="48"/>
      <c r="XK3266" s="41"/>
      <c r="XL3266" s="44"/>
      <c r="XM3266" s="18"/>
      <c r="XN3266" s="16"/>
      <c r="XO3266" s="36"/>
      <c r="XP3266" s="36"/>
      <c r="XQ3266" s="36"/>
      <c r="XR3266" s="36"/>
      <c r="XS3266" s="36"/>
      <c r="XT3266" s="36"/>
      <c r="XU3266" s="36"/>
      <c r="XV3266" s="36"/>
      <c r="XW3266" s="36"/>
      <c r="XX3266" s="36"/>
      <c r="XY3266" s="36"/>
      <c r="XZ3266" s="36"/>
      <c r="YA3266" s="36"/>
      <c r="YB3266" s="12"/>
      <c r="YC3266" s="12"/>
      <c r="YD3266" s="12"/>
      <c r="YE3266" s="53"/>
      <c r="YG3266" s="41"/>
      <c r="YH3266" s="40"/>
      <c r="YI3266" s="44"/>
      <c r="YJ3266" s="62"/>
      <c r="YK3266" s="56"/>
      <c r="YL3266" s="60"/>
      <c r="YM3266" s="60"/>
      <c r="YN3266" s="60"/>
      <c r="YO3266" s="60"/>
      <c r="YP3266" s="46"/>
      <c r="YQ3266" s="65"/>
      <c r="YR3266" s="19"/>
      <c r="YS3266" s="48"/>
      <c r="YT3266" s="41"/>
      <c r="YU3266" s="44"/>
      <c r="YV3266" s="18"/>
      <c r="YW3266" s="16"/>
      <c r="YX3266" s="36"/>
      <c r="YY3266" s="36"/>
      <c r="YZ3266" s="36"/>
      <c r="ZA3266" s="36"/>
      <c r="ZB3266" s="36"/>
      <c r="ZC3266" s="36"/>
      <c r="ZD3266" s="36"/>
      <c r="ZE3266" s="36"/>
      <c r="ZF3266" s="36"/>
      <c r="ZG3266" s="36"/>
      <c r="ZH3266" s="36"/>
      <c r="ZI3266" s="36"/>
      <c r="ZJ3266" s="36"/>
      <c r="ZK3266" s="12"/>
      <c r="ZL3266" s="12"/>
      <c r="ZM3266" s="12"/>
      <c r="ZN3266" s="53"/>
      <c r="ZP3266" s="41"/>
      <c r="ZQ3266" s="40"/>
      <c r="ZR3266" s="44"/>
      <c r="ZS3266" s="62"/>
      <c r="ZT3266" s="56"/>
      <c r="ZU3266" s="60"/>
      <c r="ZV3266" s="60"/>
      <c r="ZW3266" s="60"/>
      <c r="ZX3266" s="60"/>
      <c r="ZY3266" s="46"/>
      <c r="ZZ3266" s="65"/>
      <c r="AAA3266" s="19"/>
      <c r="AAB3266" s="48"/>
      <c r="AAC3266" s="41"/>
      <c r="AAD3266" s="44"/>
      <c r="AAE3266" s="18"/>
      <c r="AAF3266" s="16"/>
      <c r="AAG3266" s="36"/>
      <c r="AAH3266" s="36"/>
      <c r="AAI3266" s="36"/>
      <c r="AAJ3266" s="36"/>
      <c r="AAK3266" s="36"/>
      <c r="AAL3266" s="36"/>
      <c r="AAM3266" s="36"/>
      <c r="AAN3266" s="36"/>
      <c r="AAO3266" s="36"/>
      <c r="AAP3266" s="36"/>
      <c r="AAQ3266" s="36"/>
      <c r="AAR3266" s="36"/>
      <c r="AAS3266" s="36"/>
      <c r="AAT3266" s="12"/>
      <c r="AAU3266" s="12"/>
      <c r="AAV3266" s="12"/>
      <c r="AAW3266" s="53"/>
      <c r="AAY3266" s="41"/>
      <c r="AAZ3266" s="40"/>
      <c r="ABA3266" s="44"/>
      <c r="ABB3266" s="62"/>
      <c r="ABC3266" s="56"/>
      <c r="ABD3266" s="60"/>
      <c r="ABE3266" s="60"/>
      <c r="ABF3266" s="60"/>
      <c r="ABG3266" s="60"/>
      <c r="ABH3266" s="46"/>
      <c r="ABI3266" s="65"/>
      <c r="ABJ3266" s="19"/>
      <c r="ABK3266" s="48"/>
      <c r="ABL3266" s="41"/>
      <c r="ABM3266" s="44"/>
      <c r="ABN3266" s="18"/>
      <c r="ABO3266" s="16"/>
      <c r="ABP3266" s="36"/>
      <c r="ABQ3266" s="36"/>
      <c r="ABR3266" s="36"/>
      <c r="ABS3266" s="36"/>
      <c r="ABT3266" s="36"/>
      <c r="ABU3266" s="36"/>
      <c r="ABV3266" s="36"/>
      <c r="ABW3266" s="36"/>
      <c r="ABX3266" s="36"/>
      <c r="ABY3266" s="36"/>
      <c r="ABZ3266" s="36"/>
      <c r="ACA3266" s="36"/>
      <c r="ACB3266" s="36"/>
      <c r="ACC3266" s="12"/>
      <c r="ACD3266" s="12"/>
      <c r="ACE3266" s="12"/>
      <c r="ACF3266" s="53"/>
      <c r="ACH3266" s="41"/>
      <c r="ACI3266" s="40"/>
      <c r="ACJ3266" s="44"/>
      <c r="ACK3266" s="62"/>
      <c r="ACL3266" s="56"/>
      <c r="ACM3266" s="60"/>
      <c r="ACN3266" s="60"/>
      <c r="ACO3266" s="60"/>
      <c r="ACP3266" s="60"/>
      <c r="ACQ3266" s="46"/>
      <c r="ACR3266" s="65"/>
      <c r="ACS3266" s="19"/>
      <c r="ACT3266" s="48"/>
      <c r="ACU3266" s="41"/>
      <c r="ACV3266" s="44"/>
      <c r="ACW3266" s="18"/>
      <c r="ACX3266" s="16"/>
      <c r="ACY3266" s="36"/>
      <c r="ACZ3266" s="36"/>
      <c r="ADA3266" s="36"/>
      <c r="ADB3266" s="36"/>
      <c r="ADC3266" s="36"/>
      <c r="ADD3266" s="36"/>
      <c r="ADE3266" s="36"/>
      <c r="ADF3266" s="36"/>
      <c r="ADG3266" s="36"/>
      <c r="ADH3266" s="36"/>
      <c r="ADI3266" s="36"/>
      <c r="ADJ3266" s="36"/>
      <c r="ADK3266" s="36"/>
      <c r="ADL3266" s="12"/>
      <c r="ADM3266" s="12"/>
      <c r="ADN3266" s="12"/>
      <c r="ADO3266" s="53"/>
      <c r="ADQ3266" s="41"/>
      <c r="ADR3266" s="40"/>
      <c r="ADS3266" s="44"/>
      <c r="ADT3266" s="62"/>
      <c r="ADU3266" s="56"/>
      <c r="ADV3266" s="60"/>
      <c r="ADW3266" s="60"/>
      <c r="ADX3266" s="60"/>
      <c r="ADY3266" s="60"/>
      <c r="ADZ3266" s="46"/>
      <c r="AEA3266" s="65"/>
      <c r="AEB3266" s="19"/>
      <c r="AEC3266" s="48"/>
      <c r="AED3266" s="41"/>
      <c r="AEE3266" s="44"/>
      <c r="AEF3266" s="18"/>
      <c r="AEG3266" s="16"/>
      <c r="AEH3266" s="36"/>
      <c r="AEI3266" s="36"/>
      <c r="AEJ3266" s="36"/>
      <c r="AEK3266" s="36"/>
      <c r="AEL3266" s="36"/>
      <c r="AEM3266" s="36"/>
      <c r="AEN3266" s="36"/>
      <c r="AEO3266" s="36"/>
      <c r="AEP3266" s="36"/>
      <c r="AEQ3266" s="36"/>
      <c r="AER3266" s="36"/>
      <c r="AES3266" s="36"/>
      <c r="AET3266" s="36"/>
      <c r="AEU3266" s="12"/>
      <c r="AEV3266" s="12"/>
      <c r="AEW3266" s="12"/>
      <c r="AEX3266" s="53"/>
      <c r="AEZ3266" s="41"/>
      <c r="AFA3266" s="40"/>
      <c r="AFB3266" s="44"/>
      <c r="AFC3266" s="62"/>
      <c r="AFD3266" s="56"/>
      <c r="AFE3266" s="60"/>
      <c r="AFF3266" s="60"/>
      <c r="AFG3266" s="60"/>
      <c r="AFH3266" s="60"/>
      <c r="AFI3266" s="46"/>
      <c r="AFJ3266" s="65"/>
      <c r="AFK3266" s="19"/>
      <c r="AFL3266" s="48"/>
      <c r="AFM3266" s="41"/>
      <c r="AFN3266" s="44"/>
      <c r="AFO3266" s="18"/>
      <c r="AFP3266" s="16"/>
      <c r="AFQ3266" s="36"/>
      <c r="AFR3266" s="36"/>
      <c r="AFS3266" s="36"/>
      <c r="AFT3266" s="36"/>
      <c r="AFU3266" s="36"/>
      <c r="AFV3266" s="36"/>
      <c r="AFW3266" s="36"/>
      <c r="AFX3266" s="36"/>
      <c r="AFY3266" s="36"/>
      <c r="AFZ3266" s="36"/>
      <c r="AGA3266" s="36"/>
      <c r="AGB3266" s="36"/>
      <c r="AGC3266" s="36"/>
      <c r="AGD3266" s="12"/>
      <c r="AGE3266" s="12"/>
      <c r="AGF3266" s="12"/>
      <c r="AGG3266" s="53"/>
      <c r="AGI3266" s="41"/>
      <c r="AGJ3266" s="40"/>
      <c r="AGK3266" s="44"/>
      <c r="AGL3266" s="62"/>
      <c r="AGM3266" s="56"/>
      <c r="AGN3266" s="60"/>
      <c r="AGO3266" s="60"/>
      <c r="AGP3266" s="60"/>
      <c r="AGQ3266" s="60"/>
      <c r="AGR3266" s="46"/>
      <c r="AGS3266" s="65"/>
      <c r="AGT3266" s="19"/>
      <c r="AGU3266" s="48"/>
      <c r="AGV3266" s="41"/>
      <c r="AGW3266" s="44"/>
      <c r="AGX3266" s="18"/>
      <c r="AGY3266" s="16"/>
      <c r="AGZ3266" s="36"/>
      <c r="AHA3266" s="36"/>
      <c r="AHB3266" s="36"/>
      <c r="AHC3266" s="36"/>
      <c r="AHD3266" s="36"/>
      <c r="AHE3266" s="36"/>
      <c r="AHF3266" s="36"/>
      <c r="AHG3266" s="36"/>
      <c r="AHH3266" s="36"/>
      <c r="AHI3266" s="36"/>
      <c r="AHJ3266" s="36"/>
      <c r="AHK3266" s="36"/>
      <c r="AHL3266" s="36"/>
      <c r="AHM3266" s="12"/>
      <c r="AHN3266" s="12"/>
      <c r="AHO3266" s="12"/>
      <c r="AHP3266" s="53"/>
      <c r="AHR3266" s="41"/>
      <c r="AHS3266" s="40"/>
      <c r="AHT3266" s="44"/>
      <c r="AHU3266" s="62"/>
      <c r="AHV3266" s="56"/>
      <c r="AHW3266" s="60"/>
      <c r="AHX3266" s="60"/>
      <c r="AHY3266" s="60"/>
      <c r="AHZ3266" s="60"/>
      <c r="AIA3266" s="46"/>
      <c r="AIB3266" s="65"/>
      <c r="AIC3266" s="19"/>
      <c r="AID3266" s="48"/>
      <c r="AIE3266" s="41"/>
      <c r="AIF3266" s="44"/>
      <c r="AIG3266" s="18"/>
      <c r="AIH3266" s="16"/>
      <c r="AII3266" s="36"/>
      <c r="AIJ3266" s="36"/>
      <c r="AIK3266" s="36"/>
      <c r="AIL3266" s="36"/>
      <c r="AIM3266" s="36"/>
      <c r="AIN3266" s="36"/>
      <c r="AIO3266" s="36"/>
      <c r="AIP3266" s="36"/>
      <c r="AIQ3266" s="36"/>
      <c r="AIR3266" s="36"/>
      <c r="AIS3266" s="36"/>
      <c r="AIT3266" s="36"/>
      <c r="AIU3266" s="36"/>
      <c r="AIV3266" s="12"/>
      <c r="AIW3266" s="12"/>
      <c r="AIX3266" s="12"/>
      <c r="AIY3266" s="53"/>
      <c r="AJA3266" s="41"/>
      <c r="AJB3266" s="40"/>
      <c r="AJC3266" s="44"/>
      <c r="AJD3266" s="62"/>
      <c r="AJE3266" s="56"/>
      <c r="AJF3266" s="60"/>
      <c r="AJG3266" s="60"/>
      <c r="AJH3266" s="60"/>
      <c r="AJI3266" s="60"/>
      <c r="AJJ3266" s="46"/>
      <c r="AJK3266" s="65"/>
      <c r="AJL3266" s="19"/>
      <c r="AJM3266" s="48"/>
      <c r="AJN3266" s="41"/>
      <c r="AJO3266" s="44"/>
      <c r="AJP3266" s="18"/>
      <c r="AJQ3266" s="16"/>
      <c r="AJR3266" s="36"/>
      <c r="AJS3266" s="36"/>
      <c r="AJT3266" s="36"/>
      <c r="AJU3266" s="36"/>
      <c r="AJV3266" s="36"/>
      <c r="AJW3266" s="36"/>
      <c r="AJX3266" s="36"/>
      <c r="AJY3266" s="36"/>
      <c r="AJZ3266" s="36"/>
      <c r="AKA3266" s="36"/>
      <c r="AKB3266" s="36"/>
      <c r="AKC3266" s="36"/>
      <c r="AKD3266" s="36"/>
      <c r="AKE3266" s="12"/>
      <c r="AKF3266" s="12"/>
      <c r="AKG3266" s="12"/>
      <c r="AKH3266" s="53"/>
      <c r="AKJ3266" s="41"/>
      <c r="AKK3266" s="40"/>
      <c r="AKL3266" s="44"/>
      <c r="AKM3266" s="62"/>
      <c r="AKN3266" s="56"/>
      <c r="AKO3266" s="60"/>
      <c r="AKP3266" s="60"/>
      <c r="AKQ3266" s="60"/>
      <c r="AKR3266" s="60"/>
      <c r="AKS3266" s="46"/>
      <c r="AKT3266" s="65"/>
      <c r="AKU3266" s="19"/>
      <c r="AKV3266" s="48"/>
      <c r="AKW3266" s="41"/>
      <c r="AKX3266" s="44"/>
      <c r="AKY3266" s="18"/>
      <c r="AKZ3266" s="16"/>
      <c r="ALA3266" s="36"/>
      <c r="ALB3266" s="36"/>
      <c r="ALC3266" s="36"/>
      <c r="ALD3266" s="36"/>
      <c r="ALE3266" s="36"/>
      <c r="ALF3266" s="36"/>
      <c r="ALG3266" s="36"/>
      <c r="ALH3266" s="36"/>
      <c r="ALI3266" s="36"/>
      <c r="ALJ3266" s="36"/>
      <c r="ALK3266" s="36"/>
      <c r="ALL3266" s="36"/>
      <c r="ALM3266" s="36"/>
      <c r="ALN3266" s="12"/>
      <c r="ALO3266" s="12"/>
      <c r="ALP3266" s="12"/>
      <c r="ALQ3266" s="53"/>
      <c r="ALS3266" s="41"/>
      <c r="ALT3266" s="40"/>
      <c r="ALU3266" s="44"/>
      <c r="ALV3266" s="62"/>
      <c r="ALW3266" s="56"/>
      <c r="ALX3266" s="60"/>
      <c r="ALY3266" s="60"/>
      <c r="ALZ3266" s="60"/>
      <c r="AMA3266" s="60"/>
      <c r="AMB3266" s="46"/>
      <c r="AMC3266" s="65"/>
      <c r="AMD3266" s="19"/>
      <c r="AME3266" s="48"/>
      <c r="AMF3266" s="41"/>
      <c r="AMG3266" s="44"/>
      <c r="AMH3266" s="18"/>
      <c r="AMI3266" s="16"/>
      <c r="AMJ3266" s="36"/>
      <c r="AMK3266" s="36"/>
      <c r="AML3266" s="36"/>
      <c r="AMM3266" s="36"/>
      <c r="AMN3266" s="36"/>
      <c r="AMO3266" s="36"/>
      <c r="AMP3266" s="36"/>
      <c r="AMQ3266" s="36"/>
      <c r="AMR3266" s="36"/>
      <c r="AMS3266" s="36"/>
      <c r="AMT3266" s="36"/>
      <c r="AMU3266" s="36"/>
      <c r="AMV3266" s="36"/>
      <c r="AMW3266" s="12"/>
      <c r="AMX3266" s="12"/>
      <c r="AMY3266" s="12"/>
      <c r="AMZ3266" s="53"/>
      <c r="ANB3266" s="41"/>
      <c r="ANC3266" s="40"/>
      <c r="AND3266" s="44"/>
      <c r="ANE3266" s="62"/>
      <c r="ANF3266" s="56"/>
      <c r="ANG3266" s="60"/>
      <c r="ANH3266" s="60"/>
      <c r="ANI3266" s="60"/>
      <c r="ANJ3266" s="60"/>
      <c r="ANK3266" s="46"/>
      <c r="ANL3266" s="65"/>
      <c r="ANM3266" s="19"/>
      <c r="ANN3266" s="48"/>
      <c r="ANO3266" s="41"/>
      <c r="ANP3266" s="44"/>
      <c r="ANQ3266" s="18"/>
      <c r="ANR3266" s="16"/>
      <c r="ANS3266" s="36"/>
      <c r="ANT3266" s="36"/>
      <c r="ANU3266" s="36"/>
      <c r="ANV3266" s="36"/>
      <c r="ANW3266" s="36"/>
      <c r="ANX3266" s="36"/>
      <c r="ANY3266" s="36"/>
      <c r="ANZ3266" s="36"/>
      <c r="AOA3266" s="36"/>
      <c r="AOB3266" s="36"/>
      <c r="AOC3266" s="36"/>
      <c r="AOD3266" s="36"/>
      <c r="AOE3266" s="36"/>
      <c r="AOF3266" s="12"/>
      <c r="AOG3266" s="12"/>
      <c r="AOH3266" s="12"/>
      <c r="AOI3266" s="53"/>
      <c r="AOK3266" s="41"/>
      <c r="AOL3266" s="40"/>
      <c r="AOM3266" s="44"/>
      <c r="AON3266" s="62"/>
      <c r="AOO3266" s="56"/>
      <c r="AOP3266" s="60"/>
      <c r="AOQ3266" s="60"/>
      <c r="AOR3266" s="60"/>
      <c r="AOS3266" s="60"/>
      <c r="AOT3266" s="46"/>
      <c r="AOU3266" s="65"/>
      <c r="AOV3266" s="19"/>
      <c r="AOW3266" s="48"/>
      <c r="AOX3266" s="41"/>
      <c r="AOY3266" s="44"/>
      <c r="AOZ3266" s="18"/>
      <c r="APA3266" s="16"/>
      <c r="APB3266" s="36"/>
      <c r="APC3266" s="36"/>
      <c r="APD3266" s="36"/>
      <c r="APE3266" s="36"/>
      <c r="APF3266" s="36"/>
      <c r="APG3266" s="36"/>
      <c r="APH3266" s="36"/>
      <c r="API3266" s="36"/>
      <c r="APJ3266" s="36"/>
      <c r="APK3266" s="36"/>
      <c r="APL3266" s="36"/>
      <c r="APM3266" s="36"/>
      <c r="APN3266" s="36"/>
      <c r="APO3266" s="12"/>
      <c r="APP3266" s="12"/>
      <c r="APQ3266" s="12"/>
      <c r="APR3266" s="53"/>
      <c r="APT3266" s="41"/>
      <c r="APU3266" s="40"/>
      <c r="APV3266" s="44"/>
      <c r="APW3266" s="62"/>
      <c r="APX3266" s="56"/>
      <c r="APY3266" s="60"/>
      <c r="APZ3266" s="60"/>
      <c r="AQA3266" s="60"/>
      <c r="AQB3266" s="60"/>
      <c r="AQC3266" s="46"/>
      <c r="AQD3266" s="65"/>
      <c r="AQE3266" s="19"/>
      <c r="AQF3266" s="48"/>
      <c r="AQG3266" s="41"/>
      <c r="AQH3266" s="44"/>
      <c r="AQI3266" s="18"/>
      <c r="AQJ3266" s="16"/>
      <c r="AQK3266" s="36"/>
      <c r="AQL3266" s="36"/>
      <c r="AQM3266" s="36"/>
      <c r="AQN3266" s="36"/>
      <c r="AQO3266" s="36"/>
      <c r="AQP3266" s="36"/>
      <c r="AQQ3266" s="36"/>
      <c r="AQR3266" s="36"/>
      <c r="AQS3266" s="36"/>
      <c r="AQT3266" s="36"/>
      <c r="AQU3266" s="36"/>
      <c r="AQV3266" s="36"/>
      <c r="AQW3266" s="36"/>
      <c r="AQX3266" s="12"/>
      <c r="AQY3266" s="12"/>
      <c r="AQZ3266" s="12"/>
      <c r="ARA3266" s="53"/>
      <c r="ARC3266" s="41"/>
      <c r="ARD3266" s="40"/>
      <c r="ARE3266" s="44"/>
      <c r="ARF3266" s="62"/>
      <c r="ARG3266" s="56"/>
      <c r="ARH3266" s="60"/>
      <c r="ARI3266" s="60"/>
      <c r="ARJ3266" s="60"/>
      <c r="ARK3266" s="60"/>
      <c r="ARL3266" s="46"/>
      <c r="ARM3266" s="65"/>
      <c r="ARN3266" s="19"/>
      <c r="ARO3266" s="48"/>
      <c r="ARP3266" s="41"/>
      <c r="ARQ3266" s="44"/>
      <c r="ARR3266" s="18"/>
      <c r="ARS3266" s="16"/>
      <c r="ART3266" s="36"/>
      <c r="ARU3266" s="36"/>
      <c r="ARV3266" s="36"/>
      <c r="ARW3266" s="36"/>
      <c r="ARX3266" s="36"/>
      <c r="ARY3266" s="36"/>
      <c r="ARZ3266" s="36"/>
      <c r="ASA3266" s="36"/>
      <c r="ASB3266" s="36"/>
      <c r="ASC3266" s="36"/>
      <c r="ASD3266" s="36"/>
      <c r="ASE3266" s="36"/>
      <c r="ASF3266" s="36"/>
      <c r="ASG3266" s="12"/>
      <c r="ASH3266" s="12"/>
      <c r="ASI3266" s="12"/>
      <c r="ASJ3266" s="53"/>
      <c r="ASL3266" s="41"/>
      <c r="ASM3266" s="40"/>
      <c r="ASN3266" s="44"/>
      <c r="ASO3266" s="62"/>
      <c r="ASP3266" s="56"/>
      <c r="ASQ3266" s="60"/>
      <c r="ASR3266" s="60"/>
      <c r="ASS3266" s="60"/>
      <c r="AST3266" s="60"/>
      <c r="ASU3266" s="46"/>
      <c r="ASV3266" s="65"/>
      <c r="ASW3266" s="19"/>
      <c r="ASX3266" s="48"/>
      <c r="ASY3266" s="41"/>
      <c r="ASZ3266" s="44"/>
      <c r="ATA3266" s="18"/>
      <c r="ATB3266" s="16"/>
      <c r="ATC3266" s="36"/>
      <c r="ATD3266" s="36"/>
      <c r="ATE3266" s="36"/>
      <c r="ATF3266" s="36"/>
      <c r="ATG3266" s="36"/>
      <c r="ATH3266" s="36"/>
      <c r="ATI3266" s="36"/>
      <c r="ATJ3266" s="36"/>
      <c r="ATK3266" s="36"/>
      <c r="ATL3266" s="36"/>
      <c r="ATM3266" s="36"/>
      <c r="ATN3266" s="36"/>
      <c r="ATO3266" s="36"/>
      <c r="ATP3266" s="12"/>
      <c r="ATQ3266" s="12"/>
      <c r="ATR3266" s="12"/>
      <c r="ATS3266" s="53"/>
      <c r="ATU3266" s="41"/>
      <c r="ATV3266" s="40"/>
      <c r="ATW3266" s="44"/>
      <c r="ATX3266" s="62"/>
      <c r="ATY3266" s="56"/>
      <c r="ATZ3266" s="60"/>
      <c r="AUA3266" s="60"/>
      <c r="AUB3266" s="60"/>
      <c r="AUC3266" s="60"/>
      <c r="AUD3266" s="46"/>
      <c r="AUE3266" s="65"/>
      <c r="AUF3266" s="19"/>
      <c r="AUG3266" s="48"/>
      <c r="AUH3266" s="41"/>
      <c r="AUI3266" s="44"/>
      <c r="AUJ3266" s="18"/>
      <c r="AUK3266" s="16"/>
      <c r="AUL3266" s="36"/>
      <c r="AUM3266" s="36"/>
      <c r="AUN3266" s="36"/>
      <c r="AUO3266" s="36"/>
      <c r="AUP3266" s="36"/>
      <c r="AUQ3266" s="36"/>
      <c r="AUR3266" s="36"/>
      <c r="AUS3266" s="36"/>
      <c r="AUT3266" s="36"/>
      <c r="AUU3266" s="36"/>
      <c r="AUV3266" s="36"/>
      <c r="AUW3266" s="36"/>
      <c r="AUX3266" s="36"/>
      <c r="AUY3266" s="12"/>
      <c r="AUZ3266" s="12"/>
      <c r="AVA3266" s="12"/>
      <c r="AVB3266" s="53"/>
      <c r="AVD3266" s="41"/>
      <c r="AVE3266" s="40"/>
      <c r="AVF3266" s="44"/>
      <c r="AVG3266" s="62"/>
      <c r="AVH3266" s="56"/>
      <c r="AVI3266" s="60"/>
      <c r="AVJ3266" s="60"/>
      <c r="AVK3266" s="60"/>
      <c r="AVL3266" s="60"/>
      <c r="AVM3266" s="46"/>
      <c r="AVN3266" s="65"/>
      <c r="AVO3266" s="19"/>
      <c r="AVP3266" s="48"/>
      <c r="AVQ3266" s="41"/>
      <c r="AVR3266" s="44"/>
      <c r="AVS3266" s="18"/>
      <c r="AVT3266" s="16"/>
      <c r="AVU3266" s="36"/>
      <c r="AVV3266" s="36"/>
      <c r="AVW3266" s="36"/>
      <c r="AVX3266" s="36"/>
      <c r="AVY3266" s="36"/>
      <c r="AVZ3266" s="36"/>
      <c r="AWA3266" s="36"/>
      <c r="AWB3266" s="36"/>
      <c r="AWC3266" s="36"/>
      <c r="AWD3266" s="36"/>
      <c r="AWE3266" s="36"/>
      <c r="AWF3266" s="36"/>
      <c r="AWG3266" s="36"/>
      <c r="AWH3266" s="12"/>
      <c r="AWI3266" s="12"/>
      <c r="AWJ3266" s="12"/>
      <c r="AWK3266" s="53"/>
      <c r="AWM3266" s="41"/>
      <c r="AWN3266" s="40"/>
      <c r="AWO3266" s="44"/>
      <c r="AWP3266" s="62"/>
      <c r="AWQ3266" s="56"/>
      <c r="AWR3266" s="60"/>
      <c r="AWS3266" s="60"/>
      <c r="AWT3266" s="60"/>
      <c r="AWU3266" s="60"/>
      <c r="AWV3266" s="46"/>
      <c r="AWW3266" s="65"/>
      <c r="AWX3266" s="19"/>
      <c r="AWY3266" s="48"/>
      <c r="AWZ3266" s="41"/>
      <c r="AXA3266" s="44"/>
      <c r="AXB3266" s="18"/>
      <c r="AXC3266" s="16"/>
      <c r="AXD3266" s="36"/>
      <c r="AXE3266" s="36"/>
      <c r="AXF3266" s="36"/>
      <c r="AXG3266" s="36"/>
      <c r="AXH3266" s="36"/>
      <c r="AXI3266" s="36"/>
      <c r="AXJ3266" s="36"/>
      <c r="AXK3266" s="36"/>
      <c r="AXL3266" s="36"/>
      <c r="AXM3266" s="36"/>
      <c r="AXN3266" s="36"/>
      <c r="AXO3266" s="36"/>
      <c r="AXP3266" s="36"/>
      <c r="AXQ3266" s="12"/>
      <c r="AXR3266" s="12"/>
      <c r="AXS3266" s="12"/>
      <c r="AXT3266" s="53"/>
      <c r="AXV3266" s="41"/>
      <c r="AXW3266" s="40"/>
      <c r="AXX3266" s="44"/>
      <c r="AXY3266" s="62"/>
      <c r="AXZ3266" s="56"/>
      <c r="AYA3266" s="60"/>
      <c r="AYB3266" s="60"/>
      <c r="AYC3266" s="60"/>
      <c r="AYD3266" s="60"/>
      <c r="AYE3266" s="46"/>
      <c r="AYF3266" s="65"/>
      <c r="AYG3266" s="19"/>
      <c r="AYH3266" s="48"/>
      <c r="AYI3266" s="41"/>
      <c r="AYJ3266" s="44"/>
      <c r="AYK3266" s="18"/>
      <c r="AYL3266" s="16"/>
      <c r="AYM3266" s="36"/>
      <c r="AYN3266" s="36"/>
      <c r="AYO3266" s="36"/>
      <c r="AYP3266" s="36"/>
      <c r="AYQ3266" s="36"/>
      <c r="AYR3266" s="36"/>
      <c r="AYS3266" s="36"/>
      <c r="AYT3266" s="36"/>
      <c r="AYU3266" s="36"/>
      <c r="AYV3266" s="36"/>
      <c r="AYW3266" s="36"/>
      <c r="AYX3266" s="36"/>
      <c r="AYY3266" s="36"/>
      <c r="AYZ3266" s="12"/>
      <c r="AZA3266" s="12"/>
      <c r="AZB3266" s="12"/>
      <c r="AZC3266" s="53"/>
      <c r="AZE3266" s="41"/>
      <c r="AZF3266" s="40"/>
      <c r="AZG3266" s="44"/>
      <c r="AZH3266" s="62"/>
      <c r="AZI3266" s="56"/>
      <c r="AZJ3266" s="60"/>
      <c r="AZK3266" s="60"/>
      <c r="AZL3266" s="60"/>
      <c r="AZM3266" s="60"/>
      <c r="AZN3266" s="46"/>
      <c r="AZO3266" s="65"/>
      <c r="AZP3266" s="19"/>
      <c r="AZQ3266" s="48"/>
      <c r="AZR3266" s="41"/>
      <c r="AZS3266" s="44"/>
      <c r="AZT3266" s="18"/>
      <c r="AZU3266" s="16"/>
      <c r="AZV3266" s="36"/>
      <c r="AZW3266" s="36"/>
      <c r="AZX3266" s="36"/>
      <c r="AZY3266" s="36"/>
      <c r="AZZ3266" s="36"/>
      <c r="BAA3266" s="36"/>
      <c r="BAB3266" s="36"/>
      <c r="BAC3266" s="36"/>
      <c r="BAD3266" s="36"/>
      <c r="BAE3266" s="36"/>
      <c r="BAF3266" s="36"/>
      <c r="BAG3266" s="36"/>
      <c r="BAH3266" s="36"/>
      <c r="BAI3266" s="12"/>
      <c r="BAJ3266" s="12"/>
      <c r="BAK3266" s="12"/>
      <c r="BAL3266" s="53"/>
      <c r="BAN3266" s="41"/>
      <c r="BAO3266" s="40"/>
      <c r="BAP3266" s="44"/>
      <c r="BAQ3266" s="62"/>
      <c r="BAR3266" s="56"/>
      <c r="BAS3266" s="60"/>
      <c r="BAT3266" s="60"/>
      <c r="BAU3266" s="60"/>
      <c r="BAV3266" s="60"/>
      <c r="BAW3266" s="46"/>
      <c r="BAX3266" s="65"/>
      <c r="BAY3266" s="19"/>
      <c r="BAZ3266" s="48"/>
      <c r="BBA3266" s="41"/>
      <c r="BBB3266" s="44"/>
      <c r="BBC3266" s="18"/>
      <c r="BBD3266" s="16"/>
      <c r="BBE3266" s="36"/>
      <c r="BBF3266" s="36"/>
      <c r="BBG3266" s="36"/>
      <c r="BBH3266" s="36"/>
      <c r="BBI3266" s="36"/>
      <c r="BBJ3266" s="36"/>
      <c r="BBK3266" s="36"/>
      <c r="BBL3266" s="36"/>
      <c r="BBM3266" s="36"/>
      <c r="BBN3266" s="36"/>
      <c r="BBO3266" s="36"/>
      <c r="BBP3266" s="36"/>
      <c r="BBQ3266" s="36"/>
      <c r="BBR3266" s="12"/>
      <c r="BBS3266" s="12"/>
      <c r="BBT3266" s="12"/>
      <c r="BBU3266" s="53"/>
      <c r="BBW3266" s="41"/>
      <c r="BBX3266" s="40"/>
      <c r="BBY3266" s="44"/>
      <c r="BBZ3266" s="62"/>
      <c r="BCA3266" s="56"/>
      <c r="BCB3266" s="60"/>
      <c r="BCC3266" s="60"/>
      <c r="BCD3266" s="60"/>
      <c r="BCE3266" s="60"/>
      <c r="BCF3266" s="46"/>
      <c r="BCG3266" s="65"/>
      <c r="BCH3266" s="19"/>
      <c r="BCI3266" s="48"/>
      <c r="BCJ3266" s="41"/>
      <c r="BCK3266" s="44"/>
      <c r="BCL3266" s="18"/>
      <c r="BCM3266" s="16"/>
      <c r="BCN3266" s="36"/>
      <c r="BCO3266" s="36"/>
      <c r="BCP3266" s="36"/>
      <c r="BCQ3266" s="36"/>
      <c r="BCR3266" s="36"/>
      <c r="BCS3266" s="36"/>
      <c r="BCT3266" s="36"/>
      <c r="BCU3266" s="36"/>
      <c r="BCV3266" s="36"/>
      <c r="BCW3266" s="36"/>
      <c r="BCX3266" s="36"/>
      <c r="BCY3266" s="36"/>
      <c r="BCZ3266" s="36"/>
      <c r="BDA3266" s="12"/>
      <c r="BDB3266" s="12"/>
      <c r="BDC3266" s="12"/>
      <c r="BDD3266" s="53"/>
      <c r="BDF3266" s="41"/>
      <c r="BDG3266" s="40"/>
      <c r="BDH3266" s="44"/>
      <c r="BDI3266" s="62"/>
      <c r="BDJ3266" s="56"/>
      <c r="BDK3266" s="60"/>
      <c r="BDL3266" s="60"/>
      <c r="BDM3266" s="60"/>
      <c r="BDN3266" s="60"/>
      <c r="BDO3266" s="46"/>
      <c r="BDP3266" s="65"/>
      <c r="BDQ3266" s="19"/>
      <c r="BDR3266" s="48"/>
      <c r="BDS3266" s="41"/>
      <c r="BDT3266" s="44"/>
      <c r="BDU3266" s="18"/>
      <c r="BDV3266" s="16"/>
      <c r="BDW3266" s="36"/>
      <c r="BDX3266" s="36"/>
      <c r="BDY3266" s="36"/>
      <c r="BDZ3266" s="36"/>
      <c r="BEA3266" s="36"/>
      <c r="BEB3266" s="36"/>
      <c r="BEC3266" s="36"/>
      <c r="BED3266" s="36"/>
      <c r="BEE3266" s="36"/>
      <c r="BEF3266" s="36"/>
      <c r="BEG3266" s="36"/>
      <c r="BEH3266" s="36"/>
      <c r="BEI3266" s="36"/>
      <c r="BEJ3266" s="12"/>
      <c r="BEK3266" s="12"/>
      <c r="BEL3266" s="12"/>
      <c r="BEM3266" s="53"/>
      <c r="BEO3266" s="41"/>
      <c r="BEP3266" s="40"/>
      <c r="BEQ3266" s="44"/>
      <c r="BER3266" s="62"/>
      <c r="BES3266" s="56"/>
      <c r="BET3266" s="60"/>
      <c r="BEU3266" s="60"/>
      <c r="BEV3266" s="60"/>
      <c r="BEW3266" s="60"/>
      <c r="BEX3266" s="46"/>
      <c r="BEY3266" s="65"/>
      <c r="BEZ3266" s="19"/>
      <c r="BFA3266" s="48"/>
      <c r="BFB3266" s="41"/>
      <c r="BFC3266" s="44"/>
      <c r="BFD3266" s="18"/>
      <c r="BFE3266" s="16"/>
      <c r="BFF3266" s="36"/>
      <c r="BFG3266" s="36"/>
      <c r="BFH3266" s="36"/>
      <c r="BFI3266" s="36"/>
      <c r="BFJ3266" s="36"/>
      <c r="BFK3266" s="36"/>
      <c r="BFL3266" s="36"/>
      <c r="BFM3266" s="36"/>
      <c r="BFN3266" s="36"/>
      <c r="BFO3266" s="36"/>
      <c r="BFP3266" s="36"/>
      <c r="BFQ3266" s="36"/>
      <c r="BFR3266" s="36"/>
      <c r="BFS3266" s="12"/>
      <c r="BFT3266" s="12"/>
      <c r="BFU3266" s="12"/>
      <c r="BFV3266" s="53"/>
      <c r="BFX3266" s="41"/>
      <c r="BFY3266" s="40"/>
      <c r="BFZ3266" s="44"/>
      <c r="BGA3266" s="62"/>
      <c r="BGB3266" s="56"/>
      <c r="BGC3266" s="60"/>
      <c r="BGD3266" s="60"/>
      <c r="BGE3266" s="60"/>
      <c r="BGF3266" s="60"/>
      <c r="BGG3266" s="46"/>
      <c r="BGH3266" s="65"/>
      <c r="BGI3266" s="19"/>
      <c r="BGJ3266" s="48"/>
      <c r="BGK3266" s="41"/>
      <c r="BGL3266" s="44"/>
      <c r="BGM3266" s="18"/>
      <c r="BGN3266" s="16"/>
      <c r="BGO3266" s="36"/>
      <c r="BGP3266" s="36"/>
      <c r="BGQ3266" s="36"/>
      <c r="BGR3266" s="36"/>
      <c r="BGS3266" s="36"/>
      <c r="BGT3266" s="36"/>
      <c r="BGU3266" s="36"/>
      <c r="BGV3266" s="36"/>
      <c r="BGW3266" s="36"/>
      <c r="BGX3266" s="36"/>
      <c r="BGY3266" s="36"/>
      <c r="BGZ3266" s="36"/>
      <c r="BHA3266" s="36"/>
      <c r="BHB3266" s="12"/>
      <c r="BHC3266" s="12"/>
      <c r="BHD3266" s="12"/>
      <c r="BHE3266" s="53"/>
      <c r="BHG3266" s="41"/>
      <c r="BHH3266" s="40"/>
      <c r="BHI3266" s="44"/>
      <c r="BHJ3266" s="62"/>
      <c r="BHK3266" s="56"/>
      <c r="BHL3266" s="60"/>
      <c r="BHM3266" s="60"/>
      <c r="BHN3266" s="60"/>
      <c r="BHO3266" s="60"/>
      <c r="BHP3266" s="46"/>
      <c r="BHQ3266" s="65"/>
      <c r="BHR3266" s="19"/>
      <c r="BHS3266" s="48"/>
      <c r="BHT3266" s="41"/>
      <c r="BHU3266" s="44"/>
      <c r="BHV3266" s="18"/>
      <c r="BHW3266" s="16"/>
      <c r="BHX3266" s="36"/>
      <c r="BHY3266" s="36"/>
      <c r="BHZ3266" s="36"/>
      <c r="BIA3266" s="36"/>
      <c r="BIB3266" s="36"/>
      <c r="BIC3266" s="36"/>
      <c r="BID3266" s="36"/>
      <c r="BIE3266" s="36"/>
      <c r="BIF3266" s="36"/>
      <c r="BIG3266" s="36"/>
      <c r="BIH3266" s="36"/>
      <c r="BII3266" s="36"/>
      <c r="BIJ3266" s="36"/>
      <c r="BIK3266" s="12"/>
      <c r="BIL3266" s="12"/>
      <c r="BIM3266" s="12"/>
      <c r="BIN3266" s="53"/>
      <c r="BIP3266" s="41"/>
      <c r="BIQ3266" s="40"/>
      <c r="BIR3266" s="44"/>
      <c r="BIS3266" s="62"/>
      <c r="BIT3266" s="56"/>
      <c r="BIU3266" s="60"/>
      <c r="BIV3266" s="60"/>
      <c r="BIW3266" s="60"/>
      <c r="BIX3266" s="60"/>
      <c r="BIY3266" s="46"/>
      <c r="BIZ3266" s="65"/>
      <c r="BJA3266" s="19"/>
      <c r="BJB3266" s="48"/>
      <c r="BJC3266" s="41"/>
      <c r="BJD3266" s="44"/>
      <c r="BJE3266" s="18"/>
      <c r="BJF3266" s="16"/>
      <c r="BJG3266" s="36"/>
      <c r="BJH3266" s="36"/>
      <c r="BJI3266" s="36"/>
      <c r="BJJ3266" s="36"/>
      <c r="BJK3266" s="36"/>
      <c r="BJL3266" s="36"/>
      <c r="BJM3266" s="36"/>
      <c r="BJN3266" s="36"/>
      <c r="BJO3266" s="36"/>
      <c r="BJP3266" s="36"/>
      <c r="BJQ3266" s="36"/>
      <c r="BJR3266" s="36"/>
      <c r="BJS3266" s="36"/>
      <c r="BJT3266" s="12"/>
      <c r="BJU3266" s="12"/>
      <c r="BJV3266" s="12"/>
      <c r="BJW3266" s="53"/>
      <c r="BJY3266" s="41"/>
      <c r="BJZ3266" s="40"/>
      <c r="BKA3266" s="44"/>
      <c r="BKB3266" s="62"/>
      <c r="BKC3266" s="56"/>
      <c r="BKD3266" s="60"/>
      <c r="BKE3266" s="60"/>
      <c r="BKF3266" s="60"/>
      <c r="BKG3266" s="60"/>
      <c r="BKH3266" s="46"/>
      <c r="BKI3266" s="65"/>
      <c r="BKJ3266" s="19"/>
      <c r="BKK3266" s="48"/>
      <c r="BKL3266" s="41"/>
      <c r="BKM3266" s="44"/>
      <c r="BKN3266" s="18"/>
      <c r="BKO3266" s="16"/>
      <c r="BKP3266" s="36"/>
      <c r="BKQ3266" s="36"/>
      <c r="BKR3266" s="36"/>
      <c r="BKS3266" s="36"/>
      <c r="BKT3266" s="36"/>
      <c r="BKU3266" s="36"/>
      <c r="BKV3266" s="36"/>
      <c r="BKW3266" s="36"/>
      <c r="BKX3266" s="36"/>
      <c r="BKY3266" s="36"/>
      <c r="BKZ3266" s="36"/>
      <c r="BLA3266" s="36"/>
      <c r="BLB3266" s="36"/>
      <c r="BLC3266" s="12"/>
      <c r="BLD3266" s="12"/>
      <c r="BLE3266" s="12"/>
      <c r="BLF3266" s="53"/>
      <c r="BLH3266" s="41"/>
      <c r="BLI3266" s="40"/>
      <c r="BLJ3266" s="44"/>
      <c r="BLK3266" s="62"/>
      <c r="BLL3266" s="56"/>
      <c r="BLM3266" s="60"/>
      <c r="BLN3266" s="60"/>
      <c r="BLO3266" s="60"/>
      <c r="BLP3266" s="60"/>
      <c r="BLQ3266" s="46"/>
      <c r="BLR3266" s="65"/>
      <c r="BLS3266" s="19"/>
      <c r="BLT3266" s="48"/>
      <c r="BLU3266" s="41"/>
      <c r="BLV3266" s="44"/>
      <c r="BLW3266" s="18"/>
      <c r="BLX3266" s="16"/>
      <c r="BLY3266" s="36"/>
      <c r="BLZ3266" s="36"/>
      <c r="BMA3266" s="36"/>
      <c r="BMB3266" s="36"/>
      <c r="BMC3266" s="36"/>
      <c r="BMD3266" s="36"/>
      <c r="BME3266" s="36"/>
      <c r="BMF3266" s="36"/>
      <c r="BMG3266" s="36"/>
      <c r="BMH3266" s="36"/>
      <c r="BMI3266" s="36"/>
      <c r="BMJ3266" s="36"/>
      <c r="BMK3266" s="36"/>
      <c r="BML3266" s="12"/>
      <c r="BMM3266" s="12"/>
      <c r="BMN3266" s="12"/>
      <c r="BMO3266" s="53"/>
      <c r="BMQ3266" s="41"/>
      <c r="BMR3266" s="40"/>
      <c r="BMS3266" s="44"/>
      <c r="BMT3266" s="62"/>
      <c r="BMU3266" s="56"/>
      <c r="BMV3266" s="60"/>
      <c r="BMW3266" s="60"/>
      <c r="BMX3266" s="60"/>
      <c r="BMY3266" s="60"/>
      <c r="BMZ3266" s="46"/>
      <c r="BNA3266" s="65"/>
      <c r="BNB3266" s="19"/>
      <c r="BNC3266" s="48"/>
      <c r="BND3266" s="41"/>
      <c r="BNE3266" s="44"/>
      <c r="BNF3266" s="18"/>
      <c r="BNG3266" s="16"/>
      <c r="BNH3266" s="36"/>
      <c r="BNI3266" s="36"/>
      <c r="BNJ3266" s="36"/>
      <c r="BNK3266" s="36"/>
      <c r="BNL3266" s="36"/>
      <c r="BNM3266" s="36"/>
      <c r="BNN3266" s="36"/>
      <c r="BNO3266" s="36"/>
      <c r="BNP3266" s="36"/>
      <c r="BNQ3266" s="36"/>
      <c r="BNR3266" s="36"/>
      <c r="BNS3266" s="36"/>
      <c r="BNT3266" s="36"/>
      <c r="BNU3266" s="12"/>
      <c r="BNV3266" s="12"/>
      <c r="BNW3266" s="12"/>
      <c r="BNX3266" s="53"/>
      <c r="BNZ3266" s="41"/>
      <c r="BOA3266" s="40"/>
      <c r="BOB3266" s="44"/>
      <c r="BOC3266" s="62"/>
      <c r="BOD3266" s="56"/>
      <c r="BOE3266" s="60"/>
      <c r="BOF3266" s="60"/>
      <c r="BOG3266" s="60"/>
      <c r="BOH3266" s="60"/>
      <c r="BOI3266" s="46"/>
      <c r="BOJ3266" s="65"/>
      <c r="BOK3266" s="19"/>
      <c r="BOL3266" s="48"/>
      <c r="BOM3266" s="41"/>
      <c r="BON3266" s="44"/>
      <c r="BOO3266" s="18"/>
      <c r="BOP3266" s="16"/>
      <c r="BOQ3266" s="36"/>
      <c r="BOR3266" s="36"/>
      <c r="BOS3266" s="36"/>
      <c r="BOT3266" s="36"/>
      <c r="BOU3266" s="36"/>
      <c r="BOV3266" s="36"/>
      <c r="BOW3266" s="36"/>
      <c r="BOX3266" s="36"/>
      <c r="BOY3266" s="36"/>
      <c r="BOZ3266" s="36"/>
      <c r="BPA3266" s="36"/>
      <c r="BPB3266" s="36"/>
      <c r="BPC3266" s="36"/>
      <c r="BPD3266" s="12"/>
      <c r="BPE3266" s="12"/>
      <c r="BPF3266" s="12"/>
      <c r="BPG3266" s="53"/>
      <c r="BPI3266" s="41"/>
      <c r="BPJ3266" s="40"/>
      <c r="BPK3266" s="44"/>
      <c r="BPL3266" s="62"/>
      <c r="BPM3266" s="56"/>
      <c r="BPN3266" s="60"/>
      <c r="BPO3266" s="60"/>
      <c r="BPP3266" s="60"/>
      <c r="BPQ3266" s="60"/>
      <c r="BPR3266" s="46"/>
      <c r="BPS3266" s="65"/>
      <c r="BPT3266" s="19"/>
      <c r="BPU3266" s="48"/>
      <c r="BPV3266" s="41"/>
      <c r="BPW3266" s="44"/>
      <c r="BPX3266" s="18"/>
      <c r="BPY3266" s="16"/>
      <c r="BPZ3266" s="36"/>
      <c r="BQA3266" s="36"/>
      <c r="BQB3266" s="36"/>
      <c r="BQC3266" s="36"/>
      <c r="BQD3266" s="36"/>
      <c r="BQE3266" s="36"/>
      <c r="BQF3266" s="36"/>
      <c r="BQG3266" s="36"/>
      <c r="BQH3266" s="36"/>
      <c r="BQI3266" s="36"/>
      <c r="BQJ3266" s="36"/>
      <c r="BQK3266" s="36"/>
      <c r="BQL3266" s="36"/>
      <c r="BQM3266" s="12"/>
      <c r="BQN3266" s="12"/>
      <c r="BQO3266" s="12"/>
      <c r="BQP3266" s="53"/>
      <c r="BQR3266" s="41"/>
      <c r="BQS3266" s="40"/>
      <c r="BQT3266" s="44"/>
      <c r="BQU3266" s="62"/>
      <c r="BQV3266" s="56"/>
      <c r="BQW3266" s="60"/>
      <c r="BQX3266" s="60"/>
      <c r="BQY3266" s="60"/>
      <c r="BQZ3266" s="60"/>
      <c r="BRA3266" s="46"/>
      <c r="BRB3266" s="65"/>
      <c r="BRC3266" s="19"/>
      <c r="BRD3266" s="48"/>
      <c r="BRE3266" s="41"/>
      <c r="BRF3266" s="44"/>
      <c r="BRG3266" s="18"/>
      <c r="BRH3266" s="16"/>
      <c r="BRI3266" s="36"/>
      <c r="BRJ3266" s="36"/>
      <c r="BRK3266" s="36"/>
      <c r="BRL3266" s="36"/>
      <c r="BRM3266" s="36"/>
      <c r="BRN3266" s="36"/>
      <c r="BRO3266" s="36"/>
      <c r="BRP3266" s="36"/>
      <c r="BRQ3266" s="36"/>
      <c r="BRR3266" s="36"/>
      <c r="BRS3266" s="36"/>
      <c r="BRT3266" s="36"/>
      <c r="BRU3266" s="36"/>
      <c r="BRV3266" s="12"/>
      <c r="BRW3266" s="12"/>
      <c r="BRX3266" s="12"/>
      <c r="BRY3266" s="53"/>
      <c r="BSA3266" s="41"/>
      <c r="BSB3266" s="40"/>
      <c r="BSC3266" s="44"/>
      <c r="BSD3266" s="62"/>
      <c r="BSE3266" s="56"/>
      <c r="BSF3266" s="60"/>
      <c r="BSG3266" s="60"/>
      <c r="BSH3266" s="60"/>
      <c r="BSI3266" s="60"/>
      <c r="BSJ3266" s="46"/>
      <c r="BSK3266" s="65"/>
      <c r="BSL3266" s="19"/>
      <c r="BSM3266" s="48"/>
      <c r="BSN3266" s="41"/>
      <c r="BSO3266" s="44"/>
      <c r="BSP3266" s="18"/>
      <c r="BSQ3266" s="16"/>
      <c r="BSR3266" s="36"/>
      <c r="BSS3266" s="36"/>
      <c r="BST3266" s="36"/>
      <c r="BSU3266" s="36"/>
      <c r="BSV3266" s="36"/>
      <c r="BSW3266" s="36"/>
      <c r="BSX3266" s="36"/>
      <c r="BSY3266" s="36"/>
      <c r="BSZ3266" s="36"/>
      <c r="BTA3266" s="36"/>
      <c r="BTB3266" s="36"/>
      <c r="BTC3266" s="36"/>
      <c r="BTD3266" s="36"/>
      <c r="BTE3266" s="12"/>
      <c r="BTF3266" s="12"/>
      <c r="BTG3266" s="12"/>
      <c r="BTH3266" s="53"/>
      <c r="BTJ3266" s="41"/>
      <c r="BTK3266" s="40"/>
      <c r="BTL3266" s="44"/>
      <c r="BTM3266" s="62"/>
      <c r="BTN3266" s="56"/>
      <c r="BTO3266" s="60"/>
      <c r="BTP3266" s="60"/>
      <c r="BTQ3266" s="60"/>
      <c r="BTR3266" s="60"/>
      <c r="BTS3266" s="46"/>
      <c r="BTT3266" s="65"/>
      <c r="BTU3266" s="19"/>
      <c r="BTV3266" s="48"/>
      <c r="BTW3266" s="41"/>
      <c r="BTX3266" s="44"/>
      <c r="BTY3266" s="18"/>
      <c r="BTZ3266" s="16"/>
      <c r="BUA3266" s="36"/>
      <c r="BUB3266" s="36"/>
      <c r="BUC3266" s="36"/>
      <c r="BUD3266" s="36"/>
      <c r="BUE3266" s="36"/>
      <c r="BUF3266" s="36"/>
      <c r="BUG3266" s="36"/>
      <c r="BUH3266" s="36"/>
      <c r="BUI3266" s="36"/>
      <c r="BUJ3266" s="36"/>
      <c r="BUK3266" s="36"/>
      <c r="BUL3266" s="36"/>
      <c r="BUM3266" s="36"/>
      <c r="BUN3266" s="12"/>
      <c r="BUO3266" s="12"/>
      <c r="BUP3266" s="12"/>
      <c r="BUQ3266" s="53"/>
      <c r="BUS3266" s="41"/>
      <c r="BUT3266" s="40"/>
      <c r="BUU3266" s="44"/>
      <c r="BUV3266" s="62"/>
      <c r="BUW3266" s="56"/>
      <c r="BUX3266" s="60"/>
      <c r="BUY3266" s="60"/>
      <c r="BUZ3266" s="60"/>
      <c r="BVA3266" s="60"/>
      <c r="BVB3266" s="46"/>
      <c r="BVC3266" s="65"/>
      <c r="BVD3266" s="19"/>
      <c r="BVE3266" s="48"/>
      <c r="BVF3266" s="41"/>
      <c r="BVG3266" s="44"/>
      <c r="BVH3266" s="18"/>
      <c r="BVI3266" s="16"/>
      <c r="BVJ3266" s="36"/>
      <c r="BVK3266" s="36"/>
      <c r="BVL3266" s="36"/>
      <c r="BVM3266" s="36"/>
      <c r="BVN3266" s="36"/>
      <c r="BVO3266" s="36"/>
      <c r="BVP3266" s="36"/>
      <c r="BVQ3266" s="36"/>
      <c r="BVR3266" s="36"/>
      <c r="BVS3266" s="36"/>
      <c r="BVT3266" s="36"/>
      <c r="BVU3266" s="36"/>
      <c r="BVV3266" s="36"/>
      <c r="BVW3266" s="12"/>
      <c r="BVX3266" s="12"/>
      <c r="BVY3266" s="12"/>
      <c r="BVZ3266" s="53"/>
      <c r="BWB3266" s="41"/>
      <c r="BWC3266" s="40"/>
      <c r="BWD3266" s="44"/>
      <c r="BWE3266" s="62"/>
      <c r="BWF3266" s="56"/>
      <c r="BWG3266" s="60"/>
      <c r="BWH3266" s="60"/>
      <c r="BWI3266" s="60"/>
      <c r="BWJ3266" s="60"/>
      <c r="BWK3266" s="46"/>
      <c r="BWL3266" s="65"/>
      <c r="BWM3266" s="19"/>
      <c r="BWN3266" s="48"/>
      <c r="BWO3266" s="41"/>
      <c r="BWP3266" s="44"/>
      <c r="BWQ3266" s="18"/>
      <c r="BWR3266" s="16"/>
      <c r="BWS3266" s="36"/>
      <c r="BWT3266" s="36"/>
      <c r="BWU3266" s="36"/>
      <c r="BWV3266" s="36"/>
      <c r="BWW3266" s="36"/>
      <c r="BWX3266" s="36"/>
      <c r="BWY3266" s="36"/>
      <c r="BWZ3266" s="36"/>
      <c r="BXA3266" s="36"/>
      <c r="BXB3266" s="36"/>
      <c r="BXC3266" s="36"/>
      <c r="BXD3266" s="36"/>
      <c r="BXE3266" s="36"/>
      <c r="BXF3266" s="12"/>
      <c r="BXG3266" s="12"/>
      <c r="BXH3266" s="12"/>
      <c r="BXI3266" s="53"/>
      <c r="BXK3266" s="41"/>
      <c r="BXL3266" s="40"/>
      <c r="BXM3266" s="44"/>
      <c r="BXN3266" s="62"/>
      <c r="BXO3266" s="56"/>
      <c r="BXP3266" s="60"/>
      <c r="BXQ3266" s="60"/>
      <c r="BXR3266" s="60"/>
      <c r="BXS3266" s="60"/>
      <c r="BXT3266" s="46"/>
      <c r="BXU3266" s="65"/>
      <c r="BXV3266" s="19"/>
      <c r="BXW3266" s="48"/>
      <c r="BXX3266" s="41"/>
      <c r="BXY3266" s="44"/>
      <c r="BXZ3266" s="18"/>
      <c r="BYA3266" s="16"/>
      <c r="BYB3266" s="36"/>
      <c r="BYC3266" s="36"/>
      <c r="BYD3266" s="36"/>
      <c r="BYE3266" s="36"/>
      <c r="BYF3266" s="36"/>
      <c r="BYG3266" s="36"/>
      <c r="BYH3266" s="36"/>
      <c r="BYI3266" s="36"/>
      <c r="BYJ3266" s="36"/>
      <c r="BYK3266" s="36"/>
      <c r="BYL3266" s="36"/>
      <c r="BYM3266" s="36"/>
      <c r="BYN3266" s="36"/>
      <c r="BYO3266" s="12"/>
      <c r="BYP3266" s="12"/>
      <c r="BYQ3266" s="12"/>
      <c r="BYR3266" s="53"/>
      <c r="BYT3266" s="41"/>
      <c r="BYU3266" s="40"/>
      <c r="BYV3266" s="44"/>
      <c r="BYW3266" s="62"/>
      <c r="BYX3266" s="56"/>
      <c r="BYY3266" s="60"/>
      <c r="BYZ3266" s="60"/>
      <c r="BZA3266" s="60"/>
      <c r="BZB3266" s="60"/>
      <c r="BZC3266" s="46"/>
      <c r="BZD3266" s="65"/>
      <c r="BZE3266" s="19"/>
      <c r="BZF3266" s="48"/>
      <c r="BZG3266" s="41"/>
      <c r="BZH3266" s="44"/>
      <c r="BZI3266" s="18"/>
      <c r="BZJ3266" s="16"/>
      <c r="BZK3266" s="36"/>
      <c r="BZL3266" s="36"/>
      <c r="BZM3266" s="36"/>
      <c r="BZN3266" s="36"/>
      <c r="BZO3266" s="36"/>
      <c r="BZP3266" s="36"/>
      <c r="BZQ3266" s="36"/>
      <c r="BZR3266" s="36"/>
      <c r="BZS3266" s="36"/>
      <c r="BZT3266" s="36"/>
      <c r="BZU3266" s="36"/>
      <c r="BZV3266" s="36"/>
      <c r="BZW3266" s="36"/>
      <c r="BZX3266" s="12"/>
      <c r="BZY3266" s="12"/>
      <c r="BZZ3266" s="12"/>
      <c r="CAA3266" s="53"/>
      <c r="CAC3266" s="41"/>
      <c r="CAD3266" s="40"/>
      <c r="CAE3266" s="44"/>
      <c r="CAF3266" s="62"/>
      <c r="CAG3266" s="56"/>
      <c r="CAH3266" s="60"/>
      <c r="CAI3266" s="60"/>
      <c r="CAJ3266" s="60"/>
      <c r="CAK3266" s="60"/>
      <c r="CAL3266" s="46"/>
      <c r="CAM3266" s="65"/>
      <c r="CAN3266" s="19"/>
      <c r="CAO3266" s="48"/>
      <c r="CAP3266" s="41"/>
      <c r="CAQ3266" s="44"/>
      <c r="CAR3266" s="18"/>
      <c r="CAS3266" s="16"/>
      <c r="CAT3266" s="36"/>
      <c r="CAU3266" s="36"/>
      <c r="CAV3266" s="36"/>
      <c r="CAW3266" s="36"/>
      <c r="CAX3266" s="36"/>
      <c r="CAY3266" s="36"/>
      <c r="CAZ3266" s="36"/>
      <c r="CBA3266" s="36"/>
      <c r="CBB3266" s="36"/>
      <c r="CBC3266" s="36"/>
      <c r="CBD3266" s="36"/>
      <c r="CBE3266" s="36"/>
      <c r="CBF3266" s="36"/>
      <c r="CBG3266" s="12"/>
      <c r="CBH3266" s="12"/>
      <c r="CBI3266" s="12"/>
      <c r="CBJ3266" s="53"/>
      <c r="CBL3266" s="41"/>
      <c r="CBM3266" s="40"/>
      <c r="CBN3266" s="44"/>
      <c r="CBO3266" s="62"/>
      <c r="CBP3266" s="56"/>
      <c r="CBQ3266" s="60"/>
      <c r="CBR3266" s="60"/>
      <c r="CBS3266" s="60"/>
      <c r="CBT3266" s="60"/>
      <c r="CBU3266" s="46"/>
      <c r="CBV3266" s="65"/>
      <c r="CBW3266" s="19"/>
      <c r="CBX3266" s="48"/>
      <c r="CBY3266" s="41"/>
      <c r="CBZ3266" s="44"/>
      <c r="CCA3266" s="18"/>
      <c r="CCB3266" s="16"/>
      <c r="CCC3266" s="36"/>
      <c r="CCD3266" s="36"/>
      <c r="CCE3266" s="36"/>
      <c r="CCF3266" s="36"/>
      <c r="CCG3266" s="36"/>
      <c r="CCH3266" s="36"/>
      <c r="CCI3266" s="36"/>
      <c r="CCJ3266" s="36"/>
      <c r="CCK3266" s="36"/>
      <c r="CCL3266" s="36"/>
      <c r="CCM3266" s="36"/>
      <c r="CCN3266" s="36"/>
      <c r="CCO3266" s="36"/>
      <c r="CCP3266" s="12"/>
      <c r="CCQ3266" s="12"/>
      <c r="CCR3266" s="12"/>
      <c r="CCS3266" s="53"/>
      <c r="CCU3266" s="41"/>
      <c r="CCV3266" s="40"/>
      <c r="CCW3266" s="44"/>
      <c r="CCX3266" s="62"/>
      <c r="CCY3266" s="56"/>
      <c r="CCZ3266" s="60"/>
      <c r="CDA3266" s="60"/>
      <c r="CDB3266" s="60"/>
      <c r="CDC3266" s="60"/>
      <c r="CDD3266" s="46"/>
      <c r="CDE3266" s="65"/>
      <c r="CDF3266" s="19"/>
      <c r="CDG3266" s="48"/>
      <c r="CDH3266" s="41"/>
      <c r="CDI3266" s="44"/>
      <c r="CDJ3266" s="18"/>
      <c r="CDK3266" s="16"/>
      <c r="CDL3266" s="36"/>
      <c r="CDM3266" s="36"/>
      <c r="CDN3266" s="36"/>
      <c r="CDO3266" s="36"/>
      <c r="CDP3266" s="36"/>
      <c r="CDQ3266" s="36"/>
      <c r="CDR3266" s="36"/>
      <c r="CDS3266" s="36"/>
      <c r="CDT3266" s="36"/>
      <c r="CDU3266" s="36"/>
      <c r="CDV3266" s="36"/>
      <c r="CDW3266" s="36"/>
      <c r="CDX3266" s="36"/>
      <c r="CDY3266" s="12"/>
      <c r="CDZ3266" s="12"/>
      <c r="CEA3266" s="12"/>
      <c r="CEB3266" s="53"/>
      <c r="CED3266" s="41"/>
      <c r="CEE3266" s="40"/>
      <c r="CEF3266" s="44"/>
      <c r="CEG3266" s="62"/>
      <c r="CEH3266" s="56"/>
      <c r="CEI3266" s="60"/>
      <c r="CEJ3266" s="60"/>
      <c r="CEK3266" s="60"/>
      <c r="CEL3266" s="60"/>
      <c r="CEM3266" s="46"/>
      <c r="CEN3266" s="65"/>
      <c r="CEO3266" s="19"/>
      <c r="CEP3266" s="48"/>
      <c r="CEQ3266" s="41"/>
      <c r="CER3266" s="44"/>
      <c r="CES3266" s="18"/>
      <c r="CET3266" s="16"/>
      <c r="CEU3266" s="36"/>
      <c r="CEV3266" s="36"/>
      <c r="CEW3266" s="36"/>
      <c r="CEX3266" s="36"/>
      <c r="CEY3266" s="36"/>
      <c r="CEZ3266" s="36"/>
      <c r="CFA3266" s="36"/>
      <c r="CFB3266" s="36"/>
      <c r="CFC3266" s="36"/>
      <c r="CFD3266" s="36"/>
      <c r="CFE3266" s="36"/>
      <c r="CFF3266" s="36"/>
      <c r="CFG3266" s="36"/>
      <c r="CFH3266" s="12"/>
      <c r="CFI3266" s="12"/>
      <c r="CFJ3266" s="12"/>
      <c r="CFK3266" s="53"/>
      <c r="CFM3266" s="41"/>
      <c r="CFN3266" s="40"/>
      <c r="CFO3266" s="44"/>
      <c r="CFP3266" s="62"/>
      <c r="CFQ3266" s="56"/>
      <c r="CFR3266" s="60"/>
      <c r="CFS3266" s="60"/>
      <c r="CFT3266" s="60"/>
      <c r="CFU3266" s="60"/>
      <c r="CFV3266" s="46"/>
      <c r="CFW3266" s="65"/>
      <c r="CFX3266" s="19"/>
      <c r="CFY3266" s="48"/>
      <c r="CFZ3266" s="41"/>
      <c r="CGA3266" s="44"/>
      <c r="CGB3266" s="18"/>
      <c r="CGC3266" s="16"/>
      <c r="CGD3266" s="36"/>
      <c r="CGE3266" s="36"/>
      <c r="CGF3266" s="36"/>
      <c r="CGG3266" s="36"/>
      <c r="CGH3266" s="36"/>
      <c r="CGI3266" s="36"/>
      <c r="CGJ3266" s="36"/>
      <c r="CGK3266" s="36"/>
      <c r="CGL3266" s="36"/>
      <c r="CGM3266" s="36"/>
      <c r="CGN3266" s="36"/>
      <c r="CGO3266" s="36"/>
      <c r="CGP3266" s="36"/>
      <c r="CGQ3266" s="12"/>
      <c r="CGR3266" s="12"/>
      <c r="CGS3266" s="12"/>
      <c r="CGT3266" s="53"/>
      <c r="CGV3266" s="41"/>
      <c r="CGW3266" s="40"/>
      <c r="CGX3266" s="44"/>
      <c r="CGY3266" s="62"/>
      <c r="CGZ3266" s="56"/>
      <c r="CHA3266" s="60"/>
      <c r="CHB3266" s="60"/>
      <c r="CHC3266" s="60"/>
      <c r="CHD3266" s="60"/>
      <c r="CHE3266" s="46"/>
      <c r="CHF3266" s="65"/>
      <c r="CHG3266" s="19"/>
      <c r="CHH3266" s="48"/>
      <c r="CHI3266" s="41"/>
      <c r="CHJ3266" s="44"/>
      <c r="CHK3266" s="18"/>
      <c r="CHL3266" s="16"/>
      <c r="CHM3266" s="36"/>
      <c r="CHN3266" s="36"/>
      <c r="CHO3266" s="36"/>
      <c r="CHP3266" s="36"/>
      <c r="CHQ3266" s="36"/>
      <c r="CHR3266" s="36"/>
      <c r="CHS3266" s="36"/>
      <c r="CHT3266" s="36"/>
      <c r="CHU3266" s="36"/>
      <c r="CHV3266" s="36"/>
      <c r="CHW3266" s="36"/>
      <c r="CHX3266" s="36"/>
      <c r="CHY3266" s="36"/>
      <c r="CHZ3266" s="12"/>
      <c r="CIA3266" s="12"/>
      <c r="CIB3266" s="12"/>
      <c r="CIC3266" s="53"/>
      <c r="CIE3266" s="41"/>
      <c r="CIF3266" s="40"/>
      <c r="CIG3266" s="44"/>
      <c r="CIH3266" s="62"/>
      <c r="CII3266" s="56"/>
      <c r="CIJ3266" s="60"/>
      <c r="CIK3266" s="60"/>
      <c r="CIL3266" s="60"/>
      <c r="CIM3266" s="60"/>
      <c r="CIN3266" s="46"/>
      <c r="CIO3266" s="65"/>
      <c r="CIP3266" s="19"/>
      <c r="CIQ3266" s="48"/>
      <c r="CIR3266" s="41"/>
      <c r="CIS3266" s="44"/>
      <c r="CIT3266" s="18"/>
      <c r="CIU3266" s="16"/>
      <c r="CIV3266" s="36"/>
      <c r="CIW3266" s="36"/>
      <c r="CIX3266" s="36"/>
      <c r="CIY3266" s="36"/>
      <c r="CIZ3266" s="36"/>
      <c r="CJA3266" s="36"/>
      <c r="CJB3266" s="36"/>
      <c r="CJC3266" s="36"/>
      <c r="CJD3266" s="36"/>
      <c r="CJE3266" s="36"/>
      <c r="CJF3266" s="36"/>
      <c r="CJG3266" s="36"/>
      <c r="CJH3266" s="36"/>
      <c r="CJI3266" s="12"/>
      <c r="CJJ3266" s="12"/>
      <c r="CJK3266" s="12"/>
      <c r="CJL3266" s="53"/>
      <c r="CJN3266" s="41"/>
      <c r="CJO3266" s="40"/>
      <c r="CJP3266" s="44"/>
      <c r="CJQ3266" s="62"/>
      <c r="CJR3266" s="56"/>
      <c r="CJS3266" s="60"/>
      <c r="CJT3266" s="60"/>
      <c r="CJU3266" s="60"/>
      <c r="CJV3266" s="60"/>
      <c r="CJW3266" s="46"/>
      <c r="CJX3266" s="65"/>
      <c r="CJY3266" s="19"/>
      <c r="CJZ3266" s="48"/>
      <c r="CKA3266" s="41"/>
      <c r="CKB3266" s="44"/>
      <c r="CKC3266" s="18"/>
      <c r="CKD3266" s="16"/>
      <c r="CKE3266" s="36"/>
      <c r="CKF3266" s="36"/>
      <c r="CKG3266" s="36"/>
      <c r="CKH3266" s="36"/>
      <c r="CKI3266" s="36"/>
      <c r="CKJ3266" s="36"/>
      <c r="CKK3266" s="36"/>
      <c r="CKL3266" s="36"/>
      <c r="CKM3266" s="36"/>
      <c r="CKN3266" s="36"/>
      <c r="CKO3266" s="36"/>
      <c r="CKP3266" s="36"/>
      <c r="CKQ3266" s="36"/>
      <c r="CKR3266" s="12"/>
      <c r="CKS3266" s="12"/>
      <c r="CKT3266" s="12"/>
      <c r="CKU3266" s="53"/>
      <c r="CKW3266" s="41"/>
      <c r="CKX3266" s="40"/>
      <c r="CKY3266" s="44"/>
      <c r="CKZ3266" s="62"/>
      <c r="CLA3266" s="56"/>
      <c r="CLB3266" s="60"/>
      <c r="CLC3266" s="60"/>
      <c r="CLD3266" s="60"/>
      <c r="CLE3266" s="60"/>
      <c r="CLF3266" s="46"/>
      <c r="CLG3266" s="65"/>
      <c r="CLH3266" s="19"/>
      <c r="CLI3266" s="48"/>
      <c r="CLJ3266" s="41"/>
      <c r="CLK3266" s="44"/>
      <c r="CLL3266" s="18"/>
      <c r="CLM3266" s="16"/>
      <c r="CLN3266" s="36"/>
      <c r="CLO3266" s="36"/>
      <c r="CLP3266" s="36"/>
      <c r="CLQ3266" s="36"/>
      <c r="CLR3266" s="36"/>
      <c r="CLS3266" s="36"/>
      <c r="CLT3266" s="36"/>
      <c r="CLU3266" s="36"/>
      <c r="CLV3266" s="36"/>
      <c r="CLW3266" s="36"/>
      <c r="CLX3266" s="36"/>
      <c r="CLY3266" s="36"/>
      <c r="CLZ3266" s="36"/>
      <c r="CMA3266" s="12"/>
      <c r="CMB3266" s="12"/>
      <c r="CMC3266" s="12"/>
      <c r="CMD3266" s="53"/>
      <c r="CMF3266" s="41"/>
      <c r="CMG3266" s="40"/>
      <c r="CMH3266" s="44"/>
      <c r="CMI3266" s="62"/>
      <c r="CMJ3266" s="56"/>
      <c r="CMK3266" s="60"/>
      <c r="CML3266" s="60"/>
      <c r="CMM3266" s="60"/>
      <c r="CMN3266" s="60"/>
      <c r="CMO3266" s="46"/>
      <c r="CMP3266" s="65"/>
      <c r="CMQ3266" s="19"/>
      <c r="CMR3266" s="48"/>
      <c r="CMS3266" s="41"/>
      <c r="CMT3266" s="44"/>
      <c r="CMU3266" s="18"/>
      <c r="CMV3266" s="16"/>
      <c r="CMW3266" s="36"/>
      <c r="CMX3266" s="36"/>
      <c r="CMY3266" s="36"/>
      <c r="CMZ3266" s="36"/>
      <c r="CNA3266" s="36"/>
      <c r="CNB3266" s="36"/>
      <c r="CNC3266" s="36"/>
      <c r="CND3266" s="36"/>
      <c r="CNE3266" s="36"/>
      <c r="CNF3266" s="36"/>
      <c r="CNG3266" s="36"/>
      <c r="CNH3266" s="36"/>
      <c r="CNI3266" s="36"/>
      <c r="CNJ3266" s="12"/>
      <c r="CNK3266" s="12"/>
      <c r="CNL3266" s="12"/>
      <c r="CNM3266" s="53"/>
      <c r="CNO3266" s="41"/>
      <c r="CNP3266" s="40"/>
      <c r="CNQ3266" s="44"/>
      <c r="CNR3266" s="62"/>
      <c r="CNS3266" s="56"/>
      <c r="CNT3266" s="60"/>
      <c r="CNU3266" s="60"/>
      <c r="CNV3266" s="60"/>
      <c r="CNW3266" s="60"/>
      <c r="CNX3266" s="46"/>
      <c r="CNY3266" s="65"/>
      <c r="CNZ3266" s="19"/>
      <c r="COA3266" s="48"/>
      <c r="COB3266" s="41"/>
      <c r="COC3266" s="44"/>
      <c r="COD3266" s="18"/>
      <c r="COE3266" s="16"/>
      <c r="COF3266" s="36"/>
      <c r="COG3266" s="36"/>
      <c r="COH3266" s="36"/>
      <c r="COI3266" s="36"/>
      <c r="COJ3266" s="36"/>
      <c r="COK3266" s="36"/>
      <c r="COL3266" s="36"/>
      <c r="COM3266" s="36"/>
      <c r="CON3266" s="36"/>
      <c r="COO3266" s="36"/>
      <c r="COP3266" s="36"/>
      <c r="COQ3266" s="36"/>
      <c r="COR3266" s="36"/>
      <c r="COS3266" s="12"/>
      <c r="COT3266" s="12"/>
      <c r="COU3266" s="12"/>
      <c r="COV3266" s="53"/>
      <c r="COX3266" s="41"/>
      <c r="COY3266" s="40"/>
      <c r="COZ3266" s="44"/>
      <c r="CPA3266" s="62"/>
      <c r="CPB3266" s="56"/>
      <c r="CPC3266" s="60"/>
      <c r="CPD3266" s="60"/>
      <c r="CPE3266" s="60"/>
      <c r="CPF3266" s="60"/>
      <c r="CPG3266" s="46"/>
      <c r="CPH3266" s="65"/>
      <c r="CPI3266" s="19"/>
      <c r="CPJ3266" s="48"/>
      <c r="CPK3266" s="41"/>
      <c r="CPL3266" s="44"/>
      <c r="CPM3266" s="18"/>
      <c r="CPN3266" s="16"/>
      <c r="CPO3266" s="36"/>
      <c r="CPP3266" s="36"/>
      <c r="CPQ3266" s="36"/>
      <c r="CPR3266" s="36"/>
      <c r="CPS3266" s="36"/>
      <c r="CPT3266" s="36"/>
      <c r="CPU3266" s="36"/>
      <c r="CPV3266" s="36"/>
      <c r="CPW3266" s="36"/>
      <c r="CPX3266" s="36"/>
      <c r="CPY3266" s="36"/>
      <c r="CPZ3266" s="36"/>
      <c r="CQA3266" s="36"/>
      <c r="CQB3266" s="12"/>
      <c r="CQC3266" s="12"/>
      <c r="CQD3266" s="12"/>
      <c r="CQE3266" s="53"/>
      <c r="CQG3266" s="41"/>
      <c r="CQH3266" s="40"/>
      <c r="CQI3266" s="44"/>
      <c r="CQJ3266" s="62"/>
      <c r="CQK3266" s="56"/>
      <c r="CQL3266" s="60"/>
      <c r="CQM3266" s="60"/>
      <c r="CQN3266" s="60"/>
      <c r="CQO3266" s="60"/>
      <c r="CQP3266" s="46"/>
      <c r="CQQ3266" s="65"/>
      <c r="CQR3266" s="19"/>
      <c r="CQS3266" s="48"/>
      <c r="CQT3266" s="41"/>
      <c r="CQU3266" s="44"/>
      <c r="CQV3266" s="18"/>
      <c r="CQW3266" s="16"/>
      <c r="CQX3266" s="36"/>
      <c r="CQY3266" s="36"/>
      <c r="CQZ3266" s="36"/>
      <c r="CRA3266" s="36"/>
      <c r="CRB3266" s="36"/>
      <c r="CRC3266" s="36"/>
      <c r="CRD3266" s="36"/>
      <c r="CRE3266" s="36"/>
      <c r="CRF3266" s="36"/>
      <c r="CRG3266" s="36"/>
      <c r="CRH3266" s="36"/>
      <c r="CRI3266" s="36"/>
      <c r="CRJ3266" s="36"/>
      <c r="CRK3266" s="12"/>
      <c r="CRL3266" s="12"/>
      <c r="CRM3266" s="12"/>
      <c r="CRN3266" s="53"/>
      <c r="CRP3266" s="41"/>
      <c r="CRQ3266" s="40"/>
      <c r="CRR3266" s="44"/>
      <c r="CRS3266" s="62"/>
      <c r="CRT3266" s="56"/>
      <c r="CRU3266" s="60"/>
      <c r="CRV3266" s="60"/>
      <c r="CRW3266" s="60"/>
      <c r="CRX3266" s="60"/>
      <c r="CRY3266" s="46"/>
      <c r="CRZ3266" s="65"/>
      <c r="CSA3266" s="19"/>
      <c r="CSB3266" s="48"/>
      <c r="CSC3266" s="41"/>
      <c r="CSD3266" s="44"/>
      <c r="CSE3266" s="18"/>
      <c r="CSF3266" s="16"/>
      <c r="CSG3266" s="36"/>
      <c r="CSH3266" s="36"/>
      <c r="CSI3266" s="36"/>
      <c r="CSJ3266" s="36"/>
      <c r="CSK3266" s="36"/>
      <c r="CSL3266" s="36"/>
      <c r="CSM3266" s="36"/>
      <c r="CSN3266" s="36"/>
      <c r="CSO3266" s="36"/>
      <c r="CSP3266" s="36"/>
      <c r="CSQ3266" s="36"/>
      <c r="CSR3266" s="36"/>
      <c r="CSS3266" s="36"/>
      <c r="CST3266" s="12"/>
      <c r="CSU3266" s="12"/>
      <c r="CSV3266" s="12"/>
      <c r="CSW3266" s="53"/>
      <c r="CSY3266" s="41"/>
      <c r="CSZ3266" s="40"/>
      <c r="CTA3266" s="44"/>
      <c r="CTB3266" s="62"/>
      <c r="CTC3266" s="56"/>
      <c r="CTD3266" s="60"/>
      <c r="CTE3266" s="60"/>
      <c r="CTF3266" s="60"/>
      <c r="CTG3266" s="60"/>
      <c r="CTH3266" s="46"/>
      <c r="CTI3266" s="65"/>
      <c r="CTJ3266" s="19"/>
      <c r="CTK3266" s="48"/>
      <c r="CTL3266" s="41"/>
      <c r="CTM3266" s="44"/>
      <c r="CTN3266" s="18"/>
      <c r="CTO3266" s="16"/>
      <c r="CTP3266" s="36"/>
      <c r="CTQ3266" s="36"/>
      <c r="CTR3266" s="36"/>
      <c r="CTS3266" s="36"/>
      <c r="CTT3266" s="36"/>
      <c r="CTU3266" s="36"/>
      <c r="CTV3266" s="36"/>
      <c r="CTW3266" s="36"/>
      <c r="CTX3266" s="36"/>
      <c r="CTY3266" s="36"/>
      <c r="CTZ3266" s="36"/>
      <c r="CUA3266" s="36"/>
      <c r="CUB3266" s="36"/>
      <c r="CUC3266" s="12"/>
      <c r="CUD3266" s="12"/>
      <c r="CUE3266" s="12"/>
      <c r="CUF3266" s="53"/>
      <c r="CUH3266" s="41"/>
      <c r="CUI3266" s="40"/>
      <c r="CUJ3266" s="44"/>
      <c r="CUK3266" s="62"/>
      <c r="CUL3266" s="56"/>
      <c r="CUM3266" s="60"/>
      <c r="CUN3266" s="60"/>
      <c r="CUO3266" s="60"/>
      <c r="CUP3266" s="60"/>
      <c r="CUQ3266" s="46"/>
      <c r="CUR3266" s="65"/>
      <c r="CUS3266" s="19"/>
      <c r="CUT3266" s="48"/>
      <c r="CUU3266" s="41"/>
      <c r="CUV3266" s="44"/>
      <c r="CUW3266" s="18"/>
      <c r="CUX3266" s="16"/>
      <c r="CUY3266" s="36"/>
      <c r="CUZ3266" s="36"/>
      <c r="CVA3266" s="36"/>
      <c r="CVB3266" s="36"/>
      <c r="CVC3266" s="36"/>
      <c r="CVD3266" s="36"/>
      <c r="CVE3266" s="36"/>
      <c r="CVF3266" s="36"/>
      <c r="CVG3266" s="36"/>
      <c r="CVH3266" s="36"/>
      <c r="CVI3266" s="36"/>
      <c r="CVJ3266" s="36"/>
      <c r="CVK3266" s="36"/>
      <c r="CVL3266" s="12"/>
      <c r="CVM3266" s="12"/>
      <c r="CVN3266" s="12"/>
      <c r="CVO3266" s="53"/>
      <c r="CVQ3266" s="41"/>
      <c r="CVR3266" s="40"/>
      <c r="CVS3266" s="44"/>
      <c r="CVT3266" s="62"/>
      <c r="CVU3266" s="56"/>
      <c r="CVV3266" s="60"/>
      <c r="CVW3266" s="60"/>
      <c r="CVX3266" s="60"/>
      <c r="CVY3266" s="60"/>
      <c r="CVZ3266" s="46"/>
      <c r="CWA3266" s="65"/>
      <c r="CWB3266" s="19"/>
      <c r="CWC3266" s="48"/>
      <c r="CWD3266" s="41"/>
      <c r="CWE3266" s="44"/>
      <c r="CWF3266" s="18"/>
      <c r="CWG3266" s="16"/>
      <c r="CWH3266" s="36"/>
      <c r="CWI3266" s="36"/>
      <c r="CWJ3266" s="36"/>
      <c r="CWK3266" s="36"/>
      <c r="CWL3266" s="36"/>
      <c r="CWM3266" s="36"/>
      <c r="CWN3266" s="36"/>
      <c r="CWO3266" s="36"/>
      <c r="CWP3266" s="36"/>
      <c r="CWQ3266" s="36"/>
      <c r="CWR3266" s="36"/>
      <c r="CWS3266" s="36"/>
      <c r="CWT3266" s="36"/>
      <c r="CWU3266" s="12"/>
      <c r="CWV3266" s="12"/>
      <c r="CWW3266" s="12"/>
      <c r="CWX3266" s="53"/>
      <c r="CWZ3266" s="41"/>
      <c r="CXA3266" s="40"/>
      <c r="CXB3266" s="44"/>
      <c r="CXC3266" s="62"/>
      <c r="CXD3266" s="56"/>
      <c r="CXE3266" s="60"/>
      <c r="CXF3266" s="60"/>
      <c r="CXG3266" s="60"/>
      <c r="CXH3266" s="60"/>
      <c r="CXI3266" s="46"/>
      <c r="CXJ3266" s="65"/>
      <c r="CXK3266" s="19"/>
      <c r="CXL3266" s="48"/>
      <c r="CXM3266" s="41"/>
      <c r="CXN3266" s="44"/>
      <c r="CXO3266" s="18"/>
      <c r="CXP3266" s="16"/>
      <c r="CXQ3266" s="36"/>
      <c r="CXR3266" s="36"/>
      <c r="CXS3266" s="36"/>
      <c r="CXT3266" s="36"/>
      <c r="CXU3266" s="36"/>
      <c r="CXV3266" s="36"/>
      <c r="CXW3266" s="36"/>
      <c r="CXX3266" s="36"/>
      <c r="CXY3266" s="36"/>
      <c r="CXZ3266" s="36"/>
      <c r="CYA3266" s="36"/>
      <c r="CYB3266" s="36"/>
      <c r="CYC3266" s="36"/>
      <c r="CYD3266" s="12"/>
      <c r="CYE3266" s="12"/>
      <c r="CYF3266" s="12"/>
      <c r="CYG3266" s="53"/>
      <c r="CYI3266" s="41"/>
      <c r="CYJ3266" s="40"/>
      <c r="CYK3266" s="44"/>
      <c r="CYL3266" s="62"/>
      <c r="CYM3266" s="56"/>
      <c r="CYN3266" s="60"/>
      <c r="CYO3266" s="60"/>
      <c r="CYP3266" s="60"/>
      <c r="CYQ3266" s="60"/>
      <c r="CYR3266" s="46"/>
      <c r="CYS3266" s="65"/>
      <c r="CYT3266" s="19"/>
      <c r="CYU3266" s="48"/>
      <c r="CYV3266" s="41"/>
      <c r="CYW3266" s="44"/>
      <c r="CYX3266" s="18"/>
      <c r="CYY3266" s="16"/>
      <c r="CYZ3266" s="36"/>
      <c r="CZA3266" s="36"/>
      <c r="CZB3266" s="36"/>
      <c r="CZC3266" s="36"/>
      <c r="CZD3266" s="36"/>
      <c r="CZE3266" s="36"/>
      <c r="CZF3266" s="36"/>
      <c r="CZG3266" s="36"/>
      <c r="CZH3266" s="36"/>
      <c r="CZI3266" s="36"/>
      <c r="CZJ3266" s="36"/>
      <c r="CZK3266" s="36"/>
      <c r="CZL3266" s="36"/>
      <c r="CZM3266" s="12"/>
      <c r="CZN3266" s="12"/>
      <c r="CZO3266" s="12"/>
      <c r="CZP3266" s="53"/>
      <c r="CZR3266" s="41"/>
      <c r="CZS3266" s="40"/>
      <c r="CZT3266" s="44"/>
      <c r="CZU3266" s="62"/>
      <c r="CZV3266" s="56"/>
      <c r="CZW3266" s="60"/>
      <c r="CZX3266" s="60"/>
      <c r="CZY3266" s="60"/>
      <c r="CZZ3266" s="60"/>
      <c r="DAA3266" s="46"/>
      <c r="DAB3266" s="65"/>
      <c r="DAC3266" s="19"/>
      <c r="DAD3266" s="48"/>
      <c r="DAE3266" s="41"/>
      <c r="DAF3266" s="44"/>
      <c r="DAG3266" s="18"/>
      <c r="DAH3266" s="16"/>
      <c r="DAI3266" s="36"/>
      <c r="DAJ3266" s="36"/>
      <c r="DAK3266" s="36"/>
      <c r="DAL3266" s="36"/>
      <c r="DAM3266" s="36"/>
      <c r="DAN3266" s="36"/>
      <c r="DAO3266" s="36"/>
      <c r="DAP3266" s="36"/>
      <c r="DAQ3266" s="36"/>
      <c r="DAR3266" s="36"/>
      <c r="DAS3266" s="36"/>
      <c r="DAT3266" s="36"/>
      <c r="DAU3266" s="36"/>
      <c r="DAV3266" s="12"/>
      <c r="DAW3266" s="12"/>
      <c r="DAX3266" s="12"/>
      <c r="DAY3266" s="53"/>
      <c r="DBA3266" s="41"/>
      <c r="DBB3266" s="40"/>
      <c r="DBC3266" s="44"/>
      <c r="DBD3266" s="62"/>
      <c r="DBE3266" s="56"/>
      <c r="DBF3266" s="60"/>
      <c r="DBG3266" s="60"/>
      <c r="DBH3266" s="60"/>
      <c r="DBI3266" s="60"/>
      <c r="DBJ3266" s="46"/>
      <c r="DBK3266" s="65"/>
      <c r="DBL3266" s="19"/>
      <c r="DBM3266" s="48"/>
      <c r="DBN3266" s="41"/>
      <c r="DBO3266" s="44"/>
      <c r="DBP3266" s="18"/>
      <c r="DBQ3266" s="16"/>
      <c r="DBR3266" s="36"/>
      <c r="DBS3266" s="36"/>
      <c r="DBT3266" s="36"/>
      <c r="DBU3266" s="36"/>
      <c r="DBV3266" s="36"/>
      <c r="DBW3266" s="36"/>
      <c r="DBX3266" s="36"/>
      <c r="DBY3266" s="36"/>
      <c r="DBZ3266" s="36"/>
      <c r="DCA3266" s="36"/>
      <c r="DCB3266" s="36"/>
      <c r="DCC3266" s="36"/>
      <c r="DCD3266" s="36"/>
      <c r="DCE3266" s="12"/>
      <c r="DCF3266" s="12"/>
      <c r="DCG3266" s="12"/>
      <c r="DCH3266" s="53"/>
      <c r="DCJ3266" s="41"/>
      <c r="DCK3266" s="40"/>
      <c r="DCL3266" s="44"/>
      <c r="DCM3266" s="62"/>
      <c r="DCN3266" s="56"/>
      <c r="DCO3266" s="60"/>
      <c r="DCP3266" s="60"/>
      <c r="DCQ3266" s="60"/>
      <c r="DCR3266" s="60"/>
      <c r="DCS3266" s="46"/>
      <c r="DCT3266" s="65"/>
      <c r="DCU3266" s="19"/>
      <c r="DCV3266" s="48"/>
      <c r="DCW3266" s="41"/>
      <c r="DCX3266" s="44"/>
      <c r="DCY3266" s="18"/>
      <c r="DCZ3266" s="16"/>
      <c r="DDA3266" s="36"/>
      <c r="DDB3266" s="36"/>
      <c r="DDC3266" s="36"/>
      <c r="DDD3266" s="36"/>
      <c r="DDE3266" s="36"/>
      <c r="DDF3266" s="36"/>
      <c r="DDG3266" s="36"/>
      <c r="DDH3266" s="36"/>
      <c r="DDI3266" s="36"/>
      <c r="DDJ3266" s="36"/>
      <c r="DDK3266" s="36"/>
      <c r="DDL3266" s="36"/>
      <c r="DDM3266" s="36"/>
      <c r="DDN3266" s="12"/>
      <c r="DDO3266" s="12"/>
      <c r="DDP3266" s="12"/>
      <c r="DDQ3266" s="53"/>
      <c r="DDS3266" s="41"/>
      <c r="DDT3266" s="40"/>
      <c r="DDU3266" s="44"/>
      <c r="DDV3266" s="62"/>
      <c r="DDW3266" s="56"/>
      <c r="DDX3266" s="60"/>
      <c r="DDY3266" s="60"/>
      <c r="DDZ3266" s="60"/>
      <c r="DEA3266" s="60"/>
      <c r="DEB3266" s="46"/>
      <c r="DEC3266" s="65"/>
      <c r="DED3266" s="19"/>
      <c r="DEE3266" s="48"/>
      <c r="DEF3266" s="41"/>
      <c r="DEG3266" s="44"/>
      <c r="DEH3266" s="18"/>
      <c r="DEI3266" s="16"/>
      <c r="DEJ3266" s="36"/>
      <c r="DEK3266" s="36"/>
      <c r="DEL3266" s="36"/>
      <c r="DEM3266" s="36"/>
      <c r="DEN3266" s="36"/>
      <c r="DEO3266" s="36"/>
      <c r="DEP3266" s="36"/>
      <c r="DEQ3266" s="36"/>
      <c r="DER3266" s="36"/>
      <c r="DES3266" s="36"/>
      <c r="DET3266" s="36"/>
      <c r="DEU3266" s="36"/>
      <c r="DEV3266" s="36"/>
      <c r="DEW3266" s="12"/>
      <c r="DEX3266" s="12"/>
      <c r="DEY3266" s="12"/>
      <c r="DEZ3266" s="53"/>
      <c r="DFB3266" s="41"/>
      <c r="DFC3266" s="40"/>
      <c r="DFD3266" s="44"/>
      <c r="DFE3266" s="62"/>
      <c r="DFF3266" s="56"/>
      <c r="DFG3266" s="60"/>
      <c r="DFH3266" s="60"/>
      <c r="DFI3266" s="60"/>
      <c r="DFJ3266" s="60"/>
      <c r="DFK3266" s="46"/>
      <c r="DFL3266" s="65"/>
      <c r="DFM3266" s="19"/>
      <c r="DFN3266" s="48"/>
      <c r="DFO3266" s="41"/>
      <c r="DFP3266" s="44"/>
      <c r="DFQ3266" s="18"/>
      <c r="DFR3266" s="16"/>
      <c r="DFS3266" s="36"/>
      <c r="DFT3266" s="36"/>
      <c r="DFU3266" s="36"/>
      <c r="DFV3266" s="36"/>
      <c r="DFW3266" s="36"/>
      <c r="DFX3266" s="36"/>
      <c r="DFY3266" s="36"/>
      <c r="DFZ3266" s="36"/>
      <c r="DGA3266" s="36"/>
      <c r="DGB3266" s="36"/>
      <c r="DGC3266" s="36"/>
      <c r="DGD3266" s="36"/>
      <c r="DGE3266" s="36"/>
      <c r="DGF3266" s="12"/>
      <c r="DGG3266" s="12"/>
      <c r="DGH3266" s="12"/>
      <c r="DGI3266" s="53"/>
      <c r="DGK3266" s="41"/>
      <c r="DGL3266" s="40"/>
      <c r="DGM3266" s="44"/>
      <c r="DGN3266" s="62"/>
      <c r="DGO3266" s="56"/>
      <c r="DGP3266" s="60"/>
      <c r="DGQ3266" s="60"/>
      <c r="DGR3266" s="60"/>
      <c r="DGS3266" s="60"/>
      <c r="DGT3266" s="46"/>
      <c r="DGU3266" s="65"/>
      <c r="DGV3266" s="19"/>
      <c r="DGW3266" s="48"/>
      <c r="DGX3266" s="41"/>
      <c r="DGY3266" s="44"/>
      <c r="DGZ3266" s="18"/>
      <c r="DHA3266" s="16"/>
      <c r="DHB3266" s="36"/>
      <c r="DHC3266" s="36"/>
      <c r="DHD3266" s="36"/>
      <c r="DHE3266" s="36"/>
      <c r="DHF3266" s="36"/>
      <c r="DHG3266" s="36"/>
      <c r="DHH3266" s="36"/>
      <c r="DHI3266" s="36"/>
      <c r="DHJ3266" s="36"/>
      <c r="DHK3266" s="36"/>
      <c r="DHL3266" s="36"/>
      <c r="DHM3266" s="36"/>
      <c r="DHN3266" s="36"/>
      <c r="DHO3266" s="12"/>
      <c r="DHP3266" s="12"/>
      <c r="DHQ3266" s="12"/>
      <c r="DHR3266" s="53"/>
      <c r="DHT3266" s="41"/>
      <c r="DHU3266" s="40"/>
      <c r="DHV3266" s="44"/>
      <c r="DHW3266" s="62"/>
      <c r="DHX3266" s="56"/>
      <c r="DHY3266" s="60"/>
      <c r="DHZ3266" s="60"/>
      <c r="DIA3266" s="60"/>
      <c r="DIB3266" s="60"/>
      <c r="DIC3266" s="46"/>
      <c r="DID3266" s="65"/>
      <c r="DIE3266" s="19"/>
      <c r="DIF3266" s="48"/>
      <c r="DIG3266" s="41"/>
      <c r="DIH3266" s="44"/>
      <c r="DII3266" s="18"/>
      <c r="DIJ3266" s="16"/>
      <c r="DIK3266" s="36"/>
      <c r="DIL3266" s="36"/>
      <c r="DIM3266" s="36"/>
      <c r="DIN3266" s="36"/>
      <c r="DIO3266" s="36"/>
      <c r="DIP3266" s="36"/>
      <c r="DIQ3266" s="36"/>
      <c r="DIR3266" s="36"/>
      <c r="DIS3266" s="36"/>
      <c r="DIT3266" s="36"/>
      <c r="DIU3266" s="36"/>
      <c r="DIV3266" s="36"/>
      <c r="DIW3266" s="36"/>
      <c r="DIX3266" s="12"/>
      <c r="DIY3266" s="12"/>
      <c r="DIZ3266" s="12"/>
      <c r="DJA3266" s="53"/>
      <c r="DJC3266" s="41"/>
      <c r="DJD3266" s="40"/>
      <c r="DJE3266" s="44"/>
      <c r="DJF3266" s="62"/>
      <c r="DJG3266" s="56"/>
      <c r="DJH3266" s="60"/>
      <c r="DJI3266" s="60"/>
      <c r="DJJ3266" s="60"/>
      <c r="DJK3266" s="60"/>
      <c r="DJL3266" s="46"/>
      <c r="DJM3266" s="65"/>
      <c r="DJN3266" s="19"/>
      <c r="DJO3266" s="48"/>
      <c r="DJP3266" s="41"/>
      <c r="DJQ3266" s="44"/>
      <c r="DJR3266" s="18"/>
      <c r="DJS3266" s="16"/>
      <c r="DJT3266" s="36"/>
      <c r="DJU3266" s="36"/>
      <c r="DJV3266" s="36"/>
      <c r="DJW3266" s="36"/>
      <c r="DJX3266" s="36"/>
      <c r="DJY3266" s="36"/>
      <c r="DJZ3266" s="36"/>
      <c r="DKA3266" s="36"/>
      <c r="DKB3266" s="36"/>
      <c r="DKC3266" s="36"/>
      <c r="DKD3266" s="36"/>
      <c r="DKE3266" s="36"/>
      <c r="DKF3266" s="36"/>
      <c r="DKG3266" s="12"/>
      <c r="DKH3266" s="12"/>
      <c r="DKI3266" s="12"/>
      <c r="DKJ3266" s="53"/>
      <c r="DKL3266" s="41"/>
      <c r="DKM3266" s="40"/>
      <c r="DKN3266" s="44"/>
      <c r="DKO3266" s="62"/>
      <c r="DKP3266" s="56"/>
      <c r="DKQ3266" s="60"/>
      <c r="DKR3266" s="60"/>
      <c r="DKS3266" s="60"/>
      <c r="DKT3266" s="60"/>
      <c r="DKU3266" s="46"/>
      <c r="DKV3266" s="65"/>
      <c r="DKW3266" s="19"/>
      <c r="DKX3266" s="48"/>
      <c r="DKY3266" s="41"/>
      <c r="DKZ3266" s="44"/>
      <c r="DLA3266" s="18"/>
      <c r="DLB3266" s="16"/>
      <c r="DLC3266" s="36"/>
      <c r="DLD3266" s="36"/>
      <c r="DLE3266" s="36"/>
      <c r="DLF3266" s="36"/>
      <c r="DLG3266" s="36"/>
      <c r="DLH3266" s="36"/>
      <c r="DLI3266" s="36"/>
      <c r="DLJ3266" s="36"/>
      <c r="DLK3266" s="36"/>
      <c r="DLL3266" s="36"/>
      <c r="DLM3266" s="36"/>
      <c r="DLN3266" s="36"/>
      <c r="DLO3266" s="36"/>
      <c r="DLP3266" s="12"/>
      <c r="DLQ3266" s="12"/>
      <c r="DLR3266" s="12"/>
      <c r="DLS3266" s="53"/>
      <c r="DLU3266" s="41"/>
      <c r="DLV3266" s="40"/>
      <c r="DLW3266" s="44"/>
      <c r="DLX3266" s="62"/>
      <c r="DLY3266" s="56"/>
      <c r="DLZ3266" s="60"/>
      <c r="DMA3266" s="60"/>
      <c r="DMB3266" s="60"/>
      <c r="DMC3266" s="60"/>
      <c r="DMD3266" s="46"/>
      <c r="DME3266" s="65"/>
      <c r="DMF3266" s="19"/>
      <c r="DMG3266" s="48"/>
      <c r="DMH3266" s="41"/>
      <c r="DMI3266" s="44"/>
      <c r="DMJ3266" s="18"/>
      <c r="DMK3266" s="16"/>
      <c r="DML3266" s="36"/>
      <c r="DMM3266" s="36"/>
      <c r="DMN3266" s="36"/>
      <c r="DMO3266" s="36"/>
      <c r="DMP3266" s="36"/>
      <c r="DMQ3266" s="36"/>
      <c r="DMR3266" s="36"/>
      <c r="DMS3266" s="36"/>
      <c r="DMT3266" s="36"/>
      <c r="DMU3266" s="36"/>
      <c r="DMV3266" s="36"/>
      <c r="DMW3266" s="36"/>
      <c r="DMX3266" s="36"/>
      <c r="DMY3266" s="12"/>
      <c r="DMZ3266" s="12"/>
      <c r="DNA3266" s="12"/>
      <c r="DNB3266" s="53"/>
      <c r="DND3266" s="41"/>
      <c r="DNE3266" s="40"/>
      <c r="DNF3266" s="44"/>
      <c r="DNG3266" s="62"/>
      <c r="DNH3266" s="56"/>
      <c r="DNI3266" s="60"/>
      <c r="DNJ3266" s="60"/>
      <c r="DNK3266" s="60"/>
      <c r="DNL3266" s="60"/>
      <c r="DNM3266" s="46"/>
      <c r="DNN3266" s="65"/>
      <c r="DNO3266" s="19"/>
      <c r="DNP3266" s="48"/>
      <c r="DNQ3266" s="41"/>
      <c r="DNR3266" s="44"/>
      <c r="DNS3266" s="18"/>
      <c r="DNT3266" s="16"/>
      <c r="DNU3266" s="36"/>
      <c r="DNV3266" s="36"/>
      <c r="DNW3266" s="36"/>
      <c r="DNX3266" s="36"/>
      <c r="DNY3266" s="36"/>
      <c r="DNZ3266" s="36"/>
      <c r="DOA3266" s="36"/>
      <c r="DOB3266" s="36"/>
      <c r="DOC3266" s="36"/>
      <c r="DOD3266" s="36"/>
      <c r="DOE3266" s="36"/>
      <c r="DOF3266" s="36"/>
      <c r="DOG3266" s="36"/>
      <c r="DOH3266" s="12"/>
      <c r="DOI3266" s="12"/>
      <c r="DOJ3266" s="12"/>
      <c r="DOK3266" s="53"/>
      <c r="DOM3266" s="41"/>
      <c r="DON3266" s="40"/>
      <c r="DOO3266" s="44"/>
      <c r="DOP3266" s="62"/>
      <c r="DOQ3266" s="56"/>
      <c r="DOR3266" s="60"/>
      <c r="DOS3266" s="60"/>
      <c r="DOT3266" s="60"/>
      <c r="DOU3266" s="60"/>
      <c r="DOV3266" s="46"/>
      <c r="DOW3266" s="65"/>
      <c r="DOX3266" s="19"/>
      <c r="DOY3266" s="48"/>
      <c r="DOZ3266" s="41"/>
      <c r="DPA3266" s="44"/>
      <c r="DPB3266" s="18"/>
      <c r="DPC3266" s="16"/>
      <c r="DPD3266" s="36"/>
      <c r="DPE3266" s="36"/>
      <c r="DPF3266" s="36"/>
      <c r="DPG3266" s="36"/>
      <c r="DPH3266" s="36"/>
      <c r="DPI3266" s="36"/>
      <c r="DPJ3266" s="36"/>
      <c r="DPK3266" s="36"/>
      <c r="DPL3266" s="36"/>
      <c r="DPM3266" s="36"/>
      <c r="DPN3266" s="36"/>
      <c r="DPO3266" s="36"/>
      <c r="DPP3266" s="36"/>
      <c r="DPQ3266" s="12"/>
      <c r="DPR3266" s="12"/>
      <c r="DPS3266" s="12"/>
      <c r="DPT3266" s="53"/>
      <c r="DPV3266" s="41"/>
      <c r="DPW3266" s="40"/>
      <c r="DPX3266" s="44"/>
      <c r="DPY3266" s="62"/>
      <c r="DPZ3266" s="56"/>
      <c r="DQA3266" s="60"/>
      <c r="DQB3266" s="60"/>
      <c r="DQC3266" s="60"/>
      <c r="DQD3266" s="60"/>
      <c r="DQE3266" s="46"/>
      <c r="DQF3266" s="65"/>
      <c r="DQG3266" s="19"/>
      <c r="DQH3266" s="48"/>
      <c r="DQI3266" s="41"/>
      <c r="DQJ3266" s="44"/>
      <c r="DQK3266" s="18"/>
      <c r="DQL3266" s="16"/>
      <c r="DQM3266" s="36"/>
      <c r="DQN3266" s="36"/>
      <c r="DQO3266" s="36"/>
      <c r="DQP3266" s="36"/>
      <c r="DQQ3266" s="36"/>
      <c r="DQR3266" s="36"/>
      <c r="DQS3266" s="36"/>
      <c r="DQT3266" s="36"/>
      <c r="DQU3266" s="36"/>
      <c r="DQV3266" s="36"/>
      <c r="DQW3266" s="36"/>
      <c r="DQX3266" s="36"/>
      <c r="DQY3266" s="36"/>
      <c r="DQZ3266" s="12"/>
      <c r="DRA3266" s="12"/>
      <c r="DRB3266" s="12"/>
      <c r="DRC3266" s="53"/>
      <c r="DRE3266" s="41"/>
      <c r="DRF3266" s="40"/>
      <c r="DRG3266" s="44"/>
      <c r="DRH3266" s="62"/>
      <c r="DRI3266" s="56"/>
      <c r="DRJ3266" s="60"/>
      <c r="DRK3266" s="60"/>
      <c r="DRL3266" s="60"/>
      <c r="DRM3266" s="60"/>
      <c r="DRN3266" s="46"/>
      <c r="DRO3266" s="65"/>
      <c r="DRP3266" s="19"/>
      <c r="DRQ3266" s="48"/>
      <c r="DRR3266" s="41"/>
      <c r="DRS3266" s="44"/>
      <c r="DRT3266" s="18"/>
      <c r="DRU3266" s="16"/>
      <c r="DRV3266" s="36"/>
      <c r="DRW3266" s="36"/>
      <c r="DRX3266" s="36"/>
      <c r="DRY3266" s="36"/>
      <c r="DRZ3266" s="36"/>
      <c r="DSA3266" s="36"/>
      <c r="DSB3266" s="36"/>
      <c r="DSC3266" s="36"/>
      <c r="DSD3266" s="36"/>
      <c r="DSE3266" s="36"/>
      <c r="DSF3266" s="36"/>
      <c r="DSG3266" s="36"/>
      <c r="DSH3266" s="36"/>
      <c r="DSI3266" s="12"/>
      <c r="DSJ3266" s="12"/>
      <c r="DSK3266" s="12"/>
      <c r="DSL3266" s="53"/>
      <c r="DSN3266" s="41"/>
      <c r="DSO3266" s="40"/>
      <c r="DSP3266" s="44"/>
      <c r="DSQ3266" s="62"/>
      <c r="DSR3266" s="56"/>
      <c r="DSS3266" s="60"/>
      <c r="DST3266" s="60"/>
      <c r="DSU3266" s="60"/>
      <c r="DSV3266" s="60"/>
      <c r="DSW3266" s="46"/>
      <c r="DSX3266" s="65"/>
      <c r="DSY3266" s="19"/>
      <c r="DSZ3266" s="48"/>
      <c r="DTA3266" s="41"/>
      <c r="DTB3266" s="44"/>
      <c r="DTC3266" s="18"/>
      <c r="DTD3266" s="16"/>
      <c r="DTE3266" s="36"/>
      <c r="DTF3266" s="36"/>
      <c r="DTG3266" s="36"/>
      <c r="DTH3266" s="36"/>
      <c r="DTI3266" s="36"/>
      <c r="DTJ3266" s="36"/>
      <c r="DTK3266" s="36"/>
      <c r="DTL3266" s="36"/>
      <c r="DTM3266" s="36"/>
      <c r="DTN3266" s="36"/>
      <c r="DTO3266" s="36"/>
      <c r="DTP3266" s="36"/>
      <c r="DTQ3266" s="36"/>
      <c r="DTR3266" s="12"/>
      <c r="DTS3266" s="12"/>
      <c r="DTT3266" s="12"/>
      <c r="DTU3266" s="53"/>
      <c r="DTW3266" s="41"/>
      <c r="DTX3266" s="40"/>
      <c r="DTY3266" s="44"/>
      <c r="DTZ3266" s="62"/>
      <c r="DUA3266" s="56"/>
      <c r="DUB3266" s="60"/>
      <c r="DUC3266" s="60"/>
      <c r="DUD3266" s="60"/>
      <c r="DUE3266" s="60"/>
      <c r="DUF3266" s="46"/>
      <c r="DUG3266" s="65"/>
      <c r="DUH3266" s="19"/>
      <c r="DUI3266" s="48"/>
      <c r="DUJ3266" s="41"/>
      <c r="DUK3266" s="44"/>
      <c r="DUL3266" s="18"/>
      <c r="DUM3266" s="16"/>
      <c r="DUN3266" s="36"/>
      <c r="DUO3266" s="36"/>
      <c r="DUP3266" s="36"/>
      <c r="DUQ3266" s="36"/>
      <c r="DUR3266" s="36"/>
      <c r="DUS3266" s="36"/>
      <c r="DUT3266" s="36"/>
      <c r="DUU3266" s="36"/>
      <c r="DUV3266" s="36"/>
      <c r="DUW3266" s="36"/>
      <c r="DUX3266" s="36"/>
      <c r="DUY3266" s="36"/>
      <c r="DUZ3266" s="36"/>
      <c r="DVA3266" s="12"/>
      <c r="DVB3266" s="12"/>
      <c r="DVC3266" s="12"/>
      <c r="DVD3266" s="53"/>
      <c r="DVF3266" s="41"/>
      <c r="DVG3266" s="40"/>
      <c r="DVH3266" s="44"/>
      <c r="DVI3266" s="62"/>
      <c r="DVJ3266" s="56"/>
      <c r="DVK3266" s="60"/>
      <c r="DVL3266" s="60"/>
      <c r="DVM3266" s="60"/>
      <c r="DVN3266" s="60"/>
      <c r="DVO3266" s="46"/>
      <c r="DVP3266" s="65"/>
      <c r="DVQ3266" s="19"/>
      <c r="DVR3266" s="48"/>
      <c r="DVS3266" s="41"/>
      <c r="DVT3266" s="44"/>
      <c r="DVU3266" s="18"/>
      <c r="DVV3266" s="16"/>
      <c r="DVW3266" s="36"/>
      <c r="DVX3266" s="36"/>
      <c r="DVY3266" s="36"/>
      <c r="DVZ3266" s="36"/>
      <c r="DWA3266" s="36"/>
      <c r="DWB3266" s="36"/>
      <c r="DWC3266" s="36"/>
      <c r="DWD3266" s="36"/>
      <c r="DWE3266" s="36"/>
      <c r="DWF3266" s="36"/>
      <c r="DWG3266" s="36"/>
      <c r="DWH3266" s="36"/>
      <c r="DWI3266" s="36"/>
      <c r="DWJ3266" s="12"/>
      <c r="DWK3266" s="12"/>
      <c r="DWL3266" s="12"/>
      <c r="DWM3266" s="53"/>
      <c r="DWO3266" s="41"/>
      <c r="DWP3266" s="40"/>
      <c r="DWQ3266" s="44"/>
      <c r="DWR3266" s="62"/>
      <c r="DWS3266" s="56"/>
      <c r="DWT3266" s="60"/>
      <c r="DWU3266" s="60"/>
      <c r="DWV3266" s="60"/>
      <c r="DWW3266" s="60"/>
      <c r="DWX3266" s="46"/>
      <c r="DWY3266" s="65"/>
      <c r="DWZ3266" s="19"/>
      <c r="DXA3266" s="48"/>
      <c r="DXB3266" s="41"/>
      <c r="DXC3266" s="44"/>
      <c r="DXD3266" s="18"/>
      <c r="DXE3266" s="16"/>
      <c r="DXF3266" s="36"/>
      <c r="DXG3266" s="36"/>
      <c r="DXH3266" s="36"/>
      <c r="DXI3266" s="36"/>
      <c r="DXJ3266" s="36"/>
      <c r="DXK3266" s="36"/>
      <c r="DXL3266" s="36"/>
      <c r="DXM3266" s="36"/>
      <c r="DXN3266" s="36"/>
      <c r="DXO3266" s="36"/>
      <c r="DXP3266" s="36"/>
      <c r="DXQ3266" s="36"/>
      <c r="DXR3266" s="36"/>
      <c r="DXS3266" s="12"/>
      <c r="DXT3266" s="12"/>
      <c r="DXU3266" s="12"/>
      <c r="DXV3266" s="53"/>
      <c r="DXX3266" s="41"/>
      <c r="DXY3266" s="40"/>
      <c r="DXZ3266" s="44"/>
      <c r="DYA3266" s="62"/>
      <c r="DYB3266" s="56"/>
      <c r="DYC3266" s="60"/>
      <c r="DYD3266" s="60"/>
      <c r="DYE3266" s="60"/>
      <c r="DYF3266" s="60"/>
      <c r="DYG3266" s="46"/>
      <c r="DYH3266" s="65"/>
      <c r="DYI3266" s="19"/>
      <c r="DYJ3266" s="48"/>
      <c r="DYK3266" s="41"/>
      <c r="DYL3266" s="44"/>
      <c r="DYM3266" s="18"/>
      <c r="DYN3266" s="16"/>
      <c r="DYO3266" s="36"/>
      <c r="DYP3266" s="36"/>
      <c r="DYQ3266" s="36"/>
      <c r="DYR3266" s="36"/>
      <c r="DYS3266" s="36"/>
      <c r="DYT3266" s="36"/>
      <c r="DYU3266" s="36"/>
      <c r="DYV3266" s="36"/>
      <c r="DYW3266" s="36"/>
      <c r="DYX3266" s="36"/>
      <c r="DYY3266" s="36"/>
      <c r="DYZ3266" s="36"/>
      <c r="DZA3266" s="36"/>
      <c r="DZB3266" s="12"/>
      <c r="DZC3266" s="12"/>
      <c r="DZD3266" s="12"/>
      <c r="DZE3266" s="53"/>
      <c r="DZG3266" s="41"/>
      <c r="DZH3266" s="40"/>
      <c r="DZI3266" s="44"/>
      <c r="DZJ3266" s="62"/>
      <c r="DZK3266" s="56"/>
      <c r="DZL3266" s="60"/>
      <c r="DZM3266" s="60"/>
      <c r="DZN3266" s="60"/>
      <c r="DZO3266" s="60"/>
      <c r="DZP3266" s="46"/>
      <c r="DZQ3266" s="65"/>
      <c r="DZR3266" s="19"/>
      <c r="DZS3266" s="48"/>
      <c r="DZT3266" s="41"/>
      <c r="DZU3266" s="44"/>
      <c r="DZV3266" s="18"/>
      <c r="DZW3266" s="16"/>
      <c r="DZX3266" s="36"/>
      <c r="DZY3266" s="36"/>
      <c r="DZZ3266" s="36"/>
      <c r="EAA3266" s="36"/>
      <c r="EAB3266" s="36"/>
      <c r="EAC3266" s="36"/>
      <c r="EAD3266" s="36"/>
      <c r="EAE3266" s="36"/>
      <c r="EAF3266" s="36"/>
      <c r="EAG3266" s="36"/>
      <c r="EAH3266" s="36"/>
      <c r="EAI3266" s="36"/>
      <c r="EAJ3266" s="36"/>
      <c r="EAK3266" s="12"/>
      <c r="EAL3266" s="12"/>
      <c r="EAM3266" s="12"/>
      <c r="EAN3266" s="53"/>
      <c r="EAP3266" s="41"/>
      <c r="EAQ3266" s="40"/>
      <c r="EAR3266" s="44"/>
      <c r="EAS3266" s="62"/>
      <c r="EAT3266" s="56"/>
      <c r="EAU3266" s="60"/>
      <c r="EAV3266" s="60"/>
      <c r="EAW3266" s="60"/>
      <c r="EAX3266" s="60"/>
      <c r="EAY3266" s="46"/>
      <c r="EAZ3266" s="65"/>
      <c r="EBA3266" s="19"/>
      <c r="EBB3266" s="48"/>
      <c r="EBC3266" s="41"/>
      <c r="EBD3266" s="44"/>
      <c r="EBE3266" s="18"/>
      <c r="EBF3266" s="16"/>
      <c r="EBG3266" s="36"/>
      <c r="EBH3266" s="36"/>
      <c r="EBI3266" s="36"/>
      <c r="EBJ3266" s="36"/>
      <c r="EBK3266" s="36"/>
      <c r="EBL3266" s="36"/>
      <c r="EBM3266" s="36"/>
      <c r="EBN3266" s="36"/>
      <c r="EBO3266" s="36"/>
      <c r="EBP3266" s="36"/>
      <c r="EBQ3266" s="36"/>
      <c r="EBR3266" s="36"/>
      <c r="EBS3266" s="36"/>
      <c r="EBT3266" s="12"/>
      <c r="EBU3266" s="12"/>
      <c r="EBV3266" s="12"/>
      <c r="EBW3266" s="53"/>
      <c r="EBY3266" s="41"/>
      <c r="EBZ3266" s="40"/>
      <c r="ECA3266" s="44"/>
      <c r="ECB3266" s="62"/>
      <c r="ECC3266" s="56"/>
      <c r="ECD3266" s="60"/>
      <c r="ECE3266" s="60"/>
      <c r="ECF3266" s="60"/>
      <c r="ECG3266" s="60"/>
      <c r="ECH3266" s="46"/>
      <c r="ECI3266" s="65"/>
      <c r="ECJ3266" s="19"/>
      <c r="ECK3266" s="48"/>
      <c r="ECL3266" s="41"/>
      <c r="ECM3266" s="44"/>
      <c r="ECN3266" s="18"/>
      <c r="ECO3266" s="16"/>
      <c r="ECP3266" s="36"/>
      <c r="ECQ3266" s="36"/>
      <c r="ECR3266" s="36"/>
      <c r="ECS3266" s="36"/>
      <c r="ECT3266" s="36"/>
      <c r="ECU3266" s="36"/>
      <c r="ECV3266" s="36"/>
      <c r="ECW3266" s="36"/>
      <c r="ECX3266" s="36"/>
      <c r="ECY3266" s="36"/>
      <c r="ECZ3266" s="36"/>
      <c r="EDA3266" s="36"/>
      <c r="EDB3266" s="36"/>
      <c r="EDC3266" s="12"/>
      <c r="EDD3266" s="12"/>
      <c r="EDE3266" s="12"/>
      <c r="EDF3266" s="53"/>
      <c r="EDH3266" s="41"/>
      <c r="EDI3266" s="40"/>
      <c r="EDJ3266" s="44"/>
      <c r="EDK3266" s="62"/>
      <c r="EDL3266" s="56"/>
      <c r="EDM3266" s="60"/>
      <c r="EDN3266" s="60"/>
      <c r="EDO3266" s="60"/>
      <c r="EDP3266" s="60"/>
      <c r="EDQ3266" s="46"/>
      <c r="EDR3266" s="65"/>
      <c r="EDS3266" s="19"/>
      <c r="EDT3266" s="48"/>
      <c r="EDU3266" s="41"/>
      <c r="EDV3266" s="44"/>
      <c r="EDW3266" s="18"/>
      <c r="EDX3266" s="16"/>
      <c r="EDY3266" s="36"/>
      <c r="EDZ3266" s="36"/>
      <c r="EEA3266" s="36"/>
      <c r="EEB3266" s="36"/>
      <c r="EEC3266" s="36"/>
      <c r="EED3266" s="36"/>
      <c r="EEE3266" s="36"/>
      <c r="EEF3266" s="36"/>
      <c r="EEG3266" s="36"/>
      <c r="EEH3266" s="36"/>
      <c r="EEI3266" s="36"/>
      <c r="EEJ3266" s="36"/>
      <c r="EEK3266" s="36"/>
      <c r="EEL3266" s="12"/>
      <c r="EEM3266" s="12"/>
      <c r="EEN3266" s="12"/>
      <c r="EEO3266" s="53"/>
      <c r="EEQ3266" s="41"/>
      <c r="EER3266" s="40"/>
      <c r="EES3266" s="44"/>
      <c r="EET3266" s="62"/>
      <c r="EEU3266" s="56"/>
      <c r="EEV3266" s="60"/>
      <c r="EEW3266" s="60"/>
      <c r="EEX3266" s="60"/>
      <c r="EEY3266" s="60"/>
      <c r="EEZ3266" s="46"/>
      <c r="EFA3266" s="65"/>
      <c r="EFB3266" s="19"/>
      <c r="EFC3266" s="48"/>
      <c r="EFD3266" s="41"/>
      <c r="EFE3266" s="44"/>
      <c r="EFF3266" s="18"/>
      <c r="EFG3266" s="16"/>
      <c r="EFH3266" s="36"/>
      <c r="EFI3266" s="36"/>
      <c r="EFJ3266" s="36"/>
      <c r="EFK3266" s="36"/>
      <c r="EFL3266" s="36"/>
      <c r="EFM3266" s="36"/>
      <c r="EFN3266" s="36"/>
      <c r="EFO3266" s="36"/>
      <c r="EFP3266" s="36"/>
      <c r="EFQ3266" s="36"/>
      <c r="EFR3266" s="36"/>
      <c r="EFS3266" s="36"/>
      <c r="EFT3266" s="36"/>
      <c r="EFU3266" s="12"/>
      <c r="EFV3266" s="12"/>
      <c r="EFW3266" s="12"/>
      <c r="EFX3266" s="53"/>
      <c r="EFZ3266" s="41"/>
      <c r="EGA3266" s="40"/>
      <c r="EGB3266" s="44"/>
      <c r="EGC3266" s="62"/>
      <c r="EGD3266" s="56"/>
      <c r="EGE3266" s="60"/>
      <c r="EGF3266" s="60"/>
      <c r="EGG3266" s="60"/>
      <c r="EGH3266" s="60"/>
      <c r="EGI3266" s="46"/>
      <c r="EGJ3266" s="65"/>
      <c r="EGK3266" s="19"/>
      <c r="EGL3266" s="48"/>
      <c r="EGM3266" s="41"/>
      <c r="EGN3266" s="44"/>
      <c r="EGO3266" s="18"/>
      <c r="EGP3266" s="16"/>
      <c r="EGQ3266" s="36"/>
      <c r="EGR3266" s="36"/>
      <c r="EGS3266" s="36"/>
      <c r="EGT3266" s="36"/>
      <c r="EGU3266" s="36"/>
      <c r="EGV3266" s="36"/>
      <c r="EGW3266" s="36"/>
      <c r="EGX3266" s="36"/>
      <c r="EGY3266" s="36"/>
      <c r="EGZ3266" s="36"/>
      <c r="EHA3266" s="36"/>
      <c r="EHB3266" s="36"/>
      <c r="EHC3266" s="36"/>
      <c r="EHD3266" s="12"/>
      <c r="EHE3266" s="12"/>
      <c r="EHF3266" s="12"/>
      <c r="EHG3266" s="53"/>
      <c r="EHI3266" s="41"/>
      <c r="EHJ3266" s="40"/>
      <c r="EHK3266" s="44"/>
      <c r="EHL3266" s="62"/>
      <c r="EHM3266" s="56"/>
      <c r="EHN3266" s="60"/>
      <c r="EHO3266" s="60"/>
      <c r="EHP3266" s="60"/>
      <c r="EHQ3266" s="60"/>
      <c r="EHR3266" s="46"/>
      <c r="EHS3266" s="65"/>
      <c r="EHT3266" s="19"/>
      <c r="EHU3266" s="48"/>
      <c r="EHV3266" s="41"/>
      <c r="EHW3266" s="44"/>
      <c r="EHX3266" s="18"/>
      <c r="EHY3266" s="16"/>
      <c r="EHZ3266" s="36"/>
      <c r="EIA3266" s="36"/>
      <c r="EIB3266" s="36"/>
      <c r="EIC3266" s="36"/>
      <c r="EID3266" s="36"/>
      <c r="EIE3266" s="36"/>
      <c r="EIF3266" s="36"/>
      <c r="EIG3266" s="36"/>
      <c r="EIH3266" s="36"/>
      <c r="EII3266" s="36"/>
      <c r="EIJ3266" s="36"/>
      <c r="EIK3266" s="36"/>
      <c r="EIL3266" s="36"/>
      <c r="EIM3266" s="12"/>
      <c r="EIN3266" s="12"/>
      <c r="EIO3266" s="12"/>
      <c r="EIP3266" s="53"/>
      <c r="EIR3266" s="41"/>
      <c r="EIS3266" s="40"/>
      <c r="EIT3266" s="44"/>
      <c r="EIU3266" s="62"/>
      <c r="EIV3266" s="56"/>
      <c r="EIW3266" s="60"/>
      <c r="EIX3266" s="60"/>
      <c r="EIY3266" s="60"/>
      <c r="EIZ3266" s="60"/>
      <c r="EJA3266" s="46"/>
      <c r="EJB3266" s="65"/>
      <c r="EJC3266" s="19"/>
      <c r="EJD3266" s="48"/>
      <c r="EJE3266" s="41"/>
      <c r="EJF3266" s="44"/>
      <c r="EJG3266" s="18"/>
      <c r="EJH3266" s="16"/>
      <c r="EJI3266" s="36"/>
      <c r="EJJ3266" s="36"/>
      <c r="EJK3266" s="36"/>
      <c r="EJL3266" s="36"/>
      <c r="EJM3266" s="36"/>
      <c r="EJN3266" s="36"/>
      <c r="EJO3266" s="36"/>
      <c r="EJP3266" s="36"/>
      <c r="EJQ3266" s="36"/>
      <c r="EJR3266" s="36"/>
      <c r="EJS3266" s="36"/>
      <c r="EJT3266" s="36"/>
      <c r="EJU3266" s="36"/>
      <c r="EJV3266" s="12"/>
      <c r="EJW3266" s="12"/>
      <c r="EJX3266" s="12"/>
      <c r="EJY3266" s="53"/>
      <c r="EKA3266" s="41"/>
      <c r="EKB3266" s="40"/>
      <c r="EKC3266" s="44"/>
      <c r="EKD3266" s="62"/>
      <c r="EKE3266" s="56"/>
      <c r="EKF3266" s="60"/>
      <c r="EKG3266" s="60"/>
      <c r="EKH3266" s="60"/>
      <c r="EKI3266" s="60"/>
      <c r="EKJ3266" s="46"/>
      <c r="EKK3266" s="65"/>
      <c r="EKL3266" s="19"/>
      <c r="EKM3266" s="48"/>
      <c r="EKN3266" s="41"/>
      <c r="EKO3266" s="44"/>
      <c r="EKP3266" s="18"/>
      <c r="EKQ3266" s="16"/>
      <c r="EKR3266" s="36"/>
      <c r="EKS3266" s="36"/>
      <c r="EKT3266" s="36"/>
      <c r="EKU3266" s="36"/>
      <c r="EKV3266" s="36"/>
      <c r="EKW3266" s="36"/>
      <c r="EKX3266" s="36"/>
      <c r="EKY3266" s="36"/>
      <c r="EKZ3266" s="36"/>
      <c r="ELA3266" s="36"/>
      <c r="ELB3266" s="36"/>
      <c r="ELC3266" s="36"/>
      <c r="ELD3266" s="36"/>
      <c r="ELE3266" s="12"/>
      <c r="ELF3266" s="12"/>
      <c r="ELG3266" s="12"/>
      <c r="ELH3266" s="53"/>
      <c r="ELJ3266" s="41"/>
      <c r="ELK3266" s="40"/>
      <c r="ELL3266" s="44"/>
      <c r="ELM3266" s="62"/>
      <c r="ELN3266" s="56"/>
      <c r="ELO3266" s="60"/>
      <c r="ELP3266" s="60"/>
      <c r="ELQ3266" s="60"/>
      <c r="ELR3266" s="60"/>
      <c r="ELS3266" s="46"/>
      <c r="ELT3266" s="65"/>
      <c r="ELU3266" s="19"/>
      <c r="ELV3266" s="48"/>
      <c r="ELW3266" s="41"/>
      <c r="ELX3266" s="44"/>
      <c r="ELY3266" s="18"/>
      <c r="ELZ3266" s="16"/>
      <c r="EMA3266" s="36"/>
      <c r="EMB3266" s="36"/>
      <c r="EMC3266" s="36"/>
      <c r="EMD3266" s="36"/>
      <c r="EME3266" s="36"/>
      <c r="EMF3266" s="36"/>
      <c r="EMG3266" s="36"/>
      <c r="EMH3266" s="36"/>
      <c r="EMI3266" s="36"/>
      <c r="EMJ3266" s="36"/>
      <c r="EMK3266" s="36"/>
      <c r="EML3266" s="36"/>
      <c r="EMM3266" s="36"/>
      <c r="EMN3266" s="12"/>
      <c r="EMO3266" s="12"/>
      <c r="EMP3266" s="12"/>
      <c r="EMQ3266" s="53"/>
      <c r="EMS3266" s="41"/>
      <c r="EMT3266" s="40"/>
      <c r="EMU3266" s="44"/>
      <c r="EMV3266" s="62"/>
      <c r="EMW3266" s="56"/>
      <c r="EMX3266" s="60"/>
      <c r="EMY3266" s="60"/>
      <c r="EMZ3266" s="60"/>
      <c r="ENA3266" s="60"/>
      <c r="ENB3266" s="46"/>
      <c r="ENC3266" s="65"/>
      <c r="END3266" s="19"/>
      <c r="ENE3266" s="48"/>
      <c r="ENF3266" s="41"/>
      <c r="ENG3266" s="44"/>
      <c r="ENH3266" s="18"/>
      <c r="ENI3266" s="16"/>
      <c r="ENJ3266" s="36"/>
      <c r="ENK3266" s="36"/>
      <c r="ENL3266" s="36"/>
      <c r="ENM3266" s="36"/>
      <c r="ENN3266" s="36"/>
      <c r="ENO3266" s="36"/>
      <c r="ENP3266" s="36"/>
      <c r="ENQ3266" s="36"/>
      <c r="ENR3266" s="36"/>
      <c r="ENS3266" s="36"/>
      <c r="ENT3266" s="36"/>
      <c r="ENU3266" s="36"/>
      <c r="ENV3266" s="36"/>
      <c r="ENW3266" s="12"/>
      <c r="ENX3266" s="12"/>
      <c r="ENY3266" s="12"/>
      <c r="ENZ3266" s="53"/>
      <c r="EOB3266" s="41"/>
      <c r="EOC3266" s="40"/>
      <c r="EOD3266" s="44"/>
      <c r="EOE3266" s="62"/>
      <c r="EOF3266" s="56"/>
      <c r="EOG3266" s="60"/>
      <c r="EOH3266" s="60"/>
      <c r="EOI3266" s="60"/>
      <c r="EOJ3266" s="60"/>
      <c r="EOK3266" s="46"/>
      <c r="EOL3266" s="65"/>
      <c r="EOM3266" s="19"/>
      <c r="EON3266" s="48"/>
      <c r="EOO3266" s="41"/>
      <c r="EOP3266" s="44"/>
      <c r="EOQ3266" s="18"/>
      <c r="EOR3266" s="16"/>
      <c r="EOS3266" s="36"/>
      <c r="EOT3266" s="36"/>
      <c r="EOU3266" s="36"/>
      <c r="EOV3266" s="36"/>
      <c r="EOW3266" s="36"/>
      <c r="EOX3266" s="36"/>
      <c r="EOY3266" s="36"/>
      <c r="EOZ3266" s="36"/>
      <c r="EPA3266" s="36"/>
      <c r="EPB3266" s="36"/>
      <c r="EPC3266" s="36"/>
      <c r="EPD3266" s="36"/>
      <c r="EPE3266" s="36"/>
      <c r="EPF3266" s="12"/>
      <c r="EPG3266" s="12"/>
      <c r="EPH3266" s="12"/>
      <c r="EPI3266" s="53"/>
      <c r="EPK3266" s="41"/>
      <c r="EPL3266" s="40"/>
      <c r="EPM3266" s="44"/>
      <c r="EPN3266" s="62"/>
      <c r="EPO3266" s="56"/>
      <c r="EPP3266" s="60"/>
      <c r="EPQ3266" s="60"/>
      <c r="EPR3266" s="60"/>
      <c r="EPS3266" s="60"/>
      <c r="EPT3266" s="46"/>
      <c r="EPU3266" s="65"/>
      <c r="EPV3266" s="19"/>
      <c r="EPW3266" s="48"/>
      <c r="EPX3266" s="41"/>
      <c r="EPY3266" s="44"/>
      <c r="EPZ3266" s="18"/>
      <c r="EQA3266" s="16"/>
      <c r="EQB3266" s="36"/>
      <c r="EQC3266" s="36"/>
      <c r="EQD3266" s="36"/>
      <c r="EQE3266" s="36"/>
      <c r="EQF3266" s="36"/>
      <c r="EQG3266" s="36"/>
      <c r="EQH3266" s="36"/>
      <c r="EQI3266" s="36"/>
      <c r="EQJ3266" s="36"/>
      <c r="EQK3266" s="36"/>
      <c r="EQL3266" s="36"/>
      <c r="EQM3266" s="36"/>
      <c r="EQN3266" s="36"/>
      <c r="EQO3266" s="12"/>
      <c r="EQP3266" s="12"/>
      <c r="EQQ3266" s="12"/>
      <c r="EQR3266" s="53"/>
      <c r="EQT3266" s="41"/>
      <c r="EQU3266" s="40"/>
      <c r="EQV3266" s="44"/>
      <c r="EQW3266" s="62"/>
      <c r="EQX3266" s="56"/>
      <c r="EQY3266" s="60"/>
      <c r="EQZ3266" s="60"/>
      <c r="ERA3266" s="60"/>
      <c r="ERB3266" s="60"/>
      <c r="ERC3266" s="46"/>
      <c r="ERD3266" s="65"/>
      <c r="ERE3266" s="19"/>
      <c r="ERF3266" s="48"/>
      <c r="ERG3266" s="41"/>
      <c r="ERH3266" s="44"/>
      <c r="ERI3266" s="18"/>
      <c r="ERJ3266" s="16"/>
      <c r="ERK3266" s="36"/>
      <c r="ERL3266" s="36"/>
      <c r="ERM3266" s="36"/>
      <c r="ERN3266" s="36"/>
      <c r="ERO3266" s="36"/>
      <c r="ERP3266" s="36"/>
      <c r="ERQ3266" s="36"/>
      <c r="ERR3266" s="36"/>
      <c r="ERS3266" s="36"/>
      <c r="ERT3266" s="36"/>
      <c r="ERU3266" s="36"/>
      <c r="ERV3266" s="36"/>
      <c r="ERW3266" s="36"/>
      <c r="ERX3266" s="12"/>
      <c r="ERY3266" s="12"/>
      <c r="ERZ3266" s="12"/>
      <c r="ESA3266" s="53"/>
      <c r="ESC3266" s="41"/>
      <c r="ESD3266" s="40"/>
      <c r="ESE3266" s="44"/>
      <c r="ESF3266" s="62"/>
      <c r="ESG3266" s="56"/>
      <c r="ESH3266" s="60"/>
      <c r="ESI3266" s="60"/>
      <c r="ESJ3266" s="60"/>
      <c r="ESK3266" s="60"/>
      <c r="ESL3266" s="46"/>
      <c r="ESM3266" s="65"/>
      <c r="ESN3266" s="19"/>
      <c r="ESO3266" s="48"/>
      <c r="ESP3266" s="41"/>
      <c r="ESQ3266" s="44"/>
      <c r="ESR3266" s="18"/>
      <c r="ESS3266" s="16"/>
      <c r="EST3266" s="36"/>
      <c r="ESU3266" s="36"/>
      <c r="ESV3266" s="36"/>
      <c r="ESW3266" s="36"/>
      <c r="ESX3266" s="36"/>
      <c r="ESY3266" s="36"/>
      <c r="ESZ3266" s="36"/>
      <c r="ETA3266" s="36"/>
      <c r="ETB3266" s="36"/>
      <c r="ETC3266" s="36"/>
      <c r="ETD3266" s="36"/>
      <c r="ETE3266" s="36"/>
      <c r="ETF3266" s="36"/>
      <c r="ETG3266" s="12"/>
      <c r="ETH3266" s="12"/>
      <c r="ETI3266" s="12"/>
      <c r="ETJ3266" s="53"/>
      <c r="ETL3266" s="41"/>
      <c r="ETM3266" s="40"/>
      <c r="ETN3266" s="44"/>
      <c r="ETO3266" s="62"/>
      <c r="ETP3266" s="56"/>
      <c r="ETQ3266" s="60"/>
      <c r="ETR3266" s="60"/>
      <c r="ETS3266" s="60"/>
      <c r="ETT3266" s="60"/>
      <c r="ETU3266" s="46"/>
      <c r="ETV3266" s="65"/>
      <c r="ETW3266" s="19"/>
      <c r="ETX3266" s="48"/>
      <c r="ETY3266" s="41"/>
      <c r="ETZ3266" s="44"/>
      <c r="EUA3266" s="18"/>
      <c r="EUB3266" s="16"/>
      <c r="EUC3266" s="36"/>
      <c r="EUD3266" s="36"/>
      <c r="EUE3266" s="36"/>
      <c r="EUF3266" s="36"/>
      <c r="EUG3266" s="36"/>
      <c r="EUH3266" s="36"/>
      <c r="EUI3266" s="36"/>
      <c r="EUJ3266" s="36"/>
      <c r="EUK3266" s="36"/>
      <c r="EUL3266" s="36"/>
      <c r="EUM3266" s="36"/>
      <c r="EUN3266" s="36"/>
      <c r="EUO3266" s="36"/>
      <c r="EUP3266" s="12"/>
      <c r="EUQ3266" s="12"/>
      <c r="EUR3266" s="12"/>
      <c r="EUS3266" s="53"/>
      <c r="EUU3266" s="41"/>
      <c r="EUV3266" s="40"/>
      <c r="EUW3266" s="44"/>
      <c r="EUX3266" s="62"/>
      <c r="EUY3266" s="56"/>
      <c r="EUZ3266" s="60"/>
      <c r="EVA3266" s="60"/>
      <c r="EVB3266" s="60"/>
      <c r="EVC3266" s="60"/>
      <c r="EVD3266" s="46"/>
      <c r="EVE3266" s="65"/>
      <c r="EVF3266" s="19"/>
      <c r="EVG3266" s="48"/>
      <c r="EVH3266" s="41"/>
      <c r="EVI3266" s="44"/>
      <c r="EVJ3266" s="18"/>
      <c r="EVK3266" s="16"/>
      <c r="EVL3266" s="36"/>
      <c r="EVM3266" s="36"/>
      <c r="EVN3266" s="36"/>
      <c r="EVO3266" s="36"/>
      <c r="EVP3266" s="36"/>
      <c r="EVQ3266" s="36"/>
      <c r="EVR3266" s="36"/>
      <c r="EVS3266" s="36"/>
      <c r="EVT3266" s="36"/>
      <c r="EVU3266" s="36"/>
      <c r="EVV3266" s="36"/>
      <c r="EVW3266" s="36"/>
      <c r="EVX3266" s="36"/>
      <c r="EVY3266" s="12"/>
      <c r="EVZ3266" s="12"/>
      <c r="EWA3266" s="12"/>
      <c r="EWB3266" s="53"/>
      <c r="EWD3266" s="41"/>
      <c r="EWE3266" s="40"/>
      <c r="EWF3266" s="44"/>
      <c r="EWG3266" s="62"/>
      <c r="EWH3266" s="56"/>
      <c r="EWI3266" s="60"/>
      <c r="EWJ3266" s="60"/>
      <c r="EWK3266" s="60"/>
      <c r="EWL3266" s="60"/>
      <c r="EWM3266" s="46"/>
      <c r="EWN3266" s="65"/>
      <c r="EWO3266" s="19"/>
      <c r="EWP3266" s="48"/>
      <c r="EWQ3266" s="41"/>
      <c r="EWR3266" s="44"/>
      <c r="EWS3266" s="18"/>
      <c r="EWT3266" s="16"/>
      <c r="EWU3266" s="36"/>
      <c r="EWV3266" s="36"/>
      <c r="EWW3266" s="36"/>
      <c r="EWX3266" s="36"/>
      <c r="EWY3266" s="36"/>
      <c r="EWZ3266" s="36"/>
      <c r="EXA3266" s="36"/>
      <c r="EXB3266" s="36"/>
      <c r="EXC3266" s="36"/>
      <c r="EXD3266" s="36"/>
      <c r="EXE3266" s="36"/>
      <c r="EXF3266" s="36"/>
      <c r="EXG3266" s="36"/>
      <c r="EXH3266" s="12"/>
      <c r="EXI3266" s="12"/>
      <c r="EXJ3266" s="12"/>
      <c r="EXK3266" s="53"/>
      <c r="EXM3266" s="41"/>
      <c r="EXN3266" s="40"/>
      <c r="EXO3266" s="44"/>
      <c r="EXP3266" s="62"/>
      <c r="EXQ3266" s="56"/>
      <c r="EXR3266" s="60"/>
      <c r="EXS3266" s="60"/>
      <c r="EXT3266" s="60"/>
      <c r="EXU3266" s="60"/>
      <c r="EXV3266" s="46"/>
      <c r="EXW3266" s="65"/>
      <c r="EXX3266" s="19"/>
      <c r="EXY3266" s="48"/>
      <c r="EXZ3266" s="41"/>
      <c r="EYA3266" s="44"/>
      <c r="EYB3266" s="18"/>
      <c r="EYC3266" s="16"/>
      <c r="EYD3266" s="36"/>
      <c r="EYE3266" s="36"/>
      <c r="EYF3266" s="36"/>
      <c r="EYG3266" s="36"/>
      <c r="EYH3266" s="36"/>
      <c r="EYI3266" s="36"/>
      <c r="EYJ3266" s="36"/>
      <c r="EYK3266" s="36"/>
      <c r="EYL3266" s="36"/>
      <c r="EYM3266" s="36"/>
      <c r="EYN3266" s="36"/>
      <c r="EYO3266" s="36"/>
      <c r="EYP3266" s="36"/>
      <c r="EYQ3266" s="12"/>
      <c r="EYR3266" s="12"/>
      <c r="EYS3266" s="12"/>
      <c r="EYT3266" s="53"/>
      <c r="EYV3266" s="41"/>
      <c r="EYW3266" s="40"/>
      <c r="EYX3266" s="44"/>
      <c r="EYY3266" s="62"/>
      <c r="EYZ3266" s="56"/>
      <c r="EZA3266" s="60"/>
      <c r="EZB3266" s="60"/>
      <c r="EZC3266" s="60"/>
      <c r="EZD3266" s="60"/>
      <c r="EZE3266" s="46"/>
      <c r="EZF3266" s="65"/>
      <c r="EZG3266" s="19"/>
      <c r="EZH3266" s="48"/>
      <c r="EZI3266" s="41"/>
      <c r="EZJ3266" s="44"/>
      <c r="EZK3266" s="18"/>
      <c r="EZL3266" s="16"/>
      <c r="EZM3266" s="36"/>
      <c r="EZN3266" s="36"/>
      <c r="EZO3266" s="36"/>
      <c r="EZP3266" s="36"/>
      <c r="EZQ3266" s="36"/>
      <c r="EZR3266" s="36"/>
      <c r="EZS3266" s="36"/>
      <c r="EZT3266" s="36"/>
      <c r="EZU3266" s="36"/>
      <c r="EZV3266" s="36"/>
      <c r="EZW3266" s="36"/>
      <c r="EZX3266" s="36"/>
      <c r="EZY3266" s="36"/>
      <c r="EZZ3266" s="12"/>
      <c r="FAA3266" s="12"/>
      <c r="FAB3266" s="12"/>
      <c r="FAC3266" s="53"/>
      <c r="FAE3266" s="41"/>
      <c r="FAF3266" s="40"/>
      <c r="FAG3266" s="44"/>
      <c r="FAH3266" s="62"/>
      <c r="FAI3266" s="56"/>
      <c r="FAJ3266" s="60"/>
      <c r="FAK3266" s="60"/>
      <c r="FAL3266" s="60"/>
      <c r="FAM3266" s="60"/>
      <c r="FAN3266" s="46"/>
      <c r="FAO3266" s="65"/>
      <c r="FAP3266" s="19"/>
      <c r="FAQ3266" s="48"/>
      <c r="FAR3266" s="41"/>
      <c r="FAS3266" s="44"/>
      <c r="FAT3266" s="18"/>
      <c r="FAU3266" s="16"/>
      <c r="FAV3266" s="36"/>
      <c r="FAW3266" s="36"/>
      <c r="FAX3266" s="36"/>
      <c r="FAY3266" s="36"/>
      <c r="FAZ3266" s="36"/>
      <c r="FBA3266" s="36"/>
      <c r="FBB3266" s="36"/>
      <c r="FBC3266" s="36"/>
      <c r="FBD3266" s="36"/>
      <c r="FBE3266" s="36"/>
      <c r="FBF3266" s="36"/>
      <c r="FBG3266" s="36"/>
      <c r="FBH3266" s="36"/>
      <c r="FBI3266" s="12"/>
      <c r="FBJ3266" s="12"/>
      <c r="FBK3266" s="12"/>
      <c r="FBL3266" s="53"/>
      <c r="FBN3266" s="41"/>
      <c r="FBO3266" s="40"/>
      <c r="FBP3266" s="44"/>
      <c r="FBQ3266" s="62"/>
      <c r="FBR3266" s="56"/>
      <c r="FBS3266" s="60"/>
      <c r="FBT3266" s="60"/>
      <c r="FBU3266" s="60"/>
      <c r="FBV3266" s="60"/>
      <c r="FBW3266" s="46"/>
      <c r="FBX3266" s="65"/>
      <c r="FBY3266" s="19"/>
      <c r="FBZ3266" s="48"/>
      <c r="FCA3266" s="41"/>
      <c r="FCB3266" s="44"/>
      <c r="FCC3266" s="18"/>
      <c r="FCD3266" s="16"/>
      <c r="FCE3266" s="36"/>
      <c r="FCF3266" s="36"/>
      <c r="FCG3266" s="36"/>
      <c r="FCH3266" s="36"/>
      <c r="FCI3266" s="36"/>
      <c r="FCJ3266" s="36"/>
      <c r="FCK3266" s="36"/>
      <c r="FCL3266" s="36"/>
      <c r="FCM3266" s="36"/>
      <c r="FCN3266" s="36"/>
      <c r="FCO3266" s="36"/>
      <c r="FCP3266" s="36"/>
      <c r="FCQ3266" s="36"/>
      <c r="FCR3266" s="12"/>
      <c r="FCS3266" s="12"/>
      <c r="FCT3266" s="12"/>
      <c r="FCU3266" s="53"/>
      <c r="FCW3266" s="41"/>
      <c r="FCX3266" s="40"/>
      <c r="FCY3266" s="44"/>
      <c r="FCZ3266" s="62"/>
      <c r="FDA3266" s="56"/>
      <c r="FDB3266" s="60"/>
      <c r="FDC3266" s="60"/>
      <c r="FDD3266" s="60"/>
      <c r="FDE3266" s="60"/>
      <c r="FDF3266" s="46"/>
      <c r="FDG3266" s="65"/>
      <c r="FDH3266" s="19"/>
      <c r="FDI3266" s="48"/>
      <c r="FDJ3266" s="41"/>
      <c r="FDK3266" s="44"/>
      <c r="FDL3266" s="18"/>
      <c r="FDM3266" s="16"/>
      <c r="FDN3266" s="36"/>
      <c r="FDO3266" s="36"/>
      <c r="FDP3266" s="36"/>
      <c r="FDQ3266" s="36"/>
      <c r="FDR3266" s="36"/>
      <c r="FDS3266" s="36"/>
      <c r="FDT3266" s="36"/>
      <c r="FDU3266" s="36"/>
      <c r="FDV3266" s="36"/>
      <c r="FDW3266" s="36"/>
      <c r="FDX3266" s="36"/>
      <c r="FDY3266" s="36"/>
      <c r="FDZ3266" s="36"/>
      <c r="FEA3266" s="12"/>
      <c r="FEB3266" s="12"/>
      <c r="FEC3266" s="12"/>
      <c r="FED3266" s="53"/>
      <c r="FEF3266" s="41"/>
      <c r="FEG3266" s="40"/>
      <c r="FEH3266" s="44"/>
      <c r="FEI3266" s="62"/>
      <c r="FEJ3266" s="56"/>
      <c r="FEK3266" s="60"/>
      <c r="FEL3266" s="60"/>
      <c r="FEM3266" s="60"/>
      <c r="FEN3266" s="60"/>
      <c r="FEO3266" s="46"/>
      <c r="FEP3266" s="65"/>
      <c r="FEQ3266" s="19"/>
      <c r="FER3266" s="48"/>
      <c r="FES3266" s="41"/>
      <c r="FET3266" s="44"/>
      <c r="FEU3266" s="18"/>
      <c r="FEV3266" s="16"/>
      <c r="FEW3266" s="36"/>
      <c r="FEX3266" s="36"/>
      <c r="FEY3266" s="36"/>
      <c r="FEZ3266" s="36"/>
      <c r="FFA3266" s="36"/>
      <c r="FFB3266" s="36"/>
      <c r="FFC3266" s="36"/>
      <c r="FFD3266" s="36"/>
      <c r="FFE3266" s="36"/>
      <c r="FFF3266" s="36"/>
      <c r="FFG3266" s="36"/>
      <c r="FFH3266" s="36"/>
      <c r="FFI3266" s="36"/>
      <c r="FFJ3266" s="12"/>
      <c r="FFK3266" s="12"/>
      <c r="FFL3266" s="12"/>
      <c r="FFM3266" s="53"/>
      <c r="FFO3266" s="41"/>
      <c r="FFP3266" s="40"/>
      <c r="FFQ3266" s="44"/>
      <c r="FFR3266" s="62"/>
      <c r="FFS3266" s="56"/>
      <c r="FFT3266" s="60"/>
      <c r="FFU3266" s="60"/>
      <c r="FFV3266" s="60"/>
      <c r="FFW3266" s="60"/>
      <c r="FFX3266" s="46"/>
      <c r="FFY3266" s="65"/>
      <c r="FFZ3266" s="19"/>
      <c r="FGA3266" s="48"/>
      <c r="FGB3266" s="41"/>
      <c r="FGC3266" s="44"/>
      <c r="FGD3266" s="18"/>
      <c r="FGE3266" s="16"/>
      <c r="FGF3266" s="36"/>
      <c r="FGG3266" s="36"/>
      <c r="FGH3266" s="36"/>
      <c r="FGI3266" s="36"/>
      <c r="FGJ3266" s="36"/>
      <c r="FGK3266" s="36"/>
      <c r="FGL3266" s="36"/>
      <c r="FGM3266" s="36"/>
      <c r="FGN3266" s="36"/>
      <c r="FGO3266" s="36"/>
      <c r="FGP3266" s="36"/>
      <c r="FGQ3266" s="36"/>
      <c r="FGR3266" s="36"/>
      <c r="FGS3266" s="12"/>
      <c r="FGT3266" s="12"/>
      <c r="FGU3266" s="12"/>
      <c r="FGV3266" s="53"/>
      <c r="FGX3266" s="41"/>
      <c r="FGY3266" s="40"/>
      <c r="FGZ3266" s="44"/>
      <c r="FHA3266" s="62"/>
      <c r="FHB3266" s="56"/>
      <c r="FHC3266" s="60"/>
      <c r="FHD3266" s="60"/>
      <c r="FHE3266" s="60"/>
      <c r="FHF3266" s="60"/>
      <c r="FHG3266" s="46"/>
      <c r="FHH3266" s="65"/>
      <c r="FHI3266" s="19"/>
      <c r="FHJ3266" s="48"/>
      <c r="FHK3266" s="41"/>
      <c r="FHL3266" s="44"/>
      <c r="FHM3266" s="18"/>
      <c r="FHN3266" s="16"/>
      <c r="FHO3266" s="36"/>
      <c r="FHP3266" s="36"/>
      <c r="FHQ3266" s="36"/>
      <c r="FHR3266" s="36"/>
      <c r="FHS3266" s="36"/>
      <c r="FHT3266" s="36"/>
      <c r="FHU3266" s="36"/>
      <c r="FHV3266" s="36"/>
      <c r="FHW3266" s="36"/>
      <c r="FHX3266" s="36"/>
      <c r="FHY3266" s="36"/>
      <c r="FHZ3266" s="36"/>
      <c r="FIA3266" s="36"/>
      <c r="FIB3266" s="12"/>
      <c r="FIC3266" s="12"/>
      <c r="FID3266" s="12"/>
      <c r="FIE3266" s="53"/>
      <c r="FIG3266" s="41"/>
      <c r="FIH3266" s="40"/>
      <c r="FII3266" s="44"/>
      <c r="FIJ3266" s="62"/>
      <c r="FIK3266" s="56"/>
      <c r="FIL3266" s="60"/>
      <c r="FIM3266" s="60"/>
      <c r="FIN3266" s="60"/>
      <c r="FIO3266" s="60"/>
      <c r="FIP3266" s="46"/>
      <c r="FIQ3266" s="65"/>
      <c r="FIR3266" s="19"/>
      <c r="FIS3266" s="48"/>
      <c r="FIT3266" s="41"/>
      <c r="FIU3266" s="44"/>
      <c r="FIV3266" s="18"/>
      <c r="FIW3266" s="16"/>
      <c r="FIX3266" s="36"/>
      <c r="FIY3266" s="36"/>
      <c r="FIZ3266" s="36"/>
      <c r="FJA3266" s="36"/>
      <c r="FJB3266" s="36"/>
      <c r="FJC3266" s="36"/>
      <c r="FJD3266" s="36"/>
      <c r="FJE3266" s="36"/>
      <c r="FJF3266" s="36"/>
      <c r="FJG3266" s="36"/>
      <c r="FJH3266" s="36"/>
      <c r="FJI3266" s="36"/>
      <c r="FJJ3266" s="36"/>
      <c r="FJK3266" s="12"/>
      <c r="FJL3266" s="12"/>
      <c r="FJM3266" s="12"/>
      <c r="FJN3266" s="53"/>
      <c r="FJP3266" s="41"/>
      <c r="FJQ3266" s="40"/>
      <c r="FJR3266" s="44"/>
      <c r="FJS3266" s="62"/>
      <c r="FJT3266" s="56"/>
      <c r="FJU3266" s="60"/>
      <c r="FJV3266" s="60"/>
      <c r="FJW3266" s="60"/>
      <c r="FJX3266" s="60"/>
      <c r="FJY3266" s="46"/>
      <c r="FJZ3266" s="65"/>
      <c r="FKA3266" s="19"/>
      <c r="FKB3266" s="48"/>
      <c r="FKC3266" s="41"/>
      <c r="FKD3266" s="44"/>
      <c r="FKE3266" s="18"/>
      <c r="FKF3266" s="16"/>
      <c r="FKG3266" s="36"/>
      <c r="FKH3266" s="36"/>
      <c r="FKI3266" s="36"/>
      <c r="FKJ3266" s="36"/>
      <c r="FKK3266" s="36"/>
      <c r="FKL3266" s="36"/>
      <c r="FKM3266" s="36"/>
      <c r="FKN3266" s="36"/>
      <c r="FKO3266" s="36"/>
      <c r="FKP3266" s="36"/>
      <c r="FKQ3266" s="36"/>
      <c r="FKR3266" s="36"/>
      <c r="FKS3266" s="36"/>
      <c r="FKT3266" s="12"/>
      <c r="FKU3266" s="12"/>
      <c r="FKV3266" s="12"/>
      <c r="FKW3266" s="53"/>
      <c r="FKY3266" s="41"/>
      <c r="FKZ3266" s="40"/>
      <c r="FLA3266" s="44"/>
      <c r="FLB3266" s="62"/>
      <c r="FLC3266" s="56"/>
      <c r="FLD3266" s="60"/>
      <c r="FLE3266" s="60"/>
      <c r="FLF3266" s="60"/>
      <c r="FLG3266" s="60"/>
      <c r="FLH3266" s="46"/>
      <c r="FLI3266" s="65"/>
      <c r="FLJ3266" s="19"/>
      <c r="FLK3266" s="48"/>
      <c r="FLL3266" s="41"/>
      <c r="FLM3266" s="44"/>
      <c r="FLN3266" s="18"/>
      <c r="FLO3266" s="16"/>
      <c r="FLP3266" s="36"/>
      <c r="FLQ3266" s="36"/>
      <c r="FLR3266" s="36"/>
      <c r="FLS3266" s="36"/>
      <c r="FLT3266" s="36"/>
      <c r="FLU3266" s="36"/>
      <c r="FLV3266" s="36"/>
      <c r="FLW3266" s="36"/>
      <c r="FLX3266" s="36"/>
      <c r="FLY3266" s="36"/>
      <c r="FLZ3266" s="36"/>
      <c r="FMA3266" s="36"/>
      <c r="FMB3266" s="36"/>
      <c r="FMC3266" s="12"/>
      <c r="FMD3266" s="12"/>
      <c r="FME3266" s="12"/>
      <c r="FMF3266" s="53"/>
      <c r="FMH3266" s="41"/>
      <c r="FMI3266" s="40"/>
      <c r="FMJ3266" s="44"/>
      <c r="FMK3266" s="62"/>
      <c r="FML3266" s="56"/>
      <c r="FMM3266" s="60"/>
      <c r="FMN3266" s="60"/>
      <c r="FMO3266" s="60"/>
      <c r="FMP3266" s="60"/>
      <c r="FMQ3266" s="46"/>
      <c r="FMR3266" s="65"/>
      <c r="FMS3266" s="19"/>
      <c r="FMT3266" s="48"/>
      <c r="FMU3266" s="41"/>
      <c r="FMV3266" s="44"/>
      <c r="FMW3266" s="18"/>
      <c r="FMX3266" s="16"/>
      <c r="FMY3266" s="36"/>
      <c r="FMZ3266" s="36"/>
      <c r="FNA3266" s="36"/>
      <c r="FNB3266" s="36"/>
      <c r="FNC3266" s="36"/>
      <c r="FND3266" s="36"/>
      <c r="FNE3266" s="36"/>
      <c r="FNF3266" s="36"/>
      <c r="FNG3266" s="36"/>
      <c r="FNH3266" s="36"/>
      <c r="FNI3266" s="36"/>
      <c r="FNJ3266" s="36"/>
      <c r="FNK3266" s="36"/>
      <c r="FNL3266" s="12"/>
      <c r="FNM3266" s="12"/>
      <c r="FNN3266" s="12"/>
      <c r="FNO3266" s="53"/>
      <c r="FNQ3266" s="41"/>
      <c r="FNR3266" s="40"/>
      <c r="FNS3266" s="44"/>
      <c r="FNT3266" s="62"/>
      <c r="FNU3266" s="56"/>
      <c r="FNV3266" s="60"/>
      <c r="FNW3266" s="60"/>
      <c r="FNX3266" s="60"/>
      <c r="FNY3266" s="60"/>
      <c r="FNZ3266" s="46"/>
      <c r="FOA3266" s="65"/>
      <c r="FOB3266" s="19"/>
      <c r="FOC3266" s="48"/>
      <c r="FOD3266" s="41"/>
      <c r="FOE3266" s="44"/>
      <c r="FOF3266" s="18"/>
      <c r="FOG3266" s="16"/>
      <c r="FOH3266" s="36"/>
      <c r="FOI3266" s="36"/>
      <c r="FOJ3266" s="36"/>
      <c r="FOK3266" s="36"/>
      <c r="FOL3266" s="36"/>
      <c r="FOM3266" s="36"/>
      <c r="FON3266" s="36"/>
      <c r="FOO3266" s="36"/>
      <c r="FOP3266" s="36"/>
      <c r="FOQ3266" s="36"/>
      <c r="FOR3266" s="36"/>
      <c r="FOS3266" s="36"/>
      <c r="FOT3266" s="36"/>
      <c r="FOU3266" s="12"/>
      <c r="FOV3266" s="12"/>
      <c r="FOW3266" s="12"/>
      <c r="FOX3266" s="53"/>
      <c r="FOZ3266" s="41"/>
      <c r="FPA3266" s="40"/>
      <c r="FPB3266" s="44"/>
      <c r="FPC3266" s="62"/>
      <c r="FPD3266" s="56"/>
      <c r="FPE3266" s="60"/>
      <c r="FPF3266" s="60"/>
      <c r="FPG3266" s="60"/>
      <c r="FPH3266" s="60"/>
      <c r="FPI3266" s="46"/>
      <c r="FPJ3266" s="65"/>
      <c r="FPK3266" s="19"/>
      <c r="FPL3266" s="48"/>
      <c r="FPM3266" s="41"/>
      <c r="FPN3266" s="44"/>
      <c r="FPO3266" s="18"/>
      <c r="FPP3266" s="16"/>
      <c r="FPQ3266" s="36"/>
      <c r="FPR3266" s="36"/>
      <c r="FPS3266" s="36"/>
      <c r="FPT3266" s="36"/>
      <c r="FPU3266" s="36"/>
      <c r="FPV3266" s="36"/>
      <c r="FPW3266" s="36"/>
      <c r="FPX3266" s="36"/>
      <c r="FPY3266" s="36"/>
      <c r="FPZ3266" s="36"/>
      <c r="FQA3266" s="36"/>
      <c r="FQB3266" s="36"/>
      <c r="FQC3266" s="36"/>
      <c r="FQD3266" s="12"/>
      <c r="FQE3266" s="12"/>
      <c r="FQF3266" s="12"/>
      <c r="FQG3266" s="53"/>
      <c r="FQI3266" s="41"/>
      <c r="FQJ3266" s="40"/>
      <c r="FQK3266" s="44"/>
      <c r="FQL3266" s="62"/>
      <c r="FQM3266" s="56"/>
      <c r="FQN3266" s="60"/>
      <c r="FQO3266" s="60"/>
      <c r="FQP3266" s="60"/>
      <c r="FQQ3266" s="60"/>
      <c r="FQR3266" s="46"/>
      <c r="FQS3266" s="65"/>
      <c r="FQT3266" s="19"/>
      <c r="FQU3266" s="48"/>
      <c r="FQV3266" s="41"/>
      <c r="FQW3266" s="44"/>
      <c r="FQX3266" s="18"/>
      <c r="FQY3266" s="16"/>
      <c r="FQZ3266" s="36"/>
      <c r="FRA3266" s="36"/>
      <c r="FRB3266" s="36"/>
      <c r="FRC3266" s="36"/>
      <c r="FRD3266" s="36"/>
      <c r="FRE3266" s="36"/>
      <c r="FRF3266" s="36"/>
      <c r="FRG3266" s="36"/>
      <c r="FRH3266" s="36"/>
      <c r="FRI3266" s="36"/>
      <c r="FRJ3266" s="36"/>
      <c r="FRK3266" s="36"/>
      <c r="FRL3266" s="36"/>
      <c r="FRM3266" s="12"/>
      <c r="FRN3266" s="12"/>
      <c r="FRO3266" s="12"/>
      <c r="FRP3266" s="53"/>
      <c r="FRR3266" s="41"/>
      <c r="FRS3266" s="40"/>
      <c r="FRT3266" s="44"/>
      <c r="FRU3266" s="62"/>
      <c r="FRV3266" s="56"/>
      <c r="FRW3266" s="60"/>
      <c r="FRX3266" s="60"/>
      <c r="FRY3266" s="60"/>
      <c r="FRZ3266" s="60"/>
      <c r="FSA3266" s="46"/>
      <c r="FSB3266" s="65"/>
      <c r="FSC3266" s="19"/>
      <c r="FSD3266" s="48"/>
      <c r="FSE3266" s="41"/>
      <c r="FSF3266" s="44"/>
      <c r="FSG3266" s="18"/>
      <c r="FSH3266" s="16"/>
      <c r="FSI3266" s="36"/>
      <c r="FSJ3266" s="36"/>
      <c r="FSK3266" s="36"/>
      <c r="FSL3266" s="36"/>
      <c r="FSM3266" s="36"/>
      <c r="FSN3266" s="36"/>
      <c r="FSO3266" s="36"/>
      <c r="FSP3266" s="36"/>
      <c r="FSQ3266" s="36"/>
      <c r="FSR3266" s="36"/>
      <c r="FSS3266" s="36"/>
      <c r="FST3266" s="36"/>
      <c r="FSU3266" s="36"/>
      <c r="FSV3266" s="12"/>
      <c r="FSW3266" s="12"/>
      <c r="FSX3266" s="12"/>
      <c r="FSY3266" s="53"/>
      <c r="FTA3266" s="41"/>
      <c r="FTB3266" s="40"/>
      <c r="FTC3266" s="44"/>
      <c r="FTD3266" s="62"/>
      <c r="FTE3266" s="56"/>
      <c r="FTF3266" s="60"/>
      <c r="FTG3266" s="60"/>
      <c r="FTH3266" s="60"/>
      <c r="FTI3266" s="60"/>
      <c r="FTJ3266" s="46"/>
      <c r="FTK3266" s="65"/>
      <c r="FTL3266" s="19"/>
      <c r="FTM3266" s="48"/>
      <c r="FTN3266" s="41"/>
      <c r="FTO3266" s="44"/>
      <c r="FTP3266" s="18"/>
      <c r="FTQ3266" s="16"/>
      <c r="FTR3266" s="36"/>
      <c r="FTS3266" s="36"/>
      <c r="FTT3266" s="36"/>
      <c r="FTU3266" s="36"/>
      <c r="FTV3266" s="36"/>
      <c r="FTW3266" s="36"/>
      <c r="FTX3266" s="36"/>
      <c r="FTY3266" s="36"/>
      <c r="FTZ3266" s="36"/>
      <c r="FUA3266" s="36"/>
      <c r="FUB3266" s="36"/>
      <c r="FUC3266" s="36"/>
      <c r="FUD3266" s="36"/>
      <c r="FUE3266" s="12"/>
      <c r="FUF3266" s="12"/>
      <c r="FUG3266" s="12"/>
      <c r="FUH3266" s="53"/>
      <c r="FUJ3266" s="41"/>
      <c r="FUK3266" s="40"/>
      <c r="FUL3266" s="44"/>
      <c r="FUM3266" s="62"/>
      <c r="FUN3266" s="56"/>
      <c r="FUO3266" s="60"/>
      <c r="FUP3266" s="60"/>
      <c r="FUQ3266" s="60"/>
      <c r="FUR3266" s="60"/>
      <c r="FUS3266" s="46"/>
      <c r="FUT3266" s="65"/>
      <c r="FUU3266" s="19"/>
      <c r="FUV3266" s="48"/>
      <c r="FUW3266" s="41"/>
      <c r="FUX3266" s="44"/>
      <c r="FUY3266" s="18"/>
      <c r="FUZ3266" s="16"/>
      <c r="FVA3266" s="36"/>
      <c r="FVB3266" s="36"/>
      <c r="FVC3266" s="36"/>
      <c r="FVD3266" s="36"/>
      <c r="FVE3266" s="36"/>
      <c r="FVF3266" s="36"/>
      <c r="FVG3266" s="36"/>
      <c r="FVH3266" s="36"/>
      <c r="FVI3266" s="36"/>
      <c r="FVJ3266" s="36"/>
      <c r="FVK3266" s="36"/>
      <c r="FVL3266" s="36"/>
      <c r="FVM3266" s="36"/>
      <c r="FVN3266" s="12"/>
      <c r="FVO3266" s="12"/>
      <c r="FVP3266" s="12"/>
      <c r="FVQ3266" s="53"/>
      <c r="FVS3266" s="41"/>
      <c r="FVT3266" s="40"/>
      <c r="FVU3266" s="44"/>
      <c r="FVV3266" s="62"/>
      <c r="FVW3266" s="56"/>
      <c r="FVX3266" s="60"/>
      <c r="FVY3266" s="60"/>
      <c r="FVZ3266" s="60"/>
      <c r="FWA3266" s="60"/>
      <c r="FWB3266" s="46"/>
      <c r="FWC3266" s="65"/>
      <c r="FWD3266" s="19"/>
      <c r="FWE3266" s="48"/>
      <c r="FWF3266" s="41"/>
      <c r="FWG3266" s="44"/>
      <c r="FWH3266" s="18"/>
      <c r="FWI3266" s="16"/>
      <c r="FWJ3266" s="36"/>
      <c r="FWK3266" s="36"/>
      <c r="FWL3266" s="36"/>
      <c r="FWM3266" s="36"/>
      <c r="FWN3266" s="36"/>
      <c r="FWO3266" s="36"/>
      <c r="FWP3266" s="36"/>
      <c r="FWQ3266" s="36"/>
      <c r="FWR3266" s="36"/>
      <c r="FWS3266" s="36"/>
      <c r="FWT3266" s="36"/>
      <c r="FWU3266" s="36"/>
      <c r="FWV3266" s="36"/>
      <c r="FWW3266" s="12"/>
      <c r="FWX3266" s="12"/>
      <c r="FWY3266" s="12"/>
      <c r="FWZ3266" s="53"/>
      <c r="FXB3266" s="41"/>
      <c r="FXC3266" s="40"/>
      <c r="FXD3266" s="44"/>
      <c r="FXE3266" s="62"/>
      <c r="FXF3266" s="56"/>
      <c r="FXG3266" s="60"/>
      <c r="FXH3266" s="60"/>
      <c r="FXI3266" s="60"/>
      <c r="FXJ3266" s="60"/>
      <c r="FXK3266" s="46"/>
      <c r="FXL3266" s="65"/>
      <c r="FXM3266" s="19"/>
      <c r="FXN3266" s="48"/>
      <c r="FXO3266" s="41"/>
      <c r="FXP3266" s="44"/>
      <c r="FXQ3266" s="18"/>
      <c r="FXR3266" s="16"/>
      <c r="FXS3266" s="36"/>
      <c r="FXT3266" s="36"/>
      <c r="FXU3266" s="36"/>
      <c r="FXV3266" s="36"/>
      <c r="FXW3266" s="36"/>
      <c r="FXX3266" s="36"/>
      <c r="FXY3266" s="36"/>
      <c r="FXZ3266" s="36"/>
      <c r="FYA3266" s="36"/>
      <c r="FYB3266" s="36"/>
      <c r="FYC3266" s="36"/>
      <c r="FYD3266" s="36"/>
      <c r="FYE3266" s="36"/>
      <c r="FYF3266" s="12"/>
      <c r="FYG3266" s="12"/>
      <c r="FYH3266" s="12"/>
      <c r="FYI3266" s="53"/>
      <c r="FYK3266" s="41"/>
      <c r="FYL3266" s="40"/>
      <c r="FYM3266" s="44"/>
      <c r="FYN3266" s="62"/>
      <c r="FYO3266" s="56"/>
      <c r="FYP3266" s="60"/>
      <c r="FYQ3266" s="60"/>
      <c r="FYR3266" s="60"/>
      <c r="FYS3266" s="60"/>
      <c r="FYT3266" s="46"/>
      <c r="FYU3266" s="65"/>
      <c r="FYV3266" s="19"/>
      <c r="FYW3266" s="48"/>
      <c r="FYX3266" s="41"/>
      <c r="FYY3266" s="44"/>
      <c r="FYZ3266" s="18"/>
      <c r="FZA3266" s="16"/>
      <c r="FZB3266" s="36"/>
      <c r="FZC3266" s="36"/>
      <c r="FZD3266" s="36"/>
      <c r="FZE3266" s="36"/>
      <c r="FZF3266" s="36"/>
      <c r="FZG3266" s="36"/>
      <c r="FZH3266" s="36"/>
      <c r="FZI3266" s="36"/>
      <c r="FZJ3266" s="36"/>
      <c r="FZK3266" s="36"/>
      <c r="FZL3266" s="36"/>
      <c r="FZM3266" s="36"/>
      <c r="FZN3266" s="36"/>
      <c r="FZO3266" s="12"/>
      <c r="FZP3266" s="12"/>
      <c r="FZQ3266" s="12"/>
      <c r="FZR3266" s="53"/>
      <c r="FZT3266" s="41"/>
      <c r="FZU3266" s="40"/>
      <c r="FZV3266" s="44"/>
      <c r="FZW3266" s="62"/>
      <c r="FZX3266" s="56"/>
      <c r="FZY3266" s="60"/>
      <c r="FZZ3266" s="60"/>
      <c r="GAA3266" s="60"/>
      <c r="GAB3266" s="60"/>
      <c r="GAC3266" s="46"/>
      <c r="GAD3266" s="65"/>
      <c r="GAE3266" s="19"/>
      <c r="GAF3266" s="48"/>
      <c r="GAG3266" s="41"/>
      <c r="GAH3266" s="44"/>
      <c r="GAI3266" s="18"/>
      <c r="GAJ3266" s="16"/>
      <c r="GAK3266" s="36"/>
      <c r="GAL3266" s="36"/>
      <c r="GAM3266" s="36"/>
      <c r="GAN3266" s="36"/>
      <c r="GAO3266" s="36"/>
      <c r="GAP3266" s="36"/>
      <c r="GAQ3266" s="36"/>
      <c r="GAR3266" s="36"/>
      <c r="GAS3266" s="36"/>
      <c r="GAT3266" s="36"/>
      <c r="GAU3266" s="36"/>
      <c r="GAV3266" s="36"/>
      <c r="GAW3266" s="36"/>
      <c r="GAX3266" s="12"/>
      <c r="GAY3266" s="12"/>
      <c r="GAZ3266" s="12"/>
      <c r="GBA3266" s="53"/>
      <c r="GBC3266" s="41"/>
      <c r="GBD3266" s="40"/>
      <c r="GBE3266" s="44"/>
      <c r="GBF3266" s="62"/>
      <c r="GBG3266" s="56"/>
      <c r="GBH3266" s="60"/>
      <c r="GBI3266" s="60"/>
      <c r="GBJ3266" s="60"/>
      <c r="GBK3266" s="60"/>
      <c r="GBL3266" s="46"/>
      <c r="GBM3266" s="65"/>
      <c r="GBN3266" s="19"/>
      <c r="GBO3266" s="48"/>
      <c r="GBP3266" s="41"/>
      <c r="GBQ3266" s="44"/>
      <c r="GBR3266" s="18"/>
      <c r="GBS3266" s="16"/>
      <c r="GBT3266" s="36"/>
      <c r="GBU3266" s="36"/>
      <c r="GBV3266" s="36"/>
      <c r="GBW3266" s="36"/>
      <c r="GBX3266" s="36"/>
      <c r="GBY3266" s="36"/>
      <c r="GBZ3266" s="36"/>
      <c r="GCA3266" s="36"/>
      <c r="GCB3266" s="36"/>
      <c r="GCC3266" s="36"/>
      <c r="GCD3266" s="36"/>
      <c r="GCE3266" s="36"/>
      <c r="GCF3266" s="36"/>
      <c r="GCG3266" s="12"/>
      <c r="GCH3266" s="12"/>
      <c r="GCI3266" s="12"/>
      <c r="GCJ3266" s="53"/>
      <c r="GCL3266" s="41"/>
      <c r="GCM3266" s="40"/>
      <c r="GCN3266" s="44"/>
      <c r="GCO3266" s="62"/>
      <c r="GCP3266" s="56"/>
      <c r="GCQ3266" s="60"/>
      <c r="GCR3266" s="60"/>
      <c r="GCS3266" s="60"/>
      <c r="GCT3266" s="60"/>
      <c r="GCU3266" s="46"/>
      <c r="GCV3266" s="65"/>
      <c r="GCW3266" s="19"/>
      <c r="GCX3266" s="48"/>
      <c r="GCY3266" s="41"/>
      <c r="GCZ3266" s="44"/>
      <c r="GDA3266" s="18"/>
      <c r="GDB3266" s="16"/>
      <c r="GDC3266" s="36"/>
      <c r="GDD3266" s="36"/>
      <c r="GDE3266" s="36"/>
      <c r="GDF3266" s="36"/>
      <c r="GDG3266" s="36"/>
      <c r="GDH3266" s="36"/>
      <c r="GDI3266" s="36"/>
      <c r="GDJ3266" s="36"/>
      <c r="GDK3266" s="36"/>
      <c r="GDL3266" s="36"/>
      <c r="GDM3266" s="36"/>
      <c r="GDN3266" s="36"/>
      <c r="GDO3266" s="36"/>
      <c r="GDP3266" s="12"/>
      <c r="GDQ3266" s="12"/>
      <c r="GDR3266" s="12"/>
      <c r="GDS3266" s="53"/>
      <c r="GDU3266" s="41"/>
      <c r="GDV3266" s="40"/>
      <c r="GDW3266" s="44"/>
      <c r="GDX3266" s="62"/>
      <c r="GDY3266" s="56"/>
      <c r="GDZ3266" s="60"/>
      <c r="GEA3266" s="60"/>
      <c r="GEB3266" s="60"/>
      <c r="GEC3266" s="60"/>
      <c r="GED3266" s="46"/>
      <c r="GEE3266" s="65"/>
      <c r="GEF3266" s="19"/>
      <c r="GEG3266" s="48"/>
      <c r="GEH3266" s="41"/>
      <c r="GEI3266" s="44"/>
      <c r="GEJ3266" s="18"/>
      <c r="GEK3266" s="16"/>
      <c r="GEL3266" s="36"/>
      <c r="GEM3266" s="36"/>
      <c r="GEN3266" s="36"/>
      <c r="GEO3266" s="36"/>
      <c r="GEP3266" s="36"/>
      <c r="GEQ3266" s="36"/>
      <c r="GER3266" s="36"/>
      <c r="GES3266" s="36"/>
      <c r="GET3266" s="36"/>
      <c r="GEU3266" s="36"/>
      <c r="GEV3266" s="36"/>
      <c r="GEW3266" s="36"/>
      <c r="GEX3266" s="36"/>
      <c r="GEY3266" s="12"/>
      <c r="GEZ3266" s="12"/>
      <c r="GFA3266" s="12"/>
      <c r="GFB3266" s="53"/>
      <c r="GFD3266" s="41"/>
      <c r="GFE3266" s="40"/>
      <c r="GFF3266" s="44"/>
      <c r="GFG3266" s="62"/>
      <c r="GFH3266" s="56"/>
      <c r="GFI3266" s="60"/>
      <c r="GFJ3266" s="60"/>
      <c r="GFK3266" s="60"/>
      <c r="GFL3266" s="60"/>
      <c r="GFM3266" s="46"/>
      <c r="GFN3266" s="65"/>
      <c r="GFO3266" s="19"/>
      <c r="GFP3266" s="48"/>
      <c r="GFQ3266" s="41"/>
      <c r="GFR3266" s="44"/>
      <c r="GFS3266" s="18"/>
      <c r="GFT3266" s="16"/>
      <c r="GFU3266" s="36"/>
      <c r="GFV3266" s="36"/>
      <c r="GFW3266" s="36"/>
      <c r="GFX3266" s="36"/>
      <c r="GFY3266" s="36"/>
      <c r="GFZ3266" s="36"/>
      <c r="GGA3266" s="36"/>
      <c r="GGB3266" s="36"/>
      <c r="GGC3266" s="36"/>
      <c r="GGD3266" s="36"/>
      <c r="GGE3266" s="36"/>
      <c r="GGF3266" s="36"/>
      <c r="GGG3266" s="36"/>
      <c r="GGH3266" s="12"/>
      <c r="GGI3266" s="12"/>
      <c r="GGJ3266" s="12"/>
      <c r="GGK3266" s="53"/>
      <c r="GGM3266" s="41"/>
      <c r="GGN3266" s="40"/>
      <c r="GGO3266" s="44"/>
      <c r="GGP3266" s="62"/>
      <c r="GGQ3266" s="56"/>
      <c r="GGR3266" s="60"/>
      <c r="GGS3266" s="60"/>
      <c r="GGT3266" s="60"/>
      <c r="GGU3266" s="60"/>
      <c r="GGV3266" s="46"/>
      <c r="GGW3266" s="65"/>
      <c r="GGX3266" s="19"/>
      <c r="GGY3266" s="48"/>
      <c r="GGZ3266" s="41"/>
      <c r="GHA3266" s="44"/>
      <c r="GHB3266" s="18"/>
      <c r="GHC3266" s="16"/>
      <c r="GHD3266" s="36"/>
      <c r="GHE3266" s="36"/>
      <c r="GHF3266" s="36"/>
      <c r="GHG3266" s="36"/>
      <c r="GHH3266" s="36"/>
      <c r="GHI3266" s="36"/>
      <c r="GHJ3266" s="36"/>
      <c r="GHK3266" s="36"/>
      <c r="GHL3266" s="36"/>
      <c r="GHM3266" s="36"/>
      <c r="GHN3266" s="36"/>
      <c r="GHO3266" s="36"/>
      <c r="GHP3266" s="36"/>
      <c r="GHQ3266" s="12"/>
      <c r="GHR3266" s="12"/>
      <c r="GHS3266" s="12"/>
      <c r="GHT3266" s="53"/>
      <c r="GHV3266" s="41"/>
      <c r="GHW3266" s="40"/>
      <c r="GHX3266" s="44"/>
      <c r="GHY3266" s="62"/>
      <c r="GHZ3266" s="56"/>
      <c r="GIA3266" s="60"/>
      <c r="GIB3266" s="60"/>
      <c r="GIC3266" s="60"/>
      <c r="GID3266" s="60"/>
      <c r="GIE3266" s="46"/>
      <c r="GIF3266" s="65"/>
      <c r="GIG3266" s="19"/>
      <c r="GIH3266" s="48"/>
      <c r="GII3266" s="41"/>
      <c r="GIJ3266" s="44"/>
      <c r="GIK3266" s="18"/>
      <c r="GIL3266" s="16"/>
      <c r="GIM3266" s="36"/>
      <c r="GIN3266" s="36"/>
      <c r="GIO3266" s="36"/>
      <c r="GIP3266" s="36"/>
      <c r="GIQ3266" s="36"/>
      <c r="GIR3266" s="36"/>
      <c r="GIS3266" s="36"/>
      <c r="GIT3266" s="36"/>
      <c r="GIU3266" s="36"/>
      <c r="GIV3266" s="36"/>
      <c r="GIW3266" s="36"/>
      <c r="GIX3266" s="36"/>
      <c r="GIY3266" s="36"/>
      <c r="GIZ3266" s="12"/>
      <c r="GJA3266" s="12"/>
      <c r="GJB3266" s="12"/>
      <c r="GJC3266" s="53"/>
      <c r="GJE3266" s="41"/>
      <c r="GJF3266" s="40"/>
      <c r="GJG3266" s="44"/>
      <c r="GJH3266" s="62"/>
      <c r="GJI3266" s="56"/>
      <c r="GJJ3266" s="60"/>
      <c r="GJK3266" s="60"/>
      <c r="GJL3266" s="60"/>
      <c r="GJM3266" s="60"/>
      <c r="GJN3266" s="46"/>
      <c r="GJO3266" s="65"/>
      <c r="GJP3266" s="19"/>
      <c r="GJQ3266" s="48"/>
      <c r="GJR3266" s="41"/>
      <c r="GJS3266" s="44"/>
      <c r="GJT3266" s="18"/>
      <c r="GJU3266" s="16"/>
      <c r="GJV3266" s="36"/>
      <c r="GJW3266" s="36"/>
      <c r="GJX3266" s="36"/>
      <c r="GJY3266" s="36"/>
      <c r="GJZ3266" s="36"/>
      <c r="GKA3266" s="36"/>
      <c r="GKB3266" s="36"/>
      <c r="GKC3266" s="36"/>
      <c r="GKD3266" s="36"/>
      <c r="GKE3266" s="36"/>
      <c r="GKF3266" s="36"/>
      <c r="GKG3266" s="36"/>
      <c r="GKH3266" s="36"/>
      <c r="GKI3266" s="12"/>
      <c r="GKJ3266" s="12"/>
      <c r="GKK3266" s="12"/>
      <c r="GKL3266" s="53"/>
      <c r="GKN3266" s="41"/>
      <c r="GKO3266" s="40"/>
      <c r="GKP3266" s="44"/>
      <c r="GKQ3266" s="62"/>
      <c r="GKR3266" s="56"/>
      <c r="GKS3266" s="60"/>
      <c r="GKT3266" s="60"/>
      <c r="GKU3266" s="60"/>
      <c r="GKV3266" s="60"/>
      <c r="GKW3266" s="46"/>
      <c r="GKX3266" s="65"/>
      <c r="GKY3266" s="19"/>
      <c r="GKZ3266" s="48"/>
      <c r="GLA3266" s="41"/>
      <c r="GLB3266" s="44"/>
      <c r="GLC3266" s="18"/>
      <c r="GLD3266" s="16"/>
      <c r="GLE3266" s="36"/>
      <c r="GLF3266" s="36"/>
      <c r="GLG3266" s="36"/>
      <c r="GLH3266" s="36"/>
      <c r="GLI3266" s="36"/>
      <c r="GLJ3266" s="36"/>
      <c r="GLK3266" s="36"/>
      <c r="GLL3266" s="36"/>
      <c r="GLM3266" s="36"/>
      <c r="GLN3266" s="36"/>
      <c r="GLO3266" s="36"/>
      <c r="GLP3266" s="36"/>
      <c r="GLQ3266" s="36"/>
      <c r="GLR3266" s="12"/>
      <c r="GLS3266" s="12"/>
      <c r="GLT3266" s="12"/>
      <c r="GLU3266" s="53"/>
      <c r="GLW3266" s="41"/>
      <c r="GLX3266" s="40"/>
      <c r="GLY3266" s="44"/>
      <c r="GLZ3266" s="62"/>
      <c r="GMA3266" s="56"/>
      <c r="GMB3266" s="60"/>
      <c r="GMC3266" s="60"/>
      <c r="GMD3266" s="60"/>
      <c r="GME3266" s="60"/>
      <c r="GMF3266" s="46"/>
      <c r="GMG3266" s="65"/>
      <c r="GMH3266" s="19"/>
      <c r="GMI3266" s="48"/>
      <c r="GMJ3266" s="41"/>
      <c r="GMK3266" s="44"/>
      <c r="GML3266" s="18"/>
      <c r="GMM3266" s="16"/>
      <c r="GMN3266" s="36"/>
      <c r="GMO3266" s="36"/>
      <c r="GMP3266" s="36"/>
      <c r="GMQ3266" s="36"/>
      <c r="GMR3266" s="36"/>
      <c r="GMS3266" s="36"/>
      <c r="GMT3266" s="36"/>
      <c r="GMU3266" s="36"/>
      <c r="GMV3266" s="36"/>
      <c r="GMW3266" s="36"/>
      <c r="GMX3266" s="36"/>
      <c r="GMY3266" s="36"/>
      <c r="GMZ3266" s="36"/>
      <c r="GNA3266" s="12"/>
      <c r="GNB3266" s="12"/>
      <c r="GNC3266" s="12"/>
      <c r="GND3266" s="53"/>
      <c r="GNF3266" s="41"/>
      <c r="GNG3266" s="40"/>
      <c r="GNH3266" s="44"/>
      <c r="GNI3266" s="62"/>
      <c r="GNJ3266" s="56"/>
      <c r="GNK3266" s="60"/>
      <c r="GNL3266" s="60"/>
      <c r="GNM3266" s="60"/>
      <c r="GNN3266" s="60"/>
      <c r="GNO3266" s="46"/>
      <c r="GNP3266" s="65"/>
      <c r="GNQ3266" s="19"/>
      <c r="GNR3266" s="48"/>
      <c r="GNS3266" s="41"/>
      <c r="GNT3266" s="44"/>
      <c r="GNU3266" s="18"/>
      <c r="GNV3266" s="16"/>
      <c r="GNW3266" s="36"/>
      <c r="GNX3266" s="36"/>
      <c r="GNY3266" s="36"/>
      <c r="GNZ3266" s="36"/>
      <c r="GOA3266" s="36"/>
      <c r="GOB3266" s="36"/>
      <c r="GOC3266" s="36"/>
      <c r="GOD3266" s="36"/>
      <c r="GOE3266" s="36"/>
      <c r="GOF3266" s="36"/>
      <c r="GOG3266" s="36"/>
      <c r="GOH3266" s="36"/>
      <c r="GOI3266" s="36"/>
      <c r="GOJ3266" s="12"/>
      <c r="GOK3266" s="12"/>
      <c r="GOL3266" s="12"/>
      <c r="GOM3266" s="53"/>
      <c r="GOO3266" s="41"/>
      <c r="GOP3266" s="40"/>
      <c r="GOQ3266" s="44"/>
      <c r="GOR3266" s="62"/>
      <c r="GOS3266" s="56"/>
      <c r="GOT3266" s="60"/>
      <c r="GOU3266" s="60"/>
      <c r="GOV3266" s="60"/>
      <c r="GOW3266" s="60"/>
      <c r="GOX3266" s="46"/>
      <c r="GOY3266" s="65"/>
      <c r="GOZ3266" s="19"/>
      <c r="GPA3266" s="48"/>
      <c r="GPB3266" s="41"/>
      <c r="GPC3266" s="44"/>
      <c r="GPD3266" s="18"/>
      <c r="GPE3266" s="16"/>
      <c r="GPF3266" s="36"/>
      <c r="GPG3266" s="36"/>
      <c r="GPH3266" s="36"/>
      <c r="GPI3266" s="36"/>
      <c r="GPJ3266" s="36"/>
      <c r="GPK3266" s="36"/>
      <c r="GPL3266" s="36"/>
      <c r="GPM3266" s="36"/>
      <c r="GPN3266" s="36"/>
      <c r="GPO3266" s="36"/>
      <c r="GPP3266" s="36"/>
      <c r="GPQ3266" s="36"/>
      <c r="GPR3266" s="36"/>
      <c r="GPS3266" s="12"/>
      <c r="GPT3266" s="12"/>
      <c r="GPU3266" s="12"/>
      <c r="GPV3266" s="53"/>
      <c r="GPX3266" s="41"/>
      <c r="GPY3266" s="40"/>
      <c r="GPZ3266" s="44"/>
      <c r="GQA3266" s="62"/>
      <c r="GQB3266" s="56"/>
      <c r="GQC3266" s="60"/>
      <c r="GQD3266" s="60"/>
      <c r="GQE3266" s="60"/>
      <c r="GQF3266" s="60"/>
      <c r="GQG3266" s="46"/>
      <c r="GQH3266" s="65"/>
      <c r="GQI3266" s="19"/>
      <c r="GQJ3266" s="48"/>
      <c r="GQK3266" s="41"/>
      <c r="GQL3266" s="44"/>
      <c r="GQM3266" s="18"/>
      <c r="GQN3266" s="16"/>
      <c r="GQO3266" s="36"/>
      <c r="GQP3266" s="36"/>
      <c r="GQQ3266" s="36"/>
      <c r="GQR3266" s="36"/>
      <c r="GQS3266" s="36"/>
      <c r="GQT3266" s="36"/>
      <c r="GQU3266" s="36"/>
      <c r="GQV3266" s="36"/>
      <c r="GQW3266" s="36"/>
      <c r="GQX3266" s="36"/>
      <c r="GQY3266" s="36"/>
      <c r="GQZ3266" s="36"/>
      <c r="GRA3266" s="36"/>
      <c r="GRB3266" s="12"/>
      <c r="GRC3266" s="12"/>
      <c r="GRD3266" s="12"/>
      <c r="GRE3266" s="53"/>
      <c r="GRG3266" s="41"/>
      <c r="GRH3266" s="40"/>
      <c r="GRI3266" s="44"/>
      <c r="GRJ3266" s="62"/>
      <c r="GRK3266" s="56"/>
      <c r="GRL3266" s="60"/>
      <c r="GRM3266" s="60"/>
      <c r="GRN3266" s="60"/>
      <c r="GRO3266" s="60"/>
      <c r="GRP3266" s="46"/>
      <c r="GRQ3266" s="65"/>
      <c r="GRR3266" s="19"/>
      <c r="GRS3266" s="48"/>
      <c r="GRT3266" s="41"/>
      <c r="GRU3266" s="44"/>
      <c r="GRV3266" s="18"/>
      <c r="GRW3266" s="16"/>
      <c r="GRX3266" s="36"/>
      <c r="GRY3266" s="36"/>
      <c r="GRZ3266" s="36"/>
      <c r="GSA3266" s="36"/>
      <c r="GSB3266" s="36"/>
      <c r="GSC3266" s="36"/>
      <c r="GSD3266" s="36"/>
      <c r="GSE3266" s="36"/>
      <c r="GSF3266" s="36"/>
      <c r="GSG3266" s="36"/>
      <c r="GSH3266" s="36"/>
      <c r="GSI3266" s="36"/>
      <c r="GSJ3266" s="36"/>
      <c r="GSK3266" s="12"/>
      <c r="GSL3266" s="12"/>
      <c r="GSM3266" s="12"/>
      <c r="GSN3266" s="53"/>
      <c r="GSP3266" s="41"/>
      <c r="GSQ3266" s="40"/>
      <c r="GSR3266" s="44"/>
      <c r="GSS3266" s="62"/>
      <c r="GST3266" s="56"/>
      <c r="GSU3266" s="60"/>
      <c r="GSV3266" s="60"/>
      <c r="GSW3266" s="60"/>
      <c r="GSX3266" s="60"/>
      <c r="GSY3266" s="46"/>
      <c r="GSZ3266" s="65"/>
      <c r="GTA3266" s="19"/>
      <c r="GTB3266" s="48"/>
      <c r="GTC3266" s="41"/>
      <c r="GTD3266" s="44"/>
      <c r="GTE3266" s="18"/>
      <c r="GTF3266" s="16"/>
      <c r="GTG3266" s="36"/>
      <c r="GTH3266" s="36"/>
      <c r="GTI3266" s="36"/>
      <c r="GTJ3266" s="36"/>
      <c r="GTK3266" s="36"/>
      <c r="GTL3266" s="36"/>
      <c r="GTM3266" s="36"/>
      <c r="GTN3266" s="36"/>
      <c r="GTO3266" s="36"/>
      <c r="GTP3266" s="36"/>
      <c r="GTQ3266" s="36"/>
      <c r="GTR3266" s="36"/>
      <c r="GTS3266" s="36"/>
      <c r="GTT3266" s="12"/>
      <c r="GTU3266" s="12"/>
      <c r="GTV3266" s="12"/>
      <c r="GTW3266" s="53"/>
      <c r="GTY3266" s="41"/>
      <c r="GTZ3266" s="40"/>
      <c r="GUA3266" s="44"/>
      <c r="GUB3266" s="62"/>
      <c r="GUC3266" s="56"/>
      <c r="GUD3266" s="60"/>
      <c r="GUE3266" s="60"/>
      <c r="GUF3266" s="60"/>
      <c r="GUG3266" s="60"/>
      <c r="GUH3266" s="46"/>
      <c r="GUI3266" s="65"/>
      <c r="GUJ3266" s="19"/>
      <c r="GUK3266" s="48"/>
      <c r="GUL3266" s="41"/>
      <c r="GUM3266" s="44"/>
      <c r="GUN3266" s="18"/>
      <c r="GUO3266" s="16"/>
      <c r="GUP3266" s="36"/>
      <c r="GUQ3266" s="36"/>
      <c r="GUR3266" s="36"/>
      <c r="GUS3266" s="36"/>
      <c r="GUT3266" s="36"/>
      <c r="GUU3266" s="36"/>
      <c r="GUV3266" s="36"/>
      <c r="GUW3266" s="36"/>
      <c r="GUX3266" s="36"/>
      <c r="GUY3266" s="36"/>
      <c r="GUZ3266" s="36"/>
      <c r="GVA3266" s="36"/>
      <c r="GVB3266" s="36"/>
      <c r="GVC3266" s="12"/>
      <c r="GVD3266" s="12"/>
      <c r="GVE3266" s="12"/>
      <c r="GVF3266" s="53"/>
      <c r="GVH3266" s="41"/>
      <c r="GVI3266" s="40"/>
      <c r="GVJ3266" s="44"/>
      <c r="GVK3266" s="62"/>
      <c r="GVL3266" s="56"/>
      <c r="GVM3266" s="60"/>
      <c r="GVN3266" s="60"/>
      <c r="GVO3266" s="60"/>
      <c r="GVP3266" s="60"/>
      <c r="GVQ3266" s="46"/>
      <c r="GVR3266" s="65"/>
      <c r="GVS3266" s="19"/>
      <c r="GVT3266" s="48"/>
      <c r="GVU3266" s="41"/>
      <c r="GVV3266" s="44"/>
      <c r="GVW3266" s="18"/>
      <c r="GVX3266" s="16"/>
      <c r="GVY3266" s="36"/>
      <c r="GVZ3266" s="36"/>
      <c r="GWA3266" s="36"/>
      <c r="GWB3266" s="36"/>
      <c r="GWC3266" s="36"/>
      <c r="GWD3266" s="36"/>
      <c r="GWE3266" s="36"/>
      <c r="GWF3266" s="36"/>
      <c r="GWG3266" s="36"/>
      <c r="GWH3266" s="36"/>
      <c r="GWI3266" s="36"/>
      <c r="GWJ3266" s="36"/>
      <c r="GWK3266" s="36"/>
      <c r="GWL3266" s="12"/>
      <c r="GWM3266" s="12"/>
      <c r="GWN3266" s="12"/>
      <c r="GWO3266" s="53"/>
      <c r="GWQ3266" s="41"/>
      <c r="GWR3266" s="40"/>
      <c r="GWS3266" s="44"/>
      <c r="GWT3266" s="62"/>
      <c r="GWU3266" s="56"/>
      <c r="GWV3266" s="60"/>
      <c r="GWW3266" s="60"/>
      <c r="GWX3266" s="60"/>
      <c r="GWY3266" s="60"/>
      <c r="GWZ3266" s="46"/>
      <c r="GXA3266" s="65"/>
      <c r="GXB3266" s="19"/>
      <c r="GXC3266" s="48"/>
      <c r="GXD3266" s="41"/>
      <c r="GXE3266" s="44"/>
      <c r="GXF3266" s="18"/>
      <c r="GXG3266" s="16"/>
      <c r="GXH3266" s="36"/>
      <c r="GXI3266" s="36"/>
      <c r="GXJ3266" s="36"/>
      <c r="GXK3266" s="36"/>
      <c r="GXL3266" s="36"/>
      <c r="GXM3266" s="36"/>
      <c r="GXN3266" s="36"/>
      <c r="GXO3266" s="36"/>
      <c r="GXP3266" s="36"/>
      <c r="GXQ3266" s="36"/>
      <c r="GXR3266" s="36"/>
      <c r="GXS3266" s="36"/>
      <c r="GXT3266" s="36"/>
      <c r="GXU3266" s="12"/>
      <c r="GXV3266" s="12"/>
      <c r="GXW3266" s="12"/>
      <c r="GXX3266" s="53"/>
      <c r="GXZ3266" s="41"/>
      <c r="GYA3266" s="40"/>
      <c r="GYB3266" s="44"/>
      <c r="GYC3266" s="62"/>
      <c r="GYD3266" s="56"/>
      <c r="GYE3266" s="60"/>
      <c r="GYF3266" s="60"/>
      <c r="GYG3266" s="60"/>
      <c r="GYH3266" s="60"/>
      <c r="GYI3266" s="46"/>
      <c r="GYJ3266" s="65"/>
      <c r="GYK3266" s="19"/>
      <c r="GYL3266" s="48"/>
      <c r="GYM3266" s="41"/>
      <c r="GYN3266" s="44"/>
      <c r="GYO3266" s="18"/>
      <c r="GYP3266" s="16"/>
      <c r="GYQ3266" s="36"/>
      <c r="GYR3266" s="36"/>
      <c r="GYS3266" s="36"/>
      <c r="GYT3266" s="36"/>
      <c r="GYU3266" s="36"/>
      <c r="GYV3266" s="36"/>
      <c r="GYW3266" s="36"/>
      <c r="GYX3266" s="36"/>
      <c r="GYY3266" s="36"/>
      <c r="GYZ3266" s="36"/>
      <c r="GZA3266" s="36"/>
      <c r="GZB3266" s="36"/>
      <c r="GZC3266" s="36"/>
      <c r="GZD3266" s="12"/>
      <c r="GZE3266" s="12"/>
      <c r="GZF3266" s="12"/>
      <c r="GZG3266" s="53"/>
      <c r="GZI3266" s="41"/>
      <c r="GZJ3266" s="40"/>
      <c r="GZK3266" s="44"/>
      <c r="GZL3266" s="62"/>
      <c r="GZM3266" s="56"/>
      <c r="GZN3266" s="60"/>
      <c r="GZO3266" s="60"/>
      <c r="GZP3266" s="60"/>
      <c r="GZQ3266" s="60"/>
      <c r="GZR3266" s="46"/>
      <c r="GZS3266" s="65"/>
      <c r="GZT3266" s="19"/>
      <c r="GZU3266" s="48"/>
      <c r="GZV3266" s="41"/>
      <c r="GZW3266" s="44"/>
      <c r="GZX3266" s="18"/>
      <c r="GZY3266" s="16"/>
      <c r="GZZ3266" s="36"/>
      <c r="HAA3266" s="36"/>
      <c r="HAB3266" s="36"/>
      <c r="HAC3266" s="36"/>
      <c r="HAD3266" s="36"/>
      <c r="HAE3266" s="36"/>
      <c r="HAF3266" s="36"/>
      <c r="HAG3266" s="36"/>
      <c r="HAH3266" s="36"/>
      <c r="HAI3266" s="36"/>
      <c r="HAJ3266" s="36"/>
      <c r="HAK3266" s="36"/>
      <c r="HAL3266" s="36"/>
      <c r="HAM3266" s="12"/>
      <c r="HAN3266" s="12"/>
      <c r="HAO3266" s="12"/>
      <c r="HAP3266" s="53"/>
      <c r="HAR3266" s="41"/>
      <c r="HAS3266" s="40"/>
      <c r="HAT3266" s="44"/>
      <c r="HAU3266" s="62"/>
      <c r="HAV3266" s="56"/>
      <c r="HAW3266" s="60"/>
      <c r="HAX3266" s="60"/>
      <c r="HAY3266" s="60"/>
      <c r="HAZ3266" s="60"/>
      <c r="HBA3266" s="46"/>
      <c r="HBB3266" s="65"/>
      <c r="HBC3266" s="19"/>
      <c r="HBD3266" s="48"/>
      <c r="HBE3266" s="41"/>
      <c r="HBF3266" s="44"/>
      <c r="HBG3266" s="18"/>
      <c r="HBH3266" s="16"/>
      <c r="HBI3266" s="36"/>
      <c r="HBJ3266" s="36"/>
      <c r="HBK3266" s="36"/>
      <c r="HBL3266" s="36"/>
      <c r="HBM3266" s="36"/>
      <c r="HBN3266" s="36"/>
      <c r="HBO3266" s="36"/>
      <c r="HBP3266" s="36"/>
      <c r="HBQ3266" s="36"/>
      <c r="HBR3266" s="36"/>
      <c r="HBS3266" s="36"/>
      <c r="HBT3266" s="36"/>
      <c r="HBU3266" s="36"/>
      <c r="HBV3266" s="12"/>
      <c r="HBW3266" s="12"/>
      <c r="HBX3266" s="12"/>
      <c r="HBY3266" s="53"/>
      <c r="HCA3266" s="41"/>
      <c r="HCB3266" s="40"/>
      <c r="HCC3266" s="44"/>
      <c r="HCD3266" s="62"/>
      <c r="HCE3266" s="56"/>
      <c r="HCF3266" s="60"/>
      <c r="HCG3266" s="60"/>
      <c r="HCH3266" s="60"/>
      <c r="HCI3266" s="60"/>
      <c r="HCJ3266" s="46"/>
      <c r="HCK3266" s="65"/>
      <c r="HCL3266" s="19"/>
      <c r="HCM3266" s="48"/>
      <c r="HCN3266" s="41"/>
      <c r="HCO3266" s="44"/>
      <c r="HCP3266" s="18"/>
      <c r="HCQ3266" s="16"/>
      <c r="HCR3266" s="36"/>
      <c r="HCS3266" s="36"/>
      <c r="HCT3266" s="36"/>
      <c r="HCU3266" s="36"/>
      <c r="HCV3266" s="36"/>
      <c r="HCW3266" s="36"/>
      <c r="HCX3266" s="36"/>
      <c r="HCY3266" s="36"/>
      <c r="HCZ3266" s="36"/>
      <c r="HDA3266" s="36"/>
      <c r="HDB3266" s="36"/>
      <c r="HDC3266" s="36"/>
      <c r="HDD3266" s="36"/>
      <c r="HDE3266" s="12"/>
      <c r="HDF3266" s="12"/>
      <c r="HDG3266" s="12"/>
      <c r="HDH3266" s="53"/>
      <c r="HDJ3266" s="41"/>
      <c r="HDK3266" s="40"/>
      <c r="HDL3266" s="44"/>
      <c r="HDM3266" s="62"/>
      <c r="HDN3266" s="56"/>
      <c r="HDO3266" s="60"/>
      <c r="HDP3266" s="60"/>
      <c r="HDQ3266" s="60"/>
      <c r="HDR3266" s="60"/>
      <c r="HDS3266" s="46"/>
      <c r="HDT3266" s="65"/>
      <c r="HDU3266" s="19"/>
      <c r="HDV3266" s="48"/>
      <c r="HDW3266" s="41"/>
      <c r="HDX3266" s="44"/>
      <c r="HDY3266" s="18"/>
      <c r="HDZ3266" s="16"/>
      <c r="HEA3266" s="36"/>
      <c r="HEB3266" s="36"/>
      <c r="HEC3266" s="36"/>
      <c r="HED3266" s="36"/>
      <c r="HEE3266" s="36"/>
      <c r="HEF3266" s="36"/>
      <c r="HEG3266" s="36"/>
      <c r="HEH3266" s="36"/>
      <c r="HEI3266" s="36"/>
      <c r="HEJ3266" s="36"/>
      <c r="HEK3266" s="36"/>
      <c r="HEL3266" s="36"/>
      <c r="HEM3266" s="36"/>
      <c r="HEN3266" s="12"/>
      <c r="HEO3266" s="12"/>
      <c r="HEP3266" s="12"/>
      <c r="HEQ3266" s="53"/>
      <c r="HES3266" s="41"/>
      <c r="HET3266" s="40"/>
      <c r="HEU3266" s="44"/>
      <c r="HEV3266" s="62"/>
      <c r="HEW3266" s="56"/>
      <c r="HEX3266" s="60"/>
      <c r="HEY3266" s="60"/>
      <c r="HEZ3266" s="60"/>
      <c r="HFA3266" s="60"/>
      <c r="HFB3266" s="46"/>
      <c r="HFC3266" s="65"/>
      <c r="HFD3266" s="19"/>
      <c r="HFE3266" s="48"/>
      <c r="HFF3266" s="41"/>
      <c r="HFG3266" s="44"/>
      <c r="HFH3266" s="18"/>
      <c r="HFI3266" s="16"/>
      <c r="HFJ3266" s="36"/>
      <c r="HFK3266" s="36"/>
      <c r="HFL3266" s="36"/>
      <c r="HFM3266" s="36"/>
      <c r="HFN3266" s="36"/>
      <c r="HFO3266" s="36"/>
      <c r="HFP3266" s="36"/>
      <c r="HFQ3266" s="36"/>
      <c r="HFR3266" s="36"/>
      <c r="HFS3266" s="36"/>
      <c r="HFT3266" s="36"/>
      <c r="HFU3266" s="36"/>
      <c r="HFV3266" s="36"/>
      <c r="HFW3266" s="12"/>
      <c r="HFX3266" s="12"/>
      <c r="HFY3266" s="12"/>
      <c r="HFZ3266" s="53"/>
      <c r="HGB3266" s="41"/>
      <c r="HGC3266" s="40"/>
      <c r="HGD3266" s="44"/>
      <c r="HGE3266" s="62"/>
      <c r="HGF3266" s="56"/>
      <c r="HGG3266" s="60"/>
      <c r="HGH3266" s="60"/>
      <c r="HGI3266" s="60"/>
      <c r="HGJ3266" s="60"/>
      <c r="HGK3266" s="46"/>
      <c r="HGL3266" s="65"/>
      <c r="HGM3266" s="19"/>
      <c r="HGN3266" s="48"/>
      <c r="HGO3266" s="41"/>
      <c r="HGP3266" s="44"/>
      <c r="HGQ3266" s="18"/>
      <c r="HGR3266" s="16"/>
      <c r="HGS3266" s="36"/>
      <c r="HGT3266" s="36"/>
      <c r="HGU3266" s="36"/>
      <c r="HGV3266" s="36"/>
      <c r="HGW3266" s="36"/>
      <c r="HGX3266" s="36"/>
      <c r="HGY3266" s="36"/>
      <c r="HGZ3266" s="36"/>
      <c r="HHA3266" s="36"/>
      <c r="HHB3266" s="36"/>
      <c r="HHC3266" s="36"/>
      <c r="HHD3266" s="36"/>
      <c r="HHE3266" s="36"/>
      <c r="HHF3266" s="12"/>
      <c r="HHG3266" s="12"/>
      <c r="HHH3266" s="12"/>
      <c r="HHI3266" s="53"/>
      <c r="HHK3266" s="41"/>
      <c r="HHL3266" s="40"/>
      <c r="HHM3266" s="44"/>
      <c r="HHN3266" s="62"/>
      <c r="HHO3266" s="56"/>
      <c r="HHP3266" s="60"/>
      <c r="HHQ3266" s="60"/>
      <c r="HHR3266" s="60"/>
      <c r="HHS3266" s="60"/>
      <c r="HHT3266" s="46"/>
      <c r="HHU3266" s="65"/>
      <c r="HHV3266" s="19"/>
      <c r="HHW3266" s="48"/>
      <c r="HHX3266" s="41"/>
      <c r="HHY3266" s="44"/>
      <c r="HHZ3266" s="18"/>
      <c r="HIA3266" s="16"/>
      <c r="HIB3266" s="36"/>
      <c r="HIC3266" s="36"/>
      <c r="HID3266" s="36"/>
      <c r="HIE3266" s="36"/>
      <c r="HIF3266" s="36"/>
      <c r="HIG3266" s="36"/>
      <c r="HIH3266" s="36"/>
      <c r="HII3266" s="36"/>
      <c r="HIJ3266" s="36"/>
      <c r="HIK3266" s="36"/>
      <c r="HIL3266" s="36"/>
      <c r="HIM3266" s="36"/>
      <c r="HIN3266" s="36"/>
      <c r="HIO3266" s="12"/>
      <c r="HIP3266" s="12"/>
      <c r="HIQ3266" s="12"/>
      <c r="HIR3266" s="53"/>
      <c r="HIT3266" s="41"/>
      <c r="HIU3266" s="40"/>
      <c r="HIV3266" s="44"/>
      <c r="HIW3266" s="62"/>
      <c r="HIX3266" s="56"/>
      <c r="HIY3266" s="60"/>
      <c r="HIZ3266" s="60"/>
      <c r="HJA3266" s="60"/>
      <c r="HJB3266" s="60"/>
      <c r="HJC3266" s="46"/>
      <c r="HJD3266" s="65"/>
      <c r="HJE3266" s="19"/>
      <c r="HJF3266" s="48"/>
      <c r="HJG3266" s="41"/>
      <c r="HJH3266" s="44"/>
      <c r="HJI3266" s="18"/>
      <c r="HJJ3266" s="16"/>
      <c r="HJK3266" s="36"/>
      <c r="HJL3266" s="36"/>
      <c r="HJM3266" s="36"/>
      <c r="HJN3266" s="36"/>
      <c r="HJO3266" s="36"/>
      <c r="HJP3266" s="36"/>
      <c r="HJQ3266" s="36"/>
      <c r="HJR3266" s="36"/>
      <c r="HJS3266" s="36"/>
      <c r="HJT3266" s="36"/>
      <c r="HJU3266" s="36"/>
      <c r="HJV3266" s="36"/>
      <c r="HJW3266" s="36"/>
      <c r="HJX3266" s="12"/>
      <c r="HJY3266" s="12"/>
      <c r="HJZ3266" s="12"/>
      <c r="HKA3266" s="53"/>
      <c r="HKC3266" s="41"/>
      <c r="HKD3266" s="40"/>
      <c r="HKE3266" s="44"/>
      <c r="HKF3266" s="62"/>
      <c r="HKG3266" s="56"/>
      <c r="HKH3266" s="60"/>
      <c r="HKI3266" s="60"/>
      <c r="HKJ3266" s="60"/>
      <c r="HKK3266" s="60"/>
      <c r="HKL3266" s="46"/>
      <c r="HKM3266" s="65"/>
      <c r="HKN3266" s="19"/>
      <c r="HKO3266" s="48"/>
      <c r="HKP3266" s="41"/>
      <c r="HKQ3266" s="44"/>
      <c r="HKR3266" s="18"/>
      <c r="HKS3266" s="16"/>
      <c r="HKT3266" s="36"/>
      <c r="HKU3266" s="36"/>
      <c r="HKV3266" s="36"/>
      <c r="HKW3266" s="36"/>
      <c r="HKX3266" s="36"/>
      <c r="HKY3266" s="36"/>
      <c r="HKZ3266" s="36"/>
      <c r="HLA3266" s="36"/>
      <c r="HLB3266" s="36"/>
      <c r="HLC3266" s="36"/>
      <c r="HLD3266" s="36"/>
      <c r="HLE3266" s="36"/>
      <c r="HLF3266" s="36"/>
      <c r="HLG3266" s="12"/>
      <c r="HLH3266" s="12"/>
      <c r="HLI3266" s="12"/>
      <c r="HLJ3266" s="53"/>
      <c r="HLL3266" s="41"/>
      <c r="HLM3266" s="40"/>
      <c r="HLN3266" s="44"/>
      <c r="HLO3266" s="62"/>
      <c r="HLP3266" s="56"/>
      <c r="HLQ3266" s="60"/>
      <c r="HLR3266" s="60"/>
      <c r="HLS3266" s="60"/>
      <c r="HLT3266" s="60"/>
      <c r="HLU3266" s="46"/>
      <c r="HLV3266" s="65"/>
      <c r="HLW3266" s="19"/>
      <c r="HLX3266" s="48"/>
      <c r="HLY3266" s="41"/>
      <c r="HLZ3266" s="44"/>
      <c r="HMA3266" s="18"/>
      <c r="HMB3266" s="16"/>
      <c r="HMC3266" s="36"/>
      <c r="HMD3266" s="36"/>
      <c r="HME3266" s="36"/>
      <c r="HMF3266" s="36"/>
      <c r="HMG3266" s="36"/>
      <c r="HMH3266" s="36"/>
      <c r="HMI3266" s="36"/>
      <c r="HMJ3266" s="36"/>
      <c r="HMK3266" s="36"/>
      <c r="HML3266" s="36"/>
      <c r="HMM3266" s="36"/>
      <c r="HMN3266" s="36"/>
      <c r="HMO3266" s="36"/>
      <c r="HMP3266" s="12"/>
      <c r="HMQ3266" s="12"/>
      <c r="HMR3266" s="12"/>
      <c r="HMS3266" s="53"/>
      <c r="HMU3266" s="41"/>
      <c r="HMV3266" s="40"/>
      <c r="HMW3266" s="44"/>
      <c r="HMX3266" s="62"/>
      <c r="HMY3266" s="56"/>
      <c r="HMZ3266" s="60"/>
      <c r="HNA3266" s="60"/>
      <c r="HNB3266" s="60"/>
      <c r="HNC3266" s="60"/>
      <c r="HND3266" s="46"/>
      <c r="HNE3266" s="65"/>
      <c r="HNF3266" s="19"/>
      <c r="HNG3266" s="48"/>
      <c r="HNH3266" s="41"/>
      <c r="HNI3266" s="44"/>
      <c r="HNJ3266" s="18"/>
      <c r="HNK3266" s="16"/>
      <c r="HNL3266" s="36"/>
      <c r="HNM3266" s="36"/>
      <c r="HNN3266" s="36"/>
      <c r="HNO3266" s="36"/>
      <c r="HNP3266" s="36"/>
      <c r="HNQ3266" s="36"/>
      <c r="HNR3266" s="36"/>
      <c r="HNS3266" s="36"/>
      <c r="HNT3266" s="36"/>
      <c r="HNU3266" s="36"/>
      <c r="HNV3266" s="36"/>
      <c r="HNW3266" s="36"/>
      <c r="HNX3266" s="36"/>
      <c r="HNY3266" s="12"/>
      <c r="HNZ3266" s="12"/>
      <c r="HOA3266" s="12"/>
      <c r="HOB3266" s="53"/>
      <c r="HOD3266" s="41"/>
      <c r="HOE3266" s="40"/>
      <c r="HOF3266" s="44"/>
      <c r="HOG3266" s="62"/>
      <c r="HOH3266" s="56"/>
      <c r="HOI3266" s="60"/>
      <c r="HOJ3266" s="60"/>
      <c r="HOK3266" s="60"/>
      <c r="HOL3266" s="60"/>
      <c r="HOM3266" s="46"/>
      <c r="HON3266" s="65"/>
      <c r="HOO3266" s="19"/>
      <c r="HOP3266" s="48"/>
      <c r="HOQ3266" s="41"/>
      <c r="HOR3266" s="44"/>
      <c r="HOS3266" s="18"/>
      <c r="HOT3266" s="16"/>
      <c r="HOU3266" s="36"/>
      <c r="HOV3266" s="36"/>
      <c r="HOW3266" s="36"/>
      <c r="HOX3266" s="36"/>
      <c r="HOY3266" s="36"/>
      <c r="HOZ3266" s="36"/>
      <c r="HPA3266" s="36"/>
      <c r="HPB3266" s="36"/>
      <c r="HPC3266" s="36"/>
      <c r="HPD3266" s="36"/>
      <c r="HPE3266" s="36"/>
      <c r="HPF3266" s="36"/>
      <c r="HPG3266" s="36"/>
      <c r="HPH3266" s="12"/>
      <c r="HPI3266" s="12"/>
      <c r="HPJ3266" s="12"/>
      <c r="HPK3266" s="53"/>
      <c r="HPM3266" s="41"/>
      <c r="HPN3266" s="40"/>
      <c r="HPO3266" s="44"/>
      <c r="HPP3266" s="62"/>
      <c r="HPQ3266" s="56"/>
      <c r="HPR3266" s="60"/>
      <c r="HPS3266" s="60"/>
      <c r="HPT3266" s="60"/>
      <c r="HPU3266" s="60"/>
      <c r="HPV3266" s="46"/>
      <c r="HPW3266" s="65"/>
      <c r="HPX3266" s="19"/>
      <c r="HPY3266" s="48"/>
      <c r="HPZ3266" s="41"/>
      <c r="HQA3266" s="44"/>
      <c r="HQB3266" s="18"/>
      <c r="HQC3266" s="16"/>
      <c r="HQD3266" s="36"/>
      <c r="HQE3266" s="36"/>
      <c r="HQF3266" s="36"/>
      <c r="HQG3266" s="36"/>
      <c r="HQH3266" s="36"/>
      <c r="HQI3266" s="36"/>
      <c r="HQJ3266" s="36"/>
      <c r="HQK3266" s="36"/>
      <c r="HQL3266" s="36"/>
      <c r="HQM3266" s="36"/>
      <c r="HQN3266" s="36"/>
      <c r="HQO3266" s="36"/>
      <c r="HQP3266" s="36"/>
      <c r="HQQ3266" s="12"/>
      <c r="HQR3266" s="12"/>
      <c r="HQS3266" s="12"/>
      <c r="HQT3266" s="53"/>
      <c r="HQV3266" s="41"/>
      <c r="HQW3266" s="40"/>
      <c r="HQX3266" s="44"/>
      <c r="HQY3266" s="62"/>
      <c r="HQZ3266" s="56"/>
      <c r="HRA3266" s="60"/>
      <c r="HRB3266" s="60"/>
      <c r="HRC3266" s="60"/>
      <c r="HRD3266" s="60"/>
      <c r="HRE3266" s="46"/>
      <c r="HRF3266" s="65"/>
      <c r="HRG3266" s="19"/>
      <c r="HRH3266" s="48"/>
      <c r="HRI3266" s="41"/>
      <c r="HRJ3266" s="44"/>
      <c r="HRK3266" s="18"/>
      <c r="HRL3266" s="16"/>
      <c r="HRM3266" s="36"/>
      <c r="HRN3266" s="36"/>
      <c r="HRO3266" s="36"/>
      <c r="HRP3266" s="36"/>
      <c r="HRQ3266" s="36"/>
      <c r="HRR3266" s="36"/>
      <c r="HRS3266" s="36"/>
      <c r="HRT3266" s="36"/>
      <c r="HRU3266" s="36"/>
      <c r="HRV3266" s="36"/>
      <c r="HRW3266" s="36"/>
      <c r="HRX3266" s="36"/>
      <c r="HRY3266" s="36"/>
      <c r="HRZ3266" s="12"/>
      <c r="HSA3266" s="12"/>
      <c r="HSB3266" s="12"/>
      <c r="HSC3266" s="53"/>
      <c r="HSE3266" s="41"/>
      <c r="HSF3266" s="40"/>
      <c r="HSG3266" s="44"/>
      <c r="HSH3266" s="62"/>
      <c r="HSI3266" s="56"/>
      <c r="HSJ3266" s="60"/>
      <c r="HSK3266" s="60"/>
      <c r="HSL3266" s="60"/>
      <c r="HSM3266" s="60"/>
      <c r="HSN3266" s="46"/>
      <c r="HSO3266" s="65"/>
      <c r="HSP3266" s="19"/>
      <c r="HSQ3266" s="48"/>
      <c r="HSR3266" s="41"/>
      <c r="HSS3266" s="44"/>
      <c r="HST3266" s="18"/>
      <c r="HSU3266" s="16"/>
      <c r="HSV3266" s="36"/>
      <c r="HSW3266" s="36"/>
      <c r="HSX3266" s="36"/>
      <c r="HSY3266" s="36"/>
      <c r="HSZ3266" s="36"/>
      <c r="HTA3266" s="36"/>
      <c r="HTB3266" s="36"/>
      <c r="HTC3266" s="36"/>
      <c r="HTD3266" s="36"/>
      <c r="HTE3266" s="36"/>
      <c r="HTF3266" s="36"/>
      <c r="HTG3266" s="36"/>
      <c r="HTH3266" s="36"/>
      <c r="HTI3266" s="12"/>
      <c r="HTJ3266" s="12"/>
      <c r="HTK3266" s="12"/>
      <c r="HTL3266" s="53"/>
      <c r="HTN3266" s="41"/>
      <c r="HTO3266" s="40"/>
      <c r="HTP3266" s="44"/>
      <c r="HTQ3266" s="62"/>
      <c r="HTR3266" s="56"/>
      <c r="HTS3266" s="60"/>
      <c r="HTT3266" s="60"/>
      <c r="HTU3266" s="60"/>
      <c r="HTV3266" s="60"/>
      <c r="HTW3266" s="46"/>
      <c r="HTX3266" s="65"/>
      <c r="HTY3266" s="19"/>
      <c r="HTZ3266" s="48"/>
      <c r="HUA3266" s="41"/>
      <c r="HUB3266" s="44"/>
      <c r="HUC3266" s="18"/>
      <c r="HUD3266" s="16"/>
      <c r="HUE3266" s="36"/>
      <c r="HUF3266" s="36"/>
      <c r="HUG3266" s="36"/>
      <c r="HUH3266" s="36"/>
      <c r="HUI3266" s="36"/>
      <c r="HUJ3266" s="36"/>
      <c r="HUK3266" s="36"/>
      <c r="HUL3266" s="36"/>
      <c r="HUM3266" s="36"/>
      <c r="HUN3266" s="36"/>
      <c r="HUO3266" s="36"/>
      <c r="HUP3266" s="36"/>
      <c r="HUQ3266" s="36"/>
      <c r="HUR3266" s="12"/>
      <c r="HUS3266" s="12"/>
      <c r="HUT3266" s="12"/>
      <c r="HUU3266" s="53"/>
      <c r="HUW3266" s="41"/>
      <c r="HUX3266" s="40"/>
      <c r="HUY3266" s="44"/>
      <c r="HUZ3266" s="62"/>
      <c r="HVA3266" s="56"/>
      <c r="HVB3266" s="60"/>
      <c r="HVC3266" s="60"/>
      <c r="HVD3266" s="60"/>
      <c r="HVE3266" s="60"/>
      <c r="HVF3266" s="46"/>
      <c r="HVG3266" s="65"/>
      <c r="HVH3266" s="19"/>
      <c r="HVI3266" s="48"/>
      <c r="HVJ3266" s="41"/>
      <c r="HVK3266" s="44"/>
      <c r="HVL3266" s="18"/>
      <c r="HVM3266" s="16"/>
      <c r="HVN3266" s="36"/>
      <c r="HVO3266" s="36"/>
      <c r="HVP3266" s="36"/>
      <c r="HVQ3266" s="36"/>
      <c r="HVR3266" s="36"/>
      <c r="HVS3266" s="36"/>
      <c r="HVT3266" s="36"/>
      <c r="HVU3266" s="36"/>
      <c r="HVV3266" s="36"/>
      <c r="HVW3266" s="36"/>
      <c r="HVX3266" s="36"/>
      <c r="HVY3266" s="36"/>
      <c r="HVZ3266" s="36"/>
      <c r="HWA3266" s="12"/>
      <c r="HWB3266" s="12"/>
      <c r="HWC3266" s="12"/>
      <c r="HWD3266" s="53"/>
      <c r="HWF3266" s="41"/>
      <c r="HWG3266" s="40"/>
      <c r="HWH3266" s="44"/>
      <c r="HWI3266" s="62"/>
      <c r="HWJ3266" s="56"/>
      <c r="HWK3266" s="60"/>
      <c r="HWL3266" s="60"/>
      <c r="HWM3266" s="60"/>
      <c r="HWN3266" s="60"/>
      <c r="HWO3266" s="46"/>
      <c r="HWP3266" s="65"/>
      <c r="HWQ3266" s="19"/>
      <c r="HWR3266" s="48"/>
      <c r="HWS3266" s="41"/>
      <c r="HWT3266" s="44"/>
      <c r="HWU3266" s="18"/>
      <c r="HWV3266" s="16"/>
      <c r="HWW3266" s="36"/>
      <c r="HWX3266" s="36"/>
      <c r="HWY3266" s="36"/>
      <c r="HWZ3266" s="36"/>
      <c r="HXA3266" s="36"/>
      <c r="HXB3266" s="36"/>
      <c r="HXC3266" s="36"/>
      <c r="HXD3266" s="36"/>
      <c r="HXE3266" s="36"/>
      <c r="HXF3266" s="36"/>
      <c r="HXG3266" s="36"/>
      <c r="HXH3266" s="36"/>
      <c r="HXI3266" s="36"/>
      <c r="HXJ3266" s="12"/>
      <c r="HXK3266" s="12"/>
      <c r="HXL3266" s="12"/>
      <c r="HXM3266" s="53"/>
      <c r="HXO3266" s="41"/>
      <c r="HXP3266" s="40"/>
      <c r="HXQ3266" s="44"/>
      <c r="HXR3266" s="62"/>
      <c r="HXS3266" s="56"/>
      <c r="HXT3266" s="60"/>
      <c r="HXU3266" s="60"/>
      <c r="HXV3266" s="60"/>
      <c r="HXW3266" s="60"/>
      <c r="HXX3266" s="46"/>
      <c r="HXY3266" s="65"/>
      <c r="HXZ3266" s="19"/>
      <c r="HYA3266" s="48"/>
      <c r="HYB3266" s="41"/>
      <c r="HYC3266" s="44"/>
      <c r="HYD3266" s="18"/>
      <c r="HYE3266" s="16"/>
      <c r="HYF3266" s="36"/>
      <c r="HYG3266" s="36"/>
      <c r="HYH3266" s="36"/>
      <c r="HYI3266" s="36"/>
      <c r="HYJ3266" s="36"/>
      <c r="HYK3266" s="36"/>
      <c r="HYL3266" s="36"/>
      <c r="HYM3266" s="36"/>
      <c r="HYN3266" s="36"/>
      <c r="HYO3266" s="36"/>
      <c r="HYP3266" s="36"/>
      <c r="HYQ3266" s="36"/>
      <c r="HYR3266" s="36"/>
      <c r="HYS3266" s="12"/>
      <c r="HYT3266" s="12"/>
      <c r="HYU3266" s="12"/>
      <c r="HYV3266" s="53"/>
      <c r="HYX3266" s="41"/>
      <c r="HYY3266" s="40"/>
      <c r="HYZ3266" s="44"/>
      <c r="HZA3266" s="62"/>
      <c r="HZB3266" s="56"/>
      <c r="HZC3266" s="60"/>
      <c r="HZD3266" s="60"/>
      <c r="HZE3266" s="60"/>
      <c r="HZF3266" s="60"/>
      <c r="HZG3266" s="46"/>
      <c r="HZH3266" s="65"/>
      <c r="HZI3266" s="19"/>
      <c r="HZJ3266" s="48"/>
      <c r="HZK3266" s="41"/>
      <c r="HZL3266" s="44"/>
      <c r="HZM3266" s="18"/>
      <c r="HZN3266" s="16"/>
      <c r="HZO3266" s="36"/>
      <c r="HZP3266" s="36"/>
      <c r="HZQ3266" s="36"/>
      <c r="HZR3266" s="36"/>
      <c r="HZS3266" s="36"/>
      <c r="HZT3266" s="36"/>
      <c r="HZU3266" s="36"/>
      <c r="HZV3266" s="36"/>
      <c r="HZW3266" s="36"/>
      <c r="HZX3266" s="36"/>
      <c r="HZY3266" s="36"/>
      <c r="HZZ3266" s="36"/>
      <c r="IAA3266" s="36"/>
      <c r="IAB3266" s="12"/>
      <c r="IAC3266" s="12"/>
      <c r="IAD3266" s="12"/>
      <c r="IAE3266" s="53"/>
      <c r="IAG3266" s="41"/>
      <c r="IAH3266" s="40"/>
      <c r="IAI3266" s="44"/>
      <c r="IAJ3266" s="62"/>
      <c r="IAK3266" s="56"/>
      <c r="IAL3266" s="60"/>
      <c r="IAM3266" s="60"/>
      <c r="IAN3266" s="60"/>
      <c r="IAO3266" s="60"/>
      <c r="IAP3266" s="46"/>
      <c r="IAQ3266" s="65"/>
      <c r="IAR3266" s="19"/>
      <c r="IAS3266" s="48"/>
      <c r="IAT3266" s="41"/>
      <c r="IAU3266" s="44"/>
      <c r="IAV3266" s="18"/>
      <c r="IAW3266" s="16"/>
      <c r="IAX3266" s="36"/>
      <c r="IAY3266" s="36"/>
      <c r="IAZ3266" s="36"/>
      <c r="IBA3266" s="36"/>
      <c r="IBB3266" s="36"/>
      <c r="IBC3266" s="36"/>
      <c r="IBD3266" s="36"/>
      <c r="IBE3266" s="36"/>
      <c r="IBF3266" s="36"/>
      <c r="IBG3266" s="36"/>
      <c r="IBH3266" s="36"/>
      <c r="IBI3266" s="36"/>
      <c r="IBJ3266" s="36"/>
      <c r="IBK3266" s="12"/>
      <c r="IBL3266" s="12"/>
      <c r="IBM3266" s="12"/>
      <c r="IBN3266" s="53"/>
      <c r="IBP3266" s="41"/>
      <c r="IBQ3266" s="40"/>
      <c r="IBR3266" s="44"/>
      <c r="IBS3266" s="62"/>
      <c r="IBT3266" s="56"/>
      <c r="IBU3266" s="60"/>
      <c r="IBV3266" s="60"/>
      <c r="IBW3266" s="60"/>
      <c r="IBX3266" s="60"/>
      <c r="IBY3266" s="46"/>
      <c r="IBZ3266" s="65"/>
      <c r="ICA3266" s="19"/>
      <c r="ICB3266" s="48"/>
      <c r="ICC3266" s="41"/>
      <c r="ICD3266" s="44"/>
      <c r="ICE3266" s="18"/>
      <c r="ICF3266" s="16"/>
      <c r="ICG3266" s="36"/>
      <c r="ICH3266" s="36"/>
      <c r="ICI3266" s="36"/>
      <c r="ICJ3266" s="36"/>
      <c r="ICK3266" s="36"/>
      <c r="ICL3266" s="36"/>
      <c r="ICM3266" s="36"/>
      <c r="ICN3266" s="36"/>
      <c r="ICO3266" s="36"/>
      <c r="ICP3266" s="36"/>
      <c r="ICQ3266" s="36"/>
      <c r="ICR3266" s="36"/>
      <c r="ICS3266" s="36"/>
      <c r="ICT3266" s="12"/>
      <c r="ICU3266" s="12"/>
      <c r="ICV3266" s="12"/>
      <c r="ICW3266" s="53"/>
      <c r="ICY3266" s="41"/>
      <c r="ICZ3266" s="40"/>
      <c r="IDA3266" s="44"/>
      <c r="IDB3266" s="62"/>
      <c r="IDC3266" s="56"/>
      <c r="IDD3266" s="60"/>
      <c r="IDE3266" s="60"/>
      <c r="IDF3266" s="60"/>
      <c r="IDG3266" s="60"/>
      <c r="IDH3266" s="46"/>
      <c r="IDI3266" s="65"/>
      <c r="IDJ3266" s="19"/>
      <c r="IDK3266" s="48"/>
      <c r="IDL3266" s="41"/>
      <c r="IDM3266" s="44"/>
      <c r="IDN3266" s="18"/>
      <c r="IDO3266" s="16"/>
      <c r="IDP3266" s="36"/>
      <c r="IDQ3266" s="36"/>
      <c r="IDR3266" s="36"/>
      <c r="IDS3266" s="36"/>
      <c r="IDT3266" s="36"/>
      <c r="IDU3266" s="36"/>
      <c r="IDV3266" s="36"/>
      <c r="IDW3266" s="36"/>
      <c r="IDX3266" s="36"/>
      <c r="IDY3266" s="36"/>
      <c r="IDZ3266" s="36"/>
      <c r="IEA3266" s="36"/>
      <c r="IEB3266" s="36"/>
      <c r="IEC3266" s="12"/>
      <c r="IED3266" s="12"/>
      <c r="IEE3266" s="12"/>
      <c r="IEF3266" s="53"/>
      <c r="IEH3266" s="41"/>
      <c r="IEI3266" s="40"/>
      <c r="IEJ3266" s="44"/>
      <c r="IEK3266" s="62"/>
      <c r="IEL3266" s="56"/>
      <c r="IEM3266" s="60"/>
      <c r="IEN3266" s="60"/>
      <c r="IEO3266" s="60"/>
      <c r="IEP3266" s="60"/>
      <c r="IEQ3266" s="46"/>
      <c r="IER3266" s="65"/>
      <c r="IES3266" s="19"/>
      <c r="IET3266" s="48"/>
      <c r="IEU3266" s="41"/>
      <c r="IEV3266" s="44"/>
      <c r="IEW3266" s="18"/>
      <c r="IEX3266" s="16"/>
      <c r="IEY3266" s="36"/>
      <c r="IEZ3266" s="36"/>
      <c r="IFA3266" s="36"/>
      <c r="IFB3266" s="36"/>
      <c r="IFC3266" s="36"/>
      <c r="IFD3266" s="36"/>
      <c r="IFE3266" s="36"/>
      <c r="IFF3266" s="36"/>
      <c r="IFG3266" s="36"/>
      <c r="IFH3266" s="36"/>
      <c r="IFI3266" s="36"/>
      <c r="IFJ3266" s="36"/>
      <c r="IFK3266" s="36"/>
      <c r="IFL3266" s="12"/>
      <c r="IFM3266" s="12"/>
      <c r="IFN3266" s="12"/>
      <c r="IFO3266" s="53"/>
      <c r="IFQ3266" s="41"/>
      <c r="IFR3266" s="40"/>
      <c r="IFS3266" s="44"/>
      <c r="IFT3266" s="62"/>
      <c r="IFU3266" s="56"/>
      <c r="IFV3266" s="60"/>
      <c r="IFW3266" s="60"/>
      <c r="IFX3266" s="60"/>
      <c r="IFY3266" s="60"/>
      <c r="IFZ3266" s="46"/>
      <c r="IGA3266" s="65"/>
      <c r="IGB3266" s="19"/>
      <c r="IGC3266" s="48"/>
      <c r="IGD3266" s="41"/>
      <c r="IGE3266" s="44"/>
      <c r="IGF3266" s="18"/>
      <c r="IGG3266" s="16"/>
      <c r="IGH3266" s="36"/>
      <c r="IGI3266" s="36"/>
      <c r="IGJ3266" s="36"/>
      <c r="IGK3266" s="36"/>
      <c r="IGL3266" s="36"/>
      <c r="IGM3266" s="36"/>
      <c r="IGN3266" s="36"/>
      <c r="IGO3266" s="36"/>
      <c r="IGP3266" s="36"/>
      <c r="IGQ3266" s="36"/>
      <c r="IGR3266" s="36"/>
      <c r="IGS3266" s="36"/>
      <c r="IGT3266" s="36"/>
      <c r="IGU3266" s="12"/>
      <c r="IGV3266" s="12"/>
      <c r="IGW3266" s="12"/>
      <c r="IGX3266" s="53"/>
      <c r="IGZ3266" s="41"/>
      <c r="IHA3266" s="40"/>
      <c r="IHB3266" s="44"/>
      <c r="IHC3266" s="62"/>
      <c r="IHD3266" s="56"/>
      <c r="IHE3266" s="60"/>
      <c r="IHF3266" s="60"/>
      <c r="IHG3266" s="60"/>
      <c r="IHH3266" s="60"/>
      <c r="IHI3266" s="46"/>
      <c r="IHJ3266" s="65"/>
      <c r="IHK3266" s="19"/>
      <c r="IHL3266" s="48"/>
      <c r="IHM3266" s="41"/>
      <c r="IHN3266" s="44"/>
      <c r="IHO3266" s="18"/>
      <c r="IHP3266" s="16"/>
      <c r="IHQ3266" s="36"/>
      <c r="IHR3266" s="36"/>
      <c r="IHS3266" s="36"/>
      <c r="IHT3266" s="36"/>
      <c r="IHU3266" s="36"/>
      <c r="IHV3266" s="36"/>
      <c r="IHW3266" s="36"/>
      <c r="IHX3266" s="36"/>
      <c r="IHY3266" s="36"/>
      <c r="IHZ3266" s="36"/>
      <c r="IIA3266" s="36"/>
      <c r="IIB3266" s="36"/>
      <c r="IIC3266" s="36"/>
      <c r="IID3266" s="12"/>
      <c r="IIE3266" s="12"/>
      <c r="IIF3266" s="12"/>
      <c r="IIG3266" s="53"/>
      <c r="III3266" s="41"/>
      <c r="IIJ3266" s="40"/>
      <c r="IIK3266" s="44"/>
      <c r="IIL3266" s="62"/>
      <c r="IIM3266" s="56"/>
      <c r="IIN3266" s="60"/>
      <c r="IIO3266" s="60"/>
      <c r="IIP3266" s="60"/>
      <c r="IIQ3266" s="60"/>
      <c r="IIR3266" s="46"/>
      <c r="IIS3266" s="65"/>
      <c r="IIT3266" s="19"/>
      <c r="IIU3266" s="48"/>
      <c r="IIV3266" s="41"/>
      <c r="IIW3266" s="44"/>
      <c r="IIX3266" s="18"/>
      <c r="IIY3266" s="16"/>
      <c r="IIZ3266" s="36"/>
      <c r="IJA3266" s="36"/>
      <c r="IJB3266" s="36"/>
      <c r="IJC3266" s="36"/>
      <c r="IJD3266" s="36"/>
      <c r="IJE3266" s="36"/>
      <c r="IJF3266" s="36"/>
      <c r="IJG3266" s="36"/>
      <c r="IJH3266" s="36"/>
      <c r="IJI3266" s="36"/>
      <c r="IJJ3266" s="36"/>
      <c r="IJK3266" s="36"/>
      <c r="IJL3266" s="36"/>
      <c r="IJM3266" s="12"/>
      <c r="IJN3266" s="12"/>
      <c r="IJO3266" s="12"/>
      <c r="IJP3266" s="53"/>
      <c r="IJR3266" s="41"/>
      <c r="IJS3266" s="40"/>
      <c r="IJT3266" s="44"/>
      <c r="IJU3266" s="62"/>
      <c r="IJV3266" s="56"/>
      <c r="IJW3266" s="60"/>
      <c r="IJX3266" s="60"/>
      <c r="IJY3266" s="60"/>
      <c r="IJZ3266" s="60"/>
      <c r="IKA3266" s="46"/>
      <c r="IKB3266" s="65"/>
      <c r="IKC3266" s="19"/>
      <c r="IKD3266" s="48"/>
      <c r="IKE3266" s="41"/>
      <c r="IKF3266" s="44"/>
      <c r="IKG3266" s="18"/>
      <c r="IKH3266" s="16"/>
      <c r="IKI3266" s="36"/>
      <c r="IKJ3266" s="36"/>
      <c r="IKK3266" s="36"/>
      <c r="IKL3266" s="36"/>
      <c r="IKM3266" s="36"/>
      <c r="IKN3266" s="36"/>
      <c r="IKO3266" s="36"/>
      <c r="IKP3266" s="36"/>
      <c r="IKQ3266" s="36"/>
      <c r="IKR3266" s="36"/>
      <c r="IKS3266" s="36"/>
      <c r="IKT3266" s="36"/>
      <c r="IKU3266" s="36"/>
      <c r="IKV3266" s="12"/>
      <c r="IKW3266" s="12"/>
      <c r="IKX3266" s="12"/>
      <c r="IKY3266" s="53"/>
      <c r="ILA3266" s="41"/>
      <c r="ILB3266" s="40"/>
      <c r="ILC3266" s="44"/>
      <c r="ILD3266" s="62"/>
      <c r="ILE3266" s="56"/>
      <c r="ILF3266" s="60"/>
      <c r="ILG3266" s="60"/>
      <c r="ILH3266" s="60"/>
      <c r="ILI3266" s="60"/>
      <c r="ILJ3266" s="46"/>
      <c r="ILK3266" s="65"/>
      <c r="ILL3266" s="19"/>
      <c r="ILM3266" s="48"/>
      <c r="ILN3266" s="41"/>
      <c r="ILO3266" s="44"/>
      <c r="ILP3266" s="18"/>
      <c r="ILQ3266" s="16"/>
      <c r="ILR3266" s="36"/>
      <c r="ILS3266" s="36"/>
      <c r="ILT3266" s="36"/>
      <c r="ILU3266" s="36"/>
      <c r="ILV3266" s="36"/>
      <c r="ILW3266" s="36"/>
      <c r="ILX3266" s="36"/>
      <c r="ILY3266" s="36"/>
      <c r="ILZ3266" s="36"/>
      <c r="IMA3266" s="36"/>
      <c r="IMB3266" s="36"/>
      <c r="IMC3266" s="36"/>
      <c r="IMD3266" s="36"/>
      <c r="IME3266" s="12"/>
      <c r="IMF3266" s="12"/>
      <c r="IMG3266" s="12"/>
      <c r="IMH3266" s="53"/>
      <c r="IMJ3266" s="41"/>
      <c r="IMK3266" s="40"/>
      <c r="IML3266" s="44"/>
      <c r="IMM3266" s="62"/>
      <c r="IMN3266" s="56"/>
      <c r="IMO3266" s="60"/>
      <c r="IMP3266" s="60"/>
      <c r="IMQ3266" s="60"/>
      <c r="IMR3266" s="60"/>
      <c r="IMS3266" s="46"/>
      <c r="IMT3266" s="65"/>
      <c r="IMU3266" s="19"/>
      <c r="IMV3266" s="48"/>
      <c r="IMW3266" s="41"/>
      <c r="IMX3266" s="44"/>
      <c r="IMY3266" s="18"/>
      <c r="IMZ3266" s="16"/>
      <c r="INA3266" s="36"/>
      <c r="INB3266" s="36"/>
      <c r="INC3266" s="36"/>
      <c r="IND3266" s="36"/>
      <c r="INE3266" s="36"/>
      <c r="INF3266" s="36"/>
      <c r="ING3266" s="36"/>
      <c r="INH3266" s="36"/>
      <c r="INI3266" s="36"/>
      <c r="INJ3266" s="36"/>
      <c r="INK3266" s="36"/>
      <c r="INL3266" s="36"/>
      <c r="INM3266" s="36"/>
      <c r="INN3266" s="12"/>
      <c r="INO3266" s="12"/>
      <c r="INP3266" s="12"/>
      <c r="INQ3266" s="53"/>
      <c r="INS3266" s="41"/>
      <c r="INT3266" s="40"/>
      <c r="INU3266" s="44"/>
      <c r="INV3266" s="62"/>
      <c r="INW3266" s="56"/>
      <c r="INX3266" s="60"/>
      <c r="INY3266" s="60"/>
      <c r="INZ3266" s="60"/>
      <c r="IOA3266" s="60"/>
      <c r="IOB3266" s="46"/>
      <c r="IOC3266" s="65"/>
      <c r="IOD3266" s="19"/>
      <c r="IOE3266" s="48"/>
      <c r="IOF3266" s="41"/>
      <c r="IOG3266" s="44"/>
      <c r="IOH3266" s="18"/>
      <c r="IOI3266" s="16"/>
      <c r="IOJ3266" s="36"/>
      <c r="IOK3266" s="36"/>
      <c r="IOL3266" s="36"/>
      <c r="IOM3266" s="36"/>
      <c r="ION3266" s="36"/>
      <c r="IOO3266" s="36"/>
      <c r="IOP3266" s="36"/>
      <c r="IOQ3266" s="36"/>
      <c r="IOR3266" s="36"/>
      <c r="IOS3266" s="36"/>
      <c r="IOT3266" s="36"/>
      <c r="IOU3266" s="36"/>
      <c r="IOV3266" s="36"/>
      <c r="IOW3266" s="12"/>
      <c r="IOX3266" s="12"/>
      <c r="IOY3266" s="12"/>
      <c r="IOZ3266" s="53"/>
      <c r="IPB3266" s="41"/>
      <c r="IPC3266" s="40"/>
      <c r="IPD3266" s="44"/>
      <c r="IPE3266" s="62"/>
      <c r="IPF3266" s="56"/>
      <c r="IPG3266" s="60"/>
      <c r="IPH3266" s="60"/>
      <c r="IPI3266" s="60"/>
      <c r="IPJ3266" s="60"/>
      <c r="IPK3266" s="46"/>
      <c r="IPL3266" s="65"/>
      <c r="IPM3266" s="19"/>
      <c r="IPN3266" s="48"/>
      <c r="IPO3266" s="41"/>
      <c r="IPP3266" s="44"/>
      <c r="IPQ3266" s="18"/>
      <c r="IPR3266" s="16"/>
      <c r="IPS3266" s="36"/>
      <c r="IPT3266" s="36"/>
      <c r="IPU3266" s="36"/>
      <c r="IPV3266" s="36"/>
      <c r="IPW3266" s="36"/>
      <c r="IPX3266" s="36"/>
      <c r="IPY3266" s="36"/>
      <c r="IPZ3266" s="36"/>
      <c r="IQA3266" s="36"/>
      <c r="IQB3266" s="36"/>
      <c r="IQC3266" s="36"/>
      <c r="IQD3266" s="36"/>
      <c r="IQE3266" s="36"/>
      <c r="IQF3266" s="12"/>
      <c r="IQG3266" s="12"/>
      <c r="IQH3266" s="12"/>
      <c r="IQI3266" s="53"/>
      <c r="IQK3266" s="41"/>
      <c r="IQL3266" s="40"/>
      <c r="IQM3266" s="44"/>
      <c r="IQN3266" s="62"/>
      <c r="IQO3266" s="56"/>
      <c r="IQP3266" s="60"/>
      <c r="IQQ3266" s="60"/>
      <c r="IQR3266" s="60"/>
      <c r="IQS3266" s="60"/>
      <c r="IQT3266" s="46"/>
      <c r="IQU3266" s="65"/>
      <c r="IQV3266" s="19"/>
      <c r="IQW3266" s="48"/>
      <c r="IQX3266" s="41"/>
      <c r="IQY3266" s="44"/>
      <c r="IQZ3266" s="18"/>
      <c r="IRA3266" s="16"/>
      <c r="IRB3266" s="36"/>
      <c r="IRC3266" s="36"/>
      <c r="IRD3266" s="36"/>
      <c r="IRE3266" s="36"/>
      <c r="IRF3266" s="36"/>
      <c r="IRG3266" s="36"/>
      <c r="IRH3266" s="36"/>
      <c r="IRI3266" s="36"/>
      <c r="IRJ3266" s="36"/>
      <c r="IRK3266" s="36"/>
      <c r="IRL3266" s="36"/>
      <c r="IRM3266" s="36"/>
      <c r="IRN3266" s="36"/>
      <c r="IRO3266" s="12"/>
      <c r="IRP3266" s="12"/>
      <c r="IRQ3266" s="12"/>
      <c r="IRR3266" s="53"/>
      <c r="IRT3266" s="41"/>
      <c r="IRU3266" s="40"/>
      <c r="IRV3266" s="44"/>
      <c r="IRW3266" s="62"/>
      <c r="IRX3266" s="56"/>
      <c r="IRY3266" s="60"/>
      <c r="IRZ3266" s="60"/>
      <c r="ISA3266" s="60"/>
      <c r="ISB3266" s="60"/>
      <c r="ISC3266" s="46"/>
      <c r="ISD3266" s="65"/>
      <c r="ISE3266" s="19"/>
      <c r="ISF3266" s="48"/>
      <c r="ISG3266" s="41"/>
      <c r="ISH3266" s="44"/>
      <c r="ISI3266" s="18"/>
      <c r="ISJ3266" s="16"/>
      <c r="ISK3266" s="36"/>
      <c r="ISL3266" s="36"/>
      <c r="ISM3266" s="36"/>
      <c r="ISN3266" s="36"/>
      <c r="ISO3266" s="36"/>
      <c r="ISP3266" s="36"/>
      <c r="ISQ3266" s="36"/>
      <c r="ISR3266" s="36"/>
      <c r="ISS3266" s="36"/>
      <c r="IST3266" s="36"/>
      <c r="ISU3266" s="36"/>
      <c r="ISV3266" s="36"/>
      <c r="ISW3266" s="36"/>
      <c r="ISX3266" s="12"/>
      <c r="ISY3266" s="12"/>
      <c r="ISZ3266" s="12"/>
      <c r="ITA3266" s="53"/>
      <c r="ITC3266" s="41"/>
      <c r="ITD3266" s="40"/>
      <c r="ITE3266" s="44"/>
      <c r="ITF3266" s="62"/>
      <c r="ITG3266" s="56"/>
      <c r="ITH3266" s="60"/>
      <c r="ITI3266" s="60"/>
      <c r="ITJ3266" s="60"/>
      <c r="ITK3266" s="60"/>
      <c r="ITL3266" s="46"/>
      <c r="ITM3266" s="65"/>
      <c r="ITN3266" s="19"/>
      <c r="ITO3266" s="48"/>
      <c r="ITP3266" s="41"/>
      <c r="ITQ3266" s="44"/>
      <c r="ITR3266" s="18"/>
      <c r="ITS3266" s="16"/>
      <c r="ITT3266" s="36"/>
      <c r="ITU3266" s="36"/>
      <c r="ITV3266" s="36"/>
      <c r="ITW3266" s="36"/>
      <c r="ITX3266" s="36"/>
      <c r="ITY3266" s="36"/>
      <c r="ITZ3266" s="36"/>
      <c r="IUA3266" s="36"/>
      <c r="IUB3266" s="36"/>
      <c r="IUC3266" s="36"/>
      <c r="IUD3266" s="36"/>
      <c r="IUE3266" s="36"/>
      <c r="IUF3266" s="36"/>
      <c r="IUG3266" s="12"/>
      <c r="IUH3266" s="12"/>
      <c r="IUI3266" s="12"/>
      <c r="IUJ3266" s="53"/>
      <c r="IUL3266" s="41"/>
      <c r="IUM3266" s="40"/>
      <c r="IUN3266" s="44"/>
      <c r="IUO3266" s="62"/>
      <c r="IUP3266" s="56"/>
      <c r="IUQ3266" s="60"/>
      <c r="IUR3266" s="60"/>
      <c r="IUS3266" s="60"/>
      <c r="IUT3266" s="60"/>
      <c r="IUU3266" s="46"/>
      <c r="IUV3266" s="65"/>
      <c r="IUW3266" s="19"/>
      <c r="IUX3266" s="48"/>
      <c r="IUY3266" s="41"/>
      <c r="IUZ3266" s="44"/>
      <c r="IVA3266" s="18"/>
      <c r="IVB3266" s="16"/>
      <c r="IVC3266" s="36"/>
      <c r="IVD3266" s="36"/>
      <c r="IVE3266" s="36"/>
      <c r="IVF3266" s="36"/>
      <c r="IVG3266" s="36"/>
      <c r="IVH3266" s="36"/>
      <c r="IVI3266" s="36"/>
      <c r="IVJ3266" s="36"/>
      <c r="IVK3266" s="36"/>
      <c r="IVL3266" s="36"/>
      <c r="IVM3266" s="36"/>
      <c r="IVN3266" s="36"/>
      <c r="IVO3266" s="36"/>
      <c r="IVP3266" s="12"/>
      <c r="IVQ3266" s="12"/>
      <c r="IVR3266" s="12"/>
      <c r="IVS3266" s="53"/>
      <c r="IVU3266" s="41"/>
      <c r="IVV3266" s="40"/>
      <c r="IVW3266" s="44"/>
      <c r="IVX3266" s="62"/>
      <c r="IVY3266" s="56"/>
      <c r="IVZ3266" s="60"/>
      <c r="IWA3266" s="60"/>
      <c r="IWB3266" s="60"/>
      <c r="IWC3266" s="60"/>
      <c r="IWD3266" s="46"/>
      <c r="IWE3266" s="65"/>
      <c r="IWF3266" s="19"/>
      <c r="IWG3266" s="48"/>
      <c r="IWH3266" s="41"/>
      <c r="IWI3266" s="44"/>
      <c r="IWJ3266" s="18"/>
      <c r="IWK3266" s="16"/>
      <c r="IWL3266" s="36"/>
      <c r="IWM3266" s="36"/>
      <c r="IWN3266" s="36"/>
      <c r="IWO3266" s="36"/>
      <c r="IWP3266" s="36"/>
      <c r="IWQ3266" s="36"/>
      <c r="IWR3266" s="36"/>
      <c r="IWS3266" s="36"/>
      <c r="IWT3266" s="36"/>
      <c r="IWU3266" s="36"/>
      <c r="IWV3266" s="36"/>
      <c r="IWW3266" s="36"/>
      <c r="IWX3266" s="36"/>
      <c r="IWY3266" s="12"/>
      <c r="IWZ3266" s="12"/>
      <c r="IXA3266" s="12"/>
      <c r="IXB3266" s="53"/>
      <c r="IXD3266" s="41"/>
      <c r="IXE3266" s="40"/>
      <c r="IXF3266" s="44"/>
      <c r="IXG3266" s="62"/>
      <c r="IXH3266" s="56"/>
      <c r="IXI3266" s="60"/>
      <c r="IXJ3266" s="60"/>
      <c r="IXK3266" s="60"/>
      <c r="IXL3266" s="60"/>
      <c r="IXM3266" s="46"/>
      <c r="IXN3266" s="65"/>
      <c r="IXO3266" s="19"/>
      <c r="IXP3266" s="48"/>
      <c r="IXQ3266" s="41"/>
      <c r="IXR3266" s="44"/>
      <c r="IXS3266" s="18"/>
      <c r="IXT3266" s="16"/>
      <c r="IXU3266" s="36"/>
      <c r="IXV3266" s="36"/>
      <c r="IXW3266" s="36"/>
      <c r="IXX3266" s="36"/>
      <c r="IXY3266" s="36"/>
      <c r="IXZ3266" s="36"/>
      <c r="IYA3266" s="36"/>
      <c r="IYB3266" s="36"/>
      <c r="IYC3266" s="36"/>
      <c r="IYD3266" s="36"/>
      <c r="IYE3266" s="36"/>
      <c r="IYF3266" s="36"/>
      <c r="IYG3266" s="36"/>
      <c r="IYH3266" s="12"/>
      <c r="IYI3266" s="12"/>
      <c r="IYJ3266" s="12"/>
      <c r="IYK3266" s="53"/>
      <c r="IYM3266" s="41"/>
      <c r="IYN3266" s="40"/>
      <c r="IYO3266" s="44"/>
      <c r="IYP3266" s="62"/>
      <c r="IYQ3266" s="56"/>
      <c r="IYR3266" s="60"/>
      <c r="IYS3266" s="60"/>
      <c r="IYT3266" s="60"/>
      <c r="IYU3266" s="60"/>
      <c r="IYV3266" s="46"/>
      <c r="IYW3266" s="65"/>
      <c r="IYX3266" s="19"/>
      <c r="IYY3266" s="48"/>
      <c r="IYZ3266" s="41"/>
      <c r="IZA3266" s="44"/>
      <c r="IZB3266" s="18"/>
      <c r="IZC3266" s="16"/>
      <c r="IZD3266" s="36"/>
      <c r="IZE3266" s="36"/>
      <c r="IZF3266" s="36"/>
      <c r="IZG3266" s="36"/>
      <c r="IZH3266" s="36"/>
      <c r="IZI3266" s="36"/>
      <c r="IZJ3266" s="36"/>
      <c r="IZK3266" s="36"/>
      <c r="IZL3266" s="36"/>
      <c r="IZM3266" s="36"/>
      <c r="IZN3266" s="36"/>
      <c r="IZO3266" s="36"/>
      <c r="IZP3266" s="36"/>
      <c r="IZQ3266" s="12"/>
      <c r="IZR3266" s="12"/>
      <c r="IZS3266" s="12"/>
      <c r="IZT3266" s="53"/>
      <c r="IZV3266" s="41"/>
      <c r="IZW3266" s="40"/>
      <c r="IZX3266" s="44"/>
      <c r="IZY3266" s="62"/>
      <c r="IZZ3266" s="56"/>
      <c r="JAA3266" s="60"/>
      <c r="JAB3266" s="60"/>
      <c r="JAC3266" s="60"/>
      <c r="JAD3266" s="60"/>
      <c r="JAE3266" s="46"/>
      <c r="JAF3266" s="65"/>
      <c r="JAG3266" s="19"/>
      <c r="JAH3266" s="48"/>
      <c r="JAI3266" s="41"/>
      <c r="JAJ3266" s="44"/>
      <c r="JAK3266" s="18"/>
      <c r="JAL3266" s="16"/>
      <c r="JAM3266" s="36"/>
      <c r="JAN3266" s="36"/>
      <c r="JAO3266" s="36"/>
      <c r="JAP3266" s="36"/>
      <c r="JAQ3266" s="36"/>
      <c r="JAR3266" s="36"/>
      <c r="JAS3266" s="36"/>
      <c r="JAT3266" s="36"/>
      <c r="JAU3266" s="36"/>
      <c r="JAV3266" s="36"/>
      <c r="JAW3266" s="36"/>
      <c r="JAX3266" s="36"/>
      <c r="JAY3266" s="36"/>
      <c r="JAZ3266" s="12"/>
      <c r="JBA3266" s="12"/>
      <c r="JBB3266" s="12"/>
      <c r="JBC3266" s="53"/>
      <c r="JBE3266" s="41"/>
      <c r="JBF3266" s="40"/>
      <c r="JBG3266" s="44"/>
      <c r="JBH3266" s="62"/>
      <c r="JBI3266" s="56"/>
      <c r="JBJ3266" s="60"/>
      <c r="JBK3266" s="60"/>
      <c r="JBL3266" s="60"/>
      <c r="JBM3266" s="60"/>
      <c r="JBN3266" s="46"/>
      <c r="JBO3266" s="65"/>
      <c r="JBP3266" s="19"/>
      <c r="JBQ3266" s="48"/>
      <c r="JBR3266" s="41"/>
      <c r="JBS3266" s="44"/>
      <c r="JBT3266" s="18"/>
      <c r="JBU3266" s="16"/>
      <c r="JBV3266" s="36"/>
      <c r="JBW3266" s="36"/>
      <c r="JBX3266" s="36"/>
      <c r="JBY3266" s="36"/>
      <c r="JBZ3266" s="36"/>
      <c r="JCA3266" s="36"/>
      <c r="JCB3266" s="36"/>
      <c r="JCC3266" s="36"/>
      <c r="JCD3266" s="36"/>
      <c r="JCE3266" s="36"/>
      <c r="JCF3266" s="36"/>
      <c r="JCG3266" s="36"/>
      <c r="JCH3266" s="36"/>
      <c r="JCI3266" s="12"/>
      <c r="JCJ3266" s="12"/>
      <c r="JCK3266" s="12"/>
      <c r="JCL3266" s="53"/>
      <c r="JCN3266" s="41"/>
      <c r="JCO3266" s="40"/>
      <c r="JCP3266" s="44"/>
      <c r="JCQ3266" s="62"/>
      <c r="JCR3266" s="56"/>
      <c r="JCS3266" s="60"/>
      <c r="JCT3266" s="60"/>
      <c r="JCU3266" s="60"/>
      <c r="JCV3266" s="60"/>
      <c r="JCW3266" s="46"/>
      <c r="JCX3266" s="65"/>
      <c r="JCY3266" s="19"/>
      <c r="JCZ3266" s="48"/>
      <c r="JDA3266" s="41"/>
      <c r="JDB3266" s="44"/>
      <c r="JDC3266" s="18"/>
      <c r="JDD3266" s="16"/>
      <c r="JDE3266" s="36"/>
      <c r="JDF3266" s="36"/>
      <c r="JDG3266" s="36"/>
      <c r="JDH3266" s="36"/>
      <c r="JDI3266" s="36"/>
      <c r="JDJ3266" s="36"/>
      <c r="JDK3266" s="36"/>
      <c r="JDL3266" s="36"/>
      <c r="JDM3266" s="36"/>
      <c r="JDN3266" s="36"/>
      <c r="JDO3266" s="36"/>
      <c r="JDP3266" s="36"/>
      <c r="JDQ3266" s="36"/>
      <c r="JDR3266" s="12"/>
      <c r="JDS3266" s="12"/>
      <c r="JDT3266" s="12"/>
      <c r="JDU3266" s="53"/>
      <c r="JDW3266" s="41"/>
      <c r="JDX3266" s="40"/>
      <c r="JDY3266" s="44"/>
      <c r="JDZ3266" s="62"/>
      <c r="JEA3266" s="56"/>
      <c r="JEB3266" s="60"/>
      <c r="JEC3266" s="60"/>
      <c r="JED3266" s="60"/>
      <c r="JEE3266" s="60"/>
      <c r="JEF3266" s="46"/>
      <c r="JEG3266" s="65"/>
      <c r="JEH3266" s="19"/>
      <c r="JEI3266" s="48"/>
      <c r="JEJ3266" s="41"/>
      <c r="JEK3266" s="44"/>
      <c r="JEL3266" s="18"/>
      <c r="JEM3266" s="16"/>
      <c r="JEN3266" s="36"/>
      <c r="JEO3266" s="36"/>
      <c r="JEP3266" s="36"/>
      <c r="JEQ3266" s="36"/>
      <c r="JER3266" s="36"/>
      <c r="JES3266" s="36"/>
      <c r="JET3266" s="36"/>
      <c r="JEU3266" s="36"/>
      <c r="JEV3266" s="36"/>
      <c r="JEW3266" s="36"/>
      <c r="JEX3266" s="36"/>
      <c r="JEY3266" s="36"/>
      <c r="JEZ3266" s="36"/>
      <c r="JFA3266" s="12"/>
      <c r="JFB3266" s="12"/>
      <c r="JFC3266" s="12"/>
      <c r="JFD3266" s="53"/>
      <c r="JFF3266" s="41"/>
      <c r="JFG3266" s="40"/>
      <c r="JFH3266" s="44"/>
      <c r="JFI3266" s="62"/>
      <c r="JFJ3266" s="56"/>
      <c r="JFK3266" s="60"/>
      <c r="JFL3266" s="60"/>
      <c r="JFM3266" s="60"/>
      <c r="JFN3266" s="60"/>
      <c r="JFO3266" s="46"/>
      <c r="JFP3266" s="65"/>
      <c r="JFQ3266" s="19"/>
      <c r="JFR3266" s="48"/>
      <c r="JFS3266" s="41"/>
      <c r="JFT3266" s="44"/>
      <c r="JFU3266" s="18"/>
      <c r="JFV3266" s="16"/>
      <c r="JFW3266" s="36"/>
      <c r="JFX3266" s="36"/>
      <c r="JFY3266" s="36"/>
      <c r="JFZ3266" s="36"/>
      <c r="JGA3266" s="36"/>
      <c r="JGB3266" s="36"/>
      <c r="JGC3266" s="36"/>
      <c r="JGD3266" s="36"/>
      <c r="JGE3266" s="36"/>
      <c r="JGF3266" s="36"/>
      <c r="JGG3266" s="36"/>
      <c r="JGH3266" s="36"/>
      <c r="JGI3266" s="36"/>
      <c r="JGJ3266" s="12"/>
      <c r="JGK3266" s="12"/>
      <c r="JGL3266" s="12"/>
      <c r="JGM3266" s="53"/>
      <c r="JGO3266" s="41"/>
      <c r="JGP3266" s="40"/>
      <c r="JGQ3266" s="44"/>
      <c r="JGR3266" s="62"/>
      <c r="JGS3266" s="56"/>
      <c r="JGT3266" s="60"/>
      <c r="JGU3266" s="60"/>
      <c r="JGV3266" s="60"/>
      <c r="JGW3266" s="60"/>
      <c r="JGX3266" s="46"/>
      <c r="JGY3266" s="65"/>
      <c r="JGZ3266" s="19"/>
      <c r="JHA3266" s="48"/>
      <c r="JHB3266" s="41"/>
      <c r="JHC3266" s="44"/>
      <c r="JHD3266" s="18"/>
      <c r="JHE3266" s="16"/>
      <c r="JHF3266" s="36"/>
      <c r="JHG3266" s="36"/>
      <c r="JHH3266" s="36"/>
      <c r="JHI3266" s="36"/>
      <c r="JHJ3266" s="36"/>
      <c r="JHK3266" s="36"/>
      <c r="JHL3266" s="36"/>
      <c r="JHM3266" s="36"/>
      <c r="JHN3266" s="36"/>
      <c r="JHO3266" s="36"/>
      <c r="JHP3266" s="36"/>
      <c r="JHQ3266" s="36"/>
      <c r="JHR3266" s="36"/>
      <c r="JHS3266" s="12"/>
      <c r="JHT3266" s="12"/>
      <c r="JHU3266" s="12"/>
      <c r="JHV3266" s="53"/>
      <c r="JHX3266" s="41"/>
      <c r="JHY3266" s="40"/>
      <c r="JHZ3266" s="44"/>
      <c r="JIA3266" s="62"/>
      <c r="JIB3266" s="56"/>
      <c r="JIC3266" s="60"/>
      <c r="JID3266" s="60"/>
      <c r="JIE3266" s="60"/>
      <c r="JIF3266" s="60"/>
      <c r="JIG3266" s="46"/>
      <c r="JIH3266" s="65"/>
      <c r="JII3266" s="19"/>
      <c r="JIJ3266" s="48"/>
      <c r="JIK3266" s="41"/>
      <c r="JIL3266" s="44"/>
      <c r="JIM3266" s="18"/>
      <c r="JIN3266" s="16"/>
      <c r="JIO3266" s="36"/>
      <c r="JIP3266" s="36"/>
      <c r="JIQ3266" s="36"/>
      <c r="JIR3266" s="36"/>
      <c r="JIS3266" s="36"/>
      <c r="JIT3266" s="36"/>
      <c r="JIU3266" s="36"/>
      <c r="JIV3266" s="36"/>
      <c r="JIW3266" s="36"/>
      <c r="JIX3266" s="36"/>
      <c r="JIY3266" s="36"/>
      <c r="JIZ3266" s="36"/>
      <c r="JJA3266" s="36"/>
      <c r="JJB3266" s="12"/>
      <c r="JJC3266" s="12"/>
      <c r="JJD3266" s="12"/>
      <c r="JJE3266" s="53"/>
      <c r="JJG3266" s="41"/>
      <c r="JJH3266" s="40"/>
      <c r="JJI3266" s="44"/>
      <c r="JJJ3266" s="62"/>
      <c r="JJK3266" s="56"/>
      <c r="JJL3266" s="60"/>
      <c r="JJM3266" s="60"/>
      <c r="JJN3266" s="60"/>
      <c r="JJO3266" s="60"/>
      <c r="JJP3266" s="46"/>
      <c r="JJQ3266" s="65"/>
      <c r="JJR3266" s="19"/>
      <c r="JJS3266" s="48"/>
      <c r="JJT3266" s="41"/>
      <c r="JJU3266" s="44"/>
      <c r="JJV3266" s="18"/>
      <c r="JJW3266" s="16"/>
      <c r="JJX3266" s="36"/>
      <c r="JJY3266" s="36"/>
      <c r="JJZ3266" s="36"/>
      <c r="JKA3266" s="36"/>
      <c r="JKB3266" s="36"/>
      <c r="JKC3266" s="36"/>
      <c r="JKD3266" s="36"/>
      <c r="JKE3266" s="36"/>
      <c r="JKF3266" s="36"/>
      <c r="JKG3266" s="36"/>
      <c r="JKH3266" s="36"/>
      <c r="JKI3266" s="36"/>
      <c r="JKJ3266" s="36"/>
      <c r="JKK3266" s="12"/>
      <c r="JKL3266" s="12"/>
      <c r="JKM3266" s="12"/>
      <c r="JKN3266" s="53"/>
      <c r="JKP3266" s="41"/>
      <c r="JKQ3266" s="40"/>
      <c r="JKR3266" s="44"/>
      <c r="JKS3266" s="62"/>
      <c r="JKT3266" s="56"/>
      <c r="JKU3266" s="60"/>
      <c r="JKV3266" s="60"/>
      <c r="JKW3266" s="60"/>
      <c r="JKX3266" s="60"/>
      <c r="JKY3266" s="46"/>
      <c r="JKZ3266" s="65"/>
      <c r="JLA3266" s="19"/>
      <c r="JLB3266" s="48"/>
      <c r="JLC3266" s="41"/>
      <c r="JLD3266" s="44"/>
      <c r="JLE3266" s="18"/>
      <c r="JLF3266" s="16"/>
      <c r="JLG3266" s="36"/>
      <c r="JLH3266" s="36"/>
      <c r="JLI3266" s="36"/>
      <c r="JLJ3266" s="36"/>
      <c r="JLK3266" s="36"/>
      <c r="JLL3266" s="36"/>
      <c r="JLM3266" s="36"/>
      <c r="JLN3266" s="36"/>
      <c r="JLO3266" s="36"/>
      <c r="JLP3266" s="36"/>
      <c r="JLQ3266" s="36"/>
      <c r="JLR3266" s="36"/>
      <c r="JLS3266" s="36"/>
      <c r="JLT3266" s="12"/>
      <c r="JLU3266" s="12"/>
      <c r="JLV3266" s="12"/>
      <c r="JLW3266" s="53"/>
      <c r="JLY3266" s="41"/>
      <c r="JLZ3266" s="40"/>
      <c r="JMA3266" s="44"/>
      <c r="JMB3266" s="62"/>
      <c r="JMC3266" s="56"/>
      <c r="JMD3266" s="60"/>
      <c r="JME3266" s="60"/>
      <c r="JMF3266" s="60"/>
      <c r="JMG3266" s="60"/>
      <c r="JMH3266" s="46"/>
      <c r="JMI3266" s="65"/>
      <c r="JMJ3266" s="19"/>
      <c r="JMK3266" s="48"/>
      <c r="JML3266" s="41"/>
      <c r="JMM3266" s="44"/>
      <c r="JMN3266" s="18"/>
      <c r="JMO3266" s="16"/>
      <c r="JMP3266" s="36"/>
      <c r="JMQ3266" s="36"/>
      <c r="JMR3266" s="36"/>
      <c r="JMS3266" s="36"/>
      <c r="JMT3266" s="36"/>
      <c r="JMU3266" s="36"/>
      <c r="JMV3266" s="36"/>
      <c r="JMW3266" s="36"/>
      <c r="JMX3266" s="36"/>
      <c r="JMY3266" s="36"/>
      <c r="JMZ3266" s="36"/>
      <c r="JNA3266" s="36"/>
      <c r="JNB3266" s="36"/>
      <c r="JNC3266" s="12"/>
      <c r="JND3266" s="12"/>
      <c r="JNE3266" s="12"/>
      <c r="JNF3266" s="53"/>
      <c r="JNH3266" s="41"/>
      <c r="JNI3266" s="40"/>
      <c r="JNJ3266" s="44"/>
      <c r="JNK3266" s="62"/>
      <c r="JNL3266" s="56"/>
      <c r="JNM3266" s="60"/>
      <c r="JNN3266" s="60"/>
      <c r="JNO3266" s="60"/>
      <c r="JNP3266" s="60"/>
      <c r="JNQ3266" s="46"/>
      <c r="JNR3266" s="65"/>
      <c r="JNS3266" s="19"/>
      <c r="JNT3266" s="48"/>
      <c r="JNU3266" s="41"/>
      <c r="JNV3266" s="44"/>
      <c r="JNW3266" s="18"/>
      <c r="JNX3266" s="16"/>
      <c r="JNY3266" s="36"/>
      <c r="JNZ3266" s="36"/>
      <c r="JOA3266" s="36"/>
      <c r="JOB3266" s="36"/>
      <c r="JOC3266" s="36"/>
      <c r="JOD3266" s="36"/>
      <c r="JOE3266" s="36"/>
      <c r="JOF3266" s="36"/>
      <c r="JOG3266" s="36"/>
      <c r="JOH3266" s="36"/>
      <c r="JOI3266" s="36"/>
      <c r="JOJ3266" s="36"/>
      <c r="JOK3266" s="36"/>
      <c r="JOL3266" s="12"/>
      <c r="JOM3266" s="12"/>
      <c r="JON3266" s="12"/>
      <c r="JOO3266" s="53"/>
      <c r="JOQ3266" s="41"/>
      <c r="JOR3266" s="40"/>
      <c r="JOS3266" s="44"/>
      <c r="JOT3266" s="62"/>
      <c r="JOU3266" s="56"/>
      <c r="JOV3266" s="60"/>
      <c r="JOW3266" s="60"/>
      <c r="JOX3266" s="60"/>
      <c r="JOY3266" s="60"/>
      <c r="JOZ3266" s="46"/>
      <c r="JPA3266" s="65"/>
      <c r="JPB3266" s="19"/>
      <c r="JPC3266" s="48"/>
      <c r="JPD3266" s="41"/>
      <c r="JPE3266" s="44"/>
      <c r="JPF3266" s="18"/>
      <c r="JPG3266" s="16"/>
      <c r="JPH3266" s="36"/>
      <c r="JPI3266" s="36"/>
      <c r="JPJ3266" s="36"/>
      <c r="JPK3266" s="36"/>
      <c r="JPL3266" s="36"/>
      <c r="JPM3266" s="36"/>
      <c r="JPN3266" s="36"/>
      <c r="JPO3266" s="36"/>
      <c r="JPP3266" s="36"/>
      <c r="JPQ3266" s="36"/>
      <c r="JPR3266" s="36"/>
      <c r="JPS3266" s="36"/>
      <c r="JPT3266" s="36"/>
      <c r="JPU3266" s="12"/>
      <c r="JPV3266" s="12"/>
      <c r="JPW3266" s="12"/>
      <c r="JPX3266" s="53"/>
      <c r="JPZ3266" s="41"/>
      <c r="JQA3266" s="40"/>
      <c r="JQB3266" s="44"/>
      <c r="JQC3266" s="62"/>
      <c r="JQD3266" s="56"/>
      <c r="JQE3266" s="60"/>
      <c r="JQF3266" s="60"/>
      <c r="JQG3266" s="60"/>
      <c r="JQH3266" s="60"/>
      <c r="JQI3266" s="46"/>
      <c r="JQJ3266" s="65"/>
      <c r="JQK3266" s="19"/>
      <c r="JQL3266" s="48"/>
      <c r="JQM3266" s="41"/>
      <c r="JQN3266" s="44"/>
      <c r="JQO3266" s="18"/>
      <c r="JQP3266" s="16"/>
      <c r="JQQ3266" s="36"/>
      <c r="JQR3266" s="36"/>
      <c r="JQS3266" s="36"/>
      <c r="JQT3266" s="36"/>
      <c r="JQU3266" s="36"/>
      <c r="JQV3266" s="36"/>
      <c r="JQW3266" s="36"/>
      <c r="JQX3266" s="36"/>
      <c r="JQY3266" s="36"/>
      <c r="JQZ3266" s="36"/>
      <c r="JRA3266" s="36"/>
      <c r="JRB3266" s="36"/>
      <c r="JRC3266" s="36"/>
      <c r="JRD3266" s="12"/>
      <c r="JRE3266" s="12"/>
      <c r="JRF3266" s="12"/>
      <c r="JRG3266" s="53"/>
      <c r="JRI3266" s="41"/>
      <c r="JRJ3266" s="40"/>
      <c r="JRK3266" s="44"/>
      <c r="JRL3266" s="62"/>
      <c r="JRM3266" s="56"/>
      <c r="JRN3266" s="60"/>
      <c r="JRO3266" s="60"/>
      <c r="JRP3266" s="60"/>
      <c r="JRQ3266" s="60"/>
      <c r="JRR3266" s="46"/>
      <c r="JRS3266" s="65"/>
      <c r="JRT3266" s="19"/>
      <c r="JRU3266" s="48"/>
      <c r="JRV3266" s="41"/>
      <c r="JRW3266" s="44"/>
      <c r="JRX3266" s="18"/>
      <c r="JRY3266" s="16"/>
      <c r="JRZ3266" s="36"/>
      <c r="JSA3266" s="36"/>
      <c r="JSB3266" s="36"/>
      <c r="JSC3266" s="36"/>
      <c r="JSD3266" s="36"/>
      <c r="JSE3266" s="36"/>
      <c r="JSF3266" s="36"/>
      <c r="JSG3266" s="36"/>
      <c r="JSH3266" s="36"/>
      <c r="JSI3266" s="36"/>
      <c r="JSJ3266" s="36"/>
      <c r="JSK3266" s="36"/>
      <c r="JSL3266" s="36"/>
      <c r="JSM3266" s="12"/>
      <c r="JSN3266" s="12"/>
      <c r="JSO3266" s="12"/>
      <c r="JSP3266" s="53"/>
      <c r="JSR3266" s="41"/>
      <c r="JSS3266" s="40"/>
      <c r="JST3266" s="44"/>
      <c r="JSU3266" s="62"/>
      <c r="JSV3266" s="56"/>
      <c r="JSW3266" s="60"/>
      <c r="JSX3266" s="60"/>
      <c r="JSY3266" s="60"/>
      <c r="JSZ3266" s="60"/>
      <c r="JTA3266" s="46"/>
      <c r="JTB3266" s="65"/>
      <c r="JTC3266" s="19"/>
      <c r="JTD3266" s="48"/>
      <c r="JTE3266" s="41"/>
      <c r="JTF3266" s="44"/>
      <c r="JTG3266" s="18"/>
      <c r="JTH3266" s="16"/>
      <c r="JTI3266" s="36"/>
      <c r="JTJ3266" s="36"/>
      <c r="JTK3266" s="36"/>
      <c r="JTL3266" s="36"/>
      <c r="JTM3266" s="36"/>
      <c r="JTN3266" s="36"/>
      <c r="JTO3266" s="36"/>
      <c r="JTP3266" s="36"/>
      <c r="JTQ3266" s="36"/>
      <c r="JTR3266" s="36"/>
      <c r="JTS3266" s="36"/>
      <c r="JTT3266" s="36"/>
      <c r="JTU3266" s="36"/>
      <c r="JTV3266" s="12"/>
      <c r="JTW3266" s="12"/>
      <c r="JTX3266" s="12"/>
      <c r="JTY3266" s="53"/>
      <c r="JUA3266" s="41"/>
      <c r="JUB3266" s="40"/>
      <c r="JUC3266" s="44"/>
      <c r="JUD3266" s="62"/>
      <c r="JUE3266" s="56"/>
      <c r="JUF3266" s="60"/>
      <c r="JUG3266" s="60"/>
      <c r="JUH3266" s="60"/>
      <c r="JUI3266" s="60"/>
      <c r="JUJ3266" s="46"/>
      <c r="JUK3266" s="65"/>
      <c r="JUL3266" s="19"/>
      <c r="JUM3266" s="48"/>
      <c r="JUN3266" s="41"/>
      <c r="JUO3266" s="44"/>
      <c r="JUP3266" s="18"/>
      <c r="JUQ3266" s="16"/>
      <c r="JUR3266" s="36"/>
      <c r="JUS3266" s="36"/>
      <c r="JUT3266" s="36"/>
      <c r="JUU3266" s="36"/>
      <c r="JUV3266" s="36"/>
      <c r="JUW3266" s="36"/>
      <c r="JUX3266" s="36"/>
      <c r="JUY3266" s="36"/>
      <c r="JUZ3266" s="36"/>
      <c r="JVA3266" s="36"/>
      <c r="JVB3266" s="36"/>
      <c r="JVC3266" s="36"/>
      <c r="JVD3266" s="36"/>
      <c r="JVE3266" s="12"/>
      <c r="JVF3266" s="12"/>
      <c r="JVG3266" s="12"/>
      <c r="JVH3266" s="53"/>
      <c r="JVJ3266" s="41"/>
      <c r="JVK3266" s="40"/>
      <c r="JVL3266" s="44"/>
      <c r="JVM3266" s="62"/>
      <c r="JVN3266" s="56"/>
      <c r="JVO3266" s="60"/>
      <c r="JVP3266" s="60"/>
      <c r="JVQ3266" s="60"/>
      <c r="JVR3266" s="60"/>
      <c r="JVS3266" s="46"/>
      <c r="JVT3266" s="65"/>
      <c r="JVU3266" s="19"/>
      <c r="JVV3266" s="48"/>
      <c r="JVW3266" s="41"/>
      <c r="JVX3266" s="44"/>
      <c r="JVY3266" s="18"/>
      <c r="JVZ3266" s="16"/>
      <c r="JWA3266" s="36"/>
      <c r="JWB3266" s="36"/>
      <c r="JWC3266" s="36"/>
      <c r="JWD3266" s="36"/>
      <c r="JWE3266" s="36"/>
      <c r="JWF3266" s="36"/>
      <c r="JWG3266" s="36"/>
      <c r="JWH3266" s="36"/>
      <c r="JWI3266" s="36"/>
      <c r="JWJ3266" s="36"/>
      <c r="JWK3266" s="36"/>
      <c r="JWL3266" s="36"/>
      <c r="JWM3266" s="36"/>
      <c r="JWN3266" s="12"/>
      <c r="JWO3266" s="12"/>
      <c r="JWP3266" s="12"/>
      <c r="JWQ3266" s="53"/>
      <c r="JWS3266" s="41"/>
      <c r="JWT3266" s="40"/>
      <c r="JWU3266" s="44"/>
      <c r="JWV3266" s="62"/>
      <c r="JWW3266" s="56"/>
      <c r="JWX3266" s="60"/>
      <c r="JWY3266" s="60"/>
      <c r="JWZ3266" s="60"/>
      <c r="JXA3266" s="60"/>
      <c r="JXB3266" s="46"/>
      <c r="JXC3266" s="65"/>
      <c r="JXD3266" s="19"/>
      <c r="JXE3266" s="48"/>
      <c r="JXF3266" s="41"/>
      <c r="JXG3266" s="44"/>
      <c r="JXH3266" s="18"/>
      <c r="JXI3266" s="16"/>
      <c r="JXJ3266" s="36"/>
      <c r="JXK3266" s="36"/>
      <c r="JXL3266" s="36"/>
      <c r="JXM3266" s="36"/>
      <c r="JXN3266" s="36"/>
      <c r="JXO3266" s="36"/>
      <c r="JXP3266" s="36"/>
      <c r="JXQ3266" s="36"/>
      <c r="JXR3266" s="36"/>
      <c r="JXS3266" s="36"/>
      <c r="JXT3266" s="36"/>
      <c r="JXU3266" s="36"/>
      <c r="JXV3266" s="36"/>
      <c r="JXW3266" s="12"/>
      <c r="JXX3266" s="12"/>
      <c r="JXY3266" s="12"/>
      <c r="JXZ3266" s="53"/>
      <c r="JYB3266" s="41"/>
      <c r="JYC3266" s="40"/>
      <c r="JYD3266" s="44"/>
      <c r="JYE3266" s="62"/>
      <c r="JYF3266" s="56"/>
      <c r="JYG3266" s="60"/>
      <c r="JYH3266" s="60"/>
      <c r="JYI3266" s="60"/>
      <c r="JYJ3266" s="60"/>
      <c r="JYK3266" s="46"/>
      <c r="JYL3266" s="65"/>
      <c r="JYM3266" s="19"/>
      <c r="JYN3266" s="48"/>
      <c r="JYO3266" s="41"/>
      <c r="JYP3266" s="44"/>
      <c r="JYQ3266" s="18"/>
      <c r="JYR3266" s="16"/>
      <c r="JYS3266" s="36"/>
      <c r="JYT3266" s="36"/>
      <c r="JYU3266" s="36"/>
      <c r="JYV3266" s="36"/>
      <c r="JYW3266" s="36"/>
      <c r="JYX3266" s="36"/>
      <c r="JYY3266" s="36"/>
      <c r="JYZ3266" s="36"/>
      <c r="JZA3266" s="36"/>
      <c r="JZB3266" s="36"/>
      <c r="JZC3266" s="36"/>
      <c r="JZD3266" s="36"/>
      <c r="JZE3266" s="36"/>
      <c r="JZF3266" s="12"/>
      <c r="JZG3266" s="12"/>
      <c r="JZH3266" s="12"/>
      <c r="JZI3266" s="53"/>
      <c r="JZK3266" s="41"/>
      <c r="JZL3266" s="40"/>
      <c r="JZM3266" s="44"/>
      <c r="JZN3266" s="62"/>
      <c r="JZO3266" s="56"/>
      <c r="JZP3266" s="60"/>
      <c r="JZQ3266" s="60"/>
      <c r="JZR3266" s="60"/>
      <c r="JZS3266" s="60"/>
      <c r="JZT3266" s="46"/>
      <c r="JZU3266" s="65"/>
      <c r="JZV3266" s="19"/>
      <c r="JZW3266" s="48"/>
      <c r="JZX3266" s="41"/>
      <c r="JZY3266" s="44"/>
      <c r="JZZ3266" s="18"/>
      <c r="KAA3266" s="16"/>
      <c r="KAB3266" s="36"/>
      <c r="KAC3266" s="36"/>
      <c r="KAD3266" s="36"/>
      <c r="KAE3266" s="36"/>
      <c r="KAF3266" s="36"/>
      <c r="KAG3266" s="36"/>
      <c r="KAH3266" s="36"/>
      <c r="KAI3266" s="36"/>
      <c r="KAJ3266" s="36"/>
      <c r="KAK3266" s="36"/>
      <c r="KAL3266" s="36"/>
      <c r="KAM3266" s="36"/>
      <c r="KAN3266" s="36"/>
      <c r="KAO3266" s="12"/>
      <c r="KAP3266" s="12"/>
      <c r="KAQ3266" s="12"/>
      <c r="KAR3266" s="53"/>
      <c r="KAT3266" s="41"/>
      <c r="KAU3266" s="40"/>
      <c r="KAV3266" s="44"/>
      <c r="KAW3266" s="62"/>
      <c r="KAX3266" s="56"/>
      <c r="KAY3266" s="60"/>
      <c r="KAZ3266" s="60"/>
      <c r="KBA3266" s="60"/>
      <c r="KBB3266" s="60"/>
      <c r="KBC3266" s="46"/>
      <c r="KBD3266" s="65"/>
      <c r="KBE3266" s="19"/>
      <c r="KBF3266" s="48"/>
      <c r="KBG3266" s="41"/>
      <c r="KBH3266" s="44"/>
      <c r="KBI3266" s="18"/>
      <c r="KBJ3266" s="16"/>
      <c r="KBK3266" s="36"/>
      <c r="KBL3266" s="36"/>
      <c r="KBM3266" s="36"/>
      <c r="KBN3266" s="36"/>
      <c r="KBO3266" s="36"/>
      <c r="KBP3266" s="36"/>
      <c r="KBQ3266" s="36"/>
      <c r="KBR3266" s="36"/>
      <c r="KBS3266" s="36"/>
      <c r="KBT3266" s="36"/>
      <c r="KBU3266" s="36"/>
      <c r="KBV3266" s="36"/>
      <c r="KBW3266" s="36"/>
      <c r="KBX3266" s="12"/>
      <c r="KBY3266" s="12"/>
      <c r="KBZ3266" s="12"/>
      <c r="KCA3266" s="53"/>
      <c r="KCC3266" s="41"/>
      <c r="KCD3266" s="40"/>
      <c r="KCE3266" s="44"/>
      <c r="KCF3266" s="62"/>
      <c r="KCG3266" s="56"/>
      <c r="KCH3266" s="60"/>
      <c r="KCI3266" s="60"/>
      <c r="KCJ3266" s="60"/>
      <c r="KCK3266" s="60"/>
      <c r="KCL3266" s="46"/>
      <c r="KCM3266" s="65"/>
      <c r="KCN3266" s="19"/>
      <c r="KCO3266" s="48"/>
      <c r="KCP3266" s="41"/>
      <c r="KCQ3266" s="44"/>
      <c r="KCR3266" s="18"/>
      <c r="KCS3266" s="16"/>
      <c r="KCT3266" s="36"/>
      <c r="KCU3266" s="36"/>
      <c r="KCV3266" s="36"/>
      <c r="KCW3266" s="36"/>
      <c r="KCX3266" s="36"/>
      <c r="KCY3266" s="36"/>
      <c r="KCZ3266" s="36"/>
      <c r="KDA3266" s="36"/>
      <c r="KDB3266" s="36"/>
      <c r="KDC3266" s="36"/>
      <c r="KDD3266" s="36"/>
      <c r="KDE3266" s="36"/>
      <c r="KDF3266" s="36"/>
      <c r="KDG3266" s="12"/>
      <c r="KDH3266" s="12"/>
      <c r="KDI3266" s="12"/>
      <c r="KDJ3266" s="53"/>
      <c r="KDL3266" s="41"/>
      <c r="KDM3266" s="40"/>
      <c r="KDN3266" s="44"/>
      <c r="KDO3266" s="62"/>
      <c r="KDP3266" s="56"/>
      <c r="KDQ3266" s="60"/>
      <c r="KDR3266" s="60"/>
      <c r="KDS3266" s="60"/>
      <c r="KDT3266" s="60"/>
      <c r="KDU3266" s="46"/>
      <c r="KDV3266" s="65"/>
      <c r="KDW3266" s="19"/>
      <c r="KDX3266" s="48"/>
      <c r="KDY3266" s="41"/>
      <c r="KDZ3266" s="44"/>
      <c r="KEA3266" s="18"/>
      <c r="KEB3266" s="16"/>
      <c r="KEC3266" s="36"/>
      <c r="KED3266" s="36"/>
      <c r="KEE3266" s="36"/>
      <c r="KEF3266" s="36"/>
      <c r="KEG3266" s="36"/>
      <c r="KEH3266" s="36"/>
      <c r="KEI3266" s="36"/>
      <c r="KEJ3266" s="36"/>
      <c r="KEK3266" s="36"/>
      <c r="KEL3266" s="36"/>
      <c r="KEM3266" s="36"/>
      <c r="KEN3266" s="36"/>
      <c r="KEO3266" s="36"/>
      <c r="KEP3266" s="12"/>
      <c r="KEQ3266" s="12"/>
      <c r="KER3266" s="12"/>
      <c r="KES3266" s="53"/>
      <c r="KEU3266" s="41"/>
      <c r="KEV3266" s="40"/>
      <c r="KEW3266" s="44"/>
      <c r="KEX3266" s="62"/>
      <c r="KEY3266" s="56"/>
      <c r="KEZ3266" s="60"/>
      <c r="KFA3266" s="60"/>
      <c r="KFB3266" s="60"/>
      <c r="KFC3266" s="60"/>
      <c r="KFD3266" s="46"/>
      <c r="KFE3266" s="65"/>
      <c r="KFF3266" s="19"/>
      <c r="KFG3266" s="48"/>
      <c r="KFH3266" s="41"/>
      <c r="KFI3266" s="44"/>
      <c r="KFJ3266" s="18"/>
      <c r="KFK3266" s="16"/>
      <c r="KFL3266" s="36"/>
      <c r="KFM3266" s="36"/>
      <c r="KFN3266" s="36"/>
      <c r="KFO3266" s="36"/>
      <c r="KFP3266" s="36"/>
      <c r="KFQ3266" s="36"/>
      <c r="KFR3266" s="36"/>
      <c r="KFS3266" s="36"/>
      <c r="KFT3266" s="36"/>
      <c r="KFU3266" s="36"/>
      <c r="KFV3266" s="36"/>
      <c r="KFW3266" s="36"/>
      <c r="KFX3266" s="36"/>
      <c r="KFY3266" s="12"/>
      <c r="KFZ3266" s="12"/>
      <c r="KGA3266" s="12"/>
      <c r="KGB3266" s="53"/>
      <c r="KGD3266" s="41"/>
      <c r="KGE3266" s="40"/>
      <c r="KGF3266" s="44"/>
      <c r="KGG3266" s="62"/>
      <c r="KGH3266" s="56"/>
      <c r="KGI3266" s="60"/>
      <c r="KGJ3266" s="60"/>
      <c r="KGK3266" s="60"/>
      <c r="KGL3266" s="60"/>
      <c r="KGM3266" s="46"/>
      <c r="KGN3266" s="65"/>
      <c r="KGO3266" s="19"/>
      <c r="KGP3266" s="48"/>
      <c r="KGQ3266" s="41"/>
      <c r="KGR3266" s="44"/>
      <c r="KGS3266" s="18"/>
      <c r="KGT3266" s="16"/>
      <c r="KGU3266" s="36"/>
      <c r="KGV3266" s="36"/>
      <c r="KGW3266" s="36"/>
      <c r="KGX3266" s="36"/>
      <c r="KGY3266" s="36"/>
      <c r="KGZ3266" s="36"/>
      <c r="KHA3266" s="36"/>
      <c r="KHB3266" s="36"/>
      <c r="KHC3266" s="36"/>
      <c r="KHD3266" s="36"/>
      <c r="KHE3266" s="36"/>
      <c r="KHF3266" s="36"/>
      <c r="KHG3266" s="36"/>
      <c r="KHH3266" s="12"/>
      <c r="KHI3266" s="12"/>
      <c r="KHJ3266" s="12"/>
      <c r="KHK3266" s="53"/>
      <c r="KHM3266" s="41"/>
      <c r="KHN3266" s="40"/>
      <c r="KHO3266" s="44"/>
      <c r="KHP3266" s="62"/>
      <c r="KHQ3266" s="56"/>
      <c r="KHR3266" s="60"/>
      <c r="KHS3266" s="60"/>
      <c r="KHT3266" s="60"/>
      <c r="KHU3266" s="60"/>
      <c r="KHV3266" s="46"/>
      <c r="KHW3266" s="65"/>
      <c r="KHX3266" s="19"/>
      <c r="KHY3266" s="48"/>
      <c r="KHZ3266" s="41"/>
      <c r="KIA3266" s="44"/>
      <c r="KIB3266" s="18"/>
      <c r="KIC3266" s="16"/>
      <c r="KID3266" s="36"/>
      <c r="KIE3266" s="36"/>
      <c r="KIF3266" s="36"/>
      <c r="KIG3266" s="36"/>
      <c r="KIH3266" s="36"/>
      <c r="KII3266" s="36"/>
      <c r="KIJ3266" s="36"/>
      <c r="KIK3266" s="36"/>
      <c r="KIL3266" s="36"/>
      <c r="KIM3266" s="36"/>
      <c r="KIN3266" s="36"/>
      <c r="KIO3266" s="36"/>
      <c r="KIP3266" s="36"/>
      <c r="KIQ3266" s="12"/>
      <c r="KIR3266" s="12"/>
      <c r="KIS3266" s="12"/>
      <c r="KIT3266" s="53"/>
      <c r="KIV3266" s="41"/>
      <c r="KIW3266" s="40"/>
      <c r="KIX3266" s="44"/>
      <c r="KIY3266" s="62"/>
      <c r="KIZ3266" s="56"/>
      <c r="KJA3266" s="60"/>
      <c r="KJB3266" s="60"/>
      <c r="KJC3266" s="60"/>
      <c r="KJD3266" s="60"/>
      <c r="KJE3266" s="46"/>
      <c r="KJF3266" s="65"/>
      <c r="KJG3266" s="19"/>
      <c r="KJH3266" s="48"/>
      <c r="KJI3266" s="41"/>
      <c r="KJJ3266" s="44"/>
      <c r="KJK3266" s="18"/>
      <c r="KJL3266" s="16"/>
      <c r="KJM3266" s="36"/>
      <c r="KJN3266" s="36"/>
      <c r="KJO3266" s="36"/>
      <c r="KJP3266" s="36"/>
      <c r="KJQ3266" s="36"/>
      <c r="KJR3266" s="36"/>
      <c r="KJS3266" s="36"/>
      <c r="KJT3266" s="36"/>
      <c r="KJU3266" s="36"/>
      <c r="KJV3266" s="36"/>
      <c r="KJW3266" s="36"/>
      <c r="KJX3266" s="36"/>
      <c r="KJY3266" s="36"/>
      <c r="KJZ3266" s="12"/>
      <c r="KKA3266" s="12"/>
      <c r="KKB3266" s="12"/>
      <c r="KKC3266" s="53"/>
      <c r="KKE3266" s="41"/>
      <c r="KKF3266" s="40"/>
      <c r="KKG3266" s="44"/>
      <c r="KKH3266" s="62"/>
      <c r="KKI3266" s="56"/>
      <c r="KKJ3266" s="60"/>
      <c r="KKK3266" s="60"/>
      <c r="KKL3266" s="60"/>
      <c r="KKM3266" s="60"/>
      <c r="KKN3266" s="46"/>
      <c r="KKO3266" s="65"/>
      <c r="KKP3266" s="19"/>
      <c r="KKQ3266" s="48"/>
      <c r="KKR3266" s="41"/>
      <c r="KKS3266" s="44"/>
      <c r="KKT3266" s="18"/>
      <c r="KKU3266" s="16"/>
      <c r="KKV3266" s="36"/>
      <c r="KKW3266" s="36"/>
      <c r="KKX3266" s="36"/>
      <c r="KKY3266" s="36"/>
      <c r="KKZ3266" s="36"/>
      <c r="KLA3266" s="36"/>
      <c r="KLB3266" s="36"/>
      <c r="KLC3266" s="36"/>
      <c r="KLD3266" s="36"/>
      <c r="KLE3266" s="36"/>
      <c r="KLF3266" s="36"/>
      <c r="KLG3266" s="36"/>
      <c r="KLH3266" s="36"/>
      <c r="KLI3266" s="12"/>
      <c r="KLJ3266" s="12"/>
      <c r="KLK3266" s="12"/>
      <c r="KLL3266" s="53"/>
      <c r="KLN3266" s="41"/>
      <c r="KLO3266" s="40"/>
      <c r="KLP3266" s="44"/>
      <c r="KLQ3266" s="62"/>
      <c r="KLR3266" s="56"/>
      <c r="KLS3266" s="60"/>
      <c r="KLT3266" s="60"/>
      <c r="KLU3266" s="60"/>
      <c r="KLV3266" s="60"/>
      <c r="KLW3266" s="46"/>
      <c r="KLX3266" s="65"/>
      <c r="KLY3266" s="19"/>
      <c r="KLZ3266" s="48"/>
      <c r="KMA3266" s="41"/>
      <c r="KMB3266" s="44"/>
      <c r="KMC3266" s="18"/>
      <c r="KMD3266" s="16"/>
      <c r="KME3266" s="36"/>
      <c r="KMF3266" s="36"/>
      <c r="KMG3266" s="36"/>
      <c r="KMH3266" s="36"/>
      <c r="KMI3266" s="36"/>
      <c r="KMJ3266" s="36"/>
      <c r="KMK3266" s="36"/>
      <c r="KML3266" s="36"/>
      <c r="KMM3266" s="36"/>
      <c r="KMN3266" s="36"/>
      <c r="KMO3266" s="36"/>
      <c r="KMP3266" s="36"/>
      <c r="KMQ3266" s="36"/>
      <c r="KMR3266" s="12"/>
      <c r="KMS3266" s="12"/>
      <c r="KMT3266" s="12"/>
      <c r="KMU3266" s="53"/>
      <c r="KMW3266" s="41"/>
      <c r="KMX3266" s="40"/>
      <c r="KMY3266" s="44"/>
      <c r="KMZ3266" s="62"/>
      <c r="KNA3266" s="56"/>
      <c r="KNB3266" s="60"/>
      <c r="KNC3266" s="60"/>
      <c r="KND3266" s="60"/>
      <c r="KNE3266" s="60"/>
      <c r="KNF3266" s="46"/>
      <c r="KNG3266" s="65"/>
      <c r="KNH3266" s="19"/>
      <c r="KNI3266" s="48"/>
      <c r="KNJ3266" s="41"/>
      <c r="KNK3266" s="44"/>
      <c r="KNL3266" s="18"/>
      <c r="KNM3266" s="16"/>
      <c r="KNN3266" s="36"/>
      <c r="KNO3266" s="36"/>
      <c r="KNP3266" s="36"/>
      <c r="KNQ3266" s="36"/>
      <c r="KNR3266" s="36"/>
      <c r="KNS3266" s="36"/>
      <c r="KNT3266" s="36"/>
      <c r="KNU3266" s="36"/>
      <c r="KNV3266" s="36"/>
      <c r="KNW3266" s="36"/>
      <c r="KNX3266" s="36"/>
      <c r="KNY3266" s="36"/>
      <c r="KNZ3266" s="36"/>
      <c r="KOA3266" s="12"/>
      <c r="KOB3266" s="12"/>
      <c r="KOC3266" s="12"/>
      <c r="KOD3266" s="53"/>
      <c r="KOF3266" s="41"/>
      <c r="KOG3266" s="40"/>
      <c r="KOH3266" s="44"/>
      <c r="KOI3266" s="62"/>
      <c r="KOJ3266" s="56"/>
      <c r="KOK3266" s="60"/>
      <c r="KOL3266" s="60"/>
      <c r="KOM3266" s="60"/>
      <c r="KON3266" s="60"/>
      <c r="KOO3266" s="46"/>
      <c r="KOP3266" s="65"/>
      <c r="KOQ3266" s="19"/>
      <c r="KOR3266" s="48"/>
      <c r="KOS3266" s="41"/>
      <c r="KOT3266" s="44"/>
      <c r="KOU3266" s="18"/>
      <c r="KOV3266" s="16"/>
      <c r="KOW3266" s="36"/>
      <c r="KOX3266" s="36"/>
      <c r="KOY3266" s="36"/>
      <c r="KOZ3266" s="36"/>
      <c r="KPA3266" s="36"/>
      <c r="KPB3266" s="36"/>
      <c r="KPC3266" s="36"/>
      <c r="KPD3266" s="36"/>
      <c r="KPE3266" s="36"/>
      <c r="KPF3266" s="36"/>
      <c r="KPG3266" s="36"/>
      <c r="KPH3266" s="36"/>
      <c r="KPI3266" s="36"/>
      <c r="KPJ3266" s="12"/>
      <c r="KPK3266" s="12"/>
      <c r="KPL3266" s="12"/>
      <c r="KPM3266" s="53"/>
      <c r="KPO3266" s="41"/>
      <c r="KPP3266" s="40"/>
      <c r="KPQ3266" s="44"/>
      <c r="KPR3266" s="62"/>
      <c r="KPS3266" s="56"/>
      <c r="KPT3266" s="60"/>
      <c r="KPU3266" s="60"/>
      <c r="KPV3266" s="60"/>
      <c r="KPW3266" s="60"/>
      <c r="KPX3266" s="46"/>
      <c r="KPY3266" s="65"/>
      <c r="KPZ3266" s="19"/>
      <c r="KQA3266" s="48"/>
      <c r="KQB3266" s="41"/>
      <c r="KQC3266" s="44"/>
      <c r="KQD3266" s="18"/>
      <c r="KQE3266" s="16"/>
      <c r="KQF3266" s="36"/>
      <c r="KQG3266" s="36"/>
      <c r="KQH3266" s="36"/>
      <c r="KQI3266" s="36"/>
      <c r="KQJ3266" s="36"/>
      <c r="KQK3266" s="36"/>
      <c r="KQL3266" s="36"/>
      <c r="KQM3266" s="36"/>
      <c r="KQN3266" s="36"/>
      <c r="KQO3266" s="36"/>
      <c r="KQP3266" s="36"/>
      <c r="KQQ3266" s="36"/>
      <c r="KQR3266" s="36"/>
      <c r="KQS3266" s="12"/>
      <c r="KQT3266" s="12"/>
      <c r="KQU3266" s="12"/>
      <c r="KQV3266" s="53"/>
      <c r="KQX3266" s="41"/>
      <c r="KQY3266" s="40"/>
      <c r="KQZ3266" s="44"/>
      <c r="KRA3266" s="62"/>
      <c r="KRB3266" s="56"/>
      <c r="KRC3266" s="60"/>
      <c r="KRD3266" s="60"/>
      <c r="KRE3266" s="60"/>
      <c r="KRF3266" s="60"/>
      <c r="KRG3266" s="46"/>
      <c r="KRH3266" s="65"/>
      <c r="KRI3266" s="19"/>
      <c r="KRJ3266" s="48"/>
      <c r="KRK3266" s="41"/>
      <c r="KRL3266" s="44"/>
      <c r="KRM3266" s="18"/>
      <c r="KRN3266" s="16"/>
      <c r="KRO3266" s="36"/>
      <c r="KRP3266" s="36"/>
      <c r="KRQ3266" s="36"/>
      <c r="KRR3266" s="36"/>
      <c r="KRS3266" s="36"/>
      <c r="KRT3266" s="36"/>
      <c r="KRU3266" s="36"/>
      <c r="KRV3266" s="36"/>
      <c r="KRW3266" s="36"/>
      <c r="KRX3266" s="36"/>
      <c r="KRY3266" s="36"/>
      <c r="KRZ3266" s="36"/>
      <c r="KSA3266" s="36"/>
      <c r="KSB3266" s="12"/>
      <c r="KSC3266" s="12"/>
      <c r="KSD3266" s="12"/>
      <c r="KSE3266" s="53"/>
      <c r="KSG3266" s="41"/>
      <c r="KSH3266" s="40"/>
      <c r="KSI3266" s="44"/>
      <c r="KSJ3266" s="62"/>
      <c r="KSK3266" s="56"/>
      <c r="KSL3266" s="60"/>
      <c r="KSM3266" s="60"/>
      <c r="KSN3266" s="60"/>
      <c r="KSO3266" s="60"/>
      <c r="KSP3266" s="46"/>
      <c r="KSQ3266" s="65"/>
      <c r="KSR3266" s="19"/>
      <c r="KSS3266" s="48"/>
      <c r="KST3266" s="41"/>
      <c r="KSU3266" s="44"/>
      <c r="KSV3266" s="18"/>
      <c r="KSW3266" s="16"/>
      <c r="KSX3266" s="36"/>
      <c r="KSY3266" s="36"/>
      <c r="KSZ3266" s="36"/>
      <c r="KTA3266" s="36"/>
      <c r="KTB3266" s="36"/>
      <c r="KTC3266" s="36"/>
      <c r="KTD3266" s="36"/>
      <c r="KTE3266" s="36"/>
      <c r="KTF3266" s="36"/>
      <c r="KTG3266" s="36"/>
      <c r="KTH3266" s="36"/>
      <c r="KTI3266" s="36"/>
      <c r="KTJ3266" s="36"/>
      <c r="KTK3266" s="12"/>
      <c r="KTL3266" s="12"/>
      <c r="KTM3266" s="12"/>
      <c r="KTN3266" s="53"/>
      <c r="KTP3266" s="41"/>
      <c r="KTQ3266" s="40"/>
      <c r="KTR3266" s="44"/>
      <c r="KTS3266" s="62"/>
      <c r="KTT3266" s="56"/>
      <c r="KTU3266" s="60"/>
      <c r="KTV3266" s="60"/>
      <c r="KTW3266" s="60"/>
      <c r="KTX3266" s="60"/>
      <c r="KTY3266" s="46"/>
      <c r="KTZ3266" s="65"/>
      <c r="KUA3266" s="19"/>
      <c r="KUB3266" s="48"/>
      <c r="KUC3266" s="41"/>
      <c r="KUD3266" s="44"/>
      <c r="KUE3266" s="18"/>
      <c r="KUF3266" s="16"/>
      <c r="KUG3266" s="36"/>
      <c r="KUH3266" s="36"/>
      <c r="KUI3266" s="36"/>
      <c r="KUJ3266" s="36"/>
      <c r="KUK3266" s="36"/>
      <c r="KUL3266" s="36"/>
      <c r="KUM3266" s="36"/>
      <c r="KUN3266" s="36"/>
      <c r="KUO3266" s="36"/>
      <c r="KUP3266" s="36"/>
      <c r="KUQ3266" s="36"/>
      <c r="KUR3266" s="36"/>
      <c r="KUS3266" s="36"/>
      <c r="KUT3266" s="12"/>
      <c r="KUU3266" s="12"/>
      <c r="KUV3266" s="12"/>
      <c r="KUW3266" s="53"/>
      <c r="KUY3266" s="41"/>
      <c r="KUZ3266" s="40"/>
      <c r="KVA3266" s="44"/>
      <c r="KVB3266" s="62"/>
      <c r="KVC3266" s="56"/>
      <c r="KVD3266" s="60"/>
      <c r="KVE3266" s="60"/>
      <c r="KVF3266" s="60"/>
      <c r="KVG3266" s="60"/>
      <c r="KVH3266" s="46"/>
      <c r="KVI3266" s="65"/>
      <c r="KVJ3266" s="19"/>
      <c r="KVK3266" s="48"/>
      <c r="KVL3266" s="41"/>
      <c r="KVM3266" s="44"/>
      <c r="KVN3266" s="18"/>
      <c r="KVO3266" s="16"/>
      <c r="KVP3266" s="36"/>
      <c r="KVQ3266" s="36"/>
      <c r="KVR3266" s="36"/>
      <c r="KVS3266" s="36"/>
      <c r="KVT3266" s="36"/>
      <c r="KVU3266" s="36"/>
      <c r="KVV3266" s="36"/>
      <c r="KVW3266" s="36"/>
      <c r="KVX3266" s="36"/>
      <c r="KVY3266" s="36"/>
      <c r="KVZ3266" s="36"/>
      <c r="KWA3266" s="36"/>
      <c r="KWB3266" s="36"/>
      <c r="KWC3266" s="12"/>
      <c r="KWD3266" s="12"/>
      <c r="KWE3266" s="12"/>
      <c r="KWF3266" s="53"/>
      <c r="KWH3266" s="41"/>
      <c r="KWI3266" s="40"/>
      <c r="KWJ3266" s="44"/>
      <c r="KWK3266" s="62"/>
      <c r="KWL3266" s="56"/>
      <c r="KWM3266" s="60"/>
      <c r="KWN3266" s="60"/>
      <c r="KWO3266" s="60"/>
      <c r="KWP3266" s="60"/>
      <c r="KWQ3266" s="46"/>
      <c r="KWR3266" s="65"/>
      <c r="KWS3266" s="19"/>
      <c r="KWT3266" s="48"/>
      <c r="KWU3266" s="41"/>
      <c r="KWV3266" s="44"/>
      <c r="KWW3266" s="18"/>
      <c r="KWX3266" s="16"/>
      <c r="KWY3266" s="36"/>
      <c r="KWZ3266" s="36"/>
      <c r="KXA3266" s="36"/>
      <c r="KXB3266" s="36"/>
      <c r="KXC3266" s="36"/>
      <c r="KXD3266" s="36"/>
      <c r="KXE3266" s="36"/>
      <c r="KXF3266" s="36"/>
      <c r="KXG3266" s="36"/>
      <c r="KXH3266" s="36"/>
      <c r="KXI3266" s="36"/>
      <c r="KXJ3266" s="36"/>
      <c r="KXK3266" s="36"/>
      <c r="KXL3266" s="12"/>
      <c r="KXM3266" s="12"/>
      <c r="KXN3266" s="12"/>
      <c r="KXO3266" s="53"/>
      <c r="KXQ3266" s="41"/>
      <c r="KXR3266" s="40"/>
      <c r="KXS3266" s="44"/>
      <c r="KXT3266" s="62"/>
      <c r="KXU3266" s="56"/>
      <c r="KXV3266" s="60"/>
      <c r="KXW3266" s="60"/>
      <c r="KXX3266" s="60"/>
      <c r="KXY3266" s="60"/>
      <c r="KXZ3266" s="46"/>
      <c r="KYA3266" s="65"/>
      <c r="KYB3266" s="19"/>
      <c r="KYC3266" s="48"/>
      <c r="KYD3266" s="41"/>
      <c r="KYE3266" s="44"/>
      <c r="KYF3266" s="18"/>
      <c r="KYG3266" s="16"/>
      <c r="KYH3266" s="36"/>
      <c r="KYI3266" s="36"/>
      <c r="KYJ3266" s="36"/>
      <c r="KYK3266" s="36"/>
      <c r="KYL3266" s="36"/>
      <c r="KYM3266" s="36"/>
      <c r="KYN3266" s="36"/>
      <c r="KYO3266" s="36"/>
      <c r="KYP3266" s="36"/>
      <c r="KYQ3266" s="36"/>
      <c r="KYR3266" s="36"/>
      <c r="KYS3266" s="36"/>
      <c r="KYT3266" s="36"/>
      <c r="KYU3266" s="12"/>
      <c r="KYV3266" s="12"/>
      <c r="KYW3266" s="12"/>
      <c r="KYX3266" s="53"/>
      <c r="KYZ3266" s="41"/>
      <c r="KZA3266" s="40"/>
      <c r="KZB3266" s="44"/>
      <c r="KZC3266" s="62"/>
      <c r="KZD3266" s="56"/>
      <c r="KZE3266" s="60"/>
      <c r="KZF3266" s="60"/>
      <c r="KZG3266" s="60"/>
      <c r="KZH3266" s="60"/>
      <c r="KZI3266" s="46"/>
      <c r="KZJ3266" s="65"/>
      <c r="KZK3266" s="19"/>
      <c r="KZL3266" s="48"/>
      <c r="KZM3266" s="41"/>
      <c r="KZN3266" s="44"/>
      <c r="KZO3266" s="18"/>
      <c r="KZP3266" s="16"/>
      <c r="KZQ3266" s="36"/>
      <c r="KZR3266" s="36"/>
      <c r="KZS3266" s="36"/>
      <c r="KZT3266" s="36"/>
      <c r="KZU3266" s="36"/>
      <c r="KZV3266" s="36"/>
      <c r="KZW3266" s="36"/>
      <c r="KZX3266" s="36"/>
      <c r="KZY3266" s="36"/>
      <c r="KZZ3266" s="36"/>
      <c r="LAA3266" s="36"/>
      <c r="LAB3266" s="36"/>
      <c r="LAC3266" s="36"/>
      <c r="LAD3266" s="12"/>
      <c r="LAE3266" s="12"/>
      <c r="LAF3266" s="12"/>
      <c r="LAG3266" s="53"/>
      <c r="LAI3266" s="41"/>
      <c r="LAJ3266" s="40"/>
      <c r="LAK3266" s="44"/>
      <c r="LAL3266" s="62"/>
      <c r="LAM3266" s="56"/>
      <c r="LAN3266" s="60"/>
      <c r="LAO3266" s="60"/>
      <c r="LAP3266" s="60"/>
      <c r="LAQ3266" s="60"/>
      <c r="LAR3266" s="46"/>
      <c r="LAS3266" s="65"/>
      <c r="LAT3266" s="19"/>
      <c r="LAU3266" s="48"/>
      <c r="LAV3266" s="41"/>
      <c r="LAW3266" s="44"/>
      <c r="LAX3266" s="18"/>
      <c r="LAY3266" s="16"/>
      <c r="LAZ3266" s="36"/>
      <c r="LBA3266" s="36"/>
      <c r="LBB3266" s="36"/>
      <c r="LBC3266" s="36"/>
      <c r="LBD3266" s="36"/>
      <c r="LBE3266" s="36"/>
      <c r="LBF3266" s="36"/>
      <c r="LBG3266" s="36"/>
      <c r="LBH3266" s="36"/>
      <c r="LBI3266" s="36"/>
      <c r="LBJ3266" s="36"/>
      <c r="LBK3266" s="36"/>
      <c r="LBL3266" s="36"/>
      <c r="LBM3266" s="12"/>
      <c r="LBN3266" s="12"/>
      <c r="LBO3266" s="12"/>
      <c r="LBP3266" s="53"/>
      <c r="LBR3266" s="41"/>
      <c r="LBS3266" s="40"/>
      <c r="LBT3266" s="44"/>
      <c r="LBU3266" s="62"/>
      <c r="LBV3266" s="56"/>
      <c r="LBW3266" s="60"/>
      <c r="LBX3266" s="60"/>
      <c r="LBY3266" s="60"/>
      <c r="LBZ3266" s="60"/>
      <c r="LCA3266" s="46"/>
      <c r="LCB3266" s="65"/>
      <c r="LCC3266" s="19"/>
      <c r="LCD3266" s="48"/>
      <c r="LCE3266" s="41"/>
      <c r="LCF3266" s="44"/>
      <c r="LCG3266" s="18"/>
      <c r="LCH3266" s="16"/>
      <c r="LCI3266" s="36"/>
      <c r="LCJ3266" s="36"/>
      <c r="LCK3266" s="36"/>
      <c r="LCL3266" s="36"/>
      <c r="LCM3266" s="36"/>
      <c r="LCN3266" s="36"/>
      <c r="LCO3266" s="36"/>
      <c r="LCP3266" s="36"/>
      <c r="LCQ3266" s="36"/>
      <c r="LCR3266" s="36"/>
      <c r="LCS3266" s="36"/>
      <c r="LCT3266" s="36"/>
      <c r="LCU3266" s="36"/>
      <c r="LCV3266" s="12"/>
      <c r="LCW3266" s="12"/>
      <c r="LCX3266" s="12"/>
      <c r="LCY3266" s="53"/>
      <c r="LDA3266" s="41"/>
      <c r="LDB3266" s="40"/>
      <c r="LDC3266" s="44"/>
      <c r="LDD3266" s="62"/>
      <c r="LDE3266" s="56"/>
      <c r="LDF3266" s="60"/>
      <c r="LDG3266" s="60"/>
      <c r="LDH3266" s="60"/>
      <c r="LDI3266" s="60"/>
      <c r="LDJ3266" s="46"/>
      <c r="LDK3266" s="65"/>
      <c r="LDL3266" s="19"/>
      <c r="LDM3266" s="48"/>
      <c r="LDN3266" s="41"/>
      <c r="LDO3266" s="44"/>
      <c r="LDP3266" s="18"/>
      <c r="LDQ3266" s="16"/>
      <c r="LDR3266" s="36"/>
      <c r="LDS3266" s="36"/>
      <c r="LDT3266" s="36"/>
      <c r="LDU3266" s="36"/>
      <c r="LDV3266" s="36"/>
      <c r="LDW3266" s="36"/>
      <c r="LDX3266" s="36"/>
      <c r="LDY3266" s="36"/>
      <c r="LDZ3266" s="36"/>
      <c r="LEA3266" s="36"/>
      <c r="LEB3266" s="36"/>
      <c r="LEC3266" s="36"/>
      <c r="LED3266" s="36"/>
      <c r="LEE3266" s="12"/>
      <c r="LEF3266" s="12"/>
      <c r="LEG3266" s="12"/>
      <c r="LEH3266" s="53"/>
      <c r="LEJ3266" s="41"/>
      <c r="LEK3266" s="40"/>
      <c r="LEL3266" s="44"/>
      <c r="LEM3266" s="62"/>
      <c r="LEN3266" s="56"/>
      <c r="LEO3266" s="60"/>
      <c r="LEP3266" s="60"/>
      <c r="LEQ3266" s="60"/>
      <c r="LER3266" s="60"/>
      <c r="LES3266" s="46"/>
      <c r="LET3266" s="65"/>
      <c r="LEU3266" s="19"/>
      <c r="LEV3266" s="48"/>
      <c r="LEW3266" s="41"/>
      <c r="LEX3266" s="44"/>
      <c r="LEY3266" s="18"/>
      <c r="LEZ3266" s="16"/>
      <c r="LFA3266" s="36"/>
      <c r="LFB3266" s="36"/>
      <c r="LFC3266" s="36"/>
      <c r="LFD3266" s="36"/>
      <c r="LFE3266" s="36"/>
      <c r="LFF3266" s="36"/>
      <c r="LFG3266" s="36"/>
      <c r="LFH3266" s="36"/>
      <c r="LFI3266" s="36"/>
      <c r="LFJ3266" s="36"/>
      <c r="LFK3266" s="36"/>
      <c r="LFL3266" s="36"/>
      <c r="LFM3266" s="36"/>
      <c r="LFN3266" s="12"/>
      <c r="LFO3266" s="12"/>
      <c r="LFP3266" s="12"/>
      <c r="LFQ3266" s="53"/>
      <c r="LFS3266" s="41"/>
      <c r="LFT3266" s="40"/>
      <c r="LFU3266" s="44"/>
      <c r="LFV3266" s="62"/>
      <c r="LFW3266" s="56"/>
      <c r="LFX3266" s="60"/>
      <c r="LFY3266" s="60"/>
      <c r="LFZ3266" s="60"/>
      <c r="LGA3266" s="60"/>
      <c r="LGB3266" s="46"/>
      <c r="LGC3266" s="65"/>
      <c r="LGD3266" s="19"/>
      <c r="LGE3266" s="48"/>
      <c r="LGF3266" s="41"/>
      <c r="LGG3266" s="44"/>
      <c r="LGH3266" s="18"/>
      <c r="LGI3266" s="16"/>
      <c r="LGJ3266" s="36"/>
      <c r="LGK3266" s="36"/>
      <c r="LGL3266" s="36"/>
      <c r="LGM3266" s="36"/>
      <c r="LGN3266" s="36"/>
      <c r="LGO3266" s="36"/>
      <c r="LGP3266" s="36"/>
      <c r="LGQ3266" s="36"/>
      <c r="LGR3266" s="36"/>
      <c r="LGS3266" s="36"/>
      <c r="LGT3266" s="36"/>
      <c r="LGU3266" s="36"/>
      <c r="LGV3266" s="36"/>
      <c r="LGW3266" s="12"/>
      <c r="LGX3266" s="12"/>
      <c r="LGY3266" s="12"/>
      <c r="LGZ3266" s="53"/>
      <c r="LHB3266" s="41"/>
      <c r="LHC3266" s="40"/>
      <c r="LHD3266" s="44"/>
      <c r="LHE3266" s="62"/>
      <c r="LHF3266" s="56"/>
      <c r="LHG3266" s="60"/>
      <c r="LHH3266" s="60"/>
      <c r="LHI3266" s="60"/>
      <c r="LHJ3266" s="60"/>
      <c r="LHK3266" s="46"/>
      <c r="LHL3266" s="65"/>
      <c r="LHM3266" s="19"/>
      <c r="LHN3266" s="48"/>
      <c r="LHO3266" s="41"/>
      <c r="LHP3266" s="44"/>
      <c r="LHQ3266" s="18"/>
      <c r="LHR3266" s="16"/>
      <c r="LHS3266" s="36"/>
      <c r="LHT3266" s="36"/>
      <c r="LHU3266" s="36"/>
      <c r="LHV3266" s="36"/>
      <c r="LHW3266" s="36"/>
      <c r="LHX3266" s="36"/>
      <c r="LHY3266" s="36"/>
      <c r="LHZ3266" s="36"/>
      <c r="LIA3266" s="36"/>
      <c r="LIB3266" s="36"/>
      <c r="LIC3266" s="36"/>
      <c r="LID3266" s="36"/>
      <c r="LIE3266" s="36"/>
      <c r="LIF3266" s="12"/>
      <c r="LIG3266" s="12"/>
      <c r="LIH3266" s="12"/>
      <c r="LII3266" s="53"/>
      <c r="LIK3266" s="41"/>
      <c r="LIL3266" s="40"/>
      <c r="LIM3266" s="44"/>
      <c r="LIN3266" s="62"/>
      <c r="LIO3266" s="56"/>
      <c r="LIP3266" s="60"/>
      <c r="LIQ3266" s="60"/>
      <c r="LIR3266" s="60"/>
      <c r="LIS3266" s="60"/>
      <c r="LIT3266" s="46"/>
      <c r="LIU3266" s="65"/>
      <c r="LIV3266" s="19"/>
      <c r="LIW3266" s="48"/>
      <c r="LIX3266" s="41"/>
      <c r="LIY3266" s="44"/>
      <c r="LIZ3266" s="18"/>
      <c r="LJA3266" s="16"/>
      <c r="LJB3266" s="36"/>
      <c r="LJC3266" s="36"/>
      <c r="LJD3266" s="36"/>
      <c r="LJE3266" s="36"/>
      <c r="LJF3266" s="36"/>
      <c r="LJG3266" s="36"/>
      <c r="LJH3266" s="36"/>
      <c r="LJI3266" s="36"/>
      <c r="LJJ3266" s="36"/>
      <c r="LJK3266" s="36"/>
      <c r="LJL3266" s="36"/>
      <c r="LJM3266" s="36"/>
      <c r="LJN3266" s="36"/>
      <c r="LJO3266" s="12"/>
      <c r="LJP3266" s="12"/>
      <c r="LJQ3266" s="12"/>
      <c r="LJR3266" s="53"/>
      <c r="LJT3266" s="41"/>
      <c r="LJU3266" s="40"/>
      <c r="LJV3266" s="44"/>
      <c r="LJW3266" s="62"/>
      <c r="LJX3266" s="56"/>
      <c r="LJY3266" s="60"/>
      <c r="LJZ3266" s="60"/>
      <c r="LKA3266" s="60"/>
      <c r="LKB3266" s="60"/>
      <c r="LKC3266" s="46"/>
      <c r="LKD3266" s="65"/>
      <c r="LKE3266" s="19"/>
      <c r="LKF3266" s="48"/>
      <c r="LKG3266" s="41"/>
      <c r="LKH3266" s="44"/>
      <c r="LKI3266" s="18"/>
      <c r="LKJ3266" s="16"/>
      <c r="LKK3266" s="36"/>
      <c r="LKL3266" s="36"/>
      <c r="LKM3266" s="36"/>
      <c r="LKN3266" s="36"/>
      <c r="LKO3266" s="36"/>
      <c r="LKP3266" s="36"/>
      <c r="LKQ3266" s="36"/>
      <c r="LKR3266" s="36"/>
      <c r="LKS3266" s="36"/>
      <c r="LKT3266" s="36"/>
      <c r="LKU3266" s="36"/>
      <c r="LKV3266" s="36"/>
      <c r="LKW3266" s="36"/>
      <c r="LKX3266" s="12"/>
      <c r="LKY3266" s="12"/>
      <c r="LKZ3266" s="12"/>
      <c r="LLA3266" s="53"/>
      <c r="LLC3266" s="41"/>
      <c r="LLD3266" s="40"/>
      <c r="LLE3266" s="44"/>
      <c r="LLF3266" s="62"/>
      <c r="LLG3266" s="56"/>
      <c r="LLH3266" s="60"/>
      <c r="LLI3266" s="60"/>
      <c r="LLJ3266" s="60"/>
      <c r="LLK3266" s="60"/>
      <c r="LLL3266" s="46"/>
      <c r="LLM3266" s="65"/>
      <c r="LLN3266" s="19"/>
      <c r="LLO3266" s="48"/>
      <c r="LLP3266" s="41"/>
      <c r="LLQ3266" s="44"/>
      <c r="LLR3266" s="18"/>
      <c r="LLS3266" s="16"/>
      <c r="LLT3266" s="36"/>
      <c r="LLU3266" s="36"/>
      <c r="LLV3266" s="36"/>
      <c r="LLW3266" s="36"/>
      <c r="LLX3266" s="36"/>
      <c r="LLY3266" s="36"/>
      <c r="LLZ3266" s="36"/>
      <c r="LMA3266" s="36"/>
      <c r="LMB3266" s="36"/>
      <c r="LMC3266" s="36"/>
      <c r="LMD3266" s="36"/>
      <c r="LME3266" s="36"/>
      <c r="LMF3266" s="36"/>
      <c r="LMG3266" s="12"/>
      <c r="LMH3266" s="12"/>
      <c r="LMI3266" s="12"/>
      <c r="LMJ3266" s="53"/>
      <c r="LML3266" s="41"/>
      <c r="LMM3266" s="40"/>
      <c r="LMN3266" s="44"/>
      <c r="LMO3266" s="62"/>
      <c r="LMP3266" s="56"/>
      <c r="LMQ3266" s="60"/>
      <c r="LMR3266" s="60"/>
      <c r="LMS3266" s="60"/>
      <c r="LMT3266" s="60"/>
      <c r="LMU3266" s="46"/>
      <c r="LMV3266" s="65"/>
      <c r="LMW3266" s="19"/>
      <c r="LMX3266" s="48"/>
      <c r="LMY3266" s="41"/>
      <c r="LMZ3266" s="44"/>
      <c r="LNA3266" s="18"/>
      <c r="LNB3266" s="16"/>
      <c r="LNC3266" s="36"/>
      <c r="LND3266" s="36"/>
      <c r="LNE3266" s="36"/>
      <c r="LNF3266" s="36"/>
      <c r="LNG3266" s="36"/>
      <c r="LNH3266" s="36"/>
      <c r="LNI3266" s="36"/>
      <c r="LNJ3266" s="36"/>
      <c r="LNK3266" s="36"/>
      <c r="LNL3266" s="36"/>
      <c r="LNM3266" s="36"/>
      <c r="LNN3266" s="36"/>
      <c r="LNO3266" s="36"/>
      <c r="LNP3266" s="12"/>
      <c r="LNQ3266" s="12"/>
      <c r="LNR3266" s="12"/>
      <c r="LNS3266" s="53"/>
      <c r="LNU3266" s="41"/>
      <c r="LNV3266" s="40"/>
      <c r="LNW3266" s="44"/>
      <c r="LNX3266" s="62"/>
      <c r="LNY3266" s="56"/>
      <c r="LNZ3266" s="60"/>
      <c r="LOA3266" s="60"/>
      <c r="LOB3266" s="60"/>
      <c r="LOC3266" s="60"/>
      <c r="LOD3266" s="46"/>
      <c r="LOE3266" s="65"/>
      <c r="LOF3266" s="19"/>
      <c r="LOG3266" s="48"/>
      <c r="LOH3266" s="41"/>
      <c r="LOI3266" s="44"/>
      <c r="LOJ3266" s="18"/>
      <c r="LOK3266" s="16"/>
      <c r="LOL3266" s="36"/>
      <c r="LOM3266" s="36"/>
      <c r="LON3266" s="36"/>
      <c r="LOO3266" s="36"/>
      <c r="LOP3266" s="36"/>
      <c r="LOQ3266" s="36"/>
      <c r="LOR3266" s="36"/>
      <c r="LOS3266" s="36"/>
      <c r="LOT3266" s="36"/>
      <c r="LOU3266" s="36"/>
      <c r="LOV3266" s="36"/>
      <c r="LOW3266" s="36"/>
      <c r="LOX3266" s="36"/>
      <c r="LOY3266" s="12"/>
      <c r="LOZ3266" s="12"/>
      <c r="LPA3266" s="12"/>
      <c r="LPB3266" s="53"/>
      <c r="LPD3266" s="41"/>
      <c r="LPE3266" s="40"/>
      <c r="LPF3266" s="44"/>
      <c r="LPG3266" s="62"/>
      <c r="LPH3266" s="56"/>
      <c r="LPI3266" s="60"/>
      <c r="LPJ3266" s="60"/>
      <c r="LPK3266" s="60"/>
      <c r="LPL3266" s="60"/>
      <c r="LPM3266" s="46"/>
      <c r="LPN3266" s="65"/>
      <c r="LPO3266" s="19"/>
      <c r="LPP3266" s="48"/>
      <c r="LPQ3266" s="41"/>
      <c r="LPR3266" s="44"/>
      <c r="LPS3266" s="18"/>
      <c r="LPT3266" s="16"/>
      <c r="LPU3266" s="36"/>
      <c r="LPV3266" s="36"/>
      <c r="LPW3266" s="36"/>
      <c r="LPX3266" s="36"/>
      <c r="LPY3266" s="36"/>
      <c r="LPZ3266" s="36"/>
      <c r="LQA3266" s="36"/>
      <c r="LQB3266" s="36"/>
      <c r="LQC3266" s="36"/>
      <c r="LQD3266" s="36"/>
      <c r="LQE3266" s="36"/>
      <c r="LQF3266" s="36"/>
      <c r="LQG3266" s="36"/>
      <c r="LQH3266" s="12"/>
      <c r="LQI3266" s="12"/>
      <c r="LQJ3266" s="12"/>
      <c r="LQK3266" s="53"/>
      <c r="LQM3266" s="41"/>
      <c r="LQN3266" s="40"/>
      <c r="LQO3266" s="44"/>
      <c r="LQP3266" s="62"/>
      <c r="LQQ3266" s="56"/>
      <c r="LQR3266" s="60"/>
      <c r="LQS3266" s="60"/>
      <c r="LQT3266" s="60"/>
      <c r="LQU3266" s="60"/>
      <c r="LQV3266" s="46"/>
      <c r="LQW3266" s="65"/>
      <c r="LQX3266" s="19"/>
      <c r="LQY3266" s="48"/>
      <c r="LQZ3266" s="41"/>
      <c r="LRA3266" s="44"/>
      <c r="LRB3266" s="18"/>
      <c r="LRC3266" s="16"/>
      <c r="LRD3266" s="36"/>
      <c r="LRE3266" s="36"/>
      <c r="LRF3266" s="36"/>
      <c r="LRG3266" s="36"/>
      <c r="LRH3266" s="36"/>
      <c r="LRI3266" s="36"/>
      <c r="LRJ3266" s="36"/>
      <c r="LRK3266" s="36"/>
      <c r="LRL3266" s="36"/>
      <c r="LRM3266" s="36"/>
      <c r="LRN3266" s="36"/>
      <c r="LRO3266" s="36"/>
      <c r="LRP3266" s="36"/>
      <c r="LRQ3266" s="12"/>
      <c r="LRR3266" s="12"/>
      <c r="LRS3266" s="12"/>
      <c r="LRT3266" s="53"/>
      <c r="LRV3266" s="41"/>
      <c r="LRW3266" s="40"/>
      <c r="LRX3266" s="44"/>
      <c r="LRY3266" s="62"/>
      <c r="LRZ3266" s="56"/>
      <c r="LSA3266" s="60"/>
      <c r="LSB3266" s="60"/>
      <c r="LSC3266" s="60"/>
      <c r="LSD3266" s="60"/>
      <c r="LSE3266" s="46"/>
      <c r="LSF3266" s="65"/>
      <c r="LSG3266" s="19"/>
      <c r="LSH3266" s="48"/>
      <c r="LSI3266" s="41"/>
      <c r="LSJ3266" s="44"/>
      <c r="LSK3266" s="18"/>
      <c r="LSL3266" s="16"/>
      <c r="LSM3266" s="36"/>
      <c r="LSN3266" s="36"/>
      <c r="LSO3266" s="36"/>
      <c r="LSP3266" s="36"/>
      <c r="LSQ3266" s="36"/>
      <c r="LSR3266" s="36"/>
      <c r="LSS3266" s="36"/>
      <c r="LST3266" s="36"/>
      <c r="LSU3266" s="36"/>
      <c r="LSV3266" s="36"/>
      <c r="LSW3266" s="36"/>
      <c r="LSX3266" s="36"/>
      <c r="LSY3266" s="36"/>
      <c r="LSZ3266" s="12"/>
      <c r="LTA3266" s="12"/>
      <c r="LTB3266" s="12"/>
      <c r="LTC3266" s="53"/>
      <c r="LTE3266" s="41"/>
      <c r="LTF3266" s="40"/>
      <c r="LTG3266" s="44"/>
      <c r="LTH3266" s="62"/>
      <c r="LTI3266" s="56"/>
      <c r="LTJ3266" s="60"/>
      <c r="LTK3266" s="60"/>
      <c r="LTL3266" s="60"/>
      <c r="LTM3266" s="60"/>
      <c r="LTN3266" s="46"/>
      <c r="LTO3266" s="65"/>
      <c r="LTP3266" s="19"/>
      <c r="LTQ3266" s="48"/>
      <c r="LTR3266" s="41"/>
      <c r="LTS3266" s="44"/>
      <c r="LTT3266" s="18"/>
      <c r="LTU3266" s="16"/>
      <c r="LTV3266" s="36"/>
      <c r="LTW3266" s="36"/>
      <c r="LTX3266" s="36"/>
      <c r="LTY3266" s="36"/>
      <c r="LTZ3266" s="36"/>
      <c r="LUA3266" s="36"/>
      <c r="LUB3266" s="36"/>
      <c r="LUC3266" s="36"/>
      <c r="LUD3266" s="36"/>
      <c r="LUE3266" s="36"/>
      <c r="LUF3266" s="36"/>
      <c r="LUG3266" s="36"/>
      <c r="LUH3266" s="36"/>
      <c r="LUI3266" s="12"/>
      <c r="LUJ3266" s="12"/>
      <c r="LUK3266" s="12"/>
      <c r="LUL3266" s="53"/>
      <c r="LUN3266" s="41"/>
      <c r="LUO3266" s="40"/>
      <c r="LUP3266" s="44"/>
      <c r="LUQ3266" s="62"/>
      <c r="LUR3266" s="56"/>
      <c r="LUS3266" s="60"/>
      <c r="LUT3266" s="60"/>
      <c r="LUU3266" s="60"/>
      <c r="LUV3266" s="60"/>
      <c r="LUW3266" s="46"/>
      <c r="LUX3266" s="65"/>
      <c r="LUY3266" s="19"/>
      <c r="LUZ3266" s="48"/>
      <c r="LVA3266" s="41"/>
      <c r="LVB3266" s="44"/>
      <c r="LVC3266" s="18"/>
      <c r="LVD3266" s="16"/>
      <c r="LVE3266" s="36"/>
      <c r="LVF3266" s="36"/>
      <c r="LVG3266" s="36"/>
      <c r="LVH3266" s="36"/>
      <c r="LVI3266" s="36"/>
      <c r="LVJ3266" s="36"/>
      <c r="LVK3266" s="36"/>
      <c r="LVL3266" s="36"/>
      <c r="LVM3266" s="36"/>
      <c r="LVN3266" s="36"/>
      <c r="LVO3266" s="36"/>
      <c r="LVP3266" s="36"/>
      <c r="LVQ3266" s="36"/>
      <c r="LVR3266" s="12"/>
      <c r="LVS3266" s="12"/>
      <c r="LVT3266" s="12"/>
      <c r="LVU3266" s="53"/>
      <c r="LVW3266" s="41"/>
      <c r="LVX3266" s="40"/>
      <c r="LVY3266" s="44"/>
      <c r="LVZ3266" s="62"/>
      <c r="LWA3266" s="56"/>
      <c r="LWB3266" s="60"/>
      <c r="LWC3266" s="60"/>
      <c r="LWD3266" s="60"/>
      <c r="LWE3266" s="60"/>
      <c r="LWF3266" s="46"/>
      <c r="LWG3266" s="65"/>
      <c r="LWH3266" s="19"/>
      <c r="LWI3266" s="48"/>
      <c r="LWJ3266" s="41"/>
      <c r="LWK3266" s="44"/>
      <c r="LWL3266" s="18"/>
      <c r="LWM3266" s="16"/>
      <c r="LWN3266" s="36"/>
      <c r="LWO3266" s="36"/>
      <c r="LWP3266" s="36"/>
      <c r="LWQ3266" s="36"/>
      <c r="LWR3266" s="36"/>
      <c r="LWS3266" s="36"/>
      <c r="LWT3266" s="36"/>
      <c r="LWU3266" s="36"/>
      <c r="LWV3266" s="36"/>
      <c r="LWW3266" s="36"/>
      <c r="LWX3266" s="36"/>
      <c r="LWY3266" s="36"/>
      <c r="LWZ3266" s="36"/>
      <c r="LXA3266" s="12"/>
      <c r="LXB3266" s="12"/>
      <c r="LXC3266" s="12"/>
      <c r="LXD3266" s="53"/>
      <c r="LXF3266" s="41"/>
      <c r="LXG3266" s="40"/>
      <c r="LXH3266" s="44"/>
      <c r="LXI3266" s="62"/>
      <c r="LXJ3266" s="56"/>
      <c r="LXK3266" s="60"/>
      <c r="LXL3266" s="60"/>
      <c r="LXM3266" s="60"/>
      <c r="LXN3266" s="60"/>
      <c r="LXO3266" s="46"/>
      <c r="LXP3266" s="65"/>
      <c r="LXQ3266" s="19"/>
      <c r="LXR3266" s="48"/>
      <c r="LXS3266" s="41"/>
      <c r="LXT3266" s="44"/>
      <c r="LXU3266" s="18"/>
      <c r="LXV3266" s="16"/>
      <c r="LXW3266" s="36"/>
      <c r="LXX3266" s="36"/>
      <c r="LXY3266" s="36"/>
      <c r="LXZ3266" s="36"/>
      <c r="LYA3266" s="36"/>
      <c r="LYB3266" s="36"/>
      <c r="LYC3266" s="36"/>
      <c r="LYD3266" s="36"/>
      <c r="LYE3266" s="36"/>
      <c r="LYF3266" s="36"/>
      <c r="LYG3266" s="36"/>
      <c r="LYH3266" s="36"/>
      <c r="LYI3266" s="36"/>
      <c r="LYJ3266" s="12"/>
      <c r="LYK3266" s="12"/>
      <c r="LYL3266" s="12"/>
      <c r="LYM3266" s="53"/>
      <c r="LYO3266" s="41"/>
      <c r="LYP3266" s="40"/>
      <c r="LYQ3266" s="44"/>
      <c r="LYR3266" s="62"/>
      <c r="LYS3266" s="56"/>
      <c r="LYT3266" s="60"/>
      <c r="LYU3266" s="60"/>
      <c r="LYV3266" s="60"/>
      <c r="LYW3266" s="60"/>
      <c r="LYX3266" s="46"/>
      <c r="LYY3266" s="65"/>
      <c r="LYZ3266" s="19"/>
      <c r="LZA3266" s="48"/>
      <c r="LZB3266" s="41"/>
      <c r="LZC3266" s="44"/>
      <c r="LZD3266" s="18"/>
      <c r="LZE3266" s="16"/>
      <c r="LZF3266" s="36"/>
      <c r="LZG3266" s="36"/>
      <c r="LZH3266" s="36"/>
      <c r="LZI3266" s="36"/>
      <c r="LZJ3266" s="36"/>
      <c r="LZK3266" s="36"/>
      <c r="LZL3266" s="36"/>
      <c r="LZM3266" s="36"/>
      <c r="LZN3266" s="36"/>
      <c r="LZO3266" s="36"/>
      <c r="LZP3266" s="36"/>
      <c r="LZQ3266" s="36"/>
      <c r="LZR3266" s="36"/>
      <c r="LZS3266" s="12"/>
      <c r="LZT3266" s="12"/>
      <c r="LZU3266" s="12"/>
      <c r="LZV3266" s="53"/>
      <c r="LZX3266" s="41"/>
      <c r="LZY3266" s="40"/>
      <c r="LZZ3266" s="44"/>
      <c r="MAA3266" s="62"/>
      <c r="MAB3266" s="56"/>
      <c r="MAC3266" s="60"/>
      <c r="MAD3266" s="60"/>
      <c r="MAE3266" s="60"/>
      <c r="MAF3266" s="60"/>
      <c r="MAG3266" s="46"/>
      <c r="MAH3266" s="65"/>
      <c r="MAI3266" s="19"/>
      <c r="MAJ3266" s="48"/>
      <c r="MAK3266" s="41"/>
      <c r="MAL3266" s="44"/>
      <c r="MAM3266" s="18"/>
      <c r="MAN3266" s="16"/>
      <c r="MAO3266" s="36"/>
      <c r="MAP3266" s="36"/>
      <c r="MAQ3266" s="36"/>
      <c r="MAR3266" s="36"/>
      <c r="MAS3266" s="36"/>
      <c r="MAT3266" s="36"/>
      <c r="MAU3266" s="36"/>
      <c r="MAV3266" s="36"/>
      <c r="MAW3266" s="36"/>
      <c r="MAX3266" s="36"/>
      <c r="MAY3266" s="36"/>
      <c r="MAZ3266" s="36"/>
      <c r="MBA3266" s="36"/>
      <c r="MBB3266" s="12"/>
      <c r="MBC3266" s="12"/>
      <c r="MBD3266" s="12"/>
      <c r="MBE3266" s="53"/>
      <c r="MBG3266" s="41"/>
      <c r="MBH3266" s="40"/>
      <c r="MBI3266" s="44"/>
      <c r="MBJ3266" s="62"/>
      <c r="MBK3266" s="56"/>
      <c r="MBL3266" s="60"/>
      <c r="MBM3266" s="60"/>
      <c r="MBN3266" s="60"/>
      <c r="MBO3266" s="60"/>
      <c r="MBP3266" s="46"/>
      <c r="MBQ3266" s="65"/>
      <c r="MBR3266" s="19"/>
      <c r="MBS3266" s="48"/>
      <c r="MBT3266" s="41"/>
      <c r="MBU3266" s="44"/>
      <c r="MBV3266" s="18"/>
      <c r="MBW3266" s="16"/>
      <c r="MBX3266" s="36"/>
      <c r="MBY3266" s="36"/>
      <c r="MBZ3266" s="36"/>
      <c r="MCA3266" s="36"/>
      <c r="MCB3266" s="36"/>
      <c r="MCC3266" s="36"/>
      <c r="MCD3266" s="36"/>
      <c r="MCE3266" s="36"/>
      <c r="MCF3266" s="36"/>
      <c r="MCG3266" s="36"/>
      <c r="MCH3266" s="36"/>
      <c r="MCI3266" s="36"/>
      <c r="MCJ3266" s="36"/>
      <c r="MCK3266" s="12"/>
      <c r="MCL3266" s="12"/>
      <c r="MCM3266" s="12"/>
      <c r="MCN3266" s="53"/>
      <c r="MCP3266" s="41"/>
      <c r="MCQ3266" s="40"/>
      <c r="MCR3266" s="44"/>
      <c r="MCS3266" s="62"/>
      <c r="MCT3266" s="56"/>
      <c r="MCU3266" s="60"/>
      <c r="MCV3266" s="60"/>
      <c r="MCW3266" s="60"/>
      <c r="MCX3266" s="60"/>
      <c r="MCY3266" s="46"/>
      <c r="MCZ3266" s="65"/>
      <c r="MDA3266" s="19"/>
      <c r="MDB3266" s="48"/>
      <c r="MDC3266" s="41"/>
      <c r="MDD3266" s="44"/>
      <c r="MDE3266" s="18"/>
      <c r="MDF3266" s="16"/>
      <c r="MDG3266" s="36"/>
      <c r="MDH3266" s="36"/>
      <c r="MDI3266" s="36"/>
      <c r="MDJ3266" s="36"/>
      <c r="MDK3266" s="36"/>
      <c r="MDL3266" s="36"/>
      <c r="MDM3266" s="36"/>
      <c r="MDN3266" s="36"/>
      <c r="MDO3266" s="36"/>
      <c r="MDP3266" s="36"/>
      <c r="MDQ3266" s="36"/>
      <c r="MDR3266" s="36"/>
      <c r="MDS3266" s="36"/>
      <c r="MDT3266" s="12"/>
      <c r="MDU3266" s="12"/>
      <c r="MDV3266" s="12"/>
      <c r="MDW3266" s="53"/>
      <c r="MDY3266" s="41"/>
      <c r="MDZ3266" s="40"/>
      <c r="MEA3266" s="44"/>
      <c r="MEB3266" s="62"/>
      <c r="MEC3266" s="56"/>
      <c r="MED3266" s="60"/>
      <c r="MEE3266" s="60"/>
      <c r="MEF3266" s="60"/>
      <c r="MEG3266" s="60"/>
      <c r="MEH3266" s="46"/>
      <c r="MEI3266" s="65"/>
      <c r="MEJ3266" s="19"/>
      <c r="MEK3266" s="48"/>
      <c r="MEL3266" s="41"/>
      <c r="MEM3266" s="44"/>
      <c r="MEN3266" s="18"/>
      <c r="MEO3266" s="16"/>
      <c r="MEP3266" s="36"/>
      <c r="MEQ3266" s="36"/>
      <c r="MER3266" s="36"/>
      <c r="MES3266" s="36"/>
      <c r="MET3266" s="36"/>
      <c r="MEU3266" s="36"/>
      <c r="MEV3266" s="36"/>
      <c r="MEW3266" s="36"/>
      <c r="MEX3266" s="36"/>
      <c r="MEY3266" s="36"/>
      <c r="MEZ3266" s="36"/>
      <c r="MFA3266" s="36"/>
      <c r="MFB3266" s="36"/>
      <c r="MFC3266" s="12"/>
      <c r="MFD3266" s="12"/>
      <c r="MFE3266" s="12"/>
      <c r="MFF3266" s="53"/>
      <c r="MFH3266" s="41"/>
      <c r="MFI3266" s="40"/>
      <c r="MFJ3266" s="44"/>
      <c r="MFK3266" s="62"/>
      <c r="MFL3266" s="56"/>
      <c r="MFM3266" s="60"/>
      <c r="MFN3266" s="60"/>
      <c r="MFO3266" s="60"/>
      <c r="MFP3266" s="60"/>
      <c r="MFQ3266" s="46"/>
      <c r="MFR3266" s="65"/>
      <c r="MFS3266" s="19"/>
      <c r="MFT3266" s="48"/>
      <c r="MFU3266" s="41"/>
      <c r="MFV3266" s="44"/>
      <c r="MFW3266" s="18"/>
      <c r="MFX3266" s="16"/>
      <c r="MFY3266" s="36"/>
      <c r="MFZ3266" s="36"/>
      <c r="MGA3266" s="36"/>
      <c r="MGB3266" s="36"/>
      <c r="MGC3266" s="36"/>
      <c r="MGD3266" s="36"/>
      <c r="MGE3266" s="36"/>
      <c r="MGF3266" s="36"/>
      <c r="MGG3266" s="36"/>
      <c r="MGH3266" s="36"/>
      <c r="MGI3266" s="36"/>
      <c r="MGJ3266" s="36"/>
      <c r="MGK3266" s="36"/>
      <c r="MGL3266" s="12"/>
      <c r="MGM3266" s="12"/>
      <c r="MGN3266" s="12"/>
      <c r="MGO3266" s="53"/>
      <c r="MGQ3266" s="41"/>
      <c r="MGR3266" s="40"/>
      <c r="MGS3266" s="44"/>
      <c r="MGT3266" s="62"/>
      <c r="MGU3266" s="56"/>
      <c r="MGV3266" s="60"/>
      <c r="MGW3266" s="60"/>
      <c r="MGX3266" s="60"/>
      <c r="MGY3266" s="60"/>
      <c r="MGZ3266" s="46"/>
      <c r="MHA3266" s="65"/>
      <c r="MHB3266" s="19"/>
      <c r="MHC3266" s="48"/>
      <c r="MHD3266" s="41"/>
      <c r="MHE3266" s="44"/>
      <c r="MHF3266" s="18"/>
      <c r="MHG3266" s="16"/>
      <c r="MHH3266" s="36"/>
      <c r="MHI3266" s="36"/>
      <c r="MHJ3266" s="36"/>
      <c r="MHK3266" s="36"/>
      <c r="MHL3266" s="36"/>
      <c r="MHM3266" s="36"/>
      <c r="MHN3266" s="36"/>
      <c r="MHO3266" s="36"/>
      <c r="MHP3266" s="36"/>
      <c r="MHQ3266" s="36"/>
      <c r="MHR3266" s="36"/>
      <c r="MHS3266" s="36"/>
      <c r="MHT3266" s="36"/>
      <c r="MHU3266" s="12"/>
      <c r="MHV3266" s="12"/>
      <c r="MHW3266" s="12"/>
      <c r="MHX3266" s="53"/>
      <c r="MHZ3266" s="41"/>
      <c r="MIA3266" s="40"/>
      <c r="MIB3266" s="44"/>
      <c r="MIC3266" s="62"/>
      <c r="MID3266" s="56"/>
      <c r="MIE3266" s="60"/>
      <c r="MIF3266" s="60"/>
      <c r="MIG3266" s="60"/>
      <c r="MIH3266" s="60"/>
      <c r="MII3266" s="46"/>
      <c r="MIJ3266" s="65"/>
      <c r="MIK3266" s="19"/>
      <c r="MIL3266" s="48"/>
      <c r="MIM3266" s="41"/>
      <c r="MIN3266" s="44"/>
      <c r="MIO3266" s="18"/>
      <c r="MIP3266" s="16"/>
      <c r="MIQ3266" s="36"/>
      <c r="MIR3266" s="36"/>
      <c r="MIS3266" s="36"/>
      <c r="MIT3266" s="36"/>
      <c r="MIU3266" s="36"/>
      <c r="MIV3266" s="36"/>
      <c r="MIW3266" s="36"/>
      <c r="MIX3266" s="36"/>
      <c r="MIY3266" s="36"/>
      <c r="MIZ3266" s="36"/>
      <c r="MJA3266" s="36"/>
      <c r="MJB3266" s="36"/>
      <c r="MJC3266" s="36"/>
      <c r="MJD3266" s="12"/>
      <c r="MJE3266" s="12"/>
      <c r="MJF3266" s="12"/>
      <c r="MJG3266" s="53"/>
      <c r="MJI3266" s="41"/>
      <c r="MJJ3266" s="40"/>
      <c r="MJK3266" s="44"/>
      <c r="MJL3266" s="62"/>
      <c r="MJM3266" s="56"/>
      <c r="MJN3266" s="60"/>
      <c r="MJO3266" s="60"/>
      <c r="MJP3266" s="60"/>
      <c r="MJQ3266" s="60"/>
      <c r="MJR3266" s="46"/>
      <c r="MJS3266" s="65"/>
      <c r="MJT3266" s="19"/>
      <c r="MJU3266" s="48"/>
      <c r="MJV3266" s="41"/>
      <c r="MJW3266" s="44"/>
      <c r="MJX3266" s="18"/>
      <c r="MJY3266" s="16"/>
      <c r="MJZ3266" s="36"/>
      <c r="MKA3266" s="36"/>
      <c r="MKB3266" s="36"/>
      <c r="MKC3266" s="36"/>
      <c r="MKD3266" s="36"/>
      <c r="MKE3266" s="36"/>
      <c r="MKF3266" s="36"/>
      <c r="MKG3266" s="36"/>
      <c r="MKH3266" s="36"/>
      <c r="MKI3266" s="36"/>
      <c r="MKJ3266" s="36"/>
      <c r="MKK3266" s="36"/>
      <c r="MKL3266" s="36"/>
      <c r="MKM3266" s="12"/>
      <c r="MKN3266" s="12"/>
      <c r="MKO3266" s="12"/>
      <c r="MKP3266" s="53"/>
      <c r="MKR3266" s="41"/>
      <c r="MKS3266" s="40"/>
      <c r="MKT3266" s="44"/>
      <c r="MKU3266" s="62"/>
      <c r="MKV3266" s="56"/>
      <c r="MKW3266" s="60"/>
      <c r="MKX3266" s="60"/>
      <c r="MKY3266" s="60"/>
      <c r="MKZ3266" s="60"/>
      <c r="MLA3266" s="46"/>
      <c r="MLB3266" s="65"/>
      <c r="MLC3266" s="19"/>
      <c r="MLD3266" s="48"/>
      <c r="MLE3266" s="41"/>
      <c r="MLF3266" s="44"/>
      <c r="MLG3266" s="18"/>
      <c r="MLH3266" s="16"/>
      <c r="MLI3266" s="36"/>
      <c r="MLJ3266" s="36"/>
      <c r="MLK3266" s="36"/>
      <c r="MLL3266" s="36"/>
      <c r="MLM3266" s="36"/>
      <c r="MLN3266" s="36"/>
      <c r="MLO3266" s="36"/>
      <c r="MLP3266" s="36"/>
      <c r="MLQ3266" s="36"/>
      <c r="MLR3266" s="36"/>
      <c r="MLS3266" s="36"/>
      <c r="MLT3266" s="36"/>
      <c r="MLU3266" s="36"/>
      <c r="MLV3266" s="12"/>
      <c r="MLW3266" s="12"/>
      <c r="MLX3266" s="12"/>
      <c r="MLY3266" s="53"/>
      <c r="MMA3266" s="41"/>
      <c r="MMB3266" s="40"/>
      <c r="MMC3266" s="44"/>
      <c r="MMD3266" s="62"/>
      <c r="MME3266" s="56"/>
      <c r="MMF3266" s="60"/>
      <c r="MMG3266" s="60"/>
      <c r="MMH3266" s="60"/>
      <c r="MMI3266" s="60"/>
      <c r="MMJ3266" s="46"/>
      <c r="MMK3266" s="65"/>
      <c r="MML3266" s="19"/>
      <c r="MMM3266" s="48"/>
      <c r="MMN3266" s="41"/>
      <c r="MMO3266" s="44"/>
      <c r="MMP3266" s="18"/>
      <c r="MMQ3266" s="16"/>
      <c r="MMR3266" s="36"/>
      <c r="MMS3266" s="36"/>
      <c r="MMT3266" s="36"/>
      <c r="MMU3266" s="36"/>
      <c r="MMV3266" s="36"/>
      <c r="MMW3266" s="36"/>
      <c r="MMX3266" s="36"/>
      <c r="MMY3266" s="36"/>
      <c r="MMZ3266" s="36"/>
      <c r="MNA3266" s="36"/>
      <c r="MNB3266" s="36"/>
      <c r="MNC3266" s="36"/>
      <c r="MND3266" s="36"/>
      <c r="MNE3266" s="12"/>
      <c r="MNF3266" s="12"/>
      <c r="MNG3266" s="12"/>
      <c r="MNH3266" s="53"/>
      <c r="MNJ3266" s="41"/>
      <c r="MNK3266" s="40"/>
      <c r="MNL3266" s="44"/>
      <c r="MNM3266" s="62"/>
      <c r="MNN3266" s="56"/>
      <c r="MNO3266" s="60"/>
      <c r="MNP3266" s="60"/>
      <c r="MNQ3266" s="60"/>
      <c r="MNR3266" s="60"/>
      <c r="MNS3266" s="46"/>
      <c r="MNT3266" s="65"/>
      <c r="MNU3266" s="19"/>
      <c r="MNV3266" s="48"/>
      <c r="MNW3266" s="41"/>
      <c r="MNX3266" s="44"/>
      <c r="MNY3266" s="18"/>
      <c r="MNZ3266" s="16"/>
      <c r="MOA3266" s="36"/>
      <c r="MOB3266" s="36"/>
      <c r="MOC3266" s="36"/>
      <c r="MOD3266" s="36"/>
      <c r="MOE3266" s="36"/>
      <c r="MOF3266" s="36"/>
      <c r="MOG3266" s="36"/>
      <c r="MOH3266" s="36"/>
      <c r="MOI3266" s="36"/>
      <c r="MOJ3266" s="36"/>
      <c r="MOK3266" s="36"/>
      <c r="MOL3266" s="36"/>
      <c r="MOM3266" s="36"/>
      <c r="MON3266" s="12"/>
      <c r="MOO3266" s="12"/>
      <c r="MOP3266" s="12"/>
      <c r="MOQ3266" s="53"/>
      <c r="MOS3266" s="41"/>
      <c r="MOT3266" s="40"/>
      <c r="MOU3266" s="44"/>
      <c r="MOV3266" s="62"/>
      <c r="MOW3266" s="56"/>
      <c r="MOX3266" s="60"/>
      <c r="MOY3266" s="60"/>
      <c r="MOZ3266" s="60"/>
      <c r="MPA3266" s="60"/>
      <c r="MPB3266" s="46"/>
      <c r="MPC3266" s="65"/>
      <c r="MPD3266" s="19"/>
      <c r="MPE3266" s="48"/>
      <c r="MPF3266" s="41"/>
      <c r="MPG3266" s="44"/>
      <c r="MPH3266" s="18"/>
      <c r="MPI3266" s="16"/>
      <c r="MPJ3266" s="36"/>
      <c r="MPK3266" s="36"/>
      <c r="MPL3266" s="36"/>
      <c r="MPM3266" s="36"/>
      <c r="MPN3266" s="36"/>
      <c r="MPO3266" s="36"/>
      <c r="MPP3266" s="36"/>
      <c r="MPQ3266" s="36"/>
      <c r="MPR3266" s="36"/>
      <c r="MPS3266" s="36"/>
      <c r="MPT3266" s="36"/>
      <c r="MPU3266" s="36"/>
      <c r="MPV3266" s="36"/>
      <c r="MPW3266" s="12"/>
      <c r="MPX3266" s="12"/>
      <c r="MPY3266" s="12"/>
      <c r="MPZ3266" s="53"/>
      <c r="MQB3266" s="41"/>
      <c r="MQC3266" s="40"/>
      <c r="MQD3266" s="44"/>
      <c r="MQE3266" s="62"/>
      <c r="MQF3266" s="56"/>
      <c r="MQG3266" s="60"/>
      <c r="MQH3266" s="60"/>
      <c r="MQI3266" s="60"/>
      <c r="MQJ3266" s="60"/>
      <c r="MQK3266" s="46"/>
      <c r="MQL3266" s="65"/>
      <c r="MQM3266" s="19"/>
      <c r="MQN3266" s="48"/>
      <c r="MQO3266" s="41"/>
      <c r="MQP3266" s="44"/>
      <c r="MQQ3266" s="18"/>
      <c r="MQR3266" s="16"/>
      <c r="MQS3266" s="36"/>
      <c r="MQT3266" s="36"/>
      <c r="MQU3266" s="36"/>
      <c r="MQV3266" s="36"/>
      <c r="MQW3266" s="36"/>
      <c r="MQX3266" s="36"/>
      <c r="MQY3266" s="36"/>
      <c r="MQZ3266" s="36"/>
      <c r="MRA3266" s="36"/>
      <c r="MRB3266" s="36"/>
      <c r="MRC3266" s="36"/>
      <c r="MRD3266" s="36"/>
      <c r="MRE3266" s="36"/>
      <c r="MRF3266" s="12"/>
      <c r="MRG3266" s="12"/>
      <c r="MRH3266" s="12"/>
      <c r="MRI3266" s="53"/>
      <c r="MRK3266" s="41"/>
      <c r="MRL3266" s="40"/>
      <c r="MRM3266" s="44"/>
      <c r="MRN3266" s="62"/>
      <c r="MRO3266" s="56"/>
      <c r="MRP3266" s="60"/>
      <c r="MRQ3266" s="60"/>
      <c r="MRR3266" s="60"/>
      <c r="MRS3266" s="60"/>
      <c r="MRT3266" s="46"/>
      <c r="MRU3266" s="65"/>
      <c r="MRV3266" s="19"/>
      <c r="MRW3266" s="48"/>
      <c r="MRX3266" s="41"/>
      <c r="MRY3266" s="44"/>
      <c r="MRZ3266" s="18"/>
      <c r="MSA3266" s="16"/>
      <c r="MSB3266" s="36"/>
      <c r="MSC3266" s="36"/>
      <c r="MSD3266" s="36"/>
      <c r="MSE3266" s="36"/>
      <c r="MSF3266" s="36"/>
      <c r="MSG3266" s="36"/>
      <c r="MSH3266" s="36"/>
      <c r="MSI3266" s="36"/>
      <c r="MSJ3266" s="36"/>
      <c r="MSK3266" s="36"/>
      <c r="MSL3266" s="36"/>
      <c r="MSM3266" s="36"/>
      <c r="MSN3266" s="36"/>
      <c r="MSO3266" s="12"/>
      <c r="MSP3266" s="12"/>
      <c r="MSQ3266" s="12"/>
      <c r="MSR3266" s="53"/>
      <c r="MST3266" s="41"/>
      <c r="MSU3266" s="40"/>
      <c r="MSV3266" s="44"/>
      <c r="MSW3266" s="62"/>
      <c r="MSX3266" s="56"/>
      <c r="MSY3266" s="60"/>
      <c r="MSZ3266" s="60"/>
      <c r="MTA3266" s="60"/>
      <c r="MTB3266" s="60"/>
      <c r="MTC3266" s="46"/>
      <c r="MTD3266" s="65"/>
      <c r="MTE3266" s="19"/>
      <c r="MTF3266" s="48"/>
      <c r="MTG3266" s="41"/>
      <c r="MTH3266" s="44"/>
      <c r="MTI3266" s="18"/>
      <c r="MTJ3266" s="16"/>
      <c r="MTK3266" s="36"/>
      <c r="MTL3266" s="36"/>
      <c r="MTM3266" s="36"/>
      <c r="MTN3266" s="36"/>
      <c r="MTO3266" s="36"/>
      <c r="MTP3266" s="36"/>
      <c r="MTQ3266" s="36"/>
      <c r="MTR3266" s="36"/>
      <c r="MTS3266" s="36"/>
      <c r="MTT3266" s="36"/>
      <c r="MTU3266" s="36"/>
      <c r="MTV3266" s="36"/>
      <c r="MTW3266" s="36"/>
      <c r="MTX3266" s="12"/>
      <c r="MTY3266" s="12"/>
      <c r="MTZ3266" s="12"/>
      <c r="MUA3266" s="53"/>
      <c r="MUC3266" s="41"/>
      <c r="MUD3266" s="40"/>
      <c r="MUE3266" s="44"/>
      <c r="MUF3266" s="62"/>
      <c r="MUG3266" s="56"/>
      <c r="MUH3266" s="60"/>
      <c r="MUI3266" s="60"/>
      <c r="MUJ3266" s="60"/>
      <c r="MUK3266" s="60"/>
      <c r="MUL3266" s="46"/>
      <c r="MUM3266" s="65"/>
      <c r="MUN3266" s="19"/>
      <c r="MUO3266" s="48"/>
      <c r="MUP3266" s="41"/>
      <c r="MUQ3266" s="44"/>
      <c r="MUR3266" s="18"/>
      <c r="MUS3266" s="16"/>
      <c r="MUT3266" s="36"/>
      <c r="MUU3266" s="36"/>
      <c r="MUV3266" s="36"/>
      <c r="MUW3266" s="36"/>
      <c r="MUX3266" s="36"/>
      <c r="MUY3266" s="36"/>
      <c r="MUZ3266" s="36"/>
      <c r="MVA3266" s="36"/>
      <c r="MVB3266" s="36"/>
      <c r="MVC3266" s="36"/>
      <c r="MVD3266" s="36"/>
      <c r="MVE3266" s="36"/>
      <c r="MVF3266" s="36"/>
      <c r="MVG3266" s="12"/>
      <c r="MVH3266" s="12"/>
      <c r="MVI3266" s="12"/>
      <c r="MVJ3266" s="53"/>
      <c r="MVL3266" s="41"/>
      <c r="MVM3266" s="40"/>
      <c r="MVN3266" s="44"/>
      <c r="MVO3266" s="62"/>
      <c r="MVP3266" s="56"/>
      <c r="MVQ3266" s="60"/>
      <c r="MVR3266" s="60"/>
      <c r="MVS3266" s="60"/>
      <c r="MVT3266" s="60"/>
      <c r="MVU3266" s="46"/>
      <c r="MVV3266" s="65"/>
      <c r="MVW3266" s="19"/>
      <c r="MVX3266" s="48"/>
      <c r="MVY3266" s="41"/>
      <c r="MVZ3266" s="44"/>
      <c r="MWA3266" s="18"/>
      <c r="MWB3266" s="16"/>
      <c r="MWC3266" s="36"/>
      <c r="MWD3266" s="36"/>
      <c r="MWE3266" s="36"/>
      <c r="MWF3266" s="36"/>
      <c r="MWG3266" s="36"/>
      <c r="MWH3266" s="36"/>
      <c r="MWI3266" s="36"/>
      <c r="MWJ3266" s="36"/>
      <c r="MWK3266" s="36"/>
      <c r="MWL3266" s="36"/>
      <c r="MWM3266" s="36"/>
      <c r="MWN3266" s="36"/>
      <c r="MWO3266" s="36"/>
      <c r="MWP3266" s="12"/>
      <c r="MWQ3266" s="12"/>
      <c r="MWR3266" s="12"/>
      <c r="MWS3266" s="53"/>
      <c r="MWU3266" s="41"/>
      <c r="MWV3266" s="40"/>
      <c r="MWW3266" s="44"/>
      <c r="MWX3266" s="62"/>
      <c r="MWY3266" s="56"/>
      <c r="MWZ3266" s="60"/>
      <c r="MXA3266" s="60"/>
      <c r="MXB3266" s="60"/>
      <c r="MXC3266" s="60"/>
      <c r="MXD3266" s="46"/>
      <c r="MXE3266" s="65"/>
      <c r="MXF3266" s="19"/>
      <c r="MXG3266" s="48"/>
      <c r="MXH3266" s="41"/>
      <c r="MXI3266" s="44"/>
      <c r="MXJ3266" s="18"/>
      <c r="MXK3266" s="16"/>
      <c r="MXL3266" s="36"/>
      <c r="MXM3266" s="36"/>
      <c r="MXN3266" s="36"/>
      <c r="MXO3266" s="36"/>
      <c r="MXP3266" s="36"/>
      <c r="MXQ3266" s="36"/>
      <c r="MXR3266" s="36"/>
      <c r="MXS3266" s="36"/>
      <c r="MXT3266" s="36"/>
      <c r="MXU3266" s="36"/>
      <c r="MXV3266" s="36"/>
      <c r="MXW3266" s="36"/>
      <c r="MXX3266" s="36"/>
      <c r="MXY3266" s="12"/>
      <c r="MXZ3266" s="12"/>
      <c r="MYA3266" s="12"/>
      <c r="MYB3266" s="53"/>
      <c r="MYD3266" s="41"/>
      <c r="MYE3266" s="40"/>
      <c r="MYF3266" s="44"/>
      <c r="MYG3266" s="62"/>
      <c r="MYH3266" s="56"/>
      <c r="MYI3266" s="60"/>
      <c r="MYJ3266" s="60"/>
      <c r="MYK3266" s="60"/>
      <c r="MYL3266" s="60"/>
      <c r="MYM3266" s="46"/>
      <c r="MYN3266" s="65"/>
      <c r="MYO3266" s="19"/>
      <c r="MYP3266" s="48"/>
      <c r="MYQ3266" s="41"/>
      <c r="MYR3266" s="44"/>
      <c r="MYS3266" s="18"/>
      <c r="MYT3266" s="16"/>
      <c r="MYU3266" s="36"/>
      <c r="MYV3266" s="36"/>
      <c r="MYW3266" s="36"/>
      <c r="MYX3266" s="36"/>
      <c r="MYY3266" s="36"/>
      <c r="MYZ3266" s="36"/>
      <c r="MZA3266" s="36"/>
      <c r="MZB3266" s="36"/>
      <c r="MZC3266" s="36"/>
      <c r="MZD3266" s="36"/>
      <c r="MZE3266" s="36"/>
      <c r="MZF3266" s="36"/>
      <c r="MZG3266" s="36"/>
      <c r="MZH3266" s="12"/>
      <c r="MZI3266" s="12"/>
      <c r="MZJ3266" s="12"/>
      <c r="MZK3266" s="53"/>
      <c r="MZM3266" s="41"/>
      <c r="MZN3266" s="40"/>
      <c r="MZO3266" s="44"/>
      <c r="MZP3266" s="62"/>
      <c r="MZQ3266" s="56"/>
      <c r="MZR3266" s="60"/>
      <c r="MZS3266" s="60"/>
      <c r="MZT3266" s="60"/>
      <c r="MZU3266" s="60"/>
      <c r="MZV3266" s="46"/>
      <c r="MZW3266" s="65"/>
      <c r="MZX3266" s="19"/>
      <c r="MZY3266" s="48"/>
      <c r="MZZ3266" s="41"/>
      <c r="NAA3266" s="44"/>
      <c r="NAB3266" s="18"/>
      <c r="NAC3266" s="16"/>
      <c r="NAD3266" s="36"/>
      <c r="NAE3266" s="36"/>
      <c r="NAF3266" s="36"/>
      <c r="NAG3266" s="36"/>
      <c r="NAH3266" s="36"/>
      <c r="NAI3266" s="36"/>
      <c r="NAJ3266" s="36"/>
      <c r="NAK3266" s="36"/>
      <c r="NAL3266" s="36"/>
      <c r="NAM3266" s="36"/>
      <c r="NAN3266" s="36"/>
      <c r="NAO3266" s="36"/>
      <c r="NAP3266" s="36"/>
      <c r="NAQ3266" s="12"/>
      <c r="NAR3266" s="12"/>
      <c r="NAS3266" s="12"/>
      <c r="NAT3266" s="53"/>
      <c r="NAV3266" s="41"/>
      <c r="NAW3266" s="40"/>
      <c r="NAX3266" s="44"/>
      <c r="NAY3266" s="62"/>
      <c r="NAZ3266" s="56"/>
      <c r="NBA3266" s="60"/>
      <c r="NBB3266" s="60"/>
      <c r="NBC3266" s="60"/>
      <c r="NBD3266" s="60"/>
      <c r="NBE3266" s="46"/>
      <c r="NBF3266" s="65"/>
      <c r="NBG3266" s="19"/>
      <c r="NBH3266" s="48"/>
      <c r="NBI3266" s="41"/>
      <c r="NBJ3266" s="44"/>
      <c r="NBK3266" s="18"/>
      <c r="NBL3266" s="16"/>
      <c r="NBM3266" s="36"/>
      <c r="NBN3266" s="36"/>
      <c r="NBO3266" s="36"/>
      <c r="NBP3266" s="36"/>
      <c r="NBQ3266" s="36"/>
      <c r="NBR3266" s="36"/>
      <c r="NBS3266" s="36"/>
      <c r="NBT3266" s="36"/>
      <c r="NBU3266" s="36"/>
      <c r="NBV3266" s="36"/>
      <c r="NBW3266" s="36"/>
      <c r="NBX3266" s="36"/>
      <c r="NBY3266" s="36"/>
      <c r="NBZ3266" s="12"/>
      <c r="NCA3266" s="12"/>
      <c r="NCB3266" s="12"/>
      <c r="NCC3266" s="53"/>
      <c r="NCE3266" s="41"/>
      <c r="NCF3266" s="40"/>
      <c r="NCG3266" s="44"/>
      <c r="NCH3266" s="62"/>
      <c r="NCI3266" s="56"/>
      <c r="NCJ3266" s="60"/>
      <c r="NCK3266" s="60"/>
      <c r="NCL3266" s="60"/>
      <c r="NCM3266" s="60"/>
      <c r="NCN3266" s="46"/>
      <c r="NCO3266" s="65"/>
      <c r="NCP3266" s="19"/>
      <c r="NCQ3266" s="48"/>
      <c r="NCR3266" s="41"/>
      <c r="NCS3266" s="44"/>
      <c r="NCT3266" s="18"/>
      <c r="NCU3266" s="16"/>
      <c r="NCV3266" s="36"/>
      <c r="NCW3266" s="36"/>
      <c r="NCX3266" s="36"/>
      <c r="NCY3266" s="36"/>
      <c r="NCZ3266" s="36"/>
      <c r="NDA3266" s="36"/>
      <c r="NDB3266" s="36"/>
      <c r="NDC3266" s="36"/>
      <c r="NDD3266" s="36"/>
      <c r="NDE3266" s="36"/>
      <c r="NDF3266" s="36"/>
      <c r="NDG3266" s="36"/>
      <c r="NDH3266" s="36"/>
      <c r="NDI3266" s="12"/>
      <c r="NDJ3266" s="12"/>
      <c r="NDK3266" s="12"/>
      <c r="NDL3266" s="53"/>
      <c r="NDN3266" s="41"/>
      <c r="NDO3266" s="40"/>
      <c r="NDP3266" s="44"/>
      <c r="NDQ3266" s="62"/>
      <c r="NDR3266" s="56"/>
      <c r="NDS3266" s="60"/>
      <c r="NDT3266" s="60"/>
      <c r="NDU3266" s="60"/>
      <c r="NDV3266" s="60"/>
      <c r="NDW3266" s="46"/>
      <c r="NDX3266" s="65"/>
      <c r="NDY3266" s="19"/>
      <c r="NDZ3266" s="48"/>
      <c r="NEA3266" s="41"/>
      <c r="NEB3266" s="44"/>
      <c r="NEC3266" s="18"/>
      <c r="NED3266" s="16"/>
      <c r="NEE3266" s="36"/>
      <c r="NEF3266" s="36"/>
      <c r="NEG3266" s="36"/>
      <c r="NEH3266" s="36"/>
      <c r="NEI3266" s="36"/>
      <c r="NEJ3266" s="36"/>
      <c r="NEK3266" s="36"/>
      <c r="NEL3266" s="36"/>
      <c r="NEM3266" s="36"/>
      <c r="NEN3266" s="36"/>
      <c r="NEO3266" s="36"/>
      <c r="NEP3266" s="36"/>
      <c r="NEQ3266" s="36"/>
      <c r="NER3266" s="12"/>
      <c r="NES3266" s="12"/>
      <c r="NET3266" s="12"/>
      <c r="NEU3266" s="53"/>
      <c r="NEW3266" s="41"/>
      <c r="NEX3266" s="40"/>
      <c r="NEY3266" s="44"/>
      <c r="NEZ3266" s="62"/>
      <c r="NFA3266" s="56"/>
      <c r="NFB3266" s="60"/>
      <c r="NFC3266" s="60"/>
      <c r="NFD3266" s="60"/>
      <c r="NFE3266" s="60"/>
      <c r="NFF3266" s="46"/>
      <c r="NFG3266" s="65"/>
      <c r="NFH3266" s="19"/>
      <c r="NFI3266" s="48"/>
      <c r="NFJ3266" s="41"/>
      <c r="NFK3266" s="44"/>
      <c r="NFL3266" s="18"/>
      <c r="NFM3266" s="16"/>
      <c r="NFN3266" s="36"/>
      <c r="NFO3266" s="36"/>
      <c r="NFP3266" s="36"/>
      <c r="NFQ3266" s="36"/>
      <c r="NFR3266" s="36"/>
      <c r="NFS3266" s="36"/>
      <c r="NFT3266" s="36"/>
      <c r="NFU3266" s="36"/>
      <c r="NFV3266" s="36"/>
      <c r="NFW3266" s="36"/>
      <c r="NFX3266" s="36"/>
      <c r="NFY3266" s="36"/>
      <c r="NFZ3266" s="36"/>
      <c r="NGA3266" s="12"/>
      <c r="NGB3266" s="12"/>
      <c r="NGC3266" s="12"/>
      <c r="NGD3266" s="53"/>
      <c r="NGF3266" s="41"/>
      <c r="NGG3266" s="40"/>
      <c r="NGH3266" s="44"/>
      <c r="NGI3266" s="62"/>
      <c r="NGJ3266" s="56"/>
      <c r="NGK3266" s="60"/>
      <c r="NGL3266" s="60"/>
      <c r="NGM3266" s="60"/>
      <c r="NGN3266" s="60"/>
      <c r="NGO3266" s="46"/>
      <c r="NGP3266" s="65"/>
      <c r="NGQ3266" s="19"/>
      <c r="NGR3266" s="48"/>
      <c r="NGS3266" s="41"/>
      <c r="NGT3266" s="44"/>
      <c r="NGU3266" s="18"/>
      <c r="NGV3266" s="16"/>
      <c r="NGW3266" s="36"/>
      <c r="NGX3266" s="36"/>
      <c r="NGY3266" s="36"/>
      <c r="NGZ3266" s="36"/>
      <c r="NHA3266" s="36"/>
      <c r="NHB3266" s="36"/>
      <c r="NHC3266" s="36"/>
      <c r="NHD3266" s="36"/>
      <c r="NHE3266" s="36"/>
      <c r="NHF3266" s="36"/>
      <c r="NHG3266" s="36"/>
      <c r="NHH3266" s="36"/>
      <c r="NHI3266" s="36"/>
      <c r="NHJ3266" s="12"/>
      <c r="NHK3266" s="12"/>
      <c r="NHL3266" s="12"/>
      <c r="NHM3266" s="53"/>
      <c r="NHO3266" s="41"/>
      <c r="NHP3266" s="40"/>
      <c r="NHQ3266" s="44"/>
      <c r="NHR3266" s="62"/>
      <c r="NHS3266" s="56"/>
      <c r="NHT3266" s="60"/>
      <c r="NHU3266" s="60"/>
      <c r="NHV3266" s="60"/>
      <c r="NHW3266" s="60"/>
      <c r="NHX3266" s="46"/>
      <c r="NHY3266" s="65"/>
      <c r="NHZ3266" s="19"/>
      <c r="NIA3266" s="48"/>
      <c r="NIB3266" s="41"/>
      <c r="NIC3266" s="44"/>
      <c r="NID3266" s="18"/>
      <c r="NIE3266" s="16"/>
      <c r="NIF3266" s="36"/>
      <c r="NIG3266" s="36"/>
      <c r="NIH3266" s="36"/>
      <c r="NII3266" s="36"/>
      <c r="NIJ3266" s="36"/>
      <c r="NIK3266" s="36"/>
      <c r="NIL3266" s="36"/>
      <c r="NIM3266" s="36"/>
      <c r="NIN3266" s="36"/>
      <c r="NIO3266" s="36"/>
      <c r="NIP3266" s="36"/>
      <c r="NIQ3266" s="36"/>
      <c r="NIR3266" s="36"/>
      <c r="NIS3266" s="12"/>
      <c r="NIT3266" s="12"/>
      <c r="NIU3266" s="12"/>
      <c r="NIV3266" s="53"/>
      <c r="NIX3266" s="41"/>
      <c r="NIY3266" s="40"/>
      <c r="NIZ3266" s="44"/>
      <c r="NJA3266" s="62"/>
      <c r="NJB3266" s="56"/>
      <c r="NJC3266" s="60"/>
      <c r="NJD3266" s="60"/>
      <c r="NJE3266" s="60"/>
      <c r="NJF3266" s="60"/>
      <c r="NJG3266" s="46"/>
      <c r="NJH3266" s="65"/>
      <c r="NJI3266" s="19"/>
      <c r="NJJ3266" s="48"/>
      <c r="NJK3266" s="41"/>
      <c r="NJL3266" s="44"/>
      <c r="NJM3266" s="18"/>
      <c r="NJN3266" s="16"/>
      <c r="NJO3266" s="36"/>
      <c r="NJP3266" s="36"/>
      <c r="NJQ3266" s="36"/>
      <c r="NJR3266" s="36"/>
      <c r="NJS3266" s="36"/>
      <c r="NJT3266" s="36"/>
      <c r="NJU3266" s="36"/>
      <c r="NJV3266" s="36"/>
      <c r="NJW3266" s="36"/>
      <c r="NJX3266" s="36"/>
      <c r="NJY3266" s="36"/>
      <c r="NJZ3266" s="36"/>
      <c r="NKA3266" s="36"/>
      <c r="NKB3266" s="12"/>
      <c r="NKC3266" s="12"/>
      <c r="NKD3266" s="12"/>
      <c r="NKE3266" s="53"/>
      <c r="NKG3266" s="41"/>
      <c r="NKH3266" s="40"/>
      <c r="NKI3266" s="44"/>
      <c r="NKJ3266" s="62"/>
      <c r="NKK3266" s="56"/>
      <c r="NKL3266" s="60"/>
      <c r="NKM3266" s="60"/>
      <c r="NKN3266" s="60"/>
      <c r="NKO3266" s="60"/>
      <c r="NKP3266" s="46"/>
      <c r="NKQ3266" s="65"/>
      <c r="NKR3266" s="19"/>
      <c r="NKS3266" s="48"/>
      <c r="NKT3266" s="41"/>
      <c r="NKU3266" s="44"/>
      <c r="NKV3266" s="18"/>
      <c r="NKW3266" s="16"/>
      <c r="NKX3266" s="36"/>
      <c r="NKY3266" s="36"/>
      <c r="NKZ3266" s="36"/>
      <c r="NLA3266" s="36"/>
      <c r="NLB3266" s="36"/>
      <c r="NLC3266" s="36"/>
      <c r="NLD3266" s="36"/>
      <c r="NLE3266" s="36"/>
      <c r="NLF3266" s="36"/>
      <c r="NLG3266" s="36"/>
      <c r="NLH3266" s="36"/>
      <c r="NLI3266" s="36"/>
      <c r="NLJ3266" s="36"/>
      <c r="NLK3266" s="12"/>
      <c r="NLL3266" s="12"/>
      <c r="NLM3266" s="12"/>
      <c r="NLN3266" s="53"/>
      <c r="NLP3266" s="41"/>
      <c r="NLQ3266" s="40"/>
      <c r="NLR3266" s="44"/>
      <c r="NLS3266" s="62"/>
      <c r="NLT3266" s="56"/>
      <c r="NLU3266" s="60"/>
      <c r="NLV3266" s="60"/>
      <c r="NLW3266" s="60"/>
      <c r="NLX3266" s="60"/>
      <c r="NLY3266" s="46"/>
      <c r="NLZ3266" s="65"/>
      <c r="NMA3266" s="19"/>
      <c r="NMB3266" s="48"/>
      <c r="NMC3266" s="41"/>
      <c r="NMD3266" s="44"/>
      <c r="NME3266" s="18"/>
      <c r="NMF3266" s="16"/>
      <c r="NMG3266" s="36"/>
      <c r="NMH3266" s="36"/>
      <c r="NMI3266" s="36"/>
      <c r="NMJ3266" s="36"/>
      <c r="NMK3266" s="36"/>
      <c r="NML3266" s="36"/>
      <c r="NMM3266" s="36"/>
      <c r="NMN3266" s="36"/>
      <c r="NMO3266" s="36"/>
      <c r="NMP3266" s="36"/>
      <c r="NMQ3266" s="36"/>
      <c r="NMR3266" s="36"/>
      <c r="NMS3266" s="36"/>
      <c r="NMT3266" s="12"/>
      <c r="NMU3266" s="12"/>
      <c r="NMV3266" s="12"/>
      <c r="NMW3266" s="53"/>
      <c r="NMY3266" s="41"/>
      <c r="NMZ3266" s="40"/>
      <c r="NNA3266" s="44"/>
      <c r="NNB3266" s="62"/>
      <c r="NNC3266" s="56"/>
      <c r="NND3266" s="60"/>
      <c r="NNE3266" s="60"/>
      <c r="NNF3266" s="60"/>
      <c r="NNG3266" s="60"/>
      <c r="NNH3266" s="46"/>
      <c r="NNI3266" s="65"/>
      <c r="NNJ3266" s="19"/>
      <c r="NNK3266" s="48"/>
      <c r="NNL3266" s="41"/>
      <c r="NNM3266" s="44"/>
      <c r="NNN3266" s="18"/>
      <c r="NNO3266" s="16"/>
      <c r="NNP3266" s="36"/>
      <c r="NNQ3266" s="36"/>
      <c r="NNR3266" s="36"/>
      <c r="NNS3266" s="36"/>
      <c r="NNT3266" s="36"/>
      <c r="NNU3266" s="36"/>
      <c r="NNV3266" s="36"/>
      <c r="NNW3266" s="36"/>
      <c r="NNX3266" s="36"/>
      <c r="NNY3266" s="36"/>
      <c r="NNZ3266" s="36"/>
      <c r="NOA3266" s="36"/>
      <c r="NOB3266" s="36"/>
      <c r="NOC3266" s="12"/>
      <c r="NOD3266" s="12"/>
      <c r="NOE3266" s="12"/>
      <c r="NOF3266" s="53"/>
      <c r="NOH3266" s="41"/>
      <c r="NOI3266" s="40"/>
      <c r="NOJ3266" s="44"/>
      <c r="NOK3266" s="62"/>
      <c r="NOL3266" s="56"/>
      <c r="NOM3266" s="60"/>
      <c r="NON3266" s="60"/>
      <c r="NOO3266" s="60"/>
      <c r="NOP3266" s="60"/>
      <c r="NOQ3266" s="46"/>
      <c r="NOR3266" s="65"/>
      <c r="NOS3266" s="19"/>
      <c r="NOT3266" s="48"/>
      <c r="NOU3266" s="41"/>
      <c r="NOV3266" s="44"/>
      <c r="NOW3266" s="18"/>
      <c r="NOX3266" s="16"/>
      <c r="NOY3266" s="36"/>
      <c r="NOZ3266" s="36"/>
      <c r="NPA3266" s="36"/>
      <c r="NPB3266" s="36"/>
      <c r="NPC3266" s="36"/>
      <c r="NPD3266" s="36"/>
      <c r="NPE3266" s="36"/>
      <c r="NPF3266" s="36"/>
      <c r="NPG3266" s="36"/>
      <c r="NPH3266" s="36"/>
      <c r="NPI3266" s="36"/>
      <c r="NPJ3266" s="36"/>
      <c r="NPK3266" s="36"/>
      <c r="NPL3266" s="12"/>
      <c r="NPM3266" s="12"/>
      <c r="NPN3266" s="12"/>
      <c r="NPO3266" s="53"/>
      <c r="NPQ3266" s="41"/>
      <c r="NPR3266" s="40"/>
      <c r="NPS3266" s="44"/>
      <c r="NPT3266" s="62"/>
      <c r="NPU3266" s="56"/>
      <c r="NPV3266" s="60"/>
      <c r="NPW3266" s="60"/>
      <c r="NPX3266" s="60"/>
      <c r="NPY3266" s="60"/>
      <c r="NPZ3266" s="46"/>
      <c r="NQA3266" s="65"/>
      <c r="NQB3266" s="19"/>
      <c r="NQC3266" s="48"/>
      <c r="NQD3266" s="41"/>
      <c r="NQE3266" s="44"/>
      <c r="NQF3266" s="18"/>
      <c r="NQG3266" s="16"/>
      <c r="NQH3266" s="36"/>
      <c r="NQI3266" s="36"/>
      <c r="NQJ3266" s="36"/>
      <c r="NQK3266" s="36"/>
      <c r="NQL3266" s="36"/>
      <c r="NQM3266" s="36"/>
      <c r="NQN3266" s="36"/>
      <c r="NQO3266" s="36"/>
      <c r="NQP3266" s="36"/>
      <c r="NQQ3266" s="36"/>
      <c r="NQR3266" s="36"/>
      <c r="NQS3266" s="36"/>
      <c r="NQT3266" s="36"/>
      <c r="NQU3266" s="12"/>
      <c r="NQV3266" s="12"/>
      <c r="NQW3266" s="12"/>
      <c r="NQX3266" s="53"/>
      <c r="NQZ3266" s="41"/>
      <c r="NRA3266" s="40"/>
      <c r="NRB3266" s="44"/>
      <c r="NRC3266" s="62"/>
      <c r="NRD3266" s="56"/>
      <c r="NRE3266" s="60"/>
      <c r="NRF3266" s="60"/>
      <c r="NRG3266" s="60"/>
      <c r="NRH3266" s="60"/>
      <c r="NRI3266" s="46"/>
      <c r="NRJ3266" s="65"/>
      <c r="NRK3266" s="19"/>
      <c r="NRL3266" s="48"/>
      <c r="NRM3266" s="41"/>
      <c r="NRN3266" s="44"/>
      <c r="NRO3266" s="18"/>
      <c r="NRP3266" s="16"/>
      <c r="NRQ3266" s="36"/>
      <c r="NRR3266" s="36"/>
      <c r="NRS3266" s="36"/>
      <c r="NRT3266" s="36"/>
      <c r="NRU3266" s="36"/>
      <c r="NRV3266" s="36"/>
      <c r="NRW3266" s="36"/>
      <c r="NRX3266" s="36"/>
      <c r="NRY3266" s="36"/>
      <c r="NRZ3266" s="36"/>
      <c r="NSA3266" s="36"/>
      <c r="NSB3266" s="36"/>
      <c r="NSC3266" s="36"/>
      <c r="NSD3266" s="12"/>
      <c r="NSE3266" s="12"/>
      <c r="NSF3266" s="12"/>
      <c r="NSG3266" s="53"/>
      <c r="NSI3266" s="41"/>
      <c r="NSJ3266" s="40"/>
      <c r="NSK3266" s="44"/>
      <c r="NSL3266" s="62"/>
      <c r="NSM3266" s="56"/>
      <c r="NSN3266" s="60"/>
      <c r="NSO3266" s="60"/>
      <c r="NSP3266" s="60"/>
      <c r="NSQ3266" s="60"/>
      <c r="NSR3266" s="46"/>
      <c r="NSS3266" s="65"/>
      <c r="NST3266" s="19"/>
      <c r="NSU3266" s="48"/>
      <c r="NSV3266" s="41"/>
      <c r="NSW3266" s="44"/>
      <c r="NSX3266" s="18"/>
      <c r="NSY3266" s="16"/>
      <c r="NSZ3266" s="36"/>
      <c r="NTA3266" s="36"/>
      <c r="NTB3266" s="36"/>
      <c r="NTC3266" s="36"/>
      <c r="NTD3266" s="36"/>
      <c r="NTE3266" s="36"/>
      <c r="NTF3266" s="36"/>
      <c r="NTG3266" s="36"/>
      <c r="NTH3266" s="36"/>
      <c r="NTI3266" s="36"/>
      <c r="NTJ3266" s="36"/>
      <c r="NTK3266" s="36"/>
      <c r="NTL3266" s="36"/>
      <c r="NTM3266" s="12"/>
      <c r="NTN3266" s="12"/>
      <c r="NTO3266" s="12"/>
      <c r="NTP3266" s="53"/>
      <c r="NTR3266" s="41"/>
      <c r="NTS3266" s="40"/>
      <c r="NTT3266" s="44"/>
      <c r="NTU3266" s="62"/>
      <c r="NTV3266" s="56"/>
      <c r="NTW3266" s="60"/>
      <c r="NTX3266" s="60"/>
      <c r="NTY3266" s="60"/>
      <c r="NTZ3266" s="60"/>
      <c r="NUA3266" s="46"/>
      <c r="NUB3266" s="65"/>
      <c r="NUC3266" s="19"/>
      <c r="NUD3266" s="48"/>
      <c r="NUE3266" s="41"/>
      <c r="NUF3266" s="44"/>
      <c r="NUG3266" s="18"/>
      <c r="NUH3266" s="16"/>
      <c r="NUI3266" s="36"/>
      <c r="NUJ3266" s="36"/>
      <c r="NUK3266" s="36"/>
      <c r="NUL3266" s="36"/>
      <c r="NUM3266" s="36"/>
      <c r="NUN3266" s="36"/>
      <c r="NUO3266" s="36"/>
      <c r="NUP3266" s="36"/>
      <c r="NUQ3266" s="36"/>
      <c r="NUR3266" s="36"/>
      <c r="NUS3266" s="36"/>
      <c r="NUT3266" s="36"/>
      <c r="NUU3266" s="36"/>
      <c r="NUV3266" s="12"/>
      <c r="NUW3266" s="12"/>
      <c r="NUX3266" s="12"/>
      <c r="NUY3266" s="53"/>
      <c r="NVA3266" s="41"/>
      <c r="NVB3266" s="40"/>
      <c r="NVC3266" s="44"/>
      <c r="NVD3266" s="62"/>
      <c r="NVE3266" s="56"/>
      <c r="NVF3266" s="60"/>
      <c r="NVG3266" s="60"/>
      <c r="NVH3266" s="60"/>
      <c r="NVI3266" s="60"/>
      <c r="NVJ3266" s="46"/>
      <c r="NVK3266" s="65"/>
      <c r="NVL3266" s="19"/>
      <c r="NVM3266" s="48"/>
      <c r="NVN3266" s="41"/>
      <c r="NVO3266" s="44"/>
      <c r="NVP3266" s="18"/>
      <c r="NVQ3266" s="16"/>
      <c r="NVR3266" s="36"/>
      <c r="NVS3266" s="36"/>
      <c r="NVT3266" s="36"/>
      <c r="NVU3266" s="36"/>
      <c r="NVV3266" s="36"/>
      <c r="NVW3266" s="36"/>
      <c r="NVX3266" s="36"/>
      <c r="NVY3266" s="36"/>
      <c r="NVZ3266" s="36"/>
      <c r="NWA3266" s="36"/>
      <c r="NWB3266" s="36"/>
      <c r="NWC3266" s="36"/>
      <c r="NWD3266" s="36"/>
      <c r="NWE3266" s="12"/>
      <c r="NWF3266" s="12"/>
      <c r="NWG3266" s="12"/>
      <c r="NWH3266" s="53"/>
      <c r="NWJ3266" s="41"/>
      <c r="NWK3266" s="40"/>
      <c r="NWL3266" s="44"/>
      <c r="NWM3266" s="62"/>
      <c r="NWN3266" s="56"/>
      <c r="NWO3266" s="60"/>
      <c r="NWP3266" s="60"/>
      <c r="NWQ3266" s="60"/>
      <c r="NWR3266" s="60"/>
      <c r="NWS3266" s="46"/>
      <c r="NWT3266" s="65"/>
      <c r="NWU3266" s="19"/>
      <c r="NWV3266" s="48"/>
      <c r="NWW3266" s="41"/>
      <c r="NWX3266" s="44"/>
      <c r="NWY3266" s="18"/>
      <c r="NWZ3266" s="16"/>
      <c r="NXA3266" s="36"/>
      <c r="NXB3266" s="36"/>
      <c r="NXC3266" s="36"/>
      <c r="NXD3266" s="36"/>
      <c r="NXE3266" s="36"/>
      <c r="NXF3266" s="36"/>
      <c r="NXG3266" s="36"/>
      <c r="NXH3266" s="36"/>
      <c r="NXI3266" s="36"/>
      <c r="NXJ3266" s="36"/>
      <c r="NXK3266" s="36"/>
      <c r="NXL3266" s="36"/>
      <c r="NXM3266" s="36"/>
      <c r="NXN3266" s="12"/>
      <c r="NXO3266" s="12"/>
      <c r="NXP3266" s="12"/>
      <c r="NXQ3266" s="53"/>
      <c r="NXS3266" s="41"/>
      <c r="NXT3266" s="40"/>
      <c r="NXU3266" s="44"/>
      <c r="NXV3266" s="62"/>
      <c r="NXW3266" s="56"/>
      <c r="NXX3266" s="60"/>
      <c r="NXY3266" s="60"/>
      <c r="NXZ3266" s="60"/>
      <c r="NYA3266" s="60"/>
      <c r="NYB3266" s="46"/>
      <c r="NYC3266" s="65"/>
      <c r="NYD3266" s="19"/>
      <c r="NYE3266" s="48"/>
      <c r="NYF3266" s="41"/>
      <c r="NYG3266" s="44"/>
      <c r="NYH3266" s="18"/>
      <c r="NYI3266" s="16"/>
      <c r="NYJ3266" s="36"/>
      <c r="NYK3266" s="36"/>
      <c r="NYL3266" s="36"/>
      <c r="NYM3266" s="36"/>
      <c r="NYN3266" s="36"/>
      <c r="NYO3266" s="36"/>
      <c r="NYP3266" s="36"/>
      <c r="NYQ3266" s="36"/>
      <c r="NYR3266" s="36"/>
      <c r="NYS3266" s="36"/>
      <c r="NYT3266" s="36"/>
      <c r="NYU3266" s="36"/>
      <c r="NYV3266" s="36"/>
      <c r="NYW3266" s="12"/>
      <c r="NYX3266" s="12"/>
      <c r="NYY3266" s="12"/>
      <c r="NYZ3266" s="53"/>
      <c r="NZB3266" s="41"/>
      <c r="NZC3266" s="40"/>
      <c r="NZD3266" s="44"/>
      <c r="NZE3266" s="62"/>
      <c r="NZF3266" s="56"/>
      <c r="NZG3266" s="60"/>
      <c r="NZH3266" s="60"/>
      <c r="NZI3266" s="60"/>
      <c r="NZJ3266" s="60"/>
      <c r="NZK3266" s="46"/>
      <c r="NZL3266" s="65"/>
      <c r="NZM3266" s="19"/>
      <c r="NZN3266" s="48"/>
      <c r="NZO3266" s="41"/>
      <c r="NZP3266" s="44"/>
      <c r="NZQ3266" s="18"/>
      <c r="NZR3266" s="16"/>
      <c r="NZS3266" s="36"/>
      <c r="NZT3266" s="36"/>
      <c r="NZU3266" s="36"/>
      <c r="NZV3266" s="36"/>
      <c r="NZW3266" s="36"/>
      <c r="NZX3266" s="36"/>
      <c r="NZY3266" s="36"/>
      <c r="NZZ3266" s="36"/>
      <c r="OAA3266" s="36"/>
      <c r="OAB3266" s="36"/>
      <c r="OAC3266" s="36"/>
      <c r="OAD3266" s="36"/>
      <c r="OAE3266" s="36"/>
      <c r="OAF3266" s="12"/>
      <c r="OAG3266" s="12"/>
      <c r="OAH3266" s="12"/>
      <c r="OAI3266" s="53"/>
      <c r="OAK3266" s="41"/>
      <c r="OAL3266" s="40"/>
      <c r="OAM3266" s="44"/>
      <c r="OAN3266" s="62"/>
      <c r="OAO3266" s="56"/>
      <c r="OAP3266" s="60"/>
      <c r="OAQ3266" s="60"/>
      <c r="OAR3266" s="60"/>
      <c r="OAS3266" s="60"/>
      <c r="OAT3266" s="46"/>
      <c r="OAU3266" s="65"/>
      <c r="OAV3266" s="19"/>
      <c r="OAW3266" s="48"/>
      <c r="OAX3266" s="41"/>
      <c r="OAY3266" s="44"/>
      <c r="OAZ3266" s="18"/>
      <c r="OBA3266" s="16"/>
      <c r="OBB3266" s="36"/>
      <c r="OBC3266" s="36"/>
      <c r="OBD3266" s="36"/>
      <c r="OBE3266" s="36"/>
      <c r="OBF3266" s="36"/>
      <c r="OBG3266" s="36"/>
      <c r="OBH3266" s="36"/>
      <c r="OBI3266" s="36"/>
      <c r="OBJ3266" s="36"/>
      <c r="OBK3266" s="36"/>
      <c r="OBL3266" s="36"/>
      <c r="OBM3266" s="36"/>
      <c r="OBN3266" s="36"/>
      <c r="OBO3266" s="12"/>
      <c r="OBP3266" s="12"/>
      <c r="OBQ3266" s="12"/>
      <c r="OBR3266" s="53"/>
      <c r="OBT3266" s="41"/>
      <c r="OBU3266" s="40"/>
      <c r="OBV3266" s="44"/>
      <c r="OBW3266" s="62"/>
      <c r="OBX3266" s="56"/>
      <c r="OBY3266" s="60"/>
      <c r="OBZ3266" s="60"/>
      <c r="OCA3266" s="60"/>
      <c r="OCB3266" s="60"/>
      <c r="OCC3266" s="46"/>
      <c r="OCD3266" s="65"/>
      <c r="OCE3266" s="19"/>
      <c r="OCF3266" s="48"/>
      <c r="OCG3266" s="41"/>
      <c r="OCH3266" s="44"/>
      <c r="OCI3266" s="18"/>
      <c r="OCJ3266" s="16"/>
      <c r="OCK3266" s="36"/>
      <c r="OCL3266" s="36"/>
      <c r="OCM3266" s="36"/>
      <c r="OCN3266" s="36"/>
      <c r="OCO3266" s="36"/>
      <c r="OCP3266" s="36"/>
      <c r="OCQ3266" s="36"/>
      <c r="OCR3266" s="36"/>
      <c r="OCS3266" s="36"/>
      <c r="OCT3266" s="36"/>
      <c r="OCU3266" s="36"/>
      <c r="OCV3266" s="36"/>
      <c r="OCW3266" s="36"/>
      <c r="OCX3266" s="12"/>
      <c r="OCY3266" s="12"/>
      <c r="OCZ3266" s="12"/>
      <c r="ODA3266" s="53"/>
      <c r="ODC3266" s="41"/>
      <c r="ODD3266" s="40"/>
      <c r="ODE3266" s="44"/>
      <c r="ODF3266" s="62"/>
      <c r="ODG3266" s="56"/>
      <c r="ODH3266" s="60"/>
      <c r="ODI3266" s="60"/>
      <c r="ODJ3266" s="60"/>
      <c r="ODK3266" s="60"/>
      <c r="ODL3266" s="46"/>
      <c r="ODM3266" s="65"/>
      <c r="ODN3266" s="19"/>
      <c r="ODO3266" s="48"/>
      <c r="ODP3266" s="41"/>
      <c r="ODQ3266" s="44"/>
      <c r="ODR3266" s="18"/>
      <c r="ODS3266" s="16"/>
      <c r="ODT3266" s="36"/>
      <c r="ODU3266" s="36"/>
      <c r="ODV3266" s="36"/>
      <c r="ODW3266" s="36"/>
      <c r="ODX3266" s="36"/>
      <c r="ODY3266" s="36"/>
      <c r="ODZ3266" s="36"/>
      <c r="OEA3266" s="36"/>
      <c r="OEB3266" s="36"/>
      <c r="OEC3266" s="36"/>
      <c r="OED3266" s="36"/>
      <c r="OEE3266" s="36"/>
      <c r="OEF3266" s="36"/>
      <c r="OEG3266" s="12"/>
      <c r="OEH3266" s="12"/>
      <c r="OEI3266" s="12"/>
      <c r="OEJ3266" s="53"/>
      <c r="OEL3266" s="41"/>
      <c r="OEM3266" s="40"/>
      <c r="OEN3266" s="44"/>
      <c r="OEO3266" s="62"/>
      <c r="OEP3266" s="56"/>
      <c r="OEQ3266" s="60"/>
      <c r="OER3266" s="60"/>
      <c r="OES3266" s="60"/>
      <c r="OET3266" s="60"/>
      <c r="OEU3266" s="46"/>
      <c r="OEV3266" s="65"/>
      <c r="OEW3266" s="19"/>
      <c r="OEX3266" s="48"/>
      <c r="OEY3266" s="41"/>
      <c r="OEZ3266" s="44"/>
      <c r="OFA3266" s="18"/>
      <c r="OFB3266" s="16"/>
      <c r="OFC3266" s="36"/>
      <c r="OFD3266" s="36"/>
      <c r="OFE3266" s="36"/>
      <c r="OFF3266" s="36"/>
      <c r="OFG3266" s="36"/>
      <c r="OFH3266" s="36"/>
      <c r="OFI3266" s="36"/>
      <c r="OFJ3266" s="36"/>
      <c r="OFK3266" s="36"/>
      <c r="OFL3266" s="36"/>
      <c r="OFM3266" s="36"/>
      <c r="OFN3266" s="36"/>
      <c r="OFO3266" s="36"/>
      <c r="OFP3266" s="12"/>
      <c r="OFQ3266" s="12"/>
      <c r="OFR3266" s="12"/>
      <c r="OFS3266" s="53"/>
      <c r="OFU3266" s="41"/>
      <c r="OFV3266" s="40"/>
      <c r="OFW3266" s="44"/>
      <c r="OFX3266" s="62"/>
      <c r="OFY3266" s="56"/>
      <c r="OFZ3266" s="60"/>
      <c r="OGA3266" s="60"/>
      <c r="OGB3266" s="60"/>
      <c r="OGC3266" s="60"/>
      <c r="OGD3266" s="46"/>
      <c r="OGE3266" s="65"/>
      <c r="OGF3266" s="19"/>
      <c r="OGG3266" s="48"/>
      <c r="OGH3266" s="41"/>
      <c r="OGI3266" s="44"/>
      <c r="OGJ3266" s="18"/>
      <c r="OGK3266" s="16"/>
      <c r="OGL3266" s="36"/>
      <c r="OGM3266" s="36"/>
      <c r="OGN3266" s="36"/>
      <c r="OGO3266" s="36"/>
      <c r="OGP3266" s="36"/>
      <c r="OGQ3266" s="36"/>
      <c r="OGR3266" s="36"/>
      <c r="OGS3266" s="36"/>
      <c r="OGT3266" s="36"/>
      <c r="OGU3266" s="36"/>
      <c r="OGV3266" s="36"/>
      <c r="OGW3266" s="36"/>
      <c r="OGX3266" s="36"/>
      <c r="OGY3266" s="12"/>
      <c r="OGZ3266" s="12"/>
      <c r="OHA3266" s="12"/>
      <c r="OHB3266" s="53"/>
      <c r="OHD3266" s="41"/>
      <c r="OHE3266" s="40"/>
      <c r="OHF3266" s="44"/>
      <c r="OHG3266" s="62"/>
      <c r="OHH3266" s="56"/>
      <c r="OHI3266" s="60"/>
      <c r="OHJ3266" s="60"/>
      <c r="OHK3266" s="60"/>
      <c r="OHL3266" s="60"/>
      <c r="OHM3266" s="46"/>
      <c r="OHN3266" s="65"/>
      <c r="OHO3266" s="19"/>
      <c r="OHP3266" s="48"/>
      <c r="OHQ3266" s="41"/>
      <c r="OHR3266" s="44"/>
      <c r="OHS3266" s="18"/>
      <c r="OHT3266" s="16"/>
      <c r="OHU3266" s="36"/>
      <c r="OHV3266" s="36"/>
      <c r="OHW3266" s="36"/>
      <c r="OHX3266" s="36"/>
      <c r="OHY3266" s="36"/>
      <c r="OHZ3266" s="36"/>
      <c r="OIA3266" s="36"/>
      <c r="OIB3266" s="36"/>
      <c r="OIC3266" s="36"/>
      <c r="OID3266" s="36"/>
      <c r="OIE3266" s="36"/>
      <c r="OIF3266" s="36"/>
      <c r="OIG3266" s="36"/>
      <c r="OIH3266" s="12"/>
      <c r="OII3266" s="12"/>
      <c r="OIJ3266" s="12"/>
      <c r="OIK3266" s="53"/>
      <c r="OIM3266" s="41"/>
      <c r="OIN3266" s="40"/>
      <c r="OIO3266" s="44"/>
      <c r="OIP3266" s="62"/>
      <c r="OIQ3266" s="56"/>
      <c r="OIR3266" s="60"/>
      <c r="OIS3266" s="60"/>
      <c r="OIT3266" s="60"/>
      <c r="OIU3266" s="60"/>
      <c r="OIV3266" s="46"/>
      <c r="OIW3266" s="65"/>
      <c r="OIX3266" s="19"/>
      <c r="OIY3266" s="48"/>
      <c r="OIZ3266" s="41"/>
      <c r="OJA3266" s="44"/>
      <c r="OJB3266" s="18"/>
      <c r="OJC3266" s="16"/>
      <c r="OJD3266" s="36"/>
      <c r="OJE3266" s="36"/>
      <c r="OJF3266" s="36"/>
      <c r="OJG3266" s="36"/>
      <c r="OJH3266" s="36"/>
      <c r="OJI3266" s="36"/>
      <c r="OJJ3266" s="36"/>
      <c r="OJK3266" s="36"/>
      <c r="OJL3266" s="36"/>
      <c r="OJM3266" s="36"/>
      <c r="OJN3266" s="36"/>
      <c r="OJO3266" s="36"/>
      <c r="OJP3266" s="36"/>
      <c r="OJQ3266" s="12"/>
      <c r="OJR3266" s="12"/>
      <c r="OJS3266" s="12"/>
      <c r="OJT3266" s="53"/>
      <c r="OJV3266" s="41"/>
      <c r="OJW3266" s="40"/>
      <c r="OJX3266" s="44"/>
      <c r="OJY3266" s="62"/>
      <c r="OJZ3266" s="56"/>
      <c r="OKA3266" s="60"/>
      <c r="OKB3266" s="60"/>
      <c r="OKC3266" s="60"/>
      <c r="OKD3266" s="60"/>
      <c r="OKE3266" s="46"/>
      <c r="OKF3266" s="65"/>
      <c r="OKG3266" s="19"/>
      <c r="OKH3266" s="48"/>
      <c r="OKI3266" s="41"/>
      <c r="OKJ3266" s="44"/>
      <c r="OKK3266" s="18"/>
      <c r="OKL3266" s="16"/>
      <c r="OKM3266" s="36"/>
      <c r="OKN3266" s="36"/>
      <c r="OKO3266" s="36"/>
      <c r="OKP3266" s="36"/>
      <c r="OKQ3266" s="36"/>
      <c r="OKR3266" s="36"/>
      <c r="OKS3266" s="36"/>
      <c r="OKT3266" s="36"/>
      <c r="OKU3266" s="36"/>
      <c r="OKV3266" s="36"/>
      <c r="OKW3266" s="36"/>
      <c r="OKX3266" s="36"/>
      <c r="OKY3266" s="36"/>
      <c r="OKZ3266" s="12"/>
      <c r="OLA3266" s="12"/>
      <c r="OLB3266" s="12"/>
      <c r="OLC3266" s="53"/>
      <c r="OLE3266" s="41"/>
      <c r="OLF3266" s="40"/>
      <c r="OLG3266" s="44"/>
      <c r="OLH3266" s="62"/>
      <c r="OLI3266" s="56"/>
      <c r="OLJ3266" s="60"/>
      <c r="OLK3266" s="60"/>
      <c r="OLL3266" s="60"/>
      <c r="OLM3266" s="60"/>
      <c r="OLN3266" s="46"/>
      <c r="OLO3266" s="65"/>
      <c r="OLP3266" s="19"/>
      <c r="OLQ3266" s="48"/>
      <c r="OLR3266" s="41"/>
      <c r="OLS3266" s="44"/>
      <c r="OLT3266" s="18"/>
      <c r="OLU3266" s="16"/>
      <c r="OLV3266" s="36"/>
      <c r="OLW3266" s="36"/>
      <c r="OLX3266" s="36"/>
      <c r="OLY3266" s="36"/>
      <c r="OLZ3266" s="36"/>
      <c r="OMA3266" s="36"/>
      <c r="OMB3266" s="36"/>
      <c r="OMC3266" s="36"/>
      <c r="OMD3266" s="36"/>
      <c r="OME3266" s="36"/>
      <c r="OMF3266" s="36"/>
      <c r="OMG3266" s="36"/>
      <c r="OMH3266" s="36"/>
      <c r="OMI3266" s="12"/>
      <c r="OMJ3266" s="12"/>
      <c r="OMK3266" s="12"/>
      <c r="OML3266" s="53"/>
      <c r="OMN3266" s="41"/>
      <c r="OMO3266" s="40"/>
      <c r="OMP3266" s="44"/>
      <c r="OMQ3266" s="62"/>
      <c r="OMR3266" s="56"/>
      <c r="OMS3266" s="60"/>
      <c r="OMT3266" s="60"/>
      <c r="OMU3266" s="60"/>
      <c r="OMV3266" s="60"/>
      <c r="OMW3266" s="46"/>
      <c r="OMX3266" s="65"/>
      <c r="OMY3266" s="19"/>
      <c r="OMZ3266" s="48"/>
      <c r="ONA3266" s="41"/>
      <c r="ONB3266" s="44"/>
      <c r="ONC3266" s="18"/>
      <c r="OND3266" s="16"/>
      <c r="ONE3266" s="36"/>
      <c r="ONF3266" s="36"/>
      <c r="ONG3266" s="36"/>
      <c r="ONH3266" s="36"/>
      <c r="ONI3266" s="36"/>
      <c r="ONJ3266" s="36"/>
      <c r="ONK3266" s="36"/>
      <c r="ONL3266" s="36"/>
      <c r="ONM3266" s="36"/>
      <c r="ONN3266" s="36"/>
      <c r="ONO3266" s="36"/>
      <c r="ONP3266" s="36"/>
      <c r="ONQ3266" s="36"/>
      <c r="ONR3266" s="12"/>
      <c r="ONS3266" s="12"/>
      <c r="ONT3266" s="12"/>
      <c r="ONU3266" s="53"/>
      <c r="ONW3266" s="41"/>
      <c r="ONX3266" s="40"/>
      <c r="ONY3266" s="44"/>
      <c r="ONZ3266" s="62"/>
      <c r="OOA3266" s="56"/>
      <c r="OOB3266" s="60"/>
      <c r="OOC3266" s="60"/>
      <c r="OOD3266" s="60"/>
      <c r="OOE3266" s="60"/>
      <c r="OOF3266" s="46"/>
      <c r="OOG3266" s="65"/>
      <c r="OOH3266" s="19"/>
      <c r="OOI3266" s="48"/>
      <c r="OOJ3266" s="41"/>
      <c r="OOK3266" s="44"/>
      <c r="OOL3266" s="18"/>
      <c r="OOM3266" s="16"/>
      <c r="OON3266" s="36"/>
      <c r="OOO3266" s="36"/>
      <c r="OOP3266" s="36"/>
      <c r="OOQ3266" s="36"/>
      <c r="OOR3266" s="36"/>
      <c r="OOS3266" s="36"/>
      <c r="OOT3266" s="36"/>
      <c r="OOU3266" s="36"/>
      <c r="OOV3266" s="36"/>
      <c r="OOW3266" s="36"/>
      <c r="OOX3266" s="36"/>
      <c r="OOY3266" s="36"/>
      <c r="OOZ3266" s="36"/>
      <c r="OPA3266" s="12"/>
      <c r="OPB3266" s="12"/>
      <c r="OPC3266" s="12"/>
      <c r="OPD3266" s="53"/>
      <c r="OPF3266" s="41"/>
      <c r="OPG3266" s="40"/>
      <c r="OPH3266" s="44"/>
      <c r="OPI3266" s="62"/>
      <c r="OPJ3266" s="56"/>
      <c r="OPK3266" s="60"/>
      <c r="OPL3266" s="60"/>
      <c r="OPM3266" s="60"/>
      <c r="OPN3266" s="60"/>
      <c r="OPO3266" s="46"/>
      <c r="OPP3266" s="65"/>
      <c r="OPQ3266" s="19"/>
      <c r="OPR3266" s="48"/>
      <c r="OPS3266" s="41"/>
      <c r="OPT3266" s="44"/>
      <c r="OPU3266" s="18"/>
      <c r="OPV3266" s="16"/>
      <c r="OPW3266" s="36"/>
      <c r="OPX3266" s="36"/>
      <c r="OPY3266" s="36"/>
      <c r="OPZ3266" s="36"/>
      <c r="OQA3266" s="36"/>
      <c r="OQB3266" s="36"/>
      <c r="OQC3266" s="36"/>
      <c r="OQD3266" s="36"/>
      <c r="OQE3266" s="36"/>
      <c r="OQF3266" s="36"/>
      <c r="OQG3266" s="36"/>
      <c r="OQH3266" s="36"/>
      <c r="OQI3266" s="36"/>
      <c r="OQJ3266" s="12"/>
      <c r="OQK3266" s="12"/>
      <c r="OQL3266" s="12"/>
      <c r="OQM3266" s="53"/>
      <c r="OQO3266" s="41"/>
      <c r="OQP3266" s="40"/>
      <c r="OQQ3266" s="44"/>
      <c r="OQR3266" s="62"/>
      <c r="OQS3266" s="56"/>
      <c r="OQT3266" s="60"/>
      <c r="OQU3266" s="60"/>
      <c r="OQV3266" s="60"/>
      <c r="OQW3266" s="60"/>
      <c r="OQX3266" s="46"/>
      <c r="OQY3266" s="65"/>
      <c r="OQZ3266" s="19"/>
      <c r="ORA3266" s="48"/>
      <c r="ORB3266" s="41"/>
      <c r="ORC3266" s="44"/>
      <c r="ORD3266" s="18"/>
      <c r="ORE3266" s="16"/>
      <c r="ORF3266" s="36"/>
      <c r="ORG3266" s="36"/>
      <c r="ORH3266" s="36"/>
      <c r="ORI3266" s="36"/>
      <c r="ORJ3266" s="36"/>
      <c r="ORK3266" s="36"/>
      <c r="ORL3266" s="36"/>
      <c r="ORM3266" s="36"/>
      <c r="ORN3266" s="36"/>
      <c r="ORO3266" s="36"/>
      <c r="ORP3266" s="36"/>
      <c r="ORQ3266" s="36"/>
      <c r="ORR3266" s="36"/>
      <c r="ORS3266" s="12"/>
      <c r="ORT3266" s="12"/>
      <c r="ORU3266" s="12"/>
      <c r="ORV3266" s="53"/>
      <c r="ORX3266" s="41"/>
      <c r="ORY3266" s="40"/>
      <c r="ORZ3266" s="44"/>
      <c r="OSA3266" s="62"/>
      <c r="OSB3266" s="56"/>
      <c r="OSC3266" s="60"/>
      <c r="OSD3266" s="60"/>
      <c r="OSE3266" s="60"/>
      <c r="OSF3266" s="60"/>
      <c r="OSG3266" s="46"/>
      <c r="OSH3266" s="65"/>
      <c r="OSI3266" s="19"/>
      <c r="OSJ3266" s="48"/>
      <c r="OSK3266" s="41"/>
      <c r="OSL3266" s="44"/>
      <c r="OSM3266" s="18"/>
      <c r="OSN3266" s="16"/>
      <c r="OSO3266" s="36"/>
      <c r="OSP3266" s="36"/>
      <c r="OSQ3266" s="36"/>
      <c r="OSR3266" s="36"/>
      <c r="OSS3266" s="36"/>
      <c r="OST3266" s="36"/>
      <c r="OSU3266" s="36"/>
      <c r="OSV3266" s="36"/>
      <c r="OSW3266" s="36"/>
      <c r="OSX3266" s="36"/>
      <c r="OSY3266" s="36"/>
      <c r="OSZ3266" s="36"/>
      <c r="OTA3266" s="36"/>
      <c r="OTB3266" s="12"/>
      <c r="OTC3266" s="12"/>
      <c r="OTD3266" s="12"/>
      <c r="OTE3266" s="53"/>
      <c r="OTG3266" s="41"/>
      <c r="OTH3266" s="40"/>
      <c r="OTI3266" s="44"/>
      <c r="OTJ3266" s="62"/>
      <c r="OTK3266" s="56"/>
      <c r="OTL3266" s="60"/>
      <c r="OTM3266" s="60"/>
      <c r="OTN3266" s="60"/>
      <c r="OTO3266" s="60"/>
      <c r="OTP3266" s="46"/>
      <c r="OTQ3266" s="65"/>
      <c r="OTR3266" s="19"/>
      <c r="OTS3266" s="48"/>
      <c r="OTT3266" s="41"/>
      <c r="OTU3266" s="44"/>
      <c r="OTV3266" s="18"/>
      <c r="OTW3266" s="16"/>
      <c r="OTX3266" s="36"/>
      <c r="OTY3266" s="36"/>
      <c r="OTZ3266" s="36"/>
      <c r="OUA3266" s="36"/>
      <c r="OUB3266" s="36"/>
      <c r="OUC3266" s="36"/>
      <c r="OUD3266" s="36"/>
      <c r="OUE3266" s="36"/>
      <c r="OUF3266" s="36"/>
      <c r="OUG3266" s="36"/>
      <c r="OUH3266" s="36"/>
      <c r="OUI3266" s="36"/>
      <c r="OUJ3266" s="36"/>
      <c r="OUK3266" s="12"/>
      <c r="OUL3266" s="12"/>
      <c r="OUM3266" s="12"/>
      <c r="OUN3266" s="53"/>
      <c r="OUP3266" s="41"/>
      <c r="OUQ3266" s="40"/>
      <c r="OUR3266" s="44"/>
      <c r="OUS3266" s="62"/>
      <c r="OUT3266" s="56"/>
      <c r="OUU3266" s="60"/>
      <c r="OUV3266" s="60"/>
      <c r="OUW3266" s="60"/>
      <c r="OUX3266" s="60"/>
      <c r="OUY3266" s="46"/>
      <c r="OUZ3266" s="65"/>
      <c r="OVA3266" s="19"/>
      <c r="OVB3266" s="48"/>
      <c r="OVC3266" s="41"/>
      <c r="OVD3266" s="44"/>
      <c r="OVE3266" s="18"/>
      <c r="OVF3266" s="16"/>
      <c r="OVG3266" s="36"/>
      <c r="OVH3266" s="36"/>
      <c r="OVI3266" s="36"/>
      <c r="OVJ3266" s="36"/>
      <c r="OVK3266" s="36"/>
      <c r="OVL3266" s="36"/>
      <c r="OVM3266" s="36"/>
      <c r="OVN3266" s="36"/>
      <c r="OVO3266" s="36"/>
      <c r="OVP3266" s="36"/>
      <c r="OVQ3266" s="36"/>
      <c r="OVR3266" s="36"/>
      <c r="OVS3266" s="36"/>
      <c r="OVT3266" s="12"/>
      <c r="OVU3266" s="12"/>
      <c r="OVV3266" s="12"/>
      <c r="OVW3266" s="53"/>
      <c r="OVY3266" s="41"/>
      <c r="OVZ3266" s="40"/>
      <c r="OWA3266" s="44"/>
      <c r="OWB3266" s="62"/>
      <c r="OWC3266" s="56"/>
      <c r="OWD3266" s="60"/>
      <c r="OWE3266" s="60"/>
      <c r="OWF3266" s="60"/>
      <c r="OWG3266" s="60"/>
      <c r="OWH3266" s="46"/>
      <c r="OWI3266" s="65"/>
      <c r="OWJ3266" s="19"/>
      <c r="OWK3266" s="48"/>
      <c r="OWL3266" s="41"/>
      <c r="OWM3266" s="44"/>
      <c r="OWN3266" s="18"/>
      <c r="OWO3266" s="16"/>
      <c r="OWP3266" s="36"/>
      <c r="OWQ3266" s="36"/>
      <c r="OWR3266" s="36"/>
      <c r="OWS3266" s="36"/>
      <c r="OWT3266" s="36"/>
      <c r="OWU3266" s="36"/>
      <c r="OWV3266" s="36"/>
      <c r="OWW3266" s="36"/>
      <c r="OWX3266" s="36"/>
      <c r="OWY3266" s="36"/>
      <c r="OWZ3266" s="36"/>
      <c r="OXA3266" s="36"/>
      <c r="OXB3266" s="36"/>
      <c r="OXC3266" s="12"/>
      <c r="OXD3266" s="12"/>
      <c r="OXE3266" s="12"/>
      <c r="OXF3266" s="53"/>
      <c r="OXH3266" s="41"/>
      <c r="OXI3266" s="40"/>
      <c r="OXJ3266" s="44"/>
      <c r="OXK3266" s="62"/>
      <c r="OXL3266" s="56"/>
      <c r="OXM3266" s="60"/>
      <c r="OXN3266" s="60"/>
      <c r="OXO3266" s="60"/>
      <c r="OXP3266" s="60"/>
      <c r="OXQ3266" s="46"/>
      <c r="OXR3266" s="65"/>
      <c r="OXS3266" s="19"/>
      <c r="OXT3266" s="48"/>
      <c r="OXU3266" s="41"/>
      <c r="OXV3266" s="44"/>
      <c r="OXW3266" s="18"/>
      <c r="OXX3266" s="16"/>
      <c r="OXY3266" s="36"/>
      <c r="OXZ3266" s="36"/>
      <c r="OYA3266" s="36"/>
      <c r="OYB3266" s="36"/>
      <c r="OYC3266" s="36"/>
      <c r="OYD3266" s="36"/>
      <c r="OYE3266" s="36"/>
      <c r="OYF3266" s="36"/>
      <c r="OYG3266" s="36"/>
      <c r="OYH3266" s="36"/>
      <c r="OYI3266" s="36"/>
      <c r="OYJ3266" s="36"/>
      <c r="OYK3266" s="36"/>
      <c r="OYL3266" s="12"/>
      <c r="OYM3266" s="12"/>
      <c r="OYN3266" s="12"/>
      <c r="OYO3266" s="53"/>
      <c r="OYQ3266" s="41"/>
      <c r="OYR3266" s="40"/>
      <c r="OYS3266" s="44"/>
      <c r="OYT3266" s="62"/>
      <c r="OYU3266" s="56"/>
      <c r="OYV3266" s="60"/>
      <c r="OYW3266" s="60"/>
      <c r="OYX3266" s="60"/>
      <c r="OYY3266" s="60"/>
      <c r="OYZ3266" s="46"/>
      <c r="OZA3266" s="65"/>
      <c r="OZB3266" s="19"/>
      <c r="OZC3266" s="48"/>
      <c r="OZD3266" s="41"/>
      <c r="OZE3266" s="44"/>
      <c r="OZF3266" s="18"/>
      <c r="OZG3266" s="16"/>
      <c r="OZH3266" s="36"/>
      <c r="OZI3266" s="36"/>
      <c r="OZJ3266" s="36"/>
      <c r="OZK3266" s="36"/>
      <c r="OZL3266" s="36"/>
      <c r="OZM3266" s="36"/>
      <c r="OZN3266" s="36"/>
      <c r="OZO3266" s="36"/>
      <c r="OZP3266" s="36"/>
      <c r="OZQ3266" s="36"/>
      <c r="OZR3266" s="36"/>
      <c r="OZS3266" s="36"/>
      <c r="OZT3266" s="36"/>
      <c r="OZU3266" s="12"/>
      <c r="OZV3266" s="12"/>
      <c r="OZW3266" s="12"/>
      <c r="OZX3266" s="53"/>
      <c r="OZZ3266" s="41"/>
      <c r="PAA3266" s="40"/>
      <c r="PAB3266" s="44"/>
      <c r="PAC3266" s="62"/>
      <c r="PAD3266" s="56"/>
      <c r="PAE3266" s="60"/>
      <c r="PAF3266" s="60"/>
      <c r="PAG3266" s="60"/>
      <c r="PAH3266" s="60"/>
      <c r="PAI3266" s="46"/>
      <c r="PAJ3266" s="65"/>
      <c r="PAK3266" s="19"/>
      <c r="PAL3266" s="48"/>
      <c r="PAM3266" s="41"/>
      <c r="PAN3266" s="44"/>
      <c r="PAO3266" s="18"/>
      <c r="PAP3266" s="16"/>
      <c r="PAQ3266" s="36"/>
      <c r="PAR3266" s="36"/>
      <c r="PAS3266" s="36"/>
      <c r="PAT3266" s="36"/>
      <c r="PAU3266" s="36"/>
      <c r="PAV3266" s="36"/>
      <c r="PAW3266" s="36"/>
      <c r="PAX3266" s="36"/>
      <c r="PAY3266" s="36"/>
      <c r="PAZ3266" s="36"/>
      <c r="PBA3266" s="36"/>
      <c r="PBB3266" s="36"/>
      <c r="PBC3266" s="36"/>
      <c r="PBD3266" s="12"/>
      <c r="PBE3266" s="12"/>
      <c r="PBF3266" s="12"/>
      <c r="PBG3266" s="53"/>
      <c r="PBI3266" s="41"/>
      <c r="PBJ3266" s="40"/>
      <c r="PBK3266" s="44"/>
      <c r="PBL3266" s="62"/>
      <c r="PBM3266" s="56"/>
      <c r="PBN3266" s="60"/>
      <c r="PBO3266" s="60"/>
      <c r="PBP3266" s="60"/>
      <c r="PBQ3266" s="60"/>
      <c r="PBR3266" s="46"/>
      <c r="PBS3266" s="65"/>
      <c r="PBT3266" s="19"/>
      <c r="PBU3266" s="48"/>
      <c r="PBV3266" s="41"/>
      <c r="PBW3266" s="44"/>
      <c r="PBX3266" s="18"/>
      <c r="PBY3266" s="16"/>
      <c r="PBZ3266" s="36"/>
      <c r="PCA3266" s="36"/>
      <c r="PCB3266" s="36"/>
      <c r="PCC3266" s="36"/>
      <c r="PCD3266" s="36"/>
      <c r="PCE3266" s="36"/>
      <c r="PCF3266" s="36"/>
      <c r="PCG3266" s="36"/>
      <c r="PCH3266" s="36"/>
      <c r="PCI3266" s="36"/>
      <c r="PCJ3266" s="36"/>
      <c r="PCK3266" s="36"/>
      <c r="PCL3266" s="36"/>
      <c r="PCM3266" s="12"/>
      <c r="PCN3266" s="12"/>
      <c r="PCO3266" s="12"/>
      <c r="PCP3266" s="53"/>
      <c r="PCR3266" s="41"/>
      <c r="PCS3266" s="40"/>
      <c r="PCT3266" s="44"/>
      <c r="PCU3266" s="62"/>
      <c r="PCV3266" s="56"/>
      <c r="PCW3266" s="60"/>
      <c r="PCX3266" s="60"/>
      <c r="PCY3266" s="60"/>
      <c r="PCZ3266" s="60"/>
      <c r="PDA3266" s="46"/>
      <c r="PDB3266" s="65"/>
      <c r="PDC3266" s="19"/>
      <c r="PDD3266" s="48"/>
      <c r="PDE3266" s="41"/>
      <c r="PDF3266" s="44"/>
      <c r="PDG3266" s="18"/>
      <c r="PDH3266" s="16"/>
      <c r="PDI3266" s="36"/>
      <c r="PDJ3266" s="36"/>
      <c r="PDK3266" s="36"/>
      <c r="PDL3266" s="36"/>
      <c r="PDM3266" s="36"/>
      <c r="PDN3266" s="36"/>
      <c r="PDO3266" s="36"/>
      <c r="PDP3266" s="36"/>
      <c r="PDQ3266" s="36"/>
      <c r="PDR3266" s="36"/>
      <c r="PDS3266" s="36"/>
      <c r="PDT3266" s="36"/>
      <c r="PDU3266" s="36"/>
      <c r="PDV3266" s="12"/>
      <c r="PDW3266" s="12"/>
      <c r="PDX3266" s="12"/>
      <c r="PDY3266" s="53"/>
      <c r="PEA3266" s="41"/>
      <c r="PEB3266" s="40"/>
      <c r="PEC3266" s="44"/>
      <c r="PED3266" s="62"/>
      <c r="PEE3266" s="56"/>
      <c r="PEF3266" s="60"/>
      <c r="PEG3266" s="60"/>
      <c r="PEH3266" s="60"/>
      <c r="PEI3266" s="60"/>
      <c r="PEJ3266" s="46"/>
      <c r="PEK3266" s="65"/>
      <c r="PEL3266" s="19"/>
      <c r="PEM3266" s="48"/>
      <c r="PEN3266" s="41"/>
      <c r="PEO3266" s="44"/>
      <c r="PEP3266" s="18"/>
      <c r="PEQ3266" s="16"/>
      <c r="PER3266" s="36"/>
      <c r="PES3266" s="36"/>
      <c r="PET3266" s="36"/>
      <c r="PEU3266" s="36"/>
      <c r="PEV3266" s="36"/>
      <c r="PEW3266" s="36"/>
      <c r="PEX3266" s="36"/>
      <c r="PEY3266" s="36"/>
      <c r="PEZ3266" s="36"/>
      <c r="PFA3266" s="36"/>
      <c r="PFB3266" s="36"/>
      <c r="PFC3266" s="36"/>
      <c r="PFD3266" s="36"/>
      <c r="PFE3266" s="12"/>
      <c r="PFF3266" s="12"/>
      <c r="PFG3266" s="12"/>
      <c r="PFH3266" s="53"/>
      <c r="PFJ3266" s="41"/>
      <c r="PFK3266" s="40"/>
      <c r="PFL3266" s="44"/>
      <c r="PFM3266" s="62"/>
      <c r="PFN3266" s="56"/>
      <c r="PFO3266" s="60"/>
      <c r="PFP3266" s="60"/>
      <c r="PFQ3266" s="60"/>
      <c r="PFR3266" s="60"/>
      <c r="PFS3266" s="46"/>
      <c r="PFT3266" s="65"/>
      <c r="PFU3266" s="19"/>
      <c r="PFV3266" s="48"/>
      <c r="PFW3266" s="41"/>
      <c r="PFX3266" s="44"/>
      <c r="PFY3266" s="18"/>
      <c r="PFZ3266" s="16"/>
      <c r="PGA3266" s="36"/>
      <c r="PGB3266" s="36"/>
      <c r="PGC3266" s="36"/>
      <c r="PGD3266" s="36"/>
      <c r="PGE3266" s="36"/>
      <c r="PGF3266" s="36"/>
      <c r="PGG3266" s="36"/>
      <c r="PGH3266" s="36"/>
      <c r="PGI3266" s="36"/>
      <c r="PGJ3266" s="36"/>
      <c r="PGK3266" s="36"/>
      <c r="PGL3266" s="36"/>
      <c r="PGM3266" s="36"/>
      <c r="PGN3266" s="12"/>
      <c r="PGO3266" s="12"/>
      <c r="PGP3266" s="12"/>
      <c r="PGQ3266" s="53"/>
      <c r="PGS3266" s="41"/>
      <c r="PGT3266" s="40"/>
      <c r="PGU3266" s="44"/>
      <c r="PGV3266" s="62"/>
      <c r="PGW3266" s="56"/>
      <c r="PGX3266" s="60"/>
      <c r="PGY3266" s="60"/>
      <c r="PGZ3266" s="60"/>
      <c r="PHA3266" s="60"/>
      <c r="PHB3266" s="46"/>
      <c r="PHC3266" s="65"/>
      <c r="PHD3266" s="19"/>
      <c r="PHE3266" s="48"/>
      <c r="PHF3266" s="41"/>
      <c r="PHG3266" s="44"/>
      <c r="PHH3266" s="18"/>
      <c r="PHI3266" s="16"/>
      <c r="PHJ3266" s="36"/>
      <c r="PHK3266" s="36"/>
      <c r="PHL3266" s="36"/>
      <c r="PHM3266" s="36"/>
      <c r="PHN3266" s="36"/>
      <c r="PHO3266" s="36"/>
      <c r="PHP3266" s="36"/>
      <c r="PHQ3266" s="36"/>
      <c r="PHR3266" s="36"/>
      <c r="PHS3266" s="36"/>
      <c r="PHT3266" s="36"/>
      <c r="PHU3266" s="36"/>
      <c r="PHV3266" s="36"/>
      <c r="PHW3266" s="12"/>
      <c r="PHX3266" s="12"/>
      <c r="PHY3266" s="12"/>
      <c r="PHZ3266" s="53"/>
      <c r="PIB3266" s="41"/>
      <c r="PIC3266" s="40"/>
      <c r="PID3266" s="44"/>
      <c r="PIE3266" s="62"/>
      <c r="PIF3266" s="56"/>
      <c r="PIG3266" s="60"/>
      <c r="PIH3266" s="60"/>
      <c r="PII3266" s="60"/>
      <c r="PIJ3266" s="60"/>
      <c r="PIK3266" s="46"/>
      <c r="PIL3266" s="65"/>
      <c r="PIM3266" s="19"/>
      <c r="PIN3266" s="48"/>
      <c r="PIO3266" s="41"/>
      <c r="PIP3266" s="44"/>
      <c r="PIQ3266" s="18"/>
      <c r="PIR3266" s="16"/>
      <c r="PIS3266" s="36"/>
      <c r="PIT3266" s="36"/>
      <c r="PIU3266" s="36"/>
      <c r="PIV3266" s="36"/>
      <c r="PIW3266" s="36"/>
      <c r="PIX3266" s="36"/>
      <c r="PIY3266" s="36"/>
      <c r="PIZ3266" s="36"/>
      <c r="PJA3266" s="36"/>
      <c r="PJB3266" s="36"/>
      <c r="PJC3266" s="36"/>
      <c r="PJD3266" s="36"/>
      <c r="PJE3266" s="36"/>
      <c r="PJF3266" s="12"/>
      <c r="PJG3266" s="12"/>
      <c r="PJH3266" s="12"/>
      <c r="PJI3266" s="53"/>
      <c r="PJK3266" s="41"/>
      <c r="PJL3266" s="40"/>
      <c r="PJM3266" s="44"/>
      <c r="PJN3266" s="62"/>
      <c r="PJO3266" s="56"/>
      <c r="PJP3266" s="60"/>
      <c r="PJQ3266" s="60"/>
      <c r="PJR3266" s="60"/>
      <c r="PJS3266" s="60"/>
      <c r="PJT3266" s="46"/>
      <c r="PJU3266" s="65"/>
      <c r="PJV3266" s="19"/>
      <c r="PJW3266" s="48"/>
      <c r="PJX3266" s="41"/>
      <c r="PJY3266" s="44"/>
      <c r="PJZ3266" s="18"/>
      <c r="PKA3266" s="16"/>
      <c r="PKB3266" s="36"/>
      <c r="PKC3266" s="36"/>
      <c r="PKD3266" s="36"/>
      <c r="PKE3266" s="36"/>
      <c r="PKF3266" s="36"/>
      <c r="PKG3266" s="36"/>
      <c r="PKH3266" s="36"/>
      <c r="PKI3266" s="36"/>
      <c r="PKJ3266" s="36"/>
      <c r="PKK3266" s="36"/>
      <c r="PKL3266" s="36"/>
      <c r="PKM3266" s="36"/>
      <c r="PKN3266" s="36"/>
      <c r="PKO3266" s="12"/>
      <c r="PKP3266" s="12"/>
      <c r="PKQ3266" s="12"/>
      <c r="PKR3266" s="53"/>
      <c r="PKT3266" s="41"/>
      <c r="PKU3266" s="40"/>
      <c r="PKV3266" s="44"/>
      <c r="PKW3266" s="62"/>
      <c r="PKX3266" s="56"/>
      <c r="PKY3266" s="60"/>
      <c r="PKZ3266" s="60"/>
      <c r="PLA3266" s="60"/>
      <c r="PLB3266" s="60"/>
      <c r="PLC3266" s="46"/>
      <c r="PLD3266" s="65"/>
      <c r="PLE3266" s="19"/>
      <c r="PLF3266" s="48"/>
      <c r="PLG3266" s="41"/>
      <c r="PLH3266" s="44"/>
      <c r="PLI3266" s="18"/>
      <c r="PLJ3266" s="16"/>
      <c r="PLK3266" s="36"/>
      <c r="PLL3266" s="36"/>
      <c r="PLM3266" s="36"/>
      <c r="PLN3266" s="36"/>
      <c r="PLO3266" s="36"/>
      <c r="PLP3266" s="36"/>
      <c r="PLQ3266" s="36"/>
      <c r="PLR3266" s="36"/>
      <c r="PLS3266" s="36"/>
      <c r="PLT3266" s="36"/>
      <c r="PLU3266" s="36"/>
      <c r="PLV3266" s="36"/>
      <c r="PLW3266" s="36"/>
      <c r="PLX3266" s="12"/>
      <c r="PLY3266" s="12"/>
      <c r="PLZ3266" s="12"/>
      <c r="PMA3266" s="53"/>
      <c r="PMC3266" s="41"/>
      <c r="PMD3266" s="40"/>
      <c r="PME3266" s="44"/>
      <c r="PMF3266" s="62"/>
      <c r="PMG3266" s="56"/>
      <c r="PMH3266" s="60"/>
      <c r="PMI3266" s="60"/>
      <c r="PMJ3266" s="60"/>
      <c r="PMK3266" s="60"/>
      <c r="PML3266" s="46"/>
      <c r="PMM3266" s="65"/>
      <c r="PMN3266" s="19"/>
      <c r="PMO3266" s="48"/>
      <c r="PMP3266" s="41"/>
      <c r="PMQ3266" s="44"/>
      <c r="PMR3266" s="18"/>
      <c r="PMS3266" s="16"/>
      <c r="PMT3266" s="36"/>
      <c r="PMU3266" s="36"/>
      <c r="PMV3266" s="36"/>
      <c r="PMW3266" s="36"/>
      <c r="PMX3266" s="36"/>
      <c r="PMY3266" s="36"/>
      <c r="PMZ3266" s="36"/>
      <c r="PNA3266" s="36"/>
      <c r="PNB3266" s="36"/>
      <c r="PNC3266" s="36"/>
      <c r="PND3266" s="36"/>
      <c r="PNE3266" s="36"/>
      <c r="PNF3266" s="36"/>
      <c r="PNG3266" s="12"/>
      <c r="PNH3266" s="12"/>
      <c r="PNI3266" s="12"/>
      <c r="PNJ3266" s="53"/>
      <c r="PNL3266" s="41"/>
      <c r="PNM3266" s="40"/>
      <c r="PNN3266" s="44"/>
      <c r="PNO3266" s="62"/>
      <c r="PNP3266" s="56"/>
      <c r="PNQ3266" s="60"/>
      <c r="PNR3266" s="60"/>
      <c r="PNS3266" s="60"/>
      <c r="PNT3266" s="60"/>
      <c r="PNU3266" s="46"/>
      <c r="PNV3266" s="65"/>
      <c r="PNW3266" s="19"/>
      <c r="PNX3266" s="48"/>
      <c r="PNY3266" s="41"/>
      <c r="PNZ3266" s="44"/>
      <c r="POA3266" s="18"/>
      <c r="POB3266" s="16"/>
      <c r="POC3266" s="36"/>
      <c r="POD3266" s="36"/>
      <c r="POE3266" s="36"/>
      <c r="POF3266" s="36"/>
      <c r="POG3266" s="36"/>
      <c r="POH3266" s="36"/>
      <c r="POI3266" s="36"/>
      <c r="POJ3266" s="36"/>
      <c r="POK3266" s="36"/>
      <c r="POL3266" s="36"/>
      <c r="POM3266" s="36"/>
      <c r="PON3266" s="36"/>
      <c r="POO3266" s="36"/>
      <c r="POP3266" s="12"/>
      <c r="POQ3266" s="12"/>
      <c r="POR3266" s="12"/>
      <c r="POS3266" s="53"/>
      <c r="POU3266" s="41"/>
      <c r="POV3266" s="40"/>
      <c r="POW3266" s="44"/>
      <c r="POX3266" s="62"/>
      <c r="POY3266" s="56"/>
      <c r="POZ3266" s="60"/>
      <c r="PPA3266" s="60"/>
      <c r="PPB3266" s="60"/>
      <c r="PPC3266" s="60"/>
      <c r="PPD3266" s="46"/>
      <c r="PPE3266" s="65"/>
      <c r="PPF3266" s="19"/>
      <c r="PPG3266" s="48"/>
      <c r="PPH3266" s="41"/>
      <c r="PPI3266" s="44"/>
      <c r="PPJ3266" s="18"/>
      <c r="PPK3266" s="16"/>
      <c r="PPL3266" s="36"/>
      <c r="PPM3266" s="36"/>
      <c r="PPN3266" s="36"/>
      <c r="PPO3266" s="36"/>
      <c r="PPP3266" s="36"/>
      <c r="PPQ3266" s="36"/>
      <c r="PPR3266" s="36"/>
      <c r="PPS3266" s="36"/>
      <c r="PPT3266" s="36"/>
      <c r="PPU3266" s="36"/>
      <c r="PPV3266" s="36"/>
      <c r="PPW3266" s="36"/>
      <c r="PPX3266" s="36"/>
      <c r="PPY3266" s="12"/>
      <c r="PPZ3266" s="12"/>
      <c r="PQA3266" s="12"/>
      <c r="PQB3266" s="53"/>
      <c r="PQD3266" s="41"/>
      <c r="PQE3266" s="40"/>
      <c r="PQF3266" s="44"/>
      <c r="PQG3266" s="62"/>
      <c r="PQH3266" s="56"/>
      <c r="PQI3266" s="60"/>
      <c r="PQJ3266" s="60"/>
      <c r="PQK3266" s="60"/>
      <c r="PQL3266" s="60"/>
      <c r="PQM3266" s="46"/>
      <c r="PQN3266" s="65"/>
      <c r="PQO3266" s="19"/>
      <c r="PQP3266" s="48"/>
      <c r="PQQ3266" s="41"/>
      <c r="PQR3266" s="44"/>
      <c r="PQS3266" s="18"/>
      <c r="PQT3266" s="16"/>
      <c r="PQU3266" s="36"/>
      <c r="PQV3266" s="36"/>
      <c r="PQW3266" s="36"/>
      <c r="PQX3266" s="36"/>
      <c r="PQY3266" s="36"/>
      <c r="PQZ3266" s="36"/>
      <c r="PRA3266" s="36"/>
      <c r="PRB3266" s="36"/>
      <c r="PRC3266" s="36"/>
      <c r="PRD3266" s="36"/>
      <c r="PRE3266" s="36"/>
      <c r="PRF3266" s="36"/>
      <c r="PRG3266" s="36"/>
      <c r="PRH3266" s="12"/>
      <c r="PRI3266" s="12"/>
      <c r="PRJ3266" s="12"/>
      <c r="PRK3266" s="53"/>
      <c r="PRM3266" s="41"/>
      <c r="PRN3266" s="40"/>
      <c r="PRO3266" s="44"/>
      <c r="PRP3266" s="62"/>
      <c r="PRQ3266" s="56"/>
      <c r="PRR3266" s="60"/>
      <c r="PRS3266" s="60"/>
      <c r="PRT3266" s="60"/>
      <c r="PRU3266" s="60"/>
      <c r="PRV3266" s="46"/>
      <c r="PRW3266" s="65"/>
      <c r="PRX3266" s="19"/>
      <c r="PRY3266" s="48"/>
      <c r="PRZ3266" s="41"/>
      <c r="PSA3266" s="44"/>
      <c r="PSB3266" s="18"/>
      <c r="PSC3266" s="16"/>
      <c r="PSD3266" s="36"/>
      <c r="PSE3266" s="36"/>
      <c r="PSF3266" s="36"/>
      <c r="PSG3266" s="36"/>
      <c r="PSH3266" s="36"/>
      <c r="PSI3266" s="36"/>
      <c r="PSJ3266" s="36"/>
      <c r="PSK3266" s="36"/>
      <c r="PSL3266" s="36"/>
      <c r="PSM3266" s="36"/>
      <c r="PSN3266" s="36"/>
      <c r="PSO3266" s="36"/>
      <c r="PSP3266" s="36"/>
      <c r="PSQ3266" s="12"/>
      <c r="PSR3266" s="12"/>
      <c r="PSS3266" s="12"/>
      <c r="PST3266" s="53"/>
      <c r="PSV3266" s="41"/>
      <c r="PSW3266" s="40"/>
      <c r="PSX3266" s="44"/>
      <c r="PSY3266" s="62"/>
      <c r="PSZ3266" s="56"/>
      <c r="PTA3266" s="60"/>
      <c r="PTB3266" s="60"/>
      <c r="PTC3266" s="60"/>
      <c r="PTD3266" s="60"/>
      <c r="PTE3266" s="46"/>
      <c r="PTF3266" s="65"/>
      <c r="PTG3266" s="19"/>
      <c r="PTH3266" s="48"/>
      <c r="PTI3266" s="41"/>
      <c r="PTJ3266" s="44"/>
      <c r="PTK3266" s="18"/>
      <c r="PTL3266" s="16"/>
      <c r="PTM3266" s="36"/>
      <c r="PTN3266" s="36"/>
      <c r="PTO3266" s="36"/>
      <c r="PTP3266" s="36"/>
      <c r="PTQ3266" s="36"/>
      <c r="PTR3266" s="36"/>
      <c r="PTS3266" s="36"/>
      <c r="PTT3266" s="36"/>
      <c r="PTU3266" s="36"/>
      <c r="PTV3266" s="36"/>
      <c r="PTW3266" s="36"/>
      <c r="PTX3266" s="36"/>
      <c r="PTY3266" s="36"/>
      <c r="PTZ3266" s="12"/>
      <c r="PUA3266" s="12"/>
      <c r="PUB3266" s="12"/>
      <c r="PUC3266" s="53"/>
      <c r="PUE3266" s="41"/>
      <c r="PUF3266" s="40"/>
      <c r="PUG3266" s="44"/>
      <c r="PUH3266" s="62"/>
      <c r="PUI3266" s="56"/>
      <c r="PUJ3266" s="60"/>
      <c r="PUK3266" s="60"/>
      <c r="PUL3266" s="60"/>
      <c r="PUM3266" s="60"/>
      <c r="PUN3266" s="46"/>
      <c r="PUO3266" s="65"/>
      <c r="PUP3266" s="19"/>
      <c r="PUQ3266" s="48"/>
      <c r="PUR3266" s="41"/>
      <c r="PUS3266" s="44"/>
      <c r="PUT3266" s="18"/>
      <c r="PUU3266" s="16"/>
      <c r="PUV3266" s="36"/>
      <c r="PUW3266" s="36"/>
      <c r="PUX3266" s="36"/>
      <c r="PUY3266" s="36"/>
      <c r="PUZ3266" s="36"/>
      <c r="PVA3266" s="36"/>
      <c r="PVB3266" s="36"/>
      <c r="PVC3266" s="36"/>
      <c r="PVD3266" s="36"/>
      <c r="PVE3266" s="36"/>
      <c r="PVF3266" s="36"/>
      <c r="PVG3266" s="36"/>
      <c r="PVH3266" s="36"/>
      <c r="PVI3266" s="12"/>
      <c r="PVJ3266" s="12"/>
      <c r="PVK3266" s="12"/>
      <c r="PVL3266" s="53"/>
      <c r="PVN3266" s="41"/>
      <c r="PVO3266" s="40"/>
      <c r="PVP3266" s="44"/>
      <c r="PVQ3266" s="62"/>
      <c r="PVR3266" s="56"/>
      <c r="PVS3266" s="60"/>
      <c r="PVT3266" s="60"/>
      <c r="PVU3266" s="60"/>
      <c r="PVV3266" s="60"/>
      <c r="PVW3266" s="46"/>
      <c r="PVX3266" s="65"/>
      <c r="PVY3266" s="19"/>
      <c r="PVZ3266" s="48"/>
      <c r="PWA3266" s="41"/>
      <c r="PWB3266" s="44"/>
      <c r="PWC3266" s="18"/>
      <c r="PWD3266" s="16"/>
      <c r="PWE3266" s="36"/>
      <c r="PWF3266" s="36"/>
      <c r="PWG3266" s="36"/>
      <c r="PWH3266" s="36"/>
      <c r="PWI3266" s="36"/>
      <c r="PWJ3266" s="36"/>
      <c r="PWK3266" s="36"/>
      <c r="PWL3266" s="36"/>
      <c r="PWM3266" s="36"/>
      <c r="PWN3266" s="36"/>
      <c r="PWO3266" s="36"/>
      <c r="PWP3266" s="36"/>
      <c r="PWQ3266" s="36"/>
      <c r="PWR3266" s="12"/>
      <c r="PWS3266" s="12"/>
      <c r="PWT3266" s="12"/>
      <c r="PWU3266" s="53"/>
      <c r="PWW3266" s="41"/>
      <c r="PWX3266" s="40"/>
      <c r="PWY3266" s="44"/>
      <c r="PWZ3266" s="62"/>
      <c r="PXA3266" s="56"/>
      <c r="PXB3266" s="60"/>
      <c r="PXC3266" s="60"/>
      <c r="PXD3266" s="60"/>
      <c r="PXE3266" s="60"/>
      <c r="PXF3266" s="46"/>
      <c r="PXG3266" s="65"/>
      <c r="PXH3266" s="19"/>
      <c r="PXI3266" s="48"/>
      <c r="PXJ3266" s="41"/>
      <c r="PXK3266" s="44"/>
      <c r="PXL3266" s="18"/>
      <c r="PXM3266" s="16"/>
      <c r="PXN3266" s="36"/>
      <c r="PXO3266" s="36"/>
      <c r="PXP3266" s="36"/>
      <c r="PXQ3266" s="36"/>
      <c r="PXR3266" s="36"/>
      <c r="PXS3266" s="36"/>
      <c r="PXT3266" s="36"/>
      <c r="PXU3266" s="36"/>
      <c r="PXV3266" s="36"/>
      <c r="PXW3266" s="36"/>
      <c r="PXX3266" s="36"/>
      <c r="PXY3266" s="36"/>
      <c r="PXZ3266" s="36"/>
      <c r="PYA3266" s="12"/>
      <c r="PYB3266" s="12"/>
      <c r="PYC3266" s="12"/>
      <c r="PYD3266" s="53"/>
      <c r="PYF3266" s="41"/>
      <c r="PYG3266" s="40"/>
      <c r="PYH3266" s="44"/>
      <c r="PYI3266" s="62"/>
      <c r="PYJ3266" s="56"/>
      <c r="PYK3266" s="60"/>
      <c r="PYL3266" s="60"/>
      <c r="PYM3266" s="60"/>
      <c r="PYN3266" s="60"/>
      <c r="PYO3266" s="46"/>
      <c r="PYP3266" s="65"/>
      <c r="PYQ3266" s="19"/>
      <c r="PYR3266" s="48"/>
      <c r="PYS3266" s="41"/>
      <c r="PYT3266" s="44"/>
      <c r="PYU3266" s="18"/>
      <c r="PYV3266" s="16"/>
      <c r="PYW3266" s="36"/>
      <c r="PYX3266" s="36"/>
      <c r="PYY3266" s="36"/>
      <c r="PYZ3266" s="36"/>
      <c r="PZA3266" s="36"/>
      <c r="PZB3266" s="36"/>
      <c r="PZC3266" s="36"/>
      <c r="PZD3266" s="36"/>
      <c r="PZE3266" s="36"/>
      <c r="PZF3266" s="36"/>
      <c r="PZG3266" s="36"/>
      <c r="PZH3266" s="36"/>
      <c r="PZI3266" s="36"/>
      <c r="PZJ3266" s="12"/>
      <c r="PZK3266" s="12"/>
      <c r="PZL3266" s="12"/>
      <c r="PZM3266" s="53"/>
      <c r="PZO3266" s="41"/>
      <c r="PZP3266" s="40"/>
      <c r="PZQ3266" s="44"/>
      <c r="PZR3266" s="62"/>
      <c r="PZS3266" s="56"/>
      <c r="PZT3266" s="60"/>
      <c r="PZU3266" s="60"/>
      <c r="PZV3266" s="60"/>
      <c r="PZW3266" s="60"/>
      <c r="PZX3266" s="46"/>
      <c r="PZY3266" s="65"/>
      <c r="PZZ3266" s="19"/>
      <c r="QAA3266" s="48"/>
      <c r="QAB3266" s="41"/>
      <c r="QAC3266" s="44"/>
      <c r="QAD3266" s="18"/>
      <c r="QAE3266" s="16"/>
      <c r="QAF3266" s="36"/>
      <c r="QAG3266" s="36"/>
      <c r="QAH3266" s="36"/>
      <c r="QAI3266" s="36"/>
      <c r="QAJ3266" s="36"/>
      <c r="QAK3266" s="36"/>
      <c r="QAL3266" s="36"/>
      <c r="QAM3266" s="36"/>
      <c r="QAN3266" s="36"/>
      <c r="QAO3266" s="36"/>
      <c r="QAP3266" s="36"/>
      <c r="QAQ3266" s="36"/>
      <c r="QAR3266" s="36"/>
      <c r="QAS3266" s="12"/>
      <c r="QAT3266" s="12"/>
      <c r="QAU3266" s="12"/>
      <c r="QAV3266" s="53"/>
      <c r="QAX3266" s="41"/>
      <c r="QAY3266" s="40"/>
      <c r="QAZ3266" s="44"/>
      <c r="QBA3266" s="62"/>
      <c r="QBB3266" s="56"/>
      <c r="QBC3266" s="60"/>
      <c r="QBD3266" s="60"/>
      <c r="QBE3266" s="60"/>
      <c r="QBF3266" s="60"/>
      <c r="QBG3266" s="46"/>
      <c r="QBH3266" s="65"/>
      <c r="QBI3266" s="19"/>
      <c r="QBJ3266" s="48"/>
      <c r="QBK3266" s="41"/>
      <c r="QBL3266" s="44"/>
      <c r="QBM3266" s="18"/>
      <c r="QBN3266" s="16"/>
      <c r="QBO3266" s="36"/>
      <c r="QBP3266" s="36"/>
      <c r="QBQ3266" s="36"/>
      <c r="QBR3266" s="36"/>
      <c r="QBS3266" s="36"/>
      <c r="QBT3266" s="36"/>
      <c r="QBU3266" s="36"/>
      <c r="QBV3266" s="36"/>
      <c r="QBW3266" s="36"/>
      <c r="QBX3266" s="36"/>
      <c r="QBY3266" s="36"/>
      <c r="QBZ3266" s="36"/>
      <c r="QCA3266" s="36"/>
      <c r="QCB3266" s="12"/>
      <c r="QCC3266" s="12"/>
      <c r="QCD3266" s="12"/>
      <c r="QCE3266" s="53"/>
      <c r="QCG3266" s="41"/>
      <c r="QCH3266" s="40"/>
      <c r="QCI3266" s="44"/>
      <c r="QCJ3266" s="62"/>
      <c r="QCK3266" s="56"/>
      <c r="QCL3266" s="60"/>
      <c r="QCM3266" s="60"/>
      <c r="QCN3266" s="60"/>
      <c r="QCO3266" s="60"/>
      <c r="QCP3266" s="46"/>
      <c r="QCQ3266" s="65"/>
      <c r="QCR3266" s="19"/>
      <c r="QCS3266" s="48"/>
      <c r="QCT3266" s="41"/>
      <c r="QCU3266" s="44"/>
      <c r="QCV3266" s="18"/>
      <c r="QCW3266" s="16"/>
      <c r="QCX3266" s="36"/>
      <c r="QCY3266" s="36"/>
      <c r="QCZ3266" s="36"/>
      <c r="QDA3266" s="36"/>
      <c r="QDB3266" s="36"/>
      <c r="QDC3266" s="36"/>
      <c r="QDD3266" s="36"/>
      <c r="QDE3266" s="36"/>
      <c r="QDF3266" s="36"/>
      <c r="QDG3266" s="36"/>
      <c r="QDH3266" s="36"/>
      <c r="QDI3266" s="36"/>
      <c r="QDJ3266" s="36"/>
      <c r="QDK3266" s="12"/>
      <c r="QDL3266" s="12"/>
      <c r="QDM3266" s="12"/>
      <c r="QDN3266" s="53"/>
      <c r="QDP3266" s="41"/>
      <c r="QDQ3266" s="40"/>
      <c r="QDR3266" s="44"/>
      <c r="QDS3266" s="62"/>
      <c r="QDT3266" s="56"/>
      <c r="QDU3266" s="60"/>
      <c r="QDV3266" s="60"/>
      <c r="QDW3266" s="60"/>
      <c r="QDX3266" s="60"/>
      <c r="QDY3266" s="46"/>
      <c r="QDZ3266" s="65"/>
      <c r="QEA3266" s="19"/>
      <c r="QEB3266" s="48"/>
      <c r="QEC3266" s="41"/>
      <c r="QED3266" s="44"/>
      <c r="QEE3266" s="18"/>
      <c r="QEF3266" s="16"/>
      <c r="QEG3266" s="36"/>
      <c r="QEH3266" s="36"/>
      <c r="QEI3266" s="36"/>
      <c r="QEJ3266" s="36"/>
      <c r="QEK3266" s="36"/>
      <c r="QEL3266" s="36"/>
      <c r="QEM3266" s="36"/>
      <c r="QEN3266" s="36"/>
      <c r="QEO3266" s="36"/>
      <c r="QEP3266" s="36"/>
      <c r="QEQ3266" s="36"/>
      <c r="QER3266" s="36"/>
      <c r="QES3266" s="36"/>
      <c r="QET3266" s="12"/>
      <c r="QEU3266" s="12"/>
      <c r="QEV3266" s="12"/>
      <c r="QEW3266" s="53"/>
      <c r="QEY3266" s="41"/>
      <c r="QEZ3266" s="40"/>
      <c r="QFA3266" s="44"/>
      <c r="QFB3266" s="62"/>
      <c r="QFC3266" s="56"/>
      <c r="QFD3266" s="60"/>
      <c r="QFE3266" s="60"/>
      <c r="QFF3266" s="60"/>
      <c r="QFG3266" s="60"/>
      <c r="QFH3266" s="46"/>
      <c r="QFI3266" s="65"/>
      <c r="QFJ3266" s="19"/>
      <c r="QFK3266" s="48"/>
      <c r="QFL3266" s="41"/>
      <c r="QFM3266" s="44"/>
      <c r="QFN3266" s="18"/>
      <c r="QFO3266" s="16"/>
      <c r="QFP3266" s="36"/>
      <c r="QFQ3266" s="36"/>
      <c r="QFR3266" s="36"/>
      <c r="QFS3266" s="36"/>
      <c r="QFT3266" s="36"/>
      <c r="QFU3266" s="36"/>
      <c r="QFV3266" s="36"/>
      <c r="QFW3266" s="36"/>
      <c r="QFX3266" s="36"/>
      <c r="QFY3266" s="36"/>
      <c r="QFZ3266" s="36"/>
      <c r="QGA3266" s="36"/>
      <c r="QGB3266" s="36"/>
      <c r="QGC3266" s="12"/>
      <c r="QGD3266" s="12"/>
      <c r="QGE3266" s="12"/>
      <c r="QGF3266" s="53"/>
      <c r="QGH3266" s="41"/>
      <c r="QGI3266" s="40"/>
      <c r="QGJ3266" s="44"/>
      <c r="QGK3266" s="62"/>
      <c r="QGL3266" s="56"/>
      <c r="QGM3266" s="60"/>
      <c r="QGN3266" s="60"/>
      <c r="QGO3266" s="60"/>
      <c r="QGP3266" s="60"/>
      <c r="QGQ3266" s="46"/>
      <c r="QGR3266" s="65"/>
      <c r="QGS3266" s="19"/>
      <c r="QGT3266" s="48"/>
      <c r="QGU3266" s="41"/>
      <c r="QGV3266" s="44"/>
      <c r="QGW3266" s="18"/>
      <c r="QGX3266" s="16"/>
      <c r="QGY3266" s="36"/>
      <c r="QGZ3266" s="36"/>
      <c r="QHA3266" s="36"/>
      <c r="QHB3266" s="36"/>
      <c r="QHC3266" s="36"/>
      <c r="QHD3266" s="36"/>
      <c r="QHE3266" s="36"/>
      <c r="QHF3266" s="36"/>
      <c r="QHG3266" s="36"/>
      <c r="QHH3266" s="36"/>
      <c r="QHI3266" s="36"/>
      <c r="QHJ3266" s="36"/>
      <c r="QHK3266" s="36"/>
      <c r="QHL3266" s="12"/>
      <c r="QHM3266" s="12"/>
      <c r="QHN3266" s="12"/>
      <c r="QHO3266" s="53"/>
      <c r="QHQ3266" s="41"/>
      <c r="QHR3266" s="40"/>
      <c r="QHS3266" s="44"/>
      <c r="QHT3266" s="62"/>
      <c r="QHU3266" s="56"/>
      <c r="QHV3266" s="60"/>
      <c r="QHW3266" s="60"/>
      <c r="QHX3266" s="60"/>
      <c r="QHY3266" s="60"/>
      <c r="QHZ3266" s="46"/>
      <c r="QIA3266" s="65"/>
      <c r="QIB3266" s="19"/>
      <c r="QIC3266" s="48"/>
      <c r="QID3266" s="41"/>
      <c r="QIE3266" s="44"/>
      <c r="QIF3266" s="18"/>
      <c r="QIG3266" s="16"/>
      <c r="QIH3266" s="36"/>
      <c r="QII3266" s="36"/>
      <c r="QIJ3266" s="36"/>
      <c r="QIK3266" s="36"/>
      <c r="QIL3266" s="36"/>
      <c r="QIM3266" s="36"/>
      <c r="QIN3266" s="36"/>
      <c r="QIO3266" s="36"/>
      <c r="QIP3266" s="36"/>
      <c r="QIQ3266" s="36"/>
      <c r="QIR3266" s="36"/>
      <c r="QIS3266" s="36"/>
      <c r="QIT3266" s="36"/>
      <c r="QIU3266" s="12"/>
      <c r="QIV3266" s="12"/>
      <c r="QIW3266" s="12"/>
      <c r="QIX3266" s="53"/>
      <c r="QIZ3266" s="41"/>
      <c r="QJA3266" s="40"/>
      <c r="QJB3266" s="44"/>
      <c r="QJC3266" s="62"/>
      <c r="QJD3266" s="56"/>
      <c r="QJE3266" s="60"/>
      <c r="QJF3266" s="60"/>
      <c r="QJG3266" s="60"/>
      <c r="QJH3266" s="60"/>
      <c r="QJI3266" s="46"/>
      <c r="QJJ3266" s="65"/>
      <c r="QJK3266" s="19"/>
      <c r="QJL3266" s="48"/>
      <c r="QJM3266" s="41"/>
      <c r="QJN3266" s="44"/>
      <c r="QJO3266" s="18"/>
      <c r="QJP3266" s="16"/>
      <c r="QJQ3266" s="36"/>
      <c r="QJR3266" s="36"/>
      <c r="QJS3266" s="36"/>
      <c r="QJT3266" s="36"/>
      <c r="QJU3266" s="36"/>
      <c r="QJV3266" s="36"/>
      <c r="QJW3266" s="36"/>
      <c r="QJX3266" s="36"/>
      <c r="QJY3266" s="36"/>
      <c r="QJZ3266" s="36"/>
      <c r="QKA3266" s="36"/>
      <c r="QKB3266" s="36"/>
      <c r="QKC3266" s="36"/>
      <c r="QKD3266" s="12"/>
      <c r="QKE3266" s="12"/>
      <c r="QKF3266" s="12"/>
      <c r="QKG3266" s="53"/>
      <c r="QKI3266" s="41"/>
      <c r="QKJ3266" s="40"/>
      <c r="QKK3266" s="44"/>
      <c r="QKL3266" s="62"/>
      <c r="QKM3266" s="56"/>
      <c r="QKN3266" s="60"/>
      <c r="QKO3266" s="60"/>
      <c r="QKP3266" s="60"/>
      <c r="QKQ3266" s="60"/>
      <c r="QKR3266" s="46"/>
      <c r="QKS3266" s="65"/>
      <c r="QKT3266" s="19"/>
      <c r="QKU3266" s="48"/>
      <c r="QKV3266" s="41"/>
      <c r="QKW3266" s="44"/>
      <c r="QKX3266" s="18"/>
      <c r="QKY3266" s="16"/>
      <c r="QKZ3266" s="36"/>
      <c r="QLA3266" s="36"/>
      <c r="QLB3266" s="36"/>
      <c r="QLC3266" s="36"/>
      <c r="QLD3266" s="36"/>
      <c r="QLE3266" s="36"/>
      <c r="QLF3266" s="36"/>
      <c r="QLG3266" s="36"/>
      <c r="QLH3266" s="36"/>
      <c r="QLI3266" s="36"/>
      <c r="QLJ3266" s="36"/>
      <c r="QLK3266" s="36"/>
      <c r="QLL3266" s="36"/>
      <c r="QLM3266" s="12"/>
      <c r="QLN3266" s="12"/>
      <c r="QLO3266" s="12"/>
      <c r="QLP3266" s="53"/>
      <c r="QLR3266" s="41"/>
      <c r="QLS3266" s="40"/>
      <c r="QLT3266" s="44"/>
      <c r="QLU3266" s="62"/>
      <c r="QLV3266" s="56"/>
      <c r="QLW3266" s="60"/>
      <c r="QLX3266" s="60"/>
      <c r="QLY3266" s="60"/>
      <c r="QLZ3266" s="60"/>
      <c r="QMA3266" s="46"/>
      <c r="QMB3266" s="65"/>
      <c r="QMC3266" s="19"/>
      <c r="QMD3266" s="48"/>
      <c r="QME3266" s="41"/>
      <c r="QMF3266" s="44"/>
      <c r="QMG3266" s="18"/>
      <c r="QMH3266" s="16"/>
      <c r="QMI3266" s="36"/>
      <c r="QMJ3266" s="36"/>
      <c r="QMK3266" s="36"/>
      <c r="QML3266" s="36"/>
      <c r="QMM3266" s="36"/>
      <c r="QMN3266" s="36"/>
      <c r="QMO3266" s="36"/>
      <c r="QMP3266" s="36"/>
      <c r="QMQ3266" s="36"/>
      <c r="QMR3266" s="36"/>
      <c r="QMS3266" s="36"/>
      <c r="QMT3266" s="36"/>
      <c r="QMU3266" s="36"/>
      <c r="QMV3266" s="12"/>
      <c r="QMW3266" s="12"/>
      <c r="QMX3266" s="12"/>
      <c r="QMY3266" s="53"/>
      <c r="QNA3266" s="41"/>
      <c r="QNB3266" s="40"/>
      <c r="QNC3266" s="44"/>
      <c r="QND3266" s="62"/>
      <c r="QNE3266" s="56"/>
      <c r="QNF3266" s="60"/>
      <c r="QNG3266" s="60"/>
      <c r="QNH3266" s="60"/>
      <c r="QNI3266" s="60"/>
      <c r="QNJ3266" s="46"/>
      <c r="QNK3266" s="65"/>
      <c r="QNL3266" s="19"/>
      <c r="QNM3266" s="48"/>
      <c r="QNN3266" s="41"/>
      <c r="QNO3266" s="44"/>
      <c r="QNP3266" s="18"/>
      <c r="QNQ3266" s="16"/>
      <c r="QNR3266" s="36"/>
      <c r="QNS3266" s="36"/>
      <c r="QNT3266" s="36"/>
      <c r="QNU3266" s="36"/>
      <c r="QNV3266" s="36"/>
      <c r="QNW3266" s="36"/>
      <c r="QNX3266" s="36"/>
      <c r="QNY3266" s="36"/>
      <c r="QNZ3266" s="36"/>
      <c r="QOA3266" s="36"/>
      <c r="QOB3266" s="36"/>
      <c r="QOC3266" s="36"/>
      <c r="QOD3266" s="36"/>
      <c r="QOE3266" s="12"/>
      <c r="QOF3266" s="12"/>
      <c r="QOG3266" s="12"/>
      <c r="QOH3266" s="53"/>
      <c r="QOJ3266" s="41"/>
      <c r="QOK3266" s="40"/>
      <c r="QOL3266" s="44"/>
      <c r="QOM3266" s="62"/>
      <c r="QON3266" s="56"/>
      <c r="QOO3266" s="60"/>
      <c r="QOP3266" s="60"/>
      <c r="QOQ3266" s="60"/>
      <c r="QOR3266" s="60"/>
      <c r="QOS3266" s="46"/>
      <c r="QOT3266" s="65"/>
      <c r="QOU3266" s="19"/>
      <c r="QOV3266" s="48"/>
      <c r="QOW3266" s="41"/>
      <c r="QOX3266" s="44"/>
      <c r="QOY3266" s="18"/>
      <c r="QOZ3266" s="16"/>
      <c r="QPA3266" s="36"/>
      <c r="QPB3266" s="36"/>
      <c r="QPC3266" s="36"/>
      <c r="QPD3266" s="36"/>
      <c r="QPE3266" s="36"/>
      <c r="QPF3266" s="36"/>
      <c r="QPG3266" s="36"/>
      <c r="QPH3266" s="36"/>
      <c r="QPI3266" s="36"/>
      <c r="QPJ3266" s="36"/>
      <c r="QPK3266" s="36"/>
      <c r="QPL3266" s="36"/>
      <c r="QPM3266" s="36"/>
      <c r="QPN3266" s="12"/>
      <c r="QPO3266" s="12"/>
      <c r="QPP3266" s="12"/>
      <c r="QPQ3266" s="53"/>
      <c r="QPS3266" s="41"/>
      <c r="QPT3266" s="40"/>
      <c r="QPU3266" s="44"/>
      <c r="QPV3266" s="62"/>
      <c r="QPW3266" s="56"/>
      <c r="QPX3266" s="60"/>
      <c r="QPY3266" s="60"/>
      <c r="QPZ3266" s="60"/>
      <c r="QQA3266" s="60"/>
      <c r="QQB3266" s="46"/>
      <c r="QQC3266" s="65"/>
      <c r="QQD3266" s="19"/>
      <c r="QQE3266" s="48"/>
      <c r="QQF3266" s="41"/>
      <c r="QQG3266" s="44"/>
      <c r="QQH3266" s="18"/>
      <c r="QQI3266" s="16"/>
      <c r="QQJ3266" s="36"/>
      <c r="QQK3266" s="36"/>
      <c r="QQL3266" s="36"/>
      <c r="QQM3266" s="36"/>
      <c r="QQN3266" s="36"/>
      <c r="QQO3266" s="36"/>
      <c r="QQP3266" s="36"/>
      <c r="QQQ3266" s="36"/>
      <c r="QQR3266" s="36"/>
      <c r="QQS3266" s="36"/>
      <c r="QQT3266" s="36"/>
      <c r="QQU3266" s="36"/>
      <c r="QQV3266" s="36"/>
      <c r="QQW3266" s="12"/>
      <c r="QQX3266" s="12"/>
      <c r="QQY3266" s="12"/>
      <c r="QQZ3266" s="53"/>
      <c r="QRB3266" s="41"/>
      <c r="QRC3266" s="40"/>
      <c r="QRD3266" s="44"/>
      <c r="QRE3266" s="62"/>
      <c r="QRF3266" s="56"/>
      <c r="QRG3266" s="60"/>
      <c r="QRH3266" s="60"/>
      <c r="QRI3266" s="60"/>
      <c r="QRJ3266" s="60"/>
      <c r="QRK3266" s="46"/>
      <c r="QRL3266" s="65"/>
      <c r="QRM3266" s="19"/>
      <c r="QRN3266" s="48"/>
      <c r="QRO3266" s="41"/>
      <c r="QRP3266" s="44"/>
      <c r="QRQ3266" s="18"/>
      <c r="QRR3266" s="16"/>
      <c r="QRS3266" s="36"/>
      <c r="QRT3266" s="36"/>
      <c r="QRU3266" s="36"/>
      <c r="QRV3266" s="36"/>
      <c r="QRW3266" s="36"/>
      <c r="QRX3266" s="36"/>
      <c r="QRY3266" s="36"/>
      <c r="QRZ3266" s="36"/>
      <c r="QSA3266" s="36"/>
      <c r="QSB3266" s="36"/>
      <c r="QSC3266" s="36"/>
      <c r="QSD3266" s="36"/>
      <c r="QSE3266" s="36"/>
      <c r="QSF3266" s="12"/>
      <c r="QSG3266" s="12"/>
      <c r="QSH3266" s="12"/>
      <c r="QSI3266" s="53"/>
      <c r="QSK3266" s="41"/>
      <c r="QSL3266" s="40"/>
      <c r="QSM3266" s="44"/>
      <c r="QSN3266" s="62"/>
      <c r="QSO3266" s="56"/>
      <c r="QSP3266" s="60"/>
      <c r="QSQ3266" s="60"/>
      <c r="QSR3266" s="60"/>
      <c r="QSS3266" s="60"/>
      <c r="QST3266" s="46"/>
      <c r="QSU3266" s="65"/>
      <c r="QSV3266" s="19"/>
      <c r="QSW3266" s="48"/>
      <c r="QSX3266" s="41"/>
      <c r="QSY3266" s="44"/>
      <c r="QSZ3266" s="18"/>
      <c r="QTA3266" s="16"/>
      <c r="QTB3266" s="36"/>
      <c r="QTC3266" s="36"/>
      <c r="QTD3266" s="36"/>
      <c r="QTE3266" s="36"/>
      <c r="QTF3266" s="36"/>
      <c r="QTG3266" s="36"/>
      <c r="QTH3266" s="36"/>
      <c r="QTI3266" s="36"/>
      <c r="QTJ3266" s="36"/>
      <c r="QTK3266" s="36"/>
      <c r="QTL3266" s="36"/>
      <c r="QTM3266" s="36"/>
      <c r="QTN3266" s="36"/>
      <c r="QTO3266" s="12"/>
      <c r="QTP3266" s="12"/>
      <c r="QTQ3266" s="12"/>
      <c r="QTR3266" s="53"/>
      <c r="QTT3266" s="41"/>
      <c r="QTU3266" s="40"/>
      <c r="QTV3266" s="44"/>
      <c r="QTW3266" s="62"/>
      <c r="QTX3266" s="56"/>
      <c r="QTY3266" s="60"/>
      <c r="QTZ3266" s="60"/>
      <c r="QUA3266" s="60"/>
      <c r="QUB3266" s="60"/>
      <c r="QUC3266" s="46"/>
      <c r="QUD3266" s="65"/>
      <c r="QUE3266" s="19"/>
      <c r="QUF3266" s="48"/>
      <c r="QUG3266" s="41"/>
      <c r="QUH3266" s="44"/>
      <c r="QUI3266" s="18"/>
      <c r="QUJ3266" s="16"/>
      <c r="QUK3266" s="36"/>
      <c r="QUL3266" s="36"/>
      <c r="QUM3266" s="36"/>
      <c r="QUN3266" s="36"/>
      <c r="QUO3266" s="36"/>
      <c r="QUP3266" s="36"/>
      <c r="QUQ3266" s="36"/>
      <c r="QUR3266" s="36"/>
      <c r="QUS3266" s="36"/>
      <c r="QUT3266" s="36"/>
      <c r="QUU3266" s="36"/>
      <c r="QUV3266" s="36"/>
      <c r="QUW3266" s="36"/>
      <c r="QUX3266" s="12"/>
      <c r="QUY3266" s="12"/>
      <c r="QUZ3266" s="12"/>
      <c r="QVA3266" s="53"/>
      <c r="QVC3266" s="41"/>
      <c r="QVD3266" s="40"/>
      <c r="QVE3266" s="44"/>
      <c r="QVF3266" s="62"/>
      <c r="QVG3266" s="56"/>
      <c r="QVH3266" s="60"/>
      <c r="QVI3266" s="60"/>
      <c r="QVJ3266" s="60"/>
      <c r="QVK3266" s="60"/>
      <c r="QVL3266" s="46"/>
      <c r="QVM3266" s="65"/>
      <c r="QVN3266" s="19"/>
      <c r="QVO3266" s="48"/>
      <c r="QVP3266" s="41"/>
      <c r="QVQ3266" s="44"/>
      <c r="QVR3266" s="18"/>
      <c r="QVS3266" s="16"/>
      <c r="QVT3266" s="36"/>
      <c r="QVU3266" s="36"/>
      <c r="QVV3266" s="36"/>
      <c r="QVW3266" s="36"/>
      <c r="QVX3266" s="36"/>
      <c r="QVY3266" s="36"/>
      <c r="QVZ3266" s="36"/>
      <c r="QWA3266" s="36"/>
      <c r="QWB3266" s="36"/>
      <c r="QWC3266" s="36"/>
      <c r="QWD3266" s="36"/>
      <c r="QWE3266" s="36"/>
      <c r="QWF3266" s="36"/>
      <c r="QWG3266" s="12"/>
      <c r="QWH3266" s="12"/>
      <c r="QWI3266" s="12"/>
      <c r="QWJ3266" s="53"/>
      <c r="QWL3266" s="41"/>
      <c r="QWM3266" s="40"/>
      <c r="QWN3266" s="44"/>
      <c r="QWO3266" s="62"/>
      <c r="QWP3266" s="56"/>
      <c r="QWQ3266" s="60"/>
      <c r="QWR3266" s="60"/>
      <c r="QWS3266" s="60"/>
      <c r="QWT3266" s="60"/>
      <c r="QWU3266" s="46"/>
      <c r="QWV3266" s="65"/>
      <c r="QWW3266" s="19"/>
      <c r="QWX3266" s="48"/>
      <c r="QWY3266" s="41"/>
      <c r="QWZ3266" s="44"/>
      <c r="QXA3266" s="18"/>
      <c r="QXB3266" s="16"/>
      <c r="QXC3266" s="36"/>
      <c r="QXD3266" s="36"/>
      <c r="QXE3266" s="36"/>
      <c r="QXF3266" s="36"/>
      <c r="QXG3266" s="36"/>
      <c r="QXH3266" s="36"/>
      <c r="QXI3266" s="36"/>
      <c r="QXJ3266" s="36"/>
      <c r="QXK3266" s="36"/>
      <c r="QXL3266" s="36"/>
      <c r="QXM3266" s="36"/>
      <c r="QXN3266" s="36"/>
      <c r="QXO3266" s="36"/>
      <c r="QXP3266" s="12"/>
      <c r="QXQ3266" s="12"/>
      <c r="QXR3266" s="12"/>
      <c r="QXS3266" s="53"/>
      <c r="QXU3266" s="41"/>
      <c r="QXV3266" s="40"/>
      <c r="QXW3266" s="44"/>
      <c r="QXX3266" s="62"/>
      <c r="QXY3266" s="56"/>
      <c r="QXZ3266" s="60"/>
      <c r="QYA3266" s="60"/>
      <c r="QYB3266" s="60"/>
      <c r="QYC3266" s="60"/>
      <c r="QYD3266" s="46"/>
      <c r="QYE3266" s="65"/>
      <c r="QYF3266" s="19"/>
      <c r="QYG3266" s="48"/>
      <c r="QYH3266" s="41"/>
      <c r="QYI3266" s="44"/>
      <c r="QYJ3266" s="18"/>
      <c r="QYK3266" s="16"/>
      <c r="QYL3266" s="36"/>
      <c r="QYM3266" s="36"/>
      <c r="QYN3266" s="36"/>
      <c r="QYO3266" s="36"/>
      <c r="QYP3266" s="36"/>
      <c r="QYQ3266" s="36"/>
      <c r="QYR3266" s="36"/>
      <c r="QYS3266" s="36"/>
      <c r="QYT3266" s="36"/>
      <c r="QYU3266" s="36"/>
      <c r="QYV3266" s="36"/>
      <c r="QYW3266" s="36"/>
      <c r="QYX3266" s="36"/>
      <c r="QYY3266" s="12"/>
      <c r="QYZ3266" s="12"/>
      <c r="QZA3266" s="12"/>
      <c r="QZB3266" s="53"/>
      <c r="QZD3266" s="41"/>
      <c r="QZE3266" s="40"/>
      <c r="QZF3266" s="44"/>
      <c r="QZG3266" s="62"/>
      <c r="QZH3266" s="56"/>
      <c r="QZI3266" s="60"/>
      <c r="QZJ3266" s="60"/>
      <c r="QZK3266" s="60"/>
      <c r="QZL3266" s="60"/>
      <c r="QZM3266" s="46"/>
      <c r="QZN3266" s="65"/>
      <c r="QZO3266" s="19"/>
      <c r="QZP3266" s="48"/>
      <c r="QZQ3266" s="41"/>
      <c r="QZR3266" s="44"/>
      <c r="QZS3266" s="18"/>
      <c r="QZT3266" s="16"/>
      <c r="QZU3266" s="36"/>
      <c r="QZV3266" s="36"/>
      <c r="QZW3266" s="36"/>
      <c r="QZX3266" s="36"/>
      <c r="QZY3266" s="36"/>
      <c r="QZZ3266" s="36"/>
      <c r="RAA3266" s="36"/>
      <c r="RAB3266" s="36"/>
      <c r="RAC3266" s="36"/>
      <c r="RAD3266" s="36"/>
      <c r="RAE3266" s="36"/>
      <c r="RAF3266" s="36"/>
      <c r="RAG3266" s="36"/>
      <c r="RAH3266" s="12"/>
      <c r="RAI3266" s="12"/>
      <c r="RAJ3266" s="12"/>
      <c r="RAK3266" s="53"/>
      <c r="RAM3266" s="41"/>
      <c r="RAN3266" s="40"/>
      <c r="RAO3266" s="44"/>
      <c r="RAP3266" s="62"/>
      <c r="RAQ3266" s="56"/>
      <c r="RAR3266" s="60"/>
      <c r="RAS3266" s="60"/>
      <c r="RAT3266" s="60"/>
      <c r="RAU3266" s="60"/>
      <c r="RAV3266" s="46"/>
      <c r="RAW3266" s="65"/>
      <c r="RAX3266" s="19"/>
      <c r="RAY3266" s="48"/>
      <c r="RAZ3266" s="41"/>
      <c r="RBA3266" s="44"/>
      <c r="RBB3266" s="18"/>
      <c r="RBC3266" s="16"/>
      <c r="RBD3266" s="36"/>
      <c r="RBE3266" s="36"/>
      <c r="RBF3266" s="36"/>
      <c r="RBG3266" s="36"/>
      <c r="RBH3266" s="36"/>
      <c r="RBI3266" s="36"/>
      <c r="RBJ3266" s="36"/>
      <c r="RBK3266" s="36"/>
      <c r="RBL3266" s="36"/>
      <c r="RBM3266" s="36"/>
      <c r="RBN3266" s="36"/>
      <c r="RBO3266" s="36"/>
      <c r="RBP3266" s="36"/>
      <c r="RBQ3266" s="12"/>
      <c r="RBR3266" s="12"/>
      <c r="RBS3266" s="12"/>
      <c r="RBT3266" s="53"/>
      <c r="RBV3266" s="41"/>
      <c r="RBW3266" s="40"/>
      <c r="RBX3266" s="44"/>
      <c r="RBY3266" s="62"/>
      <c r="RBZ3266" s="56"/>
      <c r="RCA3266" s="60"/>
      <c r="RCB3266" s="60"/>
      <c r="RCC3266" s="60"/>
      <c r="RCD3266" s="60"/>
      <c r="RCE3266" s="46"/>
      <c r="RCF3266" s="65"/>
      <c r="RCG3266" s="19"/>
      <c r="RCH3266" s="48"/>
      <c r="RCI3266" s="41"/>
      <c r="RCJ3266" s="44"/>
      <c r="RCK3266" s="18"/>
      <c r="RCL3266" s="16"/>
      <c r="RCM3266" s="36"/>
      <c r="RCN3266" s="36"/>
      <c r="RCO3266" s="36"/>
      <c r="RCP3266" s="36"/>
      <c r="RCQ3266" s="36"/>
      <c r="RCR3266" s="36"/>
      <c r="RCS3266" s="36"/>
      <c r="RCT3266" s="36"/>
      <c r="RCU3266" s="36"/>
      <c r="RCV3266" s="36"/>
      <c r="RCW3266" s="36"/>
      <c r="RCX3266" s="36"/>
      <c r="RCY3266" s="36"/>
      <c r="RCZ3266" s="12"/>
      <c r="RDA3266" s="12"/>
      <c r="RDB3266" s="12"/>
      <c r="RDC3266" s="53"/>
      <c r="RDE3266" s="41"/>
      <c r="RDF3266" s="40"/>
      <c r="RDG3266" s="44"/>
      <c r="RDH3266" s="62"/>
      <c r="RDI3266" s="56"/>
      <c r="RDJ3266" s="60"/>
      <c r="RDK3266" s="60"/>
      <c r="RDL3266" s="60"/>
      <c r="RDM3266" s="60"/>
      <c r="RDN3266" s="46"/>
      <c r="RDO3266" s="65"/>
      <c r="RDP3266" s="19"/>
      <c r="RDQ3266" s="48"/>
      <c r="RDR3266" s="41"/>
      <c r="RDS3266" s="44"/>
      <c r="RDT3266" s="18"/>
      <c r="RDU3266" s="16"/>
      <c r="RDV3266" s="36"/>
      <c r="RDW3266" s="36"/>
      <c r="RDX3266" s="36"/>
      <c r="RDY3266" s="36"/>
      <c r="RDZ3266" s="36"/>
      <c r="REA3266" s="36"/>
      <c r="REB3266" s="36"/>
      <c r="REC3266" s="36"/>
      <c r="RED3266" s="36"/>
      <c r="REE3266" s="36"/>
      <c r="REF3266" s="36"/>
      <c r="REG3266" s="36"/>
      <c r="REH3266" s="36"/>
      <c r="REI3266" s="12"/>
      <c r="REJ3266" s="12"/>
      <c r="REK3266" s="12"/>
      <c r="REL3266" s="53"/>
      <c r="REN3266" s="41"/>
      <c r="REO3266" s="40"/>
      <c r="REP3266" s="44"/>
      <c r="REQ3266" s="62"/>
      <c r="RER3266" s="56"/>
      <c r="RES3266" s="60"/>
      <c r="RET3266" s="60"/>
      <c r="REU3266" s="60"/>
      <c r="REV3266" s="60"/>
      <c r="REW3266" s="46"/>
      <c r="REX3266" s="65"/>
      <c r="REY3266" s="19"/>
      <c r="REZ3266" s="48"/>
      <c r="RFA3266" s="41"/>
      <c r="RFB3266" s="44"/>
      <c r="RFC3266" s="18"/>
      <c r="RFD3266" s="16"/>
      <c r="RFE3266" s="36"/>
      <c r="RFF3266" s="36"/>
      <c r="RFG3266" s="36"/>
      <c r="RFH3266" s="36"/>
      <c r="RFI3266" s="36"/>
      <c r="RFJ3266" s="36"/>
      <c r="RFK3266" s="36"/>
      <c r="RFL3266" s="36"/>
      <c r="RFM3266" s="36"/>
      <c r="RFN3266" s="36"/>
      <c r="RFO3266" s="36"/>
      <c r="RFP3266" s="36"/>
      <c r="RFQ3266" s="36"/>
      <c r="RFR3266" s="12"/>
      <c r="RFS3266" s="12"/>
      <c r="RFT3266" s="12"/>
      <c r="RFU3266" s="53"/>
      <c r="RFW3266" s="41"/>
      <c r="RFX3266" s="40"/>
      <c r="RFY3266" s="44"/>
      <c r="RFZ3266" s="62"/>
      <c r="RGA3266" s="56"/>
      <c r="RGB3266" s="60"/>
      <c r="RGC3266" s="60"/>
      <c r="RGD3266" s="60"/>
      <c r="RGE3266" s="60"/>
      <c r="RGF3266" s="46"/>
      <c r="RGG3266" s="65"/>
      <c r="RGH3266" s="19"/>
      <c r="RGI3266" s="48"/>
      <c r="RGJ3266" s="41"/>
      <c r="RGK3266" s="44"/>
      <c r="RGL3266" s="18"/>
      <c r="RGM3266" s="16"/>
      <c r="RGN3266" s="36"/>
      <c r="RGO3266" s="36"/>
      <c r="RGP3266" s="36"/>
      <c r="RGQ3266" s="36"/>
      <c r="RGR3266" s="36"/>
      <c r="RGS3266" s="36"/>
      <c r="RGT3266" s="36"/>
      <c r="RGU3266" s="36"/>
      <c r="RGV3266" s="36"/>
      <c r="RGW3266" s="36"/>
      <c r="RGX3266" s="36"/>
      <c r="RGY3266" s="36"/>
      <c r="RGZ3266" s="36"/>
      <c r="RHA3266" s="12"/>
      <c r="RHB3266" s="12"/>
      <c r="RHC3266" s="12"/>
      <c r="RHD3266" s="53"/>
      <c r="RHF3266" s="41"/>
      <c r="RHG3266" s="40"/>
      <c r="RHH3266" s="44"/>
      <c r="RHI3266" s="62"/>
      <c r="RHJ3266" s="56"/>
      <c r="RHK3266" s="60"/>
      <c r="RHL3266" s="60"/>
      <c r="RHM3266" s="60"/>
      <c r="RHN3266" s="60"/>
      <c r="RHO3266" s="46"/>
      <c r="RHP3266" s="65"/>
      <c r="RHQ3266" s="19"/>
      <c r="RHR3266" s="48"/>
      <c r="RHS3266" s="41"/>
      <c r="RHT3266" s="44"/>
      <c r="RHU3266" s="18"/>
      <c r="RHV3266" s="16"/>
      <c r="RHW3266" s="36"/>
      <c r="RHX3266" s="36"/>
      <c r="RHY3266" s="36"/>
      <c r="RHZ3266" s="36"/>
      <c r="RIA3266" s="36"/>
      <c r="RIB3266" s="36"/>
      <c r="RIC3266" s="36"/>
      <c r="RID3266" s="36"/>
      <c r="RIE3266" s="36"/>
      <c r="RIF3266" s="36"/>
      <c r="RIG3266" s="36"/>
      <c r="RIH3266" s="36"/>
      <c r="RII3266" s="36"/>
      <c r="RIJ3266" s="12"/>
      <c r="RIK3266" s="12"/>
      <c r="RIL3266" s="12"/>
      <c r="RIM3266" s="53"/>
      <c r="RIO3266" s="41"/>
      <c r="RIP3266" s="40"/>
      <c r="RIQ3266" s="44"/>
      <c r="RIR3266" s="62"/>
      <c r="RIS3266" s="56"/>
      <c r="RIT3266" s="60"/>
      <c r="RIU3266" s="60"/>
      <c r="RIV3266" s="60"/>
      <c r="RIW3266" s="60"/>
      <c r="RIX3266" s="46"/>
      <c r="RIY3266" s="65"/>
      <c r="RIZ3266" s="19"/>
      <c r="RJA3266" s="48"/>
      <c r="RJB3266" s="41"/>
      <c r="RJC3266" s="44"/>
      <c r="RJD3266" s="18"/>
      <c r="RJE3266" s="16"/>
      <c r="RJF3266" s="36"/>
      <c r="RJG3266" s="36"/>
      <c r="RJH3266" s="36"/>
      <c r="RJI3266" s="36"/>
      <c r="RJJ3266" s="36"/>
      <c r="RJK3266" s="36"/>
      <c r="RJL3266" s="36"/>
      <c r="RJM3266" s="36"/>
      <c r="RJN3266" s="36"/>
      <c r="RJO3266" s="36"/>
      <c r="RJP3266" s="36"/>
      <c r="RJQ3266" s="36"/>
      <c r="RJR3266" s="36"/>
      <c r="RJS3266" s="12"/>
      <c r="RJT3266" s="12"/>
      <c r="RJU3266" s="12"/>
      <c r="RJV3266" s="53"/>
      <c r="RJX3266" s="41"/>
      <c r="RJY3266" s="40"/>
      <c r="RJZ3266" s="44"/>
      <c r="RKA3266" s="62"/>
      <c r="RKB3266" s="56"/>
      <c r="RKC3266" s="60"/>
      <c r="RKD3266" s="60"/>
      <c r="RKE3266" s="60"/>
      <c r="RKF3266" s="60"/>
      <c r="RKG3266" s="46"/>
      <c r="RKH3266" s="65"/>
      <c r="RKI3266" s="19"/>
      <c r="RKJ3266" s="48"/>
      <c r="RKK3266" s="41"/>
      <c r="RKL3266" s="44"/>
      <c r="RKM3266" s="18"/>
      <c r="RKN3266" s="16"/>
      <c r="RKO3266" s="36"/>
      <c r="RKP3266" s="36"/>
      <c r="RKQ3266" s="36"/>
      <c r="RKR3266" s="36"/>
      <c r="RKS3266" s="36"/>
      <c r="RKT3266" s="36"/>
      <c r="RKU3266" s="36"/>
      <c r="RKV3266" s="36"/>
      <c r="RKW3266" s="36"/>
      <c r="RKX3266" s="36"/>
      <c r="RKY3266" s="36"/>
      <c r="RKZ3266" s="36"/>
      <c r="RLA3266" s="36"/>
      <c r="RLB3266" s="12"/>
      <c r="RLC3266" s="12"/>
      <c r="RLD3266" s="12"/>
      <c r="RLE3266" s="53"/>
      <c r="RLG3266" s="41"/>
      <c r="RLH3266" s="40"/>
      <c r="RLI3266" s="44"/>
      <c r="RLJ3266" s="62"/>
      <c r="RLK3266" s="56"/>
      <c r="RLL3266" s="60"/>
      <c r="RLM3266" s="60"/>
      <c r="RLN3266" s="60"/>
      <c r="RLO3266" s="60"/>
      <c r="RLP3266" s="46"/>
      <c r="RLQ3266" s="65"/>
      <c r="RLR3266" s="19"/>
      <c r="RLS3266" s="48"/>
      <c r="RLT3266" s="41"/>
      <c r="RLU3266" s="44"/>
      <c r="RLV3266" s="18"/>
      <c r="RLW3266" s="16"/>
      <c r="RLX3266" s="36"/>
      <c r="RLY3266" s="36"/>
      <c r="RLZ3266" s="36"/>
      <c r="RMA3266" s="36"/>
      <c r="RMB3266" s="36"/>
      <c r="RMC3266" s="36"/>
      <c r="RMD3266" s="36"/>
      <c r="RME3266" s="36"/>
      <c r="RMF3266" s="36"/>
      <c r="RMG3266" s="36"/>
      <c r="RMH3266" s="36"/>
      <c r="RMI3266" s="36"/>
      <c r="RMJ3266" s="36"/>
      <c r="RMK3266" s="12"/>
      <c r="RML3266" s="12"/>
      <c r="RMM3266" s="12"/>
      <c r="RMN3266" s="53"/>
      <c r="RMP3266" s="41"/>
      <c r="RMQ3266" s="40"/>
      <c r="RMR3266" s="44"/>
      <c r="RMS3266" s="62"/>
      <c r="RMT3266" s="56"/>
      <c r="RMU3266" s="60"/>
      <c r="RMV3266" s="60"/>
      <c r="RMW3266" s="60"/>
      <c r="RMX3266" s="60"/>
      <c r="RMY3266" s="46"/>
      <c r="RMZ3266" s="65"/>
      <c r="RNA3266" s="19"/>
      <c r="RNB3266" s="48"/>
      <c r="RNC3266" s="41"/>
      <c r="RND3266" s="44"/>
      <c r="RNE3266" s="18"/>
      <c r="RNF3266" s="16"/>
      <c r="RNG3266" s="36"/>
      <c r="RNH3266" s="36"/>
      <c r="RNI3266" s="36"/>
      <c r="RNJ3266" s="36"/>
      <c r="RNK3266" s="36"/>
      <c r="RNL3266" s="36"/>
      <c r="RNM3266" s="36"/>
      <c r="RNN3266" s="36"/>
      <c r="RNO3266" s="36"/>
      <c r="RNP3266" s="36"/>
      <c r="RNQ3266" s="36"/>
      <c r="RNR3266" s="36"/>
      <c r="RNS3266" s="36"/>
      <c r="RNT3266" s="12"/>
      <c r="RNU3266" s="12"/>
      <c r="RNV3266" s="12"/>
      <c r="RNW3266" s="53"/>
      <c r="RNY3266" s="41"/>
      <c r="RNZ3266" s="40"/>
      <c r="ROA3266" s="44"/>
      <c r="ROB3266" s="62"/>
      <c r="ROC3266" s="56"/>
      <c r="ROD3266" s="60"/>
      <c r="ROE3266" s="60"/>
      <c r="ROF3266" s="60"/>
      <c r="ROG3266" s="60"/>
      <c r="ROH3266" s="46"/>
      <c r="ROI3266" s="65"/>
      <c r="ROJ3266" s="19"/>
      <c r="ROK3266" s="48"/>
      <c r="ROL3266" s="41"/>
      <c r="ROM3266" s="44"/>
      <c r="RON3266" s="18"/>
      <c r="ROO3266" s="16"/>
      <c r="ROP3266" s="36"/>
      <c r="ROQ3266" s="36"/>
      <c r="ROR3266" s="36"/>
      <c r="ROS3266" s="36"/>
      <c r="ROT3266" s="36"/>
      <c r="ROU3266" s="36"/>
      <c r="ROV3266" s="36"/>
      <c r="ROW3266" s="36"/>
      <c r="ROX3266" s="36"/>
      <c r="ROY3266" s="36"/>
      <c r="ROZ3266" s="36"/>
      <c r="RPA3266" s="36"/>
      <c r="RPB3266" s="36"/>
      <c r="RPC3266" s="12"/>
      <c r="RPD3266" s="12"/>
      <c r="RPE3266" s="12"/>
      <c r="RPF3266" s="53"/>
      <c r="RPH3266" s="41"/>
      <c r="RPI3266" s="40"/>
      <c r="RPJ3266" s="44"/>
      <c r="RPK3266" s="62"/>
      <c r="RPL3266" s="56"/>
      <c r="RPM3266" s="60"/>
      <c r="RPN3266" s="60"/>
      <c r="RPO3266" s="60"/>
      <c r="RPP3266" s="60"/>
      <c r="RPQ3266" s="46"/>
      <c r="RPR3266" s="65"/>
      <c r="RPS3266" s="19"/>
      <c r="RPT3266" s="48"/>
      <c r="RPU3266" s="41"/>
      <c r="RPV3266" s="44"/>
      <c r="RPW3266" s="18"/>
      <c r="RPX3266" s="16"/>
      <c r="RPY3266" s="36"/>
      <c r="RPZ3266" s="36"/>
      <c r="RQA3266" s="36"/>
      <c r="RQB3266" s="36"/>
      <c r="RQC3266" s="36"/>
      <c r="RQD3266" s="36"/>
      <c r="RQE3266" s="36"/>
      <c r="RQF3266" s="36"/>
      <c r="RQG3266" s="36"/>
      <c r="RQH3266" s="36"/>
      <c r="RQI3266" s="36"/>
      <c r="RQJ3266" s="36"/>
      <c r="RQK3266" s="36"/>
      <c r="RQL3266" s="12"/>
      <c r="RQM3266" s="12"/>
      <c r="RQN3266" s="12"/>
      <c r="RQO3266" s="53"/>
      <c r="RQQ3266" s="41"/>
      <c r="RQR3266" s="40"/>
      <c r="RQS3266" s="44"/>
      <c r="RQT3266" s="62"/>
      <c r="RQU3266" s="56"/>
      <c r="RQV3266" s="60"/>
      <c r="RQW3266" s="60"/>
      <c r="RQX3266" s="60"/>
      <c r="RQY3266" s="60"/>
      <c r="RQZ3266" s="46"/>
      <c r="RRA3266" s="65"/>
      <c r="RRB3266" s="19"/>
      <c r="RRC3266" s="48"/>
      <c r="RRD3266" s="41"/>
      <c r="RRE3266" s="44"/>
      <c r="RRF3266" s="18"/>
      <c r="RRG3266" s="16"/>
      <c r="RRH3266" s="36"/>
      <c r="RRI3266" s="36"/>
      <c r="RRJ3266" s="36"/>
      <c r="RRK3266" s="36"/>
      <c r="RRL3266" s="36"/>
      <c r="RRM3266" s="36"/>
      <c r="RRN3266" s="36"/>
      <c r="RRO3266" s="36"/>
      <c r="RRP3266" s="36"/>
      <c r="RRQ3266" s="36"/>
      <c r="RRR3266" s="36"/>
      <c r="RRS3266" s="36"/>
      <c r="RRT3266" s="36"/>
      <c r="RRU3266" s="12"/>
      <c r="RRV3266" s="12"/>
      <c r="RRW3266" s="12"/>
      <c r="RRX3266" s="53"/>
      <c r="RRZ3266" s="41"/>
      <c r="RSA3266" s="40"/>
      <c r="RSB3266" s="44"/>
      <c r="RSC3266" s="62"/>
      <c r="RSD3266" s="56"/>
      <c r="RSE3266" s="60"/>
      <c r="RSF3266" s="60"/>
      <c r="RSG3266" s="60"/>
      <c r="RSH3266" s="60"/>
      <c r="RSI3266" s="46"/>
      <c r="RSJ3266" s="65"/>
      <c r="RSK3266" s="19"/>
      <c r="RSL3266" s="48"/>
      <c r="RSM3266" s="41"/>
      <c r="RSN3266" s="44"/>
      <c r="RSO3266" s="18"/>
      <c r="RSP3266" s="16"/>
      <c r="RSQ3266" s="36"/>
      <c r="RSR3266" s="36"/>
      <c r="RSS3266" s="36"/>
      <c r="RST3266" s="36"/>
      <c r="RSU3266" s="36"/>
      <c r="RSV3266" s="36"/>
      <c r="RSW3266" s="36"/>
      <c r="RSX3266" s="36"/>
      <c r="RSY3266" s="36"/>
      <c r="RSZ3266" s="36"/>
      <c r="RTA3266" s="36"/>
      <c r="RTB3266" s="36"/>
      <c r="RTC3266" s="36"/>
      <c r="RTD3266" s="12"/>
      <c r="RTE3266" s="12"/>
      <c r="RTF3266" s="12"/>
      <c r="RTG3266" s="53"/>
      <c r="RTI3266" s="41"/>
      <c r="RTJ3266" s="40"/>
      <c r="RTK3266" s="44"/>
      <c r="RTL3266" s="62"/>
      <c r="RTM3266" s="56"/>
      <c r="RTN3266" s="60"/>
      <c r="RTO3266" s="60"/>
      <c r="RTP3266" s="60"/>
      <c r="RTQ3266" s="60"/>
      <c r="RTR3266" s="46"/>
      <c r="RTS3266" s="65"/>
      <c r="RTT3266" s="19"/>
      <c r="RTU3266" s="48"/>
      <c r="RTV3266" s="41"/>
      <c r="RTW3266" s="44"/>
      <c r="RTX3266" s="18"/>
      <c r="RTY3266" s="16"/>
      <c r="RTZ3266" s="36"/>
      <c r="RUA3266" s="36"/>
      <c r="RUB3266" s="36"/>
      <c r="RUC3266" s="36"/>
      <c r="RUD3266" s="36"/>
      <c r="RUE3266" s="36"/>
      <c r="RUF3266" s="36"/>
      <c r="RUG3266" s="36"/>
      <c r="RUH3266" s="36"/>
      <c r="RUI3266" s="36"/>
      <c r="RUJ3266" s="36"/>
      <c r="RUK3266" s="36"/>
      <c r="RUL3266" s="36"/>
      <c r="RUM3266" s="12"/>
      <c r="RUN3266" s="12"/>
      <c r="RUO3266" s="12"/>
      <c r="RUP3266" s="53"/>
      <c r="RUR3266" s="41"/>
      <c r="RUS3266" s="40"/>
      <c r="RUT3266" s="44"/>
      <c r="RUU3266" s="62"/>
      <c r="RUV3266" s="56"/>
      <c r="RUW3266" s="60"/>
      <c r="RUX3266" s="60"/>
      <c r="RUY3266" s="60"/>
      <c r="RUZ3266" s="60"/>
      <c r="RVA3266" s="46"/>
      <c r="RVB3266" s="65"/>
      <c r="RVC3266" s="19"/>
      <c r="RVD3266" s="48"/>
      <c r="RVE3266" s="41"/>
      <c r="RVF3266" s="44"/>
      <c r="RVG3266" s="18"/>
      <c r="RVH3266" s="16"/>
      <c r="RVI3266" s="36"/>
      <c r="RVJ3266" s="36"/>
      <c r="RVK3266" s="36"/>
      <c r="RVL3266" s="36"/>
      <c r="RVM3266" s="36"/>
      <c r="RVN3266" s="36"/>
      <c r="RVO3266" s="36"/>
      <c r="RVP3266" s="36"/>
      <c r="RVQ3266" s="36"/>
      <c r="RVR3266" s="36"/>
      <c r="RVS3266" s="36"/>
      <c r="RVT3266" s="36"/>
      <c r="RVU3266" s="36"/>
      <c r="RVV3266" s="12"/>
      <c r="RVW3266" s="12"/>
      <c r="RVX3266" s="12"/>
      <c r="RVY3266" s="53"/>
      <c r="RWA3266" s="41"/>
      <c r="RWB3266" s="40"/>
      <c r="RWC3266" s="44"/>
      <c r="RWD3266" s="62"/>
      <c r="RWE3266" s="56"/>
      <c r="RWF3266" s="60"/>
      <c r="RWG3266" s="60"/>
      <c r="RWH3266" s="60"/>
      <c r="RWI3266" s="60"/>
      <c r="RWJ3266" s="46"/>
      <c r="RWK3266" s="65"/>
      <c r="RWL3266" s="19"/>
      <c r="RWM3266" s="48"/>
      <c r="RWN3266" s="41"/>
      <c r="RWO3266" s="44"/>
      <c r="RWP3266" s="18"/>
      <c r="RWQ3266" s="16"/>
      <c r="RWR3266" s="36"/>
      <c r="RWS3266" s="36"/>
      <c r="RWT3266" s="36"/>
      <c r="RWU3266" s="36"/>
      <c r="RWV3266" s="36"/>
      <c r="RWW3266" s="36"/>
      <c r="RWX3266" s="36"/>
      <c r="RWY3266" s="36"/>
      <c r="RWZ3266" s="36"/>
      <c r="RXA3266" s="36"/>
      <c r="RXB3266" s="36"/>
      <c r="RXC3266" s="36"/>
      <c r="RXD3266" s="36"/>
      <c r="RXE3266" s="12"/>
      <c r="RXF3266" s="12"/>
      <c r="RXG3266" s="12"/>
      <c r="RXH3266" s="53"/>
      <c r="RXJ3266" s="41"/>
      <c r="RXK3266" s="40"/>
      <c r="RXL3266" s="44"/>
      <c r="RXM3266" s="62"/>
      <c r="RXN3266" s="56"/>
      <c r="RXO3266" s="60"/>
      <c r="RXP3266" s="60"/>
      <c r="RXQ3266" s="60"/>
      <c r="RXR3266" s="60"/>
      <c r="RXS3266" s="46"/>
      <c r="RXT3266" s="65"/>
      <c r="RXU3266" s="19"/>
      <c r="RXV3266" s="48"/>
      <c r="RXW3266" s="41"/>
      <c r="RXX3266" s="44"/>
      <c r="RXY3266" s="18"/>
      <c r="RXZ3266" s="16"/>
      <c r="RYA3266" s="36"/>
      <c r="RYB3266" s="36"/>
      <c r="RYC3266" s="36"/>
      <c r="RYD3266" s="36"/>
      <c r="RYE3266" s="36"/>
      <c r="RYF3266" s="36"/>
      <c r="RYG3266" s="36"/>
      <c r="RYH3266" s="36"/>
      <c r="RYI3266" s="36"/>
      <c r="RYJ3266" s="36"/>
      <c r="RYK3266" s="36"/>
      <c r="RYL3266" s="36"/>
      <c r="RYM3266" s="36"/>
      <c r="RYN3266" s="12"/>
      <c r="RYO3266" s="12"/>
      <c r="RYP3266" s="12"/>
      <c r="RYQ3266" s="53"/>
      <c r="RYS3266" s="41"/>
      <c r="RYT3266" s="40"/>
      <c r="RYU3266" s="44"/>
      <c r="RYV3266" s="62"/>
      <c r="RYW3266" s="56"/>
      <c r="RYX3266" s="60"/>
      <c r="RYY3266" s="60"/>
      <c r="RYZ3266" s="60"/>
      <c r="RZA3266" s="60"/>
      <c r="RZB3266" s="46"/>
      <c r="RZC3266" s="65"/>
      <c r="RZD3266" s="19"/>
      <c r="RZE3266" s="48"/>
      <c r="RZF3266" s="41"/>
      <c r="RZG3266" s="44"/>
      <c r="RZH3266" s="18"/>
      <c r="RZI3266" s="16"/>
      <c r="RZJ3266" s="36"/>
      <c r="RZK3266" s="36"/>
      <c r="RZL3266" s="36"/>
      <c r="RZM3266" s="36"/>
      <c r="RZN3266" s="36"/>
      <c r="RZO3266" s="36"/>
      <c r="RZP3266" s="36"/>
      <c r="RZQ3266" s="36"/>
      <c r="RZR3266" s="36"/>
      <c r="RZS3266" s="36"/>
      <c r="RZT3266" s="36"/>
      <c r="RZU3266" s="36"/>
      <c r="RZV3266" s="36"/>
      <c r="RZW3266" s="12"/>
      <c r="RZX3266" s="12"/>
      <c r="RZY3266" s="12"/>
      <c r="RZZ3266" s="53"/>
      <c r="SAB3266" s="41"/>
      <c r="SAC3266" s="40"/>
      <c r="SAD3266" s="44"/>
      <c r="SAE3266" s="62"/>
      <c r="SAF3266" s="56"/>
      <c r="SAG3266" s="60"/>
      <c r="SAH3266" s="60"/>
      <c r="SAI3266" s="60"/>
      <c r="SAJ3266" s="60"/>
      <c r="SAK3266" s="46"/>
      <c r="SAL3266" s="65"/>
      <c r="SAM3266" s="19"/>
      <c r="SAN3266" s="48"/>
      <c r="SAO3266" s="41"/>
      <c r="SAP3266" s="44"/>
      <c r="SAQ3266" s="18"/>
      <c r="SAR3266" s="16"/>
      <c r="SAS3266" s="36"/>
      <c r="SAT3266" s="36"/>
      <c r="SAU3266" s="36"/>
      <c r="SAV3266" s="36"/>
      <c r="SAW3266" s="36"/>
      <c r="SAX3266" s="36"/>
      <c r="SAY3266" s="36"/>
      <c r="SAZ3266" s="36"/>
      <c r="SBA3266" s="36"/>
      <c r="SBB3266" s="36"/>
      <c r="SBC3266" s="36"/>
      <c r="SBD3266" s="36"/>
      <c r="SBE3266" s="36"/>
      <c r="SBF3266" s="12"/>
      <c r="SBG3266" s="12"/>
      <c r="SBH3266" s="12"/>
      <c r="SBI3266" s="53"/>
      <c r="SBK3266" s="41"/>
      <c r="SBL3266" s="40"/>
      <c r="SBM3266" s="44"/>
      <c r="SBN3266" s="62"/>
      <c r="SBO3266" s="56"/>
      <c r="SBP3266" s="60"/>
      <c r="SBQ3266" s="60"/>
      <c r="SBR3266" s="60"/>
      <c r="SBS3266" s="60"/>
      <c r="SBT3266" s="46"/>
      <c r="SBU3266" s="65"/>
      <c r="SBV3266" s="19"/>
      <c r="SBW3266" s="48"/>
      <c r="SBX3266" s="41"/>
      <c r="SBY3266" s="44"/>
      <c r="SBZ3266" s="18"/>
      <c r="SCA3266" s="16"/>
      <c r="SCB3266" s="36"/>
      <c r="SCC3266" s="36"/>
      <c r="SCD3266" s="36"/>
      <c r="SCE3266" s="36"/>
      <c r="SCF3266" s="36"/>
      <c r="SCG3266" s="36"/>
      <c r="SCH3266" s="36"/>
      <c r="SCI3266" s="36"/>
      <c r="SCJ3266" s="36"/>
      <c r="SCK3266" s="36"/>
      <c r="SCL3266" s="36"/>
      <c r="SCM3266" s="36"/>
      <c r="SCN3266" s="36"/>
      <c r="SCO3266" s="12"/>
      <c r="SCP3266" s="12"/>
      <c r="SCQ3266" s="12"/>
      <c r="SCR3266" s="53"/>
      <c r="SCT3266" s="41"/>
      <c r="SCU3266" s="40"/>
      <c r="SCV3266" s="44"/>
      <c r="SCW3266" s="62"/>
      <c r="SCX3266" s="56"/>
      <c r="SCY3266" s="60"/>
      <c r="SCZ3266" s="60"/>
      <c r="SDA3266" s="60"/>
      <c r="SDB3266" s="60"/>
      <c r="SDC3266" s="46"/>
      <c r="SDD3266" s="65"/>
      <c r="SDE3266" s="19"/>
      <c r="SDF3266" s="48"/>
      <c r="SDG3266" s="41"/>
      <c r="SDH3266" s="44"/>
      <c r="SDI3266" s="18"/>
      <c r="SDJ3266" s="16"/>
      <c r="SDK3266" s="36"/>
      <c r="SDL3266" s="36"/>
      <c r="SDM3266" s="36"/>
      <c r="SDN3266" s="36"/>
      <c r="SDO3266" s="36"/>
      <c r="SDP3266" s="36"/>
      <c r="SDQ3266" s="36"/>
      <c r="SDR3266" s="36"/>
      <c r="SDS3266" s="36"/>
      <c r="SDT3266" s="36"/>
      <c r="SDU3266" s="36"/>
      <c r="SDV3266" s="36"/>
      <c r="SDW3266" s="36"/>
      <c r="SDX3266" s="12"/>
      <c r="SDY3266" s="12"/>
      <c r="SDZ3266" s="12"/>
      <c r="SEA3266" s="53"/>
      <c r="SEC3266" s="41"/>
      <c r="SED3266" s="40"/>
      <c r="SEE3266" s="44"/>
      <c r="SEF3266" s="62"/>
      <c r="SEG3266" s="56"/>
      <c r="SEH3266" s="60"/>
      <c r="SEI3266" s="60"/>
      <c r="SEJ3266" s="60"/>
      <c r="SEK3266" s="60"/>
      <c r="SEL3266" s="46"/>
      <c r="SEM3266" s="65"/>
      <c r="SEN3266" s="19"/>
      <c r="SEO3266" s="48"/>
      <c r="SEP3266" s="41"/>
      <c r="SEQ3266" s="44"/>
      <c r="SER3266" s="18"/>
      <c r="SES3266" s="16"/>
      <c r="SET3266" s="36"/>
      <c r="SEU3266" s="36"/>
      <c r="SEV3266" s="36"/>
      <c r="SEW3266" s="36"/>
      <c r="SEX3266" s="36"/>
      <c r="SEY3266" s="36"/>
      <c r="SEZ3266" s="36"/>
      <c r="SFA3266" s="36"/>
      <c r="SFB3266" s="36"/>
      <c r="SFC3266" s="36"/>
      <c r="SFD3266" s="36"/>
      <c r="SFE3266" s="36"/>
      <c r="SFF3266" s="36"/>
      <c r="SFG3266" s="12"/>
      <c r="SFH3266" s="12"/>
      <c r="SFI3266" s="12"/>
      <c r="SFJ3266" s="53"/>
      <c r="SFL3266" s="41"/>
      <c r="SFM3266" s="40"/>
      <c r="SFN3266" s="44"/>
      <c r="SFO3266" s="62"/>
      <c r="SFP3266" s="56"/>
      <c r="SFQ3266" s="60"/>
      <c r="SFR3266" s="60"/>
      <c r="SFS3266" s="60"/>
      <c r="SFT3266" s="60"/>
      <c r="SFU3266" s="46"/>
      <c r="SFV3266" s="65"/>
      <c r="SFW3266" s="19"/>
      <c r="SFX3266" s="48"/>
      <c r="SFY3266" s="41"/>
      <c r="SFZ3266" s="44"/>
      <c r="SGA3266" s="18"/>
      <c r="SGB3266" s="16"/>
      <c r="SGC3266" s="36"/>
      <c r="SGD3266" s="36"/>
      <c r="SGE3266" s="36"/>
      <c r="SGF3266" s="36"/>
      <c r="SGG3266" s="36"/>
      <c r="SGH3266" s="36"/>
      <c r="SGI3266" s="36"/>
      <c r="SGJ3266" s="36"/>
      <c r="SGK3266" s="36"/>
      <c r="SGL3266" s="36"/>
      <c r="SGM3266" s="36"/>
      <c r="SGN3266" s="36"/>
      <c r="SGO3266" s="36"/>
      <c r="SGP3266" s="12"/>
      <c r="SGQ3266" s="12"/>
      <c r="SGR3266" s="12"/>
      <c r="SGS3266" s="53"/>
      <c r="SGU3266" s="41"/>
      <c r="SGV3266" s="40"/>
      <c r="SGW3266" s="44"/>
      <c r="SGX3266" s="62"/>
      <c r="SGY3266" s="56"/>
      <c r="SGZ3266" s="60"/>
      <c r="SHA3266" s="60"/>
      <c r="SHB3266" s="60"/>
      <c r="SHC3266" s="60"/>
      <c r="SHD3266" s="46"/>
      <c r="SHE3266" s="65"/>
      <c r="SHF3266" s="19"/>
      <c r="SHG3266" s="48"/>
      <c r="SHH3266" s="41"/>
      <c r="SHI3266" s="44"/>
      <c r="SHJ3266" s="18"/>
      <c r="SHK3266" s="16"/>
      <c r="SHL3266" s="36"/>
      <c r="SHM3266" s="36"/>
      <c r="SHN3266" s="36"/>
      <c r="SHO3266" s="36"/>
      <c r="SHP3266" s="36"/>
      <c r="SHQ3266" s="36"/>
      <c r="SHR3266" s="36"/>
      <c r="SHS3266" s="36"/>
      <c r="SHT3266" s="36"/>
      <c r="SHU3266" s="36"/>
      <c r="SHV3266" s="36"/>
      <c r="SHW3266" s="36"/>
      <c r="SHX3266" s="36"/>
      <c r="SHY3266" s="12"/>
      <c r="SHZ3266" s="12"/>
      <c r="SIA3266" s="12"/>
      <c r="SIB3266" s="53"/>
      <c r="SID3266" s="41"/>
      <c r="SIE3266" s="40"/>
      <c r="SIF3266" s="44"/>
      <c r="SIG3266" s="62"/>
      <c r="SIH3266" s="56"/>
      <c r="SII3266" s="60"/>
      <c r="SIJ3266" s="60"/>
      <c r="SIK3266" s="60"/>
      <c r="SIL3266" s="60"/>
      <c r="SIM3266" s="46"/>
      <c r="SIN3266" s="65"/>
      <c r="SIO3266" s="19"/>
      <c r="SIP3266" s="48"/>
      <c r="SIQ3266" s="41"/>
      <c r="SIR3266" s="44"/>
      <c r="SIS3266" s="18"/>
      <c r="SIT3266" s="16"/>
      <c r="SIU3266" s="36"/>
      <c r="SIV3266" s="36"/>
      <c r="SIW3266" s="36"/>
      <c r="SIX3266" s="36"/>
      <c r="SIY3266" s="36"/>
      <c r="SIZ3266" s="36"/>
      <c r="SJA3266" s="36"/>
      <c r="SJB3266" s="36"/>
      <c r="SJC3266" s="36"/>
      <c r="SJD3266" s="36"/>
      <c r="SJE3266" s="36"/>
      <c r="SJF3266" s="36"/>
      <c r="SJG3266" s="36"/>
      <c r="SJH3266" s="12"/>
      <c r="SJI3266" s="12"/>
      <c r="SJJ3266" s="12"/>
      <c r="SJK3266" s="53"/>
      <c r="SJM3266" s="41"/>
      <c r="SJN3266" s="40"/>
      <c r="SJO3266" s="44"/>
      <c r="SJP3266" s="62"/>
      <c r="SJQ3266" s="56"/>
      <c r="SJR3266" s="60"/>
      <c r="SJS3266" s="60"/>
      <c r="SJT3266" s="60"/>
      <c r="SJU3266" s="60"/>
      <c r="SJV3266" s="46"/>
      <c r="SJW3266" s="65"/>
      <c r="SJX3266" s="19"/>
      <c r="SJY3266" s="48"/>
      <c r="SJZ3266" s="41"/>
      <c r="SKA3266" s="44"/>
      <c r="SKB3266" s="18"/>
      <c r="SKC3266" s="16"/>
      <c r="SKD3266" s="36"/>
      <c r="SKE3266" s="36"/>
      <c r="SKF3266" s="36"/>
      <c r="SKG3266" s="36"/>
      <c r="SKH3266" s="36"/>
      <c r="SKI3266" s="36"/>
      <c r="SKJ3266" s="36"/>
      <c r="SKK3266" s="36"/>
      <c r="SKL3266" s="36"/>
      <c r="SKM3266" s="36"/>
      <c r="SKN3266" s="36"/>
      <c r="SKO3266" s="36"/>
      <c r="SKP3266" s="36"/>
      <c r="SKQ3266" s="12"/>
      <c r="SKR3266" s="12"/>
      <c r="SKS3266" s="12"/>
      <c r="SKT3266" s="53"/>
      <c r="SKV3266" s="41"/>
      <c r="SKW3266" s="40"/>
      <c r="SKX3266" s="44"/>
      <c r="SKY3266" s="62"/>
      <c r="SKZ3266" s="56"/>
      <c r="SLA3266" s="60"/>
      <c r="SLB3266" s="60"/>
      <c r="SLC3266" s="60"/>
      <c r="SLD3266" s="60"/>
      <c r="SLE3266" s="46"/>
      <c r="SLF3266" s="65"/>
      <c r="SLG3266" s="19"/>
      <c r="SLH3266" s="48"/>
      <c r="SLI3266" s="41"/>
      <c r="SLJ3266" s="44"/>
      <c r="SLK3266" s="18"/>
      <c r="SLL3266" s="16"/>
      <c r="SLM3266" s="36"/>
      <c r="SLN3266" s="36"/>
      <c r="SLO3266" s="36"/>
      <c r="SLP3266" s="36"/>
      <c r="SLQ3266" s="36"/>
      <c r="SLR3266" s="36"/>
      <c r="SLS3266" s="36"/>
      <c r="SLT3266" s="36"/>
      <c r="SLU3266" s="36"/>
      <c r="SLV3266" s="36"/>
      <c r="SLW3266" s="36"/>
      <c r="SLX3266" s="36"/>
      <c r="SLY3266" s="36"/>
      <c r="SLZ3266" s="12"/>
      <c r="SMA3266" s="12"/>
      <c r="SMB3266" s="12"/>
      <c r="SMC3266" s="53"/>
      <c r="SME3266" s="41"/>
      <c r="SMF3266" s="40"/>
      <c r="SMG3266" s="44"/>
      <c r="SMH3266" s="62"/>
      <c r="SMI3266" s="56"/>
      <c r="SMJ3266" s="60"/>
      <c r="SMK3266" s="60"/>
      <c r="SML3266" s="60"/>
      <c r="SMM3266" s="60"/>
      <c r="SMN3266" s="46"/>
      <c r="SMO3266" s="65"/>
      <c r="SMP3266" s="19"/>
      <c r="SMQ3266" s="48"/>
      <c r="SMR3266" s="41"/>
      <c r="SMS3266" s="44"/>
      <c r="SMT3266" s="18"/>
      <c r="SMU3266" s="16"/>
      <c r="SMV3266" s="36"/>
      <c r="SMW3266" s="36"/>
      <c r="SMX3266" s="36"/>
      <c r="SMY3266" s="36"/>
      <c r="SMZ3266" s="36"/>
      <c r="SNA3266" s="36"/>
      <c r="SNB3266" s="36"/>
      <c r="SNC3266" s="36"/>
      <c r="SND3266" s="36"/>
      <c r="SNE3266" s="36"/>
      <c r="SNF3266" s="36"/>
      <c r="SNG3266" s="36"/>
      <c r="SNH3266" s="36"/>
      <c r="SNI3266" s="12"/>
      <c r="SNJ3266" s="12"/>
      <c r="SNK3266" s="12"/>
      <c r="SNL3266" s="53"/>
      <c r="SNN3266" s="41"/>
      <c r="SNO3266" s="40"/>
      <c r="SNP3266" s="44"/>
      <c r="SNQ3266" s="62"/>
      <c r="SNR3266" s="56"/>
      <c r="SNS3266" s="60"/>
      <c r="SNT3266" s="60"/>
      <c r="SNU3266" s="60"/>
      <c r="SNV3266" s="60"/>
      <c r="SNW3266" s="46"/>
      <c r="SNX3266" s="65"/>
      <c r="SNY3266" s="19"/>
      <c r="SNZ3266" s="48"/>
      <c r="SOA3266" s="41"/>
      <c r="SOB3266" s="44"/>
      <c r="SOC3266" s="18"/>
      <c r="SOD3266" s="16"/>
      <c r="SOE3266" s="36"/>
      <c r="SOF3266" s="36"/>
      <c r="SOG3266" s="36"/>
      <c r="SOH3266" s="36"/>
      <c r="SOI3266" s="36"/>
      <c r="SOJ3266" s="36"/>
      <c r="SOK3266" s="36"/>
      <c r="SOL3266" s="36"/>
      <c r="SOM3266" s="36"/>
      <c r="SON3266" s="36"/>
      <c r="SOO3266" s="36"/>
      <c r="SOP3266" s="36"/>
      <c r="SOQ3266" s="36"/>
      <c r="SOR3266" s="12"/>
      <c r="SOS3266" s="12"/>
      <c r="SOT3266" s="12"/>
      <c r="SOU3266" s="53"/>
      <c r="SOW3266" s="41"/>
      <c r="SOX3266" s="40"/>
      <c r="SOY3266" s="44"/>
      <c r="SOZ3266" s="62"/>
      <c r="SPA3266" s="56"/>
      <c r="SPB3266" s="60"/>
      <c r="SPC3266" s="60"/>
      <c r="SPD3266" s="60"/>
      <c r="SPE3266" s="60"/>
      <c r="SPF3266" s="46"/>
      <c r="SPG3266" s="65"/>
      <c r="SPH3266" s="19"/>
      <c r="SPI3266" s="48"/>
      <c r="SPJ3266" s="41"/>
      <c r="SPK3266" s="44"/>
      <c r="SPL3266" s="18"/>
      <c r="SPM3266" s="16"/>
      <c r="SPN3266" s="36"/>
      <c r="SPO3266" s="36"/>
      <c r="SPP3266" s="36"/>
      <c r="SPQ3266" s="36"/>
      <c r="SPR3266" s="36"/>
      <c r="SPS3266" s="36"/>
      <c r="SPT3266" s="36"/>
      <c r="SPU3266" s="36"/>
      <c r="SPV3266" s="36"/>
      <c r="SPW3266" s="36"/>
      <c r="SPX3266" s="36"/>
      <c r="SPY3266" s="36"/>
      <c r="SPZ3266" s="36"/>
      <c r="SQA3266" s="12"/>
      <c r="SQB3266" s="12"/>
      <c r="SQC3266" s="12"/>
      <c r="SQD3266" s="53"/>
      <c r="SQF3266" s="41"/>
      <c r="SQG3266" s="40"/>
      <c r="SQH3266" s="44"/>
      <c r="SQI3266" s="62"/>
      <c r="SQJ3266" s="56"/>
      <c r="SQK3266" s="60"/>
      <c r="SQL3266" s="60"/>
      <c r="SQM3266" s="60"/>
      <c r="SQN3266" s="60"/>
      <c r="SQO3266" s="46"/>
      <c r="SQP3266" s="65"/>
      <c r="SQQ3266" s="19"/>
      <c r="SQR3266" s="48"/>
      <c r="SQS3266" s="41"/>
      <c r="SQT3266" s="44"/>
      <c r="SQU3266" s="18"/>
      <c r="SQV3266" s="16"/>
      <c r="SQW3266" s="36"/>
      <c r="SQX3266" s="36"/>
      <c r="SQY3266" s="36"/>
      <c r="SQZ3266" s="36"/>
      <c r="SRA3266" s="36"/>
      <c r="SRB3266" s="36"/>
      <c r="SRC3266" s="36"/>
      <c r="SRD3266" s="36"/>
      <c r="SRE3266" s="36"/>
      <c r="SRF3266" s="36"/>
      <c r="SRG3266" s="36"/>
      <c r="SRH3266" s="36"/>
      <c r="SRI3266" s="36"/>
      <c r="SRJ3266" s="12"/>
      <c r="SRK3266" s="12"/>
      <c r="SRL3266" s="12"/>
      <c r="SRM3266" s="53"/>
      <c r="SRO3266" s="41"/>
      <c r="SRP3266" s="40"/>
      <c r="SRQ3266" s="44"/>
      <c r="SRR3266" s="62"/>
      <c r="SRS3266" s="56"/>
      <c r="SRT3266" s="60"/>
      <c r="SRU3266" s="60"/>
      <c r="SRV3266" s="60"/>
      <c r="SRW3266" s="60"/>
      <c r="SRX3266" s="46"/>
      <c r="SRY3266" s="65"/>
      <c r="SRZ3266" s="19"/>
      <c r="SSA3266" s="48"/>
      <c r="SSB3266" s="41"/>
      <c r="SSC3266" s="44"/>
      <c r="SSD3266" s="18"/>
      <c r="SSE3266" s="16"/>
      <c r="SSF3266" s="36"/>
      <c r="SSG3266" s="36"/>
      <c r="SSH3266" s="36"/>
      <c r="SSI3266" s="36"/>
      <c r="SSJ3266" s="36"/>
      <c r="SSK3266" s="36"/>
      <c r="SSL3266" s="36"/>
      <c r="SSM3266" s="36"/>
      <c r="SSN3266" s="36"/>
      <c r="SSO3266" s="36"/>
      <c r="SSP3266" s="36"/>
      <c r="SSQ3266" s="36"/>
      <c r="SSR3266" s="36"/>
      <c r="SSS3266" s="12"/>
      <c r="SST3266" s="12"/>
      <c r="SSU3266" s="12"/>
      <c r="SSV3266" s="53"/>
      <c r="SSX3266" s="41"/>
      <c r="SSY3266" s="40"/>
      <c r="SSZ3266" s="44"/>
      <c r="STA3266" s="62"/>
      <c r="STB3266" s="56"/>
      <c r="STC3266" s="60"/>
      <c r="STD3266" s="60"/>
      <c r="STE3266" s="60"/>
      <c r="STF3266" s="60"/>
      <c r="STG3266" s="46"/>
      <c r="STH3266" s="65"/>
      <c r="STI3266" s="19"/>
      <c r="STJ3266" s="48"/>
      <c r="STK3266" s="41"/>
      <c r="STL3266" s="44"/>
      <c r="STM3266" s="18"/>
      <c r="STN3266" s="16"/>
      <c r="STO3266" s="36"/>
      <c r="STP3266" s="36"/>
      <c r="STQ3266" s="36"/>
      <c r="STR3266" s="36"/>
      <c r="STS3266" s="36"/>
      <c r="STT3266" s="36"/>
      <c r="STU3266" s="36"/>
      <c r="STV3266" s="36"/>
      <c r="STW3266" s="36"/>
      <c r="STX3266" s="36"/>
      <c r="STY3266" s="36"/>
      <c r="STZ3266" s="36"/>
      <c r="SUA3266" s="36"/>
      <c r="SUB3266" s="12"/>
      <c r="SUC3266" s="12"/>
      <c r="SUD3266" s="12"/>
      <c r="SUE3266" s="53"/>
      <c r="SUG3266" s="41"/>
      <c r="SUH3266" s="40"/>
      <c r="SUI3266" s="44"/>
      <c r="SUJ3266" s="62"/>
      <c r="SUK3266" s="56"/>
      <c r="SUL3266" s="60"/>
      <c r="SUM3266" s="60"/>
      <c r="SUN3266" s="60"/>
      <c r="SUO3266" s="60"/>
      <c r="SUP3266" s="46"/>
      <c r="SUQ3266" s="65"/>
      <c r="SUR3266" s="19"/>
      <c r="SUS3266" s="48"/>
      <c r="SUT3266" s="41"/>
      <c r="SUU3266" s="44"/>
      <c r="SUV3266" s="18"/>
      <c r="SUW3266" s="16"/>
      <c r="SUX3266" s="36"/>
      <c r="SUY3266" s="36"/>
      <c r="SUZ3266" s="36"/>
      <c r="SVA3266" s="36"/>
      <c r="SVB3266" s="36"/>
      <c r="SVC3266" s="36"/>
      <c r="SVD3266" s="36"/>
      <c r="SVE3266" s="36"/>
      <c r="SVF3266" s="36"/>
      <c r="SVG3266" s="36"/>
      <c r="SVH3266" s="36"/>
      <c r="SVI3266" s="36"/>
      <c r="SVJ3266" s="36"/>
      <c r="SVK3266" s="12"/>
      <c r="SVL3266" s="12"/>
      <c r="SVM3266" s="12"/>
      <c r="SVN3266" s="53"/>
      <c r="SVP3266" s="41"/>
      <c r="SVQ3266" s="40"/>
      <c r="SVR3266" s="44"/>
      <c r="SVS3266" s="62"/>
      <c r="SVT3266" s="56"/>
      <c r="SVU3266" s="60"/>
      <c r="SVV3266" s="60"/>
      <c r="SVW3266" s="60"/>
      <c r="SVX3266" s="60"/>
      <c r="SVY3266" s="46"/>
      <c r="SVZ3266" s="65"/>
      <c r="SWA3266" s="19"/>
      <c r="SWB3266" s="48"/>
      <c r="SWC3266" s="41"/>
      <c r="SWD3266" s="44"/>
      <c r="SWE3266" s="18"/>
      <c r="SWF3266" s="16"/>
      <c r="SWG3266" s="36"/>
      <c r="SWH3266" s="36"/>
      <c r="SWI3266" s="36"/>
      <c r="SWJ3266" s="36"/>
      <c r="SWK3266" s="36"/>
      <c r="SWL3266" s="36"/>
      <c r="SWM3266" s="36"/>
      <c r="SWN3266" s="36"/>
      <c r="SWO3266" s="36"/>
      <c r="SWP3266" s="36"/>
      <c r="SWQ3266" s="36"/>
      <c r="SWR3266" s="36"/>
      <c r="SWS3266" s="36"/>
      <c r="SWT3266" s="12"/>
      <c r="SWU3266" s="12"/>
      <c r="SWV3266" s="12"/>
      <c r="SWW3266" s="53"/>
      <c r="SWY3266" s="41"/>
      <c r="SWZ3266" s="40"/>
      <c r="SXA3266" s="44"/>
      <c r="SXB3266" s="62"/>
      <c r="SXC3266" s="56"/>
      <c r="SXD3266" s="60"/>
      <c r="SXE3266" s="60"/>
      <c r="SXF3266" s="60"/>
      <c r="SXG3266" s="60"/>
      <c r="SXH3266" s="46"/>
      <c r="SXI3266" s="65"/>
      <c r="SXJ3266" s="19"/>
      <c r="SXK3266" s="48"/>
      <c r="SXL3266" s="41"/>
      <c r="SXM3266" s="44"/>
      <c r="SXN3266" s="18"/>
      <c r="SXO3266" s="16"/>
      <c r="SXP3266" s="36"/>
      <c r="SXQ3266" s="36"/>
      <c r="SXR3266" s="36"/>
      <c r="SXS3266" s="36"/>
      <c r="SXT3266" s="36"/>
      <c r="SXU3266" s="36"/>
      <c r="SXV3266" s="36"/>
      <c r="SXW3266" s="36"/>
      <c r="SXX3266" s="36"/>
      <c r="SXY3266" s="36"/>
      <c r="SXZ3266" s="36"/>
      <c r="SYA3266" s="36"/>
      <c r="SYB3266" s="36"/>
      <c r="SYC3266" s="12"/>
      <c r="SYD3266" s="12"/>
      <c r="SYE3266" s="12"/>
      <c r="SYF3266" s="53"/>
      <c r="SYH3266" s="41"/>
      <c r="SYI3266" s="40"/>
      <c r="SYJ3266" s="44"/>
      <c r="SYK3266" s="62"/>
      <c r="SYL3266" s="56"/>
      <c r="SYM3266" s="60"/>
      <c r="SYN3266" s="60"/>
      <c r="SYO3266" s="60"/>
      <c r="SYP3266" s="60"/>
      <c r="SYQ3266" s="46"/>
      <c r="SYR3266" s="65"/>
      <c r="SYS3266" s="19"/>
      <c r="SYT3266" s="48"/>
      <c r="SYU3266" s="41"/>
      <c r="SYV3266" s="44"/>
      <c r="SYW3266" s="18"/>
      <c r="SYX3266" s="16"/>
      <c r="SYY3266" s="36"/>
      <c r="SYZ3266" s="36"/>
      <c r="SZA3266" s="36"/>
      <c r="SZB3266" s="36"/>
      <c r="SZC3266" s="36"/>
      <c r="SZD3266" s="36"/>
      <c r="SZE3266" s="36"/>
      <c r="SZF3266" s="36"/>
      <c r="SZG3266" s="36"/>
      <c r="SZH3266" s="36"/>
      <c r="SZI3266" s="36"/>
      <c r="SZJ3266" s="36"/>
      <c r="SZK3266" s="36"/>
      <c r="SZL3266" s="12"/>
      <c r="SZM3266" s="12"/>
      <c r="SZN3266" s="12"/>
      <c r="SZO3266" s="53"/>
      <c r="SZQ3266" s="41"/>
      <c r="SZR3266" s="40"/>
      <c r="SZS3266" s="44"/>
      <c r="SZT3266" s="62"/>
      <c r="SZU3266" s="56"/>
      <c r="SZV3266" s="60"/>
      <c r="SZW3266" s="60"/>
      <c r="SZX3266" s="60"/>
      <c r="SZY3266" s="60"/>
      <c r="SZZ3266" s="46"/>
      <c r="TAA3266" s="65"/>
      <c r="TAB3266" s="19"/>
      <c r="TAC3266" s="48"/>
      <c r="TAD3266" s="41"/>
      <c r="TAE3266" s="44"/>
      <c r="TAF3266" s="18"/>
      <c r="TAG3266" s="16"/>
      <c r="TAH3266" s="36"/>
      <c r="TAI3266" s="36"/>
      <c r="TAJ3266" s="36"/>
      <c r="TAK3266" s="36"/>
      <c r="TAL3266" s="36"/>
      <c r="TAM3266" s="36"/>
      <c r="TAN3266" s="36"/>
      <c r="TAO3266" s="36"/>
      <c r="TAP3266" s="36"/>
      <c r="TAQ3266" s="36"/>
      <c r="TAR3266" s="36"/>
      <c r="TAS3266" s="36"/>
      <c r="TAT3266" s="36"/>
      <c r="TAU3266" s="12"/>
      <c r="TAV3266" s="12"/>
      <c r="TAW3266" s="12"/>
      <c r="TAX3266" s="53"/>
      <c r="TAZ3266" s="41"/>
      <c r="TBA3266" s="40"/>
      <c r="TBB3266" s="44"/>
      <c r="TBC3266" s="62"/>
      <c r="TBD3266" s="56"/>
      <c r="TBE3266" s="60"/>
      <c r="TBF3266" s="60"/>
      <c r="TBG3266" s="60"/>
      <c r="TBH3266" s="60"/>
      <c r="TBI3266" s="46"/>
      <c r="TBJ3266" s="65"/>
      <c r="TBK3266" s="19"/>
      <c r="TBL3266" s="48"/>
      <c r="TBM3266" s="41"/>
      <c r="TBN3266" s="44"/>
      <c r="TBO3266" s="18"/>
      <c r="TBP3266" s="16"/>
      <c r="TBQ3266" s="36"/>
      <c r="TBR3266" s="36"/>
      <c r="TBS3266" s="36"/>
      <c r="TBT3266" s="36"/>
      <c r="TBU3266" s="36"/>
      <c r="TBV3266" s="36"/>
      <c r="TBW3266" s="36"/>
      <c r="TBX3266" s="36"/>
      <c r="TBY3266" s="36"/>
      <c r="TBZ3266" s="36"/>
      <c r="TCA3266" s="36"/>
      <c r="TCB3266" s="36"/>
      <c r="TCC3266" s="36"/>
      <c r="TCD3266" s="12"/>
      <c r="TCE3266" s="12"/>
      <c r="TCF3266" s="12"/>
      <c r="TCG3266" s="53"/>
      <c r="TCI3266" s="41"/>
      <c r="TCJ3266" s="40"/>
      <c r="TCK3266" s="44"/>
      <c r="TCL3266" s="62"/>
      <c r="TCM3266" s="56"/>
      <c r="TCN3266" s="60"/>
      <c r="TCO3266" s="60"/>
      <c r="TCP3266" s="60"/>
      <c r="TCQ3266" s="60"/>
      <c r="TCR3266" s="46"/>
      <c r="TCS3266" s="65"/>
      <c r="TCT3266" s="19"/>
      <c r="TCU3266" s="48"/>
      <c r="TCV3266" s="41"/>
      <c r="TCW3266" s="44"/>
      <c r="TCX3266" s="18"/>
      <c r="TCY3266" s="16"/>
      <c r="TCZ3266" s="36"/>
      <c r="TDA3266" s="36"/>
      <c r="TDB3266" s="36"/>
      <c r="TDC3266" s="36"/>
      <c r="TDD3266" s="36"/>
      <c r="TDE3266" s="36"/>
      <c r="TDF3266" s="36"/>
      <c r="TDG3266" s="36"/>
      <c r="TDH3266" s="36"/>
      <c r="TDI3266" s="36"/>
      <c r="TDJ3266" s="36"/>
      <c r="TDK3266" s="36"/>
      <c r="TDL3266" s="36"/>
      <c r="TDM3266" s="12"/>
      <c r="TDN3266" s="12"/>
      <c r="TDO3266" s="12"/>
      <c r="TDP3266" s="53"/>
      <c r="TDR3266" s="41"/>
      <c r="TDS3266" s="40"/>
      <c r="TDT3266" s="44"/>
      <c r="TDU3266" s="62"/>
      <c r="TDV3266" s="56"/>
      <c r="TDW3266" s="60"/>
      <c r="TDX3266" s="60"/>
      <c r="TDY3266" s="60"/>
      <c r="TDZ3266" s="60"/>
      <c r="TEA3266" s="46"/>
      <c r="TEB3266" s="65"/>
      <c r="TEC3266" s="19"/>
      <c r="TED3266" s="48"/>
      <c r="TEE3266" s="41"/>
      <c r="TEF3266" s="44"/>
      <c r="TEG3266" s="18"/>
      <c r="TEH3266" s="16"/>
      <c r="TEI3266" s="36"/>
      <c r="TEJ3266" s="36"/>
      <c r="TEK3266" s="36"/>
      <c r="TEL3266" s="36"/>
      <c r="TEM3266" s="36"/>
      <c r="TEN3266" s="36"/>
      <c r="TEO3266" s="36"/>
      <c r="TEP3266" s="36"/>
      <c r="TEQ3266" s="36"/>
      <c r="TER3266" s="36"/>
      <c r="TES3266" s="36"/>
      <c r="TET3266" s="36"/>
      <c r="TEU3266" s="36"/>
      <c r="TEV3266" s="12"/>
      <c r="TEW3266" s="12"/>
      <c r="TEX3266" s="12"/>
      <c r="TEY3266" s="53"/>
      <c r="TFA3266" s="41"/>
      <c r="TFB3266" s="40"/>
      <c r="TFC3266" s="44"/>
      <c r="TFD3266" s="62"/>
      <c r="TFE3266" s="56"/>
      <c r="TFF3266" s="60"/>
      <c r="TFG3266" s="60"/>
      <c r="TFH3266" s="60"/>
      <c r="TFI3266" s="60"/>
      <c r="TFJ3266" s="46"/>
      <c r="TFK3266" s="65"/>
      <c r="TFL3266" s="19"/>
      <c r="TFM3266" s="48"/>
      <c r="TFN3266" s="41"/>
      <c r="TFO3266" s="44"/>
      <c r="TFP3266" s="18"/>
      <c r="TFQ3266" s="16"/>
      <c r="TFR3266" s="36"/>
      <c r="TFS3266" s="36"/>
      <c r="TFT3266" s="36"/>
      <c r="TFU3266" s="36"/>
      <c r="TFV3266" s="36"/>
      <c r="TFW3266" s="36"/>
      <c r="TFX3266" s="36"/>
      <c r="TFY3266" s="36"/>
      <c r="TFZ3266" s="36"/>
      <c r="TGA3266" s="36"/>
      <c r="TGB3266" s="36"/>
      <c r="TGC3266" s="36"/>
      <c r="TGD3266" s="36"/>
      <c r="TGE3266" s="12"/>
      <c r="TGF3266" s="12"/>
      <c r="TGG3266" s="12"/>
      <c r="TGH3266" s="53"/>
      <c r="TGJ3266" s="41"/>
      <c r="TGK3266" s="40"/>
      <c r="TGL3266" s="44"/>
      <c r="TGM3266" s="62"/>
      <c r="TGN3266" s="56"/>
      <c r="TGO3266" s="60"/>
      <c r="TGP3266" s="60"/>
      <c r="TGQ3266" s="60"/>
      <c r="TGR3266" s="60"/>
      <c r="TGS3266" s="46"/>
      <c r="TGT3266" s="65"/>
      <c r="TGU3266" s="19"/>
      <c r="TGV3266" s="48"/>
      <c r="TGW3266" s="41"/>
      <c r="TGX3266" s="44"/>
      <c r="TGY3266" s="18"/>
      <c r="TGZ3266" s="16"/>
      <c r="THA3266" s="36"/>
      <c r="THB3266" s="36"/>
      <c r="THC3266" s="36"/>
      <c r="THD3266" s="36"/>
      <c r="THE3266" s="36"/>
      <c r="THF3266" s="36"/>
      <c r="THG3266" s="36"/>
      <c r="THH3266" s="36"/>
      <c r="THI3266" s="36"/>
      <c r="THJ3266" s="36"/>
      <c r="THK3266" s="36"/>
      <c r="THL3266" s="36"/>
      <c r="THM3266" s="36"/>
      <c r="THN3266" s="12"/>
      <c r="THO3266" s="12"/>
      <c r="THP3266" s="12"/>
      <c r="THQ3266" s="53"/>
      <c r="THS3266" s="41"/>
      <c r="THT3266" s="40"/>
      <c r="THU3266" s="44"/>
      <c r="THV3266" s="62"/>
      <c r="THW3266" s="56"/>
      <c r="THX3266" s="60"/>
      <c r="THY3266" s="60"/>
      <c r="THZ3266" s="60"/>
      <c r="TIA3266" s="60"/>
      <c r="TIB3266" s="46"/>
      <c r="TIC3266" s="65"/>
      <c r="TID3266" s="19"/>
      <c r="TIE3266" s="48"/>
      <c r="TIF3266" s="41"/>
      <c r="TIG3266" s="44"/>
      <c r="TIH3266" s="18"/>
      <c r="TII3266" s="16"/>
      <c r="TIJ3266" s="36"/>
      <c r="TIK3266" s="36"/>
      <c r="TIL3266" s="36"/>
      <c r="TIM3266" s="36"/>
      <c r="TIN3266" s="36"/>
      <c r="TIO3266" s="36"/>
      <c r="TIP3266" s="36"/>
      <c r="TIQ3266" s="36"/>
      <c r="TIR3266" s="36"/>
      <c r="TIS3266" s="36"/>
      <c r="TIT3266" s="36"/>
      <c r="TIU3266" s="36"/>
      <c r="TIV3266" s="36"/>
      <c r="TIW3266" s="12"/>
      <c r="TIX3266" s="12"/>
      <c r="TIY3266" s="12"/>
      <c r="TIZ3266" s="53"/>
      <c r="TJB3266" s="41"/>
      <c r="TJC3266" s="40"/>
      <c r="TJD3266" s="44"/>
      <c r="TJE3266" s="62"/>
      <c r="TJF3266" s="56"/>
      <c r="TJG3266" s="60"/>
      <c r="TJH3266" s="60"/>
      <c r="TJI3266" s="60"/>
      <c r="TJJ3266" s="60"/>
      <c r="TJK3266" s="46"/>
      <c r="TJL3266" s="65"/>
      <c r="TJM3266" s="19"/>
      <c r="TJN3266" s="48"/>
      <c r="TJO3266" s="41"/>
      <c r="TJP3266" s="44"/>
      <c r="TJQ3266" s="18"/>
      <c r="TJR3266" s="16"/>
      <c r="TJS3266" s="36"/>
      <c r="TJT3266" s="36"/>
      <c r="TJU3266" s="36"/>
      <c r="TJV3266" s="36"/>
      <c r="TJW3266" s="36"/>
      <c r="TJX3266" s="36"/>
      <c r="TJY3266" s="36"/>
      <c r="TJZ3266" s="36"/>
      <c r="TKA3266" s="36"/>
      <c r="TKB3266" s="36"/>
      <c r="TKC3266" s="36"/>
      <c r="TKD3266" s="36"/>
      <c r="TKE3266" s="36"/>
      <c r="TKF3266" s="12"/>
      <c r="TKG3266" s="12"/>
      <c r="TKH3266" s="12"/>
      <c r="TKI3266" s="53"/>
      <c r="TKK3266" s="41"/>
      <c r="TKL3266" s="40"/>
      <c r="TKM3266" s="44"/>
      <c r="TKN3266" s="62"/>
      <c r="TKO3266" s="56"/>
      <c r="TKP3266" s="60"/>
      <c r="TKQ3266" s="60"/>
      <c r="TKR3266" s="60"/>
      <c r="TKS3266" s="60"/>
      <c r="TKT3266" s="46"/>
      <c r="TKU3266" s="65"/>
      <c r="TKV3266" s="19"/>
      <c r="TKW3266" s="48"/>
      <c r="TKX3266" s="41"/>
      <c r="TKY3266" s="44"/>
      <c r="TKZ3266" s="18"/>
      <c r="TLA3266" s="16"/>
      <c r="TLB3266" s="36"/>
      <c r="TLC3266" s="36"/>
      <c r="TLD3266" s="36"/>
      <c r="TLE3266" s="36"/>
      <c r="TLF3266" s="36"/>
      <c r="TLG3266" s="36"/>
      <c r="TLH3266" s="36"/>
      <c r="TLI3266" s="36"/>
      <c r="TLJ3266" s="36"/>
      <c r="TLK3266" s="36"/>
      <c r="TLL3266" s="36"/>
      <c r="TLM3266" s="36"/>
      <c r="TLN3266" s="36"/>
      <c r="TLO3266" s="12"/>
      <c r="TLP3266" s="12"/>
      <c r="TLQ3266" s="12"/>
      <c r="TLR3266" s="53"/>
      <c r="TLT3266" s="41"/>
      <c r="TLU3266" s="40"/>
      <c r="TLV3266" s="44"/>
      <c r="TLW3266" s="62"/>
      <c r="TLX3266" s="56"/>
      <c r="TLY3266" s="60"/>
      <c r="TLZ3266" s="60"/>
      <c r="TMA3266" s="60"/>
      <c r="TMB3266" s="60"/>
      <c r="TMC3266" s="46"/>
      <c r="TMD3266" s="65"/>
      <c r="TME3266" s="19"/>
      <c r="TMF3266" s="48"/>
      <c r="TMG3266" s="41"/>
      <c r="TMH3266" s="44"/>
      <c r="TMI3266" s="18"/>
      <c r="TMJ3266" s="16"/>
      <c r="TMK3266" s="36"/>
      <c r="TML3266" s="36"/>
      <c r="TMM3266" s="36"/>
      <c r="TMN3266" s="36"/>
      <c r="TMO3266" s="36"/>
      <c r="TMP3266" s="36"/>
      <c r="TMQ3266" s="36"/>
      <c r="TMR3266" s="36"/>
      <c r="TMS3266" s="36"/>
      <c r="TMT3266" s="36"/>
      <c r="TMU3266" s="36"/>
      <c r="TMV3266" s="36"/>
      <c r="TMW3266" s="36"/>
      <c r="TMX3266" s="12"/>
      <c r="TMY3266" s="12"/>
      <c r="TMZ3266" s="12"/>
      <c r="TNA3266" s="53"/>
      <c r="TNC3266" s="41"/>
      <c r="TND3266" s="40"/>
      <c r="TNE3266" s="44"/>
      <c r="TNF3266" s="62"/>
      <c r="TNG3266" s="56"/>
      <c r="TNH3266" s="60"/>
      <c r="TNI3266" s="60"/>
      <c r="TNJ3266" s="60"/>
      <c r="TNK3266" s="60"/>
      <c r="TNL3266" s="46"/>
      <c r="TNM3266" s="65"/>
      <c r="TNN3266" s="19"/>
      <c r="TNO3266" s="48"/>
      <c r="TNP3266" s="41"/>
      <c r="TNQ3266" s="44"/>
      <c r="TNR3266" s="18"/>
      <c r="TNS3266" s="16"/>
      <c r="TNT3266" s="36"/>
      <c r="TNU3266" s="36"/>
      <c r="TNV3266" s="36"/>
      <c r="TNW3266" s="36"/>
      <c r="TNX3266" s="36"/>
      <c r="TNY3266" s="36"/>
      <c r="TNZ3266" s="36"/>
      <c r="TOA3266" s="36"/>
      <c r="TOB3266" s="36"/>
      <c r="TOC3266" s="36"/>
      <c r="TOD3266" s="36"/>
      <c r="TOE3266" s="36"/>
      <c r="TOF3266" s="36"/>
      <c r="TOG3266" s="12"/>
      <c r="TOH3266" s="12"/>
      <c r="TOI3266" s="12"/>
      <c r="TOJ3266" s="53"/>
      <c r="TOL3266" s="41"/>
      <c r="TOM3266" s="40"/>
      <c r="TON3266" s="44"/>
      <c r="TOO3266" s="62"/>
      <c r="TOP3266" s="56"/>
      <c r="TOQ3266" s="60"/>
      <c r="TOR3266" s="60"/>
      <c r="TOS3266" s="60"/>
      <c r="TOT3266" s="60"/>
      <c r="TOU3266" s="46"/>
      <c r="TOV3266" s="65"/>
      <c r="TOW3266" s="19"/>
      <c r="TOX3266" s="48"/>
      <c r="TOY3266" s="41"/>
      <c r="TOZ3266" s="44"/>
      <c r="TPA3266" s="18"/>
      <c r="TPB3266" s="16"/>
      <c r="TPC3266" s="36"/>
      <c r="TPD3266" s="36"/>
      <c r="TPE3266" s="36"/>
      <c r="TPF3266" s="36"/>
      <c r="TPG3266" s="36"/>
      <c r="TPH3266" s="36"/>
      <c r="TPI3266" s="36"/>
      <c r="TPJ3266" s="36"/>
      <c r="TPK3266" s="36"/>
      <c r="TPL3266" s="36"/>
      <c r="TPM3266" s="36"/>
      <c r="TPN3266" s="36"/>
      <c r="TPO3266" s="36"/>
      <c r="TPP3266" s="12"/>
      <c r="TPQ3266" s="12"/>
      <c r="TPR3266" s="12"/>
      <c r="TPS3266" s="53"/>
      <c r="TPU3266" s="41"/>
      <c r="TPV3266" s="40"/>
      <c r="TPW3266" s="44"/>
      <c r="TPX3266" s="62"/>
      <c r="TPY3266" s="56"/>
      <c r="TPZ3266" s="60"/>
      <c r="TQA3266" s="60"/>
      <c r="TQB3266" s="60"/>
      <c r="TQC3266" s="60"/>
      <c r="TQD3266" s="46"/>
      <c r="TQE3266" s="65"/>
      <c r="TQF3266" s="19"/>
      <c r="TQG3266" s="48"/>
      <c r="TQH3266" s="41"/>
      <c r="TQI3266" s="44"/>
      <c r="TQJ3266" s="18"/>
      <c r="TQK3266" s="16"/>
      <c r="TQL3266" s="36"/>
      <c r="TQM3266" s="36"/>
      <c r="TQN3266" s="36"/>
      <c r="TQO3266" s="36"/>
      <c r="TQP3266" s="36"/>
      <c r="TQQ3266" s="36"/>
      <c r="TQR3266" s="36"/>
      <c r="TQS3266" s="36"/>
      <c r="TQT3266" s="36"/>
      <c r="TQU3266" s="36"/>
      <c r="TQV3266" s="36"/>
      <c r="TQW3266" s="36"/>
      <c r="TQX3266" s="36"/>
      <c r="TQY3266" s="12"/>
      <c r="TQZ3266" s="12"/>
      <c r="TRA3266" s="12"/>
      <c r="TRB3266" s="53"/>
      <c r="TRD3266" s="41"/>
      <c r="TRE3266" s="40"/>
      <c r="TRF3266" s="44"/>
      <c r="TRG3266" s="62"/>
      <c r="TRH3266" s="56"/>
      <c r="TRI3266" s="60"/>
      <c r="TRJ3266" s="60"/>
      <c r="TRK3266" s="60"/>
      <c r="TRL3266" s="60"/>
      <c r="TRM3266" s="46"/>
      <c r="TRN3266" s="65"/>
      <c r="TRO3266" s="19"/>
      <c r="TRP3266" s="48"/>
      <c r="TRQ3266" s="41"/>
      <c r="TRR3266" s="44"/>
      <c r="TRS3266" s="18"/>
      <c r="TRT3266" s="16"/>
      <c r="TRU3266" s="36"/>
      <c r="TRV3266" s="36"/>
      <c r="TRW3266" s="36"/>
      <c r="TRX3266" s="36"/>
      <c r="TRY3266" s="36"/>
      <c r="TRZ3266" s="36"/>
      <c r="TSA3266" s="36"/>
      <c r="TSB3266" s="36"/>
      <c r="TSC3266" s="36"/>
      <c r="TSD3266" s="36"/>
      <c r="TSE3266" s="36"/>
      <c r="TSF3266" s="36"/>
      <c r="TSG3266" s="36"/>
      <c r="TSH3266" s="12"/>
      <c r="TSI3266" s="12"/>
      <c r="TSJ3266" s="12"/>
      <c r="TSK3266" s="53"/>
      <c r="TSM3266" s="41"/>
      <c r="TSN3266" s="40"/>
      <c r="TSO3266" s="44"/>
      <c r="TSP3266" s="62"/>
      <c r="TSQ3266" s="56"/>
      <c r="TSR3266" s="60"/>
      <c r="TSS3266" s="60"/>
      <c r="TST3266" s="60"/>
      <c r="TSU3266" s="60"/>
      <c r="TSV3266" s="46"/>
      <c r="TSW3266" s="65"/>
      <c r="TSX3266" s="19"/>
      <c r="TSY3266" s="48"/>
      <c r="TSZ3266" s="41"/>
      <c r="TTA3266" s="44"/>
      <c r="TTB3266" s="18"/>
      <c r="TTC3266" s="16"/>
      <c r="TTD3266" s="36"/>
      <c r="TTE3266" s="36"/>
      <c r="TTF3266" s="36"/>
      <c r="TTG3266" s="36"/>
      <c r="TTH3266" s="36"/>
      <c r="TTI3266" s="36"/>
      <c r="TTJ3266" s="36"/>
      <c r="TTK3266" s="36"/>
      <c r="TTL3266" s="36"/>
      <c r="TTM3266" s="36"/>
      <c r="TTN3266" s="36"/>
      <c r="TTO3266" s="36"/>
      <c r="TTP3266" s="36"/>
      <c r="TTQ3266" s="12"/>
      <c r="TTR3266" s="12"/>
      <c r="TTS3266" s="12"/>
      <c r="TTT3266" s="53"/>
      <c r="TTV3266" s="41"/>
      <c r="TTW3266" s="40"/>
      <c r="TTX3266" s="44"/>
      <c r="TTY3266" s="62"/>
      <c r="TTZ3266" s="56"/>
      <c r="TUA3266" s="60"/>
      <c r="TUB3266" s="60"/>
      <c r="TUC3266" s="60"/>
      <c r="TUD3266" s="60"/>
      <c r="TUE3266" s="46"/>
      <c r="TUF3266" s="65"/>
      <c r="TUG3266" s="19"/>
      <c r="TUH3266" s="48"/>
      <c r="TUI3266" s="41"/>
      <c r="TUJ3266" s="44"/>
      <c r="TUK3266" s="18"/>
      <c r="TUL3266" s="16"/>
      <c r="TUM3266" s="36"/>
      <c r="TUN3266" s="36"/>
      <c r="TUO3266" s="36"/>
      <c r="TUP3266" s="36"/>
      <c r="TUQ3266" s="36"/>
      <c r="TUR3266" s="36"/>
      <c r="TUS3266" s="36"/>
      <c r="TUT3266" s="36"/>
      <c r="TUU3266" s="36"/>
      <c r="TUV3266" s="36"/>
      <c r="TUW3266" s="36"/>
      <c r="TUX3266" s="36"/>
      <c r="TUY3266" s="36"/>
      <c r="TUZ3266" s="12"/>
      <c r="TVA3266" s="12"/>
      <c r="TVB3266" s="12"/>
      <c r="TVC3266" s="53"/>
      <c r="TVE3266" s="41"/>
      <c r="TVF3266" s="40"/>
      <c r="TVG3266" s="44"/>
      <c r="TVH3266" s="62"/>
      <c r="TVI3266" s="56"/>
      <c r="TVJ3266" s="60"/>
      <c r="TVK3266" s="60"/>
      <c r="TVL3266" s="60"/>
      <c r="TVM3266" s="60"/>
      <c r="TVN3266" s="46"/>
      <c r="TVO3266" s="65"/>
      <c r="TVP3266" s="19"/>
      <c r="TVQ3266" s="48"/>
      <c r="TVR3266" s="41"/>
      <c r="TVS3266" s="44"/>
      <c r="TVT3266" s="18"/>
      <c r="TVU3266" s="16"/>
      <c r="TVV3266" s="36"/>
      <c r="TVW3266" s="36"/>
      <c r="TVX3266" s="36"/>
      <c r="TVY3266" s="36"/>
      <c r="TVZ3266" s="36"/>
      <c r="TWA3266" s="36"/>
      <c r="TWB3266" s="36"/>
      <c r="TWC3266" s="36"/>
      <c r="TWD3266" s="36"/>
      <c r="TWE3266" s="36"/>
      <c r="TWF3266" s="36"/>
      <c r="TWG3266" s="36"/>
      <c r="TWH3266" s="36"/>
      <c r="TWI3266" s="12"/>
      <c r="TWJ3266" s="12"/>
      <c r="TWK3266" s="12"/>
      <c r="TWL3266" s="53"/>
      <c r="TWN3266" s="41"/>
      <c r="TWO3266" s="40"/>
      <c r="TWP3266" s="44"/>
      <c r="TWQ3266" s="62"/>
      <c r="TWR3266" s="56"/>
      <c r="TWS3266" s="60"/>
      <c r="TWT3266" s="60"/>
      <c r="TWU3266" s="60"/>
      <c r="TWV3266" s="60"/>
      <c r="TWW3266" s="46"/>
      <c r="TWX3266" s="65"/>
      <c r="TWY3266" s="19"/>
      <c r="TWZ3266" s="48"/>
      <c r="TXA3266" s="41"/>
      <c r="TXB3266" s="44"/>
      <c r="TXC3266" s="18"/>
      <c r="TXD3266" s="16"/>
      <c r="TXE3266" s="36"/>
      <c r="TXF3266" s="36"/>
      <c r="TXG3266" s="36"/>
      <c r="TXH3266" s="36"/>
      <c r="TXI3266" s="36"/>
      <c r="TXJ3266" s="36"/>
      <c r="TXK3266" s="36"/>
      <c r="TXL3266" s="36"/>
      <c r="TXM3266" s="36"/>
      <c r="TXN3266" s="36"/>
      <c r="TXO3266" s="36"/>
      <c r="TXP3266" s="36"/>
      <c r="TXQ3266" s="36"/>
      <c r="TXR3266" s="12"/>
      <c r="TXS3266" s="12"/>
      <c r="TXT3266" s="12"/>
      <c r="TXU3266" s="53"/>
      <c r="TXW3266" s="41"/>
      <c r="TXX3266" s="40"/>
      <c r="TXY3266" s="44"/>
      <c r="TXZ3266" s="62"/>
      <c r="TYA3266" s="56"/>
      <c r="TYB3266" s="60"/>
      <c r="TYC3266" s="60"/>
      <c r="TYD3266" s="60"/>
      <c r="TYE3266" s="60"/>
      <c r="TYF3266" s="46"/>
      <c r="TYG3266" s="65"/>
      <c r="TYH3266" s="19"/>
      <c r="TYI3266" s="48"/>
      <c r="TYJ3266" s="41"/>
      <c r="TYK3266" s="44"/>
      <c r="TYL3266" s="18"/>
      <c r="TYM3266" s="16"/>
      <c r="TYN3266" s="36"/>
      <c r="TYO3266" s="36"/>
      <c r="TYP3266" s="36"/>
      <c r="TYQ3266" s="36"/>
      <c r="TYR3266" s="36"/>
      <c r="TYS3266" s="36"/>
      <c r="TYT3266" s="36"/>
      <c r="TYU3266" s="36"/>
      <c r="TYV3266" s="36"/>
      <c r="TYW3266" s="36"/>
      <c r="TYX3266" s="36"/>
      <c r="TYY3266" s="36"/>
      <c r="TYZ3266" s="36"/>
      <c r="TZA3266" s="12"/>
      <c r="TZB3266" s="12"/>
      <c r="TZC3266" s="12"/>
      <c r="TZD3266" s="53"/>
      <c r="TZF3266" s="41"/>
      <c r="TZG3266" s="40"/>
      <c r="TZH3266" s="44"/>
      <c r="TZI3266" s="62"/>
      <c r="TZJ3266" s="56"/>
      <c r="TZK3266" s="60"/>
      <c r="TZL3266" s="60"/>
      <c r="TZM3266" s="60"/>
      <c r="TZN3266" s="60"/>
      <c r="TZO3266" s="46"/>
      <c r="TZP3266" s="65"/>
      <c r="TZQ3266" s="19"/>
      <c r="TZR3266" s="48"/>
      <c r="TZS3266" s="41"/>
      <c r="TZT3266" s="44"/>
      <c r="TZU3266" s="18"/>
      <c r="TZV3266" s="16"/>
      <c r="TZW3266" s="36"/>
      <c r="TZX3266" s="36"/>
      <c r="TZY3266" s="36"/>
      <c r="TZZ3266" s="36"/>
      <c r="UAA3266" s="36"/>
      <c r="UAB3266" s="36"/>
      <c r="UAC3266" s="36"/>
      <c r="UAD3266" s="36"/>
      <c r="UAE3266" s="36"/>
      <c r="UAF3266" s="36"/>
      <c r="UAG3266" s="36"/>
      <c r="UAH3266" s="36"/>
      <c r="UAI3266" s="36"/>
      <c r="UAJ3266" s="12"/>
      <c r="UAK3266" s="12"/>
      <c r="UAL3266" s="12"/>
      <c r="UAM3266" s="53"/>
      <c r="UAO3266" s="41"/>
      <c r="UAP3266" s="40"/>
      <c r="UAQ3266" s="44"/>
      <c r="UAR3266" s="62"/>
      <c r="UAS3266" s="56"/>
      <c r="UAT3266" s="60"/>
      <c r="UAU3266" s="60"/>
      <c r="UAV3266" s="60"/>
      <c r="UAW3266" s="60"/>
      <c r="UAX3266" s="46"/>
      <c r="UAY3266" s="65"/>
      <c r="UAZ3266" s="19"/>
      <c r="UBA3266" s="48"/>
      <c r="UBB3266" s="41"/>
      <c r="UBC3266" s="44"/>
      <c r="UBD3266" s="18"/>
      <c r="UBE3266" s="16"/>
      <c r="UBF3266" s="36"/>
      <c r="UBG3266" s="36"/>
      <c r="UBH3266" s="36"/>
      <c r="UBI3266" s="36"/>
      <c r="UBJ3266" s="36"/>
      <c r="UBK3266" s="36"/>
      <c r="UBL3266" s="36"/>
      <c r="UBM3266" s="36"/>
      <c r="UBN3266" s="36"/>
      <c r="UBO3266" s="36"/>
      <c r="UBP3266" s="36"/>
      <c r="UBQ3266" s="36"/>
      <c r="UBR3266" s="36"/>
      <c r="UBS3266" s="12"/>
      <c r="UBT3266" s="12"/>
      <c r="UBU3266" s="12"/>
      <c r="UBV3266" s="53"/>
      <c r="UBX3266" s="41"/>
      <c r="UBY3266" s="40"/>
      <c r="UBZ3266" s="44"/>
      <c r="UCA3266" s="62"/>
      <c r="UCB3266" s="56"/>
      <c r="UCC3266" s="60"/>
      <c r="UCD3266" s="60"/>
      <c r="UCE3266" s="60"/>
      <c r="UCF3266" s="60"/>
      <c r="UCG3266" s="46"/>
      <c r="UCH3266" s="65"/>
      <c r="UCI3266" s="19"/>
      <c r="UCJ3266" s="48"/>
      <c r="UCK3266" s="41"/>
      <c r="UCL3266" s="44"/>
      <c r="UCM3266" s="18"/>
      <c r="UCN3266" s="16"/>
      <c r="UCO3266" s="36"/>
      <c r="UCP3266" s="36"/>
      <c r="UCQ3266" s="36"/>
      <c r="UCR3266" s="36"/>
      <c r="UCS3266" s="36"/>
      <c r="UCT3266" s="36"/>
      <c r="UCU3266" s="36"/>
      <c r="UCV3266" s="36"/>
      <c r="UCW3266" s="36"/>
      <c r="UCX3266" s="36"/>
      <c r="UCY3266" s="36"/>
      <c r="UCZ3266" s="36"/>
      <c r="UDA3266" s="36"/>
      <c r="UDB3266" s="12"/>
      <c r="UDC3266" s="12"/>
      <c r="UDD3266" s="12"/>
      <c r="UDE3266" s="53"/>
      <c r="UDG3266" s="41"/>
      <c r="UDH3266" s="40"/>
      <c r="UDI3266" s="44"/>
      <c r="UDJ3266" s="62"/>
      <c r="UDK3266" s="56"/>
      <c r="UDL3266" s="60"/>
      <c r="UDM3266" s="60"/>
      <c r="UDN3266" s="60"/>
      <c r="UDO3266" s="60"/>
      <c r="UDP3266" s="46"/>
      <c r="UDQ3266" s="65"/>
      <c r="UDR3266" s="19"/>
      <c r="UDS3266" s="48"/>
      <c r="UDT3266" s="41"/>
      <c r="UDU3266" s="44"/>
      <c r="UDV3266" s="18"/>
      <c r="UDW3266" s="16"/>
      <c r="UDX3266" s="36"/>
      <c r="UDY3266" s="36"/>
      <c r="UDZ3266" s="36"/>
      <c r="UEA3266" s="36"/>
      <c r="UEB3266" s="36"/>
      <c r="UEC3266" s="36"/>
      <c r="UED3266" s="36"/>
      <c r="UEE3266" s="36"/>
      <c r="UEF3266" s="36"/>
      <c r="UEG3266" s="36"/>
      <c r="UEH3266" s="36"/>
      <c r="UEI3266" s="36"/>
      <c r="UEJ3266" s="36"/>
      <c r="UEK3266" s="12"/>
      <c r="UEL3266" s="12"/>
      <c r="UEM3266" s="12"/>
      <c r="UEN3266" s="53"/>
      <c r="UEP3266" s="41"/>
      <c r="UEQ3266" s="40"/>
      <c r="UER3266" s="44"/>
      <c r="UES3266" s="62"/>
      <c r="UET3266" s="56"/>
      <c r="UEU3266" s="60"/>
      <c r="UEV3266" s="60"/>
      <c r="UEW3266" s="60"/>
      <c r="UEX3266" s="60"/>
      <c r="UEY3266" s="46"/>
      <c r="UEZ3266" s="65"/>
      <c r="UFA3266" s="19"/>
      <c r="UFB3266" s="48"/>
      <c r="UFC3266" s="41"/>
      <c r="UFD3266" s="44"/>
      <c r="UFE3266" s="18"/>
      <c r="UFF3266" s="16"/>
      <c r="UFG3266" s="36"/>
      <c r="UFH3266" s="36"/>
      <c r="UFI3266" s="36"/>
      <c r="UFJ3266" s="36"/>
      <c r="UFK3266" s="36"/>
      <c r="UFL3266" s="36"/>
      <c r="UFM3266" s="36"/>
      <c r="UFN3266" s="36"/>
      <c r="UFO3266" s="36"/>
      <c r="UFP3266" s="36"/>
      <c r="UFQ3266" s="36"/>
      <c r="UFR3266" s="36"/>
      <c r="UFS3266" s="36"/>
      <c r="UFT3266" s="12"/>
      <c r="UFU3266" s="12"/>
      <c r="UFV3266" s="12"/>
      <c r="UFW3266" s="53"/>
      <c r="UFY3266" s="41"/>
      <c r="UFZ3266" s="40"/>
      <c r="UGA3266" s="44"/>
      <c r="UGB3266" s="62"/>
      <c r="UGC3266" s="56"/>
      <c r="UGD3266" s="60"/>
      <c r="UGE3266" s="60"/>
      <c r="UGF3266" s="60"/>
      <c r="UGG3266" s="60"/>
      <c r="UGH3266" s="46"/>
      <c r="UGI3266" s="65"/>
      <c r="UGJ3266" s="19"/>
      <c r="UGK3266" s="48"/>
      <c r="UGL3266" s="41"/>
      <c r="UGM3266" s="44"/>
      <c r="UGN3266" s="18"/>
      <c r="UGO3266" s="16"/>
      <c r="UGP3266" s="36"/>
      <c r="UGQ3266" s="36"/>
      <c r="UGR3266" s="36"/>
      <c r="UGS3266" s="36"/>
      <c r="UGT3266" s="36"/>
      <c r="UGU3266" s="36"/>
      <c r="UGV3266" s="36"/>
      <c r="UGW3266" s="36"/>
      <c r="UGX3266" s="36"/>
      <c r="UGY3266" s="36"/>
      <c r="UGZ3266" s="36"/>
      <c r="UHA3266" s="36"/>
      <c r="UHB3266" s="36"/>
      <c r="UHC3266" s="12"/>
      <c r="UHD3266" s="12"/>
      <c r="UHE3266" s="12"/>
      <c r="UHF3266" s="53"/>
      <c r="UHH3266" s="41"/>
      <c r="UHI3266" s="40"/>
      <c r="UHJ3266" s="44"/>
      <c r="UHK3266" s="62"/>
      <c r="UHL3266" s="56"/>
      <c r="UHM3266" s="60"/>
      <c r="UHN3266" s="60"/>
      <c r="UHO3266" s="60"/>
      <c r="UHP3266" s="60"/>
      <c r="UHQ3266" s="46"/>
      <c r="UHR3266" s="65"/>
      <c r="UHS3266" s="19"/>
      <c r="UHT3266" s="48"/>
      <c r="UHU3266" s="41"/>
      <c r="UHV3266" s="44"/>
      <c r="UHW3266" s="18"/>
      <c r="UHX3266" s="16"/>
      <c r="UHY3266" s="36"/>
      <c r="UHZ3266" s="36"/>
      <c r="UIA3266" s="36"/>
      <c r="UIB3266" s="36"/>
      <c r="UIC3266" s="36"/>
      <c r="UID3266" s="36"/>
      <c r="UIE3266" s="36"/>
      <c r="UIF3266" s="36"/>
      <c r="UIG3266" s="36"/>
      <c r="UIH3266" s="36"/>
      <c r="UII3266" s="36"/>
      <c r="UIJ3266" s="36"/>
      <c r="UIK3266" s="36"/>
      <c r="UIL3266" s="12"/>
      <c r="UIM3266" s="12"/>
      <c r="UIN3266" s="12"/>
      <c r="UIO3266" s="53"/>
      <c r="UIQ3266" s="41"/>
      <c r="UIR3266" s="40"/>
      <c r="UIS3266" s="44"/>
      <c r="UIT3266" s="62"/>
      <c r="UIU3266" s="56"/>
      <c r="UIV3266" s="60"/>
      <c r="UIW3266" s="60"/>
      <c r="UIX3266" s="60"/>
      <c r="UIY3266" s="60"/>
      <c r="UIZ3266" s="46"/>
      <c r="UJA3266" s="65"/>
      <c r="UJB3266" s="19"/>
      <c r="UJC3266" s="48"/>
      <c r="UJD3266" s="41"/>
      <c r="UJE3266" s="44"/>
      <c r="UJF3266" s="18"/>
      <c r="UJG3266" s="16"/>
      <c r="UJH3266" s="36"/>
      <c r="UJI3266" s="36"/>
      <c r="UJJ3266" s="36"/>
      <c r="UJK3266" s="36"/>
      <c r="UJL3266" s="36"/>
      <c r="UJM3266" s="36"/>
      <c r="UJN3266" s="36"/>
      <c r="UJO3266" s="36"/>
      <c r="UJP3266" s="36"/>
      <c r="UJQ3266" s="36"/>
      <c r="UJR3266" s="36"/>
      <c r="UJS3266" s="36"/>
      <c r="UJT3266" s="36"/>
      <c r="UJU3266" s="12"/>
      <c r="UJV3266" s="12"/>
      <c r="UJW3266" s="12"/>
      <c r="UJX3266" s="53"/>
      <c r="UJZ3266" s="41"/>
      <c r="UKA3266" s="40"/>
      <c r="UKB3266" s="44"/>
      <c r="UKC3266" s="62"/>
      <c r="UKD3266" s="56"/>
      <c r="UKE3266" s="60"/>
      <c r="UKF3266" s="60"/>
      <c r="UKG3266" s="60"/>
      <c r="UKH3266" s="60"/>
      <c r="UKI3266" s="46"/>
      <c r="UKJ3266" s="65"/>
      <c r="UKK3266" s="19"/>
      <c r="UKL3266" s="48"/>
      <c r="UKM3266" s="41"/>
      <c r="UKN3266" s="44"/>
      <c r="UKO3266" s="18"/>
      <c r="UKP3266" s="16"/>
      <c r="UKQ3266" s="36"/>
      <c r="UKR3266" s="36"/>
      <c r="UKS3266" s="36"/>
      <c r="UKT3266" s="36"/>
      <c r="UKU3266" s="36"/>
      <c r="UKV3266" s="36"/>
      <c r="UKW3266" s="36"/>
      <c r="UKX3266" s="36"/>
      <c r="UKY3266" s="36"/>
      <c r="UKZ3266" s="36"/>
      <c r="ULA3266" s="36"/>
      <c r="ULB3266" s="36"/>
      <c r="ULC3266" s="36"/>
      <c r="ULD3266" s="12"/>
      <c r="ULE3266" s="12"/>
      <c r="ULF3266" s="12"/>
      <c r="ULG3266" s="53"/>
      <c r="ULI3266" s="41"/>
      <c r="ULJ3266" s="40"/>
      <c r="ULK3266" s="44"/>
      <c r="ULL3266" s="62"/>
      <c r="ULM3266" s="56"/>
      <c r="ULN3266" s="60"/>
      <c r="ULO3266" s="60"/>
      <c r="ULP3266" s="60"/>
      <c r="ULQ3266" s="60"/>
      <c r="ULR3266" s="46"/>
      <c r="ULS3266" s="65"/>
      <c r="ULT3266" s="19"/>
      <c r="ULU3266" s="48"/>
      <c r="ULV3266" s="41"/>
      <c r="ULW3266" s="44"/>
      <c r="ULX3266" s="18"/>
      <c r="ULY3266" s="16"/>
      <c r="ULZ3266" s="36"/>
      <c r="UMA3266" s="36"/>
      <c r="UMB3266" s="36"/>
      <c r="UMC3266" s="36"/>
      <c r="UMD3266" s="36"/>
      <c r="UME3266" s="36"/>
      <c r="UMF3266" s="36"/>
      <c r="UMG3266" s="36"/>
      <c r="UMH3266" s="36"/>
      <c r="UMI3266" s="36"/>
      <c r="UMJ3266" s="36"/>
      <c r="UMK3266" s="36"/>
      <c r="UML3266" s="36"/>
      <c r="UMM3266" s="12"/>
      <c r="UMN3266" s="12"/>
      <c r="UMO3266" s="12"/>
      <c r="UMP3266" s="53"/>
      <c r="UMR3266" s="41"/>
      <c r="UMS3266" s="40"/>
      <c r="UMT3266" s="44"/>
      <c r="UMU3266" s="62"/>
      <c r="UMV3266" s="56"/>
      <c r="UMW3266" s="60"/>
      <c r="UMX3266" s="60"/>
      <c r="UMY3266" s="60"/>
      <c r="UMZ3266" s="60"/>
      <c r="UNA3266" s="46"/>
      <c r="UNB3266" s="65"/>
      <c r="UNC3266" s="19"/>
      <c r="UND3266" s="48"/>
      <c r="UNE3266" s="41"/>
      <c r="UNF3266" s="44"/>
      <c r="UNG3266" s="18"/>
      <c r="UNH3266" s="16"/>
      <c r="UNI3266" s="36"/>
      <c r="UNJ3266" s="36"/>
      <c r="UNK3266" s="36"/>
      <c r="UNL3266" s="36"/>
      <c r="UNM3266" s="36"/>
      <c r="UNN3266" s="36"/>
      <c r="UNO3266" s="36"/>
      <c r="UNP3266" s="36"/>
      <c r="UNQ3266" s="36"/>
      <c r="UNR3266" s="36"/>
      <c r="UNS3266" s="36"/>
      <c r="UNT3266" s="36"/>
      <c r="UNU3266" s="36"/>
      <c r="UNV3266" s="12"/>
      <c r="UNW3266" s="12"/>
      <c r="UNX3266" s="12"/>
      <c r="UNY3266" s="53"/>
      <c r="UOA3266" s="41"/>
      <c r="UOB3266" s="40"/>
      <c r="UOC3266" s="44"/>
      <c r="UOD3266" s="62"/>
      <c r="UOE3266" s="56"/>
      <c r="UOF3266" s="60"/>
      <c r="UOG3266" s="60"/>
      <c r="UOH3266" s="60"/>
      <c r="UOI3266" s="60"/>
      <c r="UOJ3266" s="46"/>
      <c r="UOK3266" s="65"/>
      <c r="UOL3266" s="19"/>
      <c r="UOM3266" s="48"/>
      <c r="UON3266" s="41"/>
      <c r="UOO3266" s="44"/>
      <c r="UOP3266" s="18"/>
      <c r="UOQ3266" s="16"/>
      <c r="UOR3266" s="36"/>
      <c r="UOS3266" s="36"/>
      <c r="UOT3266" s="36"/>
      <c r="UOU3266" s="36"/>
      <c r="UOV3266" s="36"/>
      <c r="UOW3266" s="36"/>
      <c r="UOX3266" s="36"/>
      <c r="UOY3266" s="36"/>
      <c r="UOZ3266" s="36"/>
      <c r="UPA3266" s="36"/>
      <c r="UPB3266" s="36"/>
      <c r="UPC3266" s="36"/>
      <c r="UPD3266" s="36"/>
      <c r="UPE3266" s="12"/>
      <c r="UPF3266" s="12"/>
      <c r="UPG3266" s="12"/>
      <c r="UPH3266" s="53"/>
      <c r="UPJ3266" s="41"/>
      <c r="UPK3266" s="40"/>
      <c r="UPL3266" s="44"/>
      <c r="UPM3266" s="62"/>
      <c r="UPN3266" s="56"/>
      <c r="UPO3266" s="60"/>
      <c r="UPP3266" s="60"/>
      <c r="UPQ3266" s="60"/>
      <c r="UPR3266" s="60"/>
      <c r="UPS3266" s="46"/>
      <c r="UPT3266" s="65"/>
      <c r="UPU3266" s="19"/>
      <c r="UPV3266" s="48"/>
      <c r="UPW3266" s="41"/>
      <c r="UPX3266" s="44"/>
      <c r="UPY3266" s="18"/>
      <c r="UPZ3266" s="16"/>
      <c r="UQA3266" s="36"/>
      <c r="UQB3266" s="36"/>
      <c r="UQC3266" s="36"/>
      <c r="UQD3266" s="36"/>
      <c r="UQE3266" s="36"/>
      <c r="UQF3266" s="36"/>
      <c r="UQG3266" s="36"/>
      <c r="UQH3266" s="36"/>
      <c r="UQI3266" s="36"/>
      <c r="UQJ3266" s="36"/>
      <c r="UQK3266" s="36"/>
      <c r="UQL3266" s="36"/>
      <c r="UQM3266" s="36"/>
      <c r="UQN3266" s="12"/>
      <c r="UQO3266" s="12"/>
      <c r="UQP3266" s="12"/>
      <c r="UQQ3266" s="53"/>
      <c r="UQS3266" s="41"/>
      <c r="UQT3266" s="40"/>
      <c r="UQU3266" s="44"/>
      <c r="UQV3266" s="62"/>
      <c r="UQW3266" s="56"/>
      <c r="UQX3266" s="60"/>
      <c r="UQY3266" s="60"/>
      <c r="UQZ3266" s="60"/>
      <c r="URA3266" s="60"/>
      <c r="URB3266" s="46"/>
      <c r="URC3266" s="65"/>
      <c r="URD3266" s="19"/>
      <c r="URE3266" s="48"/>
      <c r="URF3266" s="41"/>
      <c r="URG3266" s="44"/>
      <c r="URH3266" s="18"/>
      <c r="URI3266" s="16"/>
      <c r="URJ3266" s="36"/>
      <c r="URK3266" s="36"/>
      <c r="URL3266" s="36"/>
      <c r="URM3266" s="36"/>
      <c r="URN3266" s="36"/>
      <c r="URO3266" s="36"/>
      <c r="URP3266" s="36"/>
      <c r="URQ3266" s="36"/>
      <c r="URR3266" s="36"/>
      <c r="URS3266" s="36"/>
      <c r="URT3266" s="36"/>
      <c r="URU3266" s="36"/>
      <c r="URV3266" s="36"/>
      <c r="URW3266" s="12"/>
      <c r="URX3266" s="12"/>
      <c r="URY3266" s="12"/>
      <c r="URZ3266" s="53"/>
      <c r="USB3266" s="41"/>
      <c r="USC3266" s="40"/>
      <c r="USD3266" s="44"/>
      <c r="USE3266" s="62"/>
      <c r="USF3266" s="56"/>
      <c r="USG3266" s="60"/>
      <c r="USH3266" s="60"/>
      <c r="USI3266" s="60"/>
      <c r="USJ3266" s="60"/>
      <c r="USK3266" s="46"/>
      <c r="USL3266" s="65"/>
      <c r="USM3266" s="19"/>
      <c r="USN3266" s="48"/>
      <c r="USO3266" s="41"/>
      <c r="USP3266" s="44"/>
      <c r="USQ3266" s="18"/>
      <c r="USR3266" s="16"/>
      <c r="USS3266" s="36"/>
      <c r="UST3266" s="36"/>
      <c r="USU3266" s="36"/>
      <c r="USV3266" s="36"/>
      <c r="USW3266" s="36"/>
      <c r="USX3266" s="36"/>
      <c r="USY3266" s="36"/>
      <c r="USZ3266" s="36"/>
      <c r="UTA3266" s="36"/>
      <c r="UTB3266" s="36"/>
      <c r="UTC3266" s="36"/>
      <c r="UTD3266" s="36"/>
      <c r="UTE3266" s="36"/>
      <c r="UTF3266" s="12"/>
      <c r="UTG3266" s="12"/>
      <c r="UTH3266" s="12"/>
      <c r="UTI3266" s="53"/>
      <c r="UTK3266" s="41"/>
      <c r="UTL3266" s="40"/>
      <c r="UTM3266" s="44"/>
      <c r="UTN3266" s="62"/>
      <c r="UTO3266" s="56"/>
      <c r="UTP3266" s="60"/>
      <c r="UTQ3266" s="60"/>
      <c r="UTR3266" s="60"/>
      <c r="UTS3266" s="60"/>
      <c r="UTT3266" s="46"/>
      <c r="UTU3266" s="65"/>
      <c r="UTV3266" s="19"/>
      <c r="UTW3266" s="48"/>
      <c r="UTX3266" s="41"/>
      <c r="UTY3266" s="44"/>
      <c r="UTZ3266" s="18"/>
      <c r="UUA3266" s="16"/>
      <c r="UUB3266" s="36"/>
      <c r="UUC3266" s="36"/>
      <c r="UUD3266" s="36"/>
      <c r="UUE3266" s="36"/>
      <c r="UUF3266" s="36"/>
      <c r="UUG3266" s="36"/>
      <c r="UUH3266" s="36"/>
      <c r="UUI3266" s="36"/>
      <c r="UUJ3266" s="36"/>
      <c r="UUK3266" s="36"/>
      <c r="UUL3266" s="36"/>
      <c r="UUM3266" s="36"/>
      <c r="UUN3266" s="36"/>
      <c r="UUO3266" s="12"/>
      <c r="UUP3266" s="12"/>
      <c r="UUQ3266" s="12"/>
      <c r="UUR3266" s="53"/>
      <c r="UUT3266" s="41"/>
      <c r="UUU3266" s="40"/>
      <c r="UUV3266" s="44"/>
      <c r="UUW3266" s="62"/>
      <c r="UUX3266" s="56"/>
      <c r="UUY3266" s="60"/>
      <c r="UUZ3266" s="60"/>
      <c r="UVA3266" s="60"/>
      <c r="UVB3266" s="60"/>
      <c r="UVC3266" s="46"/>
      <c r="UVD3266" s="65"/>
      <c r="UVE3266" s="19"/>
      <c r="UVF3266" s="48"/>
      <c r="UVG3266" s="41"/>
      <c r="UVH3266" s="44"/>
      <c r="UVI3266" s="18"/>
      <c r="UVJ3266" s="16"/>
      <c r="UVK3266" s="36"/>
      <c r="UVL3266" s="36"/>
      <c r="UVM3266" s="36"/>
      <c r="UVN3266" s="36"/>
      <c r="UVO3266" s="36"/>
      <c r="UVP3266" s="36"/>
      <c r="UVQ3266" s="36"/>
      <c r="UVR3266" s="36"/>
      <c r="UVS3266" s="36"/>
      <c r="UVT3266" s="36"/>
      <c r="UVU3266" s="36"/>
      <c r="UVV3266" s="36"/>
      <c r="UVW3266" s="36"/>
      <c r="UVX3266" s="12"/>
      <c r="UVY3266" s="12"/>
      <c r="UVZ3266" s="12"/>
      <c r="UWA3266" s="53"/>
      <c r="UWC3266" s="41"/>
      <c r="UWD3266" s="40"/>
      <c r="UWE3266" s="44"/>
      <c r="UWF3266" s="62"/>
      <c r="UWG3266" s="56"/>
      <c r="UWH3266" s="60"/>
      <c r="UWI3266" s="60"/>
      <c r="UWJ3266" s="60"/>
      <c r="UWK3266" s="60"/>
      <c r="UWL3266" s="46"/>
      <c r="UWM3266" s="65"/>
      <c r="UWN3266" s="19"/>
      <c r="UWO3266" s="48"/>
      <c r="UWP3266" s="41"/>
      <c r="UWQ3266" s="44"/>
      <c r="UWR3266" s="18"/>
      <c r="UWS3266" s="16"/>
      <c r="UWT3266" s="36"/>
      <c r="UWU3266" s="36"/>
      <c r="UWV3266" s="36"/>
      <c r="UWW3266" s="36"/>
      <c r="UWX3266" s="36"/>
      <c r="UWY3266" s="36"/>
      <c r="UWZ3266" s="36"/>
      <c r="UXA3266" s="36"/>
      <c r="UXB3266" s="36"/>
      <c r="UXC3266" s="36"/>
      <c r="UXD3266" s="36"/>
      <c r="UXE3266" s="36"/>
      <c r="UXF3266" s="36"/>
      <c r="UXG3266" s="12"/>
      <c r="UXH3266" s="12"/>
      <c r="UXI3266" s="12"/>
      <c r="UXJ3266" s="53"/>
      <c r="UXL3266" s="41"/>
      <c r="UXM3266" s="40"/>
      <c r="UXN3266" s="44"/>
      <c r="UXO3266" s="62"/>
      <c r="UXP3266" s="56"/>
      <c r="UXQ3266" s="60"/>
      <c r="UXR3266" s="60"/>
      <c r="UXS3266" s="60"/>
      <c r="UXT3266" s="60"/>
      <c r="UXU3266" s="46"/>
      <c r="UXV3266" s="65"/>
      <c r="UXW3266" s="19"/>
      <c r="UXX3266" s="48"/>
      <c r="UXY3266" s="41"/>
      <c r="UXZ3266" s="44"/>
      <c r="UYA3266" s="18"/>
      <c r="UYB3266" s="16"/>
      <c r="UYC3266" s="36"/>
      <c r="UYD3266" s="36"/>
      <c r="UYE3266" s="36"/>
      <c r="UYF3266" s="36"/>
      <c r="UYG3266" s="36"/>
      <c r="UYH3266" s="36"/>
      <c r="UYI3266" s="36"/>
      <c r="UYJ3266" s="36"/>
      <c r="UYK3266" s="36"/>
      <c r="UYL3266" s="36"/>
      <c r="UYM3266" s="36"/>
      <c r="UYN3266" s="36"/>
      <c r="UYO3266" s="36"/>
      <c r="UYP3266" s="12"/>
      <c r="UYQ3266" s="12"/>
      <c r="UYR3266" s="12"/>
      <c r="UYS3266" s="53"/>
      <c r="UYU3266" s="41"/>
      <c r="UYV3266" s="40"/>
      <c r="UYW3266" s="44"/>
      <c r="UYX3266" s="62"/>
      <c r="UYY3266" s="56"/>
      <c r="UYZ3266" s="60"/>
      <c r="UZA3266" s="60"/>
      <c r="UZB3266" s="60"/>
      <c r="UZC3266" s="60"/>
      <c r="UZD3266" s="46"/>
      <c r="UZE3266" s="65"/>
      <c r="UZF3266" s="19"/>
      <c r="UZG3266" s="48"/>
      <c r="UZH3266" s="41"/>
      <c r="UZI3266" s="44"/>
      <c r="UZJ3266" s="18"/>
      <c r="UZK3266" s="16"/>
      <c r="UZL3266" s="36"/>
      <c r="UZM3266" s="36"/>
      <c r="UZN3266" s="36"/>
      <c r="UZO3266" s="36"/>
      <c r="UZP3266" s="36"/>
      <c r="UZQ3266" s="36"/>
      <c r="UZR3266" s="36"/>
      <c r="UZS3266" s="36"/>
      <c r="UZT3266" s="36"/>
      <c r="UZU3266" s="36"/>
      <c r="UZV3266" s="36"/>
      <c r="UZW3266" s="36"/>
      <c r="UZX3266" s="36"/>
      <c r="UZY3266" s="12"/>
      <c r="UZZ3266" s="12"/>
      <c r="VAA3266" s="12"/>
      <c r="VAB3266" s="53"/>
      <c r="VAD3266" s="41"/>
      <c r="VAE3266" s="40"/>
      <c r="VAF3266" s="44"/>
      <c r="VAG3266" s="62"/>
      <c r="VAH3266" s="56"/>
      <c r="VAI3266" s="60"/>
      <c r="VAJ3266" s="60"/>
      <c r="VAK3266" s="60"/>
      <c r="VAL3266" s="60"/>
      <c r="VAM3266" s="46"/>
      <c r="VAN3266" s="65"/>
      <c r="VAO3266" s="19"/>
      <c r="VAP3266" s="48"/>
      <c r="VAQ3266" s="41"/>
      <c r="VAR3266" s="44"/>
      <c r="VAS3266" s="18"/>
      <c r="VAT3266" s="16"/>
      <c r="VAU3266" s="36"/>
      <c r="VAV3266" s="36"/>
      <c r="VAW3266" s="36"/>
      <c r="VAX3266" s="36"/>
      <c r="VAY3266" s="36"/>
      <c r="VAZ3266" s="36"/>
      <c r="VBA3266" s="36"/>
      <c r="VBB3266" s="36"/>
      <c r="VBC3266" s="36"/>
      <c r="VBD3266" s="36"/>
      <c r="VBE3266" s="36"/>
      <c r="VBF3266" s="36"/>
      <c r="VBG3266" s="36"/>
      <c r="VBH3266" s="12"/>
      <c r="VBI3266" s="12"/>
      <c r="VBJ3266" s="12"/>
      <c r="VBK3266" s="53"/>
      <c r="VBM3266" s="41"/>
      <c r="VBN3266" s="40"/>
      <c r="VBO3266" s="44"/>
      <c r="VBP3266" s="62"/>
      <c r="VBQ3266" s="56"/>
      <c r="VBR3266" s="60"/>
      <c r="VBS3266" s="60"/>
      <c r="VBT3266" s="60"/>
      <c r="VBU3266" s="60"/>
      <c r="VBV3266" s="46"/>
      <c r="VBW3266" s="65"/>
      <c r="VBX3266" s="19"/>
      <c r="VBY3266" s="48"/>
      <c r="VBZ3266" s="41"/>
      <c r="VCA3266" s="44"/>
      <c r="VCB3266" s="18"/>
      <c r="VCC3266" s="16"/>
      <c r="VCD3266" s="36"/>
      <c r="VCE3266" s="36"/>
      <c r="VCF3266" s="36"/>
      <c r="VCG3266" s="36"/>
      <c r="VCH3266" s="36"/>
      <c r="VCI3266" s="36"/>
      <c r="VCJ3266" s="36"/>
      <c r="VCK3266" s="36"/>
      <c r="VCL3266" s="36"/>
      <c r="VCM3266" s="36"/>
      <c r="VCN3266" s="36"/>
      <c r="VCO3266" s="36"/>
      <c r="VCP3266" s="36"/>
      <c r="VCQ3266" s="12"/>
      <c r="VCR3266" s="12"/>
      <c r="VCS3266" s="12"/>
      <c r="VCT3266" s="53"/>
      <c r="VCV3266" s="41"/>
      <c r="VCW3266" s="40"/>
      <c r="VCX3266" s="44"/>
      <c r="VCY3266" s="62"/>
      <c r="VCZ3266" s="56"/>
      <c r="VDA3266" s="60"/>
      <c r="VDB3266" s="60"/>
      <c r="VDC3266" s="60"/>
      <c r="VDD3266" s="60"/>
      <c r="VDE3266" s="46"/>
      <c r="VDF3266" s="65"/>
      <c r="VDG3266" s="19"/>
      <c r="VDH3266" s="48"/>
      <c r="VDI3266" s="41"/>
      <c r="VDJ3266" s="44"/>
      <c r="VDK3266" s="18"/>
      <c r="VDL3266" s="16"/>
      <c r="VDM3266" s="36"/>
      <c r="VDN3266" s="36"/>
      <c r="VDO3266" s="36"/>
      <c r="VDP3266" s="36"/>
      <c r="VDQ3266" s="36"/>
      <c r="VDR3266" s="36"/>
      <c r="VDS3266" s="36"/>
      <c r="VDT3266" s="36"/>
      <c r="VDU3266" s="36"/>
      <c r="VDV3266" s="36"/>
      <c r="VDW3266" s="36"/>
      <c r="VDX3266" s="36"/>
      <c r="VDY3266" s="36"/>
      <c r="VDZ3266" s="12"/>
      <c r="VEA3266" s="12"/>
      <c r="VEB3266" s="12"/>
      <c r="VEC3266" s="53"/>
      <c r="VEE3266" s="41"/>
      <c r="VEF3266" s="40"/>
      <c r="VEG3266" s="44"/>
      <c r="VEH3266" s="62"/>
      <c r="VEI3266" s="56"/>
      <c r="VEJ3266" s="60"/>
      <c r="VEK3266" s="60"/>
      <c r="VEL3266" s="60"/>
      <c r="VEM3266" s="60"/>
      <c r="VEN3266" s="46"/>
      <c r="VEO3266" s="65"/>
      <c r="VEP3266" s="19"/>
      <c r="VEQ3266" s="48"/>
      <c r="VER3266" s="41"/>
      <c r="VES3266" s="44"/>
      <c r="VET3266" s="18"/>
      <c r="VEU3266" s="16"/>
      <c r="VEV3266" s="36"/>
      <c r="VEW3266" s="36"/>
      <c r="VEX3266" s="36"/>
      <c r="VEY3266" s="36"/>
      <c r="VEZ3266" s="36"/>
      <c r="VFA3266" s="36"/>
      <c r="VFB3266" s="36"/>
      <c r="VFC3266" s="36"/>
      <c r="VFD3266" s="36"/>
      <c r="VFE3266" s="36"/>
      <c r="VFF3266" s="36"/>
      <c r="VFG3266" s="36"/>
      <c r="VFH3266" s="36"/>
      <c r="VFI3266" s="12"/>
      <c r="VFJ3266" s="12"/>
      <c r="VFK3266" s="12"/>
      <c r="VFL3266" s="53"/>
      <c r="VFN3266" s="41"/>
      <c r="VFO3266" s="40"/>
      <c r="VFP3266" s="44"/>
      <c r="VFQ3266" s="62"/>
      <c r="VFR3266" s="56"/>
      <c r="VFS3266" s="60"/>
      <c r="VFT3266" s="60"/>
      <c r="VFU3266" s="60"/>
      <c r="VFV3266" s="60"/>
      <c r="VFW3266" s="46"/>
      <c r="VFX3266" s="65"/>
      <c r="VFY3266" s="19"/>
      <c r="VFZ3266" s="48"/>
      <c r="VGA3266" s="41"/>
      <c r="VGB3266" s="44"/>
      <c r="VGC3266" s="18"/>
      <c r="VGD3266" s="16"/>
      <c r="VGE3266" s="36"/>
      <c r="VGF3266" s="36"/>
      <c r="VGG3266" s="36"/>
      <c r="VGH3266" s="36"/>
      <c r="VGI3266" s="36"/>
      <c r="VGJ3266" s="36"/>
      <c r="VGK3266" s="36"/>
      <c r="VGL3266" s="36"/>
      <c r="VGM3266" s="36"/>
      <c r="VGN3266" s="36"/>
      <c r="VGO3266" s="36"/>
      <c r="VGP3266" s="36"/>
      <c r="VGQ3266" s="36"/>
      <c r="VGR3266" s="12"/>
      <c r="VGS3266" s="12"/>
      <c r="VGT3266" s="12"/>
      <c r="VGU3266" s="53"/>
      <c r="VGW3266" s="41"/>
      <c r="VGX3266" s="40"/>
      <c r="VGY3266" s="44"/>
      <c r="VGZ3266" s="62"/>
      <c r="VHA3266" s="56"/>
      <c r="VHB3266" s="60"/>
      <c r="VHC3266" s="60"/>
      <c r="VHD3266" s="60"/>
      <c r="VHE3266" s="60"/>
      <c r="VHF3266" s="46"/>
      <c r="VHG3266" s="65"/>
      <c r="VHH3266" s="19"/>
      <c r="VHI3266" s="48"/>
      <c r="VHJ3266" s="41"/>
      <c r="VHK3266" s="44"/>
      <c r="VHL3266" s="18"/>
      <c r="VHM3266" s="16"/>
      <c r="VHN3266" s="36"/>
      <c r="VHO3266" s="36"/>
      <c r="VHP3266" s="36"/>
      <c r="VHQ3266" s="36"/>
      <c r="VHR3266" s="36"/>
      <c r="VHS3266" s="36"/>
      <c r="VHT3266" s="36"/>
      <c r="VHU3266" s="36"/>
      <c r="VHV3266" s="36"/>
      <c r="VHW3266" s="36"/>
      <c r="VHX3266" s="36"/>
      <c r="VHY3266" s="36"/>
      <c r="VHZ3266" s="36"/>
      <c r="VIA3266" s="12"/>
      <c r="VIB3266" s="12"/>
      <c r="VIC3266" s="12"/>
      <c r="VID3266" s="53"/>
      <c r="VIF3266" s="41"/>
      <c r="VIG3266" s="40"/>
      <c r="VIH3266" s="44"/>
      <c r="VII3266" s="62"/>
      <c r="VIJ3266" s="56"/>
      <c r="VIK3266" s="60"/>
      <c r="VIL3266" s="60"/>
      <c r="VIM3266" s="60"/>
      <c r="VIN3266" s="60"/>
      <c r="VIO3266" s="46"/>
      <c r="VIP3266" s="65"/>
      <c r="VIQ3266" s="19"/>
      <c r="VIR3266" s="48"/>
      <c r="VIS3266" s="41"/>
      <c r="VIT3266" s="44"/>
      <c r="VIU3266" s="18"/>
      <c r="VIV3266" s="16"/>
      <c r="VIW3266" s="36"/>
      <c r="VIX3266" s="36"/>
      <c r="VIY3266" s="36"/>
      <c r="VIZ3266" s="36"/>
      <c r="VJA3266" s="36"/>
      <c r="VJB3266" s="36"/>
      <c r="VJC3266" s="36"/>
      <c r="VJD3266" s="36"/>
      <c r="VJE3266" s="36"/>
      <c r="VJF3266" s="36"/>
      <c r="VJG3266" s="36"/>
      <c r="VJH3266" s="36"/>
      <c r="VJI3266" s="36"/>
      <c r="VJJ3266" s="12"/>
      <c r="VJK3266" s="12"/>
      <c r="VJL3266" s="12"/>
      <c r="VJM3266" s="53"/>
      <c r="VJO3266" s="41"/>
      <c r="VJP3266" s="40"/>
      <c r="VJQ3266" s="44"/>
      <c r="VJR3266" s="62"/>
      <c r="VJS3266" s="56"/>
      <c r="VJT3266" s="60"/>
      <c r="VJU3266" s="60"/>
      <c r="VJV3266" s="60"/>
      <c r="VJW3266" s="60"/>
      <c r="VJX3266" s="46"/>
      <c r="VJY3266" s="65"/>
      <c r="VJZ3266" s="19"/>
      <c r="VKA3266" s="48"/>
      <c r="VKB3266" s="41"/>
      <c r="VKC3266" s="44"/>
      <c r="VKD3266" s="18"/>
      <c r="VKE3266" s="16"/>
      <c r="VKF3266" s="36"/>
      <c r="VKG3266" s="36"/>
      <c r="VKH3266" s="36"/>
      <c r="VKI3266" s="36"/>
      <c r="VKJ3266" s="36"/>
      <c r="VKK3266" s="36"/>
      <c r="VKL3266" s="36"/>
      <c r="VKM3266" s="36"/>
      <c r="VKN3266" s="36"/>
      <c r="VKO3266" s="36"/>
      <c r="VKP3266" s="36"/>
      <c r="VKQ3266" s="36"/>
      <c r="VKR3266" s="36"/>
      <c r="VKS3266" s="12"/>
      <c r="VKT3266" s="12"/>
      <c r="VKU3266" s="12"/>
      <c r="VKV3266" s="53"/>
      <c r="VKX3266" s="41"/>
      <c r="VKY3266" s="40"/>
      <c r="VKZ3266" s="44"/>
      <c r="VLA3266" s="62"/>
      <c r="VLB3266" s="56"/>
      <c r="VLC3266" s="60"/>
      <c r="VLD3266" s="60"/>
      <c r="VLE3266" s="60"/>
      <c r="VLF3266" s="60"/>
      <c r="VLG3266" s="46"/>
      <c r="VLH3266" s="65"/>
      <c r="VLI3266" s="19"/>
      <c r="VLJ3266" s="48"/>
      <c r="VLK3266" s="41"/>
      <c r="VLL3266" s="44"/>
      <c r="VLM3266" s="18"/>
      <c r="VLN3266" s="16"/>
      <c r="VLO3266" s="36"/>
      <c r="VLP3266" s="36"/>
      <c r="VLQ3266" s="36"/>
      <c r="VLR3266" s="36"/>
      <c r="VLS3266" s="36"/>
      <c r="VLT3266" s="36"/>
      <c r="VLU3266" s="36"/>
      <c r="VLV3266" s="36"/>
      <c r="VLW3266" s="36"/>
      <c r="VLX3266" s="36"/>
      <c r="VLY3266" s="36"/>
      <c r="VLZ3266" s="36"/>
      <c r="VMA3266" s="36"/>
      <c r="VMB3266" s="12"/>
      <c r="VMC3266" s="12"/>
      <c r="VMD3266" s="12"/>
      <c r="VME3266" s="53"/>
      <c r="VMG3266" s="41"/>
      <c r="VMH3266" s="40"/>
      <c r="VMI3266" s="44"/>
      <c r="VMJ3266" s="62"/>
      <c r="VMK3266" s="56"/>
      <c r="VML3266" s="60"/>
      <c r="VMM3266" s="60"/>
      <c r="VMN3266" s="60"/>
      <c r="VMO3266" s="60"/>
      <c r="VMP3266" s="46"/>
      <c r="VMQ3266" s="65"/>
      <c r="VMR3266" s="19"/>
      <c r="VMS3266" s="48"/>
      <c r="VMT3266" s="41"/>
      <c r="VMU3266" s="44"/>
      <c r="VMV3266" s="18"/>
      <c r="VMW3266" s="16"/>
      <c r="VMX3266" s="36"/>
      <c r="VMY3266" s="36"/>
      <c r="VMZ3266" s="36"/>
      <c r="VNA3266" s="36"/>
      <c r="VNB3266" s="36"/>
      <c r="VNC3266" s="36"/>
      <c r="VND3266" s="36"/>
      <c r="VNE3266" s="36"/>
      <c r="VNF3266" s="36"/>
      <c r="VNG3266" s="36"/>
      <c r="VNH3266" s="36"/>
      <c r="VNI3266" s="36"/>
      <c r="VNJ3266" s="36"/>
      <c r="VNK3266" s="12"/>
      <c r="VNL3266" s="12"/>
      <c r="VNM3266" s="12"/>
      <c r="VNN3266" s="53"/>
      <c r="VNP3266" s="41"/>
      <c r="VNQ3266" s="40"/>
      <c r="VNR3266" s="44"/>
      <c r="VNS3266" s="62"/>
      <c r="VNT3266" s="56"/>
      <c r="VNU3266" s="60"/>
      <c r="VNV3266" s="60"/>
      <c r="VNW3266" s="60"/>
      <c r="VNX3266" s="60"/>
      <c r="VNY3266" s="46"/>
      <c r="VNZ3266" s="65"/>
      <c r="VOA3266" s="19"/>
      <c r="VOB3266" s="48"/>
      <c r="VOC3266" s="41"/>
      <c r="VOD3266" s="44"/>
      <c r="VOE3266" s="18"/>
      <c r="VOF3266" s="16"/>
      <c r="VOG3266" s="36"/>
      <c r="VOH3266" s="36"/>
      <c r="VOI3266" s="36"/>
      <c r="VOJ3266" s="36"/>
      <c r="VOK3266" s="36"/>
      <c r="VOL3266" s="36"/>
      <c r="VOM3266" s="36"/>
      <c r="VON3266" s="36"/>
      <c r="VOO3266" s="36"/>
      <c r="VOP3266" s="36"/>
      <c r="VOQ3266" s="36"/>
      <c r="VOR3266" s="36"/>
      <c r="VOS3266" s="36"/>
      <c r="VOT3266" s="12"/>
      <c r="VOU3266" s="12"/>
      <c r="VOV3266" s="12"/>
      <c r="VOW3266" s="53"/>
      <c r="VOY3266" s="41"/>
      <c r="VOZ3266" s="40"/>
      <c r="VPA3266" s="44"/>
      <c r="VPB3266" s="62"/>
      <c r="VPC3266" s="56"/>
      <c r="VPD3266" s="60"/>
      <c r="VPE3266" s="60"/>
      <c r="VPF3266" s="60"/>
      <c r="VPG3266" s="60"/>
      <c r="VPH3266" s="46"/>
      <c r="VPI3266" s="65"/>
      <c r="VPJ3266" s="19"/>
      <c r="VPK3266" s="48"/>
      <c r="VPL3266" s="41"/>
      <c r="VPM3266" s="44"/>
      <c r="VPN3266" s="18"/>
      <c r="VPO3266" s="16"/>
      <c r="VPP3266" s="36"/>
      <c r="VPQ3266" s="36"/>
      <c r="VPR3266" s="36"/>
      <c r="VPS3266" s="36"/>
      <c r="VPT3266" s="36"/>
      <c r="VPU3266" s="36"/>
      <c r="VPV3266" s="36"/>
      <c r="VPW3266" s="36"/>
      <c r="VPX3266" s="36"/>
      <c r="VPY3266" s="36"/>
      <c r="VPZ3266" s="36"/>
      <c r="VQA3266" s="36"/>
      <c r="VQB3266" s="36"/>
      <c r="VQC3266" s="12"/>
      <c r="VQD3266" s="12"/>
      <c r="VQE3266" s="12"/>
      <c r="VQF3266" s="53"/>
      <c r="VQH3266" s="41"/>
      <c r="VQI3266" s="40"/>
      <c r="VQJ3266" s="44"/>
      <c r="VQK3266" s="62"/>
      <c r="VQL3266" s="56"/>
      <c r="VQM3266" s="60"/>
      <c r="VQN3266" s="60"/>
      <c r="VQO3266" s="60"/>
      <c r="VQP3266" s="60"/>
      <c r="VQQ3266" s="46"/>
      <c r="VQR3266" s="65"/>
      <c r="VQS3266" s="19"/>
      <c r="VQT3266" s="48"/>
      <c r="VQU3266" s="41"/>
      <c r="VQV3266" s="44"/>
      <c r="VQW3266" s="18"/>
      <c r="VQX3266" s="16"/>
      <c r="VQY3266" s="36"/>
      <c r="VQZ3266" s="36"/>
      <c r="VRA3266" s="36"/>
      <c r="VRB3266" s="36"/>
      <c r="VRC3266" s="36"/>
      <c r="VRD3266" s="36"/>
      <c r="VRE3266" s="36"/>
      <c r="VRF3266" s="36"/>
      <c r="VRG3266" s="36"/>
      <c r="VRH3266" s="36"/>
      <c r="VRI3266" s="36"/>
      <c r="VRJ3266" s="36"/>
      <c r="VRK3266" s="36"/>
      <c r="VRL3266" s="12"/>
      <c r="VRM3266" s="12"/>
      <c r="VRN3266" s="12"/>
      <c r="VRO3266" s="53"/>
      <c r="VRQ3266" s="41"/>
      <c r="VRR3266" s="40"/>
      <c r="VRS3266" s="44"/>
      <c r="VRT3266" s="62"/>
      <c r="VRU3266" s="56"/>
      <c r="VRV3266" s="60"/>
      <c r="VRW3266" s="60"/>
      <c r="VRX3266" s="60"/>
      <c r="VRY3266" s="60"/>
      <c r="VRZ3266" s="46"/>
      <c r="VSA3266" s="65"/>
      <c r="VSB3266" s="19"/>
      <c r="VSC3266" s="48"/>
      <c r="VSD3266" s="41"/>
      <c r="VSE3266" s="44"/>
      <c r="VSF3266" s="18"/>
      <c r="VSG3266" s="16"/>
      <c r="VSH3266" s="36"/>
      <c r="VSI3266" s="36"/>
      <c r="VSJ3266" s="36"/>
      <c r="VSK3266" s="36"/>
      <c r="VSL3266" s="36"/>
      <c r="VSM3266" s="36"/>
      <c r="VSN3266" s="36"/>
      <c r="VSO3266" s="36"/>
      <c r="VSP3266" s="36"/>
      <c r="VSQ3266" s="36"/>
      <c r="VSR3266" s="36"/>
      <c r="VSS3266" s="36"/>
      <c r="VST3266" s="36"/>
      <c r="VSU3266" s="12"/>
      <c r="VSV3266" s="12"/>
      <c r="VSW3266" s="12"/>
      <c r="VSX3266" s="53"/>
      <c r="VSZ3266" s="41"/>
      <c r="VTA3266" s="40"/>
      <c r="VTB3266" s="44"/>
      <c r="VTC3266" s="62"/>
      <c r="VTD3266" s="56"/>
      <c r="VTE3266" s="60"/>
      <c r="VTF3266" s="60"/>
      <c r="VTG3266" s="60"/>
      <c r="VTH3266" s="60"/>
      <c r="VTI3266" s="46"/>
      <c r="VTJ3266" s="65"/>
      <c r="VTK3266" s="19"/>
      <c r="VTL3266" s="48"/>
      <c r="VTM3266" s="41"/>
      <c r="VTN3266" s="44"/>
      <c r="VTO3266" s="18"/>
      <c r="VTP3266" s="16"/>
      <c r="VTQ3266" s="36"/>
      <c r="VTR3266" s="36"/>
      <c r="VTS3266" s="36"/>
      <c r="VTT3266" s="36"/>
      <c r="VTU3266" s="36"/>
      <c r="VTV3266" s="36"/>
      <c r="VTW3266" s="36"/>
      <c r="VTX3266" s="36"/>
      <c r="VTY3266" s="36"/>
      <c r="VTZ3266" s="36"/>
      <c r="VUA3266" s="36"/>
      <c r="VUB3266" s="36"/>
      <c r="VUC3266" s="36"/>
      <c r="VUD3266" s="12"/>
      <c r="VUE3266" s="12"/>
      <c r="VUF3266" s="12"/>
      <c r="VUG3266" s="53"/>
      <c r="VUI3266" s="41"/>
      <c r="VUJ3266" s="40"/>
      <c r="VUK3266" s="44"/>
      <c r="VUL3266" s="62"/>
      <c r="VUM3266" s="56"/>
      <c r="VUN3266" s="60"/>
      <c r="VUO3266" s="60"/>
      <c r="VUP3266" s="60"/>
      <c r="VUQ3266" s="60"/>
      <c r="VUR3266" s="46"/>
      <c r="VUS3266" s="65"/>
      <c r="VUT3266" s="19"/>
      <c r="VUU3266" s="48"/>
      <c r="VUV3266" s="41"/>
      <c r="VUW3266" s="44"/>
      <c r="VUX3266" s="18"/>
      <c r="VUY3266" s="16"/>
      <c r="VUZ3266" s="36"/>
      <c r="VVA3266" s="36"/>
      <c r="VVB3266" s="36"/>
      <c r="VVC3266" s="36"/>
      <c r="VVD3266" s="36"/>
      <c r="VVE3266" s="36"/>
      <c r="VVF3266" s="36"/>
      <c r="VVG3266" s="36"/>
      <c r="VVH3266" s="36"/>
      <c r="VVI3266" s="36"/>
      <c r="VVJ3266" s="36"/>
      <c r="VVK3266" s="36"/>
      <c r="VVL3266" s="36"/>
      <c r="VVM3266" s="12"/>
      <c r="VVN3266" s="12"/>
      <c r="VVO3266" s="12"/>
      <c r="VVP3266" s="53"/>
      <c r="VVR3266" s="41"/>
      <c r="VVS3266" s="40"/>
      <c r="VVT3266" s="44"/>
      <c r="VVU3266" s="62"/>
      <c r="VVV3266" s="56"/>
      <c r="VVW3266" s="60"/>
      <c r="VVX3266" s="60"/>
      <c r="VVY3266" s="60"/>
      <c r="VVZ3266" s="60"/>
      <c r="VWA3266" s="46"/>
      <c r="VWB3266" s="65"/>
      <c r="VWC3266" s="19"/>
      <c r="VWD3266" s="48"/>
      <c r="VWE3266" s="41"/>
      <c r="VWF3266" s="44"/>
      <c r="VWG3266" s="18"/>
      <c r="VWH3266" s="16"/>
      <c r="VWI3266" s="36"/>
      <c r="VWJ3266" s="36"/>
      <c r="VWK3266" s="36"/>
      <c r="VWL3266" s="36"/>
      <c r="VWM3266" s="36"/>
      <c r="VWN3266" s="36"/>
      <c r="VWO3266" s="36"/>
      <c r="VWP3266" s="36"/>
      <c r="VWQ3266" s="36"/>
      <c r="VWR3266" s="36"/>
      <c r="VWS3266" s="36"/>
      <c r="VWT3266" s="36"/>
      <c r="VWU3266" s="36"/>
      <c r="VWV3266" s="12"/>
      <c r="VWW3266" s="12"/>
      <c r="VWX3266" s="12"/>
      <c r="VWY3266" s="53"/>
      <c r="VXA3266" s="41"/>
      <c r="VXB3266" s="40"/>
      <c r="VXC3266" s="44"/>
      <c r="VXD3266" s="62"/>
      <c r="VXE3266" s="56"/>
      <c r="VXF3266" s="60"/>
      <c r="VXG3266" s="60"/>
      <c r="VXH3266" s="60"/>
      <c r="VXI3266" s="60"/>
      <c r="VXJ3266" s="46"/>
      <c r="VXK3266" s="65"/>
      <c r="VXL3266" s="19"/>
      <c r="VXM3266" s="48"/>
      <c r="VXN3266" s="41"/>
      <c r="VXO3266" s="44"/>
      <c r="VXP3266" s="18"/>
      <c r="VXQ3266" s="16"/>
      <c r="VXR3266" s="36"/>
      <c r="VXS3266" s="36"/>
      <c r="VXT3266" s="36"/>
      <c r="VXU3266" s="36"/>
      <c r="VXV3266" s="36"/>
      <c r="VXW3266" s="36"/>
      <c r="VXX3266" s="36"/>
      <c r="VXY3266" s="36"/>
      <c r="VXZ3266" s="36"/>
      <c r="VYA3266" s="36"/>
      <c r="VYB3266" s="36"/>
      <c r="VYC3266" s="36"/>
      <c r="VYD3266" s="36"/>
      <c r="VYE3266" s="12"/>
      <c r="VYF3266" s="12"/>
      <c r="VYG3266" s="12"/>
      <c r="VYH3266" s="53"/>
      <c r="VYJ3266" s="41"/>
      <c r="VYK3266" s="40"/>
      <c r="VYL3266" s="44"/>
      <c r="VYM3266" s="62"/>
      <c r="VYN3266" s="56"/>
      <c r="VYO3266" s="60"/>
      <c r="VYP3266" s="60"/>
      <c r="VYQ3266" s="60"/>
      <c r="VYR3266" s="60"/>
      <c r="VYS3266" s="46"/>
      <c r="VYT3266" s="65"/>
      <c r="VYU3266" s="19"/>
      <c r="VYV3266" s="48"/>
      <c r="VYW3266" s="41"/>
      <c r="VYX3266" s="44"/>
      <c r="VYY3266" s="18"/>
      <c r="VYZ3266" s="16"/>
      <c r="VZA3266" s="36"/>
      <c r="VZB3266" s="36"/>
      <c r="VZC3266" s="36"/>
      <c r="VZD3266" s="36"/>
      <c r="VZE3266" s="36"/>
      <c r="VZF3266" s="36"/>
      <c r="VZG3266" s="36"/>
      <c r="VZH3266" s="36"/>
      <c r="VZI3266" s="36"/>
      <c r="VZJ3266" s="36"/>
      <c r="VZK3266" s="36"/>
      <c r="VZL3266" s="36"/>
      <c r="VZM3266" s="36"/>
      <c r="VZN3266" s="12"/>
      <c r="VZO3266" s="12"/>
      <c r="VZP3266" s="12"/>
      <c r="VZQ3266" s="53"/>
      <c r="VZS3266" s="41"/>
      <c r="VZT3266" s="40"/>
      <c r="VZU3266" s="44"/>
      <c r="VZV3266" s="62"/>
      <c r="VZW3266" s="56"/>
      <c r="VZX3266" s="60"/>
      <c r="VZY3266" s="60"/>
      <c r="VZZ3266" s="60"/>
      <c r="WAA3266" s="60"/>
      <c r="WAB3266" s="46"/>
      <c r="WAC3266" s="65"/>
      <c r="WAD3266" s="19"/>
      <c r="WAE3266" s="48"/>
      <c r="WAF3266" s="41"/>
      <c r="WAG3266" s="44"/>
      <c r="WAH3266" s="18"/>
      <c r="WAI3266" s="16"/>
      <c r="WAJ3266" s="36"/>
      <c r="WAK3266" s="36"/>
      <c r="WAL3266" s="36"/>
      <c r="WAM3266" s="36"/>
      <c r="WAN3266" s="36"/>
      <c r="WAO3266" s="36"/>
      <c r="WAP3266" s="36"/>
      <c r="WAQ3266" s="36"/>
      <c r="WAR3266" s="36"/>
      <c r="WAS3266" s="36"/>
      <c r="WAT3266" s="36"/>
      <c r="WAU3266" s="36"/>
      <c r="WAV3266" s="36"/>
      <c r="WAW3266" s="12"/>
      <c r="WAX3266" s="12"/>
      <c r="WAY3266" s="12"/>
      <c r="WAZ3266" s="53"/>
      <c r="WBB3266" s="41"/>
      <c r="WBC3266" s="40"/>
      <c r="WBD3266" s="44"/>
      <c r="WBE3266" s="62"/>
      <c r="WBF3266" s="56"/>
      <c r="WBG3266" s="60"/>
      <c r="WBH3266" s="60"/>
      <c r="WBI3266" s="60"/>
      <c r="WBJ3266" s="60"/>
      <c r="WBK3266" s="46"/>
      <c r="WBL3266" s="65"/>
      <c r="WBM3266" s="19"/>
      <c r="WBN3266" s="48"/>
      <c r="WBO3266" s="41"/>
      <c r="WBP3266" s="44"/>
      <c r="WBQ3266" s="18"/>
      <c r="WBR3266" s="16"/>
      <c r="WBS3266" s="36"/>
      <c r="WBT3266" s="36"/>
      <c r="WBU3266" s="36"/>
      <c r="WBV3266" s="36"/>
      <c r="WBW3266" s="36"/>
      <c r="WBX3266" s="36"/>
      <c r="WBY3266" s="36"/>
      <c r="WBZ3266" s="36"/>
      <c r="WCA3266" s="36"/>
      <c r="WCB3266" s="36"/>
      <c r="WCC3266" s="36"/>
      <c r="WCD3266" s="36"/>
      <c r="WCE3266" s="36"/>
      <c r="WCF3266" s="12"/>
      <c r="WCG3266" s="12"/>
      <c r="WCH3266" s="12"/>
      <c r="WCI3266" s="53"/>
      <c r="WCK3266" s="41"/>
      <c r="WCL3266" s="40"/>
      <c r="WCM3266" s="44"/>
      <c r="WCN3266" s="62"/>
      <c r="WCO3266" s="56"/>
      <c r="WCP3266" s="60"/>
      <c r="WCQ3266" s="60"/>
      <c r="WCR3266" s="60"/>
      <c r="WCS3266" s="60"/>
      <c r="WCT3266" s="46"/>
      <c r="WCU3266" s="65"/>
      <c r="WCV3266" s="19"/>
      <c r="WCW3266" s="48"/>
      <c r="WCX3266" s="41"/>
      <c r="WCY3266" s="44"/>
      <c r="WCZ3266" s="18"/>
      <c r="WDA3266" s="16"/>
      <c r="WDB3266" s="36"/>
      <c r="WDC3266" s="36"/>
      <c r="WDD3266" s="36"/>
      <c r="WDE3266" s="36"/>
      <c r="WDF3266" s="36"/>
      <c r="WDG3266" s="36"/>
      <c r="WDH3266" s="36"/>
      <c r="WDI3266" s="36"/>
      <c r="WDJ3266" s="36"/>
      <c r="WDK3266" s="36"/>
      <c r="WDL3266" s="36"/>
      <c r="WDM3266" s="36"/>
      <c r="WDN3266" s="36"/>
      <c r="WDO3266" s="12"/>
      <c r="WDP3266" s="12"/>
      <c r="WDQ3266" s="12"/>
      <c r="WDR3266" s="53"/>
      <c r="WDT3266" s="41"/>
      <c r="WDU3266" s="40"/>
      <c r="WDV3266" s="44"/>
      <c r="WDW3266" s="62"/>
      <c r="WDX3266" s="56"/>
      <c r="WDY3266" s="60"/>
      <c r="WDZ3266" s="60"/>
      <c r="WEA3266" s="60"/>
      <c r="WEB3266" s="60"/>
      <c r="WEC3266" s="46"/>
      <c r="WED3266" s="65"/>
      <c r="WEE3266" s="19"/>
      <c r="WEF3266" s="48"/>
      <c r="WEG3266" s="41"/>
      <c r="WEH3266" s="44"/>
      <c r="WEI3266" s="18"/>
      <c r="WEJ3266" s="16"/>
      <c r="WEK3266" s="36"/>
      <c r="WEL3266" s="36"/>
      <c r="WEM3266" s="36"/>
      <c r="WEN3266" s="36"/>
      <c r="WEO3266" s="36"/>
      <c r="WEP3266" s="36"/>
      <c r="WEQ3266" s="36"/>
      <c r="WER3266" s="36"/>
      <c r="WES3266" s="36"/>
      <c r="WET3266" s="36"/>
      <c r="WEU3266" s="36"/>
      <c r="WEV3266" s="36"/>
      <c r="WEW3266" s="36"/>
      <c r="WEX3266" s="12"/>
      <c r="WEY3266" s="12"/>
      <c r="WEZ3266" s="12"/>
      <c r="WFA3266" s="53"/>
      <c r="WFC3266" s="41"/>
      <c r="WFD3266" s="40"/>
      <c r="WFE3266" s="44"/>
      <c r="WFF3266" s="62"/>
      <c r="WFG3266" s="56"/>
      <c r="WFH3266" s="60"/>
      <c r="WFI3266" s="60"/>
      <c r="WFJ3266" s="60"/>
      <c r="WFK3266" s="60"/>
      <c r="WFL3266" s="46"/>
      <c r="WFM3266" s="65"/>
      <c r="WFN3266" s="19"/>
      <c r="WFO3266" s="48"/>
      <c r="WFP3266" s="41"/>
      <c r="WFQ3266" s="44"/>
      <c r="WFR3266" s="18"/>
      <c r="WFS3266" s="16"/>
      <c r="WFT3266" s="36"/>
      <c r="WFU3266" s="36"/>
      <c r="WFV3266" s="36"/>
      <c r="WFW3266" s="36"/>
      <c r="WFX3266" s="36"/>
      <c r="WFY3266" s="36"/>
      <c r="WFZ3266" s="36"/>
      <c r="WGA3266" s="36"/>
      <c r="WGB3266" s="36"/>
      <c r="WGC3266" s="36"/>
      <c r="WGD3266" s="36"/>
      <c r="WGE3266" s="36"/>
      <c r="WGF3266" s="36"/>
      <c r="WGG3266" s="12"/>
      <c r="WGH3266" s="12"/>
      <c r="WGI3266" s="12"/>
      <c r="WGJ3266" s="53"/>
      <c r="WGL3266" s="41"/>
      <c r="WGM3266" s="40"/>
      <c r="WGN3266" s="44"/>
      <c r="WGO3266" s="62"/>
      <c r="WGP3266" s="56"/>
      <c r="WGQ3266" s="60"/>
      <c r="WGR3266" s="60"/>
      <c r="WGS3266" s="60"/>
      <c r="WGT3266" s="60"/>
      <c r="WGU3266" s="46"/>
      <c r="WGV3266" s="65"/>
      <c r="WGW3266" s="19"/>
      <c r="WGX3266" s="48"/>
      <c r="WGY3266" s="41"/>
      <c r="WGZ3266" s="44"/>
      <c r="WHA3266" s="18"/>
      <c r="WHB3266" s="16"/>
      <c r="WHC3266" s="36"/>
      <c r="WHD3266" s="36"/>
      <c r="WHE3266" s="36"/>
      <c r="WHF3266" s="36"/>
      <c r="WHG3266" s="36"/>
      <c r="WHH3266" s="36"/>
      <c r="WHI3266" s="36"/>
      <c r="WHJ3266" s="36"/>
      <c r="WHK3266" s="36"/>
      <c r="WHL3266" s="36"/>
      <c r="WHM3266" s="36"/>
      <c r="WHN3266" s="36"/>
      <c r="WHO3266" s="36"/>
      <c r="WHP3266" s="12"/>
      <c r="WHQ3266" s="12"/>
      <c r="WHR3266" s="12"/>
      <c r="WHS3266" s="53"/>
      <c r="WHU3266" s="41"/>
      <c r="WHV3266" s="40"/>
      <c r="WHW3266" s="44"/>
      <c r="WHX3266" s="62"/>
      <c r="WHY3266" s="56"/>
      <c r="WHZ3266" s="60"/>
      <c r="WIA3266" s="60"/>
      <c r="WIB3266" s="60"/>
      <c r="WIC3266" s="60"/>
      <c r="WID3266" s="46"/>
      <c r="WIE3266" s="65"/>
      <c r="WIF3266" s="19"/>
      <c r="WIG3266" s="48"/>
      <c r="WIH3266" s="41"/>
      <c r="WII3266" s="44"/>
      <c r="WIJ3266" s="18"/>
      <c r="WIK3266" s="16"/>
      <c r="WIL3266" s="36"/>
      <c r="WIM3266" s="36"/>
      <c r="WIN3266" s="36"/>
      <c r="WIO3266" s="36"/>
      <c r="WIP3266" s="36"/>
      <c r="WIQ3266" s="36"/>
      <c r="WIR3266" s="36"/>
      <c r="WIS3266" s="36"/>
      <c r="WIT3266" s="36"/>
      <c r="WIU3266" s="36"/>
      <c r="WIV3266" s="36"/>
      <c r="WIW3266" s="36"/>
      <c r="WIX3266" s="36"/>
      <c r="WIY3266" s="12"/>
      <c r="WIZ3266" s="12"/>
      <c r="WJA3266" s="12"/>
      <c r="WJB3266" s="53"/>
      <c r="WJD3266" s="41"/>
      <c r="WJE3266" s="40"/>
      <c r="WJF3266" s="44"/>
      <c r="WJG3266" s="62"/>
      <c r="WJH3266" s="56"/>
      <c r="WJI3266" s="60"/>
      <c r="WJJ3266" s="60"/>
      <c r="WJK3266" s="60"/>
      <c r="WJL3266" s="60"/>
      <c r="WJM3266" s="46"/>
      <c r="WJN3266" s="65"/>
      <c r="WJO3266" s="19"/>
      <c r="WJP3266" s="48"/>
      <c r="WJQ3266" s="41"/>
      <c r="WJR3266" s="44"/>
      <c r="WJS3266" s="18"/>
      <c r="WJT3266" s="16"/>
      <c r="WJU3266" s="36"/>
      <c r="WJV3266" s="36"/>
      <c r="WJW3266" s="36"/>
      <c r="WJX3266" s="36"/>
      <c r="WJY3266" s="36"/>
      <c r="WJZ3266" s="36"/>
      <c r="WKA3266" s="36"/>
      <c r="WKB3266" s="36"/>
      <c r="WKC3266" s="36"/>
      <c r="WKD3266" s="36"/>
      <c r="WKE3266" s="36"/>
      <c r="WKF3266" s="36"/>
      <c r="WKG3266" s="36"/>
      <c r="WKH3266" s="12"/>
      <c r="WKI3266" s="12"/>
      <c r="WKJ3266" s="12"/>
      <c r="WKK3266" s="53"/>
      <c r="WKM3266" s="41"/>
      <c r="WKN3266" s="40"/>
      <c r="WKO3266" s="44"/>
      <c r="WKP3266" s="62"/>
      <c r="WKQ3266" s="56"/>
      <c r="WKR3266" s="60"/>
      <c r="WKS3266" s="60"/>
      <c r="WKT3266" s="60"/>
      <c r="WKU3266" s="60"/>
      <c r="WKV3266" s="46"/>
      <c r="WKW3266" s="65"/>
      <c r="WKX3266" s="19"/>
      <c r="WKY3266" s="48"/>
      <c r="WKZ3266" s="41"/>
      <c r="WLA3266" s="44"/>
      <c r="WLB3266" s="18"/>
      <c r="WLC3266" s="16"/>
      <c r="WLD3266" s="36"/>
      <c r="WLE3266" s="36"/>
      <c r="WLF3266" s="36"/>
      <c r="WLG3266" s="36"/>
      <c r="WLH3266" s="36"/>
      <c r="WLI3266" s="36"/>
      <c r="WLJ3266" s="36"/>
      <c r="WLK3266" s="36"/>
      <c r="WLL3266" s="36"/>
      <c r="WLM3266" s="36"/>
      <c r="WLN3266" s="36"/>
      <c r="WLO3266" s="36"/>
      <c r="WLP3266" s="36"/>
      <c r="WLQ3266" s="12"/>
      <c r="WLR3266" s="12"/>
      <c r="WLS3266" s="12"/>
      <c r="WLT3266" s="53"/>
      <c r="WLV3266" s="41"/>
      <c r="WLW3266" s="40"/>
      <c r="WLX3266" s="44"/>
      <c r="WLY3266" s="62"/>
      <c r="WLZ3266" s="56"/>
      <c r="WMA3266" s="60"/>
      <c r="WMB3266" s="60"/>
      <c r="WMC3266" s="60"/>
      <c r="WMD3266" s="60"/>
      <c r="WME3266" s="46"/>
      <c r="WMF3266" s="65"/>
      <c r="WMG3266" s="19"/>
      <c r="WMH3266" s="48"/>
      <c r="WMI3266" s="41"/>
      <c r="WMJ3266" s="44"/>
      <c r="WMK3266" s="18"/>
      <c r="WML3266" s="16"/>
      <c r="WMM3266" s="36"/>
      <c r="WMN3266" s="36"/>
      <c r="WMO3266" s="36"/>
      <c r="WMP3266" s="36"/>
      <c r="WMQ3266" s="36"/>
      <c r="WMR3266" s="36"/>
      <c r="WMS3266" s="36"/>
      <c r="WMT3266" s="36"/>
      <c r="WMU3266" s="36"/>
      <c r="WMV3266" s="36"/>
      <c r="WMW3266" s="36"/>
      <c r="WMX3266" s="36"/>
      <c r="WMY3266" s="36"/>
      <c r="WMZ3266" s="12"/>
      <c r="WNA3266" s="12"/>
      <c r="WNB3266" s="12"/>
      <c r="WNC3266" s="53"/>
      <c r="WNE3266" s="41"/>
      <c r="WNF3266" s="40"/>
      <c r="WNG3266" s="44"/>
      <c r="WNH3266" s="62"/>
      <c r="WNI3266" s="56"/>
      <c r="WNJ3266" s="60"/>
      <c r="WNK3266" s="60"/>
      <c r="WNL3266" s="60"/>
      <c r="WNM3266" s="60"/>
      <c r="WNN3266" s="46"/>
      <c r="WNO3266" s="65"/>
      <c r="WNP3266" s="19"/>
      <c r="WNQ3266" s="48"/>
      <c r="WNR3266" s="41"/>
      <c r="WNS3266" s="44"/>
      <c r="WNT3266" s="18"/>
      <c r="WNU3266" s="16"/>
      <c r="WNV3266" s="36"/>
      <c r="WNW3266" s="36"/>
      <c r="WNX3266" s="36"/>
      <c r="WNY3266" s="36"/>
      <c r="WNZ3266" s="36"/>
      <c r="WOA3266" s="36"/>
      <c r="WOB3266" s="36"/>
      <c r="WOC3266" s="36"/>
      <c r="WOD3266" s="36"/>
      <c r="WOE3266" s="36"/>
      <c r="WOF3266" s="36"/>
      <c r="WOG3266" s="36"/>
      <c r="WOH3266" s="36"/>
      <c r="WOI3266" s="12"/>
      <c r="WOJ3266" s="12"/>
      <c r="WOK3266" s="12"/>
      <c r="WOL3266" s="53"/>
      <c r="WON3266" s="41"/>
      <c r="WOO3266" s="40"/>
      <c r="WOP3266" s="44"/>
      <c r="WOQ3266" s="62"/>
      <c r="WOR3266" s="56"/>
      <c r="WOS3266" s="60"/>
      <c r="WOT3266" s="60"/>
      <c r="WOU3266" s="60"/>
      <c r="WOV3266" s="60"/>
      <c r="WOW3266" s="46"/>
      <c r="WOX3266" s="65"/>
      <c r="WOY3266" s="19"/>
      <c r="WOZ3266" s="48"/>
      <c r="WPA3266" s="41"/>
      <c r="WPB3266" s="44"/>
      <c r="WPC3266" s="18"/>
      <c r="WPD3266" s="16"/>
      <c r="WPE3266" s="36"/>
      <c r="WPF3266" s="36"/>
      <c r="WPG3266" s="36"/>
      <c r="WPH3266" s="36"/>
      <c r="WPI3266" s="36"/>
      <c r="WPJ3266" s="36"/>
      <c r="WPK3266" s="36"/>
      <c r="WPL3266" s="36"/>
      <c r="WPM3266" s="36"/>
      <c r="WPN3266" s="36"/>
      <c r="WPO3266" s="36"/>
      <c r="WPP3266" s="36"/>
      <c r="WPQ3266" s="36"/>
      <c r="WPR3266" s="12"/>
      <c r="WPS3266" s="12"/>
      <c r="WPT3266" s="12"/>
      <c r="WPU3266" s="53"/>
      <c r="WPW3266" s="41"/>
      <c r="WPX3266" s="40"/>
      <c r="WPY3266" s="44"/>
      <c r="WPZ3266" s="62"/>
      <c r="WQA3266" s="56"/>
      <c r="WQB3266" s="60"/>
      <c r="WQC3266" s="60"/>
      <c r="WQD3266" s="60"/>
      <c r="WQE3266" s="60"/>
      <c r="WQF3266" s="46"/>
      <c r="WQG3266" s="65"/>
      <c r="WQH3266" s="19"/>
      <c r="WQI3266" s="48"/>
      <c r="WQJ3266" s="41"/>
      <c r="WQK3266" s="44"/>
      <c r="WQL3266" s="18"/>
      <c r="WQM3266" s="16"/>
      <c r="WQN3266" s="36"/>
      <c r="WQO3266" s="36"/>
      <c r="WQP3266" s="36"/>
      <c r="WQQ3266" s="36"/>
      <c r="WQR3266" s="36"/>
      <c r="WQS3266" s="36"/>
      <c r="WQT3266" s="36"/>
      <c r="WQU3266" s="36"/>
      <c r="WQV3266" s="36"/>
      <c r="WQW3266" s="36"/>
      <c r="WQX3266" s="36"/>
      <c r="WQY3266" s="36"/>
      <c r="WQZ3266" s="36"/>
      <c r="WRA3266" s="12"/>
      <c r="WRB3266" s="12"/>
      <c r="WRC3266" s="12"/>
      <c r="WRD3266" s="53"/>
      <c r="WRF3266" s="41"/>
      <c r="WRG3266" s="40"/>
      <c r="WRH3266" s="44"/>
      <c r="WRI3266" s="62"/>
      <c r="WRJ3266" s="56"/>
      <c r="WRK3266" s="60"/>
      <c r="WRL3266" s="60"/>
      <c r="WRM3266" s="60"/>
      <c r="WRN3266" s="60"/>
      <c r="WRO3266" s="46"/>
      <c r="WRP3266" s="65"/>
      <c r="WRQ3266" s="19"/>
      <c r="WRR3266" s="48"/>
      <c r="WRS3266" s="41"/>
      <c r="WRT3266" s="44"/>
      <c r="WRU3266" s="18"/>
      <c r="WRV3266" s="16"/>
      <c r="WRW3266" s="36"/>
      <c r="WRX3266" s="36"/>
      <c r="WRY3266" s="36"/>
      <c r="WRZ3266" s="36"/>
      <c r="WSA3266" s="36"/>
      <c r="WSB3266" s="36"/>
      <c r="WSC3266" s="36"/>
      <c r="WSD3266" s="36"/>
      <c r="WSE3266" s="36"/>
      <c r="WSF3266" s="36"/>
      <c r="WSG3266" s="36"/>
      <c r="WSH3266" s="36"/>
      <c r="WSI3266" s="36"/>
      <c r="WSJ3266" s="12"/>
      <c r="WSK3266" s="12"/>
      <c r="WSL3266" s="12"/>
      <c r="WSM3266" s="53"/>
      <c r="WSO3266" s="41"/>
      <c r="WSP3266" s="40"/>
      <c r="WSQ3266" s="44"/>
      <c r="WSR3266" s="62"/>
      <c r="WSS3266" s="56"/>
      <c r="WST3266" s="60"/>
      <c r="WSU3266" s="60"/>
      <c r="WSV3266" s="60"/>
      <c r="WSW3266" s="60"/>
      <c r="WSX3266" s="46"/>
      <c r="WSY3266" s="65"/>
      <c r="WSZ3266" s="19"/>
      <c r="WTA3266" s="48"/>
      <c r="WTB3266" s="41"/>
      <c r="WTC3266" s="44"/>
      <c r="WTD3266" s="18"/>
      <c r="WTE3266" s="16"/>
      <c r="WTF3266" s="36"/>
      <c r="WTG3266" s="36"/>
      <c r="WTH3266" s="36"/>
      <c r="WTI3266" s="36"/>
      <c r="WTJ3266" s="36"/>
      <c r="WTK3266" s="36"/>
      <c r="WTL3266" s="36"/>
      <c r="WTM3266" s="36"/>
      <c r="WTN3266" s="36"/>
      <c r="WTO3266" s="36"/>
      <c r="WTP3266" s="36"/>
      <c r="WTQ3266" s="36"/>
      <c r="WTR3266" s="36"/>
      <c r="WTS3266" s="12"/>
      <c r="WTT3266" s="12"/>
      <c r="WTU3266" s="12"/>
      <c r="WTV3266" s="53"/>
      <c r="WTX3266" s="41"/>
      <c r="WTY3266" s="40"/>
      <c r="WTZ3266" s="44"/>
      <c r="WUA3266" s="62"/>
      <c r="WUB3266" s="56"/>
      <c r="WUC3266" s="60"/>
      <c r="WUD3266" s="60"/>
      <c r="WUE3266" s="60"/>
      <c r="WUF3266" s="60"/>
      <c r="WUG3266" s="46"/>
      <c r="WUH3266" s="65"/>
      <c r="WUI3266" s="19"/>
      <c r="WUJ3266" s="48"/>
      <c r="WUK3266" s="41"/>
      <c r="WUL3266" s="44"/>
      <c r="WUM3266" s="18"/>
      <c r="WUN3266" s="16"/>
      <c r="WUO3266" s="36"/>
      <c r="WUP3266" s="36"/>
      <c r="WUQ3266" s="36"/>
      <c r="WUR3266" s="36"/>
      <c r="WUS3266" s="36"/>
      <c r="WUT3266" s="36"/>
      <c r="WUU3266" s="36"/>
      <c r="WUV3266" s="36"/>
      <c r="WUW3266" s="36"/>
      <c r="WUX3266" s="36"/>
      <c r="WUY3266" s="36"/>
      <c r="WUZ3266" s="36"/>
      <c r="WVA3266" s="36"/>
      <c r="WVB3266" s="12"/>
      <c r="WVC3266" s="12"/>
      <c r="WVD3266" s="12"/>
      <c r="WVE3266" s="53"/>
      <c r="WVG3266" s="41"/>
      <c r="WVH3266" s="40"/>
      <c r="WVI3266" s="44"/>
      <c r="WVJ3266" s="62"/>
      <c r="WVK3266" s="56"/>
      <c r="WVL3266" s="60"/>
      <c r="WVM3266" s="60"/>
      <c r="WVN3266" s="60"/>
      <c r="WVO3266" s="60"/>
      <c r="WVP3266" s="46"/>
      <c r="WVQ3266" s="65"/>
      <c r="WVR3266" s="19"/>
      <c r="WVS3266" s="48"/>
      <c r="WVT3266" s="41"/>
      <c r="WVU3266" s="44"/>
      <c r="WVV3266" s="18"/>
      <c r="WVW3266" s="16"/>
      <c r="WVX3266" s="36"/>
      <c r="WVY3266" s="36"/>
      <c r="WVZ3266" s="36"/>
      <c r="WWA3266" s="36"/>
      <c r="WWB3266" s="36"/>
      <c r="WWC3266" s="36"/>
      <c r="WWD3266" s="36"/>
      <c r="WWE3266" s="36"/>
      <c r="WWF3266" s="36"/>
      <c r="WWG3266" s="36"/>
      <c r="WWH3266" s="36"/>
      <c r="WWI3266" s="36"/>
      <c r="WWJ3266" s="36"/>
      <c r="WWK3266" s="12"/>
      <c r="WWL3266" s="12"/>
      <c r="WWM3266" s="12"/>
      <c r="WWN3266" s="53"/>
      <c r="WWP3266" s="41"/>
      <c r="WWQ3266" s="40"/>
      <c r="WWR3266" s="44"/>
      <c r="WWS3266" s="62"/>
      <c r="WWT3266" s="56"/>
      <c r="WWU3266" s="60"/>
      <c r="WWV3266" s="60"/>
      <c r="WWW3266" s="60"/>
      <c r="WWX3266" s="60"/>
      <c r="WWY3266" s="46"/>
      <c r="WWZ3266" s="65"/>
      <c r="WXA3266" s="19"/>
      <c r="WXB3266" s="48"/>
      <c r="WXC3266" s="41"/>
      <c r="WXD3266" s="44"/>
      <c r="WXE3266" s="18"/>
      <c r="WXF3266" s="16"/>
      <c r="WXG3266" s="36"/>
      <c r="WXH3266" s="36"/>
      <c r="WXI3266" s="36"/>
      <c r="WXJ3266" s="36"/>
      <c r="WXK3266" s="36"/>
      <c r="WXL3266" s="36"/>
      <c r="WXM3266" s="36"/>
      <c r="WXN3266" s="36"/>
      <c r="WXO3266" s="36"/>
      <c r="WXP3266" s="36"/>
      <c r="WXQ3266" s="36"/>
      <c r="WXR3266" s="36"/>
      <c r="WXS3266" s="36"/>
      <c r="WXT3266" s="12"/>
      <c r="WXU3266" s="12"/>
      <c r="WXV3266" s="12"/>
      <c r="WXW3266" s="53"/>
      <c r="WXY3266" s="41"/>
      <c r="WXZ3266" s="40"/>
      <c r="WYA3266" s="44"/>
      <c r="WYB3266" s="62"/>
      <c r="WYC3266" s="56"/>
      <c r="WYD3266" s="60"/>
      <c r="WYE3266" s="60"/>
      <c r="WYF3266" s="60"/>
      <c r="WYG3266" s="60"/>
      <c r="WYH3266" s="46"/>
      <c r="WYI3266" s="65"/>
      <c r="WYJ3266" s="19"/>
      <c r="WYK3266" s="48"/>
      <c r="WYL3266" s="41"/>
      <c r="WYM3266" s="44"/>
      <c r="WYN3266" s="18"/>
      <c r="WYO3266" s="16"/>
      <c r="WYP3266" s="36"/>
      <c r="WYQ3266" s="36"/>
      <c r="WYR3266" s="36"/>
      <c r="WYS3266" s="36"/>
      <c r="WYT3266" s="36"/>
      <c r="WYU3266" s="36"/>
      <c r="WYV3266" s="36"/>
      <c r="WYW3266" s="36"/>
      <c r="WYX3266" s="36"/>
      <c r="WYY3266" s="36"/>
      <c r="WYZ3266" s="36"/>
      <c r="WZA3266" s="36"/>
      <c r="WZB3266" s="36"/>
      <c r="WZC3266" s="12"/>
      <c r="WZD3266" s="12"/>
      <c r="WZE3266" s="12"/>
      <c r="WZF3266" s="53"/>
      <c r="WZH3266" s="41"/>
      <c r="WZI3266" s="40"/>
      <c r="WZJ3266" s="44"/>
      <c r="WZK3266" s="62"/>
      <c r="WZL3266" s="56"/>
      <c r="WZM3266" s="60"/>
      <c r="WZN3266" s="60"/>
      <c r="WZO3266" s="60"/>
      <c r="WZP3266" s="60"/>
      <c r="WZQ3266" s="46"/>
      <c r="WZR3266" s="65"/>
      <c r="WZS3266" s="19"/>
      <c r="WZT3266" s="48"/>
      <c r="WZU3266" s="41"/>
      <c r="WZV3266" s="44"/>
      <c r="WZW3266" s="18"/>
      <c r="WZX3266" s="16"/>
      <c r="WZY3266" s="36"/>
      <c r="WZZ3266" s="36"/>
      <c r="XAA3266" s="36"/>
      <c r="XAB3266" s="36"/>
      <c r="XAC3266" s="36"/>
      <c r="XAD3266" s="36"/>
      <c r="XAE3266" s="36"/>
      <c r="XAF3266" s="36"/>
      <c r="XAG3266" s="36"/>
      <c r="XAH3266" s="36"/>
      <c r="XAI3266" s="36"/>
      <c r="XAJ3266" s="36"/>
      <c r="XAK3266" s="36"/>
      <c r="XAL3266" s="12"/>
      <c r="XAM3266" s="12"/>
      <c r="XAN3266" s="12"/>
      <c r="XAO3266" s="53"/>
      <c r="XAQ3266" s="41"/>
      <c r="XAR3266" s="40"/>
      <c r="XAS3266" s="44"/>
      <c r="XAT3266" s="62"/>
      <c r="XAU3266" s="56"/>
      <c r="XAV3266" s="60"/>
      <c r="XAW3266" s="60"/>
      <c r="XAX3266" s="60"/>
      <c r="XAY3266" s="60"/>
      <c r="XAZ3266" s="46"/>
      <c r="XBA3266" s="65"/>
      <c r="XBB3266" s="19"/>
      <c r="XBC3266" s="48"/>
      <c r="XBD3266" s="41"/>
      <c r="XBE3266" s="44"/>
      <c r="XBF3266" s="18"/>
      <c r="XBG3266" s="16"/>
      <c r="XBH3266" s="36"/>
      <c r="XBI3266" s="36"/>
      <c r="XBJ3266" s="36"/>
      <c r="XBK3266" s="36"/>
      <c r="XBL3266" s="36"/>
      <c r="XBM3266" s="36"/>
      <c r="XBN3266" s="36"/>
      <c r="XBO3266" s="36"/>
      <c r="XBP3266" s="36"/>
      <c r="XBQ3266" s="36"/>
      <c r="XBR3266" s="36"/>
      <c r="XBS3266" s="36"/>
      <c r="XBT3266" s="36"/>
      <c r="XBU3266" s="12"/>
      <c r="XBV3266" s="12"/>
      <c r="XBW3266" s="12"/>
      <c r="XBX3266" s="53"/>
      <c r="XBZ3266" s="41"/>
      <c r="XCA3266" s="40"/>
      <c r="XCB3266" s="44"/>
      <c r="XCC3266" s="62"/>
      <c r="XCD3266" s="56"/>
      <c r="XCE3266" s="60"/>
      <c r="XCF3266" s="60"/>
      <c r="XCG3266" s="60"/>
      <c r="XCH3266" s="60"/>
      <c r="XCI3266" s="46"/>
      <c r="XCJ3266" s="65"/>
      <c r="XCK3266" s="19"/>
      <c r="XCL3266" s="48"/>
      <c r="XCM3266" s="41"/>
      <c r="XCN3266" s="44"/>
      <c r="XCO3266" s="18"/>
      <c r="XCP3266" s="16"/>
      <c r="XCQ3266" s="36"/>
      <c r="XCR3266" s="36"/>
      <c r="XCS3266" s="36"/>
      <c r="XCT3266" s="36"/>
      <c r="XCU3266" s="36"/>
      <c r="XCV3266" s="36"/>
      <c r="XCW3266" s="36"/>
      <c r="XCX3266" s="36"/>
      <c r="XCY3266" s="36"/>
      <c r="XCZ3266" s="36"/>
      <c r="XDA3266" s="36"/>
      <c r="XDB3266" s="36"/>
      <c r="XDC3266" s="36"/>
      <c r="XDD3266" s="12"/>
      <c r="XDE3266" s="12"/>
      <c r="XDF3266" s="12"/>
      <c r="XDG3266" s="53"/>
      <c r="XDI3266" s="41"/>
      <c r="XDJ3266" s="40"/>
      <c r="XDK3266" s="44"/>
      <c r="XDL3266" s="62"/>
      <c r="XDM3266" s="56"/>
      <c r="XDN3266" s="60"/>
      <c r="XDO3266" s="60"/>
      <c r="XDP3266" s="60"/>
      <c r="XDQ3266" s="60"/>
      <c r="XDR3266" s="46"/>
      <c r="XDS3266" s="65"/>
      <c r="XDT3266" s="19"/>
      <c r="XDU3266" s="48"/>
      <c r="XDV3266" s="41"/>
      <c r="XDW3266" s="44"/>
      <c r="XDX3266" s="18"/>
      <c r="XDY3266" s="16"/>
      <c r="XDZ3266" s="36"/>
      <c r="XEA3266" s="36"/>
      <c r="XEB3266" s="36"/>
      <c r="XEC3266" s="36"/>
      <c r="XED3266" s="36"/>
      <c r="XEE3266" s="36"/>
      <c r="XEF3266" s="36"/>
      <c r="XEG3266" s="36"/>
      <c r="XEH3266" s="36"/>
      <c r="XEI3266" s="36"/>
      <c r="XEJ3266" s="36"/>
      <c r="XEK3266" s="36"/>
      <c r="XEL3266" s="36"/>
      <c r="XEM3266" s="12"/>
      <c r="XEN3266" s="12"/>
      <c r="XEO3266" s="12"/>
      <c r="XEP3266" s="53"/>
      <c r="XER3266" s="41"/>
      <c r="XES3266" s="40"/>
      <c r="XET3266" s="44"/>
      <c r="XEU3266" s="62"/>
      <c r="XEV3266" s="56"/>
      <c r="XEW3266" s="60"/>
      <c r="XEX3266" s="60"/>
      <c r="XEY3266" s="60"/>
      <c r="XEZ3266" s="60"/>
      <c r="XFA3266" s="46"/>
      <c r="XFB3266" s="65"/>
      <c r="XFC3266" s="19"/>
      <c r="XFD3266" s="48"/>
    </row>
    <row r="3267" spans="1:16384" x14ac:dyDescent="0.35">
      <c r="A3267" s="46" t="s">
        <v>3972</v>
      </c>
      <c r="B3267" s="65" t="s">
        <v>7454</v>
      </c>
      <c r="C3267" s="19" t="s">
        <v>1128</v>
      </c>
      <c r="D3267" s="48" t="s">
        <v>350</v>
      </c>
      <c r="E3267" s="41" t="s">
        <v>9388</v>
      </c>
      <c r="F3267" s="44" t="s">
        <v>52</v>
      </c>
      <c r="G3267" s="18" t="s">
        <v>4187</v>
      </c>
      <c r="H3267" s="16">
        <v>0.89470000000000005</v>
      </c>
      <c r="I3267" s="36">
        <f>(Reference!B$12*List!$H3267)+Reference!B$13</f>
        <v>931.05739865416922</v>
      </c>
      <c r="J3267" s="36">
        <f>(Reference!C$12*List!$H3267)+Reference!C$13</f>
        <v>1389.4649244670534</v>
      </c>
      <c r="K3267" s="36">
        <f>(Reference!D$12*List!$H3267)+Reference!D$13</f>
        <v>1663.3562134747515</v>
      </c>
      <c r="L3267" s="36">
        <f>(Reference!E$12*List!$H3267)+Reference!E$13</f>
        <v>2057.1830564058209</v>
      </c>
      <c r="M3267" s="36">
        <f>(Reference!F$12*List!$H3267)+Reference!F$13</f>
        <v>2143.0984291682357</v>
      </c>
      <c r="N3267" s="36">
        <f>(Reference!G$12*List!$H3267)+Reference!G$13</f>
        <v>2426.7921432562089</v>
      </c>
      <c r="O3267" s="36">
        <f>(Reference!H$12*List!$H3267)+Reference!H$13</f>
        <v>2519.0502616588028</v>
      </c>
      <c r="P3267" s="36">
        <f>(Reference!I$12*List!$H3267)+Reference!I$13</f>
        <v>2618.2277389415904</v>
      </c>
      <c r="Q3267" s="36">
        <f>(Reference!J$12*List!$H3267)+Reference!J$13</f>
        <v>3031.0828187931938</v>
      </c>
      <c r="R3267" s="36">
        <f>(Reference!K$12*List!$H3267)+Reference!K$13</f>
        <v>3127.3772298759013</v>
      </c>
      <c r="S3267" s="36">
        <f>(Reference!L$12*List!$H3267)+Reference!L$13</f>
        <v>3374.1676966028372</v>
      </c>
      <c r="T3267" s="36">
        <f>(Reference!M$12*List!$H3267)+Reference!M$13</f>
        <v>4030.9301769812973</v>
      </c>
      <c r="U3267" s="36">
        <f>(Reference!N$12*List!$H3267)+Reference!N$13</f>
        <v>16260.896997725042</v>
      </c>
      <c r="V3267" s="12">
        <f>(Reference!O$12*List!$H3267)+Reference!O$13</f>
        <v>604.46365950898962</v>
      </c>
      <c r="W3267" s="12">
        <f>(Reference!P$12*List!$H3267)+Reference!P$13</f>
        <v>851.74424748993988</v>
      </c>
      <c r="X3267" s="12">
        <f>(Reference!Q$12*List!$H3267)+Reference!Q$13</f>
        <v>425.87212374496994</v>
      </c>
      <c r="Y3267" s="53"/>
      <c r="Z3267" s="1" t="str">
        <f t="shared" si="101"/>
        <v>RINCONPuerto Rico</v>
      </c>
      <c r="AA3267" s="41" t="s">
        <v>9388</v>
      </c>
      <c r="AB3267" s="40"/>
      <c r="AC3267" s="44" t="s">
        <v>52</v>
      </c>
      <c r="AD3267" s="62"/>
      <c r="AE3267" s="56"/>
      <c r="AJ3267" s="46"/>
      <c r="AK3267" s="65"/>
      <c r="AL3267" s="19"/>
      <c r="AM3267" s="48"/>
      <c r="AN3267" s="41"/>
      <c r="AO3267" s="44"/>
      <c r="AP3267" s="18"/>
      <c r="AQ3267" s="16"/>
      <c r="AR3267" s="36"/>
      <c r="AS3267" s="36"/>
      <c r="AT3267" s="36"/>
      <c r="AU3267" s="36"/>
      <c r="AV3267" s="36"/>
      <c r="AW3267" s="36"/>
      <c r="AX3267" s="36"/>
      <c r="AY3267" s="36"/>
      <c r="AZ3267" s="36"/>
      <c r="BA3267" s="36"/>
      <c r="BB3267" s="36"/>
      <c r="BC3267" s="36"/>
      <c r="BD3267" s="36"/>
      <c r="BE3267" s="12"/>
      <c r="BF3267" s="12"/>
      <c r="BG3267" s="12"/>
      <c r="BH3267" s="53"/>
      <c r="BJ3267" s="41"/>
      <c r="BK3267" s="40"/>
      <c r="BL3267" s="44"/>
      <c r="BM3267" s="62"/>
      <c r="BN3267" s="56"/>
      <c r="BO3267" s="60"/>
      <c r="BP3267" s="60"/>
      <c r="BQ3267" s="60"/>
      <c r="BR3267" s="60"/>
      <c r="BS3267" s="46"/>
      <c r="BT3267" s="65"/>
      <c r="BU3267" s="19"/>
      <c r="BV3267" s="48"/>
      <c r="BW3267" s="41"/>
      <c r="BX3267" s="44"/>
      <c r="BY3267" s="18"/>
      <c r="BZ3267" s="16"/>
      <c r="CA3267" s="36"/>
      <c r="CB3267" s="36"/>
      <c r="CC3267" s="36"/>
      <c r="CD3267" s="36"/>
      <c r="CE3267" s="36"/>
      <c r="CF3267" s="36"/>
      <c r="CG3267" s="36"/>
      <c r="CH3267" s="36"/>
      <c r="CI3267" s="36"/>
      <c r="CJ3267" s="36"/>
      <c r="CK3267" s="36"/>
      <c r="CL3267" s="36"/>
      <c r="CM3267" s="36"/>
      <c r="CN3267" s="12"/>
      <c r="CO3267" s="12"/>
      <c r="CP3267" s="12"/>
      <c r="CQ3267" s="53"/>
      <c r="CS3267" s="41"/>
      <c r="CT3267" s="40"/>
      <c r="CU3267" s="44"/>
      <c r="CV3267" s="62"/>
      <c r="CW3267" s="56"/>
      <c r="CX3267" s="60"/>
      <c r="CY3267" s="60"/>
      <c r="CZ3267" s="60"/>
      <c r="DA3267" s="60"/>
      <c r="DB3267" s="46"/>
      <c r="DC3267" s="65"/>
      <c r="DD3267" s="19"/>
      <c r="DE3267" s="48"/>
      <c r="DF3267" s="41"/>
      <c r="DG3267" s="44"/>
      <c r="DH3267" s="18"/>
      <c r="DI3267" s="16"/>
      <c r="DJ3267" s="36"/>
      <c r="DK3267" s="36"/>
      <c r="DL3267" s="36"/>
      <c r="DM3267" s="36"/>
      <c r="DN3267" s="36"/>
      <c r="DO3267" s="36"/>
      <c r="DP3267" s="36"/>
      <c r="DQ3267" s="36"/>
      <c r="DR3267" s="36"/>
      <c r="DS3267" s="36"/>
      <c r="DT3267" s="36"/>
      <c r="DU3267" s="36"/>
      <c r="DV3267" s="36"/>
      <c r="DW3267" s="12"/>
      <c r="DX3267" s="12"/>
      <c r="DY3267" s="12"/>
      <c r="DZ3267" s="53"/>
      <c r="EB3267" s="41"/>
      <c r="EC3267" s="40"/>
      <c r="ED3267" s="44"/>
      <c r="EE3267" s="62"/>
      <c r="EF3267" s="56"/>
      <c r="EG3267" s="60"/>
      <c r="EH3267" s="60"/>
      <c r="EI3267" s="60"/>
      <c r="EJ3267" s="60"/>
      <c r="EK3267" s="46"/>
      <c r="EL3267" s="65"/>
      <c r="EM3267" s="19"/>
      <c r="EN3267" s="48"/>
      <c r="EO3267" s="41"/>
      <c r="EP3267" s="44"/>
      <c r="EQ3267" s="18"/>
      <c r="ER3267" s="16"/>
      <c r="ES3267" s="36"/>
      <c r="ET3267" s="36"/>
      <c r="EU3267" s="36"/>
      <c r="EV3267" s="36"/>
      <c r="EW3267" s="36"/>
      <c r="EX3267" s="36"/>
      <c r="EY3267" s="36"/>
      <c r="EZ3267" s="36"/>
      <c r="FA3267" s="36"/>
      <c r="FB3267" s="36"/>
      <c r="FC3267" s="36"/>
      <c r="FD3267" s="36"/>
      <c r="FE3267" s="36"/>
      <c r="FF3267" s="12"/>
      <c r="FG3267" s="12"/>
      <c r="FH3267" s="12"/>
      <c r="FI3267" s="53"/>
      <c r="FK3267" s="41"/>
      <c r="FL3267" s="40"/>
      <c r="FM3267" s="44"/>
      <c r="FN3267" s="62"/>
      <c r="FO3267" s="56"/>
      <c r="FP3267" s="60"/>
      <c r="FQ3267" s="60"/>
      <c r="FR3267" s="60"/>
      <c r="FS3267" s="60"/>
      <c r="FT3267" s="46"/>
      <c r="FU3267" s="65"/>
      <c r="FV3267" s="19"/>
      <c r="FW3267" s="48"/>
      <c r="FX3267" s="41"/>
      <c r="FY3267" s="44"/>
      <c r="FZ3267" s="18"/>
      <c r="GA3267" s="16"/>
      <c r="GB3267" s="36"/>
      <c r="GC3267" s="36"/>
      <c r="GD3267" s="36"/>
      <c r="GE3267" s="36"/>
      <c r="GF3267" s="36"/>
      <c r="GG3267" s="36"/>
      <c r="GH3267" s="36"/>
      <c r="GI3267" s="36"/>
      <c r="GJ3267" s="36"/>
      <c r="GK3267" s="36"/>
      <c r="GL3267" s="36"/>
      <c r="GM3267" s="36"/>
      <c r="GN3267" s="36"/>
      <c r="GO3267" s="12"/>
      <c r="GP3267" s="12"/>
      <c r="GQ3267" s="12"/>
      <c r="GR3267" s="53"/>
      <c r="GT3267" s="41"/>
      <c r="GU3267" s="40"/>
      <c r="GV3267" s="44"/>
      <c r="GW3267" s="62"/>
      <c r="GX3267" s="56"/>
      <c r="GY3267" s="60"/>
      <c r="GZ3267" s="60"/>
      <c r="HA3267" s="60"/>
      <c r="HB3267" s="60"/>
      <c r="HC3267" s="46"/>
      <c r="HD3267" s="65"/>
      <c r="HE3267" s="19"/>
      <c r="HF3267" s="48"/>
      <c r="HG3267" s="41"/>
      <c r="HH3267" s="44"/>
      <c r="HI3267" s="18"/>
      <c r="HJ3267" s="16"/>
      <c r="HK3267" s="36"/>
      <c r="HL3267" s="36"/>
      <c r="HM3267" s="36"/>
      <c r="HN3267" s="36"/>
      <c r="HO3267" s="36"/>
      <c r="HP3267" s="36"/>
      <c r="HQ3267" s="36"/>
      <c r="HR3267" s="36"/>
      <c r="HS3267" s="36"/>
      <c r="HT3267" s="36"/>
      <c r="HU3267" s="36"/>
      <c r="HV3267" s="36"/>
      <c r="HW3267" s="36"/>
      <c r="HX3267" s="12"/>
      <c r="HY3267" s="12"/>
      <c r="HZ3267" s="12"/>
      <c r="IA3267" s="53"/>
      <c r="IC3267" s="41"/>
      <c r="ID3267" s="40"/>
      <c r="IE3267" s="44"/>
      <c r="IF3267" s="62"/>
      <c r="IG3267" s="56"/>
      <c r="IH3267" s="60"/>
      <c r="II3267" s="60"/>
      <c r="IJ3267" s="60"/>
      <c r="IK3267" s="60"/>
      <c r="IL3267" s="46"/>
      <c r="IM3267" s="65"/>
      <c r="IN3267" s="19"/>
      <c r="IO3267" s="48"/>
      <c r="IP3267" s="41"/>
      <c r="IQ3267" s="44"/>
      <c r="IR3267" s="18"/>
      <c r="IS3267" s="16"/>
      <c r="IT3267" s="36"/>
      <c r="IU3267" s="36"/>
      <c r="IV3267" s="36"/>
      <c r="IW3267" s="36"/>
      <c r="IX3267" s="36"/>
      <c r="IY3267" s="36"/>
      <c r="IZ3267" s="36"/>
      <c r="JA3267" s="36"/>
      <c r="JB3267" s="36"/>
      <c r="JC3267" s="36"/>
      <c r="JD3267" s="36"/>
      <c r="JE3267" s="36"/>
      <c r="JF3267" s="36"/>
      <c r="JG3267" s="12"/>
      <c r="JH3267" s="12"/>
      <c r="JI3267" s="12"/>
      <c r="JJ3267" s="53"/>
      <c r="JL3267" s="41"/>
      <c r="JM3267" s="40"/>
      <c r="JN3267" s="44"/>
      <c r="JO3267" s="62"/>
      <c r="JP3267" s="56"/>
      <c r="JQ3267" s="60"/>
      <c r="JR3267" s="60"/>
      <c r="JS3267" s="60"/>
      <c r="JT3267" s="60"/>
      <c r="JU3267" s="46"/>
      <c r="JV3267" s="65"/>
      <c r="JW3267" s="19"/>
      <c r="JX3267" s="48"/>
      <c r="JY3267" s="41"/>
      <c r="JZ3267" s="44"/>
      <c r="KA3267" s="18"/>
      <c r="KB3267" s="16"/>
      <c r="KC3267" s="36"/>
      <c r="KD3267" s="36"/>
      <c r="KE3267" s="36"/>
      <c r="KF3267" s="36"/>
      <c r="KG3267" s="36"/>
      <c r="KH3267" s="36"/>
      <c r="KI3267" s="36"/>
      <c r="KJ3267" s="36"/>
      <c r="KK3267" s="36"/>
      <c r="KL3267" s="36"/>
      <c r="KM3267" s="36"/>
      <c r="KN3267" s="36"/>
      <c r="KO3267" s="36"/>
      <c r="KP3267" s="12"/>
      <c r="KQ3267" s="12"/>
      <c r="KR3267" s="12"/>
      <c r="KS3267" s="53"/>
      <c r="KU3267" s="41"/>
      <c r="KV3267" s="40"/>
      <c r="KW3267" s="44"/>
      <c r="KX3267" s="62"/>
      <c r="KY3267" s="56"/>
      <c r="KZ3267" s="60"/>
      <c r="LA3267" s="60"/>
      <c r="LB3267" s="60"/>
      <c r="LC3267" s="60"/>
      <c r="LD3267" s="46"/>
      <c r="LE3267" s="65"/>
      <c r="LF3267" s="19"/>
      <c r="LG3267" s="48"/>
      <c r="LH3267" s="41"/>
      <c r="LI3267" s="44"/>
      <c r="LJ3267" s="18"/>
      <c r="LK3267" s="16"/>
      <c r="LL3267" s="36"/>
      <c r="LM3267" s="36"/>
      <c r="LN3267" s="36"/>
      <c r="LO3267" s="36"/>
      <c r="LP3267" s="36"/>
      <c r="LQ3267" s="36"/>
      <c r="LR3267" s="36"/>
      <c r="LS3267" s="36"/>
      <c r="LT3267" s="36"/>
      <c r="LU3267" s="36"/>
      <c r="LV3267" s="36"/>
      <c r="LW3267" s="36"/>
      <c r="LX3267" s="36"/>
      <c r="LY3267" s="12"/>
      <c r="LZ3267" s="12"/>
      <c r="MA3267" s="12"/>
      <c r="MB3267" s="53"/>
      <c r="MD3267" s="41"/>
      <c r="ME3267" s="40"/>
      <c r="MF3267" s="44"/>
      <c r="MG3267" s="62"/>
      <c r="MH3267" s="56"/>
      <c r="MI3267" s="60"/>
      <c r="MJ3267" s="60"/>
      <c r="MK3267" s="60"/>
      <c r="ML3267" s="60"/>
      <c r="MM3267" s="46"/>
      <c r="MN3267" s="65"/>
      <c r="MO3267" s="19"/>
      <c r="MP3267" s="48"/>
      <c r="MQ3267" s="41"/>
      <c r="MR3267" s="44"/>
      <c r="MS3267" s="18"/>
      <c r="MT3267" s="16"/>
      <c r="MU3267" s="36"/>
      <c r="MV3267" s="36"/>
      <c r="MW3267" s="36"/>
      <c r="MX3267" s="36"/>
      <c r="MY3267" s="36"/>
      <c r="MZ3267" s="36"/>
      <c r="NA3267" s="36"/>
      <c r="NB3267" s="36"/>
      <c r="NC3267" s="36"/>
      <c r="ND3267" s="36"/>
      <c r="NE3267" s="36"/>
      <c r="NF3267" s="36"/>
      <c r="NG3267" s="36"/>
      <c r="NH3267" s="12"/>
      <c r="NI3267" s="12"/>
      <c r="NJ3267" s="12"/>
      <c r="NK3267" s="53"/>
      <c r="NM3267" s="41"/>
      <c r="NN3267" s="40"/>
      <c r="NO3267" s="44"/>
      <c r="NP3267" s="62"/>
      <c r="NQ3267" s="56"/>
      <c r="NR3267" s="60"/>
      <c r="NS3267" s="60"/>
      <c r="NT3267" s="60"/>
      <c r="NU3267" s="60"/>
      <c r="NV3267" s="46"/>
      <c r="NW3267" s="65"/>
      <c r="NX3267" s="19"/>
      <c r="NY3267" s="48"/>
      <c r="NZ3267" s="41"/>
      <c r="OA3267" s="44"/>
      <c r="OB3267" s="18"/>
      <c r="OC3267" s="16"/>
      <c r="OD3267" s="36"/>
      <c r="OE3267" s="36"/>
      <c r="OF3267" s="36"/>
      <c r="OG3267" s="36"/>
      <c r="OH3267" s="36"/>
      <c r="OI3267" s="36"/>
      <c r="OJ3267" s="36"/>
      <c r="OK3267" s="36"/>
      <c r="OL3267" s="36"/>
      <c r="OM3267" s="36"/>
      <c r="ON3267" s="36"/>
      <c r="OO3267" s="36"/>
      <c r="OP3267" s="36"/>
      <c r="OQ3267" s="12"/>
      <c r="OR3267" s="12"/>
      <c r="OS3267" s="12"/>
      <c r="OT3267" s="53"/>
      <c r="OV3267" s="41"/>
      <c r="OW3267" s="40"/>
      <c r="OX3267" s="44"/>
      <c r="OY3267" s="62"/>
      <c r="OZ3267" s="56"/>
      <c r="PA3267" s="60"/>
      <c r="PB3267" s="60"/>
      <c r="PC3267" s="60"/>
      <c r="PD3267" s="60"/>
      <c r="PE3267" s="46"/>
      <c r="PF3267" s="65"/>
      <c r="PG3267" s="19"/>
      <c r="PH3267" s="48"/>
      <c r="PI3267" s="41"/>
      <c r="PJ3267" s="44"/>
      <c r="PK3267" s="18"/>
      <c r="PL3267" s="16"/>
      <c r="PM3267" s="36"/>
      <c r="PN3267" s="36"/>
      <c r="PO3267" s="36"/>
      <c r="PP3267" s="36"/>
      <c r="PQ3267" s="36"/>
      <c r="PR3267" s="36"/>
      <c r="PS3267" s="36"/>
      <c r="PT3267" s="36"/>
      <c r="PU3267" s="36"/>
      <c r="PV3267" s="36"/>
      <c r="PW3267" s="36"/>
      <c r="PX3267" s="36"/>
      <c r="PY3267" s="36"/>
      <c r="PZ3267" s="12"/>
      <c r="QA3267" s="12"/>
      <c r="QB3267" s="12"/>
      <c r="QC3267" s="53"/>
      <c r="QE3267" s="41"/>
      <c r="QF3267" s="40"/>
      <c r="QG3267" s="44"/>
      <c r="QH3267" s="62"/>
      <c r="QI3267" s="56"/>
      <c r="QJ3267" s="60"/>
      <c r="QK3267" s="60"/>
      <c r="QL3267" s="60"/>
      <c r="QM3267" s="60"/>
      <c r="QN3267" s="46"/>
      <c r="QO3267" s="65"/>
      <c r="QP3267" s="19"/>
      <c r="QQ3267" s="48"/>
      <c r="QR3267" s="41"/>
      <c r="QS3267" s="44"/>
      <c r="QT3267" s="18"/>
      <c r="QU3267" s="16"/>
      <c r="QV3267" s="36"/>
      <c r="QW3267" s="36"/>
      <c r="QX3267" s="36"/>
      <c r="QY3267" s="36"/>
      <c r="QZ3267" s="36"/>
      <c r="RA3267" s="36"/>
      <c r="RB3267" s="36"/>
      <c r="RC3267" s="36"/>
      <c r="RD3267" s="36"/>
      <c r="RE3267" s="36"/>
      <c r="RF3267" s="36"/>
      <c r="RG3267" s="36"/>
      <c r="RH3267" s="36"/>
      <c r="RI3267" s="12"/>
      <c r="RJ3267" s="12"/>
      <c r="RK3267" s="12"/>
      <c r="RL3267" s="53"/>
      <c r="RN3267" s="41"/>
      <c r="RO3267" s="40"/>
      <c r="RP3267" s="44"/>
      <c r="RQ3267" s="62"/>
      <c r="RR3267" s="56"/>
      <c r="RS3267" s="60"/>
      <c r="RT3267" s="60"/>
      <c r="RU3267" s="60"/>
      <c r="RV3267" s="60"/>
      <c r="RW3267" s="46"/>
      <c r="RX3267" s="65"/>
      <c r="RY3267" s="19"/>
      <c r="RZ3267" s="48"/>
      <c r="SA3267" s="41"/>
      <c r="SB3267" s="44"/>
      <c r="SC3267" s="18"/>
      <c r="SD3267" s="16"/>
      <c r="SE3267" s="36"/>
      <c r="SF3267" s="36"/>
      <c r="SG3267" s="36"/>
      <c r="SH3267" s="36"/>
      <c r="SI3267" s="36"/>
      <c r="SJ3267" s="36"/>
      <c r="SK3267" s="36"/>
      <c r="SL3267" s="36"/>
      <c r="SM3267" s="36"/>
      <c r="SN3267" s="36"/>
      <c r="SO3267" s="36"/>
      <c r="SP3267" s="36"/>
      <c r="SQ3267" s="36"/>
      <c r="SR3267" s="12"/>
      <c r="SS3267" s="12"/>
      <c r="ST3267" s="12"/>
      <c r="SU3267" s="53"/>
      <c r="SW3267" s="41"/>
      <c r="SX3267" s="40"/>
      <c r="SY3267" s="44"/>
      <c r="SZ3267" s="62"/>
      <c r="TA3267" s="56"/>
      <c r="TB3267" s="60"/>
      <c r="TC3267" s="60"/>
      <c r="TD3267" s="60"/>
      <c r="TE3267" s="60"/>
      <c r="TF3267" s="46"/>
      <c r="TG3267" s="65"/>
      <c r="TH3267" s="19"/>
      <c r="TI3267" s="48"/>
      <c r="TJ3267" s="41"/>
      <c r="TK3267" s="44"/>
      <c r="TL3267" s="18"/>
      <c r="TM3267" s="16"/>
      <c r="TN3267" s="36"/>
      <c r="TO3267" s="36"/>
      <c r="TP3267" s="36"/>
      <c r="TQ3267" s="36"/>
      <c r="TR3267" s="36"/>
      <c r="TS3267" s="36"/>
      <c r="TT3267" s="36"/>
      <c r="TU3267" s="36"/>
      <c r="TV3267" s="36"/>
      <c r="TW3267" s="36"/>
      <c r="TX3267" s="36"/>
      <c r="TY3267" s="36"/>
      <c r="TZ3267" s="36"/>
      <c r="UA3267" s="12"/>
      <c r="UB3267" s="12"/>
      <c r="UC3267" s="12"/>
      <c r="UD3267" s="53"/>
      <c r="UF3267" s="41"/>
      <c r="UG3267" s="40"/>
      <c r="UH3267" s="44"/>
      <c r="UI3267" s="62"/>
      <c r="UJ3267" s="56"/>
      <c r="UK3267" s="60"/>
      <c r="UL3267" s="60"/>
      <c r="UM3267" s="60"/>
      <c r="UN3267" s="60"/>
      <c r="UO3267" s="46"/>
      <c r="UP3267" s="65"/>
      <c r="UQ3267" s="19"/>
      <c r="UR3267" s="48"/>
      <c r="US3267" s="41"/>
      <c r="UT3267" s="44"/>
      <c r="UU3267" s="18"/>
      <c r="UV3267" s="16"/>
      <c r="UW3267" s="36"/>
      <c r="UX3267" s="36"/>
      <c r="UY3267" s="36"/>
      <c r="UZ3267" s="36"/>
      <c r="VA3267" s="36"/>
      <c r="VB3267" s="36"/>
      <c r="VC3267" s="36"/>
      <c r="VD3267" s="36"/>
      <c r="VE3267" s="36"/>
      <c r="VF3267" s="36"/>
      <c r="VG3267" s="36"/>
      <c r="VH3267" s="36"/>
      <c r="VI3267" s="36"/>
      <c r="VJ3267" s="12"/>
      <c r="VK3267" s="12"/>
      <c r="VL3267" s="12"/>
      <c r="VM3267" s="53"/>
      <c r="VO3267" s="41"/>
      <c r="VP3267" s="40"/>
      <c r="VQ3267" s="44"/>
      <c r="VR3267" s="62"/>
      <c r="VS3267" s="56"/>
      <c r="VT3267" s="60"/>
      <c r="VU3267" s="60"/>
      <c r="VV3267" s="60"/>
      <c r="VW3267" s="60"/>
      <c r="VX3267" s="46"/>
      <c r="VY3267" s="65"/>
      <c r="VZ3267" s="19"/>
      <c r="WA3267" s="48"/>
      <c r="WB3267" s="41"/>
      <c r="WC3267" s="44"/>
      <c r="WD3267" s="18"/>
      <c r="WE3267" s="16"/>
      <c r="WF3267" s="36"/>
      <c r="WG3267" s="36"/>
      <c r="WH3267" s="36"/>
      <c r="WI3267" s="36"/>
      <c r="WJ3267" s="36"/>
      <c r="WK3267" s="36"/>
      <c r="WL3267" s="36"/>
      <c r="WM3267" s="36"/>
      <c r="WN3267" s="36"/>
      <c r="WO3267" s="36"/>
      <c r="WP3267" s="36"/>
      <c r="WQ3267" s="36"/>
      <c r="WR3267" s="36"/>
      <c r="WS3267" s="12"/>
      <c r="WT3267" s="12"/>
      <c r="WU3267" s="12"/>
      <c r="WV3267" s="53"/>
      <c r="WX3267" s="41"/>
      <c r="WY3267" s="40"/>
      <c r="WZ3267" s="44"/>
      <c r="XA3267" s="62"/>
      <c r="XB3267" s="56"/>
      <c r="XC3267" s="60"/>
      <c r="XD3267" s="60"/>
      <c r="XE3267" s="60"/>
      <c r="XF3267" s="60"/>
      <c r="XG3267" s="46"/>
      <c r="XH3267" s="65"/>
      <c r="XI3267" s="19"/>
      <c r="XJ3267" s="48"/>
      <c r="XK3267" s="41"/>
      <c r="XL3267" s="44"/>
      <c r="XM3267" s="18"/>
      <c r="XN3267" s="16"/>
      <c r="XO3267" s="36"/>
      <c r="XP3267" s="36"/>
      <c r="XQ3267" s="36"/>
      <c r="XR3267" s="36"/>
      <c r="XS3267" s="36"/>
      <c r="XT3267" s="36"/>
      <c r="XU3267" s="36"/>
      <c r="XV3267" s="36"/>
      <c r="XW3267" s="36"/>
      <c r="XX3267" s="36"/>
      <c r="XY3267" s="36"/>
      <c r="XZ3267" s="36"/>
      <c r="YA3267" s="36"/>
      <c r="YB3267" s="12"/>
      <c r="YC3267" s="12"/>
      <c r="YD3267" s="12"/>
      <c r="YE3267" s="53"/>
      <c r="YG3267" s="41"/>
      <c r="YH3267" s="40"/>
      <c r="YI3267" s="44"/>
      <c r="YJ3267" s="62"/>
      <c r="YK3267" s="56"/>
      <c r="YL3267" s="60"/>
      <c r="YM3267" s="60"/>
      <c r="YN3267" s="60"/>
      <c r="YO3267" s="60"/>
      <c r="YP3267" s="46"/>
      <c r="YQ3267" s="65"/>
      <c r="YR3267" s="19"/>
      <c r="YS3267" s="48"/>
      <c r="YT3267" s="41"/>
      <c r="YU3267" s="44"/>
      <c r="YV3267" s="18"/>
      <c r="YW3267" s="16"/>
      <c r="YX3267" s="36"/>
      <c r="YY3267" s="36"/>
      <c r="YZ3267" s="36"/>
      <c r="ZA3267" s="36"/>
      <c r="ZB3267" s="36"/>
      <c r="ZC3267" s="36"/>
      <c r="ZD3267" s="36"/>
      <c r="ZE3267" s="36"/>
      <c r="ZF3267" s="36"/>
      <c r="ZG3267" s="36"/>
      <c r="ZH3267" s="36"/>
      <c r="ZI3267" s="36"/>
      <c r="ZJ3267" s="36"/>
      <c r="ZK3267" s="12"/>
      <c r="ZL3267" s="12"/>
      <c r="ZM3267" s="12"/>
      <c r="ZN3267" s="53"/>
      <c r="ZP3267" s="41"/>
      <c r="ZQ3267" s="40"/>
      <c r="ZR3267" s="44"/>
      <c r="ZS3267" s="62"/>
      <c r="ZT3267" s="56"/>
      <c r="ZU3267" s="60"/>
      <c r="ZV3267" s="60"/>
      <c r="ZW3267" s="60"/>
      <c r="ZX3267" s="60"/>
      <c r="ZY3267" s="46"/>
      <c r="ZZ3267" s="65"/>
      <c r="AAA3267" s="19"/>
      <c r="AAB3267" s="48"/>
      <c r="AAC3267" s="41"/>
      <c r="AAD3267" s="44"/>
      <c r="AAE3267" s="18"/>
      <c r="AAF3267" s="16"/>
      <c r="AAG3267" s="36"/>
      <c r="AAH3267" s="36"/>
      <c r="AAI3267" s="36"/>
      <c r="AAJ3267" s="36"/>
      <c r="AAK3267" s="36"/>
      <c r="AAL3267" s="36"/>
      <c r="AAM3267" s="36"/>
      <c r="AAN3267" s="36"/>
      <c r="AAO3267" s="36"/>
      <c r="AAP3267" s="36"/>
      <c r="AAQ3267" s="36"/>
      <c r="AAR3267" s="36"/>
      <c r="AAS3267" s="36"/>
      <c r="AAT3267" s="12"/>
      <c r="AAU3267" s="12"/>
      <c r="AAV3267" s="12"/>
      <c r="AAW3267" s="53"/>
      <c r="AAY3267" s="41"/>
      <c r="AAZ3267" s="40"/>
      <c r="ABA3267" s="44"/>
      <c r="ABB3267" s="62"/>
      <c r="ABC3267" s="56"/>
      <c r="ABD3267" s="60"/>
      <c r="ABE3267" s="60"/>
      <c r="ABF3267" s="60"/>
      <c r="ABG3267" s="60"/>
      <c r="ABH3267" s="46"/>
      <c r="ABI3267" s="65"/>
      <c r="ABJ3267" s="19"/>
      <c r="ABK3267" s="48"/>
      <c r="ABL3267" s="41"/>
      <c r="ABM3267" s="44"/>
      <c r="ABN3267" s="18"/>
      <c r="ABO3267" s="16"/>
      <c r="ABP3267" s="36"/>
      <c r="ABQ3267" s="36"/>
      <c r="ABR3267" s="36"/>
      <c r="ABS3267" s="36"/>
      <c r="ABT3267" s="36"/>
      <c r="ABU3267" s="36"/>
      <c r="ABV3267" s="36"/>
      <c r="ABW3267" s="36"/>
      <c r="ABX3267" s="36"/>
      <c r="ABY3267" s="36"/>
      <c r="ABZ3267" s="36"/>
      <c r="ACA3267" s="36"/>
      <c r="ACB3267" s="36"/>
      <c r="ACC3267" s="12"/>
      <c r="ACD3267" s="12"/>
      <c r="ACE3267" s="12"/>
      <c r="ACF3267" s="53"/>
      <c r="ACH3267" s="41"/>
      <c r="ACI3267" s="40"/>
      <c r="ACJ3267" s="44"/>
      <c r="ACK3267" s="62"/>
      <c r="ACL3267" s="56"/>
      <c r="ACM3267" s="60"/>
      <c r="ACN3267" s="60"/>
      <c r="ACO3267" s="60"/>
      <c r="ACP3267" s="60"/>
      <c r="ACQ3267" s="46"/>
      <c r="ACR3267" s="65"/>
      <c r="ACS3267" s="19"/>
      <c r="ACT3267" s="48"/>
      <c r="ACU3267" s="41"/>
      <c r="ACV3267" s="44"/>
      <c r="ACW3267" s="18"/>
      <c r="ACX3267" s="16"/>
      <c r="ACY3267" s="36"/>
      <c r="ACZ3267" s="36"/>
      <c r="ADA3267" s="36"/>
      <c r="ADB3267" s="36"/>
      <c r="ADC3267" s="36"/>
      <c r="ADD3267" s="36"/>
      <c r="ADE3267" s="36"/>
      <c r="ADF3267" s="36"/>
      <c r="ADG3267" s="36"/>
      <c r="ADH3267" s="36"/>
      <c r="ADI3267" s="36"/>
      <c r="ADJ3267" s="36"/>
      <c r="ADK3267" s="36"/>
      <c r="ADL3267" s="12"/>
      <c r="ADM3267" s="12"/>
      <c r="ADN3267" s="12"/>
      <c r="ADO3267" s="53"/>
      <c r="ADQ3267" s="41"/>
      <c r="ADR3267" s="40"/>
      <c r="ADS3267" s="44"/>
      <c r="ADT3267" s="62"/>
      <c r="ADU3267" s="56"/>
      <c r="ADV3267" s="60"/>
      <c r="ADW3267" s="60"/>
      <c r="ADX3267" s="60"/>
      <c r="ADY3267" s="60"/>
      <c r="ADZ3267" s="46"/>
      <c r="AEA3267" s="65"/>
      <c r="AEB3267" s="19"/>
      <c r="AEC3267" s="48"/>
      <c r="AED3267" s="41"/>
      <c r="AEE3267" s="44"/>
      <c r="AEF3267" s="18"/>
      <c r="AEG3267" s="16"/>
      <c r="AEH3267" s="36"/>
      <c r="AEI3267" s="36"/>
      <c r="AEJ3267" s="36"/>
      <c r="AEK3267" s="36"/>
      <c r="AEL3267" s="36"/>
      <c r="AEM3267" s="36"/>
      <c r="AEN3267" s="36"/>
      <c r="AEO3267" s="36"/>
      <c r="AEP3267" s="36"/>
      <c r="AEQ3267" s="36"/>
      <c r="AER3267" s="36"/>
      <c r="AES3267" s="36"/>
      <c r="AET3267" s="36"/>
      <c r="AEU3267" s="12"/>
      <c r="AEV3267" s="12"/>
      <c r="AEW3267" s="12"/>
      <c r="AEX3267" s="53"/>
      <c r="AEZ3267" s="41"/>
      <c r="AFA3267" s="40"/>
      <c r="AFB3267" s="44"/>
      <c r="AFC3267" s="62"/>
      <c r="AFD3267" s="56"/>
      <c r="AFE3267" s="60"/>
      <c r="AFF3267" s="60"/>
      <c r="AFG3267" s="60"/>
      <c r="AFH3267" s="60"/>
      <c r="AFI3267" s="46"/>
      <c r="AFJ3267" s="65"/>
      <c r="AFK3267" s="19"/>
      <c r="AFL3267" s="48"/>
      <c r="AFM3267" s="41"/>
      <c r="AFN3267" s="44"/>
      <c r="AFO3267" s="18"/>
      <c r="AFP3267" s="16"/>
      <c r="AFQ3267" s="36"/>
      <c r="AFR3267" s="36"/>
      <c r="AFS3267" s="36"/>
      <c r="AFT3267" s="36"/>
      <c r="AFU3267" s="36"/>
      <c r="AFV3267" s="36"/>
      <c r="AFW3267" s="36"/>
      <c r="AFX3267" s="36"/>
      <c r="AFY3267" s="36"/>
      <c r="AFZ3267" s="36"/>
      <c r="AGA3267" s="36"/>
      <c r="AGB3267" s="36"/>
      <c r="AGC3267" s="36"/>
      <c r="AGD3267" s="12"/>
      <c r="AGE3267" s="12"/>
      <c r="AGF3267" s="12"/>
      <c r="AGG3267" s="53"/>
      <c r="AGI3267" s="41"/>
      <c r="AGJ3267" s="40"/>
      <c r="AGK3267" s="44"/>
      <c r="AGL3267" s="62"/>
      <c r="AGM3267" s="56"/>
      <c r="AGN3267" s="60"/>
      <c r="AGO3267" s="60"/>
      <c r="AGP3267" s="60"/>
      <c r="AGQ3267" s="60"/>
      <c r="AGR3267" s="46"/>
      <c r="AGS3267" s="65"/>
      <c r="AGT3267" s="19"/>
      <c r="AGU3267" s="48"/>
      <c r="AGV3267" s="41"/>
      <c r="AGW3267" s="44"/>
      <c r="AGX3267" s="18"/>
      <c r="AGY3267" s="16"/>
      <c r="AGZ3267" s="36"/>
      <c r="AHA3267" s="36"/>
      <c r="AHB3267" s="36"/>
      <c r="AHC3267" s="36"/>
      <c r="AHD3267" s="36"/>
      <c r="AHE3267" s="36"/>
      <c r="AHF3267" s="36"/>
      <c r="AHG3267" s="36"/>
      <c r="AHH3267" s="36"/>
      <c r="AHI3267" s="36"/>
      <c r="AHJ3267" s="36"/>
      <c r="AHK3267" s="36"/>
      <c r="AHL3267" s="36"/>
      <c r="AHM3267" s="12"/>
      <c r="AHN3267" s="12"/>
      <c r="AHO3267" s="12"/>
      <c r="AHP3267" s="53"/>
      <c r="AHR3267" s="41"/>
      <c r="AHS3267" s="40"/>
      <c r="AHT3267" s="44"/>
      <c r="AHU3267" s="62"/>
      <c r="AHV3267" s="56"/>
      <c r="AHW3267" s="60"/>
      <c r="AHX3267" s="60"/>
      <c r="AHY3267" s="60"/>
      <c r="AHZ3267" s="60"/>
      <c r="AIA3267" s="46"/>
      <c r="AIB3267" s="65"/>
      <c r="AIC3267" s="19"/>
      <c r="AID3267" s="48"/>
      <c r="AIE3267" s="41"/>
      <c r="AIF3267" s="44"/>
      <c r="AIG3267" s="18"/>
      <c r="AIH3267" s="16"/>
      <c r="AII3267" s="36"/>
      <c r="AIJ3267" s="36"/>
      <c r="AIK3267" s="36"/>
      <c r="AIL3267" s="36"/>
      <c r="AIM3267" s="36"/>
      <c r="AIN3267" s="36"/>
      <c r="AIO3267" s="36"/>
      <c r="AIP3267" s="36"/>
      <c r="AIQ3267" s="36"/>
      <c r="AIR3267" s="36"/>
      <c r="AIS3267" s="36"/>
      <c r="AIT3267" s="36"/>
      <c r="AIU3267" s="36"/>
      <c r="AIV3267" s="12"/>
      <c r="AIW3267" s="12"/>
      <c r="AIX3267" s="12"/>
      <c r="AIY3267" s="53"/>
      <c r="AJA3267" s="41"/>
      <c r="AJB3267" s="40"/>
      <c r="AJC3267" s="44"/>
      <c r="AJD3267" s="62"/>
      <c r="AJE3267" s="56"/>
      <c r="AJF3267" s="60"/>
      <c r="AJG3267" s="60"/>
      <c r="AJH3267" s="60"/>
      <c r="AJI3267" s="60"/>
      <c r="AJJ3267" s="46"/>
      <c r="AJK3267" s="65"/>
      <c r="AJL3267" s="19"/>
      <c r="AJM3267" s="48"/>
      <c r="AJN3267" s="41"/>
      <c r="AJO3267" s="44"/>
      <c r="AJP3267" s="18"/>
      <c r="AJQ3267" s="16"/>
      <c r="AJR3267" s="36"/>
      <c r="AJS3267" s="36"/>
      <c r="AJT3267" s="36"/>
      <c r="AJU3267" s="36"/>
      <c r="AJV3267" s="36"/>
      <c r="AJW3267" s="36"/>
      <c r="AJX3267" s="36"/>
      <c r="AJY3267" s="36"/>
      <c r="AJZ3267" s="36"/>
      <c r="AKA3267" s="36"/>
      <c r="AKB3267" s="36"/>
      <c r="AKC3267" s="36"/>
      <c r="AKD3267" s="36"/>
      <c r="AKE3267" s="12"/>
      <c r="AKF3267" s="12"/>
      <c r="AKG3267" s="12"/>
      <c r="AKH3267" s="53"/>
      <c r="AKJ3267" s="41"/>
      <c r="AKK3267" s="40"/>
      <c r="AKL3267" s="44"/>
      <c r="AKM3267" s="62"/>
      <c r="AKN3267" s="56"/>
      <c r="AKO3267" s="60"/>
      <c r="AKP3267" s="60"/>
      <c r="AKQ3267" s="60"/>
      <c r="AKR3267" s="60"/>
      <c r="AKS3267" s="46"/>
      <c r="AKT3267" s="65"/>
      <c r="AKU3267" s="19"/>
      <c r="AKV3267" s="48"/>
      <c r="AKW3267" s="41"/>
      <c r="AKX3267" s="44"/>
      <c r="AKY3267" s="18"/>
      <c r="AKZ3267" s="16"/>
      <c r="ALA3267" s="36"/>
      <c r="ALB3267" s="36"/>
      <c r="ALC3267" s="36"/>
      <c r="ALD3267" s="36"/>
      <c r="ALE3267" s="36"/>
      <c r="ALF3267" s="36"/>
      <c r="ALG3267" s="36"/>
      <c r="ALH3267" s="36"/>
      <c r="ALI3267" s="36"/>
      <c r="ALJ3267" s="36"/>
      <c r="ALK3267" s="36"/>
      <c r="ALL3267" s="36"/>
      <c r="ALM3267" s="36"/>
      <c r="ALN3267" s="12"/>
      <c r="ALO3267" s="12"/>
      <c r="ALP3267" s="12"/>
      <c r="ALQ3267" s="53"/>
      <c r="ALS3267" s="41"/>
      <c r="ALT3267" s="40"/>
      <c r="ALU3267" s="44"/>
      <c r="ALV3267" s="62"/>
      <c r="ALW3267" s="56"/>
      <c r="ALX3267" s="60"/>
      <c r="ALY3267" s="60"/>
      <c r="ALZ3267" s="60"/>
      <c r="AMA3267" s="60"/>
      <c r="AMB3267" s="46"/>
      <c r="AMC3267" s="65"/>
      <c r="AMD3267" s="19"/>
      <c r="AME3267" s="48"/>
      <c r="AMF3267" s="41"/>
      <c r="AMG3267" s="44"/>
      <c r="AMH3267" s="18"/>
      <c r="AMI3267" s="16"/>
      <c r="AMJ3267" s="36"/>
      <c r="AMK3267" s="36"/>
      <c r="AML3267" s="36"/>
      <c r="AMM3267" s="36"/>
      <c r="AMN3267" s="36"/>
      <c r="AMO3267" s="36"/>
      <c r="AMP3267" s="36"/>
      <c r="AMQ3267" s="36"/>
      <c r="AMR3267" s="36"/>
      <c r="AMS3267" s="36"/>
      <c r="AMT3267" s="36"/>
      <c r="AMU3267" s="36"/>
      <c r="AMV3267" s="36"/>
      <c r="AMW3267" s="12"/>
      <c r="AMX3267" s="12"/>
      <c r="AMY3267" s="12"/>
      <c r="AMZ3267" s="53"/>
      <c r="ANB3267" s="41"/>
      <c r="ANC3267" s="40"/>
      <c r="AND3267" s="44"/>
      <c r="ANE3267" s="62"/>
      <c r="ANF3267" s="56"/>
      <c r="ANG3267" s="60"/>
      <c r="ANH3267" s="60"/>
      <c r="ANI3267" s="60"/>
      <c r="ANJ3267" s="60"/>
      <c r="ANK3267" s="46"/>
      <c r="ANL3267" s="65"/>
      <c r="ANM3267" s="19"/>
      <c r="ANN3267" s="48"/>
      <c r="ANO3267" s="41"/>
      <c r="ANP3267" s="44"/>
      <c r="ANQ3267" s="18"/>
      <c r="ANR3267" s="16"/>
      <c r="ANS3267" s="36"/>
      <c r="ANT3267" s="36"/>
      <c r="ANU3267" s="36"/>
      <c r="ANV3267" s="36"/>
      <c r="ANW3267" s="36"/>
      <c r="ANX3267" s="36"/>
      <c r="ANY3267" s="36"/>
      <c r="ANZ3267" s="36"/>
      <c r="AOA3267" s="36"/>
      <c r="AOB3267" s="36"/>
      <c r="AOC3267" s="36"/>
      <c r="AOD3267" s="36"/>
      <c r="AOE3267" s="36"/>
      <c r="AOF3267" s="12"/>
      <c r="AOG3267" s="12"/>
      <c r="AOH3267" s="12"/>
      <c r="AOI3267" s="53"/>
      <c r="AOK3267" s="41"/>
      <c r="AOL3267" s="40"/>
      <c r="AOM3267" s="44"/>
      <c r="AON3267" s="62"/>
      <c r="AOO3267" s="56"/>
      <c r="AOP3267" s="60"/>
      <c r="AOQ3267" s="60"/>
      <c r="AOR3267" s="60"/>
      <c r="AOS3267" s="60"/>
      <c r="AOT3267" s="46"/>
      <c r="AOU3267" s="65"/>
      <c r="AOV3267" s="19"/>
      <c r="AOW3267" s="48"/>
      <c r="AOX3267" s="41"/>
      <c r="AOY3267" s="44"/>
      <c r="AOZ3267" s="18"/>
      <c r="APA3267" s="16"/>
      <c r="APB3267" s="36"/>
      <c r="APC3267" s="36"/>
      <c r="APD3267" s="36"/>
      <c r="APE3267" s="36"/>
      <c r="APF3267" s="36"/>
      <c r="APG3267" s="36"/>
      <c r="APH3267" s="36"/>
      <c r="API3267" s="36"/>
      <c r="APJ3267" s="36"/>
      <c r="APK3267" s="36"/>
      <c r="APL3267" s="36"/>
      <c r="APM3267" s="36"/>
      <c r="APN3267" s="36"/>
      <c r="APO3267" s="12"/>
      <c r="APP3267" s="12"/>
      <c r="APQ3267" s="12"/>
      <c r="APR3267" s="53"/>
      <c r="APT3267" s="41"/>
      <c r="APU3267" s="40"/>
      <c r="APV3267" s="44"/>
      <c r="APW3267" s="62"/>
      <c r="APX3267" s="56"/>
      <c r="APY3267" s="60"/>
      <c r="APZ3267" s="60"/>
      <c r="AQA3267" s="60"/>
      <c r="AQB3267" s="60"/>
      <c r="AQC3267" s="46"/>
      <c r="AQD3267" s="65"/>
      <c r="AQE3267" s="19"/>
      <c r="AQF3267" s="48"/>
      <c r="AQG3267" s="41"/>
      <c r="AQH3267" s="44"/>
      <c r="AQI3267" s="18"/>
      <c r="AQJ3267" s="16"/>
      <c r="AQK3267" s="36"/>
      <c r="AQL3267" s="36"/>
      <c r="AQM3267" s="36"/>
      <c r="AQN3267" s="36"/>
      <c r="AQO3267" s="36"/>
      <c r="AQP3267" s="36"/>
      <c r="AQQ3267" s="36"/>
      <c r="AQR3267" s="36"/>
      <c r="AQS3267" s="36"/>
      <c r="AQT3267" s="36"/>
      <c r="AQU3267" s="36"/>
      <c r="AQV3267" s="36"/>
      <c r="AQW3267" s="36"/>
      <c r="AQX3267" s="12"/>
      <c r="AQY3267" s="12"/>
      <c r="AQZ3267" s="12"/>
      <c r="ARA3267" s="53"/>
      <c r="ARC3267" s="41"/>
      <c r="ARD3267" s="40"/>
      <c r="ARE3267" s="44"/>
      <c r="ARF3267" s="62"/>
      <c r="ARG3267" s="56"/>
      <c r="ARH3267" s="60"/>
      <c r="ARI3267" s="60"/>
      <c r="ARJ3267" s="60"/>
      <c r="ARK3267" s="60"/>
      <c r="ARL3267" s="46"/>
      <c r="ARM3267" s="65"/>
      <c r="ARN3267" s="19"/>
      <c r="ARO3267" s="48"/>
      <c r="ARP3267" s="41"/>
      <c r="ARQ3267" s="44"/>
      <c r="ARR3267" s="18"/>
      <c r="ARS3267" s="16"/>
      <c r="ART3267" s="36"/>
      <c r="ARU3267" s="36"/>
      <c r="ARV3267" s="36"/>
      <c r="ARW3267" s="36"/>
      <c r="ARX3267" s="36"/>
      <c r="ARY3267" s="36"/>
      <c r="ARZ3267" s="36"/>
      <c r="ASA3267" s="36"/>
      <c r="ASB3267" s="36"/>
      <c r="ASC3267" s="36"/>
      <c r="ASD3267" s="36"/>
      <c r="ASE3267" s="36"/>
      <c r="ASF3267" s="36"/>
      <c r="ASG3267" s="12"/>
      <c r="ASH3267" s="12"/>
      <c r="ASI3267" s="12"/>
      <c r="ASJ3267" s="53"/>
      <c r="ASL3267" s="41"/>
      <c r="ASM3267" s="40"/>
      <c r="ASN3267" s="44"/>
      <c r="ASO3267" s="62"/>
      <c r="ASP3267" s="56"/>
      <c r="ASQ3267" s="60"/>
      <c r="ASR3267" s="60"/>
      <c r="ASS3267" s="60"/>
      <c r="AST3267" s="60"/>
      <c r="ASU3267" s="46"/>
      <c r="ASV3267" s="65"/>
      <c r="ASW3267" s="19"/>
      <c r="ASX3267" s="48"/>
      <c r="ASY3267" s="41"/>
      <c r="ASZ3267" s="44"/>
      <c r="ATA3267" s="18"/>
      <c r="ATB3267" s="16"/>
      <c r="ATC3267" s="36"/>
      <c r="ATD3267" s="36"/>
      <c r="ATE3267" s="36"/>
      <c r="ATF3267" s="36"/>
      <c r="ATG3267" s="36"/>
      <c r="ATH3267" s="36"/>
      <c r="ATI3267" s="36"/>
      <c r="ATJ3267" s="36"/>
      <c r="ATK3267" s="36"/>
      <c r="ATL3267" s="36"/>
      <c r="ATM3267" s="36"/>
      <c r="ATN3267" s="36"/>
      <c r="ATO3267" s="36"/>
      <c r="ATP3267" s="12"/>
      <c r="ATQ3267" s="12"/>
      <c r="ATR3267" s="12"/>
      <c r="ATS3267" s="53"/>
      <c r="ATU3267" s="41"/>
      <c r="ATV3267" s="40"/>
      <c r="ATW3267" s="44"/>
      <c r="ATX3267" s="62"/>
      <c r="ATY3267" s="56"/>
      <c r="ATZ3267" s="60"/>
      <c r="AUA3267" s="60"/>
      <c r="AUB3267" s="60"/>
      <c r="AUC3267" s="60"/>
      <c r="AUD3267" s="46"/>
      <c r="AUE3267" s="65"/>
      <c r="AUF3267" s="19"/>
      <c r="AUG3267" s="48"/>
      <c r="AUH3267" s="41"/>
      <c r="AUI3267" s="44"/>
      <c r="AUJ3267" s="18"/>
      <c r="AUK3267" s="16"/>
      <c r="AUL3267" s="36"/>
      <c r="AUM3267" s="36"/>
      <c r="AUN3267" s="36"/>
      <c r="AUO3267" s="36"/>
      <c r="AUP3267" s="36"/>
      <c r="AUQ3267" s="36"/>
      <c r="AUR3267" s="36"/>
      <c r="AUS3267" s="36"/>
      <c r="AUT3267" s="36"/>
      <c r="AUU3267" s="36"/>
      <c r="AUV3267" s="36"/>
      <c r="AUW3267" s="36"/>
      <c r="AUX3267" s="36"/>
      <c r="AUY3267" s="12"/>
      <c r="AUZ3267" s="12"/>
      <c r="AVA3267" s="12"/>
      <c r="AVB3267" s="53"/>
      <c r="AVD3267" s="41"/>
      <c r="AVE3267" s="40"/>
      <c r="AVF3267" s="44"/>
      <c r="AVG3267" s="62"/>
      <c r="AVH3267" s="56"/>
      <c r="AVI3267" s="60"/>
      <c r="AVJ3267" s="60"/>
      <c r="AVK3267" s="60"/>
      <c r="AVL3267" s="60"/>
      <c r="AVM3267" s="46"/>
      <c r="AVN3267" s="65"/>
      <c r="AVO3267" s="19"/>
      <c r="AVP3267" s="48"/>
      <c r="AVQ3267" s="41"/>
      <c r="AVR3267" s="44"/>
      <c r="AVS3267" s="18"/>
      <c r="AVT3267" s="16"/>
      <c r="AVU3267" s="36"/>
      <c r="AVV3267" s="36"/>
      <c r="AVW3267" s="36"/>
      <c r="AVX3267" s="36"/>
      <c r="AVY3267" s="36"/>
      <c r="AVZ3267" s="36"/>
      <c r="AWA3267" s="36"/>
      <c r="AWB3267" s="36"/>
      <c r="AWC3267" s="36"/>
      <c r="AWD3267" s="36"/>
      <c r="AWE3267" s="36"/>
      <c r="AWF3267" s="36"/>
      <c r="AWG3267" s="36"/>
      <c r="AWH3267" s="12"/>
      <c r="AWI3267" s="12"/>
      <c r="AWJ3267" s="12"/>
      <c r="AWK3267" s="53"/>
      <c r="AWM3267" s="41"/>
      <c r="AWN3267" s="40"/>
      <c r="AWO3267" s="44"/>
      <c r="AWP3267" s="62"/>
      <c r="AWQ3267" s="56"/>
      <c r="AWR3267" s="60"/>
      <c r="AWS3267" s="60"/>
      <c r="AWT3267" s="60"/>
      <c r="AWU3267" s="60"/>
      <c r="AWV3267" s="46"/>
      <c r="AWW3267" s="65"/>
      <c r="AWX3267" s="19"/>
      <c r="AWY3267" s="48"/>
      <c r="AWZ3267" s="41"/>
      <c r="AXA3267" s="44"/>
      <c r="AXB3267" s="18"/>
      <c r="AXC3267" s="16"/>
      <c r="AXD3267" s="36"/>
      <c r="AXE3267" s="36"/>
      <c r="AXF3267" s="36"/>
      <c r="AXG3267" s="36"/>
      <c r="AXH3267" s="36"/>
      <c r="AXI3267" s="36"/>
      <c r="AXJ3267" s="36"/>
      <c r="AXK3267" s="36"/>
      <c r="AXL3267" s="36"/>
      <c r="AXM3267" s="36"/>
      <c r="AXN3267" s="36"/>
      <c r="AXO3267" s="36"/>
      <c r="AXP3267" s="36"/>
      <c r="AXQ3267" s="12"/>
      <c r="AXR3267" s="12"/>
      <c r="AXS3267" s="12"/>
      <c r="AXT3267" s="53"/>
      <c r="AXV3267" s="41"/>
      <c r="AXW3267" s="40"/>
      <c r="AXX3267" s="44"/>
      <c r="AXY3267" s="62"/>
      <c r="AXZ3267" s="56"/>
      <c r="AYA3267" s="60"/>
      <c r="AYB3267" s="60"/>
      <c r="AYC3267" s="60"/>
      <c r="AYD3267" s="60"/>
      <c r="AYE3267" s="46"/>
      <c r="AYF3267" s="65"/>
      <c r="AYG3267" s="19"/>
      <c r="AYH3267" s="48"/>
      <c r="AYI3267" s="41"/>
      <c r="AYJ3267" s="44"/>
      <c r="AYK3267" s="18"/>
      <c r="AYL3267" s="16"/>
      <c r="AYM3267" s="36"/>
      <c r="AYN3267" s="36"/>
      <c r="AYO3267" s="36"/>
      <c r="AYP3267" s="36"/>
      <c r="AYQ3267" s="36"/>
      <c r="AYR3267" s="36"/>
      <c r="AYS3267" s="36"/>
      <c r="AYT3267" s="36"/>
      <c r="AYU3267" s="36"/>
      <c r="AYV3267" s="36"/>
      <c r="AYW3267" s="36"/>
      <c r="AYX3267" s="36"/>
      <c r="AYY3267" s="36"/>
      <c r="AYZ3267" s="12"/>
      <c r="AZA3267" s="12"/>
      <c r="AZB3267" s="12"/>
      <c r="AZC3267" s="53"/>
      <c r="AZE3267" s="41"/>
      <c r="AZF3267" s="40"/>
      <c r="AZG3267" s="44"/>
      <c r="AZH3267" s="62"/>
      <c r="AZI3267" s="56"/>
      <c r="AZJ3267" s="60"/>
      <c r="AZK3267" s="60"/>
      <c r="AZL3267" s="60"/>
      <c r="AZM3267" s="60"/>
      <c r="AZN3267" s="46"/>
      <c r="AZO3267" s="65"/>
      <c r="AZP3267" s="19"/>
      <c r="AZQ3267" s="48"/>
      <c r="AZR3267" s="41"/>
      <c r="AZS3267" s="44"/>
      <c r="AZT3267" s="18"/>
      <c r="AZU3267" s="16"/>
      <c r="AZV3267" s="36"/>
      <c r="AZW3267" s="36"/>
      <c r="AZX3267" s="36"/>
      <c r="AZY3267" s="36"/>
      <c r="AZZ3267" s="36"/>
      <c r="BAA3267" s="36"/>
      <c r="BAB3267" s="36"/>
      <c r="BAC3267" s="36"/>
      <c r="BAD3267" s="36"/>
      <c r="BAE3267" s="36"/>
      <c r="BAF3267" s="36"/>
      <c r="BAG3267" s="36"/>
      <c r="BAH3267" s="36"/>
      <c r="BAI3267" s="12"/>
      <c r="BAJ3267" s="12"/>
      <c r="BAK3267" s="12"/>
      <c r="BAL3267" s="53"/>
      <c r="BAN3267" s="41"/>
      <c r="BAO3267" s="40"/>
      <c r="BAP3267" s="44"/>
      <c r="BAQ3267" s="62"/>
      <c r="BAR3267" s="56"/>
      <c r="BAS3267" s="60"/>
      <c r="BAT3267" s="60"/>
      <c r="BAU3267" s="60"/>
      <c r="BAV3267" s="60"/>
      <c r="BAW3267" s="46"/>
      <c r="BAX3267" s="65"/>
      <c r="BAY3267" s="19"/>
      <c r="BAZ3267" s="48"/>
      <c r="BBA3267" s="41"/>
      <c r="BBB3267" s="44"/>
      <c r="BBC3267" s="18"/>
      <c r="BBD3267" s="16"/>
      <c r="BBE3267" s="36"/>
      <c r="BBF3267" s="36"/>
      <c r="BBG3267" s="36"/>
      <c r="BBH3267" s="36"/>
      <c r="BBI3267" s="36"/>
      <c r="BBJ3267" s="36"/>
      <c r="BBK3267" s="36"/>
      <c r="BBL3267" s="36"/>
      <c r="BBM3267" s="36"/>
      <c r="BBN3267" s="36"/>
      <c r="BBO3267" s="36"/>
      <c r="BBP3267" s="36"/>
      <c r="BBQ3267" s="36"/>
      <c r="BBR3267" s="12"/>
      <c r="BBS3267" s="12"/>
      <c r="BBT3267" s="12"/>
      <c r="BBU3267" s="53"/>
      <c r="BBW3267" s="41"/>
      <c r="BBX3267" s="40"/>
      <c r="BBY3267" s="44"/>
      <c r="BBZ3267" s="62"/>
      <c r="BCA3267" s="56"/>
      <c r="BCB3267" s="60"/>
      <c r="BCC3267" s="60"/>
      <c r="BCD3267" s="60"/>
      <c r="BCE3267" s="60"/>
      <c r="BCF3267" s="46"/>
      <c r="BCG3267" s="65"/>
      <c r="BCH3267" s="19"/>
      <c r="BCI3267" s="48"/>
      <c r="BCJ3267" s="41"/>
      <c r="BCK3267" s="44"/>
      <c r="BCL3267" s="18"/>
      <c r="BCM3267" s="16"/>
      <c r="BCN3267" s="36"/>
      <c r="BCO3267" s="36"/>
      <c r="BCP3267" s="36"/>
      <c r="BCQ3267" s="36"/>
      <c r="BCR3267" s="36"/>
      <c r="BCS3267" s="36"/>
      <c r="BCT3267" s="36"/>
      <c r="BCU3267" s="36"/>
      <c r="BCV3267" s="36"/>
      <c r="BCW3267" s="36"/>
      <c r="BCX3267" s="36"/>
      <c r="BCY3267" s="36"/>
      <c r="BCZ3267" s="36"/>
      <c r="BDA3267" s="12"/>
      <c r="BDB3267" s="12"/>
      <c r="BDC3267" s="12"/>
      <c r="BDD3267" s="53"/>
      <c r="BDF3267" s="41"/>
      <c r="BDG3267" s="40"/>
      <c r="BDH3267" s="44"/>
      <c r="BDI3267" s="62"/>
      <c r="BDJ3267" s="56"/>
      <c r="BDK3267" s="60"/>
      <c r="BDL3267" s="60"/>
      <c r="BDM3267" s="60"/>
      <c r="BDN3267" s="60"/>
      <c r="BDO3267" s="46"/>
      <c r="BDP3267" s="65"/>
      <c r="BDQ3267" s="19"/>
      <c r="BDR3267" s="48"/>
      <c r="BDS3267" s="41"/>
      <c r="BDT3267" s="44"/>
      <c r="BDU3267" s="18"/>
      <c r="BDV3267" s="16"/>
      <c r="BDW3267" s="36"/>
      <c r="BDX3267" s="36"/>
      <c r="BDY3267" s="36"/>
      <c r="BDZ3267" s="36"/>
      <c r="BEA3267" s="36"/>
      <c r="BEB3267" s="36"/>
      <c r="BEC3267" s="36"/>
      <c r="BED3267" s="36"/>
      <c r="BEE3267" s="36"/>
      <c r="BEF3267" s="36"/>
      <c r="BEG3267" s="36"/>
      <c r="BEH3267" s="36"/>
      <c r="BEI3267" s="36"/>
      <c r="BEJ3267" s="12"/>
      <c r="BEK3267" s="12"/>
      <c r="BEL3267" s="12"/>
      <c r="BEM3267" s="53"/>
      <c r="BEO3267" s="41"/>
      <c r="BEP3267" s="40"/>
      <c r="BEQ3267" s="44"/>
      <c r="BER3267" s="62"/>
      <c r="BES3267" s="56"/>
      <c r="BET3267" s="60"/>
      <c r="BEU3267" s="60"/>
      <c r="BEV3267" s="60"/>
      <c r="BEW3267" s="60"/>
      <c r="BEX3267" s="46"/>
      <c r="BEY3267" s="65"/>
      <c r="BEZ3267" s="19"/>
      <c r="BFA3267" s="48"/>
      <c r="BFB3267" s="41"/>
      <c r="BFC3267" s="44"/>
      <c r="BFD3267" s="18"/>
      <c r="BFE3267" s="16"/>
      <c r="BFF3267" s="36"/>
      <c r="BFG3267" s="36"/>
      <c r="BFH3267" s="36"/>
      <c r="BFI3267" s="36"/>
      <c r="BFJ3267" s="36"/>
      <c r="BFK3267" s="36"/>
      <c r="BFL3267" s="36"/>
      <c r="BFM3267" s="36"/>
      <c r="BFN3267" s="36"/>
      <c r="BFO3267" s="36"/>
      <c r="BFP3267" s="36"/>
      <c r="BFQ3267" s="36"/>
      <c r="BFR3267" s="36"/>
      <c r="BFS3267" s="12"/>
      <c r="BFT3267" s="12"/>
      <c r="BFU3267" s="12"/>
      <c r="BFV3267" s="53"/>
      <c r="BFX3267" s="41"/>
      <c r="BFY3267" s="40"/>
      <c r="BFZ3267" s="44"/>
      <c r="BGA3267" s="62"/>
      <c r="BGB3267" s="56"/>
      <c r="BGC3267" s="60"/>
      <c r="BGD3267" s="60"/>
      <c r="BGE3267" s="60"/>
      <c r="BGF3267" s="60"/>
      <c r="BGG3267" s="46"/>
      <c r="BGH3267" s="65"/>
      <c r="BGI3267" s="19"/>
      <c r="BGJ3267" s="48"/>
      <c r="BGK3267" s="41"/>
      <c r="BGL3267" s="44"/>
      <c r="BGM3267" s="18"/>
      <c r="BGN3267" s="16"/>
      <c r="BGO3267" s="36"/>
      <c r="BGP3267" s="36"/>
      <c r="BGQ3267" s="36"/>
      <c r="BGR3267" s="36"/>
      <c r="BGS3267" s="36"/>
      <c r="BGT3267" s="36"/>
      <c r="BGU3267" s="36"/>
      <c r="BGV3267" s="36"/>
      <c r="BGW3267" s="36"/>
      <c r="BGX3267" s="36"/>
      <c r="BGY3267" s="36"/>
      <c r="BGZ3267" s="36"/>
      <c r="BHA3267" s="36"/>
      <c r="BHB3267" s="12"/>
      <c r="BHC3267" s="12"/>
      <c r="BHD3267" s="12"/>
      <c r="BHE3267" s="53"/>
      <c r="BHG3267" s="41"/>
      <c r="BHH3267" s="40"/>
      <c r="BHI3267" s="44"/>
      <c r="BHJ3267" s="62"/>
      <c r="BHK3267" s="56"/>
      <c r="BHL3267" s="60"/>
      <c r="BHM3267" s="60"/>
      <c r="BHN3267" s="60"/>
      <c r="BHO3267" s="60"/>
      <c r="BHP3267" s="46"/>
      <c r="BHQ3267" s="65"/>
      <c r="BHR3267" s="19"/>
      <c r="BHS3267" s="48"/>
      <c r="BHT3267" s="41"/>
      <c r="BHU3267" s="44"/>
      <c r="BHV3267" s="18"/>
      <c r="BHW3267" s="16"/>
      <c r="BHX3267" s="36"/>
      <c r="BHY3267" s="36"/>
      <c r="BHZ3267" s="36"/>
      <c r="BIA3267" s="36"/>
      <c r="BIB3267" s="36"/>
      <c r="BIC3267" s="36"/>
      <c r="BID3267" s="36"/>
      <c r="BIE3267" s="36"/>
      <c r="BIF3267" s="36"/>
      <c r="BIG3267" s="36"/>
      <c r="BIH3267" s="36"/>
      <c r="BII3267" s="36"/>
      <c r="BIJ3267" s="36"/>
      <c r="BIK3267" s="12"/>
      <c r="BIL3267" s="12"/>
      <c r="BIM3267" s="12"/>
      <c r="BIN3267" s="53"/>
      <c r="BIP3267" s="41"/>
      <c r="BIQ3267" s="40"/>
      <c r="BIR3267" s="44"/>
      <c r="BIS3267" s="62"/>
      <c r="BIT3267" s="56"/>
      <c r="BIU3267" s="60"/>
      <c r="BIV3267" s="60"/>
      <c r="BIW3267" s="60"/>
      <c r="BIX3267" s="60"/>
      <c r="BIY3267" s="46"/>
      <c r="BIZ3267" s="65"/>
      <c r="BJA3267" s="19"/>
      <c r="BJB3267" s="48"/>
      <c r="BJC3267" s="41"/>
      <c r="BJD3267" s="44"/>
      <c r="BJE3267" s="18"/>
      <c r="BJF3267" s="16"/>
      <c r="BJG3267" s="36"/>
      <c r="BJH3267" s="36"/>
      <c r="BJI3267" s="36"/>
      <c r="BJJ3267" s="36"/>
      <c r="BJK3267" s="36"/>
      <c r="BJL3267" s="36"/>
      <c r="BJM3267" s="36"/>
      <c r="BJN3267" s="36"/>
      <c r="BJO3267" s="36"/>
      <c r="BJP3267" s="36"/>
      <c r="BJQ3267" s="36"/>
      <c r="BJR3267" s="36"/>
      <c r="BJS3267" s="36"/>
      <c r="BJT3267" s="12"/>
      <c r="BJU3267" s="12"/>
      <c r="BJV3267" s="12"/>
      <c r="BJW3267" s="53"/>
      <c r="BJY3267" s="41"/>
      <c r="BJZ3267" s="40"/>
      <c r="BKA3267" s="44"/>
      <c r="BKB3267" s="62"/>
      <c r="BKC3267" s="56"/>
      <c r="BKD3267" s="60"/>
      <c r="BKE3267" s="60"/>
      <c r="BKF3267" s="60"/>
      <c r="BKG3267" s="60"/>
      <c r="BKH3267" s="46"/>
      <c r="BKI3267" s="65"/>
      <c r="BKJ3267" s="19"/>
      <c r="BKK3267" s="48"/>
      <c r="BKL3267" s="41"/>
      <c r="BKM3267" s="44"/>
      <c r="BKN3267" s="18"/>
      <c r="BKO3267" s="16"/>
      <c r="BKP3267" s="36"/>
      <c r="BKQ3267" s="36"/>
      <c r="BKR3267" s="36"/>
      <c r="BKS3267" s="36"/>
      <c r="BKT3267" s="36"/>
      <c r="BKU3267" s="36"/>
      <c r="BKV3267" s="36"/>
      <c r="BKW3267" s="36"/>
      <c r="BKX3267" s="36"/>
      <c r="BKY3267" s="36"/>
      <c r="BKZ3267" s="36"/>
      <c r="BLA3267" s="36"/>
      <c r="BLB3267" s="36"/>
      <c r="BLC3267" s="12"/>
      <c r="BLD3267" s="12"/>
      <c r="BLE3267" s="12"/>
      <c r="BLF3267" s="53"/>
      <c r="BLH3267" s="41"/>
      <c r="BLI3267" s="40"/>
      <c r="BLJ3267" s="44"/>
      <c r="BLK3267" s="62"/>
      <c r="BLL3267" s="56"/>
      <c r="BLM3267" s="60"/>
      <c r="BLN3267" s="60"/>
      <c r="BLO3267" s="60"/>
      <c r="BLP3267" s="60"/>
      <c r="BLQ3267" s="46"/>
      <c r="BLR3267" s="65"/>
      <c r="BLS3267" s="19"/>
      <c r="BLT3267" s="48"/>
      <c r="BLU3267" s="41"/>
      <c r="BLV3267" s="44"/>
      <c r="BLW3267" s="18"/>
      <c r="BLX3267" s="16"/>
      <c r="BLY3267" s="36"/>
      <c r="BLZ3267" s="36"/>
      <c r="BMA3267" s="36"/>
      <c r="BMB3267" s="36"/>
      <c r="BMC3267" s="36"/>
      <c r="BMD3267" s="36"/>
      <c r="BME3267" s="36"/>
      <c r="BMF3267" s="36"/>
      <c r="BMG3267" s="36"/>
      <c r="BMH3267" s="36"/>
      <c r="BMI3267" s="36"/>
      <c r="BMJ3267" s="36"/>
      <c r="BMK3267" s="36"/>
      <c r="BML3267" s="12"/>
      <c r="BMM3267" s="12"/>
      <c r="BMN3267" s="12"/>
      <c r="BMO3267" s="53"/>
      <c r="BMQ3267" s="41"/>
      <c r="BMR3267" s="40"/>
      <c r="BMS3267" s="44"/>
      <c r="BMT3267" s="62"/>
      <c r="BMU3267" s="56"/>
      <c r="BMV3267" s="60"/>
      <c r="BMW3267" s="60"/>
      <c r="BMX3267" s="60"/>
      <c r="BMY3267" s="60"/>
      <c r="BMZ3267" s="46"/>
      <c r="BNA3267" s="65"/>
      <c r="BNB3267" s="19"/>
      <c r="BNC3267" s="48"/>
      <c r="BND3267" s="41"/>
      <c r="BNE3267" s="44"/>
      <c r="BNF3267" s="18"/>
      <c r="BNG3267" s="16"/>
      <c r="BNH3267" s="36"/>
      <c r="BNI3267" s="36"/>
      <c r="BNJ3267" s="36"/>
      <c r="BNK3267" s="36"/>
      <c r="BNL3267" s="36"/>
      <c r="BNM3267" s="36"/>
      <c r="BNN3267" s="36"/>
      <c r="BNO3267" s="36"/>
      <c r="BNP3267" s="36"/>
      <c r="BNQ3267" s="36"/>
      <c r="BNR3267" s="36"/>
      <c r="BNS3267" s="36"/>
      <c r="BNT3267" s="36"/>
      <c r="BNU3267" s="12"/>
      <c r="BNV3267" s="12"/>
      <c r="BNW3267" s="12"/>
      <c r="BNX3267" s="53"/>
      <c r="BNZ3267" s="41"/>
      <c r="BOA3267" s="40"/>
      <c r="BOB3267" s="44"/>
      <c r="BOC3267" s="62"/>
      <c r="BOD3267" s="56"/>
      <c r="BOE3267" s="60"/>
      <c r="BOF3267" s="60"/>
      <c r="BOG3267" s="60"/>
      <c r="BOH3267" s="60"/>
      <c r="BOI3267" s="46"/>
      <c r="BOJ3267" s="65"/>
      <c r="BOK3267" s="19"/>
      <c r="BOL3267" s="48"/>
      <c r="BOM3267" s="41"/>
      <c r="BON3267" s="44"/>
      <c r="BOO3267" s="18"/>
      <c r="BOP3267" s="16"/>
      <c r="BOQ3267" s="36"/>
      <c r="BOR3267" s="36"/>
      <c r="BOS3267" s="36"/>
      <c r="BOT3267" s="36"/>
      <c r="BOU3267" s="36"/>
      <c r="BOV3267" s="36"/>
      <c r="BOW3267" s="36"/>
      <c r="BOX3267" s="36"/>
      <c r="BOY3267" s="36"/>
      <c r="BOZ3267" s="36"/>
      <c r="BPA3267" s="36"/>
      <c r="BPB3267" s="36"/>
      <c r="BPC3267" s="36"/>
      <c r="BPD3267" s="12"/>
      <c r="BPE3267" s="12"/>
      <c r="BPF3267" s="12"/>
      <c r="BPG3267" s="53"/>
      <c r="BPI3267" s="41"/>
      <c r="BPJ3267" s="40"/>
      <c r="BPK3267" s="44"/>
      <c r="BPL3267" s="62"/>
      <c r="BPM3267" s="56"/>
      <c r="BPN3267" s="60"/>
      <c r="BPO3267" s="60"/>
      <c r="BPP3267" s="60"/>
      <c r="BPQ3267" s="60"/>
      <c r="BPR3267" s="46"/>
      <c r="BPS3267" s="65"/>
      <c r="BPT3267" s="19"/>
      <c r="BPU3267" s="48"/>
      <c r="BPV3267" s="41"/>
      <c r="BPW3267" s="44"/>
      <c r="BPX3267" s="18"/>
      <c r="BPY3267" s="16"/>
      <c r="BPZ3267" s="36"/>
      <c r="BQA3267" s="36"/>
      <c r="BQB3267" s="36"/>
      <c r="BQC3267" s="36"/>
      <c r="BQD3267" s="36"/>
      <c r="BQE3267" s="36"/>
      <c r="BQF3267" s="36"/>
      <c r="BQG3267" s="36"/>
      <c r="BQH3267" s="36"/>
      <c r="BQI3267" s="36"/>
      <c r="BQJ3267" s="36"/>
      <c r="BQK3267" s="36"/>
      <c r="BQL3267" s="36"/>
      <c r="BQM3267" s="12"/>
      <c r="BQN3267" s="12"/>
      <c r="BQO3267" s="12"/>
      <c r="BQP3267" s="53"/>
      <c r="BQR3267" s="41"/>
      <c r="BQS3267" s="40"/>
      <c r="BQT3267" s="44"/>
      <c r="BQU3267" s="62"/>
      <c r="BQV3267" s="56"/>
      <c r="BQW3267" s="60"/>
      <c r="BQX3267" s="60"/>
      <c r="BQY3267" s="60"/>
      <c r="BQZ3267" s="60"/>
      <c r="BRA3267" s="46"/>
      <c r="BRB3267" s="65"/>
      <c r="BRC3267" s="19"/>
      <c r="BRD3267" s="48"/>
      <c r="BRE3267" s="41"/>
      <c r="BRF3267" s="44"/>
      <c r="BRG3267" s="18"/>
      <c r="BRH3267" s="16"/>
      <c r="BRI3267" s="36"/>
      <c r="BRJ3267" s="36"/>
      <c r="BRK3267" s="36"/>
      <c r="BRL3267" s="36"/>
      <c r="BRM3267" s="36"/>
      <c r="BRN3267" s="36"/>
      <c r="BRO3267" s="36"/>
      <c r="BRP3267" s="36"/>
      <c r="BRQ3267" s="36"/>
      <c r="BRR3267" s="36"/>
      <c r="BRS3267" s="36"/>
      <c r="BRT3267" s="36"/>
      <c r="BRU3267" s="36"/>
      <c r="BRV3267" s="12"/>
      <c r="BRW3267" s="12"/>
      <c r="BRX3267" s="12"/>
      <c r="BRY3267" s="53"/>
      <c r="BSA3267" s="41"/>
      <c r="BSB3267" s="40"/>
      <c r="BSC3267" s="44"/>
      <c r="BSD3267" s="62"/>
      <c r="BSE3267" s="56"/>
      <c r="BSF3267" s="60"/>
      <c r="BSG3267" s="60"/>
      <c r="BSH3267" s="60"/>
      <c r="BSI3267" s="60"/>
      <c r="BSJ3267" s="46"/>
      <c r="BSK3267" s="65"/>
      <c r="BSL3267" s="19"/>
      <c r="BSM3267" s="48"/>
      <c r="BSN3267" s="41"/>
      <c r="BSO3267" s="44"/>
      <c r="BSP3267" s="18"/>
      <c r="BSQ3267" s="16"/>
      <c r="BSR3267" s="36"/>
      <c r="BSS3267" s="36"/>
      <c r="BST3267" s="36"/>
      <c r="BSU3267" s="36"/>
      <c r="BSV3267" s="36"/>
      <c r="BSW3267" s="36"/>
      <c r="BSX3267" s="36"/>
      <c r="BSY3267" s="36"/>
      <c r="BSZ3267" s="36"/>
      <c r="BTA3267" s="36"/>
      <c r="BTB3267" s="36"/>
      <c r="BTC3267" s="36"/>
      <c r="BTD3267" s="36"/>
      <c r="BTE3267" s="12"/>
      <c r="BTF3267" s="12"/>
      <c r="BTG3267" s="12"/>
      <c r="BTH3267" s="53"/>
      <c r="BTJ3267" s="41"/>
      <c r="BTK3267" s="40"/>
      <c r="BTL3267" s="44"/>
      <c r="BTM3267" s="62"/>
      <c r="BTN3267" s="56"/>
      <c r="BTO3267" s="60"/>
      <c r="BTP3267" s="60"/>
      <c r="BTQ3267" s="60"/>
      <c r="BTR3267" s="60"/>
      <c r="BTS3267" s="46"/>
      <c r="BTT3267" s="65"/>
      <c r="BTU3267" s="19"/>
      <c r="BTV3267" s="48"/>
      <c r="BTW3267" s="41"/>
      <c r="BTX3267" s="44"/>
      <c r="BTY3267" s="18"/>
      <c r="BTZ3267" s="16"/>
      <c r="BUA3267" s="36"/>
      <c r="BUB3267" s="36"/>
      <c r="BUC3267" s="36"/>
      <c r="BUD3267" s="36"/>
      <c r="BUE3267" s="36"/>
      <c r="BUF3267" s="36"/>
      <c r="BUG3267" s="36"/>
      <c r="BUH3267" s="36"/>
      <c r="BUI3267" s="36"/>
      <c r="BUJ3267" s="36"/>
      <c r="BUK3267" s="36"/>
      <c r="BUL3267" s="36"/>
      <c r="BUM3267" s="36"/>
      <c r="BUN3267" s="12"/>
      <c r="BUO3267" s="12"/>
      <c r="BUP3267" s="12"/>
      <c r="BUQ3267" s="53"/>
      <c r="BUS3267" s="41"/>
      <c r="BUT3267" s="40"/>
      <c r="BUU3267" s="44"/>
      <c r="BUV3267" s="62"/>
      <c r="BUW3267" s="56"/>
      <c r="BUX3267" s="60"/>
      <c r="BUY3267" s="60"/>
      <c r="BUZ3267" s="60"/>
      <c r="BVA3267" s="60"/>
      <c r="BVB3267" s="46"/>
      <c r="BVC3267" s="65"/>
      <c r="BVD3267" s="19"/>
      <c r="BVE3267" s="48"/>
      <c r="BVF3267" s="41"/>
      <c r="BVG3267" s="44"/>
      <c r="BVH3267" s="18"/>
      <c r="BVI3267" s="16"/>
      <c r="BVJ3267" s="36"/>
      <c r="BVK3267" s="36"/>
      <c r="BVL3267" s="36"/>
      <c r="BVM3267" s="36"/>
      <c r="BVN3267" s="36"/>
      <c r="BVO3267" s="36"/>
      <c r="BVP3267" s="36"/>
      <c r="BVQ3267" s="36"/>
      <c r="BVR3267" s="36"/>
      <c r="BVS3267" s="36"/>
      <c r="BVT3267" s="36"/>
      <c r="BVU3267" s="36"/>
      <c r="BVV3267" s="36"/>
      <c r="BVW3267" s="12"/>
      <c r="BVX3267" s="12"/>
      <c r="BVY3267" s="12"/>
      <c r="BVZ3267" s="53"/>
      <c r="BWB3267" s="41"/>
      <c r="BWC3267" s="40"/>
      <c r="BWD3267" s="44"/>
      <c r="BWE3267" s="62"/>
      <c r="BWF3267" s="56"/>
      <c r="BWG3267" s="60"/>
      <c r="BWH3267" s="60"/>
      <c r="BWI3267" s="60"/>
      <c r="BWJ3267" s="60"/>
      <c r="BWK3267" s="46"/>
      <c r="BWL3267" s="65"/>
      <c r="BWM3267" s="19"/>
      <c r="BWN3267" s="48"/>
      <c r="BWO3267" s="41"/>
      <c r="BWP3267" s="44"/>
      <c r="BWQ3267" s="18"/>
      <c r="BWR3267" s="16"/>
      <c r="BWS3267" s="36"/>
      <c r="BWT3267" s="36"/>
      <c r="BWU3267" s="36"/>
      <c r="BWV3267" s="36"/>
      <c r="BWW3267" s="36"/>
      <c r="BWX3267" s="36"/>
      <c r="BWY3267" s="36"/>
      <c r="BWZ3267" s="36"/>
      <c r="BXA3267" s="36"/>
      <c r="BXB3267" s="36"/>
      <c r="BXC3267" s="36"/>
      <c r="BXD3267" s="36"/>
      <c r="BXE3267" s="36"/>
      <c r="BXF3267" s="12"/>
      <c r="BXG3267" s="12"/>
      <c r="BXH3267" s="12"/>
      <c r="BXI3267" s="53"/>
      <c r="BXK3267" s="41"/>
      <c r="BXL3267" s="40"/>
      <c r="BXM3267" s="44"/>
      <c r="BXN3267" s="62"/>
      <c r="BXO3267" s="56"/>
      <c r="BXP3267" s="60"/>
      <c r="BXQ3267" s="60"/>
      <c r="BXR3267" s="60"/>
      <c r="BXS3267" s="60"/>
      <c r="BXT3267" s="46"/>
      <c r="BXU3267" s="65"/>
      <c r="BXV3267" s="19"/>
      <c r="BXW3267" s="48"/>
      <c r="BXX3267" s="41"/>
      <c r="BXY3267" s="44"/>
      <c r="BXZ3267" s="18"/>
      <c r="BYA3267" s="16"/>
      <c r="BYB3267" s="36"/>
      <c r="BYC3267" s="36"/>
      <c r="BYD3267" s="36"/>
      <c r="BYE3267" s="36"/>
      <c r="BYF3267" s="36"/>
      <c r="BYG3267" s="36"/>
      <c r="BYH3267" s="36"/>
      <c r="BYI3267" s="36"/>
      <c r="BYJ3267" s="36"/>
      <c r="BYK3267" s="36"/>
      <c r="BYL3267" s="36"/>
      <c r="BYM3267" s="36"/>
      <c r="BYN3267" s="36"/>
      <c r="BYO3267" s="12"/>
      <c r="BYP3267" s="12"/>
      <c r="BYQ3267" s="12"/>
      <c r="BYR3267" s="53"/>
      <c r="BYT3267" s="41"/>
      <c r="BYU3267" s="40"/>
      <c r="BYV3267" s="44"/>
      <c r="BYW3267" s="62"/>
      <c r="BYX3267" s="56"/>
      <c r="BYY3267" s="60"/>
      <c r="BYZ3267" s="60"/>
      <c r="BZA3267" s="60"/>
      <c r="BZB3267" s="60"/>
      <c r="BZC3267" s="46"/>
      <c r="BZD3267" s="65"/>
      <c r="BZE3267" s="19"/>
      <c r="BZF3267" s="48"/>
      <c r="BZG3267" s="41"/>
      <c r="BZH3267" s="44"/>
      <c r="BZI3267" s="18"/>
      <c r="BZJ3267" s="16"/>
      <c r="BZK3267" s="36"/>
      <c r="BZL3267" s="36"/>
      <c r="BZM3267" s="36"/>
      <c r="BZN3267" s="36"/>
      <c r="BZO3267" s="36"/>
      <c r="BZP3267" s="36"/>
      <c r="BZQ3267" s="36"/>
      <c r="BZR3267" s="36"/>
      <c r="BZS3267" s="36"/>
      <c r="BZT3267" s="36"/>
      <c r="BZU3267" s="36"/>
      <c r="BZV3267" s="36"/>
      <c r="BZW3267" s="36"/>
      <c r="BZX3267" s="12"/>
      <c r="BZY3267" s="12"/>
      <c r="BZZ3267" s="12"/>
      <c r="CAA3267" s="53"/>
      <c r="CAC3267" s="41"/>
      <c r="CAD3267" s="40"/>
      <c r="CAE3267" s="44"/>
      <c r="CAF3267" s="62"/>
      <c r="CAG3267" s="56"/>
      <c r="CAH3267" s="60"/>
      <c r="CAI3267" s="60"/>
      <c r="CAJ3267" s="60"/>
      <c r="CAK3267" s="60"/>
      <c r="CAL3267" s="46"/>
      <c r="CAM3267" s="65"/>
      <c r="CAN3267" s="19"/>
      <c r="CAO3267" s="48"/>
      <c r="CAP3267" s="41"/>
      <c r="CAQ3267" s="44"/>
      <c r="CAR3267" s="18"/>
      <c r="CAS3267" s="16"/>
      <c r="CAT3267" s="36"/>
      <c r="CAU3267" s="36"/>
      <c r="CAV3267" s="36"/>
      <c r="CAW3267" s="36"/>
      <c r="CAX3267" s="36"/>
      <c r="CAY3267" s="36"/>
      <c r="CAZ3267" s="36"/>
      <c r="CBA3267" s="36"/>
      <c r="CBB3267" s="36"/>
      <c r="CBC3267" s="36"/>
      <c r="CBD3267" s="36"/>
      <c r="CBE3267" s="36"/>
      <c r="CBF3267" s="36"/>
      <c r="CBG3267" s="12"/>
      <c r="CBH3267" s="12"/>
      <c r="CBI3267" s="12"/>
      <c r="CBJ3267" s="53"/>
      <c r="CBL3267" s="41"/>
      <c r="CBM3267" s="40"/>
      <c r="CBN3267" s="44"/>
      <c r="CBO3267" s="62"/>
      <c r="CBP3267" s="56"/>
      <c r="CBQ3267" s="60"/>
      <c r="CBR3267" s="60"/>
      <c r="CBS3267" s="60"/>
      <c r="CBT3267" s="60"/>
      <c r="CBU3267" s="46"/>
      <c r="CBV3267" s="65"/>
      <c r="CBW3267" s="19"/>
      <c r="CBX3267" s="48"/>
      <c r="CBY3267" s="41"/>
      <c r="CBZ3267" s="44"/>
      <c r="CCA3267" s="18"/>
      <c r="CCB3267" s="16"/>
      <c r="CCC3267" s="36"/>
      <c r="CCD3267" s="36"/>
      <c r="CCE3267" s="36"/>
      <c r="CCF3267" s="36"/>
      <c r="CCG3267" s="36"/>
      <c r="CCH3267" s="36"/>
      <c r="CCI3267" s="36"/>
      <c r="CCJ3267" s="36"/>
      <c r="CCK3267" s="36"/>
      <c r="CCL3267" s="36"/>
      <c r="CCM3267" s="36"/>
      <c r="CCN3267" s="36"/>
      <c r="CCO3267" s="36"/>
      <c r="CCP3267" s="12"/>
      <c r="CCQ3267" s="12"/>
      <c r="CCR3267" s="12"/>
      <c r="CCS3267" s="53"/>
      <c r="CCU3267" s="41"/>
      <c r="CCV3267" s="40"/>
      <c r="CCW3267" s="44"/>
      <c r="CCX3267" s="62"/>
      <c r="CCY3267" s="56"/>
      <c r="CCZ3267" s="60"/>
      <c r="CDA3267" s="60"/>
      <c r="CDB3267" s="60"/>
      <c r="CDC3267" s="60"/>
      <c r="CDD3267" s="46"/>
      <c r="CDE3267" s="65"/>
      <c r="CDF3267" s="19"/>
      <c r="CDG3267" s="48"/>
      <c r="CDH3267" s="41"/>
      <c r="CDI3267" s="44"/>
      <c r="CDJ3267" s="18"/>
      <c r="CDK3267" s="16"/>
      <c r="CDL3267" s="36"/>
      <c r="CDM3267" s="36"/>
      <c r="CDN3267" s="36"/>
      <c r="CDO3267" s="36"/>
      <c r="CDP3267" s="36"/>
      <c r="CDQ3267" s="36"/>
      <c r="CDR3267" s="36"/>
      <c r="CDS3267" s="36"/>
      <c r="CDT3267" s="36"/>
      <c r="CDU3267" s="36"/>
      <c r="CDV3267" s="36"/>
      <c r="CDW3267" s="36"/>
      <c r="CDX3267" s="36"/>
      <c r="CDY3267" s="12"/>
      <c r="CDZ3267" s="12"/>
      <c r="CEA3267" s="12"/>
      <c r="CEB3267" s="53"/>
      <c r="CED3267" s="41"/>
      <c r="CEE3267" s="40"/>
      <c r="CEF3267" s="44"/>
      <c r="CEG3267" s="62"/>
      <c r="CEH3267" s="56"/>
      <c r="CEI3267" s="60"/>
      <c r="CEJ3267" s="60"/>
      <c r="CEK3267" s="60"/>
      <c r="CEL3267" s="60"/>
      <c r="CEM3267" s="46"/>
      <c r="CEN3267" s="65"/>
      <c r="CEO3267" s="19"/>
      <c r="CEP3267" s="48"/>
      <c r="CEQ3267" s="41"/>
      <c r="CER3267" s="44"/>
      <c r="CES3267" s="18"/>
      <c r="CET3267" s="16"/>
      <c r="CEU3267" s="36"/>
      <c r="CEV3267" s="36"/>
      <c r="CEW3267" s="36"/>
      <c r="CEX3267" s="36"/>
      <c r="CEY3267" s="36"/>
      <c r="CEZ3267" s="36"/>
      <c r="CFA3267" s="36"/>
      <c r="CFB3267" s="36"/>
      <c r="CFC3267" s="36"/>
      <c r="CFD3267" s="36"/>
      <c r="CFE3267" s="36"/>
      <c r="CFF3267" s="36"/>
      <c r="CFG3267" s="36"/>
      <c r="CFH3267" s="12"/>
      <c r="CFI3267" s="12"/>
      <c r="CFJ3267" s="12"/>
      <c r="CFK3267" s="53"/>
      <c r="CFM3267" s="41"/>
      <c r="CFN3267" s="40"/>
      <c r="CFO3267" s="44"/>
      <c r="CFP3267" s="62"/>
      <c r="CFQ3267" s="56"/>
      <c r="CFR3267" s="60"/>
      <c r="CFS3267" s="60"/>
      <c r="CFT3267" s="60"/>
      <c r="CFU3267" s="60"/>
      <c r="CFV3267" s="46"/>
      <c r="CFW3267" s="65"/>
      <c r="CFX3267" s="19"/>
      <c r="CFY3267" s="48"/>
      <c r="CFZ3267" s="41"/>
      <c r="CGA3267" s="44"/>
      <c r="CGB3267" s="18"/>
      <c r="CGC3267" s="16"/>
      <c r="CGD3267" s="36"/>
      <c r="CGE3267" s="36"/>
      <c r="CGF3267" s="36"/>
      <c r="CGG3267" s="36"/>
      <c r="CGH3267" s="36"/>
      <c r="CGI3267" s="36"/>
      <c r="CGJ3267" s="36"/>
      <c r="CGK3267" s="36"/>
      <c r="CGL3267" s="36"/>
      <c r="CGM3267" s="36"/>
      <c r="CGN3267" s="36"/>
      <c r="CGO3267" s="36"/>
      <c r="CGP3267" s="36"/>
      <c r="CGQ3267" s="12"/>
      <c r="CGR3267" s="12"/>
      <c r="CGS3267" s="12"/>
      <c r="CGT3267" s="53"/>
      <c r="CGV3267" s="41"/>
      <c r="CGW3267" s="40"/>
      <c r="CGX3267" s="44"/>
      <c r="CGY3267" s="62"/>
      <c r="CGZ3267" s="56"/>
      <c r="CHA3267" s="60"/>
      <c r="CHB3267" s="60"/>
      <c r="CHC3267" s="60"/>
      <c r="CHD3267" s="60"/>
      <c r="CHE3267" s="46"/>
      <c r="CHF3267" s="65"/>
      <c r="CHG3267" s="19"/>
      <c r="CHH3267" s="48"/>
      <c r="CHI3267" s="41"/>
      <c r="CHJ3267" s="44"/>
      <c r="CHK3267" s="18"/>
      <c r="CHL3267" s="16"/>
      <c r="CHM3267" s="36"/>
      <c r="CHN3267" s="36"/>
      <c r="CHO3267" s="36"/>
      <c r="CHP3267" s="36"/>
      <c r="CHQ3267" s="36"/>
      <c r="CHR3267" s="36"/>
      <c r="CHS3267" s="36"/>
      <c r="CHT3267" s="36"/>
      <c r="CHU3267" s="36"/>
      <c r="CHV3267" s="36"/>
      <c r="CHW3267" s="36"/>
      <c r="CHX3267" s="36"/>
      <c r="CHY3267" s="36"/>
      <c r="CHZ3267" s="12"/>
      <c r="CIA3267" s="12"/>
      <c r="CIB3267" s="12"/>
      <c r="CIC3267" s="53"/>
      <c r="CIE3267" s="41"/>
      <c r="CIF3267" s="40"/>
      <c r="CIG3267" s="44"/>
      <c r="CIH3267" s="62"/>
      <c r="CII3267" s="56"/>
      <c r="CIJ3267" s="60"/>
      <c r="CIK3267" s="60"/>
      <c r="CIL3267" s="60"/>
      <c r="CIM3267" s="60"/>
      <c r="CIN3267" s="46"/>
      <c r="CIO3267" s="65"/>
      <c r="CIP3267" s="19"/>
      <c r="CIQ3267" s="48"/>
      <c r="CIR3267" s="41"/>
      <c r="CIS3267" s="44"/>
      <c r="CIT3267" s="18"/>
      <c r="CIU3267" s="16"/>
      <c r="CIV3267" s="36"/>
      <c r="CIW3267" s="36"/>
      <c r="CIX3267" s="36"/>
      <c r="CIY3267" s="36"/>
      <c r="CIZ3267" s="36"/>
      <c r="CJA3267" s="36"/>
      <c r="CJB3267" s="36"/>
      <c r="CJC3267" s="36"/>
      <c r="CJD3267" s="36"/>
      <c r="CJE3267" s="36"/>
      <c r="CJF3267" s="36"/>
      <c r="CJG3267" s="36"/>
      <c r="CJH3267" s="36"/>
      <c r="CJI3267" s="12"/>
      <c r="CJJ3267" s="12"/>
      <c r="CJK3267" s="12"/>
      <c r="CJL3267" s="53"/>
      <c r="CJN3267" s="41"/>
      <c r="CJO3267" s="40"/>
      <c r="CJP3267" s="44"/>
      <c r="CJQ3267" s="62"/>
      <c r="CJR3267" s="56"/>
      <c r="CJS3267" s="60"/>
      <c r="CJT3267" s="60"/>
      <c r="CJU3267" s="60"/>
      <c r="CJV3267" s="60"/>
      <c r="CJW3267" s="46"/>
      <c r="CJX3267" s="65"/>
      <c r="CJY3267" s="19"/>
      <c r="CJZ3267" s="48"/>
      <c r="CKA3267" s="41"/>
      <c r="CKB3267" s="44"/>
      <c r="CKC3267" s="18"/>
      <c r="CKD3267" s="16"/>
      <c r="CKE3267" s="36"/>
      <c r="CKF3267" s="36"/>
      <c r="CKG3267" s="36"/>
      <c r="CKH3267" s="36"/>
      <c r="CKI3267" s="36"/>
      <c r="CKJ3267" s="36"/>
      <c r="CKK3267" s="36"/>
      <c r="CKL3267" s="36"/>
      <c r="CKM3267" s="36"/>
      <c r="CKN3267" s="36"/>
      <c r="CKO3267" s="36"/>
      <c r="CKP3267" s="36"/>
      <c r="CKQ3267" s="36"/>
      <c r="CKR3267" s="12"/>
      <c r="CKS3267" s="12"/>
      <c r="CKT3267" s="12"/>
      <c r="CKU3267" s="53"/>
      <c r="CKW3267" s="41"/>
      <c r="CKX3267" s="40"/>
      <c r="CKY3267" s="44"/>
      <c r="CKZ3267" s="62"/>
      <c r="CLA3267" s="56"/>
      <c r="CLB3267" s="60"/>
      <c r="CLC3267" s="60"/>
      <c r="CLD3267" s="60"/>
      <c r="CLE3267" s="60"/>
      <c r="CLF3267" s="46"/>
      <c r="CLG3267" s="65"/>
      <c r="CLH3267" s="19"/>
      <c r="CLI3267" s="48"/>
      <c r="CLJ3267" s="41"/>
      <c r="CLK3267" s="44"/>
      <c r="CLL3267" s="18"/>
      <c r="CLM3267" s="16"/>
      <c r="CLN3267" s="36"/>
      <c r="CLO3267" s="36"/>
      <c r="CLP3267" s="36"/>
      <c r="CLQ3267" s="36"/>
      <c r="CLR3267" s="36"/>
      <c r="CLS3267" s="36"/>
      <c r="CLT3267" s="36"/>
      <c r="CLU3267" s="36"/>
      <c r="CLV3267" s="36"/>
      <c r="CLW3267" s="36"/>
      <c r="CLX3267" s="36"/>
      <c r="CLY3267" s="36"/>
      <c r="CLZ3267" s="36"/>
      <c r="CMA3267" s="12"/>
      <c r="CMB3267" s="12"/>
      <c r="CMC3267" s="12"/>
      <c r="CMD3267" s="53"/>
      <c r="CMF3267" s="41"/>
      <c r="CMG3267" s="40"/>
      <c r="CMH3267" s="44"/>
      <c r="CMI3267" s="62"/>
      <c r="CMJ3267" s="56"/>
      <c r="CMK3267" s="60"/>
      <c r="CML3267" s="60"/>
      <c r="CMM3267" s="60"/>
      <c r="CMN3267" s="60"/>
      <c r="CMO3267" s="46"/>
      <c r="CMP3267" s="65"/>
      <c r="CMQ3267" s="19"/>
      <c r="CMR3267" s="48"/>
      <c r="CMS3267" s="41"/>
      <c r="CMT3267" s="44"/>
      <c r="CMU3267" s="18"/>
      <c r="CMV3267" s="16"/>
      <c r="CMW3267" s="36"/>
      <c r="CMX3267" s="36"/>
      <c r="CMY3267" s="36"/>
      <c r="CMZ3267" s="36"/>
      <c r="CNA3267" s="36"/>
      <c r="CNB3267" s="36"/>
      <c r="CNC3267" s="36"/>
      <c r="CND3267" s="36"/>
      <c r="CNE3267" s="36"/>
      <c r="CNF3267" s="36"/>
      <c r="CNG3267" s="36"/>
      <c r="CNH3267" s="36"/>
      <c r="CNI3267" s="36"/>
      <c r="CNJ3267" s="12"/>
      <c r="CNK3267" s="12"/>
      <c r="CNL3267" s="12"/>
      <c r="CNM3267" s="53"/>
      <c r="CNO3267" s="41"/>
      <c r="CNP3267" s="40"/>
      <c r="CNQ3267" s="44"/>
      <c r="CNR3267" s="62"/>
      <c r="CNS3267" s="56"/>
      <c r="CNT3267" s="60"/>
      <c r="CNU3267" s="60"/>
      <c r="CNV3267" s="60"/>
      <c r="CNW3267" s="60"/>
      <c r="CNX3267" s="46"/>
      <c r="CNY3267" s="65"/>
      <c r="CNZ3267" s="19"/>
      <c r="COA3267" s="48"/>
      <c r="COB3267" s="41"/>
      <c r="COC3267" s="44"/>
      <c r="COD3267" s="18"/>
      <c r="COE3267" s="16"/>
      <c r="COF3267" s="36"/>
      <c r="COG3267" s="36"/>
      <c r="COH3267" s="36"/>
      <c r="COI3267" s="36"/>
      <c r="COJ3267" s="36"/>
      <c r="COK3267" s="36"/>
      <c r="COL3267" s="36"/>
      <c r="COM3267" s="36"/>
      <c r="CON3267" s="36"/>
      <c r="COO3267" s="36"/>
      <c r="COP3267" s="36"/>
      <c r="COQ3267" s="36"/>
      <c r="COR3267" s="36"/>
      <c r="COS3267" s="12"/>
      <c r="COT3267" s="12"/>
      <c r="COU3267" s="12"/>
      <c r="COV3267" s="53"/>
      <c r="COX3267" s="41"/>
      <c r="COY3267" s="40"/>
      <c r="COZ3267" s="44"/>
      <c r="CPA3267" s="62"/>
      <c r="CPB3267" s="56"/>
      <c r="CPC3267" s="60"/>
      <c r="CPD3267" s="60"/>
      <c r="CPE3267" s="60"/>
      <c r="CPF3267" s="60"/>
      <c r="CPG3267" s="46"/>
      <c r="CPH3267" s="65"/>
      <c r="CPI3267" s="19"/>
      <c r="CPJ3267" s="48"/>
      <c r="CPK3267" s="41"/>
      <c r="CPL3267" s="44"/>
      <c r="CPM3267" s="18"/>
      <c r="CPN3267" s="16"/>
      <c r="CPO3267" s="36"/>
      <c r="CPP3267" s="36"/>
      <c r="CPQ3267" s="36"/>
      <c r="CPR3267" s="36"/>
      <c r="CPS3267" s="36"/>
      <c r="CPT3267" s="36"/>
      <c r="CPU3267" s="36"/>
      <c r="CPV3267" s="36"/>
      <c r="CPW3267" s="36"/>
      <c r="CPX3267" s="36"/>
      <c r="CPY3267" s="36"/>
      <c r="CPZ3267" s="36"/>
      <c r="CQA3267" s="36"/>
      <c r="CQB3267" s="12"/>
      <c r="CQC3267" s="12"/>
      <c r="CQD3267" s="12"/>
      <c r="CQE3267" s="53"/>
      <c r="CQG3267" s="41"/>
      <c r="CQH3267" s="40"/>
      <c r="CQI3267" s="44"/>
      <c r="CQJ3267" s="62"/>
      <c r="CQK3267" s="56"/>
      <c r="CQL3267" s="60"/>
      <c r="CQM3267" s="60"/>
      <c r="CQN3267" s="60"/>
      <c r="CQO3267" s="60"/>
      <c r="CQP3267" s="46"/>
      <c r="CQQ3267" s="65"/>
      <c r="CQR3267" s="19"/>
      <c r="CQS3267" s="48"/>
      <c r="CQT3267" s="41"/>
      <c r="CQU3267" s="44"/>
      <c r="CQV3267" s="18"/>
      <c r="CQW3267" s="16"/>
      <c r="CQX3267" s="36"/>
      <c r="CQY3267" s="36"/>
      <c r="CQZ3267" s="36"/>
      <c r="CRA3267" s="36"/>
      <c r="CRB3267" s="36"/>
      <c r="CRC3267" s="36"/>
      <c r="CRD3267" s="36"/>
      <c r="CRE3267" s="36"/>
      <c r="CRF3267" s="36"/>
      <c r="CRG3267" s="36"/>
      <c r="CRH3267" s="36"/>
      <c r="CRI3267" s="36"/>
      <c r="CRJ3267" s="36"/>
      <c r="CRK3267" s="12"/>
      <c r="CRL3267" s="12"/>
      <c r="CRM3267" s="12"/>
      <c r="CRN3267" s="53"/>
      <c r="CRP3267" s="41"/>
      <c r="CRQ3267" s="40"/>
      <c r="CRR3267" s="44"/>
      <c r="CRS3267" s="62"/>
      <c r="CRT3267" s="56"/>
      <c r="CRU3267" s="60"/>
      <c r="CRV3267" s="60"/>
      <c r="CRW3267" s="60"/>
      <c r="CRX3267" s="60"/>
      <c r="CRY3267" s="46"/>
      <c r="CRZ3267" s="65"/>
      <c r="CSA3267" s="19"/>
      <c r="CSB3267" s="48"/>
      <c r="CSC3267" s="41"/>
      <c r="CSD3267" s="44"/>
      <c r="CSE3267" s="18"/>
      <c r="CSF3267" s="16"/>
      <c r="CSG3267" s="36"/>
      <c r="CSH3267" s="36"/>
      <c r="CSI3267" s="36"/>
      <c r="CSJ3267" s="36"/>
      <c r="CSK3267" s="36"/>
      <c r="CSL3267" s="36"/>
      <c r="CSM3267" s="36"/>
      <c r="CSN3267" s="36"/>
      <c r="CSO3267" s="36"/>
      <c r="CSP3267" s="36"/>
      <c r="CSQ3267" s="36"/>
      <c r="CSR3267" s="36"/>
      <c r="CSS3267" s="36"/>
      <c r="CST3267" s="12"/>
      <c r="CSU3267" s="12"/>
      <c r="CSV3267" s="12"/>
      <c r="CSW3267" s="53"/>
      <c r="CSY3267" s="41"/>
      <c r="CSZ3267" s="40"/>
      <c r="CTA3267" s="44"/>
      <c r="CTB3267" s="62"/>
      <c r="CTC3267" s="56"/>
      <c r="CTD3267" s="60"/>
      <c r="CTE3267" s="60"/>
      <c r="CTF3267" s="60"/>
      <c r="CTG3267" s="60"/>
      <c r="CTH3267" s="46"/>
      <c r="CTI3267" s="65"/>
      <c r="CTJ3267" s="19"/>
      <c r="CTK3267" s="48"/>
      <c r="CTL3267" s="41"/>
      <c r="CTM3267" s="44"/>
      <c r="CTN3267" s="18"/>
      <c r="CTO3267" s="16"/>
      <c r="CTP3267" s="36"/>
      <c r="CTQ3267" s="36"/>
      <c r="CTR3267" s="36"/>
      <c r="CTS3267" s="36"/>
      <c r="CTT3267" s="36"/>
      <c r="CTU3267" s="36"/>
      <c r="CTV3267" s="36"/>
      <c r="CTW3267" s="36"/>
      <c r="CTX3267" s="36"/>
      <c r="CTY3267" s="36"/>
      <c r="CTZ3267" s="36"/>
      <c r="CUA3267" s="36"/>
      <c r="CUB3267" s="36"/>
      <c r="CUC3267" s="12"/>
      <c r="CUD3267" s="12"/>
      <c r="CUE3267" s="12"/>
      <c r="CUF3267" s="53"/>
      <c r="CUH3267" s="41"/>
      <c r="CUI3267" s="40"/>
      <c r="CUJ3267" s="44"/>
      <c r="CUK3267" s="62"/>
      <c r="CUL3267" s="56"/>
      <c r="CUM3267" s="60"/>
      <c r="CUN3267" s="60"/>
      <c r="CUO3267" s="60"/>
      <c r="CUP3267" s="60"/>
      <c r="CUQ3267" s="46"/>
      <c r="CUR3267" s="65"/>
      <c r="CUS3267" s="19"/>
      <c r="CUT3267" s="48"/>
      <c r="CUU3267" s="41"/>
      <c r="CUV3267" s="44"/>
      <c r="CUW3267" s="18"/>
      <c r="CUX3267" s="16"/>
      <c r="CUY3267" s="36"/>
      <c r="CUZ3267" s="36"/>
      <c r="CVA3267" s="36"/>
      <c r="CVB3267" s="36"/>
      <c r="CVC3267" s="36"/>
      <c r="CVD3267" s="36"/>
      <c r="CVE3267" s="36"/>
      <c r="CVF3267" s="36"/>
      <c r="CVG3267" s="36"/>
      <c r="CVH3267" s="36"/>
      <c r="CVI3267" s="36"/>
      <c r="CVJ3267" s="36"/>
      <c r="CVK3267" s="36"/>
      <c r="CVL3267" s="12"/>
      <c r="CVM3267" s="12"/>
      <c r="CVN3267" s="12"/>
      <c r="CVO3267" s="53"/>
      <c r="CVQ3267" s="41"/>
      <c r="CVR3267" s="40"/>
      <c r="CVS3267" s="44"/>
      <c r="CVT3267" s="62"/>
      <c r="CVU3267" s="56"/>
      <c r="CVV3267" s="60"/>
      <c r="CVW3267" s="60"/>
      <c r="CVX3267" s="60"/>
      <c r="CVY3267" s="60"/>
      <c r="CVZ3267" s="46"/>
      <c r="CWA3267" s="65"/>
      <c r="CWB3267" s="19"/>
      <c r="CWC3267" s="48"/>
      <c r="CWD3267" s="41"/>
      <c r="CWE3267" s="44"/>
      <c r="CWF3267" s="18"/>
      <c r="CWG3267" s="16"/>
      <c r="CWH3267" s="36"/>
      <c r="CWI3267" s="36"/>
      <c r="CWJ3267" s="36"/>
      <c r="CWK3267" s="36"/>
      <c r="CWL3267" s="36"/>
      <c r="CWM3267" s="36"/>
      <c r="CWN3267" s="36"/>
      <c r="CWO3267" s="36"/>
      <c r="CWP3267" s="36"/>
      <c r="CWQ3267" s="36"/>
      <c r="CWR3267" s="36"/>
      <c r="CWS3267" s="36"/>
      <c r="CWT3267" s="36"/>
      <c r="CWU3267" s="12"/>
      <c r="CWV3267" s="12"/>
      <c r="CWW3267" s="12"/>
      <c r="CWX3267" s="53"/>
      <c r="CWZ3267" s="41"/>
      <c r="CXA3267" s="40"/>
      <c r="CXB3267" s="44"/>
      <c r="CXC3267" s="62"/>
      <c r="CXD3267" s="56"/>
      <c r="CXE3267" s="60"/>
      <c r="CXF3267" s="60"/>
      <c r="CXG3267" s="60"/>
      <c r="CXH3267" s="60"/>
      <c r="CXI3267" s="46"/>
      <c r="CXJ3267" s="65"/>
      <c r="CXK3267" s="19"/>
      <c r="CXL3267" s="48"/>
      <c r="CXM3267" s="41"/>
      <c r="CXN3267" s="44"/>
      <c r="CXO3267" s="18"/>
      <c r="CXP3267" s="16"/>
      <c r="CXQ3267" s="36"/>
      <c r="CXR3267" s="36"/>
      <c r="CXS3267" s="36"/>
      <c r="CXT3267" s="36"/>
      <c r="CXU3267" s="36"/>
      <c r="CXV3267" s="36"/>
      <c r="CXW3267" s="36"/>
      <c r="CXX3267" s="36"/>
      <c r="CXY3267" s="36"/>
      <c r="CXZ3267" s="36"/>
      <c r="CYA3267" s="36"/>
      <c r="CYB3267" s="36"/>
      <c r="CYC3267" s="36"/>
      <c r="CYD3267" s="12"/>
      <c r="CYE3267" s="12"/>
      <c r="CYF3267" s="12"/>
      <c r="CYG3267" s="53"/>
      <c r="CYI3267" s="41"/>
      <c r="CYJ3267" s="40"/>
      <c r="CYK3267" s="44"/>
      <c r="CYL3267" s="62"/>
      <c r="CYM3267" s="56"/>
      <c r="CYN3267" s="60"/>
      <c r="CYO3267" s="60"/>
      <c r="CYP3267" s="60"/>
      <c r="CYQ3267" s="60"/>
      <c r="CYR3267" s="46"/>
      <c r="CYS3267" s="65"/>
      <c r="CYT3267" s="19"/>
      <c r="CYU3267" s="48"/>
      <c r="CYV3267" s="41"/>
      <c r="CYW3267" s="44"/>
      <c r="CYX3267" s="18"/>
      <c r="CYY3267" s="16"/>
      <c r="CYZ3267" s="36"/>
      <c r="CZA3267" s="36"/>
      <c r="CZB3267" s="36"/>
      <c r="CZC3267" s="36"/>
      <c r="CZD3267" s="36"/>
      <c r="CZE3267" s="36"/>
      <c r="CZF3267" s="36"/>
      <c r="CZG3267" s="36"/>
      <c r="CZH3267" s="36"/>
      <c r="CZI3267" s="36"/>
      <c r="CZJ3267" s="36"/>
      <c r="CZK3267" s="36"/>
      <c r="CZL3267" s="36"/>
      <c r="CZM3267" s="12"/>
      <c r="CZN3267" s="12"/>
      <c r="CZO3267" s="12"/>
      <c r="CZP3267" s="53"/>
      <c r="CZR3267" s="41"/>
      <c r="CZS3267" s="40"/>
      <c r="CZT3267" s="44"/>
      <c r="CZU3267" s="62"/>
      <c r="CZV3267" s="56"/>
      <c r="CZW3267" s="60"/>
      <c r="CZX3267" s="60"/>
      <c r="CZY3267" s="60"/>
      <c r="CZZ3267" s="60"/>
      <c r="DAA3267" s="46"/>
      <c r="DAB3267" s="65"/>
      <c r="DAC3267" s="19"/>
      <c r="DAD3267" s="48"/>
      <c r="DAE3267" s="41"/>
      <c r="DAF3267" s="44"/>
      <c r="DAG3267" s="18"/>
      <c r="DAH3267" s="16"/>
      <c r="DAI3267" s="36"/>
      <c r="DAJ3267" s="36"/>
      <c r="DAK3267" s="36"/>
      <c r="DAL3267" s="36"/>
      <c r="DAM3267" s="36"/>
      <c r="DAN3267" s="36"/>
      <c r="DAO3267" s="36"/>
      <c r="DAP3267" s="36"/>
      <c r="DAQ3267" s="36"/>
      <c r="DAR3267" s="36"/>
      <c r="DAS3267" s="36"/>
      <c r="DAT3267" s="36"/>
      <c r="DAU3267" s="36"/>
      <c r="DAV3267" s="12"/>
      <c r="DAW3267" s="12"/>
      <c r="DAX3267" s="12"/>
      <c r="DAY3267" s="53"/>
      <c r="DBA3267" s="41"/>
      <c r="DBB3267" s="40"/>
      <c r="DBC3267" s="44"/>
      <c r="DBD3267" s="62"/>
      <c r="DBE3267" s="56"/>
      <c r="DBF3267" s="60"/>
      <c r="DBG3267" s="60"/>
      <c r="DBH3267" s="60"/>
      <c r="DBI3267" s="60"/>
      <c r="DBJ3267" s="46"/>
      <c r="DBK3267" s="65"/>
      <c r="DBL3267" s="19"/>
      <c r="DBM3267" s="48"/>
      <c r="DBN3267" s="41"/>
      <c r="DBO3267" s="44"/>
      <c r="DBP3267" s="18"/>
      <c r="DBQ3267" s="16"/>
      <c r="DBR3267" s="36"/>
      <c r="DBS3267" s="36"/>
      <c r="DBT3267" s="36"/>
      <c r="DBU3267" s="36"/>
      <c r="DBV3267" s="36"/>
      <c r="DBW3267" s="36"/>
      <c r="DBX3267" s="36"/>
      <c r="DBY3267" s="36"/>
      <c r="DBZ3267" s="36"/>
      <c r="DCA3267" s="36"/>
      <c r="DCB3267" s="36"/>
      <c r="DCC3267" s="36"/>
      <c r="DCD3267" s="36"/>
      <c r="DCE3267" s="12"/>
      <c r="DCF3267" s="12"/>
      <c r="DCG3267" s="12"/>
      <c r="DCH3267" s="53"/>
      <c r="DCJ3267" s="41"/>
      <c r="DCK3267" s="40"/>
      <c r="DCL3267" s="44"/>
      <c r="DCM3267" s="62"/>
      <c r="DCN3267" s="56"/>
      <c r="DCO3267" s="60"/>
      <c r="DCP3267" s="60"/>
      <c r="DCQ3267" s="60"/>
      <c r="DCR3267" s="60"/>
      <c r="DCS3267" s="46"/>
      <c r="DCT3267" s="65"/>
      <c r="DCU3267" s="19"/>
      <c r="DCV3267" s="48"/>
      <c r="DCW3267" s="41"/>
      <c r="DCX3267" s="44"/>
      <c r="DCY3267" s="18"/>
      <c r="DCZ3267" s="16"/>
      <c r="DDA3267" s="36"/>
      <c r="DDB3267" s="36"/>
      <c r="DDC3267" s="36"/>
      <c r="DDD3267" s="36"/>
      <c r="DDE3267" s="36"/>
      <c r="DDF3267" s="36"/>
      <c r="DDG3267" s="36"/>
      <c r="DDH3267" s="36"/>
      <c r="DDI3267" s="36"/>
      <c r="DDJ3267" s="36"/>
      <c r="DDK3267" s="36"/>
      <c r="DDL3267" s="36"/>
      <c r="DDM3267" s="36"/>
      <c r="DDN3267" s="12"/>
      <c r="DDO3267" s="12"/>
      <c r="DDP3267" s="12"/>
      <c r="DDQ3267" s="53"/>
      <c r="DDS3267" s="41"/>
      <c r="DDT3267" s="40"/>
      <c r="DDU3267" s="44"/>
      <c r="DDV3267" s="62"/>
      <c r="DDW3267" s="56"/>
      <c r="DDX3267" s="60"/>
      <c r="DDY3267" s="60"/>
      <c r="DDZ3267" s="60"/>
      <c r="DEA3267" s="60"/>
      <c r="DEB3267" s="46"/>
      <c r="DEC3267" s="65"/>
      <c r="DED3267" s="19"/>
      <c r="DEE3267" s="48"/>
      <c r="DEF3267" s="41"/>
      <c r="DEG3267" s="44"/>
      <c r="DEH3267" s="18"/>
      <c r="DEI3267" s="16"/>
      <c r="DEJ3267" s="36"/>
      <c r="DEK3267" s="36"/>
      <c r="DEL3267" s="36"/>
      <c r="DEM3267" s="36"/>
      <c r="DEN3267" s="36"/>
      <c r="DEO3267" s="36"/>
      <c r="DEP3267" s="36"/>
      <c r="DEQ3267" s="36"/>
      <c r="DER3267" s="36"/>
      <c r="DES3267" s="36"/>
      <c r="DET3267" s="36"/>
      <c r="DEU3267" s="36"/>
      <c r="DEV3267" s="36"/>
      <c r="DEW3267" s="12"/>
      <c r="DEX3267" s="12"/>
      <c r="DEY3267" s="12"/>
      <c r="DEZ3267" s="53"/>
      <c r="DFB3267" s="41"/>
      <c r="DFC3267" s="40"/>
      <c r="DFD3267" s="44"/>
      <c r="DFE3267" s="62"/>
      <c r="DFF3267" s="56"/>
      <c r="DFG3267" s="60"/>
      <c r="DFH3267" s="60"/>
      <c r="DFI3267" s="60"/>
      <c r="DFJ3267" s="60"/>
      <c r="DFK3267" s="46"/>
      <c r="DFL3267" s="65"/>
      <c r="DFM3267" s="19"/>
      <c r="DFN3267" s="48"/>
      <c r="DFO3267" s="41"/>
      <c r="DFP3267" s="44"/>
      <c r="DFQ3267" s="18"/>
      <c r="DFR3267" s="16"/>
      <c r="DFS3267" s="36"/>
      <c r="DFT3267" s="36"/>
      <c r="DFU3267" s="36"/>
      <c r="DFV3267" s="36"/>
      <c r="DFW3267" s="36"/>
      <c r="DFX3267" s="36"/>
      <c r="DFY3267" s="36"/>
      <c r="DFZ3267" s="36"/>
      <c r="DGA3267" s="36"/>
      <c r="DGB3267" s="36"/>
      <c r="DGC3267" s="36"/>
      <c r="DGD3267" s="36"/>
      <c r="DGE3267" s="36"/>
      <c r="DGF3267" s="12"/>
      <c r="DGG3267" s="12"/>
      <c r="DGH3267" s="12"/>
      <c r="DGI3267" s="53"/>
      <c r="DGK3267" s="41"/>
      <c r="DGL3267" s="40"/>
      <c r="DGM3267" s="44"/>
      <c r="DGN3267" s="62"/>
      <c r="DGO3267" s="56"/>
      <c r="DGP3267" s="60"/>
      <c r="DGQ3267" s="60"/>
      <c r="DGR3267" s="60"/>
      <c r="DGS3267" s="60"/>
      <c r="DGT3267" s="46"/>
      <c r="DGU3267" s="65"/>
      <c r="DGV3267" s="19"/>
      <c r="DGW3267" s="48"/>
      <c r="DGX3267" s="41"/>
      <c r="DGY3267" s="44"/>
      <c r="DGZ3267" s="18"/>
      <c r="DHA3267" s="16"/>
      <c r="DHB3267" s="36"/>
      <c r="DHC3267" s="36"/>
      <c r="DHD3267" s="36"/>
      <c r="DHE3267" s="36"/>
      <c r="DHF3267" s="36"/>
      <c r="DHG3267" s="36"/>
      <c r="DHH3267" s="36"/>
      <c r="DHI3267" s="36"/>
      <c r="DHJ3267" s="36"/>
      <c r="DHK3267" s="36"/>
      <c r="DHL3267" s="36"/>
      <c r="DHM3267" s="36"/>
      <c r="DHN3267" s="36"/>
      <c r="DHO3267" s="12"/>
      <c r="DHP3267" s="12"/>
      <c r="DHQ3267" s="12"/>
      <c r="DHR3267" s="53"/>
      <c r="DHT3267" s="41"/>
      <c r="DHU3267" s="40"/>
      <c r="DHV3267" s="44"/>
      <c r="DHW3267" s="62"/>
      <c r="DHX3267" s="56"/>
      <c r="DHY3267" s="60"/>
      <c r="DHZ3267" s="60"/>
      <c r="DIA3267" s="60"/>
      <c r="DIB3267" s="60"/>
      <c r="DIC3267" s="46"/>
      <c r="DID3267" s="65"/>
      <c r="DIE3267" s="19"/>
      <c r="DIF3267" s="48"/>
      <c r="DIG3267" s="41"/>
      <c r="DIH3267" s="44"/>
      <c r="DII3267" s="18"/>
      <c r="DIJ3267" s="16"/>
      <c r="DIK3267" s="36"/>
      <c r="DIL3267" s="36"/>
      <c r="DIM3267" s="36"/>
      <c r="DIN3267" s="36"/>
      <c r="DIO3267" s="36"/>
      <c r="DIP3267" s="36"/>
      <c r="DIQ3267" s="36"/>
      <c r="DIR3267" s="36"/>
      <c r="DIS3267" s="36"/>
      <c r="DIT3267" s="36"/>
      <c r="DIU3267" s="36"/>
      <c r="DIV3267" s="36"/>
      <c r="DIW3267" s="36"/>
      <c r="DIX3267" s="12"/>
      <c r="DIY3267" s="12"/>
      <c r="DIZ3267" s="12"/>
      <c r="DJA3267" s="53"/>
      <c r="DJC3267" s="41"/>
      <c r="DJD3267" s="40"/>
      <c r="DJE3267" s="44"/>
      <c r="DJF3267" s="62"/>
      <c r="DJG3267" s="56"/>
      <c r="DJH3267" s="60"/>
      <c r="DJI3267" s="60"/>
      <c r="DJJ3267" s="60"/>
      <c r="DJK3267" s="60"/>
      <c r="DJL3267" s="46"/>
      <c r="DJM3267" s="65"/>
      <c r="DJN3267" s="19"/>
      <c r="DJO3267" s="48"/>
      <c r="DJP3267" s="41"/>
      <c r="DJQ3267" s="44"/>
      <c r="DJR3267" s="18"/>
      <c r="DJS3267" s="16"/>
      <c r="DJT3267" s="36"/>
      <c r="DJU3267" s="36"/>
      <c r="DJV3267" s="36"/>
      <c r="DJW3267" s="36"/>
      <c r="DJX3267" s="36"/>
      <c r="DJY3267" s="36"/>
      <c r="DJZ3267" s="36"/>
      <c r="DKA3267" s="36"/>
      <c r="DKB3267" s="36"/>
      <c r="DKC3267" s="36"/>
      <c r="DKD3267" s="36"/>
      <c r="DKE3267" s="36"/>
      <c r="DKF3267" s="36"/>
      <c r="DKG3267" s="12"/>
      <c r="DKH3267" s="12"/>
      <c r="DKI3267" s="12"/>
      <c r="DKJ3267" s="53"/>
      <c r="DKL3267" s="41"/>
      <c r="DKM3267" s="40"/>
      <c r="DKN3267" s="44"/>
      <c r="DKO3267" s="62"/>
      <c r="DKP3267" s="56"/>
      <c r="DKQ3267" s="60"/>
      <c r="DKR3267" s="60"/>
      <c r="DKS3267" s="60"/>
      <c r="DKT3267" s="60"/>
      <c r="DKU3267" s="46"/>
      <c r="DKV3267" s="65"/>
      <c r="DKW3267" s="19"/>
      <c r="DKX3267" s="48"/>
      <c r="DKY3267" s="41"/>
      <c r="DKZ3267" s="44"/>
      <c r="DLA3267" s="18"/>
      <c r="DLB3267" s="16"/>
      <c r="DLC3267" s="36"/>
      <c r="DLD3267" s="36"/>
      <c r="DLE3267" s="36"/>
      <c r="DLF3267" s="36"/>
      <c r="DLG3267" s="36"/>
      <c r="DLH3267" s="36"/>
      <c r="DLI3267" s="36"/>
      <c r="DLJ3267" s="36"/>
      <c r="DLK3267" s="36"/>
      <c r="DLL3267" s="36"/>
      <c r="DLM3267" s="36"/>
      <c r="DLN3267" s="36"/>
      <c r="DLO3267" s="36"/>
      <c r="DLP3267" s="12"/>
      <c r="DLQ3267" s="12"/>
      <c r="DLR3267" s="12"/>
      <c r="DLS3267" s="53"/>
      <c r="DLU3267" s="41"/>
      <c r="DLV3267" s="40"/>
      <c r="DLW3267" s="44"/>
      <c r="DLX3267" s="62"/>
      <c r="DLY3267" s="56"/>
      <c r="DLZ3267" s="60"/>
      <c r="DMA3267" s="60"/>
      <c r="DMB3267" s="60"/>
      <c r="DMC3267" s="60"/>
      <c r="DMD3267" s="46"/>
      <c r="DME3267" s="65"/>
      <c r="DMF3267" s="19"/>
      <c r="DMG3267" s="48"/>
      <c r="DMH3267" s="41"/>
      <c r="DMI3267" s="44"/>
      <c r="DMJ3267" s="18"/>
      <c r="DMK3267" s="16"/>
      <c r="DML3267" s="36"/>
      <c r="DMM3267" s="36"/>
      <c r="DMN3267" s="36"/>
      <c r="DMO3267" s="36"/>
      <c r="DMP3267" s="36"/>
      <c r="DMQ3267" s="36"/>
      <c r="DMR3267" s="36"/>
      <c r="DMS3267" s="36"/>
      <c r="DMT3267" s="36"/>
      <c r="DMU3267" s="36"/>
      <c r="DMV3267" s="36"/>
      <c r="DMW3267" s="36"/>
      <c r="DMX3267" s="36"/>
      <c r="DMY3267" s="12"/>
      <c r="DMZ3267" s="12"/>
      <c r="DNA3267" s="12"/>
      <c r="DNB3267" s="53"/>
      <c r="DND3267" s="41"/>
      <c r="DNE3267" s="40"/>
      <c r="DNF3267" s="44"/>
      <c r="DNG3267" s="62"/>
      <c r="DNH3267" s="56"/>
      <c r="DNI3267" s="60"/>
      <c r="DNJ3267" s="60"/>
      <c r="DNK3267" s="60"/>
      <c r="DNL3267" s="60"/>
      <c r="DNM3267" s="46"/>
      <c r="DNN3267" s="65"/>
      <c r="DNO3267" s="19"/>
      <c r="DNP3267" s="48"/>
      <c r="DNQ3267" s="41"/>
      <c r="DNR3267" s="44"/>
      <c r="DNS3267" s="18"/>
      <c r="DNT3267" s="16"/>
      <c r="DNU3267" s="36"/>
      <c r="DNV3267" s="36"/>
      <c r="DNW3267" s="36"/>
      <c r="DNX3267" s="36"/>
      <c r="DNY3267" s="36"/>
      <c r="DNZ3267" s="36"/>
      <c r="DOA3267" s="36"/>
      <c r="DOB3267" s="36"/>
      <c r="DOC3267" s="36"/>
      <c r="DOD3267" s="36"/>
      <c r="DOE3267" s="36"/>
      <c r="DOF3267" s="36"/>
      <c r="DOG3267" s="36"/>
      <c r="DOH3267" s="12"/>
      <c r="DOI3267" s="12"/>
      <c r="DOJ3267" s="12"/>
      <c r="DOK3267" s="53"/>
      <c r="DOM3267" s="41"/>
      <c r="DON3267" s="40"/>
      <c r="DOO3267" s="44"/>
      <c r="DOP3267" s="62"/>
      <c r="DOQ3267" s="56"/>
      <c r="DOR3267" s="60"/>
      <c r="DOS3267" s="60"/>
      <c r="DOT3267" s="60"/>
      <c r="DOU3267" s="60"/>
      <c r="DOV3267" s="46"/>
      <c r="DOW3267" s="65"/>
      <c r="DOX3267" s="19"/>
      <c r="DOY3267" s="48"/>
      <c r="DOZ3267" s="41"/>
      <c r="DPA3267" s="44"/>
      <c r="DPB3267" s="18"/>
      <c r="DPC3267" s="16"/>
      <c r="DPD3267" s="36"/>
      <c r="DPE3267" s="36"/>
      <c r="DPF3267" s="36"/>
      <c r="DPG3267" s="36"/>
      <c r="DPH3267" s="36"/>
      <c r="DPI3267" s="36"/>
      <c r="DPJ3267" s="36"/>
      <c r="DPK3267" s="36"/>
      <c r="DPL3267" s="36"/>
      <c r="DPM3267" s="36"/>
      <c r="DPN3267" s="36"/>
      <c r="DPO3267" s="36"/>
      <c r="DPP3267" s="36"/>
      <c r="DPQ3267" s="12"/>
      <c r="DPR3267" s="12"/>
      <c r="DPS3267" s="12"/>
      <c r="DPT3267" s="53"/>
      <c r="DPV3267" s="41"/>
      <c r="DPW3267" s="40"/>
      <c r="DPX3267" s="44"/>
      <c r="DPY3267" s="62"/>
      <c r="DPZ3267" s="56"/>
      <c r="DQA3267" s="60"/>
      <c r="DQB3267" s="60"/>
      <c r="DQC3267" s="60"/>
      <c r="DQD3267" s="60"/>
      <c r="DQE3267" s="46"/>
      <c r="DQF3267" s="65"/>
      <c r="DQG3267" s="19"/>
      <c r="DQH3267" s="48"/>
      <c r="DQI3267" s="41"/>
      <c r="DQJ3267" s="44"/>
      <c r="DQK3267" s="18"/>
      <c r="DQL3267" s="16"/>
      <c r="DQM3267" s="36"/>
      <c r="DQN3267" s="36"/>
      <c r="DQO3267" s="36"/>
      <c r="DQP3267" s="36"/>
      <c r="DQQ3267" s="36"/>
      <c r="DQR3267" s="36"/>
      <c r="DQS3267" s="36"/>
      <c r="DQT3267" s="36"/>
      <c r="DQU3267" s="36"/>
      <c r="DQV3267" s="36"/>
      <c r="DQW3267" s="36"/>
      <c r="DQX3267" s="36"/>
      <c r="DQY3267" s="36"/>
      <c r="DQZ3267" s="12"/>
      <c r="DRA3267" s="12"/>
      <c r="DRB3267" s="12"/>
      <c r="DRC3267" s="53"/>
      <c r="DRE3267" s="41"/>
      <c r="DRF3267" s="40"/>
      <c r="DRG3267" s="44"/>
      <c r="DRH3267" s="62"/>
      <c r="DRI3267" s="56"/>
      <c r="DRJ3267" s="60"/>
      <c r="DRK3267" s="60"/>
      <c r="DRL3267" s="60"/>
      <c r="DRM3267" s="60"/>
      <c r="DRN3267" s="46"/>
      <c r="DRO3267" s="65"/>
      <c r="DRP3267" s="19"/>
      <c r="DRQ3267" s="48"/>
      <c r="DRR3267" s="41"/>
      <c r="DRS3267" s="44"/>
      <c r="DRT3267" s="18"/>
      <c r="DRU3267" s="16"/>
      <c r="DRV3267" s="36"/>
      <c r="DRW3267" s="36"/>
      <c r="DRX3267" s="36"/>
      <c r="DRY3267" s="36"/>
      <c r="DRZ3267" s="36"/>
      <c r="DSA3267" s="36"/>
      <c r="DSB3267" s="36"/>
      <c r="DSC3267" s="36"/>
      <c r="DSD3267" s="36"/>
      <c r="DSE3267" s="36"/>
      <c r="DSF3267" s="36"/>
      <c r="DSG3267" s="36"/>
      <c r="DSH3267" s="36"/>
      <c r="DSI3267" s="12"/>
      <c r="DSJ3267" s="12"/>
      <c r="DSK3267" s="12"/>
      <c r="DSL3267" s="53"/>
      <c r="DSN3267" s="41"/>
      <c r="DSO3267" s="40"/>
      <c r="DSP3267" s="44"/>
      <c r="DSQ3267" s="62"/>
      <c r="DSR3267" s="56"/>
      <c r="DSS3267" s="60"/>
      <c r="DST3267" s="60"/>
      <c r="DSU3267" s="60"/>
      <c r="DSV3267" s="60"/>
      <c r="DSW3267" s="46"/>
      <c r="DSX3267" s="65"/>
      <c r="DSY3267" s="19"/>
      <c r="DSZ3267" s="48"/>
      <c r="DTA3267" s="41"/>
      <c r="DTB3267" s="44"/>
      <c r="DTC3267" s="18"/>
      <c r="DTD3267" s="16"/>
      <c r="DTE3267" s="36"/>
      <c r="DTF3267" s="36"/>
      <c r="DTG3267" s="36"/>
      <c r="DTH3267" s="36"/>
      <c r="DTI3267" s="36"/>
      <c r="DTJ3267" s="36"/>
      <c r="DTK3267" s="36"/>
      <c r="DTL3267" s="36"/>
      <c r="DTM3267" s="36"/>
      <c r="DTN3267" s="36"/>
      <c r="DTO3267" s="36"/>
      <c r="DTP3267" s="36"/>
      <c r="DTQ3267" s="36"/>
      <c r="DTR3267" s="12"/>
      <c r="DTS3267" s="12"/>
      <c r="DTT3267" s="12"/>
      <c r="DTU3267" s="53"/>
      <c r="DTW3267" s="41"/>
      <c r="DTX3267" s="40"/>
      <c r="DTY3267" s="44"/>
      <c r="DTZ3267" s="62"/>
      <c r="DUA3267" s="56"/>
      <c r="DUB3267" s="60"/>
      <c r="DUC3267" s="60"/>
      <c r="DUD3267" s="60"/>
      <c r="DUE3267" s="60"/>
      <c r="DUF3267" s="46"/>
      <c r="DUG3267" s="65"/>
      <c r="DUH3267" s="19"/>
      <c r="DUI3267" s="48"/>
      <c r="DUJ3267" s="41"/>
      <c r="DUK3267" s="44"/>
      <c r="DUL3267" s="18"/>
      <c r="DUM3267" s="16"/>
      <c r="DUN3267" s="36"/>
      <c r="DUO3267" s="36"/>
      <c r="DUP3267" s="36"/>
      <c r="DUQ3267" s="36"/>
      <c r="DUR3267" s="36"/>
      <c r="DUS3267" s="36"/>
      <c r="DUT3267" s="36"/>
      <c r="DUU3267" s="36"/>
      <c r="DUV3267" s="36"/>
      <c r="DUW3267" s="36"/>
      <c r="DUX3267" s="36"/>
      <c r="DUY3267" s="36"/>
      <c r="DUZ3267" s="36"/>
      <c r="DVA3267" s="12"/>
      <c r="DVB3267" s="12"/>
      <c r="DVC3267" s="12"/>
      <c r="DVD3267" s="53"/>
      <c r="DVF3267" s="41"/>
      <c r="DVG3267" s="40"/>
      <c r="DVH3267" s="44"/>
      <c r="DVI3267" s="62"/>
      <c r="DVJ3267" s="56"/>
      <c r="DVK3267" s="60"/>
      <c r="DVL3267" s="60"/>
      <c r="DVM3267" s="60"/>
      <c r="DVN3267" s="60"/>
      <c r="DVO3267" s="46"/>
      <c r="DVP3267" s="65"/>
      <c r="DVQ3267" s="19"/>
      <c r="DVR3267" s="48"/>
      <c r="DVS3267" s="41"/>
      <c r="DVT3267" s="44"/>
      <c r="DVU3267" s="18"/>
      <c r="DVV3267" s="16"/>
      <c r="DVW3267" s="36"/>
      <c r="DVX3267" s="36"/>
      <c r="DVY3267" s="36"/>
      <c r="DVZ3267" s="36"/>
      <c r="DWA3267" s="36"/>
      <c r="DWB3267" s="36"/>
      <c r="DWC3267" s="36"/>
      <c r="DWD3267" s="36"/>
      <c r="DWE3267" s="36"/>
      <c r="DWF3267" s="36"/>
      <c r="DWG3267" s="36"/>
      <c r="DWH3267" s="36"/>
      <c r="DWI3267" s="36"/>
      <c r="DWJ3267" s="12"/>
      <c r="DWK3267" s="12"/>
      <c r="DWL3267" s="12"/>
      <c r="DWM3267" s="53"/>
      <c r="DWO3267" s="41"/>
      <c r="DWP3267" s="40"/>
      <c r="DWQ3267" s="44"/>
      <c r="DWR3267" s="62"/>
      <c r="DWS3267" s="56"/>
      <c r="DWT3267" s="60"/>
      <c r="DWU3267" s="60"/>
      <c r="DWV3267" s="60"/>
      <c r="DWW3267" s="60"/>
      <c r="DWX3267" s="46"/>
      <c r="DWY3267" s="65"/>
      <c r="DWZ3267" s="19"/>
      <c r="DXA3267" s="48"/>
      <c r="DXB3267" s="41"/>
      <c r="DXC3267" s="44"/>
      <c r="DXD3267" s="18"/>
      <c r="DXE3267" s="16"/>
      <c r="DXF3267" s="36"/>
      <c r="DXG3267" s="36"/>
      <c r="DXH3267" s="36"/>
      <c r="DXI3267" s="36"/>
      <c r="DXJ3267" s="36"/>
      <c r="DXK3267" s="36"/>
      <c r="DXL3267" s="36"/>
      <c r="DXM3267" s="36"/>
      <c r="DXN3267" s="36"/>
      <c r="DXO3267" s="36"/>
      <c r="DXP3267" s="36"/>
      <c r="DXQ3267" s="36"/>
      <c r="DXR3267" s="36"/>
      <c r="DXS3267" s="12"/>
      <c r="DXT3267" s="12"/>
      <c r="DXU3267" s="12"/>
      <c r="DXV3267" s="53"/>
      <c r="DXX3267" s="41"/>
      <c r="DXY3267" s="40"/>
      <c r="DXZ3267" s="44"/>
      <c r="DYA3267" s="62"/>
      <c r="DYB3267" s="56"/>
      <c r="DYC3267" s="60"/>
      <c r="DYD3267" s="60"/>
      <c r="DYE3267" s="60"/>
      <c r="DYF3267" s="60"/>
      <c r="DYG3267" s="46"/>
      <c r="DYH3267" s="65"/>
      <c r="DYI3267" s="19"/>
      <c r="DYJ3267" s="48"/>
      <c r="DYK3267" s="41"/>
      <c r="DYL3267" s="44"/>
      <c r="DYM3267" s="18"/>
      <c r="DYN3267" s="16"/>
      <c r="DYO3267" s="36"/>
      <c r="DYP3267" s="36"/>
      <c r="DYQ3267" s="36"/>
      <c r="DYR3267" s="36"/>
      <c r="DYS3267" s="36"/>
      <c r="DYT3267" s="36"/>
      <c r="DYU3267" s="36"/>
      <c r="DYV3267" s="36"/>
      <c r="DYW3267" s="36"/>
      <c r="DYX3267" s="36"/>
      <c r="DYY3267" s="36"/>
      <c r="DYZ3267" s="36"/>
      <c r="DZA3267" s="36"/>
      <c r="DZB3267" s="12"/>
      <c r="DZC3267" s="12"/>
      <c r="DZD3267" s="12"/>
      <c r="DZE3267" s="53"/>
      <c r="DZG3267" s="41"/>
      <c r="DZH3267" s="40"/>
      <c r="DZI3267" s="44"/>
      <c r="DZJ3267" s="62"/>
      <c r="DZK3267" s="56"/>
      <c r="DZL3267" s="60"/>
      <c r="DZM3267" s="60"/>
      <c r="DZN3267" s="60"/>
      <c r="DZO3267" s="60"/>
      <c r="DZP3267" s="46"/>
      <c r="DZQ3267" s="65"/>
      <c r="DZR3267" s="19"/>
      <c r="DZS3267" s="48"/>
      <c r="DZT3267" s="41"/>
      <c r="DZU3267" s="44"/>
      <c r="DZV3267" s="18"/>
      <c r="DZW3267" s="16"/>
      <c r="DZX3267" s="36"/>
      <c r="DZY3267" s="36"/>
      <c r="DZZ3267" s="36"/>
      <c r="EAA3267" s="36"/>
      <c r="EAB3267" s="36"/>
      <c r="EAC3267" s="36"/>
      <c r="EAD3267" s="36"/>
      <c r="EAE3267" s="36"/>
      <c r="EAF3267" s="36"/>
      <c r="EAG3267" s="36"/>
      <c r="EAH3267" s="36"/>
      <c r="EAI3267" s="36"/>
      <c r="EAJ3267" s="36"/>
      <c r="EAK3267" s="12"/>
      <c r="EAL3267" s="12"/>
      <c r="EAM3267" s="12"/>
      <c r="EAN3267" s="53"/>
      <c r="EAP3267" s="41"/>
      <c r="EAQ3267" s="40"/>
      <c r="EAR3267" s="44"/>
      <c r="EAS3267" s="62"/>
      <c r="EAT3267" s="56"/>
      <c r="EAU3267" s="60"/>
      <c r="EAV3267" s="60"/>
      <c r="EAW3267" s="60"/>
      <c r="EAX3267" s="60"/>
      <c r="EAY3267" s="46"/>
      <c r="EAZ3267" s="65"/>
      <c r="EBA3267" s="19"/>
      <c r="EBB3267" s="48"/>
      <c r="EBC3267" s="41"/>
      <c r="EBD3267" s="44"/>
      <c r="EBE3267" s="18"/>
      <c r="EBF3267" s="16"/>
      <c r="EBG3267" s="36"/>
      <c r="EBH3267" s="36"/>
      <c r="EBI3267" s="36"/>
      <c r="EBJ3267" s="36"/>
      <c r="EBK3267" s="36"/>
      <c r="EBL3267" s="36"/>
      <c r="EBM3267" s="36"/>
      <c r="EBN3267" s="36"/>
      <c r="EBO3267" s="36"/>
      <c r="EBP3267" s="36"/>
      <c r="EBQ3267" s="36"/>
      <c r="EBR3267" s="36"/>
      <c r="EBS3267" s="36"/>
      <c r="EBT3267" s="12"/>
      <c r="EBU3267" s="12"/>
      <c r="EBV3267" s="12"/>
      <c r="EBW3267" s="53"/>
      <c r="EBY3267" s="41"/>
      <c r="EBZ3267" s="40"/>
      <c r="ECA3267" s="44"/>
      <c r="ECB3267" s="62"/>
      <c r="ECC3267" s="56"/>
      <c r="ECD3267" s="60"/>
      <c r="ECE3267" s="60"/>
      <c r="ECF3267" s="60"/>
      <c r="ECG3267" s="60"/>
      <c r="ECH3267" s="46"/>
      <c r="ECI3267" s="65"/>
      <c r="ECJ3267" s="19"/>
      <c r="ECK3267" s="48"/>
      <c r="ECL3267" s="41"/>
      <c r="ECM3267" s="44"/>
      <c r="ECN3267" s="18"/>
      <c r="ECO3267" s="16"/>
      <c r="ECP3267" s="36"/>
      <c r="ECQ3267" s="36"/>
      <c r="ECR3267" s="36"/>
      <c r="ECS3267" s="36"/>
      <c r="ECT3267" s="36"/>
      <c r="ECU3267" s="36"/>
      <c r="ECV3267" s="36"/>
      <c r="ECW3267" s="36"/>
      <c r="ECX3267" s="36"/>
      <c r="ECY3267" s="36"/>
      <c r="ECZ3267" s="36"/>
      <c r="EDA3267" s="36"/>
      <c r="EDB3267" s="36"/>
      <c r="EDC3267" s="12"/>
      <c r="EDD3267" s="12"/>
      <c r="EDE3267" s="12"/>
      <c r="EDF3267" s="53"/>
      <c r="EDH3267" s="41"/>
      <c r="EDI3267" s="40"/>
      <c r="EDJ3267" s="44"/>
      <c r="EDK3267" s="62"/>
      <c r="EDL3267" s="56"/>
      <c r="EDM3267" s="60"/>
      <c r="EDN3267" s="60"/>
      <c r="EDO3267" s="60"/>
      <c r="EDP3267" s="60"/>
      <c r="EDQ3267" s="46"/>
      <c r="EDR3267" s="65"/>
      <c r="EDS3267" s="19"/>
      <c r="EDT3267" s="48"/>
      <c r="EDU3267" s="41"/>
      <c r="EDV3267" s="44"/>
      <c r="EDW3267" s="18"/>
      <c r="EDX3267" s="16"/>
      <c r="EDY3267" s="36"/>
      <c r="EDZ3267" s="36"/>
      <c r="EEA3267" s="36"/>
      <c r="EEB3267" s="36"/>
      <c r="EEC3267" s="36"/>
      <c r="EED3267" s="36"/>
      <c r="EEE3267" s="36"/>
      <c r="EEF3267" s="36"/>
      <c r="EEG3267" s="36"/>
      <c r="EEH3267" s="36"/>
      <c r="EEI3267" s="36"/>
      <c r="EEJ3267" s="36"/>
      <c r="EEK3267" s="36"/>
      <c r="EEL3267" s="12"/>
      <c r="EEM3267" s="12"/>
      <c r="EEN3267" s="12"/>
      <c r="EEO3267" s="53"/>
      <c r="EEQ3267" s="41"/>
      <c r="EER3267" s="40"/>
      <c r="EES3267" s="44"/>
      <c r="EET3267" s="62"/>
      <c r="EEU3267" s="56"/>
      <c r="EEV3267" s="60"/>
      <c r="EEW3267" s="60"/>
      <c r="EEX3267" s="60"/>
      <c r="EEY3267" s="60"/>
      <c r="EEZ3267" s="46"/>
      <c r="EFA3267" s="65"/>
      <c r="EFB3267" s="19"/>
      <c r="EFC3267" s="48"/>
      <c r="EFD3267" s="41"/>
      <c r="EFE3267" s="44"/>
      <c r="EFF3267" s="18"/>
      <c r="EFG3267" s="16"/>
      <c r="EFH3267" s="36"/>
      <c r="EFI3267" s="36"/>
      <c r="EFJ3267" s="36"/>
      <c r="EFK3267" s="36"/>
      <c r="EFL3267" s="36"/>
      <c r="EFM3267" s="36"/>
      <c r="EFN3267" s="36"/>
      <c r="EFO3267" s="36"/>
      <c r="EFP3267" s="36"/>
      <c r="EFQ3267" s="36"/>
      <c r="EFR3267" s="36"/>
      <c r="EFS3267" s="36"/>
      <c r="EFT3267" s="36"/>
      <c r="EFU3267" s="12"/>
      <c r="EFV3267" s="12"/>
      <c r="EFW3267" s="12"/>
      <c r="EFX3267" s="53"/>
      <c r="EFZ3267" s="41"/>
      <c r="EGA3267" s="40"/>
      <c r="EGB3267" s="44"/>
      <c r="EGC3267" s="62"/>
      <c r="EGD3267" s="56"/>
      <c r="EGE3267" s="60"/>
      <c r="EGF3267" s="60"/>
      <c r="EGG3267" s="60"/>
      <c r="EGH3267" s="60"/>
      <c r="EGI3267" s="46"/>
      <c r="EGJ3267" s="65"/>
      <c r="EGK3267" s="19"/>
      <c r="EGL3267" s="48"/>
      <c r="EGM3267" s="41"/>
      <c r="EGN3267" s="44"/>
      <c r="EGO3267" s="18"/>
      <c r="EGP3267" s="16"/>
      <c r="EGQ3267" s="36"/>
      <c r="EGR3267" s="36"/>
      <c r="EGS3267" s="36"/>
      <c r="EGT3267" s="36"/>
      <c r="EGU3267" s="36"/>
      <c r="EGV3267" s="36"/>
      <c r="EGW3267" s="36"/>
      <c r="EGX3267" s="36"/>
      <c r="EGY3267" s="36"/>
      <c r="EGZ3267" s="36"/>
      <c r="EHA3267" s="36"/>
      <c r="EHB3267" s="36"/>
      <c r="EHC3267" s="36"/>
      <c r="EHD3267" s="12"/>
      <c r="EHE3267" s="12"/>
      <c r="EHF3267" s="12"/>
      <c r="EHG3267" s="53"/>
      <c r="EHI3267" s="41"/>
      <c r="EHJ3267" s="40"/>
      <c r="EHK3267" s="44"/>
      <c r="EHL3267" s="62"/>
      <c r="EHM3267" s="56"/>
      <c r="EHN3267" s="60"/>
      <c r="EHO3267" s="60"/>
      <c r="EHP3267" s="60"/>
      <c r="EHQ3267" s="60"/>
      <c r="EHR3267" s="46"/>
      <c r="EHS3267" s="65"/>
      <c r="EHT3267" s="19"/>
      <c r="EHU3267" s="48"/>
      <c r="EHV3267" s="41"/>
      <c r="EHW3267" s="44"/>
      <c r="EHX3267" s="18"/>
      <c r="EHY3267" s="16"/>
      <c r="EHZ3267" s="36"/>
      <c r="EIA3267" s="36"/>
      <c r="EIB3267" s="36"/>
      <c r="EIC3267" s="36"/>
      <c r="EID3267" s="36"/>
      <c r="EIE3267" s="36"/>
      <c r="EIF3267" s="36"/>
      <c r="EIG3267" s="36"/>
      <c r="EIH3267" s="36"/>
      <c r="EII3267" s="36"/>
      <c r="EIJ3267" s="36"/>
      <c r="EIK3267" s="36"/>
      <c r="EIL3267" s="36"/>
      <c r="EIM3267" s="12"/>
      <c r="EIN3267" s="12"/>
      <c r="EIO3267" s="12"/>
      <c r="EIP3267" s="53"/>
      <c r="EIR3267" s="41"/>
      <c r="EIS3267" s="40"/>
      <c r="EIT3267" s="44"/>
      <c r="EIU3267" s="62"/>
      <c r="EIV3267" s="56"/>
      <c r="EIW3267" s="60"/>
      <c r="EIX3267" s="60"/>
      <c r="EIY3267" s="60"/>
      <c r="EIZ3267" s="60"/>
      <c r="EJA3267" s="46"/>
      <c r="EJB3267" s="65"/>
      <c r="EJC3267" s="19"/>
      <c r="EJD3267" s="48"/>
      <c r="EJE3267" s="41"/>
      <c r="EJF3267" s="44"/>
      <c r="EJG3267" s="18"/>
      <c r="EJH3267" s="16"/>
      <c r="EJI3267" s="36"/>
      <c r="EJJ3267" s="36"/>
      <c r="EJK3267" s="36"/>
      <c r="EJL3267" s="36"/>
      <c r="EJM3267" s="36"/>
      <c r="EJN3267" s="36"/>
      <c r="EJO3267" s="36"/>
      <c r="EJP3267" s="36"/>
      <c r="EJQ3267" s="36"/>
      <c r="EJR3267" s="36"/>
      <c r="EJS3267" s="36"/>
      <c r="EJT3267" s="36"/>
      <c r="EJU3267" s="36"/>
      <c r="EJV3267" s="12"/>
      <c r="EJW3267" s="12"/>
      <c r="EJX3267" s="12"/>
      <c r="EJY3267" s="53"/>
      <c r="EKA3267" s="41"/>
      <c r="EKB3267" s="40"/>
      <c r="EKC3267" s="44"/>
      <c r="EKD3267" s="62"/>
      <c r="EKE3267" s="56"/>
      <c r="EKF3267" s="60"/>
      <c r="EKG3267" s="60"/>
      <c r="EKH3267" s="60"/>
      <c r="EKI3267" s="60"/>
      <c r="EKJ3267" s="46"/>
      <c r="EKK3267" s="65"/>
      <c r="EKL3267" s="19"/>
      <c r="EKM3267" s="48"/>
      <c r="EKN3267" s="41"/>
      <c r="EKO3267" s="44"/>
      <c r="EKP3267" s="18"/>
      <c r="EKQ3267" s="16"/>
      <c r="EKR3267" s="36"/>
      <c r="EKS3267" s="36"/>
      <c r="EKT3267" s="36"/>
      <c r="EKU3267" s="36"/>
      <c r="EKV3267" s="36"/>
      <c r="EKW3267" s="36"/>
      <c r="EKX3267" s="36"/>
      <c r="EKY3267" s="36"/>
      <c r="EKZ3267" s="36"/>
      <c r="ELA3267" s="36"/>
      <c r="ELB3267" s="36"/>
      <c r="ELC3267" s="36"/>
      <c r="ELD3267" s="36"/>
      <c r="ELE3267" s="12"/>
      <c r="ELF3267" s="12"/>
      <c r="ELG3267" s="12"/>
      <c r="ELH3267" s="53"/>
      <c r="ELJ3267" s="41"/>
      <c r="ELK3267" s="40"/>
      <c r="ELL3267" s="44"/>
      <c r="ELM3267" s="62"/>
      <c r="ELN3267" s="56"/>
      <c r="ELO3267" s="60"/>
      <c r="ELP3267" s="60"/>
      <c r="ELQ3267" s="60"/>
      <c r="ELR3267" s="60"/>
      <c r="ELS3267" s="46"/>
      <c r="ELT3267" s="65"/>
      <c r="ELU3267" s="19"/>
      <c r="ELV3267" s="48"/>
      <c r="ELW3267" s="41"/>
      <c r="ELX3267" s="44"/>
      <c r="ELY3267" s="18"/>
      <c r="ELZ3267" s="16"/>
      <c r="EMA3267" s="36"/>
      <c r="EMB3267" s="36"/>
      <c r="EMC3267" s="36"/>
      <c r="EMD3267" s="36"/>
      <c r="EME3267" s="36"/>
      <c r="EMF3267" s="36"/>
      <c r="EMG3267" s="36"/>
      <c r="EMH3267" s="36"/>
      <c r="EMI3267" s="36"/>
      <c r="EMJ3267" s="36"/>
      <c r="EMK3267" s="36"/>
      <c r="EML3267" s="36"/>
      <c r="EMM3267" s="36"/>
      <c r="EMN3267" s="12"/>
      <c r="EMO3267" s="12"/>
      <c r="EMP3267" s="12"/>
      <c r="EMQ3267" s="53"/>
      <c r="EMS3267" s="41"/>
      <c r="EMT3267" s="40"/>
      <c r="EMU3267" s="44"/>
      <c r="EMV3267" s="62"/>
      <c r="EMW3267" s="56"/>
      <c r="EMX3267" s="60"/>
      <c r="EMY3267" s="60"/>
      <c r="EMZ3267" s="60"/>
      <c r="ENA3267" s="60"/>
      <c r="ENB3267" s="46"/>
      <c r="ENC3267" s="65"/>
      <c r="END3267" s="19"/>
      <c r="ENE3267" s="48"/>
      <c r="ENF3267" s="41"/>
      <c r="ENG3267" s="44"/>
      <c r="ENH3267" s="18"/>
      <c r="ENI3267" s="16"/>
      <c r="ENJ3267" s="36"/>
      <c r="ENK3267" s="36"/>
      <c r="ENL3267" s="36"/>
      <c r="ENM3267" s="36"/>
      <c r="ENN3267" s="36"/>
      <c r="ENO3267" s="36"/>
      <c r="ENP3267" s="36"/>
      <c r="ENQ3267" s="36"/>
      <c r="ENR3267" s="36"/>
      <c r="ENS3267" s="36"/>
      <c r="ENT3267" s="36"/>
      <c r="ENU3267" s="36"/>
      <c r="ENV3267" s="36"/>
      <c r="ENW3267" s="12"/>
      <c r="ENX3267" s="12"/>
      <c r="ENY3267" s="12"/>
      <c r="ENZ3267" s="53"/>
      <c r="EOB3267" s="41"/>
      <c r="EOC3267" s="40"/>
      <c r="EOD3267" s="44"/>
      <c r="EOE3267" s="62"/>
      <c r="EOF3267" s="56"/>
      <c r="EOG3267" s="60"/>
      <c r="EOH3267" s="60"/>
      <c r="EOI3267" s="60"/>
      <c r="EOJ3267" s="60"/>
      <c r="EOK3267" s="46"/>
      <c r="EOL3267" s="65"/>
      <c r="EOM3267" s="19"/>
      <c r="EON3267" s="48"/>
      <c r="EOO3267" s="41"/>
      <c r="EOP3267" s="44"/>
      <c r="EOQ3267" s="18"/>
      <c r="EOR3267" s="16"/>
      <c r="EOS3267" s="36"/>
      <c r="EOT3267" s="36"/>
      <c r="EOU3267" s="36"/>
      <c r="EOV3267" s="36"/>
      <c r="EOW3267" s="36"/>
      <c r="EOX3267" s="36"/>
      <c r="EOY3267" s="36"/>
      <c r="EOZ3267" s="36"/>
      <c r="EPA3267" s="36"/>
      <c r="EPB3267" s="36"/>
      <c r="EPC3267" s="36"/>
      <c r="EPD3267" s="36"/>
      <c r="EPE3267" s="36"/>
      <c r="EPF3267" s="12"/>
      <c r="EPG3267" s="12"/>
      <c r="EPH3267" s="12"/>
      <c r="EPI3267" s="53"/>
      <c r="EPK3267" s="41"/>
      <c r="EPL3267" s="40"/>
      <c r="EPM3267" s="44"/>
      <c r="EPN3267" s="62"/>
      <c r="EPO3267" s="56"/>
      <c r="EPP3267" s="60"/>
      <c r="EPQ3267" s="60"/>
      <c r="EPR3267" s="60"/>
      <c r="EPS3267" s="60"/>
      <c r="EPT3267" s="46"/>
      <c r="EPU3267" s="65"/>
      <c r="EPV3267" s="19"/>
      <c r="EPW3267" s="48"/>
      <c r="EPX3267" s="41"/>
      <c r="EPY3267" s="44"/>
      <c r="EPZ3267" s="18"/>
      <c r="EQA3267" s="16"/>
      <c r="EQB3267" s="36"/>
      <c r="EQC3267" s="36"/>
      <c r="EQD3267" s="36"/>
      <c r="EQE3267" s="36"/>
      <c r="EQF3267" s="36"/>
      <c r="EQG3267" s="36"/>
      <c r="EQH3267" s="36"/>
      <c r="EQI3267" s="36"/>
      <c r="EQJ3267" s="36"/>
      <c r="EQK3267" s="36"/>
      <c r="EQL3267" s="36"/>
      <c r="EQM3267" s="36"/>
      <c r="EQN3267" s="36"/>
      <c r="EQO3267" s="12"/>
      <c r="EQP3267" s="12"/>
      <c r="EQQ3267" s="12"/>
      <c r="EQR3267" s="53"/>
      <c r="EQT3267" s="41"/>
      <c r="EQU3267" s="40"/>
      <c r="EQV3267" s="44"/>
      <c r="EQW3267" s="62"/>
      <c r="EQX3267" s="56"/>
      <c r="EQY3267" s="60"/>
      <c r="EQZ3267" s="60"/>
      <c r="ERA3267" s="60"/>
      <c r="ERB3267" s="60"/>
      <c r="ERC3267" s="46"/>
      <c r="ERD3267" s="65"/>
      <c r="ERE3267" s="19"/>
      <c r="ERF3267" s="48"/>
      <c r="ERG3267" s="41"/>
      <c r="ERH3267" s="44"/>
      <c r="ERI3267" s="18"/>
      <c r="ERJ3267" s="16"/>
      <c r="ERK3267" s="36"/>
      <c r="ERL3267" s="36"/>
      <c r="ERM3267" s="36"/>
      <c r="ERN3267" s="36"/>
      <c r="ERO3267" s="36"/>
      <c r="ERP3267" s="36"/>
      <c r="ERQ3267" s="36"/>
      <c r="ERR3267" s="36"/>
      <c r="ERS3267" s="36"/>
      <c r="ERT3267" s="36"/>
      <c r="ERU3267" s="36"/>
      <c r="ERV3267" s="36"/>
      <c r="ERW3267" s="36"/>
      <c r="ERX3267" s="12"/>
      <c r="ERY3267" s="12"/>
      <c r="ERZ3267" s="12"/>
      <c r="ESA3267" s="53"/>
      <c r="ESC3267" s="41"/>
      <c r="ESD3267" s="40"/>
      <c r="ESE3267" s="44"/>
      <c r="ESF3267" s="62"/>
      <c r="ESG3267" s="56"/>
      <c r="ESH3267" s="60"/>
      <c r="ESI3267" s="60"/>
      <c r="ESJ3267" s="60"/>
      <c r="ESK3267" s="60"/>
      <c r="ESL3267" s="46"/>
      <c r="ESM3267" s="65"/>
      <c r="ESN3267" s="19"/>
      <c r="ESO3267" s="48"/>
      <c r="ESP3267" s="41"/>
      <c r="ESQ3267" s="44"/>
      <c r="ESR3267" s="18"/>
      <c r="ESS3267" s="16"/>
      <c r="EST3267" s="36"/>
      <c r="ESU3267" s="36"/>
      <c r="ESV3267" s="36"/>
      <c r="ESW3267" s="36"/>
      <c r="ESX3267" s="36"/>
      <c r="ESY3267" s="36"/>
      <c r="ESZ3267" s="36"/>
      <c r="ETA3267" s="36"/>
      <c r="ETB3267" s="36"/>
      <c r="ETC3267" s="36"/>
      <c r="ETD3267" s="36"/>
      <c r="ETE3267" s="36"/>
      <c r="ETF3267" s="36"/>
      <c r="ETG3267" s="12"/>
      <c r="ETH3267" s="12"/>
      <c r="ETI3267" s="12"/>
      <c r="ETJ3267" s="53"/>
      <c r="ETL3267" s="41"/>
      <c r="ETM3267" s="40"/>
      <c r="ETN3267" s="44"/>
      <c r="ETO3267" s="62"/>
      <c r="ETP3267" s="56"/>
      <c r="ETQ3267" s="60"/>
      <c r="ETR3267" s="60"/>
      <c r="ETS3267" s="60"/>
      <c r="ETT3267" s="60"/>
      <c r="ETU3267" s="46"/>
      <c r="ETV3267" s="65"/>
      <c r="ETW3267" s="19"/>
      <c r="ETX3267" s="48"/>
      <c r="ETY3267" s="41"/>
      <c r="ETZ3267" s="44"/>
      <c r="EUA3267" s="18"/>
      <c r="EUB3267" s="16"/>
      <c r="EUC3267" s="36"/>
      <c r="EUD3267" s="36"/>
      <c r="EUE3267" s="36"/>
      <c r="EUF3267" s="36"/>
      <c r="EUG3267" s="36"/>
      <c r="EUH3267" s="36"/>
      <c r="EUI3267" s="36"/>
      <c r="EUJ3267" s="36"/>
      <c r="EUK3267" s="36"/>
      <c r="EUL3267" s="36"/>
      <c r="EUM3267" s="36"/>
      <c r="EUN3267" s="36"/>
      <c r="EUO3267" s="36"/>
      <c r="EUP3267" s="12"/>
      <c r="EUQ3267" s="12"/>
      <c r="EUR3267" s="12"/>
      <c r="EUS3267" s="53"/>
      <c r="EUU3267" s="41"/>
      <c r="EUV3267" s="40"/>
      <c r="EUW3267" s="44"/>
      <c r="EUX3267" s="62"/>
      <c r="EUY3267" s="56"/>
      <c r="EUZ3267" s="60"/>
      <c r="EVA3267" s="60"/>
      <c r="EVB3267" s="60"/>
      <c r="EVC3267" s="60"/>
      <c r="EVD3267" s="46"/>
      <c r="EVE3267" s="65"/>
      <c r="EVF3267" s="19"/>
      <c r="EVG3267" s="48"/>
      <c r="EVH3267" s="41"/>
      <c r="EVI3267" s="44"/>
      <c r="EVJ3267" s="18"/>
      <c r="EVK3267" s="16"/>
      <c r="EVL3267" s="36"/>
      <c r="EVM3267" s="36"/>
      <c r="EVN3267" s="36"/>
      <c r="EVO3267" s="36"/>
      <c r="EVP3267" s="36"/>
      <c r="EVQ3267" s="36"/>
      <c r="EVR3267" s="36"/>
      <c r="EVS3267" s="36"/>
      <c r="EVT3267" s="36"/>
      <c r="EVU3267" s="36"/>
      <c r="EVV3267" s="36"/>
      <c r="EVW3267" s="36"/>
      <c r="EVX3267" s="36"/>
      <c r="EVY3267" s="12"/>
      <c r="EVZ3267" s="12"/>
      <c r="EWA3267" s="12"/>
      <c r="EWB3267" s="53"/>
      <c r="EWD3267" s="41"/>
      <c r="EWE3267" s="40"/>
      <c r="EWF3267" s="44"/>
      <c r="EWG3267" s="62"/>
      <c r="EWH3267" s="56"/>
      <c r="EWI3267" s="60"/>
      <c r="EWJ3267" s="60"/>
      <c r="EWK3267" s="60"/>
      <c r="EWL3267" s="60"/>
      <c r="EWM3267" s="46"/>
      <c r="EWN3267" s="65"/>
      <c r="EWO3267" s="19"/>
      <c r="EWP3267" s="48"/>
      <c r="EWQ3267" s="41"/>
      <c r="EWR3267" s="44"/>
      <c r="EWS3267" s="18"/>
      <c r="EWT3267" s="16"/>
      <c r="EWU3267" s="36"/>
      <c r="EWV3267" s="36"/>
      <c r="EWW3267" s="36"/>
      <c r="EWX3267" s="36"/>
      <c r="EWY3267" s="36"/>
      <c r="EWZ3267" s="36"/>
      <c r="EXA3267" s="36"/>
      <c r="EXB3267" s="36"/>
      <c r="EXC3267" s="36"/>
      <c r="EXD3267" s="36"/>
      <c r="EXE3267" s="36"/>
      <c r="EXF3267" s="36"/>
      <c r="EXG3267" s="36"/>
      <c r="EXH3267" s="12"/>
      <c r="EXI3267" s="12"/>
      <c r="EXJ3267" s="12"/>
      <c r="EXK3267" s="53"/>
      <c r="EXM3267" s="41"/>
      <c r="EXN3267" s="40"/>
      <c r="EXO3267" s="44"/>
      <c r="EXP3267" s="62"/>
      <c r="EXQ3267" s="56"/>
      <c r="EXR3267" s="60"/>
      <c r="EXS3267" s="60"/>
      <c r="EXT3267" s="60"/>
      <c r="EXU3267" s="60"/>
      <c r="EXV3267" s="46"/>
      <c r="EXW3267" s="65"/>
      <c r="EXX3267" s="19"/>
      <c r="EXY3267" s="48"/>
      <c r="EXZ3267" s="41"/>
      <c r="EYA3267" s="44"/>
      <c r="EYB3267" s="18"/>
      <c r="EYC3267" s="16"/>
      <c r="EYD3267" s="36"/>
      <c r="EYE3267" s="36"/>
      <c r="EYF3267" s="36"/>
      <c r="EYG3267" s="36"/>
      <c r="EYH3267" s="36"/>
      <c r="EYI3267" s="36"/>
      <c r="EYJ3267" s="36"/>
      <c r="EYK3267" s="36"/>
      <c r="EYL3267" s="36"/>
      <c r="EYM3267" s="36"/>
      <c r="EYN3267" s="36"/>
      <c r="EYO3267" s="36"/>
      <c r="EYP3267" s="36"/>
      <c r="EYQ3267" s="12"/>
      <c r="EYR3267" s="12"/>
      <c r="EYS3267" s="12"/>
      <c r="EYT3267" s="53"/>
      <c r="EYV3267" s="41"/>
      <c r="EYW3267" s="40"/>
      <c r="EYX3267" s="44"/>
      <c r="EYY3267" s="62"/>
      <c r="EYZ3267" s="56"/>
      <c r="EZA3267" s="60"/>
      <c r="EZB3267" s="60"/>
      <c r="EZC3267" s="60"/>
      <c r="EZD3267" s="60"/>
      <c r="EZE3267" s="46"/>
      <c r="EZF3267" s="65"/>
      <c r="EZG3267" s="19"/>
      <c r="EZH3267" s="48"/>
      <c r="EZI3267" s="41"/>
      <c r="EZJ3267" s="44"/>
      <c r="EZK3267" s="18"/>
      <c r="EZL3267" s="16"/>
      <c r="EZM3267" s="36"/>
      <c r="EZN3267" s="36"/>
      <c r="EZO3267" s="36"/>
      <c r="EZP3267" s="36"/>
      <c r="EZQ3267" s="36"/>
      <c r="EZR3267" s="36"/>
      <c r="EZS3267" s="36"/>
      <c r="EZT3267" s="36"/>
      <c r="EZU3267" s="36"/>
      <c r="EZV3267" s="36"/>
      <c r="EZW3267" s="36"/>
      <c r="EZX3267" s="36"/>
      <c r="EZY3267" s="36"/>
      <c r="EZZ3267" s="12"/>
      <c r="FAA3267" s="12"/>
      <c r="FAB3267" s="12"/>
      <c r="FAC3267" s="53"/>
      <c r="FAE3267" s="41"/>
      <c r="FAF3267" s="40"/>
      <c r="FAG3267" s="44"/>
      <c r="FAH3267" s="62"/>
      <c r="FAI3267" s="56"/>
      <c r="FAJ3267" s="60"/>
      <c r="FAK3267" s="60"/>
      <c r="FAL3267" s="60"/>
      <c r="FAM3267" s="60"/>
      <c r="FAN3267" s="46"/>
      <c r="FAO3267" s="65"/>
      <c r="FAP3267" s="19"/>
      <c r="FAQ3267" s="48"/>
      <c r="FAR3267" s="41"/>
      <c r="FAS3267" s="44"/>
      <c r="FAT3267" s="18"/>
      <c r="FAU3267" s="16"/>
      <c r="FAV3267" s="36"/>
      <c r="FAW3267" s="36"/>
      <c r="FAX3267" s="36"/>
      <c r="FAY3267" s="36"/>
      <c r="FAZ3267" s="36"/>
      <c r="FBA3267" s="36"/>
      <c r="FBB3267" s="36"/>
      <c r="FBC3267" s="36"/>
      <c r="FBD3267" s="36"/>
      <c r="FBE3267" s="36"/>
      <c r="FBF3267" s="36"/>
      <c r="FBG3267" s="36"/>
      <c r="FBH3267" s="36"/>
      <c r="FBI3267" s="12"/>
      <c r="FBJ3267" s="12"/>
      <c r="FBK3267" s="12"/>
      <c r="FBL3267" s="53"/>
      <c r="FBN3267" s="41"/>
      <c r="FBO3267" s="40"/>
      <c r="FBP3267" s="44"/>
      <c r="FBQ3267" s="62"/>
      <c r="FBR3267" s="56"/>
      <c r="FBS3267" s="60"/>
      <c r="FBT3267" s="60"/>
      <c r="FBU3267" s="60"/>
      <c r="FBV3267" s="60"/>
      <c r="FBW3267" s="46"/>
      <c r="FBX3267" s="65"/>
      <c r="FBY3267" s="19"/>
      <c r="FBZ3267" s="48"/>
      <c r="FCA3267" s="41"/>
      <c r="FCB3267" s="44"/>
      <c r="FCC3267" s="18"/>
      <c r="FCD3267" s="16"/>
      <c r="FCE3267" s="36"/>
      <c r="FCF3267" s="36"/>
      <c r="FCG3267" s="36"/>
      <c r="FCH3267" s="36"/>
      <c r="FCI3267" s="36"/>
      <c r="FCJ3267" s="36"/>
      <c r="FCK3267" s="36"/>
      <c r="FCL3267" s="36"/>
      <c r="FCM3267" s="36"/>
      <c r="FCN3267" s="36"/>
      <c r="FCO3267" s="36"/>
      <c r="FCP3267" s="36"/>
      <c r="FCQ3267" s="36"/>
      <c r="FCR3267" s="12"/>
      <c r="FCS3267" s="12"/>
      <c r="FCT3267" s="12"/>
      <c r="FCU3267" s="53"/>
      <c r="FCW3267" s="41"/>
      <c r="FCX3267" s="40"/>
      <c r="FCY3267" s="44"/>
      <c r="FCZ3267" s="62"/>
      <c r="FDA3267" s="56"/>
      <c r="FDB3267" s="60"/>
      <c r="FDC3267" s="60"/>
      <c r="FDD3267" s="60"/>
      <c r="FDE3267" s="60"/>
      <c r="FDF3267" s="46"/>
      <c r="FDG3267" s="65"/>
      <c r="FDH3267" s="19"/>
      <c r="FDI3267" s="48"/>
      <c r="FDJ3267" s="41"/>
      <c r="FDK3267" s="44"/>
      <c r="FDL3267" s="18"/>
      <c r="FDM3267" s="16"/>
      <c r="FDN3267" s="36"/>
      <c r="FDO3267" s="36"/>
      <c r="FDP3267" s="36"/>
      <c r="FDQ3267" s="36"/>
      <c r="FDR3267" s="36"/>
      <c r="FDS3267" s="36"/>
      <c r="FDT3267" s="36"/>
      <c r="FDU3267" s="36"/>
      <c r="FDV3267" s="36"/>
      <c r="FDW3267" s="36"/>
      <c r="FDX3267" s="36"/>
      <c r="FDY3267" s="36"/>
      <c r="FDZ3267" s="36"/>
      <c r="FEA3267" s="12"/>
      <c r="FEB3267" s="12"/>
      <c r="FEC3267" s="12"/>
      <c r="FED3267" s="53"/>
      <c r="FEF3267" s="41"/>
      <c r="FEG3267" s="40"/>
      <c r="FEH3267" s="44"/>
      <c r="FEI3267" s="62"/>
      <c r="FEJ3267" s="56"/>
      <c r="FEK3267" s="60"/>
      <c r="FEL3267" s="60"/>
      <c r="FEM3267" s="60"/>
      <c r="FEN3267" s="60"/>
      <c r="FEO3267" s="46"/>
      <c r="FEP3267" s="65"/>
      <c r="FEQ3267" s="19"/>
      <c r="FER3267" s="48"/>
      <c r="FES3267" s="41"/>
      <c r="FET3267" s="44"/>
      <c r="FEU3267" s="18"/>
      <c r="FEV3267" s="16"/>
      <c r="FEW3267" s="36"/>
      <c r="FEX3267" s="36"/>
      <c r="FEY3267" s="36"/>
      <c r="FEZ3267" s="36"/>
      <c r="FFA3267" s="36"/>
      <c r="FFB3267" s="36"/>
      <c r="FFC3267" s="36"/>
      <c r="FFD3267" s="36"/>
      <c r="FFE3267" s="36"/>
      <c r="FFF3267" s="36"/>
      <c r="FFG3267" s="36"/>
      <c r="FFH3267" s="36"/>
      <c r="FFI3267" s="36"/>
      <c r="FFJ3267" s="12"/>
      <c r="FFK3267" s="12"/>
      <c r="FFL3267" s="12"/>
      <c r="FFM3267" s="53"/>
      <c r="FFO3267" s="41"/>
      <c r="FFP3267" s="40"/>
      <c r="FFQ3267" s="44"/>
      <c r="FFR3267" s="62"/>
      <c r="FFS3267" s="56"/>
      <c r="FFT3267" s="60"/>
      <c r="FFU3267" s="60"/>
      <c r="FFV3267" s="60"/>
      <c r="FFW3267" s="60"/>
      <c r="FFX3267" s="46"/>
      <c r="FFY3267" s="65"/>
      <c r="FFZ3267" s="19"/>
      <c r="FGA3267" s="48"/>
      <c r="FGB3267" s="41"/>
      <c r="FGC3267" s="44"/>
      <c r="FGD3267" s="18"/>
      <c r="FGE3267" s="16"/>
      <c r="FGF3267" s="36"/>
      <c r="FGG3267" s="36"/>
      <c r="FGH3267" s="36"/>
      <c r="FGI3267" s="36"/>
      <c r="FGJ3267" s="36"/>
      <c r="FGK3267" s="36"/>
      <c r="FGL3267" s="36"/>
      <c r="FGM3267" s="36"/>
      <c r="FGN3267" s="36"/>
      <c r="FGO3267" s="36"/>
      <c r="FGP3267" s="36"/>
      <c r="FGQ3267" s="36"/>
      <c r="FGR3267" s="36"/>
      <c r="FGS3267" s="12"/>
      <c r="FGT3267" s="12"/>
      <c r="FGU3267" s="12"/>
      <c r="FGV3267" s="53"/>
      <c r="FGX3267" s="41"/>
      <c r="FGY3267" s="40"/>
      <c r="FGZ3267" s="44"/>
      <c r="FHA3267" s="62"/>
      <c r="FHB3267" s="56"/>
      <c r="FHC3267" s="60"/>
      <c r="FHD3267" s="60"/>
      <c r="FHE3267" s="60"/>
      <c r="FHF3267" s="60"/>
      <c r="FHG3267" s="46"/>
      <c r="FHH3267" s="65"/>
      <c r="FHI3267" s="19"/>
      <c r="FHJ3267" s="48"/>
      <c r="FHK3267" s="41"/>
      <c r="FHL3267" s="44"/>
      <c r="FHM3267" s="18"/>
      <c r="FHN3267" s="16"/>
      <c r="FHO3267" s="36"/>
      <c r="FHP3267" s="36"/>
      <c r="FHQ3267" s="36"/>
      <c r="FHR3267" s="36"/>
      <c r="FHS3267" s="36"/>
      <c r="FHT3267" s="36"/>
      <c r="FHU3267" s="36"/>
      <c r="FHV3267" s="36"/>
      <c r="FHW3267" s="36"/>
      <c r="FHX3267" s="36"/>
      <c r="FHY3267" s="36"/>
      <c r="FHZ3267" s="36"/>
      <c r="FIA3267" s="36"/>
      <c r="FIB3267" s="12"/>
      <c r="FIC3267" s="12"/>
      <c r="FID3267" s="12"/>
      <c r="FIE3267" s="53"/>
      <c r="FIG3267" s="41"/>
      <c r="FIH3267" s="40"/>
      <c r="FII3267" s="44"/>
      <c r="FIJ3267" s="62"/>
      <c r="FIK3267" s="56"/>
      <c r="FIL3267" s="60"/>
      <c r="FIM3267" s="60"/>
      <c r="FIN3267" s="60"/>
      <c r="FIO3267" s="60"/>
      <c r="FIP3267" s="46"/>
      <c r="FIQ3267" s="65"/>
      <c r="FIR3267" s="19"/>
      <c r="FIS3267" s="48"/>
      <c r="FIT3267" s="41"/>
      <c r="FIU3267" s="44"/>
      <c r="FIV3267" s="18"/>
      <c r="FIW3267" s="16"/>
      <c r="FIX3267" s="36"/>
      <c r="FIY3267" s="36"/>
      <c r="FIZ3267" s="36"/>
      <c r="FJA3267" s="36"/>
      <c r="FJB3267" s="36"/>
      <c r="FJC3267" s="36"/>
      <c r="FJD3267" s="36"/>
      <c r="FJE3267" s="36"/>
      <c r="FJF3267" s="36"/>
      <c r="FJG3267" s="36"/>
      <c r="FJH3267" s="36"/>
      <c r="FJI3267" s="36"/>
      <c r="FJJ3267" s="36"/>
      <c r="FJK3267" s="12"/>
      <c r="FJL3267" s="12"/>
      <c r="FJM3267" s="12"/>
      <c r="FJN3267" s="53"/>
      <c r="FJP3267" s="41"/>
      <c r="FJQ3267" s="40"/>
      <c r="FJR3267" s="44"/>
      <c r="FJS3267" s="62"/>
      <c r="FJT3267" s="56"/>
      <c r="FJU3267" s="60"/>
      <c r="FJV3267" s="60"/>
      <c r="FJW3267" s="60"/>
      <c r="FJX3267" s="60"/>
      <c r="FJY3267" s="46"/>
      <c r="FJZ3267" s="65"/>
      <c r="FKA3267" s="19"/>
      <c r="FKB3267" s="48"/>
      <c r="FKC3267" s="41"/>
      <c r="FKD3267" s="44"/>
      <c r="FKE3267" s="18"/>
      <c r="FKF3267" s="16"/>
      <c r="FKG3267" s="36"/>
      <c r="FKH3267" s="36"/>
      <c r="FKI3267" s="36"/>
      <c r="FKJ3267" s="36"/>
      <c r="FKK3267" s="36"/>
      <c r="FKL3267" s="36"/>
      <c r="FKM3267" s="36"/>
      <c r="FKN3267" s="36"/>
      <c r="FKO3267" s="36"/>
      <c r="FKP3267" s="36"/>
      <c r="FKQ3267" s="36"/>
      <c r="FKR3267" s="36"/>
      <c r="FKS3267" s="36"/>
      <c r="FKT3267" s="12"/>
      <c r="FKU3267" s="12"/>
      <c r="FKV3267" s="12"/>
      <c r="FKW3267" s="53"/>
      <c r="FKY3267" s="41"/>
      <c r="FKZ3267" s="40"/>
      <c r="FLA3267" s="44"/>
      <c r="FLB3267" s="62"/>
      <c r="FLC3267" s="56"/>
      <c r="FLD3267" s="60"/>
      <c r="FLE3267" s="60"/>
      <c r="FLF3267" s="60"/>
      <c r="FLG3267" s="60"/>
      <c r="FLH3267" s="46"/>
      <c r="FLI3267" s="65"/>
      <c r="FLJ3267" s="19"/>
      <c r="FLK3267" s="48"/>
      <c r="FLL3267" s="41"/>
      <c r="FLM3267" s="44"/>
      <c r="FLN3267" s="18"/>
      <c r="FLO3267" s="16"/>
      <c r="FLP3267" s="36"/>
      <c r="FLQ3267" s="36"/>
      <c r="FLR3267" s="36"/>
      <c r="FLS3267" s="36"/>
      <c r="FLT3267" s="36"/>
      <c r="FLU3267" s="36"/>
      <c r="FLV3267" s="36"/>
      <c r="FLW3267" s="36"/>
      <c r="FLX3267" s="36"/>
      <c r="FLY3267" s="36"/>
      <c r="FLZ3267" s="36"/>
      <c r="FMA3267" s="36"/>
      <c r="FMB3267" s="36"/>
      <c r="FMC3267" s="12"/>
      <c r="FMD3267" s="12"/>
      <c r="FME3267" s="12"/>
      <c r="FMF3267" s="53"/>
      <c r="FMH3267" s="41"/>
      <c r="FMI3267" s="40"/>
      <c r="FMJ3267" s="44"/>
      <c r="FMK3267" s="62"/>
      <c r="FML3267" s="56"/>
      <c r="FMM3267" s="60"/>
      <c r="FMN3267" s="60"/>
      <c r="FMO3267" s="60"/>
      <c r="FMP3267" s="60"/>
      <c r="FMQ3267" s="46"/>
      <c r="FMR3267" s="65"/>
      <c r="FMS3267" s="19"/>
      <c r="FMT3267" s="48"/>
      <c r="FMU3267" s="41"/>
      <c r="FMV3267" s="44"/>
      <c r="FMW3267" s="18"/>
      <c r="FMX3267" s="16"/>
      <c r="FMY3267" s="36"/>
      <c r="FMZ3267" s="36"/>
      <c r="FNA3267" s="36"/>
      <c r="FNB3267" s="36"/>
      <c r="FNC3267" s="36"/>
      <c r="FND3267" s="36"/>
      <c r="FNE3267" s="36"/>
      <c r="FNF3267" s="36"/>
      <c r="FNG3267" s="36"/>
      <c r="FNH3267" s="36"/>
      <c r="FNI3267" s="36"/>
      <c r="FNJ3267" s="36"/>
      <c r="FNK3267" s="36"/>
      <c r="FNL3267" s="12"/>
      <c r="FNM3267" s="12"/>
      <c r="FNN3267" s="12"/>
      <c r="FNO3267" s="53"/>
      <c r="FNQ3267" s="41"/>
      <c r="FNR3267" s="40"/>
      <c r="FNS3267" s="44"/>
      <c r="FNT3267" s="62"/>
      <c r="FNU3267" s="56"/>
      <c r="FNV3267" s="60"/>
      <c r="FNW3267" s="60"/>
      <c r="FNX3267" s="60"/>
      <c r="FNY3267" s="60"/>
      <c r="FNZ3267" s="46"/>
      <c r="FOA3267" s="65"/>
      <c r="FOB3267" s="19"/>
      <c r="FOC3267" s="48"/>
      <c r="FOD3267" s="41"/>
      <c r="FOE3267" s="44"/>
      <c r="FOF3267" s="18"/>
      <c r="FOG3267" s="16"/>
      <c r="FOH3267" s="36"/>
      <c r="FOI3267" s="36"/>
      <c r="FOJ3267" s="36"/>
      <c r="FOK3267" s="36"/>
      <c r="FOL3267" s="36"/>
      <c r="FOM3267" s="36"/>
      <c r="FON3267" s="36"/>
      <c r="FOO3267" s="36"/>
      <c r="FOP3267" s="36"/>
      <c r="FOQ3267" s="36"/>
      <c r="FOR3267" s="36"/>
      <c r="FOS3267" s="36"/>
      <c r="FOT3267" s="36"/>
      <c r="FOU3267" s="12"/>
      <c r="FOV3267" s="12"/>
      <c r="FOW3267" s="12"/>
      <c r="FOX3267" s="53"/>
      <c r="FOZ3267" s="41"/>
      <c r="FPA3267" s="40"/>
      <c r="FPB3267" s="44"/>
      <c r="FPC3267" s="62"/>
      <c r="FPD3267" s="56"/>
      <c r="FPE3267" s="60"/>
      <c r="FPF3267" s="60"/>
      <c r="FPG3267" s="60"/>
      <c r="FPH3267" s="60"/>
      <c r="FPI3267" s="46"/>
      <c r="FPJ3267" s="65"/>
      <c r="FPK3267" s="19"/>
      <c r="FPL3267" s="48"/>
      <c r="FPM3267" s="41"/>
      <c r="FPN3267" s="44"/>
      <c r="FPO3267" s="18"/>
      <c r="FPP3267" s="16"/>
      <c r="FPQ3267" s="36"/>
      <c r="FPR3267" s="36"/>
      <c r="FPS3267" s="36"/>
      <c r="FPT3267" s="36"/>
      <c r="FPU3267" s="36"/>
      <c r="FPV3267" s="36"/>
      <c r="FPW3267" s="36"/>
      <c r="FPX3267" s="36"/>
      <c r="FPY3267" s="36"/>
      <c r="FPZ3267" s="36"/>
      <c r="FQA3267" s="36"/>
      <c r="FQB3267" s="36"/>
      <c r="FQC3267" s="36"/>
      <c r="FQD3267" s="12"/>
      <c r="FQE3267" s="12"/>
      <c r="FQF3267" s="12"/>
      <c r="FQG3267" s="53"/>
      <c r="FQI3267" s="41"/>
      <c r="FQJ3267" s="40"/>
      <c r="FQK3267" s="44"/>
      <c r="FQL3267" s="62"/>
      <c r="FQM3267" s="56"/>
      <c r="FQN3267" s="60"/>
      <c r="FQO3267" s="60"/>
      <c r="FQP3267" s="60"/>
      <c r="FQQ3267" s="60"/>
      <c r="FQR3267" s="46"/>
      <c r="FQS3267" s="65"/>
      <c r="FQT3267" s="19"/>
      <c r="FQU3267" s="48"/>
      <c r="FQV3267" s="41"/>
      <c r="FQW3267" s="44"/>
      <c r="FQX3267" s="18"/>
      <c r="FQY3267" s="16"/>
      <c r="FQZ3267" s="36"/>
      <c r="FRA3267" s="36"/>
      <c r="FRB3267" s="36"/>
      <c r="FRC3267" s="36"/>
      <c r="FRD3267" s="36"/>
      <c r="FRE3267" s="36"/>
      <c r="FRF3267" s="36"/>
      <c r="FRG3267" s="36"/>
      <c r="FRH3267" s="36"/>
      <c r="FRI3267" s="36"/>
      <c r="FRJ3267" s="36"/>
      <c r="FRK3267" s="36"/>
      <c r="FRL3267" s="36"/>
      <c r="FRM3267" s="12"/>
      <c r="FRN3267" s="12"/>
      <c r="FRO3267" s="12"/>
      <c r="FRP3267" s="53"/>
      <c r="FRR3267" s="41"/>
      <c r="FRS3267" s="40"/>
      <c r="FRT3267" s="44"/>
      <c r="FRU3267" s="62"/>
      <c r="FRV3267" s="56"/>
      <c r="FRW3267" s="60"/>
      <c r="FRX3267" s="60"/>
      <c r="FRY3267" s="60"/>
      <c r="FRZ3267" s="60"/>
      <c r="FSA3267" s="46"/>
      <c r="FSB3267" s="65"/>
      <c r="FSC3267" s="19"/>
      <c r="FSD3267" s="48"/>
      <c r="FSE3267" s="41"/>
      <c r="FSF3267" s="44"/>
      <c r="FSG3267" s="18"/>
      <c r="FSH3267" s="16"/>
      <c r="FSI3267" s="36"/>
      <c r="FSJ3267" s="36"/>
      <c r="FSK3267" s="36"/>
      <c r="FSL3267" s="36"/>
      <c r="FSM3267" s="36"/>
      <c r="FSN3267" s="36"/>
      <c r="FSO3267" s="36"/>
      <c r="FSP3267" s="36"/>
      <c r="FSQ3267" s="36"/>
      <c r="FSR3267" s="36"/>
      <c r="FSS3267" s="36"/>
      <c r="FST3267" s="36"/>
      <c r="FSU3267" s="36"/>
      <c r="FSV3267" s="12"/>
      <c r="FSW3267" s="12"/>
      <c r="FSX3267" s="12"/>
      <c r="FSY3267" s="53"/>
      <c r="FTA3267" s="41"/>
      <c r="FTB3267" s="40"/>
      <c r="FTC3267" s="44"/>
      <c r="FTD3267" s="62"/>
      <c r="FTE3267" s="56"/>
      <c r="FTF3267" s="60"/>
      <c r="FTG3267" s="60"/>
      <c r="FTH3267" s="60"/>
      <c r="FTI3267" s="60"/>
      <c r="FTJ3267" s="46"/>
      <c r="FTK3267" s="65"/>
      <c r="FTL3267" s="19"/>
      <c r="FTM3267" s="48"/>
      <c r="FTN3267" s="41"/>
      <c r="FTO3267" s="44"/>
      <c r="FTP3267" s="18"/>
      <c r="FTQ3267" s="16"/>
      <c r="FTR3267" s="36"/>
      <c r="FTS3267" s="36"/>
      <c r="FTT3267" s="36"/>
      <c r="FTU3267" s="36"/>
      <c r="FTV3267" s="36"/>
      <c r="FTW3267" s="36"/>
      <c r="FTX3267" s="36"/>
      <c r="FTY3267" s="36"/>
      <c r="FTZ3267" s="36"/>
      <c r="FUA3267" s="36"/>
      <c r="FUB3267" s="36"/>
      <c r="FUC3267" s="36"/>
      <c r="FUD3267" s="36"/>
      <c r="FUE3267" s="12"/>
      <c r="FUF3267" s="12"/>
      <c r="FUG3267" s="12"/>
      <c r="FUH3267" s="53"/>
      <c r="FUJ3267" s="41"/>
      <c r="FUK3267" s="40"/>
      <c r="FUL3267" s="44"/>
      <c r="FUM3267" s="62"/>
      <c r="FUN3267" s="56"/>
      <c r="FUO3267" s="60"/>
      <c r="FUP3267" s="60"/>
      <c r="FUQ3267" s="60"/>
      <c r="FUR3267" s="60"/>
      <c r="FUS3267" s="46"/>
      <c r="FUT3267" s="65"/>
      <c r="FUU3267" s="19"/>
      <c r="FUV3267" s="48"/>
      <c r="FUW3267" s="41"/>
      <c r="FUX3267" s="44"/>
      <c r="FUY3267" s="18"/>
      <c r="FUZ3267" s="16"/>
      <c r="FVA3267" s="36"/>
      <c r="FVB3267" s="36"/>
      <c r="FVC3267" s="36"/>
      <c r="FVD3267" s="36"/>
      <c r="FVE3267" s="36"/>
      <c r="FVF3267" s="36"/>
      <c r="FVG3267" s="36"/>
      <c r="FVH3267" s="36"/>
      <c r="FVI3267" s="36"/>
      <c r="FVJ3267" s="36"/>
      <c r="FVK3267" s="36"/>
      <c r="FVL3267" s="36"/>
      <c r="FVM3267" s="36"/>
      <c r="FVN3267" s="12"/>
      <c r="FVO3267" s="12"/>
      <c r="FVP3267" s="12"/>
      <c r="FVQ3267" s="53"/>
      <c r="FVS3267" s="41"/>
      <c r="FVT3267" s="40"/>
      <c r="FVU3267" s="44"/>
      <c r="FVV3267" s="62"/>
      <c r="FVW3267" s="56"/>
      <c r="FVX3267" s="60"/>
      <c r="FVY3267" s="60"/>
      <c r="FVZ3267" s="60"/>
      <c r="FWA3267" s="60"/>
      <c r="FWB3267" s="46"/>
      <c r="FWC3267" s="65"/>
      <c r="FWD3267" s="19"/>
      <c r="FWE3267" s="48"/>
      <c r="FWF3267" s="41"/>
      <c r="FWG3267" s="44"/>
      <c r="FWH3267" s="18"/>
      <c r="FWI3267" s="16"/>
      <c r="FWJ3267" s="36"/>
      <c r="FWK3267" s="36"/>
      <c r="FWL3267" s="36"/>
      <c r="FWM3267" s="36"/>
      <c r="FWN3267" s="36"/>
      <c r="FWO3267" s="36"/>
      <c r="FWP3267" s="36"/>
      <c r="FWQ3267" s="36"/>
      <c r="FWR3267" s="36"/>
      <c r="FWS3267" s="36"/>
      <c r="FWT3267" s="36"/>
      <c r="FWU3267" s="36"/>
      <c r="FWV3267" s="36"/>
      <c r="FWW3267" s="12"/>
      <c r="FWX3267" s="12"/>
      <c r="FWY3267" s="12"/>
      <c r="FWZ3267" s="53"/>
      <c r="FXB3267" s="41"/>
      <c r="FXC3267" s="40"/>
      <c r="FXD3267" s="44"/>
      <c r="FXE3267" s="62"/>
      <c r="FXF3267" s="56"/>
      <c r="FXG3267" s="60"/>
      <c r="FXH3267" s="60"/>
      <c r="FXI3267" s="60"/>
      <c r="FXJ3267" s="60"/>
      <c r="FXK3267" s="46"/>
      <c r="FXL3267" s="65"/>
      <c r="FXM3267" s="19"/>
      <c r="FXN3267" s="48"/>
      <c r="FXO3267" s="41"/>
      <c r="FXP3267" s="44"/>
      <c r="FXQ3267" s="18"/>
      <c r="FXR3267" s="16"/>
      <c r="FXS3267" s="36"/>
      <c r="FXT3267" s="36"/>
      <c r="FXU3267" s="36"/>
      <c r="FXV3267" s="36"/>
      <c r="FXW3267" s="36"/>
      <c r="FXX3267" s="36"/>
      <c r="FXY3267" s="36"/>
      <c r="FXZ3267" s="36"/>
      <c r="FYA3267" s="36"/>
      <c r="FYB3267" s="36"/>
      <c r="FYC3267" s="36"/>
      <c r="FYD3267" s="36"/>
      <c r="FYE3267" s="36"/>
      <c r="FYF3267" s="12"/>
      <c r="FYG3267" s="12"/>
      <c r="FYH3267" s="12"/>
      <c r="FYI3267" s="53"/>
      <c r="FYK3267" s="41"/>
      <c r="FYL3267" s="40"/>
      <c r="FYM3267" s="44"/>
      <c r="FYN3267" s="62"/>
      <c r="FYO3267" s="56"/>
      <c r="FYP3267" s="60"/>
      <c r="FYQ3267" s="60"/>
      <c r="FYR3267" s="60"/>
      <c r="FYS3267" s="60"/>
      <c r="FYT3267" s="46"/>
      <c r="FYU3267" s="65"/>
      <c r="FYV3267" s="19"/>
      <c r="FYW3267" s="48"/>
      <c r="FYX3267" s="41"/>
      <c r="FYY3267" s="44"/>
      <c r="FYZ3267" s="18"/>
      <c r="FZA3267" s="16"/>
      <c r="FZB3267" s="36"/>
      <c r="FZC3267" s="36"/>
      <c r="FZD3267" s="36"/>
      <c r="FZE3267" s="36"/>
      <c r="FZF3267" s="36"/>
      <c r="FZG3267" s="36"/>
      <c r="FZH3267" s="36"/>
      <c r="FZI3267" s="36"/>
      <c r="FZJ3267" s="36"/>
      <c r="FZK3267" s="36"/>
      <c r="FZL3267" s="36"/>
      <c r="FZM3267" s="36"/>
      <c r="FZN3267" s="36"/>
      <c r="FZO3267" s="12"/>
      <c r="FZP3267" s="12"/>
      <c r="FZQ3267" s="12"/>
      <c r="FZR3267" s="53"/>
      <c r="FZT3267" s="41"/>
      <c r="FZU3267" s="40"/>
      <c r="FZV3267" s="44"/>
      <c r="FZW3267" s="62"/>
      <c r="FZX3267" s="56"/>
      <c r="FZY3267" s="60"/>
      <c r="FZZ3267" s="60"/>
      <c r="GAA3267" s="60"/>
      <c r="GAB3267" s="60"/>
      <c r="GAC3267" s="46"/>
      <c r="GAD3267" s="65"/>
      <c r="GAE3267" s="19"/>
      <c r="GAF3267" s="48"/>
      <c r="GAG3267" s="41"/>
      <c r="GAH3267" s="44"/>
      <c r="GAI3267" s="18"/>
      <c r="GAJ3267" s="16"/>
      <c r="GAK3267" s="36"/>
      <c r="GAL3267" s="36"/>
      <c r="GAM3267" s="36"/>
      <c r="GAN3267" s="36"/>
      <c r="GAO3267" s="36"/>
      <c r="GAP3267" s="36"/>
      <c r="GAQ3267" s="36"/>
      <c r="GAR3267" s="36"/>
      <c r="GAS3267" s="36"/>
      <c r="GAT3267" s="36"/>
      <c r="GAU3267" s="36"/>
      <c r="GAV3267" s="36"/>
      <c r="GAW3267" s="36"/>
      <c r="GAX3267" s="12"/>
      <c r="GAY3267" s="12"/>
      <c r="GAZ3267" s="12"/>
      <c r="GBA3267" s="53"/>
      <c r="GBC3267" s="41"/>
      <c r="GBD3267" s="40"/>
      <c r="GBE3267" s="44"/>
      <c r="GBF3267" s="62"/>
      <c r="GBG3267" s="56"/>
      <c r="GBH3267" s="60"/>
      <c r="GBI3267" s="60"/>
      <c r="GBJ3267" s="60"/>
      <c r="GBK3267" s="60"/>
      <c r="GBL3267" s="46"/>
      <c r="GBM3267" s="65"/>
      <c r="GBN3267" s="19"/>
      <c r="GBO3267" s="48"/>
      <c r="GBP3267" s="41"/>
      <c r="GBQ3267" s="44"/>
      <c r="GBR3267" s="18"/>
      <c r="GBS3267" s="16"/>
      <c r="GBT3267" s="36"/>
      <c r="GBU3267" s="36"/>
      <c r="GBV3267" s="36"/>
      <c r="GBW3267" s="36"/>
      <c r="GBX3267" s="36"/>
      <c r="GBY3267" s="36"/>
      <c r="GBZ3267" s="36"/>
      <c r="GCA3267" s="36"/>
      <c r="GCB3267" s="36"/>
      <c r="GCC3267" s="36"/>
      <c r="GCD3267" s="36"/>
      <c r="GCE3267" s="36"/>
      <c r="GCF3267" s="36"/>
      <c r="GCG3267" s="12"/>
      <c r="GCH3267" s="12"/>
      <c r="GCI3267" s="12"/>
      <c r="GCJ3267" s="53"/>
      <c r="GCL3267" s="41"/>
      <c r="GCM3267" s="40"/>
      <c r="GCN3267" s="44"/>
      <c r="GCO3267" s="62"/>
      <c r="GCP3267" s="56"/>
      <c r="GCQ3267" s="60"/>
      <c r="GCR3267" s="60"/>
      <c r="GCS3267" s="60"/>
      <c r="GCT3267" s="60"/>
      <c r="GCU3267" s="46"/>
      <c r="GCV3267" s="65"/>
      <c r="GCW3267" s="19"/>
      <c r="GCX3267" s="48"/>
      <c r="GCY3267" s="41"/>
      <c r="GCZ3267" s="44"/>
      <c r="GDA3267" s="18"/>
      <c r="GDB3267" s="16"/>
      <c r="GDC3267" s="36"/>
      <c r="GDD3267" s="36"/>
      <c r="GDE3267" s="36"/>
      <c r="GDF3267" s="36"/>
      <c r="GDG3267" s="36"/>
      <c r="GDH3267" s="36"/>
      <c r="GDI3267" s="36"/>
      <c r="GDJ3267" s="36"/>
      <c r="GDK3267" s="36"/>
      <c r="GDL3267" s="36"/>
      <c r="GDM3267" s="36"/>
      <c r="GDN3267" s="36"/>
      <c r="GDO3267" s="36"/>
      <c r="GDP3267" s="12"/>
      <c r="GDQ3267" s="12"/>
      <c r="GDR3267" s="12"/>
      <c r="GDS3267" s="53"/>
      <c r="GDU3267" s="41"/>
      <c r="GDV3267" s="40"/>
      <c r="GDW3267" s="44"/>
      <c r="GDX3267" s="62"/>
      <c r="GDY3267" s="56"/>
      <c r="GDZ3267" s="60"/>
      <c r="GEA3267" s="60"/>
      <c r="GEB3267" s="60"/>
      <c r="GEC3267" s="60"/>
      <c r="GED3267" s="46"/>
      <c r="GEE3267" s="65"/>
      <c r="GEF3267" s="19"/>
      <c r="GEG3267" s="48"/>
      <c r="GEH3267" s="41"/>
      <c r="GEI3267" s="44"/>
      <c r="GEJ3267" s="18"/>
      <c r="GEK3267" s="16"/>
      <c r="GEL3267" s="36"/>
      <c r="GEM3267" s="36"/>
      <c r="GEN3267" s="36"/>
      <c r="GEO3267" s="36"/>
      <c r="GEP3267" s="36"/>
      <c r="GEQ3267" s="36"/>
      <c r="GER3267" s="36"/>
      <c r="GES3267" s="36"/>
      <c r="GET3267" s="36"/>
      <c r="GEU3267" s="36"/>
      <c r="GEV3267" s="36"/>
      <c r="GEW3267" s="36"/>
      <c r="GEX3267" s="36"/>
      <c r="GEY3267" s="12"/>
      <c r="GEZ3267" s="12"/>
      <c r="GFA3267" s="12"/>
      <c r="GFB3267" s="53"/>
      <c r="GFD3267" s="41"/>
      <c r="GFE3267" s="40"/>
      <c r="GFF3267" s="44"/>
      <c r="GFG3267" s="62"/>
      <c r="GFH3267" s="56"/>
      <c r="GFI3267" s="60"/>
      <c r="GFJ3267" s="60"/>
      <c r="GFK3267" s="60"/>
      <c r="GFL3267" s="60"/>
      <c r="GFM3267" s="46"/>
      <c r="GFN3267" s="65"/>
      <c r="GFO3267" s="19"/>
      <c r="GFP3267" s="48"/>
      <c r="GFQ3267" s="41"/>
      <c r="GFR3267" s="44"/>
      <c r="GFS3267" s="18"/>
      <c r="GFT3267" s="16"/>
      <c r="GFU3267" s="36"/>
      <c r="GFV3267" s="36"/>
      <c r="GFW3267" s="36"/>
      <c r="GFX3267" s="36"/>
      <c r="GFY3267" s="36"/>
      <c r="GFZ3267" s="36"/>
      <c r="GGA3267" s="36"/>
      <c r="GGB3267" s="36"/>
      <c r="GGC3267" s="36"/>
      <c r="GGD3267" s="36"/>
      <c r="GGE3267" s="36"/>
      <c r="GGF3267" s="36"/>
      <c r="GGG3267" s="36"/>
      <c r="GGH3267" s="12"/>
      <c r="GGI3267" s="12"/>
      <c r="GGJ3267" s="12"/>
      <c r="GGK3267" s="53"/>
      <c r="GGM3267" s="41"/>
      <c r="GGN3267" s="40"/>
      <c r="GGO3267" s="44"/>
      <c r="GGP3267" s="62"/>
      <c r="GGQ3267" s="56"/>
      <c r="GGR3267" s="60"/>
      <c r="GGS3267" s="60"/>
      <c r="GGT3267" s="60"/>
      <c r="GGU3267" s="60"/>
      <c r="GGV3267" s="46"/>
      <c r="GGW3267" s="65"/>
      <c r="GGX3267" s="19"/>
      <c r="GGY3267" s="48"/>
      <c r="GGZ3267" s="41"/>
      <c r="GHA3267" s="44"/>
      <c r="GHB3267" s="18"/>
      <c r="GHC3267" s="16"/>
      <c r="GHD3267" s="36"/>
      <c r="GHE3267" s="36"/>
      <c r="GHF3267" s="36"/>
      <c r="GHG3267" s="36"/>
      <c r="GHH3267" s="36"/>
      <c r="GHI3267" s="36"/>
      <c r="GHJ3267" s="36"/>
      <c r="GHK3267" s="36"/>
      <c r="GHL3267" s="36"/>
      <c r="GHM3267" s="36"/>
      <c r="GHN3267" s="36"/>
      <c r="GHO3267" s="36"/>
      <c r="GHP3267" s="36"/>
      <c r="GHQ3267" s="12"/>
      <c r="GHR3267" s="12"/>
      <c r="GHS3267" s="12"/>
      <c r="GHT3267" s="53"/>
      <c r="GHV3267" s="41"/>
      <c r="GHW3267" s="40"/>
      <c r="GHX3267" s="44"/>
      <c r="GHY3267" s="62"/>
      <c r="GHZ3267" s="56"/>
      <c r="GIA3267" s="60"/>
      <c r="GIB3267" s="60"/>
      <c r="GIC3267" s="60"/>
      <c r="GID3267" s="60"/>
      <c r="GIE3267" s="46"/>
      <c r="GIF3267" s="65"/>
      <c r="GIG3267" s="19"/>
      <c r="GIH3267" s="48"/>
      <c r="GII3267" s="41"/>
      <c r="GIJ3267" s="44"/>
      <c r="GIK3267" s="18"/>
      <c r="GIL3267" s="16"/>
      <c r="GIM3267" s="36"/>
      <c r="GIN3267" s="36"/>
      <c r="GIO3267" s="36"/>
      <c r="GIP3267" s="36"/>
      <c r="GIQ3267" s="36"/>
      <c r="GIR3267" s="36"/>
      <c r="GIS3267" s="36"/>
      <c r="GIT3267" s="36"/>
      <c r="GIU3267" s="36"/>
      <c r="GIV3267" s="36"/>
      <c r="GIW3267" s="36"/>
      <c r="GIX3267" s="36"/>
      <c r="GIY3267" s="36"/>
      <c r="GIZ3267" s="12"/>
      <c r="GJA3267" s="12"/>
      <c r="GJB3267" s="12"/>
      <c r="GJC3267" s="53"/>
      <c r="GJE3267" s="41"/>
      <c r="GJF3267" s="40"/>
      <c r="GJG3267" s="44"/>
      <c r="GJH3267" s="62"/>
      <c r="GJI3267" s="56"/>
      <c r="GJJ3267" s="60"/>
      <c r="GJK3267" s="60"/>
      <c r="GJL3267" s="60"/>
      <c r="GJM3267" s="60"/>
      <c r="GJN3267" s="46"/>
      <c r="GJO3267" s="65"/>
      <c r="GJP3267" s="19"/>
      <c r="GJQ3267" s="48"/>
      <c r="GJR3267" s="41"/>
      <c r="GJS3267" s="44"/>
      <c r="GJT3267" s="18"/>
      <c r="GJU3267" s="16"/>
      <c r="GJV3267" s="36"/>
      <c r="GJW3267" s="36"/>
      <c r="GJX3267" s="36"/>
      <c r="GJY3267" s="36"/>
      <c r="GJZ3267" s="36"/>
      <c r="GKA3267" s="36"/>
      <c r="GKB3267" s="36"/>
      <c r="GKC3267" s="36"/>
      <c r="GKD3267" s="36"/>
      <c r="GKE3267" s="36"/>
      <c r="GKF3267" s="36"/>
      <c r="GKG3267" s="36"/>
      <c r="GKH3267" s="36"/>
      <c r="GKI3267" s="12"/>
      <c r="GKJ3267" s="12"/>
      <c r="GKK3267" s="12"/>
      <c r="GKL3267" s="53"/>
      <c r="GKN3267" s="41"/>
      <c r="GKO3267" s="40"/>
      <c r="GKP3267" s="44"/>
      <c r="GKQ3267" s="62"/>
      <c r="GKR3267" s="56"/>
      <c r="GKS3267" s="60"/>
      <c r="GKT3267" s="60"/>
      <c r="GKU3267" s="60"/>
      <c r="GKV3267" s="60"/>
      <c r="GKW3267" s="46"/>
      <c r="GKX3267" s="65"/>
      <c r="GKY3267" s="19"/>
      <c r="GKZ3267" s="48"/>
      <c r="GLA3267" s="41"/>
      <c r="GLB3267" s="44"/>
      <c r="GLC3267" s="18"/>
      <c r="GLD3267" s="16"/>
      <c r="GLE3267" s="36"/>
      <c r="GLF3267" s="36"/>
      <c r="GLG3267" s="36"/>
      <c r="GLH3267" s="36"/>
      <c r="GLI3267" s="36"/>
      <c r="GLJ3267" s="36"/>
      <c r="GLK3267" s="36"/>
      <c r="GLL3267" s="36"/>
      <c r="GLM3267" s="36"/>
      <c r="GLN3267" s="36"/>
      <c r="GLO3267" s="36"/>
      <c r="GLP3267" s="36"/>
      <c r="GLQ3267" s="36"/>
      <c r="GLR3267" s="12"/>
      <c r="GLS3267" s="12"/>
      <c r="GLT3267" s="12"/>
      <c r="GLU3267" s="53"/>
      <c r="GLW3267" s="41"/>
      <c r="GLX3267" s="40"/>
      <c r="GLY3267" s="44"/>
      <c r="GLZ3267" s="62"/>
      <c r="GMA3267" s="56"/>
      <c r="GMB3267" s="60"/>
      <c r="GMC3267" s="60"/>
      <c r="GMD3267" s="60"/>
      <c r="GME3267" s="60"/>
      <c r="GMF3267" s="46"/>
      <c r="GMG3267" s="65"/>
      <c r="GMH3267" s="19"/>
      <c r="GMI3267" s="48"/>
      <c r="GMJ3267" s="41"/>
      <c r="GMK3267" s="44"/>
      <c r="GML3267" s="18"/>
      <c r="GMM3267" s="16"/>
      <c r="GMN3267" s="36"/>
      <c r="GMO3267" s="36"/>
      <c r="GMP3267" s="36"/>
      <c r="GMQ3267" s="36"/>
      <c r="GMR3267" s="36"/>
      <c r="GMS3267" s="36"/>
      <c r="GMT3267" s="36"/>
      <c r="GMU3267" s="36"/>
      <c r="GMV3267" s="36"/>
      <c r="GMW3267" s="36"/>
      <c r="GMX3267" s="36"/>
      <c r="GMY3267" s="36"/>
      <c r="GMZ3267" s="36"/>
      <c r="GNA3267" s="12"/>
      <c r="GNB3267" s="12"/>
      <c r="GNC3267" s="12"/>
      <c r="GND3267" s="53"/>
      <c r="GNF3267" s="41"/>
      <c r="GNG3267" s="40"/>
      <c r="GNH3267" s="44"/>
      <c r="GNI3267" s="62"/>
      <c r="GNJ3267" s="56"/>
      <c r="GNK3267" s="60"/>
      <c r="GNL3267" s="60"/>
      <c r="GNM3267" s="60"/>
      <c r="GNN3267" s="60"/>
      <c r="GNO3267" s="46"/>
      <c r="GNP3267" s="65"/>
      <c r="GNQ3267" s="19"/>
      <c r="GNR3267" s="48"/>
      <c r="GNS3267" s="41"/>
      <c r="GNT3267" s="44"/>
      <c r="GNU3267" s="18"/>
      <c r="GNV3267" s="16"/>
      <c r="GNW3267" s="36"/>
      <c r="GNX3267" s="36"/>
      <c r="GNY3267" s="36"/>
      <c r="GNZ3267" s="36"/>
      <c r="GOA3267" s="36"/>
      <c r="GOB3267" s="36"/>
      <c r="GOC3267" s="36"/>
      <c r="GOD3267" s="36"/>
      <c r="GOE3267" s="36"/>
      <c r="GOF3267" s="36"/>
      <c r="GOG3267" s="36"/>
      <c r="GOH3267" s="36"/>
      <c r="GOI3267" s="36"/>
      <c r="GOJ3267" s="12"/>
      <c r="GOK3267" s="12"/>
      <c r="GOL3267" s="12"/>
      <c r="GOM3267" s="53"/>
      <c r="GOO3267" s="41"/>
      <c r="GOP3267" s="40"/>
      <c r="GOQ3267" s="44"/>
      <c r="GOR3267" s="62"/>
      <c r="GOS3267" s="56"/>
      <c r="GOT3267" s="60"/>
      <c r="GOU3267" s="60"/>
      <c r="GOV3267" s="60"/>
      <c r="GOW3267" s="60"/>
      <c r="GOX3267" s="46"/>
      <c r="GOY3267" s="65"/>
      <c r="GOZ3267" s="19"/>
      <c r="GPA3267" s="48"/>
      <c r="GPB3267" s="41"/>
      <c r="GPC3267" s="44"/>
      <c r="GPD3267" s="18"/>
      <c r="GPE3267" s="16"/>
      <c r="GPF3267" s="36"/>
      <c r="GPG3267" s="36"/>
      <c r="GPH3267" s="36"/>
      <c r="GPI3267" s="36"/>
      <c r="GPJ3267" s="36"/>
      <c r="GPK3267" s="36"/>
      <c r="GPL3267" s="36"/>
      <c r="GPM3267" s="36"/>
      <c r="GPN3267" s="36"/>
      <c r="GPO3267" s="36"/>
      <c r="GPP3267" s="36"/>
      <c r="GPQ3267" s="36"/>
      <c r="GPR3267" s="36"/>
      <c r="GPS3267" s="12"/>
      <c r="GPT3267" s="12"/>
      <c r="GPU3267" s="12"/>
      <c r="GPV3267" s="53"/>
      <c r="GPX3267" s="41"/>
      <c r="GPY3267" s="40"/>
      <c r="GPZ3267" s="44"/>
      <c r="GQA3267" s="62"/>
      <c r="GQB3267" s="56"/>
      <c r="GQC3267" s="60"/>
      <c r="GQD3267" s="60"/>
      <c r="GQE3267" s="60"/>
      <c r="GQF3267" s="60"/>
      <c r="GQG3267" s="46"/>
      <c r="GQH3267" s="65"/>
      <c r="GQI3267" s="19"/>
      <c r="GQJ3267" s="48"/>
      <c r="GQK3267" s="41"/>
      <c r="GQL3267" s="44"/>
      <c r="GQM3267" s="18"/>
      <c r="GQN3267" s="16"/>
      <c r="GQO3267" s="36"/>
      <c r="GQP3267" s="36"/>
      <c r="GQQ3267" s="36"/>
      <c r="GQR3267" s="36"/>
      <c r="GQS3267" s="36"/>
      <c r="GQT3267" s="36"/>
      <c r="GQU3267" s="36"/>
      <c r="GQV3267" s="36"/>
      <c r="GQW3267" s="36"/>
      <c r="GQX3267" s="36"/>
      <c r="GQY3267" s="36"/>
      <c r="GQZ3267" s="36"/>
      <c r="GRA3267" s="36"/>
      <c r="GRB3267" s="12"/>
      <c r="GRC3267" s="12"/>
      <c r="GRD3267" s="12"/>
      <c r="GRE3267" s="53"/>
      <c r="GRG3267" s="41"/>
      <c r="GRH3267" s="40"/>
      <c r="GRI3267" s="44"/>
      <c r="GRJ3267" s="62"/>
      <c r="GRK3267" s="56"/>
      <c r="GRL3267" s="60"/>
      <c r="GRM3267" s="60"/>
      <c r="GRN3267" s="60"/>
      <c r="GRO3267" s="60"/>
      <c r="GRP3267" s="46"/>
      <c r="GRQ3267" s="65"/>
      <c r="GRR3267" s="19"/>
      <c r="GRS3267" s="48"/>
      <c r="GRT3267" s="41"/>
      <c r="GRU3267" s="44"/>
      <c r="GRV3267" s="18"/>
      <c r="GRW3267" s="16"/>
      <c r="GRX3267" s="36"/>
      <c r="GRY3267" s="36"/>
      <c r="GRZ3267" s="36"/>
      <c r="GSA3267" s="36"/>
      <c r="GSB3267" s="36"/>
      <c r="GSC3267" s="36"/>
      <c r="GSD3267" s="36"/>
      <c r="GSE3267" s="36"/>
      <c r="GSF3267" s="36"/>
      <c r="GSG3267" s="36"/>
      <c r="GSH3267" s="36"/>
      <c r="GSI3267" s="36"/>
      <c r="GSJ3267" s="36"/>
      <c r="GSK3267" s="12"/>
      <c r="GSL3267" s="12"/>
      <c r="GSM3267" s="12"/>
      <c r="GSN3267" s="53"/>
      <c r="GSP3267" s="41"/>
      <c r="GSQ3267" s="40"/>
      <c r="GSR3267" s="44"/>
      <c r="GSS3267" s="62"/>
      <c r="GST3267" s="56"/>
      <c r="GSU3267" s="60"/>
      <c r="GSV3267" s="60"/>
      <c r="GSW3267" s="60"/>
      <c r="GSX3267" s="60"/>
      <c r="GSY3267" s="46"/>
      <c r="GSZ3267" s="65"/>
      <c r="GTA3267" s="19"/>
      <c r="GTB3267" s="48"/>
      <c r="GTC3267" s="41"/>
      <c r="GTD3267" s="44"/>
      <c r="GTE3267" s="18"/>
      <c r="GTF3267" s="16"/>
      <c r="GTG3267" s="36"/>
      <c r="GTH3267" s="36"/>
      <c r="GTI3267" s="36"/>
      <c r="GTJ3267" s="36"/>
      <c r="GTK3267" s="36"/>
      <c r="GTL3267" s="36"/>
      <c r="GTM3267" s="36"/>
      <c r="GTN3267" s="36"/>
      <c r="GTO3267" s="36"/>
      <c r="GTP3267" s="36"/>
      <c r="GTQ3267" s="36"/>
      <c r="GTR3267" s="36"/>
      <c r="GTS3267" s="36"/>
      <c r="GTT3267" s="12"/>
      <c r="GTU3267" s="12"/>
      <c r="GTV3267" s="12"/>
      <c r="GTW3267" s="53"/>
      <c r="GTY3267" s="41"/>
      <c r="GTZ3267" s="40"/>
      <c r="GUA3267" s="44"/>
      <c r="GUB3267" s="62"/>
      <c r="GUC3267" s="56"/>
      <c r="GUD3267" s="60"/>
      <c r="GUE3267" s="60"/>
      <c r="GUF3267" s="60"/>
      <c r="GUG3267" s="60"/>
      <c r="GUH3267" s="46"/>
      <c r="GUI3267" s="65"/>
      <c r="GUJ3267" s="19"/>
      <c r="GUK3267" s="48"/>
      <c r="GUL3267" s="41"/>
      <c r="GUM3267" s="44"/>
      <c r="GUN3267" s="18"/>
      <c r="GUO3267" s="16"/>
      <c r="GUP3267" s="36"/>
      <c r="GUQ3267" s="36"/>
      <c r="GUR3267" s="36"/>
      <c r="GUS3267" s="36"/>
      <c r="GUT3267" s="36"/>
      <c r="GUU3267" s="36"/>
      <c r="GUV3267" s="36"/>
      <c r="GUW3267" s="36"/>
      <c r="GUX3267" s="36"/>
      <c r="GUY3267" s="36"/>
      <c r="GUZ3267" s="36"/>
      <c r="GVA3267" s="36"/>
      <c r="GVB3267" s="36"/>
      <c r="GVC3267" s="12"/>
      <c r="GVD3267" s="12"/>
      <c r="GVE3267" s="12"/>
      <c r="GVF3267" s="53"/>
      <c r="GVH3267" s="41"/>
      <c r="GVI3267" s="40"/>
      <c r="GVJ3267" s="44"/>
      <c r="GVK3267" s="62"/>
      <c r="GVL3267" s="56"/>
      <c r="GVM3267" s="60"/>
      <c r="GVN3267" s="60"/>
      <c r="GVO3267" s="60"/>
      <c r="GVP3267" s="60"/>
      <c r="GVQ3267" s="46"/>
      <c r="GVR3267" s="65"/>
      <c r="GVS3267" s="19"/>
      <c r="GVT3267" s="48"/>
      <c r="GVU3267" s="41"/>
      <c r="GVV3267" s="44"/>
      <c r="GVW3267" s="18"/>
      <c r="GVX3267" s="16"/>
      <c r="GVY3267" s="36"/>
      <c r="GVZ3267" s="36"/>
      <c r="GWA3267" s="36"/>
      <c r="GWB3267" s="36"/>
      <c r="GWC3267" s="36"/>
      <c r="GWD3267" s="36"/>
      <c r="GWE3267" s="36"/>
      <c r="GWF3267" s="36"/>
      <c r="GWG3267" s="36"/>
      <c r="GWH3267" s="36"/>
      <c r="GWI3267" s="36"/>
      <c r="GWJ3267" s="36"/>
      <c r="GWK3267" s="36"/>
      <c r="GWL3267" s="12"/>
      <c r="GWM3267" s="12"/>
      <c r="GWN3267" s="12"/>
      <c r="GWO3267" s="53"/>
      <c r="GWQ3267" s="41"/>
      <c r="GWR3267" s="40"/>
      <c r="GWS3267" s="44"/>
      <c r="GWT3267" s="62"/>
      <c r="GWU3267" s="56"/>
      <c r="GWV3267" s="60"/>
      <c r="GWW3267" s="60"/>
      <c r="GWX3267" s="60"/>
      <c r="GWY3267" s="60"/>
      <c r="GWZ3267" s="46"/>
      <c r="GXA3267" s="65"/>
      <c r="GXB3267" s="19"/>
      <c r="GXC3267" s="48"/>
      <c r="GXD3267" s="41"/>
      <c r="GXE3267" s="44"/>
      <c r="GXF3267" s="18"/>
      <c r="GXG3267" s="16"/>
      <c r="GXH3267" s="36"/>
      <c r="GXI3267" s="36"/>
      <c r="GXJ3267" s="36"/>
      <c r="GXK3267" s="36"/>
      <c r="GXL3267" s="36"/>
      <c r="GXM3267" s="36"/>
      <c r="GXN3267" s="36"/>
      <c r="GXO3267" s="36"/>
      <c r="GXP3267" s="36"/>
      <c r="GXQ3267" s="36"/>
      <c r="GXR3267" s="36"/>
      <c r="GXS3267" s="36"/>
      <c r="GXT3267" s="36"/>
      <c r="GXU3267" s="12"/>
      <c r="GXV3267" s="12"/>
      <c r="GXW3267" s="12"/>
      <c r="GXX3267" s="53"/>
      <c r="GXZ3267" s="41"/>
      <c r="GYA3267" s="40"/>
      <c r="GYB3267" s="44"/>
      <c r="GYC3267" s="62"/>
      <c r="GYD3267" s="56"/>
      <c r="GYE3267" s="60"/>
      <c r="GYF3267" s="60"/>
      <c r="GYG3267" s="60"/>
      <c r="GYH3267" s="60"/>
      <c r="GYI3267" s="46"/>
      <c r="GYJ3267" s="65"/>
      <c r="GYK3267" s="19"/>
      <c r="GYL3267" s="48"/>
      <c r="GYM3267" s="41"/>
      <c r="GYN3267" s="44"/>
      <c r="GYO3267" s="18"/>
      <c r="GYP3267" s="16"/>
      <c r="GYQ3267" s="36"/>
      <c r="GYR3267" s="36"/>
      <c r="GYS3267" s="36"/>
      <c r="GYT3267" s="36"/>
      <c r="GYU3267" s="36"/>
      <c r="GYV3267" s="36"/>
      <c r="GYW3267" s="36"/>
      <c r="GYX3267" s="36"/>
      <c r="GYY3267" s="36"/>
      <c r="GYZ3267" s="36"/>
      <c r="GZA3267" s="36"/>
      <c r="GZB3267" s="36"/>
      <c r="GZC3267" s="36"/>
      <c r="GZD3267" s="12"/>
      <c r="GZE3267" s="12"/>
      <c r="GZF3267" s="12"/>
      <c r="GZG3267" s="53"/>
      <c r="GZI3267" s="41"/>
      <c r="GZJ3267" s="40"/>
      <c r="GZK3267" s="44"/>
      <c r="GZL3267" s="62"/>
      <c r="GZM3267" s="56"/>
      <c r="GZN3267" s="60"/>
      <c r="GZO3267" s="60"/>
      <c r="GZP3267" s="60"/>
      <c r="GZQ3267" s="60"/>
      <c r="GZR3267" s="46"/>
      <c r="GZS3267" s="65"/>
      <c r="GZT3267" s="19"/>
      <c r="GZU3267" s="48"/>
      <c r="GZV3267" s="41"/>
      <c r="GZW3267" s="44"/>
      <c r="GZX3267" s="18"/>
      <c r="GZY3267" s="16"/>
      <c r="GZZ3267" s="36"/>
      <c r="HAA3267" s="36"/>
      <c r="HAB3267" s="36"/>
      <c r="HAC3267" s="36"/>
      <c r="HAD3267" s="36"/>
      <c r="HAE3267" s="36"/>
      <c r="HAF3267" s="36"/>
      <c r="HAG3267" s="36"/>
      <c r="HAH3267" s="36"/>
      <c r="HAI3267" s="36"/>
      <c r="HAJ3267" s="36"/>
      <c r="HAK3267" s="36"/>
      <c r="HAL3267" s="36"/>
      <c r="HAM3267" s="12"/>
      <c r="HAN3267" s="12"/>
      <c r="HAO3267" s="12"/>
      <c r="HAP3267" s="53"/>
      <c r="HAR3267" s="41"/>
      <c r="HAS3267" s="40"/>
      <c r="HAT3267" s="44"/>
      <c r="HAU3267" s="62"/>
      <c r="HAV3267" s="56"/>
      <c r="HAW3267" s="60"/>
      <c r="HAX3267" s="60"/>
      <c r="HAY3267" s="60"/>
      <c r="HAZ3267" s="60"/>
      <c r="HBA3267" s="46"/>
      <c r="HBB3267" s="65"/>
      <c r="HBC3267" s="19"/>
      <c r="HBD3267" s="48"/>
      <c r="HBE3267" s="41"/>
      <c r="HBF3267" s="44"/>
      <c r="HBG3267" s="18"/>
      <c r="HBH3267" s="16"/>
      <c r="HBI3267" s="36"/>
      <c r="HBJ3267" s="36"/>
      <c r="HBK3267" s="36"/>
      <c r="HBL3267" s="36"/>
      <c r="HBM3267" s="36"/>
      <c r="HBN3267" s="36"/>
      <c r="HBO3267" s="36"/>
      <c r="HBP3267" s="36"/>
      <c r="HBQ3267" s="36"/>
      <c r="HBR3267" s="36"/>
      <c r="HBS3267" s="36"/>
      <c r="HBT3267" s="36"/>
      <c r="HBU3267" s="36"/>
      <c r="HBV3267" s="12"/>
      <c r="HBW3267" s="12"/>
      <c r="HBX3267" s="12"/>
      <c r="HBY3267" s="53"/>
      <c r="HCA3267" s="41"/>
      <c r="HCB3267" s="40"/>
      <c r="HCC3267" s="44"/>
      <c r="HCD3267" s="62"/>
      <c r="HCE3267" s="56"/>
      <c r="HCF3267" s="60"/>
      <c r="HCG3267" s="60"/>
      <c r="HCH3267" s="60"/>
      <c r="HCI3267" s="60"/>
      <c r="HCJ3267" s="46"/>
      <c r="HCK3267" s="65"/>
      <c r="HCL3267" s="19"/>
      <c r="HCM3267" s="48"/>
      <c r="HCN3267" s="41"/>
      <c r="HCO3267" s="44"/>
      <c r="HCP3267" s="18"/>
      <c r="HCQ3267" s="16"/>
      <c r="HCR3267" s="36"/>
      <c r="HCS3267" s="36"/>
      <c r="HCT3267" s="36"/>
      <c r="HCU3267" s="36"/>
      <c r="HCV3267" s="36"/>
      <c r="HCW3267" s="36"/>
      <c r="HCX3267" s="36"/>
      <c r="HCY3267" s="36"/>
      <c r="HCZ3267" s="36"/>
      <c r="HDA3267" s="36"/>
      <c r="HDB3267" s="36"/>
      <c r="HDC3267" s="36"/>
      <c r="HDD3267" s="36"/>
      <c r="HDE3267" s="12"/>
      <c r="HDF3267" s="12"/>
      <c r="HDG3267" s="12"/>
      <c r="HDH3267" s="53"/>
      <c r="HDJ3267" s="41"/>
      <c r="HDK3267" s="40"/>
      <c r="HDL3267" s="44"/>
      <c r="HDM3267" s="62"/>
      <c r="HDN3267" s="56"/>
      <c r="HDO3267" s="60"/>
      <c r="HDP3267" s="60"/>
      <c r="HDQ3267" s="60"/>
      <c r="HDR3267" s="60"/>
      <c r="HDS3267" s="46"/>
      <c r="HDT3267" s="65"/>
      <c r="HDU3267" s="19"/>
      <c r="HDV3267" s="48"/>
      <c r="HDW3267" s="41"/>
      <c r="HDX3267" s="44"/>
      <c r="HDY3267" s="18"/>
      <c r="HDZ3267" s="16"/>
      <c r="HEA3267" s="36"/>
      <c r="HEB3267" s="36"/>
      <c r="HEC3267" s="36"/>
      <c r="HED3267" s="36"/>
      <c r="HEE3267" s="36"/>
      <c r="HEF3267" s="36"/>
      <c r="HEG3267" s="36"/>
      <c r="HEH3267" s="36"/>
      <c r="HEI3267" s="36"/>
      <c r="HEJ3267" s="36"/>
      <c r="HEK3267" s="36"/>
      <c r="HEL3267" s="36"/>
      <c r="HEM3267" s="36"/>
      <c r="HEN3267" s="12"/>
      <c r="HEO3267" s="12"/>
      <c r="HEP3267" s="12"/>
      <c r="HEQ3267" s="53"/>
      <c r="HES3267" s="41"/>
      <c r="HET3267" s="40"/>
      <c r="HEU3267" s="44"/>
      <c r="HEV3267" s="62"/>
      <c r="HEW3267" s="56"/>
      <c r="HEX3267" s="60"/>
      <c r="HEY3267" s="60"/>
      <c r="HEZ3267" s="60"/>
      <c r="HFA3267" s="60"/>
      <c r="HFB3267" s="46"/>
      <c r="HFC3267" s="65"/>
      <c r="HFD3267" s="19"/>
      <c r="HFE3267" s="48"/>
      <c r="HFF3267" s="41"/>
      <c r="HFG3267" s="44"/>
      <c r="HFH3267" s="18"/>
      <c r="HFI3267" s="16"/>
      <c r="HFJ3267" s="36"/>
      <c r="HFK3267" s="36"/>
      <c r="HFL3267" s="36"/>
      <c r="HFM3267" s="36"/>
      <c r="HFN3267" s="36"/>
      <c r="HFO3267" s="36"/>
      <c r="HFP3267" s="36"/>
      <c r="HFQ3267" s="36"/>
      <c r="HFR3267" s="36"/>
      <c r="HFS3267" s="36"/>
      <c r="HFT3267" s="36"/>
      <c r="HFU3267" s="36"/>
      <c r="HFV3267" s="36"/>
      <c r="HFW3267" s="12"/>
      <c r="HFX3267" s="12"/>
      <c r="HFY3267" s="12"/>
      <c r="HFZ3267" s="53"/>
      <c r="HGB3267" s="41"/>
      <c r="HGC3267" s="40"/>
      <c r="HGD3267" s="44"/>
      <c r="HGE3267" s="62"/>
      <c r="HGF3267" s="56"/>
      <c r="HGG3267" s="60"/>
      <c r="HGH3267" s="60"/>
      <c r="HGI3267" s="60"/>
      <c r="HGJ3267" s="60"/>
      <c r="HGK3267" s="46"/>
      <c r="HGL3267" s="65"/>
      <c r="HGM3267" s="19"/>
      <c r="HGN3267" s="48"/>
      <c r="HGO3267" s="41"/>
      <c r="HGP3267" s="44"/>
      <c r="HGQ3267" s="18"/>
      <c r="HGR3267" s="16"/>
      <c r="HGS3267" s="36"/>
      <c r="HGT3267" s="36"/>
      <c r="HGU3267" s="36"/>
      <c r="HGV3267" s="36"/>
      <c r="HGW3267" s="36"/>
      <c r="HGX3267" s="36"/>
      <c r="HGY3267" s="36"/>
      <c r="HGZ3267" s="36"/>
      <c r="HHA3267" s="36"/>
      <c r="HHB3267" s="36"/>
      <c r="HHC3267" s="36"/>
      <c r="HHD3267" s="36"/>
      <c r="HHE3267" s="36"/>
      <c r="HHF3267" s="12"/>
      <c r="HHG3267" s="12"/>
      <c r="HHH3267" s="12"/>
      <c r="HHI3267" s="53"/>
      <c r="HHK3267" s="41"/>
      <c r="HHL3267" s="40"/>
      <c r="HHM3267" s="44"/>
      <c r="HHN3267" s="62"/>
      <c r="HHO3267" s="56"/>
      <c r="HHP3267" s="60"/>
      <c r="HHQ3267" s="60"/>
      <c r="HHR3267" s="60"/>
      <c r="HHS3267" s="60"/>
      <c r="HHT3267" s="46"/>
      <c r="HHU3267" s="65"/>
      <c r="HHV3267" s="19"/>
      <c r="HHW3267" s="48"/>
      <c r="HHX3267" s="41"/>
      <c r="HHY3267" s="44"/>
      <c r="HHZ3267" s="18"/>
      <c r="HIA3267" s="16"/>
      <c r="HIB3267" s="36"/>
      <c r="HIC3267" s="36"/>
      <c r="HID3267" s="36"/>
      <c r="HIE3267" s="36"/>
      <c r="HIF3267" s="36"/>
      <c r="HIG3267" s="36"/>
      <c r="HIH3267" s="36"/>
      <c r="HII3267" s="36"/>
      <c r="HIJ3267" s="36"/>
      <c r="HIK3267" s="36"/>
      <c r="HIL3267" s="36"/>
      <c r="HIM3267" s="36"/>
      <c r="HIN3267" s="36"/>
      <c r="HIO3267" s="12"/>
      <c r="HIP3267" s="12"/>
      <c r="HIQ3267" s="12"/>
      <c r="HIR3267" s="53"/>
      <c r="HIT3267" s="41"/>
      <c r="HIU3267" s="40"/>
      <c r="HIV3267" s="44"/>
      <c r="HIW3267" s="62"/>
      <c r="HIX3267" s="56"/>
      <c r="HIY3267" s="60"/>
      <c r="HIZ3267" s="60"/>
      <c r="HJA3267" s="60"/>
      <c r="HJB3267" s="60"/>
      <c r="HJC3267" s="46"/>
      <c r="HJD3267" s="65"/>
      <c r="HJE3267" s="19"/>
      <c r="HJF3267" s="48"/>
      <c r="HJG3267" s="41"/>
      <c r="HJH3267" s="44"/>
      <c r="HJI3267" s="18"/>
      <c r="HJJ3267" s="16"/>
      <c r="HJK3267" s="36"/>
      <c r="HJL3267" s="36"/>
      <c r="HJM3267" s="36"/>
      <c r="HJN3267" s="36"/>
      <c r="HJO3267" s="36"/>
      <c r="HJP3267" s="36"/>
      <c r="HJQ3267" s="36"/>
      <c r="HJR3267" s="36"/>
      <c r="HJS3267" s="36"/>
      <c r="HJT3267" s="36"/>
      <c r="HJU3267" s="36"/>
      <c r="HJV3267" s="36"/>
      <c r="HJW3267" s="36"/>
      <c r="HJX3267" s="12"/>
      <c r="HJY3267" s="12"/>
      <c r="HJZ3267" s="12"/>
      <c r="HKA3267" s="53"/>
      <c r="HKC3267" s="41"/>
      <c r="HKD3267" s="40"/>
      <c r="HKE3267" s="44"/>
      <c r="HKF3267" s="62"/>
      <c r="HKG3267" s="56"/>
      <c r="HKH3267" s="60"/>
      <c r="HKI3267" s="60"/>
      <c r="HKJ3267" s="60"/>
      <c r="HKK3267" s="60"/>
      <c r="HKL3267" s="46"/>
      <c r="HKM3267" s="65"/>
      <c r="HKN3267" s="19"/>
      <c r="HKO3267" s="48"/>
      <c r="HKP3267" s="41"/>
      <c r="HKQ3267" s="44"/>
      <c r="HKR3267" s="18"/>
      <c r="HKS3267" s="16"/>
      <c r="HKT3267" s="36"/>
      <c r="HKU3267" s="36"/>
      <c r="HKV3267" s="36"/>
      <c r="HKW3267" s="36"/>
      <c r="HKX3267" s="36"/>
      <c r="HKY3267" s="36"/>
      <c r="HKZ3267" s="36"/>
      <c r="HLA3267" s="36"/>
      <c r="HLB3267" s="36"/>
      <c r="HLC3267" s="36"/>
      <c r="HLD3267" s="36"/>
      <c r="HLE3267" s="36"/>
      <c r="HLF3267" s="36"/>
      <c r="HLG3267" s="12"/>
      <c r="HLH3267" s="12"/>
      <c r="HLI3267" s="12"/>
      <c r="HLJ3267" s="53"/>
      <c r="HLL3267" s="41"/>
      <c r="HLM3267" s="40"/>
      <c r="HLN3267" s="44"/>
      <c r="HLO3267" s="62"/>
      <c r="HLP3267" s="56"/>
      <c r="HLQ3267" s="60"/>
      <c r="HLR3267" s="60"/>
      <c r="HLS3267" s="60"/>
      <c r="HLT3267" s="60"/>
      <c r="HLU3267" s="46"/>
      <c r="HLV3267" s="65"/>
      <c r="HLW3267" s="19"/>
      <c r="HLX3267" s="48"/>
      <c r="HLY3267" s="41"/>
      <c r="HLZ3267" s="44"/>
      <c r="HMA3267" s="18"/>
      <c r="HMB3267" s="16"/>
      <c r="HMC3267" s="36"/>
      <c r="HMD3267" s="36"/>
      <c r="HME3267" s="36"/>
      <c r="HMF3267" s="36"/>
      <c r="HMG3267" s="36"/>
      <c r="HMH3267" s="36"/>
      <c r="HMI3267" s="36"/>
      <c r="HMJ3267" s="36"/>
      <c r="HMK3267" s="36"/>
      <c r="HML3267" s="36"/>
      <c r="HMM3267" s="36"/>
      <c r="HMN3267" s="36"/>
      <c r="HMO3267" s="36"/>
      <c r="HMP3267" s="12"/>
      <c r="HMQ3267" s="12"/>
      <c r="HMR3267" s="12"/>
      <c r="HMS3267" s="53"/>
      <c r="HMU3267" s="41"/>
      <c r="HMV3267" s="40"/>
      <c r="HMW3267" s="44"/>
      <c r="HMX3267" s="62"/>
      <c r="HMY3267" s="56"/>
      <c r="HMZ3267" s="60"/>
      <c r="HNA3267" s="60"/>
      <c r="HNB3267" s="60"/>
      <c r="HNC3267" s="60"/>
      <c r="HND3267" s="46"/>
      <c r="HNE3267" s="65"/>
      <c r="HNF3267" s="19"/>
      <c r="HNG3267" s="48"/>
      <c r="HNH3267" s="41"/>
      <c r="HNI3267" s="44"/>
      <c r="HNJ3267" s="18"/>
      <c r="HNK3267" s="16"/>
      <c r="HNL3267" s="36"/>
      <c r="HNM3267" s="36"/>
      <c r="HNN3267" s="36"/>
      <c r="HNO3267" s="36"/>
      <c r="HNP3267" s="36"/>
      <c r="HNQ3267" s="36"/>
      <c r="HNR3267" s="36"/>
      <c r="HNS3267" s="36"/>
      <c r="HNT3267" s="36"/>
      <c r="HNU3267" s="36"/>
      <c r="HNV3267" s="36"/>
      <c r="HNW3267" s="36"/>
      <c r="HNX3267" s="36"/>
      <c r="HNY3267" s="12"/>
      <c r="HNZ3267" s="12"/>
      <c r="HOA3267" s="12"/>
      <c r="HOB3267" s="53"/>
      <c r="HOD3267" s="41"/>
      <c r="HOE3267" s="40"/>
      <c r="HOF3267" s="44"/>
      <c r="HOG3267" s="62"/>
      <c r="HOH3267" s="56"/>
      <c r="HOI3267" s="60"/>
      <c r="HOJ3267" s="60"/>
      <c r="HOK3267" s="60"/>
      <c r="HOL3267" s="60"/>
      <c r="HOM3267" s="46"/>
      <c r="HON3267" s="65"/>
      <c r="HOO3267" s="19"/>
      <c r="HOP3267" s="48"/>
      <c r="HOQ3267" s="41"/>
      <c r="HOR3267" s="44"/>
      <c r="HOS3267" s="18"/>
      <c r="HOT3267" s="16"/>
      <c r="HOU3267" s="36"/>
      <c r="HOV3267" s="36"/>
      <c r="HOW3267" s="36"/>
      <c r="HOX3267" s="36"/>
      <c r="HOY3267" s="36"/>
      <c r="HOZ3267" s="36"/>
      <c r="HPA3267" s="36"/>
      <c r="HPB3267" s="36"/>
      <c r="HPC3267" s="36"/>
      <c r="HPD3267" s="36"/>
      <c r="HPE3267" s="36"/>
      <c r="HPF3267" s="36"/>
      <c r="HPG3267" s="36"/>
      <c r="HPH3267" s="12"/>
      <c r="HPI3267" s="12"/>
      <c r="HPJ3267" s="12"/>
      <c r="HPK3267" s="53"/>
      <c r="HPM3267" s="41"/>
      <c r="HPN3267" s="40"/>
      <c r="HPO3267" s="44"/>
      <c r="HPP3267" s="62"/>
      <c r="HPQ3267" s="56"/>
      <c r="HPR3267" s="60"/>
      <c r="HPS3267" s="60"/>
      <c r="HPT3267" s="60"/>
      <c r="HPU3267" s="60"/>
      <c r="HPV3267" s="46"/>
      <c r="HPW3267" s="65"/>
      <c r="HPX3267" s="19"/>
      <c r="HPY3267" s="48"/>
      <c r="HPZ3267" s="41"/>
      <c r="HQA3267" s="44"/>
      <c r="HQB3267" s="18"/>
      <c r="HQC3267" s="16"/>
      <c r="HQD3267" s="36"/>
      <c r="HQE3267" s="36"/>
      <c r="HQF3267" s="36"/>
      <c r="HQG3267" s="36"/>
      <c r="HQH3267" s="36"/>
      <c r="HQI3267" s="36"/>
      <c r="HQJ3267" s="36"/>
      <c r="HQK3267" s="36"/>
      <c r="HQL3267" s="36"/>
      <c r="HQM3267" s="36"/>
      <c r="HQN3267" s="36"/>
      <c r="HQO3267" s="36"/>
      <c r="HQP3267" s="36"/>
      <c r="HQQ3267" s="12"/>
      <c r="HQR3267" s="12"/>
      <c r="HQS3267" s="12"/>
      <c r="HQT3267" s="53"/>
      <c r="HQV3267" s="41"/>
      <c r="HQW3267" s="40"/>
      <c r="HQX3267" s="44"/>
      <c r="HQY3267" s="62"/>
      <c r="HQZ3267" s="56"/>
      <c r="HRA3267" s="60"/>
      <c r="HRB3267" s="60"/>
      <c r="HRC3267" s="60"/>
      <c r="HRD3267" s="60"/>
      <c r="HRE3267" s="46"/>
      <c r="HRF3267" s="65"/>
      <c r="HRG3267" s="19"/>
      <c r="HRH3267" s="48"/>
      <c r="HRI3267" s="41"/>
      <c r="HRJ3267" s="44"/>
      <c r="HRK3267" s="18"/>
      <c r="HRL3267" s="16"/>
      <c r="HRM3267" s="36"/>
      <c r="HRN3267" s="36"/>
      <c r="HRO3267" s="36"/>
      <c r="HRP3267" s="36"/>
      <c r="HRQ3267" s="36"/>
      <c r="HRR3267" s="36"/>
      <c r="HRS3267" s="36"/>
      <c r="HRT3267" s="36"/>
      <c r="HRU3267" s="36"/>
      <c r="HRV3267" s="36"/>
      <c r="HRW3267" s="36"/>
      <c r="HRX3267" s="36"/>
      <c r="HRY3267" s="36"/>
      <c r="HRZ3267" s="12"/>
      <c r="HSA3267" s="12"/>
      <c r="HSB3267" s="12"/>
      <c r="HSC3267" s="53"/>
      <c r="HSE3267" s="41"/>
      <c r="HSF3267" s="40"/>
      <c r="HSG3267" s="44"/>
      <c r="HSH3267" s="62"/>
      <c r="HSI3267" s="56"/>
      <c r="HSJ3267" s="60"/>
      <c r="HSK3267" s="60"/>
      <c r="HSL3267" s="60"/>
      <c r="HSM3267" s="60"/>
      <c r="HSN3267" s="46"/>
      <c r="HSO3267" s="65"/>
      <c r="HSP3267" s="19"/>
      <c r="HSQ3267" s="48"/>
      <c r="HSR3267" s="41"/>
      <c r="HSS3267" s="44"/>
      <c r="HST3267" s="18"/>
      <c r="HSU3267" s="16"/>
      <c r="HSV3267" s="36"/>
      <c r="HSW3267" s="36"/>
      <c r="HSX3267" s="36"/>
      <c r="HSY3267" s="36"/>
      <c r="HSZ3267" s="36"/>
      <c r="HTA3267" s="36"/>
      <c r="HTB3267" s="36"/>
      <c r="HTC3267" s="36"/>
      <c r="HTD3267" s="36"/>
      <c r="HTE3267" s="36"/>
      <c r="HTF3267" s="36"/>
      <c r="HTG3267" s="36"/>
      <c r="HTH3267" s="36"/>
      <c r="HTI3267" s="12"/>
      <c r="HTJ3267" s="12"/>
      <c r="HTK3267" s="12"/>
      <c r="HTL3267" s="53"/>
      <c r="HTN3267" s="41"/>
      <c r="HTO3267" s="40"/>
      <c r="HTP3267" s="44"/>
      <c r="HTQ3267" s="62"/>
      <c r="HTR3267" s="56"/>
      <c r="HTS3267" s="60"/>
      <c r="HTT3267" s="60"/>
      <c r="HTU3267" s="60"/>
      <c r="HTV3267" s="60"/>
      <c r="HTW3267" s="46"/>
      <c r="HTX3267" s="65"/>
      <c r="HTY3267" s="19"/>
      <c r="HTZ3267" s="48"/>
      <c r="HUA3267" s="41"/>
      <c r="HUB3267" s="44"/>
      <c r="HUC3267" s="18"/>
      <c r="HUD3267" s="16"/>
      <c r="HUE3267" s="36"/>
      <c r="HUF3267" s="36"/>
      <c r="HUG3267" s="36"/>
      <c r="HUH3267" s="36"/>
      <c r="HUI3267" s="36"/>
      <c r="HUJ3267" s="36"/>
      <c r="HUK3267" s="36"/>
      <c r="HUL3267" s="36"/>
      <c r="HUM3267" s="36"/>
      <c r="HUN3267" s="36"/>
      <c r="HUO3267" s="36"/>
      <c r="HUP3267" s="36"/>
      <c r="HUQ3267" s="36"/>
      <c r="HUR3267" s="12"/>
      <c r="HUS3267" s="12"/>
      <c r="HUT3267" s="12"/>
      <c r="HUU3267" s="53"/>
      <c r="HUW3267" s="41"/>
      <c r="HUX3267" s="40"/>
      <c r="HUY3267" s="44"/>
      <c r="HUZ3267" s="62"/>
      <c r="HVA3267" s="56"/>
      <c r="HVB3267" s="60"/>
      <c r="HVC3267" s="60"/>
      <c r="HVD3267" s="60"/>
      <c r="HVE3267" s="60"/>
      <c r="HVF3267" s="46"/>
      <c r="HVG3267" s="65"/>
      <c r="HVH3267" s="19"/>
      <c r="HVI3267" s="48"/>
      <c r="HVJ3267" s="41"/>
      <c r="HVK3267" s="44"/>
      <c r="HVL3267" s="18"/>
      <c r="HVM3267" s="16"/>
      <c r="HVN3267" s="36"/>
      <c r="HVO3267" s="36"/>
      <c r="HVP3267" s="36"/>
      <c r="HVQ3267" s="36"/>
      <c r="HVR3267" s="36"/>
      <c r="HVS3267" s="36"/>
      <c r="HVT3267" s="36"/>
      <c r="HVU3267" s="36"/>
      <c r="HVV3267" s="36"/>
      <c r="HVW3267" s="36"/>
      <c r="HVX3267" s="36"/>
      <c r="HVY3267" s="36"/>
      <c r="HVZ3267" s="36"/>
      <c r="HWA3267" s="12"/>
      <c r="HWB3267" s="12"/>
      <c r="HWC3267" s="12"/>
      <c r="HWD3267" s="53"/>
      <c r="HWF3267" s="41"/>
      <c r="HWG3267" s="40"/>
      <c r="HWH3267" s="44"/>
      <c r="HWI3267" s="62"/>
      <c r="HWJ3267" s="56"/>
      <c r="HWK3267" s="60"/>
      <c r="HWL3267" s="60"/>
      <c r="HWM3267" s="60"/>
      <c r="HWN3267" s="60"/>
      <c r="HWO3267" s="46"/>
      <c r="HWP3267" s="65"/>
      <c r="HWQ3267" s="19"/>
      <c r="HWR3267" s="48"/>
      <c r="HWS3267" s="41"/>
      <c r="HWT3267" s="44"/>
      <c r="HWU3267" s="18"/>
      <c r="HWV3267" s="16"/>
      <c r="HWW3267" s="36"/>
      <c r="HWX3267" s="36"/>
      <c r="HWY3267" s="36"/>
      <c r="HWZ3267" s="36"/>
      <c r="HXA3267" s="36"/>
      <c r="HXB3267" s="36"/>
      <c r="HXC3267" s="36"/>
      <c r="HXD3267" s="36"/>
      <c r="HXE3267" s="36"/>
      <c r="HXF3267" s="36"/>
      <c r="HXG3267" s="36"/>
      <c r="HXH3267" s="36"/>
      <c r="HXI3267" s="36"/>
      <c r="HXJ3267" s="12"/>
      <c r="HXK3267" s="12"/>
      <c r="HXL3267" s="12"/>
      <c r="HXM3267" s="53"/>
      <c r="HXO3267" s="41"/>
      <c r="HXP3267" s="40"/>
      <c r="HXQ3267" s="44"/>
      <c r="HXR3267" s="62"/>
      <c r="HXS3267" s="56"/>
      <c r="HXT3267" s="60"/>
      <c r="HXU3267" s="60"/>
      <c r="HXV3267" s="60"/>
      <c r="HXW3267" s="60"/>
      <c r="HXX3267" s="46"/>
      <c r="HXY3267" s="65"/>
      <c r="HXZ3267" s="19"/>
      <c r="HYA3267" s="48"/>
      <c r="HYB3267" s="41"/>
      <c r="HYC3267" s="44"/>
      <c r="HYD3267" s="18"/>
      <c r="HYE3267" s="16"/>
      <c r="HYF3267" s="36"/>
      <c r="HYG3267" s="36"/>
      <c r="HYH3267" s="36"/>
      <c r="HYI3267" s="36"/>
      <c r="HYJ3267" s="36"/>
      <c r="HYK3267" s="36"/>
      <c r="HYL3267" s="36"/>
      <c r="HYM3267" s="36"/>
      <c r="HYN3267" s="36"/>
      <c r="HYO3267" s="36"/>
      <c r="HYP3267" s="36"/>
      <c r="HYQ3267" s="36"/>
      <c r="HYR3267" s="36"/>
      <c r="HYS3267" s="12"/>
      <c r="HYT3267" s="12"/>
      <c r="HYU3267" s="12"/>
      <c r="HYV3267" s="53"/>
      <c r="HYX3267" s="41"/>
      <c r="HYY3267" s="40"/>
      <c r="HYZ3267" s="44"/>
      <c r="HZA3267" s="62"/>
      <c r="HZB3267" s="56"/>
      <c r="HZC3267" s="60"/>
      <c r="HZD3267" s="60"/>
      <c r="HZE3267" s="60"/>
      <c r="HZF3267" s="60"/>
      <c r="HZG3267" s="46"/>
      <c r="HZH3267" s="65"/>
      <c r="HZI3267" s="19"/>
      <c r="HZJ3267" s="48"/>
      <c r="HZK3267" s="41"/>
      <c r="HZL3267" s="44"/>
      <c r="HZM3267" s="18"/>
      <c r="HZN3267" s="16"/>
      <c r="HZO3267" s="36"/>
      <c r="HZP3267" s="36"/>
      <c r="HZQ3267" s="36"/>
      <c r="HZR3267" s="36"/>
      <c r="HZS3267" s="36"/>
      <c r="HZT3267" s="36"/>
      <c r="HZU3267" s="36"/>
      <c r="HZV3267" s="36"/>
      <c r="HZW3267" s="36"/>
      <c r="HZX3267" s="36"/>
      <c r="HZY3267" s="36"/>
      <c r="HZZ3267" s="36"/>
      <c r="IAA3267" s="36"/>
      <c r="IAB3267" s="12"/>
      <c r="IAC3267" s="12"/>
      <c r="IAD3267" s="12"/>
      <c r="IAE3267" s="53"/>
      <c r="IAG3267" s="41"/>
      <c r="IAH3267" s="40"/>
      <c r="IAI3267" s="44"/>
      <c r="IAJ3267" s="62"/>
      <c r="IAK3267" s="56"/>
      <c r="IAL3267" s="60"/>
      <c r="IAM3267" s="60"/>
      <c r="IAN3267" s="60"/>
      <c r="IAO3267" s="60"/>
      <c r="IAP3267" s="46"/>
      <c r="IAQ3267" s="65"/>
      <c r="IAR3267" s="19"/>
      <c r="IAS3267" s="48"/>
      <c r="IAT3267" s="41"/>
      <c r="IAU3267" s="44"/>
      <c r="IAV3267" s="18"/>
      <c r="IAW3267" s="16"/>
      <c r="IAX3267" s="36"/>
      <c r="IAY3267" s="36"/>
      <c r="IAZ3267" s="36"/>
      <c r="IBA3267" s="36"/>
      <c r="IBB3267" s="36"/>
      <c r="IBC3267" s="36"/>
      <c r="IBD3267" s="36"/>
      <c r="IBE3267" s="36"/>
      <c r="IBF3267" s="36"/>
      <c r="IBG3267" s="36"/>
      <c r="IBH3267" s="36"/>
      <c r="IBI3267" s="36"/>
      <c r="IBJ3267" s="36"/>
      <c r="IBK3267" s="12"/>
      <c r="IBL3267" s="12"/>
      <c r="IBM3267" s="12"/>
      <c r="IBN3267" s="53"/>
      <c r="IBP3267" s="41"/>
      <c r="IBQ3267" s="40"/>
      <c r="IBR3267" s="44"/>
      <c r="IBS3267" s="62"/>
      <c r="IBT3267" s="56"/>
      <c r="IBU3267" s="60"/>
      <c r="IBV3267" s="60"/>
      <c r="IBW3267" s="60"/>
      <c r="IBX3267" s="60"/>
      <c r="IBY3267" s="46"/>
      <c r="IBZ3267" s="65"/>
      <c r="ICA3267" s="19"/>
      <c r="ICB3267" s="48"/>
      <c r="ICC3267" s="41"/>
      <c r="ICD3267" s="44"/>
      <c r="ICE3267" s="18"/>
      <c r="ICF3267" s="16"/>
      <c r="ICG3267" s="36"/>
      <c r="ICH3267" s="36"/>
      <c r="ICI3267" s="36"/>
      <c r="ICJ3267" s="36"/>
      <c r="ICK3267" s="36"/>
      <c r="ICL3267" s="36"/>
      <c r="ICM3267" s="36"/>
      <c r="ICN3267" s="36"/>
      <c r="ICO3267" s="36"/>
      <c r="ICP3267" s="36"/>
      <c r="ICQ3267" s="36"/>
      <c r="ICR3267" s="36"/>
      <c r="ICS3267" s="36"/>
      <c r="ICT3267" s="12"/>
      <c r="ICU3267" s="12"/>
      <c r="ICV3267" s="12"/>
      <c r="ICW3267" s="53"/>
      <c r="ICY3267" s="41"/>
      <c r="ICZ3267" s="40"/>
      <c r="IDA3267" s="44"/>
      <c r="IDB3267" s="62"/>
      <c r="IDC3267" s="56"/>
      <c r="IDD3267" s="60"/>
      <c r="IDE3267" s="60"/>
      <c r="IDF3267" s="60"/>
      <c r="IDG3267" s="60"/>
      <c r="IDH3267" s="46"/>
      <c r="IDI3267" s="65"/>
      <c r="IDJ3267" s="19"/>
      <c r="IDK3267" s="48"/>
      <c r="IDL3267" s="41"/>
      <c r="IDM3267" s="44"/>
      <c r="IDN3267" s="18"/>
      <c r="IDO3267" s="16"/>
      <c r="IDP3267" s="36"/>
      <c r="IDQ3267" s="36"/>
      <c r="IDR3267" s="36"/>
      <c r="IDS3267" s="36"/>
      <c r="IDT3267" s="36"/>
      <c r="IDU3267" s="36"/>
      <c r="IDV3267" s="36"/>
      <c r="IDW3267" s="36"/>
      <c r="IDX3267" s="36"/>
      <c r="IDY3267" s="36"/>
      <c r="IDZ3267" s="36"/>
      <c r="IEA3267" s="36"/>
      <c r="IEB3267" s="36"/>
      <c r="IEC3267" s="12"/>
      <c r="IED3267" s="12"/>
      <c r="IEE3267" s="12"/>
      <c r="IEF3267" s="53"/>
      <c r="IEH3267" s="41"/>
      <c r="IEI3267" s="40"/>
      <c r="IEJ3267" s="44"/>
      <c r="IEK3267" s="62"/>
      <c r="IEL3267" s="56"/>
      <c r="IEM3267" s="60"/>
      <c r="IEN3267" s="60"/>
      <c r="IEO3267" s="60"/>
      <c r="IEP3267" s="60"/>
      <c r="IEQ3267" s="46"/>
      <c r="IER3267" s="65"/>
      <c r="IES3267" s="19"/>
      <c r="IET3267" s="48"/>
      <c r="IEU3267" s="41"/>
      <c r="IEV3267" s="44"/>
      <c r="IEW3267" s="18"/>
      <c r="IEX3267" s="16"/>
      <c r="IEY3267" s="36"/>
      <c r="IEZ3267" s="36"/>
      <c r="IFA3267" s="36"/>
      <c r="IFB3267" s="36"/>
      <c r="IFC3267" s="36"/>
      <c r="IFD3267" s="36"/>
      <c r="IFE3267" s="36"/>
      <c r="IFF3267" s="36"/>
      <c r="IFG3267" s="36"/>
      <c r="IFH3267" s="36"/>
      <c r="IFI3267" s="36"/>
      <c r="IFJ3267" s="36"/>
      <c r="IFK3267" s="36"/>
      <c r="IFL3267" s="12"/>
      <c r="IFM3267" s="12"/>
      <c r="IFN3267" s="12"/>
      <c r="IFO3267" s="53"/>
      <c r="IFQ3267" s="41"/>
      <c r="IFR3267" s="40"/>
      <c r="IFS3267" s="44"/>
      <c r="IFT3267" s="62"/>
      <c r="IFU3267" s="56"/>
      <c r="IFV3267" s="60"/>
      <c r="IFW3267" s="60"/>
      <c r="IFX3267" s="60"/>
      <c r="IFY3267" s="60"/>
      <c r="IFZ3267" s="46"/>
      <c r="IGA3267" s="65"/>
      <c r="IGB3267" s="19"/>
      <c r="IGC3267" s="48"/>
      <c r="IGD3267" s="41"/>
      <c r="IGE3267" s="44"/>
      <c r="IGF3267" s="18"/>
      <c r="IGG3267" s="16"/>
      <c r="IGH3267" s="36"/>
      <c r="IGI3267" s="36"/>
      <c r="IGJ3267" s="36"/>
      <c r="IGK3267" s="36"/>
      <c r="IGL3267" s="36"/>
      <c r="IGM3267" s="36"/>
      <c r="IGN3267" s="36"/>
      <c r="IGO3267" s="36"/>
      <c r="IGP3267" s="36"/>
      <c r="IGQ3267" s="36"/>
      <c r="IGR3267" s="36"/>
      <c r="IGS3267" s="36"/>
      <c r="IGT3267" s="36"/>
      <c r="IGU3267" s="12"/>
      <c r="IGV3267" s="12"/>
      <c r="IGW3267" s="12"/>
      <c r="IGX3267" s="53"/>
      <c r="IGZ3267" s="41"/>
      <c r="IHA3267" s="40"/>
      <c r="IHB3267" s="44"/>
      <c r="IHC3267" s="62"/>
      <c r="IHD3267" s="56"/>
      <c r="IHE3267" s="60"/>
      <c r="IHF3267" s="60"/>
      <c r="IHG3267" s="60"/>
      <c r="IHH3267" s="60"/>
      <c r="IHI3267" s="46"/>
      <c r="IHJ3267" s="65"/>
      <c r="IHK3267" s="19"/>
      <c r="IHL3267" s="48"/>
      <c r="IHM3267" s="41"/>
      <c r="IHN3267" s="44"/>
      <c r="IHO3267" s="18"/>
      <c r="IHP3267" s="16"/>
      <c r="IHQ3267" s="36"/>
      <c r="IHR3267" s="36"/>
      <c r="IHS3267" s="36"/>
      <c r="IHT3267" s="36"/>
      <c r="IHU3267" s="36"/>
      <c r="IHV3267" s="36"/>
      <c r="IHW3267" s="36"/>
      <c r="IHX3267" s="36"/>
      <c r="IHY3267" s="36"/>
      <c r="IHZ3267" s="36"/>
      <c r="IIA3267" s="36"/>
      <c r="IIB3267" s="36"/>
      <c r="IIC3267" s="36"/>
      <c r="IID3267" s="12"/>
      <c r="IIE3267" s="12"/>
      <c r="IIF3267" s="12"/>
      <c r="IIG3267" s="53"/>
      <c r="III3267" s="41"/>
      <c r="IIJ3267" s="40"/>
      <c r="IIK3267" s="44"/>
      <c r="IIL3267" s="62"/>
      <c r="IIM3267" s="56"/>
      <c r="IIN3267" s="60"/>
      <c r="IIO3267" s="60"/>
      <c r="IIP3267" s="60"/>
      <c r="IIQ3267" s="60"/>
      <c r="IIR3267" s="46"/>
      <c r="IIS3267" s="65"/>
      <c r="IIT3267" s="19"/>
      <c r="IIU3267" s="48"/>
      <c r="IIV3267" s="41"/>
      <c r="IIW3267" s="44"/>
      <c r="IIX3267" s="18"/>
      <c r="IIY3267" s="16"/>
      <c r="IIZ3267" s="36"/>
      <c r="IJA3267" s="36"/>
      <c r="IJB3267" s="36"/>
      <c r="IJC3267" s="36"/>
      <c r="IJD3267" s="36"/>
      <c r="IJE3267" s="36"/>
      <c r="IJF3267" s="36"/>
      <c r="IJG3267" s="36"/>
      <c r="IJH3267" s="36"/>
      <c r="IJI3267" s="36"/>
      <c r="IJJ3267" s="36"/>
      <c r="IJK3267" s="36"/>
      <c r="IJL3267" s="36"/>
      <c r="IJM3267" s="12"/>
      <c r="IJN3267" s="12"/>
      <c r="IJO3267" s="12"/>
      <c r="IJP3267" s="53"/>
      <c r="IJR3267" s="41"/>
      <c r="IJS3267" s="40"/>
      <c r="IJT3267" s="44"/>
      <c r="IJU3267" s="62"/>
      <c r="IJV3267" s="56"/>
      <c r="IJW3267" s="60"/>
      <c r="IJX3267" s="60"/>
      <c r="IJY3267" s="60"/>
      <c r="IJZ3267" s="60"/>
      <c r="IKA3267" s="46"/>
      <c r="IKB3267" s="65"/>
      <c r="IKC3267" s="19"/>
      <c r="IKD3267" s="48"/>
      <c r="IKE3267" s="41"/>
      <c r="IKF3267" s="44"/>
      <c r="IKG3267" s="18"/>
      <c r="IKH3267" s="16"/>
      <c r="IKI3267" s="36"/>
      <c r="IKJ3267" s="36"/>
      <c r="IKK3267" s="36"/>
      <c r="IKL3267" s="36"/>
      <c r="IKM3267" s="36"/>
      <c r="IKN3267" s="36"/>
      <c r="IKO3267" s="36"/>
      <c r="IKP3267" s="36"/>
      <c r="IKQ3267" s="36"/>
      <c r="IKR3267" s="36"/>
      <c r="IKS3267" s="36"/>
      <c r="IKT3267" s="36"/>
      <c r="IKU3267" s="36"/>
      <c r="IKV3267" s="12"/>
      <c r="IKW3267" s="12"/>
      <c r="IKX3267" s="12"/>
      <c r="IKY3267" s="53"/>
      <c r="ILA3267" s="41"/>
      <c r="ILB3267" s="40"/>
      <c r="ILC3267" s="44"/>
      <c r="ILD3267" s="62"/>
      <c r="ILE3267" s="56"/>
      <c r="ILF3267" s="60"/>
      <c r="ILG3267" s="60"/>
      <c r="ILH3267" s="60"/>
      <c r="ILI3267" s="60"/>
      <c r="ILJ3267" s="46"/>
      <c r="ILK3267" s="65"/>
      <c r="ILL3267" s="19"/>
      <c r="ILM3267" s="48"/>
      <c r="ILN3267" s="41"/>
      <c r="ILO3267" s="44"/>
      <c r="ILP3267" s="18"/>
      <c r="ILQ3267" s="16"/>
      <c r="ILR3267" s="36"/>
      <c r="ILS3267" s="36"/>
      <c r="ILT3267" s="36"/>
      <c r="ILU3267" s="36"/>
      <c r="ILV3267" s="36"/>
      <c r="ILW3267" s="36"/>
      <c r="ILX3267" s="36"/>
      <c r="ILY3267" s="36"/>
      <c r="ILZ3267" s="36"/>
      <c r="IMA3267" s="36"/>
      <c r="IMB3267" s="36"/>
      <c r="IMC3267" s="36"/>
      <c r="IMD3267" s="36"/>
      <c r="IME3267" s="12"/>
      <c r="IMF3267" s="12"/>
      <c r="IMG3267" s="12"/>
      <c r="IMH3267" s="53"/>
      <c r="IMJ3267" s="41"/>
      <c r="IMK3267" s="40"/>
      <c r="IML3267" s="44"/>
      <c r="IMM3267" s="62"/>
      <c r="IMN3267" s="56"/>
      <c r="IMO3267" s="60"/>
      <c r="IMP3267" s="60"/>
      <c r="IMQ3267" s="60"/>
      <c r="IMR3267" s="60"/>
      <c r="IMS3267" s="46"/>
      <c r="IMT3267" s="65"/>
      <c r="IMU3267" s="19"/>
      <c r="IMV3267" s="48"/>
      <c r="IMW3267" s="41"/>
      <c r="IMX3267" s="44"/>
      <c r="IMY3267" s="18"/>
      <c r="IMZ3267" s="16"/>
      <c r="INA3267" s="36"/>
      <c r="INB3267" s="36"/>
      <c r="INC3267" s="36"/>
      <c r="IND3267" s="36"/>
      <c r="INE3267" s="36"/>
      <c r="INF3267" s="36"/>
      <c r="ING3267" s="36"/>
      <c r="INH3267" s="36"/>
      <c r="INI3267" s="36"/>
      <c r="INJ3267" s="36"/>
      <c r="INK3267" s="36"/>
      <c r="INL3267" s="36"/>
      <c r="INM3267" s="36"/>
      <c r="INN3267" s="12"/>
      <c r="INO3267" s="12"/>
      <c r="INP3267" s="12"/>
      <c r="INQ3267" s="53"/>
      <c r="INS3267" s="41"/>
      <c r="INT3267" s="40"/>
      <c r="INU3267" s="44"/>
      <c r="INV3267" s="62"/>
      <c r="INW3267" s="56"/>
      <c r="INX3267" s="60"/>
      <c r="INY3267" s="60"/>
      <c r="INZ3267" s="60"/>
      <c r="IOA3267" s="60"/>
      <c r="IOB3267" s="46"/>
      <c r="IOC3267" s="65"/>
      <c r="IOD3267" s="19"/>
      <c r="IOE3267" s="48"/>
      <c r="IOF3267" s="41"/>
      <c r="IOG3267" s="44"/>
      <c r="IOH3267" s="18"/>
      <c r="IOI3267" s="16"/>
      <c r="IOJ3267" s="36"/>
      <c r="IOK3267" s="36"/>
      <c r="IOL3267" s="36"/>
      <c r="IOM3267" s="36"/>
      <c r="ION3267" s="36"/>
      <c r="IOO3267" s="36"/>
      <c r="IOP3267" s="36"/>
      <c r="IOQ3267" s="36"/>
      <c r="IOR3267" s="36"/>
      <c r="IOS3267" s="36"/>
      <c r="IOT3267" s="36"/>
      <c r="IOU3267" s="36"/>
      <c r="IOV3267" s="36"/>
      <c r="IOW3267" s="12"/>
      <c r="IOX3267" s="12"/>
      <c r="IOY3267" s="12"/>
      <c r="IOZ3267" s="53"/>
      <c r="IPB3267" s="41"/>
      <c r="IPC3267" s="40"/>
      <c r="IPD3267" s="44"/>
      <c r="IPE3267" s="62"/>
      <c r="IPF3267" s="56"/>
      <c r="IPG3267" s="60"/>
      <c r="IPH3267" s="60"/>
      <c r="IPI3267" s="60"/>
      <c r="IPJ3267" s="60"/>
      <c r="IPK3267" s="46"/>
      <c r="IPL3267" s="65"/>
      <c r="IPM3267" s="19"/>
      <c r="IPN3267" s="48"/>
      <c r="IPO3267" s="41"/>
      <c r="IPP3267" s="44"/>
      <c r="IPQ3267" s="18"/>
      <c r="IPR3267" s="16"/>
      <c r="IPS3267" s="36"/>
      <c r="IPT3267" s="36"/>
      <c r="IPU3267" s="36"/>
      <c r="IPV3267" s="36"/>
      <c r="IPW3267" s="36"/>
      <c r="IPX3267" s="36"/>
      <c r="IPY3267" s="36"/>
      <c r="IPZ3267" s="36"/>
      <c r="IQA3267" s="36"/>
      <c r="IQB3267" s="36"/>
      <c r="IQC3267" s="36"/>
      <c r="IQD3267" s="36"/>
      <c r="IQE3267" s="36"/>
      <c r="IQF3267" s="12"/>
      <c r="IQG3267" s="12"/>
      <c r="IQH3267" s="12"/>
      <c r="IQI3267" s="53"/>
      <c r="IQK3267" s="41"/>
      <c r="IQL3267" s="40"/>
      <c r="IQM3267" s="44"/>
      <c r="IQN3267" s="62"/>
      <c r="IQO3267" s="56"/>
      <c r="IQP3267" s="60"/>
      <c r="IQQ3267" s="60"/>
      <c r="IQR3267" s="60"/>
      <c r="IQS3267" s="60"/>
      <c r="IQT3267" s="46"/>
      <c r="IQU3267" s="65"/>
      <c r="IQV3267" s="19"/>
      <c r="IQW3267" s="48"/>
      <c r="IQX3267" s="41"/>
      <c r="IQY3267" s="44"/>
      <c r="IQZ3267" s="18"/>
      <c r="IRA3267" s="16"/>
      <c r="IRB3267" s="36"/>
      <c r="IRC3267" s="36"/>
      <c r="IRD3267" s="36"/>
      <c r="IRE3267" s="36"/>
      <c r="IRF3267" s="36"/>
      <c r="IRG3267" s="36"/>
      <c r="IRH3267" s="36"/>
      <c r="IRI3267" s="36"/>
      <c r="IRJ3267" s="36"/>
      <c r="IRK3267" s="36"/>
      <c r="IRL3267" s="36"/>
      <c r="IRM3267" s="36"/>
      <c r="IRN3267" s="36"/>
      <c r="IRO3267" s="12"/>
      <c r="IRP3267" s="12"/>
      <c r="IRQ3267" s="12"/>
      <c r="IRR3267" s="53"/>
      <c r="IRT3267" s="41"/>
      <c r="IRU3267" s="40"/>
      <c r="IRV3267" s="44"/>
      <c r="IRW3267" s="62"/>
      <c r="IRX3267" s="56"/>
      <c r="IRY3267" s="60"/>
      <c r="IRZ3267" s="60"/>
      <c r="ISA3267" s="60"/>
      <c r="ISB3267" s="60"/>
      <c r="ISC3267" s="46"/>
      <c r="ISD3267" s="65"/>
      <c r="ISE3267" s="19"/>
      <c r="ISF3267" s="48"/>
      <c r="ISG3267" s="41"/>
      <c r="ISH3267" s="44"/>
      <c r="ISI3267" s="18"/>
      <c r="ISJ3267" s="16"/>
      <c r="ISK3267" s="36"/>
      <c r="ISL3267" s="36"/>
      <c r="ISM3267" s="36"/>
      <c r="ISN3267" s="36"/>
      <c r="ISO3267" s="36"/>
      <c r="ISP3267" s="36"/>
      <c r="ISQ3267" s="36"/>
      <c r="ISR3267" s="36"/>
      <c r="ISS3267" s="36"/>
      <c r="IST3267" s="36"/>
      <c r="ISU3267" s="36"/>
      <c r="ISV3267" s="36"/>
      <c r="ISW3267" s="36"/>
      <c r="ISX3267" s="12"/>
      <c r="ISY3267" s="12"/>
      <c r="ISZ3267" s="12"/>
      <c r="ITA3267" s="53"/>
      <c r="ITC3267" s="41"/>
      <c r="ITD3267" s="40"/>
      <c r="ITE3267" s="44"/>
      <c r="ITF3267" s="62"/>
      <c r="ITG3267" s="56"/>
      <c r="ITH3267" s="60"/>
      <c r="ITI3267" s="60"/>
      <c r="ITJ3267" s="60"/>
      <c r="ITK3267" s="60"/>
      <c r="ITL3267" s="46"/>
      <c r="ITM3267" s="65"/>
      <c r="ITN3267" s="19"/>
      <c r="ITO3267" s="48"/>
      <c r="ITP3267" s="41"/>
      <c r="ITQ3267" s="44"/>
      <c r="ITR3267" s="18"/>
      <c r="ITS3267" s="16"/>
      <c r="ITT3267" s="36"/>
      <c r="ITU3267" s="36"/>
      <c r="ITV3267" s="36"/>
      <c r="ITW3267" s="36"/>
      <c r="ITX3267" s="36"/>
      <c r="ITY3267" s="36"/>
      <c r="ITZ3267" s="36"/>
      <c r="IUA3267" s="36"/>
      <c r="IUB3267" s="36"/>
      <c r="IUC3267" s="36"/>
      <c r="IUD3267" s="36"/>
      <c r="IUE3267" s="36"/>
      <c r="IUF3267" s="36"/>
      <c r="IUG3267" s="12"/>
      <c r="IUH3267" s="12"/>
      <c r="IUI3267" s="12"/>
      <c r="IUJ3267" s="53"/>
      <c r="IUL3267" s="41"/>
      <c r="IUM3267" s="40"/>
      <c r="IUN3267" s="44"/>
      <c r="IUO3267" s="62"/>
      <c r="IUP3267" s="56"/>
      <c r="IUQ3267" s="60"/>
      <c r="IUR3267" s="60"/>
      <c r="IUS3267" s="60"/>
      <c r="IUT3267" s="60"/>
      <c r="IUU3267" s="46"/>
      <c r="IUV3267" s="65"/>
      <c r="IUW3267" s="19"/>
      <c r="IUX3267" s="48"/>
      <c r="IUY3267" s="41"/>
      <c r="IUZ3267" s="44"/>
      <c r="IVA3267" s="18"/>
      <c r="IVB3267" s="16"/>
      <c r="IVC3267" s="36"/>
      <c r="IVD3267" s="36"/>
      <c r="IVE3267" s="36"/>
      <c r="IVF3267" s="36"/>
      <c r="IVG3267" s="36"/>
      <c r="IVH3267" s="36"/>
      <c r="IVI3267" s="36"/>
      <c r="IVJ3267" s="36"/>
      <c r="IVK3267" s="36"/>
      <c r="IVL3267" s="36"/>
      <c r="IVM3267" s="36"/>
      <c r="IVN3267" s="36"/>
      <c r="IVO3267" s="36"/>
      <c r="IVP3267" s="12"/>
      <c r="IVQ3267" s="12"/>
      <c r="IVR3267" s="12"/>
      <c r="IVS3267" s="53"/>
      <c r="IVU3267" s="41"/>
      <c r="IVV3267" s="40"/>
      <c r="IVW3267" s="44"/>
      <c r="IVX3267" s="62"/>
      <c r="IVY3267" s="56"/>
      <c r="IVZ3267" s="60"/>
      <c r="IWA3267" s="60"/>
      <c r="IWB3267" s="60"/>
      <c r="IWC3267" s="60"/>
      <c r="IWD3267" s="46"/>
      <c r="IWE3267" s="65"/>
      <c r="IWF3267" s="19"/>
      <c r="IWG3267" s="48"/>
      <c r="IWH3267" s="41"/>
      <c r="IWI3267" s="44"/>
      <c r="IWJ3267" s="18"/>
      <c r="IWK3267" s="16"/>
      <c r="IWL3267" s="36"/>
      <c r="IWM3267" s="36"/>
      <c r="IWN3267" s="36"/>
      <c r="IWO3267" s="36"/>
      <c r="IWP3267" s="36"/>
      <c r="IWQ3267" s="36"/>
      <c r="IWR3267" s="36"/>
      <c r="IWS3267" s="36"/>
      <c r="IWT3267" s="36"/>
      <c r="IWU3267" s="36"/>
      <c r="IWV3267" s="36"/>
      <c r="IWW3267" s="36"/>
      <c r="IWX3267" s="36"/>
      <c r="IWY3267" s="12"/>
      <c r="IWZ3267" s="12"/>
      <c r="IXA3267" s="12"/>
      <c r="IXB3267" s="53"/>
      <c r="IXD3267" s="41"/>
      <c r="IXE3267" s="40"/>
      <c r="IXF3267" s="44"/>
      <c r="IXG3267" s="62"/>
      <c r="IXH3267" s="56"/>
      <c r="IXI3267" s="60"/>
      <c r="IXJ3267" s="60"/>
      <c r="IXK3267" s="60"/>
      <c r="IXL3267" s="60"/>
      <c r="IXM3267" s="46"/>
      <c r="IXN3267" s="65"/>
      <c r="IXO3267" s="19"/>
      <c r="IXP3267" s="48"/>
      <c r="IXQ3267" s="41"/>
      <c r="IXR3267" s="44"/>
      <c r="IXS3267" s="18"/>
      <c r="IXT3267" s="16"/>
      <c r="IXU3267" s="36"/>
      <c r="IXV3267" s="36"/>
      <c r="IXW3267" s="36"/>
      <c r="IXX3267" s="36"/>
      <c r="IXY3267" s="36"/>
      <c r="IXZ3267" s="36"/>
      <c r="IYA3267" s="36"/>
      <c r="IYB3267" s="36"/>
      <c r="IYC3267" s="36"/>
      <c r="IYD3267" s="36"/>
      <c r="IYE3267" s="36"/>
      <c r="IYF3267" s="36"/>
      <c r="IYG3267" s="36"/>
      <c r="IYH3267" s="12"/>
      <c r="IYI3267" s="12"/>
      <c r="IYJ3267" s="12"/>
      <c r="IYK3267" s="53"/>
      <c r="IYM3267" s="41"/>
      <c r="IYN3267" s="40"/>
      <c r="IYO3267" s="44"/>
      <c r="IYP3267" s="62"/>
      <c r="IYQ3267" s="56"/>
      <c r="IYR3267" s="60"/>
      <c r="IYS3267" s="60"/>
      <c r="IYT3267" s="60"/>
      <c r="IYU3267" s="60"/>
      <c r="IYV3267" s="46"/>
      <c r="IYW3267" s="65"/>
      <c r="IYX3267" s="19"/>
      <c r="IYY3267" s="48"/>
      <c r="IYZ3267" s="41"/>
      <c r="IZA3267" s="44"/>
      <c r="IZB3267" s="18"/>
      <c r="IZC3267" s="16"/>
      <c r="IZD3267" s="36"/>
      <c r="IZE3267" s="36"/>
      <c r="IZF3267" s="36"/>
      <c r="IZG3267" s="36"/>
      <c r="IZH3267" s="36"/>
      <c r="IZI3267" s="36"/>
      <c r="IZJ3267" s="36"/>
      <c r="IZK3267" s="36"/>
      <c r="IZL3267" s="36"/>
      <c r="IZM3267" s="36"/>
      <c r="IZN3267" s="36"/>
      <c r="IZO3267" s="36"/>
      <c r="IZP3267" s="36"/>
      <c r="IZQ3267" s="12"/>
      <c r="IZR3267" s="12"/>
      <c r="IZS3267" s="12"/>
      <c r="IZT3267" s="53"/>
      <c r="IZV3267" s="41"/>
      <c r="IZW3267" s="40"/>
      <c r="IZX3267" s="44"/>
      <c r="IZY3267" s="62"/>
      <c r="IZZ3267" s="56"/>
      <c r="JAA3267" s="60"/>
      <c r="JAB3267" s="60"/>
      <c r="JAC3267" s="60"/>
      <c r="JAD3267" s="60"/>
      <c r="JAE3267" s="46"/>
      <c r="JAF3267" s="65"/>
      <c r="JAG3267" s="19"/>
      <c r="JAH3267" s="48"/>
      <c r="JAI3267" s="41"/>
      <c r="JAJ3267" s="44"/>
      <c r="JAK3267" s="18"/>
      <c r="JAL3267" s="16"/>
      <c r="JAM3267" s="36"/>
      <c r="JAN3267" s="36"/>
      <c r="JAO3267" s="36"/>
      <c r="JAP3267" s="36"/>
      <c r="JAQ3267" s="36"/>
      <c r="JAR3267" s="36"/>
      <c r="JAS3267" s="36"/>
      <c r="JAT3267" s="36"/>
      <c r="JAU3267" s="36"/>
      <c r="JAV3267" s="36"/>
      <c r="JAW3267" s="36"/>
      <c r="JAX3267" s="36"/>
      <c r="JAY3267" s="36"/>
      <c r="JAZ3267" s="12"/>
      <c r="JBA3267" s="12"/>
      <c r="JBB3267" s="12"/>
      <c r="JBC3267" s="53"/>
      <c r="JBE3267" s="41"/>
      <c r="JBF3267" s="40"/>
      <c r="JBG3267" s="44"/>
      <c r="JBH3267" s="62"/>
      <c r="JBI3267" s="56"/>
      <c r="JBJ3267" s="60"/>
      <c r="JBK3267" s="60"/>
      <c r="JBL3267" s="60"/>
      <c r="JBM3267" s="60"/>
      <c r="JBN3267" s="46"/>
      <c r="JBO3267" s="65"/>
      <c r="JBP3267" s="19"/>
      <c r="JBQ3267" s="48"/>
      <c r="JBR3267" s="41"/>
      <c r="JBS3267" s="44"/>
      <c r="JBT3267" s="18"/>
      <c r="JBU3267" s="16"/>
      <c r="JBV3267" s="36"/>
      <c r="JBW3267" s="36"/>
      <c r="JBX3267" s="36"/>
      <c r="JBY3267" s="36"/>
      <c r="JBZ3267" s="36"/>
      <c r="JCA3267" s="36"/>
      <c r="JCB3267" s="36"/>
      <c r="JCC3267" s="36"/>
      <c r="JCD3267" s="36"/>
      <c r="JCE3267" s="36"/>
      <c r="JCF3267" s="36"/>
      <c r="JCG3267" s="36"/>
      <c r="JCH3267" s="36"/>
      <c r="JCI3267" s="12"/>
      <c r="JCJ3267" s="12"/>
      <c r="JCK3267" s="12"/>
      <c r="JCL3267" s="53"/>
      <c r="JCN3267" s="41"/>
      <c r="JCO3267" s="40"/>
      <c r="JCP3267" s="44"/>
      <c r="JCQ3267" s="62"/>
      <c r="JCR3267" s="56"/>
      <c r="JCS3267" s="60"/>
      <c r="JCT3267" s="60"/>
      <c r="JCU3267" s="60"/>
      <c r="JCV3267" s="60"/>
      <c r="JCW3267" s="46"/>
      <c r="JCX3267" s="65"/>
      <c r="JCY3267" s="19"/>
      <c r="JCZ3267" s="48"/>
      <c r="JDA3267" s="41"/>
      <c r="JDB3267" s="44"/>
      <c r="JDC3267" s="18"/>
      <c r="JDD3267" s="16"/>
      <c r="JDE3267" s="36"/>
      <c r="JDF3267" s="36"/>
      <c r="JDG3267" s="36"/>
      <c r="JDH3267" s="36"/>
      <c r="JDI3267" s="36"/>
      <c r="JDJ3267" s="36"/>
      <c r="JDK3267" s="36"/>
      <c r="JDL3267" s="36"/>
      <c r="JDM3267" s="36"/>
      <c r="JDN3267" s="36"/>
      <c r="JDO3267" s="36"/>
      <c r="JDP3267" s="36"/>
      <c r="JDQ3267" s="36"/>
      <c r="JDR3267" s="12"/>
      <c r="JDS3267" s="12"/>
      <c r="JDT3267" s="12"/>
      <c r="JDU3267" s="53"/>
      <c r="JDW3267" s="41"/>
      <c r="JDX3267" s="40"/>
      <c r="JDY3267" s="44"/>
      <c r="JDZ3267" s="62"/>
      <c r="JEA3267" s="56"/>
      <c r="JEB3267" s="60"/>
      <c r="JEC3267" s="60"/>
      <c r="JED3267" s="60"/>
      <c r="JEE3267" s="60"/>
      <c r="JEF3267" s="46"/>
      <c r="JEG3267" s="65"/>
      <c r="JEH3267" s="19"/>
      <c r="JEI3267" s="48"/>
      <c r="JEJ3267" s="41"/>
      <c r="JEK3267" s="44"/>
      <c r="JEL3267" s="18"/>
      <c r="JEM3267" s="16"/>
      <c r="JEN3267" s="36"/>
      <c r="JEO3267" s="36"/>
      <c r="JEP3267" s="36"/>
      <c r="JEQ3267" s="36"/>
      <c r="JER3267" s="36"/>
      <c r="JES3267" s="36"/>
      <c r="JET3267" s="36"/>
      <c r="JEU3267" s="36"/>
      <c r="JEV3267" s="36"/>
      <c r="JEW3267" s="36"/>
      <c r="JEX3267" s="36"/>
      <c r="JEY3267" s="36"/>
      <c r="JEZ3267" s="36"/>
      <c r="JFA3267" s="12"/>
      <c r="JFB3267" s="12"/>
      <c r="JFC3267" s="12"/>
      <c r="JFD3267" s="53"/>
      <c r="JFF3267" s="41"/>
      <c r="JFG3267" s="40"/>
      <c r="JFH3267" s="44"/>
      <c r="JFI3267" s="62"/>
      <c r="JFJ3267" s="56"/>
      <c r="JFK3267" s="60"/>
      <c r="JFL3267" s="60"/>
      <c r="JFM3267" s="60"/>
      <c r="JFN3267" s="60"/>
      <c r="JFO3267" s="46"/>
      <c r="JFP3267" s="65"/>
      <c r="JFQ3267" s="19"/>
      <c r="JFR3267" s="48"/>
      <c r="JFS3267" s="41"/>
      <c r="JFT3267" s="44"/>
      <c r="JFU3267" s="18"/>
      <c r="JFV3267" s="16"/>
      <c r="JFW3267" s="36"/>
      <c r="JFX3267" s="36"/>
      <c r="JFY3267" s="36"/>
      <c r="JFZ3267" s="36"/>
      <c r="JGA3267" s="36"/>
      <c r="JGB3267" s="36"/>
      <c r="JGC3267" s="36"/>
      <c r="JGD3267" s="36"/>
      <c r="JGE3267" s="36"/>
      <c r="JGF3267" s="36"/>
      <c r="JGG3267" s="36"/>
      <c r="JGH3267" s="36"/>
      <c r="JGI3267" s="36"/>
      <c r="JGJ3267" s="12"/>
      <c r="JGK3267" s="12"/>
      <c r="JGL3267" s="12"/>
      <c r="JGM3267" s="53"/>
      <c r="JGO3267" s="41"/>
      <c r="JGP3267" s="40"/>
      <c r="JGQ3267" s="44"/>
      <c r="JGR3267" s="62"/>
      <c r="JGS3267" s="56"/>
      <c r="JGT3267" s="60"/>
      <c r="JGU3267" s="60"/>
      <c r="JGV3267" s="60"/>
      <c r="JGW3267" s="60"/>
      <c r="JGX3267" s="46"/>
      <c r="JGY3267" s="65"/>
      <c r="JGZ3267" s="19"/>
      <c r="JHA3267" s="48"/>
      <c r="JHB3267" s="41"/>
      <c r="JHC3267" s="44"/>
      <c r="JHD3267" s="18"/>
      <c r="JHE3267" s="16"/>
      <c r="JHF3267" s="36"/>
      <c r="JHG3267" s="36"/>
      <c r="JHH3267" s="36"/>
      <c r="JHI3267" s="36"/>
      <c r="JHJ3267" s="36"/>
      <c r="JHK3267" s="36"/>
      <c r="JHL3267" s="36"/>
      <c r="JHM3267" s="36"/>
      <c r="JHN3267" s="36"/>
      <c r="JHO3267" s="36"/>
      <c r="JHP3267" s="36"/>
      <c r="JHQ3267" s="36"/>
      <c r="JHR3267" s="36"/>
      <c r="JHS3267" s="12"/>
      <c r="JHT3267" s="12"/>
      <c r="JHU3267" s="12"/>
      <c r="JHV3267" s="53"/>
      <c r="JHX3267" s="41"/>
      <c r="JHY3267" s="40"/>
      <c r="JHZ3267" s="44"/>
      <c r="JIA3267" s="62"/>
      <c r="JIB3267" s="56"/>
      <c r="JIC3267" s="60"/>
      <c r="JID3267" s="60"/>
      <c r="JIE3267" s="60"/>
      <c r="JIF3267" s="60"/>
      <c r="JIG3267" s="46"/>
      <c r="JIH3267" s="65"/>
      <c r="JII3267" s="19"/>
      <c r="JIJ3267" s="48"/>
      <c r="JIK3267" s="41"/>
      <c r="JIL3267" s="44"/>
      <c r="JIM3267" s="18"/>
      <c r="JIN3267" s="16"/>
      <c r="JIO3267" s="36"/>
      <c r="JIP3267" s="36"/>
      <c r="JIQ3267" s="36"/>
      <c r="JIR3267" s="36"/>
      <c r="JIS3267" s="36"/>
      <c r="JIT3267" s="36"/>
      <c r="JIU3267" s="36"/>
      <c r="JIV3267" s="36"/>
      <c r="JIW3267" s="36"/>
      <c r="JIX3267" s="36"/>
      <c r="JIY3267" s="36"/>
      <c r="JIZ3267" s="36"/>
      <c r="JJA3267" s="36"/>
      <c r="JJB3267" s="12"/>
      <c r="JJC3267" s="12"/>
      <c r="JJD3267" s="12"/>
      <c r="JJE3267" s="53"/>
      <c r="JJG3267" s="41"/>
      <c r="JJH3267" s="40"/>
      <c r="JJI3267" s="44"/>
      <c r="JJJ3267" s="62"/>
      <c r="JJK3267" s="56"/>
      <c r="JJL3267" s="60"/>
      <c r="JJM3267" s="60"/>
      <c r="JJN3267" s="60"/>
      <c r="JJO3267" s="60"/>
      <c r="JJP3267" s="46"/>
      <c r="JJQ3267" s="65"/>
      <c r="JJR3267" s="19"/>
      <c r="JJS3267" s="48"/>
      <c r="JJT3267" s="41"/>
      <c r="JJU3267" s="44"/>
      <c r="JJV3267" s="18"/>
      <c r="JJW3267" s="16"/>
      <c r="JJX3267" s="36"/>
      <c r="JJY3267" s="36"/>
      <c r="JJZ3267" s="36"/>
      <c r="JKA3267" s="36"/>
      <c r="JKB3267" s="36"/>
      <c r="JKC3267" s="36"/>
      <c r="JKD3267" s="36"/>
      <c r="JKE3267" s="36"/>
      <c r="JKF3267" s="36"/>
      <c r="JKG3267" s="36"/>
      <c r="JKH3267" s="36"/>
      <c r="JKI3267" s="36"/>
      <c r="JKJ3267" s="36"/>
      <c r="JKK3267" s="12"/>
      <c r="JKL3267" s="12"/>
      <c r="JKM3267" s="12"/>
      <c r="JKN3267" s="53"/>
      <c r="JKP3267" s="41"/>
      <c r="JKQ3267" s="40"/>
      <c r="JKR3267" s="44"/>
      <c r="JKS3267" s="62"/>
      <c r="JKT3267" s="56"/>
      <c r="JKU3267" s="60"/>
      <c r="JKV3267" s="60"/>
      <c r="JKW3267" s="60"/>
      <c r="JKX3267" s="60"/>
      <c r="JKY3267" s="46"/>
      <c r="JKZ3267" s="65"/>
      <c r="JLA3267" s="19"/>
      <c r="JLB3267" s="48"/>
      <c r="JLC3267" s="41"/>
      <c r="JLD3267" s="44"/>
      <c r="JLE3267" s="18"/>
      <c r="JLF3267" s="16"/>
      <c r="JLG3267" s="36"/>
      <c r="JLH3267" s="36"/>
      <c r="JLI3267" s="36"/>
      <c r="JLJ3267" s="36"/>
      <c r="JLK3267" s="36"/>
      <c r="JLL3267" s="36"/>
      <c r="JLM3267" s="36"/>
      <c r="JLN3267" s="36"/>
      <c r="JLO3267" s="36"/>
      <c r="JLP3267" s="36"/>
      <c r="JLQ3267" s="36"/>
      <c r="JLR3267" s="36"/>
      <c r="JLS3267" s="36"/>
      <c r="JLT3267" s="12"/>
      <c r="JLU3267" s="12"/>
      <c r="JLV3267" s="12"/>
      <c r="JLW3267" s="53"/>
      <c r="JLY3267" s="41"/>
      <c r="JLZ3267" s="40"/>
      <c r="JMA3267" s="44"/>
      <c r="JMB3267" s="62"/>
      <c r="JMC3267" s="56"/>
      <c r="JMD3267" s="60"/>
      <c r="JME3267" s="60"/>
      <c r="JMF3267" s="60"/>
      <c r="JMG3267" s="60"/>
      <c r="JMH3267" s="46"/>
      <c r="JMI3267" s="65"/>
      <c r="JMJ3267" s="19"/>
      <c r="JMK3267" s="48"/>
      <c r="JML3267" s="41"/>
      <c r="JMM3267" s="44"/>
      <c r="JMN3267" s="18"/>
      <c r="JMO3267" s="16"/>
      <c r="JMP3267" s="36"/>
      <c r="JMQ3267" s="36"/>
      <c r="JMR3267" s="36"/>
      <c r="JMS3267" s="36"/>
      <c r="JMT3267" s="36"/>
      <c r="JMU3267" s="36"/>
      <c r="JMV3267" s="36"/>
      <c r="JMW3267" s="36"/>
      <c r="JMX3267" s="36"/>
      <c r="JMY3267" s="36"/>
      <c r="JMZ3267" s="36"/>
      <c r="JNA3267" s="36"/>
      <c r="JNB3267" s="36"/>
      <c r="JNC3267" s="12"/>
      <c r="JND3267" s="12"/>
      <c r="JNE3267" s="12"/>
      <c r="JNF3267" s="53"/>
      <c r="JNH3267" s="41"/>
      <c r="JNI3267" s="40"/>
      <c r="JNJ3267" s="44"/>
      <c r="JNK3267" s="62"/>
      <c r="JNL3267" s="56"/>
      <c r="JNM3267" s="60"/>
      <c r="JNN3267" s="60"/>
      <c r="JNO3267" s="60"/>
      <c r="JNP3267" s="60"/>
      <c r="JNQ3267" s="46"/>
      <c r="JNR3267" s="65"/>
      <c r="JNS3267" s="19"/>
      <c r="JNT3267" s="48"/>
      <c r="JNU3267" s="41"/>
      <c r="JNV3267" s="44"/>
      <c r="JNW3267" s="18"/>
      <c r="JNX3267" s="16"/>
      <c r="JNY3267" s="36"/>
      <c r="JNZ3267" s="36"/>
      <c r="JOA3267" s="36"/>
      <c r="JOB3267" s="36"/>
      <c r="JOC3267" s="36"/>
      <c r="JOD3267" s="36"/>
      <c r="JOE3267" s="36"/>
      <c r="JOF3267" s="36"/>
      <c r="JOG3267" s="36"/>
      <c r="JOH3267" s="36"/>
      <c r="JOI3267" s="36"/>
      <c r="JOJ3267" s="36"/>
      <c r="JOK3267" s="36"/>
      <c r="JOL3267" s="12"/>
      <c r="JOM3267" s="12"/>
      <c r="JON3267" s="12"/>
      <c r="JOO3267" s="53"/>
      <c r="JOQ3267" s="41"/>
      <c r="JOR3267" s="40"/>
      <c r="JOS3267" s="44"/>
      <c r="JOT3267" s="62"/>
      <c r="JOU3267" s="56"/>
      <c r="JOV3267" s="60"/>
      <c r="JOW3267" s="60"/>
      <c r="JOX3267" s="60"/>
      <c r="JOY3267" s="60"/>
      <c r="JOZ3267" s="46"/>
      <c r="JPA3267" s="65"/>
      <c r="JPB3267" s="19"/>
      <c r="JPC3267" s="48"/>
      <c r="JPD3267" s="41"/>
      <c r="JPE3267" s="44"/>
      <c r="JPF3267" s="18"/>
      <c r="JPG3267" s="16"/>
      <c r="JPH3267" s="36"/>
      <c r="JPI3267" s="36"/>
      <c r="JPJ3267" s="36"/>
      <c r="JPK3267" s="36"/>
      <c r="JPL3267" s="36"/>
      <c r="JPM3267" s="36"/>
      <c r="JPN3267" s="36"/>
      <c r="JPO3267" s="36"/>
      <c r="JPP3267" s="36"/>
      <c r="JPQ3267" s="36"/>
      <c r="JPR3267" s="36"/>
      <c r="JPS3267" s="36"/>
      <c r="JPT3267" s="36"/>
      <c r="JPU3267" s="12"/>
      <c r="JPV3267" s="12"/>
      <c r="JPW3267" s="12"/>
      <c r="JPX3267" s="53"/>
      <c r="JPZ3267" s="41"/>
      <c r="JQA3267" s="40"/>
      <c r="JQB3267" s="44"/>
      <c r="JQC3267" s="62"/>
      <c r="JQD3267" s="56"/>
      <c r="JQE3267" s="60"/>
      <c r="JQF3267" s="60"/>
      <c r="JQG3267" s="60"/>
      <c r="JQH3267" s="60"/>
      <c r="JQI3267" s="46"/>
      <c r="JQJ3267" s="65"/>
      <c r="JQK3267" s="19"/>
      <c r="JQL3267" s="48"/>
      <c r="JQM3267" s="41"/>
      <c r="JQN3267" s="44"/>
      <c r="JQO3267" s="18"/>
      <c r="JQP3267" s="16"/>
      <c r="JQQ3267" s="36"/>
      <c r="JQR3267" s="36"/>
      <c r="JQS3267" s="36"/>
      <c r="JQT3267" s="36"/>
      <c r="JQU3267" s="36"/>
      <c r="JQV3267" s="36"/>
      <c r="JQW3267" s="36"/>
      <c r="JQX3267" s="36"/>
      <c r="JQY3267" s="36"/>
      <c r="JQZ3267" s="36"/>
      <c r="JRA3267" s="36"/>
      <c r="JRB3267" s="36"/>
      <c r="JRC3267" s="36"/>
      <c r="JRD3267" s="12"/>
      <c r="JRE3267" s="12"/>
      <c r="JRF3267" s="12"/>
      <c r="JRG3267" s="53"/>
      <c r="JRI3267" s="41"/>
      <c r="JRJ3267" s="40"/>
      <c r="JRK3267" s="44"/>
      <c r="JRL3267" s="62"/>
      <c r="JRM3267" s="56"/>
      <c r="JRN3267" s="60"/>
      <c r="JRO3267" s="60"/>
      <c r="JRP3267" s="60"/>
      <c r="JRQ3267" s="60"/>
      <c r="JRR3267" s="46"/>
      <c r="JRS3267" s="65"/>
      <c r="JRT3267" s="19"/>
      <c r="JRU3267" s="48"/>
      <c r="JRV3267" s="41"/>
      <c r="JRW3267" s="44"/>
      <c r="JRX3267" s="18"/>
      <c r="JRY3267" s="16"/>
      <c r="JRZ3267" s="36"/>
      <c r="JSA3267" s="36"/>
      <c r="JSB3267" s="36"/>
      <c r="JSC3267" s="36"/>
      <c r="JSD3267" s="36"/>
      <c r="JSE3267" s="36"/>
      <c r="JSF3267" s="36"/>
      <c r="JSG3267" s="36"/>
      <c r="JSH3267" s="36"/>
      <c r="JSI3267" s="36"/>
      <c r="JSJ3267" s="36"/>
      <c r="JSK3267" s="36"/>
      <c r="JSL3267" s="36"/>
      <c r="JSM3267" s="12"/>
      <c r="JSN3267" s="12"/>
      <c r="JSO3267" s="12"/>
      <c r="JSP3267" s="53"/>
      <c r="JSR3267" s="41"/>
      <c r="JSS3267" s="40"/>
      <c r="JST3267" s="44"/>
      <c r="JSU3267" s="62"/>
      <c r="JSV3267" s="56"/>
      <c r="JSW3267" s="60"/>
      <c r="JSX3267" s="60"/>
      <c r="JSY3267" s="60"/>
      <c r="JSZ3267" s="60"/>
      <c r="JTA3267" s="46"/>
      <c r="JTB3267" s="65"/>
      <c r="JTC3267" s="19"/>
      <c r="JTD3267" s="48"/>
      <c r="JTE3267" s="41"/>
      <c r="JTF3267" s="44"/>
      <c r="JTG3267" s="18"/>
      <c r="JTH3267" s="16"/>
      <c r="JTI3267" s="36"/>
      <c r="JTJ3267" s="36"/>
      <c r="JTK3267" s="36"/>
      <c r="JTL3267" s="36"/>
      <c r="JTM3267" s="36"/>
      <c r="JTN3267" s="36"/>
      <c r="JTO3267" s="36"/>
      <c r="JTP3267" s="36"/>
      <c r="JTQ3267" s="36"/>
      <c r="JTR3267" s="36"/>
      <c r="JTS3267" s="36"/>
      <c r="JTT3267" s="36"/>
      <c r="JTU3267" s="36"/>
      <c r="JTV3267" s="12"/>
      <c r="JTW3267" s="12"/>
      <c r="JTX3267" s="12"/>
      <c r="JTY3267" s="53"/>
      <c r="JUA3267" s="41"/>
      <c r="JUB3267" s="40"/>
      <c r="JUC3267" s="44"/>
      <c r="JUD3267" s="62"/>
      <c r="JUE3267" s="56"/>
      <c r="JUF3267" s="60"/>
      <c r="JUG3267" s="60"/>
      <c r="JUH3267" s="60"/>
      <c r="JUI3267" s="60"/>
      <c r="JUJ3267" s="46"/>
      <c r="JUK3267" s="65"/>
      <c r="JUL3267" s="19"/>
      <c r="JUM3267" s="48"/>
      <c r="JUN3267" s="41"/>
      <c r="JUO3267" s="44"/>
      <c r="JUP3267" s="18"/>
      <c r="JUQ3267" s="16"/>
      <c r="JUR3267" s="36"/>
      <c r="JUS3267" s="36"/>
      <c r="JUT3267" s="36"/>
      <c r="JUU3267" s="36"/>
      <c r="JUV3267" s="36"/>
      <c r="JUW3267" s="36"/>
      <c r="JUX3267" s="36"/>
      <c r="JUY3267" s="36"/>
      <c r="JUZ3267" s="36"/>
      <c r="JVA3267" s="36"/>
      <c r="JVB3267" s="36"/>
      <c r="JVC3267" s="36"/>
      <c r="JVD3267" s="36"/>
      <c r="JVE3267" s="12"/>
      <c r="JVF3267" s="12"/>
      <c r="JVG3267" s="12"/>
      <c r="JVH3267" s="53"/>
      <c r="JVJ3267" s="41"/>
      <c r="JVK3267" s="40"/>
      <c r="JVL3267" s="44"/>
      <c r="JVM3267" s="62"/>
      <c r="JVN3267" s="56"/>
      <c r="JVO3267" s="60"/>
      <c r="JVP3267" s="60"/>
      <c r="JVQ3267" s="60"/>
      <c r="JVR3267" s="60"/>
      <c r="JVS3267" s="46"/>
      <c r="JVT3267" s="65"/>
      <c r="JVU3267" s="19"/>
      <c r="JVV3267" s="48"/>
      <c r="JVW3267" s="41"/>
      <c r="JVX3267" s="44"/>
      <c r="JVY3267" s="18"/>
      <c r="JVZ3267" s="16"/>
      <c r="JWA3267" s="36"/>
      <c r="JWB3267" s="36"/>
      <c r="JWC3267" s="36"/>
      <c r="JWD3267" s="36"/>
      <c r="JWE3267" s="36"/>
      <c r="JWF3267" s="36"/>
      <c r="JWG3267" s="36"/>
      <c r="JWH3267" s="36"/>
      <c r="JWI3267" s="36"/>
      <c r="JWJ3267" s="36"/>
      <c r="JWK3267" s="36"/>
      <c r="JWL3267" s="36"/>
      <c r="JWM3267" s="36"/>
      <c r="JWN3267" s="12"/>
      <c r="JWO3267" s="12"/>
      <c r="JWP3267" s="12"/>
      <c r="JWQ3267" s="53"/>
      <c r="JWS3267" s="41"/>
      <c r="JWT3267" s="40"/>
      <c r="JWU3267" s="44"/>
      <c r="JWV3267" s="62"/>
      <c r="JWW3267" s="56"/>
      <c r="JWX3267" s="60"/>
      <c r="JWY3267" s="60"/>
      <c r="JWZ3267" s="60"/>
      <c r="JXA3267" s="60"/>
      <c r="JXB3267" s="46"/>
      <c r="JXC3267" s="65"/>
      <c r="JXD3267" s="19"/>
      <c r="JXE3267" s="48"/>
      <c r="JXF3267" s="41"/>
      <c r="JXG3267" s="44"/>
      <c r="JXH3267" s="18"/>
      <c r="JXI3267" s="16"/>
      <c r="JXJ3267" s="36"/>
      <c r="JXK3267" s="36"/>
      <c r="JXL3267" s="36"/>
      <c r="JXM3267" s="36"/>
      <c r="JXN3267" s="36"/>
      <c r="JXO3267" s="36"/>
      <c r="JXP3267" s="36"/>
      <c r="JXQ3267" s="36"/>
      <c r="JXR3267" s="36"/>
      <c r="JXS3267" s="36"/>
      <c r="JXT3267" s="36"/>
      <c r="JXU3267" s="36"/>
      <c r="JXV3267" s="36"/>
      <c r="JXW3267" s="12"/>
      <c r="JXX3267" s="12"/>
      <c r="JXY3267" s="12"/>
      <c r="JXZ3267" s="53"/>
      <c r="JYB3267" s="41"/>
      <c r="JYC3267" s="40"/>
      <c r="JYD3267" s="44"/>
      <c r="JYE3267" s="62"/>
      <c r="JYF3267" s="56"/>
      <c r="JYG3267" s="60"/>
      <c r="JYH3267" s="60"/>
      <c r="JYI3267" s="60"/>
      <c r="JYJ3267" s="60"/>
      <c r="JYK3267" s="46"/>
      <c r="JYL3267" s="65"/>
      <c r="JYM3267" s="19"/>
      <c r="JYN3267" s="48"/>
      <c r="JYO3267" s="41"/>
      <c r="JYP3267" s="44"/>
      <c r="JYQ3267" s="18"/>
      <c r="JYR3267" s="16"/>
      <c r="JYS3267" s="36"/>
      <c r="JYT3267" s="36"/>
      <c r="JYU3267" s="36"/>
      <c r="JYV3267" s="36"/>
      <c r="JYW3267" s="36"/>
      <c r="JYX3267" s="36"/>
      <c r="JYY3267" s="36"/>
      <c r="JYZ3267" s="36"/>
      <c r="JZA3267" s="36"/>
      <c r="JZB3267" s="36"/>
      <c r="JZC3267" s="36"/>
      <c r="JZD3267" s="36"/>
      <c r="JZE3267" s="36"/>
      <c r="JZF3267" s="12"/>
      <c r="JZG3267" s="12"/>
      <c r="JZH3267" s="12"/>
      <c r="JZI3267" s="53"/>
      <c r="JZK3267" s="41"/>
      <c r="JZL3267" s="40"/>
      <c r="JZM3267" s="44"/>
      <c r="JZN3267" s="62"/>
      <c r="JZO3267" s="56"/>
      <c r="JZP3267" s="60"/>
      <c r="JZQ3267" s="60"/>
      <c r="JZR3267" s="60"/>
      <c r="JZS3267" s="60"/>
      <c r="JZT3267" s="46"/>
      <c r="JZU3267" s="65"/>
      <c r="JZV3267" s="19"/>
      <c r="JZW3267" s="48"/>
      <c r="JZX3267" s="41"/>
      <c r="JZY3267" s="44"/>
      <c r="JZZ3267" s="18"/>
      <c r="KAA3267" s="16"/>
      <c r="KAB3267" s="36"/>
      <c r="KAC3267" s="36"/>
      <c r="KAD3267" s="36"/>
      <c r="KAE3267" s="36"/>
      <c r="KAF3267" s="36"/>
      <c r="KAG3267" s="36"/>
      <c r="KAH3267" s="36"/>
      <c r="KAI3267" s="36"/>
      <c r="KAJ3267" s="36"/>
      <c r="KAK3267" s="36"/>
      <c r="KAL3267" s="36"/>
      <c r="KAM3267" s="36"/>
      <c r="KAN3267" s="36"/>
      <c r="KAO3267" s="12"/>
      <c r="KAP3267" s="12"/>
      <c r="KAQ3267" s="12"/>
      <c r="KAR3267" s="53"/>
      <c r="KAT3267" s="41"/>
      <c r="KAU3267" s="40"/>
      <c r="KAV3267" s="44"/>
      <c r="KAW3267" s="62"/>
      <c r="KAX3267" s="56"/>
      <c r="KAY3267" s="60"/>
      <c r="KAZ3267" s="60"/>
      <c r="KBA3267" s="60"/>
      <c r="KBB3267" s="60"/>
      <c r="KBC3267" s="46"/>
      <c r="KBD3267" s="65"/>
      <c r="KBE3267" s="19"/>
      <c r="KBF3267" s="48"/>
      <c r="KBG3267" s="41"/>
      <c r="KBH3267" s="44"/>
      <c r="KBI3267" s="18"/>
      <c r="KBJ3267" s="16"/>
      <c r="KBK3267" s="36"/>
      <c r="KBL3267" s="36"/>
      <c r="KBM3267" s="36"/>
      <c r="KBN3267" s="36"/>
      <c r="KBO3267" s="36"/>
      <c r="KBP3267" s="36"/>
      <c r="KBQ3267" s="36"/>
      <c r="KBR3267" s="36"/>
      <c r="KBS3267" s="36"/>
      <c r="KBT3267" s="36"/>
      <c r="KBU3267" s="36"/>
      <c r="KBV3267" s="36"/>
      <c r="KBW3267" s="36"/>
      <c r="KBX3267" s="12"/>
      <c r="KBY3267" s="12"/>
      <c r="KBZ3267" s="12"/>
      <c r="KCA3267" s="53"/>
      <c r="KCC3267" s="41"/>
      <c r="KCD3267" s="40"/>
      <c r="KCE3267" s="44"/>
      <c r="KCF3267" s="62"/>
      <c r="KCG3267" s="56"/>
      <c r="KCH3267" s="60"/>
      <c r="KCI3267" s="60"/>
      <c r="KCJ3267" s="60"/>
      <c r="KCK3267" s="60"/>
      <c r="KCL3267" s="46"/>
      <c r="KCM3267" s="65"/>
      <c r="KCN3267" s="19"/>
      <c r="KCO3267" s="48"/>
      <c r="KCP3267" s="41"/>
      <c r="KCQ3267" s="44"/>
      <c r="KCR3267" s="18"/>
      <c r="KCS3267" s="16"/>
      <c r="KCT3267" s="36"/>
      <c r="KCU3267" s="36"/>
      <c r="KCV3267" s="36"/>
      <c r="KCW3267" s="36"/>
      <c r="KCX3267" s="36"/>
      <c r="KCY3267" s="36"/>
      <c r="KCZ3267" s="36"/>
      <c r="KDA3267" s="36"/>
      <c r="KDB3267" s="36"/>
      <c r="KDC3267" s="36"/>
      <c r="KDD3267" s="36"/>
      <c r="KDE3267" s="36"/>
      <c r="KDF3267" s="36"/>
      <c r="KDG3267" s="12"/>
      <c r="KDH3267" s="12"/>
      <c r="KDI3267" s="12"/>
      <c r="KDJ3267" s="53"/>
      <c r="KDL3267" s="41"/>
      <c r="KDM3267" s="40"/>
      <c r="KDN3267" s="44"/>
      <c r="KDO3267" s="62"/>
      <c r="KDP3267" s="56"/>
      <c r="KDQ3267" s="60"/>
      <c r="KDR3267" s="60"/>
      <c r="KDS3267" s="60"/>
      <c r="KDT3267" s="60"/>
      <c r="KDU3267" s="46"/>
      <c r="KDV3267" s="65"/>
      <c r="KDW3267" s="19"/>
      <c r="KDX3267" s="48"/>
      <c r="KDY3267" s="41"/>
      <c r="KDZ3267" s="44"/>
      <c r="KEA3267" s="18"/>
      <c r="KEB3267" s="16"/>
      <c r="KEC3267" s="36"/>
      <c r="KED3267" s="36"/>
      <c r="KEE3267" s="36"/>
      <c r="KEF3267" s="36"/>
      <c r="KEG3267" s="36"/>
      <c r="KEH3267" s="36"/>
      <c r="KEI3267" s="36"/>
      <c r="KEJ3267" s="36"/>
      <c r="KEK3267" s="36"/>
      <c r="KEL3267" s="36"/>
      <c r="KEM3267" s="36"/>
      <c r="KEN3267" s="36"/>
      <c r="KEO3267" s="36"/>
      <c r="KEP3267" s="12"/>
      <c r="KEQ3267" s="12"/>
      <c r="KER3267" s="12"/>
      <c r="KES3267" s="53"/>
      <c r="KEU3267" s="41"/>
      <c r="KEV3267" s="40"/>
      <c r="KEW3267" s="44"/>
      <c r="KEX3267" s="62"/>
      <c r="KEY3267" s="56"/>
      <c r="KEZ3267" s="60"/>
      <c r="KFA3267" s="60"/>
      <c r="KFB3267" s="60"/>
      <c r="KFC3267" s="60"/>
      <c r="KFD3267" s="46"/>
      <c r="KFE3267" s="65"/>
      <c r="KFF3267" s="19"/>
      <c r="KFG3267" s="48"/>
      <c r="KFH3267" s="41"/>
      <c r="KFI3267" s="44"/>
      <c r="KFJ3267" s="18"/>
      <c r="KFK3267" s="16"/>
      <c r="KFL3267" s="36"/>
      <c r="KFM3267" s="36"/>
      <c r="KFN3267" s="36"/>
      <c r="KFO3267" s="36"/>
      <c r="KFP3267" s="36"/>
      <c r="KFQ3267" s="36"/>
      <c r="KFR3267" s="36"/>
      <c r="KFS3267" s="36"/>
      <c r="KFT3267" s="36"/>
      <c r="KFU3267" s="36"/>
      <c r="KFV3267" s="36"/>
      <c r="KFW3267" s="36"/>
      <c r="KFX3267" s="36"/>
      <c r="KFY3267" s="12"/>
      <c r="KFZ3267" s="12"/>
      <c r="KGA3267" s="12"/>
      <c r="KGB3267" s="53"/>
      <c r="KGD3267" s="41"/>
      <c r="KGE3267" s="40"/>
      <c r="KGF3267" s="44"/>
      <c r="KGG3267" s="62"/>
      <c r="KGH3267" s="56"/>
      <c r="KGI3267" s="60"/>
      <c r="KGJ3267" s="60"/>
      <c r="KGK3267" s="60"/>
      <c r="KGL3267" s="60"/>
      <c r="KGM3267" s="46"/>
      <c r="KGN3267" s="65"/>
      <c r="KGO3267" s="19"/>
      <c r="KGP3267" s="48"/>
      <c r="KGQ3267" s="41"/>
      <c r="KGR3267" s="44"/>
      <c r="KGS3267" s="18"/>
      <c r="KGT3267" s="16"/>
      <c r="KGU3267" s="36"/>
      <c r="KGV3267" s="36"/>
      <c r="KGW3267" s="36"/>
      <c r="KGX3267" s="36"/>
      <c r="KGY3267" s="36"/>
      <c r="KGZ3267" s="36"/>
      <c r="KHA3267" s="36"/>
      <c r="KHB3267" s="36"/>
      <c r="KHC3267" s="36"/>
      <c r="KHD3267" s="36"/>
      <c r="KHE3267" s="36"/>
      <c r="KHF3267" s="36"/>
      <c r="KHG3267" s="36"/>
      <c r="KHH3267" s="12"/>
      <c r="KHI3267" s="12"/>
      <c r="KHJ3267" s="12"/>
      <c r="KHK3267" s="53"/>
      <c r="KHM3267" s="41"/>
      <c r="KHN3267" s="40"/>
      <c r="KHO3267" s="44"/>
      <c r="KHP3267" s="62"/>
      <c r="KHQ3267" s="56"/>
      <c r="KHR3267" s="60"/>
      <c r="KHS3267" s="60"/>
      <c r="KHT3267" s="60"/>
      <c r="KHU3267" s="60"/>
      <c r="KHV3267" s="46"/>
      <c r="KHW3267" s="65"/>
      <c r="KHX3267" s="19"/>
      <c r="KHY3267" s="48"/>
      <c r="KHZ3267" s="41"/>
      <c r="KIA3267" s="44"/>
      <c r="KIB3267" s="18"/>
      <c r="KIC3267" s="16"/>
      <c r="KID3267" s="36"/>
      <c r="KIE3267" s="36"/>
      <c r="KIF3267" s="36"/>
      <c r="KIG3267" s="36"/>
      <c r="KIH3267" s="36"/>
      <c r="KII3267" s="36"/>
      <c r="KIJ3267" s="36"/>
      <c r="KIK3267" s="36"/>
      <c r="KIL3267" s="36"/>
      <c r="KIM3267" s="36"/>
      <c r="KIN3267" s="36"/>
      <c r="KIO3267" s="36"/>
      <c r="KIP3267" s="36"/>
      <c r="KIQ3267" s="12"/>
      <c r="KIR3267" s="12"/>
      <c r="KIS3267" s="12"/>
      <c r="KIT3267" s="53"/>
      <c r="KIV3267" s="41"/>
      <c r="KIW3267" s="40"/>
      <c r="KIX3267" s="44"/>
      <c r="KIY3267" s="62"/>
      <c r="KIZ3267" s="56"/>
      <c r="KJA3267" s="60"/>
      <c r="KJB3267" s="60"/>
      <c r="KJC3267" s="60"/>
      <c r="KJD3267" s="60"/>
      <c r="KJE3267" s="46"/>
      <c r="KJF3267" s="65"/>
      <c r="KJG3267" s="19"/>
      <c r="KJH3267" s="48"/>
      <c r="KJI3267" s="41"/>
      <c r="KJJ3267" s="44"/>
      <c r="KJK3267" s="18"/>
      <c r="KJL3267" s="16"/>
      <c r="KJM3267" s="36"/>
      <c r="KJN3267" s="36"/>
      <c r="KJO3267" s="36"/>
      <c r="KJP3267" s="36"/>
      <c r="KJQ3267" s="36"/>
      <c r="KJR3267" s="36"/>
      <c r="KJS3267" s="36"/>
      <c r="KJT3267" s="36"/>
      <c r="KJU3267" s="36"/>
      <c r="KJV3267" s="36"/>
      <c r="KJW3267" s="36"/>
      <c r="KJX3267" s="36"/>
      <c r="KJY3267" s="36"/>
      <c r="KJZ3267" s="12"/>
      <c r="KKA3267" s="12"/>
      <c r="KKB3267" s="12"/>
      <c r="KKC3267" s="53"/>
      <c r="KKE3267" s="41"/>
      <c r="KKF3267" s="40"/>
      <c r="KKG3267" s="44"/>
      <c r="KKH3267" s="62"/>
      <c r="KKI3267" s="56"/>
      <c r="KKJ3267" s="60"/>
      <c r="KKK3267" s="60"/>
      <c r="KKL3267" s="60"/>
      <c r="KKM3267" s="60"/>
      <c r="KKN3267" s="46"/>
      <c r="KKO3267" s="65"/>
      <c r="KKP3267" s="19"/>
      <c r="KKQ3267" s="48"/>
      <c r="KKR3267" s="41"/>
      <c r="KKS3267" s="44"/>
      <c r="KKT3267" s="18"/>
      <c r="KKU3267" s="16"/>
      <c r="KKV3267" s="36"/>
      <c r="KKW3267" s="36"/>
      <c r="KKX3267" s="36"/>
      <c r="KKY3267" s="36"/>
      <c r="KKZ3267" s="36"/>
      <c r="KLA3267" s="36"/>
      <c r="KLB3267" s="36"/>
      <c r="KLC3267" s="36"/>
      <c r="KLD3267" s="36"/>
      <c r="KLE3267" s="36"/>
      <c r="KLF3267" s="36"/>
      <c r="KLG3267" s="36"/>
      <c r="KLH3267" s="36"/>
      <c r="KLI3267" s="12"/>
      <c r="KLJ3267" s="12"/>
      <c r="KLK3267" s="12"/>
      <c r="KLL3267" s="53"/>
      <c r="KLN3267" s="41"/>
      <c r="KLO3267" s="40"/>
      <c r="KLP3267" s="44"/>
      <c r="KLQ3267" s="62"/>
      <c r="KLR3267" s="56"/>
      <c r="KLS3267" s="60"/>
      <c r="KLT3267" s="60"/>
      <c r="KLU3267" s="60"/>
      <c r="KLV3267" s="60"/>
      <c r="KLW3267" s="46"/>
      <c r="KLX3267" s="65"/>
      <c r="KLY3267" s="19"/>
      <c r="KLZ3267" s="48"/>
      <c r="KMA3267" s="41"/>
      <c r="KMB3267" s="44"/>
      <c r="KMC3267" s="18"/>
      <c r="KMD3267" s="16"/>
      <c r="KME3267" s="36"/>
      <c r="KMF3267" s="36"/>
      <c r="KMG3267" s="36"/>
      <c r="KMH3267" s="36"/>
      <c r="KMI3267" s="36"/>
      <c r="KMJ3267" s="36"/>
      <c r="KMK3267" s="36"/>
      <c r="KML3267" s="36"/>
      <c r="KMM3267" s="36"/>
      <c r="KMN3267" s="36"/>
      <c r="KMO3267" s="36"/>
      <c r="KMP3267" s="36"/>
      <c r="KMQ3267" s="36"/>
      <c r="KMR3267" s="12"/>
      <c r="KMS3267" s="12"/>
      <c r="KMT3267" s="12"/>
      <c r="KMU3267" s="53"/>
      <c r="KMW3267" s="41"/>
      <c r="KMX3267" s="40"/>
      <c r="KMY3267" s="44"/>
      <c r="KMZ3267" s="62"/>
      <c r="KNA3267" s="56"/>
      <c r="KNB3267" s="60"/>
      <c r="KNC3267" s="60"/>
      <c r="KND3267" s="60"/>
      <c r="KNE3267" s="60"/>
      <c r="KNF3267" s="46"/>
      <c r="KNG3267" s="65"/>
      <c r="KNH3267" s="19"/>
      <c r="KNI3267" s="48"/>
      <c r="KNJ3267" s="41"/>
      <c r="KNK3267" s="44"/>
      <c r="KNL3267" s="18"/>
      <c r="KNM3267" s="16"/>
      <c r="KNN3267" s="36"/>
      <c r="KNO3267" s="36"/>
      <c r="KNP3267" s="36"/>
      <c r="KNQ3267" s="36"/>
      <c r="KNR3267" s="36"/>
      <c r="KNS3267" s="36"/>
      <c r="KNT3267" s="36"/>
      <c r="KNU3267" s="36"/>
      <c r="KNV3267" s="36"/>
      <c r="KNW3267" s="36"/>
      <c r="KNX3267" s="36"/>
      <c r="KNY3267" s="36"/>
      <c r="KNZ3267" s="36"/>
      <c r="KOA3267" s="12"/>
      <c r="KOB3267" s="12"/>
      <c r="KOC3267" s="12"/>
      <c r="KOD3267" s="53"/>
      <c r="KOF3267" s="41"/>
      <c r="KOG3267" s="40"/>
      <c r="KOH3267" s="44"/>
      <c r="KOI3267" s="62"/>
      <c r="KOJ3267" s="56"/>
      <c r="KOK3267" s="60"/>
      <c r="KOL3267" s="60"/>
      <c r="KOM3267" s="60"/>
      <c r="KON3267" s="60"/>
      <c r="KOO3267" s="46"/>
      <c r="KOP3267" s="65"/>
      <c r="KOQ3267" s="19"/>
      <c r="KOR3267" s="48"/>
      <c r="KOS3267" s="41"/>
      <c r="KOT3267" s="44"/>
      <c r="KOU3267" s="18"/>
      <c r="KOV3267" s="16"/>
      <c r="KOW3267" s="36"/>
      <c r="KOX3267" s="36"/>
      <c r="KOY3267" s="36"/>
      <c r="KOZ3267" s="36"/>
      <c r="KPA3267" s="36"/>
      <c r="KPB3267" s="36"/>
      <c r="KPC3267" s="36"/>
      <c r="KPD3267" s="36"/>
      <c r="KPE3267" s="36"/>
      <c r="KPF3267" s="36"/>
      <c r="KPG3267" s="36"/>
      <c r="KPH3267" s="36"/>
      <c r="KPI3267" s="36"/>
      <c r="KPJ3267" s="12"/>
      <c r="KPK3267" s="12"/>
      <c r="KPL3267" s="12"/>
      <c r="KPM3267" s="53"/>
      <c r="KPO3267" s="41"/>
      <c r="KPP3267" s="40"/>
      <c r="KPQ3267" s="44"/>
      <c r="KPR3267" s="62"/>
      <c r="KPS3267" s="56"/>
      <c r="KPT3267" s="60"/>
      <c r="KPU3267" s="60"/>
      <c r="KPV3267" s="60"/>
      <c r="KPW3267" s="60"/>
      <c r="KPX3267" s="46"/>
      <c r="KPY3267" s="65"/>
      <c r="KPZ3267" s="19"/>
      <c r="KQA3267" s="48"/>
      <c r="KQB3267" s="41"/>
      <c r="KQC3267" s="44"/>
      <c r="KQD3267" s="18"/>
      <c r="KQE3267" s="16"/>
      <c r="KQF3267" s="36"/>
      <c r="KQG3267" s="36"/>
      <c r="KQH3267" s="36"/>
      <c r="KQI3267" s="36"/>
      <c r="KQJ3267" s="36"/>
      <c r="KQK3267" s="36"/>
      <c r="KQL3267" s="36"/>
      <c r="KQM3267" s="36"/>
      <c r="KQN3267" s="36"/>
      <c r="KQO3267" s="36"/>
      <c r="KQP3267" s="36"/>
      <c r="KQQ3267" s="36"/>
      <c r="KQR3267" s="36"/>
      <c r="KQS3267" s="12"/>
      <c r="KQT3267" s="12"/>
      <c r="KQU3267" s="12"/>
      <c r="KQV3267" s="53"/>
      <c r="KQX3267" s="41"/>
      <c r="KQY3267" s="40"/>
      <c r="KQZ3267" s="44"/>
      <c r="KRA3267" s="62"/>
      <c r="KRB3267" s="56"/>
      <c r="KRC3267" s="60"/>
      <c r="KRD3267" s="60"/>
      <c r="KRE3267" s="60"/>
      <c r="KRF3267" s="60"/>
      <c r="KRG3267" s="46"/>
      <c r="KRH3267" s="65"/>
      <c r="KRI3267" s="19"/>
      <c r="KRJ3267" s="48"/>
      <c r="KRK3267" s="41"/>
      <c r="KRL3267" s="44"/>
      <c r="KRM3267" s="18"/>
      <c r="KRN3267" s="16"/>
      <c r="KRO3267" s="36"/>
      <c r="KRP3267" s="36"/>
      <c r="KRQ3267" s="36"/>
      <c r="KRR3267" s="36"/>
      <c r="KRS3267" s="36"/>
      <c r="KRT3267" s="36"/>
      <c r="KRU3267" s="36"/>
      <c r="KRV3267" s="36"/>
      <c r="KRW3267" s="36"/>
      <c r="KRX3267" s="36"/>
      <c r="KRY3267" s="36"/>
      <c r="KRZ3267" s="36"/>
      <c r="KSA3267" s="36"/>
      <c r="KSB3267" s="12"/>
      <c r="KSC3267" s="12"/>
      <c r="KSD3267" s="12"/>
      <c r="KSE3267" s="53"/>
      <c r="KSG3267" s="41"/>
      <c r="KSH3267" s="40"/>
      <c r="KSI3267" s="44"/>
      <c r="KSJ3267" s="62"/>
      <c r="KSK3267" s="56"/>
      <c r="KSL3267" s="60"/>
      <c r="KSM3267" s="60"/>
      <c r="KSN3267" s="60"/>
      <c r="KSO3267" s="60"/>
      <c r="KSP3267" s="46"/>
      <c r="KSQ3267" s="65"/>
      <c r="KSR3267" s="19"/>
      <c r="KSS3267" s="48"/>
      <c r="KST3267" s="41"/>
      <c r="KSU3267" s="44"/>
      <c r="KSV3267" s="18"/>
      <c r="KSW3267" s="16"/>
      <c r="KSX3267" s="36"/>
      <c r="KSY3267" s="36"/>
      <c r="KSZ3267" s="36"/>
      <c r="KTA3267" s="36"/>
      <c r="KTB3267" s="36"/>
      <c r="KTC3267" s="36"/>
      <c r="KTD3267" s="36"/>
      <c r="KTE3267" s="36"/>
      <c r="KTF3267" s="36"/>
      <c r="KTG3267" s="36"/>
      <c r="KTH3267" s="36"/>
      <c r="KTI3267" s="36"/>
      <c r="KTJ3267" s="36"/>
      <c r="KTK3267" s="12"/>
      <c r="KTL3267" s="12"/>
      <c r="KTM3267" s="12"/>
      <c r="KTN3267" s="53"/>
      <c r="KTP3267" s="41"/>
      <c r="KTQ3267" s="40"/>
      <c r="KTR3267" s="44"/>
      <c r="KTS3267" s="62"/>
      <c r="KTT3267" s="56"/>
      <c r="KTU3267" s="60"/>
      <c r="KTV3267" s="60"/>
      <c r="KTW3267" s="60"/>
      <c r="KTX3267" s="60"/>
      <c r="KTY3267" s="46"/>
      <c r="KTZ3267" s="65"/>
      <c r="KUA3267" s="19"/>
      <c r="KUB3267" s="48"/>
      <c r="KUC3267" s="41"/>
      <c r="KUD3267" s="44"/>
      <c r="KUE3267" s="18"/>
      <c r="KUF3267" s="16"/>
      <c r="KUG3267" s="36"/>
      <c r="KUH3267" s="36"/>
      <c r="KUI3267" s="36"/>
      <c r="KUJ3267" s="36"/>
      <c r="KUK3267" s="36"/>
      <c r="KUL3267" s="36"/>
      <c r="KUM3267" s="36"/>
      <c r="KUN3267" s="36"/>
      <c r="KUO3267" s="36"/>
      <c r="KUP3267" s="36"/>
      <c r="KUQ3267" s="36"/>
      <c r="KUR3267" s="36"/>
      <c r="KUS3267" s="36"/>
      <c r="KUT3267" s="12"/>
      <c r="KUU3267" s="12"/>
      <c r="KUV3267" s="12"/>
      <c r="KUW3267" s="53"/>
      <c r="KUY3267" s="41"/>
      <c r="KUZ3267" s="40"/>
      <c r="KVA3267" s="44"/>
      <c r="KVB3267" s="62"/>
      <c r="KVC3267" s="56"/>
      <c r="KVD3267" s="60"/>
      <c r="KVE3267" s="60"/>
      <c r="KVF3267" s="60"/>
      <c r="KVG3267" s="60"/>
      <c r="KVH3267" s="46"/>
      <c r="KVI3267" s="65"/>
      <c r="KVJ3267" s="19"/>
      <c r="KVK3267" s="48"/>
      <c r="KVL3267" s="41"/>
      <c r="KVM3267" s="44"/>
      <c r="KVN3267" s="18"/>
      <c r="KVO3267" s="16"/>
      <c r="KVP3267" s="36"/>
      <c r="KVQ3267" s="36"/>
      <c r="KVR3267" s="36"/>
      <c r="KVS3267" s="36"/>
      <c r="KVT3267" s="36"/>
      <c r="KVU3267" s="36"/>
      <c r="KVV3267" s="36"/>
      <c r="KVW3267" s="36"/>
      <c r="KVX3267" s="36"/>
      <c r="KVY3267" s="36"/>
      <c r="KVZ3267" s="36"/>
      <c r="KWA3267" s="36"/>
      <c r="KWB3267" s="36"/>
      <c r="KWC3267" s="12"/>
      <c r="KWD3267" s="12"/>
      <c r="KWE3267" s="12"/>
      <c r="KWF3267" s="53"/>
      <c r="KWH3267" s="41"/>
      <c r="KWI3267" s="40"/>
      <c r="KWJ3267" s="44"/>
      <c r="KWK3267" s="62"/>
      <c r="KWL3267" s="56"/>
      <c r="KWM3267" s="60"/>
      <c r="KWN3267" s="60"/>
      <c r="KWO3267" s="60"/>
      <c r="KWP3267" s="60"/>
      <c r="KWQ3267" s="46"/>
      <c r="KWR3267" s="65"/>
      <c r="KWS3267" s="19"/>
      <c r="KWT3267" s="48"/>
      <c r="KWU3267" s="41"/>
      <c r="KWV3267" s="44"/>
      <c r="KWW3267" s="18"/>
      <c r="KWX3267" s="16"/>
      <c r="KWY3267" s="36"/>
      <c r="KWZ3267" s="36"/>
      <c r="KXA3267" s="36"/>
      <c r="KXB3267" s="36"/>
      <c r="KXC3267" s="36"/>
      <c r="KXD3267" s="36"/>
      <c r="KXE3267" s="36"/>
      <c r="KXF3267" s="36"/>
      <c r="KXG3267" s="36"/>
      <c r="KXH3267" s="36"/>
      <c r="KXI3267" s="36"/>
      <c r="KXJ3267" s="36"/>
      <c r="KXK3267" s="36"/>
      <c r="KXL3267" s="12"/>
      <c r="KXM3267" s="12"/>
      <c r="KXN3267" s="12"/>
      <c r="KXO3267" s="53"/>
      <c r="KXQ3267" s="41"/>
      <c r="KXR3267" s="40"/>
      <c r="KXS3267" s="44"/>
      <c r="KXT3267" s="62"/>
      <c r="KXU3267" s="56"/>
      <c r="KXV3267" s="60"/>
      <c r="KXW3267" s="60"/>
      <c r="KXX3267" s="60"/>
      <c r="KXY3267" s="60"/>
      <c r="KXZ3267" s="46"/>
      <c r="KYA3267" s="65"/>
      <c r="KYB3267" s="19"/>
      <c r="KYC3267" s="48"/>
      <c r="KYD3267" s="41"/>
      <c r="KYE3267" s="44"/>
      <c r="KYF3267" s="18"/>
      <c r="KYG3267" s="16"/>
      <c r="KYH3267" s="36"/>
      <c r="KYI3267" s="36"/>
      <c r="KYJ3267" s="36"/>
      <c r="KYK3267" s="36"/>
      <c r="KYL3267" s="36"/>
      <c r="KYM3267" s="36"/>
      <c r="KYN3267" s="36"/>
      <c r="KYO3267" s="36"/>
      <c r="KYP3267" s="36"/>
      <c r="KYQ3267" s="36"/>
      <c r="KYR3267" s="36"/>
      <c r="KYS3267" s="36"/>
      <c r="KYT3267" s="36"/>
      <c r="KYU3267" s="12"/>
      <c r="KYV3267" s="12"/>
      <c r="KYW3267" s="12"/>
      <c r="KYX3267" s="53"/>
      <c r="KYZ3267" s="41"/>
      <c r="KZA3267" s="40"/>
      <c r="KZB3267" s="44"/>
      <c r="KZC3267" s="62"/>
      <c r="KZD3267" s="56"/>
      <c r="KZE3267" s="60"/>
      <c r="KZF3267" s="60"/>
      <c r="KZG3267" s="60"/>
      <c r="KZH3267" s="60"/>
      <c r="KZI3267" s="46"/>
      <c r="KZJ3267" s="65"/>
      <c r="KZK3267" s="19"/>
      <c r="KZL3267" s="48"/>
      <c r="KZM3267" s="41"/>
      <c r="KZN3267" s="44"/>
      <c r="KZO3267" s="18"/>
      <c r="KZP3267" s="16"/>
      <c r="KZQ3267" s="36"/>
      <c r="KZR3267" s="36"/>
      <c r="KZS3267" s="36"/>
      <c r="KZT3267" s="36"/>
      <c r="KZU3267" s="36"/>
      <c r="KZV3267" s="36"/>
      <c r="KZW3267" s="36"/>
      <c r="KZX3267" s="36"/>
      <c r="KZY3267" s="36"/>
      <c r="KZZ3267" s="36"/>
      <c r="LAA3267" s="36"/>
      <c r="LAB3267" s="36"/>
      <c r="LAC3267" s="36"/>
      <c r="LAD3267" s="12"/>
      <c r="LAE3267" s="12"/>
      <c r="LAF3267" s="12"/>
      <c r="LAG3267" s="53"/>
      <c r="LAI3267" s="41"/>
      <c r="LAJ3267" s="40"/>
      <c r="LAK3267" s="44"/>
      <c r="LAL3267" s="62"/>
      <c r="LAM3267" s="56"/>
      <c r="LAN3267" s="60"/>
      <c r="LAO3267" s="60"/>
      <c r="LAP3267" s="60"/>
      <c r="LAQ3267" s="60"/>
      <c r="LAR3267" s="46"/>
      <c r="LAS3267" s="65"/>
      <c r="LAT3267" s="19"/>
      <c r="LAU3267" s="48"/>
      <c r="LAV3267" s="41"/>
      <c r="LAW3267" s="44"/>
      <c r="LAX3267" s="18"/>
      <c r="LAY3267" s="16"/>
      <c r="LAZ3267" s="36"/>
      <c r="LBA3267" s="36"/>
      <c r="LBB3267" s="36"/>
      <c r="LBC3267" s="36"/>
      <c r="LBD3267" s="36"/>
      <c r="LBE3267" s="36"/>
      <c r="LBF3267" s="36"/>
      <c r="LBG3267" s="36"/>
      <c r="LBH3267" s="36"/>
      <c r="LBI3267" s="36"/>
      <c r="LBJ3267" s="36"/>
      <c r="LBK3267" s="36"/>
      <c r="LBL3267" s="36"/>
      <c r="LBM3267" s="12"/>
      <c r="LBN3267" s="12"/>
      <c r="LBO3267" s="12"/>
      <c r="LBP3267" s="53"/>
      <c r="LBR3267" s="41"/>
      <c r="LBS3267" s="40"/>
      <c r="LBT3267" s="44"/>
      <c r="LBU3267" s="62"/>
      <c r="LBV3267" s="56"/>
      <c r="LBW3267" s="60"/>
      <c r="LBX3267" s="60"/>
      <c r="LBY3267" s="60"/>
      <c r="LBZ3267" s="60"/>
      <c r="LCA3267" s="46"/>
      <c r="LCB3267" s="65"/>
      <c r="LCC3267" s="19"/>
      <c r="LCD3267" s="48"/>
      <c r="LCE3267" s="41"/>
      <c r="LCF3267" s="44"/>
      <c r="LCG3267" s="18"/>
      <c r="LCH3267" s="16"/>
      <c r="LCI3267" s="36"/>
      <c r="LCJ3267" s="36"/>
      <c r="LCK3267" s="36"/>
      <c r="LCL3267" s="36"/>
      <c r="LCM3267" s="36"/>
      <c r="LCN3267" s="36"/>
      <c r="LCO3267" s="36"/>
      <c r="LCP3267" s="36"/>
      <c r="LCQ3267" s="36"/>
      <c r="LCR3267" s="36"/>
      <c r="LCS3267" s="36"/>
      <c r="LCT3267" s="36"/>
      <c r="LCU3267" s="36"/>
      <c r="LCV3267" s="12"/>
      <c r="LCW3267" s="12"/>
      <c r="LCX3267" s="12"/>
      <c r="LCY3267" s="53"/>
      <c r="LDA3267" s="41"/>
      <c r="LDB3267" s="40"/>
      <c r="LDC3267" s="44"/>
      <c r="LDD3267" s="62"/>
      <c r="LDE3267" s="56"/>
      <c r="LDF3267" s="60"/>
      <c r="LDG3267" s="60"/>
      <c r="LDH3267" s="60"/>
      <c r="LDI3267" s="60"/>
      <c r="LDJ3267" s="46"/>
      <c r="LDK3267" s="65"/>
      <c r="LDL3267" s="19"/>
      <c r="LDM3267" s="48"/>
      <c r="LDN3267" s="41"/>
      <c r="LDO3267" s="44"/>
      <c r="LDP3267" s="18"/>
      <c r="LDQ3267" s="16"/>
      <c r="LDR3267" s="36"/>
      <c r="LDS3267" s="36"/>
      <c r="LDT3267" s="36"/>
      <c r="LDU3267" s="36"/>
      <c r="LDV3267" s="36"/>
      <c r="LDW3267" s="36"/>
      <c r="LDX3267" s="36"/>
      <c r="LDY3267" s="36"/>
      <c r="LDZ3267" s="36"/>
      <c r="LEA3267" s="36"/>
      <c r="LEB3267" s="36"/>
      <c r="LEC3267" s="36"/>
      <c r="LED3267" s="36"/>
      <c r="LEE3267" s="12"/>
      <c r="LEF3267" s="12"/>
      <c r="LEG3267" s="12"/>
      <c r="LEH3267" s="53"/>
      <c r="LEJ3267" s="41"/>
      <c r="LEK3267" s="40"/>
      <c r="LEL3267" s="44"/>
      <c r="LEM3267" s="62"/>
      <c r="LEN3267" s="56"/>
      <c r="LEO3267" s="60"/>
      <c r="LEP3267" s="60"/>
      <c r="LEQ3267" s="60"/>
      <c r="LER3267" s="60"/>
      <c r="LES3267" s="46"/>
      <c r="LET3267" s="65"/>
      <c r="LEU3267" s="19"/>
      <c r="LEV3267" s="48"/>
      <c r="LEW3267" s="41"/>
      <c r="LEX3267" s="44"/>
      <c r="LEY3267" s="18"/>
      <c r="LEZ3267" s="16"/>
      <c r="LFA3267" s="36"/>
      <c r="LFB3267" s="36"/>
      <c r="LFC3267" s="36"/>
      <c r="LFD3267" s="36"/>
      <c r="LFE3267" s="36"/>
      <c r="LFF3267" s="36"/>
      <c r="LFG3267" s="36"/>
      <c r="LFH3267" s="36"/>
      <c r="LFI3267" s="36"/>
      <c r="LFJ3267" s="36"/>
      <c r="LFK3267" s="36"/>
      <c r="LFL3267" s="36"/>
      <c r="LFM3267" s="36"/>
      <c r="LFN3267" s="12"/>
      <c r="LFO3267" s="12"/>
      <c r="LFP3267" s="12"/>
      <c r="LFQ3267" s="53"/>
      <c r="LFS3267" s="41"/>
      <c r="LFT3267" s="40"/>
      <c r="LFU3267" s="44"/>
      <c r="LFV3267" s="62"/>
      <c r="LFW3267" s="56"/>
      <c r="LFX3267" s="60"/>
      <c r="LFY3267" s="60"/>
      <c r="LFZ3267" s="60"/>
      <c r="LGA3267" s="60"/>
      <c r="LGB3267" s="46"/>
      <c r="LGC3267" s="65"/>
      <c r="LGD3267" s="19"/>
      <c r="LGE3267" s="48"/>
      <c r="LGF3267" s="41"/>
      <c r="LGG3267" s="44"/>
      <c r="LGH3267" s="18"/>
      <c r="LGI3267" s="16"/>
      <c r="LGJ3267" s="36"/>
      <c r="LGK3267" s="36"/>
      <c r="LGL3267" s="36"/>
      <c r="LGM3267" s="36"/>
      <c r="LGN3267" s="36"/>
      <c r="LGO3267" s="36"/>
      <c r="LGP3267" s="36"/>
      <c r="LGQ3267" s="36"/>
      <c r="LGR3267" s="36"/>
      <c r="LGS3267" s="36"/>
      <c r="LGT3267" s="36"/>
      <c r="LGU3267" s="36"/>
      <c r="LGV3267" s="36"/>
      <c r="LGW3267" s="12"/>
      <c r="LGX3267" s="12"/>
      <c r="LGY3267" s="12"/>
      <c r="LGZ3267" s="53"/>
      <c r="LHB3267" s="41"/>
      <c r="LHC3267" s="40"/>
      <c r="LHD3267" s="44"/>
      <c r="LHE3267" s="62"/>
      <c r="LHF3267" s="56"/>
      <c r="LHG3267" s="60"/>
      <c r="LHH3267" s="60"/>
      <c r="LHI3267" s="60"/>
      <c r="LHJ3267" s="60"/>
      <c r="LHK3267" s="46"/>
      <c r="LHL3267" s="65"/>
      <c r="LHM3267" s="19"/>
      <c r="LHN3267" s="48"/>
      <c r="LHO3267" s="41"/>
      <c r="LHP3267" s="44"/>
      <c r="LHQ3267" s="18"/>
      <c r="LHR3267" s="16"/>
      <c r="LHS3267" s="36"/>
      <c r="LHT3267" s="36"/>
      <c r="LHU3267" s="36"/>
      <c r="LHV3267" s="36"/>
      <c r="LHW3267" s="36"/>
      <c r="LHX3267" s="36"/>
      <c r="LHY3267" s="36"/>
      <c r="LHZ3267" s="36"/>
      <c r="LIA3267" s="36"/>
      <c r="LIB3267" s="36"/>
      <c r="LIC3267" s="36"/>
      <c r="LID3267" s="36"/>
      <c r="LIE3267" s="36"/>
      <c r="LIF3267" s="12"/>
      <c r="LIG3267" s="12"/>
      <c r="LIH3267" s="12"/>
      <c r="LII3267" s="53"/>
      <c r="LIK3267" s="41"/>
      <c r="LIL3267" s="40"/>
      <c r="LIM3267" s="44"/>
      <c r="LIN3267" s="62"/>
      <c r="LIO3267" s="56"/>
      <c r="LIP3267" s="60"/>
      <c r="LIQ3267" s="60"/>
      <c r="LIR3267" s="60"/>
      <c r="LIS3267" s="60"/>
      <c r="LIT3267" s="46"/>
      <c r="LIU3267" s="65"/>
      <c r="LIV3267" s="19"/>
      <c r="LIW3267" s="48"/>
      <c r="LIX3267" s="41"/>
      <c r="LIY3267" s="44"/>
      <c r="LIZ3267" s="18"/>
      <c r="LJA3267" s="16"/>
      <c r="LJB3267" s="36"/>
      <c r="LJC3267" s="36"/>
      <c r="LJD3267" s="36"/>
      <c r="LJE3267" s="36"/>
      <c r="LJF3267" s="36"/>
      <c r="LJG3267" s="36"/>
      <c r="LJH3267" s="36"/>
      <c r="LJI3267" s="36"/>
      <c r="LJJ3267" s="36"/>
      <c r="LJK3267" s="36"/>
      <c r="LJL3267" s="36"/>
      <c r="LJM3267" s="36"/>
      <c r="LJN3267" s="36"/>
      <c r="LJO3267" s="12"/>
      <c r="LJP3267" s="12"/>
      <c r="LJQ3267" s="12"/>
      <c r="LJR3267" s="53"/>
      <c r="LJT3267" s="41"/>
      <c r="LJU3267" s="40"/>
      <c r="LJV3267" s="44"/>
      <c r="LJW3267" s="62"/>
      <c r="LJX3267" s="56"/>
      <c r="LJY3267" s="60"/>
      <c r="LJZ3267" s="60"/>
      <c r="LKA3267" s="60"/>
      <c r="LKB3267" s="60"/>
      <c r="LKC3267" s="46"/>
      <c r="LKD3267" s="65"/>
      <c r="LKE3267" s="19"/>
      <c r="LKF3267" s="48"/>
      <c r="LKG3267" s="41"/>
      <c r="LKH3267" s="44"/>
      <c r="LKI3267" s="18"/>
      <c r="LKJ3267" s="16"/>
      <c r="LKK3267" s="36"/>
      <c r="LKL3267" s="36"/>
      <c r="LKM3267" s="36"/>
      <c r="LKN3267" s="36"/>
      <c r="LKO3267" s="36"/>
      <c r="LKP3267" s="36"/>
      <c r="LKQ3267" s="36"/>
      <c r="LKR3267" s="36"/>
      <c r="LKS3267" s="36"/>
      <c r="LKT3267" s="36"/>
      <c r="LKU3267" s="36"/>
      <c r="LKV3267" s="36"/>
      <c r="LKW3267" s="36"/>
      <c r="LKX3267" s="12"/>
      <c r="LKY3267" s="12"/>
      <c r="LKZ3267" s="12"/>
      <c r="LLA3267" s="53"/>
      <c r="LLC3267" s="41"/>
      <c r="LLD3267" s="40"/>
      <c r="LLE3267" s="44"/>
      <c r="LLF3267" s="62"/>
      <c r="LLG3267" s="56"/>
      <c r="LLH3267" s="60"/>
      <c r="LLI3267" s="60"/>
      <c r="LLJ3267" s="60"/>
      <c r="LLK3267" s="60"/>
      <c r="LLL3267" s="46"/>
      <c r="LLM3267" s="65"/>
      <c r="LLN3267" s="19"/>
      <c r="LLO3267" s="48"/>
      <c r="LLP3267" s="41"/>
      <c r="LLQ3267" s="44"/>
      <c r="LLR3267" s="18"/>
      <c r="LLS3267" s="16"/>
      <c r="LLT3267" s="36"/>
      <c r="LLU3267" s="36"/>
      <c r="LLV3267" s="36"/>
      <c r="LLW3267" s="36"/>
      <c r="LLX3267" s="36"/>
      <c r="LLY3267" s="36"/>
      <c r="LLZ3267" s="36"/>
      <c r="LMA3267" s="36"/>
      <c r="LMB3267" s="36"/>
      <c r="LMC3267" s="36"/>
      <c r="LMD3267" s="36"/>
      <c r="LME3267" s="36"/>
      <c r="LMF3267" s="36"/>
      <c r="LMG3267" s="12"/>
      <c r="LMH3267" s="12"/>
      <c r="LMI3267" s="12"/>
      <c r="LMJ3267" s="53"/>
      <c r="LML3267" s="41"/>
      <c r="LMM3267" s="40"/>
      <c r="LMN3267" s="44"/>
      <c r="LMO3267" s="62"/>
      <c r="LMP3267" s="56"/>
      <c r="LMQ3267" s="60"/>
      <c r="LMR3267" s="60"/>
      <c r="LMS3267" s="60"/>
      <c r="LMT3267" s="60"/>
      <c r="LMU3267" s="46"/>
      <c r="LMV3267" s="65"/>
      <c r="LMW3267" s="19"/>
      <c r="LMX3267" s="48"/>
      <c r="LMY3267" s="41"/>
      <c r="LMZ3267" s="44"/>
      <c r="LNA3267" s="18"/>
      <c r="LNB3267" s="16"/>
      <c r="LNC3267" s="36"/>
      <c r="LND3267" s="36"/>
      <c r="LNE3267" s="36"/>
      <c r="LNF3267" s="36"/>
      <c r="LNG3267" s="36"/>
      <c r="LNH3267" s="36"/>
      <c r="LNI3267" s="36"/>
      <c r="LNJ3267" s="36"/>
      <c r="LNK3267" s="36"/>
      <c r="LNL3267" s="36"/>
      <c r="LNM3267" s="36"/>
      <c r="LNN3267" s="36"/>
      <c r="LNO3267" s="36"/>
      <c r="LNP3267" s="12"/>
      <c r="LNQ3267" s="12"/>
      <c r="LNR3267" s="12"/>
      <c r="LNS3267" s="53"/>
      <c r="LNU3267" s="41"/>
      <c r="LNV3267" s="40"/>
      <c r="LNW3267" s="44"/>
      <c r="LNX3267" s="62"/>
      <c r="LNY3267" s="56"/>
      <c r="LNZ3267" s="60"/>
      <c r="LOA3267" s="60"/>
      <c r="LOB3267" s="60"/>
      <c r="LOC3267" s="60"/>
      <c r="LOD3267" s="46"/>
      <c r="LOE3267" s="65"/>
      <c r="LOF3267" s="19"/>
      <c r="LOG3267" s="48"/>
      <c r="LOH3267" s="41"/>
      <c r="LOI3267" s="44"/>
      <c r="LOJ3267" s="18"/>
      <c r="LOK3267" s="16"/>
      <c r="LOL3267" s="36"/>
      <c r="LOM3267" s="36"/>
      <c r="LON3267" s="36"/>
      <c r="LOO3267" s="36"/>
      <c r="LOP3267" s="36"/>
      <c r="LOQ3267" s="36"/>
      <c r="LOR3267" s="36"/>
      <c r="LOS3267" s="36"/>
      <c r="LOT3267" s="36"/>
      <c r="LOU3267" s="36"/>
      <c r="LOV3267" s="36"/>
      <c r="LOW3267" s="36"/>
      <c r="LOX3267" s="36"/>
      <c r="LOY3267" s="12"/>
      <c r="LOZ3267" s="12"/>
      <c r="LPA3267" s="12"/>
      <c r="LPB3267" s="53"/>
      <c r="LPD3267" s="41"/>
      <c r="LPE3267" s="40"/>
      <c r="LPF3267" s="44"/>
      <c r="LPG3267" s="62"/>
      <c r="LPH3267" s="56"/>
      <c r="LPI3267" s="60"/>
      <c r="LPJ3267" s="60"/>
      <c r="LPK3267" s="60"/>
      <c r="LPL3267" s="60"/>
      <c r="LPM3267" s="46"/>
      <c r="LPN3267" s="65"/>
      <c r="LPO3267" s="19"/>
      <c r="LPP3267" s="48"/>
      <c r="LPQ3267" s="41"/>
      <c r="LPR3267" s="44"/>
      <c r="LPS3267" s="18"/>
      <c r="LPT3267" s="16"/>
      <c r="LPU3267" s="36"/>
      <c r="LPV3267" s="36"/>
      <c r="LPW3267" s="36"/>
      <c r="LPX3267" s="36"/>
      <c r="LPY3267" s="36"/>
      <c r="LPZ3267" s="36"/>
      <c r="LQA3267" s="36"/>
      <c r="LQB3267" s="36"/>
      <c r="LQC3267" s="36"/>
      <c r="LQD3267" s="36"/>
      <c r="LQE3267" s="36"/>
      <c r="LQF3267" s="36"/>
      <c r="LQG3267" s="36"/>
      <c r="LQH3267" s="12"/>
      <c r="LQI3267" s="12"/>
      <c r="LQJ3267" s="12"/>
      <c r="LQK3267" s="53"/>
      <c r="LQM3267" s="41"/>
      <c r="LQN3267" s="40"/>
      <c r="LQO3267" s="44"/>
      <c r="LQP3267" s="62"/>
      <c r="LQQ3267" s="56"/>
      <c r="LQR3267" s="60"/>
      <c r="LQS3267" s="60"/>
      <c r="LQT3267" s="60"/>
      <c r="LQU3267" s="60"/>
      <c r="LQV3267" s="46"/>
      <c r="LQW3267" s="65"/>
      <c r="LQX3267" s="19"/>
      <c r="LQY3267" s="48"/>
      <c r="LQZ3267" s="41"/>
      <c r="LRA3267" s="44"/>
      <c r="LRB3267" s="18"/>
      <c r="LRC3267" s="16"/>
      <c r="LRD3267" s="36"/>
      <c r="LRE3267" s="36"/>
      <c r="LRF3267" s="36"/>
      <c r="LRG3267" s="36"/>
      <c r="LRH3267" s="36"/>
      <c r="LRI3267" s="36"/>
      <c r="LRJ3267" s="36"/>
      <c r="LRK3267" s="36"/>
      <c r="LRL3267" s="36"/>
      <c r="LRM3267" s="36"/>
      <c r="LRN3267" s="36"/>
      <c r="LRO3267" s="36"/>
      <c r="LRP3267" s="36"/>
      <c r="LRQ3267" s="12"/>
      <c r="LRR3267" s="12"/>
      <c r="LRS3267" s="12"/>
      <c r="LRT3267" s="53"/>
      <c r="LRV3267" s="41"/>
      <c r="LRW3267" s="40"/>
      <c r="LRX3267" s="44"/>
      <c r="LRY3267" s="62"/>
      <c r="LRZ3267" s="56"/>
      <c r="LSA3267" s="60"/>
      <c r="LSB3267" s="60"/>
      <c r="LSC3267" s="60"/>
      <c r="LSD3267" s="60"/>
      <c r="LSE3267" s="46"/>
      <c r="LSF3267" s="65"/>
      <c r="LSG3267" s="19"/>
      <c r="LSH3267" s="48"/>
      <c r="LSI3267" s="41"/>
      <c r="LSJ3267" s="44"/>
      <c r="LSK3267" s="18"/>
      <c r="LSL3267" s="16"/>
      <c r="LSM3267" s="36"/>
      <c r="LSN3267" s="36"/>
      <c r="LSO3267" s="36"/>
      <c r="LSP3267" s="36"/>
      <c r="LSQ3267" s="36"/>
      <c r="LSR3267" s="36"/>
      <c r="LSS3267" s="36"/>
      <c r="LST3267" s="36"/>
      <c r="LSU3267" s="36"/>
      <c r="LSV3267" s="36"/>
      <c r="LSW3267" s="36"/>
      <c r="LSX3267" s="36"/>
      <c r="LSY3267" s="36"/>
      <c r="LSZ3267" s="12"/>
      <c r="LTA3267" s="12"/>
      <c r="LTB3267" s="12"/>
      <c r="LTC3267" s="53"/>
      <c r="LTE3267" s="41"/>
      <c r="LTF3267" s="40"/>
      <c r="LTG3267" s="44"/>
      <c r="LTH3267" s="62"/>
      <c r="LTI3267" s="56"/>
      <c r="LTJ3267" s="60"/>
      <c r="LTK3267" s="60"/>
      <c r="LTL3267" s="60"/>
      <c r="LTM3267" s="60"/>
      <c r="LTN3267" s="46"/>
      <c r="LTO3267" s="65"/>
      <c r="LTP3267" s="19"/>
      <c r="LTQ3267" s="48"/>
      <c r="LTR3267" s="41"/>
      <c r="LTS3267" s="44"/>
      <c r="LTT3267" s="18"/>
      <c r="LTU3267" s="16"/>
      <c r="LTV3267" s="36"/>
      <c r="LTW3267" s="36"/>
      <c r="LTX3267" s="36"/>
      <c r="LTY3267" s="36"/>
      <c r="LTZ3267" s="36"/>
      <c r="LUA3267" s="36"/>
      <c r="LUB3267" s="36"/>
      <c r="LUC3267" s="36"/>
      <c r="LUD3267" s="36"/>
      <c r="LUE3267" s="36"/>
      <c r="LUF3267" s="36"/>
      <c r="LUG3267" s="36"/>
      <c r="LUH3267" s="36"/>
      <c r="LUI3267" s="12"/>
      <c r="LUJ3267" s="12"/>
      <c r="LUK3267" s="12"/>
      <c r="LUL3267" s="53"/>
      <c r="LUN3267" s="41"/>
      <c r="LUO3267" s="40"/>
      <c r="LUP3267" s="44"/>
      <c r="LUQ3267" s="62"/>
      <c r="LUR3267" s="56"/>
      <c r="LUS3267" s="60"/>
      <c r="LUT3267" s="60"/>
      <c r="LUU3267" s="60"/>
      <c r="LUV3267" s="60"/>
      <c r="LUW3267" s="46"/>
      <c r="LUX3267" s="65"/>
      <c r="LUY3267" s="19"/>
      <c r="LUZ3267" s="48"/>
      <c r="LVA3267" s="41"/>
      <c r="LVB3267" s="44"/>
      <c r="LVC3267" s="18"/>
      <c r="LVD3267" s="16"/>
      <c r="LVE3267" s="36"/>
      <c r="LVF3267" s="36"/>
      <c r="LVG3267" s="36"/>
      <c r="LVH3267" s="36"/>
      <c r="LVI3267" s="36"/>
      <c r="LVJ3267" s="36"/>
      <c r="LVK3267" s="36"/>
      <c r="LVL3267" s="36"/>
      <c r="LVM3267" s="36"/>
      <c r="LVN3267" s="36"/>
      <c r="LVO3267" s="36"/>
      <c r="LVP3267" s="36"/>
      <c r="LVQ3267" s="36"/>
      <c r="LVR3267" s="12"/>
      <c r="LVS3267" s="12"/>
      <c r="LVT3267" s="12"/>
      <c r="LVU3267" s="53"/>
      <c r="LVW3267" s="41"/>
      <c r="LVX3267" s="40"/>
      <c r="LVY3267" s="44"/>
      <c r="LVZ3267" s="62"/>
      <c r="LWA3267" s="56"/>
      <c r="LWB3267" s="60"/>
      <c r="LWC3267" s="60"/>
      <c r="LWD3267" s="60"/>
      <c r="LWE3267" s="60"/>
      <c r="LWF3267" s="46"/>
      <c r="LWG3267" s="65"/>
      <c r="LWH3267" s="19"/>
      <c r="LWI3267" s="48"/>
      <c r="LWJ3267" s="41"/>
      <c r="LWK3267" s="44"/>
      <c r="LWL3267" s="18"/>
      <c r="LWM3267" s="16"/>
      <c r="LWN3267" s="36"/>
      <c r="LWO3267" s="36"/>
      <c r="LWP3267" s="36"/>
      <c r="LWQ3267" s="36"/>
      <c r="LWR3267" s="36"/>
      <c r="LWS3267" s="36"/>
      <c r="LWT3267" s="36"/>
      <c r="LWU3267" s="36"/>
      <c r="LWV3267" s="36"/>
      <c r="LWW3267" s="36"/>
      <c r="LWX3267" s="36"/>
      <c r="LWY3267" s="36"/>
      <c r="LWZ3267" s="36"/>
      <c r="LXA3267" s="12"/>
      <c r="LXB3267" s="12"/>
      <c r="LXC3267" s="12"/>
      <c r="LXD3267" s="53"/>
      <c r="LXF3267" s="41"/>
      <c r="LXG3267" s="40"/>
      <c r="LXH3267" s="44"/>
      <c r="LXI3267" s="62"/>
      <c r="LXJ3267" s="56"/>
      <c r="LXK3267" s="60"/>
      <c r="LXL3267" s="60"/>
      <c r="LXM3267" s="60"/>
      <c r="LXN3267" s="60"/>
      <c r="LXO3267" s="46"/>
      <c r="LXP3267" s="65"/>
      <c r="LXQ3267" s="19"/>
      <c r="LXR3267" s="48"/>
      <c r="LXS3267" s="41"/>
      <c r="LXT3267" s="44"/>
      <c r="LXU3267" s="18"/>
      <c r="LXV3267" s="16"/>
      <c r="LXW3267" s="36"/>
      <c r="LXX3267" s="36"/>
      <c r="LXY3267" s="36"/>
      <c r="LXZ3267" s="36"/>
      <c r="LYA3267" s="36"/>
      <c r="LYB3267" s="36"/>
      <c r="LYC3267" s="36"/>
      <c r="LYD3267" s="36"/>
      <c r="LYE3267" s="36"/>
      <c r="LYF3267" s="36"/>
      <c r="LYG3267" s="36"/>
      <c r="LYH3267" s="36"/>
      <c r="LYI3267" s="36"/>
      <c r="LYJ3267" s="12"/>
      <c r="LYK3267" s="12"/>
      <c r="LYL3267" s="12"/>
      <c r="LYM3267" s="53"/>
      <c r="LYO3267" s="41"/>
      <c r="LYP3267" s="40"/>
      <c r="LYQ3267" s="44"/>
      <c r="LYR3267" s="62"/>
      <c r="LYS3267" s="56"/>
      <c r="LYT3267" s="60"/>
      <c r="LYU3267" s="60"/>
      <c r="LYV3267" s="60"/>
      <c r="LYW3267" s="60"/>
      <c r="LYX3267" s="46"/>
      <c r="LYY3267" s="65"/>
      <c r="LYZ3267" s="19"/>
      <c r="LZA3267" s="48"/>
      <c r="LZB3267" s="41"/>
      <c r="LZC3267" s="44"/>
      <c r="LZD3267" s="18"/>
      <c r="LZE3267" s="16"/>
      <c r="LZF3267" s="36"/>
      <c r="LZG3267" s="36"/>
      <c r="LZH3267" s="36"/>
      <c r="LZI3267" s="36"/>
      <c r="LZJ3267" s="36"/>
      <c r="LZK3267" s="36"/>
      <c r="LZL3267" s="36"/>
      <c r="LZM3267" s="36"/>
      <c r="LZN3267" s="36"/>
      <c r="LZO3267" s="36"/>
      <c r="LZP3267" s="36"/>
      <c r="LZQ3267" s="36"/>
      <c r="LZR3267" s="36"/>
      <c r="LZS3267" s="12"/>
      <c r="LZT3267" s="12"/>
      <c r="LZU3267" s="12"/>
      <c r="LZV3267" s="53"/>
      <c r="LZX3267" s="41"/>
      <c r="LZY3267" s="40"/>
      <c r="LZZ3267" s="44"/>
      <c r="MAA3267" s="62"/>
      <c r="MAB3267" s="56"/>
      <c r="MAC3267" s="60"/>
      <c r="MAD3267" s="60"/>
      <c r="MAE3267" s="60"/>
      <c r="MAF3267" s="60"/>
      <c r="MAG3267" s="46"/>
      <c r="MAH3267" s="65"/>
      <c r="MAI3267" s="19"/>
      <c r="MAJ3267" s="48"/>
      <c r="MAK3267" s="41"/>
      <c r="MAL3267" s="44"/>
      <c r="MAM3267" s="18"/>
      <c r="MAN3267" s="16"/>
      <c r="MAO3267" s="36"/>
      <c r="MAP3267" s="36"/>
      <c r="MAQ3267" s="36"/>
      <c r="MAR3267" s="36"/>
      <c r="MAS3267" s="36"/>
      <c r="MAT3267" s="36"/>
      <c r="MAU3267" s="36"/>
      <c r="MAV3267" s="36"/>
      <c r="MAW3267" s="36"/>
      <c r="MAX3267" s="36"/>
      <c r="MAY3267" s="36"/>
      <c r="MAZ3267" s="36"/>
      <c r="MBA3267" s="36"/>
      <c r="MBB3267" s="12"/>
      <c r="MBC3267" s="12"/>
      <c r="MBD3267" s="12"/>
      <c r="MBE3267" s="53"/>
      <c r="MBG3267" s="41"/>
      <c r="MBH3267" s="40"/>
      <c r="MBI3267" s="44"/>
      <c r="MBJ3267" s="62"/>
      <c r="MBK3267" s="56"/>
      <c r="MBL3267" s="60"/>
      <c r="MBM3267" s="60"/>
      <c r="MBN3267" s="60"/>
      <c r="MBO3267" s="60"/>
      <c r="MBP3267" s="46"/>
      <c r="MBQ3267" s="65"/>
      <c r="MBR3267" s="19"/>
      <c r="MBS3267" s="48"/>
      <c r="MBT3267" s="41"/>
      <c r="MBU3267" s="44"/>
      <c r="MBV3267" s="18"/>
      <c r="MBW3267" s="16"/>
      <c r="MBX3267" s="36"/>
      <c r="MBY3267" s="36"/>
      <c r="MBZ3267" s="36"/>
      <c r="MCA3267" s="36"/>
      <c r="MCB3267" s="36"/>
      <c r="MCC3267" s="36"/>
      <c r="MCD3267" s="36"/>
      <c r="MCE3267" s="36"/>
      <c r="MCF3267" s="36"/>
      <c r="MCG3267" s="36"/>
      <c r="MCH3267" s="36"/>
      <c r="MCI3267" s="36"/>
      <c r="MCJ3267" s="36"/>
      <c r="MCK3267" s="12"/>
      <c r="MCL3267" s="12"/>
      <c r="MCM3267" s="12"/>
      <c r="MCN3267" s="53"/>
      <c r="MCP3267" s="41"/>
      <c r="MCQ3267" s="40"/>
      <c r="MCR3267" s="44"/>
      <c r="MCS3267" s="62"/>
      <c r="MCT3267" s="56"/>
      <c r="MCU3267" s="60"/>
      <c r="MCV3267" s="60"/>
      <c r="MCW3267" s="60"/>
      <c r="MCX3267" s="60"/>
      <c r="MCY3267" s="46"/>
      <c r="MCZ3267" s="65"/>
      <c r="MDA3267" s="19"/>
      <c r="MDB3267" s="48"/>
      <c r="MDC3267" s="41"/>
      <c r="MDD3267" s="44"/>
      <c r="MDE3267" s="18"/>
      <c r="MDF3267" s="16"/>
      <c r="MDG3267" s="36"/>
      <c r="MDH3267" s="36"/>
      <c r="MDI3267" s="36"/>
      <c r="MDJ3267" s="36"/>
      <c r="MDK3267" s="36"/>
      <c r="MDL3267" s="36"/>
      <c r="MDM3267" s="36"/>
      <c r="MDN3267" s="36"/>
      <c r="MDO3267" s="36"/>
      <c r="MDP3267" s="36"/>
      <c r="MDQ3267" s="36"/>
      <c r="MDR3267" s="36"/>
      <c r="MDS3267" s="36"/>
      <c r="MDT3267" s="12"/>
      <c r="MDU3267" s="12"/>
      <c r="MDV3267" s="12"/>
      <c r="MDW3267" s="53"/>
      <c r="MDY3267" s="41"/>
      <c r="MDZ3267" s="40"/>
      <c r="MEA3267" s="44"/>
      <c r="MEB3267" s="62"/>
      <c r="MEC3267" s="56"/>
      <c r="MED3267" s="60"/>
      <c r="MEE3267" s="60"/>
      <c r="MEF3267" s="60"/>
      <c r="MEG3267" s="60"/>
      <c r="MEH3267" s="46"/>
      <c r="MEI3267" s="65"/>
      <c r="MEJ3267" s="19"/>
      <c r="MEK3267" s="48"/>
      <c r="MEL3267" s="41"/>
      <c r="MEM3267" s="44"/>
      <c r="MEN3267" s="18"/>
      <c r="MEO3267" s="16"/>
      <c r="MEP3267" s="36"/>
      <c r="MEQ3267" s="36"/>
      <c r="MER3267" s="36"/>
      <c r="MES3267" s="36"/>
      <c r="MET3267" s="36"/>
      <c r="MEU3267" s="36"/>
      <c r="MEV3267" s="36"/>
      <c r="MEW3267" s="36"/>
      <c r="MEX3267" s="36"/>
      <c r="MEY3267" s="36"/>
      <c r="MEZ3267" s="36"/>
      <c r="MFA3267" s="36"/>
      <c r="MFB3267" s="36"/>
      <c r="MFC3267" s="12"/>
      <c r="MFD3267" s="12"/>
      <c r="MFE3267" s="12"/>
      <c r="MFF3267" s="53"/>
      <c r="MFH3267" s="41"/>
      <c r="MFI3267" s="40"/>
      <c r="MFJ3267" s="44"/>
      <c r="MFK3267" s="62"/>
      <c r="MFL3267" s="56"/>
      <c r="MFM3267" s="60"/>
      <c r="MFN3267" s="60"/>
      <c r="MFO3267" s="60"/>
      <c r="MFP3267" s="60"/>
      <c r="MFQ3267" s="46"/>
      <c r="MFR3267" s="65"/>
      <c r="MFS3267" s="19"/>
      <c r="MFT3267" s="48"/>
      <c r="MFU3267" s="41"/>
      <c r="MFV3267" s="44"/>
      <c r="MFW3267" s="18"/>
      <c r="MFX3267" s="16"/>
      <c r="MFY3267" s="36"/>
      <c r="MFZ3267" s="36"/>
      <c r="MGA3267" s="36"/>
      <c r="MGB3267" s="36"/>
      <c r="MGC3267" s="36"/>
      <c r="MGD3267" s="36"/>
      <c r="MGE3267" s="36"/>
      <c r="MGF3267" s="36"/>
      <c r="MGG3267" s="36"/>
      <c r="MGH3267" s="36"/>
      <c r="MGI3267" s="36"/>
      <c r="MGJ3267" s="36"/>
      <c r="MGK3267" s="36"/>
      <c r="MGL3267" s="12"/>
      <c r="MGM3267" s="12"/>
      <c r="MGN3267" s="12"/>
      <c r="MGO3267" s="53"/>
      <c r="MGQ3267" s="41"/>
      <c r="MGR3267" s="40"/>
      <c r="MGS3267" s="44"/>
      <c r="MGT3267" s="62"/>
      <c r="MGU3267" s="56"/>
      <c r="MGV3267" s="60"/>
      <c r="MGW3267" s="60"/>
      <c r="MGX3267" s="60"/>
      <c r="MGY3267" s="60"/>
      <c r="MGZ3267" s="46"/>
      <c r="MHA3267" s="65"/>
      <c r="MHB3267" s="19"/>
      <c r="MHC3267" s="48"/>
      <c r="MHD3267" s="41"/>
      <c r="MHE3267" s="44"/>
      <c r="MHF3267" s="18"/>
      <c r="MHG3267" s="16"/>
      <c r="MHH3267" s="36"/>
      <c r="MHI3267" s="36"/>
      <c r="MHJ3267" s="36"/>
      <c r="MHK3267" s="36"/>
      <c r="MHL3267" s="36"/>
      <c r="MHM3267" s="36"/>
      <c r="MHN3267" s="36"/>
      <c r="MHO3267" s="36"/>
      <c r="MHP3267" s="36"/>
      <c r="MHQ3267" s="36"/>
      <c r="MHR3267" s="36"/>
      <c r="MHS3267" s="36"/>
      <c r="MHT3267" s="36"/>
      <c r="MHU3267" s="12"/>
      <c r="MHV3267" s="12"/>
      <c r="MHW3267" s="12"/>
      <c r="MHX3267" s="53"/>
      <c r="MHZ3267" s="41"/>
      <c r="MIA3267" s="40"/>
      <c r="MIB3267" s="44"/>
      <c r="MIC3267" s="62"/>
      <c r="MID3267" s="56"/>
      <c r="MIE3267" s="60"/>
      <c r="MIF3267" s="60"/>
      <c r="MIG3267" s="60"/>
      <c r="MIH3267" s="60"/>
      <c r="MII3267" s="46"/>
      <c r="MIJ3267" s="65"/>
      <c r="MIK3267" s="19"/>
      <c r="MIL3267" s="48"/>
      <c r="MIM3267" s="41"/>
      <c r="MIN3267" s="44"/>
      <c r="MIO3267" s="18"/>
      <c r="MIP3267" s="16"/>
      <c r="MIQ3267" s="36"/>
      <c r="MIR3267" s="36"/>
      <c r="MIS3267" s="36"/>
      <c r="MIT3267" s="36"/>
      <c r="MIU3267" s="36"/>
      <c r="MIV3267" s="36"/>
      <c r="MIW3267" s="36"/>
      <c r="MIX3267" s="36"/>
      <c r="MIY3267" s="36"/>
      <c r="MIZ3267" s="36"/>
      <c r="MJA3267" s="36"/>
      <c r="MJB3267" s="36"/>
      <c r="MJC3267" s="36"/>
      <c r="MJD3267" s="12"/>
      <c r="MJE3267" s="12"/>
      <c r="MJF3267" s="12"/>
      <c r="MJG3267" s="53"/>
      <c r="MJI3267" s="41"/>
      <c r="MJJ3267" s="40"/>
      <c r="MJK3267" s="44"/>
      <c r="MJL3267" s="62"/>
      <c r="MJM3267" s="56"/>
      <c r="MJN3267" s="60"/>
      <c r="MJO3267" s="60"/>
      <c r="MJP3267" s="60"/>
      <c r="MJQ3267" s="60"/>
      <c r="MJR3267" s="46"/>
      <c r="MJS3267" s="65"/>
      <c r="MJT3267" s="19"/>
      <c r="MJU3267" s="48"/>
      <c r="MJV3267" s="41"/>
      <c r="MJW3267" s="44"/>
      <c r="MJX3267" s="18"/>
      <c r="MJY3267" s="16"/>
      <c r="MJZ3267" s="36"/>
      <c r="MKA3267" s="36"/>
      <c r="MKB3267" s="36"/>
      <c r="MKC3267" s="36"/>
      <c r="MKD3267" s="36"/>
      <c r="MKE3267" s="36"/>
      <c r="MKF3267" s="36"/>
      <c r="MKG3267" s="36"/>
      <c r="MKH3267" s="36"/>
      <c r="MKI3267" s="36"/>
      <c r="MKJ3267" s="36"/>
      <c r="MKK3267" s="36"/>
      <c r="MKL3267" s="36"/>
      <c r="MKM3267" s="12"/>
      <c r="MKN3267" s="12"/>
      <c r="MKO3267" s="12"/>
      <c r="MKP3267" s="53"/>
      <c r="MKR3267" s="41"/>
      <c r="MKS3267" s="40"/>
      <c r="MKT3267" s="44"/>
      <c r="MKU3267" s="62"/>
      <c r="MKV3267" s="56"/>
      <c r="MKW3267" s="60"/>
      <c r="MKX3267" s="60"/>
      <c r="MKY3267" s="60"/>
      <c r="MKZ3267" s="60"/>
      <c r="MLA3267" s="46"/>
      <c r="MLB3267" s="65"/>
      <c r="MLC3267" s="19"/>
      <c r="MLD3267" s="48"/>
      <c r="MLE3267" s="41"/>
      <c r="MLF3267" s="44"/>
      <c r="MLG3267" s="18"/>
      <c r="MLH3267" s="16"/>
      <c r="MLI3267" s="36"/>
      <c r="MLJ3267" s="36"/>
      <c r="MLK3267" s="36"/>
      <c r="MLL3267" s="36"/>
      <c r="MLM3267" s="36"/>
      <c r="MLN3267" s="36"/>
      <c r="MLO3267" s="36"/>
      <c r="MLP3267" s="36"/>
      <c r="MLQ3267" s="36"/>
      <c r="MLR3267" s="36"/>
      <c r="MLS3267" s="36"/>
      <c r="MLT3267" s="36"/>
      <c r="MLU3267" s="36"/>
      <c r="MLV3267" s="12"/>
      <c r="MLW3267" s="12"/>
      <c r="MLX3267" s="12"/>
      <c r="MLY3267" s="53"/>
      <c r="MMA3267" s="41"/>
      <c r="MMB3267" s="40"/>
      <c r="MMC3267" s="44"/>
      <c r="MMD3267" s="62"/>
      <c r="MME3267" s="56"/>
      <c r="MMF3267" s="60"/>
      <c r="MMG3267" s="60"/>
      <c r="MMH3267" s="60"/>
      <c r="MMI3267" s="60"/>
      <c r="MMJ3267" s="46"/>
      <c r="MMK3267" s="65"/>
      <c r="MML3267" s="19"/>
      <c r="MMM3267" s="48"/>
      <c r="MMN3267" s="41"/>
      <c r="MMO3267" s="44"/>
      <c r="MMP3267" s="18"/>
      <c r="MMQ3267" s="16"/>
      <c r="MMR3267" s="36"/>
      <c r="MMS3267" s="36"/>
      <c r="MMT3267" s="36"/>
      <c r="MMU3267" s="36"/>
      <c r="MMV3267" s="36"/>
      <c r="MMW3267" s="36"/>
      <c r="MMX3267" s="36"/>
      <c r="MMY3267" s="36"/>
      <c r="MMZ3267" s="36"/>
      <c r="MNA3267" s="36"/>
      <c r="MNB3267" s="36"/>
      <c r="MNC3267" s="36"/>
      <c r="MND3267" s="36"/>
      <c r="MNE3267" s="12"/>
      <c r="MNF3267" s="12"/>
      <c r="MNG3267" s="12"/>
      <c r="MNH3267" s="53"/>
      <c r="MNJ3267" s="41"/>
      <c r="MNK3267" s="40"/>
      <c r="MNL3267" s="44"/>
      <c r="MNM3267" s="62"/>
      <c r="MNN3267" s="56"/>
      <c r="MNO3267" s="60"/>
      <c r="MNP3267" s="60"/>
      <c r="MNQ3267" s="60"/>
      <c r="MNR3267" s="60"/>
      <c r="MNS3267" s="46"/>
      <c r="MNT3267" s="65"/>
      <c r="MNU3267" s="19"/>
      <c r="MNV3267" s="48"/>
      <c r="MNW3267" s="41"/>
      <c r="MNX3267" s="44"/>
      <c r="MNY3267" s="18"/>
      <c r="MNZ3267" s="16"/>
      <c r="MOA3267" s="36"/>
      <c r="MOB3267" s="36"/>
      <c r="MOC3267" s="36"/>
      <c r="MOD3267" s="36"/>
      <c r="MOE3267" s="36"/>
      <c r="MOF3267" s="36"/>
      <c r="MOG3267" s="36"/>
      <c r="MOH3267" s="36"/>
      <c r="MOI3267" s="36"/>
      <c r="MOJ3267" s="36"/>
      <c r="MOK3267" s="36"/>
      <c r="MOL3267" s="36"/>
      <c r="MOM3267" s="36"/>
      <c r="MON3267" s="12"/>
      <c r="MOO3267" s="12"/>
      <c r="MOP3267" s="12"/>
      <c r="MOQ3267" s="53"/>
      <c r="MOS3267" s="41"/>
      <c r="MOT3267" s="40"/>
      <c r="MOU3267" s="44"/>
      <c r="MOV3267" s="62"/>
      <c r="MOW3267" s="56"/>
      <c r="MOX3267" s="60"/>
      <c r="MOY3267" s="60"/>
      <c r="MOZ3267" s="60"/>
      <c r="MPA3267" s="60"/>
      <c r="MPB3267" s="46"/>
      <c r="MPC3267" s="65"/>
      <c r="MPD3267" s="19"/>
      <c r="MPE3267" s="48"/>
      <c r="MPF3267" s="41"/>
      <c r="MPG3267" s="44"/>
      <c r="MPH3267" s="18"/>
      <c r="MPI3267" s="16"/>
      <c r="MPJ3267" s="36"/>
      <c r="MPK3267" s="36"/>
      <c r="MPL3267" s="36"/>
      <c r="MPM3267" s="36"/>
      <c r="MPN3267" s="36"/>
      <c r="MPO3267" s="36"/>
      <c r="MPP3267" s="36"/>
      <c r="MPQ3267" s="36"/>
      <c r="MPR3267" s="36"/>
      <c r="MPS3267" s="36"/>
      <c r="MPT3267" s="36"/>
      <c r="MPU3267" s="36"/>
      <c r="MPV3267" s="36"/>
      <c r="MPW3267" s="12"/>
      <c r="MPX3267" s="12"/>
      <c r="MPY3267" s="12"/>
      <c r="MPZ3267" s="53"/>
      <c r="MQB3267" s="41"/>
      <c r="MQC3267" s="40"/>
      <c r="MQD3267" s="44"/>
      <c r="MQE3267" s="62"/>
      <c r="MQF3267" s="56"/>
      <c r="MQG3267" s="60"/>
      <c r="MQH3267" s="60"/>
      <c r="MQI3267" s="60"/>
      <c r="MQJ3267" s="60"/>
      <c r="MQK3267" s="46"/>
      <c r="MQL3267" s="65"/>
      <c r="MQM3267" s="19"/>
      <c r="MQN3267" s="48"/>
      <c r="MQO3267" s="41"/>
      <c r="MQP3267" s="44"/>
      <c r="MQQ3267" s="18"/>
      <c r="MQR3267" s="16"/>
      <c r="MQS3267" s="36"/>
      <c r="MQT3267" s="36"/>
      <c r="MQU3267" s="36"/>
      <c r="MQV3267" s="36"/>
      <c r="MQW3267" s="36"/>
      <c r="MQX3267" s="36"/>
      <c r="MQY3267" s="36"/>
      <c r="MQZ3267" s="36"/>
      <c r="MRA3267" s="36"/>
      <c r="MRB3267" s="36"/>
      <c r="MRC3267" s="36"/>
      <c r="MRD3267" s="36"/>
      <c r="MRE3267" s="36"/>
      <c r="MRF3267" s="12"/>
      <c r="MRG3267" s="12"/>
      <c r="MRH3267" s="12"/>
      <c r="MRI3267" s="53"/>
      <c r="MRK3267" s="41"/>
      <c r="MRL3267" s="40"/>
      <c r="MRM3267" s="44"/>
      <c r="MRN3267" s="62"/>
      <c r="MRO3267" s="56"/>
      <c r="MRP3267" s="60"/>
      <c r="MRQ3267" s="60"/>
      <c r="MRR3267" s="60"/>
      <c r="MRS3267" s="60"/>
      <c r="MRT3267" s="46"/>
      <c r="MRU3267" s="65"/>
      <c r="MRV3267" s="19"/>
      <c r="MRW3267" s="48"/>
      <c r="MRX3267" s="41"/>
      <c r="MRY3267" s="44"/>
      <c r="MRZ3267" s="18"/>
      <c r="MSA3267" s="16"/>
      <c r="MSB3267" s="36"/>
      <c r="MSC3267" s="36"/>
      <c r="MSD3267" s="36"/>
      <c r="MSE3267" s="36"/>
      <c r="MSF3267" s="36"/>
      <c r="MSG3267" s="36"/>
      <c r="MSH3267" s="36"/>
      <c r="MSI3267" s="36"/>
      <c r="MSJ3267" s="36"/>
      <c r="MSK3267" s="36"/>
      <c r="MSL3267" s="36"/>
      <c r="MSM3267" s="36"/>
      <c r="MSN3267" s="36"/>
      <c r="MSO3267" s="12"/>
      <c r="MSP3267" s="12"/>
      <c r="MSQ3267" s="12"/>
      <c r="MSR3267" s="53"/>
      <c r="MST3267" s="41"/>
      <c r="MSU3267" s="40"/>
      <c r="MSV3267" s="44"/>
      <c r="MSW3267" s="62"/>
      <c r="MSX3267" s="56"/>
      <c r="MSY3267" s="60"/>
      <c r="MSZ3267" s="60"/>
      <c r="MTA3267" s="60"/>
      <c r="MTB3267" s="60"/>
      <c r="MTC3267" s="46"/>
      <c r="MTD3267" s="65"/>
      <c r="MTE3267" s="19"/>
      <c r="MTF3267" s="48"/>
      <c r="MTG3267" s="41"/>
      <c r="MTH3267" s="44"/>
      <c r="MTI3267" s="18"/>
      <c r="MTJ3267" s="16"/>
      <c r="MTK3267" s="36"/>
      <c r="MTL3267" s="36"/>
      <c r="MTM3267" s="36"/>
      <c r="MTN3267" s="36"/>
      <c r="MTO3267" s="36"/>
      <c r="MTP3267" s="36"/>
      <c r="MTQ3267" s="36"/>
      <c r="MTR3267" s="36"/>
      <c r="MTS3267" s="36"/>
      <c r="MTT3267" s="36"/>
      <c r="MTU3267" s="36"/>
      <c r="MTV3267" s="36"/>
      <c r="MTW3267" s="36"/>
      <c r="MTX3267" s="12"/>
      <c r="MTY3267" s="12"/>
      <c r="MTZ3267" s="12"/>
      <c r="MUA3267" s="53"/>
      <c r="MUC3267" s="41"/>
      <c r="MUD3267" s="40"/>
      <c r="MUE3267" s="44"/>
      <c r="MUF3267" s="62"/>
      <c r="MUG3267" s="56"/>
      <c r="MUH3267" s="60"/>
      <c r="MUI3267" s="60"/>
      <c r="MUJ3267" s="60"/>
      <c r="MUK3267" s="60"/>
      <c r="MUL3267" s="46"/>
      <c r="MUM3267" s="65"/>
      <c r="MUN3267" s="19"/>
      <c r="MUO3267" s="48"/>
      <c r="MUP3267" s="41"/>
      <c r="MUQ3267" s="44"/>
      <c r="MUR3267" s="18"/>
      <c r="MUS3267" s="16"/>
      <c r="MUT3267" s="36"/>
      <c r="MUU3267" s="36"/>
      <c r="MUV3267" s="36"/>
      <c r="MUW3267" s="36"/>
      <c r="MUX3267" s="36"/>
      <c r="MUY3267" s="36"/>
      <c r="MUZ3267" s="36"/>
      <c r="MVA3267" s="36"/>
      <c r="MVB3267" s="36"/>
      <c r="MVC3267" s="36"/>
      <c r="MVD3267" s="36"/>
      <c r="MVE3267" s="36"/>
      <c r="MVF3267" s="36"/>
      <c r="MVG3267" s="12"/>
      <c r="MVH3267" s="12"/>
      <c r="MVI3267" s="12"/>
      <c r="MVJ3267" s="53"/>
      <c r="MVL3267" s="41"/>
      <c r="MVM3267" s="40"/>
      <c r="MVN3267" s="44"/>
      <c r="MVO3267" s="62"/>
      <c r="MVP3267" s="56"/>
      <c r="MVQ3267" s="60"/>
      <c r="MVR3267" s="60"/>
      <c r="MVS3267" s="60"/>
      <c r="MVT3267" s="60"/>
      <c r="MVU3267" s="46"/>
      <c r="MVV3267" s="65"/>
      <c r="MVW3267" s="19"/>
      <c r="MVX3267" s="48"/>
      <c r="MVY3267" s="41"/>
      <c r="MVZ3267" s="44"/>
      <c r="MWA3267" s="18"/>
      <c r="MWB3267" s="16"/>
      <c r="MWC3267" s="36"/>
      <c r="MWD3267" s="36"/>
      <c r="MWE3267" s="36"/>
      <c r="MWF3267" s="36"/>
      <c r="MWG3267" s="36"/>
      <c r="MWH3267" s="36"/>
      <c r="MWI3267" s="36"/>
      <c r="MWJ3267" s="36"/>
      <c r="MWK3267" s="36"/>
      <c r="MWL3267" s="36"/>
      <c r="MWM3267" s="36"/>
      <c r="MWN3267" s="36"/>
      <c r="MWO3267" s="36"/>
      <c r="MWP3267" s="12"/>
      <c r="MWQ3267" s="12"/>
      <c r="MWR3267" s="12"/>
      <c r="MWS3267" s="53"/>
      <c r="MWU3267" s="41"/>
      <c r="MWV3267" s="40"/>
      <c r="MWW3267" s="44"/>
      <c r="MWX3267" s="62"/>
      <c r="MWY3267" s="56"/>
      <c r="MWZ3267" s="60"/>
      <c r="MXA3267" s="60"/>
      <c r="MXB3267" s="60"/>
      <c r="MXC3267" s="60"/>
      <c r="MXD3267" s="46"/>
      <c r="MXE3267" s="65"/>
      <c r="MXF3267" s="19"/>
      <c r="MXG3267" s="48"/>
      <c r="MXH3267" s="41"/>
      <c r="MXI3267" s="44"/>
      <c r="MXJ3267" s="18"/>
      <c r="MXK3267" s="16"/>
      <c r="MXL3267" s="36"/>
      <c r="MXM3267" s="36"/>
      <c r="MXN3267" s="36"/>
      <c r="MXO3267" s="36"/>
      <c r="MXP3267" s="36"/>
      <c r="MXQ3267" s="36"/>
      <c r="MXR3267" s="36"/>
      <c r="MXS3267" s="36"/>
      <c r="MXT3267" s="36"/>
      <c r="MXU3267" s="36"/>
      <c r="MXV3267" s="36"/>
      <c r="MXW3267" s="36"/>
      <c r="MXX3267" s="36"/>
      <c r="MXY3267" s="12"/>
      <c r="MXZ3267" s="12"/>
      <c r="MYA3267" s="12"/>
      <c r="MYB3267" s="53"/>
      <c r="MYD3267" s="41"/>
      <c r="MYE3267" s="40"/>
      <c r="MYF3267" s="44"/>
      <c r="MYG3267" s="62"/>
      <c r="MYH3267" s="56"/>
      <c r="MYI3267" s="60"/>
      <c r="MYJ3267" s="60"/>
      <c r="MYK3267" s="60"/>
      <c r="MYL3267" s="60"/>
      <c r="MYM3267" s="46"/>
      <c r="MYN3267" s="65"/>
      <c r="MYO3267" s="19"/>
      <c r="MYP3267" s="48"/>
      <c r="MYQ3267" s="41"/>
      <c r="MYR3267" s="44"/>
      <c r="MYS3267" s="18"/>
      <c r="MYT3267" s="16"/>
      <c r="MYU3267" s="36"/>
      <c r="MYV3267" s="36"/>
      <c r="MYW3267" s="36"/>
      <c r="MYX3267" s="36"/>
      <c r="MYY3267" s="36"/>
      <c r="MYZ3267" s="36"/>
      <c r="MZA3267" s="36"/>
      <c r="MZB3267" s="36"/>
      <c r="MZC3267" s="36"/>
      <c r="MZD3267" s="36"/>
      <c r="MZE3267" s="36"/>
      <c r="MZF3267" s="36"/>
      <c r="MZG3267" s="36"/>
      <c r="MZH3267" s="12"/>
      <c r="MZI3267" s="12"/>
      <c r="MZJ3267" s="12"/>
      <c r="MZK3267" s="53"/>
      <c r="MZM3267" s="41"/>
      <c r="MZN3267" s="40"/>
      <c r="MZO3267" s="44"/>
      <c r="MZP3267" s="62"/>
      <c r="MZQ3267" s="56"/>
      <c r="MZR3267" s="60"/>
      <c r="MZS3267" s="60"/>
      <c r="MZT3267" s="60"/>
      <c r="MZU3267" s="60"/>
      <c r="MZV3267" s="46"/>
      <c r="MZW3267" s="65"/>
      <c r="MZX3267" s="19"/>
      <c r="MZY3267" s="48"/>
      <c r="MZZ3267" s="41"/>
      <c r="NAA3267" s="44"/>
      <c r="NAB3267" s="18"/>
      <c r="NAC3267" s="16"/>
      <c r="NAD3267" s="36"/>
      <c r="NAE3267" s="36"/>
      <c r="NAF3267" s="36"/>
      <c r="NAG3267" s="36"/>
      <c r="NAH3267" s="36"/>
      <c r="NAI3267" s="36"/>
      <c r="NAJ3267" s="36"/>
      <c r="NAK3267" s="36"/>
      <c r="NAL3267" s="36"/>
      <c r="NAM3267" s="36"/>
      <c r="NAN3267" s="36"/>
      <c r="NAO3267" s="36"/>
      <c r="NAP3267" s="36"/>
      <c r="NAQ3267" s="12"/>
      <c r="NAR3267" s="12"/>
      <c r="NAS3267" s="12"/>
      <c r="NAT3267" s="53"/>
      <c r="NAV3267" s="41"/>
      <c r="NAW3267" s="40"/>
      <c r="NAX3267" s="44"/>
      <c r="NAY3267" s="62"/>
      <c r="NAZ3267" s="56"/>
      <c r="NBA3267" s="60"/>
      <c r="NBB3267" s="60"/>
      <c r="NBC3267" s="60"/>
      <c r="NBD3267" s="60"/>
      <c r="NBE3267" s="46"/>
      <c r="NBF3267" s="65"/>
      <c r="NBG3267" s="19"/>
      <c r="NBH3267" s="48"/>
      <c r="NBI3267" s="41"/>
      <c r="NBJ3267" s="44"/>
      <c r="NBK3267" s="18"/>
      <c r="NBL3267" s="16"/>
      <c r="NBM3267" s="36"/>
      <c r="NBN3267" s="36"/>
      <c r="NBO3267" s="36"/>
      <c r="NBP3267" s="36"/>
      <c r="NBQ3267" s="36"/>
      <c r="NBR3267" s="36"/>
      <c r="NBS3267" s="36"/>
      <c r="NBT3267" s="36"/>
      <c r="NBU3267" s="36"/>
      <c r="NBV3267" s="36"/>
      <c r="NBW3267" s="36"/>
      <c r="NBX3267" s="36"/>
      <c r="NBY3267" s="36"/>
      <c r="NBZ3267" s="12"/>
      <c r="NCA3267" s="12"/>
      <c r="NCB3267" s="12"/>
      <c r="NCC3267" s="53"/>
      <c r="NCE3267" s="41"/>
      <c r="NCF3267" s="40"/>
      <c r="NCG3267" s="44"/>
      <c r="NCH3267" s="62"/>
      <c r="NCI3267" s="56"/>
      <c r="NCJ3267" s="60"/>
      <c r="NCK3267" s="60"/>
      <c r="NCL3267" s="60"/>
      <c r="NCM3267" s="60"/>
      <c r="NCN3267" s="46"/>
      <c r="NCO3267" s="65"/>
      <c r="NCP3267" s="19"/>
      <c r="NCQ3267" s="48"/>
      <c r="NCR3267" s="41"/>
      <c r="NCS3267" s="44"/>
      <c r="NCT3267" s="18"/>
      <c r="NCU3267" s="16"/>
      <c r="NCV3267" s="36"/>
      <c r="NCW3267" s="36"/>
      <c r="NCX3267" s="36"/>
      <c r="NCY3267" s="36"/>
      <c r="NCZ3267" s="36"/>
      <c r="NDA3267" s="36"/>
      <c r="NDB3267" s="36"/>
      <c r="NDC3267" s="36"/>
      <c r="NDD3267" s="36"/>
      <c r="NDE3267" s="36"/>
      <c r="NDF3267" s="36"/>
      <c r="NDG3267" s="36"/>
      <c r="NDH3267" s="36"/>
      <c r="NDI3267" s="12"/>
      <c r="NDJ3267" s="12"/>
      <c r="NDK3267" s="12"/>
      <c r="NDL3267" s="53"/>
      <c r="NDN3267" s="41"/>
      <c r="NDO3267" s="40"/>
      <c r="NDP3267" s="44"/>
      <c r="NDQ3267" s="62"/>
      <c r="NDR3267" s="56"/>
      <c r="NDS3267" s="60"/>
      <c r="NDT3267" s="60"/>
      <c r="NDU3267" s="60"/>
      <c r="NDV3267" s="60"/>
      <c r="NDW3267" s="46"/>
      <c r="NDX3267" s="65"/>
      <c r="NDY3267" s="19"/>
      <c r="NDZ3267" s="48"/>
      <c r="NEA3267" s="41"/>
      <c r="NEB3267" s="44"/>
      <c r="NEC3267" s="18"/>
      <c r="NED3267" s="16"/>
      <c r="NEE3267" s="36"/>
      <c r="NEF3267" s="36"/>
      <c r="NEG3267" s="36"/>
      <c r="NEH3267" s="36"/>
      <c r="NEI3267" s="36"/>
      <c r="NEJ3267" s="36"/>
      <c r="NEK3267" s="36"/>
      <c r="NEL3267" s="36"/>
      <c r="NEM3267" s="36"/>
      <c r="NEN3267" s="36"/>
      <c r="NEO3267" s="36"/>
      <c r="NEP3267" s="36"/>
      <c r="NEQ3267" s="36"/>
      <c r="NER3267" s="12"/>
      <c r="NES3267" s="12"/>
      <c r="NET3267" s="12"/>
      <c r="NEU3267" s="53"/>
      <c r="NEW3267" s="41"/>
      <c r="NEX3267" s="40"/>
      <c r="NEY3267" s="44"/>
      <c r="NEZ3267" s="62"/>
      <c r="NFA3267" s="56"/>
      <c r="NFB3267" s="60"/>
      <c r="NFC3267" s="60"/>
      <c r="NFD3267" s="60"/>
      <c r="NFE3267" s="60"/>
      <c r="NFF3267" s="46"/>
      <c r="NFG3267" s="65"/>
      <c r="NFH3267" s="19"/>
      <c r="NFI3267" s="48"/>
      <c r="NFJ3267" s="41"/>
      <c r="NFK3267" s="44"/>
      <c r="NFL3267" s="18"/>
      <c r="NFM3267" s="16"/>
      <c r="NFN3267" s="36"/>
      <c r="NFO3267" s="36"/>
      <c r="NFP3267" s="36"/>
      <c r="NFQ3267" s="36"/>
      <c r="NFR3267" s="36"/>
      <c r="NFS3267" s="36"/>
      <c r="NFT3267" s="36"/>
      <c r="NFU3267" s="36"/>
      <c r="NFV3267" s="36"/>
      <c r="NFW3267" s="36"/>
      <c r="NFX3267" s="36"/>
      <c r="NFY3267" s="36"/>
      <c r="NFZ3267" s="36"/>
      <c r="NGA3267" s="12"/>
      <c r="NGB3267" s="12"/>
      <c r="NGC3267" s="12"/>
      <c r="NGD3267" s="53"/>
      <c r="NGF3267" s="41"/>
      <c r="NGG3267" s="40"/>
      <c r="NGH3267" s="44"/>
      <c r="NGI3267" s="62"/>
      <c r="NGJ3267" s="56"/>
      <c r="NGK3267" s="60"/>
      <c r="NGL3267" s="60"/>
      <c r="NGM3267" s="60"/>
      <c r="NGN3267" s="60"/>
      <c r="NGO3267" s="46"/>
      <c r="NGP3267" s="65"/>
      <c r="NGQ3267" s="19"/>
      <c r="NGR3267" s="48"/>
      <c r="NGS3267" s="41"/>
      <c r="NGT3267" s="44"/>
      <c r="NGU3267" s="18"/>
      <c r="NGV3267" s="16"/>
      <c r="NGW3267" s="36"/>
      <c r="NGX3267" s="36"/>
      <c r="NGY3267" s="36"/>
      <c r="NGZ3267" s="36"/>
      <c r="NHA3267" s="36"/>
      <c r="NHB3267" s="36"/>
      <c r="NHC3267" s="36"/>
      <c r="NHD3267" s="36"/>
      <c r="NHE3267" s="36"/>
      <c r="NHF3267" s="36"/>
      <c r="NHG3267" s="36"/>
      <c r="NHH3267" s="36"/>
      <c r="NHI3267" s="36"/>
      <c r="NHJ3267" s="12"/>
      <c r="NHK3267" s="12"/>
      <c r="NHL3267" s="12"/>
      <c r="NHM3267" s="53"/>
      <c r="NHO3267" s="41"/>
      <c r="NHP3267" s="40"/>
      <c r="NHQ3267" s="44"/>
      <c r="NHR3267" s="62"/>
      <c r="NHS3267" s="56"/>
      <c r="NHT3267" s="60"/>
      <c r="NHU3267" s="60"/>
      <c r="NHV3267" s="60"/>
      <c r="NHW3267" s="60"/>
      <c r="NHX3267" s="46"/>
      <c r="NHY3267" s="65"/>
      <c r="NHZ3267" s="19"/>
      <c r="NIA3267" s="48"/>
      <c r="NIB3267" s="41"/>
      <c r="NIC3267" s="44"/>
      <c r="NID3267" s="18"/>
      <c r="NIE3267" s="16"/>
      <c r="NIF3267" s="36"/>
      <c r="NIG3267" s="36"/>
      <c r="NIH3267" s="36"/>
      <c r="NII3267" s="36"/>
      <c r="NIJ3267" s="36"/>
      <c r="NIK3267" s="36"/>
      <c r="NIL3267" s="36"/>
      <c r="NIM3267" s="36"/>
      <c r="NIN3267" s="36"/>
      <c r="NIO3267" s="36"/>
      <c r="NIP3267" s="36"/>
      <c r="NIQ3267" s="36"/>
      <c r="NIR3267" s="36"/>
      <c r="NIS3267" s="12"/>
      <c r="NIT3267" s="12"/>
      <c r="NIU3267" s="12"/>
      <c r="NIV3267" s="53"/>
      <c r="NIX3267" s="41"/>
      <c r="NIY3267" s="40"/>
      <c r="NIZ3267" s="44"/>
      <c r="NJA3267" s="62"/>
      <c r="NJB3267" s="56"/>
      <c r="NJC3267" s="60"/>
      <c r="NJD3267" s="60"/>
      <c r="NJE3267" s="60"/>
      <c r="NJF3267" s="60"/>
      <c r="NJG3267" s="46"/>
      <c r="NJH3267" s="65"/>
      <c r="NJI3267" s="19"/>
      <c r="NJJ3267" s="48"/>
      <c r="NJK3267" s="41"/>
      <c r="NJL3267" s="44"/>
      <c r="NJM3267" s="18"/>
      <c r="NJN3267" s="16"/>
      <c r="NJO3267" s="36"/>
      <c r="NJP3267" s="36"/>
      <c r="NJQ3267" s="36"/>
      <c r="NJR3267" s="36"/>
      <c r="NJS3267" s="36"/>
      <c r="NJT3267" s="36"/>
      <c r="NJU3267" s="36"/>
      <c r="NJV3267" s="36"/>
      <c r="NJW3267" s="36"/>
      <c r="NJX3267" s="36"/>
      <c r="NJY3267" s="36"/>
      <c r="NJZ3267" s="36"/>
      <c r="NKA3267" s="36"/>
      <c r="NKB3267" s="12"/>
      <c r="NKC3267" s="12"/>
      <c r="NKD3267" s="12"/>
      <c r="NKE3267" s="53"/>
      <c r="NKG3267" s="41"/>
      <c r="NKH3267" s="40"/>
      <c r="NKI3267" s="44"/>
      <c r="NKJ3267" s="62"/>
      <c r="NKK3267" s="56"/>
      <c r="NKL3267" s="60"/>
      <c r="NKM3267" s="60"/>
      <c r="NKN3267" s="60"/>
      <c r="NKO3267" s="60"/>
      <c r="NKP3267" s="46"/>
      <c r="NKQ3267" s="65"/>
      <c r="NKR3267" s="19"/>
      <c r="NKS3267" s="48"/>
      <c r="NKT3267" s="41"/>
      <c r="NKU3267" s="44"/>
      <c r="NKV3267" s="18"/>
      <c r="NKW3267" s="16"/>
      <c r="NKX3267" s="36"/>
      <c r="NKY3267" s="36"/>
      <c r="NKZ3267" s="36"/>
      <c r="NLA3267" s="36"/>
      <c r="NLB3267" s="36"/>
      <c r="NLC3267" s="36"/>
      <c r="NLD3267" s="36"/>
      <c r="NLE3267" s="36"/>
      <c r="NLF3267" s="36"/>
      <c r="NLG3267" s="36"/>
      <c r="NLH3267" s="36"/>
      <c r="NLI3267" s="36"/>
      <c r="NLJ3267" s="36"/>
      <c r="NLK3267" s="12"/>
      <c r="NLL3267" s="12"/>
      <c r="NLM3267" s="12"/>
      <c r="NLN3267" s="53"/>
      <c r="NLP3267" s="41"/>
      <c r="NLQ3267" s="40"/>
      <c r="NLR3267" s="44"/>
      <c r="NLS3267" s="62"/>
      <c r="NLT3267" s="56"/>
      <c r="NLU3267" s="60"/>
      <c r="NLV3267" s="60"/>
      <c r="NLW3267" s="60"/>
      <c r="NLX3267" s="60"/>
      <c r="NLY3267" s="46"/>
      <c r="NLZ3267" s="65"/>
      <c r="NMA3267" s="19"/>
      <c r="NMB3267" s="48"/>
      <c r="NMC3267" s="41"/>
      <c r="NMD3267" s="44"/>
      <c r="NME3267" s="18"/>
      <c r="NMF3267" s="16"/>
      <c r="NMG3267" s="36"/>
      <c r="NMH3267" s="36"/>
      <c r="NMI3267" s="36"/>
      <c r="NMJ3267" s="36"/>
      <c r="NMK3267" s="36"/>
      <c r="NML3267" s="36"/>
      <c r="NMM3267" s="36"/>
      <c r="NMN3267" s="36"/>
      <c r="NMO3267" s="36"/>
      <c r="NMP3267" s="36"/>
      <c r="NMQ3267" s="36"/>
      <c r="NMR3267" s="36"/>
      <c r="NMS3267" s="36"/>
      <c r="NMT3267" s="12"/>
      <c r="NMU3267" s="12"/>
      <c r="NMV3267" s="12"/>
      <c r="NMW3267" s="53"/>
      <c r="NMY3267" s="41"/>
      <c r="NMZ3267" s="40"/>
      <c r="NNA3267" s="44"/>
      <c r="NNB3267" s="62"/>
      <c r="NNC3267" s="56"/>
      <c r="NND3267" s="60"/>
      <c r="NNE3267" s="60"/>
      <c r="NNF3267" s="60"/>
      <c r="NNG3267" s="60"/>
      <c r="NNH3267" s="46"/>
      <c r="NNI3267" s="65"/>
      <c r="NNJ3267" s="19"/>
      <c r="NNK3267" s="48"/>
      <c r="NNL3267" s="41"/>
      <c r="NNM3267" s="44"/>
      <c r="NNN3267" s="18"/>
      <c r="NNO3267" s="16"/>
      <c r="NNP3267" s="36"/>
      <c r="NNQ3267" s="36"/>
      <c r="NNR3267" s="36"/>
      <c r="NNS3267" s="36"/>
      <c r="NNT3267" s="36"/>
      <c r="NNU3267" s="36"/>
      <c r="NNV3267" s="36"/>
      <c r="NNW3267" s="36"/>
      <c r="NNX3267" s="36"/>
      <c r="NNY3267" s="36"/>
      <c r="NNZ3267" s="36"/>
      <c r="NOA3267" s="36"/>
      <c r="NOB3267" s="36"/>
      <c r="NOC3267" s="12"/>
      <c r="NOD3267" s="12"/>
      <c r="NOE3267" s="12"/>
      <c r="NOF3267" s="53"/>
      <c r="NOH3267" s="41"/>
      <c r="NOI3267" s="40"/>
      <c r="NOJ3267" s="44"/>
      <c r="NOK3267" s="62"/>
      <c r="NOL3267" s="56"/>
      <c r="NOM3267" s="60"/>
      <c r="NON3267" s="60"/>
      <c r="NOO3267" s="60"/>
      <c r="NOP3267" s="60"/>
      <c r="NOQ3267" s="46"/>
      <c r="NOR3267" s="65"/>
      <c r="NOS3267" s="19"/>
      <c r="NOT3267" s="48"/>
      <c r="NOU3267" s="41"/>
      <c r="NOV3267" s="44"/>
      <c r="NOW3267" s="18"/>
      <c r="NOX3267" s="16"/>
      <c r="NOY3267" s="36"/>
      <c r="NOZ3267" s="36"/>
      <c r="NPA3267" s="36"/>
      <c r="NPB3267" s="36"/>
      <c r="NPC3267" s="36"/>
      <c r="NPD3267" s="36"/>
      <c r="NPE3267" s="36"/>
      <c r="NPF3267" s="36"/>
      <c r="NPG3267" s="36"/>
      <c r="NPH3267" s="36"/>
      <c r="NPI3267" s="36"/>
      <c r="NPJ3267" s="36"/>
      <c r="NPK3267" s="36"/>
      <c r="NPL3267" s="12"/>
      <c r="NPM3267" s="12"/>
      <c r="NPN3267" s="12"/>
      <c r="NPO3267" s="53"/>
      <c r="NPQ3267" s="41"/>
      <c r="NPR3267" s="40"/>
      <c r="NPS3267" s="44"/>
      <c r="NPT3267" s="62"/>
      <c r="NPU3267" s="56"/>
      <c r="NPV3267" s="60"/>
      <c r="NPW3267" s="60"/>
      <c r="NPX3267" s="60"/>
      <c r="NPY3267" s="60"/>
      <c r="NPZ3267" s="46"/>
      <c r="NQA3267" s="65"/>
      <c r="NQB3267" s="19"/>
      <c r="NQC3267" s="48"/>
      <c r="NQD3267" s="41"/>
      <c r="NQE3267" s="44"/>
      <c r="NQF3267" s="18"/>
      <c r="NQG3267" s="16"/>
      <c r="NQH3267" s="36"/>
      <c r="NQI3267" s="36"/>
      <c r="NQJ3267" s="36"/>
      <c r="NQK3267" s="36"/>
      <c r="NQL3267" s="36"/>
      <c r="NQM3267" s="36"/>
      <c r="NQN3267" s="36"/>
      <c r="NQO3267" s="36"/>
      <c r="NQP3267" s="36"/>
      <c r="NQQ3267" s="36"/>
      <c r="NQR3267" s="36"/>
      <c r="NQS3267" s="36"/>
      <c r="NQT3267" s="36"/>
      <c r="NQU3267" s="12"/>
      <c r="NQV3267" s="12"/>
      <c r="NQW3267" s="12"/>
      <c r="NQX3267" s="53"/>
      <c r="NQZ3267" s="41"/>
      <c r="NRA3267" s="40"/>
      <c r="NRB3267" s="44"/>
      <c r="NRC3267" s="62"/>
      <c r="NRD3267" s="56"/>
      <c r="NRE3267" s="60"/>
      <c r="NRF3267" s="60"/>
      <c r="NRG3267" s="60"/>
      <c r="NRH3267" s="60"/>
      <c r="NRI3267" s="46"/>
      <c r="NRJ3267" s="65"/>
      <c r="NRK3267" s="19"/>
      <c r="NRL3267" s="48"/>
      <c r="NRM3267" s="41"/>
      <c r="NRN3267" s="44"/>
      <c r="NRO3267" s="18"/>
      <c r="NRP3267" s="16"/>
      <c r="NRQ3267" s="36"/>
      <c r="NRR3267" s="36"/>
      <c r="NRS3267" s="36"/>
      <c r="NRT3267" s="36"/>
      <c r="NRU3267" s="36"/>
      <c r="NRV3267" s="36"/>
      <c r="NRW3267" s="36"/>
      <c r="NRX3267" s="36"/>
      <c r="NRY3267" s="36"/>
      <c r="NRZ3267" s="36"/>
      <c r="NSA3267" s="36"/>
      <c r="NSB3267" s="36"/>
      <c r="NSC3267" s="36"/>
      <c r="NSD3267" s="12"/>
      <c r="NSE3267" s="12"/>
      <c r="NSF3267" s="12"/>
      <c r="NSG3267" s="53"/>
      <c r="NSI3267" s="41"/>
      <c r="NSJ3267" s="40"/>
      <c r="NSK3267" s="44"/>
      <c r="NSL3267" s="62"/>
      <c r="NSM3267" s="56"/>
      <c r="NSN3267" s="60"/>
      <c r="NSO3267" s="60"/>
      <c r="NSP3267" s="60"/>
      <c r="NSQ3267" s="60"/>
      <c r="NSR3267" s="46"/>
      <c r="NSS3267" s="65"/>
      <c r="NST3267" s="19"/>
      <c r="NSU3267" s="48"/>
      <c r="NSV3267" s="41"/>
      <c r="NSW3267" s="44"/>
      <c r="NSX3267" s="18"/>
      <c r="NSY3267" s="16"/>
      <c r="NSZ3267" s="36"/>
      <c r="NTA3267" s="36"/>
      <c r="NTB3267" s="36"/>
      <c r="NTC3267" s="36"/>
      <c r="NTD3267" s="36"/>
      <c r="NTE3267" s="36"/>
      <c r="NTF3267" s="36"/>
      <c r="NTG3267" s="36"/>
      <c r="NTH3267" s="36"/>
      <c r="NTI3267" s="36"/>
      <c r="NTJ3267" s="36"/>
      <c r="NTK3267" s="36"/>
      <c r="NTL3267" s="36"/>
      <c r="NTM3267" s="12"/>
      <c r="NTN3267" s="12"/>
      <c r="NTO3267" s="12"/>
      <c r="NTP3267" s="53"/>
      <c r="NTR3267" s="41"/>
      <c r="NTS3267" s="40"/>
      <c r="NTT3267" s="44"/>
      <c r="NTU3267" s="62"/>
      <c r="NTV3267" s="56"/>
      <c r="NTW3267" s="60"/>
      <c r="NTX3267" s="60"/>
      <c r="NTY3267" s="60"/>
      <c r="NTZ3267" s="60"/>
      <c r="NUA3267" s="46"/>
      <c r="NUB3267" s="65"/>
      <c r="NUC3267" s="19"/>
      <c r="NUD3267" s="48"/>
      <c r="NUE3267" s="41"/>
      <c r="NUF3267" s="44"/>
      <c r="NUG3267" s="18"/>
      <c r="NUH3267" s="16"/>
      <c r="NUI3267" s="36"/>
      <c r="NUJ3267" s="36"/>
      <c r="NUK3267" s="36"/>
      <c r="NUL3267" s="36"/>
      <c r="NUM3267" s="36"/>
      <c r="NUN3267" s="36"/>
      <c r="NUO3267" s="36"/>
      <c r="NUP3267" s="36"/>
      <c r="NUQ3267" s="36"/>
      <c r="NUR3267" s="36"/>
      <c r="NUS3267" s="36"/>
      <c r="NUT3267" s="36"/>
      <c r="NUU3267" s="36"/>
      <c r="NUV3267" s="12"/>
      <c r="NUW3267" s="12"/>
      <c r="NUX3267" s="12"/>
      <c r="NUY3267" s="53"/>
      <c r="NVA3267" s="41"/>
      <c r="NVB3267" s="40"/>
      <c r="NVC3267" s="44"/>
      <c r="NVD3267" s="62"/>
      <c r="NVE3267" s="56"/>
      <c r="NVF3267" s="60"/>
      <c r="NVG3267" s="60"/>
      <c r="NVH3267" s="60"/>
      <c r="NVI3267" s="60"/>
      <c r="NVJ3267" s="46"/>
      <c r="NVK3267" s="65"/>
      <c r="NVL3267" s="19"/>
      <c r="NVM3267" s="48"/>
      <c r="NVN3267" s="41"/>
      <c r="NVO3267" s="44"/>
      <c r="NVP3267" s="18"/>
      <c r="NVQ3267" s="16"/>
      <c r="NVR3267" s="36"/>
      <c r="NVS3267" s="36"/>
      <c r="NVT3267" s="36"/>
      <c r="NVU3267" s="36"/>
      <c r="NVV3267" s="36"/>
      <c r="NVW3267" s="36"/>
      <c r="NVX3267" s="36"/>
      <c r="NVY3267" s="36"/>
      <c r="NVZ3267" s="36"/>
      <c r="NWA3267" s="36"/>
      <c r="NWB3267" s="36"/>
      <c r="NWC3267" s="36"/>
      <c r="NWD3267" s="36"/>
      <c r="NWE3267" s="12"/>
      <c r="NWF3267" s="12"/>
      <c r="NWG3267" s="12"/>
      <c r="NWH3267" s="53"/>
      <c r="NWJ3267" s="41"/>
      <c r="NWK3267" s="40"/>
      <c r="NWL3267" s="44"/>
      <c r="NWM3267" s="62"/>
      <c r="NWN3267" s="56"/>
      <c r="NWO3267" s="60"/>
      <c r="NWP3267" s="60"/>
      <c r="NWQ3267" s="60"/>
      <c r="NWR3267" s="60"/>
      <c r="NWS3267" s="46"/>
      <c r="NWT3267" s="65"/>
      <c r="NWU3267" s="19"/>
      <c r="NWV3267" s="48"/>
      <c r="NWW3267" s="41"/>
      <c r="NWX3267" s="44"/>
      <c r="NWY3267" s="18"/>
      <c r="NWZ3267" s="16"/>
      <c r="NXA3267" s="36"/>
      <c r="NXB3267" s="36"/>
      <c r="NXC3267" s="36"/>
      <c r="NXD3267" s="36"/>
      <c r="NXE3267" s="36"/>
      <c r="NXF3267" s="36"/>
      <c r="NXG3267" s="36"/>
      <c r="NXH3267" s="36"/>
      <c r="NXI3267" s="36"/>
      <c r="NXJ3267" s="36"/>
      <c r="NXK3267" s="36"/>
      <c r="NXL3267" s="36"/>
      <c r="NXM3267" s="36"/>
      <c r="NXN3267" s="12"/>
      <c r="NXO3267" s="12"/>
      <c r="NXP3267" s="12"/>
      <c r="NXQ3267" s="53"/>
      <c r="NXS3267" s="41"/>
      <c r="NXT3267" s="40"/>
      <c r="NXU3267" s="44"/>
      <c r="NXV3267" s="62"/>
      <c r="NXW3267" s="56"/>
      <c r="NXX3267" s="60"/>
      <c r="NXY3267" s="60"/>
      <c r="NXZ3267" s="60"/>
      <c r="NYA3267" s="60"/>
      <c r="NYB3267" s="46"/>
      <c r="NYC3267" s="65"/>
      <c r="NYD3267" s="19"/>
      <c r="NYE3267" s="48"/>
      <c r="NYF3267" s="41"/>
      <c r="NYG3267" s="44"/>
      <c r="NYH3267" s="18"/>
      <c r="NYI3267" s="16"/>
      <c r="NYJ3267" s="36"/>
      <c r="NYK3267" s="36"/>
      <c r="NYL3267" s="36"/>
      <c r="NYM3267" s="36"/>
      <c r="NYN3267" s="36"/>
      <c r="NYO3267" s="36"/>
      <c r="NYP3267" s="36"/>
      <c r="NYQ3267" s="36"/>
      <c r="NYR3267" s="36"/>
      <c r="NYS3267" s="36"/>
      <c r="NYT3267" s="36"/>
      <c r="NYU3267" s="36"/>
      <c r="NYV3267" s="36"/>
      <c r="NYW3267" s="12"/>
      <c r="NYX3267" s="12"/>
      <c r="NYY3267" s="12"/>
      <c r="NYZ3267" s="53"/>
      <c r="NZB3267" s="41"/>
      <c r="NZC3267" s="40"/>
      <c r="NZD3267" s="44"/>
      <c r="NZE3267" s="62"/>
      <c r="NZF3267" s="56"/>
      <c r="NZG3267" s="60"/>
      <c r="NZH3267" s="60"/>
      <c r="NZI3267" s="60"/>
      <c r="NZJ3267" s="60"/>
      <c r="NZK3267" s="46"/>
      <c r="NZL3267" s="65"/>
      <c r="NZM3267" s="19"/>
      <c r="NZN3267" s="48"/>
      <c r="NZO3267" s="41"/>
      <c r="NZP3267" s="44"/>
      <c r="NZQ3267" s="18"/>
      <c r="NZR3267" s="16"/>
      <c r="NZS3267" s="36"/>
      <c r="NZT3267" s="36"/>
      <c r="NZU3267" s="36"/>
      <c r="NZV3267" s="36"/>
      <c r="NZW3267" s="36"/>
      <c r="NZX3267" s="36"/>
      <c r="NZY3267" s="36"/>
      <c r="NZZ3267" s="36"/>
      <c r="OAA3267" s="36"/>
      <c r="OAB3267" s="36"/>
      <c r="OAC3267" s="36"/>
      <c r="OAD3267" s="36"/>
      <c r="OAE3267" s="36"/>
      <c r="OAF3267" s="12"/>
      <c r="OAG3267" s="12"/>
      <c r="OAH3267" s="12"/>
      <c r="OAI3267" s="53"/>
      <c r="OAK3267" s="41"/>
      <c r="OAL3267" s="40"/>
      <c r="OAM3267" s="44"/>
      <c r="OAN3267" s="62"/>
      <c r="OAO3267" s="56"/>
      <c r="OAP3267" s="60"/>
      <c r="OAQ3267" s="60"/>
      <c r="OAR3267" s="60"/>
      <c r="OAS3267" s="60"/>
      <c r="OAT3267" s="46"/>
      <c r="OAU3267" s="65"/>
      <c r="OAV3267" s="19"/>
      <c r="OAW3267" s="48"/>
      <c r="OAX3267" s="41"/>
      <c r="OAY3267" s="44"/>
      <c r="OAZ3267" s="18"/>
      <c r="OBA3267" s="16"/>
      <c r="OBB3267" s="36"/>
      <c r="OBC3267" s="36"/>
      <c r="OBD3267" s="36"/>
      <c r="OBE3267" s="36"/>
      <c r="OBF3267" s="36"/>
      <c r="OBG3267" s="36"/>
      <c r="OBH3267" s="36"/>
      <c r="OBI3267" s="36"/>
      <c r="OBJ3267" s="36"/>
      <c r="OBK3267" s="36"/>
      <c r="OBL3267" s="36"/>
      <c r="OBM3267" s="36"/>
      <c r="OBN3267" s="36"/>
      <c r="OBO3267" s="12"/>
      <c r="OBP3267" s="12"/>
      <c r="OBQ3267" s="12"/>
      <c r="OBR3267" s="53"/>
      <c r="OBT3267" s="41"/>
      <c r="OBU3267" s="40"/>
      <c r="OBV3267" s="44"/>
      <c r="OBW3267" s="62"/>
      <c r="OBX3267" s="56"/>
      <c r="OBY3267" s="60"/>
      <c r="OBZ3267" s="60"/>
      <c r="OCA3267" s="60"/>
      <c r="OCB3267" s="60"/>
      <c r="OCC3267" s="46"/>
      <c r="OCD3267" s="65"/>
      <c r="OCE3267" s="19"/>
      <c r="OCF3267" s="48"/>
      <c r="OCG3267" s="41"/>
      <c r="OCH3267" s="44"/>
      <c r="OCI3267" s="18"/>
      <c r="OCJ3267" s="16"/>
      <c r="OCK3267" s="36"/>
      <c r="OCL3267" s="36"/>
      <c r="OCM3267" s="36"/>
      <c r="OCN3267" s="36"/>
      <c r="OCO3267" s="36"/>
      <c r="OCP3267" s="36"/>
      <c r="OCQ3267" s="36"/>
      <c r="OCR3267" s="36"/>
      <c r="OCS3267" s="36"/>
      <c r="OCT3267" s="36"/>
      <c r="OCU3267" s="36"/>
      <c r="OCV3267" s="36"/>
      <c r="OCW3267" s="36"/>
      <c r="OCX3267" s="12"/>
      <c r="OCY3267" s="12"/>
      <c r="OCZ3267" s="12"/>
      <c r="ODA3267" s="53"/>
      <c r="ODC3267" s="41"/>
      <c r="ODD3267" s="40"/>
      <c r="ODE3267" s="44"/>
      <c r="ODF3267" s="62"/>
      <c r="ODG3267" s="56"/>
      <c r="ODH3267" s="60"/>
      <c r="ODI3267" s="60"/>
      <c r="ODJ3267" s="60"/>
      <c r="ODK3267" s="60"/>
      <c r="ODL3267" s="46"/>
      <c r="ODM3267" s="65"/>
      <c r="ODN3267" s="19"/>
      <c r="ODO3267" s="48"/>
      <c r="ODP3267" s="41"/>
      <c r="ODQ3267" s="44"/>
      <c r="ODR3267" s="18"/>
      <c r="ODS3267" s="16"/>
      <c r="ODT3267" s="36"/>
      <c r="ODU3267" s="36"/>
      <c r="ODV3267" s="36"/>
      <c r="ODW3267" s="36"/>
      <c r="ODX3267" s="36"/>
      <c r="ODY3267" s="36"/>
      <c r="ODZ3267" s="36"/>
      <c r="OEA3267" s="36"/>
      <c r="OEB3267" s="36"/>
      <c r="OEC3267" s="36"/>
      <c r="OED3267" s="36"/>
      <c r="OEE3267" s="36"/>
      <c r="OEF3267" s="36"/>
      <c r="OEG3267" s="12"/>
      <c r="OEH3267" s="12"/>
      <c r="OEI3267" s="12"/>
      <c r="OEJ3267" s="53"/>
      <c r="OEL3267" s="41"/>
      <c r="OEM3267" s="40"/>
      <c r="OEN3267" s="44"/>
      <c r="OEO3267" s="62"/>
      <c r="OEP3267" s="56"/>
      <c r="OEQ3267" s="60"/>
      <c r="OER3267" s="60"/>
      <c r="OES3267" s="60"/>
      <c r="OET3267" s="60"/>
      <c r="OEU3267" s="46"/>
      <c r="OEV3267" s="65"/>
      <c r="OEW3267" s="19"/>
      <c r="OEX3267" s="48"/>
      <c r="OEY3267" s="41"/>
      <c r="OEZ3267" s="44"/>
      <c r="OFA3267" s="18"/>
      <c r="OFB3267" s="16"/>
      <c r="OFC3267" s="36"/>
      <c r="OFD3267" s="36"/>
      <c r="OFE3267" s="36"/>
      <c r="OFF3267" s="36"/>
      <c r="OFG3267" s="36"/>
      <c r="OFH3267" s="36"/>
      <c r="OFI3267" s="36"/>
      <c r="OFJ3267" s="36"/>
      <c r="OFK3267" s="36"/>
      <c r="OFL3267" s="36"/>
      <c r="OFM3267" s="36"/>
      <c r="OFN3267" s="36"/>
      <c r="OFO3267" s="36"/>
      <c r="OFP3267" s="12"/>
      <c r="OFQ3267" s="12"/>
      <c r="OFR3267" s="12"/>
      <c r="OFS3267" s="53"/>
      <c r="OFU3267" s="41"/>
      <c r="OFV3267" s="40"/>
      <c r="OFW3267" s="44"/>
      <c r="OFX3267" s="62"/>
      <c r="OFY3267" s="56"/>
      <c r="OFZ3267" s="60"/>
      <c r="OGA3267" s="60"/>
      <c r="OGB3267" s="60"/>
      <c r="OGC3267" s="60"/>
      <c r="OGD3267" s="46"/>
      <c r="OGE3267" s="65"/>
      <c r="OGF3267" s="19"/>
      <c r="OGG3267" s="48"/>
      <c r="OGH3267" s="41"/>
      <c r="OGI3267" s="44"/>
      <c r="OGJ3267" s="18"/>
      <c r="OGK3267" s="16"/>
      <c r="OGL3267" s="36"/>
      <c r="OGM3267" s="36"/>
      <c r="OGN3267" s="36"/>
      <c r="OGO3267" s="36"/>
      <c r="OGP3267" s="36"/>
      <c r="OGQ3267" s="36"/>
      <c r="OGR3267" s="36"/>
      <c r="OGS3267" s="36"/>
      <c r="OGT3267" s="36"/>
      <c r="OGU3267" s="36"/>
      <c r="OGV3267" s="36"/>
      <c r="OGW3267" s="36"/>
      <c r="OGX3267" s="36"/>
      <c r="OGY3267" s="12"/>
      <c r="OGZ3267" s="12"/>
      <c r="OHA3267" s="12"/>
      <c r="OHB3267" s="53"/>
      <c r="OHD3267" s="41"/>
      <c r="OHE3267" s="40"/>
      <c r="OHF3267" s="44"/>
      <c r="OHG3267" s="62"/>
      <c r="OHH3267" s="56"/>
      <c r="OHI3267" s="60"/>
      <c r="OHJ3267" s="60"/>
      <c r="OHK3267" s="60"/>
      <c r="OHL3267" s="60"/>
      <c r="OHM3267" s="46"/>
      <c r="OHN3267" s="65"/>
      <c r="OHO3267" s="19"/>
      <c r="OHP3267" s="48"/>
      <c r="OHQ3267" s="41"/>
      <c r="OHR3267" s="44"/>
      <c r="OHS3267" s="18"/>
      <c r="OHT3267" s="16"/>
      <c r="OHU3267" s="36"/>
      <c r="OHV3267" s="36"/>
      <c r="OHW3267" s="36"/>
      <c r="OHX3267" s="36"/>
      <c r="OHY3267" s="36"/>
      <c r="OHZ3267" s="36"/>
      <c r="OIA3267" s="36"/>
      <c r="OIB3267" s="36"/>
      <c r="OIC3267" s="36"/>
      <c r="OID3267" s="36"/>
      <c r="OIE3267" s="36"/>
      <c r="OIF3267" s="36"/>
      <c r="OIG3267" s="36"/>
      <c r="OIH3267" s="12"/>
      <c r="OII3267" s="12"/>
      <c r="OIJ3267" s="12"/>
      <c r="OIK3267" s="53"/>
      <c r="OIM3267" s="41"/>
      <c r="OIN3267" s="40"/>
      <c r="OIO3267" s="44"/>
      <c r="OIP3267" s="62"/>
      <c r="OIQ3267" s="56"/>
      <c r="OIR3267" s="60"/>
      <c r="OIS3267" s="60"/>
      <c r="OIT3267" s="60"/>
      <c r="OIU3267" s="60"/>
      <c r="OIV3267" s="46"/>
      <c r="OIW3267" s="65"/>
      <c r="OIX3267" s="19"/>
      <c r="OIY3267" s="48"/>
      <c r="OIZ3267" s="41"/>
      <c r="OJA3267" s="44"/>
      <c r="OJB3267" s="18"/>
      <c r="OJC3267" s="16"/>
      <c r="OJD3267" s="36"/>
      <c r="OJE3267" s="36"/>
      <c r="OJF3267" s="36"/>
      <c r="OJG3267" s="36"/>
      <c r="OJH3267" s="36"/>
      <c r="OJI3267" s="36"/>
      <c r="OJJ3267" s="36"/>
      <c r="OJK3267" s="36"/>
      <c r="OJL3267" s="36"/>
      <c r="OJM3267" s="36"/>
      <c r="OJN3267" s="36"/>
      <c r="OJO3267" s="36"/>
      <c r="OJP3267" s="36"/>
      <c r="OJQ3267" s="12"/>
      <c r="OJR3267" s="12"/>
      <c r="OJS3267" s="12"/>
      <c r="OJT3267" s="53"/>
      <c r="OJV3267" s="41"/>
      <c r="OJW3267" s="40"/>
      <c r="OJX3267" s="44"/>
      <c r="OJY3267" s="62"/>
      <c r="OJZ3267" s="56"/>
      <c r="OKA3267" s="60"/>
      <c r="OKB3267" s="60"/>
      <c r="OKC3267" s="60"/>
      <c r="OKD3267" s="60"/>
      <c r="OKE3267" s="46"/>
      <c r="OKF3267" s="65"/>
      <c r="OKG3267" s="19"/>
      <c r="OKH3267" s="48"/>
      <c r="OKI3267" s="41"/>
      <c r="OKJ3267" s="44"/>
      <c r="OKK3267" s="18"/>
      <c r="OKL3267" s="16"/>
      <c r="OKM3267" s="36"/>
      <c r="OKN3267" s="36"/>
      <c r="OKO3267" s="36"/>
      <c r="OKP3267" s="36"/>
      <c r="OKQ3267" s="36"/>
      <c r="OKR3267" s="36"/>
      <c r="OKS3267" s="36"/>
      <c r="OKT3267" s="36"/>
      <c r="OKU3267" s="36"/>
      <c r="OKV3267" s="36"/>
      <c r="OKW3267" s="36"/>
      <c r="OKX3267" s="36"/>
      <c r="OKY3267" s="36"/>
      <c r="OKZ3267" s="12"/>
      <c r="OLA3267" s="12"/>
      <c r="OLB3267" s="12"/>
      <c r="OLC3267" s="53"/>
      <c r="OLE3267" s="41"/>
      <c r="OLF3267" s="40"/>
      <c r="OLG3267" s="44"/>
      <c r="OLH3267" s="62"/>
      <c r="OLI3267" s="56"/>
      <c r="OLJ3267" s="60"/>
      <c r="OLK3267" s="60"/>
      <c r="OLL3267" s="60"/>
      <c r="OLM3267" s="60"/>
      <c r="OLN3267" s="46"/>
      <c r="OLO3267" s="65"/>
      <c r="OLP3267" s="19"/>
      <c r="OLQ3267" s="48"/>
      <c r="OLR3267" s="41"/>
      <c r="OLS3267" s="44"/>
      <c r="OLT3267" s="18"/>
      <c r="OLU3267" s="16"/>
      <c r="OLV3267" s="36"/>
      <c r="OLW3267" s="36"/>
      <c r="OLX3267" s="36"/>
      <c r="OLY3267" s="36"/>
      <c r="OLZ3267" s="36"/>
      <c r="OMA3267" s="36"/>
      <c r="OMB3267" s="36"/>
      <c r="OMC3267" s="36"/>
      <c r="OMD3267" s="36"/>
      <c r="OME3267" s="36"/>
      <c r="OMF3267" s="36"/>
      <c r="OMG3267" s="36"/>
      <c r="OMH3267" s="36"/>
      <c r="OMI3267" s="12"/>
      <c r="OMJ3267" s="12"/>
      <c r="OMK3267" s="12"/>
      <c r="OML3267" s="53"/>
      <c r="OMN3267" s="41"/>
      <c r="OMO3267" s="40"/>
      <c r="OMP3267" s="44"/>
      <c r="OMQ3267" s="62"/>
      <c r="OMR3267" s="56"/>
      <c r="OMS3267" s="60"/>
      <c r="OMT3267" s="60"/>
      <c r="OMU3267" s="60"/>
      <c r="OMV3267" s="60"/>
      <c r="OMW3267" s="46"/>
      <c r="OMX3267" s="65"/>
      <c r="OMY3267" s="19"/>
      <c r="OMZ3267" s="48"/>
      <c r="ONA3267" s="41"/>
      <c r="ONB3267" s="44"/>
      <c r="ONC3267" s="18"/>
      <c r="OND3267" s="16"/>
      <c r="ONE3267" s="36"/>
      <c r="ONF3267" s="36"/>
      <c r="ONG3267" s="36"/>
      <c r="ONH3267" s="36"/>
      <c r="ONI3267" s="36"/>
      <c r="ONJ3267" s="36"/>
      <c r="ONK3267" s="36"/>
      <c r="ONL3267" s="36"/>
      <c r="ONM3267" s="36"/>
      <c r="ONN3267" s="36"/>
      <c r="ONO3267" s="36"/>
      <c r="ONP3267" s="36"/>
      <c r="ONQ3267" s="36"/>
      <c r="ONR3267" s="12"/>
      <c r="ONS3267" s="12"/>
      <c r="ONT3267" s="12"/>
      <c r="ONU3267" s="53"/>
      <c r="ONW3267" s="41"/>
      <c r="ONX3267" s="40"/>
      <c r="ONY3267" s="44"/>
      <c r="ONZ3267" s="62"/>
      <c r="OOA3267" s="56"/>
      <c r="OOB3267" s="60"/>
      <c r="OOC3267" s="60"/>
      <c r="OOD3267" s="60"/>
      <c r="OOE3267" s="60"/>
      <c r="OOF3267" s="46"/>
      <c r="OOG3267" s="65"/>
      <c r="OOH3267" s="19"/>
      <c r="OOI3267" s="48"/>
      <c r="OOJ3267" s="41"/>
      <c r="OOK3267" s="44"/>
      <c r="OOL3267" s="18"/>
      <c r="OOM3267" s="16"/>
      <c r="OON3267" s="36"/>
      <c r="OOO3267" s="36"/>
      <c r="OOP3267" s="36"/>
      <c r="OOQ3267" s="36"/>
      <c r="OOR3267" s="36"/>
      <c r="OOS3267" s="36"/>
      <c r="OOT3267" s="36"/>
      <c r="OOU3267" s="36"/>
      <c r="OOV3267" s="36"/>
      <c r="OOW3267" s="36"/>
      <c r="OOX3267" s="36"/>
      <c r="OOY3267" s="36"/>
      <c r="OOZ3267" s="36"/>
      <c r="OPA3267" s="12"/>
      <c r="OPB3267" s="12"/>
      <c r="OPC3267" s="12"/>
      <c r="OPD3267" s="53"/>
      <c r="OPF3267" s="41"/>
      <c r="OPG3267" s="40"/>
      <c r="OPH3267" s="44"/>
      <c r="OPI3267" s="62"/>
      <c r="OPJ3267" s="56"/>
      <c r="OPK3267" s="60"/>
      <c r="OPL3267" s="60"/>
      <c r="OPM3267" s="60"/>
      <c r="OPN3267" s="60"/>
      <c r="OPO3267" s="46"/>
      <c r="OPP3267" s="65"/>
      <c r="OPQ3267" s="19"/>
      <c r="OPR3267" s="48"/>
      <c r="OPS3267" s="41"/>
      <c r="OPT3267" s="44"/>
      <c r="OPU3267" s="18"/>
      <c r="OPV3267" s="16"/>
      <c r="OPW3267" s="36"/>
      <c r="OPX3267" s="36"/>
      <c r="OPY3267" s="36"/>
      <c r="OPZ3267" s="36"/>
      <c r="OQA3267" s="36"/>
      <c r="OQB3267" s="36"/>
      <c r="OQC3267" s="36"/>
      <c r="OQD3267" s="36"/>
      <c r="OQE3267" s="36"/>
      <c r="OQF3267" s="36"/>
      <c r="OQG3267" s="36"/>
      <c r="OQH3267" s="36"/>
      <c r="OQI3267" s="36"/>
      <c r="OQJ3267" s="12"/>
      <c r="OQK3267" s="12"/>
      <c r="OQL3267" s="12"/>
      <c r="OQM3267" s="53"/>
      <c r="OQO3267" s="41"/>
      <c r="OQP3267" s="40"/>
      <c r="OQQ3267" s="44"/>
      <c r="OQR3267" s="62"/>
      <c r="OQS3267" s="56"/>
      <c r="OQT3267" s="60"/>
      <c r="OQU3267" s="60"/>
      <c r="OQV3267" s="60"/>
      <c r="OQW3267" s="60"/>
      <c r="OQX3267" s="46"/>
      <c r="OQY3267" s="65"/>
      <c r="OQZ3267" s="19"/>
      <c r="ORA3267" s="48"/>
      <c r="ORB3267" s="41"/>
      <c r="ORC3267" s="44"/>
      <c r="ORD3267" s="18"/>
      <c r="ORE3267" s="16"/>
      <c r="ORF3267" s="36"/>
      <c r="ORG3267" s="36"/>
      <c r="ORH3267" s="36"/>
      <c r="ORI3267" s="36"/>
      <c r="ORJ3267" s="36"/>
      <c r="ORK3267" s="36"/>
      <c r="ORL3267" s="36"/>
      <c r="ORM3267" s="36"/>
      <c r="ORN3267" s="36"/>
      <c r="ORO3267" s="36"/>
      <c r="ORP3267" s="36"/>
      <c r="ORQ3267" s="36"/>
      <c r="ORR3267" s="36"/>
      <c r="ORS3267" s="12"/>
      <c r="ORT3267" s="12"/>
      <c r="ORU3267" s="12"/>
      <c r="ORV3267" s="53"/>
      <c r="ORX3267" s="41"/>
      <c r="ORY3267" s="40"/>
      <c r="ORZ3267" s="44"/>
      <c r="OSA3267" s="62"/>
      <c r="OSB3267" s="56"/>
      <c r="OSC3267" s="60"/>
      <c r="OSD3267" s="60"/>
      <c r="OSE3267" s="60"/>
      <c r="OSF3267" s="60"/>
      <c r="OSG3267" s="46"/>
      <c r="OSH3267" s="65"/>
      <c r="OSI3267" s="19"/>
      <c r="OSJ3267" s="48"/>
      <c r="OSK3267" s="41"/>
      <c r="OSL3267" s="44"/>
      <c r="OSM3267" s="18"/>
      <c r="OSN3267" s="16"/>
      <c r="OSO3267" s="36"/>
      <c r="OSP3267" s="36"/>
      <c r="OSQ3267" s="36"/>
      <c r="OSR3267" s="36"/>
      <c r="OSS3267" s="36"/>
      <c r="OST3267" s="36"/>
      <c r="OSU3267" s="36"/>
      <c r="OSV3267" s="36"/>
      <c r="OSW3267" s="36"/>
      <c r="OSX3267" s="36"/>
      <c r="OSY3267" s="36"/>
      <c r="OSZ3267" s="36"/>
      <c r="OTA3267" s="36"/>
      <c r="OTB3267" s="12"/>
      <c r="OTC3267" s="12"/>
      <c r="OTD3267" s="12"/>
      <c r="OTE3267" s="53"/>
      <c r="OTG3267" s="41"/>
      <c r="OTH3267" s="40"/>
      <c r="OTI3267" s="44"/>
      <c r="OTJ3267" s="62"/>
      <c r="OTK3267" s="56"/>
      <c r="OTL3267" s="60"/>
      <c r="OTM3267" s="60"/>
      <c r="OTN3267" s="60"/>
      <c r="OTO3267" s="60"/>
      <c r="OTP3267" s="46"/>
      <c r="OTQ3267" s="65"/>
      <c r="OTR3267" s="19"/>
      <c r="OTS3267" s="48"/>
      <c r="OTT3267" s="41"/>
      <c r="OTU3267" s="44"/>
      <c r="OTV3267" s="18"/>
      <c r="OTW3267" s="16"/>
      <c r="OTX3267" s="36"/>
      <c r="OTY3267" s="36"/>
      <c r="OTZ3267" s="36"/>
      <c r="OUA3267" s="36"/>
      <c r="OUB3267" s="36"/>
      <c r="OUC3267" s="36"/>
      <c r="OUD3267" s="36"/>
      <c r="OUE3267" s="36"/>
      <c r="OUF3267" s="36"/>
      <c r="OUG3267" s="36"/>
      <c r="OUH3267" s="36"/>
      <c r="OUI3267" s="36"/>
      <c r="OUJ3267" s="36"/>
      <c r="OUK3267" s="12"/>
      <c r="OUL3267" s="12"/>
      <c r="OUM3267" s="12"/>
      <c r="OUN3267" s="53"/>
      <c r="OUP3267" s="41"/>
      <c r="OUQ3267" s="40"/>
      <c r="OUR3267" s="44"/>
      <c r="OUS3267" s="62"/>
      <c r="OUT3267" s="56"/>
      <c r="OUU3267" s="60"/>
      <c r="OUV3267" s="60"/>
      <c r="OUW3267" s="60"/>
      <c r="OUX3267" s="60"/>
      <c r="OUY3267" s="46"/>
      <c r="OUZ3267" s="65"/>
      <c r="OVA3267" s="19"/>
      <c r="OVB3267" s="48"/>
      <c r="OVC3267" s="41"/>
      <c r="OVD3267" s="44"/>
      <c r="OVE3267" s="18"/>
      <c r="OVF3267" s="16"/>
      <c r="OVG3267" s="36"/>
      <c r="OVH3267" s="36"/>
      <c r="OVI3267" s="36"/>
      <c r="OVJ3267" s="36"/>
      <c r="OVK3267" s="36"/>
      <c r="OVL3267" s="36"/>
      <c r="OVM3267" s="36"/>
      <c r="OVN3267" s="36"/>
      <c r="OVO3267" s="36"/>
      <c r="OVP3267" s="36"/>
      <c r="OVQ3267" s="36"/>
      <c r="OVR3267" s="36"/>
      <c r="OVS3267" s="36"/>
      <c r="OVT3267" s="12"/>
      <c r="OVU3267" s="12"/>
      <c r="OVV3267" s="12"/>
      <c r="OVW3267" s="53"/>
      <c r="OVY3267" s="41"/>
      <c r="OVZ3267" s="40"/>
      <c r="OWA3267" s="44"/>
      <c r="OWB3267" s="62"/>
      <c r="OWC3267" s="56"/>
      <c r="OWD3267" s="60"/>
      <c r="OWE3267" s="60"/>
      <c r="OWF3267" s="60"/>
      <c r="OWG3267" s="60"/>
      <c r="OWH3267" s="46"/>
      <c r="OWI3267" s="65"/>
      <c r="OWJ3267" s="19"/>
      <c r="OWK3267" s="48"/>
      <c r="OWL3267" s="41"/>
      <c r="OWM3267" s="44"/>
      <c r="OWN3267" s="18"/>
      <c r="OWO3267" s="16"/>
      <c r="OWP3267" s="36"/>
      <c r="OWQ3267" s="36"/>
      <c r="OWR3267" s="36"/>
      <c r="OWS3267" s="36"/>
      <c r="OWT3267" s="36"/>
      <c r="OWU3267" s="36"/>
      <c r="OWV3267" s="36"/>
      <c r="OWW3267" s="36"/>
      <c r="OWX3267" s="36"/>
      <c r="OWY3267" s="36"/>
      <c r="OWZ3267" s="36"/>
      <c r="OXA3267" s="36"/>
      <c r="OXB3267" s="36"/>
      <c r="OXC3267" s="12"/>
      <c r="OXD3267" s="12"/>
      <c r="OXE3267" s="12"/>
      <c r="OXF3267" s="53"/>
      <c r="OXH3267" s="41"/>
      <c r="OXI3267" s="40"/>
      <c r="OXJ3267" s="44"/>
      <c r="OXK3267" s="62"/>
      <c r="OXL3267" s="56"/>
      <c r="OXM3267" s="60"/>
      <c r="OXN3267" s="60"/>
      <c r="OXO3267" s="60"/>
      <c r="OXP3267" s="60"/>
      <c r="OXQ3267" s="46"/>
      <c r="OXR3267" s="65"/>
      <c r="OXS3267" s="19"/>
      <c r="OXT3267" s="48"/>
      <c r="OXU3267" s="41"/>
      <c r="OXV3267" s="44"/>
      <c r="OXW3267" s="18"/>
      <c r="OXX3267" s="16"/>
      <c r="OXY3267" s="36"/>
      <c r="OXZ3267" s="36"/>
      <c r="OYA3267" s="36"/>
      <c r="OYB3267" s="36"/>
      <c r="OYC3267" s="36"/>
      <c r="OYD3267" s="36"/>
      <c r="OYE3267" s="36"/>
      <c r="OYF3267" s="36"/>
      <c r="OYG3267" s="36"/>
      <c r="OYH3267" s="36"/>
      <c r="OYI3267" s="36"/>
      <c r="OYJ3267" s="36"/>
      <c r="OYK3267" s="36"/>
      <c r="OYL3267" s="12"/>
      <c r="OYM3267" s="12"/>
      <c r="OYN3267" s="12"/>
      <c r="OYO3267" s="53"/>
      <c r="OYQ3267" s="41"/>
      <c r="OYR3267" s="40"/>
      <c r="OYS3267" s="44"/>
      <c r="OYT3267" s="62"/>
      <c r="OYU3267" s="56"/>
      <c r="OYV3267" s="60"/>
      <c r="OYW3267" s="60"/>
      <c r="OYX3267" s="60"/>
      <c r="OYY3267" s="60"/>
      <c r="OYZ3267" s="46"/>
      <c r="OZA3267" s="65"/>
      <c r="OZB3267" s="19"/>
      <c r="OZC3267" s="48"/>
      <c r="OZD3267" s="41"/>
      <c r="OZE3267" s="44"/>
      <c r="OZF3267" s="18"/>
      <c r="OZG3267" s="16"/>
      <c r="OZH3267" s="36"/>
      <c r="OZI3267" s="36"/>
      <c r="OZJ3267" s="36"/>
      <c r="OZK3267" s="36"/>
      <c r="OZL3267" s="36"/>
      <c r="OZM3267" s="36"/>
      <c r="OZN3267" s="36"/>
      <c r="OZO3267" s="36"/>
      <c r="OZP3267" s="36"/>
      <c r="OZQ3267" s="36"/>
      <c r="OZR3267" s="36"/>
      <c r="OZS3267" s="36"/>
      <c r="OZT3267" s="36"/>
      <c r="OZU3267" s="12"/>
      <c r="OZV3267" s="12"/>
      <c r="OZW3267" s="12"/>
      <c r="OZX3267" s="53"/>
      <c r="OZZ3267" s="41"/>
      <c r="PAA3267" s="40"/>
      <c r="PAB3267" s="44"/>
      <c r="PAC3267" s="62"/>
      <c r="PAD3267" s="56"/>
      <c r="PAE3267" s="60"/>
      <c r="PAF3267" s="60"/>
      <c r="PAG3267" s="60"/>
      <c r="PAH3267" s="60"/>
      <c r="PAI3267" s="46"/>
      <c r="PAJ3267" s="65"/>
      <c r="PAK3267" s="19"/>
      <c r="PAL3267" s="48"/>
      <c r="PAM3267" s="41"/>
      <c r="PAN3267" s="44"/>
      <c r="PAO3267" s="18"/>
      <c r="PAP3267" s="16"/>
      <c r="PAQ3267" s="36"/>
      <c r="PAR3267" s="36"/>
      <c r="PAS3267" s="36"/>
      <c r="PAT3267" s="36"/>
      <c r="PAU3267" s="36"/>
      <c r="PAV3267" s="36"/>
      <c r="PAW3267" s="36"/>
      <c r="PAX3267" s="36"/>
      <c r="PAY3267" s="36"/>
      <c r="PAZ3267" s="36"/>
      <c r="PBA3267" s="36"/>
      <c r="PBB3267" s="36"/>
      <c r="PBC3267" s="36"/>
      <c r="PBD3267" s="12"/>
      <c r="PBE3267" s="12"/>
      <c r="PBF3267" s="12"/>
      <c r="PBG3267" s="53"/>
      <c r="PBI3267" s="41"/>
      <c r="PBJ3267" s="40"/>
      <c r="PBK3267" s="44"/>
      <c r="PBL3267" s="62"/>
      <c r="PBM3267" s="56"/>
      <c r="PBN3267" s="60"/>
      <c r="PBO3267" s="60"/>
      <c r="PBP3267" s="60"/>
      <c r="PBQ3267" s="60"/>
      <c r="PBR3267" s="46"/>
      <c r="PBS3267" s="65"/>
      <c r="PBT3267" s="19"/>
      <c r="PBU3267" s="48"/>
      <c r="PBV3267" s="41"/>
      <c r="PBW3267" s="44"/>
      <c r="PBX3267" s="18"/>
      <c r="PBY3267" s="16"/>
      <c r="PBZ3267" s="36"/>
      <c r="PCA3267" s="36"/>
      <c r="PCB3267" s="36"/>
      <c r="PCC3267" s="36"/>
      <c r="PCD3267" s="36"/>
      <c r="PCE3267" s="36"/>
      <c r="PCF3267" s="36"/>
      <c r="PCG3267" s="36"/>
      <c r="PCH3267" s="36"/>
      <c r="PCI3267" s="36"/>
      <c r="PCJ3267" s="36"/>
      <c r="PCK3267" s="36"/>
      <c r="PCL3267" s="36"/>
      <c r="PCM3267" s="12"/>
      <c r="PCN3267" s="12"/>
      <c r="PCO3267" s="12"/>
      <c r="PCP3267" s="53"/>
      <c r="PCR3267" s="41"/>
      <c r="PCS3267" s="40"/>
      <c r="PCT3267" s="44"/>
      <c r="PCU3267" s="62"/>
      <c r="PCV3267" s="56"/>
      <c r="PCW3267" s="60"/>
      <c r="PCX3267" s="60"/>
      <c r="PCY3267" s="60"/>
      <c r="PCZ3267" s="60"/>
      <c r="PDA3267" s="46"/>
      <c r="PDB3267" s="65"/>
      <c r="PDC3267" s="19"/>
      <c r="PDD3267" s="48"/>
      <c r="PDE3267" s="41"/>
      <c r="PDF3267" s="44"/>
      <c r="PDG3267" s="18"/>
      <c r="PDH3267" s="16"/>
      <c r="PDI3267" s="36"/>
      <c r="PDJ3267" s="36"/>
      <c r="PDK3267" s="36"/>
      <c r="PDL3267" s="36"/>
      <c r="PDM3267" s="36"/>
      <c r="PDN3267" s="36"/>
      <c r="PDO3267" s="36"/>
      <c r="PDP3267" s="36"/>
      <c r="PDQ3267" s="36"/>
      <c r="PDR3267" s="36"/>
      <c r="PDS3267" s="36"/>
      <c r="PDT3267" s="36"/>
      <c r="PDU3267" s="36"/>
      <c r="PDV3267" s="12"/>
      <c r="PDW3267" s="12"/>
      <c r="PDX3267" s="12"/>
      <c r="PDY3267" s="53"/>
      <c r="PEA3267" s="41"/>
      <c r="PEB3267" s="40"/>
      <c r="PEC3267" s="44"/>
      <c r="PED3267" s="62"/>
      <c r="PEE3267" s="56"/>
      <c r="PEF3267" s="60"/>
      <c r="PEG3267" s="60"/>
      <c r="PEH3267" s="60"/>
      <c r="PEI3267" s="60"/>
      <c r="PEJ3267" s="46"/>
      <c r="PEK3267" s="65"/>
      <c r="PEL3267" s="19"/>
      <c r="PEM3267" s="48"/>
      <c r="PEN3267" s="41"/>
      <c r="PEO3267" s="44"/>
      <c r="PEP3267" s="18"/>
      <c r="PEQ3267" s="16"/>
      <c r="PER3267" s="36"/>
      <c r="PES3267" s="36"/>
      <c r="PET3267" s="36"/>
      <c r="PEU3267" s="36"/>
      <c r="PEV3267" s="36"/>
      <c r="PEW3267" s="36"/>
      <c r="PEX3267" s="36"/>
      <c r="PEY3267" s="36"/>
      <c r="PEZ3267" s="36"/>
      <c r="PFA3267" s="36"/>
      <c r="PFB3267" s="36"/>
      <c r="PFC3267" s="36"/>
      <c r="PFD3267" s="36"/>
      <c r="PFE3267" s="12"/>
      <c r="PFF3267" s="12"/>
      <c r="PFG3267" s="12"/>
      <c r="PFH3267" s="53"/>
      <c r="PFJ3267" s="41"/>
      <c r="PFK3267" s="40"/>
      <c r="PFL3267" s="44"/>
      <c r="PFM3267" s="62"/>
      <c r="PFN3267" s="56"/>
      <c r="PFO3267" s="60"/>
      <c r="PFP3267" s="60"/>
      <c r="PFQ3267" s="60"/>
      <c r="PFR3267" s="60"/>
      <c r="PFS3267" s="46"/>
      <c r="PFT3267" s="65"/>
      <c r="PFU3267" s="19"/>
      <c r="PFV3267" s="48"/>
      <c r="PFW3267" s="41"/>
      <c r="PFX3267" s="44"/>
      <c r="PFY3267" s="18"/>
      <c r="PFZ3267" s="16"/>
      <c r="PGA3267" s="36"/>
      <c r="PGB3267" s="36"/>
      <c r="PGC3267" s="36"/>
      <c r="PGD3267" s="36"/>
      <c r="PGE3267" s="36"/>
      <c r="PGF3267" s="36"/>
      <c r="PGG3267" s="36"/>
      <c r="PGH3267" s="36"/>
      <c r="PGI3267" s="36"/>
      <c r="PGJ3267" s="36"/>
      <c r="PGK3267" s="36"/>
      <c r="PGL3267" s="36"/>
      <c r="PGM3267" s="36"/>
      <c r="PGN3267" s="12"/>
      <c r="PGO3267" s="12"/>
      <c r="PGP3267" s="12"/>
      <c r="PGQ3267" s="53"/>
      <c r="PGS3267" s="41"/>
      <c r="PGT3267" s="40"/>
      <c r="PGU3267" s="44"/>
      <c r="PGV3267" s="62"/>
      <c r="PGW3267" s="56"/>
      <c r="PGX3267" s="60"/>
      <c r="PGY3267" s="60"/>
      <c r="PGZ3267" s="60"/>
      <c r="PHA3267" s="60"/>
      <c r="PHB3267" s="46"/>
      <c r="PHC3267" s="65"/>
      <c r="PHD3267" s="19"/>
      <c r="PHE3267" s="48"/>
      <c r="PHF3267" s="41"/>
      <c r="PHG3267" s="44"/>
      <c r="PHH3267" s="18"/>
      <c r="PHI3267" s="16"/>
      <c r="PHJ3267" s="36"/>
      <c r="PHK3267" s="36"/>
      <c r="PHL3267" s="36"/>
      <c r="PHM3267" s="36"/>
      <c r="PHN3267" s="36"/>
      <c r="PHO3267" s="36"/>
      <c r="PHP3267" s="36"/>
      <c r="PHQ3267" s="36"/>
      <c r="PHR3267" s="36"/>
      <c r="PHS3267" s="36"/>
      <c r="PHT3267" s="36"/>
      <c r="PHU3267" s="36"/>
      <c r="PHV3267" s="36"/>
      <c r="PHW3267" s="12"/>
      <c r="PHX3267" s="12"/>
      <c r="PHY3267" s="12"/>
      <c r="PHZ3267" s="53"/>
      <c r="PIB3267" s="41"/>
      <c r="PIC3267" s="40"/>
      <c r="PID3267" s="44"/>
      <c r="PIE3267" s="62"/>
      <c r="PIF3267" s="56"/>
      <c r="PIG3267" s="60"/>
      <c r="PIH3267" s="60"/>
      <c r="PII3267" s="60"/>
      <c r="PIJ3267" s="60"/>
      <c r="PIK3267" s="46"/>
      <c r="PIL3267" s="65"/>
      <c r="PIM3267" s="19"/>
      <c r="PIN3267" s="48"/>
      <c r="PIO3267" s="41"/>
      <c r="PIP3267" s="44"/>
      <c r="PIQ3267" s="18"/>
      <c r="PIR3267" s="16"/>
      <c r="PIS3267" s="36"/>
      <c r="PIT3267" s="36"/>
      <c r="PIU3267" s="36"/>
      <c r="PIV3267" s="36"/>
      <c r="PIW3267" s="36"/>
      <c r="PIX3267" s="36"/>
      <c r="PIY3267" s="36"/>
      <c r="PIZ3267" s="36"/>
      <c r="PJA3267" s="36"/>
      <c r="PJB3267" s="36"/>
      <c r="PJC3267" s="36"/>
      <c r="PJD3267" s="36"/>
      <c r="PJE3267" s="36"/>
      <c r="PJF3267" s="12"/>
      <c r="PJG3267" s="12"/>
      <c r="PJH3267" s="12"/>
      <c r="PJI3267" s="53"/>
      <c r="PJK3267" s="41"/>
      <c r="PJL3267" s="40"/>
      <c r="PJM3267" s="44"/>
      <c r="PJN3267" s="62"/>
      <c r="PJO3267" s="56"/>
      <c r="PJP3267" s="60"/>
      <c r="PJQ3267" s="60"/>
      <c r="PJR3267" s="60"/>
      <c r="PJS3267" s="60"/>
      <c r="PJT3267" s="46"/>
      <c r="PJU3267" s="65"/>
      <c r="PJV3267" s="19"/>
      <c r="PJW3267" s="48"/>
      <c r="PJX3267" s="41"/>
      <c r="PJY3267" s="44"/>
      <c r="PJZ3267" s="18"/>
      <c r="PKA3267" s="16"/>
      <c r="PKB3267" s="36"/>
      <c r="PKC3267" s="36"/>
      <c r="PKD3267" s="36"/>
      <c r="PKE3267" s="36"/>
      <c r="PKF3267" s="36"/>
      <c r="PKG3267" s="36"/>
      <c r="PKH3267" s="36"/>
      <c r="PKI3267" s="36"/>
      <c r="PKJ3267" s="36"/>
      <c r="PKK3267" s="36"/>
      <c r="PKL3267" s="36"/>
      <c r="PKM3267" s="36"/>
      <c r="PKN3267" s="36"/>
      <c r="PKO3267" s="12"/>
      <c r="PKP3267" s="12"/>
      <c r="PKQ3267" s="12"/>
      <c r="PKR3267" s="53"/>
      <c r="PKT3267" s="41"/>
      <c r="PKU3267" s="40"/>
      <c r="PKV3267" s="44"/>
      <c r="PKW3267" s="62"/>
      <c r="PKX3267" s="56"/>
      <c r="PKY3267" s="60"/>
      <c r="PKZ3267" s="60"/>
      <c r="PLA3267" s="60"/>
      <c r="PLB3267" s="60"/>
      <c r="PLC3267" s="46"/>
      <c r="PLD3267" s="65"/>
      <c r="PLE3267" s="19"/>
      <c r="PLF3267" s="48"/>
      <c r="PLG3267" s="41"/>
      <c r="PLH3267" s="44"/>
      <c r="PLI3267" s="18"/>
      <c r="PLJ3267" s="16"/>
      <c r="PLK3267" s="36"/>
      <c r="PLL3267" s="36"/>
      <c r="PLM3267" s="36"/>
      <c r="PLN3267" s="36"/>
      <c r="PLO3267" s="36"/>
      <c r="PLP3267" s="36"/>
      <c r="PLQ3267" s="36"/>
      <c r="PLR3267" s="36"/>
      <c r="PLS3267" s="36"/>
      <c r="PLT3267" s="36"/>
      <c r="PLU3267" s="36"/>
      <c r="PLV3267" s="36"/>
      <c r="PLW3267" s="36"/>
      <c r="PLX3267" s="12"/>
      <c r="PLY3267" s="12"/>
      <c r="PLZ3267" s="12"/>
      <c r="PMA3267" s="53"/>
      <c r="PMC3267" s="41"/>
      <c r="PMD3267" s="40"/>
      <c r="PME3267" s="44"/>
      <c r="PMF3267" s="62"/>
      <c r="PMG3267" s="56"/>
      <c r="PMH3267" s="60"/>
      <c r="PMI3267" s="60"/>
      <c r="PMJ3267" s="60"/>
      <c r="PMK3267" s="60"/>
      <c r="PML3267" s="46"/>
      <c r="PMM3267" s="65"/>
      <c r="PMN3267" s="19"/>
      <c r="PMO3267" s="48"/>
      <c r="PMP3267" s="41"/>
      <c r="PMQ3267" s="44"/>
      <c r="PMR3267" s="18"/>
      <c r="PMS3267" s="16"/>
      <c r="PMT3267" s="36"/>
      <c r="PMU3267" s="36"/>
      <c r="PMV3267" s="36"/>
      <c r="PMW3267" s="36"/>
      <c r="PMX3267" s="36"/>
      <c r="PMY3267" s="36"/>
      <c r="PMZ3267" s="36"/>
      <c r="PNA3267" s="36"/>
      <c r="PNB3267" s="36"/>
      <c r="PNC3267" s="36"/>
      <c r="PND3267" s="36"/>
      <c r="PNE3267" s="36"/>
      <c r="PNF3267" s="36"/>
      <c r="PNG3267" s="12"/>
      <c r="PNH3267" s="12"/>
      <c r="PNI3267" s="12"/>
      <c r="PNJ3267" s="53"/>
      <c r="PNL3267" s="41"/>
      <c r="PNM3267" s="40"/>
      <c r="PNN3267" s="44"/>
      <c r="PNO3267" s="62"/>
      <c r="PNP3267" s="56"/>
      <c r="PNQ3267" s="60"/>
      <c r="PNR3267" s="60"/>
      <c r="PNS3267" s="60"/>
      <c r="PNT3267" s="60"/>
      <c r="PNU3267" s="46"/>
      <c r="PNV3267" s="65"/>
      <c r="PNW3267" s="19"/>
      <c r="PNX3267" s="48"/>
      <c r="PNY3267" s="41"/>
      <c r="PNZ3267" s="44"/>
      <c r="POA3267" s="18"/>
      <c r="POB3267" s="16"/>
      <c r="POC3267" s="36"/>
      <c r="POD3267" s="36"/>
      <c r="POE3267" s="36"/>
      <c r="POF3267" s="36"/>
      <c r="POG3267" s="36"/>
      <c r="POH3267" s="36"/>
      <c r="POI3267" s="36"/>
      <c r="POJ3267" s="36"/>
      <c r="POK3267" s="36"/>
      <c r="POL3267" s="36"/>
      <c r="POM3267" s="36"/>
      <c r="PON3267" s="36"/>
      <c r="POO3267" s="36"/>
      <c r="POP3267" s="12"/>
      <c r="POQ3267" s="12"/>
      <c r="POR3267" s="12"/>
      <c r="POS3267" s="53"/>
      <c r="POU3267" s="41"/>
      <c r="POV3267" s="40"/>
      <c r="POW3267" s="44"/>
      <c r="POX3267" s="62"/>
      <c r="POY3267" s="56"/>
      <c r="POZ3267" s="60"/>
      <c r="PPA3267" s="60"/>
      <c r="PPB3267" s="60"/>
      <c r="PPC3267" s="60"/>
      <c r="PPD3267" s="46"/>
      <c r="PPE3267" s="65"/>
      <c r="PPF3267" s="19"/>
      <c r="PPG3267" s="48"/>
      <c r="PPH3267" s="41"/>
      <c r="PPI3267" s="44"/>
      <c r="PPJ3267" s="18"/>
      <c r="PPK3267" s="16"/>
      <c r="PPL3267" s="36"/>
      <c r="PPM3267" s="36"/>
      <c r="PPN3267" s="36"/>
      <c r="PPO3267" s="36"/>
      <c r="PPP3267" s="36"/>
      <c r="PPQ3267" s="36"/>
      <c r="PPR3267" s="36"/>
      <c r="PPS3267" s="36"/>
      <c r="PPT3267" s="36"/>
      <c r="PPU3267" s="36"/>
      <c r="PPV3267" s="36"/>
      <c r="PPW3267" s="36"/>
      <c r="PPX3267" s="36"/>
      <c r="PPY3267" s="12"/>
      <c r="PPZ3267" s="12"/>
      <c r="PQA3267" s="12"/>
      <c r="PQB3267" s="53"/>
      <c r="PQD3267" s="41"/>
      <c r="PQE3267" s="40"/>
      <c r="PQF3267" s="44"/>
      <c r="PQG3267" s="62"/>
      <c r="PQH3267" s="56"/>
      <c r="PQI3267" s="60"/>
      <c r="PQJ3267" s="60"/>
      <c r="PQK3267" s="60"/>
      <c r="PQL3267" s="60"/>
      <c r="PQM3267" s="46"/>
      <c r="PQN3267" s="65"/>
      <c r="PQO3267" s="19"/>
      <c r="PQP3267" s="48"/>
      <c r="PQQ3267" s="41"/>
      <c r="PQR3267" s="44"/>
      <c r="PQS3267" s="18"/>
      <c r="PQT3267" s="16"/>
      <c r="PQU3267" s="36"/>
      <c r="PQV3267" s="36"/>
      <c r="PQW3267" s="36"/>
      <c r="PQX3267" s="36"/>
      <c r="PQY3267" s="36"/>
      <c r="PQZ3267" s="36"/>
      <c r="PRA3267" s="36"/>
      <c r="PRB3267" s="36"/>
      <c r="PRC3267" s="36"/>
      <c r="PRD3267" s="36"/>
      <c r="PRE3267" s="36"/>
      <c r="PRF3267" s="36"/>
      <c r="PRG3267" s="36"/>
      <c r="PRH3267" s="12"/>
      <c r="PRI3267" s="12"/>
      <c r="PRJ3267" s="12"/>
      <c r="PRK3267" s="53"/>
      <c r="PRM3267" s="41"/>
      <c r="PRN3267" s="40"/>
      <c r="PRO3267" s="44"/>
      <c r="PRP3267" s="62"/>
      <c r="PRQ3267" s="56"/>
      <c r="PRR3267" s="60"/>
      <c r="PRS3267" s="60"/>
      <c r="PRT3267" s="60"/>
      <c r="PRU3267" s="60"/>
      <c r="PRV3267" s="46"/>
      <c r="PRW3267" s="65"/>
      <c r="PRX3267" s="19"/>
      <c r="PRY3267" s="48"/>
      <c r="PRZ3267" s="41"/>
      <c r="PSA3267" s="44"/>
      <c r="PSB3267" s="18"/>
      <c r="PSC3267" s="16"/>
      <c r="PSD3267" s="36"/>
      <c r="PSE3267" s="36"/>
      <c r="PSF3267" s="36"/>
      <c r="PSG3267" s="36"/>
      <c r="PSH3267" s="36"/>
      <c r="PSI3267" s="36"/>
      <c r="PSJ3267" s="36"/>
      <c r="PSK3267" s="36"/>
      <c r="PSL3267" s="36"/>
      <c r="PSM3267" s="36"/>
      <c r="PSN3267" s="36"/>
      <c r="PSO3267" s="36"/>
      <c r="PSP3267" s="36"/>
      <c r="PSQ3267" s="12"/>
      <c r="PSR3267" s="12"/>
      <c r="PSS3267" s="12"/>
      <c r="PST3267" s="53"/>
      <c r="PSV3267" s="41"/>
      <c r="PSW3267" s="40"/>
      <c r="PSX3267" s="44"/>
      <c r="PSY3267" s="62"/>
      <c r="PSZ3267" s="56"/>
      <c r="PTA3267" s="60"/>
      <c r="PTB3267" s="60"/>
      <c r="PTC3267" s="60"/>
      <c r="PTD3267" s="60"/>
      <c r="PTE3267" s="46"/>
      <c r="PTF3267" s="65"/>
      <c r="PTG3267" s="19"/>
      <c r="PTH3267" s="48"/>
      <c r="PTI3267" s="41"/>
      <c r="PTJ3267" s="44"/>
      <c r="PTK3267" s="18"/>
      <c r="PTL3267" s="16"/>
      <c r="PTM3267" s="36"/>
      <c r="PTN3267" s="36"/>
      <c r="PTO3267" s="36"/>
      <c r="PTP3267" s="36"/>
      <c r="PTQ3267" s="36"/>
      <c r="PTR3267" s="36"/>
      <c r="PTS3267" s="36"/>
      <c r="PTT3267" s="36"/>
      <c r="PTU3267" s="36"/>
      <c r="PTV3267" s="36"/>
      <c r="PTW3267" s="36"/>
      <c r="PTX3267" s="36"/>
      <c r="PTY3267" s="36"/>
      <c r="PTZ3267" s="12"/>
      <c r="PUA3267" s="12"/>
      <c r="PUB3267" s="12"/>
      <c r="PUC3267" s="53"/>
      <c r="PUE3267" s="41"/>
      <c r="PUF3267" s="40"/>
      <c r="PUG3267" s="44"/>
      <c r="PUH3267" s="62"/>
      <c r="PUI3267" s="56"/>
      <c r="PUJ3267" s="60"/>
      <c r="PUK3267" s="60"/>
      <c r="PUL3267" s="60"/>
      <c r="PUM3267" s="60"/>
      <c r="PUN3267" s="46"/>
      <c r="PUO3267" s="65"/>
      <c r="PUP3267" s="19"/>
      <c r="PUQ3267" s="48"/>
      <c r="PUR3267" s="41"/>
      <c r="PUS3267" s="44"/>
      <c r="PUT3267" s="18"/>
      <c r="PUU3267" s="16"/>
      <c r="PUV3267" s="36"/>
      <c r="PUW3267" s="36"/>
      <c r="PUX3267" s="36"/>
      <c r="PUY3267" s="36"/>
      <c r="PUZ3267" s="36"/>
      <c r="PVA3267" s="36"/>
      <c r="PVB3267" s="36"/>
      <c r="PVC3267" s="36"/>
      <c r="PVD3267" s="36"/>
      <c r="PVE3267" s="36"/>
      <c r="PVF3267" s="36"/>
      <c r="PVG3267" s="36"/>
      <c r="PVH3267" s="36"/>
      <c r="PVI3267" s="12"/>
      <c r="PVJ3267" s="12"/>
      <c r="PVK3267" s="12"/>
      <c r="PVL3267" s="53"/>
      <c r="PVN3267" s="41"/>
      <c r="PVO3267" s="40"/>
      <c r="PVP3267" s="44"/>
      <c r="PVQ3267" s="62"/>
      <c r="PVR3267" s="56"/>
      <c r="PVS3267" s="60"/>
      <c r="PVT3267" s="60"/>
      <c r="PVU3267" s="60"/>
      <c r="PVV3267" s="60"/>
      <c r="PVW3267" s="46"/>
      <c r="PVX3267" s="65"/>
      <c r="PVY3267" s="19"/>
      <c r="PVZ3267" s="48"/>
      <c r="PWA3267" s="41"/>
      <c r="PWB3267" s="44"/>
      <c r="PWC3267" s="18"/>
      <c r="PWD3267" s="16"/>
      <c r="PWE3267" s="36"/>
      <c r="PWF3267" s="36"/>
      <c r="PWG3267" s="36"/>
      <c r="PWH3267" s="36"/>
      <c r="PWI3267" s="36"/>
      <c r="PWJ3267" s="36"/>
      <c r="PWK3267" s="36"/>
      <c r="PWL3267" s="36"/>
      <c r="PWM3267" s="36"/>
      <c r="PWN3267" s="36"/>
      <c r="PWO3267" s="36"/>
      <c r="PWP3267" s="36"/>
      <c r="PWQ3267" s="36"/>
      <c r="PWR3267" s="12"/>
      <c r="PWS3267" s="12"/>
      <c r="PWT3267" s="12"/>
      <c r="PWU3267" s="53"/>
      <c r="PWW3267" s="41"/>
      <c r="PWX3267" s="40"/>
      <c r="PWY3267" s="44"/>
      <c r="PWZ3267" s="62"/>
      <c r="PXA3267" s="56"/>
      <c r="PXB3267" s="60"/>
      <c r="PXC3267" s="60"/>
      <c r="PXD3267" s="60"/>
      <c r="PXE3267" s="60"/>
      <c r="PXF3267" s="46"/>
      <c r="PXG3267" s="65"/>
      <c r="PXH3267" s="19"/>
      <c r="PXI3267" s="48"/>
      <c r="PXJ3267" s="41"/>
      <c r="PXK3267" s="44"/>
      <c r="PXL3267" s="18"/>
      <c r="PXM3267" s="16"/>
      <c r="PXN3267" s="36"/>
      <c r="PXO3267" s="36"/>
      <c r="PXP3267" s="36"/>
      <c r="PXQ3267" s="36"/>
      <c r="PXR3267" s="36"/>
      <c r="PXS3267" s="36"/>
      <c r="PXT3267" s="36"/>
      <c r="PXU3267" s="36"/>
      <c r="PXV3267" s="36"/>
      <c r="PXW3267" s="36"/>
      <c r="PXX3267" s="36"/>
      <c r="PXY3267" s="36"/>
      <c r="PXZ3267" s="36"/>
      <c r="PYA3267" s="12"/>
      <c r="PYB3267" s="12"/>
      <c r="PYC3267" s="12"/>
      <c r="PYD3267" s="53"/>
      <c r="PYF3267" s="41"/>
      <c r="PYG3267" s="40"/>
      <c r="PYH3267" s="44"/>
      <c r="PYI3267" s="62"/>
      <c r="PYJ3267" s="56"/>
      <c r="PYK3267" s="60"/>
      <c r="PYL3267" s="60"/>
      <c r="PYM3267" s="60"/>
      <c r="PYN3267" s="60"/>
      <c r="PYO3267" s="46"/>
      <c r="PYP3267" s="65"/>
      <c r="PYQ3267" s="19"/>
      <c r="PYR3267" s="48"/>
      <c r="PYS3267" s="41"/>
      <c r="PYT3267" s="44"/>
      <c r="PYU3267" s="18"/>
      <c r="PYV3267" s="16"/>
      <c r="PYW3267" s="36"/>
      <c r="PYX3267" s="36"/>
      <c r="PYY3267" s="36"/>
      <c r="PYZ3267" s="36"/>
      <c r="PZA3267" s="36"/>
      <c r="PZB3267" s="36"/>
      <c r="PZC3267" s="36"/>
      <c r="PZD3267" s="36"/>
      <c r="PZE3267" s="36"/>
      <c r="PZF3267" s="36"/>
      <c r="PZG3267" s="36"/>
      <c r="PZH3267" s="36"/>
      <c r="PZI3267" s="36"/>
      <c r="PZJ3267" s="12"/>
      <c r="PZK3267" s="12"/>
      <c r="PZL3267" s="12"/>
      <c r="PZM3267" s="53"/>
      <c r="PZO3267" s="41"/>
      <c r="PZP3267" s="40"/>
      <c r="PZQ3267" s="44"/>
      <c r="PZR3267" s="62"/>
      <c r="PZS3267" s="56"/>
      <c r="PZT3267" s="60"/>
      <c r="PZU3267" s="60"/>
      <c r="PZV3267" s="60"/>
      <c r="PZW3267" s="60"/>
      <c r="PZX3267" s="46"/>
      <c r="PZY3267" s="65"/>
      <c r="PZZ3267" s="19"/>
      <c r="QAA3267" s="48"/>
      <c r="QAB3267" s="41"/>
      <c r="QAC3267" s="44"/>
      <c r="QAD3267" s="18"/>
      <c r="QAE3267" s="16"/>
      <c r="QAF3267" s="36"/>
      <c r="QAG3267" s="36"/>
      <c r="QAH3267" s="36"/>
      <c r="QAI3267" s="36"/>
      <c r="QAJ3267" s="36"/>
      <c r="QAK3267" s="36"/>
      <c r="QAL3267" s="36"/>
      <c r="QAM3267" s="36"/>
      <c r="QAN3267" s="36"/>
      <c r="QAO3267" s="36"/>
      <c r="QAP3267" s="36"/>
      <c r="QAQ3267" s="36"/>
      <c r="QAR3267" s="36"/>
      <c r="QAS3267" s="12"/>
      <c r="QAT3267" s="12"/>
      <c r="QAU3267" s="12"/>
      <c r="QAV3267" s="53"/>
      <c r="QAX3267" s="41"/>
      <c r="QAY3267" s="40"/>
      <c r="QAZ3267" s="44"/>
      <c r="QBA3267" s="62"/>
      <c r="QBB3267" s="56"/>
      <c r="QBC3267" s="60"/>
      <c r="QBD3267" s="60"/>
      <c r="QBE3267" s="60"/>
      <c r="QBF3267" s="60"/>
      <c r="QBG3267" s="46"/>
      <c r="QBH3267" s="65"/>
      <c r="QBI3267" s="19"/>
      <c r="QBJ3267" s="48"/>
      <c r="QBK3267" s="41"/>
      <c r="QBL3267" s="44"/>
      <c r="QBM3267" s="18"/>
      <c r="QBN3267" s="16"/>
      <c r="QBO3267" s="36"/>
      <c r="QBP3267" s="36"/>
      <c r="QBQ3267" s="36"/>
      <c r="QBR3267" s="36"/>
      <c r="QBS3267" s="36"/>
      <c r="QBT3267" s="36"/>
      <c r="QBU3267" s="36"/>
      <c r="QBV3267" s="36"/>
      <c r="QBW3267" s="36"/>
      <c r="QBX3267" s="36"/>
      <c r="QBY3267" s="36"/>
      <c r="QBZ3267" s="36"/>
      <c r="QCA3267" s="36"/>
      <c r="QCB3267" s="12"/>
      <c r="QCC3267" s="12"/>
      <c r="QCD3267" s="12"/>
      <c r="QCE3267" s="53"/>
      <c r="QCG3267" s="41"/>
      <c r="QCH3267" s="40"/>
      <c r="QCI3267" s="44"/>
      <c r="QCJ3267" s="62"/>
      <c r="QCK3267" s="56"/>
      <c r="QCL3267" s="60"/>
      <c r="QCM3267" s="60"/>
      <c r="QCN3267" s="60"/>
      <c r="QCO3267" s="60"/>
      <c r="QCP3267" s="46"/>
      <c r="QCQ3267" s="65"/>
      <c r="QCR3267" s="19"/>
      <c r="QCS3267" s="48"/>
      <c r="QCT3267" s="41"/>
      <c r="QCU3267" s="44"/>
      <c r="QCV3267" s="18"/>
      <c r="QCW3267" s="16"/>
      <c r="QCX3267" s="36"/>
      <c r="QCY3267" s="36"/>
      <c r="QCZ3267" s="36"/>
      <c r="QDA3267" s="36"/>
      <c r="QDB3267" s="36"/>
      <c r="QDC3267" s="36"/>
      <c r="QDD3267" s="36"/>
      <c r="QDE3267" s="36"/>
      <c r="QDF3267" s="36"/>
      <c r="QDG3267" s="36"/>
      <c r="QDH3267" s="36"/>
      <c r="QDI3267" s="36"/>
      <c r="QDJ3267" s="36"/>
      <c r="QDK3267" s="12"/>
      <c r="QDL3267" s="12"/>
      <c r="QDM3267" s="12"/>
      <c r="QDN3267" s="53"/>
      <c r="QDP3267" s="41"/>
      <c r="QDQ3267" s="40"/>
      <c r="QDR3267" s="44"/>
      <c r="QDS3267" s="62"/>
      <c r="QDT3267" s="56"/>
      <c r="QDU3267" s="60"/>
      <c r="QDV3267" s="60"/>
      <c r="QDW3267" s="60"/>
      <c r="QDX3267" s="60"/>
      <c r="QDY3267" s="46"/>
      <c r="QDZ3267" s="65"/>
      <c r="QEA3267" s="19"/>
      <c r="QEB3267" s="48"/>
      <c r="QEC3267" s="41"/>
      <c r="QED3267" s="44"/>
      <c r="QEE3267" s="18"/>
      <c r="QEF3267" s="16"/>
      <c r="QEG3267" s="36"/>
      <c r="QEH3267" s="36"/>
      <c r="QEI3267" s="36"/>
      <c r="QEJ3267" s="36"/>
      <c r="QEK3267" s="36"/>
      <c r="QEL3267" s="36"/>
      <c r="QEM3267" s="36"/>
      <c r="QEN3267" s="36"/>
      <c r="QEO3267" s="36"/>
      <c r="QEP3267" s="36"/>
      <c r="QEQ3267" s="36"/>
      <c r="QER3267" s="36"/>
      <c r="QES3267" s="36"/>
      <c r="QET3267" s="12"/>
      <c r="QEU3267" s="12"/>
      <c r="QEV3267" s="12"/>
      <c r="QEW3267" s="53"/>
      <c r="QEY3267" s="41"/>
      <c r="QEZ3267" s="40"/>
      <c r="QFA3267" s="44"/>
      <c r="QFB3267" s="62"/>
      <c r="QFC3267" s="56"/>
      <c r="QFD3267" s="60"/>
      <c r="QFE3267" s="60"/>
      <c r="QFF3267" s="60"/>
      <c r="QFG3267" s="60"/>
      <c r="QFH3267" s="46"/>
      <c r="QFI3267" s="65"/>
      <c r="QFJ3267" s="19"/>
      <c r="QFK3267" s="48"/>
      <c r="QFL3267" s="41"/>
      <c r="QFM3267" s="44"/>
      <c r="QFN3267" s="18"/>
      <c r="QFO3267" s="16"/>
      <c r="QFP3267" s="36"/>
      <c r="QFQ3267" s="36"/>
      <c r="QFR3267" s="36"/>
      <c r="QFS3267" s="36"/>
      <c r="QFT3267" s="36"/>
      <c r="QFU3267" s="36"/>
      <c r="QFV3267" s="36"/>
      <c r="QFW3267" s="36"/>
      <c r="QFX3267" s="36"/>
      <c r="QFY3267" s="36"/>
      <c r="QFZ3267" s="36"/>
      <c r="QGA3267" s="36"/>
      <c r="QGB3267" s="36"/>
      <c r="QGC3267" s="12"/>
      <c r="QGD3267" s="12"/>
      <c r="QGE3267" s="12"/>
      <c r="QGF3267" s="53"/>
      <c r="QGH3267" s="41"/>
      <c r="QGI3267" s="40"/>
      <c r="QGJ3267" s="44"/>
      <c r="QGK3267" s="62"/>
      <c r="QGL3267" s="56"/>
      <c r="QGM3267" s="60"/>
      <c r="QGN3267" s="60"/>
      <c r="QGO3267" s="60"/>
      <c r="QGP3267" s="60"/>
      <c r="QGQ3267" s="46"/>
      <c r="QGR3267" s="65"/>
      <c r="QGS3267" s="19"/>
      <c r="QGT3267" s="48"/>
      <c r="QGU3267" s="41"/>
      <c r="QGV3267" s="44"/>
      <c r="QGW3267" s="18"/>
      <c r="QGX3267" s="16"/>
      <c r="QGY3267" s="36"/>
      <c r="QGZ3267" s="36"/>
      <c r="QHA3267" s="36"/>
      <c r="QHB3267" s="36"/>
      <c r="QHC3267" s="36"/>
      <c r="QHD3267" s="36"/>
      <c r="QHE3267" s="36"/>
      <c r="QHF3267" s="36"/>
      <c r="QHG3267" s="36"/>
      <c r="QHH3267" s="36"/>
      <c r="QHI3267" s="36"/>
      <c r="QHJ3267" s="36"/>
      <c r="QHK3267" s="36"/>
      <c r="QHL3267" s="12"/>
      <c r="QHM3267" s="12"/>
      <c r="QHN3267" s="12"/>
      <c r="QHO3267" s="53"/>
      <c r="QHQ3267" s="41"/>
      <c r="QHR3267" s="40"/>
      <c r="QHS3267" s="44"/>
      <c r="QHT3267" s="62"/>
      <c r="QHU3267" s="56"/>
      <c r="QHV3267" s="60"/>
      <c r="QHW3267" s="60"/>
      <c r="QHX3267" s="60"/>
      <c r="QHY3267" s="60"/>
      <c r="QHZ3267" s="46"/>
      <c r="QIA3267" s="65"/>
      <c r="QIB3267" s="19"/>
      <c r="QIC3267" s="48"/>
      <c r="QID3267" s="41"/>
      <c r="QIE3267" s="44"/>
      <c r="QIF3267" s="18"/>
      <c r="QIG3267" s="16"/>
      <c r="QIH3267" s="36"/>
      <c r="QII3267" s="36"/>
      <c r="QIJ3267" s="36"/>
      <c r="QIK3267" s="36"/>
      <c r="QIL3267" s="36"/>
      <c r="QIM3267" s="36"/>
      <c r="QIN3267" s="36"/>
      <c r="QIO3267" s="36"/>
      <c r="QIP3267" s="36"/>
      <c r="QIQ3267" s="36"/>
      <c r="QIR3267" s="36"/>
      <c r="QIS3267" s="36"/>
      <c r="QIT3267" s="36"/>
      <c r="QIU3267" s="12"/>
      <c r="QIV3267" s="12"/>
      <c r="QIW3267" s="12"/>
      <c r="QIX3267" s="53"/>
      <c r="QIZ3267" s="41"/>
      <c r="QJA3267" s="40"/>
      <c r="QJB3267" s="44"/>
      <c r="QJC3267" s="62"/>
      <c r="QJD3267" s="56"/>
      <c r="QJE3267" s="60"/>
      <c r="QJF3267" s="60"/>
      <c r="QJG3267" s="60"/>
      <c r="QJH3267" s="60"/>
      <c r="QJI3267" s="46"/>
      <c r="QJJ3267" s="65"/>
      <c r="QJK3267" s="19"/>
      <c r="QJL3267" s="48"/>
      <c r="QJM3267" s="41"/>
      <c r="QJN3267" s="44"/>
      <c r="QJO3267" s="18"/>
      <c r="QJP3267" s="16"/>
      <c r="QJQ3267" s="36"/>
      <c r="QJR3267" s="36"/>
      <c r="QJS3267" s="36"/>
      <c r="QJT3267" s="36"/>
      <c r="QJU3267" s="36"/>
      <c r="QJV3267" s="36"/>
      <c r="QJW3267" s="36"/>
      <c r="QJX3267" s="36"/>
      <c r="QJY3267" s="36"/>
      <c r="QJZ3267" s="36"/>
      <c r="QKA3267" s="36"/>
      <c r="QKB3267" s="36"/>
      <c r="QKC3267" s="36"/>
      <c r="QKD3267" s="12"/>
      <c r="QKE3267" s="12"/>
      <c r="QKF3267" s="12"/>
      <c r="QKG3267" s="53"/>
      <c r="QKI3267" s="41"/>
      <c r="QKJ3267" s="40"/>
      <c r="QKK3267" s="44"/>
      <c r="QKL3267" s="62"/>
      <c r="QKM3267" s="56"/>
      <c r="QKN3267" s="60"/>
      <c r="QKO3267" s="60"/>
      <c r="QKP3267" s="60"/>
      <c r="QKQ3267" s="60"/>
      <c r="QKR3267" s="46"/>
      <c r="QKS3267" s="65"/>
      <c r="QKT3267" s="19"/>
      <c r="QKU3267" s="48"/>
      <c r="QKV3267" s="41"/>
      <c r="QKW3267" s="44"/>
      <c r="QKX3267" s="18"/>
      <c r="QKY3267" s="16"/>
      <c r="QKZ3267" s="36"/>
      <c r="QLA3267" s="36"/>
      <c r="QLB3267" s="36"/>
      <c r="QLC3267" s="36"/>
      <c r="QLD3267" s="36"/>
      <c r="QLE3267" s="36"/>
      <c r="QLF3267" s="36"/>
      <c r="QLG3267" s="36"/>
      <c r="QLH3267" s="36"/>
      <c r="QLI3267" s="36"/>
      <c r="QLJ3267" s="36"/>
      <c r="QLK3267" s="36"/>
      <c r="QLL3267" s="36"/>
      <c r="QLM3267" s="12"/>
      <c r="QLN3267" s="12"/>
      <c r="QLO3267" s="12"/>
      <c r="QLP3267" s="53"/>
      <c r="QLR3267" s="41"/>
      <c r="QLS3267" s="40"/>
      <c r="QLT3267" s="44"/>
      <c r="QLU3267" s="62"/>
      <c r="QLV3267" s="56"/>
      <c r="QLW3267" s="60"/>
      <c r="QLX3267" s="60"/>
      <c r="QLY3267" s="60"/>
      <c r="QLZ3267" s="60"/>
      <c r="QMA3267" s="46"/>
      <c r="QMB3267" s="65"/>
      <c r="QMC3267" s="19"/>
      <c r="QMD3267" s="48"/>
      <c r="QME3267" s="41"/>
      <c r="QMF3267" s="44"/>
      <c r="QMG3267" s="18"/>
      <c r="QMH3267" s="16"/>
      <c r="QMI3267" s="36"/>
      <c r="QMJ3267" s="36"/>
      <c r="QMK3267" s="36"/>
      <c r="QML3267" s="36"/>
      <c r="QMM3267" s="36"/>
      <c r="QMN3267" s="36"/>
      <c r="QMO3267" s="36"/>
      <c r="QMP3267" s="36"/>
      <c r="QMQ3267" s="36"/>
      <c r="QMR3267" s="36"/>
      <c r="QMS3267" s="36"/>
      <c r="QMT3267" s="36"/>
      <c r="QMU3267" s="36"/>
      <c r="QMV3267" s="12"/>
      <c r="QMW3267" s="12"/>
      <c r="QMX3267" s="12"/>
      <c r="QMY3267" s="53"/>
      <c r="QNA3267" s="41"/>
      <c r="QNB3267" s="40"/>
      <c r="QNC3267" s="44"/>
      <c r="QND3267" s="62"/>
      <c r="QNE3267" s="56"/>
      <c r="QNF3267" s="60"/>
      <c r="QNG3267" s="60"/>
      <c r="QNH3267" s="60"/>
      <c r="QNI3267" s="60"/>
      <c r="QNJ3267" s="46"/>
      <c r="QNK3267" s="65"/>
      <c r="QNL3267" s="19"/>
      <c r="QNM3267" s="48"/>
      <c r="QNN3267" s="41"/>
      <c r="QNO3267" s="44"/>
      <c r="QNP3267" s="18"/>
      <c r="QNQ3267" s="16"/>
      <c r="QNR3267" s="36"/>
      <c r="QNS3267" s="36"/>
      <c r="QNT3267" s="36"/>
      <c r="QNU3267" s="36"/>
      <c r="QNV3267" s="36"/>
      <c r="QNW3267" s="36"/>
      <c r="QNX3267" s="36"/>
      <c r="QNY3267" s="36"/>
      <c r="QNZ3267" s="36"/>
      <c r="QOA3267" s="36"/>
      <c r="QOB3267" s="36"/>
      <c r="QOC3267" s="36"/>
      <c r="QOD3267" s="36"/>
      <c r="QOE3267" s="12"/>
      <c r="QOF3267" s="12"/>
      <c r="QOG3267" s="12"/>
      <c r="QOH3267" s="53"/>
      <c r="QOJ3267" s="41"/>
      <c r="QOK3267" s="40"/>
      <c r="QOL3267" s="44"/>
      <c r="QOM3267" s="62"/>
      <c r="QON3267" s="56"/>
      <c r="QOO3267" s="60"/>
      <c r="QOP3267" s="60"/>
      <c r="QOQ3267" s="60"/>
      <c r="QOR3267" s="60"/>
      <c r="QOS3267" s="46"/>
      <c r="QOT3267" s="65"/>
      <c r="QOU3267" s="19"/>
      <c r="QOV3267" s="48"/>
      <c r="QOW3267" s="41"/>
      <c r="QOX3267" s="44"/>
      <c r="QOY3267" s="18"/>
      <c r="QOZ3267" s="16"/>
      <c r="QPA3267" s="36"/>
      <c r="QPB3267" s="36"/>
      <c r="QPC3267" s="36"/>
      <c r="QPD3267" s="36"/>
      <c r="QPE3267" s="36"/>
      <c r="QPF3267" s="36"/>
      <c r="QPG3267" s="36"/>
      <c r="QPH3267" s="36"/>
      <c r="QPI3267" s="36"/>
      <c r="QPJ3267" s="36"/>
      <c r="QPK3267" s="36"/>
      <c r="QPL3267" s="36"/>
      <c r="QPM3267" s="36"/>
      <c r="QPN3267" s="12"/>
      <c r="QPO3267" s="12"/>
      <c r="QPP3267" s="12"/>
      <c r="QPQ3267" s="53"/>
      <c r="QPS3267" s="41"/>
      <c r="QPT3267" s="40"/>
      <c r="QPU3267" s="44"/>
      <c r="QPV3267" s="62"/>
      <c r="QPW3267" s="56"/>
      <c r="QPX3267" s="60"/>
      <c r="QPY3267" s="60"/>
      <c r="QPZ3267" s="60"/>
      <c r="QQA3267" s="60"/>
      <c r="QQB3267" s="46"/>
      <c r="QQC3267" s="65"/>
      <c r="QQD3267" s="19"/>
      <c r="QQE3267" s="48"/>
      <c r="QQF3267" s="41"/>
      <c r="QQG3267" s="44"/>
      <c r="QQH3267" s="18"/>
      <c r="QQI3267" s="16"/>
      <c r="QQJ3267" s="36"/>
      <c r="QQK3267" s="36"/>
      <c r="QQL3267" s="36"/>
      <c r="QQM3267" s="36"/>
      <c r="QQN3267" s="36"/>
      <c r="QQO3267" s="36"/>
      <c r="QQP3267" s="36"/>
      <c r="QQQ3267" s="36"/>
      <c r="QQR3267" s="36"/>
      <c r="QQS3267" s="36"/>
      <c r="QQT3267" s="36"/>
      <c r="QQU3267" s="36"/>
      <c r="QQV3267" s="36"/>
      <c r="QQW3267" s="12"/>
      <c r="QQX3267" s="12"/>
      <c r="QQY3267" s="12"/>
      <c r="QQZ3267" s="53"/>
      <c r="QRB3267" s="41"/>
      <c r="QRC3267" s="40"/>
      <c r="QRD3267" s="44"/>
      <c r="QRE3267" s="62"/>
      <c r="QRF3267" s="56"/>
      <c r="QRG3267" s="60"/>
      <c r="QRH3267" s="60"/>
      <c r="QRI3267" s="60"/>
      <c r="QRJ3267" s="60"/>
      <c r="QRK3267" s="46"/>
      <c r="QRL3267" s="65"/>
      <c r="QRM3267" s="19"/>
      <c r="QRN3267" s="48"/>
      <c r="QRO3267" s="41"/>
      <c r="QRP3267" s="44"/>
      <c r="QRQ3267" s="18"/>
      <c r="QRR3267" s="16"/>
      <c r="QRS3267" s="36"/>
      <c r="QRT3267" s="36"/>
      <c r="QRU3267" s="36"/>
      <c r="QRV3267" s="36"/>
      <c r="QRW3267" s="36"/>
      <c r="QRX3267" s="36"/>
      <c r="QRY3267" s="36"/>
      <c r="QRZ3267" s="36"/>
      <c r="QSA3267" s="36"/>
      <c r="QSB3267" s="36"/>
      <c r="QSC3267" s="36"/>
      <c r="QSD3267" s="36"/>
      <c r="QSE3267" s="36"/>
      <c r="QSF3267" s="12"/>
      <c r="QSG3267" s="12"/>
      <c r="QSH3267" s="12"/>
      <c r="QSI3267" s="53"/>
      <c r="QSK3267" s="41"/>
      <c r="QSL3267" s="40"/>
      <c r="QSM3267" s="44"/>
      <c r="QSN3267" s="62"/>
      <c r="QSO3267" s="56"/>
      <c r="QSP3267" s="60"/>
      <c r="QSQ3267" s="60"/>
      <c r="QSR3267" s="60"/>
      <c r="QSS3267" s="60"/>
      <c r="QST3267" s="46"/>
      <c r="QSU3267" s="65"/>
      <c r="QSV3267" s="19"/>
      <c r="QSW3267" s="48"/>
      <c r="QSX3267" s="41"/>
      <c r="QSY3267" s="44"/>
      <c r="QSZ3267" s="18"/>
      <c r="QTA3267" s="16"/>
      <c r="QTB3267" s="36"/>
      <c r="QTC3267" s="36"/>
      <c r="QTD3267" s="36"/>
      <c r="QTE3267" s="36"/>
      <c r="QTF3267" s="36"/>
      <c r="QTG3267" s="36"/>
      <c r="QTH3267" s="36"/>
      <c r="QTI3267" s="36"/>
      <c r="QTJ3267" s="36"/>
      <c r="QTK3267" s="36"/>
      <c r="QTL3267" s="36"/>
      <c r="QTM3267" s="36"/>
      <c r="QTN3267" s="36"/>
      <c r="QTO3267" s="12"/>
      <c r="QTP3267" s="12"/>
      <c r="QTQ3267" s="12"/>
      <c r="QTR3267" s="53"/>
      <c r="QTT3267" s="41"/>
      <c r="QTU3267" s="40"/>
      <c r="QTV3267" s="44"/>
      <c r="QTW3267" s="62"/>
      <c r="QTX3267" s="56"/>
      <c r="QTY3267" s="60"/>
      <c r="QTZ3267" s="60"/>
      <c r="QUA3267" s="60"/>
      <c r="QUB3267" s="60"/>
      <c r="QUC3267" s="46"/>
      <c r="QUD3267" s="65"/>
      <c r="QUE3267" s="19"/>
      <c r="QUF3267" s="48"/>
      <c r="QUG3267" s="41"/>
      <c r="QUH3267" s="44"/>
      <c r="QUI3267" s="18"/>
      <c r="QUJ3267" s="16"/>
      <c r="QUK3267" s="36"/>
      <c r="QUL3267" s="36"/>
      <c r="QUM3267" s="36"/>
      <c r="QUN3267" s="36"/>
      <c r="QUO3267" s="36"/>
      <c r="QUP3267" s="36"/>
      <c r="QUQ3267" s="36"/>
      <c r="QUR3267" s="36"/>
      <c r="QUS3267" s="36"/>
      <c r="QUT3267" s="36"/>
      <c r="QUU3267" s="36"/>
      <c r="QUV3267" s="36"/>
      <c r="QUW3267" s="36"/>
      <c r="QUX3267" s="12"/>
      <c r="QUY3267" s="12"/>
      <c r="QUZ3267" s="12"/>
      <c r="QVA3267" s="53"/>
      <c r="QVC3267" s="41"/>
      <c r="QVD3267" s="40"/>
      <c r="QVE3267" s="44"/>
      <c r="QVF3267" s="62"/>
      <c r="QVG3267" s="56"/>
      <c r="QVH3267" s="60"/>
      <c r="QVI3267" s="60"/>
      <c r="QVJ3267" s="60"/>
      <c r="QVK3267" s="60"/>
      <c r="QVL3267" s="46"/>
      <c r="QVM3267" s="65"/>
      <c r="QVN3267" s="19"/>
      <c r="QVO3267" s="48"/>
      <c r="QVP3267" s="41"/>
      <c r="QVQ3267" s="44"/>
      <c r="QVR3267" s="18"/>
      <c r="QVS3267" s="16"/>
      <c r="QVT3267" s="36"/>
      <c r="QVU3267" s="36"/>
      <c r="QVV3267" s="36"/>
      <c r="QVW3267" s="36"/>
      <c r="QVX3267" s="36"/>
      <c r="QVY3267" s="36"/>
      <c r="QVZ3267" s="36"/>
      <c r="QWA3267" s="36"/>
      <c r="QWB3267" s="36"/>
      <c r="QWC3267" s="36"/>
      <c r="QWD3267" s="36"/>
      <c r="QWE3267" s="36"/>
      <c r="QWF3267" s="36"/>
      <c r="QWG3267" s="12"/>
      <c r="QWH3267" s="12"/>
      <c r="QWI3267" s="12"/>
      <c r="QWJ3267" s="53"/>
      <c r="QWL3267" s="41"/>
      <c r="QWM3267" s="40"/>
      <c r="QWN3267" s="44"/>
      <c r="QWO3267" s="62"/>
      <c r="QWP3267" s="56"/>
      <c r="QWQ3267" s="60"/>
      <c r="QWR3267" s="60"/>
      <c r="QWS3267" s="60"/>
      <c r="QWT3267" s="60"/>
      <c r="QWU3267" s="46"/>
      <c r="QWV3267" s="65"/>
      <c r="QWW3267" s="19"/>
      <c r="QWX3267" s="48"/>
      <c r="QWY3267" s="41"/>
      <c r="QWZ3267" s="44"/>
      <c r="QXA3267" s="18"/>
      <c r="QXB3267" s="16"/>
      <c r="QXC3267" s="36"/>
      <c r="QXD3267" s="36"/>
      <c r="QXE3267" s="36"/>
      <c r="QXF3267" s="36"/>
      <c r="QXG3267" s="36"/>
      <c r="QXH3267" s="36"/>
      <c r="QXI3267" s="36"/>
      <c r="QXJ3267" s="36"/>
      <c r="QXK3267" s="36"/>
      <c r="QXL3267" s="36"/>
      <c r="QXM3267" s="36"/>
      <c r="QXN3267" s="36"/>
      <c r="QXO3267" s="36"/>
      <c r="QXP3267" s="12"/>
      <c r="QXQ3267" s="12"/>
      <c r="QXR3267" s="12"/>
      <c r="QXS3267" s="53"/>
      <c r="QXU3267" s="41"/>
      <c r="QXV3267" s="40"/>
      <c r="QXW3267" s="44"/>
      <c r="QXX3267" s="62"/>
      <c r="QXY3267" s="56"/>
      <c r="QXZ3267" s="60"/>
      <c r="QYA3267" s="60"/>
      <c r="QYB3267" s="60"/>
      <c r="QYC3267" s="60"/>
      <c r="QYD3267" s="46"/>
      <c r="QYE3267" s="65"/>
      <c r="QYF3267" s="19"/>
      <c r="QYG3267" s="48"/>
      <c r="QYH3267" s="41"/>
      <c r="QYI3267" s="44"/>
      <c r="QYJ3267" s="18"/>
      <c r="QYK3267" s="16"/>
      <c r="QYL3267" s="36"/>
      <c r="QYM3267" s="36"/>
      <c r="QYN3267" s="36"/>
      <c r="QYO3267" s="36"/>
      <c r="QYP3267" s="36"/>
      <c r="QYQ3267" s="36"/>
      <c r="QYR3267" s="36"/>
      <c r="QYS3267" s="36"/>
      <c r="QYT3267" s="36"/>
      <c r="QYU3267" s="36"/>
      <c r="QYV3267" s="36"/>
      <c r="QYW3267" s="36"/>
      <c r="QYX3267" s="36"/>
      <c r="QYY3267" s="12"/>
      <c r="QYZ3267" s="12"/>
      <c r="QZA3267" s="12"/>
      <c r="QZB3267" s="53"/>
      <c r="QZD3267" s="41"/>
      <c r="QZE3267" s="40"/>
      <c r="QZF3267" s="44"/>
      <c r="QZG3267" s="62"/>
      <c r="QZH3267" s="56"/>
      <c r="QZI3267" s="60"/>
      <c r="QZJ3267" s="60"/>
      <c r="QZK3267" s="60"/>
      <c r="QZL3267" s="60"/>
      <c r="QZM3267" s="46"/>
      <c r="QZN3267" s="65"/>
      <c r="QZO3267" s="19"/>
      <c r="QZP3267" s="48"/>
      <c r="QZQ3267" s="41"/>
      <c r="QZR3267" s="44"/>
      <c r="QZS3267" s="18"/>
      <c r="QZT3267" s="16"/>
      <c r="QZU3267" s="36"/>
      <c r="QZV3267" s="36"/>
      <c r="QZW3267" s="36"/>
      <c r="QZX3267" s="36"/>
      <c r="QZY3267" s="36"/>
      <c r="QZZ3267" s="36"/>
      <c r="RAA3267" s="36"/>
      <c r="RAB3267" s="36"/>
      <c r="RAC3267" s="36"/>
      <c r="RAD3267" s="36"/>
      <c r="RAE3267" s="36"/>
      <c r="RAF3267" s="36"/>
      <c r="RAG3267" s="36"/>
      <c r="RAH3267" s="12"/>
      <c r="RAI3267" s="12"/>
      <c r="RAJ3267" s="12"/>
      <c r="RAK3267" s="53"/>
      <c r="RAM3267" s="41"/>
      <c r="RAN3267" s="40"/>
      <c r="RAO3267" s="44"/>
      <c r="RAP3267" s="62"/>
      <c r="RAQ3267" s="56"/>
      <c r="RAR3267" s="60"/>
      <c r="RAS3267" s="60"/>
      <c r="RAT3267" s="60"/>
      <c r="RAU3267" s="60"/>
      <c r="RAV3267" s="46"/>
      <c r="RAW3267" s="65"/>
      <c r="RAX3267" s="19"/>
      <c r="RAY3267" s="48"/>
      <c r="RAZ3267" s="41"/>
      <c r="RBA3267" s="44"/>
      <c r="RBB3267" s="18"/>
      <c r="RBC3267" s="16"/>
      <c r="RBD3267" s="36"/>
      <c r="RBE3267" s="36"/>
      <c r="RBF3267" s="36"/>
      <c r="RBG3267" s="36"/>
      <c r="RBH3267" s="36"/>
      <c r="RBI3267" s="36"/>
      <c r="RBJ3267" s="36"/>
      <c r="RBK3267" s="36"/>
      <c r="RBL3267" s="36"/>
      <c r="RBM3267" s="36"/>
      <c r="RBN3267" s="36"/>
      <c r="RBO3267" s="36"/>
      <c r="RBP3267" s="36"/>
      <c r="RBQ3267" s="12"/>
      <c r="RBR3267" s="12"/>
      <c r="RBS3267" s="12"/>
      <c r="RBT3267" s="53"/>
      <c r="RBV3267" s="41"/>
      <c r="RBW3267" s="40"/>
      <c r="RBX3267" s="44"/>
      <c r="RBY3267" s="62"/>
      <c r="RBZ3267" s="56"/>
      <c r="RCA3267" s="60"/>
      <c r="RCB3267" s="60"/>
      <c r="RCC3267" s="60"/>
      <c r="RCD3267" s="60"/>
      <c r="RCE3267" s="46"/>
      <c r="RCF3267" s="65"/>
      <c r="RCG3267" s="19"/>
      <c r="RCH3267" s="48"/>
      <c r="RCI3267" s="41"/>
      <c r="RCJ3267" s="44"/>
      <c r="RCK3267" s="18"/>
      <c r="RCL3267" s="16"/>
      <c r="RCM3267" s="36"/>
      <c r="RCN3267" s="36"/>
      <c r="RCO3267" s="36"/>
      <c r="RCP3267" s="36"/>
      <c r="RCQ3267" s="36"/>
      <c r="RCR3267" s="36"/>
      <c r="RCS3267" s="36"/>
      <c r="RCT3267" s="36"/>
      <c r="RCU3267" s="36"/>
      <c r="RCV3267" s="36"/>
      <c r="RCW3267" s="36"/>
      <c r="RCX3267" s="36"/>
      <c r="RCY3267" s="36"/>
      <c r="RCZ3267" s="12"/>
      <c r="RDA3267" s="12"/>
      <c r="RDB3267" s="12"/>
      <c r="RDC3267" s="53"/>
      <c r="RDE3267" s="41"/>
      <c r="RDF3267" s="40"/>
      <c r="RDG3267" s="44"/>
      <c r="RDH3267" s="62"/>
      <c r="RDI3267" s="56"/>
      <c r="RDJ3267" s="60"/>
      <c r="RDK3267" s="60"/>
      <c r="RDL3267" s="60"/>
      <c r="RDM3267" s="60"/>
      <c r="RDN3267" s="46"/>
      <c r="RDO3267" s="65"/>
      <c r="RDP3267" s="19"/>
      <c r="RDQ3267" s="48"/>
      <c r="RDR3267" s="41"/>
      <c r="RDS3267" s="44"/>
      <c r="RDT3267" s="18"/>
      <c r="RDU3267" s="16"/>
      <c r="RDV3267" s="36"/>
      <c r="RDW3267" s="36"/>
      <c r="RDX3267" s="36"/>
      <c r="RDY3267" s="36"/>
      <c r="RDZ3267" s="36"/>
      <c r="REA3267" s="36"/>
      <c r="REB3267" s="36"/>
      <c r="REC3267" s="36"/>
      <c r="RED3267" s="36"/>
      <c r="REE3267" s="36"/>
      <c r="REF3267" s="36"/>
      <c r="REG3267" s="36"/>
      <c r="REH3267" s="36"/>
      <c r="REI3267" s="12"/>
      <c r="REJ3267" s="12"/>
      <c r="REK3267" s="12"/>
      <c r="REL3267" s="53"/>
      <c r="REN3267" s="41"/>
      <c r="REO3267" s="40"/>
      <c r="REP3267" s="44"/>
      <c r="REQ3267" s="62"/>
      <c r="RER3267" s="56"/>
      <c r="RES3267" s="60"/>
      <c r="RET3267" s="60"/>
      <c r="REU3267" s="60"/>
      <c r="REV3267" s="60"/>
      <c r="REW3267" s="46"/>
      <c r="REX3267" s="65"/>
      <c r="REY3267" s="19"/>
      <c r="REZ3267" s="48"/>
      <c r="RFA3267" s="41"/>
      <c r="RFB3267" s="44"/>
      <c r="RFC3267" s="18"/>
      <c r="RFD3267" s="16"/>
      <c r="RFE3267" s="36"/>
      <c r="RFF3267" s="36"/>
      <c r="RFG3267" s="36"/>
      <c r="RFH3267" s="36"/>
      <c r="RFI3267" s="36"/>
      <c r="RFJ3267" s="36"/>
      <c r="RFK3267" s="36"/>
      <c r="RFL3267" s="36"/>
      <c r="RFM3267" s="36"/>
      <c r="RFN3267" s="36"/>
      <c r="RFO3267" s="36"/>
      <c r="RFP3267" s="36"/>
      <c r="RFQ3267" s="36"/>
      <c r="RFR3267" s="12"/>
      <c r="RFS3267" s="12"/>
      <c r="RFT3267" s="12"/>
      <c r="RFU3267" s="53"/>
      <c r="RFW3267" s="41"/>
      <c r="RFX3267" s="40"/>
      <c r="RFY3267" s="44"/>
      <c r="RFZ3267" s="62"/>
      <c r="RGA3267" s="56"/>
      <c r="RGB3267" s="60"/>
      <c r="RGC3267" s="60"/>
      <c r="RGD3267" s="60"/>
      <c r="RGE3267" s="60"/>
      <c r="RGF3267" s="46"/>
      <c r="RGG3267" s="65"/>
      <c r="RGH3267" s="19"/>
      <c r="RGI3267" s="48"/>
      <c r="RGJ3267" s="41"/>
      <c r="RGK3267" s="44"/>
      <c r="RGL3267" s="18"/>
      <c r="RGM3267" s="16"/>
      <c r="RGN3267" s="36"/>
      <c r="RGO3267" s="36"/>
      <c r="RGP3267" s="36"/>
      <c r="RGQ3267" s="36"/>
      <c r="RGR3267" s="36"/>
      <c r="RGS3267" s="36"/>
      <c r="RGT3267" s="36"/>
      <c r="RGU3267" s="36"/>
      <c r="RGV3267" s="36"/>
      <c r="RGW3267" s="36"/>
      <c r="RGX3267" s="36"/>
      <c r="RGY3267" s="36"/>
      <c r="RGZ3267" s="36"/>
      <c r="RHA3267" s="12"/>
      <c r="RHB3267" s="12"/>
      <c r="RHC3267" s="12"/>
      <c r="RHD3267" s="53"/>
      <c r="RHF3267" s="41"/>
      <c r="RHG3267" s="40"/>
      <c r="RHH3267" s="44"/>
      <c r="RHI3267" s="62"/>
      <c r="RHJ3267" s="56"/>
      <c r="RHK3267" s="60"/>
      <c r="RHL3267" s="60"/>
      <c r="RHM3267" s="60"/>
      <c r="RHN3267" s="60"/>
      <c r="RHO3267" s="46"/>
      <c r="RHP3267" s="65"/>
      <c r="RHQ3267" s="19"/>
      <c r="RHR3267" s="48"/>
      <c r="RHS3267" s="41"/>
      <c r="RHT3267" s="44"/>
      <c r="RHU3267" s="18"/>
      <c r="RHV3267" s="16"/>
      <c r="RHW3267" s="36"/>
      <c r="RHX3267" s="36"/>
      <c r="RHY3267" s="36"/>
      <c r="RHZ3267" s="36"/>
      <c r="RIA3267" s="36"/>
      <c r="RIB3267" s="36"/>
      <c r="RIC3267" s="36"/>
      <c r="RID3267" s="36"/>
      <c r="RIE3267" s="36"/>
      <c r="RIF3267" s="36"/>
      <c r="RIG3267" s="36"/>
      <c r="RIH3267" s="36"/>
      <c r="RII3267" s="36"/>
      <c r="RIJ3267" s="12"/>
      <c r="RIK3267" s="12"/>
      <c r="RIL3267" s="12"/>
      <c r="RIM3267" s="53"/>
      <c r="RIO3267" s="41"/>
      <c r="RIP3267" s="40"/>
      <c r="RIQ3267" s="44"/>
      <c r="RIR3267" s="62"/>
      <c r="RIS3267" s="56"/>
      <c r="RIT3267" s="60"/>
      <c r="RIU3267" s="60"/>
      <c r="RIV3267" s="60"/>
      <c r="RIW3267" s="60"/>
      <c r="RIX3267" s="46"/>
      <c r="RIY3267" s="65"/>
      <c r="RIZ3267" s="19"/>
      <c r="RJA3267" s="48"/>
      <c r="RJB3267" s="41"/>
      <c r="RJC3267" s="44"/>
      <c r="RJD3267" s="18"/>
      <c r="RJE3267" s="16"/>
      <c r="RJF3267" s="36"/>
      <c r="RJG3267" s="36"/>
      <c r="RJH3267" s="36"/>
      <c r="RJI3267" s="36"/>
      <c r="RJJ3267" s="36"/>
      <c r="RJK3267" s="36"/>
      <c r="RJL3267" s="36"/>
      <c r="RJM3267" s="36"/>
      <c r="RJN3267" s="36"/>
      <c r="RJO3267" s="36"/>
      <c r="RJP3267" s="36"/>
      <c r="RJQ3267" s="36"/>
      <c r="RJR3267" s="36"/>
      <c r="RJS3267" s="12"/>
      <c r="RJT3267" s="12"/>
      <c r="RJU3267" s="12"/>
      <c r="RJV3267" s="53"/>
      <c r="RJX3267" s="41"/>
      <c r="RJY3267" s="40"/>
      <c r="RJZ3267" s="44"/>
      <c r="RKA3267" s="62"/>
      <c r="RKB3267" s="56"/>
      <c r="RKC3267" s="60"/>
      <c r="RKD3267" s="60"/>
      <c r="RKE3267" s="60"/>
      <c r="RKF3267" s="60"/>
      <c r="RKG3267" s="46"/>
      <c r="RKH3267" s="65"/>
      <c r="RKI3267" s="19"/>
      <c r="RKJ3267" s="48"/>
      <c r="RKK3267" s="41"/>
      <c r="RKL3267" s="44"/>
      <c r="RKM3267" s="18"/>
      <c r="RKN3267" s="16"/>
      <c r="RKO3267" s="36"/>
      <c r="RKP3267" s="36"/>
      <c r="RKQ3267" s="36"/>
      <c r="RKR3267" s="36"/>
      <c r="RKS3267" s="36"/>
      <c r="RKT3267" s="36"/>
      <c r="RKU3267" s="36"/>
      <c r="RKV3267" s="36"/>
      <c r="RKW3267" s="36"/>
      <c r="RKX3267" s="36"/>
      <c r="RKY3267" s="36"/>
      <c r="RKZ3267" s="36"/>
      <c r="RLA3267" s="36"/>
      <c r="RLB3267" s="12"/>
      <c r="RLC3267" s="12"/>
      <c r="RLD3267" s="12"/>
      <c r="RLE3267" s="53"/>
      <c r="RLG3267" s="41"/>
      <c r="RLH3267" s="40"/>
      <c r="RLI3267" s="44"/>
      <c r="RLJ3267" s="62"/>
      <c r="RLK3267" s="56"/>
      <c r="RLL3267" s="60"/>
      <c r="RLM3267" s="60"/>
      <c r="RLN3267" s="60"/>
      <c r="RLO3267" s="60"/>
      <c r="RLP3267" s="46"/>
      <c r="RLQ3267" s="65"/>
      <c r="RLR3267" s="19"/>
      <c r="RLS3267" s="48"/>
      <c r="RLT3267" s="41"/>
      <c r="RLU3267" s="44"/>
      <c r="RLV3267" s="18"/>
      <c r="RLW3267" s="16"/>
      <c r="RLX3267" s="36"/>
      <c r="RLY3267" s="36"/>
      <c r="RLZ3267" s="36"/>
      <c r="RMA3267" s="36"/>
      <c r="RMB3267" s="36"/>
      <c r="RMC3267" s="36"/>
      <c r="RMD3267" s="36"/>
      <c r="RME3267" s="36"/>
      <c r="RMF3267" s="36"/>
      <c r="RMG3267" s="36"/>
      <c r="RMH3267" s="36"/>
      <c r="RMI3267" s="36"/>
      <c r="RMJ3267" s="36"/>
      <c r="RMK3267" s="12"/>
      <c r="RML3267" s="12"/>
      <c r="RMM3267" s="12"/>
      <c r="RMN3267" s="53"/>
      <c r="RMP3267" s="41"/>
      <c r="RMQ3267" s="40"/>
      <c r="RMR3267" s="44"/>
      <c r="RMS3267" s="62"/>
      <c r="RMT3267" s="56"/>
      <c r="RMU3267" s="60"/>
      <c r="RMV3267" s="60"/>
      <c r="RMW3267" s="60"/>
      <c r="RMX3267" s="60"/>
      <c r="RMY3267" s="46"/>
      <c r="RMZ3267" s="65"/>
      <c r="RNA3267" s="19"/>
      <c r="RNB3267" s="48"/>
      <c r="RNC3267" s="41"/>
      <c r="RND3267" s="44"/>
      <c r="RNE3267" s="18"/>
      <c r="RNF3267" s="16"/>
      <c r="RNG3267" s="36"/>
      <c r="RNH3267" s="36"/>
      <c r="RNI3267" s="36"/>
      <c r="RNJ3267" s="36"/>
      <c r="RNK3267" s="36"/>
      <c r="RNL3267" s="36"/>
      <c r="RNM3267" s="36"/>
      <c r="RNN3267" s="36"/>
      <c r="RNO3267" s="36"/>
      <c r="RNP3267" s="36"/>
      <c r="RNQ3267" s="36"/>
      <c r="RNR3267" s="36"/>
      <c r="RNS3267" s="36"/>
      <c r="RNT3267" s="12"/>
      <c r="RNU3267" s="12"/>
      <c r="RNV3267" s="12"/>
      <c r="RNW3267" s="53"/>
      <c r="RNY3267" s="41"/>
      <c r="RNZ3267" s="40"/>
      <c r="ROA3267" s="44"/>
      <c r="ROB3267" s="62"/>
      <c r="ROC3267" s="56"/>
      <c r="ROD3267" s="60"/>
      <c r="ROE3267" s="60"/>
      <c r="ROF3267" s="60"/>
      <c r="ROG3267" s="60"/>
      <c r="ROH3267" s="46"/>
      <c r="ROI3267" s="65"/>
      <c r="ROJ3267" s="19"/>
      <c r="ROK3267" s="48"/>
      <c r="ROL3267" s="41"/>
      <c r="ROM3267" s="44"/>
      <c r="RON3267" s="18"/>
      <c r="ROO3267" s="16"/>
      <c r="ROP3267" s="36"/>
      <c r="ROQ3267" s="36"/>
      <c r="ROR3267" s="36"/>
      <c r="ROS3267" s="36"/>
      <c r="ROT3267" s="36"/>
      <c r="ROU3267" s="36"/>
      <c r="ROV3267" s="36"/>
      <c r="ROW3267" s="36"/>
      <c r="ROX3267" s="36"/>
      <c r="ROY3267" s="36"/>
      <c r="ROZ3267" s="36"/>
      <c r="RPA3267" s="36"/>
      <c r="RPB3267" s="36"/>
      <c r="RPC3267" s="12"/>
      <c r="RPD3267" s="12"/>
      <c r="RPE3267" s="12"/>
      <c r="RPF3267" s="53"/>
      <c r="RPH3267" s="41"/>
      <c r="RPI3267" s="40"/>
      <c r="RPJ3267" s="44"/>
      <c r="RPK3267" s="62"/>
      <c r="RPL3267" s="56"/>
      <c r="RPM3267" s="60"/>
      <c r="RPN3267" s="60"/>
      <c r="RPO3267" s="60"/>
      <c r="RPP3267" s="60"/>
      <c r="RPQ3267" s="46"/>
      <c r="RPR3267" s="65"/>
      <c r="RPS3267" s="19"/>
      <c r="RPT3267" s="48"/>
      <c r="RPU3267" s="41"/>
      <c r="RPV3267" s="44"/>
      <c r="RPW3267" s="18"/>
      <c r="RPX3267" s="16"/>
      <c r="RPY3267" s="36"/>
      <c r="RPZ3267" s="36"/>
      <c r="RQA3267" s="36"/>
      <c r="RQB3267" s="36"/>
      <c r="RQC3267" s="36"/>
      <c r="RQD3267" s="36"/>
      <c r="RQE3267" s="36"/>
      <c r="RQF3267" s="36"/>
      <c r="RQG3267" s="36"/>
      <c r="RQH3267" s="36"/>
      <c r="RQI3267" s="36"/>
      <c r="RQJ3267" s="36"/>
      <c r="RQK3267" s="36"/>
      <c r="RQL3267" s="12"/>
      <c r="RQM3267" s="12"/>
      <c r="RQN3267" s="12"/>
      <c r="RQO3267" s="53"/>
      <c r="RQQ3267" s="41"/>
      <c r="RQR3267" s="40"/>
      <c r="RQS3267" s="44"/>
      <c r="RQT3267" s="62"/>
      <c r="RQU3267" s="56"/>
      <c r="RQV3267" s="60"/>
      <c r="RQW3267" s="60"/>
      <c r="RQX3267" s="60"/>
      <c r="RQY3267" s="60"/>
      <c r="RQZ3267" s="46"/>
      <c r="RRA3267" s="65"/>
      <c r="RRB3267" s="19"/>
      <c r="RRC3267" s="48"/>
      <c r="RRD3267" s="41"/>
      <c r="RRE3267" s="44"/>
      <c r="RRF3267" s="18"/>
      <c r="RRG3267" s="16"/>
      <c r="RRH3267" s="36"/>
      <c r="RRI3267" s="36"/>
      <c r="RRJ3267" s="36"/>
      <c r="RRK3267" s="36"/>
      <c r="RRL3267" s="36"/>
      <c r="RRM3267" s="36"/>
      <c r="RRN3267" s="36"/>
      <c r="RRO3267" s="36"/>
      <c r="RRP3267" s="36"/>
      <c r="RRQ3267" s="36"/>
      <c r="RRR3267" s="36"/>
      <c r="RRS3267" s="36"/>
      <c r="RRT3267" s="36"/>
      <c r="RRU3267" s="12"/>
      <c r="RRV3267" s="12"/>
      <c r="RRW3267" s="12"/>
      <c r="RRX3267" s="53"/>
      <c r="RRZ3267" s="41"/>
      <c r="RSA3267" s="40"/>
      <c r="RSB3267" s="44"/>
      <c r="RSC3267" s="62"/>
      <c r="RSD3267" s="56"/>
      <c r="RSE3267" s="60"/>
      <c r="RSF3267" s="60"/>
      <c r="RSG3267" s="60"/>
      <c r="RSH3267" s="60"/>
      <c r="RSI3267" s="46"/>
      <c r="RSJ3267" s="65"/>
      <c r="RSK3267" s="19"/>
      <c r="RSL3267" s="48"/>
      <c r="RSM3267" s="41"/>
      <c r="RSN3267" s="44"/>
      <c r="RSO3267" s="18"/>
      <c r="RSP3267" s="16"/>
      <c r="RSQ3267" s="36"/>
      <c r="RSR3267" s="36"/>
      <c r="RSS3267" s="36"/>
      <c r="RST3267" s="36"/>
      <c r="RSU3267" s="36"/>
      <c r="RSV3267" s="36"/>
      <c r="RSW3267" s="36"/>
      <c r="RSX3267" s="36"/>
      <c r="RSY3267" s="36"/>
      <c r="RSZ3267" s="36"/>
      <c r="RTA3267" s="36"/>
      <c r="RTB3267" s="36"/>
      <c r="RTC3267" s="36"/>
      <c r="RTD3267" s="12"/>
      <c r="RTE3267" s="12"/>
      <c r="RTF3267" s="12"/>
      <c r="RTG3267" s="53"/>
      <c r="RTI3267" s="41"/>
      <c r="RTJ3267" s="40"/>
      <c r="RTK3267" s="44"/>
      <c r="RTL3267" s="62"/>
      <c r="RTM3267" s="56"/>
      <c r="RTN3267" s="60"/>
      <c r="RTO3267" s="60"/>
      <c r="RTP3267" s="60"/>
      <c r="RTQ3267" s="60"/>
      <c r="RTR3267" s="46"/>
      <c r="RTS3267" s="65"/>
      <c r="RTT3267" s="19"/>
      <c r="RTU3267" s="48"/>
      <c r="RTV3267" s="41"/>
      <c r="RTW3267" s="44"/>
      <c r="RTX3267" s="18"/>
      <c r="RTY3267" s="16"/>
      <c r="RTZ3267" s="36"/>
      <c r="RUA3267" s="36"/>
      <c r="RUB3267" s="36"/>
      <c r="RUC3267" s="36"/>
      <c r="RUD3267" s="36"/>
      <c r="RUE3267" s="36"/>
      <c r="RUF3267" s="36"/>
      <c r="RUG3267" s="36"/>
      <c r="RUH3267" s="36"/>
      <c r="RUI3267" s="36"/>
      <c r="RUJ3267" s="36"/>
      <c r="RUK3267" s="36"/>
      <c r="RUL3267" s="36"/>
      <c r="RUM3267" s="12"/>
      <c r="RUN3267" s="12"/>
      <c r="RUO3267" s="12"/>
      <c r="RUP3267" s="53"/>
      <c r="RUR3267" s="41"/>
      <c r="RUS3267" s="40"/>
      <c r="RUT3267" s="44"/>
      <c r="RUU3267" s="62"/>
      <c r="RUV3267" s="56"/>
      <c r="RUW3267" s="60"/>
      <c r="RUX3267" s="60"/>
      <c r="RUY3267" s="60"/>
      <c r="RUZ3267" s="60"/>
      <c r="RVA3267" s="46"/>
      <c r="RVB3267" s="65"/>
      <c r="RVC3267" s="19"/>
      <c r="RVD3267" s="48"/>
      <c r="RVE3267" s="41"/>
      <c r="RVF3267" s="44"/>
      <c r="RVG3267" s="18"/>
      <c r="RVH3267" s="16"/>
      <c r="RVI3267" s="36"/>
      <c r="RVJ3267" s="36"/>
      <c r="RVK3267" s="36"/>
      <c r="RVL3267" s="36"/>
      <c r="RVM3267" s="36"/>
      <c r="RVN3267" s="36"/>
      <c r="RVO3267" s="36"/>
      <c r="RVP3267" s="36"/>
      <c r="RVQ3267" s="36"/>
      <c r="RVR3267" s="36"/>
      <c r="RVS3267" s="36"/>
      <c r="RVT3267" s="36"/>
      <c r="RVU3267" s="36"/>
      <c r="RVV3267" s="12"/>
      <c r="RVW3267" s="12"/>
      <c r="RVX3267" s="12"/>
      <c r="RVY3267" s="53"/>
      <c r="RWA3267" s="41"/>
      <c r="RWB3267" s="40"/>
      <c r="RWC3267" s="44"/>
      <c r="RWD3267" s="62"/>
      <c r="RWE3267" s="56"/>
      <c r="RWF3267" s="60"/>
      <c r="RWG3267" s="60"/>
      <c r="RWH3267" s="60"/>
      <c r="RWI3267" s="60"/>
      <c r="RWJ3267" s="46"/>
      <c r="RWK3267" s="65"/>
      <c r="RWL3267" s="19"/>
      <c r="RWM3267" s="48"/>
      <c r="RWN3267" s="41"/>
      <c r="RWO3267" s="44"/>
      <c r="RWP3267" s="18"/>
      <c r="RWQ3267" s="16"/>
      <c r="RWR3267" s="36"/>
      <c r="RWS3267" s="36"/>
      <c r="RWT3267" s="36"/>
      <c r="RWU3267" s="36"/>
      <c r="RWV3267" s="36"/>
      <c r="RWW3267" s="36"/>
      <c r="RWX3267" s="36"/>
      <c r="RWY3267" s="36"/>
      <c r="RWZ3267" s="36"/>
      <c r="RXA3267" s="36"/>
      <c r="RXB3267" s="36"/>
      <c r="RXC3267" s="36"/>
      <c r="RXD3267" s="36"/>
      <c r="RXE3267" s="12"/>
      <c r="RXF3267" s="12"/>
      <c r="RXG3267" s="12"/>
      <c r="RXH3267" s="53"/>
      <c r="RXJ3267" s="41"/>
      <c r="RXK3267" s="40"/>
      <c r="RXL3267" s="44"/>
      <c r="RXM3267" s="62"/>
      <c r="RXN3267" s="56"/>
      <c r="RXO3267" s="60"/>
      <c r="RXP3267" s="60"/>
      <c r="RXQ3267" s="60"/>
      <c r="RXR3267" s="60"/>
      <c r="RXS3267" s="46"/>
      <c r="RXT3267" s="65"/>
      <c r="RXU3267" s="19"/>
      <c r="RXV3267" s="48"/>
      <c r="RXW3267" s="41"/>
      <c r="RXX3267" s="44"/>
      <c r="RXY3267" s="18"/>
      <c r="RXZ3267" s="16"/>
      <c r="RYA3267" s="36"/>
      <c r="RYB3267" s="36"/>
      <c r="RYC3267" s="36"/>
      <c r="RYD3267" s="36"/>
      <c r="RYE3267" s="36"/>
      <c r="RYF3267" s="36"/>
      <c r="RYG3267" s="36"/>
      <c r="RYH3267" s="36"/>
      <c r="RYI3267" s="36"/>
      <c r="RYJ3267" s="36"/>
      <c r="RYK3267" s="36"/>
      <c r="RYL3267" s="36"/>
      <c r="RYM3267" s="36"/>
      <c r="RYN3267" s="12"/>
      <c r="RYO3267" s="12"/>
      <c r="RYP3267" s="12"/>
      <c r="RYQ3267" s="53"/>
      <c r="RYS3267" s="41"/>
      <c r="RYT3267" s="40"/>
      <c r="RYU3267" s="44"/>
      <c r="RYV3267" s="62"/>
      <c r="RYW3267" s="56"/>
      <c r="RYX3267" s="60"/>
      <c r="RYY3267" s="60"/>
      <c r="RYZ3267" s="60"/>
      <c r="RZA3267" s="60"/>
      <c r="RZB3267" s="46"/>
      <c r="RZC3267" s="65"/>
      <c r="RZD3267" s="19"/>
      <c r="RZE3267" s="48"/>
      <c r="RZF3267" s="41"/>
      <c r="RZG3267" s="44"/>
      <c r="RZH3267" s="18"/>
      <c r="RZI3267" s="16"/>
      <c r="RZJ3267" s="36"/>
      <c r="RZK3267" s="36"/>
      <c r="RZL3267" s="36"/>
      <c r="RZM3267" s="36"/>
      <c r="RZN3267" s="36"/>
      <c r="RZO3267" s="36"/>
      <c r="RZP3267" s="36"/>
      <c r="RZQ3267" s="36"/>
      <c r="RZR3267" s="36"/>
      <c r="RZS3267" s="36"/>
      <c r="RZT3267" s="36"/>
      <c r="RZU3267" s="36"/>
      <c r="RZV3267" s="36"/>
      <c r="RZW3267" s="12"/>
      <c r="RZX3267" s="12"/>
      <c r="RZY3267" s="12"/>
      <c r="RZZ3267" s="53"/>
      <c r="SAB3267" s="41"/>
      <c r="SAC3267" s="40"/>
      <c r="SAD3267" s="44"/>
      <c r="SAE3267" s="62"/>
      <c r="SAF3267" s="56"/>
      <c r="SAG3267" s="60"/>
      <c r="SAH3267" s="60"/>
      <c r="SAI3267" s="60"/>
      <c r="SAJ3267" s="60"/>
      <c r="SAK3267" s="46"/>
      <c r="SAL3267" s="65"/>
      <c r="SAM3267" s="19"/>
      <c r="SAN3267" s="48"/>
      <c r="SAO3267" s="41"/>
      <c r="SAP3267" s="44"/>
      <c r="SAQ3267" s="18"/>
      <c r="SAR3267" s="16"/>
      <c r="SAS3267" s="36"/>
      <c r="SAT3267" s="36"/>
      <c r="SAU3267" s="36"/>
      <c r="SAV3267" s="36"/>
      <c r="SAW3267" s="36"/>
      <c r="SAX3267" s="36"/>
      <c r="SAY3267" s="36"/>
      <c r="SAZ3267" s="36"/>
      <c r="SBA3267" s="36"/>
      <c r="SBB3267" s="36"/>
      <c r="SBC3267" s="36"/>
      <c r="SBD3267" s="36"/>
      <c r="SBE3267" s="36"/>
      <c r="SBF3267" s="12"/>
      <c r="SBG3267" s="12"/>
      <c r="SBH3267" s="12"/>
      <c r="SBI3267" s="53"/>
      <c r="SBK3267" s="41"/>
      <c r="SBL3267" s="40"/>
      <c r="SBM3267" s="44"/>
      <c r="SBN3267" s="62"/>
      <c r="SBO3267" s="56"/>
      <c r="SBP3267" s="60"/>
      <c r="SBQ3267" s="60"/>
      <c r="SBR3267" s="60"/>
      <c r="SBS3267" s="60"/>
      <c r="SBT3267" s="46"/>
      <c r="SBU3267" s="65"/>
      <c r="SBV3267" s="19"/>
      <c r="SBW3267" s="48"/>
      <c r="SBX3267" s="41"/>
      <c r="SBY3267" s="44"/>
      <c r="SBZ3267" s="18"/>
      <c r="SCA3267" s="16"/>
      <c r="SCB3267" s="36"/>
      <c r="SCC3267" s="36"/>
      <c r="SCD3267" s="36"/>
      <c r="SCE3267" s="36"/>
      <c r="SCF3267" s="36"/>
      <c r="SCG3267" s="36"/>
      <c r="SCH3267" s="36"/>
      <c r="SCI3267" s="36"/>
      <c r="SCJ3267" s="36"/>
      <c r="SCK3267" s="36"/>
      <c r="SCL3267" s="36"/>
      <c r="SCM3267" s="36"/>
      <c r="SCN3267" s="36"/>
      <c r="SCO3267" s="12"/>
      <c r="SCP3267" s="12"/>
      <c r="SCQ3267" s="12"/>
      <c r="SCR3267" s="53"/>
      <c r="SCT3267" s="41"/>
      <c r="SCU3267" s="40"/>
      <c r="SCV3267" s="44"/>
      <c r="SCW3267" s="62"/>
      <c r="SCX3267" s="56"/>
      <c r="SCY3267" s="60"/>
      <c r="SCZ3267" s="60"/>
      <c r="SDA3267" s="60"/>
      <c r="SDB3267" s="60"/>
      <c r="SDC3267" s="46"/>
      <c r="SDD3267" s="65"/>
      <c r="SDE3267" s="19"/>
      <c r="SDF3267" s="48"/>
      <c r="SDG3267" s="41"/>
      <c r="SDH3267" s="44"/>
      <c r="SDI3267" s="18"/>
      <c r="SDJ3267" s="16"/>
      <c r="SDK3267" s="36"/>
      <c r="SDL3267" s="36"/>
      <c r="SDM3267" s="36"/>
      <c r="SDN3267" s="36"/>
      <c r="SDO3267" s="36"/>
      <c r="SDP3267" s="36"/>
      <c r="SDQ3267" s="36"/>
      <c r="SDR3267" s="36"/>
      <c r="SDS3267" s="36"/>
      <c r="SDT3267" s="36"/>
      <c r="SDU3267" s="36"/>
      <c r="SDV3267" s="36"/>
      <c r="SDW3267" s="36"/>
      <c r="SDX3267" s="12"/>
      <c r="SDY3267" s="12"/>
      <c r="SDZ3267" s="12"/>
      <c r="SEA3267" s="53"/>
      <c r="SEC3267" s="41"/>
      <c r="SED3267" s="40"/>
      <c r="SEE3267" s="44"/>
      <c r="SEF3267" s="62"/>
      <c r="SEG3267" s="56"/>
      <c r="SEH3267" s="60"/>
      <c r="SEI3267" s="60"/>
      <c r="SEJ3267" s="60"/>
      <c r="SEK3267" s="60"/>
      <c r="SEL3267" s="46"/>
      <c r="SEM3267" s="65"/>
      <c r="SEN3267" s="19"/>
      <c r="SEO3267" s="48"/>
      <c r="SEP3267" s="41"/>
      <c r="SEQ3267" s="44"/>
      <c r="SER3267" s="18"/>
      <c r="SES3267" s="16"/>
      <c r="SET3267" s="36"/>
      <c r="SEU3267" s="36"/>
      <c r="SEV3267" s="36"/>
      <c r="SEW3267" s="36"/>
      <c r="SEX3267" s="36"/>
      <c r="SEY3267" s="36"/>
      <c r="SEZ3267" s="36"/>
      <c r="SFA3267" s="36"/>
      <c r="SFB3267" s="36"/>
      <c r="SFC3267" s="36"/>
      <c r="SFD3267" s="36"/>
      <c r="SFE3267" s="36"/>
      <c r="SFF3267" s="36"/>
      <c r="SFG3267" s="12"/>
      <c r="SFH3267" s="12"/>
      <c r="SFI3267" s="12"/>
      <c r="SFJ3267" s="53"/>
      <c r="SFL3267" s="41"/>
      <c r="SFM3267" s="40"/>
      <c r="SFN3267" s="44"/>
      <c r="SFO3267" s="62"/>
      <c r="SFP3267" s="56"/>
      <c r="SFQ3267" s="60"/>
      <c r="SFR3267" s="60"/>
      <c r="SFS3267" s="60"/>
      <c r="SFT3267" s="60"/>
      <c r="SFU3267" s="46"/>
      <c r="SFV3267" s="65"/>
      <c r="SFW3267" s="19"/>
      <c r="SFX3267" s="48"/>
      <c r="SFY3267" s="41"/>
      <c r="SFZ3267" s="44"/>
      <c r="SGA3267" s="18"/>
      <c r="SGB3267" s="16"/>
      <c r="SGC3267" s="36"/>
      <c r="SGD3267" s="36"/>
      <c r="SGE3267" s="36"/>
      <c r="SGF3267" s="36"/>
      <c r="SGG3267" s="36"/>
      <c r="SGH3267" s="36"/>
      <c r="SGI3267" s="36"/>
      <c r="SGJ3267" s="36"/>
      <c r="SGK3267" s="36"/>
      <c r="SGL3267" s="36"/>
      <c r="SGM3267" s="36"/>
      <c r="SGN3267" s="36"/>
      <c r="SGO3267" s="36"/>
      <c r="SGP3267" s="12"/>
      <c r="SGQ3267" s="12"/>
      <c r="SGR3267" s="12"/>
      <c r="SGS3267" s="53"/>
      <c r="SGU3267" s="41"/>
      <c r="SGV3267" s="40"/>
      <c r="SGW3267" s="44"/>
      <c r="SGX3267" s="62"/>
      <c r="SGY3267" s="56"/>
      <c r="SGZ3267" s="60"/>
      <c r="SHA3267" s="60"/>
      <c r="SHB3267" s="60"/>
      <c r="SHC3267" s="60"/>
      <c r="SHD3267" s="46"/>
      <c r="SHE3267" s="65"/>
      <c r="SHF3267" s="19"/>
      <c r="SHG3267" s="48"/>
      <c r="SHH3267" s="41"/>
      <c r="SHI3267" s="44"/>
      <c r="SHJ3267" s="18"/>
      <c r="SHK3267" s="16"/>
      <c r="SHL3267" s="36"/>
      <c r="SHM3267" s="36"/>
      <c r="SHN3267" s="36"/>
      <c r="SHO3267" s="36"/>
      <c r="SHP3267" s="36"/>
      <c r="SHQ3267" s="36"/>
      <c r="SHR3267" s="36"/>
      <c r="SHS3267" s="36"/>
      <c r="SHT3267" s="36"/>
      <c r="SHU3267" s="36"/>
      <c r="SHV3267" s="36"/>
      <c r="SHW3267" s="36"/>
      <c r="SHX3267" s="36"/>
      <c r="SHY3267" s="12"/>
      <c r="SHZ3267" s="12"/>
      <c r="SIA3267" s="12"/>
      <c r="SIB3267" s="53"/>
      <c r="SID3267" s="41"/>
      <c r="SIE3267" s="40"/>
      <c r="SIF3267" s="44"/>
      <c r="SIG3267" s="62"/>
      <c r="SIH3267" s="56"/>
      <c r="SII3267" s="60"/>
      <c r="SIJ3267" s="60"/>
      <c r="SIK3267" s="60"/>
      <c r="SIL3267" s="60"/>
      <c r="SIM3267" s="46"/>
      <c r="SIN3267" s="65"/>
      <c r="SIO3267" s="19"/>
      <c r="SIP3267" s="48"/>
      <c r="SIQ3267" s="41"/>
      <c r="SIR3267" s="44"/>
      <c r="SIS3267" s="18"/>
      <c r="SIT3267" s="16"/>
      <c r="SIU3267" s="36"/>
      <c r="SIV3267" s="36"/>
      <c r="SIW3267" s="36"/>
      <c r="SIX3267" s="36"/>
      <c r="SIY3267" s="36"/>
      <c r="SIZ3267" s="36"/>
      <c r="SJA3267" s="36"/>
      <c r="SJB3267" s="36"/>
      <c r="SJC3267" s="36"/>
      <c r="SJD3267" s="36"/>
      <c r="SJE3267" s="36"/>
      <c r="SJF3267" s="36"/>
      <c r="SJG3267" s="36"/>
      <c r="SJH3267" s="12"/>
      <c r="SJI3267" s="12"/>
      <c r="SJJ3267" s="12"/>
      <c r="SJK3267" s="53"/>
      <c r="SJM3267" s="41"/>
      <c r="SJN3267" s="40"/>
      <c r="SJO3267" s="44"/>
      <c r="SJP3267" s="62"/>
      <c r="SJQ3267" s="56"/>
      <c r="SJR3267" s="60"/>
      <c r="SJS3267" s="60"/>
      <c r="SJT3267" s="60"/>
      <c r="SJU3267" s="60"/>
      <c r="SJV3267" s="46"/>
      <c r="SJW3267" s="65"/>
      <c r="SJX3267" s="19"/>
      <c r="SJY3267" s="48"/>
      <c r="SJZ3267" s="41"/>
      <c r="SKA3267" s="44"/>
      <c r="SKB3267" s="18"/>
      <c r="SKC3267" s="16"/>
      <c r="SKD3267" s="36"/>
      <c r="SKE3267" s="36"/>
      <c r="SKF3267" s="36"/>
      <c r="SKG3267" s="36"/>
      <c r="SKH3267" s="36"/>
      <c r="SKI3267" s="36"/>
      <c r="SKJ3267" s="36"/>
      <c r="SKK3267" s="36"/>
      <c r="SKL3267" s="36"/>
      <c r="SKM3267" s="36"/>
      <c r="SKN3267" s="36"/>
      <c r="SKO3267" s="36"/>
      <c r="SKP3267" s="36"/>
      <c r="SKQ3267" s="12"/>
      <c r="SKR3267" s="12"/>
      <c r="SKS3267" s="12"/>
      <c r="SKT3267" s="53"/>
      <c r="SKV3267" s="41"/>
      <c r="SKW3267" s="40"/>
      <c r="SKX3267" s="44"/>
      <c r="SKY3267" s="62"/>
      <c r="SKZ3267" s="56"/>
      <c r="SLA3267" s="60"/>
      <c r="SLB3267" s="60"/>
      <c r="SLC3267" s="60"/>
      <c r="SLD3267" s="60"/>
      <c r="SLE3267" s="46"/>
      <c r="SLF3267" s="65"/>
      <c r="SLG3267" s="19"/>
      <c r="SLH3267" s="48"/>
      <c r="SLI3267" s="41"/>
      <c r="SLJ3267" s="44"/>
      <c r="SLK3267" s="18"/>
      <c r="SLL3267" s="16"/>
      <c r="SLM3267" s="36"/>
      <c r="SLN3267" s="36"/>
      <c r="SLO3267" s="36"/>
      <c r="SLP3267" s="36"/>
      <c r="SLQ3267" s="36"/>
      <c r="SLR3267" s="36"/>
      <c r="SLS3267" s="36"/>
      <c r="SLT3267" s="36"/>
      <c r="SLU3267" s="36"/>
      <c r="SLV3267" s="36"/>
      <c r="SLW3267" s="36"/>
      <c r="SLX3267" s="36"/>
      <c r="SLY3267" s="36"/>
      <c r="SLZ3267" s="12"/>
      <c r="SMA3267" s="12"/>
      <c r="SMB3267" s="12"/>
      <c r="SMC3267" s="53"/>
      <c r="SME3267" s="41"/>
      <c r="SMF3267" s="40"/>
      <c r="SMG3267" s="44"/>
      <c r="SMH3267" s="62"/>
      <c r="SMI3267" s="56"/>
      <c r="SMJ3267" s="60"/>
      <c r="SMK3267" s="60"/>
      <c r="SML3267" s="60"/>
      <c r="SMM3267" s="60"/>
      <c r="SMN3267" s="46"/>
      <c r="SMO3267" s="65"/>
      <c r="SMP3267" s="19"/>
      <c r="SMQ3267" s="48"/>
      <c r="SMR3267" s="41"/>
      <c r="SMS3267" s="44"/>
      <c r="SMT3267" s="18"/>
      <c r="SMU3267" s="16"/>
      <c r="SMV3267" s="36"/>
      <c r="SMW3267" s="36"/>
      <c r="SMX3267" s="36"/>
      <c r="SMY3267" s="36"/>
      <c r="SMZ3267" s="36"/>
      <c r="SNA3267" s="36"/>
      <c r="SNB3267" s="36"/>
      <c r="SNC3267" s="36"/>
      <c r="SND3267" s="36"/>
      <c r="SNE3267" s="36"/>
      <c r="SNF3267" s="36"/>
      <c r="SNG3267" s="36"/>
      <c r="SNH3267" s="36"/>
      <c r="SNI3267" s="12"/>
      <c r="SNJ3267" s="12"/>
      <c r="SNK3267" s="12"/>
      <c r="SNL3267" s="53"/>
      <c r="SNN3267" s="41"/>
      <c r="SNO3267" s="40"/>
      <c r="SNP3267" s="44"/>
      <c r="SNQ3267" s="62"/>
      <c r="SNR3267" s="56"/>
      <c r="SNS3267" s="60"/>
      <c r="SNT3267" s="60"/>
      <c r="SNU3267" s="60"/>
      <c r="SNV3267" s="60"/>
      <c r="SNW3267" s="46"/>
      <c r="SNX3267" s="65"/>
      <c r="SNY3267" s="19"/>
      <c r="SNZ3267" s="48"/>
      <c r="SOA3267" s="41"/>
      <c r="SOB3267" s="44"/>
      <c r="SOC3267" s="18"/>
      <c r="SOD3267" s="16"/>
      <c r="SOE3267" s="36"/>
      <c r="SOF3267" s="36"/>
      <c r="SOG3267" s="36"/>
      <c r="SOH3267" s="36"/>
      <c r="SOI3267" s="36"/>
      <c r="SOJ3267" s="36"/>
      <c r="SOK3267" s="36"/>
      <c r="SOL3267" s="36"/>
      <c r="SOM3267" s="36"/>
      <c r="SON3267" s="36"/>
      <c r="SOO3267" s="36"/>
      <c r="SOP3267" s="36"/>
      <c r="SOQ3267" s="36"/>
      <c r="SOR3267" s="12"/>
      <c r="SOS3267" s="12"/>
      <c r="SOT3267" s="12"/>
      <c r="SOU3267" s="53"/>
      <c r="SOW3267" s="41"/>
      <c r="SOX3267" s="40"/>
      <c r="SOY3267" s="44"/>
      <c r="SOZ3267" s="62"/>
      <c r="SPA3267" s="56"/>
      <c r="SPB3267" s="60"/>
      <c r="SPC3267" s="60"/>
      <c r="SPD3267" s="60"/>
      <c r="SPE3267" s="60"/>
      <c r="SPF3267" s="46"/>
      <c r="SPG3267" s="65"/>
      <c r="SPH3267" s="19"/>
      <c r="SPI3267" s="48"/>
      <c r="SPJ3267" s="41"/>
      <c r="SPK3267" s="44"/>
      <c r="SPL3267" s="18"/>
      <c r="SPM3267" s="16"/>
      <c r="SPN3267" s="36"/>
      <c r="SPO3267" s="36"/>
      <c r="SPP3267" s="36"/>
      <c r="SPQ3267" s="36"/>
      <c r="SPR3267" s="36"/>
      <c r="SPS3267" s="36"/>
      <c r="SPT3267" s="36"/>
      <c r="SPU3267" s="36"/>
      <c r="SPV3267" s="36"/>
      <c r="SPW3267" s="36"/>
      <c r="SPX3267" s="36"/>
      <c r="SPY3267" s="36"/>
      <c r="SPZ3267" s="36"/>
      <c r="SQA3267" s="12"/>
      <c r="SQB3267" s="12"/>
      <c r="SQC3267" s="12"/>
      <c r="SQD3267" s="53"/>
      <c r="SQF3267" s="41"/>
      <c r="SQG3267" s="40"/>
      <c r="SQH3267" s="44"/>
      <c r="SQI3267" s="62"/>
      <c r="SQJ3267" s="56"/>
      <c r="SQK3267" s="60"/>
      <c r="SQL3267" s="60"/>
      <c r="SQM3267" s="60"/>
      <c r="SQN3267" s="60"/>
      <c r="SQO3267" s="46"/>
      <c r="SQP3267" s="65"/>
      <c r="SQQ3267" s="19"/>
      <c r="SQR3267" s="48"/>
      <c r="SQS3267" s="41"/>
      <c r="SQT3267" s="44"/>
      <c r="SQU3267" s="18"/>
      <c r="SQV3267" s="16"/>
      <c r="SQW3267" s="36"/>
      <c r="SQX3267" s="36"/>
      <c r="SQY3267" s="36"/>
      <c r="SQZ3267" s="36"/>
      <c r="SRA3267" s="36"/>
      <c r="SRB3267" s="36"/>
      <c r="SRC3267" s="36"/>
      <c r="SRD3267" s="36"/>
      <c r="SRE3267" s="36"/>
      <c r="SRF3267" s="36"/>
      <c r="SRG3267" s="36"/>
      <c r="SRH3267" s="36"/>
      <c r="SRI3267" s="36"/>
      <c r="SRJ3267" s="12"/>
      <c r="SRK3267" s="12"/>
      <c r="SRL3267" s="12"/>
      <c r="SRM3267" s="53"/>
      <c r="SRO3267" s="41"/>
      <c r="SRP3267" s="40"/>
      <c r="SRQ3267" s="44"/>
      <c r="SRR3267" s="62"/>
      <c r="SRS3267" s="56"/>
      <c r="SRT3267" s="60"/>
      <c r="SRU3267" s="60"/>
      <c r="SRV3267" s="60"/>
      <c r="SRW3267" s="60"/>
      <c r="SRX3267" s="46"/>
      <c r="SRY3267" s="65"/>
      <c r="SRZ3267" s="19"/>
      <c r="SSA3267" s="48"/>
      <c r="SSB3267" s="41"/>
      <c r="SSC3267" s="44"/>
      <c r="SSD3267" s="18"/>
      <c r="SSE3267" s="16"/>
      <c r="SSF3267" s="36"/>
      <c r="SSG3267" s="36"/>
      <c r="SSH3267" s="36"/>
      <c r="SSI3267" s="36"/>
      <c r="SSJ3267" s="36"/>
      <c r="SSK3267" s="36"/>
      <c r="SSL3267" s="36"/>
      <c r="SSM3267" s="36"/>
      <c r="SSN3267" s="36"/>
      <c r="SSO3267" s="36"/>
      <c r="SSP3267" s="36"/>
      <c r="SSQ3267" s="36"/>
      <c r="SSR3267" s="36"/>
      <c r="SSS3267" s="12"/>
      <c r="SST3267" s="12"/>
      <c r="SSU3267" s="12"/>
      <c r="SSV3267" s="53"/>
      <c r="SSX3267" s="41"/>
      <c r="SSY3267" s="40"/>
      <c r="SSZ3267" s="44"/>
      <c r="STA3267" s="62"/>
      <c r="STB3267" s="56"/>
      <c r="STC3267" s="60"/>
      <c r="STD3267" s="60"/>
      <c r="STE3267" s="60"/>
      <c r="STF3267" s="60"/>
      <c r="STG3267" s="46"/>
      <c r="STH3267" s="65"/>
      <c r="STI3267" s="19"/>
      <c r="STJ3267" s="48"/>
      <c r="STK3267" s="41"/>
      <c r="STL3267" s="44"/>
      <c r="STM3267" s="18"/>
      <c r="STN3267" s="16"/>
      <c r="STO3267" s="36"/>
      <c r="STP3267" s="36"/>
      <c r="STQ3267" s="36"/>
      <c r="STR3267" s="36"/>
      <c r="STS3267" s="36"/>
      <c r="STT3267" s="36"/>
      <c r="STU3267" s="36"/>
      <c r="STV3267" s="36"/>
      <c r="STW3267" s="36"/>
      <c r="STX3267" s="36"/>
      <c r="STY3267" s="36"/>
      <c r="STZ3267" s="36"/>
      <c r="SUA3267" s="36"/>
      <c r="SUB3267" s="12"/>
      <c r="SUC3267" s="12"/>
      <c r="SUD3267" s="12"/>
      <c r="SUE3267" s="53"/>
      <c r="SUG3267" s="41"/>
      <c r="SUH3267" s="40"/>
      <c r="SUI3267" s="44"/>
      <c r="SUJ3267" s="62"/>
      <c r="SUK3267" s="56"/>
      <c r="SUL3267" s="60"/>
      <c r="SUM3267" s="60"/>
      <c r="SUN3267" s="60"/>
      <c r="SUO3267" s="60"/>
      <c r="SUP3267" s="46"/>
      <c r="SUQ3267" s="65"/>
      <c r="SUR3267" s="19"/>
      <c r="SUS3267" s="48"/>
      <c r="SUT3267" s="41"/>
      <c r="SUU3267" s="44"/>
      <c r="SUV3267" s="18"/>
      <c r="SUW3267" s="16"/>
      <c r="SUX3267" s="36"/>
      <c r="SUY3267" s="36"/>
      <c r="SUZ3267" s="36"/>
      <c r="SVA3267" s="36"/>
      <c r="SVB3267" s="36"/>
      <c r="SVC3267" s="36"/>
      <c r="SVD3267" s="36"/>
      <c r="SVE3267" s="36"/>
      <c r="SVF3267" s="36"/>
      <c r="SVG3267" s="36"/>
      <c r="SVH3267" s="36"/>
      <c r="SVI3267" s="36"/>
      <c r="SVJ3267" s="36"/>
      <c r="SVK3267" s="12"/>
      <c r="SVL3267" s="12"/>
      <c r="SVM3267" s="12"/>
      <c r="SVN3267" s="53"/>
      <c r="SVP3267" s="41"/>
      <c r="SVQ3267" s="40"/>
      <c r="SVR3267" s="44"/>
      <c r="SVS3267" s="62"/>
      <c r="SVT3267" s="56"/>
      <c r="SVU3267" s="60"/>
      <c r="SVV3267" s="60"/>
      <c r="SVW3267" s="60"/>
      <c r="SVX3267" s="60"/>
      <c r="SVY3267" s="46"/>
      <c r="SVZ3267" s="65"/>
      <c r="SWA3267" s="19"/>
      <c r="SWB3267" s="48"/>
      <c r="SWC3267" s="41"/>
      <c r="SWD3267" s="44"/>
      <c r="SWE3267" s="18"/>
      <c r="SWF3267" s="16"/>
      <c r="SWG3267" s="36"/>
      <c r="SWH3267" s="36"/>
      <c r="SWI3267" s="36"/>
      <c r="SWJ3267" s="36"/>
      <c r="SWK3267" s="36"/>
      <c r="SWL3267" s="36"/>
      <c r="SWM3267" s="36"/>
      <c r="SWN3267" s="36"/>
      <c r="SWO3267" s="36"/>
      <c r="SWP3267" s="36"/>
      <c r="SWQ3267" s="36"/>
      <c r="SWR3267" s="36"/>
      <c r="SWS3267" s="36"/>
      <c r="SWT3267" s="12"/>
      <c r="SWU3267" s="12"/>
      <c r="SWV3267" s="12"/>
      <c r="SWW3267" s="53"/>
      <c r="SWY3267" s="41"/>
      <c r="SWZ3267" s="40"/>
      <c r="SXA3267" s="44"/>
      <c r="SXB3267" s="62"/>
      <c r="SXC3267" s="56"/>
      <c r="SXD3267" s="60"/>
      <c r="SXE3267" s="60"/>
      <c r="SXF3267" s="60"/>
      <c r="SXG3267" s="60"/>
      <c r="SXH3267" s="46"/>
      <c r="SXI3267" s="65"/>
      <c r="SXJ3267" s="19"/>
      <c r="SXK3267" s="48"/>
      <c r="SXL3267" s="41"/>
      <c r="SXM3267" s="44"/>
      <c r="SXN3267" s="18"/>
      <c r="SXO3267" s="16"/>
      <c r="SXP3267" s="36"/>
      <c r="SXQ3267" s="36"/>
      <c r="SXR3267" s="36"/>
      <c r="SXS3267" s="36"/>
      <c r="SXT3267" s="36"/>
      <c r="SXU3267" s="36"/>
      <c r="SXV3267" s="36"/>
      <c r="SXW3267" s="36"/>
      <c r="SXX3267" s="36"/>
      <c r="SXY3267" s="36"/>
      <c r="SXZ3267" s="36"/>
      <c r="SYA3267" s="36"/>
      <c r="SYB3267" s="36"/>
      <c r="SYC3267" s="12"/>
      <c r="SYD3267" s="12"/>
      <c r="SYE3267" s="12"/>
      <c r="SYF3267" s="53"/>
      <c r="SYH3267" s="41"/>
      <c r="SYI3267" s="40"/>
      <c r="SYJ3267" s="44"/>
      <c r="SYK3267" s="62"/>
      <c r="SYL3267" s="56"/>
      <c r="SYM3267" s="60"/>
      <c r="SYN3267" s="60"/>
      <c r="SYO3267" s="60"/>
      <c r="SYP3267" s="60"/>
      <c r="SYQ3267" s="46"/>
      <c r="SYR3267" s="65"/>
      <c r="SYS3267" s="19"/>
      <c r="SYT3267" s="48"/>
      <c r="SYU3267" s="41"/>
      <c r="SYV3267" s="44"/>
      <c r="SYW3267" s="18"/>
      <c r="SYX3267" s="16"/>
      <c r="SYY3267" s="36"/>
      <c r="SYZ3267" s="36"/>
      <c r="SZA3267" s="36"/>
      <c r="SZB3267" s="36"/>
      <c r="SZC3267" s="36"/>
      <c r="SZD3267" s="36"/>
      <c r="SZE3267" s="36"/>
      <c r="SZF3267" s="36"/>
      <c r="SZG3267" s="36"/>
      <c r="SZH3267" s="36"/>
      <c r="SZI3267" s="36"/>
      <c r="SZJ3267" s="36"/>
      <c r="SZK3267" s="36"/>
      <c r="SZL3267" s="12"/>
      <c r="SZM3267" s="12"/>
      <c r="SZN3267" s="12"/>
      <c r="SZO3267" s="53"/>
      <c r="SZQ3267" s="41"/>
      <c r="SZR3267" s="40"/>
      <c r="SZS3267" s="44"/>
      <c r="SZT3267" s="62"/>
      <c r="SZU3267" s="56"/>
      <c r="SZV3267" s="60"/>
      <c r="SZW3267" s="60"/>
      <c r="SZX3267" s="60"/>
      <c r="SZY3267" s="60"/>
      <c r="SZZ3267" s="46"/>
      <c r="TAA3267" s="65"/>
      <c r="TAB3267" s="19"/>
      <c r="TAC3267" s="48"/>
      <c r="TAD3267" s="41"/>
      <c r="TAE3267" s="44"/>
      <c r="TAF3267" s="18"/>
      <c r="TAG3267" s="16"/>
      <c r="TAH3267" s="36"/>
      <c r="TAI3267" s="36"/>
      <c r="TAJ3267" s="36"/>
      <c r="TAK3267" s="36"/>
      <c r="TAL3267" s="36"/>
      <c r="TAM3267" s="36"/>
      <c r="TAN3267" s="36"/>
      <c r="TAO3267" s="36"/>
      <c r="TAP3267" s="36"/>
      <c r="TAQ3267" s="36"/>
      <c r="TAR3267" s="36"/>
      <c r="TAS3267" s="36"/>
      <c r="TAT3267" s="36"/>
      <c r="TAU3267" s="12"/>
      <c r="TAV3267" s="12"/>
      <c r="TAW3267" s="12"/>
      <c r="TAX3267" s="53"/>
      <c r="TAZ3267" s="41"/>
      <c r="TBA3267" s="40"/>
      <c r="TBB3267" s="44"/>
      <c r="TBC3267" s="62"/>
      <c r="TBD3267" s="56"/>
      <c r="TBE3267" s="60"/>
      <c r="TBF3267" s="60"/>
      <c r="TBG3267" s="60"/>
      <c r="TBH3267" s="60"/>
      <c r="TBI3267" s="46"/>
      <c r="TBJ3267" s="65"/>
      <c r="TBK3267" s="19"/>
      <c r="TBL3267" s="48"/>
      <c r="TBM3267" s="41"/>
      <c r="TBN3267" s="44"/>
      <c r="TBO3267" s="18"/>
      <c r="TBP3267" s="16"/>
      <c r="TBQ3267" s="36"/>
      <c r="TBR3267" s="36"/>
      <c r="TBS3267" s="36"/>
      <c r="TBT3267" s="36"/>
      <c r="TBU3267" s="36"/>
      <c r="TBV3267" s="36"/>
      <c r="TBW3267" s="36"/>
      <c r="TBX3267" s="36"/>
      <c r="TBY3267" s="36"/>
      <c r="TBZ3267" s="36"/>
      <c r="TCA3267" s="36"/>
      <c r="TCB3267" s="36"/>
      <c r="TCC3267" s="36"/>
      <c r="TCD3267" s="12"/>
      <c r="TCE3267" s="12"/>
      <c r="TCF3267" s="12"/>
      <c r="TCG3267" s="53"/>
      <c r="TCI3267" s="41"/>
      <c r="TCJ3267" s="40"/>
      <c r="TCK3267" s="44"/>
      <c r="TCL3267" s="62"/>
      <c r="TCM3267" s="56"/>
      <c r="TCN3267" s="60"/>
      <c r="TCO3267" s="60"/>
      <c r="TCP3267" s="60"/>
      <c r="TCQ3267" s="60"/>
      <c r="TCR3267" s="46"/>
      <c r="TCS3267" s="65"/>
      <c r="TCT3267" s="19"/>
      <c r="TCU3267" s="48"/>
      <c r="TCV3267" s="41"/>
      <c r="TCW3267" s="44"/>
      <c r="TCX3267" s="18"/>
      <c r="TCY3267" s="16"/>
      <c r="TCZ3267" s="36"/>
      <c r="TDA3267" s="36"/>
      <c r="TDB3267" s="36"/>
      <c r="TDC3267" s="36"/>
      <c r="TDD3267" s="36"/>
      <c r="TDE3267" s="36"/>
      <c r="TDF3267" s="36"/>
      <c r="TDG3267" s="36"/>
      <c r="TDH3267" s="36"/>
      <c r="TDI3267" s="36"/>
      <c r="TDJ3267" s="36"/>
      <c r="TDK3267" s="36"/>
      <c r="TDL3267" s="36"/>
      <c r="TDM3267" s="12"/>
      <c r="TDN3267" s="12"/>
      <c r="TDO3267" s="12"/>
      <c r="TDP3267" s="53"/>
      <c r="TDR3267" s="41"/>
      <c r="TDS3267" s="40"/>
      <c r="TDT3267" s="44"/>
      <c r="TDU3267" s="62"/>
      <c r="TDV3267" s="56"/>
      <c r="TDW3267" s="60"/>
      <c r="TDX3267" s="60"/>
      <c r="TDY3267" s="60"/>
      <c r="TDZ3267" s="60"/>
      <c r="TEA3267" s="46"/>
      <c r="TEB3267" s="65"/>
      <c r="TEC3267" s="19"/>
      <c r="TED3267" s="48"/>
      <c r="TEE3267" s="41"/>
      <c r="TEF3267" s="44"/>
      <c r="TEG3267" s="18"/>
      <c r="TEH3267" s="16"/>
      <c r="TEI3267" s="36"/>
      <c r="TEJ3267" s="36"/>
      <c r="TEK3267" s="36"/>
      <c r="TEL3267" s="36"/>
      <c r="TEM3267" s="36"/>
      <c r="TEN3267" s="36"/>
      <c r="TEO3267" s="36"/>
      <c r="TEP3267" s="36"/>
      <c r="TEQ3267" s="36"/>
      <c r="TER3267" s="36"/>
      <c r="TES3267" s="36"/>
      <c r="TET3267" s="36"/>
      <c r="TEU3267" s="36"/>
      <c r="TEV3267" s="12"/>
      <c r="TEW3267" s="12"/>
      <c r="TEX3267" s="12"/>
      <c r="TEY3267" s="53"/>
      <c r="TFA3267" s="41"/>
      <c r="TFB3267" s="40"/>
      <c r="TFC3267" s="44"/>
      <c r="TFD3267" s="62"/>
      <c r="TFE3267" s="56"/>
      <c r="TFF3267" s="60"/>
      <c r="TFG3267" s="60"/>
      <c r="TFH3267" s="60"/>
      <c r="TFI3267" s="60"/>
      <c r="TFJ3267" s="46"/>
      <c r="TFK3267" s="65"/>
      <c r="TFL3267" s="19"/>
      <c r="TFM3267" s="48"/>
      <c r="TFN3267" s="41"/>
      <c r="TFO3267" s="44"/>
      <c r="TFP3267" s="18"/>
      <c r="TFQ3267" s="16"/>
      <c r="TFR3267" s="36"/>
      <c r="TFS3267" s="36"/>
      <c r="TFT3267" s="36"/>
      <c r="TFU3267" s="36"/>
      <c r="TFV3267" s="36"/>
      <c r="TFW3267" s="36"/>
      <c r="TFX3267" s="36"/>
      <c r="TFY3267" s="36"/>
      <c r="TFZ3267" s="36"/>
      <c r="TGA3267" s="36"/>
      <c r="TGB3267" s="36"/>
      <c r="TGC3267" s="36"/>
      <c r="TGD3267" s="36"/>
      <c r="TGE3267" s="12"/>
      <c r="TGF3267" s="12"/>
      <c r="TGG3267" s="12"/>
      <c r="TGH3267" s="53"/>
      <c r="TGJ3267" s="41"/>
      <c r="TGK3267" s="40"/>
      <c r="TGL3267" s="44"/>
      <c r="TGM3267" s="62"/>
      <c r="TGN3267" s="56"/>
      <c r="TGO3267" s="60"/>
      <c r="TGP3267" s="60"/>
      <c r="TGQ3267" s="60"/>
      <c r="TGR3267" s="60"/>
      <c r="TGS3267" s="46"/>
      <c r="TGT3267" s="65"/>
      <c r="TGU3267" s="19"/>
      <c r="TGV3267" s="48"/>
      <c r="TGW3267" s="41"/>
      <c r="TGX3267" s="44"/>
      <c r="TGY3267" s="18"/>
      <c r="TGZ3267" s="16"/>
      <c r="THA3267" s="36"/>
      <c r="THB3267" s="36"/>
      <c r="THC3267" s="36"/>
      <c r="THD3267" s="36"/>
      <c r="THE3267" s="36"/>
      <c r="THF3267" s="36"/>
      <c r="THG3267" s="36"/>
      <c r="THH3267" s="36"/>
      <c r="THI3267" s="36"/>
      <c r="THJ3267" s="36"/>
      <c r="THK3267" s="36"/>
      <c r="THL3267" s="36"/>
      <c r="THM3267" s="36"/>
      <c r="THN3267" s="12"/>
      <c r="THO3267" s="12"/>
      <c r="THP3267" s="12"/>
      <c r="THQ3267" s="53"/>
      <c r="THS3267" s="41"/>
      <c r="THT3267" s="40"/>
      <c r="THU3267" s="44"/>
      <c r="THV3267" s="62"/>
      <c r="THW3267" s="56"/>
      <c r="THX3267" s="60"/>
      <c r="THY3267" s="60"/>
      <c r="THZ3267" s="60"/>
      <c r="TIA3267" s="60"/>
      <c r="TIB3267" s="46"/>
      <c r="TIC3267" s="65"/>
      <c r="TID3267" s="19"/>
      <c r="TIE3267" s="48"/>
      <c r="TIF3267" s="41"/>
      <c r="TIG3267" s="44"/>
      <c r="TIH3267" s="18"/>
      <c r="TII3267" s="16"/>
      <c r="TIJ3267" s="36"/>
      <c r="TIK3267" s="36"/>
      <c r="TIL3267" s="36"/>
      <c r="TIM3267" s="36"/>
      <c r="TIN3267" s="36"/>
      <c r="TIO3267" s="36"/>
      <c r="TIP3267" s="36"/>
      <c r="TIQ3267" s="36"/>
      <c r="TIR3267" s="36"/>
      <c r="TIS3267" s="36"/>
      <c r="TIT3267" s="36"/>
      <c r="TIU3267" s="36"/>
      <c r="TIV3267" s="36"/>
      <c r="TIW3267" s="12"/>
      <c r="TIX3267" s="12"/>
      <c r="TIY3267" s="12"/>
      <c r="TIZ3267" s="53"/>
      <c r="TJB3267" s="41"/>
      <c r="TJC3267" s="40"/>
      <c r="TJD3267" s="44"/>
      <c r="TJE3267" s="62"/>
      <c r="TJF3267" s="56"/>
      <c r="TJG3267" s="60"/>
      <c r="TJH3267" s="60"/>
      <c r="TJI3267" s="60"/>
      <c r="TJJ3267" s="60"/>
      <c r="TJK3267" s="46"/>
      <c r="TJL3267" s="65"/>
      <c r="TJM3267" s="19"/>
      <c r="TJN3267" s="48"/>
      <c r="TJO3267" s="41"/>
      <c r="TJP3267" s="44"/>
      <c r="TJQ3267" s="18"/>
      <c r="TJR3267" s="16"/>
      <c r="TJS3267" s="36"/>
      <c r="TJT3267" s="36"/>
      <c r="TJU3267" s="36"/>
      <c r="TJV3267" s="36"/>
      <c r="TJW3267" s="36"/>
      <c r="TJX3267" s="36"/>
      <c r="TJY3267" s="36"/>
      <c r="TJZ3267" s="36"/>
      <c r="TKA3267" s="36"/>
      <c r="TKB3267" s="36"/>
      <c r="TKC3267" s="36"/>
      <c r="TKD3267" s="36"/>
      <c r="TKE3267" s="36"/>
      <c r="TKF3267" s="12"/>
      <c r="TKG3267" s="12"/>
      <c r="TKH3267" s="12"/>
      <c r="TKI3267" s="53"/>
      <c r="TKK3267" s="41"/>
      <c r="TKL3267" s="40"/>
      <c r="TKM3267" s="44"/>
      <c r="TKN3267" s="62"/>
      <c r="TKO3267" s="56"/>
      <c r="TKP3267" s="60"/>
      <c r="TKQ3267" s="60"/>
      <c r="TKR3267" s="60"/>
      <c r="TKS3267" s="60"/>
      <c r="TKT3267" s="46"/>
      <c r="TKU3267" s="65"/>
      <c r="TKV3267" s="19"/>
      <c r="TKW3267" s="48"/>
      <c r="TKX3267" s="41"/>
      <c r="TKY3267" s="44"/>
      <c r="TKZ3267" s="18"/>
      <c r="TLA3267" s="16"/>
      <c r="TLB3267" s="36"/>
      <c r="TLC3267" s="36"/>
      <c r="TLD3267" s="36"/>
      <c r="TLE3267" s="36"/>
      <c r="TLF3267" s="36"/>
      <c r="TLG3267" s="36"/>
      <c r="TLH3267" s="36"/>
      <c r="TLI3267" s="36"/>
      <c r="TLJ3267" s="36"/>
      <c r="TLK3267" s="36"/>
      <c r="TLL3267" s="36"/>
      <c r="TLM3267" s="36"/>
      <c r="TLN3267" s="36"/>
      <c r="TLO3267" s="12"/>
      <c r="TLP3267" s="12"/>
      <c r="TLQ3267" s="12"/>
      <c r="TLR3267" s="53"/>
      <c r="TLT3267" s="41"/>
      <c r="TLU3267" s="40"/>
      <c r="TLV3267" s="44"/>
      <c r="TLW3267" s="62"/>
      <c r="TLX3267" s="56"/>
      <c r="TLY3267" s="60"/>
      <c r="TLZ3267" s="60"/>
      <c r="TMA3267" s="60"/>
      <c r="TMB3267" s="60"/>
      <c r="TMC3267" s="46"/>
      <c r="TMD3267" s="65"/>
      <c r="TME3267" s="19"/>
      <c r="TMF3267" s="48"/>
      <c r="TMG3267" s="41"/>
      <c r="TMH3267" s="44"/>
      <c r="TMI3267" s="18"/>
      <c r="TMJ3267" s="16"/>
      <c r="TMK3267" s="36"/>
      <c r="TML3267" s="36"/>
      <c r="TMM3267" s="36"/>
      <c r="TMN3267" s="36"/>
      <c r="TMO3267" s="36"/>
      <c r="TMP3267" s="36"/>
      <c r="TMQ3267" s="36"/>
      <c r="TMR3267" s="36"/>
      <c r="TMS3267" s="36"/>
      <c r="TMT3267" s="36"/>
      <c r="TMU3267" s="36"/>
      <c r="TMV3267" s="36"/>
      <c r="TMW3267" s="36"/>
      <c r="TMX3267" s="12"/>
      <c r="TMY3267" s="12"/>
      <c r="TMZ3267" s="12"/>
      <c r="TNA3267" s="53"/>
      <c r="TNC3267" s="41"/>
      <c r="TND3267" s="40"/>
      <c r="TNE3267" s="44"/>
      <c r="TNF3267" s="62"/>
      <c r="TNG3267" s="56"/>
      <c r="TNH3267" s="60"/>
      <c r="TNI3267" s="60"/>
      <c r="TNJ3267" s="60"/>
      <c r="TNK3267" s="60"/>
      <c r="TNL3267" s="46"/>
      <c r="TNM3267" s="65"/>
      <c r="TNN3267" s="19"/>
      <c r="TNO3267" s="48"/>
      <c r="TNP3267" s="41"/>
      <c r="TNQ3267" s="44"/>
      <c r="TNR3267" s="18"/>
      <c r="TNS3267" s="16"/>
      <c r="TNT3267" s="36"/>
      <c r="TNU3267" s="36"/>
      <c r="TNV3267" s="36"/>
      <c r="TNW3267" s="36"/>
      <c r="TNX3267" s="36"/>
      <c r="TNY3267" s="36"/>
      <c r="TNZ3267" s="36"/>
      <c r="TOA3267" s="36"/>
      <c r="TOB3267" s="36"/>
      <c r="TOC3267" s="36"/>
      <c r="TOD3267" s="36"/>
      <c r="TOE3267" s="36"/>
      <c r="TOF3267" s="36"/>
      <c r="TOG3267" s="12"/>
      <c r="TOH3267" s="12"/>
      <c r="TOI3267" s="12"/>
      <c r="TOJ3267" s="53"/>
      <c r="TOL3267" s="41"/>
      <c r="TOM3267" s="40"/>
      <c r="TON3267" s="44"/>
      <c r="TOO3267" s="62"/>
      <c r="TOP3267" s="56"/>
      <c r="TOQ3267" s="60"/>
      <c r="TOR3267" s="60"/>
      <c r="TOS3267" s="60"/>
      <c r="TOT3267" s="60"/>
      <c r="TOU3267" s="46"/>
      <c r="TOV3267" s="65"/>
      <c r="TOW3267" s="19"/>
      <c r="TOX3267" s="48"/>
      <c r="TOY3267" s="41"/>
      <c r="TOZ3267" s="44"/>
      <c r="TPA3267" s="18"/>
      <c r="TPB3267" s="16"/>
      <c r="TPC3267" s="36"/>
      <c r="TPD3267" s="36"/>
      <c r="TPE3267" s="36"/>
      <c r="TPF3267" s="36"/>
      <c r="TPG3267" s="36"/>
      <c r="TPH3267" s="36"/>
      <c r="TPI3267" s="36"/>
      <c r="TPJ3267" s="36"/>
      <c r="TPK3267" s="36"/>
      <c r="TPL3267" s="36"/>
      <c r="TPM3267" s="36"/>
      <c r="TPN3267" s="36"/>
      <c r="TPO3267" s="36"/>
      <c r="TPP3267" s="12"/>
      <c r="TPQ3267" s="12"/>
      <c r="TPR3267" s="12"/>
      <c r="TPS3267" s="53"/>
      <c r="TPU3267" s="41"/>
      <c r="TPV3267" s="40"/>
      <c r="TPW3267" s="44"/>
      <c r="TPX3267" s="62"/>
      <c r="TPY3267" s="56"/>
      <c r="TPZ3267" s="60"/>
      <c r="TQA3267" s="60"/>
      <c r="TQB3267" s="60"/>
      <c r="TQC3267" s="60"/>
      <c r="TQD3267" s="46"/>
      <c r="TQE3267" s="65"/>
      <c r="TQF3267" s="19"/>
      <c r="TQG3267" s="48"/>
      <c r="TQH3267" s="41"/>
      <c r="TQI3267" s="44"/>
      <c r="TQJ3267" s="18"/>
      <c r="TQK3267" s="16"/>
      <c r="TQL3267" s="36"/>
      <c r="TQM3267" s="36"/>
      <c r="TQN3267" s="36"/>
      <c r="TQO3267" s="36"/>
      <c r="TQP3267" s="36"/>
      <c r="TQQ3267" s="36"/>
      <c r="TQR3267" s="36"/>
      <c r="TQS3267" s="36"/>
      <c r="TQT3267" s="36"/>
      <c r="TQU3267" s="36"/>
      <c r="TQV3267" s="36"/>
      <c r="TQW3267" s="36"/>
      <c r="TQX3267" s="36"/>
      <c r="TQY3267" s="12"/>
      <c r="TQZ3267" s="12"/>
      <c r="TRA3267" s="12"/>
      <c r="TRB3267" s="53"/>
      <c r="TRD3267" s="41"/>
      <c r="TRE3267" s="40"/>
      <c r="TRF3267" s="44"/>
      <c r="TRG3267" s="62"/>
      <c r="TRH3267" s="56"/>
      <c r="TRI3267" s="60"/>
      <c r="TRJ3267" s="60"/>
      <c r="TRK3267" s="60"/>
      <c r="TRL3267" s="60"/>
      <c r="TRM3267" s="46"/>
      <c r="TRN3267" s="65"/>
      <c r="TRO3267" s="19"/>
      <c r="TRP3267" s="48"/>
      <c r="TRQ3267" s="41"/>
      <c r="TRR3267" s="44"/>
      <c r="TRS3267" s="18"/>
      <c r="TRT3267" s="16"/>
      <c r="TRU3267" s="36"/>
      <c r="TRV3267" s="36"/>
      <c r="TRW3267" s="36"/>
      <c r="TRX3267" s="36"/>
      <c r="TRY3267" s="36"/>
      <c r="TRZ3267" s="36"/>
      <c r="TSA3267" s="36"/>
      <c r="TSB3267" s="36"/>
      <c r="TSC3267" s="36"/>
      <c r="TSD3267" s="36"/>
      <c r="TSE3267" s="36"/>
      <c r="TSF3267" s="36"/>
      <c r="TSG3267" s="36"/>
      <c r="TSH3267" s="12"/>
      <c r="TSI3267" s="12"/>
      <c r="TSJ3267" s="12"/>
      <c r="TSK3267" s="53"/>
      <c r="TSM3267" s="41"/>
      <c r="TSN3267" s="40"/>
      <c r="TSO3267" s="44"/>
      <c r="TSP3267" s="62"/>
      <c r="TSQ3267" s="56"/>
      <c r="TSR3267" s="60"/>
      <c r="TSS3267" s="60"/>
      <c r="TST3267" s="60"/>
      <c r="TSU3267" s="60"/>
      <c r="TSV3267" s="46"/>
      <c r="TSW3267" s="65"/>
      <c r="TSX3267" s="19"/>
      <c r="TSY3267" s="48"/>
      <c r="TSZ3267" s="41"/>
      <c r="TTA3267" s="44"/>
      <c r="TTB3267" s="18"/>
      <c r="TTC3267" s="16"/>
      <c r="TTD3267" s="36"/>
      <c r="TTE3267" s="36"/>
      <c r="TTF3267" s="36"/>
      <c r="TTG3267" s="36"/>
      <c r="TTH3267" s="36"/>
      <c r="TTI3267" s="36"/>
      <c r="TTJ3267" s="36"/>
      <c r="TTK3267" s="36"/>
      <c r="TTL3267" s="36"/>
      <c r="TTM3267" s="36"/>
      <c r="TTN3267" s="36"/>
      <c r="TTO3267" s="36"/>
      <c r="TTP3267" s="36"/>
      <c r="TTQ3267" s="12"/>
      <c r="TTR3267" s="12"/>
      <c r="TTS3267" s="12"/>
      <c r="TTT3267" s="53"/>
      <c r="TTV3267" s="41"/>
      <c r="TTW3267" s="40"/>
      <c r="TTX3267" s="44"/>
      <c r="TTY3267" s="62"/>
      <c r="TTZ3267" s="56"/>
      <c r="TUA3267" s="60"/>
      <c r="TUB3267" s="60"/>
      <c r="TUC3267" s="60"/>
      <c r="TUD3267" s="60"/>
      <c r="TUE3267" s="46"/>
      <c r="TUF3267" s="65"/>
      <c r="TUG3267" s="19"/>
      <c r="TUH3267" s="48"/>
      <c r="TUI3267" s="41"/>
      <c r="TUJ3267" s="44"/>
      <c r="TUK3267" s="18"/>
      <c r="TUL3267" s="16"/>
      <c r="TUM3267" s="36"/>
      <c r="TUN3267" s="36"/>
      <c r="TUO3267" s="36"/>
      <c r="TUP3267" s="36"/>
      <c r="TUQ3267" s="36"/>
      <c r="TUR3267" s="36"/>
      <c r="TUS3267" s="36"/>
      <c r="TUT3267" s="36"/>
      <c r="TUU3267" s="36"/>
      <c r="TUV3267" s="36"/>
      <c r="TUW3267" s="36"/>
      <c r="TUX3267" s="36"/>
      <c r="TUY3267" s="36"/>
      <c r="TUZ3267" s="12"/>
      <c r="TVA3267" s="12"/>
      <c r="TVB3267" s="12"/>
      <c r="TVC3267" s="53"/>
      <c r="TVE3267" s="41"/>
      <c r="TVF3267" s="40"/>
      <c r="TVG3267" s="44"/>
      <c r="TVH3267" s="62"/>
      <c r="TVI3267" s="56"/>
      <c r="TVJ3267" s="60"/>
      <c r="TVK3267" s="60"/>
      <c r="TVL3267" s="60"/>
      <c r="TVM3267" s="60"/>
      <c r="TVN3267" s="46"/>
      <c r="TVO3267" s="65"/>
      <c r="TVP3267" s="19"/>
      <c r="TVQ3267" s="48"/>
      <c r="TVR3267" s="41"/>
      <c r="TVS3267" s="44"/>
      <c r="TVT3267" s="18"/>
      <c r="TVU3267" s="16"/>
      <c r="TVV3267" s="36"/>
      <c r="TVW3267" s="36"/>
      <c r="TVX3267" s="36"/>
      <c r="TVY3267" s="36"/>
      <c r="TVZ3267" s="36"/>
      <c r="TWA3267" s="36"/>
      <c r="TWB3267" s="36"/>
      <c r="TWC3267" s="36"/>
      <c r="TWD3267" s="36"/>
      <c r="TWE3267" s="36"/>
      <c r="TWF3267" s="36"/>
      <c r="TWG3267" s="36"/>
      <c r="TWH3267" s="36"/>
      <c r="TWI3267" s="12"/>
      <c r="TWJ3267" s="12"/>
      <c r="TWK3267" s="12"/>
      <c r="TWL3267" s="53"/>
      <c r="TWN3267" s="41"/>
      <c r="TWO3267" s="40"/>
      <c r="TWP3267" s="44"/>
      <c r="TWQ3267" s="62"/>
      <c r="TWR3267" s="56"/>
      <c r="TWS3267" s="60"/>
      <c r="TWT3267" s="60"/>
      <c r="TWU3267" s="60"/>
      <c r="TWV3267" s="60"/>
      <c r="TWW3267" s="46"/>
      <c r="TWX3267" s="65"/>
      <c r="TWY3267" s="19"/>
      <c r="TWZ3267" s="48"/>
      <c r="TXA3267" s="41"/>
      <c r="TXB3267" s="44"/>
      <c r="TXC3267" s="18"/>
      <c r="TXD3267" s="16"/>
      <c r="TXE3267" s="36"/>
      <c r="TXF3267" s="36"/>
      <c r="TXG3267" s="36"/>
      <c r="TXH3267" s="36"/>
      <c r="TXI3267" s="36"/>
      <c r="TXJ3267" s="36"/>
      <c r="TXK3267" s="36"/>
      <c r="TXL3267" s="36"/>
      <c r="TXM3267" s="36"/>
      <c r="TXN3267" s="36"/>
      <c r="TXO3267" s="36"/>
      <c r="TXP3267" s="36"/>
      <c r="TXQ3267" s="36"/>
      <c r="TXR3267" s="12"/>
      <c r="TXS3267" s="12"/>
      <c r="TXT3267" s="12"/>
      <c r="TXU3267" s="53"/>
      <c r="TXW3267" s="41"/>
      <c r="TXX3267" s="40"/>
      <c r="TXY3267" s="44"/>
      <c r="TXZ3267" s="62"/>
      <c r="TYA3267" s="56"/>
      <c r="TYB3267" s="60"/>
      <c r="TYC3267" s="60"/>
      <c r="TYD3267" s="60"/>
      <c r="TYE3267" s="60"/>
      <c r="TYF3267" s="46"/>
      <c r="TYG3267" s="65"/>
      <c r="TYH3267" s="19"/>
      <c r="TYI3267" s="48"/>
      <c r="TYJ3267" s="41"/>
      <c r="TYK3267" s="44"/>
      <c r="TYL3267" s="18"/>
      <c r="TYM3267" s="16"/>
      <c r="TYN3267" s="36"/>
      <c r="TYO3267" s="36"/>
      <c r="TYP3267" s="36"/>
      <c r="TYQ3267" s="36"/>
      <c r="TYR3267" s="36"/>
      <c r="TYS3267" s="36"/>
      <c r="TYT3267" s="36"/>
      <c r="TYU3267" s="36"/>
      <c r="TYV3267" s="36"/>
      <c r="TYW3267" s="36"/>
      <c r="TYX3267" s="36"/>
      <c r="TYY3267" s="36"/>
      <c r="TYZ3267" s="36"/>
      <c r="TZA3267" s="12"/>
      <c r="TZB3267" s="12"/>
      <c r="TZC3267" s="12"/>
      <c r="TZD3267" s="53"/>
      <c r="TZF3267" s="41"/>
      <c r="TZG3267" s="40"/>
      <c r="TZH3267" s="44"/>
      <c r="TZI3267" s="62"/>
      <c r="TZJ3267" s="56"/>
      <c r="TZK3267" s="60"/>
      <c r="TZL3267" s="60"/>
      <c r="TZM3267" s="60"/>
      <c r="TZN3267" s="60"/>
      <c r="TZO3267" s="46"/>
      <c r="TZP3267" s="65"/>
      <c r="TZQ3267" s="19"/>
      <c r="TZR3267" s="48"/>
      <c r="TZS3267" s="41"/>
      <c r="TZT3267" s="44"/>
      <c r="TZU3267" s="18"/>
      <c r="TZV3267" s="16"/>
      <c r="TZW3267" s="36"/>
      <c r="TZX3267" s="36"/>
      <c r="TZY3267" s="36"/>
      <c r="TZZ3267" s="36"/>
      <c r="UAA3267" s="36"/>
      <c r="UAB3267" s="36"/>
      <c r="UAC3267" s="36"/>
      <c r="UAD3267" s="36"/>
      <c r="UAE3267" s="36"/>
      <c r="UAF3267" s="36"/>
      <c r="UAG3267" s="36"/>
      <c r="UAH3267" s="36"/>
      <c r="UAI3267" s="36"/>
      <c r="UAJ3267" s="12"/>
      <c r="UAK3267" s="12"/>
      <c r="UAL3267" s="12"/>
      <c r="UAM3267" s="53"/>
      <c r="UAO3267" s="41"/>
      <c r="UAP3267" s="40"/>
      <c r="UAQ3267" s="44"/>
      <c r="UAR3267" s="62"/>
      <c r="UAS3267" s="56"/>
      <c r="UAT3267" s="60"/>
      <c r="UAU3267" s="60"/>
      <c r="UAV3267" s="60"/>
      <c r="UAW3267" s="60"/>
      <c r="UAX3267" s="46"/>
      <c r="UAY3267" s="65"/>
      <c r="UAZ3267" s="19"/>
      <c r="UBA3267" s="48"/>
      <c r="UBB3267" s="41"/>
      <c r="UBC3267" s="44"/>
      <c r="UBD3267" s="18"/>
      <c r="UBE3267" s="16"/>
      <c r="UBF3267" s="36"/>
      <c r="UBG3267" s="36"/>
      <c r="UBH3267" s="36"/>
      <c r="UBI3267" s="36"/>
      <c r="UBJ3267" s="36"/>
      <c r="UBK3267" s="36"/>
      <c r="UBL3267" s="36"/>
      <c r="UBM3267" s="36"/>
      <c r="UBN3267" s="36"/>
      <c r="UBO3267" s="36"/>
      <c r="UBP3267" s="36"/>
      <c r="UBQ3267" s="36"/>
      <c r="UBR3267" s="36"/>
      <c r="UBS3267" s="12"/>
      <c r="UBT3267" s="12"/>
      <c r="UBU3267" s="12"/>
      <c r="UBV3267" s="53"/>
      <c r="UBX3267" s="41"/>
      <c r="UBY3267" s="40"/>
      <c r="UBZ3267" s="44"/>
      <c r="UCA3267" s="62"/>
      <c r="UCB3267" s="56"/>
      <c r="UCC3267" s="60"/>
      <c r="UCD3267" s="60"/>
      <c r="UCE3267" s="60"/>
      <c r="UCF3267" s="60"/>
      <c r="UCG3267" s="46"/>
      <c r="UCH3267" s="65"/>
      <c r="UCI3267" s="19"/>
      <c r="UCJ3267" s="48"/>
      <c r="UCK3267" s="41"/>
      <c r="UCL3267" s="44"/>
      <c r="UCM3267" s="18"/>
      <c r="UCN3267" s="16"/>
      <c r="UCO3267" s="36"/>
      <c r="UCP3267" s="36"/>
      <c r="UCQ3267" s="36"/>
      <c r="UCR3267" s="36"/>
      <c r="UCS3267" s="36"/>
      <c r="UCT3267" s="36"/>
      <c r="UCU3267" s="36"/>
      <c r="UCV3267" s="36"/>
      <c r="UCW3267" s="36"/>
      <c r="UCX3267" s="36"/>
      <c r="UCY3267" s="36"/>
      <c r="UCZ3267" s="36"/>
      <c r="UDA3267" s="36"/>
      <c r="UDB3267" s="12"/>
      <c r="UDC3267" s="12"/>
      <c r="UDD3267" s="12"/>
      <c r="UDE3267" s="53"/>
      <c r="UDG3267" s="41"/>
      <c r="UDH3267" s="40"/>
      <c r="UDI3267" s="44"/>
      <c r="UDJ3267" s="62"/>
      <c r="UDK3267" s="56"/>
      <c r="UDL3267" s="60"/>
      <c r="UDM3267" s="60"/>
      <c r="UDN3267" s="60"/>
      <c r="UDO3267" s="60"/>
      <c r="UDP3267" s="46"/>
      <c r="UDQ3267" s="65"/>
      <c r="UDR3267" s="19"/>
      <c r="UDS3267" s="48"/>
      <c r="UDT3267" s="41"/>
      <c r="UDU3267" s="44"/>
      <c r="UDV3267" s="18"/>
      <c r="UDW3267" s="16"/>
      <c r="UDX3267" s="36"/>
      <c r="UDY3267" s="36"/>
      <c r="UDZ3267" s="36"/>
      <c r="UEA3267" s="36"/>
      <c r="UEB3267" s="36"/>
      <c r="UEC3267" s="36"/>
      <c r="UED3267" s="36"/>
      <c r="UEE3267" s="36"/>
      <c r="UEF3267" s="36"/>
      <c r="UEG3267" s="36"/>
      <c r="UEH3267" s="36"/>
      <c r="UEI3267" s="36"/>
      <c r="UEJ3267" s="36"/>
      <c r="UEK3267" s="12"/>
      <c r="UEL3267" s="12"/>
      <c r="UEM3267" s="12"/>
      <c r="UEN3267" s="53"/>
      <c r="UEP3267" s="41"/>
      <c r="UEQ3267" s="40"/>
      <c r="UER3267" s="44"/>
      <c r="UES3267" s="62"/>
      <c r="UET3267" s="56"/>
      <c r="UEU3267" s="60"/>
      <c r="UEV3267" s="60"/>
      <c r="UEW3267" s="60"/>
      <c r="UEX3267" s="60"/>
      <c r="UEY3267" s="46"/>
      <c r="UEZ3267" s="65"/>
      <c r="UFA3267" s="19"/>
      <c r="UFB3267" s="48"/>
      <c r="UFC3267" s="41"/>
      <c r="UFD3267" s="44"/>
      <c r="UFE3267" s="18"/>
      <c r="UFF3267" s="16"/>
      <c r="UFG3267" s="36"/>
      <c r="UFH3267" s="36"/>
      <c r="UFI3267" s="36"/>
      <c r="UFJ3267" s="36"/>
      <c r="UFK3267" s="36"/>
      <c r="UFL3267" s="36"/>
      <c r="UFM3267" s="36"/>
      <c r="UFN3267" s="36"/>
      <c r="UFO3267" s="36"/>
      <c r="UFP3267" s="36"/>
      <c r="UFQ3267" s="36"/>
      <c r="UFR3267" s="36"/>
      <c r="UFS3267" s="36"/>
      <c r="UFT3267" s="12"/>
      <c r="UFU3267" s="12"/>
      <c r="UFV3267" s="12"/>
      <c r="UFW3267" s="53"/>
      <c r="UFY3267" s="41"/>
      <c r="UFZ3267" s="40"/>
      <c r="UGA3267" s="44"/>
      <c r="UGB3267" s="62"/>
      <c r="UGC3267" s="56"/>
      <c r="UGD3267" s="60"/>
      <c r="UGE3267" s="60"/>
      <c r="UGF3267" s="60"/>
      <c r="UGG3267" s="60"/>
      <c r="UGH3267" s="46"/>
      <c r="UGI3267" s="65"/>
      <c r="UGJ3267" s="19"/>
      <c r="UGK3267" s="48"/>
      <c r="UGL3267" s="41"/>
      <c r="UGM3267" s="44"/>
      <c r="UGN3267" s="18"/>
      <c r="UGO3267" s="16"/>
      <c r="UGP3267" s="36"/>
      <c r="UGQ3267" s="36"/>
      <c r="UGR3267" s="36"/>
      <c r="UGS3267" s="36"/>
      <c r="UGT3267" s="36"/>
      <c r="UGU3267" s="36"/>
      <c r="UGV3267" s="36"/>
      <c r="UGW3267" s="36"/>
      <c r="UGX3267" s="36"/>
      <c r="UGY3267" s="36"/>
      <c r="UGZ3267" s="36"/>
      <c r="UHA3267" s="36"/>
      <c r="UHB3267" s="36"/>
      <c r="UHC3267" s="12"/>
      <c r="UHD3267" s="12"/>
      <c r="UHE3267" s="12"/>
      <c r="UHF3267" s="53"/>
      <c r="UHH3267" s="41"/>
      <c r="UHI3267" s="40"/>
      <c r="UHJ3267" s="44"/>
      <c r="UHK3267" s="62"/>
      <c r="UHL3267" s="56"/>
      <c r="UHM3267" s="60"/>
      <c r="UHN3267" s="60"/>
      <c r="UHO3267" s="60"/>
      <c r="UHP3267" s="60"/>
      <c r="UHQ3267" s="46"/>
      <c r="UHR3267" s="65"/>
      <c r="UHS3267" s="19"/>
      <c r="UHT3267" s="48"/>
      <c r="UHU3267" s="41"/>
      <c r="UHV3267" s="44"/>
      <c r="UHW3267" s="18"/>
      <c r="UHX3267" s="16"/>
      <c r="UHY3267" s="36"/>
      <c r="UHZ3267" s="36"/>
      <c r="UIA3267" s="36"/>
      <c r="UIB3267" s="36"/>
      <c r="UIC3267" s="36"/>
      <c r="UID3267" s="36"/>
      <c r="UIE3267" s="36"/>
      <c r="UIF3267" s="36"/>
      <c r="UIG3267" s="36"/>
      <c r="UIH3267" s="36"/>
      <c r="UII3267" s="36"/>
      <c r="UIJ3267" s="36"/>
      <c r="UIK3267" s="36"/>
      <c r="UIL3267" s="12"/>
      <c r="UIM3267" s="12"/>
      <c r="UIN3267" s="12"/>
      <c r="UIO3267" s="53"/>
      <c r="UIQ3267" s="41"/>
      <c r="UIR3267" s="40"/>
      <c r="UIS3267" s="44"/>
      <c r="UIT3267" s="62"/>
      <c r="UIU3267" s="56"/>
      <c r="UIV3267" s="60"/>
      <c r="UIW3267" s="60"/>
      <c r="UIX3267" s="60"/>
      <c r="UIY3267" s="60"/>
      <c r="UIZ3267" s="46"/>
      <c r="UJA3267" s="65"/>
      <c r="UJB3267" s="19"/>
      <c r="UJC3267" s="48"/>
      <c r="UJD3267" s="41"/>
      <c r="UJE3267" s="44"/>
      <c r="UJF3267" s="18"/>
      <c r="UJG3267" s="16"/>
      <c r="UJH3267" s="36"/>
      <c r="UJI3267" s="36"/>
      <c r="UJJ3267" s="36"/>
      <c r="UJK3267" s="36"/>
      <c r="UJL3267" s="36"/>
      <c r="UJM3267" s="36"/>
      <c r="UJN3267" s="36"/>
      <c r="UJO3267" s="36"/>
      <c r="UJP3267" s="36"/>
      <c r="UJQ3267" s="36"/>
      <c r="UJR3267" s="36"/>
      <c r="UJS3267" s="36"/>
      <c r="UJT3267" s="36"/>
      <c r="UJU3267" s="12"/>
      <c r="UJV3267" s="12"/>
      <c r="UJW3267" s="12"/>
      <c r="UJX3267" s="53"/>
      <c r="UJZ3267" s="41"/>
      <c r="UKA3267" s="40"/>
      <c r="UKB3267" s="44"/>
      <c r="UKC3267" s="62"/>
      <c r="UKD3267" s="56"/>
      <c r="UKE3267" s="60"/>
      <c r="UKF3267" s="60"/>
      <c r="UKG3267" s="60"/>
      <c r="UKH3267" s="60"/>
      <c r="UKI3267" s="46"/>
      <c r="UKJ3267" s="65"/>
      <c r="UKK3267" s="19"/>
      <c r="UKL3267" s="48"/>
      <c r="UKM3267" s="41"/>
      <c r="UKN3267" s="44"/>
      <c r="UKO3267" s="18"/>
      <c r="UKP3267" s="16"/>
      <c r="UKQ3267" s="36"/>
      <c r="UKR3267" s="36"/>
      <c r="UKS3267" s="36"/>
      <c r="UKT3267" s="36"/>
      <c r="UKU3267" s="36"/>
      <c r="UKV3267" s="36"/>
      <c r="UKW3267" s="36"/>
      <c r="UKX3267" s="36"/>
      <c r="UKY3267" s="36"/>
      <c r="UKZ3267" s="36"/>
      <c r="ULA3267" s="36"/>
      <c r="ULB3267" s="36"/>
      <c r="ULC3267" s="36"/>
      <c r="ULD3267" s="12"/>
      <c r="ULE3267" s="12"/>
      <c r="ULF3267" s="12"/>
      <c r="ULG3267" s="53"/>
      <c r="ULI3267" s="41"/>
      <c r="ULJ3267" s="40"/>
      <c r="ULK3267" s="44"/>
      <c r="ULL3267" s="62"/>
      <c r="ULM3267" s="56"/>
      <c r="ULN3267" s="60"/>
      <c r="ULO3267" s="60"/>
      <c r="ULP3267" s="60"/>
      <c r="ULQ3267" s="60"/>
      <c r="ULR3267" s="46"/>
      <c r="ULS3267" s="65"/>
      <c r="ULT3267" s="19"/>
      <c r="ULU3267" s="48"/>
      <c r="ULV3267" s="41"/>
      <c r="ULW3267" s="44"/>
      <c r="ULX3267" s="18"/>
      <c r="ULY3267" s="16"/>
      <c r="ULZ3267" s="36"/>
      <c r="UMA3267" s="36"/>
      <c r="UMB3267" s="36"/>
      <c r="UMC3267" s="36"/>
      <c r="UMD3267" s="36"/>
      <c r="UME3267" s="36"/>
      <c r="UMF3267" s="36"/>
      <c r="UMG3267" s="36"/>
      <c r="UMH3267" s="36"/>
      <c r="UMI3267" s="36"/>
      <c r="UMJ3267" s="36"/>
      <c r="UMK3267" s="36"/>
      <c r="UML3267" s="36"/>
      <c r="UMM3267" s="12"/>
      <c r="UMN3267" s="12"/>
      <c r="UMO3267" s="12"/>
      <c r="UMP3267" s="53"/>
      <c r="UMR3267" s="41"/>
      <c r="UMS3267" s="40"/>
      <c r="UMT3267" s="44"/>
      <c r="UMU3267" s="62"/>
      <c r="UMV3267" s="56"/>
      <c r="UMW3267" s="60"/>
      <c r="UMX3267" s="60"/>
      <c r="UMY3267" s="60"/>
      <c r="UMZ3267" s="60"/>
      <c r="UNA3267" s="46"/>
      <c r="UNB3267" s="65"/>
      <c r="UNC3267" s="19"/>
      <c r="UND3267" s="48"/>
      <c r="UNE3267" s="41"/>
      <c r="UNF3267" s="44"/>
      <c r="UNG3267" s="18"/>
      <c r="UNH3267" s="16"/>
      <c r="UNI3267" s="36"/>
      <c r="UNJ3267" s="36"/>
      <c r="UNK3267" s="36"/>
      <c r="UNL3267" s="36"/>
      <c r="UNM3267" s="36"/>
      <c r="UNN3267" s="36"/>
      <c r="UNO3267" s="36"/>
      <c r="UNP3267" s="36"/>
      <c r="UNQ3267" s="36"/>
      <c r="UNR3267" s="36"/>
      <c r="UNS3267" s="36"/>
      <c r="UNT3267" s="36"/>
      <c r="UNU3267" s="36"/>
      <c r="UNV3267" s="12"/>
      <c r="UNW3267" s="12"/>
      <c r="UNX3267" s="12"/>
      <c r="UNY3267" s="53"/>
      <c r="UOA3267" s="41"/>
      <c r="UOB3267" s="40"/>
      <c r="UOC3267" s="44"/>
      <c r="UOD3267" s="62"/>
      <c r="UOE3267" s="56"/>
      <c r="UOF3267" s="60"/>
      <c r="UOG3267" s="60"/>
      <c r="UOH3267" s="60"/>
      <c r="UOI3267" s="60"/>
      <c r="UOJ3267" s="46"/>
      <c r="UOK3267" s="65"/>
      <c r="UOL3267" s="19"/>
      <c r="UOM3267" s="48"/>
      <c r="UON3267" s="41"/>
      <c r="UOO3267" s="44"/>
      <c r="UOP3267" s="18"/>
      <c r="UOQ3267" s="16"/>
      <c r="UOR3267" s="36"/>
      <c r="UOS3267" s="36"/>
      <c r="UOT3267" s="36"/>
      <c r="UOU3267" s="36"/>
      <c r="UOV3267" s="36"/>
      <c r="UOW3267" s="36"/>
      <c r="UOX3267" s="36"/>
      <c r="UOY3267" s="36"/>
      <c r="UOZ3267" s="36"/>
      <c r="UPA3267" s="36"/>
      <c r="UPB3267" s="36"/>
      <c r="UPC3267" s="36"/>
      <c r="UPD3267" s="36"/>
      <c r="UPE3267" s="12"/>
      <c r="UPF3267" s="12"/>
      <c r="UPG3267" s="12"/>
      <c r="UPH3267" s="53"/>
      <c r="UPJ3267" s="41"/>
      <c r="UPK3267" s="40"/>
      <c r="UPL3267" s="44"/>
      <c r="UPM3267" s="62"/>
      <c r="UPN3267" s="56"/>
      <c r="UPO3267" s="60"/>
      <c r="UPP3267" s="60"/>
      <c r="UPQ3267" s="60"/>
      <c r="UPR3267" s="60"/>
      <c r="UPS3267" s="46"/>
      <c r="UPT3267" s="65"/>
      <c r="UPU3267" s="19"/>
      <c r="UPV3267" s="48"/>
      <c r="UPW3267" s="41"/>
      <c r="UPX3267" s="44"/>
      <c r="UPY3267" s="18"/>
      <c r="UPZ3267" s="16"/>
      <c r="UQA3267" s="36"/>
      <c r="UQB3267" s="36"/>
      <c r="UQC3267" s="36"/>
      <c r="UQD3267" s="36"/>
      <c r="UQE3267" s="36"/>
      <c r="UQF3267" s="36"/>
      <c r="UQG3267" s="36"/>
      <c r="UQH3267" s="36"/>
      <c r="UQI3267" s="36"/>
      <c r="UQJ3267" s="36"/>
      <c r="UQK3267" s="36"/>
      <c r="UQL3267" s="36"/>
      <c r="UQM3267" s="36"/>
      <c r="UQN3267" s="12"/>
      <c r="UQO3267" s="12"/>
      <c r="UQP3267" s="12"/>
      <c r="UQQ3267" s="53"/>
      <c r="UQS3267" s="41"/>
      <c r="UQT3267" s="40"/>
      <c r="UQU3267" s="44"/>
      <c r="UQV3267" s="62"/>
      <c r="UQW3267" s="56"/>
      <c r="UQX3267" s="60"/>
      <c r="UQY3267" s="60"/>
      <c r="UQZ3267" s="60"/>
      <c r="URA3267" s="60"/>
      <c r="URB3267" s="46"/>
      <c r="URC3267" s="65"/>
      <c r="URD3267" s="19"/>
      <c r="URE3267" s="48"/>
      <c r="URF3267" s="41"/>
      <c r="URG3267" s="44"/>
      <c r="URH3267" s="18"/>
      <c r="URI3267" s="16"/>
      <c r="URJ3267" s="36"/>
      <c r="URK3267" s="36"/>
      <c r="URL3267" s="36"/>
      <c r="URM3267" s="36"/>
      <c r="URN3267" s="36"/>
      <c r="URO3267" s="36"/>
      <c r="URP3267" s="36"/>
      <c r="URQ3267" s="36"/>
      <c r="URR3267" s="36"/>
      <c r="URS3267" s="36"/>
      <c r="URT3267" s="36"/>
      <c r="URU3267" s="36"/>
      <c r="URV3267" s="36"/>
      <c r="URW3267" s="12"/>
      <c r="URX3267" s="12"/>
      <c r="URY3267" s="12"/>
      <c r="URZ3267" s="53"/>
      <c r="USB3267" s="41"/>
      <c r="USC3267" s="40"/>
      <c r="USD3267" s="44"/>
      <c r="USE3267" s="62"/>
      <c r="USF3267" s="56"/>
      <c r="USG3267" s="60"/>
      <c r="USH3267" s="60"/>
      <c r="USI3267" s="60"/>
      <c r="USJ3267" s="60"/>
      <c r="USK3267" s="46"/>
      <c r="USL3267" s="65"/>
      <c r="USM3267" s="19"/>
      <c r="USN3267" s="48"/>
      <c r="USO3267" s="41"/>
      <c r="USP3267" s="44"/>
      <c r="USQ3267" s="18"/>
      <c r="USR3267" s="16"/>
      <c r="USS3267" s="36"/>
      <c r="UST3267" s="36"/>
      <c r="USU3267" s="36"/>
      <c r="USV3267" s="36"/>
      <c r="USW3267" s="36"/>
      <c r="USX3267" s="36"/>
      <c r="USY3267" s="36"/>
      <c r="USZ3267" s="36"/>
      <c r="UTA3267" s="36"/>
      <c r="UTB3267" s="36"/>
      <c r="UTC3267" s="36"/>
      <c r="UTD3267" s="36"/>
      <c r="UTE3267" s="36"/>
      <c r="UTF3267" s="12"/>
      <c r="UTG3267" s="12"/>
      <c r="UTH3267" s="12"/>
      <c r="UTI3267" s="53"/>
      <c r="UTK3267" s="41"/>
      <c r="UTL3267" s="40"/>
      <c r="UTM3267" s="44"/>
      <c r="UTN3267" s="62"/>
      <c r="UTO3267" s="56"/>
      <c r="UTP3267" s="60"/>
      <c r="UTQ3267" s="60"/>
      <c r="UTR3267" s="60"/>
      <c r="UTS3267" s="60"/>
      <c r="UTT3267" s="46"/>
      <c r="UTU3267" s="65"/>
      <c r="UTV3267" s="19"/>
      <c r="UTW3267" s="48"/>
      <c r="UTX3267" s="41"/>
      <c r="UTY3267" s="44"/>
      <c r="UTZ3267" s="18"/>
      <c r="UUA3267" s="16"/>
      <c r="UUB3267" s="36"/>
      <c r="UUC3267" s="36"/>
      <c r="UUD3267" s="36"/>
      <c r="UUE3267" s="36"/>
      <c r="UUF3267" s="36"/>
      <c r="UUG3267" s="36"/>
      <c r="UUH3267" s="36"/>
      <c r="UUI3267" s="36"/>
      <c r="UUJ3267" s="36"/>
      <c r="UUK3267" s="36"/>
      <c r="UUL3267" s="36"/>
      <c r="UUM3267" s="36"/>
      <c r="UUN3267" s="36"/>
      <c r="UUO3267" s="12"/>
      <c r="UUP3267" s="12"/>
      <c r="UUQ3267" s="12"/>
      <c r="UUR3267" s="53"/>
      <c r="UUT3267" s="41"/>
      <c r="UUU3267" s="40"/>
      <c r="UUV3267" s="44"/>
      <c r="UUW3267" s="62"/>
      <c r="UUX3267" s="56"/>
      <c r="UUY3267" s="60"/>
      <c r="UUZ3267" s="60"/>
      <c r="UVA3267" s="60"/>
      <c r="UVB3267" s="60"/>
      <c r="UVC3267" s="46"/>
      <c r="UVD3267" s="65"/>
      <c r="UVE3267" s="19"/>
      <c r="UVF3267" s="48"/>
      <c r="UVG3267" s="41"/>
      <c r="UVH3267" s="44"/>
      <c r="UVI3267" s="18"/>
      <c r="UVJ3267" s="16"/>
      <c r="UVK3267" s="36"/>
      <c r="UVL3267" s="36"/>
      <c r="UVM3267" s="36"/>
      <c r="UVN3267" s="36"/>
      <c r="UVO3267" s="36"/>
      <c r="UVP3267" s="36"/>
      <c r="UVQ3267" s="36"/>
      <c r="UVR3267" s="36"/>
      <c r="UVS3267" s="36"/>
      <c r="UVT3267" s="36"/>
      <c r="UVU3267" s="36"/>
      <c r="UVV3267" s="36"/>
      <c r="UVW3267" s="36"/>
      <c r="UVX3267" s="12"/>
      <c r="UVY3267" s="12"/>
      <c r="UVZ3267" s="12"/>
      <c r="UWA3267" s="53"/>
      <c r="UWC3267" s="41"/>
      <c r="UWD3267" s="40"/>
      <c r="UWE3267" s="44"/>
      <c r="UWF3267" s="62"/>
      <c r="UWG3267" s="56"/>
      <c r="UWH3267" s="60"/>
      <c r="UWI3267" s="60"/>
      <c r="UWJ3267" s="60"/>
      <c r="UWK3267" s="60"/>
      <c r="UWL3267" s="46"/>
      <c r="UWM3267" s="65"/>
      <c r="UWN3267" s="19"/>
      <c r="UWO3267" s="48"/>
      <c r="UWP3267" s="41"/>
      <c r="UWQ3267" s="44"/>
      <c r="UWR3267" s="18"/>
      <c r="UWS3267" s="16"/>
      <c r="UWT3267" s="36"/>
      <c r="UWU3267" s="36"/>
      <c r="UWV3267" s="36"/>
      <c r="UWW3267" s="36"/>
      <c r="UWX3267" s="36"/>
      <c r="UWY3267" s="36"/>
      <c r="UWZ3267" s="36"/>
      <c r="UXA3267" s="36"/>
      <c r="UXB3267" s="36"/>
      <c r="UXC3267" s="36"/>
      <c r="UXD3267" s="36"/>
      <c r="UXE3267" s="36"/>
      <c r="UXF3267" s="36"/>
      <c r="UXG3267" s="12"/>
      <c r="UXH3267" s="12"/>
      <c r="UXI3267" s="12"/>
      <c r="UXJ3267" s="53"/>
      <c r="UXL3267" s="41"/>
      <c r="UXM3267" s="40"/>
      <c r="UXN3267" s="44"/>
      <c r="UXO3267" s="62"/>
      <c r="UXP3267" s="56"/>
      <c r="UXQ3267" s="60"/>
      <c r="UXR3267" s="60"/>
      <c r="UXS3267" s="60"/>
      <c r="UXT3267" s="60"/>
      <c r="UXU3267" s="46"/>
      <c r="UXV3267" s="65"/>
      <c r="UXW3267" s="19"/>
      <c r="UXX3267" s="48"/>
      <c r="UXY3267" s="41"/>
      <c r="UXZ3267" s="44"/>
      <c r="UYA3267" s="18"/>
      <c r="UYB3267" s="16"/>
      <c r="UYC3267" s="36"/>
      <c r="UYD3267" s="36"/>
      <c r="UYE3267" s="36"/>
      <c r="UYF3267" s="36"/>
      <c r="UYG3267" s="36"/>
      <c r="UYH3267" s="36"/>
      <c r="UYI3267" s="36"/>
      <c r="UYJ3267" s="36"/>
      <c r="UYK3267" s="36"/>
      <c r="UYL3267" s="36"/>
      <c r="UYM3267" s="36"/>
      <c r="UYN3267" s="36"/>
      <c r="UYO3267" s="36"/>
      <c r="UYP3267" s="12"/>
      <c r="UYQ3267" s="12"/>
      <c r="UYR3267" s="12"/>
      <c r="UYS3267" s="53"/>
      <c r="UYU3267" s="41"/>
      <c r="UYV3267" s="40"/>
      <c r="UYW3267" s="44"/>
      <c r="UYX3267" s="62"/>
      <c r="UYY3267" s="56"/>
      <c r="UYZ3267" s="60"/>
      <c r="UZA3267" s="60"/>
      <c r="UZB3267" s="60"/>
      <c r="UZC3267" s="60"/>
      <c r="UZD3267" s="46"/>
      <c r="UZE3267" s="65"/>
      <c r="UZF3267" s="19"/>
      <c r="UZG3267" s="48"/>
      <c r="UZH3267" s="41"/>
      <c r="UZI3267" s="44"/>
      <c r="UZJ3267" s="18"/>
      <c r="UZK3267" s="16"/>
      <c r="UZL3267" s="36"/>
      <c r="UZM3267" s="36"/>
      <c r="UZN3267" s="36"/>
      <c r="UZO3267" s="36"/>
      <c r="UZP3267" s="36"/>
      <c r="UZQ3267" s="36"/>
      <c r="UZR3267" s="36"/>
      <c r="UZS3267" s="36"/>
      <c r="UZT3267" s="36"/>
      <c r="UZU3267" s="36"/>
      <c r="UZV3267" s="36"/>
      <c r="UZW3267" s="36"/>
      <c r="UZX3267" s="36"/>
      <c r="UZY3267" s="12"/>
      <c r="UZZ3267" s="12"/>
      <c r="VAA3267" s="12"/>
      <c r="VAB3267" s="53"/>
      <c r="VAD3267" s="41"/>
      <c r="VAE3267" s="40"/>
      <c r="VAF3267" s="44"/>
      <c r="VAG3267" s="62"/>
      <c r="VAH3267" s="56"/>
      <c r="VAI3267" s="60"/>
      <c r="VAJ3267" s="60"/>
      <c r="VAK3267" s="60"/>
      <c r="VAL3267" s="60"/>
      <c r="VAM3267" s="46"/>
      <c r="VAN3267" s="65"/>
      <c r="VAO3267" s="19"/>
      <c r="VAP3267" s="48"/>
      <c r="VAQ3267" s="41"/>
      <c r="VAR3267" s="44"/>
      <c r="VAS3267" s="18"/>
      <c r="VAT3267" s="16"/>
      <c r="VAU3267" s="36"/>
      <c r="VAV3267" s="36"/>
      <c r="VAW3267" s="36"/>
      <c r="VAX3267" s="36"/>
      <c r="VAY3267" s="36"/>
      <c r="VAZ3267" s="36"/>
      <c r="VBA3267" s="36"/>
      <c r="VBB3267" s="36"/>
      <c r="VBC3267" s="36"/>
      <c r="VBD3267" s="36"/>
      <c r="VBE3267" s="36"/>
      <c r="VBF3267" s="36"/>
      <c r="VBG3267" s="36"/>
      <c r="VBH3267" s="12"/>
      <c r="VBI3267" s="12"/>
      <c r="VBJ3267" s="12"/>
      <c r="VBK3267" s="53"/>
      <c r="VBM3267" s="41"/>
      <c r="VBN3267" s="40"/>
      <c r="VBO3267" s="44"/>
      <c r="VBP3267" s="62"/>
      <c r="VBQ3267" s="56"/>
      <c r="VBR3267" s="60"/>
      <c r="VBS3267" s="60"/>
      <c r="VBT3267" s="60"/>
      <c r="VBU3267" s="60"/>
      <c r="VBV3267" s="46"/>
      <c r="VBW3267" s="65"/>
      <c r="VBX3267" s="19"/>
      <c r="VBY3267" s="48"/>
      <c r="VBZ3267" s="41"/>
      <c r="VCA3267" s="44"/>
      <c r="VCB3267" s="18"/>
      <c r="VCC3267" s="16"/>
      <c r="VCD3267" s="36"/>
      <c r="VCE3267" s="36"/>
      <c r="VCF3267" s="36"/>
      <c r="VCG3267" s="36"/>
      <c r="VCH3267" s="36"/>
      <c r="VCI3267" s="36"/>
      <c r="VCJ3267" s="36"/>
      <c r="VCK3267" s="36"/>
      <c r="VCL3267" s="36"/>
      <c r="VCM3267" s="36"/>
      <c r="VCN3267" s="36"/>
      <c r="VCO3267" s="36"/>
      <c r="VCP3267" s="36"/>
      <c r="VCQ3267" s="12"/>
      <c r="VCR3267" s="12"/>
      <c r="VCS3267" s="12"/>
      <c r="VCT3267" s="53"/>
      <c r="VCV3267" s="41"/>
      <c r="VCW3267" s="40"/>
      <c r="VCX3267" s="44"/>
      <c r="VCY3267" s="62"/>
      <c r="VCZ3267" s="56"/>
      <c r="VDA3267" s="60"/>
      <c r="VDB3267" s="60"/>
      <c r="VDC3267" s="60"/>
      <c r="VDD3267" s="60"/>
      <c r="VDE3267" s="46"/>
      <c r="VDF3267" s="65"/>
      <c r="VDG3267" s="19"/>
      <c r="VDH3267" s="48"/>
      <c r="VDI3267" s="41"/>
      <c r="VDJ3267" s="44"/>
      <c r="VDK3267" s="18"/>
      <c r="VDL3267" s="16"/>
      <c r="VDM3267" s="36"/>
      <c r="VDN3267" s="36"/>
      <c r="VDO3267" s="36"/>
      <c r="VDP3267" s="36"/>
      <c r="VDQ3267" s="36"/>
      <c r="VDR3267" s="36"/>
      <c r="VDS3267" s="36"/>
      <c r="VDT3267" s="36"/>
      <c r="VDU3267" s="36"/>
      <c r="VDV3267" s="36"/>
      <c r="VDW3267" s="36"/>
      <c r="VDX3267" s="36"/>
      <c r="VDY3267" s="36"/>
      <c r="VDZ3267" s="12"/>
      <c r="VEA3267" s="12"/>
      <c r="VEB3267" s="12"/>
      <c r="VEC3267" s="53"/>
      <c r="VEE3267" s="41"/>
      <c r="VEF3267" s="40"/>
      <c r="VEG3267" s="44"/>
      <c r="VEH3267" s="62"/>
      <c r="VEI3267" s="56"/>
      <c r="VEJ3267" s="60"/>
      <c r="VEK3267" s="60"/>
      <c r="VEL3267" s="60"/>
      <c r="VEM3267" s="60"/>
      <c r="VEN3267" s="46"/>
      <c r="VEO3267" s="65"/>
      <c r="VEP3267" s="19"/>
      <c r="VEQ3267" s="48"/>
      <c r="VER3267" s="41"/>
      <c r="VES3267" s="44"/>
      <c r="VET3267" s="18"/>
      <c r="VEU3267" s="16"/>
      <c r="VEV3267" s="36"/>
      <c r="VEW3267" s="36"/>
      <c r="VEX3267" s="36"/>
      <c r="VEY3267" s="36"/>
      <c r="VEZ3267" s="36"/>
      <c r="VFA3267" s="36"/>
      <c r="VFB3267" s="36"/>
      <c r="VFC3267" s="36"/>
      <c r="VFD3267" s="36"/>
      <c r="VFE3267" s="36"/>
      <c r="VFF3267" s="36"/>
      <c r="VFG3267" s="36"/>
      <c r="VFH3267" s="36"/>
      <c r="VFI3267" s="12"/>
      <c r="VFJ3267" s="12"/>
      <c r="VFK3267" s="12"/>
      <c r="VFL3267" s="53"/>
      <c r="VFN3267" s="41"/>
      <c r="VFO3267" s="40"/>
      <c r="VFP3267" s="44"/>
      <c r="VFQ3267" s="62"/>
      <c r="VFR3267" s="56"/>
      <c r="VFS3267" s="60"/>
      <c r="VFT3267" s="60"/>
      <c r="VFU3267" s="60"/>
      <c r="VFV3267" s="60"/>
      <c r="VFW3267" s="46"/>
      <c r="VFX3267" s="65"/>
      <c r="VFY3267" s="19"/>
      <c r="VFZ3267" s="48"/>
      <c r="VGA3267" s="41"/>
      <c r="VGB3267" s="44"/>
      <c r="VGC3267" s="18"/>
      <c r="VGD3267" s="16"/>
      <c r="VGE3267" s="36"/>
      <c r="VGF3267" s="36"/>
      <c r="VGG3267" s="36"/>
      <c r="VGH3267" s="36"/>
      <c r="VGI3267" s="36"/>
      <c r="VGJ3267" s="36"/>
      <c r="VGK3267" s="36"/>
      <c r="VGL3267" s="36"/>
      <c r="VGM3267" s="36"/>
      <c r="VGN3267" s="36"/>
      <c r="VGO3267" s="36"/>
      <c r="VGP3267" s="36"/>
      <c r="VGQ3267" s="36"/>
      <c r="VGR3267" s="12"/>
      <c r="VGS3267" s="12"/>
      <c r="VGT3267" s="12"/>
      <c r="VGU3267" s="53"/>
      <c r="VGW3267" s="41"/>
      <c r="VGX3267" s="40"/>
      <c r="VGY3267" s="44"/>
      <c r="VGZ3267" s="62"/>
      <c r="VHA3267" s="56"/>
      <c r="VHB3267" s="60"/>
      <c r="VHC3267" s="60"/>
      <c r="VHD3267" s="60"/>
      <c r="VHE3267" s="60"/>
      <c r="VHF3267" s="46"/>
      <c r="VHG3267" s="65"/>
      <c r="VHH3267" s="19"/>
      <c r="VHI3267" s="48"/>
      <c r="VHJ3267" s="41"/>
      <c r="VHK3267" s="44"/>
      <c r="VHL3267" s="18"/>
      <c r="VHM3267" s="16"/>
      <c r="VHN3267" s="36"/>
      <c r="VHO3267" s="36"/>
      <c r="VHP3267" s="36"/>
      <c r="VHQ3267" s="36"/>
      <c r="VHR3267" s="36"/>
      <c r="VHS3267" s="36"/>
      <c r="VHT3267" s="36"/>
      <c r="VHU3267" s="36"/>
      <c r="VHV3267" s="36"/>
      <c r="VHW3267" s="36"/>
      <c r="VHX3267" s="36"/>
      <c r="VHY3267" s="36"/>
      <c r="VHZ3267" s="36"/>
      <c r="VIA3267" s="12"/>
      <c r="VIB3267" s="12"/>
      <c r="VIC3267" s="12"/>
      <c r="VID3267" s="53"/>
      <c r="VIF3267" s="41"/>
      <c r="VIG3267" s="40"/>
      <c r="VIH3267" s="44"/>
      <c r="VII3267" s="62"/>
      <c r="VIJ3267" s="56"/>
      <c r="VIK3267" s="60"/>
      <c r="VIL3267" s="60"/>
      <c r="VIM3267" s="60"/>
      <c r="VIN3267" s="60"/>
      <c r="VIO3267" s="46"/>
      <c r="VIP3267" s="65"/>
      <c r="VIQ3267" s="19"/>
      <c r="VIR3267" s="48"/>
      <c r="VIS3267" s="41"/>
      <c r="VIT3267" s="44"/>
      <c r="VIU3267" s="18"/>
      <c r="VIV3267" s="16"/>
      <c r="VIW3267" s="36"/>
      <c r="VIX3267" s="36"/>
      <c r="VIY3267" s="36"/>
      <c r="VIZ3267" s="36"/>
      <c r="VJA3267" s="36"/>
      <c r="VJB3267" s="36"/>
      <c r="VJC3267" s="36"/>
      <c r="VJD3267" s="36"/>
      <c r="VJE3267" s="36"/>
      <c r="VJF3267" s="36"/>
      <c r="VJG3267" s="36"/>
      <c r="VJH3267" s="36"/>
      <c r="VJI3267" s="36"/>
      <c r="VJJ3267" s="12"/>
      <c r="VJK3267" s="12"/>
      <c r="VJL3267" s="12"/>
      <c r="VJM3267" s="53"/>
      <c r="VJO3267" s="41"/>
      <c r="VJP3267" s="40"/>
      <c r="VJQ3267" s="44"/>
      <c r="VJR3267" s="62"/>
      <c r="VJS3267" s="56"/>
      <c r="VJT3267" s="60"/>
      <c r="VJU3267" s="60"/>
      <c r="VJV3267" s="60"/>
      <c r="VJW3267" s="60"/>
      <c r="VJX3267" s="46"/>
      <c r="VJY3267" s="65"/>
      <c r="VJZ3267" s="19"/>
      <c r="VKA3267" s="48"/>
      <c r="VKB3267" s="41"/>
      <c r="VKC3267" s="44"/>
      <c r="VKD3267" s="18"/>
      <c r="VKE3267" s="16"/>
      <c r="VKF3267" s="36"/>
      <c r="VKG3267" s="36"/>
      <c r="VKH3267" s="36"/>
      <c r="VKI3267" s="36"/>
      <c r="VKJ3267" s="36"/>
      <c r="VKK3267" s="36"/>
      <c r="VKL3267" s="36"/>
      <c r="VKM3267" s="36"/>
      <c r="VKN3267" s="36"/>
      <c r="VKO3267" s="36"/>
      <c r="VKP3267" s="36"/>
      <c r="VKQ3267" s="36"/>
      <c r="VKR3267" s="36"/>
      <c r="VKS3267" s="12"/>
      <c r="VKT3267" s="12"/>
      <c r="VKU3267" s="12"/>
      <c r="VKV3267" s="53"/>
      <c r="VKX3267" s="41"/>
      <c r="VKY3267" s="40"/>
      <c r="VKZ3267" s="44"/>
      <c r="VLA3267" s="62"/>
      <c r="VLB3267" s="56"/>
      <c r="VLC3267" s="60"/>
      <c r="VLD3267" s="60"/>
      <c r="VLE3267" s="60"/>
      <c r="VLF3267" s="60"/>
      <c r="VLG3267" s="46"/>
      <c r="VLH3267" s="65"/>
      <c r="VLI3267" s="19"/>
      <c r="VLJ3267" s="48"/>
      <c r="VLK3267" s="41"/>
      <c r="VLL3267" s="44"/>
      <c r="VLM3267" s="18"/>
      <c r="VLN3267" s="16"/>
      <c r="VLO3267" s="36"/>
      <c r="VLP3267" s="36"/>
      <c r="VLQ3267" s="36"/>
      <c r="VLR3267" s="36"/>
      <c r="VLS3267" s="36"/>
      <c r="VLT3267" s="36"/>
      <c r="VLU3267" s="36"/>
      <c r="VLV3267" s="36"/>
      <c r="VLW3267" s="36"/>
      <c r="VLX3267" s="36"/>
      <c r="VLY3267" s="36"/>
      <c r="VLZ3267" s="36"/>
      <c r="VMA3267" s="36"/>
      <c r="VMB3267" s="12"/>
      <c r="VMC3267" s="12"/>
      <c r="VMD3267" s="12"/>
      <c r="VME3267" s="53"/>
      <c r="VMG3267" s="41"/>
      <c r="VMH3267" s="40"/>
      <c r="VMI3267" s="44"/>
      <c r="VMJ3267" s="62"/>
      <c r="VMK3267" s="56"/>
      <c r="VML3267" s="60"/>
      <c r="VMM3267" s="60"/>
      <c r="VMN3267" s="60"/>
      <c r="VMO3267" s="60"/>
      <c r="VMP3267" s="46"/>
      <c r="VMQ3267" s="65"/>
      <c r="VMR3267" s="19"/>
      <c r="VMS3267" s="48"/>
      <c r="VMT3267" s="41"/>
      <c r="VMU3267" s="44"/>
      <c r="VMV3267" s="18"/>
      <c r="VMW3267" s="16"/>
      <c r="VMX3267" s="36"/>
      <c r="VMY3267" s="36"/>
      <c r="VMZ3267" s="36"/>
      <c r="VNA3267" s="36"/>
      <c r="VNB3267" s="36"/>
      <c r="VNC3267" s="36"/>
      <c r="VND3267" s="36"/>
      <c r="VNE3267" s="36"/>
      <c r="VNF3267" s="36"/>
      <c r="VNG3267" s="36"/>
      <c r="VNH3267" s="36"/>
      <c r="VNI3267" s="36"/>
      <c r="VNJ3267" s="36"/>
      <c r="VNK3267" s="12"/>
      <c r="VNL3267" s="12"/>
      <c r="VNM3267" s="12"/>
      <c r="VNN3267" s="53"/>
      <c r="VNP3267" s="41"/>
      <c r="VNQ3267" s="40"/>
      <c r="VNR3267" s="44"/>
      <c r="VNS3267" s="62"/>
      <c r="VNT3267" s="56"/>
      <c r="VNU3267" s="60"/>
      <c r="VNV3267" s="60"/>
      <c r="VNW3267" s="60"/>
      <c r="VNX3267" s="60"/>
      <c r="VNY3267" s="46"/>
      <c r="VNZ3267" s="65"/>
      <c r="VOA3267" s="19"/>
      <c r="VOB3267" s="48"/>
      <c r="VOC3267" s="41"/>
      <c r="VOD3267" s="44"/>
      <c r="VOE3267" s="18"/>
      <c r="VOF3267" s="16"/>
      <c r="VOG3267" s="36"/>
      <c r="VOH3267" s="36"/>
      <c r="VOI3267" s="36"/>
      <c r="VOJ3267" s="36"/>
      <c r="VOK3267" s="36"/>
      <c r="VOL3267" s="36"/>
      <c r="VOM3267" s="36"/>
      <c r="VON3267" s="36"/>
      <c r="VOO3267" s="36"/>
      <c r="VOP3267" s="36"/>
      <c r="VOQ3267" s="36"/>
      <c r="VOR3267" s="36"/>
      <c r="VOS3267" s="36"/>
      <c r="VOT3267" s="12"/>
      <c r="VOU3267" s="12"/>
      <c r="VOV3267" s="12"/>
      <c r="VOW3267" s="53"/>
      <c r="VOY3267" s="41"/>
      <c r="VOZ3267" s="40"/>
      <c r="VPA3267" s="44"/>
      <c r="VPB3267" s="62"/>
      <c r="VPC3267" s="56"/>
      <c r="VPD3267" s="60"/>
      <c r="VPE3267" s="60"/>
      <c r="VPF3267" s="60"/>
      <c r="VPG3267" s="60"/>
      <c r="VPH3267" s="46"/>
      <c r="VPI3267" s="65"/>
      <c r="VPJ3267" s="19"/>
      <c r="VPK3267" s="48"/>
      <c r="VPL3267" s="41"/>
      <c r="VPM3267" s="44"/>
      <c r="VPN3267" s="18"/>
      <c r="VPO3267" s="16"/>
      <c r="VPP3267" s="36"/>
      <c r="VPQ3267" s="36"/>
      <c r="VPR3267" s="36"/>
      <c r="VPS3267" s="36"/>
      <c r="VPT3267" s="36"/>
      <c r="VPU3267" s="36"/>
      <c r="VPV3267" s="36"/>
      <c r="VPW3267" s="36"/>
      <c r="VPX3267" s="36"/>
      <c r="VPY3267" s="36"/>
      <c r="VPZ3267" s="36"/>
      <c r="VQA3267" s="36"/>
      <c r="VQB3267" s="36"/>
      <c r="VQC3267" s="12"/>
      <c r="VQD3267" s="12"/>
      <c r="VQE3267" s="12"/>
      <c r="VQF3267" s="53"/>
      <c r="VQH3267" s="41"/>
      <c r="VQI3267" s="40"/>
      <c r="VQJ3267" s="44"/>
      <c r="VQK3267" s="62"/>
      <c r="VQL3267" s="56"/>
      <c r="VQM3267" s="60"/>
      <c r="VQN3267" s="60"/>
      <c r="VQO3267" s="60"/>
      <c r="VQP3267" s="60"/>
      <c r="VQQ3267" s="46"/>
      <c r="VQR3267" s="65"/>
      <c r="VQS3267" s="19"/>
      <c r="VQT3267" s="48"/>
      <c r="VQU3267" s="41"/>
      <c r="VQV3267" s="44"/>
      <c r="VQW3267" s="18"/>
      <c r="VQX3267" s="16"/>
      <c r="VQY3267" s="36"/>
      <c r="VQZ3267" s="36"/>
      <c r="VRA3267" s="36"/>
      <c r="VRB3267" s="36"/>
      <c r="VRC3267" s="36"/>
      <c r="VRD3267" s="36"/>
      <c r="VRE3267" s="36"/>
      <c r="VRF3267" s="36"/>
      <c r="VRG3267" s="36"/>
      <c r="VRH3267" s="36"/>
      <c r="VRI3267" s="36"/>
      <c r="VRJ3267" s="36"/>
      <c r="VRK3267" s="36"/>
      <c r="VRL3267" s="12"/>
      <c r="VRM3267" s="12"/>
      <c r="VRN3267" s="12"/>
      <c r="VRO3267" s="53"/>
      <c r="VRQ3267" s="41"/>
      <c r="VRR3267" s="40"/>
      <c r="VRS3267" s="44"/>
      <c r="VRT3267" s="62"/>
      <c r="VRU3267" s="56"/>
      <c r="VRV3267" s="60"/>
      <c r="VRW3267" s="60"/>
      <c r="VRX3267" s="60"/>
      <c r="VRY3267" s="60"/>
      <c r="VRZ3267" s="46"/>
      <c r="VSA3267" s="65"/>
      <c r="VSB3267" s="19"/>
      <c r="VSC3267" s="48"/>
      <c r="VSD3267" s="41"/>
      <c r="VSE3267" s="44"/>
      <c r="VSF3267" s="18"/>
      <c r="VSG3267" s="16"/>
      <c r="VSH3267" s="36"/>
      <c r="VSI3267" s="36"/>
      <c r="VSJ3267" s="36"/>
      <c r="VSK3267" s="36"/>
      <c r="VSL3267" s="36"/>
      <c r="VSM3267" s="36"/>
      <c r="VSN3267" s="36"/>
      <c r="VSO3267" s="36"/>
      <c r="VSP3267" s="36"/>
      <c r="VSQ3267" s="36"/>
      <c r="VSR3267" s="36"/>
      <c r="VSS3267" s="36"/>
      <c r="VST3267" s="36"/>
      <c r="VSU3267" s="12"/>
      <c r="VSV3267" s="12"/>
      <c r="VSW3267" s="12"/>
      <c r="VSX3267" s="53"/>
      <c r="VSZ3267" s="41"/>
      <c r="VTA3267" s="40"/>
      <c r="VTB3267" s="44"/>
      <c r="VTC3267" s="62"/>
      <c r="VTD3267" s="56"/>
      <c r="VTE3267" s="60"/>
      <c r="VTF3267" s="60"/>
      <c r="VTG3267" s="60"/>
      <c r="VTH3267" s="60"/>
      <c r="VTI3267" s="46"/>
      <c r="VTJ3267" s="65"/>
      <c r="VTK3267" s="19"/>
      <c r="VTL3267" s="48"/>
      <c r="VTM3267" s="41"/>
      <c r="VTN3267" s="44"/>
      <c r="VTO3267" s="18"/>
      <c r="VTP3267" s="16"/>
      <c r="VTQ3267" s="36"/>
      <c r="VTR3267" s="36"/>
      <c r="VTS3267" s="36"/>
      <c r="VTT3267" s="36"/>
      <c r="VTU3267" s="36"/>
      <c r="VTV3267" s="36"/>
      <c r="VTW3267" s="36"/>
      <c r="VTX3267" s="36"/>
      <c r="VTY3267" s="36"/>
      <c r="VTZ3267" s="36"/>
      <c r="VUA3267" s="36"/>
      <c r="VUB3267" s="36"/>
      <c r="VUC3267" s="36"/>
      <c r="VUD3267" s="12"/>
      <c r="VUE3267" s="12"/>
      <c r="VUF3267" s="12"/>
      <c r="VUG3267" s="53"/>
      <c r="VUI3267" s="41"/>
      <c r="VUJ3267" s="40"/>
      <c r="VUK3267" s="44"/>
      <c r="VUL3267" s="62"/>
      <c r="VUM3267" s="56"/>
      <c r="VUN3267" s="60"/>
      <c r="VUO3267" s="60"/>
      <c r="VUP3267" s="60"/>
      <c r="VUQ3267" s="60"/>
      <c r="VUR3267" s="46"/>
      <c r="VUS3267" s="65"/>
      <c r="VUT3267" s="19"/>
      <c r="VUU3267" s="48"/>
      <c r="VUV3267" s="41"/>
      <c r="VUW3267" s="44"/>
      <c r="VUX3267" s="18"/>
      <c r="VUY3267" s="16"/>
      <c r="VUZ3267" s="36"/>
      <c r="VVA3267" s="36"/>
      <c r="VVB3267" s="36"/>
      <c r="VVC3267" s="36"/>
      <c r="VVD3267" s="36"/>
      <c r="VVE3267" s="36"/>
      <c r="VVF3267" s="36"/>
      <c r="VVG3267" s="36"/>
      <c r="VVH3267" s="36"/>
      <c r="VVI3267" s="36"/>
      <c r="VVJ3267" s="36"/>
      <c r="VVK3267" s="36"/>
      <c r="VVL3267" s="36"/>
      <c r="VVM3267" s="12"/>
      <c r="VVN3267" s="12"/>
      <c r="VVO3267" s="12"/>
      <c r="VVP3267" s="53"/>
      <c r="VVR3267" s="41"/>
      <c r="VVS3267" s="40"/>
      <c r="VVT3267" s="44"/>
      <c r="VVU3267" s="62"/>
      <c r="VVV3267" s="56"/>
      <c r="VVW3267" s="60"/>
      <c r="VVX3267" s="60"/>
      <c r="VVY3267" s="60"/>
      <c r="VVZ3267" s="60"/>
      <c r="VWA3267" s="46"/>
      <c r="VWB3267" s="65"/>
      <c r="VWC3267" s="19"/>
      <c r="VWD3267" s="48"/>
      <c r="VWE3267" s="41"/>
      <c r="VWF3267" s="44"/>
      <c r="VWG3267" s="18"/>
      <c r="VWH3267" s="16"/>
      <c r="VWI3267" s="36"/>
      <c r="VWJ3267" s="36"/>
      <c r="VWK3267" s="36"/>
      <c r="VWL3267" s="36"/>
      <c r="VWM3267" s="36"/>
      <c r="VWN3267" s="36"/>
      <c r="VWO3267" s="36"/>
      <c r="VWP3267" s="36"/>
      <c r="VWQ3267" s="36"/>
      <c r="VWR3267" s="36"/>
      <c r="VWS3267" s="36"/>
      <c r="VWT3267" s="36"/>
      <c r="VWU3267" s="36"/>
      <c r="VWV3267" s="12"/>
      <c r="VWW3267" s="12"/>
      <c r="VWX3267" s="12"/>
      <c r="VWY3267" s="53"/>
      <c r="VXA3267" s="41"/>
      <c r="VXB3267" s="40"/>
      <c r="VXC3267" s="44"/>
      <c r="VXD3267" s="62"/>
      <c r="VXE3267" s="56"/>
      <c r="VXF3267" s="60"/>
      <c r="VXG3267" s="60"/>
      <c r="VXH3267" s="60"/>
      <c r="VXI3267" s="60"/>
      <c r="VXJ3267" s="46"/>
      <c r="VXK3267" s="65"/>
      <c r="VXL3267" s="19"/>
      <c r="VXM3267" s="48"/>
      <c r="VXN3267" s="41"/>
      <c r="VXO3267" s="44"/>
      <c r="VXP3267" s="18"/>
      <c r="VXQ3267" s="16"/>
      <c r="VXR3267" s="36"/>
      <c r="VXS3267" s="36"/>
      <c r="VXT3267" s="36"/>
      <c r="VXU3267" s="36"/>
      <c r="VXV3267" s="36"/>
      <c r="VXW3267" s="36"/>
      <c r="VXX3267" s="36"/>
      <c r="VXY3267" s="36"/>
      <c r="VXZ3267" s="36"/>
      <c r="VYA3267" s="36"/>
      <c r="VYB3267" s="36"/>
      <c r="VYC3267" s="36"/>
      <c r="VYD3267" s="36"/>
      <c r="VYE3267" s="12"/>
      <c r="VYF3267" s="12"/>
      <c r="VYG3267" s="12"/>
      <c r="VYH3267" s="53"/>
      <c r="VYJ3267" s="41"/>
      <c r="VYK3267" s="40"/>
      <c r="VYL3267" s="44"/>
      <c r="VYM3267" s="62"/>
      <c r="VYN3267" s="56"/>
      <c r="VYO3267" s="60"/>
      <c r="VYP3267" s="60"/>
      <c r="VYQ3267" s="60"/>
      <c r="VYR3267" s="60"/>
      <c r="VYS3267" s="46"/>
      <c r="VYT3267" s="65"/>
      <c r="VYU3267" s="19"/>
      <c r="VYV3267" s="48"/>
      <c r="VYW3267" s="41"/>
      <c r="VYX3267" s="44"/>
      <c r="VYY3267" s="18"/>
      <c r="VYZ3267" s="16"/>
      <c r="VZA3267" s="36"/>
      <c r="VZB3267" s="36"/>
      <c r="VZC3267" s="36"/>
      <c r="VZD3267" s="36"/>
      <c r="VZE3267" s="36"/>
      <c r="VZF3267" s="36"/>
      <c r="VZG3267" s="36"/>
      <c r="VZH3267" s="36"/>
      <c r="VZI3267" s="36"/>
      <c r="VZJ3267" s="36"/>
      <c r="VZK3267" s="36"/>
      <c r="VZL3267" s="36"/>
      <c r="VZM3267" s="36"/>
      <c r="VZN3267" s="12"/>
      <c r="VZO3267" s="12"/>
      <c r="VZP3267" s="12"/>
      <c r="VZQ3267" s="53"/>
      <c r="VZS3267" s="41"/>
      <c r="VZT3267" s="40"/>
      <c r="VZU3267" s="44"/>
      <c r="VZV3267" s="62"/>
      <c r="VZW3267" s="56"/>
      <c r="VZX3267" s="60"/>
      <c r="VZY3267" s="60"/>
      <c r="VZZ3267" s="60"/>
      <c r="WAA3267" s="60"/>
      <c r="WAB3267" s="46"/>
      <c r="WAC3267" s="65"/>
      <c r="WAD3267" s="19"/>
      <c r="WAE3267" s="48"/>
      <c r="WAF3267" s="41"/>
      <c r="WAG3267" s="44"/>
      <c r="WAH3267" s="18"/>
      <c r="WAI3267" s="16"/>
      <c r="WAJ3267" s="36"/>
      <c r="WAK3267" s="36"/>
      <c r="WAL3267" s="36"/>
      <c r="WAM3267" s="36"/>
      <c r="WAN3267" s="36"/>
      <c r="WAO3267" s="36"/>
      <c r="WAP3267" s="36"/>
      <c r="WAQ3267" s="36"/>
      <c r="WAR3267" s="36"/>
      <c r="WAS3267" s="36"/>
      <c r="WAT3267" s="36"/>
      <c r="WAU3267" s="36"/>
      <c r="WAV3267" s="36"/>
      <c r="WAW3267" s="12"/>
      <c r="WAX3267" s="12"/>
      <c r="WAY3267" s="12"/>
      <c r="WAZ3267" s="53"/>
      <c r="WBB3267" s="41"/>
      <c r="WBC3267" s="40"/>
      <c r="WBD3267" s="44"/>
      <c r="WBE3267" s="62"/>
      <c r="WBF3267" s="56"/>
      <c r="WBG3267" s="60"/>
      <c r="WBH3267" s="60"/>
      <c r="WBI3267" s="60"/>
      <c r="WBJ3267" s="60"/>
      <c r="WBK3267" s="46"/>
      <c r="WBL3267" s="65"/>
      <c r="WBM3267" s="19"/>
      <c r="WBN3267" s="48"/>
      <c r="WBO3267" s="41"/>
      <c r="WBP3267" s="44"/>
      <c r="WBQ3267" s="18"/>
      <c r="WBR3267" s="16"/>
      <c r="WBS3267" s="36"/>
      <c r="WBT3267" s="36"/>
      <c r="WBU3267" s="36"/>
      <c r="WBV3267" s="36"/>
      <c r="WBW3267" s="36"/>
      <c r="WBX3267" s="36"/>
      <c r="WBY3267" s="36"/>
      <c r="WBZ3267" s="36"/>
      <c r="WCA3267" s="36"/>
      <c r="WCB3267" s="36"/>
      <c r="WCC3267" s="36"/>
      <c r="WCD3267" s="36"/>
      <c r="WCE3267" s="36"/>
      <c r="WCF3267" s="12"/>
      <c r="WCG3267" s="12"/>
      <c r="WCH3267" s="12"/>
      <c r="WCI3267" s="53"/>
      <c r="WCK3267" s="41"/>
      <c r="WCL3267" s="40"/>
      <c r="WCM3267" s="44"/>
      <c r="WCN3267" s="62"/>
      <c r="WCO3267" s="56"/>
      <c r="WCP3267" s="60"/>
      <c r="WCQ3267" s="60"/>
      <c r="WCR3267" s="60"/>
      <c r="WCS3267" s="60"/>
      <c r="WCT3267" s="46"/>
      <c r="WCU3267" s="65"/>
      <c r="WCV3267" s="19"/>
      <c r="WCW3267" s="48"/>
      <c r="WCX3267" s="41"/>
      <c r="WCY3267" s="44"/>
      <c r="WCZ3267" s="18"/>
      <c r="WDA3267" s="16"/>
      <c r="WDB3267" s="36"/>
      <c r="WDC3267" s="36"/>
      <c r="WDD3267" s="36"/>
      <c r="WDE3267" s="36"/>
      <c r="WDF3267" s="36"/>
      <c r="WDG3267" s="36"/>
      <c r="WDH3267" s="36"/>
      <c r="WDI3267" s="36"/>
      <c r="WDJ3267" s="36"/>
      <c r="WDK3267" s="36"/>
      <c r="WDL3267" s="36"/>
      <c r="WDM3267" s="36"/>
      <c r="WDN3267" s="36"/>
      <c r="WDO3267" s="12"/>
      <c r="WDP3267" s="12"/>
      <c r="WDQ3267" s="12"/>
      <c r="WDR3267" s="53"/>
      <c r="WDT3267" s="41"/>
      <c r="WDU3267" s="40"/>
      <c r="WDV3267" s="44"/>
      <c r="WDW3267" s="62"/>
      <c r="WDX3267" s="56"/>
      <c r="WDY3267" s="60"/>
      <c r="WDZ3267" s="60"/>
      <c r="WEA3267" s="60"/>
      <c r="WEB3267" s="60"/>
      <c r="WEC3267" s="46"/>
      <c r="WED3267" s="65"/>
      <c r="WEE3267" s="19"/>
      <c r="WEF3267" s="48"/>
      <c r="WEG3267" s="41"/>
      <c r="WEH3267" s="44"/>
      <c r="WEI3267" s="18"/>
      <c r="WEJ3267" s="16"/>
      <c r="WEK3267" s="36"/>
      <c r="WEL3267" s="36"/>
      <c r="WEM3267" s="36"/>
      <c r="WEN3267" s="36"/>
      <c r="WEO3267" s="36"/>
      <c r="WEP3267" s="36"/>
      <c r="WEQ3267" s="36"/>
      <c r="WER3267" s="36"/>
      <c r="WES3267" s="36"/>
      <c r="WET3267" s="36"/>
      <c r="WEU3267" s="36"/>
      <c r="WEV3267" s="36"/>
      <c r="WEW3267" s="36"/>
      <c r="WEX3267" s="12"/>
      <c r="WEY3267" s="12"/>
      <c r="WEZ3267" s="12"/>
      <c r="WFA3267" s="53"/>
      <c r="WFC3267" s="41"/>
      <c r="WFD3267" s="40"/>
      <c r="WFE3267" s="44"/>
      <c r="WFF3267" s="62"/>
      <c r="WFG3267" s="56"/>
      <c r="WFH3267" s="60"/>
      <c r="WFI3267" s="60"/>
      <c r="WFJ3267" s="60"/>
      <c r="WFK3267" s="60"/>
      <c r="WFL3267" s="46"/>
      <c r="WFM3267" s="65"/>
      <c r="WFN3267" s="19"/>
      <c r="WFO3267" s="48"/>
      <c r="WFP3267" s="41"/>
      <c r="WFQ3267" s="44"/>
      <c r="WFR3267" s="18"/>
      <c r="WFS3267" s="16"/>
      <c r="WFT3267" s="36"/>
      <c r="WFU3267" s="36"/>
      <c r="WFV3267" s="36"/>
      <c r="WFW3267" s="36"/>
      <c r="WFX3267" s="36"/>
      <c r="WFY3267" s="36"/>
      <c r="WFZ3267" s="36"/>
      <c r="WGA3267" s="36"/>
      <c r="WGB3267" s="36"/>
      <c r="WGC3267" s="36"/>
      <c r="WGD3267" s="36"/>
      <c r="WGE3267" s="36"/>
      <c r="WGF3267" s="36"/>
      <c r="WGG3267" s="12"/>
      <c r="WGH3267" s="12"/>
      <c r="WGI3267" s="12"/>
      <c r="WGJ3267" s="53"/>
      <c r="WGL3267" s="41"/>
      <c r="WGM3267" s="40"/>
      <c r="WGN3267" s="44"/>
      <c r="WGO3267" s="62"/>
      <c r="WGP3267" s="56"/>
      <c r="WGQ3267" s="60"/>
      <c r="WGR3267" s="60"/>
      <c r="WGS3267" s="60"/>
      <c r="WGT3267" s="60"/>
      <c r="WGU3267" s="46"/>
      <c r="WGV3267" s="65"/>
      <c r="WGW3267" s="19"/>
      <c r="WGX3267" s="48"/>
      <c r="WGY3267" s="41"/>
      <c r="WGZ3267" s="44"/>
      <c r="WHA3267" s="18"/>
      <c r="WHB3267" s="16"/>
      <c r="WHC3267" s="36"/>
      <c r="WHD3267" s="36"/>
      <c r="WHE3267" s="36"/>
      <c r="WHF3267" s="36"/>
      <c r="WHG3267" s="36"/>
      <c r="WHH3267" s="36"/>
      <c r="WHI3267" s="36"/>
      <c r="WHJ3267" s="36"/>
      <c r="WHK3267" s="36"/>
      <c r="WHL3267" s="36"/>
      <c r="WHM3267" s="36"/>
      <c r="WHN3267" s="36"/>
      <c r="WHO3267" s="36"/>
      <c r="WHP3267" s="12"/>
      <c r="WHQ3267" s="12"/>
      <c r="WHR3267" s="12"/>
      <c r="WHS3267" s="53"/>
      <c r="WHU3267" s="41"/>
      <c r="WHV3267" s="40"/>
      <c r="WHW3267" s="44"/>
      <c r="WHX3267" s="62"/>
      <c r="WHY3267" s="56"/>
      <c r="WHZ3267" s="60"/>
      <c r="WIA3267" s="60"/>
      <c r="WIB3267" s="60"/>
      <c r="WIC3267" s="60"/>
      <c r="WID3267" s="46"/>
      <c r="WIE3267" s="65"/>
      <c r="WIF3267" s="19"/>
      <c r="WIG3267" s="48"/>
      <c r="WIH3267" s="41"/>
      <c r="WII3267" s="44"/>
      <c r="WIJ3267" s="18"/>
      <c r="WIK3267" s="16"/>
      <c r="WIL3267" s="36"/>
      <c r="WIM3267" s="36"/>
      <c r="WIN3267" s="36"/>
      <c r="WIO3267" s="36"/>
      <c r="WIP3267" s="36"/>
      <c r="WIQ3267" s="36"/>
      <c r="WIR3267" s="36"/>
      <c r="WIS3267" s="36"/>
      <c r="WIT3267" s="36"/>
      <c r="WIU3267" s="36"/>
      <c r="WIV3267" s="36"/>
      <c r="WIW3267" s="36"/>
      <c r="WIX3267" s="36"/>
      <c r="WIY3267" s="12"/>
      <c r="WIZ3267" s="12"/>
      <c r="WJA3267" s="12"/>
      <c r="WJB3267" s="53"/>
      <c r="WJD3267" s="41"/>
      <c r="WJE3267" s="40"/>
      <c r="WJF3267" s="44"/>
      <c r="WJG3267" s="62"/>
      <c r="WJH3267" s="56"/>
      <c r="WJI3267" s="60"/>
      <c r="WJJ3267" s="60"/>
      <c r="WJK3267" s="60"/>
      <c r="WJL3267" s="60"/>
      <c r="WJM3267" s="46"/>
      <c r="WJN3267" s="65"/>
      <c r="WJO3267" s="19"/>
      <c r="WJP3267" s="48"/>
      <c r="WJQ3267" s="41"/>
      <c r="WJR3267" s="44"/>
      <c r="WJS3267" s="18"/>
      <c r="WJT3267" s="16"/>
      <c r="WJU3267" s="36"/>
      <c r="WJV3267" s="36"/>
      <c r="WJW3267" s="36"/>
      <c r="WJX3267" s="36"/>
      <c r="WJY3267" s="36"/>
      <c r="WJZ3267" s="36"/>
      <c r="WKA3267" s="36"/>
      <c r="WKB3267" s="36"/>
      <c r="WKC3267" s="36"/>
      <c r="WKD3267" s="36"/>
      <c r="WKE3267" s="36"/>
      <c r="WKF3267" s="36"/>
      <c r="WKG3267" s="36"/>
      <c r="WKH3267" s="12"/>
      <c r="WKI3267" s="12"/>
      <c r="WKJ3267" s="12"/>
      <c r="WKK3267" s="53"/>
      <c r="WKM3267" s="41"/>
      <c r="WKN3267" s="40"/>
      <c r="WKO3267" s="44"/>
      <c r="WKP3267" s="62"/>
      <c r="WKQ3267" s="56"/>
      <c r="WKR3267" s="60"/>
      <c r="WKS3267" s="60"/>
      <c r="WKT3267" s="60"/>
      <c r="WKU3267" s="60"/>
      <c r="WKV3267" s="46"/>
      <c r="WKW3267" s="65"/>
      <c r="WKX3267" s="19"/>
      <c r="WKY3267" s="48"/>
      <c r="WKZ3267" s="41"/>
      <c r="WLA3267" s="44"/>
      <c r="WLB3267" s="18"/>
      <c r="WLC3267" s="16"/>
      <c r="WLD3267" s="36"/>
      <c r="WLE3267" s="36"/>
      <c r="WLF3267" s="36"/>
      <c r="WLG3267" s="36"/>
      <c r="WLH3267" s="36"/>
      <c r="WLI3267" s="36"/>
      <c r="WLJ3267" s="36"/>
      <c r="WLK3267" s="36"/>
      <c r="WLL3267" s="36"/>
      <c r="WLM3267" s="36"/>
      <c r="WLN3267" s="36"/>
      <c r="WLO3267" s="36"/>
      <c r="WLP3267" s="36"/>
      <c r="WLQ3267" s="12"/>
      <c r="WLR3267" s="12"/>
      <c r="WLS3267" s="12"/>
      <c r="WLT3267" s="53"/>
      <c r="WLV3267" s="41"/>
      <c r="WLW3267" s="40"/>
      <c r="WLX3267" s="44"/>
      <c r="WLY3267" s="62"/>
      <c r="WLZ3267" s="56"/>
      <c r="WMA3267" s="60"/>
      <c r="WMB3267" s="60"/>
      <c r="WMC3267" s="60"/>
      <c r="WMD3267" s="60"/>
      <c r="WME3267" s="46"/>
      <c r="WMF3267" s="65"/>
      <c r="WMG3267" s="19"/>
      <c r="WMH3267" s="48"/>
      <c r="WMI3267" s="41"/>
      <c r="WMJ3267" s="44"/>
      <c r="WMK3267" s="18"/>
      <c r="WML3267" s="16"/>
      <c r="WMM3267" s="36"/>
      <c r="WMN3267" s="36"/>
      <c r="WMO3267" s="36"/>
      <c r="WMP3267" s="36"/>
      <c r="WMQ3267" s="36"/>
      <c r="WMR3267" s="36"/>
      <c r="WMS3267" s="36"/>
      <c r="WMT3267" s="36"/>
      <c r="WMU3267" s="36"/>
      <c r="WMV3267" s="36"/>
      <c r="WMW3267" s="36"/>
      <c r="WMX3267" s="36"/>
      <c r="WMY3267" s="36"/>
      <c r="WMZ3267" s="12"/>
      <c r="WNA3267" s="12"/>
      <c r="WNB3267" s="12"/>
      <c r="WNC3267" s="53"/>
      <c r="WNE3267" s="41"/>
      <c r="WNF3267" s="40"/>
      <c r="WNG3267" s="44"/>
      <c r="WNH3267" s="62"/>
      <c r="WNI3267" s="56"/>
      <c r="WNJ3267" s="60"/>
      <c r="WNK3267" s="60"/>
      <c r="WNL3267" s="60"/>
      <c r="WNM3267" s="60"/>
      <c r="WNN3267" s="46"/>
      <c r="WNO3267" s="65"/>
      <c r="WNP3267" s="19"/>
      <c r="WNQ3267" s="48"/>
      <c r="WNR3267" s="41"/>
      <c r="WNS3267" s="44"/>
      <c r="WNT3267" s="18"/>
      <c r="WNU3267" s="16"/>
      <c r="WNV3267" s="36"/>
      <c r="WNW3267" s="36"/>
      <c r="WNX3267" s="36"/>
      <c r="WNY3267" s="36"/>
      <c r="WNZ3267" s="36"/>
      <c r="WOA3267" s="36"/>
      <c r="WOB3267" s="36"/>
      <c r="WOC3267" s="36"/>
      <c r="WOD3267" s="36"/>
      <c r="WOE3267" s="36"/>
      <c r="WOF3267" s="36"/>
      <c r="WOG3267" s="36"/>
      <c r="WOH3267" s="36"/>
      <c r="WOI3267" s="12"/>
      <c r="WOJ3267" s="12"/>
      <c r="WOK3267" s="12"/>
      <c r="WOL3267" s="53"/>
      <c r="WON3267" s="41"/>
      <c r="WOO3267" s="40"/>
      <c r="WOP3267" s="44"/>
      <c r="WOQ3267" s="62"/>
      <c r="WOR3267" s="56"/>
      <c r="WOS3267" s="60"/>
      <c r="WOT3267" s="60"/>
      <c r="WOU3267" s="60"/>
      <c r="WOV3267" s="60"/>
      <c r="WOW3267" s="46"/>
      <c r="WOX3267" s="65"/>
      <c r="WOY3267" s="19"/>
      <c r="WOZ3267" s="48"/>
      <c r="WPA3267" s="41"/>
      <c r="WPB3267" s="44"/>
      <c r="WPC3267" s="18"/>
      <c r="WPD3267" s="16"/>
      <c r="WPE3267" s="36"/>
      <c r="WPF3267" s="36"/>
      <c r="WPG3267" s="36"/>
      <c r="WPH3267" s="36"/>
      <c r="WPI3267" s="36"/>
      <c r="WPJ3267" s="36"/>
      <c r="WPK3267" s="36"/>
      <c r="WPL3267" s="36"/>
      <c r="WPM3267" s="36"/>
      <c r="WPN3267" s="36"/>
      <c r="WPO3267" s="36"/>
      <c r="WPP3267" s="36"/>
      <c r="WPQ3267" s="36"/>
      <c r="WPR3267" s="12"/>
      <c r="WPS3267" s="12"/>
      <c r="WPT3267" s="12"/>
      <c r="WPU3267" s="53"/>
      <c r="WPW3267" s="41"/>
      <c r="WPX3267" s="40"/>
      <c r="WPY3267" s="44"/>
      <c r="WPZ3267" s="62"/>
      <c r="WQA3267" s="56"/>
      <c r="WQB3267" s="60"/>
      <c r="WQC3267" s="60"/>
      <c r="WQD3267" s="60"/>
      <c r="WQE3267" s="60"/>
      <c r="WQF3267" s="46"/>
      <c r="WQG3267" s="65"/>
      <c r="WQH3267" s="19"/>
      <c r="WQI3267" s="48"/>
      <c r="WQJ3267" s="41"/>
      <c r="WQK3267" s="44"/>
      <c r="WQL3267" s="18"/>
      <c r="WQM3267" s="16"/>
      <c r="WQN3267" s="36"/>
      <c r="WQO3267" s="36"/>
      <c r="WQP3267" s="36"/>
      <c r="WQQ3267" s="36"/>
      <c r="WQR3267" s="36"/>
      <c r="WQS3267" s="36"/>
      <c r="WQT3267" s="36"/>
      <c r="WQU3267" s="36"/>
      <c r="WQV3267" s="36"/>
      <c r="WQW3267" s="36"/>
      <c r="WQX3267" s="36"/>
      <c r="WQY3267" s="36"/>
      <c r="WQZ3267" s="36"/>
      <c r="WRA3267" s="12"/>
      <c r="WRB3267" s="12"/>
      <c r="WRC3267" s="12"/>
      <c r="WRD3267" s="53"/>
      <c r="WRF3267" s="41"/>
      <c r="WRG3267" s="40"/>
      <c r="WRH3267" s="44"/>
      <c r="WRI3267" s="62"/>
      <c r="WRJ3267" s="56"/>
      <c r="WRK3267" s="60"/>
      <c r="WRL3267" s="60"/>
      <c r="WRM3267" s="60"/>
      <c r="WRN3267" s="60"/>
      <c r="WRO3267" s="46"/>
      <c r="WRP3267" s="65"/>
      <c r="WRQ3267" s="19"/>
      <c r="WRR3267" s="48"/>
      <c r="WRS3267" s="41"/>
      <c r="WRT3267" s="44"/>
      <c r="WRU3267" s="18"/>
      <c r="WRV3267" s="16"/>
      <c r="WRW3267" s="36"/>
      <c r="WRX3267" s="36"/>
      <c r="WRY3267" s="36"/>
      <c r="WRZ3267" s="36"/>
      <c r="WSA3267" s="36"/>
      <c r="WSB3267" s="36"/>
      <c r="WSC3267" s="36"/>
      <c r="WSD3267" s="36"/>
      <c r="WSE3267" s="36"/>
      <c r="WSF3267" s="36"/>
      <c r="WSG3267" s="36"/>
      <c r="WSH3267" s="36"/>
      <c r="WSI3267" s="36"/>
      <c r="WSJ3267" s="12"/>
      <c r="WSK3267" s="12"/>
      <c r="WSL3267" s="12"/>
      <c r="WSM3267" s="53"/>
      <c r="WSO3267" s="41"/>
      <c r="WSP3267" s="40"/>
      <c r="WSQ3267" s="44"/>
      <c r="WSR3267" s="62"/>
      <c r="WSS3267" s="56"/>
      <c r="WST3267" s="60"/>
      <c r="WSU3267" s="60"/>
      <c r="WSV3267" s="60"/>
      <c r="WSW3267" s="60"/>
      <c r="WSX3267" s="46"/>
      <c r="WSY3267" s="65"/>
      <c r="WSZ3267" s="19"/>
      <c r="WTA3267" s="48"/>
      <c r="WTB3267" s="41"/>
      <c r="WTC3267" s="44"/>
      <c r="WTD3267" s="18"/>
      <c r="WTE3267" s="16"/>
      <c r="WTF3267" s="36"/>
      <c r="WTG3267" s="36"/>
      <c r="WTH3267" s="36"/>
      <c r="WTI3267" s="36"/>
      <c r="WTJ3267" s="36"/>
      <c r="WTK3267" s="36"/>
      <c r="WTL3267" s="36"/>
      <c r="WTM3267" s="36"/>
      <c r="WTN3267" s="36"/>
      <c r="WTO3267" s="36"/>
      <c r="WTP3267" s="36"/>
      <c r="WTQ3267" s="36"/>
      <c r="WTR3267" s="36"/>
      <c r="WTS3267" s="12"/>
      <c r="WTT3267" s="12"/>
      <c r="WTU3267" s="12"/>
      <c r="WTV3267" s="53"/>
      <c r="WTX3267" s="41"/>
      <c r="WTY3267" s="40"/>
      <c r="WTZ3267" s="44"/>
      <c r="WUA3267" s="62"/>
      <c r="WUB3267" s="56"/>
      <c r="WUC3267" s="60"/>
      <c r="WUD3267" s="60"/>
      <c r="WUE3267" s="60"/>
      <c r="WUF3267" s="60"/>
      <c r="WUG3267" s="46"/>
      <c r="WUH3267" s="65"/>
      <c r="WUI3267" s="19"/>
      <c r="WUJ3267" s="48"/>
      <c r="WUK3267" s="41"/>
      <c r="WUL3267" s="44"/>
      <c r="WUM3267" s="18"/>
      <c r="WUN3267" s="16"/>
      <c r="WUO3267" s="36"/>
      <c r="WUP3267" s="36"/>
      <c r="WUQ3267" s="36"/>
      <c r="WUR3267" s="36"/>
      <c r="WUS3267" s="36"/>
      <c r="WUT3267" s="36"/>
      <c r="WUU3267" s="36"/>
      <c r="WUV3267" s="36"/>
      <c r="WUW3267" s="36"/>
      <c r="WUX3267" s="36"/>
      <c r="WUY3267" s="36"/>
      <c r="WUZ3267" s="36"/>
      <c r="WVA3267" s="36"/>
      <c r="WVB3267" s="12"/>
      <c r="WVC3267" s="12"/>
      <c r="WVD3267" s="12"/>
      <c r="WVE3267" s="53"/>
      <c r="WVG3267" s="41"/>
      <c r="WVH3267" s="40"/>
      <c r="WVI3267" s="44"/>
      <c r="WVJ3267" s="62"/>
      <c r="WVK3267" s="56"/>
      <c r="WVL3267" s="60"/>
      <c r="WVM3267" s="60"/>
      <c r="WVN3267" s="60"/>
      <c r="WVO3267" s="60"/>
      <c r="WVP3267" s="46"/>
      <c r="WVQ3267" s="65"/>
      <c r="WVR3267" s="19"/>
      <c r="WVS3267" s="48"/>
      <c r="WVT3267" s="41"/>
      <c r="WVU3267" s="44"/>
      <c r="WVV3267" s="18"/>
      <c r="WVW3267" s="16"/>
      <c r="WVX3267" s="36"/>
      <c r="WVY3267" s="36"/>
      <c r="WVZ3267" s="36"/>
      <c r="WWA3267" s="36"/>
      <c r="WWB3267" s="36"/>
      <c r="WWC3267" s="36"/>
      <c r="WWD3267" s="36"/>
      <c r="WWE3267" s="36"/>
      <c r="WWF3267" s="36"/>
      <c r="WWG3267" s="36"/>
      <c r="WWH3267" s="36"/>
      <c r="WWI3267" s="36"/>
      <c r="WWJ3267" s="36"/>
      <c r="WWK3267" s="12"/>
      <c r="WWL3267" s="12"/>
      <c r="WWM3267" s="12"/>
      <c r="WWN3267" s="53"/>
      <c r="WWP3267" s="41"/>
      <c r="WWQ3267" s="40"/>
      <c r="WWR3267" s="44"/>
      <c r="WWS3267" s="62"/>
      <c r="WWT3267" s="56"/>
      <c r="WWU3267" s="60"/>
      <c r="WWV3267" s="60"/>
      <c r="WWW3267" s="60"/>
      <c r="WWX3267" s="60"/>
      <c r="WWY3267" s="46"/>
      <c r="WWZ3267" s="65"/>
      <c r="WXA3267" s="19"/>
      <c r="WXB3267" s="48"/>
      <c r="WXC3267" s="41"/>
      <c r="WXD3267" s="44"/>
      <c r="WXE3267" s="18"/>
      <c r="WXF3267" s="16"/>
      <c r="WXG3267" s="36"/>
      <c r="WXH3267" s="36"/>
      <c r="WXI3267" s="36"/>
      <c r="WXJ3267" s="36"/>
      <c r="WXK3267" s="36"/>
      <c r="WXL3267" s="36"/>
      <c r="WXM3267" s="36"/>
      <c r="WXN3267" s="36"/>
      <c r="WXO3267" s="36"/>
      <c r="WXP3267" s="36"/>
      <c r="WXQ3267" s="36"/>
      <c r="WXR3267" s="36"/>
      <c r="WXS3267" s="36"/>
      <c r="WXT3267" s="12"/>
      <c r="WXU3267" s="12"/>
      <c r="WXV3267" s="12"/>
      <c r="WXW3267" s="53"/>
      <c r="WXY3267" s="41"/>
      <c r="WXZ3267" s="40"/>
      <c r="WYA3267" s="44"/>
      <c r="WYB3267" s="62"/>
      <c r="WYC3267" s="56"/>
      <c r="WYD3267" s="60"/>
      <c r="WYE3267" s="60"/>
      <c r="WYF3267" s="60"/>
      <c r="WYG3267" s="60"/>
      <c r="WYH3267" s="46"/>
      <c r="WYI3267" s="65"/>
      <c r="WYJ3267" s="19"/>
      <c r="WYK3267" s="48"/>
      <c r="WYL3267" s="41"/>
      <c r="WYM3267" s="44"/>
      <c r="WYN3267" s="18"/>
      <c r="WYO3267" s="16"/>
      <c r="WYP3267" s="36"/>
      <c r="WYQ3267" s="36"/>
      <c r="WYR3267" s="36"/>
      <c r="WYS3267" s="36"/>
      <c r="WYT3267" s="36"/>
      <c r="WYU3267" s="36"/>
      <c r="WYV3267" s="36"/>
      <c r="WYW3267" s="36"/>
      <c r="WYX3267" s="36"/>
      <c r="WYY3267" s="36"/>
      <c r="WYZ3267" s="36"/>
      <c r="WZA3267" s="36"/>
      <c r="WZB3267" s="36"/>
      <c r="WZC3267" s="12"/>
      <c r="WZD3267" s="12"/>
      <c r="WZE3267" s="12"/>
      <c r="WZF3267" s="53"/>
      <c r="WZH3267" s="41"/>
      <c r="WZI3267" s="40"/>
      <c r="WZJ3267" s="44"/>
      <c r="WZK3267" s="62"/>
      <c r="WZL3267" s="56"/>
      <c r="WZM3267" s="60"/>
      <c r="WZN3267" s="60"/>
      <c r="WZO3267" s="60"/>
      <c r="WZP3267" s="60"/>
      <c r="WZQ3267" s="46"/>
      <c r="WZR3267" s="65"/>
      <c r="WZS3267" s="19"/>
      <c r="WZT3267" s="48"/>
      <c r="WZU3267" s="41"/>
      <c r="WZV3267" s="44"/>
      <c r="WZW3267" s="18"/>
      <c r="WZX3267" s="16"/>
      <c r="WZY3267" s="36"/>
      <c r="WZZ3267" s="36"/>
      <c r="XAA3267" s="36"/>
      <c r="XAB3267" s="36"/>
      <c r="XAC3267" s="36"/>
      <c r="XAD3267" s="36"/>
      <c r="XAE3267" s="36"/>
      <c r="XAF3267" s="36"/>
      <c r="XAG3267" s="36"/>
      <c r="XAH3267" s="36"/>
      <c r="XAI3267" s="36"/>
      <c r="XAJ3267" s="36"/>
      <c r="XAK3267" s="36"/>
      <c r="XAL3267" s="12"/>
      <c r="XAM3267" s="12"/>
      <c r="XAN3267" s="12"/>
      <c r="XAO3267" s="53"/>
      <c r="XAQ3267" s="41"/>
      <c r="XAR3267" s="40"/>
      <c r="XAS3267" s="44"/>
      <c r="XAT3267" s="62"/>
      <c r="XAU3267" s="56"/>
      <c r="XAV3267" s="60"/>
      <c r="XAW3267" s="60"/>
      <c r="XAX3267" s="60"/>
      <c r="XAY3267" s="60"/>
      <c r="XAZ3267" s="46"/>
      <c r="XBA3267" s="65"/>
      <c r="XBB3267" s="19"/>
      <c r="XBC3267" s="48"/>
      <c r="XBD3267" s="41"/>
      <c r="XBE3267" s="44"/>
      <c r="XBF3267" s="18"/>
      <c r="XBG3267" s="16"/>
      <c r="XBH3267" s="36"/>
      <c r="XBI3267" s="36"/>
      <c r="XBJ3267" s="36"/>
      <c r="XBK3267" s="36"/>
      <c r="XBL3267" s="36"/>
      <c r="XBM3267" s="36"/>
      <c r="XBN3267" s="36"/>
      <c r="XBO3267" s="36"/>
      <c r="XBP3267" s="36"/>
      <c r="XBQ3267" s="36"/>
      <c r="XBR3267" s="36"/>
      <c r="XBS3267" s="36"/>
      <c r="XBT3267" s="36"/>
      <c r="XBU3267" s="12"/>
      <c r="XBV3267" s="12"/>
      <c r="XBW3267" s="12"/>
      <c r="XBX3267" s="53"/>
      <c r="XBZ3267" s="41"/>
      <c r="XCA3267" s="40"/>
      <c r="XCB3267" s="44"/>
      <c r="XCC3267" s="62"/>
      <c r="XCD3267" s="56"/>
      <c r="XCE3267" s="60"/>
      <c r="XCF3267" s="60"/>
      <c r="XCG3267" s="60"/>
      <c r="XCH3267" s="60"/>
      <c r="XCI3267" s="46"/>
      <c r="XCJ3267" s="65"/>
      <c r="XCK3267" s="19"/>
      <c r="XCL3267" s="48"/>
      <c r="XCM3267" s="41"/>
      <c r="XCN3267" s="44"/>
      <c r="XCO3267" s="18"/>
      <c r="XCP3267" s="16"/>
      <c r="XCQ3267" s="36"/>
      <c r="XCR3267" s="36"/>
      <c r="XCS3267" s="36"/>
      <c r="XCT3267" s="36"/>
      <c r="XCU3267" s="36"/>
      <c r="XCV3267" s="36"/>
      <c r="XCW3267" s="36"/>
      <c r="XCX3267" s="36"/>
      <c r="XCY3267" s="36"/>
      <c r="XCZ3267" s="36"/>
      <c r="XDA3267" s="36"/>
      <c r="XDB3267" s="36"/>
      <c r="XDC3267" s="36"/>
      <c r="XDD3267" s="12"/>
      <c r="XDE3267" s="12"/>
      <c r="XDF3267" s="12"/>
      <c r="XDG3267" s="53"/>
      <c r="XDI3267" s="41"/>
      <c r="XDJ3267" s="40"/>
      <c r="XDK3267" s="44"/>
      <c r="XDL3267" s="62"/>
      <c r="XDM3267" s="56"/>
      <c r="XDN3267" s="60"/>
      <c r="XDO3267" s="60"/>
      <c r="XDP3267" s="60"/>
      <c r="XDQ3267" s="60"/>
      <c r="XDR3267" s="46"/>
      <c r="XDS3267" s="65"/>
      <c r="XDT3267" s="19"/>
      <c r="XDU3267" s="48"/>
      <c r="XDV3267" s="41"/>
      <c r="XDW3267" s="44"/>
      <c r="XDX3267" s="18"/>
      <c r="XDY3267" s="16"/>
      <c r="XDZ3267" s="36"/>
      <c r="XEA3267" s="36"/>
      <c r="XEB3267" s="36"/>
      <c r="XEC3267" s="36"/>
      <c r="XED3267" s="36"/>
      <c r="XEE3267" s="36"/>
      <c r="XEF3267" s="36"/>
      <c r="XEG3267" s="36"/>
      <c r="XEH3267" s="36"/>
      <c r="XEI3267" s="36"/>
      <c r="XEJ3267" s="36"/>
      <c r="XEK3267" s="36"/>
      <c r="XEL3267" s="36"/>
      <c r="XEM3267" s="12"/>
      <c r="XEN3267" s="12"/>
      <c r="XEO3267" s="12"/>
      <c r="XEP3267" s="53"/>
      <c r="XER3267" s="41"/>
      <c r="XES3267" s="40"/>
      <c r="XET3267" s="44"/>
      <c r="XEU3267" s="62"/>
      <c r="XEV3267" s="56"/>
      <c r="XEW3267" s="60"/>
      <c r="XEX3267" s="60"/>
      <c r="XEY3267" s="60"/>
      <c r="XEZ3267" s="60"/>
      <c r="XFA3267" s="46"/>
      <c r="XFB3267" s="65"/>
      <c r="XFC3267" s="19"/>
      <c r="XFD3267" s="48"/>
    </row>
    <row r="3268" spans="1:16384" x14ac:dyDescent="0.35">
      <c r="A3268" s="46" t="s">
        <v>3973</v>
      </c>
      <c r="B3268" s="65" t="s">
        <v>7455</v>
      </c>
      <c r="C3268" s="19" t="s">
        <v>4184</v>
      </c>
      <c r="D3268" s="48" t="s">
        <v>681</v>
      </c>
      <c r="E3268" s="41" t="s">
        <v>7745</v>
      </c>
      <c r="F3268" s="44" t="s">
        <v>52</v>
      </c>
      <c r="G3268" s="18" t="s">
        <v>4187</v>
      </c>
      <c r="H3268" s="16">
        <v>0.89470000000000005</v>
      </c>
      <c r="I3268" s="36">
        <f>(Reference!B$12*List!$H3268)+Reference!B$13</f>
        <v>931.05739865416922</v>
      </c>
      <c r="J3268" s="36">
        <f>(Reference!C$12*List!$H3268)+Reference!C$13</f>
        <v>1389.4649244670534</v>
      </c>
      <c r="K3268" s="36">
        <f>(Reference!D$12*List!$H3268)+Reference!D$13</f>
        <v>1663.3562134747515</v>
      </c>
      <c r="L3268" s="36">
        <f>(Reference!E$12*List!$H3268)+Reference!E$13</f>
        <v>2057.1830564058209</v>
      </c>
      <c r="M3268" s="36">
        <f>(Reference!F$12*List!$H3268)+Reference!F$13</f>
        <v>2143.0984291682357</v>
      </c>
      <c r="N3268" s="36">
        <f>(Reference!G$12*List!$H3268)+Reference!G$13</f>
        <v>2426.7921432562089</v>
      </c>
      <c r="O3268" s="36">
        <f>(Reference!H$12*List!$H3268)+Reference!H$13</f>
        <v>2519.0502616588028</v>
      </c>
      <c r="P3268" s="36">
        <f>(Reference!I$12*List!$H3268)+Reference!I$13</f>
        <v>2618.2277389415904</v>
      </c>
      <c r="Q3268" s="36">
        <f>(Reference!J$12*List!$H3268)+Reference!J$13</f>
        <v>3031.0828187931938</v>
      </c>
      <c r="R3268" s="36">
        <f>(Reference!K$12*List!$H3268)+Reference!K$13</f>
        <v>3127.3772298759013</v>
      </c>
      <c r="S3268" s="36">
        <f>(Reference!L$12*List!$H3268)+Reference!L$13</f>
        <v>3374.1676966028372</v>
      </c>
      <c r="T3268" s="36">
        <f>(Reference!M$12*List!$H3268)+Reference!M$13</f>
        <v>4030.9301769812973</v>
      </c>
      <c r="U3268" s="36">
        <f>(Reference!N$12*List!$H3268)+Reference!N$13</f>
        <v>16260.896997725042</v>
      </c>
      <c r="V3268" s="12">
        <f>(Reference!O$12*List!$H3268)+Reference!O$13</f>
        <v>604.46365950898962</v>
      </c>
      <c r="W3268" s="12">
        <f>(Reference!P$12*List!$H3268)+Reference!P$13</f>
        <v>851.74424748993988</v>
      </c>
      <c r="X3268" s="12">
        <f>(Reference!Q$12*List!$H3268)+Reference!Q$13</f>
        <v>425.87212374496994</v>
      </c>
      <c r="Y3268" s="53"/>
      <c r="Z3268" s="1" t="str">
        <f t="shared" si="101"/>
        <v>RIO GRANDEPuerto Rico</v>
      </c>
      <c r="AA3268" s="41" t="s">
        <v>7745</v>
      </c>
      <c r="AB3268" s="40"/>
      <c r="AC3268" s="44" t="s">
        <v>52</v>
      </c>
      <c r="AD3268" s="62"/>
      <c r="AE3268" s="56"/>
      <c r="AJ3268" s="46"/>
      <c r="AK3268" s="65"/>
      <c r="AL3268" s="19"/>
      <c r="AM3268" s="48"/>
      <c r="AN3268" s="41"/>
      <c r="AO3268" s="44"/>
      <c r="AP3268" s="18"/>
      <c r="AQ3268" s="16"/>
      <c r="AR3268" s="36"/>
      <c r="AS3268" s="36"/>
      <c r="AT3268" s="36"/>
      <c r="AU3268" s="36"/>
      <c r="AV3268" s="36"/>
      <c r="AW3268" s="36"/>
      <c r="AX3268" s="36"/>
      <c r="AY3268" s="36"/>
      <c r="AZ3268" s="36"/>
      <c r="BA3268" s="36"/>
      <c r="BB3268" s="36"/>
      <c r="BC3268" s="36"/>
      <c r="BD3268" s="36"/>
      <c r="BE3268" s="12"/>
      <c r="BF3268" s="12"/>
      <c r="BG3268" s="12"/>
      <c r="BH3268" s="53"/>
      <c r="BJ3268" s="41"/>
      <c r="BK3268" s="40"/>
      <c r="BL3268" s="44"/>
      <c r="BM3268" s="62"/>
      <c r="BN3268" s="56"/>
      <c r="BO3268" s="60"/>
      <c r="BP3268" s="60"/>
      <c r="BQ3268" s="60"/>
      <c r="BR3268" s="60"/>
      <c r="BS3268" s="46"/>
      <c r="BT3268" s="65"/>
      <c r="BU3268" s="19"/>
      <c r="BV3268" s="48"/>
      <c r="BW3268" s="41"/>
      <c r="BX3268" s="44"/>
      <c r="BY3268" s="18"/>
      <c r="BZ3268" s="16"/>
      <c r="CA3268" s="36"/>
      <c r="CB3268" s="36"/>
      <c r="CC3268" s="36"/>
      <c r="CD3268" s="36"/>
      <c r="CE3268" s="36"/>
      <c r="CF3268" s="36"/>
      <c r="CG3268" s="36"/>
      <c r="CH3268" s="36"/>
      <c r="CI3268" s="36"/>
      <c r="CJ3268" s="36"/>
      <c r="CK3268" s="36"/>
      <c r="CL3268" s="36"/>
      <c r="CM3268" s="36"/>
      <c r="CN3268" s="12"/>
      <c r="CO3268" s="12"/>
      <c r="CP3268" s="12"/>
      <c r="CQ3268" s="53"/>
      <c r="CS3268" s="41"/>
      <c r="CT3268" s="40"/>
      <c r="CU3268" s="44"/>
      <c r="CV3268" s="62"/>
      <c r="CW3268" s="56"/>
      <c r="CX3268" s="60"/>
      <c r="CY3268" s="60"/>
      <c r="CZ3268" s="60"/>
      <c r="DA3268" s="60"/>
      <c r="DB3268" s="46"/>
      <c r="DC3268" s="65"/>
      <c r="DD3268" s="19"/>
      <c r="DE3268" s="48"/>
      <c r="DF3268" s="41"/>
      <c r="DG3268" s="44"/>
      <c r="DH3268" s="18"/>
      <c r="DI3268" s="16"/>
      <c r="DJ3268" s="36"/>
      <c r="DK3268" s="36"/>
      <c r="DL3268" s="36"/>
      <c r="DM3268" s="36"/>
      <c r="DN3268" s="36"/>
      <c r="DO3268" s="36"/>
      <c r="DP3268" s="36"/>
      <c r="DQ3268" s="36"/>
      <c r="DR3268" s="36"/>
      <c r="DS3268" s="36"/>
      <c r="DT3268" s="36"/>
      <c r="DU3268" s="36"/>
      <c r="DV3268" s="36"/>
      <c r="DW3268" s="12"/>
      <c r="DX3268" s="12"/>
      <c r="DY3268" s="12"/>
      <c r="DZ3268" s="53"/>
      <c r="EB3268" s="41"/>
      <c r="EC3268" s="40"/>
      <c r="ED3268" s="44"/>
      <c r="EE3268" s="62"/>
      <c r="EF3268" s="56"/>
      <c r="EG3268" s="60"/>
      <c r="EH3268" s="60"/>
      <c r="EI3268" s="60"/>
      <c r="EJ3268" s="60"/>
      <c r="EK3268" s="46"/>
      <c r="EL3268" s="65"/>
      <c r="EM3268" s="19"/>
      <c r="EN3268" s="48"/>
      <c r="EO3268" s="41"/>
      <c r="EP3268" s="44"/>
      <c r="EQ3268" s="18"/>
      <c r="ER3268" s="16"/>
      <c r="ES3268" s="36"/>
      <c r="ET3268" s="36"/>
      <c r="EU3268" s="36"/>
      <c r="EV3268" s="36"/>
      <c r="EW3268" s="36"/>
      <c r="EX3268" s="36"/>
      <c r="EY3268" s="36"/>
      <c r="EZ3268" s="36"/>
      <c r="FA3268" s="36"/>
      <c r="FB3268" s="36"/>
      <c r="FC3268" s="36"/>
      <c r="FD3268" s="36"/>
      <c r="FE3268" s="36"/>
      <c r="FF3268" s="12"/>
      <c r="FG3268" s="12"/>
      <c r="FH3268" s="12"/>
      <c r="FI3268" s="53"/>
      <c r="FK3268" s="41"/>
      <c r="FL3268" s="40"/>
      <c r="FM3268" s="44"/>
      <c r="FN3268" s="62"/>
      <c r="FO3268" s="56"/>
      <c r="FP3268" s="60"/>
      <c r="FQ3268" s="60"/>
      <c r="FR3268" s="60"/>
      <c r="FS3268" s="60"/>
      <c r="FT3268" s="46"/>
      <c r="FU3268" s="65"/>
      <c r="FV3268" s="19"/>
      <c r="FW3268" s="48"/>
      <c r="FX3268" s="41"/>
      <c r="FY3268" s="44"/>
      <c r="FZ3268" s="18"/>
      <c r="GA3268" s="16"/>
      <c r="GB3268" s="36"/>
      <c r="GC3268" s="36"/>
      <c r="GD3268" s="36"/>
      <c r="GE3268" s="36"/>
      <c r="GF3268" s="36"/>
      <c r="GG3268" s="36"/>
      <c r="GH3268" s="36"/>
      <c r="GI3268" s="36"/>
      <c r="GJ3268" s="36"/>
      <c r="GK3268" s="36"/>
      <c r="GL3268" s="36"/>
      <c r="GM3268" s="36"/>
      <c r="GN3268" s="36"/>
      <c r="GO3268" s="12"/>
      <c r="GP3268" s="12"/>
      <c r="GQ3268" s="12"/>
      <c r="GR3268" s="53"/>
      <c r="GT3268" s="41"/>
      <c r="GU3268" s="40"/>
      <c r="GV3268" s="44"/>
      <c r="GW3268" s="62"/>
      <c r="GX3268" s="56"/>
      <c r="GY3268" s="60"/>
      <c r="GZ3268" s="60"/>
      <c r="HA3268" s="60"/>
      <c r="HB3268" s="60"/>
      <c r="HC3268" s="46"/>
      <c r="HD3268" s="65"/>
      <c r="HE3268" s="19"/>
      <c r="HF3268" s="48"/>
      <c r="HG3268" s="41"/>
      <c r="HH3268" s="44"/>
      <c r="HI3268" s="18"/>
      <c r="HJ3268" s="16"/>
      <c r="HK3268" s="36"/>
      <c r="HL3268" s="36"/>
      <c r="HM3268" s="36"/>
      <c r="HN3268" s="36"/>
      <c r="HO3268" s="36"/>
      <c r="HP3268" s="36"/>
      <c r="HQ3268" s="36"/>
      <c r="HR3268" s="36"/>
      <c r="HS3268" s="36"/>
      <c r="HT3268" s="36"/>
      <c r="HU3268" s="36"/>
      <c r="HV3268" s="36"/>
      <c r="HW3268" s="36"/>
      <c r="HX3268" s="12"/>
      <c r="HY3268" s="12"/>
      <c r="HZ3268" s="12"/>
      <c r="IA3268" s="53"/>
      <c r="IC3268" s="41"/>
      <c r="ID3268" s="40"/>
      <c r="IE3268" s="44"/>
      <c r="IF3268" s="62"/>
      <c r="IG3268" s="56"/>
      <c r="IH3268" s="60"/>
      <c r="II3268" s="60"/>
      <c r="IJ3268" s="60"/>
      <c r="IK3268" s="60"/>
      <c r="IL3268" s="46"/>
      <c r="IM3268" s="65"/>
      <c r="IN3268" s="19"/>
      <c r="IO3268" s="48"/>
      <c r="IP3268" s="41"/>
      <c r="IQ3268" s="44"/>
      <c r="IR3268" s="18"/>
      <c r="IS3268" s="16"/>
      <c r="IT3268" s="36"/>
      <c r="IU3268" s="36"/>
      <c r="IV3268" s="36"/>
      <c r="IW3268" s="36"/>
      <c r="IX3268" s="36"/>
      <c r="IY3268" s="36"/>
      <c r="IZ3268" s="36"/>
      <c r="JA3268" s="36"/>
      <c r="JB3268" s="36"/>
      <c r="JC3268" s="36"/>
      <c r="JD3268" s="36"/>
      <c r="JE3268" s="36"/>
      <c r="JF3268" s="36"/>
      <c r="JG3268" s="12"/>
      <c r="JH3268" s="12"/>
      <c r="JI3268" s="12"/>
      <c r="JJ3268" s="53"/>
      <c r="JL3268" s="41"/>
      <c r="JM3268" s="40"/>
      <c r="JN3268" s="44"/>
      <c r="JO3268" s="62"/>
      <c r="JP3268" s="56"/>
      <c r="JQ3268" s="60"/>
      <c r="JR3268" s="60"/>
      <c r="JS3268" s="60"/>
      <c r="JT3268" s="60"/>
      <c r="JU3268" s="46"/>
      <c r="JV3268" s="65"/>
      <c r="JW3268" s="19"/>
      <c r="JX3268" s="48"/>
      <c r="JY3268" s="41"/>
      <c r="JZ3268" s="44"/>
      <c r="KA3268" s="18"/>
      <c r="KB3268" s="16"/>
      <c r="KC3268" s="36"/>
      <c r="KD3268" s="36"/>
      <c r="KE3268" s="36"/>
      <c r="KF3268" s="36"/>
      <c r="KG3268" s="36"/>
      <c r="KH3268" s="36"/>
      <c r="KI3268" s="36"/>
      <c r="KJ3268" s="36"/>
      <c r="KK3268" s="36"/>
      <c r="KL3268" s="36"/>
      <c r="KM3268" s="36"/>
      <c r="KN3268" s="36"/>
      <c r="KO3268" s="36"/>
      <c r="KP3268" s="12"/>
      <c r="KQ3268" s="12"/>
      <c r="KR3268" s="12"/>
      <c r="KS3268" s="53"/>
      <c r="KU3268" s="41"/>
      <c r="KV3268" s="40"/>
      <c r="KW3268" s="44"/>
      <c r="KX3268" s="62"/>
      <c r="KY3268" s="56"/>
      <c r="KZ3268" s="60"/>
      <c r="LA3268" s="60"/>
      <c r="LB3268" s="60"/>
      <c r="LC3268" s="60"/>
      <c r="LD3268" s="46"/>
      <c r="LE3268" s="65"/>
      <c r="LF3268" s="19"/>
      <c r="LG3268" s="48"/>
      <c r="LH3268" s="41"/>
      <c r="LI3268" s="44"/>
      <c r="LJ3268" s="18"/>
      <c r="LK3268" s="16"/>
      <c r="LL3268" s="36"/>
      <c r="LM3268" s="36"/>
      <c r="LN3268" s="36"/>
      <c r="LO3268" s="36"/>
      <c r="LP3268" s="36"/>
      <c r="LQ3268" s="36"/>
      <c r="LR3268" s="36"/>
      <c r="LS3268" s="36"/>
      <c r="LT3268" s="36"/>
      <c r="LU3268" s="36"/>
      <c r="LV3268" s="36"/>
      <c r="LW3268" s="36"/>
      <c r="LX3268" s="36"/>
      <c r="LY3268" s="12"/>
      <c r="LZ3268" s="12"/>
      <c r="MA3268" s="12"/>
      <c r="MB3268" s="53"/>
      <c r="MD3268" s="41"/>
      <c r="ME3268" s="40"/>
      <c r="MF3268" s="44"/>
      <c r="MG3268" s="62"/>
      <c r="MH3268" s="56"/>
      <c r="MI3268" s="60"/>
      <c r="MJ3268" s="60"/>
      <c r="MK3268" s="60"/>
      <c r="ML3268" s="60"/>
      <c r="MM3268" s="46"/>
      <c r="MN3268" s="65"/>
      <c r="MO3268" s="19"/>
      <c r="MP3268" s="48"/>
      <c r="MQ3268" s="41"/>
      <c r="MR3268" s="44"/>
      <c r="MS3268" s="18"/>
      <c r="MT3268" s="16"/>
      <c r="MU3268" s="36"/>
      <c r="MV3268" s="36"/>
      <c r="MW3268" s="36"/>
      <c r="MX3268" s="36"/>
      <c r="MY3268" s="36"/>
      <c r="MZ3268" s="36"/>
      <c r="NA3268" s="36"/>
      <c r="NB3268" s="36"/>
      <c r="NC3268" s="36"/>
      <c r="ND3268" s="36"/>
      <c r="NE3268" s="36"/>
      <c r="NF3268" s="36"/>
      <c r="NG3268" s="36"/>
      <c r="NH3268" s="12"/>
      <c r="NI3268" s="12"/>
      <c r="NJ3268" s="12"/>
      <c r="NK3268" s="53"/>
      <c r="NM3268" s="41"/>
      <c r="NN3268" s="40"/>
      <c r="NO3268" s="44"/>
      <c r="NP3268" s="62"/>
      <c r="NQ3268" s="56"/>
      <c r="NR3268" s="60"/>
      <c r="NS3268" s="60"/>
      <c r="NT3268" s="60"/>
      <c r="NU3268" s="60"/>
      <c r="NV3268" s="46"/>
      <c r="NW3268" s="65"/>
      <c r="NX3268" s="19"/>
      <c r="NY3268" s="48"/>
      <c r="NZ3268" s="41"/>
      <c r="OA3268" s="44"/>
      <c r="OB3268" s="18"/>
      <c r="OC3268" s="16"/>
      <c r="OD3268" s="36"/>
      <c r="OE3268" s="36"/>
      <c r="OF3268" s="36"/>
      <c r="OG3268" s="36"/>
      <c r="OH3268" s="36"/>
      <c r="OI3268" s="36"/>
      <c r="OJ3268" s="36"/>
      <c r="OK3268" s="36"/>
      <c r="OL3268" s="36"/>
      <c r="OM3268" s="36"/>
      <c r="ON3268" s="36"/>
      <c r="OO3268" s="36"/>
      <c r="OP3268" s="36"/>
      <c r="OQ3268" s="12"/>
      <c r="OR3268" s="12"/>
      <c r="OS3268" s="12"/>
      <c r="OT3268" s="53"/>
      <c r="OV3268" s="41"/>
      <c r="OW3268" s="40"/>
      <c r="OX3268" s="44"/>
      <c r="OY3268" s="62"/>
      <c r="OZ3268" s="56"/>
      <c r="PA3268" s="60"/>
      <c r="PB3268" s="60"/>
      <c r="PC3268" s="60"/>
      <c r="PD3268" s="60"/>
      <c r="PE3268" s="46"/>
      <c r="PF3268" s="65"/>
      <c r="PG3268" s="19"/>
      <c r="PH3268" s="48"/>
      <c r="PI3268" s="41"/>
      <c r="PJ3268" s="44"/>
      <c r="PK3268" s="18"/>
      <c r="PL3268" s="16"/>
      <c r="PM3268" s="36"/>
      <c r="PN3268" s="36"/>
      <c r="PO3268" s="36"/>
      <c r="PP3268" s="36"/>
      <c r="PQ3268" s="36"/>
      <c r="PR3268" s="36"/>
      <c r="PS3268" s="36"/>
      <c r="PT3268" s="36"/>
      <c r="PU3268" s="36"/>
      <c r="PV3268" s="36"/>
      <c r="PW3268" s="36"/>
      <c r="PX3268" s="36"/>
      <c r="PY3268" s="36"/>
      <c r="PZ3268" s="12"/>
      <c r="QA3268" s="12"/>
      <c r="QB3268" s="12"/>
      <c r="QC3268" s="53"/>
      <c r="QE3268" s="41"/>
      <c r="QF3268" s="40"/>
      <c r="QG3268" s="44"/>
      <c r="QH3268" s="62"/>
      <c r="QI3268" s="56"/>
      <c r="QJ3268" s="60"/>
      <c r="QK3268" s="60"/>
      <c r="QL3268" s="60"/>
      <c r="QM3268" s="60"/>
      <c r="QN3268" s="46"/>
      <c r="QO3268" s="65"/>
      <c r="QP3268" s="19"/>
      <c r="QQ3268" s="48"/>
      <c r="QR3268" s="41"/>
      <c r="QS3268" s="44"/>
      <c r="QT3268" s="18"/>
      <c r="QU3268" s="16"/>
      <c r="QV3268" s="36"/>
      <c r="QW3268" s="36"/>
      <c r="QX3268" s="36"/>
      <c r="QY3268" s="36"/>
      <c r="QZ3268" s="36"/>
      <c r="RA3268" s="36"/>
      <c r="RB3268" s="36"/>
      <c r="RC3268" s="36"/>
      <c r="RD3268" s="36"/>
      <c r="RE3268" s="36"/>
      <c r="RF3268" s="36"/>
      <c r="RG3268" s="36"/>
      <c r="RH3268" s="36"/>
      <c r="RI3268" s="12"/>
      <c r="RJ3268" s="12"/>
      <c r="RK3268" s="12"/>
      <c r="RL3268" s="53"/>
      <c r="RN3268" s="41"/>
      <c r="RO3268" s="40"/>
      <c r="RP3268" s="44"/>
      <c r="RQ3268" s="62"/>
      <c r="RR3268" s="56"/>
      <c r="RS3268" s="60"/>
      <c r="RT3268" s="60"/>
      <c r="RU3268" s="60"/>
      <c r="RV3268" s="60"/>
      <c r="RW3268" s="46"/>
      <c r="RX3268" s="65"/>
      <c r="RY3268" s="19"/>
      <c r="RZ3268" s="48"/>
      <c r="SA3268" s="41"/>
      <c r="SB3268" s="44"/>
      <c r="SC3268" s="18"/>
      <c r="SD3268" s="16"/>
      <c r="SE3268" s="36"/>
      <c r="SF3268" s="36"/>
      <c r="SG3268" s="36"/>
      <c r="SH3268" s="36"/>
      <c r="SI3268" s="36"/>
      <c r="SJ3268" s="36"/>
      <c r="SK3268" s="36"/>
      <c r="SL3268" s="36"/>
      <c r="SM3268" s="36"/>
      <c r="SN3268" s="36"/>
      <c r="SO3268" s="36"/>
      <c r="SP3268" s="36"/>
      <c r="SQ3268" s="36"/>
      <c r="SR3268" s="12"/>
      <c r="SS3268" s="12"/>
      <c r="ST3268" s="12"/>
      <c r="SU3268" s="53"/>
      <c r="SW3268" s="41"/>
      <c r="SX3268" s="40"/>
      <c r="SY3268" s="44"/>
      <c r="SZ3268" s="62"/>
      <c r="TA3268" s="56"/>
      <c r="TB3268" s="60"/>
      <c r="TC3268" s="60"/>
      <c r="TD3268" s="60"/>
      <c r="TE3268" s="60"/>
      <c r="TF3268" s="46"/>
      <c r="TG3268" s="65"/>
      <c r="TH3268" s="19"/>
      <c r="TI3268" s="48"/>
      <c r="TJ3268" s="41"/>
      <c r="TK3268" s="44"/>
      <c r="TL3268" s="18"/>
      <c r="TM3268" s="16"/>
      <c r="TN3268" s="36"/>
      <c r="TO3268" s="36"/>
      <c r="TP3268" s="36"/>
      <c r="TQ3268" s="36"/>
      <c r="TR3268" s="36"/>
      <c r="TS3268" s="36"/>
      <c r="TT3268" s="36"/>
      <c r="TU3268" s="36"/>
      <c r="TV3268" s="36"/>
      <c r="TW3268" s="36"/>
      <c r="TX3268" s="36"/>
      <c r="TY3268" s="36"/>
      <c r="TZ3268" s="36"/>
      <c r="UA3268" s="12"/>
      <c r="UB3268" s="12"/>
      <c r="UC3268" s="12"/>
      <c r="UD3268" s="53"/>
      <c r="UF3268" s="41"/>
      <c r="UG3268" s="40"/>
      <c r="UH3268" s="44"/>
      <c r="UI3268" s="62"/>
      <c r="UJ3268" s="56"/>
      <c r="UK3268" s="60"/>
      <c r="UL3268" s="60"/>
      <c r="UM3268" s="60"/>
      <c r="UN3268" s="60"/>
      <c r="UO3268" s="46"/>
      <c r="UP3268" s="65"/>
      <c r="UQ3268" s="19"/>
      <c r="UR3268" s="48"/>
      <c r="US3268" s="41"/>
      <c r="UT3268" s="44"/>
      <c r="UU3268" s="18"/>
      <c r="UV3268" s="16"/>
      <c r="UW3268" s="36"/>
      <c r="UX3268" s="36"/>
      <c r="UY3268" s="36"/>
      <c r="UZ3268" s="36"/>
      <c r="VA3268" s="36"/>
      <c r="VB3268" s="36"/>
      <c r="VC3268" s="36"/>
      <c r="VD3268" s="36"/>
      <c r="VE3268" s="36"/>
      <c r="VF3268" s="36"/>
      <c r="VG3268" s="36"/>
      <c r="VH3268" s="36"/>
      <c r="VI3268" s="36"/>
      <c r="VJ3268" s="12"/>
      <c r="VK3268" s="12"/>
      <c r="VL3268" s="12"/>
      <c r="VM3268" s="53"/>
      <c r="VO3268" s="41"/>
      <c r="VP3268" s="40"/>
      <c r="VQ3268" s="44"/>
      <c r="VR3268" s="62"/>
      <c r="VS3268" s="56"/>
      <c r="VT3268" s="60"/>
      <c r="VU3268" s="60"/>
      <c r="VV3268" s="60"/>
      <c r="VW3268" s="60"/>
      <c r="VX3268" s="46"/>
      <c r="VY3268" s="65"/>
      <c r="VZ3268" s="19"/>
      <c r="WA3268" s="48"/>
      <c r="WB3268" s="41"/>
      <c r="WC3268" s="44"/>
      <c r="WD3268" s="18"/>
      <c r="WE3268" s="16"/>
      <c r="WF3268" s="36"/>
      <c r="WG3268" s="36"/>
      <c r="WH3268" s="36"/>
      <c r="WI3268" s="36"/>
      <c r="WJ3268" s="36"/>
      <c r="WK3268" s="36"/>
      <c r="WL3268" s="36"/>
      <c r="WM3268" s="36"/>
      <c r="WN3268" s="36"/>
      <c r="WO3268" s="36"/>
      <c r="WP3268" s="36"/>
      <c r="WQ3268" s="36"/>
      <c r="WR3268" s="36"/>
      <c r="WS3268" s="12"/>
      <c r="WT3268" s="12"/>
      <c r="WU3268" s="12"/>
      <c r="WV3268" s="53"/>
      <c r="WX3268" s="41"/>
      <c r="WY3268" s="40"/>
      <c r="WZ3268" s="44"/>
      <c r="XA3268" s="62"/>
      <c r="XB3268" s="56"/>
      <c r="XC3268" s="60"/>
      <c r="XD3268" s="60"/>
      <c r="XE3268" s="60"/>
      <c r="XF3268" s="60"/>
      <c r="XG3268" s="46"/>
      <c r="XH3268" s="65"/>
      <c r="XI3268" s="19"/>
      <c r="XJ3268" s="48"/>
      <c r="XK3268" s="41"/>
      <c r="XL3268" s="44"/>
      <c r="XM3268" s="18"/>
      <c r="XN3268" s="16"/>
      <c r="XO3268" s="36"/>
      <c r="XP3268" s="36"/>
      <c r="XQ3268" s="36"/>
      <c r="XR3268" s="36"/>
      <c r="XS3268" s="36"/>
      <c r="XT3268" s="36"/>
      <c r="XU3268" s="36"/>
      <c r="XV3268" s="36"/>
      <c r="XW3268" s="36"/>
      <c r="XX3268" s="36"/>
      <c r="XY3268" s="36"/>
      <c r="XZ3268" s="36"/>
      <c r="YA3268" s="36"/>
      <c r="YB3268" s="12"/>
      <c r="YC3268" s="12"/>
      <c r="YD3268" s="12"/>
      <c r="YE3268" s="53"/>
      <c r="YG3268" s="41"/>
      <c r="YH3268" s="40"/>
      <c r="YI3268" s="44"/>
      <c r="YJ3268" s="62"/>
      <c r="YK3268" s="56"/>
      <c r="YL3268" s="60"/>
      <c r="YM3268" s="60"/>
      <c r="YN3268" s="60"/>
      <c r="YO3268" s="60"/>
      <c r="YP3268" s="46"/>
      <c r="YQ3268" s="65"/>
      <c r="YR3268" s="19"/>
      <c r="YS3268" s="48"/>
      <c r="YT3268" s="41"/>
      <c r="YU3268" s="44"/>
      <c r="YV3268" s="18"/>
      <c r="YW3268" s="16"/>
      <c r="YX3268" s="36"/>
      <c r="YY3268" s="36"/>
      <c r="YZ3268" s="36"/>
      <c r="ZA3268" s="36"/>
      <c r="ZB3268" s="36"/>
      <c r="ZC3268" s="36"/>
      <c r="ZD3268" s="36"/>
      <c r="ZE3268" s="36"/>
      <c r="ZF3268" s="36"/>
      <c r="ZG3268" s="36"/>
      <c r="ZH3268" s="36"/>
      <c r="ZI3268" s="36"/>
      <c r="ZJ3268" s="36"/>
      <c r="ZK3268" s="12"/>
      <c r="ZL3268" s="12"/>
      <c r="ZM3268" s="12"/>
      <c r="ZN3268" s="53"/>
      <c r="ZP3268" s="41"/>
      <c r="ZQ3268" s="40"/>
      <c r="ZR3268" s="44"/>
      <c r="ZS3268" s="62"/>
      <c r="ZT3268" s="56"/>
      <c r="ZU3268" s="60"/>
      <c r="ZV3268" s="60"/>
      <c r="ZW3268" s="60"/>
      <c r="ZX3268" s="60"/>
      <c r="ZY3268" s="46"/>
      <c r="ZZ3268" s="65"/>
      <c r="AAA3268" s="19"/>
      <c r="AAB3268" s="48"/>
      <c r="AAC3268" s="41"/>
      <c r="AAD3268" s="44"/>
      <c r="AAE3268" s="18"/>
      <c r="AAF3268" s="16"/>
      <c r="AAG3268" s="36"/>
      <c r="AAH3268" s="36"/>
      <c r="AAI3268" s="36"/>
      <c r="AAJ3268" s="36"/>
      <c r="AAK3268" s="36"/>
      <c r="AAL3268" s="36"/>
      <c r="AAM3268" s="36"/>
      <c r="AAN3268" s="36"/>
      <c r="AAO3268" s="36"/>
      <c r="AAP3268" s="36"/>
      <c r="AAQ3268" s="36"/>
      <c r="AAR3268" s="36"/>
      <c r="AAS3268" s="36"/>
      <c r="AAT3268" s="12"/>
      <c r="AAU3268" s="12"/>
      <c r="AAV3268" s="12"/>
      <c r="AAW3268" s="53"/>
      <c r="AAY3268" s="41"/>
      <c r="AAZ3268" s="40"/>
      <c r="ABA3268" s="44"/>
      <c r="ABB3268" s="62"/>
      <c r="ABC3268" s="56"/>
      <c r="ABD3268" s="60"/>
      <c r="ABE3268" s="60"/>
      <c r="ABF3268" s="60"/>
      <c r="ABG3268" s="60"/>
      <c r="ABH3268" s="46"/>
      <c r="ABI3268" s="65"/>
      <c r="ABJ3268" s="19"/>
      <c r="ABK3268" s="48"/>
      <c r="ABL3268" s="41"/>
      <c r="ABM3268" s="44"/>
      <c r="ABN3268" s="18"/>
      <c r="ABO3268" s="16"/>
      <c r="ABP3268" s="36"/>
      <c r="ABQ3268" s="36"/>
      <c r="ABR3268" s="36"/>
      <c r="ABS3268" s="36"/>
      <c r="ABT3268" s="36"/>
      <c r="ABU3268" s="36"/>
      <c r="ABV3268" s="36"/>
      <c r="ABW3268" s="36"/>
      <c r="ABX3268" s="36"/>
      <c r="ABY3268" s="36"/>
      <c r="ABZ3268" s="36"/>
      <c r="ACA3268" s="36"/>
      <c r="ACB3268" s="36"/>
      <c r="ACC3268" s="12"/>
      <c r="ACD3268" s="12"/>
      <c r="ACE3268" s="12"/>
      <c r="ACF3268" s="53"/>
      <c r="ACH3268" s="41"/>
      <c r="ACI3268" s="40"/>
      <c r="ACJ3268" s="44"/>
      <c r="ACK3268" s="62"/>
      <c r="ACL3268" s="56"/>
      <c r="ACM3268" s="60"/>
      <c r="ACN3268" s="60"/>
      <c r="ACO3268" s="60"/>
      <c r="ACP3268" s="60"/>
      <c r="ACQ3268" s="46"/>
      <c r="ACR3268" s="65"/>
      <c r="ACS3268" s="19"/>
      <c r="ACT3268" s="48"/>
      <c r="ACU3268" s="41"/>
      <c r="ACV3268" s="44"/>
      <c r="ACW3268" s="18"/>
      <c r="ACX3268" s="16"/>
      <c r="ACY3268" s="36"/>
      <c r="ACZ3268" s="36"/>
      <c r="ADA3268" s="36"/>
      <c r="ADB3268" s="36"/>
      <c r="ADC3268" s="36"/>
      <c r="ADD3268" s="36"/>
      <c r="ADE3268" s="36"/>
      <c r="ADF3268" s="36"/>
      <c r="ADG3268" s="36"/>
      <c r="ADH3268" s="36"/>
      <c r="ADI3268" s="36"/>
      <c r="ADJ3268" s="36"/>
      <c r="ADK3268" s="36"/>
      <c r="ADL3268" s="12"/>
      <c r="ADM3268" s="12"/>
      <c r="ADN3268" s="12"/>
      <c r="ADO3268" s="53"/>
      <c r="ADQ3268" s="41"/>
      <c r="ADR3268" s="40"/>
      <c r="ADS3268" s="44"/>
      <c r="ADT3268" s="62"/>
      <c r="ADU3268" s="56"/>
      <c r="ADV3268" s="60"/>
      <c r="ADW3268" s="60"/>
      <c r="ADX3268" s="60"/>
      <c r="ADY3268" s="60"/>
      <c r="ADZ3268" s="46"/>
      <c r="AEA3268" s="65"/>
      <c r="AEB3268" s="19"/>
      <c r="AEC3268" s="48"/>
      <c r="AED3268" s="41"/>
      <c r="AEE3268" s="44"/>
      <c r="AEF3268" s="18"/>
      <c r="AEG3268" s="16"/>
      <c r="AEH3268" s="36"/>
      <c r="AEI3268" s="36"/>
      <c r="AEJ3268" s="36"/>
      <c r="AEK3268" s="36"/>
      <c r="AEL3268" s="36"/>
      <c r="AEM3268" s="36"/>
      <c r="AEN3268" s="36"/>
      <c r="AEO3268" s="36"/>
      <c r="AEP3268" s="36"/>
      <c r="AEQ3268" s="36"/>
      <c r="AER3268" s="36"/>
      <c r="AES3268" s="36"/>
      <c r="AET3268" s="36"/>
      <c r="AEU3268" s="12"/>
      <c r="AEV3268" s="12"/>
      <c r="AEW3268" s="12"/>
      <c r="AEX3268" s="53"/>
      <c r="AEZ3268" s="41"/>
      <c r="AFA3268" s="40"/>
      <c r="AFB3268" s="44"/>
      <c r="AFC3268" s="62"/>
      <c r="AFD3268" s="56"/>
      <c r="AFE3268" s="60"/>
      <c r="AFF3268" s="60"/>
      <c r="AFG3268" s="60"/>
      <c r="AFH3268" s="60"/>
      <c r="AFI3268" s="46"/>
      <c r="AFJ3268" s="65"/>
      <c r="AFK3268" s="19"/>
      <c r="AFL3268" s="48"/>
      <c r="AFM3268" s="41"/>
      <c r="AFN3268" s="44"/>
      <c r="AFO3268" s="18"/>
      <c r="AFP3268" s="16"/>
      <c r="AFQ3268" s="36"/>
      <c r="AFR3268" s="36"/>
      <c r="AFS3268" s="36"/>
      <c r="AFT3268" s="36"/>
      <c r="AFU3268" s="36"/>
      <c r="AFV3268" s="36"/>
      <c r="AFW3268" s="36"/>
      <c r="AFX3268" s="36"/>
      <c r="AFY3268" s="36"/>
      <c r="AFZ3268" s="36"/>
      <c r="AGA3268" s="36"/>
      <c r="AGB3268" s="36"/>
      <c r="AGC3268" s="36"/>
      <c r="AGD3268" s="12"/>
      <c r="AGE3268" s="12"/>
      <c r="AGF3268" s="12"/>
      <c r="AGG3268" s="53"/>
      <c r="AGI3268" s="41"/>
      <c r="AGJ3268" s="40"/>
      <c r="AGK3268" s="44"/>
      <c r="AGL3268" s="62"/>
      <c r="AGM3268" s="56"/>
      <c r="AGN3268" s="60"/>
      <c r="AGO3268" s="60"/>
      <c r="AGP3268" s="60"/>
      <c r="AGQ3268" s="60"/>
      <c r="AGR3268" s="46"/>
      <c r="AGS3268" s="65"/>
      <c r="AGT3268" s="19"/>
      <c r="AGU3268" s="48"/>
      <c r="AGV3268" s="41"/>
      <c r="AGW3268" s="44"/>
      <c r="AGX3268" s="18"/>
      <c r="AGY3268" s="16"/>
      <c r="AGZ3268" s="36"/>
      <c r="AHA3268" s="36"/>
      <c r="AHB3268" s="36"/>
      <c r="AHC3268" s="36"/>
      <c r="AHD3268" s="36"/>
      <c r="AHE3268" s="36"/>
      <c r="AHF3268" s="36"/>
      <c r="AHG3268" s="36"/>
      <c r="AHH3268" s="36"/>
      <c r="AHI3268" s="36"/>
      <c r="AHJ3268" s="36"/>
      <c r="AHK3268" s="36"/>
      <c r="AHL3268" s="36"/>
      <c r="AHM3268" s="12"/>
      <c r="AHN3268" s="12"/>
      <c r="AHO3268" s="12"/>
      <c r="AHP3268" s="53"/>
      <c r="AHR3268" s="41"/>
      <c r="AHS3268" s="40"/>
      <c r="AHT3268" s="44"/>
      <c r="AHU3268" s="62"/>
      <c r="AHV3268" s="56"/>
      <c r="AHW3268" s="60"/>
      <c r="AHX3268" s="60"/>
      <c r="AHY3268" s="60"/>
      <c r="AHZ3268" s="60"/>
      <c r="AIA3268" s="46"/>
      <c r="AIB3268" s="65"/>
      <c r="AIC3268" s="19"/>
      <c r="AID3268" s="48"/>
      <c r="AIE3268" s="41"/>
      <c r="AIF3268" s="44"/>
      <c r="AIG3268" s="18"/>
      <c r="AIH3268" s="16"/>
      <c r="AII3268" s="36"/>
      <c r="AIJ3268" s="36"/>
      <c r="AIK3268" s="36"/>
      <c r="AIL3268" s="36"/>
      <c r="AIM3268" s="36"/>
      <c r="AIN3268" s="36"/>
      <c r="AIO3268" s="36"/>
      <c r="AIP3268" s="36"/>
      <c r="AIQ3268" s="36"/>
      <c r="AIR3268" s="36"/>
      <c r="AIS3268" s="36"/>
      <c r="AIT3268" s="36"/>
      <c r="AIU3268" s="36"/>
      <c r="AIV3268" s="12"/>
      <c r="AIW3268" s="12"/>
      <c r="AIX3268" s="12"/>
      <c r="AIY3268" s="53"/>
      <c r="AJA3268" s="41"/>
      <c r="AJB3268" s="40"/>
      <c r="AJC3268" s="44"/>
      <c r="AJD3268" s="62"/>
      <c r="AJE3268" s="56"/>
      <c r="AJF3268" s="60"/>
      <c r="AJG3268" s="60"/>
      <c r="AJH3268" s="60"/>
      <c r="AJI3268" s="60"/>
      <c r="AJJ3268" s="46"/>
      <c r="AJK3268" s="65"/>
      <c r="AJL3268" s="19"/>
      <c r="AJM3268" s="48"/>
      <c r="AJN3268" s="41"/>
      <c r="AJO3268" s="44"/>
      <c r="AJP3268" s="18"/>
      <c r="AJQ3268" s="16"/>
      <c r="AJR3268" s="36"/>
      <c r="AJS3268" s="36"/>
      <c r="AJT3268" s="36"/>
      <c r="AJU3268" s="36"/>
      <c r="AJV3268" s="36"/>
      <c r="AJW3268" s="36"/>
      <c r="AJX3268" s="36"/>
      <c r="AJY3268" s="36"/>
      <c r="AJZ3268" s="36"/>
      <c r="AKA3268" s="36"/>
      <c r="AKB3268" s="36"/>
      <c r="AKC3268" s="36"/>
      <c r="AKD3268" s="36"/>
      <c r="AKE3268" s="12"/>
      <c r="AKF3268" s="12"/>
      <c r="AKG3268" s="12"/>
      <c r="AKH3268" s="53"/>
      <c r="AKJ3268" s="41"/>
      <c r="AKK3268" s="40"/>
      <c r="AKL3268" s="44"/>
      <c r="AKM3268" s="62"/>
      <c r="AKN3268" s="56"/>
      <c r="AKO3268" s="60"/>
      <c r="AKP3268" s="60"/>
      <c r="AKQ3268" s="60"/>
      <c r="AKR3268" s="60"/>
      <c r="AKS3268" s="46"/>
      <c r="AKT3268" s="65"/>
      <c r="AKU3268" s="19"/>
      <c r="AKV3268" s="48"/>
      <c r="AKW3268" s="41"/>
      <c r="AKX3268" s="44"/>
      <c r="AKY3268" s="18"/>
      <c r="AKZ3268" s="16"/>
      <c r="ALA3268" s="36"/>
      <c r="ALB3268" s="36"/>
      <c r="ALC3268" s="36"/>
      <c r="ALD3268" s="36"/>
      <c r="ALE3268" s="36"/>
      <c r="ALF3268" s="36"/>
      <c r="ALG3268" s="36"/>
      <c r="ALH3268" s="36"/>
      <c r="ALI3268" s="36"/>
      <c r="ALJ3268" s="36"/>
      <c r="ALK3268" s="36"/>
      <c r="ALL3268" s="36"/>
      <c r="ALM3268" s="36"/>
      <c r="ALN3268" s="12"/>
      <c r="ALO3268" s="12"/>
      <c r="ALP3268" s="12"/>
      <c r="ALQ3268" s="53"/>
      <c r="ALS3268" s="41"/>
      <c r="ALT3268" s="40"/>
      <c r="ALU3268" s="44"/>
      <c r="ALV3268" s="62"/>
      <c r="ALW3268" s="56"/>
      <c r="ALX3268" s="60"/>
      <c r="ALY3268" s="60"/>
      <c r="ALZ3268" s="60"/>
      <c r="AMA3268" s="60"/>
      <c r="AMB3268" s="46"/>
      <c r="AMC3268" s="65"/>
      <c r="AMD3268" s="19"/>
      <c r="AME3268" s="48"/>
      <c r="AMF3268" s="41"/>
      <c r="AMG3268" s="44"/>
      <c r="AMH3268" s="18"/>
      <c r="AMI3268" s="16"/>
      <c r="AMJ3268" s="36"/>
      <c r="AMK3268" s="36"/>
      <c r="AML3268" s="36"/>
      <c r="AMM3268" s="36"/>
      <c r="AMN3268" s="36"/>
      <c r="AMO3268" s="36"/>
      <c r="AMP3268" s="36"/>
      <c r="AMQ3268" s="36"/>
      <c r="AMR3268" s="36"/>
      <c r="AMS3268" s="36"/>
      <c r="AMT3268" s="36"/>
      <c r="AMU3268" s="36"/>
      <c r="AMV3268" s="36"/>
      <c r="AMW3268" s="12"/>
      <c r="AMX3268" s="12"/>
      <c r="AMY3268" s="12"/>
      <c r="AMZ3268" s="53"/>
      <c r="ANB3268" s="41"/>
      <c r="ANC3268" s="40"/>
      <c r="AND3268" s="44"/>
      <c r="ANE3268" s="62"/>
      <c r="ANF3268" s="56"/>
      <c r="ANG3268" s="60"/>
      <c r="ANH3268" s="60"/>
      <c r="ANI3268" s="60"/>
      <c r="ANJ3268" s="60"/>
      <c r="ANK3268" s="46"/>
      <c r="ANL3268" s="65"/>
      <c r="ANM3268" s="19"/>
      <c r="ANN3268" s="48"/>
      <c r="ANO3268" s="41"/>
      <c r="ANP3268" s="44"/>
      <c r="ANQ3268" s="18"/>
      <c r="ANR3268" s="16"/>
      <c r="ANS3268" s="36"/>
      <c r="ANT3268" s="36"/>
      <c r="ANU3268" s="36"/>
      <c r="ANV3268" s="36"/>
      <c r="ANW3268" s="36"/>
      <c r="ANX3268" s="36"/>
      <c r="ANY3268" s="36"/>
      <c r="ANZ3268" s="36"/>
      <c r="AOA3268" s="36"/>
      <c r="AOB3268" s="36"/>
      <c r="AOC3268" s="36"/>
      <c r="AOD3268" s="36"/>
      <c r="AOE3268" s="36"/>
      <c r="AOF3268" s="12"/>
      <c r="AOG3268" s="12"/>
      <c r="AOH3268" s="12"/>
      <c r="AOI3268" s="53"/>
      <c r="AOK3268" s="41"/>
      <c r="AOL3268" s="40"/>
      <c r="AOM3268" s="44"/>
      <c r="AON3268" s="62"/>
      <c r="AOO3268" s="56"/>
      <c r="AOP3268" s="60"/>
      <c r="AOQ3268" s="60"/>
      <c r="AOR3268" s="60"/>
      <c r="AOS3268" s="60"/>
      <c r="AOT3268" s="46"/>
      <c r="AOU3268" s="65"/>
      <c r="AOV3268" s="19"/>
      <c r="AOW3268" s="48"/>
      <c r="AOX3268" s="41"/>
      <c r="AOY3268" s="44"/>
      <c r="AOZ3268" s="18"/>
      <c r="APA3268" s="16"/>
      <c r="APB3268" s="36"/>
      <c r="APC3268" s="36"/>
      <c r="APD3268" s="36"/>
      <c r="APE3268" s="36"/>
      <c r="APF3268" s="36"/>
      <c r="APG3268" s="36"/>
      <c r="APH3268" s="36"/>
      <c r="API3268" s="36"/>
      <c r="APJ3268" s="36"/>
      <c r="APK3268" s="36"/>
      <c r="APL3268" s="36"/>
      <c r="APM3268" s="36"/>
      <c r="APN3268" s="36"/>
      <c r="APO3268" s="12"/>
      <c r="APP3268" s="12"/>
      <c r="APQ3268" s="12"/>
      <c r="APR3268" s="53"/>
      <c r="APT3268" s="41"/>
      <c r="APU3268" s="40"/>
      <c r="APV3268" s="44"/>
      <c r="APW3268" s="62"/>
      <c r="APX3268" s="56"/>
      <c r="APY3268" s="60"/>
      <c r="APZ3268" s="60"/>
      <c r="AQA3268" s="60"/>
      <c r="AQB3268" s="60"/>
      <c r="AQC3268" s="46"/>
      <c r="AQD3268" s="65"/>
      <c r="AQE3268" s="19"/>
      <c r="AQF3268" s="48"/>
      <c r="AQG3268" s="41"/>
      <c r="AQH3268" s="44"/>
      <c r="AQI3268" s="18"/>
      <c r="AQJ3268" s="16"/>
      <c r="AQK3268" s="36"/>
      <c r="AQL3268" s="36"/>
      <c r="AQM3268" s="36"/>
      <c r="AQN3268" s="36"/>
      <c r="AQO3268" s="36"/>
      <c r="AQP3268" s="36"/>
      <c r="AQQ3268" s="36"/>
      <c r="AQR3268" s="36"/>
      <c r="AQS3268" s="36"/>
      <c r="AQT3268" s="36"/>
      <c r="AQU3268" s="36"/>
      <c r="AQV3268" s="36"/>
      <c r="AQW3268" s="36"/>
      <c r="AQX3268" s="12"/>
      <c r="AQY3268" s="12"/>
      <c r="AQZ3268" s="12"/>
      <c r="ARA3268" s="53"/>
      <c r="ARC3268" s="41"/>
      <c r="ARD3268" s="40"/>
      <c r="ARE3268" s="44"/>
      <c r="ARF3268" s="62"/>
      <c r="ARG3268" s="56"/>
      <c r="ARH3268" s="60"/>
      <c r="ARI3268" s="60"/>
      <c r="ARJ3268" s="60"/>
      <c r="ARK3268" s="60"/>
      <c r="ARL3268" s="46"/>
      <c r="ARM3268" s="65"/>
      <c r="ARN3268" s="19"/>
      <c r="ARO3268" s="48"/>
      <c r="ARP3268" s="41"/>
      <c r="ARQ3268" s="44"/>
      <c r="ARR3268" s="18"/>
      <c r="ARS3268" s="16"/>
      <c r="ART3268" s="36"/>
      <c r="ARU3268" s="36"/>
      <c r="ARV3268" s="36"/>
      <c r="ARW3268" s="36"/>
      <c r="ARX3268" s="36"/>
      <c r="ARY3268" s="36"/>
      <c r="ARZ3268" s="36"/>
      <c r="ASA3268" s="36"/>
      <c r="ASB3268" s="36"/>
      <c r="ASC3268" s="36"/>
      <c r="ASD3268" s="36"/>
      <c r="ASE3268" s="36"/>
      <c r="ASF3268" s="36"/>
      <c r="ASG3268" s="12"/>
      <c r="ASH3268" s="12"/>
      <c r="ASI3268" s="12"/>
      <c r="ASJ3268" s="53"/>
      <c r="ASL3268" s="41"/>
      <c r="ASM3268" s="40"/>
      <c r="ASN3268" s="44"/>
      <c r="ASO3268" s="62"/>
      <c r="ASP3268" s="56"/>
      <c r="ASQ3268" s="60"/>
      <c r="ASR3268" s="60"/>
      <c r="ASS3268" s="60"/>
      <c r="AST3268" s="60"/>
      <c r="ASU3268" s="46"/>
      <c r="ASV3268" s="65"/>
      <c r="ASW3268" s="19"/>
      <c r="ASX3268" s="48"/>
      <c r="ASY3268" s="41"/>
      <c r="ASZ3268" s="44"/>
      <c r="ATA3268" s="18"/>
      <c r="ATB3268" s="16"/>
      <c r="ATC3268" s="36"/>
      <c r="ATD3268" s="36"/>
      <c r="ATE3268" s="36"/>
      <c r="ATF3268" s="36"/>
      <c r="ATG3268" s="36"/>
      <c r="ATH3268" s="36"/>
      <c r="ATI3268" s="36"/>
      <c r="ATJ3268" s="36"/>
      <c r="ATK3268" s="36"/>
      <c r="ATL3268" s="36"/>
      <c r="ATM3268" s="36"/>
      <c r="ATN3268" s="36"/>
      <c r="ATO3268" s="36"/>
      <c r="ATP3268" s="12"/>
      <c r="ATQ3268" s="12"/>
      <c r="ATR3268" s="12"/>
      <c r="ATS3268" s="53"/>
      <c r="ATU3268" s="41"/>
      <c r="ATV3268" s="40"/>
      <c r="ATW3268" s="44"/>
      <c r="ATX3268" s="62"/>
      <c r="ATY3268" s="56"/>
      <c r="ATZ3268" s="60"/>
      <c r="AUA3268" s="60"/>
      <c r="AUB3268" s="60"/>
      <c r="AUC3268" s="60"/>
      <c r="AUD3268" s="46"/>
      <c r="AUE3268" s="65"/>
      <c r="AUF3268" s="19"/>
      <c r="AUG3268" s="48"/>
      <c r="AUH3268" s="41"/>
      <c r="AUI3268" s="44"/>
      <c r="AUJ3268" s="18"/>
      <c r="AUK3268" s="16"/>
      <c r="AUL3268" s="36"/>
      <c r="AUM3268" s="36"/>
      <c r="AUN3268" s="36"/>
      <c r="AUO3268" s="36"/>
      <c r="AUP3268" s="36"/>
      <c r="AUQ3268" s="36"/>
      <c r="AUR3268" s="36"/>
      <c r="AUS3268" s="36"/>
      <c r="AUT3268" s="36"/>
      <c r="AUU3268" s="36"/>
      <c r="AUV3268" s="36"/>
      <c r="AUW3268" s="36"/>
      <c r="AUX3268" s="36"/>
      <c r="AUY3268" s="12"/>
      <c r="AUZ3268" s="12"/>
      <c r="AVA3268" s="12"/>
      <c r="AVB3268" s="53"/>
      <c r="AVD3268" s="41"/>
      <c r="AVE3268" s="40"/>
      <c r="AVF3268" s="44"/>
      <c r="AVG3268" s="62"/>
      <c r="AVH3268" s="56"/>
      <c r="AVI3268" s="60"/>
      <c r="AVJ3268" s="60"/>
      <c r="AVK3268" s="60"/>
      <c r="AVL3268" s="60"/>
      <c r="AVM3268" s="46"/>
      <c r="AVN3268" s="65"/>
      <c r="AVO3268" s="19"/>
      <c r="AVP3268" s="48"/>
      <c r="AVQ3268" s="41"/>
      <c r="AVR3268" s="44"/>
      <c r="AVS3268" s="18"/>
      <c r="AVT3268" s="16"/>
      <c r="AVU3268" s="36"/>
      <c r="AVV3268" s="36"/>
      <c r="AVW3268" s="36"/>
      <c r="AVX3268" s="36"/>
      <c r="AVY3268" s="36"/>
      <c r="AVZ3268" s="36"/>
      <c r="AWA3268" s="36"/>
      <c r="AWB3268" s="36"/>
      <c r="AWC3268" s="36"/>
      <c r="AWD3268" s="36"/>
      <c r="AWE3268" s="36"/>
      <c r="AWF3268" s="36"/>
      <c r="AWG3268" s="36"/>
      <c r="AWH3268" s="12"/>
      <c r="AWI3268" s="12"/>
      <c r="AWJ3268" s="12"/>
      <c r="AWK3268" s="53"/>
      <c r="AWM3268" s="41"/>
      <c r="AWN3268" s="40"/>
      <c r="AWO3268" s="44"/>
      <c r="AWP3268" s="62"/>
      <c r="AWQ3268" s="56"/>
      <c r="AWR3268" s="60"/>
      <c r="AWS3268" s="60"/>
      <c r="AWT3268" s="60"/>
      <c r="AWU3268" s="60"/>
      <c r="AWV3268" s="46"/>
      <c r="AWW3268" s="65"/>
      <c r="AWX3268" s="19"/>
      <c r="AWY3268" s="48"/>
      <c r="AWZ3268" s="41"/>
      <c r="AXA3268" s="44"/>
      <c r="AXB3268" s="18"/>
      <c r="AXC3268" s="16"/>
      <c r="AXD3268" s="36"/>
      <c r="AXE3268" s="36"/>
      <c r="AXF3268" s="36"/>
      <c r="AXG3268" s="36"/>
      <c r="AXH3268" s="36"/>
      <c r="AXI3268" s="36"/>
      <c r="AXJ3268" s="36"/>
      <c r="AXK3268" s="36"/>
      <c r="AXL3268" s="36"/>
      <c r="AXM3268" s="36"/>
      <c r="AXN3268" s="36"/>
      <c r="AXO3268" s="36"/>
      <c r="AXP3268" s="36"/>
      <c r="AXQ3268" s="12"/>
      <c r="AXR3268" s="12"/>
      <c r="AXS3268" s="12"/>
      <c r="AXT3268" s="53"/>
      <c r="AXV3268" s="41"/>
      <c r="AXW3268" s="40"/>
      <c r="AXX3268" s="44"/>
      <c r="AXY3268" s="62"/>
      <c r="AXZ3268" s="56"/>
      <c r="AYA3268" s="60"/>
      <c r="AYB3268" s="60"/>
      <c r="AYC3268" s="60"/>
      <c r="AYD3268" s="60"/>
      <c r="AYE3268" s="46"/>
      <c r="AYF3268" s="65"/>
      <c r="AYG3268" s="19"/>
      <c r="AYH3268" s="48"/>
      <c r="AYI3268" s="41"/>
      <c r="AYJ3268" s="44"/>
      <c r="AYK3268" s="18"/>
      <c r="AYL3268" s="16"/>
      <c r="AYM3268" s="36"/>
      <c r="AYN3268" s="36"/>
      <c r="AYO3268" s="36"/>
      <c r="AYP3268" s="36"/>
      <c r="AYQ3268" s="36"/>
      <c r="AYR3268" s="36"/>
      <c r="AYS3268" s="36"/>
      <c r="AYT3268" s="36"/>
      <c r="AYU3268" s="36"/>
      <c r="AYV3268" s="36"/>
      <c r="AYW3268" s="36"/>
      <c r="AYX3268" s="36"/>
      <c r="AYY3268" s="36"/>
      <c r="AYZ3268" s="12"/>
      <c r="AZA3268" s="12"/>
      <c r="AZB3268" s="12"/>
      <c r="AZC3268" s="53"/>
      <c r="AZE3268" s="41"/>
      <c r="AZF3268" s="40"/>
      <c r="AZG3268" s="44"/>
      <c r="AZH3268" s="62"/>
      <c r="AZI3268" s="56"/>
      <c r="AZJ3268" s="60"/>
      <c r="AZK3268" s="60"/>
      <c r="AZL3268" s="60"/>
      <c r="AZM3268" s="60"/>
      <c r="AZN3268" s="46"/>
      <c r="AZO3268" s="65"/>
      <c r="AZP3268" s="19"/>
      <c r="AZQ3268" s="48"/>
      <c r="AZR3268" s="41"/>
      <c r="AZS3268" s="44"/>
      <c r="AZT3268" s="18"/>
      <c r="AZU3268" s="16"/>
      <c r="AZV3268" s="36"/>
      <c r="AZW3268" s="36"/>
      <c r="AZX3268" s="36"/>
      <c r="AZY3268" s="36"/>
      <c r="AZZ3268" s="36"/>
      <c r="BAA3268" s="36"/>
      <c r="BAB3268" s="36"/>
      <c r="BAC3268" s="36"/>
      <c r="BAD3268" s="36"/>
      <c r="BAE3268" s="36"/>
      <c r="BAF3268" s="36"/>
      <c r="BAG3268" s="36"/>
      <c r="BAH3268" s="36"/>
      <c r="BAI3268" s="12"/>
      <c r="BAJ3268" s="12"/>
      <c r="BAK3268" s="12"/>
      <c r="BAL3268" s="53"/>
      <c r="BAN3268" s="41"/>
      <c r="BAO3268" s="40"/>
      <c r="BAP3268" s="44"/>
      <c r="BAQ3268" s="62"/>
      <c r="BAR3268" s="56"/>
      <c r="BAS3268" s="60"/>
      <c r="BAT3268" s="60"/>
      <c r="BAU3268" s="60"/>
      <c r="BAV3268" s="60"/>
      <c r="BAW3268" s="46"/>
      <c r="BAX3268" s="65"/>
      <c r="BAY3268" s="19"/>
      <c r="BAZ3268" s="48"/>
      <c r="BBA3268" s="41"/>
      <c r="BBB3268" s="44"/>
      <c r="BBC3268" s="18"/>
      <c r="BBD3268" s="16"/>
      <c r="BBE3268" s="36"/>
      <c r="BBF3268" s="36"/>
      <c r="BBG3268" s="36"/>
      <c r="BBH3268" s="36"/>
      <c r="BBI3268" s="36"/>
      <c r="BBJ3268" s="36"/>
      <c r="BBK3268" s="36"/>
      <c r="BBL3268" s="36"/>
      <c r="BBM3268" s="36"/>
      <c r="BBN3268" s="36"/>
      <c r="BBO3268" s="36"/>
      <c r="BBP3268" s="36"/>
      <c r="BBQ3268" s="36"/>
      <c r="BBR3268" s="12"/>
      <c r="BBS3268" s="12"/>
      <c r="BBT3268" s="12"/>
      <c r="BBU3268" s="53"/>
      <c r="BBW3268" s="41"/>
      <c r="BBX3268" s="40"/>
      <c r="BBY3268" s="44"/>
      <c r="BBZ3268" s="62"/>
      <c r="BCA3268" s="56"/>
      <c r="BCB3268" s="60"/>
      <c r="BCC3268" s="60"/>
      <c r="BCD3268" s="60"/>
      <c r="BCE3268" s="60"/>
      <c r="BCF3268" s="46"/>
      <c r="BCG3268" s="65"/>
      <c r="BCH3268" s="19"/>
      <c r="BCI3268" s="48"/>
      <c r="BCJ3268" s="41"/>
      <c r="BCK3268" s="44"/>
      <c r="BCL3268" s="18"/>
      <c r="BCM3268" s="16"/>
      <c r="BCN3268" s="36"/>
      <c r="BCO3268" s="36"/>
      <c r="BCP3268" s="36"/>
      <c r="BCQ3268" s="36"/>
      <c r="BCR3268" s="36"/>
      <c r="BCS3268" s="36"/>
      <c r="BCT3268" s="36"/>
      <c r="BCU3268" s="36"/>
      <c r="BCV3268" s="36"/>
      <c r="BCW3268" s="36"/>
      <c r="BCX3268" s="36"/>
      <c r="BCY3268" s="36"/>
      <c r="BCZ3268" s="36"/>
      <c r="BDA3268" s="12"/>
      <c r="BDB3268" s="12"/>
      <c r="BDC3268" s="12"/>
      <c r="BDD3268" s="53"/>
      <c r="BDF3268" s="41"/>
      <c r="BDG3268" s="40"/>
      <c r="BDH3268" s="44"/>
      <c r="BDI3268" s="62"/>
      <c r="BDJ3268" s="56"/>
      <c r="BDK3268" s="60"/>
      <c r="BDL3268" s="60"/>
      <c r="BDM3268" s="60"/>
      <c r="BDN3268" s="60"/>
      <c r="BDO3268" s="46"/>
      <c r="BDP3268" s="65"/>
      <c r="BDQ3268" s="19"/>
      <c r="BDR3268" s="48"/>
      <c r="BDS3268" s="41"/>
      <c r="BDT3268" s="44"/>
      <c r="BDU3268" s="18"/>
      <c r="BDV3268" s="16"/>
      <c r="BDW3268" s="36"/>
      <c r="BDX3268" s="36"/>
      <c r="BDY3268" s="36"/>
      <c r="BDZ3268" s="36"/>
      <c r="BEA3268" s="36"/>
      <c r="BEB3268" s="36"/>
      <c r="BEC3268" s="36"/>
      <c r="BED3268" s="36"/>
      <c r="BEE3268" s="36"/>
      <c r="BEF3268" s="36"/>
      <c r="BEG3268" s="36"/>
      <c r="BEH3268" s="36"/>
      <c r="BEI3268" s="36"/>
      <c r="BEJ3268" s="12"/>
      <c r="BEK3268" s="12"/>
      <c r="BEL3268" s="12"/>
      <c r="BEM3268" s="53"/>
      <c r="BEO3268" s="41"/>
      <c r="BEP3268" s="40"/>
      <c r="BEQ3268" s="44"/>
      <c r="BER3268" s="62"/>
      <c r="BES3268" s="56"/>
      <c r="BET3268" s="60"/>
      <c r="BEU3268" s="60"/>
      <c r="BEV3268" s="60"/>
      <c r="BEW3268" s="60"/>
      <c r="BEX3268" s="46"/>
      <c r="BEY3268" s="65"/>
      <c r="BEZ3268" s="19"/>
      <c r="BFA3268" s="48"/>
      <c r="BFB3268" s="41"/>
      <c r="BFC3268" s="44"/>
      <c r="BFD3268" s="18"/>
      <c r="BFE3268" s="16"/>
      <c r="BFF3268" s="36"/>
      <c r="BFG3268" s="36"/>
      <c r="BFH3268" s="36"/>
      <c r="BFI3268" s="36"/>
      <c r="BFJ3268" s="36"/>
      <c r="BFK3268" s="36"/>
      <c r="BFL3268" s="36"/>
      <c r="BFM3268" s="36"/>
      <c r="BFN3268" s="36"/>
      <c r="BFO3268" s="36"/>
      <c r="BFP3268" s="36"/>
      <c r="BFQ3268" s="36"/>
      <c r="BFR3268" s="36"/>
      <c r="BFS3268" s="12"/>
      <c r="BFT3268" s="12"/>
      <c r="BFU3268" s="12"/>
      <c r="BFV3268" s="53"/>
      <c r="BFX3268" s="41"/>
      <c r="BFY3268" s="40"/>
      <c r="BFZ3268" s="44"/>
      <c r="BGA3268" s="62"/>
      <c r="BGB3268" s="56"/>
      <c r="BGC3268" s="60"/>
      <c r="BGD3268" s="60"/>
      <c r="BGE3268" s="60"/>
      <c r="BGF3268" s="60"/>
      <c r="BGG3268" s="46"/>
      <c r="BGH3268" s="65"/>
      <c r="BGI3268" s="19"/>
      <c r="BGJ3268" s="48"/>
      <c r="BGK3268" s="41"/>
      <c r="BGL3268" s="44"/>
      <c r="BGM3268" s="18"/>
      <c r="BGN3268" s="16"/>
      <c r="BGO3268" s="36"/>
      <c r="BGP3268" s="36"/>
      <c r="BGQ3268" s="36"/>
      <c r="BGR3268" s="36"/>
      <c r="BGS3268" s="36"/>
      <c r="BGT3268" s="36"/>
      <c r="BGU3268" s="36"/>
      <c r="BGV3268" s="36"/>
      <c r="BGW3268" s="36"/>
      <c r="BGX3268" s="36"/>
      <c r="BGY3268" s="36"/>
      <c r="BGZ3268" s="36"/>
      <c r="BHA3268" s="36"/>
      <c r="BHB3268" s="12"/>
      <c r="BHC3268" s="12"/>
      <c r="BHD3268" s="12"/>
      <c r="BHE3268" s="53"/>
      <c r="BHG3268" s="41"/>
      <c r="BHH3268" s="40"/>
      <c r="BHI3268" s="44"/>
      <c r="BHJ3268" s="62"/>
      <c r="BHK3268" s="56"/>
      <c r="BHL3268" s="60"/>
      <c r="BHM3268" s="60"/>
      <c r="BHN3268" s="60"/>
      <c r="BHO3268" s="60"/>
      <c r="BHP3268" s="46"/>
      <c r="BHQ3268" s="65"/>
      <c r="BHR3268" s="19"/>
      <c r="BHS3268" s="48"/>
      <c r="BHT3268" s="41"/>
      <c r="BHU3268" s="44"/>
      <c r="BHV3268" s="18"/>
      <c r="BHW3268" s="16"/>
      <c r="BHX3268" s="36"/>
      <c r="BHY3268" s="36"/>
      <c r="BHZ3268" s="36"/>
      <c r="BIA3268" s="36"/>
      <c r="BIB3268" s="36"/>
      <c r="BIC3268" s="36"/>
      <c r="BID3268" s="36"/>
      <c r="BIE3268" s="36"/>
      <c r="BIF3268" s="36"/>
      <c r="BIG3268" s="36"/>
      <c r="BIH3268" s="36"/>
      <c r="BII3268" s="36"/>
      <c r="BIJ3268" s="36"/>
      <c r="BIK3268" s="12"/>
      <c r="BIL3268" s="12"/>
      <c r="BIM3268" s="12"/>
      <c r="BIN3268" s="53"/>
      <c r="BIP3268" s="41"/>
      <c r="BIQ3268" s="40"/>
      <c r="BIR3268" s="44"/>
      <c r="BIS3268" s="62"/>
      <c r="BIT3268" s="56"/>
      <c r="BIU3268" s="60"/>
      <c r="BIV3268" s="60"/>
      <c r="BIW3268" s="60"/>
      <c r="BIX3268" s="60"/>
      <c r="BIY3268" s="46"/>
      <c r="BIZ3268" s="65"/>
      <c r="BJA3268" s="19"/>
      <c r="BJB3268" s="48"/>
      <c r="BJC3268" s="41"/>
      <c r="BJD3268" s="44"/>
      <c r="BJE3268" s="18"/>
      <c r="BJF3268" s="16"/>
      <c r="BJG3268" s="36"/>
      <c r="BJH3268" s="36"/>
      <c r="BJI3268" s="36"/>
      <c r="BJJ3268" s="36"/>
      <c r="BJK3268" s="36"/>
      <c r="BJL3268" s="36"/>
      <c r="BJM3268" s="36"/>
      <c r="BJN3268" s="36"/>
      <c r="BJO3268" s="36"/>
      <c r="BJP3268" s="36"/>
      <c r="BJQ3268" s="36"/>
      <c r="BJR3268" s="36"/>
      <c r="BJS3268" s="36"/>
      <c r="BJT3268" s="12"/>
      <c r="BJU3268" s="12"/>
      <c r="BJV3268" s="12"/>
      <c r="BJW3268" s="53"/>
      <c r="BJY3268" s="41"/>
      <c r="BJZ3268" s="40"/>
      <c r="BKA3268" s="44"/>
      <c r="BKB3268" s="62"/>
      <c r="BKC3268" s="56"/>
      <c r="BKD3268" s="60"/>
      <c r="BKE3268" s="60"/>
      <c r="BKF3268" s="60"/>
      <c r="BKG3268" s="60"/>
      <c r="BKH3268" s="46"/>
      <c r="BKI3268" s="65"/>
      <c r="BKJ3268" s="19"/>
      <c r="BKK3268" s="48"/>
      <c r="BKL3268" s="41"/>
      <c r="BKM3268" s="44"/>
      <c r="BKN3268" s="18"/>
      <c r="BKO3268" s="16"/>
      <c r="BKP3268" s="36"/>
      <c r="BKQ3268" s="36"/>
      <c r="BKR3268" s="36"/>
      <c r="BKS3268" s="36"/>
      <c r="BKT3268" s="36"/>
      <c r="BKU3268" s="36"/>
      <c r="BKV3268" s="36"/>
      <c r="BKW3268" s="36"/>
      <c r="BKX3268" s="36"/>
      <c r="BKY3268" s="36"/>
      <c r="BKZ3268" s="36"/>
      <c r="BLA3268" s="36"/>
      <c r="BLB3268" s="36"/>
      <c r="BLC3268" s="12"/>
      <c r="BLD3268" s="12"/>
      <c r="BLE3268" s="12"/>
      <c r="BLF3268" s="53"/>
      <c r="BLH3268" s="41"/>
      <c r="BLI3268" s="40"/>
      <c r="BLJ3268" s="44"/>
      <c r="BLK3268" s="62"/>
      <c r="BLL3268" s="56"/>
      <c r="BLM3268" s="60"/>
      <c r="BLN3268" s="60"/>
      <c r="BLO3268" s="60"/>
      <c r="BLP3268" s="60"/>
      <c r="BLQ3268" s="46"/>
      <c r="BLR3268" s="65"/>
      <c r="BLS3268" s="19"/>
      <c r="BLT3268" s="48"/>
      <c r="BLU3268" s="41"/>
      <c r="BLV3268" s="44"/>
      <c r="BLW3268" s="18"/>
      <c r="BLX3268" s="16"/>
      <c r="BLY3268" s="36"/>
      <c r="BLZ3268" s="36"/>
      <c r="BMA3268" s="36"/>
      <c r="BMB3268" s="36"/>
      <c r="BMC3268" s="36"/>
      <c r="BMD3268" s="36"/>
      <c r="BME3268" s="36"/>
      <c r="BMF3268" s="36"/>
      <c r="BMG3268" s="36"/>
      <c r="BMH3268" s="36"/>
      <c r="BMI3268" s="36"/>
      <c r="BMJ3268" s="36"/>
      <c r="BMK3268" s="36"/>
      <c r="BML3268" s="12"/>
      <c r="BMM3268" s="12"/>
      <c r="BMN3268" s="12"/>
      <c r="BMO3268" s="53"/>
      <c r="BMQ3268" s="41"/>
      <c r="BMR3268" s="40"/>
      <c r="BMS3268" s="44"/>
      <c r="BMT3268" s="62"/>
      <c r="BMU3268" s="56"/>
      <c r="BMV3268" s="60"/>
      <c r="BMW3268" s="60"/>
      <c r="BMX3268" s="60"/>
      <c r="BMY3268" s="60"/>
      <c r="BMZ3268" s="46"/>
      <c r="BNA3268" s="65"/>
      <c r="BNB3268" s="19"/>
      <c r="BNC3268" s="48"/>
      <c r="BND3268" s="41"/>
      <c r="BNE3268" s="44"/>
      <c r="BNF3268" s="18"/>
      <c r="BNG3268" s="16"/>
      <c r="BNH3268" s="36"/>
      <c r="BNI3268" s="36"/>
      <c r="BNJ3268" s="36"/>
      <c r="BNK3268" s="36"/>
      <c r="BNL3268" s="36"/>
      <c r="BNM3268" s="36"/>
      <c r="BNN3268" s="36"/>
      <c r="BNO3268" s="36"/>
      <c r="BNP3268" s="36"/>
      <c r="BNQ3268" s="36"/>
      <c r="BNR3268" s="36"/>
      <c r="BNS3268" s="36"/>
      <c r="BNT3268" s="36"/>
      <c r="BNU3268" s="12"/>
      <c r="BNV3268" s="12"/>
      <c r="BNW3268" s="12"/>
      <c r="BNX3268" s="53"/>
      <c r="BNZ3268" s="41"/>
      <c r="BOA3268" s="40"/>
      <c r="BOB3268" s="44"/>
      <c r="BOC3268" s="62"/>
      <c r="BOD3268" s="56"/>
      <c r="BOE3268" s="60"/>
      <c r="BOF3268" s="60"/>
      <c r="BOG3268" s="60"/>
      <c r="BOH3268" s="60"/>
      <c r="BOI3268" s="46"/>
      <c r="BOJ3268" s="65"/>
      <c r="BOK3268" s="19"/>
      <c r="BOL3268" s="48"/>
      <c r="BOM3268" s="41"/>
      <c r="BON3268" s="44"/>
      <c r="BOO3268" s="18"/>
      <c r="BOP3268" s="16"/>
      <c r="BOQ3268" s="36"/>
      <c r="BOR3268" s="36"/>
      <c r="BOS3268" s="36"/>
      <c r="BOT3268" s="36"/>
      <c r="BOU3268" s="36"/>
      <c r="BOV3268" s="36"/>
      <c r="BOW3268" s="36"/>
      <c r="BOX3268" s="36"/>
      <c r="BOY3268" s="36"/>
      <c r="BOZ3268" s="36"/>
      <c r="BPA3268" s="36"/>
      <c r="BPB3268" s="36"/>
      <c r="BPC3268" s="36"/>
      <c r="BPD3268" s="12"/>
      <c r="BPE3268" s="12"/>
      <c r="BPF3268" s="12"/>
      <c r="BPG3268" s="53"/>
      <c r="BPI3268" s="41"/>
      <c r="BPJ3268" s="40"/>
      <c r="BPK3268" s="44"/>
      <c r="BPL3268" s="62"/>
      <c r="BPM3268" s="56"/>
      <c r="BPN3268" s="60"/>
      <c r="BPO3268" s="60"/>
      <c r="BPP3268" s="60"/>
      <c r="BPQ3268" s="60"/>
      <c r="BPR3268" s="46"/>
      <c r="BPS3268" s="65"/>
      <c r="BPT3268" s="19"/>
      <c r="BPU3268" s="48"/>
      <c r="BPV3268" s="41"/>
      <c r="BPW3268" s="44"/>
      <c r="BPX3268" s="18"/>
      <c r="BPY3268" s="16"/>
      <c r="BPZ3268" s="36"/>
      <c r="BQA3268" s="36"/>
      <c r="BQB3268" s="36"/>
      <c r="BQC3268" s="36"/>
      <c r="BQD3268" s="36"/>
      <c r="BQE3268" s="36"/>
      <c r="BQF3268" s="36"/>
      <c r="BQG3268" s="36"/>
      <c r="BQH3268" s="36"/>
      <c r="BQI3268" s="36"/>
      <c r="BQJ3268" s="36"/>
      <c r="BQK3268" s="36"/>
      <c r="BQL3268" s="36"/>
      <c r="BQM3268" s="12"/>
      <c r="BQN3268" s="12"/>
      <c r="BQO3268" s="12"/>
      <c r="BQP3268" s="53"/>
      <c r="BQR3268" s="41"/>
      <c r="BQS3268" s="40"/>
      <c r="BQT3268" s="44"/>
      <c r="BQU3268" s="62"/>
      <c r="BQV3268" s="56"/>
      <c r="BQW3268" s="60"/>
      <c r="BQX3268" s="60"/>
      <c r="BQY3268" s="60"/>
      <c r="BQZ3268" s="60"/>
      <c r="BRA3268" s="46"/>
      <c r="BRB3268" s="65"/>
      <c r="BRC3268" s="19"/>
      <c r="BRD3268" s="48"/>
      <c r="BRE3268" s="41"/>
      <c r="BRF3268" s="44"/>
      <c r="BRG3268" s="18"/>
      <c r="BRH3268" s="16"/>
      <c r="BRI3268" s="36"/>
      <c r="BRJ3268" s="36"/>
      <c r="BRK3268" s="36"/>
      <c r="BRL3268" s="36"/>
      <c r="BRM3268" s="36"/>
      <c r="BRN3268" s="36"/>
      <c r="BRO3268" s="36"/>
      <c r="BRP3268" s="36"/>
      <c r="BRQ3268" s="36"/>
      <c r="BRR3268" s="36"/>
      <c r="BRS3268" s="36"/>
      <c r="BRT3268" s="36"/>
      <c r="BRU3268" s="36"/>
      <c r="BRV3268" s="12"/>
      <c r="BRW3268" s="12"/>
      <c r="BRX3268" s="12"/>
      <c r="BRY3268" s="53"/>
      <c r="BSA3268" s="41"/>
      <c r="BSB3268" s="40"/>
      <c r="BSC3268" s="44"/>
      <c r="BSD3268" s="62"/>
      <c r="BSE3268" s="56"/>
      <c r="BSF3268" s="60"/>
      <c r="BSG3268" s="60"/>
      <c r="BSH3268" s="60"/>
      <c r="BSI3268" s="60"/>
      <c r="BSJ3268" s="46"/>
      <c r="BSK3268" s="65"/>
      <c r="BSL3268" s="19"/>
      <c r="BSM3268" s="48"/>
      <c r="BSN3268" s="41"/>
      <c r="BSO3268" s="44"/>
      <c r="BSP3268" s="18"/>
      <c r="BSQ3268" s="16"/>
      <c r="BSR3268" s="36"/>
      <c r="BSS3268" s="36"/>
      <c r="BST3268" s="36"/>
      <c r="BSU3268" s="36"/>
      <c r="BSV3268" s="36"/>
      <c r="BSW3268" s="36"/>
      <c r="BSX3268" s="36"/>
      <c r="BSY3268" s="36"/>
      <c r="BSZ3268" s="36"/>
      <c r="BTA3268" s="36"/>
      <c r="BTB3268" s="36"/>
      <c r="BTC3268" s="36"/>
      <c r="BTD3268" s="36"/>
      <c r="BTE3268" s="12"/>
      <c r="BTF3268" s="12"/>
      <c r="BTG3268" s="12"/>
      <c r="BTH3268" s="53"/>
      <c r="BTJ3268" s="41"/>
      <c r="BTK3268" s="40"/>
      <c r="BTL3268" s="44"/>
      <c r="BTM3268" s="62"/>
      <c r="BTN3268" s="56"/>
      <c r="BTO3268" s="60"/>
      <c r="BTP3268" s="60"/>
      <c r="BTQ3268" s="60"/>
      <c r="BTR3268" s="60"/>
      <c r="BTS3268" s="46"/>
      <c r="BTT3268" s="65"/>
      <c r="BTU3268" s="19"/>
      <c r="BTV3268" s="48"/>
      <c r="BTW3268" s="41"/>
      <c r="BTX3268" s="44"/>
      <c r="BTY3268" s="18"/>
      <c r="BTZ3268" s="16"/>
      <c r="BUA3268" s="36"/>
      <c r="BUB3268" s="36"/>
      <c r="BUC3268" s="36"/>
      <c r="BUD3268" s="36"/>
      <c r="BUE3268" s="36"/>
      <c r="BUF3268" s="36"/>
      <c r="BUG3268" s="36"/>
      <c r="BUH3268" s="36"/>
      <c r="BUI3268" s="36"/>
      <c r="BUJ3268" s="36"/>
      <c r="BUK3268" s="36"/>
      <c r="BUL3268" s="36"/>
      <c r="BUM3268" s="36"/>
      <c r="BUN3268" s="12"/>
      <c r="BUO3268" s="12"/>
      <c r="BUP3268" s="12"/>
      <c r="BUQ3268" s="53"/>
      <c r="BUS3268" s="41"/>
      <c r="BUT3268" s="40"/>
      <c r="BUU3268" s="44"/>
      <c r="BUV3268" s="62"/>
      <c r="BUW3268" s="56"/>
      <c r="BUX3268" s="60"/>
      <c r="BUY3268" s="60"/>
      <c r="BUZ3268" s="60"/>
      <c r="BVA3268" s="60"/>
      <c r="BVB3268" s="46"/>
      <c r="BVC3268" s="65"/>
      <c r="BVD3268" s="19"/>
      <c r="BVE3268" s="48"/>
      <c r="BVF3268" s="41"/>
      <c r="BVG3268" s="44"/>
      <c r="BVH3268" s="18"/>
      <c r="BVI3268" s="16"/>
      <c r="BVJ3268" s="36"/>
      <c r="BVK3268" s="36"/>
      <c r="BVL3268" s="36"/>
      <c r="BVM3268" s="36"/>
      <c r="BVN3268" s="36"/>
      <c r="BVO3268" s="36"/>
      <c r="BVP3268" s="36"/>
      <c r="BVQ3268" s="36"/>
      <c r="BVR3268" s="36"/>
      <c r="BVS3268" s="36"/>
      <c r="BVT3268" s="36"/>
      <c r="BVU3268" s="36"/>
      <c r="BVV3268" s="36"/>
      <c r="BVW3268" s="12"/>
      <c r="BVX3268" s="12"/>
      <c r="BVY3268" s="12"/>
      <c r="BVZ3268" s="53"/>
      <c r="BWB3268" s="41"/>
      <c r="BWC3268" s="40"/>
      <c r="BWD3268" s="44"/>
      <c r="BWE3268" s="62"/>
      <c r="BWF3268" s="56"/>
      <c r="BWG3268" s="60"/>
      <c r="BWH3268" s="60"/>
      <c r="BWI3268" s="60"/>
      <c r="BWJ3268" s="60"/>
      <c r="BWK3268" s="46"/>
      <c r="BWL3268" s="65"/>
      <c r="BWM3268" s="19"/>
      <c r="BWN3268" s="48"/>
      <c r="BWO3268" s="41"/>
      <c r="BWP3268" s="44"/>
      <c r="BWQ3268" s="18"/>
      <c r="BWR3268" s="16"/>
      <c r="BWS3268" s="36"/>
      <c r="BWT3268" s="36"/>
      <c r="BWU3268" s="36"/>
      <c r="BWV3268" s="36"/>
      <c r="BWW3268" s="36"/>
      <c r="BWX3268" s="36"/>
      <c r="BWY3268" s="36"/>
      <c r="BWZ3268" s="36"/>
      <c r="BXA3268" s="36"/>
      <c r="BXB3268" s="36"/>
      <c r="BXC3268" s="36"/>
      <c r="BXD3268" s="36"/>
      <c r="BXE3268" s="36"/>
      <c r="BXF3268" s="12"/>
      <c r="BXG3268" s="12"/>
      <c r="BXH3268" s="12"/>
      <c r="BXI3268" s="53"/>
      <c r="BXK3268" s="41"/>
      <c r="BXL3268" s="40"/>
      <c r="BXM3268" s="44"/>
      <c r="BXN3268" s="62"/>
      <c r="BXO3268" s="56"/>
      <c r="BXP3268" s="60"/>
      <c r="BXQ3268" s="60"/>
      <c r="BXR3268" s="60"/>
      <c r="BXS3268" s="60"/>
      <c r="BXT3268" s="46"/>
      <c r="BXU3268" s="65"/>
      <c r="BXV3268" s="19"/>
      <c r="BXW3268" s="48"/>
      <c r="BXX3268" s="41"/>
      <c r="BXY3268" s="44"/>
      <c r="BXZ3268" s="18"/>
      <c r="BYA3268" s="16"/>
      <c r="BYB3268" s="36"/>
      <c r="BYC3268" s="36"/>
      <c r="BYD3268" s="36"/>
      <c r="BYE3268" s="36"/>
      <c r="BYF3268" s="36"/>
      <c r="BYG3268" s="36"/>
      <c r="BYH3268" s="36"/>
      <c r="BYI3268" s="36"/>
      <c r="BYJ3268" s="36"/>
      <c r="BYK3268" s="36"/>
      <c r="BYL3268" s="36"/>
      <c r="BYM3268" s="36"/>
      <c r="BYN3268" s="36"/>
      <c r="BYO3268" s="12"/>
      <c r="BYP3268" s="12"/>
      <c r="BYQ3268" s="12"/>
      <c r="BYR3268" s="53"/>
      <c r="BYT3268" s="41"/>
      <c r="BYU3268" s="40"/>
      <c r="BYV3268" s="44"/>
      <c r="BYW3268" s="62"/>
      <c r="BYX3268" s="56"/>
      <c r="BYY3268" s="60"/>
      <c r="BYZ3268" s="60"/>
      <c r="BZA3268" s="60"/>
      <c r="BZB3268" s="60"/>
      <c r="BZC3268" s="46"/>
      <c r="BZD3268" s="65"/>
      <c r="BZE3268" s="19"/>
      <c r="BZF3268" s="48"/>
      <c r="BZG3268" s="41"/>
      <c r="BZH3268" s="44"/>
      <c r="BZI3268" s="18"/>
      <c r="BZJ3268" s="16"/>
      <c r="BZK3268" s="36"/>
      <c r="BZL3268" s="36"/>
      <c r="BZM3268" s="36"/>
      <c r="BZN3268" s="36"/>
      <c r="BZO3268" s="36"/>
      <c r="BZP3268" s="36"/>
      <c r="BZQ3268" s="36"/>
      <c r="BZR3268" s="36"/>
      <c r="BZS3268" s="36"/>
      <c r="BZT3268" s="36"/>
      <c r="BZU3268" s="36"/>
      <c r="BZV3268" s="36"/>
      <c r="BZW3268" s="36"/>
      <c r="BZX3268" s="12"/>
      <c r="BZY3268" s="12"/>
      <c r="BZZ3268" s="12"/>
      <c r="CAA3268" s="53"/>
      <c r="CAC3268" s="41"/>
      <c r="CAD3268" s="40"/>
      <c r="CAE3268" s="44"/>
      <c r="CAF3268" s="62"/>
      <c r="CAG3268" s="56"/>
      <c r="CAH3268" s="60"/>
      <c r="CAI3268" s="60"/>
      <c r="CAJ3268" s="60"/>
      <c r="CAK3268" s="60"/>
      <c r="CAL3268" s="46"/>
      <c r="CAM3268" s="65"/>
      <c r="CAN3268" s="19"/>
      <c r="CAO3268" s="48"/>
      <c r="CAP3268" s="41"/>
      <c r="CAQ3268" s="44"/>
      <c r="CAR3268" s="18"/>
      <c r="CAS3268" s="16"/>
      <c r="CAT3268" s="36"/>
      <c r="CAU3268" s="36"/>
      <c r="CAV3268" s="36"/>
      <c r="CAW3268" s="36"/>
      <c r="CAX3268" s="36"/>
      <c r="CAY3268" s="36"/>
      <c r="CAZ3268" s="36"/>
      <c r="CBA3268" s="36"/>
      <c r="CBB3268" s="36"/>
      <c r="CBC3268" s="36"/>
      <c r="CBD3268" s="36"/>
      <c r="CBE3268" s="36"/>
      <c r="CBF3268" s="36"/>
      <c r="CBG3268" s="12"/>
      <c r="CBH3268" s="12"/>
      <c r="CBI3268" s="12"/>
      <c r="CBJ3268" s="53"/>
      <c r="CBL3268" s="41"/>
      <c r="CBM3268" s="40"/>
      <c r="CBN3268" s="44"/>
      <c r="CBO3268" s="62"/>
      <c r="CBP3268" s="56"/>
      <c r="CBQ3268" s="60"/>
      <c r="CBR3268" s="60"/>
      <c r="CBS3268" s="60"/>
      <c r="CBT3268" s="60"/>
      <c r="CBU3268" s="46"/>
      <c r="CBV3268" s="65"/>
      <c r="CBW3268" s="19"/>
      <c r="CBX3268" s="48"/>
      <c r="CBY3268" s="41"/>
      <c r="CBZ3268" s="44"/>
      <c r="CCA3268" s="18"/>
      <c r="CCB3268" s="16"/>
      <c r="CCC3268" s="36"/>
      <c r="CCD3268" s="36"/>
      <c r="CCE3268" s="36"/>
      <c r="CCF3268" s="36"/>
      <c r="CCG3268" s="36"/>
      <c r="CCH3268" s="36"/>
      <c r="CCI3268" s="36"/>
      <c r="CCJ3268" s="36"/>
      <c r="CCK3268" s="36"/>
      <c r="CCL3268" s="36"/>
      <c r="CCM3268" s="36"/>
      <c r="CCN3268" s="36"/>
      <c r="CCO3268" s="36"/>
      <c r="CCP3268" s="12"/>
      <c r="CCQ3268" s="12"/>
      <c r="CCR3268" s="12"/>
      <c r="CCS3268" s="53"/>
      <c r="CCU3268" s="41"/>
      <c r="CCV3268" s="40"/>
      <c r="CCW3268" s="44"/>
      <c r="CCX3268" s="62"/>
      <c r="CCY3268" s="56"/>
      <c r="CCZ3268" s="60"/>
      <c r="CDA3268" s="60"/>
      <c r="CDB3268" s="60"/>
      <c r="CDC3268" s="60"/>
      <c r="CDD3268" s="46"/>
      <c r="CDE3268" s="65"/>
      <c r="CDF3268" s="19"/>
      <c r="CDG3268" s="48"/>
      <c r="CDH3268" s="41"/>
      <c r="CDI3268" s="44"/>
      <c r="CDJ3268" s="18"/>
      <c r="CDK3268" s="16"/>
      <c r="CDL3268" s="36"/>
      <c r="CDM3268" s="36"/>
      <c r="CDN3268" s="36"/>
      <c r="CDO3268" s="36"/>
      <c r="CDP3268" s="36"/>
      <c r="CDQ3268" s="36"/>
      <c r="CDR3268" s="36"/>
      <c r="CDS3268" s="36"/>
      <c r="CDT3268" s="36"/>
      <c r="CDU3268" s="36"/>
      <c r="CDV3268" s="36"/>
      <c r="CDW3268" s="36"/>
      <c r="CDX3268" s="36"/>
      <c r="CDY3268" s="12"/>
      <c r="CDZ3268" s="12"/>
      <c r="CEA3268" s="12"/>
      <c r="CEB3268" s="53"/>
      <c r="CED3268" s="41"/>
      <c r="CEE3268" s="40"/>
      <c r="CEF3268" s="44"/>
      <c r="CEG3268" s="62"/>
      <c r="CEH3268" s="56"/>
      <c r="CEI3268" s="60"/>
      <c r="CEJ3268" s="60"/>
      <c r="CEK3268" s="60"/>
      <c r="CEL3268" s="60"/>
      <c r="CEM3268" s="46"/>
      <c r="CEN3268" s="65"/>
      <c r="CEO3268" s="19"/>
      <c r="CEP3268" s="48"/>
      <c r="CEQ3268" s="41"/>
      <c r="CER3268" s="44"/>
      <c r="CES3268" s="18"/>
      <c r="CET3268" s="16"/>
      <c r="CEU3268" s="36"/>
      <c r="CEV3268" s="36"/>
      <c r="CEW3268" s="36"/>
      <c r="CEX3268" s="36"/>
      <c r="CEY3268" s="36"/>
      <c r="CEZ3268" s="36"/>
      <c r="CFA3268" s="36"/>
      <c r="CFB3268" s="36"/>
      <c r="CFC3268" s="36"/>
      <c r="CFD3268" s="36"/>
      <c r="CFE3268" s="36"/>
      <c r="CFF3268" s="36"/>
      <c r="CFG3268" s="36"/>
      <c r="CFH3268" s="12"/>
      <c r="CFI3268" s="12"/>
      <c r="CFJ3268" s="12"/>
      <c r="CFK3268" s="53"/>
      <c r="CFM3268" s="41"/>
      <c r="CFN3268" s="40"/>
      <c r="CFO3268" s="44"/>
      <c r="CFP3268" s="62"/>
      <c r="CFQ3268" s="56"/>
      <c r="CFR3268" s="60"/>
      <c r="CFS3268" s="60"/>
      <c r="CFT3268" s="60"/>
      <c r="CFU3268" s="60"/>
      <c r="CFV3268" s="46"/>
      <c r="CFW3268" s="65"/>
      <c r="CFX3268" s="19"/>
      <c r="CFY3268" s="48"/>
      <c r="CFZ3268" s="41"/>
      <c r="CGA3268" s="44"/>
      <c r="CGB3268" s="18"/>
      <c r="CGC3268" s="16"/>
      <c r="CGD3268" s="36"/>
      <c r="CGE3268" s="36"/>
      <c r="CGF3268" s="36"/>
      <c r="CGG3268" s="36"/>
      <c r="CGH3268" s="36"/>
      <c r="CGI3268" s="36"/>
      <c r="CGJ3268" s="36"/>
      <c r="CGK3268" s="36"/>
      <c r="CGL3268" s="36"/>
      <c r="CGM3268" s="36"/>
      <c r="CGN3268" s="36"/>
      <c r="CGO3268" s="36"/>
      <c r="CGP3268" s="36"/>
      <c r="CGQ3268" s="12"/>
      <c r="CGR3268" s="12"/>
      <c r="CGS3268" s="12"/>
      <c r="CGT3268" s="53"/>
      <c r="CGV3268" s="41"/>
      <c r="CGW3268" s="40"/>
      <c r="CGX3268" s="44"/>
      <c r="CGY3268" s="62"/>
      <c r="CGZ3268" s="56"/>
      <c r="CHA3268" s="60"/>
      <c r="CHB3268" s="60"/>
      <c r="CHC3268" s="60"/>
      <c r="CHD3268" s="60"/>
      <c r="CHE3268" s="46"/>
      <c r="CHF3268" s="65"/>
      <c r="CHG3268" s="19"/>
      <c r="CHH3268" s="48"/>
      <c r="CHI3268" s="41"/>
      <c r="CHJ3268" s="44"/>
      <c r="CHK3268" s="18"/>
      <c r="CHL3268" s="16"/>
      <c r="CHM3268" s="36"/>
      <c r="CHN3268" s="36"/>
      <c r="CHO3268" s="36"/>
      <c r="CHP3268" s="36"/>
      <c r="CHQ3268" s="36"/>
      <c r="CHR3268" s="36"/>
      <c r="CHS3268" s="36"/>
      <c r="CHT3268" s="36"/>
      <c r="CHU3268" s="36"/>
      <c r="CHV3268" s="36"/>
      <c r="CHW3268" s="36"/>
      <c r="CHX3268" s="36"/>
      <c r="CHY3268" s="36"/>
      <c r="CHZ3268" s="12"/>
      <c r="CIA3268" s="12"/>
      <c r="CIB3268" s="12"/>
      <c r="CIC3268" s="53"/>
      <c r="CIE3268" s="41"/>
      <c r="CIF3268" s="40"/>
      <c r="CIG3268" s="44"/>
      <c r="CIH3268" s="62"/>
      <c r="CII3268" s="56"/>
      <c r="CIJ3268" s="60"/>
      <c r="CIK3268" s="60"/>
      <c r="CIL3268" s="60"/>
      <c r="CIM3268" s="60"/>
      <c r="CIN3268" s="46"/>
      <c r="CIO3268" s="65"/>
      <c r="CIP3268" s="19"/>
      <c r="CIQ3268" s="48"/>
      <c r="CIR3268" s="41"/>
      <c r="CIS3268" s="44"/>
      <c r="CIT3268" s="18"/>
      <c r="CIU3268" s="16"/>
      <c r="CIV3268" s="36"/>
      <c r="CIW3268" s="36"/>
      <c r="CIX3268" s="36"/>
      <c r="CIY3268" s="36"/>
      <c r="CIZ3268" s="36"/>
      <c r="CJA3268" s="36"/>
      <c r="CJB3268" s="36"/>
      <c r="CJC3268" s="36"/>
      <c r="CJD3268" s="36"/>
      <c r="CJE3268" s="36"/>
      <c r="CJF3268" s="36"/>
      <c r="CJG3268" s="36"/>
      <c r="CJH3268" s="36"/>
      <c r="CJI3268" s="12"/>
      <c r="CJJ3268" s="12"/>
      <c r="CJK3268" s="12"/>
      <c r="CJL3268" s="53"/>
      <c r="CJN3268" s="41"/>
      <c r="CJO3268" s="40"/>
      <c r="CJP3268" s="44"/>
      <c r="CJQ3268" s="62"/>
      <c r="CJR3268" s="56"/>
      <c r="CJS3268" s="60"/>
      <c r="CJT3268" s="60"/>
      <c r="CJU3268" s="60"/>
      <c r="CJV3268" s="60"/>
      <c r="CJW3268" s="46"/>
      <c r="CJX3268" s="65"/>
      <c r="CJY3268" s="19"/>
      <c r="CJZ3268" s="48"/>
      <c r="CKA3268" s="41"/>
      <c r="CKB3268" s="44"/>
      <c r="CKC3268" s="18"/>
      <c r="CKD3268" s="16"/>
      <c r="CKE3268" s="36"/>
      <c r="CKF3268" s="36"/>
      <c r="CKG3268" s="36"/>
      <c r="CKH3268" s="36"/>
      <c r="CKI3268" s="36"/>
      <c r="CKJ3268" s="36"/>
      <c r="CKK3268" s="36"/>
      <c r="CKL3268" s="36"/>
      <c r="CKM3268" s="36"/>
      <c r="CKN3268" s="36"/>
      <c r="CKO3268" s="36"/>
      <c r="CKP3268" s="36"/>
      <c r="CKQ3268" s="36"/>
      <c r="CKR3268" s="12"/>
      <c r="CKS3268" s="12"/>
      <c r="CKT3268" s="12"/>
      <c r="CKU3268" s="53"/>
      <c r="CKW3268" s="41"/>
      <c r="CKX3268" s="40"/>
      <c r="CKY3268" s="44"/>
      <c r="CKZ3268" s="62"/>
      <c r="CLA3268" s="56"/>
      <c r="CLB3268" s="60"/>
      <c r="CLC3268" s="60"/>
      <c r="CLD3268" s="60"/>
      <c r="CLE3268" s="60"/>
      <c r="CLF3268" s="46"/>
      <c r="CLG3268" s="65"/>
      <c r="CLH3268" s="19"/>
      <c r="CLI3268" s="48"/>
      <c r="CLJ3268" s="41"/>
      <c r="CLK3268" s="44"/>
      <c r="CLL3268" s="18"/>
      <c r="CLM3268" s="16"/>
      <c r="CLN3268" s="36"/>
      <c r="CLO3268" s="36"/>
      <c r="CLP3268" s="36"/>
      <c r="CLQ3268" s="36"/>
      <c r="CLR3268" s="36"/>
      <c r="CLS3268" s="36"/>
      <c r="CLT3268" s="36"/>
      <c r="CLU3268" s="36"/>
      <c r="CLV3268" s="36"/>
      <c r="CLW3268" s="36"/>
      <c r="CLX3268" s="36"/>
      <c r="CLY3268" s="36"/>
      <c r="CLZ3268" s="36"/>
      <c r="CMA3268" s="12"/>
      <c r="CMB3268" s="12"/>
      <c r="CMC3268" s="12"/>
      <c r="CMD3268" s="53"/>
      <c r="CMF3268" s="41"/>
      <c r="CMG3268" s="40"/>
      <c r="CMH3268" s="44"/>
      <c r="CMI3268" s="62"/>
      <c r="CMJ3268" s="56"/>
      <c r="CMK3268" s="60"/>
      <c r="CML3268" s="60"/>
      <c r="CMM3268" s="60"/>
      <c r="CMN3268" s="60"/>
      <c r="CMO3268" s="46"/>
      <c r="CMP3268" s="65"/>
      <c r="CMQ3268" s="19"/>
      <c r="CMR3268" s="48"/>
      <c r="CMS3268" s="41"/>
      <c r="CMT3268" s="44"/>
      <c r="CMU3268" s="18"/>
      <c r="CMV3268" s="16"/>
      <c r="CMW3268" s="36"/>
      <c r="CMX3268" s="36"/>
      <c r="CMY3268" s="36"/>
      <c r="CMZ3268" s="36"/>
      <c r="CNA3268" s="36"/>
      <c r="CNB3268" s="36"/>
      <c r="CNC3268" s="36"/>
      <c r="CND3268" s="36"/>
      <c r="CNE3268" s="36"/>
      <c r="CNF3268" s="36"/>
      <c r="CNG3268" s="36"/>
      <c r="CNH3268" s="36"/>
      <c r="CNI3268" s="36"/>
      <c r="CNJ3268" s="12"/>
      <c r="CNK3268" s="12"/>
      <c r="CNL3268" s="12"/>
      <c r="CNM3268" s="53"/>
      <c r="CNO3268" s="41"/>
      <c r="CNP3268" s="40"/>
      <c r="CNQ3268" s="44"/>
      <c r="CNR3268" s="62"/>
      <c r="CNS3268" s="56"/>
      <c r="CNT3268" s="60"/>
      <c r="CNU3268" s="60"/>
      <c r="CNV3268" s="60"/>
      <c r="CNW3268" s="60"/>
      <c r="CNX3268" s="46"/>
      <c r="CNY3268" s="65"/>
      <c r="CNZ3268" s="19"/>
      <c r="COA3268" s="48"/>
      <c r="COB3268" s="41"/>
      <c r="COC3268" s="44"/>
      <c r="COD3268" s="18"/>
      <c r="COE3268" s="16"/>
      <c r="COF3268" s="36"/>
      <c r="COG3268" s="36"/>
      <c r="COH3268" s="36"/>
      <c r="COI3268" s="36"/>
      <c r="COJ3268" s="36"/>
      <c r="COK3268" s="36"/>
      <c r="COL3268" s="36"/>
      <c r="COM3268" s="36"/>
      <c r="CON3268" s="36"/>
      <c r="COO3268" s="36"/>
      <c r="COP3268" s="36"/>
      <c r="COQ3268" s="36"/>
      <c r="COR3268" s="36"/>
      <c r="COS3268" s="12"/>
      <c r="COT3268" s="12"/>
      <c r="COU3268" s="12"/>
      <c r="COV3268" s="53"/>
      <c r="COX3268" s="41"/>
      <c r="COY3268" s="40"/>
      <c r="COZ3268" s="44"/>
      <c r="CPA3268" s="62"/>
      <c r="CPB3268" s="56"/>
      <c r="CPC3268" s="60"/>
      <c r="CPD3268" s="60"/>
      <c r="CPE3268" s="60"/>
      <c r="CPF3268" s="60"/>
      <c r="CPG3268" s="46"/>
      <c r="CPH3268" s="65"/>
      <c r="CPI3268" s="19"/>
      <c r="CPJ3268" s="48"/>
      <c r="CPK3268" s="41"/>
      <c r="CPL3268" s="44"/>
      <c r="CPM3268" s="18"/>
      <c r="CPN3268" s="16"/>
      <c r="CPO3268" s="36"/>
      <c r="CPP3268" s="36"/>
      <c r="CPQ3268" s="36"/>
      <c r="CPR3268" s="36"/>
      <c r="CPS3268" s="36"/>
      <c r="CPT3268" s="36"/>
      <c r="CPU3268" s="36"/>
      <c r="CPV3268" s="36"/>
      <c r="CPW3268" s="36"/>
      <c r="CPX3268" s="36"/>
      <c r="CPY3268" s="36"/>
      <c r="CPZ3268" s="36"/>
      <c r="CQA3268" s="36"/>
      <c r="CQB3268" s="12"/>
      <c r="CQC3268" s="12"/>
      <c r="CQD3268" s="12"/>
      <c r="CQE3268" s="53"/>
      <c r="CQG3268" s="41"/>
      <c r="CQH3268" s="40"/>
      <c r="CQI3268" s="44"/>
      <c r="CQJ3268" s="62"/>
      <c r="CQK3268" s="56"/>
      <c r="CQL3268" s="60"/>
      <c r="CQM3268" s="60"/>
      <c r="CQN3268" s="60"/>
      <c r="CQO3268" s="60"/>
      <c r="CQP3268" s="46"/>
      <c r="CQQ3268" s="65"/>
      <c r="CQR3268" s="19"/>
      <c r="CQS3268" s="48"/>
      <c r="CQT3268" s="41"/>
      <c r="CQU3268" s="44"/>
      <c r="CQV3268" s="18"/>
      <c r="CQW3268" s="16"/>
      <c r="CQX3268" s="36"/>
      <c r="CQY3268" s="36"/>
      <c r="CQZ3268" s="36"/>
      <c r="CRA3268" s="36"/>
      <c r="CRB3268" s="36"/>
      <c r="CRC3268" s="36"/>
      <c r="CRD3268" s="36"/>
      <c r="CRE3268" s="36"/>
      <c r="CRF3268" s="36"/>
      <c r="CRG3268" s="36"/>
      <c r="CRH3268" s="36"/>
      <c r="CRI3268" s="36"/>
      <c r="CRJ3268" s="36"/>
      <c r="CRK3268" s="12"/>
      <c r="CRL3268" s="12"/>
      <c r="CRM3268" s="12"/>
      <c r="CRN3268" s="53"/>
      <c r="CRP3268" s="41"/>
      <c r="CRQ3268" s="40"/>
      <c r="CRR3268" s="44"/>
      <c r="CRS3268" s="62"/>
      <c r="CRT3268" s="56"/>
      <c r="CRU3268" s="60"/>
      <c r="CRV3268" s="60"/>
      <c r="CRW3268" s="60"/>
      <c r="CRX3268" s="60"/>
      <c r="CRY3268" s="46"/>
      <c r="CRZ3268" s="65"/>
      <c r="CSA3268" s="19"/>
      <c r="CSB3268" s="48"/>
      <c r="CSC3268" s="41"/>
      <c r="CSD3268" s="44"/>
      <c r="CSE3268" s="18"/>
      <c r="CSF3268" s="16"/>
      <c r="CSG3268" s="36"/>
      <c r="CSH3268" s="36"/>
      <c r="CSI3268" s="36"/>
      <c r="CSJ3268" s="36"/>
      <c r="CSK3268" s="36"/>
      <c r="CSL3268" s="36"/>
      <c r="CSM3268" s="36"/>
      <c r="CSN3268" s="36"/>
      <c r="CSO3268" s="36"/>
      <c r="CSP3268" s="36"/>
      <c r="CSQ3268" s="36"/>
      <c r="CSR3268" s="36"/>
      <c r="CSS3268" s="36"/>
      <c r="CST3268" s="12"/>
      <c r="CSU3268" s="12"/>
      <c r="CSV3268" s="12"/>
      <c r="CSW3268" s="53"/>
      <c r="CSY3268" s="41"/>
      <c r="CSZ3268" s="40"/>
      <c r="CTA3268" s="44"/>
      <c r="CTB3268" s="62"/>
      <c r="CTC3268" s="56"/>
      <c r="CTD3268" s="60"/>
      <c r="CTE3268" s="60"/>
      <c r="CTF3268" s="60"/>
      <c r="CTG3268" s="60"/>
      <c r="CTH3268" s="46"/>
      <c r="CTI3268" s="65"/>
      <c r="CTJ3268" s="19"/>
      <c r="CTK3268" s="48"/>
      <c r="CTL3268" s="41"/>
      <c r="CTM3268" s="44"/>
      <c r="CTN3268" s="18"/>
      <c r="CTO3268" s="16"/>
      <c r="CTP3268" s="36"/>
      <c r="CTQ3268" s="36"/>
      <c r="CTR3268" s="36"/>
      <c r="CTS3268" s="36"/>
      <c r="CTT3268" s="36"/>
      <c r="CTU3268" s="36"/>
      <c r="CTV3268" s="36"/>
      <c r="CTW3268" s="36"/>
      <c r="CTX3268" s="36"/>
      <c r="CTY3268" s="36"/>
      <c r="CTZ3268" s="36"/>
      <c r="CUA3268" s="36"/>
      <c r="CUB3268" s="36"/>
      <c r="CUC3268" s="12"/>
      <c r="CUD3268" s="12"/>
      <c r="CUE3268" s="12"/>
      <c r="CUF3268" s="53"/>
      <c r="CUH3268" s="41"/>
      <c r="CUI3268" s="40"/>
      <c r="CUJ3268" s="44"/>
      <c r="CUK3268" s="62"/>
      <c r="CUL3268" s="56"/>
      <c r="CUM3268" s="60"/>
      <c r="CUN3268" s="60"/>
      <c r="CUO3268" s="60"/>
      <c r="CUP3268" s="60"/>
      <c r="CUQ3268" s="46"/>
      <c r="CUR3268" s="65"/>
      <c r="CUS3268" s="19"/>
      <c r="CUT3268" s="48"/>
      <c r="CUU3268" s="41"/>
      <c r="CUV3268" s="44"/>
      <c r="CUW3268" s="18"/>
      <c r="CUX3268" s="16"/>
      <c r="CUY3268" s="36"/>
      <c r="CUZ3268" s="36"/>
      <c r="CVA3268" s="36"/>
      <c r="CVB3268" s="36"/>
      <c r="CVC3268" s="36"/>
      <c r="CVD3268" s="36"/>
      <c r="CVE3268" s="36"/>
      <c r="CVF3268" s="36"/>
      <c r="CVG3268" s="36"/>
      <c r="CVH3268" s="36"/>
      <c r="CVI3268" s="36"/>
      <c r="CVJ3268" s="36"/>
      <c r="CVK3268" s="36"/>
      <c r="CVL3268" s="12"/>
      <c r="CVM3268" s="12"/>
      <c r="CVN3268" s="12"/>
      <c r="CVO3268" s="53"/>
      <c r="CVQ3268" s="41"/>
      <c r="CVR3268" s="40"/>
      <c r="CVS3268" s="44"/>
      <c r="CVT3268" s="62"/>
      <c r="CVU3268" s="56"/>
      <c r="CVV3268" s="60"/>
      <c r="CVW3268" s="60"/>
      <c r="CVX3268" s="60"/>
      <c r="CVY3268" s="60"/>
      <c r="CVZ3268" s="46"/>
      <c r="CWA3268" s="65"/>
      <c r="CWB3268" s="19"/>
      <c r="CWC3268" s="48"/>
      <c r="CWD3268" s="41"/>
      <c r="CWE3268" s="44"/>
      <c r="CWF3268" s="18"/>
      <c r="CWG3268" s="16"/>
      <c r="CWH3268" s="36"/>
      <c r="CWI3268" s="36"/>
      <c r="CWJ3268" s="36"/>
      <c r="CWK3268" s="36"/>
      <c r="CWL3268" s="36"/>
      <c r="CWM3268" s="36"/>
      <c r="CWN3268" s="36"/>
      <c r="CWO3268" s="36"/>
      <c r="CWP3268" s="36"/>
      <c r="CWQ3268" s="36"/>
      <c r="CWR3268" s="36"/>
      <c r="CWS3268" s="36"/>
      <c r="CWT3268" s="36"/>
      <c r="CWU3268" s="12"/>
      <c r="CWV3268" s="12"/>
      <c r="CWW3268" s="12"/>
      <c r="CWX3268" s="53"/>
      <c r="CWZ3268" s="41"/>
      <c r="CXA3268" s="40"/>
      <c r="CXB3268" s="44"/>
      <c r="CXC3268" s="62"/>
      <c r="CXD3268" s="56"/>
      <c r="CXE3268" s="60"/>
      <c r="CXF3268" s="60"/>
      <c r="CXG3268" s="60"/>
      <c r="CXH3268" s="60"/>
      <c r="CXI3268" s="46"/>
      <c r="CXJ3268" s="65"/>
      <c r="CXK3268" s="19"/>
      <c r="CXL3268" s="48"/>
      <c r="CXM3268" s="41"/>
      <c r="CXN3268" s="44"/>
      <c r="CXO3268" s="18"/>
      <c r="CXP3268" s="16"/>
      <c r="CXQ3268" s="36"/>
      <c r="CXR3268" s="36"/>
      <c r="CXS3268" s="36"/>
      <c r="CXT3268" s="36"/>
      <c r="CXU3268" s="36"/>
      <c r="CXV3268" s="36"/>
      <c r="CXW3268" s="36"/>
      <c r="CXX3268" s="36"/>
      <c r="CXY3268" s="36"/>
      <c r="CXZ3268" s="36"/>
      <c r="CYA3268" s="36"/>
      <c r="CYB3268" s="36"/>
      <c r="CYC3268" s="36"/>
      <c r="CYD3268" s="12"/>
      <c r="CYE3268" s="12"/>
      <c r="CYF3268" s="12"/>
      <c r="CYG3268" s="53"/>
      <c r="CYI3268" s="41"/>
      <c r="CYJ3268" s="40"/>
      <c r="CYK3268" s="44"/>
      <c r="CYL3268" s="62"/>
      <c r="CYM3268" s="56"/>
      <c r="CYN3268" s="60"/>
      <c r="CYO3268" s="60"/>
      <c r="CYP3268" s="60"/>
      <c r="CYQ3268" s="60"/>
      <c r="CYR3268" s="46"/>
      <c r="CYS3268" s="65"/>
      <c r="CYT3268" s="19"/>
      <c r="CYU3268" s="48"/>
      <c r="CYV3268" s="41"/>
      <c r="CYW3268" s="44"/>
      <c r="CYX3268" s="18"/>
      <c r="CYY3268" s="16"/>
      <c r="CYZ3268" s="36"/>
      <c r="CZA3268" s="36"/>
      <c r="CZB3268" s="36"/>
      <c r="CZC3268" s="36"/>
      <c r="CZD3268" s="36"/>
      <c r="CZE3268" s="36"/>
      <c r="CZF3268" s="36"/>
      <c r="CZG3268" s="36"/>
      <c r="CZH3268" s="36"/>
      <c r="CZI3268" s="36"/>
      <c r="CZJ3268" s="36"/>
      <c r="CZK3268" s="36"/>
      <c r="CZL3268" s="36"/>
      <c r="CZM3268" s="12"/>
      <c r="CZN3268" s="12"/>
      <c r="CZO3268" s="12"/>
      <c r="CZP3268" s="53"/>
      <c r="CZR3268" s="41"/>
      <c r="CZS3268" s="40"/>
      <c r="CZT3268" s="44"/>
      <c r="CZU3268" s="62"/>
      <c r="CZV3268" s="56"/>
      <c r="CZW3268" s="60"/>
      <c r="CZX3268" s="60"/>
      <c r="CZY3268" s="60"/>
      <c r="CZZ3268" s="60"/>
      <c r="DAA3268" s="46"/>
      <c r="DAB3268" s="65"/>
      <c r="DAC3268" s="19"/>
      <c r="DAD3268" s="48"/>
      <c r="DAE3268" s="41"/>
      <c r="DAF3268" s="44"/>
      <c r="DAG3268" s="18"/>
      <c r="DAH3268" s="16"/>
      <c r="DAI3268" s="36"/>
      <c r="DAJ3268" s="36"/>
      <c r="DAK3268" s="36"/>
      <c r="DAL3268" s="36"/>
      <c r="DAM3268" s="36"/>
      <c r="DAN3268" s="36"/>
      <c r="DAO3268" s="36"/>
      <c r="DAP3268" s="36"/>
      <c r="DAQ3268" s="36"/>
      <c r="DAR3268" s="36"/>
      <c r="DAS3268" s="36"/>
      <c r="DAT3268" s="36"/>
      <c r="DAU3268" s="36"/>
      <c r="DAV3268" s="12"/>
      <c r="DAW3268" s="12"/>
      <c r="DAX3268" s="12"/>
      <c r="DAY3268" s="53"/>
      <c r="DBA3268" s="41"/>
      <c r="DBB3268" s="40"/>
      <c r="DBC3268" s="44"/>
      <c r="DBD3268" s="62"/>
      <c r="DBE3268" s="56"/>
      <c r="DBF3268" s="60"/>
      <c r="DBG3268" s="60"/>
      <c r="DBH3268" s="60"/>
      <c r="DBI3268" s="60"/>
      <c r="DBJ3268" s="46"/>
      <c r="DBK3268" s="65"/>
      <c r="DBL3268" s="19"/>
      <c r="DBM3268" s="48"/>
      <c r="DBN3268" s="41"/>
      <c r="DBO3268" s="44"/>
      <c r="DBP3268" s="18"/>
      <c r="DBQ3268" s="16"/>
      <c r="DBR3268" s="36"/>
      <c r="DBS3268" s="36"/>
      <c r="DBT3268" s="36"/>
      <c r="DBU3268" s="36"/>
      <c r="DBV3268" s="36"/>
      <c r="DBW3268" s="36"/>
      <c r="DBX3268" s="36"/>
      <c r="DBY3268" s="36"/>
      <c r="DBZ3268" s="36"/>
      <c r="DCA3268" s="36"/>
      <c r="DCB3268" s="36"/>
      <c r="DCC3268" s="36"/>
      <c r="DCD3268" s="36"/>
      <c r="DCE3268" s="12"/>
      <c r="DCF3268" s="12"/>
      <c r="DCG3268" s="12"/>
      <c r="DCH3268" s="53"/>
      <c r="DCJ3268" s="41"/>
      <c r="DCK3268" s="40"/>
      <c r="DCL3268" s="44"/>
      <c r="DCM3268" s="62"/>
      <c r="DCN3268" s="56"/>
      <c r="DCO3268" s="60"/>
      <c r="DCP3268" s="60"/>
      <c r="DCQ3268" s="60"/>
      <c r="DCR3268" s="60"/>
      <c r="DCS3268" s="46"/>
      <c r="DCT3268" s="65"/>
      <c r="DCU3268" s="19"/>
      <c r="DCV3268" s="48"/>
      <c r="DCW3268" s="41"/>
      <c r="DCX3268" s="44"/>
      <c r="DCY3268" s="18"/>
      <c r="DCZ3268" s="16"/>
      <c r="DDA3268" s="36"/>
      <c r="DDB3268" s="36"/>
      <c r="DDC3268" s="36"/>
      <c r="DDD3268" s="36"/>
      <c r="DDE3268" s="36"/>
      <c r="DDF3268" s="36"/>
      <c r="DDG3268" s="36"/>
      <c r="DDH3268" s="36"/>
      <c r="DDI3268" s="36"/>
      <c r="DDJ3268" s="36"/>
      <c r="DDK3268" s="36"/>
      <c r="DDL3268" s="36"/>
      <c r="DDM3268" s="36"/>
      <c r="DDN3268" s="12"/>
      <c r="DDO3268" s="12"/>
      <c r="DDP3268" s="12"/>
      <c r="DDQ3268" s="53"/>
      <c r="DDS3268" s="41"/>
      <c r="DDT3268" s="40"/>
      <c r="DDU3268" s="44"/>
      <c r="DDV3268" s="62"/>
      <c r="DDW3268" s="56"/>
      <c r="DDX3268" s="60"/>
      <c r="DDY3268" s="60"/>
      <c r="DDZ3268" s="60"/>
      <c r="DEA3268" s="60"/>
      <c r="DEB3268" s="46"/>
      <c r="DEC3268" s="65"/>
      <c r="DED3268" s="19"/>
      <c r="DEE3268" s="48"/>
      <c r="DEF3268" s="41"/>
      <c r="DEG3268" s="44"/>
      <c r="DEH3268" s="18"/>
      <c r="DEI3268" s="16"/>
      <c r="DEJ3268" s="36"/>
      <c r="DEK3268" s="36"/>
      <c r="DEL3268" s="36"/>
      <c r="DEM3268" s="36"/>
      <c r="DEN3268" s="36"/>
      <c r="DEO3268" s="36"/>
      <c r="DEP3268" s="36"/>
      <c r="DEQ3268" s="36"/>
      <c r="DER3268" s="36"/>
      <c r="DES3268" s="36"/>
      <c r="DET3268" s="36"/>
      <c r="DEU3268" s="36"/>
      <c r="DEV3268" s="36"/>
      <c r="DEW3268" s="12"/>
      <c r="DEX3268" s="12"/>
      <c r="DEY3268" s="12"/>
      <c r="DEZ3268" s="53"/>
      <c r="DFB3268" s="41"/>
      <c r="DFC3268" s="40"/>
      <c r="DFD3268" s="44"/>
      <c r="DFE3268" s="62"/>
      <c r="DFF3268" s="56"/>
      <c r="DFG3268" s="60"/>
      <c r="DFH3268" s="60"/>
      <c r="DFI3268" s="60"/>
      <c r="DFJ3268" s="60"/>
      <c r="DFK3268" s="46"/>
      <c r="DFL3268" s="65"/>
      <c r="DFM3268" s="19"/>
      <c r="DFN3268" s="48"/>
      <c r="DFO3268" s="41"/>
      <c r="DFP3268" s="44"/>
      <c r="DFQ3268" s="18"/>
      <c r="DFR3268" s="16"/>
      <c r="DFS3268" s="36"/>
      <c r="DFT3268" s="36"/>
      <c r="DFU3268" s="36"/>
      <c r="DFV3268" s="36"/>
      <c r="DFW3268" s="36"/>
      <c r="DFX3268" s="36"/>
      <c r="DFY3268" s="36"/>
      <c r="DFZ3268" s="36"/>
      <c r="DGA3268" s="36"/>
      <c r="DGB3268" s="36"/>
      <c r="DGC3268" s="36"/>
      <c r="DGD3268" s="36"/>
      <c r="DGE3268" s="36"/>
      <c r="DGF3268" s="12"/>
      <c r="DGG3268" s="12"/>
      <c r="DGH3268" s="12"/>
      <c r="DGI3268" s="53"/>
      <c r="DGK3268" s="41"/>
      <c r="DGL3268" s="40"/>
      <c r="DGM3268" s="44"/>
      <c r="DGN3268" s="62"/>
      <c r="DGO3268" s="56"/>
      <c r="DGP3268" s="60"/>
      <c r="DGQ3268" s="60"/>
      <c r="DGR3268" s="60"/>
      <c r="DGS3268" s="60"/>
      <c r="DGT3268" s="46"/>
      <c r="DGU3268" s="65"/>
      <c r="DGV3268" s="19"/>
      <c r="DGW3268" s="48"/>
      <c r="DGX3268" s="41"/>
      <c r="DGY3268" s="44"/>
      <c r="DGZ3268" s="18"/>
      <c r="DHA3268" s="16"/>
      <c r="DHB3268" s="36"/>
      <c r="DHC3268" s="36"/>
      <c r="DHD3268" s="36"/>
      <c r="DHE3268" s="36"/>
      <c r="DHF3268" s="36"/>
      <c r="DHG3268" s="36"/>
      <c r="DHH3268" s="36"/>
      <c r="DHI3268" s="36"/>
      <c r="DHJ3268" s="36"/>
      <c r="DHK3268" s="36"/>
      <c r="DHL3268" s="36"/>
      <c r="DHM3268" s="36"/>
      <c r="DHN3268" s="36"/>
      <c r="DHO3268" s="12"/>
      <c r="DHP3268" s="12"/>
      <c r="DHQ3268" s="12"/>
      <c r="DHR3268" s="53"/>
      <c r="DHT3268" s="41"/>
      <c r="DHU3268" s="40"/>
      <c r="DHV3268" s="44"/>
      <c r="DHW3268" s="62"/>
      <c r="DHX3268" s="56"/>
      <c r="DHY3268" s="60"/>
      <c r="DHZ3268" s="60"/>
      <c r="DIA3268" s="60"/>
      <c r="DIB3268" s="60"/>
      <c r="DIC3268" s="46"/>
      <c r="DID3268" s="65"/>
      <c r="DIE3268" s="19"/>
      <c r="DIF3268" s="48"/>
      <c r="DIG3268" s="41"/>
      <c r="DIH3268" s="44"/>
      <c r="DII3268" s="18"/>
      <c r="DIJ3268" s="16"/>
      <c r="DIK3268" s="36"/>
      <c r="DIL3268" s="36"/>
      <c r="DIM3268" s="36"/>
      <c r="DIN3268" s="36"/>
      <c r="DIO3268" s="36"/>
      <c r="DIP3268" s="36"/>
      <c r="DIQ3268" s="36"/>
      <c r="DIR3268" s="36"/>
      <c r="DIS3268" s="36"/>
      <c r="DIT3268" s="36"/>
      <c r="DIU3268" s="36"/>
      <c r="DIV3268" s="36"/>
      <c r="DIW3268" s="36"/>
      <c r="DIX3268" s="12"/>
      <c r="DIY3268" s="12"/>
      <c r="DIZ3268" s="12"/>
      <c r="DJA3268" s="53"/>
      <c r="DJC3268" s="41"/>
      <c r="DJD3268" s="40"/>
      <c r="DJE3268" s="44"/>
      <c r="DJF3268" s="62"/>
      <c r="DJG3268" s="56"/>
      <c r="DJH3268" s="60"/>
      <c r="DJI3268" s="60"/>
      <c r="DJJ3268" s="60"/>
      <c r="DJK3268" s="60"/>
      <c r="DJL3268" s="46"/>
      <c r="DJM3268" s="65"/>
      <c r="DJN3268" s="19"/>
      <c r="DJO3268" s="48"/>
      <c r="DJP3268" s="41"/>
      <c r="DJQ3268" s="44"/>
      <c r="DJR3268" s="18"/>
      <c r="DJS3268" s="16"/>
      <c r="DJT3268" s="36"/>
      <c r="DJU3268" s="36"/>
      <c r="DJV3268" s="36"/>
      <c r="DJW3268" s="36"/>
      <c r="DJX3268" s="36"/>
      <c r="DJY3268" s="36"/>
      <c r="DJZ3268" s="36"/>
      <c r="DKA3268" s="36"/>
      <c r="DKB3268" s="36"/>
      <c r="DKC3268" s="36"/>
      <c r="DKD3268" s="36"/>
      <c r="DKE3268" s="36"/>
      <c r="DKF3268" s="36"/>
      <c r="DKG3268" s="12"/>
      <c r="DKH3268" s="12"/>
      <c r="DKI3268" s="12"/>
      <c r="DKJ3268" s="53"/>
      <c r="DKL3268" s="41"/>
      <c r="DKM3268" s="40"/>
      <c r="DKN3268" s="44"/>
      <c r="DKO3268" s="62"/>
      <c r="DKP3268" s="56"/>
      <c r="DKQ3268" s="60"/>
      <c r="DKR3268" s="60"/>
      <c r="DKS3268" s="60"/>
      <c r="DKT3268" s="60"/>
      <c r="DKU3268" s="46"/>
      <c r="DKV3268" s="65"/>
      <c r="DKW3268" s="19"/>
      <c r="DKX3268" s="48"/>
      <c r="DKY3268" s="41"/>
      <c r="DKZ3268" s="44"/>
      <c r="DLA3268" s="18"/>
      <c r="DLB3268" s="16"/>
      <c r="DLC3268" s="36"/>
      <c r="DLD3268" s="36"/>
      <c r="DLE3268" s="36"/>
      <c r="DLF3268" s="36"/>
      <c r="DLG3268" s="36"/>
      <c r="DLH3268" s="36"/>
      <c r="DLI3268" s="36"/>
      <c r="DLJ3268" s="36"/>
      <c r="DLK3268" s="36"/>
      <c r="DLL3268" s="36"/>
      <c r="DLM3268" s="36"/>
      <c r="DLN3268" s="36"/>
      <c r="DLO3268" s="36"/>
      <c r="DLP3268" s="12"/>
      <c r="DLQ3268" s="12"/>
      <c r="DLR3268" s="12"/>
      <c r="DLS3268" s="53"/>
      <c r="DLU3268" s="41"/>
      <c r="DLV3268" s="40"/>
      <c r="DLW3268" s="44"/>
      <c r="DLX3268" s="62"/>
      <c r="DLY3268" s="56"/>
      <c r="DLZ3268" s="60"/>
      <c r="DMA3268" s="60"/>
      <c r="DMB3268" s="60"/>
      <c r="DMC3268" s="60"/>
      <c r="DMD3268" s="46"/>
      <c r="DME3268" s="65"/>
      <c r="DMF3268" s="19"/>
      <c r="DMG3268" s="48"/>
      <c r="DMH3268" s="41"/>
      <c r="DMI3268" s="44"/>
      <c r="DMJ3268" s="18"/>
      <c r="DMK3268" s="16"/>
      <c r="DML3268" s="36"/>
      <c r="DMM3268" s="36"/>
      <c r="DMN3268" s="36"/>
      <c r="DMO3268" s="36"/>
      <c r="DMP3268" s="36"/>
      <c r="DMQ3268" s="36"/>
      <c r="DMR3268" s="36"/>
      <c r="DMS3268" s="36"/>
      <c r="DMT3268" s="36"/>
      <c r="DMU3268" s="36"/>
      <c r="DMV3268" s="36"/>
      <c r="DMW3268" s="36"/>
      <c r="DMX3268" s="36"/>
      <c r="DMY3268" s="12"/>
      <c r="DMZ3268" s="12"/>
      <c r="DNA3268" s="12"/>
      <c r="DNB3268" s="53"/>
      <c r="DND3268" s="41"/>
      <c r="DNE3268" s="40"/>
      <c r="DNF3268" s="44"/>
      <c r="DNG3268" s="62"/>
      <c r="DNH3268" s="56"/>
      <c r="DNI3268" s="60"/>
      <c r="DNJ3268" s="60"/>
      <c r="DNK3268" s="60"/>
      <c r="DNL3268" s="60"/>
      <c r="DNM3268" s="46"/>
      <c r="DNN3268" s="65"/>
      <c r="DNO3268" s="19"/>
      <c r="DNP3268" s="48"/>
      <c r="DNQ3268" s="41"/>
      <c r="DNR3268" s="44"/>
      <c r="DNS3268" s="18"/>
      <c r="DNT3268" s="16"/>
      <c r="DNU3268" s="36"/>
      <c r="DNV3268" s="36"/>
      <c r="DNW3268" s="36"/>
      <c r="DNX3268" s="36"/>
      <c r="DNY3268" s="36"/>
      <c r="DNZ3268" s="36"/>
      <c r="DOA3268" s="36"/>
      <c r="DOB3268" s="36"/>
      <c r="DOC3268" s="36"/>
      <c r="DOD3268" s="36"/>
      <c r="DOE3268" s="36"/>
      <c r="DOF3268" s="36"/>
      <c r="DOG3268" s="36"/>
      <c r="DOH3268" s="12"/>
      <c r="DOI3268" s="12"/>
      <c r="DOJ3268" s="12"/>
      <c r="DOK3268" s="53"/>
      <c r="DOM3268" s="41"/>
      <c r="DON3268" s="40"/>
      <c r="DOO3268" s="44"/>
      <c r="DOP3268" s="62"/>
      <c r="DOQ3268" s="56"/>
      <c r="DOR3268" s="60"/>
      <c r="DOS3268" s="60"/>
      <c r="DOT3268" s="60"/>
      <c r="DOU3268" s="60"/>
      <c r="DOV3268" s="46"/>
      <c r="DOW3268" s="65"/>
      <c r="DOX3268" s="19"/>
      <c r="DOY3268" s="48"/>
      <c r="DOZ3268" s="41"/>
      <c r="DPA3268" s="44"/>
      <c r="DPB3268" s="18"/>
      <c r="DPC3268" s="16"/>
      <c r="DPD3268" s="36"/>
      <c r="DPE3268" s="36"/>
      <c r="DPF3268" s="36"/>
      <c r="DPG3268" s="36"/>
      <c r="DPH3268" s="36"/>
      <c r="DPI3268" s="36"/>
      <c r="DPJ3268" s="36"/>
      <c r="DPK3268" s="36"/>
      <c r="DPL3268" s="36"/>
      <c r="DPM3268" s="36"/>
      <c r="DPN3268" s="36"/>
      <c r="DPO3268" s="36"/>
      <c r="DPP3268" s="36"/>
      <c r="DPQ3268" s="12"/>
      <c r="DPR3268" s="12"/>
      <c r="DPS3268" s="12"/>
      <c r="DPT3268" s="53"/>
      <c r="DPV3268" s="41"/>
      <c r="DPW3268" s="40"/>
      <c r="DPX3268" s="44"/>
      <c r="DPY3268" s="62"/>
      <c r="DPZ3268" s="56"/>
      <c r="DQA3268" s="60"/>
      <c r="DQB3268" s="60"/>
      <c r="DQC3268" s="60"/>
      <c r="DQD3268" s="60"/>
      <c r="DQE3268" s="46"/>
      <c r="DQF3268" s="65"/>
      <c r="DQG3268" s="19"/>
      <c r="DQH3268" s="48"/>
      <c r="DQI3268" s="41"/>
      <c r="DQJ3268" s="44"/>
      <c r="DQK3268" s="18"/>
      <c r="DQL3268" s="16"/>
      <c r="DQM3268" s="36"/>
      <c r="DQN3268" s="36"/>
      <c r="DQO3268" s="36"/>
      <c r="DQP3268" s="36"/>
      <c r="DQQ3268" s="36"/>
      <c r="DQR3268" s="36"/>
      <c r="DQS3268" s="36"/>
      <c r="DQT3268" s="36"/>
      <c r="DQU3268" s="36"/>
      <c r="DQV3268" s="36"/>
      <c r="DQW3268" s="36"/>
      <c r="DQX3268" s="36"/>
      <c r="DQY3268" s="36"/>
      <c r="DQZ3268" s="12"/>
      <c r="DRA3268" s="12"/>
      <c r="DRB3268" s="12"/>
      <c r="DRC3268" s="53"/>
      <c r="DRE3268" s="41"/>
      <c r="DRF3268" s="40"/>
      <c r="DRG3268" s="44"/>
      <c r="DRH3268" s="62"/>
      <c r="DRI3268" s="56"/>
      <c r="DRJ3268" s="60"/>
      <c r="DRK3268" s="60"/>
      <c r="DRL3268" s="60"/>
      <c r="DRM3268" s="60"/>
      <c r="DRN3268" s="46"/>
      <c r="DRO3268" s="65"/>
      <c r="DRP3268" s="19"/>
      <c r="DRQ3268" s="48"/>
      <c r="DRR3268" s="41"/>
      <c r="DRS3268" s="44"/>
      <c r="DRT3268" s="18"/>
      <c r="DRU3268" s="16"/>
      <c r="DRV3268" s="36"/>
      <c r="DRW3268" s="36"/>
      <c r="DRX3268" s="36"/>
      <c r="DRY3268" s="36"/>
      <c r="DRZ3268" s="36"/>
      <c r="DSA3268" s="36"/>
      <c r="DSB3268" s="36"/>
      <c r="DSC3268" s="36"/>
      <c r="DSD3268" s="36"/>
      <c r="DSE3268" s="36"/>
      <c r="DSF3268" s="36"/>
      <c r="DSG3268" s="36"/>
      <c r="DSH3268" s="36"/>
      <c r="DSI3268" s="12"/>
      <c r="DSJ3268" s="12"/>
      <c r="DSK3268" s="12"/>
      <c r="DSL3268" s="53"/>
      <c r="DSN3268" s="41"/>
      <c r="DSO3268" s="40"/>
      <c r="DSP3268" s="44"/>
      <c r="DSQ3268" s="62"/>
      <c r="DSR3268" s="56"/>
      <c r="DSS3268" s="60"/>
      <c r="DST3268" s="60"/>
      <c r="DSU3268" s="60"/>
      <c r="DSV3268" s="60"/>
      <c r="DSW3268" s="46"/>
      <c r="DSX3268" s="65"/>
      <c r="DSY3268" s="19"/>
      <c r="DSZ3268" s="48"/>
      <c r="DTA3268" s="41"/>
      <c r="DTB3268" s="44"/>
      <c r="DTC3268" s="18"/>
      <c r="DTD3268" s="16"/>
      <c r="DTE3268" s="36"/>
      <c r="DTF3268" s="36"/>
      <c r="DTG3268" s="36"/>
      <c r="DTH3268" s="36"/>
      <c r="DTI3268" s="36"/>
      <c r="DTJ3268" s="36"/>
      <c r="DTK3268" s="36"/>
      <c r="DTL3268" s="36"/>
      <c r="DTM3268" s="36"/>
      <c r="DTN3268" s="36"/>
      <c r="DTO3268" s="36"/>
      <c r="DTP3268" s="36"/>
      <c r="DTQ3268" s="36"/>
      <c r="DTR3268" s="12"/>
      <c r="DTS3268" s="12"/>
      <c r="DTT3268" s="12"/>
      <c r="DTU3268" s="53"/>
      <c r="DTW3268" s="41"/>
      <c r="DTX3268" s="40"/>
      <c r="DTY3268" s="44"/>
      <c r="DTZ3268" s="62"/>
      <c r="DUA3268" s="56"/>
      <c r="DUB3268" s="60"/>
      <c r="DUC3268" s="60"/>
      <c r="DUD3268" s="60"/>
      <c r="DUE3268" s="60"/>
      <c r="DUF3268" s="46"/>
      <c r="DUG3268" s="65"/>
      <c r="DUH3268" s="19"/>
      <c r="DUI3268" s="48"/>
      <c r="DUJ3268" s="41"/>
      <c r="DUK3268" s="44"/>
      <c r="DUL3268" s="18"/>
      <c r="DUM3268" s="16"/>
      <c r="DUN3268" s="36"/>
      <c r="DUO3268" s="36"/>
      <c r="DUP3268" s="36"/>
      <c r="DUQ3268" s="36"/>
      <c r="DUR3268" s="36"/>
      <c r="DUS3268" s="36"/>
      <c r="DUT3268" s="36"/>
      <c r="DUU3268" s="36"/>
      <c r="DUV3268" s="36"/>
      <c r="DUW3268" s="36"/>
      <c r="DUX3268" s="36"/>
      <c r="DUY3268" s="36"/>
      <c r="DUZ3268" s="36"/>
      <c r="DVA3268" s="12"/>
      <c r="DVB3268" s="12"/>
      <c r="DVC3268" s="12"/>
      <c r="DVD3268" s="53"/>
      <c r="DVF3268" s="41"/>
      <c r="DVG3268" s="40"/>
      <c r="DVH3268" s="44"/>
      <c r="DVI3268" s="62"/>
      <c r="DVJ3268" s="56"/>
      <c r="DVK3268" s="60"/>
      <c r="DVL3268" s="60"/>
      <c r="DVM3268" s="60"/>
      <c r="DVN3268" s="60"/>
      <c r="DVO3268" s="46"/>
      <c r="DVP3268" s="65"/>
      <c r="DVQ3268" s="19"/>
      <c r="DVR3268" s="48"/>
      <c r="DVS3268" s="41"/>
      <c r="DVT3268" s="44"/>
      <c r="DVU3268" s="18"/>
      <c r="DVV3268" s="16"/>
      <c r="DVW3268" s="36"/>
      <c r="DVX3268" s="36"/>
      <c r="DVY3268" s="36"/>
      <c r="DVZ3268" s="36"/>
      <c r="DWA3268" s="36"/>
      <c r="DWB3268" s="36"/>
      <c r="DWC3268" s="36"/>
      <c r="DWD3268" s="36"/>
      <c r="DWE3268" s="36"/>
      <c r="DWF3268" s="36"/>
      <c r="DWG3268" s="36"/>
      <c r="DWH3268" s="36"/>
      <c r="DWI3268" s="36"/>
      <c r="DWJ3268" s="12"/>
      <c r="DWK3268" s="12"/>
      <c r="DWL3268" s="12"/>
      <c r="DWM3268" s="53"/>
      <c r="DWO3268" s="41"/>
      <c r="DWP3268" s="40"/>
      <c r="DWQ3268" s="44"/>
      <c r="DWR3268" s="62"/>
      <c r="DWS3268" s="56"/>
      <c r="DWT3268" s="60"/>
      <c r="DWU3268" s="60"/>
      <c r="DWV3268" s="60"/>
      <c r="DWW3268" s="60"/>
      <c r="DWX3268" s="46"/>
      <c r="DWY3268" s="65"/>
      <c r="DWZ3268" s="19"/>
      <c r="DXA3268" s="48"/>
      <c r="DXB3268" s="41"/>
      <c r="DXC3268" s="44"/>
      <c r="DXD3268" s="18"/>
      <c r="DXE3268" s="16"/>
      <c r="DXF3268" s="36"/>
      <c r="DXG3268" s="36"/>
      <c r="DXH3268" s="36"/>
      <c r="DXI3268" s="36"/>
      <c r="DXJ3268" s="36"/>
      <c r="DXK3268" s="36"/>
      <c r="DXL3268" s="36"/>
      <c r="DXM3268" s="36"/>
      <c r="DXN3268" s="36"/>
      <c r="DXO3268" s="36"/>
      <c r="DXP3268" s="36"/>
      <c r="DXQ3268" s="36"/>
      <c r="DXR3268" s="36"/>
      <c r="DXS3268" s="12"/>
      <c r="DXT3268" s="12"/>
      <c r="DXU3268" s="12"/>
      <c r="DXV3268" s="53"/>
      <c r="DXX3268" s="41"/>
      <c r="DXY3268" s="40"/>
      <c r="DXZ3268" s="44"/>
      <c r="DYA3268" s="62"/>
      <c r="DYB3268" s="56"/>
      <c r="DYC3268" s="60"/>
      <c r="DYD3268" s="60"/>
      <c r="DYE3268" s="60"/>
      <c r="DYF3268" s="60"/>
      <c r="DYG3268" s="46"/>
      <c r="DYH3268" s="65"/>
      <c r="DYI3268" s="19"/>
      <c r="DYJ3268" s="48"/>
      <c r="DYK3268" s="41"/>
      <c r="DYL3268" s="44"/>
      <c r="DYM3268" s="18"/>
      <c r="DYN3268" s="16"/>
      <c r="DYO3268" s="36"/>
      <c r="DYP3268" s="36"/>
      <c r="DYQ3268" s="36"/>
      <c r="DYR3268" s="36"/>
      <c r="DYS3268" s="36"/>
      <c r="DYT3268" s="36"/>
      <c r="DYU3268" s="36"/>
      <c r="DYV3268" s="36"/>
      <c r="DYW3268" s="36"/>
      <c r="DYX3268" s="36"/>
      <c r="DYY3268" s="36"/>
      <c r="DYZ3268" s="36"/>
      <c r="DZA3268" s="36"/>
      <c r="DZB3268" s="12"/>
      <c r="DZC3268" s="12"/>
      <c r="DZD3268" s="12"/>
      <c r="DZE3268" s="53"/>
      <c r="DZG3268" s="41"/>
      <c r="DZH3268" s="40"/>
      <c r="DZI3268" s="44"/>
      <c r="DZJ3268" s="62"/>
      <c r="DZK3268" s="56"/>
      <c r="DZL3268" s="60"/>
      <c r="DZM3268" s="60"/>
      <c r="DZN3268" s="60"/>
      <c r="DZO3268" s="60"/>
      <c r="DZP3268" s="46"/>
      <c r="DZQ3268" s="65"/>
      <c r="DZR3268" s="19"/>
      <c r="DZS3268" s="48"/>
      <c r="DZT3268" s="41"/>
      <c r="DZU3268" s="44"/>
      <c r="DZV3268" s="18"/>
      <c r="DZW3268" s="16"/>
      <c r="DZX3268" s="36"/>
      <c r="DZY3268" s="36"/>
      <c r="DZZ3268" s="36"/>
      <c r="EAA3268" s="36"/>
      <c r="EAB3268" s="36"/>
      <c r="EAC3268" s="36"/>
      <c r="EAD3268" s="36"/>
      <c r="EAE3268" s="36"/>
      <c r="EAF3268" s="36"/>
      <c r="EAG3268" s="36"/>
      <c r="EAH3268" s="36"/>
      <c r="EAI3268" s="36"/>
      <c r="EAJ3268" s="36"/>
      <c r="EAK3268" s="12"/>
      <c r="EAL3268" s="12"/>
      <c r="EAM3268" s="12"/>
      <c r="EAN3268" s="53"/>
      <c r="EAP3268" s="41"/>
      <c r="EAQ3268" s="40"/>
      <c r="EAR3268" s="44"/>
      <c r="EAS3268" s="62"/>
      <c r="EAT3268" s="56"/>
      <c r="EAU3268" s="60"/>
      <c r="EAV3268" s="60"/>
      <c r="EAW3268" s="60"/>
      <c r="EAX3268" s="60"/>
      <c r="EAY3268" s="46"/>
      <c r="EAZ3268" s="65"/>
      <c r="EBA3268" s="19"/>
      <c r="EBB3268" s="48"/>
      <c r="EBC3268" s="41"/>
      <c r="EBD3268" s="44"/>
      <c r="EBE3268" s="18"/>
      <c r="EBF3268" s="16"/>
      <c r="EBG3268" s="36"/>
      <c r="EBH3268" s="36"/>
      <c r="EBI3268" s="36"/>
      <c r="EBJ3268" s="36"/>
      <c r="EBK3268" s="36"/>
      <c r="EBL3268" s="36"/>
      <c r="EBM3268" s="36"/>
      <c r="EBN3268" s="36"/>
      <c r="EBO3268" s="36"/>
      <c r="EBP3268" s="36"/>
      <c r="EBQ3268" s="36"/>
      <c r="EBR3268" s="36"/>
      <c r="EBS3268" s="36"/>
      <c r="EBT3268" s="12"/>
      <c r="EBU3268" s="12"/>
      <c r="EBV3268" s="12"/>
      <c r="EBW3268" s="53"/>
      <c r="EBY3268" s="41"/>
      <c r="EBZ3268" s="40"/>
      <c r="ECA3268" s="44"/>
      <c r="ECB3268" s="62"/>
      <c r="ECC3268" s="56"/>
      <c r="ECD3268" s="60"/>
      <c r="ECE3268" s="60"/>
      <c r="ECF3268" s="60"/>
      <c r="ECG3268" s="60"/>
      <c r="ECH3268" s="46"/>
      <c r="ECI3268" s="65"/>
      <c r="ECJ3268" s="19"/>
      <c r="ECK3268" s="48"/>
      <c r="ECL3268" s="41"/>
      <c r="ECM3268" s="44"/>
      <c r="ECN3268" s="18"/>
      <c r="ECO3268" s="16"/>
      <c r="ECP3268" s="36"/>
      <c r="ECQ3268" s="36"/>
      <c r="ECR3268" s="36"/>
      <c r="ECS3268" s="36"/>
      <c r="ECT3268" s="36"/>
      <c r="ECU3268" s="36"/>
      <c r="ECV3268" s="36"/>
      <c r="ECW3268" s="36"/>
      <c r="ECX3268" s="36"/>
      <c r="ECY3268" s="36"/>
      <c r="ECZ3268" s="36"/>
      <c r="EDA3268" s="36"/>
      <c r="EDB3268" s="36"/>
      <c r="EDC3268" s="12"/>
      <c r="EDD3268" s="12"/>
      <c r="EDE3268" s="12"/>
      <c r="EDF3268" s="53"/>
      <c r="EDH3268" s="41"/>
      <c r="EDI3268" s="40"/>
      <c r="EDJ3268" s="44"/>
      <c r="EDK3268" s="62"/>
      <c r="EDL3268" s="56"/>
      <c r="EDM3268" s="60"/>
      <c r="EDN3268" s="60"/>
      <c r="EDO3268" s="60"/>
      <c r="EDP3268" s="60"/>
      <c r="EDQ3268" s="46"/>
      <c r="EDR3268" s="65"/>
      <c r="EDS3268" s="19"/>
      <c r="EDT3268" s="48"/>
      <c r="EDU3268" s="41"/>
      <c r="EDV3268" s="44"/>
      <c r="EDW3268" s="18"/>
      <c r="EDX3268" s="16"/>
      <c r="EDY3268" s="36"/>
      <c r="EDZ3268" s="36"/>
      <c r="EEA3268" s="36"/>
      <c r="EEB3268" s="36"/>
      <c r="EEC3268" s="36"/>
      <c r="EED3268" s="36"/>
      <c r="EEE3268" s="36"/>
      <c r="EEF3268" s="36"/>
      <c r="EEG3268" s="36"/>
      <c r="EEH3268" s="36"/>
      <c r="EEI3268" s="36"/>
      <c r="EEJ3268" s="36"/>
      <c r="EEK3268" s="36"/>
      <c r="EEL3268" s="12"/>
      <c r="EEM3268" s="12"/>
      <c r="EEN3268" s="12"/>
      <c r="EEO3268" s="53"/>
      <c r="EEQ3268" s="41"/>
      <c r="EER3268" s="40"/>
      <c r="EES3268" s="44"/>
      <c r="EET3268" s="62"/>
      <c r="EEU3268" s="56"/>
      <c r="EEV3268" s="60"/>
      <c r="EEW3268" s="60"/>
      <c r="EEX3268" s="60"/>
      <c r="EEY3268" s="60"/>
      <c r="EEZ3268" s="46"/>
      <c r="EFA3268" s="65"/>
      <c r="EFB3268" s="19"/>
      <c r="EFC3268" s="48"/>
      <c r="EFD3268" s="41"/>
      <c r="EFE3268" s="44"/>
      <c r="EFF3268" s="18"/>
      <c r="EFG3268" s="16"/>
      <c r="EFH3268" s="36"/>
      <c r="EFI3268" s="36"/>
      <c r="EFJ3268" s="36"/>
      <c r="EFK3268" s="36"/>
      <c r="EFL3268" s="36"/>
      <c r="EFM3268" s="36"/>
      <c r="EFN3268" s="36"/>
      <c r="EFO3268" s="36"/>
      <c r="EFP3268" s="36"/>
      <c r="EFQ3268" s="36"/>
      <c r="EFR3268" s="36"/>
      <c r="EFS3268" s="36"/>
      <c r="EFT3268" s="36"/>
      <c r="EFU3268" s="12"/>
      <c r="EFV3268" s="12"/>
      <c r="EFW3268" s="12"/>
      <c r="EFX3268" s="53"/>
      <c r="EFZ3268" s="41"/>
      <c r="EGA3268" s="40"/>
      <c r="EGB3268" s="44"/>
      <c r="EGC3268" s="62"/>
      <c r="EGD3268" s="56"/>
      <c r="EGE3268" s="60"/>
      <c r="EGF3268" s="60"/>
      <c r="EGG3268" s="60"/>
      <c r="EGH3268" s="60"/>
      <c r="EGI3268" s="46"/>
      <c r="EGJ3268" s="65"/>
      <c r="EGK3268" s="19"/>
      <c r="EGL3268" s="48"/>
      <c r="EGM3268" s="41"/>
      <c r="EGN3268" s="44"/>
      <c r="EGO3268" s="18"/>
      <c r="EGP3268" s="16"/>
      <c r="EGQ3268" s="36"/>
      <c r="EGR3268" s="36"/>
      <c r="EGS3268" s="36"/>
      <c r="EGT3268" s="36"/>
      <c r="EGU3268" s="36"/>
      <c r="EGV3268" s="36"/>
      <c r="EGW3268" s="36"/>
      <c r="EGX3268" s="36"/>
      <c r="EGY3268" s="36"/>
      <c r="EGZ3268" s="36"/>
      <c r="EHA3268" s="36"/>
      <c r="EHB3268" s="36"/>
      <c r="EHC3268" s="36"/>
      <c r="EHD3268" s="12"/>
      <c r="EHE3268" s="12"/>
      <c r="EHF3268" s="12"/>
      <c r="EHG3268" s="53"/>
      <c r="EHI3268" s="41"/>
      <c r="EHJ3268" s="40"/>
      <c r="EHK3268" s="44"/>
      <c r="EHL3268" s="62"/>
      <c r="EHM3268" s="56"/>
      <c r="EHN3268" s="60"/>
      <c r="EHO3268" s="60"/>
      <c r="EHP3268" s="60"/>
      <c r="EHQ3268" s="60"/>
      <c r="EHR3268" s="46"/>
      <c r="EHS3268" s="65"/>
      <c r="EHT3268" s="19"/>
      <c r="EHU3268" s="48"/>
      <c r="EHV3268" s="41"/>
      <c r="EHW3268" s="44"/>
      <c r="EHX3268" s="18"/>
      <c r="EHY3268" s="16"/>
      <c r="EHZ3268" s="36"/>
      <c r="EIA3268" s="36"/>
      <c r="EIB3268" s="36"/>
      <c r="EIC3268" s="36"/>
      <c r="EID3268" s="36"/>
      <c r="EIE3268" s="36"/>
      <c r="EIF3268" s="36"/>
      <c r="EIG3268" s="36"/>
      <c r="EIH3268" s="36"/>
      <c r="EII3268" s="36"/>
      <c r="EIJ3268" s="36"/>
      <c r="EIK3268" s="36"/>
      <c r="EIL3268" s="36"/>
      <c r="EIM3268" s="12"/>
      <c r="EIN3268" s="12"/>
      <c r="EIO3268" s="12"/>
      <c r="EIP3268" s="53"/>
      <c r="EIR3268" s="41"/>
      <c r="EIS3268" s="40"/>
      <c r="EIT3268" s="44"/>
      <c r="EIU3268" s="62"/>
      <c r="EIV3268" s="56"/>
      <c r="EIW3268" s="60"/>
      <c r="EIX3268" s="60"/>
      <c r="EIY3268" s="60"/>
      <c r="EIZ3268" s="60"/>
      <c r="EJA3268" s="46"/>
      <c r="EJB3268" s="65"/>
      <c r="EJC3268" s="19"/>
      <c r="EJD3268" s="48"/>
      <c r="EJE3268" s="41"/>
      <c r="EJF3268" s="44"/>
      <c r="EJG3268" s="18"/>
      <c r="EJH3268" s="16"/>
      <c r="EJI3268" s="36"/>
      <c r="EJJ3268" s="36"/>
      <c r="EJK3268" s="36"/>
      <c r="EJL3268" s="36"/>
      <c r="EJM3268" s="36"/>
      <c r="EJN3268" s="36"/>
      <c r="EJO3268" s="36"/>
      <c r="EJP3268" s="36"/>
      <c r="EJQ3268" s="36"/>
      <c r="EJR3268" s="36"/>
      <c r="EJS3268" s="36"/>
      <c r="EJT3268" s="36"/>
      <c r="EJU3268" s="36"/>
      <c r="EJV3268" s="12"/>
      <c r="EJW3268" s="12"/>
      <c r="EJX3268" s="12"/>
      <c r="EJY3268" s="53"/>
      <c r="EKA3268" s="41"/>
      <c r="EKB3268" s="40"/>
      <c r="EKC3268" s="44"/>
      <c r="EKD3268" s="62"/>
      <c r="EKE3268" s="56"/>
      <c r="EKF3268" s="60"/>
      <c r="EKG3268" s="60"/>
      <c r="EKH3268" s="60"/>
      <c r="EKI3268" s="60"/>
      <c r="EKJ3268" s="46"/>
      <c r="EKK3268" s="65"/>
      <c r="EKL3268" s="19"/>
      <c r="EKM3268" s="48"/>
      <c r="EKN3268" s="41"/>
      <c r="EKO3268" s="44"/>
      <c r="EKP3268" s="18"/>
      <c r="EKQ3268" s="16"/>
      <c r="EKR3268" s="36"/>
      <c r="EKS3268" s="36"/>
      <c r="EKT3268" s="36"/>
      <c r="EKU3268" s="36"/>
      <c r="EKV3268" s="36"/>
      <c r="EKW3268" s="36"/>
      <c r="EKX3268" s="36"/>
      <c r="EKY3268" s="36"/>
      <c r="EKZ3268" s="36"/>
      <c r="ELA3268" s="36"/>
      <c r="ELB3268" s="36"/>
      <c r="ELC3268" s="36"/>
      <c r="ELD3268" s="36"/>
      <c r="ELE3268" s="12"/>
      <c r="ELF3268" s="12"/>
      <c r="ELG3268" s="12"/>
      <c r="ELH3268" s="53"/>
      <c r="ELJ3268" s="41"/>
      <c r="ELK3268" s="40"/>
      <c r="ELL3268" s="44"/>
      <c r="ELM3268" s="62"/>
      <c r="ELN3268" s="56"/>
      <c r="ELO3268" s="60"/>
      <c r="ELP3268" s="60"/>
      <c r="ELQ3268" s="60"/>
      <c r="ELR3268" s="60"/>
      <c r="ELS3268" s="46"/>
      <c r="ELT3268" s="65"/>
      <c r="ELU3268" s="19"/>
      <c r="ELV3268" s="48"/>
      <c r="ELW3268" s="41"/>
      <c r="ELX3268" s="44"/>
      <c r="ELY3268" s="18"/>
      <c r="ELZ3268" s="16"/>
      <c r="EMA3268" s="36"/>
      <c r="EMB3268" s="36"/>
      <c r="EMC3268" s="36"/>
      <c r="EMD3268" s="36"/>
      <c r="EME3268" s="36"/>
      <c r="EMF3268" s="36"/>
      <c r="EMG3268" s="36"/>
      <c r="EMH3268" s="36"/>
      <c r="EMI3268" s="36"/>
      <c r="EMJ3268" s="36"/>
      <c r="EMK3268" s="36"/>
      <c r="EML3268" s="36"/>
      <c r="EMM3268" s="36"/>
      <c r="EMN3268" s="12"/>
      <c r="EMO3268" s="12"/>
      <c r="EMP3268" s="12"/>
      <c r="EMQ3268" s="53"/>
      <c r="EMS3268" s="41"/>
      <c r="EMT3268" s="40"/>
      <c r="EMU3268" s="44"/>
      <c r="EMV3268" s="62"/>
      <c r="EMW3268" s="56"/>
      <c r="EMX3268" s="60"/>
      <c r="EMY3268" s="60"/>
      <c r="EMZ3268" s="60"/>
      <c r="ENA3268" s="60"/>
      <c r="ENB3268" s="46"/>
      <c r="ENC3268" s="65"/>
      <c r="END3268" s="19"/>
      <c r="ENE3268" s="48"/>
      <c r="ENF3268" s="41"/>
      <c r="ENG3268" s="44"/>
      <c r="ENH3268" s="18"/>
      <c r="ENI3268" s="16"/>
      <c r="ENJ3268" s="36"/>
      <c r="ENK3268" s="36"/>
      <c r="ENL3268" s="36"/>
      <c r="ENM3268" s="36"/>
      <c r="ENN3268" s="36"/>
      <c r="ENO3268" s="36"/>
      <c r="ENP3268" s="36"/>
      <c r="ENQ3268" s="36"/>
      <c r="ENR3268" s="36"/>
      <c r="ENS3268" s="36"/>
      <c r="ENT3268" s="36"/>
      <c r="ENU3268" s="36"/>
      <c r="ENV3268" s="36"/>
      <c r="ENW3268" s="12"/>
      <c r="ENX3268" s="12"/>
      <c r="ENY3268" s="12"/>
      <c r="ENZ3268" s="53"/>
      <c r="EOB3268" s="41"/>
      <c r="EOC3268" s="40"/>
      <c r="EOD3268" s="44"/>
      <c r="EOE3268" s="62"/>
      <c r="EOF3268" s="56"/>
      <c r="EOG3268" s="60"/>
      <c r="EOH3268" s="60"/>
      <c r="EOI3268" s="60"/>
      <c r="EOJ3268" s="60"/>
      <c r="EOK3268" s="46"/>
      <c r="EOL3268" s="65"/>
      <c r="EOM3268" s="19"/>
      <c r="EON3268" s="48"/>
      <c r="EOO3268" s="41"/>
      <c r="EOP3268" s="44"/>
      <c r="EOQ3268" s="18"/>
      <c r="EOR3268" s="16"/>
      <c r="EOS3268" s="36"/>
      <c r="EOT3268" s="36"/>
      <c r="EOU3268" s="36"/>
      <c r="EOV3268" s="36"/>
      <c r="EOW3268" s="36"/>
      <c r="EOX3268" s="36"/>
      <c r="EOY3268" s="36"/>
      <c r="EOZ3268" s="36"/>
      <c r="EPA3268" s="36"/>
      <c r="EPB3268" s="36"/>
      <c r="EPC3268" s="36"/>
      <c r="EPD3268" s="36"/>
      <c r="EPE3268" s="36"/>
      <c r="EPF3268" s="12"/>
      <c r="EPG3268" s="12"/>
      <c r="EPH3268" s="12"/>
      <c r="EPI3268" s="53"/>
      <c r="EPK3268" s="41"/>
      <c r="EPL3268" s="40"/>
      <c r="EPM3268" s="44"/>
      <c r="EPN3268" s="62"/>
      <c r="EPO3268" s="56"/>
      <c r="EPP3268" s="60"/>
      <c r="EPQ3268" s="60"/>
      <c r="EPR3268" s="60"/>
      <c r="EPS3268" s="60"/>
      <c r="EPT3268" s="46"/>
      <c r="EPU3268" s="65"/>
      <c r="EPV3268" s="19"/>
      <c r="EPW3268" s="48"/>
      <c r="EPX3268" s="41"/>
      <c r="EPY3268" s="44"/>
      <c r="EPZ3268" s="18"/>
      <c r="EQA3268" s="16"/>
      <c r="EQB3268" s="36"/>
      <c r="EQC3268" s="36"/>
      <c r="EQD3268" s="36"/>
      <c r="EQE3268" s="36"/>
      <c r="EQF3268" s="36"/>
      <c r="EQG3268" s="36"/>
      <c r="EQH3268" s="36"/>
      <c r="EQI3268" s="36"/>
      <c r="EQJ3268" s="36"/>
      <c r="EQK3268" s="36"/>
      <c r="EQL3268" s="36"/>
      <c r="EQM3268" s="36"/>
      <c r="EQN3268" s="36"/>
      <c r="EQO3268" s="12"/>
      <c r="EQP3268" s="12"/>
      <c r="EQQ3268" s="12"/>
      <c r="EQR3268" s="53"/>
      <c r="EQT3268" s="41"/>
      <c r="EQU3268" s="40"/>
      <c r="EQV3268" s="44"/>
      <c r="EQW3268" s="62"/>
      <c r="EQX3268" s="56"/>
      <c r="EQY3268" s="60"/>
      <c r="EQZ3268" s="60"/>
      <c r="ERA3268" s="60"/>
      <c r="ERB3268" s="60"/>
      <c r="ERC3268" s="46"/>
      <c r="ERD3268" s="65"/>
      <c r="ERE3268" s="19"/>
      <c r="ERF3268" s="48"/>
      <c r="ERG3268" s="41"/>
      <c r="ERH3268" s="44"/>
      <c r="ERI3268" s="18"/>
      <c r="ERJ3268" s="16"/>
      <c r="ERK3268" s="36"/>
      <c r="ERL3268" s="36"/>
      <c r="ERM3268" s="36"/>
      <c r="ERN3268" s="36"/>
      <c r="ERO3268" s="36"/>
      <c r="ERP3268" s="36"/>
      <c r="ERQ3268" s="36"/>
      <c r="ERR3268" s="36"/>
      <c r="ERS3268" s="36"/>
      <c r="ERT3268" s="36"/>
      <c r="ERU3268" s="36"/>
      <c r="ERV3268" s="36"/>
      <c r="ERW3268" s="36"/>
      <c r="ERX3268" s="12"/>
      <c r="ERY3268" s="12"/>
      <c r="ERZ3268" s="12"/>
      <c r="ESA3268" s="53"/>
      <c r="ESC3268" s="41"/>
      <c r="ESD3268" s="40"/>
      <c r="ESE3268" s="44"/>
      <c r="ESF3268" s="62"/>
      <c r="ESG3268" s="56"/>
      <c r="ESH3268" s="60"/>
      <c r="ESI3268" s="60"/>
      <c r="ESJ3268" s="60"/>
      <c r="ESK3268" s="60"/>
      <c r="ESL3268" s="46"/>
      <c r="ESM3268" s="65"/>
      <c r="ESN3268" s="19"/>
      <c r="ESO3268" s="48"/>
      <c r="ESP3268" s="41"/>
      <c r="ESQ3268" s="44"/>
      <c r="ESR3268" s="18"/>
      <c r="ESS3268" s="16"/>
      <c r="EST3268" s="36"/>
      <c r="ESU3268" s="36"/>
      <c r="ESV3268" s="36"/>
      <c r="ESW3268" s="36"/>
      <c r="ESX3268" s="36"/>
      <c r="ESY3268" s="36"/>
      <c r="ESZ3268" s="36"/>
      <c r="ETA3268" s="36"/>
      <c r="ETB3268" s="36"/>
      <c r="ETC3268" s="36"/>
      <c r="ETD3268" s="36"/>
      <c r="ETE3268" s="36"/>
      <c r="ETF3268" s="36"/>
      <c r="ETG3268" s="12"/>
      <c r="ETH3268" s="12"/>
      <c r="ETI3268" s="12"/>
      <c r="ETJ3268" s="53"/>
      <c r="ETL3268" s="41"/>
      <c r="ETM3268" s="40"/>
      <c r="ETN3268" s="44"/>
      <c r="ETO3268" s="62"/>
      <c r="ETP3268" s="56"/>
      <c r="ETQ3268" s="60"/>
      <c r="ETR3268" s="60"/>
      <c r="ETS3268" s="60"/>
      <c r="ETT3268" s="60"/>
      <c r="ETU3268" s="46"/>
      <c r="ETV3268" s="65"/>
      <c r="ETW3268" s="19"/>
      <c r="ETX3268" s="48"/>
      <c r="ETY3268" s="41"/>
      <c r="ETZ3268" s="44"/>
      <c r="EUA3268" s="18"/>
      <c r="EUB3268" s="16"/>
      <c r="EUC3268" s="36"/>
      <c r="EUD3268" s="36"/>
      <c r="EUE3268" s="36"/>
      <c r="EUF3268" s="36"/>
      <c r="EUG3268" s="36"/>
      <c r="EUH3268" s="36"/>
      <c r="EUI3268" s="36"/>
      <c r="EUJ3268" s="36"/>
      <c r="EUK3268" s="36"/>
      <c r="EUL3268" s="36"/>
      <c r="EUM3268" s="36"/>
      <c r="EUN3268" s="36"/>
      <c r="EUO3268" s="36"/>
      <c r="EUP3268" s="12"/>
      <c r="EUQ3268" s="12"/>
      <c r="EUR3268" s="12"/>
      <c r="EUS3268" s="53"/>
      <c r="EUU3268" s="41"/>
      <c r="EUV3268" s="40"/>
      <c r="EUW3268" s="44"/>
      <c r="EUX3268" s="62"/>
      <c r="EUY3268" s="56"/>
      <c r="EUZ3268" s="60"/>
      <c r="EVA3268" s="60"/>
      <c r="EVB3268" s="60"/>
      <c r="EVC3268" s="60"/>
      <c r="EVD3268" s="46"/>
      <c r="EVE3268" s="65"/>
      <c r="EVF3268" s="19"/>
      <c r="EVG3268" s="48"/>
      <c r="EVH3268" s="41"/>
      <c r="EVI3268" s="44"/>
      <c r="EVJ3268" s="18"/>
      <c r="EVK3268" s="16"/>
      <c r="EVL3268" s="36"/>
      <c r="EVM3268" s="36"/>
      <c r="EVN3268" s="36"/>
      <c r="EVO3268" s="36"/>
      <c r="EVP3268" s="36"/>
      <c r="EVQ3268" s="36"/>
      <c r="EVR3268" s="36"/>
      <c r="EVS3268" s="36"/>
      <c r="EVT3268" s="36"/>
      <c r="EVU3268" s="36"/>
      <c r="EVV3268" s="36"/>
      <c r="EVW3268" s="36"/>
      <c r="EVX3268" s="36"/>
      <c r="EVY3268" s="12"/>
      <c r="EVZ3268" s="12"/>
      <c r="EWA3268" s="12"/>
      <c r="EWB3268" s="53"/>
      <c r="EWD3268" s="41"/>
      <c r="EWE3268" s="40"/>
      <c r="EWF3268" s="44"/>
      <c r="EWG3268" s="62"/>
      <c r="EWH3268" s="56"/>
      <c r="EWI3268" s="60"/>
      <c r="EWJ3268" s="60"/>
      <c r="EWK3268" s="60"/>
      <c r="EWL3268" s="60"/>
      <c r="EWM3268" s="46"/>
      <c r="EWN3268" s="65"/>
      <c r="EWO3268" s="19"/>
      <c r="EWP3268" s="48"/>
      <c r="EWQ3268" s="41"/>
      <c r="EWR3268" s="44"/>
      <c r="EWS3268" s="18"/>
      <c r="EWT3268" s="16"/>
      <c r="EWU3268" s="36"/>
      <c r="EWV3268" s="36"/>
      <c r="EWW3268" s="36"/>
      <c r="EWX3268" s="36"/>
      <c r="EWY3268" s="36"/>
      <c r="EWZ3268" s="36"/>
      <c r="EXA3268" s="36"/>
      <c r="EXB3268" s="36"/>
      <c r="EXC3268" s="36"/>
      <c r="EXD3268" s="36"/>
      <c r="EXE3268" s="36"/>
      <c r="EXF3268" s="36"/>
      <c r="EXG3268" s="36"/>
      <c r="EXH3268" s="12"/>
      <c r="EXI3268" s="12"/>
      <c r="EXJ3268" s="12"/>
      <c r="EXK3268" s="53"/>
      <c r="EXM3268" s="41"/>
      <c r="EXN3268" s="40"/>
      <c r="EXO3268" s="44"/>
      <c r="EXP3268" s="62"/>
      <c r="EXQ3268" s="56"/>
      <c r="EXR3268" s="60"/>
      <c r="EXS3268" s="60"/>
      <c r="EXT3268" s="60"/>
      <c r="EXU3268" s="60"/>
      <c r="EXV3268" s="46"/>
      <c r="EXW3268" s="65"/>
      <c r="EXX3268" s="19"/>
      <c r="EXY3268" s="48"/>
      <c r="EXZ3268" s="41"/>
      <c r="EYA3268" s="44"/>
      <c r="EYB3268" s="18"/>
      <c r="EYC3268" s="16"/>
      <c r="EYD3268" s="36"/>
      <c r="EYE3268" s="36"/>
      <c r="EYF3268" s="36"/>
      <c r="EYG3268" s="36"/>
      <c r="EYH3268" s="36"/>
      <c r="EYI3268" s="36"/>
      <c r="EYJ3268" s="36"/>
      <c r="EYK3268" s="36"/>
      <c r="EYL3268" s="36"/>
      <c r="EYM3268" s="36"/>
      <c r="EYN3268" s="36"/>
      <c r="EYO3268" s="36"/>
      <c r="EYP3268" s="36"/>
      <c r="EYQ3268" s="12"/>
      <c r="EYR3268" s="12"/>
      <c r="EYS3268" s="12"/>
      <c r="EYT3268" s="53"/>
      <c r="EYV3268" s="41"/>
      <c r="EYW3268" s="40"/>
      <c r="EYX3268" s="44"/>
      <c r="EYY3268" s="62"/>
      <c r="EYZ3268" s="56"/>
      <c r="EZA3268" s="60"/>
      <c r="EZB3268" s="60"/>
      <c r="EZC3268" s="60"/>
      <c r="EZD3268" s="60"/>
      <c r="EZE3268" s="46"/>
      <c r="EZF3268" s="65"/>
      <c r="EZG3268" s="19"/>
      <c r="EZH3268" s="48"/>
      <c r="EZI3268" s="41"/>
      <c r="EZJ3268" s="44"/>
      <c r="EZK3268" s="18"/>
      <c r="EZL3268" s="16"/>
      <c r="EZM3268" s="36"/>
      <c r="EZN3268" s="36"/>
      <c r="EZO3268" s="36"/>
      <c r="EZP3268" s="36"/>
      <c r="EZQ3268" s="36"/>
      <c r="EZR3268" s="36"/>
      <c r="EZS3268" s="36"/>
      <c r="EZT3268" s="36"/>
      <c r="EZU3268" s="36"/>
      <c r="EZV3268" s="36"/>
      <c r="EZW3268" s="36"/>
      <c r="EZX3268" s="36"/>
      <c r="EZY3268" s="36"/>
      <c r="EZZ3268" s="12"/>
      <c r="FAA3268" s="12"/>
      <c r="FAB3268" s="12"/>
      <c r="FAC3268" s="53"/>
      <c r="FAE3268" s="41"/>
      <c r="FAF3268" s="40"/>
      <c r="FAG3268" s="44"/>
      <c r="FAH3268" s="62"/>
      <c r="FAI3268" s="56"/>
      <c r="FAJ3268" s="60"/>
      <c r="FAK3268" s="60"/>
      <c r="FAL3268" s="60"/>
      <c r="FAM3268" s="60"/>
      <c r="FAN3268" s="46"/>
      <c r="FAO3268" s="65"/>
      <c r="FAP3268" s="19"/>
      <c r="FAQ3268" s="48"/>
      <c r="FAR3268" s="41"/>
      <c r="FAS3268" s="44"/>
      <c r="FAT3268" s="18"/>
      <c r="FAU3268" s="16"/>
      <c r="FAV3268" s="36"/>
      <c r="FAW3268" s="36"/>
      <c r="FAX3268" s="36"/>
      <c r="FAY3268" s="36"/>
      <c r="FAZ3268" s="36"/>
      <c r="FBA3268" s="36"/>
      <c r="FBB3268" s="36"/>
      <c r="FBC3268" s="36"/>
      <c r="FBD3268" s="36"/>
      <c r="FBE3268" s="36"/>
      <c r="FBF3268" s="36"/>
      <c r="FBG3268" s="36"/>
      <c r="FBH3268" s="36"/>
      <c r="FBI3268" s="12"/>
      <c r="FBJ3268" s="12"/>
      <c r="FBK3268" s="12"/>
      <c r="FBL3268" s="53"/>
      <c r="FBN3268" s="41"/>
      <c r="FBO3268" s="40"/>
      <c r="FBP3268" s="44"/>
      <c r="FBQ3268" s="62"/>
      <c r="FBR3268" s="56"/>
      <c r="FBS3268" s="60"/>
      <c r="FBT3268" s="60"/>
      <c r="FBU3268" s="60"/>
      <c r="FBV3268" s="60"/>
      <c r="FBW3268" s="46"/>
      <c r="FBX3268" s="65"/>
      <c r="FBY3268" s="19"/>
      <c r="FBZ3268" s="48"/>
      <c r="FCA3268" s="41"/>
      <c r="FCB3268" s="44"/>
      <c r="FCC3268" s="18"/>
      <c r="FCD3268" s="16"/>
      <c r="FCE3268" s="36"/>
      <c r="FCF3268" s="36"/>
      <c r="FCG3268" s="36"/>
      <c r="FCH3268" s="36"/>
      <c r="FCI3268" s="36"/>
      <c r="FCJ3268" s="36"/>
      <c r="FCK3268" s="36"/>
      <c r="FCL3268" s="36"/>
      <c r="FCM3268" s="36"/>
      <c r="FCN3268" s="36"/>
      <c r="FCO3268" s="36"/>
      <c r="FCP3268" s="36"/>
      <c r="FCQ3268" s="36"/>
      <c r="FCR3268" s="12"/>
      <c r="FCS3268" s="12"/>
      <c r="FCT3268" s="12"/>
      <c r="FCU3268" s="53"/>
      <c r="FCW3268" s="41"/>
      <c r="FCX3268" s="40"/>
      <c r="FCY3268" s="44"/>
      <c r="FCZ3268" s="62"/>
      <c r="FDA3268" s="56"/>
      <c r="FDB3268" s="60"/>
      <c r="FDC3268" s="60"/>
      <c r="FDD3268" s="60"/>
      <c r="FDE3268" s="60"/>
      <c r="FDF3268" s="46"/>
      <c r="FDG3268" s="65"/>
      <c r="FDH3268" s="19"/>
      <c r="FDI3268" s="48"/>
      <c r="FDJ3268" s="41"/>
      <c r="FDK3268" s="44"/>
      <c r="FDL3268" s="18"/>
      <c r="FDM3268" s="16"/>
      <c r="FDN3268" s="36"/>
      <c r="FDO3268" s="36"/>
      <c r="FDP3268" s="36"/>
      <c r="FDQ3268" s="36"/>
      <c r="FDR3268" s="36"/>
      <c r="FDS3268" s="36"/>
      <c r="FDT3268" s="36"/>
      <c r="FDU3268" s="36"/>
      <c r="FDV3268" s="36"/>
      <c r="FDW3268" s="36"/>
      <c r="FDX3268" s="36"/>
      <c r="FDY3268" s="36"/>
      <c r="FDZ3268" s="36"/>
      <c r="FEA3268" s="12"/>
      <c r="FEB3268" s="12"/>
      <c r="FEC3268" s="12"/>
      <c r="FED3268" s="53"/>
      <c r="FEF3268" s="41"/>
      <c r="FEG3268" s="40"/>
      <c r="FEH3268" s="44"/>
      <c r="FEI3268" s="62"/>
      <c r="FEJ3268" s="56"/>
      <c r="FEK3268" s="60"/>
      <c r="FEL3268" s="60"/>
      <c r="FEM3268" s="60"/>
      <c r="FEN3268" s="60"/>
      <c r="FEO3268" s="46"/>
      <c r="FEP3268" s="65"/>
      <c r="FEQ3268" s="19"/>
      <c r="FER3268" s="48"/>
      <c r="FES3268" s="41"/>
      <c r="FET3268" s="44"/>
      <c r="FEU3268" s="18"/>
      <c r="FEV3268" s="16"/>
      <c r="FEW3268" s="36"/>
      <c r="FEX3268" s="36"/>
      <c r="FEY3268" s="36"/>
      <c r="FEZ3268" s="36"/>
      <c r="FFA3268" s="36"/>
      <c r="FFB3268" s="36"/>
      <c r="FFC3268" s="36"/>
      <c r="FFD3268" s="36"/>
      <c r="FFE3268" s="36"/>
      <c r="FFF3268" s="36"/>
      <c r="FFG3268" s="36"/>
      <c r="FFH3268" s="36"/>
      <c r="FFI3268" s="36"/>
      <c r="FFJ3268" s="12"/>
      <c r="FFK3268" s="12"/>
      <c r="FFL3268" s="12"/>
      <c r="FFM3268" s="53"/>
      <c r="FFO3268" s="41"/>
      <c r="FFP3268" s="40"/>
      <c r="FFQ3268" s="44"/>
      <c r="FFR3268" s="62"/>
      <c r="FFS3268" s="56"/>
      <c r="FFT3268" s="60"/>
      <c r="FFU3268" s="60"/>
      <c r="FFV3268" s="60"/>
      <c r="FFW3268" s="60"/>
      <c r="FFX3268" s="46"/>
      <c r="FFY3268" s="65"/>
      <c r="FFZ3268" s="19"/>
      <c r="FGA3268" s="48"/>
      <c r="FGB3268" s="41"/>
      <c r="FGC3268" s="44"/>
      <c r="FGD3268" s="18"/>
      <c r="FGE3268" s="16"/>
      <c r="FGF3268" s="36"/>
      <c r="FGG3268" s="36"/>
      <c r="FGH3268" s="36"/>
      <c r="FGI3268" s="36"/>
      <c r="FGJ3268" s="36"/>
      <c r="FGK3268" s="36"/>
      <c r="FGL3268" s="36"/>
      <c r="FGM3268" s="36"/>
      <c r="FGN3268" s="36"/>
      <c r="FGO3268" s="36"/>
      <c r="FGP3268" s="36"/>
      <c r="FGQ3268" s="36"/>
      <c r="FGR3268" s="36"/>
      <c r="FGS3268" s="12"/>
      <c r="FGT3268" s="12"/>
      <c r="FGU3268" s="12"/>
      <c r="FGV3268" s="53"/>
      <c r="FGX3268" s="41"/>
      <c r="FGY3268" s="40"/>
      <c r="FGZ3268" s="44"/>
      <c r="FHA3268" s="62"/>
      <c r="FHB3268" s="56"/>
      <c r="FHC3268" s="60"/>
      <c r="FHD3268" s="60"/>
      <c r="FHE3268" s="60"/>
      <c r="FHF3268" s="60"/>
      <c r="FHG3268" s="46"/>
      <c r="FHH3268" s="65"/>
      <c r="FHI3268" s="19"/>
      <c r="FHJ3268" s="48"/>
      <c r="FHK3268" s="41"/>
      <c r="FHL3268" s="44"/>
      <c r="FHM3268" s="18"/>
      <c r="FHN3268" s="16"/>
      <c r="FHO3268" s="36"/>
      <c r="FHP3268" s="36"/>
      <c r="FHQ3268" s="36"/>
      <c r="FHR3268" s="36"/>
      <c r="FHS3268" s="36"/>
      <c r="FHT3268" s="36"/>
      <c r="FHU3268" s="36"/>
      <c r="FHV3268" s="36"/>
      <c r="FHW3268" s="36"/>
      <c r="FHX3268" s="36"/>
      <c r="FHY3268" s="36"/>
      <c r="FHZ3268" s="36"/>
      <c r="FIA3268" s="36"/>
      <c r="FIB3268" s="12"/>
      <c r="FIC3268" s="12"/>
      <c r="FID3268" s="12"/>
      <c r="FIE3268" s="53"/>
      <c r="FIG3268" s="41"/>
      <c r="FIH3268" s="40"/>
      <c r="FII3268" s="44"/>
      <c r="FIJ3268" s="62"/>
      <c r="FIK3268" s="56"/>
      <c r="FIL3268" s="60"/>
      <c r="FIM3268" s="60"/>
      <c r="FIN3268" s="60"/>
      <c r="FIO3268" s="60"/>
      <c r="FIP3268" s="46"/>
      <c r="FIQ3268" s="65"/>
      <c r="FIR3268" s="19"/>
      <c r="FIS3268" s="48"/>
      <c r="FIT3268" s="41"/>
      <c r="FIU3268" s="44"/>
      <c r="FIV3268" s="18"/>
      <c r="FIW3268" s="16"/>
      <c r="FIX3268" s="36"/>
      <c r="FIY3268" s="36"/>
      <c r="FIZ3268" s="36"/>
      <c r="FJA3268" s="36"/>
      <c r="FJB3268" s="36"/>
      <c r="FJC3268" s="36"/>
      <c r="FJD3268" s="36"/>
      <c r="FJE3268" s="36"/>
      <c r="FJF3268" s="36"/>
      <c r="FJG3268" s="36"/>
      <c r="FJH3268" s="36"/>
      <c r="FJI3268" s="36"/>
      <c r="FJJ3268" s="36"/>
      <c r="FJK3268" s="12"/>
      <c r="FJL3268" s="12"/>
      <c r="FJM3268" s="12"/>
      <c r="FJN3268" s="53"/>
      <c r="FJP3268" s="41"/>
      <c r="FJQ3268" s="40"/>
      <c r="FJR3268" s="44"/>
      <c r="FJS3268" s="62"/>
      <c r="FJT3268" s="56"/>
      <c r="FJU3268" s="60"/>
      <c r="FJV3268" s="60"/>
      <c r="FJW3268" s="60"/>
      <c r="FJX3268" s="60"/>
      <c r="FJY3268" s="46"/>
      <c r="FJZ3268" s="65"/>
      <c r="FKA3268" s="19"/>
      <c r="FKB3268" s="48"/>
      <c r="FKC3268" s="41"/>
      <c r="FKD3268" s="44"/>
      <c r="FKE3268" s="18"/>
      <c r="FKF3268" s="16"/>
      <c r="FKG3268" s="36"/>
      <c r="FKH3268" s="36"/>
      <c r="FKI3268" s="36"/>
      <c r="FKJ3268" s="36"/>
      <c r="FKK3268" s="36"/>
      <c r="FKL3268" s="36"/>
      <c r="FKM3268" s="36"/>
      <c r="FKN3268" s="36"/>
      <c r="FKO3268" s="36"/>
      <c r="FKP3268" s="36"/>
      <c r="FKQ3268" s="36"/>
      <c r="FKR3268" s="36"/>
      <c r="FKS3268" s="36"/>
      <c r="FKT3268" s="12"/>
      <c r="FKU3268" s="12"/>
      <c r="FKV3268" s="12"/>
      <c r="FKW3268" s="53"/>
      <c r="FKY3268" s="41"/>
      <c r="FKZ3268" s="40"/>
      <c r="FLA3268" s="44"/>
      <c r="FLB3268" s="62"/>
      <c r="FLC3268" s="56"/>
      <c r="FLD3268" s="60"/>
      <c r="FLE3268" s="60"/>
      <c r="FLF3268" s="60"/>
      <c r="FLG3268" s="60"/>
      <c r="FLH3268" s="46"/>
      <c r="FLI3268" s="65"/>
      <c r="FLJ3268" s="19"/>
      <c r="FLK3268" s="48"/>
      <c r="FLL3268" s="41"/>
      <c r="FLM3268" s="44"/>
      <c r="FLN3268" s="18"/>
      <c r="FLO3268" s="16"/>
      <c r="FLP3268" s="36"/>
      <c r="FLQ3268" s="36"/>
      <c r="FLR3268" s="36"/>
      <c r="FLS3268" s="36"/>
      <c r="FLT3268" s="36"/>
      <c r="FLU3268" s="36"/>
      <c r="FLV3268" s="36"/>
      <c r="FLW3268" s="36"/>
      <c r="FLX3268" s="36"/>
      <c r="FLY3268" s="36"/>
      <c r="FLZ3268" s="36"/>
      <c r="FMA3268" s="36"/>
      <c r="FMB3268" s="36"/>
      <c r="FMC3268" s="12"/>
      <c r="FMD3268" s="12"/>
      <c r="FME3268" s="12"/>
      <c r="FMF3268" s="53"/>
      <c r="FMH3268" s="41"/>
      <c r="FMI3268" s="40"/>
      <c r="FMJ3268" s="44"/>
      <c r="FMK3268" s="62"/>
      <c r="FML3268" s="56"/>
      <c r="FMM3268" s="60"/>
      <c r="FMN3268" s="60"/>
      <c r="FMO3268" s="60"/>
      <c r="FMP3268" s="60"/>
      <c r="FMQ3268" s="46"/>
      <c r="FMR3268" s="65"/>
      <c r="FMS3268" s="19"/>
      <c r="FMT3268" s="48"/>
      <c r="FMU3268" s="41"/>
      <c r="FMV3268" s="44"/>
      <c r="FMW3268" s="18"/>
      <c r="FMX3268" s="16"/>
      <c r="FMY3268" s="36"/>
      <c r="FMZ3268" s="36"/>
      <c r="FNA3268" s="36"/>
      <c r="FNB3268" s="36"/>
      <c r="FNC3268" s="36"/>
      <c r="FND3268" s="36"/>
      <c r="FNE3268" s="36"/>
      <c r="FNF3268" s="36"/>
      <c r="FNG3268" s="36"/>
      <c r="FNH3268" s="36"/>
      <c r="FNI3268" s="36"/>
      <c r="FNJ3268" s="36"/>
      <c r="FNK3268" s="36"/>
      <c r="FNL3268" s="12"/>
      <c r="FNM3268" s="12"/>
      <c r="FNN3268" s="12"/>
      <c r="FNO3268" s="53"/>
      <c r="FNQ3268" s="41"/>
      <c r="FNR3268" s="40"/>
      <c r="FNS3268" s="44"/>
      <c r="FNT3268" s="62"/>
      <c r="FNU3268" s="56"/>
      <c r="FNV3268" s="60"/>
      <c r="FNW3268" s="60"/>
      <c r="FNX3268" s="60"/>
      <c r="FNY3268" s="60"/>
      <c r="FNZ3268" s="46"/>
      <c r="FOA3268" s="65"/>
      <c r="FOB3268" s="19"/>
      <c r="FOC3268" s="48"/>
      <c r="FOD3268" s="41"/>
      <c r="FOE3268" s="44"/>
      <c r="FOF3268" s="18"/>
      <c r="FOG3268" s="16"/>
      <c r="FOH3268" s="36"/>
      <c r="FOI3268" s="36"/>
      <c r="FOJ3268" s="36"/>
      <c r="FOK3268" s="36"/>
      <c r="FOL3268" s="36"/>
      <c r="FOM3268" s="36"/>
      <c r="FON3268" s="36"/>
      <c r="FOO3268" s="36"/>
      <c r="FOP3268" s="36"/>
      <c r="FOQ3268" s="36"/>
      <c r="FOR3268" s="36"/>
      <c r="FOS3268" s="36"/>
      <c r="FOT3268" s="36"/>
      <c r="FOU3268" s="12"/>
      <c r="FOV3268" s="12"/>
      <c r="FOW3268" s="12"/>
      <c r="FOX3268" s="53"/>
      <c r="FOZ3268" s="41"/>
      <c r="FPA3268" s="40"/>
      <c r="FPB3268" s="44"/>
      <c r="FPC3268" s="62"/>
      <c r="FPD3268" s="56"/>
      <c r="FPE3268" s="60"/>
      <c r="FPF3268" s="60"/>
      <c r="FPG3268" s="60"/>
      <c r="FPH3268" s="60"/>
      <c r="FPI3268" s="46"/>
      <c r="FPJ3268" s="65"/>
      <c r="FPK3268" s="19"/>
      <c r="FPL3268" s="48"/>
      <c r="FPM3268" s="41"/>
      <c r="FPN3268" s="44"/>
      <c r="FPO3268" s="18"/>
      <c r="FPP3268" s="16"/>
      <c r="FPQ3268" s="36"/>
      <c r="FPR3268" s="36"/>
      <c r="FPS3268" s="36"/>
      <c r="FPT3268" s="36"/>
      <c r="FPU3268" s="36"/>
      <c r="FPV3268" s="36"/>
      <c r="FPW3268" s="36"/>
      <c r="FPX3268" s="36"/>
      <c r="FPY3268" s="36"/>
      <c r="FPZ3268" s="36"/>
      <c r="FQA3268" s="36"/>
      <c r="FQB3268" s="36"/>
      <c r="FQC3268" s="36"/>
      <c r="FQD3268" s="12"/>
      <c r="FQE3268" s="12"/>
      <c r="FQF3268" s="12"/>
      <c r="FQG3268" s="53"/>
      <c r="FQI3268" s="41"/>
      <c r="FQJ3268" s="40"/>
      <c r="FQK3268" s="44"/>
      <c r="FQL3268" s="62"/>
      <c r="FQM3268" s="56"/>
      <c r="FQN3268" s="60"/>
      <c r="FQO3268" s="60"/>
      <c r="FQP3268" s="60"/>
      <c r="FQQ3268" s="60"/>
      <c r="FQR3268" s="46"/>
      <c r="FQS3268" s="65"/>
      <c r="FQT3268" s="19"/>
      <c r="FQU3268" s="48"/>
      <c r="FQV3268" s="41"/>
      <c r="FQW3268" s="44"/>
      <c r="FQX3268" s="18"/>
      <c r="FQY3268" s="16"/>
      <c r="FQZ3268" s="36"/>
      <c r="FRA3268" s="36"/>
      <c r="FRB3268" s="36"/>
      <c r="FRC3268" s="36"/>
      <c r="FRD3268" s="36"/>
      <c r="FRE3268" s="36"/>
      <c r="FRF3268" s="36"/>
      <c r="FRG3268" s="36"/>
      <c r="FRH3268" s="36"/>
      <c r="FRI3268" s="36"/>
      <c r="FRJ3268" s="36"/>
      <c r="FRK3268" s="36"/>
      <c r="FRL3268" s="36"/>
      <c r="FRM3268" s="12"/>
      <c r="FRN3268" s="12"/>
      <c r="FRO3268" s="12"/>
      <c r="FRP3268" s="53"/>
      <c r="FRR3268" s="41"/>
      <c r="FRS3268" s="40"/>
      <c r="FRT3268" s="44"/>
      <c r="FRU3268" s="62"/>
      <c r="FRV3268" s="56"/>
      <c r="FRW3268" s="60"/>
      <c r="FRX3268" s="60"/>
      <c r="FRY3268" s="60"/>
      <c r="FRZ3268" s="60"/>
      <c r="FSA3268" s="46"/>
      <c r="FSB3268" s="65"/>
      <c r="FSC3268" s="19"/>
      <c r="FSD3268" s="48"/>
      <c r="FSE3268" s="41"/>
      <c r="FSF3268" s="44"/>
      <c r="FSG3268" s="18"/>
      <c r="FSH3268" s="16"/>
      <c r="FSI3268" s="36"/>
      <c r="FSJ3268" s="36"/>
      <c r="FSK3268" s="36"/>
      <c r="FSL3268" s="36"/>
      <c r="FSM3268" s="36"/>
      <c r="FSN3268" s="36"/>
      <c r="FSO3268" s="36"/>
      <c r="FSP3268" s="36"/>
      <c r="FSQ3268" s="36"/>
      <c r="FSR3268" s="36"/>
      <c r="FSS3268" s="36"/>
      <c r="FST3268" s="36"/>
      <c r="FSU3268" s="36"/>
      <c r="FSV3268" s="12"/>
      <c r="FSW3268" s="12"/>
      <c r="FSX3268" s="12"/>
      <c r="FSY3268" s="53"/>
      <c r="FTA3268" s="41"/>
      <c r="FTB3268" s="40"/>
      <c r="FTC3268" s="44"/>
      <c r="FTD3268" s="62"/>
      <c r="FTE3268" s="56"/>
      <c r="FTF3268" s="60"/>
      <c r="FTG3268" s="60"/>
      <c r="FTH3268" s="60"/>
      <c r="FTI3268" s="60"/>
      <c r="FTJ3268" s="46"/>
      <c r="FTK3268" s="65"/>
      <c r="FTL3268" s="19"/>
      <c r="FTM3268" s="48"/>
      <c r="FTN3268" s="41"/>
      <c r="FTO3268" s="44"/>
      <c r="FTP3268" s="18"/>
      <c r="FTQ3268" s="16"/>
      <c r="FTR3268" s="36"/>
      <c r="FTS3268" s="36"/>
      <c r="FTT3268" s="36"/>
      <c r="FTU3268" s="36"/>
      <c r="FTV3268" s="36"/>
      <c r="FTW3268" s="36"/>
      <c r="FTX3268" s="36"/>
      <c r="FTY3268" s="36"/>
      <c r="FTZ3268" s="36"/>
      <c r="FUA3268" s="36"/>
      <c r="FUB3268" s="36"/>
      <c r="FUC3268" s="36"/>
      <c r="FUD3268" s="36"/>
      <c r="FUE3268" s="12"/>
      <c r="FUF3268" s="12"/>
      <c r="FUG3268" s="12"/>
      <c r="FUH3268" s="53"/>
      <c r="FUJ3268" s="41"/>
      <c r="FUK3268" s="40"/>
      <c r="FUL3268" s="44"/>
      <c r="FUM3268" s="62"/>
      <c r="FUN3268" s="56"/>
      <c r="FUO3268" s="60"/>
      <c r="FUP3268" s="60"/>
      <c r="FUQ3268" s="60"/>
      <c r="FUR3268" s="60"/>
      <c r="FUS3268" s="46"/>
      <c r="FUT3268" s="65"/>
      <c r="FUU3268" s="19"/>
      <c r="FUV3268" s="48"/>
      <c r="FUW3268" s="41"/>
      <c r="FUX3268" s="44"/>
      <c r="FUY3268" s="18"/>
      <c r="FUZ3268" s="16"/>
      <c r="FVA3268" s="36"/>
      <c r="FVB3268" s="36"/>
      <c r="FVC3268" s="36"/>
      <c r="FVD3268" s="36"/>
      <c r="FVE3268" s="36"/>
      <c r="FVF3268" s="36"/>
      <c r="FVG3268" s="36"/>
      <c r="FVH3268" s="36"/>
      <c r="FVI3268" s="36"/>
      <c r="FVJ3268" s="36"/>
      <c r="FVK3268" s="36"/>
      <c r="FVL3268" s="36"/>
      <c r="FVM3268" s="36"/>
      <c r="FVN3268" s="12"/>
      <c r="FVO3268" s="12"/>
      <c r="FVP3268" s="12"/>
      <c r="FVQ3268" s="53"/>
      <c r="FVS3268" s="41"/>
      <c r="FVT3268" s="40"/>
      <c r="FVU3268" s="44"/>
      <c r="FVV3268" s="62"/>
      <c r="FVW3268" s="56"/>
      <c r="FVX3268" s="60"/>
      <c r="FVY3268" s="60"/>
      <c r="FVZ3268" s="60"/>
      <c r="FWA3268" s="60"/>
      <c r="FWB3268" s="46"/>
      <c r="FWC3268" s="65"/>
      <c r="FWD3268" s="19"/>
      <c r="FWE3268" s="48"/>
      <c r="FWF3268" s="41"/>
      <c r="FWG3268" s="44"/>
      <c r="FWH3268" s="18"/>
      <c r="FWI3268" s="16"/>
      <c r="FWJ3268" s="36"/>
      <c r="FWK3268" s="36"/>
      <c r="FWL3268" s="36"/>
      <c r="FWM3268" s="36"/>
      <c r="FWN3268" s="36"/>
      <c r="FWO3268" s="36"/>
      <c r="FWP3268" s="36"/>
      <c r="FWQ3268" s="36"/>
      <c r="FWR3268" s="36"/>
      <c r="FWS3268" s="36"/>
      <c r="FWT3268" s="36"/>
      <c r="FWU3268" s="36"/>
      <c r="FWV3268" s="36"/>
      <c r="FWW3268" s="12"/>
      <c r="FWX3268" s="12"/>
      <c r="FWY3268" s="12"/>
      <c r="FWZ3268" s="53"/>
      <c r="FXB3268" s="41"/>
      <c r="FXC3268" s="40"/>
      <c r="FXD3268" s="44"/>
      <c r="FXE3268" s="62"/>
      <c r="FXF3268" s="56"/>
      <c r="FXG3268" s="60"/>
      <c r="FXH3268" s="60"/>
      <c r="FXI3268" s="60"/>
      <c r="FXJ3268" s="60"/>
      <c r="FXK3268" s="46"/>
      <c r="FXL3268" s="65"/>
      <c r="FXM3268" s="19"/>
      <c r="FXN3268" s="48"/>
      <c r="FXO3268" s="41"/>
      <c r="FXP3268" s="44"/>
      <c r="FXQ3268" s="18"/>
      <c r="FXR3268" s="16"/>
      <c r="FXS3268" s="36"/>
      <c r="FXT3268" s="36"/>
      <c r="FXU3268" s="36"/>
      <c r="FXV3268" s="36"/>
      <c r="FXW3268" s="36"/>
      <c r="FXX3268" s="36"/>
      <c r="FXY3268" s="36"/>
      <c r="FXZ3268" s="36"/>
      <c r="FYA3268" s="36"/>
      <c r="FYB3268" s="36"/>
      <c r="FYC3268" s="36"/>
      <c r="FYD3268" s="36"/>
      <c r="FYE3268" s="36"/>
      <c r="FYF3268" s="12"/>
      <c r="FYG3268" s="12"/>
      <c r="FYH3268" s="12"/>
      <c r="FYI3268" s="53"/>
      <c r="FYK3268" s="41"/>
      <c r="FYL3268" s="40"/>
      <c r="FYM3268" s="44"/>
      <c r="FYN3268" s="62"/>
      <c r="FYO3268" s="56"/>
      <c r="FYP3268" s="60"/>
      <c r="FYQ3268" s="60"/>
      <c r="FYR3268" s="60"/>
      <c r="FYS3268" s="60"/>
      <c r="FYT3268" s="46"/>
      <c r="FYU3268" s="65"/>
      <c r="FYV3268" s="19"/>
      <c r="FYW3268" s="48"/>
      <c r="FYX3268" s="41"/>
      <c r="FYY3268" s="44"/>
      <c r="FYZ3268" s="18"/>
      <c r="FZA3268" s="16"/>
      <c r="FZB3268" s="36"/>
      <c r="FZC3268" s="36"/>
      <c r="FZD3268" s="36"/>
      <c r="FZE3268" s="36"/>
      <c r="FZF3268" s="36"/>
      <c r="FZG3268" s="36"/>
      <c r="FZH3268" s="36"/>
      <c r="FZI3268" s="36"/>
      <c r="FZJ3268" s="36"/>
      <c r="FZK3268" s="36"/>
      <c r="FZL3268" s="36"/>
      <c r="FZM3268" s="36"/>
      <c r="FZN3268" s="36"/>
      <c r="FZO3268" s="12"/>
      <c r="FZP3268" s="12"/>
      <c r="FZQ3268" s="12"/>
      <c r="FZR3268" s="53"/>
      <c r="FZT3268" s="41"/>
      <c r="FZU3268" s="40"/>
      <c r="FZV3268" s="44"/>
      <c r="FZW3268" s="62"/>
      <c r="FZX3268" s="56"/>
      <c r="FZY3268" s="60"/>
      <c r="FZZ3268" s="60"/>
      <c r="GAA3268" s="60"/>
      <c r="GAB3268" s="60"/>
      <c r="GAC3268" s="46"/>
      <c r="GAD3268" s="65"/>
      <c r="GAE3268" s="19"/>
      <c r="GAF3268" s="48"/>
      <c r="GAG3268" s="41"/>
      <c r="GAH3268" s="44"/>
      <c r="GAI3268" s="18"/>
      <c r="GAJ3268" s="16"/>
      <c r="GAK3268" s="36"/>
      <c r="GAL3268" s="36"/>
      <c r="GAM3268" s="36"/>
      <c r="GAN3268" s="36"/>
      <c r="GAO3268" s="36"/>
      <c r="GAP3268" s="36"/>
      <c r="GAQ3268" s="36"/>
      <c r="GAR3268" s="36"/>
      <c r="GAS3268" s="36"/>
      <c r="GAT3268" s="36"/>
      <c r="GAU3268" s="36"/>
      <c r="GAV3268" s="36"/>
      <c r="GAW3268" s="36"/>
      <c r="GAX3268" s="12"/>
      <c r="GAY3268" s="12"/>
      <c r="GAZ3268" s="12"/>
      <c r="GBA3268" s="53"/>
      <c r="GBC3268" s="41"/>
      <c r="GBD3268" s="40"/>
      <c r="GBE3268" s="44"/>
      <c r="GBF3268" s="62"/>
      <c r="GBG3268" s="56"/>
      <c r="GBH3268" s="60"/>
      <c r="GBI3268" s="60"/>
      <c r="GBJ3268" s="60"/>
      <c r="GBK3268" s="60"/>
      <c r="GBL3268" s="46"/>
      <c r="GBM3268" s="65"/>
      <c r="GBN3268" s="19"/>
      <c r="GBO3268" s="48"/>
      <c r="GBP3268" s="41"/>
      <c r="GBQ3268" s="44"/>
      <c r="GBR3268" s="18"/>
      <c r="GBS3268" s="16"/>
      <c r="GBT3268" s="36"/>
      <c r="GBU3268" s="36"/>
      <c r="GBV3268" s="36"/>
      <c r="GBW3268" s="36"/>
      <c r="GBX3268" s="36"/>
      <c r="GBY3268" s="36"/>
      <c r="GBZ3268" s="36"/>
      <c r="GCA3268" s="36"/>
      <c r="GCB3268" s="36"/>
      <c r="GCC3268" s="36"/>
      <c r="GCD3268" s="36"/>
      <c r="GCE3268" s="36"/>
      <c r="GCF3268" s="36"/>
      <c r="GCG3268" s="12"/>
      <c r="GCH3268" s="12"/>
      <c r="GCI3268" s="12"/>
      <c r="GCJ3268" s="53"/>
      <c r="GCL3268" s="41"/>
      <c r="GCM3268" s="40"/>
      <c r="GCN3268" s="44"/>
      <c r="GCO3268" s="62"/>
      <c r="GCP3268" s="56"/>
      <c r="GCQ3268" s="60"/>
      <c r="GCR3268" s="60"/>
      <c r="GCS3268" s="60"/>
      <c r="GCT3268" s="60"/>
      <c r="GCU3268" s="46"/>
      <c r="GCV3268" s="65"/>
      <c r="GCW3268" s="19"/>
      <c r="GCX3268" s="48"/>
      <c r="GCY3268" s="41"/>
      <c r="GCZ3268" s="44"/>
      <c r="GDA3268" s="18"/>
      <c r="GDB3268" s="16"/>
      <c r="GDC3268" s="36"/>
      <c r="GDD3268" s="36"/>
      <c r="GDE3268" s="36"/>
      <c r="GDF3268" s="36"/>
      <c r="GDG3268" s="36"/>
      <c r="GDH3268" s="36"/>
      <c r="GDI3268" s="36"/>
      <c r="GDJ3268" s="36"/>
      <c r="GDK3268" s="36"/>
      <c r="GDL3268" s="36"/>
      <c r="GDM3268" s="36"/>
      <c r="GDN3268" s="36"/>
      <c r="GDO3268" s="36"/>
      <c r="GDP3268" s="12"/>
      <c r="GDQ3268" s="12"/>
      <c r="GDR3268" s="12"/>
      <c r="GDS3268" s="53"/>
      <c r="GDU3268" s="41"/>
      <c r="GDV3268" s="40"/>
      <c r="GDW3268" s="44"/>
      <c r="GDX3268" s="62"/>
      <c r="GDY3268" s="56"/>
      <c r="GDZ3268" s="60"/>
      <c r="GEA3268" s="60"/>
      <c r="GEB3268" s="60"/>
      <c r="GEC3268" s="60"/>
      <c r="GED3268" s="46"/>
      <c r="GEE3268" s="65"/>
      <c r="GEF3268" s="19"/>
      <c r="GEG3268" s="48"/>
      <c r="GEH3268" s="41"/>
      <c r="GEI3268" s="44"/>
      <c r="GEJ3268" s="18"/>
      <c r="GEK3268" s="16"/>
      <c r="GEL3268" s="36"/>
      <c r="GEM3268" s="36"/>
      <c r="GEN3268" s="36"/>
      <c r="GEO3268" s="36"/>
      <c r="GEP3268" s="36"/>
      <c r="GEQ3268" s="36"/>
      <c r="GER3268" s="36"/>
      <c r="GES3268" s="36"/>
      <c r="GET3268" s="36"/>
      <c r="GEU3268" s="36"/>
      <c r="GEV3268" s="36"/>
      <c r="GEW3268" s="36"/>
      <c r="GEX3268" s="36"/>
      <c r="GEY3268" s="12"/>
      <c r="GEZ3268" s="12"/>
      <c r="GFA3268" s="12"/>
      <c r="GFB3268" s="53"/>
      <c r="GFD3268" s="41"/>
      <c r="GFE3268" s="40"/>
      <c r="GFF3268" s="44"/>
      <c r="GFG3268" s="62"/>
      <c r="GFH3268" s="56"/>
      <c r="GFI3268" s="60"/>
      <c r="GFJ3268" s="60"/>
      <c r="GFK3268" s="60"/>
      <c r="GFL3268" s="60"/>
      <c r="GFM3268" s="46"/>
      <c r="GFN3268" s="65"/>
      <c r="GFO3268" s="19"/>
      <c r="GFP3268" s="48"/>
      <c r="GFQ3268" s="41"/>
      <c r="GFR3268" s="44"/>
      <c r="GFS3268" s="18"/>
      <c r="GFT3268" s="16"/>
      <c r="GFU3268" s="36"/>
      <c r="GFV3268" s="36"/>
      <c r="GFW3268" s="36"/>
      <c r="GFX3268" s="36"/>
      <c r="GFY3268" s="36"/>
      <c r="GFZ3268" s="36"/>
      <c r="GGA3268" s="36"/>
      <c r="GGB3268" s="36"/>
      <c r="GGC3268" s="36"/>
      <c r="GGD3268" s="36"/>
      <c r="GGE3268" s="36"/>
      <c r="GGF3268" s="36"/>
      <c r="GGG3268" s="36"/>
      <c r="GGH3268" s="12"/>
      <c r="GGI3268" s="12"/>
      <c r="GGJ3268" s="12"/>
      <c r="GGK3268" s="53"/>
      <c r="GGM3268" s="41"/>
      <c r="GGN3268" s="40"/>
      <c r="GGO3268" s="44"/>
      <c r="GGP3268" s="62"/>
      <c r="GGQ3268" s="56"/>
      <c r="GGR3268" s="60"/>
      <c r="GGS3268" s="60"/>
      <c r="GGT3268" s="60"/>
      <c r="GGU3268" s="60"/>
      <c r="GGV3268" s="46"/>
      <c r="GGW3268" s="65"/>
      <c r="GGX3268" s="19"/>
      <c r="GGY3268" s="48"/>
      <c r="GGZ3268" s="41"/>
      <c r="GHA3268" s="44"/>
      <c r="GHB3268" s="18"/>
      <c r="GHC3268" s="16"/>
      <c r="GHD3268" s="36"/>
      <c r="GHE3268" s="36"/>
      <c r="GHF3268" s="36"/>
      <c r="GHG3268" s="36"/>
      <c r="GHH3268" s="36"/>
      <c r="GHI3268" s="36"/>
      <c r="GHJ3268" s="36"/>
      <c r="GHK3268" s="36"/>
      <c r="GHL3268" s="36"/>
      <c r="GHM3268" s="36"/>
      <c r="GHN3268" s="36"/>
      <c r="GHO3268" s="36"/>
      <c r="GHP3268" s="36"/>
      <c r="GHQ3268" s="12"/>
      <c r="GHR3268" s="12"/>
      <c r="GHS3268" s="12"/>
      <c r="GHT3268" s="53"/>
      <c r="GHV3268" s="41"/>
      <c r="GHW3268" s="40"/>
      <c r="GHX3268" s="44"/>
      <c r="GHY3268" s="62"/>
      <c r="GHZ3268" s="56"/>
      <c r="GIA3268" s="60"/>
      <c r="GIB3268" s="60"/>
      <c r="GIC3268" s="60"/>
      <c r="GID3268" s="60"/>
      <c r="GIE3268" s="46"/>
      <c r="GIF3268" s="65"/>
      <c r="GIG3268" s="19"/>
      <c r="GIH3268" s="48"/>
      <c r="GII3268" s="41"/>
      <c r="GIJ3268" s="44"/>
      <c r="GIK3268" s="18"/>
      <c r="GIL3268" s="16"/>
      <c r="GIM3268" s="36"/>
      <c r="GIN3268" s="36"/>
      <c r="GIO3268" s="36"/>
      <c r="GIP3268" s="36"/>
      <c r="GIQ3268" s="36"/>
      <c r="GIR3268" s="36"/>
      <c r="GIS3268" s="36"/>
      <c r="GIT3268" s="36"/>
      <c r="GIU3268" s="36"/>
      <c r="GIV3268" s="36"/>
      <c r="GIW3268" s="36"/>
      <c r="GIX3268" s="36"/>
      <c r="GIY3268" s="36"/>
      <c r="GIZ3268" s="12"/>
      <c r="GJA3268" s="12"/>
      <c r="GJB3268" s="12"/>
      <c r="GJC3268" s="53"/>
      <c r="GJE3268" s="41"/>
      <c r="GJF3268" s="40"/>
      <c r="GJG3268" s="44"/>
      <c r="GJH3268" s="62"/>
      <c r="GJI3268" s="56"/>
      <c r="GJJ3268" s="60"/>
      <c r="GJK3268" s="60"/>
      <c r="GJL3268" s="60"/>
      <c r="GJM3268" s="60"/>
      <c r="GJN3268" s="46"/>
      <c r="GJO3268" s="65"/>
      <c r="GJP3268" s="19"/>
      <c r="GJQ3268" s="48"/>
      <c r="GJR3268" s="41"/>
      <c r="GJS3268" s="44"/>
      <c r="GJT3268" s="18"/>
      <c r="GJU3268" s="16"/>
      <c r="GJV3268" s="36"/>
      <c r="GJW3268" s="36"/>
      <c r="GJX3268" s="36"/>
      <c r="GJY3268" s="36"/>
      <c r="GJZ3268" s="36"/>
      <c r="GKA3268" s="36"/>
      <c r="GKB3268" s="36"/>
      <c r="GKC3268" s="36"/>
      <c r="GKD3268" s="36"/>
      <c r="GKE3268" s="36"/>
      <c r="GKF3268" s="36"/>
      <c r="GKG3268" s="36"/>
      <c r="GKH3268" s="36"/>
      <c r="GKI3268" s="12"/>
      <c r="GKJ3268" s="12"/>
      <c r="GKK3268" s="12"/>
      <c r="GKL3268" s="53"/>
      <c r="GKN3268" s="41"/>
      <c r="GKO3268" s="40"/>
      <c r="GKP3268" s="44"/>
      <c r="GKQ3268" s="62"/>
      <c r="GKR3268" s="56"/>
      <c r="GKS3268" s="60"/>
      <c r="GKT3268" s="60"/>
      <c r="GKU3268" s="60"/>
      <c r="GKV3268" s="60"/>
      <c r="GKW3268" s="46"/>
      <c r="GKX3268" s="65"/>
      <c r="GKY3268" s="19"/>
      <c r="GKZ3268" s="48"/>
      <c r="GLA3268" s="41"/>
      <c r="GLB3268" s="44"/>
      <c r="GLC3268" s="18"/>
      <c r="GLD3268" s="16"/>
      <c r="GLE3268" s="36"/>
      <c r="GLF3268" s="36"/>
      <c r="GLG3268" s="36"/>
      <c r="GLH3268" s="36"/>
      <c r="GLI3268" s="36"/>
      <c r="GLJ3268" s="36"/>
      <c r="GLK3268" s="36"/>
      <c r="GLL3268" s="36"/>
      <c r="GLM3268" s="36"/>
      <c r="GLN3268" s="36"/>
      <c r="GLO3268" s="36"/>
      <c r="GLP3268" s="36"/>
      <c r="GLQ3268" s="36"/>
      <c r="GLR3268" s="12"/>
      <c r="GLS3268" s="12"/>
      <c r="GLT3268" s="12"/>
      <c r="GLU3268" s="53"/>
      <c r="GLW3268" s="41"/>
      <c r="GLX3268" s="40"/>
      <c r="GLY3268" s="44"/>
      <c r="GLZ3268" s="62"/>
      <c r="GMA3268" s="56"/>
      <c r="GMB3268" s="60"/>
      <c r="GMC3268" s="60"/>
      <c r="GMD3268" s="60"/>
      <c r="GME3268" s="60"/>
      <c r="GMF3268" s="46"/>
      <c r="GMG3268" s="65"/>
      <c r="GMH3268" s="19"/>
      <c r="GMI3268" s="48"/>
      <c r="GMJ3268" s="41"/>
      <c r="GMK3268" s="44"/>
      <c r="GML3268" s="18"/>
      <c r="GMM3268" s="16"/>
      <c r="GMN3268" s="36"/>
      <c r="GMO3268" s="36"/>
      <c r="GMP3268" s="36"/>
      <c r="GMQ3268" s="36"/>
      <c r="GMR3268" s="36"/>
      <c r="GMS3268" s="36"/>
      <c r="GMT3268" s="36"/>
      <c r="GMU3268" s="36"/>
      <c r="GMV3268" s="36"/>
      <c r="GMW3268" s="36"/>
      <c r="GMX3268" s="36"/>
      <c r="GMY3268" s="36"/>
      <c r="GMZ3268" s="36"/>
      <c r="GNA3268" s="12"/>
      <c r="GNB3268" s="12"/>
      <c r="GNC3268" s="12"/>
      <c r="GND3268" s="53"/>
      <c r="GNF3268" s="41"/>
      <c r="GNG3268" s="40"/>
      <c r="GNH3268" s="44"/>
      <c r="GNI3268" s="62"/>
      <c r="GNJ3268" s="56"/>
      <c r="GNK3268" s="60"/>
      <c r="GNL3268" s="60"/>
      <c r="GNM3268" s="60"/>
      <c r="GNN3268" s="60"/>
      <c r="GNO3268" s="46"/>
      <c r="GNP3268" s="65"/>
      <c r="GNQ3268" s="19"/>
      <c r="GNR3268" s="48"/>
      <c r="GNS3268" s="41"/>
      <c r="GNT3268" s="44"/>
      <c r="GNU3268" s="18"/>
      <c r="GNV3268" s="16"/>
      <c r="GNW3268" s="36"/>
      <c r="GNX3268" s="36"/>
      <c r="GNY3268" s="36"/>
      <c r="GNZ3268" s="36"/>
      <c r="GOA3268" s="36"/>
      <c r="GOB3268" s="36"/>
      <c r="GOC3268" s="36"/>
      <c r="GOD3268" s="36"/>
      <c r="GOE3268" s="36"/>
      <c r="GOF3268" s="36"/>
      <c r="GOG3268" s="36"/>
      <c r="GOH3268" s="36"/>
      <c r="GOI3268" s="36"/>
      <c r="GOJ3268" s="12"/>
      <c r="GOK3268" s="12"/>
      <c r="GOL3268" s="12"/>
      <c r="GOM3268" s="53"/>
      <c r="GOO3268" s="41"/>
      <c r="GOP3268" s="40"/>
      <c r="GOQ3268" s="44"/>
      <c r="GOR3268" s="62"/>
      <c r="GOS3268" s="56"/>
      <c r="GOT3268" s="60"/>
      <c r="GOU3268" s="60"/>
      <c r="GOV3268" s="60"/>
      <c r="GOW3268" s="60"/>
      <c r="GOX3268" s="46"/>
      <c r="GOY3268" s="65"/>
      <c r="GOZ3268" s="19"/>
      <c r="GPA3268" s="48"/>
      <c r="GPB3268" s="41"/>
      <c r="GPC3268" s="44"/>
      <c r="GPD3268" s="18"/>
      <c r="GPE3268" s="16"/>
      <c r="GPF3268" s="36"/>
      <c r="GPG3268" s="36"/>
      <c r="GPH3268" s="36"/>
      <c r="GPI3268" s="36"/>
      <c r="GPJ3268" s="36"/>
      <c r="GPK3268" s="36"/>
      <c r="GPL3268" s="36"/>
      <c r="GPM3268" s="36"/>
      <c r="GPN3268" s="36"/>
      <c r="GPO3268" s="36"/>
      <c r="GPP3268" s="36"/>
      <c r="GPQ3268" s="36"/>
      <c r="GPR3268" s="36"/>
      <c r="GPS3268" s="12"/>
      <c r="GPT3268" s="12"/>
      <c r="GPU3268" s="12"/>
      <c r="GPV3268" s="53"/>
      <c r="GPX3268" s="41"/>
      <c r="GPY3268" s="40"/>
      <c r="GPZ3268" s="44"/>
      <c r="GQA3268" s="62"/>
      <c r="GQB3268" s="56"/>
      <c r="GQC3268" s="60"/>
      <c r="GQD3268" s="60"/>
      <c r="GQE3268" s="60"/>
      <c r="GQF3268" s="60"/>
      <c r="GQG3268" s="46"/>
      <c r="GQH3268" s="65"/>
      <c r="GQI3268" s="19"/>
      <c r="GQJ3268" s="48"/>
      <c r="GQK3268" s="41"/>
      <c r="GQL3268" s="44"/>
      <c r="GQM3268" s="18"/>
      <c r="GQN3268" s="16"/>
      <c r="GQO3268" s="36"/>
      <c r="GQP3268" s="36"/>
      <c r="GQQ3268" s="36"/>
      <c r="GQR3268" s="36"/>
      <c r="GQS3268" s="36"/>
      <c r="GQT3268" s="36"/>
      <c r="GQU3268" s="36"/>
      <c r="GQV3268" s="36"/>
      <c r="GQW3268" s="36"/>
      <c r="GQX3268" s="36"/>
      <c r="GQY3268" s="36"/>
      <c r="GQZ3268" s="36"/>
      <c r="GRA3268" s="36"/>
      <c r="GRB3268" s="12"/>
      <c r="GRC3268" s="12"/>
      <c r="GRD3268" s="12"/>
      <c r="GRE3268" s="53"/>
      <c r="GRG3268" s="41"/>
      <c r="GRH3268" s="40"/>
      <c r="GRI3268" s="44"/>
      <c r="GRJ3268" s="62"/>
      <c r="GRK3268" s="56"/>
      <c r="GRL3268" s="60"/>
      <c r="GRM3268" s="60"/>
      <c r="GRN3268" s="60"/>
      <c r="GRO3268" s="60"/>
      <c r="GRP3268" s="46"/>
      <c r="GRQ3268" s="65"/>
      <c r="GRR3268" s="19"/>
      <c r="GRS3268" s="48"/>
      <c r="GRT3268" s="41"/>
      <c r="GRU3268" s="44"/>
      <c r="GRV3268" s="18"/>
      <c r="GRW3268" s="16"/>
      <c r="GRX3268" s="36"/>
      <c r="GRY3268" s="36"/>
      <c r="GRZ3268" s="36"/>
      <c r="GSA3268" s="36"/>
      <c r="GSB3268" s="36"/>
      <c r="GSC3268" s="36"/>
      <c r="GSD3268" s="36"/>
      <c r="GSE3268" s="36"/>
      <c r="GSF3268" s="36"/>
      <c r="GSG3268" s="36"/>
      <c r="GSH3268" s="36"/>
      <c r="GSI3268" s="36"/>
      <c r="GSJ3268" s="36"/>
      <c r="GSK3268" s="12"/>
      <c r="GSL3268" s="12"/>
      <c r="GSM3268" s="12"/>
      <c r="GSN3268" s="53"/>
      <c r="GSP3268" s="41"/>
      <c r="GSQ3268" s="40"/>
      <c r="GSR3268" s="44"/>
      <c r="GSS3268" s="62"/>
      <c r="GST3268" s="56"/>
      <c r="GSU3268" s="60"/>
      <c r="GSV3268" s="60"/>
      <c r="GSW3268" s="60"/>
      <c r="GSX3268" s="60"/>
      <c r="GSY3268" s="46"/>
      <c r="GSZ3268" s="65"/>
      <c r="GTA3268" s="19"/>
      <c r="GTB3268" s="48"/>
      <c r="GTC3268" s="41"/>
      <c r="GTD3268" s="44"/>
      <c r="GTE3268" s="18"/>
      <c r="GTF3268" s="16"/>
      <c r="GTG3268" s="36"/>
      <c r="GTH3268" s="36"/>
      <c r="GTI3268" s="36"/>
      <c r="GTJ3268" s="36"/>
      <c r="GTK3268" s="36"/>
      <c r="GTL3268" s="36"/>
      <c r="GTM3268" s="36"/>
      <c r="GTN3268" s="36"/>
      <c r="GTO3268" s="36"/>
      <c r="GTP3268" s="36"/>
      <c r="GTQ3268" s="36"/>
      <c r="GTR3268" s="36"/>
      <c r="GTS3268" s="36"/>
      <c r="GTT3268" s="12"/>
      <c r="GTU3268" s="12"/>
      <c r="GTV3268" s="12"/>
      <c r="GTW3268" s="53"/>
      <c r="GTY3268" s="41"/>
      <c r="GTZ3268" s="40"/>
      <c r="GUA3268" s="44"/>
      <c r="GUB3268" s="62"/>
      <c r="GUC3268" s="56"/>
      <c r="GUD3268" s="60"/>
      <c r="GUE3268" s="60"/>
      <c r="GUF3268" s="60"/>
      <c r="GUG3268" s="60"/>
      <c r="GUH3268" s="46"/>
      <c r="GUI3268" s="65"/>
      <c r="GUJ3268" s="19"/>
      <c r="GUK3268" s="48"/>
      <c r="GUL3268" s="41"/>
      <c r="GUM3268" s="44"/>
      <c r="GUN3268" s="18"/>
      <c r="GUO3268" s="16"/>
      <c r="GUP3268" s="36"/>
      <c r="GUQ3268" s="36"/>
      <c r="GUR3268" s="36"/>
      <c r="GUS3268" s="36"/>
      <c r="GUT3268" s="36"/>
      <c r="GUU3268" s="36"/>
      <c r="GUV3268" s="36"/>
      <c r="GUW3268" s="36"/>
      <c r="GUX3268" s="36"/>
      <c r="GUY3268" s="36"/>
      <c r="GUZ3268" s="36"/>
      <c r="GVA3268" s="36"/>
      <c r="GVB3268" s="36"/>
      <c r="GVC3268" s="12"/>
      <c r="GVD3268" s="12"/>
      <c r="GVE3268" s="12"/>
      <c r="GVF3268" s="53"/>
      <c r="GVH3268" s="41"/>
      <c r="GVI3268" s="40"/>
      <c r="GVJ3268" s="44"/>
      <c r="GVK3268" s="62"/>
      <c r="GVL3268" s="56"/>
      <c r="GVM3268" s="60"/>
      <c r="GVN3268" s="60"/>
      <c r="GVO3268" s="60"/>
      <c r="GVP3268" s="60"/>
      <c r="GVQ3268" s="46"/>
      <c r="GVR3268" s="65"/>
      <c r="GVS3268" s="19"/>
      <c r="GVT3268" s="48"/>
      <c r="GVU3268" s="41"/>
      <c r="GVV3268" s="44"/>
      <c r="GVW3268" s="18"/>
      <c r="GVX3268" s="16"/>
      <c r="GVY3268" s="36"/>
      <c r="GVZ3268" s="36"/>
      <c r="GWA3268" s="36"/>
      <c r="GWB3268" s="36"/>
      <c r="GWC3268" s="36"/>
      <c r="GWD3268" s="36"/>
      <c r="GWE3268" s="36"/>
      <c r="GWF3268" s="36"/>
      <c r="GWG3268" s="36"/>
      <c r="GWH3268" s="36"/>
      <c r="GWI3268" s="36"/>
      <c r="GWJ3268" s="36"/>
      <c r="GWK3268" s="36"/>
      <c r="GWL3268" s="12"/>
      <c r="GWM3268" s="12"/>
      <c r="GWN3268" s="12"/>
      <c r="GWO3268" s="53"/>
      <c r="GWQ3268" s="41"/>
      <c r="GWR3268" s="40"/>
      <c r="GWS3268" s="44"/>
      <c r="GWT3268" s="62"/>
      <c r="GWU3268" s="56"/>
      <c r="GWV3268" s="60"/>
      <c r="GWW3268" s="60"/>
      <c r="GWX3268" s="60"/>
      <c r="GWY3268" s="60"/>
      <c r="GWZ3268" s="46"/>
      <c r="GXA3268" s="65"/>
      <c r="GXB3268" s="19"/>
      <c r="GXC3268" s="48"/>
      <c r="GXD3268" s="41"/>
      <c r="GXE3268" s="44"/>
      <c r="GXF3268" s="18"/>
      <c r="GXG3268" s="16"/>
      <c r="GXH3268" s="36"/>
      <c r="GXI3268" s="36"/>
      <c r="GXJ3268" s="36"/>
      <c r="GXK3268" s="36"/>
      <c r="GXL3268" s="36"/>
      <c r="GXM3268" s="36"/>
      <c r="GXN3268" s="36"/>
      <c r="GXO3268" s="36"/>
      <c r="GXP3268" s="36"/>
      <c r="GXQ3268" s="36"/>
      <c r="GXR3268" s="36"/>
      <c r="GXS3268" s="36"/>
      <c r="GXT3268" s="36"/>
      <c r="GXU3268" s="12"/>
      <c r="GXV3268" s="12"/>
      <c r="GXW3268" s="12"/>
      <c r="GXX3268" s="53"/>
      <c r="GXZ3268" s="41"/>
      <c r="GYA3268" s="40"/>
      <c r="GYB3268" s="44"/>
      <c r="GYC3268" s="62"/>
      <c r="GYD3268" s="56"/>
      <c r="GYE3268" s="60"/>
      <c r="GYF3268" s="60"/>
      <c r="GYG3268" s="60"/>
      <c r="GYH3268" s="60"/>
      <c r="GYI3268" s="46"/>
      <c r="GYJ3268" s="65"/>
      <c r="GYK3268" s="19"/>
      <c r="GYL3268" s="48"/>
      <c r="GYM3268" s="41"/>
      <c r="GYN3268" s="44"/>
      <c r="GYO3268" s="18"/>
      <c r="GYP3268" s="16"/>
      <c r="GYQ3268" s="36"/>
      <c r="GYR3268" s="36"/>
      <c r="GYS3268" s="36"/>
      <c r="GYT3268" s="36"/>
      <c r="GYU3268" s="36"/>
      <c r="GYV3268" s="36"/>
      <c r="GYW3268" s="36"/>
      <c r="GYX3268" s="36"/>
      <c r="GYY3268" s="36"/>
      <c r="GYZ3268" s="36"/>
      <c r="GZA3268" s="36"/>
      <c r="GZB3268" s="36"/>
      <c r="GZC3268" s="36"/>
      <c r="GZD3268" s="12"/>
      <c r="GZE3268" s="12"/>
      <c r="GZF3268" s="12"/>
      <c r="GZG3268" s="53"/>
      <c r="GZI3268" s="41"/>
      <c r="GZJ3268" s="40"/>
      <c r="GZK3268" s="44"/>
      <c r="GZL3268" s="62"/>
      <c r="GZM3268" s="56"/>
      <c r="GZN3268" s="60"/>
      <c r="GZO3268" s="60"/>
      <c r="GZP3268" s="60"/>
      <c r="GZQ3268" s="60"/>
      <c r="GZR3268" s="46"/>
      <c r="GZS3268" s="65"/>
      <c r="GZT3268" s="19"/>
      <c r="GZU3268" s="48"/>
      <c r="GZV3268" s="41"/>
      <c r="GZW3268" s="44"/>
      <c r="GZX3268" s="18"/>
      <c r="GZY3268" s="16"/>
      <c r="GZZ3268" s="36"/>
      <c r="HAA3268" s="36"/>
      <c r="HAB3268" s="36"/>
      <c r="HAC3268" s="36"/>
      <c r="HAD3268" s="36"/>
      <c r="HAE3268" s="36"/>
      <c r="HAF3268" s="36"/>
      <c r="HAG3268" s="36"/>
      <c r="HAH3268" s="36"/>
      <c r="HAI3268" s="36"/>
      <c r="HAJ3268" s="36"/>
      <c r="HAK3268" s="36"/>
      <c r="HAL3268" s="36"/>
      <c r="HAM3268" s="12"/>
      <c r="HAN3268" s="12"/>
      <c r="HAO3268" s="12"/>
      <c r="HAP3268" s="53"/>
      <c r="HAR3268" s="41"/>
      <c r="HAS3268" s="40"/>
      <c r="HAT3268" s="44"/>
      <c r="HAU3268" s="62"/>
      <c r="HAV3268" s="56"/>
      <c r="HAW3268" s="60"/>
      <c r="HAX3268" s="60"/>
      <c r="HAY3268" s="60"/>
      <c r="HAZ3268" s="60"/>
      <c r="HBA3268" s="46"/>
      <c r="HBB3268" s="65"/>
      <c r="HBC3268" s="19"/>
      <c r="HBD3268" s="48"/>
      <c r="HBE3268" s="41"/>
      <c r="HBF3268" s="44"/>
      <c r="HBG3268" s="18"/>
      <c r="HBH3268" s="16"/>
      <c r="HBI3268" s="36"/>
      <c r="HBJ3268" s="36"/>
      <c r="HBK3268" s="36"/>
      <c r="HBL3268" s="36"/>
      <c r="HBM3268" s="36"/>
      <c r="HBN3268" s="36"/>
      <c r="HBO3268" s="36"/>
      <c r="HBP3268" s="36"/>
      <c r="HBQ3268" s="36"/>
      <c r="HBR3268" s="36"/>
      <c r="HBS3268" s="36"/>
      <c r="HBT3268" s="36"/>
      <c r="HBU3268" s="36"/>
      <c r="HBV3268" s="12"/>
      <c r="HBW3268" s="12"/>
      <c r="HBX3268" s="12"/>
      <c r="HBY3268" s="53"/>
      <c r="HCA3268" s="41"/>
      <c r="HCB3268" s="40"/>
      <c r="HCC3268" s="44"/>
      <c r="HCD3268" s="62"/>
      <c r="HCE3268" s="56"/>
      <c r="HCF3268" s="60"/>
      <c r="HCG3268" s="60"/>
      <c r="HCH3268" s="60"/>
      <c r="HCI3268" s="60"/>
      <c r="HCJ3268" s="46"/>
      <c r="HCK3268" s="65"/>
      <c r="HCL3268" s="19"/>
      <c r="HCM3268" s="48"/>
      <c r="HCN3268" s="41"/>
      <c r="HCO3268" s="44"/>
      <c r="HCP3268" s="18"/>
      <c r="HCQ3268" s="16"/>
      <c r="HCR3268" s="36"/>
      <c r="HCS3268" s="36"/>
      <c r="HCT3268" s="36"/>
      <c r="HCU3268" s="36"/>
      <c r="HCV3268" s="36"/>
      <c r="HCW3268" s="36"/>
      <c r="HCX3268" s="36"/>
      <c r="HCY3268" s="36"/>
      <c r="HCZ3268" s="36"/>
      <c r="HDA3268" s="36"/>
      <c r="HDB3268" s="36"/>
      <c r="HDC3268" s="36"/>
      <c r="HDD3268" s="36"/>
      <c r="HDE3268" s="12"/>
      <c r="HDF3268" s="12"/>
      <c r="HDG3268" s="12"/>
      <c r="HDH3268" s="53"/>
      <c r="HDJ3268" s="41"/>
      <c r="HDK3268" s="40"/>
      <c r="HDL3268" s="44"/>
      <c r="HDM3268" s="62"/>
      <c r="HDN3268" s="56"/>
      <c r="HDO3268" s="60"/>
      <c r="HDP3268" s="60"/>
      <c r="HDQ3268" s="60"/>
      <c r="HDR3268" s="60"/>
      <c r="HDS3268" s="46"/>
      <c r="HDT3268" s="65"/>
      <c r="HDU3268" s="19"/>
      <c r="HDV3268" s="48"/>
      <c r="HDW3268" s="41"/>
      <c r="HDX3268" s="44"/>
      <c r="HDY3268" s="18"/>
      <c r="HDZ3268" s="16"/>
      <c r="HEA3268" s="36"/>
      <c r="HEB3268" s="36"/>
      <c r="HEC3268" s="36"/>
      <c r="HED3268" s="36"/>
      <c r="HEE3268" s="36"/>
      <c r="HEF3268" s="36"/>
      <c r="HEG3268" s="36"/>
      <c r="HEH3268" s="36"/>
      <c r="HEI3268" s="36"/>
      <c r="HEJ3268" s="36"/>
      <c r="HEK3268" s="36"/>
      <c r="HEL3268" s="36"/>
      <c r="HEM3268" s="36"/>
      <c r="HEN3268" s="12"/>
      <c r="HEO3268" s="12"/>
      <c r="HEP3268" s="12"/>
      <c r="HEQ3268" s="53"/>
      <c r="HES3268" s="41"/>
      <c r="HET3268" s="40"/>
      <c r="HEU3268" s="44"/>
      <c r="HEV3268" s="62"/>
      <c r="HEW3268" s="56"/>
      <c r="HEX3268" s="60"/>
      <c r="HEY3268" s="60"/>
      <c r="HEZ3268" s="60"/>
      <c r="HFA3268" s="60"/>
      <c r="HFB3268" s="46"/>
      <c r="HFC3268" s="65"/>
      <c r="HFD3268" s="19"/>
      <c r="HFE3268" s="48"/>
      <c r="HFF3268" s="41"/>
      <c r="HFG3268" s="44"/>
      <c r="HFH3268" s="18"/>
      <c r="HFI3268" s="16"/>
      <c r="HFJ3268" s="36"/>
      <c r="HFK3268" s="36"/>
      <c r="HFL3268" s="36"/>
      <c r="HFM3268" s="36"/>
      <c r="HFN3268" s="36"/>
      <c r="HFO3268" s="36"/>
      <c r="HFP3268" s="36"/>
      <c r="HFQ3268" s="36"/>
      <c r="HFR3268" s="36"/>
      <c r="HFS3268" s="36"/>
      <c r="HFT3268" s="36"/>
      <c r="HFU3268" s="36"/>
      <c r="HFV3268" s="36"/>
      <c r="HFW3268" s="12"/>
      <c r="HFX3268" s="12"/>
      <c r="HFY3268" s="12"/>
      <c r="HFZ3268" s="53"/>
      <c r="HGB3268" s="41"/>
      <c r="HGC3268" s="40"/>
      <c r="HGD3268" s="44"/>
      <c r="HGE3268" s="62"/>
      <c r="HGF3268" s="56"/>
      <c r="HGG3268" s="60"/>
      <c r="HGH3268" s="60"/>
      <c r="HGI3268" s="60"/>
      <c r="HGJ3268" s="60"/>
      <c r="HGK3268" s="46"/>
      <c r="HGL3268" s="65"/>
      <c r="HGM3268" s="19"/>
      <c r="HGN3268" s="48"/>
      <c r="HGO3268" s="41"/>
      <c r="HGP3268" s="44"/>
      <c r="HGQ3268" s="18"/>
      <c r="HGR3268" s="16"/>
      <c r="HGS3268" s="36"/>
      <c r="HGT3268" s="36"/>
      <c r="HGU3268" s="36"/>
      <c r="HGV3268" s="36"/>
      <c r="HGW3268" s="36"/>
      <c r="HGX3268" s="36"/>
      <c r="HGY3268" s="36"/>
      <c r="HGZ3268" s="36"/>
      <c r="HHA3268" s="36"/>
      <c r="HHB3268" s="36"/>
      <c r="HHC3268" s="36"/>
      <c r="HHD3268" s="36"/>
      <c r="HHE3268" s="36"/>
      <c r="HHF3268" s="12"/>
      <c r="HHG3268" s="12"/>
      <c r="HHH3268" s="12"/>
      <c r="HHI3268" s="53"/>
      <c r="HHK3268" s="41"/>
      <c r="HHL3268" s="40"/>
      <c r="HHM3268" s="44"/>
      <c r="HHN3268" s="62"/>
      <c r="HHO3268" s="56"/>
      <c r="HHP3268" s="60"/>
      <c r="HHQ3268" s="60"/>
      <c r="HHR3268" s="60"/>
      <c r="HHS3268" s="60"/>
      <c r="HHT3268" s="46"/>
      <c r="HHU3268" s="65"/>
      <c r="HHV3268" s="19"/>
      <c r="HHW3268" s="48"/>
      <c r="HHX3268" s="41"/>
      <c r="HHY3268" s="44"/>
      <c r="HHZ3268" s="18"/>
      <c r="HIA3268" s="16"/>
      <c r="HIB3268" s="36"/>
      <c r="HIC3268" s="36"/>
      <c r="HID3268" s="36"/>
      <c r="HIE3268" s="36"/>
      <c r="HIF3268" s="36"/>
      <c r="HIG3268" s="36"/>
      <c r="HIH3268" s="36"/>
      <c r="HII3268" s="36"/>
      <c r="HIJ3268" s="36"/>
      <c r="HIK3268" s="36"/>
      <c r="HIL3268" s="36"/>
      <c r="HIM3268" s="36"/>
      <c r="HIN3268" s="36"/>
      <c r="HIO3268" s="12"/>
      <c r="HIP3268" s="12"/>
      <c r="HIQ3268" s="12"/>
      <c r="HIR3268" s="53"/>
      <c r="HIT3268" s="41"/>
      <c r="HIU3268" s="40"/>
      <c r="HIV3268" s="44"/>
      <c r="HIW3268" s="62"/>
      <c r="HIX3268" s="56"/>
      <c r="HIY3268" s="60"/>
      <c r="HIZ3268" s="60"/>
      <c r="HJA3268" s="60"/>
      <c r="HJB3268" s="60"/>
      <c r="HJC3268" s="46"/>
      <c r="HJD3268" s="65"/>
      <c r="HJE3268" s="19"/>
      <c r="HJF3268" s="48"/>
      <c r="HJG3268" s="41"/>
      <c r="HJH3268" s="44"/>
      <c r="HJI3268" s="18"/>
      <c r="HJJ3268" s="16"/>
      <c r="HJK3268" s="36"/>
      <c r="HJL3268" s="36"/>
      <c r="HJM3268" s="36"/>
      <c r="HJN3268" s="36"/>
      <c r="HJO3268" s="36"/>
      <c r="HJP3268" s="36"/>
      <c r="HJQ3268" s="36"/>
      <c r="HJR3268" s="36"/>
      <c r="HJS3268" s="36"/>
      <c r="HJT3268" s="36"/>
      <c r="HJU3268" s="36"/>
      <c r="HJV3268" s="36"/>
      <c r="HJW3268" s="36"/>
      <c r="HJX3268" s="12"/>
      <c r="HJY3268" s="12"/>
      <c r="HJZ3268" s="12"/>
      <c r="HKA3268" s="53"/>
      <c r="HKC3268" s="41"/>
      <c r="HKD3268" s="40"/>
      <c r="HKE3268" s="44"/>
      <c r="HKF3268" s="62"/>
      <c r="HKG3268" s="56"/>
      <c r="HKH3268" s="60"/>
      <c r="HKI3268" s="60"/>
      <c r="HKJ3268" s="60"/>
      <c r="HKK3268" s="60"/>
      <c r="HKL3268" s="46"/>
      <c r="HKM3268" s="65"/>
      <c r="HKN3268" s="19"/>
      <c r="HKO3268" s="48"/>
      <c r="HKP3268" s="41"/>
      <c r="HKQ3268" s="44"/>
      <c r="HKR3268" s="18"/>
      <c r="HKS3268" s="16"/>
      <c r="HKT3268" s="36"/>
      <c r="HKU3268" s="36"/>
      <c r="HKV3268" s="36"/>
      <c r="HKW3268" s="36"/>
      <c r="HKX3268" s="36"/>
      <c r="HKY3268" s="36"/>
      <c r="HKZ3268" s="36"/>
      <c r="HLA3268" s="36"/>
      <c r="HLB3268" s="36"/>
      <c r="HLC3268" s="36"/>
      <c r="HLD3268" s="36"/>
      <c r="HLE3268" s="36"/>
      <c r="HLF3268" s="36"/>
      <c r="HLG3268" s="12"/>
      <c r="HLH3268" s="12"/>
      <c r="HLI3268" s="12"/>
      <c r="HLJ3268" s="53"/>
      <c r="HLL3268" s="41"/>
      <c r="HLM3268" s="40"/>
      <c r="HLN3268" s="44"/>
      <c r="HLO3268" s="62"/>
      <c r="HLP3268" s="56"/>
      <c r="HLQ3268" s="60"/>
      <c r="HLR3268" s="60"/>
      <c r="HLS3268" s="60"/>
      <c r="HLT3268" s="60"/>
      <c r="HLU3268" s="46"/>
      <c r="HLV3268" s="65"/>
      <c r="HLW3268" s="19"/>
      <c r="HLX3268" s="48"/>
      <c r="HLY3268" s="41"/>
      <c r="HLZ3268" s="44"/>
      <c r="HMA3268" s="18"/>
      <c r="HMB3268" s="16"/>
      <c r="HMC3268" s="36"/>
      <c r="HMD3268" s="36"/>
      <c r="HME3268" s="36"/>
      <c r="HMF3268" s="36"/>
      <c r="HMG3268" s="36"/>
      <c r="HMH3268" s="36"/>
      <c r="HMI3268" s="36"/>
      <c r="HMJ3268" s="36"/>
      <c r="HMK3268" s="36"/>
      <c r="HML3268" s="36"/>
      <c r="HMM3268" s="36"/>
      <c r="HMN3268" s="36"/>
      <c r="HMO3268" s="36"/>
      <c r="HMP3268" s="12"/>
      <c r="HMQ3268" s="12"/>
      <c r="HMR3268" s="12"/>
      <c r="HMS3268" s="53"/>
      <c r="HMU3268" s="41"/>
      <c r="HMV3268" s="40"/>
      <c r="HMW3268" s="44"/>
      <c r="HMX3268" s="62"/>
      <c r="HMY3268" s="56"/>
      <c r="HMZ3268" s="60"/>
      <c r="HNA3268" s="60"/>
      <c r="HNB3268" s="60"/>
      <c r="HNC3268" s="60"/>
      <c r="HND3268" s="46"/>
      <c r="HNE3268" s="65"/>
      <c r="HNF3268" s="19"/>
      <c r="HNG3268" s="48"/>
      <c r="HNH3268" s="41"/>
      <c r="HNI3268" s="44"/>
      <c r="HNJ3268" s="18"/>
      <c r="HNK3268" s="16"/>
      <c r="HNL3268" s="36"/>
      <c r="HNM3268" s="36"/>
      <c r="HNN3268" s="36"/>
      <c r="HNO3268" s="36"/>
      <c r="HNP3268" s="36"/>
      <c r="HNQ3268" s="36"/>
      <c r="HNR3268" s="36"/>
      <c r="HNS3268" s="36"/>
      <c r="HNT3268" s="36"/>
      <c r="HNU3268" s="36"/>
      <c r="HNV3268" s="36"/>
      <c r="HNW3268" s="36"/>
      <c r="HNX3268" s="36"/>
      <c r="HNY3268" s="12"/>
      <c r="HNZ3268" s="12"/>
      <c r="HOA3268" s="12"/>
      <c r="HOB3268" s="53"/>
      <c r="HOD3268" s="41"/>
      <c r="HOE3268" s="40"/>
      <c r="HOF3268" s="44"/>
      <c r="HOG3268" s="62"/>
      <c r="HOH3268" s="56"/>
      <c r="HOI3268" s="60"/>
      <c r="HOJ3268" s="60"/>
      <c r="HOK3268" s="60"/>
      <c r="HOL3268" s="60"/>
      <c r="HOM3268" s="46"/>
      <c r="HON3268" s="65"/>
      <c r="HOO3268" s="19"/>
      <c r="HOP3268" s="48"/>
      <c r="HOQ3268" s="41"/>
      <c r="HOR3268" s="44"/>
      <c r="HOS3268" s="18"/>
      <c r="HOT3268" s="16"/>
      <c r="HOU3268" s="36"/>
      <c r="HOV3268" s="36"/>
      <c r="HOW3268" s="36"/>
      <c r="HOX3268" s="36"/>
      <c r="HOY3268" s="36"/>
      <c r="HOZ3268" s="36"/>
      <c r="HPA3268" s="36"/>
      <c r="HPB3268" s="36"/>
      <c r="HPC3268" s="36"/>
      <c r="HPD3268" s="36"/>
      <c r="HPE3268" s="36"/>
      <c r="HPF3268" s="36"/>
      <c r="HPG3268" s="36"/>
      <c r="HPH3268" s="12"/>
      <c r="HPI3268" s="12"/>
      <c r="HPJ3268" s="12"/>
      <c r="HPK3268" s="53"/>
      <c r="HPM3268" s="41"/>
      <c r="HPN3268" s="40"/>
      <c r="HPO3268" s="44"/>
      <c r="HPP3268" s="62"/>
      <c r="HPQ3268" s="56"/>
      <c r="HPR3268" s="60"/>
      <c r="HPS3268" s="60"/>
      <c r="HPT3268" s="60"/>
      <c r="HPU3268" s="60"/>
      <c r="HPV3268" s="46"/>
      <c r="HPW3268" s="65"/>
      <c r="HPX3268" s="19"/>
      <c r="HPY3268" s="48"/>
      <c r="HPZ3268" s="41"/>
      <c r="HQA3268" s="44"/>
      <c r="HQB3268" s="18"/>
      <c r="HQC3268" s="16"/>
      <c r="HQD3268" s="36"/>
      <c r="HQE3268" s="36"/>
      <c r="HQF3268" s="36"/>
      <c r="HQG3268" s="36"/>
      <c r="HQH3268" s="36"/>
      <c r="HQI3268" s="36"/>
      <c r="HQJ3268" s="36"/>
      <c r="HQK3268" s="36"/>
      <c r="HQL3268" s="36"/>
      <c r="HQM3268" s="36"/>
      <c r="HQN3268" s="36"/>
      <c r="HQO3268" s="36"/>
      <c r="HQP3268" s="36"/>
      <c r="HQQ3268" s="12"/>
      <c r="HQR3268" s="12"/>
      <c r="HQS3268" s="12"/>
      <c r="HQT3268" s="53"/>
      <c r="HQV3268" s="41"/>
      <c r="HQW3268" s="40"/>
      <c r="HQX3268" s="44"/>
      <c r="HQY3268" s="62"/>
      <c r="HQZ3268" s="56"/>
      <c r="HRA3268" s="60"/>
      <c r="HRB3268" s="60"/>
      <c r="HRC3268" s="60"/>
      <c r="HRD3268" s="60"/>
      <c r="HRE3268" s="46"/>
      <c r="HRF3268" s="65"/>
      <c r="HRG3268" s="19"/>
      <c r="HRH3268" s="48"/>
      <c r="HRI3268" s="41"/>
      <c r="HRJ3268" s="44"/>
      <c r="HRK3268" s="18"/>
      <c r="HRL3268" s="16"/>
      <c r="HRM3268" s="36"/>
      <c r="HRN3268" s="36"/>
      <c r="HRO3268" s="36"/>
      <c r="HRP3268" s="36"/>
      <c r="HRQ3268" s="36"/>
      <c r="HRR3268" s="36"/>
      <c r="HRS3268" s="36"/>
      <c r="HRT3268" s="36"/>
      <c r="HRU3268" s="36"/>
      <c r="HRV3268" s="36"/>
      <c r="HRW3268" s="36"/>
      <c r="HRX3268" s="36"/>
      <c r="HRY3268" s="36"/>
      <c r="HRZ3268" s="12"/>
      <c r="HSA3268" s="12"/>
      <c r="HSB3268" s="12"/>
      <c r="HSC3268" s="53"/>
      <c r="HSE3268" s="41"/>
      <c r="HSF3268" s="40"/>
      <c r="HSG3268" s="44"/>
      <c r="HSH3268" s="62"/>
      <c r="HSI3268" s="56"/>
      <c r="HSJ3268" s="60"/>
      <c r="HSK3268" s="60"/>
      <c r="HSL3268" s="60"/>
      <c r="HSM3268" s="60"/>
      <c r="HSN3268" s="46"/>
      <c r="HSO3268" s="65"/>
      <c r="HSP3268" s="19"/>
      <c r="HSQ3268" s="48"/>
      <c r="HSR3268" s="41"/>
      <c r="HSS3268" s="44"/>
      <c r="HST3268" s="18"/>
      <c r="HSU3268" s="16"/>
      <c r="HSV3268" s="36"/>
      <c r="HSW3268" s="36"/>
      <c r="HSX3268" s="36"/>
      <c r="HSY3268" s="36"/>
      <c r="HSZ3268" s="36"/>
      <c r="HTA3268" s="36"/>
      <c r="HTB3268" s="36"/>
      <c r="HTC3268" s="36"/>
      <c r="HTD3268" s="36"/>
      <c r="HTE3268" s="36"/>
      <c r="HTF3268" s="36"/>
      <c r="HTG3268" s="36"/>
      <c r="HTH3268" s="36"/>
      <c r="HTI3268" s="12"/>
      <c r="HTJ3268" s="12"/>
      <c r="HTK3268" s="12"/>
      <c r="HTL3268" s="53"/>
      <c r="HTN3268" s="41"/>
      <c r="HTO3268" s="40"/>
      <c r="HTP3268" s="44"/>
      <c r="HTQ3268" s="62"/>
      <c r="HTR3268" s="56"/>
      <c r="HTS3268" s="60"/>
      <c r="HTT3268" s="60"/>
      <c r="HTU3268" s="60"/>
      <c r="HTV3268" s="60"/>
      <c r="HTW3268" s="46"/>
      <c r="HTX3268" s="65"/>
      <c r="HTY3268" s="19"/>
      <c r="HTZ3268" s="48"/>
      <c r="HUA3268" s="41"/>
      <c r="HUB3268" s="44"/>
      <c r="HUC3268" s="18"/>
      <c r="HUD3268" s="16"/>
      <c r="HUE3268" s="36"/>
      <c r="HUF3268" s="36"/>
      <c r="HUG3268" s="36"/>
      <c r="HUH3268" s="36"/>
      <c r="HUI3268" s="36"/>
      <c r="HUJ3268" s="36"/>
      <c r="HUK3268" s="36"/>
      <c r="HUL3268" s="36"/>
      <c r="HUM3268" s="36"/>
      <c r="HUN3268" s="36"/>
      <c r="HUO3268" s="36"/>
      <c r="HUP3268" s="36"/>
      <c r="HUQ3268" s="36"/>
      <c r="HUR3268" s="12"/>
      <c r="HUS3268" s="12"/>
      <c r="HUT3268" s="12"/>
      <c r="HUU3268" s="53"/>
      <c r="HUW3268" s="41"/>
      <c r="HUX3268" s="40"/>
      <c r="HUY3268" s="44"/>
      <c r="HUZ3268" s="62"/>
      <c r="HVA3268" s="56"/>
      <c r="HVB3268" s="60"/>
      <c r="HVC3268" s="60"/>
      <c r="HVD3268" s="60"/>
      <c r="HVE3268" s="60"/>
      <c r="HVF3268" s="46"/>
      <c r="HVG3268" s="65"/>
      <c r="HVH3268" s="19"/>
      <c r="HVI3268" s="48"/>
      <c r="HVJ3268" s="41"/>
      <c r="HVK3268" s="44"/>
      <c r="HVL3268" s="18"/>
      <c r="HVM3268" s="16"/>
      <c r="HVN3268" s="36"/>
      <c r="HVO3268" s="36"/>
      <c r="HVP3268" s="36"/>
      <c r="HVQ3268" s="36"/>
      <c r="HVR3268" s="36"/>
      <c r="HVS3268" s="36"/>
      <c r="HVT3268" s="36"/>
      <c r="HVU3268" s="36"/>
      <c r="HVV3268" s="36"/>
      <c r="HVW3268" s="36"/>
      <c r="HVX3268" s="36"/>
      <c r="HVY3268" s="36"/>
      <c r="HVZ3268" s="36"/>
      <c r="HWA3268" s="12"/>
      <c r="HWB3268" s="12"/>
      <c r="HWC3268" s="12"/>
      <c r="HWD3268" s="53"/>
      <c r="HWF3268" s="41"/>
      <c r="HWG3268" s="40"/>
      <c r="HWH3268" s="44"/>
      <c r="HWI3268" s="62"/>
      <c r="HWJ3268" s="56"/>
      <c r="HWK3268" s="60"/>
      <c r="HWL3268" s="60"/>
      <c r="HWM3268" s="60"/>
      <c r="HWN3268" s="60"/>
      <c r="HWO3268" s="46"/>
      <c r="HWP3268" s="65"/>
      <c r="HWQ3268" s="19"/>
      <c r="HWR3268" s="48"/>
      <c r="HWS3268" s="41"/>
      <c r="HWT3268" s="44"/>
      <c r="HWU3268" s="18"/>
      <c r="HWV3268" s="16"/>
      <c r="HWW3268" s="36"/>
      <c r="HWX3268" s="36"/>
      <c r="HWY3268" s="36"/>
      <c r="HWZ3268" s="36"/>
      <c r="HXA3268" s="36"/>
      <c r="HXB3268" s="36"/>
      <c r="HXC3268" s="36"/>
      <c r="HXD3268" s="36"/>
      <c r="HXE3268" s="36"/>
      <c r="HXF3268" s="36"/>
      <c r="HXG3268" s="36"/>
      <c r="HXH3268" s="36"/>
      <c r="HXI3268" s="36"/>
      <c r="HXJ3268" s="12"/>
      <c r="HXK3268" s="12"/>
      <c r="HXL3268" s="12"/>
      <c r="HXM3268" s="53"/>
      <c r="HXO3268" s="41"/>
      <c r="HXP3268" s="40"/>
      <c r="HXQ3268" s="44"/>
      <c r="HXR3268" s="62"/>
      <c r="HXS3268" s="56"/>
      <c r="HXT3268" s="60"/>
      <c r="HXU3268" s="60"/>
      <c r="HXV3268" s="60"/>
      <c r="HXW3268" s="60"/>
      <c r="HXX3268" s="46"/>
      <c r="HXY3268" s="65"/>
      <c r="HXZ3268" s="19"/>
      <c r="HYA3268" s="48"/>
      <c r="HYB3268" s="41"/>
      <c r="HYC3268" s="44"/>
      <c r="HYD3268" s="18"/>
      <c r="HYE3268" s="16"/>
      <c r="HYF3268" s="36"/>
      <c r="HYG3268" s="36"/>
      <c r="HYH3268" s="36"/>
      <c r="HYI3268" s="36"/>
      <c r="HYJ3268" s="36"/>
      <c r="HYK3268" s="36"/>
      <c r="HYL3268" s="36"/>
      <c r="HYM3268" s="36"/>
      <c r="HYN3268" s="36"/>
      <c r="HYO3268" s="36"/>
      <c r="HYP3268" s="36"/>
      <c r="HYQ3268" s="36"/>
      <c r="HYR3268" s="36"/>
      <c r="HYS3268" s="12"/>
      <c r="HYT3268" s="12"/>
      <c r="HYU3268" s="12"/>
      <c r="HYV3268" s="53"/>
      <c r="HYX3268" s="41"/>
      <c r="HYY3268" s="40"/>
      <c r="HYZ3268" s="44"/>
      <c r="HZA3268" s="62"/>
      <c r="HZB3268" s="56"/>
      <c r="HZC3268" s="60"/>
      <c r="HZD3268" s="60"/>
      <c r="HZE3268" s="60"/>
      <c r="HZF3268" s="60"/>
      <c r="HZG3268" s="46"/>
      <c r="HZH3268" s="65"/>
      <c r="HZI3268" s="19"/>
      <c r="HZJ3268" s="48"/>
      <c r="HZK3268" s="41"/>
      <c r="HZL3268" s="44"/>
      <c r="HZM3268" s="18"/>
      <c r="HZN3268" s="16"/>
      <c r="HZO3268" s="36"/>
      <c r="HZP3268" s="36"/>
      <c r="HZQ3268" s="36"/>
      <c r="HZR3268" s="36"/>
      <c r="HZS3268" s="36"/>
      <c r="HZT3268" s="36"/>
      <c r="HZU3268" s="36"/>
      <c r="HZV3268" s="36"/>
      <c r="HZW3268" s="36"/>
      <c r="HZX3268" s="36"/>
      <c r="HZY3268" s="36"/>
      <c r="HZZ3268" s="36"/>
      <c r="IAA3268" s="36"/>
      <c r="IAB3268" s="12"/>
      <c r="IAC3268" s="12"/>
      <c r="IAD3268" s="12"/>
      <c r="IAE3268" s="53"/>
      <c r="IAG3268" s="41"/>
      <c r="IAH3268" s="40"/>
      <c r="IAI3268" s="44"/>
      <c r="IAJ3268" s="62"/>
      <c r="IAK3268" s="56"/>
      <c r="IAL3268" s="60"/>
      <c r="IAM3268" s="60"/>
      <c r="IAN3268" s="60"/>
      <c r="IAO3268" s="60"/>
      <c r="IAP3268" s="46"/>
      <c r="IAQ3268" s="65"/>
      <c r="IAR3268" s="19"/>
      <c r="IAS3268" s="48"/>
      <c r="IAT3268" s="41"/>
      <c r="IAU3268" s="44"/>
      <c r="IAV3268" s="18"/>
      <c r="IAW3268" s="16"/>
      <c r="IAX3268" s="36"/>
      <c r="IAY3268" s="36"/>
      <c r="IAZ3268" s="36"/>
      <c r="IBA3268" s="36"/>
      <c r="IBB3268" s="36"/>
      <c r="IBC3268" s="36"/>
      <c r="IBD3268" s="36"/>
      <c r="IBE3268" s="36"/>
      <c r="IBF3268" s="36"/>
      <c r="IBG3268" s="36"/>
      <c r="IBH3268" s="36"/>
      <c r="IBI3268" s="36"/>
      <c r="IBJ3268" s="36"/>
      <c r="IBK3268" s="12"/>
      <c r="IBL3268" s="12"/>
      <c r="IBM3268" s="12"/>
      <c r="IBN3268" s="53"/>
      <c r="IBP3268" s="41"/>
      <c r="IBQ3268" s="40"/>
      <c r="IBR3268" s="44"/>
      <c r="IBS3268" s="62"/>
      <c r="IBT3268" s="56"/>
      <c r="IBU3268" s="60"/>
      <c r="IBV3268" s="60"/>
      <c r="IBW3268" s="60"/>
      <c r="IBX3268" s="60"/>
      <c r="IBY3268" s="46"/>
      <c r="IBZ3268" s="65"/>
      <c r="ICA3268" s="19"/>
      <c r="ICB3268" s="48"/>
      <c r="ICC3268" s="41"/>
      <c r="ICD3268" s="44"/>
      <c r="ICE3268" s="18"/>
      <c r="ICF3268" s="16"/>
      <c r="ICG3268" s="36"/>
      <c r="ICH3268" s="36"/>
      <c r="ICI3268" s="36"/>
      <c r="ICJ3268" s="36"/>
      <c r="ICK3268" s="36"/>
      <c r="ICL3268" s="36"/>
      <c r="ICM3268" s="36"/>
      <c r="ICN3268" s="36"/>
      <c r="ICO3268" s="36"/>
      <c r="ICP3268" s="36"/>
      <c r="ICQ3268" s="36"/>
      <c r="ICR3268" s="36"/>
      <c r="ICS3268" s="36"/>
      <c r="ICT3268" s="12"/>
      <c r="ICU3268" s="12"/>
      <c r="ICV3268" s="12"/>
      <c r="ICW3268" s="53"/>
      <c r="ICY3268" s="41"/>
      <c r="ICZ3268" s="40"/>
      <c r="IDA3268" s="44"/>
      <c r="IDB3268" s="62"/>
      <c r="IDC3268" s="56"/>
      <c r="IDD3268" s="60"/>
      <c r="IDE3268" s="60"/>
      <c r="IDF3268" s="60"/>
      <c r="IDG3268" s="60"/>
      <c r="IDH3268" s="46"/>
      <c r="IDI3268" s="65"/>
      <c r="IDJ3268" s="19"/>
      <c r="IDK3268" s="48"/>
      <c r="IDL3268" s="41"/>
      <c r="IDM3268" s="44"/>
      <c r="IDN3268" s="18"/>
      <c r="IDO3268" s="16"/>
      <c r="IDP3268" s="36"/>
      <c r="IDQ3268" s="36"/>
      <c r="IDR3268" s="36"/>
      <c r="IDS3268" s="36"/>
      <c r="IDT3268" s="36"/>
      <c r="IDU3268" s="36"/>
      <c r="IDV3268" s="36"/>
      <c r="IDW3268" s="36"/>
      <c r="IDX3268" s="36"/>
      <c r="IDY3268" s="36"/>
      <c r="IDZ3268" s="36"/>
      <c r="IEA3268" s="36"/>
      <c r="IEB3268" s="36"/>
      <c r="IEC3268" s="12"/>
      <c r="IED3268" s="12"/>
      <c r="IEE3268" s="12"/>
      <c r="IEF3268" s="53"/>
      <c r="IEH3268" s="41"/>
      <c r="IEI3268" s="40"/>
      <c r="IEJ3268" s="44"/>
      <c r="IEK3268" s="62"/>
      <c r="IEL3268" s="56"/>
      <c r="IEM3268" s="60"/>
      <c r="IEN3268" s="60"/>
      <c r="IEO3268" s="60"/>
      <c r="IEP3268" s="60"/>
      <c r="IEQ3268" s="46"/>
      <c r="IER3268" s="65"/>
      <c r="IES3268" s="19"/>
      <c r="IET3268" s="48"/>
      <c r="IEU3268" s="41"/>
      <c r="IEV3268" s="44"/>
      <c r="IEW3268" s="18"/>
      <c r="IEX3268" s="16"/>
      <c r="IEY3268" s="36"/>
      <c r="IEZ3268" s="36"/>
      <c r="IFA3268" s="36"/>
      <c r="IFB3268" s="36"/>
      <c r="IFC3268" s="36"/>
      <c r="IFD3268" s="36"/>
      <c r="IFE3268" s="36"/>
      <c r="IFF3268" s="36"/>
      <c r="IFG3268" s="36"/>
      <c r="IFH3268" s="36"/>
      <c r="IFI3268" s="36"/>
      <c r="IFJ3268" s="36"/>
      <c r="IFK3268" s="36"/>
      <c r="IFL3268" s="12"/>
      <c r="IFM3268" s="12"/>
      <c r="IFN3268" s="12"/>
      <c r="IFO3268" s="53"/>
      <c r="IFQ3268" s="41"/>
      <c r="IFR3268" s="40"/>
      <c r="IFS3268" s="44"/>
      <c r="IFT3268" s="62"/>
      <c r="IFU3268" s="56"/>
      <c r="IFV3268" s="60"/>
      <c r="IFW3268" s="60"/>
      <c r="IFX3268" s="60"/>
      <c r="IFY3268" s="60"/>
      <c r="IFZ3268" s="46"/>
      <c r="IGA3268" s="65"/>
      <c r="IGB3268" s="19"/>
      <c r="IGC3268" s="48"/>
      <c r="IGD3268" s="41"/>
      <c r="IGE3268" s="44"/>
      <c r="IGF3268" s="18"/>
      <c r="IGG3268" s="16"/>
      <c r="IGH3268" s="36"/>
      <c r="IGI3268" s="36"/>
      <c r="IGJ3268" s="36"/>
      <c r="IGK3268" s="36"/>
      <c r="IGL3268" s="36"/>
      <c r="IGM3268" s="36"/>
      <c r="IGN3268" s="36"/>
      <c r="IGO3268" s="36"/>
      <c r="IGP3268" s="36"/>
      <c r="IGQ3268" s="36"/>
      <c r="IGR3268" s="36"/>
      <c r="IGS3268" s="36"/>
      <c r="IGT3268" s="36"/>
      <c r="IGU3268" s="12"/>
      <c r="IGV3268" s="12"/>
      <c r="IGW3268" s="12"/>
      <c r="IGX3268" s="53"/>
      <c r="IGZ3268" s="41"/>
      <c r="IHA3268" s="40"/>
      <c r="IHB3268" s="44"/>
      <c r="IHC3268" s="62"/>
      <c r="IHD3268" s="56"/>
      <c r="IHE3268" s="60"/>
      <c r="IHF3268" s="60"/>
      <c r="IHG3268" s="60"/>
      <c r="IHH3268" s="60"/>
      <c r="IHI3268" s="46"/>
      <c r="IHJ3268" s="65"/>
      <c r="IHK3268" s="19"/>
      <c r="IHL3268" s="48"/>
      <c r="IHM3268" s="41"/>
      <c r="IHN3268" s="44"/>
      <c r="IHO3268" s="18"/>
      <c r="IHP3268" s="16"/>
      <c r="IHQ3268" s="36"/>
      <c r="IHR3268" s="36"/>
      <c r="IHS3268" s="36"/>
      <c r="IHT3268" s="36"/>
      <c r="IHU3268" s="36"/>
      <c r="IHV3268" s="36"/>
      <c r="IHW3268" s="36"/>
      <c r="IHX3268" s="36"/>
      <c r="IHY3268" s="36"/>
      <c r="IHZ3268" s="36"/>
      <c r="IIA3268" s="36"/>
      <c r="IIB3268" s="36"/>
      <c r="IIC3268" s="36"/>
      <c r="IID3268" s="12"/>
      <c r="IIE3268" s="12"/>
      <c r="IIF3268" s="12"/>
      <c r="IIG3268" s="53"/>
      <c r="III3268" s="41"/>
      <c r="IIJ3268" s="40"/>
      <c r="IIK3268" s="44"/>
      <c r="IIL3268" s="62"/>
      <c r="IIM3268" s="56"/>
      <c r="IIN3268" s="60"/>
      <c r="IIO3268" s="60"/>
      <c r="IIP3268" s="60"/>
      <c r="IIQ3268" s="60"/>
      <c r="IIR3268" s="46"/>
      <c r="IIS3268" s="65"/>
      <c r="IIT3268" s="19"/>
      <c r="IIU3268" s="48"/>
      <c r="IIV3268" s="41"/>
      <c r="IIW3268" s="44"/>
      <c r="IIX3268" s="18"/>
      <c r="IIY3268" s="16"/>
      <c r="IIZ3268" s="36"/>
      <c r="IJA3268" s="36"/>
      <c r="IJB3268" s="36"/>
      <c r="IJC3268" s="36"/>
      <c r="IJD3268" s="36"/>
      <c r="IJE3268" s="36"/>
      <c r="IJF3268" s="36"/>
      <c r="IJG3268" s="36"/>
      <c r="IJH3268" s="36"/>
      <c r="IJI3268" s="36"/>
      <c r="IJJ3268" s="36"/>
      <c r="IJK3268" s="36"/>
      <c r="IJL3268" s="36"/>
      <c r="IJM3268" s="12"/>
      <c r="IJN3268" s="12"/>
      <c r="IJO3268" s="12"/>
      <c r="IJP3268" s="53"/>
      <c r="IJR3268" s="41"/>
      <c r="IJS3268" s="40"/>
      <c r="IJT3268" s="44"/>
      <c r="IJU3268" s="62"/>
      <c r="IJV3268" s="56"/>
      <c r="IJW3268" s="60"/>
      <c r="IJX3268" s="60"/>
      <c r="IJY3268" s="60"/>
      <c r="IJZ3268" s="60"/>
      <c r="IKA3268" s="46"/>
      <c r="IKB3268" s="65"/>
      <c r="IKC3268" s="19"/>
      <c r="IKD3268" s="48"/>
      <c r="IKE3268" s="41"/>
      <c r="IKF3268" s="44"/>
      <c r="IKG3268" s="18"/>
      <c r="IKH3268" s="16"/>
      <c r="IKI3268" s="36"/>
      <c r="IKJ3268" s="36"/>
      <c r="IKK3268" s="36"/>
      <c r="IKL3268" s="36"/>
      <c r="IKM3268" s="36"/>
      <c r="IKN3268" s="36"/>
      <c r="IKO3268" s="36"/>
      <c r="IKP3268" s="36"/>
      <c r="IKQ3268" s="36"/>
      <c r="IKR3268" s="36"/>
      <c r="IKS3268" s="36"/>
      <c r="IKT3268" s="36"/>
      <c r="IKU3268" s="36"/>
      <c r="IKV3268" s="12"/>
      <c r="IKW3268" s="12"/>
      <c r="IKX3268" s="12"/>
      <c r="IKY3268" s="53"/>
      <c r="ILA3268" s="41"/>
      <c r="ILB3268" s="40"/>
      <c r="ILC3268" s="44"/>
      <c r="ILD3268" s="62"/>
      <c r="ILE3268" s="56"/>
      <c r="ILF3268" s="60"/>
      <c r="ILG3268" s="60"/>
      <c r="ILH3268" s="60"/>
      <c r="ILI3268" s="60"/>
      <c r="ILJ3268" s="46"/>
      <c r="ILK3268" s="65"/>
      <c r="ILL3268" s="19"/>
      <c r="ILM3268" s="48"/>
      <c r="ILN3268" s="41"/>
      <c r="ILO3268" s="44"/>
      <c r="ILP3268" s="18"/>
      <c r="ILQ3268" s="16"/>
      <c r="ILR3268" s="36"/>
      <c r="ILS3268" s="36"/>
      <c r="ILT3268" s="36"/>
      <c r="ILU3268" s="36"/>
      <c r="ILV3268" s="36"/>
      <c r="ILW3268" s="36"/>
      <c r="ILX3268" s="36"/>
      <c r="ILY3268" s="36"/>
      <c r="ILZ3268" s="36"/>
      <c r="IMA3268" s="36"/>
      <c r="IMB3268" s="36"/>
      <c r="IMC3268" s="36"/>
      <c r="IMD3268" s="36"/>
      <c r="IME3268" s="12"/>
      <c r="IMF3268" s="12"/>
      <c r="IMG3268" s="12"/>
      <c r="IMH3268" s="53"/>
      <c r="IMJ3268" s="41"/>
      <c r="IMK3268" s="40"/>
      <c r="IML3268" s="44"/>
      <c r="IMM3268" s="62"/>
      <c r="IMN3268" s="56"/>
      <c r="IMO3268" s="60"/>
      <c r="IMP3268" s="60"/>
      <c r="IMQ3268" s="60"/>
      <c r="IMR3268" s="60"/>
      <c r="IMS3268" s="46"/>
      <c r="IMT3268" s="65"/>
      <c r="IMU3268" s="19"/>
      <c r="IMV3268" s="48"/>
      <c r="IMW3268" s="41"/>
      <c r="IMX3268" s="44"/>
      <c r="IMY3268" s="18"/>
      <c r="IMZ3268" s="16"/>
      <c r="INA3268" s="36"/>
      <c r="INB3268" s="36"/>
      <c r="INC3268" s="36"/>
      <c r="IND3268" s="36"/>
      <c r="INE3268" s="36"/>
      <c r="INF3268" s="36"/>
      <c r="ING3268" s="36"/>
      <c r="INH3268" s="36"/>
      <c r="INI3268" s="36"/>
      <c r="INJ3268" s="36"/>
      <c r="INK3268" s="36"/>
      <c r="INL3268" s="36"/>
      <c r="INM3268" s="36"/>
      <c r="INN3268" s="12"/>
      <c r="INO3268" s="12"/>
      <c r="INP3268" s="12"/>
      <c r="INQ3268" s="53"/>
      <c r="INS3268" s="41"/>
      <c r="INT3268" s="40"/>
      <c r="INU3268" s="44"/>
      <c r="INV3268" s="62"/>
      <c r="INW3268" s="56"/>
      <c r="INX3268" s="60"/>
      <c r="INY3268" s="60"/>
      <c r="INZ3268" s="60"/>
      <c r="IOA3268" s="60"/>
      <c r="IOB3268" s="46"/>
      <c r="IOC3268" s="65"/>
      <c r="IOD3268" s="19"/>
      <c r="IOE3268" s="48"/>
      <c r="IOF3268" s="41"/>
      <c r="IOG3268" s="44"/>
      <c r="IOH3268" s="18"/>
      <c r="IOI3268" s="16"/>
      <c r="IOJ3268" s="36"/>
      <c r="IOK3268" s="36"/>
      <c r="IOL3268" s="36"/>
      <c r="IOM3268" s="36"/>
      <c r="ION3268" s="36"/>
      <c r="IOO3268" s="36"/>
      <c r="IOP3268" s="36"/>
      <c r="IOQ3268" s="36"/>
      <c r="IOR3268" s="36"/>
      <c r="IOS3268" s="36"/>
      <c r="IOT3268" s="36"/>
      <c r="IOU3268" s="36"/>
      <c r="IOV3268" s="36"/>
      <c r="IOW3268" s="12"/>
      <c r="IOX3268" s="12"/>
      <c r="IOY3268" s="12"/>
      <c r="IOZ3268" s="53"/>
      <c r="IPB3268" s="41"/>
      <c r="IPC3268" s="40"/>
      <c r="IPD3268" s="44"/>
      <c r="IPE3268" s="62"/>
      <c r="IPF3268" s="56"/>
      <c r="IPG3268" s="60"/>
      <c r="IPH3268" s="60"/>
      <c r="IPI3268" s="60"/>
      <c r="IPJ3268" s="60"/>
      <c r="IPK3268" s="46"/>
      <c r="IPL3268" s="65"/>
      <c r="IPM3268" s="19"/>
      <c r="IPN3268" s="48"/>
      <c r="IPO3268" s="41"/>
      <c r="IPP3268" s="44"/>
      <c r="IPQ3268" s="18"/>
      <c r="IPR3268" s="16"/>
      <c r="IPS3268" s="36"/>
      <c r="IPT3268" s="36"/>
      <c r="IPU3268" s="36"/>
      <c r="IPV3268" s="36"/>
      <c r="IPW3268" s="36"/>
      <c r="IPX3268" s="36"/>
      <c r="IPY3268" s="36"/>
      <c r="IPZ3268" s="36"/>
      <c r="IQA3268" s="36"/>
      <c r="IQB3268" s="36"/>
      <c r="IQC3268" s="36"/>
      <c r="IQD3268" s="36"/>
      <c r="IQE3268" s="36"/>
      <c r="IQF3268" s="12"/>
      <c r="IQG3268" s="12"/>
      <c r="IQH3268" s="12"/>
      <c r="IQI3268" s="53"/>
      <c r="IQK3268" s="41"/>
      <c r="IQL3268" s="40"/>
      <c r="IQM3268" s="44"/>
      <c r="IQN3268" s="62"/>
      <c r="IQO3268" s="56"/>
      <c r="IQP3268" s="60"/>
      <c r="IQQ3268" s="60"/>
      <c r="IQR3268" s="60"/>
      <c r="IQS3268" s="60"/>
      <c r="IQT3268" s="46"/>
      <c r="IQU3268" s="65"/>
      <c r="IQV3268" s="19"/>
      <c r="IQW3268" s="48"/>
      <c r="IQX3268" s="41"/>
      <c r="IQY3268" s="44"/>
      <c r="IQZ3268" s="18"/>
      <c r="IRA3268" s="16"/>
      <c r="IRB3268" s="36"/>
      <c r="IRC3268" s="36"/>
      <c r="IRD3268" s="36"/>
      <c r="IRE3268" s="36"/>
      <c r="IRF3268" s="36"/>
      <c r="IRG3268" s="36"/>
      <c r="IRH3268" s="36"/>
      <c r="IRI3268" s="36"/>
      <c r="IRJ3268" s="36"/>
      <c r="IRK3268" s="36"/>
      <c r="IRL3268" s="36"/>
      <c r="IRM3268" s="36"/>
      <c r="IRN3268" s="36"/>
      <c r="IRO3268" s="12"/>
      <c r="IRP3268" s="12"/>
      <c r="IRQ3268" s="12"/>
      <c r="IRR3268" s="53"/>
      <c r="IRT3268" s="41"/>
      <c r="IRU3268" s="40"/>
      <c r="IRV3268" s="44"/>
      <c r="IRW3268" s="62"/>
      <c r="IRX3268" s="56"/>
      <c r="IRY3268" s="60"/>
      <c r="IRZ3268" s="60"/>
      <c r="ISA3268" s="60"/>
      <c r="ISB3268" s="60"/>
      <c r="ISC3268" s="46"/>
      <c r="ISD3268" s="65"/>
      <c r="ISE3268" s="19"/>
      <c r="ISF3268" s="48"/>
      <c r="ISG3268" s="41"/>
      <c r="ISH3268" s="44"/>
      <c r="ISI3268" s="18"/>
      <c r="ISJ3268" s="16"/>
      <c r="ISK3268" s="36"/>
      <c r="ISL3268" s="36"/>
      <c r="ISM3268" s="36"/>
      <c r="ISN3268" s="36"/>
      <c r="ISO3268" s="36"/>
      <c r="ISP3268" s="36"/>
      <c r="ISQ3268" s="36"/>
      <c r="ISR3268" s="36"/>
      <c r="ISS3268" s="36"/>
      <c r="IST3268" s="36"/>
      <c r="ISU3268" s="36"/>
      <c r="ISV3268" s="36"/>
      <c r="ISW3268" s="36"/>
      <c r="ISX3268" s="12"/>
      <c r="ISY3268" s="12"/>
      <c r="ISZ3268" s="12"/>
      <c r="ITA3268" s="53"/>
      <c r="ITC3268" s="41"/>
      <c r="ITD3268" s="40"/>
      <c r="ITE3268" s="44"/>
      <c r="ITF3268" s="62"/>
      <c r="ITG3268" s="56"/>
      <c r="ITH3268" s="60"/>
      <c r="ITI3268" s="60"/>
      <c r="ITJ3268" s="60"/>
      <c r="ITK3268" s="60"/>
      <c r="ITL3268" s="46"/>
      <c r="ITM3268" s="65"/>
      <c r="ITN3268" s="19"/>
      <c r="ITO3268" s="48"/>
      <c r="ITP3268" s="41"/>
      <c r="ITQ3268" s="44"/>
      <c r="ITR3268" s="18"/>
      <c r="ITS3268" s="16"/>
      <c r="ITT3268" s="36"/>
      <c r="ITU3268" s="36"/>
      <c r="ITV3268" s="36"/>
      <c r="ITW3268" s="36"/>
      <c r="ITX3268" s="36"/>
      <c r="ITY3268" s="36"/>
      <c r="ITZ3268" s="36"/>
      <c r="IUA3268" s="36"/>
      <c r="IUB3268" s="36"/>
      <c r="IUC3268" s="36"/>
      <c r="IUD3268" s="36"/>
      <c r="IUE3268" s="36"/>
      <c r="IUF3268" s="36"/>
      <c r="IUG3268" s="12"/>
      <c r="IUH3268" s="12"/>
      <c r="IUI3268" s="12"/>
      <c r="IUJ3268" s="53"/>
      <c r="IUL3268" s="41"/>
      <c r="IUM3268" s="40"/>
      <c r="IUN3268" s="44"/>
      <c r="IUO3268" s="62"/>
      <c r="IUP3268" s="56"/>
      <c r="IUQ3268" s="60"/>
      <c r="IUR3268" s="60"/>
      <c r="IUS3268" s="60"/>
      <c r="IUT3268" s="60"/>
      <c r="IUU3268" s="46"/>
      <c r="IUV3268" s="65"/>
      <c r="IUW3268" s="19"/>
      <c r="IUX3268" s="48"/>
      <c r="IUY3268" s="41"/>
      <c r="IUZ3268" s="44"/>
      <c r="IVA3268" s="18"/>
      <c r="IVB3268" s="16"/>
      <c r="IVC3268" s="36"/>
      <c r="IVD3268" s="36"/>
      <c r="IVE3268" s="36"/>
      <c r="IVF3268" s="36"/>
      <c r="IVG3268" s="36"/>
      <c r="IVH3268" s="36"/>
      <c r="IVI3268" s="36"/>
      <c r="IVJ3268" s="36"/>
      <c r="IVK3268" s="36"/>
      <c r="IVL3268" s="36"/>
      <c r="IVM3268" s="36"/>
      <c r="IVN3268" s="36"/>
      <c r="IVO3268" s="36"/>
      <c r="IVP3268" s="12"/>
      <c r="IVQ3268" s="12"/>
      <c r="IVR3268" s="12"/>
      <c r="IVS3268" s="53"/>
      <c r="IVU3268" s="41"/>
      <c r="IVV3268" s="40"/>
      <c r="IVW3268" s="44"/>
      <c r="IVX3268" s="62"/>
      <c r="IVY3268" s="56"/>
      <c r="IVZ3268" s="60"/>
      <c r="IWA3268" s="60"/>
      <c r="IWB3268" s="60"/>
      <c r="IWC3268" s="60"/>
      <c r="IWD3268" s="46"/>
      <c r="IWE3268" s="65"/>
      <c r="IWF3268" s="19"/>
      <c r="IWG3268" s="48"/>
      <c r="IWH3268" s="41"/>
      <c r="IWI3268" s="44"/>
      <c r="IWJ3268" s="18"/>
      <c r="IWK3268" s="16"/>
      <c r="IWL3268" s="36"/>
      <c r="IWM3268" s="36"/>
      <c r="IWN3268" s="36"/>
      <c r="IWO3268" s="36"/>
      <c r="IWP3268" s="36"/>
      <c r="IWQ3268" s="36"/>
      <c r="IWR3268" s="36"/>
      <c r="IWS3268" s="36"/>
      <c r="IWT3268" s="36"/>
      <c r="IWU3268" s="36"/>
      <c r="IWV3268" s="36"/>
      <c r="IWW3268" s="36"/>
      <c r="IWX3268" s="36"/>
      <c r="IWY3268" s="12"/>
      <c r="IWZ3268" s="12"/>
      <c r="IXA3268" s="12"/>
      <c r="IXB3268" s="53"/>
      <c r="IXD3268" s="41"/>
      <c r="IXE3268" s="40"/>
      <c r="IXF3268" s="44"/>
      <c r="IXG3268" s="62"/>
      <c r="IXH3268" s="56"/>
      <c r="IXI3268" s="60"/>
      <c r="IXJ3268" s="60"/>
      <c r="IXK3268" s="60"/>
      <c r="IXL3268" s="60"/>
      <c r="IXM3268" s="46"/>
      <c r="IXN3268" s="65"/>
      <c r="IXO3268" s="19"/>
      <c r="IXP3268" s="48"/>
      <c r="IXQ3268" s="41"/>
      <c r="IXR3268" s="44"/>
      <c r="IXS3268" s="18"/>
      <c r="IXT3268" s="16"/>
      <c r="IXU3268" s="36"/>
      <c r="IXV3268" s="36"/>
      <c r="IXW3268" s="36"/>
      <c r="IXX3268" s="36"/>
      <c r="IXY3268" s="36"/>
      <c r="IXZ3268" s="36"/>
      <c r="IYA3268" s="36"/>
      <c r="IYB3268" s="36"/>
      <c r="IYC3268" s="36"/>
      <c r="IYD3268" s="36"/>
      <c r="IYE3268" s="36"/>
      <c r="IYF3268" s="36"/>
      <c r="IYG3268" s="36"/>
      <c r="IYH3268" s="12"/>
      <c r="IYI3268" s="12"/>
      <c r="IYJ3268" s="12"/>
      <c r="IYK3268" s="53"/>
      <c r="IYM3268" s="41"/>
      <c r="IYN3268" s="40"/>
      <c r="IYO3268" s="44"/>
      <c r="IYP3268" s="62"/>
      <c r="IYQ3268" s="56"/>
      <c r="IYR3268" s="60"/>
      <c r="IYS3268" s="60"/>
      <c r="IYT3268" s="60"/>
      <c r="IYU3268" s="60"/>
      <c r="IYV3268" s="46"/>
      <c r="IYW3268" s="65"/>
      <c r="IYX3268" s="19"/>
      <c r="IYY3268" s="48"/>
      <c r="IYZ3268" s="41"/>
      <c r="IZA3268" s="44"/>
      <c r="IZB3268" s="18"/>
      <c r="IZC3268" s="16"/>
      <c r="IZD3268" s="36"/>
      <c r="IZE3268" s="36"/>
      <c r="IZF3268" s="36"/>
      <c r="IZG3268" s="36"/>
      <c r="IZH3268" s="36"/>
      <c r="IZI3268" s="36"/>
      <c r="IZJ3268" s="36"/>
      <c r="IZK3268" s="36"/>
      <c r="IZL3268" s="36"/>
      <c r="IZM3268" s="36"/>
      <c r="IZN3268" s="36"/>
      <c r="IZO3268" s="36"/>
      <c r="IZP3268" s="36"/>
      <c r="IZQ3268" s="12"/>
      <c r="IZR3268" s="12"/>
      <c r="IZS3268" s="12"/>
      <c r="IZT3268" s="53"/>
      <c r="IZV3268" s="41"/>
      <c r="IZW3268" s="40"/>
      <c r="IZX3268" s="44"/>
      <c r="IZY3268" s="62"/>
      <c r="IZZ3268" s="56"/>
      <c r="JAA3268" s="60"/>
      <c r="JAB3268" s="60"/>
      <c r="JAC3268" s="60"/>
      <c r="JAD3268" s="60"/>
      <c r="JAE3268" s="46"/>
      <c r="JAF3268" s="65"/>
      <c r="JAG3268" s="19"/>
      <c r="JAH3268" s="48"/>
      <c r="JAI3268" s="41"/>
      <c r="JAJ3268" s="44"/>
      <c r="JAK3268" s="18"/>
      <c r="JAL3268" s="16"/>
      <c r="JAM3268" s="36"/>
      <c r="JAN3268" s="36"/>
      <c r="JAO3268" s="36"/>
      <c r="JAP3268" s="36"/>
      <c r="JAQ3268" s="36"/>
      <c r="JAR3268" s="36"/>
      <c r="JAS3268" s="36"/>
      <c r="JAT3268" s="36"/>
      <c r="JAU3268" s="36"/>
      <c r="JAV3268" s="36"/>
      <c r="JAW3268" s="36"/>
      <c r="JAX3268" s="36"/>
      <c r="JAY3268" s="36"/>
      <c r="JAZ3268" s="12"/>
      <c r="JBA3268" s="12"/>
      <c r="JBB3268" s="12"/>
      <c r="JBC3268" s="53"/>
      <c r="JBE3268" s="41"/>
      <c r="JBF3268" s="40"/>
      <c r="JBG3268" s="44"/>
      <c r="JBH3268" s="62"/>
      <c r="JBI3268" s="56"/>
      <c r="JBJ3268" s="60"/>
      <c r="JBK3268" s="60"/>
      <c r="JBL3268" s="60"/>
      <c r="JBM3268" s="60"/>
      <c r="JBN3268" s="46"/>
      <c r="JBO3268" s="65"/>
      <c r="JBP3268" s="19"/>
      <c r="JBQ3268" s="48"/>
      <c r="JBR3268" s="41"/>
      <c r="JBS3268" s="44"/>
      <c r="JBT3268" s="18"/>
      <c r="JBU3268" s="16"/>
      <c r="JBV3268" s="36"/>
      <c r="JBW3268" s="36"/>
      <c r="JBX3268" s="36"/>
      <c r="JBY3268" s="36"/>
      <c r="JBZ3268" s="36"/>
      <c r="JCA3268" s="36"/>
      <c r="JCB3268" s="36"/>
      <c r="JCC3268" s="36"/>
      <c r="JCD3268" s="36"/>
      <c r="JCE3268" s="36"/>
      <c r="JCF3268" s="36"/>
      <c r="JCG3268" s="36"/>
      <c r="JCH3268" s="36"/>
      <c r="JCI3268" s="12"/>
      <c r="JCJ3268" s="12"/>
      <c r="JCK3268" s="12"/>
      <c r="JCL3268" s="53"/>
      <c r="JCN3268" s="41"/>
      <c r="JCO3268" s="40"/>
      <c r="JCP3268" s="44"/>
      <c r="JCQ3268" s="62"/>
      <c r="JCR3268" s="56"/>
      <c r="JCS3268" s="60"/>
      <c r="JCT3268" s="60"/>
      <c r="JCU3268" s="60"/>
      <c r="JCV3268" s="60"/>
      <c r="JCW3268" s="46"/>
      <c r="JCX3268" s="65"/>
      <c r="JCY3268" s="19"/>
      <c r="JCZ3268" s="48"/>
      <c r="JDA3268" s="41"/>
      <c r="JDB3268" s="44"/>
      <c r="JDC3268" s="18"/>
      <c r="JDD3268" s="16"/>
      <c r="JDE3268" s="36"/>
      <c r="JDF3268" s="36"/>
      <c r="JDG3268" s="36"/>
      <c r="JDH3268" s="36"/>
      <c r="JDI3268" s="36"/>
      <c r="JDJ3268" s="36"/>
      <c r="JDK3268" s="36"/>
      <c r="JDL3268" s="36"/>
      <c r="JDM3268" s="36"/>
      <c r="JDN3268" s="36"/>
      <c r="JDO3268" s="36"/>
      <c r="JDP3268" s="36"/>
      <c r="JDQ3268" s="36"/>
      <c r="JDR3268" s="12"/>
      <c r="JDS3268" s="12"/>
      <c r="JDT3268" s="12"/>
      <c r="JDU3268" s="53"/>
      <c r="JDW3268" s="41"/>
      <c r="JDX3268" s="40"/>
      <c r="JDY3268" s="44"/>
      <c r="JDZ3268" s="62"/>
      <c r="JEA3268" s="56"/>
      <c r="JEB3268" s="60"/>
      <c r="JEC3268" s="60"/>
      <c r="JED3268" s="60"/>
      <c r="JEE3268" s="60"/>
      <c r="JEF3268" s="46"/>
      <c r="JEG3268" s="65"/>
      <c r="JEH3268" s="19"/>
      <c r="JEI3268" s="48"/>
      <c r="JEJ3268" s="41"/>
      <c r="JEK3268" s="44"/>
      <c r="JEL3268" s="18"/>
      <c r="JEM3268" s="16"/>
      <c r="JEN3268" s="36"/>
      <c r="JEO3268" s="36"/>
      <c r="JEP3268" s="36"/>
      <c r="JEQ3268" s="36"/>
      <c r="JER3268" s="36"/>
      <c r="JES3268" s="36"/>
      <c r="JET3268" s="36"/>
      <c r="JEU3268" s="36"/>
      <c r="JEV3268" s="36"/>
      <c r="JEW3268" s="36"/>
      <c r="JEX3268" s="36"/>
      <c r="JEY3268" s="36"/>
      <c r="JEZ3268" s="36"/>
      <c r="JFA3268" s="12"/>
      <c r="JFB3268" s="12"/>
      <c r="JFC3268" s="12"/>
      <c r="JFD3268" s="53"/>
      <c r="JFF3268" s="41"/>
      <c r="JFG3268" s="40"/>
      <c r="JFH3268" s="44"/>
      <c r="JFI3268" s="62"/>
      <c r="JFJ3268" s="56"/>
      <c r="JFK3268" s="60"/>
      <c r="JFL3268" s="60"/>
      <c r="JFM3268" s="60"/>
      <c r="JFN3268" s="60"/>
      <c r="JFO3268" s="46"/>
      <c r="JFP3268" s="65"/>
      <c r="JFQ3268" s="19"/>
      <c r="JFR3268" s="48"/>
      <c r="JFS3268" s="41"/>
      <c r="JFT3268" s="44"/>
      <c r="JFU3268" s="18"/>
      <c r="JFV3268" s="16"/>
      <c r="JFW3268" s="36"/>
      <c r="JFX3268" s="36"/>
      <c r="JFY3268" s="36"/>
      <c r="JFZ3268" s="36"/>
      <c r="JGA3268" s="36"/>
      <c r="JGB3268" s="36"/>
      <c r="JGC3268" s="36"/>
      <c r="JGD3268" s="36"/>
      <c r="JGE3268" s="36"/>
      <c r="JGF3268" s="36"/>
      <c r="JGG3268" s="36"/>
      <c r="JGH3268" s="36"/>
      <c r="JGI3268" s="36"/>
      <c r="JGJ3268" s="12"/>
      <c r="JGK3268" s="12"/>
      <c r="JGL3268" s="12"/>
      <c r="JGM3268" s="53"/>
      <c r="JGO3268" s="41"/>
      <c r="JGP3268" s="40"/>
      <c r="JGQ3268" s="44"/>
      <c r="JGR3268" s="62"/>
      <c r="JGS3268" s="56"/>
      <c r="JGT3268" s="60"/>
      <c r="JGU3268" s="60"/>
      <c r="JGV3268" s="60"/>
      <c r="JGW3268" s="60"/>
      <c r="JGX3268" s="46"/>
      <c r="JGY3268" s="65"/>
      <c r="JGZ3268" s="19"/>
      <c r="JHA3268" s="48"/>
      <c r="JHB3268" s="41"/>
      <c r="JHC3268" s="44"/>
      <c r="JHD3268" s="18"/>
      <c r="JHE3268" s="16"/>
      <c r="JHF3268" s="36"/>
      <c r="JHG3268" s="36"/>
      <c r="JHH3268" s="36"/>
      <c r="JHI3268" s="36"/>
      <c r="JHJ3268" s="36"/>
      <c r="JHK3268" s="36"/>
      <c r="JHL3268" s="36"/>
      <c r="JHM3268" s="36"/>
      <c r="JHN3268" s="36"/>
      <c r="JHO3268" s="36"/>
      <c r="JHP3268" s="36"/>
      <c r="JHQ3268" s="36"/>
      <c r="JHR3268" s="36"/>
      <c r="JHS3268" s="12"/>
      <c r="JHT3268" s="12"/>
      <c r="JHU3268" s="12"/>
      <c r="JHV3268" s="53"/>
      <c r="JHX3268" s="41"/>
      <c r="JHY3268" s="40"/>
      <c r="JHZ3268" s="44"/>
      <c r="JIA3268" s="62"/>
      <c r="JIB3268" s="56"/>
      <c r="JIC3268" s="60"/>
      <c r="JID3268" s="60"/>
      <c r="JIE3268" s="60"/>
      <c r="JIF3268" s="60"/>
      <c r="JIG3268" s="46"/>
      <c r="JIH3268" s="65"/>
      <c r="JII3268" s="19"/>
      <c r="JIJ3268" s="48"/>
      <c r="JIK3268" s="41"/>
      <c r="JIL3268" s="44"/>
      <c r="JIM3268" s="18"/>
      <c r="JIN3268" s="16"/>
      <c r="JIO3268" s="36"/>
      <c r="JIP3268" s="36"/>
      <c r="JIQ3268" s="36"/>
      <c r="JIR3268" s="36"/>
      <c r="JIS3268" s="36"/>
      <c r="JIT3268" s="36"/>
      <c r="JIU3268" s="36"/>
      <c r="JIV3268" s="36"/>
      <c r="JIW3268" s="36"/>
      <c r="JIX3268" s="36"/>
      <c r="JIY3268" s="36"/>
      <c r="JIZ3268" s="36"/>
      <c r="JJA3268" s="36"/>
      <c r="JJB3268" s="12"/>
      <c r="JJC3268" s="12"/>
      <c r="JJD3268" s="12"/>
      <c r="JJE3268" s="53"/>
      <c r="JJG3268" s="41"/>
      <c r="JJH3268" s="40"/>
      <c r="JJI3268" s="44"/>
      <c r="JJJ3268" s="62"/>
      <c r="JJK3268" s="56"/>
      <c r="JJL3268" s="60"/>
      <c r="JJM3268" s="60"/>
      <c r="JJN3268" s="60"/>
      <c r="JJO3268" s="60"/>
      <c r="JJP3268" s="46"/>
      <c r="JJQ3268" s="65"/>
      <c r="JJR3268" s="19"/>
      <c r="JJS3268" s="48"/>
      <c r="JJT3268" s="41"/>
      <c r="JJU3268" s="44"/>
      <c r="JJV3268" s="18"/>
      <c r="JJW3268" s="16"/>
      <c r="JJX3268" s="36"/>
      <c r="JJY3268" s="36"/>
      <c r="JJZ3268" s="36"/>
      <c r="JKA3268" s="36"/>
      <c r="JKB3268" s="36"/>
      <c r="JKC3268" s="36"/>
      <c r="JKD3268" s="36"/>
      <c r="JKE3268" s="36"/>
      <c r="JKF3268" s="36"/>
      <c r="JKG3268" s="36"/>
      <c r="JKH3268" s="36"/>
      <c r="JKI3268" s="36"/>
      <c r="JKJ3268" s="36"/>
      <c r="JKK3268" s="12"/>
      <c r="JKL3268" s="12"/>
      <c r="JKM3268" s="12"/>
      <c r="JKN3268" s="53"/>
      <c r="JKP3268" s="41"/>
      <c r="JKQ3268" s="40"/>
      <c r="JKR3268" s="44"/>
      <c r="JKS3268" s="62"/>
      <c r="JKT3268" s="56"/>
      <c r="JKU3268" s="60"/>
      <c r="JKV3268" s="60"/>
      <c r="JKW3268" s="60"/>
      <c r="JKX3268" s="60"/>
      <c r="JKY3268" s="46"/>
      <c r="JKZ3268" s="65"/>
      <c r="JLA3268" s="19"/>
      <c r="JLB3268" s="48"/>
      <c r="JLC3268" s="41"/>
      <c r="JLD3268" s="44"/>
      <c r="JLE3268" s="18"/>
      <c r="JLF3268" s="16"/>
      <c r="JLG3268" s="36"/>
      <c r="JLH3268" s="36"/>
      <c r="JLI3268" s="36"/>
      <c r="JLJ3268" s="36"/>
      <c r="JLK3268" s="36"/>
      <c r="JLL3268" s="36"/>
      <c r="JLM3268" s="36"/>
      <c r="JLN3268" s="36"/>
      <c r="JLO3268" s="36"/>
      <c r="JLP3268" s="36"/>
      <c r="JLQ3268" s="36"/>
      <c r="JLR3268" s="36"/>
      <c r="JLS3268" s="36"/>
      <c r="JLT3268" s="12"/>
      <c r="JLU3268" s="12"/>
      <c r="JLV3268" s="12"/>
      <c r="JLW3268" s="53"/>
      <c r="JLY3268" s="41"/>
      <c r="JLZ3268" s="40"/>
      <c r="JMA3268" s="44"/>
      <c r="JMB3268" s="62"/>
      <c r="JMC3268" s="56"/>
      <c r="JMD3268" s="60"/>
      <c r="JME3268" s="60"/>
      <c r="JMF3268" s="60"/>
      <c r="JMG3268" s="60"/>
      <c r="JMH3268" s="46"/>
      <c r="JMI3268" s="65"/>
      <c r="JMJ3268" s="19"/>
      <c r="JMK3268" s="48"/>
      <c r="JML3268" s="41"/>
      <c r="JMM3268" s="44"/>
      <c r="JMN3268" s="18"/>
      <c r="JMO3268" s="16"/>
      <c r="JMP3268" s="36"/>
      <c r="JMQ3268" s="36"/>
      <c r="JMR3268" s="36"/>
      <c r="JMS3268" s="36"/>
      <c r="JMT3268" s="36"/>
      <c r="JMU3268" s="36"/>
      <c r="JMV3268" s="36"/>
      <c r="JMW3268" s="36"/>
      <c r="JMX3268" s="36"/>
      <c r="JMY3268" s="36"/>
      <c r="JMZ3268" s="36"/>
      <c r="JNA3268" s="36"/>
      <c r="JNB3268" s="36"/>
      <c r="JNC3268" s="12"/>
      <c r="JND3268" s="12"/>
      <c r="JNE3268" s="12"/>
      <c r="JNF3268" s="53"/>
      <c r="JNH3268" s="41"/>
      <c r="JNI3268" s="40"/>
      <c r="JNJ3268" s="44"/>
      <c r="JNK3268" s="62"/>
      <c r="JNL3268" s="56"/>
      <c r="JNM3268" s="60"/>
      <c r="JNN3268" s="60"/>
      <c r="JNO3268" s="60"/>
      <c r="JNP3268" s="60"/>
      <c r="JNQ3268" s="46"/>
      <c r="JNR3268" s="65"/>
      <c r="JNS3268" s="19"/>
      <c r="JNT3268" s="48"/>
      <c r="JNU3268" s="41"/>
      <c r="JNV3268" s="44"/>
      <c r="JNW3268" s="18"/>
      <c r="JNX3268" s="16"/>
      <c r="JNY3268" s="36"/>
      <c r="JNZ3268" s="36"/>
      <c r="JOA3268" s="36"/>
      <c r="JOB3268" s="36"/>
      <c r="JOC3268" s="36"/>
      <c r="JOD3268" s="36"/>
      <c r="JOE3268" s="36"/>
      <c r="JOF3268" s="36"/>
      <c r="JOG3268" s="36"/>
      <c r="JOH3268" s="36"/>
      <c r="JOI3268" s="36"/>
      <c r="JOJ3268" s="36"/>
      <c r="JOK3268" s="36"/>
      <c r="JOL3268" s="12"/>
      <c r="JOM3268" s="12"/>
      <c r="JON3268" s="12"/>
      <c r="JOO3268" s="53"/>
      <c r="JOQ3268" s="41"/>
      <c r="JOR3268" s="40"/>
      <c r="JOS3268" s="44"/>
      <c r="JOT3268" s="62"/>
      <c r="JOU3268" s="56"/>
      <c r="JOV3268" s="60"/>
      <c r="JOW3268" s="60"/>
      <c r="JOX3268" s="60"/>
      <c r="JOY3268" s="60"/>
      <c r="JOZ3268" s="46"/>
      <c r="JPA3268" s="65"/>
      <c r="JPB3268" s="19"/>
      <c r="JPC3268" s="48"/>
      <c r="JPD3268" s="41"/>
      <c r="JPE3268" s="44"/>
      <c r="JPF3268" s="18"/>
      <c r="JPG3268" s="16"/>
      <c r="JPH3268" s="36"/>
      <c r="JPI3268" s="36"/>
      <c r="JPJ3268" s="36"/>
      <c r="JPK3268" s="36"/>
      <c r="JPL3268" s="36"/>
      <c r="JPM3268" s="36"/>
      <c r="JPN3268" s="36"/>
      <c r="JPO3268" s="36"/>
      <c r="JPP3268" s="36"/>
      <c r="JPQ3268" s="36"/>
      <c r="JPR3268" s="36"/>
      <c r="JPS3268" s="36"/>
      <c r="JPT3268" s="36"/>
      <c r="JPU3268" s="12"/>
      <c r="JPV3268" s="12"/>
      <c r="JPW3268" s="12"/>
      <c r="JPX3268" s="53"/>
      <c r="JPZ3268" s="41"/>
      <c r="JQA3268" s="40"/>
      <c r="JQB3268" s="44"/>
      <c r="JQC3268" s="62"/>
      <c r="JQD3268" s="56"/>
      <c r="JQE3268" s="60"/>
      <c r="JQF3268" s="60"/>
      <c r="JQG3268" s="60"/>
      <c r="JQH3268" s="60"/>
      <c r="JQI3268" s="46"/>
      <c r="JQJ3268" s="65"/>
      <c r="JQK3268" s="19"/>
      <c r="JQL3268" s="48"/>
      <c r="JQM3268" s="41"/>
      <c r="JQN3268" s="44"/>
      <c r="JQO3268" s="18"/>
      <c r="JQP3268" s="16"/>
      <c r="JQQ3268" s="36"/>
      <c r="JQR3268" s="36"/>
      <c r="JQS3268" s="36"/>
      <c r="JQT3268" s="36"/>
      <c r="JQU3268" s="36"/>
      <c r="JQV3268" s="36"/>
      <c r="JQW3268" s="36"/>
      <c r="JQX3268" s="36"/>
      <c r="JQY3268" s="36"/>
      <c r="JQZ3268" s="36"/>
      <c r="JRA3268" s="36"/>
      <c r="JRB3268" s="36"/>
      <c r="JRC3268" s="36"/>
      <c r="JRD3268" s="12"/>
      <c r="JRE3268" s="12"/>
      <c r="JRF3268" s="12"/>
      <c r="JRG3268" s="53"/>
      <c r="JRI3268" s="41"/>
      <c r="JRJ3268" s="40"/>
      <c r="JRK3268" s="44"/>
      <c r="JRL3268" s="62"/>
      <c r="JRM3268" s="56"/>
      <c r="JRN3268" s="60"/>
      <c r="JRO3268" s="60"/>
      <c r="JRP3268" s="60"/>
      <c r="JRQ3268" s="60"/>
      <c r="JRR3268" s="46"/>
      <c r="JRS3268" s="65"/>
      <c r="JRT3268" s="19"/>
      <c r="JRU3268" s="48"/>
      <c r="JRV3268" s="41"/>
      <c r="JRW3268" s="44"/>
      <c r="JRX3268" s="18"/>
      <c r="JRY3268" s="16"/>
      <c r="JRZ3268" s="36"/>
      <c r="JSA3268" s="36"/>
      <c r="JSB3268" s="36"/>
      <c r="JSC3268" s="36"/>
      <c r="JSD3268" s="36"/>
      <c r="JSE3268" s="36"/>
      <c r="JSF3268" s="36"/>
      <c r="JSG3268" s="36"/>
      <c r="JSH3268" s="36"/>
      <c r="JSI3268" s="36"/>
      <c r="JSJ3268" s="36"/>
      <c r="JSK3268" s="36"/>
      <c r="JSL3268" s="36"/>
      <c r="JSM3268" s="12"/>
      <c r="JSN3268" s="12"/>
      <c r="JSO3268" s="12"/>
      <c r="JSP3268" s="53"/>
      <c r="JSR3268" s="41"/>
      <c r="JSS3268" s="40"/>
      <c r="JST3268" s="44"/>
      <c r="JSU3268" s="62"/>
      <c r="JSV3268" s="56"/>
      <c r="JSW3268" s="60"/>
      <c r="JSX3268" s="60"/>
      <c r="JSY3268" s="60"/>
      <c r="JSZ3268" s="60"/>
      <c r="JTA3268" s="46"/>
      <c r="JTB3268" s="65"/>
      <c r="JTC3268" s="19"/>
      <c r="JTD3268" s="48"/>
      <c r="JTE3268" s="41"/>
      <c r="JTF3268" s="44"/>
      <c r="JTG3268" s="18"/>
      <c r="JTH3268" s="16"/>
      <c r="JTI3268" s="36"/>
      <c r="JTJ3268" s="36"/>
      <c r="JTK3268" s="36"/>
      <c r="JTL3268" s="36"/>
      <c r="JTM3268" s="36"/>
      <c r="JTN3268" s="36"/>
      <c r="JTO3268" s="36"/>
      <c r="JTP3268" s="36"/>
      <c r="JTQ3268" s="36"/>
      <c r="JTR3268" s="36"/>
      <c r="JTS3268" s="36"/>
      <c r="JTT3268" s="36"/>
      <c r="JTU3268" s="36"/>
      <c r="JTV3268" s="12"/>
      <c r="JTW3268" s="12"/>
      <c r="JTX3268" s="12"/>
      <c r="JTY3268" s="53"/>
      <c r="JUA3268" s="41"/>
      <c r="JUB3268" s="40"/>
      <c r="JUC3268" s="44"/>
      <c r="JUD3268" s="62"/>
      <c r="JUE3268" s="56"/>
      <c r="JUF3268" s="60"/>
      <c r="JUG3268" s="60"/>
      <c r="JUH3268" s="60"/>
      <c r="JUI3268" s="60"/>
      <c r="JUJ3268" s="46"/>
      <c r="JUK3268" s="65"/>
      <c r="JUL3268" s="19"/>
      <c r="JUM3268" s="48"/>
      <c r="JUN3268" s="41"/>
      <c r="JUO3268" s="44"/>
      <c r="JUP3268" s="18"/>
      <c r="JUQ3268" s="16"/>
      <c r="JUR3268" s="36"/>
      <c r="JUS3268" s="36"/>
      <c r="JUT3268" s="36"/>
      <c r="JUU3268" s="36"/>
      <c r="JUV3268" s="36"/>
      <c r="JUW3268" s="36"/>
      <c r="JUX3268" s="36"/>
      <c r="JUY3268" s="36"/>
      <c r="JUZ3268" s="36"/>
      <c r="JVA3268" s="36"/>
      <c r="JVB3268" s="36"/>
      <c r="JVC3268" s="36"/>
      <c r="JVD3268" s="36"/>
      <c r="JVE3268" s="12"/>
      <c r="JVF3268" s="12"/>
      <c r="JVG3268" s="12"/>
      <c r="JVH3268" s="53"/>
      <c r="JVJ3268" s="41"/>
      <c r="JVK3268" s="40"/>
      <c r="JVL3268" s="44"/>
      <c r="JVM3268" s="62"/>
      <c r="JVN3268" s="56"/>
      <c r="JVO3268" s="60"/>
      <c r="JVP3268" s="60"/>
      <c r="JVQ3268" s="60"/>
      <c r="JVR3268" s="60"/>
      <c r="JVS3268" s="46"/>
      <c r="JVT3268" s="65"/>
      <c r="JVU3268" s="19"/>
      <c r="JVV3268" s="48"/>
      <c r="JVW3268" s="41"/>
      <c r="JVX3268" s="44"/>
      <c r="JVY3268" s="18"/>
      <c r="JVZ3268" s="16"/>
      <c r="JWA3268" s="36"/>
      <c r="JWB3268" s="36"/>
      <c r="JWC3268" s="36"/>
      <c r="JWD3268" s="36"/>
      <c r="JWE3268" s="36"/>
      <c r="JWF3268" s="36"/>
      <c r="JWG3268" s="36"/>
      <c r="JWH3268" s="36"/>
      <c r="JWI3268" s="36"/>
      <c r="JWJ3268" s="36"/>
      <c r="JWK3268" s="36"/>
      <c r="JWL3268" s="36"/>
      <c r="JWM3268" s="36"/>
      <c r="JWN3268" s="12"/>
      <c r="JWO3268" s="12"/>
      <c r="JWP3268" s="12"/>
      <c r="JWQ3268" s="53"/>
      <c r="JWS3268" s="41"/>
      <c r="JWT3268" s="40"/>
      <c r="JWU3268" s="44"/>
      <c r="JWV3268" s="62"/>
      <c r="JWW3268" s="56"/>
      <c r="JWX3268" s="60"/>
      <c r="JWY3268" s="60"/>
      <c r="JWZ3268" s="60"/>
      <c r="JXA3268" s="60"/>
      <c r="JXB3268" s="46"/>
      <c r="JXC3268" s="65"/>
      <c r="JXD3268" s="19"/>
      <c r="JXE3268" s="48"/>
      <c r="JXF3268" s="41"/>
      <c r="JXG3268" s="44"/>
      <c r="JXH3268" s="18"/>
      <c r="JXI3268" s="16"/>
      <c r="JXJ3268" s="36"/>
      <c r="JXK3268" s="36"/>
      <c r="JXL3268" s="36"/>
      <c r="JXM3268" s="36"/>
      <c r="JXN3268" s="36"/>
      <c r="JXO3268" s="36"/>
      <c r="JXP3268" s="36"/>
      <c r="JXQ3268" s="36"/>
      <c r="JXR3268" s="36"/>
      <c r="JXS3268" s="36"/>
      <c r="JXT3268" s="36"/>
      <c r="JXU3268" s="36"/>
      <c r="JXV3268" s="36"/>
      <c r="JXW3268" s="12"/>
      <c r="JXX3268" s="12"/>
      <c r="JXY3268" s="12"/>
      <c r="JXZ3268" s="53"/>
      <c r="JYB3268" s="41"/>
      <c r="JYC3268" s="40"/>
      <c r="JYD3268" s="44"/>
      <c r="JYE3268" s="62"/>
      <c r="JYF3268" s="56"/>
      <c r="JYG3268" s="60"/>
      <c r="JYH3268" s="60"/>
      <c r="JYI3268" s="60"/>
      <c r="JYJ3268" s="60"/>
      <c r="JYK3268" s="46"/>
      <c r="JYL3268" s="65"/>
      <c r="JYM3268" s="19"/>
      <c r="JYN3268" s="48"/>
      <c r="JYO3268" s="41"/>
      <c r="JYP3268" s="44"/>
      <c r="JYQ3268" s="18"/>
      <c r="JYR3268" s="16"/>
      <c r="JYS3268" s="36"/>
      <c r="JYT3268" s="36"/>
      <c r="JYU3268" s="36"/>
      <c r="JYV3268" s="36"/>
      <c r="JYW3268" s="36"/>
      <c r="JYX3268" s="36"/>
      <c r="JYY3268" s="36"/>
      <c r="JYZ3268" s="36"/>
      <c r="JZA3268" s="36"/>
      <c r="JZB3268" s="36"/>
      <c r="JZC3268" s="36"/>
      <c r="JZD3268" s="36"/>
      <c r="JZE3268" s="36"/>
      <c r="JZF3268" s="12"/>
      <c r="JZG3268" s="12"/>
      <c r="JZH3268" s="12"/>
      <c r="JZI3268" s="53"/>
      <c r="JZK3268" s="41"/>
      <c r="JZL3268" s="40"/>
      <c r="JZM3268" s="44"/>
      <c r="JZN3268" s="62"/>
      <c r="JZO3268" s="56"/>
      <c r="JZP3268" s="60"/>
      <c r="JZQ3268" s="60"/>
      <c r="JZR3268" s="60"/>
      <c r="JZS3268" s="60"/>
      <c r="JZT3268" s="46"/>
      <c r="JZU3268" s="65"/>
      <c r="JZV3268" s="19"/>
      <c r="JZW3268" s="48"/>
      <c r="JZX3268" s="41"/>
      <c r="JZY3268" s="44"/>
      <c r="JZZ3268" s="18"/>
      <c r="KAA3268" s="16"/>
      <c r="KAB3268" s="36"/>
      <c r="KAC3268" s="36"/>
      <c r="KAD3268" s="36"/>
      <c r="KAE3268" s="36"/>
      <c r="KAF3268" s="36"/>
      <c r="KAG3268" s="36"/>
      <c r="KAH3268" s="36"/>
      <c r="KAI3268" s="36"/>
      <c r="KAJ3268" s="36"/>
      <c r="KAK3268" s="36"/>
      <c r="KAL3268" s="36"/>
      <c r="KAM3268" s="36"/>
      <c r="KAN3268" s="36"/>
      <c r="KAO3268" s="12"/>
      <c r="KAP3268" s="12"/>
      <c r="KAQ3268" s="12"/>
      <c r="KAR3268" s="53"/>
      <c r="KAT3268" s="41"/>
      <c r="KAU3268" s="40"/>
      <c r="KAV3268" s="44"/>
      <c r="KAW3268" s="62"/>
      <c r="KAX3268" s="56"/>
      <c r="KAY3268" s="60"/>
      <c r="KAZ3268" s="60"/>
      <c r="KBA3268" s="60"/>
      <c r="KBB3268" s="60"/>
      <c r="KBC3268" s="46"/>
      <c r="KBD3268" s="65"/>
      <c r="KBE3268" s="19"/>
      <c r="KBF3268" s="48"/>
      <c r="KBG3268" s="41"/>
      <c r="KBH3268" s="44"/>
      <c r="KBI3268" s="18"/>
      <c r="KBJ3268" s="16"/>
      <c r="KBK3268" s="36"/>
      <c r="KBL3268" s="36"/>
      <c r="KBM3268" s="36"/>
      <c r="KBN3268" s="36"/>
      <c r="KBO3268" s="36"/>
      <c r="KBP3268" s="36"/>
      <c r="KBQ3268" s="36"/>
      <c r="KBR3268" s="36"/>
      <c r="KBS3268" s="36"/>
      <c r="KBT3268" s="36"/>
      <c r="KBU3268" s="36"/>
      <c r="KBV3268" s="36"/>
      <c r="KBW3268" s="36"/>
      <c r="KBX3268" s="12"/>
      <c r="KBY3268" s="12"/>
      <c r="KBZ3268" s="12"/>
      <c r="KCA3268" s="53"/>
      <c r="KCC3268" s="41"/>
      <c r="KCD3268" s="40"/>
      <c r="KCE3268" s="44"/>
      <c r="KCF3268" s="62"/>
      <c r="KCG3268" s="56"/>
      <c r="KCH3268" s="60"/>
      <c r="KCI3268" s="60"/>
      <c r="KCJ3268" s="60"/>
      <c r="KCK3268" s="60"/>
      <c r="KCL3268" s="46"/>
      <c r="KCM3268" s="65"/>
      <c r="KCN3268" s="19"/>
      <c r="KCO3268" s="48"/>
      <c r="KCP3268" s="41"/>
      <c r="KCQ3268" s="44"/>
      <c r="KCR3268" s="18"/>
      <c r="KCS3268" s="16"/>
      <c r="KCT3268" s="36"/>
      <c r="KCU3268" s="36"/>
      <c r="KCV3268" s="36"/>
      <c r="KCW3268" s="36"/>
      <c r="KCX3268" s="36"/>
      <c r="KCY3268" s="36"/>
      <c r="KCZ3268" s="36"/>
      <c r="KDA3268" s="36"/>
      <c r="KDB3268" s="36"/>
      <c r="KDC3268" s="36"/>
      <c r="KDD3268" s="36"/>
      <c r="KDE3268" s="36"/>
      <c r="KDF3268" s="36"/>
      <c r="KDG3268" s="12"/>
      <c r="KDH3268" s="12"/>
      <c r="KDI3268" s="12"/>
      <c r="KDJ3268" s="53"/>
      <c r="KDL3268" s="41"/>
      <c r="KDM3268" s="40"/>
      <c r="KDN3268" s="44"/>
      <c r="KDO3268" s="62"/>
      <c r="KDP3268" s="56"/>
      <c r="KDQ3268" s="60"/>
      <c r="KDR3268" s="60"/>
      <c r="KDS3268" s="60"/>
      <c r="KDT3268" s="60"/>
      <c r="KDU3268" s="46"/>
      <c r="KDV3268" s="65"/>
      <c r="KDW3268" s="19"/>
      <c r="KDX3268" s="48"/>
      <c r="KDY3268" s="41"/>
      <c r="KDZ3268" s="44"/>
      <c r="KEA3268" s="18"/>
      <c r="KEB3268" s="16"/>
      <c r="KEC3268" s="36"/>
      <c r="KED3268" s="36"/>
      <c r="KEE3268" s="36"/>
      <c r="KEF3268" s="36"/>
      <c r="KEG3268" s="36"/>
      <c r="KEH3268" s="36"/>
      <c r="KEI3268" s="36"/>
      <c r="KEJ3268" s="36"/>
      <c r="KEK3268" s="36"/>
      <c r="KEL3268" s="36"/>
      <c r="KEM3268" s="36"/>
      <c r="KEN3268" s="36"/>
      <c r="KEO3268" s="36"/>
      <c r="KEP3268" s="12"/>
      <c r="KEQ3268" s="12"/>
      <c r="KER3268" s="12"/>
      <c r="KES3268" s="53"/>
      <c r="KEU3268" s="41"/>
      <c r="KEV3268" s="40"/>
      <c r="KEW3268" s="44"/>
      <c r="KEX3268" s="62"/>
      <c r="KEY3268" s="56"/>
      <c r="KEZ3268" s="60"/>
      <c r="KFA3268" s="60"/>
      <c r="KFB3268" s="60"/>
      <c r="KFC3268" s="60"/>
      <c r="KFD3268" s="46"/>
      <c r="KFE3268" s="65"/>
      <c r="KFF3268" s="19"/>
      <c r="KFG3268" s="48"/>
      <c r="KFH3268" s="41"/>
      <c r="KFI3268" s="44"/>
      <c r="KFJ3268" s="18"/>
      <c r="KFK3268" s="16"/>
      <c r="KFL3268" s="36"/>
      <c r="KFM3268" s="36"/>
      <c r="KFN3268" s="36"/>
      <c r="KFO3268" s="36"/>
      <c r="KFP3268" s="36"/>
      <c r="KFQ3268" s="36"/>
      <c r="KFR3268" s="36"/>
      <c r="KFS3268" s="36"/>
      <c r="KFT3268" s="36"/>
      <c r="KFU3268" s="36"/>
      <c r="KFV3268" s="36"/>
      <c r="KFW3268" s="36"/>
      <c r="KFX3268" s="36"/>
      <c r="KFY3268" s="12"/>
      <c r="KFZ3268" s="12"/>
      <c r="KGA3268" s="12"/>
      <c r="KGB3268" s="53"/>
      <c r="KGD3268" s="41"/>
      <c r="KGE3268" s="40"/>
      <c r="KGF3268" s="44"/>
      <c r="KGG3268" s="62"/>
      <c r="KGH3268" s="56"/>
      <c r="KGI3268" s="60"/>
      <c r="KGJ3268" s="60"/>
      <c r="KGK3268" s="60"/>
      <c r="KGL3268" s="60"/>
      <c r="KGM3268" s="46"/>
      <c r="KGN3268" s="65"/>
      <c r="KGO3268" s="19"/>
      <c r="KGP3268" s="48"/>
      <c r="KGQ3268" s="41"/>
      <c r="KGR3268" s="44"/>
      <c r="KGS3268" s="18"/>
      <c r="KGT3268" s="16"/>
      <c r="KGU3268" s="36"/>
      <c r="KGV3268" s="36"/>
      <c r="KGW3268" s="36"/>
      <c r="KGX3268" s="36"/>
      <c r="KGY3268" s="36"/>
      <c r="KGZ3268" s="36"/>
      <c r="KHA3268" s="36"/>
      <c r="KHB3268" s="36"/>
      <c r="KHC3268" s="36"/>
      <c r="KHD3268" s="36"/>
      <c r="KHE3268" s="36"/>
      <c r="KHF3268" s="36"/>
      <c r="KHG3268" s="36"/>
      <c r="KHH3268" s="12"/>
      <c r="KHI3268" s="12"/>
      <c r="KHJ3268" s="12"/>
      <c r="KHK3268" s="53"/>
      <c r="KHM3268" s="41"/>
      <c r="KHN3268" s="40"/>
      <c r="KHO3268" s="44"/>
      <c r="KHP3268" s="62"/>
      <c r="KHQ3268" s="56"/>
      <c r="KHR3268" s="60"/>
      <c r="KHS3268" s="60"/>
      <c r="KHT3268" s="60"/>
      <c r="KHU3268" s="60"/>
      <c r="KHV3268" s="46"/>
      <c r="KHW3268" s="65"/>
      <c r="KHX3268" s="19"/>
      <c r="KHY3268" s="48"/>
      <c r="KHZ3268" s="41"/>
      <c r="KIA3268" s="44"/>
      <c r="KIB3268" s="18"/>
      <c r="KIC3268" s="16"/>
      <c r="KID3268" s="36"/>
      <c r="KIE3268" s="36"/>
      <c r="KIF3268" s="36"/>
      <c r="KIG3268" s="36"/>
      <c r="KIH3268" s="36"/>
      <c r="KII3268" s="36"/>
      <c r="KIJ3268" s="36"/>
      <c r="KIK3268" s="36"/>
      <c r="KIL3268" s="36"/>
      <c r="KIM3268" s="36"/>
      <c r="KIN3268" s="36"/>
      <c r="KIO3268" s="36"/>
      <c r="KIP3268" s="36"/>
      <c r="KIQ3268" s="12"/>
      <c r="KIR3268" s="12"/>
      <c r="KIS3268" s="12"/>
      <c r="KIT3268" s="53"/>
      <c r="KIV3268" s="41"/>
      <c r="KIW3268" s="40"/>
      <c r="KIX3268" s="44"/>
      <c r="KIY3268" s="62"/>
      <c r="KIZ3268" s="56"/>
      <c r="KJA3268" s="60"/>
      <c r="KJB3268" s="60"/>
      <c r="KJC3268" s="60"/>
      <c r="KJD3268" s="60"/>
      <c r="KJE3268" s="46"/>
      <c r="KJF3268" s="65"/>
      <c r="KJG3268" s="19"/>
      <c r="KJH3268" s="48"/>
      <c r="KJI3268" s="41"/>
      <c r="KJJ3268" s="44"/>
      <c r="KJK3268" s="18"/>
      <c r="KJL3268" s="16"/>
      <c r="KJM3268" s="36"/>
      <c r="KJN3268" s="36"/>
      <c r="KJO3268" s="36"/>
      <c r="KJP3268" s="36"/>
      <c r="KJQ3268" s="36"/>
      <c r="KJR3268" s="36"/>
      <c r="KJS3268" s="36"/>
      <c r="KJT3268" s="36"/>
      <c r="KJU3268" s="36"/>
      <c r="KJV3268" s="36"/>
      <c r="KJW3268" s="36"/>
      <c r="KJX3268" s="36"/>
      <c r="KJY3268" s="36"/>
      <c r="KJZ3268" s="12"/>
      <c r="KKA3268" s="12"/>
      <c r="KKB3268" s="12"/>
      <c r="KKC3268" s="53"/>
      <c r="KKE3268" s="41"/>
      <c r="KKF3268" s="40"/>
      <c r="KKG3268" s="44"/>
      <c r="KKH3268" s="62"/>
      <c r="KKI3268" s="56"/>
      <c r="KKJ3268" s="60"/>
      <c r="KKK3268" s="60"/>
      <c r="KKL3268" s="60"/>
      <c r="KKM3268" s="60"/>
      <c r="KKN3268" s="46"/>
      <c r="KKO3268" s="65"/>
      <c r="KKP3268" s="19"/>
      <c r="KKQ3268" s="48"/>
      <c r="KKR3268" s="41"/>
      <c r="KKS3268" s="44"/>
      <c r="KKT3268" s="18"/>
      <c r="KKU3268" s="16"/>
      <c r="KKV3268" s="36"/>
      <c r="KKW3268" s="36"/>
      <c r="KKX3268" s="36"/>
      <c r="KKY3268" s="36"/>
      <c r="KKZ3268" s="36"/>
      <c r="KLA3268" s="36"/>
      <c r="KLB3268" s="36"/>
      <c r="KLC3268" s="36"/>
      <c r="KLD3268" s="36"/>
      <c r="KLE3268" s="36"/>
      <c r="KLF3268" s="36"/>
      <c r="KLG3268" s="36"/>
      <c r="KLH3268" s="36"/>
      <c r="KLI3268" s="12"/>
      <c r="KLJ3268" s="12"/>
      <c r="KLK3268" s="12"/>
      <c r="KLL3268" s="53"/>
      <c r="KLN3268" s="41"/>
      <c r="KLO3268" s="40"/>
      <c r="KLP3268" s="44"/>
      <c r="KLQ3268" s="62"/>
      <c r="KLR3268" s="56"/>
      <c r="KLS3268" s="60"/>
      <c r="KLT3268" s="60"/>
      <c r="KLU3268" s="60"/>
      <c r="KLV3268" s="60"/>
      <c r="KLW3268" s="46"/>
      <c r="KLX3268" s="65"/>
      <c r="KLY3268" s="19"/>
      <c r="KLZ3268" s="48"/>
      <c r="KMA3268" s="41"/>
      <c r="KMB3268" s="44"/>
      <c r="KMC3268" s="18"/>
      <c r="KMD3268" s="16"/>
      <c r="KME3268" s="36"/>
      <c r="KMF3268" s="36"/>
      <c r="KMG3268" s="36"/>
      <c r="KMH3268" s="36"/>
      <c r="KMI3268" s="36"/>
      <c r="KMJ3268" s="36"/>
      <c r="KMK3268" s="36"/>
      <c r="KML3268" s="36"/>
      <c r="KMM3268" s="36"/>
      <c r="KMN3268" s="36"/>
      <c r="KMO3268" s="36"/>
      <c r="KMP3268" s="36"/>
      <c r="KMQ3268" s="36"/>
      <c r="KMR3268" s="12"/>
      <c r="KMS3268" s="12"/>
      <c r="KMT3268" s="12"/>
      <c r="KMU3268" s="53"/>
      <c r="KMW3268" s="41"/>
      <c r="KMX3268" s="40"/>
      <c r="KMY3268" s="44"/>
      <c r="KMZ3268" s="62"/>
      <c r="KNA3268" s="56"/>
      <c r="KNB3268" s="60"/>
      <c r="KNC3268" s="60"/>
      <c r="KND3268" s="60"/>
      <c r="KNE3268" s="60"/>
      <c r="KNF3268" s="46"/>
      <c r="KNG3268" s="65"/>
      <c r="KNH3268" s="19"/>
      <c r="KNI3268" s="48"/>
      <c r="KNJ3268" s="41"/>
      <c r="KNK3268" s="44"/>
      <c r="KNL3268" s="18"/>
      <c r="KNM3268" s="16"/>
      <c r="KNN3268" s="36"/>
      <c r="KNO3268" s="36"/>
      <c r="KNP3268" s="36"/>
      <c r="KNQ3268" s="36"/>
      <c r="KNR3268" s="36"/>
      <c r="KNS3268" s="36"/>
      <c r="KNT3268" s="36"/>
      <c r="KNU3268" s="36"/>
      <c r="KNV3268" s="36"/>
      <c r="KNW3268" s="36"/>
      <c r="KNX3268" s="36"/>
      <c r="KNY3268" s="36"/>
      <c r="KNZ3268" s="36"/>
      <c r="KOA3268" s="12"/>
      <c r="KOB3268" s="12"/>
      <c r="KOC3268" s="12"/>
      <c r="KOD3268" s="53"/>
      <c r="KOF3268" s="41"/>
      <c r="KOG3268" s="40"/>
      <c r="KOH3268" s="44"/>
      <c r="KOI3268" s="62"/>
      <c r="KOJ3268" s="56"/>
      <c r="KOK3268" s="60"/>
      <c r="KOL3268" s="60"/>
      <c r="KOM3268" s="60"/>
      <c r="KON3268" s="60"/>
      <c r="KOO3268" s="46"/>
      <c r="KOP3268" s="65"/>
      <c r="KOQ3268" s="19"/>
      <c r="KOR3268" s="48"/>
      <c r="KOS3268" s="41"/>
      <c r="KOT3268" s="44"/>
      <c r="KOU3268" s="18"/>
      <c r="KOV3268" s="16"/>
      <c r="KOW3268" s="36"/>
      <c r="KOX3268" s="36"/>
      <c r="KOY3268" s="36"/>
      <c r="KOZ3268" s="36"/>
      <c r="KPA3268" s="36"/>
      <c r="KPB3268" s="36"/>
      <c r="KPC3268" s="36"/>
      <c r="KPD3268" s="36"/>
      <c r="KPE3268" s="36"/>
      <c r="KPF3268" s="36"/>
      <c r="KPG3268" s="36"/>
      <c r="KPH3268" s="36"/>
      <c r="KPI3268" s="36"/>
      <c r="KPJ3268" s="12"/>
      <c r="KPK3268" s="12"/>
      <c r="KPL3268" s="12"/>
      <c r="KPM3268" s="53"/>
      <c r="KPO3268" s="41"/>
      <c r="KPP3268" s="40"/>
      <c r="KPQ3268" s="44"/>
      <c r="KPR3268" s="62"/>
      <c r="KPS3268" s="56"/>
      <c r="KPT3268" s="60"/>
      <c r="KPU3268" s="60"/>
      <c r="KPV3268" s="60"/>
      <c r="KPW3268" s="60"/>
      <c r="KPX3268" s="46"/>
      <c r="KPY3268" s="65"/>
      <c r="KPZ3268" s="19"/>
      <c r="KQA3268" s="48"/>
      <c r="KQB3268" s="41"/>
      <c r="KQC3268" s="44"/>
      <c r="KQD3268" s="18"/>
      <c r="KQE3268" s="16"/>
      <c r="KQF3268" s="36"/>
      <c r="KQG3268" s="36"/>
      <c r="KQH3268" s="36"/>
      <c r="KQI3268" s="36"/>
      <c r="KQJ3268" s="36"/>
      <c r="KQK3268" s="36"/>
      <c r="KQL3268" s="36"/>
      <c r="KQM3268" s="36"/>
      <c r="KQN3268" s="36"/>
      <c r="KQO3268" s="36"/>
      <c r="KQP3268" s="36"/>
      <c r="KQQ3268" s="36"/>
      <c r="KQR3268" s="36"/>
      <c r="KQS3268" s="12"/>
      <c r="KQT3268" s="12"/>
      <c r="KQU3268" s="12"/>
      <c r="KQV3268" s="53"/>
      <c r="KQX3268" s="41"/>
      <c r="KQY3268" s="40"/>
      <c r="KQZ3268" s="44"/>
      <c r="KRA3268" s="62"/>
      <c r="KRB3268" s="56"/>
      <c r="KRC3268" s="60"/>
      <c r="KRD3268" s="60"/>
      <c r="KRE3268" s="60"/>
      <c r="KRF3268" s="60"/>
      <c r="KRG3268" s="46"/>
      <c r="KRH3268" s="65"/>
      <c r="KRI3268" s="19"/>
      <c r="KRJ3268" s="48"/>
      <c r="KRK3268" s="41"/>
      <c r="KRL3268" s="44"/>
      <c r="KRM3268" s="18"/>
      <c r="KRN3268" s="16"/>
      <c r="KRO3268" s="36"/>
      <c r="KRP3268" s="36"/>
      <c r="KRQ3268" s="36"/>
      <c r="KRR3268" s="36"/>
      <c r="KRS3268" s="36"/>
      <c r="KRT3268" s="36"/>
      <c r="KRU3268" s="36"/>
      <c r="KRV3268" s="36"/>
      <c r="KRW3268" s="36"/>
      <c r="KRX3268" s="36"/>
      <c r="KRY3268" s="36"/>
      <c r="KRZ3268" s="36"/>
      <c r="KSA3268" s="36"/>
      <c r="KSB3268" s="12"/>
      <c r="KSC3268" s="12"/>
      <c r="KSD3268" s="12"/>
      <c r="KSE3268" s="53"/>
      <c r="KSG3268" s="41"/>
      <c r="KSH3268" s="40"/>
      <c r="KSI3268" s="44"/>
      <c r="KSJ3268" s="62"/>
      <c r="KSK3268" s="56"/>
      <c r="KSL3268" s="60"/>
      <c r="KSM3268" s="60"/>
      <c r="KSN3268" s="60"/>
      <c r="KSO3268" s="60"/>
      <c r="KSP3268" s="46"/>
      <c r="KSQ3268" s="65"/>
      <c r="KSR3268" s="19"/>
      <c r="KSS3268" s="48"/>
      <c r="KST3268" s="41"/>
      <c r="KSU3268" s="44"/>
      <c r="KSV3268" s="18"/>
      <c r="KSW3268" s="16"/>
      <c r="KSX3268" s="36"/>
      <c r="KSY3268" s="36"/>
      <c r="KSZ3268" s="36"/>
      <c r="KTA3268" s="36"/>
      <c r="KTB3268" s="36"/>
      <c r="KTC3268" s="36"/>
      <c r="KTD3268" s="36"/>
      <c r="KTE3268" s="36"/>
      <c r="KTF3268" s="36"/>
      <c r="KTG3268" s="36"/>
      <c r="KTH3268" s="36"/>
      <c r="KTI3268" s="36"/>
      <c r="KTJ3268" s="36"/>
      <c r="KTK3268" s="12"/>
      <c r="KTL3268" s="12"/>
      <c r="KTM3268" s="12"/>
      <c r="KTN3268" s="53"/>
      <c r="KTP3268" s="41"/>
      <c r="KTQ3268" s="40"/>
      <c r="KTR3268" s="44"/>
      <c r="KTS3268" s="62"/>
      <c r="KTT3268" s="56"/>
      <c r="KTU3268" s="60"/>
      <c r="KTV3268" s="60"/>
      <c r="KTW3268" s="60"/>
      <c r="KTX3268" s="60"/>
      <c r="KTY3268" s="46"/>
      <c r="KTZ3268" s="65"/>
      <c r="KUA3268" s="19"/>
      <c r="KUB3268" s="48"/>
      <c r="KUC3268" s="41"/>
      <c r="KUD3268" s="44"/>
      <c r="KUE3268" s="18"/>
      <c r="KUF3268" s="16"/>
      <c r="KUG3268" s="36"/>
      <c r="KUH3268" s="36"/>
      <c r="KUI3268" s="36"/>
      <c r="KUJ3268" s="36"/>
      <c r="KUK3268" s="36"/>
      <c r="KUL3268" s="36"/>
      <c r="KUM3268" s="36"/>
      <c r="KUN3268" s="36"/>
      <c r="KUO3268" s="36"/>
      <c r="KUP3268" s="36"/>
      <c r="KUQ3268" s="36"/>
      <c r="KUR3268" s="36"/>
      <c r="KUS3268" s="36"/>
      <c r="KUT3268" s="12"/>
      <c r="KUU3268" s="12"/>
      <c r="KUV3268" s="12"/>
      <c r="KUW3268" s="53"/>
      <c r="KUY3268" s="41"/>
      <c r="KUZ3268" s="40"/>
      <c r="KVA3268" s="44"/>
      <c r="KVB3268" s="62"/>
      <c r="KVC3268" s="56"/>
      <c r="KVD3268" s="60"/>
      <c r="KVE3268" s="60"/>
      <c r="KVF3268" s="60"/>
      <c r="KVG3268" s="60"/>
      <c r="KVH3268" s="46"/>
      <c r="KVI3268" s="65"/>
      <c r="KVJ3268" s="19"/>
      <c r="KVK3268" s="48"/>
      <c r="KVL3268" s="41"/>
      <c r="KVM3268" s="44"/>
      <c r="KVN3268" s="18"/>
      <c r="KVO3268" s="16"/>
      <c r="KVP3268" s="36"/>
      <c r="KVQ3268" s="36"/>
      <c r="KVR3268" s="36"/>
      <c r="KVS3268" s="36"/>
      <c r="KVT3268" s="36"/>
      <c r="KVU3268" s="36"/>
      <c r="KVV3268" s="36"/>
      <c r="KVW3268" s="36"/>
      <c r="KVX3268" s="36"/>
      <c r="KVY3268" s="36"/>
      <c r="KVZ3268" s="36"/>
      <c r="KWA3268" s="36"/>
      <c r="KWB3268" s="36"/>
      <c r="KWC3268" s="12"/>
      <c r="KWD3268" s="12"/>
      <c r="KWE3268" s="12"/>
      <c r="KWF3268" s="53"/>
      <c r="KWH3268" s="41"/>
      <c r="KWI3268" s="40"/>
      <c r="KWJ3268" s="44"/>
      <c r="KWK3268" s="62"/>
      <c r="KWL3268" s="56"/>
      <c r="KWM3268" s="60"/>
      <c r="KWN3268" s="60"/>
      <c r="KWO3268" s="60"/>
      <c r="KWP3268" s="60"/>
      <c r="KWQ3268" s="46"/>
      <c r="KWR3268" s="65"/>
      <c r="KWS3268" s="19"/>
      <c r="KWT3268" s="48"/>
      <c r="KWU3268" s="41"/>
      <c r="KWV3268" s="44"/>
      <c r="KWW3268" s="18"/>
      <c r="KWX3268" s="16"/>
      <c r="KWY3268" s="36"/>
      <c r="KWZ3268" s="36"/>
      <c r="KXA3268" s="36"/>
      <c r="KXB3268" s="36"/>
      <c r="KXC3268" s="36"/>
      <c r="KXD3268" s="36"/>
      <c r="KXE3268" s="36"/>
      <c r="KXF3268" s="36"/>
      <c r="KXG3268" s="36"/>
      <c r="KXH3268" s="36"/>
      <c r="KXI3268" s="36"/>
      <c r="KXJ3268" s="36"/>
      <c r="KXK3268" s="36"/>
      <c r="KXL3268" s="12"/>
      <c r="KXM3268" s="12"/>
      <c r="KXN3268" s="12"/>
      <c r="KXO3268" s="53"/>
      <c r="KXQ3268" s="41"/>
      <c r="KXR3268" s="40"/>
      <c r="KXS3268" s="44"/>
      <c r="KXT3268" s="62"/>
      <c r="KXU3268" s="56"/>
      <c r="KXV3268" s="60"/>
      <c r="KXW3268" s="60"/>
      <c r="KXX3268" s="60"/>
      <c r="KXY3268" s="60"/>
      <c r="KXZ3268" s="46"/>
      <c r="KYA3268" s="65"/>
      <c r="KYB3268" s="19"/>
      <c r="KYC3268" s="48"/>
      <c r="KYD3268" s="41"/>
      <c r="KYE3268" s="44"/>
      <c r="KYF3268" s="18"/>
      <c r="KYG3268" s="16"/>
      <c r="KYH3268" s="36"/>
      <c r="KYI3268" s="36"/>
      <c r="KYJ3268" s="36"/>
      <c r="KYK3268" s="36"/>
      <c r="KYL3268" s="36"/>
      <c r="KYM3268" s="36"/>
      <c r="KYN3268" s="36"/>
      <c r="KYO3268" s="36"/>
      <c r="KYP3268" s="36"/>
      <c r="KYQ3268" s="36"/>
      <c r="KYR3268" s="36"/>
      <c r="KYS3268" s="36"/>
      <c r="KYT3268" s="36"/>
      <c r="KYU3268" s="12"/>
      <c r="KYV3268" s="12"/>
      <c r="KYW3268" s="12"/>
      <c r="KYX3268" s="53"/>
      <c r="KYZ3268" s="41"/>
      <c r="KZA3268" s="40"/>
      <c r="KZB3268" s="44"/>
      <c r="KZC3268" s="62"/>
      <c r="KZD3268" s="56"/>
      <c r="KZE3268" s="60"/>
      <c r="KZF3268" s="60"/>
      <c r="KZG3268" s="60"/>
      <c r="KZH3268" s="60"/>
      <c r="KZI3268" s="46"/>
      <c r="KZJ3268" s="65"/>
      <c r="KZK3268" s="19"/>
      <c r="KZL3268" s="48"/>
      <c r="KZM3268" s="41"/>
      <c r="KZN3268" s="44"/>
      <c r="KZO3268" s="18"/>
      <c r="KZP3268" s="16"/>
      <c r="KZQ3268" s="36"/>
      <c r="KZR3268" s="36"/>
      <c r="KZS3268" s="36"/>
      <c r="KZT3268" s="36"/>
      <c r="KZU3268" s="36"/>
      <c r="KZV3268" s="36"/>
      <c r="KZW3268" s="36"/>
      <c r="KZX3268" s="36"/>
      <c r="KZY3268" s="36"/>
      <c r="KZZ3268" s="36"/>
      <c r="LAA3268" s="36"/>
      <c r="LAB3268" s="36"/>
      <c r="LAC3268" s="36"/>
      <c r="LAD3268" s="12"/>
      <c r="LAE3268" s="12"/>
      <c r="LAF3268" s="12"/>
      <c r="LAG3268" s="53"/>
      <c r="LAI3268" s="41"/>
      <c r="LAJ3268" s="40"/>
      <c r="LAK3268" s="44"/>
      <c r="LAL3268" s="62"/>
      <c r="LAM3268" s="56"/>
      <c r="LAN3268" s="60"/>
      <c r="LAO3268" s="60"/>
      <c r="LAP3268" s="60"/>
      <c r="LAQ3268" s="60"/>
      <c r="LAR3268" s="46"/>
      <c r="LAS3268" s="65"/>
      <c r="LAT3268" s="19"/>
      <c r="LAU3268" s="48"/>
      <c r="LAV3268" s="41"/>
      <c r="LAW3268" s="44"/>
      <c r="LAX3268" s="18"/>
      <c r="LAY3268" s="16"/>
      <c r="LAZ3268" s="36"/>
      <c r="LBA3268" s="36"/>
      <c r="LBB3268" s="36"/>
      <c r="LBC3268" s="36"/>
      <c r="LBD3268" s="36"/>
      <c r="LBE3268" s="36"/>
      <c r="LBF3268" s="36"/>
      <c r="LBG3268" s="36"/>
      <c r="LBH3268" s="36"/>
      <c r="LBI3268" s="36"/>
      <c r="LBJ3268" s="36"/>
      <c r="LBK3268" s="36"/>
      <c r="LBL3268" s="36"/>
      <c r="LBM3268" s="12"/>
      <c r="LBN3268" s="12"/>
      <c r="LBO3268" s="12"/>
      <c r="LBP3268" s="53"/>
      <c r="LBR3268" s="41"/>
      <c r="LBS3268" s="40"/>
      <c r="LBT3268" s="44"/>
      <c r="LBU3268" s="62"/>
      <c r="LBV3268" s="56"/>
      <c r="LBW3268" s="60"/>
      <c r="LBX3268" s="60"/>
      <c r="LBY3268" s="60"/>
      <c r="LBZ3268" s="60"/>
      <c r="LCA3268" s="46"/>
      <c r="LCB3268" s="65"/>
      <c r="LCC3268" s="19"/>
      <c r="LCD3268" s="48"/>
      <c r="LCE3268" s="41"/>
      <c r="LCF3268" s="44"/>
      <c r="LCG3268" s="18"/>
      <c r="LCH3268" s="16"/>
      <c r="LCI3268" s="36"/>
      <c r="LCJ3268" s="36"/>
      <c r="LCK3268" s="36"/>
      <c r="LCL3268" s="36"/>
      <c r="LCM3268" s="36"/>
      <c r="LCN3268" s="36"/>
      <c r="LCO3268" s="36"/>
      <c r="LCP3268" s="36"/>
      <c r="LCQ3268" s="36"/>
      <c r="LCR3268" s="36"/>
      <c r="LCS3268" s="36"/>
      <c r="LCT3268" s="36"/>
      <c r="LCU3268" s="36"/>
      <c r="LCV3268" s="12"/>
      <c r="LCW3268" s="12"/>
      <c r="LCX3268" s="12"/>
      <c r="LCY3268" s="53"/>
      <c r="LDA3268" s="41"/>
      <c r="LDB3268" s="40"/>
      <c r="LDC3268" s="44"/>
      <c r="LDD3268" s="62"/>
      <c r="LDE3268" s="56"/>
      <c r="LDF3268" s="60"/>
      <c r="LDG3268" s="60"/>
      <c r="LDH3268" s="60"/>
      <c r="LDI3268" s="60"/>
      <c r="LDJ3268" s="46"/>
      <c r="LDK3268" s="65"/>
      <c r="LDL3268" s="19"/>
      <c r="LDM3268" s="48"/>
      <c r="LDN3268" s="41"/>
      <c r="LDO3268" s="44"/>
      <c r="LDP3268" s="18"/>
      <c r="LDQ3268" s="16"/>
      <c r="LDR3268" s="36"/>
      <c r="LDS3268" s="36"/>
      <c r="LDT3268" s="36"/>
      <c r="LDU3268" s="36"/>
      <c r="LDV3268" s="36"/>
      <c r="LDW3268" s="36"/>
      <c r="LDX3268" s="36"/>
      <c r="LDY3268" s="36"/>
      <c r="LDZ3268" s="36"/>
      <c r="LEA3268" s="36"/>
      <c r="LEB3268" s="36"/>
      <c r="LEC3268" s="36"/>
      <c r="LED3268" s="36"/>
      <c r="LEE3268" s="12"/>
      <c r="LEF3268" s="12"/>
      <c r="LEG3268" s="12"/>
      <c r="LEH3268" s="53"/>
      <c r="LEJ3268" s="41"/>
      <c r="LEK3268" s="40"/>
      <c r="LEL3268" s="44"/>
      <c r="LEM3268" s="62"/>
      <c r="LEN3268" s="56"/>
      <c r="LEO3268" s="60"/>
      <c r="LEP3268" s="60"/>
      <c r="LEQ3268" s="60"/>
      <c r="LER3268" s="60"/>
      <c r="LES3268" s="46"/>
      <c r="LET3268" s="65"/>
      <c r="LEU3268" s="19"/>
      <c r="LEV3268" s="48"/>
      <c r="LEW3268" s="41"/>
      <c r="LEX3268" s="44"/>
      <c r="LEY3268" s="18"/>
      <c r="LEZ3268" s="16"/>
      <c r="LFA3268" s="36"/>
      <c r="LFB3268" s="36"/>
      <c r="LFC3268" s="36"/>
      <c r="LFD3268" s="36"/>
      <c r="LFE3268" s="36"/>
      <c r="LFF3268" s="36"/>
      <c r="LFG3268" s="36"/>
      <c r="LFH3268" s="36"/>
      <c r="LFI3268" s="36"/>
      <c r="LFJ3268" s="36"/>
      <c r="LFK3268" s="36"/>
      <c r="LFL3268" s="36"/>
      <c r="LFM3268" s="36"/>
      <c r="LFN3268" s="12"/>
      <c r="LFO3268" s="12"/>
      <c r="LFP3268" s="12"/>
      <c r="LFQ3268" s="53"/>
      <c r="LFS3268" s="41"/>
      <c r="LFT3268" s="40"/>
      <c r="LFU3268" s="44"/>
      <c r="LFV3268" s="62"/>
      <c r="LFW3268" s="56"/>
      <c r="LFX3268" s="60"/>
      <c r="LFY3268" s="60"/>
      <c r="LFZ3268" s="60"/>
      <c r="LGA3268" s="60"/>
      <c r="LGB3268" s="46"/>
      <c r="LGC3268" s="65"/>
      <c r="LGD3268" s="19"/>
      <c r="LGE3268" s="48"/>
      <c r="LGF3268" s="41"/>
      <c r="LGG3268" s="44"/>
      <c r="LGH3268" s="18"/>
      <c r="LGI3268" s="16"/>
      <c r="LGJ3268" s="36"/>
      <c r="LGK3268" s="36"/>
      <c r="LGL3268" s="36"/>
      <c r="LGM3268" s="36"/>
      <c r="LGN3268" s="36"/>
      <c r="LGO3268" s="36"/>
      <c r="LGP3268" s="36"/>
      <c r="LGQ3268" s="36"/>
      <c r="LGR3268" s="36"/>
      <c r="LGS3268" s="36"/>
      <c r="LGT3268" s="36"/>
      <c r="LGU3268" s="36"/>
      <c r="LGV3268" s="36"/>
      <c r="LGW3268" s="12"/>
      <c r="LGX3268" s="12"/>
      <c r="LGY3268" s="12"/>
      <c r="LGZ3268" s="53"/>
      <c r="LHB3268" s="41"/>
      <c r="LHC3268" s="40"/>
      <c r="LHD3268" s="44"/>
      <c r="LHE3268" s="62"/>
      <c r="LHF3268" s="56"/>
      <c r="LHG3268" s="60"/>
      <c r="LHH3268" s="60"/>
      <c r="LHI3268" s="60"/>
      <c r="LHJ3268" s="60"/>
      <c r="LHK3268" s="46"/>
      <c r="LHL3268" s="65"/>
      <c r="LHM3268" s="19"/>
      <c r="LHN3268" s="48"/>
      <c r="LHO3268" s="41"/>
      <c r="LHP3268" s="44"/>
      <c r="LHQ3268" s="18"/>
      <c r="LHR3268" s="16"/>
      <c r="LHS3268" s="36"/>
      <c r="LHT3268" s="36"/>
      <c r="LHU3268" s="36"/>
      <c r="LHV3268" s="36"/>
      <c r="LHW3268" s="36"/>
      <c r="LHX3268" s="36"/>
      <c r="LHY3268" s="36"/>
      <c r="LHZ3268" s="36"/>
      <c r="LIA3268" s="36"/>
      <c r="LIB3268" s="36"/>
      <c r="LIC3268" s="36"/>
      <c r="LID3268" s="36"/>
      <c r="LIE3268" s="36"/>
      <c r="LIF3268" s="12"/>
      <c r="LIG3268" s="12"/>
      <c r="LIH3268" s="12"/>
      <c r="LII3268" s="53"/>
      <c r="LIK3268" s="41"/>
      <c r="LIL3268" s="40"/>
      <c r="LIM3268" s="44"/>
      <c r="LIN3268" s="62"/>
      <c r="LIO3268" s="56"/>
      <c r="LIP3268" s="60"/>
      <c r="LIQ3268" s="60"/>
      <c r="LIR3268" s="60"/>
      <c r="LIS3268" s="60"/>
      <c r="LIT3268" s="46"/>
      <c r="LIU3268" s="65"/>
      <c r="LIV3268" s="19"/>
      <c r="LIW3268" s="48"/>
      <c r="LIX3268" s="41"/>
      <c r="LIY3268" s="44"/>
      <c r="LIZ3268" s="18"/>
      <c r="LJA3268" s="16"/>
      <c r="LJB3268" s="36"/>
      <c r="LJC3268" s="36"/>
      <c r="LJD3268" s="36"/>
      <c r="LJE3268" s="36"/>
      <c r="LJF3268" s="36"/>
      <c r="LJG3268" s="36"/>
      <c r="LJH3268" s="36"/>
      <c r="LJI3268" s="36"/>
      <c r="LJJ3268" s="36"/>
      <c r="LJK3268" s="36"/>
      <c r="LJL3268" s="36"/>
      <c r="LJM3268" s="36"/>
      <c r="LJN3268" s="36"/>
      <c r="LJO3268" s="12"/>
      <c r="LJP3268" s="12"/>
      <c r="LJQ3268" s="12"/>
      <c r="LJR3268" s="53"/>
      <c r="LJT3268" s="41"/>
      <c r="LJU3268" s="40"/>
      <c r="LJV3268" s="44"/>
      <c r="LJW3268" s="62"/>
      <c r="LJX3268" s="56"/>
      <c r="LJY3268" s="60"/>
      <c r="LJZ3268" s="60"/>
      <c r="LKA3268" s="60"/>
      <c r="LKB3268" s="60"/>
      <c r="LKC3268" s="46"/>
      <c r="LKD3268" s="65"/>
      <c r="LKE3268" s="19"/>
      <c r="LKF3268" s="48"/>
      <c r="LKG3268" s="41"/>
      <c r="LKH3268" s="44"/>
      <c r="LKI3268" s="18"/>
      <c r="LKJ3268" s="16"/>
      <c r="LKK3268" s="36"/>
      <c r="LKL3268" s="36"/>
      <c r="LKM3268" s="36"/>
      <c r="LKN3268" s="36"/>
      <c r="LKO3268" s="36"/>
      <c r="LKP3268" s="36"/>
      <c r="LKQ3268" s="36"/>
      <c r="LKR3268" s="36"/>
      <c r="LKS3268" s="36"/>
      <c r="LKT3268" s="36"/>
      <c r="LKU3268" s="36"/>
      <c r="LKV3268" s="36"/>
      <c r="LKW3268" s="36"/>
      <c r="LKX3268" s="12"/>
      <c r="LKY3268" s="12"/>
      <c r="LKZ3268" s="12"/>
      <c r="LLA3268" s="53"/>
      <c r="LLC3268" s="41"/>
      <c r="LLD3268" s="40"/>
      <c r="LLE3268" s="44"/>
      <c r="LLF3268" s="62"/>
      <c r="LLG3268" s="56"/>
      <c r="LLH3268" s="60"/>
      <c r="LLI3268" s="60"/>
      <c r="LLJ3268" s="60"/>
      <c r="LLK3268" s="60"/>
      <c r="LLL3268" s="46"/>
      <c r="LLM3268" s="65"/>
      <c r="LLN3268" s="19"/>
      <c r="LLO3268" s="48"/>
      <c r="LLP3268" s="41"/>
      <c r="LLQ3268" s="44"/>
      <c r="LLR3268" s="18"/>
      <c r="LLS3268" s="16"/>
      <c r="LLT3268" s="36"/>
      <c r="LLU3268" s="36"/>
      <c r="LLV3268" s="36"/>
      <c r="LLW3268" s="36"/>
      <c r="LLX3268" s="36"/>
      <c r="LLY3268" s="36"/>
      <c r="LLZ3268" s="36"/>
      <c r="LMA3268" s="36"/>
      <c r="LMB3268" s="36"/>
      <c r="LMC3268" s="36"/>
      <c r="LMD3268" s="36"/>
      <c r="LME3268" s="36"/>
      <c r="LMF3268" s="36"/>
      <c r="LMG3268" s="12"/>
      <c r="LMH3268" s="12"/>
      <c r="LMI3268" s="12"/>
      <c r="LMJ3268" s="53"/>
      <c r="LML3268" s="41"/>
      <c r="LMM3268" s="40"/>
      <c r="LMN3268" s="44"/>
      <c r="LMO3268" s="62"/>
      <c r="LMP3268" s="56"/>
      <c r="LMQ3268" s="60"/>
      <c r="LMR3268" s="60"/>
      <c r="LMS3268" s="60"/>
      <c r="LMT3268" s="60"/>
      <c r="LMU3268" s="46"/>
      <c r="LMV3268" s="65"/>
      <c r="LMW3268" s="19"/>
      <c r="LMX3268" s="48"/>
      <c r="LMY3268" s="41"/>
      <c r="LMZ3268" s="44"/>
      <c r="LNA3268" s="18"/>
      <c r="LNB3268" s="16"/>
      <c r="LNC3268" s="36"/>
      <c r="LND3268" s="36"/>
      <c r="LNE3268" s="36"/>
      <c r="LNF3268" s="36"/>
      <c r="LNG3268" s="36"/>
      <c r="LNH3268" s="36"/>
      <c r="LNI3268" s="36"/>
      <c r="LNJ3268" s="36"/>
      <c r="LNK3268" s="36"/>
      <c r="LNL3268" s="36"/>
      <c r="LNM3268" s="36"/>
      <c r="LNN3268" s="36"/>
      <c r="LNO3268" s="36"/>
      <c r="LNP3268" s="12"/>
      <c r="LNQ3268" s="12"/>
      <c r="LNR3268" s="12"/>
      <c r="LNS3268" s="53"/>
      <c r="LNU3268" s="41"/>
      <c r="LNV3268" s="40"/>
      <c r="LNW3268" s="44"/>
      <c r="LNX3268" s="62"/>
      <c r="LNY3268" s="56"/>
      <c r="LNZ3268" s="60"/>
      <c r="LOA3268" s="60"/>
      <c r="LOB3268" s="60"/>
      <c r="LOC3268" s="60"/>
      <c r="LOD3268" s="46"/>
      <c r="LOE3268" s="65"/>
      <c r="LOF3268" s="19"/>
      <c r="LOG3268" s="48"/>
      <c r="LOH3268" s="41"/>
      <c r="LOI3268" s="44"/>
      <c r="LOJ3268" s="18"/>
      <c r="LOK3268" s="16"/>
      <c r="LOL3268" s="36"/>
      <c r="LOM3268" s="36"/>
      <c r="LON3268" s="36"/>
      <c r="LOO3268" s="36"/>
      <c r="LOP3268" s="36"/>
      <c r="LOQ3268" s="36"/>
      <c r="LOR3268" s="36"/>
      <c r="LOS3268" s="36"/>
      <c r="LOT3268" s="36"/>
      <c r="LOU3268" s="36"/>
      <c r="LOV3268" s="36"/>
      <c r="LOW3268" s="36"/>
      <c r="LOX3268" s="36"/>
      <c r="LOY3268" s="12"/>
      <c r="LOZ3268" s="12"/>
      <c r="LPA3268" s="12"/>
      <c r="LPB3268" s="53"/>
      <c r="LPD3268" s="41"/>
      <c r="LPE3268" s="40"/>
      <c r="LPF3268" s="44"/>
      <c r="LPG3268" s="62"/>
      <c r="LPH3268" s="56"/>
      <c r="LPI3268" s="60"/>
      <c r="LPJ3268" s="60"/>
      <c r="LPK3268" s="60"/>
      <c r="LPL3268" s="60"/>
      <c r="LPM3268" s="46"/>
      <c r="LPN3268" s="65"/>
      <c r="LPO3268" s="19"/>
      <c r="LPP3268" s="48"/>
      <c r="LPQ3268" s="41"/>
      <c r="LPR3268" s="44"/>
      <c r="LPS3268" s="18"/>
      <c r="LPT3268" s="16"/>
      <c r="LPU3268" s="36"/>
      <c r="LPV3268" s="36"/>
      <c r="LPW3268" s="36"/>
      <c r="LPX3268" s="36"/>
      <c r="LPY3268" s="36"/>
      <c r="LPZ3268" s="36"/>
      <c r="LQA3268" s="36"/>
      <c r="LQB3268" s="36"/>
      <c r="LQC3268" s="36"/>
      <c r="LQD3268" s="36"/>
      <c r="LQE3268" s="36"/>
      <c r="LQF3268" s="36"/>
      <c r="LQG3268" s="36"/>
      <c r="LQH3268" s="12"/>
      <c r="LQI3268" s="12"/>
      <c r="LQJ3268" s="12"/>
      <c r="LQK3268" s="53"/>
      <c r="LQM3268" s="41"/>
      <c r="LQN3268" s="40"/>
      <c r="LQO3268" s="44"/>
      <c r="LQP3268" s="62"/>
      <c r="LQQ3268" s="56"/>
      <c r="LQR3268" s="60"/>
      <c r="LQS3268" s="60"/>
      <c r="LQT3268" s="60"/>
      <c r="LQU3268" s="60"/>
      <c r="LQV3268" s="46"/>
      <c r="LQW3268" s="65"/>
      <c r="LQX3268" s="19"/>
      <c r="LQY3268" s="48"/>
      <c r="LQZ3268" s="41"/>
      <c r="LRA3268" s="44"/>
      <c r="LRB3268" s="18"/>
      <c r="LRC3268" s="16"/>
      <c r="LRD3268" s="36"/>
      <c r="LRE3268" s="36"/>
      <c r="LRF3268" s="36"/>
      <c r="LRG3268" s="36"/>
      <c r="LRH3268" s="36"/>
      <c r="LRI3268" s="36"/>
      <c r="LRJ3268" s="36"/>
      <c r="LRK3268" s="36"/>
      <c r="LRL3268" s="36"/>
      <c r="LRM3268" s="36"/>
      <c r="LRN3268" s="36"/>
      <c r="LRO3268" s="36"/>
      <c r="LRP3268" s="36"/>
      <c r="LRQ3268" s="12"/>
      <c r="LRR3268" s="12"/>
      <c r="LRS3268" s="12"/>
      <c r="LRT3268" s="53"/>
      <c r="LRV3268" s="41"/>
      <c r="LRW3268" s="40"/>
      <c r="LRX3268" s="44"/>
      <c r="LRY3268" s="62"/>
      <c r="LRZ3268" s="56"/>
      <c r="LSA3268" s="60"/>
      <c r="LSB3268" s="60"/>
      <c r="LSC3268" s="60"/>
      <c r="LSD3268" s="60"/>
      <c r="LSE3268" s="46"/>
      <c r="LSF3268" s="65"/>
      <c r="LSG3268" s="19"/>
      <c r="LSH3268" s="48"/>
      <c r="LSI3268" s="41"/>
      <c r="LSJ3268" s="44"/>
      <c r="LSK3268" s="18"/>
      <c r="LSL3268" s="16"/>
      <c r="LSM3268" s="36"/>
      <c r="LSN3268" s="36"/>
      <c r="LSO3268" s="36"/>
      <c r="LSP3268" s="36"/>
      <c r="LSQ3268" s="36"/>
      <c r="LSR3268" s="36"/>
      <c r="LSS3268" s="36"/>
      <c r="LST3268" s="36"/>
      <c r="LSU3268" s="36"/>
      <c r="LSV3268" s="36"/>
      <c r="LSW3268" s="36"/>
      <c r="LSX3268" s="36"/>
      <c r="LSY3268" s="36"/>
      <c r="LSZ3268" s="12"/>
      <c r="LTA3268" s="12"/>
      <c r="LTB3268" s="12"/>
      <c r="LTC3268" s="53"/>
      <c r="LTE3268" s="41"/>
      <c r="LTF3268" s="40"/>
      <c r="LTG3268" s="44"/>
      <c r="LTH3268" s="62"/>
      <c r="LTI3268" s="56"/>
      <c r="LTJ3268" s="60"/>
      <c r="LTK3268" s="60"/>
      <c r="LTL3268" s="60"/>
      <c r="LTM3268" s="60"/>
      <c r="LTN3268" s="46"/>
      <c r="LTO3268" s="65"/>
      <c r="LTP3268" s="19"/>
      <c r="LTQ3268" s="48"/>
      <c r="LTR3268" s="41"/>
      <c r="LTS3268" s="44"/>
      <c r="LTT3268" s="18"/>
      <c r="LTU3268" s="16"/>
      <c r="LTV3268" s="36"/>
      <c r="LTW3268" s="36"/>
      <c r="LTX3268" s="36"/>
      <c r="LTY3268" s="36"/>
      <c r="LTZ3268" s="36"/>
      <c r="LUA3268" s="36"/>
      <c r="LUB3268" s="36"/>
      <c r="LUC3268" s="36"/>
      <c r="LUD3268" s="36"/>
      <c r="LUE3268" s="36"/>
      <c r="LUF3268" s="36"/>
      <c r="LUG3268" s="36"/>
      <c r="LUH3268" s="36"/>
      <c r="LUI3268" s="12"/>
      <c r="LUJ3268" s="12"/>
      <c r="LUK3268" s="12"/>
      <c r="LUL3268" s="53"/>
      <c r="LUN3268" s="41"/>
      <c r="LUO3268" s="40"/>
      <c r="LUP3268" s="44"/>
      <c r="LUQ3268" s="62"/>
      <c r="LUR3268" s="56"/>
      <c r="LUS3268" s="60"/>
      <c r="LUT3268" s="60"/>
      <c r="LUU3268" s="60"/>
      <c r="LUV3268" s="60"/>
      <c r="LUW3268" s="46"/>
      <c r="LUX3268" s="65"/>
      <c r="LUY3268" s="19"/>
      <c r="LUZ3268" s="48"/>
      <c r="LVA3268" s="41"/>
      <c r="LVB3268" s="44"/>
      <c r="LVC3268" s="18"/>
      <c r="LVD3268" s="16"/>
      <c r="LVE3268" s="36"/>
      <c r="LVF3268" s="36"/>
      <c r="LVG3268" s="36"/>
      <c r="LVH3268" s="36"/>
      <c r="LVI3268" s="36"/>
      <c r="LVJ3268" s="36"/>
      <c r="LVK3268" s="36"/>
      <c r="LVL3268" s="36"/>
      <c r="LVM3268" s="36"/>
      <c r="LVN3268" s="36"/>
      <c r="LVO3268" s="36"/>
      <c r="LVP3268" s="36"/>
      <c r="LVQ3268" s="36"/>
      <c r="LVR3268" s="12"/>
      <c r="LVS3268" s="12"/>
      <c r="LVT3268" s="12"/>
      <c r="LVU3268" s="53"/>
      <c r="LVW3268" s="41"/>
      <c r="LVX3268" s="40"/>
      <c r="LVY3268" s="44"/>
      <c r="LVZ3268" s="62"/>
      <c r="LWA3268" s="56"/>
      <c r="LWB3268" s="60"/>
      <c r="LWC3268" s="60"/>
      <c r="LWD3268" s="60"/>
      <c r="LWE3268" s="60"/>
      <c r="LWF3268" s="46"/>
      <c r="LWG3268" s="65"/>
      <c r="LWH3268" s="19"/>
      <c r="LWI3268" s="48"/>
      <c r="LWJ3268" s="41"/>
      <c r="LWK3268" s="44"/>
      <c r="LWL3268" s="18"/>
      <c r="LWM3268" s="16"/>
      <c r="LWN3268" s="36"/>
      <c r="LWO3268" s="36"/>
      <c r="LWP3268" s="36"/>
      <c r="LWQ3268" s="36"/>
      <c r="LWR3268" s="36"/>
      <c r="LWS3268" s="36"/>
      <c r="LWT3268" s="36"/>
      <c r="LWU3268" s="36"/>
      <c r="LWV3268" s="36"/>
      <c r="LWW3268" s="36"/>
      <c r="LWX3268" s="36"/>
      <c r="LWY3268" s="36"/>
      <c r="LWZ3268" s="36"/>
      <c r="LXA3268" s="12"/>
      <c r="LXB3268" s="12"/>
      <c r="LXC3268" s="12"/>
      <c r="LXD3268" s="53"/>
      <c r="LXF3268" s="41"/>
      <c r="LXG3268" s="40"/>
      <c r="LXH3268" s="44"/>
      <c r="LXI3268" s="62"/>
      <c r="LXJ3268" s="56"/>
      <c r="LXK3268" s="60"/>
      <c r="LXL3268" s="60"/>
      <c r="LXM3268" s="60"/>
      <c r="LXN3268" s="60"/>
      <c r="LXO3268" s="46"/>
      <c r="LXP3268" s="65"/>
      <c r="LXQ3268" s="19"/>
      <c r="LXR3268" s="48"/>
      <c r="LXS3268" s="41"/>
      <c r="LXT3268" s="44"/>
      <c r="LXU3268" s="18"/>
      <c r="LXV3268" s="16"/>
      <c r="LXW3268" s="36"/>
      <c r="LXX3268" s="36"/>
      <c r="LXY3268" s="36"/>
      <c r="LXZ3268" s="36"/>
      <c r="LYA3268" s="36"/>
      <c r="LYB3268" s="36"/>
      <c r="LYC3268" s="36"/>
      <c r="LYD3268" s="36"/>
      <c r="LYE3268" s="36"/>
      <c r="LYF3268" s="36"/>
      <c r="LYG3268" s="36"/>
      <c r="LYH3268" s="36"/>
      <c r="LYI3268" s="36"/>
      <c r="LYJ3268" s="12"/>
      <c r="LYK3268" s="12"/>
      <c r="LYL3268" s="12"/>
      <c r="LYM3268" s="53"/>
      <c r="LYO3268" s="41"/>
      <c r="LYP3268" s="40"/>
      <c r="LYQ3268" s="44"/>
      <c r="LYR3268" s="62"/>
      <c r="LYS3268" s="56"/>
      <c r="LYT3268" s="60"/>
      <c r="LYU3268" s="60"/>
      <c r="LYV3268" s="60"/>
      <c r="LYW3268" s="60"/>
      <c r="LYX3268" s="46"/>
      <c r="LYY3268" s="65"/>
      <c r="LYZ3268" s="19"/>
      <c r="LZA3268" s="48"/>
      <c r="LZB3268" s="41"/>
      <c r="LZC3268" s="44"/>
      <c r="LZD3268" s="18"/>
      <c r="LZE3268" s="16"/>
      <c r="LZF3268" s="36"/>
      <c r="LZG3268" s="36"/>
      <c r="LZH3268" s="36"/>
      <c r="LZI3268" s="36"/>
      <c r="LZJ3268" s="36"/>
      <c r="LZK3268" s="36"/>
      <c r="LZL3268" s="36"/>
      <c r="LZM3268" s="36"/>
      <c r="LZN3268" s="36"/>
      <c r="LZO3268" s="36"/>
      <c r="LZP3268" s="36"/>
      <c r="LZQ3268" s="36"/>
      <c r="LZR3268" s="36"/>
      <c r="LZS3268" s="12"/>
      <c r="LZT3268" s="12"/>
      <c r="LZU3268" s="12"/>
      <c r="LZV3268" s="53"/>
      <c r="LZX3268" s="41"/>
      <c r="LZY3268" s="40"/>
      <c r="LZZ3268" s="44"/>
      <c r="MAA3268" s="62"/>
      <c r="MAB3268" s="56"/>
      <c r="MAC3268" s="60"/>
      <c r="MAD3268" s="60"/>
      <c r="MAE3268" s="60"/>
      <c r="MAF3268" s="60"/>
      <c r="MAG3268" s="46"/>
      <c r="MAH3268" s="65"/>
      <c r="MAI3268" s="19"/>
      <c r="MAJ3268" s="48"/>
      <c r="MAK3268" s="41"/>
      <c r="MAL3268" s="44"/>
      <c r="MAM3268" s="18"/>
      <c r="MAN3268" s="16"/>
      <c r="MAO3268" s="36"/>
      <c r="MAP3268" s="36"/>
      <c r="MAQ3268" s="36"/>
      <c r="MAR3268" s="36"/>
      <c r="MAS3268" s="36"/>
      <c r="MAT3268" s="36"/>
      <c r="MAU3268" s="36"/>
      <c r="MAV3268" s="36"/>
      <c r="MAW3268" s="36"/>
      <c r="MAX3268" s="36"/>
      <c r="MAY3268" s="36"/>
      <c r="MAZ3268" s="36"/>
      <c r="MBA3268" s="36"/>
      <c r="MBB3268" s="12"/>
      <c r="MBC3268" s="12"/>
      <c r="MBD3268" s="12"/>
      <c r="MBE3268" s="53"/>
      <c r="MBG3268" s="41"/>
      <c r="MBH3268" s="40"/>
      <c r="MBI3268" s="44"/>
      <c r="MBJ3268" s="62"/>
      <c r="MBK3268" s="56"/>
      <c r="MBL3268" s="60"/>
      <c r="MBM3268" s="60"/>
      <c r="MBN3268" s="60"/>
      <c r="MBO3268" s="60"/>
      <c r="MBP3268" s="46"/>
      <c r="MBQ3268" s="65"/>
      <c r="MBR3268" s="19"/>
      <c r="MBS3268" s="48"/>
      <c r="MBT3268" s="41"/>
      <c r="MBU3268" s="44"/>
      <c r="MBV3268" s="18"/>
      <c r="MBW3268" s="16"/>
      <c r="MBX3268" s="36"/>
      <c r="MBY3268" s="36"/>
      <c r="MBZ3268" s="36"/>
      <c r="MCA3268" s="36"/>
      <c r="MCB3268" s="36"/>
      <c r="MCC3268" s="36"/>
      <c r="MCD3268" s="36"/>
      <c r="MCE3268" s="36"/>
      <c r="MCF3268" s="36"/>
      <c r="MCG3268" s="36"/>
      <c r="MCH3268" s="36"/>
      <c r="MCI3268" s="36"/>
      <c r="MCJ3268" s="36"/>
      <c r="MCK3268" s="12"/>
      <c r="MCL3268" s="12"/>
      <c r="MCM3268" s="12"/>
      <c r="MCN3268" s="53"/>
      <c r="MCP3268" s="41"/>
      <c r="MCQ3268" s="40"/>
      <c r="MCR3268" s="44"/>
      <c r="MCS3268" s="62"/>
      <c r="MCT3268" s="56"/>
      <c r="MCU3268" s="60"/>
      <c r="MCV3268" s="60"/>
      <c r="MCW3268" s="60"/>
      <c r="MCX3268" s="60"/>
      <c r="MCY3268" s="46"/>
      <c r="MCZ3268" s="65"/>
      <c r="MDA3268" s="19"/>
      <c r="MDB3268" s="48"/>
      <c r="MDC3268" s="41"/>
      <c r="MDD3268" s="44"/>
      <c r="MDE3268" s="18"/>
      <c r="MDF3268" s="16"/>
      <c r="MDG3268" s="36"/>
      <c r="MDH3268" s="36"/>
      <c r="MDI3268" s="36"/>
      <c r="MDJ3268" s="36"/>
      <c r="MDK3268" s="36"/>
      <c r="MDL3268" s="36"/>
      <c r="MDM3268" s="36"/>
      <c r="MDN3268" s="36"/>
      <c r="MDO3268" s="36"/>
      <c r="MDP3268" s="36"/>
      <c r="MDQ3268" s="36"/>
      <c r="MDR3268" s="36"/>
      <c r="MDS3268" s="36"/>
      <c r="MDT3268" s="12"/>
      <c r="MDU3268" s="12"/>
      <c r="MDV3268" s="12"/>
      <c r="MDW3268" s="53"/>
      <c r="MDY3268" s="41"/>
      <c r="MDZ3268" s="40"/>
      <c r="MEA3268" s="44"/>
      <c r="MEB3268" s="62"/>
      <c r="MEC3268" s="56"/>
      <c r="MED3268" s="60"/>
      <c r="MEE3268" s="60"/>
      <c r="MEF3268" s="60"/>
      <c r="MEG3268" s="60"/>
      <c r="MEH3268" s="46"/>
      <c r="MEI3268" s="65"/>
      <c r="MEJ3268" s="19"/>
      <c r="MEK3268" s="48"/>
      <c r="MEL3268" s="41"/>
      <c r="MEM3268" s="44"/>
      <c r="MEN3268" s="18"/>
      <c r="MEO3268" s="16"/>
      <c r="MEP3268" s="36"/>
      <c r="MEQ3268" s="36"/>
      <c r="MER3268" s="36"/>
      <c r="MES3268" s="36"/>
      <c r="MET3268" s="36"/>
      <c r="MEU3268" s="36"/>
      <c r="MEV3268" s="36"/>
      <c r="MEW3268" s="36"/>
      <c r="MEX3268" s="36"/>
      <c r="MEY3268" s="36"/>
      <c r="MEZ3268" s="36"/>
      <c r="MFA3268" s="36"/>
      <c r="MFB3268" s="36"/>
      <c r="MFC3268" s="12"/>
      <c r="MFD3268" s="12"/>
      <c r="MFE3268" s="12"/>
      <c r="MFF3268" s="53"/>
      <c r="MFH3268" s="41"/>
      <c r="MFI3268" s="40"/>
      <c r="MFJ3268" s="44"/>
      <c r="MFK3268" s="62"/>
      <c r="MFL3268" s="56"/>
      <c r="MFM3268" s="60"/>
      <c r="MFN3268" s="60"/>
      <c r="MFO3268" s="60"/>
      <c r="MFP3268" s="60"/>
      <c r="MFQ3268" s="46"/>
      <c r="MFR3268" s="65"/>
      <c r="MFS3268" s="19"/>
      <c r="MFT3268" s="48"/>
      <c r="MFU3268" s="41"/>
      <c r="MFV3268" s="44"/>
      <c r="MFW3268" s="18"/>
      <c r="MFX3268" s="16"/>
      <c r="MFY3268" s="36"/>
      <c r="MFZ3268" s="36"/>
      <c r="MGA3268" s="36"/>
      <c r="MGB3268" s="36"/>
      <c r="MGC3268" s="36"/>
      <c r="MGD3268" s="36"/>
      <c r="MGE3268" s="36"/>
      <c r="MGF3268" s="36"/>
      <c r="MGG3268" s="36"/>
      <c r="MGH3268" s="36"/>
      <c r="MGI3268" s="36"/>
      <c r="MGJ3268" s="36"/>
      <c r="MGK3268" s="36"/>
      <c r="MGL3268" s="12"/>
      <c r="MGM3268" s="12"/>
      <c r="MGN3268" s="12"/>
      <c r="MGO3268" s="53"/>
      <c r="MGQ3268" s="41"/>
      <c r="MGR3268" s="40"/>
      <c r="MGS3268" s="44"/>
      <c r="MGT3268" s="62"/>
      <c r="MGU3268" s="56"/>
      <c r="MGV3268" s="60"/>
      <c r="MGW3268" s="60"/>
      <c r="MGX3268" s="60"/>
      <c r="MGY3268" s="60"/>
      <c r="MGZ3268" s="46"/>
      <c r="MHA3268" s="65"/>
      <c r="MHB3268" s="19"/>
      <c r="MHC3268" s="48"/>
      <c r="MHD3268" s="41"/>
      <c r="MHE3268" s="44"/>
      <c r="MHF3268" s="18"/>
      <c r="MHG3268" s="16"/>
      <c r="MHH3268" s="36"/>
      <c r="MHI3268" s="36"/>
      <c r="MHJ3268" s="36"/>
      <c r="MHK3268" s="36"/>
      <c r="MHL3268" s="36"/>
      <c r="MHM3268" s="36"/>
      <c r="MHN3268" s="36"/>
      <c r="MHO3268" s="36"/>
      <c r="MHP3268" s="36"/>
      <c r="MHQ3268" s="36"/>
      <c r="MHR3268" s="36"/>
      <c r="MHS3268" s="36"/>
      <c r="MHT3268" s="36"/>
      <c r="MHU3268" s="12"/>
      <c r="MHV3268" s="12"/>
      <c r="MHW3268" s="12"/>
      <c r="MHX3268" s="53"/>
      <c r="MHZ3268" s="41"/>
      <c r="MIA3268" s="40"/>
      <c r="MIB3268" s="44"/>
      <c r="MIC3268" s="62"/>
      <c r="MID3268" s="56"/>
      <c r="MIE3268" s="60"/>
      <c r="MIF3268" s="60"/>
      <c r="MIG3268" s="60"/>
      <c r="MIH3268" s="60"/>
      <c r="MII3268" s="46"/>
      <c r="MIJ3268" s="65"/>
      <c r="MIK3268" s="19"/>
      <c r="MIL3268" s="48"/>
      <c r="MIM3268" s="41"/>
      <c r="MIN3268" s="44"/>
      <c r="MIO3268" s="18"/>
      <c r="MIP3268" s="16"/>
      <c r="MIQ3268" s="36"/>
      <c r="MIR3268" s="36"/>
      <c r="MIS3268" s="36"/>
      <c r="MIT3268" s="36"/>
      <c r="MIU3268" s="36"/>
      <c r="MIV3268" s="36"/>
      <c r="MIW3268" s="36"/>
      <c r="MIX3268" s="36"/>
      <c r="MIY3268" s="36"/>
      <c r="MIZ3268" s="36"/>
      <c r="MJA3268" s="36"/>
      <c r="MJB3268" s="36"/>
      <c r="MJC3268" s="36"/>
      <c r="MJD3268" s="12"/>
      <c r="MJE3268" s="12"/>
      <c r="MJF3268" s="12"/>
      <c r="MJG3268" s="53"/>
      <c r="MJI3268" s="41"/>
      <c r="MJJ3268" s="40"/>
      <c r="MJK3268" s="44"/>
      <c r="MJL3268" s="62"/>
      <c r="MJM3268" s="56"/>
      <c r="MJN3268" s="60"/>
      <c r="MJO3268" s="60"/>
      <c r="MJP3268" s="60"/>
      <c r="MJQ3268" s="60"/>
      <c r="MJR3268" s="46"/>
      <c r="MJS3268" s="65"/>
      <c r="MJT3268" s="19"/>
      <c r="MJU3268" s="48"/>
      <c r="MJV3268" s="41"/>
      <c r="MJW3268" s="44"/>
      <c r="MJX3268" s="18"/>
      <c r="MJY3268" s="16"/>
      <c r="MJZ3268" s="36"/>
      <c r="MKA3268" s="36"/>
      <c r="MKB3268" s="36"/>
      <c r="MKC3268" s="36"/>
      <c r="MKD3268" s="36"/>
      <c r="MKE3268" s="36"/>
      <c r="MKF3268" s="36"/>
      <c r="MKG3268" s="36"/>
      <c r="MKH3268" s="36"/>
      <c r="MKI3268" s="36"/>
      <c r="MKJ3268" s="36"/>
      <c r="MKK3268" s="36"/>
      <c r="MKL3268" s="36"/>
      <c r="MKM3268" s="12"/>
      <c r="MKN3268" s="12"/>
      <c r="MKO3268" s="12"/>
      <c r="MKP3268" s="53"/>
      <c r="MKR3268" s="41"/>
      <c r="MKS3268" s="40"/>
      <c r="MKT3268" s="44"/>
      <c r="MKU3268" s="62"/>
      <c r="MKV3268" s="56"/>
      <c r="MKW3268" s="60"/>
      <c r="MKX3268" s="60"/>
      <c r="MKY3268" s="60"/>
      <c r="MKZ3268" s="60"/>
      <c r="MLA3268" s="46"/>
      <c r="MLB3268" s="65"/>
      <c r="MLC3268" s="19"/>
      <c r="MLD3268" s="48"/>
      <c r="MLE3268" s="41"/>
      <c r="MLF3268" s="44"/>
      <c r="MLG3268" s="18"/>
      <c r="MLH3268" s="16"/>
      <c r="MLI3268" s="36"/>
      <c r="MLJ3268" s="36"/>
      <c r="MLK3268" s="36"/>
      <c r="MLL3268" s="36"/>
      <c r="MLM3268" s="36"/>
      <c r="MLN3268" s="36"/>
      <c r="MLO3268" s="36"/>
      <c r="MLP3268" s="36"/>
      <c r="MLQ3268" s="36"/>
      <c r="MLR3268" s="36"/>
      <c r="MLS3268" s="36"/>
      <c r="MLT3268" s="36"/>
      <c r="MLU3268" s="36"/>
      <c r="MLV3268" s="12"/>
      <c r="MLW3268" s="12"/>
      <c r="MLX3268" s="12"/>
      <c r="MLY3268" s="53"/>
      <c r="MMA3268" s="41"/>
      <c r="MMB3268" s="40"/>
      <c r="MMC3268" s="44"/>
      <c r="MMD3268" s="62"/>
      <c r="MME3268" s="56"/>
      <c r="MMF3268" s="60"/>
      <c r="MMG3268" s="60"/>
      <c r="MMH3268" s="60"/>
      <c r="MMI3268" s="60"/>
      <c r="MMJ3268" s="46"/>
      <c r="MMK3268" s="65"/>
      <c r="MML3268" s="19"/>
      <c r="MMM3268" s="48"/>
      <c r="MMN3268" s="41"/>
      <c r="MMO3268" s="44"/>
      <c r="MMP3268" s="18"/>
      <c r="MMQ3268" s="16"/>
      <c r="MMR3268" s="36"/>
      <c r="MMS3268" s="36"/>
      <c r="MMT3268" s="36"/>
      <c r="MMU3268" s="36"/>
      <c r="MMV3268" s="36"/>
      <c r="MMW3268" s="36"/>
      <c r="MMX3268" s="36"/>
      <c r="MMY3268" s="36"/>
      <c r="MMZ3268" s="36"/>
      <c r="MNA3268" s="36"/>
      <c r="MNB3268" s="36"/>
      <c r="MNC3268" s="36"/>
      <c r="MND3268" s="36"/>
      <c r="MNE3268" s="12"/>
      <c r="MNF3268" s="12"/>
      <c r="MNG3268" s="12"/>
      <c r="MNH3268" s="53"/>
      <c r="MNJ3268" s="41"/>
      <c r="MNK3268" s="40"/>
      <c r="MNL3268" s="44"/>
      <c r="MNM3268" s="62"/>
      <c r="MNN3268" s="56"/>
      <c r="MNO3268" s="60"/>
      <c r="MNP3268" s="60"/>
      <c r="MNQ3268" s="60"/>
      <c r="MNR3268" s="60"/>
      <c r="MNS3268" s="46"/>
      <c r="MNT3268" s="65"/>
      <c r="MNU3268" s="19"/>
      <c r="MNV3268" s="48"/>
      <c r="MNW3268" s="41"/>
      <c r="MNX3268" s="44"/>
      <c r="MNY3268" s="18"/>
      <c r="MNZ3268" s="16"/>
      <c r="MOA3268" s="36"/>
      <c r="MOB3268" s="36"/>
      <c r="MOC3268" s="36"/>
      <c r="MOD3268" s="36"/>
      <c r="MOE3268" s="36"/>
      <c r="MOF3268" s="36"/>
      <c r="MOG3268" s="36"/>
      <c r="MOH3268" s="36"/>
      <c r="MOI3268" s="36"/>
      <c r="MOJ3268" s="36"/>
      <c r="MOK3268" s="36"/>
      <c r="MOL3268" s="36"/>
      <c r="MOM3268" s="36"/>
      <c r="MON3268" s="12"/>
      <c r="MOO3268" s="12"/>
      <c r="MOP3268" s="12"/>
      <c r="MOQ3268" s="53"/>
      <c r="MOS3268" s="41"/>
      <c r="MOT3268" s="40"/>
      <c r="MOU3268" s="44"/>
      <c r="MOV3268" s="62"/>
      <c r="MOW3268" s="56"/>
      <c r="MOX3268" s="60"/>
      <c r="MOY3268" s="60"/>
      <c r="MOZ3268" s="60"/>
      <c r="MPA3268" s="60"/>
      <c r="MPB3268" s="46"/>
      <c r="MPC3268" s="65"/>
      <c r="MPD3268" s="19"/>
      <c r="MPE3268" s="48"/>
      <c r="MPF3268" s="41"/>
      <c r="MPG3268" s="44"/>
      <c r="MPH3268" s="18"/>
      <c r="MPI3268" s="16"/>
      <c r="MPJ3268" s="36"/>
      <c r="MPK3268" s="36"/>
      <c r="MPL3268" s="36"/>
      <c r="MPM3268" s="36"/>
      <c r="MPN3268" s="36"/>
      <c r="MPO3268" s="36"/>
      <c r="MPP3268" s="36"/>
      <c r="MPQ3268" s="36"/>
      <c r="MPR3268" s="36"/>
      <c r="MPS3268" s="36"/>
      <c r="MPT3268" s="36"/>
      <c r="MPU3268" s="36"/>
      <c r="MPV3268" s="36"/>
      <c r="MPW3268" s="12"/>
      <c r="MPX3268" s="12"/>
      <c r="MPY3268" s="12"/>
      <c r="MPZ3268" s="53"/>
      <c r="MQB3268" s="41"/>
      <c r="MQC3268" s="40"/>
      <c r="MQD3268" s="44"/>
      <c r="MQE3268" s="62"/>
      <c r="MQF3268" s="56"/>
      <c r="MQG3268" s="60"/>
      <c r="MQH3268" s="60"/>
      <c r="MQI3268" s="60"/>
      <c r="MQJ3268" s="60"/>
      <c r="MQK3268" s="46"/>
      <c r="MQL3268" s="65"/>
      <c r="MQM3268" s="19"/>
      <c r="MQN3268" s="48"/>
      <c r="MQO3268" s="41"/>
      <c r="MQP3268" s="44"/>
      <c r="MQQ3268" s="18"/>
      <c r="MQR3268" s="16"/>
      <c r="MQS3268" s="36"/>
      <c r="MQT3268" s="36"/>
      <c r="MQU3268" s="36"/>
      <c r="MQV3268" s="36"/>
      <c r="MQW3268" s="36"/>
      <c r="MQX3268" s="36"/>
      <c r="MQY3268" s="36"/>
      <c r="MQZ3268" s="36"/>
      <c r="MRA3268" s="36"/>
      <c r="MRB3268" s="36"/>
      <c r="MRC3268" s="36"/>
      <c r="MRD3268" s="36"/>
      <c r="MRE3268" s="36"/>
      <c r="MRF3268" s="12"/>
      <c r="MRG3268" s="12"/>
      <c r="MRH3268" s="12"/>
      <c r="MRI3268" s="53"/>
      <c r="MRK3268" s="41"/>
      <c r="MRL3268" s="40"/>
      <c r="MRM3268" s="44"/>
      <c r="MRN3268" s="62"/>
      <c r="MRO3268" s="56"/>
      <c r="MRP3268" s="60"/>
      <c r="MRQ3268" s="60"/>
      <c r="MRR3268" s="60"/>
      <c r="MRS3268" s="60"/>
      <c r="MRT3268" s="46"/>
      <c r="MRU3268" s="65"/>
      <c r="MRV3268" s="19"/>
      <c r="MRW3268" s="48"/>
      <c r="MRX3268" s="41"/>
      <c r="MRY3268" s="44"/>
      <c r="MRZ3268" s="18"/>
      <c r="MSA3268" s="16"/>
      <c r="MSB3268" s="36"/>
      <c r="MSC3268" s="36"/>
      <c r="MSD3268" s="36"/>
      <c r="MSE3268" s="36"/>
      <c r="MSF3268" s="36"/>
      <c r="MSG3268" s="36"/>
      <c r="MSH3268" s="36"/>
      <c r="MSI3268" s="36"/>
      <c r="MSJ3268" s="36"/>
      <c r="MSK3268" s="36"/>
      <c r="MSL3268" s="36"/>
      <c r="MSM3268" s="36"/>
      <c r="MSN3268" s="36"/>
      <c r="MSO3268" s="12"/>
      <c r="MSP3268" s="12"/>
      <c r="MSQ3268" s="12"/>
      <c r="MSR3268" s="53"/>
      <c r="MST3268" s="41"/>
      <c r="MSU3268" s="40"/>
      <c r="MSV3268" s="44"/>
      <c r="MSW3268" s="62"/>
      <c r="MSX3268" s="56"/>
      <c r="MSY3268" s="60"/>
      <c r="MSZ3268" s="60"/>
      <c r="MTA3268" s="60"/>
      <c r="MTB3268" s="60"/>
      <c r="MTC3268" s="46"/>
      <c r="MTD3268" s="65"/>
      <c r="MTE3268" s="19"/>
      <c r="MTF3268" s="48"/>
      <c r="MTG3268" s="41"/>
      <c r="MTH3268" s="44"/>
      <c r="MTI3268" s="18"/>
      <c r="MTJ3268" s="16"/>
      <c r="MTK3268" s="36"/>
      <c r="MTL3268" s="36"/>
      <c r="MTM3268" s="36"/>
      <c r="MTN3268" s="36"/>
      <c r="MTO3268" s="36"/>
      <c r="MTP3268" s="36"/>
      <c r="MTQ3268" s="36"/>
      <c r="MTR3268" s="36"/>
      <c r="MTS3268" s="36"/>
      <c r="MTT3268" s="36"/>
      <c r="MTU3268" s="36"/>
      <c r="MTV3268" s="36"/>
      <c r="MTW3268" s="36"/>
      <c r="MTX3268" s="12"/>
      <c r="MTY3268" s="12"/>
      <c r="MTZ3268" s="12"/>
      <c r="MUA3268" s="53"/>
      <c r="MUC3268" s="41"/>
      <c r="MUD3268" s="40"/>
      <c r="MUE3268" s="44"/>
      <c r="MUF3268" s="62"/>
      <c r="MUG3268" s="56"/>
      <c r="MUH3268" s="60"/>
      <c r="MUI3268" s="60"/>
      <c r="MUJ3268" s="60"/>
      <c r="MUK3268" s="60"/>
      <c r="MUL3268" s="46"/>
      <c r="MUM3268" s="65"/>
      <c r="MUN3268" s="19"/>
      <c r="MUO3268" s="48"/>
      <c r="MUP3268" s="41"/>
      <c r="MUQ3268" s="44"/>
      <c r="MUR3268" s="18"/>
      <c r="MUS3268" s="16"/>
      <c r="MUT3268" s="36"/>
      <c r="MUU3268" s="36"/>
      <c r="MUV3268" s="36"/>
      <c r="MUW3268" s="36"/>
      <c r="MUX3268" s="36"/>
      <c r="MUY3268" s="36"/>
      <c r="MUZ3268" s="36"/>
      <c r="MVA3268" s="36"/>
      <c r="MVB3268" s="36"/>
      <c r="MVC3268" s="36"/>
      <c r="MVD3268" s="36"/>
      <c r="MVE3268" s="36"/>
      <c r="MVF3268" s="36"/>
      <c r="MVG3268" s="12"/>
      <c r="MVH3268" s="12"/>
      <c r="MVI3268" s="12"/>
      <c r="MVJ3268" s="53"/>
      <c r="MVL3268" s="41"/>
      <c r="MVM3268" s="40"/>
      <c r="MVN3268" s="44"/>
      <c r="MVO3268" s="62"/>
      <c r="MVP3268" s="56"/>
      <c r="MVQ3268" s="60"/>
      <c r="MVR3268" s="60"/>
      <c r="MVS3268" s="60"/>
      <c r="MVT3268" s="60"/>
      <c r="MVU3268" s="46"/>
      <c r="MVV3268" s="65"/>
      <c r="MVW3268" s="19"/>
      <c r="MVX3268" s="48"/>
      <c r="MVY3268" s="41"/>
      <c r="MVZ3268" s="44"/>
      <c r="MWA3268" s="18"/>
      <c r="MWB3268" s="16"/>
      <c r="MWC3268" s="36"/>
      <c r="MWD3268" s="36"/>
      <c r="MWE3268" s="36"/>
      <c r="MWF3268" s="36"/>
      <c r="MWG3268" s="36"/>
      <c r="MWH3268" s="36"/>
      <c r="MWI3268" s="36"/>
      <c r="MWJ3268" s="36"/>
      <c r="MWK3268" s="36"/>
      <c r="MWL3268" s="36"/>
      <c r="MWM3268" s="36"/>
      <c r="MWN3268" s="36"/>
      <c r="MWO3268" s="36"/>
      <c r="MWP3268" s="12"/>
      <c r="MWQ3268" s="12"/>
      <c r="MWR3268" s="12"/>
      <c r="MWS3268" s="53"/>
      <c r="MWU3268" s="41"/>
      <c r="MWV3268" s="40"/>
      <c r="MWW3268" s="44"/>
      <c r="MWX3268" s="62"/>
      <c r="MWY3268" s="56"/>
      <c r="MWZ3268" s="60"/>
      <c r="MXA3268" s="60"/>
      <c r="MXB3268" s="60"/>
      <c r="MXC3268" s="60"/>
      <c r="MXD3268" s="46"/>
      <c r="MXE3268" s="65"/>
      <c r="MXF3268" s="19"/>
      <c r="MXG3268" s="48"/>
      <c r="MXH3268" s="41"/>
      <c r="MXI3268" s="44"/>
      <c r="MXJ3268" s="18"/>
      <c r="MXK3268" s="16"/>
      <c r="MXL3268" s="36"/>
      <c r="MXM3268" s="36"/>
      <c r="MXN3268" s="36"/>
      <c r="MXO3268" s="36"/>
      <c r="MXP3268" s="36"/>
      <c r="MXQ3268" s="36"/>
      <c r="MXR3268" s="36"/>
      <c r="MXS3268" s="36"/>
      <c r="MXT3268" s="36"/>
      <c r="MXU3268" s="36"/>
      <c r="MXV3268" s="36"/>
      <c r="MXW3268" s="36"/>
      <c r="MXX3268" s="36"/>
      <c r="MXY3268" s="12"/>
      <c r="MXZ3268" s="12"/>
      <c r="MYA3268" s="12"/>
      <c r="MYB3268" s="53"/>
      <c r="MYD3268" s="41"/>
      <c r="MYE3268" s="40"/>
      <c r="MYF3268" s="44"/>
      <c r="MYG3268" s="62"/>
      <c r="MYH3268" s="56"/>
      <c r="MYI3268" s="60"/>
      <c r="MYJ3268" s="60"/>
      <c r="MYK3268" s="60"/>
      <c r="MYL3268" s="60"/>
      <c r="MYM3268" s="46"/>
      <c r="MYN3268" s="65"/>
      <c r="MYO3268" s="19"/>
      <c r="MYP3268" s="48"/>
      <c r="MYQ3268" s="41"/>
      <c r="MYR3268" s="44"/>
      <c r="MYS3268" s="18"/>
      <c r="MYT3268" s="16"/>
      <c r="MYU3268" s="36"/>
      <c r="MYV3268" s="36"/>
      <c r="MYW3268" s="36"/>
      <c r="MYX3268" s="36"/>
      <c r="MYY3268" s="36"/>
      <c r="MYZ3268" s="36"/>
      <c r="MZA3268" s="36"/>
      <c r="MZB3268" s="36"/>
      <c r="MZC3268" s="36"/>
      <c r="MZD3268" s="36"/>
      <c r="MZE3268" s="36"/>
      <c r="MZF3268" s="36"/>
      <c r="MZG3268" s="36"/>
      <c r="MZH3268" s="12"/>
      <c r="MZI3268" s="12"/>
      <c r="MZJ3268" s="12"/>
      <c r="MZK3268" s="53"/>
      <c r="MZM3268" s="41"/>
      <c r="MZN3268" s="40"/>
      <c r="MZO3268" s="44"/>
      <c r="MZP3268" s="62"/>
      <c r="MZQ3268" s="56"/>
      <c r="MZR3268" s="60"/>
      <c r="MZS3268" s="60"/>
      <c r="MZT3268" s="60"/>
      <c r="MZU3268" s="60"/>
      <c r="MZV3268" s="46"/>
      <c r="MZW3268" s="65"/>
      <c r="MZX3268" s="19"/>
      <c r="MZY3268" s="48"/>
      <c r="MZZ3268" s="41"/>
      <c r="NAA3268" s="44"/>
      <c r="NAB3268" s="18"/>
      <c r="NAC3268" s="16"/>
      <c r="NAD3268" s="36"/>
      <c r="NAE3268" s="36"/>
      <c r="NAF3268" s="36"/>
      <c r="NAG3268" s="36"/>
      <c r="NAH3268" s="36"/>
      <c r="NAI3268" s="36"/>
      <c r="NAJ3268" s="36"/>
      <c r="NAK3268" s="36"/>
      <c r="NAL3268" s="36"/>
      <c r="NAM3268" s="36"/>
      <c r="NAN3268" s="36"/>
      <c r="NAO3268" s="36"/>
      <c r="NAP3268" s="36"/>
      <c r="NAQ3268" s="12"/>
      <c r="NAR3268" s="12"/>
      <c r="NAS3268" s="12"/>
      <c r="NAT3268" s="53"/>
      <c r="NAV3268" s="41"/>
      <c r="NAW3268" s="40"/>
      <c r="NAX3268" s="44"/>
      <c r="NAY3268" s="62"/>
      <c r="NAZ3268" s="56"/>
      <c r="NBA3268" s="60"/>
      <c r="NBB3268" s="60"/>
      <c r="NBC3268" s="60"/>
      <c r="NBD3268" s="60"/>
      <c r="NBE3268" s="46"/>
      <c r="NBF3268" s="65"/>
      <c r="NBG3268" s="19"/>
      <c r="NBH3268" s="48"/>
      <c r="NBI3268" s="41"/>
      <c r="NBJ3268" s="44"/>
      <c r="NBK3268" s="18"/>
      <c r="NBL3268" s="16"/>
      <c r="NBM3268" s="36"/>
      <c r="NBN3268" s="36"/>
      <c r="NBO3268" s="36"/>
      <c r="NBP3268" s="36"/>
      <c r="NBQ3268" s="36"/>
      <c r="NBR3268" s="36"/>
      <c r="NBS3268" s="36"/>
      <c r="NBT3268" s="36"/>
      <c r="NBU3268" s="36"/>
      <c r="NBV3268" s="36"/>
      <c r="NBW3268" s="36"/>
      <c r="NBX3268" s="36"/>
      <c r="NBY3268" s="36"/>
      <c r="NBZ3268" s="12"/>
      <c r="NCA3268" s="12"/>
      <c r="NCB3268" s="12"/>
      <c r="NCC3268" s="53"/>
      <c r="NCE3268" s="41"/>
      <c r="NCF3268" s="40"/>
      <c r="NCG3268" s="44"/>
      <c r="NCH3268" s="62"/>
      <c r="NCI3268" s="56"/>
      <c r="NCJ3268" s="60"/>
      <c r="NCK3268" s="60"/>
      <c r="NCL3268" s="60"/>
      <c r="NCM3268" s="60"/>
      <c r="NCN3268" s="46"/>
      <c r="NCO3268" s="65"/>
      <c r="NCP3268" s="19"/>
      <c r="NCQ3268" s="48"/>
      <c r="NCR3268" s="41"/>
      <c r="NCS3268" s="44"/>
      <c r="NCT3268" s="18"/>
      <c r="NCU3268" s="16"/>
      <c r="NCV3268" s="36"/>
      <c r="NCW3268" s="36"/>
      <c r="NCX3268" s="36"/>
      <c r="NCY3268" s="36"/>
      <c r="NCZ3268" s="36"/>
      <c r="NDA3268" s="36"/>
      <c r="NDB3268" s="36"/>
      <c r="NDC3268" s="36"/>
      <c r="NDD3268" s="36"/>
      <c r="NDE3268" s="36"/>
      <c r="NDF3268" s="36"/>
      <c r="NDG3268" s="36"/>
      <c r="NDH3268" s="36"/>
      <c r="NDI3268" s="12"/>
      <c r="NDJ3268" s="12"/>
      <c r="NDK3268" s="12"/>
      <c r="NDL3268" s="53"/>
      <c r="NDN3268" s="41"/>
      <c r="NDO3268" s="40"/>
      <c r="NDP3268" s="44"/>
      <c r="NDQ3268" s="62"/>
      <c r="NDR3268" s="56"/>
      <c r="NDS3268" s="60"/>
      <c r="NDT3268" s="60"/>
      <c r="NDU3268" s="60"/>
      <c r="NDV3268" s="60"/>
      <c r="NDW3268" s="46"/>
      <c r="NDX3268" s="65"/>
      <c r="NDY3268" s="19"/>
      <c r="NDZ3268" s="48"/>
      <c r="NEA3268" s="41"/>
      <c r="NEB3268" s="44"/>
      <c r="NEC3268" s="18"/>
      <c r="NED3268" s="16"/>
      <c r="NEE3268" s="36"/>
      <c r="NEF3268" s="36"/>
      <c r="NEG3268" s="36"/>
      <c r="NEH3268" s="36"/>
      <c r="NEI3268" s="36"/>
      <c r="NEJ3268" s="36"/>
      <c r="NEK3268" s="36"/>
      <c r="NEL3268" s="36"/>
      <c r="NEM3268" s="36"/>
      <c r="NEN3268" s="36"/>
      <c r="NEO3268" s="36"/>
      <c r="NEP3268" s="36"/>
      <c r="NEQ3268" s="36"/>
      <c r="NER3268" s="12"/>
      <c r="NES3268" s="12"/>
      <c r="NET3268" s="12"/>
      <c r="NEU3268" s="53"/>
      <c r="NEW3268" s="41"/>
      <c r="NEX3268" s="40"/>
      <c r="NEY3268" s="44"/>
      <c r="NEZ3268" s="62"/>
      <c r="NFA3268" s="56"/>
      <c r="NFB3268" s="60"/>
      <c r="NFC3268" s="60"/>
      <c r="NFD3268" s="60"/>
      <c r="NFE3268" s="60"/>
      <c r="NFF3268" s="46"/>
      <c r="NFG3268" s="65"/>
      <c r="NFH3268" s="19"/>
      <c r="NFI3268" s="48"/>
      <c r="NFJ3268" s="41"/>
      <c r="NFK3268" s="44"/>
      <c r="NFL3268" s="18"/>
      <c r="NFM3268" s="16"/>
      <c r="NFN3268" s="36"/>
      <c r="NFO3268" s="36"/>
      <c r="NFP3268" s="36"/>
      <c r="NFQ3268" s="36"/>
      <c r="NFR3268" s="36"/>
      <c r="NFS3268" s="36"/>
      <c r="NFT3268" s="36"/>
      <c r="NFU3268" s="36"/>
      <c r="NFV3268" s="36"/>
      <c r="NFW3268" s="36"/>
      <c r="NFX3268" s="36"/>
      <c r="NFY3268" s="36"/>
      <c r="NFZ3268" s="36"/>
      <c r="NGA3268" s="12"/>
      <c r="NGB3268" s="12"/>
      <c r="NGC3268" s="12"/>
      <c r="NGD3268" s="53"/>
      <c r="NGF3268" s="41"/>
      <c r="NGG3268" s="40"/>
      <c r="NGH3268" s="44"/>
      <c r="NGI3268" s="62"/>
      <c r="NGJ3268" s="56"/>
      <c r="NGK3268" s="60"/>
      <c r="NGL3268" s="60"/>
      <c r="NGM3268" s="60"/>
      <c r="NGN3268" s="60"/>
      <c r="NGO3268" s="46"/>
      <c r="NGP3268" s="65"/>
      <c r="NGQ3268" s="19"/>
      <c r="NGR3268" s="48"/>
      <c r="NGS3268" s="41"/>
      <c r="NGT3268" s="44"/>
      <c r="NGU3268" s="18"/>
      <c r="NGV3268" s="16"/>
      <c r="NGW3268" s="36"/>
      <c r="NGX3268" s="36"/>
      <c r="NGY3268" s="36"/>
      <c r="NGZ3268" s="36"/>
      <c r="NHA3268" s="36"/>
      <c r="NHB3268" s="36"/>
      <c r="NHC3268" s="36"/>
      <c r="NHD3268" s="36"/>
      <c r="NHE3268" s="36"/>
      <c r="NHF3268" s="36"/>
      <c r="NHG3268" s="36"/>
      <c r="NHH3268" s="36"/>
      <c r="NHI3268" s="36"/>
      <c r="NHJ3268" s="12"/>
      <c r="NHK3268" s="12"/>
      <c r="NHL3268" s="12"/>
      <c r="NHM3268" s="53"/>
      <c r="NHO3268" s="41"/>
      <c r="NHP3268" s="40"/>
      <c r="NHQ3268" s="44"/>
      <c r="NHR3268" s="62"/>
      <c r="NHS3268" s="56"/>
      <c r="NHT3268" s="60"/>
      <c r="NHU3268" s="60"/>
      <c r="NHV3268" s="60"/>
      <c r="NHW3268" s="60"/>
      <c r="NHX3268" s="46"/>
      <c r="NHY3268" s="65"/>
      <c r="NHZ3268" s="19"/>
      <c r="NIA3268" s="48"/>
      <c r="NIB3268" s="41"/>
      <c r="NIC3268" s="44"/>
      <c r="NID3268" s="18"/>
      <c r="NIE3268" s="16"/>
      <c r="NIF3268" s="36"/>
      <c r="NIG3268" s="36"/>
      <c r="NIH3268" s="36"/>
      <c r="NII3268" s="36"/>
      <c r="NIJ3268" s="36"/>
      <c r="NIK3268" s="36"/>
      <c r="NIL3268" s="36"/>
      <c r="NIM3268" s="36"/>
      <c r="NIN3268" s="36"/>
      <c r="NIO3268" s="36"/>
      <c r="NIP3268" s="36"/>
      <c r="NIQ3268" s="36"/>
      <c r="NIR3268" s="36"/>
      <c r="NIS3268" s="12"/>
      <c r="NIT3268" s="12"/>
      <c r="NIU3268" s="12"/>
      <c r="NIV3268" s="53"/>
      <c r="NIX3268" s="41"/>
      <c r="NIY3268" s="40"/>
      <c r="NIZ3268" s="44"/>
      <c r="NJA3268" s="62"/>
      <c r="NJB3268" s="56"/>
      <c r="NJC3268" s="60"/>
      <c r="NJD3268" s="60"/>
      <c r="NJE3268" s="60"/>
      <c r="NJF3268" s="60"/>
      <c r="NJG3268" s="46"/>
      <c r="NJH3268" s="65"/>
      <c r="NJI3268" s="19"/>
      <c r="NJJ3268" s="48"/>
      <c r="NJK3268" s="41"/>
      <c r="NJL3268" s="44"/>
      <c r="NJM3268" s="18"/>
      <c r="NJN3268" s="16"/>
      <c r="NJO3268" s="36"/>
      <c r="NJP3268" s="36"/>
      <c r="NJQ3268" s="36"/>
      <c r="NJR3268" s="36"/>
      <c r="NJS3268" s="36"/>
      <c r="NJT3268" s="36"/>
      <c r="NJU3268" s="36"/>
      <c r="NJV3268" s="36"/>
      <c r="NJW3268" s="36"/>
      <c r="NJX3268" s="36"/>
      <c r="NJY3268" s="36"/>
      <c r="NJZ3268" s="36"/>
      <c r="NKA3268" s="36"/>
      <c r="NKB3268" s="12"/>
      <c r="NKC3268" s="12"/>
      <c r="NKD3268" s="12"/>
      <c r="NKE3268" s="53"/>
      <c r="NKG3268" s="41"/>
      <c r="NKH3268" s="40"/>
      <c r="NKI3268" s="44"/>
      <c r="NKJ3268" s="62"/>
      <c r="NKK3268" s="56"/>
      <c r="NKL3268" s="60"/>
      <c r="NKM3268" s="60"/>
      <c r="NKN3268" s="60"/>
      <c r="NKO3268" s="60"/>
      <c r="NKP3268" s="46"/>
      <c r="NKQ3268" s="65"/>
      <c r="NKR3268" s="19"/>
      <c r="NKS3268" s="48"/>
      <c r="NKT3268" s="41"/>
      <c r="NKU3268" s="44"/>
      <c r="NKV3268" s="18"/>
      <c r="NKW3268" s="16"/>
      <c r="NKX3268" s="36"/>
      <c r="NKY3268" s="36"/>
      <c r="NKZ3268" s="36"/>
      <c r="NLA3268" s="36"/>
      <c r="NLB3268" s="36"/>
      <c r="NLC3268" s="36"/>
      <c r="NLD3268" s="36"/>
      <c r="NLE3268" s="36"/>
      <c r="NLF3268" s="36"/>
      <c r="NLG3268" s="36"/>
      <c r="NLH3268" s="36"/>
      <c r="NLI3268" s="36"/>
      <c r="NLJ3268" s="36"/>
      <c r="NLK3268" s="12"/>
      <c r="NLL3268" s="12"/>
      <c r="NLM3268" s="12"/>
      <c r="NLN3268" s="53"/>
      <c r="NLP3268" s="41"/>
      <c r="NLQ3268" s="40"/>
      <c r="NLR3268" s="44"/>
      <c r="NLS3268" s="62"/>
      <c r="NLT3268" s="56"/>
      <c r="NLU3268" s="60"/>
      <c r="NLV3268" s="60"/>
      <c r="NLW3268" s="60"/>
      <c r="NLX3268" s="60"/>
      <c r="NLY3268" s="46"/>
      <c r="NLZ3268" s="65"/>
      <c r="NMA3268" s="19"/>
      <c r="NMB3268" s="48"/>
      <c r="NMC3268" s="41"/>
      <c r="NMD3268" s="44"/>
      <c r="NME3268" s="18"/>
      <c r="NMF3268" s="16"/>
      <c r="NMG3268" s="36"/>
      <c r="NMH3268" s="36"/>
      <c r="NMI3268" s="36"/>
      <c r="NMJ3268" s="36"/>
      <c r="NMK3268" s="36"/>
      <c r="NML3268" s="36"/>
      <c r="NMM3268" s="36"/>
      <c r="NMN3268" s="36"/>
      <c r="NMO3268" s="36"/>
      <c r="NMP3268" s="36"/>
      <c r="NMQ3268" s="36"/>
      <c r="NMR3268" s="36"/>
      <c r="NMS3268" s="36"/>
      <c r="NMT3268" s="12"/>
      <c r="NMU3268" s="12"/>
      <c r="NMV3268" s="12"/>
      <c r="NMW3268" s="53"/>
      <c r="NMY3268" s="41"/>
      <c r="NMZ3268" s="40"/>
      <c r="NNA3268" s="44"/>
      <c r="NNB3268" s="62"/>
      <c r="NNC3268" s="56"/>
      <c r="NND3268" s="60"/>
      <c r="NNE3268" s="60"/>
      <c r="NNF3268" s="60"/>
      <c r="NNG3268" s="60"/>
      <c r="NNH3268" s="46"/>
      <c r="NNI3268" s="65"/>
      <c r="NNJ3268" s="19"/>
      <c r="NNK3268" s="48"/>
      <c r="NNL3268" s="41"/>
      <c r="NNM3268" s="44"/>
      <c r="NNN3268" s="18"/>
      <c r="NNO3268" s="16"/>
      <c r="NNP3268" s="36"/>
      <c r="NNQ3268" s="36"/>
      <c r="NNR3268" s="36"/>
      <c r="NNS3268" s="36"/>
      <c r="NNT3268" s="36"/>
      <c r="NNU3268" s="36"/>
      <c r="NNV3268" s="36"/>
      <c r="NNW3268" s="36"/>
      <c r="NNX3268" s="36"/>
      <c r="NNY3268" s="36"/>
      <c r="NNZ3268" s="36"/>
      <c r="NOA3268" s="36"/>
      <c r="NOB3268" s="36"/>
      <c r="NOC3268" s="12"/>
      <c r="NOD3268" s="12"/>
      <c r="NOE3268" s="12"/>
      <c r="NOF3268" s="53"/>
      <c r="NOH3268" s="41"/>
      <c r="NOI3268" s="40"/>
      <c r="NOJ3268" s="44"/>
      <c r="NOK3268" s="62"/>
      <c r="NOL3268" s="56"/>
      <c r="NOM3268" s="60"/>
      <c r="NON3268" s="60"/>
      <c r="NOO3268" s="60"/>
      <c r="NOP3268" s="60"/>
      <c r="NOQ3268" s="46"/>
      <c r="NOR3268" s="65"/>
      <c r="NOS3268" s="19"/>
      <c r="NOT3268" s="48"/>
      <c r="NOU3268" s="41"/>
      <c r="NOV3268" s="44"/>
      <c r="NOW3268" s="18"/>
      <c r="NOX3268" s="16"/>
      <c r="NOY3268" s="36"/>
      <c r="NOZ3268" s="36"/>
      <c r="NPA3268" s="36"/>
      <c r="NPB3268" s="36"/>
      <c r="NPC3268" s="36"/>
      <c r="NPD3268" s="36"/>
      <c r="NPE3268" s="36"/>
      <c r="NPF3268" s="36"/>
      <c r="NPG3268" s="36"/>
      <c r="NPH3268" s="36"/>
      <c r="NPI3268" s="36"/>
      <c r="NPJ3268" s="36"/>
      <c r="NPK3268" s="36"/>
      <c r="NPL3268" s="12"/>
      <c r="NPM3268" s="12"/>
      <c r="NPN3268" s="12"/>
      <c r="NPO3268" s="53"/>
      <c r="NPQ3268" s="41"/>
      <c r="NPR3268" s="40"/>
      <c r="NPS3268" s="44"/>
      <c r="NPT3268" s="62"/>
      <c r="NPU3268" s="56"/>
      <c r="NPV3268" s="60"/>
      <c r="NPW3268" s="60"/>
      <c r="NPX3268" s="60"/>
      <c r="NPY3268" s="60"/>
      <c r="NPZ3268" s="46"/>
      <c r="NQA3268" s="65"/>
      <c r="NQB3268" s="19"/>
      <c r="NQC3268" s="48"/>
      <c r="NQD3268" s="41"/>
      <c r="NQE3268" s="44"/>
      <c r="NQF3268" s="18"/>
      <c r="NQG3268" s="16"/>
      <c r="NQH3268" s="36"/>
      <c r="NQI3268" s="36"/>
      <c r="NQJ3268" s="36"/>
      <c r="NQK3268" s="36"/>
      <c r="NQL3268" s="36"/>
      <c r="NQM3268" s="36"/>
      <c r="NQN3268" s="36"/>
      <c r="NQO3268" s="36"/>
      <c r="NQP3268" s="36"/>
      <c r="NQQ3268" s="36"/>
      <c r="NQR3268" s="36"/>
      <c r="NQS3268" s="36"/>
      <c r="NQT3268" s="36"/>
      <c r="NQU3268" s="12"/>
      <c r="NQV3268" s="12"/>
      <c r="NQW3268" s="12"/>
      <c r="NQX3268" s="53"/>
      <c r="NQZ3268" s="41"/>
      <c r="NRA3268" s="40"/>
      <c r="NRB3268" s="44"/>
      <c r="NRC3268" s="62"/>
      <c r="NRD3268" s="56"/>
      <c r="NRE3268" s="60"/>
      <c r="NRF3268" s="60"/>
      <c r="NRG3268" s="60"/>
      <c r="NRH3268" s="60"/>
      <c r="NRI3268" s="46"/>
      <c r="NRJ3268" s="65"/>
      <c r="NRK3268" s="19"/>
      <c r="NRL3268" s="48"/>
      <c r="NRM3268" s="41"/>
      <c r="NRN3268" s="44"/>
      <c r="NRO3268" s="18"/>
      <c r="NRP3268" s="16"/>
      <c r="NRQ3268" s="36"/>
      <c r="NRR3268" s="36"/>
      <c r="NRS3268" s="36"/>
      <c r="NRT3268" s="36"/>
      <c r="NRU3268" s="36"/>
      <c r="NRV3268" s="36"/>
      <c r="NRW3268" s="36"/>
      <c r="NRX3268" s="36"/>
      <c r="NRY3268" s="36"/>
      <c r="NRZ3268" s="36"/>
      <c r="NSA3268" s="36"/>
      <c r="NSB3268" s="36"/>
      <c r="NSC3268" s="36"/>
      <c r="NSD3268" s="12"/>
      <c r="NSE3268" s="12"/>
      <c r="NSF3268" s="12"/>
      <c r="NSG3268" s="53"/>
      <c r="NSI3268" s="41"/>
      <c r="NSJ3268" s="40"/>
      <c r="NSK3268" s="44"/>
      <c r="NSL3268" s="62"/>
      <c r="NSM3268" s="56"/>
      <c r="NSN3268" s="60"/>
      <c r="NSO3268" s="60"/>
      <c r="NSP3268" s="60"/>
      <c r="NSQ3268" s="60"/>
      <c r="NSR3268" s="46"/>
      <c r="NSS3268" s="65"/>
      <c r="NST3268" s="19"/>
      <c r="NSU3268" s="48"/>
      <c r="NSV3268" s="41"/>
      <c r="NSW3268" s="44"/>
      <c r="NSX3268" s="18"/>
      <c r="NSY3268" s="16"/>
      <c r="NSZ3268" s="36"/>
      <c r="NTA3268" s="36"/>
      <c r="NTB3268" s="36"/>
      <c r="NTC3268" s="36"/>
      <c r="NTD3268" s="36"/>
      <c r="NTE3268" s="36"/>
      <c r="NTF3268" s="36"/>
      <c r="NTG3268" s="36"/>
      <c r="NTH3268" s="36"/>
      <c r="NTI3268" s="36"/>
      <c r="NTJ3268" s="36"/>
      <c r="NTK3268" s="36"/>
      <c r="NTL3268" s="36"/>
      <c r="NTM3268" s="12"/>
      <c r="NTN3268" s="12"/>
      <c r="NTO3268" s="12"/>
      <c r="NTP3268" s="53"/>
      <c r="NTR3268" s="41"/>
      <c r="NTS3268" s="40"/>
      <c r="NTT3268" s="44"/>
      <c r="NTU3268" s="62"/>
      <c r="NTV3268" s="56"/>
      <c r="NTW3268" s="60"/>
      <c r="NTX3268" s="60"/>
      <c r="NTY3268" s="60"/>
      <c r="NTZ3268" s="60"/>
      <c r="NUA3268" s="46"/>
      <c r="NUB3268" s="65"/>
      <c r="NUC3268" s="19"/>
      <c r="NUD3268" s="48"/>
      <c r="NUE3268" s="41"/>
      <c r="NUF3268" s="44"/>
      <c r="NUG3268" s="18"/>
      <c r="NUH3268" s="16"/>
      <c r="NUI3268" s="36"/>
      <c r="NUJ3268" s="36"/>
      <c r="NUK3268" s="36"/>
      <c r="NUL3268" s="36"/>
      <c r="NUM3268" s="36"/>
      <c r="NUN3268" s="36"/>
      <c r="NUO3268" s="36"/>
      <c r="NUP3268" s="36"/>
      <c r="NUQ3268" s="36"/>
      <c r="NUR3268" s="36"/>
      <c r="NUS3268" s="36"/>
      <c r="NUT3268" s="36"/>
      <c r="NUU3268" s="36"/>
      <c r="NUV3268" s="12"/>
      <c r="NUW3268" s="12"/>
      <c r="NUX3268" s="12"/>
      <c r="NUY3268" s="53"/>
      <c r="NVA3268" s="41"/>
      <c r="NVB3268" s="40"/>
      <c r="NVC3268" s="44"/>
      <c r="NVD3268" s="62"/>
      <c r="NVE3268" s="56"/>
      <c r="NVF3268" s="60"/>
      <c r="NVG3268" s="60"/>
      <c r="NVH3268" s="60"/>
      <c r="NVI3268" s="60"/>
      <c r="NVJ3268" s="46"/>
      <c r="NVK3268" s="65"/>
      <c r="NVL3268" s="19"/>
      <c r="NVM3268" s="48"/>
      <c r="NVN3268" s="41"/>
      <c r="NVO3268" s="44"/>
      <c r="NVP3268" s="18"/>
      <c r="NVQ3268" s="16"/>
      <c r="NVR3268" s="36"/>
      <c r="NVS3268" s="36"/>
      <c r="NVT3268" s="36"/>
      <c r="NVU3268" s="36"/>
      <c r="NVV3268" s="36"/>
      <c r="NVW3268" s="36"/>
      <c r="NVX3268" s="36"/>
      <c r="NVY3268" s="36"/>
      <c r="NVZ3268" s="36"/>
      <c r="NWA3268" s="36"/>
      <c r="NWB3268" s="36"/>
      <c r="NWC3268" s="36"/>
      <c r="NWD3268" s="36"/>
      <c r="NWE3268" s="12"/>
      <c r="NWF3268" s="12"/>
      <c r="NWG3268" s="12"/>
      <c r="NWH3268" s="53"/>
      <c r="NWJ3268" s="41"/>
      <c r="NWK3268" s="40"/>
      <c r="NWL3268" s="44"/>
      <c r="NWM3268" s="62"/>
      <c r="NWN3268" s="56"/>
      <c r="NWO3268" s="60"/>
      <c r="NWP3268" s="60"/>
      <c r="NWQ3268" s="60"/>
      <c r="NWR3268" s="60"/>
      <c r="NWS3268" s="46"/>
      <c r="NWT3268" s="65"/>
      <c r="NWU3268" s="19"/>
      <c r="NWV3268" s="48"/>
      <c r="NWW3268" s="41"/>
      <c r="NWX3268" s="44"/>
      <c r="NWY3268" s="18"/>
      <c r="NWZ3268" s="16"/>
      <c r="NXA3268" s="36"/>
      <c r="NXB3268" s="36"/>
      <c r="NXC3268" s="36"/>
      <c r="NXD3268" s="36"/>
      <c r="NXE3268" s="36"/>
      <c r="NXF3268" s="36"/>
      <c r="NXG3268" s="36"/>
      <c r="NXH3268" s="36"/>
      <c r="NXI3268" s="36"/>
      <c r="NXJ3268" s="36"/>
      <c r="NXK3268" s="36"/>
      <c r="NXL3268" s="36"/>
      <c r="NXM3268" s="36"/>
      <c r="NXN3268" s="12"/>
      <c r="NXO3268" s="12"/>
      <c r="NXP3268" s="12"/>
      <c r="NXQ3268" s="53"/>
      <c r="NXS3268" s="41"/>
      <c r="NXT3268" s="40"/>
      <c r="NXU3268" s="44"/>
      <c r="NXV3268" s="62"/>
      <c r="NXW3268" s="56"/>
      <c r="NXX3268" s="60"/>
      <c r="NXY3268" s="60"/>
      <c r="NXZ3268" s="60"/>
      <c r="NYA3268" s="60"/>
      <c r="NYB3268" s="46"/>
      <c r="NYC3268" s="65"/>
      <c r="NYD3268" s="19"/>
      <c r="NYE3268" s="48"/>
      <c r="NYF3268" s="41"/>
      <c r="NYG3268" s="44"/>
      <c r="NYH3268" s="18"/>
      <c r="NYI3268" s="16"/>
      <c r="NYJ3268" s="36"/>
      <c r="NYK3268" s="36"/>
      <c r="NYL3268" s="36"/>
      <c r="NYM3268" s="36"/>
      <c r="NYN3268" s="36"/>
      <c r="NYO3268" s="36"/>
      <c r="NYP3268" s="36"/>
      <c r="NYQ3268" s="36"/>
      <c r="NYR3268" s="36"/>
      <c r="NYS3268" s="36"/>
      <c r="NYT3268" s="36"/>
      <c r="NYU3268" s="36"/>
      <c r="NYV3268" s="36"/>
      <c r="NYW3268" s="12"/>
      <c r="NYX3268" s="12"/>
      <c r="NYY3268" s="12"/>
      <c r="NYZ3268" s="53"/>
      <c r="NZB3268" s="41"/>
      <c r="NZC3268" s="40"/>
      <c r="NZD3268" s="44"/>
      <c r="NZE3268" s="62"/>
      <c r="NZF3268" s="56"/>
      <c r="NZG3268" s="60"/>
      <c r="NZH3268" s="60"/>
      <c r="NZI3268" s="60"/>
      <c r="NZJ3268" s="60"/>
      <c r="NZK3268" s="46"/>
      <c r="NZL3268" s="65"/>
      <c r="NZM3268" s="19"/>
      <c r="NZN3268" s="48"/>
      <c r="NZO3268" s="41"/>
      <c r="NZP3268" s="44"/>
      <c r="NZQ3268" s="18"/>
      <c r="NZR3268" s="16"/>
      <c r="NZS3268" s="36"/>
      <c r="NZT3268" s="36"/>
      <c r="NZU3268" s="36"/>
      <c r="NZV3268" s="36"/>
      <c r="NZW3268" s="36"/>
      <c r="NZX3268" s="36"/>
      <c r="NZY3268" s="36"/>
      <c r="NZZ3268" s="36"/>
      <c r="OAA3268" s="36"/>
      <c r="OAB3268" s="36"/>
      <c r="OAC3268" s="36"/>
      <c r="OAD3268" s="36"/>
      <c r="OAE3268" s="36"/>
      <c r="OAF3268" s="12"/>
      <c r="OAG3268" s="12"/>
      <c r="OAH3268" s="12"/>
      <c r="OAI3268" s="53"/>
      <c r="OAK3268" s="41"/>
      <c r="OAL3268" s="40"/>
      <c r="OAM3268" s="44"/>
      <c r="OAN3268" s="62"/>
      <c r="OAO3268" s="56"/>
      <c r="OAP3268" s="60"/>
      <c r="OAQ3268" s="60"/>
      <c r="OAR3268" s="60"/>
      <c r="OAS3268" s="60"/>
      <c r="OAT3268" s="46"/>
      <c r="OAU3268" s="65"/>
      <c r="OAV3268" s="19"/>
      <c r="OAW3268" s="48"/>
      <c r="OAX3268" s="41"/>
      <c r="OAY3268" s="44"/>
      <c r="OAZ3268" s="18"/>
      <c r="OBA3268" s="16"/>
      <c r="OBB3268" s="36"/>
      <c r="OBC3268" s="36"/>
      <c r="OBD3268" s="36"/>
      <c r="OBE3268" s="36"/>
      <c r="OBF3268" s="36"/>
      <c r="OBG3268" s="36"/>
      <c r="OBH3268" s="36"/>
      <c r="OBI3268" s="36"/>
      <c r="OBJ3268" s="36"/>
      <c r="OBK3268" s="36"/>
      <c r="OBL3268" s="36"/>
      <c r="OBM3268" s="36"/>
      <c r="OBN3268" s="36"/>
      <c r="OBO3268" s="12"/>
      <c r="OBP3268" s="12"/>
      <c r="OBQ3268" s="12"/>
      <c r="OBR3268" s="53"/>
      <c r="OBT3268" s="41"/>
      <c r="OBU3268" s="40"/>
      <c r="OBV3268" s="44"/>
      <c r="OBW3268" s="62"/>
      <c r="OBX3268" s="56"/>
      <c r="OBY3268" s="60"/>
      <c r="OBZ3268" s="60"/>
      <c r="OCA3268" s="60"/>
      <c r="OCB3268" s="60"/>
      <c r="OCC3268" s="46"/>
      <c r="OCD3268" s="65"/>
      <c r="OCE3268" s="19"/>
      <c r="OCF3268" s="48"/>
      <c r="OCG3268" s="41"/>
      <c r="OCH3268" s="44"/>
      <c r="OCI3268" s="18"/>
      <c r="OCJ3268" s="16"/>
      <c r="OCK3268" s="36"/>
      <c r="OCL3268" s="36"/>
      <c r="OCM3268" s="36"/>
      <c r="OCN3268" s="36"/>
      <c r="OCO3268" s="36"/>
      <c r="OCP3268" s="36"/>
      <c r="OCQ3268" s="36"/>
      <c r="OCR3268" s="36"/>
      <c r="OCS3268" s="36"/>
      <c r="OCT3268" s="36"/>
      <c r="OCU3268" s="36"/>
      <c r="OCV3268" s="36"/>
      <c r="OCW3268" s="36"/>
      <c r="OCX3268" s="12"/>
      <c r="OCY3268" s="12"/>
      <c r="OCZ3268" s="12"/>
      <c r="ODA3268" s="53"/>
      <c r="ODC3268" s="41"/>
      <c r="ODD3268" s="40"/>
      <c r="ODE3268" s="44"/>
      <c r="ODF3268" s="62"/>
      <c r="ODG3268" s="56"/>
      <c r="ODH3268" s="60"/>
      <c r="ODI3268" s="60"/>
      <c r="ODJ3268" s="60"/>
      <c r="ODK3268" s="60"/>
      <c r="ODL3268" s="46"/>
      <c r="ODM3268" s="65"/>
      <c r="ODN3268" s="19"/>
      <c r="ODO3268" s="48"/>
      <c r="ODP3268" s="41"/>
      <c r="ODQ3268" s="44"/>
      <c r="ODR3268" s="18"/>
      <c r="ODS3268" s="16"/>
      <c r="ODT3268" s="36"/>
      <c r="ODU3268" s="36"/>
      <c r="ODV3268" s="36"/>
      <c r="ODW3268" s="36"/>
      <c r="ODX3268" s="36"/>
      <c r="ODY3268" s="36"/>
      <c r="ODZ3268" s="36"/>
      <c r="OEA3268" s="36"/>
      <c r="OEB3268" s="36"/>
      <c r="OEC3268" s="36"/>
      <c r="OED3268" s="36"/>
      <c r="OEE3268" s="36"/>
      <c r="OEF3268" s="36"/>
      <c r="OEG3268" s="12"/>
      <c r="OEH3268" s="12"/>
      <c r="OEI3268" s="12"/>
      <c r="OEJ3268" s="53"/>
      <c r="OEL3268" s="41"/>
      <c r="OEM3268" s="40"/>
      <c r="OEN3268" s="44"/>
      <c r="OEO3268" s="62"/>
      <c r="OEP3268" s="56"/>
      <c r="OEQ3268" s="60"/>
      <c r="OER3268" s="60"/>
      <c r="OES3268" s="60"/>
      <c r="OET3268" s="60"/>
      <c r="OEU3268" s="46"/>
      <c r="OEV3268" s="65"/>
      <c r="OEW3268" s="19"/>
      <c r="OEX3268" s="48"/>
      <c r="OEY3268" s="41"/>
      <c r="OEZ3268" s="44"/>
      <c r="OFA3268" s="18"/>
      <c r="OFB3268" s="16"/>
      <c r="OFC3268" s="36"/>
      <c r="OFD3268" s="36"/>
      <c r="OFE3268" s="36"/>
      <c r="OFF3268" s="36"/>
      <c r="OFG3268" s="36"/>
      <c r="OFH3268" s="36"/>
      <c r="OFI3268" s="36"/>
      <c r="OFJ3268" s="36"/>
      <c r="OFK3268" s="36"/>
      <c r="OFL3268" s="36"/>
      <c r="OFM3268" s="36"/>
      <c r="OFN3268" s="36"/>
      <c r="OFO3268" s="36"/>
      <c r="OFP3268" s="12"/>
      <c r="OFQ3268" s="12"/>
      <c r="OFR3268" s="12"/>
      <c r="OFS3268" s="53"/>
      <c r="OFU3268" s="41"/>
      <c r="OFV3268" s="40"/>
      <c r="OFW3268" s="44"/>
      <c r="OFX3268" s="62"/>
      <c r="OFY3268" s="56"/>
      <c r="OFZ3268" s="60"/>
      <c r="OGA3268" s="60"/>
      <c r="OGB3268" s="60"/>
      <c r="OGC3268" s="60"/>
      <c r="OGD3268" s="46"/>
      <c r="OGE3268" s="65"/>
      <c r="OGF3268" s="19"/>
      <c r="OGG3268" s="48"/>
      <c r="OGH3268" s="41"/>
      <c r="OGI3268" s="44"/>
      <c r="OGJ3268" s="18"/>
      <c r="OGK3268" s="16"/>
      <c r="OGL3268" s="36"/>
      <c r="OGM3268" s="36"/>
      <c r="OGN3268" s="36"/>
      <c r="OGO3268" s="36"/>
      <c r="OGP3268" s="36"/>
      <c r="OGQ3268" s="36"/>
      <c r="OGR3268" s="36"/>
      <c r="OGS3268" s="36"/>
      <c r="OGT3268" s="36"/>
      <c r="OGU3268" s="36"/>
      <c r="OGV3268" s="36"/>
      <c r="OGW3268" s="36"/>
      <c r="OGX3268" s="36"/>
      <c r="OGY3268" s="12"/>
      <c r="OGZ3268" s="12"/>
      <c r="OHA3268" s="12"/>
      <c r="OHB3268" s="53"/>
      <c r="OHD3268" s="41"/>
      <c r="OHE3268" s="40"/>
      <c r="OHF3268" s="44"/>
      <c r="OHG3268" s="62"/>
      <c r="OHH3268" s="56"/>
      <c r="OHI3268" s="60"/>
      <c r="OHJ3268" s="60"/>
      <c r="OHK3268" s="60"/>
      <c r="OHL3268" s="60"/>
      <c r="OHM3268" s="46"/>
      <c r="OHN3268" s="65"/>
      <c r="OHO3268" s="19"/>
      <c r="OHP3268" s="48"/>
      <c r="OHQ3268" s="41"/>
      <c r="OHR3268" s="44"/>
      <c r="OHS3268" s="18"/>
      <c r="OHT3268" s="16"/>
      <c r="OHU3268" s="36"/>
      <c r="OHV3268" s="36"/>
      <c r="OHW3268" s="36"/>
      <c r="OHX3268" s="36"/>
      <c r="OHY3268" s="36"/>
      <c r="OHZ3268" s="36"/>
      <c r="OIA3268" s="36"/>
      <c r="OIB3268" s="36"/>
      <c r="OIC3268" s="36"/>
      <c r="OID3268" s="36"/>
      <c r="OIE3268" s="36"/>
      <c r="OIF3268" s="36"/>
      <c r="OIG3268" s="36"/>
      <c r="OIH3268" s="12"/>
      <c r="OII3268" s="12"/>
      <c r="OIJ3268" s="12"/>
      <c r="OIK3268" s="53"/>
      <c r="OIM3268" s="41"/>
      <c r="OIN3268" s="40"/>
      <c r="OIO3268" s="44"/>
      <c r="OIP3268" s="62"/>
      <c r="OIQ3268" s="56"/>
      <c r="OIR3268" s="60"/>
      <c r="OIS3268" s="60"/>
      <c r="OIT3268" s="60"/>
      <c r="OIU3268" s="60"/>
      <c r="OIV3268" s="46"/>
      <c r="OIW3268" s="65"/>
      <c r="OIX3268" s="19"/>
      <c r="OIY3268" s="48"/>
      <c r="OIZ3268" s="41"/>
      <c r="OJA3268" s="44"/>
      <c r="OJB3268" s="18"/>
      <c r="OJC3268" s="16"/>
      <c r="OJD3268" s="36"/>
      <c r="OJE3268" s="36"/>
      <c r="OJF3268" s="36"/>
      <c r="OJG3268" s="36"/>
      <c r="OJH3268" s="36"/>
      <c r="OJI3268" s="36"/>
      <c r="OJJ3268" s="36"/>
      <c r="OJK3268" s="36"/>
      <c r="OJL3268" s="36"/>
      <c r="OJM3268" s="36"/>
      <c r="OJN3268" s="36"/>
      <c r="OJO3268" s="36"/>
      <c r="OJP3268" s="36"/>
      <c r="OJQ3268" s="12"/>
      <c r="OJR3268" s="12"/>
      <c r="OJS3268" s="12"/>
      <c r="OJT3268" s="53"/>
      <c r="OJV3268" s="41"/>
      <c r="OJW3268" s="40"/>
      <c r="OJX3268" s="44"/>
      <c r="OJY3268" s="62"/>
      <c r="OJZ3268" s="56"/>
      <c r="OKA3268" s="60"/>
      <c r="OKB3268" s="60"/>
      <c r="OKC3268" s="60"/>
      <c r="OKD3268" s="60"/>
      <c r="OKE3268" s="46"/>
      <c r="OKF3268" s="65"/>
      <c r="OKG3268" s="19"/>
      <c r="OKH3268" s="48"/>
      <c r="OKI3268" s="41"/>
      <c r="OKJ3268" s="44"/>
      <c r="OKK3268" s="18"/>
      <c r="OKL3268" s="16"/>
      <c r="OKM3268" s="36"/>
      <c r="OKN3268" s="36"/>
      <c r="OKO3268" s="36"/>
      <c r="OKP3268" s="36"/>
      <c r="OKQ3268" s="36"/>
      <c r="OKR3268" s="36"/>
      <c r="OKS3268" s="36"/>
      <c r="OKT3268" s="36"/>
      <c r="OKU3268" s="36"/>
      <c r="OKV3268" s="36"/>
      <c r="OKW3268" s="36"/>
      <c r="OKX3268" s="36"/>
      <c r="OKY3268" s="36"/>
      <c r="OKZ3268" s="12"/>
      <c r="OLA3268" s="12"/>
      <c r="OLB3268" s="12"/>
      <c r="OLC3268" s="53"/>
      <c r="OLE3268" s="41"/>
      <c r="OLF3268" s="40"/>
      <c r="OLG3268" s="44"/>
      <c r="OLH3268" s="62"/>
      <c r="OLI3268" s="56"/>
      <c r="OLJ3268" s="60"/>
      <c r="OLK3268" s="60"/>
      <c r="OLL3268" s="60"/>
      <c r="OLM3268" s="60"/>
      <c r="OLN3268" s="46"/>
      <c r="OLO3268" s="65"/>
      <c r="OLP3268" s="19"/>
      <c r="OLQ3268" s="48"/>
      <c r="OLR3268" s="41"/>
      <c r="OLS3268" s="44"/>
      <c r="OLT3268" s="18"/>
      <c r="OLU3268" s="16"/>
      <c r="OLV3268" s="36"/>
      <c r="OLW3268" s="36"/>
      <c r="OLX3268" s="36"/>
      <c r="OLY3268" s="36"/>
      <c r="OLZ3268" s="36"/>
      <c r="OMA3268" s="36"/>
      <c r="OMB3268" s="36"/>
      <c r="OMC3268" s="36"/>
      <c r="OMD3268" s="36"/>
      <c r="OME3268" s="36"/>
      <c r="OMF3268" s="36"/>
      <c r="OMG3268" s="36"/>
      <c r="OMH3268" s="36"/>
      <c r="OMI3268" s="12"/>
      <c r="OMJ3268" s="12"/>
      <c r="OMK3268" s="12"/>
      <c r="OML3268" s="53"/>
      <c r="OMN3268" s="41"/>
      <c r="OMO3268" s="40"/>
      <c r="OMP3268" s="44"/>
      <c r="OMQ3268" s="62"/>
      <c r="OMR3268" s="56"/>
      <c r="OMS3268" s="60"/>
      <c r="OMT3268" s="60"/>
      <c r="OMU3268" s="60"/>
      <c r="OMV3268" s="60"/>
      <c r="OMW3268" s="46"/>
      <c r="OMX3268" s="65"/>
      <c r="OMY3268" s="19"/>
      <c r="OMZ3268" s="48"/>
      <c r="ONA3268" s="41"/>
      <c r="ONB3268" s="44"/>
      <c r="ONC3268" s="18"/>
      <c r="OND3268" s="16"/>
      <c r="ONE3268" s="36"/>
      <c r="ONF3268" s="36"/>
      <c r="ONG3268" s="36"/>
      <c r="ONH3268" s="36"/>
      <c r="ONI3268" s="36"/>
      <c r="ONJ3268" s="36"/>
      <c r="ONK3268" s="36"/>
      <c r="ONL3268" s="36"/>
      <c r="ONM3268" s="36"/>
      <c r="ONN3268" s="36"/>
      <c r="ONO3268" s="36"/>
      <c r="ONP3268" s="36"/>
      <c r="ONQ3268" s="36"/>
      <c r="ONR3268" s="12"/>
      <c r="ONS3268" s="12"/>
      <c r="ONT3268" s="12"/>
      <c r="ONU3268" s="53"/>
      <c r="ONW3268" s="41"/>
      <c r="ONX3268" s="40"/>
      <c r="ONY3268" s="44"/>
      <c r="ONZ3268" s="62"/>
      <c r="OOA3268" s="56"/>
      <c r="OOB3268" s="60"/>
      <c r="OOC3268" s="60"/>
      <c r="OOD3268" s="60"/>
      <c r="OOE3268" s="60"/>
      <c r="OOF3268" s="46"/>
      <c r="OOG3268" s="65"/>
      <c r="OOH3268" s="19"/>
      <c r="OOI3268" s="48"/>
      <c r="OOJ3268" s="41"/>
      <c r="OOK3268" s="44"/>
      <c r="OOL3268" s="18"/>
      <c r="OOM3268" s="16"/>
      <c r="OON3268" s="36"/>
      <c r="OOO3268" s="36"/>
      <c r="OOP3268" s="36"/>
      <c r="OOQ3268" s="36"/>
      <c r="OOR3268" s="36"/>
      <c r="OOS3268" s="36"/>
      <c r="OOT3268" s="36"/>
      <c r="OOU3268" s="36"/>
      <c r="OOV3268" s="36"/>
      <c r="OOW3268" s="36"/>
      <c r="OOX3268" s="36"/>
      <c r="OOY3268" s="36"/>
      <c r="OOZ3268" s="36"/>
      <c r="OPA3268" s="12"/>
      <c r="OPB3268" s="12"/>
      <c r="OPC3268" s="12"/>
      <c r="OPD3268" s="53"/>
      <c r="OPF3268" s="41"/>
      <c r="OPG3268" s="40"/>
      <c r="OPH3268" s="44"/>
      <c r="OPI3268" s="62"/>
      <c r="OPJ3268" s="56"/>
      <c r="OPK3268" s="60"/>
      <c r="OPL3268" s="60"/>
      <c r="OPM3268" s="60"/>
      <c r="OPN3268" s="60"/>
      <c r="OPO3268" s="46"/>
      <c r="OPP3268" s="65"/>
      <c r="OPQ3268" s="19"/>
      <c r="OPR3268" s="48"/>
      <c r="OPS3268" s="41"/>
      <c r="OPT3268" s="44"/>
      <c r="OPU3268" s="18"/>
      <c r="OPV3268" s="16"/>
      <c r="OPW3268" s="36"/>
      <c r="OPX3268" s="36"/>
      <c r="OPY3268" s="36"/>
      <c r="OPZ3268" s="36"/>
      <c r="OQA3268" s="36"/>
      <c r="OQB3268" s="36"/>
      <c r="OQC3268" s="36"/>
      <c r="OQD3268" s="36"/>
      <c r="OQE3268" s="36"/>
      <c r="OQF3268" s="36"/>
      <c r="OQG3268" s="36"/>
      <c r="OQH3268" s="36"/>
      <c r="OQI3268" s="36"/>
      <c r="OQJ3268" s="12"/>
      <c r="OQK3268" s="12"/>
      <c r="OQL3268" s="12"/>
      <c r="OQM3268" s="53"/>
      <c r="OQO3268" s="41"/>
      <c r="OQP3268" s="40"/>
      <c r="OQQ3268" s="44"/>
      <c r="OQR3268" s="62"/>
      <c r="OQS3268" s="56"/>
      <c r="OQT3268" s="60"/>
      <c r="OQU3268" s="60"/>
      <c r="OQV3268" s="60"/>
      <c r="OQW3268" s="60"/>
      <c r="OQX3268" s="46"/>
      <c r="OQY3268" s="65"/>
      <c r="OQZ3268" s="19"/>
      <c r="ORA3268" s="48"/>
      <c r="ORB3268" s="41"/>
      <c r="ORC3268" s="44"/>
      <c r="ORD3268" s="18"/>
      <c r="ORE3268" s="16"/>
      <c r="ORF3268" s="36"/>
      <c r="ORG3268" s="36"/>
      <c r="ORH3268" s="36"/>
      <c r="ORI3268" s="36"/>
      <c r="ORJ3268" s="36"/>
      <c r="ORK3268" s="36"/>
      <c r="ORL3268" s="36"/>
      <c r="ORM3268" s="36"/>
      <c r="ORN3268" s="36"/>
      <c r="ORO3268" s="36"/>
      <c r="ORP3268" s="36"/>
      <c r="ORQ3268" s="36"/>
      <c r="ORR3268" s="36"/>
      <c r="ORS3268" s="12"/>
      <c r="ORT3268" s="12"/>
      <c r="ORU3268" s="12"/>
      <c r="ORV3268" s="53"/>
      <c r="ORX3268" s="41"/>
      <c r="ORY3268" s="40"/>
      <c r="ORZ3268" s="44"/>
      <c r="OSA3268" s="62"/>
      <c r="OSB3268" s="56"/>
      <c r="OSC3268" s="60"/>
      <c r="OSD3268" s="60"/>
      <c r="OSE3268" s="60"/>
      <c r="OSF3268" s="60"/>
      <c r="OSG3268" s="46"/>
      <c r="OSH3268" s="65"/>
      <c r="OSI3268" s="19"/>
      <c r="OSJ3268" s="48"/>
      <c r="OSK3268" s="41"/>
      <c r="OSL3268" s="44"/>
      <c r="OSM3268" s="18"/>
      <c r="OSN3268" s="16"/>
      <c r="OSO3268" s="36"/>
      <c r="OSP3268" s="36"/>
      <c r="OSQ3268" s="36"/>
      <c r="OSR3268" s="36"/>
      <c r="OSS3268" s="36"/>
      <c r="OST3268" s="36"/>
      <c r="OSU3268" s="36"/>
      <c r="OSV3268" s="36"/>
      <c r="OSW3268" s="36"/>
      <c r="OSX3268" s="36"/>
      <c r="OSY3268" s="36"/>
      <c r="OSZ3268" s="36"/>
      <c r="OTA3268" s="36"/>
      <c r="OTB3268" s="12"/>
      <c r="OTC3268" s="12"/>
      <c r="OTD3268" s="12"/>
      <c r="OTE3268" s="53"/>
      <c r="OTG3268" s="41"/>
      <c r="OTH3268" s="40"/>
      <c r="OTI3268" s="44"/>
      <c r="OTJ3268" s="62"/>
      <c r="OTK3268" s="56"/>
      <c r="OTL3268" s="60"/>
      <c r="OTM3268" s="60"/>
      <c r="OTN3268" s="60"/>
      <c r="OTO3268" s="60"/>
      <c r="OTP3268" s="46"/>
      <c r="OTQ3268" s="65"/>
      <c r="OTR3268" s="19"/>
      <c r="OTS3268" s="48"/>
      <c r="OTT3268" s="41"/>
      <c r="OTU3268" s="44"/>
      <c r="OTV3268" s="18"/>
      <c r="OTW3268" s="16"/>
      <c r="OTX3268" s="36"/>
      <c r="OTY3268" s="36"/>
      <c r="OTZ3268" s="36"/>
      <c r="OUA3268" s="36"/>
      <c r="OUB3268" s="36"/>
      <c r="OUC3268" s="36"/>
      <c r="OUD3268" s="36"/>
      <c r="OUE3268" s="36"/>
      <c r="OUF3268" s="36"/>
      <c r="OUG3268" s="36"/>
      <c r="OUH3268" s="36"/>
      <c r="OUI3268" s="36"/>
      <c r="OUJ3268" s="36"/>
      <c r="OUK3268" s="12"/>
      <c r="OUL3268" s="12"/>
      <c r="OUM3268" s="12"/>
      <c r="OUN3268" s="53"/>
      <c r="OUP3268" s="41"/>
      <c r="OUQ3268" s="40"/>
      <c r="OUR3268" s="44"/>
      <c r="OUS3268" s="62"/>
      <c r="OUT3268" s="56"/>
      <c r="OUU3268" s="60"/>
      <c r="OUV3268" s="60"/>
      <c r="OUW3268" s="60"/>
      <c r="OUX3268" s="60"/>
      <c r="OUY3268" s="46"/>
      <c r="OUZ3268" s="65"/>
      <c r="OVA3268" s="19"/>
      <c r="OVB3268" s="48"/>
      <c r="OVC3268" s="41"/>
      <c r="OVD3268" s="44"/>
      <c r="OVE3268" s="18"/>
      <c r="OVF3268" s="16"/>
      <c r="OVG3268" s="36"/>
      <c r="OVH3268" s="36"/>
      <c r="OVI3268" s="36"/>
      <c r="OVJ3268" s="36"/>
      <c r="OVK3268" s="36"/>
      <c r="OVL3268" s="36"/>
      <c r="OVM3268" s="36"/>
      <c r="OVN3268" s="36"/>
      <c r="OVO3268" s="36"/>
      <c r="OVP3268" s="36"/>
      <c r="OVQ3268" s="36"/>
      <c r="OVR3268" s="36"/>
      <c r="OVS3268" s="36"/>
      <c r="OVT3268" s="12"/>
      <c r="OVU3268" s="12"/>
      <c r="OVV3268" s="12"/>
      <c r="OVW3268" s="53"/>
      <c r="OVY3268" s="41"/>
      <c r="OVZ3268" s="40"/>
      <c r="OWA3268" s="44"/>
      <c r="OWB3268" s="62"/>
      <c r="OWC3268" s="56"/>
      <c r="OWD3268" s="60"/>
      <c r="OWE3268" s="60"/>
      <c r="OWF3268" s="60"/>
      <c r="OWG3268" s="60"/>
      <c r="OWH3268" s="46"/>
      <c r="OWI3268" s="65"/>
      <c r="OWJ3268" s="19"/>
      <c r="OWK3268" s="48"/>
      <c r="OWL3268" s="41"/>
      <c r="OWM3268" s="44"/>
      <c r="OWN3268" s="18"/>
      <c r="OWO3268" s="16"/>
      <c r="OWP3268" s="36"/>
      <c r="OWQ3268" s="36"/>
      <c r="OWR3268" s="36"/>
      <c r="OWS3268" s="36"/>
      <c r="OWT3268" s="36"/>
      <c r="OWU3268" s="36"/>
      <c r="OWV3268" s="36"/>
      <c r="OWW3268" s="36"/>
      <c r="OWX3268" s="36"/>
      <c r="OWY3268" s="36"/>
      <c r="OWZ3268" s="36"/>
      <c r="OXA3268" s="36"/>
      <c r="OXB3268" s="36"/>
      <c r="OXC3268" s="12"/>
      <c r="OXD3268" s="12"/>
      <c r="OXE3268" s="12"/>
      <c r="OXF3268" s="53"/>
      <c r="OXH3268" s="41"/>
      <c r="OXI3268" s="40"/>
      <c r="OXJ3268" s="44"/>
      <c r="OXK3268" s="62"/>
      <c r="OXL3268" s="56"/>
      <c r="OXM3268" s="60"/>
      <c r="OXN3268" s="60"/>
      <c r="OXO3268" s="60"/>
      <c r="OXP3268" s="60"/>
      <c r="OXQ3268" s="46"/>
      <c r="OXR3268" s="65"/>
      <c r="OXS3268" s="19"/>
      <c r="OXT3268" s="48"/>
      <c r="OXU3268" s="41"/>
      <c r="OXV3268" s="44"/>
      <c r="OXW3268" s="18"/>
      <c r="OXX3268" s="16"/>
      <c r="OXY3268" s="36"/>
      <c r="OXZ3268" s="36"/>
      <c r="OYA3268" s="36"/>
      <c r="OYB3268" s="36"/>
      <c r="OYC3268" s="36"/>
      <c r="OYD3268" s="36"/>
      <c r="OYE3268" s="36"/>
      <c r="OYF3268" s="36"/>
      <c r="OYG3268" s="36"/>
      <c r="OYH3268" s="36"/>
      <c r="OYI3268" s="36"/>
      <c r="OYJ3268" s="36"/>
      <c r="OYK3268" s="36"/>
      <c r="OYL3268" s="12"/>
      <c r="OYM3268" s="12"/>
      <c r="OYN3268" s="12"/>
      <c r="OYO3268" s="53"/>
      <c r="OYQ3268" s="41"/>
      <c r="OYR3268" s="40"/>
      <c r="OYS3268" s="44"/>
      <c r="OYT3268" s="62"/>
      <c r="OYU3268" s="56"/>
      <c r="OYV3268" s="60"/>
      <c r="OYW3268" s="60"/>
      <c r="OYX3268" s="60"/>
      <c r="OYY3268" s="60"/>
      <c r="OYZ3268" s="46"/>
      <c r="OZA3268" s="65"/>
      <c r="OZB3268" s="19"/>
      <c r="OZC3268" s="48"/>
      <c r="OZD3268" s="41"/>
      <c r="OZE3268" s="44"/>
      <c r="OZF3268" s="18"/>
      <c r="OZG3268" s="16"/>
      <c r="OZH3268" s="36"/>
      <c r="OZI3268" s="36"/>
      <c r="OZJ3268" s="36"/>
      <c r="OZK3268" s="36"/>
      <c r="OZL3268" s="36"/>
      <c r="OZM3268" s="36"/>
      <c r="OZN3268" s="36"/>
      <c r="OZO3268" s="36"/>
      <c r="OZP3268" s="36"/>
      <c r="OZQ3268" s="36"/>
      <c r="OZR3268" s="36"/>
      <c r="OZS3268" s="36"/>
      <c r="OZT3268" s="36"/>
      <c r="OZU3268" s="12"/>
      <c r="OZV3268" s="12"/>
      <c r="OZW3268" s="12"/>
      <c r="OZX3268" s="53"/>
      <c r="OZZ3268" s="41"/>
      <c r="PAA3268" s="40"/>
      <c r="PAB3268" s="44"/>
      <c r="PAC3268" s="62"/>
      <c r="PAD3268" s="56"/>
      <c r="PAE3268" s="60"/>
      <c r="PAF3268" s="60"/>
      <c r="PAG3268" s="60"/>
      <c r="PAH3268" s="60"/>
      <c r="PAI3268" s="46"/>
      <c r="PAJ3268" s="65"/>
      <c r="PAK3268" s="19"/>
      <c r="PAL3268" s="48"/>
      <c r="PAM3268" s="41"/>
      <c r="PAN3268" s="44"/>
      <c r="PAO3268" s="18"/>
      <c r="PAP3268" s="16"/>
      <c r="PAQ3268" s="36"/>
      <c r="PAR3268" s="36"/>
      <c r="PAS3268" s="36"/>
      <c r="PAT3268" s="36"/>
      <c r="PAU3268" s="36"/>
      <c r="PAV3268" s="36"/>
      <c r="PAW3268" s="36"/>
      <c r="PAX3268" s="36"/>
      <c r="PAY3268" s="36"/>
      <c r="PAZ3268" s="36"/>
      <c r="PBA3268" s="36"/>
      <c r="PBB3268" s="36"/>
      <c r="PBC3268" s="36"/>
      <c r="PBD3268" s="12"/>
      <c r="PBE3268" s="12"/>
      <c r="PBF3268" s="12"/>
      <c r="PBG3268" s="53"/>
      <c r="PBI3268" s="41"/>
      <c r="PBJ3268" s="40"/>
      <c r="PBK3268" s="44"/>
      <c r="PBL3268" s="62"/>
      <c r="PBM3268" s="56"/>
      <c r="PBN3268" s="60"/>
      <c r="PBO3268" s="60"/>
      <c r="PBP3268" s="60"/>
      <c r="PBQ3268" s="60"/>
      <c r="PBR3268" s="46"/>
      <c r="PBS3268" s="65"/>
      <c r="PBT3268" s="19"/>
      <c r="PBU3268" s="48"/>
      <c r="PBV3268" s="41"/>
      <c r="PBW3268" s="44"/>
      <c r="PBX3268" s="18"/>
      <c r="PBY3268" s="16"/>
      <c r="PBZ3268" s="36"/>
      <c r="PCA3268" s="36"/>
      <c r="PCB3268" s="36"/>
      <c r="PCC3268" s="36"/>
      <c r="PCD3268" s="36"/>
      <c r="PCE3268" s="36"/>
      <c r="PCF3268" s="36"/>
      <c r="PCG3268" s="36"/>
      <c r="PCH3268" s="36"/>
      <c r="PCI3268" s="36"/>
      <c r="PCJ3268" s="36"/>
      <c r="PCK3268" s="36"/>
      <c r="PCL3268" s="36"/>
      <c r="PCM3268" s="12"/>
      <c r="PCN3268" s="12"/>
      <c r="PCO3268" s="12"/>
      <c r="PCP3268" s="53"/>
      <c r="PCR3268" s="41"/>
      <c r="PCS3268" s="40"/>
      <c r="PCT3268" s="44"/>
      <c r="PCU3268" s="62"/>
      <c r="PCV3268" s="56"/>
      <c r="PCW3268" s="60"/>
      <c r="PCX3268" s="60"/>
      <c r="PCY3268" s="60"/>
      <c r="PCZ3268" s="60"/>
      <c r="PDA3268" s="46"/>
      <c r="PDB3268" s="65"/>
      <c r="PDC3268" s="19"/>
      <c r="PDD3268" s="48"/>
      <c r="PDE3268" s="41"/>
      <c r="PDF3268" s="44"/>
      <c r="PDG3268" s="18"/>
      <c r="PDH3268" s="16"/>
      <c r="PDI3268" s="36"/>
      <c r="PDJ3268" s="36"/>
      <c r="PDK3268" s="36"/>
      <c r="PDL3268" s="36"/>
      <c r="PDM3268" s="36"/>
      <c r="PDN3268" s="36"/>
      <c r="PDO3268" s="36"/>
      <c r="PDP3268" s="36"/>
      <c r="PDQ3268" s="36"/>
      <c r="PDR3268" s="36"/>
      <c r="PDS3268" s="36"/>
      <c r="PDT3268" s="36"/>
      <c r="PDU3268" s="36"/>
      <c r="PDV3268" s="12"/>
      <c r="PDW3268" s="12"/>
      <c r="PDX3268" s="12"/>
      <c r="PDY3268" s="53"/>
      <c r="PEA3268" s="41"/>
      <c r="PEB3268" s="40"/>
      <c r="PEC3268" s="44"/>
      <c r="PED3268" s="62"/>
      <c r="PEE3268" s="56"/>
      <c r="PEF3268" s="60"/>
      <c r="PEG3268" s="60"/>
      <c r="PEH3268" s="60"/>
      <c r="PEI3268" s="60"/>
      <c r="PEJ3268" s="46"/>
      <c r="PEK3268" s="65"/>
      <c r="PEL3268" s="19"/>
      <c r="PEM3268" s="48"/>
      <c r="PEN3268" s="41"/>
      <c r="PEO3268" s="44"/>
      <c r="PEP3268" s="18"/>
      <c r="PEQ3268" s="16"/>
      <c r="PER3268" s="36"/>
      <c r="PES3268" s="36"/>
      <c r="PET3268" s="36"/>
      <c r="PEU3268" s="36"/>
      <c r="PEV3268" s="36"/>
      <c r="PEW3268" s="36"/>
      <c r="PEX3268" s="36"/>
      <c r="PEY3268" s="36"/>
      <c r="PEZ3268" s="36"/>
      <c r="PFA3268" s="36"/>
      <c r="PFB3268" s="36"/>
      <c r="PFC3268" s="36"/>
      <c r="PFD3268" s="36"/>
      <c r="PFE3268" s="12"/>
      <c r="PFF3268" s="12"/>
      <c r="PFG3268" s="12"/>
      <c r="PFH3268" s="53"/>
      <c r="PFJ3268" s="41"/>
      <c r="PFK3268" s="40"/>
      <c r="PFL3268" s="44"/>
      <c r="PFM3268" s="62"/>
      <c r="PFN3268" s="56"/>
      <c r="PFO3268" s="60"/>
      <c r="PFP3268" s="60"/>
      <c r="PFQ3268" s="60"/>
      <c r="PFR3268" s="60"/>
      <c r="PFS3268" s="46"/>
      <c r="PFT3268" s="65"/>
      <c r="PFU3268" s="19"/>
      <c r="PFV3268" s="48"/>
      <c r="PFW3268" s="41"/>
      <c r="PFX3268" s="44"/>
      <c r="PFY3268" s="18"/>
      <c r="PFZ3268" s="16"/>
      <c r="PGA3268" s="36"/>
      <c r="PGB3268" s="36"/>
      <c r="PGC3268" s="36"/>
      <c r="PGD3268" s="36"/>
      <c r="PGE3268" s="36"/>
      <c r="PGF3268" s="36"/>
      <c r="PGG3268" s="36"/>
      <c r="PGH3268" s="36"/>
      <c r="PGI3268" s="36"/>
      <c r="PGJ3268" s="36"/>
      <c r="PGK3268" s="36"/>
      <c r="PGL3268" s="36"/>
      <c r="PGM3268" s="36"/>
      <c r="PGN3268" s="12"/>
      <c r="PGO3268" s="12"/>
      <c r="PGP3268" s="12"/>
      <c r="PGQ3268" s="53"/>
      <c r="PGS3268" s="41"/>
      <c r="PGT3268" s="40"/>
      <c r="PGU3268" s="44"/>
      <c r="PGV3268" s="62"/>
      <c r="PGW3268" s="56"/>
      <c r="PGX3268" s="60"/>
      <c r="PGY3268" s="60"/>
      <c r="PGZ3268" s="60"/>
      <c r="PHA3268" s="60"/>
      <c r="PHB3268" s="46"/>
      <c r="PHC3268" s="65"/>
      <c r="PHD3268" s="19"/>
      <c r="PHE3268" s="48"/>
      <c r="PHF3268" s="41"/>
      <c r="PHG3268" s="44"/>
      <c r="PHH3268" s="18"/>
      <c r="PHI3268" s="16"/>
      <c r="PHJ3268" s="36"/>
      <c r="PHK3268" s="36"/>
      <c r="PHL3268" s="36"/>
      <c r="PHM3268" s="36"/>
      <c r="PHN3268" s="36"/>
      <c r="PHO3268" s="36"/>
      <c r="PHP3268" s="36"/>
      <c r="PHQ3268" s="36"/>
      <c r="PHR3268" s="36"/>
      <c r="PHS3268" s="36"/>
      <c r="PHT3268" s="36"/>
      <c r="PHU3268" s="36"/>
      <c r="PHV3268" s="36"/>
      <c r="PHW3268" s="12"/>
      <c r="PHX3268" s="12"/>
      <c r="PHY3268" s="12"/>
      <c r="PHZ3268" s="53"/>
      <c r="PIB3268" s="41"/>
      <c r="PIC3268" s="40"/>
      <c r="PID3268" s="44"/>
      <c r="PIE3268" s="62"/>
      <c r="PIF3268" s="56"/>
      <c r="PIG3268" s="60"/>
      <c r="PIH3268" s="60"/>
      <c r="PII3268" s="60"/>
      <c r="PIJ3268" s="60"/>
      <c r="PIK3268" s="46"/>
      <c r="PIL3268" s="65"/>
      <c r="PIM3268" s="19"/>
      <c r="PIN3268" s="48"/>
      <c r="PIO3268" s="41"/>
      <c r="PIP3268" s="44"/>
      <c r="PIQ3268" s="18"/>
      <c r="PIR3268" s="16"/>
      <c r="PIS3268" s="36"/>
      <c r="PIT3268" s="36"/>
      <c r="PIU3268" s="36"/>
      <c r="PIV3268" s="36"/>
      <c r="PIW3268" s="36"/>
      <c r="PIX3268" s="36"/>
      <c r="PIY3268" s="36"/>
      <c r="PIZ3268" s="36"/>
      <c r="PJA3268" s="36"/>
      <c r="PJB3268" s="36"/>
      <c r="PJC3268" s="36"/>
      <c r="PJD3268" s="36"/>
      <c r="PJE3268" s="36"/>
      <c r="PJF3268" s="12"/>
      <c r="PJG3268" s="12"/>
      <c r="PJH3268" s="12"/>
      <c r="PJI3268" s="53"/>
      <c r="PJK3268" s="41"/>
      <c r="PJL3268" s="40"/>
      <c r="PJM3268" s="44"/>
      <c r="PJN3268" s="62"/>
      <c r="PJO3268" s="56"/>
      <c r="PJP3268" s="60"/>
      <c r="PJQ3268" s="60"/>
      <c r="PJR3268" s="60"/>
      <c r="PJS3268" s="60"/>
      <c r="PJT3268" s="46"/>
      <c r="PJU3268" s="65"/>
      <c r="PJV3268" s="19"/>
      <c r="PJW3268" s="48"/>
      <c r="PJX3268" s="41"/>
      <c r="PJY3268" s="44"/>
      <c r="PJZ3268" s="18"/>
      <c r="PKA3268" s="16"/>
      <c r="PKB3268" s="36"/>
      <c r="PKC3268" s="36"/>
      <c r="PKD3268" s="36"/>
      <c r="PKE3268" s="36"/>
      <c r="PKF3268" s="36"/>
      <c r="PKG3268" s="36"/>
      <c r="PKH3268" s="36"/>
      <c r="PKI3268" s="36"/>
      <c r="PKJ3268" s="36"/>
      <c r="PKK3268" s="36"/>
      <c r="PKL3268" s="36"/>
      <c r="PKM3268" s="36"/>
      <c r="PKN3268" s="36"/>
      <c r="PKO3268" s="12"/>
      <c r="PKP3268" s="12"/>
      <c r="PKQ3268" s="12"/>
      <c r="PKR3268" s="53"/>
      <c r="PKT3268" s="41"/>
      <c r="PKU3268" s="40"/>
      <c r="PKV3268" s="44"/>
      <c r="PKW3268" s="62"/>
      <c r="PKX3268" s="56"/>
      <c r="PKY3268" s="60"/>
      <c r="PKZ3268" s="60"/>
      <c r="PLA3268" s="60"/>
      <c r="PLB3268" s="60"/>
      <c r="PLC3268" s="46"/>
      <c r="PLD3268" s="65"/>
      <c r="PLE3268" s="19"/>
      <c r="PLF3268" s="48"/>
      <c r="PLG3268" s="41"/>
      <c r="PLH3268" s="44"/>
      <c r="PLI3268" s="18"/>
      <c r="PLJ3268" s="16"/>
      <c r="PLK3268" s="36"/>
      <c r="PLL3268" s="36"/>
      <c r="PLM3268" s="36"/>
      <c r="PLN3268" s="36"/>
      <c r="PLO3268" s="36"/>
      <c r="PLP3268" s="36"/>
      <c r="PLQ3268" s="36"/>
      <c r="PLR3268" s="36"/>
      <c r="PLS3268" s="36"/>
      <c r="PLT3268" s="36"/>
      <c r="PLU3268" s="36"/>
      <c r="PLV3268" s="36"/>
      <c r="PLW3268" s="36"/>
      <c r="PLX3268" s="12"/>
      <c r="PLY3268" s="12"/>
      <c r="PLZ3268" s="12"/>
      <c r="PMA3268" s="53"/>
      <c r="PMC3268" s="41"/>
      <c r="PMD3268" s="40"/>
      <c r="PME3268" s="44"/>
      <c r="PMF3268" s="62"/>
      <c r="PMG3268" s="56"/>
      <c r="PMH3268" s="60"/>
      <c r="PMI3268" s="60"/>
      <c r="PMJ3268" s="60"/>
      <c r="PMK3268" s="60"/>
      <c r="PML3268" s="46"/>
      <c r="PMM3268" s="65"/>
      <c r="PMN3268" s="19"/>
      <c r="PMO3268" s="48"/>
      <c r="PMP3268" s="41"/>
      <c r="PMQ3268" s="44"/>
      <c r="PMR3268" s="18"/>
      <c r="PMS3268" s="16"/>
      <c r="PMT3268" s="36"/>
      <c r="PMU3268" s="36"/>
      <c r="PMV3268" s="36"/>
      <c r="PMW3268" s="36"/>
      <c r="PMX3268" s="36"/>
      <c r="PMY3268" s="36"/>
      <c r="PMZ3268" s="36"/>
      <c r="PNA3268" s="36"/>
      <c r="PNB3268" s="36"/>
      <c r="PNC3268" s="36"/>
      <c r="PND3268" s="36"/>
      <c r="PNE3268" s="36"/>
      <c r="PNF3268" s="36"/>
      <c r="PNG3268" s="12"/>
      <c r="PNH3268" s="12"/>
      <c r="PNI3268" s="12"/>
      <c r="PNJ3268" s="53"/>
      <c r="PNL3268" s="41"/>
      <c r="PNM3268" s="40"/>
      <c r="PNN3268" s="44"/>
      <c r="PNO3268" s="62"/>
      <c r="PNP3268" s="56"/>
      <c r="PNQ3268" s="60"/>
      <c r="PNR3268" s="60"/>
      <c r="PNS3268" s="60"/>
      <c r="PNT3268" s="60"/>
      <c r="PNU3268" s="46"/>
      <c r="PNV3268" s="65"/>
      <c r="PNW3268" s="19"/>
      <c r="PNX3268" s="48"/>
      <c r="PNY3268" s="41"/>
      <c r="PNZ3268" s="44"/>
      <c r="POA3268" s="18"/>
      <c r="POB3268" s="16"/>
      <c r="POC3268" s="36"/>
      <c r="POD3268" s="36"/>
      <c r="POE3268" s="36"/>
      <c r="POF3268" s="36"/>
      <c r="POG3268" s="36"/>
      <c r="POH3268" s="36"/>
      <c r="POI3268" s="36"/>
      <c r="POJ3268" s="36"/>
      <c r="POK3268" s="36"/>
      <c r="POL3268" s="36"/>
      <c r="POM3268" s="36"/>
      <c r="PON3268" s="36"/>
      <c r="POO3268" s="36"/>
      <c r="POP3268" s="12"/>
      <c r="POQ3268" s="12"/>
      <c r="POR3268" s="12"/>
      <c r="POS3268" s="53"/>
      <c r="POU3268" s="41"/>
      <c r="POV3268" s="40"/>
      <c r="POW3268" s="44"/>
      <c r="POX3268" s="62"/>
      <c r="POY3268" s="56"/>
      <c r="POZ3268" s="60"/>
      <c r="PPA3268" s="60"/>
      <c r="PPB3268" s="60"/>
      <c r="PPC3268" s="60"/>
      <c r="PPD3268" s="46"/>
      <c r="PPE3268" s="65"/>
      <c r="PPF3268" s="19"/>
      <c r="PPG3268" s="48"/>
      <c r="PPH3268" s="41"/>
      <c r="PPI3268" s="44"/>
      <c r="PPJ3268" s="18"/>
      <c r="PPK3268" s="16"/>
      <c r="PPL3268" s="36"/>
      <c r="PPM3268" s="36"/>
      <c r="PPN3268" s="36"/>
      <c r="PPO3268" s="36"/>
      <c r="PPP3268" s="36"/>
      <c r="PPQ3268" s="36"/>
      <c r="PPR3268" s="36"/>
      <c r="PPS3268" s="36"/>
      <c r="PPT3268" s="36"/>
      <c r="PPU3268" s="36"/>
      <c r="PPV3268" s="36"/>
      <c r="PPW3268" s="36"/>
      <c r="PPX3268" s="36"/>
      <c r="PPY3268" s="12"/>
      <c r="PPZ3268" s="12"/>
      <c r="PQA3268" s="12"/>
      <c r="PQB3268" s="53"/>
      <c r="PQD3268" s="41"/>
      <c r="PQE3268" s="40"/>
      <c r="PQF3268" s="44"/>
      <c r="PQG3268" s="62"/>
      <c r="PQH3268" s="56"/>
      <c r="PQI3268" s="60"/>
      <c r="PQJ3268" s="60"/>
      <c r="PQK3268" s="60"/>
      <c r="PQL3268" s="60"/>
      <c r="PQM3268" s="46"/>
      <c r="PQN3268" s="65"/>
      <c r="PQO3268" s="19"/>
      <c r="PQP3268" s="48"/>
      <c r="PQQ3268" s="41"/>
      <c r="PQR3268" s="44"/>
      <c r="PQS3268" s="18"/>
      <c r="PQT3268" s="16"/>
      <c r="PQU3268" s="36"/>
      <c r="PQV3268" s="36"/>
      <c r="PQW3268" s="36"/>
      <c r="PQX3268" s="36"/>
      <c r="PQY3268" s="36"/>
      <c r="PQZ3268" s="36"/>
      <c r="PRA3268" s="36"/>
      <c r="PRB3268" s="36"/>
      <c r="PRC3268" s="36"/>
      <c r="PRD3268" s="36"/>
      <c r="PRE3268" s="36"/>
      <c r="PRF3268" s="36"/>
      <c r="PRG3268" s="36"/>
      <c r="PRH3268" s="12"/>
      <c r="PRI3268" s="12"/>
      <c r="PRJ3268" s="12"/>
      <c r="PRK3268" s="53"/>
      <c r="PRM3268" s="41"/>
      <c r="PRN3268" s="40"/>
      <c r="PRO3268" s="44"/>
      <c r="PRP3268" s="62"/>
      <c r="PRQ3268" s="56"/>
      <c r="PRR3268" s="60"/>
      <c r="PRS3268" s="60"/>
      <c r="PRT3268" s="60"/>
      <c r="PRU3268" s="60"/>
      <c r="PRV3268" s="46"/>
      <c r="PRW3268" s="65"/>
      <c r="PRX3268" s="19"/>
      <c r="PRY3268" s="48"/>
      <c r="PRZ3268" s="41"/>
      <c r="PSA3268" s="44"/>
      <c r="PSB3268" s="18"/>
      <c r="PSC3268" s="16"/>
      <c r="PSD3268" s="36"/>
      <c r="PSE3268" s="36"/>
      <c r="PSF3268" s="36"/>
      <c r="PSG3268" s="36"/>
      <c r="PSH3268" s="36"/>
      <c r="PSI3268" s="36"/>
      <c r="PSJ3268" s="36"/>
      <c r="PSK3268" s="36"/>
      <c r="PSL3268" s="36"/>
      <c r="PSM3268" s="36"/>
      <c r="PSN3268" s="36"/>
      <c r="PSO3268" s="36"/>
      <c r="PSP3268" s="36"/>
      <c r="PSQ3268" s="12"/>
      <c r="PSR3268" s="12"/>
      <c r="PSS3268" s="12"/>
      <c r="PST3268" s="53"/>
      <c r="PSV3268" s="41"/>
      <c r="PSW3268" s="40"/>
      <c r="PSX3268" s="44"/>
      <c r="PSY3268" s="62"/>
      <c r="PSZ3268" s="56"/>
      <c r="PTA3268" s="60"/>
      <c r="PTB3268" s="60"/>
      <c r="PTC3268" s="60"/>
      <c r="PTD3268" s="60"/>
      <c r="PTE3268" s="46"/>
      <c r="PTF3268" s="65"/>
      <c r="PTG3268" s="19"/>
      <c r="PTH3268" s="48"/>
      <c r="PTI3268" s="41"/>
      <c r="PTJ3268" s="44"/>
      <c r="PTK3268" s="18"/>
      <c r="PTL3268" s="16"/>
      <c r="PTM3268" s="36"/>
      <c r="PTN3268" s="36"/>
      <c r="PTO3268" s="36"/>
      <c r="PTP3268" s="36"/>
      <c r="PTQ3268" s="36"/>
      <c r="PTR3268" s="36"/>
      <c r="PTS3268" s="36"/>
      <c r="PTT3268" s="36"/>
      <c r="PTU3268" s="36"/>
      <c r="PTV3268" s="36"/>
      <c r="PTW3268" s="36"/>
      <c r="PTX3268" s="36"/>
      <c r="PTY3268" s="36"/>
      <c r="PTZ3268" s="12"/>
      <c r="PUA3268" s="12"/>
      <c r="PUB3268" s="12"/>
      <c r="PUC3268" s="53"/>
      <c r="PUE3268" s="41"/>
      <c r="PUF3268" s="40"/>
      <c r="PUG3268" s="44"/>
      <c r="PUH3268" s="62"/>
      <c r="PUI3268" s="56"/>
      <c r="PUJ3268" s="60"/>
      <c r="PUK3268" s="60"/>
      <c r="PUL3268" s="60"/>
      <c r="PUM3268" s="60"/>
      <c r="PUN3268" s="46"/>
      <c r="PUO3268" s="65"/>
      <c r="PUP3268" s="19"/>
      <c r="PUQ3268" s="48"/>
      <c r="PUR3268" s="41"/>
      <c r="PUS3268" s="44"/>
      <c r="PUT3268" s="18"/>
      <c r="PUU3268" s="16"/>
      <c r="PUV3268" s="36"/>
      <c r="PUW3268" s="36"/>
      <c r="PUX3268" s="36"/>
      <c r="PUY3268" s="36"/>
      <c r="PUZ3268" s="36"/>
      <c r="PVA3268" s="36"/>
      <c r="PVB3268" s="36"/>
      <c r="PVC3268" s="36"/>
      <c r="PVD3268" s="36"/>
      <c r="PVE3268" s="36"/>
      <c r="PVF3268" s="36"/>
      <c r="PVG3268" s="36"/>
      <c r="PVH3268" s="36"/>
      <c r="PVI3268" s="12"/>
      <c r="PVJ3268" s="12"/>
      <c r="PVK3268" s="12"/>
      <c r="PVL3268" s="53"/>
      <c r="PVN3268" s="41"/>
      <c r="PVO3268" s="40"/>
      <c r="PVP3268" s="44"/>
      <c r="PVQ3268" s="62"/>
      <c r="PVR3268" s="56"/>
      <c r="PVS3268" s="60"/>
      <c r="PVT3268" s="60"/>
      <c r="PVU3268" s="60"/>
      <c r="PVV3268" s="60"/>
      <c r="PVW3268" s="46"/>
      <c r="PVX3268" s="65"/>
      <c r="PVY3268" s="19"/>
      <c r="PVZ3268" s="48"/>
      <c r="PWA3268" s="41"/>
      <c r="PWB3268" s="44"/>
      <c r="PWC3268" s="18"/>
      <c r="PWD3268" s="16"/>
      <c r="PWE3268" s="36"/>
      <c r="PWF3268" s="36"/>
      <c r="PWG3268" s="36"/>
      <c r="PWH3268" s="36"/>
      <c r="PWI3268" s="36"/>
      <c r="PWJ3268" s="36"/>
      <c r="PWK3268" s="36"/>
      <c r="PWL3268" s="36"/>
      <c r="PWM3268" s="36"/>
      <c r="PWN3268" s="36"/>
      <c r="PWO3268" s="36"/>
      <c r="PWP3268" s="36"/>
      <c r="PWQ3268" s="36"/>
      <c r="PWR3268" s="12"/>
      <c r="PWS3268" s="12"/>
      <c r="PWT3268" s="12"/>
      <c r="PWU3268" s="53"/>
      <c r="PWW3268" s="41"/>
      <c r="PWX3268" s="40"/>
      <c r="PWY3268" s="44"/>
      <c r="PWZ3268" s="62"/>
      <c r="PXA3268" s="56"/>
      <c r="PXB3268" s="60"/>
      <c r="PXC3268" s="60"/>
      <c r="PXD3268" s="60"/>
      <c r="PXE3268" s="60"/>
      <c r="PXF3268" s="46"/>
      <c r="PXG3268" s="65"/>
      <c r="PXH3268" s="19"/>
      <c r="PXI3268" s="48"/>
      <c r="PXJ3268" s="41"/>
      <c r="PXK3268" s="44"/>
      <c r="PXL3268" s="18"/>
      <c r="PXM3268" s="16"/>
      <c r="PXN3268" s="36"/>
      <c r="PXO3268" s="36"/>
      <c r="PXP3268" s="36"/>
      <c r="PXQ3268" s="36"/>
      <c r="PXR3268" s="36"/>
      <c r="PXS3268" s="36"/>
      <c r="PXT3268" s="36"/>
      <c r="PXU3268" s="36"/>
      <c r="PXV3268" s="36"/>
      <c r="PXW3268" s="36"/>
      <c r="PXX3268" s="36"/>
      <c r="PXY3268" s="36"/>
      <c r="PXZ3268" s="36"/>
      <c r="PYA3268" s="12"/>
      <c r="PYB3268" s="12"/>
      <c r="PYC3268" s="12"/>
      <c r="PYD3268" s="53"/>
      <c r="PYF3268" s="41"/>
      <c r="PYG3268" s="40"/>
      <c r="PYH3268" s="44"/>
      <c r="PYI3268" s="62"/>
      <c r="PYJ3268" s="56"/>
      <c r="PYK3268" s="60"/>
      <c r="PYL3268" s="60"/>
      <c r="PYM3268" s="60"/>
      <c r="PYN3268" s="60"/>
      <c r="PYO3268" s="46"/>
      <c r="PYP3268" s="65"/>
      <c r="PYQ3268" s="19"/>
      <c r="PYR3268" s="48"/>
      <c r="PYS3268" s="41"/>
      <c r="PYT3268" s="44"/>
      <c r="PYU3268" s="18"/>
      <c r="PYV3268" s="16"/>
      <c r="PYW3268" s="36"/>
      <c r="PYX3268" s="36"/>
      <c r="PYY3268" s="36"/>
      <c r="PYZ3268" s="36"/>
      <c r="PZA3268" s="36"/>
      <c r="PZB3268" s="36"/>
      <c r="PZC3268" s="36"/>
      <c r="PZD3268" s="36"/>
      <c r="PZE3268" s="36"/>
      <c r="PZF3268" s="36"/>
      <c r="PZG3268" s="36"/>
      <c r="PZH3268" s="36"/>
      <c r="PZI3268" s="36"/>
      <c r="PZJ3268" s="12"/>
      <c r="PZK3268" s="12"/>
      <c r="PZL3268" s="12"/>
      <c r="PZM3268" s="53"/>
      <c r="PZO3268" s="41"/>
      <c r="PZP3268" s="40"/>
      <c r="PZQ3268" s="44"/>
      <c r="PZR3268" s="62"/>
      <c r="PZS3268" s="56"/>
      <c r="PZT3268" s="60"/>
      <c r="PZU3268" s="60"/>
      <c r="PZV3268" s="60"/>
      <c r="PZW3268" s="60"/>
      <c r="PZX3268" s="46"/>
      <c r="PZY3268" s="65"/>
      <c r="PZZ3268" s="19"/>
      <c r="QAA3268" s="48"/>
      <c r="QAB3268" s="41"/>
      <c r="QAC3268" s="44"/>
      <c r="QAD3268" s="18"/>
      <c r="QAE3268" s="16"/>
      <c r="QAF3268" s="36"/>
      <c r="QAG3268" s="36"/>
      <c r="QAH3268" s="36"/>
      <c r="QAI3268" s="36"/>
      <c r="QAJ3268" s="36"/>
      <c r="QAK3268" s="36"/>
      <c r="QAL3268" s="36"/>
      <c r="QAM3268" s="36"/>
      <c r="QAN3268" s="36"/>
      <c r="QAO3268" s="36"/>
      <c r="QAP3268" s="36"/>
      <c r="QAQ3268" s="36"/>
      <c r="QAR3268" s="36"/>
      <c r="QAS3268" s="12"/>
      <c r="QAT3268" s="12"/>
      <c r="QAU3268" s="12"/>
      <c r="QAV3268" s="53"/>
      <c r="QAX3268" s="41"/>
      <c r="QAY3268" s="40"/>
      <c r="QAZ3268" s="44"/>
      <c r="QBA3268" s="62"/>
      <c r="QBB3268" s="56"/>
      <c r="QBC3268" s="60"/>
      <c r="QBD3268" s="60"/>
      <c r="QBE3268" s="60"/>
      <c r="QBF3268" s="60"/>
      <c r="QBG3268" s="46"/>
      <c r="QBH3268" s="65"/>
      <c r="QBI3268" s="19"/>
      <c r="QBJ3268" s="48"/>
      <c r="QBK3268" s="41"/>
      <c r="QBL3268" s="44"/>
      <c r="QBM3268" s="18"/>
      <c r="QBN3268" s="16"/>
      <c r="QBO3268" s="36"/>
      <c r="QBP3268" s="36"/>
      <c r="QBQ3268" s="36"/>
      <c r="QBR3268" s="36"/>
      <c r="QBS3268" s="36"/>
      <c r="QBT3268" s="36"/>
      <c r="QBU3268" s="36"/>
      <c r="QBV3268" s="36"/>
      <c r="QBW3268" s="36"/>
      <c r="QBX3268" s="36"/>
      <c r="QBY3268" s="36"/>
      <c r="QBZ3268" s="36"/>
      <c r="QCA3268" s="36"/>
      <c r="QCB3268" s="12"/>
      <c r="QCC3268" s="12"/>
      <c r="QCD3268" s="12"/>
      <c r="QCE3268" s="53"/>
      <c r="QCG3268" s="41"/>
      <c r="QCH3268" s="40"/>
      <c r="QCI3268" s="44"/>
      <c r="QCJ3268" s="62"/>
      <c r="QCK3268" s="56"/>
      <c r="QCL3268" s="60"/>
      <c r="QCM3268" s="60"/>
      <c r="QCN3268" s="60"/>
      <c r="QCO3268" s="60"/>
      <c r="QCP3268" s="46"/>
      <c r="QCQ3268" s="65"/>
      <c r="QCR3268" s="19"/>
      <c r="QCS3268" s="48"/>
      <c r="QCT3268" s="41"/>
      <c r="QCU3268" s="44"/>
      <c r="QCV3268" s="18"/>
      <c r="QCW3268" s="16"/>
      <c r="QCX3268" s="36"/>
      <c r="QCY3268" s="36"/>
      <c r="QCZ3268" s="36"/>
      <c r="QDA3268" s="36"/>
      <c r="QDB3268" s="36"/>
      <c r="QDC3268" s="36"/>
      <c r="QDD3268" s="36"/>
      <c r="QDE3268" s="36"/>
      <c r="QDF3268" s="36"/>
      <c r="QDG3268" s="36"/>
      <c r="QDH3268" s="36"/>
      <c r="QDI3268" s="36"/>
      <c r="QDJ3268" s="36"/>
      <c r="QDK3268" s="12"/>
      <c r="QDL3268" s="12"/>
      <c r="QDM3268" s="12"/>
      <c r="QDN3268" s="53"/>
      <c r="QDP3268" s="41"/>
      <c r="QDQ3268" s="40"/>
      <c r="QDR3268" s="44"/>
      <c r="QDS3268" s="62"/>
      <c r="QDT3268" s="56"/>
      <c r="QDU3268" s="60"/>
      <c r="QDV3268" s="60"/>
      <c r="QDW3268" s="60"/>
      <c r="QDX3268" s="60"/>
      <c r="QDY3268" s="46"/>
      <c r="QDZ3268" s="65"/>
      <c r="QEA3268" s="19"/>
      <c r="QEB3268" s="48"/>
      <c r="QEC3268" s="41"/>
      <c r="QED3268" s="44"/>
      <c r="QEE3268" s="18"/>
      <c r="QEF3268" s="16"/>
      <c r="QEG3268" s="36"/>
      <c r="QEH3268" s="36"/>
      <c r="QEI3268" s="36"/>
      <c r="QEJ3268" s="36"/>
      <c r="QEK3268" s="36"/>
      <c r="QEL3268" s="36"/>
      <c r="QEM3268" s="36"/>
      <c r="QEN3268" s="36"/>
      <c r="QEO3268" s="36"/>
      <c r="QEP3268" s="36"/>
      <c r="QEQ3268" s="36"/>
      <c r="QER3268" s="36"/>
      <c r="QES3268" s="36"/>
      <c r="QET3268" s="12"/>
      <c r="QEU3268" s="12"/>
      <c r="QEV3268" s="12"/>
      <c r="QEW3268" s="53"/>
      <c r="QEY3268" s="41"/>
      <c r="QEZ3268" s="40"/>
      <c r="QFA3268" s="44"/>
      <c r="QFB3268" s="62"/>
      <c r="QFC3268" s="56"/>
      <c r="QFD3268" s="60"/>
      <c r="QFE3268" s="60"/>
      <c r="QFF3268" s="60"/>
      <c r="QFG3268" s="60"/>
      <c r="QFH3268" s="46"/>
      <c r="QFI3268" s="65"/>
      <c r="QFJ3268" s="19"/>
      <c r="QFK3268" s="48"/>
      <c r="QFL3268" s="41"/>
      <c r="QFM3268" s="44"/>
      <c r="QFN3268" s="18"/>
      <c r="QFO3268" s="16"/>
      <c r="QFP3268" s="36"/>
      <c r="QFQ3268" s="36"/>
      <c r="QFR3268" s="36"/>
      <c r="QFS3268" s="36"/>
      <c r="QFT3268" s="36"/>
      <c r="QFU3268" s="36"/>
      <c r="QFV3268" s="36"/>
      <c r="QFW3268" s="36"/>
      <c r="QFX3268" s="36"/>
      <c r="QFY3268" s="36"/>
      <c r="QFZ3268" s="36"/>
      <c r="QGA3268" s="36"/>
      <c r="QGB3268" s="36"/>
      <c r="QGC3268" s="12"/>
      <c r="QGD3268" s="12"/>
      <c r="QGE3268" s="12"/>
      <c r="QGF3268" s="53"/>
      <c r="QGH3268" s="41"/>
      <c r="QGI3268" s="40"/>
      <c r="QGJ3268" s="44"/>
      <c r="QGK3268" s="62"/>
      <c r="QGL3268" s="56"/>
      <c r="QGM3268" s="60"/>
      <c r="QGN3268" s="60"/>
      <c r="QGO3268" s="60"/>
      <c r="QGP3268" s="60"/>
      <c r="QGQ3268" s="46"/>
      <c r="QGR3268" s="65"/>
      <c r="QGS3268" s="19"/>
      <c r="QGT3268" s="48"/>
      <c r="QGU3268" s="41"/>
      <c r="QGV3268" s="44"/>
      <c r="QGW3268" s="18"/>
      <c r="QGX3268" s="16"/>
      <c r="QGY3268" s="36"/>
      <c r="QGZ3268" s="36"/>
      <c r="QHA3268" s="36"/>
      <c r="QHB3268" s="36"/>
      <c r="QHC3268" s="36"/>
      <c r="QHD3268" s="36"/>
      <c r="QHE3268" s="36"/>
      <c r="QHF3268" s="36"/>
      <c r="QHG3268" s="36"/>
      <c r="QHH3268" s="36"/>
      <c r="QHI3268" s="36"/>
      <c r="QHJ3268" s="36"/>
      <c r="QHK3268" s="36"/>
      <c r="QHL3268" s="12"/>
      <c r="QHM3268" s="12"/>
      <c r="QHN3268" s="12"/>
      <c r="QHO3268" s="53"/>
      <c r="QHQ3268" s="41"/>
      <c r="QHR3268" s="40"/>
      <c r="QHS3268" s="44"/>
      <c r="QHT3268" s="62"/>
      <c r="QHU3268" s="56"/>
      <c r="QHV3268" s="60"/>
      <c r="QHW3268" s="60"/>
      <c r="QHX3268" s="60"/>
      <c r="QHY3268" s="60"/>
      <c r="QHZ3268" s="46"/>
      <c r="QIA3268" s="65"/>
      <c r="QIB3268" s="19"/>
      <c r="QIC3268" s="48"/>
      <c r="QID3268" s="41"/>
      <c r="QIE3268" s="44"/>
      <c r="QIF3268" s="18"/>
      <c r="QIG3268" s="16"/>
      <c r="QIH3268" s="36"/>
      <c r="QII3268" s="36"/>
      <c r="QIJ3268" s="36"/>
      <c r="QIK3268" s="36"/>
      <c r="QIL3268" s="36"/>
      <c r="QIM3268" s="36"/>
      <c r="QIN3268" s="36"/>
      <c r="QIO3268" s="36"/>
      <c r="QIP3268" s="36"/>
      <c r="QIQ3268" s="36"/>
      <c r="QIR3268" s="36"/>
      <c r="QIS3268" s="36"/>
      <c r="QIT3268" s="36"/>
      <c r="QIU3268" s="12"/>
      <c r="QIV3268" s="12"/>
      <c r="QIW3268" s="12"/>
      <c r="QIX3268" s="53"/>
      <c r="QIZ3268" s="41"/>
      <c r="QJA3268" s="40"/>
      <c r="QJB3268" s="44"/>
      <c r="QJC3268" s="62"/>
      <c r="QJD3268" s="56"/>
      <c r="QJE3268" s="60"/>
      <c r="QJF3268" s="60"/>
      <c r="QJG3268" s="60"/>
      <c r="QJH3268" s="60"/>
      <c r="QJI3268" s="46"/>
      <c r="QJJ3268" s="65"/>
      <c r="QJK3268" s="19"/>
      <c r="QJL3268" s="48"/>
      <c r="QJM3268" s="41"/>
      <c r="QJN3268" s="44"/>
      <c r="QJO3268" s="18"/>
      <c r="QJP3268" s="16"/>
      <c r="QJQ3268" s="36"/>
      <c r="QJR3268" s="36"/>
      <c r="QJS3268" s="36"/>
      <c r="QJT3268" s="36"/>
      <c r="QJU3268" s="36"/>
      <c r="QJV3268" s="36"/>
      <c r="QJW3268" s="36"/>
      <c r="QJX3268" s="36"/>
      <c r="QJY3268" s="36"/>
      <c r="QJZ3268" s="36"/>
      <c r="QKA3268" s="36"/>
      <c r="QKB3268" s="36"/>
      <c r="QKC3268" s="36"/>
      <c r="QKD3268" s="12"/>
      <c r="QKE3268" s="12"/>
      <c r="QKF3268" s="12"/>
      <c r="QKG3268" s="53"/>
      <c r="QKI3268" s="41"/>
      <c r="QKJ3268" s="40"/>
      <c r="QKK3268" s="44"/>
      <c r="QKL3268" s="62"/>
      <c r="QKM3268" s="56"/>
      <c r="QKN3268" s="60"/>
      <c r="QKO3268" s="60"/>
      <c r="QKP3268" s="60"/>
      <c r="QKQ3268" s="60"/>
      <c r="QKR3268" s="46"/>
      <c r="QKS3268" s="65"/>
      <c r="QKT3268" s="19"/>
      <c r="QKU3268" s="48"/>
      <c r="QKV3268" s="41"/>
      <c r="QKW3268" s="44"/>
      <c r="QKX3268" s="18"/>
      <c r="QKY3268" s="16"/>
      <c r="QKZ3268" s="36"/>
      <c r="QLA3268" s="36"/>
      <c r="QLB3268" s="36"/>
      <c r="QLC3268" s="36"/>
      <c r="QLD3268" s="36"/>
      <c r="QLE3268" s="36"/>
      <c r="QLF3268" s="36"/>
      <c r="QLG3268" s="36"/>
      <c r="QLH3268" s="36"/>
      <c r="QLI3268" s="36"/>
      <c r="QLJ3268" s="36"/>
      <c r="QLK3268" s="36"/>
      <c r="QLL3268" s="36"/>
      <c r="QLM3268" s="12"/>
      <c r="QLN3268" s="12"/>
      <c r="QLO3268" s="12"/>
      <c r="QLP3268" s="53"/>
      <c r="QLR3268" s="41"/>
      <c r="QLS3268" s="40"/>
      <c r="QLT3268" s="44"/>
      <c r="QLU3268" s="62"/>
      <c r="QLV3268" s="56"/>
      <c r="QLW3268" s="60"/>
      <c r="QLX3268" s="60"/>
      <c r="QLY3268" s="60"/>
      <c r="QLZ3268" s="60"/>
      <c r="QMA3268" s="46"/>
      <c r="QMB3268" s="65"/>
      <c r="QMC3268" s="19"/>
      <c r="QMD3268" s="48"/>
      <c r="QME3268" s="41"/>
      <c r="QMF3268" s="44"/>
      <c r="QMG3268" s="18"/>
      <c r="QMH3268" s="16"/>
      <c r="QMI3268" s="36"/>
      <c r="QMJ3268" s="36"/>
      <c r="QMK3268" s="36"/>
      <c r="QML3268" s="36"/>
      <c r="QMM3268" s="36"/>
      <c r="QMN3268" s="36"/>
      <c r="QMO3268" s="36"/>
      <c r="QMP3268" s="36"/>
      <c r="QMQ3268" s="36"/>
      <c r="QMR3268" s="36"/>
      <c r="QMS3268" s="36"/>
      <c r="QMT3268" s="36"/>
      <c r="QMU3268" s="36"/>
      <c r="QMV3268" s="12"/>
      <c r="QMW3268" s="12"/>
      <c r="QMX3268" s="12"/>
      <c r="QMY3268" s="53"/>
      <c r="QNA3268" s="41"/>
      <c r="QNB3268" s="40"/>
      <c r="QNC3268" s="44"/>
      <c r="QND3268" s="62"/>
      <c r="QNE3268" s="56"/>
      <c r="QNF3268" s="60"/>
      <c r="QNG3268" s="60"/>
      <c r="QNH3268" s="60"/>
      <c r="QNI3268" s="60"/>
      <c r="QNJ3268" s="46"/>
      <c r="QNK3268" s="65"/>
      <c r="QNL3268" s="19"/>
      <c r="QNM3268" s="48"/>
      <c r="QNN3268" s="41"/>
      <c r="QNO3268" s="44"/>
      <c r="QNP3268" s="18"/>
      <c r="QNQ3268" s="16"/>
      <c r="QNR3268" s="36"/>
      <c r="QNS3268" s="36"/>
      <c r="QNT3268" s="36"/>
      <c r="QNU3268" s="36"/>
      <c r="QNV3268" s="36"/>
      <c r="QNW3268" s="36"/>
      <c r="QNX3268" s="36"/>
      <c r="QNY3268" s="36"/>
      <c r="QNZ3268" s="36"/>
      <c r="QOA3268" s="36"/>
      <c r="QOB3268" s="36"/>
      <c r="QOC3268" s="36"/>
      <c r="QOD3268" s="36"/>
      <c r="QOE3268" s="12"/>
      <c r="QOF3268" s="12"/>
      <c r="QOG3268" s="12"/>
      <c r="QOH3268" s="53"/>
      <c r="QOJ3268" s="41"/>
      <c r="QOK3268" s="40"/>
      <c r="QOL3268" s="44"/>
      <c r="QOM3268" s="62"/>
      <c r="QON3268" s="56"/>
      <c r="QOO3268" s="60"/>
      <c r="QOP3268" s="60"/>
      <c r="QOQ3268" s="60"/>
      <c r="QOR3268" s="60"/>
      <c r="QOS3268" s="46"/>
      <c r="QOT3268" s="65"/>
      <c r="QOU3268" s="19"/>
      <c r="QOV3268" s="48"/>
      <c r="QOW3268" s="41"/>
      <c r="QOX3268" s="44"/>
      <c r="QOY3268" s="18"/>
      <c r="QOZ3268" s="16"/>
      <c r="QPA3268" s="36"/>
      <c r="QPB3268" s="36"/>
      <c r="QPC3268" s="36"/>
      <c r="QPD3268" s="36"/>
      <c r="QPE3268" s="36"/>
      <c r="QPF3268" s="36"/>
      <c r="QPG3268" s="36"/>
      <c r="QPH3268" s="36"/>
      <c r="QPI3268" s="36"/>
      <c r="QPJ3268" s="36"/>
      <c r="QPK3268" s="36"/>
      <c r="QPL3268" s="36"/>
      <c r="QPM3268" s="36"/>
      <c r="QPN3268" s="12"/>
      <c r="QPO3268" s="12"/>
      <c r="QPP3268" s="12"/>
      <c r="QPQ3268" s="53"/>
      <c r="QPS3268" s="41"/>
      <c r="QPT3268" s="40"/>
      <c r="QPU3268" s="44"/>
      <c r="QPV3268" s="62"/>
      <c r="QPW3268" s="56"/>
      <c r="QPX3268" s="60"/>
      <c r="QPY3268" s="60"/>
      <c r="QPZ3268" s="60"/>
      <c r="QQA3268" s="60"/>
      <c r="QQB3268" s="46"/>
      <c r="QQC3268" s="65"/>
      <c r="QQD3268" s="19"/>
      <c r="QQE3268" s="48"/>
      <c r="QQF3268" s="41"/>
      <c r="QQG3268" s="44"/>
      <c r="QQH3268" s="18"/>
      <c r="QQI3268" s="16"/>
      <c r="QQJ3268" s="36"/>
      <c r="QQK3268" s="36"/>
      <c r="QQL3268" s="36"/>
      <c r="QQM3268" s="36"/>
      <c r="QQN3268" s="36"/>
      <c r="QQO3268" s="36"/>
      <c r="QQP3268" s="36"/>
      <c r="QQQ3268" s="36"/>
      <c r="QQR3268" s="36"/>
      <c r="QQS3268" s="36"/>
      <c r="QQT3268" s="36"/>
      <c r="QQU3268" s="36"/>
      <c r="QQV3268" s="36"/>
      <c r="QQW3268" s="12"/>
      <c r="QQX3268" s="12"/>
      <c r="QQY3268" s="12"/>
      <c r="QQZ3268" s="53"/>
      <c r="QRB3268" s="41"/>
      <c r="QRC3268" s="40"/>
      <c r="QRD3268" s="44"/>
      <c r="QRE3268" s="62"/>
      <c r="QRF3268" s="56"/>
      <c r="QRG3268" s="60"/>
      <c r="QRH3268" s="60"/>
      <c r="QRI3268" s="60"/>
      <c r="QRJ3268" s="60"/>
      <c r="QRK3268" s="46"/>
      <c r="QRL3268" s="65"/>
      <c r="QRM3268" s="19"/>
      <c r="QRN3268" s="48"/>
      <c r="QRO3268" s="41"/>
      <c r="QRP3268" s="44"/>
      <c r="QRQ3268" s="18"/>
      <c r="QRR3268" s="16"/>
      <c r="QRS3268" s="36"/>
      <c r="QRT3268" s="36"/>
      <c r="QRU3268" s="36"/>
      <c r="QRV3268" s="36"/>
      <c r="QRW3268" s="36"/>
      <c r="QRX3268" s="36"/>
      <c r="QRY3268" s="36"/>
      <c r="QRZ3268" s="36"/>
      <c r="QSA3268" s="36"/>
      <c r="QSB3268" s="36"/>
      <c r="QSC3268" s="36"/>
      <c r="QSD3268" s="36"/>
      <c r="QSE3268" s="36"/>
      <c r="QSF3268" s="12"/>
      <c r="QSG3268" s="12"/>
      <c r="QSH3268" s="12"/>
      <c r="QSI3268" s="53"/>
      <c r="QSK3268" s="41"/>
      <c r="QSL3268" s="40"/>
      <c r="QSM3268" s="44"/>
      <c r="QSN3268" s="62"/>
      <c r="QSO3268" s="56"/>
      <c r="QSP3268" s="60"/>
      <c r="QSQ3268" s="60"/>
      <c r="QSR3268" s="60"/>
      <c r="QSS3268" s="60"/>
      <c r="QST3268" s="46"/>
      <c r="QSU3268" s="65"/>
      <c r="QSV3268" s="19"/>
      <c r="QSW3268" s="48"/>
      <c r="QSX3268" s="41"/>
      <c r="QSY3268" s="44"/>
      <c r="QSZ3268" s="18"/>
      <c r="QTA3268" s="16"/>
      <c r="QTB3268" s="36"/>
      <c r="QTC3268" s="36"/>
      <c r="QTD3268" s="36"/>
      <c r="QTE3268" s="36"/>
      <c r="QTF3268" s="36"/>
      <c r="QTG3268" s="36"/>
      <c r="QTH3268" s="36"/>
      <c r="QTI3268" s="36"/>
      <c r="QTJ3268" s="36"/>
      <c r="QTK3268" s="36"/>
      <c r="QTL3268" s="36"/>
      <c r="QTM3268" s="36"/>
      <c r="QTN3268" s="36"/>
      <c r="QTO3268" s="12"/>
      <c r="QTP3268" s="12"/>
      <c r="QTQ3268" s="12"/>
      <c r="QTR3268" s="53"/>
      <c r="QTT3268" s="41"/>
      <c r="QTU3268" s="40"/>
      <c r="QTV3268" s="44"/>
      <c r="QTW3268" s="62"/>
      <c r="QTX3268" s="56"/>
      <c r="QTY3268" s="60"/>
      <c r="QTZ3268" s="60"/>
      <c r="QUA3268" s="60"/>
      <c r="QUB3268" s="60"/>
      <c r="QUC3268" s="46"/>
      <c r="QUD3268" s="65"/>
      <c r="QUE3268" s="19"/>
      <c r="QUF3268" s="48"/>
      <c r="QUG3268" s="41"/>
      <c r="QUH3268" s="44"/>
      <c r="QUI3268" s="18"/>
      <c r="QUJ3268" s="16"/>
      <c r="QUK3268" s="36"/>
      <c r="QUL3268" s="36"/>
      <c r="QUM3268" s="36"/>
      <c r="QUN3268" s="36"/>
      <c r="QUO3268" s="36"/>
      <c r="QUP3268" s="36"/>
      <c r="QUQ3268" s="36"/>
      <c r="QUR3268" s="36"/>
      <c r="QUS3268" s="36"/>
      <c r="QUT3268" s="36"/>
      <c r="QUU3268" s="36"/>
      <c r="QUV3268" s="36"/>
      <c r="QUW3268" s="36"/>
      <c r="QUX3268" s="12"/>
      <c r="QUY3268" s="12"/>
      <c r="QUZ3268" s="12"/>
      <c r="QVA3268" s="53"/>
      <c r="QVC3268" s="41"/>
      <c r="QVD3268" s="40"/>
      <c r="QVE3268" s="44"/>
      <c r="QVF3268" s="62"/>
      <c r="QVG3268" s="56"/>
      <c r="QVH3268" s="60"/>
      <c r="QVI3268" s="60"/>
      <c r="QVJ3268" s="60"/>
      <c r="QVK3268" s="60"/>
      <c r="QVL3268" s="46"/>
      <c r="QVM3268" s="65"/>
      <c r="QVN3268" s="19"/>
      <c r="QVO3268" s="48"/>
      <c r="QVP3268" s="41"/>
      <c r="QVQ3268" s="44"/>
      <c r="QVR3268" s="18"/>
      <c r="QVS3268" s="16"/>
      <c r="QVT3268" s="36"/>
      <c r="QVU3268" s="36"/>
      <c r="QVV3268" s="36"/>
      <c r="QVW3268" s="36"/>
      <c r="QVX3268" s="36"/>
      <c r="QVY3268" s="36"/>
      <c r="QVZ3268" s="36"/>
      <c r="QWA3268" s="36"/>
      <c r="QWB3268" s="36"/>
      <c r="QWC3268" s="36"/>
      <c r="QWD3268" s="36"/>
      <c r="QWE3268" s="36"/>
      <c r="QWF3268" s="36"/>
      <c r="QWG3268" s="12"/>
      <c r="QWH3268" s="12"/>
      <c r="QWI3268" s="12"/>
      <c r="QWJ3268" s="53"/>
      <c r="QWL3268" s="41"/>
      <c r="QWM3268" s="40"/>
      <c r="QWN3268" s="44"/>
      <c r="QWO3268" s="62"/>
      <c r="QWP3268" s="56"/>
      <c r="QWQ3268" s="60"/>
      <c r="QWR3268" s="60"/>
      <c r="QWS3268" s="60"/>
      <c r="QWT3268" s="60"/>
      <c r="QWU3268" s="46"/>
      <c r="QWV3268" s="65"/>
      <c r="QWW3268" s="19"/>
      <c r="QWX3268" s="48"/>
      <c r="QWY3268" s="41"/>
      <c r="QWZ3268" s="44"/>
      <c r="QXA3268" s="18"/>
      <c r="QXB3268" s="16"/>
      <c r="QXC3268" s="36"/>
      <c r="QXD3268" s="36"/>
      <c r="QXE3268" s="36"/>
      <c r="QXF3268" s="36"/>
      <c r="QXG3268" s="36"/>
      <c r="QXH3268" s="36"/>
      <c r="QXI3268" s="36"/>
      <c r="QXJ3268" s="36"/>
      <c r="QXK3268" s="36"/>
      <c r="QXL3268" s="36"/>
      <c r="QXM3268" s="36"/>
      <c r="QXN3268" s="36"/>
      <c r="QXO3268" s="36"/>
      <c r="QXP3268" s="12"/>
      <c r="QXQ3268" s="12"/>
      <c r="QXR3268" s="12"/>
      <c r="QXS3268" s="53"/>
      <c r="QXU3268" s="41"/>
      <c r="QXV3268" s="40"/>
      <c r="QXW3268" s="44"/>
      <c r="QXX3268" s="62"/>
      <c r="QXY3268" s="56"/>
      <c r="QXZ3268" s="60"/>
      <c r="QYA3268" s="60"/>
      <c r="QYB3268" s="60"/>
      <c r="QYC3268" s="60"/>
      <c r="QYD3268" s="46"/>
      <c r="QYE3268" s="65"/>
      <c r="QYF3268" s="19"/>
      <c r="QYG3268" s="48"/>
      <c r="QYH3268" s="41"/>
      <c r="QYI3268" s="44"/>
      <c r="QYJ3268" s="18"/>
      <c r="QYK3268" s="16"/>
      <c r="QYL3268" s="36"/>
      <c r="QYM3268" s="36"/>
      <c r="QYN3268" s="36"/>
      <c r="QYO3268" s="36"/>
      <c r="QYP3268" s="36"/>
      <c r="QYQ3268" s="36"/>
      <c r="QYR3268" s="36"/>
      <c r="QYS3268" s="36"/>
      <c r="QYT3268" s="36"/>
      <c r="QYU3268" s="36"/>
      <c r="QYV3268" s="36"/>
      <c r="QYW3268" s="36"/>
      <c r="QYX3268" s="36"/>
      <c r="QYY3268" s="12"/>
      <c r="QYZ3268" s="12"/>
      <c r="QZA3268" s="12"/>
      <c r="QZB3268" s="53"/>
      <c r="QZD3268" s="41"/>
      <c r="QZE3268" s="40"/>
      <c r="QZF3268" s="44"/>
      <c r="QZG3268" s="62"/>
      <c r="QZH3268" s="56"/>
      <c r="QZI3268" s="60"/>
      <c r="QZJ3268" s="60"/>
      <c r="QZK3268" s="60"/>
      <c r="QZL3268" s="60"/>
      <c r="QZM3268" s="46"/>
      <c r="QZN3268" s="65"/>
      <c r="QZO3268" s="19"/>
      <c r="QZP3268" s="48"/>
      <c r="QZQ3268" s="41"/>
      <c r="QZR3268" s="44"/>
      <c r="QZS3268" s="18"/>
      <c r="QZT3268" s="16"/>
      <c r="QZU3268" s="36"/>
      <c r="QZV3268" s="36"/>
      <c r="QZW3268" s="36"/>
      <c r="QZX3268" s="36"/>
      <c r="QZY3268" s="36"/>
      <c r="QZZ3268" s="36"/>
      <c r="RAA3268" s="36"/>
      <c r="RAB3268" s="36"/>
      <c r="RAC3268" s="36"/>
      <c r="RAD3268" s="36"/>
      <c r="RAE3268" s="36"/>
      <c r="RAF3268" s="36"/>
      <c r="RAG3268" s="36"/>
      <c r="RAH3268" s="12"/>
      <c r="RAI3268" s="12"/>
      <c r="RAJ3268" s="12"/>
      <c r="RAK3268" s="53"/>
      <c r="RAM3268" s="41"/>
      <c r="RAN3268" s="40"/>
      <c r="RAO3268" s="44"/>
      <c r="RAP3268" s="62"/>
      <c r="RAQ3268" s="56"/>
      <c r="RAR3268" s="60"/>
      <c r="RAS3268" s="60"/>
      <c r="RAT3268" s="60"/>
      <c r="RAU3268" s="60"/>
      <c r="RAV3268" s="46"/>
      <c r="RAW3268" s="65"/>
      <c r="RAX3268" s="19"/>
      <c r="RAY3268" s="48"/>
      <c r="RAZ3268" s="41"/>
      <c r="RBA3268" s="44"/>
      <c r="RBB3268" s="18"/>
      <c r="RBC3268" s="16"/>
      <c r="RBD3268" s="36"/>
      <c r="RBE3268" s="36"/>
      <c r="RBF3268" s="36"/>
      <c r="RBG3268" s="36"/>
      <c r="RBH3268" s="36"/>
      <c r="RBI3268" s="36"/>
      <c r="RBJ3268" s="36"/>
      <c r="RBK3268" s="36"/>
      <c r="RBL3268" s="36"/>
      <c r="RBM3268" s="36"/>
      <c r="RBN3268" s="36"/>
      <c r="RBO3268" s="36"/>
      <c r="RBP3268" s="36"/>
      <c r="RBQ3268" s="12"/>
      <c r="RBR3268" s="12"/>
      <c r="RBS3268" s="12"/>
      <c r="RBT3268" s="53"/>
      <c r="RBV3268" s="41"/>
      <c r="RBW3268" s="40"/>
      <c r="RBX3268" s="44"/>
      <c r="RBY3268" s="62"/>
      <c r="RBZ3268" s="56"/>
      <c r="RCA3268" s="60"/>
      <c r="RCB3268" s="60"/>
      <c r="RCC3268" s="60"/>
      <c r="RCD3268" s="60"/>
      <c r="RCE3268" s="46"/>
      <c r="RCF3268" s="65"/>
      <c r="RCG3268" s="19"/>
      <c r="RCH3268" s="48"/>
      <c r="RCI3268" s="41"/>
      <c r="RCJ3268" s="44"/>
      <c r="RCK3268" s="18"/>
      <c r="RCL3268" s="16"/>
      <c r="RCM3268" s="36"/>
      <c r="RCN3268" s="36"/>
      <c r="RCO3268" s="36"/>
      <c r="RCP3268" s="36"/>
      <c r="RCQ3268" s="36"/>
      <c r="RCR3268" s="36"/>
      <c r="RCS3268" s="36"/>
      <c r="RCT3268" s="36"/>
      <c r="RCU3268" s="36"/>
      <c r="RCV3268" s="36"/>
      <c r="RCW3268" s="36"/>
      <c r="RCX3268" s="36"/>
      <c r="RCY3268" s="36"/>
      <c r="RCZ3268" s="12"/>
      <c r="RDA3268" s="12"/>
      <c r="RDB3268" s="12"/>
      <c r="RDC3268" s="53"/>
      <c r="RDE3268" s="41"/>
      <c r="RDF3268" s="40"/>
      <c r="RDG3268" s="44"/>
      <c r="RDH3268" s="62"/>
      <c r="RDI3268" s="56"/>
      <c r="RDJ3268" s="60"/>
      <c r="RDK3268" s="60"/>
      <c r="RDL3268" s="60"/>
      <c r="RDM3268" s="60"/>
      <c r="RDN3268" s="46"/>
      <c r="RDO3268" s="65"/>
      <c r="RDP3268" s="19"/>
      <c r="RDQ3268" s="48"/>
      <c r="RDR3268" s="41"/>
      <c r="RDS3268" s="44"/>
      <c r="RDT3268" s="18"/>
      <c r="RDU3268" s="16"/>
      <c r="RDV3268" s="36"/>
      <c r="RDW3268" s="36"/>
      <c r="RDX3268" s="36"/>
      <c r="RDY3268" s="36"/>
      <c r="RDZ3268" s="36"/>
      <c r="REA3268" s="36"/>
      <c r="REB3268" s="36"/>
      <c r="REC3268" s="36"/>
      <c r="RED3268" s="36"/>
      <c r="REE3268" s="36"/>
      <c r="REF3268" s="36"/>
      <c r="REG3268" s="36"/>
      <c r="REH3268" s="36"/>
      <c r="REI3268" s="12"/>
      <c r="REJ3268" s="12"/>
      <c r="REK3268" s="12"/>
      <c r="REL3268" s="53"/>
      <c r="REN3268" s="41"/>
      <c r="REO3268" s="40"/>
      <c r="REP3268" s="44"/>
      <c r="REQ3268" s="62"/>
      <c r="RER3268" s="56"/>
      <c r="RES3268" s="60"/>
      <c r="RET3268" s="60"/>
      <c r="REU3268" s="60"/>
      <c r="REV3268" s="60"/>
      <c r="REW3268" s="46"/>
      <c r="REX3268" s="65"/>
      <c r="REY3268" s="19"/>
      <c r="REZ3268" s="48"/>
      <c r="RFA3268" s="41"/>
      <c r="RFB3268" s="44"/>
      <c r="RFC3268" s="18"/>
      <c r="RFD3268" s="16"/>
      <c r="RFE3268" s="36"/>
      <c r="RFF3268" s="36"/>
      <c r="RFG3268" s="36"/>
      <c r="RFH3268" s="36"/>
      <c r="RFI3268" s="36"/>
      <c r="RFJ3268" s="36"/>
      <c r="RFK3268" s="36"/>
      <c r="RFL3268" s="36"/>
      <c r="RFM3268" s="36"/>
      <c r="RFN3268" s="36"/>
      <c r="RFO3268" s="36"/>
      <c r="RFP3268" s="36"/>
      <c r="RFQ3268" s="36"/>
      <c r="RFR3268" s="12"/>
      <c r="RFS3268" s="12"/>
      <c r="RFT3268" s="12"/>
      <c r="RFU3268" s="53"/>
      <c r="RFW3268" s="41"/>
      <c r="RFX3268" s="40"/>
      <c r="RFY3268" s="44"/>
      <c r="RFZ3268" s="62"/>
      <c r="RGA3268" s="56"/>
      <c r="RGB3268" s="60"/>
      <c r="RGC3268" s="60"/>
      <c r="RGD3268" s="60"/>
      <c r="RGE3268" s="60"/>
      <c r="RGF3268" s="46"/>
      <c r="RGG3268" s="65"/>
      <c r="RGH3268" s="19"/>
      <c r="RGI3268" s="48"/>
      <c r="RGJ3268" s="41"/>
      <c r="RGK3268" s="44"/>
      <c r="RGL3268" s="18"/>
      <c r="RGM3268" s="16"/>
      <c r="RGN3268" s="36"/>
      <c r="RGO3268" s="36"/>
      <c r="RGP3268" s="36"/>
      <c r="RGQ3268" s="36"/>
      <c r="RGR3268" s="36"/>
      <c r="RGS3268" s="36"/>
      <c r="RGT3268" s="36"/>
      <c r="RGU3268" s="36"/>
      <c r="RGV3268" s="36"/>
      <c r="RGW3268" s="36"/>
      <c r="RGX3268" s="36"/>
      <c r="RGY3268" s="36"/>
      <c r="RGZ3268" s="36"/>
      <c r="RHA3268" s="12"/>
      <c r="RHB3268" s="12"/>
      <c r="RHC3268" s="12"/>
      <c r="RHD3268" s="53"/>
      <c r="RHF3268" s="41"/>
      <c r="RHG3268" s="40"/>
      <c r="RHH3268" s="44"/>
      <c r="RHI3268" s="62"/>
      <c r="RHJ3268" s="56"/>
      <c r="RHK3268" s="60"/>
      <c r="RHL3268" s="60"/>
      <c r="RHM3268" s="60"/>
      <c r="RHN3268" s="60"/>
      <c r="RHO3268" s="46"/>
      <c r="RHP3268" s="65"/>
      <c r="RHQ3268" s="19"/>
      <c r="RHR3268" s="48"/>
      <c r="RHS3268" s="41"/>
      <c r="RHT3268" s="44"/>
      <c r="RHU3268" s="18"/>
      <c r="RHV3268" s="16"/>
      <c r="RHW3268" s="36"/>
      <c r="RHX3268" s="36"/>
      <c r="RHY3268" s="36"/>
      <c r="RHZ3268" s="36"/>
      <c r="RIA3268" s="36"/>
      <c r="RIB3268" s="36"/>
      <c r="RIC3268" s="36"/>
      <c r="RID3268" s="36"/>
      <c r="RIE3268" s="36"/>
      <c r="RIF3268" s="36"/>
      <c r="RIG3268" s="36"/>
      <c r="RIH3268" s="36"/>
      <c r="RII3268" s="36"/>
      <c r="RIJ3268" s="12"/>
      <c r="RIK3268" s="12"/>
      <c r="RIL3268" s="12"/>
      <c r="RIM3268" s="53"/>
      <c r="RIO3268" s="41"/>
      <c r="RIP3268" s="40"/>
      <c r="RIQ3268" s="44"/>
      <c r="RIR3268" s="62"/>
      <c r="RIS3268" s="56"/>
      <c r="RIT3268" s="60"/>
      <c r="RIU3268" s="60"/>
      <c r="RIV3268" s="60"/>
      <c r="RIW3268" s="60"/>
      <c r="RIX3268" s="46"/>
      <c r="RIY3268" s="65"/>
      <c r="RIZ3268" s="19"/>
      <c r="RJA3268" s="48"/>
      <c r="RJB3268" s="41"/>
      <c r="RJC3268" s="44"/>
      <c r="RJD3268" s="18"/>
      <c r="RJE3268" s="16"/>
      <c r="RJF3268" s="36"/>
      <c r="RJG3268" s="36"/>
      <c r="RJH3268" s="36"/>
      <c r="RJI3268" s="36"/>
      <c r="RJJ3268" s="36"/>
      <c r="RJK3268" s="36"/>
      <c r="RJL3268" s="36"/>
      <c r="RJM3268" s="36"/>
      <c r="RJN3268" s="36"/>
      <c r="RJO3268" s="36"/>
      <c r="RJP3268" s="36"/>
      <c r="RJQ3268" s="36"/>
      <c r="RJR3268" s="36"/>
      <c r="RJS3268" s="12"/>
      <c r="RJT3268" s="12"/>
      <c r="RJU3268" s="12"/>
      <c r="RJV3268" s="53"/>
      <c r="RJX3268" s="41"/>
      <c r="RJY3268" s="40"/>
      <c r="RJZ3268" s="44"/>
      <c r="RKA3268" s="62"/>
      <c r="RKB3268" s="56"/>
      <c r="RKC3268" s="60"/>
      <c r="RKD3268" s="60"/>
      <c r="RKE3268" s="60"/>
      <c r="RKF3268" s="60"/>
      <c r="RKG3268" s="46"/>
      <c r="RKH3268" s="65"/>
      <c r="RKI3268" s="19"/>
      <c r="RKJ3268" s="48"/>
      <c r="RKK3268" s="41"/>
      <c r="RKL3268" s="44"/>
      <c r="RKM3268" s="18"/>
      <c r="RKN3268" s="16"/>
      <c r="RKO3268" s="36"/>
      <c r="RKP3268" s="36"/>
      <c r="RKQ3268" s="36"/>
      <c r="RKR3268" s="36"/>
      <c r="RKS3268" s="36"/>
      <c r="RKT3268" s="36"/>
      <c r="RKU3268" s="36"/>
      <c r="RKV3268" s="36"/>
      <c r="RKW3268" s="36"/>
      <c r="RKX3268" s="36"/>
      <c r="RKY3268" s="36"/>
      <c r="RKZ3268" s="36"/>
      <c r="RLA3268" s="36"/>
      <c r="RLB3268" s="12"/>
      <c r="RLC3268" s="12"/>
      <c r="RLD3268" s="12"/>
      <c r="RLE3268" s="53"/>
      <c r="RLG3268" s="41"/>
      <c r="RLH3268" s="40"/>
      <c r="RLI3268" s="44"/>
      <c r="RLJ3268" s="62"/>
      <c r="RLK3268" s="56"/>
      <c r="RLL3268" s="60"/>
      <c r="RLM3268" s="60"/>
      <c r="RLN3268" s="60"/>
      <c r="RLO3268" s="60"/>
      <c r="RLP3268" s="46"/>
      <c r="RLQ3268" s="65"/>
      <c r="RLR3268" s="19"/>
      <c r="RLS3268" s="48"/>
      <c r="RLT3268" s="41"/>
      <c r="RLU3268" s="44"/>
      <c r="RLV3268" s="18"/>
      <c r="RLW3268" s="16"/>
      <c r="RLX3268" s="36"/>
      <c r="RLY3268" s="36"/>
      <c r="RLZ3268" s="36"/>
      <c r="RMA3268" s="36"/>
      <c r="RMB3268" s="36"/>
      <c r="RMC3268" s="36"/>
      <c r="RMD3268" s="36"/>
      <c r="RME3268" s="36"/>
      <c r="RMF3268" s="36"/>
      <c r="RMG3268" s="36"/>
      <c r="RMH3268" s="36"/>
      <c r="RMI3268" s="36"/>
      <c r="RMJ3268" s="36"/>
      <c r="RMK3268" s="12"/>
      <c r="RML3268" s="12"/>
      <c r="RMM3268" s="12"/>
      <c r="RMN3268" s="53"/>
      <c r="RMP3268" s="41"/>
      <c r="RMQ3268" s="40"/>
      <c r="RMR3268" s="44"/>
      <c r="RMS3268" s="62"/>
      <c r="RMT3268" s="56"/>
      <c r="RMU3268" s="60"/>
      <c r="RMV3268" s="60"/>
      <c r="RMW3268" s="60"/>
      <c r="RMX3268" s="60"/>
      <c r="RMY3268" s="46"/>
      <c r="RMZ3268" s="65"/>
      <c r="RNA3268" s="19"/>
      <c r="RNB3268" s="48"/>
      <c r="RNC3268" s="41"/>
      <c r="RND3268" s="44"/>
      <c r="RNE3268" s="18"/>
      <c r="RNF3268" s="16"/>
      <c r="RNG3268" s="36"/>
      <c r="RNH3268" s="36"/>
      <c r="RNI3268" s="36"/>
      <c r="RNJ3268" s="36"/>
      <c r="RNK3268" s="36"/>
      <c r="RNL3268" s="36"/>
      <c r="RNM3268" s="36"/>
      <c r="RNN3268" s="36"/>
      <c r="RNO3268" s="36"/>
      <c r="RNP3268" s="36"/>
      <c r="RNQ3268" s="36"/>
      <c r="RNR3268" s="36"/>
      <c r="RNS3268" s="36"/>
      <c r="RNT3268" s="12"/>
      <c r="RNU3268" s="12"/>
      <c r="RNV3268" s="12"/>
      <c r="RNW3268" s="53"/>
      <c r="RNY3268" s="41"/>
      <c r="RNZ3268" s="40"/>
      <c r="ROA3268" s="44"/>
      <c r="ROB3268" s="62"/>
      <c r="ROC3268" s="56"/>
      <c r="ROD3268" s="60"/>
      <c r="ROE3268" s="60"/>
      <c r="ROF3268" s="60"/>
      <c r="ROG3268" s="60"/>
      <c r="ROH3268" s="46"/>
      <c r="ROI3268" s="65"/>
      <c r="ROJ3268" s="19"/>
      <c r="ROK3268" s="48"/>
      <c r="ROL3268" s="41"/>
      <c r="ROM3268" s="44"/>
      <c r="RON3268" s="18"/>
      <c r="ROO3268" s="16"/>
      <c r="ROP3268" s="36"/>
      <c r="ROQ3268" s="36"/>
      <c r="ROR3268" s="36"/>
      <c r="ROS3268" s="36"/>
      <c r="ROT3268" s="36"/>
      <c r="ROU3268" s="36"/>
      <c r="ROV3268" s="36"/>
      <c r="ROW3268" s="36"/>
      <c r="ROX3268" s="36"/>
      <c r="ROY3268" s="36"/>
      <c r="ROZ3268" s="36"/>
      <c r="RPA3268" s="36"/>
      <c r="RPB3268" s="36"/>
      <c r="RPC3268" s="12"/>
      <c r="RPD3268" s="12"/>
      <c r="RPE3268" s="12"/>
      <c r="RPF3268" s="53"/>
      <c r="RPH3268" s="41"/>
      <c r="RPI3268" s="40"/>
      <c r="RPJ3268" s="44"/>
      <c r="RPK3268" s="62"/>
      <c r="RPL3268" s="56"/>
      <c r="RPM3268" s="60"/>
      <c r="RPN3268" s="60"/>
      <c r="RPO3268" s="60"/>
      <c r="RPP3268" s="60"/>
      <c r="RPQ3268" s="46"/>
      <c r="RPR3268" s="65"/>
      <c r="RPS3268" s="19"/>
      <c r="RPT3268" s="48"/>
      <c r="RPU3268" s="41"/>
      <c r="RPV3268" s="44"/>
      <c r="RPW3268" s="18"/>
      <c r="RPX3268" s="16"/>
      <c r="RPY3268" s="36"/>
      <c r="RPZ3268" s="36"/>
      <c r="RQA3268" s="36"/>
      <c r="RQB3268" s="36"/>
      <c r="RQC3268" s="36"/>
      <c r="RQD3268" s="36"/>
      <c r="RQE3268" s="36"/>
      <c r="RQF3268" s="36"/>
      <c r="RQG3268" s="36"/>
      <c r="RQH3268" s="36"/>
      <c r="RQI3268" s="36"/>
      <c r="RQJ3268" s="36"/>
      <c r="RQK3268" s="36"/>
      <c r="RQL3268" s="12"/>
      <c r="RQM3268" s="12"/>
      <c r="RQN3268" s="12"/>
      <c r="RQO3268" s="53"/>
      <c r="RQQ3268" s="41"/>
      <c r="RQR3268" s="40"/>
      <c r="RQS3268" s="44"/>
      <c r="RQT3268" s="62"/>
      <c r="RQU3268" s="56"/>
      <c r="RQV3268" s="60"/>
      <c r="RQW3268" s="60"/>
      <c r="RQX3268" s="60"/>
      <c r="RQY3268" s="60"/>
      <c r="RQZ3268" s="46"/>
      <c r="RRA3268" s="65"/>
      <c r="RRB3268" s="19"/>
      <c r="RRC3268" s="48"/>
      <c r="RRD3268" s="41"/>
      <c r="RRE3268" s="44"/>
      <c r="RRF3268" s="18"/>
      <c r="RRG3268" s="16"/>
      <c r="RRH3268" s="36"/>
      <c r="RRI3268" s="36"/>
      <c r="RRJ3268" s="36"/>
      <c r="RRK3268" s="36"/>
      <c r="RRL3268" s="36"/>
      <c r="RRM3268" s="36"/>
      <c r="RRN3268" s="36"/>
      <c r="RRO3268" s="36"/>
      <c r="RRP3268" s="36"/>
      <c r="RRQ3268" s="36"/>
      <c r="RRR3268" s="36"/>
      <c r="RRS3268" s="36"/>
      <c r="RRT3268" s="36"/>
      <c r="RRU3268" s="12"/>
      <c r="RRV3268" s="12"/>
      <c r="RRW3268" s="12"/>
      <c r="RRX3268" s="53"/>
      <c r="RRZ3268" s="41"/>
      <c r="RSA3268" s="40"/>
      <c r="RSB3268" s="44"/>
      <c r="RSC3268" s="62"/>
      <c r="RSD3268" s="56"/>
      <c r="RSE3268" s="60"/>
      <c r="RSF3268" s="60"/>
      <c r="RSG3268" s="60"/>
      <c r="RSH3268" s="60"/>
      <c r="RSI3268" s="46"/>
      <c r="RSJ3268" s="65"/>
      <c r="RSK3268" s="19"/>
      <c r="RSL3268" s="48"/>
      <c r="RSM3268" s="41"/>
      <c r="RSN3268" s="44"/>
      <c r="RSO3268" s="18"/>
      <c r="RSP3268" s="16"/>
      <c r="RSQ3268" s="36"/>
      <c r="RSR3268" s="36"/>
      <c r="RSS3268" s="36"/>
      <c r="RST3268" s="36"/>
      <c r="RSU3268" s="36"/>
      <c r="RSV3268" s="36"/>
      <c r="RSW3268" s="36"/>
      <c r="RSX3268" s="36"/>
      <c r="RSY3268" s="36"/>
      <c r="RSZ3268" s="36"/>
      <c r="RTA3268" s="36"/>
      <c r="RTB3268" s="36"/>
      <c r="RTC3268" s="36"/>
      <c r="RTD3268" s="12"/>
      <c r="RTE3268" s="12"/>
      <c r="RTF3268" s="12"/>
      <c r="RTG3268" s="53"/>
      <c r="RTI3268" s="41"/>
      <c r="RTJ3268" s="40"/>
      <c r="RTK3268" s="44"/>
      <c r="RTL3268" s="62"/>
      <c r="RTM3268" s="56"/>
      <c r="RTN3268" s="60"/>
      <c r="RTO3268" s="60"/>
      <c r="RTP3268" s="60"/>
      <c r="RTQ3268" s="60"/>
      <c r="RTR3268" s="46"/>
      <c r="RTS3268" s="65"/>
      <c r="RTT3268" s="19"/>
      <c r="RTU3268" s="48"/>
      <c r="RTV3268" s="41"/>
      <c r="RTW3268" s="44"/>
      <c r="RTX3268" s="18"/>
      <c r="RTY3268" s="16"/>
      <c r="RTZ3268" s="36"/>
      <c r="RUA3268" s="36"/>
      <c r="RUB3268" s="36"/>
      <c r="RUC3268" s="36"/>
      <c r="RUD3268" s="36"/>
      <c r="RUE3268" s="36"/>
      <c r="RUF3268" s="36"/>
      <c r="RUG3268" s="36"/>
      <c r="RUH3268" s="36"/>
      <c r="RUI3268" s="36"/>
      <c r="RUJ3268" s="36"/>
      <c r="RUK3268" s="36"/>
      <c r="RUL3268" s="36"/>
      <c r="RUM3268" s="12"/>
      <c r="RUN3268" s="12"/>
      <c r="RUO3268" s="12"/>
      <c r="RUP3268" s="53"/>
      <c r="RUR3268" s="41"/>
      <c r="RUS3268" s="40"/>
      <c r="RUT3268" s="44"/>
      <c r="RUU3268" s="62"/>
      <c r="RUV3268" s="56"/>
      <c r="RUW3268" s="60"/>
      <c r="RUX3268" s="60"/>
      <c r="RUY3268" s="60"/>
      <c r="RUZ3268" s="60"/>
      <c r="RVA3268" s="46"/>
      <c r="RVB3268" s="65"/>
      <c r="RVC3268" s="19"/>
      <c r="RVD3268" s="48"/>
      <c r="RVE3268" s="41"/>
      <c r="RVF3268" s="44"/>
      <c r="RVG3268" s="18"/>
      <c r="RVH3268" s="16"/>
      <c r="RVI3268" s="36"/>
      <c r="RVJ3268" s="36"/>
      <c r="RVK3268" s="36"/>
      <c r="RVL3268" s="36"/>
      <c r="RVM3268" s="36"/>
      <c r="RVN3268" s="36"/>
      <c r="RVO3268" s="36"/>
      <c r="RVP3268" s="36"/>
      <c r="RVQ3268" s="36"/>
      <c r="RVR3268" s="36"/>
      <c r="RVS3268" s="36"/>
      <c r="RVT3268" s="36"/>
      <c r="RVU3268" s="36"/>
      <c r="RVV3268" s="12"/>
      <c r="RVW3268" s="12"/>
      <c r="RVX3268" s="12"/>
      <c r="RVY3268" s="53"/>
      <c r="RWA3268" s="41"/>
      <c r="RWB3268" s="40"/>
      <c r="RWC3268" s="44"/>
      <c r="RWD3268" s="62"/>
      <c r="RWE3268" s="56"/>
      <c r="RWF3268" s="60"/>
      <c r="RWG3268" s="60"/>
      <c r="RWH3268" s="60"/>
      <c r="RWI3268" s="60"/>
      <c r="RWJ3268" s="46"/>
      <c r="RWK3268" s="65"/>
      <c r="RWL3268" s="19"/>
      <c r="RWM3268" s="48"/>
      <c r="RWN3268" s="41"/>
      <c r="RWO3268" s="44"/>
      <c r="RWP3268" s="18"/>
      <c r="RWQ3268" s="16"/>
      <c r="RWR3268" s="36"/>
      <c r="RWS3268" s="36"/>
      <c r="RWT3268" s="36"/>
      <c r="RWU3268" s="36"/>
      <c r="RWV3268" s="36"/>
      <c r="RWW3268" s="36"/>
      <c r="RWX3268" s="36"/>
      <c r="RWY3268" s="36"/>
      <c r="RWZ3268" s="36"/>
      <c r="RXA3268" s="36"/>
      <c r="RXB3268" s="36"/>
      <c r="RXC3268" s="36"/>
      <c r="RXD3268" s="36"/>
      <c r="RXE3268" s="12"/>
      <c r="RXF3268" s="12"/>
      <c r="RXG3268" s="12"/>
      <c r="RXH3268" s="53"/>
      <c r="RXJ3268" s="41"/>
      <c r="RXK3268" s="40"/>
      <c r="RXL3268" s="44"/>
      <c r="RXM3268" s="62"/>
      <c r="RXN3268" s="56"/>
      <c r="RXO3268" s="60"/>
      <c r="RXP3268" s="60"/>
      <c r="RXQ3268" s="60"/>
      <c r="RXR3268" s="60"/>
      <c r="RXS3268" s="46"/>
      <c r="RXT3268" s="65"/>
      <c r="RXU3268" s="19"/>
      <c r="RXV3268" s="48"/>
      <c r="RXW3268" s="41"/>
      <c r="RXX3268" s="44"/>
      <c r="RXY3268" s="18"/>
      <c r="RXZ3268" s="16"/>
      <c r="RYA3268" s="36"/>
      <c r="RYB3268" s="36"/>
      <c r="RYC3268" s="36"/>
      <c r="RYD3268" s="36"/>
      <c r="RYE3268" s="36"/>
      <c r="RYF3268" s="36"/>
      <c r="RYG3268" s="36"/>
      <c r="RYH3268" s="36"/>
      <c r="RYI3268" s="36"/>
      <c r="RYJ3268" s="36"/>
      <c r="RYK3268" s="36"/>
      <c r="RYL3268" s="36"/>
      <c r="RYM3268" s="36"/>
      <c r="RYN3268" s="12"/>
      <c r="RYO3268" s="12"/>
      <c r="RYP3268" s="12"/>
      <c r="RYQ3268" s="53"/>
      <c r="RYS3268" s="41"/>
      <c r="RYT3268" s="40"/>
      <c r="RYU3268" s="44"/>
      <c r="RYV3268" s="62"/>
      <c r="RYW3268" s="56"/>
      <c r="RYX3268" s="60"/>
      <c r="RYY3268" s="60"/>
      <c r="RYZ3268" s="60"/>
      <c r="RZA3268" s="60"/>
      <c r="RZB3268" s="46"/>
      <c r="RZC3268" s="65"/>
      <c r="RZD3268" s="19"/>
      <c r="RZE3268" s="48"/>
      <c r="RZF3268" s="41"/>
      <c r="RZG3268" s="44"/>
      <c r="RZH3268" s="18"/>
      <c r="RZI3268" s="16"/>
      <c r="RZJ3268" s="36"/>
      <c r="RZK3268" s="36"/>
      <c r="RZL3268" s="36"/>
      <c r="RZM3268" s="36"/>
      <c r="RZN3268" s="36"/>
      <c r="RZO3268" s="36"/>
      <c r="RZP3268" s="36"/>
      <c r="RZQ3268" s="36"/>
      <c r="RZR3268" s="36"/>
      <c r="RZS3268" s="36"/>
      <c r="RZT3268" s="36"/>
      <c r="RZU3268" s="36"/>
      <c r="RZV3268" s="36"/>
      <c r="RZW3268" s="12"/>
      <c r="RZX3268" s="12"/>
      <c r="RZY3268" s="12"/>
      <c r="RZZ3268" s="53"/>
      <c r="SAB3268" s="41"/>
      <c r="SAC3268" s="40"/>
      <c r="SAD3268" s="44"/>
      <c r="SAE3268" s="62"/>
      <c r="SAF3268" s="56"/>
      <c r="SAG3268" s="60"/>
      <c r="SAH3268" s="60"/>
      <c r="SAI3268" s="60"/>
      <c r="SAJ3268" s="60"/>
      <c r="SAK3268" s="46"/>
      <c r="SAL3268" s="65"/>
      <c r="SAM3268" s="19"/>
      <c r="SAN3268" s="48"/>
      <c r="SAO3268" s="41"/>
      <c r="SAP3268" s="44"/>
      <c r="SAQ3268" s="18"/>
      <c r="SAR3268" s="16"/>
      <c r="SAS3268" s="36"/>
      <c r="SAT3268" s="36"/>
      <c r="SAU3268" s="36"/>
      <c r="SAV3268" s="36"/>
      <c r="SAW3268" s="36"/>
      <c r="SAX3268" s="36"/>
      <c r="SAY3268" s="36"/>
      <c r="SAZ3268" s="36"/>
      <c r="SBA3268" s="36"/>
      <c r="SBB3268" s="36"/>
      <c r="SBC3268" s="36"/>
      <c r="SBD3268" s="36"/>
      <c r="SBE3268" s="36"/>
      <c r="SBF3268" s="12"/>
      <c r="SBG3268" s="12"/>
      <c r="SBH3268" s="12"/>
      <c r="SBI3268" s="53"/>
      <c r="SBK3268" s="41"/>
      <c r="SBL3268" s="40"/>
      <c r="SBM3268" s="44"/>
      <c r="SBN3268" s="62"/>
      <c r="SBO3268" s="56"/>
      <c r="SBP3268" s="60"/>
      <c r="SBQ3268" s="60"/>
      <c r="SBR3268" s="60"/>
      <c r="SBS3268" s="60"/>
      <c r="SBT3268" s="46"/>
      <c r="SBU3268" s="65"/>
      <c r="SBV3268" s="19"/>
      <c r="SBW3268" s="48"/>
      <c r="SBX3268" s="41"/>
      <c r="SBY3268" s="44"/>
      <c r="SBZ3268" s="18"/>
      <c r="SCA3268" s="16"/>
      <c r="SCB3268" s="36"/>
      <c r="SCC3268" s="36"/>
      <c r="SCD3268" s="36"/>
      <c r="SCE3268" s="36"/>
      <c r="SCF3268" s="36"/>
      <c r="SCG3268" s="36"/>
      <c r="SCH3268" s="36"/>
      <c r="SCI3268" s="36"/>
      <c r="SCJ3268" s="36"/>
      <c r="SCK3268" s="36"/>
      <c r="SCL3268" s="36"/>
      <c r="SCM3268" s="36"/>
      <c r="SCN3268" s="36"/>
      <c r="SCO3268" s="12"/>
      <c r="SCP3268" s="12"/>
      <c r="SCQ3268" s="12"/>
      <c r="SCR3268" s="53"/>
      <c r="SCT3268" s="41"/>
      <c r="SCU3268" s="40"/>
      <c r="SCV3268" s="44"/>
      <c r="SCW3268" s="62"/>
      <c r="SCX3268" s="56"/>
      <c r="SCY3268" s="60"/>
      <c r="SCZ3268" s="60"/>
      <c r="SDA3268" s="60"/>
      <c r="SDB3268" s="60"/>
      <c r="SDC3268" s="46"/>
      <c r="SDD3268" s="65"/>
      <c r="SDE3268" s="19"/>
      <c r="SDF3268" s="48"/>
      <c r="SDG3268" s="41"/>
      <c r="SDH3268" s="44"/>
      <c r="SDI3268" s="18"/>
      <c r="SDJ3268" s="16"/>
      <c r="SDK3268" s="36"/>
      <c r="SDL3268" s="36"/>
      <c r="SDM3268" s="36"/>
      <c r="SDN3268" s="36"/>
      <c r="SDO3268" s="36"/>
      <c r="SDP3268" s="36"/>
      <c r="SDQ3268" s="36"/>
      <c r="SDR3268" s="36"/>
      <c r="SDS3268" s="36"/>
      <c r="SDT3268" s="36"/>
      <c r="SDU3268" s="36"/>
      <c r="SDV3268" s="36"/>
      <c r="SDW3268" s="36"/>
      <c r="SDX3268" s="12"/>
      <c r="SDY3268" s="12"/>
      <c r="SDZ3268" s="12"/>
      <c r="SEA3268" s="53"/>
      <c r="SEC3268" s="41"/>
      <c r="SED3268" s="40"/>
      <c r="SEE3268" s="44"/>
      <c r="SEF3268" s="62"/>
      <c r="SEG3268" s="56"/>
      <c r="SEH3268" s="60"/>
      <c r="SEI3268" s="60"/>
      <c r="SEJ3268" s="60"/>
      <c r="SEK3268" s="60"/>
      <c r="SEL3268" s="46"/>
      <c r="SEM3268" s="65"/>
      <c r="SEN3268" s="19"/>
      <c r="SEO3268" s="48"/>
      <c r="SEP3268" s="41"/>
      <c r="SEQ3268" s="44"/>
      <c r="SER3268" s="18"/>
      <c r="SES3268" s="16"/>
      <c r="SET3268" s="36"/>
      <c r="SEU3268" s="36"/>
      <c r="SEV3268" s="36"/>
      <c r="SEW3268" s="36"/>
      <c r="SEX3268" s="36"/>
      <c r="SEY3268" s="36"/>
      <c r="SEZ3268" s="36"/>
      <c r="SFA3268" s="36"/>
      <c r="SFB3268" s="36"/>
      <c r="SFC3268" s="36"/>
      <c r="SFD3268" s="36"/>
      <c r="SFE3268" s="36"/>
      <c r="SFF3268" s="36"/>
      <c r="SFG3268" s="12"/>
      <c r="SFH3268" s="12"/>
      <c r="SFI3268" s="12"/>
      <c r="SFJ3268" s="53"/>
      <c r="SFL3268" s="41"/>
      <c r="SFM3268" s="40"/>
      <c r="SFN3268" s="44"/>
      <c r="SFO3268" s="62"/>
      <c r="SFP3268" s="56"/>
      <c r="SFQ3268" s="60"/>
      <c r="SFR3268" s="60"/>
      <c r="SFS3268" s="60"/>
      <c r="SFT3268" s="60"/>
      <c r="SFU3268" s="46"/>
      <c r="SFV3268" s="65"/>
      <c r="SFW3268" s="19"/>
      <c r="SFX3268" s="48"/>
      <c r="SFY3268" s="41"/>
      <c r="SFZ3268" s="44"/>
      <c r="SGA3268" s="18"/>
      <c r="SGB3268" s="16"/>
      <c r="SGC3268" s="36"/>
      <c r="SGD3268" s="36"/>
      <c r="SGE3268" s="36"/>
      <c r="SGF3268" s="36"/>
      <c r="SGG3268" s="36"/>
      <c r="SGH3268" s="36"/>
      <c r="SGI3268" s="36"/>
      <c r="SGJ3268" s="36"/>
      <c r="SGK3268" s="36"/>
      <c r="SGL3268" s="36"/>
      <c r="SGM3268" s="36"/>
      <c r="SGN3268" s="36"/>
      <c r="SGO3268" s="36"/>
      <c r="SGP3268" s="12"/>
      <c r="SGQ3268" s="12"/>
      <c r="SGR3268" s="12"/>
      <c r="SGS3268" s="53"/>
      <c r="SGU3268" s="41"/>
      <c r="SGV3268" s="40"/>
      <c r="SGW3268" s="44"/>
      <c r="SGX3268" s="62"/>
      <c r="SGY3268" s="56"/>
      <c r="SGZ3268" s="60"/>
      <c r="SHA3268" s="60"/>
      <c r="SHB3268" s="60"/>
      <c r="SHC3268" s="60"/>
      <c r="SHD3268" s="46"/>
      <c r="SHE3268" s="65"/>
      <c r="SHF3268" s="19"/>
      <c r="SHG3268" s="48"/>
      <c r="SHH3268" s="41"/>
      <c r="SHI3268" s="44"/>
      <c r="SHJ3268" s="18"/>
      <c r="SHK3268" s="16"/>
      <c r="SHL3268" s="36"/>
      <c r="SHM3268" s="36"/>
      <c r="SHN3268" s="36"/>
      <c r="SHO3268" s="36"/>
      <c r="SHP3268" s="36"/>
      <c r="SHQ3268" s="36"/>
      <c r="SHR3268" s="36"/>
      <c r="SHS3268" s="36"/>
      <c r="SHT3268" s="36"/>
      <c r="SHU3268" s="36"/>
      <c r="SHV3268" s="36"/>
      <c r="SHW3268" s="36"/>
      <c r="SHX3268" s="36"/>
      <c r="SHY3268" s="12"/>
      <c r="SHZ3268" s="12"/>
      <c r="SIA3268" s="12"/>
      <c r="SIB3268" s="53"/>
      <c r="SID3268" s="41"/>
      <c r="SIE3268" s="40"/>
      <c r="SIF3268" s="44"/>
      <c r="SIG3268" s="62"/>
      <c r="SIH3268" s="56"/>
      <c r="SII3268" s="60"/>
      <c r="SIJ3268" s="60"/>
      <c r="SIK3268" s="60"/>
      <c r="SIL3268" s="60"/>
      <c r="SIM3268" s="46"/>
      <c r="SIN3268" s="65"/>
      <c r="SIO3268" s="19"/>
      <c r="SIP3268" s="48"/>
      <c r="SIQ3268" s="41"/>
      <c r="SIR3268" s="44"/>
      <c r="SIS3268" s="18"/>
      <c r="SIT3268" s="16"/>
      <c r="SIU3268" s="36"/>
      <c r="SIV3268" s="36"/>
      <c r="SIW3268" s="36"/>
      <c r="SIX3268" s="36"/>
      <c r="SIY3268" s="36"/>
      <c r="SIZ3268" s="36"/>
      <c r="SJA3268" s="36"/>
      <c r="SJB3268" s="36"/>
      <c r="SJC3268" s="36"/>
      <c r="SJD3268" s="36"/>
      <c r="SJE3268" s="36"/>
      <c r="SJF3268" s="36"/>
      <c r="SJG3268" s="36"/>
      <c r="SJH3268" s="12"/>
      <c r="SJI3268" s="12"/>
      <c r="SJJ3268" s="12"/>
      <c r="SJK3268" s="53"/>
      <c r="SJM3268" s="41"/>
      <c r="SJN3268" s="40"/>
      <c r="SJO3268" s="44"/>
      <c r="SJP3268" s="62"/>
      <c r="SJQ3268" s="56"/>
      <c r="SJR3268" s="60"/>
      <c r="SJS3268" s="60"/>
      <c r="SJT3268" s="60"/>
      <c r="SJU3268" s="60"/>
      <c r="SJV3268" s="46"/>
      <c r="SJW3268" s="65"/>
      <c r="SJX3268" s="19"/>
      <c r="SJY3268" s="48"/>
      <c r="SJZ3268" s="41"/>
      <c r="SKA3268" s="44"/>
      <c r="SKB3268" s="18"/>
      <c r="SKC3268" s="16"/>
      <c r="SKD3268" s="36"/>
      <c r="SKE3268" s="36"/>
      <c r="SKF3268" s="36"/>
      <c r="SKG3268" s="36"/>
      <c r="SKH3268" s="36"/>
      <c r="SKI3268" s="36"/>
      <c r="SKJ3268" s="36"/>
      <c r="SKK3268" s="36"/>
      <c r="SKL3268" s="36"/>
      <c r="SKM3268" s="36"/>
      <c r="SKN3268" s="36"/>
      <c r="SKO3268" s="36"/>
      <c r="SKP3268" s="36"/>
      <c r="SKQ3268" s="12"/>
      <c r="SKR3268" s="12"/>
      <c r="SKS3268" s="12"/>
      <c r="SKT3268" s="53"/>
      <c r="SKV3268" s="41"/>
      <c r="SKW3268" s="40"/>
      <c r="SKX3268" s="44"/>
      <c r="SKY3268" s="62"/>
      <c r="SKZ3268" s="56"/>
      <c r="SLA3268" s="60"/>
      <c r="SLB3268" s="60"/>
      <c r="SLC3268" s="60"/>
      <c r="SLD3268" s="60"/>
      <c r="SLE3268" s="46"/>
      <c r="SLF3268" s="65"/>
      <c r="SLG3268" s="19"/>
      <c r="SLH3268" s="48"/>
      <c r="SLI3268" s="41"/>
      <c r="SLJ3268" s="44"/>
      <c r="SLK3268" s="18"/>
      <c r="SLL3268" s="16"/>
      <c r="SLM3268" s="36"/>
      <c r="SLN3268" s="36"/>
      <c r="SLO3268" s="36"/>
      <c r="SLP3268" s="36"/>
      <c r="SLQ3268" s="36"/>
      <c r="SLR3268" s="36"/>
      <c r="SLS3268" s="36"/>
      <c r="SLT3268" s="36"/>
      <c r="SLU3268" s="36"/>
      <c r="SLV3268" s="36"/>
      <c r="SLW3268" s="36"/>
      <c r="SLX3268" s="36"/>
      <c r="SLY3268" s="36"/>
      <c r="SLZ3268" s="12"/>
      <c r="SMA3268" s="12"/>
      <c r="SMB3268" s="12"/>
      <c r="SMC3268" s="53"/>
      <c r="SME3268" s="41"/>
      <c r="SMF3268" s="40"/>
      <c r="SMG3268" s="44"/>
      <c r="SMH3268" s="62"/>
      <c r="SMI3268" s="56"/>
      <c r="SMJ3268" s="60"/>
      <c r="SMK3268" s="60"/>
      <c r="SML3268" s="60"/>
      <c r="SMM3268" s="60"/>
      <c r="SMN3268" s="46"/>
      <c r="SMO3268" s="65"/>
      <c r="SMP3268" s="19"/>
      <c r="SMQ3268" s="48"/>
      <c r="SMR3268" s="41"/>
      <c r="SMS3268" s="44"/>
      <c r="SMT3268" s="18"/>
      <c r="SMU3268" s="16"/>
      <c r="SMV3268" s="36"/>
      <c r="SMW3268" s="36"/>
      <c r="SMX3268" s="36"/>
      <c r="SMY3268" s="36"/>
      <c r="SMZ3268" s="36"/>
      <c r="SNA3268" s="36"/>
      <c r="SNB3268" s="36"/>
      <c r="SNC3268" s="36"/>
      <c r="SND3268" s="36"/>
      <c r="SNE3268" s="36"/>
      <c r="SNF3268" s="36"/>
      <c r="SNG3268" s="36"/>
      <c r="SNH3268" s="36"/>
      <c r="SNI3268" s="12"/>
      <c r="SNJ3268" s="12"/>
      <c r="SNK3268" s="12"/>
      <c r="SNL3268" s="53"/>
      <c r="SNN3268" s="41"/>
      <c r="SNO3268" s="40"/>
      <c r="SNP3268" s="44"/>
      <c r="SNQ3268" s="62"/>
      <c r="SNR3268" s="56"/>
      <c r="SNS3268" s="60"/>
      <c r="SNT3268" s="60"/>
      <c r="SNU3268" s="60"/>
      <c r="SNV3268" s="60"/>
      <c r="SNW3268" s="46"/>
      <c r="SNX3268" s="65"/>
      <c r="SNY3268" s="19"/>
      <c r="SNZ3268" s="48"/>
      <c r="SOA3268" s="41"/>
      <c r="SOB3268" s="44"/>
      <c r="SOC3268" s="18"/>
      <c r="SOD3268" s="16"/>
      <c r="SOE3268" s="36"/>
      <c r="SOF3268" s="36"/>
      <c r="SOG3268" s="36"/>
      <c r="SOH3268" s="36"/>
      <c r="SOI3268" s="36"/>
      <c r="SOJ3268" s="36"/>
      <c r="SOK3268" s="36"/>
      <c r="SOL3268" s="36"/>
      <c r="SOM3268" s="36"/>
      <c r="SON3268" s="36"/>
      <c r="SOO3268" s="36"/>
      <c r="SOP3268" s="36"/>
      <c r="SOQ3268" s="36"/>
      <c r="SOR3268" s="12"/>
      <c r="SOS3268" s="12"/>
      <c r="SOT3268" s="12"/>
      <c r="SOU3268" s="53"/>
      <c r="SOW3268" s="41"/>
      <c r="SOX3268" s="40"/>
      <c r="SOY3268" s="44"/>
      <c r="SOZ3268" s="62"/>
      <c r="SPA3268" s="56"/>
      <c r="SPB3268" s="60"/>
      <c r="SPC3268" s="60"/>
      <c r="SPD3268" s="60"/>
      <c r="SPE3268" s="60"/>
      <c r="SPF3268" s="46"/>
      <c r="SPG3268" s="65"/>
      <c r="SPH3268" s="19"/>
      <c r="SPI3268" s="48"/>
      <c r="SPJ3268" s="41"/>
      <c r="SPK3268" s="44"/>
      <c r="SPL3268" s="18"/>
      <c r="SPM3268" s="16"/>
      <c r="SPN3268" s="36"/>
      <c r="SPO3268" s="36"/>
      <c r="SPP3268" s="36"/>
      <c r="SPQ3268" s="36"/>
      <c r="SPR3268" s="36"/>
      <c r="SPS3268" s="36"/>
      <c r="SPT3268" s="36"/>
      <c r="SPU3268" s="36"/>
      <c r="SPV3268" s="36"/>
      <c r="SPW3268" s="36"/>
      <c r="SPX3268" s="36"/>
      <c r="SPY3268" s="36"/>
      <c r="SPZ3268" s="36"/>
      <c r="SQA3268" s="12"/>
      <c r="SQB3268" s="12"/>
      <c r="SQC3268" s="12"/>
      <c r="SQD3268" s="53"/>
      <c r="SQF3268" s="41"/>
      <c r="SQG3268" s="40"/>
      <c r="SQH3268" s="44"/>
      <c r="SQI3268" s="62"/>
      <c r="SQJ3268" s="56"/>
      <c r="SQK3268" s="60"/>
      <c r="SQL3268" s="60"/>
      <c r="SQM3268" s="60"/>
      <c r="SQN3268" s="60"/>
      <c r="SQO3268" s="46"/>
      <c r="SQP3268" s="65"/>
      <c r="SQQ3268" s="19"/>
      <c r="SQR3268" s="48"/>
      <c r="SQS3268" s="41"/>
      <c r="SQT3268" s="44"/>
      <c r="SQU3268" s="18"/>
      <c r="SQV3268" s="16"/>
      <c r="SQW3268" s="36"/>
      <c r="SQX3268" s="36"/>
      <c r="SQY3268" s="36"/>
      <c r="SQZ3268" s="36"/>
      <c r="SRA3268" s="36"/>
      <c r="SRB3268" s="36"/>
      <c r="SRC3268" s="36"/>
      <c r="SRD3268" s="36"/>
      <c r="SRE3268" s="36"/>
      <c r="SRF3268" s="36"/>
      <c r="SRG3268" s="36"/>
      <c r="SRH3268" s="36"/>
      <c r="SRI3268" s="36"/>
      <c r="SRJ3268" s="12"/>
      <c r="SRK3268" s="12"/>
      <c r="SRL3268" s="12"/>
      <c r="SRM3268" s="53"/>
      <c r="SRO3268" s="41"/>
      <c r="SRP3268" s="40"/>
      <c r="SRQ3268" s="44"/>
      <c r="SRR3268" s="62"/>
      <c r="SRS3268" s="56"/>
      <c r="SRT3268" s="60"/>
      <c r="SRU3268" s="60"/>
      <c r="SRV3268" s="60"/>
      <c r="SRW3268" s="60"/>
      <c r="SRX3268" s="46"/>
      <c r="SRY3268" s="65"/>
      <c r="SRZ3268" s="19"/>
      <c r="SSA3268" s="48"/>
      <c r="SSB3268" s="41"/>
      <c r="SSC3268" s="44"/>
      <c r="SSD3268" s="18"/>
      <c r="SSE3268" s="16"/>
      <c r="SSF3268" s="36"/>
      <c r="SSG3268" s="36"/>
      <c r="SSH3268" s="36"/>
      <c r="SSI3268" s="36"/>
      <c r="SSJ3268" s="36"/>
      <c r="SSK3268" s="36"/>
      <c r="SSL3268" s="36"/>
      <c r="SSM3268" s="36"/>
      <c r="SSN3268" s="36"/>
      <c r="SSO3268" s="36"/>
      <c r="SSP3268" s="36"/>
      <c r="SSQ3268" s="36"/>
      <c r="SSR3268" s="36"/>
      <c r="SSS3268" s="12"/>
      <c r="SST3268" s="12"/>
      <c r="SSU3268" s="12"/>
      <c r="SSV3268" s="53"/>
      <c r="SSX3268" s="41"/>
      <c r="SSY3268" s="40"/>
      <c r="SSZ3268" s="44"/>
      <c r="STA3268" s="62"/>
      <c r="STB3268" s="56"/>
      <c r="STC3268" s="60"/>
      <c r="STD3268" s="60"/>
      <c r="STE3268" s="60"/>
      <c r="STF3268" s="60"/>
      <c r="STG3268" s="46"/>
      <c r="STH3268" s="65"/>
      <c r="STI3268" s="19"/>
      <c r="STJ3268" s="48"/>
      <c r="STK3268" s="41"/>
      <c r="STL3268" s="44"/>
      <c r="STM3268" s="18"/>
      <c r="STN3268" s="16"/>
      <c r="STO3268" s="36"/>
      <c r="STP3268" s="36"/>
      <c r="STQ3268" s="36"/>
      <c r="STR3268" s="36"/>
      <c r="STS3268" s="36"/>
      <c r="STT3268" s="36"/>
      <c r="STU3268" s="36"/>
      <c r="STV3268" s="36"/>
      <c r="STW3268" s="36"/>
      <c r="STX3268" s="36"/>
      <c r="STY3268" s="36"/>
      <c r="STZ3268" s="36"/>
      <c r="SUA3268" s="36"/>
      <c r="SUB3268" s="12"/>
      <c r="SUC3268" s="12"/>
      <c r="SUD3268" s="12"/>
      <c r="SUE3268" s="53"/>
      <c r="SUG3268" s="41"/>
      <c r="SUH3268" s="40"/>
      <c r="SUI3268" s="44"/>
      <c r="SUJ3268" s="62"/>
      <c r="SUK3268" s="56"/>
      <c r="SUL3268" s="60"/>
      <c r="SUM3268" s="60"/>
      <c r="SUN3268" s="60"/>
      <c r="SUO3268" s="60"/>
      <c r="SUP3268" s="46"/>
      <c r="SUQ3268" s="65"/>
      <c r="SUR3268" s="19"/>
      <c r="SUS3268" s="48"/>
      <c r="SUT3268" s="41"/>
      <c r="SUU3268" s="44"/>
      <c r="SUV3268" s="18"/>
      <c r="SUW3268" s="16"/>
      <c r="SUX3268" s="36"/>
      <c r="SUY3268" s="36"/>
      <c r="SUZ3268" s="36"/>
      <c r="SVA3268" s="36"/>
      <c r="SVB3268" s="36"/>
      <c r="SVC3268" s="36"/>
      <c r="SVD3268" s="36"/>
      <c r="SVE3268" s="36"/>
      <c r="SVF3268" s="36"/>
      <c r="SVG3268" s="36"/>
      <c r="SVH3268" s="36"/>
      <c r="SVI3268" s="36"/>
      <c r="SVJ3268" s="36"/>
      <c r="SVK3268" s="12"/>
      <c r="SVL3268" s="12"/>
      <c r="SVM3268" s="12"/>
      <c r="SVN3268" s="53"/>
      <c r="SVP3268" s="41"/>
      <c r="SVQ3268" s="40"/>
      <c r="SVR3268" s="44"/>
      <c r="SVS3268" s="62"/>
      <c r="SVT3268" s="56"/>
      <c r="SVU3268" s="60"/>
      <c r="SVV3268" s="60"/>
      <c r="SVW3268" s="60"/>
      <c r="SVX3268" s="60"/>
      <c r="SVY3268" s="46"/>
      <c r="SVZ3268" s="65"/>
      <c r="SWA3268" s="19"/>
      <c r="SWB3268" s="48"/>
      <c r="SWC3268" s="41"/>
      <c r="SWD3268" s="44"/>
      <c r="SWE3268" s="18"/>
      <c r="SWF3268" s="16"/>
      <c r="SWG3268" s="36"/>
      <c r="SWH3268" s="36"/>
      <c r="SWI3268" s="36"/>
      <c r="SWJ3268" s="36"/>
      <c r="SWK3268" s="36"/>
      <c r="SWL3268" s="36"/>
      <c r="SWM3268" s="36"/>
      <c r="SWN3268" s="36"/>
      <c r="SWO3268" s="36"/>
      <c r="SWP3268" s="36"/>
      <c r="SWQ3268" s="36"/>
      <c r="SWR3268" s="36"/>
      <c r="SWS3268" s="36"/>
      <c r="SWT3268" s="12"/>
      <c r="SWU3268" s="12"/>
      <c r="SWV3268" s="12"/>
      <c r="SWW3268" s="53"/>
      <c r="SWY3268" s="41"/>
      <c r="SWZ3268" s="40"/>
      <c r="SXA3268" s="44"/>
      <c r="SXB3268" s="62"/>
      <c r="SXC3268" s="56"/>
      <c r="SXD3268" s="60"/>
      <c r="SXE3268" s="60"/>
      <c r="SXF3268" s="60"/>
      <c r="SXG3268" s="60"/>
      <c r="SXH3268" s="46"/>
      <c r="SXI3268" s="65"/>
      <c r="SXJ3268" s="19"/>
      <c r="SXK3268" s="48"/>
      <c r="SXL3268" s="41"/>
      <c r="SXM3268" s="44"/>
      <c r="SXN3268" s="18"/>
      <c r="SXO3268" s="16"/>
      <c r="SXP3268" s="36"/>
      <c r="SXQ3268" s="36"/>
      <c r="SXR3268" s="36"/>
      <c r="SXS3268" s="36"/>
      <c r="SXT3268" s="36"/>
      <c r="SXU3268" s="36"/>
      <c r="SXV3268" s="36"/>
      <c r="SXW3268" s="36"/>
      <c r="SXX3268" s="36"/>
      <c r="SXY3268" s="36"/>
      <c r="SXZ3268" s="36"/>
      <c r="SYA3268" s="36"/>
      <c r="SYB3268" s="36"/>
      <c r="SYC3268" s="12"/>
      <c r="SYD3268" s="12"/>
      <c r="SYE3268" s="12"/>
      <c r="SYF3268" s="53"/>
      <c r="SYH3268" s="41"/>
      <c r="SYI3268" s="40"/>
      <c r="SYJ3268" s="44"/>
      <c r="SYK3268" s="62"/>
      <c r="SYL3268" s="56"/>
      <c r="SYM3268" s="60"/>
      <c r="SYN3268" s="60"/>
      <c r="SYO3268" s="60"/>
      <c r="SYP3268" s="60"/>
      <c r="SYQ3268" s="46"/>
      <c r="SYR3268" s="65"/>
      <c r="SYS3268" s="19"/>
      <c r="SYT3268" s="48"/>
      <c r="SYU3268" s="41"/>
      <c r="SYV3268" s="44"/>
      <c r="SYW3268" s="18"/>
      <c r="SYX3268" s="16"/>
      <c r="SYY3268" s="36"/>
      <c r="SYZ3268" s="36"/>
      <c r="SZA3268" s="36"/>
      <c r="SZB3268" s="36"/>
      <c r="SZC3268" s="36"/>
      <c r="SZD3268" s="36"/>
      <c r="SZE3268" s="36"/>
      <c r="SZF3268" s="36"/>
      <c r="SZG3268" s="36"/>
      <c r="SZH3268" s="36"/>
      <c r="SZI3268" s="36"/>
      <c r="SZJ3268" s="36"/>
      <c r="SZK3268" s="36"/>
      <c r="SZL3268" s="12"/>
      <c r="SZM3268" s="12"/>
      <c r="SZN3268" s="12"/>
      <c r="SZO3268" s="53"/>
      <c r="SZQ3268" s="41"/>
      <c r="SZR3268" s="40"/>
      <c r="SZS3268" s="44"/>
      <c r="SZT3268" s="62"/>
      <c r="SZU3268" s="56"/>
      <c r="SZV3268" s="60"/>
      <c r="SZW3268" s="60"/>
      <c r="SZX3268" s="60"/>
      <c r="SZY3268" s="60"/>
      <c r="SZZ3268" s="46"/>
      <c r="TAA3268" s="65"/>
      <c r="TAB3268" s="19"/>
      <c r="TAC3268" s="48"/>
      <c r="TAD3268" s="41"/>
      <c r="TAE3268" s="44"/>
      <c r="TAF3268" s="18"/>
      <c r="TAG3268" s="16"/>
      <c r="TAH3268" s="36"/>
      <c r="TAI3268" s="36"/>
      <c r="TAJ3268" s="36"/>
      <c r="TAK3268" s="36"/>
      <c r="TAL3268" s="36"/>
      <c r="TAM3268" s="36"/>
      <c r="TAN3268" s="36"/>
      <c r="TAO3268" s="36"/>
      <c r="TAP3268" s="36"/>
      <c r="TAQ3268" s="36"/>
      <c r="TAR3268" s="36"/>
      <c r="TAS3268" s="36"/>
      <c r="TAT3268" s="36"/>
      <c r="TAU3268" s="12"/>
      <c r="TAV3268" s="12"/>
      <c r="TAW3268" s="12"/>
      <c r="TAX3268" s="53"/>
      <c r="TAZ3268" s="41"/>
      <c r="TBA3268" s="40"/>
      <c r="TBB3268" s="44"/>
      <c r="TBC3268" s="62"/>
      <c r="TBD3268" s="56"/>
      <c r="TBE3268" s="60"/>
      <c r="TBF3268" s="60"/>
      <c r="TBG3268" s="60"/>
      <c r="TBH3268" s="60"/>
      <c r="TBI3268" s="46"/>
      <c r="TBJ3268" s="65"/>
      <c r="TBK3268" s="19"/>
      <c r="TBL3268" s="48"/>
      <c r="TBM3268" s="41"/>
      <c r="TBN3268" s="44"/>
      <c r="TBO3268" s="18"/>
      <c r="TBP3268" s="16"/>
      <c r="TBQ3268" s="36"/>
      <c r="TBR3268" s="36"/>
      <c r="TBS3268" s="36"/>
      <c r="TBT3268" s="36"/>
      <c r="TBU3268" s="36"/>
      <c r="TBV3268" s="36"/>
      <c r="TBW3268" s="36"/>
      <c r="TBX3268" s="36"/>
      <c r="TBY3268" s="36"/>
      <c r="TBZ3268" s="36"/>
      <c r="TCA3268" s="36"/>
      <c r="TCB3268" s="36"/>
      <c r="TCC3268" s="36"/>
      <c r="TCD3268" s="12"/>
      <c r="TCE3268" s="12"/>
      <c r="TCF3268" s="12"/>
      <c r="TCG3268" s="53"/>
      <c r="TCI3268" s="41"/>
      <c r="TCJ3268" s="40"/>
      <c r="TCK3268" s="44"/>
      <c r="TCL3268" s="62"/>
      <c r="TCM3268" s="56"/>
      <c r="TCN3268" s="60"/>
      <c r="TCO3268" s="60"/>
      <c r="TCP3268" s="60"/>
      <c r="TCQ3268" s="60"/>
      <c r="TCR3268" s="46"/>
      <c r="TCS3268" s="65"/>
      <c r="TCT3268" s="19"/>
      <c r="TCU3268" s="48"/>
      <c r="TCV3268" s="41"/>
      <c r="TCW3268" s="44"/>
      <c r="TCX3268" s="18"/>
      <c r="TCY3268" s="16"/>
      <c r="TCZ3268" s="36"/>
      <c r="TDA3268" s="36"/>
      <c r="TDB3268" s="36"/>
      <c r="TDC3268" s="36"/>
      <c r="TDD3268" s="36"/>
      <c r="TDE3268" s="36"/>
      <c r="TDF3268" s="36"/>
      <c r="TDG3268" s="36"/>
      <c r="TDH3268" s="36"/>
      <c r="TDI3268" s="36"/>
      <c r="TDJ3268" s="36"/>
      <c r="TDK3268" s="36"/>
      <c r="TDL3268" s="36"/>
      <c r="TDM3268" s="12"/>
      <c r="TDN3268" s="12"/>
      <c r="TDO3268" s="12"/>
      <c r="TDP3268" s="53"/>
      <c r="TDR3268" s="41"/>
      <c r="TDS3268" s="40"/>
      <c r="TDT3268" s="44"/>
      <c r="TDU3268" s="62"/>
      <c r="TDV3268" s="56"/>
      <c r="TDW3268" s="60"/>
      <c r="TDX3268" s="60"/>
      <c r="TDY3268" s="60"/>
      <c r="TDZ3268" s="60"/>
      <c r="TEA3268" s="46"/>
      <c r="TEB3268" s="65"/>
      <c r="TEC3268" s="19"/>
      <c r="TED3268" s="48"/>
      <c r="TEE3268" s="41"/>
      <c r="TEF3268" s="44"/>
      <c r="TEG3268" s="18"/>
      <c r="TEH3268" s="16"/>
      <c r="TEI3268" s="36"/>
      <c r="TEJ3268" s="36"/>
      <c r="TEK3268" s="36"/>
      <c r="TEL3268" s="36"/>
      <c r="TEM3268" s="36"/>
      <c r="TEN3268" s="36"/>
      <c r="TEO3268" s="36"/>
      <c r="TEP3268" s="36"/>
      <c r="TEQ3268" s="36"/>
      <c r="TER3268" s="36"/>
      <c r="TES3268" s="36"/>
      <c r="TET3268" s="36"/>
      <c r="TEU3268" s="36"/>
      <c r="TEV3268" s="12"/>
      <c r="TEW3268" s="12"/>
      <c r="TEX3268" s="12"/>
      <c r="TEY3268" s="53"/>
      <c r="TFA3268" s="41"/>
      <c r="TFB3268" s="40"/>
      <c r="TFC3268" s="44"/>
      <c r="TFD3268" s="62"/>
      <c r="TFE3268" s="56"/>
      <c r="TFF3268" s="60"/>
      <c r="TFG3268" s="60"/>
      <c r="TFH3268" s="60"/>
      <c r="TFI3268" s="60"/>
      <c r="TFJ3268" s="46"/>
      <c r="TFK3268" s="65"/>
      <c r="TFL3268" s="19"/>
      <c r="TFM3268" s="48"/>
      <c r="TFN3268" s="41"/>
      <c r="TFO3268" s="44"/>
      <c r="TFP3268" s="18"/>
      <c r="TFQ3268" s="16"/>
      <c r="TFR3268" s="36"/>
      <c r="TFS3268" s="36"/>
      <c r="TFT3268" s="36"/>
      <c r="TFU3268" s="36"/>
      <c r="TFV3268" s="36"/>
      <c r="TFW3268" s="36"/>
      <c r="TFX3268" s="36"/>
      <c r="TFY3268" s="36"/>
      <c r="TFZ3268" s="36"/>
      <c r="TGA3268" s="36"/>
      <c r="TGB3268" s="36"/>
      <c r="TGC3268" s="36"/>
      <c r="TGD3268" s="36"/>
      <c r="TGE3268" s="12"/>
      <c r="TGF3268" s="12"/>
      <c r="TGG3268" s="12"/>
      <c r="TGH3268" s="53"/>
      <c r="TGJ3268" s="41"/>
      <c r="TGK3268" s="40"/>
      <c r="TGL3268" s="44"/>
      <c r="TGM3268" s="62"/>
      <c r="TGN3268" s="56"/>
      <c r="TGO3268" s="60"/>
      <c r="TGP3268" s="60"/>
      <c r="TGQ3268" s="60"/>
      <c r="TGR3268" s="60"/>
      <c r="TGS3268" s="46"/>
      <c r="TGT3268" s="65"/>
      <c r="TGU3268" s="19"/>
      <c r="TGV3268" s="48"/>
      <c r="TGW3268" s="41"/>
      <c r="TGX3268" s="44"/>
      <c r="TGY3268" s="18"/>
      <c r="TGZ3268" s="16"/>
      <c r="THA3268" s="36"/>
      <c r="THB3268" s="36"/>
      <c r="THC3268" s="36"/>
      <c r="THD3268" s="36"/>
      <c r="THE3268" s="36"/>
      <c r="THF3268" s="36"/>
      <c r="THG3268" s="36"/>
      <c r="THH3268" s="36"/>
      <c r="THI3268" s="36"/>
      <c r="THJ3268" s="36"/>
      <c r="THK3268" s="36"/>
      <c r="THL3268" s="36"/>
      <c r="THM3268" s="36"/>
      <c r="THN3268" s="12"/>
      <c r="THO3268" s="12"/>
      <c r="THP3268" s="12"/>
      <c r="THQ3268" s="53"/>
      <c r="THS3268" s="41"/>
      <c r="THT3268" s="40"/>
      <c r="THU3268" s="44"/>
      <c r="THV3268" s="62"/>
      <c r="THW3268" s="56"/>
      <c r="THX3268" s="60"/>
      <c r="THY3268" s="60"/>
      <c r="THZ3268" s="60"/>
      <c r="TIA3268" s="60"/>
      <c r="TIB3268" s="46"/>
      <c r="TIC3268" s="65"/>
      <c r="TID3268" s="19"/>
      <c r="TIE3268" s="48"/>
      <c r="TIF3268" s="41"/>
      <c r="TIG3268" s="44"/>
      <c r="TIH3268" s="18"/>
      <c r="TII3268" s="16"/>
      <c r="TIJ3268" s="36"/>
      <c r="TIK3268" s="36"/>
      <c r="TIL3268" s="36"/>
      <c r="TIM3268" s="36"/>
      <c r="TIN3268" s="36"/>
      <c r="TIO3268" s="36"/>
      <c r="TIP3268" s="36"/>
      <c r="TIQ3268" s="36"/>
      <c r="TIR3268" s="36"/>
      <c r="TIS3268" s="36"/>
      <c r="TIT3268" s="36"/>
      <c r="TIU3268" s="36"/>
      <c r="TIV3268" s="36"/>
      <c r="TIW3268" s="12"/>
      <c r="TIX3268" s="12"/>
      <c r="TIY3268" s="12"/>
      <c r="TIZ3268" s="53"/>
      <c r="TJB3268" s="41"/>
      <c r="TJC3268" s="40"/>
      <c r="TJD3268" s="44"/>
      <c r="TJE3268" s="62"/>
      <c r="TJF3268" s="56"/>
      <c r="TJG3268" s="60"/>
      <c r="TJH3268" s="60"/>
      <c r="TJI3268" s="60"/>
      <c r="TJJ3268" s="60"/>
      <c r="TJK3268" s="46"/>
      <c r="TJL3268" s="65"/>
      <c r="TJM3268" s="19"/>
      <c r="TJN3268" s="48"/>
      <c r="TJO3268" s="41"/>
      <c r="TJP3268" s="44"/>
      <c r="TJQ3268" s="18"/>
      <c r="TJR3268" s="16"/>
      <c r="TJS3268" s="36"/>
      <c r="TJT3268" s="36"/>
      <c r="TJU3268" s="36"/>
      <c r="TJV3268" s="36"/>
      <c r="TJW3268" s="36"/>
      <c r="TJX3268" s="36"/>
      <c r="TJY3268" s="36"/>
      <c r="TJZ3268" s="36"/>
      <c r="TKA3268" s="36"/>
      <c r="TKB3268" s="36"/>
      <c r="TKC3268" s="36"/>
      <c r="TKD3268" s="36"/>
      <c r="TKE3268" s="36"/>
      <c r="TKF3268" s="12"/>
      <c r="TKG3268" s="12"/>
      <c r="TKH3268" s="12"/>
      <c r="TKI3268" s="53"/>
      <c r="TKK3268" s="41"/>
      <c r="TKL3268" s="40"/>
      <c r="TKM3268" s="44"/>
      <c r="TKN3268" s="62"/>
      <c r="TKO3268" s="56"/>
      <c r="TKP3268" s="60"/>
      <c r="TKQ3268" s="60"/>
      <c r="TKR3268" s="60"/>
      <c r="TKS3268" s="60"/>
      <c r="TKT3268" s="46"/>
      <c r="TKU3268" s="65"/>
      <c r="TKV3268" s="19"/>
      <c r="TKW3268" s="48"/>
      <c r="TKX3268" s="41"/>
      <c r="TKY3268" s="44"/>
      <c r="TKZ3268" s="18"/>
      <c r="TLA3268" s="16"/>
      <c r="TLB3268" s="36"/>
      <c r="TLC3268" s="36"/>
      <c r="TLD3268" s="36"/>
      <c r="TLE3268" s="36"/>
      <c r="TLF3268" s="36"/>
      <c r="TLG3268" s="36"/>
      <c r="TLH3268" s="36"/>
      <c r="TLI3268" s="36"/>
      <c r="TLJ3268" s="36"/>
      <c r="TLK3268" s="36"/>
      <c r="TLL3268" s="36"/>
      <c r="TLM3268" s="36"/>
      <c r="TLN3268" s="36"/>
      <c r="TLO3268" s="12"/>
      <c r="TLP3268" s="12"/>
      <c r="TLQ3268" s="12"/>
      <c r="TLR3268" s="53"/>
      <c r="TLT3268" s="41"/>
      <c r="TLU3268" s="40"/>
      <c r="TLV3268" s="44"/>
      <c r="TLW3268" s="62"/>
      <c r="TLX3268" s="56"/>
      <c r="TLY3268" s="60"/>
      <c r="TLZ3268" s="60"/>
      <c r="TMA3268" s="60"/>
      <c r="TMB3268" s="60"/>
      <c r="TMC3268" s="46"/>
      <c r="TMD3268" s="65"/>
      <c r="TME3268" s="19"/>
      <c r="TMF3268" s="48"/>
      <c r="TMG3268" s="41"/>
      <c r="TMH3268" s="44"/>
      <c r="TMI3268" s="18"/>
      <c r="TMJ3268" s="16"/>
      <c r="TMK3268" s="36"/>
      <c r="TML3268" s="36"/>
      <c r="TMM3268" s="36"/>
      <c r="TMN3268" s="36"/>
      <c r="TMO3268" s="36"/>
      <c r="TMP3268" s="36"/>
      <c r="TMQ3268" s="36"/>
      <c r="TMR3268" s="36"/>
      <c r="TMS3268" s="36"/>
      <c r="TMT3268" s="36"/>
      <c r="TMU3268" s="36"/>
      <c r="TMV3268" s="36"/>
      <c r="TMW3268" s="36"/>
      <c r="TMX3268" s="12"/>
      <c r="TMY3268" s="12"/>
      <c r="TMZ3268" s="12"/>
      <c r="TNA3268" s="53"/>
      <c r="TNC3268" s="41"/>
      <c r="TND3268" s="40"/>
      <c r="TNE3268" s="44"/>
      <c r="TNF3268" s="62"/>
      <c r="TNG3268" s="56"/>
      <c r="TNH3268" s="60"/>
      <c r="TNI3268" s="60"/>
      <c r="TNJ3268" s="60"/>
      <c r="TNK3268" s="60"/>
      <c r="TNL3268" s="46"/>
      <c r="TNM3268" s="65"/>
      <c r="TNN3268" s="19"/>
      <c r="TNO3268" s="48"/>
      <c r="TNP3268" s="41"/>
      <c r="TNQ3268" s="44"/>
      <c r="TNR3268" s="18"/>
      <c r="TNS3268" s="16"/>
      <c r="TNT3268" s="36"/>
      <c r="TNU3268" s="36"/>
      <c r="TNV3268" s="36"/>
      <c r="TNW3268" s="36"/>
      <c r="TNX3268" s="36"/>
      <c r="TNY3268" s="36"/>
      <c r="TNZ3268" s="36"/>
      <c r="TOA3268" s="36"/>
      <c r="TOB3268" s="36"/>
      <c r="TOC3268" s="36"/>
      <c r="TOD3268" s="36"/>
      <c r="TOE3268" s="36"/>
      <c r="TOF3268" s="36"/>
      <c r="TOG3268" s="12"/>
      <c r="TOH3268" s="12"/>
      <c r="TOI3268" s="12"/>
      <c r="TOJ3268" s="53"/>
      <c r="TOL3268" s="41"/>
      <c r="TOM3268" s="40"/>
      <c r="TON3268" s="44"/>
      <c r="TOO3268" s="62"/>
      <c r="TOP3268" s="56"/>
      <c r="TOQ3268" s="60"/>
      <c r="TOR3268" s="60"/>
      <c r="TOS3268" s="60"/>
      <c r="TOT3268" s="60"/>
      <c r="TOU3268" s="46"/>
      <c r="TOV3268" s="65"/>
      <c r="TOW3268" s="19"/>
      <c r="TOX3268" s="48"/>
      <c r="TOY3268" s="41"/>
      <c r="TOZ3268" s="44"/>
      <c r="TPA3268" s="18"/>
      <c r="TPB3268" s="16"/>
      <c r="TPC3268" s="36"/>
      <c r="TPD3268" s="36"/>
      <c r="TPE3268" s="36"/>
      <c r="TPF3268" s="36"/>
      <c r="TPG3268" s="36"/>
      <c r="TPH3268" s="36"/>
      <c r="TPI3268" s="36"/>
      <c r="TPJ3268" s="36"/>
      <c r="TPK3268" s="36"/>
      <c r="TPL3268" s="36"/>
      <c r="TPM3268" s="36"/>
      <c r="TPN3268" s="36"/>
      <c r="TPO3268" s="36"/>
      <c r="TPP3268" s="12"/>
      <c r="TPQ3268" s="12"/>
      <c r="TPR3268" s="12"/>
      <c r="TPS3268" s="53"/>
      <c r="TPU3268" s="41"/>
      <c r="TPV3268" s="40"/>
      <c r="TPW3268" s="44"/>
      <c r="TPX3268" s="62"/>
      <c r="TPY3268" s="56"/>
      <c r="TPZ3268" s="60"/>
      <c r="TQA3268" s="60"/>
      <c r="TQB3268" s="60"/>
      <c r="TQC3268" s="60"/>
      <c r="TQD3268" s="46"/>
      <c r="TQE3268" s="65"/>
      <c r="TQF3268" s="19"/>
      <c r="TQG3268" s="48"/>
      <c r="TQH3268" s="41"/>
      <c r="TQI3268" s="44"/>
      <c r="TQJ3268" s="18"/>
      <c r="TQK3268" s="16"/>
      <c r="TQL3268" s="36"/>
      <c r="TQM3268" s="36"/>
      <c r="TQN3268" s="36"/>
      <c r="TQO3268" s="36"/>
      <c r="TQP3268" s="36"/>
      <c r="TQQ3268" s="36"/>
      <c r="TQR3268" s="36"/>
      <c r="TQS3268" s="36"/>
      <c r="TQT3268" s="36"/>
      <c r="TQU3268" s="36"/>
      <c r="TQV3268" s="36"/>
      <c r="TQW3268" s="36"/>
      <c r="TQX3268" s="36"/>
      <c r="TQY3268" s="12"/>
      <c r="TQZ3268" s="12"/>
      <c r="TRA3268" s="12"/>
      <c r="TRB3268" s="53"/>
      <c r="TRD3268" s="41"/>
      <c r="TRE3268" s="40"/>
      <c r="TRF3268" s="44"/>
      <c r="TRG3268" s="62"/>
      <c r="TRH3268" s="56"/>
      <c r="TRI3268" s="60"/>
      <c r="TRJ3268" s="60"/>
      <c r="TRK3268" s="60"/>
      <c r="TRL3268" s="60"/>
      <c r="TRM3268" s="46"/>
      <c r="TRN3268" s="65"/>
      <c r="TRO3268" s="19"/>
      <c r="TRP3268" s="48"/>
      <c r="TRQ3268" s="41"/>
      <c r="TRR3268" s="44"/>
      <c r="TRS3268" s="18"/>
      <c r="TRT3268" s="16"/>
      <c r="TRU3268" s="36"/>
      <c r="TRV3268" s="36"/>
      <c r="TRW3268" s="36"/>
      <c r="TRX3268" s="36"/>
      <c r="TRY3268" s="36"/>
      <c r="TRZ3268" s="36"/>
      <c r="TSA3268" s="36"/>
      <c r="TSB3268" s="36"/>
      <c r="TSC3268" s="36"/>
      <c r="TSD3268" s="36"/>
      <c r="TSE3268" s="36"/>
      <c r="TSF3268" s="36"/>
      <c r="TSG3268" s="36"/>
      <c r="TSH3268" s="12"/>
      <c r="TSI3268" s="12"/>
      <c r="TSJ3268" s="12"/>
      <c r="TSK3268" s="53"/>
      <c r="TSM3268" s="41"/>
      <c r="TSN3268" s="40"/>
      <c r="TSO3268" s="44"/>
      <c r="TSP3268" s="62"/>
      <c r="TSQ3268" s="56"/>
      <c r="TSR3268" s="60"/>
      <c r="TSS3268" s="60"/>
      <c r="TST3268" s="60"/>
      <c r="TSU3268" s="60"/>
      <c r="TSV3268" s="46"/>
      <c r="TSW3268" s="65"/>
      <c r="TSX3268" s="19"/>
      <c r="TSY3268" s="48"/>
      <c r="TSZ3268" s="41"/>
      <c r="TTA3268" s="44"/>
      <c r="TTB3268" s="18"/>
      <c r="TTC3268" s="16"/>
      <c r="TTD3268" s="36"/>
      <c r="TTE3268" s="36"/>
      <c r="TTF3268" s="36"/>
      <c r="TTG3268" s="36"/>
      <c r="TTH3268" s="36"/>
      <c r="TTI3268" s="36"/>
      <c r="TTJ3268" s="36"/>
      <c r="TTK3268" s="36"/>
      <c r="TTL3268" s="36"/>
      <c r="TTM3268" s="36"/>
      <c r="TTN3268" s="36"/>
      <c r="TTO3268" s="36"/>
      <c r="TTP3268" s="36"/>
      <c r="TTQ3268" s="12"/>
      <c r="TTR3268" s="12"/>
      <c r="TTS3268" s="12"/>
      <c r="TTT3268" s="53"/>
      <c r="TTV3268" s="41"/>
      <c r="TTW3268" s="40"/>
      <c r="TTX3268" s="44"/>
      <c r="TTY3268" s="62"/>
      <c r="TTZ3268" s="56"/>
      <c r="TUA3268" s="60"/>
      <c r="TUB3268" s="60"/>
      <c r="TUC3268" s="60"/>
      <c r="TUD3268" s="60"/>
      <c r="TUE3268" s="46"/>
      <c r="TUF3268" s="65"/>
      <c r="TUG3268" s="19"/>
      <c r="TUH3268" s="48"/>
      <c r="TUI3268" s="41"/>
      <c r="TUJ3268" s="44"/>
      <c r="TUK3268" s="18"/>
      <c r="TUL3268" s="16"/>
      <c r="TUM3268" s="36"/>
      <c r="TUN3268" s="36"/>
      <c r="TUO3268" s="36"/>
      <c r="TUP3268" s="36"/>
      <c r="TUQ3268" s="36"/>
      <c r="TUR3268" s="36"/>
      <c r="TUS3268" s="36"/>
      <c r="TUT3268" s="36"/>
      <c r="TUU3268" s="36"/>
      <c r="TUV3268" s="36"/>
      <c r="TUW3268" s="36"/>
      <c r="TUX3268" s="36"/>
      <c r="TUY3268" s="36"/>
      <c r="TUZ3268" s="12"/>
      <c r="TVA3268" s="12"/>
      <c r="TVB3268" s="12"/>
      <c r="TVC3268" s="53"/>
      <c r="TVE3268" s="41"/>
      <c r="TVF3268" s="40"/>
      <c r="TVG3268" s="44"/>
      <c r="TVH3268" s="62"/>
      <c r="TVI3268" s="56"/>
      <c r="TVJ3268" s="60"/>
      <c r="TVK3268" s="60"/>
      <c r="TVL3268" s="60"/>
      <c r="TVM3268" s="60"/>
      <c r="TVN3268" s="46"/>
      <c r="TVO3268" s="65"/>
      <c r="TVP3268" s="19"/>
      <c r="TVQ3268" s="48"/>
      <c r="TVR3268" s="41"/>
      <c r="TVS3268" s="44"/>
      <c r="TVT3268" s="18"/>
      <c r="TVU3268" s="16"/>
      <c r="TVV3268" s="36"/>
      <c r="TVW3268" s="36"/>
      <c r="TVX3268" s="36"/>
      <c r="TVY3268" s="36"/>
      <c r="TVZ3268" s="36"/>
      <c r="TWA3268" s="36"/>
      <c r="TWB3268" s="36"/>
      <c r="TWC3268" s="36"/>
      <c r="TWD3268" s="36"/>
      <c r="TWE3268" s="36"/>
      <c r="TWF3268" s="36"/>
      <c r="TWG3268" s="36"/>
      <c r="TWH3268" s="36"/>
      <c r="TWI3268" s="12"/>
      <c r="TWJ3268" s="12"/>
      <c r="TWK3268" s="12"/>
      <c r="TWL3268" s="53"/>
      <c r="TWN3268" s="41"/>
      <c r="TWO3268" s="40"/>
      <c r="TWP3268" s="44"/>
      <c r="TWQ3268" s="62"/>
      <c r="TWR3268" s="56"/>
      <c r="TWS3268" s="60"/>
      <c r="TWT3268" s="60"/>
      <c r="TWU3268" s="60"/>
      <c r="TWV3268" s="60"/>
      <c r="TWW3268" s="46"/>
      <c r="TWX3268" s="65"/>
      <c r="TWY3268" s="19"/>
      <c r="TWZ3268" s="48"/>
      <c r="TXA3268" s="41"/>
      <c r="TXB3268" s="44"/>
      <c r="TXC3268" s="18"/>
      <c r="TXD3268" s="16"/>
      <c r="TXE3268" s="36"/>
      <c r="TXF3268" s="36"/>
      <c r="TXG3268" s="36"/>
      <c r="TXH3268" s="36"/>
      <c r="TXI3268" s="36"/>
      <c r="TXJ3268" s="36"/>
      <c r="TXK3268" s="36"/>
      <c r="TXL3268" s="36"/>
      <c r="TXM3268" s="36"/>
      <c r="TXN3268" s="36"/>
      <c r="TXO3268" s="36"/>
      <c r="TXP3268" s="36"/>
      <c r="TXQ3268" s="36"/>
      <c r="TXR3268" s="12"/>
      <c r="TXS3268" s="12"/>
      <c r="TXT3268" s="12"/>
      <c r="TXU3268" s="53"/>
      <c r="TXW3268" s="41"/>
      <c r="TXX3268" s="40"/>
      <c r="TXY3268" s="44"/>
      <c r="TXZ3268" s="62"/>
      <c r="TYA3268" s="56"/>
      <c r="TYB3268" s="60"/>
      <c r="TYC3268" s="60"/>
      <c r="TYD3268" s="60"/>
      <c r="TYE3268" s="60"/>
      <c r="TYF3268" s="46"/>
      <c r="TYG3268" s="65"/>
      <c r="TYH3268" s="19"/>
      <c r="TYI3268" s="48"/>
      <c r="TYJ3268" s="41"/>
      <c r="TYK3268" s="44"/>
      <c r="TYL3268" s="18"/>
      <c r="TYM3268" s="16"/>
      <c r="TYN3268" s="36"/>
      <c r="TYO3268" s="36"/>
      <c r="TYP3268" s="36"/>
      <c r="TYQ3268" s="36"/>
      <c r="TYR3268" s="36"/>
      <c r="TYS3268" s="36"/>
      <c r="TYT3268" s="36"/>
      <c r="TYU3268" s="36"/>
      <c r="TYV3268" s="36"/>
      <c r="TYW3268" s="36"/>
      <c r="TYX3268" s="36"/>
      <c r="TYY3268" s="36"/>
      <c r="TYZ3268" s="36"/>
      <c r="TZA3268" s="12"/>
      <c r="TZB3268" s="12"/>
      <c r="TZC3268" s="12"/>
      <c r="TZD3268" s="53"/>
      <c r="TZF3268" s="41"/>
      <c r="TZG3268" s="40"/>
      <c r="TZH3268" s="44"/>
      <c r="TZI3268" s="62"/>
      <c r="TZJ3268" s="56"/>
      <c r="TZK3268" s="60"/>
      <c r="TZL3268" s="60"/>
      <c r="TZM3268" s="60"/>
      <c r="TZN3268" s="60"/>
      <c r="TZO3268" s="46"/>
      <c r="TZP3268" s="65"/>
      <c r="TZQ3268" s="19"/>
      <c r="TZR3268" s="48"/>
      <c r="TZS3268" s="41"/>
      <c r="TZT3268" s="44"/>
      <c r="TZU3268" s="18"/>
      <c r="TZV3268" s="16"/>
      <c r="TZW3268" s="36"/>
      <c r="TZX3268" s="36"/>
      <c r="TZY3268" s="36"/>
      <c r="TZZ3268" s="36"/>
      <c r="UAA3268" s="36"/>
      <c r="UAB3268" s="36"/>
      <c r="UAC3268" s="36"/>
      <c r="UAD3268" s="36"/>
      <c r="UAE3268" s="36"/>
      <c r="UAF3268" s="36"/>
      <c r="UAG3268" s="36"/>
      <c r="UAH3268" s="36"/>
      <c r="UAI3268" s="36"/>
      <c r="UAJ3268" s="12"/>
      <c r="UAK3268" s="12"/>
      <c r="UAL3268" s="12"/>
      <c r="UAM3268" s="53"/>
      <c r="UAO3268" s="41"/>
      <c r="UAP3268" s="40"/>
      <c r="UAQ3268" s="44"/>
      <c r="UAR3268" s="62"/>
      <c r="UAS3268" s="56"/>
      <c r="UAT3268" s="60"/>
      <c r="UAU3268" s="60"/>
      <c r="UAV3268" s="60"/>
      <c r="UAW3268" s="60"/>
      <c r="UAX3268" s="46"/>
      <c r="UAY3268" s="65"/>
      <c r="UAZ3268" s="19"/>
      <c r="UBA3268" s="48"/>
      <c r="UBB3268" s="41"/>
      <c r="UBC3268" s="44"/>
      <c r="UBD3268" s="18"/>
      <c r="UBE3268" s="16"/>
      <c r="UBF3268" s="36"/>
      <c r="UBG3268" s="36"/>
      <c r="UBH3268" s="36"/>
      <c r="UBI3268" s="36"/>
      <c r="UBJ3268" s="36"/>
      <c r="UBK3268" s="36"/>
      <c r="UBL3268" s="36"/>
      <c r="UBM3268" s="36"/>
      <c r="UBN3268" s="36"/>
      <c r="UBO3268" s="36"/>
      <c r="UBP3268" s="36"/>
      <c r="UBQ3268" s="36"/>
      <c r="UBR3268" s="36"/>
      <c r="UBS3268" s="12"/>
      <c r="UBT3268" s="12"/>
      <c r="UBU3268" s="12"/>
      <c r="UBV3268" s="53"/>
      <c r="UBX3268" s="41"/>
      <c r="UBY3268" s="40"/>
      <c r="UBZ3268" s="44"/>
      <c r="UCA3268" s="62"/>
      <c r="UCB3268" s="56"/>
      <c r="UCC3268" s="60"/>
      <c r="UCD3268" s="60"/>
      <c r="UCE3268" s="60"/>
      <c r="UCF3268" s="60"/>
      <c r="UCG3268" s="46"/>
      <c r="UCH3268" s="65"/>
      <c r="UCI3268" s="19"/>
      <c r="UCJ3268" s="48"/>
      <c r="UCK3268" s="41"/>
      <c r="UCL3268" s="44"/>
      <c r="UCM3268" s="18"/>
      <c r="UCN3268" s="16"/>
      <c r="UCO3268" s="36"/>
      <c r="UCP3268" s="36"/>
      <c r="UCQ3268" s="36"/>
      <c r="UCR3268" s="36"/>
      <c r="UCS3268" s="36"/>
      <c r="UCT3268" s="36"/>
      <c r="UCU3268" s="36"/>
      <c r="UCV3268" s="36"/>
      <c r="UCW3268" s="36"/>
      <c r="UCX3268" s="36"/>
      <c r="UCY3268" s="36"/>
      <c r="UCZ3268" s="36"/>
      <c r="UDA3268" s="36"/>
      <c r="UDB3268" s="12"/>
      <c r="UDC3268" s="12"/>
      <c r="UDD3268" s="12"/>
      <c r="UDE3268" s="53"/>
      <c r="UDG3268" s="41"/>
      <c r="UDH3268" s="40"/>
      <c r="UDI3268" s="44"/>
      <c r="UDJ3268" s="62"/>
      <c r="UDK3268" s="56"/>
      <c r="UDL3268" s="60"/>
      <c r="UDM3268" s="60"/>
      <c r="UDN3268" s="60"/>
      <c r="UDO3268" s="60"/>
      <c r="UDP3268" s="46"/>
      <c r="UDQ3268" s="65"/>
      <c r="UDR3268" s="19"/>
      <c r="UDS3268" s="48"/>
      <c r="UDT3268" s="41"/>
      <c r="UDU3268" s="44"/>
      <c r="UDV3268" s="18"/>
      <c r="UDW3268" s="16"/>
      <c r="UDX3268" s="36"/>
      <c r="UDY3268" s="36"/>
      <c r="UDZ3268" s="36"/>
      <c r="UEA3268" s="36"/>
      <c r="UEB3268" s="36"/>
      <c r="UEC3268" s="36"/>
      <c r="UED3268" s="36"/>
      <c r="UEE3268" s="36"/>
      <c r="UEF3268" s="36"/>
      <c r="UEG3268" s="36"/>
      <c r="UEH3268" s="36"/>
      <c r="UEI3268" s="36"/>
      <c r="UEJ3268" s="36"/>
      <c r="UEK3268" s="12"/>
      <c r="UEL3268" s="12"/>
      <c r="UEM3268" s="12"/>
      <c r="UEN3268" s="53"/>
      <c r="UEP3268" s="41"/>
      <c r="UEQ3268" s="40"/>
      <c r="UER3268" s="44"/>
      <c r="UES3268" s="62"/>
      <c r="UET3268" s="56"/>
      <c r="UEU3268" s="60"/>
      <c r="UEV3268" s="60"/>
      <c r="UEW3268" s="60"/>
      <c r="UEX3268" s="60"/>
      <c r="UEY3268" s="46"/>
      <c r="UEZ3268" s="65"/>
      <c r="UFA3268" s="19"/>
      <c r="UFB3268" s="48"/>
      <c r="UFC3268" s="41"/>
      <c r="UFD3268" s="44"/>
      <c r="UFE3268" s="18"/>
      <c r="UFF3268" s="16"/>
      <c r="UFG3268" s="36"/>
      <c r="UFH3268" s="36"/>
      <c r="UFI3268" s="36"/>
      <c r="UFJ3268" s="36"/>
      <c r="UFK3268" s="36"/>
      <c r="UFL3268" s="36"/>
      <c r="UFM3268" s="36"/>
      <c r="UFN3268" s="36"/>
      <c r="UFO3268" s="36"/>
      <c r="UFP3268" s="36"/>
      <c r="UFQ3268" s="36"/>
      <c r="UFR3268" s="36"/>
      <c r="UFS3268" s="36"/>
      <c r="UFT3268" s="12"/>
      <c r="UFU3268" s="12"/>
      <c r="UFV3268" s="12"/>
      <c r="UFW3268" s="53"/>
      <c r="UFY3268" s="41"/>
      <c r="UFZ3268" s="40"/>
      <c r="UGA3268" s="44"/>
      <c r="UGB3268" s="62"/>
      <c r="UGC3268" s="56"/>
      <c r="UGD3268" s="60"/>
      <c r="UGE3268" s="60"/>
      <c r="UGF3268" s="60"/>
      <c r="UGG3268" s="60"/>
      <c r="UGH3268" s="46"/>
      <c r="UGI3268" s="65"/>
      <c r="UGJ3268" s="19"/>
      <c r="UGK3268" s="48"/>
      <c r="UGL3268" s="41"/>
      <c r="UGM3268" s="44"/>
      <c r="UGN3268" s="18"/>
      <c r="UGO3268" s="16"/>
      <c r="UGP3268" s="36"/>
      <c r="UGQ3268" s="36"/>
      <c r="UGR3268" s="36"/>
      <c r="UGS3268" s="36"/>
      <c r="UGT3268" s="36"/>
      <c r="UGU3268" s="36"/>
      <c r="UGV3268" s="36"/>
      <c r="UGW3268" s="36"/>
      <c r="UGX3268" s="36"/>
      <c r="UGY3268" s="36"/>
      <c r="UGZ3268" s="36"/>
      <c r="UHA3268" s="36"/>
      <c r="UHB3268" s="36"/>
      <c r="UHC3268" s="12"/>
      <c r="UHD3268" s="12"/>
      <c r="UHE3268" s="12"/>
      <c r="UHF3268" s="53"/>
      <c r="UHH3268" s="41"/>
      <c r="UHI3268" s="40"/>
      <c r="UHJ3268" s="44"/>
      <c r="UHK3268" s="62"/>
      <c r="UHL3268" s="56"/>
      <c r="UHM3268" s="60"/>
      <c r="UHN3268" s="60"/>
      <c r="UHO3268" s="60"/>
      <c r="UHP3268" s="60"/>
      <c r="UHQ3268" s="46"/>
      <c r="UHR3268" s="65"/>
      <c r="UHS3268" s="19"/>
      <c r="UHT3268" s="48"/>
      <c r="UHU3268" s="41"/>
      <c r="UHV3268" s="44"/>
      <c r="UHW3268" s="18"/>
      <c r="UHX3268" s="16"/>
      <c r="UHY3268" s="36"/>
      <c r="UHZ3268" s="36"/>
      <c r="UIA3268" s="36"/>
      <c r="UIB3268" s="36"/>
      <c r="UIC3268" s="36"/>
      <c r="UID3268" s="36"/>
      <c r="UIE3268" s="36"/>
      <c r="UIF3268" s="36"/>
      <c r="UIG3268" s="36"/>
      <c r="UIH3268" s="36"/>
      <c r="UII3268" s="36"/>
      <c r="UIJ3268" s="36"/>
      <c r="UIK3268" s="36"/>
      <c r="UIL3268" s="12"/>
      <c r="UIM3268" s="12"/>
      <c r="UIN3268" s="12"/>
      <c r="UIO3268" s="53"/>
      <c r="UIQ3268" s="41"/>
      <c r="UIR3268" s="40"/>
      <c r="UIS3268" s="44"/>
      <c r="UIT3268" s="62"/>
      <c r="UIU3268" s="56"/>
      <c r="UIV3268" s="60"/>
      <c r="UIW3268" s="60"/>
      <c r="UIX3268" s="60"/>
      <c r="UIY3268" s="60"/>
      <c r="UIZ3268" s="46"/>
      <c r="UJA3268" s="65"/>
      <c r="UJB3268" s="19"/>
      <c r="UJC3268" s="48"/>
      <c r="UJD3268" s="41"/>
      <c r="UJE3268" s="44"/>
      <c r="UJF3268" s="18"/>
      <c r="UJG3268" s="16"/>
      <c r="UJH3268" s="36"/>
      <c r="UJI3268" s="36"/>
      <c r="UJJ3268" s="36"/>
      <c r="UJK3268" s="36"/>
      <c r="UJL3268" s="36"/>
      <c r="UJM3268" s="36"/>
      <c r="UJN3268" s="36"/>
      <c r="UJO3268" s="36"/>
      <c r="UJP3268" s="36"/>
      <c r="UJQ3268" s="36"/>
      <c r="UJR3268" s="36"/>
      <c r="UJS3268" s="36"/>
      <c r="UJT3268" s="36"/>
      <c r="UJU3268" s="12"/>
      <c r="UJV3268" s="12"/>
      <c r="UJW3268" s="12"/>
      <c r="UJX3268" s="53"/>
      <c r="UJZ3268" s="41"/>
      <c r="UKA3268" s="40"/>
      <c r="UKB3268" s="44"/>
      <c r="UKC3268" s="62"/>
      <c r="UKD3268" s="56"/>
      <c r="UKE3268" s="60"/>
      <c r="UKF3268" s="60"/>
      <c r="UKG3268" s="60"/>
      <c r="UKH3268" s="60"/>
      <c r="UKI3268" s="46"/>
      <c r="UKJ3268" s="65"/>
      <c r="UKK3268" s="19"/>
      <c r="UKL3268" s="48"/>
      <c r="UKM3268" s="41"/>
      <c r="UKN3268" s="44"/>
      <c r="UKO3268" s="18"/>
      <c r="UKP3268" s="16"/>
      <c r="UKQ3268" s="36"/>
      <c r="UKR3268" s="36"/>
      <c r="UKS3268" s="36"/>
      <c r="UKT3268" s="36"/>
      <c r="UKU3268" s="36"/>
      <c r="UKV3268" s="36"/>
      <c r="UKW3268" s="36"/>
      <c r="UKX3268" s="36"/>
      <c r="UKY3268" s="36"/>
      <c r="UKZ3268" s="36"/>
      <c r="ULA3268" s="36"/>
      <c r="ULB3268" s="36"/>
      <c r="ULC3268" s="36"/>
      <c r="ULD3268" s="12"/>
      <c r="ULE3268" s="12"/>
      <c r="ULF3268" s="12"/>
      <c r="ULG3268" s="53"/>
      <c r="ULI3268" s="41"/>
      <c r="ULJ3268" s="40"/>
      <c r="ULK3268" s="44"/>
      <c r="ULL3268" s="62"/>
      <c r="ULM3268" s="56"/>
      <c r="ULN3268" s="60"/>
      <c r="ULO3268" s="60"/>
      <c r="ULP3268" s="60"/>
      <c r="ULQ3268" s="60"/>
      <c r="ULR3268" s="46"/>
      <c r="ULS3268" s="65"/>
      <c r="ULT3268" s="19"/>
      <c r="ULU3268" s="48"/>
      <c r="ULV3268" s="41"/>
      <c r="ULW3268" s="44"/>
      <c r="ULX3268" s="18"/>
      <c r="ULY3268" s="16"/>
      <c r="ULZ3268" s="36"/>
      <c r="UMA3268" s="36"/>
      <c r="UMB3268" s="36"/>
      <c r="UMC3268" s="36"/>
      <c r="UMD3268" s="36"/>
      <c r="UME3268" s="36"/>
      <c r="UMF3268" s="36"/>
      <c r="UMG3268" s="36"/>
      <c r="UMH3268" s="36"/>
      <c r="UMI3268" s="36"/>
      <c r="UMJ3268" s="36"/>
      <c r="UMK3268" s="36"/>
      <c r="UML3268" s="36"/>
      <c r="UMM3268" s="12"/>
      <c r="UMN3268" s="12"/>
      <c r="UMO3268" s="12"/>
      <c r="UMP3268" s="53"/>
      <c r="UMR3268" s="41"/>
      <c r="UMS3268" s="40"/>
      <c r="UMT3268" s="44"/>
      <c r="UMU3268" s="62"/>
      <c r="UMV3268" s="56"/>
      <c r="UMW3268" s="60"/>
      <c r="UMX3268" s="60"/>
      <c r="UMY3268" s="60"/>
      <c r="UMZ3268" s="60"/>
      <c r="UNA3268" s="46"/>
      <c r="UNB3268" s="65"/>
      <c r="UNC3268" s="19"/>
      <c r="UND3268" s="48"/>
      <c r="UNE3268" s="41"/>
      <c r="UNF3268" s="44"/>
      <c r="UNG3268" s="18"/>
      <c r="UNH3268" s="16"/>
      <c r="UNI3268" s="36"/>
      <c r="UNJ3268" s="36"/>
      <c r="UNK3268" s="36"/>
      <c r="UNL3268" s="36"/>
      <c r="UNM3268" s="36"/>
      <c r="UNN3268" s="36"/>
      <c r="UNO3268" s="36"/>
      <c r="UNP3268" s="36"/>
      <c r="UNQ3268" s="36"/>
      <c r="UNR3268" s="36"/>
      <c r="UNS3268" s="36"/>
      <c r="UNT3268" s="36"/>
      <c r="UNU3268" s="36"/>
      <c r="UNV3268" s="12"/>
      <c r="UNW3268" s="12"/>
      <c r="UNX3268" s="12"/>
      <c r="UNY3268" s="53"/>
      <c r="UOA3268" s="41"/>
      <c r="UOB3268" s="40"/>
      <c r="UOC3268" s="44"/>
      <c r="UOD3268" s="62"/>
      <c r="UOE3268" s="56"/>
      <c r="UOF3268" s="60"/>
      <c r="UOG3268" s="60"/>
      <c r="UOH3268" s="60"/>
      <c r="UOI3268" s="60"/>
      <c r="UOJ3268" s="46"/>
      <c r="UOK3268" s="65"/>
      <c r="UOL3268" s="19"/>
      <c r="UOM3268" s="48"/>
      <c r="UON3268" s="41"/>
      <c r="UOO3268" s="44"/>
      <c r="UOP3268" s="18"/>
      <c r="UOQ3268" s="16"/>
      <c r="UOR3268" s="36"/>
      <c r="UOS3268" s="36"/>
      <c r="UOT3268" s="36"/>
      <c r="UOU3268" s="36"/>
      <c r="UOV3268" s="36"/>
      <c r="UOW3268" s="36"/>
      <c r="UOX3268" s="36"/>
      <c r="UOY3268" s="36"/>
      <c r="UOZ3268" s="36"/>
      <c r="UPA3268" s="36"/>
      <c r="UPB3268" s="36"/>
      <c r="UPC3268" s="36"/>
      <c r="UPD3268" s="36"/>
      <c r="UPE3268" s="12"/>
      <c r="UPF3268" s="12"/>
      <c r="UPG3268" s="12"/>
      <c r="UPH3268" s="53"/>
      <c r="UPJ3268" s="41"/>
      <c r="UPK3268" s="40"/>
      <c r="UPL3268" s="44"/>
      <c r="UPM3268" s="62"/>
      <c r="UPN3268" s="56"/>
      <c r="UPO3268" s="60"/>
      <c r="UPP3268" s="60"/>
      <c r="UPQ3268" s="60"/>
      <c r="UPR3268" s="60"/>
      <c r="UPS3268" s="46"/>
      <c r="UPT3268" s="65"/>
      <c r="UPU3268" s="19"/>
      <c r="UPV3268" s="48"/>
      <c r="UPW3268" s="41"/>
      <c r="UPX3268" s="44"/>
      <c r="UPY3268" s="18"/>
      <c r="UPZ3268" s="16"/>
      <c r="UQA3268" s="36"/>
      <c r="UQB3268" s="36"/>
      <c r="UQC3268" s="36"/>
      <c r="UQD3268" s="36"/>
      <c r="UQE3268" s="36"/>
      <c r="UQF3268" s="36"/>
      <c r="UQG3268" s="36"/>
      <c r="UQH3268" s="36"/>
      <c r="UQI3268" s="36"/>
      <c r="UQJ3268" s="36"/>
      <c r="UQK3268" s="36"/>
      <c r="UQL3268" s="36"/>
      <c r="UQM3268" s="36"/>
      <c r="UQN3268" s="12"/>
      <c r="UQO3268" s="12"/>
      <c r="UQP3268" s="12"/>
      <c r="UQQ3268" s="53"/>
      <c r="UQS3268" s="41"/>
      <c r="UQT3268" s="40"/>
      <c r="UQU3268" s="44"/>
      <c r="UQV3268" s="62"/>
      <c r="UQW3268" s="56"/>
      <c r="UQX3268" s="60"/>
      <c r="UQY3268" s="60"/>
      <c r="UQZ3268" s="60"/>
      <c r="URA3268" s="60"/>
      <c r="URB3268" s="46"/>
      <c r="URC3268" s="65"/>
      <c r="URD3268" s="19"/>
      <c r="URE3268" s="48"/>
      <c r="URF3268" s="41"/>
      <c r="URG3268" s="44"/>
      <c r="URH3268" s="18"/>
      <c r="URI3268" s="16"/>
      <c r="URJ3268" s="36"/>
      <c r="URK3268" s="36"/>
      <c r="URL3268" s="36"/>
      <c r="URM3268" s="36"/>
      <c r="URN3268" s="36"/>
      <c r="URO3268" s="36"/>
      <c r="URP3268" s="36"/>
      <c r="URQ3268" s="36"/>
      <c r="URR3268" s="36"/>
      <c r="URS3268" s="36"/>
      <c r="URT3268" s="36"/>
      <c r="URU3268" s="36"/>
      <c r="URV3268" s="36"/>
      <c r="URW3268" s="12"/>
      <c r="URX3268" s="12"/>
      <c r="URY3268" s="12"/>
      <c r="URZ3268" s="53"/>
      <c r="USB3268" s="41"/>
      <c r="USC3268" s="40"/>
      <c r="USD3268" s="44"/>
      <c r="USE3268" s="62"/>
      <c r="USF3268" s="56"/>
      <c r="USG3268" s="60"/>
      <c r="USH3268" s="60"/>
      <c r="USI3268" s="60"/>
      <c r="USJ3268" s="60"/>
      <c r="USK3268" s="46"/>
      <c r="USL3268" s="65"/>
      <c r="USM3268" s="19"/>
      <c r="USN3268" s="48"/>
      <c r="USO3268" s="41"/>
      <c r="USP3268" s="44"/>
      <c r="USQ3268" s="18"/>
      <c r="USR3268" s="16"/>
      <c r="USS3268" s="36"/>
      <c r="UST3268" s="36"/>
      <c r="USU3268" s="36"/>
      <c r="USV3268" s="36"/>
      <c r="USW3268" s="36"/>
      <c r="USX3268" s="36"/>
      <c r="USY3268" s="36"/>
      <c r="USZ3268" s="36"/>
      <c r="UTA3268" s="36"/>
      <c r="UTB3268" s="36"/>
      <c r="UTC3268" s="36"/>
      <c r="UTD3268" s="36"/>
      <c r="UTE3268" s="36"/>
      <c r="UTF3268" s="12"/>
      <c r="UTG3268" s="12"/>
      <c r="UTH3268" s="12"/>
      <c r="UTI3268" s="53"/>
      <c r="UTK3268" s="41"/>
      <c r="UTL3268" s="40"/>
      <c r="UTM3268" s="44"/>
      <c r="UTN3268" s="62"/>
      <c r="UTO3268" s="56"/>
      <c r="UTP3268" s="60"/>
      <c r="UTQ3268" s="60"/>
      <c r="UTR3268" s="60"/>
      <c r="UTS3268" s="60"/>
      <c r="UTT3268" s="46"/>
      <c r="UTU3268" s="65"/>
      <c r="UTV3268" s="19"/>
      <c r="UTW3268" s="48"/>
      <c r="UTX3268" s="41"/>
      <c r="UTY3268" s="44"/>
      <c r="UTZ3268" s="18"/>
      <c r="UUA3268" s="16"/>
      <c r="UUB3268" s="36"/>
      <c r="UUC3268" s="36"/>
      <c r="UUD3268" s="36"/>
      <c r="UUE3268" s="36"/>
      <c r="UUF3268" s="36"/>
      <c r="UUG3268" s="36"/>
      <c r="UUH3268" s="36"/>
      <c r="UUI3268" s="36"/>
      <c r="UUJ3268" s="36"/>
      <c r="UUK3268" s="36"/>
      <c r="UUL3268" s="36"/>
      <c r="UUM3268" s="36"/>
      <c r="UUN3268" s="36"/>
      <c r="UUO3268" s="12"/>
      <c r="UUP3268" s="12"/>
      <c r="UUQ3268" s="12"/>
      <c r="UUR3268" s="53"/>
      <c r="UUT3268" s="41"/>
      <c r="UUU3268" s="40"/>
      <c r="UUV3268" s="44"/>
      <c r="UUW3268" s="62"/>
      <c r="UUX3268" s="56"/>
      <c r="UUY3268" s="60"/>
      <c r="UUZ3268" s="60"/>
      <c r="UVA3268" s="60"/>
      <c r="UVB3268" s="60"/>
      <c r="UVC3268" s="46"/>
      <c r="UVD3268" s="65"/>
      <c r="UVE3268" s="19"/>
      <c r="UVF3268" s="48"/>
      <c r="UVG3268" s="41"/>
      <c r="UVH3268" s="44"/>
      <c r="UVI3268" s="18"/>
      <c r="UVJ3268" s="16"/>
      <c r="UVK3268" s="36"/>
      <c r="UVL3268" s="36"/>
      <c r="UVM3268" s="36"/>
      <c r="UVN3268" s="36"/>
      <c r="UVO3268" s="36"/>
      <c r="UVP3268" s="36"/>
      <c r="UVQ3268" s="36"/>
      <c r="UVR3268" s="36"/>
      <c r="UVS3268" s="36"/>
      <c r="UVT3268" s="36"/>
      <c r="UVU3268" s="36"/>
      <c r="UVV3268" s="36"/>
      <c r="UVW3268" s="36"/>
      <c r="UVX3268" s="12"/>
      <c r="UVY3268" s="12"/>
      <c r="UVZ3268" s="12"/>
      <c r="UWA3268" s="53"/>
      <c r="UWC3268" s="41"/>
      <c r="UWD3268" s="40"/>
      <c r="UWE3268" s="44"/>
      <c r="UWF3268" s="62"/>
      <c r="UWG3268" s="56"/>
      <c r="UWH3268" s="60"/>
      <c r="UWI3268" s="60"/>
      <c r="UWJ3268" s="60"/>
      <c r="UWK3268" s="60"/>
      <c r="UWL3268" s="46"/>
      <c r="UWM3268" s="65"/>
      <c r="UWN3268" s="19"/>
      <c r="UWO3268" s="48"/>
      <c r="UWP3268" s="41"/>
      <c r="UWQ3268" s="44"/>
      <c r="UWR3268" s="18"/>
      <c r="UWS3268" s="16"/>
      <c r="UWT3268" s="36"/>
      <c r="UWU3268" s="36"/>
      <c r="UWV3268" s="36"/>
      <c r="UWW3268" s="36"/>
      <c r="UWX3268" s="36"/>
      <c r="UWY3268" s="36"/>
      <c r="UWZ3268" s="36"/>
      <c r="UXA3268" s="36"/>
      <c r="UXB3268" s="36"/>
      <c r="UXC3268" s="36"/>
      <c r="UXD3268" s="36"/>
      <c r="UXE3268" s="36"/>
      <c r="UXF3268" s="36"/>
      <c r="UXG3268" s="12"/>
      <c r="UXH3268" s="12"/>
      <c r="UXI3268" s="12"/>
      <c r="UXJ3268" s="53"/>
      <c r="UXL3268" s="41"/>
      <c r="UXM3268" s="40"/>
      <c r="UXN3268" s="44"/>
      <c r="UXO3268" s="62"/>
      <c r="UXP3268" s="56"/>
      <c r="UXQ3268" s="60"/>
      <c r="UXR3268" s="60"/>
      <c r="UXS3268" s="60"/>
      <c r="UXT3268" s="60"/>
      <c r="UXU3268" s="46"/>
      <c r="UXV3268" s="65"/>
      <c r="UXW3268" s="19"/>
      <c r="UXX3268" s="48"/>
      <c r="UXY3268" s="41"/>
      <c r="UXZ3268" s="44"/>
      <c r="UYA3268" s="18"/>
      <c r="UYB3268" s="16"/>
      <c r="UYC3268" s="36"/>
      <c r="UYD3268" s="36"/>
      <c r="UYE3268" s="36"/>
      <c r="UYF3268" s="36"/>
      <c r="UYG3268" s="36"/>
      <c r="UYH3268" s="36"/>
      <c r="UYI3268" s="36"/>
      <c r="UYJ3268" s="36"/>
      <c r="UYK3268" s="36"/>
      <c r="UYL3268" s="36"/>
      <c r="UYM3268" s="36"/>
      <c r="UYN3268" s="36"/>
      <c r="UYO3268" s="36"/>
      <c r="UYP3268" s="12"/>
      <c r="UYQ3268" s="12"/>
      <c r="UYR3268" s="12"/>
      <c r="UYS3268" s="53"/>
      <c r="UYU3268" s="41"/>
      <c r="UYV3268" s="40"/>
      <c r="UYW3268" s="44"/>
      <c r="UYX3268" s="62"/>
      <c r="UYY3268" s="56"/>
      <c r="UYZ3268" s="60"/>
      <c r="UZA3268" s="60"/>
      <c r="UZB3268" s="60"/>
      <c r="UZC3268" s="60"/>
      <c r="UZD3268" s="46"/>
      <c r="UZE3268" s="65"/>
      <c r="UZF3268" s="19"/>
      <c r="UZG3268" s="48"/>
      <c r="UZH3268" s="41"/>
      <c r="UZI3268" s="44"/>
      <c r="UZJ3268" s="18"/>
      <c r="UZK3268" s="16"/>
      <c r="UZL3268" s="36"/>
      <c r="UZM3268" s="36"/>
      <c r="UZN3268" s="36"/>
      <c r="UZO3268" s="36"/>
      <c r="UZP3268" s="36"/>
      <c r="UZQ3268" s="36"/>
      <c r="UZR3268" s="36"/>
      <c r="UZS3268" s="36"/>
      <c r="UZT3268" s="36"/>
      <c r="UZU3268" s="36"/>
      <c r="UZV3268" s="36"/>
      <c r="UZW3268" s="36"/>
      <c r="UZX3268" s="36"/>
      <c r="UZY3268" s="12"/>
      <c r="UZZ3268" s="12"/>
      <c r="VAA3268" s="12"/>
      <c r="VAB3268" s="53"/>
      <c r="VAD3268" s="41"/>
      <c r="VAE3268" s="40"/>
      <c r="VAF3268" s="44"/>
      <c r="VAG3268" s="62"/>
      <c r="VAH3268" s="56"/>
      <c r="VAI3268" s="60"/>
      <c r="VAJ3268" s="60"/>
      <c r="VAK3268" s="60"/>
      <c r="VAL3268" s="60"/>
      <c r="VAM3268" s="46"/>
      <c r="VAN3268" s="65"/>
      <c r="VAO3268" s="19"/>
      <c r="VAP3268" s="48"/>
      <c r="VAQ3268" s="41"/>
      <c r="VAR3268" s="44"/>
      <c r="VAS3268" s="18"/>
      <c r="VAT3268" s="16"/>
      <c r="VAU3268" s="36"/>
      <c r="VAV3268" s="36"/>
      <c r="VAW3268" s="36"/>
      <c r="VAX3268" s="36"/>
      <c r="VAY3268" s="36"/>
      <c r="VAZ3268" s="36"/>
      <c r="VBA3268" s="36"/>
      <c r="VBB3268" s="36"/>
      <c r="VBC3268" s="36"/>
      <c r="VBD3268" s="36"/>
      <c r="VBE3268" s="36"/>
      <c r="VBF3268" s="36"/>
      <c r="VBG3268" s="36"/>
      <c r="VBH3268" s="12"/>
      <c r="VBI3268" s="12"/>
      <c r="VBJ3268" s="12"/>
      <c r="VBK3268" s="53"/>
      <c r="VBM3268" s="41"/>
      <c r="VBN3268" s="40"/>
      <c r="VBO3268" s="44"/>
      <c r="VBP3268" s="62"/>
      <c r="VBQ3268" s="56"/>
      <c r="VBR3268" s="60"/>
      <c r="VBS3268" s="60"/>
      <c r="VBT3268" s="60"/>
      <c r="VBU3268" s="60"/>
      <c r="VBV3268" s="46"/>
      <c r="VBW3268" s="65"/>
      <c r="VBX3268" s="19"/>
      <c r="VBY3268" s="48"/>
      <c r="VBZ3268" s="41"/>
      <c r="VCA3268" s="44"/>
      <c r="VCB3268" s="18"/>
      <c r="VCC3268" s="16"/>
      <c r="VCD3268" s="36"/>
      <c r="VCE3268" s="36"/>
      <c r="VCF3268" s="36"/>
      <c r="VCG3268" s="36"/>
      <c r="VCH3268" s="36"/>
      <c r="VCI3268" s="36"/>
      <c r="VCJ3268" s="36"/>
      <c r="VCK3268" s="36"/>
      <c r="VCL3268" s="36"/>
      <c r="VCM3268" s="36"/>
      <c r="VCN3268" s="36"/>
      <c r="VCO3268" s="36"/>
      <c r="VCP3268" s="36"/>
      <c r="VCQ3268" s="12"/>
      <c r="VCR3268" s="12"/>
      <c r="VCS3268" s="12"/>
      <c r="VCT3268" s="53"/>
      <c r="VCV3268" s="41"/>
      <c r="VCW3268" s="40"/>
      <c r="VCX3268" s="44"/>
      <c r="VCY3268" s="62"/>
      <c r="VCZ3268" s="56"/>
      <c r="VDA3268" s="60"/>
      <c r="VDB3268" s="60"/>
      <c r="VDC3268" s="60"/>
      <c r="VDD3268" s="60"/>
      <c r="VDE3268" s="46"/>
      <c r="VDF3268" s="65"/>
      <c r="VDG3268" s="19"/>
      <c r="VDH3268" s="48"/>
      <c r="VDI3268" s="41"/>
      <c r="VDJ3268" s="44"/>
      <c r="VDK3268" s="18"/>
      <c r="VDL3268" s="16"/>
      <c r="VDM3268" s="36"/>
      <c r="VDN3268" s="36"/>
      <c r="VDO3268" s="36"/>
      <c r="VDP3268" s="36"/>
      <c r="VDQ3268" s="36"/>
      <c r="VDR3268" s="36"/>
      <c r="VDS3268" s="36"/>
      <c r="VDT3268" s="36"/>
      <c r="VDU3268" s="36"/>
      <c r="VDV3268" s="36"/>
      <c r="VDW3268" s="36"/>
      <c r="VDX3268" s="36"/>
      <c r="VDY3268" s="36"/>
      <c r="VDZ3268" s="12"/>
      <c r="VEA3268" s="12"/>
      <c r="VEB3268" s="12"/>
      <c r="VEC3268" s="53"/>
      <c r="VEE3268" s="41"/>
      <c r="VEF3268" s="40"/>
      <c r="VEG3268" s="44"/>
      <c r="VEH3268" s="62"/>
      <c r="VEI3268" s="56"/>
      <c r="VEJ3268" s="60"/>
      <c r="VEK3268" s="60"/>
      <c r="VEL3268" s="60"/>
      <c r="VEM3268" s="60"/>
      <c r="VEN3268" s="46"/>
      <c r="VEO3268" s="65"/>
      <c r="VEP3268" s="19"/>
      <c r="VEQ3268" s="48"/>
      <c r="VER3268" s="41"/>
      <c r="VES3268" s="44"/>
      <c r="VET3268" s="18"/>
      <c r="VEU3268" s="16"/>
      <c r="VEV3268" s="36"/>
      <c r="VEW3268" s="36"/>
      <c r="VEX3268" s="36"/>
      <c r="VEY3268" s="36"/>
      <c r="VEZ3268" s="36"/>
      <c r="VFA3268" s="36"/>
      <c r="VFB3268" s="36"/>
      <c r="VFC3268" s="36"/>
      <c r="VFD3268" s="36"/>
      <c r="VFE3268" s="36"/>
      <c r="VFF3268" s="36"/>
      <c r="VFG3268" s="36"/>
      <c r="VFH3268" s="36"/>
      <c r="VFI3268" s="12"/>
      <c r="VFJ3268" s="12"/>
      <c r="VFK3268" s="12"/>
      <c r="VFL3268" s="53"/>
      <c r="VFN3268" s="41"/>
      <c r="VFO3268" s="40"/>
      <c r="VFP3268" s="44"/>
      <c r="VFQ3268" s="62"/>
      <c r="VFR3268" s="56"/>
      <c r="VFS3268" s="60"/>
      <c r="VFT3268" s="60"/>
      <c r="VFU3268" s="60"/>
      <c r="VFV3268" s="60"/>
      <c r="VFW3268" s="46"/>
      <c r="VFX3268" s="65"/>
      <c r="VFY3268" s="19"/>
      <c r="VFZ3268" s="48"/>
      <c r="VGA3268" s="41"/>
      <c r="VGB3268" s="44"/>
      <c r="VGC3268" s="18"/>
      <c r="VGD3268" s="16"/>
      <c r="VGE3268" s="36"/>
      <c r="VGF3268" s="36"/>
      <c r="VGG3268" s="36"/>
      <c r="VGH3268" s="36"/>
      <c r="VGI3268" s="36"/>
      <c r="VGJ3268" s="36"/>
      <c r="VGK3268" s="36"/>
      <c r="VGL3268" s="36"/>
      <c r="VGM3268" s="36"/>
      <c r="VGN3268" s="36"/>
      <c r="VGO3268" s="36"/>
      <c r="VGP3268" s="36"/>
      <c r="VGQ3268" s="36"/>
      <c r="VGR3268" s="12"/>
      <c r="VGS3268" s="12"/>
      <c r="VGT3268" s="12"/>
      <c r="VGU3268" s="53"/>
      <c r="VGW3268" s="41"/>
      <c r="VGX3268" s="40"/>
      <c r="VGY3268" s="44"/>
      <c r="VGZ3268" s="62"/>
      <c r="VHA3268" s="56"/>
      <c r="VHB3268" s="60"/>
      <c r="VHC3268" s="60"/>
      <c r="VHD3268" s="60"/>
      <c r="VHE3268" s="60"/>
      <c r="VHF3268" s="46"/>
      <c r="VHG3268" s="65"/>
      <c r="VHH3268" s="19"/>
      <c r="VHI3268" s="48"/>
      <c r="VHJ3268" s="41"/>
      <c r="VHK3268" s="44"/>
      <c r="VHL3268" s="18"/>
      <c r="VHM3268" s="16"/>
      <c r="VHN3268" s="36"/>
      <c r="VHO3268" s="36"/>
      <c r="VHP3268" s="36"/>
      <c r="VHQ3268" s="36"/>
      <c r="VHR3268" s="36"/>
      <c r="VHS3268" s="36"/>
      <c r="VHT3268" s="36"/>
      <c r="VHU3268" s="36"/>
      <c r="VHV3268" s="36"/>
      <c r="VHW3268" s="36"/>
      <c r="VHX3268" s="36"/>
      <c r="VHY3268" s="36"/>
      <c r="VHZ3268" s="36"/>
      <c r="VIA3268" s="12"/>
      <c r="VIB3268" s="12"/>
      <c r="VIC3268" s="12"/>
      <c r="VID3268" s="53"/>
      <c r="VIF3268" s="41"/>
      <c r="VIG3268" s="40"/>
      <c r="VIH3268" s="44"/>
      <c r="VII3268" s="62"/>
      <c r="VIJ3268" s="56"/>
      <c r="VIK3268" s="60"/>
      <c r="VIL3268" s="60"/>
      <c r="VIM3268" s="60"/>
      <c r="VIN3268" s="60"/>
      <c r="VIO3268" s="46"/>
      <c r="VIP3268" s="65"/>
      <c r="VIQ3268" s="19"/>
      <c r="VIR3268" s="48"/>
      <c r="VIS3268" s="41"/>
      <c r="VIT3268" s="44"/>
      <c r="VIU3268" s="18"/>
      <c r="VIV3268" s="16"/>
      <c r="VIW3268" s="36"/>
      <c r="VIX3268" s="36"/>
      <c r="VIY3268" s="36"/>
      <c r="VIZ3268" s="36"/>
      <c r="VJA3268" s="36"/>
      <c r="VJB3268" s="36"/>
      <c r="VJC3268" s="36"/>
      <c r="VJD3268" s="36"/>
      <c r="VJE3268" s="36"/>
      <c r="VJF3268" s="36"/>
      <c r="VJG3268" s="36"/>
      <c r="VJH3268" s="36"/>
      <c r="VJI3268" s="36"/>
      <c r="VJJ3268" s="12"/>
      <c r="VJK3268" s="12"/>
      <c r="VJL3268" s="12"/>
      <c r="VJM3268" s="53"/>
      <c r="VJO3268" s="41"/>
      <c r="VJP3268" s="40"/>
      <c r="VJQ3268" s="44"/>
      <c r="VJR3268" s="62"/>
      <c r="VJS3268" s="56"/>
      <c r="VJT3268" s="60"/>
      <c r="VJU3268" s="60"/>
      <c r="VJV3268" s="60"/>
      <c r="VJW3268" s="60"/>
      <c r="VJX3268" s="46"/>
      <c r="VJY3268" s="65"/>
      <c r="VJZ3268" s="19"/>
      <c r="VKA3268" s="48"/>
      <c r="VKB3268" s="41"/>
      <c r="VKC3268" s="44"/>
      <c r="VKD3268" s="18"/>
      <c r="VKE3268" s="16"/>
      <c r="VKF3268" s="36"/>
      <c r="VKG3268" s="36"/>
      <c r="VKH3268" s="36"/>
      <c r="VKI3268" s="36"/>
      <c r="VKJ3268" s="36"/>
      <c r="VKK3268" s="36"/>
      <c r="VKL3268" s="36"/>
      <c r="VKM3268" s="36"/>
      <c r="VKN3268" s="36"/>
      <c r="VKO3268" s="36"/>
      <c r="VKP3268" s="36"/>
      <c r="VKQ3268" s="36"/>
      <c r="VKR3268" s="36"/>
      <c r="VKS3268" s="12"/>
      <c r="VKT3268" s="12"/>
      <c r="VKU3268" s="12"/>
      <c r="VKV3268" s="53"/>
      <c r="VKX3268" s="41"/>
      <c r="VKY3268" s="40"/>
      <c r="VKZ3268" s="44"/>
      <c r="VLA3268" s="62"/>
      <c r="VLB3268" s="56"/>
      <c r="VLC3268" s="60"/>
      <c r="VLD3268" s="60"/>
      <c r="VLE3268" s="60"/>
      <c r="VLF3268" s="60"/>
      <c r="VLG3268" s="46"/>
      <c r="VLH3268" s="65"/>
      <c r="VLI3268" s="19"/>
      <c r="VLJ3268" s="48"/>
      <c r="VLK3268" s="41"/>
      <c r="VLL3268" s="44"/>
      <c r="VLM3268" s="18"/>
      <c r="VLN3268" s="16"/>
      <c r="VLO3268" s="36"/>
      <c r="VLP3268" s="36"/>
      <c r="VLQ3268" s="36"/>
      <c r="VLR3268" s="36"/>
      <c r="VLS3268" s="36"/>
      <c r="VLT3268" s="36"/>
      <c r="VLU3268" s="36"/>
      <c r="VLV3268" s="36"/>
      <c r="VLW3268" s="36"/>
      <c r="VLX3268" s="36"/>
      <c r="VLY3268" s="36"/>
      <c r="VLZ3268" s="36"/>
      <c r="VMA3268" s="36"/>
      <c r="VMB3268" s="12"/>
      <c r="VMC3268" s="12"/>
      <c r="VMD3268" s="12"/>
      <c r="VME3268" s="53"/>
      <c r="VMG3268" s="41"/>
      <c r="VMH3268" s="40"/>
      <c r="VMI3268" s="44"/>
      <c r="VMJ3268" s="62"/>
      <c r="VMK3268" s="56"/>
      <c r="VML3268" s="60"/>
      <c r="VMM3268" s="60"/>
      <c r="VMN3268" s="60"/>
      <c r="VMO3268" s="60"/>
      <c r="VMP3268" s="46"/>
      <c r="VMQ3268" s="65"/>
      <c r="VMR3268" s="19"/>
      <c r="VMS3268" s="48"/>
      <c r="VMT3268" s="41"/>
      <c r="VMU3268" s="44"/>
      <c r="VMV3268" s="18"/>
      <c r="VMW3268" s="16"/>
      <c r="VMX3268" s="36"/>
      <c r="VMY3268" s="36"/>
      <c r="VMZ3268" s="36"/>
      <c r="VNA3268" s="36"/>
      <c r="VNB3268" s="36"/>
      <c r="VNC3268" s="36"/>
      <c r="VND3268" s="36"/>
      <c r="VNE3268" s="36"/>
      <c r="VNF3268" s="36"/>
      <c r="VNG3268" s="36"/>
      <c r="VNH3268" s="36"/>
      <c r="VNI3268" s="36"/>
      <c r="VNJ3268" s="36"/>
      <c r="VNK3268" s="12"/>
      <c r="VNL3268" s="12"/>
      <c r="VNM3268" s="12"/>
      <c r="VNN3268" s="53"/>
      <c r="VNP3268" s="41"/>
      <c r="VNQ3268" s="40"/>
      <c r="VNR3268" s="44"/>
      <c r="VNS3268" s="62"/>
      <c r="VNT3268" s="56"/>
      <c r="VNU3268" s="60"/>
      <c r="VNV3268" s="60"/>
      <c r="VNW3268" s="60"/>
      <c r="VNX3268" s="60"/>
      <c r="VNY3268" s="46"/>
      <c r="VNZ3268" s="65"/>
      <c r="VOA3268" s="19"/>
      <c r="VOB3268" s="48"/>
      <c r="VOC3268" s="41"/>
      <c r="VOD3268" s="44"/>
      <c r="VOE3268" s="18"/>
      <c r="VOF3268" s="16"/>
      <c r="VOG3268" s="36"/>
      <c r="VOH3268" s="36"/>
      <c r="VOI3268" s="36"/>
      <c r="VOJ3268" s="36"/>
      <c r="VOK3268" s="36"/>
      <c r="VOL3268" s="36"/>
      <c r="VOM3268" s="36"/>
      <c r="VON3268" s="36"/>
      <c r="VOO3268" s="36"/>
      <c r="VOP3268" s="36"/>
      <c r="VOQ3268" s="36"/>
      <c r="VOR3268" s="36"/>
      <c r="VOS3268" s="36"/>
      <c r="VOT3268" s="12"/>
      <c r="VOU3268" s="12"/>
      <c r="VOV3268" s="12"/>
      <c r="VOW3268" s="53"/>
      <c r="VOY3268" s="41"/>
      <c r="VOZ3268" s="40"/>
      <c r="VPA3268" s="44"/>
      <c r="VPB3268" s="62"/>
      <c r="VPC3268" s="56"/>
      <c r="VPD3268" s="60"/>
      <c r="VPE3268" s="60"/>
      <c r="VPF3268" s="60"/>
      <c r="VPG3268" s="60"/>
      <c r="VPH3268" s="46"/>
      <c r="VPI3268" s="65"/>
      <c r="VPJ3268" s="19"/>
      <c r="VPK3268" s="48"/>
      <c r="VPL3268" s="41"/>
      <c r="VPM3268" s="44"/>
      <c r="VPN3268" s="18"/>
      <c r="VPO3268" s="16"/>
      <c r="VPP3268" s="36"/>
      <c r="VPQ3268" s="36"/>
      <c r="VPR3268" s="36"/>
      <c r="VPS3268" s="36"/>
      <c r="VPT3268" s="36"/>
      <c r="VPU3268" s="36"/>
      <c r="VPV3268" s="36"/>
      <c r="VPW3268" s="36"/>
      <c r="VPX3268" s="36"/>
      <c r="VPY3268" s="36"/>
      <c r="VPZ3268" s="36"/>
      <c r="VQA3268" s="36"/>
      <c r="VQB3268" s="36"/>
      <c r="VQC3268" s="12"/>
      <c r="VQD3268" s="12"/>
      <c r="VQE3268" s="12"/>
      <c r="VQF3268" s="53"/>
      <c r="VQH3268" s="41"/>
      <c r="VQI3268" s="40"/>
      <c r="VQJ3268" s="44"/>
      <c r="VQK3268" s="62"/>
      <c r="VQL3268" s="56"/>
      <c r="VQM3268" s="60"/>
      <c r="VQN3268" s="60"/>
      <c r="VQO3268" s="60"/>
      <c r="VQP3268" s="60"/>
      <c r="VQQ3268" s="46"/>
      <c r="VQR3268" s="65"/>
      <c r="VQS3268" s="19"/>
      <c r="VQT3268" s="48"/>
      <c r="VQU3268" s="41"/>
      <c r="VQV3268" s="44"/>
      <c r="VQW3268" s="18"/>
      <c r="VQX3268" s="16"/>
      <c r="VQY3268" s="36"/>
      <c r="VQZ3268" s="36"/>
      <c r="VRA3268" s="36"/>
      <c r="VRB3268" s="36"/>
      <c r="VRC3268" s="36"/>
      <c r="VRD3268" s="36"/>
      <c r="VRE3268" s="36"/>
      <c r="VRF3268" s="36"/>
      <c r="VRG3268" s="36"/>
      <c r="VRH3268" s="36"/>
      <c r="VRI3268" s="36"/>
      <c r="VRJ3268" s="36"/>
      <c r="VRK3268" s="36"/>
      <c r="VRL3268" s="12"/>
      <c r="VRM3268" s="12"/>
      <c r="VRN3268" s="12"/>
      <c r="VRO3268" s="53"/>
      <c r="VRQ3268" s="41"/>
      <c r="VRR3268" s="40"/>
      <c r="VRS3268" s="44"/>
      <c r="VRT3268" s="62"/>
      <c r="VRU3268" s="56"/>
      <c r="VRV3268" s="60"/>
      <c r="VRW3268" s="60"/>
      <c r="VRX3268" s="60"/>
      <c r="VRY3268" s="60"/>
      <c r="VRZ3268" s="46"/>
      <c r="VSA3268" s="65"/>
      <c r="VSB3268" s="19"/>
      <c r="VSC3268" s="48"/>
      <c r="VSD3268" s="41"/>
      <c r="VSE3268" s="44"/>
      <c r="VSF3268" s="18"/>
      <c r="VSG3268" s="16"/>
      <c r="VSH3268" s="36"/>
      <c r="VSI3268" s="36"/>
      <c r="VSJ3268" s="36"/>
      <c r="VSK3268" s="36"/>
      <c r="VSL3268" s="36"/>
      <c r="VSM3268" s="36"/>
      <c r="VSN3268" s="36"/>
      <c r="VSO3268" s="36"/>
      <c r="VSP3268" s="36"/>
      <c r="VSQ3268" s="36"/>
      <c r="VSR3268" s="36"/>
      <c r="VSS3268" s="36"/>
      <c r="VST3268" s="36"/>
      <c r="VSU3268" s="12"/>
      <c r="VSV3268" s="12"/>
      <c r="VSW3268" s="12"/>
      <c r="VSX3268" s="53"/>
      <c r="VSZ3268" s="41"/>
      <c r="VTA3268" s="40"/>
      <c r="VTB3268" s="44"/>
      <c r="VTC3268" s="62"/>
      <c r="VTD3268" s="56"/>
      <c r="VTE3268" s="60"/>
      <c r="VTF3268" s="60"/>
      <c r="VTG3268" s="60"/>
      <c r="VTH3268" s="60"/>
      <c r="VTI3268" s="46"/>
      <c r="VTJ3268" s="65"/>
      <c r="VTK3268" s="19"/>
      <c r="VTL3268" s="48"/>
      <c r="VTM3268" s="41"/>
      <c r="VTN3268" s="44"/>
      <c r="VTO3268" s="18"/>
      <c r="VTP3268" s="16"/>
      <c r="VTQ3268" s="36"/>
      <c r="VTR3268" s="36"/>
      <c r="VTS3268" s="36"/>
      <c r="VTT3268" s="36"/>
      <c r="VTU3268" s="36"/>
      <c r="VTV3268" s="36"/>
      <c r="VTW3268" s="36"/>
      <c r="VTX3268" s="36"/>
      <c r="VTY3268" s="36"/>
      <c r="VTZ3268" s="36"/>
      <c r="VUA3268" s="36"/>
      <c r="VUB3268" s="36"/>
      <c r="VUC3268" s="36"/>
      <c r="VUD3268" s="12"/>
      <c r="VUE3268" s="12"/>
      <c r="VUF3268" s="12"/>
      <c r="VUG3268" s="53"/>
      <c r="VUI3268" s="41"/>
      <c r="VUJ3268" s="40"/>
      <c r="VUK3268" s="44"/>
      <c r="VUL3268" s="62"/>
      <c r="VUM3268" s="56"/>
      <c r="VUN3268" s="60"/>
      <c r="VUO3268" s="60"/>
      <c r="VUP3268" s="60"/>
      <c r="VUQ3268" s="60"/>
      <c r="VUR3268" s="46"/>
      <c r="VUS3268" s="65"/>
      <c r="VUT3268" s="19"/>
      <c r="VUU3268" s="48"/>
      <c r="VUV3268" s="41"/>
      <c r="VUW3268" s="44"/>
      <c r="VUX3268" s="18"/>
      <c r="VUY3268" s="16"/>
      <c r="VUZ3268" s="36"/>
      <c r="VVA3268" s="36"/>
      <c r="VVB3268" s="36"/>
      <c r="VVC3268" s="36"/>
      <c r="VVD3268" s="36"/>
      <c r="VVE3268" s="36"/>
      <c r="VVF3268" s="36"/>
      <c r="VVG3268" s="36"/>
      <c r="VVH3268" s="36"/>
      <c r="VVI3268" s="36"/>
      <c r="VVJ3268" s="36"/>
      <c r="VVK3268" s="36"/>
      <c r="VVL3268" s="36"/>
      <c r="VVM3268" s="12"/>
      <c r="VVN3268" s="12"/>
      <c r="VVO3268" s="12"/>
      <c r="VVP3268" s="53"/>
      <c r="VVR3268" s="41"/>
      <c r="VVS3268" s="40"/>
      <c r="VVT3268" s="44"/>
      <c r="VVU3268" s="62"/>
      <c r="VVV3268" s="56"/>
      <c r="VVW3268" s="60"/>
      <c r="VVX3268" s="60"/>
      <c r="VVY3268" s="60"/>
      <c r="VVZ3268" s="60"/>
      <c r="VWA3268" s="46"/>
      <c r="VWB3268" s="65"/>
      <c r="VWC3268" s="19"/>
      <c r="VWD3268" s="48"/>
      <c r="VWE3268" s="41"/>
      <c r="VWF3268" s="44"/>
      <c r="VWG3268" s="18"/>
      <c r="VWH3268" s="16"/>
      <c r="VWI3268" s="36"/>
      <c r="VWJ3268" s="36"/>
      <c r="VWK3268" s="36"/>
      <c r="VWL3268" s="36"/>
      <c r="VWM3268" s="36"/>
      <c r="VWN3268" s="36"/>
      <c r="VWO3268" s="36"/>
      <c r="VWP3268" s="36"/>
      <c r="VWQ3268" s="36"/>
      <c r="VWR3268" s="36"/>
      <c r="VWS3268" s="36"/>
      <c r="VWT3268" s="36"/>
      <c r="VWU3268" s="36"/>
      <c r="VWV3268" s="12"/>
      <c r="VWW3268" s="12"/>
      <c r="VWX3268" s="12"/>
      <c r="VWY3268" s="53"/>
      <c r="VXA3268" s="41"/>
      <c r="VXB3268" s="40"/>
      <c r="VXC3268" s="44"/>
      <c r="VXD3268" s="62"/>
      <c r="VXE3268" s="56"/>
      <c r="VXF3268" s="60"/>
      <c r="VXG3268" s="60"/>
      <c r="VXH3268" s="60"/>
      <c r="VXI3268" s="60"/>
      <c r="VXJ3268" s="46"/>
      <c r="VXK3268" s="65"/>
      <c r="VXL3268" s="19"/>
      <c r="VXM3268" s="48"/>
      <c r="VXN3268" s="41"/>
      <c r="VXO3268" s="44"/>
      <c r="VXP3268" s="18"/>
      <c r="VXQ3268" s="16"/>
      <c r="VXR3268" s="36"/>
      <c r="VXS3268" s="36"/>
      <c r="VXT3268" s="36"/>
      <c r="VXU3268" s="36"/>
      <c r="VXV3268" s="36"/>
      <c r="VXW3268" s="36"/>
      <c r="VXX3268" s="36"/>
      <c r="VXY3268" s="36"/>
      <c r="VXZ3268" s="36"/>
      <c r="VYA3268" s="36"/>
      <c r="VYB3268" s="36"/>
      <c r="VYC3268" s="36"/>
      <c r="VYD3268" s="36"/>
      <c r="VYE3268" s="12"/>
      <c r="VYF3268" s="12"/>
      <c r="VYG3268" s="12"/>
      <c r="VYH3268" s="53"/>
      <c r="VYJ3268" s="41"/>
      <c r="VYK3268" s="40"/>
      <c r="VYL3268" s="44"/>
      <c r="VYM3268" s="62"/>
      <c r="VYN3268" s="56"/>
      <c r="VYO3268" s="60"/>
      <c r="VYP3268" s="60"/>
      <c r="VYQ3268" s="60"/>
      <c r="VYR3268" s="60"/>
      <c r="VYS3268" s="46"/>
      <c r="VYT3268" s="65"/>
      <c r="VYU3268" s="19"/>
      <c r="VYV3268" s="48"/>
      <c r="VYW3268" s="41"/>
      <c r="VYX3268" s="44"/>
      <c r="VYY3268" s="18"/>
      <c r="VYZ3268" s="16"/>
      <c r="VZA3268" s="36"/>
      <c r="VZB3268" s="36"/>
      <c r="VZC3268" s="36"/>
      <c r="VZD3268" s="36"/>
      <c r="VZE3268" s="36"/>
      <c r="VZF3268" s="36"/>
      <c r="VZG3268" s="36"/>
      <c r="VZH3268" s="36"/>
      <c r="VZI3268" s="36"/>
      <c r="VZJ3268" s="36"/>
      <c r="VZK3268" s="36"/>
      <c r="VZL3268" s="36"/>
      <c r="VZM3268" s="36"/>
      <c r="VZN3268" s="12"/>
      <c r="VZO3268" s="12"/>
      <c r="VZP3268" s="12"/>
      <c r="VZQ3268" s="53"/>
      <c r="VZS3268" s="41"/>
      <c r="VZT3268" s="40"/>
      <c r="VZU3268" s="44"/>
      <c r="VZV3268" s="62"/>
      <c r="VZW3268" s="56"/>
      <c r="VZX3268" s="60"/>
      <c r="VZY3268" s="60"/>
      <c r="VZZ3268" s="60"/>
      <c r="WAA3268" s="60"/>
      <c r="WAB3268" s="46"/>
      <c r="WAC3268" s="65"/>
      <c r="WAD3268" s="19"/>
      <c r="WAE3268" s="48"/>
      <c r="WAF3268" s="41"/>
      <c r="WAG3268" s="44"/>
      <c r="WAH3268" s="18"/>
      <c r="WAI3268" s="16"/>
      <c r="WAJ3268" s="36"/>
      <c r="WAK3268" s="36"/>
      <c r="WAL3268" s="36"/>
      <c r="WAM3268" s="36"/>
      <c r="WAN3268" s="36"/>
      <c r="WAO3268" s="36"/>
      <c r="WAP3268" s="36"/>
      <c r="WAQ3268" s="36"/>
      <c r="WAR3268" s="36"/>
      <c r="WAS3268" s="36"/>
      <c r="WAT3268" s="36"/>
      <c r="WAU3268" s="36"/>
      <c r="WAV3268" s="36"/>
      <c r="WAW3268" s="12"/>
      <c r="WAX3268" s="12"/>
      <c r="WAY3268" s="12"/>
      <c r="WAZ3268" s="53"/>
      <c r="WBB3268" s="41"/>
      <c r="WBC3268" s="40"/>
      <c r="WBD3268" s="44"/>
      <c r="WBE3268" s="62"/>
      <c r="WBF3268" s="56"/>
      <c r="WBG3268" s="60"/>
      <c r="WBH3268" s="60"/>
      <c r="WBI3268" s="60"/>
      <c r="WBJ3268" s="60"/>
      <c r="WBK3268" s="46"/>
      <c r="WBL3268" s="65"/>
      <c r="WBM3268" s="19"/>
      <c r="WBN3268" s="48"/>
      <c r="WBO3268" s="41"/>
      <c r="WBP3268" s="44"/>
      <c r="WBQ3268" s="18"/>
      <c r="WBR3268" s="16"/>
      <c r="WBS3268" s="36"/>
      <c r="WBT3268" s="36"/>
      <c r="WBU3268" s="36"/>
      <c r="WBV3268" s="36"/>
      <c r="WBW3268" s="36"/>
      <c r="WBX3268" s="36"/>
      <c r="WBY3268" s="36"/>
      <c r="WBZ3268" s="36"/>
      <c r="WCA3268" s="36"/>
      <c r="WCB3268" s="36"/>
      <c r="WCC3268" s="36"/>
      <c r="WCD3268" s="36"/>
      <c r="WCE3268" s="36"/>
      <c r="WCF3268" s="12"/>
      <c r="WCG3268" s="12"/>
      <c r="WCH3268" s="12"/>
      <c r="WCI3268" s="53"/>
      <c r="WCK3268" s="41"/>
      <c r="WCL3268" s="40"/>
      <c r="WCM3268" s="44"/>
      <c r="WCN3268" s="62"/>
      <c r="WCO3268" s="56"/>
      <c r="WCP3268" s="60"/>
      <c r="WCQ3268" s="60"/>
      <c r="WCR3268" s="60"/>
      <c r="WCS3268" s="60"/>
      <c r="WCT3268" s="46"/>
      <c r="WCU3268" s="65"/>
      <c r="WCV3268" s="19"/>
      <c r="WCW3268" s="48"/>
      <c r="WCX3268" s="41"/>
      <c r="WCY3268" s="44"/>
      <c r="WCZ3268" s="18"/>
      <c r="WDA3268" s="16"/>
      <c r="WDB3268" s="36"/>
      <c r="WDC3268" s="36"/>
      <c r="WDD3268" s="36"/>
      <c r="WDE3268" s="36"/>
      <c r="WDF3268" s="36"/>
      <c r="WDG3268" s="36"/>
      <c r="WDH3268" s="36"/>
      <c r="WDI3268" s="36"/>
      <c r="WDJ3268" s="36"/>
      <c r="WDK3268" s="36"/>
      <c r="WDL3268" s="36"/>
      <c r="WDM3268" s="36"/>
      <c r="WDN3268" s="36"/>
      <c r="WDO3268" s="12"/>
      <c r="WDP3268" s="12"/>
      <c r="WDQ3268" s="12"/>
      <c r="WDR3268" s="53"/>
      <c r="WDT3268" s="41"/>
      <c r="WDU3268" s="40"/>
      <c r="WDV3268" s="44"/>
      <c r="WDW3268" s="62"/>
      <c r="WDX3268" s="56"/>
      <c r="WDY3268" s="60"/>
      <c r="WDZ3268" s="60"/>
      <c r="WEA3268" s="60"/>
      <c r="WEB3268" s="60"/>
      <c r="WEC3268" s="46"/>
      <c r="WED3268" s="65"/>
      <c r="WEE3268" s="19"/>
      <c r="WEF3268" s="48"/>
      <c r="WEG3268" s="41"/>
      <c r="WEH3268" s="44"/>
      <c r="WEI3268" s="18"/>
      <c r="WEJ3268" s="16"/>
      <c r="WEK3268" s="36"/>
      <c r="WEL3268" s="36"/>
      <c r="WEM3268" s="36"/>
      <c r="WEN3268" s="36"/>
      <c r="WEO3268" s="36"/>
      <c r="WEP3268" s="36"/>
      <c r="WEQ3268" s="36"/>
      <c r="WER3268" s="36"/>
      <c r="WES3268" s="36"/>
      <c r="WET3268" s="36"/>
      <c r="WEU3268" s="36"/>
      <c r="WEV3268" s="36"/>
      <c r="WEW3268" s="36"/>
      <c r="WEX3268" s="12"/>
      <c r="WEY3268" s="12"/>
      <c r="WEZ3268" s="12"/>
      <c r="WFA3268" s="53"/>
      <c r="WFC3268" s="41"/>
      <c r="WFD3268" s="40"/>
      <c r="WFE3268" s="44"/>
      <c r="WFF3268" s="62"/>
      <c r="WFG3268" s="56"/>
      <c r="WFH3268" s="60"/>
      <c r="WFI3268" s="60"/>
      <c r="WFJ3268" s="60"/>
      <c r="WFK3268" s="60"/>
      <c r="WFL3268" s="46"/>
      <c r="WFM3268" s="65"/>
      <c r="WFN3268" s="19"/>
      <c r="WFO3268" s="48"/>
      <c r="WFP3268" s="41"/>
      <c r="WFQ3268" s="44"/>
      <c r="WFR3268" s="18"/>
      <c r="WFS3268" s="16"/>
      <c r="WFT3268" s="36"/>
      <c r="WFU3268" s="36"/>
      <c r="WFV3268" s="36"/>
      <c r="WFW3268" s="36"/>
      <c r="WFX3268" s="36"/>
      <c r="WFY3268" s="36"/>
      <c r="WFZ3268" s="36"/>
      <c r="WGA3268" s="36"/>
      <c r="WGB3268" s="36"/>
      <c r="WGC3268" s="36"/>
      <c r="WGD3268" s="36"/>
      <c r="WGE3268" s="36"/>
      <c r="WGF3268" s="36"/>
      <c r="WGG3268" s="12"/>
      <c r="WGH3268" s="12"/>
      <c r="WGI3268" s="12"/>
      <c r="WGJ3268" s="53"/>
      <c r="WGL3268" s="41"/>
      <c r="WGM3268" s="40"/>
      <c r="WGN3268" s="44"/>
      <c r="WGO3268" s="62"/>
      <c r="WGP3268" s="56"/>
      <c r="WGQ3268" s="60"/>
      <c r="WGR3268" s="60"/>
      <c r="WGS3268" s="60"/>
      <c r="WGT3268" s="60"/>
      <c r="WGU3268" s="46"/>
      <c r="WGV3268" s="65"/>
      <c r="WGW3268" s="19"/>
      <c r="WGX3268" s="48"/>
      <c r="WGY3268" s="41"/>
      <c r="WGZ3268" s="44"/>
      <c r="WHA3268" s="18"/>
      <c r="WHB3268" s="16"/>
      <c r="WHC3268" s="36"/>
      <c r="WHD3268" s="36"/>
      <c r="WHE3268" s="36"/>
      <c r="WHF3268" s="36"/>
      <c r="WHG3268" s="36"/>
      <c r="WHH3268" s="36"/>
      <c r="WHI3268" s="36"/>
      <c r="WHJ3268" s="36"/>
      <c r="WHK3268" s="36"/>
      <c r="WHL3268" s="36"/>
      <c r="WHM3268" s="36"/>
      <c r="WHN3268" s="36"/>
      <c r="WHO3268" s="36"/>
      <c r="WHP3268" s="12"/>
      <c r="WHQ3268" s="12"/>
      <c r="WHR3268" s="12"/>
      <c r="WHS3268" s="53"/>
      <c r="WHU3268" s="41"/>
      <c r="WHV3268" s="40"/>
      <c r="WHW3268" s="44"/>
      <c r="WHX3268" s="62"/>
      <c r="WHY3268" s="56"/>
      <c r="WHZ3268" s="60"/>
      <c r="WIA3268" s="60"/>
      <c r="WIB3268" s="60"/>
      <c r="WIC3268" s="60"/>
      <c r="WID3268" s="46"/>
      <c r="WIE3268" s="65"/>
      <c r="WIF3268" s="19"/>
      <c r="WIG3268" s="48"/>
      <c r="WIH3268" s="41"/>
      <c r="WII3268" s="44"/>
      <c r="WIJ3268" s="18"/>
      <c r="WIK3268" s="16"/>
      <c r="WIL3268" s="36"/>
      <c r="WIM3268" s="36"/>
      <c r="WIN3268" s="36"/>
      <c r="WIO3268" s="36"/>
      <c r="WIP3268" s="36"/>
      <c r="WIQ3268" s="36"/>
      <c r="WIR3268" s="36"/>
      <c r="WIS3268" s="36"/>
      <c r="WIT3268" s="36"/>
      <c r="WIU3268" s="36"/>
      <c r="WIV3268" s="36"/>
      <c r="WIW3268" s="36"/>
      <c r="WIX3268" s="36"/>
      <c r="WIY3268" s="12"/>
      <c r="WIZ3268" s="12"/>
      <c r="WJA3268" s="12"/>
      <c r="WJB3268" s="53"/>
      <c r="WJD3268" s="41"/>
      <c r="WJE3268" s="40"/>
      <c r="WJF3268" s="44"/>
      <c r="WJG3268" s="62"/>
      <c r="WJH3268" s="56"/>
      <c r="WJI3268" s="60"/>
      <c r="WJJ3268" s="60"/>
      <c r="WJK3268" s="60"/>
      <c r="WJL3268" s="60"/>
      <c r="WJM3268" s="46"/>
      <c r="WJN3268" s="65"/>
      <c r="WJO3268" s="19"/>
      <c r="WJP3268" s="48"/>
      <c r="WJQ3268" s="41"/>
      <c r="WJR3268" s="44"/>
      <c r="WJS3268" s="18"/>
      <c r="WJT3268" s="16"/>
      <c r="WJU3268" s="36"/>
      <c r="WJV3268" s="36"/>
      <c r="WJW3268" s="36"/>
      <c r="WJX3268" s="36"/>
      <c r="WJY3268" s="36"/>
      <c r="WJZ3268" s="36"/>
      <c r="WKA3268" s="36"/>
      <c r="WKB3268" s="36"/>
      <c r="WKC3268" s="36"/>
      <c r="WKD3268" s="36"/>
      <c r="WKE3268" s="36"/>
      <c r="WKF3268" s="36"/>
      <c r="WKG3268" s="36"/>
      <c r="WKH3268" s="12"/>
      <c r="WKI3268" s="12"/>
      <c r="WKJ3268" s="12"/>
      <c r="WKK3268" s="53"/>
      <c r="WKM3268" s="41"/>
      <c r="WKN3268" s="40"/>
      <c r="WKO3268" s="44"/>
      <c r="WKP3268" s="62"/>
      <c r="WKQ3268" s="56"/>
      <c r="WKR3268" s="60"/>
      <c r="WKS3268" s="60"/>
      <c r="WKT3268" s="60"/>
      <c r="WKU3268" s="60"/>
      <c r="WKV3268" s="46"/>
      <c r="WKW3268" s="65"/>
      <c r="WKX3268" s="19"/>
      <c r="WKY3268" s="48"/>
      <c r="WKZ3268" s="41"/>
      <c r="WLA3268" s="44"/>
      <c r="WLB3268" s="18"/>
      <c r="WLC3268" s="16"/>
      <c r="WLD3268" s="36"/>
      <c r="WLE3268" s="36"/>
      <c r="WLF3268" s="36"/>
      <c r="WLG3268" s="36"/>
      <c r="WLH3268" s="36"/>
      <c r="WLI3268" s="36"/>
      <c r="WLJ3268" s="36"/>
      <c r="WLK3268" s="36"/>
      <c r="WLL3268" s="36"/>
      <c r="WLM3268" s="36"/>
      <c r="WLN3268" s="36"/>
      <c r="WLO3268" s="36"/>
      <c r="WLP3268" s="36"/>
      <c r="WLQ3268" s="12"/>
      <c r="WLR3268" s="12"/>
      <c r="WLS3268" s="12"/>
      <c r="WLT3268" s="53"/>
      <c r="WLV3268" s="41"/>
      <c r="WLW3268" s="40"/>
      <c r="WLX3268" s="44"/>
      <c r="WLY3268" s="62"/>
      <c r="WLZ3268" s="56"/>
      <c r="WMA3268" s="60"/>
      <c r="WMB3268" s="60"/>
      <c r="WMC3268" s="60"/>
      <c r="WMD3268" s="60"/>
      <c r="WME3268" s="46"/>
      <c r="WMF3268" s="65"/>
      <c r="WMG3268" s="19"/>
      <c r="WMH3268" s="48"/>
      <c r="WMI3268" s="41"/>
      <c r="WMJ3268" s="44"/>
      <c r="WMK3268" s="18"/>
      <c r="WML3268" s="16"/>
      <c r="WMM3268" s="36"/>
      <c r="WMN3268" s="36"/>
      <c r="WMO3268" s="36"/>
      <c r="WMP3268" s="36"/>
      <c r="WMQ3268" s="36"/>
      <c r="WMR3268" s="36"/>
      <c r="WMS3268" s="36"/>
      <c r="WMT3268" s="36"/>
      <c r="WMU3268" s="36"/>
      <c r="WMV3268" s="36"/>
      <c r="WMW3268" s="36"/>
      <c r="WMX3268" s="36"/>
      <c r="WMY3268" s="36"/>
      <c r="WMZ3268" s="12"/>
      <c r="WNA3268" s="12"/>
      <c r="WNB3268" s="12"/>
      <c r="WNC3268" s="53"/>
      <c r="WNE3268" s="41"/>
      <c r="WNF3268" s="40"/>
      <c r="WNG3268" s="44"/>
      <c r="WNH3268" s="62"/>
      <c r="WNI3268" s="56"/>
      <c r="WNJ3268" s="60"/>
      <c r="WNK3268" s="60"/>
      <c r="WNL3268" s="60"/>
      <c r="WNM3268" s="60"/>
      <c r="WNN3268" s="46"/>
      <c r="WNO3268" s="65"/>
      <c r="WNP3268" s="19"/>
      <c r="WNQ3268" s="48"/>
      <c r="WNR3268" s="41"/>
      <c r="WNS3268" s="44"/>
      <c r="WNT3268" s="18"/>
      <c r="WNU3268" s="16"/>
      <c r="WNV3268" s="36"/>
      <c r="WNW3268" s="36"/>
      <c r="WNX3268" s="36"/>
      <c r="WNY3268" s="36"/>
      <c r="WNZ3268" s="36"/>
      <c r="WOA3268" s="36"/>
      <c r="WOB3268" s="36"/>
      <c r="WOC3268" s="36"/>
      <c r="WOD3268" s="36"/>
      <c r="WOE3268" s="36"/>
      <c r="WOF3268" s="36"/>
      <c r="WOG3268" s="36"/>
      <c r="WOH3268" s="36"/>
      <c r="WOI3268" s="12"/>
      <c r="WOJ3268" s="12"/>
      <c r="WOK3268" s="12"/>
      <c r="WOL3268" s="53"/>
      <c r="WON3268" s="41"/>
      <c r="WOO3268" s="40"/>
      <c r="WOP3268" s="44"/>
      <c r="WOQ3268" s="62"/>
      <c r="WOR3268" s="56"/>
      <c r="WOS3268" s="60"/>
      <c r="WOT3268" s="60"/>
      <c r="WOU3268" s="60"/>
      <c r="WOV3268" s="60"/>
      <c r="WOW3268" s="46"/>
      <c r="WOX3268" s="65"/>
      <c r="WOY3268" s="19"/>
      <c r="WOZ3268" s="48"/>
      <c r="WPA3268" s="41"/>
      <c r="WPB3268" s="44"/>
      <c r="WPC3268" s="18"/>
      <c r="WPD3268" s="16"/>
      <c r="WPE3268" s="36"/>
      <c r="WPF3268" s="36"/>
      <c r="WPG3268" s="36"/>
      <c r="WPH3268" s="36"/>
      <c r="WPI3268" s="36"/>
      <c r="WPJ3268" s="36"/>
      <c r="WPK3268" s="36"/>
      <c r="WPL3268" s="36"/>
      <c r="WPM3268" s="36"/>
      <c r="WPN3268" s="36"/>
      <c r="WPO3268" s="36"/>
      <c r="WPP3268" s="36"/>
      <c r="WPQ3268" s="36"/>
      <c r="WPR3268" s="12"/>
      <c r="WPS3268" s="12"/>
      <c r="WPT3268" s="12"/>
      <c r="WPU3268" s="53"/>
      <c r="WPW3268" s="41"/>
      <c r="WPX3268" s="40"/>
      <c r="WPY3268" s="44"/>
      <c r="WPZ3268" s="62"/>
      <c r="WQA3268" s="56"/>
      <c r="WQB3268" s="60"/>
      <c r="WQC3268" s="60"/>
      <c r="WQD3268" s="60"/>
      <c r="WQE3268" s="60"/>
      <c r="WQF3268" s="46"/>
      <c r="WQG3268" s="65"/>
      <c r="WQH3268" s="19"/>
      <c r="WQI3268" s="48"/>
      <c r="WQJ3268" s="41"/>
      <c r="WQK3268" s="44"/>
      <c r="WQL3268" s="18"/>
      <c r="WQM3268" s="16"/>
      <c r="WQN3268" s="36"/>
      <c r="WQO3268" s="36"/>
      <c r="WQP3268" s="36"/>
      <c r="WQQ3268" s="36"/>
      <c r="WQR3268" s="36"/>
      <c r="WQS3268" s="36"/>
      <c r="WQT3268" s="36"/>
      <c r="WQU3268" s="36"/>
      <c r="WQV3268" s="36"/>
      <c r="WQW3268" s="36"/>
      <c r="WQX3268" s="36"/>
      <c r="WQY3268" s="36"/>
      <c r="WQZ3268" s="36"/>
      <c r="WRA3268" s="12"/>
      <c r="WRB3268" s="12"/>
      <c r="WRC3268" s="12"/>
      <c r="WRD3268" s="53"/>
      <c r="WRF3268" s="41"/>
      <c r="WRG3268" s="40"/>
      <c r="WRH3268" s="44"/>
      <c r="WRI3268" s="62"/>
      <c r="WRJ3268" s="56"/>
      <c r="WRK3268" s="60"/>
      <c r="WRL3268" s="60"/>
      <c r="WRM3268" s="60"/>
      <c r="WRN3268" s="60"/>
      <c r="WRO3268" s="46"/>
      <c r="WRP3268" s="65"/>
      <c r="WRQ3268" s="19"/>
      <c r="WRR3268" s="48"/>
      <c r="WRS3268" s="41"/>
      <c r="WRT3268" s="44"/>
      <c r="WRU3268" s="18"/>
      <c r="WRV3268" s="16"/>
      <c r="WRW3268" s="36"/>
      <c r="WRX3268" s="36"/>
      <c r="WRY3268" s="36"/>
      <c r="WRZ3268" s="36"/>
      <c r="WSA3268" s="36"/>
      <c r="WSB3268" s="36"/>
      <c r="WSC3268" s="36"/>
      <c r="WSD3268" s="36"/>
      <c r="WSE3268" s="36"/>
      <c r="WSF3268" s="36"/>
      <c r="WSG3268" s="36"/>
      <c r="WSH3268" s="36"/>
      <c r="WSI3268" s="36"/>
      <c r="WSJ3268" s="12"/>
      <c r="WSK3268" s="12"/>
      <c r="WSL3268" s="12"/>
      <c r="WSM3268" s="53"/>
      <c r="WSO3268" s="41"/>
      <c r="WSP3268" s="40"/>
      <c r="WSQ3268" s="44"/>
      <c r="WSR3268" s="62"/>
      <c r="WSS3268" s="56"/>
      <c r="WST3268" s="60"/>
      <c r="WSU3268" s="60"/>
      <c r="WSV3268" s="60"/>
      <c r="WSW3268" s="60"/>
      <c r="WSX3268" s="46"/>
      <c r="WSY3268" s="65"/>
      <c r="WSZ3268" s="19"/>
      <c r="WTA3268" s="48"/>
      <c r="WTB3268" s="41"/>
      <c r="WTC3268" s="44"/>
      <c r="WTD3268" s="18"/>
      <c r="WTE3268" s="16"/>
      <c r="WTF3268" s="36"/>
      <c r="WTG3268" s="36"/>
      <c r="WTH3268" s="36"/>
      <c r="WTI3268" s="36"/>
      <c r="WTJ3268" s="36"/>
      <c r="WTK3268" s="36"/>
      <c r="WTL3268" s="36"/>
      <c r="WTM3268" s="36"/>
      <c r="WTN3268" s="36"/>
      <c r="WTO3268" s="36"/>
      <c r="WTP3268" s="36"/>
      <c r="WTQ3268" s="36"/>
      <c r="WTR3268" s="36"/>
      <c r="WTS3268" s="12"/>
      <c r="WTT3268" s="12"/>
      <c r="WTU3268" s="12"/>
      <c r="WTV3268" s="53"/>
      <c r="WTX3268" s="41"/>
      <c r="WTY3268" s="40"/>
      <c r="WTZ3268" s="44"/>
      <c r="WUA3268" s="62"/>
      <c r="WUB3268" s="56"/>
      <c r="WUC3268" s="60"/>
      <c r="WUD3268" s="60"/>
      <c r="WUE3268" s="60"/>
      <c r="WUF3268" s="60"/>
      <c r="WUG3268" s="46"/>
      <c r="WUH3268" s="65"/>
      <c r="WUI3268" s="19"/>
      <c r="WUJ3268" s="48"/>
      <c r="WUK3268" s="41"/>
      <c r="WUL3268" s="44"/>
      <c r="WUM3268" s="18"/>
      <c r="WUN3268" s="16"/>
      <c r="WUO3268" s="36"/>
      <c r="WUP3268" s="36"/>
      <c r="WUQ3268" s="36"/>
      <c r="WUR3268" s="36"/>
      <c r="WUS3268" s="36"/>
      <c r="WUT3268" s="36"/>
      <c r="WUU3268" s="36"/>
      <c r="WUV3268" s="36"/>
      <c r="WUW3268" s="36"/>
      <c r="WUX3268" s="36"/>
      <c r="WUY3268" s="36"/>
      <c r="WUZ3268" s="36"/>
      <c r="WVA3268" s="36"/>
      <c r="WVB3268" s="12"/>
      <c r="WVC3268" s="12"/>
      <c r="WVD3268" s="12"/>
      <c r="WVE3268" s="53"/>
      <c r="WVG3268" s="41"/>
      <c r="WVH3268" s="40"/>
      <c r="WVI3268" s="44"/>
      <c r="WVJ3268" s="62"/>
      <c r="WVK3268" s="56"/>
      <c r="WVL3268" s="60"/>
      <c r="WVM3268" s="60"/>
      <c r="WVN3268" s="60"/>
      <c r="WVO3268" s="60"/>
      <c r="WVP3268" s="46"/>
      <c r="WVQ3268" s="65"/>
      <c r="WVR3268" s="19"/>
      <c r="WVS3268" s="48"/>
      <c r="WVT3268" s="41"/>
      <c r="WVU3268" s="44"/>
      <c r="WVV3268" s="18"/>
      <c r="WVW3268" s="16"/>
      <c r="WVX3268" s="36"/>
      <c r="WVY3268" s="36"/>
      <c r="WVZ3268" s="36"/>
      <c r="WWA3268" s="36"/>
      <c r="WWB3268" s="36"/>
      <c r="WWC3268" s="36"/>
      <c r="WWD3268" s="36"/>
      <c r="WWE3268" s="36"/>
      <c r="WWF3268" s="36"/>
      <c r="WWG3268" s="36"/>
      <c r="WWH3268" s="36"/>
      <c r="WWI3268" s="36"/>
      <c r="WWJ3268" s="36"/>
      <c r="WWK3268" s="12"/>
      <c r="WWL3268" s="12"/>
      <c r="WWM3268" s="12"/>
      <c r="WWN3268" s="53"/>
      <c r="WWP3268" s="41"/>
      <c r="WWQ3268" s="40"/>
      <c r="WWR3268" s="44"/>
      <c r="WWS3268" s="62"/>
      <c r="WWT3268" s="56"/>
      <c r="WWU3268" s="60"/>
      <c r="WWV3268" s="60"/>
      <c r="WWW3268" s="60"/>
      <c r="WWX3268" s="60"/>
      <c r="WWY3268" s="46"/>
      <c r="WWZ3268" s="65"/>
      <c r="WXA3268" s="19"/>
      <c r="WXB3268" s="48"/>
      <c r="WXC3268" s="41"/>
      <c r="WXD3268" s="44"/>
      <c r="WXE3268" s="18"/>
      <c r="WXF3268" s="16"/>
      <c r="WXG3268" s="36"/>
      <c r="WXH3268" s="36"/>
      <c r="WXI3268" s="36"/>
      <c r="WXJ3268" s="36"/>
      <c r="WXK3268" s="36"/>
      <c r="WXL3268" s="36"/>
      <c r="WXM3268" s="36"/>
      <c r="WXN3268" s="36"/>
      <c r="WXO3268" s="36"/>
      <c r="WXP3268" s="36"/>
      <c r="WXQ3268" s="36"/>
      <c r="WXR3268" s="36"/>
      <c r="WXS3268" s="36"/>
      <c r="WXT3268" s="12"/>
      <c r="WXU3268" s="12"/>
      <c r="WXV3268" s="12"/>
      <c r="WXW3268" s="53"/>
      <c r="WXY3268" s="41"/>
      <c r="WXZ3268" s="40"/>
      <c r="WYA3268" s="44"/>
      <c r="WYB3268" s="62"/>
      <c r="WYC3268" s="56"/>
      <c r="WYD3268" s="60"/>
      <c r="WYE3268" s="60"/>
      <c r="WYF3268" s="60"/>
      <c r="WYG3268" s="60"/>
      <c r="WYH3268" s="46"/>
      <c r="WYI3268" s="65"/>
      <c r="WYJ3268" s="19"/>
      <c r="WYK3268" s="48"/>
      <c r="WYL3268" s="41"/>
      <c r="WYM3268" s="44"/>
      <c r="WYN3268" s="18"/>
      <c r="WYO3268" s="16"/>
      <c r="WYP3268" s="36"/>
      <c r="WYQ3268" s="36"/>
      <c r="WYR3268" s="36"/>
      <c r="WYS3268" s="36"/>
      <c r="WYT3268" s="36"/>
      <c r="WYU3268" s="36"/>
      <c r="WYV3268" s="36"/>
      <c r="WYW3268" s="36"/>
      <c r="WYX3268" s="36"/>
      <c r="WYY3268" s="36"/>
      <c r="WYZ3268" s="36"/>
      <c r="WZA3268" s="36"/>
      <c r="WZB3268" s="36"/>
      <c r="WZC3268" s="12"/>
      <c r="WZD3268" s="12"/>
      <c r="WZE3268" s="12"/>
      <c r="WZF3268" s="53"/>
      <c r="WZH3268" s="41"/>
      <c r="WZI3268" s="40"/>
      <c r="WZJ3268" s="44"/>
      <c r="WZK3268" s="62"/>
      <c r="WZL3268" s="56"/>
      <c r="WZM3268" s="60"/>
      <c r="WZN3268" s="60"/>
      <c r="WZO3268" s="60"/>
      <c r="WZP3268" s="60"/>
      <c r="WZQ3268" s="46"/>
      <c r="WZR3268" s="65"/>
      <c r="WZS3268" s="19"/>
      <c r="WZT3268" s="48"/>
      <c r="WZU3268" s="41"/>
      <c r="WZV3268" s="44"/>
      <c r="WZW3268" s="18"/>
      <c r="WZX3268" s="16"/>
      <c r="WZY3268" s="36"/>
      <c r="WZZ3268" s="36"/>
      <c r="XAA3268" s="36"/>
      <c r="XAB3268" s="36"/>
      <c r="XAC3268" s="36"/>
      <c r="XAD3268" s="36"/>
      <c r="XAE3268" s="36"/>
      <c r="XAF3268" s="36"/>
      <c r="XAG3268" s="36"/>
      <c r="XAH3268" s="36"/>
      <c r="XAI3268" s="36"/>
      <c r="XAJ3268" s="36"/>
      <c r="XAK3268" s="36"/>
      <c r="XAL3268" s="12"/>
      <c r="XAM3268" s="12"/>
      <c r="XAN3268" s="12"/>
      <c r="XAO3268" s="53"/>
      <c r="XAQ3268" s="41"/>
      <c r="XAR3268" s="40"/>
      <c r="XAS3268" s="44"/>
      <c r="XAT3268" s="62"/>
      <c r="XAU3268" s="56"/>
      <c r="XAV3268" s="60"/>
      <c r="XAW3268" s="60"/>
      <c r="XAX3268" s="60"/>
      <c r="XAY3268" s="60"/>
      <c r="XAZ3268" s="46"/>
      <c r="XBA3268" s="65"/>
      <c r="XBB3268" s="19"/>
      <c r="XBC3268" s="48"/>
      <c r="XBD3268" s="41"/>
      <c r="XBE3268" s="44"/>
      <c r="XBF3268" s="18"/>
      <c r="XBG3268" s="16"/>
      <c r="XBH3268" s="36"/>
      <c r="XBI3268" s="36"/>
      <c r="XBJ3268" s="36"/>
      <c r="XBK3268" s="36"/>
      <c r="XBL3268" s="36"/>
      <c r="XBM3268" s="36"/>
      <c r="XBN3268" s="36"/>
      <c r="XBO3268" s="36"/>
      <c r="XBP3268" s="36"/>
      <c r="XBQ3268" s="36"/>
      <c r="XBR3268" s="36"/>
      <c r="XBS3268" s="36"/>
      <c r="XBT3268" s="36"/>
      <c r="XBU3268" s="12"/>
      <c r="XBV3268" s="12"/>
      <c r="XBW3268" s="12"/>
      <c r="XBX3268" s="53"/>
      <c r="XBZ3268" s="41"/>
      <c r="XCA3268" s="40"/>
      <c r="XCB3268" s="44"/>
      <c r="XCC3268" s="62"/>
      <c r="XCD3268" s="56"/>
      <c r="XCE3268" s="60"/>
      <c r="XCF3268" s="60"/>
      <c r="XCG3268" s="60"/>
      <c r="XCH3268" s="60"/>
      <c r="XCI3268" s="46"/>
      <c r="XCJ3268" s="65"/>
      <c r="XCK3268" s="19"/>
      <c r="XCL3268" s="48"/>
      <c r="XCM3268" s="41"/>
      <c r="XCN3268" s="44"/>
      <c r="XCO3268" s="18"/>
      <c r="XCP3268" s="16"/>
      <c r="XCQ3268" s="36"/>
      <c r="XCR3268" s="36"/>
      <c r="XCS3268" s="36"/>
      <c r="XCT3268" s="36"/>
      <c r="XCU3268" s="36"/>
      <c r="XCV3268" s="36"/>
      <c r="XCW3268" s="36"/>
      <c r="XCX3268" s="36"/>
      <c r="XCY3268" s="36"/>
      <c r="XCZ3268" s="36"/>
      <c r="XDA3268" s="36"/>
      <c r="XDB3268" s="36"/>
      <c r="XDC3268" s="36"/>
      <c r="XDD3268" s="12"/>
      <c r="XDE3268" s="12"/>
      <c r="XDF3268" s="12"/>
      <c r="XDG3268" s="53"/>
      <c r="XDI3268" s="41"/>
      <c r="XDJ3268" s="40"/>
      <c r="XDK3268" s="44"/>
      <c r="XDL3268" s="62"/>
      <c r="XDM3268" s="56"/>
      <c r="XDN3268" s="60"/>
      <c r="XDO3268" s="60"/>
      <c r="XDP3268" s="60"/>
      <c r="XDQ3268" s="60"/>
      <c r="XDR3268" s="46"/>
      <c r="XDS3268" s="65"/>
      <c r="XDT3268" s="19"/>
      <c r="XDU3268" s="48"/>
      <c r="XDV3268" s="41"/>
      <c r="XDW3268" s="44"/>
      <c r="XDX3268" s="18"/>
      <c r="XDY3268" s="16"/>
      <c r="XDZ3268" s="36"/>
      <c r="XEA3268" s="36"/>
      <c r="XEB3268" s="36"/>
      <c r="XEC3268" s="36"/>
      <c r="XED3268" s="36"/>
      <c r="XEE3268" s="36"/>
      <c r="XEF3268" s="36"/>
      <c r="XEG3268" s="36"/>
      <c r="XEH3268" s="36"/>
      <c r="XEI3268" s="36"/>
      <c r="XEJ3268" s="36"/>
      <c r="XEK3268" s="36"/>
      <c r="XEL3268" s="36"/>
      <c r="XEM3268" s="12"/>
      <c r="XEN3268" s="12"/>
      <c r="XEO3268" s="12"/>
      <c r="XEP3268" s="53"/>
      <c r="XER3268" s="41"/>
      <c r="XES3268" s="40"/>
      <c r="XET3268" s="44"/>
      <c r="XEU3268" s="62"/>
      <c r="XEV3268" s="56"/>
      <c r="XEW3268" s="60"/>
      <c r="XEX3268" s="60"/>
      <c r="XEY3268" s="60"/>
      <c r="XEZ3268" s="60"/>
      <c r="XFA3268" s="46"/>
      <c r="XFB3268" s="65"/>
      <c r="XFC3268" s="19"/>
      <c r="XFD3268" s="48"/>
    </row>
    <row r="3269" spans="1:16384" x14ac:dyDescent="0.35">
      <c r="A3269" s="46" t="s">
        <v>3974</v>
      </c>
      <c r="B3269" s="65" t="s">
        <v>7456</v>
      </c>
      <c r="C3269" s="19" t="s">
        <v>4185</v>
      </c>
      <c r="D3269" s="48" t="s">
        <v>9462</v>
      </c>
      <c r="E3269" s="41" t="s">
        <v>9389</v>
      </c>
      <c r="F3269" s="44" t="s">
        <v>52</v>
      </c>
      <c r="G3269" s="18" t="s">
        <v>4187</v>
      </c>
      <c r="H3269" s="16">
        <v>0.89470000000000005</v>
      </c>
      <c r="I3269" s="36">
        <f>(Reference!B$12*List!$H3269)+Reference!B$13</f>
        <v>931.05739865416922</v>
      </c>
      <c r="J3269" s="36">
        <f>(Reference!C$12*List!$H3269)+Reference!C$13</f>
        <v>1389.4649244670534</v>
      </c>
      <c r="K3269" s="36">
        <f>(Reference!D$12*List!$H3269)+Reference!D$13</f>
        <v>1663.3562134747515</v>
      </c>
      <c r="L3269" s="36">
        <f>(Reference!E$12*List!$H3269)+Reference!E$13</f>
        <v>2057.1830564058209</v>
      </c>
      <c r="M3269" s="36">
        <f>(Reference!F$12*List!$H3269)+Reference!F$13</f>
        <v>2143.0984291682357</v>
      </c>
      <c r="N3269" s="36">
        <f>(Reference!G$12*List!$H3269)+Reference!G$13</f>
        <v>2426.7921432562089</v>
      </c>
      <c r="O3269" s="36">
        <f>(Reference!H$12*List!$H3269)+Reference!H$13</f>
        <v>2519.0502616588028</v>
      </c>
      <c r="P3269" s="36">
        <f>(Reference!I$12*List!$H3269)+Reference!I$13</f>
        <v>2618.2277389415904</v>
      </c>
      <c r="Q3269" s="36">
        <f>(Reference!J$12*List!$H3269)+Reference!J$13</f>
        <v>3031.0828187931938</v>
      </c>
      <c r="R3269" s="36">
        <f>(Reference!K$12*List!$H3269)+Reference!K$13</f>
        <v>3127.3772298759013</v>
      </c>
      <c r="S3269" s="36">
        <f>(Reference!L$12*List!$H3269)+Reference!L$13</f>
        <v>3374.1676966028372</v>
      </c>
      <c r="T3269" s="36">
        <f>(Reference!M$12*List!$H3269)+Reference!M$13</f>
        <v>4030.9301769812973</v>
      </c>
      <c r="U3269" s="36">
        <f>(Reference!N$12*List!$H3269)+Reference!N$13</f>
        <v>16260.896997725042</v>
      </c>
      <c r="V3269" s="12">
        <f>(Reference!O$12*List!$H3269)+Reference!O$13</f>
        <v>604.46365950898962</v>
      </c>
      <c r="W3269" s="12">
        <f>(Reference!P$12*List!$H3269)+Reference!P$13</f>
        <v>851.74424748993988</v>
      </c>
      <c r="X3269" s="12">
        <f>(Reference!Q$12*List!$H3269)+Reference!Q$13</f>
        <v>425.87212374496994</v>
      </c>
      <c r="Y3269" s="53"/>
      <c r="Z3269" s="1" t="str">
        <f t="shared" si="101"/>
        <v>SABANA GRANDEPuerto Rico</v>
      </c>
      <c r="AA3269" s="41" t="s">
        <v>9389</v>
      </c>
      <c r="AB3269" s="40"/>
      <c r="AC3269" s="44" t="s">
        <v>52</v>
      </c>
      <c r="AD3269" s="62"/>
      <c r="AE3269" s="56"/>
      <c r="AJ3269" s="46"/>
      <c r="AK3269" s="65"/>
      <c r="AL3269" s="19"/>
      <c r="AM3269" s="48"/>
      <c r="AN3269" s="41"/>
      <c r="AO3269" s="44"/>
      <c r="AP3269" s="18"/>
      <c r="AQ3269" s="16"/>
      <c r="AR3269" s="36"/>
      <c r="AS3269" s="36"/>
      <c r="AT3269" s="36"/>
      <c r="AU3269" s="36"/>
      <c r="AV3269" s="36"/>
      <c r="AW3269" s="36"/>
      <c r="AX3269" s="36"/>
      <c r="AY3269" s="36"/>
      <c r="AZ3269" s="36"/>
      <c r="BA3269" s="36"/>
      <c r="BB3269" s="36"/>
      <c r="BC3269" s="36"/>
      <c r="BD3269" s="36"/>
      <c r="BE3269" s="12"/>
      <c r="BF3269" s="12"/>
      <c r="BG3269" s="12"/>
      <c r="BH3269" s="53"/>
      <c r="BJ3269" s="41"/>
      <c r="BK3269" s="40"/>
      <c r="BL3269" s="44"/>
      <c r="BM3269" s="62"/>
      <c r="BN3269" s="56"/>
      <c r="BO3269" s="60"/>
      <c r="BP3269" s="60"/>
      <c r="BQ3269" s="60"/>
      <c r="BR3269" s="60"/>
      <c r="BS3269" s="46"/>
      <c r="BT3269" s="65"/>
      <c r="BU3269" s="19"/>
      <c r="BV3269" s="48"/>
      <c r="BW3269" s="41"/>
      <c r="BX3269" s="44"/>
      <c r="BY3269" s="18"/>
      <c r="BZ3269" s="16"/>
      <c r="CA3269" s="36"/>
      <c r="CB3269" s="36"/>
      <c r="CC3269" s="36"/>
      <c r="CD3269" s="36"/>
      <c r="CE3269" s="36"/>
      <c r="CF3269" s="36"/>
      <c r="CG3269" s="36"/>
      <c r="CH3269" s="36"/>
      <c r="CI3269" s="36"/>
      <c r="CJ3269" s="36"/>
      <c r="CK3269" s="36"/>
      <c r="CL3269" s="36"/>
      <c r="CM3269" s="36"/>
      <c r="CN3269" s="12"/>
      <c r="CO3269" s="12"/>
      <c r="CP3269" s="12"/>
      <c r="CQ3269" s="53"/>
      <c r="CS3269" s="41"/>
      <c r="CT3269" s="40"/>
      <c r="CU3269" s="44"/>
      <c r="CV3269" s="62"/>
      <c r="CW3269" s="56"/>
      <c r="CX3269" s="60"/>
      <c r="CY3269" s="60"/>
      <c r="CZ3269" s="60"/>
      <c r="DA3269" s="60"/>
      <c r="DB3269" s="46"/>
      <c r="DC3269" s="65"/>
      <c r="DD3269" s="19"/>
      <c r="DE3269" s="48"/>
      <c r="DF3269" s="41"/>
      <c r="DG3269" s="44"/>
      <c r="DH3269" s="18"/>
      <c r="DI3269" s="16"/>
      <c r="DJ3269" s="36"/>
      <c r="DK3269" s="36"/>
      <c r="DL3269" s="36"/>
      <c r="DM3269" s="36"/>
      <c r="DN3269" s="36"/>
      <c r="DO3269" s="36"/>
      <c r="DP3269" s="36"/>
      <c r="DQ3269" s="36"/>
      <c r="DR3269" s="36"/>
      <c r="DS3269" s="36"/>
      <c r="DT3269" s="36"/>
      <c r="DU3269" s="36"/>
      <c r="DV3269" s="36"/>
      <c r="DW3269" s="12"/>
      <c r="DX3269" s="12"/>
      <c r="DY3269" s="12"/>
      <c r="DZ3269" s="53"/>
      <c r="EB3269" s="41"/>
      <c r="EC3269" s="40"/>
      <c r="ED3269" s="44"/>
      <c r="EE3269" s="62"/>
      <c r="EF3269" s="56"/>
      <c r="EG3269" s="60"/>
      <c r="EH3269" s="60"/>
      <c r="EI3269" s="60"/>
      <c r="EJ3269" s="60"/>
      <c r="EK3269" s="46"/>
      <c r="EL3269" s="65"/>
      <c r="EM3269" s="19"/>
      <c r="EN3269" s="48"/>
      <c r="EO3269" s="41"/>
      <c r="EP3269" s="44"/>
      <c r="EQ3269" s="18"/>
      <c r="ER3269" s="16"/>
      <c r="ES3269" s="36"/>
      <c r="ET3269" s="36"/>
      <c r="EU3269" s="36"/>
      <c r="EV3269" s="36"/>
      <c r="EW3269" s="36"/>
      <c r="EX3269" s="36"/>
      <c r="EY3269" s="36"/>
      <c r="EZ3269" s="36"/>
      <c r="FA3269" s="36"/>
      <c r="FB3269" s="36"/>
      <c r="FC3269" s="36"/>
      <c r="FD3269" s="36"/>
      <c r="FE3269" s="36"/>
      <c r="FF3269" s="12"/>
      <c r="FG3269" s="12"/>
      <c r="FH3269" s="12"/>
      <c r="FI3269" s="53"/>
      <c r="FK3269" s="41"/>
      <c r="FL3269" s="40"/>
      <c r="FM3269" s="44"/>
      <c r="FN3269" s="62"/>
      <c r="FO3269" s="56"/>
      <c r="FP3269" s="60"/>
      <c r="FQ3269" s="60"/>
      <c r="FR3269" s="60"/>
      <c r="FS3269" s="60"/>
      <c r="FT3269" s="46"/>
      <c r="FU3269" s="65"/>
      <c r="FV3269" s="19"/>
      <c r="FW3269" s="48"/>
      <c r="FX3269" s="41"/>
      <c r="FY3269" s="44"/>
      <c r="FZ3269" s="18"/>
      <c r="GA3269" s="16"/>
      <c r="GB3269" s="36"/>
      <c r="GC3269" s="36"/>
      <c r="GD3269" s="36"/>
      <c r="GE3269" s="36"/>
      <c r="GF3269" s="36"/>
      <c r="GG3269" s="36"/>
      <c r="GH3269" s="36"/>
      <c r="GI3269" s="36"/>
      <c r="GJ3269" s="36"/>
      <c r="GK3269" s="36"/>
      <c r="GL3269" s="36"/>
      <c r="GM3269" s="36"/>
      <c r="GN3269" s="36"/>
      <c r="GO3269" s="12"/>
      <c r="GP3269" s="12"/>
      <c r="GQ3269" s="12"/>
      <c r="GR3269" s="53"/>
      <c r="GT3269" s="41"/>
      <c r="GU3269" s="40"/>
      <c r="GV3269" s="44"/>
      <c r="GW3269" s="62"/>
      <c r="GX3269" s="56"/>
      <c r="GY3269" s="60"/>
      <c r="GZ3269" s="60"/>
      <c r="HA3269" s="60"/>
      <c r="HB3269" s="60"/>
      <c r="HC3269" s="46"/>
      <c r="HD3269" s="65"/>
      <c r="HE3269" s="19"/>
      <c r="HF3269" s="48"/>
      <c r="HG3269" s="41"/>
      <c r="HH3269" s="44"/>
      <c r="HI3269" s="18"/>
      <c r="HJ3269" s="16"/>
      <c r="HK3269" s="36"/>
      <c r="HL3269" s="36"/>
      <c r="HM3269" s="36"/>
      <c r="HN3269" s="36"/>
      <c r="HO3269" s="36"/>
      <c r="HP3269" s="36"/>
      <c r="HQ3269" s="36"/>
      <c r="HR3269" s="36"/>
      <c r="HS3269" s="36"/>
      <c r="HT3269" s="36"/>
      <c r="HU3269" s="36"/>
      <c r="HV3269" s="36"/>
      <c r="HW3269" s="36"/>
      <c r="HX3269" s="12"/>
      <c r="HY3269" s="12"/>
      <c r="HZ3269" s="12"/>
      <c r="IA3269" s="53"/>
      <c r="IC3269" s="41"/>
      <c r="ID3269" s="40"/>
      <c r="IE3269" s="44"/>
      <c r="IF3269" s="62"/>
      <c r="IG3269" s="56"/>
      <c r="IH3269" s="60"/>
      <c r="II3269" s="60"/>
      <c r="IJ3269" s="60"/>
      <c r="IK3269" s="60"/>
      <c r="IL3269" s="46"/>
      <c r="IM3269" s="65"/>
      <c r="IN3269" s="19"/>
      <c r="IO3269" s="48"/>
      <c r="IP3269" s="41"/>
      <c r="IQ3269" s="44"/>
      <c r="IR3269" s="18"/>
      <c r="IS3269" s="16"/>
      <c r="IT3269" s="36"/>
      <c r="IU3269" s="36"/>
      <c r="IV3269" s="36"/>
      <c r="IW3269" s="36"/>
      <c r="IX3269" s="36"/>
      <c r="IY3269" s="36"/>
      <c r="IZ3269" s="36"/>
      <c r="JA3269" s="36"/>
      <c r="JB3269" s="36"/>
      <c r="JC3269" s="36"/>
      <c r="JD3269" s="36"/>
      <c r="JE3269" s="36"/>
      <c r="JF3269" s="36"/>
      <c r="JG3269" s="12"/>
      <c r="JH3269" s="12"/>
      <c r="JI3269" s="12"/>
      <c r="JJ3269" s="53"/>
      <c r="JL3269" s="41"/>
      <c r="JM3269" s="40"/>
      <c r="JN3269" s="44"/>
      <c r="JO3269" s="62"/>
      <c r="JP3269" s="56"/>
      <c r="JQ3269" s="60"/>
      <c r="JR3269" s="60"/>
      <c r="JS3269" s="60"/>
      <c r="JT3269" s="60"/>
      <c r="JU3269" s="46"/>
      <c r="JV3269" s="65"/>
      <c r="JW3269" s="19"/>
      <c r="JX3269" s="48"/>
      <c r="JY3269" s="41"/>
      <c r="JZ3269" s="44"/>
      <c r="KA3269" s="18"/>
      <c r="KB3269" s="16"/>
      <c r="KC3269" s="36"/>
      <c r="KD3269" s="36"/>
      <c r="KE3269" s="36"/>
      <c r="KF3269" s="36"/>
      <c r="KG3269" s="36"/>
      <c r="KH3269" s="36"/>
      <c r="KI3269" s="36"/>
      <c r="KJ3269" s="36"/>
      <c r="KK3269" s="36"/>
      <c r="KL3269" s="36"/>
      <c r="KM3269" s="36"/>
      <c r="KN3269" s="36"/>
      <c r="KO3269" s="36"/>
      <c r="KP3269" s="12"/>
      <c r="KQ3269" s="12"/>
      <c r="KR3269" s="12"/>
      <c r="KS3269" s="53"/>
      <c r="KU3269" s="41"/>
      <c r="KV3269" s="40"/>
      <c r="KW3269" s="44"/>
      <c r="KX3269" s="62"/>
      <c r="KY3269" s="56"/>
      <c r="KZ3269" s="60"/>
      <c r="LA3269" s="60"/>
      <c r="LB3269" s="60"/>
      <c r="LC3269" s="60"/>
      <c r="LD3269" s="46"/>
      <c r="LE3269" s="65"/>
      <c r="LF3269" s="19"/>
      <c r="LG3269" s="48"/>
      <c r="LH3269" s="41"/>
      <c r="LI3269" s="44"/>
      <c r="LJ3269" s="18"/>
      <c r="LK3269" s="16"/>
      <c r="LL3269" s="36"/>
      <c r="LM3269" s="36"/>
      <c r="LN3269" s="36"/>
      <c r="LO3269" s="36"/>
      <c r="LP3269" s="36"/>
      <c r="LQ3269" s="36"/>
      <c r="LR3269" s="36"/>
      <c r="LS3269" s="36"/>
      <c r="LT3269" s="36"/>
      <c r="LU3269" s="36"/>
      <c r="LV3269" s="36"/>
      <c r="LW3269" s="36"/>
      <c r="LX3269" s="36"/>
      <c r="LY3269" s="12"/>
      <c r="LZ3269" s="12"/>
      <c r="MA3269" s="12"/>
      <c r="MB3269" s="53"/>
      <c r="MD3269" s="41"/>
      <c r="ME3269" s="40"/>
      <c r="MF3269" s="44"/>
      <c r="MG3269" s="62"/>
      <c r="MH3269" s="56"/>
      <c r="MI3269" s="60"/>
      <c r="MJ3269" s="60"/>
      <c r="MK3269" s="60"/>
      <c r="ML3269" s="60"/>
      <c r="MM3269" s="46"/>
      <c r="MN3269" s="65"/>
      <c r="MO3269" s="19"/>
      <c r="MP3269" s="48"/>
      <c r="MQ3269" s="41"/>
      <c r="MR3269" s="44"/>
      <c r="MS3269" s="18"/>
      <c r="MT3269" s="16"/>
      <c r="MU3269" s="36"/>
      <c r="MV3269" s="36"/>
      <c r="MW3269" s="36"/>
      <c r="MX3269" s="36"/>
      <c r="MY3269" s="36"/>
      <c r="MZ3269" s="36"/>
      <c r="NA3269" s="36"/>
      <c r="NB3269" s="36"/>
      <c r="NC3269" s="36"/>
      <c r="ND3269" s="36"/>
      <c r="NE3269" s="36"/>
      <c r="NF3269" s="36"/>
      <c r="NG3269" s="36"/>
      <c r="NH3269" s="12"/>
      <c r="NI3269" s="12"/>
      <c r="NJ3269" s="12"/>
      <c r="NK3269" s="53"/>
      <c r="NM3269" s="41"/>
      <c r="NN3269" s="40"/>
      <c r="NO3269" s="44"/>
      <c r="NP3269" s="62"/>
      <c r="NQ3269" s="56"/>
      <c r="NR3269" s="60"/>
      <c r="NS3269" s="60"/>
      <c r="NT3269" s="60"/>
      <c r="NU3269" s="60"/>
      <c r="NV3269" s="46"/>
      <c r="NW3269" s="65"/>
      <c r="NX3269" s="19"/>
      <c r="NY3269" s="48"/>
      <c r="NZ3269" s="41"/>
      <c r="OA3269" s="44"/>
      <c r="OB3269" s="18"/>
      <c r="OC3269" s="16"/>
      <c r="OD3269" s="36"/>
      <c r="OE3269" s="36"/>
      <c r="OF3269" s="36"/>
      <c r="OG3269" s="36"/>
      <c r="OH3269" s="36"/>
      <c r="OI3269" s="36"/>
      <c r="OJ3269" s="36"/>
      <c r="OK3269" s="36"/>
      <c r="OL3269" s="36"/>
      <c r="OM3269" s="36"/>
      <c r="ON3269" s="36"/>
      <c r="OO3269" s="36"/>
      <c r="OP3269" s="36"/>
      <c r="OQ3269" s="12"/>
      <c r="OR3269" s="12"/>
      <c r="OS3269" s="12"/>
      <c r="OT3269" s="53"/>
      <c r="OV3269" s="41"/>
      <c r="OW3269" s="40"/>
      <c r="OX3269" s="44"/>
      <c r="OY3269" s="62"/>
      <c r="OZ3269" s="56"/>
      <c r="PA3269" s="60"/>
      <c r="PB3269" s="60"/>
      <c r="PC3269" s="60"/>
      <c r="PD3269" s="60"/>
      <c r="PE3269" s="46"/>
      <c r="PF3269" s="65"/>
      <c r="PG3269" s="19"/>
      <c r="PH3269" s="48"/>
      <c r="PI3269" s="41"/>
      <c r="PJ3269" s="44"/>
      <c r="PK3269" s="18"/>
      <c r="PL3269" s="16"/>
      <c r="PM3269" s="36"/>
      <c r="PN3269" s="36"/>
      <c r="PO3269" s="36"/>
      <c r="PP3269" s="36"/>
      <c r="PQ3269" s="36"/>
      <c r="PR3269" s="36"/>
      <c r="PS3269" s="36"/>
      <c r="PT3269" s="36"/>
      <c r="PU3269" s="36"/>
      <c r="PV3269" s="36"/>
      <c r="PW3269" s="36"/>
      <c r="PX3269" s="36"/>
      <c r="PY3269" s="36"/>
      <c r="PZ3269" s="12"/>
      <c r="QA3269" s="12"/>
      <c r="QB3269" s="12"/>
      <c r="QC3269" s="53"/>
      <c r="QE3269" s="41"/>
      <c r="QF3269" s="40"/>
      <c r="QG3269" s="44"/>
      <c r="QH3269" s="62"/>
      <c r="QI3269" s="56"/>
      <c r="QJ3269" s="60"/>
      <c r="QK3269" s="60"/>
      <c r="QL3269" s="60"/>
      <c r="QM3269" s="60"/>
      <c r="QN3269" s="46"/>
      <c r="QO3269" s="65"/>
      <c r="QP3269" s="19"/>
      <c r="QQ3269" s="48"/>
      <c r="QR3269" s="41"/>
      <c r="QS3269" s="44"/>
      <c r="QT3269" s="18"/>
      <c r="QU3269" s="16"/>
      <c r="QV3269" s="36"/>
      <c r="QW3269" s="36"/>
      <c r="QX3269" s="36"/>
      <c r="QY3269" s="36"/>
      <c r="QZ3269" s="36"/>
      <c r="RA3269" s="36"/>
      <c r="RB3269" s="36"/>
      <c r="RC3269" s="36"/>
      <c r="RD3269" s="36"/>
      <c r="RE3269" s="36"/>
      <c r="RF3269" s="36"/>
      <c r="RG3269" s="36"/>
      <c r="RH3269" s="36"/>
      <c r="RI3269" s="12"/>
      <c r="RJ3269" s="12"/>
      <c r="RK3269" s="12"/>
      <c r="RL3269" s="53"/>
      <c r="RN3269" s="41"/>
      <c r="RO3269" s="40"/>
      <c r="RP3269" s="44"/>
      <c r="RQ3269" s="62"/>
      <c r="RR3269" s="56"/>
      <c r="RS3269" s="60"/>
      <c r="RT3269" s="60"/>
      <c r="RU3269" s="60"/>
      <c r="RV3269" s="60"/>
      <c r="RW3269" s="46"/>
      <c r="RX3269" s="65"/>
      <c r="RY3269" s="19"/>
      <c r="RZ3269" s="48"/>
      <c r="SA3269" s="41"/>
      <c r="SB3269" s="44"/>
      <c r="SC3269" s="18"/>
      <c r="SD3269" s="16"/>
      <c r="SE3269" s="36"/>
      <c r="SF3269" s="36"/>
      <c r="SG3269" s="36"/>
      <c r="SH3269" s="36"/>
      <c r="SI3269" s="36"/>
      <c r="SJ3269" s="36"/>
      <c r="SK3269" s="36"/>
      <c r="SL3269" s="36"/>
      <c r="SM3269" s="36"/>
      <c r="SN3269" s="36"/>
      <c r="SO3269" s="36"/>
      <c r="SP3269" s="36"/>
      <c r="SQ3269" s="36"/>
      <c r="SR3269" s="12"/>
      <c r="SS3269" s="12"/>
      <c r="ST3269" s="12"/>
      <c r="SU3269" s="53"/>
      <c r="SW3269" s="41"/>
      <c r="SX3269" s="40"/>
      <c r="SY3269" s="44"/>
      <c r="SZ3269" s="62"/>
      <c r="TA3269" s="56"/>
      <c r="TB3269" s="60"/>
      <c r="TC3269" s="60"/>
      <c r="TD3269" s="60"/>
      <c r="TE3269" s="60"/>
      <c r="TF3269" s="46"/>
      <c r="TG3269" s="65"/>
      <c r="TH3269" s="19"/>
      <c r="TI3269" s="48"/>
      <c r="TJ3269" s="41"/>
      <c r="TK3269" s="44"/>
      <c r="TL3269" s="18"/>
      <c r="TM3269" s="16"/>
      <c r="TN3269" s="36"/>
      <c r="TO3269" s="36"/>
      <c r="TP3269" s="36"/>
      <c r="TQ3269" s="36"/>
      <c r="TR3269" s="36"/>
      <c r="TS3269" s="36"/>
      <c r="TT3269" s="36"/>
      <c r="TU3269" s="36"/>
      <c r="TV3269" s="36"/>
      <c r="TW3269" s="36"/>
      <c r="TX3269" s="36"/>
      <c r="TY3269" s="36"/>
      <c r="TZ3269" s="36"/>
      <c r="UA3269" s="12"/>
      <c r="UB3269" s="12"/>
      <c r="UC3269" s="12"/>
      <c r="UD3269" s="53"/>
      <c r="UF3269" s="41"/>
      <c r="UG3269" s="40"/>
      <c r="UH3269" s="44"/>
      <c r="UI3269" s="62"/>
      <c r="UJ3269" s="56"/>
      <c r="UK3269" s="60"/>
      <c r="UL3269" s="60"/>
      <c r="UM3269" s="60"/>
      <c r="UN3269" s="60"/>
      <c r="UO3269" s="46"/>
      <c r="UP3269" s="65"/>
      <c r="UQ3269" s="19"/>
      <c r="UR3269" s="48"/>
      <c r="US3269" s="41"/>
      <c r="UT3269" s="44"/>
      <c r="UU3269" s="18"/>
      <c r="UV3269" s="16"/>
      <c r="UW3269" s="36"/>
      <c r="UX3269" s="36"/>
      <c r="UY3269" s="36"/>
      <c r="UZ3269" s="36"/>
      <c r="VA3269" s="36"/>
      <c r="VB3269" s="36"/>
      <c r="VC3269" s="36"/>
      <c r="VD3269" s="36"/>
      <c r="VE3269" s="36"/>
      <c r="VF3269" s="36"/>
      <c r="VG3269" s="36"/>
      <c r="VH3269" s="36"/>
      <c r="VI3269" s="36"/>
      <c r="VJ3269" s="12"/>
      <c r="VK3269" s="12"/>
      <c r="VL3269" s="12"/>
      <c r="VM3269" s="53"/>
      <c r="VO3269" s="41"/>
      <c r="VP3269" s="40"/>
      <c r="VQ3269" s="44"/>
      <c r="VR3269" s="62"/>
      <c r="VS3269" s="56"/>
      <c r="VT3269" s="60"/>
      <c r="VU3269" s="60"/>
      <c r="VV3269" s="60"/>
      <c r="VW3269" s="60"/>
      <c r="VX3269" s="46"/>
      <c r="VY3269" s="65"/>
      <c r="VZ3269" s="19"/>
      <c r="WA3269" s="48"/>
      <c r="WB3269" s="41"/>
      <c r="WC3269" s="44"/>
      <c r="WD3269" s="18"/>
      <c r="WE3269" s="16"/>
      <c r="WF3269" s="36"/>
      <c r="WG3269" s="36"/>
      <c r="WH3269" s="36"/>
      <c r="WI3269" s="36"/>
      <c r="WJ3269" s="36"/>
      <c r="WK3269" s="36"/>
      <c r="WL3269" s="36"/>
      <c r="WM3269" s="36"/>
      <c r="WN3269" s="36"/>
      <c r="WO3269" s="36"/>
      <c r="WP3269" s="36"/>
      <c r="WQ3269" s="36"/>
      <c r="WR3269" s="36"/>
      <c r="WS3269" s="12"/>
      <c r="WT3269" s="12"/>
      <c r="WU3269" s="12"/>
      <c r="WV3269" s="53"/>
      <c r="WX3269" s="41"/>
      <c r="WY3269" s="40"/>
      <c r="WZ3269" s="44"/>
      <c r="XA3269" s="62"/>
      <c r="XB3269" s="56"/>
      <c r="XC3269" s="60"/>
      <c r="XD3269" s="60"/>
      <c r="XE3269" s="60"/>
      <c r="XF3269" s="60"/>
      <c r="XG3269" s="46"/>
      <c r="XH3269" s="65"/>
      <c r="XI3269" s="19"/>
      <c r="XJ3269" s="48"/>
      <c r="XK3269" s="41"/>
      <c r="XL3269" s="44"/>
      <c r="XM3269" s="18"/>
      <c r="XN3269" s="16"/>
      <c r="XO3269" s="36"/>
      <c r="XP3269" s="36"/>
      <c r="XQ3269" s="36"/>
      <c r="XR3269" s="36"/>
      <c r="XS3269" s="36"/>
      <c r="XT3269" s="36"/>
      <c r="XU3269" s="36"/>
      <c r="XV3269" s="36"/>
      <c r="XW3269" s="36"/>
      <c r="XX3269" s="36"/>
      <c r="XY3269" s="36"/>
      <c r="XZ3269" s="36"/>
      <c r="YA3269" s="36"/>
      <c r="YB3269" s="12"/>
      <c r="YC3269" s="12"/>
      <c r="YD3269" s="12"/>
      <c r="YE3269" s="53"/>
      <c r="YG3269" s="41"/>
      <c r="YH3269" s="40"/>
      <c r="YI3269" s="44"/>
      <c r="YJ3269" s="62"/>
      <c r="YK3269" s="56"/>
      <c r="YL3269" s="60"/>
      <c r="YM3269" s="60"/>
      <c r="YN3269" s="60"/>
      <c r="YO3269" s="60"/>
      <c r="YP3269" s="46"/>
      <c r="YQ3269" s="65"/>
      <c r="YR3269" s="19"/>
      <c r="YS3269" s="48"/>
      <c r="YT3269" s="41"/>
      <c r="YU3269" s="44"/>
      <c r="YV3269" s="18"/>
      <c r="YW3269" s="16"/>
      <c r="YX3269" s="36"/>
      <c r="YY3269" s="36"/>
      <c r="YZ3269" s="36"/>
      <c r="ZA3269" s="36"/>
      <c r="ZB3269" s="36"/>
      <c r="ZC3269" s="36"/>
      <c r="ZD3269" s="36"/>
      <c r="ZE3269" s="36"/>
      <c r="ZF3269" s="36"/>
      <c r="ZG3269" s="36"/>
      <c r="ZH3269" s="36"/>
      <c r="ZI3269" s="36"/>
      <c r="ZJ3269" s="36"/>
      <c r="ZK3269" s="12"/>
      <c r="ZL3269" s="12"/>
      <c r="ZM3269" s="12"/>
      <c r="ZN3269" s="53"/>
      <c r="ZP3269" s="41"/>
      <c r="ZQ3269" s="40"/>
      <c r="ZR3269" s="44"/>
      <c r="ZS3269" s="62"/>
      <c r="ZT3269" s="56"/>
      <c r="ZU3269" s="60"/>
      <c r="ZV3269" s="60"/>
      <c r="ZW3269" s="60"/>
      <c r="ZX3269" s="60"/>
      <c r="ZY3269" s="46"/>
      <c r="ZZ3269" s="65"/>
      <c r="AAA3269" s="19"/>
      <c r="AAB3269" s="48"/>
      <c r="AAC3269" s="41"/>
      <c r="AAD3269" s="44"/>
      <c r="AAE3269" s="18"/>
      <c r="AAF3269" s="16"/>
      <c r="AAG3269" s="36"/>
      <c r="AAH3269" s="36"/>
      <c r="AAI3269" s="36"/>
      <c r="AAJ3269" s="36"/>
      <c r="AAK3269" s="36"/>
      <c r="AAL3269" s="36"/>
      <c r="AAM3269" s="36"/>
      <c r="AAN3269" s="36"/>
      <c r="AAO3269" s="36"/>
      <c r="AAP3269" s="36"/>
      <c r="AAQ3269" s="36"/>
      <c r="AAR3269" s="36"/>
      <c r="AAS3269" s="36"/>
      <c r="AAT3269" s="12"/>
      <c r="AAU3269" s="12"/>
      <c r="AAV3269" s="12"/>
      <c r="AAW3269" s="53"/>
      <c r="AAY3269" s="41"/>
      <c r="AAZ3269" s="40"/>
      <c r="ABA3269" s="44"/>
      <c r="ABB3269" s="62"/>
      <c r="ABC3269" s="56"/>
      <c r="ABD3269" s="60"/>
      <c r="ABE3269" s="60"/>
      <c r="ABF3269" s="60"/>
      <c r="ABG3269" s="60"/>
      <c r="ABH3269" s="46"/>
      <c r="ABI3269" s="65"/>
      <c r="ABJ3269" s="19"/>
      <c r="ABK3269" s="48"/>
      <c r="ABL3269" s="41"/>
      <c r="ABM3269" s="44"/>
      <c r="ABN3269" s="18"/>
      <c r="ABO3269" s="16"/>
      <c r="ABP3269" s="36"/>
      <c r="ABQ3269" s="36"/>
      <c r="ABR3269" s="36"/>
      <c r="ABS3269" s="36"/>
      <c r="ABT3269" s="36"/>
      <c r="ABU3269" s="36"/>
      <c r="ABV3269" s="36"/>
      <c r="ABW3269" s="36"/>
      <c r="ABX3269" s="36"/>
      <c r="ABY3269" s="36"/>
      <c r="ABZ3269" s="36"/>
      <c r="ACA3269" s="36"/>
      <c r="ACB3269" s="36"/>
      <c r="ACC3269" s="12"/>
      <c r="ACD3269" s="12"/>
      <c r="ACE3269" s="12"/>
      <c r="ACF3269" s="53"/>
      <c r="ACH3269" s="41"/>
      <c r="ACI3269" s="40"/>
      <c r="ACJ3269" s="44"/>
      <c r="ACK3269" s="62"/>
      <c r="ACL3269" s="56"/>
      <c r="ACM3269" s="60"/>
      <c r="ACN3269" s="60"/>
      <c r="ACO3269" s="60"/>
      <c r="ACP3269" s="60"/>
      <c r="ACQ3269" s="46"/>
      <c r="ACR3269" s="65"/>
      <c r="ACS3269" s="19"/>
      <c r="ACT3269" s="48"/>
      <c r="ACU3269" s="41"/>
      <c r="ACV3269" s="44"/>
      <c r="ACW3269" s="18"/>
      <c r="ACX3269" s="16"/>
      <c r="ACY3269" s="36"/>
      <c r="ACZ3269" s="36"/>
      <c r="ADA3269" s="36"/>
      <c r="ADB3269" s="36"/>
      <c r="ADC3269" s="36"/>
      <c r="ADD3269" s="36"/>
      <c r="ADE3269" s="36"/>
      <c r="ADF3269" s="36"/>
      <c r="ADG3269" s="36"/>
      <c r="ADH3269" s="36"/>
      <c r="ADI3269" s="36"/>
      <c r="ADJ3269" s="36"/>
      <c r="ADK3269" s="36"/>
      <c r="ADL3269" s="12"/>
      <c r="ADM3269" s="12"/>
      <c r="ADN3269" s="12"/>
      <c r="ADO3269" s="53"/>
      <c r="ADQ3269" s="41"/>
      <c r="ADR3269" s="40"/>
      <c r="ADS3269" s="44"/>
      <c r="ADT3269" s="62"/>
      <c r="ADU3269" s="56"/>
      <c r="ADV3269" s="60"/>
      <c r="ADW3269" s="60"/>
      <c r="ADX3269" s="60"/>
      <c r="ADY3269" s="60"/>
      <c r="ADZ3269" s="46"/>
      <c r="AEA3269" s="65"/>
      <c r="AEB3269" s="19"/>
      <c r="AEC3269" s="48"/>
      <c r="AED3269" s="41"/>
      <c r="AEE3269" s="44"/>
      <c r="AEF3269" s="18"/>
      <c r="AEG3269" s="16"/>
      <c r="AEH3269" s="36"/>
      <c r="AEI3269" s="36"/>
      <c r="AEJ3269" s="36"/>
      <c r="AEK3269" s="36"/>
      <c r="AEL3269" s="36"/>
      <c r="AEM3269" s="36"/>
      <c r="AEN3269" s="36"/>
      <c r="AEO3269" s="36"/>
      <c r="AEP3269" s="36"/>
      <c r="AEQ3269" s="36"/>
      <c r="AER3269" s="36"/>
      <c r="AES3269" s="36"/>
      <c r="AET3269" s="36"/>
      <c r="AEU3269" s="12"/>
      <c r="AEV3269" s="12"/>
      <c r="AEW3269" s="12"/>
      <c r="AEX3269" s="53"/>
      <c r="AEZ3269" s="41"/>
      <c r="AFA3269" s="40"/>
      <c r="AFB3269" s="44"/>
      <c r="AFC3269" s="62"/>
      <c r="AFD3269" s="56"/>
      <c r="AFE3269" s="60"/>
      <c r="AFF3269" s="60"/>
      <c r="AFG3269" s="60"/>
      <c r="AFH3269" s="60"/>
      <c r="AFI3269" s="46"/>
      <c r="AFJ3269" s="65"/>
      <c r="AFK3269" s="19"/>
      <c r="AFL3269" s="48"/>
      <c r="AFM3269" s="41"/>
      <c r="AFN3269" s="44"/>
      <c r="AFO3269" s="18"/>
      <c r="AFP3269" s="16"/>
      <c r="AFQ3269" s="36"/>
      <c r="AFR3269" s="36"/>
      <c r="AFS3269" s="36"/>
      <c r="AFT3269" s="36"/>
      <c r="AFU3269" s="36"/>
      <c r="AFV3269" s="36"/>
      <c r="AFW3269" s="36"/>
      <c r="AFX3269" s="36"/>
      <c r="AFY3269" s="36"/>
      <c r="AFZ3269" s="36"/>
      <c r="AGA3269" s="36"/>
      <c r="AGB3269" s="36"/>
      <c r="AGC3269" s="36"/>
      <c r="AGD3269" s="12"/>
      <c r="AGE3269" s="12"/>
      <c r="AGF3269" s="12"/>
      <c r="AGG3269" s="53"/>
      <c r="AGI3269" s="41"/>
      <c r="AGJ3269" s="40"/>
      <c r="AGK3269" s="44"/>
      <c r="AGL3269" s="62"/>
      <c r="AGM3269" s="56"/>
      <c r="AGN3269" s="60"/>
      <c r="AGO3269" s="60"/>
      <c r="AGP3269" s="60"/>
      <c r="AGQ3269" s="60"/>
      <c r="AGR3269" s="46"/>
      <c r="AGS3269" s="65"/>
      <c r="AGT3269" s="19"/>
      <c r="AGU3269" s="48"/>
      <c r="AGV3269" s="41"/>
      <c r="AGW3269" s="44"/>
      <c r="AGX3269" s="18"/>
      <c r="AGY3269" s="16"/>
      <c r="AGZ3269" s="36"/>
      <c r="AHA3269" s="36"/>
      <c r="AHB3269" s="36"/>
      <c r="AHC3269" s="36"/>
      <c r="AHD3269" s="36"/>
      <c r="AHE3269" s="36"/>
      <c r="AHF3269" s="36"/>
      <c r="AHG3269" s="36"/>
      <c r="AHH3269" s="36"/>
      <c r="AHI3269" s="36"/>
      <c r="AHJ3269" s="36"/>
      <c r="AHK3269" s="36"/>
      <c r="AHL3269" s="36"/>
      <c r="AHM3269" s="12"/>
      <c r="AHN3269" s="12"/>
      <c r="AHO3269" s="12"/>
      <c r="AHP3269" s="53"/>
      <c r="AHR3269" s="41"/>
      <c r="AHS3269" s="40"/>
      <c r="AHT3269" s="44"/>
      <c r="AHU3269" s="62"/>
      <c r="AHV3269" s="56"/>
      <c r="AHW3269" s="60"/>
      <c r="AHX3269" s="60"/>
      <c r="AHY3269" s="60"/>
      <c r="AHZ3269" s="60"/>
      <c r="AIA3269" s="46"/>
      <c r="AIB3269" s="65"/>
      <c r="AIC3269" s="19"/>
      <c r="AID3269" s="48"/>
      <c r="AIE3269" s="41"/>
      <c r="AIF3269" s="44"/>
      <c r="AIG3269" s="18"/>
      <c r="AIH3269" s="16"/>
      <c r="AII3269" s="36"/>
      <c r="AIJ3269" s="36"/>
      <c r="AIK3269" s="36"/>
      <c r="AIL3269" s="36"/>
      <c r="AIM3269" s="36"/>
      <c r="AIN3269" s="36"/>
      <c r="AIO3269" s="36"/>
      <c r="AIP3269" s="36"/>
      <c r="AIQ3269" s="36"/>
      <c r="AIR3269" s="36"/>
      <c r="AIS3269" s="36"/>
      <c r="AIT3269" s="36"/>
      <c r="AIU3269" s="36"/>
      <c r="AIV3269" s="12"/>
      <c r="AIW3269" s="12"/>
      <c r="AIX3269" s="12"/>
      <c r="AIY3269" s="53"/>
      <c r="AJA3269" s="41"/>
      <c r="AJB3269" s="40"/>
      <c r="AJC3269" s="44"/>
      <c r="AJD3269" s="62"/>
      <c r="AJE3269" s="56"/>
      <c r="AJF3269" s="60"/>
      <c r="AJG3269" s="60"/>
      <c r="AJH3269" s="60"/>
      <c r="AJI3269" s="60"/>
      <c r="AJJ3269" s="46"/>
      <c r="AJK3269" s="65"/>
      <c r="AJL3269" s="19"/>
      <c r="AJM3269" s="48"/>
      <c r="AJN3269" s="41"/>
      <c r="AJO3269" s="44"/>
      <c r="AJP3269" s="18"/>
      <c r="AJQ3269" s="16"/>
      <c r="AJR3269" s="36"/>
      <c r="AJS3269" s="36"/>
      <c r="AJT3269" s="36"/>
      <c r="AJU3269" s="36"/>
      <c r="AJV3269" s="36"/>
      <c r="AJW3269" s="36"/>
      <c r="AJX3269" s="36"/>
      <c r="AJY3269" s="36"/>
      <c r="AJZ3269" s="36"/>
      <c r="AKA3269" s="36"/>
      <c r="AKB3269" s="36"/>
      <c r="AKC3269" s="36"/>
      <c r="AKD3269" s="36"/>
      <c r="AKE3269" s="12"/>
      <c r="AKF3269" s="12"/>
      <c r="AKG3269" s="12"/>
      <c r="AKH3269" s="53"/>
      <c r="AKJ3269" s="41"/>
      <c r="AKK3269" s="40"/>
      <c r="AKL3269" s="44"/>
      <c r="AKM3269" s="62"/>
      <c r="AKN3269" s="56"/>
      <c r="AKO3269" s="60"/>
      <c r="AKP3269" s="60"/>
      <c r="AKQ3269" s="60"/>
      <c r="AKR3269" s="60"/>
      <c r="AKS3269" s="46"/>
      <c r="AKT3269" s="65"/>
      <c r="AKU3269" s="19"/>
      <c r="AKV3269" s="48"/>
      <c r="AKW3269" s="41"/>
      <c r="AKX3269" s="44"/>
      <c r="AKY3269" s="18"/>
      <c r="AKZ3269" s="16"/>
      <c r="ALA3269" s="36"/>
      <c r="ALB3269" s="36"/>
      <c r="ALC3269" s="36"/>
      <c r="ALD3269" s="36"/>
      <c r="ALE3269" s="36"/>
      <c r="ALF3269" s="36"/>
      <c r="ALG3269" s="36"/>
      <c r="ALH3269" s="36"/>
      <c r="ALI3269" s="36"/>
      <c r="ALJ3269" s="36"/>
      <c r="ALK3269" s="36"/>
      <c r="ALL3269" s="36"/>
      <c r="ALM3269" s="36"/>
      <c r="ALN3269" s="12"/>
      <c r="ALO3269" s="12"/>
      <c r="ALP3269" s="12"/>
      <c r="ALQ3269" s="53"/>
      <c r="ALS3269" s="41"/>
      <c r="ALT3269" s="40"/>
      <c r="ALU3269" s="44"/>
      <c r="ALV3269" s="62"/>
      <c r="ALW3269" s="56"/>
      <c r="ALX3269" s="60"/>
      <c r="ALY3269" s="60"/>
      <c r="ALZ3269" s="60"/>
      <c r="AMA3269" s="60"/>
      <c r="AMB3269" s="46"/>
      <c r="AMC3269" s="65"/>
      <c r="AMD3269" s="19"/>
      <c r="AME3269" s="48"/>
      <c r="AMF3269" s="41"/>
      <c r="AMG3269" s="44"/>
      <c r="AMH3269" s="18"/>
      <c r="AMI3269" s="16"/>
      <c r="AMJ3269" s="36"/>
      <c r="AMK3269" s="36"/>
      <c r="AML3269" s="36"/>
      <c r="AMM3269" s="36"/>
      <c r="AMN3269" s="36"/>
      <c r="AMO3269" s="36"/>
      <c r="AMP3269" s="36"/>
      <c r="AMQ3269" s="36"/>
      <c r="AMR3269" s="36"/>
      <c r="AMS3269" s="36"/>
      <c r="AMT3269" s="36"/>
      <c r="AMU3269" s="36"/>
      <c r="AMV3269" s="36"/>
      <c r="AMW3269" s="12"/>
      <c r="AMX3269" s="12"/>
      <c r="AMY3269" s="12"/>
      <c r="AMZ3269" s="53"/>
      <c r="ANB3269" s="41"/>
      <c r="ANC3269" s="40"/>
      <c r="AND3269" s="44"/>
      <c r="ANE3269" s="62"/>
      <c r="ANF3269" s="56"/>
      <c r="ANG3269" s="60"/>
      <c r="ANH3269" s="60"/>
      <c r="ANI3269" s="60"/>
      <c r="ANJ3269" s="60"/>
      <c r="ANK3269" s="46"/>
      <c r="ANL3269" s="65"/>
      <c r="ANM3269" s="19"/>
      <c r="ANN3269" s="48"/>
      <c r="ANO3269" s="41"/>
      <c r="ANP3269" s="44"/>
      <c r="ANQ3269" s="18"/>
      <c r="ANR3269" s="16"/>
      <c r="ANS3269" s="36"/>
      <c r="ANT3269" s="36"/>
      <c r="ANU3269" s="36"/>
      <c r="ANV3269" s="36"/>
      <c r="ANW3269" s="36"/>
      <c r="ANX3269" s="36"/>
      <c r="ANY3269" s="36"/>
      <c r="ANZ3269" s="36"/>
      <c r="AOA3269" s="36"/>
      <c r="AOB3269" s="36"/>
      <c r="AOC3269" s="36"/>
      <c r="AOD3269" s="36"/>
      <c r="AOE3269" s="36"/>
      <c r="AOF3269" s="12"/>
      <c r="AOG3269" s="12"/>
      <c r="AOH3269" s="12"/>
      <c r="AOI3269" s="53"/>
      <c r="AOK3269" s="41"/>
      <c r="AOL3269" s="40"/>
      <c r="AOM3269" s="44"/>
      <c r="AON3269" s="62"/>
      <c r="AOO3269" s="56"/>
      <c r="AOP3269" s="60"/>
      <c r="AOQ3269" s="60"/>
      <c r="AOR3269" s="60"/>
      <c r="AOS3269" s="60"/>
      <c r="AOT3269" s="46"/>
      <c r="AOU3269" s="65"/>
      <c r="AOV3269" s="19"/>
      <c r="AOW3269" s="48"/>
      <c r="AOX3269" s="41"/>
      <c r="AOY3269" s="44"/>
      <c r="AOZ3269" s="18"/>
      <c r="APA3269" s="16"/>
      <c r="APB3269" s="36"/>
      <c r="APC3269" s="36"/>
      <c r="APD3269" s="36"/>
      <c r="APE3269" s="36"/>
      <c r="APF3269" s="36"/>
      <c r="APG3269" s="36"/>
      <c r="APH3269" s="36"/>
      <c r="API3269" s="36"/>
      <c r="APJ3269" s="36"/>
      <c r="APK3269" s="36"/>
      <c r="APL3269" s="36"/>
      <c r="APM3269" s="36"/>
      <c r="APN3269" s="36"/>
      <c r="APO3269" s="12"/>
      <c r="APP3269" s="12"/>
      <c r="APQ3269" s="12"/>
      <c r="APR3269" s="53"/>
      <c r="APT3269" s="41"/>
      <c r="APU3269" s="40"/>
      <c r="APV3269" s="44"/>
      <c r="APW3269" s="62"/>
      <c r="APX3269" s="56"/>
      <c r="APY3269" s="60"/>
      <c r="APZ3269" s="60"/>
      <c r="AQA3269" s="60"/>
      <c r="AQB3269" s="60"/>
      <c r="AQC3269" s="46"/>
      <c r="AQD3269" s="65"/>
      <c r="AQE3269" s="19"/>
      <c r="AQF3269" s="48"/>
      <c r="AQG3269" s="41"/>
      <c r="AQH3269" s="44"/>
      <c r="AQI3269" s="18"/>
      <c r="AQJ3269" s="16"/>
      <c r="AQK3269" s="36"/>
      <c r="AQL3269" s="36"/>
      <c r="AQM3269" s="36"/>
      <c r="AQN3269" s="36"/>
      <c r="AQO3269" s="36"/>
      <c r="AQP3269" s="36"/>
      <c r="AQQ3269" s="36"/>
      <c r="AQR3269" s="36"/>
      <c r="AQS3269" s="36"/>
      <c r="AQT3269" s="36"/>
      <c r="AQU3269" s="36"/>
      <c r="AQV3269" s="36"/>
      <c r="AQW3269" s="36"/>
      <c r="AQX3269" s="12"/>
      <c r="AQY3269" s="12"/>
      <c r="AQZ3269" s="12"/>
      <c r="ARA3269" s="53"/>
      <c r="ARC3269" s="41"/>
      <c r="ARD3269" s="40"/>
      <c r="ARE3269" s="44"/>
      <c r="ARF3269" s="62"/>
      <c r="ARG3269" s="56"/>
      <c r="ARH3269" s="60"/>
      <c r="ARI3269" s="60"/>
      <c r="ARJ3269" s="60"/>
      <c r="ARK3269" s="60"/>
      <c r="ARL3269" s="46"/>
      <c r="ARM3269" s="65"/>
      <c r="ARN3269" s="19"/>
      <c r="ARO3269" s="48"/>
      <c r="ARP3269" s="41"/>
      <c r="ARQ3269" s="44"/>
      <c r="ARR3269" s="18"/>
      <c r="ARS3269" s="16"/>
      <c r="ART3269" s="36"/>
      <c r="ARU3269" s="36"/>
      <c r="ARV3269" s="36"/>
      <c r="ARW3269" s="36"/>
      <c r="ARX3269" s="36"/>
      <c r="ARY3269" s="36"/>
      <c r="ARZ3269" s="36"/>
      <c r="ASA3269" s="36"/>
      <c r="ASB3269" s="36"/>
      <c r="ASC3269" s="36"/>
      <c r="ASD3269" s="36"/>
      <c r="ASE3269" s="36"/>
      <c r="ASF3269" s="36"/>
      <c r="ASG3269" s="12"/>
      <c r="ASH3269" s="12"/>
      <c r="ASI3269" s="12"/>
      <c r="ASJ3269" s="53"/>
      <c r="ASL3269" s="41"/>
      <c r="ASM3269" s="40"/>
      <c r="ASN3269" s="44"/>
      <c r="ASO3269" s="62"/>
      <c r="ASP3269" s="56"/>
      <c r="ASQ3269" s="60"/>
      <c r="ASR3269" s="60"/>
      <c r="ASS3269" s="60"/>
      <c r="AST3269" s="60"/>
      <c r="ASU3269" s="46"/>
      <c r="ASV3269" s="65"/>
      <c r="ASW3269" s="19"/>
      <c r="ASX3269" s="48"/>
      <c r="ASY3269" s="41"/>
      <c r="ASZ3269" s="44"/>
      <c r="ATA3269" s="18"/>
      <c r="ATB3269" s="16"/>
      <c r="ATC3269" s="36"/>
      <c r="ATD3269" s="36"/>
      <c r="ATE3269" s="36"/>
      <c r="ATF3269" s="36"/>
      <c r="ATG3269" s="36"/>
      <c r="ATH3269" s="36"/>
      <c r="ATI3269" s="36"/>
      <c r="ATJ3269" s="36"/>
      <c r="ATK3269" s="36"/>
      <c r="ATL3269" s="36"/>
      <c r="ATM3269" s="36"/>
      <c r="ATN3269" s="36"/>
      <c r="ATO3269" s="36"/>
      <c r="ATP3269" s="12"/>
      <c r="ATQ3269" s="12"/>
      <c r="ATR3269" s="12"/>
      <c r="ATS3269" s="53"/>
      <c r="ATU3269" s="41"/>
      <c r="ATV3269" s="40"/>
      <c r="ATW3269" s="44"/>
      <c r="ATX3269" s="62"/>
      <c r="ATY3269" s="56"/>
      <c r="ATZ3269" s="60"/>
      <c r="AUA3269" s="60"/>
      <c r="AUB3269" s="60"/>
      <c r="AUC3269" s="60"/>
      <c r="AUD3269" s="46"/>
      <c r="AUE3269" s="65"/>
      <c r="AUF3269" s="19"/>
      <c r="AUG3269" s="48"/>
      <c r="AUH3269" s="41"/>
      <c r="AUI3269" s="44"/>
      <c r="AUJ3269" s="18"/>
      <c r="AUK3269" s="16"/>
      <c r="AUL3269" s="36"/>
      <c r="AUM3269" s="36"/>
      <c r="AUN3269" s="36"/>
      <c r="AUO3269" s="36"/>
      <c r="AUP3269" s="36"/>
      <c r="AUQ3269" s="36"/>
      <c r="AUR3269" s="36"/>
      <c r="AUS3269" s="36"/>
      <c r="AUT3269" s="36"/>
      <c r="AUU3269" s="36"/>
      <c r="AUV3269" s="36"/>
      <c r="AUW3269" s="36"/>
      <c r="AUX3269" s="36"/>
      <c r="AUY3269" s="12"/>
      <c r="AUZ3269" s="12"/>
      <c r="AVA3269" s="12"/>
      <c r="AVB3269" s="53"/>
      <c r="AVD3269" s="41"/>
      <c r="AVE3269" s="40"/>
      <c r="AVF3269" s="44"/>
      <c r="AVG3269" s="62"/>
      <c r="AVH3269" s="56"/>
      <c r="AVI3269" s="60"/>
      <c r="AVJ3269" s="60"/>
      <c r="AVK3269" s="60"/>
      <c r="AVL3269" s="60"/>
      <c r="AVM3269" s="46"/>
      <c r="AVN3269" s="65"/>
      <c r="AVO3269" s="19"/>
      <c r="AVP3269" s="48"/>
      <c r="AVQ3269" s="41"/>
      <c r="AVR3269" s="44"/>
      <c r="AVS3269" s="18"/>
      <c r="AVT3269" s="16"/>
      <c r="AVU3269" s="36"/>
      <c r="AVV3269" s="36"/>
      <c r="AVW3269" s="36"/>
      <c r="AVX3269" s="36"/>
      <c r="AVY3269" s="36"/>
      <c r="AVZ3269" s="36"/>
      <c r="AWA3269" s="36"/>
      <c r="AWB3269" s="36"/>
      <c r="AWC3269" s="36"/>
      <c r="AWD3269" s="36"/>
      <c r="AWE3269" s="36"/>
      <c r="AWF3269" s="36"/>
      <c r="AWG3269" s="36"/>
      <c r="AWH3269" s="12"/>
      <c r="AWI3269" s="12"/>
      <c r="AWJ3269" s="12"/>
      <c r="AWK3269" s="53"/>
      <c r="AWM3269" s="41"/>
      <c r="AWN3269" s="40"/>
      <c r="AWO3269" s="44"/>
      <c r="AWP3269" s="62"/>
      <c r="AWQ3269" s="56"/>
      <c r="AWR3269" s="60"/>
      <c r="AWS3269" s="60"/>
      <c r="AWT3269" s="60"/>
      <c r="AWU3269" s="60"/>
      <c r="AWV3269" s="46"/>
      <c r="AWW3269" s="65"/>
      <c r="AWX3269" s="19"/>
      <c r="AWY3269" s="48"/>
      <c r="AWZ3269" s="41"/>
      <c r="AXA3269" s="44"/>
      <c r="AXB3269" s="18"/>
      <c r="AXC3269" s="16"/>
      <c r="AXD3269" s="36"/>
      <c r="AXE3269" s="36"/>
      <c r="AXF3269" s="36"/>
      <c r="AXG3269" s="36"/>
      <c r="AXH3269" s="36"/>
      <c r="AXI3269" s="36"/>
      <c r="AXJ3269" s="36"/>
      <c r="AXK3269" s="36"/>
      <c r="AXL3269" s="36"/>
      <c r="AXM3269" s="36"/>
      <c r="AXN3269" s="36"/>
      <c r="AXO3269" s="36"/>
      <c r="AXP3269" s="36"/>
      <c r="AXQ3269" s="12"/>
      <c r="AXR3269" s="12"/>
      <c r="AXS3269" s="12"/>
      <c r="AXT3269" s="53"/>
      <c r="AXV3269" s="41"/>
      <c r="AXW3269" s="40"/>
      <c r="AXX3269" s="44"/>
      <c r="AXY3269" s="62"/>
      <c r="AXZ3269" s="56"/>
      <c r="AYA3269" s="60"/>
      <c r="AYB3269" s="60"/>
      <c r="AYC3269" s="60"/>
      <c r="AYD3269" s="60"/>
      <c r="AYE3269" s="46"/>
      <c r="AYF3269" s="65"/>
      <c r="AYG3269" s="19"/>
      <c r="AYH3269" s="48"/>
      <c r="AYI3269" s="41"/>
      <c r="AYJ3269" s="44"/>
      <c r="AYK3269" s="18"/>
      <c r="AYL3269" s="16"/>
      <c r="AYM3269" s="36"/>
      <c r="AYN3269" s="36"/>
      <c r="AYO3269" s="36"/>
      <c r="AYP3269" s="36"/>
      <c r="AYQ3269" s="36"/>
      <c r="AYR3269" s="36"/>
      <c r="AYS3269" s="36"/>
      <c r="AYT3269" s="36"/>
      <c r="AYU3269" s="36"/>
      <c r="AYV3269" s="36"/>
      <c r="AYW3269" s="36"/>
      <c r="AYX3269" s="36"/>
      <c r="AYY3269" s="36"/>
      <c r="AYZ3269" s="12"/>
      <c r="AZA3269" s="12"/>
      <c r="AZB3269" s="12"/>
      <c r="AZC3269" s="53"/>
      <c r="AZE3269" s="41"/>
      <c r="AZF3269" s="40"/>
      <c r="AZG3269" s="44"/>
      <c r="AZH3269" s="62"/>
      <c r="AZI3269" s="56"/>
      <c r="AZJ3269" s="60"/>
      <c r="AZK3269" s="60"/>
      <c r="AZL3269" s="60"/>
      <c r="AZM3269" s="60"/>
      <c r="AZN3269" s="46"/>
      <c r="AZO3269" s="65"/>
      <c r="AZP3269" s="19"/>
      <c r="AZQ3269" s="48"/>
      <c r="AZR3269" s="41"/>
      <c r="AZS3269" s="44"/>
      <c r="AZT3269" s="18"/>
      <c r="AZU3269" s="16"/>
      <c r="AZV3269" s="36"/>
      <c r="AZW3269" s="36"/>
      <c r="AZX3269" s="36"/>
      <c r="AZY3269" s="36"/>
      <c r="AZZ3269" s="36"/>
      <c r="BAA3269" s="36"/>
      <c r="BAB3269" s="36"/>
      <c r="BAC3269" s="36"/>
      <c r="BAD3269" s="36"/>
      <c r="BAE3269" s="36"/>
      <c r="BAF3269" s="36"/>
      <c r="BAG3269" s="36"/>
      <c r="BAH3269" s="36"/>
      <c r="BAI3269" s="12"/>
      <c r="BAJ3269" s="12"/>
      <c r="BAK3269" s="12"/>
      <c r="BAL3269" s="53"/>
      <c r="BAN3269" s="41"/>
      <c r="BAO3269" s="40"/>
      <c r="BAP3269" s="44"/>
      <c r="BAQ3269" s="62"/>
      <c r="BAR3269" s="56"/>
      <c r="BAS3269" s="60"/>
      <c r="BAT3269" s="60"/>
      <c r="BAU3269" s="60"/>
      <c r="BAV3269" s="60"/>
      <c r="BAW3269" s="46"/>
      <c r="BAX3269" s="65"/>
      <c r="BAY3269" s="19"/>
      <c r="BAZ3269" s="48"/>
      <c r="BBA3269" s="41"/>
      <c r="BBB3269" s="44"/>
      <c r="BBC3269" s="18"/>
      <c r="BBD3269" s="16"/>
      <c r="BBE3269" s="36"/>
      <c r="BBF3269" s="36"/>
      <c r="BBG3269" s="36"/>
      <c r="BBH3269" s="36"/>
      <c r="BBI3269" s="36"/>
      <c r="BBJ3269" s="36"/>
      <c r="BBK3269" s="36"/>
      <c r="BBL3269" s="36"/>
      <c r="BBM3269" s="36"/>
      <c r="BBN3269" s="36"/>
      <c r="BBO3269" s="36"/>
      <c r="BBP3269" s="36"/>
      <c r="BBQ3269" s="36"/>
      <c r="BBR3269" s="12"/>
      <c r="BBS3269" s="12"/>
      <c r="BBT3269" s="12"/>
      <c r="BBU3269" s="53"/>
      <c r="BBW3269" s="41"/>
      <c r="BBX3269" s="40"/>
      <c r="BBY3269" s="44"/>
      <c r="BBZ3269" s="62"/>
      <c r="BCA3269" s="56"/>
      <c r="BCB3269" s="60"/>
      <c r="BCC3269" s="60"/>
      <c r="BCD3269" s="60"/>
      <c r="BCE3269" s="60"/>
      <c r="BCF3269" s="46"/>
      <c r="BCG3269" s="65"/>
      <c r="BCH3269" s="19"/>
      <c r="BCI3269" s="48"/>
      <c r="BCJ3269" s="41"/>
      <c r="BCK3269" s="44"/>
      <c r="BCL3269" s="18"/>
      <c r="BCM3269" s="16"/>
      <c r="BCN3269" s="36"/>
      <c r="BCO3269" s="36"/>
      <c r="BCP3269" s="36"/>
      <c r="BCQ3269" s="36"/>
      <c r="BCR3269" s="36"/>
      <c r="BCS3269" s="36"/>
      <c r="BCT3269" s="36"/>
      <c r="BCU3269" s="36"/>
      <c r="BCV3269" s="36"/>
      <c r="BCW3269" s="36"/>
      <c r="BCX3269" s="36"/>
      <c r="BCY3269" s="36"/>
      <c r="BCZ3269" s="36"/>
      <c r="BDA3269" s="12"/>
      <c r="BDB3269" s="12"/>
      <c r="BDC3269" s="12"/>
      <c r="BDD3269" s="53"/>
      <c r="BDF3269" s="41"/>
      <c r="BDG3269" s="40"/>
      <c r="BDH3269" s="44"/>
      <c r="BDI3269" s="62"/>
      <c r="BDJ3269" s="56"/>
      <c r="BDK3269" s="60"/>
      <c r="BDL3269" s="60"/>
      <c r="BDM3269" s="60"/>
      <c r="BDN3269" s="60"/>
      <c r="BDO3269" s="46"/>
      <c r="BDP3269" s="65"/>
      <c r="BDQ3269" s="19"/>
      <c r="BDR3269" s="48"/>
      <c r="BDS3269" s="41"/>
      <c r="BDT3269" s="44"/>
      <c r="BDU3269" s="18"/>
      <c r="BDV3269" s="16"/>
      <c r="BDW3269" s="36"/>
      <c r="BDX3269" s="36"/>
      <c r="BDY3269" s="36"/>
      <c r="BDZ3269" s="36"/>
      <c r="BEA3269" s="36"/>
      <c r="BEB3269" s="36"/>
      <c r="BEC3269" s="36"/>
      <c r="BED3269" s="36"/>
      <c r="BEE3269" s="36"/>
      <c r="BEF3269" s="36"/>
      <c r="BEG3269" s="36"/>
      <c r="BEH3269" s="36"/>
      <c r="BEI3269" s="36"/>
      <c r="BEJ3269" s="12"/>
      <c r="BEK3269" s="12"/>
      <c r="BEL3269" s="12"/>
      <c r="BEM3269" s="53"/>
      <c r="BEO3269" s="41"/>
      <c r="BEP3269" s="40"/>
      <c r="BEQ3269" s="44"/>
      <c r="BER3269" s="62"/>
      <c r="BES3269" s="56"/>
      <c r="BET3269" s="60"/>
      <c r="BEU3269" s="60"/>
      <c r="BEV3269" s="60"/>
      <c r="BEW3269" s="60"/>
      <c r="BEX3269" s="46"/>
      <c r="BEY3269" s="65"/>
      <c r="BEZ3269" s="19"/>
      <c r="BFA3269" s="48"/>
      <c r="BFB3269" s="41"/>
      <c r="BFC3269" s="44"/>
      <c r="BFD3269" s="18"/>
      <c r="BFE3269" s="16"/>
      <c r="BFF3269" s="36"/>
      <c r="BFG3269" s="36"/>
      <c r="BFH3269" s="36"/>
      <c r="BFI3269" s="36"/>
      <c r="BFJ3269" s="36"/>
      <c r="BFK3269" s="36"/>
      <c r="BFL3269" s="36"/>
      <c r="BFM3269" s="36"/>
      <c r="BFN3269" s="36"/>
      <c r="BFO3269" s="36"/>
      <c r="BFP3269" s="36"/>
      <c r="BFQ3269" s="36"/>
      <c r="BFR3269" s="36"/>
      <c r="BFS3269" s="12"/>
      <c r="BFT3269" s="12"/>
      <c r="BFU3269" s="12"/>
      <c r="BFV3269" s="53"/>
      <c r="BFX3269" s="41"/>
      <c r="BFY3269" s="40"/>
      <c r="BFZ3269" s="44"/>
      <c r="BGA3269" s="62"/>
      <c r="BGB3269" s="56"/>
      <c r="BGC3269" s="60"/>
      <c r="BGD3269" s="60"/>
      <c r="BGE3269" s="60"/>
      <c r="BGF3269" s="60"/>
      <c r="BGG3269" s="46"/>
      <c r="BGH3269" s="65"/>
      <c r="BGI3269" s="19"/>
      <c r="BGJ3269" s="48"/>
      <c r="BGK3269" s="41"/>
      <c r="BGL3269" s="44"/>
      <c r="BGM3269" s="18"/>
      <c r="BGN3269" s="16"/>
      <c r="BGO3269" s="36"/>
      <c r="BGP3269" s="36"/>
      <c r="BGQ3269" s="36"/>
      <c r="BGR3269" s="36"/>
      <c r="BGS3269" s="36"/>
      <c r="BGT3269" s="36"/>
      <c r="BGU3269" s="36"/>
      <c r="BGV3269" s="36"/>
      <c r="BGW3269" s="36"/>
      <c r="BGX3269" s="36"/>
      <c r="BGY3269" s="36"/>
      <c r="BGZ3269" s="36"/>
      <c r="BHA3269" s="36"/>
      <c r="BHB3269" s="12"/>
      <c r="BHC3269" s="12"/>
      <c r="BHD3269" s="12"/>
      <c r="BHE3269" s="53"/>
      <c r="BHG3269" s="41"/>
      <c r="BHH3269" s="40"/>
      <c r="BHI3269" s="44"/>
      <c r="BHJ3269" s="62"/>
      <c r="BHK3269" s="56"/>
      <c r="BHL3269" s="60"/>
      <c r="BHM3269" s="60"/>
      <c r="BHN3269" s="60"/>
      <c r="BHO3269" s="60"/>
      <c r="BHP3269" s="46"/>
      <c r="BHQ3269" s="65"/>
      <c r="BHR3269" s="19"/>
      <c r="BHS3269" s="48"/>
      <c r="BHT3269" s="41"/>
      <c r="BHU3269" s="44"/>
      <c r="BHV3269" s="18"/>
      <c r="BHW3269" s="16"/>
      <c r="BHX3269" s="36"/>
      <c r="BHY3269" s="36"/>
      <c r="BHZ3269" s="36"/>
      <c r="BIA3269" s="36"/>
      <c r="BIB3269" s="36"/>
      <c r="BIC3269" s="36"/>
      <c r="BID3269" s="36"/>
      <c r="BIE3269" s="36"/>
      <c r="BIF3269" s="36"/>
      <c r="BIG3269" s="36"/>
      <c r="BIH3269" s="36"/>
      <c r="BII3269" s="36"/>
      <c r="BIJ3269" s="36"/>
      <c r="BIK3269" s="12"/>
      <c r="BIL3269" s="12"/>
      <c r="BIM3269" s="12"/>
      <c r="BIN3269" s="53"/>
      <c r="BIP3269" s="41"/>
      <c r="BIQ3269" s="40"/>
      <c r="BIR3269" s="44"/>
      <c r="BIS3269" s="62"/>
      <c r="BIT3269" s="56"/>
      <c r="BIU3269" s="60"/>
      <c r="BIV3269" s="60"/>
      <c r="BIW3269" s="60"/>
      <c r="BIX3269" s="60"/>
      <c r="BIY3269" s="46"/>
      <c r="BIZ3269" s="65"/>
      <c r="BJA3269" s="19"/>
      <c r="BJB3269" s="48"/>
      <c r="BJC3269" s="41"/>
      <c r="BJD3269" s="44"/>
      <c r="BJE3269" s="18"/>
      <c r="BJF3269" s="16"/>
      <c r="BJG3269" s="36"/>
      <c r="BJH3269" s="36"/>
      <c r="BJI3269" s="36"/>
      <c r="BJJ3269" s="36"/>
      <c r="BJK3269" s="36"/>
      <c r="BJL3269" s="36"/>
      <c r="BJM3269" s="36"/>
      <c r="BJN3269" s="36"/>
      <c r="BJO3269" s="36"/>
      <c r="BJP3269" s="36"/>
      <c r="BJQ3269" s="36"/>
      <c r="BJR3269" s="36"/>
      <c r="BJS3269" s="36"/>
      <c r="BJT3269" s="12"/>
      <c r="BJU3269" s="12"/>
      <c r="BJV3269" s="12"/>
      <c r="BJW3269" s="53"/>
      <c r="BJY3269" s="41"/>
      <c r="BJZ3269" s="40"/>
      <c r="BKA3269" s="44"/>
      <c r="BKB3269" s="62"/>
      <c r="BKC3269" s="56"/>
      <c r="BKD3269" s="60"/>
      <c r="BKE3269" s="60"/>
      <c r="BKF3269" s="60"/>
      <c r="BKG3269" s="60"/>
      <c r="BKH3269" s="46"/>
      <c r="BKI3269" s="65"/>
      <c r="BKJ3269" s="19"/>
      <c r="BKK3269" s="48"/>
      <c r="BKL3269" s="41"/>
      <c r="BKM3269" s="44"/>
      <c r="BKN3269" s="18"/>
      <c r="BKO3269" s="16"/>
      <c r="BKP3269" s="36"/>
      <c r="BKQ3269" s="36"/>
      <c r="BKR3269" s="36"/>
      <c r="BKS3269" s="36"/>
      <c r="BKT3269" s="36"/>
      <c r="BKU3269" s="36"/>
      <c r="BKV3269" s="36"/>
      <c r="BKW3269" s="36"/>
      <c r="BKX3269" s="36"/>
      <c r="BKY3269" s="36"/>
      <c r="BKZ3269" s="36"/>
      <c r="BLA3269" s="36"/>
      <c r="BLB3269" s="36"/>
      <c r="BLC3269" s="12"/>
      <c r="BLD3269" s="12"/>
      <c r="BLE3269" s="12"/>
      <c r="BLF3269" s="53"/>
      <c r="BLH3269" s="41"/>
      <c r="BLI3269" s="40"/>
      <c r="BLJ3269" s="44"/>
      <c r="BLK3269" s="62"/>
      <c r="BLL3269" s="56"/>
      <c r="BLM3269" s="60"/>
      <c r="BLN3269" s="60"/>
      <c r="BLO3269" s="60"/>
      <c r="BLP3269" s="60"/>
      <c r="BLQ3269" s="46"/>
      <c r="BLR3269" s="65"/>
      <c r="BLS3269" s="19"/>
      <c r="BLT3269" s="48"/>
      <c r="BLU3269" s="41"/>
      <c r="BLV3269" s="44"/>
      <c r="BLW3269" s="18"/>
      <c r="BLX3269" s="16"/>
      <c r="BLY3269" s="36"/>
      <c r="BLZ3269" s="36"/>
      <c r="BMA3269" s="36"/>
      <c r="BMB3269" s="36"/>
      <c r="BMC3269" s="36"/>
      <c r="BMD3269" s="36"/>
      <c r="BME3269" s="36"/>
      <c r="BMF3269" s="36"/>
      <c r="BMG3269" s="36"/>
      <c r="BMH3269" s="36"/>
      <c r="BMI3269" s="36"/>
      <c r="BMJ3269" s="36"/>
      <c r="BMK3269" s="36"/>
      <c r="BML3269" s="12"/>
      <c r="BMM3269" s="12"/>
      <c r="BMN3269" s="12"/>
      <c r="BMO3269" s="53"/>
      <c r="BMQ3269" s="41"/>
      <c r="BMR3269" s="40"/>
      <c r="BMS3269" s="44"/>
      <c r="BMT3269" s="62"/>
      <c r="BMU3269" s="56"/>
      <c r="BMV3269" s="60"/>
      <c r="BMW3269" s="60"/>
      <c r="BMX3269" s="60"/>
      <c r="BMY3269" s="60"/>
      <c r="BMZ3269" s="46"/>
      <c r="BNA3269" s="65"/>
      <c r="BNB3269" s="19"/>
      <c r="BNC3269" s="48"/>
      <c r="BND3269" s="41"/>
      <c r="BNE3269" s="44"/>
      <c r="BNF3269" s="18"/>
      <c r="BNG3269" s="16"/>
      <c r="BNH3269" s="36"/>
      <c r="BNI3269" s="36"/>
      <c r="BNJ3269" s="36"/>
      <c r="BNK3269" s="36"/>
      <c r="BNL3269" s="36"/>
      <c r="BNM3269" s="36"/>
      <c r="BNN3269" s="36"/>
      <c r="BNO3269" s="36"/>
      <c r="BNP3269" s="36"/>
      <c r="BNQ3269" s="36"/>
      <c r="BNR3269" s="36"/>
      <c r="BNS3269" s="36"/>
      <c r="BNT3269" s="36"/>
      <c r="BNU3269" s="12"/>
      <c r="BNV3269" s="12"/>
      <c r="BNW3269" s="12"/>
      <c r="BNX3269" s="53"/>
      <c r="BNZ3269" s="41"/>
      <c r="BOA3269" s="40"/>
      <c r="BOB3269" s="44"/>
      <c r="BOC3269" s="62"/>
      <c r="BOD3269" s="56"/>
      <c r="BOE3269" s="60"/>
      <c r="BOF3269" s="60"/>
      <c r="BOG3269" s="60"/>
      <c r="BOH3269" s="60"/>
      <c r="BOI3269" s="46"/>
      <c r="BOJ3269" s="65"/>
      <c r="BOK3269" s="19"/>
      <c r="BOL3269" s="48"/>
      <c r="BOM3269" s="41"/>
      <c r="BON3269" s="44"/>
      <c r="BOO3269" s="18"/>
      <c r="BOP3269" s="16"/>
      <c r="BOQ3269" s="36"/>
      <c r="BOR3269" s="36"/>
      <c r="BOS3269" s="36"/>
      <c r="BOT3269" s="36"/>
      <c r="BOU3269" s="36"/>
      <c r="BOV3269" s="36"/>
      <c r="BOW3269" s="36"/>
      <c r="BOX3269" s="36"/>
      <c r="BOY3269" s="36"/>
      <c r="BOZ3269" s="36"/>
      <c r="BPA3269" s="36"/>
      <c r="BPB3269" s="36"/>
      <c r="BPC3269" s="36"/>
      <c r="BPD3269" s="12"/>
      <c r="BPE3269" s="12"/>
      <c r="BPF3269" s="12"/>
      <c r="BPG3269" s="53"/>
      <c r="BPI3269" s="41"/>
      <c r="BPJ3269" s="40"/>
      <c r="BPK3269" s="44"/>
      <c r="BPL3269" s="62"/>
      <c r="BPM3269" s="56"/>
      <c r="BPN3269" s="60"/>
      <c r="BPO3269" s="60"/>
      <c r="BPP3269" s="60"/>
      <c r="BPQ3269" s="60"/>
      <c r="BPR3269" s="46"/>
      <c r="BPS3269" s="65"/>
      <c r="BPT3269" s="19"/>
      <c r="BPU3269" s="48"/>
      <c r="BPV3269" s="41"/>
      <c r="BPW3269" s="44"/>
      <c r="BPX3269" s="18"/>
      <c r="BPY3269" s="16"/>
      <c r="BPZ3269" s="36"/>
      <c r="BQA3269" s="36"/>
      <c r="BQB3269" s="36"/>
      <c r="BQC3269" s="36"/>
      <c r="BQD3269" s="36"/>
      <c r="BQE3269" s="36"/>
      <c r="BQF3269" s="36"/>
      <c r="BQG3269" s="36"/>
      <c r="BQH3269" s="36"/>
      <c r="BQI3269" s="36"/>
      <c r="BQJ3269" s="36"/>
      <c r="BQK3269" s="36"/>
      <c r="BQL3269" s="36"/>
      <c r="BQM3269" s="12"/>
      <c r="BQN3269" s="12"/>
      <c r="BQO3269" s="12"/>
      <c r="BQP3269" s="53"/>
      <c r="BQR3269" s="41"/>
      <c r="BQS3269" s="40"/>
      <c r="BQT3269" s="44"/>
      <c r="BQU3269" s="62"/>
      <c r="BQV3269" s="56"/>
      <c r="BQW3269" s="60"/>
      <c r="BQX3269" s="60"/>
      <c r="BQY3269" s="60"/>
      <c r="BQZ3269" s="60"/>
      <c r="BRA3269" s="46"/>
      <c r="BRB3269" s="65"/>
      <c r="BRC3269" s="19"/>
      <c r="BRD3269" s="48"/>
      <c r="BRE3269" s="41"/>
      <c r="BRF3269" s="44"/>
      <c r="BRG3269" s="18"/>
      <c r="BRH3269" s="16"/>
      <c r="BRI3269" s="36"/>
      <c r="BRJ3269" s="36"/>
      <c r="BRK3269" s="36"/>
      <c r="BRL3269" s="36"/>
      <c r="BRM3269" s="36"/>
      <c r="BRN3269" s="36"/>
      <c r="BRO3269" s="36"/>
      <c r="BRP3269" s="36"/>
      <c r="BRQ3269" s="36"/>
      <c r="BRR3269" s="36"/>
      <c r="BRS3269" s="36"/>
      <c r="BRT3269" s="36"/>
      <c r="BRU3269" s="36"/>
      <c r="BRV3269" s="12"/>
      <c r="BRW3269" s="12"/>
      <c r="BRX3269" s="12"/>
      <c r="BRY3269" s="53"/>
      <c r="BSA3269" s="41"/>
      <c r="BSB3269" s="40"/>
      <c r="BSC3269" s="44"/>
      <c r="BSD3269" s="62"/>
      <c r="BSE3269" s="56"/>
      <c r="BSF3269" s="60"/>
      <c r="BSG3269" s="60"/>
      <c r="BSH3269" s="60"/>
      <c r="BSI3269" s="60"/>
      <c r="BSJ3269" s="46"/>
      <c r="BSK3269" s="65"/>
      <c r="BSL3269" s="19"/>
      <c r="BSM3269" s="48"/>
      <c r="BSN3269" s="41"/>
      <c r="BSO3269" s="44"/>
      <c r="BSP3269" s="18"/>
      <c r="BSQ3269" s="16"/>
      <c r="BSR3269" s="36"/>
      <c r="BSS3269" s="36"/>
      <c r="BST3269" s="36"/>
      <c r="BSU3269" s="36"/>
      <c r="BSV3269" s="36"/>
      <c r="BSW3269" s="36"/>
      <c r="BSX3269" s="36"/>
      <c r="BSY3269" s="36"/>
      <c r="BSZ3269" s="36"/>
      <c r="BTA3269" s="36"/>
      <c r="BTB3269" s="36"/>
      <c r="BTC3269" s="36"/>
      <c r="BTD3269" s="36"/>
      <c r="BTE3269" s="12"/>
      <c r="BTF3269" s="12"/>
      <c r="BTG3269" s="12"/>
      <c r="BTH3269" s="53"/>
      <c r="BTJ3269" s="41"/>
      <c r="BTK3269" s="40"/>
      <c r="BTL3269" s="44"/>
      <c r="BTM3269" s="62"/>
      <c r="BTN3269" s="56"/>
      <c r="BTO3269" s="60"/>
      <c r="BTP3269" s="60"/>
      <c r="BTQ3269" s="60"/>
      <c r="BTR3269" s="60"/>
      <c r="BTS3269" s="46"/>
      <c r="BTT3269" s="65"/>
      <c r="BTU3269" s="19"/>
      <c r="BTV3269" s="48"/>
      <c r="BTW3269" s="41"/>
      <c r="BTX3269" s="44"/>
      <c r="BTY3269" s="18"/>
      <c r="BTZ3269" s="16"/>
      <c r="BUA3269" s="36"/>
      <c r="BUB3269" s="36"/>
      <c r="BUC3269" s="36"/>
      <c r="BUD3269" s="36"/>
      <c r="BUE3269" s="36"/>
      <c r="BUF3269" s="36"/>
      <c r="BUG3269" s="36"/>
      <c r="BUH3269" s="36"/>
      <c r="BUI3269" s="36"/>
      <c r="BUJ3269" s="36"/>
      <c r="BUK3269" s="36"/>
      <c r="BUL3269" s="36"/>
      <c r="BUM3269" s="36"/>
      <c r="BUN3269" s="12"/>
      <c r="BUO3269" s="12"/>
      <c r="BUP3269" s="12"/>
      <c r="BUQ3269" s="53"/>
      <c r="BUS3269" s="41"/>
      <c r="BUT3269" s="40"/>
      <c r="BUU3269" s="44"/>
      <c r="BUV3269" s="62"/>
      <c r="BUW3269" s="56"/>
      <c r="BUX3269" s="60"/>
      <c r="BUY3269" s="60"/>
      <c r="BUZ3269" s="60"/>
      <c r="BVA3269" s="60"/>
      <c r="BVB3269" s="46"/>
      <c r="BVC3269" s="65"/>
      <c r="BVD3269" s="19"/>
      <c r="BVE3269" s="48"/>
      <c r="BVF3269" s="41"/>
      <c r="BVG3269" s="44"/>
      <c r="BVH3269" s="18"/>
      <c r="BVI3269" s="16"/>
      <c r="BVJ3269" s="36"/>
      <c r="BVK3269" s="36"/>
      <c r="BVL3269" s="36"/>
      <c r="BVM3269" s="36"/>
      <c r="BVN3269" s="36"/>
      <c r="BVO3269" s="36"/>
      <c r="BVP3269" s="36"/>
      <c r="BVQ3269" s="36"/>
      <c r="BVR3269" s="36"/>
      <c r="BVS3269" s="36"/>
      <c r="BVT3269" s="36"/>
      <c r="BVU3269" s="36"/>
      <c r="BVV3269" s="36"/>
      <c r="BVW3269" s="12"/>
      <c r="BVX3269" s="12"/>
      <c r="BVY3269" s="12"/>
      <c r="BVZ3269" s="53"/>
      <c r="BWB3269" s="41"/>
      <c r="BWC3269" s="40"/>
      <c r="BWD3269" s="44"/>
      <c r="BWE3269" s="62"/>
      <c r="BWF3269" s="56"/>
      <c r="BWG3269" s="60"/>
      <c r="BWH3269" s="60"/>
      <c r="BWI3269" s="60"/>
      <c r="BWJ3269" s="60"/>
      <c r="BWK3269" s="46"/>
      <c r="BWL3269" s="65"/>
      <c r="BWM3269" s="19"/>
      <c r="BWN3269" s="48"/>
      <c r="BWO3269" s="41"/>
      <c r="BWP3269" s="44"/>
      <c r="BWQ3269" s="18"/>
      <c r="BWR3269" s="16"/>
      <c r="BWS3269" s="36"/>
      <c r="BWT3269" s="36"/>
      <c r="BWU3269" s="36"/>
      <c r="BWV3269" s="36"/>
      <c r="BWW3269" s="36"/>
      <c r="BWX3269" s="36"/>
      <c r="BWY3269" s="36"/>
      <c r="BWZ3269" s="36"/>
      <c r="BXA3269" s="36"/>
      <c r="BXB3269" s="36"/>
      <c r="BXC3269" s="36"/>
      <c r="BXD3269" s="36"/>
      <c r="BXE3269" s="36"/>
      <c r="BXF3269" s="12"/>
      <c r="BXG3269" s="12"/>
      <c r="BXH3269" s="12"/>
      <c r="BXI3269" s="53"/>
      <c r="BXK3269" s="41"/>
      <c r="BXL3269" s="40"/>
      <c r="BXM3269" s="44"/>
      <c r="BXN3269" s="62"/>
      <c r="BXO3269" s="56"/>
      <c r="BXP3269" s="60"/>
      <c r="BXQ3269" s="60"/>
      <c r="BXR3269" s="60"/>
      <c r="BXS3269" s="60"/>
      <c r="BXT3269" s="46"/>
      <c r="BXU3269" s="65"/>
      <c r="BXV3269" s="19"/>
      <c r="BXW3269" s="48"/>
      <c r="BXX3269" s="41"/>
      <c r="BXY3269" s="44"/>
      <c r="BXZ3269" s="18"/>
      <c r="BYA3269" s="16"/>
      <c r="BYB3269" s="36"/>
      <c r="BYC3269" s="36"/>
      <c r="BYD3269" s="36"/>
      <c r="BYE3269" s="36"/>
      <c r="BYF3269" s="36"/>
      <c r="BYG3269" s="36"/>
      <c r="BYH3269" s="36"/>
      <c r="BYI3269" s="36"/>
      <c r="BYJ3269" s="36"/>
      <c r="BYK3269" s="36"/>
      <c r="BYL3269" s="36"/>
      <c r="BYM3269" s="36"/>
      <c r="BYN3269" s="36"/>
      <c r="BYO3269" s="12"/>
      <c r="BYP3269" s="12"/>
      <c r="BYQ3269" s="12"/>
      <c r="BYR3269" s="53"/>
      <c r="BYT3269" s="41"/>
      <c r="BYU3269" s="40"/>
      <c r="BYV3269" s="44"/>
      <c r="BYW3269" s="62"/>
      <c r="BYX3269" s="56"/>
      <c r="BYY3269" s="60"/>
      <c r="BYZ3269" s="60"/>
      <c r="BZA3269" s="60"/>
      <c r="BZB3269" s="60"/>
      <c r="BZC3269" s="46"/>
      <c r="BZD3269" s="65"/>
      <c r="BZE3269" s="19"/>
      <c r="BZF3269" s="48"/>
      <c r="BZG3269" s="41"/>
      <c r="BZH3269" s="44"/>
      <c r="BZI3269" s="18"/>
      <c r="BZJ3269" s="16"/>
      <c r="BZK3269" s="36"/>
      <c r="BZL3269" s="36"/>
      <c r="BZM3269" s="36"/>
      <c r="BZN3269" s="36"/>
      <c r="BZO3269" s="36"/>
      <c r="BZP3269" s="36"/>
      <c r="BZQ3269" s="36"/>
      <c r="BZR3269" s="36"/>
      <c r="BZS3269" s="36"/>
      <c r="BZT3269" s="36"/>
      <c r="BZU3269" s="36"/>
      <c r="BZV3269" s="36"/>
      <c r="BZW3269" s="36"/>
      <c r="BZX3269" s="12"/>
      <c r="BZY3269" s="12"/>
      <c r="BZZ3269" s="12"/>
      <c r="CAA3269" s="53"/>
      <c r="CAC3269" s="41"/>
      <c r="CAD3269" s="40"/>
      <c r="CAE3269" s="44"/>
      <c r="CAF3269" s="62"/>
      <c r="CAG3269" s="56"/>
      <c r="CAH3269" s="60"/>
      <c r="CAI3269" s="60"/>
      <c r="CAJ3269" s="60"/>
      <c r="CAK3269" s="60"/>
      <c r="CAL3269" s="46"/>
      <c r="CAM3269" s="65"/>
      <c r="CAN3269" s="19"/>
      <c r="CAO3269" s="48"/>
      <c r="CAP3269" s="41"/>
      <c r="CAQ3269" s="44"/>
      <c r="CAR3269" s="18"/>
      <c r="CAS3269" s="16"/>
      <c r="CAT3269" s="36"/>
      <c r="CAU3269" s="36"/>
      <c r="CAV3269" s="36"/>
      <c r="CAW3269" s="36"/>
      <c r="CAX3269" s="36"/>
      <c r="CAY3269" s="36"/>
      <c r="CAZ3269" s="36"/>
      <c r="CBA3269" s="36"/>
      <c r="CBB3269" s="36"/>
      <c r="CBC3269" s="36"/>
      <c r="CBD3269" s="36"/>
      <c r="CBE3269" s="36"/>
      <c r="CBF3269" s="36"/>
      <c r="CBG3269" s="12"/>
      <c r="CBH3269" s="12"/>
      <c r="CBI3269" s="12"/>
      <c r="CBJ3269" s="53"/>
      <c r="CBL3269" s="41"/>
      <c r="CBM3269" s="40"/>
      <c r="CBN3269" s="44"/>
      <c r="CBO3269" s="62"/>
      <c r="CBP3269" s="56"/>
      <c r="CBQ3269" s="60"/>
      <c r="CBR3269" s="60"/>
      <c r="CBS3269" s="60"/>
      <c r="CBT3269" s="60"/>
      <c r="CBU3269" s="46"/>
      <c r="CBV3269" s="65"/>
      <c r="CBW3269" s="19"/>
      <c r="CBX3269" s="48"/>
      <c r="CBY3269" s="41"/>
      <c r="CBZ3269" s="44"/>
      <c r="CCA3269" s="18"/>
      <c r="CCB3269" s="16"/>
      <c r="CCC3269" s="36"/>
      <c r="CCD3269" s="36"/>
      <c r="CCE3269" s="36"/>
      <c r="CCF3269" s="36"/>
      <c r="CCG3269" s="36"/>
      <c r="CCH3269" s="36"/>
      <c r="CCI3269" s="36"/>
      <c r="CCJ3269" s="36"/>
      <c r="CCK3269" s="36"/>
      <c r="CCL3269" s="36"/>
      <c r="CCM3269" s="36"/>
      <c r="CCN3269" s="36"/>
      <c r="CCO3269" s="36"/>
      <c r="CCP3269" s="12"/>
      <c r="CCQ3269" s="12"/>
      <c r="CCR3269" s="12"/>
      <c r="CCS3269" s="53"/>
      <c r="CCU3269" s="41"/>
      <c r="CCV3269" s="40"/>
      <c r="CCW3269" s="44"/>
      <c r="CCX3269" s="62"/>
      <c r="CCY3269" s="56"/>
      <c r="CCZ3269" s="60"/>
      <c r="CDA3269" s="60"/>
      <c r="CDB3269" s="60"/>
      <c r="CDC3269" s="60"/>
      <c r="CDD3269" s="46"/>
      <c r="CDE3269" s="65"/>
      <c r="CDF3269" s="19"/>
      <c r="CDG3269" s="48"/>
      <c r="CDH3269" s="41"/>
      <c r="CDI3269" s="44"/>
      <c r="CDJ3269" s="18"/>
      <c r="CDK3269" s="16"/>
      <c r="CDL3269" s="36"/>
      <c r="CDM3269" s="36"/>
      <c r="CDN3269" s="36"/>
      <c r="CDO3269" s="36"/>
      <c r="CDP3269" s="36"/>
      <c r="CDQ3269" s="36"/>
      <c r="CDR3269" s="36"/>
      <c r="CDS3269" s="36"/>
      <c r="CDT3269" s="36"/>
      <c r="CDU3269" s="36"/>
      <c r="CDV3269" s="36"/>
      <c r="CDW3269" s="36"/>
      <c r="CDX3269" s="36"/>
      <c r="CDY3269" s="12"/>
      <c r="CDZ3269" s="12"/>
      <c r="CEA3269" s="12"/>
      <c r="CEB3269" s="53"/>
      <c r="CED3269" s="41"/>
      <c r="CEE3269" s="40"/>
      <c r="CEF3269" s="44"/>
      <c r="CEG3269" s="62"/>
      <c r="CEH3269" s="56"/>
      <c r="CEI3269" s="60"/>
      <c r="CEJ3269" s="60"/>
      <c r="CEK3269" s="60"/>
      <c r="CEL3269" s="60"/>
      <c r="CEM3269" s="46"/>
      <c r="CEN3269" s="65"/>
      <c r="CEO3269" s="19"/>
      <c r="CEP3269" s="48"/>
      <c r="CEQ3269" s="41"/>
      <c r="CER3269" s="44"/>
      <c r="CES3269" s="18"/>
      <c r="CET3269" s="16"/>
      <c r="CEU3269" s="36"/>
      <c r="CEV3269" s="36"/>
      <c r="CEW3269" s="36"/>
      <c r="CEX3269" s="36"/>
      <c r="CEY3269" s="36"/>
      <c r="CEZ3269" s="36"/>
      <c r="CFA3269" s="36"/>
      <c r="CFB3269" s="36"/>
      <c r="CFC3269" s="36"/>
      <c r="CFD3269" s="36"/>
      <c r="CFE3269" s="36"/>
      <c r="CFF3269" s="36"/>
      <c r="CFG3269" s="36"/>
      <c r="CFH3269" s="12"/>
      <c r="CFI3269" s="12"/>
      <c r="CFJ3269" s="12"/>
      <c r="CFK3269" s="53"/>
      <c r="CFM3269" s="41"/>
      <c r="CFN3269" s="40"/>
      <c r="CFO3269" s="44"/>
      <c r="CFP3269" s="62"/>
      <c r="CFQ3269" s="56"/>
      <c r="CFR3269" s="60"/>
      <c r="CFS3269" s="60"/>
      <c r="CFT3269" s="60"/>
      <c r="CFU3269" s="60"/>
      <c r="CFV3269" s="46"/>
      <c r="CFW3269" s="65"/>
      <c r="CFX3269" s="19"/>
      <c r="CFY3269" s="48"/>
      <c r="CFZ3269" s="41"/>
      <c r="CGA3269" s="44"/>
      <c r="CGB3269" s="18"/>
      <c r="CGC3269" s="16"/>
      <c r="CGD3269" s="36"/>
      <c r="CGE3269" s="36"/>
      <c r="CGF3269" s="36"/>
      <c r="CGG3269" s="36"/>
      <c r="CGH3269" s="36"/>
      <c r="CGI3269" s="36"/>
      <c r="CGJ3269" s="36"/>
      <c r="CGK3269" s="36"/>
      <c r="CGL3269" s="36"/>
      <c r="CGM3269" s="36"/>
      <c r="CGN3269" s="36"/>
      <c r="CGO3269" s="36"/>
      <c r="CGP3269" s="36"/>
      <c r="CGQ3269" s="12"/>
      <c r="CGR3269" s="12"/>
      <c r="CGS3269" s="12"/>
      <c r="CGT3269" s="53"/>
      <c r="CGV3269" s="41"/>
      <c r="CGW3269" s="40"/>
      <c r="CGX3269" s="44"/>
      <c r="CGY3269" s="62"/>
      <c r="CGZ3269" s="56"/>
      <c r="CHA3269" s="60"/>
      <c r="CHB3269" s="60"/>
      <c r="CHC3269" s="60"/>
      <c r="CHD3269" s="60"/>
      <c r="CHE3269" s="46"/>
      <c r="CHF3269" s="65"/>
      <c r="CHG3269" s="19"/>
      <c r="CHH3269" s="48"/>
      <c r="CHI3269" s="41"/>
      <c r="CHJ3269" s="44"/>
      <c r="CHK3269" s="18"/>
      <c r="CHL3269" s="16"/>
      <c r="CHM3269" s="36"/>
      <c r="CHN3269" s="36"/>
      <c r="CHO3269" s="36"/>
      <c r="CHP3269" s="36"/>
      <c r="CHQ3269" s="36"/>
      <c r="CHR3269" s="36"/>
      <c r="CHS3269" s="36"/>
      <c r="CHT3269" s="36"/>
      <c r="CHU3269" s="36"/>
      <c r="CHV3269" s="36"/>
      <c r="CHW3269" s="36"/>
      <c r="CHX3269" s="36"/>
      <c r="CHY3269" s="36"/>
      <c r="CHZ3269" s="12"/>
      <c r="CIA3269" s="12"/>
      <c r="CIB3269" s="12"/>
      <c r="CIC3269" s="53"/>
      <c r="CIE3269" s="41"/>
      <c r="CIF3269" s="40"/>
      <c r="CIG3269" s="44"/>
      <c r="CIH3269" s="62"/>
      <c r="CII3269" s="56"/>
      <c r="CIJ3269" s="60"/>
      <c r="CIK3269" s="60"/>
      <c r="CIL3269" s="60"/>
      <c r="CIM3269" s="60"/>
      <c r="CIN3269" s="46"/>
      <c r="CIO3269" s="65"/>
      <c r="CIP3269" s="19"/>
      <c r="CIQ3269" s="48"/>
      <c r="CIR3269" s="41"/>
      <c r="CIS3269" s="44"/>
      <c r="CIT3269" s="18"/>
      <c r="CIU3269" s="16"/>
      <c r="CIV3269" s="36"/>
      <c r="CIW3269" s="36"/>
      <c r="CIX3269" s="36"/>
      <c r="CIY3269" s="36"/>
      <c r="CIZ3269" s="36"/>
      <c r="CJA3269" s="36"/>
      <c r="CJB3269" s="36"/>
      <c r="CJC3269" s="36"/>
      <c r="CJD3269" s="36"/>
      <c r="CJE3269" s="36"/>
      <c r="CJF3269" s="36"/>
      <c r="CJG3269" s="36"/>
      <c r="CJH3269" s="36"/>
      <c r="CJI3269" s="12"/>
      <c r="CJJ3269" s="12"/>
      <c r="CJK3269" s="12"/>
      <c r="CJL3269" s="53"/>
      <c r="CJN3269" s="41"/>
      <c r="CJO3269" s="40"/>
      <c r="CJP3269" s="44"/>
      <c r="CJQ3269" s="62"/>
      <c r="CJR3269" s="56"/>
      <c r="CJS3269" s="60"/>
      <c r="CJT3269" s="60"/>
      <c r="CJU3269" s="60"/>
      <c r="CJV3269" s="60"/>
      <c r="CJW3269" s="46"/>
      <c r="CJX3269" s="65"/>
      <c r="CJY3269" s="19"/>
      <c r="CJZ3269" s="48"/>
      <c r="CKA3269" s="41"/>
      <c r="CKB3269" s="44"/>
      <c r="CKC3269" s="18"/>
      <c r="CKD3269" s="16"/>
      <c r="CKE3269" s="36"/>
      <c r="CKF3269" s="36"/>
      <c r="CKG3269" s="36"/>
      <c r="CKH3269" s="36"/>
      <c r="CKI3269" s="36"/>
      <c r="CKJ3269" s="36"/>
      <c r="CKK3269" s="36"/>
      <c r="CKL3269" s="36"/>
      <c r="CKM3269" s="36"/>
      <c r="CKN3269" s="36"/>
      <c r="CKO3269" s="36"/>
      <c r="CKP3269" s="36"/>
      <c r="CKQ3269" s="36"/>
      <c r="CKR3269" s="12"/>
      <c r="CKS3269" s="12"/>
      <c r="CKT3269" s="12"/>
      <c r="CKU3269" s="53"/>
      <c r="CKW3269" s="41"/>
      <c r="CKX3269" s="40"/>
      <c r="CKY3269" s="44"/>
      <c r="CKZ3269" s="62"/>
      <c r="CLA3269" s="56"/>
      <c r="CLB3269" s="60"/>
      <c r="CLC3269" s="60"/>
      <c r="CLD3269" s="60"/>
      <c r="CLE3269" s="60"/>
      <c r="CLF3269" s="46"/>
      <c r="CLG3269" s="65"/>
      <c r="CLH3269" s="19"/>
      <c r="CLI3269" s="48"/>
      <c r="CLJ3269" s="41"/>
      <c r="CLK3269" s="44"/>
      <c r="CLL3269" s="18"/>
      <c r="CLM3269" s="16"/>
      <c r="CLN3269" s="36"/>
      <c r="CLO3269" s="36"/>
      <c r="CLP3269" s="36"/>
      <c r="CLQ3269" s="36"/>
      <c r="CLR3269" s="36"/>
      <c r="CLS3269" s="36"/>
      <c r="CLT3269" s="36"/>
      <c r="CLU3269" s="36"/>
      <c r="CLV3269" s="36"/>
      <c r="CLW3269" s="36"/>
      <c r="CLX3269" s="36"/>
      <c r="CLY3269" s="36"/>
      <c r="CLZ3269" s="36"/>
      <c r="CMA3269" s="12"/>
      <c r="CMB3269" s="12"/>
      <c r="CMC3269" s="12"/>
      <c r="CMD3269" s="53"/>
      <c r="CMF3269" s="41"/>
      <c r="CMG3269" s="40"/>
      <c r="CMH3269" s="44"/>
      <c r="CMI3269" s="62"/>
      <c r="CMJ3269" s="56"/>
      <c r="CMK3269" s="60"/>
      <c r="CML3269" s="60"/>
      <c r="CMM3269" s="60"/>
      <c r="CMN3269" s="60"/>
      <c r="CMO3269" s="46"/>
      <c r="CMP3269" s="65"/>
      <c r="CMQ3269" s="19"/>
      <c r="CMR3269" s="48"/>
      <c r="CMS3269" s="41"/>
      <c r="CMT3269" s="44"/>
      <c r="CMU3269" s="18"/>
      <c r="CMV3269" s="16"/>
      <c r="CMW3269" s="36"/>
      <c r="CMX3269" s="36"/>
      <c r="CMY3269" s="36"/>
      <c r="CMZ3269" s="36"/>
      <c r="CNA3269" s="36"/>
      <c r="CNB3269" s="36"/>
      <c r="CNC3269" s="36"/>
      <c r="CND3269" s="36"/>
      <c r="CNE3269" s="36"/>
      <c r="CNF3269" s="36"/>
      <c r="CNG3269" s="36"/>
      <c r="CNH3269" s="36"/>
      <c r="CNI3269" s="36"/>
      <c r="CNJ3269" s="12"/>
      <c r="CNK3269" s="12"/>
      <c r="CNL3269" s="12"/>
      <c r="CNM3269" s="53"/>
      <c r="CNO3269" s="41"/>
      <c r="CNP3269" s="40"/>
      <c r="CNQ3269" s="44"/>
      <c r="CNR3269" s="62"/>
      <c r="CNS3269" s="56"/>
      <c r="CNT3269" s="60"/>
      <c r="CNU3269" s="60"/>
      <c r="CNV3269" s="60"/>
      <c r="CNW3269" s="60"/>
      <c r="CNX3269" s="46"/>
      <c r="CNY3269" s="65"/>
      <c r="CNZ3269" s="19"/>
      <c r="COA3269" s="48"/>
      <c r="COB3269" s="41"/>
      <c r="COC3269" s="44"/>
      <c r="COD3269" s="18"/>
      <c r="COE3269" s="16"/>
      <c r="COF3269" s="36"/>
      <c r="COG3269" s="36"/>
      <c r="COH3269" s="36"/>
      <c r="COI3269" s="36"/>
      <c r="COJ3269" s="36"/>
      <c r="COK3269" s="36"/>
      <c r="COL3269" s="36"/>
      <c r="COM3269" s="36"/>
      <c r="CON3269" s="36"/>
      <c r="COO3269" s="36"/>
      <c r="COP3269" s="36"/>
      <c r="COQ3269" s="36"/>
      <c r="COR3269" s="36"/>
      <c r="COS3269" s="12"/>
      <c r="COT3269" s="12"/>
      <c r="COU3269" s="12"/>
      <c r="COV3269" s="53"/>
      <c r="COX3269" s="41"/>
      <c r="COY3269" s="40"/>
      <c r="COZ3269" s="44"/>
      <c r="CPA3269" s="62"/>
      <c r="CPB3269" s="56"/>
      <c r="CPC3269" s="60"/>
      <c r="CPD3269" s="60"/>
      <c r="CPE3269" s="60"/>
      <c r="CPF3269" s="60"/>
      <c r="CPG3269" s="46"/>
      <c r="CPH3269" s="65"/>
      <c r="CPI3269" s="19"/>
      <c r="CPJ3269" s="48"/>
      <c r="CPK3269" s="41"/>
      <c r="CPL3269" s="44"/>
      <c r="CPM3269" s="18"/>
      <c r="CPN3269" s="16"/>
      <c r="CPO3269" s="36"/>
      <c r="CPP3269" s="36"/>
      <c r="CPQ3269" s="36"/>
      <c r="CPR3269" s="36"/>
      <c r="CPS3269" s="36"/>
      <c r="CPT3269" s="36"/>
      <c r="CPU3269" s="36"/>
      <c r="CPV3269" s="36"/>
      <c r="CPW3269" s="36"/>
      <c r="CPX3269" s="36"/>
      <c r="CPY3269" s="36"/>
      <c r="CPZ3269" s="36"/>
      <c r="CQA3269" s="36"/>
      <c r="CQB3269" s="12"/>
      <c r="CQC3269" s="12"/>
      <c r="CQD3269" s="12"/>
      <c r="CQE3269" s="53"/>
      <c r="CQG3269" s="41"/>
      <c r="CQH3269" s="40"/>
      <c r="CQI3269" s="44"/>
      <c r="CQJ3269" s="62"/>
      <c r="CQK3269" s="56"/>
      <c r="CQL3269" s="60"/>
      <c r="CQM3269" s="60"/>
      <c r="CQN3269" s="60"/>
      <c r="CQO3269" s="60"/>
      <c r="CQP3269" s="46"/>
      <c r="CQQ3269" s="65"/>
      <c r="CQR3269" s="19"/>
      <c r="CQS3269" s="48"/>
      <c r="CQT3269" s="41"/>
      <c r="CQU3269" s="44"/>
      <c r="CQV3269" s="18"/>
      <c r="CQW3269" s="16"/>
      <c r="CQX3269" s="36"/>
      <c r="CQY3269" s="36"/>
      <c r="CQZ3269" s="36"/>
      <c r="CRA3269" s="36"/>
      <c r="CRB3269" s="36"/>
      <c r="CRC3269" s="36"/>
      <c r="CRD3269" s="36"/>
      <c r="CRE3269" s="36"/>
      <c r="CRF3269" s="36"/>
      <c r="CRG3269" s="36"/>
      <c r="CRH3269" s="36"/>
      <c r="CRI3269" s="36"/>
      <c r="CRJ3269" s="36"/>
      <c r="CRK3269" s="12"/>
      <c r="CRL3269" s="12"/>
      <c r="CRM3269" s="12"/>
      <c r="CRN3269" s="53"/>
      <c r="CRP3269" s="41"/>
      <c r="CRQ3269" s="40"/>
      <c r="CRR3269" s="44"/>
      <c r="CRS3269" s="62"/>
      <c r="CRT3269" s="56"/>
      <c r="CRU3269" s="60"/>
      <c r="CRV3269" s="60"/>
      <c r="CRW3269" s="60"/>
      <c r="CRX3269" s="60"/>
      <c r="CRY3269" s="46"/>
      <c r="CRZ3269" s="65"/>
      <c r="CSA3269" s="19"/>
      <c r="CSB3269" s="48"/>
      <c r="CSC3269" s="41"/>
      <c r="CSD3269" s="44"/>
      <c r="CSE3269" s="18"/>
      <c r="CSF3269" s="16"/>
      <c r="CSG3269" s="36"/>
      <c r="CSH3269" s="36"/>
      <c r="CSI3269" s="36"/>
      <c r="CSJ3269" s="36"/>
      <c r="CSK3269" s="36"/>
      <c r="CSL3269" s="36"/>
      <c r="CSM3269" s="36"/>
      <c r="CSN3269" s="36"/>
      <c r="CSO3269" s="36"/>
      <c r="CSP3269" s="36"/>
      <c r="CSQ3269" s="36"/>
      <c r="CSR3269" s="36"/>
      <c r="CSS3269" s="36"/>
      <c r="CST3269" s="12"/>
      <c r="CSU3269" s="12"/>
      <c r="CSV3269" s="12"/>
      <c r="CSW3269" s="53"/>
      <c r="CSY3269" s="41"/>
      <c r="CSZ3269" s="40"/>
      <c r="CTA3269" s="44"/>
      <c r="CTB3269" s="62"/>
      <c r="CTC3269" s="56"/>
      <c r="CTD3269" s="60"/>
      <c r="CTE3269" s="60"/>
      <c r="CTF3269" s="60"/>
      <c r="CTG3269" s="60"/>
      <c r="CTH3269" s="46"/>
      <c r="CTI3269" s="65"/>
      <c r="CTJ3269" s="19"/>
      <c r="CTK3269" s="48"/>
      <c r="CTL3269" s="41"/>
      <c r="CTM3269" s="44"/>
      <c r="CTN3269" s="18"/>
      <c r="CTO3269" s="16"/>
      <c r="CTP3269" s="36"/>
      <c r="CTQ3269" s="36"/>
      <c r="CTR3269" s="36"/>
      <c r="CTS3269" s="36"/>
      <c r="CTT3269" s="36"/>
      <c r="CTU3269" s="36"/>
      <c r="CTV3269" s="36"/>
      <c r="CTW3269" s="36"/>
      <c r="CTX3269" s="36"/>
      <c r="CTY3269" s="36"/>
      <c r="CTZ3269" s="36"/>
      <c r="CUA3269" s="36"/>
      <c r="CUB3269" s="36"/>
      <c r="CUC3269" s="12"/>
      <c r="CUD3269" s="12"/>
      <c r="CUE3269" s="12"/>
      <c r="CUF3269" s="53"/>
      <c r="CUH3269" s="41"/>
      <c r="CUI3269" s="40"/>
      <c r="CUJ3269" s="44"/>
      <c r="CUK3269" s="62"/>
      <c r="CUL3269" s="56"/>
      <c r="CUM3269" s="60"/>
      <c r="CUN3269" s="60"/>
      <c r="CUO3269" s="60"/>
      <c r="CUP3269" s="60"/>
      <c r="CUQ3269" s="46"/>
      <c r="CUR3269" s="65"/>
      <c r="CUS3269" s="19"/>
      <c r="CUT3269" s="48"/>
      <c r="CUU3269" s="41"/>
      <c r="CUV3269" s="44"/>
      <c r="CUW3269" s="18"/>
      <c r="CUX3269" s="16"/>
      <c r="CUY3269" s="36"/>
      <c r="CUZ3269" s="36"/>
      <c r="CVA3269" s="36"/>
      <c r="CVB3269" s="36"/>
      <c r="CVC3269" s="36"/>
      <c r="CVD3269" s="36"/>
      <c r="CVE3269" s="36"/>
      <c r="CVF3269" s="36"/>
      <c r="CVG3269" s="36"/>
      <c r="CVH3269" s="36"/>
      <c r="CVI3269" s="36"/>
      <c r="CVJ3269" s="36"/>
      <c r="CVK3269" s="36"/>
      <c r="CVL3269" s="12"/>
      <c r="CVM3269" s="12"/>
      <c r="CVN3269" s="12"/>
      <c r="CVO3269" s="53"/>
      <c r="CVQ3269" s="41"/>
      <c r="CVR3269" s="40"/>
      <c r="CVS3269" s="44"/>
      <c r="CVT3269" s="62"/>
      <c r="CVU3269" s="56"/>
      <c r="CVV3269" s="60"/>
      <c r="CVW3269" s="60"/>
      <c r="CVX3269" s="60"/>
      <c r="CVY3269" s="60"/>
      <c r="CVZ3269" s="46"/>
      <c r="CWA3269" s="65"/>
      <c r="CWB3269" s="19"/>
      <c r="CWC3269" s="48"/>
      <c r="CWD3269" s="41"/>
      <c r="CWE3269" s="44"/>
      <c r="CWF3269" s="18"/>
      <c r="CWG3269" s="16"/>
      <c r="CWH3269" s="36"/>
      <c r="CWI3269" s="36"/>
      <c r="CWJ3269" s="36"/>
      <c r="CWK3269" s="36"/>
      <c r="CWL3269" s="36"/>
      <c r="CWM3269" s="36"/>
      <c r="CWN3269" s="36"/>
      <c r="CWO3269" s="36"/>
      <c r="CWP3269" s="36"/>
      <c r="CWQ3269" s="36"/>
      <c r="CWR3269" s="36"/>
      <c r="CWS3269" s="36"/>
      <c r="CWT3269" s="36"/>
      <c r="CWU3269" s="12"/>
      <c r="CWV3269" s="12"/>
      <c r="CWW3269" s="12"/>
      <c r="CWX3269" s="53"/>
      <c r="CWZ3269" s="41"/>
      <c r="CXA3269" s="40"/>
      <c r="CXB3269" s="44"/>
      <c r="CXC3269" s="62"/>
      <c r="CXD3269" s="56"/>
      <c r="CXE3269" s="60"/>
      <c r="CXF3269" s="60"/>
      <c r="CXG3269" s="60"/>
      <c r="CXH3269" s="60"/>
      <c r="CXI3269" s="46"/>
      <c r="CXJ3269" s="65"/>
      <c r="CXK3269" s="19"/>
      <c r="CXL3269" s="48"/>
      <c r="CXM3269" s="41"/>
      <c r="CXN3269" s="44"/>
      <c r="CXO3269" s="18"/>
      <c r="CXP3269" s="16"/>
      <c r="CXQ3269" s="36"/>
      <c r="CXR3269" s="36"/>
      <c r="CXS3269" s="36"/>
      <c r="CXT3269" s="36"/>
      <c r="CXU3269" s="36"/>
      <c r="CXV3269" s="36"/>
      <c r="CXW3269" s="36"/>
      <c r="CXX3269" s="36"/>
      <c r="CXY3269" s="36"/>
      <c r="CXZ3269" s="36"/>
      <c r="CYA3269" s="36"/>
      <c r="CYB3269" s="36"/>
      <c r="CYC3269" s="36"/>
      <c r="CYD3269" s="12"/>
      <c r="CYE3269" s="12"/>
      <c r="CYF3269" s="12"/>
      <c r="CYG3269" s="53"/>
      <c r="CYI3269" s="41"/>
      <c r="CYJ3269" s="40"/>
      <c r="CYK3269" s="44"/>
      <c r="CYL3269" s="62"/>
      <c r="CYM3269" s="56"/>
      <c r="CYN3269" s="60"/>
      <c r="CYO3269" s="60"/>
      <c r="CYP3269" s="60"/>
      <c r="CYQ3269" s="60"/>
      <c r="CYR3269" s="46"/>
      <c r="CYS3269" s="65"/>
      <c r="CYT3269" s="19"/>
      <c r="CYU3269" s="48"/>
      <c r="CYV3269" s="41"/>
      <c r="CYW3269" s="44"/>
      <c r="CYX3269" s="18"/>
      <c r="CYY3269" s="16"/>
      <c r="CYZ3269" s="36"/>
      <c r="CZA3269" s="36"/>
      <c r="CZB3269" s="36"/>
      <c r="CZC3269" s="36"/>
      <c r="CZD3269" s="36"/>
      <c r="CZE3269" s="36"/>
      <c r="CZF3269" s="36"/>
      <c r="CZG3269" s="36"/>
      <c r="CZH3269" s="36"/>
      <c r="CZI3269" s="36"/>
      <c r="CZJ3269" s="36"/>
      <c r="CZK3269" s="36"/>
      <c r="CZL3269" s="36"/>
      <c r="CZM3269" s="12"/>
      <c r="CZN3269" s="12"/>
      <c r="CZO3269" s="12"/>
      <c r="CZP3269" s="53"/>
      <c r="CZR3269" s="41"/>
      <c r="CZS3269" s="40"/>
      <c r="CZT3269" s="44"/>
      <c r="CZU3269" s="62"/>
      <c r="CZV3269" s="56"/>
      <c r="CZW3269" s="60"/>
      <c r="CZX3269" s="60"/>
      <c r="CZY3269" s="60"/>
      <c r="CZZ3269" s="60"/>
      <c r="DAA3269" s="46"/>
      <c r="DAB3269" s="65"/>
      <c r="DAC3269" s="19"/>
      <c r="DAD3269" s="48"/>
      <c r="DAE3269" s="41"/>
      <c r="DAF3269" s="44"/>
      <c r="DAG3269" s="18"/>
      <c r="DAH3269" s="16"/>
      <c r="DAI3269" s="36"/>
      <c r="DAJ3269" s="36"/>
      <c r="DAK3269" s="36"/>
      <c r="DAL3269" s="36"/>
      <c r="DAM3269" s="36"/>
      <c r="DAN3269" s="36"/>
      <c r="DAO3269" s="36"/>
      <c r="DAP3269" s="36"/>
      <c r="DAQ3269" s="36"/>
      <c r="DAR3269" s="36"/>
      <c r="DAS3269" s="36"/>
      <c r="DAT3269" s="36"/>
      <c r="DAU3269" s="36"/>
      <c r="DAV3269" s="12"/>
      <c r="DAW3269" s="12"/>
      <c r="DAX3269" s="12"/>
      <c r="DAY3269" s="53"/>
      <c r="DBA3269" s="41"/>
      <c r="DBB3269" s="40"/>
      <c r="DBC3269" s="44"/>
      <c r="DBD3269" s="62"/>
      <c r="DBE3269" s="56"/>
      <c r="DBF3269" s="60"/>
      <c r="DBG3269" s="60"/>
      <c r="DBH3269" s="60"/>
      <c r="DBI3269" s="60"/>
      <c r="DBJ3269" s="46"/>
      <c r="DBK3269" s="65"/>
      <c r="DBL3269" s="19"/>
      <c r="DBM3269" s="48"/>
      <c r="DBN3269" s="41"/>
      <c r="DBO3269" s="44"/>
      <c r="DBP3269" s="18"/>
      <c r="DBQ3269" s="16"/>
      <c r="DBR3269" s="36"/>
      <c r="DBS3269" s="36"/>
      <c r="DBT3269" s="36"/>
      <c r="DBU3269" s="36"/>
      <c r="DBV3269" s="36"/>
      <c r="DBW3269" s="36"/>
      <c r="DBX3269" s="36"/>
      <c r="DBY3269" s="36"/>
      <c r="DBZ3269" s="36"/>
      <c r="DCA3269" s="36"/>
      <c r="DCB3269" s="36"/>
      <c r="DCC3269" s="36"/>
      <c r="DCD3269" s="36"/>
      <c r="DCE3269" s="12"/>
      <c r="DCF3269" s="12"/>
      <c r="DCG3269" s="12"/>
      <c r="DCH3269" s="53"/>
      <c r="DCJ3269" s="41"/>
      <c r="DCK3269" s="40"/>
      <c r="DCL3269" s="44"/>
      <c r="DCM3269" s="62"/>
      <c r="DCN3269" s="56"/>
      <c r="DCO3269" s="60"/>
      <c r="DCP3269" s="60"/>
      <c r="DCQ3269" s="60"/>
      <c r="DCR3269" s="60"/>
      <c r="DCS3269" s="46"/>
      <c r="DCT3269" s="65"/>
      <c r="DCU3269" s="19"/>
      <c r="DCV3269" s="48"/>
      <c r="DCW3269" s="41"/>
      <c r="DCX3269" s="44"/>
      <c r="DCY3269" s="18"/>
      <c r="DCZ3269" s="16"/>
      <c r="DDA3269" s="36"/>
      <c r="DDB3269" s="36"/>
      <c r="DDC3269" s="36"/>
      <c r="DDD3269" s="36"/>
      <c r="DDE3269" s="36"/>
      <c r="DDF3269" s="36"/>
      <c r="DDG3269" s="36"/>
      <c r="DDH3269" s="36"/>
      <c r="DDI3269" s="36"/>
      <c r="DDJ3269" s="36"/>
      <c r="DDK3269" s="36"/>
      <c r="DDL3269" s="36"/>
      <c r="DDM3269" s="36"/>
      <c r="DDN3269" s="12"/>
      <c r="DDO3269" s="12"/>
      <c r="DDP3269" s="12"/>
      <c r="DDQ3269" s="53"/>
      <c r="DDS3269" s="41"/>
      <c r="DDT3269" s="40"/>
      <c r="DDU3269" s="44"/>
      <c r="DDV3269" s="62"/>
      <c r="DDW3269" s="56"/>
      <c r="DDX3269" s="60"/>
      <c r="DDY3269" s="60"/>
      <c r="DDZ3269" s="60"/>
      <c r="DEA3269" s="60"/>
      <c r="DEB3269" s="46"/>
      <c r="DEC3269" s="65"/>
      <c r="DED3269" s="19"/>
      <c r="DEE3269" s="48"/>
      <c r="DEF3269" s="41"/>
      <c r="DEG3269" s="44"/>
      <c r="DEH3269" s="18"/>
      <c r="DEI3269" s="16"/>
      <c r="DEJ3269" s="36"/>
      <c r="DEK3269" s="36"/>
      <c r="DEL3269" s="36"/>
      <c r="DEM3269" s="36"/>
      <c r="DEN3269" s="36"/>
      <c r="DEO3269" s="36"/>
      <c r="DEP3269" s="36"/>
      <c r="DEQ3269" s="36"/>
      <c r="DER3269" s="36"/>
      <c r="DES3269" s="36"/>
      <c r="DET3269" s="36"/>
      <c r="DEU3269" s="36"/>
      <c r="DEV3269" s="36"/>
      <c r="DEW3269" s="12"/>
      <c r="DEX3269" s="12"/>
      <c r="DEY3269" s="12"/>
      <c r="DEZ3269" s="53"/>
      <c r="DFB3269" s="41"/>
      <c r="DFC3269" s="40"/>
      <c r="DFD3269" s="44"/>
      <c r="DFE3269" s="62"/>
      <c r="DFF3269" s="56"/>
      <c r="DFG3269" s="60"/>
      <c r="DFH3269" s="60"/>
      <c r="DFI3269" s="60"/>
      <c r="DFJ3269" s="60"/>
      <c r="DFK3269" s="46"/>
      <c r="DFL3269" s="65"/>
      <c r="DFM3269" s="19"/>
      <c r="DFN3269" s="48"/>
      <c r="DFO3269" s="41"/>
      <c r="DFP3269" s="44"/>
      <c r="DFQ3269" s="18"/>
      <c r="DFR3269" s="16"/>
      <c r="DFS3269" s="36"/>
      <c r="DFT3269" s="36"/>
      <c r="DFU3269" s="36"/>
      <c r="DFV3269" s="36"/>
      <c r="DFW3269" s="36"/>
      <c r="DFX3269" s="36"/>
      <c r="DFY3269" s="36"/>
      <c r="DFZ3269" s="36"/>
      <c r="DGA3269" s="36"/>
      <c r="DGB3269" s="36"/>
      <c r="DGC3269" s="36"/>
      <c r="DGD3269" s="36"/>
      <c r="DGE3269" s="36"/>
      <c r="DGF3269" s="12"/>
      <c r="DGG3269" s="12"/>
      <c r="DGH3269" s="12"/>
      <c r="DGI3269" s="53"/>
      <c r="DGK3269" s="41"/>
      <c r="DGL3269" s="40"/>
      <c r="DGM3269" s="44"/>
      <c r="DGN3269" s="62"/>
      <c r="DGO3269" s="56"/>
      <c r="DGP3269" s="60"/>
      <c r="DGQ3269" s="60"/>
      <c r="DGR3269" s="60"/>
      <c r="DGS3269" s="60"/>
      <c r="DGT3269" s="46"/>
      <c r="DGU3269" s="65"/>
      <c r="DGV3269" s="19"/>
      <c r="DGW3269" s="48"/>
      <c r="DGX3269" s="41"/>
      <c r="DGY3269" s="44"/>
      <c r="DGZ3269" s="18"/>
      <c r="DHA3269" s="16"/>
      <c r="DHB3269" s="36"/>
      <c r="DHC3269" s="36"/>
      <c r="DHD3269" s="36"/>
      <c r="DHE3269" s="36"/>
      <c r="DHF3269" s="36"/>
      <c r="DHG3269" s="36"/>
      <c r="DHH3269" s="36"/>
      <c r="DHI3269" s="36"/>
      <c r="DHJ3269" s="36"/>
      <c r="DHK3269" s="36"/>
      <c r="DHL3269" s="36"/>
      <c r="DHM3269" s="36"/>
      <c r="DHN3269" s="36"/>
      <c r="DHO3269" s="12"/>
      <c r="DHP3269" s="12"/>
      <c r="DHQ3269" s="12"/>
      <c r="DHR3269" s="53"/>
      <c r="DHT3269" s="41"/>
      <c r="DHU3269" s="40"/>
      <c r="DHV3269" s="44"/>
      <c r="DHW3269" s="62"/>
      <c r="DHX3269" s="56"/>
      <c r="DHY3269" s="60"/>
      <c r="DHZ3269" s="60"/>
      <c r="DIA3269" s="60"/>
      <c r="DIB3269" s="60"/>
      <c r="DIC3269" s="46"/>
      <c r="DID3269" s="65"/>
      <c r="DIE3269" s="19"/>
      <c r="DIF3269" s="48"/>
      <c r="DIG3269" s="41"/>
      <c r="DIH3269" s="44"/>
      <c r="DII3269" s="18"/>
      <c r="DIJ3269" s="16"/>
      <c r="DIK3269" s="36"/>
      <c r="DIL3269" s="36"/>
      <c r="DIM3269" s="36"/>
      <c r="DIN3269" s="36"/>
      <c r="DIO3269" s="36"/>
      <c r="DIP3269" s="36"/>
      <c r="DIQ3269" s="36"/>
      <c r="DIR3269" s="36"/>
      <c r="DIS3269" s="36"/>
      <c r="DIT3269" s="36"/>
      <c r="DIU3269" s="36"/>
      <c r="DIV3269" s="36"/>
      <c r="DIW3269" s="36"/>
      <c r="DIX3269" s="12"/>
      <c r="DIY3269" s="12"/>
      <c r="DIZ3269" s="12"/>
      <c r="DJA3269" s="53"/>
      <c r="DJC3269" s="41"/>
      <c r="DJD3269" s="40"/>
      <c r="DJE3269" s="44"/>
      <c r="DJF3269" s="62"/>
      <c r="DJG3269" s="56"/>
      <c r="DJH3269" s="60"/>
      <c r="DJI3269" s="60"/>
      <c r="DJJ3269" s="60"/>
      <c r="DJK3269" s="60"/>
      <c r="DJL3269" s="46"/>
      <c r="DJM3269" s="65"/>
      <c r="DJN3269" s="19"/>
      <c r="DJO3269" s="48"/>
      <c r="DJP3269" s="41"/>
      <c r="DJQ3269" s="44"/>
      <c r="DJR3269" s="18"/>
      <c r="DJS3269" s="16"/>
      <c r="DJT3269" s="36"/>
      <c r="DJU3269" s="36"/>
      <c r="DJV3269" s="36"/>
      <c r="DJW3269" s="36"/>
      <c r="DJX3269" s="36"/>
      <c r="DJY3269" s="36"/>
      <c r="DJZ3269" s="36"/>
      <c r="DKA3269" s="36"/>
      <c r="DKB3269" s="36"/>
      <c r="DKC3269" s="36"/>
      <c r="DKD3269" s="36"/>
      <c r="DKE3269" s="36"/>
      <c r="DKF3269" s="36"/>
      <c r="DKG3269" s="12"/>
      <c r="DKH3269" s="12"/>
      <c r="DKI3269" s="12"/>
      <c r="DKJ3269" s="53"/>
      <c r="DKL3269" s="41"/>
      <c r="DKM3269" s="40"/>
      <c r="DKN3269" s="44"/>
      <c r="DKO3269" s="62"/>
      <c r="DKP3269" s="56"/>
      <c r="DKQ3269" s="60"/>
      <c r="DKR3269" s="60"/>
      <c r="DKS3269" s="60"/>
      <c r="DKT3269" s="60"/>
      <c r="DKU3269" s="46"/>
      <c r="DKV3269" s="65"/>
      <c r="DKW3269" s="19"/>
      <c r="DKX3269" s="48"/>
      <c r="DKY3269" s="41"/>
      <c r="DKZ3269" s="44"/>
      <c r="DLA3269" s="18"/>
      <c r="DLB3269" s="16"/>
      <c r="DLC3269" s="36"/>
      <c r="DLD3269" s="36"/>
      <c r="DLE3269" s="36"/>
      <c r="DLF3269" s="36"/>
      <c r="DLG3269" s="36"/>
      <c r="DLH3269" s="36"/>
      <c r="DLI3269" s="36"/>
      <c r="DLJ3269" s="36"/>
      <c r="DLK3269" s="36"/>
      <c r="DLL3269" s="36"/>
      <c r="DLM3269" s="36"/>
      <c r="DLN3269" s="36"/>
      <c r="DLO3269" s="36"/>
      <c r="DLP3269" s="12"/>
      <c r="DLQ3269" s="12"/>
      <c r="DLR3269" s="12"/>
      <c r="DLS3269" s="53"/>
      <c r="DLU3269" s="41"/>
      <c r="DLV3269" s="40"/>
      <c r="DLW3269" s="44"/>
      <c r="DLX3269" s="62"/>
      <c r="DLY3269" s="56"/>
      <c r="DLZ3269" s="60"/>
      <c r="DMA3269" s="60"/>
      <c r="DMB3269" s="60"/>
      <c r="DMC3269" s="60"/>
      <c r="DMD3269" s="46"/>
      <c r="DME3269" s="65"/>
      <c r="DMF3269" s="19"/>
      <c r="DMG3269" s="48"/>
      <c r="DMH3269" s="41"/>
      <c r="DMI3269" s="44"/>
      <c r="DMJ3269" s="18"/>
      <c r="DMK3269" s="16"/>
      <c r="DML3269" s="36"/>
      <c r="DMM3269" s="36"/>
      <c r="DMN3269" s="36"/>
      <c r="DMO3269" s="36"/>
      <c r="DMP3269" s="36"/>
      <c r="DMQ3269" s="36"/>
      <c r="DMR3269" s="36"/>
      <c r="DMS3269" s="36"/>
      <c r="DMT3269" s="36"/>
      <c r="DMU3269" s="36"/>
      <c r="DMV3269" s="36"/>
      <c r="DMW3269" s="36"/>
      <c r="DMX3269" s="36"/>
      <c r="DMY3269" s="12"/>
      <c r="DMZ3269" s="12"/>
      <c r="DNA3269" s="12"/>
      <c r="DNB3269" s="53"/>
      <c r="DND3269" s="41"/>
      <c r="DNE3269" s="40"/>
      <c r="DNF3269" s="44"/>
      <c r="DNG3269" s="62"/>
      <c r="DNH3269" s="56"/>
      <c r="DNI3269" s="60"/>
      <c r="DNJ3269" s="60"/>
      <c r="DNK3269" s="60"/>
      <c r="DNL3269" s="60"/>
      <c r="DNM3269" s="46"/>
      <c r="DNN3269" s="65"/>
      <c r="DNO3269" s="19"/>
      <c r="DNP3269" s="48"/>
      <c r="DNQ3269" s="41"/>
      <c r="DNR3269" s="44"/>
      <c r="DNS3269" s="18"/>
      <c r="DNT3269" s="16"/>
      <c r="DNU3269" s="36"/>
      <c r="DNV3269" s="36"/>
      <c r="DNW3269" s="36"/>
      <c r="DNX3269" s="36"/>
      <c r="DNY3269" s="36"/>
      <c r="DNZ3269" s="36"/>
      <c r="DOA3269" s="36"/>
      <c r="DOB3269" s="36"/>
      <c r="DOC3269" s="36"/>
      <c r="DOD3269" s="36"/>
      <c r="DOE3269" s="36"/>
      <c r="DOF3269" s="36"/>
      <c r="DOG3269" s="36"/>
      <c r="DOH3269" s="12"/>
      <c r="DOI3269" s="12"/>
      <c r="DOJ3269" s="12"/>
      <c r="DOK3269" s="53"/>
      <c r="DOM3269" s="41"/>
      <c r="DON3269" s="40"/>
      <c r="DOO3269" s="44"/>
      <c r="DOP3269" s="62"/>
      <c r="DOQ3269" s="56"/>
      <c r="DOR3269" s="60"/>
      <c r="DOS3269" s="60"/>
      <c r="DOT3269" s="60"/>
      <c r="DOU3269" s="60"/>
      <c r="DOV3269" s="46"/>
      <c r="DOW3269" s="65"/>
      <c r="DOX3269" s="19"/>
      <c r="DOY3269" s="48"/>
      <c r="DOZ3269" s="41"/>
      <c r="DPA3269" s="44"/>
      <c r="DPB3269" s="18"/>
      <c r="DPC3269" s="16"/>
      <c r="DPD3269" s="36"/>
      <c r="DPE3269" s="36"/>
      <c r="DPF3269" s="36"/>
      <c r="DPG3269" s="36"/>
      <c r="DPH3269" s="36"/>
      <c r="DPI3269" s="36"/>
      <c r="DPJ3269" s="36"/>
      <c r="DPK3269" s="36"/>
      <c r="DPL3269" s="36"/>
      <c r="DPM3269" s="36"/>
      <c r="DPN3269" s="36"/>
      <c r="DPO3269" s="36"/>
      <c r="DPP3269" s="36"/>
      <c r="DPQ3269" s="12"/>
      <c r="DPR3269" s="12"/>
      <c r="DPS3269" s="12"/>
      <c r="DPT3269" s="53"/>
      <c r="DPV3269" s="41"/>
      <c r="DPW3269" s="40"/>
      <c r="DPX3269" s="44"/>
      <c r="DPY3269" s="62"/>
      <c r="DPZ3269" s="56"/>
      <c r="DQA3269" s="60"/>
      <c r="DQB3269" s="60"/>
      <c r="DQC3269" s="60"/>
      <c r="DQD3269" s="60"/>
      <c r="DQE3269" s="46"/>
      <c r="DQF3269" s="65"/>
      <c r="DQG3269" s="19"/>
      <c r="DQH3269" s="48"/>
      <c r="DQI3269" s="41"/>
      <c r="DQJ3269" s="44"/>
      <c r="DQK3269" s="18"/>
      <c r="DQL3269" s="16"/>
      <c r="DQM3269" s="36"/>
      <c r="DQN3269" s="36"/>
      <c r="DQO3269" s="36"/>
      <c r="DQP3269" s="36"/>
      <c r="DQQ3269" s="36"/>
      <c r="DQR3269" s="36"/>
      <c r="DQS3269" s="36"/>
      <c r="DQT3269" s="36"/>
      <c r="DQU3269" s="36"/>
      <c r="DQV3269" s="36"/>
      <c r="DQW3269" s="36"/>
      <c r="DQX3269" s="36"/>
      <c r="DQY3269" s="36"/>
      <c r="DQZ3269" s="12"/>
      <c r="DRA3269" s="12"/>
      <c r="DRB3269" s="12"/>
      <c r="DRC3269" s="53"/>
      <c r="DRE3269" s="41"/>
      <c r="DRF3269" s="40"/>
      <c r="DRG3269" s="44"/>
      <c r="DRH3269" s="62"/>
      <c r="DRI3269" s="56"/>
      <c r="DRJ3269" s="60"/>
      <c r="DRK3269" s="60"/>
      <c r="DRL3269" s="60"/>
      <c r="DRM3269" s="60"/>
      <c r="DRN3269" s="46"/>
      <c r="DRO3269" s="65"/>
      <c r="DRP3269" s="19"/>
      <c r="DRQ3269" s="48"/>
      <c r="DRR3269" s="41"/>
      <c r="DRS3269" s="44"/>
      <c r="DRT3269" s="18"/>
      <c r="DRU3269" s="16"/>
      <c r="DRV3269" s="36"/>
      <c r="DRW3269" s="36"/>
      <c r="DRX3269" s="36"/>
      <c r="DRY3269" s="36"/>
      <c r="DRZ3269" s="36"/>
      <c r="DSA3269" s="36"/>
      <c r="DSB3269" s="36"/>
      <c r="DSC3269" s="36"/>
      <c r="DSD3269" s="36"/>
      <c r="DSE3269" s="36"/>
      <c r="DSF3269" s="36"/>
      <c r="DSG3269" s="36"/>
      <c r="DSH3269" s="36"/>
      <c r="DSI3269" s="12"/>
      <c r="DSJ3269" s="12"/>
      <c r="DSK3269" s="12"/>
      <c r="DSL3269" s="53"/>
      <c r="DSN3269" s="41"/>
      <c r="DSO3269" s="40"/>
      <c r="DSP3269" s="44"/>
      <c r="DSQ3269" s="62"/>
      <c r="DSR3269" s="56"/>
      <c r="DSS3269" s="60"/>
      <c r="DST3269" s="60"/>
      <c r="DSU3269" s="60"/>
      <c r="DSV3269" s="60"/>
      <c r="DSW3269" s="46"/>
      <c r="DSX3269" s="65"/>
      <c r="DSY3269" s="19"/>
      <c r="DSZ3269" s="48"/>
      <c r="DTA3269" s="41"/>
      <c r="DTB3269" s="44"/>
      <c r="DTC3269" s="18"/>
      <c r="DTD3269" s="16"/>
      <c r="DTE3269" s="36"/>
      <c r="DTF3269" s="36"/>
      <c r="DTG3269" s="36"/>
      <c r="DTH3269" s="36"/>
      <c r="DTI3269" s="36"/>
      <c r="DTJ3269" s="36"/>
      <c r="DTK3269" s="36"/>
      <c r="DTL3269" s="36"/>
      <c r="DTM3269" s="36"/>
      <c r="DTN3269" s="36"/>
      <c r="DTO3269" s="36"/>
      <c r="DTP3269" s="36"/>
      <c r="DTQ3269" s="36"/>
      <c r="DTR3269" s="12"/>
      <c r="DTS3269" s="12"/>
      <c r="DTT3269" s="12"/>
      <c r="DTU3269" s="53"/>
      <c r="DTW3269" s="41"/>
      <c r="DTX3269" s="40"/>
      <c r="DTY3269" s="44"/>
      <c r="DTZ3269" s="62"/>
      <c r="DUA3269" s="56"/>
      <c r="DUB3269" s="60"/>
      <c r="DUC3269" s="60"/>
      <c r="DUD3269" s="60"/>
      <c r="DUE3269" s="60"/>
      <c r="DUF3269" s="46"/>
      <c r="DUG3269" s="65"/>
      <c r="DUH3269" s="19"/>
      <c r="DUI3269" s="48"/>
      <c r="DUJ3269" s="41"/>
      <c r="DUK3269" s="44"/>
      <c r="DUL3269" s="18"/>
      <c r="DUM3269" s="16"/>
      <c r="DUN3269" s="36"/>
      <c r="DUO3269" s="36"/>
      <c r="DUP3269" s="36"/>
      <c r="DUQ3269" s="36"/>
      <c r="DUR3269" s="36"/>
      <c r="DUS3269" s="36"/>
      <c r="DUT3269" s="36"/>
      <c r="DUU3269" s="36"/>
      <c r="DUV3269" s="36"/>
      <c r="DUW3269" s="36"/>
      <c r="DUX3269" s="36"/>
      <c r="DUY3269" s="36"/>
      <c r="DUZ3269" s="36"/>
      <c r="DVA3269" s="12"/>
      <c r="DVB3269" s="12"/>
      <c r="DVC3269" s="12"/>
      <c r="DVD3269" s="53"/>
      <c r="DVF3269" s="41"/>
      <c r="DVG3269" s="40"/>
      <c r="DVH3269" s="44"/>
      <c r="DVI3269" s="62"/>
      <c r="DVJ3269" s="56"/>
      <c r="DVK3269" s="60"/>
      <c r="DVL3269" s="60"/>
      <c r="DVM3269" s="60"/>
      <c r="DVN3269" s="60"/>
      <c r="DVO3269" s="46"/>
      <c r="DVP3269" s="65"/>
      <c r="DVQ3269" s="19"/>
      <c r="DVR3269" s="48"/>
      <c r="DVS3269" s="41"/>
      <c r="DVT3269" s="44"/>
      <c r="DVU3269" s="18"/>
      <c r="DVV3269" s="16"/>
      <c r="DVW3269" s="36"/>
      <c r="DVX3269" s="36"/>
      <c r="DVY3269" s="36"/>
      <c r="DVZ3269" s="36"/>
      <c r="DWA3269" s="36"/>
      <c r="DWB3269" s="36"/>
      <c r="DWC3269" s="36"/>
      <c r="DWD3269" s="36"/>
      <c r="DWE3269" s="36"/>
      <c r="DWF3269" s="36"/>
      <c r="DWG3269" s="36"/>
      <c r="DWH3269" s="36"/>
      <c r="DWI3269" s="36"/>
      <c r="DWJ3269" s="12"/>
      <c r="DWK3269" s="12"/>
      <c r="DWL3269" s="12"/>
      <c r="DWM3269" s="53"/>
      <c r="DWO3269" s="41"/>
      <c r="DWP3269" s="40"/>
      <c r="DWQ3269" s="44"/>
      <c r="DWR3269" s="62"/>
      <c r="DWS3269" s="56"/>
      <c r="DWT3269" s="60"/>
      <c r="DWU3269" s="60"/>
      <c r="DWV3269" s="60"/>
      <c r="DWW3269" s="60"/>
      <c r="DWX3269" s="46"/>
      <c r="DWY3269" s="65"/>
      <c r="DWZ3269" s="19"/>
      <c r="DXA3269" s="48"/>
      <c r="DXB3269" s="41"/>
      <c r="DXC3269" s="44"/>
      <c r="DXD3269" s="18"/>
      <c r="DXE3269" s="16"/>
      <c r="DXF3269" s="36"/>
      <c r="DXG3269" s="36"/>
      <c r="DXH3269" s="36"/>
      <c r="DXI3269" s="36"/>
      <c r="DXJ3269" s="36"/>
      <c r="DXK3269" s="36"/>
      <c r="DXL3269" s="36"/>
      <c r="DXM3269" s="36"/>
      <c r="DXN3269" s="36"/>
      <c r="DXO3269" s="36"/>
      <c r="DXP3269" s="36"/>
      <c r="DXQ3269" s="36"/>
      <c r="DXR3269" s="36"/>
      <c r="DXS3269" s="12"/>
      <c r="DXT3269" s="12"/>
      <c r="DXU3269" s="12"/>
      <c r="DXV3269" s="53"/>
      <c r="DXX3269" s="41"/>
      <c r="DXY3269" s="40"/>
      <c r="DXZ3269" s="44"/>
      <c r="DYA3269" s="62"/>
      <c r="DYB3269" s="56"/>
      <c r="DYC3269" s="60"/>
      <c r="DYD3269" s="60"/>
      <c r="DYE3269" s="60"/>
      <c r="DYF3269" s="60"/>
      <c r="DYG3269" s="46"/>
      <c r="DYH3269" s="65"/>
      <c r="DYI3269" s="19"/>
      <c r="DYJ3269" s="48"/>
      <c r="DYK3269" s="41"/>
      <c r="DYL3269" s="44"/>
      <c r="DYM3269" s="18"/>
      <c r="DYN3269" s="16"/>
      <c r="DYO3269" s="36"/>
      <c r="DYP3269" s="36"/>
      <c r="DYQ3269" s="36"/>
      <c r="DYR3269" s="36"/>
      <c r="DYS3269" s="36"/>
      <c r="DYT3269" s="36"/>
      <c r="DYU3269" s="36"/>
      <c r="DYV3269" s="36"/>
      <c r="DYW3269" s="36"/>
      <c r="DYX3269" s="36"/>
      <c r="DYY3269" s="36"/>
      <c r="DYZ3269" s="36"/>
      <c r="DZA3269" s="36"/>
      <c r="DZB3269" s="12"/>
      <c r="DZC3269" s="12"/>
      <c r="DZD3269" s="12"/>
      <c r="DZE3269" s="53"/>
      <c r="DZG3269" s="41"/>
      <c r="DZH3269" s="40"/>
      <c r="DZI3269" s="44"/>
      <c r="DZJ3269" s="62"/>
      <c r="DZK3269" s="56"/>
      <c r="DZL3269" s="60"/>
      <c r="DZM3269" s="60"/>
      <c r="DZN3269" s="60"/>
      <c r="DZO3269" s="60"/>
      <c r="DZP3269" s="46"/>
      <c r="DZQ3269" s="65"/>
      <c r="DZR3269" s="19"/>
      <c r="DZS3269" s="48"/>
      <c r="DZT3269" s="41"/>
      <c r="DZU3269" s="44"/>
      <c r="DZV3269" s="18"/>
      <c r="DZW3269" s="16"/>
      <c r="DZX3269" s="36"/>
      <c r="DZY3269" s="36"/>
      <c r="DZZ3269" s="36"/>
      <c r="EAA3269" s="36"/>
      <c r="EAB3269" s="36"/>
      <c r="EAC3269" s="36"/>
      <c r="EAD3269" s="36"/>
      <c r="EAE3269" s="36"/>
      <c r="EAF3269" s="36"/>
      <c r="EAG3269" s="36"/>
      <c r="EAH3269" s="36"/>
      <c r="EAI3269" s="36"/>
      <c r="EAJ3269" s="36"/>
      <c r="EAK3269" s="12"/>
      <c r="EAL3269" s="12"/>
      <c r="EAM3269" s="12"/>
      <c r="EAN3269" s="53"/>
      <c r="EAP3269" s="41"/>
      <c r="EAQ3269" s="40"/>
      <c r="EAR3269" s="44"/>
      <c r="EAS3269" s="62"/>
      <c r="EAT3269" s="56"/>
      <c r="EAU3269" s="60"/>
      <c r="EAV3269" s="60"/>
      <c r="EAW3269" s="60"/>
      <c r="EAX3269" s="60"/>
      <c r="EAY3269" s="46"/>
      <c r="EAZ3269" s="65"/>
      <c r="EBA3269" s="19"/>
      <c r="EBB3269" s="48"/>
      <c r="EBC3269" s="41"/>
      <c r="EBD3269" s="44"/>
      <c r="EBE3269" s="18"/>
      <c r="EBF3269" s="16"/>
      <c r="EBG3269" s="36"/>
      <c r="EBH3269" s="36"/>
      <c r="EBI3269" s="36"/>
      <c r="EBJ3269" s="36"/>
      <c r="EBK3269" s="36"/>
      <c r="EBL3269" s="36"/>
      <c r="EBM3269" s="36"/>
      <c r="EBN3269" s="36"/>
      <c r="EBO3269" s="36"/>
      <c r="EBP3269" s="36"/>
      <c r="EBQ3269" s="36"/>
      <c r="EBR3269" s="36"/>
      <c r="EBS3269" s="36"/>
      <c r="EBT3269" s="12"/>
      <c r="EBU3269" s="12"/>
      <c r="EBV3269" s="12"/>
      <c r="EBW3269" s="53"/>
      <c r="EBY3269" s="41"/>
      <c r="EBZ3269" s="40"/>
      <c r="ECA3269" s="44"/>
      <c r="ECB3269" s="62"/>
      <c r="ECC3269" s="56"/>
      <c r="ECD3269" s="60"/>
      <c r="ECE3269" s="60"/>
      <c r="ECF3269" s="60"/>
      <c r="ECG3269" s="60"/>
      <c r="ECH3269" s="46"/>
      <c r="ECI3269" s="65"/>
      <c r="ECJ3269" s="19"/>
      <c r="ECK3269" s="48"/>
      <c r="ECL3269" s="41"/>
      <c r="ECM3269" s="44"/>
      <c r="ECN3269" s="18"/>
      <c r="ECO3269" s="16"/>
      <c r="ECP3269" s="36"/>
      <c r="ECQ3269" s="36"/>
      <c r="ECR3269" s="36"/>
      <c r="ECS3269" s="36"/>
      <c r="ECT3269" s="36"/>
      <c r="ECU3269" s="36"/>
      <c r="ECV3269" s="36"/>
      <c r="ECW3269" s="36"/>
      <c r="ECX3269" s="36"/>
      <c r="ECY3269" s="36"/>
      <c r="ECZ3269" s="36"/>
      <c r="EDA3269" s="36"/>
      <c r="EDB3269" s="36"/>
      <c r="EDC3269" s="12"/>
      <c r="EDD3269" s="12"/>
      <c r="EDE3269" s="12"/>
      <c r="EDF3269" s="53"/>
      <c r="EDH3269" s="41"/>
      <c r="EDI3269" s="40"/>
      <c r="EDJ3269" s="44"/>
      <c r="EDK3269" s="62"/>
      <c r="EDL3269" s="56"/>
      <c r="EDM3269" s="60"/>
      <c r="EDN3269" s="60"/>
      <c r="EDO3269" s="60"/>
      <c r="EDP3269" s="60"/>
      <c r="EDQ3269" s="46"/>
      <c r="EDR3269" s="65"/>
      <c r="EDS3269" s="19"/>
      <c r="EDT3269" s="48"/>
      <c r="EDU3269" s="41"/>
      <c r="EDV3269" s="44"/>
      <c r="EDW3269" s="18"/>
      <c r="EDX3269" s="16"/>
      <c r="EDY3269" s="36"/>
      <c r="EDZ3269" s="36"/>
      <c r="EEA3269" s="36"/>
      <c r="EEB3269" s="36"/>
      <c r="EEC3269" s="36"/>
      <c r="EED3269" s="36"/>
      <c r="EEE3269" s="36"/>
      <c r="EEF3269" s="36"/>
      <c r="EEG3269" s="36"/>
      <c r="EEH3269" s="36"/>
      <c r="EEI3269" s="36"/>
      <c r="EEJ3269" s="36"/>
      <c r="EEK3269" s="36"/>
      <c r="EEL3269" s="12"/>
      <c r="EEM3269" s="12"/>
      <c r="EEN3269" s="12"/>
      <c r="EEO3269" s="53"/>
      <c r="EEQ3269" s="41"/>
      <c r="EER3269" s="40"/>
      <c r="EES3269" s="44"/>
      <c r="EET3269" s="62"/>
      <c r="EEU3269" s="56"/>
      <c r="EEV3269" s="60"/>
      <c r="EEW3269" s="60"/>
      <c r="EEX3269" s="60"/>
      <c r="EEY3269" s="60"/>
      <c r="EEZ3269" s="46"/>
      <c r="EFA3269" s="65"/>
      <c r="EFB3269" s="19"/>
      <c r="EFC3269" s="48"/>
      <c r="EFD3269" s="41"/>
      <c r="EFE3269" s="44"/>
      <c r="EFF3269" s="18"/>
      <c r="EFG3269" s="16"/>
      <c r="EFH3269" s="36"/>
      <c r="EFI3269" s="36"/>
      <c r="EFJ3269" s="36"/>
      <c r="EFK3269" s="36"/>
      <c r="EFL3269" s="36"/>
      <c r="EFM3269" s="36"/>
      <c r="EFN3269" s="36"/>
      <c r="EFO3269" s="36"/>
      <c r="EFP3269" s="36"/>
      <c r="EFQ3269" s="36"/>
      <c r="EFR3269" s="36"/>
      <c r="EFS3269" s="36"/>
      <c r="EFT3269" s="36"/>
      <c r="EFU3269" s="12"/>
      <c r="EFV3269" s="12"/>
      <c r="EFW3269" s="12"/>
      <c r="EFX3269" s="53"/>
      <c r="EFZ3269" s="41"/>
      <c r="EGA3269" s="40"/>
      <c r="EGB3269" s="44"/>
      <c r="EGC3269" s="62"/>
      <c r="EGD3269" s="56"/>
      <c r="EGE3269" s="60"/>
      <c r="EGF3269" s="60"/>
      <c r="EGG3269" s="60"/>
      <c r="EGH3269" s="60"/>
      <c r="EGI3269" s="46"/>
      <c r="EGJ3269" s="65"/>
      <c r="EGK3269" s="19"/>
      <c r="EGL3269" s="48"/>
      <c r="EGM3269" s="41"/>
      <c r="EGN3269" s="44"/>
      <c r="EGO3269" s="18"/>
      <c r="EGP3269" s="16"/>
      <c r="EGQ3269" s="36"/>
      <c r="EGR3269" s="36"/>
      <c r="EGS3269" s="36"/>
      <c r="EGT3269" s="36"/>
      <c r="EGU3269" s="36"/>
      <c r="EGV3269" s="36"/>
      <c r="EGW3269" s="36"/>
      <c r="EGX3269" s="36"/>
      <c r="EGY3269" s="36"/>
      <c r="EGZ3269" s="36"/>
      <c r="EHA3269" s="36"/>
      <c r="EHB3269" s="36"/>
      <c r="EHC3269" s="36"/>
      <c r="EHD3269" s="12"/>
      <c r="EHE3269" s="12"/>
      <c r="EHF3269" s="12"/>
      <c r="EHG3269" s="53"/>
      <c r="EHI3269" s="41"/>
      <c r="EHJ3269" s="40"/>
      <c r="EHK3269" s="44"/>
      <c r="EHL3269" s="62"/>
      <c r="EHM3269" s="56"/>
      <c r="EHN3269" s="60"/>
      <c r="EHO3269" s="60"/>
      <c r="EHP3269" s="60"/>
      <c r="EHQ3269" s="60"/>
      <c r="EHR3269" s="46"/>
      <c r="EHS3269" s="65"/>
      <c r="EHT3269" s="19"/>
      <c r="EHU3269" s="48"/>
      <c r="EHV3269" s="41"/>
      <c r="EHW3269" s="44"/>
      <c r="EHX3269" s="18"/>
      <c r="EHY3269" s="16"/>
      <c r="EHZ3269" s="36"/>
      <c r="EIA3269" s="36"/>
      <c r="EIB3269" s="36"/>
      <c r="EIC3269" s="36"/>
      <c r="EID3269" s="36"/>
      <c r="EIE3269" s="36"/>
      <c r="EIF3269" s="36"/>
      <c r="EIG3269" s="36"/>
      <c r="EIH3269" s="36"/>
      <c r="EII3269" s="36"/>
      <c r="EIJ3269" s="36"/>
      <c r="EIK3269" s="36"/>
      <c r="EIL3269" s="36"/>
      <c r="EIM3269" s="12"/>
      <c r="EIN3269" s="12"/>
      <c r="EIO3269" s="12"/>
      <c r="EIP3269" s="53"/>
      <c r="EIR3269" s="41"/>
      <c r="EIS3269" s="40"/>
      <c r="EIT3269" s="44"/>
      <c r="EIU3269" s="62"/>
      <c r="EIV3269" s="56"/>
      <c r="EIW3269" s="60"/>
      <c r="EIX3269" s="60"/>
      <c r="EIY3269" s="60"/>
      <c r="EIZ3269" s="60"/>
      <c r="EJA3269" s="46"/>
      <c r="EJB3269" s="65"/>
      <c r="EJC3269" s="19"/>
      <c r="EJD3269" s="48"/>
      <c r="EJE3269" s="41"/>
      <c r="EJF3269" s="44"/>
      <c r="EJG3269" s="18"/>
      <c r="EJH3269" s="16"/>
      <c r="EJI3269" s="36"/>
      <c r="EJJ3269" s="36"/>
      <c r="EJK3269" s="36"/>
      <c r="EJL3269" s="36"/>
      <c r="EJM3269" s="36"/>
      <c r="EJN3269" s="36"/>
      <c r="EJO3269" s="36"/>
      <c r="EJP3269" s="36"/>
      <c r="EJQ3269" s="36"/>
      <c r="EJR3269" s="36"/>
      <c r="EJS3269" s="36"/>
      <c r="EJT3269" s="36"/>
      <c r="EJU3269" s="36"/>
      <c r="EJV3269" s="12"/>
      <c r="EJW3269" s="12"/>
      <c r="EJX3269" s="12"/>
      <c r="EJY3269" s="53"/>
      <c r="EKA3269" s="41"/>
      <c r="EKB3269" s="40"/>
      <c r="EKC3269" s="44"/>
      <c r="EKD3269" s="62"/>
      <c r="EKE3269" s="56"/>
      <c r="EKF3269" s="60"/>
      <c r="EKG3269" s="60"/>
      <c r="EKH3269" s="60"/>
      <c r="EKI3269" s="60"/>
      <c r="EKJ3269" s="46"/>
      <c r="EKK3269" s="65"/>
      <c r="EKL3269" s="19"/>
      <c r="EKM3269" s="48"/>
      <c r="EKN3269" s="41"/>
      <c r="EKO3269" s="44"/>
      <c r="EKP3269" s="18"/>
      <c r="EKQ3269" s="16"/>
      <c r="EKR3269" s="36"/>
      <c r="EKS3269" s="36"/>
      <c r="EKT3269" s="36"/>
      <c r="EKU3269" s="36"/>
      <c r="EKV3269" s="36"/>
      <c r="EKW3269" s="36"/>
      <c r="EKX3269" s="36"/>
      <c r="EKY3269" s="36"/>
      <c r="EKZ3269" s="36"/>
      <c r="ELA3269" s="36"/>
      <c r="ELB3269" s="36"/>
      <c r="ELC3269" s="36"/>
      <c r="ELD3269" s="36"/>
      <c r="ELE3269" s="12"/>
      <c r="ELF3269" s="12"/>
      <c r="ELG3269" s="12"/>
      <c r="ELH3269" s="53"/>
      <c r="ELJ3269" s="41"/>
      <c r="ELK3269" s="40"/>
      <c r="ELL3269" s="44"/>
      <c r="ELM3269" s="62"/>
      <c r="ELN3269" s="56"/>
      <c r="ELO3269" s="60"/>
      <c r="ELP3269" s="60"/>
      <c r="ELQ3269" s="60"/>
      <c r="ELR3269" s="60"/>
      <c r="ELS3269" s="46"/>
      <c r="ELT3269" s="65"/>
      <c r="ELU3269" s="19"/>
      <c r="ELV3269" s="48"/>
      <c r="ELW3269" s="41"/>
      <c r="ELX3269" s="44"/>
      <c r="ELY3269" s="18"/>
      <c r="ELZ3269" s="16"/>
      <c r="EMA3269" s="36"/>
      <c r="EMB3269" s="36"/>
      <c r="EMC3269" s="36"/>
      <c r="EMD3269" s="36"/>
      <c r="EME3269" s="36"/>
      <c r="EMF3269" s="36"/>
      <c r="EMG3269" s="36"/>
      <c r="EMH3269" s="36"/>
      <c r="EMI3269" s="36"/>
      <c r="EMJ3269" s="36"/>
      <c r="EMK3269" s="36"/>
      <c r="EML3269" s="36"/>
      <c r="EMM3269" s="36"/>
      <c r="EMN3269" s="12"/>
      <c r="EMO3269" s="12"/>
      <c r="EMP3269" s="12"/>
      <c r="EMQ3269" s="53"/>
      <c r="EMS3269" s="41"/>
      <c r="EMT3269" s="40"/>
      <c r="EMU3269" s="44"/>
      <c r="EMV3269" s="62"/>
      <c r="EMW3269" s="56"/>
      <c r="EMX3269" s="60"/>
      <c r="EMY3269" s="60"/>
      <c r="EMZ3269" s="60"/>
      <c r="ENA3269" s="60"/>
      <c r="ENB3269" s="46"/>
      <c r="ENC3269" s="65"/>
      <c r="END3269" s="19"/>
      <c r="ENE3269" s="48"/>
      <c r="ENF3269" s="41"/>
      <c r="ENG3269" s="44"/>
      <c r="ENH3269" s="18"/>
      <c r="ENI3269" s="16"/>
      <c r="ENJ3269" s="36"/>
      <c r="ENK3269" s="36"/>
      <c r="ENL3269" s="36"/>
      <c r="ENM3269" s="36"/>
      <c r="ENN3269" s="36"/>
      <c r="ENO3269" s="36"/>
      <c r="ENP3269" s="36"/>
      <c r="ENQ3269" s="36"/>
      <c r="ENR3269" s="36"/>
      <c r="ENS3269" s="36"/>
      <c r="ENT3269" s="36"/>
      <c r="ENU3269" s="36"/>
      <c r="ENV3269" s="36"/>
      <c r="ENW3269" s="12"/>
      <c r="ENX3269" s="12"/>
      <c r="ENY3269" s="12"/>
      <c r="ENZ3269" s="53"/>
      <c r="EOB3269" s="41"/>
      <c r="EOC3269" s="40"/>
      <c r="EOD3269" s="44"/>
      <c r="EOE3269" s="62"/>
      <c r="EOF3269" s="56"/>
      <c r="EOG3269" s="60"/>
      <c r="EOH3269" s="60"/>
      <c r="EOI3269" s="60"/>
      <c r="EOJ3269" s="60"/>
      <c r="EOK3269" s="46"/>
      <c r="EOL3269" s="65"/>
      <c r="EOM3269" s="19"/>
      <c r="EON3269" s="48"/>
      <c r="EOO3269" s="41"/>
      <c r="EOP3269" s="44"/>
      <c r="EOQ3269" s="18"/>
      <c r="EOR3269" s="16"/>
      <c r="EOS3269" s="36"/>
      <c r="EOT3269" s="36"/>
      <c r="EOU3269" s="36"/>
      <c r="EOV3269" s="36"/>
      <c r="EOW3269" s="36"/>
      <c r="EOX3269" s="36"/>
      <c r="EOY3269" s="36"/>
      <c r="EOZ3269" s="36"/>
      <c r="EPA3269" s="36"/>
      <c r="EPB3269" s="36"/>
      <c r="EPC3269" s="36"/>
      <c r="EPD3269" s="36"/>
      <c r="EPE3269" s="36"/>
      <c r="EPF3269" s="12"/>
      <c r="EPG3269" s="12"/>
      <c r="EPH3269" s="12"/>
      <c r="EPI3269" s="53"/>
      <c r="EPK3269" s="41"/>
      <c r="EPL3269" s="40"/>
      <c r="EPM3269" s="44"/>
      <c r="EPN3269" s="62"/>
      <c r="EPO3269" s="56"/>
      <c r="EPP3269" s="60"/>
      <c r="EPQ3269" s="60"/>
      <c r="EPR3269" s="60"/>
      <c r="EPS3269" s="60"/>
      <c r="EPT3269" s="46"/>
      <c r="EPU3269" s="65"/>
      <c r="EPV3269" s="19"/>
      <c r="EPW3269" s="48"/>
      <c r="EPX3269" s="41"/>
      <c r="EPY3269" s="44"/>
      <c r="EPZ3269" s="18"/>
      <c r="EQA3269" s="16"/>
      <c r="EQB3269" s="36"/>
      <c r="EQC3269" s="36"/>
      <c r="EQD3269" s="36"/>
      <c r="EQE3269" s="36"/>
      <c r="EQF3269" s="36"/>
      <c r="EQG3269" s="36"/>
      <c r="EQH3269" s="36"/>
      <c r="EQI3269" s="36"/>
      <c r="EQJ3269" s="36"/>
      <c r="EQK3269" s="36"/>
      <c r="EQL3269" s="36"/>
      <c r="EQM3269" s="36"/>
      <c r="EQN3269" s="36"/>
      <c r="EQO3269" s="12"/>
      <c r="EQP3269" s="12"/>
      <c r="EQQ3269" s="12"/>
      <c r="EQR3269" s="53"/>
      <c r="EQT3269" s="41"/>
      <c r="EQU3269" s="40"/>
      <c r="EQV3269" s="44"/>
      <c r="EQW3269" s="62"/>
      <c r="EQX3269" s="56"/>
      <c r="EQY3269" s="60"/>
      <c r="EQZ3269" s="60"/>
      <c r="ERA3269" s="60"/>
      <c r="ERB3269" s="60"/>
      <c r="ERC3269" s="46"/>
      <c r="ERD3269" s="65"/>
      <c r="ERE3269" s="19"/>
      <c r="ERF3269" s="48"/>
      <c r="ERG3269" s="41"/>
      <c r="ERH3269" s="44"/>
      <c r="ERI3269" s="18"/>
      <c r="ERJ3269" s="16"/>
      <c r="ERK3269" s="36"/>
      <c r="ERL3269" s="36"/>
      <c r="ERM3269" s="36"/>
      <c r="ERN3269" s="36"/>
      <c r="ERO3269" s="36"/>
      <c r="ERP3269" s="36"/>
      <c r="ERQ3269" s="36"/>
      <c r="ERR3269" s="36"/>
      <c r="ERS3269" s="36"/>
      <c r="ERT3269" s="36"/>
      <c r="ERU3269" s="36"/>
      <c r="ERV3269" s="36"/>
      <c r="ERW3269" s="36"/>
      <c r="ERX3269" s="12"/>
      <c r="ERY3269" s="12"/>
      <c r="ERZ3269" s="12"/>
      <c r="ESA3269" s="53"/>
      <c r="ESC3269" s="41"/>
      <c r="ESD3269" s="40"/>
      <c r="ESE3269" s="44"/>
      <c r="ESF3269" s="62"/>
      <c r="ESG3269" s="56"/>
      <c r="ESH3269" s="60"/>
      <c r="ESI3269" s="60"/>
      <c r="ESJ3269" s="60"/>
      <c r="ESK3269" s="60"/>
      <c r="ESL3269" s="46"/>
      <c r="ESM3269" s="65"/>
      <c r="ESN3269" s="19"/>
      <c r="ESO3269" s="48"/>
      <c r="ESP3269" s="41"/>
      <c r="ESQ3269" s="44"/>
      <c r="ESR3269" s="18"/>
      <c r="ESS3269" s="16"/>
      <c r="EST3269" s="36"/>
      <c r="ESU3269" s="36"/>
      <c r="ESV3269" s="36"/>
      <c r="ESW3269" s="36"/>
      <c r="ESX3269" s="36"/>
      <c r="ESY3269" s="36"/>
      <c r="ESZ3269" s="36"/>
      <c r="ETA3269" s="36"/>
      <c r="ETB3269" s="36"/>
      <c r="ETC3269" s="36"/>
      <c r="ETD3269" s="36"/>
      <c r="ETE3269" s="36"/>
      <c r="ETF3269" s="36"/>
      <c r="ETG3269" s="12"/>
      <c r="ETH3269" s="12"/>
      <c r="ETI3269" s="12"/>
      <c r="ETJ3269" s="53"/>
      <c r="ETL3269" s="41"/>
      <c r="ETM3269" s="40"/>
      <c r="ETN3269" s="44"/>
      <c r="ETO3269" s="62"/>
      <c r="ETP3269" s="56"/>
      <c r="ETQ3269" s="60"/>
      <c r="ETR3269" s="60"/>
      <c r="ETS3269" s="60"/>
      <c r="ETT3269" s="60"/>
      <c r="ETU3269" s="46"/>
      <c r="ETV3269" s="65"/>
      <c r="ETW3269" s="19"/>
      <c r="ETX3269" s="48"/>
      <c r="ETY3269" s="41"/>
      <c r="ETZ3269" s="44"/>
      <c r="EUA3269" s="18"/>
      <c r="EUB3269" s="16"/>
      <c r="EUC3269" s="36"/>
      <c r="EUD3269" s="36"/>
      <c r="EUE3269" s="36"/>
      <c r="EUF3269" s="36"/>
      <c r="EUG3269" s="36"/>
      <c r="EUH3269" s="36"/>
      <c r="EUI3269" s="36"/>
      <c r="EUJ3269" s="36"/>
      <c r="EUK3269" s="36"/>
      <c r="EUL3269" s="36"/>
      <c r="EUM3269" s="36"/>
      <c r="EUN3269" s="36"/>
      <c r="EUO3269" s="36"/>
      <c r="EUP3269" s="12"/>
      <c r="EUQ3269" s="12"/>
      <c r="EUR3269" s="12"/>
      <c r="EUS3269" s="53"/>
      <c r="EUU3269" s="41"/>
      <c r="EUV3269" s="40"/>
      <c r="EUW3269" s="44"/>
      <c r="EUX3269" s="62"/>
      <c r="EUY3269" s="56"/>
      <c r="EUZ3269" s="60"/>
      <c r="EVA3269" s="60"/>
      <c r="EVB3269" s="60"/>
      <c r="EVC3269" s="60"/>
      <c r="EVD3269" s="46"/>
      <c r="EVE3269" s="65"/>
      <c r="EVF3269" s="19"/>
      <c r="EVG3269" s="48"/>
      <c r="EVH3269" s="41"/>
      <c r="EVI3269" s="44"/>
      <c r="EVJ3269" s="18"/>
      <c r="EVK3269" s="16"/>
      <c r="EVL3269" s="36"/>
      <c r="EVM3269" s="36"/>
      <c r="EVN3269" s="36"/>
      <c r="EVO3269" s="36"/>
      <c r="EVP3269" s="36"/>
      <c r="EVQ3269" s="36"/>
      <c r="EVR3269" s="36"/>
      <c r="EVS3269" s="36"/>
      <c r="EVT3269" s="36"/>
      <c r="EVU3269" s="36"/>
      <c r="EVV3269" s="36"/>
      <c r="EVW3269" s="36"/>
      <c r="EVX3269" s="36"/>
      <c r="EVY3269" s="12"/>
      <c r="EVZ3269" s="12"/>
      <c r="EWA3269" s="12"/>
      <c r="EWB3269" s="53"/>
      <c r="EWD3269" s="41"/>
      <c r="EWE3269" s="40"/>
      <c r="EWF3269" s="44"/>
      <c r="EWG3269" s="62"/>
      <c r="EWH3269" s="56"/>
      <c r="EWI3269" s="60"/>
      <c r="EWJ3269" s="60"/>
      <c r="EWK3269" s="60"/>
      <c r="EWL3269" s="60"/>
      <c r="EWM3269" s="46"/>
      <c r="EWN3269" s="65"/>
      <c r="EWO3269" s="19"/>
      <c r="EWP3269" s="48"/>
      <c r="EWQ3269" s="41"/>
      <c r="EWR3269" s="44"/>
      <c r="EWS3269" s="18"/>
      <c r="EWT3269" s="16"/>
      <c r="EWU3269" s="36"/>
      <c r="EWV3269" s="36"/>
      <c r="EWW3269" s="36"/>
      <c r="EWX3269" s="36"/>
      <c r="EWY3269" s="36"/>
      <c r="EWZ3269" s="36"/>
      <c r="EXA3269" s="36"/>
      <c r="EXB3269" s="36"/>
      <c r="EXC3269" s="36"/>
      <c r="EXD3269" s="36"/>
      <c r="EXE3269" s="36"/>
      <c r="EXF3269" s="36"/>
      <c r="EXG3269" s="36"/>
      <c r="EXH3269" s="12"/>
      <c r="EXI3269" s="12"/>
      <c r="EXJ3269" s="12"/>
      <c r="EXK3269" s="53"/>
      <c r="EXM3269" s="41"/>
      <c r="EXN3269" s="40"/>
      <c r="EXO3269" s="44"/>
      <c r="EXP3269" s="62"/>
      <c r="EXQ3269" s="56"/>
      <c r="EXR3269" s="60"/>
      <c r="EXS3269" s="60"/>
      <c r="EXT3269" s="60"/>
      <c r="EXU3269" s="60"/>
      <c r="EXV3269" s="46"/>
      <c r="EXW3269" s="65"/>
      <c r="EXX3269" s="19"/>
      <c r="EXY3269" s="48"/>
      <c r="EXZ3269" s="41"/>
      <c r="EYA3269" s="44"/>
      <c r="EYB3269" s="18"/>
      <c r="EYC3269" s="16"/>
      <c r="EYD3269" s="36"/>
      <c r="EYE3269" s="36"/>
      <c r="EYF3269" s="36"/>
      <c r="EYG3269" s="36"/>
      <c r="EYH3269" s="36"/>
      <c r="EYI3269" s="36"/>
      <c r="EYJ3269" s="36"/>
      <c r="EYK3269" s="36"/>
      <c r="EYL3269" s="36"/>
      <c r="EYM3269" s="36"/>
      <c r="EYN3269" s="36"/>
      <c r="EYO3269" s="36"/>
      <c r="EYP3269" s="36"/>
      <c r="EYQ3269" s="12"/>
      <c r="EYR3269" s="12"/>
      <c r="EYS3269" s="12"/>
      <c r="EYT3269" s="53"/>
      <c r="EYV3269" s="41"/>
      <c r="EYW3269" s="40"/>
      <c r="EYX3269" s="44"/>
      <c r="EYY3269" s="62"/>
      <c r="EYZ3269" s="56"/>
      <c r="EZA3269" s="60"/>
      <c r="EZB3269" s="60"/>
      <c r="EZC3269" s="60"/>
      <c r="EZD3269" s="60"/>
      <c r="EZE3269" s="46"/>
      <c r="EZF3269" s="65"/>
      <c r="EZG3269" s="19"/>
      <c r="EZH3269" s="48"/>
      <c r="EZI3269" s="41"/>
      <c r="EZJ3269" s="44"/>
      <c r="EZK3269" s="18"/>
      <c r="EZL3269" s="16"/>
      <c r="EZM3269" s="36"/>
      <c r="EZN3269" s="36"/>
      <c r="EZO3269" s="36"/>
      <c r="EZP3269" s="36"/>
      <c r="EZQ3269" s="36"/>
      <c r="EZR3269" s="36"/>
      <c r="EZS3269" s="36"/>
      <c r="EZT3269" s="36"/>
      <c r="EZU3269" s="36"/>
      <c r="EZV3269" s="36"/>
      <c r="EZW3269" s="36"/>
      <c r="EZX3269" s="36"/>
      <c r="EZY3269" s="36"/>
      <c r="EZZ3269" s="12"/>
      <c r="FAA3269" s="12"/>
      <c r="FAB3269" s="12"/>
      <c r="FAC3269" s="53"/>
      <c r="FAE3269" s="41"/>
      <c r="FAF3269" s="40"/>
      <c r="FAG3269" s="44"/>
      <c r="FAH3269" s="62"/>
      <c r="FAI3269" s="56"/>
      <c r="FAJ3269" s="60"/>
      <c r="FAK3269" s="60"/>
      <c r="FAL3269" s="60"/>
      <c r="FAM3269" s="60"/>
      <c r="FAN3269" s="46"/>
      <c r="FAO3269" s="65"/>
      <c r="FAP3269" s="19"/>
      <c r="FAQ3269" s="48"/>
      <c r="FAR3269" s="41"/>
      <c r="FAS3269" s="44"/>
      <c r="FAT3269" s="18"/>
      <c r="FAU3269" s="16"/>
      <c r="FAV3269" s="36"/>
      <c r="FAW3269" s="36"/>
      <c r="FAX3269" s="36"/>
      <c r="FAY3269" s="36"/>
      <c r="FAZ3269" s="36"/>
      <c r="FBA3269" s="36"/>
      <c r="FBB3269" s="36"/>
      <c r="FBC3269" s="36"/>
      <c r="FBD3269" s="36"/>
      <c r="FBE3269" s="36"/>
      <c r="FBF3269" s="36"/>
      <c r="FBG3269" s="36"/>
      <c r="FBH3269" s="36"/>
      <c r="FBI3269" s="12"/>
      <c r="FBJ3269" s="12"/>
      <c r="FBK3269" s="12"/>
      <c r="FBL3269" s="53"/>
      <c r="FBN3269" s="41"/>
      <c r="FBO3269" s="40"/>
      <c r="FBP3269" s="44"/>
      <c r="FBQ3269" s="62"/>
      <c r="FBR3269" s="56"/>
      <c r="FBS3269" s="60"/>
      <c r="FBT3269" s="60"/>
      <c r="FBU3269" s="60"/>
      <c r="FBV3269" s="60"/>
      <c r="FBW3269" s="46"/>
      <c r="FBX3269" s="65"/>
      <c r="FBY3269" s="19"/>
      <c r="FBZ3269" s="48"/>
      <c r="FCA3269" s="41"/>
      <c r="FCB3269" s="44"/>
      <c r="FCC3269" s="18"/>
      <c r="FCD3269" s="16"/>
      <c r="FCE3269" s="36"/>
      <c r="FCF3269" s="36"/>
      <c r="FCG3269" s="36"/>
      <c r="FCH3269" s="36"/>
      <c r="FCI3269" s="36"/>
      <c r="FCJ3269" s="36"/>
      <c r="FCK3269" s="36"/>
      <c r="FCL3269" s="36"/>
      <c r="FCM3269" s="36"/>
      <c r="FCN3269" s="36"/>
      <c r="FCO3269" s="36"/>
      <c r="FCP3269" s="36"/>
      <c r="FCQ3269" s="36"/>
      <c r="FCR3269" s="12"/>
      <c r="FCS3269" s="12"/>
      <c r="FCT3269" s="12"/>
      <c r="FCU3269" s="53"/>
      <c r="FCW3269" s="41"/>
      <c r="FCX3269" s="40"/>
      <c r="FCY3269" s="44"/>
      <c r="FCZ3269" s="62"/>
      <c r="FDA3269" s="56"/>
      <c r="FDB3269" s="60"/>
      <c r="FDC3269" s="60"/>
      <c r="FDD3269" s="60"/>
      <c r="FDE3269" s="60"/>
      <c r="FDF3269" s="46"/>
      <c r="FDG3269" s="65"/>
      <c r="FDH3269" s="19"/>
      <c r="FDI3269" s="48"/>
      <c r="FDJ3269" s="41"/>
      <c r="FDK3269" s="44"/>
      <c r="FDL3269" s="18"/>
      <c r="FDM3269" s="16"/>
      <c r="FDN3269" s="36"/>
      <c r="FDO3269" s="36"/>
      <c r="FDP3269" s="36"/>
      <c r="FDQ3269" s="36"/>
      <c r="FDR3269" s="36"/>
      <c r="FDS3269" s="36"/>
      <c r="FDT3269" s="36"/>
      <c r="FDU3269" s="36"/>
      <c r="FDV3269" s="36"/>
      <c r="FDW3269" s="36"/>
      <c r="FDX3269" s="36"/>
      <c r="FDY3269" s="36"/>
      <c r="FDZ3269" s="36"/>
      <c r="FEA3269" s="12"/>
      <c r="FEB3269" s="12"/>
      <c r="FEC3269" s="12"/>
      <c r="FED3269" s="53"/>
      <c r="FEF3269" s="41"/>
      <c r="FEG3269" s="40"/>
      <c r="FEH3269" s="44"/>
      <c r="FEI3269" s="62"/>
      <c r="FEJ3269" s="56"/>
      <c r="FEK3269" s="60"/>
      <c r="FEL3269" s="60"/>
      <c r="FEM3269" s="60"/>
      <c r="FEN3269" s="60"/>
      <c r="FEO3269" s="46"/>
      <c r="FEP3269" s="65"/>
      <c r="FEQ3269" s="19"/>
      <c r="FER3269" s="48"/>
      <c r="FES3269" s="41"/>
      <c r="FET3269" s="44"/>
      <c r="FEU3269" s="18"/>
      <c r="FEV3269" s="16"/>
      <c r="FEW3269" s="36"/>
      <c r="FEX3269" s="36"/>
      <c r="FEY3269" s="36"/>
      <c r="FEZ3269" s="36"/>
      <c r="FFA3269" s="36"/>
      <c r="FFB3269" s="36"/>
      <c r="FFC3269" s="36"/>
      <c r="FFD3269" s="36"/>
      <c r="FFE3269" s="36"/>
      <c r="FFF3269" s="36"/>
      <c r="FFG3269" s="36"/>
      <c r="FFH3269" s="36"/>
      <c r="FFI3269" s="36"/>
      <c r="FFJ3269" s="12"/>
      <c r="FFK3269" s="12"/>
      <c r="FFL3269" s="12"/>
      <c r="FFM3269" s="53"/>
      <c r="FFO3269" s="41"/>
      <c r="FFP3269" s="40"/>
      <c r="FFQ3269" s="44"/>
      <c r="FFR3269" s="62"/>
      <c r="FFS3269" s="56"/>
      <c r="FFT3269" s="60"/>
      <c r="FFU3269" s="60"/>
      <c r="FFV3269" s="60"/>
      <c r="FFW3269" s="60"/>
      <c r="FFX3269" s="46"/>
      <c r="FFY3269" s="65"/>
      <c r="FFZ3269" s="19"/>
      <c r="FGA3269" s="48"/>
      <c r="FGB3269" s="41"/>
      <c r="FGC3269" s="44"/>
      <c r="FGD3269" s="18"/>
      <c r="FGE3269" s="16"/>
      <c r="FGF3269" s="36"/>
      <c r="FGG3269" s="36"/>
      <c r="FGH3269" s="36"/>
      <c r="FGI3269" s="36"/>
      <c r="FGJ3269" s="36"/>
      <c r="FGK3269" s="36"/>
      <c r="FGL3269" s="36"/>
      <c r="FGM3269" s="36"/>
      <c r="FGN3269" s="36"/>
      <c r="FGO3269" s="36"/>
      <c r="FGP3269" s="36"/>
      <c r="FGQ3269" s="36"/>
      <c r="FGR3269" s="36"/>
      <c r="FGS3269" s="12"/>
      <c r="FGT3269" s="12"/>
      <c r="FGU3269" s="12"/>
      <c r="FGV3269" s="53"/>
      <c r="FGX3269" s="41"/>
      <c r="FGY3269" s="40"/>
      <c r="FGZ3269" s="44"/>
      <c r="FHA3269" s="62"/>
      <c r="FHB3269" s="56"/>
      <c r="FHC3269" s="60"/>
      <c r="FHD3269" s="60"/>
      <c r="FHE3269" s="60"/>
      <c r="FHF3269" s="60"/>
      <c r="FHG3269" s="46"/>
      <c r="FHH3269" s="65"/>
      <c r="FHI3269" s="19"/>
      <c r="FHJ3269" s="48"/>
      <c r="FHK3269" s="41"/>
      <c r="FHL3269" s="44"/>
      <c r="FHM3269" s="18"/>
      <c r="FHN3269" s="16"/>
      <c r="FHO3269" s="36"/>
      <c r="FHP3269" s="36"/>
      <c r="FHQ3269" s="36"/>
      <c r="FHR3269" s="36"/>
      <c r="FHS3269" s="36"/>
      <c r="FHT3269" s="36"/>
      <c r="FHU3269" s="36"/>
      <c r="FHV3269" s="36"/>
      <c r="FHW3269" s="36"/>
      <c r="FHX3269" s="36"/>
      <c r="FHY3269" s="36"/>
      <c r="FHZ3269" s="36"/>
      <c r="FIA3269" s="36"/>
      <c r="FIB3269" s="12"/>
      <c r="FIC3269" s="12"/>
      <c r="FID3269" s="12"/>
      <c r="FIE3269" s="53"/>
      <c r="FIG3269" s="41"/>
      <c r="FIH3269" s="40"/>
      <c r="FII3269" s="44"/>
      <c r="FIJ3269" s="62"/>
      <c r="FIK3269" s="56"/>
      <c r="FIL3269" s="60"/>
      <c r="FIM3269" s="60"/>
      <c r="FIN3269" s="60"/>
      <c r="FIO3269" s="60"/>
      <c r="FIP3269" s="46"/>
      <c r="FIQ3269" s="65"/>
      <c r="FIR3269" s="19"/>
      <c r="FIS3269" s="48"/>
      <c r="FIT3269" s="41"/>
      <c r="FIU3269" s="44"/>
      <c r="FIV3269" s="18"/>
      <c r="FIW3269" s="16"/>
      <c r="FIX3269" s="36"/>
      <c r="FIY3269" s="36"/>
      <c r="FIZ3269" s="36"/>
      <c r="FJA3269" s="36"/>
      <c r="FJB3269" s="36"/>
      <c r="FJC3269" s="36"/>
      <c r="FJD3269" s="36"/>
      <c r="FJE3269" s="36"/>
      <c r="FJF3269" s="36"/>
      <c r="FJG3269" s="36"/>
      <c r="FJH3269" s="36"/>
      <c r="FJI3269" s="36"/>
      <c r="FJJ3269" s="36"/>
      <c r="FJK3269" s="12"/>
      <c r="FJL3269" s="12"/>
      <c r="FJM3269" s="12"/>
      <c r="FJN3269" s="53"/>
      <c r="FJP3269" s="41"/>
      <c r="FJQ3269" s="40"/>
      <c r="FJR3269" s="44"/>
      <c r="FJS3269" s="62"/>
      <c r="FJT3269" s="56"/>
      <c r="FJU3269" s="60"/>
      <c r="FJV3269" s="60"/>
      <c r="FJW3269" s="60"/>
      <c r="FJX3269" s="60"/>
      <c r="FJY3269" s="46"/>
      <c r="FJZ3269" s="65"/>
      <c r="FKA3269" s="19"/>
      <c r="FKB3269" s="48"/>
      <c r="FKC3269" s="41"/>
      <c r="FKD3269" s="44"/>
      <c r="FKE3269" s="18"/>
      <c r="FKF3269" s="16"/>
      <c r="FKG3269" s="36"/>
      <c r="FKH3269" s="36"/>
      <c r="FKI3269" s="36"/>
      <c r="FKJ3269" s="36"/>
      <c r="FKK3269" s="36"/>
      <c r="FKL3269" s="36"/>
      <c r="FKM3269" s="36"/>
      <c r="FKN3269" s="36"/>
      <c r="FKO3269" s="36"/>
      <c r="FKP3269" s="36"/>
      <c r="FKQ3269" s="36"/>
      <c r="FKR3269" s="36"/>
      <c r="FKS3269" s="36"/>
      <c r="FKT3269" s="12"/>
      <c r="FKU3269" s="12"/>
      <c r="FKV3269" s="12"/>
      <c r="FKW3269" s="53"/>
      <c r="FKY3269" s="41"/>
      <c r="FKZ3269" s="40"/>
      <c r="FLA3269" s="44"/>
      <c r="FLB3269" s="62"/>
      <c r="FLC3269" s="56"/>
      <c r="FLD3269" s="60"/>
      <c r="FLE3269" s="60"/>
      <c r="FLF3269" s="60"/>
      <c r="FLG3269" s="60"/>
      <c r="FLH3269" s="46"/>
      <c r="FLI3269" s="65"/>
      <c r="FLJ3269" s="19"/>
      <c r="FLK3269" s="48"/>
      <c r="FLL3269" s="41"/>
      <c r="FLM3269" s="44"/>
      <c r="FLN3269" s="18"/>
      <c r="FLO3269" s="16"/>
      <c r="FLP3269" s="36"/>
      <c r="FLQ3269" s="36"/>
      <c r="FLR3269" s="36"/>
      <c r="FLS3269" s="36"/>
      <c r="FLT3269" s="36"/>
      <c r="FLU3269" s="36"/>
      <c r="FLV3269" s="36"/>
      <c r="FLW3269" s="36"/>
      <c r="FLX3269" s="36"/>
      <c r="FLY3269" s="36"/>
      <c r="FLZ3269" s="36"/>
      <c r="FMA3269" s="36"/>
      <c r="FMB3269" s="36"/>
      <c r="FMC3269" s="12"/>
      <c r="FMD3269" s="12"/>
      <c r="FME3269" s="12"/>
      <c r="FMF3269" s="53"/>
      <c r="FMH3269" s="41"/>
      <c r="FMI3269" s="40"/>
      <c r="FMJ3269" s="44"/>
      <c r="FMK3269" s="62"/>
      <c r="FML3269" s="56"/>
      <c r="FMM3269" s="60"/>
      <c r="FMN3269" s="60"/>
      <c r="FMO3269" s="60"/>
      <c r="FMP3269" s="60"/>
      <c r="FMQ3269" s="46"/>
      <c r="FMR3269" s="65"/>
      <c r="FMS3269" s="19"/>
      <c r="FMT3269" s="48"/>
      <c r="FMU3269" s="41"/>
      <c r="FMV3269" s="44"/>
      <c r="FMW3269" s="18"/>
      <c r="FMX3269" s="16"/>
      <c r="FMY3269" s="36"/>
      <c r="FMZ3269" s="36"/>
      <c r="FNA3269" s="36"/>
      <c r="FNB3269" s="36"/>
      <c r="FNC3269" s="36"/>
      <c r="FND3269" s="36"/>
      <c r="FNE3269" s="36"/>
      <c r="FNF3269" s="36"/>
      <c r="FNG3269" s="36"/>
      <c r="FNH3269" s="36"/>
      <c r="FNI3269" s="36"/>
      <c r="FNJ3269" s="36"/>
      <c r="FNK3269" s="36"/>
      <c r="FNL3269" s="12"/>
      <c r="FNM3269" s="12"/>
      <c r="FNN3269" s="12"/>
      <c r="FNO3269" s="53"/>
      <c r="FNQ3269" s="41"/>
      <c r="FNR3269" s="40"/>
      <c r="FNS3269" s="44"/>
      <c r="FNT3269" s="62"/>
      <c r="FNU3269" s="56"/>
      <c r="FNV3269" s="60"/>
      <c r="FNW3269" s="60"/>
      <c r="FNX3269" s="60"/>
      <c r="FNY3269" s="60"/>
      <c r="FNZ3269" s="46"/>
      <c r="FOA3269" s="65"/>
      <c r="FOB3269" s="19"/>
      <c r="FOC3269" s="48"/>
      <c r="FOD3269" s="41"/>
      <c r="FOE3269" s="44"/>
      <c r="FOF3269" s="18"/>
      <c r="FOG3269" s="16"/>
      <c r="FOH3269" s="36"/>
      <c r="FOI3269" s="36"/>
      <c r="FOJ3269" s="36"/>
      <c r="FOK3269" s="36"/>
      <c r="FOL3269" s="36"/>
      <c r="FOM3269" s="36"/>
      <c r="FON3269" s="36"/>
      <c r="FOO3269" s="36"/>
      <c r="FOP3269" s="36"/>
      <c r="FOQ3269" s="36"/>
      <c r="FOR3269" s="36"/>
      <c r="FOS3269" s="36"/>
      <c r="FOT3269" s="36"/>
      <c r="FOU3269" s="12"/>
      <c r="FOV3269" s="12"/>
      <c r="FOW3269" s="12"/>
      <c r="FOX3269" s="53"/>
      <c r="FOZ3269" s="41"/>
      <c r="FPA3269" s="40"/>
      <c r="FPB3269" s="44"/>
      <c r="FPC3269" s="62"/>
      <c r="FPD3269" s="56"/>
      <c r="FPE3269" s="60"/>
      <c r="FPF3269" s="60"/>
      <c r="FPG3269" s="60"/>
      <c r="FPH3269" s="60"/>
      <c r="FPI3269" s="46"/>
      <c r="FPJ3269" s="65"/>
      <c r="FPK3269" s="19"/>
      <c r="FPL3269" s="48"/>
      <c r="FPM3269" s="41"/>
      <c r="FPN3269" s="44"/>
      <c r="FPO3269" s="18"/>
      <c r="FPP3269" s="16"/>
      <c r="FPQ3269" s="36"/>
      <c r="FPR3269" s="36"/>
      <c r="FPS3269" s="36"/>
      <c r="FPT3269" s="36"/>
      <c r="FPU3269" s="36"/>
      <c r="FPV3269" s="36"/>
      <c r="FPW3269" s="36"/>
      <c r="FPX3269" s="36"/>
      <c r="FPY3269" s="36"/>
      <c r="FPZ3269" s="36"/>
      <c r="FQA3269" s="36"/>
      <c r="FQB3269" s="36"/>
      <c r="FQC3269" s="36"/>
      <c r="FQD3269" s="12"/>
      <c r="FQE3269" s="12"/>
      <c r="FQF3269" s="12"/>
      <c r="FQG3269" s="53"/>
      <c r="FQI3269" s="41"/>
      <c r="FQJ3269" s="40"/>
      <c r="FQK3269" s="44"/>
      <c r="FQL3269" s="62"/>
      <c r="FQM3269" s="56"/>
      <c r="FQN3269" s="60"/>
      <c r="FQO3269" s="60"/>
      <c r="FQP3269" s="60"/>
      <c r="FQQ3269" s="60"/>
      <c r="FQR3269" s="46"/>
      <c r="FQS3269" s="65"/>
      <c r="FQT3269" s="19"/>
      <c r="FQU3269" s="48"/>
      <c r="FQV3269" s="41"/>
      <c r="FQW3269" s="44"/>
      <c r="FQX3269" s="18"/>
      <c r="FQY3269" s="16"/>
      <c r="FQZ3269" s="36"/>
      <c r="FRA3269" s="36"/>
      <c r="FRB3269" s="36"/>
      <c r="FRC3269" s="36"/>
      <c r="FRD3269" s="36"/>
      <c r="FRE3269" s="36"/>
      <c r="FRF3269" s="36"/>
      <c r="FRG3269" s="36"/>
      <c r="FRH3269" s="36"/>
      <c r="FRI3269" s="36"/>
      <c r="FRJ3269" s="36"/>
      <c r="FRK3269" s="36"/>
      <c r="FRL3269" s="36"/>
      <c r="FRM3269" s="12"/>
      <c r="FRN3269" s="12"/>
      <c r="FRO3269" s="12"/>
      <c r="FRP3269" s="53"/>
      <c r="FRR3269" s="41"/>
      <c r="FRS3269" s="40"/>
      <c r="FRT3269" s="44"/>
      <c r="FRU3269" s="62"/>
      <c r="FRV3269" s="56"/>
      <c r="FRW3269" s="60"/>
      <c r="FRX3269" s="60"/>
      <c r="FRY3269" s="60"/>
      <c r="FRZ3269" s="60"/>
      <c r="FSA3269" s="46"/>
      <c r="FSB3269" s="65"/>
      <c r="FSC3269" s="19"/>
      <c r="FSD3269" s="48"/>
      <c r="FSE3269" s="41"/>
      <c r="FSF3269" s="44"/>
      <c r="FSG3269" s="18"/>
      <c r="FSH3269" s="16"/>
      <c r="FSI3269" s="36"/>
      <c r="FSJ3269" s="36"/>
      <c r="FSK3269" s="36"/>
      <c r="FSL3269" s="36"/>
      <c r="FSM3269" s="36"/>
      <c r="FSN3269" s="36"/>
      <c r="FSO3269" s="36"/>
      <c r="FSP3269" s="36"/>
      <c r="FSQ3269" s="36"/>
      <c r="FSR3269" s="36"/>
      <c r="FSS3269" s="36"/>
      <c r="FST3269" s="36"/>
      <c r="FSU3269" s="36"/>
      <c r="FSV3269" s="12"/>
      <c r="FSW3269" s="12"/>
      <c r="FSX3269" s="12"/>
      <c r="FSY3269" s="53"/>
      <c r="FTA3269" s="41"/>
      <c r="FTB3269" s="40"/>
      <c r="FTC3269" s="44"/>
      <c r="FTD3269" s="62"/>
      <c r="FTE3269" s="56"/>
      <c r="FTF3269" s="60"/>
      <c r="FTG3269" s="60"/>
      <c r="FTH3269" s="60"/>
      <c r="FTI3269" s="60"/>
      <c r="FTJ3269" s="46"/>
      <c r="FTK3269" s="65"/>
      <c r="FTL3269" s="19"/>
      <c r="FTM3269" s="48"/>
      <c r="FTN3269" s="41"/>
      <c r="FTO3269" s="44"/>
      <c r="FTP3269" s="18"/>
      <c r="FTQ3269" s="16"/>
      <c r="FTR3269" s="36"/>
      <c r="FTS3269" s="36"/>
      <c r="FTT3269" s="36"/>
      <c r="FTU3269" s="36"/>
      <c r="FTV3269" s="36"/>
      <c r="FTW3269" s="36"/>
      <c r="FTX3269" s="36"/>
      <c r="FTY3269" s="36"/>
      <c r="FTZ3269" s="36"/>
      <c r="FUA3269" s="36"/>
      <c r="FUB3269" s="36"/>
      <c r="FUC3269" s="36"/>
      <c r="FUD3269" s="36"/>
      <c r="FUE3269" s="12"/>
      <c r="FUF3269" s="12"/>
      <c r="FUG3269" s="12"/>
      <c r="FUH3269" s="53"/>
      <c r="FUJ3269" s="41"/>
      <c r="FUK3269" s="40"/>
      <c r="FUL3269" s="44"/>
      <c r="FUM3269" s="62"/>
      <c r="FUN3269" s="56"/>
      <c r="FUO3269" s="60"/>
      <c r="FUP3269" s="60"/>
      <c r="FUQ3269" s="60"/>
      <c r="FUR3269" s="60"/>
      <c r="FUS3269" s="46"/>
      <c r="FUT3269" s="65"/>
      <c r="FUU3269" s="19"/>
      <c r="FUV3269" s="48"/>
      <c r="FUW3269" s="41"/>
      <c r="FUX3269" s="44"/>
      <c r="FUY3269" s="18"/>
      <c r="FUZ3269" s="16"/>
      <c r="FVA3269" s="36"/>
      <c r="FVB3269" s="36"/>
      <c r="FVC3269" s="36"/>
      <c r="FVD3269" s="36"/>
      <c r="FVE3269" s="36"/>
      <c r="FVF3269" s="36"/>
      <c r="FVG3269" s="36"/>
      <c r="FVH3269" s="36"/>
      <c r="FVI3269" s="36"/>
      <c r="FVJ3269" s="36"/>
      <c r="FVK3269" s="36"/>
      <c r="FVL3269" s="36"/>
      <c r="FVM3269" s="36"/>
      <c r="FVN3269" s="12"/>
      <c r="FVO3269" s="12"/>
      <c r="FVP3269" s="12"/>
      <c r="FVQ3269" s="53"/>
      <c r="FVS3269" s="41"/>
      <c r="FVT3269" s="40"/>
      <c r="FVU3269" s="44"/>
      <c r="FVV3269" s="62"/>
      <c r="FVW3269" s="56"/>
      <c r="FVX3269" s="60"/>
      <c r="FVY3269" s="60"/>
      <c r="FVZ3269" s="60"/>
      <c r="FWA3269" s="60"/>
      <c r="FWB3269" s="46"/>
      <c r="FWC3269" s="65"/>
      <c r="FWD3269" s="19"/>
      <c r="FWE3269" s="48"/>
      <c r="FWF3269" s="41"/>
      <c r="FWG3269" s="44"/>
      <c r="FWH3269" s="18"/>
      <c r="FWI3269" s="16"/>
      <c r="FWJ3269" s="36"/>
      <c r="FWK3269" s="36"/>
      <c r="FWL3269" s="36"/>
      <c r="FWM3269" s="36"/>
      <c r="FWN3269" s="36"/>
      <c r="FWO3269" s="36"/>
      <c r="FWP3269" s="36"/>
      <c r="FWQ3269" s="36"/>
      <c r="FWR3269" s="36"/>
      <c r="FWS3269" s="36"/>
      <c r="FWT3269" s="36"/>
      <c r="FWU3269" s="36"/>
      <c r="FWV3269" s="36"/>
      <c r="FWW3269" s="12"/>
      <c r="FWX3269" s="12"/>
      <c r="FWY3269" s="12"/>
      <c r="FWZ3269" s="53"/>
      <c r="FXB3269" s="41"/>
      <c r="FXC3269" s="40"/>
      <c r="FXD3269" s="44"/>
      <c r="FXE3269" s="62"/>
      <c r="FXF3269" s="56"/>
      <c r="FXG3269" s="60"/>
      <c r="FXH3269" s="60"/>
      <c r="FXI3269" s="60"/>
      <c r="FXJ3269" s="60"/>
      <c r="FXK3269" s="46"/>
      <c r="FXL3269" s="65"/>
      <c r="FXM3269" s="19"/>
      <c r="FXN3269" s="48"/>
      <c r="FXO3269" s="41"/>
      <c r="FXP3269" s="44"/>
      <c r="FXQ3269" s="18"/>
      <c r="FXR3269" s="16"/>
      <c r="FXS3269" s="36"/>
      <c r="FXT3269" s="36"/>
      <c r="FXU3269" s="36"/>
      <c r="FXV3269" s="36"/>
      <c r="FXW3269" s="36"/>
      <c r="FXX3269" s="36"/>
      <c r="FXY3269" s="36"/>
      <c r="FXZ3269" s="36"/>
      <c r="FYA3269" s="36"/>
      <c r="FYB3269" s="36"/>
      <c r="FYC3269" s="36"/>
      <c r="FYD3269" s="36"/>
      <c r="FYE3269" s="36"/>
      <c r="FYF3269" s="12"/>
      <c r="FYG3269" s="12"/>
      <c r="FYH3269" s="12"/>
      <c r="FYI3269" s="53"/>
      <c r="FYK3269" s="41"/>
      <c r="FYL3269" s="40"/>
      <c r="FYM3269" s="44"/>
      <c r="FYN3269" s="62"/>
      <c r="FYO3269" s="56"/>
      <c r="FYP3269" s="60"/>
      <c r="FYQ3269" s="60"/>
      <c r="FYR3269" s="60"/>
      <c r="FYS3269" s="60"/>
      <c r="FYT3269" s="46"/>
      <c r="FYU3269" s="65"/>
      <c r="FYV3269" s="19"/>
      <c r="FYW3269" s="48"/>
      <c r="FYX3269" s="41"/>
      <c r="FYY3269" s="44"/>
      <c r="FYZ3269" s="18"/>
      <c r="FZA3269" s="16"/>
      <c r="FZB3269" s="36"/>
      <c r="FZC3269" s="36"/>
      <c r="FZD3269" s="36"/>
      <c r="FZE3269" s="36"/>
      <c r="FZF3269" s="36"/>
      <c r="FZG3269" s="36"/>
      <c r="FZH3269" s="36"/>
      <c r="FZI3269" s="36"/>
      <c r="FZJ3269" s="36"/>
      <c r="FZK3269" s="36"/>
      <c r="FZL3269" s="36"/>
      <c r="FZM3269" s="36"/>
      <c r="FZN3269" s="36"/>
      <c r="FZO3269" s="12"/>
      <c r="FZP3269" s="12"/>
      <c r="FZQ3269" s="12"/>
      <c r="FZR3269" s="53"/>
      <c r="FZT3269" s="41"/>
      <c r="FZU3269" s="40"/>
      <c r="FZV3269" s="44"/>
      <c r="FZW3269" s="62"/>
      <c r="FZX3269" s="56"/>
      <c r="FZY3269" s="60"/>
      <c r="FZZ3269" s="60"/>
      <c r="GAA3269" s="60"/>
      <c r="GAB3269" s="60"/>
      <c r="GAC3269" s="46"/>
      <c r="GAD3269" s="65"/>
      <c r="GAE3269" s="19"/>
      <c r="GAF3269" s="48"/>
      <c r="GAG3269" s="41"/>
      <c r="GAH3269" s="44"/>
      <c r="GAI3269" s="18"/>
      <c r="GAJ3269" s="16"/>
      <c r="GAK3269" s="36"/>
      <c r="GAL3269" s="36"/>
      <c r="GAM3269" s="36"/>
      <c r="GAN3269" s="36"/>
      <c r="GAO3269" s="36"/>
      <c r="GAP3269" s="36"/>
      <c r="GAQ3269" s="36"/>
      <c r="GAR3269" s="36"/>
      <c r="GAS3269" s="36"/>
      <c r="GAT3269" s="36"/>
      <c r="GAU3269" s="36"/>
      <c r="GAV3269" s="36"/>
      <c r="GAW3269" s="36"/>
      <c r="GAX3269" s="12"/>
      <c r="GAY3269" s="12"/>
      <c r="GAZ3269" s="12"/>
      <c r="GBA3269" s="53"/>
      <c r="GBC3269" s="41"/>
      <c r="GBD3269" s="40"/>
      <c r="GBE3269" s="44"/>
      <c r="GBF3269" s="62"/>
      <c r="GBG3269" s="56"/>
      <c r="GBH3269" s="60"/>
      <c r="GBI3269" s="60"/>
      <c r="GBJ3269" s="60"/>
      <c r="GBK3269" s="60"/>
      <c r="GBL3269" s="46"/>
      <c r="GBM3269" s="65"/>
      <c r="GBN3269" s="19"/>
      <c r="GBO3269" s="48"/>
      <c r="GBP3269" s="41"/>
      <c r="GBQ3269" s="44"/>
      <c r="GBR3269" s="18"/>
      <c r="GBS3269" s="16"/>
      <c r="GBT3269" s="36"/>
      <c r="GBU3269" s="36"/>
      <c r="GBV3269" s="36"/>
      <c r="GBW3269" s="36"/>
      <c r="GBX3269" s="36"/>
      <c r="GBY3269" s="36"/>
      <c r="GBZ3269" s="36"/>
      <c r="GCA3269" s="36"/>
      <c r="GCB3269" s="36"/>
      <c r="GCC3269" s="36"/>
      <c r="GCD3269" s="36"/>
      <c r="GCE3269" s="36"/>
      <c r="GCF3269" s="36"/>
      <c r="GCG3269" s="12"/>
      <c r="GCH3269" s="12"/>
      <c r="GCI3269" s="12"/>
      <c r="GCJ3269" s="53"/>
      <c r="GCL3269" s="41"/>
      <c r="GCM3269" s="40"/>
      <c r="GCN3269" s="44"/>
      <c r="GCO3269" s="62"/>
      <c r="GCP3269" s="56"/>
      <c r="GCQ3269" s="60"/>
      <c r="GCR3269" s="60"/>
      <c r="GCS3269" s="60"/>
      <c r="GCT3269" s="60"/>
      <c r="GCU3269" s="46"/>
      <c r="GCV3269" s="65"/>
      <c r="GCW3269" s="19"/>
      <c r="GCX3269" s="48"/>
      <c r="GCY3269" s="41"/>
      <c r="GCZ3269" s="44"/>
      <c r="GDA3269" s="18"/>
      <c r="GDB3269" s="16"/>
      <c r="GDC3269" s="36"/>
      <c r="GDD3269" s="36"/>
      <c r="GDE3269" s="36"/>
      <c r="GDF3269" s="36"/>
      <c r="GDG3269" s="36"/>
      <c r="GDH3269" s="36"/>
      <c r="GDI3269" s="36"/>
      <c r="GDJ3269" s="36"/>
      <c r="GDK3269" s="36"/>
      <c r="GDL3269" s="36"/>
      <c r="GDM3269" s="36"/>
      <c r="GDN3269" s="36"/>
      <c r="GDO3269" s="36"/>
      <c r="GDP3269" s="12"/>
      <c r="GDQ3269" s="12"/>
      <c r="GDR3269" s="12"/>
      <c r="GDS3269" s="53"/>
      <c r="GDU3269" s="41"/>
      <c r="GDV3269" s="40"/>
      <c r="GDW3269" s="44"/>
      <c r="GDX3269" s="62"/>
      <c r="GDY3269" s="56"/>
      <c r="GDZ3269" s="60"/>
      <c r="GEA3269" s="60"/>
      <c r="GEB3269" s="60"/>
      <c r="GEC3269" s="60"/>
      <c r="GED3269" s="46"/>
      <c r="GEE3269" s="65"/>
      <c r="GEF3269" s="19"/>
      <c r="GEG3269" s="48"/>
      <c r="GEH3269" s="41"/>
      <c r="GEI3269" s="44"/>
      <c r="GEJ3269" s="18"/>
      <c r="GEK3269" s="16"/>
      <c r="GEL3269" s="36"/>
      <c r="GEM3269" s="36"/>
      <c r="GEN3269" s="36"/>
      <c r="GEO3269" s="36"/>
      <c r="GEP3269" s="36"/>
      <c r="GEQ3269" s="36"/>
      <c r="GER3269" s="36"/>
      <c r="GES3269" s="36"/>
      <c r="GET3269" s="36"/>
      <c r="GEU3269" s="36"/>
      <c r="GEV3269" s="36"/>
      <c r="GEW3269" s="36"/>
      <c r="GEX3269" s="36"/>
      <c r="GEY3269" s="12"/>
      <c r="GEZ3269" s="12"/>
      <c r="GFA3269" s="12"/>
      <c r="GFB3269" s="53"/>
      <c r="GFD3269" s="41"/>
      <c r="GFE3269" s="40"/>
      <c r="GFF3269" s="44"/>
      <c r="GFG3269" s="62"/>
      <c r="GFH3269" s="56"/>
      <c r="GFI3269" s="60"/>
      <c r="GFJ3269" s="60"/>
      <c r="GFK3269" s="60"/>
      <c r="GFL3269" s="60"/>
      <c r="GFM3269" s="46"/>
      <c r="GFN3269" s="65"/>
      <c r="GFO3269" s="19"/>
      <c r="GFP3269" s="48"/>
      <c r="GFQ3269" s="41"/>
      <c r="GFR3269" s="44"/>
      <c r="GFS3269" s="18"/>
      <c r="GFT3269" s="16"/>
      <c r="GFU3269" s="36"/>
      <c r="GFV3269" s="36"/>
      <c r="GFW3269" s="36"/>
      <c r="GFX3269" s="36"/>
      <c r="GFY3269" s="36"/>
      <c r="GFZ3269" s="36"/>
      <c r="GGA3269" s="36"/>
      <c r="GGB3269" s="36"/>
      <c r="GGC3269" s="36"/>
      <c r="GGD3269" s="36"/>
      <c r="GGE3269" s="36"/>
      <c r="GGF3269" s="36"/>
      <c r="GGG3269" s="36"/>
      <c r="GGH3269" s="12"/>
      <c r="GGI3269" s="12"/>
      <c r="GGJ3269" s="12"/>
      <c r="GGK3269" s="53"/>
      <c r="GGM3269" s="41"/>
      <c r="GGN3269" s="40"/>
      <c r="GGO3269" s="44"/>
      <c r="GGP3269" s="62"/>
      <c r="GGQ3269" s="56"/>
      <c r="GGR3269" s="60"/>
      <c r="GGS3269" s="60"/>
      <c r="GGT3269" s="60"/>
      <c r="GGU3269" s="60"/>
      <c r="GGV3269" s="46"/>
      <c r="GGW3269" s="65"/>
      <c r="GGX3269" s="19"/>
      <c r="GGY3269" s="48"/>
      <c r="GGZ3269" s="41"/>
      <c r="GHA3269" s="44"/>
      <c r="GHB3269" s="18"/>
      <c r="GHC3269" s="16"/>
      <c r="GHD3269" s="36"/>
      <c r="GHE3269" s="36"/>
      <c r="GHF3269" s="36"/>
      <c r="GHG3269" s="36"/>
      <c r="GHH3269" s="36"/>
      <c r="GHI3269" s="36"/>
      <c r="GHJ3269" s="36"/>
      <c r="GHK3269" s="36"/>
      <c r="GHL3269" s="36"/>
      <c r="GHM3269" s="36"/>
      <c r="GHN3269" s="36"/>
      <c r="GHO3269" s="36"/>
      <c r="GHP3269" s="36"/>
      <c r="GHQ3269" s="12"/>
      <c r="GHR3269" s="12"/>
      <c r="GHS3269" s="12"/>
      <c r="GHT3269" s="53"/>
      <c r="GHV3269" s="41"/>
      <c r="GHW3269" s="40"/>
      <c r="GHX3269" s="44"/>
      <c r="GHY3269" s="62"/>
      <c r="GHZ3269" s="56"/>
      <c r="GIA3269" s="60"/>
      <c r="GIB3269" s="60"/>
      <c r="GIC3269" s="60"/>
      <c r="GID3269" s="60"/>
      <c r="GIE3269" s="46"/>
      <c r="GIF3269" s="65"/>
      <c r="GIG3269" s="19"/>
      <c r="GIH3269" s="48"/>
      <c r="GII3269" s="41"/>
      <c r="GIJ3269" s="44"/>
      <c r="GIK3269" s="18"/>
      <c r="GIL3269" s="16"/>
      <c r="GIM3269" s="36"/>
      <c r="GIN3269" s="36"/>
      <c r="GIO3269" s="36"/>
      <c r="GIP3269" s="36"/>
      <c r="GIQ3269" s="36"/>
      <c r="GIR3269" s="36"/>
      <c r="GIS3269" s="36"/>
      <c r="GIT3269" s="36"/>
      <c r="GIU3269" s="36"/>
      <c r="GIV3269" s="36"/>
      <c r="GIW3269" s="36"/>
      <c r="GIX3269" s="36"/>
      <c r="GIY3269" s="36"/>
      <c r="GIZ3269" s="12"/>
      <c r="GJA3269" s="12"/>
      <c r="GJB3269" s="12"/>
      <c r="GJC3269" s="53"/>
      <c r="GJE3269" s="41"/>
      <c r="GJF3269" s="40"/>
      <c r="GJG3269" s="44"/>
      <c r="GJH3269" s="62"/>
      <c r="GJI3269" s="56"/>
      <c r="GJJ3269" s="60"/>
      <c r="GJK3269" s="60"/>
      <c r="GJL3269" s="60"/>
      <c r="GJM3269" s="60"/>
      <c r="GJN3269" s="46"/>
      <c r="GJO3269" s="65"/>
      <c r="GJP3269" s="19"/>
      <c r="GJQ3269" s="48"/>
      <c r="GJR3269" s="41"/>
      <c r="GJS3269" s="44"/>
      <c r="GJT3269" s="18"/>
      <c r="GJU3269" s="16"/>
      <c r="GJV3269" s="36"/>
      <c r="GJW3269" s="36"/>
      <c r="GJX3269" s="36"/>
      <c r="GJY3269" s="36"/>
      <c r="GJZ3269" s="36"/>
      <c r="GKA3269" s="36"/>
      <c r="GKB3269" s="36"/>
      <c r="GKC3269" s="36"/>
      <c r="GKD3269" s="36"/>
      <c r="GKE3269" s="36"/>
      <c r="GKF3269" s="36"/>
      <c r="GKG3269" s="36"/>
      <c r="GKH3269" s="36"/>
      <c r="GKI3269" s="12"/>
      <c r="GKJ3269" s="12"/>
      <c r="GKK3269" s="12"/>
      <c r="GKL3269" s="53"/>
      <c r="GKN3269" s="41"/>
      <c r="GKO3269" s="40"/>
      <c r="GKP3269" s="44"/>
      <c r="GKQ3269" s="62"/>
      <c r="GKR3269" s="56"/>
      <c r="GKS3269" s="60"/>
      <c r="GKT3269" s="60"/>
      <c r="GKU3269" s="60"/>
      <c r="GKV3269" s="60"/>
      <c r="GKW3269" s="46"/>
      <c r="GKX3269" s="65"/>
      <c r="GKY3269" s="19"/>
      <c r="GKZ3269" s="48"/>
      <c r="GLA3269" s="41"/>
      <c r="GLB3269" s="44"/>
      <c r="GLC3269" s="18"/>
      <c r="GLD3269" s="16"/>
      <c r="GLE3269" s="36"/>
      <c r="GLF3269" s="36"/>
      <c r="GLG3269" s="36"/>
      <c r="GLH3269" s="36"/>
      <c r="GLI3269" s="36"/>
      <c r="GLJ3269" s="36"/>
      <c r="GLK3269" s="36"/>
      <c r="GLL3269" s="36"/>
      <c r="GLM3269" s="36"/>
      <c r="GLN3269" s="36"/>
      <c r="GLO3269" s="36"/>
      <c r="GLP3269" s="36"/>
      <c r="GLQ3269" s="36"/>
      <c r="GLR3269" s="12"/>
      <c r="GLS3269" s="12"/>
      <c r="GLT3269" s="12"/>
      <c r="GLU3269" s="53"/>
      <c r="GLW3269" s="41"/>
      <c r="GLX3269" s="40"/>
      <c r="GLY3269" s="44"/>
      <c r="GLZ3269" s="62"/>
      <c r="GMA3269" s="56"/>
      <c r="GMB3269" s="60"/>
      <c r="GMC3269" s="60"/>
      <c r="GMD3269" s="60"/>
      <c r="GME3269" s="60"/>
      <c r="GMF3269" s="46"/>
      <c r="GMG3269" s="65"/>
      <c r="GMH3269" s="19"/>
      <c r="GMI3269" s="48"/>
      <c r="GMJ3269" s="41"/>
      <c r="GMK3269" s="44"/>
      <c r="GML3269" s="18"/>
      <c r="GMM3269" s="16"/>
      <c r="GMN3269" s="36"/>
      <c r="GMO3269" s="36"/>
      <c r="GMP3269" s="36"/>
      <c r="GMQ3269" s="36"/>
      <c r="GMR3269" s="36"/>
      <c r="GMS3269" s="36"/>
      <c r="GMT3269" s="36"/>
      <c r="GMU3269" s="36"/>
      <c r="GMV3269" s="36"/>
      <c r="GMW3269" s="36"/>
      <c r="GMX3269" s="36"/>
      <c r="GMY3269" s="36"/>
      <c r="GMZ3269" s="36"/>
      <c r="GNA3269" s="12"/>
      <c r="GNB3269" s="12"/>
      <c r="GNC3269" s="12"/>
      <c r="GND3269" s="53"/>
      <c r="GNF3269" s="41"/>
      <c r="GNG3269" s="40"/>
      <c r="GNH3269" s="44"/>
      <c r="GNI3269" s="62"/>
      <c r="GNJ3269" s="56"/>
      <c r="GNK3269" s="60"/>
      <c r="GNL3269" s="60"/>
      <c r="GNM3269" s="60"/>
      <c r="GNN3269" s="60"/>
      <c r="GNO3269" s="46"/>
      <c r="GNP3269" s="65"/>
      <c r="GNQ3269" s="19"/>
      <c r="GNR3269" s="48"/>
      <c r="GNS3269" s="41"/>
      <c r="GNT3269" s="44"/>
      <c r="GNU3269" s="18"/>
      <c r="GNV3269" s="16"/>
      <c r="GNW3269" s="36"/>
      <c r="GNX3269" s="36"/>
      <c r="GNY3269" s="36"/>
      <c r="GNZ3269" s="36"/>
      <c r="GOA3269" s="36"/>
      <c r="GOB3269" s="36"/>
      <c r="GOC3269" s="36"/>
      <c r="GOD3269" s="36"/>
      <c r="GOE3269" s="36"/>
      <c r="GOF3269" s="36"/>
      <c r="GOG3269" s="36"/>
      <c r="GOH3269" s="36"/>
      <c r="GOI3269" s="36"/>
      <c r="GOJ3269" s="12"/>
      <c r="GOK3269" s="12"/>
      <c r="GOL3269" s="12"/>
      <c r="GOM3269" s="53"/>
      <c r="GOO3269" s="41"/>
      <c r="GOP3269" s="40"/>
      <c r="GOQ3269" s="44"/>
      <c r="GOR3269" s="62"/>
      <c r="GOS3269" s="56"/>
      <c r="GOT3269" s="60"/>
      <c r="GOU3269" s="60"/>
      <c r="GOV3269" s="60"/>
      <c r="GOW3269" s="60"/>
      <c r="GOX3269" s="46"/>
      <c r="GOY3269" s="65"/>
      <c r="GOZ3269" s="19"/>
      <c r="GPA3269" s="48"/>
      <c r="GPB3269" s="41"/>
      <c r="GPC3269" s="44"/>
      <c r="GPD3269" s="18"/>
      <c r="GPE3269" s="16"/>
      <c r="GPF3269" s="36"/>
      <c r="GPG3269" s="36"/>
      <c r="GPH3269" s="36"/>
      <c r="GPI3269" s="36"/>
      <c r="GPJ3269" s="36"/>
      <c r="GPK3269" s="36"/>
      <c r="GPL3269" s="36"/>
      <c r="GPM3269" s="36"/>
      <c r="GPN3269" s="36"/>
      <c r="GPO3269" s="36"/>
      <c r="GPP3269" s="36"/>
      <c r="GPQ3269" s="36"/>
      <c r="GPR3269" s="36"/>
      <c r="GPS3269" s="12"/>
      <c r="GPT3269" s="12"/>
      <c r="GPU3269" s="12"/>
      <c r="GPV3269" s="53"/>
      <c r="GPX3269" s="41"/>
      <c r="GPY3269" s="40"/>
      <c r="GPZ3269" s="44"/>
      <c r="GQA3269" s="62"/>
      <c r="GQB3269" s="56"/>
      <c r="GQC3269" s="60"/>
      <c r="GQD3269" s="60"/>
      <c r="GQE3269" s="60"/>
      <c r="GQF3269" s="60"/>
      <c r="GQG3269" s="46"/>
      <c r="GQH3269" s="65"/>
      <c r="GQI3269" s="19"/>
      <c r="GQJ3269" s="48"/>
      <c r="GQK3269" s="41"/>
      <c r="GQL3269" s="44"/>
      <c r="GQM3269" s="18"/>
      <c r="GQN3269" s="16"/>
      <c r="GQO3269" s="36"/>
      <c r="GQP3269" s="36"/>
      <c r="GQQ3269" s="36"/>
      <c r="GQR3269" s="36"/>
      <c r="GQS3269" s="36"/>
      <c r="GQT3269" s="36"/>
      <c r="GQU3269" s="36"/>
      <c r="GQV3269" s="36"/>
      <c r="GQW3269" s="36"/>
      <c r="GQX3269" s="36"/>
      <c r="GQY3269" s="36"/>
      <c r="GQZ3269" s="36"/>
      <c r="GRA3269" s="36"/>
      <c r="GRB3269" s="12"/>
      <c r="GRC3269" s="12"/>
      <c r="GRD3269" s="12"/>
      <c r="GRE3269" s="53"/>
      <c r="GRG3269" s="41"/>
      <c r="GRH3269" s="40"/>
      <c r="GRI3269" s="44"/>
      <c r="GRJ3269" s="62"/>
      <c r="GRK3269" s="56"/>
      <c r="GRL3269" s="60"/>
      <c r="GRM3269" s="60"/>
      <c r="GRN3269" s="60"/>
      <c r="GRO3269" s="60"/>
      <c r="GRP3269" s="46"/>
      <c r="GRQ3269" s="65"/>
      <c r="GRR3269" s="19"/>
      <c r="GRS3269" s="48"/>
      <c r="GRT3269" s="41"/>
      <c r="GRU3269" s="44"/>
      <c r="GRV3269" s="18"/>
      <c r="GRW3269" s="16"/>
      <c r="GRX3269" s="36"/>
      <c r="GRY3269" s="36"/>
      <c r="GRZ3269" s="36"/>
      <c r="GSA3269" s="36"/>
      <c r="GSB3269" s="36"/>
      <c r="GSC3269" s="36"/>
      <c r="GSD3269" s="36"/>
      <c r="GSE3269" s="36"/>
      <c r="GSF3269" s="36"/>
      <c r="GSG3269" s="36"/>
      <c r="GSH3269" s="36"/>
      <c r="GSI3269" s="36"/>
      <c r="GSJ3269" s="36"/>
      <c r="GSK3269" s="12"/>
      <c r="GSL3269" s="12"/>
      <c r="GSM3269" s="12"/>
      <c r="GSN3269" s="53"/>
      <c r="GSP3269" s="41"/>
      <c r="GSQ3269" s="40"/>
      <c r="GSR3269" s="44"/>
      <c r="GSS3269" s="62"/>
      <c r="GST3269" s="56"/>
      <c r="GSU3269" s="60"/>
      <c r="GSV3269" s="60"/>
      <c r="GSW3269" s="60"/>
      <c r="GSX3269" s="60"/>
      <c r="GSY3269" s="46"/>
      <c r="GSZ3269" s="65"/>
      <c r="GTA3269" s="19"/>
      <c r="GTB3269" s="48"/>
      <c r="GTC3269" s="41"/>
      <c r="GTD3269" s="44"/>
      <c r="GTE3269" s="18"/>
      <c r="GTF3269" s="16"/>
      <c r="GTG3269" s="36"/>
      <c r="GTH3269" s="36"/>
      <c r="GTI3269" s="36"/>
      <c r="GTJ3269" s="36"/>
      <c r="GTK3269" s="36"/>
      <c r="GTL3269" s="36"/>
      <c r="GTM3269" s="36"/>
      <c r="GTN3269" s="36"/>
      <c r="GTO3269" s="36"/>
      <c r="GTP3269" s="36"/>
      <c r="GTQ3269" s="36"/>
      <c r="GTR3269" s="36"/>
      <c r="GTS3269" s="36"/>
      <c r="GTT3269" s="12"/>
      <c r="GTU3269" s="12"/>
      <c r="GTV3269" s="12"/>
      <c r="GTW3269" s="53"/>
      <c r="GTY3269" s="41"/>
      <c r="GTZ3269" s="40"/>
      <c r="GUA3269" s="44"/>
      <c r="GUB3269" s="62"/>
      <c r="GUC3269" s="56"/>
      <c r="GUD3269" s="60"/>
      <c r="GUE3269" s="60"/>
      <c r="GUF3269" s="60"/>
      <c r="GUG3269" s="60"/>
      <c r="GUH3269" s="46"/>
      <c r="GUI3269" s="65"/>
      <c r="GUJ3269" s="19"/>
      <c r="GUK3269" s="48"/>
      <c r="GUL3269" s="41"/>
      <c r="GUM3269" s="44"/>
      <c r="GUN3269" s="18"/>
      <c r="GUO3269" s="16"/>
      <c r="GUP3269" s="36"/>
      <c r="GUQ3269" s="36"/>
      <c r="GUR3269" s="36"/>
      <c r="GUS3269" s="36"/>
      <c r="GUT3269" s="36"/>
      <c r="GUU3269" s="36"/>
      <c r="GUV3269" s="36"/>
      <c r="GUW3269" s="36"/>
      <c r="GUX3269" s="36"/>
      <c r="GUY3269" s="36"/>
      <c r="GUZ3269" s="36"/>
      <c r="GVA3269" s="36"/>
      <c r="GVB3269" s="36"/>
      <c r="GVC3269" s="12"/>
      <c r="GVD3269" s="12"/>
      <c r="GVE3269" s="12"/>
      <c r="GVF3269" s="53"/>
      <c r="GVH3269" s="41"/>
      <c r="GVI3269" s="40"/>
      <c r="GVJ3269" s="44"/>
      <c r="GVK3269" s="62"/>
      <c r="GVL3269" s="56"/>
      <c r="GVM3269" s="60"/>
      <c r="GVN3269" s="60"/>
      <c r="GVO3269" s="60"/>
      <c r="GVP3269" s="60"/>
      <c r="GVQ3269" s="46"/>
      <c r="GVR3269" s="65"/>
      <c r="GVS3269" s="19"/>
      <c r="GVT3269" s="48"/>
      <c r="GVU3269" s="41"/>
      <c r="GVV3269" s="44"/>
      <c r="GVW3269" s="18"/>
      <c r="GVX3269" s="16"/>
      <c r="GVY3269" s="36"/>
      <c r="GVZ3269" s="36"/>
      <c r="GWA3269" s="36"/>
      <c r="GWB3269" s="36"/>
      <c r="GWC3269" s="36"/>
      <c r="GWD3269" s="36"/>
      <c r="GWE3269" s="36"/>
      <c r="GWF3269" s="36"/>
      <c r="GWG3269" s="36"/>
      <c r="GWH3269" s="36"/>
      <c r="GWI3269" s="36"/>
      <c r="GWJ3269" s="36"/>
      <c r="GWK3269" s="36"/>
      <c r="GWL3269" s="12"/>
      <c r="GWM3269" s="12"/>
      <c r="GWN3269" s="12"/>
      <c r="GWO3269" s="53"/>
      <c r="GWQ3269" s="41"/>
      <c r="GWR3269" s="40"/>
      <c r="GWS3269" s="44"/>
      <c r="GWT3269" s="62"/>
      <c r="GWU3269" s="56"/>
      <c r="GWV3269" s="60"/>
      <c r="GWW3269" s="60"/>
      <c r="GWX3269" s="60"/>
      <c r="GWY3269" s="60"/>
      <c r="GWZ3269" s="46"/>
      <c r="GXA3269" s="65"/>
      <c r="GXB3269" s="19"/>
      <c r="GXC3269" s="48"/>
      <c r="GXD3269" s="41"/>
      <c r="GXE3269" s="44"/>
      <c r="GXF3269" s="18"/>
      <c r="GXG3269" s="16"/>
      <c r="GXH3269" s="36"/>
      <c r="GXI3269" s="36"/>
      <c r="GXJ3269" s="36"/>
      <c r="GXK3269" s="36"/>
      <c r="GXL3269" s="36"/>
      <c r="GXM3269" s="36"/>
      <c r="GXN3269" s="36"/>
      <c r="GXO3269" s="36"/>
      <c r="GXP3269" s="36"/>
      <c r="GXQ3269" s="36"/>
      <c r="GXR3269" s="36"/>
      <c r="GXS3269" s="36"/>
      <c r="GXT3269" s="36"/>
      <c r="GXU3269" s="12"/>
      <c r="GXV3269" s="12"/>
      <c r="GXW3269" s="12"/>
      <c r="GXX3269" s="53"/>
      <c r="GXZ3269" s="41"/>
      <c r="GYA3269" s="40"/>
      <c r="GYB3269" s="44"/>
      <c r="GYC3269" s="62"/>
      <c r="GYD3269" s="56"/>
      <c r="GYE3269" s="60"/>
      <c r="GYF3269" s="60"/>
      <c r="GYG3269" s="60"/>
      <c r="GYH3269" s="60"/>
      <c r="GYI3269" s="46"/>
      <c r="GYJ3269" s="65"/>
      <c r="GYK3269" s="19"/>
      <c r="GYL3269" s="48"/>
      <c r="GYM3269" s="41"/>
      <c r="GYN3269" s="44"/>
      <c r="GYO3269" s="18"/>
      <c r="GYP3269" s="16"/>
      <c r="GYQ3269" s="36"/>
      <c r="GYR3269" s="36"/>
      <c r="GYS3269" s="36"/>
      <c r="GYT3269" s="36"/>
      <c r="GYU3269" s="36"/>
      <c r="GYV3269" s="36"/>
      <c r="GYW3269" s="36"/>
      <c r="GYX3269" s="36"/>
      <c r="GYY3269" s="36"/>
      <c r="GYZ3269" s="36"/>
      <c r="GZA3269" s="36"/>
      <c r="GZB3269" s="36"/>
      <c r="GZC3269" s="36"/>
      <c r="GZD3269" s="12"/>
      <c r="GZE3269" s="12"/>
      <c r="GZF3269" s="12"/>
      <c r="GZG3269" s="53"/>
      <c r="GZI3269" s="41"/>
      <c r="GZJ3269" s="40"/>
      <c r="GZK3269" s="44"/>
      <c r="GZL3269" s="62"/>
      <c r="GZM3269" s="56"/>
      <c r="GZN3269" s="60"/>
      <c r="GZO3269" s="60"/>
      <c r="GZP3269" s="60"/>
      <c r="GZQ3269" s="60"/>
      <c r="GZR3269" s="46"/>
      <c r="GZS3269" s="65"/>
      <c r="GZT3269" s="19"/>
      <c r="GZU3269" s="48"/>
      <c r="GZV3269" s="41"/>
      <c r="GZW3269" s="44"/>
      <c r="GZX3269" s="18"/>
      <c r="GZY3269" s="16"/>
      <c r="GZZ3269" s="36"/>
      <c r="HAA3269" s="36"/>
      <c r="HAB3269" s="36"/>
      <c r="HAC3269" s="36"/>
      <c r="HAD3269" s="36"/>
      <c r="HAE3269" s="36"/>
      <c r="HAF3269" s="36"/>
      <c r="HAG3269" s="36"/>
      <c r="HAH3269" s="36"/>
      <c r="HAI3269" s="36"/>
      <c r="HAJ3269" s="36"/>
      <c r="HAK3269" s="36"/>
      <c r="HAL3269" s="36"/>
      <c r="HAM3269" s="12"/>
      <c r="HAN3269" s="12"/>
      <c r="HAO3269" s="12"/>
      <c r="HAP3269" s="53"/>
      <c r="HAR3269" s="41"/>
      <c r="HAS3269" s="40"/>
      <c r="HAT3269" s="44"/>
      <c r="HAU3269" s="62"/>
      <c r="HAV3269" s="56"/>
      <c r="HAW3269" s="60"/>
      <c r="HAX3269" s="60"/>
      <c r="HAY3269" s="60"/>
      <c r="HAZ3269" s="60"/>
      <c r="HBA3269" s="46"/>
      <c r="HBB3269" s="65"/>
      <c r="HBC3269" s="19"/>
      <c r="HBD3269" s="48"/>
      <c r="HBE3269" s="41"/>
      <c r="HBF3269" s="44"/>
      <c r="HBG3269" s="18"/>
      <c r="HBH3269" s="16"/>
      <c r="HBI3269" s="36"/>
      <c r="HBJ3269" s="36"/>
      <c r="HBK3269" s="36"/>
      <c r="HBL3269" s="36"/>
      <c r="HBM3269" s="36"/>
      <c r="HBN3269" s="36"/>
      <c r="HBO3269" s="36"/>
      <c r="HBP3269" s="36"/>
      <c r="HBQ3269" s="36"/>
      <c r="HBR3269" s="36"/>
      <c r="HBS3269" s="36"/>
      <c r="HBT3269" s="36"/>
      <c r="HBU3269" s="36"/>
      <c r="HBV3269" s="12"/>
      <c r="HBW3269" s="12"/>
      <c r="HBX3269" s="12"/>
      <c r="HBY3269" s="53"/>
      <c r="HCA3269" s="41"/>
      <c r="HCB3269" s="40"/>
      <c r="HCC3269" s="44"/>
      <c r="HCD3269" s="62"/>
      <c r="HCE3269" s="56"/>
      <c r="HCF3269" s="60"/>
      <c r="HCG3269" s="60"/>
      <c r="HCH3269" s="60"/>
      <c r="HCI3269" s="60"/>
      <c r="HCJ3269" s="46"/>
      <c r="HCK3269" s="65"/>
      <c r="HCL3269" s="19"/>
      <c r="HCM3269" s="48"/>
      <c r="HCN3269" s="41"/>
      <c r="HCO3269" s="44"/>
      <c r="HCP3269" s="18"/>
      <c r="HCQ3269" s="16"/>
      <c r="HCR3269" s="36"/>
      <c r="HCS3269" s="36"/>
      <c r="HCT3269" s="36"/>
      <c r="HCU3269" s="36"/>
      <c r="HCV3269" s="36"/>
      <c r="HCW3269" s="36"/>
      <c r="HCX3269" s="36"/>
      <c r="HCY3269" s="36"/>
      <c r="HCZ3269" s="36"/>
      <c r="HDA3269" s="36"/>
      <c r="HDB3269" s="36"/>
      <c r="HDC3269" s="36"/>
      <c r="HDD3269" s="36"/>
      <c r="HDE3269" s="12"/>
      <c r="HDF3269" s="12"/>
      <c r="HDG3269" s="12"/>
      <c r="HDH3269" s="53"/>
      <c r="HDJ3269" s="41"/>
      <c r="HDK3269" s="40"/>
      <c r="HDL3269" s="44"/>
      <c r="HDM3269" s="62"/>
      <c r="HDN3269" s="56"/>
      <c r="HDO3269" s="60"/>
      <c r="HDP3269" s="60"/>
      <c r="HDQ3269" s="60"/>
      <c r="HDR3269" s="60"/>
      <c r="HDS3269" s="46"/>
      <c r="HDT3269" s="65"/>
      <c r="HDU3269" s="19"/>
      <c r="HDV3269" s="48"/>
      <c r="HDW3269" s="41"/>
      <c r="HDX3269" s="44"/>
      <c r="HDY3269" s="18"/>
      <c r="HDZ3269" s="16"/>
      <c r="HEA3269" s="36"/>
      <c r="HEB3269" s="36"/>
      <c r="HEC3269" s="36"/>
      <c r="HED3269" s="36"/>
      <c r="HEE3269" s="36"/>
      <c r="HEF3269" s="36"/>
      <c r="HEG3269" s="36"/>
      <c r="HEH3269" s="36"/>
      <c r="HEI3269" s="36"/>
      <c r="HEJ3269" s="36"/>
      <c r="HEK3269" s="36"/>
      <c r="HEL3269" s="36"/>
      <c r="HEM3269" s="36"/>
      <c r="HEN3269" s="12"/>
      <c r="HEO3269" s="12"/>
      <c r="HEP3269" s="12"/>
      <c r="HEQ3269" s="53"/>
      <c r="HES3269" s="41"/>
      <c r="HET3269" s="40"/>
      <c r="HEU3269" s="44"/>
      <c r="HEV3269" s="62"/>
      <c r="HEW3269" s="56"/>
      <c r="HEX3269" s="60"/>
      <c r="HEY3269" s="60"/>
      <c r="HEZ3269" s="60"/>
      <c r="HFA3269" s="60"/>
      <c r="HFB3269" s="46"/>
      <c r="HFC3269" s="65"/>
      <c r="HFD3269" s="19"/>
      <c r="HFE3269" s="48"/>
      <c r="HFF3269" s="41"/>
      <c r="HFG3269" s="44"/>
      <c r="HFH3269" s="18"/>
      <c r="HFI3269" s="16"/>
      <c r="HFJ3269" s="36"/>
      <c r="HFK3269" s="36"/>
      <c r="HFL3269" s="36"/>
      <c r="HFM3269" s="36"/>
      <c r="HFN3269" s="36"/>
      <c r="HFO3269" s="36"/>
      <c r="HFP3269" s="36"/>
      <c r="HFQ3269" s="36"/>
      <c r="HFR3269" s="36"/>
      <c r="HFS3269" s="36"/>
      <c r="HFT3269" s="36"/>
      <c r="HFU3269" s="36"/>
      <c r="HFV3269" s="36"/>
      <c r="HFW3269" s="12"/>
      <c r="HFX3269" s="12"/>
      <c r="HFY3269" s="12"/>
      <c r="HFZ3269" s="53"/>
      <c r="HGB3269" s="41"/>
      <c r="HGC3269" s="40"/>
      <c r="HGD3269" s="44"/>
      <c r="HGE3269" s="62"/>
      <c r="HGF3269" s="56"/>
      <c r="HGG3269" s="60"/>
      <c r="HGH3269" s="60"/>
      <c r="HGI3269" s="60"/>
      <c r="HGJ3269" s="60"/>
      <c r="HGK3269" s="46"/>
      <c r="HGL3269" s="65"/>
      <c r="HGM3269" s="19"/>
      <c r="HGN3269" s="48"/>
      <c r="HGO3269" s="41"/>
      <c r="HGP3269" s="44"/>
      <c r="HGQ3269" s="18"/>
      <c r="HGR3269" s="16"/>
      <c r="HGS3269" s="36"/>
      <c r="HGT3269" s="36"/>
      <c r="HGU3269" s="36"/>
      <c r="HGV3269" s="36"/>
      <c r="HGW3269" s="36"/>
      <c r="HGX3269" s="36"/>
      <c r="HGY3269" s="36"/>
      <c r="HGZ3269" s="36"/>
      <c r="HHA3269" s="36"/>
      <c r="HHB3269" s="36"/>
      <c r="HHC3269" s="36"/>
      <c r="HHD3269" s="36"/>
      <c r="HHE3269" s="36"/>
      <c r="HHF3269" s="12"/>
      <c r="HHG3269" s="12"/>
      <c r="HHH3269" s="12"/>
      <c r="HHI3269" s="53"/>
      <c r="HHK3269" s="41"/>
      <c r="HHL3269" s="40"/>
      <c r="HHM3269" s="44"/>
      <c r="HHN3269" s="62"/>
      <c r="HHO3269" s="56"/>
      <c r="HHP3269" s="60"/>
      <c r="HHQ3269" s="60"/>
      <c r="HHR3269" s="60"/>
      <c r="HHS3269" s="60"/>
      <c r="HHT3269" s="46"/>
      <c r="HHU3269" s="65"/>
      <c r="HHV3269" s="19"/>
      <c r="HHW3269" s="48"/>
      <c r="HHX3269" s="41"/>
      <c r="HHY3269" s="44"/>
      <c r="HHZ3269" s="18"/>
      <c r="HIA3269" s="16"/>
      <c r="HIB3269" s="36"/>
      <c r="HIC3269" s="36"/>
      <c r="HID3269" s="36"/>
      <c r="HIE3269" s="36"/>
      <c r="HIF3269" s="36"/>
      <c r="HIG3269" s="36"/>
      <c r="HIH3269" s="36"/>
      <c r="HII3269" s="36"/>
      <c r="HIJ3269" s="36"/>
      <c r="HIK3269" s="36"/>
      <c r="HIL3269" s="36"/>
      <c r="HIM3269" s="36"/>
      <c r="HIN3269" s="36"/>
      <c r="HIO3269" s="12"/>
      <c r="HIP3269" s="12"/>
      <c r="HIQ3269" s="12"/>
      <c r="HIR3269" s="53"/>
      <c r="HIT3269" s="41"/>
      <c r="HIU3269" s="40"/>
      <c r="HIV3269" s="44"/>
      <c r="HIW3269" s="62"/>
      <c r="HIX3269" s="56"/>
      <c r="HIY3269" s="60"/>
      <c r="HIZ3269" s="60"/>
      <c r="HJA3269" s="60"/>
      <c r="HJB3269" s="60"/>
      <c r="HJC3269" s="46"/>
      <c r="HJD3269" s="65"/>
      <c r="HJE3269" s="19"/>
      <c r="HJF3269" s="48"/>
      <c r="HJG3269" s="41"/>
      <c r="HJH3269" s="44"/>
      <c r="HJI3269" s="18"/>
      <c r="HJJ3269" s="16"/>
      <c r="HJK3269" s="36"/>
      <c r="HJL3269" s="36"/>
      <c r="HJM3269" s="36"/>
      <c r="HJN3269" s="36"/>
      <c r="HJO3269" s="36"/>
      <c r="HJP3269" s="36"/>
      <c r="HJQ3269" s="36"/>
      <c r="HJR3269" s="36"/>
      <c r="HJS3269" s="36"/>
      <c r="HJT3269" s="36"/>
      <c r="HJU3269" s="36"/>
      <c r="HJV3269" s="36"/>
      <c r="HJW3269" s="36"/>
      <c r="HJX3269" s="12"/>
      <c r="HJY3269" s="12"/>
      <c r="HJZ3269" s="12"/>
      <c r="HKA3269" s="53"/>
      <c r="HKC3269" s="41"/>
      <c r="HKD3269" s="40"/>
      <c r="HKE3269" s="44"/>
      <c r="HKF3269" s="62"/>
      <c r="HKG3269" s="56"/>
      <c r="HKH3269" s="60"/>
      <c r="HKI3269" s="60"/>
      <c r="HKJ3269" s="60"/>
      <c r="HKK3269" s="60"/>
      <c r="HKL3269" s="46"/>
      <c r="HKM3269" s="65"/>
      <c r="HKN3269" s="19"/>
      <c r="HKO3269" s="48"/>
      <c r="HKP3269" s="41"/>
      <c r="HKQ3269" s="44"/>
      <c r="HKR3269" s="18"/>
      <c r="HKS3269" s="16"/>
      <c r="HKT3269" s="36"/>
      <c r="HKU3269" s="36"/>
      <c r="HKV3269" s="36"/>
      <c r="HKW3269" s="36"/>
      <c r="HKX3269" s="36"/>
      <c r="HKY3269" s="36"/>
      <c r="HKZ3269" s="36"/>
      <c r="HLA3269" s="36"/>
      <c r="HLB3269" s="36"/>
      <c r="HLC3269" s="36"/>
      <c r="HLD3269" s="36"/>
      <c r="HLE3269" s="36"/>
      <c r="HLF3269" s="36"/>
      <c r="HLG3269" s="12"/>
      <c r="HLH3269" s="12"/>
      <c r="HLI3269" s="12"/>
      <c r="HLJ3269" s="53"/>
      <c r="HLL3269" s="41"/>
      <c r="HLM3269" s="40"/>
      <c r="HLN3269" s="44"/>
      <c r="HLO3269" s="62"/>
      <c r="HLP3269" s="56"/>
      <c r="HLQ3269" s="60"/>
      <c r="HLR3269" s="60"/>
      <c r="HLS3269" s="60"/>
      <c r="HLT3269" s="60"/>
      <c r="HLU3269" s="46"/>
      <c r="HLV3269" s="65"/>
      <c r="HLW3269" s="19"/>
      <c r="HLX3269" s="48"/>
      <c r="HLY3269" s="41"/>
      <c r="HLZ3269" s="44"/>
      <c r="HMA3269" s="18"/>
      <c r="HMB3269" s="16"/>
      <c r="HMC3269" s="36"/>
      <c r="HMD3269" s="36"/>
      <c r="HME3269" s="36"/>
      <c r="HMF3269" s="36"/>
      <c r="HMG3269" s="36"/>
      <c r="HMH3269" s="36"/>
      <c r="HMI3269" s="36"/>
      <c r="HMJ3269" s="36"/>
      <c r="HMK3269" s="36"/>
      <c r="HML3269" s="36"/>
      <c r="HMM3269" s="36"/>
      <c r="HMN3269" s="36"/>
      <c r="HMO3269" s="36"/>
      <c r="HMP3269" s="12"/>
      <c r="HMQ3269" s="12"/>
      <c r="HMR3269" s="12"/>
      <c r="HMS3269" s="53"/>
      <c r="HMU3269" s="41"/>
      <c r="HMV3269" s="40"/>
      <c r="HMW3269" s="44"/>
      <c r="HMX3269" s="62"/>
      <c r="HMY3269" s="56"/>
      <c r="HMZ3269" s="60"/>
      <c r="HNA3269" s="60"/>
      <c r="HNB3269" s="60"/>
      <c r="HNC3269" s="60"/>
      <c r="HND3269" s="46"/>
      <c r="HNE3269" s="65"/>
      <c r="HNF3269" s="19"/>
      <c r="HNG3269" s="48"/>
      <c r="HNH3269" s="41"/>
      <c r="HNI3269" s="44"/>
      <c r="HNJ3269" s="18"/>
      <c r="HNK3269" s="16"/>
      <c r="HNL3269" s="36"/>
      <c r="HNM3269" s="36"/>
      <c r="HNN3269" s="36"/>
      <c r="HNO3269" s="36"/>
      <c r="HNP3269" s="36"/>
      <c r="HNQ3269" s="36"/>
      <c r="HNR3269" s="36"/>
      <c r="HNS3269" s="36"/>
      <c r="HNT3269" s="36"/>
      <c r="HNU3269" s="36"/>
      <c r="HNV3269" s="36"/>
      <c r="HNW3269" s="36"/>
      <c r="HNX3269" s="36"/>
      <c r="HNY3269" s="12"/>
      <c r="HNZ3269" s="12"/>
      <c r="HOA3269" s="12"/>
      <c r="HOB3269" s="53"/>
      <c r="HOD3269" s="41"/>
      <c r="HOE3269" s="40"/>
      <c r="HOF3269" s="44"/>
      <c r="HOG3269" s="62"/>
      <c r="HOH3269" s="56"/>
      <c r="HOI3269" s="60"/>
      <c r="HOJ3269" s="60"/>
      <c r="HOK3269" s="60"/>
      <c r="HOL3269" s="60"/>
      <c r="HOM3269" s="46"/>
      <c r="HON3269" s="65"/>
      <c r="HOO3269" s="19"/>
      <c r="HOP3269" s="48"/>
      <c r="HOQ3269" s="41"/>
      <c r="HOR3269" s="44"/>
      <c r="HOS3269" s="18"/>
      <c r="HOT3269" s="16"/>
      <c r="HOU3269" s="36"/>
      <c r="HOV3269" s="36"/>
      <c r="HOW3269" s="36"/>
      <c r="HOX3269" s="36"/>
      <c r="HOY3269" s="36"/>
      <c r="HOZ3269" s="36"/>
      <c r="HPA3269" s="36"/>
      <c r="HPB3269" s="36"/>
      <c r="HPC3269" s="36"/>
      <c r="HPD3269" s="36"/>
      <c r="HPE3269" s="36"/>
      <c r="HPF3269" s="36"/>
      <c r="HPG3269" s="36"/>
      <c r="HPH3269" s="12"/>
      <c r="HPI3269" s="12"/>
      <c r="HPJ3269" s="12"/>
      <c r="HPK3269" s="53"/>
      <c r="HPM3269" s="41"/>
      <c r="HPN3269" s="40"/>
      <c r="HPO3269" s="44"/>
      <c r="HPP3269" s="62"/>
      <c r="HPQ3269" s="56"/>
      <c r="HPR3269" s="60"/>
      <c r="HPS3269" s="60"/>
      <c r="HPT3269" s="60"/>
      <c r="HPU3269" s="60"/>
      <c r="HPV3269" s="46"/>
      <c r="HPW3269" s="65"/>
      <c r="HPX3269" s="19"/>
      <c r="HPY3269" s="48"/>
      <c r="HPZ3269" s="41"/>
      <c r="HQA3269" s="44"/>
      <c r="HQB3269" s="18"/>
      <c r="HQC3269" s="16"/>
      <c r="HQD3269" s="36"/>
      <c r="HQE3269" s="36"/>
      <c r="HQF3269" s="36"/>
      <c r="HQG3269" s="36"/>
      <c r="HQH3269" s="36"/>
      <c r="HQI3269" s="36"/>
      <c r="HQJ3269" s="36"/>
      <c r="HQK3269" s="36"/>
      <c r="HQL3269" s="36"/>
      <c r="HQM3269" s="36"/>
      <c r="HQN3269" s="36"/>
      <c r="HQO3269" s="36"/>
      <c r="HQP3269" s="36"/>
      <c r="HQQ3269" s="12"/>
      <c r="HQR3269" s="12"/>
      <c r="HQS3269" s="12"/>
      <c r="HQT3269" s="53"/>
      <c r="HQV3269" s="41"/>
      <c r="HQW3269" s="40"/>
      <c r="HQX3269" s="44"/>
      <c r="HQY3269" s="62"/>
      <c r="HQZ3269" s="56"/>
      <c r="HRA3269" s="60"/>
      <c r="HRB3269" s="60"/>
      <c r="HRC3269" s="60"/>
      <c r="HRD3269" s="60"/>
      <c r="HRE3269" s="46"/>
      <c r="HRF3269" s="65"/>
      <c r="HRG3269" s="19"/>
      <c r="HRH3269" s="48"/>
      <c r="HRI3269" s="41"/>
      <c r="HRJ3269" s="44"/>
      <c r="HRK3269" s="18"/>
      <c r="HRL3269" s="16"/>
      <c r="HRM3269" s="36"/>
      <c r="HRN3269" s="36"/>
      <c r="HRO3269" s="36"/>
      <c r="HRP3269" s="36"/>
      <c r="HRQ3269" s="36"/>
      <c r="HRR3269" s="36"/>
      <c r="HRS3269" s="36"/>
      <c r="HRT3269" s="36"/>
      <c r="HRU3269" s="36"/>
      <c r="HRV3269" s="36"/>
      <c r="HRW3269" s="36"/>
      <c r="HRX3269" s="36"/>
      <c r="HRY3269" s="36"/>
      <c r="HRZ3269" s="12"/>
      <c r="HSA3269" s="12"/>
      <c r="HSB3269" s="12"/>
      <c r="HSC3269" s="53"/>
      <c r="HSE3269" s="41"/>
      <c r="HSF3269" s="40"/>
      <c r="HSG3269" s="44"/>
      <c r="HSH3269" s="62"/>
      <c r="HSI3269" s="56"/>
      <c r="HSJ3269" s="60"/>
      <c r="HSK3269" s="60"/>
      <c r="HSL3269" s="60"/>
      <c r="HSM3269" s="60"/>
      <c r="HSN3269" s="46"/>
      <c r="HSO3269" s="65"/>
      <c r="HSP3269" s="19"/>
      <c r="HSQ3269" s="48"/>
      <c r="HSR3269" s="41"/>
      <c r="HSS3269" s="44"/>
      <c r="HST3269" s="18"/>
      <c r="HSU3269" s="16"/>
      <c r="HSV3269" s="36"/>
      <c r="HSW3269" s="36"/>
      <c r="HSX3269" s="36"/>
      <c r="HSY3269" s="36"/>
      <c r="HSZ3269" s="36"/>
      <c r="HTA3269" s="36"/>
      <c r="HTB3269" s="36"/>
      <c r="HTC3269" s="36"/>
      <c r="HTD3269" s="36"/>
      <c r="HTE3269" s="36"/>
      <c r="HTF3269" s="36"/>
      <c r="HTG3269" s="36"/>
      <c r="HTH3269" s="36"/>
      <c r="HTI3269" s="12"/>
      <c r="HTJ3269" s="12"/>
      <c r="HTK3269" s="12"/>
      <c r="HTL3269" s="53"/>
      <c r="HTN3269" s="41"/>
      <c r="HTO3269" s="40"/>
      <c r="HTP3269" s="44"/>
      <c r="HTQ3269" s="62"/>
      <c r="HTR3269" s="56"/>
      <c r="HTS3269" s="60"/>
      <c r="HTT3269" s="60"/>
      <c r="HTU3269" s="60"/>
      <c r="HTV3269" s="60"/>
      <c r="HTW3269" s="46"/>
      <c r="HTX3269" s="65"/>
      <c r="HTY3269" s="19"/>
      <c r="HTZ3269" s="48"/>
      <c r="HUA3269" s="41"/>
      <c r="HUB3269" s="44"/>
      <c r="HUC3269" s="18"/>
      <c r="HUD3269" s="16"/>
      <c r="HUE3269" s="36"/>
      <c r="HUF3269" s="36"/>
      <c r="HUG3269" s="36"/>
      <c r="HUH3269" s="36"/>
      <c r="HUI3269" s="36"/>
      <c r="HUJ3269" s="36"/>
      <c r="HUK3269" s="36"/>
      <c r="HUL3269" s="36"/>
      <c r="HUM3269" s="36"/>
      <c r="HUN3269" s="36"/>
      <c r="HUO3269" s="36"/>
      <c r="HUP3269" s="36"/>
      <c r="HUQ3269" s="36"/>
      <c r="HUR3269" s="12"/>
      <c r="HUS3269" s="12"/>
      <c r="HUT3269" s="12"/>
      <c r="HUU3269" s="53"/>
      <c r="HUW3269" s="41"/>
      <c r="HUX3269" s="40"/>
      <c r="HUY3269" s="44"/>
      <c r="HUZ3269" s="62"/>
      <c r="HVA3269" s="56"/>
      <c r="HVB3269" s="60"/>
      <c r="HVC3269" s="60"/>
      <c r="HVD3269" s="60"/>
      <c r="HVE3269" s="60"/>
      <c r="HVF3269" s="46"/>
      <c r="HVG3269" s="65"/>
      <c r="HVH3269" s="19"/>
      <c r="HVI3269" s="48"/>
      <c r="HVJ3269" s="41"/>
      <c r="HVK3269" s="44"/>
      <c r="HVL3269" s="18"/>
      <c r="HVM3269" s="16"/>
      <c r="HVN3269" s="36"/>
      <c r="HVO3269" s="36"/>
      <c r="HVP3269" s="36"/>
      <c r="HVQ3269" s="36"/>
      <c r="HVR3269" s="36"/>
      <c r="HVS3269" s="36"/>
      <c r="HVT3269" s="36"/>
      <c r="HVU3269" s="36"/>
      <c r="HVV3269" s="36"/>
      <c r="HVW3269" s="36"/>
      <c r="HVX3269" s="36"/>
      <c r="HVY3269" s="36"/>
      <c r="HVZ3269" s="36"/>
      <c r="HWA3269" s="12"/>
      <c r="HWB3269" s="12"/>
      <c r="HWC3269" s="12"/>
      <c r="HWD3269" s="53"/>
      <c r="HWF3269" s="41"/>
      <c r="HWG3269" s="40"/>
      <c r="HWH3269" s="44"/>
      <c r="HWI3269" s="62"/>
      <c r="HWJ3269" s="56"/>
      <c r="HWK3269" s="60"/>
      <c r="HWL3269" s="60"/>
      <c r="HWM3269" s="60"/>
      <c r="HWN3269" s="60"/>
      <c r="HWO3269" s="46"/>
      <c r="HWP3269" s="65"/>
      <c r="HWQ3269" s="19"/>
      <c r="HWR3269" s="48"/>
      <c r="HWS3269" s="41"/>
      <c r="HWT3269" s="44"/>
      <c r="HWU3269" s="18"/>
      <c r="HWV3269" s="16"/>
      <c r="HWW3269" s="36"/>
      <c r="HWX3269" s="36"/>
      <c r="HWY3269" s="36"/>
      <c r="HWZ3269" s="36"/>
      <c r="HXA3269" s="36"/>
      <c r="HXB3269" s="36"/>
      <c r="HXC3269" s="36"/>
      <c r="HXD3269" s="36"/>
      <c r="HXE3269" s="36"/>
      <c r="HXF3269" s="36"/>
      <c r="HXG3269" s="36"/>
      <c r="HXH3269" s="36"/>
      <c r="HXI3269" s="36"/>
      <c r="HXJ3269" s="12"/>
      <c r="HXK3269" s="12"/>
      <c r="HXL3269" s="12"/>
      <c r="HXM3269" s="53"/>
      <c r="HXO3269" s="41"/>
      <c r="HXP3269" s="40"/>
      <c r="HXQ3269" s="44"/>
      <c r="HXR3269" s="62"/>
      <c r="HXS3269" s="56"/>
      <c r="HXT3269" s="60"/>
      <c r="HXU3269" s="60"/>
      <c r="HXV3269" s="60"/>
      <c r="HXW3269" s="60"/>
      <c r="HXX3269" s="46"/>
      <c r="HXY3269" s="65"/>
      <c r="HXZ3269" s="19"/>
      <c r="HYA3269" s="48"/>
      <c r="HYB3269" s="41"/>
      <c r="HYC3269" s="44"/>
      <c r="HYD3269" s="18"/>
      <c r="HYE3269" s="16"/>
      <c r="HYF3269" s="36"/>
      <c r="HYG3269" s="36"/>
      <c r="HYH3269" s="36"/>
      <c r="HYI3269" s="36"/>
      <c r="HYJ3269" s="36"/>
      <c r="HYK3269" s="36"/>
      <c r="HYL3269" s="36"/>
      <c r="HYM3269" s="36"/>
      <c r="HYN3269" s="36"/>
      <c r="HYO3269" s="36"/>
      <c r="HYP3269" s="36"/>
      <c r="HYQ3269" s="36"/>
      <c r="HYR3269" s="36"/>
      <c r="HYS3269" s="12"/>
      <c r="HYT3269" s="12"/>
      <c r="HYU3269" s="12"/>
      <c r="HYV3269" s="53"/>
      <c r="HYX3269" s="41"/>
      <c r="HYY3269" s="40"/>
      <c r="HYZ3269" s="44"/>
      <c r="HZA3269" s="62"/>
      <c r="HZB3269" s="56"/>
      <c r="HZC3269" s="60"/>
      <c r="HZD3269" s="60"/>
      <c r="HZE3269" s="60"/>
      <c r="HZF3269" s="60"/>
      <c r="HZG3269" s="46"/>
      <c r="HZH3269" s="65"/>
      <c r="HZI3269" s="19"/>
      <c r="HZJ3269" s="48"/>
      <c r="HZK3269" s="41"/>
      <c r="HZL3269" s="44"/>
      <c r="HZM3269" s="18"/>
      <c r="HZN3269" s="16"/>
      <c r="HZO3269" s="36"/>
      <c r="HZP3269" s="36"/>
      <c r="HZQ3269" s="36"/>
      <c r="HZR3269" s="36"/>
      <c r="HZS3269" s="36"/>
      <c r="HZT3269" s="36"/>
      <c r="HZU3269" s="36"/>
      <c r="HZV3269" s="36"/>
      <c r="HZW3269" s="36"/>
      <c r="HZX3269" s="36"/>
      <c r="HZY3269" s="36"/>
      <c r="HZZ3269" s="36"/>
      <c r="IAA3269" s="36"/>
      <c r="IAB3269" s="12"/>
      <c r="IAC3269" s="12"/>
      <c r="IAD3269" s="12"/>
      <c r="IAE3269" s="53"/>
      <c r="IAG3269" s="41"/>
      <c r="IAH3269" s="40"/>
      <c r="IAI3269" s="44"/>
      <c r="IAJ3269" s="62"/>
      <c r="IAK3269" s="56"/>
      <c r="IAL3269" s="60"/>
      <c r="IAM3269" s="60"/>
      <c r="IAN3269" s="60"/>
      <c r="IAO3269" s="60"/>
      <c r="IAP3269" s="46"/>
      <c r="IAQ3269" s="65"/>
      <c r="IAR3269" s="19"/>
      <c r="IAS3269" s="48"/>
      <c r="IAT3269" s="41"/>
      <c r="IAU3269" s="44"/>
      <c r="IAV3269" s="18"/>
      <c r="IAW3269" s="16"/>
      <c r="IAX3269" s="36"/>
      <c r="IAY3269" s="36"/>
      <c r="IAZ3269" s="36"/>
      <c r="IBA3269" s="36"/>
      <c r="IBB3269" s="36"/>
      <c r="IBC3269" s="36"/>
      <c r="IBD3269" s="36"/>
      <c r="IBE3269" s="36"/>
      <c r="IBF3269" s="36"/>
      <c r="IBG3269" s="36"/>
      <c r="IBH3269" s="36"/>
      <c r="IBI3269" s="36"/>
      <c r="IBJ3269" s="36"/>
      <c r="IBK3269" s="12"/>
      <c r="IBL3269" s="12"/>
      <c r="IBM3269" s="12"/>
      <c r="IBN3269" s="53"/>
      <c r="IBP3269" s="41"/>
      <c r="IBQ3269" s="40"/>
      <c r="IBR3269" s="44"/>
      <c r="IBS3269" s="62"/>
      <c r="IBT3269" s="56"/>
      <c r="IBU3269" s="60"/>
      <c r="IBV3269" s="60"/>
      <c r="IBW3269" s="60"/>
      <c r="IBX3269" s="60"/>
      <c r="IBY3269" s="46"/>
      <c r="IBZ3269" s="65"/>
      <c r="ICA3269" s="19"/>
      <c r="ICB3269" s="48"/>
      <c r="ICC3269" s="41"/>
      <c r="ICD3269" s="44"/>
      <c r="ICE3269" s="18"/>
      <c r="ICF3269" s="16"/>
      <c r="ICG3269" s="36"/>
      <c r="ICH3269" s="36"/>
      <c r="ICI3269" s="36"/>
      <c r="ICJ3269" s="36"/>
      <c r="ICK3269" s="36"/>
      <c r="ICL3269" s="36"/>
      <c r="ICM3269" s="36"/>
      <c r="ICN3269" s="36"/>
      <c r="ICO3269" s="36"/>
      <c r="ICP3269" s="36"/>
      <c r="ICQ3269" s="36"/>
      <c r="ICR3269" s="36"/>
      <c r="ICS3269" s="36"/>
      <c r="ICT3269" s="12"/>
      <c r="ICU3269" s="12"/>
      <c r="ICV3269" s="12"/>
      <c r="ICW3269" s="53"/>
      <c r="ICY3269" s="41"/>
      <c r="ICZ3269" s="40"/>
      <c r="IDA3269" s="44"/>
      <c r="IDB3269" s="62"/>
      <c r="IDC3269" s="56"/>
      <c r="IDD3269" s="60"/>
      <c r="IDE3269" s="60"/>
      <c r="IDF3269" s="60"/>
      <c r="IDG3269" s="60"/>
      <c r="IDH3269" s="46"/>
      <c r="IDI3269" s="65"/>
      <c r="IDJ3269" s="19"/>
      <c r="IDK3269" s="48"/>
      <c r="IDL3269" s="41"/>
      <c r="IDM3269" s="44"/>
      <c r="IDN3269" s="18"/>
      <c r="IDO3269" s="16"/>
      <c r="IDP3269" s="36"/>
      <c r="IDQ3269" s="36"/>
      <c r="IDR3269" s="36"/>
      <c r="IDS3269" s="36"/>
      <c r="IDT3269" s="36"/>
      <c r="IDU3269" s="36"/>
      <c r="IDV3269" s="36"/>
      <c r="IDW3269" s="36"/>
      <c r="IDX3269" s="36"/>
      <c r="IDY3269" s="36"/>
      <c r="IDZ3269" s="36"/>
      <c r="IEA3269" s="36"/>
      <c r="IEB3269" s="36"/>
      <c r="IEC3269" s="12"/>
      <c r="IED3269" s="12"/>
      <c r="IEE3269" s="12"/>
      <c r="IEF3269" s="53"/>
      <c r="IEH3269" s="41"/>
      <c r="IEI3269" s="40"/>
      <c r="IEJ3269" s="44"/>
      <c r="IEK3269" s="62"/>
      <c r="IEL3269" s="56"/>
      <c r="IEM3269" s="60"/>
      <c r="IEN3269" s="60"/>
      <c r="IEO3269" s="60"/>
      <c r="IEP3269" s="60"/>
      <c r="IEQ3269" s="46"/>
      <c r="IER3269" s="65"/>
      <c r="IES3269" s="19"/>
      <c r="IET3269" s="48"/>
      <c r="IEU3269" s="41"/>
      <c r="IEV3269" s="44"/>
      <c r="IEW3269" s="18"/>
      <c r="IEX3269" s="16"/>
      <c r="IEY3269" s="36"/>
      <c r="IEZ3269" s="36"/>
      <c r="IFA3269" s="36"/>
      <c r="IFB3269" s="36"/>
      <c r="IFC3269" s="36"/>
      <c r="IFD3269" s="36"/>
      <c r="IFE3269" s="36"/>
      <c r="IFF3269" s="36"/>
      <c r="IFG3269" s="36"/>
      <c r="IFH3269" s="36"/>
      <c r="IFI3269" s="36"/>
      <c r="IFJ3269" s="36"/>
      <c r="IFK3269" s="36"/>
      <c r="IFL3269" s="12"/>
      <c r="IFM3269" s="12"/>
      <c r="IFN3269" s="12"/>
      <c r="IFO3269" s="53"/>
      <c r="IFQ3269" s="41"/>
      <c r="IFR3269" s="40"/>
      <c r="IFS3269" s="44"/>
      <c r="IFT3269" s="62"/>
      <c r="IFU3269" s="56"/>
      <c r="IFV3269" s="60"/>
      <c r="IFW3269" s="60"/>
      <c r="IFX3269" s="60"/>
      <c r="IFY3269" s="60"/>
      <c r="IFZ3269" s="46"/>
      <c r="IGA3269" s="65"/>
      <c r="IGB3269" s="19"/>
      <c r="IGC3269" s="48"/>
      <c r="IGD3269" s="41"/>
      <c r="IGE3269" s="44"/>
      <c r="IGF3269" s="18"/>
      <c r="IGG3269" s="16"/>
      <c r="IGH3269" s="36"/>
      <c r="IGI3269" s="36"/>
      <c r="IGJ3269" s="36"/>
      <c r="IGK3269" s="36"/>
      <c r="IGL3269" s="36"/>
      <c r="IGM3269" s="36"/>
      <c r="IGN3269" s="36"/>
      <c r="IGO3269" s="36"/>
      <c r="IGP3269" s="36"/>
      <c r="IGQ3269" s="36"/>
      <c r="IGR3269" s="36"/>
      <c r="IGS3269" s="36"/>
      <c r="IGT3269" s="36"/>
      <c r="IGU3269" s="12"/>
      <c r="IGV3269" s="12"/>
      <c r="IGW3269" s="12"/>
      <c r="IGX3269" s="53"/>
      <c r="IGZ3269" s="41"/>
      <c r="IHA3269" s="40"/>
      <c r="IHB3269" s="44"/>
      <c r="IHC3269" s="62"/>
      <c r="IHD3269" s="56"/>
      <c r="IHE3269" s="60"/>
      <c r="IHF3269" s="60"/>
      <c r="IHG3269" s="60"/>
      <c r="IHH3269" s="60"/>
      <c r="IHI3269" s="46"/>
      <c r="IHJ3269" s="65"/>
      <c r="IHK3269" s="19"/>
      <c r="IHL3269" s="48"/>
      <c r="IHM3269" s="41"/>
      <c r="IHN3269" s="44"/>
      <c r="IHO3269" s="18"/>
      <c r="IHP3269" s="16"/>
      <c r="IHQ3269" s="36"/>
      <c r="IHR3269" s="36"/>
      <c r="IHS3269" s="36"/>
      <c r="IHT3269" s="36"/>
      <c r="IHU3269" s="36"/>
      <c r="IHV3269" s="36"/>
      <c r="IHW3269" s="36"/>
      <c r="IHX3269" s="36"/>
      <c r="IHY3269" s="36"/>
      <c r="IHZ3269" s="36"/>
      <c r="IIA3269" s="36"/>
      <c r="IIB3269" s="36"/>
      <c r="IIC3269" s="36"/>
      <c r="IID3269" s="12"/>
      <c r="IIE3269" s="12"/>
      <c r="IIF3269" s="12"/>
      <c r="IIG3269" s="53"/>
      <c r="III3269" s="41"/>
      <c r="IIJ3269" s="40"/>
      <c r="IIK3269" s="44"/>
      <c r="IIL3269" s="62"/>
      <c r="IIM3269" s="56"/>
      <c r="IIN3269" s="60"/>
      <c r="IIO3269" s="60"/>
      <c r="IIP3269" s="60"/>
      <c r="IIQ3269" s="60"/>
      <c r="IIR3269" s="46"/>
      <c r="IIS3269" s="65"/>
      <c r="IIT3269" s="19"/>
      <c r="IIU3269" s="48"/>
      <c r="IIV3269" s="41"/>
      <c r="IIW3269" s="44"/>
      <c r="IIX3269" s="18"/>
      <c r="IIY3269" s="16"/>
      <c r="IIZ3269" s="36"/>
      <c r="IJA3269" s="36"/>
      <c r="IJB3269" s="36"/>
      <c r="IJC3269" s="36"/>
      <c r="IJD3269" s="36"/>
      <c r="IJE3269" s="36"/>
      <c r="IJF3269" s="36"/>
      <c r="IJG3269" s="36"/>
      <c r="IJH3269" s="36"/>
      <c r="IJI3269" s="36"/>
      <c r="IJJ3269" s="36"/>
      <c r="IJK3269" s="36"/>
      <c r="IJL3269" s="36"/>
      <c r="IJM3269" s="12"/>
      <c r="IJN3269" s="12"/>
      <c r="IJO3269" s="12"/>
      <c r="IJP3269" s="53"/>
      <c r="IJR3269" s="41"/>
      <c r="IJS3269" s="40"/>
      <c r="IJT3269" s="44"/>
      <c r="IJU3269" s="62"/>
      <c r="IJV3269" s="56"/>
      <c r="IJW3269" s="60"/>
      <c r="IJX3269" s="60"/>
      <c r="IJY3269" s="60"/>
      <c r="IJZ3269" s="60"/>
      <c r="IKA3269" s="46"/>
      <c r="IKB3269" s="65"/>
      <c r="IKC3269" s="19"/>
      <c r="IKD3269" s="48"/>
      <c r="IKE3269" s="41"/>
      <c r="IKF3269" s="44"/>
      <c r="IKG3269" s="18"/>
      <c r="IKH3269" s="16"/>
      <c r="IKI3269" s="36"/>
      <c r="IKJ3269" s="36"/>
      <c r="IKK3269" s="36"/>
      <c r="IKL3269" s="36"/>
      <c r="IKM3269" s="36"/>
      <c r="IKN3269" s="36"/>
      <c r="IKO3269" s="36"/>
      <c r="IKP3269" s="36"/>
      <c r="IKQ3269" s="36"/>
      <c r="IKR3269" s="36"/>
      <c r="IKS3269" s="36"/>
      <c r="IKT3269" s="36"/>
      <c r="IKU3269" s="36"/>
      <c r="IKV3269" s="12"/>
      <c r="IKW3269" s="12"/>
      <c r="IKX3269" s="12"/>
      <c r="IKY3269" s="53"/>
      <c r="ILA3269" s="41"/>
      <c r="ILB3269" s="40"/>
      <c r="ILC3269" s="44"/>
      <c r="ILD3269" s="62"/>
      <c r="ILE3269" s="56"/>
      <c r="ILF3269" s="60"/>
      <c r="ILG3269" s="60"/>
      <c r="ILH3269" s="60"/>
      <c r="ILI3269" s="60"/>
      <c r="ILJ3269" s="46"/>
      <c r="ILK3269" s="65"/>
      <c r="ILL3269" s="19"/>
      <c r="ILM3269" s="48"/>
      <c r="ILN3269" s="41"/>
      <c r="ILO3269" s="44"/>
      <c r="ILP3269" s="18"/>
      <c r="ILQ3269" s="16"/>
      <c r="ILR3269" s="36"/>
      <c r="ILS3269" s="36"/>
      <c r="ILT3269" s="36"/>
      <c r="ILU3269" s="36"/>
      <c r="ILV3269" s="36"/>
      <c r="ILW3269" s="36"/>
      <c r="ILX3269" s="36"/>
      <c r="ILY3269" s="36"/>
      <c r="ILZ3269" s="36"/>
      <c r="IMA3269" s="36"/>
      <c r="IMB3269" s="36"/>
      <c r="IMC3269" s="36"/>
      <c r="IMD3269" s="36"/>
      <c r="IME3269" s="12"/>
      <c r="IMF3269" s="12"/>
      <c r="IMG3269" s="12"/>
      <c r="IMH3269" s="53"/>
      <c r="IMJ3269" s="41"/>
      <c r="IMK3269" s="40"/>
      <c r="IML3269" s="44"/>
      <c r="IMM3269" s="62"/>
      <c r="IMN3269" s="56"/>
      <c r="IMO3269" s="60"/>
      <c r="IMP3269" s="60"/>
      <c r="IMQ3269" s="60"/>
      <c r="IMR3269" s="60"/>
      <c r="IMS3269" s="46"/>
      <c r="IMT3269" s="65"/>
      <c r="IMU3269" s="19"/>
      <c r="IMV3269" s="48"/>
      <c r="IMW3269" s="41"/>
      <c r="IMX3269" s="44"/>
      <c r="IMY3269" s="18"/>
      <c r="IMZ3269" s="16"/>
      <c r="INA3269" s="36"/>
      <c r="INB3269" s="36"/>
      <c r="INC3269" s="36"/>
      <c r="IND3269" s="36"/>
      <c r="INE3269" s="36"/>
      <c r="INF3269" s="36"/>
      <c r="ING3269" s="36"/>
      <c r="INH3269" s="36"/>
      <c r="INI3269" s="36"/>
      <c r="INJ3269" s="36"/>
      <c r="INK3269" s="36"/>
      <c r="INL3269" s="36"/>
      <c r="INM3269" s="36"/>
      <c r="INN3269" s="12"/>
      <c r="INO3269" s="12"/>
      <c r="INP3269" s="12"/>
      <c r="INQ3269" s="53"/>
      <c r="INS3269" s="41"/>
      <c r="INT3269" s="40"/>
      <c r="INU3269" s="44"/>
      <c r="INV3269" s="62"/>
      <c r="INW3269" s="56"/>
      <c r="INX3269" s="60"/>
      <c r="INY3269" s="60"/>
      <c r="INZ3269" s="60"/>
      <c r="IOA3269" s="60"/>
      <c r="IOB3269" s="46"/>
      <c r="IOC3269" s="65"/>
      <c r="IOD3269" s="19"/>
      <c r="IOE3269" s="48"/>
      <c r="IOF3269" s="41"/>
      <c r="IOG3269" s="44"/>
      <c r="IOH3269" s="18"/>
      <c r="IOI3269" s="16"/>
      <c r="IOJ3269" s="36"/>
      <c r="IOK3269" s="36"/>
      <c r="IOL3269" s="36"/>
      <c r="IOM3269" s="36"/>
      <c r="ION3269" s="36"/>
      <c r="IOO3269" s="36"/>
      <c r="IOP3269" s="36"/>
      <c r="IOQ3269" s="36"/>
      <c r="IOR3269" s="36"/>
      <c r="IOS3269" s="36"/>
      <c r="IOT3269" s="36"/>
      <c r="IOU3269" s="36"/>
      <c r="IOV3269" s="36"/>
      <c r="IOW3269" s="12"/>
      <c r="IOX3269" s="12"/>
      <c r="IOY3269" s="12"/>
      <c r="IOZ3269" s="53"/>
      <c r="IPB3269" s="41"/>
      <c r="IPC3269" s="40"/>
      <c r="IPD3269" s="44"/>
      <c r="IPE3269" s="62"/>
      <c r="IPF3269" s="56"/>
      <c r="IPG3269" s="60"/>
      <c r="IPH3269" s="60"/>
      <c r="IPI3269" s="60"/>
      <c r="IPJ3269" s="60"/>
      <c r="IPK3269" s="46"/>
      <c r="IPL3269" s="65"/>
      <c r="IPM3269" s="19"/>
      <c r="IPN3269" s="48"/>
      <c r="IPO3269" s="41"/>
      <c r="IPP3269" s="44"/>
      <c r="IPQ3269" s="18"/>
      <c r="IPR3269" s="16"/>
      <c r="IPS3269" s="36"/>
      <c r="IPT3269" s="36"/>
      <c r="IPU3269" s="36"/>
      <c r="IPV3269" s="36"/>
      <c r="IPW3269" s="36"/>
      <c r="IPX3269" s="36"/>
      <c r="IPY3269" s="36"/>
      <c r="IPZ3269" s="36"/>
      <c r="IQA3269" s="36"/>
      <c r="IQB3269" s="36"/>
      <c r="IQC3269" s="36"/>
      <c r="IQD3269" s="36"/>
      <c r="IQE3269" s="36"/>
      <c r="IQF3269" s="12"/>
      <c r="IQG3269" s="12"/>
      <c r="IQH3269" s="12"/>
      <c r="IQI3269" s="53"/>
      <c r="IQK3269" s="41"/>
      <c r="IQL3269" s="40"/>
      <c r="IQM3269" s="44"/>
      <c r="IQN3269" s="62"/>
      <c r="IQO3269" s="56"/>
      <c r="IQP3269" s="60"/>
      <c r="IQQ3269" s="60"/>
      <c r="IQR3269" s="60"/>
      <c r="IQS3269" s="60"/>
      <c r="IQT3269" s="46"/>
      <c r="IQU3269" s="65"/>
      <c r="IQV3269" s="19"/>
      <c r="IQW3269" s="48"/>
      <c r="IQX3269" s="41"/>
      <c r="IQY3269" s="44"/>
      <c r="IQZ3269" s="18"/>
      <c r="IRA3269" s="16"/>
      <c r="IRB3269" s="36"/>
      <c r="IRC3269" s="36"/>
      <c r="IRD3269" s="36"/>
      <c r="IRE3269" s="36"/>
      <c r="IRF3269" s="36"/>
      <c r="IRG3269" s="36"/>
      <c r="IRH3269" s="36"/>
      <c r="IRI3269" s="36"/>
      <c r="IRJ3269" s="36"/>
      <c r="IRK3269" s="36"/>
      <c r="IRL3269" s="36"/>
      <c r="IRM3269" s="36"/>
      <c r="IRN3269" s="36"/>
      <c r="IRO3269" s="12"/>
      <c r="IRP3269" s="12"/>
      <c r="IRQ3269" s="12"/>
      <c r="IRR3269" s="53"/>
      <c r="IRT3269" s="41"/>
      <c r="IRU3269" s="40"/>
      <c r="IRV3269" s="44"/>
      <c r="IRW3269" s="62"/>
      <c r="IRX3269" s="56"/>
      <c r="IRY3269" s="60"/>
      <c r="IRZ3269" s="60"/>
      <c r="ISA3269" s="60"/>
      <c r="ISB3269" s="60"/>
      <c r="ISC3269" s="46"/>
      <c r="ISD3269" s="65"/>
      <c r="ISE3269" s="19"/>
      <c r="ISF3269" s="48"/>
      <c r="ISG3269" s="41"/>
      <c r="ISH3269" s="44"/>
      <c r="ISI3269" s="18"/>
      <c r="ISJ3269" s="16"/>
      <c r="ISK3269" s="36"/>
      <c r="ISL3269" s="36"/>
      <c r="ISM3269" s="36"/>
      <c r="ISN3269" s="36"/>
      <c r="ISO3269" s="36"/>
      <c r="ISP3269" s="36"/>
      <c r="ISQ3269" s="36"/>
      <c r="ISR3269" s="36"/>
      <c r="ISS3269" s="36"/>
      <c r="IST3269" s="36"/>
      <c r="ISU3269" s="36"/>
      <c r="ISV3269" s="36"/>
      <c r="ISW3269" s="36"/>
      <c r="ISX3269" s="12"/>
      <c r="ISY3269" s="12"/>
      <c r="ISZ3269" s="12"/>
      <c r="ITA3269" s="53"/>
      <c r="ITC3269" s="41"/>
      <c r="ITD3269" s="40"/>
      <c r="ITE3269" s="44"/>
      <c r="ITF3269" s="62"/>
      <c r="ITG3269" s="56"/>
      <c r="ITH3269" s="60"/>
      <c r="ITI3269" s="60"/>
      <c r="ITJ3269" s="60"/>
      <c r="ITK3269" s="60"/>
      <c r="ITL3269" s="46"/>
      <c r="ITM3269" s="65"/>
      <c r="ITN3269" s="19"/>
      <c r="ITO3269" s="48"/>
      <c r="ITP3269" s="41"/>
      <c r="ITQ3269" s="44"/>
      <c r="ITR3269" s="18"/>
      <c r="ITS3269" s="16"/>
      <c r="ITT3269" s="36"/>
      <c r="ITU3269" s="36"/>
      <c r="ITV3269" s="36"/>
      <c r="ITW3269" s="36"/>
      <c r="ITX3269" s="36"/>
      <c r="ITY3269" s="36"/>
      <c r="ITZ3269" s="36"/>
      <c r="IUA3269" s="36"/>
      <c r="IUB3269" s="36"/>
      <c r="IUC3269" s="36"/>
      <c r="IUD3269" s="36"/>
      <c r="IUE3269" s="36"/>
      <c r="IUF3269" s="36"/>
      <c r="IUG3269" s="12"/>
      <c r="IUH3269" s="12"/>
      <c r="IUI3269" s="12"/>
      <c r="IUJ3269" s="53"/>
      <c r="IUL3269" s="41"/>
      <c r="IUM3269" s="40"/>
      <c r="IUN3269" s="44"/>
      <c r="IUO3269" s="62"/>
      <c r="IUP3269" s="56"/>
      <c r="IUQ3269" s="60"/>
      <c r="IUR3269" s="60"/>
      <c r="IUS3269" s="60"/>
      <c r="IUT3269" s="60"/>
      <c r="IUU3269" s="46"/>
      <c r="IUV3269" s="65"/>
      <c r="IUW3269" s="19"/>
      <c r="IUX3269" s="48"/>
      <c r="IUY3269" s="41"/>
      <c r="IUZ3269" s="44"/>
      <c r="IVA3269" s="18"/>
      <c r="IVB3269" s="16"/>
      <c r="IVC3269" s="36"/>
      <c r="IVD3269" s="36"/>
      <c r="IVE3269" s="36"/>
      <c r="IVF3269" s="36"/>
      <c r="IVG3269" s="36"/>
      <c r="IVH3269" s="36"/>
      <c r="IVI3269" s="36"/>
      <c r="IVJ3269" s="36"/>
      <c r="IVK3269" s="36"/>
      <c r="IVL3269" s="36"/>
      <c r="IVM3269" s="36"/>
      <c r="IVN3269" s="36"/>
      <c r="IVO3269" s="36"/>
      <c r="IVP3269" s="12"/>
      <c r="IVQ3269" s="12"/>
      <c r="IVR3269" s="12"/>
      <c r="IVS3269" s="53"/>
      <c r="IVU3269" s="41"/>
      <c r="IVV3269" s="40"/>
      <c r="IVW3269" s="44"/>
      <c r="IVX3269" s="62"/>
      <c r="IVY3269" s="56"/>
      <c r="IVZ3269" s="60"/>
      <c r="IWA3269" s="60"/>
      <c r="IWB3269" s="60"/>
      <c r="IWC3269" s="60"/>
      <c r="IWD3269" s="46"/>
      <c r="IWE3269" s="65"/>
      <c r="IWF3269" s="19"/>
      <c r="IWG3269" s="48"/>
      <c r="IWH3269" s="41"/>
      <c r="IWI3269" s="44"/>
      <c r="IWJ3269" s="18"/>
      <c r="IWK3269" s="16"/>
      <c r="IWL3269" s="36"/>
      <c r="IWM3269" s="36"/>
      <c r="IWN3269" s="36"/>
      <c r="IWO3269" s="36"/>
      <c r="IWP3269" s="36"/>
      <c r="IWQ3269" s="36"/>
      <c r="IWR3269" s="36"/>
      <c r="IWS3269" s="36"/>
      <c r="IWT3269" s="36"/>
      <c r="IWU3269" s="36"/>
      <c r="IWV3269" s="36"/>
      <c r="IWW3269" s="36"/>
      <c r="IWX3269" s="36"/>
      <c r="IWY3269" s="12"/>
      <c r="IWZ3269" s="12"/>
      <c r="IXA3269" s="12"/>
      <c r="IXB3269" s="53"/>
      <c r="IXD3269" s="41"/>
      <c r="IXE3269" s="40"/>
      <c r="IXF3269" s="44"/>
      <c r="IXG3269" s="62"/>
      <c r="IXH3269" s="56"/>
      <c r="IXI3269" s="60"/>
      <c r="IXJ3269" s="60"/>
      <c r="IXK3269" s="60"/>
      <c r="IXL3269" s="60"/>
      <c r="IXM3269" s="46"/>
      <c r="IXN3269" s="65"/>
      <c r="IXO3269" s="19"/>
      <c r="IXP3269" s="48"/>
      <c r="IXQ3269" s="41"/>
      <c r="IXR3269" s="44"/>
      <c r="IXS3269" s="18"/>
      <c r="IXT3269" s="16"/>
      <c r="IXU3269" s="36"/>
      <c r="IXV3269" s="36"/>
      <c r="IXW3269" s="36"/>
      <c r="IXX3269" s="36"/>
      <c r="IXY3269" s="36"/>
      <c r="IXZ3269" s="36"/>
      <c r="IYA3269" s="36"/>
      <c r="IYB3269" s="36"/>
      <c r="IYC3269" s="36"/>
      <c r="IYD3269" s="36"/>
      <c r="IYE3269" s="36"/>
      <c r="IYF3269" s="36"/>
      <c r="IYG3269" s="36"/>
      <c r="IYH3269" s="12"/>
      <c r="IYI3269" s="12"/>
      <c r="IYJ3269" s="12"/>
      <c r="IYK3269" s="53"/>
      <c r="IYM3269" s="41"/>
      <c r="IYN3269" s="40"/>
      <c r="IYO3269" s="44"/>
      <c r="IYP3269" s="62"/>
      <c r="IYQ3269" s="56"/>
      <c r="IYR3269" s="60"/>
      <c r="IYS3269" s="60"/>
      <c r="IYT3269" s="60"/>
      <c r="IYU3269" s="60"/>
      <c r="IYV3269" s="46"/>
      <c r="IYW3269" s="65"/>
      <c r="IYX3269" s="19"/>
      <c r="IYY3269" s="48"/>
      <c r="IYZ3269" s="41"/>
      <c r="IZA3269" s="44"/>
      <c r="IZB3269" s="18"/>
      <c r="IZC3269" s="16"/>
      <c r="IZD3269" s="36"/>
      <c r="IZE3269" s="36"/>
      <c r="IZF3269" s="36"/>
      <c r="IZG3269" s="36"/>
      <c r="IZH3269" s="36"/>
      <c r="IZI3269" s="36"/>
      <c r="IZJ3269" s="36"/>
      <c r="IZK3269" s="36"/>
      <c r="IZL3269" s="36"/>
      <c r="IZM3269" s="36"/>
      <c r="IZN3269" s="36"/>
      <c r="IZO3269" s="36"/>
      <c r="IZP3269" s="36"/>
      <c r="IZQ3269" s="12"/>
      <c r="IZR3269" s="12"/>
      <c r="IZS3269" s="12"/>
      <c r="IZT3269" s="53"/>
      <c r="IZV3269" s="41"/>
      <c r="IZW3269" s="40"/>
      <c r="IZX3269" s="44"/>
      <c r="IZY3269" s="62"/>
      <c r="IZZ3269" s="56"/>
      <c r="JAA3269" s="60"/>
      <c r="JAB3269" s="60"/>
      <c r="JAC3269" s="60"/>
      <c r="JAD3269" s="60"/>
      <c r="JAE3269" s="46"/>
      <c r="JAF3269" s="65"/>
      <c r="JAG3269" s="19"/>
      <c r="JAH3269" s="48"/>
      <c r="JAI3269" s="41"/>
      <c r="JAJ3269" s="44"/>
      <c r="JAK3269" s="18"/>
      <c r="JAL3269" s="16"/>
      <c r="JAM3269" s="36"/>
      <c r="JAN3269" s="36"/>
      <c r="JAO3269" s="36"/>
      <c r="JAP3269" s="36"/>
      <c r="JAQ3269" s="36"/>
      <c r="JAR3269" s="36"/>
      <c r="JAS3269" s="36"/>
      <c r="JAT3269" s="36"/>
      <c r="JAU3269" s="36"/>
      <c r="JAV3269" s="36"/>
      <c r="JAW3269" s="36"/>
      <c r="JAX3269" s="36"/>
      <c r="JAY3269" s="36"/>
      <c r="JAZ3269" s="12"/>
      <c r="JBA3269" s="12"/>
      <c r="JBB3269" s="12"/>
      <c r="JBC3269" s="53"/>
      <c r="JBE3269" s="41"/>
      <c r="JBF3269" s="40"/>
      <c r="JBG3269" s="44"/>
      <c r="JBH3269" s="62"/>
      <c r="JBI3269" s="56"/>
      <c r="JBJ3269" s="60"/>
      <c r="JBK3269" s="60"/>
      <c r="JBL3269" s="60"/>
      <c r="JBM3269" s="60"/>
      <c r="JBN3269" s="46"/>
      <c r="JBO3269" s="65"/>
      <c r="JBP3269" s="19"/>
      <c r="JBQ3269" s="48"/>
      <c r="JBR3269" s="41"/>
      <c r="JBS3269" s="44"/>
      <c r="JBT3269" s="18"/>
      <c r="JBU3269" s="16"/>
      <c r="JBV3269" s="36"/>
      <c r="JBW3269" s="36"/>
      <c r="JBX3269" s="36"/>
      <c r="JBY3269" s="36"/>
      <c r="JBZ3269" s="36"/>
      <c r="JCA3269" s="36"/>
      <c r="JCB3269" s="36"/>
      <c r="JCC3269" s="36"/>
      <c r="JCD3269" s="36"/>
      <c r="JCE3269" s="36"/>
      <c r="JCF3269" s="36"/>
      <c r="JCG3269" s="36"/>
      <c r="JCH3269" s="36"/>
      <c r="JCI3269" s="12"/>
      <c r="JCJ3269" s="12"/>
      <c r="JCK3269" s="12"/>
      <c r="JCL3269" s="53"/>
      <c r="JCN3269" s="41"/>
      <c r="JCO3269" s="40"/>
      <c r="JCP3269" s="44"/>
      <c r="JCQ3269" s="62"/>
      <c r="JCR3269" s="56"/>
      <c r="JCS3269" s="60"/>
      <c r="JCT3269" s="60"/>
      <c r="JCU3269" s="60"/>
      <c r="JCV3269" s="60"/>
      <c r="JCW3269" s="46"/>
      <c r="JCX3269" s="65"/>
      <c r="JCY3269" s="19"/>
      <c r="JCZ3269" s="48"/>
      <c r="JDA3269" s="41"/>
      <c r="JDB3269" s="44"/>
      <c r="JDC3269" s="18"/>
      <c r="JDD3269" s="16"/>
      <c r="JDE3269" s="36"/>
      <c r="JDF3269" s="36"/>
      <c r="JDG3269" s="36"/>
      <c r="JDH3269" s="36"/>
      <c r="JDI3269" s="36"/>
      <c r="JDJ3269" s="36"/>
      <c r="JDK3269" s="36"/>
      <c r="JDL3269" s="36"/>
      <c r="JDM3269" s="36"/>
      <c r="JDN3269" s="36"/>
      <c r="JDO3269" s="36"/>
      <c r="JDP3269" s="36"/>
      <c r="JDQ3269" s="36"/>
      <c r="JDR3269" s="12"/>
      <c r="JDS3269" s="12"/>
      <c r="JDT3269" s="12"/>
      <c r="JDU3269" s="53"/>
      <c r="JDW3269" s="41"/>
      <c r="JDX3269" s="40"/>
      <c r="JDY3269" s="44"/>
      <c r="JDZ3269" s="62"/>
      <c r="JEA3269" s="56"/>
      <c r="JEB3269" s="60"/>
      <c r="JEC3269" s="60"/>
      <c r="JED3269" s="60"/>
      <c r="JEE3269" s="60"/>
      <c r="JEF3269" s="46"/>
      <c r="JEG3269" s="65"/>
      <c r="JEH3269" s="19"/>
      <c r="JEI3269" s="48"/>
      <c r="JEJ3269" s="41"/>
      <c r="JEK3269" s="44"/>
      <c r="JEL3269" s="18"/>
      <c r="JEM3269" s="16"/>
      <c r="JEN3269" s="36"/>
      <c r="JEO3269" s="36"/>
      <c r="JEP3269" s="36"/>
      <c r="JEQ3269" s="36"/>
      <c r="JER3269" s="36"/>
      <c r="JES3269" s="36"/>
      <c r="JET3269" s="36"/>
      <c r="JEU3269" s="36"/>
      <c r="JEV3269" s="36"/>
      <c r="JEW3269" s="36"/>
      <c r="JEX3269" s="36"/>
      <c r="JEY3269" s="36"/>
      <c r="JEZ3269" s="36"/>
      <c r="JFA3269" s="12"/>
      <c r="JFB3269" s="12"/>
      <c r="JFC3269" s="12"/>
      <c r="JFD3269" s="53"/>
      <c r="JFF3269" s="41"/>
      <c r="JFG3269" s="40"/>
      <c r="JFH3269" s="44"/>
      <c r="JFI3269" s="62"/>
      <c r="JFJ3269" s="56"/>
      <c r="JFK3269" s="60"/>
      <c r="JFL3269" s="60"/>
      <c r="JFM3269" s="60"/>
      <c r="JFN3269" s="60"/>
      <c r="JFO3269" s="46"/>
      <c r="JFP3269" s="65"/>
      <c r="JFQ3269" s="19"/>
      <c r="JFR3269" s="48"/>
      <c r="JFS3269" s="41"/>
      <c r="JFT3269" s="44"/>
      <c r="JFU3269" s="18"/>
      <c r="JFV3269" s="16"/>
      <c r="JFW3269" s="36"/>
      <c r="JFX3269" s="36"/>
      <c r="JFY3269" s="36"/>
      <c r="JFZ3269" s="36"/>
      <c r="JGA3269" s="36"/>
      <c r="JGB3269" s="36"/>
      <c r="JGC3269" s="36"/>
      <c r="JGD3269" s="36"/>
      <c r="JGE3269" s="36"/>
      <c r="JGF3269" s="36"/>
      <c r="JGG3269" s="36"/>
      <c r="JGH3269" s="36"/>
      <c r="JGI3269" s="36"/>
      <c r="JGJ3269" s="12"/>
      <c r="JGK3269" s="12"/>
      <c r="JGL3269" s="12"/>
      <c r="JGM3269" s="53"/>
      <c r="JGO3269" s="41"/>
      <c r="JGP3269" s="40"/>
      <c r="JGQ3269" s="44"/>
      <c r="JGR3269" s="62"/>
      <c r="JGS3269" s="56"/>
      <c r="JGT3269" s="60"/>
      <c r="JGU3269" s="60"/>
      <c r="JGV3269" s="60"/>
      <c r="JGW3269" s="60"/>
      <c r="JGX3269" s="46"/>
      <c r="JGY3269" s="65"/>
      <c r="JGZ3269" s="19"/>
      <c r="JHA3269" s="48"/>
      <c r="JHB3269" s="41"/>
      <c r="JHC3269" s="44"/>
      <c r="JHD3269" s="18"/>
      <c r="JHE3269" s="16"/>
      <c r="JHF3269" s="36"/>
      <c r="JHG3269" s="36"/>
      <c r="JHH3269" s="36"/>
      <c r="JHI3269" s="36"/>
      <c r="JHJ3269" s="36"/>
      <c r="JHK3269" s="36"/>
      <c r="JHL3269" s="36"/>
      <c r="JHM3269" s="36"/>
      <c r="JHN3269" s="36"/>
      <c r="JHO3269" s="36"/>
      <c r="JHP3269" s="36"/>
      <c r="JHQ3269" s="36"/>
      <c r="JHR3269" s="36"/>
      <c r="JHS3269" s="12"/>
      <c r="JHT3269" s="12"/>
      <c r="JHU3269" s="12"/>
      <c r="JHV3269" s="53"/>
      <c r="JHX3269" s="41"/>
      <c r="JHY3269" s="40"/>
      <c r="JHZ3269" s="44"/>
      <c r="JIA3269" s="62"/>
      <c r="JIB3269" s="56"/>
      <c r="JIC3269" s="60"/>
      <c r="JID3269" s="60"/>
      <c r="JIE3269" s="60"/>
      <c r="JIF3269" s="60"/>
      <c r="JIG3269" s="46"/>
      <c r="JIH3269" s="65"/>
      <c r="JII3269" s="19"/>
      <c r="JIJ3269" s="48"/>
      <c r="JIK3269" s="41"/>
      <c r="JIL3269" s="44"/>
      <c r="JIM3269" s="18"/>
      <c r="JIN3269" s="16"/>
      <c r="JIO3269" s="36"/>
      <c r="JIP3269" s="36"/>
      <c r="JIQ3269" s="36"/>
      <c r="JIR3269" s="36"/>
      <c r="JIS3269" s="36"/>
      <c r="JIT3269" s="36"/>
      <c r="JIU3269" s="36"/>
      <c r="JIV3269" s="36"/>
      <c r="JIW3269" s="36"/>
      <c r="JIX3269" s="36"/>
      <c r="JIY3269" s="36"/>
      <c r="JIZ3269" s="36"/>
      <c r="JJA3269" s="36"/>
      <c r="JJB3269" s="12"/>
      <c r="JJC3269" s="12"/>
      <c r="JJD3269" s="12"/>
      <c r="JJE3269" s="53"/>
      <c r="JJG3269" s="41"/>
      <c r="JJH3269" s="40"/>
      <c r="JJI3269" s="44"/>
      <c r="JJJ3269" s="62"/>
      <c r="JJK3269" s="56"/>
      <c r="JJL3269" s="60"/>
      <c r="JJM3269" s="60"/>
      <c r="JJN3269" s="60"/>
      <c r="JJO3269" s="60"/>
      <c r="JJP3269" s="46"/>
      <c r="JJQ3269" s="65"/>
      <c r="JJR3269" s="19"/>
      <c r="JJS3269" s="48"/>
      <c r="JJT3269" s="41"/>
      <c r="JJU3269" s="44"/>
      <c r="JJV3269" s="18"/>
      <c r="JJW3269" s="16"/>
      <c r="JJX3269" s="36"/>
      <c r="JJY3269" s="36"/>
      <c r="JJZ3269" s="36"/>
      <c r="JKA3269" s="36"/>
      <c r="JKB3269" s="36"/>
      <c r="JKC3269" s="36"/>
      <c r="JKD3269" s="36"/>
      <c r="JKE3269" s="36"/>
      <c r="JKF3269" s="36"/>
      <c r="JKG3269" s="36"/>
      <c r="JKH3269" s="36"/>
      <c r="JKI3269" s="36"/>
      <c r="JKJ3269" s="36"/>
      <c r="JKK3269" s="12"/>
      <c r="JKL3269" s="12"/>
      <c r="JKM3269" s="12"/>
      <c r="JKN3269" s="53"/>
      <c r="JKP3269" s="41"/>
      <c r="JKQ3269" s="40"/>
      <c r="JKR3269" s="44"/>
      <c r="JKS3269" s="62"/>
      <c r="JKT3269" s="56"/>
      <c r="JKU3269" s="60"/>
      <c r="JKV3269" s="60"/>
      <c r="JKW3269" s="60"/>
      <c r="JKX3269" s="60"/>
      <c r="JKY3269" s="46"/>
      <c r="JKZ3269" s="65"/>
      <c r="JLA3269" s="19"/>
      <c r="JLB3269" s="48"/>
      <c r="JLC3269" s="41"/>
      <c r="JLD3269" s="44"/>
      <c r="JLE3269" s="18"/>
      <c r="JLF3269" s="16"/>
      <c r="JLG3269" s="36"/>
      <c r="JLH3269" s="36"/>
      <c r="JLI3269" s="36"/>
      <c r="JLJ3269" s="36"/>
      <c r="JLK3269" s="36"/>
      <c r="JLL3269" s="36"/>
      <c r="JLM3269" s="36"/>
      <c r="JLN3269" s="36"/>
      <c r="JLO3269" s="36"/>
      <c r="JLP3269" s="36"/>
      <c r="JLQ3269" s="36"/>
      <c r="JLR3269" s="36"/>
      <c r="JLS3269" s="36"/>
      <c r="JLT3269" s="12"/>
      <c r="JLU3269" s="12"/>
      <c r="JLV3269" s="12"/>
      <c r="JLW3269" s="53"/>
      <c r="JLY3269" s="41"/>
      <c r="JLZ3269" s="40"/>
      <c r="JMA3269" s="44"/>
      <c r="JMB3269" s="62"/>
      <c r="JMC3269" s="56"/>
      <c r="JMD3269" s="60"/>
      <c r="JME3269" s="60"/>
      <c r="JMF3269" s="60"/>
      <c r="JMG3269" s="60"/>
      <c r="JMH3269" s="46"/>
      <c r="JMI3269" s="65"/>
      <c r="JMJ3269" s="19"/>
      <c r="JMK3269" s="48"/>
      <c r="JML3269" s="41"/>
      <c r="JMM3269" s="44"/>
      <c r="JMN3269" s="18"/>
      <c r="JMO3269" s="16"/>
      <c r="JMP3269" s="36"/>
      <c r="JMQ3269" s="36"/>
      <c r="JMR3269" s="36"/>
      <c r="JMS3269" s="36"/>
      <c r="JMT3269" s="36"/>
      <c r="JMU3269" s="36"/>
      <c r="JMV3269" s="36"/>
      <c r="JMW3269" s="36"/>
      <c r="JMX3269" s="36"/>
      <c r="JMY3269" s="36"/>
      <c r="JMZ3269" s="36"/>
      <c r="JNA3269" s="36"/>
      <c r="JNB3269" s="36"/>
      <c r="JNC3269" s="12"/>
      <c r="JND3269" s="12"/>
      <c r="JNE3269" s="12"/>
      <c r="JNF3269" s="53"/>
      <c r="JNH3269" s="41"/>
      <c r="JNI3269" s="40"/>
      <c r="JNJ3269" s="44"/>
      <c r="JNK3269" s="62"/>
      <c r="JNL3269" s="56"/>
      <c r="JNM3269" s="60"/>
      <c r="JNN3269" s="60"/>
      <c r="JNO3269" s="60"/>
      <c r="JNP3269" s="60"/>
      <c r="JNQ3269" s="46"/>
      <c r="JNR3269" s="65"/>
      <c r="JNS3269" s="19"/>
      <c r="JNT3269" s="48"/>
      <c r="JNU3269" s="41"/>
      <c r="JNV3269" s="44"/>
      <c r="JNW3269" s="18"/>
      <c r="JNX3269" s="16"/>
      <c r="JNY3269" s="36"/>
      <c r="JNZ3269" s="36"/>
      <c r="JOA3269" s="36"/>
      <c r="JOB3269" s="36"/>
      <c r="JOC3269" s="36"/>
      <c r="JOD3269" s="36"/>
      <c r="JOE3269" s="36"/>
      <c r="JOF3269" s="36"/>
      <c r="JOG3269" s="36"/>
      <c r="JOH3269" s="36"/>
      <c r="JOI3269" s="36"/>
      <c r="JOJ3269" s="36"/>
      <c r="JOK3269" s="36"/>
      <c r="JOL3269" s="12"/>
      <c r="JOM3269" s="12"/>
      <c r="JON3269" s="12"/>
      <c r="JOO3269" s="53"/>
      <c r="JOQ3269" s="41"/>
      <c r="JOR3269" s="40"/>
      <c r="JOS3269" s="44"/>
      <c r="JOT3269" s="62"/>
      <c r="JOU3269" s="56"/>
      <c r="JOV3269" s="60"/>
      <c r="JOW3269" s="60"/>
      <c r="JOX3269" s="60"/>
      <c r="JOY3269" s="60"/>
      <c r="JOZ3269" s="46"/>
      <c r="JPA3269" s="65"/>
      <c r="JPB3269" s="19"/>
      <c r="JPC3269" s="48"/>
      <c r="JPD3269" s="41"/>
      <c r="JPE3269" s="44"/>
      <c r="JPF3269" s="18"/>
      <c r="JPG3269" s="16"/>
      <c r="JPH3269" s="36"/>
      <c r="JPI3269" s="36"/>
      <c r="JPJ3269" s="36"/>
      <c r="JPK3269" s="36"/>
      <c r="JPL3269" s="36"/>
      <c r="JPM3269" s="36"/>
      <c r="JPN3269" s="36"/>
      <c r="JPO3269" s="36"/>
      <c r="JPP3269" s="36"/>
      <c r="JPQ3269" s="36"/>
      <c r="JPR3269" s="36"/>
      <c r="JPS3269" s="36"/>
      <c r="JPT3269" s="36"/>
      <c r="JPU3269" s="12"/>
      <c r="JPV3269" s="12"/>
      <c r="JPW3269" s="12"/>
      <c r="JPX3269" s="53"/>
      <c r="JPZ3269" s="41"/>
      <c r="JQA3269" s="40"/>
      <c r="JQB3269" s="44"/>
      <c r="JQC3269" s="62"/>
      <c r="JQD3269" s="56"/>
      <c r="JQE3269" s="60"/>
      <c r="JQF3269" s="60"/>
      <c r="JQG3269" s="60"/>
      <c r="JQH3269" s="60"/>
      <c r="JQI3269" s="46"/>
      <c r="JQJ3269" s="65"/>
      <c r="JQK3269" s="19"/>
      <c r="JQL3269" s="48"/>
      <c r="JQM3269" s="41"/>
      <c r="JQN3269" s="44"/>
      <c r="JQO3269" s="18"/>
      <c r="JQP3269" s="16"/>
      <c r="JQQ3269" s="36"/>
      <c r="JQR3269" s="36"/>
      <c r="JQS3269" s="36"/>
      <c r="JQT3269" s="36"/>
      <c r="JQU3269" s="36"/>
      <c r="JQV3269" s="36"/>
      <c r="JQW3269" s="36"/>
      <c r="JQX3269" s="36"/>
      <c r="JQY3269" s="36"/>
      <c r="JQZ3269" s="36"/>
      <c r="JRA3269" s="36"/>
      <c r="JRB3269" s="36"/>
      <c r="JRC3269" s="36"/>
      <c r="JRD3269" s="12"/>
      <c r="JRE3269" s="12"/>
      <c r="JRF3269" s="12"/>
      <c r="JRG3269" s="53"/>
      <c r="JRI3269" s="41"/>
      <c r="JRJ3269" s="40"/>
      <c r="JRK3269" s="44"/>
      <c r="JRL3269" s="62"/>
      <c r="JRM3269" s="56"/>
      <c r="JRN3269" s="60"/>
      <c r="JRO3269" s="60"/>
      <c r="JRP3269" s="60"/>
      <c r="JRQ3269" s="60"/>
      <c r="JRR3269" s="46"/>
      <c r="JRS3269" s="65"/>
      <c r="JRT3269" s="19"/>
      <c r="JRU3269" s="48"/>
      <c r="JRV3269" s="41"/>
      <c r="JRW3269" s="44"/>
      <c r="JRX3269" s="18"/>
      <c r="JRY3269" s="16"/>
      <c r="JRZ3269" s="36"/>
      <c r="JSA3269" s="36"/>
      <c r="JSB3269" s="36"/>
      <c r="JSC3269" s="36"/>
      <c r="JSD3269" s="36"/>
      <c r="JSE3269" s="36"/>
      <c r="JSF3269" s="36"/>
      <c r="JSG3269" s="36"/>
      <c r="JSH3269" s="36"/>
      <c r="JSI3269" s="36"/>
      <c r="JSJ3269" s="36"/>
      <c r="JSK3269" s="36"/>
      <c r="JSL3269" s="36"/>
      <c r="JSM3269" s="12"/>
      <c r="JSN3269" s="12"/>
      <c r="JSO3269" s="12"/>
      <c r="JSP3269" s="53"/>
      <c r="JSR3269" s="41"/>
      <c r="JSS3269" s="40"/>
      <c r="JST3269" s="44"/>
      <c r="JSU3269" s="62"/>
      <c r="JSV3269" s="56"/>
      <c r="JSW3269" s="60"/>
      <c r="JSX3269" s="60"/>
      <c r="JSY3269" s="60"/>
      <c r="JSZ3269" s="60"/>
      <c r="JTA3269" s="46"/>
      <c r="JTB3269" s="65"/>
      <c r="JTC3269" s="19"/>
      <c r="JTD3269" s="48"/>
      <c r="JTE3269" s="41"/>
      <c r="JTF3269" s="44"/>
      <c r="JTG3269" s="18"/>
      <c r="JTH3269" s="16"/>
      <c r="JTI3269" s="36"/>
      <c r="JTJ3269" s="36"/>
      <c r="JTK3269" s="36"/>
      <c r="JTL3269" s="36"/>
      <c r="JTM3269" s="36"/>
      <c r="JTN3269" s="36"/>
      <c r="JTO3269" s="36"/>
      <c r="JTP3269" s="36"/>
      <c r="JTQ3269" s="36"/>
      <c r="JTR3269" s="36"/>
      <c r="JTS3269" s="36"/>
      <c r="JTT3269" s="36"/>
      <c r="JTU3269" s="36"/>
      <c r="JTV3269" s="12"/>
      <c r="JTW3269" s="12"/>
      <c r="JTX3269" s="12"/>
      <c r="JTY3269" s="53"/>
      <c r="JUA3269" s="41"/>
      <c r="JUB3269" s="40"/>
      <c r="JUC3269" s="44"/>
      <c r="JUD3269" s="62"/>
      <c r="JUE3269" s="56"/>
      <c r="JUF3269" s="60"/>
      <c r="JUG3269" s="60"/>
      <c r="JUH3269" s="60"/>
      <c r="JUI3269" s="60"/>
      <c r="JUJ3269" s="46"/>
      <c r="JUK3269" s="65"/>
      <c r="JUL3269" s="19"/>
      <c r="JUM3269" s="48"/>
      <c r="JUN3269" s="41"/>
      <c r="JUO3269" s="44"/>
      <c r="JUP3269" s="18"/>
      <c r="JUQ3269" s="16"/>
      <c r="JUR3269" s="36"/>
      <c r="JUS3269" s="36"/>
      <c r="JUT3269" s="36"/>
      <c r="JUU3269" s="36"/>
      <c r="JUV3269" s="36"/>
      <c r="JUW3269" s="36"/>
      <c r="JUX3269" s="36"/>
      <c r="JUY3269" s="36"/>
      <c r="JUZ3269" s="36"/>
      <c r="JVA3269" s="36"/>
      <c r="JVB3269" s="36"/>
      <c r="JVC3269" s="36"/>
      <c r="JVD3269" s="36"/>
      <c r="JVE3269" s="12"/>
      <c r="JVF3269" s="12"/>
      <c r="JVG3269" s="12"/>
      <c r="JVH3269" s="53"/>
      <c r="JVJ3269" s="41"/>
      <c r="JVK3269" s="40"/>
      <c r="JVL3269" s="44"/>
      <c r="JVM3269" s="62"/>
      <c r="JVN3269" s="56"/>
      <c r="JVO3269" s="60"/>
      <c r="JVP3269" s="60"/>
      <c r="JVQ3269" s="60"/>
      <c r="JVR3269" s="60"/>
      <c r="JVS3269" s="46"/>
      <c r="JVT3269" s="65"/>
      <c r="JVU3269" s="19"/>
      <c r="JVV3269" s="48"/>
      <c r="JVW3269" s="41"/>
      <c r="JVX3269" s="44"/>
      <c r="JVY3269" s="18"/>
      <c r="JVZ3269" s="16"/>
      <c r="JWA3269" s="36"/>
      <c r="JWB3269" s="36"/>
      <c r="JWC3269" s="36"/>
      <c r="JWD3269" s="36"/>
      <c r="JWE3269" s="36"/>
      <c r="JWF3269" s="36"/>
      <c r="JWG3269" s="36"/>
      <c r="JWH3269" s="36"/>
      <c r="JWI3269" s="36"/>
      <c r="JWJ3269" s="36"/>
      <c r="JWK3269" s="36"/>
      <c r="JWL3269" s="36"/>
      <c r="JWM3269" s="36"/>
      <c r="JWN3269" s="12"/>
      <c r="JWO3269" s="12"/>
      <c r="JWP3269" s="12"/>
      <c r="JWQ3269" s="53"/>
      <c r="JWS3269" s="41"/>
      <c r="JWT3269" s="40"/>
      <c r="JWU3269" s="44"/>
      <c r="JWV3269" s="62"/>
      <c r="JWW3269" s="56"/>
      <c r="JWX3269" s="60"/>
      <c r="JWY3269" s="60"/>
      <c r="JWZ3269" s="60"/>
      <c r="JXA3269" s="60"/>
      <c r="JXB3269" s="46"/>
      <c r="JXC3269" s="65"/>
      <c r="JXD3269" s="19"/>
      <c r="JXE3269" s="48"/>
      <c r="JXF3269" s="41"/>
      <c r="JXG3269" s="44"/>
      <c r="JXH3269" s="18"/>
      <c r="JXI3269" s="16"/>
      <c r="JXJ3269" s="36"/>
      <c r="JXK3269" s="36"/>
      <c r="JXL3269" s="36"/>
      <c r="JXM3269" s="36"/>
      <c r="JXN3269" s="36"/>
      <c r="JXO3269" s="36"/>
      <c r="JXP3269" s="36"/>
      <c r="JXQ3269" s="36"/>
      <c r="JXR3269" s="36"/>
      <c r="JXS3269" s="36"/>
      <c r="JXT3269" s="36"/>
      <c r="JXU3269" s="36"/>
      <c r="JXV3269" s="36"/>
      <c r="JXW3269" s="12"/>
      <c r="JXX3269" s="12"/>
      <c r="JXY3269" s="12"/>
      <c r="JXZ3269" s="53"/>
      <c r="JYB3269" s="41"/>
      <c r="JYC3269" s="40"/>
      <c r="JYD3269" s="44"/>
      <c r="JYE3269" s="62"/>
      <c r="JYF3269" s="56"/>
      <c r="JYG3269" s="60"/>
      <c r="JYH3269" s="60"/>
      <c r="JYI3269" s="60"/>
      <c r="JYJ3269" s="60"/>
      <c r="JYK3269" s="46"/>
      <c r="JYL3269" s="65"/>
      <c r="JYM3269" s="19"/>
      <c r="JYN3269" s="48"/>
      <c r="JYO3269" s="41"/>
      <c r="JYP3269" s="44"/>
      <c r="JYQ3269" s="18"/>
      <c r="JYR3269" s="16"/>
      <c r="JYS3269" s="36"/>
      <c r="JYT3269" s="36"/>
      <c r="JYU3269" s="36"/>
      <c r="JYV3269" s="36"/>
      <c r="JYW3269" s="36"/>
      <c r="JYX3269" s="36"/>
      <c r="JYY3269" s="36"/>
      <c r="JYZ3269" s="36"/>
      <c r="JZA3269" s="36"/>
      <c r="JZB3269" s="36"/>
      <c r="JZC3269" s="36"/>
      <c r="JZD3269" s="36"/>
      <c r="JZE3269" s="36"/>
      <c r="JZF3269" s="12"/>
      <c r="JZG3269" s="12"/>
      <c r="JZH3269" s="12"/>
      <c r="JZI3269" s="53"/>
      <c r="JZK3269" s="41"/>
      <c r="JZL3269" s="40"/>
      <c r="JZM3269" s="44"/>
      <c r="JZN3269" s="62"/>
      <c r="JZO3269" s="56"/>
      <c r="JZP3269" s="60"/>
      <c r="JZQ3269" s="60"/>
      <c r="JZR3269" s="60"/>
      <c r="JZS3269" s="60"/>
      <c r="JZT3269" s="46"/>
      <c r="JZU3269" s="65"/>
      <c r="JZV3269" s="19"/>
      <c r="JZW3269" s="48"/>
      <c r="JZX3269" s="41"/>
      <c r="JZY3269" s="44"/>
      <c r="JZZ3269" s="18"/>
      <c r="KAA3269" s="16"/>
      <c r="KAB3269" s="36"/>
      <c r="KAC3269" s="36"/>
      <c r="KAD3269" s="36"/>
      <c r="KAE3269" s="36"/>
      <c r="KAF3269" s="36"/>
      <c r="KAG3269" s="36"/>
      <c r="KAH3269" s="36"/>
      <c r="KAI3269" s="36"/>
      <c r="KAJ3269" s="36"/>
      <c r="KAK3269" s="36"/>
      <c r="KAL3269" s="36"/>
      <c r="KAM3269" s="36"/>
      <c r="KAN3269" s="36"/>
      <c r="KAO3269" s="12"/>
      <c r="KAP3269" s="12"/>
      <c r="KAQ3269" s="12"/>
      <c r="KAR3269" s="53"/>
      <c r="KAT3269" s="41"/>
      <c r="KAU3269" s="40"/>
      <c r="KAV3269" s="44"/>
      <c r="KAW3269" s="62"/>
      <c r="KAX3269" s="56"/>
      <c r="KAY3269" s="60"/>
      <c r="KAZ3269" s="60"/>
      <c r="KBA3269" s="60"/>
      <c r="KBB3269" s="60"/>
      <c r="KBC3269" s="46"/>
      <c r="KBD3269" s="65"/>
      <c r="KBE3269" s="19"/>
      <c r="KBF3269" s="48"/>
      <c r="KBG3269" s="41"/>
      <c r="KBH3269" s="44"/>
      <c r="KBI3269" s="18"/>
      <c r="KBJ3269" s="16"/>
      <c r="KBK3269" s="36"/>
      <c r="KBL3269" s="36"/>
      <c r="KBM3269" s="36"/>
      <c r="KBN3269" s="36"/>
      <c r="KBO3269" s="36"/>
      <c r="KBP3269" s="36"/>
      <c r="KBQ3269" s="36"/>
      <c r="KBR3269" s="36"/>
      <c r="KBS3269" s="36"/>
      <c r="KBT3269" s="36"/>
      <c r="KBU3269" s="36"/>
      <c r="KBV3269" s="36"/>
      <c r="KBW3269" s="36"/>
      <c r="KBX3269" s="12"/>
      <c r="KBY3269" s="12"/>
      <c r="KBZ3269" s="12"/>
      <c r="KCA3269" s="53"/>
      <c r="KCC3269" s="41"/>
      <c r="KCD3269" s="40"/>
      <c r="KCE3269" s="44"/>
      <c r="KCF3269" s="62"/>
      <c r="KCG3269" s="56"/>
      <c r="KCH3269" s="60"/>
      <c r="KCI3269" s="60"/>
      <c r="KCJ3269" s="60"/>
      <c r="KCK3269" s="60"/>
      <c r="KCL3269" s="46"/>
      <c r="KCM3269" s="65"/>
      <c r="KCN3269" s="19"/>
      <c r="KCO3269" s="48"/>
      <c r="KCP3269" s="41"/>
      <c r="KCQ3269" s="44"/>
      <c r="KCR3269" s="18"/>
      <c r="KCS3269" s="16"/>
      <c r="KCT3269" s="36"/>
      <c r="KCU3269" s="36"/>
      <c r="KCV3269" s="36"/>
      <c r="KCW3269" s="36"/>
      <c r="KCX3269" s="36"/>
      <c r="KCY3269" s="36"/>
      <c r="KCZ3269" s="36"/>
      <c r="KDA3269" s="36"/>
      <c r="KDB3269" s="36"/>
      <c r="KDC3269" s="36"/>
      <c r="KDD3269" s="36"/>
      <c r="KDE3269" s="36"/>
      <c r="KDF3269" s="36"/>
      <c r="KDG3269" s="12"/>
      <c r="KDH3269" s="12"/>
      <c r="KDI3269" s="12"/>
      <c r="KDJ3269" s="53"/>
      <c r="KDL3269" s="41"/>
      <c r="KDM3269" s="40"/>
      <c r="KDN3269" s="44"/>
      <c r="KDO3269" s="62"/>
      <c r="KDP3269" s="56"/>
      <c r="KDQ3269" s="60"/>
      <c r="KDR3269" s="60"/>
      <c r="KDS3269" s="60"/>
      <c r="KDT3269" s="60"/>
      <c r="KDU3269" s="46"/>
      <c r="KDV3269" s="65"/>
      <c r="KDW3269" s="19"/>
      <c r="KDX3269" s="48"/>
      <c r="KDY3269" s="41"/>
      <c r="KDZ3269" s="44"/>
      <c r="KEA3269" s="18"/>
      <c r="KEB3269" s="16"/>
      <c r="KEC3269" s="36"/>
      <c r="KED3269" s="36"/>
      <c r="KEE3269" s="36"/>
      <c r="KEF3269" s="36"/>
      <c r="KEG3269" s="36"/>
      <c r="KEH3269" s="36"/>
      <c r="KEI3269" s="36"/>
      <c r="KEJ3269" s="36"/>
      <c r="KEK3269" s="36"/>
      <c r="KEL3269" s="36"/>
      <c r="KEM3269" s="36"/>
      <c r="KEN3269" s="36"/>
      <c r="KEO3269" s="36"/>
      <c r="KEP3269" s="12"/>
      <c r="KEQ3269" s="12"/>
      <c r="KER3269" s="12"/>
      <c r="KES3269" s="53"/>
      <c r="KEU3269" s="41"/>
      <c r="KEV3269" s="40"/>
      <c r="KEW3269" s="44"/>
      <c r="KEX3269" s="62"/>
      <c r="KEY3269" s="56"/>
      <c r="KEZ3269" s="60"/>
      <c r="KFA3269" s="60"/>
      <c r="KFB3269" s="60"/>
      <c r="KFC3269" s="60"/>
      <c r="KFD3269" s="46"/>
      <c r="KFE3269" s="65"/>
      <c r="KFF3269" s="19"/>
      <c r="KFG3269" s="48"/>
      <c r="KFH3269" s="41"/>
      <c r="KFI3269" s="44"/>
      <c r="KFJ3269" s="18"/>
      <c r="KFK3269" s="16"/>
      <c r="KFL3269" s="36"/>
      <c r="KFM3269" s="36"/>
      <c r="KFN3269" s="36"/>
      <c r="KFO3269" s="36"/>
      <c r="KFP3269" s="36"/>
      <c r="KFQ3269" s="36"/>
      <c r="KFR3269" s="36"/>
      <c r="KFS3269" s="36"/>
      <c r="KFT3269" s="36"/>
      <c r="KFU3269" s="36"/>
      <c r="KFV3269" s="36"/>
      <c r="KFW3269" s="36"/>
      <c r="KFX3269" s="36"/>
      <c r="KFY3269" s="12"/>
      <c r="KFZ3269" s="12"/>
      <c r="KGA3269" s="12"/>
      <c r="KGB3269" s="53"/>
      <c r="KGD3269" s="41"/>
      <c r="KGE3269" s="40"/>
      <c r="KGF3269" s="44"/>
      <c r="KGG3269" s="62"/>
      <c r="KGH3269" s="56"/>
      <c r="KGI3269" s="60"/>
      <c r="KGJ3269" s="60"/>
      <c r="KGK3269" s="60"/>
      <c r="KGL3269" s="60"/>
      <c r="KGM3269" s="46"/>
      <c r="KGN3269" s="65"/>
      <c r="KGO3269" s="19"/>
      <c r="KGP3269" s="48"/>
      <c r="KGQ3269" s="41"/>
      <c r="KGR3269" s="44"/>
      <c r="KGS3269" s="18"/>
      <c r="KGT3269" s="16"/>
      <c r="KGU3269" s="36"/>
      <c r="KGV3269" s="36"/>
      <c r="KGW3269" s="36"/>
      <c r="KGX3269" s="36"/>
      <c r="KGY3269" s="36"/>
      <c r="KGZ3269" s="36"/>
      <c r="KHA3269" s="36"/>
      <c r="KHB3269" s="36"/>
      <c r="KHC3269" s="36"/>
      <c r="KHD3269" s="36"/>
      <c r="KHE3269" s="36"/>
      <c r="KHF3269" s="36"/>
      <c r="KHG3269" s="36"/>
      <c r="KHH3269" s="12"/>
      <c r="KHI3269" s="12"/>
      <c r="KHJ3269" s="12"/>
      <c r="KHK3269" s="53"/>
      <c r="KHM3269" s="41"/>
      <c r="KHN3269" s="40"/>
      <c r="KHO3269" s="44"/>
      <c r="KHP3269" s="62"/>
      <c r="KHQ3269" s="56"/>
      <c r="KHR3269" s="60"/>
      <c r="KHS3269" s="60"/>
      <c r="KHT3269" s="60"/>
      <c r="KHU3269" s="60"/>
      <c r="KHV3269" s="46"/>
      <c r="KHW3269" s="65"/>
      <c r="KHX3269" s="19"/>
      <c r="KHY3269" s="48"/>
      <c r="KHZ3269" s="41"/>
      <c r="KIA3269" s="44"/>
      <c r="KIB3269" s="18"/>
      <c r="KIC3269" s="16"/>
      <c r="KID3269" s="36"/>
      <c r="KIE3269" s="36"/>
      <c r="KIF3269" s="36"/>
      <c r="KIG3269" s="36"/>
      <c r="KIH3269" s="36"/>
      <c r="KII3269" s="36"/>
      <c r="KIJ3269" s="36"/>
      <c r="KIK3269" s="36"/>
      <c r="KIL3269" s="36"/>
      <c r="KIM3269" s="36"/>
      <c r="KIN3269" s="36"/>
      <c r="KIO3269" s="36"/>
      <c r="KIP3269" s="36"/>
      <c r="KIQ3269" s="12"/>
      <c r="KIR3269" s="12"/>
      <c r="KIS3269" s="12"/>
      <c r="KIT3269" s="53"/>
      <c r="KIV3269" s="41"/>
      <c r="KIW3269" s="40"/>
      <c r="KIX3269" s="44"/>
      <c r="KIY3269" s="62"/>
      <c r="KIZ3269" s="56"/>
      <c r="KJA3269" s="60"/>
      <c r="KJB3269" s="60"/>
      <c r="KJC3269" s="60"/>
      <c r="KJD3269" s="60"/>
      <c r="KJE3269" s="46"/>
      <c r="KJF3269" s="65"/>
      <c r="KJG3269" s="19"/>
      <c r="KJH3269" s="48"/>
      <c r="KJI3269" s="41"/>
      <c r="KJJ3269" s="44"/>
      <c r="KJK3269" s="18"/>
      <c r="KJL3269" s="16"/>
      <c r="KJM3269" s="36"/>
      <c r="KJN3269" s="36"/>
      <c r="KJO3269" s="36"/>
      <c r="KJP3269" s="36"/>
      <c r="KJQ3269" s="36"/>
      <c r="KJR3269" s="36"/>
      <c r="KJS3269" s="36"/>
      <c r="KJT3269" s="36"/>
      <c r="KJU3269" s="36"/>
      <c r="KJV3269" s="36"/>
      <c r="KJW3269" s="36"/>
      <c r="KJX3269" s="36"/>
      <c r="KJY3269" s="36"/>
      <c r="KJZ3269" s="12"/>
      <c r="KKA3269" s="12"/>
      <c r="KKB3269" s="12"/>
      <c r="KKC3269" s="53"/>
      <c r="KKE3269" s="41"/>
      <c r="KKF3269" s="40"/>
      <c r="KKG3269" s="44"/>
      <c r="KKH3269" s="62"/>
      <c r="KKI3269" s="56"/>
      <c r="KKJ3269" s="60"/>
      <c r="KKK3269" s="60"/>
      <c r="KKL3269" s="60"/>
      <c r="KKM3269" s="60"/>
      <c r="KKN3269" s="46"/>
      <c r="KKO3269" s="65"/>
      <c r="KKP3269" s="19"/>
      <c r="KKQ3269" s="48"/>
      <c r="KKR3269" s="41"/>
      <c r="KKS3269" s="44"/>
      <c r="KKT3269" s="18"/>
      <c r="KKU3269" s="16"/>
      <c r="KKV3269" s="36"/>
      <c r="KKW3269" s="36"/>
      <c r="KKX3269" s="36"/>
      <c r="KKY3269" s="36"/>
      <c r="KKZ3269" s="36"/>
      <c r="KLA3269" s="36"/>
      <c r="KLB3269" s="36"/>
      <c r="KLC3269" s="36"/>
      <c r="KLD3269" s="36"/>
      <c r="KLE3269" s="36"/>
      <c r="KLF3269" s="36"/>
      <c r="KLG3269" s="36"/>
      <c r="KLH3269" s="36"/>
      <c r="KLI3269" s="12"/>
      <c r="KLJ3269" s="12"/>
      <c r="KLK3269" s="12"/>
      <c r="KLL3269" s="53"/>
      <c r="KLN3269" s="41"/>
      <c r="KLO3269" s="40"/>
      <c r="KLP3269" s="44"/>
      <c r="KLQ3269" s="62"/>
      <c r="KLR3269" s="56"/>
      <c r="KLS3269" s="60"/>
      <c r="KLT3269" s="60"/>
      <c r="KLU3269" s="60"/>
      <c r="KLV3269" s="60"/>
      <c r="KLW3269" s="46"/>
      <c r="KLX3269" s="65"/>
      <c r="KLY3269" s="19"/>
      <c r="KLZ3269" s="48"/>
      <c r="KMA3269" s="41"/>
      <c r="KMB3269" s="44"/>
      <c r="KMC3269" s="18"/>
      <c r="KMD3269" s="16"/>
      <c r="KME3269" s="36"/>
      <c r="KMF3269" s="36"/>
      <c r="KMG3269" s="36"/>
      <c r="KMH3269" s="36"/>
      <c r="KMI3269" s="36"/>
      <c r="KMJ3269" s="36"/>
      <c r="KMK3269" s="36"/>
      <c r="KML3269" s="36"/>
      <c r="KMM3269" s="36"/>
      <c r="KMN3269" s="36"/>
      <c r="KMO3269" s="36"/>
      <c r="KMP3269" s="36"/>
      <c r="KMQ3269" s="36"/>
      <c r="KMR3269" s="12"/>
      <c r="KMS3269" s="12"/>
      <c r="KMT3269" s="12"/>
      <c r="KMU3269" s="53"/>
      <c r="KMW3269" s="41"/>
      <c r="KMX3269" s="40"/>
      <c r="KMY3269" s="44"/>
      <c r="KMZ3269" s="62"/>
      <c r="KNA3269" s="56"/>
      <c r="KNB3269" s="60"/>
      <c r="KNC3269" s="60"/>
      <c r="KND3269" s="60"/>
      <c r="KNE3269" s="60"/>
      <c r="KNF3269" s="46"/>
      <c r="KNG3269" s="65"/>
      <c r="KNH3269" s="19"/>
      <c r="KNI3269" s="48"/>
      <c r="KNJ3269" s="41"/>
      <c r="KNK3269" s="44"/>
      <c r="KNL3269" s="18"/>
      <c r="KNM3269" s="16"/>
      <c r="KNN3269" s="36"/>
      <c r="KNO3269" s="36"/>
      <c r="KNP3269" s="36"/>
      <c r="KNQ3269" s="36"/>
      <c r="KNR3269" s="36"/>
      <c r="KNS3269" s="36"/>
      <c r="KNT3269" s="36"/>
      <c r="KNU3269" s="36"/>
      <c r="KNV3269" s="36"/>
      <c r="KNW3269" s="36"/>
      <c r="KNX3269" s="36"/>
      <c r="KNY3269" s="36"/>
      <c r="KNZ3269" s="36"/>
      <c r="KOA3269" s="12"/>
      <c r="KOB3269" s="12"/>
      <c r="KOC3269" s="12"/>
      <c r="KOD3269" s="53"/>
      <c r="KOF3269" s="41"/>
      <c r="KOG3269" s="40"/>
      <c r="KOH3269" s="44"/>
      <c r="KOI3269" s="62"/>
      <c r="KOJ3269" s="56"/>
      <c r="KOK3269" s="60"/>
      <c r="KOL3269" s="60"/>
      <c r="KOM3269" s="60"/>
      <c r="KON3269" s="60"/>
      <c r="KOO3269" s="46"/>
      <c r="KOP3269" s="65"/>
      <c r="KOQ3269" s="19"/>
      <c r="KOR3269" s="48"/>
      <c r="KOS3269" s="41"/>
      <c r="KOT3269" s="44"/>
      <c r="KOU3269" s="18"/>
      <c r="KOV3269" s="16"/>
      <c r="KOW3269" s="36"/>
      <c r="KOX3269" s="36"/>
      <c r="KOY3269" s="36"/>
      <c r="KOZ3269" s="36"/>
      <c r="KPA3269" s="36"/>
      <c r="KPB3269" s="36"/>
      <c r="KPC3269" s="36"/>
      <c r="KPD3269" s="36"/>
      <c r="KPE3269" s="36"/>
      <c r="KPF3269" s="36"/>
      <c r="KPG3269" s="36"/>
      <c r="KPH3269" s="36"/>
      <c r="KPI3269" s="36"/>
      <c r="KPJ3269" s="12"/>
      <c r="KPK3269" s="12"/>
      <c r="KPL3269" s="12"/>
      <c r="KPM3269" s="53"/>
      <c r="KPO3269" s="41"/>
      <c r="KPP3269" s="40"/>
      <c r="KPQ3269" s="44"/>
      <c r="KPR3269" s="62"/>
      <c r="KPS3269" s="56"/>
      <c r="KPT3269" s="60"/>
      <c r="KPU3269" s="60"/>
      <c r="KPV3269" s="60"/>
      <c r="KPW3269" s="60"/>
      <c r="KPX3269" s="46"/>
      <c r="KPY3269" s="65"/>
      <c r="KPZ3269" s="19"/>
      <c r="KQA3269" s="48"/>
      <c r="KQB3269" s="41"/>
      <c r="KQC3269" s="44"/>
      <c r="KQD3269" s="18"/>
      <c r="KQE3269" s="16"/>
      <c r="KQF3269" s="36"/>
      <c r="KQG3269" s="36"/>
      <c r="KQH3269" s="36"/>
      <c r="KQI3269" s="36"/>
      <c r="KQJ3269" s="36"/>
      <c r="KQK3269" s="36"/>
      <c r="KQL3269" s="36"/>
      <c r="KQM3269" s="36"/>
      <c r="KQN3269" s="36"/>
      <c r="KQO3269" s="36"/>
      <c r="KQP3269" s="36"/>
      <c r="KQQ3269" s="36"/>
      <c r="KQR3269" s="36"/>
      <c r="KQS3269" s="12"/>
      <c r="KQT3269" s="12"/>
      <c r="KQU3269" s="12"/>
      <c r="KQV3269" s="53"/>
      <c r="KQX3269" s="41"/>
      <c r="KQY3269" s="40"/>
      <c r="KQZ3269" s="44"/>
      <c r="KRA3269" s="62"/>
      <c r="KRB3269" s="56"/>
      <c r="KRC3269" s="60"/>
      <c r="KRD3269" s="60"/>
      <c r="KRE3269" s="60"/>
      <c r="KRF3269" s="60"/>
      <c r="KRG3269" s="46"/>
      <c r="KRH3269" s="65"/>
      <c r="KRI3269" s="19"/>
      <c r="KRJ3269" s="48"/>
      <c r="KRK3269" s="41"/>
      <c r="KRL3269" s="44"/>
      <c r="KRM3269" s="18"/>
      <c r="KRN3269" s="16"/>
      <c r="KRO3269" s="36"/>
      <c r="KRP3269" s="36"/>
      <c r="KRQ3269" s="36"/>
      <c r="KRR3269" s="36"/>
      <c r="KRS3269" s="36"/>
      <c r="KRT3269" s="36"/>
      <c r="KRU3269" s="36"/>
      <c r="KRV3269" s="36"/>
      <c r="KRW3269" s="36"/>
      <c r="KRX3269" s="36"/>
      <c r="KRY3269" s="36"/>
      <c r="KRZ3269" s="36"/>
      <c r="KSA3269" s="36"/>
      <c r="KSB3269" s="12"/>
      <c r="KSC3269" s="12"/>
      <c r="KSD3269" s="12"/>
      <c r="KSE3269" s="53"/>
      <c r="KSG3269" s="41"/>
      <c r="KSH3269" s="40"/>
      <c r="KSI3269" s="44"/>
      <c r="KSJ3269" s="62"/>
      <c r="KSK3269" s="56"/>
      <c r="KSL3269" s="60"/>
      <c r="KSM3269" s="60"/>
      <c r="KSN3269" s="60"/>
      <c r="KSO3269" s="60"/>
      <c r="KSP3269" s="46"/>
      <c r="KSQ3269" s="65"/>
      <c r="KSR3269" s="19"/>
      <c r="KSS3269" s="48"/>
      <c r="KST3269" s="41"/>
      <c r="KSU3269" s="44"/>
      <c r="KSV3269" s="18"/>
      <c r="KSW3269" s="16"/>
      <c r="KSX3269" s="36"/>
      <c r="KSY3269" s="36"/>
      <c r="KSZ3269" s="36"/>
      <c r="KTA3269" s="36"/>
      <c r="KTB3269" s="36"/>
      <c r="KTC3269" s="36"/>
      <c r="KTD3269" s="36"/>
      <c r="KTE3269" s="36"/>
      <c r="KTF3269" s="36"/>
      <c r="KTG3269" s="36"/>
      <c r="KTH3269" s="36"/>
      <c r="KTI3269" s="36"/>
      <c r="KTJ3269" s="36"/>
      <c r="KTK3269" s="12"/>
      <c r="KTL3269" s="12"/>
      <c r="KTM3269" s="12"/>
      <c r="KTN3269" s="53"/>
      <c r="KTP3269" s="41"/>
      <c r="KTQ3269" s="40"/>
      <c r="KTR3269" s="44"/>
      <c r="KTS3269" s="62"/>
      <c r="KTT3269" s="56"/>
      <c r="KTU3269" s="60"/>
      <c r="KTV3269" s="60"/>
      <c r="KTW3269" s="60"/>
      <c r="KTX3269" s="60"/>
      <c r="KTY3269" s="46"/>
      <c r="KTZ3269" s="65"/>
      <c r="KUA3269" s="19"/>
      <c r="KUB3269" s="48"/>
      <c r="KUC3269" s="41"/>
      <c r="KUD3269" s="44"/>
      <c r="KUE3269" s="18"/>
      <c r="KUF3269" s="16"/>
      <c r="KUG3269" s="36"/>
      <c r="KUH3269" s="36"/>
      <c r="KUI3269" s="36"/>
      <c r="KUJ3269" s="36"/>
      <c r="KUK3269" s="36"/>
      <c r="KUL3269" s="36"/>
      <c r="KUM3269" s="36"/>
      <c r="KUN3269" s="36"/>
      <c r="KUO3269" s="36"/>
      <c r="KUP3269" s="36"/>
      <c r="KUQ3269" s="36"/>
      <c r="KUR3269" s="36"/>
      <c r="KUS3269" s="36"/>
      <c r="KUT3269" s="12"/>
      <c r="KUU3269" s="12"/>
      <c r="KUV3269" s="12"/>
      <c r="KUW3269" s="53"/>
      <c r="KUY3269" s="41"/>
      <c r="KUZ3269" s="40"/>
      <c r="KVA3269" s="44"/>
      <c r="KVB3269" s="62"/>
      <c r="KVC3269" s="56"/>
      <c r="KVD3269" s="60"/>
      <c r="KVE3269" s="60"/>
      <c r="KVF3269" s="60"/>
      <c r="KVG3269" s="60"/>
      <c r="KVH3269" s="46"/>
      <c r="KVI3269" s="65"/>
      <c r="KVJ3269" s="19"/>
      <c r="KVK3269" s="48"/>
      <c r="KVL3269" s="41"/>
      <c r="KVM3269" s="44"/>
      <c r="KVN3269" s="18"/>
      <c r="KVO3269" s="16"/>
      <c r="KVP3269" s="36"/>
      <c r="KVQ3269" s="36"/>
      <c r="KVR3269" s="36"/>
      <c r="KVS3269" s="36"/>
      <c r="KVT3269" s="36"/>
      <c r="KVU3269" s="36"/>
      <c r="KVV3269" s="36"/>
      <c r="KVW3269" s="36"/>
      <c r="KVX3269" s="36"/>
      <c r="KVY3269" s="36"/>
      <c r="KVZ3269" s="36"/>
      <c r="KWA3269" s="36"/>
      <c r="KWB3269" s="36"/>
      <c r="KWC3269" s="12"/>
      <c r="KWD3269" s="12"/>
      <c r="KWE3269" s="12"/>
      <c r="KWF3269" s="53"/>
      <c r="KWH3269" s="41"/>
      <c r="KWI3269" s="40"/>
      <c r="KWJ3269" s="44"/>
      <c r="KWK3269" s="62"/>
      <c r="KWL3269" s="56"/>
      <c r="KWM3269" s="60"/>
      <c r="KWN3269" s="60"/>
      <c r="KWO3269" s="60"/>
      <c r="KWP3269" s="60"/>
      <c r="KWQ3269" s="46"/>
      <c r="KWR3269" s="65"/>
      <c r="KWS3269" s="19"/>
      <c r="KWT3269" s="48"/>
      <c r="KWU3269" s="41"/>
      <c r="KWV3269" s="44"/>
      <c r="KWW3269" s="18"/>
      <c r="KWX3269" s="16"/>
      <c r="KWY3269" s="36"/>
      <c r="KWZ3269" s="36"/>
      <c r="KXA3269" s="36"/>
      <c r="KXB3269" s="36"/>
      <c r="KXC3269" s="36"/>
      <c r="KXD3269" s="36"/>
      <c r="KXE3269" s="36"/>
      <c r="KXF3269" s="36"/>
      <c r="KXG3269" s="36"/>
      <c r="KXH3269" s="36"/>
      <c r="KXI3269" s="36"/>
      <c r="KXJ3269" s="36"/>
      <c r="KXK3269" s="36"/>
      <c r="KXL3269" s="12"/>
      <c r="KXM3269" s="12"/>
      <c r="KXN3269" s="12"/>
      <c r="KXO3269" s="53"/>
      <c r="KXQ3269" s="41"/>
      <c r="KXR3269" s="40"/>
      <c r="KXS3269" s="44"/>
      <c r="KXT3269" s="62"/>
      <c r="KXU3269" s="56"/>
      <c r="KXV3269" s="60"/>
      <c r="KXW3269" s="60"/>
      <c r="KXX3269" s="60"/>
      <c r="KXY3269" s="60"/>
      <c r="KXZ3269" s="46"/>
      <c r="KYA3269" s="65"/>
      <c r="KYB3269" s="19"/>
      <c r="KYC3269" s="48"/>
      <c r="KYD3269" s="41"/>
      <c r="KYE3269" s="44"/>
      <c r="KYF3269" s="18"/>
      <c r="KYG3269" s="16"/>
      <c r="KYH3269" s="36"/>
      <c r="KYI3269" s="36"/>
      <c r="KYJ3269" s="36"/>
      <c r="KYK3269" s="36"/>
      <c r="KYL3269" s="36"/>
      <c r="KYM3269" s="36"/>
      <c r="KYN3269" s="36"/>
      <c r="KYO3269" s="36"/>
      <c r="KYP3269" s="36"/>
      <c r="KYQ3269" s="36"/>
      <c r="KYR3269" s="36"/>
      <c r="KYS3269" s="36"/>
      <c r="KYT3269" s="36"/>
      <c r="KYU3269" s="12"/>
      <c r="KYV3269" s="12"/>
      <c r="KYW3269" s="12"/>
      <c r="KYX3269" s="53"/>
      <c r="KYZ3269" s="41"/>
      <c r="KZA3269" s="40"/>
      <c r="KZB3269" s="44"/>
      <c r="KZC3269" s="62"/>
      <c r="KZD3269" s="56"/>
      <c r="KZE3269" s="60"/>
      <c r="KZF3269" s="60"/>
      <c r="KZG3269" s="60"/>
      <c r="KZH3269" s="60"/>
      <c r="KZI3269" s="46"/>
      <c r="KZJ3269" s="65"/>
      <c r="KZK3269" s="19"/>
      <c r="KZL3269" s="48"/>
      <c r="KZM3269" s="41"/>
      <c r="KZN3269" s="44"/>
      <c r="KZO3269" s="18"/>
      <c r="KZP3269" s="16"/>
      <c r="KZQ3269" s="36"/>
      <c r="KZR3269" s="36"/>
      <c r="KZS3269" s="36"/>
      <c r="KZT3269" s="36"/>
      <c r="KZU3269" s="36"/>
      <c r="KZV3269" s="36"/>
      <c r="KZW3269" s="36"/>
      <c r="KZX3269" s="36"/>
      <c r="KZY3269" s="36"/>
      <c r="KZZ3269" s="36"/>
      <c r="LAA3269" s="36"/>
      <c r="LAB3269" s="36"/>
      <c r="LAC3269" s="36"/>
      <c r="LAD3269" s="12"/>
      <c r="LAE3269" s="12"/>
      <c r="LAF3269" s="12"/>
      <c r="LAG3269" s="53"/>
      <c r="LAI3269" s="41"/>
      <c r="LAJ3269" s="40"/>
      <c r="LAK3269" s="44"/>
      <c r="LAL3269" s="62"/>
      <c r="LAM3269" s="56"/>
      <c r="LAN3269" s="60"/>
      <c r="LAO3269" s="60"/>
      <c r="LAP3269" s="60"/>
      <c r="LAQ3269" s="60"/>
      <c r="LAR3269" s="46"/>
      <c r="LAS3269" s="65"/>
      <c r="LAT3269" s="19"/>
      <c r="LAU3269" s="48"/>
      <c r="LAV3269" s="41"/>
      <c r="LAW3269" s="44"/>
      <c r="LAX3269" s="18"/>
      <c r="LAY3269" s="16"/>
      <c r="LAZ3269" s="36"/>
      <c r="LBA3269" s="36"/>
      <c r="LBB3269" s="36"/>
      <c r="LBC3269" s="36"/>
      <c r="LBD3269" s="36"/>
      <c r="LBE3269" s="36"/>
      <c r="LBF3269" s="36"/>
      <c r="LBG3269" s="36"/>
      <c r="LBH3269" s="36"/>
      <c r="LBI3269" s="36"/>
      <c r="LBJ3269" s="36"/>
      <c r="LBK3269" s="36"/>
      <c r="LBL3269" s="36"/>
      <c r="LBM3269" s="12"/>
      <c r="LBN3269" s="12"/>
      <c r="LBO3269" s="12"/>
      <c r="LBP3269" s="53"/>
      <c r="LBR3269" s="41"/>
      <c r="LBS3269" s="40"/>
      <c r="LBT3269" s="44"/>
      <c r="LBU3269" s="62"/>
      <c r="LBV3269" s="56"/>
      <c r="LBW3269" s="60"/>
      <c r="LBX3269" s="60"/>
      <c r="LBY3269" s="60"/>
      <c r="LBZ3269" s="60"/>
      <c r="LCA3269" s="46"/>
      <c r="LCB3269" s="65"/>
      <c r="LCC3269" s="19"/>
      <c r="LCD3269" s="48"/>
      <c r="LCE3269" s="41"/>
      <c r="LCF3269" s="44"/>
      <c r="LCG3269" s="18"/>
      <c r="LCH3269" s="16"/>
      <c r="LCI3269" s="36"/>
      <c r="LCJ3269" s="36"/>
      <c r="LCK3269" s="36"/>
      <c r="LCL3269" s="36"/>
      <c r="LCM3269" s="36"/>
      <c r="LCN3269" s="36"/>
      <c r="LCO3269" s="36"/>
      <c r="LCP3269" s="36"/>
      <c r="LCQ3269" s="36"/>
      <c r="LCR3269" s="36"/>
      <c r="LCS3269" s="36"/>
      <c r="LCT3269" s="36"/>
      <c r="LCU3269" s="36"/>
      <c r="LCV3269" s="12"/>
      <c r="LCW3269" s="12"/>
      <c r="LCX3269" s="12"/>
      <c r="LCY3269" s="53"/>
      <c r="LDA3269" s="41"/>
      <c r="LDB3269" s="40"/>
      <c r="LDC3269" s="44"/>
      <c r="LDD3269" s="62"/>
      <c r="LDE3269" s="56"/>
      <c r="LDF3269" s="60"/>
      <c r="LDG3269" s="60"/>
      <c r="LDH3269" s="60"/>
      <c r="LDI3269" s="60"/>
      <c r="LDJ3269" s="46"/>
      <c r="LDK3269" s="65"/>
      <c r="LDL3269" s="19"/>
      <c r="LDM3269" s="48"/>
      <c r="LDN3269" s="41"/>
      <c r="LDO3269" s="44"/>
      <c r="LDP3269" s="18"/>
      <c r="LDQ3269" s="16"/>
      <c r="LDR3269" s="36"/>
      <c r="LDS3269" s="36"/>
      <c r="LDT3269" s="36"/>
      <c r="LDU3269" s="36"/>
      <c r="LDV3269" s="36"/>
      <c r="LDW3269" s="36"/>
      <c r="LDX3269" s="36"/>
      <c r="LDY3269" s="36"/>
      <c r="LDZ3269" s="36"/>
      <c r="LEA3269" s="36"/>
      <c r="LEB3269" s="36"/>
      <c r="LEC3269" s="36"/>
      <c r="LED3269" s="36"/>
      <c r="LEE3269" s="12"/>
      <c r="LEF3269" s="12"/>
      <c r="LEG3269" s="12"/>
      <c r="LEH3269" s="53"/>
      <c r="LEJ3269" s="41"/>
      <c r="LEK3269" s="40"/>
      <c r="LEL3269" s="44"/>
      <c r="LEM3269" s="62"/>
      <c r="LEN3269" s="56"/>
      <c r="LEO3269" s="60"/>
      <c r="LEP3269" s="60"/>
      <c r="LEQ3269" s="60"/>
      <c r="LER3269" s="60"/>
      <c r="LES3269" s="46"/>
      <c r="LET3269" s="65"/>
      <c r="LEU3269" s="19"/>
      <c r="LEV3269" s="48"/>
      <c r="LEW3269" s="41"/>
      <c r="LEX3269" s="44"/>
      <c r="LEY3269" s="18"/>
      <c r="LEZ3269" s="16"/>
      <c r="LFA3269" s="36"/>
      <c r="LFB3269" s="36"/>
      <c r="LFC3269" s="36"/>
      <c r="LFD3269" s="36"/>
      <c r="LFE3269" s="36"/>
      <c r="LFF3269" s="36"/>
      <c r="LFG3269" s="36"/>
      <c r="LFH3269" s="36"/>
      <c r="LFI3269" s="36"/>
      <c r="LFJ3269" s="36"/>
      <c r="LFK3269" s="36"/>
      <c r="LFL3269" s="36"/>
      <c r="LFM3269" s="36"/>
      <c r="LFN3269" s="12"/>
      <c r="LFO3269" s="12"/>
      <c r="LFP3269" s="12"/>
      <c r="LFQ3269" s="53"/>
      <c r="LFS3269" s="41"/>
      <c r="LFT3269" s="40"/>
      <c r="LFU3269" s="44"/>
      <c r="LFV3269" s="62"/>
      <c r="LFW3269" s="56"/>
      <c r="LFX3269" s="60"/>
      <c r="LFY3269" s="60"/>
      <c r="LFZ3269" s="60"/>
      <c r="LGA3269" s="60"/>
      <c r="LGB3269" s="46"/>
      <c r="LGC3269" s="65"/>
      <c r="LGD3269" s="19"/>
      <c r="LGE3269" s="48"/>
      <c r="LGF3269" s="41"/>
      <c r="LGG3269" s="44"/>
      <c r="LGH3269" s="18"/>
      <c r="LGI3269" s="16"/>
      <c r="LGJ3269" s="36"/>
      <c r="LGK3269" s="36"/>
      <c r="LGL3269" s="36"/>
      <c r="LGM3269" s="36"/>
      <c r="LGN3269" s="36"/>
      <c r="LGO3269" s="36"/>
      <c r="LGP3269" s="36"/>
      <c r="LGQ3269" s="36"/>
      <c r="LGR3269" s="36"/>
      <c r="LGS3269" s="36"/>
      <c r="LGT3269" s="36"/>
      <c r="LGU3269" s="36"/>
      <c r="LGV3269" s="36"/>
      <c r="LGW3269" s="12"/>
      <c r="LGX3269" s="12"/>
      <c r="LGY3269" s="12"/>
      <c r="LGZ3269" s="53"/>
      <c r="LHB3269" s="41"/>
      <c r="LHC3269" s="40"/>
      <c r="LHD3269" s="44"/>
      <c r="LHE3269" s="62"/>
      <c r="LHF3269" s="56"/>
      <c r="LHG3269" s="60"/>
      <c r="LHH3269" s="60"/>
      <c r="LHI3269" s="60"/>
      <c r="LHJ3269" s="60"/>
      <c r="LHK3269" s="46"/>
      <c r="LHL3269" s="65"/>
      <c r="LHM3269" s="19"/>
      <c r="LHN3269" s="48"/>
      <c r="LHO3269" s="41"/>
      <c r="LHP3269" s="44"/>
      <c r="LHQ3269" s="18"/>
      <c r="LHR3269" s="16"/>
      <c r="LHS3269" s="36"/>
      <c r="LHT3269" s="36"/>
      <c r="LHU3269" s="36"/>
      <c r="LHV3269" s="36"/>
      <c r="LHW3269" s="36"/>
      <c r="LHX3269" s="36"/>
      <c r="LHY3269" s="36"/>
      <c r="LHZ3269" s="36"/>
      <c r="LIA3269" s="36"/>
      <c r="LIB3269" s="36"/>
      <c r="LIC3269" s="36"/>
      <c r="LID3269" s="36"/>
      <c r="LIE3269" s="36"/>
      <c r="LIF3269" s="12"/>
      <c r="LIG3269" s="12"/>
      <c r="LIH3269" s="12"/>
      <c r="LII3269" s="53"/>
      <c r="LIK3269" s="41"/>
      <c r="LIL3269" s="40"/>
      <c r="LIM3269" s="44"/>
      <c r="LIN3269" s="62"/>
      <c r="LIO3269" s="56"/>
      <c r="LIP3269" s="60"/>
      <c r="LIQ3269" s="60"/>
      <c r="LIR3269" s="60"/>
      <c r="LIS3269" s="60"/>
      <c r="LIT3269" s="46"/>
      <c r="LIU3269" s="65"/>
      <c r="LIV3269" s="19"/>
      <c r="LIW3269" s="48"/>
      <c r="LIX3269" s="41"/>
      <c r="LIY3269" s="44"/>
      <c r="LIZ3269" s="18"/>
      <c r="LJA3269" s="16"/>
      <c r="LJB3269" s="36"/>
      <c r="LJC3269" s="36"/>
      <c r="LJD3269" s="36"/>
      <c r="LJE3269" s="36"/>
      <c r="LJF3269" s="36"/>
      <c r="LJG3269" s="36"/>
      <c r="LJH3269" s="36"/>
      <c r="LJI3269" s="36"/>
      <c r="LJJ3269" s="36"/>
      <c r="LJK3269" s="36"/>
      <c r="LJL3269" s="36"/>
      <c r="LJM3269" s="36"/>
      <c r="LJN3269" s="36"/>
      <c r="LJO3269" s="12"/>
      <c r="LJP3269" s="12"/>
      <c r="LJQ3269" s="12"/>
      <c r="LJR3269" s="53"/>
      <c r="LJT3269" s="41"/>
      <c r="LJU3269" s="40"/>
      <c r="LJV3269" s="44"/>
      <c r="LJW3269" s="62"/>
      <c r="LJX3269" s="56"/>
      <c r="LJY3269" s="60"/>
      <c r="LJZ3269" s="60"/>
      <c r="LKA3269" s="60"/>
      <c r="LKB3269" s="60"/>
      <c r="LKC3269" s="46"/>
      <c r="LKD3269" s="65"/>
      <c r="LKE3269" s="19"/>
      <c r="LKF3269" s="48"/>
      <c r="LKG3269" s="41"/>
      <c r="LKH3269" s="44"/>
      <c r="LKI3269" s="18"/>
      <c r="LKJ3269" s="16"/>
      <c r="LKK3269" s="36"/>
      <c r="LKL3269" s="36"/>
      <c r="LKM3269" s="36"/>
      <c r="LKN3269" s="36"/>
      <c r="LKO3269" s="36"/>
      <c r="LKP3269" s="36"/>
      <c r="LKQ3269" s="36"/>
      <c r="LKR3269" s="36"/>
      <c r="LKS3269" s="36"/>
      <c r="LKT3269" s="36"/>
      <c r="LKU3269" s="36"/>
      <c r="LKV3269" s="36"/>
      <c r="LKW3269" s="36"/>
      <c r="LKX3269" s="12"/>
      <c r="LKY3269" s="12"/>
      <c r="LKZ3269" s="12"/>
      <c r="LLA3269" s="53"/>
      <c r="LLC3269" s="41"/>
      <c r="LLD3269" s="40"/>
      <c r="LLE3269" s="44"/>
      <c r="LLF3269" s="62"/>
      <c r="LLG3269" s="56"/>
      <c r="LLH3269" s="60"/>
      <c r="LLI3269" s="60"/>
      <c r="LLJ3269" s="60"/>
      <c r="LLK3269" s="60"/>
      <c r="LLL3269" s="46"/>
      <c r="LLM3269" s="65"/>
      <c r="LLN3269" s="19"/>
      <c r="LLO3269" s="48"/>
      <c r="LLP3269" s="41"/>
      <c r="LLQ3269" s="44"/>
      <c r="LLR3269" s="18"/>
      <c r="LLS3269" s="16"/>
      <c r="LLT3269" s="36"/>
      <c r="LLU3269" s="36"/>
      <c r="LLV3269" s="36"/>
      <c r="LLW3269" s="36"/>
      <c r="LLX3269" s="36"/>
      <c r="LLY3269" s="36"/>
      <c r="LLZ3269" s="36"/>
      <c r="LMA3269" s="36"/>
      <c r="LMB3269" s="36"/>
      <c r="LMC3269" s="36"/>
      <c r="LMD3269" s="36"/>
      <c r="LME3269" s="36"/>
      <c r="LMF3269" s="36"/>
      <c r="LMG3269" s="12"/>
      <c r="LMH3269" s="12"/>
      <c r="LMI3269" s="12"/>
      <c r="LMJ3269" s="53"/>
      <c r="LML3269" s="41"/>
      <c r="LMM3269" s="40"/>
      <c r="LMN3269" s="44"/>
      <c r="LMO3269" s="62"/>
      <c r="LMP3269" s="56"/>
      <c r="LMQ3269" s="60"/>
      <c r="LMR3269" s="60"/>
      <c r="LMS3269" s="60"/>
      <c r="LMT3269" s="60"/>
      <c r="LMU3269" s="46"/>
      <c r="LMV3269" s="65"/>
      <c r="LMW3269" s="19"/>
      <c r="LMX3269" s="48"/>
      <c r="LMY3269" s="41"/>
      <c r="LMZ3269" s="44"/>
      <c r="LNA3269" s="18"/>
      <c r="LNB3269" s="16"/>
      <c r="LNC3269" s="36"/>
      <c r="LND3269" s="36"/>
      <c r="LNE3269" s="36"/>
      <c r="LNF3269" s="36"/>
      <c r="LNG3269" s="36"/>
      <c r="LNH3269" s="36"/>
      <c r="LNI3269" s="36"/>
      <c r="LNJ3269" s="36"/>
      <c r="LNK3269" s="36"/>
      <c r="LNL3269" s="36"/>
      <c r="LNM3269" s="36"/>
      <c r="LNN3269" s="36"/>
      <c r="LNO3269" s="36"/>
      <c r="LNP3269" s="12"/>
      <c r="LNQ3269" s="12"/>
      <c r="LNR3269" s="12"/>
      <c r="LNS3269" s="53"/>
      <c r="LNU3269" s="41"/>
      <c r="LNV3269" s="40"/>
      <c r="LNW3269" s="44"/>
      <c r="LNX3269" s="62"/>
      <c r="LNY3269" s="56"/>
      <c r="LNZ3269" s="60"/>
      <c r="LOA3269" s="60"/>
      <c r="LOB3269" s="60"/>
      <c r="LOC3269" s="60"/>
      <c r="LOD3269" s="46"/>
      <c r="LOE3269" s="65"/>
      <c r="LOF3269" s="19"/>
      <c r="LOG3269" s="48"/>
      <c r="LOH3269" s="41"/>
      <c r="LOI3269" s="44"/>
      <c r="LOJ3269" s="18"/>
      <c r="LOK3269" s="16"/>
      <c r="LOL3269" s="36"/>
      <c r="LOM3269" s="36"/>
      <c r="LON3269" s="36"/>
      <c r="LOO3269" s="36"/>
      <c r="LOP3269" s="36"/>
      <c r="LOQ3269" s="36"/>
      <c r="LOR3269" s="36"/>
      <c r="LOS3269" s="36"/>
      <c r="LOT3269" s="36"/>
      <c r="LOU3269" s="36"/>
      <c r="LOV3269" s="36"/>
      <c r="LOW3269" s="36"/>
      <c r="LOX3269" s="36"/>
      <c r="LOY3269" s="12"/>
      <c r="LOZ3269" s="12"/>
      <c r="LPA3269" s="12"/>
      <c r="LPB3269" s="53"/>
      <c r="LPD3269" s="41"/>
      <c r="LPE3269" s="40"/>
      <c r="LPF3269" s="44"/>
      <c r="LPG3269" s="62"/>
      <c r="LPH3269" s="56"/>
      <c r="LPI3269" s="60"/>
      <c r="LPJ3269" s="60"/>
      <c r="LPK3269" s="60"/>
      <c r="LPL3269" s="60"/>
      <c r="LPM3269" s="46"/>
      <c r="LPN3269" s="65"/>
      <c r="LPO3269" s="19"/>
      <c r="LPP3269" s="48"/>
      <c r="LPQ3269" s="41"/>
      <c r="LPR3269" s="44"/>
      <c r="LPS3269" s="18"/>
      <c r="LPT3269" s="16"/>
      <c r="LPU3269" s="36"/>
      <c r="LPV3269" s="36"/>
      <c r="LPW3269" s="36"/>
      <c r="LPX3269" s="36"/>
      <c r="LPY3269" s="36"/>
      <c r="LPZ3269" s="36"/>
      <c r="LQA3269" s="36"/>
      <c r="LQB3269" s="36"/>
      <c r="LQC3269" s="36"/>
      <c r="LQD3269" s="36"/>
      <c r="LQE3269" s="36"/>
      <c r="LQF3269" s="36"/>
      <c r="LQG3269" s="36"/>
      <c r="LQH3269" s="12"/>
      <c r="LQI3269" s="12"/>
      <c r="LQJ3269" s="12"/>
      <c r="LQK3269" s="53"/>
      <c r="LQM3269" s="41"/>
      <c r="LQN3269" s="40"/>
      <c r="LQO3269" s="44"/>
      <c r="LQP3269" s="62"/>
      <c r="LQQ3269" s="56"/>
      <c r="LQR3269" s="60"/>
      <c r="LQS3269" s="60"/>
      <c r="LQT3269" s="60"/>
      <c r="LQU3269" s="60"/>
      <c r="LQV3269" s="46"/>
      <c r="LQW3269" s="65"/>
      <c r="LQX3269" s="19"/>
      <c r="LQY3269" s="48"/>
      <c r="LQZ3269" s="41"/>
      <c r="LRA3269" s="44"/>
      <c r="LRB3269" s="18"/>
      <c r="LRC3269" s="16"/>
      <c r="LRD3269" s="36"/>
      <c r="LRE3269" s="36"/>
      <c r="LRF3269" s="36"/>
      <c r="LRG3269" s="36"/>
      <c r="LRH3269" s="36"/>
      <c r="LRI3269" s="36"/>
      <c r="LRJ3269" s="36"/>
      <c r="LRK3269" s="36"/>
      <c r="LRL3269" s="36"/>
      <c r="LRM3269" s="36"/>
      <c r="LRN3269" s="36"/>
      <c r="LRO3269" s="36"/>
      <c r="LRP3269" s="36"/>
      <c r="LRQ3269" s="12"/>
      <c r="LRR3269" s="12"/>
      <c r="LRS3269" s="12"/>
      <c r="LRT3269" s="53"/>
      <c r="LRV3269" s="41"/>
      <c r="LRW3269" s="40"/>
      <c r="LRX3269" s="44"/>
      <c r="LRY3269" s="62"/>
      <c r="LRZ3269" s="56"/>
      <c r="LSA3269" s="60"/>
      <c r="LSB3269" s="60"/>
      <c r="LSC3269" s="60"/>
      <c r="LSD3269" s="60"/>
      <c r="LSE3269" s="46"/>
      <c r="LSF3269" s="65"/>
      <c r="LSG3269" s="19"/>
      <c r="LSH3269" s="48"/>
      <c r="LSI3269" s="41"/>
      <c r="LSJ3269" s="44"/>
      <c r="LSK3269" s="18"/>
      <c r="LSL3269" s="16"/>
      <c r="LSM3269" s="36"/>
      <c r="LSN3269" s="36"/>
      <c r="LSO3269" s="36"/>
      <c r="LSP3269" s="36"/>
      <c r="LSQ3269" s="36"/>
      <c r="LSR3269" s="36"/>
      <c r="LSS3269" s="36"/>
      <c r="LST3269" s="36"/>
      <c r="LSU3269" s="36"/>
      <c r="LSV3269" s="36"/>
      <c r="LSW3269" s="36"/>
      <c r="LSX3269" s="36"/>
      <c r="LSY3269" s="36"/>
      <c r="LSZ3269" s="12"/>
      <c r="LTA3269" s="12"/>
      <c r="LTB3269" s="12"/>
      <c r="LTC3269" s="53"/>
      <c r="LTE3269" s="41"/>
      <c r="LTF3269" s="40"/>
      <c r="LTG3269" s="44"/>
      <c r="LTH3269" s="62"/>
      <c r="LTI3269" s="56"/>
      <c r="LTJ3269" s="60"/>
      <c r="LTK3269" s="60"/>
      <c r="LTL3269" s="60"/>
      <c r="LTM3269" s="60"/>
      <c r="LTN3269" s="46"/>
      <c r="LTO3269" s="65"/>
      <c r="LTP3269" s="19"/>
      <c r="LTQ3269" s="48"/>
      <c r="LTR3269" s="41"/>
      <c r="LTS3269" s="44"/>
      <c r="LTT3269" s="18"/>
      <c r="LTU3269" s="16"/>
      <c r="LTV3269" s="36"/>
      <c r="LTW3269" s="36"/>
      <c r="LTX3269" s="36"/>
      <c r="LTY3269" s="36"/>
      <c r="LTZ3269" s="36"/>
      <c r="LUA3269" s="36"/>
      <c r="LUB3269" s="36"/>
      <c r="LUC3269" s="36"/>
      <c r="LUD3269" s="36"/>
      <c r="LUE3269" s="36"/>
      <c r="LUF3269" s="36"/>
      <c r="LUG3269" s="36"/>
      <c r="LUH3269" s="36"/>
      <c r="LUI3269" s="12"/>
      <c r="LUJ3269" s="12"/>
      <c r="LUK3269" s="12"/>
      <c r="LUL3269" s="53"/>
      <c r="LUN3269" s="41"/>
      <c r="LUO3269" s="40"/>
      <c r="LUP3269" s="44"/>
      <c r="LUQ3269" s="62"/>
      <c r="LUR3269" s="56"/>
      <c r="LUS3269" s="60"/>
      <c r="LUT3269" s="60"/>
      <c r="LUU3269" s="60"/>
      <c r="LUV3269" s="60"/>
      <c r="LUW3269" s="46"/>
      <c r="LUX3269" s="65"/>
      <c r="LUY3269" s="19"/>
      <c r="LUZ3269" s="48"/>
      <c r="LVA3269" s="41"/>
      <c r="LVB3269" s="44"/>
      <c r="LVC3269" s="18"/>
      <c r="LVD3269" s="16"/>
      <c r="LVE3269" s="36"/>
      <c r="LVF3269" s="36"/>
      <c r="LVG3269" s="36"/>
      <c r="LVH3269" s="36"/>
      <c r="LVI3269" s="36"/>
      <c r="LVJ3269" s="36"/>
      <c r="LVK3269" s="36"/>
      <c r="LVL3269" s="36"/>
      <c r="LVM3269" s="36"/>
      <c r="LVN3269" s="36"/>
      <c r="LVO3269" s="36"/>
      <c r="LVP3269" s="36"/>
      <c r="LVQ3269" s="36"/>
      <c r="LVR3269" s="12"/>
      <c r="LVS3269" s="12"/>
      <c r="LVT3269" s="12"/>
      <c r="LVU3269" s="53"/>
      <c r="LVW3269" s="41"/>
      <c r="LVX3269" s="40"/>
      <c r="LVY3269" s="44"/>
      <c r="LVZ3269" s="62"/>
      <c r="LWA3269" s="56"/>
      <c r="LWB3269" s="60"/>
      <c r="LWC3269" s="60"/>
      <c r="LWD3269" s="60"/>
      <c r="LWE3269" s="60"/>
      <c r="LWF3269" s="46"/>
      <c r="LWG3269" s="65"/>
      <c r="LWH3269" s="19"/>
      <c r="LWI3269" s="48"/>
      <c r="LWJ3269" s="41"/>
      <c r="LWK3269" s="44"/>
      <c r="LWL3269" s="18"/>
      <c r="LWM3269" s="16"/>
      <c r="LWN3269" s="36"/>
      <c r="LWO3269" s="36"/>
      <c r="LWP3269" s="36"/>
      <c r="LWQ3269" s="36"/>
      <c r="LWR3269" s="36"/>
      <c r="LWS3269" s="36"/>
      <c r="LWT3269" s="36"/>
      <c r="LWU3269" s="36"/>
      <c r="LWV3269" s="36"/>
      <c r="LWW3269" s="36"/>
      <c r="LWX3269" s="36"/>
      <c r="LWY3269" s="36"/>
      <c r="LWZ3269" s="36"/>
      <c r="LXA3269" s="12"/>
      <c r="LXB3269" s="12"/>
      <c r="LXC3269" s="12"/>
      <c r="LXD3269" s="53"/>
      <c r="LXF3269" s="41"/>
      <c r="LXG3269" s="40"/>
      <c r="LXH3269" s="44"/>
      <c r="LXI3269" s="62"/>
      <c r="LXJ3269" s="56"/>
      <c r="LXK3269" s="60"/>
      <c r="LXL3269" s="60"/>
      <c r="LXM3269" s="60"/>
      <c r="LXN3269" s="60"/>
      <c r="LXO3269" s="46"/>
      <c r="LXP3269" s="65"/>
      <c r="LXQ3269" s="19"/>
      <c r="LXR3269" s="48"/>
      <c r="LXS3269" s="41"/>
      <c r="LXT3269" s="44"/>
      <c r="LXU3269" s="18"/>
      <c r="LXV3269" s="16"/>
      <c r="LXW3269" s="36"/>
      <c r="LXX3269" s="36"/>
      <c r="LXY3269" s="36"/>
      <c r="LXZ3269" s="36"/>
      <c r="LYA3269" s="36"/>
      <c r="LYB3269" s="36"/>
      <c r="LYC3269" s="36"/>
      <c r="LYD3269" s="36"/>
      <c r="LYE3269" s="36"/>
      <c r="LYF3269" s="36"/>
      <c r="LYG3269" s="36"/>
      <c r="LYH3269" s="36"/>
      <c r="LYI3269" s="36"/>
      <c r="LYJ3269" s="12"/>
      <c r="LYK3269" s="12"/>
      <c r="LYL3269" s="12"/>
      <c r="LYM3269" s="53"/>
      <c r="LYO3269" s="41"/>
      <c r="LYP3269" s="40"/>
      <c r="LYQ3269" s="44"/>
      <c r="LYR3269" s="62"/>
      <c r="LYS3269" s="56"/>
      <c r="LYT3269" s="60"/>
      <c r="LYU3269" s="60"/>
      <c r="LYV3269" s="60"/>
      <c r="LYW3269" s="60"/>
      <c r="LYX3269" s="46"/>
      <c r="LYY3269" s="65"/>
      <c r="LYZ3269" s="19"/>
      <c r="LZA3269" s="48"/>
      <c r="LZB3269" s="41"/>
      <c r="LZC3269" s="44"/>
      <c r="LZD3269" s="18"/>
      <c r="LZE3269" s="16"/>
      <c r="LZF3269" s="36"/>
      <c r="LZG3269" s="36"/>
      <c r="LZH3269" s="36"/>
      <c r="LZI3269" s="36"/>
      <c r="LZJ3269" s="36"/>
      <c r="LZK3269" s="36"/>
      <c r="LZL3269" s="36"/>
      <c r="LZM3269" s="36"/>
      <c r="LZN3269" s="36"/>
      <c r="LZO3269" s="36"/>
      <c r="LZP3269" s="36"/>
      <c r="LZQ3269" s="36"/>
      <c r="LZR3269" s="36"/>
      <c r="LZS3269" s="12"/>
      <c r="LZT3269" s="12"/>
      <c r="LZU3269" s="12"/>
      <c r="LZV3269" s="53"/>
      <c r="LZX3269" s="41"/>
      <c r="LZY3269" s="40"/>
      <c r="LZZ3269" s="44"/>
      <c r="MAA3269" s="62"/>
      <c r="MAB3269" s="56"/>
      <c r="MAC3269" s="60"/>
      <c r="MAD3269" s="60"/>
      <c r="MAE3269" s="60"/>
      <c r="MAF3269" s="60"/>
      <c r="MAG3269" s="46"/>
      <c r="MAH3269" s="65"/>
      <c r="MAI3269" s="19"/>
      <c r="MAJ3269" s="48"/>
      <c r="MAK3269" s="41"/>
      <c r="MAL3269" s="44"/>
      <c r="MAM3269" s="18"/>
      <c r="MAN3269" s="16"/>
      <c r="MAO3269" s="36"/>
      <c r="MAP3269" s="36"/>
      <c r="MAQ3269" s="36"/>
      <c r="MAR3269" s="36"/>
      <c r="MAS3269" s="36"/>
      <c r="MAT3269" s="36"/>
      <c r="MAU3269" s="36"/>
      <c r="MAV3269" s="36"/>
      <c r="MAW3269" s="36"/>
      <c r="MAX3269" s="36"/>
      <c r="MAY3269" s="36"/>
      <c r="MAZ3269" s="36"/>
      <c r="MBA3269" s="36"/>
      <c r="MBB3269" s="12"/>
      <c r="MBC3269" s="12"/>
      <c r="MBD3269" s="12"/>
      <c r="MBE3269" s="53"/>
      <c r="MBG3269" s="41"/>
      <c r="MBH3269" s="40"/>
      <c r="MBI3269" s="44"/>
      <c r="MBJ3269" s="62"/>
      <c r="MBK3269" s="56"/>
      <c r="MBL3269" s="60"/>
      <c r="MBM3269" s="60"/>
      <c r="MBN3269" s="60"/>
      <c r="MBO3269" s="60"/>
      <c r="MBP3269" s="46"/>
      <c r="MBQ3269" s="65"/>
      <c r="MBR3269" s="19"/>
      <c r="MBS3269" s="48"/>
      <c r="MBT3269" s="41"/>
      <c r="MBU3269" s="44"/>
      <c r="MBV3269" s="18"/>
      <c r="MBW3269" s="16"/>
      <c r="MBX3269" s="36"/>
      <c r="MBY3269" s="36"/>
      <c r="MBZ3269" s="36"/>
      <c r="MCA3269" s="36"/>
      <c r="MCB3269" s="36"/>
      <c r="MCC3269" s="36"/>
      <c r="MCD3269" s="36"/>
      <c r="MCE3269" s="36"/>
      <c r="MCF3269" s="36"/>
      <c r="MCG3269" s="36"/>
      <c r="MCH3269" s="36"/>
      <c r="MCI3269" s="36"/>
      <c r="MCJ3269" s="36"/>
      <c r="MCK3269" s="12"/>
      <c r="MCL3269" s="12"/>
      <c r="MCM3269" s="12"/>
      <c r="MCN3269" s="53"/>
      <c r="MCP3269" s="41"/>
      <c r="MCQ3269" s="40"/>
      <c r="MCR3269" s="44"/>
      <c r="MCS3269" s="62"/>
      <c r="MCT3269" s="56"/>
      <c r="MCU3269" s="60"/>
      <c r="MCV3269" s="60"/>
      <c r="MCW3269" s="60"/>
      <c r="MCX3269" s="60"/>
      <c r="MCY3269" s="46"/>
      <c r="MCZ3269" s="65"/>
      <c r="MDA3269" s="19"/>
      <c r="MDB3269" s="48"/>
      <c r="MDC3269" s="41"/>
      <c r="MDD3269" s="44"/>
      <c r="MDE3269" s="18"/>
      <c r="MDF3269" s="16"/>
      <c r="MDG3269" s="36"/>
      <c r="MDH3269" s="36"/>
      <c r="MDI3269" s="36"/>
      <c r="MDJ3269" s="36"/>
      <c r="MDK3269" s="36"/>
      <c r="MDL3269" s="36"/>
      <c r="MDM3269" s="36"/>
      <c r="MDN3269" s="36"/>
      <c r="MDO3269" s="36"/>
      <c r="MDP3269" s="36"/>
      <c r="MDQ3269" s="36"/>
      <c r="MDR3269" s="36"/>
      <c r="MDS3269" s="36"/>
      <c r="MDT3269" s="12"/>
      <c r="MDU3269" s="12"/>
      <c r="MDV3269" s="12"/>
      <c r="MDW3269" s="53"/>
      <c r="MDY3269" s="41"/>
      <c r="MDZ3269" s="40"/>
      <c r="MEA3269" s="44"/>
      <c r="MEB3269" s="62"/>
      <c r="MEC3269" s="56"/>
      <c r="MED3269" s="60"/>
      <c r="MEE3269" s="60"/>
      <c r="MEF3269" s="60"/>
      <c r="MEG3269" s="60"/>
      <c r="MEH3269" s="46"/>
      <c r="MEI3269" s="65"/>
      <c r="MEJ3269" s="19"/>
      <c r="MEK3269" s="48"/>
      <c r="MEL3269" s="41"/>
      <c r="MEM3269" s="44"/>
      <c r="MEN3269" s="18"/>
      <c r="MEO3269" s="16"/>
      <c r="MEP3269" s="36"/>
      <c r="MEQ3269" s="36"/>
      <c r="MER3269" s="36"/>
      <c r="MES3269" s="36"/>
      <c r="MET3269" s="36"/>
      <c r="MEU3269" s="36"/>
      <c r="MEV3269" s="36"/>
      <c r="MEW3269" s="36"/>
      <c r="MEX3269" s="36"/>
      <c r="MEY3269" s="36"/>
      <c r="MEZ3269" s="36"/>
      <c r="MFA3269" s="36"/>
      <c r="MFB3269" s="36"/>
      <c r="MFC3269" s="12"/>
      <c r="MFD3269" s="12"/>
      <c r="MFE3269" s="12"/>
      <c r="MFF3269" s="53"/>
      <c r="MFH3269" s="41"/>
      <c r="MFI3269" s="40"/>
      <c r="MFJ3269" s="44"/>
      <c r="MFK3269" s="62"/>
      <c r="MFL3269" s="56"/>
      <c r="MFM3269" s="60"/>
      <c r="MFN3269" s="60"/>
      <c r="MFO3269" s="60"/>
      <c r="MFP3269" s="60"/>
      <c r="MFQ3269" s="46"/>
      <c r="MFR3269" s="65"/>
      <c r="MFS3269" s="19"/>
      <c r="MFT3269" s="48"/>
      <c r="MFU3269" s="41"/>
      <c r="MFV3269" s="44"/>
      <c r="MFW3269" s="18"/>
      <c r="MFX3269" s="16"/>
      <c r="MFY3269" s="36"/>
      <c r="MFZ3269" s="36"/>
      <c r="MGA3269" s="36"/>
      <c r="MGB3269" s="36"/>
      <c r="MGC3269" s="36"/>
      <c r="MGD3269" s="36"/>
      <c r="MGE3269" s="36"/>
      <c r="MGF3269" s="36"/>
      <c r="MGG3269" s="36"/>
      <c r="MGH3269" s="36"/>
      <c r="MGI3269" s="36"/>
      <c r="MGJ3269" s="36"/>
      <c r="MGK3269" s="36"/>
      <c r="MGL3269" s="12"/>
      <c r="MGM3269" s="12"/>
      <c r="MGN3269" s="12"/>
      <c r="MGO3269" s="53"/>
      <c r="MGQ3269" s="41"/>
      <c r="MGR3269" s="40"/>
      <c r="MGS3269" s="44"/>
      <c r="MGT3269" s="62"/>
      <c r="MGU3269" s="56"/>
      <c r="MGV3269" s="60"/>
      <c r="MGW3269" s="60"/>
      <c r="MGX3269" s="60"/>
      <c r="MGY3269" s="60"/>
      <c r="MGZ3269" s="46"/>
      <c r="MHA3269" s="65"/>
      <c r="MHB3269" s="19"/>
      <c r="MHC3269" s="48"/>
      <c r="MHD3269" s="41"/>
      <c r="MHE3269" s="44"/>
      <c r="MHF3269" s="18"/>
      <c r="MHG3269" s="16"/>
      <c r="MHH3269" s="36"/>
      <c r="MHI3269" s="36"/>
      <c r="MHJ3269" s="36"/>
      <c r="MHK3269" s="36"/>
      <c r="MHL3269" s="36"/>
      <c r="MHM3269" s="36"/>
      <c r="MHN3269" s="36"/>
      <c r="MHO3269" s="36"/>
      <c r="MHP3269" s="36"/>
      <c r="MHQ3269" s="36"/>
      <c r="MHR3269" s="36"/>
      <c r="MHS3269" s="36"/>
      <c r="MHT3269" s="36"/>
      <c r="MHU3269" s="12"/>
      <c r="MHV3269" s="12"/>
      <c r="MHW3269" s="12"/>
      <c r="MHX3269" s="53"/>
      <c r="MHZ3269" s="41"/>
      <c r="MIA3269" s="40"/>
      <c r="MIB3269" s="44"/>
      <c r="MIC3269" s="62"/>
      <c r="MID3269" s="56"/>
      <c r="MIE3269" s="60"/>
      <c r="MIF3269" s="60"/>
      <c r="MIG3269" s="60"/>
      <c r="MIH3269" s="60"/>
      <c r="MII3269" s="46"/>
      <c r="MIJ3269" s="65"/>
      <c r="MIK3269" s="19"/>
      <c r="MIL3269" s="48"/>
      <c r="MIM3269" s="41"/>
      <c r="MIN3269" s="44"/>
      <c r="MIO3269" s="18"/>
      <c r="MIP3269" s="16"/>
      <c r="MIQ3269" s="36"/>
      <c r="MIR3269" s="36"/>
      <c r="MIS3269" s="36"/>
      <c r="MIT3269" s="36"/>
      <c r="MIU3269" s="36"/>
      <c r="MIV3269" s="36"/>
      <c r="MIW3269" s="36"/>
      <c r="MIX3269" s="36"/>
      <c r="MIY3269" s="36"/>
      <c r="MIZ3269" s="36"/>
      <c r="MJA3269" s="36"/>
      <c r="MJB3269" s="36"/>
      <c r="MJC3269" s="36"/>
      <c r="MJD3269" s="12"/>
      <c r="MJE3269" s="12"/>
      <c r="MJF3269" s="12"/>
      <c r="MJG3269" s="53"/>
      <c r="MJI3269" s="41"/>
      <c r="MJJ3269" s="40"/>
      <c r="MJK3269" s="44"/>
      <c r="MJL3269" s="62"/>
      <c r="MJM3269" s="56"/>
      <c r="MJN3269" s="60"/>
      <c r="MJO3269" s="60"/>
      <c r="MJP3269" s="60"/>
      <c r="MJQ3269" s="60"/>
      <c r="MJR3269" s="46"/>
      <c r="MJS3269" s="65"/>
      <c r="MJT3269" s="19"/>
      <c r="MJU3269" s="48"/>
      <c r="MJV3269" s="41"/>
      <c r="MJW3269" s="44"/>
      <c r="MJX3269" s="18"/>
      <c r="MJY3269" s="16"/>
      <c r="MJZ3269" s="36"/>
      <c r="MKA3269" s="36"/>
      <c r="MKB3269" s="36"/>
      <c r="MKC3269" s="36"/>
      <c r="MKD3269" s="36"/>
      <c r="MKE3269" s="36"/>
      <c r="MKF3269" s="36"/>
      <c r="MKG3269" s="36"/>
      <c r="MKH3269" s="36"/>
      <c r="MKI3269" s="36"/>
      <c r="MKJ3269" s="36"/>
      <c r="MKK3269" s="36"/>
      <c r="MKL3269" s="36"/>
      <c r="MKM3269" s="12"/>
      <c r="MKN3269" s="12"/>
      <c r="MKO3269" s="12"/>
      <c r="MKP3269" s="53"/>
      <c r="MKR3269" s="41"/>
      <c r="MKS3269" s="40"/>
      <c r="MKT3269" s="44"/>
      <c r="MKU3269" s="62"/>
      <c r="MKV3269" s="56"/>
      <c r="MKW3269" s="60"/>
      <c r="MKX3269" s="60"/>
      <c r="MKY3269" s="60"/>
      <c r="MKZ3269" s="60"/>
      <c r="MLA3269" s="46"/>
      <c r="MLB3269" s="65"/>
      <c r="MLC3269" s="19"/>
      <c r="MLD3269" s="48"/>
      <c r="MLE3269" s="41"/>
      <c r="MLF3269" s="44"/>
      <c r="MLG3269" s="18"/>
      <c r="MLH3269" s="16"/>
      <c r="MLI3269" s="36"/>
      <c r="MLJ3269" s="36"/>
      <c r="MLK3269" s="36"/>
      <c r="MLL3269" s="36"/>
      <c r="MLM3269" s="36"/>
      <c r="MLN3269" s="36"/>
      <c r="MLO3269" s="36"/>
      <c r="MLP3269" s="36"/>
      <c r="MLQ3269" s="36"/>
      <c r="MLR3269" s="36"/>
      <c r="MLS3269" s="36"/>
      <c r="MLT3269" s="36"/>
      <c r="MLU3269" s="36"/>
      <c r="MLV3269" s="12"/>
      <c r="MLW3269" s="12"/>
      <c r="MLX3269" s="12"/>
      <c r="MLY3269" s="53"/>
      <c r="MMA3269" s="41"/>
      <c r="MMB3269" s="40"/>
      <c r="MMC3269" s="44"/>
      <c r="MMD3269" s="62"/>
      <c r="MME3269" s="56"/>
      <c r="MMF3269" s="60"/>
      <c r="MMG3269" s="60"/>
      <c r="MMH3269" s="60"/>
      <c r="MMI3269" s="60"/>
      <c r="MMJ3269" s="46"/>
      <c r="MMK3269" s="65"/>
      <c r="MML3269" s="19"/>
      <c r="MMM3269" s="48"/>
      <c r="MMN3269" s="41"/>
      <c r="MMO3269" s="44"/>
      <c r="MMP3269" s="18"/>
      <c r="MMQ3269" s="16"/>
      <c r="MMR3269" s="36"/>
      <c r="MMS3269" s="36"/>
      <c r="MMT3269" s="36"/>
      <c r="MMU3269" s="36"/>
      <c r="MMV3269" s="36"/>
      <c r="MMW3269" s="36"/>
      <c r="MMX3269" s="36"/>
      <c r="MMY3269" s="36"/>
      <c r="MMZ3269" s="36"/>
      <c r="MNA3269" s="36"/>
      <c r="MNB3269" s="36"/>
      <c r="MNC3269" s="36"/>
      <c r="MND3269" s="36"/>
      <c r="MNE3269" s="12"/>
      <c r="MNF3269" s="12"/>
      <c r="MNG3269" s="12"/>
      <c r="MNH3269" s="53"/>
      <c r="MNJ3269" s="41"/>
      <c r="MNK3269" s="40"/>
      <c r="MNL3269" s="44"/>
      <c r="MNM3269" s="62"/>
      <c r="MNN3269" s="56"/>
      <c r="MNO3269" s="60"/>
      <c r="MNP3269" s="60"/>
      <c r="MNQ3269" s="60"/>
      <c r="MNR3269" s="60"/>
      <c r="MNS3269" s="46"/>
      <c r="MNT3269" s="65"/>
      <c r="MNU3269" s="19"/>
      <c r="MNV3269" s="48"/>
      <c r="MNW3269" s="41"/>
      <c r="MNX3269" s="44"/>
      <c r="MNY3269" s="18"/>
      <c r="MNZ3269" s="16"/>
      <c r="MOA3269" s="36"/>
      <c r="MOB3269" s="36"/>
      <c r="MOC3269" s="36"/>
      <c r="MOD3269" s="36"/>
      <c r="MOE3269" s="36"/>
      <c r="MOF3269" s="36"/>
      <c r="MOG3269" s="36"/>
      <c r="MOH3269" s="36"/>
      <c r="MOI3269" s="36"/>
      <c r="MOJ3269" s="36"/>
      <c r="MOK3269" s="36"/>
      <c r="MOL3269" s="36"/>
      <c r="MOM3269" s="36"/>
      <c r="MON3269" s="12"/>
      <c r="MOO3269" s="12"/>
      <c r="MOP3269" s="12"/>
      <c r="MOQ3269" s="53"/>
      <c r="MOS3269" s="41"/>
      <c r="MOT3269" s="40"/>
      <c r="MOU3269" s="44"/>
      <c r="MOV3269" s="62"/>
      <c r="MOW3269" s="56"/>
      <c r="MOX3269" s="60"/>
      <c r="MOY3269" s="60"/>
      <c r="MOZ3269" s="60"/>
      <c r="MPA3269" s="60"/>
      <c r="MPB3269" s="46"/>
      <c r="MPC3269" s="65"/>
      <c r="MPD3269" s="19"/>
      <c r="MPE3269" s="48"/>
      <c r="MPF3269" s="41"/>
      <c r="MPG3269" s="44"/>
      <c r="MPH3269" s="18"/>
      <c r="MPI3269" s="16"/>
      <c r="MPJ3269" s="36"/>
      <c r="MPK3269" s="36"/>
      <c r="MPL3269" s="36"/>
      <c r="MPM3269" s="36"/>
      <c r="MPN3269" s="36"/>
      <c r="MPO3269" s="36"/>
      <c r="MPP3269" s="36"/>
      <c r="MPQ3269" s="36"/>
      <c r="MPR3269" s="36"/>
      <c r="MPS3269" s="36"/>
      <c r="MPT3269" s="36"/>
      <c r="MPU3269" s="36"/>
      <c r="MPV3269" s="36"/>
      <c r="MPW3269" s="12"/>
      <c r="MPX3269" s="12"/>
      <c r="MPY3269" s="12"/>
      <c r="MPZ3269" s="53"/>
      <c r="MQB3269" s="41"/>
      <c r="MQC3269" s="40"/>
      <c r="MQD3269" s="44"/>
      <c r="MQE3269" s="62"/>
      <c r="MQF3269" s="56"/>
      <c r="MQG3269" s="60"/>
      <c r="MQH3269" s="60"/>
      <c r="MQI3269" s="60"/>
      <c r="MQJ3269" s="60"/>
      <c r="MQK3269" s="46"/>
      <c r="MQL3269" s="65"/>
      <c r="MQM3269" s="19"/>
      <c r="MQN3269" s="48"/>
      <c r="MQO3269" s="41"/>
      <c r="MQP3269" s="44"/>
      <c r="MQQ3269" s="18"/>
      <c r="MQR3269" s="16"/>
      <c r="MQS3269" s="36"/>
      <c r="MQT3269" s="36"/>
      <c r="MQU3269" s="36"/>
      <c r="MQV3269" s="36"/>
      <c r="MQW3269" s="36"/>
      <c r="MQX3269" s="36"/>
      <c r="MQY3269" s="36"/>
      <c r="MQZ3269" s="36"/>
      <c r="MRA3269" s="36"/>
      <c r="MRB3269" s="36"/>
      <c r="MRC3269" s="36"/>
      <c r="MRD3269" s="36"/>
      <c r="MRE3269" s="36"/>
      <c r="MRF3269" s="12"/>
      <c r="MRG3269" s="12"/>
      <c r="MRH3269" s="12"/>
      <c r="MRI3269" s="53"/>
      <c r="MRK3269" s="41"/>
      <c r="MRL3269" s="40"/>
      <c r="MRM3269" s="44"/>
      <c r="MRN3269" s="62"/>
      <c r="MRO3269" s="56"/>
      <c r="MRP3269" s="60"/>
      <c r="MRQ3269" s="60"/>
      <c r="MRR3269" s="60"/>
      <c r="MRS3269" s="60"/>
      <c r="MRT3269" s="46"/>
      <c r="MRU3269" s="65"/>
      <c r="MRV3269" s="19"/>
      <c r="MRW3269" s="48"/>
      <c r="MRX3269" s="41"/>
      <c r="MRY3269" s="44"/>
      <c r="MRZ3269" s="18"/>
      <c r="MSA3269" s="16"/>
      <c r="MSB3269" s="36"/>
      <c r="MSC3269" s="36"/>
      <c r="MSD3269" s="36"/>
      <c r="MSE3269" s="36"/>
      <c r="MSF3269" s="36"/>
      <c r="MSG3269" s="36"/>
      <c r="MSH3269" s="36"/>
      <c r="MSI3269" s="36"/>
      <c r="MSJ3269" s="36"/>
      <c r="MSK3269" s="36"/>
      <c r="MSL3269" s="36"/>
      <c r="MSM3269" s="36"/>
      <c r="MSN3269" s="36"/>
      <c r="MSO3269" s="12"/>
      <c r="MSP3269" s="12"/>
      <c r="MSQ3269" s="12"/>
      <c r="MSR3269" s="53"/>
      <c r="MST3269" s="41"/>
      <c r="MSU3269" s="40"/>
      <c r="MSV3269" s="44"/>
      <c r="MSW3269" s="62"/>
      <c r="MSX3269" s="56"/>
      <c r="MSY3269" s="60"/>
      <c r="MSZ3269" s="60"/>
      <c r="MTA3269" s="60"/>
      <c r="MTB3269" s="60"/>
      <c r="MTC3269" s="46"/>
      <c r="MTD3269" s="65"/>
      <c r="MTE3269" s="19"/>
      <c r="MTF3269" s="48"/>
      <c r="MTG3269" s="41"/>
      <c r="MTH3269" s="44"/>
      <c r="MTI3269" s="18"/>
      <c r="MTJ3269" s="16"/>
      <c r="MTK3269" s="36"/>
      <c r="MTL3269" s="36"/>
      <c r="MTM3269" s="36"/>
      <c r="MTN3269" s="36"/>
      <c r="MTO3269" s="36"/>
      <c r="MTP3269" s="36"/>
      <c r="MTQ3269" s="36"/>
      <c r="MTR3269" s="36"/>
      <c r="MTS3269" s="36"/>
      <c r="MTT3269" s="36"/>
      <c r="MTU3269" s="36"/>
      <c r="MTV3269" s="36"/>
      <c r="MTW3269" s="36"/>
      <c r="MTX3269" s="12"/>
      <c r="MTY3269" s="12"/>
      <c r="MTZ3269" s="12"/>
      <c r="MUA3269" s="53"/>
      <c r="MUC3269" s="41"/>
      <c r="MUD3269" s="40"/>
      <c r="MUE3269" s="44"/>
      <c r="MUF3269" s="62"/>
      <c r="MUG3269" s="56"/>
      <c r="MUH3269" s="60"/>
      <c r="MUI3269" s="60"/>
      <c r="MUJ3269" s="60"/>
      <c r="MUK3269" s="60"/>
      <c r="MUL3269" s="46"/>
      <c r="MUM3269" s="65"/>
      <c r="MUN3269" s="19"/>
      <c r="MUO3269" s="48"/>
      <c r="MUP3269" s="41"/>
      <c r="MUQ3269" s="44"/>
      <c r="MUR3269" s="18"/>
      <c r="MUS3269" s="16"/>
      <c r="MUT3269" s="36"/>
      <c r="MUU3269" s="36"/>
      <c r="MUV3269" s="36"/>
      <c r="MUW3269" s="36"/>
      <c r="MUX3269" s="36"/>
      <c r="MUY3269" s="36"/>
      <c r="MUZ3269" s="36"/>
      <c r="MVA3269" s="36"/>
      <c r="MVB3269" s="36"/>
      <c r="MVC3269" s="36"/>
      <c r="MVD3269" s="36"/>
      <c r="MVE3269" s="36"/>
      <c r="MVF3269" s="36"/>
      <c r="MVG3269" s="12"/>
      <c r="MVH3269" s="12"/>
      <c r="MVI3269" s="12"/>
      <c r="MVJ3269" s="53"/>
      <c r="MVL3269" s="41"/>
      <c r="MVM3269" s="40"/>
      <c r="MVN3269" s="44"/>
      <c r="MVO3269" s="62"/>
      <c r="MVP3269" s="56"/>
      <c r="MVQ3269" s="60"/>
      <c r="MVR3269" s="60"/>
      <c r="MVS3269" s="60"/>
      <c r="MVT3269" s="60"/>
      <c r="MVU3269" s="46"/>
      <c r="MVV3269" s="65"/>
      <c r="MVW3269" s="19"/>
      <c r="MVX3269" s="48"/>
      <c r="MVY3269" s="41"/>
      <c r="MVZ3269" s="44"/>
      <c r="MWA3269" s="18"/>
      <c r="MWB3269" s="16"/>
      <c r="MWC3269" s="36"/>
      <c r="MWD3269" s="36"/>
      <c r="MWE3269" s="36"/>
      <c r="MWF3269" s="36"/>
      <c r="MWG3269" s="36"/>
      <c r="MWH3269" s="36"/>
      <c r="MWI3269" s="36"/>
      <c r="MWJ3269" s="36"/>
      <c r="MWK3269" s="36"/>
      <c r="MWL3269" s="36"/>
      <c r="MWM3269" s="36"/>
      <c r="MWN3269" s="36"/>
      <c r="MWO3269" s="36"/>
      <c r="MWP3269" s="12"/>
      <c r="MWQ3269" s="12"/>
      <c r="MWR3269" s="12"/>
      <c r="MWS3269" s="53"/>
      <c r="MWU3269" s="41"/>
      <c r="MWV3269" s="40"/>
      <c r="MWW3269" s="44"/>
      <c r="MWX3269" s="62"/>
      <c r="MWY3269" s="56"/>
      <c r="MWZ3269" s="60"/>
      <c r="MXA3269" s="60"/>
      <c r="MXB3269" s="60"/>
      <c r="MXC3269" s="60"/>
      <c r="MXD3269" s="46"/>
      <c r="MXE3269" s="65"/>
      <c r="MXF3269" s="19"/>
      <c r="MXG3269" s="48"/>
      <c r="MXH3269" s="41"/>
      <c r="MXI3269" s="44"/>
      <c r="MXJ3269" s="18"/>
      <c r="MXK3269" s="16"/>
      <c r="MXL3269" s="36"/>
      <c r="MXM3269" s="36"/>
      <c r="MXN3269" s="36"/>
      <c r="MXO3269" s="36"/>
      <c r="MXP3269" s="36"/>
      <c r="MXQ3269" s="36"/>
      <c r="MXR3269" s="36"/>
      <c r="MXS3269" s="36"/>
      <c r="MXT3269" s="36"/>
      <c r="MXU3269" s="36"/>
      <c r="MXV3269" s="36"/>
      <c r="MXW3269" s="36"/>
      <c r="MXX3269" s="36"/>
      <c r="MXY3269" s="12"/>
      <c r="MXZ3269" s="12"/>
      <c r="MYA3269" s="12"/>
      <c r="MYB3269" s="53"/>
      <c r="MYD3269" s="41"/>
      <c r="MYE3269" s="40"/>
      <c r="MYF3269" s="44"/>
      <c r="MYG3269" s="62"/>
      <c r="MYH3269" s="56"/>
      <c r="MYI3269" s="60"/>
      <c r="MYJ3269" s="60"/>
      <c r="MYK3269" s="60"/>
      <c r="MYL3269" s="60"/>
      <c r="MYM3269" s="46"/>
      <c r="MYN3269" s="65"/>
      <c r="MYO3269" s="19"/>
      <c r="MYP3269" s="48"/>
      <c r="MYQ3269" s="41"/>
      <c r="MYR3269" s="44"/>
      <c r="MYS3269" s="18"/>
      <c r="MYT3269" s="16"/>
      <c r="MYU3269" s="36"/>
      <c r="MYV3269" s="36"/>
      <c r="MYW3269" s="36"/>
      <c r="MYX3269" s="36"/>
      <c r="MYY3269" s="36"/>
      <c r="MYZ3269" s="36"/>
      <c r="MZA3269" s="36"/>
      <c r="MZB3269" s="36"/>
      <c r="MZC3269" s="36"/>
      <c r="MZD3269" s="36"/>
      <c r="MZE3269" s="36"/>
      <c r="MZF3269" s="36"/>
      <c r="MZG3269" s="36"/>
      <c r="MZH3269" s="12"/>
      <c r="MZI3269" s="12"/>
      <c r="MZJ3269" s="12"/>
      <c r="MZK3269" s="53"/>
      <c r="MZM3269" s="41"/>
      <c r="MZN3269" s="40"/>
      <c r="MZO3269" s="44"/>
      <c r="MZP3269" s="62"/>
      <c r="MZQ3269" s="56"/>
      <c r="MZR3269" s="60"/>
      <c r="MZS3269" s="60"/>
      <c r="MZT3269" s="60"/>
      <c r="MZU3269" s="60"/>
      <c r="MZV3269" s="46"/>
      <c r="MZW3269" s="65"/>
      <c r="MZX3269" s="19"/>
      <c r="MZY3269" s="48"/>
      <c r="MZZ3269" s="41"/>
      <c r="NAA3269" s="44"/>
      <c r="NAB3269" s="18"/>
      <c r="NAC3269" s="16"/>
      <c r="NAD3269" s="36"/>
      <c r="NAE3269" s="36"/>
      <c r="NAF3269" s="36"/>
      <c r="NAG3269" s="36"/>
      <c r="NAH3269" s="36"/>
      <c r="NAI3269" s="36"/>
      <c r="NAJ3269" s="36"/>
      <c r="NAK3269" s="36"/>
      <c r="NAL3269" s="36"/>
      <c r="NAM3269" s="36"/>
      <c r="NAN3269" s="36"/>
      <c r="NAO3269" s="36"/>
      <c r="NAP3269" s="36"/>
      <c r="NAQ3269" s="12"/>
      <c r="NAR3269" s="12"/>
      <c r="NAS3269" s="12"/>
      <c r="NAT3269" s="53"/>
      <c r="NAV3269" s="41"/>
      <c r="NAW3269" s="40"/>
      <c r="NAX3269" s="44"/>
      <c r="NAY3269" s="62"/>
      <c r="NAZ3269" s="56"/>
      <c r="NBA3269" s="60"/>
      <c r="NBB3269" s="60"/>
      <c r="NBC3269" s="60"/>
      <c r="NBD3269" s="60"/>
      <c r="NBE3269" s="46"/>
      <c r="NBF3269" s="65"/>
      <c r="NBG3269" s="19"/>
      <c r="NBH3269" s="48"/>
      <c r="NBI3269" s="41"/>
      <c r="NBJ3269" s="44"/>
      <c r="NBK3269" s="18"/>
      <c r="NBL3269" s="16"/>
      <c r="NBM3269" s="36"/>
      <c r="NBN3269" s="36"/>
      <c r="NBO3269" s="36"/>
      <c r="NBP3269" s="36"/>
      <c r="NBQ3269" s="36"/>
      <c r="NBR3269" s="36"/>
      <c r="NBS3269" s="36"/>
      <c r="NBT3269" s="36"/>
      <c r="NBU3269" s="36"/>
      <c r="NBV3269" s="36"/>
      <c r="NBW3269" s="36"/>
      <c r="NBX3269" s="36"/>
      <c r="NBY3269" s="36"/>
      <c r="NBZ3269" s="12"/>
      <c r="NCA3269" s="12"/>
      <c r="NCB3269" s="12"/>
      <c r="NCC3269" s="53"/>
      <c r="NCE3269" s="41"/>
      <c r="NCF3269" s="40"/>
      <c r="NCG3269" s="44"/>
      <c r="NCH3269" s="62"/>
      <c r="NCI3269" s="56"/>
      <c r="NCJ3269" s="60"/>
      <c r="NCK3269" s="60"/>
      <c r="NCL3269" s="60"/>
      <c r="NCM3269" s="60"/>
      <c r="NCN3269" s="46"/>
      <c r="NCO3269" s="65"/>
      <c r="NCP3269" s="19"/>
      <c r="NCQ3269" s="48"/>
      <c r="NCR3269" s="41"/>
      <c r="NCS3269" s="44"/>
      <c r="NCT3269" s="18"/>
      <c r="NCU3269" s="16"/>
      <c r="NCV3269" s="36"/>
      <c r="NCW3269" s="36"/>
      <c r="NCX3269" s="36"/>
      <c r="NCY3269" s="36"/>
      <c r="NCZ3269" s="36"/>
      <c r="NDA3269" s="36"/>
      <c r="NDB3269" s="36"/>
      <c r="NDC3269" s="36"/>
      <c r="NDD3269" s="36"/>
      <c r="NDE3269" s="36"/>
      <c r="NDF3269" s="36"/>
      <c r="NDG3269" s="36"/>
      <c r="NDH3269" s="36"/>
      <c r="NDI3269" s="12"/>
      <c r="NDJ3269" s="12"/>
      <c r="NDK3269" s="12"/>
      <c r="NDL3269" s="53"/>
      <c r="NDN3269" s="41"/>
      <c r="NDO3269" s="40"/>
      <c r="NDP3269" s="44"/>
      <c r="NDQ3269" s="62"/>
      <c r="NDR3269" s="56"/>
      <c r="NDS3269" s="60"/>
      <c r="NDT3269" s="60"/>
      <c r="NDU3269" s="60"/>
      <c r="NDV3269" s="60"/>
      <c r="NDW3269" s="46"/>
      <c r="NDX3269" s="65"/>
      <c r="NDY3269" s="19"/>
      <c r="NDZ3269" s="48"/>
      <c r="NEA3269" s="41"/>
      <c r="NEB3269" s="44"/>
      <c r="NEC3269" s="18"/>
      <c r="NED3269" s="16"/>
      <c r="NEE3269" s="36"/>
      <c r="NEF3269" s="36"/>
      <c r="NEG3269" s="36"/>
      <c r="NEH3269" s="36"/>
      <c r="NEI3269" s="36"/>
      <c r="NEJ3269" s="36"/>
      <c r="NEK3269" s="36"/>
      <c r="NEL3269" s="36"/>
      <c r="NEM3269" s="36"/>
      <c r="NEN3269" s="36"/>
      <c r="NEO3269" s="36"/>
      <c r="NEP3269" s="36"/>
      <c r="NEQ3269" s="36"/>
      <c r="NER3269" s="12"/>
      <c r="NES3269" s="12"/>
      <c r="NET3269" s="12"/>
      <c r="NEU3269" s="53"/>
      <c r="NEW3269" s="41"/>
      <c r="NEX3269" s="40"/>
      <c r="NEY3269" s="44"/>
      <c r="NEZ3269" s="62"/>
      <c r="NFA3269" s="56"/>
      <c r="NFB3269" s="60"/>
      <c r="NFC3269" s="60"/>
      <c r="NFD3269" s="60"/>
      <c r="NFE3269" s="60"/>
      <c r="NFF3269" s="46"/>
      <c r="NFG3269" s="65"/>
      <c r="NFH3269" s="19"/>
      <c r="NFI3269" s="48"/>
      <c r="NFJ3269" s="41"/>
      <c r="NFK3269" s="44"/>
      <c r="NFL3269" s="18"/>
      <c r="NFM3269" s="16"/>
      <c r="NFN3269" s="36"/>
      <c r="NFO3269" s="36"/>
      <c r="NFP3269" s="36"/>
      <c r="NFQ3269" s="36"/>
      <c r="NFR3269" s="36"/>
      <c r="NFS3269" s="36"/>
      <c r="NFT3269" s="36"/>
      <c r="NFU3269" s="36"/>
      <c r="NFV3269" s="36"/>
      <c r="NFW3269" s="36"/>
      <c r="NFX3269" s="36"/>
      <c r="NFY3269" s="36"/>
      <c r="NFZ3269" s="36"/>
      <c r="NGA3269" s="12"/>
      <c r="NGB3269" s="12"/>
      <c r="NGC3269" s="12"/>
      <c r="NGD3269" s="53"/>
      <c r="NGF3269" s="41"/>
      <c r="NGG3269" s="40"/>
      <c r="NGH3269" s="44"/>
      <c r="NGI3269" s="62"/>
      <c r="NGJ3269" s="56"/>
      <c r="NGK3269" s="60"/>
      <c r="NGL3269" s="60"/>
      <c r="NGM3269" s="60"/>
      <c r="NGN3269" s="60"/>
      <c r="NGO3269" s="46"/>
      <c r="NGP3269" s="65"/>
      <c r="NGQ3269" s="19"/>
      <c r="NGR3269" s="48"/>
      <c r="NGS3269" s="41"/>
      <c r="NGT3269" s="44"/>
      <c r="NGU3269" s="18"/>
      <c r="NGV3269" s="16"/>
      <c r="NGW3269" s="36"/>
      <c r="NGX3269" s="36"/>
      <c r="NGY3269" s="36"/>
      <c r="NGZ3269" s="36"/>
      <c r="NHA3269" s="36"/>
      <c r="NHB3269" s="36"/>
      <c r="NHC3269" s="36"/>
      <c r="NHD3269" s="36"/>
      <c r="NHE3269" s="36"/>
      <c r="NHF3269" s="36"/>
      <c r="NHG3269" s="36"/>
      <c r="NHH3269" s="36"/>
      <c r="NHI3269" s="36"/>
      <c r="NHJ3269" s="12"/>
      <c r="NHK3269" s="12"/>
      <c r="NHL3269" s="12"/>
      <c r="NHM3269" s="53"/>
      <c r="NHO3269" s="41"/>
      <c r="NHP3269" s="40"/>
      <c r="NHQ3269" s="44"/>
      <c r="NHR3269" s="62"/>
      <c r="NHS3269" s="56"/>
      <c r="NHT3269" s="60"/>
      <c r="NHU3269" s="60"/>
      <c r="NHV3269" s="60"/>
      <c r="NHW3269" s="60"/>
      <c r="NHX3269" s="46"/>
      <c r="NHY3269" s="65"/>
      <c r="NHZ3269" s="19"/>
      <c r="NIA3269" s="48"/>
      <c r="NIB3269" s="41"/>
      <c r="NIC3269" s="44"/>
      <c r="NID3269" s="18"/>
      <c r="NIE3269" s="16"/>
      <c r="NIF3269" s="36"/>
      <c r="NIG3269" s="36"/>
      <c r="NIH3269" s="36"/>
      <c r="NII3269" s="36"/>
      <c r="NIJ3269" s="36"/>
      <c r="NIK3269" s="36"/>
      <c r="NIL3269" s="36"/>
      <c r="NIM3269" s="36"/>
      <c r="NIN3269" s="36"/>
      <c r="NIO3269" s="36"/>
      <c r="NIP3269" s="36"/>
      <c r="NIQ3269" s="36"/>
      <c r="NIR3269" s="36"/>
      <c r="NIS3269" s="12"/>
      <c r="NIT3269" s="12"/>
      <c r="NIU3269" s="12"/>
      <c r="NIV3269" s="53"/>
      <c r="NIX3269" s="41"/>
      <c r="NIY3269" s="40"/>
      <c r="NIZ3269" s="44"/>
      <c r="NJA3269" s="62"/>
      <c r="NJB3269" s="56"/>
      <c r="NJC3269" s="60"/>
      <c r="NJD3269" s="60"/>
      <c r="NJE3269" s="60"/>
      <c r="NJF3269" s="60"/>
      <c r="NJG3269" s="46"/>
      <c r="NJH3269" s="65"/>
      <c r="NJI3269" s="19"/>
      <c r="NJJ3269" s="48"/>
      <c r="NJK3269" s="41"/>
      <c r="NJL3269" s="44"/>
      <c r="NJM3269" s="18"/>
      <c r="NJN3269" s="16"/>
      <c r="NJO3269" s="36"/>
      <c r="NJP3269" s="36"/>
      <c r="NJQ3269" s="36"/>
      <c r="NJR3269" s="36"/>
      <c r="NJS3269" s="36"/>
      <c r="NJT3269" s="36"/>
      <c r="NJU3269" s="36"/>
      <c r="NJV3269" s="36"/>
      <c r="NJW3269" s="36"/>
      <c r="NJX3269" s="36"/>
      <c r="NJY3269" s="36"/>
      <c r="NJZ3269" s="36"/>
      <c r="NKA3269" s="36"/>
      <c r="NKB3269" s="12"/>
      <c r="NKC3269" s="12"/>
      <c r="NKD3269" s="12"/>
      <c r="NKE3269" s="53"/>
      <c r="NKG3269" s="41"/>
      <c r="NKH3269" s="40"/>
      <c r="NKI3269" s="44"/>
      <c r="NKJ3269" s="62"/>
      <c r="NKK3269" s="56"/>
      <c r="NKL3269" s="60"/>
      <c r="NKM3269" s="60"/>
      <c r="NKN3269" s="60"/>
      <c r="NKO3269" s="60"/>
      <c r="NKP3269" s="46"/>
      <c r="NKQ3269" s="65"/>
      <c r="NKR3269" s="19"/>
      <c r="NKS3269" s="48"/>
      <c r="NKT3269" s="41"/>
      <c r="NKU3269" s="44"/>
      <c r="NKV3269" s="18"/>
      <c r="NKW3269" s="16"/>
      <c r="NKX3269" s="36"/>
      <c r="NKY3269" s="36"/>
      <c r="NKZ3269" s="36"/>
      <c r="NLA3269" s="36"/>
      <c r="NLB3269" s="36"/>
      <c r="NLC3269" s="36"/>
      <c r="NLD3269" s="36"/>
      <c r="NLE3269" s="36"/>
      <c r="NLF3269" s="36"/>
      <c r="NLG3269" s="36"/>
      <c r="NLH3269" s="36"/>
      <c r="NLI3269" s="36"/>
      <c r="NLJ3269" s="36"/>
      <c r="NLK3269" s="12"/>
      <c r="NLL3269" s="12"/>
      <c r="NLM3269" s="12"/>
      <c r="NLN3269" s="53"/>
      <c r="NLP3269" s="41"/>
      <c r="NLQ3269" s="40"/>
      <c r="NLR3269" s="44"/>
      <c r="NLS3269" s="62"/>
      <c r="NLT3269" s="56"/>
      <c r="NLU3269" s="60"/>
      <c r="NLV3269" s="60"/>
      <c r="NLW3269" s="60"/>
      <c r="NLX3269" s="60"/>
      <c r="NLY3269" s="46"/>
      <c r="NLZ3269" s="65"/>
      <c r="NMA3269" s="19"/>
      <c r="NMB3269" s="48"/>
      <c r="NMC3269" s="41"/>
      <c r="NMD3269" s="44"/>
      <c r="NME3269" s="18"/>
      <c r="NMF3269" s="16"/>
      <c r="NMG3269" s="36"/>
      <c r="NMH3269" s="36"/>
      <c r="NMI3269" s="36"/>
      <c r="NMJ3269" s="36"/>
      <c r="NMK3269" s="36"/>
      <c r="NML3269" s="36"/>
      <c r="NMM3269" s="36"/>
      <c r="NMN3269" s="36"/>
      <c r="NMO3269" s="36"/>
      <c r="NMP3269" s="36"/>
      <c r="NMQ3269" s="36"/>
      <c r="NMR3269" s="36"/>
      <c r="NMS3269" s="36"/>
      <c r="NMT3269" s="12"/>
      <c r="NMU3269" s="12"/>
      <c r="NMV3269" s="12"/>
      <c r="NMW3269" s="53"/>
      <c r="NMY3269" s="41"/>
      <c r="NMZ3269" s="40"/>
      <c r="NNA3269" s="44"/>
      <c r="NNB3269" s="62"/>
      <c r="NNC3269" s="56"/>
      <c r="NND3269" s="60"/>
      <c r="NNE3269" s="60"/>
      <c r="NNF3269" s="60"/>
      <c r="NNG3269" s="60"/>
      <c r="NNH3269" s="46"/>
      <c r="NNI3269" s="65"/>
      <c r="NNJ3269" s="19"/>
      <c r="NNK3269" s="48"/>
      <c r="NNL3269" s="41"/>
      <c r="NNM3269" s="44"/>
      <c r="NNN3269" s="18"/>
      <c r="NNO3269" s="16"/>
      <c r="NNP3269" s="36"/>
      <c r="NNQ3269" s="36"/>
      <c r="NNR3269" s="36"/>
      <c r="NNS3269" s="36"/>
      <c r="NNT3269" s="36"/>
      <c r="NNU3269" s="36"/>
      <c r="NNV3269" s="36"/>
      <c r="NNW3269" s="36"/>
      <c r="NNX3269" s="36"/>
      <c r="NNY3269" s="36"/>
      <c r="NNZ3269" s="36"/>
      <c r="NOA3269" s="36"/>
      <c r="NOB3269" s="36"/>
      <c r="NOC3269" s="12"/>
      <c r="NOD3269" s="12"/>
      <c r="NOE3269" s="12"/>
      <c r="NOF3269" s="53"/>
      <c r="NOH3269" s="41"/>
      <c r="NOI3269" s="40"/>
      <c r="NOJ3269" s="44"/>
      <c r="NOK3269" s="62"/>
      <c r="NOL3269" s="56"/>
      <c r="NOM3269" s="60"/>
      <c r="NON3269" s="60"/>
      <c r="NOO3269" s="60"/>
      <c r="NOP3269" s="60"/>
      <c r="NOQ3269" s="46"/>
      <c r="NOR3269" s="65"/>
      <c r="NOS3269" s="19"/>
      <c r="NOT3269" s="48"/>
      <c r="NOU3269" s="41"/>
      <c r="NOV3269" s="44"/>
      <c r="NOW3269" s="18"/>
      <c r="NOX3269" s="16"/>
      <c r="NOY3269" s="36"/>
      <c r="NOZ3269" s="36"/>
      <c r="NPA3269" s="36"/>
      <c r="NPB3269" s="36"/>
      <c r="NPC3269" s="36"/>
      <c r="NPD3269" s="36"/>
      <c r="NPE3269" s="36"/>
      <c r="NPF3269" s="36"/>
      <c r="NPG3269" s="36"/>
      <c r="NPH3269" s="36"/>
      <c r="NPI3269" s="36"/>
      <c r="NPJ3269" s="36"/>
      <c r="NPK3269" s="36"/>
      <c r="NPL3269" s="12"/>
      <c r="NPM3269" s="12"/>
      <c r="NPN3269" s="12"/>
      <c r="NPO3269" s="53"/>
      <c r="NPQ3269" s="41"/>
      <c r="NPR3269" s="40"/>
      <c r="NPS3269" s="44"/>
      <c r="NPT3269" s="62"/>
      <c r="NPU3269" s="56"/>
      <c r="NPV3269" s="60"/>
      <c r="NPW3269" s="60"/>
      <c r="NPX3269" s="60"/>
      <c r="NPY3269" s="60"/>
      <c r="NPZ3269" s="46"/>
      <c r="NQA3269" s="65"/>
      <c r="NQB3269" s="19"/>
      <c r="NQC3269" s="48"/>
      <c r="NQD3269" s="41"/>
      <c r="NQE3269" s="44"/>
      <c r="NQF3269" s="18"/>
      <c r="NQG3269" s="16"/>
      <c r="NQH3269" s="36"/>
      <c r="NQI3269" s="36"/>
      <c r="NQJ3269" s="36"/>
      <c r="NQK3269" s="36"/>
      <c r="NQL3269" s="36"/>
      <c r="NQM3269" s="36"/>
      <c r="NQN3269" s="36"/>
      <c r="NQO3269" s="36"/>
      <c r="NQP3269" s="36"/>
      <c r="NQQ3269" s="36"/>
      <c r="NQR3269" s="36"/>
      <c r="NQS3269" s="36"/>
      <c r="NQT3269" s="36"/>
      <c r="NQU3269" s="12"/>
      <c r="NQV3269" s="12"/>
      <c r="NQW3269" s="12"/>
      <c r="NQX3269" s="53"/>
      <c r="NQZ3269" s="41"/>
      <c r="NRA3269" s="40"/>
      <c r="NRB3269" s="44"/>
      <c r="NRC3269" s="62"/>
      <c r="NRD3269" s="56"/>
      <c r="NRE3269" s="60"/>
      <c r="NRF3269" s="60"/>
      <c r="NRG3269" s="60"/>
      <c r="NRH3269" s="60"/>
      <c r="NRI3269" s="46"/>
      <c r="NRJ3269" s="65"/>
      <c r="NRK3269" s="19"/>
      <c r="NRL3269" s="48"/>
      <c r="NRM3269" s="41"/>
      <c r="NRN3269" s="44"/>
      <c r="NRO3269" s="18"/>
      <c r="NRP3269" s="16"/>
      <c r="NRQ3269" s="36"/>
      <c r="NRR3269" s="36"/>
      <c r="NRS3269" s="36"/>
      <c r="NRT3269" s="36"/>
      <c r="NRU3269" s="36"/>
      <c r="NRV3269" s="36"/>
      <c r="NRW3269" s="36"/>
      <c r="NRX3269" s="36"/>
      <c r="NRY3269" s="36"/>
      <c r="NRZ3269" s="36"/>
      <c r="NSA3269" s="36"/>
      <c r="NSB3269" s="36"/>
      <c r="NSC3269" s="36"/>
      <c r="NSD3269" s="12"/>
      <c r="NSE3269" s="12"/>
      <c r="NSF3269" s="12"/>
      <c r="NSG3269" s="53"/>
      <c r="NSI3269" s="41"/>
      <c r="NSJ3269" s="40"/>
      <c r="NSK3269" s="44"/>
      <c r="NSL3269" s="62"/>
      <c r="NSM3269" s="56"/>
      <c r="NSN3269" s="60"/>
      <c r="NSO3269" s="60"/>
      <c r="NSP3269" s="60"/>
      <c r="NSQ3269" s="60"/>
      <c r="NSR3269" s="46"/>
      <c r="NSS3269" s="65"/>
      <c r="NST3269" s="19"/>
      <c r="NSU3269" s="48"/>
      <c r="NSV3269" s="41"/>
      <c r="NSW3269" s="44"/>
      <c r="NSX3269" s="18"/>
      <c r="NSY3269" s="16"/>
      <c r="NSZ3269" s="36"/>
      <c r="NTA3269" s="36"/>
      <c r="NTB3269" s="36"/>
      <c r="NTC3269" s="36"/>
      <c r="NTD3269" s="36"/>
      <c r="NTE3269" s="36"/>
      <c r="NTF3269" s="36"/>
      <c r="NTG3269" s="36"/>
      <c r="NTH3269" s="36"/>
      <c r="NTI3269" s="36"/>
      <c r="NTJ3269" s="36"/>
      <c r="NTK3269" s="36"/>
      <c r="NTL3269" s="36"/>
      <c r="NTM3269" s="12"/>
      <c r="NTN3269" s="12"/>
      <c r="NTO3269" s="12"/>
      <c r="NTP3269" s="53"/>
      <c r="NTR3269" s="41"/>
      <c r="NTS3269" s="40"/>
      <c r="NTT3269" s="44"/>
      <c r="NTU3269" s="62"/>
      <c r="NTV3269" s="56"/>
      <c r="NTW3269" s="60"/>
      <c r="NTX3269" s="60"/>
      <c r="NTY3269" s="60"/>
      <c r="NTZ3269" s="60"/>
      <c r="NUA3269" s="46"/>
      <c r="NUB3269" s="65"/>
      <c r="NUC3269" s="19"/>
      <c r="NUD3269" s="48"/>
      <c r="NUE3269" s="41"/>
      <c r="NUF3269" s="44"/>
      <c r="NUG3269" s="18"/>
      <c r="NUH3269" s="16"/>
      <c r="NUI3269" s="36"/>
      <c r="NUJ3269" s="36"/>
      <c r="NUK3269" s="36"/>
      <c r="NUL3269" s="36"/>
      <c r="NUM3269" s="36"/>
      <c r="NUN3269" s="36"/>
      <c r="NUO3269" s="36"/>
      <c r="NUP3269" s="36"/>
      <c r="NUQ3269" s="36"/>
      <c r="NUR3269" s="36"/>
      <c r="NUS3269" s="36"/>
      <c r="NUT3269" s="36"/>
      <c r="NUU3269" s="36"/>
      <c r="NUV3269" s="12"/>
      <c r="NUW3269" s="12"/>
      <c r="NUX3269" s="12"/>
      <c r="NUY3269" s="53"/>
      <c r="NVA3269" s="41"/>
      <c r="NVB3269" s="40"/>
      <c r="NVC3269" s="44"/>
      <c r="NVD3269" s="62"/>
      <c r="NVE3269" s="56"/>
      <c r="NVF3269" s="60"/>
      <c r="NVG3269" s="60"/>
      <c r="NVH3269" s="60"/>
      <c r="NVI3269" s="60"/>
      <c r="NVJ3269" s="46"/>
      <c r="NVK3269" s="65"/>
      <c r="NVL3269" s="19"/>
      <c r="NVM3269" s="48"/>
      <c r="NVN3269" s="41"/>
      <c r="NVO3269" s="44"/>
      <c r="NVP3269" s="18"/>
      <c r="NVQ3269" s="16"/>
      <c r="NVR3269" s="36"/>
      <c r="NVS3269" s="36"/>
      <c r="NVT3269" s="36"/>
      <c r="NVU3269" s="36"/>
      <c r="NVV3269" s="36"/>
      <c r="NVW3269" s="36"/>
      <c r="NVX3269" s="36"/>
      <c r="NVY3269" s="36"/>
      <c r="NVZ3269" s="36"/>
      <c r="NWA3269" s="36"/>
      <c r="NWB3269" s="36"/>
      <c r="NWC3269" s="36"/>
      <c r="NWD3269" s="36"/>
      <c r="NWE3269" s="12"/>
      <c r="NWF3269" s="12"/>
      <c r="NWG3269" s="12"/>
      <c r="NWH3269" s="53"/>
      <c r="NWJ3269" s="41"/>
      <c r="NWK3269" s="40"/>
      <c r="NWL3269" s="44"/>
      <c r="NWM3269" s="62"/>
      <c r="NWN3269" s="56"/>
      <c r="NWO3269" s="60"/>
      <c r="NWP3269" s="60"/>
      <c r="NWQ3269" s="60"/>
      <c r="NWR3269" s="60"/>
      <c r="NWS3269" s="46"/>
      <c r="NWT3269" s="65"/>
      <c r="NWU3269" s="19"/>
      <c r="NWV3269" s="48"/>
      <c r="NWW3269" s="41"/>
      <c r="NWX3269" s="44"/>
      <c r="NWY3269" s="18"/>
      <c r="NWZ3269" s="16"/>
      <c r="NXA3269" s="36"/>
      <c r="NXB3269" s="36"/>
      <c r="NXC3269" s="36"/>
      <c r="NXD3269" s="36"/>
      <c r="NXE3269" s="36"/>
      <c r="NXF3269" s="36"/>
      <c r="NXG3269" s="36"/>
      <c r="NXH3269" s="36"/>
      <c r="NXI3269" s="36"/>
      <c r="NXJ3269" s="36"/>
      <c r="NXK3269" s="36"/>
      <c r="NXL3269" s="36"/>
      <c r="NXM3269" s="36"/>
      <c r="NXN3269" s="12"/>
      <c r="NXO3269" s="12"/>
      <c r="NXP3269" s="12"/>
      <c r="NXQ3269" s="53"/>
      <c r="NXS3269" s="41"/>
      <c r="NXT3269" s="40"/>
      <c r="NXU3269" s="44"/>
      <c r="NXV3269" s="62"/>
      <c r="NXW3269" s="56"/>
      <c r="NXX3269" s="60"/>
      <c r="NXY3269" s="60"/>
      <c r="NXZ3269" s="60"/>
      <c r="NYA3269" s="60"/>
      <c r="NYB3269" s="46"/>
      <c r="NYC3269" s="65"/>
      <c r="NYD3269" s="19"/>
      <c r="NYE3269" s="48"/>
      <c r="NYF3269" s="41"/>
      <c r="NYG3269" s="44"/>
      <c r="NYH3269" s="18"/>
      <c r="NYI3269" s="16"/>
      <c r="NYJ3269" s="36"/>
      <c r="NYK3269" s="36"/>
      <c r="NYL3269" s="36"/>
      <c r="NYM3269" s="36"/>
      <c r="NYN3269" s="36"/>
      <c r="NYO3269" s="36"/>
      <c r="NYP3269" s="36"/>
      <c r="NYQ3269" s="36"/>
      <c r="NYR3269" s="36"/>
      <c r="NYS3269" s="36"/>
      <c r="NYT3269" s="36"/>
      <c r="NYU3269" s="36"/>
      <c r="NYV3269" s="36"/>
      <c r="NYW3269" s="12"/>
      <c r="NYX3269" s="12"/>
      <c r="NYY3269" s="12"/>
      <c r="NYZ3269" s="53"/>
      <c r="NZB3269" s="41"/>
      <c r="NZC3269" s="40"/>
      <c r="NZD3269" s="44"/>
      <c r="NZE3269" s="62"/>
      <c r="NZF3269" s="56"/>
      <c r="NZG3269" s="60"/>
      <c r="NZH3269" s="60"/>
      <c r="NZI3269" s="60"/>
      <c r="NZJ3269" s="60"/>
      <c r="NZK3269" s="46"/>
      <c r="NZL3269" s="65"/>
      <c r="NZM3269" s="19"/>
      <c r="NZN3269" s="48"/>
      <c r="NZO3269" s="41"/>
      <c r="NZP3269" s="44"/>
      <c r="NZQ3269" s="18"/>
      <c r="NZR3269" s="16"/>
      <c r="NZS3269" s="36"/>
      <c r="NZT3269" s="36"/>
      <c r="NZU3269" s="36"/>
      <c r="NZV3269" s="36"/>
      <c r="NZW3269" s="36"/>
      <c r="NZX3269" s="36"/>
      <c r="NZY3269" s="36"/>
      <c r="NZZ3269" s="36"/>
      <c r="OAA3269" s="36"/>
      <c r="OAB3269" s="36"/>
      <c r="OAC3269" s="36"/>
      <c r="OAD3269" s="36"/>
      <c r="OAE3269" s="36"/>
      <c r="OAF3269" s="12"/>
      <c r="OAG3269" s="12"/>
      <c r="OAH3269" s="12"/>
      <c r="OAI3269" s="53"/>
      <c r="OAK3269" s="41"/>
      <c r="OAL3269" s="40"/>
      <c r="OAM3269" s="44"/>
      <c r="OAN3269" s="62"/>
      <c r="OAO3269" s="56"/>
      <c r="OAP3269" s="60"/>
      <c r="OAQ3269" s="60"/>
      <c r="OAR3269" s="60"/>
      <c r="OAS3269" s="60"/>
      <c r="OAT3269" s="46"/>
      <c r="OAU3269" s="65"/>
      <c r="OAV3269" s="19"/>
      <c r="OAW3269" s="48"/>
      <c r="OAX3269" s="41"/>
      <c r="OAY3269" s="44"/>
      <c r="OAZ3269" s="18"/>
      <c r="OBA3269" s="16"/>
      <c r="OBB3269" s="36"/>
      <c r="OBC3269" s="36"/>
      <c r="OBD3269" s="36"/>
      <c r="OBE3269" s="36"/>
      <c r="OBF3269" s="36"/>
      <c r="OBG3269" s="36"/>
      <c r="OBH3269" s="36"/>
      <c r="OBI3269" s="36"/>
      <c r="OBJ3269" s="36"/>
      <c r="OBK3269" s="36"/>
      <c r="OBL3269" s="36"/>
      <c r="OBM3269" s="36"/>
      <c r="OBN3269" s="36"/>
      <c r="OBO3269" s="12"/>
      <c r="OBP3269" s="12"/>
      <c r="OBQ3269" s="12"/>
      <c r="OBR3269" s="53"/>
      <c r="OBT3269" s="41"/>
      <c r="OBU3269" s="40"/>
      <c r="OBV3269" s="44"/>
      <c r="OBW3269" s="62"/>
      <c r="OBX3269" s="56"/>
      <c r="OBY3269" s="60"/>
      <c r="OBZ3269" s="60"/>
      <c r="OCA3269" s="60"/>
      <c r="OCB3269" s="60"/>
      <c r="OCC3269" s="46"/>
      <c r="OCD3269" s="65"/>
      <c r="OCE3269" s="19"/>
      <c r="OCF3269" s="48"/>
      <c r="OCG3269" s="41"/>
      <c r="OCH3269" s="44"/>
      <c r="OCI3269" s="18"/>
      <c r="OCJ3269" s="16"/>
      <c r="OCK3269" s="36"/>
      <c r="OCL3269" s="36"/>
      <c r="OCM3269" s="36"/>
      <c r="OCN3269" s="36"/>
      <c r="OCO3269" s="36"/>
      <c r="OCP3269" s="36"/>
      <c r="OCQ3269" s="36"/>
      <c r="OCR3269" s="36"/>
      <c r="OCS3269" s="36"/>
      <c r="OCT3269" s="36"/>
      <c r="OCU3269" s="36"/>
      <c r="OCV3269" s="36"/>
      <c r="OCW3269" s="36"/>
      <c r="OCX3269" s="12"/>
      <c r="OCY3269" s="12"/>
      <c r="OCZ3269" s="12"/>
      <c r="ODA3269" s="53"/>
      <c r="ODC3269" s="41"/>
      <c r="ODD3269" s="40"/>
      <c r="ODE3269" s="44"/>
      <c r="ODF3269" s="62"/>
      <c r="ODG3269" s="56"/>
      <c r="ODH3269" s="60"/>
      <c r="ODI3269" s="60"/>
      <c r="ODJ3269" s="60"/>
      <c r="ODK3269" s="60"/>
      <c r="ODL3269" s="46"/>
      <c r="ODM3269" s="65"/>
      <c r="ODN3269" s="19"/>
      <c r="ODO3269" s="48"/>
      <c r="ODP3269" s="41"/>
      <c r="ODQ3269" s="44"/>
      <c r="ODR3269" s="18"/>
      <c r="ODS3269" s="16"/>
      <c r="ODT3269" s="36"/>
      <c r="ODU3269" s="36"/>
      <c r="ODV3269" s="36"/>
      <c r="ODW3269" s="36"/>
      <c r="ODX3269" s="36"/>
      <c r="ODY3269" s="36"/>
      <c r="ODZ3269" s="36"/>
      <c r="OEA3269" s="36"/>
      <c r="OEB3269" s="36"/>
      <c r="OEC3269" s="36"/>
      <c r="OED3269" s="36"/>
      <c r="OEE3269" s="36"/>
      <c r="OEF3269" s="36"/>
      <c r="OEG3269" s="12"/>
      <c r="OEH3269" s="12"/>
      <c r="OEI3269" s="12"/>
      <c r="OEJ3269" s="53"/>
      <c r="OEL3269" s="41"/>
      <c r="OEM3269" s="40"/>
      <c r="OEN3269" s="44"/>
      <c r="OEO3269" s="62"/>
      <c r="OEP3269" s="56"/>
      <c r="OEQ3269" s="60"/>
      <c r="OER3269" s="60"/>
      <c r="OES3269" s="60"/>
      <c r="OET3269" s="60"/>
      <c r="OEU3269" s="46"/>
      <c r="OEV3269" s="65"/>
      <c r="OEW3269" s="19"/>
      <c r="OEX3269" s="48"/>
      <c r="OEY3269" s="41"/>
      <c r="OEZ3269" s="44"/>
      <c r="OFA3269" s="18"/>
      <c r="OFB3269" s="16"/>
      <c r="OFC3269" s="36"/>
      <c r="OFD3269" s="36"/>
      <c r="OFE3269" s="36"/>
      <c r="OFF3269" s="36"/>
      <c r="OFG3269" s="36"/>
      <c r="OFH3269" s="36"/>
      <c r="OFI3269" s="36"/>
      <c r="OFJ3269" s="36"/>
      <c r="OFK3269" s="36"/>
      <c r="OFL3269" s="36"/>
      <c r="OFM3269" s="36"/>
      <c r="OFN3269" s="36"/>
      <c r="OFO3269" s="36"/>
      <c r="OFP3269" s="12"/>
      <c r="OFQ3269" s="12"/>
      <c r="OFR3269" s="12"/>
      <c r="OFS3269" s="53"/>
      <c r="OFU3269" s="41"/>
      <c r="OFV3269" s="40"/>
      <c r="OFW3269" s="44"/>
      <c r="OFX3269" s="62"/>
      <c r="OFY3269" s="56"/>
      <c r="OFZ3269" s="60"/>
      <c r="OGA3269" s="60"/>
      <c r="OGB3269" s="60"/>
      <c r="OGC3269" s="60"/>
      <c r="OGD3269" s="46"/>
      <c r="OGE3269" s="65"/>
      <c r="OGF3269" s="19"/>
      <c r="OGG3269" s="48"/>
      <c r="OGH3269" s="41"/>
      <c r="OGI3269" s="44"/>
      <c r="OGJ3269" s="18"/>
      <c r="OGK3269" s="16"/>
      <c r="OGL3269" s="36"/>
      <c r="OGM3269" s="36"/>
      <c r="OGN3269" s="36"/>
      <c r="OGO3269" s="36"/>
      <c r="OGP3269" s="36"/>
      <c r="OGQ3269" s="36"/>
      <c r="OGR3269" s="36"/>
      <c r="OGS3269" s="36"/>
      <c r="OGT3269" s="36"/>
      <c r="OGU3269" s="36"/>
      <c r="OGV3269" s="36"/>
      <c r="OGW3269" s="36"/>
      <c r="OGX3269" s="36"/>
      <c r="OGY3269" s="12"/>
      <c r="OGZ3269" s="12"/>
      <c r="OHA3269" s="12"/>
      <c r="OHB3269" s="53"/>
      <c r="OHD3269" s="41"/>
      <c r="OHE3269" s="40"/>
      <c r="OHF3269" s="44"/>
      <c r="OHG3269" s="62"/>
      <c r="OHH3269" s="56"/>
      <c r="OHI3269" s="60"/>
      <c r="OHJ3269" s="60"/>
      <c r="OHK3269" s="60"/>
      <c r="OHL3269" s="60"/>
      <c r="OHM3269" s="46"/>
      <c r="OHN3269" s="65"/>
      <c r="OHO3269" s="19"/>
      <c r="OHP3269" s="48"/>
      <c r="OHQ3269" s="41"/>
      <c r="OHR3269" s="44"/>
      <c r="OHS3269" s="18"/>
      <c r="OHT3269" s="16"/>
      <c r="OHU3269" s="36"/>
      <c r="OHV3269" s="36"/>
      <c r="OHW3269" s="36"/>
      <c r="OHX3269" s="36"/>
      <c r="OHY3269" s="36"/>
      <c r="OHZ3269" s="36"/>
      <c r="OIA3269" s="36"/>
      <c r="OIB3269" s="36"/>
      <c r="OIC3269" s="36"/>
      <c r="OID3269" s="36"/>
      <c r="OIE3269" s="36"/>
      <c r="OIF3269" s="36"/>
      <c r="OIG3269" s="36"/>
      <c r="OIH3269" s="12"/>
      <c r="OII3269" s="12"/>
      <c r="OIJ3269" s="12"/>
      <c r="OIK3269" s="53"/>
      <c r="OIM3269" s="41"/>
      <c r="OIN3269" s="40"/>
      <c r="OIO3269" s="44"/>
      <c r="OIP3269" s="62"/>
      <c r="OIQ3269" s="56"/>
      <c r="OIR3269" s="60"/>
      <c r="OIS3269" s="60"/>
      <c r="OIT3269" s="60"/>
      <c r="OIU3269" s="60"/>
      <c r="OIV3269" s="46"/>
      <c r="OIW3269" s="65"/>
      <c r="OIX3269" s="19"/>
      <c r="OIY3269" s="48"/>
      <c r="OIZ3269" s="41"/>
      <c r="OJA3269" s="44"/>
      <c r="OJB3269" s="18"/>
      <c r="OJC3269" s="16"/>
      <c r="OJD3269" s="36"/>
      <c r="OJE3269" s="36"/>
      <c r="OJF3269" s="36"/>
      <c r="OJG3269" s="36"/>
      <c r="OJH3269" s="36"/>
      <c r="OJI3269" s="36"/>
      <c r="OJJ3269" s="36"/>
      <c r="OJK3269" s="36"/>
      <c r="OJL3269" s="36"/>
      <c r="OJM3269" s="36"/>
      <c r="OJN3269" s="36"/>
      <c r="OJO3269" s="36"/>
      <c r="OJP3269" s="36"/>
      <c r="OJQ3269" s="12"/>
      <c r="OJR3269" s="12"/>
      <c r="OJS3269" s="12"/>
      <c r="OJT3269" s="53"/>
      <c r="OJV3269" s="41"/>
      <c r="OJW3269" s="40"/>
      <c r="OJX3269" s="44"/>
      <c r="OJY3269" s="62"/>
      <c r="OJZ3269" s="56"/>
      <c r="OKA3269" s="60"/>
      <c r="OKB3269" s="60"/>
      <c r="OKC3269" s="60"/>
      <c r="OKD3269" s="60"/>
      <c r="OKE3269" s="46"/>
      <c r="OKF3269" s="65"/>
      <c r="OKG3269" s="19"/>
      <c r="OKH3269" s="48"/>
      <c r="OKI3269" s="41"/>
      <c r="OKJ3269" s="44"/>
      <c r="OKK3269" s="18"/>
      <c r="OKL3269" s="16"/>
      <c r="OKM3269" s="36"/>
      <c r="OKN3269" s="36"/>
      <c r="OKO3269" s="36"/>
      <c r="OKP3269" s="36"/>
      <c r="OKQ3269" s="36"/>
      <c r="OKR3269" s="36"/>
      <c r="OKS3269" s="36"/>
      <c r="OKT3269" s="36"/>
      <c r="OKU3269" s="36"/>
      <c r="OKV3269" s="36"/>
      <c r="OKW3269" s="36"/>
      <c r="OKX3269" s="36"/>
      <c r="OKY3269" s="36"/>
      <c r="OKZ3269" s="12"/>
      <c r="OLA3269" s="12"/>
      <c r="OLB3269" s="12"/>
      <c r="OLC3269" s="53"/>
      <c r="OLE3269" s="41"/>
      <c r="OLF3269" s="40"/>
      <c r="OLG3269" s="44"/>
      <c r="OLH3269" s="62"/>
      <c r="OLI3269" s="56"/>
      <c r="OLJ3269" s="60"/>
      <c r="OLK3269" s="60"/>
      <c r="OLL3269" s="60"/>
      <c r="OLM3269" s="60"/>
      <c r="OLN3269" s="46"/>
      <c r="OLO3269" s="65"/>
      <c r="OLP3269" s="19"/>
      <c r="OLQ3269" s="48"/>
      <c r="OLR3269" s="41"/>
      <c r="OLS3269" s="44"/>
      <c r="OLT3269" s="18"/>
      <c r="OLU3269" s="16"/>
      <c r="OLV3269" s="36"/>
      <c r="OLW3269" s="36"/>
      <c r="OLX3269" s="36"/>
      <c r="OLY3269" s="36"/>
      <c r="OLZ3269" s="36"/>
      <c r="OMA3269" s="36"/>
      <c r="OMB3269" s="36"/>
      <c r="OMC3269" s="36"/>
      <c r="OMD3269" s="36"/>
      <c r="OME3269" s="36"/>
      <c r="OMF3269" s="36"/>
      <c r="OMG3269" s="36"/>
      <c r="OMH3269" s="36"/>
      <c r="OMI3269" s="12"/>
      <c r="OMJ3269" s="12"/>
      <c r="OMK3269" s="12"/>
      <c r="OML3269" s="53"/>
      <c r="OMN3269" s="41"/>
      <c r="OMO3269" s="40"/>
      <c r="OMP3269" s="44"/>
      <c r="OMQ3269" s="62"/>
      <c r="OMR3269" s="56"/>
      <c r="OMS3269" s="60"/>
      <c r="OMT3269" s="60"/>
      <c r="OMU3269" s="60"/>
      <c r="OMV3269" s="60"/>
      <c r="OMW3269" s="46"/>
      <c r="OMX3269" s="65"/>
      <c r="OMY3269" s="19"/>
      <c r="OMZ3269" s="48"/>
      <c r="ONA3269" s="41"/>
      <c r="ONB3269" s="44"/>
      <c r="ONC3269" s="18"/>
      <c r="OND3269" s="16"/>
      <c r="ONE3269" s="36"/>
      <c r="ONF3269" s="36"/>
      <c r="ONG3269" s="36"/>
      <c r="ONH3269" s="36"/>
      <c r="ONI3269" s="36"/>
      <c r="ONJ3269" s="36"/>
      <c r="ONK3269" s="36"/>
      <c r="ONL3269" s="36"/>
      <c r="ONM3269" s="36"/>
      <c r="ONN3269" s="36"/>
      <c r="ONO3269" s="36"/>
      <c r="ONP3269" s="36"/>
      <c r="ONQ3269" s="36"/>
      <c r="ONR3269" s="12"/>
      <c r="ONS3269" s="12"/>
      <c r="ONT3269" s="12"/>
      <c r="ONU3269" s="53"/>
      <c r="ONW3269" s="41"/>
      <c r="ONX3269" s="40"/>
      <c r="ONY3269" s="44"/>
      <c r="ONZ3269" s="62"/>
      <c r="OOA3269" s="56"/>
      <c r="OOB3269" s="60"/>
      <c r="OOC3269" s="60"/>
      <c r="OOD3269" s="60"/>
      <c r="OOE3269" s="60"/>
      <c r="OOF3269" s="46"/>
      <c r="OOG3269" s="65"/>
      <c r="OOH3269" s="19"/>
      <c r="OOI3269" s="48"/>
      <c r="OOJ3269" s="41"/>
      <c r="OOK3269" s="44"/>
      <c r="OOL3269" s="18"/>
      <c r="OOM3269" s="16"/>
      <c r="OON3269" s="36"/>
      <c r="OOO3269" s="36"/>
      <c r="OOP3269" s="36"/>
      <c r="OOQ3269" s="36"/>
      <c r="OOR3269" s="36"/>
      <c r="OOS3269" s="36"/>
      <c r="OOT3269" s="36"/>
      <c r="OOU3269" s="36"/>
      <c r="OOV3269" s="36"/>
      <c r="OOW3269" s="36"/>
      <c r="OOX3269" s="36"/>
      <c r="OOY3269" s="36"/>
      <c r="OOZ3269" s="36"/>
      <c r="OPA3269" s="12"/>
      <c r="OPB3269" s="12"/>
      <c r="OPC3269" s="12"/>
      <c r="OPD3269" s="53"/>
      <c r="OPF3269" s="41"/>
      <c r="OPG3269" s="40"/>
      <c r="OPH3269" s="44"/>
      <c r="OPI3269" s="62"/>
      <c r="OPJ3269" s="56"/>
      <c r="OPK3269" s="60"/>
      <c r="OPL3269" s="60"/>
      <c r="OPM3269" s="60"/>
      <c r="OPN3269" s="60"/>
      <c r="OPO3269" s="46"/>
      <c r="OPP3269" s="65"/>
      <c r="OPQ3269" s="19"/>
      <c r="OPR3269" s="48"/>
      <c r="OPS3269" s="41"/>
      <c r="OPT3269" s="44"/>
      <c r="OPU3269" s="18"/>
      <c r="OPV3269" s="16"/>
      <c r="OPW3269" s="36"/>
      <c r="OPX3269" s="36"/>
      <c r="OPY3269" s="36"/>
      <c r="OPZ3269" s="36"/>
      <c r="OQA3269" s="36"/>
      <c r="OQB3269" s="36"/>
      <c r="OQC3269" s="36"/>
      <c r="OQD3269" s="36"/>
      <c r="OQE3269" s="36"/>
      <c r="OQF3269" s="36"/>
      <c r="OQG3269" s="36"/>
      <c r="OQH3269" s="36"/>
      <c r="OQI3269" s="36"/>
      <c r="OQJ3269" s="12"/>
      <c r="OQK3269" s="12"/>
      <c r="OQL3269" s="12"/>
      <c r="OQM3269" s="53"/>
      <c r="OQO3269" s="41"/>
      <c r="OQP3269" s="40"/>
      <c r="OQQ3269" s="44"/>
      <c r="OQR3269" s="62"/>
      <c r="OQS3269" s="56"/>
      <c r="OQT3269" s="60"/>
      <c r="OQU3269" s="60"/>
      <c r="OQV3269" s="60"/>
      <c r="OQW3269" s="60"/>
      <c r="OQX3269" s="46"/>
      <c r="OQY3269" s="65"/>
      <c r="OQZ3269" s="19"/>
      <c r="ORA3269" s="48"/>
      <c r="ORB3269" s="41"/>
      <c r="ORC3269" s="44"/>
      <c r="ORD3269" s="18"/>
      <c r="ORE3269" s="16"/>
      <c r="ORF3269" s="36"/>
      <c r="ORG3269" s="36"/>
      <c r="ORH3269" s="36"/>
      <c r="ORI3269" s="36"/>
      <c r="ORJ3269" s="36"/>
      <c r="ORK3269" s="36"/>
      <c r="ORL3269" s="36"/>
      <c r="ORM3269" s="36"/>
      <c r="ORN3269" s="36"/>
      <c r="ORO3269" s="36"/>
      <c r="ORP3269" s="36"/>
      <c r="ORQ3269" s="36"/>
      <c r="ORR3269" s="36"/>
      <c r="ORS3269" s="12"/>
      <c r="ORT3269" s="12"/>
      <c r="ORU3269" s="12"/>
      <c r="ORV3269" s="53"/>
      <c r="ORX3269" s="41"/>
      <c r="ORY3269" s="40"/>
      <c r="ORZ3269" s="44"/>
      <c r="OSA3269" s="62"/>
      <c r="OSB3269" s="56"/>
      <c r="OSC3269" s="60"/>
      <c r="OSD3269" s="60"/>
      <c r="OSE3269" s="60"/>
      <c r="OSF3269" s="60"/>
      <c r="OSG3269" s="46"/>
      <c r="OSH3269" s="65"/>
      <c r="OSI3269" s="19"/>
      <c r="OSJ3269" s="48"/>
      <c r="OSK3269" s="41"/>
      <c r="OSL3269" s="44"/>
      <c r="OSM3269" s="18"/>
      <c r="OSN3269" s="16"/>
      <c r="OSO3269" s="36"/>
      <c r="OSP3269" s="36"/>
      <c r="OSQ3269" s="36"/>
      <c r="OSR3269" s="36"/>
      <c r="OSS3269" s="36"/>
      <c r="OST3269" s="36"/>
      <c r="OSU3269" s="36"/>
      <c r="OSV3269" s="36"/>
      <c r="OSW3269" s="36"/>
      <c r="OSX3269" s="36"/>
      <c r="OSY3269" s="36"/>
      <c r="OSZ3269" s="36"/>
      <c r="OTA3269" s="36"/>
      <c r="OTB3269" s="12"/>
      <c r="OTC3269" s="12"/>
      <c r="OTD3269" s="12"/>
      <c r="OTE3269" s="53"/>
      <c r="OTG3269" s="41"/>
      <c r="OTH3269" s="40"/>
      <c r="OTI3269" s="44"/>
      <c r="OTJ3269" s="62"/>
      <c r="OTK3269" s="56"/>
      <c r="OTL3269" s="60"/>
      <c r="OTM3269" s="60"/>
      <c r="OTN3269" s="60"/>
      <c r="OTO3269" s="60"/>
      <c r="OTP3269" s="46"/>
      <c r="OTQ3269" s="65"/>
      <c r="OTR3269" s="19"/>
      <c r="OTS3269" s="48"/>
      <c r="OTT3269" s="41"/>
      <c r="OTU3269" s="44"/>
      <c r="OTV3269" s="18"/>
      <c r="OTW3269" s="16"/>
      <c r="OTX3269" s="36"/>
      <c r="OTY3269" s="36"/>
      <c r="OTZ3269" s="36"/>
      <c r="OUA3269" s="36"/>
      <c r="OUB3269" s="36"/>
      <c r="OUC3269" s="36"/>
      <c r="OUD3269" s="36"/>
      <c r="OUE3269" s="36"/>
      <c r="OUF3269" s="36"/>
      <c r="OUG3269" s="36"/>
      <c r="OUH3269" s="36"/>
      <c r="OUI3269" s="36"/>
      <c r="OUJ3269" s="36"/>
      <c r="OUK3269" s="12"/>
      <c r="OUL3269" s="12"/>
      <c r="OUM3269" s="12"/>
      <c r="OUN3269" s="53"/>
      <c r="OUP3269" s="41"/>
      <c r="OUQ3269" s="40"/>
      <c r="OUR3269" s="44"/>
      <c r="OUS3269" s="62"/>
      <c r="OUT3269" s="56"/>
      <c r="OUU3269" s="60"/>
      <c r="OUV3269" s="60"/>
      <c r="OUW3269" s="60"/>
      <c r="OUX3269" s="60"/>
      <c r="OUY3269" s="46"/>
      <c r="OUZ3269" s="65"/>
      <c r="OVA3269" s="19"/>
      <c r="OVB3269" s="48"/>
      <c r="OVC3269" s="41"/>
      <c r="OVD3269" s="44"/>
      <c r="OVE3269" s="18"/>
      <c r="OVF3269" s="16"/>
      <c r="OVG3269" s="36"/>
      <c r="OVH3269" s="36"/>
      <c r="OVI3269" s="36"/>
      <c r="OVJ3269" s="36"/>
      <c r="OVK3269" s="36"/>
      <c r="OVL3269" s="36"/>
      <c r="OVM3269" s="36"/>
      <c r="OVN3269" s="36"/>
      <c r="OVO3269" s="36"/>
      <c r="OVP3269" s="36"/>
      <c r="OVQ3269" s="36"/>
      <c r="OVR3269" s="36"/>
      <c r="OVS3269" s="36"/>
      <c r="OVT3269" s="12"/>
      <c r="OVU3269" s="12"/>
      <c r="OVV3269" s="12"/>
      <c r="OVW3269" s="53"/>
      <c r="OVY3269" s="41"/>
      <c r="OVZ3269" s="40"/>
      <c r="OWA3269" s="44"/>
      <c r="OWB3269" s="62"/>
      <c r="OWC3269" s="56"/>
      <c r="OWD3269" s="60"/>
      <c r="OWE3269" s="60"/>
      <c r="OWF3269" s="60"/>
      <c r="OWG3269" s="60"/>
      <c r="OWH3269" s="46"/>
      <c r="OWI3269" s="65"/>
      <c r="OWJ3269" s="19"/>
      <c r="OWK3269" s="48"/>
      <c r="OWL3269" s="41"/>
      <c r="OWM3269" s="44"/>
      <c r="OWN3269" s="18"/>
      <c r="OWO3269" s="16"/>
      <c r="OWP3269" s="36"/>
      <c r="OWQ3269" s="36"/>
      <c r="OWR3269" s="36"/>
      <c r="OWS3269" s="36"/>
      <c r="OWT3269" s="36"/>
      <c r="OWU3269" s="36"/>
      <c r="OWV3269" s="36"/>
      <c r="OWW3269" s="36"/>
      <c r="OWX3269" s="36"/>
      <c r="OWY3269" s="36"/>
      <c r="OWZ3269" s="36"/>
      <c r="OXA3269" s="36"/>
      <c r="OXB3269" s="36"/>
      <c r="OXC3269" s="12"/>
      <c r="OXD3269" s="12"/>
      <c r="OXE3269" s="12"/>
      <c r="OXF3269" s="53"/>
      <c r="OXH3269" s="41"/>
      <c r="OXI3269" s="40"/>
      <c r="OXJ3269" s="44"/>
      <c r="OXK3269" s="62"/>
      <c r="OXL3269" s="56"/>
      <c r="OXM3269" s="60"/>
      <c r="OXN3269" s="60"/>
      <c r="OXO3269" s="60"/>
      <c r="OXP3269" s="60"/>
      <c r="OXQ3269" s="46"/>
      <c r="OXR3269" s="65"/>
      <c r="OXS3269" s="19"/>
      <c r="OXT3269" s="48"/>
      <c r="OXU3269" s="41"/>
      <c r="OXV3269" s="44"/>
      <c r="OXW3269" s="18"/>
      <c r="OXX3269" s="16"/>
      <c r="OXY3269" s="36"/>
      <c r="OXZ3269" s="36"/>
      <c r="OYA3269" s="36"/>
      <c r="OYB3269" s="36"/>
      <c r="OYC3269" s="36"/>
      <c r="OYD3269" s="36"/>
      <c r="OYE3269" s="36"/>
      <c r="OYF3269" s="36"/>
      <c r="OYG3269" s="36"/>
      <c r="OYH3269" s="36"/>
      <c r="OYI3269" s="36"/>
      <c r="OYJ3269" s="36"/>
      <c r="OYK3269" s="36"/>
      <c r="OYL3269" s="12"/>
      <c r="OYM3269" s="12"/>
      <c r="OYN3269" s="12"/>
      <c r="OYO3269" s="53"/>
      <c r="OYQ3269" s="41"/>
      <c r="OYR3269" s="40"/>
      <c r="OYS3269" s="44"/>
      <c r="OYT3269" s="62"/>
      <c r="OYU3269" s="56"/>
      <c r="OYV3269" s="60"/>
      <c r="OYW3269" s="60"/>
      <c r="OYX3269" s="60"/>
      <c r="OYY3269" s="60"/>
      <c r="OYZ3269" s="46"/>
      <c r="OZA3269" s="65"/>
      <c r="OZB3269" s="19"/>
      <c r="OZC3269" s="48"/>
      <c r="OZD3269" s="41"/>
      <c r="OZE3269" s="44"/>
      <c r="OZF3269" s="18"/>
      <c r="OZG3269" s="16"/>
      <c r="OZH3269" s="36"/>
      <c r="OZI3269" s="36"/>
      <c r="OZJ3269" s="36"/>
      <c r="OZK3269" s="36"/>
      <c r="OZL3269" s="36"/>
      <c r="OZM3269" s="36"/>
      <c r="OZN3269" s="36"/>
      <c r="OZO3269" s="36"/>
      <c r="OZP3269" s="36"/>
      <c r="OZQ3269" s="36"/>
      <c r="OZR3269" s="36"/>
      <c r="OZS3269" s="36"/>
      <c r="OZT3269" s="36"/>
      <c r="OZU3269" s="12"/>
      <c r="OZV3269" s="12"/>
      <c r="OZW3269" s="12"/>
      <c r="OZX3269" s="53"/>
      <c r="OZZ3269" s="41"/>
      <c r="PAA3269" s="40"/>
      <c r="PAB3269" s="44"/>
      <c r="PAC3269" s="62"/>
      <c r="PAD3269" s="56"/>
      <c r="PAE3269" s="60"/>
      <c r="PAF3269" s="60"/>
      <c r="PAG3269" s="60"/>
      <c r="PAH3269" s="60"/>
      <c r="PAI3269" s="46"/>
      <c r="PAJ3269" s="65"/>
      <c r="PAK3269" s="19"/>
      <c r="PAL3269" s="48"/>
      <c r="PAM3269" s="41"/>
      <c r="PAN3269" s="44"/>
      <c r="PAO3269" s="18"/>
      <c r="PAP3269" s="16"/>
      <c r="PAQ3269" s="36"/>
      <c r="PAR3269" s="36"/>
      <c r="PAS3269" s="36"/>
      <c r="PAT3269" s="36"/>
      <c r="PAU3269" s="36"/>
      <c r="PAV3269" s="36"/>
      <c r="PAW3269" s="36"/>
      <c r="PAX3269" s="36"/>
      <c r="PAY3269" s="36"/>
      <c r="PAZ3269" s="36"/>
      <c r="PBA3269" s="36"/>
      <c r="PBB3269" s="36"/>
      <c r="PBC3269" s="36"/>
      <c r="PBD3269" s="12"/>
      <c r="PBE3269" s="12"/>
      <c r="PBF3269" s="12"/>
      <c r="PBG3269" s="53"/>
      <c r="PBI3269" s="41"/>
      <c r="PBJ3269" s="40"/>
      <c r="PBK3269" s="44"/>
      <c r="PBL3269" s="62"/>
      <c r="PBM3269" s="56"/>
      <c r="PBN3269" s="60"/>
      <c r="PBO3269" s="60"/>
      <c r="PBP3269" s="60"/>
      <c r="PBQ3269" s="60"/>
      <c r="PBR3269" s="46"/>
      <c r="PBS3269" s="65"/>
      <c r="PBT3269" s="19"/>
      <c r="PBU3269" s="48"/>
      <c r="PBV3269" s="41"/>
      <c r="PBW3269" s="44"/>
      <c r="PBX3269" s="18"/>
      <c r="PBY3269" s="16"/>
      <c r="PBZ3269" s="36"/>
      <c r="PCA3269" s="36"/>
      <c r="PCB3269" s="36"/>
      <c r="PCC3269" s="36"/>
      <c r="PCD3269" s="36"/>
      <c r="PCE3269" s="36"/>
      <c r="PCF3269" s="36"/>
      <c r="PCG3269" s="36"/>
      <c r="PCH3269" s="36"/>
      <c r="PCI3269" s="36"/>
      <c r="PCJ3269" s="36"/>
      <c r="PCK3269" s="36"/>
      <c r="PCL3269" s="36"/>
      <c r="PCM3269" s="12"/>
      <c r="PCN3269" s="12"/>
      <c r="PCO3269" s="12"/>
      <c r="PCP3269" s="53"/>
      <c r="PCR3269" s="41"/>
      <c r="PCS3269" s="40"/>
      <c r="PCT3269" s="44"/>
      <c r="PCU3269" s="62"/>
      <c r="PCV3269" s="56"/>
      <c r="PCW3269" s="60"/>
      <c r="PCX3269" s="60"/>
      <c r="PCY3269" s="60"/>
      <c r="PCZ3269" s="60"/>
      <c r="PDA3269" s="46"/>
      <c r="PDB3269" s="65"/>
      <c r="PDC3269" s="19"/>
      <c r="PDD3269" s="48"/>
      <c r="PDE3269" s="41"/>
      <c r="PDF3269" s="44"/>
      <c r="PDG3269" s="18"/>
      <c r="PDH3269" s="16"/>
      <c r="PDI3269" s="36"/>
      <c r="PDJ3269" s="36"/>
      <c r="PDK3269" s="36"/>
      <c r="PDL3269" s="36"/>
      <c r="PDM3269" s="36"/>
      <c r="PDN3269" s="36"/>
      <c r="PDO3269" s="36"/>
      <c r="PDP3269" s="36"/>
      <c r="PDQ3269" s="36"/>
      <c r="PDR3269" s="36"/>
      <c r="PDS3269" s="36"/>
      <c r="PDT3269" s="36"/>
      <c r="PDU3269" s="36"/>
      <c r="PDV3269" s="12"/>
      <c r="PDW3269" s="12"/>
      <c r="PDX3269" s="12"/>
      <c r="PDY3269" s="53"/>
      <c r="PEA3269" s="41"/>
      <c r="PEB3269" s="40"/>
      <c r="PEC3269" s="44"/>
      <c r="PED3269" s="62"/>
      <c r="PEE3269" s="56"/>
      <c r="PEF3269" s="60"/>
      <c r="PEG3269" s="60"/>
      <c r="PEH3269" s="60"/>
      <c r="PEI3269" s="60"/>
      <c r="PEJ3269" s="46"/>
      <c r="PEK3269" s="65"/>
      <c r="PEL3269" s="19"/>
      <c r="PEM3269" s="48"/>
      <c r="PEN3269" s="41"/>
      <c r="PEO3269" s="44"/>
      <c r="PEP3269" s="18"/>
      <c r="PEQ3269" s="16"/>
      <c r="PER3269" s="36"/>
      <c r="PES3269" s="36"/>
      <c r="PET3269" s="36"/>
      <c r="PEU3269" s="36"/>
      <c r="PEV3269" s="36"/>
      <c r="PEW3269" s="36"/>
      <c r="PEX3269" s="36"/>
      <c r="PEY3269" s="36"/>
      <c r="PEZ3269" s="36"/>
      <c r="PFA3269" s="36"/>
      <c r="PFB3269" s="36"/>
      <c r="PFC3269" s="36"/>
      <c r="PFD3269" s="36"/>
      <c r="PFE3269" s="12"/>
      <c r="PFF3269" s="12"/>
      <c r="PFG3269" s="12"/>
      <c r="PFH3269" s="53"/>
      <c r="PFJ3269" s="41"/>
      <c r="PFK3269" s="40"/>
      <c r="PFL3269" s="44"/>
      <c r="PFM3269" s="62"/>
      <c r="PFN3269" s="56"/>
      <c r="PFO3269" s="60"/>
      <c r="PFP3269" s="60"/>
      <c r="PFQ3269" s="60"/>
      <c r="PFR3269" s="60"/>
      <c r="PFS3269" s="46"/>
      <c r="PFT3269" s="65"/>
      <c r="PFU3269" s="19"/>
      <c r="PFV3269" s="48"/>
      <c r="PFW3269" s="41"/>
      <c r="PFX3269" s="44"/>
      <c r="PFY3269" s="18"/>
      <c r="PFZ3269" s="16"/>
      <c r="PGA3269" s="36"/>
      <c r="PGB3269" s="36"/>
      <c r="PGC3269" s="36"/>
      <c r="PGD3269" s="36"/>
      <c r="PGE3269" s="36"/>
      <c r="PGF3269" s="36"/>
      <c r="PGG3269" s="36"/>
      <c r="PGH3269" s="36"/>
      <c r="PGI3269" s="36"/>
      <c r="PGJ3269" s="36"/>
      <c r="PGK3269" s="36"/>
      <c r="PGL3269" s="36"/>
      <c r="PGM3269" s="36"/>
      <c r="PGN3269" s="12"/>
      <c r="PGO3269" s="12"/>
      <c r="PGP3269" s="12"/>
      <c r="PGQ3269" s="53"/>
      <c r="PGS3269" s="41"/>
      <c r="PGT3269" s="40"/>
      <c r="PGU3269" s="44"/>
      <c r="PGV3269" s="62"/>
      <c r="PGW3269" s="56"/>
      <c r="PGX3269" s="60"/>
      <c r="PGY3269" s="60"/>
      <c r="PGZ3269" s="60"/>
      <c r="PHA3269" s="60"/>
      <c r="PHB3269" s="46"/>
      <c r="PHC3269" s="65"/>
      <c r="PHD3269" s="19"/>
      <c r="PHE3269" s="48"/>
      <c r="PHF3269" s="41"/>
      <c r="PHG3269" s="44"/>
      <c r="PHH3269" s="18"/>
      <c r="PHI3269" s="16"/>
      <c r="PHJ3269" s="36"/>
      <c r="PHK3269" s="36"/>
      <c r="PHL3269" s="36"/>
      <c r="PHM3269" s="36"/>
      <c r="PHN3269" s="36"/>
      <c r="PHO3269" s="36"/>
      <c r="PHP3269" s="36"/>
      <c r="PHQ3269" s="36"/>
      <c r="PHR3269" s="36"/>
      <c r="PHS3269" s="36"/>
      <c r="PHT3269" s="36"/>
      <c r="PHU3269" s="36"/>
      <c r="PHV3269" s="36"/>
      <c r="PHW3269" s="12"/>
      <c r="PHX3269" s="12"/>
      <c r="PHY3269" s="12"/>
      <c r="PHZ3269" s="53"/>
      <c r="PIB3269" s="41"/>
      <c r="PIC3269" s="40"/>
      <c r="PID3269" s="44"/>
      <c r="PIE3269" s="62"/>
      <c r="PIF3269" s="56"/>
      <c r="PIG3269" s="60"/>
      <c r="PIH3269" s="60"/>
      <c r="PII3269" s="60"/>
      <c r="PIJ3269" s="60"/>
      <c r="PIK3269" s="46"/>
      <c r="PIL3269" s="65"/>
      <c r="PIM3269" s="19"/>
      <c r="PIN3269" s="48"/>
      <c r="PIO3269" s="41"/>
      <c r="PIP3269" s="44"/>
      <c r="PIQ3269" s="18"/>
      <c r="PIR3269" s="16"/>
      <c r="PIS3269" s="36"/>
      <c r="PIT3269" s="36"/>
      <c r="PIU3269" s="36"/>
      <c r="PIV3269" s="36"/>
      <c r="PIW3269" s="36"/>
      <c r="PIX3269" s="36"/>
      <c r="PIY3269" s="36"/>
      <c r="PIZ3269" s="36"/>
      <c r="PJA3269" s="36"/>
      <c r="PJB3269" s="36"/>
      <c r="PJC3269" s="36"/>
      <c r="PJD3269" s="36"/>
      <c r="PJE3269" s="36"/>
      <c r="PJF3269" s="12"/>
      <c r="PJG3269" s="12"/>
      <c r="PJH3269" s="12"/>
      <c r="PJI3269" s="53"/>
      <c r="PJK3269" s="41"/>
      <c r="PJL3269" s="40"/>
      <c r="PJM3269" s="44"/>
      <c r="PJN3269" s="62"/>
      <c r="PJO3269" s="56"/>
      <c r="PJP3269" s="60"/>
      <c r="PJQ3269" s="60"/>
      <c r="PJR3269" s="60"/>
      <c r="PJS3269" s="60"/>
      <c r="PJT3269" s="46"/>
      <c r="PJU3269" s="65"/>
      <c r="PJV3269" s="19"/>
      <c r="PJW3269" s="48"/>
      <c r="PJX3269" s="41"/>
      <c r="PJY3269" s="44"/>
      <c r="PJZ3269" s="18"/>
      <c r="PKA3269" s="16"/>
      <c r="PKB3269" s="36"/>
      <c r="PKC3269" s="36"/>
      <c r="PKD3269" s="36"/>
      <c r="PKE3269" s="36"/>
      <c r="PKF3269" s="36"/>
      <c r="PKG3269" s="36"/>
      <c r="PKH3269" s="36"/>
      <c r="PKI3269" s="36"/>
      <c r="PKJ3269" s="36"/>
      <c r="PKK3269" s="36"/>
      <c r="PKL3269" s="36"/>
      <c r="PKM3269" s="36"/>
      <c r="PKN3269" s="36"/>
      <c r="PKO3269" s="12"/>
      <c r="PKP3269" s="12"/>
      <c r="PKQ3269" s="12"/>
      <c r="PKR3269" s="53"/>
      <c r="PKT3269" s="41"/>
      <c r="PKU3269" s="40"/>
      <c r="PKV3269" s="44"/>
      <c r="PKW3269" s="62"/>
      <c r="PKX3269" s="56"/>
      <c r="PKY3269" s="60"/>
      <c r="PKZ3269" s="60"/>
      <c r="PLA3269" s="60"/>
      <c r="PLB3269" s="60"/>
      <c r="PLC3269" s="46"/>
      <c r="PLD3269" s="65"/>
      <c r="PLE3269" s="19"/>
      <c r="PLF3269" s="48"/>
      <c r="PLG3269" s="41"/>
      <c r="PLH3269" s="44"/>
      <c r="PLI3269" s="18"/>
      <c r="PLJ3269" s="16"/>
      <c r="PLK3269" s="36"/>
      <c r="PLL3269" s="36"/>
      <c r="PLM3269" s="36"/>
      <c r="PLN3269" s="36"/>
      <c r="PLO3269" s="36"/>
      <c r="PLP3269" s="36"/>
      <c r="PLQ3269" s="36"/>
      <c r="PLR3269" s="36"/>
      <c r="PLS3269" s="36"/>
      <c r="PLT3269" s="36"/>
      <c r="PLU3269" s="36"/>
      <c r="PLV3269" s="36"/>
      <c r="PLW3269" s="36"/>
      <c r="PLX3269" s="12"/>
      <c r="PLY3269" s="12"/>
      <c r="PLZ3269" s="12"/>
      <c r="PMA3269" s="53"/>
      <c r="PMC3269" s="41"/>
      <c r="PMD3269" s="40"/>
      <c r="PME3269" s="44"/>
      <c r="PMF3269" s="62"/>
      <c r="PMG3269" s="56"/>
      <c r="PMH3269" s="60"/>
      <c r="PMI3269" s="60"/>
      <c r="PMJ3269" s="60"/>
      <c r="PMK3269" s="60"/>
      <c r="PML3269" s="46"/>
      <c r="PMM3269" s="65"/>
      <c r="PMN3269" s="19"/>
      <c r="PMO3269" s="48"/>
      <c r="PMP3269" s="41"/>
      <c r="PMQ3269" s="44"/>
      <c r="PMR3269" s="18"/>
      <c r="PMS3269" s="16"/>
      <c r="PMT3269" s="36"/>
      <c r="PMU3269" s="36"/>
      <c r="PMV3269" s="36"/>
      <c r="PMW3269" s="36"/>
      <c r="PMX3269" s="36"/>
      <c r="PMY3269" s="36"/>
      <c r="PMZ3269" s="36"/>
      <c r="PNA3269" s="36"/>
      <c r="PNB3269" s="36"/>
      <c r="PNC3269" s="36"/>
      <c r="PND3269" s="36"/>
      <c r="PNE3269" s="36"/>
      <c r="PNF3269" s="36"/>
      <c r="PNG3269" s="12"/>
      <c r="PNH3269" s="12"/>
      <c r="PNI3269" s="12"/>
      <c r="PNJ3269" s="53"/>
      <c r="PNL3269" s="41"/>
      <c r="PNM3269" s="40"/>
      <c r="PNN3269" s="44"/>
      <c r="PNO3269" s="62"/>
      <c r="PNP3269" s="56"/>
      <c r="PNQ3269" s="60"/>
      <c r="PNR3269" s="60"/>
      <c r="PNS3269" s="60"/>
      <c r="PNT3269" s="60"/>
      <c r="PNU3269" s="46"/>
      <c r="PNV3269" s="65"/>
      <c r="PNW3269" s="19"/>
      <c r="PNX3269" s="48"/>
      <c r="PNY3269" s="41"/>
      <c r="PNZ3269" s="44"/>
      <c r="POA3269" s="18"/>
      <c r="POB3269" s="16"/>
      <c r="POC3269" s="36"/>
      <c r="POD3269" s="36"/>
      <c r="POE3269" s="36"/>
      <c r="POF3269" s="36"/>
      <c r="POG3269" s="36"/>
      <c r="POH3269" s="36"/>
      <c r="POI3269" s="36"/>
      <c r="POJ3269" s="36"/>
      <c r="POK3269" s="36"/>
      <c r="POL3269" s="36"/>
      <c r="POM3269" s="36"/>
      <c r="PON3269" s="36"/>
      <c r="POO3269" s="36"/>
      <c r="POP3269" s="12"/>
      <c r="POQ3269" s="12"/>
      <c r="POR3269" s="12"/>
      <c r="POS3269" s="53"/>
      <c r="POU3269" s="41"/>
      <c r="POV3269" s="40"/>
      <c r="POW3269" s="44"/>
      <c r="POX3269" s="62"/>
      <c r="POY3269" s="56"/>
      <c r="POZ3269" s="60"/>
      <c r="PPA3269" s="60"/>
      <c r="PPB3269" s="60"/>
      <c r="PPC3269" s="60"/>
      <c r="PPD3269" s="46"/>
      <c r="PPE3269" s="65"/>
      <c r="PPF3269" s="19"/>
      <c r="PPG3269" s="48"/>
      <c r="PPH3269" s="41"/>
      <c r="PPI3269" s="44"/>
      <c r="PPJ3269" s="18"/>
      <c r="PPK3269" s="16"/>
      <c r="PPL3269" s="36"/>
      <c r="PPM3269" s="36"/>
      <c r="PPN3269" s="36"/>
      <c r="PPO3269" s="36"/>
      <c r="PPP3269" s="36"/>
      <c r="PPQ3269" s="36"/>
      <c r="PPR3269" s="36"/>
      <c r="PPS3269" s="36"/>
      <c r="PPT3269" s="36"/>
      <c r="PPU3269" s="36"/>
      <c r="PPV3269" s="36"/>
      <c r="PPW3269" s="36"/>
      <c r="PPX3269" s="36"/>
      <c r="PPY3269" s="12"/>
      <c r="PPZ3269" s="12"/>
      <c r="PQA3269" s="12"/>
      <c r="PQB3269" s="53"/>
      <c r="PQD3269" s="41"/>
      <c r="PQE3269" s="40"/>
      <c r="PQF3269" s="44"/>
      <c r="PQG3269" s="62"/>
      <c r="PQH3269" s="56"/>
      <c r="PQI3269" s="60"/>
      <c r="PQJ3269" s="60"/>
      <c r="PQK3269" s="60"/>
      <c r="PQL3269" s="60"/>
      <c r="PQM3269" s="46"/>
      <c r="PQN3269" s="65"/>
      <c r="PQO3269" s="19"/>
      <c r="PQP3269" s="48"/>
      <c r="PQQ3269" s="41"/>
      <c r="PQR3269" s="44"/>
      <c r="PQS3269" s="18"/>
      <c r="PQT3269" s="16"/>
      <c r="PQU3269" s="36"/>
      <c r="PQV3269" s="36"/>
      <c r="PQW3269" s="36"/>
      <c r="PQX3269" s="36"/>
      <c r="PQY3269" s="36"/>
      <c r="PQZ3269" s="36"/>
      <c r="PRA3269" s="36"/>
      <c r="PRB3269" s="36"/>
      <c r="PRC3269" s="36"/>
      <c r="PRD3269" s="36"/>
      <c r="PRE3269" s="36"/>
      <c r="PRF3269" s="36"/>
      <c r="PRG3269" s="36"/>
      <c r="PRH3269" s="12"/>
      <c r="PRI3269" s="12"/>
      <c r="PRJ3269" s="12"/>
      <c r="PRK3269" s="53"/>
      <c r="PRM3269" s="41"/>
      <c r="PRN3269" s="40"/>
      <c r="PRO3269" s="44"/>
      <c r="PRP3269" s="62"/>
      <c r="PRQ3269" s="56"/>
      <c r="PRR3269" s="60"/>
      <c r="PRS3269" s="60"/>
      <c r="PRT3269" s="60"/>
      <c r="PRU3269" s="60"/>
      <c r="PRV3269" s="46"/>
      <c r="PRW3269" s="65"/>
      <c r="PRX3269" s="19"/>
      <c r="PRY3269" s="48"/>
      <c r="PRZ3269" s="41"/>
      <c r="PSA3269" s="44"/>
      <c r="PSB3269" s="18"/>
      <c r="PSC3269" s="16"/>
      <c r="PSD3269" s="36"/>
      <c r="PSE3269" s="36"/>
      <c r="PSF3269" s="36"/>
      <c r="PSG3269" s="36"/>
      <c r="PSH3269" s="36"/>
      <c r="PSI3269" s="36"/>
      <c r="PSJ3269" s="36"/>
      <c r="PSK3269" s="36"/>
      <c r="PSL3269" s="36"/>
      <c r="PSM3269" s="36"/>
      <c r="PSN3269" s="36"/>
      <c r="PSO3269" s="36"/>
      <c r="PSP3269" s="36"/>
      <c r="PSQ3269" s="12"/>
      <c r="PSR3269" s="12"/>
      <c r="PSS3269" s="12"/>
      <c r="PST3269" s="53"/>
      <c r="PSV3269" s="41"/>
      <c r="PSW3269" s="40"/>
      <c r="PSX3269" s="44"/>
      <c r="PSY3269" s="62"/>
      <c r="PSZ3269" s="56"/>
      <c r="PTA3269" s="60"/>
      <c r="PTB3269" s="60"/>
      <c r="PTC3269" s="60"/>
      <c r="PTD3269" s="60"/>
      <c r="PTE3269" s="46"/>
      <c r="PTF3269" s="65"/>
      <c r="PTG3269" s="19"/>
      <c r="PTH3269" s="48"/>
      <c r="PTI3269" s="41"/>
      <c r="PTJ3269" s="44"/>
      <c r="PTK3269" s="18"/>
      <c r="PTL3269" s="16"/>
      <c r="PTM3269" s="36"/>
      <c r="PTN3269" s="36"/>
      <c r="PTO3269" s="36"/>
      <c r="PTP3269" s="36"/>
      <c r="PTQ3269" s="36"/>
      <c r="PTR3269" s="36"/>
      <c r="PTS3269" s="36"/>
      <c r="PTT3269" s="36"/>
      <c r="PTU3269" s="36"/>
      <c r="PTV3269" s="36"/>
      <c r="PTW3269" s="36"/>
      <c r="PTX3269" s="36"/>
      <c r="PTY3269" s="36"/>
      <c r="PTZ3269" s="12"/>
      <c r="PUA3269" s="12"/>
      <c r="PUB3269" s="12"/>
      <c r="PUC3269" s="53"/>
      <c r="PUE3269" s="41"/>
      <c r="PUF3269" s="40"/>
      <c r="PUG3269" s="44"/>
      <c r="PUH3269" s="62"/>
      <c r="PUI3269" s="56"/>
      <c r="PUJ3269" s="60"/>
      <c r="PUK3269" s="60"/>
      <c r="PUL3269" s="60"/>
      <c r="PUM3269" s="60"/>
      <c r="PUN3269" s="46"/>
      <c r="PUO3269" s="65"/>
      <c r="PUP3269" s="19"/>
      <c r="PUQ3269" s="48"/>
      <c r="PUR3269" s="41"/>
      <c r="PUS3269" s="44"/>
      <c r="PUT3269" s="18"/>
      <c r="PUU3269" s="16"/>
      <c r="PUV3269" s="36"/>
      <c r="PUW3269" s="36"/>
      <c r="PUX3269" s="36"/>
      <c r="PUY3269" s="36"/>
      <c r="PUZ3269" s="36"/>
      <c r="PVA3269" s="36"/>
      <c r="PVB3269" s="36"/>
      <c r="PVC3269" s="36"/>
      <c r="PVD3269" s="36"/>
      <c r="PVE3269" s="36"/>
      <c r="PVF3269" s="36"/>
      <c r="PVG3269" s="36"/>
      <c r="PVH3269" s="36"/>
      <c r="PVI3269" s="12"/>
      <c r="PVJ3269" s="12"/>
      <c r="PVK3269" s="12"/>
      <c r="PVL3269" s="53"/>
      <c r="PVN3269" s="41"/>
      <c r="PVO3269" s="40"/>
      <c r="PVP3269" s="44"/>
      <c r="PVQ3269" s="62"/>
      <c r="PVR3269" s="56"/>
      <c r="PVS3269" s="60"/>
      <c r="PVT3269" s="60"/>
      <c r="PVU3269" s="60"/>
      <c r="PVV3269" s="60"/>
      <c r="PVW3269" s="46"/>
      <c r="PVX3269" s="65"/>
      <c r="PVY3269" s="19"/>
      <c r="PVZ3269" s="48"/>
      <c r="PWA3269" s="41"/>
      <c r="PWB3269" s="44"/>
      <c r="PWC3269" s="18"/>
      <c r="PWD3269" s="16"/>
      <c r="PWE3269" s="36"/>
      <c r="PWF3269" s="36"/>
      <c r="PWG3269" s="36"/>
      <c r="PWH3269" s="36"/>
      <c r="PWI3269" s="36"/>
      <c r="PWJ3269" s="36"/>
      <c r="PWK3269" s="36"/>
      <c r="PWL3269" s="36"/>
      <c r="PWM3269" s="36"/>
      <c r="PWN3269" s="36"/>
      <c r="PWO3269" s="36"/>
      <c r="PWP3269" s="36"/>
      <c r="PWQ3269" s="36"/>
      <c r="PWR3269" s="12"/>
      <c r="PWS3269" s="12"/>
      <c r="PWT3269" s="12"/>
      <c r="PWU3269" s="53"/>
      <c r="PWW3269" s="41"/>
      <c r="PWX3269" s="40"/>
      <c r="PWY3269" s="44"/>
      <c r="PWZ3269" s="62"/>
      <c r="PXA3269" s="56"/>
      <c r="PXB3269" s="60"/>
      <c r="PXC3269" s="60"/>
      <c r="PXD3269" s="60"/>
      <c r="PXE3269" s="60"/>
      <c r="PXF3269" s="46"/>
      <c r="PXG3269" s="65"/>
      <c r="PXH3269" s="19"/>
      <c r="PXI3269" s="48"/>
      <c r="PXJ3269" s="41"/>
      <c r="PXK3269" s="44"/>
      <c r="PXL3269" s="18"/>
      <c r="PXM3269" s="16"/>
      <c r="PXN3269" s="36"/>
      <c r="PXO3269" s="36"/>
      <c r="PXP3269" s="36"/>
      <c r="PXQ3269" s="36"/>
      <c r="PXR3269" s="36"/>
      <c r="PXS3269" s="36"/>
      <c r="PXT3269" s="36"/>
      <c r="PXU3269" s="36"/>
      <c r="PXV3269" s="36"/>
      <c r="PXW3269" s="36"/>
      <c r="PXX3269" s="36"/>
      <c r="PXY3269" s="36"/>
      <c r="PXZ3269" s="36"/>
      <c r="PYA3269" s="12"/>
      <c r="PYB3269" s="12"/>
      <c r="PYC3269" s="12"/>
      <c r="PYD3269" s="53"/>
      <c r="PYF3269" s="41"/>
      <c r="PYG3269" s="40"/>
      <c r="PYH3269" s="44"/>
      <c r="PYI3269" s="62"/>
      <c r="PYJ3269" s="56"/>
      <c r="PYK3269" s="60"/>
      <c r="PYL3269" s="60"/>
      <c r="PYM3269" s="60"/>
      <c r="PYN3269" s="60"/>
      <c r="PYO3269" s="46"/>
      <c r="PYP3269" s="65"/>
      <c r="PYQ3269" s="19"/>
      <c r="PYR3269" s="48"/>
      <c r="PYS3269" s="41"/>
      <c r="PYT3269" s="44"/>
      <c r="PYU3269" s="18"/>
      <c r="PYV3269" s="16"/>
      <c r="PYW3269" s="36"/>
      <c r="PYX3269" s="36"/>
      <c r="PYY3269" s="36"/>
      <c r="PYZ3269" s="36"/>
      <c r="PZA3269" s="36"/>
      <c r="PZB3269" s="36"/>
      <c r="PZC3269" s="36"/>
      <c r="PZD3269" s="36"/>
      <c r="PZE3269" s="36"/>
      <c r="PZF3269" s="36"/>
      <c r="PZG3269" s="36"/>
      <c r="PZH3269" s="36"/>
      <c r="PZI3269" s="36"/>
      <c r="PZJ3269" s="12"/>
      <c r="PZK3269" s="12"/>
      <c r="PZL3269" s="12"/>
      <c r="PZM3269" s="53"/>
      <c r="PZO3269" s="41"/>
      <c r="PZP3269" s="40"/>
      <c r="PZQ3269" s="44"/>
      <c r="PZR3269" s="62"/>
      <c r="PZS3269" s="56"/>
      <c r="PZT3269" s="60"/>
      <c r="PZU3269" s="60"/>
      <c r="PZV3269" s="60"/>
      <c r="PZW3269" s="60"/>
      <c r="PZX3269" s="46"/>
      <c r="PZY3269" s="65"/>
      <c r="PZZ3269" s="19"/>
      <c r="QAA3269" s="48"/>
      <c r="QAB3269" s="41"/>
      <c r="QAC3269" s="44"/>
      <c r="QAD3269" s="18"/>
      <c r="QAE3269" s="16"/>
      <c r="QAF3269" s="36"/>
      <c r="QAG3269" s="36"/>
      <c r="QAH3269" s="36"/>
      <c r="QAI3269" s="36"/>
      <c r="QAJ3269" s="36"/>
      <c r="QAK3269" s="36"/>
      <c r="QAL3269" s="36"/>
      <c r="QAM3269" s="36"/>
      <c r="QAN3269" s="36"/>
      <c r="QAO3269" s="36"/>
      <c r="QAP3269" s="36"/>
      <c r="QAQ3269" s="36"/>
      <c r="QAR3269" s="36"/>
      <c r="QAS3269" s="12"/>
      <c r="QAT3269" s="12"/>
      <c r="QAU3269" s="12"/>
      <c r="QAV3269" s="53"/>
      <c r="QAX3269" s="41"/>
      <c r="QAY3269" s="40"/>
      <c r="QAZ3269" s="44"/>
      <c r="QBA3269" s="62"/>
      <c r="QBB3269" s="56"/>
      <c r="QBC3269" s="60"/>
      <c r="QBD3269" s="60"/>
      <c r="QBE3269" s="60"/>
      <c r="QBF3269" s="60"/>
      <c r="QBG3269" s="46"/>
      <c r="QBH3269" s="65"/>
      <c r="QBI3269" s="19"/>
      <c r="QBJ3269" s="48"/>
      <c r="QBK3269" s="41"/>
      <c r="QBL3269" s="44"/>
      <c r="QBM3269" s="18"/>
      <c r="QBN3269" s="16"/>
      <c r="QBO3269" s="36"/>
      <c r="QBP3269" s="36"/>
      <c r="QBQ3269" s="36"/>
      <c r="QBR3269" s="36"/>
      <c r="QBS3269" s="36"/>
      <c r="QBT3269" s="36"/>
      <c r="QBU3269" s="36"/>
      <c r="QBV3269" s="36"/>
      <c r="QBW3269" s="36"/>
      <c r="QBX3269" s="36"/>
      <c r="QBY3269" s="36"/>
      <c r="QBZ3269" s="36"/>
      <c r="QCA3269" s="36"/>
      <c r="QCB3269" s="12"/>
      <c r="QCC3269" s="12"/>
      <c r="QCD3269" s="12"/>
      <c r="QCE3269" s="53"/>
      <c r="QCG3269" s="41"/>
      <c r="QCH3269" s="40"/>
      <c r="QCI3269" s="44"/>
      <c r="QCJ3269" s="62"/>
      <c r="QCK3269" s="56"/>
      <c r="QCL3269" s="60"/>
      <c r="QCM3269" s="60"/>
      <c r="QCN3269" s="60"/>
      <c r="QCO3269" s="60"/>
      <c r="QCP3269" s="46"/>
      <c r="QCQ3269" s="65"/>
      <c r="QCR3269" s="19"/>
      <c r="QCS3269" s="48"/>
      <c r="QCT3269" s="41"/>
      <c r="QCU3269" s="44"/>
      <c r="QCV3269" s="18"/>
      <c r="QCW3269" s="16"/>
      <c r="QCX3269" s="36"/>
      <c r="QCY3269" s="36"/>
      <c r="QCZ3269" s="36"/>
      <c r="QDA3269" s="36"/>
      <c r="QDB3269" s="36"/>
      <c r="QDC3269" s="36"/>
      <c r="QDD3269" s="36"/>
      <c r="QDE3269" s="36"/>
      <c r="QDF3269" s="36"/>
      <c r="QDG3269" s="36"/>
      <c r="QDH3269" s="36"/>
      <c r="QDI3269" s="36"/>
      <c r="QDJ3269" s="36"/>
      <c r="QDK3269" s="12"/>
      <c r="QDL3269" s="12"/>
      <c r="QDM3269" s="12"/>
      <c r="QDN3269" s="53"/>
      <c r="QDP3269" s="41"/>
      <c r="QDQ3269" s="40"/>
      <c r="QDR3269" s="44"/>
      <c r="QDS3269" s="62"/>
      <c r="QDT3269" s="56"/>
      <c r="QDU3269" s="60"/>
      <c r="QDV3269" s="60"/>
      <c r="QDW3269" s="60"/>
      <c r="QDX3269" s="60"/>
      <c r="QDY3269" s="46"/>
      <c r="QDZ3269" s="65"/>
      <c r="QEA3269" s="19"/>
      <c r="QEB3269" s="48"/>
      <c r="QEC3269" s="41"/>
      <c r="QED3269" s="44"/>
      <c r="QEE3269" s="18"/>
      <c r="QEF3269" s="16"/>
      <c r="QEG3269" s="36"/>
      <c r="QEH3269" s="36"/>
      <c r="QEI3269" s="36"/>
      <c r="QEJ3269" s="36"/>
      <c r="QEK3269" s="36"/>
      <c r="QEL3269" s="36"/>
      <c r="QEM3269" s="36"/>
      <c r="QEN3269" s="36"/>
      <c r="QEO3269" s="36"/>
      <c r="QEP3269" s="36"/>
      <c r="QEQ3269" s="36"/>
      <c r="QER3269" s="36"/>
      <c r="QES3269" s="36"/>
      <c r="QET3269" s="12"/>
      <c r="QEU3269" s="12"/>
      <c r="QEV3269" s="12"/>
      <c r="QEW3269" s="53"/>
      <c r="QEY3269" s="41"/>
      <c r="QEZ3269" s="40"/>
      <c r="QFA3269" s="44"/>
      <c r="QFB3269" s="62"/>
      <c r="QFC3269" s="56"/>
      <c r="QFD3269" s="60"/>
      <c r="QFE3269" s="60"/>
      <c r="QFF3269" s="60"/>
      <c r="QFG3269" s="60"/>
      <c r="QFH3269" s="46"/>
      <c r="QFI3269" s="65"/>
      <c r="QFJ3269" s="19"/>
      <c r="QFK3269" s="48"/>
      <c r="QFL3269" s="41"/>
      <c r="QFM3269" s="44"/>
      <c r="QFN3269" s="18"/>
      <c r="QFO3269" s="16"/>
      <c r="QFP3269" s="36"/>
      <c r="QFQ3269" s="36"/>
      <c r="QFR3269" s="36"/>
      <c r="QFS3269" s="36"/>
      <c r="QFT3269" s="36"/>
      <c r="QFU3269" s="36"/>
      <c r="QFV3269" s="36"/>
      <c r="QFW3269" s="36"/>
      <c r="QFX3269" s="36"/>
      <c r="QFY3269" s="36"/>
      <c r="QFZ3269" s="36"/>
      <c r="QGA3269" s="36"/>
      <c r="QGB3269" s="36"/>
      <c r="QGC3269" s="12"/>
      <c r="QGD3269" s="12"/>
      <c r="QGE3269" s="12"/>
      <c r="QGF3269" s="53"/>
      <c r="QGH3269" s="41"/>
      <c r="QGI3269" s="40"/>
      <c r="QGJ3269" s="44"/>
      <c r="QGK3269" s="62"/>
      <c r="QGL3269" s="56"/>
      <c r="QGM3269" s="60"/>
      <c r="QGN3269" s="60"/>
      <c r="QGO3269" s="60"/>
      <c r="QGP3269" s="60"/>
      <c r="QGQ3269" s="46"/>
      <c r="QGR3269" s="65"/>
      <c r="QGS3269" s="19"/>
      <c r="QGT3269" s="48"/>
      <c r="QGU3269" s="41"/>
      <c r="QGV3269" s="44"/>
      <c r="QGW3269" s="18"/>
      <c r="QGX3269" s="16"/>
      <c r="QGY3269" s="36"/>
      <c r="QGZ3269" s="36"/>
      <c r="QHA3269" s="36"/>
      <c r="QHB3269" s="36"/>
      <c r="QHC3269" s="36"/>
      <c r="QHD3269" s="36"/>
      <c r="QHE3269" s="36"/>
      <c r="QHF3269" s="36"/>
      <c r="QHG3269" s="36"/>
      <c r="QHH3269" s="36"/>
      <c r="QHI3269" s="36"/>
      <c r="QHJ3269" s="36"/>
      <c r="QHK3269" s="36"/>
      <c r="QHL3269" s="12"/>
      <c r="QHM3269" s="12"/>
      <c r="QHN3269" s="12"/>
      <c r="QHO3269" s="53"/>
      <c r="QHQ3269" s="41"/>
      <c r="QHR3269" s="40"/>
      <c r="QHS3269" s="44"/>
      <c r="QHT3269" s="62"/>
      <c r="QHU3269" s="56"/>
      <c r="QHV3269" s="60"/>
      <c r="QHW3269" s="60"/>
      <c r="QHX3269" s="60"/>
      <c r="QHY3269" s="60"/>
      <c r="QHZ3269" s="46"/>
      <c r="QIA3269" s="65"/>
      <c r="QIB3269" s="19"/>
      <c r="QIC3269" s="48"/>
      <c r="QID3269" s="41"/>
      <c r="QIE3269" s="44"/>
      <c r="QIF3269" s="18"/>
      <c r="QIG3269" s="16"/>
      <c r="QIH3269" s="36"/>
      <c r="QII3269" s="36"/>
      <c r="QIJ3269" s="36"/>
      <c r="QIK3269" s="36"/>
      <c r="QIL3269" s="36"/>
      <c r="QIM3269" s="36"/>
      <c r="QIN3269" s="36"/>
      <c r="QIO3269" s="36"/>
      <c r="QIP3269" s="36"/>
      <c r="QIQ3269" s="36"/>
      <c r="QIR3269" s="36"/>
      <c r="QIS3269" s="36"/>
      <c r="QIT3269" s="36"/>
      <c r="QIU3269" s="12"/>
      <c r="QIV3269" s="12"/>
      <c r="QIW3269" s="12"/>
      <c r="QIX3269" s="53"/>
      <c r="QIZ3269" s="41"/>
      <c r="QJA3269" s="40"/>
      <c r="QJB3269" s="44"/>
      <c r="QJC3269" s="62"/>
      <c r="QJD3269" s="56"/>
      <c r="QJE3269" s="60"/>
      <c r="QJF3269" s="60"/>
      <c r="QJG3269" s="60"/>
      <c r="QJH3269" s="60"/>
      <c r="QJI3269" s="46"/>
      <c r="QJJ3269" s="65"/>
      <c r="QJK3269" s="19"/>
      <c r="QJL3269" s="48"/>
      <c r="QJM3269" s="41"/>
      <c r="QJN3269" s="44"/>
      <c r="QJO3269" s="18"/>
      <c r="QJP3269" s="16"/>
      <c r="QJQ3269" s="36"/>
      <c r="QJR3269" s="36"/>
      <c r="QJS3269" s="36"/>
      <c r="QJT3269" s="36"/>
      <c r="QJU3269" s="36"/>
      <c r="QJV3269" s="36"/>
      <c r="QJW3269" s="36"/>
      <c r="QJX3269" s="36"/>
      <c r="QJY3269" s="36"/>
      <c r="QJZ3269" s="36"/>
      <c r="QKA3269" s="36"/>
      <c r="QKB3269" s="36"/>
      <c r="QKC3269" s="36"/>
      <c r="QKD3269" s="12"/>
      <c r="QKE3269" s="12"/>
      <c r="QKF3269" s="12"/>
      <c r="QKG3269" s="53"/>
      <c r="QKI3269" s="41"/>
      <c r="QKJ3269" s="40"/>
      <c r="QKK3269" s="44"/>
      <c r="QKL3269" s="62"/>
      <c r="QKM3269" s="56"/>
      <c r="QKN3269" s="60"/>
      <c r="QKO3269" s="60"/>
      <c r="QKP3269" s="60"/>
      <c r="QKQ3269" s="60"/>
      <c r="QKR3269" s="46"/>
      <c r="QKS3269" s="65"/>
      <c r="QKT3269" s="19"/>
      <c r="QKU3269" s="48"/>
      <c r="QKV3269" s="41"/>
      <c r="QKW3269" s="44"/>
      <c r="QKX3269" s="18"/>
      <c r="QKY3269" s="16"/>
      <c r="QKZ3269" s="36"/>
      <c r="QLA3269" s="36"/>
      <c r="QLB3269" s="36"/>
      <c r="QLC3269" s="36"/>
      <c r="QLD3269" s="36"/>
      <c r="QLE3269" s="36"/>
      <c r="QLF3269" s="36"/>
      <c r="QLG3269" s="36"/>
      <c r="QLH3269" s="36"/>
      <c r="QLI3269" s="36"/>
      <c r="QLJ3269" s="36"/>
      <c r="QLK3269" s="36"/>
      <c r="QLL3269" s="36"/>
      <c r="QLM3269" s="12"/>
      <c r="QLN3269" s="12"/>
      <c r="QLO3269" s="12"/>
      <c r="QLP3269" s="53"/>
      <c r="QLR3269" s="41"/>
      <c r="QLS3269" s="40"/>
      <c r="QLT3269" s="44"/>
      <c r="QLU3269" s="62"/>
      <c r="QLV3269" s="56"/>
      <c r="QLW3269" s="60"/>
      <c r="QLX3269" s="60"/>
      <c r="QLY3269" s="60"/>
      <c r="QLZ3269" s="60"/>
      <c r="QMA3269" s="46"/>
      <c r="QMB3269" s="65"/>
      <c r="QMC3269" s="19"/>
      <c r="QMD3269" s="48"/>
      <c r="QME3269" s="41"/>
      <c r="QMF3269" s="44"/>
      <c r="QMG3269" s="18"/>
      <c r="QMH3269" s="16"/>
      <c r="QMI3269" s="36"/>
      <c r="QMJ3269" s="36"/>
      <c r="QMK3269" s="36"/>
      <c r="QML3269" s="36"/>
      <c r="QMM3269" s="36"/>
      <c r="QMN3269" s="36"/>
      <c r="QMO3269" s="36"/>
      <c r="QMP3269" s="36"/>
      <c r="QMQ3269" s="36"/>
      <c r="QMR3269" s="36"/>
      <c r="QMS3269" s="36"/>
      <c r="QMT3269" s="36"/>
      <c r="QMU3269" s="36"/>
      <c r="QMV3269" s="12"/>
      <c r="QMW3269" s="12"/>
      <c r="QMX3269" s="12"/>
      <c r="QMY3269" s="53"/>
      <c r="QNA3269" s="41"/>
      <c r="QNB3269" s="40"/>
      <c r="QNC3269" s="44"/>
      <c r="QND3269" s="62"/>
      <c r="QNE3269" s="56"/>
      <c r="QNF3269" s="60"/>
      <c r="QNG3269" s="60"/>
      <c r="QNH3269" s="60"/>
      <c r="QNI3269" s="60"/>
      <c r="QNJ3269" s="46"/>
      <c r="QNK3269" s="65"/>
      <c r="QNL3269" s="19"/>
      <c r="QNM3269" s="48"/>
      <c r="QNN3269" s="41"/>
      <c r="QNO3269" s="44"/>
      <c r="QNP3269" s="18"/>
      <c r="QNQ3269" s="16"/>
      <c r="QNR3269" s="36"/>
      <c r="QNS3269" s="36"/>
      <c r="QNT3269" s="36"/>
      <c r="QNU3269" s="36"/>
      <c r="QNV3269" s="36"/>
      <c r="QNW3269" s="36"/>
      <c r="QNX3269" s="36"/>
      <c r="QNY3269" s="36"/>
      <c r="QNZ3269" s="36"/>
      <c r="QOA3269" s="36"/>
      <c r="QOB3269" s="36"/>
      <c r="QOC3269" s="36"/>
      <c r="QOD3269" s="36"/>
      <c r="QOE3269" s="12"/>
      <c r="QOF3269" s="12"/>
      <c r="QOG3269" s="12"/>
      <c r="QOH3269" s="53"/>
      <c r="QOJ3269" s="41"/>
      <c r="QOK3269" s="40"/>
      <c r="QOL3269" s="44"/>
      <c r="QOM3269" s="62"/>
      <c r="QON3269" s="56"/>
      <c r="QOO3269" s="60"/>
      <c r="QOP3269" s="60"/>
      <c r="QOQ3269" s="60"/>
      <c r="QOR3269" s="60"/>
      <c r="QOS3269" s="46"/>
      <c r="QOT3269" s="65"/>
      <c r="QOU3269" s="19"/>
      <c r="QOV3269" s="48"/>
      <c r="QOW3269" s="41"/>
      <c r="QOX3269" s="44"/>
      <c r="QOY3269" s="18"/>
      <c r="QOZ3269" s="16"/>
      <c r="QPA3269" s="36"/>
      <c r="QPB3269" s="36"/>
      <c r="QPC3269" s="36"/>
      <c r="QPD3269" s="36"/>
      <c r="QPE3269" s="36"/>
      <c r="QPF3269" s="36"/>
      <c r="QPG3269" s="36"/>
      <c r="QPH3269" s="36"/>
      <c r="QPI3269" s="36"/>
      <c r="QPJ3269" s="36"/>
      <c r="QPK3269" s="36"/>
      <c r="QPL3269" s="36"/>
      <c r="QPM3269" s="36"/>
      <c r="QPN3269" s="12"/>
      <c r="QPO3269" s="12"/>
      <c r="QPP3269" s="12"/>
      <c r="QPQ3269" s="53"/>
      <c r="QPS3269" s="41"/>
      <c r="QPT3269" s="40"/>
      <c r="QPU3269" s="44"/>
      <c r="QPV3269" s="62"/>
      <c r="QPW3269" s="56"/>
      <c r="QPX3269" s="60"/>
      <c r="QPY3269" s="60"/>
      <c r="QPZ3269" s="60"/>
      <c r="QQA3269" s="60"/>
      <c r="QQB3269" s="46"/>
      <c r="QQC3269" s="65"/>
      <c r="QQD3269" s="19"/>
      <c r="QQE3269" s="48"/>
      <c r="QQF3269" s="41"/>
      <c r="QQG3269" s="44"/>
      <c r="QQH3269" s="18"/>
      <c r="QQI3269" s="16"/>
      <c r="QQJ3269" s="36"/>
      <c r="QQK3269" s="36"/>
      <c r="QQL3269" s="36"/>
      <c r="QQM3269" s="36"/>
      <c r="QQN3269" s="36"/>
      <c r="QQO3269" s="36"/>
      <c r="QQP3269" s="36"/>
      <c r="QQQ3269" s="36"/>
      <c r="QQR3269" s="36"/>
      <c r="QQS3269" s="36"/>
      <c r="QQT3269" s="36"/>
      <c r="QQU3269" s="36"/>
      <c r="QQV3269" s="36"/>
      <c r="QQW3269" s="12"/>
      <c r="QQX3269" s="12"/>
      <c r="QQY3269" s="12"/>
      <c r="QQZ3269" s="53"/>
      <c r="QRB3269" s="41"/>
      <c r="QRC3269" s="40"/>
      <c r="QRD3269" s="44"/>
      <c r="QRE3269" s="62"/>
      <c r="QRF3269" s="56"/>
      <c r="QRG3269" s="60"/>
      <c r="QRH3269" s="60"/>
      <c r="QRI3269" s="60"/>
      <c r="QRJ3269" s="60"/>
      <c r="QRK3269" s="46"/>
      <c r="QRL3269" s="65"/>
      <c r="QRM3269" s="19"/>
      <c r="QRN3269" s="48"/>
      <c r="QRO3269" s="41"/>
      <c r="QRP3269" s="44"/>
      <c r="QRQ3269" s="18"/>
      <c r="QRR3269" s="16"/>
      <c r="QRS3269" s="36"/>
      <c r="QRT3269" s="36"/>
      <c r="QRU3269" s="36"/>
      <c r="QRV3269" s="36"/>
      <c r="QRW3269" s="36"/>
      <c r="QRX3269" s="36"/>
      <c r="QRY3269" s="36"/>
      <c r="QRZ3269" s="36"/>
      <c r="QSA3269" s="36"/>
      <c r="QSB3269" s="36"/>
      <c r="QSC3269" s="36"/>
      <c r="QSD3269" s="36"/>
      <c r="QSE3269" s="36"/>
      <c r="QSF3269" s="12"/>
      <c r="QSG3269" s="12"/>
      <c r="QSH3269" s="12"/>
      <c r="QSI3269" s="53"/>
      <c r="QSK3269" s="41"/>
      <c r="QSL3269" s="40"/>
      <c r="QSM3269" s="44"/>
      <c r="QSN3269" s="62"/>
      <c r="QSO3269" s="56"/>
      <c r="QSP3269" s="60"/>
      <c r="QSQ3269" s="60"/>
      <c r="QSR3269" s="60"/>
      <c r="QSS3269" s="60"/>
      <c r="QST3269" s="46"/>
      <c r="QSU3269" s="65"/>
      <c r="QSV3269" s="19"/>
      <c r="QSW3269" s="48"/>
      <c r="QSX3269" s="41"/>
      <c r="QSY3269" s="44"/>
      <c r="QSZ3269" s="18"/>
      <c r="QTA3269" s="16"/>
      <c r="QTB3269" s="36"/>
      <c r="QTC3269" s="36"/>
      <c r="QTD3269" s="36"/>
      <c r="QTE3269" s="36"/>
      <c r="QTF3269" s="36"/>
      <c r="QTG3269" s="36"/>
      <c r="QTH3269" s="36"/>
      <c r="QTI3269" s="36"/>
      <c r="QTJ3269" s="36"/>
      <c r="QTK3269" s="36"/>
      <c r="QTL3269" s="36"/>
      <c r="QTM3269" s="36"/>
      <c r="QTN3269" s="36"/>
      <c r="QTO3269" s="12"/>
      <c r="QTP3269" s="12"/>
      <c r="QTQ3269" s="12"/>
      <c r="QTR3269" s="53"/>
      <c r="QTT3269" s="41"/>
      <c r="QTU3269" s="40"/>
      <c r="QTV3269" s="44"/>
      <c r="QTW3269" s="62"/>
      <c r="QTX3269" s="56"/>
      <c r="QTY3269" s="60"/>
      <c r="QTZ3269" s="60"/>
      <c r="QUA3269" s="60"/>
      <c r="QUB3269" s="60"/>
      <c r="QUC3269" s="46"/>
      <c r="QUD3269" s="65"/>
      <c r="QUE3269" s="19"/>
      <c r="QUF3269" s="48"/>
      <c r="QUG3269" s="41"/>
      <c r="QUH3269" s="44"/>
      <c r="QUI3269" s="18"/>
      <c r="QUJ3269" s="16"/>
      <c r="QUK3269" s="36"/>
      <c r="QUL3269" s="36"/>
      <c r="QUM3269" s="36"/>
      <c r="QUN3269" s="36"/>
      <c r="QUO3269" s="36"/>
      <c r="QUP3269" s="36"/>
      <c r="QUQ3269" s="36"/>
      <c r="QUR3269" s="36"/>
      <c r="QUS3269" s="36"/>
      <c r="QUT3269" s="36"/>
      <c r="QUU3269" s="36"/>
      <c r="QUV3269" s="36"/>
      <c r="QUW3269" s="36"/>
      <c r="QUX3269" s="12"/>
      <c r="QUY3269" s="12"/>
      <c r="QUZ3269" s="12"/>
      <c r="QVA3269" s="53"/>
      <c r="QVC3269" s="41"/>
      <c r="QVD3269" s="40"/>
      <c r="QVE3269" s="44"/>
      <c r="QVF3269" s="62"/>
      <c r="QVG3269" s="56"/>
      <c r="QVH3269" s="60"/>
      <c r="QVI3269" s="60"/>
      <c r="QVJ3269" s="60"/>
      <c r="QVK3269" s="60"/>
      <c r="QVL3269" s="46"/>
      <c r="QVM3269" s="65"/>
      <c r="QVN3269" s="19"/>
      <c r="QVO3269" s="48"/>
      <c r="QVP3269" s="41"/>
      <c r="QVQ3269" s="44"/>
      <c r="QVR3269" s="18"/>
      <c r="QVS3269" s="16"/>
      <c r="QVT3269" s="36"/>
      <c r="QVU3269" s="36"/>
      <c r="QVV3269" s="36"/>
      <c r="QVW3269" s="36"/>
      <c r="QVX3269" s="36"/>
      <c r="QVY3269" s="36"/>
      <c r="QVZ3269" s="36"/>
      <c r="QWA3269" s="36"/>
      <c r="QWB3269" s="36"/>
      <c r="QWC3269" s="36"/>
      <c r="QWD3269" s="36"/>
      <c r="QWE3269" s="36"/>
      <c r="QWF3269" s="36"/>
      <c r="QWG3269" s="12"/>
      <c r="QWH3269" s="12"/>
      <c r="QWI3269" s="12"/>
      <c r="QWJ3269" s="53"/>
      <c r="QWL3269" s="41"/>
      <c r="QWM3269" s="40"/>
      <c r="QWN3269" s="44"/>
      <c r="QWO3269" s="62"/>
      <c r="QWP3269" s="56"/>
      <c r="QWQ3269" s="60"/>
      <c r="QWR3269" s="60"/>
      <c r="QWS3269" s="60"/>
      <c r="QWT3269" s="60"/>
      <c r="QWU3269" s="46"/>
      <c r="QWV3269" s="65"/>
      <c r="QWW3269" s="19"/>
      <c r="QWX3269" s="48"/>
      <c r="QWY3269" s="41"/>
      <c r="QWZ3269" s="44"/>
      <c r="QXA3269" s="18"/>
      <c r="QXB3269" s="16"/>
      <c r="QXC3269" s="36"/>
      <c r="QXD3269" s="36"/>
      <c r="QXE3269" s="36"/>
      <c r="QXF3269" s="36"/>
      <c r="QXG3269" s="36"/>
      <c r="QXH3269" s="36"/>
      <c r="QXI3269" s="36"/>
      <c r="QXJ3269" s="36"/>
      <c r="QXK3269" s="36"/>
      <c r="QXL3269" s="36"/>
      <c r="QXM3269" s="36"/>
      <c r="QXN3269" s="36"/>
      <c r="QXO3269" s="36"/>
      <c r="QXP3269" s="12"/>
      <c r="QXQ3269" s="12"/>
      <c r="QXR3269" s="12"/>
      <c r="QXS3269" s="53"/>
      <c r="QXU3269" s="41"/>
      <c r="QXV3269" s="40"/>
      <c r="QXW3269" s="44"/>
      <c r="QXX3269" s="62"/>
      <c r="QXY3269" s="56"/>
      <c r="QXZ3269" s="60"/>
      <c r="QYA3269" s="60"/>
      <c r="QYB3269" s="60"/>
      <c r="QYC3269" s="60"/>
      <c r="QYD3269" s="46"/>
      <c r="QYE3269" s="65"/>
      <c r="QYF3269" s="19"/>
      <c r="QYG3269" s="48"/>
      <c r="QYH3269" s="41"/>
      <c r="QYI3269" s="44"/>
      <c r="QYJ3269" s="18"/>
      <c r="QYK3269" s="16"/>
      <c r="QYL3269" s="36"/>
      <c r="QYM3269" s="36"/>
      <c r="QYN3269" s="36"/>
      <c r="QYO3269" s="36"/>
      <c r="QYP3269" s="36"/>
      <c r="QYQ3269" s="36"/>
      <c r="QYR3269" s="36"/>
      <c r="QYS3269" s="36"/>
      <c r="QYT3269" s="36"/>
      <c r="QYU3269" s="36"/>
      <c r="QYV3269" s="36"/>
      <c r="QYW3269" s="36"/>
      <c r="QYX3269" s="36"/>
      <c r="QYY3269" s="12"/>
      <c r="QYZ3269" s="12"/>
      <c r="QZA3269" s="12"/>
      <c r="QZB3269" s="53"/>
      <c r="QZD3269" s="41"/>
      <c r="QZE3269" s="40"/>
      <c r="QZF3269" s="44"/>
      <c r="QZG3269" s="62"/>
      <c r="QZH3269" s="56"/>
      <c r="QZI3269" s="60"/>
      <c r="QZJ3269" s="60"/>
      <c r="QZK3269" s="60"/>
      <c r="QZL3269" s="60"/>
      <c r="QZM3269" s="46"/>
      <c r="QZN3269" s="65"/>
      <c r="QZO3269" s="19"/>
      <c r="QZP3269" s="48"/>
      <c r="QZQ3269" s="41"/>
      <c r="QZR3269" s="44"/>
      <c r="QZS3269" s="18"/>
      <c r="QZT3269" s="16"/>
      <c r="QZU3269" s="36"/>
      <c r="QZV3269" s="36"/>
      <c r="QZW3269" s="36"/>
      <c r="QZX3269" s="36"/>
      <c r="QZY3269" s="36"/>
      <c r="QZZ3269" s="36"/>
      <c r="RAA3269" s="36"/>
      <c r="RAB3269" s="36"/>
      <c r="RAC3269" s="36"/>
      <c r="RAD3269" s="36"/>
      <c r="RAE3269" s="36"/>
      <c r="RAF3269" s="36"/>
      <c r="RAG3269" s="36"/>
      <c r="RAH3269" s="12"/>
      <c r="RAI3269" s="12"/>
      <c r="RAJ3269" s="12"/>
      <c r="RAK3269" s="53"/>
      <c r="RAM3269" s="41"/>
      <c r="RAN3269" s="40"/>
      <c r="RAO3269" s="44"/>
      <c r="RAP3269" s="62"/>
      <c r="RAQ3269" s="56"/>
      <c r="RAR3269" s="60"/>
      <c r="RAS3269" s="60"/>
      <c r="RAT3269" s="60"/>
      <c r="RAU3269" s="60"/>
      <c r="RAV3269" s="46"/>
      <c r="RAW3269" s="65"/>
      <c r="RAX3269" s="19"/>
      <c r="RAY3269" s="48"/>
      <c r="RAZ3269" s="41"/>
      <c r="RBA3269" s="44"/>
      <c r="RBB3269" s="18"/>
      <c r="RBC3269" s="16"/>
      <c r="RBD3269" s="36"/>
      <c r="RBE3269" s="36"/>
      <c r="RBF3269" s="36"/>
      <c r="RBG3269" s="36"/>
      <c r="RBH3269" s="36"/>
      <c r="RBI3269" s="36"/>
      <c r="RBJ3269" s="36"/>
      <c r="RBK3269" s="36"/>
      <c r="RBL3269" s="36"/>
      <c r="RBM3269" s="36"/>
      <c r="RBN3269" s="36"/>
      <c r="RBO3269" s="36"/>
      <c r="RBP3269" s="36"/>
      <c r="RBQ3269" s="12"/>
      <c r="RBR3269" s="12"/>
      <c r="RBS3269" s="12"/>
      <c r="RBT3269" s="53"/>
      <c r="RBV3269" s="41"/>
      <c r="RBW3269" s="40"/>
      <c r="RBX3269" s="44"/>
      <c r="RBY3269" s="62"/>
      <c r="RBZ3269" s="56"/>
      <c r="RCA3269" s="60"/>
      <c r="RCB3269" s="60"/>
      <c r="RCC3269" s="60"/>
      <c r="RCD3269" s="60"/>
      <c r="RCE3269" s="46"/>
      <c r="RCF3269" s="65"/>
      <c r="RCG3269" s="19"/>
      <c r="RCH3269" s="48"/>
      <c r="RCI3269" s="41"/>
      <c r="RCJ3269" s="44"/>
      <c r="RCK3269" s="18"/>
      <c r="RCL3269" s="16"/>
      <c r="RCM3269" s="36"/>
      <c r="RCN3269" s="36"/>
      <c r="RCO3269" s="36"/>
      <c r="RCP3269" s="36"/>
      <c r="RCQ3269" s="36"/>
      <c r="RCR3269" s="36"/>
      <c r="RCS3269" s="36"/>
      <c r="RCT3269" s="36"/>
      <c r="RCU3269" s="36"/>
      <c r="RCV3269" s="36"/>
      <c r="RCW3269" s="36"/>
      <c r="RCX3269" s="36"/>
      <c r="RCY3269" s="36"/>
      <c r="RCZ3269" s="12"/>
      <c r="RDA3269" s="12"/>
      <c r="RDB3269" s="12"/>
      <c r="RDC3269" s="53"/>
      <c r="RDE3269" s="41"/>
      <c r="RDF3269" s="40"/>
      <c r="RDG3269" s="44"/>
      <c r="RDH3269" s="62"/>
      <c r="RDI3269" s="56"/>
      <c r="RDJ3269" s="60"/>
      <c r="RDK3269" s="60"/>
      <c r="RDL3269" s="60"/>
      <c r="RDM3269" s="60"/>
      <c r="RDN3269" s="46"/>
      <c r="RDO3269" s="65"/>
      <c r="RDP3269" s="19"/>
      <c r="RDQ3269" s="48"/>
      <c r="RDR3269" s="41"/>
      <c r="RDS3269" s="44"/>
      <c r="RDT3269" s="18"/>
      <c r="RDU3269" s="16"/>
      <c r="RDV3269" s="36"/>
      <c r="RDW3269" s="36"/>
      <c r="RDX3269" s="36"/>
      <c r="RDY3269" s="36"/>
      <c r="RDZ3269" s="36"/>
      <c r="REA3269" s="36"/>
      <c r="REB3269" s="36"/>
      <c r="REC3269" s="36"/>
      <c r="RED3269" s="36"/>
      <c r="REE3269" s="36"/>
      <c r="REF3269" s="36"/>
      <c r="REG3269" s="36"/>
      <c r="REH3269" s="36"/>
      <c r="REI3269" s="12"/>
      <c r="REJ3269" s="12"/>
      <c r="REK3269" s="12"/>
      <c r="REL3269" s="53"/>
      <c r="REN3269" s="41"/>
      <c r="REO3269" s="40"/>
      <c r="REP3269" s="44"/>
      <c r="REQ3269" s="62"/>
      <c r="RER3269" s="56"/>
      <c r="RES3269" s="60"/>
      <c r="RET3269" s="60"/>
      <c r="REU3269" s="60"/>
      <c r="REV3269" s="60"/>
      <c r="REW3269" s="46"/>
      <c r="REX3269" s="65"/>
      <c r="REY3269" s="19"/>
      <c r="REZ3269" s="48"/>
      <c r="RFA3269" s="41"/>
      <c r="RFB3269" s="44"/>
      <c r="RFC3269" s="18"/>
      <c r="RFD3269" s="16"/>
      <c r="RFE3269" s="36"/>
      <c r="RFF3269" s="36"/>
      <c r="RFG3269" s="36"/>
      <c r="RFH3269" s="36"/>
      <c r="RFI3269" s="36"/>
      <c r="RFJ3269" s="36"/>
      <c r="RFK3269" s="36"/>
      <c r="RFL3269" s="36"/>
      <c r="RFM3269" s="36"/>
      <c r="RFN3269" s="36"/>
      <c r="RFO3269" s="36"/>
      <c r="RFP3269" s="36"/>
      <c r="RFQ3269" s="36"/>
      <c r="RFR3269" s="12"/>
      <c r="RFS3269" s="12"/>
      <c r="RFT3269" s="12"/>
      <c r="RFU3269" s="53"/>
      <c r="RFW3269" s="41"/>
      <c r="RFX3269" s="40"/>
      <c r="RFY3269" s="44"/>
      <c r="RFZ3269" s="62"/>
      <c r="RGA3269" s="56"/>
      <c r="RGB3269" s="60"/>
      <c r="RGC3269" s="60"/>
      <c r="RGD3269" s="60"/>
      <c r="RGE3269" s="60"/>
      <c r="RGF3269" s="46"/>
      <c r="RGG3269" s="65"/>
      <c r="RGH3269" s="19"/>
      <c r="RGI3269" s="48"/>
      <c r="RGJ3269" s="41"/>
      <c r="RGK3269" s="44"/>
      <c r="RGL3269" s="18"/>
      <c r="RGM3269" s="16"/>
      <c r="RGN3269" s="36"/>
      <c r="RGO3269" s="36"/>
      <c r="RGP3269" s="36"/>
      <c r="RGQ3269" s="36"/>
      <c r="RGR3269" s="36"/>
      <c r="RGS3269" s="36"/>
      <c r="RGT3269" s="36"/>
      <c r="RGU3269" s="36"/>
      <c r="RGV3269" s="36"/>
      <c r="RGW3269" s="36"/>
      <c r="RGX3269" s="36"/>
      <c r="RGY3269" s="36"/>
      <c r="RGZ3269" s="36"/>
      <c r="RHA3269" s="12"/>
      <c r="RHB3269" s="12"/>
      <c r="RHC3269" s="12"/>
      <c r="RHD3269" s="53"/>
      <c r="RHF3269" s="41"/>
      <c r="RHG3269" s="40"/>
      <c r="RHH3269" s="44"/>
      <c r="RHI3269" s="62"/>
      <c r="RHJ3269" s="56"/>
      <c r="RHK3269" s="60"/>
      <c r="RHL3269" s="60"/>
      <c r="RHM3269" s="60"/>
      <c r="RHN3269" s="60"/>
      <c r="RHO3269" s="46"/>
      <c r="RHP3269" s="65"/>
      <c r="RHQ3269" s="19"/>
      <c r="RHR3269" s="48"/>
      <c r="RHS3269" s="41"/>
      <c r="RHT3269" s="44"/>
      <c r="RHU3269" s="18"/>
      <c r="RHV3269" s="16"/>
      <c r="RHW3269" s="36"/>
      <c r="RHX3269" s="36"/>
      <c r="RHY3269" s="36"/>
      <c r="RHZ3269" s="36"/>
      <c r="RIA3269" s="36"/>
      <c r="RIB3269" s="36"/>
      <c r="RIC3269" s="36"/>
      <c r="RID3269" s="36"/>
      <c r="RIE3269" s="36"/>
      <c r="RIF3269" s="36"/>
      <c r="RIG3269" s="36"/>
      <c r="RIH3269" s="36"/>
      <c r="RII3269" s="36"/>
      <c r="RIJ3269" s="12"/>
      <c r="RIK3269" s="12"/>
      <c r="RIL3269" s="12"/>
      <c r="RIM3269" s="53"/>
      <c r="RIO3269" s="41"/>
      <c r="RIP3269" s="40"/>
      <c r="RIQ3269" s="44"/>
      <c r="RIR3269" s="62"/>
      <c r="RIS3269" s="56"/>
      <c r="RIT3269" s="60"/>
      <c r="RIU3269" s="60"/>
      <c r="RIV3269" s="60"/>
      <c r="RIW3269" s="60"/>
      <c r="RIX3269" s="46"/>
      <c r="RIY3269" s="65"/>
      <c r="RIZ3269" s="19"/>
      <c r="RJA3269" s="48"/>
      <c r="RJB3269" s="41"/>
      <c r="RJC3269" s="44"/>
      <c r="RJD3269" s="18"/>
      <c r="RJE3269" s="16"/>
      <c r="RJF3269" s="36"/>
      <c r="RJG3269" s="36"/>
      <c r="RJH3269" s="36"/>
      <c r="RJI3269" s="36"/>
      <c r="RJJ3269" s="36"/>
      <c r="RJK3269" s="36"/>
      <c r="RJL3269" s="36"/>
      <c r="RJM3269" s="36"/>
      <c r="RJN3269" s="36"/>
      <c r="RJO3269" s="36"/>
      <c r="RJP3269" s="36"/>
      <c r="RJQ3269" s="36"/>
      <c r="RJR3269" s="36"/>
      <c r="RJS3269" s="12"/>
      <c r="RJT3269" s="12"/>
      <c r="RJU3269" s="12"/>
      <c r="RJV3269" s="53"/>
      <c r="RJX3269" s="41"/>
      <c r="RJY3269" s="40"/>
      <c r="RJZ3269" s="44"/>
      <c r="RKA3269" s="62"/>
      <c r="RKB3269" s="56"/>
      <c r="RKC3269" s="60"/>
      <c r="RKD3269" s="60"/>
      <c r="RKE3269" s="60"/>
      <c r="RKF3269" s="60"/>
      <c r="RKG3269" s="46"/>
      <c r="RKH3269" s="65"/>
      <c r="RKI3269" s="19"/>
      <c r="RKJ3269" s="48"/>
      <c r="RKK3269" s="41"/>
      <c r="RKL3269" s="44"/>
      <c r="RKM3269" s="18"/>
      <c r="RKN3269" s="16"/>
      <c r="RKO3269" s="36"/>
      <c r="RKP3269" s="36"/>
      <c r="RKQ3269" s="36"/>
      <c r="RKR3269" s="36"/>
      <c r="RKS3269" s="36"/>
      <c r="RKT3269" s="36"/>
      <c r="RKU3269" s="36"/>
      <c r="RKV3269" s="36"/>
      <c r="RKW3269" s="36"/>
      <c r="RKX3269" s="36"/>
      <c r="RKY3269" s="36"/>
      <c r="RKZ3269" s="36"/>
      <c r="RLA3269" s="36"/>
      <c r="RLB3269" s="12"/>
      <c r="RLC3269" s="12"/>
      <c r="RLD3269" s="12"/>
      <c r="RLE3269" s="53"/>
      <c r="RLG3269" s="41"/>
      <c r="RLH3269" s="40"/>
      <c r="RLI3269" s="44"/>
      <c r="RLJ3269" s="62"/>
      <c r="RLK3269" s="56"/>
      <c r="RLL3269" s="60"/>
      <c r="RLM3269" s="60"/>
      <c r="RLN3269" s="60"/>
      <c r="RLO3269" s="60"/>
      <c r="RLP3269" s="46"/>
      <c r="RLQ3269" s="65"/>
      <c r="RLR3269" s="19"/>
      <c r="RLS3269" s="48"/>
      <c r="RLT3269" s="41"/>
      <c r="RLU3269" s="44"/>
      <c r="RLV3269" s="18"/>
      <c r="RLW3269" s="16"/>
      <c r="RLX3269" s="36"/>
      <c r="RLY3269" s="36"/>
      <c r="RLZ3269" s="36"/>
      <c r="RMA3269" s="36"/>
      <c r="RMB3269" s="36"/>
      <c r="RMC3269" s="36"/>
      <c r="RMD3269" s="36"/>
      <c r="RME3269" s="36"/>
      <c r="RMF3269" s="36"/>
      <c r="RMG3269" s="36"/>
      <c r="RMH3269" s="36"/>
      <c r="RMI3269" s="36"/>
      <c r="RMJ3269" s="36"/>
      <c r="RMK3269" s="12"/>
      <c r="RML3269" s="12"/>
      <c r="RMM3269" s="12"/>
      <c r="RMN3269" s="53"/>
      <c r="RMP3269" s="41"/>
      <c r="RMQ3269" s="40"/>
      <c r="RMR3269" s="44"/>
      <c r="RMS3269" s="62"/>
      <c r="RMT3269" s="56"/>
      <c r="RMU3269" s="60"/>
      <c r="RMV3269" s="60"/>
      <c r="RMW3269" s="60"/>
      <c r="RMX3269" s="60"/>
      <c r="RMY3269" s="46"/>
      <c r="RMZ3269" s="65"/>
      <c r="RNA3269" s="19"/>
      <c r="RNB3269" s="48"/>
      <c r="RNC3269" s="41"/>
      <c r="RND3269" s="44"/>
      <c r="RNE3269" s="18"/>
      <c r="RNF3269" s="16"/>
      <c r="RNG3269" s="36"/>
      <c r="RNH3269" s="36"/>
      <c r="RNI3269" s="36"/>
      <c r="RNJ3269" s="36"/>
      <c r="RNK3269" s="36"/>
      <c r="RNL3269" s="36"/>
      <c r="RNM3269" s="36"/>
      <c r="RNN3269" s="36"/>
      <c r="RNO3269" s="36"/>
      <c r="RNP3269" s="36"/>
      <c r="RNQ3269" s="36"/>
      <c r="RNR3269" s="36"/>
      <c r="RNS3269" s="36"/>
      <c r="RNT3269" s="12"/>
      <c r="RNU3269" s="12"/>
      <c r="RNV3269" s="12"/>
      <c r="RNW3269" s="53"/>
      <c r="RNY3269" s="41"/>
      <c r="RNZ3269" s="40"/>
      <c r="ROA3269" s="44"/>
      <c r="ROB3269" s="62"/>
      <c r="ROC3269" s="56"/>
      <c r="ROD3269" s="60"/>
      <c r="ROE3269" s="60"/>
      <c r="ROF3269" s="60"/>
      <c r="ROG3269" s="60"/>
      <c r="ROH3269" s="46"/>
      <c r="ROI3269" s="65"/>
      <c r="ROJ3269" s="19"/>
      <c r="ROK3269" s="48"/>
      <c r="ROL3269" s="41"/>
      <c r="ROM3269" s="44"/>
      <c r="RON3269" s="18"/>
      <c r="ROO3269" s="16"/>
      <c r="ROP3269" s="36"/>
      <c r="ROQ3269" s="36"/>
      <c r="ROR3269" s="36"/>
      <c r="ROS3269" s="36"/>
      <c r="ROT3269" s="36"/>
      <c r="ROU3269" s="36"/>
      <c r="ROV3269" s="36"/>
      <c r="ROW3269" s="36"/>
      <c r="ROX3269" s="36"/>
      <c r="ROY3269" s="36"/>
      <c r="ROZ3269" s="36"/>
      <c r="RPA3269" s="36"/>
      <c r="RPB3269" s="36"/>
      <c r="RPC3269" s="12"/>
      <c r="RPD3269" s="12"/>
      <c r="RPE3269" s="12"/>
      <c r="RPF3269" s="53"/>
      <c r="RPH3269" s="41"/>
      <c r="RPI3269" s="40"/>
      <c r="RPJ3269" s="44"/>
      <c r="RPK3269" s="62"/>
      <c r="RPL3269" s="56"/>
      <c r="RPM3269" s="60"/>
      <c r="RPN3269" s="60"/>
      <c r="RPO3269" s="60"/>
      <c r="RPP3269" s="60"/>
      <c r="RPQ3269" s="46"/>
      <c r="RPR3269" s="65"/>
      <c r="RPS3269" s="19"/>
      <c r="RPT3269" s="48"/>
      <c r="RPU3269" s="41"/>
      <c r="RPV3269" s="44"/>
      <c r="RPW3269" s="18"/>
      <c r="RPX3269" s="16"/>
      <c r="RPY3269" s="36"/>
      <c r="RPZ3269" s="36"/>
      <c r="RQA3269" s="36"/>
      <c r="RQB3269" s="36"/>
      <c r="RQC3269" s="36"/>
      <c r="RQD3269" s="36"/>
      <c r="RQE3269" s="36"/>
      <c r="RQF3269" s="36"/>
      <c r="RQG3269" s="36"/>
      <c r="RQH3269" s="36"/>
      <c r="RQI3269" s="36"/>
      <c r="RQJ3269" s="36"/>
      <c r="RQK3269" s="36"/>
      <c r="RQL3269" s="12"/>
      <c r="RQM3269" s="12"/>
      <c r="RQN3269" s="12"/>
      <c r="RQO3269" s="53"/>
      <c r="RQQ3269" s="41"/>
      <c r="RQR3269" s="40"/>
      <c r="RQS3269" s="44"/>
      <c r="RQT3269" s="62"/>
      <c r="RQU3269" s="56"/>
      <c r="RQV3269" s="60"/>
      <c r="RQW3269" s="60"/>
      <c r="RQX3269" s="60"/>
      <c r="RQY3269" s="60"/>
      <c r="RQZ3269" s="46"/>
      <c r="RRA3269" s="65"/>
      <c r="RRB3269" s="19"/>
      <c r="RRC3269" s="48"/>
      <c r="RRD3269" s="41"/>
      <c r="RRE3269" s="44"/>
      <c r="RRF3269" s="18"/>
      <c r="RRG3269" s="16"/>
      <c r="RRH3269" s="36"/>
      <c r="RRI3269" s="36"/>
      <c r="RRJ3269" s="36"/>
      <c r="RRK3269" s="36"/>
      <c r="RRL3269" s="36"/>
      <c r="RRM3269" s="36"/>
      <c r="RRN3269" s="36"/>
      <c r="RRO3269" s="36"/>
      <c r="RRP3269" s="36"/>
      <c r="RRQ3269" s="36"/>
      <c r="RRR3269" s="36"/>
      <c r="RRS3269" s="36"/>
      <c r="RRT3269" s="36"/>
      <c r="RRU3269" s="12"/>
      <c r="RRV3269" s="12"/>
      <c r="RRW3269" s="12"/>
      <c r="RRX3269" s="53"/>
      <c r="RRZ3269" s="41"/>
      <c r="RSA3269" s="40"/>
      <c r="RSB3269" s="44"/>
      <c r="RSC3269" s="62"/>
      <c r="RSD3269" s="56"/>
      <c r="RSE3269" s="60"/>
      <c r="RSF3269" s="60"/>
      <c r="RSG3269" s="60"/>
      <c r="RSH3269" s="60"/>
      <c r="RSI3269" s="46"/>
      <c r="RSJ3269" s="65"/>
      <c r="RSK3269" s="19"/>
      <c r="RSL3269" s="48"/>
      <c r="RSM3269" s="41"/>
      <c r="RSN3269" s="44"/>
      <c r="RSO3269" s="18"/>
      <c r="RSP3269" s="16"/>
      <c r="RSQ3269" s="36"/>
      <c r="RSR3269" s="36"/>
      <c r="RSS3269" s="36"/>
      <c r="RST3269" s="36"/>
      <c r="RSU3269" s="36"/>
      <c r="RSV3269" s="36"/>
      <c r="RSW3269" s="36"/>
      <c r="RSX3269" s="36"/>
      <c r="RSY3269" s="36"/>
      <c r="RSZ3269" s="36"/>
      <c r="RTA3269" s="36"/>
      <c r="RTB3269" s="36"/>
      <c r="RTC3269" s="36"/>
      <c r="RTD3269" s="12"/>
      <c r="RTE3269" s="12"/>
      <c r="RTF3269" s="12"/>
      <c r="RTG3269" s="53"/>
      <c r="RTI3269" s="41"/>
      <c r="RTJ3269" s="40"/>
      <c r="RTK3269" s="44"/>
      <c r="RTL3269" s="62"/>
      <c r="RTM3269" s="56"/>
      <c r="RTN3269" s="60"/>
      <c r="RTO3269" s="60"/>
      <c r="RTP3269" s="60"/>
      <c r="RTQ3269" s="60"/>
      <c r="RTR3269" s="46"/>
      <c r="RTS3269" s="65"/>
      <c r="RTT3269" s="19"/>
      <c r="RTU3269" s="48"/>
      <c r="RTV3269" s="41"/>
      <c r="RTW3269" s="44"/>
      <c r="RTX3269" s="18"/>
      <c r="RTY3269" s="16"/>
      <c r="RTZ3269" s="36"/>
      <c r="RUA3269" s="36"/>
      <c r="RUB3269" s="36"/>
      <c r="RUC3269" s="36"/>
      <c r="RUD3269" s="36"/>
      <c r="RUE3269" s="36"/>
      <c r="RUF3269" s="36"/>
      <c r="RUG3269" s="36"/>
      <c r="RUH3269" s="36"/>
      <c r="RUI3269" s="36"/>
      <c r="RUJ3269" s="36"/>
      <c r="RUK3269" s="36"/>
      <c r="RUL3269" s="36"/>
      <c r="RUM3269" s="12"/>
      <c r="RUN3269" s="12"/>
      <c r="RUO3269" s="12"/>
      <c r="RUP3269" s="53"/>
      <c r="RUR3269" s="41"/>
      <c r="RUS3269" s="40"/>
      <c r="RUT3269" s="44"/>
      <c r="RUU3269" s="62"/>
      <c r="RUV3269" s="56"/>
      <c r="RUW3269" s="60"/>
      <c r="RUX3269" s="60"/>
      <c r="RUY3269" s="60"/>
      <c r="RUZ3269" s="60"/>
      <c r="RVA3269" s="46"/>
      <c r="RVB3269" s="65"/>
      <c r="RVC3269" s="19"/>
      <c r="RVD3269" s="48"/>
      <c r="RVE3269" s="41"/>
      <c r="RVF3269" s="44"/>
      <c r="RVG3269" s="18"/>
      <c r="RVH3269" s="16"/>
      <c r="RVI3269" s="36"/>
      <c r="RVJ3269" s="36"/>
      <c r="RVK3269" s="36"/>
      <c r="RVL3269" s="36"/>
      <c r="RVM3269" s="36"/>
      <c r="RVN3269" s="36"/>
      <c r="RVO3269" s="36"/>
      <c r="RVP3269" s="36"/>
      <c r="RVQ3269" s="36"/>
      <c r="RVR3269" s="36"/>
      <c r="RVS3269" s="36"/>
      <c r="RVT3269" s="36"/>
      <c r="RVU3269" s="36"/>
      <c r="RVV3269" s="12"/>
      <c r="RVW3269" s="12"/>
      <c r="RVX3269" s="12"/>
      <c r="RVY3269" s="53"/>
      <c r="RWA3269" s="41"/>
      <c r="RWB3269" s="40"/>
      <c r="RWC3269" s="44"/>
      <c r="RWD3269" s="62"/>
      <c r="RWE3269" s="56"/>
      <c r="RWF3269" s="60"/>
      <c r="RWG3269" s="60"/>
      <c r="RWH3269" s="60"/>
      <c r="RWI3269" s="60"/>
      <c r="RWJ3269" s="46"/>
      <c r="RWK3269" s="65"/>
      <c r="RWL3269" s="19"/>
      <c r="RWM3269" s="48"/>
      <c r="RWN3269" s="41"/>
      <c r="RWO3269" s="44"/>
      <c r="RWP3269" s="18"/>
      <c r="RWQ3269" s="16"/>
      <c r="RWR3269" s="36"/>
      <c r="RWS3269" s="36"/>
      <c r="RWT3269" s="36"/>
      <c r="RWU3269" s="36"/>
      <c r="RWV3269" s="36"/>
      <c r="RWW3269" s="36"/>
      <c r="RWX3269" s="36"/>
      <c r="RWY3269" s="36"/>
      <c r="RWZ3269" s="36"/>
      <c r="RXA3269" s="36"/>
      <c r="RXB3269" s="36"/>
      <c r="RXC3269" s="36"/>
      <c r="RXD3269" s="36"/>
      <c r="RXE3269" s="12"/>
      <c r="RXF3269" s="12"/>
      <c r="RXG3269" s="12"/>
      <c r="RXH3269" s="53"/>
      <c r="RXJ3269" s="41"/>
      <c r="RXK3269" s="40"/>
      <c r="RXL3269" s="44"/>
      <c r="RXM3269" s="62"/>
      <c r="RXN3269" s="56"/>
      <c r="RXO3269" s="60"/>
      <c r="RXP3269" s="60"/>
      <c r="RXQ3269" s="60"/>
      <c r="RXR3269" s="60"/>
      <c r="RXS3269" s="46"/>
      <c r="RXT3269" s="65"/>
      <c r="RXU3269" s="19"/>
      <c r="RXV3269" s="48"/>
      <c r="RXW3269" s="41"/>
      <c r="RXX3269" s="44"/>
      <c r="RXY3269" s="18"/>
      <c r="RXZ3269" s="16"/>
      <c r="RYA3269" s="36"/>
      <c r="RYB3269" s="36"/>
      <c r="RYC3269" s="36"/>
      <c r="RYD3269" s="36"/>
      <c r="RYE3269" s="36"/>
      <c r="RYF3269" s="36"/>
      <c r="RYG3269" s="36"/>
      <c r="RYH3269" s="36"/>
      <c r="RYI3269" s="36"/>
      <c r="RYJ3269" s="36"/>
      <c r="RYK3269" s="36"/>
      <c r="RYL3269" s="36"/>
      <c r="RYM3269" s="36"/>
      <c r="RYN3269" s="12"/>
      <c r="RYO3269" s="12"/>
      <c r="RYP3269" s="12"/>
      <c r="RYQ3269" s="53"/>
      <c r="RYS3269" s="41"/>
      <c r="RYT3269" s="40"/>
      <c r="RYU3269" s="44"/>
      <c r="RYV3269" s="62"/>
      <c r="RYW3269" s="56"/>
      <c r="RYX3269" s="60"/>
      <c r="RYY3269" s="60"/>
      <c r="RYZ3269" s="60"/>
      <c r="RZA3269" s="60"/>
      <c r="RZB3269" s="46"/>
      <c r="RZC3269" s="65"/>
      <c r="RZD3269" s="19"/>
      <c r="RZE3269" s="48"/>
      <c r="RZF3269" s="41"/>
      <c r="RZG3269" s="44"/>
      <c r="RZH3269" s="18"/>
      <c r="RZI3269" s="16"/>
      <c r="RZJ3269" s="36"/>
      <c r="RZK3269" s="36"/>
      <c r="RZL3269" s="36"/>
      <c r="RZM3269" s="36"/>
      <c r="RZN3269" s="36"/>
      <c r="RZO3269" s="36"/>
      <c r="RZP3269" s="36"/>
      <c r="RZQ3269" s="36"/>
      <c r="RZR3269" s="36"/>
      <c r="RZS3269" s="36"/>
      <c r="RZT3269" s="36"/>
      <c r="RZU3269" s="36"/>
      <c r="RZV3269" s="36"/>
      <c r="RZW3269" s="12"/>
      <c r="RZX3269" s="12"/>
      <c r="RZY3269" s="12"/>
      <c r="RZZ3269" s="53"/>
      <c r="SAB3269" s="41"/>
      <c r="SAC3269" s="40"/>
      <c r="SAD3269" s="44"/>
      <c r="SAE3269" s="62"/>
      <c r="SAF3269" s="56"/>
      <c r="SAG3269" s="60"/>
      <c r="SAH3269" s="60"/>
      <c r="SAI3269" s="60"/>
      <c r="SAJ3269" s="60"/>
      <c r="SAK3269" s="46"/>
      <c r="SAL3269" s="65"/>
      <c r="SAM3269" s="19"/>
      <c r="SAN3269" s="48"/>
      <c r="SAO3269" s="41"/>
      <c r="SAP3269" s="44"/>
      <c r="SAQ3269" s="18"/>
      <c r="SAR3269" s="16"/>
      <c r="SAS3269" s="36"/>
      <c r="SAT3269" s="36"/>
      <c r="SAU3269" s="36"/>
      <c r="SAV3269" s="36"/>
      <c r="SAW3269" s="36"/>
      <c r="SAX3269" s="36"/>
      <c r="SAY3269" s="36"/>
      <c r="SAZ3269" s="36"/>
      <c r="SBA3269" s="36"/>
      <c r="SBB3269" s="36"/>
      <c r="SBC3269" s="36"/>
      <c r="SBD3269" s="36"/>
      <c r="SBE3269" s="36"/>
      <c r="SBF3269" s="12"/>
      <c r="SBG3269" s="12"/>
      <c r="SBH3269" s="12"/>
      <c r="SBI3269" s="53"/>
      <c r="SBK3269" s="41"/>
      <c r="SBL3269" s="40"/>
      <c r="SBM3269" s="44"/>
      <c r="SBN3269" s="62"/>
      <c r="SBO3269" s="56"/>
      <c r="SBP3269" s="60"/>
      <c r="SBQ3269" s="60"/>
      <c r="SBR3269" s="60"/>
      <c r="SBS3269" s="60"/>
      <c r="SBT3269" s="46"/>
      <c r="SBU3269" s="65"/>
      <c r="SBV3269" s="19"/>
      <c r="SBW3269" s="48"/>
      <c r="SBX3269" s="41"/>
      <c r="SBY3269" s="44"/>
      <c r="SBZ3269" s="18"/>
      <c r="SCA3269" s="16"/>
      <c r="SCB3269" s="36"/>
      <c r="SCC3269" s="36"/>
      <c r="SCD3269" s="36"/>
      <c r="SCE3269" s="36"/>
      <c r="SCF3269" s="36"/>
      <c r="SCG3269" s="36"/>
      <c r="SCH3269" s="36"/>
      <c r="SCI3269" s="36"/>
      <c r="SCJ3269" s="36"/>
      <c r="SCK3269" s="36"/>
      <c r="SCL3269" s="36"/>
      <c r="SCM3269" s="36"/>
      <c r="SCN3269" s="36"/>
      <c r="SCO3269" s="12"/>
      <c r="SCP3269" s="12"/>
      <c r="SCQ3269" s="12"/>
      <c r="SCR3269" s="53"/>
      <c r="SCT3269" s="41"/>
      <c r="SCU3269" s="40"/>
      <c r="SCV3269" s="44"/>
      <c r="SCW3269" s="62"/>
      <c r="SCX3269" s="56"/>
      <c r="SCY3269" s="60"/>
      <c r="SCZ3269" s="60"/>
      <c r="SDA3269" s="60"/>
      <c r="SDB3269" s="60"/>
      <c r="SDC3269" s="46"/>
      <c r="SDD3269" s="65"/>
      <c r="SDE3269" s="19"/>
      <c r="SDF3269" s="48"/>
      <c r="SDG3269" s="41"/>
      <c r="SDH3269" s="44"/>
      <c r="SDI3269" s="18"/>
      <c r="SDJ3269" s="16"/>
      <c r="SDK3269" s="36"/>
      <c r="SDL3269" s="36"/>
      <c r="SDM3269" s="36"/>
      <c r="SDN3269" s="36"/>
      <c r="SDO3269" s="36"/>
      <c r="SDP3269" s="36"/>
      <c r="SDQ3269" s="36"/>
      <c r="SDR3269" s="36"/>
      <c r="SDS3269" s="36"/>
      <c r="SDT3269" s="36"/>
      <c r="SDU3269" s="36"/>
      <c r="SDV3269" s="36"/>
      <c r="SDW3269" s="36"/>
      <c r="SDX3269" s="12"/>
      <c r="SDY3269" s="12"/>
      <c r="SDZ3269" s="12"/>
      <c r="SEA3269" s="53"/>
      <c r="SEC3269" s="41"/>
      <c r="SED3269" s="40"/>
      <c r="SEE3269" s="44"/>
      <c r="SEF3269" s="62"/>
      <c r="SEG3269" s="56"/>
      <c r="SEH3269" s="60"/>
      <c r="SEI3269" s="60"/>
      <c r="SEJ3269" s="60"/>
      <c r="SEK3269" s="60"/>
      <c r="SEL3269" s="46"/>
      <c r="SEM3269" s="65"/>
      <c r="SEN3269" s="19"/>
      <c r="SEO3269" s="48"/>
      <c r="SEP3269" s="41"/>
      <c r="SEQ3269" s="44"/>
      <c r="SER3269" s="18"/>
      <c r="SES3269" s="16"/>
      <c r="SET3269" s="36"/>
      <c r="SEU3269" s="36"/>
      <c r="SEV3269" s="36"/>
      <c r="SEW3269" s="36"/>
      <c r="SEX3269" s="36"/>
      <c r="SEY3269" s="36"/>
      <c r="SEZ3269" s="36"/>
      <c r="SFA3269" s="36"/>
      <c r="SFB3269" s="36"/>
      <c r="SFC3269" s="36"/>
      <c r="SFD3269" s="36"/>
      <c r="SFE3269" s="36"/>
      <c r="SFF3269" s="36"/>
      <c r="SFG3269" s="12"/>
      <c r="SFH3269" s="12"/>
      <c r="SFI3269" s="12"/>
      <c r="SFJ3269" s="53"/>
      <c r="SFL3269" s="41"/>
      <c r="SFM3269" s="40"/>
      <c r="SFN3269" s="44"/>
      <c r="SFO3269" s="62"/>
      <c r="SFP3269" s="56"/>
      <c r="SFQ3269" s="60"/>
      <c r="SFR3269" s="60"/>
      <c r="SFS3269" s="60"/>
      <c r="SFT3269" s="60"/>
      <c r="SFU3269" s="46"/>
      <c r="SFV3269" s="65"/>
      <c r="SFW3269" s="19"/>
      <c r="SFX3269" s="48"/>
      <c r="SFY3269" s="41"/>
      <c r="SFZ3269" s="44"/>
      <c r="SGA3269" s="18"/>
      <c r="SGB3269" s="16"/>
      <c r="SGC3269" s="36"/>
      <c r="SGD3269" s="36"/>
      <c r="SGE3269" s="36"/>
      <c r="SGF3269" s="36"/>
      <c r="SGG3269" s="36"/>
      <c r="SGH3269" s="36"/>
      <c r="SGI3269" s="36"/>
      <c r="SGJ3269" s="36"/>
      <c r="SGK3269" s="36"/>
      <c r="SGL3269" s="36"/>
      <c r="SGM3269" s="36"/>
      <c r="SGN3269" s="36"/>
      <c r="SGO3269" s="36"/>
      <c r="SGP3269" s="12"/>
      <c r="SGQ3269" s="12"/>
      <c r="SGR3269" s="12"/>
      <c r="SGS3269" s="53"/>
      <c r="SGU3269" s="41"/>
      <c r="SGV3269" s="40"/>
      <c r="SGW3269" s="44"/>
      <c r="SGX3269" s="62"/>
      <c r="SGY3269" s="56"/>
      <c r="SGZ3269" s="60"/>
      <c r="SHA3269" s="60"/>
      <c r="SHB3269" s="60"/>
      <c r="SHC3269" s="60"/>
      <c r="SHD3269" s="46"/>
      <c r="SHE3269" s="65"/>
      <c r="SHF3269" s="19"/>
      <c r="SHG3269" s="48"/>
      <c r="SHH3269" s="41"/>
      <c r="SHI3269" s="44"/>
      <c r="SHJ3269" s="18"/>
      <c r="SHK3269" s="16"/>
      <c r="SHL3269" s="36"/>
      <c r="SHM3269" s="36"/>
      <c r="SHN3269" s="36"/>
      <c r="SHO3269" s="36"/>
      <c r="SHP3269" s="36"/>
      <c r="SHQ3269" s="36"/>
      <c r="SHR3269" s="36"/>
      <c r="SHS3269" s="36"/>
      <c r="SHT3269" s="36"/>
      <c r="SHU3269" s="36"/>
      <c r="SHV3269" s="36"/>
      <c r="SHW3269" s="36"/>
      <c r="SHX3269" s="36"/>
      <c r="SHY3269" s="12"/>
      <c r="SHZ3269" s="12"/>
      <c r="SIA3269" s="12"/>
      <c r="SIB3269" s="53"/>
      <c r="SID3269" s="41"/>
      <c r="SIE3269" s="40"/>
      <c r="SIF3269" s="44"/>
      <c r="SIG3269" s="62"/>
      <c r="SIH3269" s="56"/>
      <c r="SII3269" s="60"/>
      <c r="SIJ3269" s="60"/>
      <c r="SIK3269" s="60"/>
      <c r="SIL3269" s="60"/>
      <c r="SIM3269" s="46"/>
      <c r="SIN3269" s="65"/>
      <c r="SIO3269" s="19"/>
      <c r="SIP3269" s="48"/>
      <c r="SIQ3269" s="41"/>
      <c r="SIR3269" s="44"/>
      <c r="SIS3269" s="18"/>
      <c r="SIT3269" s="16"/>
      <c r="SIU3269" s="36"/>
      <c r="SIV3269" s="36"/>
      <c r="SIW3269" s="36"/>
      <c r="SIX3269" s="36"/>
      <c r="SIY3269" s="36"/>
      <c r="SIZ3269" s="36"/>
      <c r="SJA3269" s="36"/>
      <c r="SJB3269" s="36"/>
      <c r="SJC3269" s="36"/>
      <c r="SJD3269" s="36"/>
      <c r="SJE3269" s="36"/>
      <c r="SJF3269" s="36"/>
      <c r="SJG3269" s="36"/>
      <c r="SJH3269" s="12"/>
      <c r="SJI3269" s="12"/>
      <c r="SJJ3269" s="12"/>
      <c r="SJK3269" s="53"/>
      <c r="SJM3269" s="41"/>
      <c r="SJN3269" s="40"/>
      <c r="SJO3269" s="44"/>
      <c r="SJP3269" s="62"/>
      <c r="SJQ3269" s="56"/>
      <c r="SJR3269" s="60"/>
      <c r="SJS3269" s="60"/>
      <c r="SJT3269" s="60"/>
      <c r="SJU3269" s="60"/>
      <c r="SJV3269" s="46"/>
      <c r="SJW3269" s="65"/>
      <c r="SJX3269" s="19"/>
      <c r="SJY3269" s="48"/>
      <c r="SJZ3269" s="41"/>
      <c r="SKA3269" s="44"/>
      <c r="SKB3269" s="18"/>
      <c r="SKC3269" s="16"/>
      <c r="SKD3269" s="36"/>
      <c r="SKE3269" s="36"/>
      <c r="SKF3269" s="36"/>
      <c r="SKG3269" s="36"/>
      <c r="SKH3269" s="36"/>
      <c r="SKI3269" s="36"/>
      <c r="SKJ3269" s="36"/>
      <c r="SKK3269" s="36"/>
      <c r="SKL3269" s="36"/>
      <c r="SKM3269" s="36"/>
      <c r="SKN3269" s="36"/>
      <c r="SKO3269" s="36"/>
      <c r="SKP3269" s="36"/>
      <c r="SKQ3269" s="12"/>
      <c r="SKR3269" s="12"/>
      <c r="SKS3269" s="12"/>
      <c r="SKT3269" s="53"/>
      <c r="SKV3269" s="41"/>
      <c r="SKW3269" s="40"/>
      <c r="SKX3269" s="44"/>
      <c r="SKY3269" s="62"/>
      <c r="SKZ3269" s="56"/>
      <c r="SLA3269" s="60"/>
      <c r="SLB3269" s="60"/>
      <c r="SLC3269" s="60"/>
      <c r="SLD3269" s="60"/>
      <c r="SLE3269" s="46"/>
      <c r="SLF3269" s="65"/>
      <c r="SLG3269" s="19"/>
      <c r="SLH3269" s="48"/>
      <c r="SLI3269" s="41"/>
      <c r="SLJ3269" s="44"/>
      <c r="SLK3269" s="18"/>
      <c r="SLL3269" s="16"/>
      <c r="SLM3269" s="36"/>
      <c r="SLN3269" s="36"/>
      <c r="SLO3269" s="36"/>
      <c r="SLP3269" s="36"/>
      <c r="SLQ3269" s="36"/>
      <c r="SLR3269" s="36"/>
      <c r="SLS3269" s="36"/>
      <c r="SLT3269" s="36"/>
      <c r="SLU3269" s="36"/>
      <c r="SLV3269" s="36"/>
      <c r="SLW3269" s="36"/>
      <c r="SLX3269" s="36"/>
      <c r="SLY3269" s="36"/>
      <c r="SLZ3269" s="12"/>
      <c r="SMA3269" s="12"/>
      <c r="SMB3269" s="12"/>
      <c r="SMC3269" s="53"/>
      <c r="SME3269" s="41"/>
      <c r="SMF3269" s="40"/>
      <c r="SMG3269" s="44"/>
      <c r="SMH3269" s="62"/>
      <c r="SMI3269" s="56"/>
      <c r="SMJ3269" s="60"/>
      <c r="SMK3269" s="60"/>
      <c r="SML3269" s="60"/>
      <c r="SMM3269" s="60"/>
      <c r="SMN3269" s="46"/>
      <c r="SMO3269" s="65"/>
      <c r="SMP3269" s="19"/>
      <c r="SMQ3269" s="48"/>
      <c r="SMR3269" s="41"/>
      <c r="SMS3269" s="44"/>
      <c r="SMT3269" s="18"/>
      <c r="SMU3269" s="16"/>
      <c r="SMV3269" s="36"/>
      <c r="SMW3269" s="36"/>
      <c r="SMX3269" s="36"/>
      <c r="SMY3269" s="36"/>
      <c r="SMZ3269" s="36"/>
      <c r="SNA3269" s="36"/>
      <c r="SNB3269" s="36"/>
      <c r="SNC3269" s="36"/>
      <c r="SND3269" s="36"/>
      <c r="SNE3269" s="36"/>
      <c r="SNF3269" s="36"/>
      <c r="SNG3269" s="36"/>
      <c r="SNH3269" s="36"/>
      <c r="SNI3269" s="12"/>
      <c r="SNJ3269" s="12"/>
      <c r="SNK3269" s="12"/>
      <c r="SNL3269" s="53"/>
      <c r="SNN3269" s="41"/>
      <c r="SNO3269" s="40"/>
      <c r="SNP3269" s="44"/>
      <c r="SNQ3269" s="62"/>
      <c r="SNR3269" s="56"/>
      <c r="SNS3269" s="60"/>
      <c r="SNT3269" s="60"/>
      <c r="SNU3269" s="60"/>
      <c r="SNV3269" s="60"/>
      <c r="SNW3269" s="46"/>
      <c r="SNX3269" s="65"/>
      <c r="SNY3269" s="19"/>
      <c r="SNZ3269" s="48"/>
      <c r="SOA3269" s="41"/>
      <c r="SOB3269" s="44"/>
      <c r="SOC3269" s="18"/>
      <c r="SOD3269" s="16"/>
      <c r="SOE3269" s="36"/>
      <c r="SOF3269" s="36"/>
      <c r="SOG3269" s="36"/>
      <c r="SOH3269" s="36"/>
      <c r="SOI3269" s="36"/>
      <c r="SOJ3269" s="36"/>
      <c r="SOK3269" s="36"/>
      <c r="SOL3269" s="36"/>
      <c r="SOM3269" s="36"/>
      <c r="SON3269" s="36"/>
      <c r="SOO3269" s="36"/>
      <c r="SOP3269" s="36"/>
      <c r="SOQ3269" s="36"/>
      <c r="SOR3269" s="12"/>
      <c r="SOS3269" s="12"/>
      <c r="SOT3269" s="12"/>
      <c r="SOU3269" s="53"/>
      <c r="SOW3269" s="41"/>
      <c r="SOX3269" s="40"/>
      <c r="SOY3269" s="44"/>
      <c r="SOZ3269" s="62"/>
      <c r="SPA3269" s="56"/>
      <c r="SPB3269" s="60"/>
      <c r="SPC3269" s="60"/>
      <c r="SPD3269" s="60"/>
      <c r="SPE3269" s="60"/>
      <c r="SPF3269" s="46"/>
      <c r="SPG3269" s="65"/>
      <c r="SPH3269" s="19"/>
      <c r="SPI3269" s="48"/>
      <c r="SPJ3269" s="41"/>
      <c r="SPK3269" s="44"/>
      <c r="SPL3269" s="18"/>
      <c r="SPM3269" s="16"/>
      <c r="SPN3269" s="36"/>
      <c r="SPO3269" s="36"/>
      <c r="SPP3269" s="36"/>
      <c r="SPQ3269" s="36"/>
      <c r="SPR3269" s="36"/>
      <c r="SPS3269" s="36"/>
      <c r="SPT3269" s="36"/>
      <c r="SPU3269" s="36"/>
      <c r="SPV3269" s="36"/>
      <c r="SPW3269" s="36"/>
      <c r="SPX3269" s="36"/>
      <c r="SPY3269" s="36"/>
      <c r="SPZ3269" s="36"/>
      <c r="SQA3269" s="12"/>
      <c r="SQB3269" s="12"/>
      <c r="SQC3269" s="12"/>
      <c r="SQD3269" s="53"/>
      <c r="SQF3269" s="41"/>
      <c r="SQG3269" s="40"/>
      <c r="SQH3269" s="44"/>
      <c r="SQI3269" s="62"/>
      <c r="SQJ3269" s="56"/>
      <c r="SQK3269" s="60"/>
      <c r="SQL3269" s="60"/>
      <c r="SQM3269" s="60"/>
      <c r="SQN3269" s="60"/>
      <c r="SQO3269" s="46"/>
      <c r="SQP3269" s="65"/>
      <c r="SQQ3269" s="19"/>
      <c r="SQR3269" s="48"/>
      <c r="SQS3269" s="41"/>
      <c r="SQT3269" s="44"/>
      <c r="SQU3269" s="18"/>
      <c r="SQV3269" s="16"/>
      <c r="SQW3269" s="36"/>
      <c r="SQX3269" s="36"/>
      <c r="SQY3269" s="36"/>
      <c r="SQZ3269" s="36"/>
      <c r="SRA3269" s="36"/>
      <c r="SRB3269" s="36"/>
      <c r="SRC3269" s="36"/>
      <c r="SRD3269" s="36"/>
      <c r="SRE3269" s="36"/>
      <c r="SRF3269" s="36"/>
      <c r="SRG3269" s="36"/>
      <c r="SRH3269" s="36"/>
      <c r="SRI3269" s="36"/>
      <c r="SRJ3269" s="12"/>
      <c r="SRK3269" s="12"/>
      <c r="SRL3269" s="12"/>
      <c r="SRM3269" s="53"/>
      <c r="SRO3269" s="41"/>
      <c r="SRP3269" s="40"/>
      <c r="SRQ3269" s="44"/>
      <c r="SRR3269" s="62"/>
      <c r="SRS3269" s="56"/>
      <c r="SRT3269" s="60"/>
      <c r="SRU3269" s="60"/>
      <c r="SRV3269" s="60"/>
      <c r="SRW3269" s="60"/>
      <c r="SRX3269" s="46"/>
      <c r="SRY3269" s="65"/>
      <c r="SRZ3269" s="19"/>
      <c r="SSA3269" s="48"/>
      <c r="SSB3269" s="41"/>
      <c r="SSC3269" s="44"/>
      <c r="SSD3269" s="18"/>
      <c r="SSE3269" s="16"/>
      <c r="SSF3269" s="36"/>
      <c r="SSG3269" s="36"/>
      <c r="SSH3269" s="36"/>
      <c r="SSI3269" s="36"/>
      <c r="SSJ3269" s="36"/>
      <c r="SSK3269" s="36"/>
      <c r="SSL3269" s="36"/>
      <c r="SSM3269" s="36"/>
      <c r="SSN3269" s="36"/>
      <c r="SSO3269" s="36"/>
      <c r="SSP3269" s="36"/>
      <c r="SSQ3269" s="36"/>
      <c r="SSR3269" s="36"/>
      <c r="SSS3269" s="12"/>
      <c r="SST3269" s="12"/>
      <c r="SSU3269" s="12"/>
      <c r="SSV3269" s="53"/>
      <c r="SSX3269" s="41"/>
      <c r="SSY3269" s="40"/>
      <c r="SSZ3269" s="44"/>
      <c r="STA3269" s="62"/>
      <c r="STB3269" s="56"/>
      <c r="STC3269" s="60"/>
      <c r="STD3269" s="60"/>
      <c r="STE3269" s="60"/>
      <c r="STF3269" s="60"/>
      <c r="STG3269" s="46"/>
      <c r="STH3269" s="65"/>
      <c r="STI3269" s="19"/>
      <c r="STJ3269" s="48"/>
      <c r="STK3269" s="41"/>
      <c r="STL3269" s="44"/>
      <c r="STM3269" s="18"/>
      <c r="STN3269" s="16"/>
      <c r="STO3269" s="36"/>
      <c r="STP3269" s="36"/>
      <c r="STQ3269" s="36"/>
      <c r="STR3269" s="36"/>
      <c r="STS3269" s="36"/>
      <c r="STT3269" s="36"/>
      <c r="STU3269" s="36"/>
      <c r="STV3269" s="36"/>
      <c r="STW3269" s="36"/>
      <c r="STX3269" s="36"/>
      <c r="STY3269" s="36"/>
      <c r="STZ3269" s="36"/>
      <c r="SUA3269" s="36"/>
      <c r="SUB3269" s="12"/>
      <c r="SUC3269" s="12"/>
      <c r="SUD3269" s="12"/>
      <c r="SUE3269" s="53"/>
      <c r="SUG3269" s="41"/>
      <c r="SUH3269" s="40"/>
      <c r="SUI3269" s="44"/>
      <c r="SUJ3269" s="62"/>
      <c r="SUK3269" s="56"/>
      <c r="SUL3269" s="60"/>
      <c r="SUM3269" s="60"/>
      <c r="SUN3269" s="60"/>
      <c r="SUO3269" s="60"/>
      <c r="SUP3269" s="46"/>
      <c r="SUQ3269" s="65"/>
      <c r="SUR3269" s="19"/>
      <c r="SUS3269" s="48"/>
      <c r="SUT3269" s="41"/>
      <c r="SUU3269" s="44"/>
      <c r="SUV3269" s="18"/>
      <c r="SUW3269" s="16"/>
      <c r="SUX3269" s="36"/>
      <c r="SUY3269" s="36"/>
      <c r="SUZ3269" s="36"/>
      <c r="SVA3269" s="36"/>
      <c r="SVB3269" s="36"/>
      <c r="SVC3269" s="36"/>
      <c r="SVD3269" s="36"/>
      <c r="SVE3269" s="36"/>
      <c r="SVF3269" s="36"/>
      <c r="SVG3269" s="36"/>
      <c r="SVH3269" s="36"/>
      <c r="SVI3269" s="36"/>
      <c r="SVJ3269" s="36"/>
      <c r="SVK3269" s="12"/>
      <c r="SVL3269" s="12"/>
      <c r="SVM3269" s="12"/>
      <c r="SVN3269" s="53"/>
      <c r="SVP3269" s="41"/>
      <c r="SVQ3269" s="40"/>
      <c r="SVR3269" s="44"/>
      <c r="SVS3269" s="62"/>
      <c r="SVT3269" s="56"/>
      <c r="SVU3269" s="60"/>
      <c r="SVV3269" s="60"/>
      <c r="SVW3269" s="60"/>
      <c r="SVX3269" s="60"/>
      <c r="SVY3269" s="46"/>
      <c r="SVZ3269" s="65"/>
      <c r="SWA3269" s="19"/>
      <c r="SWB3269" s="48"/>
      <c r="SWC3269" s="41"/>
      <c r="SWD3269" s="44"/>
      <c r="SWE3269" s="18"/>
      <c r="SWF3269" s="16"/>
      <c r="SWG3269" s="36"/>
      <c r="SWH3269" s="36"/>
      <c r="SWI3269" s="36"/>
      <c r="SWJ3269" s="36"/>
      <c r="SWK3269" s="36"/>
      <c r="SWL3269" s="36"/>
      <c r="SWM3269" s="36"/>
      <c r="SWN3269" s="36"/>
      <c r="SWO3269" s="36"/>
      <c r="SWP3269" s="36"/>
      <c r="SWQ3269" s="36"/>
      <c r="SWR3269" s="36"/>
      <c r="SWS3269" s="36"/>
      <c r="SWT3269" s="12"/>
      <c r="SWU3269" s="12"/>
      <c r="SWV3269" s="12"/>
      <c r="SWW3269" s="53"/>
      <c r="SWY3269" s="41"/>
      <c r="SWZ3269" s="40"/>
      <c r="SXA3269" s="44"/>
      <c r="SXB3269" s="62"/>
      <c r="SXC3269" s="56"/>
      <c r="SXD3269" s="60"/>
      <c r="SXE3269" s="60"/>
      <c r="SXF3269" s="60"/>
      <c r="SXG3269" s="60"/>
      <c r="SXH3269" s="46"/>
      <c r="SXI3269" s="65"/>
      <c r="SXJ3269" s="19"/>
      <c r="SXK3269" s="48"/>
      <c r="SXL3269" s="41"/>
      <c r="SXM3269" s="44"/>
      <c r="SXN3269" s="18"/>
      <c r="SXO3269" s="16"/>
      <c r="SXP3269" s="36"/>
      <c r="SXQ3269" s="36"/>
      <c r="SXR3269" s="36"/>
      <c r="SXS3269" s="36"/>
      <c r="SXT3269" s="36"/>
      <c r="SXU3269" s="36"/>
      <c r="SXV3269" s="36"/>
      <c r="SXW3269" s="36"/>
      <c r="SXX3269" s="36"/>
      <c r="SXY3269" s="36"/>
      <c r="SXZ3269" s="36"/>
      <c r="SYA3269" s="36"/>
      <c r="SYB3269" s="36"/>
      <c r="SYC3269" s="12"/>
      <c r="SYD3269" s="12"/>
      <c r="SYE3269" s="12"/>
      <c r="SYF3269" s="53"/>
      <c r="SYH3269" s="41"/>
      <c r="SYI3269" s="40"/>
      <c r="SYJ3269" s="44"/>
      <c r="SYK3269" s="62"/>
      <c r="SYL3269" s="56"/>
      <c r="SYM3269" s="60"/>
      <c r="SYN3269" s="60"/>
      <c r="SYO3269" s="60"/>
      <c r="SYP3269" s="60"/>
      <c r="SYQ3269" s="46"/>
      <c r="SYR3269" s="65"/>
      <c r="SYS3269" s="19"/>
      <c r="SYT3269" s="48"/>
      <c r="SYU3269" s="41"/>
      <c r="SYV3269" s="44"/>
      <c r="SYW3269" s="18"/>
      <c r="SYX3269" s="16"/>
      <c r="SYY3269" s="36"/>
      <c r="SYZ3269" s="36"/>
      <c r="SZA3269" s="36"/>
      <c r="SZB3269" s="36"/>
      <c r="SZC3269" s="36"/>
      <c r="SZD3269" s="36"/>
      <c r="SZE3269" s="36"/>
      <c r="SZF3269" s="36"/>
      <c r="SZG3269" s="36"/>
      <c r="SZH3269" s="36"/>
      <c r="SZI3269" s="36"/>
      <c r="SZJ3269" s="36"/>
      <c r="SZK3269" s="36"/>
      <c r="SZL3269" s="12"/>
      <c r="SZM3269" s="12"/>
      <c r="SZN3269" s="12"/>
      <c r="SZO3269" s="53"/>
      <c r="SZQ3269" s="41"/>
      <c r="SZR3269" s="40"/>
      <c r="SZS3269" s="44"/>
      <c r="SZT3269" s="62"/>
      <c r="SZU3269" s="56"/>
      <c r="SZV3269" s="60"/>
      <c r="SZW3269" s="60"/>
      <c r="SZX3269" s="60"/>
      <c r="SZY3269" s="60"/>
      <c r="SZZ3269" s="46"/>
      <c r="TAA3269" s="65"/>
      <c r="TAB3269" s="19"/>
      <c r="TAC3269" s="48"/>
      <c r="TAD3269" s="41"/>
      <c r="TAE3269" s="44"/>
      <c r="TAF3269" s="18"/>
      <c r="TAG3269" s="16"/>
      <c r="TAH3269" s="36"/>
      <c r="TAI3269" s="36"/>
      <c r="TAJ3269" s="36"/>
      <c r="TAK3269" s="36"/>
      <c r="TAL3269" s="36"/>
      <c r="TAM3269" s="36"/>
      <c r="TAN3269" s="36"/>
      <c r="TAO3269" s="36"/>
      <c r="TAP3269" s="36"/>
      <c r="TAQ3269" s="36"/>
      <c r="TAR3269" s="36"/>
      <c r="TAS3269" s="36"/>
      <c r="TAT3269" s="36"/>
      <c r="TAU3269" s="12"/>
      <c r="TAV3269" s="12"/>
      <c r="TAW3269" s="12"/>
      <c r="TAX3269" s="53"/>
      <c r="TAZ3269" s="41"/>
      <c r="TBA3269" s="40"/>
      <c r="TBB3269" s="44"/>
      <c r="TBC3269" s="62"/>
      <c r="TBD3269" s="56"/>
      <c r="TBE3269" s="60"/>
      <c r="TBF3269" s="60"/>
      <c r="TBG3269" s="60"/>
      <c r="TBH3269" s="60"/>
      <c r="TBI3269" s="46"/>
      <c r="TBJ3269" s="65"/>
      <c r="TBK3269" s="19"/>
      <c r="TBL3269" s="48"/>
      <c r="TBM3269" s="41"/>
      <c r="TBN3269" s="44"/>
      <c r="TBO3269" s="18"/>
      <c r="TBP3269" s="16"/>
      <c r="TBQ3269" s="36"/>
      <c r="TBR3269" s="36"/>
      <c r="TBS3269" s="36"/>
      <c r="TBT3269" s="36"/>
      <c r="TBU3269" s="36"/>
      <c r="TBV3269" s="36"/>
      <c r="TBW3269" s="36"/>
      <c r="TBX3269" s="36"/>
      <c r="TBY3269" s="36"/>
      <c r="TBZ3269" s="36"/>
      <c r="TCA3269" s="36"/>
      <c r="TCB3269" s="36"/>
      <c r="TCC3269" s="36"/>
      <c r="TCD3269" s="12"/>
      <c r="TCE3269" s="12"/>
      <c r="TCF3269" s="12"/>
      <c r="TCG3269" s="53"/>
      <c r="TCI3269" s="41"/>
      <c r="TCJ3269" s="40"/>
      <c r="TCK3269" s="44"/>
      <c r="TCL3269" s="62"/>
      <c r="TCM3269" s="56"/>
      <c r="TCN3269" s="60"/>
      <c r="TCO3269" s="60"/>
      <c r="TCP3269" s="60"/>
      <c r="TCQ3269" s="60"/>
      <c r="TCR3269" s="46"/>
      <c r="TCS3269" s="65"/>
      <c r="TCT3269" s="19"/>
      <c r="TCU3269" s="48"/>
      <c r="TCV3269" s="41"/>
      <c r="TCW3269" s="44"/>
      <c r="TCX3269" s="18"/>
      <c r="TCY3269" s="16"/>
      <c r="TCZ3269" s="36"/>
      <c r="TDA3269" s="36"/>
      <c r="TDB3269" s="36"/>
      <c r="TDC3269" s="36"/>
      <c r="TDD3269" s="36"/>
      <c r="TDE3269" s="36"/>
      <c r="TDF3269" s="36"/>
      <c r="TDG3269" s="36"/>
      <c r="TDH3269" s="36"/>
      <c r="TDI3269" s="36"/>
      <c r="TDJ3269" s="36"/>
      <c r="TDK3269" s="36"/>
      <c r="TDL3269" s="36"/>
      <c r="TDM3269" s="12"/>
      <c r="TDN3269" s="12"/>
      <c r="TDO3269" s="12"/>
      <c r="TDP3269" s="53"/>
      <c r="TDR3269" s="41"/>
      <c r="TDS3269" s="40"/>
      <c r="TDT3269" s="44"/>
      <c r="TDU3269" s="62"/>
      <c r="TDV3269" s="56"/>
      <c r="TDW3269" s="60"/>
      <c r="TDX3269" s="60"/>
      <c r="TDY3269" s="60"/>
      <c r="TDZ3269" s="60"/>
      <c r="TEA3269" s="46"/>
      <c r="TEB3269" s="65"/>
      <c r="TEC3269" s="19"/>
      <c r="TED3269" s="48"/>
      <c r="TEE3269" s="41"/>
      <c r="TEF3269" s="44"/>
      <c r="TEG3269" s="18"/>
      <c r="TEH3269" s="16"/>
      <c r="TEI3269" s="36"/>
      <c r="TEJ3269" s="36"/>
      <c r="TEK3269" s="36"/>
      <c r="TEL3269" s="36"/>
      <c r="TEM3269" s="36"/>
      <c r="TEN3269" s="36"/>
      <c r="TEO3269" s="36"/>
      <c r="TEP3269" s="36"/>
      <c r="TEQ3269" s="36"/>
      <c r="TER3269" s="36"/>
      <c r="TES3269" s="36"/>
      <c r="TET3269" s="36"/>
      <c r="TEU3269" s="36"/>
      <c r="TEV3269" s="12"/>
      <c r="TEW3269" s="12"/>
      <c r="TEX3269" s="12"/>
      <c r="TEY3269" s="53"/>
      <c r="TFA3269" s="41"/>
      <c r="TFB3269" s="40"/>
      <c r="TFC3269" s="44"/>
      <c r="TFD3269" s="62"/>
      <c r="TFE3269" s="56"/>
      <c r="TFF3269" s="60"/>
      <c r="TFG3269" s="60"/>
      <c r="TFH3269" s="60"/>
      <c r="TFI3269" s="60"/>
      <c r="TFJ3269" s="46"/>
      <c r="TFK3269" s="65"/>
      <c r="TFL3269" s="19"/>
      <c r="TFM3269" s="48"/>
      <c r="TFN3269" s="41"/>
      <c r="TFO3269" s="44"/>
      <c r="TFP3269" s="18"/>
      <c r="TFQ3269" s="16"/>
      <c r="TFR3269" s="36"/>
      <c r="TFS3269" s="36"/>
      <c r="TFT3269" s="36"/>
      <c r="TFU3269" s="36"/>
      <c r="TFV3269" s="36"/>
      <c r="TFW3269" s="36"/>
      <c r="TFX3269" s="36"/>
      <c r="TFY3269" s="36"/>
      <c r="TFZ3269" s="36"/>
      <c r="TGA3269" s="36"/>
      <c r="TGB3269" s="36"/>
      <c r="TGC3269" s="36"/>
      <c r="TGD3269" s="36"/>
      <c r="TGE3269" s="12"/>
      <c r="TGF3269" s="12"/>
      <c r="TGG3269" s="12"/>
      <c r="TGH3269" s="53"/>
      <c r="TGJ3269" s="41"/>
      <c r="TGK3269" s="40"/>
      <c r="TGL3269" s="44"/>
      <c r="TGM3269" s="62"/>
      <c r="TGN3269" s="56"/>
      <c r="TGO3269" s="60"/>
      <c r="TGP3269" s="60"/>
      <c r="TGQ3269" s="60"/>
      <c r="TGR3269" s="60"/>
      <c r="TGS3269" s="46"/>
      <c r="TGT3269" s="65"/>
      <c r="TGU3269" s="19"/>
      <c r="TGV3269" s="48"/>
      <c r="TGW3269" s="41"/>
      <c r="TGX3269" s="44"/>
      <c r="TGY3269" s="18"/>
      <c r="TGZ3269" s="16"/>
      <c r="THA3269" s="36"/>
      <c r="THB3269" s="36"/>
      <c r="THC3269" s="36"/>
      <c r="THD3269" s="36"/>
      <c r="THE3269" s="36"/>
      <c r="THF3269" s="36"/>
      <c r="THG3269" s="36"/>
      <c r="THH3269" s="36"/>
      <c r="THI3269" s="36"/>
      <c r="THJ3269" s="36"/>
      <c r="THK3269" s="36"/>
      <c r="THL3269" s="36"/>
      <c r="THM3269" s="36"/>
      <c r="THN3269" s="12"/>
      <c r="THO3269" s="12"/>
      <c r="THP3269" s="12"/>
      <c r="THQ3269" s="53"/>
      <c r="THS3269" s="41"/>
      <c r="THT3269" s="40"/>
      <c r="THU3269" s="44"/>
      <c r="THV3269" s="62"/>
      <c r="THW3269" s="56"/>
      <c r="THX3269" s="60"/>
      <c r="THY3269" s="60"/>
      <c r="THZ3269" s="60"/>
      <c r="TIA3269" s="60"/>
      <c r="TIB3269" s="46"/>
      <c r="TIC3269" s="65"/>
      <c r="TID3269" s="19"/>
      <c r="TIE3269" s="48"/>
      <c r="TIF3269" s="41"/>
      <c r="TIG3269" s="44"/>
      <c r="TIH3269" s="18"/>
      <c r="TII3269" s="16"/>
      <c r="TIJ3269" s="36"/>
      <c r="TIK3269" s="36"/>
      <c r="TIL3269" s="36"/>
      <c r="TIM3269" s="36"/>
      <c r="TIN3269" s="36"/>
      <c r="TIO3269" s="36"/>
      <c r="TIP3269" s="36"/>
      <c r="TIQ3269" s="36"/>
      <c r="TIR3269" s="36"/>
      <c r="TIS3269" s="36"/>
      <c r="TIT3269" s="36"/>
      <c r="TIU3269" s="36"/>
      <c r="TIV3269" s="36"/>
      <c r="TIW3269" s="12"/>
      <c r="TIX3269" s="12"/>
      <c r="TIY3269" s="12"/>
      <c r="TIZ3269" s="53"/>
      <c r="TJB3269" s="41"/>
      <c r="TJC3269" s="40"/>
      <c r="TJD3269" s="44"/>
      <c r="TJE3269" s="62"/>
      <c r="TJF3269" s="56"/>
      <c r="TJG3269" s="60"/>
      <c r="TJH3269" s="60"/>
      <c r="TJI3269" s="60"/>
      <c r="TJJ3269" s="60"/>
      <c r="TJK3269" s="46"/>
      <c r="TJL3269" s="65"/>
      <c r="TJM3269" s="19"/>
      <c r="TJN3269" s="48"/>
      <c r="TJO3269" s="41"/>
      <c r="TJP3269" s="44"/>
      <c r="TJQ3269" s="18"/>
      <c r="TJR3269" s="16"/>
      <c r="TJS3269" s="36"/>
      <c r="TJT3269" s="36"/>
      <c r="TJU3269" s="36"/>
      <c r="TJV3269" s="36"/>
      <c r="TJW3269" s="36"/>
      <c r="TJX3269" s="36"/>
      <c r="TJY3269" s="36"/>
      <c r="TJZ3269" s="36"/>
      <c r="TKA3269" s="36"/>
      <c r="TKB3269" s="36"/>
      <c r="TKC3269" s="36"/>
      <c r="TKD3269" s="36"/>
      <c r="TKE3269" s="36"/>
      <c r="TKF3269" s="12"/>
      <c r="TKG3269" s="12"/>
      <c r="TKH3269" s="12"/>
      <c r="TKI3269" s="53"/>
      <c r="TKK3269" s="41"/>
      <c r="TKL3269" s="40"/>
      <c r="TKM3269" s="44"/>
      <c r="TKN3269" s="62"/>
      <c r="TKO3269" s="56"/>
      <c r="TKP3269" s="60"/>
      <c r="TKQ3269" s="60"/>
      <c r="TKR3269" s="60"/>
      <c r="TKS3269" s="60"/>
      <c r="TKT3269" s="46"/>
      <c r="TKU3269" s="65"/>
      <c r="TKV3269" s="19"/>
      <c r="TKW3269" s="48"/>
      <c r="TKX3269" s="41"/>
      <c r="TKY3269" s="44"/>
      <c r="TKZ3269" s="18"/>
      <c r="TLA3269" s="16"/>
      <c r="TLB3269" s="36"/>
      <c r="TLC3269" s="36"/>
      <c r="TLD3269" s="36"/>
      <c r="TLE3269" s="36"/>
      <c r="TLF3269" s="36"/>
      <c r="TLG3269" s="36"/>
      <c r="TLH3269" s="36"/>
      <c r="TLI3269" s="36"/>
      <c r="TLJ3269" s="36"/>
      <c r="TLK3269" s="36"/>
      <c r="TLL3269" s="36"/>
      <c r="TLM3269" s="36"/>
      <c r="TLN3269" s="36"/>
      <c r="TLO3269" s="12"/>
      <c r="TLP3269" s="12"/>
      <c r="TLQ3269" s="12"/>
      <c r="TLR3269" s="53"/>
      <c r="TLT3269" s="41"/>
      <c r="TLU3269" s="40"/>
      <c r="TLV3269" s="44"/>
      <c r="TLW3269" s="62"/>
      <c r="TLX3269" s="56"/>
      <c r="TLY3269" s="60"/>
      <c r="TLZ3269" s="60"/>
      <c r="TMA3269" s="60"/>
      <c r="TMB3269" s="60"/>
      <c r="TMC3269" s="46"/>
      <c r="TMD3269" s="65"/>
      <c r="TME3269" s="19"/>
      <c r="TMF3269" s="48"/>
      <c r="TMG3269" s="41"/>
      <c r="TMH3269" s="44"/>
      <c r="TMI3269" s="18"/>
      <c r="TMJ3269" s="16"/>
      <c r="TMK3269" s="36"/>
      <c r="TML3269" s="36"/>
      <c r="TMM3269" s="36"/>
      <c r="TMN3269" s="36"/>
      <c r="TMO3269" s="36"/>
      <c r="TMP3269" s="36"/>
      <c r="TMQ3269" s="36"/>
      <c r="TMR3269" s="36"/>
      <c r="TMS3269" s="36"/>
      <c r="TMT3269" s="36"/>
      <c r="TMU3269" s="36"/>
      <c r="TMV3269" s="36"/>
      <c r="TMW3269" s="36"/>
      <c r="TMX3269" s="12"/>
      <c r="TMY3269" s="12"/>
      <c r="TMZ3269" s="12"/>
      <c r="TNA3269" s="53"/>
      <c r="TNC3269" s="41"/>
      <c r="TND3269" s="40"/>
      <c r="TNE3269" s="44"/>
      <c r="TNF3269" s="62"/>
      <c r="TNG3269" s="56"/>
      <c r="TNH3269" s="60"/>
      <c r="TNI3269" s="60"/>
      <c r="TNJ3269" s="60"/>
      <c r="TNK3269" s="60"/>
      <c r="TNL3269" s="46"/>
      <c r="TNM3269" s="65"/>
      <c r="TNN3269" s="19"/>
      <c r="TNO3269" s="48"/>
      <c r="TNP3269" s="41"/>
      <c r="TNQ3269" s="44"/>
      <c r="TNR3269" s="18"/>
      <c r="TNS3269" s="16"/>
      <c r="TNT3269" s="36"/>
      <c r="TNU3269" s="36"/>
      <c r="TNV3269" s="36"/>
      <c r="TNW3269" s="36"/>
      <c r="TNX3269" s="36"/>
      <c r="TNY3269" s="36"/>
      <c r="TNZ3269" s="36"/>
      <c r="TOA3269" s="36"/>
      <c r="TOB3269" s="36"/>
      <c r="TOC3269" s="36"/>
      <c r="TOD3269" s="36"/>
      <c r="TOE3269" s="36"/>
      <c r="TOF3269" s="36"/>
      <c r="TOG3269" s="12"/>
      <c r="TOH3269" s="12"/>
      <c r="TOI3269" s="12"/>
      <c r="TOJ3269" s="53"/>
      <c r="TOL3269" s="41"/>
      <c r="TOM3269" s="40"/>
      <c r="TON3269" s="44"/>
      <c r="TOO3269" s="62"/>
      <c r="TOP3269" s="56"/>
      <c r="TOQ3269" s="60"/>
      <c r="TOR3269" s="60"/>
      <c r="TOS3269" s="60"/>
      <c r="TOT3269" s="60"/>
      <c r="TOU3269" s="46"/>
      <c r="TOV3269" s="65"/>
      <c r="TOW3269" s="19"/>
      <c r="TOX3269" s="48"/>
      <c r="TOY3269" s="41"/>
      <c r="TOZ3269" s="44"/>
      <c r="TPA3269" s="18"/>
      <c r="TPB3269" s="16"/>
      <c r="TPC3269" s="36"/>
      <c r="TPD3269" s="36"/>
      <c r="TPE3269" s="36"/>
      <c r="TPF3269" s="36"/>
      <c r="TPG3269" s="36"/>
      <c r="TPH3269" s="36"/>
      <c r="TPI3269" s="36"/>
      <c r="TPJ3269" s="36"/>
      <c r="TPK3269" s="36"/>
      <c r="TPL3269" s="36"/>
      <c r="TPM3269" s="36"/>
      <c r="TPN3269" s="36"/>
      <c r="TPO3269" s="36"/>
      <c r="TPP3269" s="12"/>
      <c r="TPQ3269" s="12"/>
      <c r="TPR3269" s="12"/>
      <c r="TPS3269" s="53"/>
      <c r="TPU3269" s="41"/>
      <c r="TPV3269" s="40"/>
      <c r="TPW3269" s="44"/>
      <c r="TPX3269" s="62"/>
      <c r="TPY3269" s="56"/>
      <c r="TPZ3269" s="60"/>
      <c r="TQA3269" s="60"/>
      <c r="TQB3269" s="60"/>
      <c r="TQC3269" s="60"/>
      <c r="TQD3269" s="46"/>
      <c r="TQE3269" s="65"/>
      <c r="TQF3269" s="19"/>
      <c r="TQG3269" s="48"/>
      <c r="TQH3269" s="41"/>
      <c r="TQI3269" s="44"/>
      <c r="TQJ3269" s="18"/>
      <c r="TQK3269" s="16"/>
      <c r="TQL3269" s="36"/>
      <c r="TQM3269" s="36"/>
      <c r="TQN3269" s="36"/>
      <c r="TQO3269" s="36"/>
      <c r="TQP3269" s="36"/>
      <c r="TQQ3269" s="36"/>
      <c r="TQR3269" s="36"/>
      <c r="TQS3269" s="36"/>
      <c r="TQT3269" s="36"/>
      <c r="TQU3269" s="36"/>
      <c r="TQV3269" s="36"/>
      <c r="TQW3269" s="36"/>
      <c r="TQX3269" s="36"/>
      <c r="TQY3269" s="12"/>
      <c r="TQZ3269" s="12"/>
      <c r="TRA3269" s="12"/>
      <c r="TRB3269" s="53"/>
      <c r="TRD3269" s="41"/>
      <c r="TRE3269" s="40"/>
      <c r="TRF3269" s="44"/>
      <c r="TRG3269" s="62"/>
      <c r="TRH3269" s="56"/>
      <c r="TRI3269" s="60"/>
      <c r="TRJ3269" s="60"/>
      <c r="TRK3269" s="60"/>
      <c r="TRL3269" s="60"/>
      <c r="TRM3269" s="46"/>
      <c r="TRN3269" s="65"/>
      <c r="TRO3269" s="19"/>
      <c r="TRP3269" s="48"/>
      <c r="TRQ3269" s="41"/>
      <c r="TRR3269" s="44"/>
      <c r="TRS3269" s="18"/>
      <c r="TRT3269" s="16"/>
      <c r="TRU3269" s="36"/>
      <c r="TRV3269" s="36"/>
      <c r="TRW3269" s="36"/>
      <c r="TRX3269" s="36"/>
      <c r="TRY3269" s="36"/>
      <c r="TRZ3269" s="36"/>
      <c r="TSA3269" s="36"/>
      <c r="TSB3269" s="36"/>
      <c r="TSC3269" s="36"/>
      <c r="TSD3269" s="36"/>
      <c r="TSE3269" s="36"/>
      <c r="TSF3269" s="36"/>
      <c r="TSG3269" s="36"/>
      <c r="TSH3269" s="12"/>
      <c r="TSI3269" s="12"/>
      <c r="TSJ3269" s="12"/>
      <c r="TSK3269" s="53"/>
      <c r="TSM3269" s="41"/>
      <c r="TSN3269" s="40"/>
      <c r="TSO3269" s="44"/>
      <c r="TSP3269" s="62"/>
      <c r="TSQ3269" s="56"/>
      <c r="TSR3269" s="60"/>
      <c r="TSS3269" s="60"/>
      <c r="TST3269" s="60"/>
      <c r="TSU3269" s="60"/>
      <c r="TSV3269" s="46"/>
      <c r="TSW3269" s="65"/>
      <c r="TSX3269" s="19"/>
      <c r="TSY3269" s="48"/>
      <c r="TSZ3269" s="41"/>
      <c r="TTA3269" s="44"/>
      <c r="TTB3269" s="18"/>
      <c r="TTC3269" s="16"/>
      <c r="TTD3269" s="36"/>
      <c r="TTE3269" s="36"/>
      <c r="TTF3269" s="36"/>
      <c r="TTG3269" s="36"/>
      <c r="TTH3269" s="36"/>
      <c r="TTI3269" s="36"/>
      <c r="TTJ3269" s="36"/>
      <c r="TTK3269" s="36"/>
      <c r="TTL3269" s="36"/>
      <c r="TTM3269" s="36"/>
      <c r="TTN3269" s="36"/>
      <c r="TTO3269" s="36"/>
      <c r="TTP3269" s="36"/>
      <c r="TTQ3269" s="12"/>
      <c r="TTR3269" s="12"/>
      <c r="TTS3269" s="12"/>
      <c r="TTT3269" s="53"/>
      <c r="TTV3269" s="41"/>
      <c r="TTW3269" s="40"/>
      <c r="TTX3269" s="44"/>
      <c r="TTY3269" s="62"/>
      <c r="TTZ3269" s="56"/>
      <c r="TUA3269" s="60"/>
      <c r="TUB3269" s="60"/>
      <c r="TUC3269" s="60"/>
      <c r="TUD3269" s="60"/>
      <c r="TUE3269" s="46"/>
      <c r="TUF3269" s="65"/>
      <c r="TUG3269" s="19"/>
      <c r="TUH3269" s="48"/>
      <c r="TUI3269" s="41"/>
      <c r="TUJ3269" s="44"/>
      <c r="TUK3269" s="18"/>
      <c r="TUL3269" s="16"/>
      <c r="TUM3269" s="36"/>
      <c r="TUN3269" s="36"/>
      <c r="TUO3269" s="36"/>
      <c r="TUP3269" s="36"/>
      <c r="TUQ3269" s="36"/>
      <c r="TUR3269" s="36"/>
      <c r="TUS3269" s="36"/>
      <c r="TUT3269" s="36"/>
      <c r="TUU3269" s="36"/>
      <c r="TUV3269" s="36"/>
      <c r="TUW3269" s="36"/>
      <c r="TUX3269" s="36"/>
      <c r="TUY3269" s="36"/>
      <c r="TUZ3269" s="12"/>
      <c r="TVA3269" s="12"/>
      <c r="TVB3269" s="12"/>
      <c r="TVC3269" s="53"/>
      <c r="TVE3269" s="41"/>
      <c r="TVF3269" s="40"/>
      <c r="TVG3269" s="44"/>
      <c r="TVH3269" s="62"/>
      <c r="TVI3269" s="56"/>
      <c r="TVJ3269" s="60"/>
      <c r="TVK3269" s="60"/>
      <c r="TVL3269" s="60"/>
      <c r="TVM3269" s="60"/>
      <c r="TVN3269" s="46"/>
      <c r="TVO3269" s="65"/>
      <c r="TVP3269" s="19"/>
      <c r="TVQ3269" s="48"/>
      <c r="TVR3269" s="41"/>
      <c r="TVS3269" s="44"/>
      <c r="TVT3269" s="18"/>
      <c r="TVU3269" s="16"/>
      <c r="TVV3269" s="36"/>
      <c r="TVW3269" s="36"/>
      <c r="TVX3269" s="36"/>
      <c r="TVY3269" s="36"/>
      <c r="TVZ3269" s="36"/>
      <c r="TWA3269" s="36"/>
      <c r="TWB3269" s="36"/>
      <c r="TWC3269" s="36"/>
      <c r="TWD3269" s="36"/>
      <c r="TWE3269" s="36"/>
      <c r="TWF3269" s="36"/>
      <c r="TWG3269" s="36"/>
      <c r="TWH3269" s="36"/>
      <c r="TWI3269" s="12"/>
      <c r="TWJ3269" s="12"/>
      <c r="TWK3269" s="12"/>
      <c r="TWL3269" s="53"/>
      <c r="TWN3269" s="41"/>
      <c r="TWO3269" s="40"/>
      <c r="TWP3269" s="44"/>
      <c r="TWQ3269" s="62"/>
      <c r="TWR3269" s="56"/>
      <c r="TWS3269" s="60"/>
      <c r="TWT3269" s="60"/>
      <c r="TWU3269" s="60"/>
      <c r="TWV3269" s="60"/>
      <c r="TWW3269" s="46"/>
      <c r="TWX3269" s="65"/>
      <c r="TWY3269" s="19"/>
      <c r="TWZ3269" s="48"/>
      <c r="TXA3269" s="41"/>
      <c r="TXB3269" s="44"/>
      <c r="TXC3269" s="18"/>
      <c r="TXD3269" s="16"/>
      <c r="TXE3269" s="36"/>
      <c r="TXF3269" s="36"/>
      <c r="TXG3269" s="36"/>
      <c r="TXH3269" s="36"/>
      <c r="TXI3269" s="36"/>
      <c r="TXJ3269" s="36"/>
      <c r="TXK3269" s="36"/>
      <c r="TXL3269" s="36"/>
      <c r="TXM3269" s="36"/>
      <c r="TXN3269" s="36"/>
      <c r="TXO3269" s="36"/>
      <c r="TXP3269" s="36"/>
      <c r="TXQ3269" s="36"/>
      <c r="TXR3269" s="12"/>
      <c r="TXS3269" s="12"/>
      <c r="TXT3269" s="12"/>
      <c r="TXU3269" s="53"/>
      <c r="TXW3269" s="41"/>
      <c r="TXX3269" s="40"/>
      <c r="TXY3269" s="44"/>
      <c r="TXZ3269" s="62"/>
      <c r="TYA3269" s="56"/>
      <c r="TYB3269" s="60"/>
      <c r="TYC3269" s="60"/>
      <c r="TYD3269" s="60"/>
      <c r="TYE3269" s="60"/>
      <c r="TYF3269" s="46"/>
      <c r="TYG3269" s="65"/>
      <c r="TYH3269" s="19"/>
      <c r="TYI3269" s="48"/>
      <c r="TYJ3269" s="41"/>
      <c r="TYK3269" s="44"/>
      <c r="TYL3269" s="18"/>
      <c r="TYM3269" s="16"/>
      <c r="TYN3269" s="36"/>
      <c r="TYO3269" s="36"/>
      <c r="TYP3269" s="36"/>
      <c r="TYQ3269" s="36"/>
      <c r="TYR3269" s="36"/>
      <c r="TYS3269" s="36"/>
      <c r="TYT3269" s="36"/>
      <c r="TYU3269" s="36"/>
      <c r="TYV3269" s="36"/>
      <c r="TYW3269" s="36"/>
      <c r="TYX3269" s="36"/>
      <c r="TYY3269" s="36"/>
      <c r="TYZ3269" s="36"/>
      <c r="TZA3269" s="12"/>
      <c r="TZB3269" s="12"/>
      <c r="TZC3269" s="12"/>
      <c r="TZD3269" s="53"/>
      <c r="TZF3269" s="41"/>
      <c r="TZG3269" s="40"/>
      <c r="TZH3269" s="44"/>
      <c r="TZI3269" s="62"/>
      <c r="TZJ3269" s="56"/>
      <c r="TZK3269" s="60"/>
      <c r="TZL3269" s="60"/>
      <c r="TZM3269" s="60"/>
      <c r="TZN3269" s="60"/>
      <c r="TZO3269" s="46"/>
      <c r="TZP3269" s="65"/>
      <c r="TZQ3269" s="19"/>
      <c r="TZR3269" s="48"/>
      <c r="TZS3269" s="41"/>
      <c r="TZT3269" s="44"/>
      <c r="TZU3269" s="18"/>
      <c r="TZV3269" s="16"/>
      <c r="TZW3269" s="36"/>
      <c r="TZX3269" s="36"/>
      <c r="TZY3269" s="36"/>
      <c r="TZZ3269" s="36"/>
      <c r="UAA3269" s="36"/>
      <c r="UAB3269" s="36"/>
      <c r="UAC3269" s="36"/>
      <c r="UAD3269" s="36"/>
      <c r="UAE3269" s="36"/>
      <c r="UAF3269" s="36"/>
      <c r="UAG3269" s="36"/>
      <c r="UAH3269" s="36"/>
      <c r="UAI3269" s="36"/>
      <c r="UAJ3269" s="12"/>
      <c r="UAK3269" s="12"/>
      <c r="UAL3269" s="12"/>
      <c r="UAM3269" s="53"/>
      <c r="UAO3269" s="41"/>
      <c r="UAP3269" s="40"/>
      <c r="UAQ3269" s="44"/>
      <c r="UAR3269" s="62"/>
      <c r="UAS3269" s="56"/>
      <c r="UAT3269" s="60"/>
      <c r="UAU3269" s="60"/>
      <c r="UAV3269" s="60"/>
      <c r="UAW3269" s="60"/>
      <c r="UAX3269" s="46"/>
      <c r="UAY3269" s="65"/>
      <c r="UAZ3269" s="19"/>
      <c r="UBA3269" s="48"/>
      <c r="UBB3269" s="41"/>
      <c r="UBC3269" s="44"/>
      <c r="UBD3269" s="18"/>
      <c r="UBE3269" s="16"/>
      <c r="UBF3269" s="36"/>
      <c r="UBG3269" s="36"/>
      <c r="UBH3269" s="36"/>
      <c r="UBI3269" s="36"/>
      <c r="UBJ3269" s="36"/>
      <c r="UBK3269" s="36"/>
      <c r="UBL3269" s="36"/>
      <c r="UBM3269" s="36"/>
      <c r="UBN3269" s="36"/>
      <c r="UBO3269" s="36"/>
      <c r="UBP3269" s="36"/>
      <c r="UBQ3269" s="36"/>
      <c r="UBR3269" s="36"/>
      <c r="UBS3269" s="12"/>
      <c r="UBT3269" s="12"/>
      <c r="UBU3269" s="12"/>
      <c r="UBV3269" s="53"/>
      <c r="UBX3269" s="41"/>
      <c r="UBY3269" s="40"/>
      <c r="UBZ3269" s="44"/>
      <c r="UCA3269" s="62"/>
      <c r="UCB3269" s="56"/>
      <c r="UCC3269" s="60"/>
      <c r="UCD3269" s="60"/>
      <c r="UCE3269" s="60"/>
      <c r="UCF3269" s="60"/>
      <c r="UCG3269" s="46"/>
      <c r="UCH3269" s="65"/>
      <c r="UCI3269" s="19"/>
      <c r="UCJ3269" s="48"/>
      <c r="UCK3269" s="41"/>
      <c r="UCL3269" s="44"/>
      <c r="UCM3269" s="18"/>
      <c r="UCN3269" s="16"/>
      <c r="UCO3269" s="36"/>
      <c r="UCP3269" s="36"/>
      <c r="UCQ3269" s="36"/>
      <c r="UCR3269" s="36"/>
      <c r="UCS3269" s="36"/>
      <c r="UCT3269" s="36"/>
      <c r="UCU3269" s="36"/>
      <c r="UCV3269" s="36"/>
      <c r="UCW3269" s="36"/>
      <c r="UCX3269" s="36"/>
      <c r="UCY3269" s="36"/>
      <c r="UCZ3269" s="36"/>
      <c r="UDA3269" s="36"/>
      <c r="UDB3269" s="12"/>
      <c r="UDC3269" s="12"/>
      <c r="UDD3269" s="12"/>
      <c r="UDE3269" s="53"/>
      <c r="UDG3269" s="41"/>
      <c r="UDH3269" s="40"/>
      <c r="UDI3269" s="44"/>
      <c r="UDJ3269" s="62"/>
      <c r="UDK3269" s="56"/>
      <c r="UDL3269" s="60"/>
      <c r="UDM3269" s="60"/>
      <c r="UDN3269" s="60"/>
      <c r="UDO3269" s="60"/>
      <c r="UDP3269" s="46"/>
      <c r="UDQ3269" s="65"/>
      <c r="UDR3269" s="19"/>
      <c r="UDS3269" s="48"/>
      <c r="UDT3269" s="41"/>
      <c r="UDU3269" s="44"/>
      <c r="UDV3269" s="18"/>
      <c r="UDW3269" s="16"/>
      <c r="UDX3269" s="36"/>
      <c r="UDY3269" s="36"/>
      <c r="UDZ3269" s="36"/>
      <c r="UEA3269" s="36"/>
      <c r="UEB3269" s="36"/>
      <c r="UEC3269" s="36"/>
      <c r="UED3269" s="36"/>
      <c r="UEE3269" s="36"/>
      <c r="UEF3269" s="36"/>
      <c r="UEG3269" s="36"/>
      <c r="UEH3269" s="36"/>
      <c r="UEI3269" s="36"/>
      <c r="UEJ3269" s="36"/>
      <c r="UEK3269" s="12"/>
      <c r="UEL3269" s="12"/>
      <c r="UEM3269" s="12"/>
      <c r="UEN3269" s="53"/>
      <c r="UEP3269" s="41"/>
      <c r="UEQ3269" s="40"/>
      <c r="UER3269" s="44"/>
      <c r="UES3269" s="62"/>
      <c r="UET3269" s="56"/>
      <c r="UEU3269" s="60"/>
      <c r="UEV3269" s="60"/>
      <c r="UEW3269" s="60"/>
      <c r="UEX3269" s="60"/>
      <c r="UEY3269" s="46"/>
      <c r="UEZ3269" s="65"/>
      <c r="UFA3269" s="19"/>
      <c r="UFB3269" s="48"/>
      <c r="UFC3269" s="41"/>
      <c r="UFD3269" s="44"/>
      <c r="UFE3269" s="18"/>
      <c r="UFF3269" s="16"/>
      <c r="UFG3269" s="36"/>
      <c r="UFH3269" s="36"/>
      <c r="UFI3269" s="36"/>
      <c r="UFJ3269" s="36"/>
      <c r="UFK3269" s="36"/>
      <c r="UFL3269" s="36"/>
      <c r="UFM3269" s="36"/>
      <c r="UFN3269" s="36"/>
      <c r="UFO3269" s="36"/>
      <c r="UFP3269" s="36"/>
      <c r="UFQ3269" s="36"/>
      <c r="UFR3269" s="36"/>
      <c r="UFS3269" s="36"/>
      <c r="UFT3269" s="12"/>
      <c r="UFU3269" s="12"/>
      <c r="UFV3269" s="12"/>
      <c r="UFW3269" s="53"/>
      <c r="UFY3269" s="41"/>
      <c r="UFZ3269" s="40"/>
      <c r="UGA3269" s="44"/>
      <c r="UGB3269" s="62"/>
      <c r="UGC3269" s="56"/>
      <c r="UGD3269" s="60"/>
      <c r="UGE3269" s="60"/>
      <c r="UGF3269" s="60"/>
      <c r="UGG3269" s="60"/>
      <c r="UGH3269" s="46"/>
      <c r="UGI3269" s="65"/>
      <c r="UGJ3269" s="19"/>
      <c r="UGK3269" s="48"/>
      <c r="UGL3269" s="41"/>
      <c r="UGM3269" s="44"/>
      <c r="UGN3269" s="18"/>
      <c r="UGO3269" s="16"/>
      <c r="UGP3269" s="36"/>
      <c r="UGQ3269" s="36"/>
      <c r="UGR3269" s="36"/>
      <c r="UGS3269" s="36"/>
      <c r="UGT3269" s="36"/>
      <c r="UGU3269" s="36"/>
      <c r="UGV3269" s="36"/>
      <c r="UGW3269" s="36"/>
      <c r="UGX3269" s="36"/>
      <c r="UGY3269" s="36"/>
      <c r="UGZ3269" s="36"/>
      <c r="UHA3269" s="36"/>
      <c r="UHB3269" s="36"/>
      <c r="UHC3269" s="12"/>
      <c r="UHD3269" s="12"/>
      <c r="UHE3269" s="12"/>
      <c r="UHF3269" s="53"/>
      <c r="UHH3269" s="41"/>
      <c r="UHI3269" s="40"/>
      <c r="UHJ3269" s="44"/>
      <c r="UHK3269" s="62"/>
      <c r="UHL3269" s="56"/>
      <c r="UHM3269" s="60"/>
      <c r="UHN3269" s="60"/>
      <c r="UHO3269" s="60"/>
      <c r="UHP3269" s="60"/>
      <c r="UHQ3269" s="46"/>
      <c r="UHR3269" s="65"/>
      <c r="UHS3269" s="19"/>
      <c r="UHT3269" s="48"/>
      <c r="UHU3269" s="41"/>
      <c r="UHV3269" s="44"/>
      <c r="UHW3269" s="18"/>
      <c r="UHX3269" s="16"/>
      <c r="UHY3269" s="36"/>
      <c r="UHZ3269" s="36"/>
      <c r="UIA3269" s="36"/>
      <c r="UIB3269" s="36"/>
      <c r="UIC3269" s="36"/>
      <c r="UID3269" s="36"/>
      <c r="UIE3269" s="36"/>
      <c r="UIF3269" s="36"/>
      <c r="UIG3269" s="36"/>
      <c r="UIH3269" s="36"/>
      <c r="UII3269" s="36"/>
      <c r="UIJ3269" s="36"/>
      <c r="UIK3269" s="36"/>
      <c r="UIL3269" s="12"/>
      <c r="UIM3269" s="12"/>
      <c r="UIN3269" s="12"/>
      <c r="UIO3269" s="53"/>
      <c r="UIQ3269" s="41"/>
      <c r="UIR3269" s="40"/>
      <c r="UIS3269" s="44"/>
      <c r="UIT3269" s="62"/>
      <c r="UIU3269" s="56"/>
      <c r="UIV3269" s="60"/>
      <c r="UIW3269" s="60"/>
      <c r="UIX3269" s="60"/>
      <c r="UIY3269" s="60"/>
      <c r="UIZ3269" s="46"/>
      <c r="UJA3269" s="65"/>
      <c r="UJB3269" s="19"/>
      <c r="UJC3269" s="48"/>
      <c r="UJD3269" s="41"/>
      <c r="UJE3269" s="44"/>
      <c r="UJF3269" s="18"/>
      <c r="UJG3269" s="16"/>
      <c r="UJH3269" s="36"/>
      <c r="UJI3269" s="36"/>
      <c r="UJJ3269" s="36"/>
      <c r="UJK3269" s="36"/>
      <c r="UJL3269" s="36"/>
      <c r="UJM3269" s="36"/>
      <c r="UJN3269" s="36"/>
      <c r="UJO3269" s="36"/>
      <c r="UJP3269" s="36"/>
      <c r="UJQ3269" s="36"/>
      <c r="UJR3269" s="36"/>
      <c r="UJS3269" s="36"/>
      <c r="UJT3269" s="36"/>
      <c r="UJU3269" s="12"/>
      <c r="UJV3269" s="12"/>
      <c r="UJW3269" s="12"/>
      <c r="UJX3269" s="53"/>
      <c r="UJZ3269" s="41"/>
      <c r="UKA3269" s="40"/>
      <c r="UKB3269" s="44"/>
      <c r="UKC3269" s="62"/>
      <c r="UKD3269" s="56"/>
      <c r="UKE3269" s="60"/>
      <c r="UKF3269" s="60"/>
      <c r="UKG3269" s="60"/>
      <c r="UKH3269" s="60"/>
      <c r="UKI3269" s="46"/>
      <c r="UKJ3269" s="65"/>
      <c r="UKK3269" s="19"/>
      <c r="UKL3269" s="48"/>
      <c r="UKM3269" s="41"/>
      <c r="UKN3269" s="44"/>
      <c r="UKO3269" s="18"/>
      <c r="UKP3269" s="16"/>
      <c r="UKQ3269" s="36"/>
      <c r="UKR3269" s="36"/>
      <c r="UKS3269" s="36"/>
      <c r="UKT3269" s="36"/>
      <c r="UKU3269" s="36"/>
      <c r="UKV3269" s="36"/>
      <c r="UKW3269" s="36"/>
      <c r="UKX3269" s="36"/>
      <c r="UKY3269" s="36"/>
      <c r="UKZ3269" s="36"/>
      <c r="ULA3269" s="36"/>
      <c r="ULB3269" s="36"/>
      <c r="ULC3269" s="36"/>
      <c r="ULD3269" s="12"/>
      <c r="ULE3269" s="12"/>
      <c r="ULF3269" s="12"/>
      <c r="ULG3269" s="53"/>
      <c r="ULI3269" s="41"/>
      <c r="ULJ3269" s="40"/>
      <c r="ULK3269" s="44"/>
      <c r="ULL3269" s="62"/>
      <c r="ULM3269" s="56"/>
      <c r="ULN3269" s="60"/>
      <c r="ULO3269" s="60"/>
      <c r="ULP3269" s="60"/>
      <c r="ULQ3269" s="60"/>
      <c r="ULR3269" s="46"/>
      <c r="ULS3269" s="65"/>
      <c r="ULT3269" s="19"/>
      <c r="ULU3269" s="48"/>
      <c r="ULV3269" s="41"/>
      <c r="ULW3269" s="44"/>
      <c r="ULX3269" s="18"/>
      <c r="ULY3269" s="16"/>
      <c r="ULZ3269" s="36"/>
      <c r="UMA3269" s="36"/>
      <c r="UMB3269" s="36"/>
      <c r="UMC3269" s="36"/>
      <c r="UMD3269" s="36"/>
      <c r="UME3269" s="36"/>
      <c r="UMF3269" s="36"/>
      <c r="UMG3269" s="36"/>
      <c r="UMH3269" s="36"/>
      <c r="UMI3269" s="36"/>
      <c r="UMJ3269" s="36"/>
      <c r="UMK3269" s="36"/>
      <c r="UML3269" s="36"/>
      <c r="UMM3269" s="12"/>
      <c r="UMN3269" s="12"/>
      <c r="UMO3269" s="12"/>
      <c r="UMP3269" s="53"/>
      <c r="UMR3269" s="41"/>
      <c r="UMS3269" s="40"/>
      <c r="UMT3269" s="44"/>
      <c r="UMU3269" s="62"/>
      <c r="UMV3269" s="56"/>
      <c r="UMW3269" s="60"/>
      <c r="UMX3269" s="60"/>
      <c r="UMY3269" s="60"/>
      <c r="UMZ3269" s="60"/>
      <c r="UNA3269" s="46"/>
      <c r="UNB3269" s="65"/>
      <c r="UNC3269" s="19"/>
      <c r="UND3269" s="48"/>
      <c r="UNE3269" s="41"/>
      <c r="UNF3269" s="44"/>
      <c r="UNG3269" s="18"/>
      <c r="UNH3269" s="16"/>
      <c r="UNI3269" s="36"/>
      <c r="UNJ3269" s="36"/>
      <c r="UNK3269" s="36"/>
      <c r="UNL3269" s="36"/>
      <c r="UNM3269" s="36"/>
      <c r="UNN3269" s="36"/>
      <c r="UNO3269" s="36"/>
      <c r="UNP3269" s="36"/>
      <c r="UNQ3269" s="36"/>
      <c r="UNR3269" s="36"/>
      <c r="UNS3269" s="36"/>
      <c r="UNT3269" s="36"/>
      <c r="UNU3269" s="36"/>
      <c r="UNV3269" s="12"/>
      <c r="UNW3269" s="12"/>
      <c r="UNX3269" s="12"/>
      <c r="UNY3269" s="53"/>
      <c r="UOA3269" s="41"/>
      <c r="UOB3269" s="40"/>
      <c r="UOC3269" s="44"/>
      <c r="UOD3269" s="62"/>
      <c r="UOE3269" s="56"/>
      <c r="UOF3269" s="60"/>
      <c r="UOG3269" s="60"/>
      <c r="UOH3269" s="60"/>
      <c r="UOI3269" s="60"/>
      <c r="UOJ3269" s="46"/>
      <c r="UOK3269" s="65"/>
      <c r="UOL3269" s="19"/>
      <c r="UOM3269" s="48"/>
      <c r="UON3269" s="41"/>
      <c r="UOO3269" s="44"/>
      <c r="UOP3269" s="18"/>
      <c r="UOQ3269" s="16"/>
      <c r="UOR3269" s="36"/>
      <c r="UOS3269" s="36"/>
      <c r="UOT3269" s="36"/>
      <c r="UOU3269" s="36"/>
      <c r="UOV3269" s="36"/>
      <c r="UOW3269" s="36"/>
      <c r="UOX3269" s="36"/>
      <c r="UOY3269" s="36"/>
      <c r="UOZ3269" s="36"/>
      <c r="UPA3269" s="36"/>
      <c r="UPB3269" s="36"/>
      <c r="UPC3269" s="36"/>
      <c r="UPD3269" s="36"/>
      <c r="UPE3269" s="12"/>
      <c r="UPF3269" s="12"/>
      <c r="UPG3269" s="12"/>
      <c r="UPH3269" s="53"/>
      <c r="UPJ3269" s="41"/>
      <c r="UPK3269" s="40"/>
      <c r="UPL3269" s="44"/>
      <c r="UPM3269" s="62"/>
      <c r="UPN3269" s="56"/>
      <c r="UPO3269" s="60"/>
      <c r="UPP3269" s="60"/>
      <c r="UPQ3269" s="60"/>
      <c r="UPR3269" s="60"/>
      <c r="UPS3269" s="46"/>
      <c r="UPT3269" s="65"/>
      <c r="UPU3269" s="19"/>
      <c r="UPV3269" s="48"/>
      <c r="UPW3269" s="41"/>
      <c r="UPX3269" s="44"/>
      <c r="UPY3269" s="18"/>
      <c r="UPZ3269" s="16"/>
      <c r="UQA3269" s="36"/>
      <c r="UQB3269" s="36"/>
      <c r="UQC3269" s="36"/>
      <c r="UQD3269" s="36"/>
      <c r="UQE3269" s="36"/>
      <c r="UQF3269" s="36"/>
      <c r="UQG3269" s="36"/>
      <c r="UQH3269" s="36"/>
      <c r="UQI3269" s="36"/>
      <c r="UQJ3269" s="36"/>
      <c r="UQK3269" s="36"/>
      <c r="UQL3269" s="36"/>
      <c r="UQM3269" s="36"/>
      <c r="UQN3269" s="12"/>
      <c r="UQO3269" s="12"/>
      <c r="UQP3269" s="12"/>
      <c r="UQQ3269" s="53"/>
      <c r="UQS3269" s="41"/>
      <c r="UQT3269" s="40"/>
      <c r="UQU3269" s="44"/>
      <c r="UQV3269" s="62"/>
      <c r="UQW3269" s="56"/>
      <c r="UQX3269" s="60"/>
      <c r="UQY3269" s="60"/>
      <c r="UQZ3269" s="60"/>
      <c r="URA3269" s="60"/>
      <c r="URB3269" s="46"/>
      <c r="URC3269" s="65"/>
      <c r="URD3269" s="19"/>
      <c r="URE3269" s="48"/>
      <c r="URF3269" s="41"/>
      <c r="URG3269" s="44"/>
      <c r="URH3269" s="18"/>
      <c r="URI3269" s="16"/>
      <c r="URJ3269" s="36"/>
      <c r="URK3269" s="36"/>
      <c r="URL3269" s="36"/>
      <c r="URM3269" s="36"/>
      <c r="URN3269" s="36"/>
      <c r="URO3269" s="36"/>
      <c r="URP3269" s="36"/>
      <c r="URQ3269" s="36"/>
      <c r="URR3269" s="36"/>
      <c r="URS3269" s="36"/>
      <c r="URT3269" s="36"/>
      <c r="URU3269" s="36"/>
      <c r="URV3269" s="36"/>
      <c r="URW3269" s="12"/>
      <c r="URX3269" s="12"/>
      <c r="URY3269" s="12"/>
      <c r="URZ3269" s="53"/>
      <c r="USB3269" s="41"/>
      <c r="USC3269" s="40"/>
      <c r="USD3269" s="44"/>
      <c r="USE3269" s="62"/>
      <c r="USF3269" s="56"/>
      <c r="USG3269" s="60"/>
      <c r="USH3269" s="60"/>
      <c r="USI3269" s="60"/>
      <c r="USJ3269" s="60"/>
      <c r="USK3269" s="46"/>
      <c r="USL3269" s="65"/>
      <c r="USM3269" s="19"/>
      <c r="USN3269" s="48"/>
      <c r="USO3269" s="41"/>
      <c r="USP3269" s="44"/>
      <c r="USQ3269" s="18"/>
      <c r="USR3269" s="16"/>
      <c r="USS3269" s="36"/>
      <c r="UST3269" s="36"/>
      <c r="USU3269" s="36"/>
      <c r="USV3269" s="36"/>
      <c r="USW3269" s="36"/>
      <c r="USX3269" s="36"/>
      <c r="USY3269" s="36"/>
      <c r="USZ3269" s="36"/>
      <c r="UTA3269" s="36"/>
      <c r="UTB3269" s="36"/>
      <c r="UTC3269" s="36"/>
      <c r="UTD3269" s="36"/>
      <c r="UTE3269" s="36"/>
      <c r="UTF3269" s="12"/>
      <c r="UTG3269" s="12"/>
      <c r="UTH3269" s="12"/>
      <c r="UTI3269" s="53"/>
      <c r="UTK3269" s="41"/>
      <c r="UTL3269" s="40"/>
      <c r="UTM3269" s="44"/>
      <c r="UTN3269" s="62"/>
      <c r="UTO3269" s="56"/>
      <c r="UTP3269" s="60"/>
      <c r="UTQ3269" s="60"/>
      <c r="UTR3269" s="60"/>
      <c r="UTS3269" s="60"/>
      <c r="UTT3269" s="46"/>
      <c r="UTU3269" s="65"/>
      <c r="UTV3269" s="19"/>
      <c r="UTW3269" s="48"/>
      <c r="UTX3269" s="41"/>
      <c r="UTY3269" s="44"/>
      <c r="UTZ3269" s="18"/>
      <c r="UUA3269" s="16"/>
      <c r="UUB3269" s="36"/>
      <c r="UUC3269" s="36"/>
      <c r="UUD3269" s="36"/>
      <c r="UUE3269" s="36"/>
      <c r="UUF3269" s="36"/>
      <c r="UUG3269" s="36"/>
      <c r="UUH3269" s="36"/>
      <c r="UUI3269" s="36"/>
      <c r="UUJ3269" s="36"/>
      <c r="UUK3269" s="36"/>
      <c r="UUL3269" s="36"/>
      <c r="UUM3269" s="36"/>
      <c r="UUN3269" s="36"/>
      <c r="UUO3269" s="12"/>
      <c r="UUP3269" s="12"/>
      <c r="UUQ3269" s="12"/>
      <c r="UUR3269" s="53"/>
      <c r="UUT3269" s="41"/>
      <c r="UUU3269" s="40"/>
      <c r="UUV3269" s="44"/>
      <c r="UUW3269" s="62"/>
      <c r="UUX3269" s="56"/>
      <c r="UUY3269" s="60"/>
      <c r="UUZ3269" s="60"/>
      <c r="UVA3269" s="60"/>
      <c r="UVB3269" s="60"/>
      <c r="UVC3269" s="46"/>
      <c r="UVD3269" s="65"/>
      <c r="UVE3269" s="19"/>
      <c r="UVF3269" s="48"/>
      <c r="UVG3269" s="41"/>
      <c r="UVH3269" s="44"/>
      <c r="UVI3269" s="18"/>
      <c r="UVJ3269" s="16"/>
      <c r="UVK3269" s="36"/>
      <c r="UVL3269" s="36"/>
      <c r="UVM3269" s="36"/>
      <c r="UVN3269" s="36"/>
      <c r="UVO3269" s="36"/>
      <c r="UVP3269" s="36"/>
      <c r="UVQ3269" s="36"/>
      <c r="UVR3269" s="36"/>
      <c r="UVS3269" s="36"/>
      <c r="UVT3269" s="36"/>
      <c r="UVU3269" s="36"/>
      <c r="UVV3269" s="36"/>
      <c r="UVW3269" s="36"/>
      <c r="UVX3269" s="12"/>
      <c r="UVY3269" s="12"/>
      <c r="UVZ3269" s="12"/>
      <c r="UWA3269" s="53"/>
      <c r="UWC3269" s="41"/>
      <c r="UWD3269" s="40"/>
      <c r="UWE3269" s="44"/>
      <c r="UWF3269" s="62"/>
      <c r="UWG3269" s="56"/>
      <c r="UWH3269" s="60"/>
      <c r="UWI3269" s="60"/>
      <c r="UWJ3269" s="60"/>
      <c r="UWK3269" s="60"/>
      <c r="UWL3269" s="46"/>
      <c r="UWM3269" s="65"/>
      <c r="UWN3269" s="19"/>
      <c r="UWO3269" s="48"/>
      <c r="UWP3269" s="41"/>
      <c r="UWQ3269" s="44"/>
      <c r="UWR3269" s="18"/>
      <c r="UWS3269" s="16"/>
      <c r="UWT3269" s="36"/>
      <c r="UWU3269" s="36"/>
      <c r="UWV3269" s="36"/>
      <c r="UWW3269" s="36"/>
      <c r="UWX3269" s="36"/>
      <c r="UWY3269" s="36"/>
      <c r="UWZ3269" s="36"/>
      <c r="UXA3269" s="36"/>
      <c r="UXB3269" s="36"/>
      <c r="UXC3269" s="36"/>
      <c r="UXD3269" s="36"/>
      <c r="UXE3269" s="36"/>
      <c r="UXF3269" s="36"/>
      <c r="UXG3269" s="12"/>
      <c r="UXH3269" s="12"/>
      <c r="UXI3269" s="12"/>
      <c r="UXJ3269" s="53"/>
      <c r="UXL3269" s="41"/>
      <c r="UXM3269" s="40"/>
      <c r="UXN3269" s="44"/>
      <c r="UXO3269" s="62"/>
      <c r="UXP3269" s="56"/>
      <c r="UXQ3269" s="60"/>
      <c r="UXR3269" s="60"/>
      <c r="UXS3269" s="60"/>
      <c r="UXT3269" s="60"/>
      <c r="UXU3269" s="46"/>
      <c r="UXV3269" s="65"/>
      <c r="UXW3269" s="19"/>
      <c r="UXX3269" s="48"/>
      <c r="UXY3269" s="41"/>
      <c r="UXZ3269" s="44"/>
      <c r="UYA3269" s="18"/>
      <c r="UYB3269" s="16"/>
      <c r="UYC3269" s="36"/>
      <c r="UYD3269" s="36"/>
      <c r="UYE3269" s="36"/>
      <c r="UYF3269" s="36"/>
      <c r="UYG3269" s="36"/>
      <c r="UYH3269" s="36"/>
      <c r="UYI3269" s="36"/>
      <c r="UYJ3269" s="36"/>
      <c r="UYK3269" s="36"/>
      <c r="UYL3269" s="36"/>
      <c r="UYM3269" s="36"/>
      <c r="UYN3269" s="36"/>
      <c r="UYO3269" s="36"/>
      <c r="UYP3269" s="12"/>
      <c r="UYQ3269" s="12"/>
      <c r="UYR3269" s="12"/>
      <c r="UYS3269" s="53"/>
      <c r="UYU3269" s="41"/>
      <c r="UYV3269" s="40"/>
      <c r="UYW3269" s="44"/>
      <c r="UYX3269" s="62"/>
      <c r="UYY3269" s="56"/>
      <c r="UYZ3269" s="60"/>
      <c r="UZA3269" s="60"/>
      <c r="UZB3269" s="60"/>
      <c r="UZC3269" s="60"/>
      <c r="UZD3269" s="46"/>
      <c r="UZE3269" s="65"/>
      <c r="UZF3269" s="19"/>
      <c r="UZG3269" s="48"/>
      <c r="UZH3269" s="41"/>
      <c r="UZI3269" s="44"/>
      <c r="UZJ3269" s="18"/>
      <c r="UZK3269" s="16"/>
      <c r="UZL3269" s="36"/>
      <c r="UZM3269" s="36"/>
      <c r="UZN3269" s="36"/>
      <c r="UZO3269" s="36"/>
      <c r="UZP3269" s="36"/>
      <c r="UZQ3269" s="36"/>
      <c r="UZR3269" s="36"/>
      <c r="UZS3269" s="36"/>
      <c r="UZT3269" s="36"/>
      <c r="UZU3269" s="36"/>
      <c r="UZV3269" s="36"/>
      <c r="UZW3269" s="36"/>
      <c r="UZX3269" s="36"/>
      <c r="UZY3269" s="12"/>
      <c r="UZZ3269" s="12"/>
      <c r="VAA3269" s="12"/>
      <c r="VAB3269" s="53"/>
      <c r="VAD3269" s="41"/>
      <c r="VAE3269" s="40"/>
      <c r="VAF3269" s="44"/>
      <c r="VAG3269" s="62"/>
      <c r="VAH3269" s="56"/>
      <c r="VAI3269" s="60"/>
      <c r="VAJ3269" s="60"/>
      <c r="VAK3269" s="60"/>
      <c r="VAL3269" s="60"/>
      <c r="VAM3269" s="46"/>
      <c r="VAN3269" s="65"/>
      <c r="VAO3269" s="19"/>
      <c r="VAP3269" s="48"/>
      <c r="VAQ3269" s="41"/>
      <c r="VAR3269" s="44"/>
      <c r="VAS3269" s="18"/>
      <c r="VAT3269" s="16"/>
      <c r="VAU3269" s="36"/>
      <c r="VAV3269" s="36"/>
      <c r="VAW3269" s="36"/>
      <c r="VAX3269" s="36"/>
      <c r="VAY3269" s="36"/>
      <c r="VAZ3269" s="36"/>
      <c r="VBA3269" s="36"/>
      <c r="VBB3269" s="36"/>
      <c r="VBC3269" s="36"/>
      <c r="VBD3269" s="36"/>
      <c r="VBE3269" s="36"/>
      <c r="VBF3269" s="36"/>
      <c r="VBG3269" s="36"/>
      <c r="VBH3269" s="12"/>
      <c r="VBI3269" s="12"/>
      <c r="VBJ3269" s="12"/>
      <c r="VBK3269" s="53"/>
      <c r="VBM3269" s="41"/>
      <c r="VBN3269" s="40"/>
      <c r="VBO3269" s="44"/>
      <c r="VBP3269" s="62"/>
      <c r="VBQ3269" s="56"/>
      <c r="VBR3269" s="60"/>
      <c r="VBS3269" s="60"/>
      <c r="VBT3269" s="60"/>
      <c r="VBU3269" s="60"/>
      <c r="VBV3269" s="46"/>
      <c r="VBW3269" s="65"/>
      <c r="VBX3269" s="19"/>
      <c r="VBY3269" s="48"/>
      <c r="VBZ3269" s="41"/>
      <c r="VCA3269" s="44"/>
      <c r="VCB3269" s="18"/>
      <c r="VCC3269" s="16"/>
      <c r="VCD3269" s="36"/>
      <c r="VCE3269" s="36"/>
      <c r="VCF3269" s="36"/>
      <c r="VCG3269" s="36"/>
      <c r="VCH3269" s="36"/>
      <c r="VCI3269" s="36"/>
      <c r="VCJ3269" s="36"/>
      <c r="VCK3269" s="36"/>
      <c r="VCL3269" s="36"/>
      <c r="VCM3269" s="36"/>
      <c r="VCN3269" s="36"/>
      <c r="VCO3269" s="36"/>
      <c r="VCP3269" s="36"/>
      <c r="VCQ3269" s="12"/>
      <c r="VCR3269" s="12"/>
      <c r="VCS3269" s="12"/>
      <c r="VCT3269" s="53"/>
      <c r="VCV3269" s="41"/>
      <c r="VCW3269" s="40"/>
      <c r="VCX3269" s="44"/>
      <c r="VCY3269" s="62"/>
      <c r="VCZ3269" s="56"/>
      <c r="VDA3269" s="60"/>
      <c r="VDB3269" s="60"/>
      <c r="VDC3269" s="60"/>
      <c r="VDD3269" s="60"/>
      <c r="VDE3269" s="46"/>
      <c r="VDF3269" s="65"/>
      <c r="VDG3269" s="19"/>
      <c r="VDH3269" s="48"/>
      <c r="VDI3269" s="41"/>
      <c r="VDJ3269" s="44"/>
      <c r="VDK3269" s="18"/>
      <c r="VDL3269" s="16"/>
      <c r="VDM3269" s="36"/>
      <c r="VDN3269" s="36"/>
      <c r="VDO3269" s="36"/>
      <c r="VDP3269" s="36"/>
      <c r="VDQ3269" s="36"/>
      <c r="VDR3269" s="36"/>
      <c r="VDS3269" s="36"/>
      <c r="VDT3269" s="36"/>
      <c r="VDU3269" s="36"/>
      <c r="VDV3269" s="36"/>
      <c r="VDW3269" s="36"/>
      <c r="VDX3269" s="36"/>
      <c r="VDY3269" s="36"/>
      <c r="VDZ3269" s="12"/>
      <c r="VEA3269" s="12"/>
      <c r="VEB3269" s="12"/>
      <c r="VEC3269" s="53"/>
      <c r="VEE3269" s="41"/>
      <c r="VEF3269" s="40"/>
      <c r="VEG3269" s="44"/>
      <c r="VEH3269" s="62"/>
      <c r="VEI3269" s="56"/>
      <c r="VEJ3269" s="60"/>
      <c r="VEK3269" s="60"/>
      <c r="VEL3269" s="60"/>
      <c r="VEM3269" s="60"/>
      <c r="VEN3269" s="46"/>
      <c r="VEO3269" s="65"/>
      <c r="VEP3269" s="19"/>
      <c r="VEQ3269" s="48"/>
      <c r="VER3269" s="41"/>
      <c r="VES3269" s="44"/>
      <c r="VET3269" s="18"/>
      <c r="VEU3269" s="16"/>
      <c r="VEV3269" s="36"/>
      <c r="VEW3269" s="36"/>
      <c r="VEX3269" s="36"/>
      <c r="VEY3269" s="36"/>
      <c r="VEZ3269" s="36"/>
      <c r="VFA3269" s="36"/>
      <c r="VFB3269" s="36"/>
      <c r="VFC3269" s="36"/>
      <c r="VFD3269" s="36"/>
      <c r="VFE3269" s="36"/>
      <c r="VFF3269" s="36"/>
      <c r="VFG3269" s="36"/>
      <c r="VFH3269" s="36"/>
      <c r="VFI3269" s="12"/>
      <c r="VFJ3269" s="12"/>
      <c r="VFK3269" s="12"/>
      <c r="VFL3269" s="53"/>
      <c r="VFN3269" s="41"/>
      <c r="VFO3269" s="40"/>
      <c r="VFP3269" s="44"/>
      <c r="VFQ3269" s="62"/>
      <c r="VFR3269" s="56"/>
      <c r="VFS3269" s="60"/>
      <c r="VFT3269" s="60"/>
      <c r="VFU3269" s="60"/>
      <c r="VFV3269" s="60"/>
      <c r="VFW3269" s="46"/>
      <c r="VFX3269" s="65"/>
      <c r="VFY3269" s="19"/>
      <c r="VFZ3269" s="48"/>
      <c r="VGA3269" s="41"/>
      <c r="VGB3269" s="44"/>
      <c r="VGC3269" s="18"/>
      <c r="VGD3269" s="16"/>
      <c r="VGE3269" s="36"/>
      <c r="VGF3269" s="36"/>
      <c r="VGG3269" s="36"/>
      <c r="VGH3269" s="36"/>
      <c r="VGI3269" s="36"/>
      <c r="VGJ3269" s="36"/>
      <c r="VGK3269" s="36"/>
      <c r="VGL3269" s="36"/>
      <c r="VGM3269" s="36"/>
      <c r="VGN3269" s="36"/>
      <c r="VGO3269" s="36"/>
      <c r="VGP3269" s="36"/>
      <c r="VGQ3269" s="36"/>
      <c r="VGR3269" s="12"/>
      <c r="VGS3269" s="12"/>
      <c r="VGT3269" s="12"/>
      <c r="VGU3269" s="53"/>
      <c r="VGW3269" s="41"/>
      <c r="VGX3269" s="40"/>
      <c r="VGY3269" s="44"/>
      <c r="VGZ3269" s="62"/>
      <c r="VHA3269" s="56"/>
      <c r="VHB3269" s="60"/>
      <c r="VHC3269" s="60"/>
      <c r="VHD3269" s="60"/>
      <c r="VHE3269" s="60"/>
      <c r="VHF3269" s="46"/>
      <c r="VHG3269" s="65"/>
      <c r="VHH3269" s="19"/>
      <c r="VHI3269" s="48"/>
      <c r="VHJ3269" s="41"/>
      <c r="VHK3269" s="44"/>
      <c r="VHL3269" s="18"/>
      <c r="VHM3269" s="16"/>
      <c r="VHN3269" s="36"/>
      <c r="VHO3269" s="36"/>
      <c r="VHP3269" s="36"/>
      <c r="VHQ3269" s="36"/>
      <c r="VHR3269" s="36"/>
      <c r="VHS3269" s="36"/>
      <c r="VHT3269" s="36"/>
      <c r="VHU3269" s="36"/>
      <c r="VHV3269" s="36"/>
      <c r="VHW3269" s="36"/>
      <c r="VHX3269" s="36"/>
      <c r="VHY3269" s="36"/>
      <c r="VHZ3269" s="36"/>
      <c r="VIA3269" s="12"/>
      <c r="VIB3269" s="12"/>
      <c r="VIC3269" s="12"/>
      <c r="VID3269" s="53"/>
      <c r="VIF3269" s="41"/>
      <c r="VIG3269" s="40"/>
      <c r="VIH3269" s="44"/>
      <c r="VII3269" s="62"/>
      <c r="VIJ3269" s="56"/>
      <c r="VIK3269" s="60"/>
      <c r="VIL3269" s="60"/>
      <c r="VIM3269" s="60"/>
      <c r="VIN3269" s="60"/>
      <c r="VIO3269" s="46"/>
      <c r="VIP3269" s="65"/>
      <c r="VIQ3269" s="19"/>
      <c r="VIR3269" s="48"/>
      <c r="VIS3269" s="41"/>
      <c r="VIT3269" s="44"/>
      <c r="VIU3269" s="18"/>
      <c r="VIV3269" s="16"/>
      <c r="VIW3269" s="36"/>
      <c r="VIX3269" s="36"/>
      <c r="VIY3269" s="36"/>
      <c r="VIZ3269" s="36"/>
      <c r="VJA3269" s="36"/>
      <c r="VJB3269" s="36"/>
      <c r="VJC3269" s="36"/>
      <c r="VJD3269" s="36"/>
      <c r="VJE3269" s="36"/>
      <c r="VJF3269" s="36"/>
      <c r="VJG3269" s="36"/>
      <c r="VJH3269" s="36"/>
      <c r="VJI3269" s="36"/>
      <c r="VJJ3269" s="12"/>
      <c r="VJK3269" s="12"/>
      <c r="VJL3269" s="12"/>
      <c r="VJM3269" s="53"/>
      <c r="VJO3269" s="41"/>
      <c r="VJP3269" s="40"/>
      <c r="VJQ3269" s="44"/>
      <c r="VJR3269" s="62"/>
      <c r="VJS3269" s="56"/>
      <c r="VJT3269" s="60"/>
      <c r="VJU3269" s="60"/>
      <c r="VJV3269" s="60"/>
      <c r="VJW3269" s="60"/>
      <c r="VJX3269" s="46"/>
      <c r="VJY3269" s="65"/>
      <c r="VJZ3269" s="19"/>
      <c r="VKA3269" s="48"/>
      <c r="VKB3269" s="41"/>
      <c r="VKC3269" s="44"/>
      <c r="VKD3269" s="18"/>
      <c r="VKE3269" s="16"/>
      <c r="VKF3269" s="36"/>
      <c r="VKG3269" s="36"/>
      <c r="VKH3269" s="36"/>
      <c r="VKI3269" s="36"/>
      <c r="VKJ3269" s="36"/>
      <c r="VKK3269" s="36"/>
      <c r="VKL3269" s="36"/>
      <c r="VKM3269" s="36"/>
      <c r="VKN3269" s="36"/>
      <c r="VKO3269" s="36"/>
      <c r="VKP3269" s="36"/>
      <c r="VKQ3269" s="36"/>
      <c r="VKR3269" s="36"/>
      <c r="VKS3269" s="12"/>
      <c r="VKT3269" s="12"/>
      <c r="VKU3269" s="12"/>
      <c r="VKV3269" s="53"/>
      <c r="VKX3269" s="41"/>
      <c r="VKY3269" s="40"/>
      <c r="VKZ3269" s="44"/>
      <c r="VLA3269" s="62"/>
      <c r="VLB3269" s="56"/>
      <c r="VLC3269" s="60"/>
      <c r="VLD3269" s="60"/>
      <c r="VLE3269" s="60"/>
      <c r="VLF3269" s="60"/>
      <c r="VLG3269" s="46"/>
      <c r="VLH3269" s="65"/>
      <c r="VLI3269" s="19"/>
      <c r="VLJ3269" s="48"/>
      <c r="VLK3269" s="41"/>
      <c r="VLL3269" s="44"/>
      <c r="VLM3269" s="18"/>
      <c r="VLN3269" s="16"/>
      <c r="VLO3269" s="36"/>
      <c r="VLP3269" s="36"/>
      <c r="VLQ3269" s="36"/>
      <c r="VLR3269" s="36"/>
      <c r="VLS3269" s="36"/>
      <c r="VLT3269" s="36"/>
      <c r="VLU3269" s="36"/>
      <c r="VLV3269" s="36"/>
      <c r="VLW3269" s="36"/>
      <c r="VLX3269" s="36"/>
      <c r="VLY3269" s="36"/>
      <c r="VLZ3269" s="36"/>
      <c r="VMA3269" s="36"/>
      <c r="VMB3269" s="12"/>
      <c r="VMC3269" s="12"/>
      <c r="VMD3269" s="12"/>
      <c r="VME3269" s="53"/>
      <c r="VMG3269" s="41"/>
      <c r="VMH3269" s="40"/>
      <c r="VMI3269" s="44"/>
      <c r="VMJ3269" s="62"/>
      <c r="VMK3269" s="56"/>
      <c r="VML3269" s="60"/>
      <c r="VMM3269" s="60"/>
      <c r="VMN3269" s="60"/>
      <c r="VMO3269" s="60"/>
      <c r="VMP3269" s="46"/>
      <c r="VMQ3269" s="65"/>
      <c r="VMR3269" s="19"/>
      <c r="VMS3269" s="48"/>
      <c r="VMT3269" s="41"/>
      <c r="VMU3269" s="44"/>
      <c r="VMV3269" s="18"/>
      <c r="VMW3269" s="16"/>
      <c r="VMX3269" s="36"/>
      <c r="VMY3269" s="36"/>
      <c r="VMZ3269" s="36"/>
      <c r="VNA3269" s="36"/>
      <c r="VNB3269" s="36"/>
      <c r="VNC3269" s="36"/>
      <c r="VND3269" s="36"/>
      <c r="VNE3269" s="36"/>
      <c r="VNF3269" s="36"/>
      <c r="VNG3269" s="36"/>
      <c r="VNH3269" s="36"/>
      <c r="VNI3269" s="36"/>
      <c r="VNJ3269" s="36"/>
      <c r="VNK3269" s="12"/>
      <c r="VNL3269" s="12"/>
      <c r="VNM3269" s="12"/>
      <c r="VNN3269" s="53"/>
      <c r="VNP3269" s="41"/>
      <c r="VNQ3269" s="40"/>
      <c r="VNR3269" s="44"/>
      <c r="VNS3269" s="62"/>
      <c r="VNT3269" s="56"/>
      <c r="VNU3269" s="60"/>
      <c r="VNV3269" s="60"/>
      <c r="VNW3269" s="60"/>
      <c r="VNX3269" s="60"/>
      <c r="VNY3269" s="46"/>
      <c r="VNZ3269" s="65"/>
      <c r="VOA3269" s="19"/>
      <c r="VOB3269" s="48"/>
      <c r="VOC3269" s="41"/>
      <c r="VOD3269" s="44"/>
      <c r="VOE3269" s="18"/>
      <c r="VOF3269" s="16"/>
      <c r="VOG3269" s="36"/>
      <c r="VOH3269" s="36"/>
      <c r="VOI3269" s="36"/>
      <c r="VOJ3269" s="36"/>
      <c r="VOK3269" s="36"/>
      <c r="VOL3269" s="36"/>
      <c r="VOM3269" s="36"/>
      <c r="VON3269" s="36"/>
      <c r="VOO3269" s="36"/>
      <c r="VOP3269" s="36"/>
      <c r="VOQ3269" s="36"/>
      <c r="VOR3269" s="36"/>
      <c r="VOS3269" s="36"/>
      <c r="VOT3269" s="12"/>
      <c r="VOU3269" s="12"/>
      <c r="VOV3269" s="12"/>
      <c r="VOW3269" s="53"/>
      <c r="VOY3269" s="41"/>
      <c r="VOZ3269" s="40"/>
      <c r="VPA3269" s="44"/>
      <c r="VPB3269" s="62"/>
      <c r="VPC3269" s="56"/>
      <c r="VPD3269" s="60"/>
      <c r="VPE3269" s="60"/>
      <c r="VPF3269" s="60"/>
      <c r="VPG3269" s="60"/>
      <c r="VPH3269" s="46"/>
      <c r="VPI3269" s="65"/>
      <c r="VPJ3269" s="19"/>
      <c r="VPK3269" s="48"/>
      <c r="VPL3269" s="41"/>
      <c r="VPM3269" s="44"/>
      <c r="VPN3269" s="18"/>
      <c r="VPO3269" s="16"/>
      <c r="VPP3269" s="36"/>
      <c r="VPQ3269" s="36"/>
      <c r="VPR3269" s="36"/>
      <c r="VPS3269" s="36"/>
      <c r="VPT3269" s="36"/>
      <c r="VPU3269" s="36"/>
      <c r="VPV3269" s="36"/>
      <c r="VPW3269" s="36"/>
      <c r="VPX3269" s="36"/>
      <c r="VPY3269" s="36"/>
      <c r="VPZ3269" s="36"/>
      <c r="VQA3269" s="36"/>
      <c r="VQB3269" s="36"/>
      <c r="VQC3269" s="12"/>
      <c r="VQD3269" s="12"/>
      <c r="VQE3269" s="12"/>
      <c r="VQF3269" s="53"/>
      <c r="VQH3269" s="41"/>
      <c r="VQI3269" s="40"/>
      <c r="VQJ3269" s="44"/>
      <c r="VQK3269" s="62"/>
      <c r="VQL3269" s="56"/>
      <c r="VQM3269" s="60"/>
      <c r="VQN3269" s="60"/>
      <c r="VQO3269" s="60"/>
      <c r="VQP3269" s="60"/>
      <c r="VQQ3269" s="46"/>
      <c r="VQR3269" s="65"/>
      <c r="VQS3269" s="19"/>
      <c r="VQT3269" s="48"/>
      <c r="VQU3269" s="41"/>
      <c r="VQV3269" s="44"/>
      <c r="VQW3269" s="18"/>
      <c r="VQX3269" s="16"/>
      <c r="VQY3269" s="36"/>
      <c r="VQZ3269" s="36"/>
      <c r="VRA3269" s="36"/>
      <c r="VRB3269" s="36"/>
      <c r="VRC3269" s="36"/>
      <c r="VRD3269" s="36"/>
      <c r="VRE3269" s="36"/>
      <c r="VRF3269" s="36"/>
      <c r="VRG3269" s="36"/>
      <c r="VRH3269" s="36"/>
      <c r="VRI3269" s="36"/>
      <c r="VRJ3269" s="36"/>
      <c r="VRK3269" s="36"/>
      <c r="VRL3269" s="12"/>
      <c r="VRM3269" s="12"/>
      <c r="VRN3269" s="12"/>
      <c r="VRO3269" s="53"/>
      <c r="VRQ3269" s="41"/>
      <c r="VRR3269" s="40"/>
      <c r="VRS3269" s="44"/>
      <c r="VRT3269" s="62"/>
      <c r="VRU3269" s="56"/>
      <c r="VRV3269" s="60"/>
      <c r="VRW3269" s="60"/>
      <c r="VRX3269" s="60"/>
      <c r="VRY3269" s="60"/>
      <c r="VRZ3269" s="46"/>
      <c r="VSA3269" s="65"/>
      <c r="VSB3269" s="19"/>
      <c r="VSC3269" s="48"/>
      <c r="VSD3269" s="41"/>
      <c r="VSE3269" s="44"/>
      <c r="VSF3269" s="18"/>
      <c r="VSG3269" s="16"/>
      <c r="VSH3269" s="36"/>
      <c r="VSI3269" s="36"/>
      <c r="VSJ3269" s="36"/>
      <c r="VSK3269" s="36"/>
      <c r="VSL3269" s="36"/>
      <c r="VSM3269" s="36"/>
      <c r="VSN3269" s="36"/>
      <c r="VSO3269" s="36"/>
      <c r="VSP3269" s="36"/>
      <c r="VSQ3269" s="36"/>
      <c r="VSR3269" s="36"/>
      <c r="VSS3269" s="36"/>
      <c r="VST3269" s="36"/>
      <c r="VSU3269" s="12"/>
      <c r="VSV3269" s="12"/>
      <c r="VSW3269" s="12"/>
      <c r="VSX3269" s="53"/>
      <c r="VSZ3269" s="41"/>
      <c r="VTA3269" s="40"/>
      <c r="VTB3269" s="44"/>
      <c r="VTC3269" s="62"/>
      <c r="VTD3269" s="56"/>
      <c r="VTE3269" s="60"/>
      <c r="VTF3269" s="60"/>
      <c r="VTG3269" s="60"/>
      <c r="VTH3269" s="60"/>
      <c r="VTI3269" s="46"/>
      <c r="VTJ3269" s="65"/>
      <c r="VTK3269" s="19"/>
      <c r="VTL3269" s="48"/>
      <c r="VTM3269" s="41"/>
      <c r="VTN3269" s="44"/>
      <c r="VTO3269" s="18"/>
      <c r="VTP3269" s="16"/>
      <c r="VTQ3269" s="36"/>
      <c r="VTR3269" s="36"/>
      <c r="VTS3269" s="36"/>
      <c r="VTT3269" s="36"/>
      <c r="VTU3269" s="36"/>
      <c r="VTV3269" s="36"/>
      <c r="VTW3269" s="36"/>
      <c r="VTX3269" s="36"/>
      <c r="VTY3269" s="36"/>
      <c r="VTZ3269" s="36"/>
      <c r="VUA3269" s="36"/>
      <c r="VUB3269" s="36"/>
      <c r="VUC3269" s="36"/>
      <c r="VUD3269" s="12"/>
      <c r="VUE3269" s="12"/>
      <c r="VUF3269" s="12"/>
      <c r="VUG3269" s="53"/>
      <c r="VUI3269" s="41"/>
      <c r="VUJ3269" s="40"/>
      <c r="VUK3269" s="44"/>
      <c r="VUL3269" s="62"/>
      <c r="VUM3269" s="56"/>
      <c r="VUN3269" s="60"/>
      <c r="VUO3269" s="60"/>
      <c r="VUP3269" s="60"/>
      <c r="VUQ3269" s="60"/>
      <c r="VUR3269" s="46"/>
      <c r="VUS3269" s="65"/>
      <c r="VUT3269" s="19"/>
      <c r="VUU3269" s="48"/>
      <c r="VUV3269" s="41"/>
      <c r="VUW3269" s="44"/>
      <c r="VUX3269" s="18"/>
      <c r="VUY3269" s="16"/>
      <c r="VUZ3269" s="36"/>
      <c r="VVA3269" s="36"/>
      <c r="VVB3269" s="36"/>
      <c r="VVC3269" s="36"/>
      <c r="VVD3269" s="36"/>
      <c r="VVE3269" s="36"/>
      <c r="VVF3269" s="36"/>
      <c r="VVG3269" s="36"/>
      <c r="VVH3269" s="36"/>
      <c r="VVI3269" s="36"/>
      <c r="VVJ3269" s="36"/>
      <c r="VVK3269" s="36"/>
      <c r="VVL3269" s="36"/>
      <c r="VVM3269" s="12"/>
      <c r="VVN3269" s="12"/>
      <c r="VVO3269" s="12"/>
      <c r="VVP3269" s="53"/>
      <c r="VVR3269" s="41"/>
      <c r="VVS3269" s="40"/>
      <c r="VVT3269" s="44"/>
      <c r="VVU3269" s="62"/>
      <c r="VVV3269" s="56"/>
      <c r="VVW3269" s="60"/>
      <c r="VVX3269" s="60"/>
      <c r="VVY3269" s="60"/>
      <c r="VVZ3269" s="60"/>
      <c r="VWA3269" s="46"/>
      <c r="VWB3269" s="65"/>
      <c r="VWC3269" s="19"/>
      <c r="VWD3269" s="48"/>
      <c r="VWE3269" s="41"/>
      <c r="VWF3269" s="44"/>
      <c r="VWG3269" s="18"/>
      <c r="VWH3269" s="16"/>
      <c r="VWI3269" s="36"/>
      <c r="VWJ3269" s="36"/>
      <c r="VWK3269" s="36"/>
      <c r="VWL3269" s="36"/>
      <c r="VWM3269" s="36"/>
      <c r="VWN3269" s="36"/>
      <c r="VWO3269" s="36"/>
      <c r="VWP3269" s="36"/>
      <c r="VWQ3269" s="36"/>
      <c r="VWR3269" s="36"/>
      <c r="VWS3269" s="36"/>
      <c r="VWT3269" s="36"/>
      <c r="VWU3269" s="36"/>
      <c r="VWV3269" s="12"/>
      <c r="VWW3269" s="12"/>
      <c r="VWX3269" s="12"/>
      <c r="VWY3269" s="53"/>
      <c r="VXA3269" s="41"/>
      <c r="VXB3269" s="40"/>
      <c r="VXC3269" s="44"/>
      <c r="VXD3269" s="62"/>
      <c r="VXE3269" s="56"/>
      <c r="VXF3269" s="60"/>
      <c r="VXG3269" s="60"/>
      <c r="VXH3269" s="60"/>
      <c r="VXI3269" s="60"/>
      <c r="VXJ3269" s="46"/>
      <c r="VXK3269" s="65"/>
      <c r="VXL3269" s="19"/>
      <c r="VXM3269" s="48"/>
      <c r="VXN3269" s="41"/>
      <c r="VXO3269" s="44"/>
      <c r="VXP3269" s="18"/>
      <c r="VXQ3269" s="16"/>
      <c r="VXR3269" s="36"/>
      <c r="VXS3269" s="36"/>
      <c r="VXT3269" s="36"/>
      <c r="VXU3269" s="36"/>
      <c r="VXV3269" s="36"/>
      <c r="VXW3269" s="36"/>
      <c r="VXX3269" s="36"/>
      <c r="VXY3269" s="36"/>
      <c r="VXZ3269" s="36"/>
      <c r="VYA3269" s="36"/>
      <c r="VYB3269" s="36"/>
      <c r="VYC3269" s="36"/>
      <c r="VYD3269" s="36"/>
      <c r="VYE3269" s="12"/>
      <c r="VYF3269" s="12"/>
      <c r="VYG3269" s="12"/>
      <c r="VYH3269" s="53"/>
      <c r="VYJ3269" s="41"/>
      <c r="VYK3269" s="40"/>
      <c r="VYL3269" s="44"/>
      <c r="VYM3269" s="62"/>
      <c r="VYN3269" s="56"/>
      <c r="VYO3269" s="60"/>
      <c r="VYP3269" s="60"/>
      <c r="VYQ3269" s="60"/>
      <c r="VYR3269" s="60"/>
      <c r="VYS3269" s="46"/>
      <c r="VYT3269" s="65"/>
      <c r="VYU3269" s="19"/>
      <c r="VYV3269" s="48"/>
      <c r="VYW3269" s="41"/>
      <c r="VYX3269" s="44"/>
      <c r="VYY3269" s="18"/>
      <c r="VYZ3269" s="16"/>
      <c r="VZA3269" s="36"/>
      <c r="VZB3269" s="36"/>
      <c r="VZC3269" s="36"/>
      <c r="VZD3269" s="36"/>
      <c r="VZE3269" s="36"/>
      <c r="VZF3269" s="36"/>
      <c r="VZG3269" s="36"/>
      <c r="VZH3269" s="36"/>
      <c r="VZI3269" s="36"/>
      <c r="VZJ3269" s="36"/>
      <c r="VZK3269" s="36"/>
      <c r="VZL3269" s="36"/>
      <c r="VZM3269" s="36"/>
      <c r="VZN3269" s="12"/>
      <c r="VZO3269" s="12"/>
      <c r="VZP3269" s="12"/>
      <c r="VZQ3269" s="53"/>
      <c r="VZS3269" s="41"/>
      <c r="VZT3269" s="40"/>
      <c r="VZU3269" s="44"/>
      <c r="VZV3269" s="62"/>
      <c r="VZW3269" s="56"/>
      <c r="VZX3269" s="60"/>
      <c r="VZY3269" s="60"/>
      <c r="VZZ3269" s="60"/>
      <c r="WAA3269" s="60"/>
      <c r="WAB3269" s="46"/>
      <c r="WAC3269" s="65"/>
      <c r="WAD3269" s="19"/>
      <c r="WAE3269" s="48"/>
      <c r="WAF3269" s="41"/>
      <c r="WAG3269" s="44"/>
      <c r="WAH3269" s="18"/>
      <c r="WAI3269" s="16"/>
      <c r="WAJ3269" s="36"/>
      <c r="WAK3269" s="36"/>
      <c r="WAL3269" s="36"/>
      <c r="WAM3269" s="36"/>
      <c r="WAN3269" s="36"/>
      <c r="WAO3269" s="36"/>
      <c r="WAP3269" s="36"/>
      <c r="WAQ3269" s="36"/>
      <c r="WAR3269" s="36"/>
      <c r="WAS3269" s="36"/>
      <c r="WAT3269" s="36"/>
      <c r="WAU3269" s="36"/>
      <c r="WAV3269" s="36"/>
      <c r="WAW3269" s="12"/>
      <c r="WAX3269" s="12"/>
      <c r="WAY3269" s="12"/>
      <c r="WAZ3269" s="53"/>
      <c r="WBB3269" s="41"/>
      <c r="WBC3269" s="40"/>
      <c r="WBD3269" s="44"/>
      <c r="WBE3269" s="62"/>
      <c r="WBF3269" s="56"/>
      <c r="WBG3269" s="60"/>
      <c r="WBH3269" s="60"/>
      <c r="WBI3269" s="60"/>
      <c r="WBJ3269" s="60"/>
      <c r="WBK3269" s="46"/>
      <c r="WBL3269" s="65"/>
      <c r="WBM3269" s="19"/>
      <c r="WBN3269" s="48"/>
      <c r="WBO3269" s="41"/>
      <c r="WBP3269" s="44"/>
      <c r="WBQ3269" s="18"/>
      <c r="WBR3269" s="16"/>
      <c r="WBS3269" s="36"/>
      <c r="WBT3269" s="36"/>
      <c r="WBU3269" s="36"/>
      <c r="WBV3269" s="36"/>
      <c r="WBW3269" s="36"/>
      <c r="WBX3269" s="36"/>
      <c r="WBY3269" s="36"/>
      <c r="WBZ3269" s="36"/>
      <c r="WCA3269" s="36"/>
      <c r="WCB3269" s="36"/>
      <c r="WCC3269" s="36"/>
      <c r="WCD3269" s="36"/>
      <c r="WCE3269" s="36"/>
      <c r="WCF3269" s="12"/>
      <c r="WCG3269" s="12"/>
      <c r="WCH3269" s="12"/>
      <c r="WCI3269" s="53"/>
      <c r="WCK3269" s="41"/>
      <c r="WCL3269" s="40"/>
      <c r="WCM3269" s="44"/>
      <c r="WCN3269" s="62"/>
      <c r="WCO3269" s="56"/>
      <c r="WCP3269" s="60"/>
      <c r="WCQ3269" s="60"/>
      <c r="WCR3269" s="60"/>
      <c r="WCS3269" s="60"/>
      <c r="WCT3269" s="46"/>
      <c r="WCU3269" s="65"/>
      <c r="WCV3269" s="19"/>
      <c r="WCW3269" s="48"/>
      <c r="WCX3269" s="41"/>
      <c r="WCY3269" s="44"/>
      <c r="WCZ3269" s="18"/>
      <c r="WDA3269" s="16"/>
      <c r="WDB3269" s="36"/>
      <c r="WDC3269" s="36"/>
      <c r="WDD3269" s="36"/>
      <c r="WDE3269" s="36"/>
      <c r="WDF3269" s="36"/>
      <c r="WDG3269" s="36"/>
      <c r="WDH3269" s="36"/>
      <c r="WDI3269" s="36"/>
      <c r="WDJ3269" s="36"/>
      <c r="WDK3269" s="36"/>
      <c r="WDL3269" s="36"/>
      <c r="WDM3269" s="36"/>
      <c r="WDN3269" s="36"/>
      <c r="WDO3269" s="12"/>
      <c r="WDP3269" s="12"/>
      <c r="WDQ3269" s="12"/>
      <c r="WDR3269" s="53"/>
      <c r="WDT3269" s="41"/>
      <c r="WDU3269" s="40"/>
      <c r="WDV3269" s="44"/>
      <c r="WDW3269" s="62"/>
      <c r="WDX3269" s="56"/>
      <c r="WDY3269" s="60"/>
      <c r="WDZ3269" s="60"/>
      <c r="WEA3269" s="60"/>
      <c r="WEB3269" s="60"/>
      <c r="WEC3269" s="46"/>
      <c r="WED3269" s="65"/>
      <c r="WEE3269" s="19"/>
      <c r="WEF3269" s="48"/>
      <c r="WEG3269" s="41"/>
      <c r="WEH3269" s="44"/>
      <c r="WEI3269" s="18"/>
      <c r="WEJ3269" s="16"/>
      <c r="WEK3269" s="36"/>
      <c r="WEL3269" s="36"/>
      <c r="WEM3269" s="36"/>
      <c r="WEN3269" s="36"/>
      <c r="WEO3269" s="36"/>
      <c r="WEP3269" s="36"/>
      <c r="WEQ3269" s="36"/>
      <c r="WER3269" s="36"/>
      <c r="WES3269" s="36"/>
      <c r="WET3269" s="36"/>
      <c r="WEU3269" s="36"/>
      <c r="WEV3269" s="36"/>
      <c r="WEW3269" s="36"/>
      <c r="WEX3269" s="12"/>
      <c r="WEY3269" s="12"/>
      <c r="WEZ3269" s="12"/>
      <c r="WFA3269" s="53"/>
      <c r="WFC3269" s="41"/>
      <c r="WFD3269" s="40"/>
      <c r="WFE3269" s="44"/>
      <c r="WFF3269" s="62"/>
      <c r="WFG3269" s="56"/>
      <c r="WFH3269" s="60"/>
      <c r="WFI3269" s="60"/>
      <c r="WFJ3269" s="60"/>
      <c r="WFK3269" s="60"/>
      <c r="WFL3269" s="46"/>
      <c r="WFM3269" s="65"/>
      <c r="WFN3269" s="19"/>
      <c r="WFO3269" s="48"/>
      <c r="WFP3269" s="41"/>
      <c r="WFQ3269" s="44"/>
      <c r="WFR3269" s="18"/>
      <c r="WFS3269" s="16"/>
      <c r="WFT3269" s="36"/>
      <c r="WFU3269" s="36"/>
      <c r="WFV3269" s="36"/>
      <c r="WFW3269" s="36"/>
      <c r="WFX3269" s="36"/>
      <c r="WFY3269" s="36"/>
      <c r="WFZ3269" s="36"/>
      <c r="WGA3269" s="36"/>
      <c r="WGB3269" s="36"/>
      <c r="WGC3269" s="36"/>
      <c r="WGD3269" s="36"/>
      <c r="WGE3269" s="36"/>
      <c r="WGF3269" s="36"/>
      <c r="WGG3269" s="12"/>
      <c r="WGH3269" s="12"/>
      <c r="WGI3269" s="12"/>
      <c r="WGJ3269" s="53"/>
      <c r="WGL3269" s="41"/>
      <c r="WGM3269" s="40"/>
      <c r="WGN3269" s="44"/>
      <c r="WGO3269" s="62"/>
      <c r="WGP3269" s="56"/>
      <c r="WGQ3269" s="60"/>
      <c r="WGR3269" s="60"/>
      <c r="WGS3269" s="60"/>
      <c r="WGT3269" s="60"/>
      <c r="WGU3269" s="46"/>
      <c r="WGV3269" s="65"/>
      <c r="WGW3269" s="19"/>
      <c r="WGX3269" s="48"/>
      <c r="WGY3269" s="41"/>
      <c r="WGZ3269" s="44"/>
      <c r="WHA3269" s="18"/>
      <c r="WHB3269" s="16"/>
      <c r="WHC3269" s="36"/>
      <c r="WHD3269" s="36"/>
      <c r="WHE3269" s="36"/>
      <c r="WHF3269" s="36"/>
      <c r="WHG3269" s="36"/>
      <c r="WHH3269" s="36"/>
      <c r="WHI3269" s="36"/>
      <c r="WHJ3269" s="36"/>
      <c r="WHK3269" s="36"/>
      <c r="WHL3269" s="36"/>
      <c r="WHM3269" s="36"/>
      <c r="WHN3269" s="36"/>
      <c r="WHO3269" s="36"/>
      <c r="WHP3269" s="12"/>
      <c r="WHQ3269" s="12"/>
      <c r="WHR3269" s="12"/>
      <c r="WHS3269" s="53"/>
      <c r="WHU3269" s="41"/>
      <c r="WHV3269" s="40"/>
      <c r="WHW3269" s="44"/>
      <c r="WHX3269" s="62"/>
      <c r="WHY3269" s="56"/>
      <c r="WHZ3269" s="60"/>
      <c r="WIA3269" s="60"/>
      <c r="WIB3269" s="60"/>
      <c r="WIC3269" s="60"/>
      <c r="WID3269" s="46"/>
      <c r="WIE3269" s="65"/>
      <c r="WIF3269" s="19"/>
      <c r="WIG3269" s="48"/>
      <c r="WIH3269" s="41"/>
      <c r="WII3269" s="44"/>
      <c r="WIJ3269" s="18"/>
      <c r="WIK3269" s="16"/>
      <c r="WIL3269" s="36"/>
      <c r="WIM3269" s="36"/>
      <c r="WIN3269" s="36"/>
      <c r="WIO3269" s="36"/>
      <c r="WIP3269" s="36"/>
      <c r="WIQ3269" s="36"/>
      <c r="WIR3269" s="36"/>
      <c r="WIS3269" s="36"/>
      <c r="WIT3269" s="36"/>
      <c r="WIU3269" s="36"/>
      <c r="WIV3269" s="36"/>
      <c r="WIW3269" s="36"/>
      <c r="WIX3269" s="36"/>
      <c r="WIY3269" s="12"/>
      <c r="WIZ3269" s="12"/>
      <c r="WJA3269" s="12"/>
      <c r="WJB3269" s="53"/>
      <c r="WJD3269" s="41"/>
      <c r="WJE3269" s="40"/>
      <c r="WJF3269" s="44"/>
      <c r="WJG3269" s="62"/>
      <c r="WJH3269" s="56"/>
      <c r="WJI3269" s="60"/>
      <c r="WJJ3269" s="60"/>
      <c r="WJK3269" s="60"/>
      <c r="WJL3269" s="60"/>
      <c r="WJM3269" s="46"/>
      <c r="WJN3269" s="65"/>
      <c r="WJO3269" s="19"/>
      <c r="WJP3269" s="48"/>
      <c r="WJQ3269" s="41"/>
      <c r="WJR3269" s="44"/>
      <c r="WJS3269" s="18"/>
      <c r="WJT3269" s="16"/>
      <c r="WJU3269" s="36"/>
      <c r="WJV3269" s="36"/>
      <c r="WJW3269" s="36"/>
      <c r="WJX3269" s="36"/>
      <c r="WJY3269" s="36"/>
      <c r="WJZ3269" s="36"/>
      <c r="WKA3269" s="36"/>
      <c r="WKB3269" s="36"/>
      <c r="WKC3269" s="36"/>
      <c r="WKD3269" s="36"/>
      <c r="WKE3269" s="36"/>
      <c r="WKF3269" s="36"/>
      <c r="WKG3269" s="36"/>
      <c r="WKH3269" s="12"/>
      <c r="WKI3269" s="12"/>
      <c r="WKJ3269" s="12"/>
      <c r="WKK3269" s="53"/>
      <c r="WKM3269" s="41"/>
      <c r="WKN3269" s="40"/>
      <c r="WKO3269" s="44"/>
      <c r="WKP3269" s="62"/>
      <c r="WKQ3269" s="56"/>
      <c r="WKR3269" s="60"/>
      <c r="WKS3269" s="60"/>
      <c r="WKT3269" s="60"/>
      <c r="WKU3269" s="60"/>
      <c r="WKV3269" s="46"/>
      <c r="WKW3269" s="65"/>
      <c r="WKX3269" s="19"/>
      <c r="WKY3269" s="48"/>
      <c r="WKZ3269" s="41"/>
      <c r="WLA3269" s="44"/>
      <c r="WLB3269" s="18"/>
      <c r="WLC3269" s="16"/>
      <c r="WLD3269" s="36"/>
      <c r="WLE3269" s="36"/>
      <c r="WLF3269" s="36"/>
      <c r="WLG3269" s="36"/>
      <c r="WLH3269" s="36"/>
      <c r="WLI3269" s="36"/>
      <c r="WLJ3269" s="36"/>
      <c r="WLK3269" s="36"/>
      <c r="WLL3269" s="36"/>
      <c r="WLM3269" s="36"/>
      <c r="WLN3269" s="36"/>
      <c r="WLO3269" s="36"/>
      <c r="WLP3269" s="36"/>
      <c r="WLQ3269" s="12"/>
      <c r="WLR3269" s="12"/>
      <c r="WLS3269" s="12"/>
      <c r="WLT3269" s="53"/>
      <c r="WLV3269" s="41"/>
      <c r="WLW3269" s="40"/>
      <c r="WLX3269" s="44"/>
      <c r="WLY3269" s="62"/>
      <c r="WLZ3269" s="56"/>
      <c r="WMA3269" s="60"/>
      <c r="WMB3269" s="60"/>
      <c r="WMC3269" s="60"/>
      <c r="WMD3269" s="60"/>
      <c r="WME3269" s="46"/>
      <c r="WMF3269" s="65"/>
      <c r="WMG3269" s="19"/>
      <c r="WMH3269" s="48"/>
      <c r="WMI3269" s="41"/>
      <c r="WMJ3269" s="44"/>
      <c r="WMK3269" s="18"/>
      <c r="WML3269" s="16"/>
      <c r="WMM3269" s="36"/>
      <c r="WMN3269" s="36"/>
      <c r="WMO3269" s="36"/>
      <c r="WMP3269" s="36"/>
      <c r="WMQ3269" s="36"/>
      <c r="WMR3269" s="36"/>
      <c r="WMS3269" s="36"/>
      <c r="WMT3269" s="36"/>
      <c r="WMU3269" s="36"/>
      <c r="WMV3269" s="36"/>
      <c r="WMW3269" s="36"/>
      <c r="WMX3269" s="36"/>
      <c r="WMY3269" s="36"/>
      <c r="WMZ3269" s="12"/>
      <c r="WNA3269" s="12"/>
      <c r="WNB3269" s="12"/>
      <c r="WNC3269" s="53"/>
      <c r="WNE3269" s="41"/>
      <c r="WNF3269" s="40"/>
      <c r="WNG3269" s="44"/>
      <c r="WNH3269" s="62"/>
      <c r="WNI3269" s="56"/>
      <c r="WNJ3269" s="60"/>
      <c r="WNK3269" s="60"/>
      <c r="WNL3269" s="60"/>
      <c r="WNM3269" s="60"/>
      <c r="WNN3269" s="46"/>
      <c r="WNO3269" s="65"/>
      <c r="WNP3269" s="19"/>
      <c r="WNQ3269" s="48"/>
      <c r="WNR3269" s="41"/>
      <c r="WNS3269" s="44"/>
      <c r="WNT3269" s="18"/>
      <c r="WNU3269" s="16"/>
      <c r="WNV3269" s="36"/>
      <c r="WNW3269" s="36"/>
      <c r="WNX3269" s="36"/>
      <c r="WNY3269" s="36"/>
      <c r="WNZ3269" s="36"/>
      <c r="WOA3269" s="36"/>
      <c r="WOB3269" s="36"/>
      <c r="WOC3269" s="36"/>
      <c r="WOD3269" s="36"/>
      <c r="WOE3269" s="36"/>
      <c r="WOF3269" s="36"/>
      <c r="WOG3269" s="36"/>
      <c r="WOH3269" s="36"/>
      <c r="WOI3269" s="12"/>
      <c r="WOJ3269" s="12"/>
      <c r="WOK3269" s="12"/>
      <c r="WOL3269" s="53"/>
      <c r="WON3269" s="41"/>
      <c r="WOO3269" s="40"/>
      <c r="WOP3269" s="44"/>
      <c r="WOQ3269" s="62"/>
      <c r="WOR3269" s="56"/>
      <c r="WOS3269" s="60"/>
      <c r="WOT3269" s="60"/>
      <c r="WOU3269" s="60"/>
      <c r="WOV3269" s="60"/>
      <c r="WOW3269" s="46"/>
      <c r="WOX3269" s="65"/>
      <c r="WOY3269" s="19"/>
      <c r="WOZ3269" s="48"/>
      <c r="WPA3269" s="41"/>
      <c r="WPB3269" s="44"/>
      <c r="WPC3269" s="18"/>
      <c r="WPD3269" s="16"/>
      <c r="WPE3269" s="36"/>
      <c r="WPF3269" s="36"/>
      <c r="WPG3269" s="36"/>
      <c r="WPH3269" s="36"/>
      <c r="WPI3269" s="36"/>
      <c r="WPJ3269" s="36"/>
      <c r="WPK3269" s="36"/>
      <c r="WPL3269" s="36"/>
      <c r="WPM3269" s="36"/>
      <c r="WPN3269" s="36"/>
      <c r="WPO3269" s="36"/>
      <c r="WPP3269" s="36"/>
      <c r="WPQ3269" s="36"/>
      <c r="WPR3269" s="12"/>
      <c r="WPS3269" s="12"/>
      <c r="WPT3269" s="12"/>
      <c r="WPU3269" s="53"/>
      <c r="WPW3269" s="41"/>
      <c r="WPX3269" s="40"/>
      <c r="WPY3269" s="44"/>
      <c r="WPZ3269" s="62"/>
      <c r="WQA3269" s="56"/>
      <c r="WQB3269" s="60"/>
      <c r="WQC3269" s="60"/>
      <c r="WQD3269" s="60"/>
      <c r="WQE3269" s="60"/>
      <c r="WQF3269" s="46"/>
      <c r="WQG3269" s="65"/>
      <c r="WQH3269" s="19"/>
      <c r="WQI3269" s="48"/>
      <c r="WQJ3269" s="41"/>
      <c r="WQK3269" s="44"/>
      <c r="WQL3269" s="18"/>
      <c r="WQM3269" s="16"/>
      <c r="WQN3269" s="36"/>
      <c r="WQO3269" s="36"/>
      <c r="WQP3269" s="36"/>
      <c r="WQQ3269" s="36"/>
      <c r="WQR3269" s="36"/>
      <c r="WQS3269" s="36"/>
      <c r="WQT3269" s="36"/>
      <c r="WQU3269" s="36"/>
      <c r="WQV3269" s="36"/>
      <c r="WQW3269" s="36"/>
      <c r="WQX3269" s="36"/>
      <c r="WQY3269" s="36"/>
      <c r="WQZ3269" s="36"/>
      <c r="WRA3269" s="12"/>
      <c r="WRB3269" s="12"/>
      <c r="WRC3269" s="12"/>
      <c r="WRD3269" s="53"/>
      <c r="WRF3269" s="41"/>
      <c r="WRG3269" s="40"/>
      <c r="WRH3269" s="44"/>
      <c r="WRI3269" s="62"/>
      <c r="WRJ3269" s="56"/>
      <c r="WRK3269" s="60"/>
      <c r="WRL3269" s="60"/>
      <c r="WRM3269" s="60"/>
      <c r="WRN3269" s="60"/>
      <c r="WRO3269" s="46"/>
      <c r="WRP3269" s="65"/>
      <c r="WRQ3269" s="19"/>
      <c r="WRR3269" s="48"/>
      <c r="WRS3269" s="41"/>
      <c r="WRT3269" s="44"/>
      <c r="WRU3269" s="18"/>
      <c r="WRV3269" s="16"/>
      <c r="WRW3269" s="36"/>
      <c r="WRX3269" s="36"/>
      <c r="WRY3269" s="36"/>
      <c r="WRZ3269" s="36"/>
      <c r="WSA3269" s="36"/>
      <c r="WSB3269" s="36"/>
      <c r="WSC3269" s="36"/>
      <c r="WSD3269" s="36"/>
      <c r="WSE3269" s="36"/>
      <c r="WSF3269" s="36"/>
      <c r="WSG3269" s="36"/>
      <c r="WSH3269" s="36"/>
      <c r="WSI3269" s="36"/>
      <c r="WSJ3269" s="12"/>
      <c r="WSK3269" s="12"/>
      <c r="WSL3269" s="12"/>
      <c r="WSM3269" s="53"/>
      <c r="WSO3269" s="41"/>
      <c r="WSP3269" s="40"/>
      <c r="WSQ3269" s="44"/>
      <c r="WSR3269" s="62"/>
      <c r="WSS3269" s="56"/>
      <c r="WST3269" s="60"/>
      <c r="WSU3269" s="60"/>
      <c r="WSV3269" s="60"/>
      <c r="WSW3269" s="60"/>
      <c r="WSX3269" s="46"/>
      <c r="WSY3269" s="65"/>
      <c r="WSZ3269" s="19"/>
      <c r="WTA3269" s="48"/>
      <c r="WTB3269" s="41"/>
      <c r="WTC3269" s="44"/>
      <c r="WTD3269" s="18"/>
      <c r="WTE3269" s="16"/>
      <c r="WTF3269" s="36"/>
      <c r="WTG3269" s="36"/>
      <c r="WTH3269" s="36"/>
      <c r="WTI3269" s="36"/>
      <c r="WTJ3269" s="36"/>
      <c r="WTK3269" s="36"/>
      <c r="WTL3269" s="36"/>
      <c r="WTM3269" s="36"/>
      <c r="WTN3269" s="36"/>
      <c r="WTO3269" s="36"/>
      <c r="WTP3269" s="36"/>
      <c r="WTQ3269" s="36"/>
      <c r="WTR3269" s="36"/>
      <c r="WTS3269" s="12"/>
      <c r="WTT3269" s="12"/>
      <c r="WTU3269" s="12"/>
      <c r="WTV3269" s="53"/>
      <c r="WTX3269" s="41"/>
      <c r="WTY3269" s="40"/>
      <c r="WTZ3269" s="44"/>
      <c r="WUA3269" s="62"/>
      <c r="WUB3269" s="56"/>
      <c r="WUC3269" s="60"/>
      <c r="WUD3269" s="60"/>
      <c r="WUE3269" s="60"/>
      <c r="WUF3269" s="60"/>
      <c r="WUG3269" s="46"/>
      <c r="WUH3269" s="65"/>
      <c r="WUI3269" s="19"/>
      <c r="WUJ3269" s="48"/>
      <c r="WUK3269" s="41"/>
      <c r="WUL3269" s="44"/>
      <c r="WUM3269" s="18"/>
      <c r="WUN3269" s="16"/>
      <c r="WUO3269" s="36"/>
      <c r="WUP3269" s="36"/>
      <c r="WUQ3269" s="36"/>
      <c r="WUR3269" s="36"/>
      <c r="WUS3269" s="36"/>
      <c r="WUT3269" s="36"/>
      <c r="WUU3269" s="36"/>
      <c r="WUV3269" s="36"/>
      <c r="WUW3269" s="36"/>
      <c r="WUX3269" s="36"/>
      <c r="WUY3269" s="36"/>
      <c r="WUZ3269" s="36"/>
      <c r="WVA3269" s="36"/>
      <c r="WVB3269" s="12"/>
      <c r="WVC3269" s="12"/>
      <c r="WVD3269" s="12"/>
      <c r="WVE3269" s="53"/>
      <c r="WVG3269" s="41"/>
      <c r="WVH3269" s="40"/>
      <c r="WVI3269" s="44"/>
      <c r="WVJ3269" s="62"/>
      <c r="WVK3269" s="56"/>
      <c r="WVL3269" s="60"/>
      <c r="WVM3269" s="60"/>
      <c r="WVN3269" s="60"/>
      <c r="WVO3269" s="60"/>
      <c r="WVP3269" s="46"/>
      <c r="WVQ3269" s="65"/>
      <c r="WVR3269" s="19"/>
      <c r="WVS3269" s="48"/>
      <c r="WVT3269" s="41"/>
      <c r="WVU3269" s="44"/>
      <c r="WVV3269" s="18"/>
      <c r="WVW3269" s="16"/>
      <c r="WVX3269" s="36"/>
      <c r="WVY3269" s="36"/>
      <c r="WVZ3269" s="36"/>
      <c r="WWA3269" s="36"/>
      <c r="WWB3269" s="36"/>
      <c r="WWC3269" s="36"/>
      <c r="WWD3269" s="36"/>
      <c r="WWE3269" s="36"/>
      <c r="WWF3269" s="36"/>
      <c r="WWG3269" s="36"/>
      <c r="WWH3269" s="36"/>
      <c r="WWI3269" s="36"/>
      <c r="WWJ3269" s="36"/>
      <c r="WWK3269" s="12"/>
      <c r="WWL3269" s="12"/>
      <c r="WWM3269" s="12"/>
      <c r="WWN3269" s="53"/>
      <c r="WWP3269" s="41"/>
      <c r="WWQ3269" s="40"/>
      <c r="WWR3269" s="44"/>
      <c r="WWS3269" s="62"/>
      <c r="WWT3269" s="56"/>
      <c r="WWU3269" s="60"/>
      <c r="WWV3269" s="60"/>
      <c r="WWW3269" s="60"/>
      <c r="WWX3269" s="60"/>
      <c r="WWY3269" s="46"/>
      <c r="WWZ3269" s="65"/>
      <c r="WXA3269" s="19"/>
      <c r="WXB3269" s="48"/>
      <c r="WXC3269" s="41"/>
      <c r="WXD3269" s="44"/>
      <c r="WXE3269" s="18"/>
      <c r="WXF3269" s="16"/>
      <c r="WXG3269" s="36"/>
      <c r="WXH3269" s="36"/>
      <c r="WXI3269" s="36"/>
      <c r="WXJ3269" s="36"/>
      <c r="WXK3269" s="36"/>
      <c r="WXL3269" s="36"/>
      <c r="WXM3269" s="36"/>
      <c r="WXN3269" s="36"/>
      <c r="WXO3269" s="36"/>
      <c r="WXP3269" s="36"/>
      <c r="WXQ3269" s="36"/>
      <c r="WXR3269" s="36"/>
      <c r="WXS3269" s="36"/>
      <c r="WXT3269" s="12"/>
      <c r="WXU3269" s="12"/>
      <c r="WXV3269" s="12"/>
      <c r="WXW3269" s="53"/>
      <c r="WXY3269" s="41"/>
      <c r="WXZ3269" s="40"/>
      <c r="WYA3269" s="44"/>
      <c r="WYB3269" s="62"/>
      <c r="WYC3269" s="56"/>
      <c r="WYD3269" s="60"/>
      <c r="WYE3269" s="60"/>
      <c r="WYF3269" s="60"/>
      <c r="WYG3269" s="60"/>
      <c r="WYH3269" s="46"/>
      <c r="WYI3269" s="65"/>
      <c r="WYJ3269" s="19"/>
      <c r="WYK3269" s="48"/>
      <c r="WYL3269" s="41"/>
      <c r="WYM3269" s="44"/>
      <c r="WYN3269" s="18"/>
      <c r="WYO3269" s="16"/>
      <c r="WYP3269" s="36"/>
      <c r="WYQ3269" s="36"/>
      <c r="WYR3269" s="36"/>
      <c r="WYS3269" s="36"/>
      <c r="WYT3269" s="36"/>
      <c r="WYU3269" s="36"/>
      <c r="WYV3269" s="36"/>
      <c r="WYW3269" s="36"/>
      <c r="WYX3269" s="36"/>
      <c r="WYY3269" s="36"/>
      <c r="WYZ3269" s="36"/>
      <c r="WZA3269" s="36"/>
      <c r="WZB3269" s="36"/>
      <c r="WZC3269" s="12"/>
      <c r="WZD3269" s="12"/>
      <c r="WZE3269" s="12"/>
      <c r="WZF3269" s="53"/>
      <c r="WZH3269" s="41"/>
      <c r="WZI3269" s="40"/>
      <c r="WZJ3269" s="44"/>
      <c r="WZK3269" s="62"/>
      <c r="WZL3269" s="56"/>
      <c r="WZM3269" s="60"/>
      <c r="WZN3269" s="60"/>
      <c r="WZO3269" s="60"/>
      <c r="WZP3269" s="60"/>
      <c r="WZQ3269" s="46"/>
      <c r="WZR3269" s="65"/>
      <c r="WZS3269" s="19"/>
      <c r="WZT3269" s="48"/>
      <c r="WZU3269" s="41"/>
      <c r="WZV3269" s="44"/>
      <c r="WZW3269" s="18"/>
      <c r="WZX3269" s="16"/>
      <c r="WZY3269" s="36"/>
      <c r="WZZ3269" s="36"/>
      <c r="XAA3269" s="36"/>
      <c r="XAB3269" s="36"/>
      <c r="XAC3269" s="36"/>
      <c r="XAD3269" s="36"/>
      <c r="XAE3269" s="36"/>
      <c r="XAF3269" s="36"/>
      <c r="XAG3269" s="36"/>
      <c r="XAH3269" s="36"/>
      <c r="XAI3269" s="36"/>
      <c r="XAJ3269" s="36"/>
      <c r="XAK3269" s="36"/>
      <c r="XAL3269" s="12"/>
      <c r="XAM3269" s="12"/>
      <c r="XAN3269" s="12"/>
      <c r="XAO3269" s="53"/>
      <c r="XAQ3269" s="41"/>
      <c r="XAR3269" s="40"/>
      <c r="XAS3269" s="44"/>
      <c r="XAT3269" s="62"/>
      <c r="XAU3269" s="56"/>
      <c r="XAV3269" s="60"/>
      <c r="XAW3269" s="60"/>
      <c r="XAX3269" s="60"/>
      <c r="XAY3269" s="60"/>
      <c r="XAZ3269" s="46"/>
      <c r="XBA3269" s="65"/>
      <c r="XBB3269" s="19"/>
      <c r="XBC3269" s="48"/>
      <c r="XBD3269" s="41"/>
      <c r="XBE3269" s="44"/>
      <c r="XBF3269" s="18"/>
      <c r="XBG3269" s="16"/>
      <c r="XBH3269" s="36"/>
      <c r="XBI3269" s="36"/>
      <c r="XBJ3269" s="36"/>
      <c r="XBK3269" s="36"/>
      <c r="XBL3269" s="36"/>
      <c r="XBM3269" s="36"/>
      <c r="XBN3269" s="36"/>
      <c r="XBO3269" s="36"/>
      <c r="XBP3269" s="36"/>
      <c r="XBQ3269" s="36"/>
      <c r="XBR3269" s="36"/>
      <c r="XBS3269" s="36"/>
      <c r="XBT3269" s="36"/>
      <c r="XBU3269" s="12"/>
      <c r="XBV3269" s="12"/>
      <c r="XBW3269" s="12"/>
      <c r="XBX3269" s="53"/>
      <c r="XBZ3269" s="41"/>
      <c r="XCA3269" s="40"/>
      <c r="XCB3269" s="44"/>
      <c r="XCC3269" s="62"/>
      <c r="XCD3269" s="56"/>
      <c r="XCE3269" s="60"/>
      <c r="XCF3269" s="60"/>
      <c r="XCG3269" s="60"/>
      <c r="XCH3269" s="60"/>
      <c r="XCI3269" s="46"/>
      <c r="XCJ3269" s="65"/>
      <c r="XCK3269" s="19"/>
      <c r="XCL3269" s="48"/>
      <c r="XCM3269" s="41"/>
      <c r="XCN3269" s="44"/>
      <c r="XCO3269" s="18"/>
      <c r="XCP3269" s="16"/>
      <c r="XCQ3269" s="36"/>
      <c r="XCR3269" s="36"/>
      <c r="XCS3269" s="36"/>
      <c r="XCT3269" s="36"/>
      <c r="XCU3269" s="36"/>
      <c r="XCV3269" s="36"/>
      <c r="XCW3269" s="36"/>
      <c r="XCX3269" s="36"/>
      <c r="XCY3269" s="36"/>
      <c r="XCZ3269" s="36"/>
      <c r="XDA3269" s="36"/>
      <c r="XDB3269" s="36"/>
      <c r="XDC3269" s="36"/>
      <c r="XDD3269" s="12"/>
      <c r="XDE3269" s="12"/>
      <c r="XDF3269" s="12"/>
      <c r="XDG3269" s="53"/>
      <c r="XDI3269" s="41"/>
      <c r="XDJ3269" s="40"/>
      <c r="XDK3269" s="44"/>
      <c r="XDL3269" s="62"/>
      <c r="XDM3269" s="56"/>
      <c r="XDN3269" s="60"/>
      <c r="XDO3269" s="60"/>
      <c r="XDP3269" s="60"/>
      <c r="XDQ3269" s="60"/>
      <c r="XDR3269" s="46"/>
      <c r="XDS3269" s="65"/>
      <c r="XDT3269" s="19"/>
      <c r="XDU3269" s="48"/>
      <c r="XDV3269" s="41"/>
      <c r="XDW3269" s="44"/>
      <c r="XDX3269" s="18"/>
      <c r="XDY3269" s="16"/>
      <c r="XDZ3269" s="36"/>
      <c r="XEA3269" s="36"/>
      <c r="XEB3269" s="36"/>
      <c r="XEC3269" s="36"/>
      <c r="XED3269" s="36"/>
      <c r="XEE3269" s="36"/>
      <c r="XEF3269" s="36"/>
      <c r="XEG3269" s="36"/>
      <c r="XEH3269" s="36"/>
      <c r="XEI3269" s="36"/>
      <c r="XEJ3269" s="36"/>
      <c r="XEK3269" s="36"/>
      <c r="XEL3269" s="36"/>
      <c r="XEM3269" s="12"/>
      <c r="XEN3269" s="12"/>
      <c r="XEO3269" s="12"/>
      <c r="XEP3269" s="53"/>
      <c r="XER3269" s="41"/>
      <c r="XES3269" s="40"/>
      <c r="XET3269" s="44"/>
      <c r="XEU3269" s="62"/>
      <c r="XEV3269" s="56"/>
      <c r="XEW3269" s="60"/>
      <c r="XEX3269" s="60"/>
      <c r="XEY3269" s="60"/>
      <c r="XEZ3269" s="60"/>
      <c r="XFA3269" s="46"/>
      <c r="XFB3269" s="65"/>
      <c r="XFC3269" s="19"/>
      <c r="XFD3269" s="48"/>
    </row>
    <row r="3270" spans="1:16384" x14ac:dyDescent="0.35">
      <c r="A3270" s="46" t="s">
        <v>3975</v>
      </c>
      <c r="B3270" s="65" t="s">
        <v>7457</v>
      </c>
      <c r="C3270" s="19">
        <v>99940</v>
      </c>
      <c r="D3270" s="48" t="s">
        <v>9463</v>
      </c>
      <c r="E3270" s="41" t="s">
        <v>9390</v>
      </c>
      <c r="F3270" s="44" t="s">
        <v>52</v>
      </c>
      <c r="G3270" s="18" t="s">
        <v>4188</v>
      </c>
      <c r="H3270" s="16">
        <v>0.89470000000000005</v>
      </c>
      <c r="I3270" s="36">
        <f>(Reference!B$12*List!$H3270)+Reference!B$13</f>
        <v>931.05739865416922</v>
      </c>
      <c r="J3270" s="36">
        <f>(Reference!C$12*List!$H3270)+Reference!C$13</f>
        <v>1389.4649244670534</v>
      </c>
      <c r="K3270" s="36">
        <f>(Reference!D$12*List!$H3270)+Reference!D$13</f>
        <v>1663.3562134747515</v>
      </c>
      <c r="L3270" s="36">
        <f>(Reference!E$12*List!$H3270)+Reference!E$13</f>
        <v>2057.1830564058209</v>
      </c>
      <c r="M3270" s="36">
        <f>(Reference!F$12*List!$H3270)+Reference!F$13</f>
        <v>2143.0984291682357</v>
      </c>
      <c r="N3270" s="36">
        <f>(Reference!G$12*List!$H3270)+Reference!G$13</f>
        <v>2426.7921432562089</v>
      </c>
      <c r="O3270" s="36">
        <f>(Reference!H$12*List!$H3270)+Reference!H$13</f>
        <v>2519.0502616588028</v>
      </c>
      <c r="P3270" s="36">
        <f>(Reference!I$12*List!$H3270)+Reference!I$13</f>
        <v>2618.2277389415904</v>
      </c>
      <c r="Q3270" s="36">
        <f>(Reference!J$12*List!$H3270)+Reference!J$13</f>
        <v>3031.0828187931938</v>
      </c>
      <c r="R3270" s="36">
        <f>(Reference!K$12*List!$H3270)+Reference!K$13</f>
        <v>3127.3772298759013</v>
      </c>
      <c r="S3270" s="36">
        <f>(Reference!L$12*List!$H3270)+Reference!L$13</f>
        <v>3374.1676966028372</v>
      </c>
      <c r="T3270" s="36">
        <f>(Reference!M$12*List!$H3270)+Reference!M$13</f>
        <v>4030.9301769812973</v>
      </c>
      <c r="U3270" s="36">
        <f>(Reference!N$12*List!$H3270)+Reference!N$13</f>
        <v>16260.896997725042</v>
      </c>
      <c r="V3270" s="12">
        <f>(Reference!O$12*List!$H3270)+Reference!O$13</f>
        <v>604.46365950898962</v>
      </c>
      <c r="W3270" s="12">
        <f>(Reference!P$12*List!$H3270)+Reference!P$13</f>
        <v>851.74424748993988</v>
      </c>
      <c r="X3270" s="12">
        <f>(Reference!Q$12*List!$H3270)+Reference!Q$13</f>
        <v>425.87212374496994</v>
      </c>
      <c r="Y3270" s="53"/>
      <c r="Z3270" s="1" t="str">
        <f t="shared" si="101"/>
        <v>SALINASPuerto Rico</v>
      </c>
      <c r="AA3270" s="41" t="s">
        <v>9390</v>
      </c>
      <c r="AB3270" s="40"/>
      <c r="AC3270" s="44" t="s">
        <v>52</v>
      </c>
      <c r="AD3270" s="62"/>
      <c r="AE3270" s="56"/>
      <c r="AJ3270" s="46"/>
      <c r="AK3270" s="65"/>
      <c r="AL3270" s="19"/>
      <c r="AM3270" s="48"/>
      <c r="AN3270" s="41"/>
      <c r="AO3270" s="44"/>
      <c r="AP3270" s="18"/>
      <c r="AQ3270" s="16"/>
      <c r="AR3270" s="36"/>
      <c r="AS3270" s="36"/>
      <c r="AT3270" s="36"/>
      <c r="AU3270" s="36"/>
      <c r="AV3270" s="36"/>
      <c r="AW3270" s="36"/>
      <c r="AX3270" s="36"/>
      <c r="AY3270" s="36"/>
      <c r="AZ3270" s="36"/>
      <c r="BA3270" s="36"/>
      <c r="BB3270" s="36"/>
      <c r="BC3270" s="36"/>
      <c r="BD3270" s="36"/>
      <c r="BE3270" s="12"/>
      <c r="BF3270" s="12"/>
      <c r="BG3270" s="12"/>
      <c r="BH3270" s="53"/>
      <c r="BJ3270" s="41"/>
      <c r="BK3270" s="40"/>
      <c r="BL3270" s="44"/>
      <c r="BM3270" s="62"/>
      <c r="BN3270" s="56"/>
      <c r="BO3270" s="60"/>
      <c r="BP3270" s="60"/>
      <c r="BQ3270" s="60"/>
      <c r="BR3270" s="60"/>
      <c r="BS3270" s="46"/>
      <c r="BT3270" s="65"/>
      <c r="BU3270" s="19"/>
      <c r="BV3270" s="48"/>
      <c r="BW3270" s="41"/>
      <c r="BX3270" s="44"/>
      <c r="BY3270" s="18"/>
      <c r="BZ3270" s="16"/>
      <c r="CA3270" s="36"/>
      <c r="CB3270" s="36"/>
      <c r="CC3270" s="36"/>
      <c r="CD3270" s="36"/>
      <c r="CE3270" s="36"/>
      <c r="CF3270" s="36"/>
      <c r="CG3270" s="36"/>
      <c r="CH3270" s="36"/>
      <c r="CI3270" s="36"/>
      <c r="CJ3270" s="36"/>
      <c r="CK3270" s="36"/>
      <c r="CL3270" s="36"/>
      <c r="CM3270" s="36"/>
      <c r="CN3270" s="12"/>
      <c r="CO3270" s="12"/>
      <c r="CP3270" s="12"/>
      <c r="CQ3270" s="53"/>
      <c r="CS3270" s="41"/>
      <c r="CT3270" s="40"/>
      <c r="CU3270" s="44"/>
      <c r="CV3270" s="62"/>
      <c r="CW3270" s="56"/>
      <c r="CX3270" s="60"/>
      <c r="CY3270" s="60"/>
      <c r="CZ3270" s="60"/>
      <c r="DA3270" s="60"/>
      <c r="DB3270" s="46"/>
      <c r="DC3270" s="65"/>
      <c r="DD3270" s="19"/>
      <c r="DE3270" s="48"/>
      <c r="DF3270" s="41"/>
      <c r="DG3270" s="44"/>
      <c r="DH3270" s="18"/>
      <c r="DI3270" s="16"/>
      <c r="DJ3270" s="36"/>
      <c r="DK3270" s="36"/>
      <c r="DL3270" s="36"/>
      <c r="DM3270" s="36"/>
      <c r="DN3270" s="36"/>
      <c r="DO3270" s="36"/>
      <c r="DP3270" s="36"/>
      <c r="DQ3270" s="36"/>
      <c r="DR3270" s="36"/>
      <c r="DS3270" s="36"/>
      <c r="DT3270" s="36"/>
      <c r="DU3270" s="36"/>
      <c r="DV3270" s="36"/>
      <c r="DW3270" s="12"/>
      <c r="DX3270" s="12"/>
      <c r="DY3270" s="12"/>
      <c r="DZ3270" s="53"/>
      <c r="EB3270" s="41"/>
      <c r="EC3270" s="40"/>
      <c r="ED3270" s="44"/>
      <c r="EE3270" s="62"/>
      <c r="EF3270" s="56"/>
      <c r="EG3270" s="60"/>
      <c r="EH3270" s="60"/>
      <c r="EI3270" s="60"/>
      <c r="EJ3270" s="60"/>
      <c r="EK3270" s="46"/>
      <c r="EL3270" s="65"/>
      <c r="EM3270" s="19"/>
      <c r="EN3270" s="48"/>
      <c r="EO3270" s="41"/>
      <c r="EP3270" s="44"/>
      <c r="EQ3270" s="18"/>
      <c r="ER3270" s="16"/>
      <c r="ES3270" s="36"/>
      <c r="ET3270" s="36"/>
      <c r="EU3270" s="36"/>
      <c r="EV3270" s="36"/>
      <c r="EW3270" s="36"/>
      <c r="EX3270" s="36"/>
      <c r="EY3270" s="36"/>
      <c r="EZ3270" s="36"/>
      <c r="FA3270" s="36"/>
      <c r="FB3270" s="36"/>
      <c r="FC3270" s="36"/>
      <c r="FD3270" s="36"/>
      <c r="FE3270" s="36"/>
      <c r="FF3270" s="12"/>
      <c r="FG3270" s="12"/>
      <c r="FH3270" s="12"/>
      <c r="FI3270" s="53"/>
      <c r="FK3270" s="41"/>
      <c r="FL3270" s="40"/>
      <c r="FM3270" s="44"/>
      <c r="FN3270" s="62"/>
      <c r="FO3270" s="56"/>
      <c r="FP3270" s="60"/>
      <c r="FQ3270" s="60"/>
      <c r="FR3270" s="60"/>
      <c r="FS3270" s="60"/>
      <c r="FT3270" s="46"/>
      <c r="FU3270" s="65"/>
      <c r="FV3270" s="19"/>
      <c r="FW3270" s="48"/>
      <c r="FX3270" s="41"/>
      <c r="FY3270" s="44"/>
      <c r="FZ3270" s="18"/>
      <c r="GA3270" s="16"/>
      <c r="GB3270" s="36"/>
      <c r="GC3270" s="36"/>
      <c r="GD3270" s="36"/>
      <c r="GE3270" s="36"/>
      <c r="GF3270" s="36"/>
      <c r="GG3270" s="36"/>
      <c r="GH3270" s="36"/>
      <c r="GI3270" s="36"/>
      <c r="GJ3270" s="36"/>
      <c r="GK3270" s="36"/>
      <c r="GL3270" s="36"/>
      <c r="GM3270" s="36"/>
      <c r="GN3270" s="36"/>
      <c r="GO3270" s="12"/>
      <c r="GP3270" s="12"/>
      <c r="GQ3270" s="12"/>
      <c r="GR3270" s="53"/>
      <c r="GT3270" s="41"/>
      <c r="GU3270" s="40"/>
      <c r="GV3270" s="44"/>
      <c r="GW3270" s="62"/>
      <c r="GX3270" s="56"/>
      <c r="GY3270" s="60"/>
      <c r="GZ3270" s="60"/>
      <c r="HA3270" s="60"/>
      <c r="HB3270" s="60"/>
      <c r="HC3270" s="46"/>
      <c r="HD3270" s="65"/>
      <c r="HE3270" s="19"/>
      <c r="HF3270" s="48"/>
      <c r="HG3270" s="41"/>
      <c r="HH3270" s="44"/>
      <c r="HI3270" s="18"/>
      <c r="HJ3270" s="16"/>
      <c r="HK3270" s="36"/>
      <c r="HL3270" s="36"/>
      <c r="HM3270" s="36"/>
      <c r="HN3270" s="36"/>
      <c r="HO3270" s="36"/>
      <c r="HP3270" s="36"/>
      <c r="HQ3270" s="36"/>
      <c r="HR3270" s="36"/>
      <c r="HS3270" s="36"/>
      <c r="HT3270" s="36"/>
      <c r="HU3270" s="36"/>
      <c r="HV3270" s="36"/>
      <c r="HW3270" s="36"/>
      <c r="HX3270" s="12"/>
      <c r="HY3270" s="12"/>
      <c r="HZ3270" s="12"/>
      <c r="IA3270" s="53"/>
      <c r="IC3270" s="41"/>
      <c r="ID3270" s="40"/>
      <c r="IE3270" s="44"/>
      <c r="IF3270" s="62"/>
      <c r="IG3270" s="56"/>
      <c r="IH3270" s="60"/>
      <c r="II3270" s="60"/>
      <c r="IJ3270" s="60"/>
      <c r="IK3270" s="60"/>
      <c r="IL3270" s="46"/>
      <c r="IM3270" s="65"/>
      <c r="IN3270" s="19"/>
      <c r="IO3270" s="48"/>
      <c r="IP3270" s="41"/>
      <c r="IQ3270" s="44"/>
      <c r="IR3270" s="18"/>
      <c r="IS3270" s="16"/>
      <c r="IT3270" s="36"/>
      <c r="IU3270" s="36"/>
      <c r="IV3270" s="36"/>
      <c r="IW3270" s="36"/>
      <c r="IX3270" s="36"/>
      <c r="IY3270" s="36"/>
      <c r="IZ3270" s="36"/>
      <c r="JA3270" s="36"/>
      <c r="JB3270" s="36"/>
      <c r="JC3270" s="36"/>
      <c r="JD3270" s="36"/>
      <c r="JE3270" s="36"/>
      <c r="JF3270" s="36"/>
      <c r="JG3270" s="12"/>
      <c r="JH3270" s="12"/>
      <c r="JI3270" s="12"/>
      <c r="JJ3270" s="53"/>
      <c r="JL3270" s="41"/>
      <c r="JM3270" s="40"/>
      <c r="JN3270" s="44"/>
      <c r="JO3270" s="62"/>
      <c r="JP3270" s="56"/>
      <c r="JQ3270" s="60"/>
      <c r="JR3270" s="60"/>
      <c r="JS3270" s="60"/>
      <c r="JT3270" s="60"/>
      <c r="JU3270" s="46"/>
      <c r="JV3270" s="65"/>
      <c r="JW3270" s="19"/>
      <c r="JX3270" s="48"/>
      <c r="JY3270" s="41"/>
      <c r="JZ3270" s="44"/>
      <c r="KA3270" s="18"/>
      <c r="KB3270" s="16"/>
      <c r="KC3270" s="36"/>
      <c r="KD3270" s="36"/>
      <c r="KE3270" s="36"/>
      <c r="KF3270" s="36"/>
      <c r="KG3270" s="36"/>
      <c r="KH3270" s="36"/>
      <c r="KI3270" s="36"/>
      <c r="KJ3270" s="36"/>
      <c r="KK3270" s="36"/>
      <c r="KL3270" s="36"/>
      <c r="KM3270" s="36"/>
      <c r="KN3270" s="36"/>
      <c r="KO3270" s="36"/>
      <c r="KP3270" s="12"/>
      <c r="KQ3270" s="12"/>
      <c r="KR3270" s="12"/>
      <c r="KS3270" s="53"/>
      <c r="KU3270" s="41"/>
      <c r="KV3270" s="40"/>
      <c r="KW3270" s="44"/>
      <c r="KX3270" s="62"/>
      <c r="KY3270" s="56"/>
      <c r="KZ3270" s="60"/>
      <c r="LA3270" s="60"/>
      <c r="LB3270" s="60"/>
      <c r="LC3270" s="60"/>
      <c r="LD3270" s="46"/>
      <c r="LE3270" s="65"/>
      <c r="LF3270" s="19"/>
      <c r="LG3270" s="48"/>
      <c r="LH3270" s="41"/>
      <c r="LI3270" s="44"/>
      <c r="LJ3270" s="18"/>
      <c r="LK3270" s="16"/>
      <c r="LL3270" s="36"/>
      <c r="LM3270" s="36"/>
      <c r="LN3270" s="36"/>
      <c r="LO3270" s="36"/>
      <c r="LP3270" s="36"/>
      <c r="LQ3270" s="36"/>
      <c r="LR3270" s="36"/>
      <c r="LS3270" s="36"/>
      <c r="LT3270" s="36"/>
      <c r="LU3270" s="36"/>
      <c r="LV3270" s="36"/>
      <c r="LW3270" s="36"/>
      <c r="LX3270" s="36"/>
      <c r="LY3270" s="12"/>
      <c r="LZ3270" s="12"/>
      <c r="MA3270" s="12"/>
      <c r="MB3270" s="53"/>
      <c r="MD3270" s="41"/>
      <c r="ME3270" s="40"/>
      <c r="MF3270" s="44"/>
      <c r="MG3270" s="62"/>
      <c r="MH3270" s="56"/>
      <c r="MI3270" s="60"/>
      <c r="MJ3270" s="60"/>
      <c r="MK3270" s="60"/>
      <c r="ML3270" s="60"/>
      <c r="MM3270" s="46"/>
      <c r="MN3270" s="65"/>
      <c r="MO3270" s="19"/>
      <c r="MP3270" s="48"/>
      <c r="MQ3270" s="41"/>
      <c r="MR3270" s="44"/>
      <c r="MS3270" s="18"/>
      <c r="MT3270" s="16"/>
      <c r="MU3270" s="36"/>
      <c r="MV3270" s="36"/>
      <c r="MW3270" s="36"/>
      <c r="MX3270" s="36"/>
      <c r="MY3270" s="36"/>
      <c r="MZ3270" s="36"/>
      <c r="NA3270" s="36"/>
      <c r="NB3270" s="36"/>
      <c r="NC3270" s="36"/>
      <c r="ND3270" s="36"/>
      <c r="NE3270" s="36"/>
      <c r="NF3270" s="36"/>
      <c r="NG3270" s="36"/>
      <c r="NH3270" s="12"/>
      <c r="NI3270" s="12"/>
      <c r="NJ3270" s="12"/>
      <c r="NK3270" s="53"/>
      <c r="NM3270" s="41"/>
      <c r="NN3270" s="40"/>
      <c r="NO3270" s="44"/>
      <c r="NP3270" s="62"/>
      <c r="NQ3270" s="56"/>
      <c r="NR3270" s="60"/>
      <c r="NS3270" s="60"/>
      <c r="NT3270" s="60"/>
      <c r="NU3270" s="60"/>
      <c r="NV3270" s="46"/>
      <c r="NW3270" s="65"/>
      <c r="NX3270" s="19"/>
      <c r="NY3270" s="48"/>
      <c r="NZ3270" s="41"/>
      <c r="OA3270" s="44"/>
      <c r="OB3270" s="18"/>
      <c r="OC3270" s="16"/>
      <c r="OD3270" s="36"/>
      <c r="OE3270" s="36"/>
      <c r="OF3270" s="36"/>
      <c r="OG3270" s="36"/>
      <c r="OH3270" s="36"/>
      <c r="OI3270" s="36"/>
      <c r="OJ3270" s="36"/>
      <c r="OK3270" s="36"/>
      <c r="OL3270" s="36"/>
      <c r="OM3270" s="36"/>
      <c r="ON3270" s="36"/>
      <c r="OO3270" s="36"/>
      <c r="OP3270" s="36"/>
      <c r="OQ3270" s="12"/>
      <c r="OR3270" s="12"/>
      <c r="OS3270" s="12"/>
      <c r="OT3270" s="53"/>
      <c r="OV3270" s="41"/>
      <c r="OW3270" s="40"/>
      <c r="OX3270" s="44"/>
      <c r="OY3270" s="62"/>
      <c r="OZ3270" s="56"/>
      <c r="PA3270" s="60"/>
      <c r="PB3270" s="60"/>
      <c r="PC3270" s="60"/>
      <c r="PD3270" s="60"/>
      <c r="PE3270" s="46"/>
      <c r="PF3270" s="65"/>
      <c r="PG3270" s="19"/>
      <c r="PH3270" s="48"/>
      <c r="PI3270" s="41"/>
      <c r="PJ3270" s="44"/>
      <c r="PK3270" s="18"/>
      <c r="PL3270" s="16"/>
      <c r="PM3270" s="36"/>
      <c r="PN3270" s="36"/>
      <c r="PO3270" s="36"/>
      <c r="PP3270" s="36"/>
      <c r="PQ3270" s="36"/>
      <c r="PR3270" s="36"/>
      <c r="PS3270" s="36"/>
      <c r="PT3270" s="36"/>
      <c r="PU3270" s="36"/>
      <c r="PV3270" s="36"/>
      <c r="PW3270" s="36"/>
      <c r="PX3270" s="36"/>
      <c r="PY3270" s="36"/>
      <c r="PZ3270" s="12"/>
      <c r="QA3270" s="12"/>
      <c r="QB3270" s="12"/>
      <c r="QC3270" s="53"/>
      <c r="QE3270" s="41"/>
      <c r="QF3270" s="40"/>
      <c r="QG3270" s="44"/>
      <c r="QH3270" s="62"/>
      <c r="QI3270" s="56"/>
      <c r="QJ3270" s="60"/>
      <c r="QK3270" s="60"/>
      <c r="QL3270" s="60"/>
      <c r="QM3270" s="60"/>
      <c r="QN3270" s="46"/>
      <c r="QO3270" s="65"/>
      <c r="QP3270" s="19"/>
      <c r="QQ3270" s="48"/>
      <c r="QR3270" s="41"/>
      <c r="QS3270" s="44"/>
      <c r="QT3270" s="18"/>
      <c r="QU3270" s="16"/>
      <c r="QV3270" s="36"/>
      <c r="QW3270" s="36"/>
      <c r="QX3270" s="36"/>
      <c r="QY3270" s="36"/>
      <c r="QZ3270" s="36"/>
      <c r="RA3270" s="36"/>
      <c r="RB3270" s="36"/>
      <c r="RC3270" s="36"/>
      <c r="RD3270" s="36"/>
      <c r="RE3270" s="36"/>
      <c r="RF3270" s="36"/>
      <c r="RG3270" s="36"/>
      <c r="RH3270" s="36"/>
      <c r="RI3270" s="12"/>
      <c r="RJ3270" s="12"/>
      <c r="RK3270" s="12"/>
      <c r="RL3270" s="53"/>
      <c r="RN3270" s="41"/>
      <c r="RO3270" s="40"/>
      <c r="RP3270" s="44"/>
      <c r="RQ3270" s="62"/>
      <c r="RR3270" s="56"/>
      <c r="RS3270" s="60"/>
      <c r="RT3270" s="60"/>
      <c r="RU3270" s="60"/>
      <c r="RV3270" s="60"/>
      <c r="RW3270" s="46"/>
      <c r="RX3270" s="65"/>
      <c r="RY3270" s="19"/>
      <c r="RZ3270" s="48"/>
      <c r="SA3270" s="41"/>
      <c r="SB3270" s="44"/>
      <c r="SC3270" s="18"/>
      <c r="SD3270" s="16"/>
      <c r="SE3270" s="36"/>
      <c r="SF3270" s="36"/>
      <c r="SG3270" s="36"/>
      <c r="SH3270" s="36"/>
      <c r="SI3270" s="36"/>
      <c r="SJ3270" s="36"/>
      <c r="SK3270" s="36"/>
      <c r="SL3270" s="36"/>
      <c r="SM3270" s="36"/>
      <c r="SN3270" s="36"/>
      <c r="SO3270" s="36"/>
      <c r="SP3270" s="36"/>
      <c r="SQ3270" s="36"/>
      <c r="SR3270" s="12"/>
      <c r="SS3270" s="12"/>
      <c r="ST3270" s="12"/>
      <c r="SU3270" s="53"/>
      <c r="SW3270" s="41"/>
      <c r="SX3270" s="40"/>
      <c r="SY3270" s="44"/>
      <c r="SZ3270" s="62"/>
      <c r="TA3270" s="56"/>
      <c r="TB3270" s="60"/>
      <c r="TC3270" s="60"/>
      <c r="TD3270" s="60"/>
      <c r="TE3270" s="60"/>
      <c r="TF3270" s="46"/>
      <c r="TG3270" s="65"/>
      <c r="TH3270" s="19"/>
      <c r="TI3270" s="48"/>
      <c r="TJ3270" s="41"/>
      <c r="TK3270" s="44"/>
      <c r="TL3270" s="18"/>
      <c r="TM3270" s="16"/>
      <c r="TN3270" s="36"/>
      <c r="TO3270" s="36"/>
      <c r="TP3270" s="36"/>
      <c r="TQ3270" s="36"/>
      <c r="TR3270" s="36"/>
      <c r="TS3270" s="36"/>
      <c r="TT3270" s="36"/>
      <c r="TU3270" s="36"/>
      <c r="TV3270" s="36"/>
      <c r="TW3270" s="36"/>
      <c r="TX3270" s="36"/>
      <c r="TY3270" s="36"/>
      <c r="TZ3270" s="36"/>
      <c r="UA3270" s="12"/>
      <c r="UB3270" s="12"/>
      <c r="UC3270" s="12"/>
      <c r="UD3270" s="53"/>
      <c r="UF3270" s="41"/>
      <c r="UG3270" s="40"/>
      <c r="UH3270" s="44"/>
      <c r="UI3270" s="62"/>
      <c r="UJ3270" s="56"/>
      <c r="UK3270" s="60"/>
      <c r="UL3270" s="60"/>
      <c r="UM3270" s="60"/>
      <c r="UN3270" s="60"/>
      <c r="UO3270" s="46"/>
      <c r="UP3270" s="65"/>
      <c r="UQ3270" s="19"/>
      <c r="UR3270" s="48"/>
      <c r="US3270" s="41"/>
      <c r="UT3270" s="44"/>
      <c r="UU3270" s="18"/>
      <c r="UV3270" s="16"/>
      <c r="UW3270" s="36"/>
      <c r="UX3270" s="36"/>
      <c r="UY3270" s="36"/>
      <c r="UZ3270" s="36"/>
      <c r="VA3270" s="36"/>
      <c r="VB3270" s="36"/>
      <c r="VC3270" s="36"/>
      <c r="VD3270" s="36"/>
      <c r="VE3270" s="36"/>
      <c r="VF3270" s="36"/>
      <c r="VG3270" s="36"/>
      <c r="VH3270" s="36"/>
      <c r="VI3270" s="36"/>
      <c r="VJ3270" s="12"/>
      <c r="VK3270" s="12"/>
      <c r="VL3270" s="12"/>
      <c r="VM3270" s="53"/>
      <c r="VO3270" s="41"/>
      <c r="VP3270" s="40"/>
      <c r="VQ3270" s="44"/>
      <c r="VR3270" s="62"/>
      <c r="VS3270" s="56"/>
      <c r="VT3270" s="60"/>
      <c r="VU3270" s="60"/>
      <c r="VV3270" s="60"/>
      <c r="VW3270" s="60"/>
      <c r="VX3270" s="46"/>
      <c r="VY3270" s="65"/>
      <c r="VZ3270" s="19"/>
      <c r="WA3270" s="48"/>
      <c r="WB3270" s="41"/>
      <c r="WC3270" s="44"/>
      <c r="WD3270" s="18"/>
      <c r="WE3270" s="16"/>
      <c r="WF3270" s="36"/>
      <c r="WG3270" s="36"/>
      <c r="WH3270" s="36"/>
      <c r="WI3270" s="36"/>
      <c r="WJ3270" s="36"/>
      <c r="WK3270" s="36"/>
      <c r="WL3270" s="36"/>
      <c r="WM3270" s="36"/>
      <c r="WN3270" s="36"/>
      <c r="WO3270" s="36"/>
      <c r="WP3270" s="36"/>
      <c r="WQ3270" s="36"/>
      <c r="WR3270" s="36"/>
      <c r="WS3270" s="12"/>
      <c r="WT3270" s="12"/>
      <c r="WU3270" s="12"/>
      <c r="WV3270" s="53"/>
      <c r="WX3270" s="41"/>
      <c r="WY3270" s="40"/>
      <c r="WZ3270" s="44"/>
      <c r="XA3270" s="62"/>
      <c r="XB3270" s="56"/>
      <c r="XC3270" s="60"/>
      <c r="XD3270" s="60"/>
      <c r="XE3270" s="60"/>
      <c r="XF3270" s="60"/>
      <c r="XG3270" s="46"/>
      <c r="XH3270" s="65"/>
      <c r="XI3270" s="19"/>
      <c r="XJ3270" s="48"/>
      <c r="XK3270" s="41"/>
      <c r="XL3270" s="44"/>
      <c r="XM3270" s="18"/>
      <c r="XN3270" s="16"/>
      <c r="XO3270" s="36"/>
      <c r="XP3270" s="36"/>
      <c r="XQ3270" s="36"/>
      <c r="XR3270" s="36"/>
      <c r="XS3270" s="36"/>
      <c r="XT3270" s="36"/>
      <c r="XU3270" s="36"/>
      <c r="XV3270" s="36"/>
      <c r="XW3270" s="36"/>
      <c r="XX3270" s="36"/>
      <c r="XY3270" s="36"/>
      <c r="XZ3270" s="36"/>
      <c r="YA3270" s="36"/>
      <c r="YB3270" s="12"/>
      <c r="YC3270" s="12"/>
      <c r="YD3270" s="12"/>
      <c r="YE3270" s="53"/>
      <c r="YG3270" s="41"/>
      <c r="YH3270" s="40"/>
      <c r="YI3270" s="44"/>
      <c r="YJ3270" s="62"/>
      <c r="YK3270" s="56"/>
      <c r="YL3270" s="60"/>
      <c r="YM3270" s="60"/>
      <c r="YN3270" s="60"/>
      <c r="YO3270" s="60"/>
      <c r="YP3270" s="46"/>
      <c r="YQ3270" s="65"/>
      <c r="YR3270" s="19"/>
      <c r="YS3270" s="48"/>
      <c r="YT3270" s="41"/>
      <c r="YU3270" s="44"/>
      <c r="YV3270" s="18"/>
      <c r="YW3270" s="16"/>
      <c r="YX3270" s="36"/>
      <c r="YY3270" s="36"/>
      <c r="YZ3270" s="36"/>
      <c r="ZA3270" s="36"/>
      <c r="ZB3270" s="36"/>
      <c r="ZC3270" s="36"/>
      <c r="ZD3270" s="36"/>
      <c r="ZE3270" s="36"/>
      <c r="ZF3270" s="36"/>
      <c r="ZG3270" s="36"/>
      <c r="ZH3270" s="36"/>
      <c r="ZI3270" s="36"/>
      <c r="ZJ3270" s="36"/>
      <c r="ZK3270" s="12"/>
      <c r="ZL3270" s="12"/>
      <c r="ZM3270" s="12"/>
      <c r="ZN3270" s="53"/>
      <c r="ZP3270" s="41"/>
      <c r="ZQ3270" s="40"/>
      <c r="ZR3270" s="44"/>
      <c r="ZS3270" s="62"/>
      <c r="ZT3270" s="56"/>
      <c r="ZU3270" s="60"/>
      <c r="ZV3270" s="60"/>
      <c r="ZW3270" s="60"/>
      <c r="ZX3270" s="60"/>
      <c r="ZY3270" s="46"/>
      <c r="ZZ3270" s="65"/>
      <c r="AAA3270" s="19"/>
      <c r="AAB3270" s="48"/>
      <c r="AAC3270" s="41"/>
      <c r="AAD3270" s="44"/>
      <c r="AAE3270" s="18"/>
      <c r="AAF3270" s="16"/>
      <c r="AAG3270" s="36"/>
      <c r="AAH3270" s="36"/>
      <c r="AAI3270" s="36"/>
      <c r="AAJ3270" s="36"/>
      <c r="AAK3270" s="36"/>
      <c r="AAL3270" s="36"/>
      <c r="AAM3270" s="36"/>
      <c r="AAN3270" s="36"/>
      <c r="AAO3270" s="36"/>
      <c r="AAP3270" s="36"/>
      <c r="AAQ3270" s="36"/>
      <c r="AAR3270" s="36"/>
      <c r="AAS3270" s="36"/>
      <c r="AAT3270" s="12"/>
      <c r="AAU3270" s="12"/>
      <c r="AAV3270" s="12"/>
      <c r="AAW3270" s="53"/>
      <c r="AAY3270" s="41"/>
      <c r="AAZ3270" s="40"/>
      <c r="ABA3270" s="44"/>
      <c r="ABB3270" s="62"/>
      <c r="ABC3270" s="56"/>
      <c r="ABD3270" s="60"/>
      <c r="ABE3270" s="60"/>
      <c r="ABF3270" s="60"/>
      <c r="ABG3270" s="60"/>
      <c r="ABH3270" s="46"/>
      <c r="ABI3270" s="65"/>
      <c r="ABJ3270" s="19"/>
      <c r="ABK3270" s="48"/>
      <c r="ABL3270" s="41"/>
      <c r="ABM3270" s="44"/>
      <c r="ABN3270" s="18"/>
      <c r="ABO3270" s="16"/>
      <c r="ABP3270" s="36"/>
      <c r="ABQ3270" s="36"/>
      <c r="ABR3270" s="36"/>
      <c r="ABS3270" s="36"/>
      <c r="ABT3270" s="36"/>
      <c r="ABU3270" s="36"/>
      <c r="ABV3270" s="36"/>
      <c r="ABW3270" s="36"/>
      <c r="ABX3270" s="36"/>
      <c r="ABY3270" s="36"/>
      <c r="ABZ3270" s="36"/>
      <c r="ACA3270" s="36"/>
      <c r="ACB3270" s="36"/>
      <c r="ACC3270" s="12"/>
      <c r="ACD3270" s="12"/>
      <c r="ACE3270" s="12"/>
      <c r="ACF3270" s="53"/>
      <c r="ACH3270" s="41"/>
      <c r="ACI3270" s="40"/>
      <c r="ACJ3270" s="44"/>
      <c r="ACK3270" s="62"/>
      <c r="ACL3270" s="56"/>
      <c r="ACM3270" s="60"/>
      <c r="ACN3270" s="60"/>
      <c r="ACO3270" s="60"/>
      <c r="ACP3270" s="60"/>
      <c r="ACQ3270" s="46"/>
      <c r="ACR3270" s="65"/>
      <c r="ACS3270" s="19"/>
      <c r="ACT3270" s="48"/>
      <c r="ACU3270" s="41"/>
      <c r="ACV3270" s="44"/>
      <c r="ACW3270" s="18"/>
      <c r="ACX3270" s="16"/>
      <c r="ACY3270" s="36"/>
      <c r="ACZ3270" s="36"/>
      <c r="ADA3270" s="36"/>
      <c r="ADB3270" s="36"/>
      <c r="ADC3270" s="36"/>
      <c r="ADD3270" s="36"/>
      <c r="ADE3270" s="36"/>
      <c r="ADF3270" s="36"/>
      <c r="ADG3270" s="36"/>
      <c r="ADH3270" s="36"/>
      <c r="ADI3270" s="36"/>
      <c r="ADJ3270" s="36"/>
      <c r="ADK3270" s="36"/>
      <c r="ADL3270" s="12"/>
      <c r="ADM3270" s="12"/>
      <c r="ADN3270" s="12"/>
      <c r="ADO3270" s="53"/>
      <c r="ADQ3270" s="41"/>
      <c r="ADR3270" s="40"/>
      <c r="ADS3270" s="44"/>
      <c r="ADT3270" s="62"/>
      <c r="ADU3270" s="56"/>
      <c r="ADV3270" s="60"/>
      <c r="ADW3270" s="60"/>
      <c r="ADX3270" s="60"/>
      <c r="ADY3270" s="60"/>
      <c r="ADZ3270" s="46"/>
      <c r="AEA3270" s="65"/>
      <c r="AEB3270" s="19"/>
      <c r="AEC3270" s="48"/>
      <c r="AED3270" s="41"/>
      <c r="AEE3270" s="44"/>
      <c r="AEF3270" s="18"/>
      <c r="AEG3270" s="16"/>
      <c r="AEH3270" s="36"/>
      <c r="AEI3270" s="36"/>
      <c r="AEJ3270" s="36"/>
      <c r="AEK3270" s="36"/>
      <c r="AEL3270" s="36"/>
      <c r="AEM3270" s="36"/>
      <c r="AEN3270" s="36"/>
      <c r="AEO3270" s="36"/>
      <c r="AEP3270" s="36"/>
      <c r="AEQ3270" s="36"/>
      <c r="AER3270" s="36"/>
      <c r="AES3270" s="36"/>
      <c r="AET3270" s="36"/>
      <c r="AEU3270" s="12"/>
      <c r="AEV3270" s="12"/>
      <c r="AEW3270" s="12"/>
      <c r="AEX3270" s="53"/>
      <c r="AEZ3270" s="41"/>
      <c r="AFA3270" s="40"/>
      <c r="AFB3270" s="44"/>
      <c r="AFC3270" s="62"/>
      <c r="AFD3270" s="56"/>
      <c r="AFE3270" s="60"/>
      <c r="AFF3270" s="60"/>
      <c r="AFG3270" s="60"/>
      <c r="AFH3270" s="60"/>
      <c r="AFI3270" s="46"/>
      <c r="AFJ3270" s="65"/>
      <c r="AFK3270" s="19"/>
      <c r="AFL3270" s="48"/>
      <c r="AFM3270" s="41"/>
      <c r="AFN3270" s="44"/>
      <c r="AFO3270" s="18"/>
      <c r="AFP3270" s="16"/>
      <c r="AFQ3270" s="36"/>
      <c r="AFR3270" s="36"/>
      <c r="AFS3270" s="36"/>
      <c r="AFT3270" s="36"/>
      <c r="AFU3270" s="36"/>
      <c r="AFV3270" s="36"/>
      <c r="AFW3270" s="36"/>
      <c r="AFX3270" s="36"/>
      <c r="AFY3270" s="36"/>
      <c r="AFZ3270" s="36"/>
      <c r="AGA3270" s="36"/>
      <c r="AGB3270" s="36"/>
      <c r="AGC3270" s="36"/>
      <c r="AGD3270" s="12"/>
      <c r="AGE3270" s="12"/>
      <c r="AGF3270" s="12"/>
      <c r="AGG3270" s="53"/>
      <c r="AGI3270" s="41"/>
      <c r="AGJ3270" s="40"/>
      <c r="AGK3270" s="44"/>
      <c r="AGL3270" s="62"/>
      <c r="AGM3270" s="56"/>
      <c r="AGN3270" s="60"/>
      <c r="AGO3270" s="60"/>
      <c r="AGP3270" s="60"/>
      <c r="AGQ3270" s="60"/>
      <c r="AGR3270" s="46"/>
      <c r="AGS3270" s="65"/>
      <c r="AGT3270" s="19"/>
      <c r="AGU3270" s="48"/>
      <c r="AGV3270" s="41"/>
      <c r="AGW3270" s="44"/>
      <c r="AGX3270" s="18"/>
      <c r="AGY3270" s="16"/>
      <c r="AGZ3270" s="36"/>
      <c r="AHA3270" s="36"/>
      <c r="AHB3270" s="36"/>
      <c r="AHC3270" s="36"/>
      <c r="AHD3270" s="36"/>
      <c r="AHE3270" s="36"/>
      <c r="AHF3270" s="36"/>
      <c r="AHG3270" s="36"/>
      <c r="AHH3270" s="36"/>
      <c r="AHI3270" s="36"/>
      <c r="AHJ3270" s="36"/>
      <c r="AHK3270" s="36"/>
      <c r="AHL3270" s="36"/>
      <c r="AHM3270" s="12"/>
      <c r="AHN3270" s="12"/>
      <c r="AHO3270" s="12"/>
      <c r="AHP3270" s="53"/>
      <c r="AHR3270" s="41"/>
      <c r="AHS3270" s="40"/>
      <c r="AHT3270" s="44"/>
      <c r="AHU3270" s="62"/>
      <c r="AHV3270" s="56"/>
      <c r="AHW3270" s="60"/>
      <c r="AHX3270" s="60"/>
      <c r="AHY3270" s="60"/>
      <c r="AHZ3270" s="60"/>
      <c r="AIA3270" s="46"/>
      <c r="AIB3270" s="65"/>
      <c r="AIC3270" s="19"/>
      <c r="AID3270" s="48"/>
      <c r="AIE3270" s="41"/>
      <c r="AIF3270" s="44"/>
      <c r="AIG3270" s="18"/>
      <c r="AIH3270" s="16"/>
      <c r="AII3270" s="36"/>
      <c r="AIJ3270" s="36"/>
      <c r="AIK3270" s="36"/>
      <c r="AIL3270" s="36"/>
      <c r="AIM3270" s="36"/>
      <c r="AIN3270" s="36"/>
      <c r="AIO3270" s="36"/>
      <c r="AIP3270" s="36"/>
      <c r="AIQ3270" s="36"/>
      <c r="AIR3270" s="36"/>
      <c r="AIS3270" s="36"/>
      <c r="AIT3270" s="36"/>
      <c r="AIU3270" s="36"/>
      <c r="AIV3270" s="12"/>
      <c r="AIW3270" s="12"/>
      <c r="AIX3270" s="12"/>
      <c r="AIY3270" s="53"/>
      <c r="AJA3270" s="41"/>
      <c r="AJB3270" s="40"/>
      <c r="AJC3270" s="44"/>
      <c r="AJD3270" s="62"/>
      <c r="AJE3270" s="56"/>
      <c r="AJF3270" s="60"/>
      <c r="AJG3270" s="60"/>
      <c r="AJH3270" s="60"/>
      <c r="AJI3270" s="60"/>
      <c r="AJJ3270" s="46"/>
      <c r="AJK3270" s="65"/>
      <c r="AJL3270" s="19"/>
      <c r="AJM3270" s="48"/>
      <c r="AJN3270" s="41"/>
      <c r="AJO3270" s="44"/>
      <c r="AJP3270" s="18"/>
      <c r="AJQ3270" s="16"/>
      <c r="AJR3270" s="36"/>
      <c r="AJS3270" s="36"/>
      <c r="AJT3270" s="36"/>
      <c r="AJU3270" s="36"/>
      <c r="AJV3270" s="36"/>
      <c r="AJW3270" s="36"/>
      <c r="AJX3270" s="36"/>
      <c r="AJY3270" s="36"/>
      <c r="AJZ3270" s="36"/>
      <c r="AKA3270" s="36"/>
      <c r="AKB3270" s="36"/>
      <c r="AKC3270" s="36"/>
      <c r="AKD3270" s="36"/>
      <c r="AKE3270" s="12"/>
      <c r="AKF3270" s="12"/>
      <c r="AKG3270" s="12"/>
      <c r="AKH3270" s="53"/>
      <c r="AKJ3270" s="41"/>
      <c r="AKK3270" s="40"/>
      <c r="AKL3270" s="44"/>
      <c r="AKM3270" s="62"/>
      <c r="AKN3270" s="56"/>
      <c r="AKO3270" s="60"/>
      <c r="AKP3270" s="60"/>
      <c r="AKQ3270" s="60"/>
      <c r="AKR3270" s="60"/>
      <c r="AKS3270" s="46"/>
      <c r="AKT3270" s="65"/>
      <c r="AKU3270" s="19"/>
      <c r="AKV3270" s="48"/>
      <c r="AKW3270" s="41"/>
      <c r="AKX3270" s="44"/>
      <c r="AKY3270" s="18"/>
      <c r="AKZ3270" s="16"/>
      <c r="ALA3270" s="36"/>
      <c r="ALB3270" s="36"/>
      <c r="ALC3270" s="36"/>
      <c r="ALD3270" s="36"/>
      <c r="ALE3270" s="36"/>
      <c r="ALF3270" s="36"/>
      <c r="ALG3270" s="36"/>
      <c r="ALH3270" s="36"/>
      <c r="ALI3270" s="36"/>
      <c r="ALJ3270" s="36"/>
      <c r="ALK3270" s="36"/>
      <c r="ALL3270" s="36"/>
      <c r="ALM3270" s="36"/>
      <c r="ALN3270" s="12"/>
      <c r="ALO3270" s="12"/>
      <c r="ALP3270" s="12"/>
      <c r="ALQ3270" s="53"/>
      <c r="ALS3270" s="41"/>
      <c r="ALT3270" s="40"/>
      <c r="ALU3270" s="44"/>
      <c r="ALV3270" s="62"/>
      <c r="ALW3270" s="56"/>
      <c r="ALX3270" s="60"/>
      <c r="ALY3270" s="60"/>
      <c r="ALZ3270" s="60"/>
      <c r="AMA3270" s="60"/>
      <c r="AMB3270" s="46"/>
      <c r="AMC3270" s="65"/>
      <c r="AMD3270" s="19"/>
      <c r="AME3270" s="48"/>
      <c r="AMF3270" s="41"/>
      <c r="AMG3270" s="44"/>
      <c r="AMH3270" s="18"/>
      <c r="AMI3270" s="16"/>
      <c r="AMJ3270" s="36"/>
      <c r="AMK3270" s="36"/>
      <c r="AML3270" s="36"/>
      <c r="AMM3270" s="36"/>
      <c r="AMN3270" s="36"/>
      <c r="AMO3270" s="36"/>
      <c r="AMP3270" s="36"/>
      <c r="AMQ3270" s="36"/>
      <c r="AMR3270" s="36"/>
      <c r="AMS3270" s="36"/>
      <c r="AMT3270" s="36"/>
      <c r="AMU3270" s="36"/>
      <c r="AMV3270" s="36"/>
      <c r="AMW3270" s="12"/>
      <c r="AMX3270" s="12"/>
      <c r="AMY3270" s="12"/>
      <c r="AMZ3270" s="53"/>
      <c r="ANB3270" s="41"/>
      <c r="ANC3270" s="40"/>
      <c r="AND3270" s="44"/>
      <c r="ANE3270" s="62"/>
      <c r="ANF3270" s="56"/>
      <c r="ANG3270" s="60"/>
      <c r="ANH3270" s="60"/>
      <c r="ANI3270" s="60"/>
      <c r="ANJ3270" s="60"/>
      <c r="ANK3270" s="46"/>
      <c r="ANL3270" s="65"/>
      <c r="ANM3270" s="19"/>
      <c r="ANN3270" s="48"/>
      <c r="ANO3270" s="41"/>
      <c r="ANP3270" s="44"/>
      <c r="ANQ3270" s="18"/>
      <c r="ANR3270" s="16"/>
      <c r="ANS3270" s="36"/>
      <c r="ANT3270" s="36"/>
      <c r="ANU3270" s="36"/>
      <c r="ANV3270" s="36"/>
      <c r="ANW3270" s="36"/>
      <c r="ANX3270" s="36"/>
      <c r="ANY3270" s="36"/>
      <c r="ANZ3270" s="36"/>
      <c r="AOA3270" s="36"/>
      <c r="AOB3270" s="36"/>
      <c r="AOC3270" s="36"/>
      <c r="AOD3270" s="36"/>
      <c r="AOE3270" s="36"/>
      <c r="AOF3270" s="12"/>
      <c r="AOG3270" s="12"/>
      <c r="AOH3270" s="12"/>
      <c r="AOI3270" s="53"/>
      <c r="AOK3270" s="41"/>
      <c r="AOL3270" s="40"/>
      <c r="AOM3270" s="44"/>
      <c r="AON3270" s="62"/>
      <c r="AOO3270" s="56"/>
      <c r="AOP3270" s="60"/>
      <c r="AOQ3270" s="60"/>
      <c r="AOR3270" s="60"/>
      <c r="AOS3270" s="60"/>
      <c r="AOT3270" s="46"/>
      <c r="AOU3270" s="65"/>
      <c r="AOV3270" s="19"/>
      <c r="AOW3270" s="48"/>
      <c r="AOX3270" s="41"/>
      <c r="AOY3270" s="44"/>
      <c r="AOZ3270" s="18"/>
      <c r="APA3270" s="16"/>
      <c r="APB3270" s="36"/>
      <c r="APC3270" s="36"/>
      <c r="APD3270" s="36"/>
      <c r="APE3270" s="36"/>
      <c r="APF3270" s="36"/>
      <c r="APG3270" s="36"/>
      <c r="APH3270" s="36"/>
      <c r="API3270" s="36"/>
      <c r="APJ3270" s="36"/>
      <c r="APK3270" s="36"/>
      <c r="APL3270" s="36"/>
      <c r="APM3270" s="36"/>
      <c r="APN3270" s="36"/>
      <c r="APO3270" s="12"/>
      <c r="APP3270" s="12"/>
      <c r="APQ3270" s="12"/>
      <c r="APR3270" s="53"/>
      <c r="APT3270" s="41"/>
      <c r="APU3270" s="40"/>
      <c r="APV3270" s="44"/>
      <c r="APW3270" s="62"/>
      <c r="APX3270" s="56"/>
      <c r="APY3270" s="60"/>
      <c r="APZ3270" s="60"/>
      <c r="AQA3270" s="60"/>
      <c r="AQB3270" s="60"/>
      <c r="AQC3270" s="46"/>
      <c r="AQD3270" s="65"/>
      <c r="AQE3270" s="19"/>
      <c r="AQF3270" s="48"/>
      <c r="AQG3270" s="41"/>
      <c r="AQH3270" s="44"/>
      <c r="AQI3270" s="18"/>
      <c r="AQJ3270" s="16"/>
      <c r="AQK3270" s="36"/>
      <c r="AQL3270" s="36"/>
      <c r="AQM3270" s="36"/>
      <c r="AQN3270" s="36"/>
      <c r="AQO3270" s="36"/>
      <c r="AQP3270" s="36"/>
      <c r="AQQ3270" s="36"/>
      <c r="AQR3270" s="36"/>
      <c r="AQS3270" s="36"/>
      <c r="AQT3270" s="36"/>
      <c r="AQU3270" s="36"/>
      <c r="AQV3270" s="36"/>
      <c r="AQW3270" s="36"/>
      <c r="AQX3270" s="12"/>
      <c r="AQY3270" s="12"/>
      <c r="AQZ3270" s="12"/>
      <c r="ARA3270" s="53"/>
      <c r="ARC3270" s="41"/>
      <c r="ARD3270" s="40"/>
      <c r="ARE3270" s="44"/>
      <c r="ARF3270" s="62"/>
      <c r="ARG3270" s="56"/>
      <c r="ARH3270" s="60"/>
      <c r="ARI3270" s="60"/>
      <c r="ARJ3270" s="60"/>
      <c r="ARK3270" s="60"/>
      <c r="ARL3270" s="46"/>
      <c r="ARM3270" s="65"/>
      <c r="ARN3270" s="19"/>
      <c r="ARO3270" s="48"/>
      <c r="ARP3270" s="41"/>
      <c r="ARQ3270" s="44"/>
      <c r="ARR3270" s="18"/>
      <c r="ARS3270" s="16"/>
      <c r="ART3270" s="36"/>
      <c r="ARU3270" s="36"/>
      <c r="ARV3270" s="36"/>
      <c r="ARW3270" s="36"/>
      <c r="ARX3270" s="36"/>
      <c r="ARY3270" s="36"/>
      <c r="ARZ3270" s="36"/>
      <c r="ASA3270" s="36"/>
      <c r="ASB3270" s="36"/>
      <c r="ASC3270" s="36"/>
      <c r="ASD3270" s="36"/>
      <c r="ASE3270" s="36"/>
      <c r="ASF3270" s="36"/>
      <c r="ASG3270" s="12"/>
      <c r="ASH3270" s="12"/>
      <c r="ASI3270" s="12"/>
      <c r="ASJ3270" s="53"/>
      <c r="ASL3270" s="41"/>
      <c r="ASM3270" s="40"/>
      <c r="ASN3270" s="44"/>
      <c r="ASO3270" s="62"/>
      <c r="ASP3270" s="56"/>
      <c r="ASQ3270" s="60"/>
      <c r="ASR3270" s="60"/>
      <c r="ASS3270" s="60"/>
      <c r="AST3270" s="60"/>
      <c r="ASU3270" s="46"/>
      <c r="ASV3270" s="65"/>
      <c r="ASW3270" s="19"/>
      <c r="ASX3270" s="48"/>
      <c r="ASY3270" s="41"/>
      <c r="ASZ3270" s="44"/>
      <c r="ATA3270" s="18"/>
      <c r="ATB3270" s="16"/>
      <c r="ATC3270" s="36"/>
      <c r="ATD3270" s="36"/>
      <c r="ATE3270" s="36"/>
      <c r="ATF3270" s="36"/>
      <c r="ATG3270" s="36"/>
      <c r="ATH3270" s="36"/>
      <c r="ATI3270" s="36"/>
      <c r="ATJ3270" s="36"/>
      <c r="ATK3270" s="36"/>
      <c r="ATL3270" s="36"/>
      <c r="ATM3270" s="36"/>
      <c r="ATN3270" s="36"/>
      <c r="ATO3270" s="36"/>
      <c r="ATP3270" s="12"/>
      <c r="ATQ3270" s="12"/>
      <c r="ATR3270" s="12"/>
      <c r="ATS3270" s="53"/>
      <c r="ATU3270" s="41"/>
      <c r="ATV3270" s="40"/>
      <c r="ATW3270" s="44"/>
      <c r="ATX3270" s="62"/>
      <c r="ATY3270" s="56"/>
      <c r="ATZ3270" s="60"/>
      <c r="AUA3270" s="60"/>
      <c r="AUB3270" s="60"/>
      <c r="AUC3270" s="60"/>
      <c r="AUD3270" s="46"/>
      <c r="AUE3270" s="65"/>
      <c r="AUF3270" s="19"/>
      <c r="AUG3270" s="48"/>
      <c r="AUH3270" s="41"/>
      <c r="AUI3270" s="44"/>
      <c r="AUJ3270" s="18"/>
      <c r="AUK3270" s="16"/>
      <c r="AUL3270" s="36"/>
      <c r="AUM3270" s="36"/>
      <c r="AUN3270" s="36"/>
      <c r="AUO3270" s="36"/>
      <c r="AUP3270" s="36"/>
      <c r="AUQ3270" s="36"/>
      <c r="AUR3270" s="36"/>
      <c r="AUS3270" s="36"/>
      <c r="AUT3270" s="36"/>
      <c r="AUU3270" s="36"/>
      <c r="AUV3270" s="36"/>
      <c r="AUW3270" s="36"/>
      <c r="AUX3270" s="36"/>
      <c r="AUY3270" s="12"/>
      <c r="AUZ3270" s="12"/>
      <c r="AVA3270" s="12"/>
      <c r="AVB3270" s="53"/>
      <c r="AVD3270" s="41"/>
      <c r="AVE3270" s="40"/>
      <c r="AVF3270" s="44"/>
      <c r="AVG3270" s="62"/>
      <c r="AVH3270" s="56"/>
      <c r="AVI3270" s="60"/>
      <c r="AVJ3270" s="60"/>
      <c r="AVK3270" s="60"/>
      <c r="AVL3270" s="60"/>
      <c r="AVM3270" s="46"/>
      <c r="AVN3270" s="65"/>
      <c r="AVO3270" s="19"/>
      <c r="AVP3270" s="48"/>
      <c r="AVQ3270" s="41"/>
      <c r="AVR3270" s="44"/>
      <c r="AVS3270" s="18"/>
      <c r="AVT3270" s="16"/>
      <c r="AVU3270" s="36"/>
      <c r="AVV3270" s="36"/>
      <c r="AVW3270" s="36"/>
      <c r="AVX3270" s="36"/>
      <c r="AVY3270" s="36"/>
      <c r="AVZ3270" s="36"/>
      <c r="AWA3270" s="36"/>
      <c r="AWB3270" s="36"/>
      <c r="AWC3270" s="36"/>
      <c r="AWD3270" s="36"/>
      <c r="AWE3270" s="36"/>
      <c r="AWF3270" s="36"/>
      <c r="AWG3270" s="36"/>
      <c r="AWH3270" s="12"/>
      <c r="AWI3270" s="12"/>
      <c r="AWJ3270" s="12"/>
      <c r="AWK3270" s="53"/>
      <c r="AWM3270" s="41"/>
      <c r="AWN3270" s="40"/>
      <c r="AWO3270" s="44"/>
      <c r="AWP3270" s="62"/>
      <c r="AWQ3270" s="56"/>
      <c r="AWR3270" s="60"/>
      <c r="AWS3270" s="60"/>
      <c r="AWT3270" s="60"/>
      <c r="AWU3270" s="60"/>
      <c r="AWV3270" s="46"/>
      <c r="AWW3270" s="65"/>
      <c r="AWX3270" s="19"/>
      <c r="AWY3270" s="48"/>
      <c r="AWZ3270" s="41"/>
      <c r="AXA3270" s="44"/>
      <c r="AXB3270" s="18"/>
      <c r="AXC3270" s="16"/>
      <c r="AXD3270" s="36"/>
      <c r="AXE3270" s="36"/>
      <c r="AXF3270" s="36"/>
      <c r="AXG3270" s="36"/>
      <c r="AXH3270" s="36"/>
      <c r="AXI3270" s="36"/>
      <c r="AXJ3270" s="36"/>
      <c r="AXK3270" s="36"/>
      <c r="AXL3270" s="36"/>
      <c r="AXM3270" s="36"/>
      <c r="AXN3270" s="36"/>
      <c r="AXO3270" s="36"/>
      <c r="AXP3270" s="36"/>
      <c r="AXQ3270" s="12"/>
      <c r="AXR3270" s="12"/>
      <c r="AXS3270" s="12"/>
      <c r="AXT3270" s="53"/>
      <c r="AXV3270" s="41"/>
      <c r="AXW3270" s="40"/>
      <c r="AXX3270" s="44"/>
      <c r="AXY3270" s="62"/>
      <c r="AXZ3270" s="56"/>
      <c r="AYA3270" s="60"/>
      <c r="AYB3270" s="60"/>
      <c r="AYC3270" s="60"/>
      <c r="AYD3270" s="60"/>
      <c r="AYE3270" s="46"/>
      <c r="AYF3270" s="65"/>
      <c r="AYG3270" s="19"/>
      <c r="AYH3270" s="48"/>
      <c r="AYI3270" s="41"/>
      <c r="AYJ3270" s="44"/>
      <c r="AYK3270" s="18"/>
      <c r="AYL3270" s="16"/>
      <c r="AYM3270" s="36"/>
      <c r="AYN3270" s="36"/>
      <c r="AYO3270" s="36"/>
      <c r="AYP3270" s="36"/>
      <c r="AYQ3270" s="36"/>
      <c r="AYR3270" s="36"/>
      <c r="AYS3270" s="36"/>
      <c r="AYT3270" s="36"/>
      <c r="AYU3270" s="36"/>
      <c r="AYV3270" s="36"/>
      <c r="AYW3270" s="36"/>
      <c r="AYX3270" s="36"/>
      <c r="AYY3270" s="36"/>
      <c r="AYZ3270" s="12"/>
      <c r="AZA3270" s="12"/>
      <c r="AZB3270" s="12"/>
      <c r="AZC3270" s="53"/>
      <c r="AZE3270" s="41"/>
      <c r="AZF3270" s="40"/>
      <c r="AZG3270" s="44"/>
      <c r="AZH3270" s="62"/>
      <c r="AZI3270" s="56"/>
      <c r="AZJ3270" s="60"/>
      <c r="AZK3270" s="60"/>
      <c r="AZL3270" s="60"/>
      <c r="AZM3270" s="60"/>
      <c r="AZN3270" s="46"/>
      <c r="AZO3270" s="65"/>
      <c r="AZP3270" s="19"/>
      <c r="AZQ3270" s="48"/>
      <c r="AZR3270" s="41"/>
      <c r="AZS3270" s="44"/>
      <c r="AZT3270" s="18"/>
      <c r="AZU3270" s="16"/>
      <c r="AZV3270" s="36"/>
      <c r="AZW3270" s="36"/>
      <c r="AZX3270" s="36"/>
      <c r="AZY3270" s="36"/>
      <c r="AZZ3270" s="36"/>
      <c r="BAA3270" s="36"/>
      <c r="BAB3270" s="36"/>
      <c r="BAC3270" s="36"/>
      <c r="BAD3270" s="36"/>
      <c r="BAE3270" s="36"/>
      <c r="BAF3270" s="36"/>
      <c r="BAG3270" s="36"/>
      <c r="BAH3270" s="36"/>
      <c r="BAI3270" s="12"/>
      <c r="BAJ3270" s="12"/>
      <c r="BAK3270" s="12"/>
      <c r="BAL3270" s="53"/>
      <c r="BAN3270" s="41"/>
      <c r="BAO3270" s="40"/>
      <c r="BAP3270" s="44"/>
      <c r="BAQ3270" s="62"/>
      <c r="BAR3270" s="56"/>
      <c r="BAS3270" s="60"/>
      <c r="BAT3270" s="60"/>
      <c r="BAU3270" s="60"/>
      <c r="BAV3270" s="60"/>
      <c r="BAW3270" s="46"/>
      <c r="BAX3270" s="65"/>
      <c r="BAY3270" s="19"/>
      <c r="BAZ3270" s="48"/>
      <c r="BBA3270" s="41"/>
      <c r="BBB3270" s="44"/>
      <c r="BBC3270" s="18"/>
      <c r="BBD3270" s="16"/>
      <c r="BBE3270" s="36"/>
      <c r="BBF3270" s="36"/>
      <c r="BBG3270" s="36"/>
      <c r="BBH3270" s="36"/>
      <c r="BBI3270" s="36"/>
      <c r="BBJ3270" s="36"/>
      <c r="BBK3270" s="36"/>
      <c r="BBL3270" s="36"/>
      <c r="BBM3270" s="36"/>
      <c r="BBN3270" s="36"/>
      <c r="BBO3270" s="36"/>
      <c r="BBP3270" s="36"/>
      <c r="BBQ3270" s="36"/>
      <c r="BBR3270" s="12"/>
      <c r="BBS3270" s="12"/>
      <c r="BBT3270" s="12"/>
      <c r="BBU3270" s="53"/>
      <c r="BBW3270" s="41"/>
      <c r="BBX3270" s="40"/>
      <c r="BBY3270" s="44"/>
      <c r="BBZ3270" s="62"/>
      <c r="BCA3270" s="56"/>
      <c r="BCB3270" s="60"/>
      <c r="BCC3270" s="60"/>
      <c r="BCD3270" s="60"/>
      <c r="BCE3270" s="60"/>
      <c r="BCF3270" s="46"/>
      <c r="BCG3270" s="65"/>
      <c r="BCH3270" s="19"/>
      <c r="BCI3270" s="48"/>
      <c r="BCJ3270" s="41"/>
      <c r="BCK3270" s="44"/>
      <c r="BCL3270" s="18"/>
      <c r="BCM3270" s="16"/>
      <c r="BCN3270" s="36"/>
      <c r="BCO3270" s="36"/>
      <c r="BCP3270" s="36"/>
      <c r="BCQ3270" s="36"/>
      <c r="BCR3270" s="36"/>
      <c r="BCS3270" s="36"/>
      <c r="BCT3270" s="36"/>
      <c r="BCU3270" s="36"/>
      <c r="BCV3270" s="36"/>
      <c r="BCW3270" s="36"/>
      <c r="BCX3270" s="36"/>
      <c r="BCY3270" s="36"/>
      <c r="BCZ3270" s="36"/>
      <c r="BDA3270" s="12"/>
      <c r="BDB3270" s="12"/>
      <c r="BDC3270" s="12"/>
      <c r="BDD3270" s="53"/>
      <c r="BDF3270" s="41"/>
      <c r="BDG3270" s="40"/>
      <c r="BDH3270" s="44"/>
      <c r="BDI3270" s="62"/>
      <c r="BDJ3270" s="56"/>
      <c r="BDK3270" s="60"/>
      <c r="BDL3270" s="60"/>
      <c r="BDM3270" s="60"/>
      <c r="BDN3270" s="60"/>
      <c r="BDO3270" s="46"/>
      <c r="BDP3270" s="65"/>
      <c r="BDQ3270" s="19"/>
      <c r="BDR3270" s="48"/>
      <c r="BDS3270" s="41"/>
      <c r="BDT3270" s="44"/>
      <c r="BDU3270" s="18"/>
      <c r="BDV3270" s="16"/>
      <c r="BDW3270" s="36"/>
      <c r="BDX3270" s="36"/>
      <c r="BDY3270" s="36"/>
      <c r="BDZ3270" s="36"/>
      <c r="BEA3270" s="36"/>
      <c r="BEB3270" s="36"/>
      <c r="BEC3270" s="36"/>
      <c r="BED3270" s="36"/>
      <c r="BEE3270" s="36"/>
      <c r="BEF3270" s="36"/>
      <c r="BEG3270" s="36"/>
      <c r="BEH3270" s="36"/>
      <c r="BEI3270" s="36"/>
      <c r="BEJ3270" s="12"/>
      <c r="BEK3270" s="12"/>
      <c r="BEL3270" s="12"/>
      <c r="BEM3270" s="53"/>
      <c r="BEO3270" s="41"/>
      <c r="BEP3270" s="40"/>
      <c r="BEQ3270" s="44"/>
      <c r="BER3270" s="62"/>
      <c r="BES3270" s="56"/>
      <c r="BET3270" s="60"/>
      <c r="BEU3270" s="60"/>
      <c r="BEV3270" s="60"/>
      <c r="BEW3270" s="60"/>
      <c r="BEX3270" s="46"/>
      <c r="BEY3270" s="65"/>
      <c r="BEZ3270" s="19"/>
      <c r="BFA3270" s="48"/>
      <c r="BFB3270" s="41"/>
      <c r="BFC3270" s="44"/>
      <c r="BFD3270" s="18"/>
      <c r="BFE3270" s="16"/>
      <c r="BFF3270" s="36"/>
      <c r="BFG3270" s="36"/>
      <c r="BFH3270" s="36"/>
      <c r="BFI3270" s="36"/>
      <c r="BFJ3270" s="36"/>
      <c r="BFK3270" s="36"/>
      <c r="BFL3270" s="36"/>
      <c r="BFM3270" s="36"/>
      <c r="BFN3270" s="36"/>
      <c r="BFO3270" s="36"/>
      <c r="BFP3270" s="36"/>
      <c r="BFQ3270" s="36"/>
      <c r="BFR3270" s="36"/>
      <c r="BFS3270" s="12"/>
      <c r="BFT3270" s="12"/>
      <c r="BFU3270" s="12"/>
      <c r="BFV3270" s="53"/>
      <c r="BFX3270" s="41"/>
      <c r="BFY3270" s="40"/>
      <c r="BFZ3270" s="44"/>
      <c r="BGA3270" s="62"/>
      <c r="BGB3270" s="56"/>
      <c r="BGC3270" s="60"/>
      <c r="BGD3270" s="60"/>
      <c r="BGE3270" s="60"/>
      <c r="BGF3270" s="60"/>
      <c r="BGG3270" s="46"/>
      <c r="BGH3270" s="65"/>
      <c r="BGI3270" s="19"/>
      <c r="BGJ3270" s="48"/>
      <c r="BGK3270" s="41"/>
      <c r="BGL3270" s="44"/>
      <c r="BGM3270" s="18"/>
      <c r="BGN3270" s="16"/>
      <c r="BGO3270" s="36"/>
      <c r="BGP3270" s="36"/>
      <c r="BGQ3270" s="36"/>
      <c r="BGR3270" s="36"/>
      <c r="BGS3270" s="36"/>
      <c r="BGT3270" s="36"/>
      <c r="BGU3270" s="36"/>
      <c r="BGV3270" s="36"/>
      <c r="BGW3270" s="36"/>
      <c r="BGX3270" s="36"/>
      <c r="BGY3270" s="36"/>
      <c r="BGZ3270" s="36"/>
      <c r="BHA3270" s="36"/>
      <c r="BHB3270" s="12"/>
      <c r="BHC3270" s="12"/>
      <c r="BHD3270" s="12"/>
      <c r="BHE3270" s="53"/>
      <c r="BHG3270" s="41"/>
      <c r="BHH3270" s="40"/>
      <c r="BHI3270" s="44"/>
      <c r="BHJ3270" s="62"/>
      <c r="BHK3270" s="56"/>
      <c r="BHL3270" s="60"/>
      <c r="BHM3270" s="60"/>
      <c r="BHN3270" s="60"/>
      <c r="BHO3270" s="60"/>
      <c r="BHP3270" s="46"/>
      <c r="BHQ3270" s="65"/>
      <c r="BHR3270" s="19"/>
      <c r="BHS3270" s="48"/>
      <c r="BHT3270" s="41"/>
      <c r="BHU3270" s="44"/>
      <c r="BHV3270" s="18"/>
      <c r="BHW3270" s="16"/>
      <c r="BHX3270" s="36"/>
      <c r="BHY3270" s="36"/>
      <c r="BHZ3270" s="36"/>
      <c r="BIA3270" s="36"/>
      <c r="BIB3270" s="36"/>
      <c r="BIC3270" s="36"/>
      <c r="BID3270" s="36"/>
      <c r="BIE3270" s="36"/>
      <c r="BIF3270" s="36"/>
      <c r="BIG3270" s="36"/>
      <c r="BIH3270" s="36"/>
      <c r="BII3270" s="36"/>
      <c r="BIJ3270" s="36"/>
      <c r="BIK3270" s="12"/>
      <c r="BIL3270" s="12"/>
      <c r="BIM3270" s="12"/>
      <c r="BIN3270" s="53"/>
      <c r="BIP3270" s="41"/>
      <c r="BIQ3270" s="40"/>
      <c r="BIR3270" s="44"/>
      <c r="BIS3270" s="62"/>
      <c r="BIT3270" s="56"/>
      <c r="BIU3270" s="60"/>
      <c r="BIV3270" s="60"/>
      <c r="BIW3270" s="60"/>
      <c r="BIX3270" s="60"/>
      <c r="BIY3270" s="46"/>
      <c r="BIZ3270" s="65"/>
      <c r="BJA3270" s="19"/>
      <c r="BJB3270" s="48"/>
      <c r="BJC3270" s="41"/>
      <c r="BJD3270" s="44"/>
      <c r="BJE3270" s="18"/>
      <c r="BJF3270" s="16"/>
      <c r="BJG3270" s="36"/>
      <c r="BJH3270" s="36"/>
      <c r="BJI3270" s="36"/>
      <c r="BJJ3270" s="36"/>
      <c r="BJK3270" s="36"/>
      <c r="BJL3270" s="36"/>
      <c r="BJM3270" s="36"/>
      <c r="BJN3270" s="36"/>
      <c r="BJO3270" s="36"/>
      <c r="BJP3270" s="36"/>
      <c r="BJQ3270" s="36"/>
      <c r="BJR3270" s="36"/>
      <c r="BJS3270" s="36"/>
      <c r="BJT3270" s="12"/>
      <c r="BJU3270" s="12"/>
      <c r="BJV3270" s="12"/>
      <c r="BJW3270" s="53"/>
      <c r="BJY3270" s="41"/>
      <c r="BJZ3270" s="40"/>
      <c r="BKA3270" s="44"/>
      <c r="BKB3270" s="62"/>
      <c r="BKC3270" s="56"/>
      <c r="BKD3270" s="60"/>
      <c r="BKE3270" s="60"/>
      <c r="BKF3270" s="60"/>
      <c r="BKG3270" s="60"/>
      <c r="BKH3270" s="46"/>
      <c r="BKI3270" s="65"/>
      <c r="BKJ3270" s="19"/>
      <c r="BKK3270" s="48"/>
      <c r="BKL3270" s="41"/>
      <c r="BKM3270" s="44"/>
      <c r="BKN3270" s="18"/>
      <c r="BKO3270" s="16"/>
      <c r="BKP3270" s="36"/>
      <c r="BKQ3270" s="36"/>
      <c r="BKR3270" s="36"/>
      <c r="BKS3270" s="36"/>
      <c r="BKT3270" s="36"/>
      <c r="BKU3270" s="36"/>
      <c r="BKV3270" s="36"/>
      <c r="BKW3270" s="36"/>
      <c r="BKX3270" s="36"/>
      <c r="BKY3270" s="36"/>
      <c r="BKZ3270" s="36"/>
      <c r="BLA3270" s="36"/>
      <c r="BLB3270" s="36"/>
      <c r="BLC3270" s="12"/>
      <c r="BLD3270" s="12"/>
      <c r="BLE3270" s="12"/>
      <c r="BLF3270" s="53"/>
      <c r="BLH3270" s="41"/>
      <c r="BLI3270" s="40"/>
      <c r="BLJ3270" s="44"/>
      <c r="BLK3270" s="62"/>
      <c r="BLL3270" s="56"/>
      <c r="BLM3270" s="60"/>
      <c r="BLN3270" s="60"/>
      <c r="BLO3270" s="60"/>
      <c r="BLP3270" s="60"/>
      <c r="BLQ3270" s="46"/>
      <c r="BLR3270" s="65"/>
      <c r="BLS3270" s="19"/>
      <c r="BLT3270" s="48"/>
      <c r="BLU3270" s="41"/>
      <c r="BLV3270" s="44"/>
      <c r="BLW3270" s="18"/>
      <c r="BLX3270" s="16"/>
      <c r="BLY3270" s="36"/>
      <c r="BLZ3270" s="36"/>
      <c r="BMA3270" s="36"/>
      <c r="BMB3270" s="36"/>
      <c r="BMC3270" s="36"/>
      <c r="BMD3270" s="36"/>
      <c r="BME3270" s="36"/>
      <c r="BMF3270" s="36"/>
      <c r="BMG3270" s="36"/>
      <c r="BMH3270" s="36"/>
      <c r="BMI3270" s="36"/>
      <c r="BMJ3270" s="36"/>
      <c r="BMK3270" s="36"/>
      <c r="BML3270" s="12"/>
      <c r="BMM3270" s="12"/>
      <c r="BMN3270" s="12"/>
      <c r="BMO3270" s="53"/>
      <c r="BMQ3270" s="41"/>
      <c r="BMR3270" s="40"/>
      <c r="BMS3270" s="44"/>
      <c r="BMT3270" s="62"/>
      <c r="BMU3270" s="56"/>
      <c r="BMV3270" s="60"/>
      <c r="BMW3270" s="60"/>
      <c r="BMX3270" s="60"/>
      <c r="BMY3270" s="60"/>
      <c r="BMZ3270" s="46"/>
      <c r="BNA3270" s="65"/>
      <c r="BNB3270" s="19"/>
      <c r="BNC3270" s="48"/>
      <c r="BND3270" s="41"/>
      <c r="BNE3270" s="44"/>
      <c r="BNF3270" s="18"/>
      <c r="BNG3270" s="16"/>
      <c r="BNH3270" s="36"/>
      <c r="BNI3270" s="36"/>
      <c r="BNJ3270" s="36"/>
      <c r="BNK3270" s="36"/>
      <c r="BNL3270" s="36"/>
      <c r="BNM3270" s="36"/>
      <c r="BNN3270" s="36"/>
      <c r="BNO3270" s="36"/>
      <c r="BNP3270" s="36"/>
      <c r="BNQ3270" s="36"/>
      <c r="BNR3270" s="36"/>
      <c r="BNS3270" s="36"/>
      <c r="BNT3270" s="36"/>
      <c r="BNU3270" s="12"/>
      <c r="BNV3270" s="12"/>
      <c r="BNW3270" s="12"/>
      <c r="BNX3270" s="53"/>
      <c r="BNZ3270" s="41"/>
      <c r="BOA3270" s="40"/>
      <c r="BOB3270" s="44"/>
      <c r="BOC3270" s="62"/>
      <c r="BOD3270" s="56"/>
      <c r="BOE3270" s="60"/>
      <c r="BOF3270" s="60"/>
      <c r="BOG3270" s="60"/>
      <c r="BOH3270" s="60"/>
      <c r="BOI3270" s="46"/>
      <c r="BOJ3270" s="65"/>
      <c r="BOK3270" s="19"/>
      <c r="BOL3270" s="48"/>
      <c r="BOM3270" s="41"/>
      <c r="BON3270" s="44"/>
      <c r="BOO3270" s="18"/>
      <c r="BOP3270" s="16"/>
      <c r="BOQ3270" s="36"/>
      <c r="BOR3270" s="36"/>
      <c r="BOS3270" s="36"/>
      <c r="BOT3270" s="36"/>
      <c r="BOU3270" s="36"/>
      <c r="BOV3270" s="36"/>
      <c r="BOW3270" s="36"/>
      <c r="BOX3270" s="36"/>
      <c r="BOY3270" s="36"/>
      <c r="BOZ3270" s="36"/>
      <c r="BPA3270" s="36"/>
      <c r="BPB3270" s="36"/>
      <c r="BPC3270" s="36"/>
      <c r="BPD3270" s="12"/>
      <c r="BPE3270" s="12"/>
      <c r="BPF3270" s="12"/>
      <c r="BPG3270" s="53"/>
      <c r="BPI3270" s="41"/>
      <c r="BPJ3270" s="40"/>
      <c r="BPK3270" s="44"/>
      <c r="BPL3270" s="62"/>
      <c r="BPM3270" s="56"/>
      <c r="BPN3270" s="60"/>
      <c r="BPO3270" s="60"/>
      <c r="BPP3270" s="60"/>
      <c r="BPQ3270" s="60"/>
      <c r="BPR3270" s="46"/>
      <c r="BPS3270" s="65"/>
      <c r="BPT3270" s="19"/>
      <c r="BPU3270" s="48"/>
      <c r="BPV3270" s="41"/>
      <c r="BPW3270" s="44"/>
      <c r="BPX3270" s="18"/>
      <c r="BPY3270" s="16"/>
      <c r="BPZ3270" s="36"/>
      <c r="BQA3270" s="36"/>
      <c r="BQB3270" s="36"/>
      <c r="BQC3270" s="36"/>
      <c r="BQD3270" s="36"/>
      <c r="BQE3270" s="36"/>
      <c r="BQF3270" s="36"/>
      <c r="BQG3270" s="36"/>
      <c r="BQH3270" s="36"/>
      <c r="BQI3270" s="36"/>
      <c r="BQJ3270" s="36"/>
      <c r="BQK3270" s="36"/>
      <c r="BQL3270" s="36"/>
      <c r="BQM3270" s="12"/>
      <c r="BQN3270" s="12"/>
      <c r="BQO3270" s="12"/>
      <c r="BQP3270" s="53"/>
      <c r="BQR3270" s="41"/>
      <c r="BQS3270" s="40"/>
      <c r="BQT3270" s="44"/>
      <c r="BQU3270" s="62"/>
      <c r="BQV3270" s="56"/>
      <c r="BQW3270" s="60"/>
      <c r="BQX3270" s="60"/>
      <c r="BQY3270" s="60"/>
      <c r="BQZ3270" s="60"/>
      <c r="BRA3270" s="46"/>
      <c r="BRB3270" s="65"/>
      <c r="BRC3270" s="19"/>
      <c r="BRD3270" s="48"/>
      <c r="BRE3270" s="41"/>
      <c r="BRF3270" s="44"/>
      <c r="BRG3270" s="18"/>
      <c r="BRH3270" s="16"/>
      <c r="BRI3270" s="36"/>
      <c r="BRJ3270" s="36"/>
      <c r="BRK3270" s="36"/>
      <c r="BRL3270" s="36"/>
      <c r="BRM3270" s="36"/>
      <c r="BRN3270" s="36"/>
      <c r="BRO3270" s="36"/>
      <c r="BRP3270" s="36"/>
      <c r="BRQ3270" s="36"/>
      <c r="BRR3270" s="36"/>
      <c r="BRS3270" s="36"/>
      <c r="BRT3270" s="36"/>
      <c r="BRU3270" s="36"/>
      <c r="BRV3270" s="12"/>
      <c r="BRW3270" s="12"/>
      <c r="BRX3270" s="12"/>
      <c r="BRY3270" s="53"/>
      <c r="BSA3270" s="41"/>
      <c r="BSB3270" s="40"/>
      <c r="BSC3270" s="44"/>
      <c r="BSD3270" s="62"/>
      <c r="BSE3270" s="56"/>
      <c r="BSF3270" s="60"/>
      <c r="BSG3270" s="60"/>
      <c r="BSH3270" s="60"/>
      <c r="BSI3270" s="60"/>
      <c r="BSJ3270" s="46"/>
      <c r="BSK3270" s="65"/>
      <c r="BSL3270" s="19"/>
      <c r="BSM3270" s="48"/>
      <c r="BSN3270" s="41"/>
      <c r="BSO3270" s="44"/>
      <c r="BSP3270" s="18"/>
      <c r="BSQ3270" s="16"/>
      <c r="BSR3270" s="36"/>
      <c r="BSS3270" s="36"/>
      <c r="BST3270" s="36"/>
      <c r="BSU3270" s="36"/>
      <c r="BSV3270" s="36"/>
      <c r="BSW3270" s="36"/>
      <c r="BSX3270" s="36"/>
      <c r="BSY3270" s="36"/>
      <c r="BSZ3270" s="36"/>
      <c r="BTA3270" s="36"/>
      <c r="BTB3270" s="36"/>
      <c r="BTC3270" s="36"/>
      <c r="BTD3270" s="36"/>
      <c r="BTE3270" s="12"/>
      <c r="BTF3270" s="12"/>
      <c r="BTG3270" s="12"/>
      <c r="BTH3270" s="53"/>
      <c r="BTJ3270" s="41"/>
      <c r="BTK3270" s="40"/>
      <c r="BTL3270" s="44"/>
      <c r="BTM3270" s="62"/>
      <c r="BTN3270" s="56"/>
      <c r="BTO3270" s="60"/>
      <c r="BTP3270" s="60"/>
      <c r="BTQ3270" s="60"/>
      <c r="BTR3270" s="60"/>
      <c r="BTS3270" s="46"/>
      <c r="BTT3270" s="65"/>
      <c r="BTU3270" s="19"/>
      <c r="BTV3270" s="48"/>
      <c r="BTW3270" s="41"/>
      <c r="BTX3270" s="44"/>
      <c r="BTY3270" s="18"/>
      <c r="BTZ3270" s="16"/>
      <c r="BUA3270" s="36"/>
      <c r="BUB3270" s="36"/>
      <c r="BUC3270" s="36"/>
      <c r="BUD3270" s="36"/>
      <c r="BUE3270" s="36"/>
      <c r="BUF3270" s="36"/>
      <c r="BUG3270" s="36"/>
      <c r="BUH3270" s="36"/>
      <c r="BUI3270" s="36"/>
      <c r="BUJ3270" s="36"/>
      <c r="BUK3270" s="36"/>
      <c r="BUL3270" s="36"/>
      <c r="BUM3270" s="36"/>
      <c r="BUN3270" s="12"/>
      <c r="BUO3270" s="12"/>
      <c r="BUP3270" s="12"/>
      <c r="BUQ3270" s="53"/>
      <c r="BUS3270" s="41"/>
      <c r="BUT3270" s="40"/>
      <c r="BUU3270" s="44"/>
      <c r="BUV3270" s="62"/>
      <c r="BUW3270" s="56"/>
      <c r="BUX3270" s="60"/>
      <c r="BUY3270" s="60"/>
      <c r="BUZ3270" s="60"/>
      <c r="BVA3270" s="60"/>
      <c r="BVB3270" s="46"/>
      <c r="BVC3270" s="65"/>
      <c r="BVD3270" s="19"/>
      <c r="BVE3270" s="48"/>
      <c r="BVF3270" s="41"/>
      <c r="BVG3270" s="44"/>
      <c r="BVH3270" s="18"/>
      <c r="BVI3270" s="16"/>
      <c r="BVJ3270" s="36"/>
      <c r="BVK3270" s="36"/>
      <c r="BVL3270" s="36"/>
      <c r="BVM3270" s="36"/>
      <c r="BVN3270" s="36"/>
      <c r="BVO3270" s="36"/>
      <c r="BVP3270" s="36"/>
      <c r="BVQ3270" s="36"/>
      <c r="BVR3270" s="36"/>
      <c r="BVS3270" s="36"/>
      <c r="BVT3270" s="36"/>
      <c r="BVU3270" s="36"/>
      <c r="BVV3270" s="36"/>
      <c r="BVW3270" s="12"/>
      <c r="BVX3270" s="12"/>
      <c r="BVY3270" s="12"/>
      <c r="BVZ3270" s="53"/>
      <c r="BWB3270" s="41"/>
      <c r="BWC3270" s="40"/>
      <c r="BWD3270" s="44"/>
      <c r="BWE3270" s="62"/>
      <c r="BWF3270" s="56"/>
      <c r="BWG3270" s="60"/>
      <c r="BWH3270" s="60"/>
      <c r="BWI3270" s="60"/>
      <c r="BWJ3270" s="60"/>
      <c r="BWK3270" s="46"/>
      <c r="BWL3270" s="65"/>
      <c r="BWM3270" s="19"/>
      <c r="BWN3270" s="48"/>
      <c r="BWO3270" s="41"/>
      <c r="BWP3270" s="44"/>
      <c r="BWQ3270" s="18"/>
      <c r="BWR3270" s="16"/>
      <c r="BWS3270" s="36"/>
      <c r="BWT3270" s="36"/>
      <c r="BWU3270" s="36"/>
      <c r="BWV3270" s="36"/>
      <c r="BWW3270" s="36"/>
      <c r="BWX3270" s="36"/>
      <c r="BWY3270" s="36"/>
      <c r="BWZ3270" s="36"/>
      <c r="BXA3270" s="36"/>
      <c r="BXB3270" s="36"/>
      <c r="BXC3270" s="36"/>
      <c r="BXD3270" s="36"/>
      <c r="BXE3270" s="36"/>
      <c r="BXF3270" s="12"/>
      <c r="BXG3270" s="12"/>
      <c r="BXH3270" s="12"/>
      <c r="BXI3270" s="53"/>
      <c r="BXK3270" s="41"/>
      <c r="BXL3270" s="40"/>
      <c r="BXM3270" s="44"/>
      <c r="BXN3270" s="62"/>
      <c r="BXO3270" s="56"/>
      <c r="BXP3270" s="60"/>
      <c r="BXQ3270" s="60"/>
      <c r="BXR3270" s="60"/>
      <c r="BXS3270" s="60"/>
      <c r="BXT3270" s="46"/>
      <c r="BXU3270" s="65"/>
      <c r="BXV3270" s="19"/>
      <c r="BXW3270" s="48"/>
      <c r="BXX3270" s="41"/>
      <c r="BXY3270" s="44"/>
      <c r="BXZ3270" s="18"/>
      <c r="BYA3270" s="16"/>
      <c r="BYB3270" s="36"/>
      <c r="BYC3270" s="36"/>
      <c r="BYD3270" s="36"/>
      <c r="BYE3270" s="36"/>
      <c r="BYF3270" s="36"/>
      <c r="BYG3270" s="36"/>
      <c r="BYH3270" s="36"/>
      <c r="BYI3270" s="36"/>
      <c r="BYJ3270" s="36"/>
      <c r="BYK3270" s="36"/>
      <c r="BYL3270" s="36"/>
      <c r="BYM3270" s="36"/>
      <c r="BYN3270" s="36"/>
      <c r="BYO3270" s="12"/>
      <c r="BYP3270" s="12"/>
      <c r="BYQ3270" s="12"/>
      <c r="BYR3270" s="53"/>
      <c r="BYT3270" s="41"/>
      <c r="BYU3270" s="40"/>
      <c r="BYV3270" s="44"/>
      <c r="BYW3270" s="62"/>
      <c r="BYX3270" s="56"/>
      <c r="BYY3270" s="60"/>
      <c r="BYZ3270" s="60"/>
      <c r="BZA3270" s="60"/>
      <c r="BZB3270" s="60"/>
      <c r="BZC3270" s="46"/>
      <c r="BZD3270" s="65"/>
      <c r="BZE3270" s="19"/>
      <c r="BZF3270" s="48"/>
      <c r="BZG3270" s="41"/>
      <c r="BZH3270" s="44"/>
      <c r="BZI3270" s="18"/>
      <c r="BZJ3270" s="16"/>
      <c r="BZK3270" s="36"/>
      <c r="BZL3270" s="36"/>
      <c r="BZM3270" s="36"/>
      <c r="BZN3270" s="36"/>
      <c r="BZO3270" s="36"/>
      <c r="BZP3270" s="36"/>
      <c r="BZQ3270" s="36"/>
      <c r="BZR3270" s="36"/>
      <c r="BZS3270" s="36"/>
      <c r="BZT3270" s="36"/>
      <c r="BZU3270" s="36"/>
      <c r="BZV3270" s="36"/>
      <c r="BZW3270" s="36"/>
      <c r="BZX3270" s="12"/>
      <c r="BZY3270" s="12"/>
      <c r="BZZ3270" s="12"/>
      <c r="CAA3270" s="53"/>
      <c r="CAC3270" s="41"/>
      <c r="CAD3270" s="40"/>
      <c r="CAE3270" s="44"/>
      <c r="CAF3270" s="62"/>
      <c r="CAG3270" s="56"/>
      <c r="CAH3270" s="60"/>
      <c r="CAI3270" s="60"/>
      <c r="CAJ3270" s="60"/>
      <c r="CAK3270" s="60"/>
      <c r="CAL3270" s="46"/>
      <c r="CAM3270" s="65"/>
      <c r="CAN3270" s="19"/>
      <c r="CAO3270" s="48"/>
      <c r="CAP3270" s="41"/>
      <c r="CAQ3270" s="44"/>
      <c r="CAR3270" s="18"/>
      <c r="CAS3270" s="16"/>
      <c r="CAT3270" s="36"/>
      <c r="CAU3270" s="36"/>
      <c r="CAV3270" s="36"/>
      <c r="CAW3270" s="36"/>
      <c r="CAX3270" s="36"/>
      <c r="CAY3270" s="36"/>
      <c r="CAZ3270" s="36"/>
      <c r="CBA3270" s="36"/>
      <c r="CBB3270" s="36"/>
      <c r="CBC3270" s="36"/>
      <c r="CBD3270" s="36"/>
      <c r="CBE3270" s="36"/>
      <c r="CBF3270" s="36"/>
      <c r="CBG3270" s="12"/>
      <c r="CBH3270" s="12"/>
      <c r="CBI3270" s="12"/>
      <c r="CBJ3270" s="53"/>
      <c r="CBL3270" s="41"/>
      <c r="CBM3270" s="40"/>
      <c r="CBN3270" s="44"/>
      <c r="CBO3270" s="62"/>
      <c r="CBP3270" s="56"/>
      <c r="CBQ3270" s="60"/>
      <c r="CBR3270" s="60"/>
      <c r="CBS3270" s="60"/>
      <c r="CBT3270" s="60"/>
      <c r="CBU3270" s="46"/>
      <c r="CBV3270" s="65"/>
      <c r="CBW3270" s="19"/>
      <c r="CBX3270" s="48"/>
      <c r="CBY3270" s="41"/>
      <c r="CBZ3270" s="44"/>
      <c r="CCA3270" s="18"/>
      <c r="CCB3270" s="16"/>
      <c r="CCC3270" s="36"/>
      <c r="CCD3270" s="36"/>
      <c r="CCE3270" s="36"/>
      <c r="CCF3270" s="36"/>
      <c r="CCG3270" s="36"/>
      <c r="CCH3270" s="36"/>
      <c r="CCI3270" s="36"/>
      <c r="CCJ3270" s="36"/>
      <c r="CCK3270" s="36"/>
      <c r="CCL3270" s="36"/>
      <c r="CCM3270" s="36"/>
      <c r="CCN3270" s="36"/>
      <c r="CCO3270" s="36"/>
      <c r="CCP3270" s="12"/>
      <c r="CCQ3270" s="12"/>
      <c r="CCR3270" s="12"/>
      <c r="CCS3270" s="53"/>
      <c r="CCU3270" s="41"/>
      <c r="CCV3270" s="40"/>
      <c r="CCW3270" s="44"/>
      <c r="CCX3270" s="62"/>
      <c r="CCY3270" s="56"/>
      <c r="CCZ3270" s="60"/>
      <c r="CDA3270" s="60"/>
      <c r="CDB3270" s="60"/>
      <c r="CDC3270" s="60"/>
      <c r="CDD3270" s="46"/>
      <c r="CDE3270" s="65"/>
      <c r="CDF3270" s="19"/>
      <c r="CDG3270" s="48"/>
      <c r="CDH3270" s="41"/>
      <c r="CDI3270" s="44"/>
      <c r="CDJ3270" s="18"/>
      <c r="CDK3270" s="16"/>
      <c r="CDL3270" s="36"/>
      <c r="CDM3270" s="36"/>
      <c r="CDN3270" s="36"/>
      <c r="CDO3270" s="36"/>
      <c r="CDP3270" s="36"/>
      <c r="CDQ3270" s="36"/>
      <c r="CDR3270" s="36"/>
      <c r="CDS3270" s="36"/>
      <c r="CDT3270" s="36"/>
      <c r="CDU3270" s="36"/>
      <c r="CDV3270" s="36"/>
      <c r="CDW3270" s="36"/>
      <c r="CDX3270" s="36"/>
      <c r="CDY3270" s="12"/>
      <c r="CDZ3270" s="12"/>
      <c r="CEA3270" s="12"/>
      <c r="CEB3270" s="53"/>
      <c r="CED3270" s="41"/>
      <c r="CEE3270" s="40"/>
      <c r="CEF3270" s="44"/>
      <c r="CEG3270" s="62"/>
      <c r="CEH3270" s="56"/>
      <c r="CEI3270" s="60"/>
      <c r="CEJ3270" s="60"/>
      <c r="CEK3270" s="60"/>
      <c r="CEL3270" s="60"/>
      <c r="CEM3270" s="46"/>
      <c r="CEN3270" s="65"/>
      <c r="CEO3270" s="19"/>
      <c r="CEP3270" s="48"/>
      <c r="CEQ3270" s="41"/>
      <c r="CER3270" s="44"/>
      <c r="CES3270" s="18"/>
      <c r="CET3270" s="16"/>
      <c r="CEU3270" s="36"/>
      <c r="CEV3270" s="36"/>
      <c r="CEW3270" s="36"/>
      <c r="CEX3270" s="36"/>
      <c r="CEY3270" s="36"/>
      <c r="CEZ3270" s="36"/>
      <c r="CFA3270" s="36"/>
      <c r="CFB3270" s="36"/>
      <c r="CFC3270" s="36"/>
      <c r="CFD3270" s="36"/>
      <c r="CFE3270" s="36"/>
      <c r="CFF3270" s="36"/>
      <c r="CFG3270" s="36"/>
      <c r="CFH3270" s="12"/>
      <c r="CFI3270" s="12"/>
      <c r="CFJ3270" s="12"/>
      <c r="CFK3270" s="53"/>
      <c r="CFM3270" s="41"/>
      <c r="CFN3270" s="40"/>
      <c r="CFO3270" s="44"/>
      <c r="CFP3270" s="62"/>
      <c r="CFQ3270" s="56"/>
      <c r="CFR3270" s="60"/>
      <c r="CFS3270" s="60"/>
      <c r="CFT3270" s="60"/>
      <c r="CFU3270" s="60"/>
      <c r="CFV3270" s="46"/>
      <c r="CFW3270" s="65"/>
      <c r="CFX3270" s="19"/>
      <c r="CFY3270" s="48"/>
      <c r="CFZ3270" s="41"/>
      <c r="CGA3270" s="44"/>
      <c r="CGB3270" s="18"/>
      <c r="CGC3270" s="16"/>
      <c r="CGD3270" s="36"/>
      <c r="CGE3270" s="36"/>
      <c r="CGF3270" s="36"/>
      <c r="CGG3270" s="36"/>
      <c r="CGH3270" s="36"/>
      <c r="CGI3270" s="36"/>
      <c r="CGJ3270" s="36"/>
      <c r="CGK3270" s="36"/>
      <c r="CGL3270" s="36"/>
      <c r="CGM3270" s="36"/>
      <c r="CGN3270" s="36"/>
      <c r="CGO3270" s="36"/>
      <c r="CGP3270" s="36"/>
      <c r="CGQ3270" s="12"/>
      <c r="CGR3270" s="12"/>
      <c r="CGS3270" s="12"/>
      <c r="CGT3270" s="53"/>
      <c r="CGV3270" s="41"/>
      <c r="CGW3270" s="40"/>
      <c r="CGX3270" s="44"/>
      <c r="CGY3270" s="62"/>
      <c r="CGZ3270" s="56"/>
      <c r="CHA3270" s="60"/>
      <c r="CHB3270" s="60"/>
      <c r="CHC3270" s="60"/>
      <c r="CHD3270" s="60"/>
      <c r="CHE3270" s="46"/>
      <c r="CHF3270" s="65"/>
      <c r="CHG3270" s="19"/>
      <c r="CHH3270" s="48"/>
      <c r="CHI3270" s="41"/>
      <c r="CHJ3270" s="44"/>
      <c r="CHK3270" s="18"/>
      <c r="CHL3270" s="16"/>
      <c r="CHM3270" s="36"/>
      <c r="CHN3270" s="36"/>
      <c r="CHO3270" s="36"/>
      <c r="CHP3270" s="36"/>
      <c r="CHQ3270" s="36"/>
      <c r="CHR3270" s="36"/>
      <c r="CHS3270" s="36"/>
      <c r="CHT3270" s="36"/>
      <c r="CHU3270" s="36"/>
      <c r="CHV3270" s="36"/>
      <c r="CHW3270" s="36"/>
      <c r="CHX3270" s="36"/>
      <c r="CHY3270" s="36"/>
      <c r="CHZ3270" s="12"/>
      <c r="CIA3270" s="12"/>
      <c r="CIB3270" s="12"/>
      <c r="CIC3270" s="53"/>
      <c r="CIE3270" s="41"/>
      <c r="CIF3270" s="40"/>
      <c r="CIG3270" s="44"/>
      <c r="CIH3270" s="62"/>
      <c r="CII3270" s="56"/>
      <c r="CIJ3270" s="60"/>
      <c r="CIK3270" s="60"/>
      <c r="CIL3270" s="60"/>
      <c r="CIM3270" s="60"/>
      <c r="CIN3270" s="46"/>
      <c r="CIO3270" s="65"/>
      <c r="CIP3270" s="19"/>
      <c r="CIQ3270" s="48"/>
      <c r="CIR3270" s="41"/>
      <c r="CIS3270" s="44"/>
      <c r="CIT3270" s="18"/>
      <c r="CIU3270" s="16"/>
      <c r="CIV3270" s="36"/>
      <c r="CIW3270" s="36"/>
      <c r="CIX3270" s="36"/>
      <c r="CIY3270" s="36"/>
      <c r="CIZ3270" s="36"/>
      <c r="CJA3270" s="36"/>
      <c r="CJB3270" s="36"/>
      <c r="CJC3270" s="36"/>
      <c r="CJD3270" s="36"/>
      <c r="CJE3270" s="36"/>
      <c r="CJF3270" s="36"/>
      <c r="CJG3270" s="36"/>
      <c r="CJH3270" s="36"/>
      <c r="CJI3270" s="12"/>
      <c r="CJJ3270" s="12"/>
      <c r="CJK3270" s="12"/>
      <c r="CJL3270" s="53"/>
      <c r="CJN3270" s="41"/>
      <c r="CJO3270" s="40"/>
      <c r="CJP3270" s="44"/>
      <c r="CJQ3270" s="62"/>
      <c r="CJR3270" s="56"/>
      <c r="CJS3270" s="60"/>
      <c r="CJT3270" s="60"/>
      <c r="CJU3270" s="60"/>
      <c r="CJV3270" s="60"/>
      <c r="CJW3270" s="46"/>
      <c r="CJX3270" s="65"/>
      <c r="CJY3270" s="19"/>
      <c r="CJZ3270" s="48"/>
      <c r="CKA3270" s="41"/>
      <c r="CKB3270" s="44"/>
      <c r="CKC3270" s="18"/>
      <c r="CKD3270" s="16"/>
      <c r="CKE3270" s="36"/>
      <c r="CKF3270" s="36"/>
      <c r="CKG3270" s="36"/>
      <c r="CKH3270" s="36"/>
      <c r="CKI3270" s="36"/>
      <c r="CKJ3270" s="36"/>
      <c r="CKK3270" s="36"/>
      <c r="CKL3270" s="36"/>
      <c r="CKM3270" s="36"/>
      <c r="CKN3270" s="36"/>
      <c r="CKO3270" s="36"/>
      <c r="CKP3270" s="36"/>
      <c r="CKQ3270" s="36"/>
      <c r="CKR3270" s="12"/>
      <c r="CKS3270" s="12"/>
      <c r="CKT3270" s="12"/>
      <c r="CKU3270" s="53"/>
      <c r="CKW3270" s="41"/>
      <c r="CKX3270" s="40"/>
      <c r="CKY3270" s="44"/>
      <c r="CKZ3270" s="62"/>
      <c r="CLA3270" s="56"/>
      <c r="CLB3270" s="60"/>
      <c r="CLC3270" s="60"/>
      <c r="CLD3270" s="60"/>
      <c r="CLE3270" s="60"/>
      <c r="CLF3270" s="46"/>
      <c r="CLG3270" s="65"/>
      <c r="CLH3270" s="19"/>
      <c r="CLI3270" s="48"/>
      <c r="CLJ3270" s="41"/>
      <c r="CLK3270" s="44"/>
      <c r="CLL3270" s="18"/>
      <c r="CLM3270" s="16"/>
      <c r="CLN3270" s="36"/>
      <c r="CLO3270" s="36"/>
      <c r="CLP3270" s="36"/>
      <c r="CLQ3270" s="36"/>
      <c r="CLR3270" s="36"/>
      <c r="CLS3270" s="36"/>
      <c r="CLT3270" s="36"/>
      <c r="CLU3270" s="36"/>
      <c r="CLV3270" s="36"/>
      <c r="CLW3270" s="36"/>
      <c r="CLX3270" s="36"/>
      <c r="CLY3270" s="36"/>
      <c r="CLZ3270" s="36"/>
      <c r="CMA3270" s="12"/>
      <c r="CMB3270" s="12"/>
      <c r="CMC3270" s="12"/>
      <c r="CMD3270" s="53"/>
      <c r="CMF3270" s="41"/>
      <c r="CMG3270" s="40"/>
      <c r="CMH3270" s="44"/>
      <c r="CMI3270" s="62"/>
      <c r="CMJ3270" s="56"/>
      <c r="CMK3270" s="60"/>
      <c r="CML3270" s="60"/>
      <c r="CMM3270" s="60"/>
      <c r="CMN3270" s="60"/>
      <c r="CMO3270" s="46"/>
      <c r="CMP3270" s="65"/>
      <c r="CMQ3270" s="19"/>
      <c r="CMR3270" s="48"/>
      <c r="CMS3270" s="41"/>
      <c r="CMT3270" s="44"/>
      <c r="CMU3270" s="18"/>
      <c r="CMV3270" s="16"/>
      <c r="CMW3270" s="36"/>
      <c r="CMX3270" s="36"/>
      <c r="CMY3270" s="36"/>
      <c r="CMZ3270" s="36"/>
      <c r="CNA3270" s="36"/>
      <c r="CNB3270" s="36"/>
      <c r="CNC3270" s="36"/>
      <c r="CND3270" s="36"/>
      <c r="CNE3270" s="36"/>
      <c r="CNF3270" s="36"/>
      <c r="CNG3270" s="36"/>
      <c r="CNH3270" s="36"/>
      <c r="CNI3270" s="36"/>
      <c r="CNJ3270" s="12"/>
      <c r="CNK3270" s="12"/>
      <c r="CNL3270" s="12"/>
      <c r="CNM3270" s="53"/>
      <c r="CNO3270" s="41"/>
      <c r="CNP3270" s="40"/>
      <c r="CNQ3270" s="44"/>
      <c r="CNR3270" s="62"/>
      <c r="CNS3270" s="56"/>
      <c r="CNT3270" s="60"/>
      <c r="CNU3270" s="60"/>
      <c r="CNV3270" s="60"/>
      <c r="CNW3270" s="60"/>
      <c r="CNX3270" s="46"/>
      <c r="CNY3270" s="65"/>
      <c r="CNZ3270" s="19"/>
      <c r="COA3270" s="48"/>
      <c r="COB3270" s="41"/>
      <c r="COC3270" s="44"/>
      <c r="COD3270" s="18"/>
      <c r="COE3270" s="16"/>
      <c r="COF3270" s="36"/>
      <c r="COG3270" s="36"/>
      <c r="COH3270" s="36"/>
      <c r="COI3270" s="36"/>
      <c r="COJ3270" s="36"/>
      <c r="COK3270" s="36"/>
      <c r="COL3270" s="36"/>
      <c r="COM3270" s="36"/>
      <c r="CON3270" s="36"/>
      <c r="COO3270" s="36"/>
      <c r="COP3270" s="36"/>
      <c r="COQ3270" s="36"/>
      <c r="COR3270" s="36"/>
      <c r="COS3270" s="12"/>
      <c r="COT3270" s="12"/>
      <c r="COU3270" s="12"/>
      <c r="COV3270" s="53"/>
      <c r="COX3270" s="41"/>
      <c r="COY3270" s="40"/>
      <c r="COZ3270" s="44"/>
      <c r="CPA3270" s="62"/>
      <c r="CPB3270" s="56"/>
      <c r="CPC3270" s="60"/>
      <c r="CPD3270" s="60"/>
      <c r="CPE3270" s="60"/>
      <c r="CPF3270" s="60"/>
      <c r="CPG3270" s="46"/>
      <c r="CPH3270" s="65"/>
      <c r="CPI3270" s="19"/>
      <c r="CPJ3270" s="48"/>
      <c r="CPK3270" s="41"/>
      <c r="CPL3270" s="44"/>
      <c r="CPM3270" s="18"/>
      <c r="CPN3270" s="16"/>
      <c r="CPO3270" s="36"/>
      <c r="CPP3270" s="36"/>
      <c r="CPQ3270" s="36"/>
      <c r="CPR3270" s="36"/>
      <c r="CPS3270" s="36"/>
      <c r="CPT3270" s="36"/>
      <c r="CPU3270" s="36"/>
      <c r="CPV3270" s="36"/>
      <c r="CPW3270" s="36"/>
      <c r="CPX3270" s="36"/>
      <c r="CPY3270" s="36"/>
      <c r="CPZ3270" s="36"/>
      <c r="CQA3270" s="36"/>
      <c r="CQB3270" s="12"/>
      <c r="CQC3270" s="12"/>
      <c r="CQD3270" s="12"/>
      <c r="CQE3270" s="53"/>
      <c r="CQG3270" s="41"/>
      <c r="CQH3270" s="40"/>
      <c r="CQI3270" s="44"/>
      <c r="CQJ3270" s="62"/>
      <c r="CQK3270" s="56"/>
      <c r="CQL3270" s="60"/>
      <c r="CQM3270" s="60"/>
      <c r="CQN3270" s="60"/>
      <c r="CQO3270" s="60"/>
      <c r="CQP3270" s="46"/>
      <c r="CQQ3270" s="65"/>
      <c r="CQR3270" s="19"/>
      <c r="CQS3270" s="48"/>
      <c r="CQT3270" s="41"/>
      <c r="CQU3270" s="44"/>
      <c r="CQV3270" s="18"/>
      <c r="CQW3270" s="16"/>
      <c r="CQX3270" s="36"/>
      <c r="CQY3270" s="36"/>
      <c r="CQZ3270" s="36"/>
      <c r="CRA3270" s="36"/>
      <c r="CRB3270" s="36"/>
      <c r="CRC3270" s="36"/>
      <c r="CRD3270" s="36"/>
      <c r="CRE3270" s="36"/>
      <c r="CRF3270" s="36"/>
      <c r="CRG3270" s="36"/>
      <c r="CRH3270" s="36"/>
      <c r="CRI3270" s="36"/>
      <c r="CRJ3270" s="36"/>
      <c r="CRK3270" s="12"/>
      <c r="CRL3270" s="12"/>
      <c r="CRM3270" s="12"/>
      <c r="CRN3270" s="53"/>
      <c r="CRP3270" s="41"/>
      <c r="CRQ3270" s="40"/>
      <c r="CRR3270" s="44"/>
      <c r="CRS3270" s="62"/>
      <c r="CRT3270" s="56"/>
      <c r="CRU3270" s="60"/>
      <c r="CRV3270" s="60"/>
      <c r="CRW3270" s="60"/>
      <c r="CRX3270" s="60"/>
      <c r="CRY3270" s="46"/>
      <c r="CRZ3270" s="65"/>
      <c r="CSA3270" s="19"/>
      <c r="CSB3270" s="48"/>
      <c r="CSC3270" s="41"/>
      <c r="CSD3270" s="44"/>
      <c r="CSE3270" s="18"/>
      <c r="CSF3270" s="16"/>
      <c r="CSG3270" s="36"/>
      <c r="CSH3270" s="36"/>
      <c r="CSI3270" s="36"/>
      <c r="CSJ3270" s="36"/>
      <c r="CSK3270" s="36"/>
      <c r="CSL3270" s="36"/>
      <c r="CSM3270" s="36"/>
      <c r="CSN3270" s="36"/>
      <c r="CSO3270" s="36"/>
      <c r="CSP3270" s="36"/>
      <c r="CSQ3270" s="36"/>
      <c r="CSR3270" s="36"/>
      <c r="CSS3270" s="36"/>
      <c r="CST3270" s="12"/>
      <c r="CSU3270" s="12"/>
      <c r="CSV3270" s="12"/>
      <c r="CSW3270" s="53"/>
      <c r="CSY3270" s="41"/>
      <c r="CSZ3270" s="40"/>
      <c r="CTA3270" s="44"/>
      <c r="CTB3270" s="62"/>
      <c r="CTC3270" s="56"/>
      <c r="CTD3270" s="60"/>
      <c r="CTE3270" s="60"/>
      <c r="CTF3270" s="60"/>
      <c r="CTG3270" s="60"/>
      <c r="CTH3270" s="46"/>
      <c r="CTI3270" s="65"/>
      <c r="CTJ3270" s="19"/>
      <c r="CTK3270" s="48"/>
      <c r="CTL3270" s="41"/>
      <c r="CTM3270" s="44"/>
      <c r="CTN3270" s="18"/>
      <c r="CTO3270" s="16"/>
      <c r="CTP3270" s="36"/>
      <c r="CTQ3270" s="36"/>
      <c r="CTR3270" s="36"/>
      <c r="CTS3270" s="36"/>
      <c r="CTT3270" s="36"/>
      <c r="CTU3270" s="36"/>
      <c r="CTV3270" s="36"/>
      <c r="CTW3270" s="36"/>
      <c r="CTX3270" s="36"/>
      <c r="CTY3270" s="36"/>
      <c r="CTZ3270" s="36"/>
      <c r="CUA3270" s="36"/>
      <c r="CUB3270" s="36"/>
      <c r="CUC3270" s="12"/>
      <c r="CUD3270" s="12"/>
      <c r="CUE3270" s="12"/>
      <c r="CUF3270" s="53"/>
      <c r="CUH3270" s="41"/>
      <c r="CUI3270" s="40"/>
      <c r="CUJ3270" s="44"/>
      <c r="CUK3270" s="62"/>
      <c r="CUL3270" s="56"/>
      <c r="CUM3270" s="60"/>
      <c r="CUN3270" s="60"/>
      <c r="CUO3270" s="60"/>
      <c r="CUP3270" s="60"/>
      <c r="CUQ3270" s="46"/>
      <c r="CUR3270" s="65"/>
      <c r="CUS3270" s="19"/>
      <c r="CUT3270" s="48"/>
      <c r="CUU3270" s="41"/>
      <c r="CUV3270" s="44"/>
      <c r="CUW3270" s="18"/>
      <c r="CUX3270" s="16"/>
      <c r="CUY3270" s="36"/>
      <c r="CUZ3270" s="36"/>
      <c r="CVA3270" s="36"/>
      <c r="CVB3270" s="36"/>
      <c r="CVC3270" s="36"/>
      <c r="CVD3270" s="36"/>
      <c r="CVE3270" s="36"/>
      <c r="CVF3270" s="36"/>
      <c r="CVG3270" s="36"/>
      <c r="CVH3270" s="36"/>
      <c r="CVI3270" s="36"/>
      <c r="CVJ3270" s="36"/>
      <c r="CVK3270" s="36"/>
      <c r="CVL3270" s="12"/>
      <c r="CVM3270" s="12"/>
      <c r="CVN3270" s="12"/>
      <c r="CVO3270" s="53"/>
      <c r="CVQ3270" s="41"/>
      <c r="CVR3270" s="40"/>
      <c r="CVS3270" s="44"/>
      <c r="CVT3270" s="62"/>
      <c r="CVU3270" s="56"/>
      <c r="CVV3270" s="60"/>
      <c r="CVW3270" s="60"/>
      <c r="CVX3270" s="60"/>
      <c r="CVY3270" s="60"/>
      <c r="CVZ3270" s="46"/>
      <c r="CWA3270" s="65"/>
      <c r="CWB3270" s="19"/>
      <c r="CWC3270" s="48"/>
      <c r="CWD3270" s="41"/>
      <c r="CWE3270" s="44"/>
      <c r="CWF3270" s="18"/>
      <c r="CWG3270" s="16"/>
      <c r="CWH3270" s="36"/>
      <c r="CWI3270" s="36"/>
      <c r="CWJ3270" s="36"/>
      <c r="CWK3270" s="36"/>
      <c r="CWL3270" s="36"/>
      <c r="CWM3270" s="36"/>
      <c r="CWN3270" s="36"/>
      <c r="CWO3270" s="36"/>
      <c r="CWP3270" s="36"/>
      <c r="CWQ3270" s="36"/>
      <c r="CWR3270" s="36"/>
      <c r="CWS3270" s="36"/>
      <c r="CWT3270" s="36"/>
      <c r="CWU3270" s="12"/>
      <c r="CWV3270" s="12"/>
      <c r="CWW3270" s="12"/>
      <c r="CWX3270" s="53"/>
      <c r="CWZ3270" s="41"/>
      <c r="CXA3270" s="40"/>
      <c r="CXB3270" s="44"/>
      <c r="CXC3270" s="62"/>
      <c r="CXD3270" s="56"/>
      <c r="CXE3270" s="60"/>
      <c r="CXF3270" s="60"/>
      <c r="CXG3270" s="60"/>
      <c r="CXH3270" s="60"/>
      <c r="CXI3270" s="46"/>
      <c r="CXJ3270" s="65"/>
      <c r="CXK3270" s="19"/>
      <c r="CXL3270" s="48"/>
      <c r="CXM3270" s="41"/>
      <c r="CXN3270" s="44"/>
      <c r="CXO3270" s="18"/>
      <c r="CXP3270" s="16"/>
      <c r="CXQ3270" s="36"/>
      <c r="CXR3270" s="36"/>
      <c r="CXS3270" s="36"/>
      <c r="CXT3270" s="36"/>
      <c r="CXU3270" s="36"/>
      <c r="CXV3270" s="36"/>
      <c r="CXW3270" s="36"/>
      <c r="CXX3270" s="36"/>
      <c r="CXY3270" s="36"/>
      <c r="CXZ3270" s="36"/>
      <c r="CYA3270" s="36"/>
      <c r="CYB3270" s="36"/>
      <c r="CYC3270" s="36"/>
      <c r="CYD3270" s="12"/>
      <c r="CYE3270" s="12"/>
      <c r="CYF3270" s="12"/>
      <c r="CYG3270" s="53"/>
      <c r="CYI3270" s="41"/>
      <c r="CYJ3270" s="40"/>
      <c r="CYK3270" s="44"/>
      <c r="CYL3270" s="62"/>
      <c r="CYM3270" s="56"/>
      <c r="CYN3270" s="60"/>
      <c r="CYO3270" s="60"/>
      <c r="CYP3270" s="60"/>
      <c r="CYQ3270" s="60"/>
      <c r="CYR3270" s="46"/>
      <c r="CYS3270" s="65"/>
      <c r="CYT3270" s="19"/>
      <c r="CYU3270" s="48"/>
      <c r="CYV3270" s="41"/>
      <c r="CYW3270" s="44"/>
      <c r="CYX3270" s="18"/>
      <c r="CYY3270" s="16"/>
      <c r="CYZ3270" s="36"/>
      <c r="CZA3270" s="36"/>
      <c r="CZB3270" s="36"/>
      <c r="CZC3270" s="36"/>
      <c r="CZD3270" s="36"/>
      <c r="CZE3270" s="36"/>
      <c r="CZF3270" s="36"/>
      <c r="CZG3270" s="36"/>
      <c r="CZH3270" s="36"/>
      <c r="CZI3270" s="36"/>
      <c r="CZJ3270" s="36"/>
      <c r="CZK3270" s="36"/>
      <c r="CZL3270" s="36"/>
      <c r="CZM3270" s="12"/>
      <c r="CZN3270" s="12"/>
      <c r="CZO3270" s="12"/>
      <c r="CZP3270" s="53"/>
      <c r="CZR3270" s="41"/>
      <c r="CZS3270" s="40"/>
      <c r="CZT3270" s="44"/>
      <c r="CZU3270" s="62"/>
      <c r="CZV3270" s="56"/>
      <c r="CZW3270" s="60"/>
      <c r="CZX3270" s="60"/>
      <c r="CZY3270" s="60"/>
      <c r="CZZ3270" s="60"/>
      <c r="DAA3270" s="46"/>
      <c r="DAB3270" s="65"/>
      <c r="DAC3270" s="19"/>
      <c r="DAD3270" s="48"/>
      <c r="DAE3270" s="41"/>
      <c r="DAF3270" s="44"/>
      <c r="DAG3270" s="18"/>
      <c r="DAH3270" s="16"/>
      <c r="DAI3270" s="36"/>
      <c r="DAJ3270" s="36"/>
      <c r="DAK3270" s="36"/>
      <c r="DAL3270" s="36"/>
      <c r="DAM3270" s="36"/>
      <c r="DAN3270" s="36"/>
      <c r="DAO3270" s="36"/>
      <c r="DAP3270" s="36"/>
      <c r="DAQ3270" s="36"/>
      <c r="DAR3270" s="36"/>
      <c r="DAS3270" s="36"/>
      <c r="DAT3270" s="36"/>
      <c r="DAU3270" s="36"/>
      <c r="DAV3270" s="12"/>
      <c r="DAW3270" s="12"/>
      <c r="DAX3270" s="12"/>
      <c r="DAY3270" s="53"/>
      <c r="DBA3270" s="41"/>
      <c r="DBB3270" s="40"/>
      <c r="DBC3270" s="44"/>
      <c r="DBD3270" s="62"/>
      <c r="DBE3270" s="56"/>
      <c r="DBF3270" s="60"/>
      <c r="DBG3270" s="60"/>
      <c r="DBH3270" s="60"/>
      <c r="DBI3270" s="60"/>
      <c r="DBJ3270" s="46"/>
      <c r="DBK3270" s="65"/>
      <c r="DBL3270" s="19"/>
      <c r="DBM3270" s="48"/>
      <c r="DBN3270" s="41"/>
      <c r="DBO3270" s="44"/>
      <c r="DBP3270" s="18"/>
      <c r="DBQ3270" s="16"/>
      <c r="DBR3270" s="36"/>
      <c r="DBS3270" s="36"/>
      <c r="DBT3270" s="36"/>
      <c r="DBU3270" s="36"/>
      <c r="DBV3270" s="36"/>
      <c r="DBW3270" s="36"/>
      <c r="DBX3270" s="36"/>
      <c r="DBY3270" s="36"/>
      <c r="DBZ3270" s="36"/>
      <c r="DCA3270" s="36"/>
      <c r="DCB3270" s="36"/>
      <c r="DCC3270" s="36"/>
      <c r="DCD3270" s="36"/>
      <c r="DCE3270" s="12"/>
      <c r="DCF3270" s="12"/>
      <c r="DCG3270" s="12"/>
      <c r="DCH3270" s="53"/>
      <c r="DCJ3270" s="41"/>
      <c r="DCK3270" s="40"/>
      <c r="DCL3270" s="44"/>
      <c r="DCM3270" s="62"/>
      <c r="DCN3270" s="56"/>
      <c r="DCO3270" s="60"/>
      <c r="DCP3270" s="60"/>
      <c r="DCQ3270" s="60"/>
      <c r="DCR3270" s="60"/>
      <c r="DCS3270" s="46"/>
      <c r="DCT3270" s="65"/>
      <c r="DCU3270" s="19"/>
      <c r="DCV3270" s="48"/>
      <c r="DCW3270" s="41"/>
      <c r="DCX3270" s="44"/>
      <c r="DCY3270" s="18"/>
      <c r="DCZ3270" s="16"/>
      <c r="DDA3270" s="36"/>
      <c r="DDB3270" s="36"/>
      <c r="DDC3270" s="36"/>
      <c r="DDD3270" s="36"/>
      <c r="DDE3270" s="36"/>
      <c r="DDF3270" s="36"/>
      <c r="DDG3270" s="36"/>
      <c r="DDH3270" s="36"/>
      <c r="DDI3270" s="36"/>
      <c r="DDJ3270" s="36"/>
      <c r="DDK3270" s="36"/>
      <c r="DDL3270" s="36"/>
      <c r="DDM3270" s="36"/>
      <c r="DDN3270" s="12"/>
      <c r="DDO3270" s="12"/>
      <c r="DDP3270" s="12"/>
      <c r="DDQ3270" s="53"/>
      <c r="DDS3270" s="41"/>
      <c r="DDT3270" s="40"/>
      <c r="DDU3270" s="44"/>
      <c r="DDV3270" s="62"/>
      <c r="DDW3270" s="56"/>
      <c r="DDX3270" s="60"/>
      <c r="DDY3270" s="60"/>
      <c r="DDZ3270" s="60"/>
      <c r="DEA3270" s="60"/>
      <c r="DEB3270" s="46"/>
      <c r="DEC3270" s="65"/>
      <c r="DED3270" s="19"/>
      <c r="DEE3270" s="48"/>
      <c r="DEF3270" s="41"/>
      <c r="DEG3270" s="44"/>
      <c r="DEH3270" s="18"/>
      <c r="DEI3270" s="16"/>
      <c r="DEJ3270" s="36"/>
      <c r="DEK3270" s="36"/>
      <c r="DEL3270" s="36"/>
      <c r="DEM3270" s="36"/>
      <c r="DEN3270" s="36"/>
      <c r="DEO3270" s="36"/>
      <c r="DEP3270" s="36"/>
      <c r="DEQ3270" s="36"/>
      <c r="DER3270" s="36"/>
      <c r="DES3270" s="36"/>
      <c r="DET3270" s="36"/>
      <c r="DEU3270" s="36"/>
      <c r="DEV3270" s="36"/>
      <c r="DEW3270" s="12"/>
      <c r="DEX3270" s="12"/>
      <c r="DEY3270" s="12"/>
      <c r="DEZ3270" s="53"/>
      <c r="DFB3270" s="41"/>
      <c r="DFC3270" s="40"/>
      <c r="DFD3270" s="44"/>
      <c r="DFE3270" s="62"/>
      <c r="DFF3270" s="56"/>
      <c r="DFG3270" s="60"/>
      <c r="DFH3270" s="60"/>
      <c r="DFI3270" s="60"/>
      <c r="DFJ3270" s="60"/>
      <c r="DFK3270" s="46"/>
      <c r="DFL3270" s="65"/>
      <c r="DFM3270" s="19"/>
      <c r="DFN3270" s="48"/>
      <c r="DFO3270" s="41"/>
      <c r="DFP3270" s="44"/>
      <c r="DFQ3270" s="18"/>
      <c r="DFR3270" s="16"/>
      <c r="DFS3270" s="36"/>
      <c r="DFT3270" s="36"/>
      <c r="DFU3270" s="36"/>
      <c r="DFV3270" s="36"/>
      <c r="DFW3270" s="36"/>
      <c r="DFX3270" s="36"/>
      <c r="DFY3270" s="36"/>
      <c r="DFZ3270" s="36"/>
      <c r="DGA3270" s="36"/>
      <c r="DGB3270" s="36"/>
      <c r="DGC3270" s="36"/>
      <c r="DGD3270" s="36"/>
      <c r="DGE3270" s="36"/>
      <c r="DGF3270" s="12"/>
      <c r="DGG3270" s="12"/>
      <c r="DGH3270" s="12"/>
      <c r="DGI3270" s="53"/>
      <c r="DGK3270" s="41"/>
      <c r="DGL3270" s="40"/>
      <c r="DGM3270" s="44"/>
      <c r="DGN3270" s="62"/>
      <c r="DGO3270" s="56"/>
      <c r="DGP3270" s="60"/>
      <c r="DGQ3270" s="60"/>
      <c r="DGR3270" s="60"/>
      <c r="DGS3270" s="60"/>
      <c r="DGT3270" s="46"/>
      <c r="DGU3270" s="65"/>
      <c r="DGV3270" s="19"/>
      <c r="DGW3270" s="48"/>
      <c r="DGX3270" s="41"/>
      <c r="DGY3270" s="44"/>
      <c r="DGZ3270" s="18"/>
      <c r="DHA3270" s="16"/>
      <c r="DHB3270" s="36"/>
      <c r="DHC3270" s="36"/>
      <c r="DHD3270" s="36"/>
      <c r="DHE3270" s="36"/>
      <c r="DHF3270" s="36"/>
      <c r="DHG3270" s="36"/>
      <c r="DHH3270" s="36"/>
      <c r="DHI3270" s="36"/>
      <c r="DHJ3270" s="36"/>
      <c r="DHK3270" s="36"/>
      <c r="DHL3270" s="36"/>
      <c r="DHM3270" s="36"/>
      <c r="DHN3270" s="36"/>
      <c r="DHO3270" s="12"/>
      <c r="DHP3270" s="12"/>
      <c r="DHQ3270" s="12"/>
      <c r="DHR3270" s="53"/>
      <c r="DHT3270" s="41"/>
      <c r="DHU3270" s="40"/>
      <c r="DHV3270" s="44"/>
      <c r="DHW3270" s="62"/>
      <c r="DHX3270" s="56"/>
      <c r="DHY3270" s="60"/>
      <c r="DHZ3270" s="60"/>
      <c r="DIA3270" s="60"/>
      <c r="DIB3270" s="60"/>
      <c r="DIC3270" s="46"/>
      <c r="DID3270" s="65"/>
      <c r="DIE3270" s="19"/>
      <c r="DIF3270" s="48"/>
      <c r="DIG3270" s="41"/>
      <c r="DIH3270" s="44"/>
      <c r="DII3270" s="18"/>
      <c r="DIJ3270" s="16"/>
      <c r="DIK3270" s="36"/>
      <c r="DIL3270" s="36"/>
      <c r="DIM3270" s="36"/>
      <c r="DIN3270" s="36"/>
      <c r="DIO3270" s="36"/>
      <c r="DIP3270" s="36"/>
      <c r="DIQ3270" s="36"/>
      <c r="DIR3270" s="36"/>
      <c r="DIS3270" s="36"/>
      <c r="DIT3270" s="36"/>
      <c r="DIU3270" s="36"/>
      <c r="DIV3270" s="36"/>
      <c r="DIW3270" s="36"/>
      <c r="DIX3270" s="12"/>
      <c r="DIY3270" s="12"/>
      <c r="DIZ3270" s="12"/>
      <c r="DJA3270" s="53"/>
      <c r="DJC3270" s="41"/>
      <c r="DJD3270" s="40"/>
      <c r="DJE3270" s="44"/>
      <c r="DJF3270" s="62"/>
      <c r="DJG3270" s="56"/>
      <c r="DJH3270" s="60"/>
      <c r="DJI3270" s="60"/>
      <c r="DJJ3270" s="60"/>
      <c r="DJK3270" s="60"/>
      <c r="DJL3270" s="46"/>
      <c r="DJM3270" s="65"/>
      <c r="DJN3270" s="19"/>
      <c r="DJO3270" s="48"/>
      <c r="DJP3270" s="41"/>
      <c r="DJQ3270" s="44"/>
      <c r="DJR3270" s="18"/>
      <c r="DJS3270" s="16"/>
      <c r="DJT3270" s="36"/>
      <c r="DJU3270" s="36"/>
      <c r="DJV3270" s="36"/>
      <c r="DJW3270" s="36"/>
      <c r="DJX3270" s="36"/>
      <c r="DJY3270" s="36"/>
      <c r="DJZ3270" s="36"/>
      <c r="DKA3270" s="36"/>
      <c r="DKB3270" s="36"/>
      <c r="DKC3270" s="36"/>
      <c r="DKD3270" s="36"/>
      <c r="DKE3270" s="36"/>
      <c r="DKF3270" s="36"/>
      <c r="DKG3270" s="12"/>
      <c r="DKH3270" s="12"/>
      <c r="DKI3270" s="12"/>
      <c r="DKJ3270" s="53"/>
      <c r="DKL3270" s="41"/>
      <c r="DKM3270" s="40"/>
      <c r="DKN3270" s="44"/>
      <c r="DKO3270" s="62"/>
      <c r="DKP3270" s="56"/>
      <c r="DKQ3270" s="60"/>
      <c r="DKR3270" s="60"/>
      <c r="DKS3270" s="60"/>
      <c r="DKT3270" s="60"/>
      <c r="DKU3270" s="46"/>
      <c r="DKV3270" s="65"/>
      <c r="DKW3270" s="19"/>
      <c r="DKX3270" s="48"/>
      <c r="DKY3270" s="41"/>
      <c r="DKZ3270" s="44"/>
      <c r="DLA3270" s="18"/>
      <c r="DLB3270" s="16"/>
      <c r="DLC3270" s="36"/>
      <c r="DLD3270" s="36"/>
      <c r="DLE3270" s="36"/>
      <c r="DLF3270" s="36"/>
      <c r="DLG3270" s="36"/>
      <c r="DLH3270" s="36"/>
      <c r="DLI3270" s="36"/>
      <c r="DLJ3270" s="36"/>
      <c r="DLK3270" s="36"/>
      <c r="DLL3270" s="36"/>
      <c r="DLM3270" s="36"/>
      <c r="DLN3270" s="36"/>
      <c r="DLO3270" s="36"/>
      <c r="DLP3270" s="12"/>
      <c r="DLQ3270" s="12"/>
      <c r="DLR3270" s="12"/>
      <c r="DLS3270" s="53"/>
      <c r="DLU3270" s="41"/>
      <c r="DLV3270" s="40"/>
      <c r="DLW3270" s="44"/>
      <c r="DLX3270" s="62"/>
      <c r="DLY3270" s="56"/>
      <c r="DLZ3270" s="60"/>
      <c r="DMA3270" s="60"/>
      <c r="DMB3270" s="60"/>
      <c r="DMC3270" s="60"/>
      <c r="DMD3270" s="46"/>
      <c r="DME3270" s="65"/>
      <c r="DMF3270" s="19"/>
      <c r="DMG3270" s="48"/>
      <c r="DMH3270" s="41"/>
      <c r="DMI3270" s="44"/>
      <c r="DMJ3270" s="18"/>
      <c r="DMK3270" s="16"/>
      <c r="DML3270" s="36"/>
      <c r="DMM3270" s="36"/>
      <c r="DMN3270" s="36"/>
      <c r="DMO3270" s="36"/>
      <c r="DMP3270" s="36"/>
      <c r="DMQ3270" s="36"/>
      <c r="DMR3270" s="36"/>
      <c r="DMS3270" s="36"/>
      <c r="DMT3270" s="36"/>
      <c r="DMU3270" s="36"/>
      <c r="DMV3270" s="36"/>
      <c r="DMW3270" s="36"/>
      <c r="DMX3270" s="36"/>
      <c r="DMY3270" s="12"/>
      <c r="DMZ3270" s="12"/>
      <c r="DNA3270" s="12"/>
      <c r="DNB3270" s="53"/>
      <c r="DND3270" s="41"/>
      <c r="DNE3270" s="40"/>
      <c r="DNF3270" s="44"/>
      <c r="DNG3270" s="62"/>
      <c r="DNH3270" s="56"/>
      <c r="DNI3270" s="60"/>
      <c r="DNJ3270" s="60"/>
      <c r="DNK3270" s="60"/>
      <c r="DNL3270" s="60"/>
      <c r="DNM3270" s="46"/>
      <c r="DNN3270" s="65"/>
      <c r="DNO3270" s="19"/>
      <c r="DNP3270" s="48"/>
      <c r="DNQ3270" s="41"/>
      <c r="DNR3270" s="44"/>
      <c r="DNS3270" s="18"/>
      <c r="DNT3270" s="16"/>
      <c r="DNU3270" s="36"/>
      <c r="DNV3270" s="36"/>
      <c r="DNW3270" s="36"/>
      <c r="DNX3270" s="36"/>
      <c r="DNY3270" s="36"/>
      <c r="DNZ3270" s="36"/>
      <c r="DOA3270" s="36"/>
      <c r="DOB3270" s="36"/>
      <c r="DOC3270" s="36"/>
      <c r="DOD3270" s="36"/>
      <c r="DOE3270" s="36"/>
      <c r="DOF3270" s="36"/>
      <c r="DOG3270" s="36"/>
      <c r="DOH3270" s="12"/>
      <c r="DOI3270" s="12"/>
      <c r="DOJ3270" s="12"/>
      <c r="DOK3270" s="53"/>
      <c r="DOM3270" s="41"/>
      <c r="DON3270" s="40"/>
      <c r="DOO3270" s="44"/>
      <c r="DOP3270" s="62"/>
      <c r="DOQ3270" s="56"/>
      <c r="DOR3270" s="60"/>
      <c r="DOS3270" s="60"/>
      <c r="DOT3270" s="60"/>
      <c r="DOU3270" s="60"/>
      <c r="DOV3270" s="46"/>
      <c r="DOW3270" s="65"/>
      <c r="DOX3270" s="19"/>
      <c r="DOY3270" s="48"/>
      <c r="DOZ3270" s="41"/>
      <c r="DPA3270" s="44"/>
      <c r="DPB3270" s="18"/>
      <c r="DPC3270" s="16"/>
      <c r="DPD3270" s="36"/>
      <c r="DPE3270" s="36"/>
      <c r="DPF3270" s="36"/>
      <c r="DPG3270" s="36"/>
      <c r="DPH3270" s="36"/>
      <c r="DPI3270" s="36"/>
      <c r="DPJ3270" s="36"/>
      <c r="DPK3270" s="36"/>
      <c r="DPL3270" s="36"/>
      <c r="DPM3270" s="36"/>
      <c r="DPN3270" s="36"/>
      <c r="DPO3270" s="36"/>
      <c r="DPP3270" s="36"/>
      <c r="DPQ3270" s="12"/>
      <c r="DPR3270" s="12"/>
      <c r="DPS3270" s="12"/>
      <c r="DPT3270" s="53"/>
      <c r="DPV3270" s="41"/>
      <c r="DPW3270" s="40"/>
      <c r="DPX3270" s="44"/>
      <c r="DPY3270" s="62"/>
      <c r="DPZ3270" s="56"/>
      <c r="DQA3270" s="60"/>
      <c r="DQB3270" s="60"/>
      <c r="DQC3270" s="60"/>
      <c r="DQD3270" s="60"/>
      <c r="DQE3270" s="46"/>
      <c r="DQF3270" s="65"/>
      <c r="DQG3270" s="19"/>
      <c r="DQH3270" s="48"/>
      <c r="DQI3270" s="41"/>
      <c r="DQJ3270" s="44"/>
      <c r="DQK3270" s="18"/>
      <c r="DQL3270" s="16"/>
      <c r="DQM3270" s="36"/>
      <c r="DQN3270" s="36"/>
      <c r="DQO3270" s="36"/>
      <c r="DQP3270" s="36"/>
      <c r="DQQ3270" s="36"/>
      <c r="DQR3270" s="36"/>
      <c r="DQS3270" s="36"/>
      <c r="DQT3270" s="36"/>
      <c r="DQU3270" s="36"/>
      <c r="DQV3270" s="36"/>
      <c r="DQW3270" s="36"/>
      <c r="DQX3270" s="36"/>
      <c r="DQY3270" s="36"/>
      <c r="DQZ3270" s="12"/>
      <c r="DRA3270" s="12"/>
      <c r="DRB3270" s="12"/>
      <c r="DRC3270" s="53"/>
      <c r="DRE3270" s="41"/>
      <c r="DRF3270" s="40"/>
      <c r="DRG3270" s="44"/>
      <c r="DRH3270" s="62"/>
      <c r="DRI3270" s="56"/>
      <c r="DRJ3270" s="60"/>
      <c r="DRK3270" s="60"/>
      <c r="DRL3270" s="60"/>
      <c r="DRM3270" s="60"/>
      <c r="DRN3270" s="46"/>
      <c r="DRO3270" s="65"/>
      <c r="DRP3270" s="19"/>
      <c r="DRQ3270" s="48"/>
      <c r="DRR3270" s="41"/>
      <c r="DRS3270" s="44"/>
      <c r="DRT3270" s="18"/>
      <c r="DRU3270" s="16"/>
      <c r="DRV3270" s="36"/>
      <c r="DRW3270" s="36"/>
      <c r="DRX3270" s="36"/>
      <c r="DRY3270" s="36"/>
      <c r="DRZ3270" s="36"/>
      <c r="DSA3270" s="36"/>
      <c r="DSB3270" s="36"/>
      <c r="DSC3270" s="36"/>
      <c r="DSD3270" s="36"/>
      <c r="DSE3270" s="36"/>
      <c r="DSF3270" s="36"/>
      <c r="DSG3270" s="36"/>
      <c r="DSH3270" s="36"/>
      <c r="DSI3270" s="12"/>
      <c r="DSJ3270" s="12"/>
      <c r="DSK3270" s="12"/>
      <c r="DSL3270" s="53"/>
      <c r="DSN3270" s="41"/>
      <c r="DSO3270" s="40"/>
      <c r="DSP3270" s="44"/>
      <c r="DSQ3270" s="62"/>
      <c r="DSR3270" s="56"/>
      <c r="DSS3270" s="60"/>
      <c r="DST3270" s="60"/>
      <c r="DSU3270" s="60"/>
      <c r="DSV3270" s="60"/>
      <c r="DSW3270" s="46"/>
      <c r="DSX3270" s="65"/>
      <c r="DSY3270" s="19"/>
      <c r="DSZ3270" s="48"/>
      <c r="DTA3270" s="41"/>
      <c r="DTB3270" s="44"/>
      <c r="DTC3270" s="18"/>
      <c r="DTD3270" s="16"/>
      <c r="DTE3270" s="36"/>
      <c r="DTF3270" s="36"/>
      <c r="DTG3270" s="36"/>
      <c r="DTH3270" s="36"/>
      <c r="DTI3270" s="36"/>
      <c r="DTJ3270" s="36"/>
      <c r="DTK3270" s="36"/>
      <c r="DTL3270" s="36"/>
      <c r="DTM3270" s="36"/>
      <c r="DTN3270" s="36"/>
      <c r="DTO3270" s="36"/>
      <c r="DTP3270" s="36"/>
      <c r="DTQ3270" s="36"/>
      <c r="DTR3270" s="12"/>
      <c r="DTS3270" s="12"/>
      <c r="DTT3270" s="12"/>
      <c r="DTU3270" s="53"/>
      <c r="DTW3270" s="41"/>
      <c r="DTX3270" s="40"/>
      <c r="DTY3270" s="44"/>
      <c r="DTZ3270" s="62"/>
      <c r="DUA3270" s="56"/>
      <c r="DUB3270" s="60"/>
      <c r="DUC3270" s="60"/>
      <c r="DUD3270" s="60"/>
      <c r="DUE3270" s="60"/>
      <c r="DUF3270" s="46"/>
      <c r="DUG3270" s="65"/>
      <c r="DUH3270" s="19"/>
      <c r="DUI3270" s="48"/>
      <c r="DUJ3270" s="41"/>
      <c r="DUK3270" s="44"/>
      <c r="DUL3270" s="18"/>
      <c r="DUM3270" s="16"/>
      <c r="DUN3270" s="36"/>
      <c r="DUO3270" s="36"/>
      <c r="DUP3270" s="36"/>
      <c r="DUQ3270" s="36"/>
      <c r="DUR3270" s="36"/>
      <c r="DUS3270" s="36"/>
      <c r="DUT3270" s="36"/>
      <c r="DUU3270" s="36"/>
      <c r="DUV3270" s="36"/>
      <c r="DUW3270" s="36"/>
      <c r="DUX3270" s="36"/>
      <c r="DUY3270" s="36"/>
      <c r="DUZ3270" s="36"/>
      <c r="DVA3270" s="12"/>
      <c r="DVB3270" s="12"/>
      <c r="DVC3270" s="12"/>
      <c r="DVD3270" s="53"/>
      <c r="DVF3270" s="41"/>
      <c r="DVG3270" s="40"/>
      <c r="DVH3270" s="44"/>
      <c r="DVI3270" s="62"/>
      <c r="DVJ3270" s="56"/>
      <c r="DVK3270" s="60"/>
      <c r="DVL3270" s="60"/>
      <c r="DVM3270" s="60"/>
      <c r="DVN3270" s="60"/>
      <c r="DVO3270" s="46"/>
      <c r="DVP3270" s="65"/>
      <c r="DVQ3270" s="19"/>
      <c r="DVR3270" s="48"/>
      <c r="DVS3270" s="41"/>
      <c r="DVT3270" s="44"/>
      <c r="DVU3270" s="18"/>
      <c r="DVV3270" s="16"/>
      <c r="DVW3270" s="36"/>
      <c r="DVX3270" s="36"/>
      <c r="DVY3270" s="36"/>
      <c r="DVZ3270" s="36"/>
      <c r="DWA3270" s="36"/>
      <c r="DWB3270" s="36"/>
      <c r="DWC3270" s="36"/>
      <c r="DWD3270" s="36"/>
      <c r="DWE3270" s="36"/>
      <c r="DWF3270" s="36"/>
      <c r="DWG3270" s="36"/>
      <c r="DWH3270" s="36"/>
      <c r="DWI3270" s="36"/>
      <c r="DWJ3270" s="12"/>
      <c r="DWK3270" s="12"/>
      <c r="DWL3270" s="12"/>
      <c r="DWM3270" s="53"/>
      <c r="DWO3270" s="41"/>
      <c r="DWP3270" s="40"/>
      <c r="DWQ3270" s="44"/>
      <c r="DWR3270" s="62"/>
      <c r="DWS3270" s="56"/>
      <c r="DWT3270" s="60"/>
      <c r="DWU3270" s="60"/>
      <c r="DWV3270" s="60"/>
      <c r="DWW3270" s="60"/>
      <c r="DWX3270" s="46"/>
      <c r="DWY3270" s="65"/>
      <c r="DWZ3270" s="19"/>
      <c r="DXA3270" s="48"/>
      <c r="DXB3270" s="41"/>
      <c r="DXC3270" s="44"/>
      <c r="DXD3270" s="18"/>
      <c r="DXE3270" s="16"/>
      <c r="DXF3270" s="36"/>
      <c r="DXG3270" s="36"/>
      <c r="DXH3270" s="36"/>
      <c r="DXI3270" s="36"/>
      <c r="DXJ3270" s="36"/>
      <c r="DXK3270" s="36"/>
      <c r="DXL3270" s="36"/>
      <c r="DXM3270" s="36"/>
      <c r="DXN3270" s="36"/>
      <c r="DXO3270" s="36"/>
      <c r="DXP3270" s="36"/>
      <c r="DXQ3270" s="36"/>
      <c r="DXR3270" s="36"/>
      <c r="DXS3270" s="12"/>
      <c r="DXT3270" s="12"/>
      <c r="DXU3270" s="12"/>
      <c r="DXV3270" s="53"/>
      <c r="DXX3270" s="41"/>
      <c r="DXY3270" s="40"/>
      <c r="DXZ3270" s="44"/>
      <c r="DYA3270" s="62"/>
      <c r="DYB3270" s="56"/>
      <c r="DYC3270" s="60"/>
      <c r="DYD3270" s="60"/>
      <c r="DYE3270" s="60"/>
      <c r="DYF3270" s="60"/>
      <c r="DYG3270" s="46"/>
      <c r="DYH3270" s="65"/>
      <c r="DYI3270" s="19"/>
      <c r="DYJ3270" s="48"/>
      <c r="DYK3270" s="41"/>
      <c r="DYL3270" s="44"/>
      <c r="DYM3270" s="18"/>
      <c r="DYN3270" s="16"/>
      <c r="DYO3270" s="36"/>
      <c r="DYP3270" s="36"/>
      <c r="DYQ3270" s="36"/>
      <c r="DYR3270" s="36"/>
      <c r="DYS3270" s="36"/>
      <c r="DYT3270" s="36"/>
      <c r="DYU3270" s="36"/>
      <c r="DYV3270" s="36"/>
      <c r="DYW3270" s="36"/>
      <c r="DYX3270" s="36"/>
      <c r="DYY3270" s="36"/>
      <c r="DYZ3270" s="36"/>
      <c r="DZA3270" s="36"/>
      <c r="DZB3270" s="12"/>
      <c r="DZC3270" s="12"/>
      <c r="DZD3270" s="12"/>
      <c r="DZE3270" s="53"/>
      <c r="DZG3270" s="41"/>
      <c r="DZH3270" s="40"/>
      <c r="DZI3270" s="44"/>
      <c r="DZJ3270" s="62"/>
      <c r="DZK3270" s="56"/>
      <c r="DZL3270" s="60"/>
      <c r="DZM3270" s="60"/>
      <c r="DZN3270" s="60"/>
      <c r="DZO3270" s="60"/>
      <c r="DZP3270" s="46"/>
      <c r="DZQ3270" s="65"/>
      <c r="DZR3270" s="19"/>
      <c r="DZS3270" s="48"/>
      <c r="DZT3270" s="41"/>
      <c r="DZU3270" s="44"/>
      <c r="DZV3270" s="18"/>
      <c r="DZW3270" s="16"/>
      <c r="DZX3270" s="36"/>
      <c r="DZY3270" s="36"/>
      <c r="DZZ3270" s="36"/>
      <c r="EAA3270" s="36"/>
      <c r="EAB3270" s="36"/>
      <c r="EAC3270" s="36"/>
      <c r="EAD3270" s="36"/>
      <c r="EAE3270" s="36"/>
      <c r="EAF3270" s="36"/>
      <c r="EAG3270" s="36"/>
      <c r="EAH3270" s="36"/>
      <c r="EAI3270" s="36"/>
      <c r="EAJ3270" s="36"/>
      <c r="EAK3270" s="12"/>
      <c r="EAL3270" s="12"/>
      <c r="EAM3270" s="12"/>
      <c r="EAN3270" s="53"/>
      <c r="EAP3270" s="41"/>
      <c r="EAQ3270" s="40"/>
      <c r="EAR3270" s="44"/>
      <c r="EAS3270" s="62"/>
      <c r="EAT3270" s="56"/>
      <c r="EAU3270" s="60"/>
      <c r="EAV3270" s="60"/>
      <c r="EAW3270" s="60"/>
      <c r="EAX3270" s="60"/>
      <c r="EAY3270" s="46"/>
      <c r="EAZ3270" s="65"/>
      <c r="EBA3270" s="19"/>
      <c r="EBB3270" s="48"/>
      <c r="EBC3270" s="41"/>
      <c r="EBD3270" s="44"/>
      <c r="EBE3270" s="18"/>
      <c r="EBF3270" s="16"/>
      <c r="EBG3270" s="36"/>
      <c r="EBH3270" s="36"/>
      <c r="EBI3270" s="36"/>
      <c r="EBJ3270" s="36"/>
      <c r="EBK3270" s="36"/>
      <c r="EBL3270" s="36"/>
      <c r="EBM3270" s="36"/>
      <c r="EBN3270" s="36"/>
      <c r="EBO3270" s="36"/>
      <c r="EBP3270" s="36"/>
      <c r="EBQ3270" s="36"/>
      <c r="EBR3270" s="36"/>
      <c r="EBS3270" s="36"/>
      <c r="EBT3270" s="12"/>
      <c r="EBU3270" s="12"/>
      <c r="EBV3270" s="12"/>
      <c r="EBW3270" s="53"/>
      <c r="EBY3270" s="41"/>
      <c r="EBZ3270" s="40"/>
      <c r="ECA3270" s="44"/>
      <c r="ECB3270" s="62"/>
      <c r="ECC3270" s="56"/>
      <c r="ECD3270" s="60"/>
      <c r="ECE3270" s="60"/>
      <c r="ECF3270" s="60"/>
      <c r="ECG3270" s="60"/>
      <c r="ECH3270" s="46"/>
      <c r="ECI3270" s="65"/>
      <c r="ECJ3270" s="19"/>
      <c r="ECK3270" s="48"/>
      <c r="ECL3270" s="41"/>
      <c r="ECM3270" s="44"/>
      <c r="ECN3270" s="18"/>
      <c r="ECO3270" s="16"/>
      <c r="ECP3270" s="36"/>
      <c r="ECQ3270" s="36"/>
      <c r="ECR3270" s="36"/>
      <c r="ECS3270" s="36"/>
      <c r="ECT3270" s="36"/>
      <c r="ECU3270" s="36"/>
      <c r="ECV3270" s="36"/>
      <c r="ECW3270" s="36"/>
      <c r="ECX3270" s="36"/>
      <c r="ECY3270" s="36"/>
      <c r="ECZ3270" s="36"/>
      <c r="EDA3270" s="36"/>
      <c r="EDB3270" s="36"/>
      <c r="EDC3270" s="12"/>
      <c r="EDD3270" s="12"/>
      <c r="EDE3270" s="12"/>
      <c r="EDF3270" s="53"/>
      <c r="EDH3270" s="41"/>
      <c r="EDI3270" s="40"/>
      <c r="EDJ3270" s="44"/>
      <c r="EDK3270" s="62"/>
      <c r="EDL3270" s="56"/>
      <c r="EDM3270" s="60"/>
      <c r="EDN3270" s="60"/>
      <c r="EDO3270" s="60"/>
      <c r="EDP3270" s="60"/>
      <c r="EDQ3270" s="46"/>
      <c r="EDR3270" s="65"/>
      <c r="EDS3270" s="19"/>
      <c r="EDT3270" s="48"/>
      <c r="EDU3270" s="41"/>
      <c r="EDV3270" s="44"/>
      <c r="EDW3270" s="18"/>
      <c r="EDX3270" s="16"/>
      <c r="EDY3270" s="36"/>
      <c r="EDZ3270" s="36"/>
      <c r="EEA3270" s="36"/>
      <c r="EEB3270" s="36"/>
      <c r="EEC3270" s="36"/>
      <c r="EED3270" s="36"/>
      <c r="EEE3270" s="36"/>
      <c r="EEF3270" s="36"/>
      <c r="EEG3270" s="36"/>
      <c r="EEH3270" s="36"/>
      <c r="EEI3270" s="36"/>
      <c r="EEJ3270" s="36"/>
      <c r="EEK3270" s="36"/>
      <c r="EEL3270" s="12"/>
      <c r="EEM3270" s="12"/>
      <c r="EEN3270" s="12"/>
      <c r="EEO3270" s="53"/>
      <c r="EEQ3270" s="41"/>
      <c r="EER3270" s="40"/>
      <c r="EES3270" s="44"/>
      <c r="EET3270" s="62"/>
      <c r="EEU3270" s="56"/>
      <c r="EEV3270" s="60"/>
      <c r="EEW3270" s="60"/>
      <c r="EEX3270" s="60"/>
      <c r="EEY3270" s="60"/>
      <c r="EEZ3270" s="46"/>
      <c r="EFA3270" s="65"/>
      <c r="EFB3270" s="19"/>
      <c r="EFC3270" s="48"/>
      <c r="EFD3270" s="41"/>
      <c r="EFE3270" s="44"/>
      <c r="EFF3270" s="18"/>
      <c r="EFG3270" s="16"/>
      <c r="EFH3270" s="36"/>
      <c r="EFI3270" s="36"/>
      <c r="EFJ3270" s="36"/>
      <c r="EFK3270" s="36"/>
      <c r="EFL3270" s="36"/>
      <c r="EFM3270" s="36"/>
      <c r="EFN3270" s="36"/>
      <c r="EFO3270" s="36"/>
      <c r="EFP3270" s="36"/>
      <c r="EFQ3270" s="36"/>
      <c r="EFR3270" s="36"/>
      <c r="EFS3270" s="36"/>
      <c r="EFT3270" s="36"/>
      <c r="EFU3270" s="12"/>
      <c r="EFV3270" s="12"/>
      <c r="EFW3270" s="12"/>
      <c r="EFX3270" s="53"/>
      <c r="EFZ3270" s="41"/>
      <c r="EGA3270" s="40"/>
      <c r="EGB3270" s="44"/>
      <c r="EGC3270" s="62"/>
      <c r="EGD3270" s="56"/>
      <c r="EGE3270" s="60"/>
      <c r="EGF3270" s="60"/>
      <c r="EGG3270" s="60"/>
      <c r="EGH3270" s="60"/>
      <c r="EGI3270" s="46"/>
      <c r="EGJ3270" s="65"/>
      <c r="EGK3270" s="19"/>
      <c r="EGL3270" s="48"/>
      <c r="EGM3270" s="41"/>
      <c r="EGN3270" s="44"/>
      <c r="EGO3270" s="18"/>
      <c r="EGP3270" s="16"/>
      <c r="EGQ3270" s="36"/>
      <c r="EGR3270" s="36"/>
      <c r="EGS3270" s="36"/>
      <c r="EGT3270" s="36"/>
      <c r="EGU3270" s="36"/>
      <c r="EGV3270" s="36"/>
      <c r="EGW3270" s="36"/>
      <c r="EGX3270" s="36"/>
      <c r="EGY3270" s="36"/>
      <c r="EGZ3270" s="36"/>
      <c r="EHA3270" s="36"/>
      <c r="EHB3270" s="36"/>
      <c r="EHC3270" s="36"/>
      <c r="EHD3270" s="12"/>
      <c r="EHE3270" s="12"/>
      <c r="EHF3270" s="12"/>
      <c r="EHG3270" s="53"/>
      <c r="EHI3270" s="41"/>
      <c r="EHJ3270" s="40"/>
      <c r="EHK3270" s="44"/>
      <c r="EHL3270" s="62"/>
      <c r="EHM3270" s="56"/>
      <c r="EHN3270" s="60"/>
      <c r="EHO3270" s="60"/>
      <c r="EHP3270" s="60"/>
      <c r="EHQ3270" s="60"/>
      <c r="EHR3270" s="46"/>
      <c r="EHS3270" s="65"/>
      <c r="EHT3270" s="19"/>
      <c r="EHU3270" s="48"/>
      <c r="EHV3270" s="41"/>
      <c r="EHW3270" s="44"/>
      <c r="EHX3270" s="18"/>
      <c r="EHY3270" s="16"/>
      <c r="EHZ3270" s="36"/>
      <c r="EIA3270" s="36"/>
      <c r="EIB3270" s="36"/>
      <c r="EIC3270" s="36"/>
      <c r="EID3270" s="36"/>
      <c r="EIE3270" s="36"/>
      <c r="EIF3270" s="36"/>
      <c r="EIG3270" s="36"/>
      <c r="EIH3270" s="36"/>
      <c r="EII3270" s="36"/>
      <c r="EIJ3270" s="36"/>
      <c r="EIK3270" s="36"/>
      <c r="EIL3270" s="36"/>
      <c r="EIM3270" s="12"/>
      <c r="EIN3270" s="12"/>
      <c r="EIO3270" s="12"/>
      <c r="EIP3270" s="53"/>
      <c r="EIR3270" s="41"/>
      <c r="EIS3270" s="40"/>
      <c r="EIT3270" s="44"/>
      <c r="EIU3270" s="62"/>
      <c r="EIV3270" s="56"/>
      <c r="EIW3270" s="60"/>
      <c r="EIX3270" s="60"/>
      <c r="EIY3270" s="60"/>
      <c r="EIZ3270" s="60"/>
      <c r="EJA3270" s="46"/>
      <c r="EJB3270" s="65"/>
      <c r="EJC3270" s="19"/>
      <c r="EJD3270" s="48"/>
      <c r="EJE3270" s="41"/>
      <c r="EJF3270" s="44"/>
      <c r="EJG3270" s="18"/>
      <c r="EJH3270" s="16"/>
      <c r="EJI3270" s="36"/>
      <c r="EJJ3270" s="36"/>
      <c r="EJK3270" s="36"/>
      <c r="EJL3270" s="36"/>
      <c r="EJM3270" s="36"/>
      <c r="EJN3270" s="36"/>
      <c r="EJO3270" s="36"/>
      <c r="EJP3270" s="36"/>
      <c r="EJQ3270" s="36"/>
      <c r="EJR3270" s="36"/>
      <c r="EJS3270" s="36"/>
      <c r="EJT3270" s="36"/>
      <c r="EJU3270" s="36"/>
      <c r="EJV3270" s="12"/>
      <c r="EJW3270" s="12"/>
      <c r="EJX3270" s="12"/>
      <c r="EJY3270" s="53"/>
      <c r="EKA3270" s="41"/>
      <c r="EKB3270" s="40"/>
      <c r="EKC3270" s="44"/>
      <c r="EKD3270" s="62"/>
      <c r="EKE3270" s="56"/>
      <c r="EKF3270" s="60"/>
      <c r="EKG3270" s="60"/>
      <c r="EKH3270" s="60"/>
      <c r="EKI3270" s="60"/>
      <c r="EKJ3270" s="46"/>
      <c r="EKK3270" s="65"/>
      <c r="EKL3270" s="19"/>
      <c r="EKM3270" s="48"/>
      <c r="EKN3270" s="41"/>
      <c r="EKO3270" s="44"/>
      <c r="EKP3270" s="18"/>
      <c r="EKQ3270" s="16"/>
      <c r="EKR3270" s="36"/>
      <c r="EKS3270" s="36"/>
      <c r="EKT3270" s="36"/>
      <c r="EKU3270" s="36"/>
      <c r="EKV3270" s="36"/>
      <c r="EKW3270" s="36"/>
      <c r="EKX3270" s="36"/>
      <c r="EKY3270" s="36"/>
      <c r="EKZ3270" s="36"/>
      <c r="ELA3270" s="36"/>
      <c r="ELB3270" s="36"/>
      <c r="ELC3270" s="36"/>
      <c r="ELD3270" s="36"/>
      <c r="ELE3270" s="12"/>
      <c r="ELF3270" s="12"/>
      <c r="ELG3270" s="12"/>
      <c r="ELH3270" s="53"/>
      <c r="ELJ3270" s="41"/>
      <c r="ELK3270" s="40"/>
      <c r="ELL3270" s="44"/>
      <c r="ELM3270" s="62"/>
      <c r="ELN3270" s="56"/>
      <c r="ELO3270" s="60"/>
      <c r="ELP3270" s="60"/>
      <c r="ELQ3270" s="60"/>
      <c r="ELR3270" s="60"/>
      <c r="ELS3270" s="46"/>
      <c r="ELT3270" s="65"/>
      <c r="ELU3270" s="19"/>
      <c r="ELV3270" s="48"/>
      <c r="ELW3270" s="41"/>
      <c r="ELX3270" s="44"/>
      <c r="ELY3270" s="18"/>
      <c r="ELZ3270" s="16"/>
      <c r="EMA3270" s="36"/>
      <c r="EMB3270" s="36"/>
      <c r="EMC3270" s="36"/>
      <c r="EMD3270" s="36"/>
      <c r="EME3270" s="36"/>
      <c r="EMF3270" s="36"/>
      <c r="EMG3270" s="36"/>
      <c r="EMH3270" s="36"/>
      <c r="EMI3270" s="36"/>
      <c r="EMJ3270" s="36"/>
      <c r="EMK3270" s="36"/>
      <c r="EML3270" s="36"/>
      <c r="EMM3270" s="36"/>
      <c r="EMN3270" s="12"/>
      <c r="EMO3270" s="12"/>
      <c r="EMP3270" s="12"/>
      <c r="EMQ3270" s="53"/>
      <c r="EMS3270" s="41"/>
      <c r="EMT3270" s="40"/>
      <c r="EMU3270" s="44"/>
      <c r="EMV3270" s="62"/>
      <c r="EMW3270" s="56"/>
      <c r="EMX3270" s="60"/>
      <c r="EMY3270" s="60"/>
      <c r="EMZ3270" s="60"/>
      <c r="ENA3270" s="60"/>
      <c r="ENB3270" s="46"/>
      <c r="ENC3270" s="65"/>
      <c r="END3270" s="19"/>
      <c r="ENE3270" s="48"/>
      <c r="ENF3270" s="41"/>
      <c r="ENG3270" s="44"/>
      <c r="ENH3270" s="18"/>
      <c r="ENI3270" s="16"/>
      <c r="ENJ3270" s="36"/>
      <c r="ENK3270" s="36"/>
      <c r="ENL3270" s="36"/>
      <c r="ENM3270" s="36"/>
      <c r="ENN3270" s="36"/>
      <c r="ENO3270" s="36"/>
      <c r="ENP3270" s="36"/>
      <c r="ENQ3270" s="36"/>
      <c r="ENR3270" s="36"/>
      <c r="ENS3270" s="36"/>
      <c r="ENT3270" s="36"/>
      <c r="ENU3270" s="36"/>
      <c r="ENV3270" s="36"/>
      <c r="ENW3270" s="12"/>
      <c r="ENX3270" s="12"/>
      <c r="ENY3270" s="12"/>
      <c r="ENZ3270" s="53"/>
      <c r="EOB3270" s="41"/>
      <c r="EOC3270" s="40"/>
      <c r="EOD3270" s="44"/>
      <c r="EOE3270" s="62"/>
      <c r="EOF3270" s="56"/>
      <c r="EOG3270" s="60"/>
      <c r="EOH3270" s="60"/>
      <c r="EOI3270" s="60"/>
      <c r="EOJ3270" s="60"/>
      <c r="EOK3270" s="46"/>
      <c r="EOL3270" s="65"/>
      <c r="EOM3270" s="19"/>
      <c r="EON3270" s="48"/>
      <c r="EOO3270" s="41"/>
      <c r="EOP3270" s="44"/>
      <c r="EOQ3270" s="18"/>
      <c r="EOR3270" s="16"/>
      <c r="EOS3270" s="36"/>
      <c r="EOT3270" s="36"/>
      <c r="EOU3270" s="36"/>
      <c r="EOV3270" s="36"/>
      <c r="EOW3270" s="36"/>
      <c r="EOX3270" s="36"/>
      <c r="EOY3270" s="36"/>
      <c r="EOZ3270" s="36"/>
      <c r="EPA3270" s="36"/>
      <c r="EPB3270" s="36"/>
      <c r="EPC3270" s="36"/>
      <c r="EPD3270" s="36"/>
      <c r="EPE3270" s="36"/>
      <c r="EPF3270" s="12"/>
      <c r="EPG3270" s="12"/>
      <c r="EPH3270" s="12"/>
      <c r="EPI3270" s="53"/>
      <c r="EPK3270" s="41"/>
      <c r="EPL3270" s="40"/>
      <c r="EPM3270" s="44"/>
      <c r="EPN3270" s="62"/>
      <c r="EPO3270" s="56"/>
      <c r="EPP3270" s="60"/>
      <c r="EPQ3270" s="60"/>
      <c r="EPR3270" s="60"/>
      <c r="EPS3270" s="60"/>
      <c r="EPT3270" s="46"/>
      <c r="EPU3270" s="65"/>
      <c r="EPV3270" s="19"/>
      <c r="EPW3270" s="48"/>
      <c r="EPX3270" s="41"/>
      <c r="EPY3270" s="44"/>
      <c r="EPZ3270" s="18"/>
      <c r="EQA3270" s="16"/>
      <c r="EQB3270" s="36"/>
      <c r="EQC3270" s="36"/>
      <c r="EQD3270" s="36"/>
      <c r="EQE3270" s="36"/>
      <c r="EQF3270" s="36"/>
      <c r="EQG3270" s="36"/>
      <c r="EQH3270" s="36"/>
      <c r="EQI3270" s="36"/>
      <c r="EQJ3270" s="36"/>
      <c r="EQK3270" s="36"/>
      <c r="EQL3270" s="36"/>
      <c r="EQM3270" s="36"/>
      <c r="EQN3270" s="36"/>
      <c r="EQO3270" s="12"/>
      <c r="EQP3270" s="12"/>
      <c r="EQQ3270" s="12"/>
      <c r="EQR3270" s="53"/>
      <c r="EQT3270" s="41"/>
      <c r="EQU3270" s="40"/>
      <c r="EQV3270" s="44"/>
      <c r="EQW3270" s="62"/>
      <c r="EQX3270" s="56"/>
      <c r="EQY3270" s="60"/>
      <c r="EQZ3270" s="60"/>
      <c r="ERA3270" s="60"/>
      <c r="ERB3270" s="60"/>
      <c r="ERC3270" s="46"/>
      <c r="ERD3270" s="65"/>
      <c r="ERE3270" s="19"/>
      <c r="ERF3270" s="48"/>
      <c r="ERG3270" s="41"/>
      <c r="ERH3270" s="44"/>
      <c r="ERI3270" s="18"/>
      <c r="ERJ3270" s="16"/>
      <c r="ERK3270" s="36"/>
      <c r="ERL3270" s="36"/>
      <c r="ERM3270" s="36"/>
      <c r="ERN3270" s="36"/>
      <c r="ERO3270" s="36"/>
      <c r="ERP3270" s="36"/>
      <c r="ERQ3270" s="36"/>
      <c r="ERR3270" s="36"/>
      <c r="ERS3270" s="36"/>
      <c r="ERT3270" s="36"/>
      <c r="ERU3270" s="36"/>
      <c r="ERV3270" s="36"/>
      <c r="ERW3270" s="36"/>
      <c r="ERX3270" s="12"/>
      <c r="ERY3270" s="12"/>
      <c r="ERZ3270" s="12"/>
      <c r="ESA3270" s="53"/>
      <c r="ESC3270" s="41"/>
      <c r="ESD3270" s="40"/>
      <c r="ESE3270" s="44"/>
      <c r="ESF3270" s="62"/>
      <c r="ESG3270" s="56"/>
      <c r="ESH3270" s="60"/>
      <c r="ESI3270" s="60"/>
      <c r="ESJ3270" s="60"/>
      <c r="ESK3270" s="60"/>
      <c r="ESL3270" s="46"/>
      <c r="ESM3270" s="65"/>
      <c r="ESN3270" s="19"/>
      <c r="ESO3270" s="48"/>
      <c r="ESP3270" s="41"/>
      <c r="ESQ3270" s="44"/>
      <c r="ESR3270" s="18"/>
      <c r="ESS3270" s="16"/>
      <c r="EST3270" s="36"/>
      <c r="ESU3270" s="36"/>
      <c r="ESV3270" s="36"/>
      <c r="ESW3270" s="36"/>
      <c r="ESX3270" s="36"/>
      <c r="ESY3270" s="36"/>
      <c r="ESZ3270" s="36"/>
      <c r="ETA3270" s="36"/>
      <c r="ETB3270" s="36"/>
      <c r="ETC3270" s="36"/>
      <c r="ETD3270" s="36"/>
      <c r="ETE3270" s="36"/>
      <c r="ETF3270" s="36"/>
      <c r="ETG3270" s="12"/>
      <c r="ETH3270" s="12"/>
      <c r="ETI3270" s="12"/>
      <c r="ETJ3270" s="53"/>
      <c r="ETL3270" s="41"/>
      <c r="ETM3270" s="40"/>
      <c r="ETN3270" s="44"/>
      <c r="ETO3270" s="62"/>
      <c r="ETP3270" s="56"/>
      <c r="ETQ3270" s="60"/>
      <c r="ETR3270" s="60"/>
      <c r="ETS3270" s="60"/>
      <c r="ETT3270" s="60"/>
      <c r="ETU3270" s="46"/>
      <c r="ETV3270" s="65"/>
      <c r="ETW3270" s="19"/>
      <c r="ETX3270" s="48"/>
      <c r="ETY3270" s="41"/>
      <c r="ETZ3270" s="44"/>
      <c r="EUA3270" s="18"/>
      <c r="EUB3270" s="16"/>
      <c r="EUC3270" s="36"/>
      <c r="EUD3270" s="36"/>
      <c r="EUE3270" s="36"/>
      <c r="EUF3270" s="36"/>
      <c r="EUG3270" s="36"/>
      <c r="EUH3270" s="36"/>
      <c r="EUI3270" s="36"/>
      <c r="EUJ3270" s="36"/>
      <c r="EUK3270" s="36"/>
      <c r="EUL3270" s="36"/>
      <c r="EUM3270" s="36"/>
      <c r="EUN3270" s="36"/>
      <c r="EUO3270" s="36"/>
      <c r="EUP3270" s="12"/>
      <c r="EUQ3270" s="12"/>
      <c r="EUR3270" s="12"/>
      <c r="EUS3270" s="53"/>
      <c r="EUU3270" s="41"/>
      <c r="EUV3270" s="40"/>
      <c r="EUW3270" s="44"/>
      <c r="EUX3270" s="62"/>
      <c r="EUY3270" s="56"/>
      <c r="EUZ3270" s="60"/>
      <c r="EVA3270" s="60"/>
      <c r="EVB3270" s="60"/>
      <c r="EVC3270" s="60"/>
      <c r="EVD3270" s="46"/>
      <c r="EVE3270" s="65"/>
      <c r="EVF3270" s="19"/>
      <c r="EVG3270" s="48"/>
      <c r="EVH3270" s="41"/>
      <c r="EVI3270" s="44"/>
      <c r="EVJ3270" s="18"/>
      <c r="EVK3270" s="16"/>
      <c r="EVL3270" s="36"/>
      <c r="EVM3270" s="36"/>
      <c r="EVN3270" s="36"/>
      <c r="EVO3270" s="36"/>
      <c r="EVP3270" s="36"/>
      <c r="EVQ3270" s="36"/>
      <c r="EVR3270" s="36"/>
      <c r="EVS3270" s="36"/>
      <c r="EVT3270" s="36"/>
      <c r="EVU3270" s="36"/>
      <c r="EVV3270" s="36"/>
      <c r="EVW3270" s="36"/>
      <c r="EVX3270" s="36"/>
      <c r="EVY3270" s="12"/>
      <c r="EVZ3270" s="12"/>
      <c r="EWA3270" s="12"/>
      <c r="EWB3270" s="53"/>
      <c r="EWD3270" s="41"/>
      <c r="EWE3270" s="40"/>
      <c r="EWF3270" s="44"/>
      <c r="EWG3270" s="62"/>
      <c r="EWH3270" s="56"/>
      <c r="EWI3270" s="60"/>
      <c r="EWJ3270" s="60"/>
      <c r="EWK3270" s="60"/>
      <c r="EWL3270" s="60"/>
      <c r="EWM3270" s="46"/>
      <c r="EWN3270" s="65"/>
      <c r="EWO3270" s="19"/>
      <c r="EWP3270" s="48"/>
      <c r="EWQ3270" s="41"/>
      <c r="EWR3270" s="44"/>
      <c r="EWS3270" s="18"/>
      <c r="EWT3270" s="16"/>
      <c r="EWU3270" s="36"/>
      <c r="EWV3270" s="36"/>
      <c r="EWW3270" s="36"/>
      <c r="EWX3270" s="36"/>
      <c r="EWY3270" s="36"/>
      <c r="EWZ3270" s="36"/>
      <c r="EXA3270" s="36"/>
      <c r="EXB3270" s="36"/>
      <c r="EXC3270" s="36"/>
      <c r="EXD3270" s="36"/>
      <c r="EXE3270" s="36"/>
      <c r="EXF3270" s="36"/>
      <c r="EXG3270" s="36"/>
      <c r="EXH3270" s="12"/>
      <c r="EXI3270" s="12"/>
      <c r="EXJ3270" s="12"/>
      <c r="EXK3270" s="53"/>
      <c r="EXM3270" s="41"/>
      <c r="EXN3270" s="40"/>
      <c r="EXO3270" s="44"/>
      <c r="EXP3270" s="62"/>
      <c r="EXQ3270" s="56"/>
      <c r="EXR3270" s="60"/>
      <c r="EXS3270" s="60"/>
      <c r="EXT3270" s="60"/>
      <c r="EXU3270" s="60"/>
      <c r="EXV3270" s="46"/>
      <c r="EXW3270" s="65"/>
      <c r="EXX3270" s="19"/>
      <c r="EXY3270" s="48"/>
      <c r="EXZ3270" s="41"/>
      <c r="EYA3270" s="44"/>
      <c r="EYB3270" s="18"/>
      <c r="EYC3270" s="16"/>
      <c r="EYD3270" s="36"/>
      <c r="EYE3270" s="36"/>
      <c r="EYF3270" s="36"/>
      <c r="EYG3270" s="36"/>
      <c r="EYH3270" s="36"/>
      <c r="EYI3270" s="36"/>
      <c r="EYJ3270" s="36"/>
      <c r="EYK3270" s="36"/>
      <c r="EYL3270" s="36"/>
      <c r="EYM3270" s="36"/>
      <c r="EYN3270" s="36"/>
      <c r="EYO3270" s="36"/>
      <c r="EYP3270" s="36"/>
      <c r="EYQ3270" s="12"/>
      <c r="EYR3270" s="12"/>
      <c r="EYS3270" s="12"/>
      <c r="EYT3270" s="53"/>
      <c r="EYV3270" s="41"/>
      <c r="EYW3270" s="40"/>
      <c r="EYX3270" s="44"/>
      <c r="EYY3270" s="62"/>
      <c r="EYZ3270" s="56"/>
      <c r="EZA3270" s="60"/>
      <c r="EZB3270" s="60"/>
      <c r="EZC3270" s="60"/>
      <c r="EZD3270" s="60"/>
      <c r="EZE3270" s="46"/>
      <c r="EZF3270" s="65"/>
      <c r="EZG3270" s="19"/>
      <c r="EZH3270" s="48"/>
      <c r="EZI3270" s="41"/>
      <c r="EZJ3270" s="44"/>
      <c r="EZK3270" s="18"/>
      <c r="EZL3270" s="16"/>
      <c r="EZM3270" s="36"/>
      <c r="EZN3270" s="36"/>
      <c r="EZO3270" s="36"/>
      <c r="EZP3270" s="36"/>
      <c r="EZQ3270" s="36"/>
      <c r="EZR3270" s="36"/>
      <c r="EZS3270" s="36"/>
      <c r="EZT3270" s="36"/>
      <c r="EZU3270" s="36"/>
      <c r="EZV3270" s="36"/>
      <c r="EZW3270" s="36"/>
      <c r="EZX3270" s="36"/>
      <c r="EZY3270" s="36"/>
      <c r="EZZ3270" s="12"/>
      <c r="FAA3270" s="12"/>
      <c r="FAB3270" s="12"/>
      <c r="FAC3270" s="53"/>
      <c r="FAE3270" s="41"/>
      <c r="FAF3270" s="40"/>
      <c r="FAG3270" s="44"/>
      <c r="FAH3270" s="62"/>
      <c r="FAI3270" s="56"/>
      <c r="FAJ3270" s="60"/>
      <c r="FAK3270" s="60"/>
      <c r="FAL3270" s="60"/>
      <c r="FAM3270" s="60"/>
      <c r="FAN3270" s="46"/>
      <c r="FAO3270" s="65"/>
      <c r="FAP3270" s="19"/>
      <c r="FAQ3270" s="48"/>
      <c r="FAR3270" s="41"/>
      <c r="FAS3270" s="44"/>
      <c r="FAT3270" s="18"/>
      <c r="FAU3270" s="16"/>
      <c r="FAV3270" s="36"/>
      <c r="FAW3270" s="36"/>
      <c r="FAX3270" s="36"/>
      <c r="FAY3270" s="36"/>
      <c r="FAZ3270" s="36"/>
      <c r="FBA3270" s="36"/>
      <c r="FBB3270" s="36"/>
      <c r="FBC3270" s="36"/>
      <c r="FBD3270" s="36"/>
      <c r="FBE3270" s="36"/>
      <c r="FBF3270" s="36"/>
      <c r="FBG3270" s="36"/>
      <c r="FBH3270" s="36"/>
      <c r="FBI3270" s="12"/>
      <c r="FBJ3270" s="12"/>
      <c r="FBK3270" s="12"/>
      <c r="FBL3270" s="53"/>
      <c r="FBN3270" s="41"/>
      <c r="FBO3270" s="40"/>
      <c r="FBP3270" s="44"/>
      <c r="FBQ3270" s="62"/>
      <c r="FBR3270" s="56"/>
      <c r="FBS3270" s="60"/>
      <c r="FBT3270" s="60"/>
      <c r="FBU3270" s="60"/>
      <c r="FBV3270" s="60"/>
      <c r="FBW3270" s="46"/>
      <c r="FBX3270" s="65"/>
      <c r="FBY3270" s="19"/>
      <c r="FBZ3270" s="48"/>
      <c r="FCA3270" s="41"/>
      <c r="FCB3270" s="44"/>
      <c r="FCC3270" s="18"/>
      <c r="FCD3270" s="16"/>
      <c r="FCE3270" s="36"/>
      <c r="FCF3270" s="36"/>
      <c r="FCG3270" s="36"/>
      <c r="FCH3270" s="36"/>
      <c r="FCI3270" s="36"/>
      <c r="FCJ3270" s="36"/>
      <c r="FCK3270" s="36"/>
      <c r="FCL3270" s="36"/>
      <c r="FCM3270" s="36"/>
      <c r="FCN3270" s="36"/>
      <c r="FCO3270" s="36"/>
      <c r="FCP3270" s="36"/>
      <c r="FCQ3270" s="36"/>
      <c r="FCR3270" s="12"/>
      <c r="FCS3270" s="12"/>
      <c r="FCT3270" s="12"/>
      <c r="FCU3270" s="53"/>
      <c r="FCW3270" s="41"/>
      <c r="FCX3270" s="40"/>
      <c r="FCY3270" s="44"/>
      <c r="FCZ3270" s="62"/>
      <c r="FDA3270" s="56"/>
      <c r="FDB3270" s="60"/>
      <c r="FDC3270" s="60"/>
      <c r="FDD3270" s="60"/>
      <c r="FDE3270" s="60"/>
      <c r="FDF3270" s="46"/>
      <c r="FDG3270" s="65"/>
      <c r="FDH3270" s="19"/>
      <c r="FDI3270" s="48"/>
      <c r="FDJ3270" s="41"/>
      <c r="FDK3270" s="44"/>
      <c r="FDL3270" s="18"/>
      <c r="FDM3270" s="16"/>
      <c r="FDN3270" s="36"/>
      <c r="FDO3270" s="36"/>
      <c r="FDP3270" s="36"/>
      <c r="FDQ3270" s="36"/>
      <c r="FDR3270" s="36"/>
      <c r="FDS3270" s="36"/>
      <c r="FDT3270" s="36"/>
      <c r="FDU3270" s="36"/>
      <c r="FDV3270" s="36"/>
      <c r="FDW3270" s="36"/>
      <c r="FDX3270" s="36"/>
      <c r="FDY3270" s="36"/>
      <c r="FDZ3270" s="36"/>
      <c r="FEA3270" s="12"/>
      <c r="FEB3270" s="12"/>
      <c r="FEC3270" s="12"/>
      <c r="FED3270" s="53"/>
      <c r="FEF3270" s="41"/>
      <c r="FEG3270" s="40"/>
      <c r="FEH3270" s="44"/>
      <c r="FEI3270" s="62"/>
      <c r="FEJ3270" s="56"/>
      <c r="FEK3270" s="60"/>
      <c r="FEL3270" s="60"/>
      <c r="FEM3270" s="60"/>
      <c r="FEN3270" s="60"/>
      <c r="FEO3270" s="46"/>
      <c r="FEP3270" s="65"/>
      <c r="FEQ3270" s="19"/>
      <c r="FER3270" s="48"/>
      <c r="FES3270" s="41"/>
      <c r="FET3270" s="44"/>
      <c r="FEU3270" s="18"/>
      <c r="FEV3270" s="16"/>
      <c r="FEW3270" s="36"/>
      <c r="FEX3270" s="36"/>
      <c r="FEY3270" s="36"/>
      <c r="FEZ3270" s="36"/>
      <c r="FFA3270" s="36"/>
      <c r="FFB3270" s="36"/>
      <c r="FFC3270" s="36"/>
      <c r="FFD3270" s="36"/>
      <c r="FFE3270" s="36"/>
      <c r="FFF3270" s="36"/>
      <c r="FFG3270" s="36"/>
      <c r="FFH3270" s="36"/>
      <c r="FFI3270" s="36"/>
      <c r="FFJ3270" s="12"/>
      <c r="FFK3270" s="12"/>
      <c r="FFL3270" s="12"/>
      <c r="FFM3270" s="53"/>
      <c r="FFO3270" s="41"/>
      <c r="FFP3270" s="40"/>
      <c r="FFQ3270" s="44"/>
      <c r="FFR3270" s="62"/>
      <c r="FFS3270" s="56"/>
      <c r="FFT3270" s="60"/>
      <c r="FFU3270" s="60"/>
      <c r="FFV3270" s="60"/>
      <c r="FFW3270" s="60"/>
      <c r="FFX3270" s="46"/>
      <c r="FFY3270" s="65"/>
      <c r="FFZ3270" s="19"/>
      <c r="FGA3270" s="48"/>
      <c r="FGB3270" s="41"/>
      <c r="FGC3270" s="44"/>
      <c r="FGD3270" s="18"/>
      <c r="FGE3270" s="16"/>
      <c r="FGF3270" s="36"/>
      <c r="FGG3270" s="36"/>
      <c r="FGH3270" s="36"/>
      <c r="FGI3270" s="36"/>
      <c r="FGJ3270" s="36"/>
      <c r="FGK3270" s="36"/>
      <c r="FGL3270" s="36"/>
      <c r="FGM3270" s="36"/>
      <c r="FGN3270" s="36"/>
      <c r="FGO3270" s="36"/>
      <c r="FGP3270" s="36"/>
      <c r="FGQ3270" s="36"/>
      <c r="FGR3270" s="36"/>
      <c r="FGS3270" s="12"/>
      <c r="FGT3270" s="12"/>
      <c r="FGU3270" s="12"/>
      <c r="FGV3270" s="53"/>
      <c r="FGX3270" s="41"/>
      <c r="FGY3270" s="40"/>
      <c r="FGZ3270" s="44"/>
      <c r="FHA3270" s="62"/>
      <c r="FHB3270" s="56"/>
      <c r="FHC3270" s="60"/>
      <c r="FHD3270" s="60"/>
      <c r="FHE3270" s="60"/>
      <c r="FHF3270" s="60"/>
      <c r="FHG3270" s="46"/>
      <c r="FHH3270" s="65"/>
      <c r="FHI3270" s="19"/>
      <c r="FHJ3270" s="48"/>
      <c r="FHK3270" s="41"/>
      <c r="FHL3270" s="44"/>
      <c r="FHM3270" s="18"/>
      <c r="FHN3270" s="16"/>
      <c r="FHO3270" s="36"/>
      <c r="FHP3270" s="36"/>
      <c r="FHQ3270" s="36"/>
      <c r="FHR3270" s="36"/>
      <c r="FHS3270" s="36"/>
      <c r="FHT3270" s="36"/>
      <c r="FHU3270" s="36"/>
      <c r="FHV3270" s="36"/>
      <c r="FHW3270" s="36"/>
      <c r="FHX3270" s="36"/>
      <c r="FHY3270" s="36"/>
      <c r="FHZ3270" s="36"/>
      <c r="FIA3270" s="36"/>
      <c r="FIB3270" s="12"/>
      <c r="FIC3270" s="12"/>
      <c r="FID3270" s="12"/>
      <c r="FIE3270" s="53"/>
      <c r="FIG3270" s="41"/>
      <c r="FIH3270" s="40"/>
      <c r="FII3270" s="44"/>
      <c r="FIJ3270" s="62"/>
      <c r="FIK3270" s="56"/>
      <c r="FIL3270" s="60"/>
      <c r="FIM3270" s="60"/>
      <c r="FIN3270" s="60"/>
      <c r="FIO3270" s="60"/>
      <c r="FIP3270" s="46"/>
      <c r="FIQ3270" s="65"/>
      <c r="FIR3270" s="19"/>
      <c r="FIS3270" s="48"/>
      <c r="FIT3270" s="41"/>
      <c r="FIU3270" s="44"/>
      <c r="FIV3270" s="18"/>
      <c r="FIW3270" s="16"/>
      <c r="FIX3270" s="36"/>
      <c r="FIY3270" s="36"/>
      <c r="FIZ3270" s="36"/>
      <c r="FJA3270" s="36"/>
      <c r="FJB3270" s="36"/>
      <c r="FJC3270" s="36"/>
      <c r="FJD3270" s="36"/>
      <c r="FJE3270" s="36"/>
      <c r="FJF3270" s="36"/>
      <c r="FJG3270" s="36"/>
      <c r="FJH3270" s="36"/>
      <c r="FJI3270" s="36"/>
      <c r="FJJ3270" s="36"/>
      <c r="FJK3270" s="12"/>
      <c r="FJL3270" s="12"/>
      <c r="FJM3270" s="12"/>
      <c r="FJN3270" s="53"/>
      <c r="FJP3270" s="41"/>
      <c r="FJQ3270" s="40"/>
      <c r="FJR3270" s="44"/>
      <c r="FJS3270" s="62"/>
      <c r="FJT3270" s="56"/>
      <c r="FJU3270" s="60"/>
      <c r="FJV3270" s="60"/>
      <c r="FJW3270" s="60"/>
      <c r="FJX3270" s="60"/>
      <c r="FJY3270" s="46"/>
      <c r="FJZ3270" s="65"/>
      <c r="FKA3270" s="19"/>
      <c r="FKB3270" s="48"/>
      <c r="FKC3270" s="41"/>
      <c r="FKD3270" s="44"/>
      <c r="FKE3270" s="18"/>
      <c r="FKF3270" s="16"/>
      <c r="FKG3270" s="36"/>
      <c r="FKH3270" s="36"/>
      <c r="FKI3270" s="36"/>
      <c r="FKJ3270" s="36"/>
      <c r="FKK3270" s="36"/>
      <c r="FKL3270" s="36"/>
      <c r="FKM3270" s="36"/>
      <c r="FKN3270" s="36"/>
      <c r="FKO3270" s="36"/>
      <c r="FKP3270" s="36"/>
      <c r="FKQ3270" s="36"/>
      <c r="FKR3270" s="36"/>
      <c r="FKS3270" s="36"/>
      <c r="FKT3270" s="12"/>
      <c r="FKU3270" s="12"/>
      <c r="FKV3270" s="12"/>
      <c r="FKW3270" s="53"/>
      <c r="FKY3270" s="41"/>
      <c r="FKZ3270" s="40"/>
      <c r="FLA3270" s="44"/>
      <c r="FLB3270" s="62"/>
      <c r="FLC3270" s="56"/>
      <c r="FLD3270" s="60"/>
      <c r="FLE3270" s="60"/>
      <c r="FLF3270" s="60"/>
      <c r="FLG3270" s="60"/>
      <c r="FLH3270" s="46"/>
      <c r="FLI3270" s="65"/>
      <c r="FLJ3270" s="19"/>
      <c r="FLK3270" s="48"/>
      <c r="FLL3270" s="41"/>
      <c r="FLM3270" s="44"/>
      <c r="FLN3270" s="18"/>
      <c r="FLO3270" s="16"/>
      <c r="FLP3270" s="36"/>
      <c r="FLQ3270" s="36"/>
      <c r="FLR3270" s="36"/>
      <c r="FLS3270" s="36"/>
      <c r="FLT3270" s="36"/>
      <c r="FLU3270" s="36"/>
      <c r="FLV3270" s="36"/>
      <c r="FLW3270" s="36"/>
      <c r="FLX3270" s="36"/>
      <c r="FLY3270" s="36"/>
      <c r="FLZ3270" s="36"/>
      <c r="FMA3270" s="36"/>
      <c r="FMB3270" s="36"/>
      <c r="FMC3270" s="12"/>
      <c r="FMD3270" s="12"/>
      <c r="FME3270" s="12"/>
      <c r="FMF3270" s="53"/>
      <c r="FMH3270" s="41"/>
      <c r="FMI3270" s="40"/>
      <c r="FMJ3270" s="44"/>
      <c r="FMK3270" s="62"/>
      <c r="FML3270" s="56"/>
      <c r="FMM3270" s="60"/>
      <c r="FMN3270" s="60"/>
      <c r="FMO3270" s="60"/>
      <c r="FMP3270" s="60"/>
      <c r="FMQ3270" s="46"/>
      <c r="FMR3270" s="65"/>
      <c r="FMS3270" s="19"/>
      <c r="FMT3270" s="48"/>
      <c r="FMU3270" s="41"/>
      <c r="FMV3270" s="44"/>
      <c r="FMW3270" s="18"/>
      <c r="FMX3270" s="16"/>
      <c r="FMY3270" s="36"/>
      <c r="FMZ3270" s="36"/>
      <c r="FNA3270" s="36"/>
      <c r="FNB3270" s="36"/>
      <c r="FNC3270" s="36"/>
      <c r="FND3270" s="36"/>
      <c r="FNE3270" s="36"/>
      <c r="FNF3270" s="36"/>
      <c r="FNG3270" s="36"/>
      <c r="FNH3270" s="36"/>
      <c r="FNI3270" s="36"/>
      <c r="FNJ3270" s="36"/>
      <c r="FNK3270" s="36"/>
      <c r="FNL3270" s="12"/>
      <c r="FNM3270" s="12"/>
      <c r="FNN3270" s="12"/>
      <c r="FNO3270" s="53"/>
      <c r="FNQ3270" s="41"/>
      <c r="FNR3270" s="40"/>
      <c r="FNS3270" s="44"/>
      <c r="FNT3270" s="62"/>
      <c r="FNU3270" s="56"/>
      <c r="FNV3270" s="60"/>
      <c r="FNW3270" s="60"/>
      <c r="FNX3270" s="60"/>
      <c r="FNY3270" s="60"/>
      <c r="FNZ3270" s="46"/>
      <c r="FOA3270" s="65"/>
      <c r="FOB3270" s="19"/>
      <c r="FOC3270" s="48"/>
      <c r="FOD3270" s="41"/>
      <c r="FOE3270" s="44"/>
      <c r="FOF3270" s="18"/>
      <c r="FOG3270" s="16"/>
      <c r="FOH3270" s="36"/>
      <c r="FOI3270" s="36"/>
      <c r="FOJ3270" s="36"/>
      <c r="FOK3270" s="36"/>
      <c r="FOL3270" s="36"/>
      <c r="FOM3270" s="36"/>
      <c r="FON3270" s="36"/>
      <c r="FOO3270" s="36"/>
      <c r="FOP3270" s="36"/>
      <c r="FOQ3270" s="36"/>
      <c r="FOR3270" s="36"/>
      <c r="FOS3270" s="36"/>
      <c r="FOT3270" s="36"/>
      <c r="FOU3270" s="12"/>
      <c r="FOV3270" s="12"/>
      <c r="FOW3270" s="12"/>
      <c r="FOX3270" s="53"/>
      <c r="FOZ3270" s="41"/>
      <c r="FPA3270" s="40"/>
      <c r="FPB3270" s="44"/>
      <c r="FPC3270" s="62"/>
      <c r="FPD3270" s="56"/>
      <c r="FPE3270" s="60"/>
      <c r="FPF3270" s="60"/>
      <c r="FPG3270" s="60"/>
      <c r="FPH3270" s="60"/>
      <c r="FPI3270" s="46"/>
      <c r="FPJ3270" s="65"/>
      <c r="FPK3270" s="19"/>
      <c r="FPL3270" s="48"/>
      <c r="FPM3270" s="41"/>
      <c r="FPN3270" s="44"/>
      <c r="FPO3270" s="18"/>
      <c r="FPP3270" s="16"/>
      <c r="FPQ3270" s="36"/>
      <c r="FPR3270" s="36"/>
      <c r="FPS3270" s="36"/>
      <c r="FPT3270" s="36"/>
      <c r="FPU3270" s="36"/>
      <c r="FPV3270" s="36"/>
      <c r="FPW3270" s="36"/>
      <c r="FPX3270" s="36"/>
      <c r="FPY3270" s="36"/>
      <c r="FPZ3270" s="36"/>
      <c r="FQA3270" s="36"/>
      <c r="FQB3270" s="36"/>
      <c r="FQC3270" s="36"/>
      <c r="FQD3270" s="12"/>
      <c r="FQE3270" s="12"/>
      <c r="FQF3270" s="12"/>
      <c r="FQG3270" s="53"/>
      <c r="FQI3270" s="41"/>
      <c r="FQJ3270" s="40"/>
      <c r="FQK3270" s="44"/>
      <c r="FQL3270" s="62"/>
      <c r="FQM3270" s="56"/>
      <c r="FQN3270" s="60"/>
      <c r="FQO3270" s="60"/>
      <c r="FQP3270" s="60"/>
      <c r="FQQ3270" s="60"/>
      <c r="FQR3270" s="46"/>
      <c r="FQS3270" s="65"/>
      <c r="FQT3270" s="19"/>
      <c r="FQU3270" s="48"/>
      <c r="FQV3270" s="41"/>
      <c r="FQW3270" s="44"/>
      <c r="FQX3270" s="18"/>
      <c r="FQY3270" s="16"/>
      <c r="FQZ3270" s="36"/>
      <c r="FRA3270" s="36"/>
      <c r="FRB3270" s="36"/>
      <c r="FRC3270" s="36"/>
      <c r="FRD3270" s="36"/>
      <c r="FRE3270" s="36"/>
      <c r="FRF3270" s="36"/>
      <c r="FRG3270" s="36"/>
      <c r="FRH3270" s="36"/>
      <c r="FRI3270" s="36"/>
      <c r="FRJ3270" s="36"/>
      <c r="FRK3270" s="36"/>
      <c r="FRL3270" s="36"/>
      <c r="FRM3270" s="12"/>
      <c r="FRN3270" s="12"/>
      <c r="FRO3270" s="12"/>
      <c r="FRP3270" s="53"/>
      <c r="FRR3270" s="41"/>
      <c r="FRS3270" s="40"/>
      <c r="FRT3270" s="44"/>
      <c r="FRU3270" s="62"/>
      <c r="FRV3270" s="56"/>
      <c r="FRW3270" s="60"/>
      <c r="FRX3270" s="60"/>
      <c r="FRY3270" s="60"/>
      <c r="FRZ3270" s="60"/>
      <c r="FSA3270" s="46"/>
      <c r="FSB3270" s="65"/>
      <c r="FSC3270" s="19"/>
      <c r="FSD3270" s="48"/>
      <c r="FSE3270" s="41"/>
      <c r="FSF3270" s="44"/>
      <c r="FSG3270" s="18"/>
      <c r="FSH3270" s="16"/>
      <c r="FSI3270" s="36"/>
      <c r="FSJ3270" s="36"/>
      <c r="FSK3270" s="36"/>
      <c r="FSL3270" s="36"/>
      <c r="FSM3270" s="36"/>
      <c r="FSN3270" s="36"/>
      <c r="FSO3270" s="36"/>
      <c r="FSP3270" s="36"/>
      <c r="FSQ3270" s="36"/>
      <c r="FSR3270" s="36"/>
      <c r="FSS3270" s="36"/>
      <c r="FST3270" s="36"/>
      <c r="FSU3270" s="36"/>
      <c r="FSV3270" s="12"/>
      <c r="FSW3270" s="12"/>
      <c r="FSX3270" s="12"/>
      <c r="FSY3270" s="53"/>
      <c r="FTA3270" s="41"/>
      <c r="FTB3270" s="40"/>
      <c r="FTC3270" s="44"/>
      <c r="FTD3270" s="62"/>
      <c r="FTE3270" s="56"/>
      <c r="FTF3270" s="60"/>
      <c r="FTG3270" s="60"/>
      <c r="FTH3270" s="60"/>
      <c r="FTI3270" s="60"/>
      <c r="FTJ3270" s="46"/>
      <c r="FTK3270" s="65"/>
      <c r="FTL3270" s="19"/>
      <c r="FTM3270" s="48"/>
      <c r="FTN3270" s="41"/>
      <c r="FTO3270" s="44"/>
      <c r="FTP3270" s="18"/>
      <c r="FTQ3270" s="16"/>
      <c r="FTR3270" s="36"/>
      <c r="FTS3270" s="36"/>
      <c r="FTT3270" s="36"/>
      <c r="FTU3270" s="36"/>
      <c r="FTV3270" s="36"/>
      <c r="FTW3270" s="36"/>
      <c r="FTX3270" s="36"/>
      <c r="FTY3270" s="36"/>
      <c r="FTZ3270" s="36"/>
      <c r="FUA3270" s="36"/>
      <c r="FUB3270" s="36"/>
      <c r="FUC3270" s="36"/>
      <c r="FUD3270" s="36"/>
      <c r="FUE3270" s="12"/>
      <c r="FUF3270" s="12"/>
      <c r="FUG3270" s="12"/>
      <c r="FUH3270" s="53"/>
      <c r="FUJ3270" s="41"/>
      <c r="FUK3270" s="40"/>
      <c r="FUL3270" s="44"/>
      <c r="FUM3270" s="62"/>
      <c r="FUN3270" s="56"/>
      <c r="FUO3270" s="60"/>
      <c r="FUP3270" s="60"/>
      <c r="FUQ3270" s="60"/>
      <c r="FUR3270" s="60"/>
      <c r="FUS3270" s="46"/>
      <c r="FUT3270" s="65"/>
      <c r="FUU3270" s="19"/>
      <c r="FUV3270" s="48"/>
      <c r="FUW3270" s="41"/>
      <c r="FUX3270" s="44"/>
      <c r="FUY3270" s="18"/>
      <c r="FUZ3270" s="16"/>
      <c r="FVA3270" s="36"/>
      <c r="FVB3270" s="36"/>
      <c r="FVC3270" s="36"/>
      <c r="FVD3270" s="36"/>
      <c r="FVE3270" s="36"/>
      <c r="FVF3270" s="36"/>
      <c r="FVG3270" s="36"/>
      <c r="FVH3270" s="36"/>
      <c r="FVI3270" s="36"/>
      <c r="FVJ3270" s="36"/>
      <c r="FVK3270" s="36"/>
      <c r="FVL3270" s="36"/>
      <c r="FVM3270" s="36"/>
      <c r="FVN3270" s="12"/>
      <c r="FVO3270" s="12"/>
      <c r="FVP3270" s="12"/>
      <c r="FVQ3270" s="53"/>
      <c r="FVS3270" s="41"/>
      <c r="FVT3270" s="40"/>
      <c r="FVU3270" s="44"/>
      <c r="FVV3270" s="62"/>
      <c r="FVW3270" s="56"/>
      <c r="FVX3270" s="60"/>
      <c r="FVY3270" s="60"/>
      <c r="FVZ3270" s="60"/>
      <c r="FWA3270" s="60"/>
      <c r="FWB3270" s="46"/>
      <c r="FWC3270" s="65"/>
      <c r="FWD3270" s="19"/>
      <c r="FWE3270" s="48"/>
      <c r="FWF3270" s="41"/>
      <c r="FWG3270" s="44"/>
      <c r="FWH3270" s="18"/>
      <c r="FWI3270" s="16"/>
      <c r="FWJ3270" s="36"/>
      <c r="FWK3270" s="36"/>
      <c r="FWL3270" s="36"/>
      <c r="FWM3270" s="36"/>
      <c r="FWN3270" s="36"/>
      <c r="FWO3270" s="36"/>
      <c r="FWP3270" s="36"/>
      <c r="FWQ3270" s="36"/>
      <c r="FWR3270" s="36"/>
      <c r="FWS3270" s="36"/>
      <c r="FWT3270" s="36"/>
      <c r="FWU3270" s="36"/>
      <c r="FWV3270" s="36"/>
      <c r="FWW3270" s="12"/>
      <c r="FWX3270" s="12"/>
      <c r="FWY3270" s="12"/>
      <c r="FWZ3270" s="53"/>
      <c r="FXB3270" s="41"/>
      <c r="FXC3270" s="40"/>
      <c r="FXD3270" s="44"/>
      <c r="FXE3270" s="62"/>
      <c r="FXF3270" s="56"/>
      <c r="FXG3270" s="60"/>
      <c r="FXH3270" s="60"/>
      <c r="FXI3270" s="60"/>
      <c r="FXJ3270" s="60"/>
      <c r="FXK3270" s="46"/>
      <c r="FXL3270" s="65"/>
      <c r="FXM3270" s="19"/>
      <c r="FXN3270" s="48"/>
      <c r="FXO3270" s="41"/>
      <c r="FXP3270" s="44"/>
      <c r="FXQ3270" s="18"/>
      <c r="FXR3270" s="16"/>
      <c r="FXS3270" s="36"/>
      <c r="FXT3270" s="36"/>
      <c r="FXU3270" s="36"/>
      <c r="FXV3270" s="36"/>
      <c r="FXW3270" s="36"/>
      <c r="FXX3270" s="36"/>
      <c r="FXY3270" s="36"/>
      <c r="FXZ3270" s="36"/>
      <c r="FYA3270" s="36"/>
      <c r="FYB3270" s="36"/>
      <c r="FYC3270" s="36"/>
      <c r="FYD3270" s="36"/>
      <c r="FYE3270" s="36"/>
      <c r="FYF3270" s="12"/>
      <c r="FYG3270" s="12"/>
      <c r="FYH3270" s="12"/>
      <c r="FYI3270" s="53"/>
      <c r="FYK3270" s="41"/>
      <c r="FYL3270" s="40"/>
      <c r="FYM3270" s="44"/>
      <c r="FYN3270" s="62"/>
      <c r="FYO3270" s="56"/>
      <c r="FYP3270" s="60"/>
      <c r="FYQ3270" s="60"/>
      <c r="FYR3270" s="60"/>
      <c r="FYS3270" s="60"/>
      <c r="FYT3270" s="46"/>
      <c r="FYU3270" s="65"/>
      <c r="FYV3270" s="19"/>
      <c r="FYW3270" s="48"/>
      <c r="FYX3270" s="41"/>
      <c r="FYY3270" s="44"/>
      <c r="FYZ3270" s="18"/>
      <c r="FZA3270" s="16"/>
      <c r="FZB3270" s="36"/>
      <c r="FZC3270" s="36"/>
      <c r="FZD3270" s="36"/>
      <c r="FZE3270" s="36"/>
      <c r="FZF3270" s="36"/>
      <c r="FZG3270" s="36"/>
      <c r="FZH3270" s="36"/>
      <c r="FZI3270" s="36"/>
      <c r="FZJ3270" s="36"/>
      <c r="FZK3270" s="36"/>
      <c r="FZL3270" s="36"/>
      <c r="FZM3270" s="36"/>
      <c r="FZN3270" s="36"/>
      <c r="FZO3270" s="12"/>
      <c r="FZP3270" s="12"/>
      <c r="FZQ3270" s="12"/>
      <c r="FZR3270" s="53"/>
      <c r="FZT3270" s="41"/>
      <c r="FZU3270" s="40"/>
      <c r="FZV3270" s="44"/>
      <c r="FZW3270" s="62"/>
      <c r="FZX3270" s="56"/>
      <c r="FZY3270" s="60"/>
      <c r="FZZ3270" s="60"/>
      <c r="GAA3270" s="60"/>
      <c r="GAB3270" s="60"/>
      <c r="GAC3270" s="46"/>
      <c r="GAD3270" s="65"/>
      <c r="GAE3270" s="19"/>
      <c r="GAF3270" s="48"/>
      <c r="GAG3270" s="41"/>
      <c r="GAH3270" s="44"/>
      <c r="GAI3270" s="18"/>
      <c r="GAJ3270" s="16"/>
      <c r="GAK3270" s="36"/>
      <c r="GAL3270" s="36"/>
      <c r="GAM3270" s="36"/>
      <c r="GAN3270" s="36"/>
      <c r="GAO3270" s="36"/>
      <c r="GAP3270" s="36"/>
      <c r="GAQ3270" s="36"/>
      <c r="GAR3270" s="36"/>
      <c r="GAS3270" s="36"/>
      <c r="GAT3270" s="36"/>
      <c r="GAU3270" s="36"/>
      <c r="GAV3270" s="36"/>
      <c r="GAW3270" s="36"/>
      <c r="GAX3270" s="12"/>
      <c r="GAY3270" s="12"/>
      <c r="GAZ3270" s="12"/>
      <c r="GBA3270" s="53"/>
      <c r="GBC3270" s="41"/>
      <c r="GBD3270" s="40"/>
      <c r="GBE3270" s="44"/>
      <c r="GBF3270" s="62"/>
      <c r="GBG3270" s="56"/>
      <c r="GBH3270" s="60"/>
      <c r="GBI3270" s="60"/>
      <c r="GBJ3270" s="60"/>
      <c r="GBK3270" s="60"/>
      <c r="GBL3270" s="46"/>
      <c r="GBM3270" s="65"/>
      <c r="GBN3270" s="19"/>
      <c r="GBO3270" s="48"/>
      <c r="GBP3270" s="41"/>
      <c r="GBQ3270" s="44"/>
      <c r="GBR3270" s="18"/>
      <c r="GBS3270" s="16"/>
      <c r="GBT3270" s="36"/>
      <c r="GBU3270" s="36"/>
      <c r="GBV3270" s="36"/>
      <c r="GBW3270" s="36"/>
      <c r="GBX3270" s="36"/>
      <c r="GBY3270" s="36"/>
      <c r="GBZ3270" s="36"/>
      <c r="GCA3270" s="36"/>
      <c r="GCB3270" s="36"/>
      <c r="GCC3270" s="36"/>
      <c r="GCD3270" s="36"/>
      <c r="GCE3270" s="36"/>
      <c r="GCF3270" s="36"/>
      <c r="GCG3270" s="12"/>
      <c r="GCH3270" s="12"/>
      <c r="GCI3270" s="12"/>
      <c r="GCJ3270" s="53"/>
      <c r="GCL3270" s="41"/>
      <c r="GCM3270" s="40"/>
      <c r="GCN3270" s="44"/>
      <c r="GCO3270" s="62"/>
      <c r="GCP3270" s="56"/>
      <c r="GCQ3270" s="60"/>
      <c r="GCR3270" s="60"/>
      <c r="GCS3270" s="60"/>
      <c r="GCT3270" s="60"/>
      <c r="GCU3270" s="46"/>
      <c r="GCV3270" s="65"/>
      <c r="GCW3270" s="19"/>
      <c r="GCX3270" s="48"/>
      <c r="GCY3270" s="41"/>
      <c r="GCZ3270" s="44"/>
      <c r="GDA3270" s="18"/>
      <c r="GDB3270" s="16"/>
      <c r="GDC3270" s="36"/>
      <c r="GDD3270" s="36"/>
      <c r="GDE3270" s="36"/>
      <c r="GDF3270" s="36"/>
      <c r="GDG3270" s="36"/>
      <c r="GDH3270" s="36"/>
      <c r="GDI3270" s="36"/>
      <c r="GDJ3270" s="36"/>
      <c r="GDK3270" s="36"/>
      <c r="GDL3270" s="36"/>
      <c r="GDM3270" s="36"/>
      <c r="GDN3270" s="36"/>
      <c r="GDO3270" s="36"/>
      <c r="GDP3270" s="12"/>
      <c r="GDQ3270" s="12"/>
      <c r="GDR3270" s="12"/>
      <c r="GDS3270" s="53"/>
      <c r="GDU3270" s="41"/>
      <c r="GDV3270" s="40"/>
      <c r="GDW3270" s="44"/>
      <c r="GDX3270" s="62"/>
      <c r="GDY3270" s="56"/>
      <c r="GDZ3270" s="60"/>
      <c r="GEA3270" s="60"/>
      <c r="GEB3270" s="60"/>
      <c r="GEC3270" s="60"/>
      <c r="GED3270" s="46"/>
      <c r="GEE3270" s="65"/>
      <c r="GEF3270" s="19"/>
      <c r="GEG3270" s="48"/>
      <c r="GEH3270" s="41"/>
      <c r="GEI3270" s="44"/>
      <c r="GEJ3270" s="18"/>
      <c r="GEK3270" s="16"/>
      <c r="GEL3270" s="36"/>
      <c r="GEM3270" s="36"/>
      <c r="GEN3270" s="36"/>
      <c r="GEO3270" s="36"/>
      <c r="GEP3270" s="36"/>
      <c r="GEQ3270" s="36"/>
      <c r="GER3270" s="36"/>
      <c r="GES3270" s="36"/>
      <c r="GET3270" s="36"/>
      <c r="GEU3270" s="36"/>
      <c r="GEV3270" s="36"/>
      <c r="GEW3270" s="36"/>
      <c r="GEX3270" s="36"/>
      <c r="GEY3270" s="12"/>
      <c r="GEZ3270" s="12"/>
      <c r="GFA3270" s="12"/>
      <c r="GFB3270" s="53"/>
      <c r="GFD3270" s="41"/>
      <c r="GFE3270" s="40"/>
      <c r="GFF3270" s="44"/>
      <c r="GFG3270" s="62"/>
      <c r="GFH3270" s="56"/>
      <c r="GFI3270" s="60"/>
      <c r="GFJ3270" s="60"/>
      <c r="GFK3270" s="60"/>
      <c r="GFL3270" s="60"/>
      <c r="GFM3270" s="46"/>
      <c r="GFN3270" s="65"/>
      <c r="GFO3270" s="19"/>
      <c r="GFP3270" s="48"/>
      <c r="GFQ3270" s="41"/>
      <c r="GFR3270" s="44"/>
      <c r="GFS3270" s="18"/>
      <c r="GFT3270" s="16"/>
      <c r="GFU3270" s="36"/>
      <c r="GFV3270" s="36"/>
      <c r="GFW3270" s="36"/>
      <c r="GFX3270" s="36"/>
      <c r="GFY3270" s="36"/>
      <c r="GFZ3270" s="36"/>
      <c r="GGA3270" s="36"/>
      <c r="GGB3270" s="36"/>
      <c r="GGC3270" s="36"/>
      <c r="GGD3270" s="36"/>
      <c r="GGE3270" s="36"/>
      <c r="GGF3270" s="36"/>
      <c r="GGG3270" s="36"/>
      <c r="GGH3270" s="12"/>
      <c r="GGI3270" s="12"/>
      <c r="GGJ3270" s="12"/>
      <c r="GGK3270" s="53"/>
      <c r="GGM3270" s="41"/>
      <c r="GGN3270" s="40"/>
      <c r="GGO3270" s="44"/>
      <c r="GGP3270" s="62"/>
      <c r="GGQ3270" s="56"/>
      <c r="GGR3270" s="60"/>
      <c r="GGS3270" s="60"/>
      <c r="GGT3270" s="60"/>
      <c r="GGU3270" s="60"/>
      <c r="GGV3270" s="46"/>
      <c r="GGW3270" s="65"/>
      <c r="GGX3270" s="19"/>
      <c r="GGY3270" s="48"/>
      <c r="GGZ3270" s="41"/>
      <c r="GHA3270" s="44"/>
      <c r="GHB3270" s="18"/>
      <c r="GHC3270" s="16"/>
      <c r="GHD3270" s="36"/>
      <c r="GHE3270" s="36"/>
      <c r="GHF3270" s="36"/>
      <c r="GHG3270" s="36"/>
      <c r="GHH3270" s="36"/>
      <c r="GHI3270" s="36"/>
      <c r="GHJ3270" s="36"/>
      <c r="GHK3270" s="36"/>
      <c r="GHL3270" s="36"/>
      <c r="GHM3270" s="36"/>
      <c r="GHN3270" s="36"/>
      <c r="GHO3270" s="36"/>
      <c r="GHP3270" s="36"/>
      <c r="GHQ3270" s="12"/>
      <c r="GHR3270" s="12"/>
      <c r="GHS3270" s="12"/>
      <c r="GHT3270" s="53"/>
      <c r="GHV3270" s="41"/>
      <c r="GHW3270" s="40"/>
      <c r="GHX3270" s="44"/>
      <c r="GHY3270" s="62"/>
      <c r="GHZ3270" s="56"/>
      <c r="GIA3270" s="60"/>
      <c r="GIB3270" s="60"/>
      <c r="GIC3270" s="60"/>
      <c r="GID3270" s="60"/>
      <c r="GIE3270" s="46"/>
      <c r="GIF3270" s="65"/>
      <c r="GIG3270" s="19"/>
      <c r="GIH3270" s="48"/>
      <c r="GII3270" s="41"/>
      <c r="GIJ3270" s="44"/>
      <c r="GIK3270" s="18"/>
      <c r="GIL3270" s="16"/>
      <c r="GIM3270" s="36"/>
      <c r="GIN3270" s="36"/>
      <c r="GIO3270" s="36"/>
      <c r="GIP3270" s="36"/>
      <c r="GIQ3270" s="36"/>
      <c r="GIR3270" s="36"/>
      <c r="GIS3270" s="36"/>
      <c r="GIT3270" s="36"/>
      <c r="GIU3270" s="36"/>
      <c r="GIV3270" s="36"/>
      <c r="GIW3270" s="36"/>
      <c r="GIX3270" s="36"/>
      <c r="GIY3270" s="36"/>
      <c r="GIZ3270" s="12"/>
      <c r="GJA3270" s="12"/>
      <c r="GJB3270" s="12"/>
      <c r="GJC3270" s="53"/>
      <c r="GJE3270" s="41"/>
      <c r="GJF3270" s="40"/>
      <c r="GJG3270" s="44"/>
      <c r="GJH3270" s="62"/>
      <c r="GJI3270" s="56"/>
      <c r="GJJ3270" s="60"/>
      <c r="GJK3270" s="60"/>
      <c r="GJL3270" s="60"/>
      <c r="GJM3270" s="60"/>
      <c r="GJN3270" s="46"/>
      <c r="GJO3270" s="65"/>
      <c r="GJP3270" s="19"/>
      <c r="GJQ3270" s="48"/>
      <c r="GJR3270" s="41"/>
      <c r="GJS3270" s="44"/>
      <c r="GJT3270" s="18"/>
      <c r="GJU3270" s="16"/>
      <c r="GJV3270" s="36"/>
      <c r="GJW3270" s="36"/>
      <c r="GJX3270" s="36"/>
      <c r="GJY3270" s="36"/>
      <c r="GJZ3270" s="36"/>
      <c r="GKA3270" s="36"/>
      <c r="GKB3270" s="36"/>
      <c r="GKC3270" s="36"/>
      <c r="GKD3270" s="36"/>
      <c r="GKE3270" s="36"/>
      <c r="GKF3270" s="36"/>
      <c r="GKG3270" s="36"/>
      <c r="GKH3270" s="36"/>
      <c r="GKI3270" s="12"/>
      <c r="GKJ3270" s="12"/>
      <c r="GKK3270" s="12"/>
      <c r="GKL3270" s="53"/>
      <c r="GKN3270" s="41"/>
      <c r="GKO3270" s="40"/>
      <c r="GKP3270" s="44"/>
      <c r="GKQ3270" s="62"/>
      <c r="GKR3270" s="56"/>
      <c r="GKS3270" s="60"/>
      <c r="GKT3270" s="60"/>
      <c r="GKU3270" s="60"/>
      <c r="GKV3270" s="60"/>
      <c r="GKW3270" s="46"/>
      <c r="GKX3270" s="65"/>
      <c r="GKY3270" s="19"/>
      <c r="GKZ3270" s="48"/>
      <c r="GLA3270" s="41"/>
      <c r="GLB3270" s="44"/>
      <c r="GLC3270" s="18"/>
      <c r="GLD3270" s="16"/>
      <c r="GLE3270" s="36"/>
      <c r="GLF3270" s="36"/>
      <c r="GLG3270" s="36"/>
      <c r="GLH3270" s="36"/>
      <c r="GLI3270" s="36"/>
      <c r="GLJ3270" s="36"/>
      <c r="GLK3270" s="36"/>
      <c r="GLL3270" s="36"/>
      <c r="GLM3270" s="36"/>
      <c r="GLN3270" s="36"/>
      <c r="GLO3270" s="36"/>
      <c r="GLP3270" s="36"/>
      <c r="GLQ3270" s="36"/>
      <c r="GLR3270" s="12"/>
      <c r="GLS3270" s="12"/>
      <c r="GLT3270" s="12"/>
      <c r="GLU3270" s="53"/>
      <c r="GLW3270" s="41"/>
      <c r="GLX3270" s="40"/>
      <c r="GLY3270" s="44"/>
      <c r="GLZ3270" s="62"/>
      <c r="GMA3270" s="56"/>
      <c r="GMB3270" s="60"/>
      <c r="GMC3270" s="60"/>
      <c r="GMD3270" s="60"/>
      <c r="GME3270" s="60"/>
      <c r="GMF3270" s="46"/>
      <c r="GMG3270" s="65"/>
      <c r="GMH3270" s="19"/>
      <c r="GMI3270" s="48"/>
      <c r="GMJ3270" s="41"/>
      <c r="GMK3270" s="44"/>
      <c r="GML3270" s="18"/>
      <c r="GMM3270" s="16"/>
      <c r="GMN3270" s="36"/>
      <c r="GMO3270" s="36"/>
      <c r="GMP3270" s="36"/>
      <c r="GMQ3270" s="36"/>
      <c r="GMR3270" s="36"/>
      <c r="GMS3270" s="36"/>
      <c r="GMT3270" s="36"/>
      <c r="GMU3270" s="36"/>
      <c r="GMV3270" s="36"/>
      <c r="GMW3270" s="36"/>
      <c r="GMX3270" s="36"/>
      <c r="GMY3270" s="36"/>
      <c r="GMZ3270" s="36"/>
      <c r="GNA3270" s="12"/>
      <c r="GNB3270" s="12"/>
      <c r="GNC3270" s="12"/>
      <c r="GND3270" s="53"/>
      <c r="GNF3270" s="41"/>
      <c r="GNG3270" s="40"/>
      <c r="GNH3270" s="44"/>
      <c r="GNI3270" s="62"/>
      <c r="GNJ3270" s="56"/>
      <c r="GNK3270" s="60"/>
      <c r="GNL3270" s="60"/>
      <c r="GNM3270" s="60"/>
      <c r="GNN3270" s="60"/>
      <c r="GNO3270" s="46"/>
      <c r="GNP3270" s="65"/>
      <c r="GNQ3270" s="19"/>
      <c r="GNR3270" s="48"/>
      <c r="GNS3270" s="41"/>
      <c r="GNT3270" s="44"/>
      <c r="GNU3270" s="18"/>
      <c r="GNV3270" s="16"/>
      <c r="GNW3270" s="36"/>
      <c r="GNX3270" s="36"/>
      <c r="GNY3270" s="36"/>
      <c r="GNZ3270" s="36"/>
      <c r="GOA3270" s="36"/>
      <c r="GOB3270" s="36"/>
      <c r="GOC3270" s="36"/>
      <c r="GOD3270" s="36"/>
      <c r="GOE3270" s="36"/>
      <c r="GOF3270" s="36"/>
      <c r="GOG3270" s="36"/>
      <c r="GOH3270" s="36"/>
      <c r="GOI3270" s="36"/>
      <c r="GOJ3270" s="12"/>
      <c r="GOK3270" s="12"/>
      <c r="GOL3270" s="12"/>
      <c r="GOM3270" s="53"/>
      <c r="GOO3270" s="41"/>
      <c r="GOP3270" s="40"/>
      <c r="GOQ3270" s="44"/>
      <c r="GOR3270" s="62"/>
      <c r="GOS3270" s="56"/>
      <c r="GOT3270" s="60"/>
      <c r="GOU3270" s="60"/>
      <c r="GOV3270" s="60"/>
      <c r="GOW3270" s="60"/>
      <c r="GOX3270" s="46"/>
      <c r="GOY3270" s="65"/>
      <c r="GOZ3270" s="19"/>
      <c r="GPA3270" s="48"/>
      <c r="GPB3270" s="41"/>
      <c r="GPC3270" s="44"/>
      <c r="GPD3270" s="18"/>
      <c r="GPE3270" s="16"/>
      <c r="GPF3270" s="36"/>
      <c r="GPG3270" s="36"/>
      <c r="GPH3270" s="36"/>
      <c r="GPI3270" s="36"/>
      <c r="GPJ3270" s="36"/>
      <c r="GPK3270" s="36"/>
      <c r="GPL3270" s="36"/>
      <c r="GPM3270" s="36"/>
      <c r="GPN3270" s="36"/>
      <c r="GPO3270" s="36"/>
      <c r="GPP3270" s="36"/>
      <c r="GPQ3270" s="36"/>
      <c r="GPR3270" s="36"/>
      <c r="GPS3270" s="12"/>
      <c r="GPT3270" s="12"/>
      <c r="GPU3270" s="12"/>
      <c r="GPV3270" s="53"/>
      <c r="GPX3270" s="41"/>
      <c r="GPY3270" s="40"/>
      <c r="GPZ3270" s="44"/>
      <c r="GQA3270" s="62"/>
      <c r="GQB3270" s="56"/>
      <c r="GQC3270" s="60"/>
      <c r="GQD3270" s="60"/>
      <c r="GQE3270" s="60"/>
      <c r="GQF3270" s="60"/>
      <c r="GQG3270" s="46"/>
      <c r="GQH3270" s="65"/>
      <c r="GQI3270" s="19"/>
      <c r="GQJ3270" s="48"/>
      <c r="GQK3270" s="41"/>
      <c r="GQL3270" s="44"/>
      <c r="GQM3270" s="18"/>
      <c r="GQN3270" s="16"/>
      <c r="GQO3270" s="36"/>
      <c r="GQP3270" s="36"/>
      <c r="GQQ3270" s="36"/>
      <c r="GQR3270" s="36"/>
      <c r="GQS3270" s="36"/>
      <c r="GQT3270" s="36"/>
      <c r="GQU3270" s="36"/>
      <c r="GQV3270" s="36"/>
      <c r="GQW3270" s="36"/>
      <c r="GQX3270" s="36"/>
      <c r="GQY3270" s="36"/>
      <c r="GQZ3270" s="36"/>
      <c r="GRA3270" s="36"/>
      <c r="GRB3270" s="12"/>
      <c r="GRC3270" s="12"/>
      <c r="GRD3270" s="12"/>
      <c r="GRE3270" s="53"/>
      <c r="GRG3270" s="41"/>
      <c r="GRH3270" s="40"/>
      <c r="GRI3270" s="44"/>
      <c r="GRJ3270" s="62"/>
      <c r="GRK3270" s="56"/>
      <c r="GRL3270" s="60"/>
      <c r="GRM3270" s="60"/>
      <c r="GRN3270" s="60"/>
      <c r="GRO3270" s="60"/>
      <c r="GRP3270" s="46"/>
      <c r="GRQ3270" s="65"/>
      <c r="GRR3270" s="19"/>
      <c r="GRS3270" s="48"/>
      <c r="GRT3270" s="41"/>
      <c r="GRU3270" s="44"/>
      <c r="GRV3270" s="18"/>
      <c r="GRW3270" s="16"/>
      <c r="GRX3270" s="36"/>
      <c r="GRY3270" s="36"/>
      <c r="GRZ3270" s="36"/>
      <c r="GSA3270" s="36"/>
      <c r="GSB3270" s="36"/>
      <c r="GSC3270" s="36"/>
      <c r="GSD3270" s="36"/>
      <c r="GSE3270" s="36"/>
      <c r="GSF3270" s="36"/>
      <c r="GSG3270" s="36"/>
      <c r="GSH3270" s="36"/>
      <c r="GSI3270" s="36"/>
      <c r="GSJ3270" s="36"/>
      <c r="GSK3270" s="12"/>
      <c r="GSL3270" s="12"/>
      <c r="GSM3270" s="12"/>
      <c r="GSN3270" s="53"/>
      <c r="GSP3270" s="41"/>
      <c r="GSQ3270" s="40"/>
      <c r="GSR3270" s="44"/>
      <c r="GSS3270" s="62"/>
      <c r="GST3270" s="56"/>
      <c r="GSU3270" s="60"/>
      <c r="GSV3270" s="60"/>
      <c r="GSW3270" s="60"/>
      <c r="GSX3270" s="60"/>
      <c r="GSY3270" s="46"/>
      <c r="GSZ3270" s="65"/>
      <c r="GTA3270" s="19"/>
      <c r="GTB3270" s="48"/>
      <c r="GTC3270" s="41"/>
      <c r="GTD3270" s="44"/>
      <c r="GTE3270" s="18"/>
      <c r="GTF3270" s="16"/>
      <c r="GTG3270" s="36"/>
      <c r="GTH3270" s="36"/>
      <c r="GTI3270" s="36"/>
      <c r="GTJ3270" s="36"/>
      <c r="GTK3270" s="36"/>
      <c r="GTL3270" s="36"/>
      <c r="GTM3270" s="36"/>
      <c r="GTN3270" s="36"/>
      <c r="GTO3270" s="36"/>
      <c r="GTP3270" s="36"/>
      <c r="GTQ3270" s="36"/>
      <c r="GTR3270" s="36"/>
      <c r="GTS3270" s="36"/>
      <c r="GTT3270" s="12"/>
      <c r="GTU3270" s="12"/>
      <c r="GTV3270" s="12"/>
      <c r="GTW3270" s="53"/>
      <c r="GTY3270" s="41"/>
      <c r="GTZ3270" s="40"/>
      <c r="GUA3270" s="44"/>
      <c r="GUB3270" s="62"/>
      <c r="GUC3270" s="56"/>
      <c r="GUD3270" s="60"/>
      <c r="GUE3270" s="60"/>
      <c r="GUF3270" s="60"/>
      <c r="GUG3270" s="60"/>
      <c r="GUH3270" s="46"/>
      <c r="GUI3270" s="65"/>
      <c r="GUJ3270" s="19"/>
      <c r="GUK3270" s="48"/>
      <c r="GUL3270" s="41"/>
      <c r="GUM3270" s="44"/>
      <c r="GUN3270" s="18"/>
      <c r="GUO3270" s="16"/>
      <c r="GUP3270" s="36"/>
      <c r="GUQ3270" s="36"/>
      <c r="GUR3270" s="36"/>
      <c r="GUS3270" s="36"/>
      <c r="GUT3270" s="36"/>
      <c r="GUU3270" s="36"/>
      <c r="GUV3270" s="36"/>
      <c r="GUW3270" s="36"/>
      <c r="GUX3270" s="36"/>
      <c r="GUY3270" s="36"/>
      <c r="GUZ3270" s="36"/>
      <c r="GVA3270" s="36"/>
      <c r="GVB3270" s="36"/>
      <c r="GVC3270" s="12"/>
      <c r="GVD3270" s="12"/>
      <c r="GVE3270" s="12"/>
      <c r="GVF3270" s="53"/>
      <c r="GVH3270" s="41"/>
      <c r="GVI3270" s="40"/>
      <c r="GVJ3270" s="44"/>
      <c r="GVK3270" s="62"/>
      <c r="GVL3270" s="56"/>
      <c r="GVM3270" s="60"/>
      <c r="GVN3270" s="60"/>
      <c r="GVO3270" s="60"/>
      <c r="GVP3270" s="60"/>
      <c r="GVQ3270" s="46"/>
      <c r="GVR3270" s="65"/>
      <c r="GVS3270" s="19"/>
      <c r="GVT3270" s="48"/>
      <c r="GVU3270" s="41"/>
      <c r="GVV3270" s="44"/>
      <c r="GVW3270" s="18"/>
      <c r="GVX3270" s="16"/>
      <c r="GVY3270" s="36"/>
      <c r="GVZ3270" s="36"/>
      <c r="GWA3270" s="36"/>
      <c r="GWB3270" s="36"/>
      <c r="GWC3270" s="36"/>
      <c r="GWD3270" s="36"/>
      <c r="GWE3270" s="36"/>
      <c r="GWF3270" s="36"/>
      <c r="GWG3270" s="36"/>
      <c r="GWH3270" s="36"/>
      <c r="GWI3270" s="36"/>
      <c r="GWJ3270" s="36"/>
      <c r="GWK3270" s="36"/>
      <c r="GWL3270" s="12"/>
      <c r="GWM3270" s="12"/>
      <c r="GWN3270" s="12"/>
      <c r="GWO3270" s="53"/>
      <c r="GWQ3270" s="41"/>
      <c r="GWR3270" s="40"/>
      <c r="GWS3270" s="44"/>
      <c r="GWT3270" s="62"/>
      <c r="GWU3270" s="56"/>
      <c r="GWV3270" s="60"/>
      <c r="GWW3270" s="60"/>
      <c r="GWX3270" s="60"/>
      <c r="GWY3270" s="60"/>
      <c r="GWZ3270" s="46"/>
      <c r="GXA3270" s="65"/>
      <c r="GXB3270" s="19"/>
      <c r="GXC3270" s="48"/>
      <c r="GXD3270" s="41"/>
      <c r="GXE3270" s="44"/>
      <c r="GXF3270" s="18"/>
      <c r="GXG3270" s="16"/>
      <c r="GXH3270" s="36"/>
      <c r="GXI3270" s="36"/>
      <c r="GXJ3270" s="36"/>
      <c r="GXK3270" s="36"/>
      <c r="GXL3270" s="36"/>
      <c r="GXM3270" s="36"/>
      <c r="GXN3270" s="36"/>
      <c r="GXO3270" s="36"/>
      <c r="GXP3270" s="36"/>
      <c r="GXQ3270" s="36"/>
      <c r="GXR3270" s="36"/>
      <c r="GXS3270" s="36"/>
      <c r="GXT3270" s="36"/>
      <c r="GXU3270" s="12"/>
      <c r="GXV3270" s="12"/>
      <c r="GXW3270" s="12"/>
      <c r="GXX3270" s="53"/>
      <c r="GXZ3270" s="41"/>
      <c r="GYA3270" s="40"/>
      <c r="GYB3270" s="44"/>
      <c r="GYC3270" s="62"/>
      <c r="GYD3270" s="56"/>
      <c r="GYE3270" s="60"/>
      <c r="GYF3270" s="60"/>
      <c r="GYG3270" s="60"/>
      <c r="GYH3270" s="60"/>
      <c r="GYI3270" s="46"/>
      <c r="GYJ3270" s="65"/>
      <c r="GYK3270" s="19"/>
      <c r="GYL3270" s="48"/>
      <c r="GYM3270" s="41"/>
      <c r="GYN3270" s="44"/>
      <c r="GYO3270" s="18"/>
      <c r="GYP3270" s="16"/>
      <c r="GYQ3270" s="36"/>
      <c r="GYR3270" s="36"/>
      <c r="GYS3270" s="36"/>
      <c r="GYT3270" s="36"/>
      <c r="GYU3270" s="36"/>
      <c r="GYV3270" s="36"/>
      <c r="GYW3270" s="36"/>
      <c r="GYX3270" s="36"/>
      <c r="GYY3270" s="36"/>
      <c r="GYZ3270" s="36"/>
      <c r="GZA3270" s="36"/>
      <c r="GZB3270" s="36"/>
      <c r="GZC3270" s="36"/>
      <c r="GZD3270" s="12"/>
      <c r="GZE3270" s="12"/>
      <c r="GZF3270" s="12"/>
      <c r="GZG3270" s="53"/>
      <c r="GZI3270" s="41"/>
      <c r="GZJ3270" s="40"/>
      <c r="GZK3270" s="44"/>
      <c r="GZL3270" s="62"/>
      <c r="GZM3270" s="56"/>
      <c r="GZN3270" s="60"/>
      <c r="GZO3270" s="60"/>
      <c r="GZP3270" s="60"/>
      <c r="GZQ3270" s="60"/>
      <c r="GZR3270" s="46"/>
      <c r="GZS3270" s="65"/>
      <c r="GZT3270" s="19"/>
      <c r="GZU3270" s="48"/>
      <c r="GZV3270" s="41"/>
      <c r="GZW3270" s="44"/>
      <c r="GZX3270" s="18"/>
      <c r="GZY3270" s="16"/>
      <c r="GZZ3270" s="36"/>
      <c r="HAA3270" s="36"/>
      <c r="HAB3270" s="36"/>
      <c r="HAC3270" s="36"/>
      <c r="HAD3270" s="36"/>
      <c r="HAE3270" s="36"/>
      <c r="HAF3270" s="36"/>
      <c r="HAG3270" s="36"/>
      <c r="HAH3270" s="36"/>
      <c r="HAI3270" s="36"/>
      <c r="HAJ3270" s="36"/>
      <c r="HAK3270" s="36"/>
      <c r="HAL3270" s="36"/>
      <c r="HAM3270" s="12"/>
      <c r="HAN3270" s="12"/>
      <c r="HAO3270" s="12"/>
      <c r="HAP3270" s="53"/>
      <c r="HAR3270" s="41"/>
      <c r="HAS3270" s="40"/>
      <c r="HAT3270" s="44"/>
      <c r="HAU3270" s="62"/>
      <c r="HAV3270" s="56"/>
      <c r="HAW3270" s="60"/>
      <c r="HAX3270" s="60"/>
      <c r="HAY3270" s="60"/>
      <c r="HAZ3270" s="60"/>
      <c r="HBA3270" s="46"/>
      <c r="HBB3270" s="65"/>
      <c r="HBC3270" s="19"/>
      <c r="HBD3270" s="48"/>
      <c r="HBE3270" s="41"/>
      <c r="HBF3270" s="44"/>
      <c r="HBG3270" s="18"/>
      <c r="HBH3270" s="16"/>
      <c r="HBI3270" s="36"/>
      <c r="HBJ3270" s="36"/>
      <c r="HBK3270" s="36"/>
      <c r="HBL3270" s="36"/>
      <c r="HBM3270" s="36"/>
      <c r="HBN3270" s="36"/>
      <c r="HBO3270" s="36"/>
      <c r="HBP3270" s="36"/>
      <c r="HBQ3270" s="36"/>
      <c r="HBR3270" s="36"/>
      <c r="HBS3270" s="36"/>
      <c r="HBT3270" s="36"/>
      <c r="HBU3270" s="36"/>
      <c r="HBV3270" s="12"/>
      <c r="HBW3270" s="12"/>
      <c r="HBX3270" s="12"/>
      <c r="HBY3270" s="53"/>
      <c r="HCA3270" s="41"/>
      <c r="HCB3270" s="40"/>
      <c r="HCC3270" s="44"/>
      <c r="HCD3270" s="62"/>
      <c r="HCE3270" s="56"/>
      <c r="HCF3270" s="60"/>
      <c r="HCG3270" s="60"/>
      <c r="HCH3270" s="60"/>
      <c r="HCI3270" s="60"/>
      <c r="HCJ3270" s="46"/>
      <c r="HCK3270" s="65"/>
      <c r="HCL3270" s="19"/>
      <c r="HCM3270" s="48"/>
      <c r="HCN3270" s="41"/>
      <c r="HCO3270" s="44"/>
      <c r="HCP3270" s="18"/>
      <c r="HCQ3270" s="16"/>
      <c r="HCR3270" s="36"/>
      <c r="HCS3270" s="36"/>
      <c r="HCT3270" s="36"/>
      <c r="HCU3270" s="36"/>
      <c r="HCV3270" s="36"/>
      <c r="HCW3270" s="36"/>
      <c r="HCX3270" s="36"/>
      <c r="HCY3270" s="36"/>
      <c r="HCZ3270" s="36"/>
      <c r="HDA3270" s="36"/>
      <c r="HDB3270" s="36"/>
      <c r="HDC3270" s="36"/>
      <c r="HDD3270" s="36"/>
      <c r="HDE3270" s="12"/>
      <c r="HDF3270" s="12"/>
      <c r="HDG3270" s="12"/>
      <c r="HDH3270" s="53"/>
      <c r="HDJ3270" s="41"/>
      <c r="HDK3270" s="40"/>
      <c r="HDL3270" s="44"/>
      <c r="HDM3270" s="62"/>
      <c r="HDN3270" s="56"/>
      <c r="HDO3270" s="60"/>
      <c r="HDP3270" s="60"/>
      <c r="HDQ3270" s="60"/>
      <c r="HDR3270" s="60"/>
      <c r="HDS3270" s="46"/>
      <c r="HDT3270" s="65"/>
      <c r="HDU3270" s="19"/>
      <c r="HDV3270" s="48"/>
      <c r="HDW3270" s="41"/>
      <c r="HDX3270" s="44"/>
      <c r="HDY3270" s="18"/>
      <c r="HDZ3270" s="16"/>
      <c r="HEA3270" s="36"/>
      <c r="HEB3270" s="36"/>
      <c r="HEC3270" s="36"/>
      <c r="HED3270" s="36"/>
      <c r="HEE3270" s="36"/>
      <c r="HEF3270" s="36"/>
      <c r="HEG3270" s="36"/>
      <c r="HEH3270" s="36"/>
      <c r="HEI3270" s="36"/>
      <c r="HEJ3270" s="36"/>
      <c r="HEK3270" s="36"/>
      <c r="HEL3270" s="36"/>
      <c r="HEM3270" s="36"/>
      <c r="HEN3270" s="12"/>
      <c r="HEO3270" s="12"/>
      <c r="HEP3270" s="12"/>
      <c r="HEQ3270" s="53"/>
      <c r="HES3270" s="41"/>
      <c r="HET3270" s="40"/>
      <c r="HEU3270" s="44"/>
      <c r="HEV3270" s="62"/>
      <c r="HEW3270" s="56"/>
      <c r="HEX3270" s="60"/>
      <c r="HEY3270" s="60"/>
      <c r="HEZ3270" s="60"/>
      <c r="HFA3270" s="60"/>
      <c r="HFB3270" s="46"/>
      <c r="HFC3270" s="65"/>
      <c r="HFD3270" s="19"/>
      <c r="HFE3270" s="48"/>
      <c r="HFF3270" s="41"/>
      <c r="HFG3270" s="44"/>
      <c r="HFH3270" s="18"/>
      <c r="HFI3270" s="16"/>
      <c r="HFJ3270" s="36"/>
      <c r="HFK3270" s="36"/>
      <c r="HFL3270" s="36"/>
      <c r="HFM3270" s="36"/>
      <c r="HFN3270" s="36"/>
      <c r="HFO3270" s="36"/>
      <c r="HFP3270" s="36"/>
      <c r="HFQ3270" s="36"/>
      <c r="HFR3270" s="36"/>
      <c r="HFS3270" s="36"/>
      <c r="HFT3270" s="36"/>
      <c r="HFU3270" s="36"/>
      <c r="HFV3270" s="36"/>
      <c r="HFW3270" s="12"/>
      <c r="HFX3270" s="12"/>
      <c r="HFY3270" s="12"/>
      <c r="HFZ3270" s="53"/>
      <c r="HGB3270" s="41"/>
      <c r="HGC3270" s="40"/>
      <c r="HGD3270" s="44"/>
      <c r="HGE3270" s="62"/>
      <c r="HGF3270" s="56"/>
      <c r="HGG3270" s="60"/>
      <c r="HGH3270" s="60"/>
      <c r="HGI3270" s="60"/>
      <c r="HGJ3270" s="60"/>
      <c r="HGK3270" s="46"/>
      <c r="HGL3270" s="65"/>
      <c r="HGM3270" s="19"/>
      <c r="HGN3270" s="48"/>
      <c r="HGO3270" s="41"/>
      <c r="HGP3270" s="44"/>
      <c r="HGQ3270" s="18"/>
      <c r="HGR3270" s="16"/>
      <c r="HGS3270" s="36"/>
      <c r="HGT3270" s="36"/>
      <c r="HGU3270" s="36"/>
      <c r="HGV3270" s="36"/>
      <c r="HGW3270" s="36"/>
      <c r="HGX3270" s="36"/>
      <c r="HGY3270" s="36"/>
      <c r="HGZ3270" s="36"/>
      <c r="HHA3270" s="36"/>
      <c r="HHB3270" s="36"/>
      <c r="HHC3270" s="36"/>
      <c r="HHD3270" s="36"/>
      <c r="HHE3270" s="36"/>
      <c r="HHF3270" s="12"/>
      <c r="HHG3270" s="12"/>
      <c r="HHH3270" s="12"/>
      <c r="HHI3270" s="53"/>
      <c r="HHK3270" s="41"/>
      <c r="HHL3270" s="40"/>
      <c r="HHM3270" s="44"/>
      <c r="HHN3270" s="62"/>
      <c r="HHO3270" s="56"/>
      <c r="HHP3270" s="60"/>
      <c r="HHQ3270" s="60"/>
      <c r="HHR3270" s="60"/>
      <c r="HHS3270" s="60"/>
      <c r="HHT3270" s="46"/>
      <c r="HHU3270" s="65"/>
      <c r="HHV3270" s="19"/>
      <c r="HHW3270" s="48"/>
      <c r="HHX3270" s="41"/>
      <c r="HHY3270" s="44"/>
      <c r="HHZ3270" s="18"/>
      <c r="HIA3270" s="16"/>
      <c r="HIB3270" s="36"/>
      <c r="HIC3270" s="36"/>
      <c r="HID3270" s="36"/>
      <c r="HIE3270" s="36"/>
      <c r="HIF3270" s="36"/>
      <c r="HIG3270" s="36"/>
      <c r="HIH3270" s="36"/>
      <c r="HII3270" s="36"/>
      <c r="HIJ3270" s="36"/>
      <c r="HIK3270" s="36"/>
      <c r="HIL3270" s="36"/>
      <c r="HIM3270" s="36"/>
      <c r="HIN3270" s="36"/>
      <c r="HIO3270" s="12"/>
      <c r="HIP3270" s="12"/>
      <c r="HIQ3270" s="12"/>
      <c r="HIR3270" s="53"/>
      <c r="HIT3270" s="41"/>
      <c r="HIU3270" s="40"/>
      <c r="HIV3270" s="44"/>
      <c r="HIW3270" s="62"/>
      <c r="HIX3270" s="56"/>
      <c r="HIY3270" s="60"/>
      <c r="HIZ3270" s="60"/>
      <c r="HJA3270" s="60"/>
      <c r="HJB3270" s="60"/>
      <c r="HJC3270" s="46"/>
      <c r="HJD3270" s="65"/>
      <c r="HJE3270" s="19"/>
      <c r="HJF3270" s="48"/>
      <c r="HJG3270" s="41"/>
      <c r="HJH3270" s="44"/>
      <c r="HJI3270" s="18"/>
      <c r="HJJ3270" s="16"/>
      <c r="HJK3270" s="36"/>
      <c r="HJL3270" s="36"/>
      <c r="HJM3270" s="36"/>
      <c r="HJN3270" s="36"/>
      <c r="HJO3270" s="36"/>
      <c r="HJP3270" s="36"/>
      <c r="HJQ3270" s="36"/>
      <c r="HJR3270" s="36"/>
      <c r="HJS3270" s="36"/>
      <c r="HJT3270" s="36"/>
      <c r="HJU3270" s="36"/>
      <c r="HJV3270" s="36"/>
      <c r="HJW3270" s="36"/>
      <c r="HJX3270" s="12"/>
      <c r="HJY3270" s="12"/>
      <c r="HJZ3270" s="12"/>
      <c r="HKA3270" s="53"/>
      <c r="HKC3270" s="41"/>
      <c r="HKD3270" s="40"/>
      <c r="HKE3270" s="44"/>
      <c r="HKF3270" s="62"/>
      <c r="HKG3270" s="56"/>
      <c r="HKH3270" s="60"/>
      <c r="HKI3270" s="60"/>
      <c r="HKJ3270" s="60"/>
      <c r="HKK3270" s="60"/>
      <c r="HKL3270" s="46"/>
      <c r="HKM3270" s="65"/>
      <c r="HKN3270" s="19"/>
      <c r="HKO3270" s="48"/>
      <c r="HKP3270" s="41"/>
      <c r="HKQ3270" s="44"/>
      <c r="HKR3270" s="18"/>
      <c r="HKS3270" s="16"/>
      <c r="HKT3270" s="36"/>
      <c r="HKU3270" s="36"/>
      <c r="HKV3270" s="36"/>
      <c r="HKW3270" s="36"/>
      <c r="HKX3270" s="36"/>
      <c r="HKY3270" s="36"/>
      <c r="HKZ3270" s="36"/>
      <c r="HLA3270" s="36"/>
      <c r="HLB3270" s="36"/>
      <c r="HLC3270" s="36"/>
      <c r="HLD3270" s="36"/>
      <c r="HLE3270" s="36"/>
      <c r="HLF3270" s="36"/>
      <c r="HLG3270" s="12"/>
      <c r="HLH3270" s="12"/>
      <c r="HLI3270" s="12"/>
      <c r="HLJ3270" s="53"/>
      <c r="HLL3270" s="41"/>
      <c r="HLM3270" s="40"/>
      <c r="HLN3270" s="44"/>
      <c r="HLO3270" s="62"/>
      <c r="HLP3270" s="56"/>
      <c r="HLQ3270" s="60"/>
      <c r="HLR3270" s="60"/>
      <c r="HLS3270" s="60"/>
      <c r="HLT3270" s="60"/>
      <c r="HLU3270" s="46"/>
      <c r="HLV3270" s="65"/>
      <c r="HLW3270" s="19"/>
      <c r="HLX3270" s="48"/>
      <c r="HLY3270" s="41"/>
      <c r="HLZ3270" s="44"/>
      <c r="HMA3270" s="18"/>
      <c r="HMB3270" s="16"/>
      <c r="HMC3270" s="36"/>
      <c r="HMD3270" s="36"/>
      <c r="HME3270" s="36"/>
      <c r="HMF3270" s="36"/>
      <c r="HMG3270" s="36"/>
      <c r="HMH3270" s="36"/>
      <c r="HMI3270" s="36"/>
      <c r="HMJ3270" s="36"/>
      <c r="HMK3270" s="36"/>
      <c r="HML3270" s="36"/>
      <c r="HMM3270" s="36"/>
      <c r="HMN3270" s="36"/>
      <c r="HMO3270" s="36"/>
      <c r="HMP3270" s="12"/>
      <c r="HMQ3270" s="12"/>
      <c r="HMR3270" s="12"/>
      <c r="HMS3270" s="53"/>
      <c r="HMU3270" s="41"/>
      <c r="HMV3270" s="40"/>
      <c r="HMW3270" s="44"/>
      <c r="HMX3270" s="62"/>
      <c r="HMY3270" s="56"/>
      <c r="HMZ3270" s="60"/>
      <c r="HNA3270" s="60"/>
      <c r="HNB3270" s="60"/>
      <c r="HNC3270" s="60"/>
      <c r="HND3270" s="46"/>
      <c r="HNE3270" s="65"/>
      <c r="HNF3270" s="19"/>
      <c r="HNG3270" s="48"/>
      <c r="HNH3270" s="41"/>
      <c r="HNI3270" s="44"/>
      <c r="HNJ3270" s="18"/>
      <c r="HNK3270" s="16"/>
      <c r="HNL3270" s="36"/>
      <c r="HNM3270" s="36"/>
      <c r="HNN3270" s="36"/>
      <c r="HNO3270" s="36"/>
      <c r="HNP3270" s="36"/>
      <c r="HNQ3270" s="36"/>
      <c r="HNR3270" s="36"/>
      <c r="HNS3270" s="36"/>
      <c r="HNT3270" s="36"/>
      <c r="HNU3270" s="36"/>
      <c r="HNV3270" s="36"/>
      <c r="HNW3270" s="36"/>
      <c r="HNX3270" s="36"/>
      <c r="HNY3270" s="12"/>
      <c r="HNZ3270" s="12"/>
      <c r="HOA3270" s="12"/>
      <c r="HOB3270" s="53"/>
      <c r="HOD3270" s="41"/>
      <c r="HOE3270" s="40"/>
      <c r="HOF3270" s="44"/>
      <c r="HOG3270" s="62"/>
      <c r="HOH3270" s="56"/>
      <c r="HOI3270" s="60"/>
      <c r="HOJ3270" s="60"/>
      <c r="HOK3270" s="60"/>
      <c r="HOL3270" s="60"/>
      <c r="HOM3270" s="46"/>
      <c r="HON3270" s="65"/>
      <c r="HOO3270" s="19"/>
      <c r="HOP3270" s="48"/>
      <c r="HOQ3270" s="41"/>
      <c r="HOR3270" s="44"/>
      <c r="HOS3270" s="18"/>
      <c r="HOT3270" s="16"/>
      <c r="HOU3270" s="36"/>
      <c r="HOV3270" s="36"/>
      <c r="HOW3270" s="36"/>
      <c r="HOX3270" s="36"/>
      <c r="HOY3270" s="36"/>
      <c r="HOZ3270" s="36"/>
      <c r="HPA3270" s="36"/>
      <c r="HPB3270" s="36"/>
      <c r="HPC3270" s="36"/>
      <c r="HPD3270" s="36"/>
      <c r="HPE3270" s="36"/>
      <c r="HPF3270" s="36"/>
      <c r="HPG3270" s="36"/>
      <c r="HPH3270" s="12"/>
      <c r="HPI3270" s="12"/>
      <c r="HPJ3270" s="12"/>
      <c r="HPK3270" s="53"/>
      <c r="HPM3270" s="41"/>
      <c r="HPN3270" s="40"/>
      <c r="HPO3270" s="44"/>
      <c r="HPP3270" s="62"/>
      <c r="HPQ3270" s="56"/>
      <c r="HPR3270" s="60"/>
      <c r="HPS3270" s="60"/>
      <c r="HPT3270" s="60"/>
      <c r="HPU3270" s="60"/>
      <c r="HPV3270" s="46"/>
      <c r="HPW3270" s="65"/>
      <c r="HPX3270" s="19"/>
      <c r="HPY3270" s="48"/>
      <c r="HPZ3270" s="41"/>
      <c r="HQA3270" s="44"/>
      <c r="HQB3270" s="18"/>
      <c r="HQC3270" s="16"/>
      <c r="HQD3270" s="36"/>
      <c r="HQE3270" s="36"/>
      <c r="HQF3270" s="36"/>
      <c r="HQG3270" s="36"/>
      <c r="HQH3270" s="36"/>
      <c r="HQI3270" s="36"/>
      <c r="HQJ3270" s="36"/>
      <c r="HQK3270" s="36"/>
      <c r="HQL3270" s="36"/>
      <c r="HQM3270" s="36"/>
      <c r="HQN3270" s="36"/>
      <c r="HQO3270" s="36"/>
      <c r="HQP3270" s="36"/>
      <c r="HQQ3270" s="12"/>
      <c r="HQR3270" s="12"/>
      <c r="HQS3270" s="12"/>
      <c r="HQT3270" s="53"/>
      <c r="HQV3270" s="41"/>
      <c r="HQW3270" s="40"/>
      <c r="HQX3270" s="44"/>
      <c r="HQY3270" s="62"/>
      <c r="HQZ3270" s="56"/>
      <c r="HRA3270" s="60"/>
      <c r="HRB3270" s="60"/>
      <c r="HRC3270" s="60"/>
      <c r="HRD3270" s="60"/>
      <c r="HRE3270" s="46"/>
      <c r="HRF3270" s="65"/>
      <c r="HRG3270" s="19"/>
      <c r="HRH3270" s="48"/>
      <c r="HRI3270" s="41"/>
      <c r="HRJ3270" s="44"/>
      <c r="HRK3270" s="18"/>
      <c r="HRL3270" s="16"/>
      <c r="HRM3270" s="36"/>
      <c r="HRN3270" s="36"/>
      <c r="HRO3270" s="36"/>
      <c r="HRP3270" s="36"/>
      <c r="HRQ3270" s="36"/>
      <c r="HRR3270" s="36"/>
      <c r="HRS3270" s="36"/>
      <c r="HRT3270" s="36"/>
      <c r="HRU3270" s="36"/>
      <c r="HRV3270" s="36"/>
      <c r="HRW3270" s="36"/>
      <c r="HRX3270" s="36"/>
      <c r="HRY3270" s="36"/>
      <c r="HRZ3270" s="12"/>
      <c r="HSA3270" s="12"/>
      <c r="HSB3270" s="12"/>
      <c r="HSC3270" s="53"/>
      <c r="HSE3270" s="41"/>
      <c r="HSF3270" s="40"/>
      <c r="HSG3270" s="44"/>
      <c r="HSH3270" s="62"/>
      <c r="HSI3270" s="56"/>
      <c r="HSJ3270" s="60"/>
      <c r="HSK3270" s="60"/>
      <c r="HSL3270" s="60"/>
      <c r="HSM3270" s="60"/>
      <c r="HSN3270" s="46"/>
      <c r="HSO3270" s="65"/>
      <c r="HSP3270" s="19"/>
      <c r="HSQ3270" s="48"/>
      <c r="HSR3270" s="41"/>
      <c r="HSS3270" s="44"/>
      <c r="HST3270" s="18"/>
      <c r="HSU3270" s="16"/>
      <c r="HSV3270" s="36"/>
      <c r="HSW3270" s="36"/>
      <c r="HSX3270" s="36"/>
      <c r="HSY3270" s="36"/>
      <c r="HSZ3270" s="36"/>
      <c r="HTA3270" s="36"/>
      <c r="HTB3270" s="36"/>
      <c r="HTC3270" s="36"/>
      <c r="HTD3270" s="36"/>
      <c r="HTE3270" s="36"/>
      <c r="HTF3270" s="36"/>
      <c r="HTG3270" s="36"/>
      <c r="HTH3270" s="36"/>
      <c r="HTI3270" s="12"/>
      <c r="HTJ3270" s="12"/>
      <c r="HTK3270" s="12"/>
      <c r="HTL3270" s="53"/>
      <c r="HTN3270" s="41"/>
      <c r="HTO3270" s="40"/>
      <c r="HTP3270" s="44"/>
      <c r="HTQ3270" s="62"/>
      <c r="HTR3270" s="56"/>
      <c r="HTS3270" s="60"/>
      <c r="HTT3270" s="60"/>
      <c r="HTU3270" s="60"/>
      <c r="HTV3270" s="60"/>
      <c r="HTW3270" s="46"/>
      <c r="HTX3270" s="65"/>
      <c r="HTY3270" s="19"/>
      <c r="HTZ3270" s="48"/>
      <c r="HUA3270" s="41"/>
      <c r="HUB3270" s="44"/>
      <c r="HUC3270" s="18"/>
      <c r="HUD3270" s="16"/>
      <c r="HUE3270" s="36"/>
      <c r="HUF3270" s="36"/>
      <c r="HUG3270" s="36"/>
      <c r="HUH3270" s="36"/>
      <c r="HUI3270" s="36"/>
      <c r="HUJ3270" s="36"/>
      <c r="HUK3270" s="36"/>
      <c r="HUL3270" s="36"/>
      <c r="HUM3270" s="36"/>
      <c r="HUN3270" s="36"/>
      <c r="HUO3270" s="36"/>
      <c r="HUP3270" s="36"/>
      <c r="HUQ3270" s="36"/>
      <c r="HUR3270" s="12"/>
      <c r="HUS3270" s="12"/>
      <c r="HUT3270" s="12"/>
      <c r="HUU3270" s="53"/>
      <c r="HUW3270" s="41"/>
      <c r="HUX3270" s="40"/>
      <c r="HUY3270" s="44"/>
      <c r="HUZ3270" s="62"/>
      <c r="HVA3270" s="56"/>
      <c r="HVB3270" s="60"/>
      <c r="HVC3270" s="60"/>
      <c r="HVD3270" s="60"/>
      <c r="HVE3270" s="60"/>
      <c r="HVF3270" s="46"/>
      <c r="HVG3270" s="65"/>
      <c r="HVH3270" s="19"/>
      <c r="HVI3270" s="48"/>
      <c r="HVJ3270" s="41"/>
      <c r="HVK3270" s="44"/>
      <c r="HVL3270" s="18"/>
      <c r="HVM3270" s="16"/>
      <c r="HVN3270" s="36"/>
      <c r="HVO3270" s="36"/>
      <c r="HVP3270" s="36"/>
      <c r="HVQ3270" s="36"/>
      <c r="HVR3270" s="36"/>
      <c r="HVS3270" s="36"/>
      <c r="HVT3270" s="36"/>
      <c r="HVU3270" s="36"/>
      <c r="HVV3270" s="36"/>
      <c r="HVW3270" s="36"/>
      <c r="HVX3270" s="36"/>
      <c r="HVY3270" s="36"/>
      <c r="HVZ3270" s="36"/>
      <c r="HWA3270" s="12"/>
      <c r="HWB3270" s="12"/>
      <c r="HWC3270" s="12"/>
      <c r="HWD3270" s="53"/>
      <c r="HWF3270" s="41"/>
      <c r="HWG3270" s="40"/>
      <c r="HWH3270" s="44"/>
      <c r="HWI3270" s="62"/>
      <c r="HWJ3270" s="56"/>
      <c r="HWK3270" s="60"/>
      <c r="HWL3270" s="60"/>
      <c r="HWM3270" s="60"/>
      <c r="HWN3270" s="60"/>
      <c r="HWO3270" s="46"/>
      <c r="HWP3270" s="65"/>
      <c r="HWQ3270" s="19"/>
      <c r="HWR3270" s="48"/>
      <c r="HWS3270" s="41"/>
      <c r="HWT3270" s="44"/>
      <c r="HWU3270" s="18"/>
      <c r="HWV3270" s="16"/>
      <c r="HWW3270" s="36"/>
      <c r="HWX3270" s="36"/>
      <c r="HWY3270" s="36"/>
      <c r="HWZ3270" s="36"/>
      <c r="HXA3270" s="36"/>
      <c r="HXB3270" s="36"/>
      <c r="HXC3270" s="36"/>
      <c r="HXD3270" s="36"/>
      <c r="HXE3270" s="36"/>
      <c r="HXF3270" s="36"/>
      <c r="HXG3270" s="36"/>
      <c r="HXH3270" s="36"/>
      <c r="HXI3270" s="36"/>
      <c r="HXJ3270" s="12"/>
      <c r="HXK3270" s="12"/>
      <c r="HXL3270" s="12"/>
      <c r="HXM3270" s="53"/>
      <c r="HXO3270" s="41"/>
      <c r="HXP3270" s="40"/>
      <c r="HXQ3270" s="44"/>
      <c r="HXR3270" s="62"/>
      <c r="HXS3270" s="56"/>
      <c r="HXT3270" s="60"/>
      <c r="HXU3270" s="60"/>
      <c r="HXV3270" s="60"/>
      <c r="HXW3270" s="60"/>
      <c r="HXX3270" s="46"/>
      <c r="HXY3270" s="65"/>
      <c r="HXZ3270" s="19"/>
      <c r="HYA3270" s="48"/>
      <c r="HYB3270" s="41"/>
      <c r="HYC3270" s="44"/>
      <c r="HYD3270" s="18"/>
      <c r="HYE3270" s="16"/>
      <c r="HYF3270" s="36"/>
      <c r="HYG3270" s="36"/>
      <c r="HYH3270" s="36"/>
      <c r="HYI3270" s="36"/>
      <c r="HYJ3270" s="36"/>
      <c r="HYK3270" s="36"/>
      <c r="HYL3270" s="36"/>
      <c r="HYM3270" s="36"/>
      <c r="HYN3270" s="36"/>
      <c r="HYO3270" s="36"/>
      <c r="HYP3270" s="36"/>
      <c r="HYQ3270" s="36"/>
      <c r="HYR3270" s="36"/>
      <c r="HYS3270" s="12"/>
      <c r="HYT3270" s="12"/>
      <c r="HYU3270" s="12"/>
      <c r="HYV3270" s="53"/>
      <c r="HYX3270" s="41"/>
      <c r="HYY3270" s="40"/>
      <c r="HYZ3270" s="44"/>
      <c r="HZA3270" s="62"/>
      <c r="HZB3270" s="56"/>
      <c r="HZC3270" s="60"/>
      <c r="HZD3270" s="60"/>
      <c r="HZE3270" s="60"/>
      <c r="HZF3270" s="60"/>
      <c r="HZG3270" s="46"/>
      <c r="HZH3270" s="65"/>
      <c r="HZI3270" s="19"/>
      <c r="HZJ3270" s="48"/>
      <c r="HZK3270" s="41"/>
      <c r="HZL3270" s="44"/>
      <c r="HZM3270" s="18"/>
      <c r="HZN3270" s="16"/>
      <c r="HZO3270" s="36"/>
      <c r="HZP3270" s="36"/>
      <c r="HZQ3270" s="36"/>
      <c r="HZR3270" s="36"/>
      <c r="HZS3270" s="36"/>
      <c r="HZT3270" s="36"/>
      <c r="HZU3270" s="36"/>
      <c r="HZV3270" s="36"/>
      <c r="HZW3270" s="36"/>
      <c r="HZX3270" s="36"/>
      <c r="HZY3270" s="36"/>
      <c r="HZZ3270" s="36"/>
      <c r="IAA3270" s="36"/>
      <c r="IAB3270" s="12"/>
      <c r="IAC3270" s="12"/>
      <c r="IAD3270" s="12"/>
      <c r="IAE3270" s="53"/>
      <c r="IAG3270" s="41"/>
      <c r="IAH3270" s="40"/>
      <c r="IAI3270" s="44"/>
      <c r="IAJ3270" s="62"/>
      <c r="IAK3270" s="56"/>
      <c r="IAL3270" s="60"/>
      <c r="IAM3270" s="60"/>
      <c r="IAN3270" s="60"/>
      <c r="IAO3270" s="60"/>
      <c r="IAP3270" s="46"/>
      <c r="IAQ3270" s="65"/>
      <c r="IAR3270" s="19"/>
      <c r="IAS3270" s="48"/>
      <c r="IAT3270" s="41"/>
      <c r="IAU3270" s="44"/>
      <c r="IAV3270" s="18"/>
      <c r="IAW3270" s="16"/>
      <c r="IAX3270" s="36"/>
      <c r="IAY3270" s="36"/>
      <c r="IAZ3270" s="36"/>
      <c r="IBA3270" s="36"/>
      <c r="IBB3270" s="36"/>
      <c r="IBC3270" s="36"/>
      <c r="IBD3270" s="36"/>
      <c r="IBE3270" s="36"/>
      <c r="IBF3270" s="36"/>
      <c r="IBG3270" s="36"/>
      <c r="IBH3270" s="36"/>
      <c r="IBI3270" s="36"/>
      <c r="IBJ3270" s="36"/>
      <c r="IBK3270" s="12"/>
      <c r="IBL3270" s="12"/>
      <c r="IBM3270" s="12"/>
      <c r="IBN3270" s="53"/>
      <c r="IBP3270" s="41"/>
      <c r="IBQ3270" s="40"/>
      <c r="IBR3270" s="44"/>
      <c r="IBS3270" s="62"/>
      <c r="IBT3270" s="56"/>
      <c r="IBU3270" s="60"/>
      <c r="IBV3270" s="60"/>
      <c r="IBW3270" s="60"/>
      <c r="IBX3270" s="60"/>
      <c r="IBY3270" s="46"/>
      <c r="IBZ3270" s="65"/>
      <c r="ICA3270" s="19"/>
      <c r="ICB3270" s="48"/>
      <c r="ICC3270" s="41"/>
      <c r="ICD3270" s="44"/>
      <c r="ICE3270" s="18"/>
      <c r="ICF3270" s="16"/>
      <c r="ICG3270" s="36"/>
      <c r="ICH3270" s="36"/>
      <c r="ICI3270" s="36"/>
      <c r="ICJ3270" s="36"/>
      <c r="ICK3270" s="36"/>
      <c r="ICL3270" s="36"/>
      <c r="ICM3270" s="36"/>
      <c r="ICN3270" s="36"/>
      <c r="ICO3270" s="36"/>
      <c r="ICP3270" s="36"/>
      <c r="ICQ3270" s="36"/>
      <c r="ICR3270" s="36"/>
      <c r="ICS3270" s="36"/>
      <c r="ICT3270" s="12"/>
      <c r="ICU3270" s="12"/>
      <c r="ICV3270" s="12"/>
      <c r="ICW3270" s="53"/>
      <c r="ICY3270" s="41"/>
      <c r="ICZ3270" s="40"/>
      <c r="IDA3270" s="44"/>
      <c r="IDB3270" s="62"/>
      <c r="IDC3270" s="56"/>
      <c r="IDD3270" s="60"/>
      <c r="IDE3270" s="60"/>
      <c r="IDF3270" s="60"/>
      <c r="IDG3270" s="60"/>
      <c r="IDH3270" s="46"/>
      <c r="IDI3270" s="65"/>
      <c r="IDJ3270" s="19"/>
      <c r="IDK3270" s="48"/>
      <c r="IDL3270" s="41"/>
      <c r="IDM3270" s="44"/>
      <c r="IDN3270" s="18"/>
      <c r="IDO3270" s="16"/>
      <c r="IDP3270" s="36"/>
      <c r="IDQ3270" s="36"/>
      <c r="IDR3270" s="36"/>
      <c r="IDS3270" s="36"/>
      <c r="IDT3270" s="36"/>
      <c r="IDU3270" s="36"/>
      <c r="IDV3270" s="36"/>
      <c r="IDW3270" s="36"/>
      <c r="IDX3270" s="36"/>
      <c r="IDY3270" s="36"/>
      <c r="IDZ3270" s="36"/>
      <c r="IEA3270" s="36"/>
      <c r="IEB3270" s="36"/>
      <c r="IEC3270" s="12"/>
      <c r="IED3270" s="12"/>
      <c r="IEE3270" s="12"/>
      <c r="IEF3270" s="53"/>
      <c r="IEH3270" s="41"/>
      <c r="IEI3270" s="40"/>
      <c r="IEJ3270" s="44"/>
      <c r="IEK3270" s="62"/>
      <c r="IEL3270" s="56"/>
      <c r="IEM3270" s="60"/>
      <c r="IEN3270" s="60"/>
      <c r="IEO3270" s="60"/>
      <c r="IEP3270" s="60"/>
      <c r="IEQ3270" s="46"/>
      <c r="IER3270" s="65"/>
      <c r="IES3270" s="19"/>
      <c r="IET3270" s="48"/>
      <c r="IEU3270" s="41"/>
      <c r="IEV3270" s="44"/>
      <c r="IEW3270" s="18"/>
      <c r="IEX3270" s="16"/>
      <c r="IEY3270" s="36"/>
      <c r="IEZ3270" s="36"/>
      <c r="IFA3270" s="36"/>
      <c r="IFB3270" s="36"/>
      <c r="IFC3270" s="36"/>
      <c r="IFD3270" s="36"/>
      <c r="IFE3270" s="36"/>
      <c r="IFF3270" s="36"/>
      <c r="IFG3270" s="36"/>
      <c r="IFH3270" s="36"/>
      <c r="IFI3270" s="36"/>
      <c r="IFJ3270" s="36"/>
      <c r="IFK3270" s="36"/>
      <c r="IFL3270" s="12"/>
      <c r="IFM3270" s="12"/>
      <c r="IFN3270" s="12"/>
      <c r="IFO3270" s="53"/>
      <c r="IFQ3270" s="41"/>
      <c r="IFR3270" s="40"/>
      <c r="IFS3270" s="44"/>
      <c r="IFT3270" s="62"/>
      <c r="IFU3270" s="56"/>
      <c r="IFV3270" s="60"/>
      <c r="IFW3270" s="60"/>
      <c r="IFX3270" s="60"/>
      <c r="IFY3270" s="60"/>
      <c r="IFZ3270" s="46"/>
      <c r="IGA3270" s="65"/>
      <c r="IGB3270" s="19"/>
      <c r="IGC3270" s="48"/>
      <c r="IGD3270" s="41"/>
      <c r="IGE3270" s="44"/>
      <c r="IGF3270" s="18"/>
      <c r="IGG3270" s="16"/>
      <c r="IGH3270" s="36"/>
      <c r="IGI3270" s="36"/>
      <c r="IGJ3270" s="36"/>
      <c r="IGK3270" s="36"/>
      <c r="IGL3270" s="36"/>
      <c r="IGM3270" s="36"/>
      <c r="IGN3270" s="36"/>
      <c r="IGO3270" s="36"/>
      <c r="IGP3270" s="36"/>
      <c r="IGQ3270" s="36"/>
      <c r="IGR3270" s="36"/>
      <c r="IGS3270" s="36"/>
      <c r="IGT3270" s="36"/>
      <c r="IGU3270" s="12"/>
      <c r="IGV3270" s="12"/>
      <c r="IGW3270" s="12"/>
      <c r="IGX3270" s="53"/>
      <c r="IGZ3270" s="41"/>
      <c r="IHA3270" s="40"/>
      <c r="IHB3270" s="44"/>
      <c r="IHC3270" s="62"/>
      <c r="IHD3270" s="56"/>
      <c r="IHE3270" s="60"/>
      <c r="IHF3270" s="60"/>
      <c r="IHG3270" s="60"/>
      <c r="IHH3270" s="60"/>
      <c r="IHI3270" s="46"/>
      <c r="IHJ3270" s="65"/>
      <c r="IHK3270" s="19"/>
      <c r="IHL3270" s="48"/>
      <c r="IHM3270" s="41"/>
      <c r="IHN3270" s="44"/>
      <c r="IHO3270" s="18"/>
      <c r="IHP3270" s="16"/>
      <c r="IHQ3270" s="36"/>
      <c r="IHR3270" s="36"/>
      <c r="IHS3270" s="36"/>
      <c r="IHT3270" s="36"/>
      <c r="IHU3270" s="36"/>
      <c r="IHV3270" s="36"/>
      <c r="IHW3270" s="36"/>
      <c r="IHX3270" s="36"/>
      <c r="IHY3270" s="36"/>
      <c r="IHZ3270" s="36"/>
      <c r="IIA3270" s="36"/>
      <c r="IIB3270" s="36"/>
      <c r="IIC3270" s="36"/>
      <c r="IID3270" s="12"/>
      <c r="IIE3270" s="12"/>
      <c r="IIF3270" s="12"/>
      <c r="IIG3270" s="53"/>
      <c r="III3270" s="41"/>
      <c r="IIJ3270" s="40"/>
      <c r="IIK3270" s="44"/>
      <c r="IIL3270" s="62"/>
      <c r="IIM3270" s="56"/>
      <c r="IIN3270" s="60"/>
      <c r="IIO3270" s="60"/>
      <c r="IIP3270" s="60"/>
      <c r="IIQ3270" s="60"/>
      <c r="IIR3270" s="46"/>
      <c r="IIS3270" s="65"/>
      <c r="IIT3270" s="19"/>
      <c r="IIU3270" s="48"/>
      <c r="IIV3270" s="41"/>
      <c r="IIW3270" s="44"/>
      <c r="IIX3270" s="18"/>
      <c r="IIY3270" s="16"/>
      <c r="IIZ3270" s="36"/>
      <c r="IJA3270" s="36"/>
      <c r="IJB3270" s="36"/>
      <c r="IJC3270" s="36"/>
      <c r="IJD3270" s="36"/>
      <c r="IJE3270" s="36"/>
      <c r="IJF3270" s="36"/>
      <c r="IJG3270" s="36"/>
      <c r="IJH3270" s="36"/>
      <c r="IJI3270" s="36"/>
      <c r="IJJ3270" s="36"/>
      <c r="IJK3270" s="36"/>
      <c r="IJL3270" s="36"/>
      <c r="IJM3270" s="12"/>
      <c r="IJN3270" s="12"/>
      <c r="IJO3270" s="12"/>
      <c r="IJP3270" s="53"/>
      <c r="IJR3270" s="41"/>
      <c r="IJS3270" s="40"/>
      <c r="IJT3270" s="44"/>
      <c r="IJU3270" s="62"/>
      <c r="IJV3270" s="56"/>
      <c r="IJW3270" s="60"/>
      <c r="IJX3270" s="60"/>
      <c r="IJY3270" s="60"/>
      <c r="IJZ3270" s="60"/>
      <c r="IKA3270" s="46"/>
      <c r="IKB3270" s="65"/>
      <c r="IKC3270" s="19"/>
      <c r="IKD3270" s="48"/>
      <c r="IKE3270" s="41"/>
      <c r="IKF3270" s="44"/>
      <c r="IKG3270" s="18"/>
      <c r="IKH3270" s="16"/>
      <c r="IKI3270" s="36"/>
      <c r="IKJ3270" s="36"/>
      <c r="IKK3270" s="36"/>
      <c r="IKL3270" s="36"/>
      <c r="IKM3270" s="36"/>
      <c r="IKN3270" s="36"/>
      <c r="IKO3270" s="36"/>
      <c r="IKP3270" s="36"/>
      <c r="IKQ3270" s="36"/>
      <c r="IKR3270" s="36"/>
      <c r="IKS3270" s="36"/>
      <c r="IKT3270" s="36"/>
      <c r="IKU3270" s="36"/>
      <c r="IKV3270" s="12"/>
      <c r="IKW3270" s="12"/>
      <c r="IKX3270" s="12"/>
      <c r="IKY3270" s="53"/>
      <c r="ILA3270" s="41"/>
      <c r="ILB3270" s="40"/>
      <c r="ILC3270" s="44"/>
      <c r="ILD3270" s="62"/>
      <c r="ILE3270" s="56"/>
      <c r="ILF3270" s="60"/>
      <c r="ILG3270" s="60"/>
      <c r="ILH3270" s="60"/>
      <c r="ILI3270" s="60"/>
      <c r="ILJ3270" s="46"/>
      <c r="ILK3270" s="65"/>
      <c r="ILL3270" s="19"/>
      <c r="ILM3270" s="48"/>
      <c r="ILN3270" s="41"/>
      <c r="ILO3270" s="44"/>
      <c r="ILP3270" s="18"/>
      <c r="ILQ3270" s="16"/>
      <c r="ILR3270" s="36"/>
      <c r="ILS3270" s="36"/>
      <c r="ILT3270" s="36"/>
      <c r="ILU3270" s="36"/>
      <c r="ILV3270" s="36"/>
      <c r="ILW3270" s="36"/>
      <c r="ILX3270" s="36"/>
      <c r="ILY3270" s="36"/>
      <c r="ILZ3270" s="36"/>
      <c r="IMA3270" s="36"/>
      <c r="IMB3270" s="36"/>
      <c r="IMC3270" s="36"/>
      <c r="IMD3270" s="36"/>
      <c r="IME3270" s="12"/>
      <c r="IMF3270" s="12"/>
      <c r="IMG3270" s="12"/>
      <c r="IMH3270" s="53"/>
      <c r="IMJ3270" s="41"/>
      <c r="IMK3270" s="40"/>
      <c r="IML3270" s="44"/>
      <c r="IMM3270" s="62"/>
      <c r="IMN3270" s="56"/>
      <c r="IMO3270" s="60"/>
      <c r="IMP3270" s="60"/>
      <c r="IMQ3270" s="60"/>
      <c r="IMR3270" s="60"/>
      <c r="IMS3270" s="46"/>
      <c r="IMT3270" s="65"/>
      <c r="IMU3270" s="19"/>
      <c r="IMV3270" s="48"/>
      <c r="IMW3270" s="41"/>
      <c r="IMX3270" s="44"/>
      <c r="IMY3270" s="18"/>
      <c r="IMZ3270" s="16"/>
      <c r="INA3270" s="36"/>
      <c r="INB3270" s="36"/>
      <c r="INC3270" s="36"/>
      <c r="IND3270" s="36"/>
      <c r="INE3270" s="36"/>
      <c r="INF3270" s="36"/>
      <c r="ING3270" s="36"/>
      <c r="INH3270" s="36"/>
      <c r="INI3270" s="36"/>
      <c r="INJ3270" s="36"/>
      <c r="INK3270" s="36"/>
      <c r="INL3270" s="36"/>
      <c r="INM3270" s="36"/>
      <c r="INN3270" s="12"/>
      <c r="INO3270" s="12"/>
      <c r="INP3270" s="12"/>
      <c r="INQ3270" s="53"/>
      <c r="INS3270" s="41"/>
      <c r="INT3270" s="40"/>
      <c r="INU3270" s="44"/>
      <c r="INV3270" s="62"/>
      <c r="INW3270" s="56"/>
      <c r="INX3270" s="60"/>
      <c r="INY3270" s="60"/>
      <c r="INZ3270" s="60"/>
      <c r="IOA3270" s="60"/>
      <c r="IOB3270" s="46"/>
      <c r="IOC3270" s="65"/>
      <c r="IOD3270" s="19"/>
      <c r="IOE3270" s="48"/>
      <c r="IOF3270" s="41"/>
      <c r="IOG3270" s="44"/>
      <c r="IOH3270" s="18"/>
      <c r="IOI3270" s="16"/>
      <c r="IOJ3270" s="36"/>
      <c r="IOK3270" s="36"/>
      <c r="IOL3270" s="36"/>
      <c r="IOM3270" s="36"/>
      <c r="ION3270" s="36"/>
      <c r="IOO3270" s="36"/>
      <c r="IOP3270" s="36"/>
      <c r="IOQ3270" s="36"/>
      <c r="IOR3270" s="36"/>
      <c r="IOS3270" s="36"/>
      <c r="IOT3270" s="36"/>
      <c r="IOU3270" s="36"/>
      <c r="IOV3270" s="36"/>
      <c r="IOW3270" s="12"/>
      <c r="IOX3270" s="12"/>
      <c r="IOY3270" s="12"/>
      <c r="IOZ3270" s="53"/>
      <c r="IPB3270" s="41"/>
      <c r="IPC3270" s="40"/>
      <c r="IPD3270" s="44"/>
      <c r="IPE3270" s="62"/>
      <c r="IPF3270" s="56"/>
      <c r="IPG3270" s="60"/>
      <c r="IPH3270" s="60"/>
      <c r="IPI3270" s="60"/>
      <c r="IPJ3270" s="60"/>
      <c r="IPK3270" s="46"/>
      <c r="IPL3270" s="65"/>
      <c r="IPM3270" s="19"/>
      <c r="IPN3270" s="48"/>
      <c r="IPO3270" s="41"/>
      <c r="IPP3270" s="44"/>
      <c r="IPQ3270" s="18"/>
      <c r="IPR3270" s="16"/>
      <c r="IPS3270" s="36"/>
      <c r="IPT3270" s="36"/>
      <c r="IPU3270" s="36"/>
      <c r="IPV3270" s="36"/>
      <c r="IPW3270" s="36"/>
      <c r="IPX3270" s="36"/>
      <c r="IPY3270" s="36"/>
      <c r="IPZ3270" s="36"/>
      <c r="IQA3270" s="36"/>
      <c r="IQB3270" s="36"/>
      <c r="IQC3270" s="36"/>
      <c r="IQD3270" s="36"/>
      <c r="IQE3270" s="36"/>
      <c r="IQF3270" s="12"/>
      <c r="IQG3270" s="12"/>
      <c r="IQH3270" s="12"/>
      <c r="IQI3270" s="53"/>
      <c r="IQK3270" s="41"/>
      <c r="IQL3270" s="40"/>
      <c r="IQM3270" s="44"/>
      <c r="IQN3270" s="62"/>
      <c r="IQO3270" s="56"/>
      <c r="IQP3270" s="60"/>
      <c r="IQQ3270" s="60"/>
      <c r="IQR3270" s="60"/>
      <c r="IQS3270" s="60"/>
      <c r="IQT3270" s="46"/>
      <c r="IQU3270" s="65"/>
      <c r="IQV3270" s="19"/>
      <c r="IQW3270" s="48"/>
      <c r="IQX3270" s="41"/>
      <c r="IQY3270" s="44"/>
      <c r="IQZ3270" s="18"/>
      <c r="IRA3270" s="16"/>
      <c r="IRB3270" s="36"/>
      <c r="IRC3270" s="36"/>
      <c r="IRD3270" s="36"/>
      <c r="IRE3270" s="36"/>
      <c r="IRF3270" s="36"/>
      <c r="IRG3270" s="36"/>
      <c r="IRH3270" s="36"/>
      <c r="IRI3270" s="36"/>
      <c r="IRJ3270" s="36"/>
      <c r="IRK3270" s="36"/>
      <c r="IRL3270" s="36"/>
      <c r="IRM3270" s="36"/>
      <c r="IRN3270" s="36"/>
      <c r="IRO3270" s="12"/>
      <c r="IRP3270" s="12"/>
      <c r="IRQ3270" s="12"/>
      <c r="IRR3270" s="53"/>
      <c r="IRT3270" s="41"/>
      <c r="IRU3270" s="40"/>
      <c r="IRV3270" s="44"/>
      <c r="IRW3270" s="62"/>
      <c r="IRX3270" s="56"/>
      <c r="IRY3270" s="60"/>
      <c r="IRZ3270" s="60"/>
      <c r="ISA3270" s="60"/>
      <c r="ISB3270" s="60"/>
      <c r="ISC3270" s="46"/>
      <c r="ISD3270" s="65"/>
      <c r="ISE3270" s="19"/>
      <c r="ISF3270" s="48"/>
      <c r="ISG3270" s="41"/>
      <c r="ISH3270" s="44"/>
      <c r="ISI3270" s="18"/>
      <c r="ISJ3270" s="16"/>
      <c r="ISK3270" s="36"/>
      <c r="ISL3270" s="36"/>
      <c r="ISM3270" s="36"/>
      <c r="ISN3270" s="36"/>
      <c r="ISO3270" s="36"/>
      <c r="ISP3270" s="36"/>
      <c r="ISQ3270" s="36"/>
      <c r="ISR3270" s="36"/>
      <c r="ISS3270" s="36"/>
      <c r="IST3270" s="36"/>
      <c r="ISU3270" s="36"/>
      <c r="ISV3270" s="36"/>
      <c r="ISW3270" s="36"/>
      <c r="ISX3270" s="12"/>
      <c r="ISY3270" s="12"/>
      <c r="ISZ3270" s="12"/>
      <c r="ITA3270" s="53"/>
      <c r="ITC3270" s="41"/>
      <c r="ITD3270" s="40"/>
      <c r="ITE3270" s="44"/>
      <c r="ITF3270" s="62"/>
      <c r="ITG3270" s="56"/>
      <c r="ITH3270" s="60"/>
      <c r="ITI3270" s="60"/>
      <c r="ITJ3270" s="60"/>
      <c r="ITK3270" s="60"/>
      <c r="ITL3270" s="46"/>
      <c r="ITM3270" s="65"/>
      <c r="ITN3270" s="19"/>
      <c r="ITO3270" s="48"/>
      <c r="ITP3270" s="41"/>
      <c r="ITQ3270" s="44"/>
      <c r="ITR3270" s="18"/>
      <c r="ITS3270" s="16"/>
      <c r="ITT3270" s="36"/>
      <c r="ITU3270" s="36"/>
      <c r="ITV3270" s="36"/>
      <c r="ITW3270" s="36"/>
      <c r="ITX3270" s="36"/>
      <c r="ITY3270" s="36"/>
      <c r="ITZ3270" s="36"/>
      <c r="IUA3270" s="36"/>
      <c r="IUB3270" s="36"/>
      <c r="IUC3270" s="36"/>
      <c r="IUD3270" s="36"/>
      <c r="IUE3270" s="36"/>
      <c r="IUF3270" s="36"/>
      <c r="IUG3270" s="12"/>
      <c r="IUH3270" s="12"/>
      <c r="IUI3270" s="12"/>
      <c r="IUJ3270" s="53"/>
      <c r="IUL3270" s="41"/>
      <c r="IUM3270" s="40"/>
      <c r="IUN3270" s="44"/>
      <c r="IUO3270" s="62"/>
      <c r="IUP3270" s="56"/>
      <c r="IUQ3270" s="60"/>
      <c r="IUR3270" s="60"/>
      <c r="IUS3270" s="60"/>
      <c r="IUT3270" s="60"/>
      <c r="IUU3270" s="46"/>
      <c r="IUV3270" s="65"/>
      <c r="IUW3270" s="19"/>
      <c r="IUX3270" s="48"/>
      <c r="IUY3270" s="41"/>
      <c r="IUZ3270" s="44"/>
      <c r="IVA3270" s="18"/>
      <c r="IVB3270" s="16"/>
      <c r="IVC3270" s="36"/>
      <c r="IVD3270" s="36"/>
      <c r="IVE3270" s="36"/>
      <c r="IVF3270" s="36"/>
      <c r="IVG3270" s="36"/>
      <c r="IVH3270" s="36"/>
      <c r="IVI3270" s="36"/>
      <c r="IVJ3270" s="36"/>
      <c r="IVK3270" s="36"/>
      <c r="IVL3270" s="36"/>
      <c r="IVM3270" s="36"/>
      <c r="IVN3270" s="36"/>
      <c r="IVO3270" s="36"/>
      <c r="IVP3270" s="12"/>
      <c r="IVQ3270" s="12"/>
      <c r="IVR3270" s="12"/>
      <c r="IVS3270" s="53"/>
      <c r="IVU3270" s="41"/>
      <c r="IVV3270" s="40"/>
      <c r="IVW3270" s="44"/>
      <c r="IVX3270" s="62"/>
      <c r="IVY3270" s="56"/>
      <c r="IVZ3270" s="60"/>
      <c r="IWA3270" s="60"/>
      <c r="IWB3270" s="60"/>
      <c r="IWC3270" s="60"/>
      <c r="IWD3270" s="46"/>
      <c r="IWE3270" s="65"/>
      <c r="IWF3270" s="19"/>
      <c r="IWG3270" s="48"/>
      <c r="IWH3270" s="41"/>
      <c r="IWI3270" s="44"/>
      <c r="IWJ3270" s="18"/>
      <c r="IWK3270" s="16"/>
      <c r="IWL3270" s="36"/>
      <c r="IWM3270" s="36"/>
      <c r="IWN3270" s="36"/>
      <c r="IWO3270" s="36"/>
      <c r="IWP3270" s="36"/>
      <c r="IWQ3270" s="36"/>
      <c r="IWR3270" s="36"/>
      <c r="IWS3270" s="36"/>
      <c r="IWT3270" s="36"/>
      <c r="IWU3270" s="36"/>
      <c r="IWV3270" s="36"/>
      <c r="IWW3270" s="36"/>
      <c r="IWX3270" s="36"/>
      <c r="IWY3270" s="12"/>
      <c r="IWZ3270" s="12"/>
      <c r="IXA3270" s="12"/>
      <c r="IXB3270" s="53"/>
      <c r="IXD3270" s="41"/>
      <c r="IXE3270" s="40"/>
      <c r="IXF3270" s="44"/>
      <c r="IXG3270" s="62"/>
      <c r="IXH3270" s="56"/>
      <c r="IXI3270" s="60"/>
      <c r="IXJ3270" s="60"/>
      <c r="IXK3270" s="60"/>
      <c r="IXL3270" s="60"/>
      <c r="IXM3270" s="46"/>
      <c r="IXN3270" s="65"/>
      <c r="IXO3270" s="19"/>
      <c r="IXP3270" s="48"/>
      <c r="IXQ3270" s="41"/>
      <c r="IXR3270" s="44"/>
      <c r="IXS3270" s="18"/>
      <c r="IXT3270" s="16"/>
      <c r="IXU3270" s="36"/>
      <c r="IXV3270" s="36"/>
      <c r="IXW3270" s="36"/>
      <c r="IXX3270" s="36"/>
      <c r="IXY3270" s="36"/>
      <c r="IXZ3270" s="36"/>
      <c r="IYA3270" s="36"/>
      <c r="IYB3270" s="36"/>
      <c r="IYC3270" s="36"/>
      <c r="IYD3270" s="36"/>
      <c r="IYE3270" s="36"/>
      <c r="IYF3270" s="36"/>
      <c r="IYG3270" s="36"/>
      <c r="IYH3270" s="12"/>
      <c r="IYI3270" s="12"/>
      <c r="IYJ3270" s="12"/>
      <c r="IYK3270" s="53"/>
      <c r="IYM3270" s="41"/>
      <c r="IYN3270" s="40"/>
      <c r="IYO3270" s="44"/>
      <c r="IYP3270" s="62"/>
      <c r="IYQ3270" s="56"/>
      <c r="IYR3270" s="60"/>
      <c r="IYS3270" s="60"/>
      <c r="IYT3270" s="60"/>
      <c r="IYU3270" s="60"/>
      <c r="IYV3270" s="46"/>
      <c r="IYW3270" s="65"/>
      <c r="IYX3270" s="19"/>
      <c r="IYY3270" s="48"/>
      <c r="IYZ3270" s="41"/>
      <c r="IZA3270" s="44"/>
      <c r="IZB3270" s="18"/>
      <c r="IZC3270" s="16"/>
      <c r="IZD3270" s="36"/>
      <c r="IZE3270" s="36"/>
      <c r="IZF3270" s="36"/>
      <c r="IZG3270" s="36"/>
      <c r="IZH3270" s="36"/>
      <c r="IZI3270" s="36"/>
      <c r="IZJ3270" s="36"/>
      <c r="IZK3270" s="36"/>
      <c r="IZL3270" s="36"/>
      <c r="IZM3270" s="36"/>
      <c r="IZN3270" s="36"/>
      <c r="IZO3270" s="36"/>
      <c r="IZP3270" s="36"/>
      <c r="IZQ3270" s="12"/>
      <c r="IZR3270" s="12"/>
      <c r="IZS3270" s="12"/>
      <c r="IZT3270" s="53"/>
      <c r="IZV3270" s="41"/>
      <c r="IZW3270" s="40"/>
      <c r="IZX3270" s="44"/>
      <c r="IZY3270" s="62"/>
      <c r="IZZ3270" s="56"/>
      <c r="JAA3270" s="60"/>
      <c r="JAB3270" s="60"/>
      <c r="JAC3270" s="60"/>
      <c r="JAD3270" s="60"/>
      <c r="JAE3270" s="46"/>
      <c r="JAF3270" s="65"/>
      <c r="JAG3270" s="19"/>
      <c r="JAH3270" s="48"/>
      <c r="JAI3270" s="41"/>
      <c r="JAJ3270" s="44"/>
      <c r="JAK3270" s="18"/>
      <c r="JAL3270" s="16"/>
      <c r="JAM3270" s="36"/>
      <c r="JAN3270" s="36"/>
      <c r="JAO3270" s="36"/>
      <c r="JAP3270" s="36"/>
      <c r="JAQ3270" s="36"/>
      <c r="JAR3270" s="36"/>
      <c r="JAS3270" s="36"/>
      <c r="JAT3270" s="36"/>
      <c r="JAU3270" s="36"/>
      <c r="JAV3270" s="36"/>
      <c r="JAW3270" s="36"/>
      <c r="JAX3270" s="36"/>
      <c r="JAY3270" s="36"/>
      <c r="JAZ3270" s="12"/>
      <c r="JBA3270" s="12"/>
      <c r="JBB3270" s="12"/>
      <c r="JBC3270" s="53"/>
      <c r="JBE3270" s="41"/>
      <c r="JBF3270" s="40"/>
      <c r="JBG3270" s="44"/>
      <c r="JBH3270" s="62"/>
      <c r="JBI3270" s="56"/>
      <c r="JBJ3270" s="60"/>
      <c r="JBK3270" s="60"/>
      <c r="JBL3270" s="60"/>
      <c r="JBM3270" s="60"/>
      <c r="JBN3270" s="46"/>
      <c r="JBO3270" s="65"/>
      <c r="JBP3270" s="19"/>
      <c r="JBQ3270" s="48"/>
      <c r="JBR3270" s="41"/>
      <c r="JBS3270" s="44"/>
      <c r="JBT3270" s="18"/>
      <c r="JBU3270" s="16"/>
      <c r="JBV3270" s="36"/>
      <c r="JBW3270" s="36"/>
      <c r="JBX3270" s="36"/>
      <c r="JBY3270" s="36"/>
      <c r="JBZ3270" s="36"/>
      <c r="JCA3270" s="36"/>
      <c r="JCB3270" s="36"/>
      <c r="JCC3270" s="36"/>
      <c r="JCD3270" s="36"/>
      <c r="JCE3270" s="36"/>
      <c r="JCF3270" s="36"/>
      <c r="JCG3270" s="36"/>
      <c r="JCH3270" s="36"/>
      <c r="JCI3270" s="12"/>
      <c r="JCJ3270" s="12"/>
      <c r="JCK3270" s="12"/>
      <c r="JCL3270" s="53"/>
      <c r="JCN3270" s="41"/>
      <c r="JCO3270" s="40"/>
      <c r="JCP3270" s="44"/>
      <c r="JCQ3270" s="62"/>
      <c r="JCR3270" s="56"/>
      <c r="JCS3270" s="60"/>
      <c r="JCT3270" s="60"/>
      <c r="JCU3270" s="60"/>
      <c r="JCV3270" s="60"/>
      <c r="JCW3270" s="46"/>
      <c r="JCX3270" s="65"/>
      <c r="JCY3270" s="19"/>
      <c r="JCZ3270" s="48"/>
      <c r="JDA3270" s="41"/>
      <c r="JDB3270" s="44"/>
      <c r="JDC3270" s="18"/>
      <c r="JDD3270" s="16"/>
      <c r="JDE3270" s="36"/>
      <c r="JDF3270" s="36"/>
      <c r="JDG3270" s="36"/>
      <c r="JDH3270" s="36"/>
      <c r="JDI3270" s="36"/>
      <c r="JDJ3270" s="36"/>
      <c r="JDK3270" s="36"/>
      <c r="JDL3270" s="36"/>
      <c r="JDM3270" s="36"/>
      <c r="JDN3270" s="36"/>
      <c r="JDO3270" s="36"/>
      <c r="JDP3270" s="36"/>
      <c r="JDQ3270" s="36"/>
      <c r="JDR3270" s="12"/>
      <c r="JDS3270" s="12"/>
      <c r="JDT3270" s="12"/>
      <c r="JDU3270" s="53"/>
      <c r="JDW3270" s="41"/>
      <c r="JDX3270" s="40"/>
      <c r="JDY3270" s="44"/>
      <c r="JDZ3270" s="62"/>
      <c r="JEA3270" s="56"/>
      <c r="JEB3270" s="60"/>
      <c r="JEC3270" s="60"/>
      <c r="JED3270" s="60"/>
      <c r="JEE3270" s="60"/>
      <c r="JEF3270" s="46"/>
      <c r="JEG3270" s="65"/>
      <c r="JEH3270" s="19"/>
      <c r="JEI3270" s="48"/>
      <c r="JEJ3270" s="41"/>
      <c r="JEK3270" s="44"/>
      <c r="JEL3270" s="18"/>
      <c r="JEM3270" s="16"/>
      <c r="JEN3270" s="36"/>
      <c r="JEO3270" s="36"/>
      <c r="JEP3270" s="36"/>
      <c r="JEQ3270" s="36"/>
      <c r="JER3270" s="36"/>
      <c r="JES3270" s="36"/>
      <c r="JET3270" s="36"/>
      <c r="JEU3270" s="36"/>
      <c r="JEV3270" s="36"/>
      <c r="JEW3270" s="36"/>
      <c r="JEX3270" s="36"/>
      <c r="JEY3270" s="36"/>
      <c r="JEZ3270" s="36"/>
      <c r="JFA3270" s="12"/>
      <c r="JFB3270" s="12"/>
      <c r="JFC3270" s="12"/>
      <c r="JFD3270" s="53"/>
      <c r="JFF3270" s="41"/>
      <c r="JFG3270" s="40"/>
      <c r="JFH3270" s="44"/>
      <c r="JFI3270" s="62"/>
      <c r="JFJ3270" s="56"/>
      <c r="JFK3270" s="60"/>
      <c r="JFL3270" s="60"/>
      <c r="JFM3270" s="60"/>
      <c r="JFN3270" s="60"/>
      <c r="JFO3270" s="46"/>
      <c r="JFP3270" s="65"/>
      <c r="JFQ3270" s="19"/>
      <c r="JFR3270" s="48"/>
      <c r="JFS3270" s="41"/>
      <c r="JFT3270" s="44"/>
      <c r="JFU3270" s="18"/>
      <c r="JFV3270" s="16"/>
      <c r="JFW3270" s="36"/>
      <c r="JFX3270" s="36"/>
      <c r="JFY3270" s="36"/>
      <c r="JFZ3270" s="36"/>
      <c r="JGA3270" s="36"/>
      <c r="JGB3270" s="36"/>
      <c r="JGC3270" s="36"/>
      <c r="JGD3270" s="36"/>
      <c r="JGE3270" s="36"/>
      <c r="JGF3270" s="36"/>
      <c r="JGG3270" s="36"/>
      <c r="JGH3270" s="36"/>
      <c r="JGI3270" s="36"/>
      <c r="JGJ3270" s="12"/>
      <c r="JGK3270" s="12"/>
      <c r="JGL3270" s="12"/>
      <c r="JGM3270" s="53"/>
      <c r="JGO3270" s="41"/>
      <c r="JGP3270" s="40"/>
      <c r="JGQ3270" s="44"/>
      <c r="JGR3270" s="62"/>
      <c r="JGS3270" s="56"/>
      <c r="JGT3270" s="60"/>
      <c r="JGU3270" s="60"/>
      <c r="JGV3270" s="60"/>
      <c r="JGW3270" s="60"/>
      <c r="JGX3270" s="46"/>
      <c r="JGY3270" s="65"/>
      <c r="JGZ3270" s="19"/>
      <c r="JHA3270" s="48"/>
      <c r="JHB3270" s="41"/>
      <c r="JHC3270" s="44"/>
      <c r="JHD3270" s="18"/>
      <c r="JHE3270" s="16"/>
      <c r="JHF3270" s="36"/>
      <c r="JHG3270" s="36"/>
      <c r="JHH3270" s="36"/>
      <c r="JHI3270" s="36"/>
      <c r="JHJ3270" s="36"/>
      <c r="JHK3270" s="36"/>
      <c r="JHL3270" s="36"/>
      <c r="JHM3270" s="36"/>
      <c r="JHN3270" s="36"/>
      <c r="JHO3270" s="36"/>
      <c r="JHP3270" s="36"/>
      <c r="JHQ3270" s="36"/>
      <c r="JHR3270" s="36"/>
      <c r="JHS3270" s="12"/>
      <c r="JHT3270" s="12"/>
      <c r="JHU3270" s="12"/>
      <c r="JHV3270" s="53"/>
      <c r="JHX3270" s="41"/>
      <c r="JHY3270" s="40"/>
      <c r="JHZ3270" s="44"/>
      <c r="JIA3270" s="62"/>
      <c r="JIB3270" s="56"/>
      <c r="JIC3270" s="60"/>
      <c r="JID3270" s="60"/>
      <c r="JIE3270" s="60"/>
      <c r="JIF3270" s="60"/>
      <c r="JIG3270" s="46"/>
      <c r="JIH3270" s="65"/>
      <c r="JII3270" s="19"/>
      <c r="JIJ3270" s="48"/>
      <c r="JIK3270" s="41"/>
      <c r="JIL3270" s="44"/>
      <c r="JIM3270" s="18"/>
      <c r="JIN3270" s="16"/>
      <c r="JIO3270" s="36"/>
      <c r="JIP3270" s="36"/>
      <c r="JIQ3270" s="36"/>
      <c r="JIR3270" s="36"/>
      <c r="JIS3270" s="36"/>
      <c r="JIT3270" s="36"/>
      <c r="JIU3270" s="36"/>
      <c r="JIV3270" s="36"/>
      <c r="JIW3270" s="36"/>
      <c r="JIX3270" s="36"/>
      <c r="JIY3270" s="36"/>
      <c r="JIZ3270" s="36"/>
      <c r="JJA3270" s="36"/>
      <c r="JJB3270" s="12"/>
      <c r="JJC3270" s="12"/>
      <c r="JJD3270" s="12"/>
      <c r="JJE3270" s="53"/>
      <c r="JJG3270" s="41"/>
      <c r="JJH3270" s="40"/>
      <c r="JJI3270" s="44"/>
      <c r="JJJ3270" s="62"/>
      <c r="JJK3270" s="56"/>
      <c r="JJL3270" s="60"/>
      <c r="JJM3270" s="60"/>
      <c r="JJN3270" s="60"/>
      <c r="JJO3270" s="60"/>
      <c r="JJP3270" s="46"/>
      <c r="JJQ3270" s="65"/>
      <c r="JJR3270" s="19"/>
      <c r="JJS3270" s="48"/>
      <c r="JJT3270" s="41"/>
      <c r="JJU3270" s="44"/>
      <c r="JJV3270" s="18"/>
      <c r="JJW3270" s="16"/>
      <c r="JJX3270" s="36"/>
      <c r="JJY3270" s="36"/>
      <c r="JJZ3270" s="36"/>
      <c r="JKA3270" s="36"/>
      <c r="JKB3270" s="36"/>
      <c r="JKC3270" s="36"/>
      <c r="JKD3270" s="36"/>
      <c r="JKE3270" s="36"/>
      <c r="JKF3270" s="36"/>
      <c r="JKG3270" s="36"/>
      <c r="JKH3270" s="36"/>
      <c r="JKI3270" s="36"/>
      <c r="JKJ3270" s="36"/>
      <c r="JKK3270" s="12"/>
      <c r="JKL3270" s="12"/>
      <c r="JKM3270" s="12"/>
      <c r="JKN3270" s="53"/>
      <c r="JKP3270" s="41"/>
      <c r="JKQ3270" s="40"/>
      <c r="JKR3270" s="44"/>
      <c r="JKS3270" s="62"/>
      <c r="JKT3270" s="56"/>
      <c r="JKU3270" s="60"/>
      <c r="JKV3270" s="60"/>
      <c r="JKW3270" s="60"/>
      <c r="JKX3270" s="60"/>
      <c r="JKY3270" s="46"/>
      <c r="JKZ3270" s="65"/>
      <c r="JLA3270" s="19"/>
      <c r="JLB3270" s="48"/>
      <c r="JLC3270" s="41"/>
      <c r="JLD3270" s="44"/>
      <c r="JLE3270" s="18"/>
      <c r="JLF3270" s="16"/>
      <c r="JLG3270" s="36"/>
      <c r="JLH3270" s="36"/>
      <c r="JLI3270" s="36"/>
      <c r="JLJ3270" s="36"/>
      <c r="JLK3270" s="36"/>
      <c r="JLL3270" s="36"/>
      <c r="JLM3270" s="36"/>
      <c r="JLN3270" s="36"/>
      <c r="JLO3270" s="36"/>
      <c r="JLP3270" s="36"/>
      <c r="JLQ3270" s="36"/>
      <c r="JLR3270" s="36"/>
      <c r="JLS3270" s="36"/>
      <c r="JLT3270" s="12"/>
      <c r="JLU3270" s="12"/>
      <c r="JLV3270" s="12"/>
      <c r="JLW3270" s="53"/>
      <c r="JLY3270" s="41"/>
      <c r="JLZ3270" s="40"/>
      <c r="JMA3270" s="44"/>
      <c r="JMB3270" s="62"/>
      <c r="JMC3270" s="56"/>
      <c r="JMD3270" s="60"/>
      <c r="JME3270" s="60"/>
      <c r="JMF3270" s="60"/>
      <c r="JMG3270" s="60"/>
      <c r="JMH3270" s="46"/>
      <c r="JMI3270" s="65"/>
      <c r="JMJ3270" s="19"/>
      <c r="JMK3270" s="48"/>
      <c r="JML3270" s="41"/>
      <c r="JMM3270" s="44"/>
      <c r="JMN3270" s="18"/>
      <c r="JMO3270" s="16"/>
      <c r="JMP3270" s="36"/>
      <c r="JMQ3270" s="36"/>
      <c r="JMR3270" s="36"/>
      <c r="JMS3270" s="36"/>
      <c r="JMT3270" s="36"/>
      <c r="JMU3270" s="36"/>
      <c r="JMV3270" s="36"/>
      <c r="JMW3270" s="36"/>
      <c r="JMX3270" s="36"/>
      <c r="JMY3270" s="36"/>
      <c r="JMZ3270" s="36"/>
      <c r="JNA3270" s="36"/>
      <c r="JNB3270" s="36"/>
      <c r="JNC3270" s="12"/>
      <c r="JND3270" s="12"/>
      <c r="JNE3270" s="12"/>
      <c r="JNF3270" s="53"/>
      <c r="JNH3270" s="41"/>
      <c r="JNI3270" s="40"/>
      <c r="JNJ3270" s="44"/>
      <c r="JNK3270" s="62"/>
      <c r="JNL3270" s="56"/>
      <c r="JNM3270" s="60"/>
      <c r="JNN3270" s="60"/>
      <c r="JNO3270" s="60"/>
      <c r="JNP3270" s="60"/>
      <c r="JNQ3270" s="46"/>
      <c r="JNR3270" s="65"/>
      <c r="JNS3270" s="19"/>
      <c r="JNT3270" s="48"/>
      <c r="JNU3270" s="41"/>
      <c r="JNV3270" s="44"/>
      <c r="JNW3270" s="18"/>
      <c r="JNX3270" s="16"/>
      <c r="JNY3270" s="36"/>
      <c r="JNZ3270" s="36"/>
      <c r="JOA3270" s="36"/>
      <c r="JOB3270" s="36"/>
      <c r="JOC3270" s="36"/>
      <c r="JOD3270" s="36"/>
      <c r="JOE3270" s="36"/>
      <c r="JOF3270" s="36"/>
      <c r="JOG3270" s="36"/>
      <c r="JOH3270" s="36"/>
      <c r="JOI3270" s="36"/>
      <c r="JOJ3270" s="36"/>
      <c r="JOK3270" s="36"/>
      <c r="JOL3270" s="12"/>
      <c r="JOM3270" s="12"/>
      <c r="JON3270" s="12"/>
      <c r="JOO3270" s="53"/>
      <c r="JOQ3270" s="41"/>
      <c r="JOR3270" s="40"/>
      <c r="JOS3270" s="44"/>
      <c r="JOT3270" s="62"/>
      <c r="JOU3270" s="56"/>
      <c r="JOV3270" s="60"/>
      <c r="JOW3270" s="60"/>
      <c r="JOX3270" s="60"/>
      <c r="JOY3270" s="60"/>
      <c r="JOZ3270" s="46"/>
      <c r="JPA3270" s="65"/>
      <c r="JPB3270" s="19"/>
      <c r="JPC3270" s="48"/>
      <c r="JPD3270" s="41"/>
      <c r="JPE3270" s="44"/>
      <c r="JPF3270" s="18"/>
      <c r="JPG3270" s="16"/>
      <c r="JPH3270" s="36"/>
      <c r="JPI3270" s="36"/>
      <c r="JPJ3270" s="36"/>
      <c r="JPK3270" s="36"/>
      <c r="JPL3270" s="36"/>
      <c r="JPM3270" s="36"/>
      <c r="JPN3270" s="36"/>
      <c r="JPO3270" s="36"/>
      <c r="JPP3270" s="36"/>
      <c r="JPQ3270" s="36"/>
      <c r="JPR3270" s="36"/>
      <c r="JPS3270" s="36"/>
      <c r="JPT3270" s="36"/>
      <c r="JPU3270" s="12"/>
      <c r="JPV3270" s="12"/>
      <c r="JPW3270" s="12"/>
      <c r="JPX3270" s="53"/>
      <c r="JPZ3270" s="41"/>
      <c r="JQA3270" s="40"/>
      <c r="JQB3270" s="44"/>
      <c r="JQC3270" s="62"/>
      <c r="JQD3270" s="56"/>
      <c r="JQE3270" s="60"/>
      <c r="JQF3270" s="60"/>
      <c r="JQG3270" s="60"/>
      <c r="JQH3270" s="60"/>
      <c r="JQI3270" s="46"/>
      <c r="JQJ3270" s="65"/>
      <c r="JQK3270" s="19"/>
      <c r="JQL3270" s="48"/>
      <c r="JQM3270" s="41"/>
      <c r="JQN3270" s="44"/>
      <c r="JQO3270" s="18"/>
      <c r="JQP3270" s="16"/>
      <c r="JQQ3270" s="36"/>
      <c r="JQR3270" s="36"/>
      <c r="JQS3270" s="36"/>
      <c r="JQT3270" s="36"/>
      <c r="JQU3270" s="36"/>
      <c r="JQV3270" s="36"/>
      <c r="JQW3270" s="36"/>
      <c r="JQX3270" s="36"/>
      <c r="JQY3270" s="36"/>
      <c r="JQZ3270" s="36"/>
      <c r="JRA3270" s="36"/>
      <c r="JRB3270" s="36"/>
      <c r="JRC3270" s="36"/>
      <c r="JRD3270" s="12"/>
      <c r="JRE3270" s="12"/>
      <c r="JRF3270" s="12"/>
      <c r="JRG3270" s="53"/>
      <c r="JRI3270" s="41"/>
      <c r="JRJ3270" s="40"/>
      <c r="JRK3270" s="44"/>
      <c r="JRL3270" s="62"/>
      <c r="JRM3270" s="56"/>
      <c r="JRN3270" s="60"/>
      <c r="JRO3270" s="60"/>
      <c r="JRP3270" s="60"/>
      <c r="JRQ3270" s="60"/>
      <c r="JRR3270" s="46"/>
      <c r="JRS3270" s="65"/>
      <c r="JRT3270" s="19"/>
      <c r="JRU3270" s="48"/>
      <c r="JRV3270" s="41"/>
      <c r="JRW3270" s="44"/>
      <c r="JRX3270" s="18"/>
      <c r="JRY3270" s="16"/>
      <c r="JRZ3270" s="36"/>
      <c r="JSA3270" s="36"/>
      <c r="JSB3270" s="36"/>
      <c r="JSC3270" s="36"/>
      <c r="JSD3270" s="36"/>
      <c r="JSE3270" s="36"/>
      <c r="JSF3270" s="36"/>
      <c r="JSG3270" s="36"/>
      <c r="JSH3270" s="36"/>
      <c r="JSI3270" s="36"/>
      <c r="JSJ3270" s="36"/>
      <c r="JSK3270" s="36"/>
      <c r="JSL3270" s="36"/>
      <c r="JSM3270" s="12"/>
      <c r="JSN3270" s="12"/>
      <c r="JSO3270" s="12"/>
      <c r="JSP3270" s="53"/>
      <c r="JSR3270" s="41"/>
      <c r="JSS3270" s="40"/>
      <c r="JST3270" s="44"/>
      <c r="JSU3270" s="62"/>
      <c r="JSV3270" s="56"/>
      <c r="JSW3270" s="60"/>
      <c r="JSX3270" s="60"/>
      <c r="JSY3270" s="60"/>
      <c r="JSZ3270" s="60"/>
      <c r="JTA3270" s="46"/>
      <c r="JTB3270" s="65"/>
      <c r="JTC3270" s="19"/>
      <c r="JTD3270" s="48"/>
      <c r="JTE3270" s="41"/>
      <c r="JTF3270" s="44"/>
      <c r="JTG3270" s="18"/>
      <c r="JTH3270" s="16"/>
      <c r="JTI3270" s="36"/>
      <c r="JTJ3270" s="36"/>
      <c r="JTK3270" s="36"/>
      <c r="JTL3270" s="36"/>
      <c r="JTM3270" s="36"/>
      <c r="JTN3270" s="36"/>
      <c r="JTO3270" s="36"/>
      <c r="JTP3270" s="36"/>
      <c r="JTQ3270" s="36"/>
      <c r="JTR3270" s="36"/>
      <c r="JTS3270" s="36"/>
      <c r="JTT3270" s="36"/>
      <c r="JTU3270" s="36"/>
      <c r="JTV3270" s="12"/>
      <c r="JTW3270" s="12"/>
      <c r="JTX3270" s="12"/>
      <c r="JTY3270" s="53"/>
      <c r="JUA3270" s="41"/>
      <c r="JUB3270" s="40"/>
      <c r="JUC3270" s="44"/>
      <c r="JUD3270" s="62"/>
      <c r="JUE3270" s="56"/>
      <c r="JUF3270" s="60"/>
      <c r="JUG3270" s="60"/>
      <c r="JUH3270" s="60"/>
      <c r="JUI3270" s="60"/>
      <c r="JUJ3270" s="46"/>
      <c r="JUK3270" s="65"/>
      <c r="JUL3270" s="19"/>
      <c r="JUM3270" s="48"/>
      <c r="JUN3270" s="41"/>
      <c r="JUO3270" s="44"/>
      <c r="JUP3270" s="18"/>
      <c r="JUQ3270" s="16"/>
      <c r="JUR3270" s="36"/>
      <c r="JUS3270" s="36"/>
      <c r="JUT3270" s="36"/>
      <c r="JUU3270" s="36"/>
      <c r="JUV3270" s="36"/>
      <c r="JUW3270" s="36"/>
      <c r="JUX3270" s="36"/>
      <c r="JUY3270" s="36"/>
      <c r="JUZ3270" s="36"/>
      <c r="JVA3270" s="36"/>
      <c r="JVB3270" s="36"/>
      <c r="JVC3270" s="36"/>
      <c r="JVD3270" s="36"/>
      <c r="JVE3270" s="12"/>
      <c r="JVF3270" s="12"/>
      <c r="JVG3270" s="12"/>
      <c r="JVH3270" s="53"/>
      <c r="JVJ3270" s="41"/>
      <c r="JVK3270" s="40"/>
      <c r="JVL3270" s="44"/>
      <c r="JVM3270" s="62"/>
      <c r="JVN3270" s="56"/>
      <c r="JVO3270" s="60"/>
      <c r="JVP3270" s="60"/>
      <c r="JVQ3270" s="60"/>
      <c r="JVR3270" s="60"/>
      <c r="JVS3270" s="46"/>
      <c r="JVT3270" s="65"/>
      <c r="JVU3270" s="19"/>
      <c r="JVV3270" s="48"/>
      <c r="JVW3270" s="41"/>
      <c r="JVX3270" s="44"/>
      <c r="JVY3270" s="18"/>
      <c r="JVZ3270" s="16"/>
      <c r="JWA3270" s="36"/>
      <c r="JWB3270" s="36"/>
      <c r="JWC3270" s="36"/>
      <c r="JWD3270" s="36"/>
      <c r="JWE3270" s="36"/>
      <c r="JWF3270" s="36"/>
      <c r="JWG3270" s="36"/>
      <c r="JWH3270" s="36"/>
      <c r="JWI3270" s="36"/>
      <c r="JWJ3270" s="36"/>
      <c r="JWK3270" s="36"/>
      <c r="JWL3270" s="36"/>
      <c r="JWM3270" s="36"/>
      <c r="JWN3270" s="12"/>
      <c r="JWO3270" s="12"/>
      <c r="JWP3270" s="12"/>
      <c r="JWQ3270" s="53"/>
      <c r="JWS3270" s="41"/>
      <c r="JWT3270" s="40"/>
      <c r="JWU3270" s="44"/>
      <c r="JWV3270" s="62"/>
      <c r="JWW3270" s="56"/>
      <c r="JWX3270" s="60"/>
      <c r="JWY3270" s="60"/>
      <c r="JWZ3270" s="60"/>
      <c r="JXA3270" s="60"/>
      <c r="JXB3270" s="46"/>
      <c r="JXC3270" s="65"/>
      <c r="JXD3270" s="19"/>
      <c r="JXE3270" s="48"/>
      <c r="JXF3270" s="41"/>
      <c r="JXG3270" s="44"/>
      <c r="JXH3270" s="18"/>
      <c r="JXI3270" s="16"/>
      <c r="JXJ3270" s="36"/>
      <c r="JXK3270" s="36"/>
      <c r="JXL3270" s="36"/>
      <c r="JXM3270" s="36"/>
      <c r="JXN3270" s="36"/>
      <c r="JXO3270" s="36"/>
      <c r="JXP3270" s="36"/>
      <c r="JXQ3270" s="36"/>
      <c r="JXR3270" s="36"/>
      <c r="JXS3270" s="36"/>
      <c r="JXT3270" s="36"/>
      <c r="JXU3270" s="36"/>
      <c r="JXV3270" s="36"/>
      <c r="JXW3270" s="12"/>
      <c r="JXX3270" s="12"/>
      <c r="JXY3270" s="12"/>
      <c r="JXZ3270" s="53"/>
      <c r="JYB3270" s="41"/>
      <c r="JYC3270" s="40"/>
      <c r="JYD3270" s="44"/>
      <c r="JYE3270" s="62"/>
      <c r="JYF3270" s="56"/>
      <c r="JYG3270" s="60"/>
      <c r="JYH3270" s="60"/>
      <c r="JYI3270" s="60"/>
      <c r="JYJ3270" s="60"/>
      <c r="JYK3270" s="46"/>
      <c r="JYL3270" s="65"/>
      <c r="JYM3270" s="19"/>
      <c r="JYN3270" s="48"/>
      <c r="JYO3270" s="41"/>
      <c r="JYP3270" s="44"/>
      <c r="JYQ3270" s="18"/>
      <c r="JYR3270" s="16"/>
      <c r="JYS3270" s="36"/>
      <c r="JYT3270" s="36"/>
      <c r="JYU3270" s="36"/>
      <c r="JYV3270" s="36"/>
      <c r="JYW3270" s="36"/>
      <c r="JYX3270" s="36"/>
      <c r="JYY3270" s="36"/>
      <c r="JYZ3270" s="36"/>
      <c r="JZA3270" s="36"/>
      <c r="JZB3270" s="36"/>
      <c r="JZC3270" s="36"/>
      <c r="JZD3270" s="36"/>
      <c r="JZE3270" s="36"/>
      <c r="JZF3270" s="12"/>
      <c r="JZG3270" s="12"/>
      <c r="JZH3270" s="12"/>
      <c r="JZI3270" s="53"/>
      <c r="JZK3270" s="41"/>
      <c r="JZL3270" s="40"/>
      <c r="JZM3270" s="44"/>
      <c r="JZN3270" s="62"/>
      <c r="JZO3270" s="56"/>
      <c r="JZP3270" s="60"/>
      <c r="JZQ3270" s="60"/>
      <c r="JZR3270" s="60"/>
      <c r="JZS3270" s="60"/>
      <c r="JZT3270" s="46"/>
      <c r="JZU3270" s="65"/>
      <c r="JZV3270" s="19"/>
      <c r="JZW3270" s="48"/>
      <c r="JZX3270" s="41"/>
      <c r="JZY3270" s="44"/>
      <c r="JZZ3270" s="18"/>
      <c r="KAA3270" s="16"/>
      <c r="KAB3270" s="36"/>
      <c r="KAC3270" s="36"/>
      <c r="KAD3270" s="36"/>
      <c r="KAE3270" s="36"/>
      <c r="KAF3270" s="36"/>
      <c r="KAG3270" s="36"/>
      <c r="KAH3270" s="36"/>
      <c r="KAI3270" s="36"/>
      <c r="KAJ3270" s="36"/>
      <c r="KAK3270" s="36"/>
      <c r="KAL3270" s="36"/>
      <c r="KAM3270" s="36"/>
      <c r="KAN3270" s="36"/>
      <c r="KAO3270" s="12"/>
      <c r="KAP3270" s="12"/>
      <c r="KAQ3270" s="12"/>
      <c r="KAR3270" s="53"/>
      <c r="KAT3270" s="41"/>
      <c r="KAU3270" s="40"/>
      <c r="KAV3270" s="44"/>
      <c r="KAW3270" s="62"/>
      <c r="KAX3270" s="56"/>
      <c r="KAY3270" s="60"/>
      <c r="KAZ3270" s="60"/>
      <c r="KBA3270" s="60"/>
      <c r="KBB3270" s="60"/>
      <c r="KBC3270" s="46"/>
      <c r="KBD3270" s="65"/>
      <c r="KBE3270" s="19"/>
      <c r="KBF3270" s="48"/>
      <c r="KBG3270" s="41"/>
      <c r="KBH3270" s="44"/>
      <c r="KBI3270" s="18"/>
      <c r="KBJ3270" s="16"/>
      <c r="KBK3270" s="36"/>
      <c r="KBL3270" s="36"/>
      <c r="KBM3270" s="36"/>
      <c r="KBN3270" s="36"/>
      <c r="KBO3270" s="36"/>
      <c r="KBP3270" s="36"/>
      <c r="KBQ3270" s="36"/>
      <c r="KBR3270" s="36"/>
      <c r="KBS3270" s="36"/>
      <c r="KBT3270" s="36"/>
      <c r="KBU3270" s="36"/>
      <c r="KBV3270" s="36"/>
      <c r="KBW3270" s="36"/>
      <c r="KBX3270" s="12"/>
      <c r="KBY3270" s="12"/>
      <c r="KBZ3270" s="12"/>
      <c r="KCA3270" s="53"/>
      <c r="KCC3270" s="41"/>
      <c r="KCD3270" s="40"/>
      <c r="KCE3270" s="44"/>
      <c r="KCF3270" s="62"/>
      <c r="KCG3270" s="56"/>
      <c r="KCH3270" s="60"/>
      <c r="KCI3270" s="60"/>
      <c r="KCJ3270" s="60"/>
      <c r="KCK3270" s="60"/>
      <c r="KCL3270" s="46"/>
      <c r="KCM3270" s="65"/>
      <c r="KCN3270" s="19"/>
      <c r="KCO3270" s="48"/>
      <c r="KCP3270" s="41"/>
      <c r="KCQ3270" s="44"/>
      <c r="KCR3270" s="18"/>
      <c r="KCS3270" s="16"/>
      <c r="KCT3270" s="36"/>
      <c r="KCU3270" s="36"/>
      <c r="KCV3270" s="36"/>
      <c r="KCW3270" s="36"/>
      <c r="KCX3270" s="36"/>
      <c r="KCY3270" s="36"/>
      <c r="KCZ3270" s="36"/>
      <c r="KDA3270" s="36"/>
      <c r="KDB3270" s="36"/>
      <c r="KDC3270" s="36"/>
      <c r="KDD3270" s="36"/>
      <c r="KDE3270" s="36"/>
      <c r="KDF3270" s="36"/>
      <c r="KDG3270" s="12"/>
      <c r="KDH3270" s="12"/>
      <c r="KDI3270" s="12"/>
      <c r="KDJ3270" s="53"/>
      <c r="KDL3270" s="41"/>
      <c r="KDM3270" s="40"/>
      <c r="KDN3270" s="44"/>
      <c r="KDO3270" s="62"/>
      <c r="KDP3270" s="56"/>
      <c r="KDQ3270" s="60"/>
      <c r="KDR3270" s="60"/>
      <c r="KDS3270" s="60"/>
      <c r="KDT3270" s="60"/>
      <c r="KDU3270" s="46"/>
      <c r="KDV3270" s="65"/>
      <c r="KDW3270" s="19"/>
      <c r="KDX3270" s="48"/>
      <c r="KDY3270" s="41"/>
      <c r="KDZ3270" s="44"/>
      <c r="KEA3270" s="18"/>
      <c r="KEB3270" s="16"/>
      <c r="KEC3270" s="36"/>
      <c r="KED3270" s="36"/>
      <c r="KEE3270" s="36"/>
      <c r="KEF3270" s="36"/>
      <c r="KEG3270" s="36"/>
      <c r="KEH3270" s="36"/>
      <c r="KEI3270" s="36"/>
      <c r="KEJ3270" s="36"/>
      <c r="KEK3270" s="36"/>
      <c r="KEL3270" s="36"/>
      <c r="KEM3270" s="36"/>
      <c r="KEN3270" s="36"/>
      <c r="KEO3270" s="36"/>
      <c r="KEP3270" s="12"/>
      <c r="KEQ3270" s="12"/>
      <c r="KER3270" s="12"/>
      <c r="KES3270" s="53"/>
      <c r="KEU3270" s="41"/>
      <c r="KEV3270" s="40"/>
      <c r="KEW3270" s="44"/>
      <c r="KEX3270" s="62"/>
      <c r="KEY3270" s="56"/>
      <c r="KEZ3270" s="60"/>
      <c r="KFA3270" s="60"/>
      <c r="KFB3270" s="60"/>
      <c r="KFC3270" s="60"/>
      <c r="KFD3270" s="46"/>
      <c r="KFE3270" s="65"/>
      <c r="KFF3270" s="19"/>
      <c r="KFG3270" s="48"/>
      <c r="KFH3270" s="41"/>
      <c r="KFI3270" s="44"/>
      <c r="KFJ3270" s="18"/>
      <c r="KFK3270" s="16"/>
      <c r="KFL3270" s="36"/>
      <c r="KFM3270" s="36"/>
      <c r="KFN3270" s="36"/>
      <c r="KFO3270" s="36"/>
      <c r="KFP3270" s="36"/>
      <c r="KFQ3270" s="36"/>
      <c r="KFR3270" s="36"/>
      <c r="KFS3270" s="36"/>
      <c r="KFT3270" s="36"/>
      <c r="KFU3270" s="36"/>
      <c r="KFV3270" s="36"/>
      <c r="KFW3270" s="36"/>
      <c r="KFX3270" s="36"/>
      <c r="KFY3270" s="12"/>
      <c r="KFZ3270" s="12"/>
      <c r="KGA3270" s="12"/>
      <c r="KGB3270" s="53"/>
      <c r="KGD3270" s="41"/>
      <c r="KGE3270" s="40"/>
      <c r="KGF3270" s="44"/>
      <c r="KGG3270" s="62"/>
      <c r="KGH3270" s="56"/>
      <c r="KGI3270" s="60"/>
      <c r="KGJ3270" s="60"/>
      <c r="KGK3270" s="60"/>
      <c r="KGL3270" s="60"/>
      <c r="KGM3270" s="46"/>
      <c r="KGN3270" s="65"/>
      <c r="KGO3270" s="19"/>
      <c r="KGP3270" s="48"/>
      <c r="KGQ3270" s="41"/>
      <c r="KGR3270" s="44"/>
      <c r="KGS3270" s="18"/>
      <c r="KGT3270" s="16"/>
      <c r="KGU3270" s="36"/>
      <c r="KGV3270" s="36"/>
      <c r="KGW3270" s="36"/>
      <c r="KGX3270" s="36"/>
      <c r="KGY3270" s="36"/>
      <c r="KGZ3270" s="36"/>
      <c r="KHA3270" s="36"/>
      <c r="KHB3270" s="36"/>
      <c r="KHC3270" s="36"/>
      <c r="KHD3270" s="36"/>
      <c r="KHE3270" s="36"/>
      <c r="KHF3270" s="36"/>
      <c r="KHG3270" s="36"/>
      <c r="KHH3270" s="12"/>
      <c r="KHI3270" s="12"/>
      <c r="KHJ3270" s="12"/>
      <c r="KHK3270" s="53"/>
      <c r="KHM3270" s="41"/>
      <c r="KHN3270" s="40"/>
      <c r="KHO3270" s="44"/>
      <c r="KHP3270" s="62"/>
      <c r="KHQ3270" s="56"/>
      <c r="KHR3270" s="60"/>
      <c r="KHS3270" s="60"/>
      <c r="KHT3270" s="60"/>
      <c r="KHU3270" s="60"/>
      <c r="KHV3270" s="46"/>
      <c r="KHW3270" s="65"/>
      <c r="KHX3270" s="19"/>
      <c r="KHY3270" s="48"/>
      <c r="KHZ3270" s="41"/>
      <c r="KIA3270" s="44"/>
      <c r="KIB3270" s="18"/>
      <c r="KIC3270" s="16"/>
      <c r="KID3270" s="36"/>
      <c r="KIE3270" s="36"/>
      <c r="KIF3270" s="36"/>
      <c r="KIG3270" s="36"/>
      <c r="KIH3270" s="36"/>
      <c r="KII3270" s="36"/>
      <c r="KIJ3270" s="36"/>
      <c r="KIK3270" s="36"/>
      <c r="KIL3270" s="36"/>
      <c r="KIM3270" s="36"/>
      <c r="KIN3270" s="36"/>
      <c r="KIO3270" s="36"/>
      <c r="KIP3270" s="36"/>
      <c r="KIQ3270" s="12"/>
      <c r="KIR3270" s="12"/>
      <c r="KIS3270" s="12"/>
      <c r="KIT3270" s="53"/>
      <c r="KIV3270" s="41"/>
      <c r="KIW3270" s="40"/>
      <c r="KIX3270" s="44"/>
      <c r="KIY3270" s="62"/>
      <c r="KIZ3270" s="56"/>
      <c r="KJA3270" s="60"/>
      <c r="KJB3270" s="60"/>
      <c r="KJC3270" s="60"/>
      <c r="KJD3270" s="60"/>
      <c r="KJE3270" s="46"/>
      <c r="KJF3270" s="65"/>
      <c r="KJG3270" s="19"/>
      <c r="KJH3270" s="48"/>
      <c r="KJI3270" s="41"/>
      <c r="KJJ3270" s="44"/>
      <c r="KJK3270" s="18"/>
      <c r="KJL3270" s="16"/>
      <c r="KJM3270" s="36"/>
      <c r="KJN3270" s="36"/>
      <c r="KJO3270" s="36"/>
      <c r="KJP3270" s="36"/>
      <c r="KJQ3270" s="36"/>
      <c r="KJR3270" s="36"/>
      <c r="KJS3270" s="36"/>
      <c r="KJT3270" s="36"/>
      <c r="KJU3270" s="36"/>
      <c r="KJV3270" s="36"/>
      <c r="KJW3270" s="36"/>
      <c r="KJX3270" s="36"/>
      <c r="KJY3270" s="36"/>
      <c r="KJZ3270" s="12"/>
      <c r="KKA3270" s="12"/>
      <c r="KKB3270" s="12"/>
      <c r="KKC3270" s="53"/>
      <c r="KKE3270" s="41"/>
      <c r="KKF3270" s="40"/>
      <c r="KKG3270" s="44"/>
      <c r="KKH3270" s="62"/>
      <c r="KKI3270" s="56"/>
      <c r="KKJ3270" s="60"/>
      <c r="KKK3270" s="60"/>
      <c r="KKL3270" s="60"/>
      <c r="KKM3270" s="60"/>
      <c r="KKN3270" s="46"/>
      <c r="KKO3270" s="65"/>
      <c r="KKP3270" s="19"/>
      <c r="KKQ3270" s="48"/>
      <c r="KKR3270" s="41"/>
      <c r="KKS3270" s="44"/>
      <c r="KKT3270" s="18"/>
      <c r="KKU3270" s="16"/>
      <c r="KKV3270" s="36"/>
      <c r="KKW3270" s="36"/>
      <c r="KKX3270" s="36"/>
      <c r="KKY3270" s="36"/>
      <c r="KKZ3270" s="36"/>
      <c r="KLA3270" s="36"/>
      <c r="KLB3270" s="36"/>
      <c r="KLC3270" s="36"/>
      <c r="KLD3270" s="36"/>
      <c r="KLE3270" s="36"/>
      <c r="KLF3270" s="36"/>
      <c r="KLG3270" s="36"/>
      <c r="KLH3270" s="36"/>
      <c r="KLI3270" s="12"/>
      <c r="KLJ3270" s="12"/>
      <c r="KLK3270" s="12"/>
      <c r="KLL3270" s="53"/>
      <c r="KLN3270" s="41"/>
      <c r="KLO3270" s="40"/>
      <c r="KLP3270" s="44"/>
      <c r="KLQ3270" s="62"/>
      <c r="KLR3270" s="56"/>
      <c r="KLS3270" s="60"/>
      <c r="KLT3270" s="60"/>
      <c r="KLU3270" s="60"/>
      <c r="KLV3270" s="60"/>
      <c r="KLW3270" s="46"/>
      <c r="KLX3270" s="65"/>
      <c r="KLY3270" s="19"/>
      <c r="KLZ3270" s="48"/>
      <c r="KMA3270" s="41"/>
      <c r="KMB3270" s="44"/>
      <c r="KMC3270" s="18"/>
      <c r="KMD3270" s="16"/>
      <c r="KME3270" s="36"/>
      <c r="KMF3270" s="36"/>
      <c r="KMG3270" s="36"/>
      <c r="KMH3270" s="36"/>
      <c r="KMI3270" s="36"/>
      <c r="KMJ3270" s="36"/>
      <c r="KMK3270" s="36"/>
      <c r="KML3270" s="36"/>
      <c r="KMM3270" s="36"/>
      <c r="KMN3270" s="36"/>
      <c r="KMO3270" s="36"/>
      <c r="KMP3270" s="36"/>
      <c r="KMQ3270" s="36"/>
      <c r="KMR3270" s="12"/>
      <c r="KMS3270" s="12"/>
      <c r="KMT3270" s="12"/>
      <c r="KMU3270" s="53"/>
      <c r="KMW3270" s="41"/>
      <c r="KMX3270" s="40"/>
      <c r="KMY3270" s="44"/>
      <c r="KMZ3270" s="62"/>
      <c r="KNA3270" s="56"/>
      <c r="KNB3270" s="60"/>
      <c r="KNC3270" s="60"/>
      <c r="KND3270" s="60"/>
      <c r="KNE3270" s="60"/>
      <c r="KNF3270" s="46"/>
      <c r="KNG3270" s="65"/>
      <c r="KNH3270" s="19"/>
      <c r="KNI3270" s="48"/>
      <c r="KNJ3270" s="41"/>
      <c r="KNK3270" s="44"/>
      <c r="KNL3270" s="18"/>
      <c r="KNM3270" s="16"/>
      <c r="KNN3270" s="36"/>
      <c r="KNO3270" s="36"/>
      <c r="KNP3270" s="36"/>
      <c r="KNQ3270" s="36"/>
      <c r="KNR3270" s="36"/>
      <c r="KNS3270" s="36"/>
      <c r="KNT3270" s="36"/>
      <c r="KNU3270" s="36"/>
      <c r="KNV3270" s="36"/>
      <c r="KNW3270" s="36"/>
      <c r="KNX3270" s="36"/>
      <c r="KNY3270" s="36"/>
      <c r="KNZ3270" s="36"/>
      <c r="KOA3270" s="12"/>
      <c r="KOB3270" s="12"/>
      <c r="KOC3270" s="12"/>
      <c r="KOD3270" s="53"/>
      <c r="KOF3270" s="41"/>
      <c r="KOG3270" s="40"/>
      <c r="KOH3270" s="44"/>
      <c r="KOI3270" s="62"/>
      <c r="KOJ3270" s="56"/>
      <c r="KOK3270" s="60"/>
      <c r="KOL3270" s="60"/>
      <c r="KOM3270" s="60"/>
      <c r="KON3270" s="60"/>
      <c r="KOO3270" s="46"/>
      <c r="KOP3270" s="65"/>
      <c r="KOQ3270" s="19"/>
      <c r="KOR3270" s="48"/>
      <c r="KOS3270" s="41"/>
      <c r="KOT3270" s="44"/>
      <c r="KOU3270" s="18"/>
      <c r="KOV3270" s="16"/>
      <c r="KOW3270" s="36"/>
      <c r="KOX3270" s="36"/>
      <c r="KOY3270" s="36"/>
      <c r="KOZ3270" s="36"/>
      <c r="KPA3270" s="36"/>
      <c r="KPB3270" s="36"/>
      <c r="KPC3270" s="36"/>
      <c r="KPD3270" s="36"/>
      <c r="KPE3270" s="36"/>
      <c r="KPF3270" s="36"/>
      <c r="KPG3270" s="36"/>
      <c r="KPH3270" s="36"/>
      <c r="KPI3270" s="36"/>
      <c r="KPJ3270" s="12"/>
      <c r="KPK3270" s="12"/>
      <c r="KPL3270" s="12"/>
      <c r="KPM3270" s="53"/>
      <c r="KPO3270" s="41"/>
      <c r="KPP3270" s="40"/>
      <c r="KPQ3270" s="44"/>
      <c r="KPR3270" s="62"/>
      <c r="KPS3270" s="56"/>
      <c r="KPT3270" s="60"/>
      <c r="KPU3270" s="60"/>
      <c r="KPV3270" s="60"/>
      <c r="KPW3270" s="60"/>
      <c r="KPX3270" s="46"/>
      <c r="KPY3270" s="65"/>
      <c r="KPZ3270" s="19"/>
      <c r="KQA3270" s="48"/>
      <c r="KQB3270" s="41"/>
      <c r="KQC3270" s="44"/>
      <c r="KQD3270" s="18"/>
      <c r="KQE3270" s="16"/>
      <c r="KQF3270" s="36"/>
      <c r="KQG3270" s="36"/>
      <c r="KQH3270" s="36"/>
      <c r="KQI3270" s="36"/>
      <c r="KQJ3270" s="36"/>
      <c r="KQK3270" s="36"/>
      <c r="KQL3270" s="36"/>
      <c r="KQM3270" s="36"/>
      <c r="KQN3270" s="36"/>
      <c r="KQO3270" s="36"/>
      <c r="KQP3270" s="36"/>
      <c r="KQQ3270" s="36"/>
      <c r="KQR3270" s="36"/>
      <c r="KQS3270" s="12"/>
      <c r="KQT3270" s="12"/>
      <c r="KQU3270" s="12"/>
      <c r="KQV3270" s="53"/>
      <c r="KQX3270" s="41"/>
      <c r="KQY3270" s="40"/>
      <c r="KQZ3270" s="44"/>
      <c r="KRA3270" s="62"/>
      <c r="KRB3270" s="56"/>
      <c r="KRC3270" s="60"/>
      <c r="KRD3270" s="60"/>
      <c r="KRE3270" s="60"/>
      <c r="KRF3270" s="60"/>
      <c r="KRG3270" s="46"/>
      <c r="KRH3270" s="65"/>
      <c r="KRI3270" s="19"/>
      <c r="KRJ3270" s="48"/>
      <c r="KRK3270" s="41"/>
      <c r="KRL3270" s="44"/>
      <c r="KRM3270" s="18"/>
      <c r="KRN3270" s="16"/>
      <c r="KRO3270" s="36"/>
      <c r="KRP3270" s="36"/>
      <c r="KRQ3270" s="36"/>
      <c r="KRR3270" s="36"/>
      <c r="KRS3270" s="36"/>
      <c r="KRT3270" s="36"/>
      <c r="KRU3270" s="36"/>
      <c r="KRV3270" s="36"/>
      <c r="KRW3270" s="36"/>
      <c r="KRX3270" s="36"/>
      <c r="KRY3270" s="36"/>
      <c r="KRZ3270" s="36"/>
      <c r="KSA3270" s="36"/>
      <c r="KSB3270" s="12"/>
      <c r="KSC3270" s="12"/>
      <c r="KSD3270" s="12"/>
      <c r="KSE3270" s="53"/>
      <c r="KSG3270" s="41"/>
      <c r="KSH3270" s="40"/>
      <c r="KSI3270" s="44"/>
      <c r="KSJ3270" s="62"/>
      <c r="KSK3270" s="56"/>
      <c r="KSL3270" s="60"/>
      <c r="KSM3270" s="60"/>
      <c r="KSN3270" s="60"/>
      <c r="KSO3270" s="60"/>
      <c r="KSP3270" s="46"/>
      <c r="KSQ3270" s="65"/>
      <c r="KSR3270" s="19"/>
      <c r="KSS3270" s="48"/>
      <c r="KST3270" s="41"/>
      <c r="KSU3270" s="44"/>
      <c r="KSV3270" s="18"/>
      <c r="KSW3270" s="16"/>
      <c r="KSX3270" s="36"/>
      <c r="KSY3270" s="36"/>
      <c r="KSZ3270" s="36"/>
      <c r="KTA3270" s="36"/>
      <c r="KTB3270" s="36"/>
      <c r="KTC3270" s="36"/>
      <c r="KTD3270" s="36"/>
      <c r="KTE3270" s="36"/>
      <c r="KTF3270" s="36"/>
      <c r="KTG3270" s="36"/>
      <c r="KTH3270" s="36"/>
      <c r="KTI3270" s="36"/>
      <c r="KTJ3270" s="36"/>
      <c r="KTK3270" s="12"/>
      <c r="KTL3270" s="12"/>
      <c r="KTM3270" s="12"/>
      <c r="KTN3270" s="53"/>
      <c r="KTP3270" s="41"/>
      <c r="KTQ3270" s="40"/>
      <c r="KTR3270" s="44"/>
      <c r="KTS3270" s="62"/>
      <c r="KTT3270" s="56"/>
      <c r="KTU3270" s="60"/>
      <c r="KTV3270" s="60"/>
      <c r="KTW3270" s="60"/>
      <c r="KTX3270" s="60"/>
      <c r="KTY3270" s="46"/>
      <c r="KTZ3270" s="65"/>
      <c r="KUA3270" s="19"/>
      <c r="KUB3270" s="48"/>
      <c r="KUC3270" s="41"/>
      <c r="KUD3270" s="44"/>
      <c r="KUE3270" s="18"/>
      <c r="KUF3270" s="16"/>
      <c r="KUG3270" s="36"/>
      <c r="KUH3270" s="36"/>
      <c r="KUI3270" s="36"/>
      <c r="KUJ3270" s="36"/>
      <c r="KUK3270" s="36"/>
      <c r="KUL3270" s="36"/>
      <c r="KUM3270" s="36"/>
      <c r="KUN3270" s="36"/>
      <c r="KUO3270" s="36"/>
      <c r="KUP3270" s="36"/>
      <c r="KUQ3270" s="36"/>
      <c r="KUR3270" s="36"/>
      <c r="KUS3270" s="36"/>
      <c r="KUT3270" s="12"/>
      <c r="KUU3270" s="12"/>
      <c r="KUV3270" s="12"/>
      <c r="KUW3270" s="53"/>
      <c r="KUY3270" s="41"/>
      <c r="KUZ3270" s="40"/>
      <c r="KVA3270" s="44"/>
      <c r="KVB3270" s="62"/>
      <c r="KVC3270" s="56"/>
      <c r="KVD3270" s="60"/>
      <c r="KVE3270" s="60"/>
      <c r="KVF3270" s="60"/>
      <c r="KVG3270" s="60"/>
      <c r="KVH3270" s="46"/>
      <c r="KVI3270" s="65"/>
      <c r="KVJ3270" s="19"/>
      <c r="KVK3270" s="48"/>
      <c r="KVL3270" s="41"/>
      <c r="KVM3270" s="44"/>
      <c r="KVN3270" s="18"/>
      <c r="KVO3270" s="16"/>
      <c r="KVP3270" s="36"/>
      <c r="KVQ3270" s="36"/>
      <c r="KVR3270" s="36"/>
      <c r="KVS3270" s="36"/>
      <c r="KVT3270" s="36"/>
      <c r="KVU3270" s="36"/>
      <c r="KVV3270" s="36"/>
      <c r="KVW3270" s="36"/>
      <c r="KVX3270" s="36"/>
      <c r="KVY3270" s="36"/>
      <c r="KVZ3270" s="36"/>
      <c r="KWA3270" s="36"/>
      <c r="KWB3270" s="36"/>
      <c r="KWC3270" s="12"/>
      <c r="KWD3270" s="12"/>
      <c r="KWE3270" s="12"/>
      <c r="KWF3270" s="53"/>
      <c r="KWH3270" s="41"/>
      <c r="KWI3270" s="40"/>
      <c r="KWJ3270" s="44"/>
      <c r="KWK3270" s="62"/>
      <c r="KWL3270" s="56"/>
      <c r="KWM3270" s="60"/>
      <c r="KWN3270" s="60"/>
      <c r="KWO3270" s="60"/>
      <c r="KWP3270" s="60"/>
      <c r="KWQ3270" s="46"/>
      <c r="KWR3270" s="65"/>
      <c r="KWS3270" s="19"/>
      <c r="KWT3270" s="48"/>
      <c r="KWU3270" s="41"/>
      <c r="KWV3270" s="44"/>
      <c r="KWW3270" s="18"/>
      <c r="KWX3270" s="16"/>
      <c r="KWY3270" s="36"/>
      <c r="KWZ3270" s="36"/>
      <c r="KXA3270" s="36"/>
      <c r="KXB3270" s="36"/>
      <c r="KXC3270" s="36"/>
      <c r="KXD3270" s="36"/>
      <c r="KXE3270" s="36"/>
      <c r="KXF3270" s="36"/>
      <c r="KXG3270" s="36"/>
      <c r="KXH3270" s="36"/>
      <c r="KXI3270" s="36"/>
      <c r="KXJ3270" s="36"/>
      <c r="KXK3270" s="36"/>
      <c r="KXL3270" s="12"/>
      <c r="KXM3270" s="12"/>
      <c r="KXN3270" s="12"/>
      <c r="KXO3270" s="53"/>
      <c r="KXQ3270" s="41"/>
      <c r="KXR3270" s="40"/>
      <c r="KXS3270" s="44"/>
      <c r="KXT3270" s="62"/>
      <c r="KXU3270" s="56"/>
      <c r="KXV3270" s="60"/>
      <c r="KXW3270" s="60"/>
      <c r="KXX3270" s="60"/>
      <c r="KXY3270" s="60"/>
      <c r="KXZ3270" s="46"/>
      <c r="KYA3270" s="65"/>
      <c r="KYB3270" s="19"/>
      <c r="KYC3270" s="48"/>
      <c r="KYD3270" s="41"/>
      <c r="KYE3270" s="44"/>
      <c r="KYF3270" s="18"/>
      <c r="KYG3270" s="16"/>
      <c r="KYH3270" s="36"/>
      <c r="KYI3270" s="36"/>
      <c r="KYJ3270" s="36"/>
      <c r="KYK3270" s="36"/>
      <c r="KYL3270" s="36"/>
      <c r="KYM3270" s="36"/>
      <c r="KYN3270" s="36"/>
      <c r="KYO3270" s="36"/>
      <c r="KYP3270" s="36"/>
      <c r="KYQ3270" s="36"/>
      <c r="KYR3270" s="36"/>
      <c r="KYS3270" s="36"/>
      <c r="KYT3270" s="36"/>
      <c r="KYU3270" s="12"/>
      <c r="KYV3270" s="12"/>
      <c r="KYW3270" s="12"/>
      <c r="KYX3270" s="53"/>
      <c r="KYZ3270" s="41"/>
      <c r="KZA3270" s="40"/>
      <c r="KZB3270" s="44"/>
      <c r="KZC3270" s="62"/>
      <c r="KZD3270" s="56"/>
      <c r="KZE3270" s="60"/>
      <c r="KZF3270" s="60"/>
      <c r="KZG3270" s="60"/>
      <c r="KZH3270" s="60"/>
      <c r="KZI3270" s="46"/>
      <c r="KZJ3270" s="65"/>
      <c r="KZK3270" s="19"/>
      <c r="KZL3270" s="48"/>
      <c r="KZM3270" s="41"/>
      <c r="KZN3270" s="44"/>
      <c r="KZO3270" s="18"/>
      <c r="KZP3270" s="16"/>
      <c r="KZQ3270" s="36"/>
      <c r="KZR3270" s="36"/>
      <c r="KZS3270" s="36"/>
      <c r="KZT3270" s="36"/>
      <c r="KZU3270" s="36"/>
      <c r="KZV3270" s="36"/>
      <c r="KZW3270" s="36"/>
      <c r="KZX3270" s="36"/>
      <c r="KZY3270" s="36"/>
      <c r="KZZ3270" s="36"/>
      <c r="LAA3270" s="36"/>
      <c r="LAB3270" s="36"/>
      <c r="LAC3270" s="36"/>
      <c r="LAD3270" s="12"/>
      <c r="LAE3270" s="12"/>
      <c r="LAF3270" s="12"/>
      <c r="LAG3270" s="53"/>
      <c r="LAI3270" s="41"/>
      <c r="LAJ3270" s="40"/>
      <c r="LAK3270" s="44"/>
      <c r="LAL3270" s="62"/>
      <c r="LAM3270" s="56"/>
      <c r="LAN3270" s="60"/>
      <c r="LAO3270" s="60"/>
      <c r="LAP3270" s="60"/>
      <c r="LAQ3270" s="60"/>
      <c r="LAR3270" s="46"/>
      <c r="LAS3270" s="65"/>
      <c r="LAT3270" s="19"/>
      <c r="LAU3270" s="48"/>
      <c r="LAV3270" s="41"/>
      <c r="LAW3270" s="44"/>
      <c r="LAX3270" s="18"/>
      <c r="LAY3270" s="16"/>
      <c r="LAZ3270" s="36"/>
      <c r="LBA3270" s="36"/>
      <c r="LBB3270" s="36"/>
      <c r="LBC3270" s="36"/>
      <c r="LBD3270" s="36"/>
      <c r="LBE3270" s="36"/>
      <c r="LBF3270" s="36"/>
      <c r="LBG3270" s="36"/>
      <c r="LBH3270" s="36"/>
      <c r="LBI3270" s="36"/>
      <c r="LBJ3270" s="36"/>
      <c r="LBK3270" s="36"/>
      <c r="LBL3270" s="36"/>
      <c r="LBM3270" s="12"/>
      <c r="LBN3270" s="12"/>
      <c r="LBO3270" s="12"/>
      <c r="LBP3270" s="53"/>
      <c r="LBR3270" s="41"/>
      <c r="LBS3270" s="40"/>
      <c r="LBT3270" s="44"/>
      <c r="LBU3270" s="62"/>
      <c r="LBV3270" s="56"/>
      <c r="LBW3270" s="60"/>
      <c r="LBX3270" s="60"/>
      <c r="LBY3270" s="60"/>
      <c r="LBZ3270" s="60"/>
      <c r="LCA3270" s="46"/>
      <c r="LCB3270" s="65"/>
      <c r="LCC3270" s="19"/>
      <c r="LCD3270" s="48"/>
      <c r="LCE3270" s="41"/>
      <c r="LCF3270" s="44"/>
      <c r="LCG3270" s="18"/>
      <c r="LCH3270" s="16"/>
      <c r="LCI3270" s="36"/>
      <c r="LCJ3270" s="36"/>
      <c r="LCK3270" s="36"/>
      <c r="LCL3270" s="36"/>
      <c r="LCM3270" s="36"/>
      <c r="LCN3270" s="36"/>
      <c r="LCO3270" s="36"/>
      <c r="LCP3270" s="36"/>
      <c r="LCQ3270" s="36"/>
      <c r="LCR3270" s="36"/>
      <c r="LCS3270" s="36"/>
      <c r="LCT3270" s="36"/>
      <c r="LCU3270" s="36"/>
      <c r="LCV3270" s="12"/>
      <c r="LCW3270" s="12"/>
      <c r="LCX3270" s="12"/>
      <c r="LCY3270" s="53"/>
      <c r="LDA3270" s="41"/>
      <c r="LDB3270" s="40"/>
      <c r="LDC3270" s="44"/>
      <c r="LDD3270" s="62"/>
      <c r="LDE3270" s="56"/>
      <c r="LDF3270" s="60"/>
      <c r="LDG3270" s="60"/>
      <c r="LDH3270" s="60"/>
      <c r="LDI3270" s="60"/>
      <c r="LDJ3270" s="46"/>
      <c r="LDK3270" s="65"/>
      <c r="LDL3270" s="19"/>
      <c r="LDM3270" s="48"/>
      <c r="LDN3270" s="41"/>
      <c r="LDO3270" s="44"/>
      <c r="LDP3270" s="18"/>
      <c r="LDQ3270" s="16"/>
      <c r="LDR3270" s="36"/>
      <c r="LDS3270" s="36"/>
      <c r="LDT3270" s="36"/>
      <c r="LDU3270" s="36"/>
      <c r="LDV3270" s="36"/>
      <c r="LDW3270" s="36"/>
      <c r="LDX3270" s="36"/>
      <c r="LDY3270" s="36"/>
      <c r="LDZ3270" s="36"/>
      <c r="LEA3270" s="36"/>
      <c r="LEB3270" s="36"/>
      <c r="LEC3270" s="36"/>
      <c r="LED3270" s="36"/>
      <c r="LEE3270" s="12"/>
      <c r="LEF3270" s="12"/>
      <c r="LEG3270" s="12"/>
      <c r="LEH3270" s="53"/>
      <c r="LEJ3270" s="41"/>
      <c r="LEK3270" s="40"/>
      <c r="LEL3270" s="44"/>
      <c r="LEM3270" s="62"/>
      <c r="LEN3270" s="56"/>
      <c r="LEO3270" s="60"/>
      <c r="LEP3270" s="60"/>
      <c r="LEQ3270" s="60"/>
      <c r="LER3270" s="60"/>
      <c r="LES3270" s="46"/>
      <c r="LET3270" s="65"/>
      <c r="LEU3270" s="19"/>
      <c r="LEV3270" s="48"/>
      <c r="LEW3270" s="41"/>
      <c r="LEX3270" s="44"/>
      <c r="LEY3270" s="18"/>
      <c r="LEZ3270" s="16"/>
      <c r="LFA3270" s="36"/>
      <c r="LFB3270" s="36"/>
      <c r="LFC3270" s="36"/>
      <c r="LFD3270" s="36"/>
      <c r="LFE3270" s="36"/>
      <c r="LFF3270" s="36"/>
      <c r="LFG3270" s="36"/>
      <c r="LFH3270" s="36"/>
      <c r="LFI3270" s="36"/>
      <c r="LFJ3270" s="36"/>
      <c r="LFK3270" s="36"/>
      <c r="LFL3270" s="36"/>
      <c r="LFM3270" s="36"/>
      <c r="LFN3270" s="12"/>
      <c r="LFO3270" s="12"/>
      <c r="LFP3270" s="12"/>
      <c r="LFQ3270" s="53"/>
      <c r="LFS3270" s="41"/>
      <c r="LFT3270" s="40"/>
      <c r="LFU3270" s="44"/>
      <c r="LFV3270" s="62"/>
      <c r="LFW3270" s="56"/>
      <c r="LFX3270" s="60"/>
      <c r="LFY3270" s="60"/>
      <c r="LFZ3270" s="60"/>
      <c r="LGA3270" s="60"/>
      <c r="LGB3270" s="46"/>
      <c r="LGC3270" s="65"/>
      <c r="LGD3270" s="19"/>
      <c r="LGE3270" s="48"/>
      <c r="LGF3270" s="41"/>
      <c r="LGG3270" s="44"/>
      <c r="LGH3270" s="18"/>
      <c r="LGI3270" s="16"/>
      <c r="LGJ3270" s="36"/>
      <c r="LGK3270" s="36"/>
      <c r="LGL3270" s="36"/>
      <c r="LGM3270" s="36"/>
      <c r="LGN3270" s="36"/>
      <c r="LGO3270" s="36"/>
      <c r="LGP3270" s="36"/>
      <c r="LGQ3270" s="36"/>
      <c r="LGR3270" s="36"/>
      <c r="LGS3270" s="36"/>
      <c r="LGT3270" s="36"/>
      <c r="LGU3270" s="36"/>
      <c r="LGV3270" s="36"/>
      <c r="LGW3270" s="12"/>
      <c r="LGX3270" s="12"/>
      <c r="LGY3270" s="12"/>
      <c r="LGZ3270" s="53"/>
      <c r="LHB3270" s="41"/>
      <c r="LHC3270" s="40"/>
      <c r="LHD3270" s="44"/>
      <c r="LHE3270" s="62"/>
      <c r="LHF3270" s="56"/>
      <c r="LHG3270" s="60"/>
      <c r="LHH3270" s="60"/>
      <c r="LHI3270" s="60"/>
      <c r="LHJ3270" s="60"/>
      <c r="LHK3270" s="46"/>
      <c r="LHL3270" s="65"/>
      <c r="LHM3270" s="19"/>
      <c r="LHN3270" s="48"/>
      <c r="LHO3270" s="41"/>
      <c r="LHP3270" s="44"/>
      <c r="LHQ3270" s="18"/>
      <c r="LHR3270" s="16"/>
      <c r="LHS3270" s="36"/>
      <c r="LHT3270" s="36"/>
      <c r="LHU3270" s="36"/>
      <c r="LHV3270" s="36"/>
      <c r="LHW3270" s="36"/>
      <c r="LHX3270" s="36"/>
      <c r="LHY3270" s="36"/>
      <c r="LHZ3270" s="36"/>
      <c r="LIA3270" s="36"/>
      <c r="LIB3270" s="36"/>
      <c r="LIC3270" s="36"/>
      <c r="LID3270" s="36"/>
      <c r="LIE3270" s="36"/>
      <c r="LIF3270" s="12"/>
      <c r="LIG3270" s="12"/>
      <c r="LIH3270" s="12"/>
      <c r="LII3270" s="53"/>
      <c r="LIK3270" s="41"/>
      <c r="LIL3270" s="40"/>
      <c r="LIM3270" s="44"/>
      <c r="LIN3270" s="62"/>
      <c r="LIO3270" s="56"/>
      <c r="LIP3270" s="60"/>
      <c r="LIQ3270" s="60"/>
      <c r="LIR3270" s="60"/>
      <c r="LIS3270" s="60"/>
      <c r="LIT3270" s="46"/>
      <c r="LIU3270" s="65"/>
      <c r="LIV3270" s="19"/>
      <c r="LIW3270" s="48"/>
      <c r="LIX3270" s="41"/>
      <c r="LIY3270" s="44"/>
      <c r="LIZ3270" s="18"/>
      <c r="LJA3270" s="16"/>
      <c r="LJB3270" s="36"/>
      <c r="LJC3270" s="36"/>
      <c r="LJD3270" s="36"/>
      <c r="LJE3270" s="36"/>
      <c r="LJF3270" s="36"/>
      <c r="LJG3270" s="36"/>
      <c r="LJH3270" s="36"/>
      <c r="LJI3270" s="36"/>
      <c r="LJJ3270" s="36"/>
      <c r="LJK3270" s="36"/>
      <c r="LJL3270" s="36"/>
      <c r="LJM3270" s="36"/>
      <c r="LJN3270" s="36"/>
      <c r="LJO3270" s="12"/>
      <c r="LJP3270" s="12"/>
      <c r="LJQ3270" s="12"/>
      <c r="LJR3270" s="53"/>
      <c r="LJT3270" s="41"/>
      <c r="LJU3270" s="40"/>
      <c r="LJV3270" s="44"/>
      <c r="LJW3270" s="62"/>
      <c r="LJX3270" s="56"/>
      <c r="LJY3270" s="60"/>
      <c r="LJZ3270" s="60"/>
      <c r="LKA3270" s="60"/>
      <c r="LKB3270" s="60"/>
      <c r="LKC3270" s="46"/>
      <c r="LKD3270" s="65"/>
      <c r="LKE3270" s="19"/>
      <c r="LKF3270" s="48"/>
      <c r="LKG3270" s="41"/>
      <c r="LKH3270" s="44"/>
      <c r="LKI3270" s="18"/>
      <c r="LKJ3270" s="16"/>
      <c r="LKK3270" s="36"/>
      <c r="LKL3270" s="36"/>
      <c r="LKM3270" s="36"/>
      <c r="LKN3270" s="36"/>
      <c r="LKO3270" s="36"/>
      <c r="LKP3270" s="36"/>
      <c r="LKQ3270" s="36"/>
      <c r="LKR3270" s="36"/>
      <c r="LKS3270" s="36"/>
      <c r="LKT3270" s="36"/>
      <c r="LKU3270" s="36"/>
      <c r="LKV3270" s="36"/>
      <c r="LKW3270" s="36"/>
      <c r="LKX3270" s="12"/>
      <c r="LKY3270" s="12"/>
      <c r="LKZ3270" s="12"/>
      <c r="LLA3270" s="53"/>
      <c r="LLC3270" s="41"/>
      <c r="LLD3270" s="40"/>
      <c r="LLE3270" s="44"/>
      <c r="LLF3270" s="62"/>
      <c r="LLG3270" s="56"/>
      <c r="LLH3270" s="60"/>
      <c r="LLI3270" s="60"/>
      <c r="LLJ3270" s="60"/>
      <c r="LLK3270" s="60"/>
      <c r="LLL3270" s="46"/>
      <c r="LLM3270" s="65"/>
      <c r="LLN3270" s="19"/>
      <c r="LLO3270" s="48"/>
      <c r="LLP3270" s="41"/>
      <c r="LLQ3270" s="44"/>
      <c r="LLR3270" s="18"/>
      <c r="LLS3270" s="16"/>
      <c r="LLT3270" s="36"/>
      <c r="LLU3270" s="36"/>
      <c r="LLV3270" s="36"/>
      <c r="LLW3270" s="36"/>
      <c r="LLX3270" s="36"/>
      <c r="LLY3270" s="36"/>
      <c r="LLZ3270" s="36"/>
      <c r="LMA3270" s="36"/>
      <c r="LMB3270" s="36"/>
      <c r="LMC3270" s="36"/>
      <c r="LMD3270" s="36"/>
      <c r="LME3270" s="36"/>
      <c r="LMF3270" s="36"/>
      <c r="LMG3270" s="12"/>
      <c r="LMH3270" s="12"/>
      <c r="LMI3270" s="12"/>
      <c r="LMJ3270" s="53"/>
      <c r="LML3270" s="41"/>
      <c r="LMM3270" s="40"/>
      <c r="LMN3270" s="44"/>
      <c r="LMO3270" s="62"/>
      <c r="LMP3270" s="56"/>
      <c r="LMQ3270" s="60"/>
      <c r="LMR3270" s="60"/>
      <c r="LMS3270" s="60"/>
      <c r="LMT3270" s="60"/>
      <c r="LMU3270" s="46"/>
      <c r="LMV3270" s="65"/>
      <c r="LMW3270" s="19"/>
      <c r="LMX3270" s="48"/>
      <c r="LMY3270" s="41"/>
      <c r="LMZ3270" s="44"/>
      <c r="LNA3270" s="18"/>
      <c r="LNB3270" s="16"/>
      <c r="LNC3270" s="36"/>
      <c r="LND3270" s="36"/>
      <c r="LNE3270" s="36"/>
      <c r="LNF3270" s="36"/>
      <c r="LNG3270" s="36"/>
      <c r="LNH3270" s="36"/>
      <c r="LNI3270" s="36"/>
      <c r="LNJ3270" s="36"/>
      <c r="LNK3270" s="36"/>
      <c r="LNL3270" s="36"/>
      <c r="LNM3270" s="36"/>
      <c r="LNN3270" s="36"/>
      <c r="LNO3270" s="36"/>
      <c r="LNP3270" s="12"/>
      <c r="LNQ3270" s="12"/>
      <c r="LNR3270" s="12"/>
      <c r="LNS3270" s="53"/>
      <c r="LNU3270" s="41"/>
      <c r="LNV3270" s="40"/>
      <c r="LNW3270" s="44"/>
      <c r="LNX3270" s="62"/>
      <c r="LNY3270" s="56"/>
      <c r="LNZ3270" s="60"/>
      <c r="LOA3270" s="60"/>
      <c r="LOB3270" s="60"/>
      <c r="LOC3270" s="60"/>
      <c r="LOD3270" s="46"/>
      <c r="LOE3270" s="65"/>
      <c r="LOF3270" s="19"/>
      <c r="LOG3270" s="48"/>
      <c r="LOH3270" s="41"/>
      <c r="LOI3270" s="44"/>
      <c r="LOJ3270" s="18"/>
      <c r="LOK3270" s="16"/>
      <c r="LOL3270" s="36"/>
      <c r="LOM3270" s="36"/>
      <c r="LON3270" s="36"/>
      <c r="LOO3270" s="36"/>
      <c r="LOP3270" s="36"/>
      <c r="LOQ3270" s="36"/>
      <c r="LOR3270" s="36"/>
      <c r="LOS3270" s="36"/>
      <c r="LOT3270" s="36"/>
      <c r="LOU3270" s="36"/>
      <c r="LOV3270" s="36"/>
      <c r="LOW3270" s="36"/>
      <c r="LOX3270" s="36"/>
      <c r="LOY3270" s="12"/>
      <c r="LOZ3270" s="12"/>
      <c r="LPA3270" s="12"/>
      <c r="LPB3270" s="53"/>
      <c r="LPD3270" s="41"/>
      <c r="LPE3270" s="40"/>
      <c r="LPF3270" s="44"/>
      <c r="LPG3270" s="62"/>
      <c r="LPH3270" s="56"/>
      <c r="LPI3270" s="60"/>
      <c r="LPJ3270" s="60"/>
      <c r="LPK3270" s="60"/>
      <c r="LPL3270" s="60"/>
      <c r="LPM3270" s="46"/>
      <c r="LPN3270" s="65"/>
      <c r="LPO3270" s="19"/>
      <c r="LPP3270" s="48"/>
      <c r="LPQ3270" s="41"/>
      <c r="LPR3270" s="44"/>
      <c r="LPS3270" s="18"/>
      <c r="LPT3270" s="16"/>
      <c r="LPU3270" s="36"/>
      <c r="LPV3270" s="36"/>
      <c r="LPW3270" s="36"/>
      <c r="LPX3270" s="36"/>
      <c r="LPY3270" s="36"/>
      <c r="LPZ3270" s="36"/>
      <c r="LQA3270" s="36"/>
      <c r="LQB3270" s="36"/>
      <c r="LQC3270" s="36"/>
      <c r="LQD3270" s="36"/>
      <c r="LQE3270" s="36"/>
      <c r="LQF3270" s="36"/>
      <c r="LQG3270" s="36"/>
      <c r="LQH3270" s="12"/>
      <c r="LQI3270" s="12"/>
      <c r="LQJ3270" s="12"/>
      <c r="LQK3270" s="53"/>
      <c r="LQM3270" s="41"/>
      <c r="LQN3270" s="40"/>
      <c r="LQO3270" s="44"/>
      <c r="LQP3270" s="62"/>
      <c r="LQQ3270" s="56"/>
      <c r="LQR3270" s="60"/>
      <c r="LQS3270" s="60"/>
      <c r="LQT3270" s="60"/>
      <c r="LQU3270" s="60"/>
      <c r="LQV3270" s="46"/>
      <c r="LQW3270" s="65"/>
      <c r="LQX3270" s="19"/>
      <c r="LQY3270" s="48"/>
      <c r="LQZ3270" s="41"/>
      <c r="LRA3270" s="44"/>
      <c r="LRB3270" s="18"/>
      <c r="LRC3270" s="16"/>
      <c r="LRD3270" s="36"/>
      <c r="LRE3270" s="36"/>
      <c r="LRF3270" s="36"/>
      <c r="LRG3270" s="36"/>
      <c r="LRH3270" s="36"/>
      <c r="LRI3270" s="36"/>
      <c r="LRJ3270" s="36"/>
      <c r="LRK3270" s="36"/>
      <c r="LRL3270" s="36"/>
      <c r="LRM3270" s="36"/>
      <c r="LRN3270" s="36"/>
      <c r="LRO3270" s="36"/>
      <c r="LRP3270" s="36"/>
      <c r="LRQ3270" s="12"/>
      <c r="LRR3270" s="12"/>
      <c r="LRS3270" s="12"/>
      <c r="LRT3270" s="53"/>
      <c r="LRV3270" s="41"/>
      <c r="LRW3270" s="40"/>
      <c r="LRX3270" s="44"/>
      <c r="LRY3270" s="62"/>
      <c r="LRZ3270" s="56"/>
      <c r="LSA3270" s="60"/>
      <c r="LSB3270" s="60"/>
      <c r="LSC3270" s="60"/>
      <c r="LSD3270" s="60"/>
      <c r="LSE3270" s="46"/>
      <c r="LSF3270" s="65"/>
      <c r="LSG3270" s="19"/>
      <c r="LSH3270" s="48"/>
      <c r="LSI3270" s="41"/>
      <c r="LSJ3270" s="44"/>
      <c r="LSK3270" s="18"/>
      <c r="LSL3270" s="16"/>
      <c r="LSM3270" s="36"/>
      <c r="LSN3270" s="36"/>
      <c r="LSO3270" s="36"/>
      <c r="LSP3270" s="36"/>
      <c r="LSQ3270" s="36"/>
      <c r="LSR3270" s="36"/>
      <c r="LSS3270" s="36"/>
      <c r="LST3270" s="36"/>
      <c r="LSU3270" s="36"/>
      <c r="LSV3270" s="36"/>
      <c r="LSW3270" s="36"/>
      <c r="LSX3270" s="36"/>
      <c r="LSY3270" s="36"/>
      <c r="LSZ3270" s="12"/>
      <c r="LTA3270" s="12"/>
      <c r="LTB3270" s="12"/>
      <c r="LTC3270" s="53"/>
      <c r="LTE3270" s="41"/>
      <c r="LTF3270" s="40"/>
      <c r="LTG3270" s="44"/>
      <c r="LTH3270" s="62"/>
      <c r="LTI3270" s="56"/>
      <c r="LTJ3270" s="60"/>
      <c r="LTK3270" s="60"/>
      <c r="LTL3270" s="60"/>
      <c r="LTM3270" s="60"/>
      <c r="LTN3270" s="46"/>
      <c r="LTO3270" s="65"/>
      <c r="LTP3270" s="19"/>
      <c r="LTQ3270" s="48"/>
      <c r="LTR3270" s="41"/>
      <c r="LTS3270" s="44"/>
      <c r="LTT3270" s="18"/>
      <c r="LTU3270" s="16"/>
      <c r="LTV3270" s="36"/>
      <c r="LTW3270" s="36"/>
      <c r="LTX3270" s="36"/>
      <c r="LTY3270" s="36"/>
      <c r="LTZ3270" s="36"/>
      <c r="LUA3270" s="36"/>
      <c r="LUB3270" s="36"/>
      <c r="LUC3270" s="36"/>
      <c r="LUD3270" s="36"/>
      <c r="LUE3270" s="36"/>
      <c r="LUF3270" s="36"/>
      <c r="LUG3270" s="36"/>
      <c r="LUH3270" s="36"/>
      <c r="LUI3270" s="12"/>
      <c r="LUJ3270" s="12"/>
      <c r="LUK3270" s="12"/>
      <c r="LUL3270" s="53"/>
      <c r="LUN3270" s="41"/>
      <c r="LUO3270" s="40"/>
      <c r="LUP3270" s="44"/>
      <c r="LUQ3270" s="62"/>
      <c r="LUR3270" s="56"/>
      <c r="LUS3270" s="60"/>
      <c r="LUT3270" s="60"/>
      <c r="LUU3270" s="60"/>
      <c r="LUV3270" s="60"/>
      <c r="LUW3270" s="46"/>
      <c r="LUX3270" s="65"/>
      <c r="LUY3270" s="19"/>
      <c r="LUZ3270" s="48"/>
      <c r="LVA3270" s="41"/>
      <c r="LVB3270" s="44"/>
      <c r="LVC3270" s="18"/>
      <c r="LVD3270" s="16"/>
      <c r="LVE3270" s="36"/>
      <c r="LVF3270" s="36"/>
      <c r="LVG3270" s="36"/>
      <c r="LVH3270" s="36"/>
      <c r="LVI3270" s="36"/>
      <c r="LVJ3270" s="36"/>
      <c r="LVK3270" s="36"/>
      <c r="LVL3270" s="36"/>
      <c r="LVM3270" s="36"/>
      <c r="LVN3270" s="36"/>
      <c r="LVO3270" s="36"/>
      <c r="LVP3270" s="36"/>
      <c r="LVQ3270" s="36"/>
      <c r="LVR3270" s="12"/>
      <c r="LVS3270" s="12"/>
      <c r="LVT3270" s="12"/>
      <c r="LVU3270" s="53"/>
      <c r="LVW3270" s="41"/>
      <c r="LVX3270" s="40"/>
      <c r="LVY3270" s="44"/>
      <c r="LVZ3270" s="62"/>
      <c r="LWA3270" s="56"/>
      <c r="LWB3270" s="60"/>
      <c r="LWC3270" s="60"/>
      <c r="LWD3270" s="60"/>
      <c r="LWE3270" s="60"/>
      <c r="LWF3270" s="46"/>
      <c r="LWG3270" s="65"/>
      <c r="LWH3270" s="19"/>
      <c r="LWI3270" s="48"/>
      <c r="LWJ3270" s="41"/>
      <c r="LWK3270" s="44"/>
      <c r="LWL3270" s="18"/>
      <c r="LWM3270" s="16"/>
      <c r="LWN3270" s="36"/>
      <c r="LWO3270" s="36"/>
      <c r="LWP3270" s="36"/>
      <c r="LWQ3270" s="36"/>
      <c r="LWR3270" s="36"/>
      <c r="LWS3270" s="36"/>
      <c r="LWT3270" s="36"/>
      <c r="LWU3270" s="36"/>
      <c r="LWV3270" s="36"/>
      <c r="LWW3270" s="36"/>
      <c r="LWX3270" s="36"/>
      <c r="LWY3270" s="36"/>
      <c r="LWZ3270" s="36"/>
      <c r="LXA3270" s="12"/>
      <c r="LXB3270" s="12"/>
      <c r="LXC3270" s="12"/>
      <c r="LXD3270" s="53"/>
      <c r="LXF3270" s="41"/>
      <c r="LXG3270" s="40"/>
      <c r="LXH3270" s="44"/>
      <c r="LXI3270" s="62"/>
      <c r="LXJ3270" s="56"/>
      <c r="LXK3270" s="60"/>
      <c r="LXL3270" s="60"/>
      <c r="LXM3270" s="60"/>
      <c r="LXN3270" s="60"/>
      <c r="LXO3270" s="46"/>
      <c r="LXP3270" s="65"/>
      <c r="LXQ3270" s="19"/>
      <c r="LXR3270" s="48"/>
      <c r="LXS3270" s="41"/>
      <c r="LXT3270" s="44"/>
      <c r="LXU3270" s="18"/>
      <c r="LXV3270" s="16"/>
      <c r="LXW3270" s="36"/>
      <c r="LXX3270" s="36"/>
      <c r="LXY3270" s="36"/>
      <c r="LXZ3270" s="36"/>
      <c r="LYA3270" s="36"/>
      <c r="LYB3270" s="36"/>
      <c r="LYC3270" s="36"/>
      <c r="LYD3270" s="36"/>
      <c r="LYE3270" s="36"/>
      <c r="LYF3270" s="36"/>
      <c r="LYG3270" s="36"/>
      <c r="LYH3270" s="36"/>
      <c r="LYI3270" s="36"/>
      <c r="LYJ3270" s="12"/>
      <c r="LYK3270" s="12"/>
      <c r="LYL3270" s="12"/>
      <c r="LYM3270" s="53"/>
      <c r="LYO3270" s="41"/>
      <c r="LYP3270" s="40"/>
      <c r="LYQ3270" s="44"/>
      <c r="LYR3270" s="62"/>
      <c r="LYS3270" s="56"/>
      <c r="LYT3270" s="60"/>
      <c r="LYU3270" s="60"/>
      <c r="LYV3270" s="60"/>
      <c r="LYW3270" s="60"/>
      <c r="LYX3270" s="46"/>
      <c r="LYY3270" s="65"/>
      <c r="LYZ3270" s="19"/>
      <c r="LZA3270" s="48"/>
      <c r="LZB3270" s="41"/>
      <c r="LZC3270" s="44"/>
      <c r="LZD3270" s="18"/>
      <c r="LZE3270" s="16"/>
      <c r="LZF3270" s="36"/>
      <c r="LZG3270" s="36"/>
      <c r="LZH3270" s="36"/>
      <c r="LZI3270" s="36"/>
      <c r="LZJ3270" s="36"/>
      <c r="LZK3270" s="36"/>
      <c r="LZL3270" s="36"/>
      <c r="LZM3270" s="36"/>
      <c r="LZN3270" s="36"/>
      <c r="LZO3270" s="36"/>
      <c r="LZP3270" s="36"/>
      <c r="LZQ3270" s="36"/>
      <c r="LZR3270" s="36"/>
      <c r="LZS3270" s="12"/>
      <c r="LZT3270" s="12"/>
      <c r="LZU3270" s="12"/>
      <c r="LZV3270" s="53"/>
      <c r="LZX3270" s="41"/>
      <c r="LZY3270" s="40"/>
      <c r="LZZ3270" s="44"/>
      <c r="MAA3270" s="62"/>
      <c r="MAB3270" s="56"/>
      <c r="MAC3270" s="60"/>
      <c r="MAD3270" s="60"/>
      <c r="MAE3270" s="60"/>
      <c r="MAF3270" s="60"/>
      <c r="MAG3270" s="46"/>
      <c r="MAH3270" s="65"/>
      <c r="MAI3270" s="19"/>
      <c r="MAJ3270" s="48"/>
      <c r="MAK3270" s="41"/>
      <c r="MAL3270" s="44"/>
      <c r="MAM3270" s="18"/>
      <c r="MAN3270" s="16"/>
      <c r="MAO3270" s="36"/>
      <c r="MAP3270" s="36"/>
      <c r="MAQ3270" s="36"/>
      <c r="MAR3270" s="36"/>
      <c r="MAS3270" s="36"/>
      <c r="MAT3270" s="36"/>
      <c r="MAU3270" s="36"/>
      <c r="MAV3270" s="36"/>
      <c r="MAW3270" s="36"/>
      <c r="MAX3270" s="36"/>
      <c r="MAY3270" s="36"/>
      <c r="MAZ3270" s="36"/>
      <c r="MBA3270" s="36"/>
      <c r="MBB3270" s="12"/>
      <c r="MBC3270" s="12"/>
      <c r="MBD3270" s="12"/>
      <c r="MBE3270" s="53"/>
      <c r="MBG3270" s="41"/>
      <c r="MBH3270" s="40"/>
      <c r="MBI3270" s="44"/>
      <c r="MBJ3270" s="62"/>
      <c r="MBK3270" s="56"/>
      <c r="MBL3270" s="60"/>
      <c r="MBM3270" s="60"/>
      <c r="MBN3270" s="60"/>
      <c r="MBO3270" s="60"/>
      <c r="MBP3270" s="46"/>
      <c r="MBQ3270" s="65"/>
      <c r="MBR3270" s="19"/>
      <c r="MBS3270" s="48"/>
      <c r="MBT3270" s="41"/>
      <c r="MBU3270" s="44"/>
      <c r="MBV3270" s="18"/>
      <c r="MBW3270" s="16"/>
      <c r="MBX3270" s="36"/>
      <c r="MBY3270" s="36"/>
      <c r="MBZ3270" s="36"/>
      <c r="MCA3270" s="36"/>
      <c r="MCB3270" s="36"/>
      <c r="MCC3270" s="36"/>
      <c r="MCD3270" s="36"/>
      <c r="MCE3270" s="36"/>
      <c r="MCF3270" s="36"/>
      <c r="MCG3270" s="36"/>
      <c r="MCH3270" s="36"/>
      <c r="MCI3270" s="36"/>
      <c r="MCJ3270" s="36"/>
      <c r="MCK3270" s="12"/>
      <c r="MCL3270" s="12"/>
      <c r="MCM3270" s="12"/>
      <c r="MCN3270" s="53"/>
      <c r="MCP3270" s="41"/>
      <c r="MCQ3270" s="40"/>
      <c r="MCR3270" s="44"/>
      <c r="MCS3270" s="62"/>
      <c r="MCT3270" s="56"/>
      <c r="MCU3270" s="60"/>
      <c r="MCV3270" s="60"/>
      <c r="MCW3270" s="60"/>
      <c r="MCX3270" s="60"/>
      <c r="MCY3270" s="46"/>
      <c r="MCZ3270" s="65"/>
      <c r="MDA3270" s="19"/>
      <c r="MDB3270" s="48"/>
      <c r="MDC3270" s="41"/>
      <c r="MDD3270" s="44"/>
      <c r="MDE3270" s="18"/>
      <c r="MDF3270" s="16"/>
      <c r="MDG3270" s="36"/>
      <c r="MDH3270" s="36"/>
      <c r="MDI3270" s="36"/>
      <c r="MDJ3270" s="36"/>
      <c r="MDK3270" s="36"/>
      <c r="MDL3270" s="36"/>
      <c r="MDM3270" s="36"/>
      <c r="MDN3270" s="36"/>
      <c r="MDO3270" s="36"/>
      <c r="MDP3270" s="36"/>
      <c r="MDQ3270" s="36"/>
      <c r="MDR3270" s="36"/>
      <c r="MDS3270" s="36"/>
      <c r="MDT3270" s="12"/>
      <c r="MDU3270" s="12"/>
      <c r="MDV3270" s="12"/>
      <c r="MDW3270" s="53"/>
      <c r="MDY3270" s="41"/>
      <c r="MDZ3270" s="40"/>
      <c r="MEA3270" s="44"/>
      <c r="MEB3270" s="62"/>
      <c r="MEC3270" s="56"/>
      <c r="MED3270" s="60"/>
      <c r="MEE3270" s="60"/>
      <c r="MEF3270" s="60"/>
      <c r="MEG3270" s="60"/>
      <c r="MEH3270" s="46"/>
      <c r="MEI3270" s="65"/>
      <c r="MEJ3270" s="19"/>
      <c r="MEK3270" s="48"/>
      <c r="MEL3270" s="41"/>
      <c r="MEM3270" s="44"/>
      <c r="MEN3270" s="18"/>
      <c r="MEO3270" s="16"/>
      <c r="MEP3270" s="36"/>
      <c r="MEQ3270" s="36"/>
      <c r="MER3270" s="36"/>
      <c r="MES3270" s="36"/>
      <c r="MET3270" s="36"/>
      <c r="MEU3270" s="36"/>
      <c r="MEV3270" s="36"/>
      <c r="MEW3270" s="36"/>
      <c r="MEX3270" s="36"/>
      <c r="MEY3270" s="36"/>
      <c r="MEZ3270" s="36"/>
      <c r="MFA3270" s="36"/>
      <c r="MFB3270" s="36"/>
      <c r="MFC3270" s="12"/>
      <c r="MFD3270" s="12"/>
      <c r="MFE3270" s="12"/>
      <c r="MFF3270" s="53"/>
      <c r="MFH3270" s="41"/>
      <c r="MFI3270" s="40"/>
      <c r="MFJ3270" s="44"/>
      <c r="MFK3270" s="62"/>
      <c r="MFL3270" s="56"/>
      <c r="MFM3270" s="60"/>
      <c r="MFN3270" s="60"/>
      <c r="MFO3270" s="60"/>
      <c r="MFP3270" s="60"/>
      <c r="MFQ3270" s="46"/>
      <c r="MFR3270" s="65"/>
      <c r="MFS3270" s="19"/>
      <c r="MFT3270" s="48"/>
      <c r="MFU3270" s="41"/>
      <c r="MFV3270" s="44"/>
      <c r="MFW3270" s="18"/>
      <c r="MFX3270" s="16"/>
      <c r="MFY3270" s="36"/>
      <c r="MFZ3270" s="36"/>
      <c r="MGA3270" s="36"/>
      <c r="MGB3270" s="36"/>
      <c r="MGC3270" s="36"/>
      <c r="MGD3270" s="36"/>
      <c r="MGE3270" s="36"/>
      <c r="MGF3270" s="36"/>
      <c r="MGG3270" s="36"/>
      <c r="MGH3270" s="36"/>
      <c r="MGI3270" s="36"/>
      <c r="MGJ3270" s="36"/>
      <c r="MGK3270" s="36"/>
      <c r="MGL3270" s="12"/>
      <c r="MGM3270" s="12"/>
      <c r="MGN3270" s="12"/>
      <c r="MGO3270" s="53"/>
      <c r="MGQ3270" s="41"/>
      <c r="MGR3270" s="40"/>
      <c r="MGS3270" s="44"/>
      <c r="MGT3270" s="62"/>
      <c r="MGU3270" s="56"/>
      <c r="MGV3270" s="60"/>
      <c r="MGW3270" s="60"/>
      <c r="MGX3270" s="60"/>
      <c r="MGY3270" s="60"/>
      <c r="MGZ3270" s="46"/>
      <c r="MHA3270" s="65"/>
      <c r="MHB3270" s="19"/>
      <c r="MHC3270" s="48"/>
      <c r="MHD3270" s="41"/>
      <c r="MHE3270" s="44"/>
      <c r="MHF3270" s="18"/>
      <c r="MHG3270" s="16"/>
      <c r="MHH3270" s="36"/>
      <c r="MHI3270" s="36"/>
      <c r="MHJ3270" s="36"/>
      <c r="MHK3270" s="36"/>
      <c r="MHL3270" s="36"/>
      <c r="MHM3270" s="36"/>
      <c r="MHN3270" s="36"/>
      <c r="MHO3270" s="36"/>
      <c r="MHP3270" s="36"/>
      <c r="MHQ3270" s="36"/>
      <c r="MHR3270" s="36"/>
      <c r="MHS3270" s="36"/>
      <c r="MHT3270" s="36"/>
      <c r="MHU3270" s="12"/>
      <c r="MHV3270" s="12"/>
      <c r="MHW3270" s="12"/>
      <c r="MHX3270" s="53"/>
      <c r="MHZ3270" s="41"/>
      <c r="MIA3270" s="40"/>
      <c r="MIB3270" s="44"/>
      <c r="MIC3270" s="62"/>
      <c r="MID3270" s="56"/>
      <c r="MIE3270" s="60"/>
      <c r="MIF3270" s="60"/>
      <c r="MIG3270" s="60"/>
      <c r="MIH3270" s="60"/>
      <c r="MII3270" s="46"/>
      <c r="MIJ3270" s="65"/>
      <c r="MIK3270" s="19"/>
      <c r="MIL3270" s="48"/>
      <c r="MIM3270" s="41"/>
      <c r="MIN3270" s="44"/>
      <c r="MIO3270" s="18"/>
      <c r="MIP3270" s="16"/>
      <c r="MIQ3270" s="36"/>
      <c r="MIR3270" s="36"/>
      <c r="MIS3270" s="36"/>
      <c r="MIT3270" s="36"/>
      <c r="MIU3270" s="36"/>
      <c r="MIV3270" s="36"/>
      <c r="MIW3270" s="36"/>
      <c r="MIX3270" s="36"/>
      <c r="MIY3270" s="36"/>
      <c r="MIZ3270" s="36"/>
      <c r="MJA3270" s="36"/>
      <c r="MJB3270" s="36"/>
      <c r="MJC3270" s="36"/>
      <c r="MJD3270" s="12"/>
      <c r="MJE3270" s="12"/>
      <c r="MJF3270" s="12"/>
      <c r="MJG3270" s="53"/>
      <c r="MJI3270" s="41"/>
      <c r="MJJ3270" s="40"/>
      <c r="MJK3270" s="44"/>
      <c r="MJL3270" s="62"/>
      <c r="MJM3270" s="56"/>
      <c r="MJN3270" s="60"/>
      <c r="MJO3270" s="60"/>
      <c r="MJP3270" s="60"/>
      <c r="MJQ3270" s="60"/>
      <c r="MJR3270" s="46"/>
      <c r="MJS3270" s="65"/>
      <c r="MJT3270" s="19"/>
      <c r="MJU3270" s="48"/>
      <c r="MJV3270" s="41"/>
      <c r="MJW3270" s="44"/>
      <c r="MJX3270" s="18"/>
      <c r="MJY3270" s="16"/>
      <c r="MJZ3270" s="36"/>
      <c r="MKA3270" s="36"/>
      <c r="MKB3270" s="36"/>
      <c r="MKC3270" s="36"/>
      <c r="MKD3270" s="36"/>
      <c r="MKE3270" s="36"/>
      <c r="MKF3270" s="36"/>
      <c r="MKG3270" s="36"/>
      <c r="MKH3270" s="36"/>
      <c r="MKI3270" s="36"/>
      <c r="MKJ3270" s="36"/>
      <c r="MKK3270" s="36"/>
      <c r="MKL3270" s="36"/>
      <c r="MKM3270" s="12"/>
      <c r="MKN3270" s="12"/>
      <c r="MKO3270" s="12"/>
      <c r="MKP3270" s="53"/>
      <c r="MKR3270" s="41"/>
      <c r="MKS3270" s="40"/>
      <c r="MKT3270" s="44"/>
      <c r="MKU3270" s="62"/>
      <c r="MKV3270" s="56"/>
      <c r="MKW3270" s="60"/>
      <c r="MKX3270" s="60"/>
      <c r="MKY3270" s="60"/>
      <c r="MKZ3270" s="60"/>
      <c r="MLA3270" s="46"/>
      <c r="MLB3270" s="65"/>
      <c r="MLC3270" s="19"/>
      <c r="MLD3270" s="48"/>
      <c r="MLE3270" s="41"/>
      <c r="MLF3270" s="44"/>
      <c r="MLG3270" s="18"/>
      <c r="MLH3270" s="16"/>
      <c r="MLI3270" s="36"/>
      <c r="MLJ3270" s="36"/>
      <c r="MLK3270" s="36"/>
      <c r="MLL3270" s="36"/>
      <c r="MLM3270" s="36"/>
      <c r="MLN3270" s="36"/>
      <c r="MLO3270" s="36"/>
      <c r="MLP3270" s="36"/>
      <c r="MLQ3270" s="36"/>
      <c r="MLR3270" s="36"/>
      <c r="MLS3270" s="36"/>
      <c r="MLT3270" s="36"/>
      <c r="MLU3270" s="36"/>
      <c r="MLV3270" s="12"/>
      <c r="MLW3270" s="12"/>
      <c r="MLX3270" s="12"/>
      <c r="MLY3270" s="53"/>
      <c r="MMA3270" s="41"/>
      <c r="MMB3270" s="40"/>
      <c r="MMC3270" s="44"/>
      <c r="MMD3270" s="62"/>
      <c r="MME3270" s="56"/>
      <c r="MMF3270" s="60"/>
      <c r="MMG3270" s="60"/>
      <c r="MMH3270" s="60"/>
      <c r="MMI3270" s="60"/>
      <c r="MMJ3270" s="46"/>
      <c r="MMK3270" s="65"/>
      <c r="MML3270" s="19"/>
      <c r="MMM3270" s="48"/>
      <c r="MMN3270" s="41"/>
      <c r="MMO3270" s="44"/>
      <c r="MMP3270" s="18"/>
      <c r="MMQ3270" s="16"/>
      <c r="MMR3270" s="36"/>
      <c r="MMS3270" s="36"/>
      <c r="MMT3270" s="36"/>
      <c r="MMU3270" s="36"/>
      <c r="MMV3270" s="36"/>
      <c r="MMW3270" s="36"/>
      <c r="MMX3270" s="36"/>
      <c r="MMY3270" s="36"/>
      <c r="MMZ3270" s="36"/>
      <c r="MNA3270" s="36"/>
      <c r="MNB3270" s="36"/>
      <c r="MNC3270" s="36"/>
      <c r="MND3270" s="36"/>
      <c r="MNE3270" s="12"/>
      <c r="MNF3270" s="12"/>
      <c r="MNG3270" s="12"/>
      <c r="MNH3270" s="53"/>
      <c r="MNJ3270" s="41"/>
      <c r="MNK3270" s="40"/>
      <c r="MNL3270" s="44"/>
      <c r="MNM3270" s="62"/>
      <c r="MNN3270" s="56"/>
      <c r="MNO3270" s="60"/>
      <c r="MNP3270" s="60"/>
      <c r="MNQ3270" s="60"/>
      <c r="MNR3270" s="60"/>
      <c r="MNS3270" s="46"/>
      <c r="MNT3270" s="65"/>
      <c r="MNU3270" s="19"/>
      <c r="MNV3270" s="48"/>
      <c r="MNW3270" s="41"/>
      <c r="MNX3270" s="44"/>
      <c r="MNY3270" s="18"/>
      <c r="MNZ3270" s="16"/>
      <c r="MOA3270" s="36"/>
      <c r="MOB3270" s="36"/>
      <c r="MOC3270" s="36"/>
      <c r="MOD3270" s="36"/>
      <c r="MOE3270" s="36"/>
      <c r="MOF3270" s="36"/>
      <c r="MOG3270" s="36"/>
      <c r="MOH3270" s="36"/>
      <c r="MOI3270" s="36"/>
      <c r="MOJ3270" s="36"/>
      <c r="MOK3270" s="36"/>
      <c r="MOL3270" s="36"/>
      <c r="MOM3270" s="36"/>
      <c r="MON3270" s="12"/>
      <c r="MOO3270" s="12"/>
      <c r="MOP3270" s="12"/>
      <c r="MOQ3270" s="53"/>
      <c r="MOS3270" s="41"/>
      <c r="MOT3270" s="40"/>
      <c r="MOU3270" s="44"/>
      <c r="MOV3270" s="62"/>
      <c r="MOW3270" s="56"/>
      <c r="MOX3270" s="60"/>
      <c r="MOY3270" s="60"/>
      <c r="MOZ3270" s="60"/>
      <c r="MPA3270" s="60"/>
      <c r="MPB3270" s="46"/>
      <c r="MPC3270" s="65"/>
      <c r="MPD3270" s="19"/>
      <c r="MPE3270" s="48"/>
      <c r="MPF3270" s="41"/>
      <c r="MPG3270" s="44"/>
      <c r="MPH3270" s="18"/>
      <c r="MPI3270" s="16"/>
      <c r="MPJ3270" s="36"/>
      <c r="MPK3270" s="36"/>
      <c r="MPL3270" s="36"/>
      <c r="MPM3270" s="36"/>
      <c r="MPN3270" s="36"/>
      <c r="MPO3270" s="36"/>
      <c r="MPP3270" s="36"/>
      <c r="MPQ3270" s="36"/>
      <c r="MPR3270" s="36"/>
      <c r="MPS3270" s="36"/>
      <c r="MPT3270" s="36"/>
      <c r="MPU3270" s="36"/>
      <c r="MPV3270" s="36"/>
      <c r="MPW3270" s="12"/>
      <c r="MPX3270" s="12"/>
      <c r="MPY3270" s="12"/>
      <c r="MPZ3270" s="53"/>
      <c r="MQB3270" s="41"/>
      <c r="MQC3270" s="40"/>
      <c r="MQD3270" s="44"/>
      <c r="MQE3270" s="62"/>
      <c r="MQF3270" s="56"/>
      <c r="MQG3270" s="60"/>
      <c r="MQH3270" s="60"/>
      <c r="MQI3270" s="60"/>
      <c r="MQJ3270" s="60"/>
      <c r="MQK3270" s="46"/>
      <c r="MQL3270" s="65"/>
      <c r="MQM3270" s="19"/>
      <c r="MQN3270" s="48"/>
      <c r="MQO3270" s="41"/>
      <c r="MQP3270" s="44"/>
      <c r="MQQ3270" s="18"/>
      <c r="MQR3270" s="16"/>
      <c r="MQS3270" s="36"/>
      <c r="MQT3270" s="36"/>
      <c r="MQU3270" s="36"/>
      <c r="MQV3270" s="36"/>
      <c r="MQW3270" s="36"/>
      <c r="MQX3270" s="36"/>
      <c r="MQY3270" s="36"/>
      <c r="MQZ3270" s="36"/>
      <c r="MRA3270" s="36"/>
      <c r="MRB3270" s="36"/>
      <c r="MRC3270" s="36"/>
      <c r="MRD3270" s="36"/>
      <c r="MRE3270" s="36"/>
      <c r="MRF3270" s="12"/>
      <c r="MRG3270" s="12"/>
      <c r="MRH3270" s="12"/>
      <c r="MRI3270" s="53"/>
      <c r="MRK3270" s="41"/>
      <c r="MRL3270" s="40"/>
      <c r="MRM3270" s="44"/>
      <c r="MRN3270" s="62"/>
      <c r="MRO3270" s="56"/>
      <c r="MRP3270" s="60"/>
      <c r="MRQ3270" s="60"/>
      <c r="MRR3270" s="60"/>
      <c r="MRS3270" s="60"/>
      <c r="MRT3270" s="46"/>
      <c r="MRU3270" s="65"/>
      <c r="MRV3270" s="19"/>
      <c r="MRW3270" s="48"/>
      <c r="MRX3270" s="41"/>
      <c r="MRY3270" s="44"/>
      <c r="MRZ3270" s="18"/>
      <c r="MSA3270" s="16"/>
      <c r="MSB3270" s="36"/>
      <c r="MSC3270" s="36"/>
      <c r="MSD3270" s="36"/>
      <c r="MSE3270" s="36"/>
      <c r="MSF3270" s="36"/>
      <c r="MSG3270" s="36"/>
      <c r="MSH3270" s="36"/>
      <c r="MSI3270" s="36"/>
      <c r="MSJ3270" s="36"/>
      <c r="MSK3270" s="36"/>
      <c r="MSL3270" s="36"/>
      <c r="MSM3270" s="36"/>
      <c r="MSN3270" s="36"/>
      <c r="MSO3270" s="12"/>
      <c r="MSP3270" s="12"/>
      <c r="MSQ3270" s="12"/>
      <c r="MSR3270" s="53"/>
      <c r="MST3270" s="41"/>
      <c r="MSU3270" s="40"/>
      <c r="MSV3270" s="44"/>
      <c r="MSW3270" s="62"/>
      <c r="MSX3270" s="56"/>
      <c r="MSY3270" s="60"/>
      <c r="MSZ3270" s="60"/>
      <c r="MTA3270" s="60"/>
      <c r="MTB3270" s="60"/>
      <c r="MTC3270" s="46"/>
      <c r="MTD3270" s="65"/>
      <c r="MTE3270" s="19"/>
      <c r="MTF3270" s="48"/>
      <c r="MTG3270" s="41"/>
      <c r="MTH3270" s="44"/>
      <c r="MTI3270" s="18"/>
      <c r="MTJ3270" s="16"/>
      <c r="MTK3270" s="36"/>
      <c r="MTL3270" s="36"/>
      <c r="MTM3270" s="36"/>
      <c r="MTN3270" s="36"/>
      <c r="MTO3270" s="36"/>
      <c r="MTP3270" s="36"/>
      <c r="MTQ3270" s="36"/>
      <c r="MTR3270" s="36"/>
      <c r="MTS3270" s="36"/>
      <c r="MTT3270" s="36"/>
      <c r="MTU3270" s="36"/>
      <c r="MTV3270" s="36"/>
      <c r="MTW3270" s="36"/>
      <c r="MTX3270" s="12"/>
      <c r="MTY3270" s="12"/>
      <c r="MTZ3270" s="12"/>
      <c r="MUA3270" s="53"/>
      <c r="MUC3270" s="41"/>
      <c r="MUD3270" s="40"/>
      <c r="MUE3270" s="44"/>
      <c r="MUF3270" s="62"/>
      <c r="MUG3270" s="56"/>
      <c r="MUH3270" s="60"/>
      <c r="MUI3270" s="60"/>
      <c r="MUJ3270" s="60"/>
      <c r="MUK3270" s="60"/>
      <c r="MUL3270" s="46"/>
      <c r="MUM3270" s="65"/>
      <c r="MUN3270" s="19"/>
      <c r="MUO3270" s="48"/>
      <c r="MUP3270" s="41"/>
      <c r="MUQ3270" s="44"/>
      <c r="MUR3270" s="18"/>
      <c r="MUS3270" s="16"/>
      <c r="MUT3270" s="36"/>
      <c r="MUU3270" s="36"/>
      <c r="MUV3270" s="36"/>
      <c r="MUW3270" s="36"/>
      <c r="MUX3270" s="36"/>
      <c r="MUY3270" s="36"/>
      <c r="MUZ3270" s="36"/>
      <c r="MVA3270" s="36"/>
      <c r="MVB3270" s="36"/>
      <c r="MVC3270" s="36"/>
      <c r="MVD3270" s="36"/>
      <c r="MVE3270" s="36"/>
      <c r="MVF3270" s="36"/>
      <c r="MVG3270" s="12"/>
      <c r="MVH3270" s="12"/>
      <c r="MVI3270" s="12"/>
      <c r="MVJ3270" s="53"/>
      <c r="MVL3270" s="41"/>
      <c r="MVM3270" s="40"/>
      <c r="MVN3270" s="44"/>
      <c r="MVO3270" s="62"/>
      <c r="MVP3270" s="56"/>
      <c r="MVQ3270" s="60"/>
      <c r="MVR3270" s="60"/>
      <c r="MVS3270" s="60"/>
      <c r="MVT3270" s="60"/>
      <c r="MVU3270" s="46"/>
      <c r="MVV3270" s="65"/>
      <c r="MVW3270" s="19"/>
      <c r="MVX3270" s="48"/>
      <c r="MVY3270" s="41"/>
      <c r="MVZ3270" s="44"/>
      <c r="MWA3270" s="18"/>
      <c r="MWB3270" s="16"/>
      <c r="MWC3270" s="36"/>
      <c r="MWD3270" s="36"/>
      <c r="MWE3270" s="36"/>
      <c r="MWF3270" s="36"/>
      <c r="MWG3270" s="36"/>
      <c r="MWH3270" s="36"/>
      <c r="MWI3270" s="36"/>
      <c r="MWJ3270" s="36"/>
      <c r="MWK3270" s="36"/>
      <c r="MWL3270" s="36"/>
      <c r="MWM3270" s="36"/>
      <c r="MWN3270" s="36"/>
      <c r="MWO3270" s="36"/>
      <c r="MWP3270" s="12"/>
      <c r="MWQ3270" s="12"/>
      <c r="MWR3270" s="12"/>
      <c r="MWS3270" s="53"/>
      <c r="MWU3270" s="41"/>
      <c r="MWV3270" s="40"/>
      <c r="MWW3270" s="44"/>
      <c r="MWX3270" s="62"/>
      <c r="MWY3270" s="56"/>
      <c r="MWZ3270" s="60"/>
      <c r="MXA3270" s="60"/>
      <c r="MXB3270" s="60"/>
      <c r="MXC3270" s="60"/>
      <c r="MXD3270" s="46"/>
      <c r="MXE3270" s="65"/>
      <c r="MXF3270" s="19"/>
      <c r="MXG3270" s="48"/>
      <c r="MXH3270" s="41"/>
      <c r="MXI3270" s="44"/>
      <c r="MXJ3270" s="18"/>
      <c r="MXK3270" s="16"/>
      <c r="MXL3270" s="36"/>
      <c r="MXM3270" s="36"/>
      <c r="MXN3270" s="36"/>
      <c r="MXO3270" s="36"/>
      <c r="MXP3270" s="36"/>
      <c r="MXQ3270" s="36"/>
      <c r="MXR3270" s="36"/>
      <c r="MXS3270" s="36"/>
      <c r="MXT3270" s="36"/>
      <c r="MXU3270" s="36"/>
      <c r="MXV3270" s="36"/>
      <c r="MXW3270" s="36"/>
      <c r="MXX3270" s="36"/>
      <c r="MXY3270" s="12"/>
      <c r="MXZ3270" s="12"/>
      <c r="MYA3270" s="12"/>
      <c r="MYB3270" s="53"/>
      <c r="MYD3270" s="41"/>
      <c r="MYE3270" s="40"/>
      <c r="MYF3270" s="44"/>
      <c r="MYG3270" s="62"/>
      <c r="MYH3270" s="56"/>
      <c r="MYI3270" s="60"/>
      <c r="MYJ3270" s="60"/>
      <c r="MYK3270" s="60"/>
      <c r="MYL3270" s="60"/>
      <c r="MYM3270" s="46"/>
      <c r="MYN3270" s="65"/>
      <c r="MYO3270" s="19"/>
      <c r="MYP3270" s="48"/>
      <c r="MYQ3270" s="41"/>
      <c r="MYR3270" s="44"/>
      <c r="MYS3270" s="18"/>
      <c r="MYT3270" s="16"/>
      <c r="MYU3270" s="36"/>
      <c r="MYV3270" s="36"/>
      <c r="MYW3270" s="36"/>
      <c r="MYX3270" s="36"/>
      <c r="MYY3270" s="36"/>
      <c r="MYZ3270" s="36"/>
      <c r="MZA3270" s="36"/>
      <c r="MZB3270" s="36"/>
      <c r="MZC3270" s="36"/>
      <c r="MZD3270" s="36"/>
      <c r="MZE3270" s="36"/>
      <c r="MZF3270" s="36"/>
      <c r="MZG3270" s="36"/>
      <c r="MZH3270" s="12"/>
      <c r="MZI3270" s="12"/>
      <c r="MZJ3270" s="12"/>
      <c r="MZK3270" s="53"/>
      <c r="MZM3270" s="41"/>
      <c r="MZN3270" s="40"/>
      <c r="MZO3270" s="44"/>
      <c r="MZP3270" s="62"/>
      <c r="MZQ3270" s="56"/>
      <c r="MZR3270" s="60"/>
      <c r="MZS3270" s="60"/>
      <c r="MZT3270" s="60"/>
      <c r="MZU3270" s="60"/>
      <c r="MZV3270" s="46"/>
      <c r="MZW3270" s="65"/>
      <c r="MZX3270" s="19"/>
      <c r="MZY3270" s="48"/>
      <c r="MZZ3270" s="41"/>
      <c r="NAA3270" s="44"/>
      <c r="NAB3270" s="18"/>
      <c r="NAC3270" s="16"/>
      <c r="NAD3270" s="36"/>
      <c r="NAE3270" s="36"/>
      <c r="NAF3270" s="36"/>
      <c r="NAG3270" s="36"/>
      <c r="NAH3270" s="36"/>
      <c r="NAI3270" s="36"/>
      <c r="NAJ3270" s="36"/>
      <c r="NAK3270" s="36"/>
      <c r="NAL3270" s="36"/>
      <c r="NAM3270" s="36"/>
      <c r="NAN3270" s="36"/>
      <c r="NAO3270" s="36"/>
      <c r="NAP3270" s="36"/>
      <c r="NAQ3270" s="12"/>
      <c r="NAR3270" s="12"/>
      <c r="NAS3270" s="12"/>
      <c r="NAT3270" s="53"/>
      <c r="NAV3270" s="41"/>
      <c r="NAW3270" s="40"/>
      <c r="NAX3270" s="44"/>
      <c r="NAY3270" s="62"/>
      <c r="NAZ3270" s="56"/>
      <c r="NBA3270" s="60"/>
      <c r="NBB3270" s="60"/>
      <c r="NBC3270" s="60"/>
      <c r="NBD3270" s="60"/>
      <c r="NBE3270" s="46"/>
      <c r="NBF3270" s="65"/>
      <c r="NBG3270" s="19"/>
      <c r="NBH3270" s="48"/>
      <c r="NBI3270" s="41"/>
      <c r="NBJ3270" s="44"/>
      <c r="NBK3270" s="18"/>
      <c r="NBL3270" s="16"/>
      <c r="NBM3270" s="36"/>
      <c r="NBN3270" s="36"/>
      <c r="NBO3270" s="36"/>
      <c r="NBP3270" s="36"/>
      <c r="NBQ3270" s="36"/>
      <c r="NBR3270" s="36"/>
      <c r="NBS3270" s="36"/>
      <c r="NBT3270" s="36"/>
      <c r="NBU3270" s="36"/>
      <c r="NBV3270" s="36"/>
      <c r="NBW3270" s="36"/>
      <c r="NBX3270" s="36"/>
      <c r="NBY3270" s="36"/>
      <c r="NBZ3270" s="12"/>
      <c r="NCA3270" s="12"/>
      <c r="NCB3270" s="12"/>
      <c r="NCC3270" s="53"/>
      <c r="NCE3270" s="41"/>
      <c r="NCF3270" s="40"/>
      <c r="NCG3270" s="44"/>
      <c r="NCH3270" s="62"/>
      <c r="NCI3270" s="56"/>
      <c r="NCJ3270" s="60"/>
      <c r="NCK3270" s="60"/>
      <c r="NCL3270" s="60"/>
      <c r="NCM3270" s="60"/>
      <c r="NCN3270" s="46"/>
      <c r="NCO3270" s="65"/>
      <c r="NCP3270" s="19"/>
      <c r="NCQ3270" s="48"/>
      <c r="NCR3270" s="41"/>
      <c r="NCS3270" s="44"/>
      <c r="NCT3270" s="18"/>
      <c r="NCU3270" s="16"/>
      <c r="NCV3270" s="36"/>
      <c r="NCW3270" s="36"/>
      <c r="NCX3270" s="36"/>
      <c r="NCY3270" s="36"/>
      <c r="NCZ3270" s="36"/>
      <c r="NDA3270" s="36"/>
      <c r="NDB3270" s="36"/>
      <c r="NDC3270" s="36"/>
      <c r="NDD3270" s="36"/>
      <c r="NDE3270" s="36"/>
      <c r="NDF3270" s="36"/>
      <c r="NDG3270" s="36"/>
      <c r="NDH3270" s="36"/>
      <c r="NDI3270" s="12"/>
      <c r="NDJ3270" s="12"/>
      <c r="NDK3270" s="12"/>
      <c r="NDL3270" s="53"/>
      <c r="NDN3270" s="41"/>
      <c r="NDO3270" s="40"/>
      <c r="NDP3270" s="44"/>
      <c r="NDQ3270" s="62"/>
      <c r="NDR3270" s="56"/>
      <c r="NDS3270" s="60"/>
      <c r="NDT3270" s="60"/>
      <c r="NDU3270" s="60"/>
      <c r="NDV3270" s="60"/>
      <c r="NDW3270" s="46"/>
      <c r="NDX3270" s="65"/>
      <c r="NDY3270" s="19"/>
      <c r="NDZ3270" s="48"/>
      <c r="NEA3270" s="41"/>
      <c r="NEB3270" s="44"/>
      <c r="NEC3270" s="18"/>
      <c r="NED3270" s="16"/>
      <c r="NEE3270" s="36"/>
      <c r="NEF3270" s="36"/>
      <c r="NEG3270" s="36"/>
      <c r="NEH3270" s="36"/>
      <c r="NEI3270" s="36"/>
      <c r="NEJ3270" s="36"/>
      <c r="NEK3270" s="36"/>
      <c r="NEL3270" s="36"/>
      <c r="NEM3270" s="36"/>
      <c r="NEN3270" s="36"/>
      <c r="NEO3270" s="36"/>
      <c r="NEP3270" s="36"/>
      <c r="NEQ3270" s="36"/>
      <c r="NER3270" s="12"/>
      <c r="NES3270" s="12"/>
      <c r="NET3270" s="12"/>
      <c r="NEU3270" s="53"/>
      <c r="NEW3270" s="41"/>
      <c r="NEX3270" s="40"/>
      <c r="NEY3270" s="44"/>
      <c r="NEZ3270" s="62"/>
      <c r="NFA3270" s="56"/>
      <c r="NFB3270" s="60"/>
      <c r="NFC3270" s="60"/>
      <c r="NFD3270" s="60"/>
      <c r="NFE3270" s="60"/>
      <c r="NFF3270" s="46"/>
      <c r="NFG3270" s="65"/>
      <c r="NFH3270" s="19"/>
      <c r="NFI3270" s="48"/>
      <c r="NFJ3270" s="41"/>
      <c r="NFK3270" s="44"/>
      <c r="NFL3270" s="18"/>
      <c r="NFM3270" s="16"/>
      <c r="NFN3270" s="36"/>
      <c r="NFO3270" s="36"/>
      <c r="NFP3270" s="36"/>
      <c r="NFQ3270" s="36"/>
      <c r="NFR3270" s="36"/>
      <c r="NFS3270" s="36"/>
      <c r="NFT3270" s="36"/>
      <c r="NFU3270" s="36"/>
      <c r="NFV3270" s="36"/>
      <c r="NFW3270" s="36"/>
      <c r="NFX3270" s="36"/>
      <c r="NFY3270" s="36"/>
      <c r="NFZ3270" s="36"/>
      <c r="NGA3270" s="12"/>
      <c r="NGB3270" s="12"/>
      <c r="NGC3270" s="12"/>
      <c r="NGD3270" s="53"/>
      <c r="NGF3270" s="41"/>
      <c r="NGG3270" s="40"/>
      <c r="NGH3270" s="44"/>
      <c r="NGI3270" s="62"/>
      <c r="NGJ3270" s="56"/>
      <c r="NGK3270" s="60"/>
      <c r="NGL3270" s="60"/>
      <c r="NGM3270" s="60"/>
      <c r="NGN3270" s="60"/>
      <c r="NGO3270" s="46"/>
      <c r="NGP3270" s="65"/>
      <c r="NGQ3270" s="19"/>
      <c r="NGR3270" s="48"/>
      <c r="NGS3270" s="41"/>
      <c r="NGT3270" s="44"/>
      <c r="NGU3270" s="18"/>
      <c r="NGV3270" s="16"/>
      <c r="NGW3270" s="36"/>
      <c r="NGX3270" s="36"/>
      <c r="NGY3270" s="36"/>
      <c r="NGZ3270" s="36"/>
      <c r="NHA3270" s="36"/>
      <c r="NHB3270" s="36"/>
      <c r="NHC3270" s="36"/>
      <c r="NHD3270" s="36"/>
      <c r="NHE3270" s="36"/>
      <c r="NHF3270" s="36"/>
      <c r="NHG3270" s="36"/>
      <c r="NHH3270" s="36"/>
      <c r="NHI3270" s="36"/>
      <c r="NHJ3270" s="12"/>
      <c r="NHK3270" s="12"/>
      <c r="NHL3270" s="12"/>
      <c r="NHM3270" s="53"/>
      <c r="NHO3270" s="41"/>
      <c r="NHP3270" s="40"/>
      <c r="NHQ3270" s="44"/>
      <c r="NHR3270" s="62"/>
      <c r="NHS3270" s="56"/>
      <c r="NHT3270" s="60"/>
      <c r="NHU3270" s="60"/>
      <c r="NHV3270" s="60"/>
      <c r="NHW3270" s="60"/>
      <c r="NHX3270" s="46"/>
      <c r="NHY3270" s="65"/>
      <c r="NHZ3270" s="19"/>
      <c r="NIA3270" s="48"/>
      <c r="NIB3270" s="41"/>
      <c r="NIC3270" s="44"/>
      <c r="NID3270" s="18"/>
      <c r="NIE3270" s="16"/>
      <c r="NIF3270" s="36"/>
      <c r="NIG3270" s="36"/>
      <c r="NIH3270" s="36"/>
      <c r="NII3270" s="36"/>
      <c r="NIJ3270" s="36"/>
      <c r="NIK3270" s="36"/>
      <c r="NIL3270" s="36"/>
      <c r="NIM3270" s="36"/>
      <c r="NIN3270" s="36"/>
      <c r="NIO3270" s="36"/>
      <c r="NIP3270" s="36"/>
      <c r="NIQ3270" s="36"/>
      <c r="NIR3270" s="36"/>
      <c r="NIS3270" s="12"/>
      <c r="NIT3270" s="12"/>
      <c r="NIU3270" s="12"/>
      <c r="NIV3270" s="53"/>
      <c r="NIX3270" s="41"/>
      <c r="NIY3270" s="40"/>
      <c r="NIZ3270" s="44"/>
      <c r="NJA3270" s="62"/>
      <c r="NJB3270" s="56"/>
      <c r="NJC3270" s="60"/>
      <c r="NJD3270" s="60"/>
      <c r="NJE3270" s="60"/>
      <c r="NJF3270" s="60"/>
      <c r="NJG3270" s="46"/>
      <c r="NJH3270" s="65"/>
      <c r="NJI3270" s="19"/>
      <c r="NJJ3270" s="48"/>
      <c r="NJK3270" s="41"/>
      <c r="NJL3270" s="44"/>
      <c r="NJM3270" s="18"/>
      <c r="NJN3270" s="16"/>
      <c r="NJO3270" s="36"/>
      <c r="NJP3270" s="36"/>
      <c r="NJQ3270" s="36"/>
      <c r="NJR3270" s="36"/>
      <c r="NJS3270" s="36"/>
      <c r="NJT3270" s="36"/>
      <c r="NJU3270" s="36"/>
      <c r="NJV3270" s="36"/>
      <c r="NJW3270" s="36"/>
      <c r="NJX3270" s="36"/>
      <c r="NJY3270" s="36"/>
      <c r="NJZ3270" s="36"/>
      <c r="NKA3270" s="36"/>
      <c r="NKB3270" s="12"/>
      <c r="NKC3270" s="12"/>
      <c r="NKD3270" s="12"/>
      <c r="NKE3270" s="53"/>
      <c r="NKG3270" s="41"/>
      <c r="NKH3270" s="40"/>
      <c r="NKI3270" s="44"/>
      <c r="NKJ3270" s="62"/>
      <c r="NKK3270" s="56"/>
      <c r="NKL3270" s="60"/>
      <c r="NKM3270" s="60"/>
      <c r="NKN3270" s="60"/>
      <c r="NKO3270" s="60"/>
      <c r="NKP3270" s="46"/>
      <c r="NKQ3270" s="65"/>
      <c r="NKR3270" s="19"/>
      <c r="NKS3270" s="48"/>
      <c r="NKT3270" s="41"/>
      <c r="NKU3270" s="44"/>
      <c r="NKV3270" s="18"/>
      <c r="NKW3270" s="16"/>
      <c r="NKX3270" s="36"/>
      <c r="NKY3270" s="36"/>
      <c r="NKZ3270" s="36"/>
      <c r="NLA3270" s="36"/>
      <c r="NLB3270" s="36"/>
      <c r="NLC3270" s="36"/>
      <c r="NLD3270" s="36"/>
      <c r="NLE3270" s="36"/>
      <c r="NLF3270" s="36"/>
      <c r="NLG3270" s="36"/>
      <c r="NLH3270" s="36"/>
      <c r="NLI3270" s="36"/>
      <c r="NLJ3270" s="36"/>
      <c r="NLK3270" s="12"/>
      <c r="NLL3270" s="12"/>
      <c r="NLM3270" s="12"/>
      <c r="NLN3270" s="53"/>
      <c r="NLP3270" s="41"/>
      <c r="NLQ3270" s="40"/>
      <c r="NLR3270" s="44"/>
      <c r="NLS3270" s="62"/>
      <c r="NLT3270" s="56"/>
      <c r="NLU3270" s="60"/>
      <c r="NLV3270" s="60"/>
      <c r="NLW3270" s="60"/>
      <c r="NLX3270" s="60"/>
      <c r="NLY3270" s="46"/>
      <c r="NLZ3270" s="65"/>
      <c r="NMA3270" s="19"/>
      <c r="NMB3270" s="48"/>
      <c r="NMC3270" s="41"/>
      <c r="NMD3270" s="44"/>
      <c r="NME3270" s="18"/>
      <c r="NMF3270" s="16"/>
      <c r="NMG3270" s="36"/>
      <c r="NMH3270" s="36"/>
      <c r="NMI3270" s="36"/>
      <c r="NMJ3270" s="36"/>
      <c r="NMK3270" s="36"/>
      <c r="NML3270" s="36"/>
      <c r="NMM3270" s="36"/>
      <c r="NMN3270" s="36"/>
      <c r="NMO3270" s="36"/>
      <c r="NMP3270" s="36"/>
      <c r="NMQ3270" s="36"/>
      <c r="NMR3270" s="36"/>
      <c r="NMS3270" s="36"/>
      <c r="NMT3270" s="12"/>
      <c r="NMU3270" s="12"/>
      <c r="NMV3270" s="12"/>
      <c r="NMW3270" s="53"/>
      <c r="NMY3270" s="41"/>
      <c r="NMZ3270" s="40"/>
      <c r="NNA3270" s="44"/>
      <c r="NNB3270" s="62"/>
      <c r="NNC3270" s="56"/>
      <c r="NND3270" s="60"/>
      <c r="NNE3270" s="60"/>
      <c r="NNF3270" s="60"/>
      <c r="NNG3270" s="60"/>
      <c r="NNH3270" s="46"/>
      <c r="NNI3270" s="65"/>
      <c r="NNJ3270" s="19"/>
      <c r="NNK3270" s="48"/>
      <c r="NNL3270" s="41"/>
      <c r="NNM3270" s="44"/>
      <c r="NNN3270" s="18"/>
      <c r="NNO3270" s="16"/>
      <c r="NNP3270" s="36"/>
      <c r="NNQ3270" s="36"/>
      <c r="NNR3270" s="36"/>
      <c r="NNS3270" s="36"/>
      <c r="NNT3270" s="36"/>
      <c r="NNU3270" s="36"/>
      <c r="NNV3270" s="36"/>
      <c r="NNW3270" s="36"/>
      <c r="NNX3270" s="36"/>
      <c r="NNY3270" s="36"/>
      <c r="NNZ3270" s="36"/>
      <c r="NOA3270" s="36"/>
      <c r="NOB3270" s="36"/>
      <c r="NOC3270" s="12"/>
      <c r="NOD3270" s="12"/>
      <c r="NOE3270" s="12"/>
      <c r="NOF3270" s="53"/>
      <c r="NOH3270" s="41"/>
      <c r="NOI3270" s="40"/>
      <c r="NOJ3270" s="44"/>
      <c r="NOK3270" s="62"/>
      <c r="NOL3270" s="56"/>
      <c r="NOM3270" s="60"/>
      <c r="NON3270" s="60"/>
      <c r="NOO3270" s="60"/>
      <c r="NOP3270" s="60"/>
      <c r="NOQ3270" s="46"/>
      <c r="NOR3270" s="65"/>
      <c r="NOS3270" s="19"/>
      <c r="NOT3270" s="48"/>
      <c r="NOU3270" s="41"/>
      <c r="NOV3270" s="44"/>
      <c r="NOW3270" s="18"/>
      <c r="NOX3270" s="16"/>
      <c r="NOY3270" s="36"/>
      <c r="NOZ3270" s="36"/>
      <c r="NPA3270" s="36"/>
      <c r="NPB3270" s="36"/>
      <c r="NPC3270" s="36"/>
      <c r="NPD3270" s="36"/>
      <c r="NPE3270" s="36"/>
      <c r="NPF3270" s="36"/>
      <c r="NPG3270" s="36"/>
      <c r="NPH3270" s="36"/>
      <c r="NPI3270" s="36"/>
      <c r="NPJ3270" s="36"/>
      <c r="NPK3270" s="36"/>
      <c r="NPL3270" s="12"/>
      <c r="NPM3270" s="12"/>
      <c r="NPN3270" s="12"/>
      <c r="NPO3270" s="53"/>
      <c r="NPQ3270" s="41"/>
      <c r="NPR3270" s="40"/>
      <c r="NPS3270" s="44"/>
      <c r="NPT3270" s="62"/>
      <c r="NPU3270" s="56"/>
      <c r="NPV3270" s="60"/>
      <c r="NPW3270" s="60"/>
      <c r="NPX3270" s="60"/>
      <c r="NPY3270" s="60"/>
      <c r="NPZ3270" s="46"/>
      <c r="NQA3270" s="65"/>
      <c r="NQB3270" s="19"/>
      <c r="NQC3270" s="48"/>
      <c r="NQD3270" s="41"/>
      <c r="NQE3270" s="44"/>
      <c r="NQF3270" s="18"/>
      <c r="NQG3270" s="16"/>
      <c r="NQH3270" s="36"/>
      <c r="NQI3270" s="36"/>
      <c r="NQJ3270" s="36"/>
      <c r="NQK3270" s="36"/>
      <c r="NQL3270" s="36"/>
      <c r="NQM3270" s="36"/>
      <c r="NQN3270" s="36"/>
      <c r="NQO3270" s="36"/>
      <c r="NQP3270" s="36"/>
      <c r="NQQ3270" s="36"/>
      <c r="NQR3270" s="36"/>
      <c r="NQS3270" s="36"/>
      <c r="NQT3270" s="36"/>
      <c r="NQU3270" s="12"/>
      <c r="NQV3270" s="12"/>
      <c r="NQW3270" s="12"/>
      <c r="NQX3270" s="53"/>
      <c r="NQZ3270" s="41"/>
      <c r="NRA3270" s="40"/>
      <c r="NRB3270" s="44"/>
      <c r="NRC3270" s="62"/>
      <c r="NRD3270" s="56"/>
      <c r="NRE3270" s="60"/>
      <c r="NRF3270" s="60"/>
      <c r="NRG3270" s="60"/>
      <c r="NRH3270" s="60"/>
      <c r="NRI3270" s="46"/>
      <c r="NRJ3270" s="65"/>
      <c r="NRK3270" s="19"/>
      <c r="NRL3270" s="48"/>
      <c r="NRM3270" s="41"/>
      <c r="NRN3270" s="44"/>
      <c r="NRO3270" s="18"/>
      <c r="NRP3270" s="16"/>
      <c r="NRQ3270" s="36"/>
      <c r="NRR3270" s="36"/>
      <c r="NRS3270" s="36"/>
      <c r="NRT3270" s="36"/>
      <c r="NRU3270" s="36"/>
      <c r="NRV3270" s="36"/>
      <c r="NRW3270" s="36"/>
      <c r="NRX3270" s="36"/>
      <c r="NRY3270" s="36"/>
      <c r="NRZ3270" s="36"/>
      <c r="NSA3270" s="36"/>
      <c r="NSB3270" s="36"/>
      <c r="NSC3270" s="36"/>
      <c r="NSD3270" s="12"/>
      <c r="NSE3270" s="12"/>
      <c r="NSF3270" s="12"/>
      <c r="NSG3270" s="53"/>
      <c r="NSI3270" s="41"/>
      <c r="NSJ3270" s="40"/>
      <c r="NSK3270" s="44"/>
      <c r="NSL3270" s="62"/>
      <c r="NSM3270" s="56"/>
      <c r="NSN3270" s="60"/>
      <c r="NSO3270" s="60"/>
      <c r="NSP3270" s="60"/>
      <c r="NSQ3270" s="60"/>
      <c r="NSR3270" s="46"/>
      <c r="NSS3270" s="65"/>
      <c r="NST3270" s="19"/>
      <c r="NSU3270" s="48"/>
      <c r="NSV3270" s="41"/>
      <c r="NSW3270" s="44"/>
      <c r="NSX3270" s="18"/>
      <c r="NSY3270" s="16"/>
      <c r="NSZ3270" s="36"/>
      <c r="NTA3270" s="36"/>
      <c r="NTB3270" s="36"/>
      <c r="NTC3270" s="36"/>
      <c r="NTD3270" s="36"/>
      <c r="NTE3270" s="36"/>
      <c r="NTF3270" s="36"/>
      <c r="NTG3270" s="36"/>
      <c r="NTH3270" s="36"/>
      <c r="NTI3270" s="36"/>
      <c r="NTJ3270" s="36"/>
      <c r="NTK3270" s="36"/>
      <c r="NTL3270" s="36"/>
      <c r="NTM3270" s="12"/>
      <c r="NTN3270" s="12"/>
      <c r="NTO3270" s="12"/>
      <c r="NTP3270" s="53"/>
      <c r="NTR3270" s="41"/>
      <c r="NTS3270" s="40"/>
      <c r="NTT3270" s="44"/>
      <c r="NTU3270" s="62"/>
      <c r="NTV3270" s="56"/>
      <c r="NTW3270" s="60"/>
      <c r="NTX3270" s="60"/>
      <c r="NTY3270" s="60"/>
      <c r="NTZ3270" s="60"/>
      <c r="NUA3270" s="46"/>
      <c r="NUB3270" s="65"/>
      <c r="NUC3270" s="19"/>
      <c r="NUD3270" s="48"/>
      <c r="NUE3270" s="41"/>
      <c r="NUF3270" s="44"/>
      <c r="NUG3270" s="18"/>
      <c r="NUH3270" s="16"/>
      <c r="NUI3270" s="36"/>
      <c r="NUJ3270" s="36"/>
      <c r="NUK3270" s="36"/>
      <c r="NUL3270" s="36"/>
      <c r="NUM3270" s="36"/>
      <c r="NUN3270" s="36"/>
      <c r="NUO3270" s="36"/>
      <c r="NUP3270" s="36"/>
      <c r="NUQ3270" s="36"/>
      <c r="NUR3270" s="36"/>
      <c r="NUS3270" s="36"/>
      <c r="NUT3270" s="36"/>
      <c r="NUU3270" s="36"/>
      <c r="NUV3270" s="12"/>
      <c r="NUW3270" s="12"/>
      <c r="NUX3270" s="12"/>
      <c r="NUY3270" s="53"/>
      <c r="NVA3270" s="41"/>
      <c r="NVB3270" s="40"/>
      <c r="NVC3270" s="44"/>
      <c r="NVD3270" s="62"/>
      <c r="NVE3270" s="56"/>
      <c r="NVF3270" s="60"/>
      <c r="NVG3270" s="60"/>
      <c r="NVH3270" s="60"/>
      <c r="NVI3270" s="60"/>
      <c r="NVJ3270" s="46"/>
      <c r="NVK3270" s="65"/>
      <c r="NVL3270" s="19"/>
      <c r="NVM3270" s="48"/>
      <c r="NVN3270" s="41"/>
      <c r="NVO3270" s="44"/>
      <c r="NVP3270" s="18"/>
      <c r="NVQ3270" s="16"/>
      <c r="NVR3270" s="36"/>
      <c r="NVS3270" s="36"/>
      <c r="NVT3270" s="36"/>
      <c r="NVU3270" s="36"/>
      <c r="NVV3270" s="36"/>
      <c r="NVW3270" s="36"/>
      <c r="NVX3270" s="36"/>
      <c r="NVY3270" s="36"/>
      <c r="NVZ3270" s="36"/>
      <c r="NWA3270" s="36"/>
      <c r="NWB3270" s="36"/>
      <c r="NWC3270" s="36"/>
      <c r="NWD3270" s="36"/>
      <c r="NWE3270" s="12"/>
      <c r="NWF3270" s="12"/>
      <c r="NWG3270" s="12"/>
      <c r="NWH3270" s="53"/>
      <c r="NWJ3270" s="41"/>
      <c r="NWK3270" s="40"/>
      <c r="NWL3270" s="44"/>
      <c r="NWM3270" s="62"/>
      <c r="NWN3270" s="56"/>
      <c r="NWO3270" s="60"/>
      <c r="NWP3270" s="60"/>
      <c r="NWQ3270" s="60"/>
      <c r="NWR3270" s="60"/>
      <c r="NWS3270" s="46"/>
      <c r="NWT3270" s="65"/>
      <c r="NWU3270" s="19"/>
      <c r="NWV3270" s="48"/>
      <c r="NWW3270" s="41"/>
      <c r="NWX3270" s="44"/>
      <c r="NWY3270" s="18"/>
      <c r="NWZ3270" s="16"/>
      <c r="NXA3270" s="36"/>
      <c r="NXB3270" s="36"/>
      <c r="NXC3270" s="36"/>
      <c r="NXD3270" s="36"/>
      <c r="NXE3270" s="36"/>
      <c r="NXF3270" s="36"/>
      <c r="NXG3270" s="36"/>
      <c r="NXH3270" s="36"/>
      <c r="NXI3270" s="36"/>
      <c r="NXJ3270" s="36"/>
      <c r="NXK3270" s="36"/>
      <c r="NXL3270" s="36"/>
      <c r="NXM3270" s="36"/>
      <c r="NXN3270" s="12"/>
      <c r="NXO3270" s="12"/>
      <c r="NXP3270" s="12"/>
      <c r="NXQ3270" s="53"/>
      <c r="NXS3270" s="41"/>
      <c r="NXT3270" s="40"/>
      <c r="NXU3270" s="44"/>
      <c r="NXV3270" s="62"/>
      <c r="NXW3270" s="56"/>
      <c r="NXX3270" s="60"/>
      <c r="NXY3270" s="60"/>
      <c r="NXZ3270" s="60"/>
      <c r="NYA3270" s="60"/>
      <c r="NYB3270" s="46"/>
      <c r="NYC3270" s="65"/>
      <c r="NYD3270" s="19"/>
      <c r="NYE3270" s="48"/>
      <c r="NYF3270" s="41"/>
      <c r="NYG3270" s="44"/>
      <c r="NYH3270" s="18"/>
      <c r="NYI3270" s="16"/>
      <c r="NYJ3270" s="36"/>
      <c r="NYK3270" s="36"/>
      <c r="NYL3270" s="36"/>
      <c r="NYM3270" s="36"/>
      <c r="NYN3270" s="36"/>
      <c r="NYO3270" s="36"/>
      <c r="NYP3270" s="36"/>
      <c r="NYQ3270" s="36"/>
      <c r="NYR3270" s="36"/>
      <c r="NYS3270" s="36"/>
      <c r="NYT3270" s="36"/>
      <c r="NYU3270" s="36"/>
      <c r="NYV3270" s="36"/>
      <c r="NYW3270" s="12"/>
      <c r="NYX3270" s="12"/>
      <c r="NYY3270" s="12"/>
      <c r="NYZ3270" s="53"/>
      <c r="NZB3270" s="41"/>
      <c r="NZC3270" s="40"/>
      <c r="NZD3270" s="44"/>
      <c r="NZE3270" s="62"/>
      <c r="NZF3270" s="56"/>
      <c r="NZG3270" s="60"/>
      <c r="NZH3270" s="60"/>
      <c r="NZI3270" s="60"/>
      <c r="NZJ3270" s="60"/>
      <c r="NZK3270" s="46"/>
      <c r="NZL3270" s="65"/>
      <c r="NZM3270" s="19"/>
      <c r="NZN3270" s="48"/>
      <c r="NZO3270" s="41"/>
      <c r="NZP3270" s="44"/>
      <c r="NZQ3270" s="18"/>
      <c r="NZR3270" s="16"/>
      <c r="NZS3270" s="36"/>
      <c r="NZT3270" s="36"/>
      <c r="NZU3270" s="36"/>
      <c r="NZV3270" s="36"/>
      <c r="NZW3270" s="36"/>
      <c r="NZX3270" s="36"/>
      <c r="NZY3270" s="36"/>
      <c r="NZZ3270" s="36"/>
      <c r="OAA3270" s="36"/>
      <c r="OAB3270" s="36"/>
      <c r="OAC3270" s="36"/>
      <c r="OAD3270" s="36"/>
      <c r="OAE3270" s="36"/>
      <c r="OAF3270" s="12"/>
      <c r="OAG3270" s="12"/>
      <c r="OAH3270" s="12"/>
      <c r="OAI3270" s="53"/>
      <c r="OAK3270" s="41"/>
      <c r="OAL3270" s="40"/>
      <c r="OAM3270" s="44"/>
      <c r="OAN3270" s="62"/>
      <c r="OAO3270" s="56"/>
      <c r="OAP3270" s="60"/>
      <c r="OAQ3270" s="60"/>
      <c r="OAR3270" s="60"/>
      <c r="OAS3270" s="60"/>
      <c r="OAT3270" s="46"/>
      <c r="OAU3270" s="65"/>
      <c r="OAV3270" s="19"/>
      <c r="OAW3270" s="48"/>
      <c r="OAX3270" s="41"/>
      <c r="OAY3270" s="44"/>
      <c r="OAZ3270" s="18"/>
      <c r="OBA3270" s="16"/>
      <c r="OBB3270" s="36"/>
      <c r="OBC3270" s="36"/>
      <c r="OBD3270" s="36"/>
      <c r="OBE3270" s="36"/>
      <c r="OBF3270" s="36"/>
      <c r="OBG3270" s="36"/>
      <c r="OBH3270" s="36"/>
      <c r="OBI3270" s="36"/>
      <c r="OBJ3270" s="36"/>
      <c r="OBK3270" s="36"/>
      <c r="OBL3270" s="36"/>
      <c r="OBM3270" s="36"/>
      <c r="OBN3270" s="36"/>
      <c r="OBO3270" s="12"/>
      <c r="OBP3270" s="12"/>
      <c r="OBQ3270" s="12"/>
      <c r="OBR3270" s="53"/>
      <c r="OBT3270" s="41"/>
      <c r="OBU3270" s="40"/>
      <c r="OBV3270" s="44"/>
      <c r="OBW3270" s="62"/>
      <c r="OBX3270" s="56"/>
      <c r="OBY3270" s="60"/>
      <c r="OBZ3270" s="60"/>
      <c r="OCA3270" s="60"/>
      <c r="OCB3270" s="60"/>
      <c r="OCC3270" s="46"/>
      <c r="OCD3270" s="65"/>
      <c r="OCE3270" s="19"/>
      <c r="OCF3270" s="48"/>
      <c r="OCG3270" s="41"/>
      <c r="OCH3270" s="44"/>
      <c r="OCI3270" s="18"/>
      <c r="OCJ3270" s="16"/>
      <c r="OCK3270" s="36"/>
      <c r="OCL3270" s="36"/>
      <c r="OCM3270" s="36"/>
      <c r="OCN3270" s="36"/>
      <c r="OCO3270" s="36"/>
      <c r="OCP3270" s="36"/>
      <c r="OCQ3270" s="36"/>
      <c r="OCR3270" s="36"/>
      <c r="OCS3270" s="36"/>
      <c r="OCT3270" s="36"/>
      <c r="OCU3270" s="36"/>
      <c r="OCV3270" s="36"/>
      <c r="OCW3270" s="36"/>
      <c r="OCX3270" s="12"/>
      <c r="OCY3270" s="12"/>
      <c r="OCZ3270" s="12"/>
      <c r="ODA3270" s="53"/>
      <c r="ODC3270" s="41"/>
      <c r="ODD3270" s="40"/>
      <c r="ODE3270" s="44"/>
      <c r="ODF3270" s="62"/>
      <c r="ODG3270" s="56"/>
      <c r="ODH3270" s="60"/>
      <c r="ODI3270" s="60"/>
      <c r="ODJ3270" s="60"/>
      <c r="ODK3270" s="60"/>
      <c r="ODL3270" s="46"/>
      <c r="ODM3270" s="65"/>
      <c r="ODN3270" s="19"/>
      <c r="ODO3270" s="48"/>
      <c r="ODP3270" s="41"/>
      <c r="ODQ3270" s="44"/>
      <c r="ODR3270" s="18"/>
      <c r="ODS3270" s="16"/>
      <c r="ODT3270" s="36"/>
      <c r="ODU3270" s="36"/>
      <c r="ODV3270" s="36"/>
      <c r="ODW3270" s="36"/>
      <c r="ODX3270" s="36"/>
      <c r="ODY3270" s="36"/>
      <c r="ODZ3270" s="36"/>
      <c r="OEA3270" s="36"/>
      <c r="OEB3270" s="36"/>
      <c r="OEC3270" s="36"/>
      <c r="OED3270" s="36"/>
      <c r="OEE3270" s="36"/>
      <c r="OEF3270" s="36"/>
      <c r="OEG3270" s="12"/>
      <c r="OEH3270" s="12"/>
      <c r="OEI3270" s="12"/>
      <c r="OEJ3270" s="53"/>
      <c r="OEL3270" s="41"/>
      <c r="OEM3270" s="40"/>
      <c r="OEN3270" s="44"/>
      <c r="OEO3270" s="62"/>
      <c r="OEP3270" s="56"/>
      <c r="OEQ3270" s="60"/>
      <c r="OER3270" s="60"/>
      <c r="OES3270" s="60"/>
      <c r="OET3270" s="60"/>
      <c r="OEU3270" s="46"/>
      <c r="OEV3270" s="65"/>
      <c r="OEW3270" s="19"/>
      <c r="OEX3270" s="48"/>
      <c r="OEY3270" s="41"/>
      <c r="OEZ3270" s="44"/>
      <c r="OFA3270" s="18"/>
      <c r="OFB3270" s="16"/>
      <c r="OFC3270" s="36"/>
      <c r="OFD3270" s="36"/>
      <c r="OFE3270" s="36"/>
      <c r="OFF3270" s="36"/>
      <c r="OFG3270" s="36"/>
      <c r="OFH3270" s="36"/>
      <c r="OFI3270" s="36"/>
      <c r="OFJ3270" s="36"/>
      <c r="OFK3270" s="36"/>
      <c r="OFL3270" s="36"/>
      <c r="OFM3270" s="36"/>
      <c r="OFN3270" s="36"/>
      <c r="OFO3270" s="36"/>
      <c r="OFP3270" s="12"/>
      <c r="OFQ3270" s="12"/>
      <c r="OFR3270" s="12"/>
      <c r="OFS3270" s="53"/>
      <c r="OFU3270" s="41"/>
      <c r="OFV3270" s="40"/>
      <c r="OFW3270" s="44"/>
      <c r="OFX3270" s="62"/>
      <c r="OFY3270" s="56"/>
      <c r="OFZ3270" s="60"/>
      <c r="OGA3270" s="60"/>
      <c r="OGB3270" s="60"/>
      <c r="OGC3270" s="60"/>
      <c r="OGD3270" s="46"/>
      <c r="OGE3270" s="65"/>
      <c r="OGF3270" s="19"/>
      <c r="OGG3270" s="48"/>
      <c r="OGH3270" s="41"/>
      <c r="OGI3270" s="44"/>
      <c r="OGJ3270" s="18"/>
      <c r="OGK3270" s="16"/>
      <c r="OGL3270" s="36"/>
      <c r="OGM3270" s="36"/>
      <c r="OGN3270" s="36"/>
      <c r="OGO3270" s="36"/>
      <c r="OGP3270" s="36"/>
      <c r="OGQ3270" s="36"/>
      <c r="OGR3270" s="36"/>
      <c r="OGS3270" s="36"/>
      <c r="OGT3270" s="36"/>
      <c r="OGU3270" s="36"/>
      <c r="OGV3270" s="36"/>
      <c r="OGW3270" s="36"/>
      <c r="OGX3270" s="36"/>
      <c r="OGY3270" s="12"/>
      <c r="OGZ3270" s="12"/>
      <c r="OHA3270" s="12"/>
      <c r="OHB3270" s="53"/>
      <c r="OHD3270" s="41"/>
      <c r="OHE3270" s="40"/>
      <c r="OHF3270" s="44"/>
      <c r="OHG3270" s="62"/>
      <c r="OHH3270" s="56"/>
      <c r="OHI3270" s="60"/>
      <c r="OHJ3270" s="60"/>
      <c r="OHK3270" s="60"/>
      <c r="OHL3270" s="60"/>
      <c r="OHM3270" s="46"/>
      <c r="OHN3270" s="65"/>
      <c r="OHO3270" s="19"/>
      <c r="OHP3270" s="48"/>
      <c r="OHQ3270" s="41"/>
      <c r="OHR3270" s="44"/>
      <c r="OHS3270" s="18"/>
      <c r="OHT3270" s="16"/>
      <c r="OHU3270" s="36"/>
      <c r="OHV3270" s="36"/>
      <c r="OHW3270" s="36"/>
      <c r="OHX3270" s="36"/>
      <c r="OHY3270" s="36"/>
      <c r="OHZ3270" s="36"/>
      <c r="OIA3270" s="36"/>
      <c r="OIB3270" s="36"/>
      <c r="OIC3270" s="36"/>
      <c r="OID3270" s="36"/>
      <c r="OIE3270" s="36"/>
      <c r="OIF3270" s="36"/>
      <c r="OIG3270" s="36"/>
      <c r="OIH3270" s="12"/>
      <c r="OII3270" s="12"/>
      <c r="OIJ3270" s="12"/>
      <c r="OIK3270" s="53"/>
      <c r="OIM3270" s="41"/>
      <c r="OIN3270" s="40"/>
      <c r="OIO3270" s="44"/>
      <c r="OIP3270" s="62"/>
      <c r="OIQ3270" s="56"/>
      <c r="OIR3270" s="60"/>
      <c r="OIS3270" s="60"/>
      <c r="OIT3270" s="60"/>
      <c r="OIU3270" s="60"/>
      <c r="OIV3270" s="46"/>
      <c r="OIW3270" s="65"/>
      <c r="OIX3270" s="19"/>
      <c r="OIY3270" s="48"/>
      <c r="OIZ3270" s="41"/>
      <c r="OJA3270" s="44"/>
      <c r="OJB3270" s="18"/>
      <c r="OJC3270" s="16"/>
      <c r="OJD3270" s="36"/>
      <c r="OJE3270" s="36"/>
      <c r="OJF3270" s="36"/>
      <c r="OJG3270" s="36"/>
      <c r="OJH3270" s="36"/>
      <c r="OJI3270" s="36"/>
      <c r="OJJ3270" s="36"/>
      <c r="OJK3270" s="36"/>
      <c r="OJL3270" s="36"/>
      <c r="OJM3270" s="36"/>
      <c r="OJN3270" s="36"/>
      <c r="OJO3270" s="36"/>
      <c r="OJP3270" s="36"/>
      <c r="OJQ3270" s="12"/>
      <c r="OJR3270" s="12"/>
      <c r="OJS3270" s="12"/>
      <c r="OJT3270" s="53"/>
      <c r="OJV3270" s="41"/>
      <c r="OJW3270" s="40"/>
      <c r="OJX3270" s="44"/>
      <c r="OJY3270" s="62"/>
      <c r="OJZ3270" s="56"/>
      <c r="OKA3270" s="60"/>
      <c r="OKB3270" s="60"/>
      <c r="OKC3270" s="60"/>
      <c r="OKD3270" s="60"/>
      <c r="OKE3270" s="46"/>
      <c r="OKF3270" s="65"/>
      <c r="OKG3270" s="19"/>
      <c r="OKH3270" s="48"/>
      <c r="OKI3270" s="41"/>
      <c r="OKJ3270" s="44"/>
      <c r="OKK3270" s="18"/>
      <c r="OKL3270" s="16"/>
      <c r="OKM3270" s="36"/>
      <c r="OKN3270" s="36"/>
      <c r="OKO3270" s="36"/>
      <c r="OKP3270" s="36"/>
      <c r="OKQ3270" s="36"/>
      <c r="OKR3270" s="36"/>
      <c r="OKS3270" s="36"/>
      <c r="OKT3270" s="36"/>
      <c r="OKU3270" s="36"/>
      <c r="OKV3270" s="36"/>
      <c r="OKW3270" s="36"/>
      <c r="OKX3270" s="36"/>
      <c r="OKY3270" s="36"/>
      <c r="OKZ3270" s="12"/>
      <c r="OLA3270" s="12"/>
      <c r="OLB3270" s="12"/>
      <c r="OLC3270" s="53"/>
      <c r="OLE3270" s="41"/>
      <c r="OLF3270" s="40"/>
      <c r="OLG3270" s="44"/>
      <c r="OLH3270" s="62"/>
      <c r="OLI3270" s="56"/>
      <c r="OLJ3270" s="60"/>
      <c r="OLK3270" s="60"/>
      <c r="OLL3270" s="60"/>
      <c r="OLM3270" s="60"/>
      <c r="OLN3270" s="46"/>
      <c r="OLO3270" s="65"/>
      <c r="OLP3270" s="19"/>
      <c r="OLQ3270" s="48"/>
      <c r="OLR3270" s="41"/>
      <c r="OLS3270" s="44"/>
      <c r="OLT3270" s="18"/>
      <c r="OLU3270" s="16"/>
      <c r="OLV3270" s="36"/>
      <c r="OLW3270" s="36"/>
      <c r="OLX3270" s="36"/>
      <c r="OLY3270" s="36"/>
      <c r="OLZ3270" s="36"/>
      <c r="OMA3270" s="36"/>
      <c r="OMB3270" s="36"/>
      <c r="OMC3270" s="36"/>
      <c r="OMD3270" s="36"/>
      <c r="OME3270" s="36"/>
      <c r="OMF3270" s="36"/>
      <c r="OMG3270" s="36"/>
      <c r="OMH3270" s="36"/>
      <c r="OMI3270" s="12"/>
      <c r="OMJ3270" s="12"/>
      <c r="OMK3270" s="12"/>
      <c r="OML3270" s="53"/>
      <c r="OMN3270" s="41"/>
      <c r="OMO3270" s="40"/>
      <c r="OMP3270" s="44"/>
      <c r="OMQ3270" s="62"/>
      <c r="OMR3270" s="56"/>
      <c r="OMS3270" s="60"/>
      <c r="OMT3270" s="60"/>
      <c r="OMU3270" s="60"/>
      <c r="OMV3270" s="60"/>
      <c r="OMW3270" s="46"/>
      <c r="OMX3270" s="65"/>
      <c r="OMY3270" s="19"/>
      <c r="OMZ3270" s="48"/>
      <c r="ONA3270" s="41"/>
      <c r="ONB3270" s="44"/>
      <c r="ONC3270" s="18"/>
      <c r="OND3270" s="16"/>
      <c r="ONE3270" s="36"/>
      <c r="ONF3270" s="36"/>
      <c r="ONG3270" s="36"/>
      <c r="ONH3270" s="36"/>
      <c r="ONI3270" s="36"/>
      <c r="ONJ3270" s="36"/>
      <c r="ONK3270" s="36"/>
      <c r="ONL3270" s="36"/>
      <c r="ONM3270" s="36"/>
      <c r="ONN3270" s="36"/>
      <c r="ONO3270" s="36"/>
      <c r="ONP3270" s="36"/>
      <c r="ONQ3270" s="36"/>
      <c r="ONR3270" s="12"/>
      <c r="ONS3270" s="12"/>
      <c r="ONT3270" s="12"/>
      <c r="ONU3270" s="53"/>
      <c r="ONW3270" s="41"/>
      <c r="ONX3270" s="40"/>
      <c r="ONY3270" s="44"/>
      <c r="ONZ3270" s="62"/>
      <c r="OOA3270" s="56"/>
      <c r="OOB3270" s="60"/>
      <c r="OOC3270" s="60"/>
      <c r="OOD3270" s="60"/>
      <c r="OOE3270" s="60"/>
      <c r="OOF3270" s="46"/>
      <c r="OOG3270" s="65"/>
      <c r="OOH3270" s="19"/>
      <c r="OOI3270" s="48"/>
      <c r="OOJ3270" s="41"/>
      <c r="OOK3270" s="44"/>
      <c r="OOL3270" s="18"/>
      <c r="OOM3270" s="16"/>
      <c r="OON3270" s="36"/>
      <c r="OOO3270" s="36"/>
      <c r="OOP3270" s="36"/>
      <c r="OOQ3270" s="36"/>
      <c r="OOR3270" s="36"/>
      <c r="OOS3270" s="36"/>
      <c r="OOT3270" s="36"/>
      <c r="OOU3270" s="36"/>
      <c r="OOV3270" s="36"/>
      <c r="OOW3270" s="36"/>
      <c r="OOX3270" s="36"/>
      <c r="OOY3270" s="36"/>
      <c r="OOZ3270" s="36"/>
      <c r="OPA3270" s="12"/>
      <c r="OPB3270" s="12"/>
      <c r="OPC3270" s="12"/>
      <c r="OPD3270" s="53"/>
      <c r="OPF3270" s="41"/>
      <c r="OPG3270" s="40"/>
      <c r="OPH3270" s="44"/>
      <c r="OPI3270" s="62"/>
      <c r="OPJ3270" s="56"/>
      <c r="OPK3270" s="60"/>
      <c r="OPL3270" s="60"/>
      <c r="OPM3270" s="60"/>
      <c r="OPN3270" s="60"/>
      <c r="OPO3270" s="46"/>
      <c r="OPP3270" s="65"/>
      <c r="OPQ3270" s="19"/>
      <c r="OPR3270" s="48"/>
      <c r="OPS3270" s="41"/>
      <c r="OPT3270" s="44"/>
      <c r="OPU3270" s="18"/>
      <c r="OPV3270" s="16"/>
      <c r="OPW3270" s="36"/>
      <c r="OPX3270" s="36"/>
      <c r="OPY3270" s="36"/>
      <c r="OPZ3270" s="36"/>
      <c r="OQA3270" s="36"/>
      <c r="OQB3270" s="36"/>
      <c r="OQC3270" s="36"/>
      <c r="OQD3270" s="36"/>
      <c r="OQE3270" s="36"/>
      <c r="OQF3270" s="36"/>
      <c r="OQG3270" s="36"/>
      <c r="OQH3270" s="36"/>
      <c r="OQI3270" s="36"/>
      <c r="OQJ3270" s="12"/>
      <c r="OQK3270" s="12"/>
      <c r="OQL3270" s="12"/>
      <c r="OQM3270" s="53"/>
      <c r="OQO3270" s="41"/>
      <c r="OQP3270" s="40"/>
      <c r="OQQ3270" s="44"/>
      <c r="OQR3270" s="62"/>
      <c r="OQS3270" s="56"/>
      <c r="OQT3270" s="60"/>
      <c r="OQU3270" s="60"/>
      <c r="OQV3270" s="60"/>
      <c r="OQW3270" s="60"/>
      <c r="OQX3270" s="46"/>
      <c r="OQY3270" s="65"/>
      <c r="OQZ3270" s="19"/>
      <c r="ORA3270" s="48"/>
      <c r="ORB3270" s="41"/>
      <c r="ORC3270" s="44"/>
      <c r="ORD3270" s="18"/>
      <c r="ORE3270" s="16"/>
      <c r="ORF3270" s="36"/>
      <c r="ORG3270" s="36"/>
      <c r="ORH3270" s="36"/>
      <c r="ORI3270" s="36"/>
      <c r="ORJ3270" s="36"/>
      <c r="ORK3270" s="36"/>
      <c r="ORL3270" s="36"/>
      <c r="ORM3270" s="36"/>
      <c r="ORN3270" s="36"/>
      <c r="ORO3270" s="36"/>
      <c r="ORP3270" s="36"/>
      <c r="ORQ3270" s="36"/>
      <c r="ORR3270" s="36"/>
      <c r="ORS3270" s="12"/>
      <c r="ORT3270" s="12"/>
      <c r="ORU3270" s="12"/>
      <c r="ORV3270" s="53"/>
      <c r="ORX3270" s="41"/>
      <c r="ORY3270" s="40"/>
      <c r="ORZ3270" s="44"/>
      <c r="OSA3270" s="62"/>
      <c r="OSB3270" s="56"/>
      <c r="OSC3270" s="60"/>
      <c r="OSD3270" s="60"/>
      <c r="OSE3270" s="60"/>
      <c r="OSF3270" s="60"/>
      <c r="OSG3270" s="46"/>
      <c r="OSH3270" s="65"/>
      <c r="OSI3270" s="19"/>
      <c r="OSJ3270" s="48"/>
      <c r="OSK3270" s="41"/>
      <c r="OSL3270" s="44"/>
      <c r="OSM3270" s="18"/>
      <c r="OSN3270" s="16"/>
      <c r="OSO3270" s="36"/>
      <c r="OSP3270" s="36"/>
      <c r="OSQ3270" s="36"/>
      <c r="OSR3270" s="36"/>
      <c r="OSS3270" s="36"/>
      <c r="OST3270" s="36"/>
      <c r="OSU3270" s="36"/>
      <c r="OSV3270" s="36"/>
      <c r="OSW3270" s="36"/>
      <c r="OSX3270" s="36"/>
      <c r="OSY3270" s="36"/>
      <c r="OSZ3270" s="36"/>
      <c r="OTA3270" s="36"/>
      <c r="OTB3270" s="12"/>
      <c r="OTC3270" s="12"/>
      <c r="OTD3270" s="12"/>
      <c r="OTE3270" s="53"/>
      <c r="OTG3270" s="41"/>
      <c r="OTH3270" s="40"/>
      <c r="OTI3270" s="44"/>
      <c r="OTJ3270" s="62"/>
      <c r="OTK3270" s="56"/>
      <c r="OTL3270" s="60"/>
      <c r="OTM3270" s="60"/>
      <c r="OTN3270" s="60"/>
      <c r="OTO3270" s="60"/>
      <c r="OTP3270" s="46"/>
      <c r="OTQ3270" s="65"/>
      <c r="OTR3270" s="19"/>
      <c r="OTS3270" s="48"/>
      <c r="OTT3270" s="41"/>
      <c r="OTU3270" s="44"/>
      <c r="OTV3270" s="18"/>
      <c r="OTW3270" s="16"/>
      <c r="OTX3270" s="36"/>
      <c r="OTY3270" s="36"/>
      <c r="OTZ3270" s="36"/>
      <c r="OUA3270" s="36"/>
      <c r="OUB3270" s="36"/>
      <c r="OUC3270" s="36"/>
      <c r="OUD3270" s="36"/>
      <c r="OUE3270" s="36"/>
      <c r="OUF3270" s="36"/>
      <c r="OUG3270" s="36"/>
      <c r="OUH3270" s="36"/>
      <c r="OUI3270" s="36"/>
      <c r="OUJ3270" s="36"/>
      <c r="OUK3270" s="12"/>
      <c r="OUL3270" s="12"/>
      <c r="OUM3270" s="12"/>
      <c r="OUN3270" s="53"/>
      <c r="OUP3270" s="41"/>
      <c r="OUQ3270" s="40"/>
      <c r="OUR3270" s="44"/>
      <c r="OUS3270" s="62"/>
      <c r="OUT3270" s="56"/>
      <c r="OUU3270" s="60"/>
      <c r="OUV3270" s="60"/>
      <c r="OUW3270" s="60"/>
      <c r="OUX3270" s="60"/>
      <c r="OUY3270" s="46"/>
      <c r="OUZ3270" s="65"/>
      <c r="OVA3270" s="19"/>
      <c r="OVB3270" s="48"/>
      <c r="OVC3270" s="41"/>
      <c r="OVD3270" s="44"/>
      <c r="OVE3270" s="18"/>
      <c r="OVF3270" s="16"/>
      <c r="OVG3270" s="36"/>
      <c r="OVH3270" s="36"/>
      <c r="OVI3270" s="36"/>
      <c r="OVJ3270" s="36"/>
      <c r="OVK3270" s="36"/>
      <c r="OVL3270" s="36"/>
      <c r="OVM3270" s="36"/>
      <c r="OVN3270" s="36"/>
      <c r="OVO3270" s="36"/>
      <c r="OVP3270" s="36"/>
      <c r="OVQ3270" s="36"/>
      <c r="OVR3270" s="36"/>
      <c r="OVS3270" s="36"/>
      <c r="OVT3270" s="12"/>
      <c r="OVU3270" s="12"/>
      <c r="OVV3270" s="12"/>
      <c r="OVW3270" s="53"/>
      <c r="OVY3270" s="41"/>
      <c r="OVZ3270" s="40"/>
      <c r="OWA3270" s="44"/>
      <c r="OWB3270" s="62"/>
      <c r="OWC3270" s="56"/>
      <c r="OWD3270" s="60"/>
      <c r="OWE3270" s="60"/>
      <c r="OWF3270" s="60"/>
      <c r="OWG3270" s="60"/>
      <c r="OWH3270" s="46"/>
      <c r="OWI3270" s="65"/>
      <c r="OWJ3270" s="19"/>
      <c r="OWK3270" s="48"/>
      <c r="OWL3270" s="41"/>
      <c r="OWM3270" s="44"/>
      <c r="OWN3270" s="18"/>
      <c r="OWO3270" s="16"/>
      <c r="OWP3270" s="36"/>
      <c r="OWQ3270" s="36"/>
      <c r="OWR3270" s="36"/>
      <c r="OWS3270" s="36"/>
      <c r="OWT3270" s="36"/>
      <c r="OWU3270" s="36"/>
      <c r="OWV3270" s="36"/>
      <c r="OWW3270" s="36"/>
      <c r="OWX3270" s="36"/>
      <c r="OWY3270" s="36"/>
      <c r="OWZ3270" s="36"/>
      <c r="OXA3270" s="36"/>
      <c r="OXB3270" s="36"/>
      <c r="OXC3270" s="12"/>
      <c r="OXD3270" s="12"/>
      <c r="OXE3270" s="12"/>
      <c r="OXF3270" s="53"/>
      <c r="OXH3270" s="41"/>
      <c r="OXI3270" s="40"/>
      <c r="OXJ3270" s="44"/>
      <c r="OXK3270" s="62"/>
      <c r="OXL3270" s="56"/>
      <c r="OXM3270" s="60"/>
      <c r="OXN3270" s="60"/>
      <c r="OXO3270" s="60"/>
      <c r="OXP3270" s="60"/>
      <c r="OXQ3270" s="46"/>
      <c r="OXR3270" s="65"/>
      <c r="OXS3270" s="19"/>
      <c r="OXT3270" s="48"/>
      <c r="OXU3270" s="41"/>
      <c r="OXV3270" s="44"/>
      <c r="OXW3270" s="18"/>
      <c r="OXX3270" s="16"/>
      <c r="OXY3270" s="36"/>
      <c r="OXZ3270" s="36"/>
      <c r="OYA3270" s="36"/>
      <c r="OYB3270" s="36"/>
      <c r="OYC3270" s="36"/>
      <c r="OYD3270" s="36"/>
      <c r="OYE3270" s="36"/>
      <c r="OYF3270" s="36"/>
      <c r="OYG3270" s="36"/>
      <c r="OYH3270" s="36"/>
      <c r="OYI3270" s="36"/>
      <c r="OYJ3270" s="36"/>
      <c r="OYK3270" s="36"/>
      <c r="OYL3270" s="12"/>
      <c r="OYM3270" s="12"/>
      <c r="OYN3270" s="12"/>
      <c r="OYO3270" s="53"/>
      <c r="OYQ3270" s="41"/>
      <c r="OYR3270" s="40"/>
      <c r="OYS3270" s="44"/>
      <c r="OYT3270" s="62"/>
      <c r="OYU3270" s="56"/>
      <c r="OYV3270" s="60"/>
      <c r="OYW3270" s="60"/>
      <c r="OYX3270" s="60"/>
      <c r="OYY3270" s="60"/>
      <c r="OYZ3270" s="46"/>
      <c r="OZA3270" s="65"/>
      <c r="OZB3270" s="19"/>
      <c r="OZC3270" s="48"/>
      <c r="OZD3270" s="41"/>
      <c r="OZE3270" s="44"/>
      <c r="OZF3270" s="18"/>
      <c r="OZG3270" s="16"/>
      <c r="OZH3270" s="36"/>
      <c r="OZI3270" s="36"/>
      <c r="OZJ3270" s="36"/>
      <c r="OZK3270" s="36"/>
      <c r="OZL3270" s="36"/>
      <c r="OZM3270" s="36"/>
      <c r="OZN3270" s="36"/>
      <c r="OZO3270" s="36"/>
      <c r="OZP3270" s="36"/>
      <c r="OZQ3270" s="36"/>
      <c r="OZR3270" s="36"/>
      <c r="OZS3270" s="36"/>
      <c r="OZT3270" s="36"/>
      <c r="OZU3270" s="12"/>
      <c r="OZV3270" s="12"/>
      <c r="OZW3270" s="12"/>
      <c r="OZX3270" s="53"/>
      <c r="OZZ3270" s="41"/>
      <c r="PAA3270" s="40"/>
      <c r="PAB3270" s="44"/>
      <c r="PAC3270" s="62"/>
      <c r="PAD3270" s="56"/>
      <c r="PAE3270" s="60"/>
      <c r="PAF3270" s="60"/>
      <c r="PAG3270" s="60"/>
      <c r="PAH3270" s="60"/>
      <c r="PAI3270" s="46"/>
      <c r="PAJ3270" s="65"/>
      <c r="PAK3270" s="19"/>
      <c r="PAL3270" s="48"/>
      <c r="PAM3270" s="41"/>
      <c r="PAN3270" s="44"/>
      <c r="PAO3270" s="18"/>
      <c r="PAP3270" s="16"/>
      <c r="PAQ3270" s="36"/>
      <c r="PAR3270" s="36"/>
      <c r="PAS3270" s="36"/>
      <c r="PAT3270" s="36"/>
      <c r="PAU3270" s="36"/>
      <c r="PAV3270" s="36"/>
      <c r="PAW3270" s="36"/>
      <c r="PAX3270" s="36"/>
      <c r="PAY3270" s="36"/>
      <c r="PAZ3270" s="36"/>
      <c r="PBA3270" s="36"/>
      <c r="PBB3270" s="36"/>
      <c r="PBC3270" s="36"/>
      <c r="PBD3270" s="12"/>
      <c r="PBE3270" s="12"/>
      <c r="PBF3270" s="12"/>
      <c r="PBG3270" s="53"/>
      <c r="PBI3270" s="41"/>
      <c r="PBJ3270" s="40"/>
      <c r="PBK3270" s="44"/>
      <c r="PBL3270" s="62"/>
      <c r="PBM3270" s="56"/>
      <c r="PBN3270" s="60"/>
      <c r="PBO3270" s="60"/>
      <c r="PBP3270" s="60"/>
      <c r="PBQ3270" s="60"/>
      <c r="PBR3270" s="46"/>
      <c r="PBS3270" s="65"/>
      <c r="PBT3270" s="19"/>
      <c r="PBU3270" s="48"/>
      <c r="PBV3270" s="41"/>
      <c r="PBW3270" s="44"/>
      <c r="PBX3270" s="18"/>
      <c r="PBY3270" s="16"/>
      <c r="PBZ3270" s="36"/>
      <c r="PCA3270" s="36"/>
      <c r="PCB3270" s="36"/>
      <c r="PCC3270" s="36"/>
      <c r="PCD3270" s="36"/>
      <c r="PCE3270" s="36"/>
      <c r="PCF3270" s="36"/>
      <c r="PCG3270" s="36"/>
      <c r="PCH3270" s="36"/>
      <c r="PCI3270" s="36"/>
      <c r="PCJ3270" s="36"/>
      <c r="PCK3270" s="36"/>
      <c r="PCL3270" s="36"/>
      <c r="PCM3270" s="12"/>
      <c r="PCN3270" s="12"/>
      <c r="PCO3270" s="12"/>
      <c r="PCP3270" s="53"/>
      <c r="PCR3270" s="41"/>
      <c r="PCS3270" s="40"/>
      <c r="PCT3270" s="44"/>
      <c r="PCU3270" s="62"/>
      <c r="PCV3270" s="56"/>
      <c r="PCW3270" s="60"/>
      <c r="PCX3270" s="60"/>
      <c r="PCY3270" s="60"/>
      <c r="PCZ3270" s="60"/>
      <c r="PDA3270" s="46"/>
      <c r="PDB3270" s="65"/>
      <c r="PDC3270" s="19"/>
      <c r="PDD3270" s="48"/>
      <c r="PDE3270" s="41"/>
      <c r="PDF3270" s="44"/>
      <c r="PDG3270" s="18"/>
      <c r="PDH3270" s="16"/>
      <c r="PDI3270" s="36"/>
      <c r="PDJ3270" s="36"/>
      <c r="PDK3270" s="36"/>
      <c r="PDL3270" s="36"/>
      <c r="PDM3270" s="36"/>
      <c r="PDN3270" s="36"/>
      <c r="PDO3270" s="36"/>
      <c r="PDP3270" s="36"/>
      <c r="PDQ3270" s="36"/>
      <c r="PDR3270" s="36"/>
      <c r="PDS3270" s="36"/>
      <c r="PDT3270" s="36"/>
      <c r="PDU3270" s="36"/>
      <c r="PDV3270" s="12"/>
      <c r="PDW3270" s="12"/>
      <c r="PDX3270" s="12"/>
      <c r="PDY3270" s="53"/>
      <c r="PEA3270" s="41"/>
      <c r="PEB3270" s="40"/>
      <c r="PEC3270" s="44"/>
      <c r="PED3270" s="62"/>
      <c r="PEE3270" s="56"/>
      <c r="PEF3270" s="60"/>
      <c r="PEG3270" s="60"/>
      <c r="PEH3270" s="60"/>
      <c r="PEI3270" s="60"/>
      <c r="PEJ3270" s="46"/>
      <c r="PEK3270" s="65"/>
      <c r="PEL3270" s="19"/>
      <c r="PEM3270" s="48"/>
      <c r="PEN3270" s="41"/>
      <c r="PEO3270" s="44"/>
      <c r="PEP3270" s="18"/>
      <c r="PEQ3270" s="16"/>
      <c r="PER3270" s="36"/>
      <c r="PES3270" s="36"/>
      <c r="PET3270" s="36"/>
      <c r="PEU3270" s="36"/>
      <c r="PEV3270" s="36"/>
      <c r="PEW3270" s="36"/>
      <c r="PEX3270" s="36"/>
      <c r="PEY3270" s="36"/>
      <c r="PEZ3270" s="36"/>
      <c r="PFA3270" s="36"/>
      <c r="PFB3270" s="36"/>
      <c r="PFC3270" s="36"/>
      <c r="PFD3270" s="36"/>
      <c r="PFE3270" s="12"/>
      <c r="PFF3270" s="12"/>
      <c r="PFG3270" s="12"/>
      <c r="PFH3270" s="53"/>
      <c r="PFJ3270" s="41"/>
      <c r="PFK3270" s="40"/>
      <c r="PFL3270" s="44"/>
      <c r="PFM3270" s="62"/>
      <c r="PFN3270" s="56"/>
      <c r="PFO3270" s="60"/>
      <c r="PFP3270" s="60"/>
      <c r="PFQ3270" s="60"/>
      <c r="PFR3270" s="60"/>
      <c r="PFS3270" s="46"/>
      <c r="PFT3270" s="65"/>
      <c r="PFU3270" s="19"/>
      <c r="PFV3270" s="48"/>
      <c r="PFW3270" s="41"/>
      <c r="PFX3270" s="44"/>
      <c r="PFY3270" s="18"/>
      <c r="PFZ3270" s="16"/>
      <c r="PGA3270" s="36"/>
      <c r="PGB3270" s="36"/>
      <c r="PGC3270" s="36"/>
      <c r="PGD3270" s="36"/>
      <c r="PGE3270" s="36"/>
      <c r="PGF3270" s="36"/>
      <c r="PGG3270" s="36"/>
      <c r="PGH3270" s="36"/>
      <c r="PGI3270" s="36"/>
      <c r="PGJ3270" s="36"/>
      <c r="PGK3270" s="36"/>
      <c r="PGL3270" s="36"/>
      <c r="PGM3270" s="36"/>
      <c r="PGN3270" s="12"/>
      <c r="PGO3270" s="12"/>
      <c r="PGP3270" s="12"/>
      <c r="PGQ3270" s="53"/>
      <c r="PGS3270" s="41"/>
      <c r="PGT3270" s="40"/>
      <c r="PGU3270" s="44"/>
      <c r="PGV3270" s="62"/>
      <c r="PGW3270" s="56"/>
      <c r="PGX3270" s="60"/>
      <c r="PGY3270" s="60"/>
      <c r="PGZ3270" s="60"/>
      <c r="PHA3270" s="60"/>
      <c r="PHB3270" s="46"/>
      <c r="PHC3270" s="65"/>
      <c r="PHD3270" s="19"/>
      <c r="PHE3270" s="48"/>
      <c r="PHF3270" s="41"/>
      <c r="PHG3270" s="44"/>
      <c r="PHH3270" s="18"/>
      <c r="PHI3270" s="16"/>
      <c r="PHJ3270" s="36"/>
      <c r="PHK3270" s="36"/>
      <c r="PHL3270" s="36"/>
      <c r="PHM3270" s="36"/>
      <c r="PHN3270" s="36"/>
      <c r="PHO3270" s="36"/>
      <c r="PHP3270" s="36"/>
      <c r="PHQ3270" s="36"/>
      <c r="PHR3270" s="36"/>
      <c r="PHS3270" s="36"/>
      <c r="PHT3270" s="36"/>
      <c r="PHU3270" s="36"/>
      <c r="PHV3270" s="36"/>
      <c r="PHW3270" s="12"/>
      <c r="PHX3270" s="12"/>
      <c r="PHY3270" s="12"/>
      <c r="PHZ3270" s="53"/>
      <c r="PIB3270" s="41"/>
      <c r="PIC3270" s="40"/>
      <c r="PID3270" s="44"/>
      <c r="PIE3270" s="62"/>
      <c r="PIF3270" s="56"/>
      <c r="PIG3270" s="60"/>
      <c r="PIH3270" s="60"/>
      <c r="PII3270" s="60"/>
      <c r="PIJ3270" s="60"/>
      <c r="PIK3270" s="46"/>
      <c r="PIL3270" s="65"/>
      <c r="PIM3270" s="19"/>
      <c r="PIN3270" s="48"/>
      <c r="PIO3270" s="41"/>
      <c r="PIP3270" s="44"/>
      <c r="PIQ3270" s="18"/>
      <c r="PIR3270" s="16"/>
      <c r="PIS3270" s="36"/>
      <c r="PIT3270" s="36"/>
      <c r="PIU3270" s="36"/>
      <c r="PIV3270" s="36"/>
      <c r="PIW3270" s="36"/>
      <c r="PIX3270" s="36"/>
      <c r="PIY3270" s="36"/>
      <c r="PIZ3270" s="36"/>
      <c r="PJA3270" s="36"/>
      <c r="PJB3270" s="36"/>
      <c r="PJC3270" s="36"/>
      <c r="PJD3270" s="36"/>
      <c r="PJE3270" s="36"/>
      <c r="PJF3270" s="12"/>
      <c r="PJG3270" s="12"/>
      <c r="PJH3270" s="12"/>
      <c r="PJI3270" s="53"/>
      <c r="PJK3270" s="41"/>
      <c r="PJL3270" s="40"/>
      <c r="PJM3270" s="44"/>
      <c r="PJN3270" s="62"/>
      <c r="PJO3270" s="56"/>
      <c r="PJP3270" s="60"/>
      <c r="PJQ3270" s="60"/>
      <c r="PJR3270" s="60"/>
      <c r="PJS3270" s="60"/>
      <c r="PJT3270" s="46"/>
      <c r="PJU3270" s="65"/>
      <c r="PJV3270" s="19"/>
      <c r="PJW3270" s="48"/>
      <c r="PJX3270" s="41"/>
      <c r="PJY3270" s="44"/>
      <c r="PJZ3270" s="18"/>
      <c r="PKA3270" s="16"/>
      <c r="PKB3270" s="36"/>
      <c r="PKC3270" s="36"/>
      <c r="PKD3270" s="36"/>
      <c r="PKE3270" s="36"/>
      <c r="PKF3270" s="36"/>
      <c r="PKG3270" s="36"/>
      <c r="PKH3270" s="36"/>
      <c r="PKI3270" s="36"/>
      <c r="PKJ3270" s="36"/>
      <c r="PKK3270" s="36"/>
      <c r="PKL3270" s="36"/>
      <c r="PKM3270" s="36"/>
      <c r="PKN3270" s="36"/>
      <c r="PKO3270" s="12"/>
      <c r="PKP3270" s="12"/>
      <c r="PKQ3270" s="12"/>
      <c r="PKR3270" s="53"/>
      <c r="PKT3270" s="41"/>
      <c r="PKU3270" s="40"/>
      <c r="PKV3270" s="44"/>
      <c r="PKW3270" s="62"/>
      <c r="PKX3270" s="56"/>
      <c r="PKY3270" s="60"/>
      <c r="PKZ3270" s="60"/>
      <c r="PLA3270" s="60"/>
      <c r="PLB3270" s="60"/>
      <c r="PLC3270" s="46"/>
      <c r="PLD3270" s="65"/>
      <c r="PLE3270" s="19"/>
      <c r="PLF3270" s="48"/>
      <c r="PLG3270" s="41"/>
      <c r="PLH3270" s="44"/>
      <c r="PLI3270" s="18"/>
      <c r="PLJ3270" s="16"/>
      <c r="PLK3270" s="36"/>
      <c r="PLL3270" s="36"/>
      <c r="PLM3270" s="36"/>
      <c r="PLN3270" s="36"/>
      <c r="PLO3270" s="36"/>
      <c r="PLP3270" s="36"/>
      <c r="PLQ3270" s="36"/>
      <c r="PLR3270" s="36"/>
      <c r="PLS3270" s="36"/>
      <c r="PLT3270" s="36"/>
      <c r="PLU3270" s="36"/>
      <c r="PLV3270" s="36"/>
      <c r="PLW3270" s="36"/>
      <c r="PLX3270" s="12"/>
      <c r="PLY3270" s="12"/>
      <c r="PLZ3270" s="12"/>
      <c r="PMA3270" s="53"/>
      <c r="PMC3270" s="41"/>
      <c r="PMD3270" s="40"/>
      <c r="PME3270" s="44"/>
      <c r="PMF3270" s="62"/>
      <c r="PMG3270" s="56"/>
      <c r="PMH3270" s="60"/>
      <c r="PMI3270" s="60"/>
      <c r="PMJ3270" s="60"/>
      <c r="PMK3270" s="60"/>
      <c r="PML3270" s="46"/>
      <c r="PMM3270" s="65"/>
      <c r="PMN3270" s="19"/>
      <c r="PMO3270" s="48"/>
      <c r="PMP3270" s="41"/>
      <c r="PMQ3270" s="44"/>
      <c r="PMR3270" s="18"/>
      <c r="PMS3270" s="16"/>
      <c r="PMT3270" s="36"/>
      <c r="PMU3270" s="36"/>
      <c r="PMV3270" s="36"/>
      <c r="PMW3270" s="36"/>
      <c r="PMX3270" s="36"/>
      <c r="PMY3270" s="36"/>
      <c r="PMZ3270" s="36"/>
      <c r="PNA3270" s="36"/>
      <c r="PNB3270" s="36"/>
      <c r="PNC3270" s="36"/>
      <c r="PND3270" s="36"/>
      <c r="PNE3270" s="36"/>
      <c r="PNF3270" s="36"/>
      <c r="PNG3270" s="12"/>
      <c r="PNH3270" s="12"/>
      <c r="PNI3270" s="12"/>
      <c r="PNJ3270" s="53"/>
      <c r="PNL3270" s="41"/>
      <c r="PNM3270" s="40"/>
      <c r="PNN3270" s="44"/>
      <c r="PNO3270" s="62"/>
      <c r="PNP3270" s="56"/>
      <c r="PNQ3270" s="60"/>
      <c r="PNR3270" s="60"/>
      <c r="PNS3270" s="60"/>
      <c r="PNT3270" s="60"/>
      <c r="PNU3270" s="46"/>
      <c r="PNV3270" s="65"/>
      <c r="PNW3270" s="19"/>
      <c r="PNX3270" s="48"/>
      <c r="PNY3270" s="41"/>
      <c r="PNZ3270" s="44"/>
      <c r="POA3270" s="18"/>
      <c r="POB3270" s="16"/>
      <c r="POC3270" s="36"/>
      <c r="POD3270" s="36"/>
      <c r="POE3270" s="36"/>
      <c r="POF3270" s="36"/>
      <c r="POG3270" s="36"/>
      <c r="POH3270" s="36"/>
      <c r="POI3270" s="36"/>
      <c r="POJ3270" s="36"/>
      <c r="POK3270" s="36"/>
      <c r="POL3270" s="36"/>
      <c r="POM3270" s="36"/>
      <c r="PON3270" s="36"/>
      <c r="POO3270" s="36"/>
      <c r="POP3270" s="12"/>
      <c r="POQ3270" s="12"/>
      <c r="POR3270" s="12"/>
      <c r="POS3270" s="53"/>
      <c r="POU3270" s="41"/>
      <c r="POV3270" s="40"/>
      <c r="POW3270" s="44"/>
      <c r="POX3270" s="62"/>
      <c r="POY3270" s="56"/>
      <c r="POZ3270" s="60"/>
      <c r="PPA3270" s="60"/>
      <c r="PPB3270" s="60"/>
      <c r="PPC3270" s="60"/>
      <c r="PPD3270" s="46"/>
      <c r="PPE3270" s="65"/>
      <c r="PPF3270" s="19"/>
      <c r="PPG3270" s="48"/>
      <c r="PPH3270" s="41"/>
      <c r="PPI3270" s="44"/>
      <c r="PPJ3270" s="18"/>
      <c r="PPK3270" s="16"/>
      <c r="PPL3270" s="36"/>
      <c r="PPM3270" s="36"/>
      <c r="PPN3270" s="36"/>
      <c r="PPO3270" s="36"/>
      <c r="PPP3270" s="36"/>
      <c r="PPQ3270" s="36"/>
      <c r="PPR3270" s="36"/>
      <c r="PPS3270" s="36"/>
      <c r="PPT3270" s="36"/>
      <c r="PPU3270" s="36"/>
      <c r="PPV3270" s="36"/>
      <c r="PPW3270" s="36"/>
      <c r="PPX3270" s="36"/>
      <c r="PPY3270" s="12"/>
      <c r="PPZ3270" s="12"/>
      <c r="PQA3270" s="12"/>
      <c r="PQB3270" s="53"/>
      <c r="PQD3270" s="41"/>
      <c r="PQE3270" s="40"/>
      <c r="PQF3270" s="44"/>
      <c r="PQG3270" s="62"/>
      <c r="PQH3270" s="56"/>
      <c r="PQI3270" s="60"/>
      <c r="PQJ3270" s="60"/>
      <c r="PQK3270" s="60"/>
      <c r="PQL3270" s="60"/>
      <c r="PQM3270" s="46"/>
      <c r="PQN3270" s="65"/>
      <c r="PQO3270" s="19"/>
      <c r="PQP3270" s="48"/>
      <c r="PQQ3270" s="41"/>
      <c r="PQR3270" s="44"/>
      <c r="PQS3270" s="18"/>
      <c r="PQT3270" s="16"/>
      <c r="PQU3270" s="36"/>
      <c r="PQV3270" s="36"/>
      <c r="PQW3270" s="36"/>
      <c r="PQX3270" s="36"/>
      <c r="PQY3270" s="36"/>
      <c r="PQZ3270" s="36"/>
      <c r="PRA3270" s="36"/>
      <c r="PRB3270" s="36"/>
      <c r="PRC3270" s="36"/>
      <c r="PRD3270" s="36"/>
      <c r="PRE3270" s="36"/>
      <c r="PRF3270" s="36"/>
      <c r="PRG3270" s="36"/>
      <c r="PRH3270" s="12"/>
      <c r="PRI3270" s="12"/>
      <c r="PRJ3270" s="12"/>
      <c r="PRK3270" s="53"/>
      <c r="PRM3270" s="41"/>
      <c r="PRN3270" s="40"/>
      <c r="PRO3270" s="44"/>
      <c r="PRP3270" s="62"/>
      <c r="PRQ3270" s="56"/>
      <c r="PRR3270" s="60"/>
      <c r="PRS3270" s="60"/>
      <c r="PRT3270" s="60"/>
      <c r="PRU3270" s="60"/>
      <c r="PRV3270" s="46"/>
      <c r="PRW3270" s="65"/>
      <c r="PRX3270" s="19"/>
      <c r="PRY3270" s="48"/>
      <c r="PRZ3270" s="41"/>
      <c r="PSA3270" s="44"/>
      <c r="PSB3270" s="18"/>
      <c r="PSC3270" s="16"/>
      <c r="PSD3270" s="36"/>
      <c r="PSE3270" s="36"/>
      <c r="PSF3270" s="36"/>
      <c r="PSG3270" s="36"/>
      <c r="PSH3270" s="36"/>
      <c r="PSI3270" s="36"/>
      <c r="PSJ3270" s="36"/>
      <c r="PSK3270" s="36"/>
      <c r="PSL3270" s="36"/>
      <c r="PSM3270" s="36"/>
      <c r="PSN3270" s="36"/>
      <c r="PSO3270" s="36"/>
      <c r="PSP3270" s="36"/>
      <c r="PSQ3270" s="12"/>
      <c r="PSR3270" s="12"/>
      <c r="PSS3270" s="12"/>
      <c r="PST3270" s="53"/>
      <c r="PSV3270" s="41"/>
      <c r="PSW3270" s="40"/>
      <c r="PSX3270" s="44"/>
      <c r="PSY3270" s="62"/>
      <c r="PSZ3270" s="56"/>
      <c r="PTA3270" s="60"/>
      <c r="PTB3270" s="60"/>
      <c r="PTC3270" s="60"/>
      <c r="PTD3270" s="60"/>
      <c r="PTE3270" s="46"/>
      <c r="PTF3270" s="65"/>
      <c r="PTG3270" s="19"/>
      <c r="PTH3270" s="48"/>
      <c r="PTI3270" s="41"/>
      <c r="PTJ3270" s="44"/>
      <c r="PTK3270" s="18"/>
      <c r="PTL3270" s="16"/>
      <c r="PTM3270" s="36"/>
      <c r="PTN3270" s="36"/>
      <c r="PTO3270" s="36"/>
      <c r="PTP3270" s="36"/>
      <c r="PTQ3270" s="36"/>
      <c r="PTR3270" s="36"/>
      <c r="PTS3270" s="36"/>
      <c r="PTT3270" s="36"/>
      <c r="PTU3270" s="36"/>
      <c r="PTV3270" s="36"/>
      <c r="PTW3270" s="36"/>
      <c r="PTX3270" s="36"/>
      <c r="PTY3270" s="36"/>
      <c r="PTZ3270" s="12"/>
      <c r="PUA3270" s="12"/>
      <c r="PUB3270" s="12"/>
      <c r="PUC3270" s="53"/>
      <c r="PUE3270" s="41"/>
      <c r="PUF3270" s="40"/>
      <c r="PUG3270" s="44"/>
      <c r="PUH3270" s="62"/>
      <c r="PUI3270" s="56"/>
      <c r="PUJ3270" s="60"/>
      <c r="PUK3270" s="60"/>
      <c r="PUL3270" s="60"/>
      <c r="PUM3270" s="60"/>
      <c r="PUN3270" s="46"/>
      <c r="PUO3270" s="65"/>
      <c r="PUP3270" s="19"/>
      <c r="PUQ3270" s="48"/>
      <c r="PUR3270" s="41"/>
      <c r="PUS3270" s="44"/>
      <c r="PUT3270" s="18"/>
      <c r="PUU3270" s="16"/>
      <c r="PUV3270" s="36"/>
      <c r="PUW3270" s="36"/>
      <c r="PUX3270" s="36"/>
      <c r="PUY3270" s="36"/>
      <c r="PUZ3270" s="36"/>
      <c r="PVA3270" s="36"/>
      <c r="PVB3270" s="36"/>
      <c r="PVC3270" s="36"/>
      <c r="PVD3270" s="36"/>
      <c r="PVE3270" s="36"/>
      <c r="PVF3270" s="36"/>
      <c r="PVG3270" s="36"/>
      <c r="PVH3270" s="36"/>
      <c r="PVI3270" s="12"/>
      <c r="PVJ3270" s="12"/>
      <c r="PVK3270" s="12"/>
      <c r="PVL3270" s="53"/>
      <c r="PVN3270" s="41"/>
      <c r="PVO3270" s="40"/>
      <c r="PVP3270" s="44"/>
      <c r="PVQ3270" s="62"/>
      <c r="PVR3270" s="56"/>
      <c r="PVS3270" s="60"/>
      <c r="PVT3270" s="60"/>
      <c r="PVU3270" s="60"/>
      <c r="PVV3270" s="60"/>
      <c r="PVW3270" s="46"/>
      <c r="PVX3270" s="65"/>
      <c r="PVY3270" s="19"/>
      <c r="PVZ3270" s="48"/>
      <c r="PWA3270" s="41"/>
      <c r="PWB3270" s="44"/>
      <c r="PWC3270" s="18"/>
      <c r="PWD3270" s="16"/>
      <c r="PWE3270" s="36"/>
      <c r="PWF3270" s="36"/>
      <c r="PWG3270" s="36"/>
      <c r="PWH3270" s="36"/>
      <c r="PWI3270" s="36"/>
      <c r="PWJ3270" s="36"/>
      <c r="PWK3270" s="36"/>
      <c r="PWL3270" s="36"/>
      <c r="PWM3270" s="36"/>
      <c r="PWN3270" s="36"/>
      <c r="PWO3270" s="36"/>
      <c r="PWP3270" s="36"/>
      <c r="PWQ3270" s="36"/>
      <c r="PWR3270" s="12"/>
      <c r="PWS3270" s="12"/>
      <c r="PWT3270" s="12"/>
      <c r="PWU3270" s="53"/>
      <c r="PWW3270" s="41"/>
      <c r="PWX3270" s="40"/>
      <c r="PWY3270" s="44"/>
      <c r="PWZ3270" s="62"/>
      <c r="PXA3270" s="56"/>
      <c r="PXB3270" s="60"/>
      <c r="PXC3270" s="60"/>
      <c r="PXD3270" s="60"/>
      <c r="PXE3270" s="60"/>
      <c r="PXF3270" s="46"/>
      <c r="PXG3270" s="65"/>
      <c r="PXH3270" s="19"/>
      <c r="PXI3270" s="48"/>
      <c r="PXJ3270" s="41"/>
      <c r="PXK3270" s="44"/>
      <c r="PXL3270" s="18"/>
      <c r="PXM3270" s="16"/>
      <c r="PXN3270" s="36"/>
      <c r="PXO3270" s="36"/>
      <c r="PXP3270" s="36"/>
      <c r="PXQ3270" s="36"/>
      <c r="PXR3270" s="36"/>
      <c r="PXS3270" s="36"/>
      <c r="PXT3270" s="36"/>
      <c r="PXU3270" s="36"/>
      <c r="PXV3270" s="36"/>
      <c r="PXW3270" s="36"/>
      <c r="PXX3270" s="36"/>
      <c r="PXY3270" s="36"/>
      <c r="PXZ3270" s="36"/>
      <c r="PYA3270" s="12"/>
      <c r="PYB3270" s="12"/>
      <c r="PYC3270" s="12"/>
      <c r="PYD3270" s="53"/>
      <c r="PYF3270" s="41"/>
      <c r="PYG3270" s="40"/>
      <c r="PYH3270" s="44"/>
      <c r="PYI3270" s="62"/>
      <c r="PYJ3270" s="56"/>
      <c r="PYK3270" s="60"/>
      <c r="PYL3270" s="60"/>
      <c r="PYM3270" s="60"/>
      <c r="PYN3270" s="60"/>
      <c r="PYO3270" s="46"/>
      <c r="PYP3270" s="65"/>
      <c r="PYQ3270" s="19"/>
      <c r="PYR3270" s="48"/>
      <c r="PYS3270" s="41"/>
      <c r="PYT3270" s="44"/>
      <c r="PYU3270" s="18"/>
      <c r="PYV3270" s="16"/>
      <c r="PYW3270" s="36"/>
      <c r="PYX3270" s="36"/>
      <c r="PYY3270" s="36"/>
      <c r="PYZ3270" s="36"/>
      <c r="PZA3270" s="36"/>
      <c r="PZB3270" s="36"/>
      <c r="PZC3270" s="36"/>
      <c r="PZD3270" s="36"/>
      <c r="PZE3270" s="36"/>
      <c r="PZF3270" s="36"/>
      <c r="PZG3270" s="36"/>
      <c r="PZH3270" s="36"/>
      <c r="PZI3270" s="36"/>
      <c r="PZJ3270" s="12"/>
      <c r="PZK3270" s="12"/>
      <c r="PZL3270" s="12"/>
      <c r="PZM3270" s="53"/>
      <c r="PZO3270" s="41"/>
      <c r="PZP3270" s="40"/>
      <c r="PZQ3270" s="44"/>
      <c r="PZR3270" s="62"/>
      <c r="PZS3270" s="56"/>
      <c r="PZT3270" s="60"/>
      <c r="PZU3270" s="60"/>
      <c r="PZV3270" s="60"/>
      <c r="PZW3270" s="60"/>
      <c r="PZX3270" s="46"/>
      <c r="PZY3270" s="65"/>
      <c r="PZZ3270" s="19"/>
      <c r="QAA3270" s="48"/>
      <c r="QAB3270" s="41"/>
      <c r="QAC3270" s="44"/>
      <c r="QAD3270" s="18"/>
      <c r="QAE3270" s="16"/>
      <c r="QAF3270" s="36"/>
      <c r="QAG3270" s="36"/>
      <c r="QAH3270" s="36"/>
      <c r="QAI3270" s="36"/>
      <c r="QAJ3270" s="36"/>
      <c r="QAK3270" s="36"/>
      <c r="QAL3270" s="36"/>
      <c r="QAM3270" s="36"/>
      <c r="QAN3270" s="36"/>
      <c r="QAO3270" s="36"/>
      <c r="QAP3270" s="36"/>
      <c r="QAQ3270" s="36"/>
      <c r="QAR3270" s="36"/>
      <c r="QAS3270" s="12"/>
      <c r="QAT3270" s="12"/>
      <c r="QAU3270" s="12"/>
      <c r="QAV3270" s="53"/>
      <c r="QAX3270" s="41"/>
      <c r="QAY3270" s="40"/>
      <c r="QAZ3270" s="44"/>
      <c r="QBA3270" s="62"/>
      <c r="QBB3270" s="56"/>
      <c r="QBC3270" s="60"/>
      <c r="QBD3270" s="60"/>
      <c r="QBE3270" s="60"/>
      <c r="QBF3270" s="60"/>
      <c r="QBG3270" s="46"/>
      <c r="QBH3270" s="65"/>
      <c r="QBI3270" s="19"/>
      <c r="QBJ3270" s="48"/>
      <c r="QBK3270" s="41"/>
      <c r="QBL3270" s="44"/>
      <c r="QBM3270" s="18"/>
      <c r="QBN3270" s="16"/>
      <c r="QBO3270" s="36"/>
      <c r="QBP3270" s="36"/>
      <c r="QBQ3270" s="36"/>
      <c r="QBR3270" s="36"/>
      <c r="QBS3270" s="36"/>
      <c r="QBT3270" s="36"/>
      <c r="QBU3270" s="36"/>
      <c r="QBV3270" s="36"/>
      <c r="QBW3270" s="36"/>
      <c r="QBX3270" s="36"/>
      <c r="QBY3270" s="36"/>
      <c r="QBZ3270" s="36"/>
      <c r="QCA3270" s="36"/>
      <c r="QCB3270" s="12"/>
      <c r="QCC3270" s="12"/>
      <c r="QCD3270" s="12"/>
      <c r="QCE3270" s="53"/>
      <c r="QCG3270" s="41"/>
      <c r="QCH3270" s="40"/>
      <c r="QCI3270" s="44"/>
      <c r="QCJ3270" s="62"/>
      <c r="QCK3270" s="56"/>
      <c r="QCL3270" s="60"/>
      <c r="QCM3270" s="60"/>
      <c r="QCN3270" s="60"/>
      <c r="QCO3270" s="60"/>
      <c r="QCP3270" s="46"/>
      <c r="QCQ3270" s="65"/>
      <c r="QCR3270" s="19"/>
      <c r="QCS3270" s="48"/>
      <c r="QCT3270" s="41"/>
      <c r="QCU3270" s="44"/>
      <c r="QCV3270" s="18"/>
      <c r="QCW3270" s="16"/>
      <c r="QCX3270" s="36"/>
      <c r="QCY3270" s="36"/>
      <c r="QCZ3270" s="36"/>
      <c r="QDA3270" s="36"/>
      <c r="QDB3270" s="36"/>
      <c r="QDC3270" s="36"/>
      <c r="QDD3270" s="36"/>
      <c r="QDE3270" s="36"/>
      <c r="QDF3270" s="36"/>
      <c r="QDG3270" s="36"/>
      <c r="QDH3270" s="36"/>
      <c r="QDI3270" s="36"/>
      <c r="QDJ3270" s="36"/>
      <c r="QDK3270" s="12"/>
      <c r="QDL3270" s="12"/>
      <c r="QDM3270" s="12"/>
      <c r="QDN3270" s="53"/>
      <c r="QDP3270" s="41"/>
      <c r="QDQ3270" s="40"/>
      <c r="QDR3270" s="44"/>
      <c r="QDS3270" s="62"/>
      <c r="QDT3270" s="56"/>
      <c r="QDU3270" s="60"/>
      <c r="QDV3270" s="60"/>
      <c r="QDW3270" s="60"/>
      <c r="QDX3270" s="60"/>
      <c r="QDY3270" s="46"/>
      <c r="QDZ3270" s="65"/>
      <c r="QEA3270" s="19"/>
      <c r="QEB3270" s="48"/>
      <c r="QEC3270" s="41"/>
      <c r="QED3270" s="44"/>
      <c r="QEE3270" s="18"/>
      <c r="QEF3270" s="16"/>
      <c r="QEG3270" s="36"/>
      <c r="QEH3270" s="36"/>
      <c r="QEI3270" s="36"/>
      <c r="QEJ3270" s="36"/>
      <c r="QEK3270" s="36"/>
      <c r="QEL3270" s="36"/>
      <c r="QEM3270" s="36"/>
      <c r="QEN3270" s="36"/>
      <c r="QEO3270" s="36"/>
      <c r="QEP3270" s="36"/>
      <c r="QEQ3270" s="36"/>
      <c r="QER3270" s="36"/>
      <c r="QES3270" s="36"/>
      <c r="QET3270" s="12"/>
      <c r="QEU3270" s="12"/>
      <c r="QEV3270" s="12"/>
      <c r="QEW3270" s="53"/>
      <c r="QEY3270" s="41"/>
      <c r="QEZ3270" s="40"/>
      <c r="QFA3270" s="44"/>
      <c r="QFB3270" s="62"/>
      <c r="QFC3270" s="56"/>
      <c r="QFD3270" s="60"/>
      <c r="QFE3270" s="60"/>
      <c r="QFF3270" s="60"/>
      <c r="QFG3270" s="60"/>
      <c r="QFH3270" s="46"/>
      <c r="QFI3270" s="65"/>
      <c r="QFJ3270" s="19"/>
      <c r="QFK3270" s="48"/>
      <c r="QFL3270" s="41"/>
      <c r="QFM3270" s="44"/>
      <c r="QFN3270" s="18"/>
      <c r="QFO3270" s="16"/>
      <c r="QFP3270" s="36"/>
      <c r="QFQ3270" s="36"/>
      <c r="QFR3270" s="36"/>
      <c r="QFS3270" s="36"/>
      <c r="QFT3270" s="36"/>
      <c r="QFU3270" s="36"/>
      <c r="QFV3270" s="36"/>
      <c r="QFW3270" s="36"/>
      <c r="QFX3270" s="36"/>
      <c r="QFY3270" s="36"/>
      <c r="QFZ3270" s="36"/>
      <c r="QGA3270" s="36"/>
      <c r="QGB3270" s="36"/>
      <c r="QGC3270" s="12"/>
      <c r="QGD3270" s="12"/>
      <c r="QGE3270" s="12"/>
      <c r="QGF3270" s="53"/>
      <c r="QGH3270" s="41"/>
      <c r="QGI3270" s="40"/>
      <c r="QGJ3270" s="44"/>
      <c r="QGK3270" s="62"/>
      <c r="QGL3270" s="56"/>
      <c r="QGM3270" s="60"/>
      <c r="QGN3270" s="60"/>
      <c r="QGO3270" s="60"/>
      <c r="QGP3270" s="60"/>
      <c r="QGQ3270" s="46"/>
      <c r="QGR3270" s="65"/>
      <c r="QGS3270" s="19"/>
      <c r="QGT3270" s="48"/>
      <c r="QGU3270" s="41"/>
      <c r="QGV3270" s="44"/>
      <c r="QGW3270" s="18"/>
      <c r="QGX3270" s="16"/>
      <c r="QGY3270" s="36"/>
      <c r="QGZ3270" s="36"/>
      <c r="QHA3270" s="36"/>
      <c r="QHB3270" s="36"/>
      <c r="QHC3270" s="36"/>
      <c r="QHD3270" s="36"/>
      <c r="QHE3270" s="36"/>
      <c r="QHF3270" s="36"/>
      <c r="QHG3270" s="36"/>
      <c r="QHH3270" s="36"/>
      <c r="QHI3270" s="36"/>
      <c r="QHJ3270" s="36"/>
      <c r="QHK3270" s="36"/>
      <c r="QHL3270" s="12"/>
      <c r="QHM3270" s="12"/>
      <c r="QHN3270" s="12"/>
      <c r="QHO3270" s="53"/>
      <c r="QHQ3270" s="41"/>
      <c r="QHR3270" s="40"/>
      <c r="QHS3270" s="44"/>
      <c r="QHT3270" s="62"/>
      <c r="QHU3270" s="56"/>
      <c r="QHV3270" s="60"/>
      <c r="QHW3270" s="60"/>
      <c r="QHX3270" s="60"/>
      <c r="QHY3270" s="60"/>
      <c r="QHZ3270" s="46"/>
      <c r="QIA3270" s="65"/>
      <c r="QIB3270" s="19"/>
      <c r="QIC3270" s="48"/>
      <c r="QID3270" s="41"/>
      <c r="QIE3270" s="44"/>
      <c r="QIF3270" s="18"/>
      <c r="QIG3270" s="16"/>
      <c r="QIH3270" s="36"/>
      <c r="QII3270" s="36"/>
      <c r="QIJ3270" s="36"/>
      <c r="QIK3270" s="36"/>
      <c r="QIL3270" s="36"/>
      <c r="QIM3270" s="36"/>
      <c r="QIN3270" s="36"/>
      <c r="QIO3270" s="36"/>
      <c r="QIP3270" s="36"/>
      <c r="QIQ3270" s="36"/>
      <c r="QIR3270" s="36"/>
      <c r="QIS3270" s="36"/>
      <c r="QIT3270" s="36"/>
      <c r="QIU3270" s="12"/>
      <c r="QIV3270" s="12"/>
      <c r="QIW3270" s="12"/>
      <c r="QIX3270" s="53"/>
      <c r="QIZ3270" s="41"/>
      <c r="QJA3270" s="40"/>
      <c r="QJB3270" s="44"/>
      <c r="QJC3270" s="62"/>
      <c r="QJD3270" s="56"/>
      <c r="QJE3270" s="60"/>
      <c r="QJF3270" s="60"/>
      <c r="QJG3270" s="60"/>
      <c r="QJH3270" s="60"/>
      <c r="QJI3270" s="46"/>
      <c r="QJJ3270" s="65"/>
      <c r="QJK3270" s="19"/>
      <c r="QJL3270" s="48"/>
      <c r="QJM3270" s="41"/>
      <c r="QJN3270" s="44"/>
      <c r="QJO3270" s="18"/>
      <c r="QJP3270" s="16"/>
      <c r="QJQ3270" s="36"/>
      <c r="QJR3270" s="36"/>
      <c r="QJS3270" s="36"/>
      <c r="QJT3270" s="36"/>
      <c r="QJU3270" s="36"/>
      <c r="QJV3270" s="36"/>
      <c r="QJW3270" s="36"/>
      <c r="QJX3270" s="36"/>
      <c r="QJY3270" s="36"/>
      <c r="QJZ3270" s="36"/>
      <c r="QKA3270" s="36"/>
      <c r="QKB3270" s="36"/>
      <c r="QKC3270" s="36"/>
      <c r="QKD3270" s="12"/>
      <c r="QKE3270" s="12"/>
      <c r="QKF3270" s="12"/>
      <c r="QKG3270" s="53"/>
      <c r="QKI3270" s="41"/>
      <c r="QKJ3270" s="40"/>
      <c r="QKK3270" s="44"/>
      <c r="QKL3270" s="62"/>
      <c r="QKM3270" s="56"/>
      <c r="QKN3270" s="60"/>
      <c r="QKO3270" s="60"/>
      <c r="QKP3270" s="60"/>
      <c r="QKQ3270" s="60"/>
      <c r="QKR3270" s="46"/>
      <c r="QKS3270" s="65"/>
      <c r="QKT3270" s="19"/>
      <c r="QKU3270" s="48"/>
      <c r="QKV3270" s="41"/>
      <c r="QKW3270" s="44"/>
      <c r="QKX3270" s="18"/>
      <c r="QKY3270" s="16"/>
      <c r="QKZ3270" s="36"/>
      <c r="QLA3270" s="36"/>
      <c r="QLB3270" s="36"/>
      <c r="QLC3270" s="36"/>
      <c r="QLD3270" s="36"/>
      <c r="QLE3270" s="36"/>
      <c r="QLF3270" s="36"/>
      <c r="QLG3270" s="36"/>
      <c r="QLH3270" s="36"/>
      <c r="QLI3270" s="36"/>
      <c r="QLJ3270" s="36"/>
      <c r="QLK3270" s="36"/>
      <c r="QLL3270" s="36"/>
      <c r="QLM3270" s="12"/>
      <c r="QLN3270" s="12"/>
      <c r="QLO3270" s="12"/>
      <c r="QLP3270" s="53"/>
      <c r="QLR3270" s="41"/>
      <c r="QLS3270" s="40"/>
      <c r="QLT3270" s="44"/>
      <c r="QLU3270" s="62"/>
      <c r="QLV3270" s="56"/>
      <c r="QLW3270" s="60"/>
      <c r="QLX3270" s="60"/>
      <c r="QLY3270" s="60"/>
      <c r="QLZ3270" s="60"/>
      <c r="QMA3270" s="46"/>
      <c r="QMB3270" s="65"/>
      <c r="QMC3270" s="19"/>
      <c r="QMD3270" s="48"/>
      <c r="QME3270" s="41"/>
      <c r="QMF3270" s="44"/>
      <c r="QMG3270" s="18"/>
      <c r="QMH3270" s="16"/>
      <c r="QMI3270" s="36"/>
      <c r="QMJ3270" s="36"/>
      <c r="QMK3270" s="36"/>
      <c r="QML3270" s="36"/>
      <c r="QMM3270" s="36"/>
      <c r="QMN3270" s="36"/>
      <c r="QMO3270" s="36"/>
      <c r="QMP3270" s="36"/>
      <c r="QMQ3270" s="36"/>
      <c r="QMR3270" s="36"/>
      <c r="QMS3270" s="36"/>
      <c r="QMT3270" s="36"/>
      <c r="QMU3270" s="36"/>
      <c r="QMV3270" s="12"/>
      <c r="QMW3270" s="12"/>
      <c r="QMX3270" s="12"/>
      <c r="QMY3270" s="53"/>
      <c r="QNA3270" s="41"/>
      <c r="QNB3270" s="40"/>
      <c r="QNC3270" s="44"/>
      <c r="QND3270" s="62"/>
      <c r="QNE3270" s="56"/>
      <c r="QNF3270" s="60"/>
      <c r="QNG3270" s="60"/>
      <c r="QNH3270" s="60"/>
      <c r="QNI3270" s="60"/>
      <c r="QNJ3270" s="46"/>
      <c r="QNK3270" s="65"/>
      <c r="QNL3270" s="19"/>
      <c r="QNM3270" s="48"/>
      <c r="QNN3270" s="41"/>
      <c r="QNO3270" s="44"/>
      <c r="QNP3270" s="18"/>
      <c r="QNQ3270" s="16"/>
      <c r="QNR3270" s="36"/>
      <c r="QNS3270" s="36"/>
      <c r="QNT3270" s="36"/>
      <c r="QNU3270" s="36"/>
      <c r="QNV3270" s="36"/>
      <c r="QNW3270" s="36"/>
      <c r="QNX3270" s="36"/>
      <c r="QNY3270" s="36"/>
      <c r="QNZ3270" s="36"/>
      <c r="QOA3270" s="36"/>
      <c r="QOB3270" s="36"/>
      <c r="QOC3270" s="36"/>
      <c r="QOD3270" s="36"/>
      <c r="QOE3270" s="12"/>
      <c r="QOF3270" s="12"/>
      <c r="QOG3270" s="12"/>
      <c r="QOH3270" s="53"/>
      <c r="QOJ3270" s="41"/>
      <c r="QOK3270" s="40"/>
      <c r="QOL3270" s="44"/>
      <c r="QOM3270" s="62"/>
      <c r="QON3270" s="56"/>
      <c r="QOO3270" s="60"/>
      <c r="QOP3270" s="60"/>
      <c r="QOQ3270" s="60"/>
      <c r="QOR3270" s="60"/>
      <c r="QOS3270" s="46"/>
      <c r="QOT3270" s="65"/>
      <c r="QOU3270" s="19"/>
      <c r="QOV3270" s="48"/>
      <c r="QOW3270" s="41"/>
      <c r="QOX3270" s="44"/>
      <c r="QOY3270" s="18"/>
      <c r="QOZ3270" s="16"/>
      <c r="QPA3270" s="36"/>
      <c r="QPB3270" s="36"/>
      <c r="QPC3270" s="36"/>
      <c r="QPD3270" s="36"/>
      <c r="QPE3270" s="36"/>
      <c r="QPF3270" s="36"/>
      <c r="QPG3270" s="36"/>
      <c r="QPH3270" s="36"/>
      <c r="QPI3270" s="36"/>
      <c r="QPJ3270" s="36"/>
      <c r="QPK3270" s="36"/>
      <c r="QPL3270" s="36"/>
      <c r="QPM3270" s="36"/>
      <c r="QPN3270" s="12"/>
      <c r="QPO3270" s="12"/>
      <c r="QPP3270" s="12"/>
      <c r="QPQ3270" s="53"/>
      <c r="QPS3270" s="41"/>
      <c r="QPT3270" s="40"/>
      <c r="QPU3270" s="44"/>
      <c r="QPV3270" s="62"/>
      <c r="QPW3270" s="56"/>
      <c r="QPX3270" s="60"/>
      <c r="QPY3270" s="60"/>
      <c r="QPZ3270" s="60"/>
      <c r="QQA3270" s="60"/>
      <c r="QQB3270" s="46"/>
      <c r="QQC3270" s="65"/>
      <c r="QQD3270" s="19"/>
      <c r="QQE3270" s="48"/>
      <c r="QQF3270" s="41"/>
      <c r="QQG3270" s="44"/>
      <c r="QQH3270" s="18"/>
      <c r="QQI3270" s="16"/>
      <c r="QQJ3270" s="36"/>
      <c r="QQK3270" s="36"/>
      <c r="QQL3270" s="36"/>
      <c r="QQM3270" s="36"/>
      <c r="QQN3270" s="36"/>
      <c r="QQO3270" s="36"/>
      <c r="QQP3270" s="36"/>
      <c r="QQQ3270" s="36"/>
      <c r="QQR3270" s="36"/>
      <c r="QQS3270" s="36"/>
      <c r="QQT3270" s="36"/>
      <c r="QQU3270" s="36"/>
      <c r="QQV3270" s="36"/>
      <c r="QQW3270" s="12"/>
      <c r="QQX3270" s="12"/>
      <c r="QQY3270" s="12"/>
      <c r="QQZ3270" s="53"/>
      <c r="QRB3270" s="41"/>
      <c r="QRC3270" s="40"/>
      <c r="QRD3270" s="44"/>
      <c r="QRE3270" s="62"/>
      <c r="QRF3270" s="56"/>
      <c r="QRG3270" s="60"/>
      <c r="QRH3270" s="60"/>
      <c r="QRI3270" s="60"/>
      <c r="QRJ3270" s="60"/>
      <c r="QRK3270" s="46"/>
      <c r="QRL3270" s="65"/>
      <c r="QRM3270" s="19"/>
      <c r="QRN3270" s="48"/>
      <c r="QRO3270" s="41"/>
      <c r="QRP3270" s="44"/>
      <c r="QRQ3270" s="18"/>
      <c r="QRR3270" s="16"/>
      <c r="QRS3270" s="36"/>
      <c r="QRT3270" s="36"/>
      <c r="QRU3270" s="36"/>
      <c r="QRV3270" s="36"/>
      <c r="QRW3270" s="36"/>
      <c r="QRX3270" s="36"/>
      <c r="QRY3270" s="36"/>
      <c r="QRZ3270" s="36"/>
      <c r="QSA3270" s="36"/>
      <c r="QSB3270" s="36"/>
      <c r="QSC3270" s="36"/>
      <c r="QSD3270" s="36"/>
      <c r="QSE3270" s="36"/>
      <c r="QSF3270" s="12"/>
      <c r="QSG3270" s="12"/>
      <c r="QSH3270" s="12"/>
      <c r="QSI3270" s="53"/>
      <c r="QSK3270" s="41"/>
      <c r="QSL3270" s="40"/>
      <c r="QSM3270" s="44"/>
      <c r="QSN3270" s="62"/>
      <c r="QSO3270" s="56"/>
      <c r="QSP3270" s="60"/>
      <c r="QSQ3270" s="60"/>
      <c r="QSR3270" s="60"/>
      <c r="QSS3270" s="60"/>
      <c r="QST3270" s="46"/>
      <c r="QSU3270" s="65"/>
      <c r="QSV3270" s="19"/>
      <c r="QSW3270" s="48"/>
      <c r="QSX3270" s="41"/>
      <c r="QSY3270" s="44"/>
      <c r="QSZ3270" s="18"/>
      <c r="QTA3270" s="16"/>
      <c r="QTB3270" s="36"/>
      <c r="QTC3270" s="36"/>
      <c r="QTD3270" s="36"/>
      <c r="QTE3270" s="36"/>
      <c r="QTF3270" s="36"/>
      <c r="QTG3270" s="36"/>
      <c r="QTH3270" s="36"/>
      <c r="QTI3270" s="36"/>
      <c r="QTJ3270" s="36"/>
      <c r="QTK3270" s="36"/>
      <c r="QTL3270" s="36"/>
      <c r="QTM3270" s="36"/>
      <c r="QTN3270" s="36"/>
      <c r="QTO3270" s="12"/>
      <c r="QTP3270" s="12"/>
      <c r="QTQ3270" s="12"/>
      <c r="QTR3270" s="53"/>
      <c r="QTT3270" s="41"/>
      <c r="QTU3270" s="40"/>
      <c r="QTV3270" s="44"/>
      <c r="QTW3270" s="62"/>
      <c r="QTX3270" s="56"/>
      <c r="QTY3270" s="60"/>
      <c r="QTZ3270" s="60"/>
      <c r="QUA3270" s="60"/>
      <c r="QUB3270" s="60"/>
      <c r="QUC3270" s="46"/>
      <c r="QUD3270" s="65"/>
      <c r="QUE3270" s="19"/>
      <c r="QUF3270" s="48"/>
      <c r="QUG3270" s="41"/>
      <c r="QUH3270" s="44"/>
      <c r="QUI3270" s="18"/>
      <c r="QUJ3270" s="16"/>
      <c r="QUK3270" s="36"/>
      <c r="QUL3270" s="36"/>
      <c r="QUM3270" s="36"/>
      <c r="QUN3270" s="36"/>
      <c r="QUO3270" s="36"/>
      <c r="QUP3270" s="36"/>
      <c r="QUQ3270" s="36"/>
      <c r="QUR3270" s="36"/>
      <c r="QUS3270" s="36"/>
      <c r="QUT3270" s="36"/>
      <c r="QUU3270" s="36"/>
      <c r="QUV3270" s="36"/>
      <c r="QUW3270" s="36"/>
      <c r="QUX3270" s="12"/>
      <c r="QUY3270" s="12"/>
      <c r="QUZ3270" s="12"/>
      <c r="QVA3270" s="53"/>
      <c r="QVC3270" s="41"/>
      <c r="QVD3270" s="40"/>
      <c r="QVE3270" s="44"/>
      <c r="QVF3270" s="62"/>
      <c r="QVG3270" s="56"/>
      <c r="QVH3270" s="60"/>
      <c r="QVI3270" s="60"/>
      <c r="QVJ3270" s="60"/>
      <c r="QVK3270" s="60"/>
      <c r="QVL3270" s="46"/>
      <c r="QVM3270" s="65"/>
      <c r="QVN3270" s="19"/>
      <c r="QVO3270" s="48"/>
      <c r="QVP3270" s="41"/>
      <c r="QVQ3270" s="44"/>
      <c r="QVR3270" s="18"/>
      <c r="QVS3270" s="16"/>
      <c r="QVT3270" s="36"/>
      <c r="QVU3270" s="36"/>
      <c r="QVV3270" s="36"/>
      <c r="QVW3270" s="36"/>
      <c r="QVX3270" s="36"/>
      <c r="QVY3270" s="36"/>
      <c r="QVZ3270" s="36"/>
      <c r="QWA3270" s="36"/>
      <c r="QWB3270" s="36"/>
      <c r="QWC3270" s="36"/>
      <c r="QWD3270" s="36"/>
      <c r="QWE3270" s="36"/>
      <c r="QWF3270" s="36"/>
      <c r="QWG3270" s="12"/>
      <c r="QWH3270" s="12"/>
      <c r="QWI3270" s="12"/>
      <c r="QWJ3270" s="53"/>
      <c r="QWL3270" s="41"/>
      <c r="QWM3270" s="40"/>
      <c r="QWN3270" s="44"/>
      <c r="QWO3270" s="62"/>
      <c r="QWP3270" s="56"/>
      <c r="QWQ3270" s="60"/>
      <c r="QWR3270" s="60"/>
      <c r="QWS3270" s="60"/>
      <c r="QWT3270" s="60"/>
      <c r="QWU3270" s="46"/>
      <c r="QWV3270" s="65"/>
      <c r="QWW3270" s="19"/>
      <c r="QWX3270" s="48"/>
      <c r="QWY3270" s="41"/>
      <c r="QWZ3270" s="44"/>
      <c r="QXA3270" s="18"/>
      <c r="QXB3270" s="16"/>
      <c r="QXC3270" s="36"/>
      <c r="QXD3270" s="36"/>
      <c r="QXE3270" s="36"/>
      <c r="QXF3270" s="36"/>
      <c r="QXG3270" s="36"/>
      <c r="QXH3270" s="36"/>
      <c r="QXI3270" s="36"/>
      <c r="QXJ3270" s="36"/>
      <c r="QXK3270" s="36"/>
      <c r="QXL3270" s="36"/>
      <c r="QXM3270" s="36"/>
      <c r="QXN3270" s="36"/>
      <c r="QXO3270" s="36"/>
      <c r="QXP3270" s="12"/>
      <c r="QXQ3270" s="12"/>
      <c r="QXR3270" s="12"/>
      <c r="QXS3270" s="53"/>
      <c r="QXU3270" s="41"/>
      <c r="QXV3270" s="40"/>
      <c r="QXW3270" s="44"/>
      <c r="QXX3270" s="62"/>
      <c r="QXY3270" s="56"/>
      <c r="QXZ3270" s="60"/>
      <c r="QYA3270" s="60"/>
      <c r="QYB3270" s="60"/>
      <c r="QYC3270" s="60"/>
      <c r="QYD3270" s="46"/>
      <c r="QYE3270" s="65"/>
      <c r="QYF3270" s="19"/>
      <c r="QYG3270" s="48"/>
      <c r="QYH3270" s="41"/>
      <c r="QYI3270" s="44"/>
      <c r="QYJ3270" s="18"/>
      <c r="QYK3270" s="16"/>
      <c r="QYL3270" s="36"/>
      <c r="QYM3270" s="36"/>
      <c r="QYN3270" s="36"/>
      <c r="QYO3270" s="36"/>
      <c r="QYP3270" s="36"/>
      <c r="QYQ3270" s="36"/>
      <c r="QYR3270" s="36"/>
      <c r="QYS3270" s="36"/>
      <c r="QYT3270" s="36"/>
      <c r="QYU3270" s="36"/>
      <c r="QYV3270" s="36"/>
      <c r="QYW3270" s="36"/>
      <c r="QYX3270" s="36"/>
      <c r="QYY3270" s="12"/>
      <c r="QYZ3270" s="12"/>
      <c r="QZA3270" s="12"/>
      <c r="QZB3270" s="53"/>
      <c r="QZD3270" s="41"/>
      <c r="QZE3270" s="40"/>
      <c r="QZF3270" s="44"/>
      <c r="QZG3270" s="62"/>
      <c r="QZH3270" s="56"/>
      <c r="QZI3270" s="60"/>
      <c r="QZJ3270" s="60"/>
      <c r="QZK3270" s="60"/>
      <c r="QZL3270" s="60"/>
      <c r="QZM3270" s="46"/>
      <c r="QZN3270" s="65"/>
      <c r="QZO3270" s="19"/>
      <c r="QZP3270" s="48"/>
      <c r="QZQ3270" s="41"/>
      <c r="QZR3270" s="44"/>
      <c r="QZS3270" s="18"/>
      <c r="QZT3270" s="16"/>
      <c r="QZU3270" s="36"/>
      <c r="QZV3270" s="36"/>
      <c r="QZW3270" s="36"/>
      <c r="QZX3270" s="36"/>
      <c r="QZY3270" s="36"/>
      <c r="QZZ3270" s="36"/>
      <c r="RAA3270" s="36"/>
      <c r="RAB3270" s="36"/>
      <c r="RAC3270" s="36"/>
      <c r="RAD3270" s="36"/>
      <c r="RAE3270" s="36"/>
      <c r="RAF3270" s="36"/>
      <c r="RAG3270" s="36"/>
      <c r="RAH3270" s="12"/>
      <c r="RAI3270" s="12"/>
      <c r="RAJ3270" s="12"/>
      <c r="RAK3270" s="53"/>
      <c r="RAM3270" s="41"/>
      <c r="RAN3270" s="40"/>
      <c r="RAO3270" s="44"/>
      <c r="RAP3270" s="62"/>
      <c r="RAQ3270" s="56"/>
      <c r="RAR3270" s="60"/>
      <c r="RAS3270" s="60"/>
      <c r="RAT3270" s="60"/>
      <c r="RAU3270" s="60"/>
      <c r="RAV3270" s="46"/>
      <c r="RAW3270" s="65"/>
      <c r="RAX3270" s="19"/>
      <c r="RAY3270" s="48"/>
      <c r="RAZ3270" s="41"/>
      <c r="RBA3270" s="44"/>
      <c r="RBB3270" s="18"/>
      <c r="RBC3270" s="16"/>
      <c r="RBD3270" s="36"/>
      <c r="RBE3270" s="36"/>
      <c r="RBF3270" s="36"/>
      <c r="RBG3270" s="36"/>
      <c r="RBH3270" s="36"/>
      <c r="RBI3270" s="36"/>
      <c r="RBJ3270" s="36"/>
      <c r="RBK3270" s="36"/>
      <c r="RBL3270" s="36"/>
      <c r="RBM3270" s="36"/>
      <c r="RBN3270" s="36"/>
      <c r="RBO3270" s="36"/>
      <c r="RBP3270" s="36"/>
      <c r="RBQ3270" s="12"/>
      <c r="RBR3270" s="12"/>
      <c r="RBS3270" s="12"/>
      <c r="RBT3270" s="53"/>
      <c r="RBV3270" s="41"/>
      <c r="RBW3270" s="40"/>
      <c r="RBX3270" s="44"/>
      <c r="RBY3270" s="62"/>
      <c r="RBZ3270" s="56"/>
      <c r="RCA3270" s="60"/>
      <c r="RCB3270" s="60"/>
      <c r="RCC3270" s="60"/>
      <c r="RCD3270" s="60"/>
      <c r="RCE3270" s="46"/>
      <c r="RCF3270" s="65"/>
      <c r="RCG3270" s="19"/>
      <c r="RCH3270" s="48"/>
      <c r="RCI3270" s="41"/>
      <c r="RCJ3270" s="44"/>
      <c r="RCK3270" s="18"/>
      <c r="RCL3270" s="16"/>
      <c r="RCM3270" s="36"/>
      <c r="RCN3270" s="36"/>
      <c r="RCO3270" s="36"/>
      <c r="RCP3270" s="36"/>
      <c r="RCQ3270" s="36"/>
      <c r="RCR3270" s="36"/>
      <c r="RCS3270" s="36"/>
      <c r="RCT3270" s="36"/>
      <c r="RCU3270" s="36"/>
      <c r="RCV3270" s="36"/>
      <c r="RCW3270" s="36"/>
      <c r="RCX3270" s="36"/>
      <c r="RCY3270" s="36"/>
      <c r="RCZ3270" s="12"/>
      <c r="RDA3270" s="12"/>
      <c r="RDB3270" s="12"/>
      <c r="RDC3270" s="53"/>
      <c r="RDE3270" s="41"/>
      <c r="RDF3270" s="40"/>
      <c r="RDG3270" s="44"/>
      <c r="RDH3270" s="62"/>
      <c r="RDI3270" s="56"/>
      <c r="RDJ3270" s="60"/>
      <c r="RDK3270" s="60"/>
      <c r="RDL3270" s="60"/>
      <c r="RDM3270" s="60"/>
      <c r="RDN3270" s="46"/>
      <c r="RDO3270" s="65"/>
      <c r="RDP3270" s="19"/>
      <c r="RDQ3270" s="48"/>
      <c r="RDR3270" s="41"/>
      <c r="RDS3270" s="44"/>
      <c r="RDT3270" s="18"/>
      <c r="RDU3270" s="16"/>
      <c r="RDV3270" s="36"/>
      <c r="RDW3270" s="36"/>
      <c r="RDX3270" s="36"/>
      <c r="RDY3270" s="36"/>
      <c r="RDZ3270" s="36"/>
      <c r="REA3270" s="36"/>
      <c r="REB3270" s="36"/>
      <c r="REC3270" s="36"/>
      <c r="RED3270" s="36"/>
      <c r="REE3270" s="36"/>
      <c r="REF3270" s="36"/>
      <c r="REG3270" s="36"/>
      <c r="REH3270" s="36"/>
      <c r="REI3270" s="12"/>
      <c r="REJ3270" s="12"/>
      <c r="REK3270" s="12"/>
      <c r="REL3270" s="53"/>
      <c r="REN3270" s="41"/>
      <c r="REO3270" s="40"/>
      <c r="REP3270" s="44"/>
      <c r="REQ3270" s="62"/>
      <c r="RER3270" s="56"/>
      <c r="RES3270" s="60"/>
      <c r="RET3270" s="60"/>
      <c r="REU3270" s="60"/>
      <c r="REV3270" s="60"/>
      <c r="REW3270" s="46"/>
      <c r="REX3270" s="65"/>
      <c r="REY3270" s="19"/>
      <c r="REZ3270" s="48"/>
      <c r="RFA3270" s="41"/>
      <c r="RFB3270" s="44"/>
      <c r="RFC3270" s="18"/>
      <c r="RFD3270" s="16"/>
      <c r="RFE3270" s="36"/>
      <c r="RFF3270" s="36"/>
      <c r="RFG3270" s="36"/>
      <c r="RFH3270" s="36"/>
      <c r="RFI3270" s="36"/>
      <c r="RFJ3270" s="36"/>
      <c r="RFK3270" s="36"/>
      <c r="RFL3270" s="36"/>
      <c r="RFM3270" s="36"/>
      <c r="RFN3270" s="36"/>
      <c r="RFO3270" s="36"/>
      <c r="RFP3270" s="36"/>
      <c r="RFQ3270" s="36"/>
      <c r="RFR3270" s="12"/>
      <c r="RFS3270" s="12"/>
      <c r="RFT3270" s="12"/>
      <c r="RFU3270" s="53"/>
      <c r="RFW3270" s="41"/>
      <c r="RFX3270" s="40"/>
      <c r="RFY3270" s="44"/>
      <c r="RFZ3270" s="62"/>
      <c r="RGA3270" s="56"/>
      <c r="RGB3270" s="60"/>
      <c r="RGC3270" s="60"/>
      <c r="RGD3270" s="60"/>
      <c r="RGE3270" s="60"/>
      <c r="RGF3270" s="46"/>
      <c r="RGG3270" s="65"/>
      <c r="RGH3270" s="19"/>
      <c r="RGI3270" s="48"/>
      <c r="RGJ3270" s="41"/>
      <c r="RGK3270" s="44"/>
      <c r="RGL3270" s="18"/>
      <c r="RGM3270" s="16"/>
      <c r="RGN3270" s="36"/>
      <c r="RGO3270" s="36"/>
      <c r="RGP3270" s="36"/>
      <c r="RGQ3270" s="36"/>
      <c r="RGR3270" s="36"/>
      <c r="RGS3270" s="36"/>
      <c r="RGT3270" s="36"/>
      <c r="RGU3270" s="36"/>
      <c r="RGV3270" s="36"/>
      <c r="RGW3270" s="36"/>
      <c r="RGX3270" s="36"/>
      <c r="RGY3270" s="36"/>
      <c r="RGZ3270" s="36"/>
      <c r="RHA3270" s="12"/>
      <c r="RHB3270" s="12"/>
      <c r="RHC3270" s="12"/>
      <c r="RHD3270" s="53"/>
      <c r="RHF3270" s="41"/>
      <c r="RHG3270" s="40"/>
      <c r="RHH3270" s="44"/>
      <c r="RHI3270" s="62"/>
      <c r="RHJ3270" s="56"/>
      <c r="RHK3270" s="60"/>
      <c r="RHL3270" s="60"/>
      <c r="RHM3270" s="60"/>
      <c r="RHN3270" s="60"/>
      <c r="RHO3270" s="46"/>
      <c r="RHP3270" s="65"/>
      <c r="RHQ3270" s="19"/>
      <c r="RHR3270" s="48"/>
      <c r="RHS3270" s="41"/>
      <c r="RHT3270" s="44"/>
      <c r="RHU3270" s="18"/>
      <c r="RHV3270" s="16"/>
      <c r="RHW3270" s="36"/>
      <c r="RHX3270" s="36"/>
      <c r="RHY3270" s="36"/>
      <c r="RHZ3270" s="36"/>
      <c r="RIA3270" s="36"/>
      <c r="RIB3270" s="36"/>
      <c r="RIC3270" s="36"/>
      <c r="RID3270" s="36"/>
      <c r="RIE3270" s="36"/>
      <c r="RIF3270" s="36"/>
      <c r="RIG3270" s="36"/>
      <c r="RIH3270" s="36"/>
      <c r="RII3270" s="36"/>
      <c r="RIJ3270" s="12"/>
      <c r="RIK3270" s="12"/>
      <c r="RIL3270" s="12"/>
      <c r="RIM3270" s="53"/>
      <c r="RIO3270" s="41"/>
      <c r="RIP3270" s="40"/>
      <c r="RIQ3270" s="44"/>
      <c r="RIR3270" s="62"/>
      <c r="RIS3270" s="56"/>
      <c r="RIT3270" s="60"/>
      <c r="RIU3270" s="60"/>
      <c r="RIV3270" s="60"/>
      <c r="RIW3270" s="60"/>
      <c r="RIX3270" s="46"/>
      <c r="RIY3270" s="65"/>
      <c r="RIZ3270" s="19"/>
      <c r="RJA3270" s="48"/>
      <c r="RJB3270" s="41"/>
      <c r="RJC3270" s="44"/>
      <c r="RJD3270" s="18"/>
      <c r="RJE3270" s="16"/>
      <c r="RJF3270" s="36"/>
      <c r="RJG3270" s="36"/>
      <c r="RJH3270" s="36"/>
      <c r="RJI3270" s="36"/>
      <c r="RJJ3270" s="36"/>
      <c r="RJK3270" s="36"/>
      <c r="RJL3270" s="36"/>
      <c r="RJM3270" s="36"/>
      <c r="RJN3270" s="36"/>
      <c r="RJO3270" s="36"/>
      <c r="RJP3270" s="36"/>
      <c r="RJQ3270" s="36"/>
      <c r="RJR3270" s="36"/>
      <c r="RJS3270" s="12"/>
      <c r="RJT3270" s="12"/>
      <c r="RJU3270" s="12"/>
      <c r="RJV3270" s="53"/>
      <c r="RJX3270" s="41"/>
      <c r="RJY3270" s="40"/>
      <c r="RJZ3270" s="44"/>
      <c r="RKA3270" s="62"/>
      <c r="RKB3270" s="56"/>
      <c r="RKC3270" s="60"/>
      <c r="RKD3270" s="60"/>
      <c r="RKE3270" s="60"/>
      <c r="RKF3270" s="60"/>
      <c r="RKG3270" s="46"/>
      <c r="RKH3270" s="65"/>
      <c r="RKI3270" s="19"/>
      <c r="RKJ3270" s="48"/>
      <c r="RKK3270" s="41"/>
      <c r="RKL3270" s="44"/>
      <c r="RKM3270" s="18"/>
      <c r="RKN3270" s="16"/>
      <c r="RKO3270" s="36"/>
      <c r="RKP3270" s="36"/>
      <c r="RKQ3270" s="36"/>
      <c r="RKR3270" s="36"/>
      <c r="RKS3270" s="36"/>
      <c r="RKT3270" s="36"/>
      <c r="RKU3270" s="36"/>
      <c r="RKV3270" s="36"/>
      <c r="RKW3270" s="36"/>
      <c r="RKX3270" s="36"/>
      <c r="RKY3270" s="36"/>
      <c r="RKZ3270" s="36"/>
      <c r="RLA3270" s="36"/>
      <c r="RLB3270" s="12"/>
      <c r="RLC3270" s="12"/>
      <c r="RLD3270" s="12"/>
      <c r="RLE3270" s="53"/>
      <c r="RLG3270" s="41"/>
      <c r="RLH3270" s="40"/>
      <c r="RLI3270" s="44"/>
      <c r="RLJ3270" s="62"/>
      <c r="RLK3270" s="56"/>
      <c r="RLL3270" s="60"/>
      <c r="RLM3270" s="60"/>
      <c r="RLN3270" s="60"/>
      <c r="RLO3270" s="60"/>
      <c r="RLP3270" s="46"/>
      <c r="RLQ3270" s="65"/>
      <c r="RLR3270" s="19"/>
      <c r="RLS3270" s="48"/>
      <c r="RLT3270" s="41"/>
      <c r="RLU3270" s="44"/>
      <c r="RLV3270" s="18"/>
      <c r="RLW3270" s="16"/>
      <c r="RLX3270" s="36"/>
      <c r="RLY3270" s="36"/>
      <c r="RLZ3270" s="36"/>
      <c r="RMA3270" s="36"/>
      <c r="RMB3270" s="36"/>
      <c r="RMC3270" s="36"/>
      <c r="RMD3270" s="36"/>
      <c r="RME3270" s="36"/>
      <c r="RMF3270" s="36"/>
      <c r="RMG3270" s="36"/>
      <c r="RMH3270" s="36"/>
      <c r="RMI3270" s="36"/>
      <c r="RMJ3270" s="36"/>
      <c r="RMK3270" s="12"/>
      <c r="RML3270" s="12"/>
      <c r="RMM3270" s="12"/>
      <c r="RMN3270" s="53"/>
      <c r="RMP3270" s="41"/>
      <c r="RMQ3270" s="40"/>
      <c r="RMR3270" s="44"/>
      <c r="RMS3270" s="62"/>
      <c r="RMT3270" s="56"/>
      <c r="RMU3270" s="60"/>
      <c r="RMV3270" s="60"/>
      <c r="RMW3270" s="60"/>
      <c r="RMX3270" s="60"/>
      <c r="RMY3270" s="46"/>
      <c r="RMZ3270" s="65"/>
      <c r="RNA3270" s="19"/>
      <c r="RNB3270" s="48"/>
      <c r="RNC3270" s="41"/>
      <c r="RND3270" s="44"/>
      <c r="RNE3270" s="18"/>
      <c r="RNF3270" s="16"/>
      <c r="RNG3270" s="36"/>
      <c r="RNH3270" s="36"/>
      <c r="RNI3270" s="36"/>
      <c r="RNJ3270" s="36"/>
      <c r="RNK3270" s="36"/>
      <c r="RNL3270" s="36"/>
      <c r="RNM3270" s="36"/>
      <c r="RNN3270" s="36"/>
      <c r="RNO3270" s="36"/>
      <c r="RNP3270" s="36"/>
      <c r="RNQ3270" s="36"/>
      <c r="RNR3270" s="36"/>
      <c r="RNS3270" s="36"/>
      <c r="RNT3270" s="12"/>
      <c r="RNU3270" s="12"/>
      <c r="RNV3270" s="12"/>
      <c r="RNW3270" s="53"/>
      <c r="RNY3270" s="41"/>
      <c r="RNZ3270" s="40"/>
      <c r="ROA3270" s="44"/>
      <c r="ROB3270" s="62"/>
      <c r="ROC3270" s="56"/>
      <c r="ROD3270" s="60"/>
      <c r="ROE3270" s="60"/>
      <c r="ROF3270" s="60"/>
      <c r="ROG3270" s="60"/>
      <c r="ROH3270" s="46"/>
      <c r="ROI3270" s="65"/>
      <c r="ROJ3270" s="19"/>
      <c r="ROK3270" s="48"/>
      <c r="ROL3270" s="41"/>
      <c r="ROM3270" s="44"/>
      <c r="RON3270" s="18"/>
      <c r="ROO3270" s="16"/>
      <c r="ROP3270" s="36"/>
      <c r="ROQ3270" s="36"/>
      <c r="ROR3270" s="36"/>
      <c r="ROS3270" s="36"/>
      <c r="ROT3270" s="36"/>
      <c r="ROU3270" s="36"/>
      <c r="ROV3270" s="36"/>
      <c r="ROW3270" s="36"/>
      <c r="ROX3270" s="36"/>
      <c r="ROY3270" s="36"/>
      <c r="ROZ3270" s="36"/>
      <c r="RPA3270" s="36"/>
      <c r="RPB3270" s="36"/>
      <c r="RPC3270" s="12"/>
      <c r="RPD3270" s="12"/>
      <c r="RPE3270" s="12"/>
      <c r="RPF3270" s="53"/>
      <c r="RPH3270" s="41"/>
      <c r="RPI3270" s="40"/>
      <c r="RPJ3270" s="44"/>
      <c r="RPK3270" s="62"/>
      <c r="RPL3270" s="56"/>
      <c r="RPM3270" s="60"/>
      <c r="RPN3270" s="60"/>
      <c r="RPO3270" s="60"/>
      <c r="RPP3270" s="60"/>
      <c r="RPQ3270" s="46"/>
      <c r="RPR3270" s="65"/>
      <c r="RPS3270" s="19"/>
      <c r="RPT3270" s="48"/>
      <c r="RPU3270" s="41"/>
      <c r="RPV3270" s="44"/>
      <c r="RPW3270" s="18"/>
      <c r="RPX3270" s="16"/>
      <c r="RPY3270" s="36"/>
      <c r="RPZ3270" s="36"/>
      <c r="RQA3270" s="36"/>
      <c r="RQB3270" s="36"/>
      <c r="RQC3270" s="36"/>
      <c r="RQD3270" s="36"/>
      <c r="RQE3270" s="36"/>
      <c r="RQF3270" s="36"/>
      <c r="RQG3270" s="36"/>
      <c r="RQH3270" s="36"/>
      <c r="RQI3270" s="36"/>
      <c r="RQJ3270" s="36"/>
      <c r="RQK3270" s="36"/>
      <c r="RQL3270" s="12"/>
      <c r="RQM3270" s="12"/>
      <c r="RQN3270" s="12"/>
      <c r="RQO3270" s="53"/>
      <c r="RQQ3270" s="41"/>
      <c r="RQR3270" s="40"/>
      <c r="RQS3270" s="44"/>
      <c r="RQT3270" s="62"/>
      <c r="RQU3270" s="56"/>
      <c r="RQV3270" s="60"/>
      <c r="RQW3270" s="60"/>
      <c r="RQX3270" s="60"/>
      <c r="RQY3270" s="60"/>
      <c r="RQZ3270" s="46"/>
      <c r="RRA3270" s="65"/>
      <c r="RRB3270" s="19"/>
      <c r="RRC3270" s="48"/>
      <c r="RRD3270" s="41"/>
      <c r="RRE3270" s="44"/>
      <c r="RRF3270" s="18"/>
      <c r="RRG3270" s="16"/>
      <c r="RRH3270" s="36"/>
      <c r="RRI3270" s="36"/>
      <c r="RRJ3270" s="36"/>
      <c r="RRK3270" s="36"/>
      <c r="RRL3270" s="36"/>
      <c r="RRM3270" s="36"/>
      <c r="RRN3270" s="36"/>
      <c r="RRO3270" s="36"/>
      <c r="RRP3270" s="36"/>
      <c r="RRQ3270" s="36"/>
      <c r="RRR3270" s="36"/>
      <c r="RRS3270" s="36"/>
      <c r="RRT3270" s="36"/>
      <c r="RRU3270" s="12"/>
      <c r="RRV3270" s="12"/>
      <c r="RRW3270" s="12"/>
      <c r="RRX3270" s="53"/>
      <c r="RRZ3270" s="41"/>
      <c r="RSA3270" s="40"/>
      <c r="RSB3270" s="44"/>
      <c r="RSC3270" s="62"/>
      <c r="RSD3270" s="56"/>
      <c r="RSE3270" s="60"/>
      <c r="RSF3270" s="60"/>
      <c r="RSG3270" s="60"/>
      <c r="RSH3270" s="60"/>
      <c r="RSI3270" s="46"/>
      <c r="RSJ3270" s="65"/>
      <c r="RSK3270" s="19"/>
      <c r="RSL3270" s="48"/>
      <c r="RSM3270" s="41"/>
      <c r="RSN3270" s="44"/>
      <c r="RSO3270" s="18"/>
      <c r="RSP3270" s="16"/>
      <c r="RSQ3270" s="36"/>
      <c r="RSR3270" s="36"/>
      <c r="RSS3270" s="36"/>
      <c r="RST3270" s="36"/>
      <c r="RSU3270" s="36"/>
      <c r="RSV3270" s="36"/>
      <c r="RSW3270" s="36"/>
      <c r="RSX3270" s="36"/>
      <c r="RSY3270" s="36"/>
      <c r="RSZ3270" s="36"/>
      <c r="RTA3270" s="36"/>
      <c r="RTB3270" s="36"/>
      <c r="RTC3270" s="36"/>
      <c r="RTD3270" s="12"/>
      <c r="RTE3270" s="12"/>
      <c r="RTF3270" s="12"/>
      <c r="RTG3270" s="53"/>
      <c r="RTI3270" s="41"/>
      <c r="RTJ3270" s="40"/>
      <c r="RTK3270" s="44"/>
      <c r="RTL3270" s="62"/>
      <c r="RTM3270" s="56"/>
      <c r="RTN3270" s="60"/>
      <c r="RTO3270" s="60"/>
      <c r="RTP3270" s="60"/>
      <c r="RTQ3270" s="60"/>
      <c r="RTR3270" s="46"/>
      <c r="RTS3270" s="65"/>
      <c r="RTT3270" s="19"/>
      <c r="RTU3270" s="48"/>
      <c r="RTV3270" s="41"/>
      <c r="RTW3270" s="44"/>
      <c r="RTX3270" s="18"/>
      <c r="RTY3270" s="16"/>
      <c r="RTZ3270" s="36"/>
      <c r="RUA3270" s="36"/>
      <c r="RUB3270" s="36"/>
      <c r="RUC3270" s="36"/>
      <c r="RUD3270" s="36"/>
      <c r="RUE3270" s="36"/>
      <c r="RUF3270" s="36"/>
      <c r="RUG3270" s="36"/>
      <c r="RUH3270" s="36"/>
      <c r="RUI3270" s="36"/>
      <c r="RUJ3270" s="36"/>
      <c r="RUK3270" s="36"/>
      <c r="RUL3270" s="36"/>
      <c r="RUM3270" s="12"/>
      <c r="RUN3270" s="12"/>
      <c r="RUO3270" s="12"/>
      <c r="RUP3270" s="53"/>
      <c r="RUR3270" s="41"/>
      <c r="RUS3270" s="40"/>
      <c r="RUT3270" s="44"/>
      <c r="RUU3270" s="62"/>
      <c r="RUV3270" s="56"/>
      <c r="RUW3270" s="60"/>
      <c r="RUX3270" s="60"/>
      <c r="RUY3270" s="60"/>
      <c r="RUZ3270" s="60"/>
      <c r="RVA3270" s="46"/>
      <c r="RVB3270" s="65"/>
      <c r="RVC3270" s="19"/>
      <c r="RVD3270" s="48"/>
      <c r="RVE3270" s="41"/>
      <c r="RVF3270" s="44"/>
      <c r="RVG3270" s="18"/>
      <c r="RVH3270" s="16"/>
      <c r="RVI3270" s="36"/>
      <c r="RVJ3270" s="36"/>
      <c r="RVK3270" s="36"/>
      <c r="RVL3270" s="36"/>
      <c r="RVM3270" s="36"/>
      <c r="RVN3270" s="36"/>
      <c r="RVO3270" s="36"/>
      <c r="RVP3270" s="36"/>
      <c r="RVQ3270" s="36"/>
      <c r="RVR3270" s="36"/>
      <c r="RVS3270" s="36"/>
      <c r="RVT3270" s="36"/>
      <c r="RVU3270" s="36"/>
      <c r="RVV3270" s="12"/>
      <c r="RVW3270" s="12"/>
      <c r="RVX3270" s="12"/>
      <c r="RVY3270" s="53"/>
      <c r="RWA3270" s="41"/>
      <c r="RWB3270" s="40"/>
      <c r="RWC3270" s="44"/>
      <c r="RWD3270" s="62"/>
      <c r="RWE3270" s="56"/>
      <c r="RWF3270" s="60"/>
      <c r="RWG3270" s="60"/>
      <c r="RWH3270" s="60"/>
      <c r="RWI3270" s="60"/>
      <c r="RWJ3270" s="46"/>
      <c r="RWK3270" s="65"/>
      <c r="RWL3270" s="19"/>
      <c r="RWM3270" s="48"/>
      <c r="RWN3270" s="41"/>
      <c r="RWO3270" s="44"/>
      <c r="RWP3270" s="18"/>
      <c r="RWQ3270" s="16"/>
      <c r="RWR3270" s="36"/>
      <c r="RWS3270" s="36"/>
      <c r="RWT3270" s="36"/>
      <c r="RWU3270" s="36"/>
      <c r="RWV3270" s="36"/>
      <c r="RWW3270" s="36"/>
      <c r="RWX3270" s="36"/>
      <c r="RWY3270" s="36"/>
      <c r="RWZ3270" s="36"/>
      <c r="RXA3270" s="36"/>
      <c r="RXB3270" s="36"/>
      <c r="RXC3270" s="36"/>
      <c r="RXD3270" s="36"/>
      <c r="RXE3270" s="12"/>
      <c r="RXF3270" s="12"/>
      <c r="RXG3270" s="12"/>
      <c r="RXH3270" s="53"/>
      <c r="RXJ3270" s="41"/>
      <c r="RXK3270" s="40"/>
      <c r="RXL3270" s="44"/>
      <c r="RXM3270" s="62"/>
      <c r="RXN3270" s="56"/>
      <c r="RXO3270" s="60"/>
      <c r="RXP3270" s="60"/>
      <c r="RXQ3270" s="60"/>
      <c r="RXR3270" s="60"/>
      <c r="RXS3270" s="46"/>
      <c r="RXT3270" s="65"/>
      <c r="RXU3270" s="19"/>
      <c r="RXV3270" s="48"/>
      <c r="RXW3270" s="41"/>
      <c r="RXX3270" s="44"/>
      <c r="RXY3270" s="18"/>
      <c r="RXZ3270" s="16"/>
      <c r="RYA3270" s="36"/>
      <c r="RYB3270" s="36"/>
      <c r="RYC3270" s="36"/>
      <c r="RYD3270" s="36"/>
      <c r="RYE3270" s="36"/>
      <c r="RYF3270" s="36"/>
      <c r="RYG3270" s="36"/>
      <c r="RYH3270" s="36"/>
      <c r="RYI3270" s="36"/>
      <c r="RYJ3270" s="36"/>
      <c r="RYK3270" s="36"/>
      <c r="RYL3270" s="36"/>
      <c r="RYM3270" s="36"/>
      <c r="RYN3270" s="12"/>
      <c r="RYO3270" s="12"/>
      <c r="RYP3270" s="12"/>
      <c r="RYQ3270" s="53"/>
      <c r="RYS3270" s="41"/>
      <c r="RYT3270" s="40"/>
      <c r="RYU3270" s="44"/>
      <c r="RYV3270" s="62"/>
      <c r="RYW3270" s="56"/>
      <c r="RYX3270" s="60"/>
      <c r="RYY3270" s="60"/>
      <c r="RYZ3270" s="60"/>
      <c r="RZA3270" s="60"/>
      <c r="RZB3270" s="46"/>
      <c r="RZC3270" s="65"/>
      <c r="RZD3270" s="19"/>
      <c r="RZE3270" s="48"/>
      <c r="RZF3270" s="41"/>
      <c r="RZG3270" s="44"/>
      <c r="RZH3270" s="18"/>
      <c r="RZI3270" s="16"/>
      <c r="RZJ3270" s="36"/>
      <c r="RZK3270" s="36"/>
      <c r="RZL3270" s="36"/>
      <c r="RZM3270" s="36"/>
      <c r="RZN3270" s="36"/>
      <c r="RZO3270" s="36"/>
      <c r="RZP3270" s="36"/>
      <c r="RZQ3270" s="36"/>
      <c r="RZR3270" s="36"/>
      <c r="RZS3270" s="36"/>
      <c r="RZT3270" s="36"/>
      <c r="RZU3270" s="36"/>
      <c r="RZV3270" s="36"/>
      <c r="RZW3270" s="12"/>
      <c r="RZX3270" s="12"/>
      <c r="RZY3270" s="12"/>
      <c r="RZZ3270" s="53"/>
      <c r="SAB3270" s="41"/>
      <c r="SAC3270" s="40"/>
      <c r="SAD3270" s="44"/>
      <c r="SAE3270" s="62"/>
      <c r="SAF3270" s="56"/>
      <c r="SAG3270" s="60"/>
      <c r="SAH3270" s="60"/>
      <c r="SAI3270" s="60"/>
      <c r="SAJ3270" s="60"/>
      <c r="SAK3270" s="46"/>
      <c r="SAL3270" s="65"/>
      <c r="SAM3270" s="19"/>
      <c r="SAN3270" s="48"/>
      <c r="SAO3270" s="41"/>
      <c r="SAP3270" s="44"/>
      <c r="SAQ3270" s="18"/>
      <c r="SAR3270" s="16"/>
      <c r="SAS3270" s="36"/>
      <c r="SAT3270" s="36"/>
      <c r="SAU3270" s="36"/>
      <c r="SAV3270" s="36"/>
      <c r="SAW3270" s="36"/>
      <c r="SAX3270" s="36"/>
      <c r="SAY3270" s="36"/>
      <c r="SAZ3270" s="36"/>
      <c r="SBA3270" s="36"/>
      <c r="SBB3270" s="36"/>
      <c r="SBC3270" s="36"/>
      <c r="SBD3270" s="36"/>
      <c r="SBE3270" s="36"/>
      <c r="SBF3270" s="12"/>
      <c r="SBG3270" s="12"/>
      <c r="SBH3270" s="12"/>
      <c r="SBI3270" s="53"/>
      <c r="SBK3270" s="41"/>
      <c r="SBL3270" s="40"/>
      <c r="SBM3270" s="44"/>
      <c r="SBN3270" s="62"/>
      <c r="SBO3270" s="56"/>
      <c r="SBP3270" s="60"/>
      <c r="SBQ3270" s="60"/>
      <c r="SBR3270" s="60"/>
      <c r="SBS3270" s="60"/>
      <c r="SBT3270" s="46"/>
      <c r="SBU3270" s="65"/>
      <c r="SBV3270" s="19"/>
      <c r="SBW3270" s="48"/>
      <c r="SBX3270" s="41"/>
      <c r="SBY3270" s="44"/>
      <c r="SBZ3270" s="18"/>
      <c r="SCA3270" s="16"/>
      <c r="SCB3270" s="36"/>
      <c r="SCC3270" s="36"/>
      <c r="SCD3270" s="36"/>
      <c r="SCE3270" s="36"/>
      <c r="SCF3270" s="36"/>
      <c r="SCG3270" s="36"/>
      <c r="SCH3270" s="36"/>
      <c r="SCI3270" s="36"/>
      <c r="SCJ3270" s="36"/>
      <c r="SCK3270" s="36"/>
      <c r="SCL3270" s="36"/>
      <c r="SCM3270" s="36"/>
      <c r="SCN3270" s="36"/>
      <c r="SCO3270" s="12"/>
      <c r="SCP3270" s="12"/>
      <c r="SCQ3270" s="12"/>
      <c r="SCR3270" s="53"/>
      <c r="SCT3270" s="41"/>
      <c r="SCU3270" s="40"/>
      <c r="SCV3270" s="44"/>
      <c r="SCW3270" s="62"/>
      <c r="SCX3270" s="56"/>
      <c r="SCY3270" s="60"/>
      <c r="SCZ3270" s="60"/>
      <c r="SDA3270" s="60"/>
      <c r="SDB3270" s="60"/>
      <c r="SDC3270" s="46"/>
      <c r="SDD3270" s="65"/>
      <c r="SDE3270" s="19"/>
      <c r="SDF3270" s="48"/>
      <c r="SDG3270" s="41"/>
      <c r="SDH3270" s="44"/>
      <c r="SDI3270" s="18"/>
      <c r="SDJ3270" s="16"/>
      <c r="SDK3270" s="36"/>
      <c r="SDL3270" s="36"/>
      <c r="SDM3270" s="36"/>
      <c r="SDN3270" s="36"/>
      <c r="SDO3270" s="36"/>
      <c r="SDP3270" s="36"/>
      <c r="SDQ3270" s="36"/>
      <c r="SDR3270" s="36"/>
      <c r="SDS3270" s="36"/>
      <c r="SDT3270" s="36"/>
      <c r="SDU3270" s="36"/>
      <c r="SDV3270" s="36"/>
      <c r="SDW3270" s="36"/>
      <c r="SDX3270" s="12"/>
      <c r="SDY3270" s="12"/>
      <c r="SDZ3270" s="12"/>
      <c r="SEA3270" s="53"/>
      <c r="SEC3270" s="41"/>
      <c r="SED3270" s="40"/>
      <c r="SEE3270" s="44"/>
      <c r="SEF3270" s="62"/>
      <c r="SEG3270" s="56"/>
      <c r="SEH3270" s="60"/>
      <c r="SEI3270" s="60"/>
      <c r="SEJ3270" s="60"/>
      <c r="SEK3270" s="60"/>
      <c r="SEL3270" s="46"/>
      <c r="SEM3270" s="65"/>
      <c r="SEN3270" s="19"/>
      <c r="SEO3270" s="48"/>
      <c r="SEP3270" s="41"/>
      <c r="SEQ3270" s="44"/>
      <c r="SER3270" s="18"/>
      <c r="SES3270" s="16"/>
      <c r="SET3270" s="36"/>
      <c r="SEU3270" s="36"/>
      <c r="SEV3270" s="36"/>
      <c r="SEW3270" s="36"/>
      <c r="SEX3270" s="36"/>
      <c r="SEY3270" s="36"/>
      <c r="SEZ3270" s="36"/>
      <c r="SFA3270" s="36"/>
      <c r="SFB3270" s="36"/>
      <c r="SFC3270" s="36"/>
      <c r="SFD3270" s="36"/>
      <c r="SFE3270" s="36"/>
      <c r="SFF3270" s="36"/>
      <c r="SFG3270" s="12"/>
      <c r="SFH3270" s="12"/>
      <c r="SFI3270" s="12"/>
      <c r="SFJ3270" s="53"/>
      <c r="SFL3270" s="41"/>
      <c r="SFM3270" s="40"/>
      <c r="SFN3270" s="44"/>
      <c r="SFO3270" s="62"/>
      <c r="SFP3270" s="56"/>
      <c r="SFQ3270" s="60"/>
      <c r="SFR3270" s="60"/>
      <c r="SFS3270" s="60"/>
      <c r="SFT3270" s="60"/>
      <c r="SFU3270" s="46"/>
      <c r="SFV3270" s="65"/>
      <c r="SFW3270" s="19"/>
      <c r="SFX3270" s="48"/>
      <c r="SFY3270" s="41"/>
      <c r="SFZ3270" s="44"/>
      <c r="SGA3270" s="18"/>
      <c r="SGB3270" s="16"/>
      <c r="SGC3270" s="36"/>
      <c r="SGD3270" s="36"/>
      <c r="SGE3270" s="36"/>
      <c r="SGF3270" s="36"/>
      <c r="SGG3270" s="36"/>
      <c r="SGH3270" s="36"/>
      <c r="SGI3270" s="36"/>
      <c r="SGJ3270" s="36"/>
      <c r="SGK3270" s="36"/>
      <c r="SGL3270" s="36"/>
      <c r="SGM3270" s="36"/>
      <c r="SGN3270" s="36"/>
      <c r="SGO3270" s="36"/>
      <c r="SGP3270" s="12"/>
      <c r="SGQ3270" s="12"/>
      <c r="SGR3270" s="12"/>
      <c r="SGS3270" s="53"/>
      <c r="SGU3270" s="41"/>
      <c r="SGV3270" s="40"/>
      <c r="SGW3270" s="44"/>
      <c r="SGX3270" s="62"/>
      <c r="SGY3270" s="56"/>
      <c r="SGZ3270" s="60"/>
      <c r="SHA3270" s="60"/>
      <c r="SHB3270" s="60"/>
      <c r="SHC3270" s="60"/>
      <c r="SHD3270" s="46"/>
      <c r="SHE3270" s="65"/>
      <c r="SHF3270" s="19"/>
      <c r="SHG3270" s="48"/>
      <c r="SHH3270" s="41"/>
      <c r="SHI3270" s="44"/>
      <c r="SHJ3270" s="18"/>
      <c r="SHK3270" s="16"/>
      <c r="SHL3270" s="36"/>
      <c r="SHM3270" s="36"/>
      <c r="SHN3270" s="36"/>
      <c r="SHO3270" s="36"/>
      <c r="SHP3270" s="36"/>
      <c r="SHQ3270" s="36"/>
      <c r="SHR3270" s="36"/>
      <c r="SHS3270" s="36"/>
      <c r="SHT3270" s="36"/>
      <c r="SHU3270" s="36"/>
      <c r="SHV3270" s="36"/>
      <c r="SHW3270" s="36"/>
      <c r="SHX3270" s="36"/>
      <c r="SHY3270" s="12"/>
      <c r="SHZ3270" s="12"/>
      <c r="SIA3270" s="12"/>
      <c r="SIB3270" s="53"/>
      <c r="SID3270" s="41"/>
      <c r="SIE3270" s="40"/>
      <c r="SIF3270" s="44"/>
      <c r="SIG3270" s="62"/>
      <c r="SIH3270" s="56"/>
      <c r="SII3270" s="60"/>
      <c r="SIJ3270" s="60"/>
      <c r="SIK3270" s="60"/>
      <c r="SIL3270" s="60"/>
      <c r="SIM3270" s="46"/>
      <c r="SIN3270" s="65"/>
      <c r="SIO3270" s="19"/>
      <c r="SIP3270" s="48"/>
      <c r="SIQ3270" s="41"/>
      <c r="SIR3270" s="44"/>
      <c r="SIS3270" s="18"/>
      <c r="SIT3270" s="16"/>
      <c r="SIU3270" s="36"/>
      <c r="SIV3270" s="36"/>
      <c r="SIW3270" s="36"/>
      <c r="SIX3270" s="36"/>
      <c r="SIY3270" s="36"/>
      <c r="SIZ3270" s="36"/>
      <c r="SJA3270" s="36"/>
      <c r="SJB3270" s="36"/>
      <c r="SJC3270" s="36"/>
      <c r="SJD3270" s="36"/>
      <c r="SJE3270" s="36"/>
      <c r="SJF3270" s="36"/>
      <c r="SJG3270" s="36"/>
      <c r="SJH3270" s="12"/>
      <c r="SJI3270" s="12"/>
      <c r="SJJ3270" s="12"/>
      <c r="SJK3270" s="53"/>
      <c r="SJM3270" s="41"/>
      <c r="SJN3270" s="40"/>
      <c r="SJO3270" s="44"/>
      <c r="SJP3270" s="62"/>
      <c r="SJQ3270" s="56"/>
      <c r="SJR3270" s="60"/>
      <c r="SJS3270" s="60"/>
      <c r="SJT3270" s="60"/>
      <c r="SJU3270" s="60"/>
      <c r="SJV3270" s="46"/>
      <c r="SJW3270" s="65"/>
      <c r="SJX3270" s="19"/>
      <c r="SJY3270" s="48"/>
      <c r="SJZ3270" s="41"/>
      <c r="SKA3270" s="44"/>
      <c r="SKB3270" s="18"/>
      <c r="SKC3270" s="16"/>
      <c r="SKD3270" s="36"/>
      <c r="SKE3270" s="36"/>
      <c r="SKF3270" s="36"/>
      <c r="SKG3270" s="36"/>
      <c r="SKH3270" s="36"/>
      <c r="SKI3270" s="36"/>
      <c r="SKJ3270" s="36"/>
      <c r="SKK3270" s="36"/>
      <c r="SKL3270" s="36"/>
      <c r="SKM3270" s="36"/>
      <c r="SKN3270" s="36"/>
      <c r="SKO3270" s="36"/>
      <c r="SKP3270" s="36"/>
      <c r="SKQ3270" s="12"/>
      <c r="SKR3270" s="12"/>
      <c r="SKS3270" s="12"/>
      <c r="SKT3270" s="53"/>
      <c r="SKV3270" s="41"/>
      <c r="SKW3270" s="40"/>
      <c r="SKX3270" s="44"/>
      <c r="SKY3270" s="62"/>
      <c r="SKZ3270" s="56"/>
      <c r="SLA3270" s="60"/>
      <c r="SLB3270" s="60"/>
      <c r="SLC3270" s="60"/>
      <c r="SLD3270" s="60"/>
      <c r="SLE3270" s="46"/>
      <c r="SLF3270" s="65"/>
      <c r="SLG3270" s="19"/>
      <c r="SLH3270" s="48"/>
      <c r="SLI3270" s="41"/>
      <c r="SLJ3270" s="44"/>
      <c r="SLK3270" s="18"/>
      <c r="SLL3270" s="16"/>
      <c r="SLM3270" s="36"/>
      <c r="SLN3270" s="36"/>
      <c r="SLO3270" s="36"/>
      <c r="SLP3270" s="36"/>
      <c r="SLQ3270" s="36"/>
      <c r="SLR3270" s="36"/>
      <c r="SLS3270" s="36"/>
      <c r="SLT3270" s="36"/>
      <c r="SLU3270" s="36"/>
      <c r="SLV3270" s="36"/>
      <c r="SLW3270" s="36"/>
      <c r="SLX3270" s="36"/>
      <c r="SLY3270" s="36"/>
      <c r="SLZ3270" s="12"/>
      <c r="SMA3270" s="12"/>
      <c r="SMB3270" s="12"/>
      <c r="SMC3270" s="53"/>
      <c r="SME3270" s="41"/>
      <c r="SMF3270" s="40"/>
      <c r="SMG3270" s="44"/>
      <c r="SMH3270" s="62"/>
      <c r="SMI3270" s="56"/>
      <c r="SMJ3270" s="60"/>
      <c r="SMK3270" s="60"/>
      <c r="SML3270" s="60"/>
      <c r="SMM3270" s="60"/>
      <c r="SMN3270" s="46"/>
      <c r="SMO3270" s="65"/>
      <c r="SMP3270" s="19"/>
      <c r="SMQ3270" s="48"/>
      <c r="SMR3270" s="41"/>
      <c r="SMS3270" s="44"/>
      <c r="SMT3270" s="18"/>
      <c r="SMU3270" s="16"/>
      <c r="SMV3270" s="36"/>
      <c r="SMW3270" s="36"/>
      <c r="SMX3270" s="36"/>
      <c r="SMY3270" s="36"/>
      <c r="SMZ3270" s="36"/>
      <c r="SNA3270" s="36"/>
      <c r="SNB3270" s="36"/>
      <c r="SNC3270" s="36"/>
      <c r="SND3270" s="36"/>
      <c r="SNE3270" s="36"/>
      <c r="SNF3270" s="36"/>
      <c r="SNG3270" s="36"/>
      <c r="SNH3270" s="36"/>
      <c r="SNI3270" s="12"/>
      <c r="SNJ3270" s="12"/>
      <c r="SNK3270" s="12"/>
      <c r="SNL3270" s="53"/>
      <c r="SNN3270" s="41"/>
      <c r="SNO3270" s="40"/>
      <c r="SNP3270" s="44"/>
      <c r="SNQ3270" s="62"/>
      <c r="SNR3270" s="56"/>
      <c r="SNS3270" s="60"/>
      <c r="SNT3270" s="60"/>
      <c r="SNU3270" s="60"/>
      <c r="SNV3270" s="60"/>
      <c r="SNW3270" s="46"/>
      <c r="SNX3270" s="65"/>
      <c r="SNY3270" s="19"/>
      <c r="SNZ3270" s="48"/>
      <c r="SOA3270" s="41"/>
      <c r="SOB3270" s="44"/>
      <c r="SOC3270" s="18"/>
      <c r="SOD3270" s="16"/>
      <c r="SOE3270" s="36"/>
      <c r="SOF3270" s="36"/>
      <c r="SOG3270" s="36"/>
      <c r="SOH3270" s="36"/>
      <c r="SOI3270" s="36"/>
      <c r="SOJ3270" s="36"/>
      <c r="SOK3270" s="36"/>
      <c r="SOL3270" s="36"/>
      <c r="SOM3270" s="36"/>
      <c r="SON3270" s="36"/>
      <c r="SOO3270" s="36"/>
      <c r="SOP3270" s="36"/>
      <c r="SOQ3270" s="36"/>
      <c r="SOR3270" s="12"/>
      <c r="SOS3270" s="12"/>
      <c r="SOT3270" s="12"/>
      <c r="SOU3270" s="53"/>
      <c r="SOW3270" s="41"/>
      <c r="SOX3270" s="40"/>
      <c r="SOY3270" s="44"/>
      <c r="SOZ3270" s="62"/>
      <c r="SPA3270" s="56"/>
      <c r="SPB3270" s="60"/>
      <c r="SPC3270" s="60"/>
      <c r="SPD3270" s="60"/>
      <c r="SPE3270" s="60"/>
      <c r="SPF3270" s="46"/>
      <c r="SPG3270" s="65"/>
      <c r="SPH3270" s="19"/>
      <c r="SPI3270" s="48"/>
      <c r="SPJ3270" s="41"/>
      <c r="SPK3270" s="44"/>
      <c r="SPL3270" s="18"/>
      <c r="SPM3270" s="16"/>
      <c r="SPN3270" s="36"/>
      <c r="SPO3270" s="36"/>
      <c r="SPP3270" s="36"/>
      <c r="SPQ3270" s="36"/>
      <c r="SPR3270" s="36"/>
      <c r="SPS3270" s="36"/>
      <c r="SPT3270" s="36"/>
      <c r="SPU3270" s="36"/>
      <c r="SPV3270" s="36"/>
      <c r="SPW3270" s="36"/>
      <c r="SPX3270" s="36"/>
      <c r="SPY3270" s="36"/>
      <c r="SPZ3270" s="36"/>
      <c r="SQA3270" s="12"/>
      <c r="SQB3270" s="12"/>
      <c r="SQC3270" s="12"/>
      <c r="SQD3270" s="53"/>
      <c r="SQF3270" s="41"/>
      <c r="SQG3270" s="40"/>
      <c r="SQH3270" s="44"/>
      <c r="SQI3270" s="62"/>
      <c r="SQJ3270" s="56"/>
      <c r="SQK3270" s="60"/>
      <c r="SQL3270" s="60"/>
      <c r="SQM3270" s="60"/>
      <c r="SQN3270" s="60"/>
      <c r="SQO3270" s="46"/>
      <c r="SQP3270" s="65"/>
      <c r="SQQ3270" s="19"/>
      <c r="SQR3270" s="48"/>
      <c r="SQS3270" s="41"/>
      <c r="SQT3270" s="44"/>
      <c r="SQU3270" s="18"/>
      <c r="SQV3270" s="16"/>
      <c r="SQW3270" s="36"/>
      <c r="SQX3270" s="36"/>
      <c r="SQY3270" s="36"/>
      <c r="SQZ3270" s="36"/>
      <c r="SRA3270" s="36"/>
      <c r="SRB3270" s="36"/>
      <c r="SRC3270" s="36"/>
      <c r="SRD3270" s="36"/>
      <c r="SRE3270" s="36"/>
      <c r="SRF3270" s="36"/>
      <c r="SRG3270" s="36"/>
      <c r="SRH3270" s="36"/>
      <c r="SRI3270" s="36"/>
      <c r="SRJ3270" s="12"/>
      <c r="SRK3270" s="12"/>
      <c r="SRL3270" s="12"/>
      <c r="SRM3270" s="53"/>
      <c r="SRO3270" s="41"/>
      <c r="SRP3270" s="40"/>
      <c r="SRQ3270" s="44"/>
      <c r="SRR3270" s="62"/>
      <c r="SRS3270" s="56"/>
      <c r="SRT3270" s="60"/>
      <c r="SRU3270" s="60"/>
      <c r="SRV3270" s="60"/>
      <c r="SRW3270" s="60"/>
      <c r="SRX3270" s="46"/>
      <c r="SRY3270" s="65"/>
      <c r="SRZ3270" s="19"/>
      <c r="SSA3270" s="48"/>
      <c r="SSB3270" s="41"/>
      <c r="SSC3270" s="44"/>
      <c r="SSD3270" s="18"/>
      <c r="SSE3270" s="16"/>
      <c r="SSF3270" s="36"/>
      <c r="SSG3270" s="36"/>
      <c r="SSH3270" s="36"/>
      <c r="SSI3270" s="36"/>
      <c r="SSJ3270" s="36"/>
      <c r="SSK3270" s="36"/>
      <c r="SSL3270" s="36"/>
      <c r="SSM3270" s="36"/>
      <c r="SSN3270" s="36"/>
      <c r="SSO3270" s="36"/>
      <c r="SSP3270" s="36"/>
      <c r="SSQ3270" s="36"/>
      <c r="SSR3270" s="36"/>
      <c r="SSS3270" s="12"/>
      <c r="SST3270" s="12"/>
      <c r="SSU3270" s="12"/>
      <c r="SSV3270" s="53"/>
      <c r="SSX3270" s="41"/>
      <c r="SSY3270" s="40"/>
      <c r="SSZ3270" s="44"/>
      <c r="STA3270" s="62"/>
      <c r="STB3270" s="56"/>
      <c r="STC3270" s="60"/>
      <c r="STD3270" s="60"/>
      <c r="STE3270" s="60"/>
      <c r="STF3270" s="60"/>
      <c r="STG3270" s="46"/>
      <c r="STH3270" s="65"/>
      <c r="STI3270" s="19"/>
      <c r="STJ3270" s="48"/>
      <c r="STK3270" s="41"/>
      <c r="STL3270" s="44"/>
      <c r="STM3270" s="18"/>
      <c r="STN3270" s="16"/>
      <c r="STO3270" s="36"/>
      <c r="STP3270" s="36"/>
      <c r="STQ3270" s="36"/>
      <c r="STR3270" s="36"/>
      <c r="STS3270" s="36"/>
      <c r="STT3270" s="36"/>
      <c r="STU3270" s="36"/>
      <c r="STV3270" s="36"/>
      <c r="STW3270" s="36"/>
      <c r="STX3270" s="36"/>
      <c r="STY3270" s="36"/>
      <c r="STZ3270" s="36"/>
      <c r="SUA3270" s="36"/>
      <c r="SUB3270" s="12"/>
      <c r="SUC3270" s="12"/>
      <c r="SUD3270" s="12"/>
      <c r="SUE3270" s="53"/>
      <c r="SUG3270" s="41"/>
      <c r="SUH3270" s="40"/>
      <c r="SUI3270" s="44"/>
      <c r="SUJ3270" s="62"/>
      <c r="SUK3270" s="56"/>
      <c r="SUL3270" s="60"/>
      <c r="SUM3270" s="60"/>
      <c r="SUN3270" s="60"/>
      <c r="SUO3270" s="60"/>
      <c r="SUP3270" s="46"/>
      <c r="SUQ3270" s="65"/>
      <c r="SUR3270" s="19"/>
      <c r="SUS3270" s="48"/>
      <c r="SUT3270" s="41"/>
      <c r="SUU3270" s="44"/>
      <c r="SUV3270" s="18"/>
      <c r="SUW3270" s="16"/>
      <c r="SUX3270" s="36"/>
      <c r="SUY3270" s="36"/>
      <c r="SUZ3270" s="36"/>
      <c r="SVA3270" s="36"/>
      <c r="SVB3270" s="36"/>
      <c r="SVC3270" s="36"/>
      <c r="SVD3270" s="36"/>
      <c r="SVE3270" s="36"/>
      <c r="SVF3270" s="36"/>
      <c r="SVG3270" s="36"/>
      <c r="SVH3270" s="36"/>
      <c r="SVI3270" s="36"/>
      <c r="SVJ3270" s="36"/>
      <c r="SVK3270" s="12"/>
      <c r="SVL3270" s="12"/>
      <c r="SVM3270" s="12"/>
      <c r="SVN3270" s="53"/>
      <c r="SVP3270" s="41"/>
      <c r="SVQ3270" s="40"/>
      <c r="SVR3270" s="44"/>
      <c r="SVS3270" s="62"/>
      <c r="SVT3270" s="56"/>
      <c r="SVU3270" s="60"/>
      <c r="SVV3270" s="60"/>
      <c r="SVW3270" s="60"/>
      <c r="SVX3270" s="60"/>
      <c r="SVY3270" s="46"/>
      <c r="SVZ3270" s="65"/>
      <c r="SWA3270" s="19"/>
      <c r="SWB3270" s="48"/>
      <c r="SWC3270" s="41"/>
      <c r="SWD3270" s="44"/>
      <c r="SWE3270" s="18"/>
      <c r="SWF3270" s="16"/>
      <c r="SWG3270" s="36"/>
      <c r="SWH3270" s="36"/>
      <c r="SWI3270" s="36"/>
      <c r="SWJ3270" s="36"/>
      <c r="SWK3270" s="36"/>
      <c r="SWL3270" s="36"/>
      <c r="SWM3270" s="36"/>
      <c r="SWN3270" s="36"/>
      <c r="SWO3270" s="36"/>
      <c r="SWP3270" s="36"/>
      <c r="SWQ3270" s="36"/>
      <c r="SWR3270" s="36"/>
      <c r="SWS3270" s="36"/>
      <c r="SWT3270" s="12"/>
      <c r="SWU3270" s="12"/>
      <c r="SWV3270" s="12"/>
      <c r="SWW3270" s="53"/>
      <c r="SWY3270" s="41"/>
      <c r="SWZ3270" s="40"/>
      <c r="SXA3270" s="44"/>
      <c r="SXB3270" s="62"/>
      <c r="SXC3270" s="56"/>
      <c r="SXD3270" s="60"/>
      <c r="SXE3270" s="60"/>
      <c r="SXF3270" s="60"/>
      <c r="SXG3270" s="60"/>
      <c r="SXH3270" s="46"/>
      <c r="SXI3270" s="65"/>
      <c r="SXJ3270" s="19"/>
      <c r="SXK3270" s="48"/>
      <c r="SXL3270" s="41"/>
      <c r="SXM3270" s="44"/>
      <c r="SXN3270" s="18"/>
      <c r="SXO3270" s="16"/>
      <c r="SXP3270" s="36"/>
      <c r="SXQ3270" s="36"/>
      <c r="SXR3270" s="36"/>
      <c r="SXS3270" s="36"/>
      <c r="SXT3270" s="36"/>
      <c r="SXU3270" s="36"/>
      <c r="SXV3270" s="36"/>
      <c r="SXW3270" s="36"/>
      <c r="SXX3270" s="36"/>
      <c r="SXY3270" s="36"/>
      <c r="SXZ3270" s="36"/>
      <c r="SYA3270" s="36"/>
      <c r="SYB3270" s="36"/>
      <c r="SYC3270" s="12"/>
      <c r="SYD3270" s="12"/>
      <c r="SYE3270" s="12"/>
      <c r="SYF3270" s="53"/>
      <c r="SYH3270" s="41"/>
      <c r="SYI3270" s="40"/>
      <c r="SYJ3270" s="44"/>
      <c r="SYK3270" s="62"/>
      <c r="SYL3270" s="56"/>
      <c r="SYM3270" s="60"/>
      <c r="SYN3270" s="60"/>
      <c r="SYO3270" s="60"/>
      <c r="SYP3270" s="60"/>
      <c r="SYQ3270" s="46"/>
      <c r="SYR3270" s="65"/>
      <c r="SYS3270" s="19"/>
      <c r="SYT3270" s="48"/>
      <c r="SYU3270" s="41"/>
      <c r="SYV3270" s="44"/>
      <c r="SYW3270" s="18"/>
      <c r="SYX3270" s="16"/>
      <c r="SYY3270" s="36"/>
      <c r="SYZ3270" s="36"/>
      <c r="SZA3270" s="36"/>
      <c r="SZB3270" s="36"/>
      <c r="SZC3270" s="36"/>
      <c r="SZD3270" s="36"/>
      <c r="SZE3270" s="36"/>
      <c r="SZF3270" s="36"/>
      <c r="SZG3270" s="36"/>
      <c r="SZH3270" s="36"/>
      <c r="SZI3270" s="36"/>
      <c r="SZJ3270" s="36"/>
      <c r="SZK3270" s="36"/>
      <c r="SZL3270" s="12"/>
      <c r="SZM3270" s="12"/>
      <c r="SZN3270" s="12"/>
      <c r="SZO3270" s="53"/>
      <c r="SZQ3270" s="41"/>
      <c r="SZR3270" s="40"/>
      <c r="SZS3270" s="44"/>
      <c r="SZT3270" s="62"/>
      <c r="SZU3270" s="56"/>
      <c r="SZV3270" s="60"/>
      <c r="SZW3270" s="60"/>
      <c r="SZX3270" s="60"/>
      <c r="SZY3270" s="60"/>
      <c r="SZZ3270" s="46"/>
      <c r="TAA3270" s="65"/>
      <c r="TAB3270" s="19"/>
      <c r="TAC3270" s="48"/>
      <c r="TAD3270" s="41"/>
      <c r="TAE3270" s="44"/>
      <c r="TAF3270" s="18"/>
      <c r="TAG3270" s="16"/>
      <c r="TAH3270" s="36"/>
      <c r="TAI3270" s="36"/>
      <c r="TAJ3270" s="36"/>
      <c r="TAK3270" s="36"/>
      <c r="TAL3270" s="36"/>
      <c r="TAM3270" s="36"/>
      <c r="TAN3270" s="36"/>
      <c r="TAO3270" s="36"/>
      <c r="TAP3270" s="36"/>
      <c r="TAQ3270" s="36"/>
      <c r="TAR3270" s="36"/>
      <c r="TAS3270" s="36"/>
      <c r="TAT3270" s="36"/>
      <c r="TAU3270" s="12"/>
      <c r="TAV3270" s="12"/>
      <c r="TAW3270" s="12"/>
      <c r="TAX3270" s="53"/>
      <c r="TAZ3270" s="41"/>
      <c r="TBA3270" s="40"/>
      <c r="TBB3270" s="44"/>
      <c r="TBC3270" s="62"/>
      <c r="TBD3270" s="56"/>
      <c r="TBE3270" s="60"/>
      <c r="TBF3270" s="60"/>
      <c r="TBG3270" s="60"/>
      <c r="TBH3270" s="60"/>
      <c r="TBI3270" s="46"/>
      <c r="TBJ3270" s="65"/>
      <c r="TBK3270" s="19"/>
      <c r="TBL3270" s="48"/>
      <c r="TBM3270" s="41"/>
      <c r="TBN3270" s="44"/>
      <c r="TBO3270" s="18"/>
      <c r="TBP3270" s="16"/>
      <c r="TBQ3270" s="36"/>
      <c r="TBR3270" s="36"/>
      <c r="TBS3270" s="36"/>
      <c r="TBT3270" s="36"/>
      <c r="TBU3270" s="36"/>
      <c r="TBV3270" s="36"/>
      <c r="TBW3270" s="36"/>
      <c r="TBX3270" s="36"/>
      <c r="TBY3270" s="36"/>
      <c r="TBZ3270" s="36"/>
      <c r="TCA3270" s="36"/>
      <c r="TCB3270" s="36"/>
      <c r="TCC3270" s="36"/>
      <c r="TCD3270" s="12"/>
      <c r="TCE3270" s="12"/>
      <c r="TCF3270" s="12"/>
      <c r="TCG3270" s="53"/>
      <c r="TCI3270" s="41"/>
      <c r="TCJ3270" s="40"/>
      <c r="TCK3270" s="44"/>
      <c r="TCL3270" s="62"/>
      <c r="TCM3270" s="56"/>
      <c r="TCN3270" s="60"/>
      <c r="TCO3270" s="60"/>
      <c r="TCP3270" s="60"/>
      <c r="TCQ3270" s="60"/>
      <c r="TCR3270" s="46"/>
      <c r="TCS3270" s="65"/>
      <c r="TCT3270" s="19"/>
      <c r="TCU3270" s="48"/>
      <c r="TCV3270" s="41"/>
      <c r="TCW3270" s="44"/>
      <c r="TCX3270" s="18"/>
      <c r="TCY3270" s="16"/>
      <c r="TCZ3270" s="36"/>
      <c r="TDA3270" s="36"/>
      <c r="TDB3270" s="36"/>
      <c r="TDC3270" s="36"/>
      <c r="TDD3270" s="36"/>
      <c r="TDE3270" s="36"/>
      <c r="TDF3270" s="36"/>
      <c r="TDG3270" s="36"/>
      <c r="TDH3270" s="36"/>
      <c r="TDI3270" s="36"/>
      <c r="TDJ3270" s="36"/>
      <c r="TDK3270" s="36"/>
      <c r="TDL3270" s="36"/>
      <c r="TDM3270" s="12"/>
      <c r="TDN3270" s="12"/>
      <c r="TDO3270" s="12"/>
      <c r="TDP3270" s="53"/>
      <c r="TDR3270" s="41"/>
      <c r="TDS3270" s="40"/>
      <c r="TDT3270" s="44"/>
      <c r="TDU3270" s="62"/>
      <c r="TDV3270" s="56"/>
      <c r="TDW3270" s="60"/>
      <c r="TDX3270" s="60"/>
      <c r="TDY3270" s="60"/>
      <c r="TDZ3270" s="60"/>
      <c r="TEA3270" s="46"/>
      <c r="TEB3270" s="65"/>
      <c r="TEC3270" s="19"/>
      <c r="TED3270" s="48"/>
      <c r="TEE3270" s="41"/>
      <c r="TEF3270" s="44"/>
      <c r="TEG3270" s="18"/>
      <c r="TEH3270" s="16"/>
      <c r="TEI3270" s="36"/>
      <c r="TEJ3270" s="36"/>
      <c r="TEK3270" s="36"/>
      <c r="TEL3270" s="36"/>
      <c r="TEM3270" s="36"/>
      <c r="TEN3270" s="36"/>
      <c r="TEO3270" s="36"/>
      <c r="TEP3270" s="36"/>
      <c r="TEQ3270" s="36"/>
      <c r="TER3270" s="36"/>
      <c r="TES3270" s="36"/>
      <c r="TET3270" s="36"/>
      <c r="TEU3270" s="36"/>
      <c r="TEV3270" s="12"/>
      <c r="TEW3270" s="12"/>
      <c r="TEX3270" s="12"/>
      <c r="TEY3270" s="53"/>
      <c r="TFA3270" s="41"/>
      <c r="TFB3270" s="40"/>
      <c r="TFC3270" s="44"/>
      <c r="TFD3270" s="62"/>
      <c r="TFE3270" s="56"/>
      <c r="TFF3270" s="60"/>
      <c r="TFG3270" s="60"/>
      <c r="TFH3270" s="60"/>
      <c r="TFI3270" s="60"/>
      <c r="TFJ3270" s="46"/>
      <c r="TFK3270" s="65"/>
      <c r="TFL3270" s="19"/>
      <c r="TFM3270" s="48"/>
      <c r="TFN3270" s="41"/>
      <c r="TFO3270" s="44"/>
      <c r="TFP3270" s="18"/>
      <c r="TFQ3270" s="16"/>
      <c r="TFR3270" s="36"/>
      <c r="TFS3270" s="36"/>
      <c r="TFT3270" s="36"/>
      <c r="TFU3270" s="36"/>
      <c r="TFV3270" s="36"/>
      <c r="TFW3270" s="36"/>
      <c r="TFX3270" s="36"/>
      <c r="TFY3270" s="36"/>
      <c r="TFZ3270" s="36"/>
      <c r="TGA3270" s="36"/>
      <c r="TGB3270" s="36"/>
      <c r="TGC3270" s="36"/>
      <c r="TGD3270" s="36"/>
      <c r="TGE3270" s="12"/>
      <c r="TGF3270" s="12"/>
      <c r="TGG3270" s="12"/>
      <c r="TGH3270" s="53"/>
      <c r="TGJ3270" s="41"/>
      <c r="TGK3270" s="40"/>
      <c r="TGL3270" s="44"/>
      <c r="TGM3270" s="62"/>
      <c r="TGN3270" s="56"/>
      <c r="TGO3270" s="60"/>
      <c r="TGP3270" s="60"/>
      <c r="TGQ3270" s="60"/>
      <c r="TGR3270" s="60"/>
      <c r="TGS3270" s="46"/>
      <c r="TGT3270" s="65"/>
      <c r="TGU3270" s="19"/>
      <c r="TGV3270" s="48"/>
      <c r="TGW3270" s="41"/>
      <c r="TGX3270" s="44"/>
      <c r="TGY3270" s="18"/>
      <c r="TGZ3270" s="16"/>
      <c r="THA3270" s="36"/>
      <c r="THB3270" s="36"/>
      <c r="THC3270" s="36"/>
      <c r="THD3270" s="36"/>
      <c r="THE3270" s="36"/>
      <c r="THF3270" s="36"/>
      <c r="THG3270" s="36"/>
      <c r="THH3270" s="36"/>
      <c r="THI3270" s="36"/>
      <c r="THJ3270" s="36"/>
      <c r="THK3270" s="36"/>
      <c r="THL3270" s="36"/>
      <c r="THM3270" s="36"/>
      <c r="THN3270" s="12"/>
      <c r="THO3270" s="12"/>
      <c r="THP3270" s="12"/>
      <c r="THQ3270" s="53"/>
      <c r="THS3270" s="41"/>
      <c r="THT3270" s="40"/>
      <c r="THU3270" s="44"/>
      <c r="THV3270" s="62"/>
      <c r="THW3270" s="56"/>
      <c r="THX3270" s="60"/>
      <c r="THY3270" s="60"/>
      <c r="THZ3270" s="60"/>
      <c r="TIA3270" s="60"/>
      <c r="TIB3270" s="46"/>
      <c r="TIC3270" s="65"/>
      <c r="TID3270" s="19"/>
      <c r="TIE3270" s="48"/>
      <c r="TIF3270" s="41"/>
      <c r="TIG3270" s="44"/>
      <c r="TIH3270" s="18"/>
      <c r="TII3270" s="16"/>
      <c r="TIJ3270" s="36"/>
      <c r="TIK3270" s="36"/>
      <c r="TIL3270" s="36"/>
      <c r="TIM3270" s="36"/>
      <c r="TIN3270" s="36"/>
      <c r="TIO3270" s="36"/>
      <c r="TIP3270" s="36"/>
      <c r="TIQ3270" s="36"/>
      <c r="TIR3270" s="36"/>
      <c r="TIS3270" s="36"/>
      <c r="TIT3270" s="36"/>
      <c r="TIU3270" s="36"/>
      <c r="TIV3270" s="36"/>
      <c r="TIW3270" s="12"/>
      <c r="TIX3270" s="12"/>
      <c r="TIY3270" s="12"/>
      <c r="TIZ3270" s="53"/>
      <c r="TJB3270" s="41"/>
      <c r="TJC3270" s="40"/>
      <c r="TJD3270" s="44"/>
      <c r="TJE3270" s="62"/>
      <c r="TJF3270" s="56"/>
      <c r="TJG3270" s="60"/>
      <c r="TJH3270" s="60"/>
      <c r="TJI3270" s="60"/>
      <c r="TJJ3270" s="60"/>
      <c r="TJK3270" s="46"/>
      <c r="TJL3270" s="65"/>
      <c r="TJM3270" s="19"/>
      <c r="TJN3270" s="48"/>
      <c r="TJO3270" s="41"/>
      <c r="TJP3270" s="44"/>
      <c r="TJQ3270" s="18"/>
      <c r="TJR3270" s="16"/>
      <c r="TJS3270" s="36"/>
      <c r="TJT3270" s="36"/>
      <c r="TJU3270" s="36"/>
      <c r="TJV3270" s="36"/>
      <c r="TJW3270" s="36"/>
      <c r="TJX3270" s="36"/>
      <c r="TJY3270" s="36"/>
      <c r="TJZ3270" s="36"/>
      <c r="TKA3270" s="36"/>
      <c r="TKB3270" s="36"/>
      <c r="TKC3270" s="36"/>
      <c r="TKD3270" s="36"/>
      <c r="TKE3270" s="36"/>
      <c r="TKF3270" s="12"/>
      <c r="TKG3270" s="12"/>
      <c r="TKH3270" s="12"/>
      <c r="TKI3270" s="53"/>
      <c r="TKK3270" s="41"/>
      <c r="TKL3270" s="40"/>
      <c r="TKM3270" s="44"/>
      <c r="TKN3270" s="62"/>
      <c r="TKO3270" s="56"/>
      <c r="TKP3270" s="60"/>
      <c r="TKQ3270" s="60"/>
      <c r="TKR3270" s="60"/>
      <c r="TKS3270" s="60"/>
      <c r="TKT3270" s="46"/>
      <c r="TKU3270" s="65"/>
      <c r="TKV3270" s="19"/>
      <c r="TKW3270" s="48"/>
      <c r="TKX3270" s="41"/>
      <c r="TKY3270" s="44"/>
      <c r="TKZ3270" s="18"/>
      <c r="TLA3270" s="16"/>
      <c r="TLB3270" s="36"/>
      <c r="TLC3270" s="36"/>
      <c r="TLD3270" s="36"/>
      <c r="TLE3270" s="36"/>
      <c r="TLF3270" s="36"/>
      <c r="TLG3270" s="36"/>
      <c r="TLH3270" s="36"/>
      <c r="TLI3270" s="36"/>
      <c r="TLJ3270" s="36"/>
      <c r="TLK3270" s="36"/>
      <c r="TLL3270" s="36"/>
      <c r="TLM3270" s="36"/>
      <c r="TLN3270" s="36"/>
      <c r="TLO3270" s="12"/>
      <c r="TLP3270" s="12"/>
      <c r="TLQ3270" s="12"/>
      <c r="TLR3270" s="53"/>
      <c r="TLT3270" s="41"/>
      <c r="TLU3270" s="40"/>
      <c r="TLV3270" s="44"/>
      <c r="TLW3270" s="62"/>
      <c r="TLX3270" s="56"/>
      <c r="TLY3270" s="60"/>
      <c r="TLZ3270" s="60"/>
      <c r="TMA3270" s="60"/>
      <c r="TMB3270" s="60"/>
      <c r="TMC3270" s="46"/>
      <c r="TMD3270" s="65"/>
      <c r="TME3270" s="19"/>
      <c r="TMF3270" s="48"/>
      <c r="TMG3270" s="41"/>
      <c r="TMH3270" s="44"/>
      <c r="TMI3270" s="18"/>
      <c r="TMJ3270" s="16"/>
      <c r="TMK3270" s="36"/>
      <c r="TML3270" s="36"/>
      <c r="TMM3270" s="36"/>
      <c r="TMN3270" s="36"/>
      <c r="TMO3270" s="36"/>
      <c r="TMP3270" s="36"/>
      <c r="TMQ3270" s="36"/>
      <c r="TMR3270" s="36"/>
      <c r="TMS3270" s="36"/>
      <c r="TMT3270" s="36"/>
      <c r="TMU3270" s="36"/>
      <c r="TMV3270" s="36"/>
      <c r="TMW3270" s="36"/>
      <c r="TMX3270" s="12"/>
      <c r="TMY3270" s="12"/>
      <c r="TMZ3270" s="12"/>
      <c r="TNA3270" s="53"/>
      <c r="TNC3270" s="41"/>
      <c r="TND3270" s="40"/>
      <c r="TNE3270" s="44"/>
      <c r="TNF3270" s="62"/>
      <c r="TNG3270" s="56"/>
      <c r="TNH3270" s="60"/>
      <c r="TNI3270" s="60"/>
      <c r="TNJ3270" s="60"/>
      <c r="TNK3270" s="60"/>
      <c r="TNL3270" s="46"/>
      <c r="TNM3270" s="65"/>
      <c r="TNN3270" s="19"/>
      <c r="TNO3270" s="48"/>
      <c r="TNP3270" s="41"/>
      <c r="TNQ3270" s="44"/>
      <c r="TNR3270" s="18"/>
      <c r="TNS3270" s="16"/>
      <c r="TNT3270" s="36"/>
      <c r="TNU3270" s="36"/>
      <c r="TNV3270" s="36"/>
      <c r="TNW3270" s="36"/>
      <c r="TNX3270" s="36"/>
      <c r="TNY3270" s="36"/>
      <c r="TNZ3270" s="36"/>
      <c r="TOA3270" s="36"/>
      <c r="TOB3270" s="36"/>
      <c r="TOC3270" s="36"/>
      <c r="TOD3270" s="36"/>
      <c r="TOE3270" s="36"/>
      <c r="TOF3270" s="36"/>
      <c r="TOG3270" s="12"/>
      <c r="TOH3270" s="12"/>
      <c r="TOI3270" s="12"/>
      <c r="TOJ3270" s="53"/>
      <c r="TOL3270" s="41"/>
      <c r="TOM3270" s="40"/>
      <c r="TON3270" s="44"/>
      <c r="TOO3270" s="62"/>
      <c r="TOP3270" s="56"/>
      <c r="TOQ3270" s="60"/>
      <c r="TOR3270" s="60"/>
      <c r="TOS3270" s="60"/>
      <c r="TOT3270" s="60"/>
      <c r="TOU3270" s="46"/>
      <c r="TOV3270" s="65"/>
      <c r="TOW3270" s="19"/>
      <c r="TOX3270" s="48"/>
      <c r="TOY3270" s="41"/>
      <c r="TOZ3270" s="44"/>
      <c r="TPA3270" s="18"/>
      <c r="TPB3270" s="16"/>
      <c r="TPC3270" s="36"/>
      <c r="TPD3270" s="36"/>
      <c r="TPE3270" s="36"/>
      <c r="TPF3270" s="36"/>
      <c r="TPG3270" s="36"/>
      <c r="TPH3270" s="36"/>
      <c r="TPI3270" s="36"/>
      <c r="TPJ3270" s="36"/>
      <c r="TPK3270" s="36"/>
      <c r="TPL3270" s="36"/>
      <c r="TPM3270" s="36"/>
      <c r="TPN3270" s="36"/>
      <c r="TPO3270" s="36"/>
      <c r="TPP3270" s="12"/>
      <c r="TPQ3270" s="12"/>
      <c r="TPR3270" s="12"/>
      <c r="TPS3270" s="53"/>
      <c r="TPU3270" s="41"/>
      <c r="TPV3270" s="40"/>
      <c r="TPW3270" s="44"/>
      <c r="TPX3270" s="62"/>
      <c r="TPY3270" s="56"/>
      <c r="TPZ3270" s="60"/>
      <c r="TQA3270" s="60"/>
      <c r="TQB3270" s="60"/>
      <c r="TQC3270" s="60"/>
      <c r="TQD3270" s="46"/>
      <c r="TQE3270" s="65"/>
      <c r="TQF3270" s="19"/>
      <c r="TQG3270" s="48"/>
      <c r="TQH3270" s="41"/>
      <c r="TQI3270" s="44"/>
      <c r="TQJ3270" s="18"/>
      <c r="TQK3270" s="16"/>
      <c r="TQL3270" s="36"/>
      <c r="TQM3270" s="36"/>
      <c r="TQN3270" s="36"/>
      <c r="TQO3270" s="36"/>
      <c r="TQP3270" s="36"/>
      <c r="TQQ3270" s="36"/>
      <c r="TQR3270" s="36"/>
      <c r="TQS3270" s="36"/>
      <c r="TQT3270" s="36"/>
      <c r="TQU3270" s="36"/>
      <c r="TQV3270" s="36"/>
      <c r="TQW3270" s="36"/>
      <c r="TQX3270" s="36"/>
      <c r="TQY3270" s="12"/>
      <c r="TQZ3270" s="12"/>
      <c r="TRA3270" s="12"/>
      <c r="TRB3270" s="53"/>
      <c r="TRD3270" s="41"/>
      <c r="TRE3270" s="40"/>
      <c r="TRF3270" s="44"/>
      <c r="TRG3270" s="62"/>
      <c r="TRH3270" s="56"/>
      <c r="TRI3270" s="60"/>
      <c r="TRJ3270" s="60"/>
      <c r="TRK3270" s="60"/>
      <c r="TRL3270" s="60"/>
      <c r="TRM3270" s="46"/>
      <c r="TRN3270" s="65"/>
      <c r="TRO3270" s="19"/>
      <c r="TRP3270" s="48"/>
      <c r="TRQ3270" s="41"/>
      <c r="TRR3270" s="44"/>
      <c r="TRS3270" s="18"/>
      <c r="TRT3270" s="16"/>
      <c r="TRU3270" s="36"/>
      <c r="TRV3270" s="36"/>
      <c r="TRW3270" s="36"/>
      <c r="TRX3270" s="36"/>
      <c r="TRY3270" s="36"/>
      <c r="TRZ3270" s="36"/>
      <c r="TSA3270" s="36"/>
      <c r="TSB3270" s="36"/>
      <c r="TSC3270" s="36"/>
      <c r="TSD3270" s="36"/>
      <c r="TSE3270" s="36"/>
      <c r="TSF3270" s="36"/>
      <c r="TSG3270" s="36"/>
      <c r="TSH3270" s="12"/>
      <c r="TSI3270" s="12"/>
      <c r="TSJ3270" s="12"/>
      <c r="TSK3270" s="53"/>
      <c r="TSM3270" s="41"/>
      <c r="TSN3270" s="40"/>
      <c r="TSO3270" s="44"/>
      <c r="TSP3270" s="62"/>
      <c r="TSQ3270" s="56"/>
      <c r="TSR3270" s="60"/>
      <c r="TSS3270" s="60"/>
      <c r="TST3270" s="60"/>
      <c r="TSU3270" s="60"/>
      <c r="TSV3270" s="46"/>
      <c r="TSW3270" s="65"/>
      <c r="TSX3270" s="19"/>
      <c r="TSY3270" s="48"/>
      <c r="TSZ3270" s="41"/>
      <c r="TTA3270" s="44"/>
      <c r="TTB3270" s="18"/>
      <c r="TTC3270" s="16"/>
      <c r="TTD3270" s="36"/>
      <c r="TTE3270" s="36"/>
      <c r="TTF3270" s="36"/>
      <c r="TTG3270" s="36"/>
      <c r="TTH3270" s="36"/>
      <c r="TTI3270" s="36"/>
      <c r="TTJ3270" s="36"/>
      <c r="TTK3270" s="36"/>
      <c r="TTL3270" s="36"/>
      <c r="TTM3270" s="36"/>
      <c r="TTN3270" s="36"/>
      <c r="TTO3270" s="36"/>
      <c r="TTP3270" s="36"/>
      <c r="TTQ3270" s="12"/>
      <c r="TTR3270" s="12"/>
      <c r="TTS3270" s="12"/>
      <c r="TTT3270" s="53"/>
      <c r="TTV3270" s="41"/>
      <c r="TTW3270" s="40"/>
      <c r="TTX3270" s="44"/>
      <c r="TTY3270" s="62"/>
      <c r="TTZ3270" s="56"/>
      <c r="TUA3270" s="60"/>
      <c r="TUB3270" s="60"/>
      <c r="TUC3270" s="60"/>
      <c r="TUD3270" s="60"/>
      <c r="TUE3270" s="46"/>
      <c r="TUF3270" s="65"/>
      <c r="TUG3270" s="19"/>
      <c r="TUH3270" s="48"/>
      <c r="TUI3270" s="41"/>
      <c r="TUJ3270" s="44"/>
      <c r="TUK3270" s="18"/>
      <c r="TUL3270" s="16"/>
      <c r="TUM3270" s="36"/>
      <c r="TUN3270" s="36"/>
      <c r="TUO3270" s="36"/>
      <c r="TUP3270" s="36"/>
      <c r="TUQ3270" s="36"/>
      <c r="TUR3270" s="36"/>
      <c r="TUS3270" s="36"/>
      <c r="TUT3270" s="36"/>
      <c r="TUU3270" s="36"/>
      <c r="TUV3270" s="36"/>
      <c r="TUW3270" s="36"/>
      <c r="TUX3270" s="36"/>
      <c r="TUY3270" s="36"/>
      <c r="TUZ3270" s="12"/>
      <c r="TVA3270" s="12"/>
      <c r="TVB3270" s="12"/>
      <c r="TVC3270" s="53"/>
      <c r="TVE3270" s="41"/>
      <c r="TVF3270" s="40"/>
      <c r="TVG3270" s="44"/>
      <c r="TVH3270" s="62"/>
      <c r="TVI3270" s="56"/>
      <c r="TVJ3270" s="60"/>
      <c r="TVK3270" s="60"/>
      <c r="TVL3270" s="60"/>
      <c r="TVM3270" s="60"/>
      <c r="TVN3270" s="46"/>
      <c r="TVO3270" s="65"/>
      <c r="TVP3270" s="19"/>
      <c r="TVQ3270" s="48"/>
      <c r="TVR3270" s="41"/>
      <c r="TVS3270" s="44"/>
      <c r="TVT3270" s="18"/>
      <c r="TVU3270" s="16"/>
      <c r="TVV3270" s="36"/>
      <c r="TVW3270" s="36"/>
      <c r="TVX3270" s="36"/>
      <c r="TVY3270" s="36"/>
      <c r="TVZ3270" s="36"/>
      <c r="TWA3270" s="36"/>
      <c r="TWB3270" s="36"/>
      <c r="TWC3270" s="36"/>
      <c r="TWD3270" s="36"/>
      <c r="TWE3270" s="36"/>
      <c r="TWF3270" s="36"/>
      <c r="TWG3270" s="36"/>
      <c r="TWH3270" s="36"/>
      <c r="TWI3270" s="12"/>
      <c r="TWJ3270" s="12"/>
      <c r="TWK3270" s="12"/>
      <c r="TWL3270" s="53"/>
      <c r="TWN3270" s="41"/>
      <c r="TWO3270" s="40"/>
      <c r="TWP3270" s="44"/>
      <c r="TWQ3270" s="62"/>
      <c r="TWR3270" s="56"/>
      <c r="TWS3270" s="60"/>
      <c r="TWT3270" s="60"/>
      <c r="TWU3270" s="60"/>
      <c r="TWV3270" s="60"/>
      <c r="TWW3270" s="46"/>
      <c r="TWX3270" s="65"/>
      <c r="TWY3270" s="19"/>
      <c r="TWZ3270" s="48"/>
      <c r="TXA3270" s="41"/>
      <c r="TXB3270" s="44"/>
      <c r="TXC3270" s="18"/>
      <c r="TXD3270" s="16"/>
      <c r="TXE3270" s="36"/>
      <c r="TXF3270" s="36"/>
      <c r="TXG3270" s="36"/>
      <c r="TXH3270" s="36"/>
      <c r="TXI3270" s="36"/>
      <c r="TXJ3270" s="36"/>
      <c r="TXK3270" s="36"/>
      <c r="TXL3270" s="36"/>
      <c r="TXM3270" s="36"/>
      <c r="TXN3270" s="36"/>
      <c r="TXO3270" s="36"/>
      <c r="TXP3270" s="36"/>
      <c r="TXQ3270" s="36"/>
      <c r="TXR3270" s="12"/>
      <c r="TXS3270" s="12"/>
      <c r="TXT3270" s="12"/>
      <c r="TXU3270" s="53"/>
      <c r="TXW3270" s="41"/>
      <c r="TXX3270" s="40"/>
      <c r="TXY3270" s="44"/>
      <c r="TXZ3270" s="62"/>
      <c r="TYA3270" s="56"/>
      <c r="TYB3270" s="60"/>
      <c r="TYC3270" s="60"/>
      <c r="TYD3270" s="60"/>
      <c r="TYE3270" s="60"/>
      <c r="TYF3270" s="46"/>
      <c r="TYG3270" s="65"/>
      <c r="TYH3270" s="19"/>
      <c r="TYI3270" s="48"/>
      <c r="TYJ3270" s="41"/>
      <c r="TYK3270" s="44"/>
      <c r="TYL3270" s="18"/>
      <c r="TYM3270" s="16"/>
      <c r="TYN3270" s="36"/>
      <c r="TYO3270" s="36"/>
      <c r="TYP3270" s="36"/>
      <c r="TYQ3270" s="36"/>
      <c r="TYR3270" s="36"/>
      <c r="TYS3270" s="36"/>
      <c r="TYT3270" s="36"/>
      <c r="TYU3270" s="36"/>
      <c r="TYV3270" s="36"/>
      <c r="TYW3270" s="36"/>
      <c r="TYX3270" s="36"/>
      <c r="TYY3270" s="36"/>
      <c r="TYZ3270" s="36"/>
      <c r="TZA3270" s="12"/>
      <c r="TZB3270" s="12"/>
      <c r="TZC3270" s="12"/>
      <c r="TZD3270" s="53"/>
      <c r="TZF3270" s="41"/>
      <c r="TZG3270" s="40"/>
      <c r="TZH3270" s="44"/>
      <c r="TZI3270" s="62"/>
      <c r="TZJ3270" s="56"/>
      <c r="TZK3270" s="60"/>
      <c r="TZL3270" s="60"/>
      <c r="TZM3270" s="60"/>
      <c r="TZN3270" s="60"/>
      <c r="TZO3270" s="46"/>
      <c r="TZP3270" s="65"/>
      <c r="TZQ3270" s="19"/>
      <c r="TZR3270" s="48"/>
      <c r="TZS3270" s="41"/>
      <c r="TZT3270" s="44"/>
      <c r="TZU3270" s="18"/>
      <c r="TZV3270" s="16"/>
      <c r="TZW3270" s="36"/>
      <c r="TZX3270" s="36"/>
      <c r="TZY3270" s="36"/>
      <c r="TZZ3270" s="36"/>
      <c r="UAA3270" s="36"/>
      <c r="UAB3270" s="36"/>
      <c r="UAC3270" s="36"/>
      <c r="UAD3270" s="36"/>
      <c r="UAE3270" s="36"/>
      <c r="UAF3270" s="36"/>
      <c r="UAG3270" s="36"/>
      <c r="UAH3270" s="36"/>
      <c r="UAI3270" s="36"/>
      <c r="UAJ3270" s="12"/>
      <c r="UAK3270" s="12"/>
      <c r="UAL3270" s="12"/>
      <c r="UAM3270" s="53"/>
      <c r="UAO3270" s="41"/>
      <c r="UAP3270" s="40"/>
      <c r="UAQ3270" s="44"/>
      <c r="UAR3270" s="62"/>
      <c r="UAS3270" s="56"/>
      <c r="UAT3270" s="60"/>
      <c r="UAU3270" s="60"/>
      <c r="UAV3270" s="60"/>
      <c r="UAW3270" s="60"/>
      <c r="UAX3270" s="46"/>
      <c r="UAY3270" s="65"/>
      <c r="UAZ3270" s="19"/>
      <c r="UBA3270" s="48"/>
      <c r="UBB3270" s="41"/>
      <c r="UBC3270" s="44"/>
      <c r="UBD3270" s="18"/>
      <c r="UBE3270" s="16"/>
      <c r="UBF3270" s="36"/>
      <c r="UBG3270" s="36"/>
      <c r="UBH3270" s="36"/>
      <c r="UBI3270" s="36"/>
      <c r="UBJ3270" s="36"/>
      <c r="UBK3270" s="36"/>
      <c r="UBL3270" s="36"/>
      <c r="UBM3270" s="36"/>
      <c r="UBN3270" s="36"/>
      <c r="UBO3270" s="36"/>
      <c r="UBP3270" s="36"/>
      <c r="UBQ3270" s="36"/>
      <c r="UBR3270" s="36"/>
      <c r="UBS3270" s="12"/>
      <c r="UBT3270" s="12"/>
      <c r="UBU3270" s="12"/>
      <c r="UBV3270" s="53"/>
      <c r="UBX3270" s="41"/>
      <c r="UBY3270" s="40"/>
      <c r="UBZ3270" s="44"/>
      <c r="UCA3270" s="62"/>
      <c r="UCB3270" s="56"/>
      <c r="UCC3270" s="60"/>
      <c r="UCD3270" s="60"/>
      <c r="UCE3270" s="60"/>
      <c r="UCF3270" s="60"/>
      <c r="UCG3270" s="46"/>
      <c r="UCH3270" s="65"/>
      <c r="UCI3270" s="19"/>
      <c r="UCJ3270" s="48"/>
      <c r="UCK3270" s="41"/>
      <c r="UCL3270" s="44"/>
      <c r="UCM3270" s="18"/>
      <c r="UCN3270" s="16"/>
      <c r="UCO3270" s="36"/>
      <c r="UCP3270" s="36"/>
      <c r="UCQ3270" s="36"/>
      <c r="UCR3270" s="36"/>
      <c r="UCS3270" s="36"/>
      <c r="UCT3270" s="36"/>
      <c r="UCU3270" s="36"/>
      <c r="UCV3270" s="36"/>
      <c r="UCW3270" s="36"/>
      <c r="UCX3270" s="36"/>
      <c r="UCY3270" s="36"/>
      <c r="UCZ3270" s="36"/>
      <c r="UDA3270" s="36"/>
      <c r="UDB3270" s="12"/>
      <c r="UDC3270" s="12"/>
      <c r="UDD3270" s="12"/>
      <c r="UDE3270" s="53"/>
      <c r="UDG3270" s="41"/>
      <c r="UDH3270" s="40"/>
      <c r="UDI3270" s="44"/>
      <c r="UDJ3270" s="62"/>
      <c r="UDK3270" s="56"/>
      <c r="UDL3270" s="60"/>
      <c r="UDM3270" s="60"/>
      <c r="UDN3270" s="60"/>
      <c r="UDO3270" s="60"/>
      <c r="UDP3270" s="46"/>
      <c r="UDQ3270" s="65"/>
      <c r="UDR3270" s="19"/>
      <c r="UDS3270" s="48"/>
      <c r="UDT3270" s="41"/>
      <c r="UDU3270" s="44"/>
      <c r="UDV3270" s="18"/>
      <c r="UDW3270" s="16"/>
      <c r="UDX3270" s="36"/>
      <c r="UDY3270" s="36"/>
      <c r="UDZ3270" s="36"/>
      <c r="UEA3270" s="36"/>
      <c r="UEB3270" s="36"/>
      <c r="UEC3270" s="36"/>
      <c r="UED3270" s="36"/>
      <c r="UEE3270" s="36"/>
      <c r="UEF3270" s="36"/>
      <c r="UEG3270" s="36"/>
      <c r="UEH3270" s="36"/>
      <c r="UEI3270" s="36"/>
      <c r="UEJ3270" s="36"/>
      <c r="UEK3270" s="12"/>
      <c r="UEL3270" s="12"/>
      <c r="UEM3270" s="12"/>
      <c r="UEN3270" s="53"/>
      <c r="UEP3270" s="41"/>
      <c r="UEQ3270" s="40"/>
      <c r="UER3270" s="44"/>
      <c r="UES3270" s="62"/>
      <c r="UET3270" s="56"/>
      <c r="UEU3270" s="60"/>
      <c r="UEV3270" s="60"/>
      <c r="UEW3270" s="60"/>
      <c r="UEX3270" s="60"/>
      <c r="UEY3270" s="46"/>
      <c r="UEZ3270" s="65"/>
      <c r="UFA3270" s="19"/>
      <c r="UFB3270" s="48"/>
      <c r="UFC3270" s="41"/>
      <c r="UFD3270" s="44"/>
      <c r="UFE3270" s="18"/>
      <c r="UFF3270" s="16"/>
      <c r="UFG3270" s="36"/>
      <c r="UFH3270" s="36"/>
      <c r="UFI3270" s="36"/>
      <c r="UFJ3270" s="36"/>
      <c r="UFK3270" s="36"/>
      <c r="UFL3270" s="36"/>
      <c r="UFM3270" s="36"/>
      <c r="UFN3270" s="36"/>
      <c r="UFO3270" s="36"/>
      <c r="UFP3270" s="36"/>
      <c r="UFQ3270" s="36"/>
      <c r="UFR3270" s="36"/>
      <c r="UFS3270" s="36"/>
      <c r="UFT3270" s="12"/>
      <c r="UFU3270" s="12"/>
      <c r="UFV3270" s="12"/>
      <c r="UFW3270" s="53"/>
      <c r="UFY3270" s="41"/>
      <c r="UFZ3270" s="40"/>
      <c r="UGA3270" s="44"/>
      <c r="UGB3270" s="62"/>
      <c r="UGC3270" s="56"/>
      <c r="UGD3270" s="60"/>
      <c r="UGE3270" s="60"/>
      <c r="UGF3270" s="60"/>
      <c r="UGG3270" s="60"/>
      <c r="UGH3270" s="46"/>
      <c r="UGI3270" s="65"/>
      <c r="UGJ3270" s="19"/>
      <c r="UGK3270" s="48"/>
      <c r="UGL3270" s="41"/>
      <c r="UGM3270" s="44"/>
      <c r="UGN3270" s="18"/>
      <c r="UGO3270" s="16"/>
      <c r="UGP3270" s="36"/>
      <c r="UGQ3270" s="36"/>
      <c r="UGR3270" s="36"/>
      <c r="UGS3270" s="36"/>
      <c r="UGT3270" s="36"/>
      <c r="UGU3270" s="36"/>
      <c r="UGV3270" s="36"/>
      <c r="UGW3270" s="36"/>
      <c r="UGX3270" s="36"/>
      <c r="UGY3270" s="36"/>
      <c r="UGZ3270" s="36"/>
      <c r="UHA3270" s="36"/>
      <c r="UHB3270" s="36"/>
      <c r="UHC3270" s="12"/>
      <c r="UHD3270" s="12"/>
      <c r="UHE3270" s="12"/>
      <c r="UHF3270" s="53"/>
      <c r="UHH3270" s="41"/>
      <c r="UHI3270" s="40"/>
      <c r="UHJ3270" s="44"/>
      <c r="UHK3270" s="62"/>
      <c r="UHL3270" s="56"/>
      <c r="UHM3270" s="60"/>
      <c r="UHN3270" s="60"/>
      <c r="UHO3270" s="60"/>
      <c r="UHP3270" s="60"/>
      <c r="UHQ3270" s="46"/>
      <c r="UHR3270" s="65"/>
      <c r="UHS3270" s="19"/>
      <c r="UHT3270" s="48"/>
      <c r="UHU3270" s="41"/>
      <c r="UHV3270" s="44"/>
      <c r="UHW3270" s="18"/>
      <c r="UHX3270" s="16"/>
      <c r="UHY3270" s="36"/>
      <c r="UHZ3270" s="36"/>
      <c r="UIA3270" s="36"/>
      <c r="UIB3270" s="36"/>
      <c r="UIC3270" s="36"/>
      <c r="UID3270" s="36"/>
      <c r="UIE3270" s="36"/>
      <c r="UIF3270" s="36"/>
      <c r="UIG3270" s="36"/>
      <c r="UIH3270" s="36"/>
      <c r="UII3270" s="36"/>
      <c r="UIJ3270" s="36"/>
      <c r="UIK3270" s="36"/>
      <c r="UIL3270" s="12"/>
      <c r="UIM3270" s="12"/>
      <c r="UIN3270" s="12"/>
      <c r="UIO3270" s="53"/>
      <c r="UIQ3270" s="41"/>
      <c r="UIR3270" s="40"/>
      <c r="UIS3270" s="44"/>
      <c r="UIT3270" s="62"/>
      <c r="UIU3270" s="56"/>
      <c r="UIV3270" s="60"/>
      <c r="UIW3270" s="60"/>
      <c r="UIX3270" s="60"/>
      <c r="UIY3270" s="60"/>
      <c r="UIZ3270" s="46"/>
      <c r="UJA3270" s="65"/>
      <c r="UJB3270" s="19"/>
      <c r="UJC3270" s="48"/>
      <c r="UJD3270" s="41"/>
      <c r="UJE3270" s="44"/>
      <c r="UJF3270" s="18"/>
      <c r="UJG3270" s="16"/>
      <c r="UJH3270" s="36"/>
      <c r="UJI3270" s="36"/>
      <c r="UJJ3270" s="36"/>
      <c r="UJK3270" s="36"/>
      <c r="UJL3270" s="36"/>
      <c r="UJM3270" s="36"/>
      <c r="UJN3270" s="36"/>
      <c r="UJO3270" s="36"/>
      <c r="UJP3270" s="36"/>
      <c r="UJQ3270" s="36"/>
      <c r="UJR3270" s="36"/>
      <c r="UJS3270" s="36"/>
      <c r="UJT3270" s="36"/>
      <c r="UJU3270" s="12"/>
      <c r="UJV3270" s="12"/>
      <c r="UJW3270" s="12"/>
      <c r="UJX3270" s="53"/>
      <c r="UJZ3270" s="41"/>
      <c r="UKA3270" s="40"/>
      <c r="UKB3270" s="44"/>
      <c r="UKC3270" s="62"/>
      <c r="UKD3270" s="56"/>
      <c r="UKE3270" s="60"/>
      <c r="UKF3270" s="60"/>
      <c r="UKG3270" s="60"/>
      <c r="UKH3270" s="60"/>
      <c r="UKI3270" s="46"/>
      <c r="UKJ3270" s="65"/>
      <c r="UKK3270" s="19"/>
      <c r="UKL3270" s="48"/>
      <c r="UKM3270" s="41"/>
      <c r="UKN3270" s="44"/>
      <c r="UKO3270" s="18"/>
      <c r="UKP3270" s="16"/>
      <c r="UKQ3270" s="36"/>
      <c r="UKR3270" s="36"/>
      <c r="UKS3270" s="36"/>
      <c r="UKT3270" s="36"/>
      <c r="UKU3270" s="36"/>
      <c r="UKV3270" s="36"/>
      <c r="UKW3270" s="36"/>
      <c r="UKX3270" s="36"/>
      <c r="UKY3270" s="36"/>
      <c r="UKZ3270" s="36"/>
      <c r="ULA3270" s="36"/>
      <c r="ULB3270" s="36"/>
      <c r="ULC3270" s="36"/>
      <c r="ULD3270" s="12"/>
      <c r="ULE3270" s="12"/>
      <c r="ULF3270" s="12"/>
      <c r="ULG3270" s="53"/>
      <c r="ULI3270" s="41"/>
      <c r="ULJ3270" s="40"/>
      <c r="ULK3270" s="44"/>
      <c r="ULL3270" s="62"/>
      <c r="ULM3270" s="56"/>
      <c r="ULN3270" s="60"/>
      <c r="ULO3270" s="60"/>
      <c r="ULP3270" s="60"/>
      <c r="ULQ3270" s="60"/>
      <c r="ULR3270" s="46"/>
      <c r="ULS3270" s="65"/>
      <c r="ULT3270" s="19"/>
      <c r="ULU3270" s="48"/>
      <c r="ULV3270" s="41"/>
      <c r="ULW3270" s="44"/>
      <c r="ULX3270" s="18"/>
      <c r="ULY3270" s="16"/>
      <c r="ULZ3270" s="36"/>
      <c r="UMA3270" s="36"/>
      <c r="UMB3270" s="36"/>
      <c r="UMC3270" s="36"/>
      <c r="UMD3270" s="36"/>
      <c r="UME3270" s="36"/>
      <c r="UMF3270" s="36"/>
      <c r="UMG3270" s="36"/>
      <c r="UMH3270" s="36"/>
      <c r="UMI3270" s="36"/>
      <c r="UMJ3270" s="36"/>
      <c r="UMK3270" s="36"/>
      <c r="UML3270" s="36"/>
      <c r="UMM3270" s="12"/>
      <c r="UMN3270" s="12"/>
      <c r="UMO3270" s="12"/>
      <c r="UMP3270" s="53"/>
      <c r="UMR3270" s="41"/>
      <c r="UMS3270" s="40"/>
      <c r="UMT3270" s="44"/>
      <c r="UMU3270" s="62"/>
      <c r="UMV3270" s="56"/>
      <c r="UMW3270" s="60"/>
      <c r="UMX3270" s="60"/>
      <c r="UMY3270" s="60"/>
      <c r="UMZ3270" s="60"/>
      <c r="UNA3270" s="46"/>
      <c r="UNB3270" s="65"/>
      <c r="UNC3270" s="19"/>
      <c r="UND3270" s="48"/>
      <c r="UNE3270" s="41"/>
      <c r="UNF3270" s="44"/>
      <c r="UNG3270" s="18"/>
      <c r="UNH3270" s="16"/>
      <c r="UNI3270" s="36"/>
      <c r="UNJ3270" s="36"/>
      <c r="UNK3270" s="36"/>
      <c r="UNL3270" s="36"/>
      <c r="UNM3270" s="36"/>
      <c r="UNN3270" s="36"/>
      <c r="UNO3270" s="36"/>
      <c r="UNP3270" s="36"/>
      <c r="UNQ3270" s="36"/>
      <c r="UNR3270" s="36"/>
      <c r="UNS3270" s="36"/>
      <c r="UNT3270" s="36"/>
      <c r="UNU3270" s="36"/>
      <c r="UNV3270" s="12"/>
      <c r="UNW3270" s="12"/>
      <c r="UNX3270" s="12"/>
      <c r="UNY3270" s="53"/>
      <c r="UOA3270" s="41"/>
      <c r="UOB3270" s="40"/>
      <c r="UOC3270" s="44"/>
      <c r="UOD3270" s="62"/>
      <c r="UOE3270" s="56"/>
      <c r="UOF3270" s="60"/>
      <c r="UOG3270" s="60"/>
      <c r="UOH3270" s="60"/>
      <c r="UOI3270" s="60"/>
      <c r="UOJ3270" s="46"/>
      <c r="UOK3270" s="65"/>
      <c r="UOL3270" s="19"/>
      <c r="UOM3270" s="48"/>
      <c r="UON3270" s="41"/>
      <c r="UOO3270" s="44"/>
      <c r="UOP3270" s="18"/>
      <c r="UOQ3270" s="16"/>
      <c r="UOR3270" s="36"/>
      <c r="UOS3270" s="36"/>
      <c r="UOT3270" s="36"/>
      <c r="UOU3270" s="36"/>
      <c r="UOV3270" s="36"/>
      <c r="UOW3270" s="36"/>
      <c r="UOX3270" s="36"/>
      <c r="UOY3270" s="36"/>
      <c r="UOZ3270" s="36"/>
      <c r="UPA3270" s="36"/>
      <c r="UPB3270" s="36"/>
      <c r="UPC3270" s="36"/>
      <c r="UPD3270" s="36"/>
      <c r="UPE3270" s="12"/>
      <c r="UPF3270" s="12"/>
      <c r="UPG3270" s="12"/>
      <c r="UPH3270" s="53"/>
      <c r="UPJ3270" s="41"/>
      <c r="UPK3270" s="40"/>
      <c r="UPL3270" s="44"/>
      <c r="UPM3270" s="62"/>
      <c r="UPN3270" s="56"/>
      <c r="UPO3270" s="60"/>
      <c r="UPP3270" s="60"/>
      <c r="UPQ3270" s="60"/>
      <c r="UPR3270" s="60"/>
      <c r="UPS3270" s="46"/>
      <c r="UPT3270" s="65"/>
      <c r="UPU3270" s="19"/>
      <c r="UPV3270" s="48"/>
      <c r="UPW3270" s="41"/>
      <c r="UPX3270" s="44"/>
      <c r="UPY3270" s="18"/>
      <c r="UPZ3270" s="16"/>
      <c r="UQA3270" s="36"/>
      <c r="UQB3270" s="36"/>
      <c r="UQC3270" s="36"/>
      <c r="UQD3270" s="36"/>
      <c r="UQE3270" s="36"/>
      <c r="UQF3270" s="36"/>
      <c r="UQG3270" s="36"/>
      <c r="UQH3270" s="36"/>
      <c r="UQI3270" s="36"/>
      <c r="UQJ3270" s="36"/>
      <c r="UQK3270" s="36"/>
      <c r="UQL3270" s="36"/>
      <c r="UQM3270" s="36"/>
      <c r="UQN3270" s="12"/>
      <c r="UQO3270" s="12"/>
      <c r="UQP3270" s="12"/>
      <c r="UQQ3270" s="53"/>
      <c r="UQS3270" s="41"/>
      <c r="UQT3270" s="40"/>
      <c r="UQU3270" s="44"/>
      <c r="UQV3270" s="62"/>
      <c r="UQW3270" s="56"/>
      <c r="UQX3270" s="60"/>
      <c r="UQY3270" s="60"/>
      <c r="UQZ3270" s="60"/>
      <c r="URA3270" s="60"/>
      <c r="URB3270" s="46"/>
      <c r="URC3270" s="65"/>
      <c r="URD3270" s="19"/>
      <c r="URE3270" s="48"/>
      <c r="URF3270" s="41"/>
      <c r="URG3270" s="44"/>
      <c r="URH3270" s="18"/>
      <c r="URI3270" s="16"/>
      <c r="URJ3270" s="36"/>
      <c r="URK3270" s="36"/>
      <c r="URL3270" s="36"/>
      <c r="URM3270" s="36"/>
      <c r="URN3270" s="36"/>
      <c r="URO3270" s="36"/>
      <c r="URP3270" s="36"/>
      <c r="URQ3270" s="36"/>
      <c r="URR3270" s="36"/>
      <c r="URS3270" s="36"/>
      <c r="URT3270" s="36"/>
      <c r="URU3270" s="36"/>
      <c r="URV3270" s="36"/>
      <c r="URW3270" s="12"/>
      <c r="URX3270" s="12"/>
      <c r="URY3270" s="12"/>
      <c r="URZ3270" s="53"/>
      <c r="USB3270" s="41"/>
      <c r="USC3270" s="40"/>
      <c r="USD3270" s="44"/>
      <c r="USE3270" s="62"/>
      <c r="USF3270" s="56"/>
      <c r="USG3270" s="60"/>
      <c r="USH3270" s="60"/>
      <c r="USI3270" s="60"/>
      <c r="USJ3270" s="60"/>
      <c r="USK3270" s="46"/>
      <c r="USL3270" s="65"/>
      <c r="USM3270" s="19"/>
      <c r="USN3270" s="48"/>
      <c r="USO3270" s="41"/>
      <c r="USP3270" s="44"/>
      <c r="USQ3270" s="18"/>
      <c r="USR3270" s="16"/>
      <c r="USS3270" s="36"/>
      <c r="UST3270" s="36"/>
      <c r="USU3270" s="36"/>
      <c r="USV3270" s="36"/>
      <c r="USW3270" s="36"/>
      <c r="USX3270" s="36"/>
      <c r="USY3270" s="36"/>
      <c r="USZ3270" s="36"/>
      <c r="UTA3270" s="36"/>
      <c r="UTB3270" s="36"/>
      <c r="UTC3270" s="36"/>
      <c r="UTD3270" s="36"/>
      <c r="UTE3270" s="36"/>
      <c r="UTF3270" s="12"/>
      <c r="UTG3270" s="12"/>
      <c r="UTH3270" s="12"/>
      <c r="UTI3270" s="53"/>
      <c r="UTK3270" s="41"/>
      <c r="UTL3270" s="40"/>
      <c r="UTM3270" s="44"/>
      <c r="UTN3270" s="62"/>
      <c r="UTO3270" s="56"/>
      <c r="UTP3270" s="60"/>
      <c r="UTQ3270" s="60"/>
      <c r="UTR3270" s="60"/>
      <c r="UTS3270" s="60"/>
      <c r="UTT3270" s="46"/>
      <c r="UTU3270" s="65"/>
      <c r="UTV3270" s="19"/>
      <c r="UTW3270" s="48"/>
      <c r="UTX3270" s="41"/>
      <c r="UTY3270" s="44"/>
      <c r="UTZ3270" s="18"/>
      <c r="UUA3270" s="16"/>
      <c r="UUB3270" s="36"/>
      <c r="UUC3270" s="36"/>
      <c r="UUD3270" s="36"/>
      <c r="UUE3270" s="36"/>
      <c r="UUF3270" s="36"/>
      <c r="UUG3270" s="36"/>
      <c r="UUH3270" s="36"/>
      <c r="UUI3270" s="36"/>
      <c r="UUJ3270" s="36"/>
      <c r="UUK3270" s="36"/>
      <c r="UUL3270" s="36"/>
      <c r="UUM3270" s="36"/>
      <c r="UUN3270" s="36"/>
      <c r="UUO3270" s="12"/>
      <c r="UUP3270" s="12"/>
      <c r="UUQ3270" s="12"/>
      <c r="UUR3270" s="53"/>
      <c r="UUT3270" s="41"/>
      <c r="UUU3270" s="40"/>
      <c r="UUV3270" s="44"/>
      <c r="UUW3270" s="62"/>
      <c r="UUX3270" s="56"/>
      <c r="UUY3270" s="60"/>
      <c r="UUZ3270" s="60"/>
      <c r="UVA3270" s="60"/>
      <c r="UVB3270" s="60"/>
      <c r="UVC3270" s="46"/>
      <c r="UVD3270" s="65"/>
      <c r="UVE3270" s="19"/>
      <c r="UVF3270" s="48"/>
      <c r="UVG3270" s="41"/>
      <c r="UVH3270" s="44"/>
      <c r="UVI3270" s="18"/>
      <c r="UVJ3270" s="16"/>
      <c r="UVK3270" s="36"/>
      <c r="UVL3270" s="36"/>
      <c r="UVM3270" s="36"/>
      <c r="UVN3270" s="36"/>
      <c r="UVO3270" s="36"/>
      <c r="UVP3270" s="36"/>
      <c r="UVQ3270" s="36"/>
      <c r="UVR3270" s="36"/>
      <c r="UVS3270" s="36"/>
      <c r="UVT3270" s="36"/>
      <c r="UVU3270" s="36"/>
      <c r="UVV3270" s="36"/>
      <c r="UVW3270" s="36"/>
      <c r="UVX3270" s="12"/>
      <c r="UVY3270" s="12"/>
      <c r="UVZ3270" s="12"/>
      <c r="UWA3270" s="53"/>
      <c r="UWC3270" s="41"/>
      <c r="UWD3270" s="40"/>
      <c r="UWE3270" s="44"/>
      <c r="UWF3270" s="62"/>
      <c r="UWG3270" s="56"/>
      <c r="UWH3270" s="60"/>
      <c r="UWI3270" s="60"/>
      <c r="UWJ3270" s="60"/>
      <c r="UWK3270" s="60"/>
      <c r="UWL3270" s="46"/>
      <c r="UWM3270" s="65"/>
      <c r="UWN3270" s="19"/>
      <c r="UWO3270" s="48"/>
      <c r="UWP3270" s="41"/>
      <c r="UWQ3270" s="44"/>
      <c r="UWR3270" s="18"/>
      <c r="UWS3270" s="16"/>
      <c r="UWT3270" s="36"/>
      <c r="UWU3270" s="36"/>
      <c r="UWV3270" s="36"/>
      <c r="UWW3270" s="36"/>
      <c r="UWX3270" s="36"/>
      <c r="UWY3270" s="36"/>
      <c r="UWZ3270" s="36"/>
      <c r="UXA3270" s="36"/>
      <c r="UXB3270" s="36"/>
      <c r="UXC3270" s="36"/>
      <c r="UXD3270" s="36"/>
      <c r="UXE3270" s="36"/>
      <c r="UXF3270" s="36"/>
      <c r="UXG3270" s="12"/>
      <c r="UXH3270" s="12"/>
      <c r="UXI3270" s="12"/>
      <c r="UXJ3270" s="53"/>
      <c r="UXL3270" s="41"/>
      <c r="UXM3270" s="40"/>
      <c r="UXN3270" s="44"/>
      <c r="UXO3270" s="62"/>
      <c r="UXP3270" s="56"/>
      <c r="UXQ3270" s="60"/>
      <c r="UXR3270" s="60"/>
      <c r="UXS3270" s="60"/>
      <c r="UXT3270" s="60"/>
      <c r="UXU3270" s="46"/>
      <c r="UXV3270" s="65"/>
      <c r="UXW3270" s="19"/>
      <c r="UXX3270" s="48"/>
      <c r="UXY3270" s="41"/>
      <c r="UXZ3270" s="44"/>
      <c r="UYA3270" s="18"/>
      <c r="UYB3270" s="16"/>
      <c r="UYC3270" s="36"/>
      <c r="UYD3270" s="36"/>
      <c r="UYE3270" s="36"/>
      <c r="UYF3270" s="36"/>
      <c r="UYG3270" s="36"/>
      <c r="UYH3270" s="36"/>
      <c r="UYI3270" s="36"/>
      <c r="UYJ3270" s="36"/>
      <c r="UYK3270" s="36"/>
      <c r="UYL3270" s="36"/>
      <c r="UYM3270" s="36"/>
      <c r="UYN3270" s="36"/>
      <c r="UYO3270" s="36"/>
      <c r="UYP3270" s="12"/>
      <c r="UYQ3270" s="12"/>
      <c r="UYR3270" s="12"/>
      <c r="UYS3270" s="53"/>
      <c r="UYU3270" s="41"/>
      <c r="UYV3270" s="40"/>
      <c r="UYW3270" s="44"/>
      <c r="UYX3270" s="62"/>
      <c r="UYY3270" s="56"/>
      <c r="UYZ3270" s="60"/>
      <c r="UZA3270" s="60"/>
      <c r="UZB3270" s="60"/>
      <c r="UZC3270" s="60"/>
      <c r="UZD3270" s="46"/>
      <c r="UZE3270" s="65"/>
      <c r="UZF3270" s="19"/>
      <c r="UZG3270" s="48"/>
      <c r="UZH3270" s="41"/>
      <c r="UZI3270" s="44"/>
      <c r="UZJ3270" s="18"/>
      <c r="UZK3270" s="16"/>
      <c r="UZL3270" s="36"/>
      <c r="UZM3270" s="36"/>
      <c r="UZN3270" s="36"/>
      <c r="UZO3270" s="36"/>
      <c r="UZP3270" s="36"/>
      <c r="UZQ3270" s="36"/>
      <c r="UZR3270" s="36"/>
      <c r="UZS3270" s="36"/>
      <c r="UZT3270" s="36"/>
      <c r="UZU3270" s="36"/>
      <c r="UZV3270" s="36"/>
      <c r="UZW3270" s="36"/>
      <c r="UZX3270" s="36"/>
      <c r="UZY3270" s="12"/>
      <c r="UZZ3270" s="12"/>
      <c r="VAA3270" s="12"/>
      <c r="VAB3270" s="53"/>
      <c r="VAD3270" s="41"/>
      <c r="VAE3270" s="40"/>
      <c r="VAF3270" s="44"/>
      <c r="VAG3270" s="62"/>
      <c r="VAH3270" s="56"/>
      <c r="VAI3270" s="60"/>
      <c r="VAJ3270" s="60"/>
      <c r="VAK3270" s="60"/>
      <c r="VAL3270" s="60"/>
      <c r="VAM3270" s="46"/>
      <c r="VAN3270" s="65"/>
      <c r="VAO3270" s="19"/>
      <c r="VAP3270" s="48"/>
      <c r="VAQ3270" s="41"/>
      <c r="VAR3270" s="44"/>
      <c r="VAS3270" s="18"/>
      <c r="VAT3270" s="16"/>
      <c r="VAU3270" s="36"/>
      <c r="VAV3270" s="36"/>
      <c r="VAW3270" s="36"/>
      <c r="VAX3270" s="36"/>
      <c r="VAY3270" s="36"/>
      <c r="VAZ3270" s="36"/>
      <c r="VBA3270" s="36"/>
      <c r="VBB3270" s="36"/>
      <c r="VBC3270" s="36"/>
      <c r="VBD3270" s="36"/>
      <c r="VBE3270" s="36"/>
      <c r="VBF3270" s="36"/>
      <c r="VBG3270" s="36"/>
      <c r="VBH3270" s="12"/>
      <c r="VBI3270" s="12"/>
      <c r="VBJ3270" s="12"/>
      <c r="VBK3270" s="53"/>
      <c r="VBM3270" s="41"/>
      <c r="VBN3270" s="40"/>
      <c r="VBO3270" s="44"/>
      <c r="VBP3270" s="62"/>
      <c r="VBQ3270" s="56"/>
      <c r="VBR3270" s="60"/>
      <c r="VBS3270" s="60"/>
      <c r="VBT3270" s="60"/>
      <c r="VBU3270" s="60"/>
      <c r="VBV3270" s="46"/>
      <c r="VBW3270" s="65"/>
      <c r="VBX3270" s="19"/>
      <c r="VBY3270" s="48"/>
      <c r="VBZ3270" s="41"/>
      <c r="VCA3270" s="44"/>
      <c r="VCB3270" s="18"/>
      <c r="VCC3270" s="16"/>
      <c r="VCD3270" s="36"/>
      <c r="VCE3270" s="36"/>
      <c r="VCF3270" s="36"/>
      <c r="VCG3270" s="36"/>
      <c r="VCH3270" s="36"/>
      <c r="VCI3270" s="36"/>
      <c r="VCJ3270" s="36"/>
      <c r="VCK3270" s="36"/>
      <c r="VCL3270" s="36"/>
      <c r="VCM3270" s="36"/>
      <c r="VCN3270" s="36"/>
      <c r="VCO3270" s="36"/>
      <c r="VCP3270" s="36"/>
      <c r="VCQ3270" s="12"/>
      <c r="VCR3270" s="12"/>
      <c r="VCS3270" s="12"/>
      <c r="VCT3270" s="53"/>
      <c r="VCV3270" s="41"/>
      <c r="VCW3270" s="40"/>
      <c r="VCX3270" s="44"/>
      <c r="VCY3270" s="62"/>
      <c r="VCZ3270" s="56"/>
      <c r="VDA3270" s="60"/>
      <c r="VDB3270" s="60"/>
      <c r="VDC3270" s="60"/>
      <c r="VDD3270" s="60"/>
      <c r="VDE3270" s="46"/>
      <c r="VDF3270" s="65"/>
      <c r="VDG3270" s="19"/>
      <c r="VDH3270" s="48"/>
      <c r="VDI3270" s="41"/>
      <c r="VDJ3270" s="44"/>
      <c r="VDK3270" s="18"/>
      <c r="VDL3270" s="16"/>
      <c r="VDM3270" s="36"/>
      <c r="VDN3270" s="36"/>
      <c r="VDO3270" s="36"/>
      <c r="VDP3270" s="36"/>
      <c r="VDQ3270" s="36"/>
      <c r="VDR3270" s="36"/>
      <c r="VDS3270" s="36"/>
      <c r="VDT3270" s="36"/>
      <c r="VDU3270" s="36"/>
      <c r="VDV3270" s="36"/>
      <c r="VDW3270" s="36"/>
      <c r="VDX3270" s="36"/>
      <c r="VDY3270" s="36"/>
      <c r="VDZ3270" s="12"/>
      <c r="VEA3270" s="12"/>
      <c r="VEB3270" s="12"/>
      <c r="VEC3270" s="53"/>
      <c r="VEE3270" s="41"/>
      <c r="VEF3270" s="40"/>
      <c r="VEG3270" s="44"/>
      <c r="VEH3270" s="62"/>
      <c r="VEI3270" s="56"/>
      <c r="VEJ3270" s="60"/>
      <c r="VEK3270" s="60"/>
      <c r="VEL3270" s="60"/>
      <c r="VEM3270" s="60"/>
      <c r="VEN3270" s="46"/>
      <c r="VEO3270" s="65"/>
      <c r="VEP3270" s="19"/>
      <c r="VEQ3270" s="48"/>
      <c r="VER3270" s="41"/>
      <c r="VES3270" s="44"/>
      <c r="VET3270" s="18"/>
      <c r="VEU3270" s="16"/>
      <c r="VEV3270" s="36"/>
      <c r="VEW3270" s="36"/>
      <c r="VEX3270" s="36"/>
      <c r="VEY3270" s="36"/>
      <c r="VEZ3270" s="36"/>
      <c r="VFA3270" s="36"/>
      <c r="VFB3270" s="36"/>
      <c r="VFC3270" s="36"/>
      <c r="VFD3270" s="36"/>
      <c r="VFE3270" s="36"/>
      <c r="VFF3270" s="36"/>
      <c r="VFG3270" s="36"/>
      <c r="VFH3270" s="36"/>
      <c r="VFI3270" s="12"/>
      <c r="VFJ3270" s="12"/>
      <c r="VFK3270" s="12"/>
      <c r="VFL3270" s="53"/>
      <c r="VFN3270" s="41"/>
      <c r="VFO3270" s="40"/>
      <c r="VFP3270" s="44"/>
      <c r="VFQ3270" s="62"/>
      <c r="VFR3270" s="56"/>
      <c r="VFS3270" s="60"/>
      <c r="VFT3270" s="60"/>
      <c r="VFU3270" s="60"/>
      <c r="VFV3270" s="60"/>
      <c r="VFW3270" s="46"/>
      <c r="VFX3270" s="65"/>
      <c r="VFY3270" s="19"/>
      <c r="VFZ3270" s="48"/>
      <c r="VGA3270" s="41"/>
      <c r="VGB3270" s="44"/>
      <c r="VGC3270" s="18"/>
      <c r="VGD3270" s="16"/>
      <c r="VGE3270" s="36"/>
      <c r="VGF3270" s="36"/>
      <c r="VGG3270" s="36"/>
      <c r="VGH3270" s="36"/>
      <c r="VGI3270" s="36"/>
      <c r="VGJ3270" s="36"/>
      <c r="VGK3270" s="36"/>
      <c r="VGL3270" s="36"/>
      <c r="VGM3270" s="36"/>
      <c r="VGN3270" s="36"/>
      <c r="VGO3270" s="36"/>
      <c r="VGP3270" s="36"/>
      <c r="VGQ3270" s="36"/>
      <c r="VGR3270" s="12"/>
      <c r="VGS3270" s="12"/>
      <c r="VGT3270" s="12"/>
      <c r="VGU3270" s="53"/>
      <c r="VGW3270" s="41"/>
      <c r="VGX3270" s="40"/>
      <c r="VGY3270" s="44"/>
      <c r="VGZ3270" s="62"/>
      <c r="VHA3270" s="56"/>
      <c r="VHB3270" s="60"/>
      <c r="VHC3270" s="60"/>
      <c r="VHD3270" s="60"/>
      <c r="VHE3270" s="60"/>
      <c r="VHF3270" s="46"/>
      <c r="VHG3270" s="65"/>
      <c r="VHH3270" s="19"/>
      <c r="VHI3270" s="48"/>
      <c r="VHJ3270" s="41"/>
      <c r="VHK3270" s="44"/>
      <c r="VHL3270" s="18"/>
      <c r="VHM3270" s="16"/>
      <c r="VHN3270" s="36"/>
      <c r="VHO3270" s="36"/>
      <c r="VHP3270" s="36"/>
      <c r="VHQ3270" s="36"/>
      <c r="VHR3270" s="36"/>
      <c r="VHS3270" s="36"/>
      <c r="VHT3270" s="36"/>
      <c r="VHU3270" s="36"/>
      <c r="VHV3270" s="36"/>
      <c r="VHW3270" s="36"/>
      <c r="VHX3270" s="36"/>
      <c r="VHY3270" s="36"/>
      <c r="VHZ3270" s="36"/>
      <c r="VIA3270" s="12"/>
      <c r="VIB3270" s="12"/>
      <c r="VIC3270" s="12"/>
      <c r="VID3270" s="53"/>
      <c r="VIF3270" s="41"/>
      <c r="VIG3270" s="40"/>
      <c r="VIH3270" s="44"/>
      <c r="VII3270" s="62"/>
      <c r="VIJ3270" s="56"/>
      <c r="VIK3270" s="60"/>
      <c r="VIL3270" s="60"/>
      <c r="VIM3270" s="60"/>
      <c r="VIN3270" s="60"/>
      <c r="VIO3270" s="46"/>
      <c r="VIP3270" s="65"/>
      <c r="VIQ3270" s="19"/>
      <c r="VIR3270" s="48"/>
      <c r="VIS3270" s="41"/>
      <c r="VIT3270" s="44"/>
      <c r="VIU3270" s="18"/>
      <c r="VIV3270" s="16"/>
      <c r="VIW3270" s="36"/>
      <c r="VIX3270" s="36"/>
      <c r="VIY3270" s="36"/>
      <c r="VIZ3270" s="36"/>
      <c r="VJA3270" s="36"/>
      <c r="VJB3270" s="36"/>
      <c r="VJC3270" s="36"/>
      <c r="VJD3270" s="36"/>
      <c r="VJE3270" s="36"/>
      <c r="VJF3270" s="36"/>
      <c r="VJG3270" s="36"/>
      <c r="VJH3270" s="36"/>
      <c r="VJI3270" s="36"/>
      <c r="VJJ3270" s="12"/>
      <c r="VJK3270" s="12"/>
      <c r="VJL3270" s="12"/>
      <c r="VJM3270" s="53"/>
      <c r="VJO3270" s="41"/>
      <c r="VJP3270" s="40"/>
      <c r="VJQ3270" s="44"/>
      <c r="VJR3270" s="62"/>
      <c r="VJS3270" s="56"/>
      <c r="VJT3270" s="60"/>
      <c r="VJU3270" s="60"/>
      <c r="VJV3270" s="60"/>
      <c r="VJW3270" s="60"/>
      <c r="VJX3270" s="46"/>
      <c r="VJY3270" s="65"/>
      <c r="VJZ3270" s="19"/>
      <c r="VKA3270" s="48"/>
      <c r="VKB3270" s="41"/>
      <c r="VKC3270" s="44"/>
      <c r="VKD3270" s="18"/>
      <c r="VKE3270" s="16"/>
      <c r="VKF3270" s="36"/>
      <c r="VKG3270" s="36"/>
      <c r="VKH3270" s="36"/>
      <c r="VKI3270" s="36"/>
      <c r="VKJ3270" s="36"/>
      <c r="VKK3270" s="36"/>
      <c r="VKL3270" s="36"/>
      <c r="VKM3270" s="36"/>
      <c r="VKN3270" s="36"/>
      <c r="VKO3270" s="36"/>
      <c r="VKP3270" s="36"/>
      <c r="VKQ3270" s="36"/>
      <c r="VKR3270" s="36"/>
      <c r="VKS3270" s="12"/>
      <c r="VKT3270" s="12"/>
      <c r="VKU3270" s="12"/>
      <c r="VKV3270" s="53"/>
      <c r="VKX3270" s="41"/>
      <c r="VKY3270" s="40"/>
      <c r="VKZ3270" s="44"/>
      <c r="VLA3270" s="62"/>
      <c r="VLB3270" s="56"/>
      <c r="VLC3270" s="60"/>
      <c r="VLD3270" s="60"/>
      <c r="VLE3270" s="60"/>
      <c r="VLF3270" s="60"/>
      <c r="VLG3270" s="46"/>
      <c r="VLH3270" s="65"/>
      <c r="VLI3270" s="19"/>
      <c r="VLJ3270" s="48"/>
      <c r="VLK3270" s="41"/>
      <c r="VLL3270" s="44"/>
      <c r="VLM3270" s="18"/>
      <c r="VLN3270" s="16"/>
      <c r="VLO3270" s="36"/>
      <c r="VLP3270" s="36"/>
      <c r="VLQ3270" s="36"/>
      <c r="VLR3270" s="36"/>
      <c r="VLS3270" s="36"/>
      <c r="VLT3270" s="36"/>
      <c r="VLU3270" s="36"/>
      <c r="VLV3270" s="36"/>
      <c r="VLW3270" s="36"/>
      <c r="VLX3270" s="36"/>
      <c r="VLY3270" s="36"/>
      <c r="VLZ3270" s="36"/>
      <c r="VMA3270" s="36"/>
      <c r="VMB3270" s="12"/>
      <c r="VMC3270" s="12"/>
      <c r="VMD3270" s="12"/>
      <c r="VME3270" s="53"/>
      <c r="VMG3270" s="41"/>
      <c r="VMH3270" s="40"/>
      <c r="VMI3270" s="44"/>
      <c r="VMJ3270" s="62"/>
      <c r="VMK3270" s="56"/>
      <c r="VML3270" s="60"/>
      <c r="VMM3270" s="60"/>
      <c r="VMN3270" s="60"/>
      <c r="VMO3270" s="60"/>
      <c r="VMP3270" s="46"/>
      <c r="VMQ3270" s="65"/>
      <c r="VMR3270" s="19"/>
      <c r="VMS3270" s="48"/>
      <c r="VMT3270" s="41"/>
      <c r="VMU3270" s="44"/>
      <c r="VMV3270" s="18"/>
      <c r="VMW3270" s="16"/>
      <c r="VMX3270" s="36"/>
      <c r="VMY3270" s="36"/>
      <c r="VMZ3270" s="36"/>
      <c r="VNA3270" s="36"/>
      <c r="VNB3270" s="36"/>
      <c r="VNC3270" s="36"/>
      <c r="VND3270" s="36"/>
      <c r="VNE3270" s="36"/>
      <c r="VNF3270" s="36"/>
      <c r="VNG3270" s="36"/>
      <c r="VNH3270" s="36"/>
      <c r="VNI3270" s="36"/>
      <c r="VNJ3270" s="36"/>
      <c r="VNK3270" s="12"/>
      <c r="VNL3270" s="12"/>
      <c r="VNM3270" s="12"/>
      <c r="VNN3270" s="53"/>
      <c r="VNP3270" s="41"/>
      <c r="VNQ3270" s="40"/>
      <c r="VNR3270" s="44"/>
      <c r="VNS3270" s="62"/>
      <c r="VNT3270" s="56"/>
      <c r="VNU3270" s="60"/>
      <c r="VNV3270" s="60"/>
      <c r="VNW3270" s="60"/>
      <c r="VNX3270" s="60"/>
      <c r="VNY3270" s="46"/>
      <c r="VNZ3270" s="65"/>
      <c r="VOA3270" s="19"/>
      <c r="VOB3270" s="48"/>
      <c r="VOC3270" s="41"/>
      <c r="VOD3270" s="44"/>
      <c r="VOE3270" s="18"/>
      <c r="VOF3270" s="16"/>
      <c r="VOG3270" s="36"/>
      <c r="VOH3270" s="36"/>
      <c r="VOI3270" s="36"/>
      <c r="VOJ3270" s="36"/>
      <c r="VOK3270" s="36"/>
      <c r="VOL3270" s="36"/>
      <c r="VOM3270" s="36"/>
      <c r="VON3270" s="36"/>
      <c r="VOO3270" s="36"/>
      <c r="VOP3270" s="36"/>
      <c r="VOQ3270" s="36"/>
      <c r="VOR3270" s="36"/>
      <c r="VOS3270" s="36"/>
      <c r="VOT3270" s="12"/>
      <c r="VOU3270" s="12"/>
      <c r="VOV3270" s="12"/>
      <c r="VOW3270" s="53"/>
      <c r="VOY3270" s="41"/>
      <c r="VOZ3270" s="40"/>
      <c r="VPA3270" s="44"/>
      <c r="VPB3270" s="62"/>
      <c r="VPC3270" s="56"/>
      <c r="VPD3270" s="60"/>
      <c r="VPE3270" s="60"/>
      <c r="VPF3270" s="60"/>
      <c r="VPG3270" s="60"/>
      <c r="VPH3270" s="46"/>
      <c r="VPI3270" s="65"/>
      <c r="VPJ3270" s="19"/>
      <c r="VPK3270" s="48"/>
      <c r="VPL3270" s="41"/>
      <c r="VPM3270" s="44"/>
      <c r="VPN3270" s="18"/>
      <c r="VPO3270" s="16"/>
      <c r="VPP3270" s="36"/>
      <c r="VPQ3270" s="36"/>
      <c r="VPR3270" s="36"/>
      <c r="VPS3270" s="36"/>
      <c r="VPT3270" s="36"/>
      <c r="VPU3270" s="36"/>
      <c r="VPV3270" s="36"/>
      <c r="VPW3270" s="36"/>
      <c r="VPX3270" s="36"/>
      <c r="VPY3270" s="36"/>
      <c r="VPZ3270" s="36"/>
      <c r="VQA3270" s="36"/>
      <c r="VQB3270" s="36"/>
      <c r="VQC3270" s="12"/>
      <c r="VQD3270" s="12"/>
      <c r="VQE3270" s="12"/>
      <c r="VQF3270" s="53"/>
      <c r="VQH3270" s="41"/>
      <c r="VQI3270" s="40"/>
      <c r="VQJ3270" s="44"/>
      <c r="VQK3270" s="62"/>
      <c r="VQL3270" s="56"/>
      <c r="VQM3270" s="60"/>
      <c r="VQN3270" s="60"/>
      <c r="VQO3270" s="60"/>
      <c r="VQP3270" s="60"/>
      <c r="VQQ3270" s="46"/>
      <c r="VQR3270" s="65"/>
      <c r="VQS3270" s="19"/>
      <c r="VQT3270" s="48"/>
      <c r="VQU3270" s="41"/>
      <c r="VQV3270" s="44"/>
      <c r="VQW3270" s="18"/>
      <c r="VQX3270" s="16"/>
      <c r="VQY3270" s="36"/>
      <c r="VQZ3270" s="36"/>
      <c r="VRA3270" s="36"/>
      <c r="VRB3270" s="36"/>
      <c r="VRC3270" s="36"/>
      <c r="VRD3270" s="36"/>
      <c r="VRE3270" s="36"/>
      <c r="VRF3270" s="36"/>
      <c r="VRG3270" s="36"/>
      <c r="VRH3270" s="36"/>
      <c r="VRI3270" s="36"/>
      <c r="VRJ3270" s="36"/>
      <c r="VRK3270" s="36"/>
      <c r="VRL3270" s="12"/>
      <c r="VRM3270" s="12"/>
      <c r="VRN3270" s="12"/>
      <c r="VRO3270" s="53"/>
      <c r="VRQ3270" s="41"/>
      <c r="VRR3270" s="40"/>
      <c r="VRS3270" s="44"/>
      <c r="VRT3270" s="62"/>
      <c r="VRU3270" s="56"/>
      <c r="VRV3270" s="60"/>
      <c r="VRW3270" s="60"/>
      <c r="VRX3270" s="60"/>
      <c r="VRY3270" s="60"/>
      <c r="VRZ3270" s="46"/>
      <c r="VSA3270" s="65"/>
      <c r="VSB3270" s="19"/>
      <c r="VSC3270" s="48"/>
      <c r="VSD3270" s="41"/>
      <c r="VSE3270" s="44"/>
      <c r="VSF3270" s="18"/>
      <c r="VSG3270" s="16"/>
      <c r="VSH3270" s="36"/>
      <c r="VSI3270" s="36"/>
      <c r="VSJ3270" s="36"/>
      <c r="VSK3270" s="36"/>
      <c r="VSL3270" s="36"/>
      <c r="VSM3270" s="36"/>
      <c r="VSN3270" s="36"/>
      <c r="VSO3270" s="36"/>
      <c r="VSP3270" s="36"/>
      <c r="VSQ3270" s="36"/>
      <c r="VSR3270" s="36"/>
      <c r="VSS3270" s="36"/>
      <c r="VST3270" s="36"/>
      <c r="VSU3270" s="12"/>
      <c r="VSV3270" s="12"/>
      <c r="VSW3270" s="12"/>
      <c r="VSX3270" s="53"/>
      <c r="VSZ3270" s="41"/>
      <c r="VTA3270" s="40"/>
      <c r="VTB3270" s="44"/>
      <c r="VTC3270" s="62"/>
      <c r="VTD3270" s="56"/>
      <c r="VTE3270" s="60"/>
      <c r="VTF3270" s="60"/>
      <c r="VTG3270" s="60"/>
      <c r="VTH3270" s="60"/>
      <c r="VTI3270" s="46"/>
      <c r="VTJ3270" s="65"/>
      <c r="VTK3270" s="19"/>
      <c r="VTL3270" s="48"/>
      <c r="VTM3270" s="41"/>
      <c r="VTN3270" s="44"/>
      <c r="VTO3270" s="18"/>
      <c r="VTP3270" s="16"/>
      <c r="VTQ3270" s="36"/>
      <c r="VTR3270" s="36"/>
      <c r="VTS3270" s="36"/>
      <c r="VTT3270" s="36"/>
      <c r="VTU3270" s="36"/>
      <c r="VTV3270" s="36"/>
      <c r="VTW3270" s="36"/>
      <c r="VTX3270" s="36"/>
      <c r="VTY3270" s="36"/>
      <c r="VTZ3270" s="36"/>
      <c r="VUA3270" s="36"/>
      <c r="VUB3270" s="36"/>
      <c r="VUC3270" s="36"/>
      <c r="VUD3270" s="12"/>
      <c r="VUE3270" s="12"/>
      <c r="VUF3270" s="12"/>
      <c r="VUG3270" s="53"/>
      <c r="VUI3270" s="41"/>
      <c r="VUJ3270" s="40"/>
      <c r="VUK3270" s="44"/>
      <c r="VUL3270" s="62"/>
      <c r="VUM3270" s="56"/>
      <c r="VUN3270" s="60"/>
      <c r="VUO3270" s="60"/>
      <c r="VUP3270" s="60"/>
      <c r="VUQ3270" s="60"/>
      <c r="VUR3270" s="46"/>
      <c r="VUS3270" s="65"/>
      <c r="VUT3270" s="19"/>
      <c r="VUU3270" s="48"/>
      <c r="VUV3270" s="41"/>
      <c r="VUW3270" s="44"/>
      <c r="VUX3270" s="18"/>
      <c r="VUY3270" s="16"/>
      <c r="VUZ3270" s="36"/>
      <c r="VVA3270" s="36"/>
      <c r="VVB3270" s="36"/>
      <c r="VVC3270" s="36"/>
      <c r="VVD3270" s="36"/>
      <c r="VVE3270" s="36"/>
      <c r="VVF3270" s="36"/>
      <c r="VVG3270" s="36"/>
      <c r="VVH3270" s="36"/>
      <c r="VVI3270" s="36"/>
      <c r="VVJ3270" s="36"/>
      <c r="VVK3270" s="36"/>
      <c r="VVL3270" s="36"/>
      <c r="VVM3270" s="12"/>
      <c r="VVN3270" s="12"/>
      <c r="VVO3270" s="12"/>
      <c r="VVP3270" s="53"/>
      <c r="VVR3270" s="41"/>
      <c r="VVS3270" s="40"/>
      <c r="VVT3270" s="44"/>
      <c r="VVU3270" s="62"/>
      <c r="VVV3270" s="56"/>
      <c r="VVW3270" s="60"/>
      <c r="VVX3270" s="60"/>
      <c r="VVY3270" s="60"/>
      <c r="VVZ3270" s="60"/>
      <c r="VWA3270" s="46"/>
      <c r="VWB3270" s="65"/>
      <c r="VWC3270" s="19"/>
      <c r="VWD3270" s="48"/>
      <c r="VWE3270" s="41"/>
      <c r="VWF3270" s="44"/>
      <c r="VWG3270" s="18"/>
      <c r="VWH3270" s="16"/>
      <c r="VWI3270" s="36"/>
      <c r="VWJ3270" s="36"/>
      <c r="VWK3270" s="36"/>
      <c r="VWL3270" s="36"/>
      <c r="VWM3270" s="36"/>
      <c r="VWN3270" s="36"/>
      <c r="VWO3270" s="36"/>
      <c r="VWP3270" s="36"/>
      <c r="VWQ3270" s="36"/>
      <c r="VWR3270" s="36"/>
      <c r="VWS3270" s="36"/>
      <c r="VWT3270" s="36"/>
      <c r="VWU3270" s="36"/>
      <c r="VWV3270" s="12"/>
      <c r="VWW3270" s="12"/>
      <c r="VWX3270" s="12"/>
      <c r="VWY3270" s="53"/>
      <c r="VXA3270" s="41"/>
      <c r="VXB3270" s="40"/>
      <c r="VXC3270" s="44"/>
      <c r="VXD3270" s="62"/>
      <c r="VXE3270" s="56"/>
      <c r="VXF3270" s="60"/>
      <c r="VXG3270" s="60"/>
      <c r="VXH3270" s="60"/>
      <c r="VXI3270" s="60"/>
      <c r="VXJ3270" s="46"/>
      <c r="VXK3270" s="65"/>
      <c r="VXL3270" s="19"/>
      <c r="VXM3270" s="48"/>
      <c r="VXN3270" s="41"/>
      <c r="VXO3270" s="44"/>
      <c r="VXP3270" s="18"/>
      <c r="VXQ3270" s="16"/>
      <c r="VXR3270" s="36"/>
      <c r="VXS3270" s="36"/>
      <c r="VXT3270" s="36"/>
      <c r="VXU3270" s="36"/>
      <c r="VXV3270" s="36"/>
      <c r="VXW3270" s="36"/>
      <c r="VXX3270" s="36"/>
      <c r="VXY3270" s="36"/>
      <c r="VXZ3270" s="36"/>
      <c r="VYA3270" s="36"/>
      <c r="VYB3270" s="36"/>
      <c r="VYC3270" s="36"/>
      <c r="VYD3270" s="36"/>
      <c r="VYE3270" s="12"/>
      <c r="VYF3270" s="12"/>
      <c r="VYG3270" s="12"/>
      <c r="VYH3270" s="53"/>
      <c r="VYJ3270" s="41"/>
      <c r="VYK3270" s="40"/>
      <c r="VYL3270" s="44"/>
      <c r="VYM3270" s="62"/>
      <c r="VYN3270" s="56"/>
      <c r="VYO3270" s="60"/>
      <c r="VYP3270" s="60"/>
      <c r="VYQ3270" s="60"/>
      <c r="VYR3270" s="60"/>
      <c r="VYS3270" s="46"/>
      <c r="VYT3270" s="65"/>
      <c r="VYU3270" s="19"/>
      <c r="VYV3270" s="48"/>
      <c r="VYW3270" s="41"/>
      <c r="VYX3270" s="44"/>
      <c r="VYY3270" s="18"/>
      <c r="VYZ3270" s="16"/>
      <c r="VZA3270" s="36"/>
      <c r="VZB3270" s="36"/>
      <c r="VZC3270" s="36"/>
      <c r="VZD3270" s="36"/>
      <c r="VZE3270" s="36"/>
      <c r="VZF3270" s="36"/>
      <c r="VZG3270" s="36"/>
      <c r="VZH3270" s="36"/>
      <c r="VZI3270" s="36"/>
      <c r="VZJ3270" s="36"/>
      <c r="VZK3270" s="36"/>
      <c r="VZL3270" s="36"/>
      <c r="VZM3270" s="36"/>
      <c r="VZN3270" s="12"/>
      <c r="VZO3270" s="12"/>
      <c r="VZP3270" s="12"/>
      <c r="VZQ3270" s="53"/>
      <c r="VZS3270" s="41"/>
      <c r="VZT3270" s="40"/>
      <c r="VZU3270" s="44"/>
      <c r="VZV3270" s="62"/>
      <c r="VZW3270" s="56"/>
      <c r="VZX3270" s="60"/>
      <c r="VZY3270" s="60"/>
      <c r="VZZ3270" s="60"/>
      <c r="WAA3270" s="60"/>
      <c r="WAB3270" s="46"/>
      <c r="WAC3270" s="65"/>
      <c r="WAD3270" s="19"/>
      <c r="WAE3270" s="48"/>
      <c r="WAF3270" s="41"/>
      <c r="WAG3270" s="44"/>
      <c r="WAH3270" s="18"/>
      <c r="WAI3270" s="16"/>
      <c r="WAJ3270" s="36"/>
      <c r="WAK3270" s="36"/>
      <c r="WAL3270" s="36"/>
      <c r="WAM3270" s="36"/>
      <c r="WAN3270" s="36"/>
      <c r="WAO3270" s="36"/>
      <c r="WAP3270" s="36"/>
      <c r="WAQ3270" s="36"/>
      <c r="WAR3270" s="36"/>
      <c r="WAS3270" s="36"/>
      <c r="WAT3270" s="36"/>
      <c r="WAU3270" s="36"/>
      <c r="WAV3270" s="36"/>
      <c r="WAW3270" s="12"/>
      <c r="WAX3270" s="12"/>
      <c r="WAY3270" s="12"/>
      <c r="WAZ3270" s="53"/>
      <c r="WBB3270" s="41"/>
      <c r="WBC3270" s="40"/>
      <c r="WBD3270" s="44"/>
      <c r="WBE3270" s="62"/>
      <c r="WBF3270" s="56"/>
      <c r="WBG3270" s="60"/>
      <c r="WBH3270" s="60"/>
      <c r="WBI3270" s="60"/>
      <c r="WBJ3270" s="60"/>
      <c r="WBK3270" s="46"/>
      <c r="WBL3270" s="65"/>
      <c r="WBM3270" s="19"/>
      <c r="WBN3270" s="48"/>
      <c r="WBO3270" s="41"/>
      <c r="WBP3270" s="44"/>
      <c r="WBQ3270" s="18"/>
      <c r="WBR3270" s="16"/>
      <c r="WBS3270" s="36"/>
      <c r="WBT3270" s="36"/>
      <c r="WBU3270" s="36"/>
      <c r="WBV3270" s="36"/>
      <c r="WBW3270" s="36"/>
      <c r="WBX3270" s="36"/>
      <c r="WBY3270" s="36"/>
      <c r="WBZ3270" s="36"/>
      <c r="WCA3270" s="36"/>
      <c r="WCB3270" s="36"/>
      <c r="WCC3270" s="36"/>
      <c r="WCD3270" s="36"/>
      <c r="WCE3270" s="36"/>
      <c r="WCF3270" s="12"/>
      <c r="WCG3270" s="12"/>
      <c r="WCH3270" s="12"/>
      <c r="WCI3270" s="53"/>
      <c r="WCK3270" s="41"/>
      <c r="WCL3270" s="40"/>
      <c r="WCM3270" s="44"/>
      <c r="WCN3270" s="62"/>
      <c r="WCO3270" s="56"/>
      <c r="WCP3270" s="60"/>
      <c r="WCQ3270" s="60"/>
      <c r="WCR3270" s="60"/>
      <c r="WCS3270" s="60"/>
      <c r="WCT3270" s="46"/>
      <c r="WCU3270" s="65"/>
      <c r="WCV3270" s="19"/>
      <c r="WCW3270" s="48"/>
      <c r="WCX3270" s="41"/>
      <c r="WCY3270" s="44"/>
      <c r="WCZ3270" s="18"/>
      <c r="WDA3270" s="16"/>
      <c r="WDB3270" s="36"/>
      <c r="WDC3270" s="36"/>
      <c r="WDD3270" s="36"/>
      <c r="WDE3270" s="36"/>
      <c r="WDF3270" s="36"/>
      <c r="WDG3270" s="36"/>
      <c r="WDH3270" s="36"/>
      <c r="WDI3270" s="36"/>
      <c r="WDJ3270" s="36"/>
      <c r="WDK3270" s="36"/>
      <c r="WDL3270" s="36"/>
      <c r="WDM3270" s="36"/>
      <c r="WDN3270" s="36"/>
      <c r="WDO3270" s="12"/>
      <c r="WDP3270" s="12"/>
      <c r="WDQ3270" s="12"/>
      <c r="WDR3270" s="53"/>
      <c r="WDT3270" s="41"/>
      <c r="WDU3270" s="40"/>
      <c r="WDV3270" s="44"/>
      <c r="WDW3270" s="62"/>
      <c r="WDX3270" s="56"/>
      <c r="WDY3270" s="60"/>
      <c r="WDZ3270" s="60"/>
      <c r="WEA3270" s="60"/>
      <c r="WEB3270" s="60"/>
      <c r="WEC3270" s="46"/>
      <c r="WED3270" s="65"/>
      <c r="WEE3270" s="19"/>
      <c r="WEF3270" s="48"/>
      <c r="WEG3270" s="41"/>
      <c r="WEH3270" s="44"/>
      <c r="WEI3270" s="18"/>
      <c r="WEJ3270" s="16"/>
      <c r="WEK3270" s="36"/>
      <c r="WEL3270" s="36"/>
      <c r="WEM3270" s="36"/>
      <c r="WEN3270" s="36"/>
      <c r="WEO3270" s="36"/>
      <c r="WEP3270" s="36"/>
      <c r="WEQ3270" s="36"/>
      <c r="WER3270" s="36"/>
      <c r="WES3270" s="36"/>
      <c r="WET3270" s="36"/>
      <c r="WEU3270" s="36"/>
      <c r="WEV3270" s="36"/>
      <c r="WEW3270" s="36"/>
      <c r="WEX3270" s="12"/>
      <c r="WEY3270" s="12"/>
      <c r="WEZ3270" s="12"/>
      <c r="WFA3270" s="53"/>
      <c r="WFC3270" s="41"/>
      <c r="WFD3270" s="40"/>
      <c r="WFE3270" s="44"/>
      <c r="WFF3270" s="62"/>
      <c r="WFG3270" s="56"/>
      <c r="WFH3270" s="60"/>
      <c r="WFI3270" s="60"/>
      <c r="WFJ3270" s="60"/>
      <c r="WFK3270" s="60"/>
      <c r="WFL3270" s="46"/>
      <c r="WFM3270" s="65"/>
      <c r="WFN3270" s="19"/>
      <c r="WFO3270" s="48"/>
      <c r="WFP3270" s="41"/>
      <c r="WFQ3270" s="44"/>
      <c r="WFR3270" s="18"/>
      <c r="WFS3270" s="16"/>
      <c r="WFT3270" s="36"/>
      <c r="WFU3270" s="36"/>
      <c r="WFV3270" s="36"/>
      <c r="WFW3270" s="36"/>
      <c r="WFX3270" s="36"/>
      <c r="WFY3270" s="36"/>
      <c r="WFZ3270" s="36"/>
      <c r="WGA3270" s="36"/>
      <c r="WGB3270" s="36"/>
      <c r="WGC3270" s="36"/>
      <c r="WGD3270" s="36"/>
      <c r="WGE3270" s="36"/>
      <c r="WGF3270" s="36"/>
      <c r="WGG3270" s="12"/>
      <c r="WGH3270" s="12"/>
      <c r="WGI3270" s="12"/>
      <c r="WGJ3270" s="53"/>
      <c r="WGL3270" s="41"/>
      <c r="WGM3270" s="40"/>
      <c r="WGN3270" s="44"/>
      <c r="WGO3270" s="62"/>
      <c r="WGP3270" s="56"/>
      <c r="WGQ3270" s="60"/>
      <c r="WGR3270" s="60"/>
      <c r="WGS3270" s="60"/>
      <c r="WGT3270" s="60"/>
      <c r="WGU3270" s="46"/>
      <c r="WGV3270" s="65"/>
      <c r="WGW3270" s="19"/>
      <c r="WGX3270" s="48"/>
      <c r="WGY3270" s="41"/>
      <c r="WGZ3270" s="44"/>
      <c r="WHA3270" s="18"/>
      <c r="WHB3270" s="16"/>
      <c r="WHC3270" s="36"/>
      <c r="WHD3270" s="36"/>
      <c r="WHE3270" s="36"/>
      <c r="WHF3270" s="36"/>
      <c r="WHG3270" s="36"/>
      <c r="WHH3270" s="36"/>
      <c r="WHI3270" s="36"/>
      <c r="WHJ3270" s="36"/>
      <c r="WHK3270" s="36"/>
      <c r="WHL3270" s="36"/>
      <c r="WHM3270" s="36"/>
      <c r="WHN3270" s="36"/>
      <c r="WHO3270" s="36"/>
      <c r="WHP3270" s="12"/>
      <c r="WHQ3270" s="12"/>
      <c r="WHR3270" s="12"/>
      <c r="WHS3270" s="53"/>
      <c r="WHU3270" s="41"/>
      <c r="WHV3270" s="40"/>
      <c r="WHW3270" s="44"/>
      <c r="WHX3270" s="62"/>
      <c r="WHY3270" s="56"/>
      <c r="WHZ3270" s="60"/>
      <c r="WIA3270" s="60"/>
      <c r="WIB3270" s="60"/>
      <c r="WIC3270" s="60"/>
      <c r="WID3270" s="46"/>
      <c r="WIE3270" s="65"/>
      <c r="WIF3270" s="19"/>
      <c r="WIG3270" s="48"/>
      <c r="WIH3270" s="41"/>
      <c r="WII3270" s="44"/>
      <c r="WIJ3270" s="18"/>
      <c r="WIK3270" s="16"/>
      <c r="WIL3270" s="36"/>
      <c r="WIM3270" s="36"/>
      <c r="WIN3270" s="36"/>
      <c r="WIO3270" s="36"/>
      <c r="WIP3270" s="36"/>
      <c r="WIQ3270" s="36"/>
      <c r="WIR3270" s="36"/>
      <c r="WIS3270" s="36"/>
      <c r="WIT3270" s="36"/>
      <c r="WIU3270" s="36"/>
      <c r="WIV3270" s="36"/>
      <c r="WIW3270" s="36"/>
      <c r="WIX3270" s="36"/>
      <c r="WIY3270" s="12"/>
      <c r="WIZ3270" s="12"/>
      <c r="WJA3270" s="12"/>
      <c r="WJB3270" s="53"/>
      <c r="WJD3270" s="41"/>
      <c r="WJE3270" s="40"/>
      <c r="WJF3270" s="44"/>
      <c r="WJG3270" s="62"/>
      <c r="WJH3270" s="56"/>
      <c r="WJI3270" s="60"/>
      <c r="WJJ3270" s="60"/>
      <c r="WJK3270" s="60"/>
      <c r="WJL3270" s="60"/>
      <c r="WJM3270" s="46"/>
      <c r="WJN3270" s="65"/>
      <c r="WJO3270" s="19"/>
      <c r="WJP3270" s="48"/>
      <c r="WJQ3270" s="41"/>
      <c r="WJR3270" s="44"/>
      <c r="WJS3270" s="18"/>
      <c r="WJT3270" s="16"/>
      <c r="WJU3270" s="36"/>
      <c r="WJV3270" s="36"/>
      <c r="WJW3270" s="36"/>
      <c r="WJX3270" s="36"/>
      <c r="WJY3270" s="36"/>
      <c r="WJZ3270" s="36"/>
      <c r="WKA3270" s="36"/>
      <c r="WKB3270" s="36"/>
      <c r="WKC3270" s="36"/>
      <c r="WKD3270" s="36"/>
      <c r="WKE3270" s="36"/>
      <c r="WKF3270" s="36"/>
      <c r="WKG3270" s="36"/>
      <c r="WKH3270" s="12"/>
      <c r="WKI3270" s="12"/>
      <c r="WKJ3270" s="12"/>
      <c r="WKK3270" s="53"/>
      <c r="WKM3270" s="41"/>
      <c r="WKN3270" s="40"/>
      <c r="WKO3270" s="44"/>
      <c r="WKP3270" s="62"/>
      <c r="WKQ3270" s="56"/>
      <c r="WKR3270" s="60"/>
      <c r="WKS3270" s="60"/>
      <c r="WKT3270" s="60"/>
      <c r="WKU3270" s="60"/>
      <c r="WKV3270" s="46"/>
      <c r="WKW3270" s="65"/>
      <c r="WKX3270" s="19"/>
      <c r="WKY3270" s="48"/>
      <c r="WKZ3270" s="41"/>
      <c r="WLA3270" s="44"/>
      <c r="WLB3270" s="18"/>
      <c r="WLC3270" s="16"/>
      <c r="WLD3270" s="36"/>
      <c r="WLE3270" s="36"/>
      <c r="WLF3270" s="36"/>
      <c r="WLG3270" s="36"/>
      <c r="WLH3270" s="36"/>
      <c r="WLI3270" s="36"/>
      <c r="WLJ3270" s="36"/>
      <c r="WLK3270" s="36"/>
      <c r="WLL3270" s="36"/>
      <c r="WLM3270" s="36"/>
      <c r="WLN3270" s="36"/>
      <c r="WLO3270" s="36"/>
      <c r="WLP3270" s="36"/>
      <c r="WLQ3270" s="12"/>
      <c r="WLR3270" s="12"/>
      <c r="WLS3270" s="12"/>
      <c r="WLT3270" s="53"/>
      <c r="WLV3270" s="41"/>
      <c r="WLW3270" s="40"/>
      <c r="WLX3270" s="44"/>
      <c r="WLY3270" s="62"/>
      <c r="WLZ3270" s="56"/>
      <c r="WMA3270" s="60"/>
      <c r="WMB3270" s="60"/>
      <c r="WMC3270" s="60"/>
      <c r="WMD3270" s="60"/>
      <c r="WME3270" s="46"/>
      <c r="WMF3270" s="65"/>
      <c r="WMG3270" s="19"/>
      <c r="WMH3270" s="48"/>
      <c r="WMI3270" s="41"/>
      <c r="WMJ3270" s="44"/>
      <c r="WMK3270" s="18"/>
      <c r="WML3270" s="16"/>
      <c r="WMM3270" s="36"/>
      <c r="WMN3270" s="36"/>
      <c r="WMO3270" s="36"/>
      <c r="WMP3270" s="36"/>
      <c r="WMQ3270" s="36"/>
      <c r="WMR3270" s="36"/>
      <c r="WMS3270" s="36"/>
      <c r="WMT3270" s="36"/>
      <c r="WMU3270" s="36"/>
      <c r="WMV3270" s="36"/>
      <c r="WMW3270" s="36"/>
      <c r="WMX3270" s="36"/>
      <c r="WMY3270" s="36"/>
      <c r="WMZ3270" s="12"/>
      <c r="WNA3270" s="12"/>
      <c r="WNB3270" s="12"/>
      <c r="WNC3270" s="53"/>
      <c r="WNE3270" s="41"/>
      <c r="WNF3270" s="40"/>
      <c r="WNG3270" s="44"/>
      <c r="WNH3270" s="62"/>
      <c r="WNI3270" s="56"/>
      <c r="WNJ3270" s="60"/>
      <c r="WNK3270" s="60"/>
      <c r="WNL3270" s="60"/>
      <c r="WNM3270" s="60"/>
      <c r="WNN3270" s="46"/>
      <c r="WNO3270" s="65"/>
      <c r="WNP3270" s="19"/>
      <c r="WNQ3270" s="48"/>
      <c r="WNR3270" s="41"/>
      <c r="WNS3270" s="44"/>
      <c r="WNT3270" s="18"/>
      <c r="WNU3270" s="16"/>
      <c r="WNV3270" s="36"/>
      <c r="WNW3270" s="36"/>
      <c r="WNX3270" s="36"/>
      <c r="WNY3270" s="36"/>
      <c r="WNZ3270" s="36"/>
      <c r="WOA3270" s="36"/>
      <c r="WOB3270" s="36"/>
      <c r="WOC3270" s="36"/>
      <c r="WOD3270" s="36"/>
      <c r="WOE3270" s="36"/>
      <c r="WOF3270" s="36"/>
      <c r="WOG3270" s="36"/>
      <c r="WOH3270" s="36"/>
      <c r="WOI3270" s="12"/>
      <c r="WOJ3270" s="12"/>
      <c r="WOK3270" s="12"/>
      <c r="WOL3270" s="53"/>
      <c r="WON3270" s="41"/>
      <c r="WOO3270" s="40"/>
      <c r="WOP3270" s="44"/>
      <c r="WOQ3270" s="62"/>
      <c r="WOR3270" s="56"/>
      <c r="WOS3270" s="60"/>
      <c r="WOT3270" s="60"/>
      <c r="WOU3270" s="60"/>
      <c r="WOV3270" s="60"/>
      <c r="WOW3270" s="46"/>
      <c r="WOX3270" s="65"/>
      <c r="WOY3270" s="19"/>
      <c r="WOZ3270" s="48"/>
      <c r="WPA3270" s="41"/>
      <c r="WPB3270" s="44"/>
      <c r="WPC3270" s="18"/>
      <c r="WPD3270" s="16"/>
      <c r="WPE3270" s="36"/>
      <c r="WPF3270" s="36"/>
      <c r="WPG3270" s="36"/>
      <c r="WPH3270" s="36"/>
      <c r="WPI3270" s="36"/>
      <c r="WPJ3270" s="36"/>
      <c r="WPK3270" s="36"/>
      <c r="WPL3270" s="36"/>
      <c r="WPM3270" s="36"/>
      <c r="WPN3270" s="36"/>
      <c r="WPO3270" s="36"/>
      <c r="WPP3270" s="36"/>
      <c r="WPQ3270" s="36"/>
      <c r="WPR3270" s="12"/>
      <c r="WPS3270" s="12"/>
      <c r="WPT3270" s="12"/>
      <c r="WPU3270" s="53"/>
      <c r="WPW3270" s="41"/>
      <c r="WPX3270" s="40"/>
      <c r="WPY3270" s="44"/>
      <c r="WPZ3270" s="62"/>
      <c r="WQA3270" s="56"/>
      <c r="WQB3270" s="60"/>
      <c r="WQC3270" s="60"/>
      <c r="WQD3270" s="60"/>
      <c r="WQE3270" s="60"/>
      <c r="WQF3270" s="46"/>
      <c r="WQG3270" s="65"/>
      <c r="WQH3270" s="19"/>
      <c r="WQI3270" s="48"/>
      <c r="WQJ3270" s="41"/>
      <c r="WQK3270" s="44"/>
      <c r="WQL3270" s="18"/>
      <c r="WQM3270" s="16"/>
      <c r="WQN3270" s="36"/>
      <c r="WQO3270" s="36"/>
      <c r="WQP3270" s="36"/>
      <c r="WQQ3270" s="36"/>
      <c r="WQR3270" s="36"/>
      <c r="WQS3270" s="36"/>
      <c r="WQT3270" s="36"/>
      <c r="WQU3270" s="36"/>
      <c r="WQV3270" s="36"/>
      <c r="WQW3270" s="36"/>
      <c r="WQX3270" s="36"/>
      <c r="WQY3270" s="36"/>
      <c r="WQZ3270" s="36"/>
      <c r="WRA3270" s="12"/>
      <c r="WRB3270" s="12"/>
      <c r="WRC3270" s="12"/>
      <c r="WRD3270" s="53"/>
      <c r="WRF3270" s="41"/>
      <c r="WRG3270" s="40"/>
      <c r="WRH3270" s="44"/>
      <c r="WRI3270" s="62"/>
      <c r="WRJ3270" s="56"/>
      <c r="WRK3270" s="60"/>
      <c r="WRL3270" s="60"/>
      <c r="WRM3270" s="60"/>
      <c r="WRN3270" s="60"/>
      <c r="WRO3270" s="46"/>
      <c r="WRP3270" s="65"/>
      <c r="WRQ3270" s="19"/>
      <c r="WRR3270" s="48"/>
      <c r="WRS3270" s="41"/>
      <c r="WRT3270" s="44"/>
      <c r="WRU3270" s="18"/>
      <c r="WRV3270" s="16"/>
      <c r="WRW3270" s="36"/>
      <c r="WRX3270" s="36"/>
      <c r="WRY3270" s="36"/>
      <c r="WRZ3270" s="36"/>
      <c r="WSA3270" s="36"/>
      <c r="WSB3270" s="36"/>
      <c r="WSC3270" s="36"/>
      <c r="WSD3270" s="36"/>
      <c r="WSE3270" s="36"/>
      <c r="WSF3270" s="36"/>
      <c r="WSG3270" s="36"/>
      <c r="WSH3270" s="36"/>
      <c r="WSI3270" s="36"/>
      <c r="WSJ3270" s="12"/>
      <c r="WSK3270" s="12"/>
      <c r="WSL3270" s="12"/>
      <c r="WSM3270" s="53"/>
      <c r="WSO3270" s="41"/>
      <c r="WSP3270" s="40"/>
      <c r="WSQ3270" s="44"/>
      <c r="WSR3270" s="62"/>
      <c r="WSS3270" s="56"/>
      <c r="WST3270" s="60"/>
      <c r="WSU3270" s="60"/>
      <c r="WSV3270" s="60"/>
      <c r="WSW3270" s="60"/>
      <c r="WSX3270" s="46"/>
      <c r="WSY3270" s="65"/>
      <c r="WSZ3270" s="19"/>
      <c r="WTA3270" s="48"/>
      <c r="WTB3270" s="41"/>
      <c r="WTC3270" s="44"/>
      <c r="WTD3270" s="18"/>
      <c r="WTE3270" s="16"/>
      <c r="WTF3270" s="36"/>
      <c r="WTG3270" s="36"/>
      <c r="WTH3270" s="36"/>
      <c r="WTI3270" s="36"/>
      <c r="WTJ3270" s="36"/>
      <c r="WTK3270" s="36"/>
      <c r="WTL3270" s="36"/>
      <c r="WTM3270" s="36"/>
      <c r="WTN3270" s="36"/>
      <c r="WTO3270" s="36"/>
      <c r="WTP3270" s="36"/>
      <c r="WTQ3270" s="36"/>
      <c r="WTR3270" s="36"/>
      <c r="WTS3270" s="12"/>
      <c r="WTT3270" s="12"/>
      <c r="WTU3270" s="12"/>
      <c r="WTV3270" s="53"/>
      <c r="WTX3270" s="41"/>
      <c r="WTY3270" s="40"/>
      <c r="WTZ3270" s="44"/>
      <c r="WUA3270" s="62"/>
      <c r="WUB3270" s="56"/>
      <c r="WUC3270" s="60"/>
      <c r="WUD3270" s="60"/>
      <c r="WUE3270" s="60"/>
      <c r="WUF3270" s="60"/>
      <c r="WUG3270" s="46"/>
      <c r="WUH3270" s="65"/>
      <c r="WUI3270" s="19"/>
      <c r="WUJ3270" s="48"/>
      <c r="WUK3270" s="41"/>
      <c r="WUL3270" s="44"/>
      <c r="WUM3270" s="18"/>
      <c r="WUN3270" s="16"/>
      <c r="WUO3270" s="36"/>
      <c r="WUP3270" s="36"/>
      <c r="WUQ3270" s="36"/>
      <c r="WUR3270" s="36"/>
      <c r="WUS3270" s="36"/>
      <c r="WUT3270" s="36"/>
      <c r="WUU3270" s="36"/>
      <c r="WUV3270" s="36"/>
      <c r="WUW3270" s="36"/>
      <c r="WUX3270" s="36"/>
      <c r="WUY3270" s="36"/>
      <c r="WUZ3270" s="36"/>
      <c r="WVA3270" s="36"/>
      <c r="WVB3270" s="12"/>
      <c r="WVC3270" s="12"/>
      <c r="WVD3270" s="12"/>
      <c r="WVE3270" s="53"/>
      <c r="WVG3270" s="41"/>
      <c r="WVH3270" s="40"/>
      <c r="WVI3270" s="44"/>
      <c r="WVJ3270" s="62"/>
      <c r="WVK3270" s="56"/>
      <c r="WVL3270" s="60"/>
      <c r="WVM3270" s="60"/>
      <c r="WVN3270" s="60"/>
      <c r="WVO3270" s="60"/>
      <c r="WVP3270" s="46"/>
      <c r="WVQ3270" s="65"/>
      <c r="WVR3270" s="19"/>
      <c r="WVS3270" s="48"/>
      <c r="WVT3270" s="41"/>
      <c r="WVU3270" s="44"/>
      <c r="WVV3270" s="18"/>
      <c r="WVW3270" s="16"/>
      <c r="WVX3270" s="36"/>
      <c r="WVY3270" s="36"/>
      <c r="WVZ3270" s="36"/>
      <c r="WWA3270" s="36"/>
      <c r="WWB3270" s="36"/>
      <c r="WWC3270" s="36"/>
      <c r="WWD3270" s="36"/>
      <c r="WWE3270" s="36"/>
      <c r="WWF3270" s="36"/>
      <c r="WWG3270" s="36"/>
      <c r="WWH3270" s="36"/>
      <c r="WWI3270" s="36"/>
      <c r="WWJ3270" s="36"/>
      <c r="WWK3270" s="12"/>
      <c r="WWL3270" s="12"/>
      <c r="WWM3270" s="12"/>
      <c r="WWN3270" s="53"/>
      <c r="WWP3270" s="41"/>
      <c r="WWQ3270" s="40"/>
      <c r="WWR3270" s="44"/>
      <c r="WWS3270" s="62"/>
      <c r="WWT3270" s="56"/>
      <c r="WWU3270" s="60"/>
      <c r="WWV3270" s="60"/>
      <c r="WWW3270" s="60"/>
      <c r="WWX3270" s="60"/>
      <c r="WWY3270" s="46"/>
      <c r="WWZ3270" s="65"/>
      <c r="WXA3270" s="19"/>
      <c r="WXB3270" s="48"/>
      <c r="WXC3270" s="41"/>
      <c r="WXD3270" s="44"/>
      <c r="WXE3270" s="18"/>
      <c r="WXF3270" s="16"/>
      <c r="WXG3270" s="36"/>
      <c r="WXH3270" s="36"/>
      <c r="WXI3270" s="36"/>
      <c r="WXJ3270" s="36"/>
      <c r="WXK3270" s="36"/>
      <c r="WXL3270" s="36"/>
      <c r="WXM3270" s="36"/>
      <c r="WXN3270" s="36"/>
      <c r="WXO3270" s="36"/>
      <c r="WXP3270" s="36"/>
      <c r="WXQ3270" s="36"/>
      <c r="WXR3270" s="36"/>
      <c r="WXS3270" s="36"/>
      <c r="WXT3270" s="12"/>
      <c r="WXU3270" s="12"/>
      <c r="WXV3270" s="12"/>
      <c r="WXW3270" s="53"/>
      <c r="WXY3270" s="41"/>
      <c r="WXZ3270" s="40"/>
      <c r="WYA3270" s="44"/>
      <c r="WYB3270" s="62"/>
      <c r="WYC3270" s="56"/>
      <c r="WYD3270" s="60"/>
      <c r="WYE3270" s="60"/>
      <c r="WYF3270" s="60"/>
      <c r="WYG3270" s="60"/>
      <c r="WYH3270" s="46"/>
      <c r="WYI3270" s="65"/>
      <c r="WYJ3270" s="19"/>
      <c r="WYK3270" s="48"/>
      <c r="WYL3270" s="41"/>
      <c r="WYM3270" s="44"/>
      <c r="WYN3270" s="18"/>
      <c r="WYO3270" s="16"/>
      <c r="WYP3270" s="36"/>
      <c r="WYQ3270" s="36"/>
      <c r="WYR3270" s="36"/>
      <c r="WYS3270" s="36"/>
      <c r="WYT3270" s="36"/>
      <c r="WYU3270" s="36"/>
      <c r="WYV3270" s="36"/>
      <c r="WYW3270" s="36"/>
      <c r="WYX3270" s="36"/>
      <c r="WYY3270" s="36"/>
      <c r="WYZ3270" s="36"/>
      <c r="WZA3270" s="36"/>
      <c r="WZB3270" s="36"/>
      <c r="WZC3270" s="12"/>
      <c r="WZD3270" s="12"/>
      <c r="WZE3270" s="12"/>
      <c r="WZF3270" s="53"/>
      <c r="WZH3270" s="41"/>
      <c r="WZI3270" s="40"/>
      <c r="WZJ3270" s="44"/>
      <c r="WZK3270" s="62"/>
      <c r="WZL3270" s="56"/>
      <c r="WZM3270" s="60"/>
      <c r="WZN3270" s="60"/>
      <c r="WZO3270" s="60"/>
      <c r="WZP3270" s="60"/>
      <c r="WZQ3270" s="46"/>
      <c r="WZR3270" s="65"/>
      <c r="WZS3270" s="19"/>
      <c r="WZT3270" s="48"/>
      <c r="WZU3270" s="41"/>
      <c r="WZV3270" s="44"/>
      <c r="WZW3270" s="18"/>
      <c r="WZX3270" s="16"/>
      <c r="WZY3270" s="36"/>
      <c r="WZZ3270" s="36"/>
      <c r="XAA3270" s="36"/>
      <c r="XAB3270" s="36"/>
      <c r="XAC3270" s="36"/>
      <c r="XAD3270" s="36"/>
      <c r="XAE3270" s="36"/>
      <c r="XAF3270" s="36"/>
      <c r="XAG3270" s="36"/>
      <c r="XAH3270" s="36"/>
      <c r="XAI3270" s="36"/>
      <c r="XAJ3270" s="36"/>
      <c r="XAK3270" s="36"/>
      <c r="XAL3270" s="12"/>
      <c r="XAM3270" s="12"/>
      <c r="XAN3270" s="12"/>
      <c r="XAO3270" s="53"/>
      <c r="XAQ3270" s="41"/>
      <c r="XAR3270" s="40"/>
      <c r="XAS3270" s="44"/>
      <c r="XAT3270" s="62"/>
      <c r="XAU3270" s="56"/>
      <c r="XAV3270" s="60"/>
      <c r="XAW3270" s="60"/>
      <c r="XAX3270" s="60"/>
      <c r="XAY3270" s="60"/>
      <c r="XAZ3270" s="46"/>
      <c r="XBA3270" s="65"/>
      <c r="XBB3270" s="19"/>
      <c r="XBC3270" s="48"/>
      <c r="XBD3270" s="41"/>
      <c r="XBE3270" s="44"/>
      <c r="XBF3270" s="18"/>
      <c r="XBG3270" s="16"/>
      <c r="XBH3270" s="36"/>
      <c r="XBI3270" s="36"/>
      <c r="XBJ3270" s="36"/>
      <c r="XBK3270" s="36"/>
      <c r="XBL3270" s="36"/>
      <c r="XBM3270" s="36"/>
      <c r="XBN3270" s="36"/>
      <c r="XBO3270" s="36"/>
      <c r="XBP3270" s="36"/>
      <c r="XBQ3270" s="36"/>
      <c r="XBR3270" s="36"/>
      <c r="XBS3270" s="36"/>
      <c r="XBT3270" s="36"/>
      <c r="XBU3270" s="12"/>
      <c r="XBV3270" s="12"/>
      <c r="XBW3270" s="12"/>
      <c r="XBX3270" s="53"/>
      <c r="XBZ3270" s="41"/>
      <c r="XCA3270" s="40"/>
      <c r="XCB3270" s="44"/>
      <c r="XCC3270" s="62"/>
      <c r="XCD3270" s="56"/>
      <c r="XCE3270" s="60"/>
      <c r="XCF3270" s="60"/>
      <c r="XCG3270" s="60"/>
      <c r="XCH3270" s="60"/>
      <c r="XCI3270" s="46"/>
      <c r="XCJ3270" s="65"/>
      <c r="XCK3270" s="19"/>
      <c r="XCL3270" s="48"/>
      <c r="XCM3270" s="41"/>
      <c r="XCN3270" s="44"/>
      <c r="XCO3270" s="18"/>
      <c r="XCP3270" s="16"/>
      <c r="XCQ3270" s="36"/>
      <c r="XCR3270" s="36"/>
      <c r="XCS3270" s="36"/>
      <c r="XCT3270" s="36"/>
      <c r="XCU3270" s="36"/>
      <c r="XCV3270" s="36"/>
      <c r="XCW3270" s="36"/>
      <c r="XCX3270" s="36"/>
      <c r="XCY3270" s="36"/>
      <c r="XCZ3270" s="36"/>
      <c r="XDA3270" s="36"/>
      <c r="XDB3270" s="36"/>
      <c r="XDC3270" s="36"/>
      <c r="XDD3270" s="12"/>
      <c r="XDE3270" s="12"/>
      <c r="XDF3270" s="12"/>
      <c r="XDG3270" s="53"/>
      <c r="XDI3270" s="41"/>
      <c r="XDJ3270" s="40"/>
      <c r="XDK3270" s="44"/>
      <c r="XDL3270" s="62"/>
      <c r="XDM3270" s="56"/>
      <c r="XDN3270" s="60"/>
      <c r="XDO3270" s="60"/>
      <c r="XDP3270" s="60"/>
      <c r="XDQ3270" s="60"/>
      <c r="XDR3270" s="46"/>
      <c r="XDS3270" s="65"/>
      <c r="XDT3270" s="19"/>
      <c r="XDU3270" s="48"/>
      <c r="XDV3270" s="41"/>
      <c r="XDW3270" s="44"/>
      <c r="XDX3270" s="18"/>
      <c r="XDY3270" s="16"/>
      <c r="XDZ3270" s="36"/>
      <c r="XEA3270" s="36"/>
      <c r="XEB3270" s="36"/>
      <c r="XEC3270" s="36"/>
      <c r="XED3270" s="36"/>
      <c r="XEE3270" s="36"/>
      <c r="XEF3270" s="36"/>
      <c r="XEG3270" s="36"/>
      <c r="XEH3270" s="36"/>
      <c r="XEI3270" s="36"/>
      <c r="XEJ3270" s="36"/>
      <c r="XEK3270" s="36"/>
      <c r="XEL3270" s="36"/>
      <c r="XEM3270" s="12"/>
      <c r="XEN3270" s="12"/>
      <c r="XEO3270" s="12"/>
      <c r="XEP3270" s="53"/>
      <c r="XER3270" s="41"/>
      <c r="XES3270" s="40"/>
      <c r="XET3270" s="44"/>
      <c r="XEU3270" s="62"/>
      <c r="XEV3270" s="56"/>
      <c r="XEW3270" s="60"/>
      <c r="XEX3270" s="60"/>
      <c r="XEY3270" s="60"/>
      <c r="XEZ3270" s="60"/>
      <c r="XFA3270" s="46"/>
      <c r="XFB3270" s="65"/>
      <c r="XFC3270" s="19"/>
      <c r="XFD3270" s="48"/>
    </row>
    <row r="3271" spans="1:16384" x14ac:dyDescent="0.35">
      <c r="A3271" s="46" t="s">
        <v>3976</v>
      </c>
      <c r="B3271" s="65" t="s">
        <v>7458</v>
      </c>
      <c r="C3271" s="19" t="s">
        <v>4185</v>
      </c>
      <c r="D3271" s="48" t="s">
        <v>9462</v>
      </c>
      <c r="E3271" s="41" t="s">
        <v>9391</v>
      </c>
      <c r="F3271" s="44" t="s">
        <v>52</v>
      </c>
      <c r="G3271" s="18" t="s">
        <v>4187</v>
      </c>
      <c r="H3271" s="16">
        <v>0.89470000000000005</v>
      </c>
      <c r="I3271" s="36">
        <f>(Reference!B$12*List!$H3271)+Reference!B$13</f>
        <v>931.05739865416922</v>
      </c>
      <c r="J3271" s="36">
        <f>(Reference!C$12*List!$H3271)+Reference!C$13</f>
        <v>1389.4649244670534</v>
      </c>
      <c r="K3271" s="36">
        <f>(Reference!D$12*List!$H3271)+Reference!D$13</f>
        <v>1663.3562134747515</v>
      </c>
      <c r="L3271" s="36">
        <f>(Reference!E$12*List!$H3271)+Reference!E$13</f>
        <v>2057.1830564058209</v>
      </c>
      <c r="M3271" s="36">
        <f>(Reference!F$12*List!$H3271)+Reference!F$13</f>
        <v>2143.0984291682357</v>
      </c>
      <c r="N3271" s="36">
        <f>(Reference!G$12*List!$H3271)+Reference!G$13</f>
        <v>2426.7921432562089</v>
      </c>
      <c r="O3271" s="36">
        <f>(Reference!H$12*List!$H3271)+Reference!H$13</f>
        <v>2519.0502616588028</v>
      </c>
      <c r="P3271" s="36">
        <f>(Reference!I$12*List!$H3271)+Reference!I$13</f>
        <v>2618.2277389415904</v>
      </c>
      <c r="Q3271" s="36">
        <f>(Reference!J$12*List!$H3271)+Reference!J$13</f>
        <v>3031.0828187931938</v>
      </c>
      <c r="R3271" s="36">
        <f>(Reference!K$12*List!$H3271)+Reference!K$13</f>
        <v>3127.3772298759013</v>
      </c>
      <c r="S3271" s="36">
        <f>(Reference!L$12*List!$H3271)+Reference!L$13</f>
        <v>3374.1676966028372</v>
      </c>
      <c r="T3271" s="36">
        <f>(Reference!M$12*List!$H3271)+Reference!M$13</f>
        <v>4030.9301769812973</v>
      </c>
      <c r="U3271" s="36">
        <f>(Reference!N$12*List!$H3271)+Reference!N$13</f>
        <v>16260.896997725042</v>
      </c>
      <c r="V3271" s="12">
        <f>(Reference!O$12*List!$H3271)+Reference!O$13</f>
        <v>604.46365950898962</v>
      </c>
      <c r="W3271" s="12">
        <f>(Reference!P$12*List!$H3271)+Reference!P$13</f>
        <v>851.74424748993988</v>
      </c>
      <c r="X3271" s="12">
        <f>(Reference!Q$12*List!$H3271)+Reference!Q$13</f>
        <v>425.87212374496994</v>
      </c>
      <c r="Y3271" s="53"/>
      <c r="Z3271" s="1" t="str">
        <f t="shared" si="101"/>
        <v>SAN GERMANPuerto Rico</v>
      </c>
      <c r="AA3271" s="41" t="s">
        <v>9391</v>
      </c>
      <c r="AB3271" s="40"/>
      <c r="AC3271" s="44" t="s">
        <v>52</v>
      </c>
      <c r="AD3271" s="62"/>
      <c r="AE3271" s="56"/>
      <c r="AJ3271" s="46"/>
      <c r="AK3271" s="65"/>
      <c r="AL3271" s="19"/>
      <c r="AM3271" s="48"/>
      <c r="AN3271" s="41"/>
      <c r="AO3271" s="44"/>
      <c r="AP3271" s="18"/>
      <c r="AQ3271" s="16"/>
      <c r="AR3271" s="36"/>
      <c r="AS3271" s="36"/>
      <c r="AT3271" s="36"/>
      <c r="AU3271" s="36"/>
      <c r="AV3271" s="36"/>
      <c r="AW3271" s="36"/>
      <c r="AX3271" s="36"/>
      <c r="AY3271" s="36"/>
      <c r="AZ3271" s="36"/>
      <c r="BA3271" s="36"/>
      <c r="BB3271" s="36"/>
      <c r="BC3271" s="36"/>
      <c r="BD3271" s="36"/>
      <c r="BE3271" s="12"/>
      <c r="BF3271" s="12"/>
      <c r="BG3271" s="12"/>
      <c r="BH3271" s="53"/>
      <c r="BJ3271" s="41"/>
      <c r="BK3271" s="40"/>
      <c r="BL3271" s="44"/>
      <c r="BM3271" s="62"/>
      <c r="BN3271" s="56"/>
      <c r="BO3271" s="60"/>
      <c r="BP3271" s="60"/>
      <c r="BQ3271" s="60"/>
      <c r="BR3271" s="60"/>
      <c r="BS3271" s="46"/>
      <c r="BT3271" s="65"/>
      <c r="BU3271" s="19"/>
      <c r="BV3271" s="48"/>
      <c r="BW3271" s="41"/>
      <c r="BX3271" s="44"/>
      <c r="BY3271" s="18"/>
      <c r="BZ3271" s="16"/>
      <c r="CA3271" s="36"/>
      <c r="CB3271" s="36"/>
      <c r="CC3271" s="36"/>
      <c r="CD3271" s="36"/>
      <c r="CE3271" s="36"/>
      <c r="CF3271" s="36"/>
      <c r="CG3271" s="36"/>
      <c r="CH3271" s="36"/>
      <c r="CI3271" s="36"/>
      <c r="CJ3271" s="36"/>
      <c r="CK3271" s="36"/>
      <c r="CL3271" s="36"/>
      <c r="CM3271" s="36"/>
      <c r="CN3271" s="12"/>
      <c r="CO3271" s="12"/>
      <c r="CP3271" s="12"/>
      <c r="CQ3271" s="53"/>
      <c r="CS3271" s="41"/>
      <c r="CT3271" s="40"/>
      <c r="CU3271" s="44"/>
      <c r="CV3271" s="62"/>
      <c r="CW3271" s="56"/>
      <c r="CX3271" s="60"/>
      <c r="CY3271" s="60"/>
      <c r="CZ3271" s="60"/>
      <c r="DA3271" s="60"/>
      <c r="DB3271" s="46"/>
      <c r="DC3271" s="65"/>
      <c r="DD3271" s="19"/>
      <c r="DE3271" s="48"/>
      <c r="DF3271" s="41"/>
      <c r="DG3271" s="44"/>
      <c r="DH3271" s="18"/>
      <c r="DI3271" s="16"/>
      <c r="DJ3271" s="36"/>
      <c r="DK3271" s="36"/>
      <c r="DL3271" s="36"/>
      <c r="DM3271" s="36"/>
      <c r="DN3271" s="36"/>
      <c r="DO3271" s="36"/>
      <c r="DP3271" s="36"/>
      <c r="DQ3271" s="36"/>
      <c r="DR3271" s="36"/>
      <c r="DS3271" s="36"/>
      <c r="DT3271" s="36"/>
      <c r="DU3271" s="36"/>
      <c r="DV3271" s="36"/>
      <c r="DW3271" s="12"/>
      <c r="DX3271" s="12"/>
      <c r="DY3271" s="12"/>
      <c r="DZ3271" s="53"/>
      <c r="EB3271" s="41"/>
      <c r="EC3271" s="40"/>
      <c r="ED3271" s="44"/>
      <c r="EE3271" s="62"/>
      <c r="EF3271" s="56"/>
      <c r="EG3271" s="60"/>
      <c r="EH3271" s="60"/>
      <c r="EI3271" s="60"/>
      <c r="EJ3271" s="60"/>
      <c r="EK3271" s="46"/>
      <c r="EL3271" s="65"/>
      <c r="EM3271" s="19"/>
      <c r="EN3271" s="48"/>
      <c r="EO3271" s="41"/>
      <c r="EP3271" s="44"/>
      <c r="EQ3271" s="18"/>
      <c r="ER3271" s="16"/>
      <c r="ES3271" s="36"/>
      <c r="ET3271" s="36"/>
      <c r="EU3271" s="36"/>
      <c r="EV3271" s="36"/>
      <c r="EW3271" s="36"/>
      <c r="EX3271" s="36"/>
      <c r="EY3271" s="36"/>
      <c r="EZ3271" s="36"/>
      <c r="FA3271" s="36"/>
      <c r="FB3271" s="36"/>
      <c r="FC3271" s="36"/>
      <c r="FD3271" s="36"/>
      <c r="FE3271" s="36"/>
      <c r="FF3271" s="12"/>
      <c r="FG3271" s="12"/>
      <c r="FH3271" s="12"/>
      <c r="FI3271" s="53"/>
      <c r="FK3271" s="41"/>
      <c r="FL3271" s="40"/>
      <c r="FM3271" s="44"/>
      <c r="FN3271" s="62"/>
      <c r="FO3271" s="56"/>
      <c r="FP3271" s="60"/>
      <c r="FQ3271" s="60"/>
      <c r="FR3271" s="60"/>
      <c r="FS3271" s="60"/>
      <c r="FT3271" s="46"/>
      <c r="FU3271" s="65"/>
      <c r="FV3271" s="19"/>
      <c r="FW3271" s="48"/>
      <c r="FX3271" s="41"/>
      <c r="FY3271" s="44"/>
      <c r="FZ3271" s="18"/>
      <c r="GA3271" s="16"/>
      <c r="GB3271" s="36"/>
      <c r="GC3271" s="36"/>
      <c r="GD3271" s="36"/>
      <c r="GE3271" s="36"/>
      <c r="GF3271" s="36"/>
      <c r="GG3271" s="36"/>
      <c r="GH3271" s="36"/>
      <c r="GI3271" s="36"/>
      <c r="GJ3271" s="36"/>
      <c r="GK3271" s="36"/>
      <c r="GL3271" s="36"/>
      <c r="GM3271" s="36"/>
      <c r="GN3271" s="36"/>
      <c r="GO3271" s="12"/>
      <c r="GP3271" s="12"/>
      <c r="GQ3271" s="12"/>
      <c r="GR3271" s="53"/>
      <c r="GT3271" s="41"/>
      <c r="GU3271" s="40"/>
      <c r="GV3271" s="44"/>
      <c r="GW3271" s="62"/>
      <c r="GX3271" s="56"/>
      <c r="GY3271" s="60"/>
      <c r="GZ3271" s="60"/>
      <c r="HA3271" s="60"/>
      <c r="HB3271" s="60"/>
      <c r="HC3271" s="46"/>
      <c r="HD3271" s="65"/>
      <c r="HE3271" s="19"/>
      <c r="HF3271" s="48"/>
      <c r="HG3271" s="41"/>
      <c r="HH3271" s="44"/>
      <c r="HI3271" s="18"/>
      <c r="HJ3271" s="16"/>
      <c r="HK3271" s="36"/>
      <c r="HL3271" s="36"/>
      <c r="HM3271" s="36"/>
      <c r="HN3271" s="36"/>
      <c r="HO3271" s="36"/>
      <c r="HP3271" s="36"/>
      <c r="HQ3271" s="36"/>
      <c r="HR3271" s="36"/>
      <c r="HS3271" s="36"/>
      <c r="HT3271" s="36"/>
      <c r="HU3271" s="36"/>
      <c r="HV3271" s="36"/>
      <c r="HW3271" s="36"/>
      <c r="HX3271" s="12"/>
      <c r="HY3271" s="12"/>
      <c r="HZ3271" s="12"/>
      <c r="IA3271" s="53"/>
      <c r="IC3271" s="41"/>
      <c r="ID3271" s="40"/>
      <c r="IE3271" s="44"/>
      <c r="IF3271" s="62"/>
      <c r="IG3271" s="56"/>
      <c r="IH3271" s="60"/>
      <c r="II3271" s="60"/>
      <c r="IJ3271" s="60"/>
      <c r="IK3271" s="60"/>
      <c r="IL3271" s="46"/>
      <c r="IM3271" s="65"/>
      <c r="IN3271" s="19"/>
      <c r="IO3271" s="48"/>
      <c r="IP3271" s="41"/>
      <c r="IQ3271" s="44"/>
      <c r="IR3271" s="18"/>
      <c r="IS3271" s="16"/>
      <c r="IT3271" s="36"/>
      <c r="IU3271" s="36"/>
      <c r="IV3271" s="36"/>
      <c r="IW3271" s="36"/>
      <c r="IX3271" s="36"/>
      <c r="IY3271" s="36"/>
      <c r="IZ3271" s="36"/>
      <c r="JA3271" s="36"/>
      <c r="JB3271" s="36"/>
      <c r="JC3271" s="36"/>
      <c r="JD3271" s="36"/>
      <c r="JE3271" s="36"/>
      <c r="JF3271" s="36"/>
      <c r="JG3271" s="12"/>
      <c r="JH3271" s="12"/>
      <c r="JI3271" s="12"/>
      <c r="JJ3271" s="53"/>
      <c r="JL3271" s="41"/>
      <c r="JM3271" s="40"/>
      <c r="JN3271" s="44"/>
      <c r="JO3271" s="62"/>
      <c r="JP3271" s="56"/>
      <c r="JQ3271" s="60"/>
      <c r="JR3271" s="60"/>
      <c r="JS3271" s="60"/>
      <c r="JT3271" s="60"/>
      <c r="JU3271" s="46"/>
      <c r="JV3271" s="65"/>
      <c r="JW3271" s="19"/>
      <c r="JX3271" s="48"/>
      <c r="JY3271" s="41"/>
      <c r="JZ3271" s="44"/>
      <c r="KA3271" s="18"/>
      <c r="KB3271" s="16"/>
      <c r="KC3271" s="36"/>
      <c r="KD3271" s="36"/>
      <c r="KE3271" s="36"/>
      <c r="KF3271" s="36"/>
      <c r="KG3271" s="36"/>
      <c r="KH3271" s="36"/>
      <c r="KI3271" s="36"/>
      <c r="KJ3271" s="36"/>
      <c r="KK3271" s="36"/>
      <c r="KL3271" s="36"/>
      <c r="KM3271" s="36"/>
      <c r="KN3271" s="36"/>
      <c r="KO3271" s="36"/>
      <c r="KP3271" s="12"/>
      <c r="KQ3271" s="12"/>
      <c r="KR3271" s="12"/>
      <c r="KS3271" s="53"/>
      <c r="KU3271" s="41"/>
      <c r="KV3271" s="40"/>
      <c r="KW3271" s="44"/>
      <c r="KX3271" s="62"/>
      <c r="KY3271" s="56"/>
      <c r="KZ3271" s="60"/>
      <c r="LA3271" s="60"/>
      <c r="LB3271" s="60"/>
      <c r="LC3271" s="60"/>
      <c r="LD3271" s="46"/>
      <c r="LE3271" s="65"/>
      <c r="LF3271" s="19"/>
      <c r="LG3271" s="48"/>
      <c r="LH3271" s="41"/>
      <c r="LI3271" s="44"/>
      <c r="LJ3271" s="18"/>
      <c r="LK3271" s="16"/>
      <c r="LL3271" s="36"/>
      <c r="LM3271" s="36"/>
      <c r="LN3271" s="36"/>
      <c r="LO3271" s="36"/>
      <c r="LP3271" s="36"/>
      <c r="LQ3271" s="36"/>
      <c r="LR3271" s="36"/>
      <c r="LS3271" s="36"/>
      <c r="LT3271" s="36"/>
      <c r="LU3271" s="36"/>
      <c r="LV3271" s="36"/>
      <c r="LW3271" s="36"/>
      <c r="LX3271" s="36"/>
      <c r="LY3271" s="12"/>
      <c r="LZ3271" s="12"/>
      <c r="MA3271" s="12"/>
      <c r="MB3271" s="53"/>
      <c r="MD3271" s="41"/>
      <c r="ME3271" s="40"/>
      <c r="MF3271" s="44"/>
      <c r="MG3271" s="62"/>
      <c r="MH3271" s="56"/>
      <c r="MI3271" s="60"/>
      <c r="MJ3271" s="60"/>
      <c r="MK3271" s="60"/>
      <c r="ML3271" s="60"/>
      <c r="MM3271" s="46"/>
      <c r="MN3271" s="65"/>
      <c r="MO3271" s="19"/>
      <c r="MP3271" s="48"/>
      <c r="MQ3271" s="41"/>
      <c r="MR3271" s="44"/>
      <c r="MS3271" s="18"/>
      <c r="MT3271" s="16"/>
      <c r="MU3271" s="36"/>
      <c r="MV3271" s="36"/>
      <c r="MW3271" s="36"/>
      <c r="MX3271" s="36"/>
      <c r="MY3271" s="36"/>
      <c r="MZ3271" s="36"/>
      <c r="NA3271" s="36"/>
      <c r="NB3271" s="36"/>
      <c r="NC3271" s="36"/>
      <c r="ND3271" s="36"/>
      <c r="NE3271" s="36"/>
      <c r="NF3271" s="36"/>
      <c r="NG3271" s="36"/>
      <c r="NH3271" s="12"/>
      <c r="NI3271" s="12"/>
      <c r="NJ3271" s="12"/>
      <c r="NK3271" s="53"/>
      <c r="NM3271" s="41"/>
      <c r="NN3271" s="40"/>
      <c r="NO3271" s="44"/>
      <c r="NP3271" s="62"/>
      <c r="NQ3271" s="56"/>
      <c r="NR3271" s="60"/>
      <c r="NS3271" s="60"/>
      <c r="NT3271" s="60"/>
      <c r="NU3271" s="60"/>
      <c r="NV3271" s="46"/>
      <c r="NW3271" s="65"/>
      <c r="NX3271" s="19"/>
      <c r="NY3271" s="48"/>
      <c r="NZ3271" s="41"/>
      <c r="OA3271" s="44"/>
      <c r="OB3271" s="18"/>
      <c r="OC3271" s="16"/>
      <c r="OD3271" s="36"/>
      <c r="OE3271" s="36"/>
      <c r="OF3271" s="36"/>
      <c r="OG3271" s="36"/>
      <c r="OH3271" s="36"/>
      <c r="OI3271" s="36"/>
      <c r="OJ3271" s="36"/>
      <c r="OK3271" s="36"/>
      <c r="OL3271" s="36"/>
      <c r="OM3271" s="36"/>
      <c r="ON3271" s="36"/>
      <c r="OO3271" s="36"/>
      <c r="OP3271" s="36"/>
      <c r="OQ3271" s="12"/>
      <c r="OR3271" s="12"/>
      <c r="OS3271" s="12"/>
      <c r="OT3271" s="53"/>
      <c r="OV3271" s="41"/>
      <c r="OW3271" s="40"/>
      <c r="OX3271" s="44"/>
      <c r="OY3271" s="62"/>
      <c r="OZ3271" s="56"/>
      <c r="PA3271" s="60"/>
      <c r="PB3271" s="60"/>
      <c r="PC3271" s="60"/>
      <c r="PD3271" s="60"/>
      <c r="PE3271" s="46"/>
      <c r="PF3271" s="65"/>
      <c r="PG3271" s="19"/>
      <c r="PH3271" s="48"/>
      <c r="PI3271" s="41"/>
      <c r="PJ3271" s="44"/>
      <c r="PK3271" s="18"/>
      <c r="PL3271" s="16"/>
      <c r="PM3271" s="36"/>
      <c r="PN3271" s="36"/>
      <c r="PO3271" s="36"/>
      <c r="PP3271" s="36"/>
      <c r="PQ3271" s="36"/>
      <c r="PR3271" s="36"/>
      <c r="PS3271" s="36"/>
      <c r="PT3271" s="36"/>
      <c r="PU3271" s="36"/>
      <c r="PV3271" s="36"/>
      <c r="PW3271" s="36"/>
      <c r="PX3271" s="36"/>
      <c r="PY3271" s="36"/>
      <c r="PZ3271" s="12"/>
      <c r="QA3271" s="12"/>
      <c r="QB3271" s="12"/>
      <c r="QC3271" s="53"/>
      <c r="QE3271" s="41"/>
      <c r="QF3271" s="40"/>
      <c r="QG3271" s="44"/>
      <c r="QH3271" s="62"/>
      <c r="QI3271" s="56"/>
      <c r="QJ3271" s="60"/>
      <c r="QK3271" s="60"/>
      <c r="QL3271" s="60"/>
      <c r="QM3271" s="60"/>
      <c r="QN3271" s="46"/>
      <c r="QO3271" s="65"/>
      <c r="QP3271" s="19"/>
      <c r="QQ3271" s="48"/>
      <c r="QR3271" s="41"/>
      <c r="QS3271" s="44"/>
      <c r="QT3271" s="18"/>
      <c r="QU3271" s="16"/>
      <c r="QV3271" s="36"/>
      <c r="QW3271" s="36"/>
      <c r="QX3271" s="36"/>
      <c r="QY3271" s="36"/>
      <c r="QZ3271" s="36"/>
      <c r="RA3271" s="36"/>
      <c r="RB3271" s="36"/>
      <c r="RC3271" s="36"/>
      <c r="RD3271" s="36"/>
      <c r="RE3271" s="36"/>
      <c r="RF3271" s="36"/>
      <c r="RG3271" s="36"/>
      <c r="RH3271" s="36"/>
      <c r="RI3271" s="12"/>
      <c r="RJ3271" s="12"/>
      <c r="RK3271" s="12"/>
      <c r="RL3271" s="53"/>
      <c r="RN3271" s="41"/>
      <c r="RO3271" s="40"/>
      <c r="RP3271" s="44"/>
      <c r="RQ3271" s="62"/>
      <c r="RR3271" s="56"/>
      <c r="RS3271" s="60"/>
      <c r="RT3271" s="60"/>
      <c r="RU3271" s="60"/>
      <c r="RV3271" s="60"/>
      <c r="RW3271" s="46"/>
      <c r="RX3271" s="65"/>
      <c r="RY3271" s="19"/>
      <c r="RZ3271" s="48"/>
      <c r="SA3271" s="41"/>
      <c r="SB3271" s="44"/>
      <c r="SC3271" s="18"/>
      <c r="SD3271" s="16"/>
      <c r="SE3271" s="36"/>
      <c r="SF3271" s="36"/>
      <c r="SG3271" s="36"/>
      <c r="SH3271" s="36"/>
      <c r="SI3271" s="36"/>
      <c r="SJ3271" s="36"/>
      <c r="SK3271" s="36"/>
      <c r="SL3271" s="36"/>
      <c r="SM3271" s="36"/>
      <c r="SN3271" s="36"/>
      <c r="SO3271" s="36"/>
      <c r="SP3271" s="36"/>
      <c r="SQ3271" s="36"/>
      <c r="SR3271" s="12"/>
      <c r="SS3271" s="12"/>
      <c r="ST3271" s="12"/>
      <c r="SU3271" s="53"/>
      <c r="SW3271" s="41"/>
      <c r="SX3271" s="40"/>
      <c r="SY3271" s="44"/>
      <c r="SZ3271" s="62"/>
      <c r="TA3271" s="56"/>
      <c r="TB3271" s="60"/>
      <c r="TC3271" s="60"/>
      <c r="TD3271" s="60"/>
      <c r="TE3271" s="60"/>
      <c r="TF3271" s="46"/>
      <c r="TG3271" s="65"/>
      <c r="TH3271" s="19"/>
      <c r="TI3271" s="48"/>
      <c r="TJ3271" s="41"/>
      <c r="TK3271" s="44"/>
      <c r="TL3271" s="18"/>
      <c r="TM3271" s="16"/>
      <c r="TN3271" s="36"/>
      <c r="TO3271" s="36"/>
      <c r="TP3271" s="36"/>
      <c r="TQ3271" s="36"/>
      <c r="TR3271" s="36"/>
      <c r="TS3271" s="36"/>
      <c r="TT3271" s="36"/>
      <c r="TU3271" s="36"/>
      <c r="TV3271" s="36"/>
      <c r="TW3271" s="36"/>
      <c r="TX3271" s="36"/>
      <c r="TY3271" s="36"/>
      <c r="TZ3271" s="36"/>
      <c r="UA3271" s="12"/>
      <c r="UB3271" s="12"/>
      <c r="UC3271" s="12"/>
      <c r="UD3271" s="53"/>
      <c r="UF3271" s="41"/>
      <c r="UG3271" s="40"/>
      <c r="UH3271" s="44"/>
      <c r="UI3271" s="62"/>
      <c r="UJ3271" s="56"/>
      <c r="UK3271" s="60"/>
      <c r="UL3271" s="60"/>
      <c r="UM3271" s="60"/>
      <c r="UN3271" s="60"/>
      <c r="UO3271" s="46"/>
      <c r="UP3271" s="65"/>
      <c r="UQ3271" s="19"/>
      <c r="UR3271" s="48"/>
      <c r="US3271" s="41"/>
      <c r="UT3271" s="44"/>
      <c r="UU3271" s="18"/>
      <c r="UV3271" s="16"/>
      <c r="UW3271" s="36"/>
      <c r="UX3271" s="36"/>
      <c r="UY3271" s="36"/>
      <c r="UZ3271" s="36"/>
      <c r="VA3271" s="36"/>
      <c r="VB3271" s="36"/>
      <c r="VC3271" s="36"/>
      <c r="VD3271" s="36"/>
      <c r="VE3271" s="36"/>
      <c r="VF3271" s="36"/>
      <c r="VG3271" s="36"/>
      <c r="VH3271" s="36"/>
      <c r="VI3271" s="36"/>
      <c r="VJ3271" s="12"/>
      <c r="VK3271" s="12"/>
      <c r="VL3271" s="12"/>
      <c r="VM3271" s="53"/>
      <c r="VO3271" s="41"/>
      <c r="VP3271" s="40"/>
      <c r="VQ3271" s="44"/>
      <c r="VR3271" s="62"/>
      <c r="VS3271" s="56"/>
      <c r="VT3271" s="60"/>
      <c r="VU3271" s="60"/>
      <c r="VV3271" s="60"/>
      <c r="VW3271" s="60"/>
      <c r="VX3271" s="46"/>
      <c r="VY3271" s="65"/>
      <c r="VZ3271" s="19"/>
      <c r="WA3271" s="48"/>
      <c r="WB3271" s="41"/>
      <c r="WC3271" s="44"/>
      <c r="WD3271" s="18"/>
      <c r="WE3271" s="16"/>
      <c r="WF3271" s="36"/>
      <c r="WG3271" s="36"/>
      <c r="WH3271" s="36"/>
      <c r="WI3271" s="36"/>
      <c r="WJ3271" s="36"/>
      <c r="WK3271" s="36"/>
      <c r="WL3271" s="36"/>
      <c r="WM3271" s="36"/>
      <c r="WN3271" s="36"/>
      <c r="WO3271" s="36"/>
      <c r="WP3271" s="36"/>
      <c r="WQ3271" s="36"/>
      <c r="WR3271" s="36"/>
      <c r="WS3271" s="12"/>
      <c r="WT3271" s="12"/>
      <c r="WU3271" s="12"/>
      <c r="WV3271" s="53"/>
      <c r="WX3271" s="41"/>
      <c r="WY3271" s="40"/>
      <c r="WZ3271" s="44"/>
      <c r="XA3271" s="62"/>
      <c r="XB3271" s="56"/>
      <c r="XC3271" s="60"/>
      <c r="XD3271" s="60"/>
      <c r="XE3271" s="60"/>
      <c r="XF3271" s="60"/>
      <c r="XG3271" s="46"/>
      <c r="XH3271" s="65"/>
      <c r="XI3271" s="19"/>
      <c r="XJ3271" s="48"/>
      <c r="XK3271" s="41"/>
      <c r="XL3271" s="44"/>
      <c r="XM3271" s="18"/>
      <c r="XN3271" s="16"/>
      <c r="XO3271" s="36"/>
      <c r="XP3271" s="36"/>
      <c r="XQ3271" s="36"/>
      <c r="XR3271" s="36"/>
      <c r="XS3271" s="36"/>
      <c r="XT3271" s="36"/>
      <c r="XU3271" s="36"/>
      <c r="XV3271" s="36"/>
      <c r="XW3271" s="36"/>
      <c r="XX3271" s="36"/>
      <c r="XY3271" s="36"/>
      <c r="XZ3271" s="36"/>
      <c r="YA3271" s="36"/>
      <c r="YB3271" s="12"/>
      <c r="YC3271" s="12"/>
      <c r="YD3271" s="12"/>
      <c r="YE3271" s="53"/>
      <c r="YG3271" s="41"/>
      <c r="YH3271" s="40"/>
      <c r="YI3271" s="44"/>
      <c r="YJ3271" s="62"/>
      <c r="YK3271" s="56"/>
      <c r="YL3271" s="60"/>
      <c r="YM3271" s="60"/>
      <c r="YN3271" s="60"/>
      <c r="YO3271" s="60"/>
      <c r="YP3271" s="46"/>
      <c r="YQ3271" s="65"/>
      <c r="YR3271" s="19"/>
      <c r="YS3271" s="48"/>
      <c r="YT3271" s="41"/>
      <c r="YU3271" s="44"/>
      <c r="YV3271" s="18"/>
      <c r="YW3271" s="16"/>
      <c r="YX3271" s="36"/>
      <c r="YY3271" s="36"/>
      <c r="YZ3271" s="36"/>
      <c r="ZA3271" s="36"/>
      <c r="ZB3271" s="36"/>
      <c r="ZC3271" s="36"/>
      <c r="ZD3271" s="36"/>
      <c r="ZE3271" s="36"/>
      <c r="ZF3271" s="36"/>
      <c r="ZG3271" s="36"/>
      <c r="ZH3271" s="36"/>
      <c r="ZI3271" s="36"/>
      <c r="ZJ3271" s="36"/>
      <c r="ZK3271" s="12"/>
      <c r="ZL3271" s="12"/>
      <c r="ZM3271" s="12"/>
      <c r="ZN3271" s="53"/>
      <c r="ZP3271" s="41"/>
      <c r="ZQ3271" s="40"/>
      <c r="ZR3271" s="44"/>
      <c r="ZS3271" s="62"/>
      <c r="ZT3271" s="56"/>
      <c r="ZU3271" s="60"/>
      <c r="ZV3271" s="60"/>
      <c r="ZW3271" s="60"/>
      <c r="ZX3271" s="60"/>
      <c r="ZY3271" s="46"/>
      <c r="ZZ3271" s="65"/>
      <c r="AAA3271" s="19"/>
      <c r="AAB3271" s="48"/>
      <c r="AAC3271" s="41"/>
      <c r="AAD3271" s="44"/>
      <c r="AAE3271" s="18"/>
      <c r="AAF3271" s="16"/>
      <c r="AAG3271" s="36"/>
      <c r="AAH3271" s="36"/>
      <c r="AAI3271" s="36"/>
      <c r="AAJ3271" s="36"/>
      <c r="AAK3271" s="36"/>
      <c r="AAL3271" s="36"/>
      <c r="AAM3271" s="36"/>
      <c r="AAN3271" s="36"/>
      <c r="AAO3271" s="36"/>
      <c r="AAP3271" s="36"/>
      <c r="AAQ3271" s="36"/>
      <c r="AAR3271" s="36"/>
      <c r="AAS3271" s="36"/>
      <c r="AAT3271" s="12"/>
      <c r="AAU3271" s="12"/>
      <c r="AAV3271" s="12"/>
      <c r="AAW3271" s="53"/>
      <c r="AAY3271" s="41"/>
      <c r="AAZ3271" s="40"/>
      <c r="ABA3271" s="44"/>
      <c r="ABB3271" s="62"/>
      <c r="ABC3271" s="56"/>
      <c r="ABD3271" s="60"/>
      <c r="ABE3271" s="60"/>
      <c r="ABF3271" s="60"/>
      <c r="ABG3271" s="60"/>
      <c r="ABH3271" s="46"/>
      <c r="ABI3271" s="65"/>
      <c r="ABJ3271" s="19"/>
      <c r="ABK3271" s="48"/>
      <c r="ABL3271" s="41"/>
      <c r="ABM3271" s="44"/>
      <c r="ABN3271" s="18"/>
      <c r="ABO3271" s="16"/>
      <c r="ABP3271" s="36"/>
      <c r="ABQ3271" s="36"/>
      <c r="ABR3271" s="36"/>
      <c r="ABS3271" s="36"/>
      <c r="ABT3271" s="36"/>
      <c r="ABU3271" s="36"/>
      <c r="ABV3271" s="36"/>
      <c r="ABW3271" s="36"/>
      <c r="ABX3271" s="36"/>
      <c r="ABY3271" s="36"/>
      <c r="ABZ3271" s="36"/>
      <c r="ACA3271" s="36"/>
      <c r="ACB3271" s="36"/>
      <c r="ACC3271" s="12"/>
      <c r="ACD3271" s="12"/>
      <c r="ACE3271" s="12"/>
      <c r="ACF3271" s="53"/>
      <c r="ACH3271" s="41"/>
      <c r="ACI3271" s="40"/>
      <c r="ACJ3271" s="44"/>
      <c r="ACK3271" s="62"/>
      <c r="ACL3271" s="56"/>
      <c r="ACM3271" s="60"/>
      <c r="ACN3271" s="60"/>
      <c r="ACO3271" s="60"/>
      <c r="ACP3271" s="60"/>
      <c r="ACQ3271" s="46"/>
      <c r="ACR3271" s="65"/>
      <c r="ACS3271" s="19"/>
      <c r="ACT3271" s="48"/>
      <c r="ACU3271" s="41"/>
      <c r="ACV3271" s="44"/>
      <c r="ACW3271" s="18"/>
      <c r="ACX3271" s="16"/>
      <c r="ACY3271" s="36"/>
      <c r="ACZ3271" s="36"/>
      <c r="ADA3271" s="36"/>
      <c r="ADB3271" s="36"/>
      <c r="ADC3271" s="36"/>
      <c r="ADD3271" s="36"/>
      <c r="ADE3271" s="36"/>
      <c r="ADF3271" s="36"/>
      <c r="ADG3271" s="36"/>
      <c r="ADH3271" s="36"/>
      <c r="ADI3271" s="36"/>
      <c r="ADJ3271" s="36"/>
      <c r="ADK3271" s="36"/>
      <c r="ADL3271" s="12"/>
      <c r="ADM3271" s="12"/>
      <c r="ADN3271" s="12"/>
      <c r="ADO3271" s="53"/>
      <c r="ADQ3271" s="41"/>
      <c r="ADR3271" s="40"/>
      <c r="ADS3271" s="44"/>
      <c r="ADT3271" s="62"/>
      <c r="ADU3271" s="56"/>
      <c r="ADV3271" s="60"/>
      <c r="ADW3271" s="60"/>
      <c r="ADX3271" s="60"/>
      <c r="ADY3271" s="60"/>
      <c r="ADZ3271" s="46"/>
      <c r="AEA3271" s="65"/>
      <c r="AEB3271" s="19"/>
      <c r="AEC3271" s="48"/>
      <c r="AED3271" s="41"/>
      <c r="AEE3271" s="44"/>
      <c r="AEF3271" s="18"/>
      <c r="AEG3271" s="16"/>
      <c r="AEH3271" s="36"/>
      <c r="AEI3271" s="36"/>
      <c r="AEJ3271" s="36"/>
      <c r="AEK3271" s="36"/>
      <c r="AEL3271" s="36"/>
      <c r="AEM3271" s="36"/>
      <c r="AEN3271" s="36"/>
      <c r="AEO3271" s="36"/>
      <c r="AEP3271" s="36"/>
      <c r="AEQ3271" s="36"/>
      <c r="AER3271" s="36"/>
      <c r="AES3271" s="36"/>
      <c r="AET3271" s="36"/>
      <c r="AEU3271" s="12"/>
      <c r="AEV3271" s="12"/>
      <c r="AEW3271" s="12"/>
      <c r="AEX3271" s="53"/>
      <c r="AEZ3271" s="41"/>
      <c r="AFA3271" s="40"/>
      <c r="AFB3271" s="44"/>
      <c r="AFC3271" s="62"/>
      <c r="AFD3271" s="56"/>
      <c r="AFE3271" s="60"/>
      <c r="AFF3271" s="60"/>
      <c r="AFG3271" s="60"/>
      <c r="AFH3271" s="60"/>
      <c r="AFI3271" s="46"/>
      <c r="AFJ3271" s="65"/>
      <c r="AFK3271" s="19"/>
      <c r="AFL3271" s="48"/>
      <c r="AFM3271" s="41"/>
      <c r="AFN3271" s="44"/>
      <c r="AFO3271" s="18"/>
      <c r="AFP3271" s="16"/>
      <c r="AFQ3271" s="36"/>
      <c r="AFR3271" s="36"/>
      <c r="AFS3271" s="36"/>
      <c r="AFT3271" s="36"/>
      <c r="AFU3271" s="36"/>
      <c r="AFV3271" s="36"/>
      <c r="AFW3271" s="36"/>
      <c r="AFX3271" s="36"/>
      <c r="AFY3271" s="36"/>
      <c r="AFZ3271" s="36"/>
      <c r="AGA3271" s="36"/>
      <c r="AGB3271" s="36"/>
      <c r="AGC3271" s="36"/>
      <c r="AGD3271" s="12"/>
      <c r="AGE3271" s="12"/>
      <c r="AGF3271" s="12"/>
      <c r="AGG3271" s="53"/>
      <c r="AGI3271" s="41"/>
      <c r="AGJ3271" s="40"/>
      <c r="AGK3271" s="44"/>
      <c r="AGL3271" s="62"/>
      <c r="AGM3271" s="56"/>
      <c r="AGN3271" s="60"/>
      <c r="AGO3271" s="60"/>
      <c r="AGP3271" s="60"/>
      <c r="AGQ3271" s="60"/>
      <c r="AGR3271" s="46"/>
      <c r="AGS3271" s="65"/>
      <c r="AGT3271" s="19"/>
      <c r="AGU3271" s="48"/>
      <c r="AGV3271" s="41"/>
      <c r="AGW3271" s="44"/>
      <c r="AGX3271" s="18"/>
      <c r="AGY3271" s="16"/>
      <c r="AGZ3271" s="36"/>
      <c r="AHA3271" s="36"/>
      <c r="AHB3271" s="36"/>
      <c r="AHC3271" s="36"/>
      <c r="AHD3271" s="36"/>
      <c r="AHE3271" s="36"/>
      <c r="AHF3271" s="36"/>
      <c r="AHG3271" s="36"/>
      <c r="AHH3271" s="36"/>
      <c r="AHI3271" s="36"/>
      <c r="AHJ3271" s="36"/>
      <c r="AHK3271" s="36"/>
      <c r="AHL3271" s="36"/>
      <c r="AHM3271" s="12"/>
      <c r="AHN3271" s="12"/>
      <c r="AHO3271" s="12"/>
      <c r="AHP3271" s="53"/>
      <c r="AHR3271" s="41"/>
      <c r="AHS3271" s="40"/>
      <c r="AHT3271" s="44"/>
      <c r="AHU3271" s="62"/>
      <c r="AHV3271" s="56"/>
      <c r="AHW3271" s="60"/>
      <c r="AHX3271" s="60"/>
      <c r="AHY3271" s="60"/>
      <c r="AHZ3271" s="60"/>
      <c r="AIA3271" s="46"/>
      <c r="AIB3271" s="65"/>
      <c r="AIC3271" s="19"/>
      <c r="AID3271" s="48"/>
      <c r="AIE3271" s="41"/>
      <c r="AIF3271" s="44"/>
      <c r="AIG3271" s="18"/>
      <c r="AIH3271" s="16"/>
      <c r="AII3271" s="36"/>
      <c r="AIJ3271" s="36"/>
      <c r="AIK3271" s="36"/>
      <c r="AIL3271" s="36"/>
      <c r="AIM3271" s="36"/>
      <c r="AIN3271" s="36"/>
      <c r="AIO3271" s="36"/>
      <c r="AIP3271" s="36"/>
      <c r="AIQ3271" s="36"/>
      <c r="AIR3271" s="36"/>
      <c r="AIS3271" s="36"/>
      <c r="AIT3271" s="36"/>
      <c r="AIU3271" s="36"/>
      <c r="AIV3271" s="12"/>
      <c r="AIW3271" s="12"/>
      <c r="AIX3271" s="12"/>
      <c r="AIY3271" s="53"/>
      <c r="AJA3271" s="41"/>
      <c r="AJB3271" s="40"/>
      <c r="AJC3271" s="44"/>
      <c r="AJD3271" s="62"/>
      <c r="AJE3271" s="56"/>
      <c r="AJF3271" s="60"/>
      <c r="AJG3271" s="60"/>
      <c r="AJH3271" s="60"/>
      <c r="AJI3271" s="60"/>
      <c r="AJJ3271" s="46"/>
      <c r="AJK3271" s="65"/>
      <c r="AJL3271" s="19"/>
      <c r="AJM3271" s="48"/>
      <c r="AJN3271" s="41"/>
      <c r="AJO3271" s="44"/>
      <c r="AJP3271" s="18"/>
      <c r="AJQ3271" s="16"/>
      <c r="AJR3271" s="36"/>
      <c r="AJS3271" s="36"/>
      <c r="AJT3271" s="36"/>
      <c r="AJU3271" s="36"/>
      <c r="AJV3271" s="36"/>
      <c r="AJW3271" s="36"/>
      <c r="AJX3271" s="36"/>
      <c r="AJY3271" s="36"/>
      <c r="AJZ3271" s="36"/>
      <c r="AKA3271" s="36"/>
      <c r="AKB3271" s="36"/>
      <c r="AKC3271" s="36"/>
      <c r="AKD3271" s="36"/>
      <c r="AKE3271" s="12"/>
      <c r="AKF3271" s="12"/>
      <c r="AKG3271" s="12"/>
      <c r="AKH3271" s="53"/>
      <c r="AKJ3271" s="41"/>
      <c r="AKK3271" s="40"/>
      <c r="AKL3271" s="44"/>
      <c r="AKM3271" s="62"/>
      <c r="AKN3271" s="56"/>
      <c r="AKO3271" s="60"/>
      <c r="AKP3271" s="60"/>
      <c r="AKQ3271" s="60"/>
      <c r="AKR3271" s="60"/>
      <c r="AKS3271" s="46"/>
      <c r="AKT3271" s="65"/>
      <c r="AKU3271" s="19"/>
      <c r="AKV3271" s="48"/>
      <c r="AKW3271" s="41"/>
      <c r="AKX3271" s="44"/>
      <c r="AKY3271" s="18"/>
      <c r="AKZ3271" s="16"/>
      <c r="ALA3271" s="36"/>
      <c r="ALB3271" s="36"/>
      <c r="ALC3271" s="36"/>
      <c r="ALD3271" s="36"/>
      <c r="ALE3271" s="36"/>
      <c r="ALF3271" s="36"/>
      <c r="ALG3271" s="36"/>
      <c r="ALH3271" s="36"/>
      <c r="ALI3271" s="36"/>
      <c r="ALJ3271" s="36"/>
      <c r="ALK3271" s="36"/>
      <c r="ALL3271" s="36"/>
      <c r="ALM3271" s="36"/>
      <c r="ALN3271" s="12"/>
      <c r="ALO3271" s="12"/>
      <c r="ALP3271" s="12"/>
      <c r="ALQ3271" s="53"/>
      <c r="ALS3271" s="41"/>
      <c r="ALT3271" s="40"/>
      <c r="ALU3271" s="44"/>
      <c r="ALV3271" s="62"/>
      <c r="ALW3271" s="56"/>
      <c r="ALX3271" s="60"/>
      <c r="ALY3271" s="60"/>
      <c r="ALZ3271" s="60"/>
      <c r="AMA3271" s="60"/>
      <c r="AMB3271" s="46"/>
      <c r="AMC3271" s="65"/>
      <c r="AMD3271" s="19"/>
      <c r="AME3271" s="48"/>
      <c r="AMF3271" s="41"/>
      <c r="AMG3271" s="44"/>
      <c r="AMH3271" s="18"/>
      <c r="AMI3271" s="16"/>
      <c r="AMJ3271" s="36"/>
      <c r="AMK3271" s="36"/>
      <c r="AML3271" s="36"/>
      <c r="AMM3271" s="36"/>
      <c r="AMN3271" s="36"/>
      <c r="AMO3271" s="36"/>
      <c r="AMP3271" s="36"/>
      <c r="AMQ3271" s="36"/>
      <c r="AMR3271" s="36"/>
      <c r="AMS3271" s="36"/>
      <c r="AMT3271" s="36"/>
      <c r="AMU3271" s="36"/>
      <c r="AMV3271" s="36"/>
      <c r="AMW3271" s="12"/>
      <c r="AMX3271" s="12"/>
      <c r="AMY3271" s="12"/>
      <c r="AMZ3271" s="53"/>
      <c r="ANB3271" s="41"/>
      <c r="ANC3271" s="40"/>
      <c r="AND3271" s="44"/>
      <c r="ANE3271" s="62"/>
      <c r="ANF3271" s="56"/>
      <c r="ANG3271" s="60"/>
      <c r="ANH3271" s="60"/>
      <c r="ANI3271" s="60"/>
      <c r="ANJ3271" s="60"/>
      <c r="ANK3271" s="46"/>
      <c r="ANL3271" s="65"/>
      <c r="ANM3271" s="19"/>
      <c r="ANN3271" s="48"/>
      <c r="ANO3271" s="41"/>
      <c r="ANP3271" s="44"/>
      <c r="ANQ3271" s="18"/>
      <c r="ANR3271" s="16"/>
      <c r="ANS3271" s="36"/>
      <c r="ANT3271" s="36"/>
      <c r="ANU3271" s="36"/>
      <c r="ANV3271" s="36"/>
      <c r="ANW3271" s="36"/>
      <c r="ANX3271" s="36"/>
      <c r="ANY3271" s="36"/>
      <c r="ANZ3271" s="36"/>
      <c r="AOA3271" s="36"/>
      <c r="AOB3271" s="36"/>
      <c r="AOC3271" s="36"/>
      <c r="AOD3271" s="36"/>
      <c r="AOE3271" s="36"/>
      <c r="AOF3271" s="12"/>
      <c r="AOG3271" s="12"/>
      <c r="AOH3271" s="12"/>
      <c r="AOI3271" s="53"/>
      <c r="AOK3271" s="41"/>
      <c r="AOL3271" s="40"/>
      <c r="AOM3271" s="44"/>
      <c r="AON3271" s="62"/>
      <c r="AOO3271" s="56"/>
      <c r="AOP3271" s="60"/>
      <c r="AOQ3271" s="60"/>
      <c r="AOR3271" s="60"/>
      <c r="AOS3271" s="60"/>
      <c r="AOT3271" s="46"/>
      <c r="AOU3271" s="65"/>
      <c r="AOV3271" s="19"/>
      <c r="AOW3271" s="48"/>
      <c r="AOX3271" s="41"/>
      <c r="AOY3271" s="44"/>
      <c r="AOZ3271" s="18"/>
      <c r="APA3271" s="16"/>
      <c r="APB3271" s="36"/>
      <c r="APC3271" s="36"/>
      <c r="APD3271" s="36"/>
      <c r="APE3271" s="36"/>
      <c r="APF3271" s="36"/>
      <c r="APG3271" s="36"/>
      <c r="APH3271" s="36"/>
      <c r="API3271" s="36"/>
      <c r="APJ3271" s="36"/>
      <c r="APK3271" s="36"/>
      <c r="APL3271" s="36"/>
      <c r="APM3271" s="36"/>
      <c r="APN3271" s="36"/>
      <c r="APO3271" s="12"/>
      <c r="APP3271" s="12"/>
      <c r="APQ3271" s="12"/>
      <c r="APR3271" s="53"/>
      <c r="APT3271" s="41"/>
      <c r="APU3271" s="40"/>
      <c r="APV3271" s="44"/>
      <c r="APW3271" s="62"/>
      <c r="APX3271" s="56"/>
      <c r="APY3271" s="60"/>
      <c r="APZ3271" s="60"/>
      <c r="AQA3271" s="60"/>
      <c r="AQB3271" s="60"/>
      <c r="AQC3271" s="46"/>
      <c r="AQD3271" s="65"/>
      <c r="AQE3271" s="19"/>
      <c r="AQF3271" s="48"/>
      <c r="AQG3271" s="41"/>
      <c r="AQH3271" s="44"/>
      <c r="AQI3271" s="18"/>
      <c r="AQJ3271" s="16"/>
      <c r="AQK3271" s="36"/>
      <c r="AQL3271" s="36"/>
      <c r="AQM3271" s="36"/>
      <c r="AQN3271" s="36"/>
      <c r="AQO3271" s="36"/>
      <c r="AQP3271" s="36"/>
      <c r="AQQ3271" s="36"/>
      <c r="AQR3271" s="36"/>
      <c r="AQS3271" s="36"/>
      <c r="AQT3271" s="36"/>
      <c r="AQU3271" s="36"/>
      <c r="AQV3271" s="36"/>
      <c r="AQW3271" s="36"/>
      <c r="AQX3271" s="12"/>
      <c r="AQY3271" s="12"/>
      <c r="AQZ3271" s="12"/>
      <c r="ARA3271" s="53"/>
      <c r="ARC3271" s="41"/>
      <c r="ARD3271" s="40"/>
      <c r="ARE3271" s="44"/>
      <c r="ARF3271" s="62"/>
      <c r="ARG3271" s="56"/>
      <c r="ARH3271" s="60"/>
      <c r="ARI3271" s="60"/>
      <c r="ARJ3271" s="60"/>
      <c r="ARK3271" s="60"/>
      <c r="ARL3271" s="46"/>
      <c r="ARM3271" s="65"/>
      <c r="ARN3271" s="19"/>
      <c r="ARO3271" s="48"/>
      <c r="ARP3271" s="41"/>
      <c r="ARQ3271" s="44"/>
      <c r="ARR3271" s="18"/>
      <c r="ARS3271" s="16"/>
      <c r="ART3271" s="36"/>
      <c r="ARU3271" s="36"/>
      <c r="ARV3271" s="36"/>
      <c r="ARW3271" s="36"/>
      <c r="ARX3271" s="36"/>
      <c r="ARY3271" s="36"/>
      <c r="ARZ3271" s="36"/>
      <c r="ASA3271" s="36"/>
      <c r="ASB3271" s="36"/>
      <c r="ASC3271" s="36"/>
      <c r="ASD3271" s="36"/>
      <c r="ASE3271" s="36"/>
      <c r="ASF3271" s="36"/>
      <c r="ASG3271" s="12"/>
      <c r="ASH3271" s="12"/>
      <c r="ASI3271" s="12"/>
      <c r="ASJ3271" s="53"/>
      <c r="ASL3271" s="41"/>
      <c r="ASM3271" s="40"/>
      <c r="ASN3271" s="44"/>
      <c r="ASO3271" s="62"/>
      <c r="ASP3271" s="56"/>
      <c r="ASQ3271" s="60"/>
      <c r="ASR3271" s="60"/>
      <c r="ASS3271" s="60"/>
      <c r="AST3271" s="60"/>
      <c r="ASU3271" s="46"/>
      <c r="ASV3271" s="65"/>
      <c r="ASW3271" s="19"/>
      <c r="ASX3271" s="48"/>
      <c r="ASY3271" s="41"/>
      <c r="ASZ3271" s="44"/>
      <c r="ATA3271" s="18"/>
      <c r="ATB3271" s="16"/>
      <c r="ATC3271" s="36"/>
      <c r="ATD3271" s="36"/>
      <c r="ATE3271" s="36"/>
      <c r="ATF3271" s="36"/>
      <c r="ATG3271" s="36"/>
      <c r="ATH3271" s="36"/>
      <c r="ATI3271" s="36"/>
      <c r="ATJ3271" s="36"/>
      <c r="ATK3271" s="36"/>
      <c r="ATL3271" s="36"/>
      <c r="ATM3271" s="36"/>
      <c r="ATN3271" s="36"/>
      <c r="ATO3271" s="36"/>
      <c r="ATP3271" s="12"/>
      <c r="ATQ3271" s="12"/>
      <c r="ATR3271" s="12"/>
      <c r="ATS3271" s="53"/>
      <c r="ATU3271" s="41"/>
      <c r="ATV3271" s="40"/>
      <c r="ATW3271" s="44"/>
      <c r="ATX3271" s="62"/>
      <c r="ATY3271" s="56"/>
      <c r="ATZ3271" s="60"/>
      <c r="AUA3271" s="60"/>
      <c r="AUB3271" s="60"/>
      <c r="AUC3271" s="60"/>
      <c r="AUD3271" s="46"/>
      <c r="AUE3271" s="65"/>
      <c r="AUF3271" s="19"/>
      <c r="AUG3271" s="48"/>
      <c r="AUH3271" s="41"/>
      <c r="AUI3271" s="44"/>
      <c r="AUJ3271" s="18"/>
      <c r="AUK3271" s="16"/>
      <c r="AUL3271" s="36"/>
      <c r="AUM3271" s="36"/>
      <c r="AUN3271" s="36"/>
      <c r="AUO3271" s="36"/>
      <c r="AUP3271" s="36"/>
      <c r="AUQ3271" s="36"/>
      <c r="AUR3271" s="36"/>
      <c r="AUS3271" s="36"/>
      <c r="AUT3271" s="36"/>
      <c r="AUU3271" s="36"/>
      <c r="AUV3271" s="36"/>
      <c r="AUW3271" s="36"/>
      <c r="AUX3271" s="36"/>
      <c r="AUY3271" s="12"/>
      <c r="AUZ3271" s="12"/>
      <c r="AVA3271" s="12"/>
      <c r="AVB3271" s="53"/>
      <c r="AVD3271" s="41"/>
      <c r="AVE3271" s="40"/>
      <c r="AVF3271" s="44"/>
      <c r="AVG3271" s="62"/>
      <c r="AVH3271" s="56"/>
      <c r="AVI3271" s="60"/>
      <c r="AVJ3271" s="60"/>
      <c r="AVK3271" s="60"/>
      <c r="AVL3271" s="60"/>
      <c r="AVM3271" s="46"/>
      <c r="AVN3271" s="65"/>
      <c r="AVO3271" s="19"/>
      <c r="AVP3271" s="48"/>
      <c r="AVQ3271" s="41"/>
      <c r="AVR3271" s="44"/>
      <c r="AVS3271" s="18"/>
      <c r="AVT3271" s="16"/>
      <c r="AVU3271" s="36"/>
      <c r="AVV3271" s="36"/>
      <c r="AVW3271" s="36"/>
      <c r="AVX3271" s="36"/>
      <c r="AVY3271" s="36"/>
      <c r="AVZ3271" s="36"/>
      <c r="AWA3271" s="36"/>
      <c r="AWB3271" s="36"/>
      <c r="AWC3271" s="36"/>
      <c r="AWD3271" s="36"/>
      <c r="AWE3271" s="36"/>
      <c r="AWF3271" s="36"/>
      <c r="AWG3271" s="36"/>
      <c r="AWH3271" s="12"/>
      <c r="AWI3271" s="12"/>
      <c r="AWJ3271" s="12"/>
      <c r="AWK3271" s="53"/>
      <c r="AWM3271" s="41"/>
      <c r="AWN3271" s="40"/>
      <c r="AWO3271" s="44"/>
      <c r="AWP3271" s="62"/>
      <c r="AWQ3271" s="56"/>
      <c r="AWR3271" s="60"/>
      <c r="AWS3271" s="60"/>
      <c r="AWT3271" s="60"/>
      <c r="AWU3271" s="60"/>
      <c r="AWV3271" s="46"/>
      <c r="AWW3271" s="65"/>
      <c r="AWX3271" s="19"/>
      <c r="AWY3271" s="48"/>
      <c r="AWZ3271" s="41"/>
      <c r="AXA3271" s="44"/>
      <c r="AXB3271" s="18"/>
      <c r="AXC3271" s="16"/>
      <c r="AXD3271" s="36"/>
      <c r="AXE3271" s="36"/>
      <c r="AXF3271" s="36"/>
      <c r="AXG3271" s="36"/>
      <c r="AXH3271" s="36"/>
      <c r="AXI3271" s="36"/>
      <c r="AXJ3271" s="36"/>
      <c r="AXK3271" s="36"/>
      <c r="AXL3271" s="36"/>
      <c r="AXM3271" s="36"/>
      <c r="AXN3271" s="36"/>
      <c r="AXO3271" s="36"/>
      <c r="AXP3271" s="36"/>
      <c r="AXQ3271" s="12"/>
      <c r="AXR3271" s="12"/>
      <c r="AXS3271" s="12"/>
      <c r="AXT3271" s="53"/>
      <c r="AXV3271" s="41"/>
      <c r="AXW3271" s="40"/>
      <c r="AXX3271" s="44"/>
      <c r="AXY3271" s="62"/>
      <c r="AXZ3271" s="56"/>
      <c r="AYA3271" s="60"/>
      <c r="AYB3271" s="60"/>
      <c r="AYC3271" s="60"/>
      <c r="AYD3271" s="60"/>
      <c r="AYE3271" s="46"/>
      <c r="AYF3271" s="65"/>
      <c r="AYG3271" s="19"/>
      <c r="AYH3271" s="48"/>
      <c r="AYI3271" s="41"/>
      <c r="AYJ3271" s="44"/>
      <c r="AYK3271" s="18"/>
      <c r="AYL3271" s="16"/>
      <c r="AYM3271" s="36"/>
      <c r="AYN3271" s="36"/>
      <c r="AYO3271" s="36"/>
      <c r="AYP3271" s="36"/>
      <c r="AYQ3271" s="36"/>
      <c r="AYR3271" s="36"/>
      <c r="AYS3271" s="36"/>
      <c r="AYT3271" s="36"/>
      <c r="AYU3271" s="36"/>
      <c r="AYV3271" s="36"/>
      <c r="AYW3271" s="36"/>
      <c r="AYX3271" s="36"/>
      <c r="AYY3271" s="36"/>
      <c r="AYZ3271" s="12"/>
      <c r="AZA3271" s="12"/>
      <c r="AZB3271" s="12"/>
      <c r="AZC3271" s="53"/>
      <c r="AZE3271" s="41"/>
      <c r="AZF3271" s="40"/>
      <c r="AZG3271" s="44"/>
      <c r="AZH3271" s="62"/>
      <c r="AZI3271" s="56"/>
      <c r="AZJ3271" s="60"/>
      <c r="AZK3271" s="60"/>
      <c r="AZL3271" s="60"/>
      <c r="AZM3271" s="60"/>
      <c r="AZN3271" s="46"/>
      <c r="AZO3271" s="65"/>
      <c r="AZP3271" s="19"/>
      <c r="AZQ3271" s="48"/>
      <c r="AZR3271" s="41"/>
      <c r="AZS3271" s="44"/>
      <c r="AZT3271" s="18"/>
      <c r="AZU3271" s="16"/>
      <c r="AZV3271" s="36"/>
      <c r="AZW3271" s="36"/>
      <c r="AZX3271" s="36"/>
      <c r="AZY3271" s="36"/>
      <c r="AZZ3271" s="36"/>
      <c r="BAA3271" s="36"/>
      <c r="BAB3271" s="36"/>
      <c r="BAC3271" s="36"/>
      <c r="BAD3271" s="36"/>
      <c r="BAE3271" s="36"/>
      <c r="BAF3271" s="36"/>
      <c r="BAG3271" s="36"/>
      <c r="BAH3271" s="36"/>
      <c r="BAI3271" s="12"/>
      <c r="BAJ3271" s="12"/>
      <c r="BAK3271" s="12"/>
      <c r="BAL3271" s="53"/>
      <c r="BAN3271" s="41"/>
      <c r="BAO3271" s="40"/>
      <c r="BAP3271" s="44"/>
      <c r="BAQ3271" s="62"/>
      <c r="BAR3271" s="56"/>
      <c r="BAS3271" s="60"/>
      <c r="BAT3271" s="60"/>
      <c r="BAU3271" s="60"/>
      <c r="BAV3271" s="60"/>
      <c r="BAW3271" s="46"/>
      <c r="BAX3271" s="65"/>
      <c r="BAY3271" s="19"/>
      <c r="BAZ3271" s="48"/>
      <c r="BBA3271" s="41"/>
      <c r="BBB3271" s="44"/>
      <c r="BBC3271" s="18"/>
      <c r="BBD3271" s="16"/>
      <c r="BBE3271" s="36"/>
      <c r="BBF3271" s="36"/>
      <c r="BBG3271" s="36"/>
      <c r="BBH3271" s="36"/>
      <c r="BBI3271" s="36"/>
      <c r="BBJ3271" s="36"/>
      <c r="BBK3271" s="36"/>
      <c r="BBL3271" s="36"/>
      <c r="BBM3271" s="36"/>
      <c r="BBN3271" s="36"/>
      <c r="BBO3271" s="36"/>
      <c r="BBP3271" s="36"/>
      <c r="BBQ3271" s="36"/>
      <c r="BBR3271" s="12"/>
      <c r="BBS3271" s="12"/>
      <c r="BBT3271" s="12"/>
      <c r="BBU3271" s="53"/>
      <c r="BBW3271" s="41"/>
      <c r="BBX3271" s="40"/>
      <c r="BBY3271" s="44"/>
      <c r="BBZ3271" s="62"/>
      <c r="BCA3271" s="56"/>
      <c r="BCB3271" s="60"/>
      <c r="BCC3271" s="60"/>
      <c r="BCD3271" s="60"/>
      <c r="BCE3271" s="60"/>
      <c r="BCF3271" s="46"/>
      <c r="BCG3271" s="65"/>
      <c r="BCH3271" s="19"/>
      <c r="BCI3271" s="48"/>
      <c r="BCJ3271" s="41"/>
      <c r="BCK3271" s="44"/>
      <c r="BCL3271" s="18"/>
      <c r="BCM3271" s="16"/>
      <c r="BCN3271" s="36"/>
      <c r="BCO3271" s="36"/>
      <c r="BCP3271" s="36"/>
      <c r="BCQ3271" s="36"/>
      <c r="BCR3271" s="36"/>
      <c r="BCS3271" s="36"/>
      <c r="BCT3271" s="36"/>
      <c r="BCU3271" s="36"/>
      <c r="BCV3271" s="36"/>
      <c r="BCW3271" s="36"/>
      <c r="BCX3271" s="36"/>
      <c r="BCY3271" s="36"/>
      <c r="BCZ3271" s="36"/>
      <c r="BDA3271" s="12"/>
      <c r="BDB3271" s="12"/>
      <c r="BDC3271" s="12"/>
      <c r="BDD3271" s="53"/>
      <c r="BDF3271" s="41"/>
      <c r="BDG3271" s="40"/>
      <c r="BDH3271" s="44"/>
      <c r="BDI3271" s="62"/>
      <c r="BDJ3271" s="56"/>
      <c r="BDK3271" s="60"/>
      <c r="BDL3271" s="60"/>
      <c r="BDM3271" s="60"/>
      <c r="BDN3271" s="60"/>
      <c r="BDO3271" s="46"/>
      <c r="BDP3271" s="65"/>
      <c r="BDQ3271" s="19"/>
      <c r="BDR3271" s="48"/>
      <c r="BDS3271" s="41"/>
      <c r="BDT3271" s="44"/>
      <c r="BDU3271" s="18"/>
      <c r="BDV3271" s="16"/>
      <c r="BDW3271" s="36"/>
      <c r="BDX3271" s="36"/>
      <c r="BDY3271" s="36"/>
      <c r="BDZ3271" s="36"/>
      <c r="BEA3271" s="36"/>
      <c r="BEB3271" s="36"/>
      <c r="BEC3271" s="36"/>
      <c r="BED3271" s="36"/>
      <c r="BEE3271" s="36"/>
      <c r="BEF3271" s="36"/>
      <c r="BEG3271" s="36"/>
      <c r="BEH3271" s="36"/>
      <c r="BEI3271" s="36"/>
      <c r="BEJ3271" s="12"/>
      <c r="BEK3271" s="12"/>
      <c r="BEL3271" s="12"/>
      <c r="BEM3271" s="53"/>
      <c r="BEO3271" s="41"/>
      <c r="BEP3271" s="40"/>
      <c r="BEQ3271" s="44"/>
      <c r="BER3271" s="62"/>
      <c r="BES3271" s="56"/>
      <c r="BET3271" s="60"/>
      <c r="BEU3271" s="60"/>
      <c r="BEV3271" s="60"/>
      <c r="BEW3271" s="60"/>
      <c r="BEX3271" s="46"/>
      <c r="BEY3271" s="65"/>
      <c r="BEZ3271" s="19"/>
      <c r="BFA3271" s="48"/>
      <c r="BFB3271" s="41"/>
      <c r="BFC3271" s="44"/>
      <c r="BFD3271" s="18"/>
      <c r="BFE3271" s="16"/>
      <c r="BFF3271" s="36"/>
      <c r="BFG3271" s="36"/>
      <c r="BFH3271" s="36"/>
      <c r="BFI3271" s="36"/>
      <c r="BFJ3271" s="36"/>
      <c r="BFK3271" s="36"/>
      <c r="BFL3271" s="36"/>
      <c r="BFM3271" s="36"/>
      <c r="BFN3271" s="36"/>
      <c r="BFO3271" s="36"/>
      <c r="BFP3271" s="36"/>
      <c r="BFQ3271" s="36"/>
      <c r="BFR3271" s="36"/>
      <c r="BFS3271" s="12"/>
      <c r="BFT3271" s="12"/>
      <c r="BFU3271" s="12"/>
      <c r="BFV3271" s="53"/>
      <c r="BFX3271" s="41"/>
      <c r="BFY3271" s="40"/>
      <c r="BFZ3271" s="44"/>
      <c r="BGA3271" s="62"/>
      <c r="BGB3271" s="56"/>
      <c r="BGC3271" s="60"/>
      <c r="BGD3271" s="60"/>
      <c r="BGE3271" s="60"/>
      <c r="BGF3271" s="60"/>
      <c r="BGG3271" s="46"/>
      <c r="BGH3271" s="65"/>
      <c r="BGI3271" s="19"/>
      <c r="BGJ3271" s="48"/>
      <c r="BGK3271" s="41"/>
      <c r="BGL3271" s="44"/>
      <c r="BGM3271" s="18"/>
      <c r="BGN3271" s="16"/>
      <c r="BGO3271" s="36"/>
      <c r="BGP3271" s="36"/>
      <c r="BGQ3271" s="36"/>
      <c r="BGR3271" s="36"/>
      <c r="BGS3271" s="36"/>
      <c r="BGT3271" s="36"/>
      <c r="BGU3271" s="36"/>
      <c r="BGV3271" s="36"/>
      <c r="BGW3271" s="36"/>
      <c r="BGX3271" s="36"/>
      <c r="BGY3271" s="36"/>
      <c r="BGZ3271" s="36"/>
      <c r="BHA3271" s="36"/>
      <c r="BHB3271" s="12"/>
      <c r="BHC3271" s="12"/>
      <c r="BHD3271" s="12"/>
      <c r="BHE3271" s="53"/>
      <c r="BHG3271" s="41"/>
      <c r="BHH3271" s="40"/>
      <c r="BHI3271" s="44"/>
      <c r="BHJ3271" s="62"/>
      <c r="BHK3271" s="56"/>
      <c r="BHL3271" s="60"/>
      <c r="BHM3271" s="60"/>
      <c r="BHN3271" s="60"/>
      <c r="BHO3271" s="60"/>
      <c r="BHP3271" s="46"/>
      <c r="BHQ3271" s="65"/>
      <c r="BHR3271" s="19"/>
      <c r="BHS3271" s="48"/>
      <c r="BHT3271" s="41"/>
      <c r="BHU3271" s="44"/>
      <c r="BHV3271" s="18"/>
      <c r="BHW3271" s="16"/>
      <c r="BHX3271" s="36"/>
      <c r="BHY3271" s="36"/>
      <c r="BHZ3271" s="36"/>
      <c r="BIA3271" s="36"/>
      <c r="BIB3271" s="36"/>
      <c r="BIC3271" s="36"/>
      <c r="BID3271" s="36"/>
      <c r="BIE3271" s="36"/>
      <c r="BIF3271" s="36"/>
      <c r="BIG3271" s="36"/>
      <c r="BIH3271" s="36"/>
      <c r="BII3271" s="36"/>
      <c r="BIJ3271" s="36"/>
      <c r="BIK3271" s="12"/>
      <c r="BIL3271" s="12"/>
      <c r="BIM3271" s="12"/>
      <c r="BIN3271" s="53"/>
      <c r="BIP3271" s="41"/>
      <c r="BIQ3271" s="40"/>
      <c r="BIR3271" s="44"/>
      <c r="BIS3271" s="62"/>
      <c r="BIT3271" s="56"/>
      <c r="BIU3271" s="60"/>
      <c r="BIV3271" s="60"/>
      <c r="BIW3271" s="60"/>
      <c r="BIX3271" s="60"/>
      <c r="BIY3271" s="46"/>
      <c r="BIZ3271" s="65"/>
      <c r="BJA3271" s="19"/>
      <c r="BJB3271" s="48"/>
      <c r="BJC3271" s="41"/>
      <c r="BJD3271" s="44"/>
      <c r="BJE3271" s="18"/>
      <c r="BJF3271" s="16"/>
      <c r="BJG3271" s="36"/>
      <c r="BJH3271" s="36"/>
      <c r="BJI3271" s="36"/>
      <c r="BJJ3271" s="36"/>
      <c r="BJK3271" s="36"/>
      <c r="BJL3271" s="36"/>
      <c r="BJM3271" s="36"/>
      <c r="BJN3271" s="36"/>
      <c r="BJO3271" s="36"/>
      <c r="BJP3271" s="36"/>
      <c r="BJQ3271" s="36"/>
      <c r="BJR3271" s="36"/>
      <c r="BJS3271" s="36"/>
      <c r="BJT3271" s="12"/>
      <c r="BJU3271" s="12"/>
      <c r="BJV3271" s="12"/>
      <c r="BJW3271" s="53"/>
      <c r="BJY3271" s="41"/>
      <c r="BJZ3271" s="40"/>
      <c r="BKA3271" s="44"/>
      <c r="BKB3271" s="62"/>
      <c r="BKC3271" s="56"/>
      <c r="BKD3271" s="60"/>
      <c r="BKE3271" s="60"/>
      <c r="BKF3271" s="60"/>
      <c r="BKG3271" s="60"/>
      <c r="BKH3271" s="46"/>
      <c r="BKI3271" s="65"/>
      <c r="BKJ3271" s="19"/>
      <c r="BKK3271" s="48"/>
      <c r="BKL3271" s="41"/>
      <c r="BKM3271" s="44"/>
      <c r="BKN3271" s="18"/>
      <c r="BKO3271" s="16"/>
      <c r="BKP3271" s="36"/>
      <c r="BKQ3271" s="36"/>
      <c r="BKR3271" s="36"/>
      <c r="BKS3271" s="36"/>
      <c r="BKT3271" s="36"/>
      <c r="BKU3271" s="36"/>
      <c r="BKV3271" s="36"/>
      <c r="BKW3271" s="36"/>
      <c r="BKX3271" s="36"/>
      <c r="BKY3271" s="36"/>
      <c r="BKZ3271" s="36"/>
      <c r="BLA3271" s="36"/>
      <c r="BLB3271" s="36"/>
      <c r="BLC3271" s="12"/>
      <c r="BLD3271" s="12"/>
      <c r="BLE3271" s="12"/>
      <c r="BLF3271" s="53"/>
      <c r="BLH3271" s="41"/>
      <c r="BLI3271" s="40"/>
      <c r="BLJ3271" s="44"/>
      <c r="BLK3271" s="62"/>
      <c r="BLL3271" s="56"/>
      <c r="BLM3271" s="60"/>
      <c r="BLN3271" s="60"/>
      <c r="BLO3271" s="60"/>
      <c r="BLP3271" s="60"/>
      <c r="BLQ3271" s="46"/>
      <c r="BLR3271" s="65"/>
      <c r="BLS3271" s="19"/>
      <c r="BLT3271" s="48"/>
      <c r="BLU3271" s="41"/>
      <c r="BLV3271" s="44"/>
      <c r="BLW3271" s="18"/>
      <c r="BLX3271" s="16"/>
      <c r="BLY3271" s="36"/>
      <c r="BLZ3271" s="36"/>
      <c r="BMA3271" s="36"/>
      <c r="BMB3271" s="36"/>
      <c r="BMC3271" s="36"/>
      <c r="BMD3271" s="36"/>
      <c r="BME3271" s="36"/>
      <c r="BMF3271" s="36"/>
      <c r="BMG3271" s="36"/>
      <c r="BMH3271" s="36"/>
      <c r="BMI3271" s="36"/>
      <c r="BMJ3271" s="36"/>
      <c r="BMK3271" s="36"/>
      <c r="BML3271" s="12"/>
      <c r="BMM3271" s="12"/>
      <c r="BMN3271" s="12"/>
      <c r="BMO3271" s="53"/>
      <c r="BMQ3271" s="41"/>
      <c r="BMR3271" s="40"/>
      <c r="BMS3271" s="44"/>
      <c r="BMT3271" s="62"/>
      <c r="BMU3271" s="56"/>
      <c r="BMV3271" s="60"/>
      <c r="BMW3271" s="60"/>
      <c r="BMX3271" s="60"/>
      <c r="BMY3271" s="60"/>
      <c r="BMZ3271" s="46"/>
      <c r="BNA3271" s="65"/>
      <c r="BNB3271" s="19"/>
      <c r="BNC3271" s="48"/>
      <c r="BND3271" s="41"/>
      <c r="BNE3271" s="44"/>
      <c r="BNF3271" s="18"/>
      <c r="BNG3271" s="16"/>
      <c r="BNH3271" s="36"/>
      <c r="BNI3271" s="36"/>
      <c r="BNJ3271" s="36"/>
      <c r="BNK3271" s="36"/>
      <c r="BNL3271" s="36"/>
      <c r="BNM3271" s="36"/>
      <c r="BNN3271" s="36"/>
      <c r="BNO3271" s="36"/>
      <c r="BNP3271" s="36"/>
      <c r="BNQ3271" s="36"/>
      <c r="BNR3271" s="36"/>
      <c r="BNS3271" s="36"/>
      <c r="BNT3271" s="36"/>
      <c r="BNU3271" s="12"/>
      <c r="BNV3271" s="12"/>
      <c r="BNW3271" s="12"/>
      <c r="BNX3271" s="53"/>
      <c r="BNZ3271" s="41"/>
      <c r="BOA3271" s="40"/>
      <c r="BOB3271" s="44"/>
      <c r="BOC3271" s="62"/>
      <c r="BOD3271" s="56"/>
      <c r="BOE3271" s="60"/>
      <c r="BOF3271" s="60"/>
      <c r="BOG3271" s="60"/>
      <c r="BOH3271" s="60"/>
      <c r="BOI3271" s="46"/>
      <c r="BOJ3271" s="65"/>
      <c r="BOK3271" s="19"/>
      <c r="BOL3271" s="48"/>
      <c r="BOM3271" s="41"/>
      <c r="BON3271" s="44"/>
      <c r="BOO3271" s="18"/>
      <c r="BOP3271" s="16"/>
      <c r="BOQ3271" s="36"/>
      <c r="BOR3271" s="36"/>
      <c r="BOS3271" s="36"/>
      <c r="BOT3271" s="36"/>
      <c r="BOU3271" s="36"/>
      <c r="BOV3271" s="36"/>
      <c r="BOW3271" s="36"/>
      <c r="BOX3271" s="36"/>
      <c r="BOY3271" s="36"/>
      <c r="BOZ3271" s="36"/>
      <c r="BPA3271" s="36"/>
      <c r="BPB3271" s="36"/>
      <c r="BPC3271" s="36"/>
      <c r="BPD3271" s="12"/>
      <c r="BPE3271" s="12"/>
      <c r="BPF3271" s="12"/>
      <c r="BPG3271" s="53"/>
      <c r="BPI3271" s="41"/>
      <c r="BPJ3271" s="40"/>
      <c r="BPK3271" s="44"/>
      <c r="BPL3271" s="62"/>
      <c r="BPM3271" s="56"/>
      <c r="BPN3271" s="60"/>
      <c r="BPO3271" s="60"/>
      <c r="BPP3271" s="60"/>
      <c r="BPQ3271" s="60"/>
      <c r="BPR3271" s="46"/>
      <c r="BPS3271" s="65"/>
      <c r="BPT3271" s="19"/>
      <c r="BPU3271" s="48"/>
      <c r="BPV3271" s="41"/>
      <c r="BPW3271" s="44"/>
      <c r="BPX3271" s="18"/>
      <c r="BPY3271" s="16"/>
      <c r="BPZ3271" s="36"/>
      <c r="BQA3271" s="36"/>
      <c r="BQB3271" s="36"/>
      <c r="BQC3271" s="36"/>
      <c r="BQD3271" s="36"/>
      <c r="BQE3271" s="36"/>
      <c r="BQF3271" s="36"/>
      <c r="BQG3271" s="36"/>
      <c r="BQH3271" s="36"/>
      <c r="BQI3271" s="36"/>
      <c r="BQJ3271" s="36"/>
      <c r="BQK3271" s="36"/>
      <c r="BQL3271" s="36"/>
      <c r="BQM3271" s="12"/>
      <c r="BQN3271" s="12"/>
      <c r="BQO3271" s="12"/>
      <c r="BQP3271" s="53"/>
      <c r="BQR3271" s="41"/>
      <c r="BQS3271" s="40"/>
      <c r="BQT3271" s="44"/>
      <c r="BQU3271" s="62"/>
      <c r="BQV3271" s="56"/>
      <c r="BQW3271" s="60"/>
      <c r="BQX3271" s="60"/>
      <c r="BQY3271" s="60"/>
      <c r="BQZ3271" s="60"/>
      <c r="BRA3271" s="46"/>
      <c r="BRB3271" s="65"/>
      <c r="BRC3271" s="19"/>
      <c r="BRD3271" s="48"/>
      <c r="BRE3271" s="41"/>
      <c r="BRF3271" s="44"/>
      <c r="BRG3271" s="18"/>
      <c r="BRH3271" s="16"/>
      <c r="BRI3271" s="36"/>
      <c r="BRJ3271" s="36"/>
      <c r="BRK3271" s="36"/>
      <c r="BRL3271" s="36"/>
      <c r="BRM3271" s="36"/>
      <c r="BRN3271" s="36"/>
      <c r="BRO3271" s="36"/>
      <c r="BRP3271" s="36"/>
      <c r="BRQ3271" s="36"/>
      <c r="BRR3271" s="36"/>
      <c r="BRS3271" s="36"/>
      <c r="BRT3271" s="36"/>
      <c r="BRU3271" s="36"/>
      <c r="BRV3271" s="12"/>
      <c r="BRW3271" s="12"/>
      <c r="BRX3271" s="12"/>
      <c r="BRY3271" s="53"/>
      <c r="BSA3271" s="41"/>
      <c r="BSB3271" s="40"/>
      <c r="BSC3271" s="44"/>
      <c r="BSD3271" s="62"/>
      <c r="BSE3271" s="56"/>
      <c r="BSF3271" s="60"/>
      <c r="BSG3271" s="60"/>
      <c r="BSH3271" s="60"/>
      <c r="BSI3271" s="60"/>
      <c r="BSJ3271" s="46"/>
      <c r="BSK3271" s="65"/>
      <c r="BSL3271" s="19"/>
      <c r="BSM3271" s="48"/>
      <c r="BSN3271" s="41"/>
      <c r="BSO3271" s="44"/>
      <c r="BSP3271" s="18"/>
      <c r="BSQ3271" s="16"/>
      <c r="BSR3271" s="36"/>
      <c r="BSS3271" s="36"/>
      <c r="BST3271" s="36"/>
      <c r="BSU3271" s="36"/>
      <c r="BSV3271" s="36"/>
      <c r="BSW3271" s="36"/>
      <c r="BSX3271" s="36"/>
      <c r="BSY3271" s="36"/>
      <c r="BSZ3271" s="36"/>
      <c r="BTA3271" s="36"/>
      <c r="BTB3271" s="36"/>
      <c r="BTC3271" s="36"/>
      <c r="BTD3271" s="36"/>
      <c r="BTE3271" s="12"/>
      <c r="BTF3271" s="12"/>
      <c r="BTG3271" s="12"/>
      <c r="BTH3271" s="53"/>
      <c r="BTJ3271" s="41"/>
      <c r="BTK3271" s="40"/>
      <c r="BTL3271" s="44"/>
      <c r="BTM3271" s="62"/>
      <c r="BTN3271" s="56"/>
      <c r="BTO3271" s="60"/>
      <c r="BTP3271" s="60"/>
      <c r="BTQ3271" s="60"/>
      <c r="BTR3271" s="60"/>
      <c r="BTS3271" s="46"/>
      <c r="BTT3271" s="65"/>
      <c r="BTU3271" s="19"/>
      <c r="BTV3271" s="48"/>
      <c r="BTW3271" s="41"/>
      <c r="BTX3271" s="44"/>
      <c r="BTY3271" s="18"/>
      <c r="BTZ3271" s="16"/>
      <c r="BUA3271" s="36"/>
      <c r="BUB3271" s="36"/>
      <c r="BUC3271" s="36"/>
      <c r="BUD3271" s="36"/>
      <c r="BUE3271" s="36"/>
      <c r="BUF3271" s="36"/>
      <c r="BUG3271" s="36"/>
      <c r="BUH3271" s="36"/>
      <c r="BUI3271" s="36"/>
      <c r="BUJ3271" s="36"/>
      <c r="BUK3271" s="36"/>
      <c r="BUL3271" s="36"/>
      <c r="BUM3271" s="36"/>
      <c r="BUN3271" s="12"/>
      <c r="BUO3271" s="12"/>
      <c r="BUP3271" s="12"/>
      <c r="BUQ3271" s="53"/>
      <c r="BUS3271" s="41"/>
      <c r="BUT3271" s="40"/>
      <c r="BUU3271" s="44"/>
      <c r="BUV3271" s="62"/>
      <c r="BUW3271" s="56"/>
      <c r="BUX3271" s="60"/>
      <c r="BUY3271" s="60"/>
      <c r="BUZ3271" s="60"/>
      <c r="BVA3271" s="60"/>
      <c r="BVB3271" s="46"/>
      <c r="BVC3271" s="65"/>
      <c r="BVD3271" s="19"/>
      <c r="BVE3271" s="48"/>
      <c r="BVF3271" s="41"/>
      <c r="BVG3271" s="44"/>
      <c r="BVH3271" s="18"/>
      <c r="BVI3271" s="16"/>
      <c r="BVJ3271" s="36"/>
      <c r="BVK3271" s="36"/>
      <c r="BVL3271" s="36"/>
      <c r="BVM3271" s="36"/>
      <c r="BVN3271" s="36"/>
      <c r="BVO3271" s="36"/>
      <c r="BVP3271" s="36"/>
      <c r="BVQ3271" s="36"/>
      <c r="BVR3271" s="36"/>
      <c r="BVS3271" s="36"/>
      <c r="BVT3271" s="36"/>
      <c r="BVU3271" s="36"/>
      <c r="BVV3271" s="36"/>
      <c r="BVW3271" s="12"/>
      <c r="BVX3271" s="12"/>
      <c r="BVY3271" s="12"/>
      <c r="BVZ3271" s="53"/>
      <c r="BWB3271" s="41"/>
      <c r="BWC3271" s="40"/>
      <c r="BWD3271" s="44"/>
      <c r="BWE3271" s="62"/>
      <c r="BWF3271" s="56"/>
      <c r="BWG3271" s="60"/>
      <c r="BWH3271" s="60"/>
      <c r="BWI3271" s="60"/>
      <c r="BWJ3271" s="60"/>
      <c r="BWK3271" s="46"/>
      <c r="BWL3271" s="65"/>
      <c r="BWM3271" s="19"/>
      <c r="BWN3271" s="48"/>
      <c r="BWO3271" s="41"/>
      <c r="BWP3271" s="44"/>
      <c r="BWQ3271" s="18"/>
      <c r="BWR3271" s="16"/>
      <c r="BWS3271" s="36"/>
      <c r="BWT3271" s="36"/>
      <c r="BWU3271" s="36"/>
      <c r="BWV3271" s="36"/>
      <c r="BWW3271" s="36"/>
      <c r="BWX3271" s="36"/>
      <c r="BWY3271" s="36"/>
      <c r="BWZ3271" s="36"/>
      <c r="BXA3271" s="36"/>
      <c r="BXB3271" s="36"/>
      <c r="BXC3271" s="36"/>
      <c r="BXD3271" s="36"/>
      <c r="BXE3271" s="36"/>
      <c r="BXF3271" s="12"/>
      <c r="BXG3271" s="12"/>
      <c r="BXH3271" s="12"/>
      <c r="BXI3271" s="53"/>
      <c r="BXK3271" s="41"/>
      <c r="BXL3271" s="40"/>
      <c r="BXM3271" s="44"/>
      <c r="BXN3271" s="62"/>
      <c r="BXO3271" s="56"/>
      <c r="BXP3271" s="60"/>
      <c r="BXQ3271" s="60"/>
      <c r="BXR3271" s="60"/>
      <c r="BXS3271" s="60"/>
      <c r="BXT3271" s="46"/>
      <c r="BXU3271" s="65"/>
      <c r="BXV3271" s="19"/>
      <c r="BXW3271" s="48"/>
      <c r="BXX3271" s="41"/>
      <c r="BXY3271" s="44"/>
      <c r="BXZ3271" s="18"/>
      <c r="BYA3271" s="16"/>
      <c r="BYB3271" s="36"/>
      <c r="BYC3271" s="36"/>
      <c r="BYD3271" s="36"/>
      <c r="BYE3271" s="36"/>
      <c r="BYF3271" s="36"/>
      <c r="BYG3271" s="36"/>
      <c r="BYH3271" s="36"/>
      <c r="BYI3271" s="36"/>
      <c r="BYJ3271" s="36"/>
      <c r="BYK3271" s="36"/>
      <c r="BYL3271" s="36"/>
      <c r="BYM3271" s="36"/>
      <c r="BYN3271" s="36"/>
      <c r="BYO3271" s="12"/>
      <c r="BYP3271" s="12"/>
      <c r="BYQ3271" s="12"/>
      <c r="BYR3271" s="53"/>
      <c r="BYT3271" s="41"/>
      <c r="BYU3271" s="40"/>
      <c r="BYV3271" s="44"/>
      <c r="BYW3271" s="62"/>
      <c r="BYX3271" s="56"/>
      <c r="BYY3271" s="60"/>
      <c r="BYZ3271" s="60"/>
      <c r="BZA3271" s="60"/>
      <c r="BZB3271" s="60"/>
      <c r="BZC3271" s="46"/>
      <c r="BZD3271" s="65"/>
      <c r="BZE3271" s="19"/>
      <c r="BZF3271" s="48"/>
      <c r="BZG3271" s="41"/>
      <c r="BZH3271" s="44"/>
      <c r="BZI3271" s="18"/>
      <c r="BZJ3271" s="16"/>
      <c r="BZK3271" s="36"/>
      <c r="BZL3271" s="36"/>
      <c r="BZM3271" s="36"/>
      <c r="BZN3271" s="36"/>
      <c r="BZO3271" s="36"/>
      <c r="BZP3271" s="36"/>
      <c r="BZQ3271" s="36"/>
      <c r="BZR3271" s="36"/>
      <c r="BZS3271" s="36"/>
      <c r="BZT3271" s="36"/>
      <c r="BZU3271" s="36"/>
      <c r="BZV3271" s="36"/>
      <c r="BZW3271" s="36"/>
      <c r="BZX3271" s="12"/>
      <c r="BZY3271" s="12"/>
      <c r="BZZ3271" s="12"/>
      <c r="CAA3271" s="53"/>
      <c r="CAC3271" s="41"/>
      <c r="CAD3271" s="40"/>
      <c r="CAE3271" s="44"/>
      <c r="CAF3271" s="62"/>
      <c r="CAG3271" s="56"/>
      <c r="CAH3271" s="60"/>
      <c r="CAI3271" s="60"/>
      <c r="CAJ3271" s="60"/>
      <c r="CAK3271" s="60"/>
      <c r="CAL3271" s="46"/>
      <c r="CAM3271" s="65"/>
      <c r="CAN3271" s="19"/>
      <c r="CAO3271" s="48"/>
      <c r="CAP3271" s="41"/>
      <c r="CAQ3271" s="44"/>
      <c r="CAR3271" s="18"/>
      <c r="CAS3271" s="16"/>
      <c r="CAT3271" s="36"/>
      <c r="CAU3271" s="36"/>
      <c r="CAV3271" s="36"/>
      <c r="CAW3271" s="36"/>
      <c r="CAX3271" s="36"/>
      <c r="CAY3271" s="36"/>
      <c r="CAZ3271" s="36"/>
      <c r="CBA3271" s="36"/>
      <c r="CBB3271" s="36"/>
      <c r="CBC3271" s="36"/>
      <c r="CBD3271" s="36"/>
      <c r="CBE3271" s="36"/>
      <c r="CBF3271" s="36"/>
      <c r="CBG3271" s="12"/>
      <c r="CBH3271" s="12"/>
      <c r="CBI3271" s="12"/>
      <c r="CBJ3271" s="53"/>
      <c r="CBL3271" s="41"/>
      <c r="CBM3271" s="40"/>
      <c r="CBN3271" s="44"/>
      <c r="CBO3271" s="62"/>
      <c r="CBP3271" s="56"/>
      <c r="CBQ3271" s="60"/>
      <c r="CBR3271" s="60"/>
      <c r="CBS3271" s="60"/>
      <c r="CBT3271" s="60"/>
      <c r="CBU3271" s="46"/>
      <c r="CBV3271" s="65"/>
      <c r="CBW3271" s="19"/>
      <c r="CBX3271" s="48"/>
      <c r="CBY3271" s="41"/>
      <c r="CBZ3271" s="44"/>
      <c r="CCA3271" s="18"/>
      <c r="CCB3271" s="16"/>
      <c r="CCC3271" s="36"/>
      <c r="CCD3271" s="36"/>
      <c r="CCE3271" s="36"/>
      <c r="CCF3271" s="36"/>
      <c r="CCG3271" s="36"/>
      <c r="CCH3271" s="36"/>
      <c r="CCI3271" s="36"/>
      <c r="CCJ3271" s="36"/>
      <c r="CCK3271" s="36"/>
      <c r="CCL3271" s="36"/>
      <c r="CCM3271" s="36"/>
      <c r="CCN3271" s="36"/>
      <c r="CCO3271" s="36"/>
      <c r="CCP3271" s="12"/>
      <c r="CCQ3271" s="12"/>
      <c r="CCR3271" s="12"/>
      <c r="CCS3271" s="53"/>
      <c r="CCU3271" s="41"/>
      <c r="CCV3271" s="40"/>
      <c r="CCW3271" s="44"/>
      <c r="CCX3271" s="62"/>
      <c r="CCY3271" s="56"/>
      <c r="CCZ3271" s="60"/>
      <c r="CDA3271" s="60"/>
      <c r="CDB3271" s="60"/>
      <c r="CDC3271" s="60"/>
      <c r="CDD3271" s="46"/>
      <c r="CDE3271" s="65"/>
      <c r="CDF3271" s="19"/>
      <c r="CDG3271" s="48"/>
      <c r="CDH3271" s="41"/>
      <c r="CDI3271" s="44"/>
      <c r="CDJ3271" s="18"/>
      <c r="CDK3271" s="16"/>
      <c r="CDL3271" s="36"/>
      <c r="CDM3271" s="36"/>
      <c r="CDN3271" s="36"/>
      <c r="CDO3271" s="36"/>
      <c r="CDP3271" s="36"/>
      <c r="CDQ3271" s="36"/>
      <c r="CDR3271" s="36"/>
      <c r="CDS3271" s="36"/>
      <c r="CDT3271" s="36"/>
      <c r="CDU3271" s="36"/>
      <c r="CDV3271" s="36"/>
      <c r="CDW3271" s="36"/>
      <c r="CDX3271" s="36"/>
      <c r="CDY3271" s="12"/>
      <c r="CDZ3271" s="12"/>
      <c r="CEA3271" s="12"/>
      <c r="CEB3271" s="53"/>
      <c r="CED3271" s="41"/>
      <c r="CEE3271" s="40"/>
      <c r="CEF3271" s="44"/>
      <c r="CEG3271" s="62"/>
      <c r="CEH3271" s="56"/>
      <c r="CEI3271" s="60"/>
      <c r="CEJ3271" s="60"/>
      <c r="CEK3271" s="60"/>
      <c r="CEL3271" s="60"/>
      <c r="CEM3271" s="46"/>
      <c r="CEN3271" s="65"/>
      <c r="CEO3271" s="19"/>
      <c r="CEP3271" s="48"/>
      <c r="CEQ3271" s="41"/>
      <c r="CER3271" s="44"/>
      <c r="CES3271" s="18"/>
      <c r="CET3271" s="16"/>
      <c r="CEU3271" s="36"/>
      <c r="CEV3271" s="36"/>
      <c r="CEW3271" s="36"/>
      <c r="CEX3271" s="36"/>
      <c r="CEY3271" s="36"/>
      <c r="CEZ3271" s="36"/>
      <c r="CFA3271" s="36"/>
      <c r="CFB3271" s="36"/>
      <c r="CFC3271" s="36"/>
      <c r="CFD3271" s="36"/>
      <c r="CFE3271" s="36"/>
      <c r="CFF3271" s="36"/>
      <c r="CFG3271" s="36"/>
      <c r="CFH3271" s="12"/>
      <c r="CFI3271" s="12"/>
      <c r="CFJ3271" s="12"/>
      <c r="CFK3271" s="53"/>
      <c r="CFM3271" s="41"/>
      <c r="CFN3271" s="40"/>
      <c r="CFO3271" s="44"/>
      <c r="CFP3271" s="62"/>
      <c r="CFQ3271" s="56"/>
      <c r="CFR3271" s="60"/>
      <c r="CFS3271" s="60"/>
      <c r="CFT3271" s="60"/>
      <c r="CFU3271" s="60"/>
      <c r="CFV3271" s="46"/>
      <c r="CFW3271" s="65"/>
      <c r="CFX3271" s="19"/>
      <c r="CFY3271" s="48"/>
      <c r="CFZ3271" s="41"/>
      <c r="CGA3271" s="44"/>
      <c r="CGB3271" s="18"/>
      <c r="CGC3271" s="16"/>
      <c r="CGD3271" s="36"/>
      <c r="CGE3271" s="36"/>
      <c r="CGF3271" s="36"/>
      <c r="CGG3271" s="36"/>
      <c r="CGH3271" s="36"/>
      <c r="CGI3271" s="36"/>
      <c r="CGJ3271" s="36"/>
      <c r="CGK3271" s="36"/>
      <c r="CGL3271" s="36"/>
      <c r="CGM3271" s="36"/>
      <c r="CGN3271" s="36"/>
      <c r="CGO3271" s="36"/>
      <c r="CGP3271" s="36"/>
      <c r="CGQ3271" s="12"/>
      <c r="CGR3271" s="12"/>
      <c r="CGS3271" s="12"/>
      <c r="CGT3271" s="53"/>
      <c r="CGV3271" s="41"/>
      <c r="CGW3271" s="40"/>
      <c r="CGX3271" s="44"/>
      <c r="CGY3271" s="62"/>
      <c r="CGZ3271" s="56"/>
      <c r="CHA3271" s="60"/>
      <c r="CHB3271" s="60"/>
      <c r="CHC3271" s="60"/>
      <c r="CHD3271" s="60"/>
      <c r="CHE3271" s="46"/>
      <c r="CHF3271" s="65"/>
      <c r="CHG3271" s="19"/>
      <c r="CHH3271" s="48"/>
      <c r="CHI3271" s="41"/>
      <c r="CHJ3271" s="44"/>
      <c r="CHK3271" s="18"/>
      <c r="CHL3271" s="16"/>
      <c r="CHM3271" s="36"/>
      <c r="CHN3271" s="36"/>
      <c r="CHO3271" s="36"/>
      <c r="CHP3271" s="36"/>
      <c r="CHQ3271" s="36"/>
      <c r="CHR3271" s="36"/>
      <c r="CHS3271" s="36"/>
      <c r="CHT3271" s="36"/>
      <c r="CHU3271" s="36"/>
      <c r="CHV3271" s="36"/>
      <c r="CHW3271" s="36"/>
      <c r="CHX3271" s="36"/>
      <c r="CHY3271" s="36"/>
      <c r="CHZ3271" s="12"/>
      <c r="CIA3271" s="12"/>
      <c r="CIB3271" s="12"/>
      <c r="CIC3271" s="53"/>
      <c r="CIE3271" s="41"/>
      <c r="CIF3271" s="40"/>
      <c r="CIG3271" s="44"/>
      <c r="CIH3271" s="62"/>
      <c r="CII3271" s="56"/>
      <c r="CIJ3271" s="60"/>
      <c r="CIK3271" s="60"/>
      <c r="CIL3271" s="60"/>
      <c r="CIM3271" s="60"/>
      <c r="CIN3271" s="46"/>
      <c r="CIO3271" s="65"/>
      <c r="CIP3271" s="19"/>
      <c r="CIQ3271" s="48"/>
      <c r="CIR3271" s="41"/>
      <c r="CIS3271" s="44"/>
      <c r="CIT3271" s="18"/>
      <c r="CIU3271" s="16"/>
      <c r="CIV3271" s="36"/>
      <c r="CIW3271" s="36"/>
      <c r="CIX3271" s="36"/>
      <c r="CIY3271" s="36"/>
      <c r="CIZ3271" s="36"/>
      <c r="CJA3271" s="36"/>
      <c r="CJB3271" s="36"/>
      <c r="CJC3271" s="36"/>
      <c r="CJD3271" s="36"/>
      <c r="CJE3271" s="36"/>
      <c r="CJF3271" s="36"/>
      <c r="CJG3271" s="36"/>
      <c r="CJH3271" s="36"/>
      <c r="CJI3271" s="12"/>
      <c r="CJJ3271" s="12"/>
      <c r="CJK3271" s="12"/>
      <c r="CJL3271" s="53"/>
      <c r="CJN3271" s="41"/>
      <c r="CJO3271" s="40"/>
      <c r="CJP3271" s="44"/>
      <c r="CJQ3271" s="62"/>
      <c r="CJR3271" s="56"/>
      <c r="CJS3271" s="60"/>
      <c r="CJT3271" s="60"/>
      <c r="CJU3271" s="60"/>
      <c r="CJV3271" s="60"/>
      <c r="CJW3271" s="46"/>
      <c r="CJX3271" s="65"/>
      <c r="CJY3271" s="19"/>
      <c r="CJZ3271" s="48"/>
      <c r="CKA3271" s="41"/>
      <c r="CKB3271" s="44"/>
      <c r="CKC3271" s="18"/>
      <c r="CKD3271" s="16"/>
      <c r="CKE3271" s="36"/>
      <c r="CKF3271" s="36"/>
      <c r="CKG3271" s="36"/>
      <c r="CKH3271" s="36"/>
      <c r="CKI3271" s="36"/>
      <c r="CKJ3271" s="36"/>
      <c r="CKK3271" s="36"/>
      <c r="CKL3271" s="36"/>
      <c r="CKM3271" s="36"/>
      <c r="CKN3271" s="36"/>
      <c r="CKO3271" s="36"/>
      <c r="CKP3271" s="36"/>
      <c r="CKQ3271" s="36"/>
      <c r="CKR3271" s="12"/>
      <c r="CKS3271" s="12"/>
      <c r="CKT3271" s="12"/>
      <c r="CKU3271" s="53"/>
      <c r="CKW3271" s="41"/>
      <c r="CKX3271" s="40"/>
      <c r="CKY3271" s="44"/>
      <c r="CKZ3271" s="62"/>
      <c r="CLA3271" s="56"/>
      <c r="CLB3271" s="60"/>
      <c r="CLC3271" s="60"/>
      <c r="CLD3271" s="60"/>
      <c r="CLE3271" s="60"/>
      <c r="CLF3271" s="46"/>
      <c r="CLG3271" s="65"/>
      <c r="CLH3271" s="19"/>
      <c r="CLI3271" s="48"/>
      <c r="CLJ3271" s="41"/>
      <c r="CLK3271" s="44"/>
      <c r="CLL3271" s="18"/>
      <c r="CLM3271" s="16"/>
      <c r="CLN3271" s="36"/>
      <c r="CLO3271" s="36"/>
      <c r="CLP3271" s="36"/>
      <c r="CLQ3271" s="36"/>
      <c r="CLR3271" s="36"/>
      <c r="CLS3271" s="36"/>
      <c r="CLT3271" s="36"/>
      <c r="CLU3271" s="36"/>
      <c r="CLV3271" s="36"/>
      <c r="CLW3271" s="36"/>
      <c r="CLX3271" s="36"/>
      <c r="CLY3271" s="36"/>
      <c r="CLZ3271" s="36"/>
      <c r="CMA3271" s="12"/>
      <c r="CMB3271" s="12"/>
      <c r="CMC3271" s="12"/>
      <c r="CMD3271" s="53"/>
      <c r="CMF3271" s="41"/>
      <c r="CMG3271" s="40"/>
      <c r="CMH3271" s="44"/>
      <c r="CMI3271" s="62"/>
      <c r="CMJ3271" s="56"/>
      <c r="CMK3271" s="60"/>
      <c r="CML3271" s="60"/>
      <c r="CMM3271" s="60"/>
      <c r="CMN3271" s="60"/>
      <c r="CMO3271" s="46"/>
      <c r="CMP3271" s="65"/>
      <c r="CMQ3271" s="19"/>
      <c r="CMR3271" s="48"/>
      <c r="CMS3271" s="41"/>
      <c r="CMT3271" s="44"/>
      <c r="CMU3271" s="18"/>
      <c r="CMV3271" s="16"/>
      <c r="CMW3271" s="36"/>
      <c r="CMX3271" s="36"/>
      <c r="CMY3271" s="36"/>
      <c r="CMZ3271" s="36"/>
      <c r="CNA3271" s="36"/>
      <c r="CNB3271" s="36"/>
      <c r="CNC3271" s="36"/>
      <c r="CND3271" s="36"/>
      <c r="CNE3271" s="36"/>
      <c r="CNF3271" s="36"/>
      <c r="CNG3271" s="36"/>
      <c r="CNH3271" s="36"/>
      <c r="CNI3271" s="36"/>
      <c r="CNJ3271" s="12"/>
      <c r="CNK3271" s="12"/>
      <c r="CNL3271" s="12"/>
      <c r="CNM3271" s="53"/>
      <c r="CNO3271" s="41"/>
      <c r="CNP3271" s="40"/>
      <c r="CNQ3271" s="44"/>
      <c r="CNR3271" s="62"/>
      <c r="CNS3271" s="56"/>
      <c r="CNT3271" s="60"/>
      <c r="CNU3271" s="60"/>
      <c r="CNV3271" s="60"/>
      <c r="CNW3271" s="60"/>
      <c r="CNX3271" s="46"/>
      <c r="CNY3271" s="65"/>
      <c r="CNZ3271" s="19"/>
      <c r="COA3271" s="48"/>
      <c r="COB3271" s="41"/>
      <c r="COC3271" s="44"/>
      <c r="COD3271" s="18"/>
      <c r="COE3271" s="16"/>
      <c r="COF3271" s="36"/>
      <c r="COG3271" s="36"/>
      <c r="COH3271" s="36"/>
      <c r="COI3271" s="36"/>
      <c r="COJ3271" s="36"/>
      <c r="COK3271" s="36"/>
      <c r="COL3271" s="36"/>
      <c r="COM3271" s="36"/>
      <c r="CON3271" s="36"/>
      <c r="COO3271" s="36"/>
      <c r="COP3271" s="36"/>
      <c r="COQ3271" s="36"/>
      <c r="COR3271" s="36"/>
      <c r="COS3271" s="12"/>
      <c r="COT3271" s="12"/>
      <c r="COU3271" s="12"/>
      <c r="COV3271" s="53"/>
      <c r="COX3271" s="41"/>
      <c r="COY3271" s="40"/>
      <c r="COZ3271" s="44"/>
      <c r="CPA3271" s="62"/>
      <c r="CPB3271" s="56"/>
      <c r="CPC3271" s="60"/>
      <c r="CPD3271" s="60"/>
      <c r="CPE3271" s="60"/>
      <c r="CPF3271" s="60"/>
      <c r="CPG3271" s="46"/>
      <c r="CPH3271" s="65"/>
      <c r="CPI3271" s="19"/>
      <c r="CPJ3271" s="48"/>
      <c r="CPK3271" s="41"/>
      <c r="CPL3271" s="44"/>
      <c r="CPM3271" s="18"/>
      <c r="CPN3271" s="16"/>
      <c r="CPO3271" s="36"/>
      <c r="CPP3271" s="36"/>
      <c r="CPQ3271" s="36"/>
      <c r="CPR3271" s="36"/>
      <c r="CPS3271" s="36"/>
      <c r="CPT3271" s="36"/>
      <c r="CPU3271" s="36"/>
      <c r="CPV3271" s="36"/>
      <c r="CPW3271" s="36"/>
      <c r="CPX3271" s="36"/>
      <c r="CPY3271" s="36"/>
      <c r="CPZ3271" s="36"/>
      <c r="CQA3271" s="36"/>
      <c r="CQB3271" s="12"/>
      <c r="CQC3271" s="12"/>
      <c r="CQD3271" s="12"/>
      <c r="CQE3271" s="53"/>
      <c r="CQG3271" s="41"/>
      <c r="CQH3271" s="40"/>
      <c r="CQI3271" s="44"/>
      <c r="CQJ3271" s="62"/>
      <c r="CQK3271" s="56"/>
      <c r="CQL3271" s="60"/>
      <c r="CQM3271" s="60"/>
      <c r="CQN3271" s="60"/>
      <c r="CQO3271" s="60"/>
      <c r="CQP3271" s="46"/>
      <c r="CQQ3271" s="65"/>
      <c r="CQR3271" s="19"/>
      <c r="CQS3271" s="48"/>
      <c r="CQT3271" s="41"/>
      <c r="CQU3271" s="44"/>
      <c r="CQV3271" s="18"/>
      <c r="CQW3271" s="16"/>
      <c r="CQX3271" s="36"/>
      <c r="CQY3271" s="36"/>
      <c r="CQZ3271" s="36"/>
      <c r="CRA3271" s="36"/>
      <c r="CRB3271" s="36"/>
      <c r="CRC3271" s="36"/>
      <c r="CRD3271" s="36"/>
      <c r="CRE3271" s="36"/>
      <c r="CRF3271" s="36"/>
      <c r="CRG3271" s="36"/>
      <c r="CRH3271" s="36"/>
      <c r="CRI3271" s="36"/>
      <c r="CRJ3271" s="36"/>
      <c r="CRK3271" s="12"/>
      <c r="CRL3271" s="12"/>
      <c r="CRM3271" s="12"/>
      <c r="CRN3271" s="53"/>
      <c r="CRP3271" s="41"/>
      <c r="CRQ3271" s="40"/>
      <c r="CRR3271" s="44"/>
      <c r="CRS3271" s="62"/>
      <c r="CRT3271" s="56"/>
      <c r="CRU3271" s="60"/>
      <c r="CRV3271" s="60"/>
      <c r="CRW3271" s="60"/>
      <c r="CRX3271" s="60"/>
      <c r="CRY3271" s="46"/>
      <c r="CRZ3271" s="65"/>
      <c r="CSA3271" s="19"/>
      <c r="CSB3271" s="48"/>
      <c r="CSC3271" s="41"/>
      <c r="CSD3271" s="44"/>
      <c r="CSE3271" s="18"/>
      <c r="CSF3271" s="16"/>
      <c r="CSG3271" s="36"/>
      <c r="CSH3271" s="36"/>
      <c r="CSI3271" s="36"/>
      <c r="CSJ3271" s="36"/>
      <c r="CSK3271" s="36"/>
      <c r="CSL3271" s="36"/>
      <c r="CSM3271" s="36"/>
      <c r="CSN3271" s="36"/>
      <c r="CSO3271" s="36"/>
      <c r="CSP3271" s="36"/>
      <c r="CSQ3271" s="36"/>
      <c r="CSR3271" s="36"/>
      <c r="CSS3271" s="36"/>
      <c r="CST3271" s="12"/>
      <c r="CSU3271" s="12"/>
      <c r="CSV3271" s="12"/>
      <c r="CSW3271" s="53"/>
      <c r="CSY3271" s="41"/>
      <c r="CSZ3271" s="40"/>
      <c r="CTA3271" s="44"/>
      <c r="CTB3271" s="62"/>
      <c r="CTC3271" s="56"/>
      <c r="CTD3271" s="60"/>
      <c r="CTE3271" s="60"/>
      <c r="CTF3271" s="60"/>
      <c r="CTG3271" s="60"/>
      <c r="CTH3271" s="46"/>
      <c r="CTI3271" s="65"/>
      <c r="CTJ3271" s="19"/>
      <c r="CTK3271" s="48"/>
      <c r="CTL3271" s="41"/>
      <c r="CTM3271" s="44"/>
      <c r="CTN3271" s="18"/>
      <c r="CTO3271" s="16"/>
      <c r="CTP3271" s="36"/>
      <c r="CTQ3271" s="36"/>
      <c r="CTR3271" s="36"/>
      <c r="CTS3271" s="36"/>
      <c r="CTT3271" s="36"/>
      <c r="CTU3271" s="36"/>
      <c r="CTV3271" s="36"/>
      <c r="CTW3271" s="36"/>
      <c r="CTX3271" s="36"/>
      <c r="CTY3271" s="36"/>
      <c r="CTZ3271" s="36"/>
      <c r="CUA3271" s="36"/>
      <c r="CUB3271" s="36"/>
      <c r="CUC3271" s="12"/>
      <c r="CUD3271" s="12"/>
      <c r="CUE3271" s="12"/>
      <c r="CUF3271" s="53"/>
      <c r="CUH3271" s="41"/>
      <c r="CUI3271" s="40"/>
      <c r="CUJ3271" s="44"/>
      <c r="CUK3271" s="62"/>
      <c r="CUL3271" s="56"/>
      <c r="CUM3271" s="60"/>
      <c r="CUN3271" s="60"/>
      <c r="CUO3271" s="60"/>
      <c r="CUP3271" s="60"/>
      <c r="CUQ3271" s="46"/>
      <c r="CUR3271" s="65"/>
      <c r="CUS3271" s="19"/>
      <c r="CUT3271" s="48"/>
      <c r="CUU3271" s="41"/>
      <c r="CUV3271" s="44"/>
      <c r="CUW3271" s="18"/>
      <c r="CUX3271" s="16"/>
      <c r="CUY3271" s="36"/>
      <c r="CUZ3271" s="36"/>
      <c r="CVA3271" s="36"/>
      <c r="CVB3271" s="36"/>
      <c r="CVC3271" s="36"/>
      <c r="CVD3271" s="36"/>
      <c r="CVE3271" s="36"/>
      <c r="CVF3271" s="36"/>
      <c r="CVG3271" s="36"/>
      <c r="CVH3271" s="36"/>
      <c r="CVI3271" s="36"/>
      <c r="CVJ3271" s="36"/>
      <c r="CVK3271" s="36"/>
      <c r="CVL3271" s="12"/>
      <c r="CVM3271" s="12"/>
      <c r="CVN3271" s="12"/>
      <c r="CVO3271" s="53"/>
      <c r="CVQ3271" s="41"/>
      <c r="CVR3271" s="40"/>
      <c r="CVS3271" s="44"/>
      <c r="CVT3271" s="62"/>
      <c r="CVU3271" s="56"/>
      <c r="CVV3271" s="60"/>
      <c r="CVW3271" s="60"/>
      <c r="CVX3271" s="60"/>
      <c r="CVY3271" s="60"/>
      <c r="CVZ3271" s="46"/>
      <c r="CWA3271" s="65"/>
      <c r="CWB3271" s="19"/>
      <c r="CWC3271" s="48"/>
      <c r="CWD3271" s="41"/>
      <c r="CWE3271" s="44"/>
      <c r="CWF3271" s="18"/>
      <c r="CWG3271" s="16"/>
      <c r="CWH3271" s="36"/>
      <c r="CWI3271" s="36"/>
      <c r="CWJ3271" s="36"/>
      <c r="CWK3271" s="36"/>
      <c r="CWL3271" s="36"/>
      <c r="CWM3271" s="36"/>
      <c r="CWN3271" s="36"/>
      <c r="CWO3271" s="36"/>
      <c r="CWP3271" s="36"/>
      <c r="CWQ3271" s="36"/>
      <c r="CWR3271" s="36"/>
      <c r="CWS3271" s="36"/>
      <c r="CWT3271" s="36"/>
      <c r="CWU3271" s="12"/>
      <c r="CWV3271" s="12"/>
      <c r="CWW3271" s="12"/>
      <c r="CWX3271" s="53"/>
      <c r="CWZ3271" s="41"/>
      <c r="CXA3271" s="40"/>
      <c r="CXB3271" s="44"/>
      <c r="CXC3271" s="62"/>
      <c r="CXD3271" s="56"/>
      <c r="CXE3271" s="60"/>
      <c r="CXF3271" s="60"/>
      <c r="CXG3271" s="60"/>
      <c r="CXH3271" s="60"/>
      <c r="CXI3271" s="46"/>
      <c r="CXJ3271" s="65"/>
      <c r="CXK3271" s="19"/>
      <c r="CXL3271" s="48"/>
      <c r="CXM3271" s="41"/>
      <c r="CXN3271" s="44"/>
      <c r="CXO3271" s="18"/>
      <c r="CXP3271" s="16"/>
      <c r="CXQ3271" s="36"/>
      <c r="CXR3271" s="36"/>
      <c r="CXS3271" s="36"/>
      <c r="CXT3271" s="36"/>
      <c r="CXU3271" s="36"/>
      <c r="CXV3271" s="36"/>
      <c r="CXW3271" s="36"/>
      <c r="CXX3271" s="36"/>
      <c r="CXY3271" s="36"/>
      <c r="CXZ3271" s="36"/>
      <c r="CYA3271" s="36"/>
      <c r="CYB3271" s="36"/>
      <c r="CYC3271" s="36"/>
      <c r="CYD3271" s="12"/>
      <c r="CYE3271" s="12"/>
      <c r="CYF3271" s="12"/>
      <c r="CYG3271" s="53"/>
      <c r="CYI3271" s="41"/>
      <c r="CYJ3271" s="40"/>
      <c r="CYK3271" s="44"/>
      <c r="CYL3271" s="62"/>
      <c r="CYM3271" s="56"/>
      <c r="CYN3271" s="60"/>
      <c r="CYO3271" s="60"/>
      <c r="CYP3271" s="60"/>
      <c r="CYQ3271" s="60"/>
      <c r="CYR3271" s="46"/>
      <c r="CYS3271" s="65"/>
      <c r="CYT3271" s="19"/>
      <c r="CYU3271" s="48"/>
      <c r="CYV3271" s="41"/>
      <c r="CYW3271" s="44"/>
      <c r="CYX3271" s="18"/>
      <c r="CYY3271" s="16"/>
      <c r="CYZ3271" s="36"/>
      <c r="CZA3271" s="36"/>
      <c r="CZB3271" s="36"/>
      <c r="CZC3271" s="36"/>
      <c r="CZD3271" s="36"/>
      <c r="CZE3271" s="36"/>
      <c r="CZF3271" s="36"/>
      <c r="CZG3271" s="36"/>
      <c r="CZH3271" s="36"/>
      <c r="CZI3271" s="36"/>
      <c r="CZJ3271" s="36"/>
      <c r="CZK3271" s="36"/>
      <c r="CZL3271" s="36"/>
      <c r="CZM3271" s="12"/>
      <c r="CZN3271" s="12"/>
      <c r="CZO3271" s="12"/>
      <c r="CZP3271" s="53"/>
      <c r="CZR3271" s="41"/>
      <c r="CZS3271" s="40"/>
      <c r="CZT3271" s="44"/>
      <c r="CZU3271" s="62"/>
      <c r="CZV3271" s="56"/>
      <c r="CZW3271" s="60"/>
      <c r="CZX3271" s="60"/>
      <c r="CZY3271" s="60"/>
      <c r="CZZ3271" s="60"/>
      <c r="DAA3271" s="46"/>
      <c r="DAB3271" s="65"/>
      <c r="DAC3271" s="19"/>
      <c r="DAD3271" s="48"/>
      <c r="DAE3271" s="41"/>
      <c r="DAF3271" s="44"/>
      <c r="DAG3271" s="18"/>
      <c r="DAH3271" s="16"/>
      <c r="DAI3271" s="36"/>
      <c r="DAJ3271" s="36"/>
      <c r="DAK3271" s="36"/>
      <c r="DAL3271" s="36"/>
      <c r="DAM3271" s="36"/>
      <c r="DAN3271" s="36"/>
      <c r="DAO3271" s="36"/>
      <c r="DAP3271" s="36"/>
      <c r="DAQ3271" s="36"/>
      <c r="DAR3271" s="36"/>
      <c r="DAS3271" s="36"/>
      <c r="DAT3271" s="36"/>
      <c r="DAU3271" s="36"/>
      <c r="DAV3271" s="12"/>
      <c r="DAW3271" s="12"/>
      <c r="DAX3271" s="12"/>
      <c r="DAY3271" s="53"/>
      <c r="DBA3271" s="41"/>
      <c r="DBB3271" s="40"/>
      <c r="DBC3271" s="44"/>
      <c r="DBD3271" s="62"/>
      <c r="DBE3271" s="56"/>
      <c r="DBF3271" s="60"/>
      <c r="DBG3271" s="60"/>
      <c r="DBH3271" s="60"/>
      <c r="DBI3271" s="60"/>
      <c r="DBJ3271" s="46"/>
      <c r="DBK3271" s="65"/>
      <c r="DBL3271" s="19"/>
      <c r="DBM3271" s="48"/>
      <c r="DBN3271" s="41"/>
      <c r="DBO3271" s="44"/>
      <c r="DBP3271" s="18"/>
      <c r="DBQ3271" s="16"/>
      <c r="DBR3271" s="36"/>
      <c r="DBS3271" s="36"/>
      <c r="DBT3271" s="36"/>
      <c r="DBU3271" s="36"/>
      <c r="DBV3271" s="36"/>
      <c r="DBW3271" s="36"/>
      <c r="DBX3271" s="36"/>
      <c r="DBY3271" s="36"/>
      <c r="DBZ3271" s="36"/>
      <c r="DCA3271" s="36"/>
      <c r="DCB3271" s="36"/>
      <c r="DCC3271" s="36"/>
      <c r="DCD3271" s="36"/>
      <c r="DCE3271" s="12"/>
      <c r="DCF3271" s="12"/>
      <c r="DCG3271" s="12"/>
      <c r="DCH3271" s="53"/>
      <c r="DCJ3271" s="41"/>
      <c r="DCK3271" s="40"/>
      <c r="DCL3271" s="44"/>
      <c r="DCM3271" s="62"/>
      <c r="DCN3271" s="56"/>
      <c r="DCO3271" s="60"/>
      <c r="DCP3271" s="60"/>
      <c r="DCQ3271" s="60"/>
      <c r="DCR3271" s="60"/>
      <c r="DCS3271" s="46"/>
      <c r="DCT3271" s="65"/>
      <c r="DCU3271" s="19"/>
      <c r="DCV3271" s="48"/>
      <c r="DCW3271" s="41"/>
      <c r="DCX3271" s="44"/>
      <c r="DCY3271" s="18"/>
      <c r="DCZ3271" s="16"/>
      <c r="DDA3271" s="36"/>
      <c r="DDB3271" s="36"/>
      <c r="DDC3271" s="36"/>
      <c r="DDD3271" s="36"/>
      <c r="DDE3271" s="36"/>
      <c r="DDF3271" s="36"/>
      <c r="DDG3271" s="36"/>
      <c r="DDH3271" s="36"/>
      <c r="DDI3271" s="36"/>
      <c r="DDJ3271" s="36"/>
      <c r="DDK3271" s="36"/>
      <c r="DDL3271" s="36"/>
      <c r="DDM3271" s="36"/>
      <c r="DDN3271" s="12"/>
      <c r="DDO3271" s="12"/>
      <c r="DDP3271" s="12"/>
      <c r="DDQ3271" s="53"/>
      <c r="DDS3271" s="41"/>
      <c r="DDT3271" s="40"/>
      <c r="DDU3271" s="44"/>
      <c r="DDV3271" s="62"/>
      <c r="DDW3271" s="56"/>
      <c r="DDX3271" s="60"/>
      <c r="DDY3271" s="60"/>
      <c r="DDZ3271" s="60"/>
      <c r="DEA3271" s="60"/>
      <c r="DEB3271" s="46"/>
      <c r="DEC3271" s="65"/>
      <c r="DED3271" s="19"/>
      <c r="DEE3271" s="48"/>
      <c r="DEF3271" s="41"/>
      <c r="DEG3271" s="44"/>
      <c r="DEH3271" s="18"/>
      <c r="DEI3271" s="16"/>
      <c r="DEJ3271" s="36"/>
      <c r="DEK3271" s="36"/>
      <c r="DEL3271" s="36"/>
      <c r="DEM3271" s="36"/>
      <c r="DEN3271" s="36"/>
      <c r="DEO3271" s="36"/>
      <c r="DEP3271" s="36"/>
      <c r="DEQ3271" s="36"/>
      <c r="DER3271" s="36"/>
      <c r="DES3271" s="36"/>
      <c r="DET3271" s="36"/>
      <c r="DEU3271" s="36"/>
      <c r="DEV3271" s="36"/>
      <c r="DEW3271" s="12"/>
      <c r="DEX3271" s="12"/>
      <c r="DEY3271" s="12"/>
      <c r="DEZ3271" s="53"/>
      <c r="DFB3271" s="41"/>
      <c r="DFC3271" s="40"/>
      <c r="DFD3271" s="44"/>
      <c r="DFE3271" s="62"/>
      <c r="DFF3271" s="56"/>
      <c r="DFG3271" s="60"/>
      <c r="DFH3271" s="60"/>
      <c r="DFI3271" s="60"/>
      <c r="DFJ3271" s="60"/>
      <c r="DFK3271" s="46"/>
      <c r="DFL3271" s="65"/>
      <c r="DFM3271" s="19"/>
      <c r="DFN3271" s="48"/>
      <c r="DFO3271" s="41"/>
      <c r="DFP3271" s="44"/>
      <c r="DFQ3271" s="18"/>
      <c r="DFR3271" s="16"/>
      <c r="DFS3271" s="36"/>
      <c r="DFT3271" s="36"/>
      <c r="DFU3271" s="36"/>
      <c r="DFV3271" s="36"/>
      <c r="DFW3271" s="36"/>
      <c r="DFX3271" s="36"/>
      <c r="DFY3271" s="36"/>
      <c r="DFZ3271" s="36"/>
      <c r="DGA3271" s="36"/>
      <c r="DGB3271" s="36"/>
      <c r="DGC3271" s="36"/>
      <c r="DGD3271" s="36"/>
      <c r="DGE3271" s="36"/>
      <c r="DGF3271" s="12"/>
      <c r="DGG3271" s="12"/>
      <c r="DGH3271" s="12"/>
      <c r="DGI3271" s="53"/>
      <c r="DGK3271" s="41"/>
      <c r="DGL3271" s="40"/>
      <c r="DGM3271" s="44"/>
      <c r="DGN3271" s="62"/>
      <c r="DGO3271" s="56"/>
      <c r="DGP3271" s="60"/>
      <c r="DGQ3271" s="60"/>
      <c r="DGR3271" s="60"/>
      <c r="DGS3271" s="60"/>
      <c r="DGT3271" s="46"/>
      <c r="DGU3271" s="65"/>
      <c r="DGV3271" s="19"/>
      <c r="DGW3271" s="48"/>
      <c r="DGX3271" s="41"/>
      <c r="DGY3271" s="44"/>
      <c r="DGZ3271" s="18"/>
      <c r="DHA3271" s="16"/>
      <c r="DHB3271" s="36"/>
      <c r="DHC3271" s="36"/>
      <c r="DHD3271" s="36"/>
      <c r="DHE3271" s="36"/>
      <c r="DHF3271" s="36"/>
      <c r="DHG3271" s="36"/>
      <c r="DHH3271" s="36"/>
      <c r="DHI3271" s="36"/>
      <c r="DHJ3271" s="36"/>
      <c r="DHK3271" s="36"/>
      <c r="DHL3271" s="36"/>
      <c r="DHM3271" s="36"/>
      <c r="DHN3271" s="36"/>
      <c r="DHO3271" s="12"/>
      <c r="DHP3271" s="12"/>
      <c r="DHQ3271" s="12"/>
      <c r="DHR3271" s="53"/>
      <c r="DHT3271" s="41"/>
      <c r="DHU3271" s="40"/>
      <c r="DHV3271" s="44"/>
      <c r="DHW3271" s="62"/>
      <c r="DHX3271" s="56"/>
      <c r="DHY3271" s="60"/>
      <c r="DHZ3271" s="60"/>
      <c r="DIA3271" s="60"/>
      <c r="DIB3271" s="60"/>
      <c r="DIC3271" s="46"/>
      <c r="DID3271" s="65"/>
      <c r="DIE3271" s="19"/>
      <c r="DIF3271" s="48"/>
      <c r="DIG3271" s="41"/>
      <c r="DIH3271" s="44"/>
      <c r="DII3271" s="18"/>
      <c r="DIJ3271" s="16"/>
      <c r="DIK3271" s="36"/>
      <c r="DIL3271" s="36"/>
      <c r="DIM3271" s="36"/>
      <c r="DIN3271" s="36"/>
      <c r="DIO3271" s="36"/>
      <c r="DIP3271" s="36"/>
      <c r="DIQ3271" s="36"/>
      <c r="DIR3271" s="36"/>
      <c r="DIS3271" s="36"/>
      <c r="DIT3271" s="36"/>
      <c r="DIU3271" s="36"/>
      <c r="DIV3271" s="36"/>
      <c r="DIW3271" s="36"/>
      <c r="DIX3271" s="12"/>
      <c r="DIY3271" s="12"/>
      <c r="DIZ3271" s="12"/>
      <c r="DJA3271" s="53"/>
      <c r="DJC3271" s="41"/>
      <c r="DJD3271" s="40"/>
      <c r="DJE3271" s="44"/>
      <c r="DJF3271" s="62"/>
      <c r="DJG3271" s="56"/>
      <c r="DJH3271" s="60"/>
      <c r="DJI3271" s="60"/>
      <c r="DJJ3271" s="60"/>
      <c r="DJK3271" s="60"/>
      <c r="DJL3271" s="46"/>
      <c r="DJM3271" s="65"/>
      <c r="DJN3271" s="19"/>
      <c r="DJO3271" s="48"/>
      <c r="DJP3271" s="41"/>
      <c r="DJQ3271" s="44"/>
      <c r="DJR3271" s="18"/>
      <c r="DJS3271" s="16"/>
      <c r="DJT3271" s="36"/>
      <c r="DJU3271" s="36"/>
      <c r="DJV3271" s="36"/>
      <c r="DJW3271" s="36"/>
      <c r="DJX3271" s="36"/>
      <c r="DJY3271" s="36"/>
      <c r="DJZ3271" s="36"/>
      <c r="DKA3271" s="36"/>
      <c r="DKB3271" s="36"/>
      <c r="DKC3271" s="36"/>
      <c r="DKD3271" s="36"/>
      <c r="DKE3271" s="36"/>
      <c r="DKF3271" s="36"/>
      <c r="DKG3271" s="12"/>
      <c r="DKH3271" s="12"/>
      <c r="DKI3271" s="12"/>
      <c r="DKJ3271" s="53"/>
      <c r="DKL3271" s="41"/>
      <c r="DKM3271" s="40"/>
      <c r="DKN3271" s="44"/>
      <c r="DKO3271" s="62"/>
      <c r="DKP3271" s="56"/>
      <c r="DKQ3271" s="60"/>
      <c r="DKR3271" s="60"/>
      <c r="DKS3271" s="60"/>
      <c r="DKT3271" s="60"/>
      <c r="DKU3271" s="46"/>
      <c r="DKV3271" s="65"/>
      <c r="DKW3271" s="19"/>
      <c r="DKX3271" s="48"/>
      <c r="DKY3271" s="41"/>
      <c r="DKZ3271" s="44"/>
      <c r="DLA3271" s="18"/>
      <c r="DLB3271" s="16"/>
      <c r="DLC3271" s="36"/>
      <c r="DLD3271" s="36"/>
      <c r="DLE3271" s="36"/>
      <c r="DLF3271" s="36"/>
      <c r="DLG3271" s="36"/>
      <c r="DLH3271" s="36"/>
      <c r="DLI3271" s="36"/>
      <c r="DLJ3271" s="36"/>
      <c r="DLK3271" s="36"/>
      <c r="DLL3271" s="36"/>
      <c r="DLM3271" s="36"/>
      <c r="DLN3271" s="36"/>
      <c r="DLO3271" s="36"/>
      <c r="DLP3271" s="12"/>
      <c r="DLQ3271" s="12"/>
      <c r="DLR3271" s="12"/>
      <c r="DLS3271" s="53"/>
      <c r="DLU3271" s="41"/>
      <c r="DLV3271" s="40"/>
      <c r="DLW3271" s="44"/>
      <c r="DLX3271" s="62"/>
      <c r="DLY3271" s="56"/>
      <c r="DLZ3271" s="60"/>
      <c r="DMA3271" s="60"/>
      <c r="DMB3271" s="60"/>
      <c r="DMC3271" s="60"/>
      <c r="DMD3271" s="46"/>
      <c r="DME3271" s="65"/>
      <c r="DMF3271" s="19"/>
      <c r="DMG3271" s="48"/>
      <c r="DMH3271" s="41"/>
      <c r="DMI3271" s="44"/>
      <c r="DMJ3271" s="18"/>
      <c r="DMK3271" s="16"/>
      <c r="DML3271" s="36"/>
      <c r="DMM3271" s="36"/>
      <c r="DMN3271" s="36"/>
      <c r="DMO3271" s="36"/>
      <c r="DMP3271" s="36"/>
      <c r="DMQ3271" s="36"/>
      <c r="DMR3271" s="36"/>
      <c r="DMS3271" s="36"/>
      <c r="DMT3271" s="36"/>
      <c r="DMU3271" s="36"/>
      <c r="DMV3271" s="36"/>
      <c r="DMW3271" s="36"/>
      <c r="DMX3271" s="36"/>
      <c r="DMY3271" s="12"/>
      <c r="DMZ3271" s="12"/>
      <c r="DNA3271" s="12"/>
      <c r="DNB3271" s="53"/>
      <c r="DND3271" s="41"/>
      <c r="DNE3271" s="40"/>
      <c r="DNF3271" s="44"/>
      <c r="DNG3271" s="62"/>
      <c r="DNH3271" s="56"/>
      <c r="DNI3271" s="60"/>
      <c r="DNJ3271" s="60"/>
      <c r="DNK3271" s="60"/>
      <c r="DNL3271" s="60"/>
      <c r="DNM3271" s="46"/>
      <c r="DNN3271" s="65"/>
      <c r="DNO3271" s="19"/>
      <c r="DNP3271" s="48"/>
      <c r="DNQ3271" s="41"/>
      <c r="DNR3271" s="44"/>
      <c r="DNS3271" s="18"/>
      <c r="DNT3271" s="16"/>
      <c r="DNU3271" s="36"/>
      <c r="DNV3271" s="36"/>
      <c r="DNW3271" s="36"/>
      <c r="DNX3271" s="36"/>
      <c r="DNY3271" s="36"/>
      <c r="DNZ3271" s="36"/>
      <c r="DOA3271" s="36"/>
      <c r="DOB3271" s="36"/>
      <c r="DOC3271" s="36"/>
      <c r="DOD3271" s="36"/>
      <c r="DOE3271" s="36"/>
      <c r="DOF3271" s="36"/>
      <c r="DOG3271" s="36"/>
      <c r="DOH3271" s="12"/>
      <c r="DOI3271" s="12"/>
      <c r="DOJ3271" s="12"/>
      <c r="DOK3271" s="53"/>
      <c r="DOM3271" s="41"/>
      <c r="DON3271" s="40"/>
      <c r="DOO3271" s="44"/>
      <c r="DOP3271" s="62"/>
      <c r="DOQ3271" s="56"/>
      <c r="DOR3271" s="60"/>
      <c r="DOS3271" s="60"/>
      <c r="DOT3271" s="60"/>
      <c r="DOU3271" s="60"/>
      <c r="DOV3271" s="46"/>
      <c r="DOW3271" s="65"/>
      <c r="DOX3271" s="19"/>
      <c r="DOY3271" s="48"/>
      <c r="DOZ3271" s="41"/>
      <c r="DPA3271" s="44"/>
      <c r="DPB3271" s="18"/>
      <c r="DPC3271" s="16"/>
      <c r="DPD3271" s="36"/>
      <c r="DPE3271" s="36"/>
      <c r="DPF3271" s="36"/>
      <c r="DPG3271" s="36"/>
      <c r="DPH3271" s="36"/>
      <c r="DPI3271" s="36"/>
      <c r="DPJ3271" s="36"/>
      <c r="DPK3271" s="36"/>
      <c r="DPL3271" s="36"/>
      <c r="DPM3271" s="36"/>
      <c r="DPN3271" s="36"/>
      <c r="DPO3271" s="36"/>
      <c r="DPP3271" s="36"/>
      <c r="DPQ3271" s="12"/>
      <c r="DPR3271" s="12"/>
      <c r="DPS3271" s="12"/>
      <c r="DPT3271" s="53"/>
      <c r="DPV3271" s="41"/>
      <c r="DPW3271" s="40"/>
      <c r="DPX3271" s="44"/>
      <c r="DPY3271" s="62"/>
      <c r="DPZ3271" s="56"/>
      <c r="DQA3271" s="60"/>
      <c r="DQB3271" s="60"/>
      <c r="DQC3271" s="60"/>
      <c r="DQD3271" s="60"/>
      <c r="DQE3271" s="46"/>
      <c r="DQF3271" s="65"/>
      <c r="DQG3271" s="19"/>
      <c r="DQH3271" s="48"/>
      <c r="DQI3271" s="41"/>
      <c r="DQJ3271" s="44"/>
      <c r="DQK3271" s="18"/>
      <c r="DQL3271" s="16"/>
      <c r="DQM3271" s="36"/>
      <c r="DQN3271" s="36"/>
      <c r="DQO3271" s="36"/>
      <c r="DQP3271" s="36"/>
      <c r="DQQ3271" s="36"/>
      <c r="DQR3271" s="36"/>
      <c r="DQS3271" s="36"/>
      <c r="DQT3271" s="36"/>
      <c r="DQU3271" s="36"/>
      <c r="DQV3271" s="36"/>
      <c r="DQW3271" s="36"/>
      <c r="DQX3271" s="36"/>
      <c r="DQY3271" s="36"/>
      <c r="DQZ3271" s="12"/>
      <c r="DRA3271" s="12"/>
      <c r="DRB3271" s="12"/>
      <c r="DRC3271" s="53"/>
      <c r="DRE3271" s="41"/>
      <c r="DRF3271" s="40"/>
      <c r="DRG3271" s="44"/>
      <c r="DRH3271" s="62"/>
      <c r="DRI3271" s="56"/>
      <c r="DRJ3271" s="60"/>
      <c r="DRK3271" s="60"/>
      <c r="DRL3271" s="60"/>
      <c r="DRM3271" s="60"/>
      <c r="DRN3271" s="46"/>
      <c r="DRO3271" s="65"/>
      <c r="DRP3271" s="19"/>
      <c r="DRQ3271" s="48"/>
      <c r="DRR3271" s="41"/>
      <c r="DRS3271" s="44"/>
      <c r="DRT3271" s="18"/>
      <c r="DRU3271" s="16"/>
      <c r="DRV3271" s="36"/>
      <c r="DRW3271" s="36"/>
      <c r="DRX3271" s="36"/>
      <c r="DRY3271" s="36"/>
      <c r="DRZ3271" s="36"/>
      <c r="DSA3271" s="36"/>
      <c r="DSB3271" s="36"/>
      <c r="DSC3271" s="36"/>
      <c r="DSD3271" s="36"/>
      <c r="DSE3271" s="36"/>
      <c r="DSF3271" s="36"/>
      <c r="DSG3271" s="36"/>
      <c r="DSH3271" s="36"/>
      <c r="DSI3271" s="12"/>
      <c r="DSJ3271" s="12"/>
      <c r="DSK3271" s="12"/>
      <c r="DSL3271" s="53"/>
      <c r="DSN3271" s="41"/>
      <c r="DSO3271" s="40"/>
      <c r="DSP3271" s="44"/>
      <c r="DSQ3271" s="62"/>
      <c r="DSR3271" s="56"/>
      <c r="DSS3271" s="60"/>
      <c r="DST3271" s="60"/>
      <c r="DSU3271" s="60"/>
      <c r="DSV3271" s="60"/>
      <c r="DSW3271" s="46"/>
      <c r="DSX3271" s="65"/>
      <c r="DSY3271" s="19"/>
      <c r="DSZ3271" s="48"/>
      <c r="DTA3271" s="41"/>
      <c r="DTB3271" s="44"/>
      <c r="DTC3271" s="18"/>
      <c r="DTD3271" s="16"/>
      <c r="DTE3271" s="36"/>
      <c r="DTF3271" s="36"/>
      <c r="DTG3271" s="36"/>
      <c r="DTH3271" s="36"/>
      <c r="DTI3271" s="36"/>
      <c r="DTJ3271" s="36"/>
      <c r="DTK3271" s="36"/>
      <c r="DTL3271" s="36"/>
      <c r="DTM3271" s="36"/>
      <c r="DTN3271" s="36"/>
      <c r="DTO3271" s="36"/>
      <c r="DTP3271" s="36"/>
      <c r="DTQ3271" s="36"/>
      <c r="DTR3271" s="12"/>
      <c r="DTS3271" s="12"/>
      <c r="DTT3271" s="12"/>
      <c r="DTU3271" s="53"/>
      <c r="DTW3271" s="41"/>
      <c r="DTX3271" s="40"/>
      <c r="DTY3271" s="44"/>
      <c r="DTZ3271" s="62"/>
      <c r="DUA3271" s="56"/>
      <c r="DUB3271" s="60"/>
      <c r="DUC3271" s="60"/>
      <c r="DUD3271" s="60"/>
      <c r="DUE3271" s="60"/>
      <c r="DUF3271" s="46"/>
      <c r="DUG3271" s="65"/>
      <c r="DUH3271" s="19"/>
      <c r="DUI3271" s="48"/>
      <c r="DUJ3271" s="41"/>
      <c r="DUK3271" s="44"/>
      <c r="DUL3271" s="18"/>
      <c r="DUM3271" s="16"/>
      <c r="DUN3271" s="36"/>
      <c r="DUO3271" s="36"/>
      <c r="DUP3271" s="36"/>
      <c r="DUQ3271" s="36"/>
      <c r="DUR3271" s="36"/>
      <c r="DUS3271" s="36"/>
      <c r="DUT3271" s="36"/>
      <c r="DUU3271" s="36"/>
      <c r="DUV3271" s="36"/>
      <c r="DUW3271" s="36"/>
      <c r="DUX3271" s="36"/>
      <c r="DUY3271" s="36"/>
      <c r="DUZ3271" s="36"/>
      <c r="DVA3271" s="12"/>
      <c r="DVB3271" s="12"/>
      <c r="DVC3271" s="12"/>
      <c r="DVD3271" s="53"/>
      <c r="DVF3271" s="41"/>
      <c r="DVG3271" s="40"/>
      <c r="DVH3271" s="44"/>
      <c r="DVI3271" s="62"/>
      <c r="DVJ3271" s="56"/>
      <c r="DVK3271" s="60"/>
      <c r="DVL3271" s="60"/>
      <c r="DVM3271" s="60"/>
      <c r="DVN3271" s="60"/>
      <c r="DVO3271" s="46"/>
      <c r="DVP3271" s="65"/>
      <c r="DVQ3271" s="19"/>
      <c r="DVR3271" s="48"/>
      <c r="DVS3271" s="41"/>
      <c r="DVT3271" s="44"/>
      <c r="DVU3271" s="18"/>
      <c r="DVV3271" s="16"/>
      <c r="DVW3271" s="36"/>
      <c r="DVX3271" s="36"/>
      <c r="DVY3271" s="36"/>
      <c r="DVZ3271" s="36"/>
      <c r="DWA3271" s="36"/>
      <c r="DWB3271" s="36"/>
      <c r="DWC3271" s="36"/>
      <c r="DWD3271" s="36"/>
      <c r="DWE3271" s="36"/>
      <c r="DWF3271" s="36"/>
      <c r="DWG3271" s="36"/>
      <c r="DWH3271" s="36"/>
      <c r="DWI3271" s="36"/>
      <c r="DWJ3271" s="12"/>
      <c r="DWK3271" s="12"/>
      <c r="DWL3271" s="12"/>
      <c r="DWM3271" s="53"/>
      <c r="DWO3271" s="41"/>
      <c r="DWP3271" s="40"/>
      <c r="DWQ3271" s="44"/>
      <c r="DWR3271" s="62"/>
      <c r="DWS3271" s="56"/>
      <c r="DWT3271" s="60"/>
      <c r="DWU3271" s="60"/>
      <c r="DWV3271" s="60"/>
      <c r="DWW3271" s="60"/>
      <c r="DWX3271" s="46"/>
      <c r="DWY3271" s="65"/>
      <c r="DWZ3271" s="19"/>
      <c r="DXA3271" s="48"/>
      <c r="DXB3271" s="41"/>
      <c r="DXC3271" s="44"/>
      <c r="DXD3271" s="18"/>
      <c r="DXE3271" s="16"/>
      <c r="DXF3271" s="36"/>
      <c r="DXG3271" s="36"/>
      <c r="DXH3271" s="36"/>
      <c r="DXI3271" s="36"/>
      <c r="DXJ3271" s="36"/>
      <c r="DXK3271" s="36"/>
      <c r="DXL3271" s="36"/>
      <c r="DXM3271" s="36"/>
      <c r="DXN3271" s="36"/>
      <c r="DXO3271" s="36"/>
      <c r="DXP3271" s="36"/>
      <c r="DXQ3271" s="36"/>
      <c r="DXR3271" s="36"/>
      <c r="DXS3271" s="12"/>
      <c r="DXT3271" s="12"/>
      <c r="DXU3271" s="12"/>
      <c r="DXV3271" s="53"/>
      <c r="DXX3271" s="41"/>
      <c r="DXY3271" s="40"/>
      <c r="DXZ3271" s="44"/>
      <c r="DYA3271" s="62"/>
      <c r="DYB3271" s="56"/>
      <c r="DYC3271" s="60"/>
      <c r="DYD3271" s="60"/>
      <c r="DYE3271" s="60"/>
      <c r="DYF3271" s="60"/>
      <c r="DYG3271" s="46"/>
      <c r="DYH3271" s="65"/>
      <c r="DYI3271" s="19"/>
      <c r="DYJ3271" s="48"/>
      <c r="DYK3271" s="41"/>
      <c r="DYL3271" s="44"/>
      <c r="DYM3271" s="18"/>
      <c r="DYN3271" s="16"/>
      <c r="DYO3271" s="36"/>
      <c r="DYP3271" s="36"/>
      <c r="DYQ3271" s="36"/>
      <c r="DYR3271" s="36"/>
      <c r="DYS3271" s="36"/>
      <c r="DYT3271" s="36"/>
      <c r="DYU3271" s="36"/>
      <c r="DYV3271" s="36"/>
      <c r="DYW3271" s="36"/>
      <c r="DYX3271" s="36"/>
      <c r="DYY3271" s="36"/>
      <c r="DYZ3271" s="36"/>
      <c r="DZA3271" s="36"/>
      <c r="DZB3271" s="12"/>
      <c r="DZC3271" s="12"/>
      <c r="DZD3271" s="12"/>
      <c r="DZE3271" s="53"/>
      <c r="DZG3271" s="41"/>
      <c r="DZH3271" s="40"/>
      <c r="DZI3271" s="44"/>
      <c r="DZJ3271" s="62"/>
      <c r="DZK3271" s="56"/>
      <c r="DZL3271" s="60"/>
      <c r="DZM3271" s="60"/>
      <c r="DZN3271" s="60"/>
      <c r="DZO3271" s="60"/>
      <c r="DZP3271" s="46"/>
      <c r="DZQ3271" s="65"/>
      <c r="DZR3271" s="19"/>
      <c r="DZS3271" s="48"/>
      <c r="DZT3271" s="41"/>
      <c r="DZU3271" s="44"/>
      <c r="DZV3271" s="18"/>
      <c r="DZW3271" s="16"/>
      <c r="DZX3271" s="36"/>
      <c r="DZY3271" s="36"/>
      <c r="DZZ3271" s="36"/>
      <c r="EAA3271" s="36"/>
      <c r="EAB3271" s="36"/>
      <c r="EAC3271" s="36"/>
      <c r="EAD3271" s="36"/>
      <c r="EAE3271" s="36"/>
      <c r="EAF3271" s="36"/>
      <c r="EAG3271" s="36"/>
      <c r="EAH3271" s="36"/>
      <c r="EAI3271" s="36"/>
      <c r="EAJ3271" s="36"/>
      <c r="EAK3271" s="12"/>
      <c r="EAL3271" s="12"/>
      <c r="EAM3271" s="12"/>
      <c r="EAN3271" s="53"/>
      <c r="EAP3271" s="41"/>
      <c r="EAQ3271" s="40"/>
      <c r="EAR3271" s="44"/>
      <c r="EAS3271" s="62"/>
      <c r="EAT3271" s="56"/>
      <c r="EAU3271" s="60"/>
      <c r="EAV3271" s="60"/>
      <c r="EAW3271" s="60"/>
      <c r="EAX3271" s="60"/>
      <c r="EAY3271" s="46"/>
      <c r="EAZ3271" s="65"/>
      <c r="EBA3271" s="19"/>
      <c r="EBB3271" s="48"/>
      <c r="EBC3271" s="41"/>
      <c r="EBD3271" s="44"/>
      <c r="EBE3271" s="18"/>
      <c r="EBF3271" s="16"/>
      <c r="EBG3271" s="36"/>
      <c r="EBH3271" s="36"/>
      <c r="EBI3271" s="36"/>
      <c r="EBJ3271" s="36"/>
      <c r="EBK3271" s="36"/>
      <c r="EBL3271" s="36"/>
      <c r="EBM3271" s="36"/>
      <c r="EBN3271" s="36"/>
      <c r="EBO3271" s="36"/>
      <c r="EBP3271" s="36"/>
      <c r="EBQ3271" s="36"/>
      <c r="EBR3271" s="36"/>
      <c r="EBS3271" s="36"/>
      <c r="EBT3271" s="12"/>
      <c r="EBU3271" s="12"/>
      <c r="EBV3271" s="12"/>
      <c r="EBW3271" s="53"/>
      <c r="EBY3271" s="41"/>
      <c r="EBZ3271" s="40"/>
      <c r="ECA3271" s="44"/>
      <c r="ECB3271" s="62"/>
      <c r="ECC3271" s="56"/>
      <c r="ECD3271" s="60"/>
      <c r="ECE3271" s="60"/>
      <c r="ECF3271" s="60"/>
      <c r="ECG3271" s="60"/>
      <c r="ECH3271" s="46"/>
      <c r="ECI3271" s="65"/>
      <c r="ECJ3271" s="19"/>
      <c r="ECK3271" s="48"/>
      <c r="ECL3271" s="41"/>
      <c r="ECM3271" s="44"/>
      <c r="ECN3271" s="18"/>
      <c r="ECO3271" s="16"/>
      <c r="ECP3271" s="36"/>
      <c r="ECQ3271" s="36"/>
      <c r="ECR3271" s="36"/>
      <c r="ECS3271" s="36"/>
      <c r="ECT3271" s="36"/>
      <c r="ECU3271" s="36"/>
      <c r="ECV3271" s="36"/>
      <c r="ECW3271" s="36"/>
      <c r="ECX3271" s="36"/>
      <c r="ECY3271" s="36"/>
      <c r="ECZ3271" s="36"/>
      <c r="EDA3271" s="36"/>
      <c r="EDB3271" s="36"/>
      <c r="EDC3271" s="12"/>
      <c r="EDD3271" s="12"/>
      <c r="EDE3271" s="12"/>
      <c r="EDF3271" s="53"/>
      <c r="EDH3271" s="41"/>
      <c r="EDI3271" s="40"/>
      <c r="EDJ3271" s="44"/>
      <c r="EDK3271" s="62"/>
      <c r="EDL3271" s="56"/>
      <c r="EDM3271" s="60"/>
      <c r="EDN3271" s="60"/>
      <c r="EDO3271" s="60"/>
      <c r="EDP3271" s="60"/>
      <c r="EDQ3271" s="46"/>
      <c r="EDR3271" s="65"/>
      <c r="EDS3271" s="19"/>
      <c r="EDT3271" s="48"/>
      <c r="EDU3271" s="41"/>
      <c r="EDV3271" s="44"/>
      <c r="EDW3271" s="18"/>
      <c r="EDX3271" s="16"/>
      <c r="EDY3271" s="36"/>
      <c r="EDZ3271" s="36"/>
      <c r="EEA3271" s="36"/>
      <c r="EEB3271" s="36"/>
      <c r="EEC3271" s="36"/>
      <c r="EED3271" s="36"/>
      <c r="EEE3271" s="36"/>
      <c r="EEF3271" s="36"/>
      <c r="EEG3271" s="36"/>
      <c r="EEH3271" s="36"/>
      <c r="EEI3271" s="36"/>
      <c r="EEJ3271" s="36"/>
      <c r="EEK3271" s="36"/>
      <c r="EEL3271" s="12"/>
      <c r="EEM3271" s="12"/>
      <c r="EEN3271" s="12"/>
      <c r="EEO3271" s="53"/>
      <c r="EEQ3271" s="41"/>
      <c r="EER3271" s="40"/>
      <c r="EES3271" s="44"/>
      <c r="EET3271" s="62"/>
      <c r="EEU3271" s="56"/>
      <c r="EEV3271" s="60"/>
      <c r="EEW3271" s="60"/>
      <c r="EEX3271" s="60"/>
      <c r="EEY3271" s="60"/>
      <c r="EEZ3271" s="46"/>
      <c r="EFA3271" s="65"/>
      <c r="EFB3271" s="19"/>
      <c r="EFC3271" s="48"/>
      <c r="EFD3271" s="41"/>
      <c r="EFE3271" s="44"/>
      <c r="EFF3271" s="18"/>
      <c r="EFG3271" s="16"/>
      <c r="EFH3271" s="36"/>
      <c r="EFI3271" s="36"/>
      <c r="EFJ3271" s="36"/>
      <c r="EFK3271" s="36"/>
      <c r="EFL3271" s="36"/>
      <c r="EFM3271" s="36"/>
      <c r="EFN3271" s="36"/>
      <c r="EFO3271" s="36"/>
      <c r="EFP3271" s="36"/>
      <c r="EFQ3271" s="36"/>
      <c r="EFR3271" s="36"/>
      <c r="EFS3271" s="36"/>
      <c r="EFT3271" s="36"/>
      <c r="EFU3271" s="12"/>
      <c r="EFV3271" s="12"/>
      <c r="EFW3271" s="12"/>
      <c r="EFX3271" s="53"/>
      <c r="EFZ3271" s="41"/>
      <c r="EGA3271" s="40"/>
      <c r="EGB3271" s="44"/>
      <c r="EGC3271" s="62"/>
      <c r="EGD3271" s="56"/>
      <c r="EGE3271" s="60"/>
      <c r="EGF3271" s="60"/>
      <c r="EGG3271" s="60"/>
      <c r="EGH3271" s="60"/>
      <c r="EGI3271" s="46"/>
      <c r="EGJ3271" s="65"/>
      <c r="EGK3271" s="19"/>
      <c r="EGL3271" s="48"/>
      <c r="EGM3271" s="41"/>
      <c r="EGN3271" s="44"/>
      <c r="EGO3271" s="18"/>
      <c r="EGP3271" s="16"/>
      <c r="EGQ3271" s="36"/>
      <c r="EGR3271" s="36"/>
      <c r="EGS3271" s="36"/>
      <c r="EGT3271" s="36"/>
      <c r="EGU3271" s="36"/>
      <c r="EGV3271" s="36"/>
      <c r="EGW3271" s="36"/>
      <c r="EGX3271" s="36"/>
      <c r="EGY3271" s="36"/>
      <c r="EGZ3271" s="36"/>
      <c r="EHA3271" s="36"/>
      <c r="EHB3271" s="36"/>
      <c r="EHC3271" s="36"/>
      <c r="EHD3271" s="12"/>
      <c r="EHE3271" s="12"/>
      <c r="EHF3271" s="12"/>
      <c r="EHG3271" s="53"/>
      <c r="EHI3271" s="41"/>
      <c r="EHJ3271" s="40"/>
      <c r="EHK3271" s="44"/>
      <c r="EHL3271" s="62"/>
      <c r="EHM3271" s="56"/>
      <c r="EHN3271" s="60"/>
      <c r="EHO3271" s="60"/>
      <c r="EHP3271" s="60"/>
      <c r="EHQ3271" s="60"/>
      <c r="EHR3271" s="46"/>
      <c r="EHS3271" s="65"/>
      <c r="EHT3271" s="19"/>
      <c r="EHU3271" s="48"/>
      <c r="EHV3271" s="41"/>
      <c r="EHW3271" s="44"/>
      <c r="EHX3271" s="18"/>
      <c r="EHY3271" s="16"/>
      <c r="EHZ3271" s="36"/>
      <c r="EIA3271" s="36"/>
      <c r="EIB3271" s="36"/>
      <c r="EIC3271" s="36"/>
      <c r="EID3271" s="36"/>
      <c r="EIE3271" s="36"/>
      <c r="EIF3271" s="36"/>
      <c r="EIG3271" s="36"/>
      <c r="EIH3271" s="36"/>
      <c r="EII3271" s="36"/>
      <c r="EIJ3271" s="36"/>
      <c r="EIK3271" s="36"/>
      <c r="EIL3271" s="36"/>
      <c r="EIM3271" s="12"/>
      <c r="EIN3271" s="12"/>
      <c r="EIO3271" s="12"/>
      <c r="EIP3271" s="53"/>
      <c r="EIR3271" s="41"/>
      <c r="EIS3271" s="40"/>
      <c r="EIT3271" s="44"/>
      <c r="EIU3271" s="62"/>
      <c r="EIV3271" s="56"/>
      <c r="EIW3271" s="60"/>
      <c r="EIX3271" s="60"/>
      <c r="EIY3271" s="60"/>
      <c r="EIZ3271" s="60"/>
      <c r="EJA3271" s="46"/>
      <c r="EJB3271" s="65"/>
      <c r="EJC3271" s="19"/>
      <c r="EJD3271" s="48"/>
      <c r="EJE3271" s="41"/>
      <c r="EJF3271" s="44"/>
      <c r="EJG3271" s="18"/>
      <c r="EJH3271" s="16"/>
      <c r="EJI3271" s="36"/>
      <c r="EJJ3271" s="36"/>
      <c r="EJK3271" s="36"/>
      <c r="EJL3271" s="36"/>
      <c r="EJM3271" s="36"/>
      <c r="EJN3271" s="36"/>
      <c r="EJO3271" s="36"/>
      <c r="EJP3271" s="36"/>
      <c r="EJQ3271" s="36"/>
      <c r="EJR3271" s="36"/>
      <c r="EJS3271" s="36"/>
      <c r="EJT3271" s="36"/>
      <c r="EJU3271" s="36"/>
      <c r="EJV3271" s="12"/>
      <c r="EJW3271" s="12"/>
      <c r="EJX3271" s="12"/>
      <c r="EJY3271" s="53"/>
      <c r="EKA3271" s="41"/>
      <c r="EKB3271" s="40"/>
      <c r="EKC3271" s="44"/>
      <c r="EKD3271" s="62"/>
      <c r="EKE3271" s="56"/>
      <c r="EKF3271" s="60"/>
      <c r="EKG3271" s="60"/>
      <c r="EKH3271" s="60"/>
      <c r="EKI3271" s="60"/>
      <c r="EKJ3271" s="46"/>
      <c r="EKK3271" s="65"/>
      <c r="EKL3271" s="19"/>
      <c r="EKM3271" s="48"/>
      <c r="EKN3271" s="41"/>
      <c r="EKO3271" s="44"/>
      <c r="EKP3271" s="18"/>
      <c r="EKQ3271" s="16"/>
      <c r="EKR3271" s="36"/>
      <c r="EKS3271" s="36"/>
      <c r="EKT3271" s="36"/>
      <c r="EKU3271" s="36"/>
      <c r="EKV3271" s="36"/>
      <c r="EKW3271" s="36"/>
      <c r="EKX3271" s="36"/>
      <c r="EKY3271" s="36"/>
      <c r="EKZ3271" s="36"/>
      <c r="ELA3271" s="36"/>
      <c r="ELB3271" s="36"/>
      <c r="ELC3271" s="36"/>
      <c r="ELD3271" s="36"/>
      <c r="ELE3271" s="12"/>
      <c r="ELF3271" s="12"/>
      <c r="ELG3271" s="12"/>
      <c r="ELH3271" s="53"/>
      <c r="ELJ3271" s="41"/>
      <c r="ELK3271" s="40"/>
      <c r="ELL3271" s="44"/>
      <c r="ELM3271" s="62"/>
      <c r="ELN3271" s="56"/>
      <c r="ELO3271" s="60"/>
      <c r="ELP3271" s="60"/>
      <c r="ELQ3271" s="60"/>
      <c r="ELR3271" s="60"/>
      <c r="ELS3271" s="46"/>
      <c r="ELT3271" s="65"/>
      <c r="ELU3271" s="19"/>
      <c r="ELV3271" s="48"/>
      <c r="ELW3271" s="41"/>
      <c r="ELX3271" s="44"/>
      <c r="ELY3271" s="18"/>
      <c r="ELZ3271" s="16"/>
      <c r="EMA3271" s="36"/>
      <c r="EMB3271" s="36"/>
      <c r="EMC3271" s="36"/>
      <c r="EMD3271" s="36"/>
      <c r="EME3271" s="36"/>
      <c r="EMF3271" s="36"/>
      <c r="EMG3271" s="36"/>
      <c r="EMH3271" s="36"/>
      <c r="EMI3271" s="36"/>
      <c r="EMJ3271" s="36"/>
      <c r="EMK3271" s="36"/>
      <c r="EML3271" s="36"/>
      <c r="EMM3271" s="36"/>
      <c r="EMN3271" s="12"/>
      <c r="EMO3271" s="12"/>
      <c r="EMP3271" s="12"/>
      <c r="EMQ3271" s="53"/>
      <c r="EMS3271" s="41"/>
      <c r="EMT3271" s="40"/>
      <c r="EMU3271" s="44"/>
      <c r="EMV3271" s="62"/>
      <c r="EMW3271" s="56"/>
      <c r="EMX3271" s="60"/>
      <c r="EMY3271" s="60"/>
      <c r="EMZ3271" s="60"/>
      <c r="ENA3271" s="60"/>
      <c r="ENB3271" s="46"/>
      <c r="ENC3271" s="65"/>
      <c r="END3271" s="19"/>
      <c r="ENE3271" s="48"/>
      <c r="ENF3271" s="41"/>
      <c r="ENG3271" s="44"/>
      <c r="ENH3271" s="18"/>
      <c r="ENI3271" s="16"/>
      <c r="ENJ3271" s="36"/>
      <c r="ENK3271" s="36"/>
      <c r="ENL3271" s="36"/>
      <c r="ENM3271" s="36"/>
      <c r="ENN3271" s="36"/>
      <c r="ENO3271" s="36"/>
      <c r="ENP3271" s="36"/>
      <c r="ENQ3271" s="36"/>
      <c r="ENR3271" s="36"/>
      <c r="ENS3271" s="36"/>
      <c r="ENT3271" s="36"/>
      <c r="ENU3271" s="36"/>
      <c r="ENV3271" s="36"/>
      <c r="ENW3271" s="12"/>
      <c r="ENX3271" s="12"/>
      <c r="ENY3271" s="12"/>
      <c r="ENZ3271" s="53"/>
      <c r="EOB3271" s="41"/>
      <c r="EOC3271" s="40"/>
      <c r="EOD3271" s="44"/>
      <c r="EOE3271" s="62"/>
      <c r="EOF3271" s="56"/>
      <c r="EOG3271" s="60"/>
      <c r="EOH3271" s="60"/>
      <c r="EOI3271" s="60"/>
      <c r="EOJ3271" s="60"/>
      <c r="EOK3271" s="46"/>
      <c r="EOL3271" s="65"/>
      <c r="EOM3271" s="19"/>
      <c r="EON3271" s="48"/>
      <c r="EOO3271" s="41"/>
      <c r="EOP3271" s="44"/>
      <c r="EOQ3271" s="18"/>
      <c r="EOR3271" s="16"/>
      <c r="EOS3271" s="36"/>
      <c r="EOT3271" s="36"/>
      <c r="EOU3271" s="36"/>
      <c r="EOV3271" s="36"/>
      <c r="EOW3271" s="36"/>
      <c r="EOX3271" s="36"/>
      <c r="EOY3271" s="36"/>
      <c r="EOZ3271" s="36"/>
      <c r="EPA3271" s="36"/>
      <c r="EPB3271" s="36"/>
      <c r="EPC3271" s="36"/>
      <c r="EPD3271" s="36"/>
      <c r="EPE3271" s="36"/>
      <c r="EPF3271" s="12"/>
      <c r="EPG3271" s="12"/>
      <c r="EPH3271" s="12"/>
      <c r="EPI3271" s="53"/>
      <c r="EPK3271" s="41"/>
      <c r="EPL3271" s="40"/>
      <c r="EPM3271" s="44"/>
      <c r="EPN3271" s="62"/>
      <c r="EPO3271" s="56"/>
      <c r="EPP3271" s="60"/>
      <c r="EPQ3271" s="60"/>
      <c r="EPR3271" s="60"/>
      <c r="EPS3271" s="60"/>
      <c r="EPT3271" s="46"/>
      <c r="EPU3271" s="65"/>
      <c r="EPV3271" s="19"/>
      <c r="EPW3271" s="48"/>
      <c r="EPX3271" s="41"/>
      <c r="EPY3271" s="44"/>
      <c r="EPZ3271" s="18"/>
      <c r="EQA3271" s="16"/>
      <c r="EQB3271" s="36"/>
      <c r="EQC3271" s="36"/>
      <c r="EQD3271" s="36"/>
      <c r="EQE3271" s="36"/>
      <c r="EQF3271" s="36"/>
      <c r="EQG3271" s="36"/>
      <c r="EQH3271" s="36"/>
      <c r="EQI3271" s="36"/>
      <c r="EQJ3271" s="36"/>
      <c r="EQK3271" s="36"/>
      <c r="EQL3271" s="36"/>
      <c r="EQM3271" s="36"/>
      <c r="EQN3271" s="36"/>
      <c r="EQO3271" s="12"/>
      <c r="EQP3271" s="12"/>
      <c r="EQQ3271" s="12"/>
      <c r="EQR3271" s="53"/>
      <c r="EQT3271" s="41"/>
      <c r="EQU3271" s="40"/>
      <c r="EQV3271" s="44"/>
      <c r="EQW3271" s="62"/>
      <c r="EQX3271" s="56"/>
      <c r="EQY3271" s="60"/>
      <c r="EQZ3271" s="60"/>
      <c r="ERA3271" s="60"/>
      <c r="ERB3271" s="60"/>
      <c r="ERC3271" s="46"/>
      <c r="ERD3271" s="65"/>
      <c r="ERE3271" s="19"/>
      <c r="ERF3271" s="48"/>
      <c r="ERG3271" s="41"/>
      <c r="ERH3271" s="44"/>
      <c r="ERI3271" s="18"/>
      <c r="ERJ3271" s="16"/>
      <c r="ERK3271" s="36"/>
      <c r="ERL3271" s="36"/>
      <c r="ERM3271" s="36"/>
      <c r="ERN3271" s="36"/>
      <c r="ERO3271" s="36"/>
      <c r="ERP3271" s="36"/>
      <c r="ERQ3271" s="36"/>
      <c r="ERR3271" s="36"/>
      <c r="ERS3271" s="36"/>
      <c r="ERT3271" s="36"/>
      <c r="ERU3271" s="36"/>
      <c r="ERV3271" s="36"/>
      <c r="ERW3271" s="36"/>
      <c r="ERX3271" s="12"/>
      <c r="ERY3271" s="12"/>
      <c r="ERZ3271" s="12"/>
      <c r="ESA3271" s="53"/>
      <c r="ESC3271" s="41"/>
      <c r="ESD3271" s="40"/>
      <c r="ESE3271" s="44"/>
      <c r="ESF3271" s="62"/>
      <c r="ESG3271" s="56"/>
      <c r="ESH3271" s="60"/>
      <c r="ESI3271" s="60"/>
      <c r="ESJ3271" s="60"/>
      <c r="ESK3271" s="60"/>
      <c r="ESL3271" s="46"/>
      <c r="ESM3271" s="65"/>
      <c r="ESN3271" s="19"/>
      <c r="ESO3271" s="48"/>
      <c r="ESP3271" s="41"/>
      <c r="ESQ3271" s="44"/>
      <c r="ESR3271" s="18"/>
      <c r="ESS3271" s="16"/>
      <c r="EST3271" s="36"/>
      <c r="ESU3271" s="36"/>
      <c r="ESV3271" s="36"/>
      <c r="ESW3271" s="36"/>
      <c r="ESX3271" s="36"/>
      <c r="ESY3271" s="36"/>
      <c r="ESZ3271" s="36"/>
      <c r="ETA3271" s="36"/>
      <c r="ETB3271" s="36"/>
      <c r="ETC3271" s="36"/>
      <c r="ETD3271" s="36"/>
      <c r="ETE3271" s="36"/>
      <c r="ETF3271" s="36"/>
      <c r="ETG3271" s="12"/>
      <c r="ETH3271" s="12"/>
      <c r="ETI3271" s="12"/>
      <c r="ETJ3271" s="53"/>
      <c r="ETL3271" s="41"/>
      <c r="ETM3271" s="40"/>
      <c r="ETN3271" s="44"/>
      <c r="ETO3271" s="62"/>
      <c r="ETP3271" s="56"/>
      <c r="ETQ3271" s="60"/>
      <c r="ETR3271" s="60"/>
      <c r="ETS3271" s="60"/>
      <c r="ETT3271" s="60"/>
      <c r="ETU3271" s="46"/>
      <c r="ETV3271" s="65"/>
      <c r="ETW3271" s="19"/>
      <c r="ETX3271" s="48"/>
      <c r="ETY3271" s="41"/>
      <c r="ETZ3271" s="44"/>
      <c r="EUA3271" s="18"/>
      <c r="EUB3271" s="16"/>
      <c r="EUC3271" s="36"/>
      <c r="EUD3271" s="36"/>
      <c r="EUE3271" s="36"/>
      <c r="EUF3271" s="36"/>
      <c r="EUG3271" s="36"/>
      <c r="EUH3271" s="36"/>
      <c r="EUI3271" s="36"/>
      <c r="EUJ3271" s="36"/>
      <c r="EUK3271" s="36"/>
      <c r="EUL3271" s="36"/>
      <c r="EUM3271" s="36"/>
      <c r="EUN3271" s="36"/>
      <c r="EUO3271" s="36"/>
      <c r="EUP3271" s="12"/>
      <c r="EUQ3271" s="12"/>
      <c r="EUR3271" s="12"/>
      <c r="EUS3271" s="53"/>
      <c r="EUU3271" s="41"/>
      <c r="EUV3271" s="40"/>
      <c r="EUW3271" s="44"/>
      <c r="EUX3271" s="62"/>
      <c r="EUY3271" s="56"/>
      <c r="EUZ3271" s="60"/>
      <c r="EVA3271" s="60"/>
      <c r="EVB3271" s="60"/>
      <c r="EVC3271" s="60"/>
      <c r="EVD3271" s="46"/>
      <c r="EVE3271" s="65"/>
      <c r="EVF3271" s="19"/>
      <c r="EVG3271" s="48"/>
      <c r="EVH3271" s="41"/>
      <c r="EVI3271" s="44"/>
      <c r="EVJ3271" s="18"/>
      <c r="EVK3271" s="16"/>
      <c r="EVL3271" s="36"/>
      <c r="EVM3271" s="36"/>
      <c r="EVN3271" s="36"/>
      <c r="EVO3271" s="36"/>
      <c r="EVP3271" s="36"/>
      <c r="EVQ3271" s="36"/>
      <c r="EVR3271" s="36"/>
      <c r="EVS3271" s="36"/>
      <c r="EVT3271" s="36"/>
      <c r="EVU3271" s="36"/>
      <c r="EVV3271" s="36"/>
      <c r="EVW3271" s="36"/>
      <c r="EVX3271" s="36"/>
      <c r="EVY3271" s="12"/>
      <c r="EVZ3271" s="12"/>
      <c r="EWA3271" s="12"/>
      <c r="EWB3271" s="53"/>
      <c r="EWD3271" s="41"/>
      <c r="EWE3271" s="40"/>
      <c r="EWF3271" s="44"/>
      <c r="EWG3271" s="62"/>
      <c r="EWH3271" s="56"/>
      <c r="EWI3271" s="60"/>
      <c r="EWJ3271" s="60"/>
      <c r="EWK3271" s="60"/>
      <c r="EWL3271" s="60"/>
      <c r="EWM3271" s="46"/>
      <c r="EWN3271" s="65"/>
      <c r="EWO3271" s="19"/>
      <c r="EWP3271" s="48"/>
      <c r="EWQ3271" s="41"/>
      <c r="EWR3271" s="44"/>
      <c r="EWS3271" s="18"/>
      <c r="EWT3271" s="16"/>
      <c r="EWU3271" s="36"/>
      <c r="EWV3271" s="36"/>
      <c r="EWW3271" s="36"/>
      <c r="EWX3271" s="36"/>
      <c r="EWY3271" s="36"/>
      <c r="EWZ3271" s="36"/>
      <c r="EXA3271" s="36"/>
      <c r="EXB3271" s="36"/>
      <c r="EXC3271" s="36"/>
      <c r="EXD3271" s="36"/>
      <c r="EXE3271" s="36"/>
      <c r="EXF3271" s="36"/>
      <c r="EXG3271" s="36"/>
      <c r="EXH3271" s="12"/>
      <c r="EXI3271" s="12"/>
      <c r="EXJ3271" s="12"/>
      <c r="EXK3271" s="53"/>
      <c r="EXM3271" s="41"/>
      <c r="EXN3271" s="40"/>
      <c r="EXO3271" s="44"/>
      <c r="EXP3271" s="62"/>
      <c r="EXQ3271" s="56"/>
      <c r="EXR3271" s="60"/>
      <c r="EXS3271" s="60"/>
      <c r="EXT3271" s="60"/>
      <c r="EXU3271" s="60"/>
      <c r="EXV3271" s="46"/>
      <c r="EXW3271" s="65"/>
      <c r="EXX3271" s="19"/>
      <c r="EXY3271" s="48"/>
      <c r="EXZ3271" s="41"/>
      <c r="EYA3271" s="44"/>
      <c r="EYB3271" s="18"/>
      <c r="EYC3271" s="16"/>
      <c r="EYD3271" s="36"/>
      <c r="EYE3271" s="36"/>
      <c r="EYF3271" s="36"/>
      <c r="EYG3271" s="36"/>
      <c r="EYH3271" s="36"/>
      <c r="EYI3271" s="36"/>
      <c r="EYJ3271" s="36"/>
      <c r="EYK3271" s="36"/>
      <c r="EYL3271" s="36"/>
      <c r="EYM3271" s="36"/>
      <c r="EYN3271" s="36"/>
      <c r="EYO3271" s="36"/>
      <c r="EYP3271" s="36"/>
      <c r="EYQ3271" s="12"/>
      <c r="EYR3271" s="12"/>
      <c r="EYS3271" s="12"/>
      <c r="EYT3271" s="53"/>
      <c r="EYV3271" s="41"/>
      <c r="EYW3271" s="40"/>
      <c r="EYX3271" s="44"/>
      <c r="EYY3271" s="62"/>
      <c r="EYZ3271" s="56"/>
      <c r="EZA3271" s="60"/>
      <c r="EZB3271" s="60"/>
      <c r="EZC3271" s="60"/>
      <c r="EZD3271" s="60"/>
      <c r="EZE3271" s="46"/>
      <c r="EZF3271" s="65"/>
      <c r="EZG3271" s="19"/>
      <c r="EZH3271" s="48"/>
      <c r="EZI3271" s="41"/>
      <c r="EZJ3271" s="44"/>
      <c r="EZK3271" s="18"/>
      <c r="EZL3271" s="16"/>
      <c r="EZM3271" s="36"/>
      <c r="EZN3271" s="36"/>
      <c r="EZO3271" s="36"/>
      <c r="EZP3271" s="36"/>
      <c r="EZQ3271" s="36"/>
      <c r="EZR3271" s="36"/>
      <c r="EZS3271" s="36"/>
      <c r="EZT3271" s="36"/>
      <c r="EZU3271" s="36"/>
      <c r="EZV3271" s="36"/>
      <c r="EZW3271" s="36"/>
      <c r="EZX3271" s="36"/>
      <c r="EZY3271" s="36"/>
      <c r="EZZ3271" s="12"/>
      <c r="FAA3271" s="12"/>
      <c r="FAB3271" s="12"/>
      <c r="FAC3271" s="53"/>
      <c r="FAE3271" s="41"/>
      <c r="FAF3271" s="40"/>
      <c r="FAG3271" s="44"/>
      <c r="FAH3271" s="62"/>
      <c r="FAI3271" s="56"/>
      <c r="FAJ3271" s="60"/>
      <c r="FAK3271" s="60"/>
      <c r="FAL3271" s="60"/>
      <c r="FAM3271" s="60"/>
      <c r="FAN3271" s="46"/>
      <c r="FAO3271" s="65"/>
      <c r="FAP3271" s="19"/>
      <c r="FAQ3271" s="48"/>
      <c r="FAR3271" s="41"/>
      <c r="FAS3271" s="44"/>
      <c r="FAT3271" s="18"/>
      <c r="FAU3271" s="16"/>
      <c r="FAV3271" s="36"/>
      <c r="FAW3271" s="36"/>
      <c r="FAX3271" s="36"/>
      <c r="FAY3271" s="36"/>
      <c r="FAZ3271" s="36"/>
      <c r="FBA3271" s="36"/>
      <c r="FBB3271" s="36"/>
      <c r="FBC3271" s="36"/>
      <c r="FBD3271" s="36"/>
      <c r="FBE3271" s="36"/>
      <c r="FBF3271" s="36"/>
      <c r="FBG3271" s="36"/>
      <c r="FBH3271" s="36"/>
      <c r="FBI3271" s="12"/>
      <c r="FBJ3271" s="12"/>
      <c r="FBK3271" s="12"/>
      <c r="FBL3271" s="53"/>
      <c r="FBN3271" s="41"/>
      <c r="FBO3271" s="40"/>
      <c r="FBP3271" s="44"/>
      <c r="FBQ3271" s="62"/>
      <c r="FBR3271" s="56"/>
      <c r="FBS3271" s="60"/>
      <c r="FBT3271" s="60"/>
      <c r="FBU3271" s="60"/>
      <c r="FBV3271" s="60"/>
      <c r="FBW3271" s="46"/>
      <c r="FBX3271" s="65"/>
      <c r="FBY3271" s="19"/>
      <c r="FBZ3271" s="48"/>
      <c r="FCA3271" s="41"/>
      <c r="FCB3271" s="44"/>
      <c r="FCC3271" s="18"/>
      <c r="FCD3271" s="16"/>
      <c r="FCE3271" s="36"/>
      <c r="FCF3271" s="36"/>
      <c r="FCG3271" s="36"/>
      <c r="FCH3271" s="36"/>
      <c r="FCI3271" s="36"/>
      <c r="FCJ3271" s="36"/>
      <c r="FCK3271" s="36"/>
      <c r="FCL3271" s="36"/>
      <c r="FCM3271" s="36"/>
      <c r="FCN3271" s="36"/>
      <c r="FCO3271" s="36"/>
      <c r="FCP3271" s="36"/>
      <c r="FCQ3271" s="36"/>
      <c r="FCR3271" s="12"/>
      <c r="FCS3271" s="12"/>
      <c r="FCT3271" s="12"/>
      <c r="FCU3271" s="53"/>
      <c r="FCW3271" s="41"/>
      <c r="FCX3271" s="40"/>
      <c r="FCY3271" s="44"/>
      <c r="FCZ3271" s="62"/>
      <c r="FDA3271" s="56"/>
      <c r="FDB3271" s="60"/>
      <c r="FDC3271" s="60"/>
      <c r="FDD3271" s="60"/>
      <c r="FDE3271" s="60"/>
      <c r="FDF3271" s="46"/>
      <c r="FDG3271" s="65"/>
      <c r="FDH3271" s="19"/>
      <c r="FDI3271" s="48"/>
      <c r="FDJ3271" s="41"/>
      <c r="FDK3271" s="44"/>
      <c r="FDL3271" s="18"/>
      <c r="FDM3271" s="16"/>
      <c r="FDN3271" s="36"/>
      <c r="FDO3271" s="36"/>
      <c r="FDP3271" s="36"/>
      <c r="FDQ3271" s="36"/>
      <c r="FDR3271" s="36"/>
      <c r="FDS3271" s="36"/>
      <c r="FDT3271" s="36"/>
      <c r="FDU3271" s="36"/>
      <c r="FDV3271" s="36"/>
      <c r="FDW3271" s="36"/>
      <c r="FDX3271" s="36"/>
      <c r="FDY3271" s="36"/>
      <c r="FDZ3271" s="36"/>
      <c r="FEA3271" s="12"/>
      <c r="FEB3271" s="12"/>
      <c r="FEC3271" s="12"/>
      <c r="FED3271" s="53"/>
      <c r="FEF3271" s="41"/>
      <c r="FEG3271" s="40"/>
      <c r="FEH3271" s="44"/>
      <c r="FEI3271" s="62"/>
      <c r="FEJ3271" s="56"/>
      <c r="FEK3271" s="60"/>
      <c r="FEL3271" s="60"/>
      <c r="FEM3271" s="60"/>
      <c r="FEN3271" s="60"/>
      <c r="FEO3271" s="46"/>
      <c r="FEP3271" s="65"/>
      <c r="FEQ3271" s="19"/>
      <c r="FER3271" s="48"/>
      <c r="FES3271" s="41"/>
      <c r="FET3271" s="44"/>
      <c r="FEU3271" s="18"/>
      <c r="FEV3271" s="16"/>
      <c r="FEW3271" s="36"/>
      <c r="FEX3271" s="36"/>
      <c r="FEY3271" s="36"/>
      <c r="FEZ3271" s="36"/>
      <c r="FFA3271" s="36"/>
      <c r="FFB3271" s="36"/>
      <c r="FFC3271" s="36"/>
      <c r="FFD3271" s="36"/>
      <c r="FFE3271" s="36"/>
      <c r="FFF3271" s="36"/>
      <c r="FFG3271" s="36"/>
      <c r="FFH3271" s="36"/>
      <c r="FFI3271" s="36"/>
      <c r="FFJ3271" s="12"/>
      <c r="FFK3271" s="12"/>
      <c r="FFL3271" s="12"/>
      <c r="FFM3271" s="53"/>
      <c r="FFO3271" s="41"/>
      <c r="FFP3271" s="40"/>
      <c r="FFQ3271" s="44"/>
      <c r="FFR3271" s="62"/>
      <c r="FFS3271" s="56"/>
      <c r="FFT3271" s="60"/>
      <c r="FFU3271" s="60"/>
      <c r="FFV3271" s="60"/>
      <c r="FFW3271" s="60"/>
      <c r="FFX3271" s="46"/>
      <c r="FFY3271" s="65"/>
      <c r="FFZ3271" s="19"/>
      <c r="FGA3271" s="48"/>
      <c r="FGB3271" s="41"/>
      <c r="FGC3271" s="44"/>
      <c r="FGD3271" s="18"/>
      <c r="FGE3271" s="16"/>
      <c r="FGF3271" s="36"/>
      <c r="FGG3271" s="36"/>
      <c r="FGH3271" s="36"/>
      <c r="FGI3271" s="36"/>
      <c r="FGJ3271" s="36"/>
      <c r="FGK3271" s="36"/>
      <c r="FGL3271" s="36"/>
      <c r="FGM3271" s="36"/>
      <c r="FGN3271" s="36"/>
      <c r="FGO3271" s="36"/>
      <c r="FGP3271" s="36"/>
      <c r="FGQ3271" s="36"/>
      <c r="FGR3271" s="36"/>
      <c r="FGS3271" s="12"/>
      <c r="FGT3271" s="12"/>
      <c r="FGU3271" s="12"/>
      <c r="FGV3271" s="53"/>
      <c r="FGX3271" s="41"/>
      <c r="FGY3271" s="40"/>
      <c r="FGZ3271" s="44"/>
      <c r="FHA3271" s="62"/>
      <c r="FHB3271" s="56"/>
      <c r="FHC3271" s="60"/>
      <c r="FHD3271" s="60"/>
      <c r="FHE3271" s="60"/>
      <c r="FHF3271" s="60"/>
      <c r="FHG3271" s="46"/>
      <c r="FHH3271" s="65"/>
      <c r="FHI3271" s="19"/>
      <c r="FHJ3271" s="48"/>
      <c r="FHK3271" s="41"/>
      <c r="FHL3271" s="44"/>
      <c r="FHM3271" s="18"/>
      <c r="FHN3271" s="16"/>
      <c r="FHO3271" s="36"/>
      <c r="FHP3271" s="36"/>
      <c r="FHQ3271" s="36"/>
      <c r="FHR3271" s="36"/>
      <c r="FHS3271" s="36"/>
      <c r="FHT3271" s="36"/>
      <c r="FHU3271" s="36"/>
      <c r="FHV3271" s="36"/>
      <c r="FHW3271" s="36"/>
      <c r="FHX3271" s="36"/>
      <c r="FHY3271" s="36"/>
      <c r="FHZ3271" s="36"/>
      <c r="FIA3271" s="36"/>
      <c r="FIB3271" s="12"/>
      <c r="FIC3271" s="12"/>
      <c r="FID3271" s="12"/>
      <c r="FIE3271" s="53"/>
      <c r="FIG3271" s="41"/>
      <c r="FIH3271" s="40"/>
      <c r="FII3271" s="44"/>
      <c r="FIJ3271" s="62"/>
      <c r="FIK3271" s="56"/>
      <c r="FIL3271" s="60"/>
      <c r="FIM3271" s="60"/>
      <c r="FIN3271" s="60"/>
      <c r="FIO3271" s="60"/>
      <c r="FIP3271" s="46"/>
      <c r="FIQ3271" s="65"/>
      <c r="FIR3271" s="19"/>
      <c r="FIS3271" s="48"/>
      <c r="FIT3271" s="41"/>
      <c r="FIU3271" s="44"/>
      <c r="FIV3271" s="18"/>
      <c r="FIW3271" s="16"/>
      <c r="FIX3271" s="36"/>
      <c r="FIY3271" s="36"/>
      <c r="FIZ3271" s="36"/>
      <c r="FJA3271" s="36"/>
      <c r="FJB3271" s="36"/>
      <c r="FJC3271" s="36"/>
      <c r="FJD3271" s="36"/>
      <c r="FJE3271" s="36"/>
      <c r="FJF3271" s="36"/>
      <c r="FJG3271" s="36"/>
      <c r="FJH3271" s="36"/>
      <c r="FJI3271" s="36"/>
      <c r="FJJ3271" s="36"/>
      <c r="FJK3271" s="12"/>
      <c r="FJL3271" s="12"/>
      <c r="FJM3271" s="12"/>
      <c r="FJN3271" s="53"/>
      <c r="FJP3271" s="41"/>
      <c r="FJQ3271" s="40"/>
      <c r="FJR3271" s="44"/>
      <c r="FJS3271" s="62"/>
      <c r="FJT3271" s="56"/>
      <c r="FJU3271" s="60"/>
      <c r="FJV3271" s="60"/>
      <c r="FJW3271" s="60"/>
      <c r="FJX3271" s="60"/>
      <c r="FJY3271" s="46"/>
      <c r="FJZ3271" s="65"/>
      <c r="FKA3271" s="19"/>
      <c r="FKB3271" s="48"/>
      <c r="FKC3271" s="41"/>
      <c r="FKD3271" s="44"/>
      <c r="FKE3271" s="18"/>
      <c r="FKF3271" s="16"/>
      <c r="FKG3271" s="36"/>
      <c r="FKH3271" s="36"/>
      <c r="FKI3271" s="36"/>
      <c r="FKJ3271" s="36"/>
      <c r="FKK3271" s="36"/>
      <c r="FKL3271" s="36"/>
      <c r="FKM3271" s="36"/>
      <c r="FKN3271" s="36"/>
      <c r="FKO3271" s="36"/>
      <c r="FKP3271" s="36"/>
      <c r="FKQ3271" s="36"/>
      <c r="FKR3271" s="36"/>
      <c r="FKS3271" s="36"/>
      <c r="FKT3271" s="12"/>
      <c r="FKU3271" s="12"/>
      <c r="FKV3271" s="12"/>
      <c r="FKW3271" s="53"/>
      <c r="FKY3271" s="41"/>
      <c r="FKZ3271" s="40"/>
      <c r="FLA3271" s="44"/>
      <c r="FLB3271" s="62"/>
      <c r="FLC3271" s="56"/>
      <c r="FLD3271" s="60"/>
      <c r="FLE3271" s="60"/>
      <c r="FLF3271" s="60"/>
      <c r="FLG3271" s="60"/>
      <c r="FLH3271" s="46"/>
      <c r="FLI3271" s="65"/>
      <c r="FLJ3271" s="19"/>
      <c r="FLK3271" s="48"/>
      <c r="FLL3271" s="41"/>
      <c r="FLM3271" s="44"/>
      <c r="FLN3271" s="18"/>
      <c r="FLO3271" s="16"/>
      <c r="FLP3271" s="36"/>
      <c r="FLQ3271" s="36"/>
      <c r="FLR3271" s="36"/>
      <c r="FLS3271" s="36"/>
      <c r="FLT3271" s="36"/>
      <c r="FLU3271" s="36"/>
      <c r="FLV3271" s="36"/>
      <c r="FLW3271" s="36"/>
      <c r="FLX3271" s="36"/>
      <c r="FLY3271" s="36"/>
      <c r="FLZ3271" s="36"/>
      <c r="FMA3271" s="36"/>
      <c r="FMB3271" s="36"/>
      <c r="FMC3271" s="12"/>
      <c r="FMD3271" s="12"/>
      <c r="FME3271" s="12"/>
      <c r="FMF3271" s="53"/>
      <c r="FMH3271" s="41"/>
      <c r="FMI3271" s="40"/>
      <c r="FMJ3271" s="44"/>
      <c r="FMK3271" s="62"/>
      <c r="FML3271" s="56"/>
      <c r="FMM3271" s="60"/>
      <c r="FMN3271" s="60"/>
      <c r="FMO3271" s="60"/>
      <c r="FMP3271" s="60"/>
      <c r="FMQ3271" s="46"/>
      <c r="FMR3271" s="65"/>
      <c r="FMS3271" s="19"/>
      <c r="FMT3271" s="48"/>
      <c r="FMU3271" s="41"/>
      <c r="FMV3271" s="44"/>
      <c r="FMW3271" s="18"/>
      <c r="FMX3271" s="16"/>
      <c r="FMY3271" s="36"/>
      <c r="FMZ3271" s="36"/>
      <c r="FNA3271" s="36"/>
      <c r="FNB3271" s="36"/>
      <c r="FNC3271" s="36"/>
      <c r="FND3271" s="36"/>
      <c r="FNE3271" s="36"/>
      <c r="FNF3271" s="36"/>
      <c r="FNG3271" s="36"/>
      <c r="FNH3271" s="36"/>
      <c r="FNI3271" s="36"/>
      <c r="FNJ3271" s="36"/>
      <c r="FNK3271" s="36"/>
      <c r="FNL3271" s="12"/>
      <c r="FNM3271" s="12"/>
      <c r="FNN3271" s="12"/>
      <c r="FNO3271" s="53"/>
      <c r="FNQ3271" s="41"/>
      <c r="FNR3271" s="40"/>
      <c r="FNS3271" s="44"/>
      <c r="FNT3271" s="62"/>
      <c r="FNU3271" s="56"/>
      <c r="FNV3271" s="60"/>
      <c r="FNW3271" s="60"/>
      <c r="FNX3271" s="60"/>
      <c r="FNY3271" s="60"/>
      <c r="FNZ3271" s="46"/>
      <c r="FOA3271" s="65"/>
      <c r="FOB3271" s="19"/>
      <c r="FOC3271" s="48"/>
      <c r="FOD3271" s="41"/>
      <c r="FOE3271" s="44"/>
      <c r="FOF3271" s="18"/>
      <c r="FOG3271" s="16"/>
      <c r="FOH3271" s="36"/>
      <c r="FOI3271" s="36"/>
      <c r="FOJ3271" s="36"/>
      <c r="FOK3271" s="36"/>
      <c r="FOL3271" s="36"/>
      <c r="FOM3271" s="36"/>
      <c r="FON3271" s="36"/>
      <c r="FOO3271" s="36"/>
      <c r="FOP3271" s="36"/>
      <c r="FOQ3271" s="36"/>
      <c r="FOR3271" s="36"/>
      <c r="FOS3271" s="36"/>
      <c r="FOT3271" s="36"/>
      <c r="FOU3271" s="12"/>
      <c r="FOV3271" s="12"/>
      <c r="FOW3271" s="12"/>
      <c r="FOX3271" s="53"/>
      <c r="FOZ3271" s="41"/>
      <c r="FPA3271" s="40"/>
      <c r="FPB3271" s="44"/>
      <c r="FPC3271" s="62"/>
      <c r="FPD3271" s="56"/>
      <c r="FPE3271" s="60"/>
      <c r="FPF3271" s="60"/>
      <c r="FPG3271" s="60"/>
      <c r="FPH3271" s="60"/>
      <c r="FPI3271" s="46"/>
      <c r="FPJ3271" s="65"/>
      <c r="FPK3271" s="19"/>
      <c r="FPL3271" s="48"/>
      <c r="FPM3271" s="41"/>
      <c r="FPN3271" s="44"/>
      <c r="FPO3271" s="18"/>
      <c r="FPP3271" s="16"/>
      <c r="FPQ3271" s="36"/>
      <c r="FPR3271" s="36"/>
      <c r="FPS3271" s="36"/>
      <c r="FPT3271" s="36"/>
      <c r="FPU3271" s="36"/>
      <c r="FPV3271" s="36"/>
      <c r="FPW3271" s="36"/>
      <c r="FPX3271" s="36"/>
      <c r="FPY3271" s="36"/>
      <c r="FPZ3271" s="36"/>
      <c r="FQA3271" s="36"/>
      <c r="FQB3271" s="36"/>
      <c r="FQC3271" s="36"/>
      <c r="FQD3271" s="12"/>
      <c r="FQE3271" s="12"/>
      <c r="FQF3271" s="12"/>
      <c r="FQG3271" s="53"/>
      <c r="FQI3271" s="41"/>
      <c r="FQJ3271" s="40"/>
      <c r="FQK3271" s="44"/>
      <c r="FQL3271" s="62"/>
      <c r="FQM3271" s="56"/>
      <c r="FQN3271" s="60"/>
      <c r="FQO3271" s="60"/>
      <c r="FQP3271" s="60"/>
      <c r="FQQ3271" s="60"/>
      <c r="FQR3271" s="46"/>
      <c r="FQS3271" s="65"/>
      <c r="FQT3271" s="19"/>
      <c r="FQU3271" s="48"/>
      <c r="FQV3271" s="41"/>
      <c r="FQW3271" s="44"/>
      <c r="FQX3271" s="18"/>
      <c r="FQY3271" s="16"/>
      <c r="FQZ3271" s="36"/>
      <c r="FRA3271" s="36"/>
      <c r="FRB3271" s="36"/>
      <c r="FRC3271" s="36"/>
      <c r="FRD3271" s="36"/>
      <c r="FRE3271" s="36"/>
      <c r="FRF3271" s="36"/>
      <c r="FRG3271" s="36"/>
      <c r="FRH3271" s="36"/>
      <c r="FRI3271" s="36"/>
      <c r="FRJ3271" s="36"/>
      <c r="FRK3271" s="36"/>
      <c r="FRL3271" s="36"/>
      <c r="FRM3271" s="12"/>
      <c r="FRN3271" s="12"/>
      <c r="FRO3271" s="12"/>
      <c r="FRP3271" s="53"/>
      <c r="FRR3271" s="41"/>
      <c r="FRS3271" s="40"/>
      <c r="FRT3271" s="44"/>
      <c r="FRU3271" s="62"/>
      <c r="FRV3271" s="56"/>
      <c r="FRW3271" s="60"/>
      <c r="FRX3271" s="60"/>
      <c r="FRY3271" s="60"/>
      <c r="FRZ3271" s="60"/>
      <c r="FSA3271" s="46"/>
      <c r="FSB3271" s="65"/>
      <c r="FSC3271" s="19"/>
      <c r="FSD3271" s="48"/>
      <c r="FSE3271" s="41"/>
      <c r="FSF3271" s="44"/>
      <c r="FSG3271" s="18"/>
      <c r="FSH3271" s="16"/>
      <c r="FSI3271" s="36"/>
      <c r="FSJ3271" s="36"/>
      <c r="FSK3271" s="36"/>
      <c r="FSL3271" s="36"/>
      <c r="FSM3271" s="36"/>
      <c r="FSN3271" s="36"/>
      <c r="FSO3271" s="36"/>
      <c r="FSP3271" s="36"/>
      <c r="FSQ3271" s="36"/>
      <c r="FSR3271" s="36"/>
      <c r="FSS3271" s="36"/>
      <c r="FST3271" s="36"/>
      <c r="FSU3271" s="36"/>
      <c r="FSV3271" s="12"/>
      <c r="FSW3271" s="12"/>
      <c r="FSX3271" s="12"/>
      <c r="FSY3271" s="53"/>
      <c r="FTA3271" s="41"/>
      <c r="FTB3271" s="40"/>
      <c r="FTC3271" s="44"/>
      <c r="FTD3271" s="62"/>
      <c r="FTE3271" s="56"/>
      <c r="FTF3271" s="60"/>
      <c r="FTG3271" s="60"/>
      <c r="FTH3271" s="60"/>
      <c r="FTI3271" s="60"/>
      <c r="FTJ3271" s="46"/>
      <c r="FTK3271" s="65"/>
      <c r="FTL3271" s="19"/>
      <c r="FTM3271" s="48"/>
      <c r="FTN3271" s="41"/>
      <c r="FTO3271" s="44"/>
      <c r="FTP3271" s="18"/>
      <c r="FTQ3271" s="16"/>
      <c r="FTR3271" s="36"/>
      <c r="FTS3271" s="36"/>
      <c r="FTT3271" s="36"/>
      <c r="FTU3271" s="36"/>
      <c r="FTV3271" s="36"/>
      <c r="FTW3271" s="36"/>
      <c r="FTX3271" s="36"/>
      <c r="FTY3271" s="36"/>
      <c r="FTZ3271" s="36"/>
      <c r="FUA3271" s="36"/>
      <c r="FUB3271" s="36"/>
      <c r="FUC3271" s="36"/>
      <c r="FUD3271" s="36"/>
      <c r="FUE3271" s="12"/>
      <c r="FUF3271" s="12"/>
      <c r="FUG3271" s="12"/>
      <c r="FUH3271" s="53"/>
      <c r="FUJ3271" s="41"/>
      <c r="FUK3271" s="40"/>
      <c r="FUL3271" s="44"/>
      <c r="FUM3271" s="62"/>
      <c r="FUN3271" s="56"/>
      <c r="FUO3271" s="60"/>
      <c r="FUP3271" s="60"/>
      <c r="FUQ3271" s="60"/>
      <c r="FUR3271" s="60"/>
      <c r="FUS3271" s="46"/>
      <c r="FUT3271" s="65"/>
      <c r="FUU3271" s="19"/>
      <c r="FUV3271" s="48"/>
      <c r="FUW3271" s="41"/>
      <c r="FUX3271" s="44"/>
      <c r="FUY3271" s="18"/>
      <c r="FUZ3271" s="16"/>
      <c r="FVA3271" s="36"/>
      <c r="FVB3271" s="36"/>
      <c r="FVC3271" s="36"/>
      <c r="FVD3271" s="36"/>
      <c r="FVE3271" s="36"/>
      <c r="FVF3271" s="36"/>
      <c r="FVG3271" s="36"/>
      <c r="FVH3271" s="36"/>
      <c r="FVI3271" s="36"/>
      <c r="FVJ3271" s="36"/>
      <c r="FVK3271" s="36"/>
      <c r="FVL3271" s="36"/>
      <c r="FVM3271" s="36"/>
      <c r="FVN3271" s="12"/>
      <c r="FVO3271" s="12"/>
      <c r="FVP3271" s="12"/>
      <c r="FVQ3271" s="53"/>
      <c r="FVS3271" s="41"/>
      <c r="FVT3271" s="40"/>
      <c r="FVU3271" s="44"/>
      <c r="FVV3271" s="62"/>
      <c r="FVW3271" s="56"/>
      <c r="FVX3271" s="60"/>
      <c r="FVY3271" s="60"/>
      <c r="FVZ3271" s="60"/>
      <c r="FWA3271" s="60"/>
      <c r="FWB3271" s="46"/>
      <c r="FWC3271" s="65"/>
      <c r="FWD3271" s="19"/>
      <c r="FWE3271" s="48"/>
      <c r="FWF3271" s="41"/>
      <c r="FWG3271" s="44"/>
      <c r="FWH3271" s="18"/>
      <c r="FWI3271" s="16"/>
      <c r="FWJ3271" s="36"/>
      <c r="FWK3271" s="36"/>
      <c r="FWL3271" s="36"/>
      <c r="FWM3271" s="36"/>
      <c r="FWN3271" s="36"/>
      <c r="FWO3271" s="36"/>
      <c r="FWP3271" s="36"/>
      <c r="FWQ3271" s="36"/>
      <c r="FWR3271" s="36"/>
      <c r="FWS3271" s="36"/>
      <c r="FWT3271" s="36"/>
      <c r="FWU3271" s="36"/>
      <c r="FWV3271" s="36"/>
      <c r="FWW3271" s="12"/>
      <c r="FWX3271" s="12"/>
      <c r="FWY3271" s="12"/>
      <c r="FWZ3271" s="53"/>
      <c r="FXB3271" s="41"/>
      <c r="FXC3271" s="40"/>
      <c r="FXD3271" s="44"/>
      <c r="FXE3271" s="62"/>
      <c r="FXF3271" s="56"/>
      <c r="FXG3271" s="60"/>
      <c r="FXH3271" s="60"/>
      <c r="FXI3271" s="60"/>
      <c r="FXJ3271" s="60"/>
      <c r="FXK3271" s="46"/>
      <c r="FXL3271" s="65"/>
      <c r="FXM3271" s="19"/>
      <c r="FXN3271" s="48"/>
      <c r="FXO3271" s="41"/>
      <c r="FXP3271" s="44"/>
      <c r="FXQ3271" s="18"/>
      <c r="FXR3271" s="16"/>
      <c r="FXS3271" s="36"/>
      <c r="FXT3271" s="36"/>
      <c r="FXU3271" s="36"/>
      <c r="FXV3271" s="36"/>
      <c r="FXW3271" s="36"/>
      <c r="FXX3271" s="36"/>
      <c r="FXY3271" s="36"/>
      <c r="FXZ3271" s="36"/>
      <c r="FYA3271" s="36"/>
      <c r="FYB3271" s="36"/>
      <c r="FYC3271" s="36"/>
      <c r="FYD3271" s="36"/>
      <c r="FYE3271" s="36"/>
      <c r="FYF3271" s="12"/>
      <c r="FYG3271" s="12"/>
      <c r="FYH3271" s="12"/>
      <c r="FYI3271" s="53"/>
      <c r="FYK3271" s="41"/>
      <c r="FYL3271" s="40"/>
      <c r="FYM3271" s="44"/>
      <c r="FYN3271" s="62"/>
      <c r="FYO3271" s="56"/>
      <c r="FYP3271" s="60"/>
      <c r="FYQ3271" s="60"/>
      <c r="FYR3271" s="60"/>
      <c r="FYS3271" s="60"/>
      <c r="FYT3271" s="46"/>
      <c r="FYU3271" s="65"/>
      <c r="FYV3271" s="19"/>
      <c r="FYW3271" s="48"/>
      <c r="FYX3271" s="41"/>
      <c r="FYY3271" s="44"/>
      <c r="FYZ3271" s="18"/>
      <c r="FZA3271" s="16"/>
      <c r="FZB3271" s="36"/>
      <c r="FZC3271" s="36"/>
      <c r="FZD3271" s="36"/>
      <c r="FZE3271" s="36"/>
      <c r="FZF3271" s="36"/>
      <c r="FZG3271" s="36"/>
      <c r="FZH3271" s="36"/>
      <c r="FZI3271" s="36"/>
      <c r="FZJ3271" s="36"/>
      <c r="FZK3271" s="36"/>
      <c r="FZL3271" s="36"/>
      <c r="FZM3271" s="36"/>
      <c r="FZN3271" s="36"/>
      <c r="FZO3271" s="12"/>
      <c r="FZP3271" s="12"/>
      <c r="FZQ3271" s="12"/>
      <c r="FZR3271" s="53"/>
      <c r="FZT3271" s="41"/>
      <c r="FZU3271" s="40"/>
      <c r="FZV3271" s="44"/>
      <c r="FZW3271" s="62"/>
      <c r="FZX3271" s="56"/>
      <c r="FZY3271" s="60"/>
      <c r="FZZ3271" s="60"/>
      <c r="GAA3271" s="60"/>
      <c r="GAB3271" s="60"/>
      <c r="GAC3271" s="46"/>
      <c r="GAD3271" s="65"/>
      <c r="GAE3271" s="19"/>
      <c r="GAF3271" s="48"/>
      <c r="GAG3271" s="41"/>
      <c r="GAH3271" s="44"/>
      <c r="GAI3271" s="18"/>
      <c r="GAJ3271" s="16"/>
      <c r="GAK3271" s="36"/>
      <c r="GAL3271" s="36"/>
      <c r="GAM3271" s="36"/>
      <c r="GAN3271" s="36"/>
      <c r="GAO3271" s="36"/>
      <c r="GAP3271" s="36"/>
      <c r="GAQ3271" s="36"/>
      <c r="GAR3271" s="36"/>
      <c r="GAS3271" s="36"/>
      <c r="GAT3271" s="36"/>
      <c r="GAU3271" s="36"/>
      <c r="GAV3271" s="36"/>
      <c r="GAW3271" s="36"/>
      <c r="GAX3271" s="12"/>
      <c r="GAY3271" s="12"/>
      <c r="GAZ3271" s="12"/>
      <c r="GBA3271" s="53"/>
      <c r="GBC3271" s="41"/>
      <c r="GBD3271" s="40"/>
      <c r="GBE3271" s="44"/>
      <c r="GBF3271" s="62"/>
      <c r="GBG3271" s="56"/>
      <c r="GBH3271" s="60"/>
      <c r="GBI3271" s="60"/>
      <c r="GBJ3271" s="60"/>
      <c r="GBK3271" s="60"/>
      <c r="GBL3271" s="46"/>
      <c r="GBM3271" s="65"/>
      <c r="GBN3271" s="19"/>
      <c r="GBO3271" s="48"/>
      <c r="GBP3271" s="41"/>
      <c r="GBQ3271" s="44"/>
      <c r="GBR3271" s="18"/>
      <c r="GBS3271" s="16"/>
      <c r="GBT3271" s="36"/>
      <c r="GBU3271" s="36"/>
      <c r="GBV3271" s="36"/>
      <c r="GBW3271" s="36"/>
      <c r="GBX3271" s="36"/>
      <c r="GBY3271" s="36"/>
      <c r="GBZ3271" s="36"/>
      <c r="GCA3271" s="36"/>
      <c r="GCB3271" s="36"/>
      <c r="GCC3271" s="36"/>
      <c r="GCD3271" s="36"/>
      <c r="GCE3271" s="36"/>
      <c r="GCF3271" s="36"/>
      <c r="GCG3271" s="12"/>
      <c r="GCH3271" s="12"/>
      <c r="GCI3271" s="12"/>
      <c r="GCJ3271" s="53"/>
      <c r="GCL3271" s="41"/>
      <c r="GCM3271" s="40"/>
      <c r="GCN3271" s="44"/>
      <c r="GCO3271" s="62"/>
      <c r="GCP3271" s="56"/>
      <c r="GCQ3271" s="60"/>
      <c r="GCR3271" s="60"/>
      <c r="GCS3271" s="60"/>
      <c r="GCT3271" s="60"/>
      <c r="GCU3271" s="46"/>
      <c r="GCV3271" s="65"/>
      <c r="GCW3271" s="19"/>
      <c r="GCX3271" s="48"/>
      <c r="GCY3271" s="41"/>
      <c r="GCZ3271" s="44"/>
      <c r="GDA3271" s="18"/>
      <c r="GDB3271" s="16"/>
      <c r="GDC3271" s="36"/>
      <c r="GDD3271" s="36"/>
      <c r="GDE3271" s="36"/>
      <c r="GDF3271" s="36"/>
      <c r="GDG3271" s="36"/>
      <c r="GDH3271" s="36"/>
      <c r="GDI3271" s="36"/>
      <c r="GDJ3271" s="36"/>
      <c r="GDK3271" s="36"/>
      <c r="GDL3271" s="36"/>
      <c r="GDM3271" s="36"/>
      <c r="GDN3271" s="36"/>
      <c r="GDO3271" s="36"/>
      <c r="GDP3271" s="12"/>
      <c r="GDQ3271" s="12"/>
      <c r="GDR3271" s="12"/>
      <c r="GDS3271" s="53"/>
      <c r="GDU3271" s="41"/>
      <c r="GDV3271" s="40"/>
      <c r="GDW3271" s="44"/>
      <c r="GDX3271" s="62"/>
      <c r="GDY3271" s="56"/>
      <c r="GDZ3271" s="60"/>
      <c r="GEA3271" s="60"/>
      <c r="GEB3271" s="60"/>
      <c r="GEC3271" s="60"/>
      <c r="GED3271" s="46"/>
      <c r="GEE3271" s="65"/>
      <c r="GEF3271" s="19"/>
      <c r="GEG3271" s="48"/>
      <c r="GEH3271" s="41"/>
      <c r="GEI3271" s="44"/>
      <c r="GEJ3271" s="18"/>
      <c r="GEK3271" s="16"/>
      <c r="GEL3271" s="36"/>
      <c r="GEM3271" s="36"/>
      <c r="GEN3271" s="36"/>
      <c r="GEO3271" s="36"/>
      <c r="GEP3271" s="36"/>
      <c r="GEQ3271" s="36"/>
      <c r="GER3271" s="36"/>
      <c r="GES3271" s="36"/>
      <c r="GET3271" s="36"/>
      <c r="GEU3271" s="36"/>
      <c r="GEV3271" s="36"/>
      <c r="GEW3271" s="36"/>
      <c r="GEX3271" s="36"/>
      <c r="GEY3271" s="12"/>
      <c r="GEZ3271" s="12"/>
      <c r="GFA3271" s="12"/>
      <c r="GFB3271" s="53"/>
      <c r="GFD3271" s="41"/>
      <c r="GFE3271" s="40"/>
      <c r="GFF3271" s="44"/>
      <c r="GFG3271" s="62"/>
      <c r="GFH3271" s="56"/>
      <c r="GFI3271" s="60"/>
      <c r="GFJ3271" s="60"/>
      <c r="GFK3271" s="60"/>
      <c r="GFL3271" s="60"/>
      <c r="GFM3271" s="46"/>
      <c r="GFN3271" s="65"/>
      <c r="GFO3271" s="19"/>
      <c r="GFP3271" s="48"/>
      <c r="GFQ3271" s="41"/>
      <c r="GFR3271" s="44"/>
      <c r="GFS3271" s="18"/>
      <c r="GFT3271" s="16"/>
      <c r="GFU3271" s="36"/>
      <c r="GFV3271" s="36"/>
      <c r="GFW3271" s="36"/>
      <c r="GFX3271" s="36"/>
      <c r="GFY3271" s="36"/>
      <c r="GFZ3271" s="36"/>
      <c r="GGA3271" s="36"/>
      <c r="GGB3271" s="36"/>
      <c r="GGC3271" s="36"/>
      <c r="GGD3271" s="36"/>
      <c r="GGE3271" s="36"/>
      <c r="GGF3271" s="36"/>
      <c r="GGG3271" s="36"/>
      <c r="GGH3271" s="12"/>
      <c r="GGI3271" s="12"/>
      <c r="GGJ3271" s="12"/>
      <c r="GGK3271" s="53"/>
      <c r="GGM3271" s="41"/>
      <c r="GGN3271" s="40"/>
      <c r="GGO3271" s="44"/>
      <c r="GGP3271" s="62"/>
      <c r="GGQ3271" s="56"/>
      <c r="GGR3271" s="60"/>
      <c r="GGS3271" s="60"/>
      <c r="GGT3271" s="60"/>
      <c r="GGU3271" s="60"/>
      <c r="GGV3271" s="46"/>
      <c r="GGW3271" s="65"/>
      <c r="GGX3271" s="19"/>
      <c r="GGY3271" s="48"/>
      <c r="GGZ3271" s="41"/>
      <c r="GHA3271" s="44"/>
      <c r="GHB3271" s="18"/>
      <c r="GHC3271" s="16"/>
      <c r="GHD3271" s="36"/>
      <c r="GHE3271" s="36"/>
      <c r="GHF3271" s="36"/>
      <c r="GHG3271" s="36"/>
      <c r="GHH3271" s="36"/>
      <c r="GHI3271" s="36"/>
      <c r="GHJ3271" s="36"/>
      <c r="GHK3271" s="36"/>
      <c r="GHL3271" s="36"/>
      <c r="GHM3271" s="36"/>
      <c r="GHN3271" s="36"/>
      <c r="GHO3271" s="36"/>
      <c r="GHP3271" s="36"/>
      <c r="GHQ3271" s="12"/>
      <c r="GHR3271" s="12"/>
      <c r="GHS3271" s="12"/>
      <c r="GHT3271" s="53"/>
      <c r="GHV3271" s="41"/>
      <c r="GHW3271" s="40"/>
      <c r="GHX3271" s="44"/>
      <c r="GHY3271" s="62"/>
      <c r="GHZ3271" s="56"/>
      <c r="GIA3271" s="60"/>
      <c r="GIB3271" s="60"/>
      <c r="GIC3271" s="60"/>
      <c r="GID3271" s="60"/>
      <c r="GIE3271" s="46"/>
      <c r="GIF3271" s="65"/>
      <c r="GIG3271" s="19"/>
      <c r="GIH3271" s="48"/>
      <c r="GII3271" s="41"/>
      <c r="GIJ3271" s="44"/>
      <c r="GIK3271" s="18"/>
      <c r="GIL3271" s="16"/>
      <c r="GIM3271" s="36"/>
      <c r="GIN3271" s="36"/>
      <c r="GIO3271" s="36"/>
      <c r="GIP3271" s="36"/>
      <c r="GIQ3271" s="36"/>
      <c r="GIR3271" s="36"/>
      <c r="GIS3271" s="36"/>
      <c r="GIT3271" s="36"/>
      <c r="GIU3271" s="36"/>
      <c r="GIV3271" s="36"/>
      <c r="GIW3271" s="36"/>
      <c r="GIX3271" s="36"/>
      <c r="GIY3271" s="36"/>
      <c r="GIZ3271" s="12"/>
      <c r="GJA3271" s="12"/>
      <c r="GJB3271" s="12"/>
      <c r="GJC3271" s="53"/>
      <c r="GJE3271" s="41"/>
      <c r="GJF3271" s="40"/>
      <c r="GJG3271" s="44"/>
      <c r="GJH3271" s="62"/>
      <c r="GJI3271" s="56"/>
      <c r="GJJ3271" s="60"/>
      <c r="GJK3271" s="60"/>
      <c r="GJL3271" s="60"/>
      <c r="GJM3271" s="60"/>
      <c r="GJN3271" s="46"/>
      <c r="GJO3271" s="65"/>
      <c r="GJP3271" s="19"/>
      <c r="GJQ3271" s="48"/>
      <c r="GJR3271" s="41"/>
      <c r="GJS3271" s="44"/>
      <c r="GJT3271" s="18"/>
      <c r="GJU3271" s="16"/>
      <c r="GJV3271" s="36"/>
      <c r="GJW3271" s="36"/>
      <c r="GJX3271" s="36"/>
      <c r="GJY3271" s="36"/>
      <c r="GJZ3271" s="36"/>
      <c r="GKA3271" s="36"/>
      <c r="GKB3271" s="36"/>
      <c r="GKC3271" s="36"/>
      <c r="GKD3271" s="36"/>
      <c r="GKE3271" s="36"/>
      <c r="GKF3271" s="36"/>
      <c r="GKG3271" s="36"/>
      <c r="GKH3271" s="36"/>
      <c r="GKI3271" s="12"/>
      <c r="GKJ3271" s="12"/>
      <c r="GKK3271" s="12"/>
      <c r="GKL3271" s="53"/>
      <c r="GKN3271" s="41"/>
      <c r="GKO3271" s="40"/>
      <c r="GKP3271" s="44"/>
      <c r="GKQ3271" s="62"/>
      <c r="GKR3271" s="56"/>
      <c r="GKS3271" s="60"/>
      <c r="GKT3271" s="60"/>
      <c r="GKU3271" s="60"/>
      <c r="GKV3271" s="60"/>
      <c r="GKW3271" s="46"/>
      <c r="GKX3271" s="65"/>
      <c r="GKY3271" s="19"/>
      <c r="GKZ3271" s="48"/>
      <c r="GLA3271" s="41"/>
      <c r="GLB3271" s="44"/>
      <c r="GLC3271" s="18"/>
      <c r="GLD3271" s="16"/>
      <c r="GLE3271" s="36"/>
      <c r="GLF3271" s="36"/>
      <c r="GLG3271" s="36"/>
      <c r="GLH3271" s="36"/>
      <c r="GLI3271" s="36"/>
      <c r="GLJ3271" s="36"/>
      <c r="GLK3271" s="36"/>
      <c r="GLL3271" s="36"/>
      <c r="GLM3271" s="36"/>
      <c r="GLN3271" s="36"/>
      <c r="GLO3271" s="36"/>
      <c r="GLP3271" s="36"/>
      <c r="GLQ3271" s="36"/>
      <c r="GLR3271" s="12"/>
      <c r="GLS3271" s="12"/>
      <c r="GLT3271" s="12"/>
      <c r="GLU3271" s="53"/>
      <c r="GLW3271" s="41"/>
      <c r="GLX3271" s="40"/>
      <c r="GLY3271" s="44"/>
      <c r="GLZ3271" s="62"/>
      <c r="GMA3271" s="56"/>
      <c r="GMB3271" s="60"/>
      <c r="GMC3271" s="60"/>
      <c r="GMD3271" s="60"/>
      <c r="GME3271" s="60"/>
      <c r="GMF3271" s="46"/>
      <c r="GMG3271" s="65"/>
      <c r="GMH3271" s="19"/>
      <c r="GMI3271" s="48"/>
      <c r="GMJ3271" s="41"/>
      <c r="GMK3271" s="44"/>
      <c r="GML3271" s="18"/>
      <c r="GMM3271" s="16"/>
      <c r="GMN3271" s="36"/>
      <c r="GMO3271" s="36"/>
      <c r="GMP3271" s="36"/>
      <c r="GMQ3271" s="36"/>
      <c r="GMR3271" s="36"/>
      <c r="GMS3271" s="36"/>
      <c r="GMT3271" s="36"/>
      <c r="GMU3271" s="36"/>
      <c r="GMV3271" s="36"/>
      <c r="GMW3271" s="36"/>
      <c r="GMX3271" s="36"/>
      <c r="GMY3271" s="36"/>
      <c r="GMZ3271" s="36"/>
      <c r="GNA3271" s="12"/>
      <c r="GNB3271" s="12"/>
      <c r="GNC3271" s="12"/>
      <c r="GND3271" s="53"/>
      <c r="GNF3271" s="41"/>
      <c r="GNG3271" s="40"/>
      <c r="GNH3271" s="44"/>
      <c r="GNI3271" s="62"/>
      <c r="GNJ3271" s="56"/>
      <c r="GNK3271" s="60"/>
      <c r="GNL3271" s="60"/>
      <c r="GNM3271" s="60"/>
      <c r="GNN3271" s="60"/>
      <c r="GNO3271" s="46"/>
      <c r="GNP3271" s="65"/>
      <c r="GNQ3271" s="19"/>
      <c r="GNR3271" s="48"/>
      <c r="GNS3271" s="41"/>
      <c r="GNT3271" s="44"/>
      <c r="GNU3271" s="18"/>
      <c r="GNV3271" s="16"/>
      <c r="GNW3271" s="36"/>
      <c r="GNX3271" s="36"/>
      <c r="GNY3271" s="36"/>
      <c r="GNZ3271" s="36"/>
      <c r="GOA3271" s="36"/>
      <c r="GOB3271" s="36"/>
      <c r="GOC3271" s="36"/>
      <c r="GOD3271" s="36"/>
      <c r="GOE3271" s="36"/>
      <c r="GOF3271" s="36"/>
      <c r="GOG3271" s="36"/>
      <c r="GOH3271" s="36"/>
      <c r="GOI3271" s="36"/>
      <c r="GOJ3271" s="12"/>
      <c r="GOK3271" s="12"/>
      <c r="GOL3271" s="12"/>
      <c r="GOM3271" s="53"/>
      <c r="GOO3271" s="41"/>
      <c r="GOP3271" s="40"/>
      <c r="GOQ3271" s="44"/>
      <c r="GOR3271" s="62"/>
      <c r="GOS3271" s="56"/>
      <c r="GOT3271" s="60"/>
      <c r="GOU3271" s="60"/>
      <c r="GOV3271" s="60"/>
      <c r="GOW3271" s="60"/>
      <c r="GOX3271" s="46"/>
      <c r="GOY3271" s="65"/>
      <c r="GOZ3271" s="19"/>
      <c r="GPA3271" s="48"/>
      <c r="GPB3271" s="41"/>
      <c r="GPC3271" s="44"/>
      <c r="GPD3271" s="18"/>
      <c r="GPE3271" s="16"/>
      <c r="GPF3271" s="36"/>
      <c r="GPG3271" s="36"/>
      <c r="GPH3271" s="36"/>
      <c r="GPI3271" s="36"/>
      <c r="GPJ3271" s="36"/>
      <c r="GPK3271" s="36"/>
      <c r="GPL3271" s="36"/>
      <c r="GPM3271" s="36"/>
      <c r="GPN3271" s="36"/>
      <c r="GPO3271" s="36"/>
      <c r="GPP3271" s="36"/>
      <c r="GPQ3271" s="36"/>
      <c r="GPR3271" s="36"/>
      <c r="GPS3271" s="12"/>
      <c r="GPT3271" s="12"/>
      <c r="GPU3271" s="12"/>
      <c r="GPV3271" s="53"/>
      <c r="GPX3271" s="41"/>
      <c r="GPY3271" s="40"/>
      <c r="GPZ3271" s="44"/>
      <c r="GQA3271" s="62"/>
      <c r="GQB3271" s="56"/>
      <c r="GQC3271" s="60"/>
      <c r="GQD3271" s="60"/>
      <c r="GQE3271" s="60"/>
      <c r="GQF3271" s="60"/>
      <c r="GQG3271" s="46"/>
      <c r="GQH3271" s="65"/>
      <c r="GQI3271" s="19"/>
      <c r="GQJ3271" s="48"/>
      <c r="GQK3271" s="41"/>
      <c r="GQL3271" s="44"/>
      <c r="GQM3271" s="18"/>
      <c r="GQN3271" s="16"/>
      <c r="GQO3271" s="36"/>
      <c r="GQP3271" s="36"/>
      <c r="GQQ3271" s="36"/>
      <c r="GQR3271" s="36"/>
      <c r="GQS3271" s="36"/>
      <c r="GQT3271" s="36"/>
      <c r="GQU3271" s="36"/>
      <c r="GQV3271" s="36"/>
      <c r="GQW3271" s="36"/>
      <c r="GQX3271" s="36"/>
      <c r="GQY3271" s="36"/>
      <c r="GQZ3271" s="36"/>
      <c r="GRA3271" s="36"/>
      <c r="GRB3271" s="12"/>
      <c r="GRC3271" s="12"/>
      <c r="GRD3271" s="12"/>
      <c r="GRE3271" s="53"/>
      <c r="GRG3271" s="41"/>
      <c r="GRH3271" s="40"/>
      <c r="GRI3271" s="44"/>
      <c r="GRJ3271" s="62"/>
      <c r="GRK3271" s="56"/>
      <c r="GRL3271" s="60"/>
      <c r="GRM3271" s="60"/>
      <c r="GRN3271" s="60"/>
      <c r="GRO3271" s="60"/>
      <c r="GRP3271" s="46"/>
      <c r="GRQ3271" s="65"/>
      <c r="GRR3271" s="19"/>
      <c r="GRS3271" s="48"/>
      <c r="GRT3271" s="41"/>
      <c r="GRU3271" s="44"/>
      <c r="GRV3271" s="18"/>
      <c r="GRW3271" s="16"/>
      <c r="GRX3271" s="36"/>
      <c r="GRY3271" s="36"/>
      <c r="GRZ3271" s="36"/>
      <c r="GSA3271" s="36"/>
      <c r="GSB3271" s="36"/>
      <c r="GSC3271" s="36"/>
      <c r="GSD3271" s="36"/>
      <c r="GSE3271" s="36"/>
      <c r="GSF3271" s="36"/>
      <c r="GSG3271" s="36"/>
      <c r="GSH3271" s="36"/>
      <c r="GSI3271" s="36"/>
      <c r="GSJ3271" s="36"/>
      <c r="GSK3271" s="12"/>
      <c r="GSL3271" s="12"/>
      <c r="GSM3271" s="12"/>
      <c r="GSN3271" s="53"/>
      <c r="GSP3271" s="41"/>
      <c r="GSQ3271" s="40"/>
      <c r="GSR3271" s="44"/>
      <c r="GSS3271" s="62"/>
      <c r="GST3271" s="56"/>
      <c r="GSU3271" s="60"/>
      <c r="GSV3271" s="60"/>
      <c r="GSW3271" s="60"/>
      <c r="GSX3271" s="60"/>
      <c r="GSY3271" s="46"/>
      <c r="GSZ3271" s="65"/>
      <c r="GTA3271" s="19"/>
      <c r="GTB3271" s="48"/>
      <c r="GTC3271" s="41"/>
      <c r="GTD3271" s="44"/>
      <c r="GTE3271" s="18"/>
      <c r="GTF3271" s="16"/>
      <c r="GTG3271" s="36"/>
      <c r="GTH3271" s="36"/>
      <c r="GTI3271" s="36"/>
      <c r="GTJ3271" s="36"/>
      <c r="GTK3271" s="36"/>
      <c r="GTL3271" s="36"/>
      <c r="GTM3271" s="36"/>
      <c r="GTN3271" s="36"/>
      <c r="GTO3271" s="36"/>
      <c r="GTP3271" s="36"/>
      <c r="GTQ3271" s="36"/>
      <c r="GTR3271" s="36"/>
      <c r="GTS3271" s="36"/>
      <c r="GTT3271" s="12"/>
      <c r="GTU3271" s="12"/>
      <c r="GTV3271" s="12"/>
      <c r="GTW3271" s="53"/>
      <c r="GTY3271" s="41"/>
      <c r="GTZ3271" s="40"/>
      <c r="GUA3271" s="44"/>
      <c r="GUB3271" s="62"/>
      <c r="GUC3271" s="56"/>
      <c r="GUD3271" s="60"/>
      <c r="GUE3271" s="60"/>
      <c r="GUF3271" s="60"/>
      <c r="GUG3271" s="60"/>
      <c r="GUH3271" s="46"/>
      <c r="GUI3271" s="65"/>
      <c r="GUJ3271" s="19"/>
      <c r="GUK3271" s="48"/>
      <c r="GUL3271" s="41"/>
      <c r="GUM3271" s="44"/>
      <c r="GUN3271" s="18"/>
      <c r="GUO3271" s="16"/>
      <c r="GUP3271" s="36"/>
      <c r="GUQ3271" s="36"/>
      <c r="GUR3271" s="36"/>
      <c r="GUS3271" s="36"/>
      <c r="GUT3271" s="36"/>
      <c r="GUU3271" s="36"/>
      <c r="GUV3271" s="36"/>
      <c r="GUW3271" s="36"/>
      <c r="GUX3271" s="36"/>
      <c r="GUY3271" s="36"/>
      <c r="GUZ3271" s="36"/>
      <c r="GVA3271" s="36"/>
      <c r="GVB3271" s="36"/>
      <c r="GVC3271" s="12"/>
      <c r="GVD3271" s="12"/>
      <c r="GVE3271" s="12"/>
      <c r="GVF3271" s="53"/>
      <c r="GVH3271" s="41"/>
      <c r="GVI3271" s="40"/>
      <c r="GVJ3271" s="44"/>
      <c r="GVK3271" s="62"/>
      <c r="GVL3271" s="56"/>
      <c r="GVM3271" s="60"/>
      <c r="GVN3271" s="60"/>
      <c r="GVO3271" s="60"/>
      <c r="GVP3271" s="60"/>
      <c r="GVQ3271" s="46"/>
      <c r="GVR3271" s="65"/>
      <c r="GVS3271" s="19"/>
      <c r="GVT3271" s="48"/>
      <c r="GVU3271" s="41"/>
      <c r="GVV3271" s="44"/>
      <c r="GVW3271" s="18"/>
      <c r="GVX3271" s="16"/>
      <c r="GVY3271" s="36"/>
      <c r="GVZ3271" s="36"/>
      <c r="GWA3271" s="36"/>
      <c r="GWB3271" s="36"/>
      <c r="GWC3271" s="36"/>
      <c r="GWD3271" s="36"/>
      <c r="GWE3271" s="36"/>
      <c r="GWF3271" s="36"/>
      <c r="GWG3271" s="36"/>
      <c r="GWH3271" s="36"/>
      <c r="GWI3271" s="36"/>
      <c r="GWJ3271" s="36"/>
      <c r="GWK3271" s="36"/>
      <c r="GWL3271" s="12"/>
      <c r="GWM3271" s="12"/>
      <c r="GWN3271" s="12"/>
      <c r="GWO3271" s="53"/>
      <c r="GWQ3271" s="41"/>
      <c r="GWR3271" s="40"/>
      <c r="GWS3271" s="44"/>
      <c r="GWT3271" s="62"/>
      <c r="GWU3271" s="56"/>
      <c r="GWV3271" s="60"/>
      <c r="GWW3271" s="60"/>
      <c r="GWX3271" s="60"/>
      <c r="GWY3271" s="60"/>
      <c r="GWZ3271" s="46"/>
      <c r="GXA3271" s="65"/>
      <c r="GXB3271" s="19"/>
      <c r="GXC3271" s="48"/>
      <c r="GXD3271" s="41"/>
      <c r="GXE3271" s="44"/>
      <c r="GXF3271" s="18"/>
      <c r="GXG3271" s="16"/>
      <c r="GXH3271" s="36"/>
      <c r="GXI3271" s="36"/>
      <c r="GXJ3271" s="36"/>
      <c r="GXK3271" s="36"/>
      <c r="GXL3271" s="36"/>
      <c r="GXM3271" s="36"/>
      <c r="GXN3271" s="36"/>
      <c r="GXO3271" s="36"/>
      <c r="GXP3271" s="36"/>
      <c r="GXQ3271" s="36"/>
      <c r="GXR3271" s="36"/>
      <c r="GXS3271" s="36"/>
      <c r="GXT3271" s="36"/>
      <c r="GXU3271" s="12"/>
      <c r="GXV3271" s="12"/>
      <c r="GXW3271" s="12"/>
      <c r="GXX3271" s="53"/>
      <c r="GXZ3271" s="41"/>
      <c r="GYA3271" s="40"/>
      <c r="GYB3271" s="44"/>
      <c r="GYC3271" s="62"/>
      <c r="GYD3271" s="56"/>
      <c r="GYE3271" s="60"/>
      <c r="GYF3271" s="60"/>
      <c r="GYG3271" s="60"/>
      <c r="GYH3271" s="60"/>
      <c r="GYI3271" s="46"/>
      <c r="GYJ3271" s="65"/>
      <c r="GYK3271" s="19"/>
      <c r="GYL3271" s="48"/>
      <c r="GYM3271" s="41"/>
      <c r="GYN3271" s="44"/>
      <c r="GYO3271" s="18"/>
      <c r="GYP3271" s="16"/>
      <c r="GYQ3271" s="36"/>
      <c r="GYR3271" s="36"/>
      <c r="GYS3271" s="36"/>
      <c r="GYT3271" s="36"/>
      <c r="GYU3271" s="36"/>
      <c r="GYV3271" s="36"/>
      <c r="GYW3271" s="36"/>
      <c r="GYX3271" s="36"/>
      <c r="GYY3271" s="36"/>
      <c r="GYZ3271" s="36"/>
      <c r="GZA3271" s="36"/>
      <c r="GZB3271" s="36"/>
      <c r="GZC3271" s="36"/>
      <c r="GZD3271" s="12"/>
      <c r="GZE3271" s="12"/>
      <c r="GZF3271" s="12"/>
      <c r="GZG3271" s="53"/>
      <c r="GZI3271" s="41"/>
      <c r="GZJ3271" s="40"/>
      <c r="GZK3271" s="44"/>
      <c r="GZL3271" s="62"/>
      <c r="GZM3271" s="56"/>
      <c r="GZN3271" s="60"/>
      <c r="GZO3271" s="60"/>
      <c r="GZP3271" s="60"/>
      <c r="GZQ3271" s="60"/>
      <c r="GZR3271" s="46"/>
      <c r="GZS3271" s="65"/>
      <c r="GZT3271" s="19"/>
      <c r="GZU3271" s="48"/>
      <c r="GZV3271" s="41"/>
      <c r="GZW3271" s="44"/>
      <c r="GZX3271" s="18"/>
      <c r="GZY3271" s="16"/>
      <c r="GZZ3271" s="36"/>
      <c r="HAA3271" s="36"/>
      <c r="HAB3271" s="36"/>
      <c r="HAC3271" s="36"/>
      <c r="HAD3271" s="36"/>
      <c r="HAE3271" s="36"/>
      <c r="HAF3271" s="36"/>
      <c r="HAG3271" s="36"/>
      <c r="HAH3271" s="36"/>
      <c r="HAI3271" s="36"/>
      <c r="HAJ3271" s="36"/>
      <c r="HAK3271" s="36"/>
      <c r="HAL3271" s="36"/>
      <c r="HAM3271" s="12"/>
      <c r="HAN3271" s="12"/>
      <c r="HAO3271" s="12"/>
      <c r="HAP3271" s="53"/>
      <c r="HAR3271" s="41"/>
      <c r="HAS3271" s="40"/>
      <c r="HAT3271" s="44"/>
      <c r="HAU3271" s="62"/>
      <c r="HAV3271" s="56"/>
      <c r="HAW3271" s="60"/>
      <c r="HAX3271" s="60"/>
      <c r="HAY3271" s="60"/>
      <c r="HAZ3271" s="60"/>
      <c r="HBA3271" s="46"/>
      <c r="HBB3271" s="65"/>
      <c r="HBC3271" s="19"/>
      <c r="HBD3271" s="48"/>
      <c r="HBE3271" s="41"/>
      <c r="HBF3271" s="44"/>
      <c r="HBG3271" s="18"/>
      <c r="HBH3271" s="16"/>
      <c r="HBI3271" s="36"/>
      <c r="HBJ3271" s="36"/>
      <c r="HBK3271" s="36"/>
      <c r="HBL3271" s="36"/>
      <c r="HBM3271" s="36"/>
      <c r="HBN3271" s="36"/>
      <c r="HBO3271" s="36"/>
      <c r="HBP3271" s="36"/>
      <c r="HBQ3271" s="36"/>
      <c r="HBR3271" s="36"/>
      <c r="HBS3271" s="36"/>
      <c r="HBT3271" s="36"/>
      <c r="HBU3271" s="36"/>
      <c r="HBV3271" s="12"/>
      <c r="HBW3271" s="12"/>
      <c r="HBX3271" s="12"/>
      <c r="HBY3271" s="53"/>
      <c r="HCA3271" s="41"/>
      <c r="HCB3271" s="40"/>
      <c r="HCC3271" s="44"/>
      <c r="HCD3271" s="62"/>
      <c r="HCE3271" s="56"/>
      <c r="HCF3271" s="60"/>
      <c r="HCG3271" s="60"/>
      <c r="HCH3271" s="60"/>
      <c r="HCI3271" s="60"/>
      <c r="HCJ3271" s="46"/>
      <c r="HCK3271" s="65"/>
      <c r="HCL3271" s="19"/>
      <c r="HCM3271" s="48"/>
      <c r="HCN3271" s="41"/>
      <c r="HCO3271" s="44"/>
      <c r="HCP3271" s="18"/>
      <c r="HCQ3271" s="16"/>
      <c r="HCR3271" s="36"/>
      <c r="HCS3271" s="36"/>
      <c r="HCT3271" s="36"/>
      <c r="HCU3271" s="36"/>
      <c r="HCV3271" s="36"/>
      <c r="HCW3271" s="36"/>
      <c r="HCX3271" s="36"/>
      <c r="HCY3271" s="36"/>
      <c r="HCZ3271" s="36"/>
      <c r="HDA3271" s="36"/>
      <c r="HDB3271" s="36"/>
      <c r="HDC3271" s="36"/>
      <c r="HDD3271" s="36"/>
      <c r="HDE3271" s="12"/>
      <c r="HDF3271" s="12"/>
      <c r="HDG3271" s="12"/>
      <c r="HDH3271" s="53"/>
      <c r="HDJ3271" s="41"/>
      <c r="HDK3271" s="40"/>
      <c r="HDL3271" s="44"/>
      <c r="HDM3271" s="62"/>
      <c r="HDN3271" s="56"/>
      <c r="HDO3271" s="60"/>
      <c r="HDP3271" s="60"/>
      <c r="HDQ3271" s="60"/>
      <c r="HDR3271" s="60"/>
      <c r="HDS3271" s="46"/>
      <c r="HDT3271" s="65"/>
      <c r="HDU3271" s="19"/>
      <c r="HDV3271" s="48"/>
      <c r="HDW3271" s="41"/>
      <c r="HDX3271" s="44"/>
      <c r="HDY3271" s="18"/>
      <c r="HDZ3271" s="16"/>
      <c r="HEA3271" s="36"/>
      <c r="HEB3271" s="36"/>
      <c r="HEC3271" s="36"/>
      <c r="HED3271" s="36"/>
      <c r="HEE3271" s="36"/>
      <c r="HEF3271" s="36"/>
      <c r="HEG3271" s="36"/>
      <c r="HEH3271" s="36"/>
      <c r="HEI3271" s="36"/>
      <c r="HEJ3271" s="36"/>
      <c r="HEK3271" s="36"/>
      <c r="HEL3271" s="36"/>
      <c r="HEM3271" s="36"/>
      <c r="HEN3271" s="12"/>
      <c r="HEO3271" s="12"/>
      <c r="HEP3271" s="12"/>
      <c r="HEQ3271" s="53"/>
      <c r="HES3271" s="41"/>
      <c r="HET3271" s="40"/>
      <c r="HEU3271" s="44"/>
      <c r="HEV3271" s="62"/>
      <c r="HEW3271" s="56"/>
      <c r="HEX3271" s="60"/>
      <c r="HEY3271" s="60"/>
      <c r="HEZ3271" s="60"/>
      <c r="HFA3271" s="60"/>
      <c r="HFB3271" s="46"/>
      <c r="HFC3271" s="65"/>
      <c r="HFD3271" s="19"/>
      <c r="HFE3271" s="48"/>
      <c r="HFF3271" s="41"/>
      <c r="HFG3271" s="44"/>
      <c r="HFH3271" s="18"/>
      <c r="HFI3271" s="16"/>
      <c r="HFJ3271" s="36"/>
      <c r="HFK3271" s="36"/>
      <c r="HFL3271" s="36"/>
      <c r="HFM3271" s="36"/>
      <c r="HFN3271" s="36"/>
      <c r="HFO3271" s="36"/>
      <c r="HFP3271" s="36"/>
      <c r="HFQ3271" s="36"/>
      <c r="HFR3271" s="36"/>
      <c r="HFS3271" s="36"/>
      <c r="HFT3271" s="36"/>
      <c r="HFU3271" s="36"/>
      <c r="HFV3271" s="36"/>
      <c r="HFW3271" s="12"/>
      <c r="HFX3271" s="12"/>
      <c r="HFY3271" s="12"/>
      <c r="HFZ3271" s="53"/>
      <c r="HGB3271" s="41"/>
      <c r="HGC3271" s="40"/>
      <c r="HGD3271" s="44"/>
      <c r="HGE3271" s="62"/>
      <c r="HGF3271" s="56"/>
      <c r="HGG3271" s="60"/>
      <c r="HGH3271" s="60"/>
      <c r="HGI3271" s="60"/>
      <c r="HGJ3271" s="60"/>
      <c r="HGK3271" s="46"/>
      <c r="HGL3271" s="65"/>
      <c r="HGM3271" s="19"/>
      <c r="HGN3271" s="48"/>
      <c r="HGO3271" s="41"/>
      <c r="HGP3271" s="44"/>
      <c r="HGQ3271" s="18"/>
      <c r="HGR3271" s="16"/>
      <c r="HGS3271" s="36"/>
      <c r="HGT3271" s="36"/>
      <c r="HGU3271" s="36"/>
      <c r="HGV3271" s="36"/>
      <c r="HGW3271" s="36"/>
      <c r="HGX3271" s="36"/>
      <c r="HGY3271" s="36"/>
      <c r="HGZ3271" s="36"/>
      <c r="HHA3271" s="36"/>
      <c r="HHB3271" s="36"/>
      <c r="HHC3271" s="36"/>
      <c r="HHD3271" s="36"/>
      <c r="HHE3271" s="36"/>
      <c r="HHF3271" s="12"/>
      <c r="HHG3271" s="12"/>
      <c r="HHH3271" s="12"/>
      <c r="HHI3271" s="53"/>
      <c r="HHK3271" s="41"/>
      <c r="HHL3271" s="40"/>
      <c r="HHM3271" s="44"/>
      <c r="HHN3271" s="62"/>
      <c r="HHO3271" s="56"/>
      <c r="HHP3271" s="60"/>
      <c r="HHQ3271" s="60"/>
      <c r="HHR3271" s="60"/>
      <c r="HHS3271" s="60"/>
      <c r="HHT3271" s="46"/>
      <c r="HHU3271" s="65"/>
      <c r="HHV3271" s="19"/>
      <c r="HHW3271" s="48"/>
      <c r="HHX3271" s="41"/>
      <c r="HHY3271" s="44"/>
      <c r="HHZ3271" s="18"/>
      <c r="HIA3271" s="16"/>
      <c r="HIB3271" s="36"/>
      <c r="HIC3271" s="36"/>
      <c r="HID3271" s="36"/>
      <c r="HIE3271" s="36"/>
      <c r="HIF3271" s="36"/>
      <c r="HIG3271" s="36"/>
      <c r="HIH3271" s="36"/>
      <c r="HII3271" s="36"/>
      <c r="HIJ3271" s="36"/>
      <c r="HIK3271" s="36"/>
      <c r="HIL3271" s="36"/>
      <c r="HIM3271" s="36"/>
      <c r="HIN3271" s="36"/>
      <c r="HIO3271" s="12"/>
      <c r="HIP3271" s="12"/>
      <c r="HIQ3271" s="12"/>
      <c r="HIR3271" s="53"/>
      <c r="HIT3271" s="41"/>
      <c r="HIU3271" s="40"/>
      <c r="HIV3271" s="44"/>
      <c r="HIW3271" s="62"/>
      <c r="HIX3271" s="56"/>
      <c r="HIY3271" s="60"/>
      <c r="HIZ3271" s="60"/>
      <c r="HJA3271" s="60"/>
      <c r="HJB3271" s="60"/>
      <c r="HJC3271" s="46"/>
      <c r="HJD3271" s="65"/>
      <c r="HJE3271" s="19"/>
      <c r="HJF3271" s="48"/>
      <c r="HJG3271" s="41"/>
      <c r="HJH3271" s="44"/>
      <c r="HJI3271" s="18"/>
      <c r="HJJ3271" s="16"/>
      <c r="HJK3271" s="36"/>
      <c r="HJL3271" s="36"/>
      <c r="HJM3271" s="36"/>
      <c r="HJN3271" s="36"/>
      <c r="HJO3271" s="36"/>
      <c r="HJP3271" s="36"/>
      <c r="HJQ3271" s="36"/>
      <c r="HJR3271" s="36"/>
      <c r="HJS3271" s="36"/>
      <c r="HJT3271" s="36"/>
      <c r="HJU3271" s="36"/>
      <c r="HJV3271" s="36"/>
      <c r="HJW3271" s="36"/>
      <c r="HJX3271" s="12"/>
      <c r="HJY3271" s="12"/>
      <c r="HJZ3271" s="12"/>
      <c r="HKA3271" s="53"/>
      <c r="HKC3271" s="41"/>
      <c r="HKD3271" s="40"/>
      <c r="HKE3271" s="44"/>
      <c r="HKF3271" s="62"/>
      <c r="HKG3271" s="56"/>
      <c r="HKH3271" s="60"/>
      <c r="HKI3271" s="60"/>
      <c r="HKJ3271" s="60"/>
      <c r="HKK3271" s="60"/>
      <c r="HKL3271" s="46"/>
      <c r="HKM3271" s="65"/>
      <c r="HKN3271" s="19"/>
      <c r="HKO3271" s="48"/>
      <c r="HKP3271" s="41"/>
      <c r="HKQ3271" s="44"/>
      <c r="HKR3271" s="18"/>
      <c r="HKS3271" s="16"/>
      <c r="HKT3271" s="36"/>
      <c r="HKU3271" s="36"/>
      <c r="HKV3271" s="36"/>
      <c r="HKW3271" s="36"/>
      <c r="HKX3271" s="36"/>
      <c r="HKY3271" s="36"/>
      <c r="HKZ3271" s="36"/>
      <c r="HLA3271" s="36"/>
      <c r="HLB3271" s="36"/>
      <c r="HLC3271" s="36"/>
      <c r="HLD3271" s="36"/>
      <c r="HLE3271" s="36"/>
      <c r="HLF3271" s="36"/>
      <c r="HLG3271" s="12"/>
      <c r="HLH3271" s="12"/>
      <c r="HLI3271" s="12"/>
      <c r="HLJ3271" s="53"/>
      <c r="HLL3271" s="41"/>
      <c r="HLM3271" s="40"/>
      <c r="HLN3271" s="44"/>
      <c r="HLO3271" s="62"/>
      <c r="HLP3271" s="56"/>
      <c r="HLQ3271" s="60"/>
      <c r="HLR3271" s="60"/>
      <c r="HLS3271" s="60"/>
      <c r="HLT3271" s="60"/>
      <c r="HLU3271" s="46"/>
      <c r="HLV3271" s="65"/>
      <c r="HLW3271" s="19"/>
      <c r="HLX3271" s="48"/>
      <c r="HLY3271" s="41"/>
      <c r="HLZ3271" s="44"/>
      <c r="HMA3271" s="18"/>
      <c r="HMB3271" s="16"/>
      <c r="HMC3271" s="36"/>
      <c r="HMD3271" s="36"/>
      <c r="HME3271" s="36"/>
      <c r="HMF3271" s="36"/>
      <c r="HMG3271" s="36"/>
      <c r="HMH3271" s="36"/>
      <c r="HMI3271" s="36"/>
      <c r="HMJ3271" s="36"/>
      <c r="HMK3271" s="36"/>
      <c r="HML3271" s="36"/>
      <c r="HMM3271" s="36"/>
      <c r="HMN3271" s="36"/>
      <c r="HMO3271" s="36"/>
      <c r="HMP3271" s="12"/>
      <c r="HMQ3271" s="12"/>
      <c r="HMR3271" s="12"/>
      <c r="HMS3271" s="53"/>
      <c r="HMU3271" s="41"/>
      <c r="HMV3271" s="40"/>
      <c r="HMW3271" s="44"/>
      <c r="HMX3271" s="62"/>
      <c r="HMY3271" s="56"/>
      <c r="HMZ3271" s="60"/>
      <c r="HNA3271" s="60"/>
      <c r="HNB3271" s="60"/>
      <c r="HNC3271" s="60"/>
      <c r="HND3271" s="46"/>
      <c r="HNE3271" s="65"/>
      <c r="HNF3271" s="19"/>
      <c r="HNG3271" s="48"/>
      <c r="HNH3271" s="41"/>
      <c r="HNI3271" s="44"/>
      <c r="HNJ3271" s="18"/>
      <c r="HNK3271" s="16"/>
      <c r="HNL3271" s="36"/>
      <c r="HNM3271" s="36"/>
      <c r="HNN3271" s="36"/>
      <c r="HNO3271" s="36"/>
      <c r="HNP3271" s="36"/>
      <c r="HNQ3271" s="36"/>
      <c r="HNR3271" s="36"/>
      <c r="HNS3271" s="36"/>
      <c r="HNT3271" s="36"/>
      <c r="HNU3271" s="36"/>
      <c r="HNV3271" s="36"/>
      <c r="HNW3271" s="36"/>
      <c r="HNX3271" s="36"/>
      <c r="HNY3271" s="12"/>
      <c r="HNZ3271" s="12"/>
      <c r="HOA3271" s="12"/>
      <c r="HOB3271" s="53"/>
      <c r="HOD3271" s="41"/>
      <c r="HOE3271" s="40"/>
      <c r="HOF3271" s="44"/>
      <c r="HOG3271" s="62"/>
      <c r="HOH3271" s="56"/>
      <c r="HOI3271" s="60"/>
      <c r="HOJ3271" s="60"/>
      <c r="HOK3271" s="60"/>
      <c r="HOL3271" s="60"/>
      <c r="HOM3271" s="46"/>
      <c r="HON3271" s="65"/>
      <c r="HOO3271" s="19"/>
      <c r="HOP3271" s="48"/>
      <c r="HOQ3271" s="41"/>
      <c r="HOR3271" s="44"/>
      <c r="HOS3271" s="18"/>
      <c r="HOT3271" s="16"/>
      <c r="HOU3271" s="36"/>
      <c r="HOV3271" s="36"/>
      <c r="HOW3271" s="36"/>
      <c r="HOX3271" s="36"/>
      <c r="HOY3271" s="36"/>
      <c r="HOZ3271" s="36"/>
      <c r="HPA3271" s="36"/>
      <c r="HPB3271" s="36"/>
      <c r="HPC3271" s="36"/>
      <c r="HPD3271" s="36"/>
      <c r="HPE3271" s="36"/>
      <c r="HPF3271" s="36"/>
      <c r="HPG3271" s="36"/>
      <c r="HPH3271" s="12"/>
      <c r="HPI3271" s="12"/>
      <c r="HPJ3271" s="12"/>
      <c r="HPK3271" s="53"/>
      <c r="HPM3271" s="41"/>
      <c r="HPN3271" s="40"/>
      <c r="HPO3271" s="44"/>
      <c r="HPP3271" s="62"/>
      <c r="HPQ3271" s="56"/>
      <c r="HPR3271" s="60"/>
      <c r="HPS3271" s="60"/>
      <c r="HPT3271" s="60"/>
      <c r="HPU3271" s="60"/>
      <c r="HPV3271" s="46"/>
      <c r="HPW3271" s="65"/>
      <c r="HPX3271" s="19"/>
      <c r="HPY3271" s="48"/>
      <c r="HPZ3271" s="41"/>
      <c r="HQA3271" s="44"/>
      <c r="HQB3271" s="18"/>
      <c r="HQC3271" s="16"/>
      <c r="HQD3271" s="36"/>
      <c r="HQE3271" s="36"/>
      <c r="HQF3271" s="36"/>
      <c r="HQG3271" s="36"/>
      <c r="HQH3271" s="36"/>
      <c r="HQI3271" s="36"/>
      <c r="HQJ3271" s="36"/>
      <c r="HQK3271" s="36"/>
      <c r="HQL3271" s="36"/>
      <c r="HQM3271" s="36"/>
      <c r="HQN3271" s="36"/>
      <c r="HQO3271" s="36"/>
      <c r="HQP3271" s="36"/>
      <c r="HQQ3271" s="12"/>
      <c r="HQR3271" s="12"/>
      <c r="HQS3271" s="12"/>
      <c r="HQT3271" s="53"/>
      <c r="HQV3271" s="41"/>
      <c r="HQW3271" s="40"/>
      <c r="HQX3271" s="44"/>
      <c r="HQY3271" s="62"/>
      <c r="HQZ3271" s="56"/>
      <c r="HRA3271" s="60"/>
      <c r="HRB3271" s="60"/>
      <c r="HRC3271" s="60"/>
      <c r="HRD3271" s="60"/>
      <c r="HRE3271" s="46"/>
      <c r="HRF3271" s="65"/>
      <c r="HRG3271" s="19"/>
      <c r="HRH3271" s="48"/>
      <c r="HRI3271" s="41"/>
      <c r="HRJ3271" s="44"/>
      <c r="HRK3271" s="18"/>
      <c r="HRL3271" s="16"/>
      <c r="HRM3271" s="36"/>
      <c r="HRN3271" s="36"/>
      <c r="HRO3271" s="36"/>
      <c r="HRP3271" s="36"/>
      <c r="HRQ3271" s="36"/>
      <c r="HRR3271" s="36"/>
      <c r="HRS3271" s="36"/>
      <c r="HRT3271" s="36"/>
      <c r="HRU3271" s="36"/>
      <c r="HRV3271" s="36"/>
      <c r="HRW3271" s="36"/>
      <c r="HRX3271" s="36"/>
      <c r="HRY3271" s="36"/>
      <c r="HRZ3271" s="12"/>
      <c r="HSA3271" s="12"/>
      <c r="HSB3271" s="12"/>
      <c r="HSC3271" s="53"/>
      <c r="HSE3271" s="41"/>
      <c r="HSF3271" s="40"/>
      <c r="HSG3271" s="44"/>
      <c r="HSH3271" s="62"/>
      <c r="HSI3271" s="56"/>
      <c r="HSJ3271" s="60"/>
      <c r="HSK3271" s="60"/>
      <c r="HSL3271" s="60"/>
      <c r="HSM3271" s="60"/>
      <c r="HSN3271" s="46"/>
      <c r="HSO3271" s="65"/>
      <c r="HSP3271" s="19"/>
      <c r="HSQ3271" s="48"/>
      <c r="HSR3271" s="41"/>
      <c r="HSS3271" s="44"/>
      <c r="HST3271" s="18"/>
      <c r="HSU3271" s="16"/>
      <c r="HSV3271" s="36"/>
      <c r="HSW3271" s="36"/>
      <c r="HSX3271" s="36"/>
      <c r="HSY3271" s="36"/>
      <c r="HSZ3271" s="36"/>
      <c r="HTA3271" s="36"/>
      <c r="HTB3271" s="36"/>
      <c r="HTC3271" s="36"/>
      <c r="HTD3271" s="36"/>
      <c r="HTE3271" s="36"/>
      <c r="HTF3271" s="36"/>
      <c r="HTG3271" s="36"/>
      <c r="HTH3271" s="36"/>
      <c r="HTI3271" s="12"/>
      <c r="HTJ3271" s="12"/>
      <c r="HTK3271" s="12"/>
      <c r="HTL3271" s="53"/>
      <c r="HTN3271" s="41"/>
      <c r="HTO3271" s="40"/>
      <c r="HTP3271" s="44"/>
      <c r="HTQ3271" s="62"/>
      <c r="HTR3271" s="56"/>
      <c r="HTS3271" s="60"/>
      <c r="HTT3271" s="60"/>
      <c r="HTU3271" s="60"/>
      <c r="HTV3271" s="60"/>
      <c r="HTW3271" s="46"/>
      <c r="HTX3271" s="65"/>
      <c r="HTY3271" s="19"/>
      <c r="HTZ3271" s="48"/>
      <c r="HUA3271" s="41"/>
      <c r="HUB3271" s="44"/>
      <c r="HUC3271" s="18"/>
      <c r="HUD3271" s="16"/>
      <c r="HUE3271" s="36"/>
      <c r="HUF3271" s="36"/>
      <c r="HUG3271" s="36"/>
      <c r="HUH3271" s="36"/>
      <c r="HUI3271" s="36"/>
      <c r="HUJ3271" s="36"/>
      <c r="HUK3271" s="36"/>
      <c r="HUL3271" s="36"/>
      <c r="HUM3271" s="36"/>
      <c r="HUN3271" s="36"/>
      <c r="HUO3271" s="36"/>
      <c r="HUP3271" s="36"/>
      <c r="HUQ3271" s="36"/>
      <c r="HUR3271" s="12"/>
      <c r="HUS3271" s="12"/>
      <c r="HUT3271" s="12"/>
      <c r="HUU3271" s="53"/>
      <c r="HUW3271" s="41"/>
      <c r="HUX3271" s="40"/>
      <c r="HUY3271" s="44"/>
      <c r="HUZ3271" s="62"/>
      <c r="HVA3271" s="56"/>
      <c r="HVB3271" s="60"/>
      <c r="HVC3271" s="60"/>
      <c r="HVD3271" s="60"/>
      <c r="HVE3271" s="60"/>
      <c r="HVF3271" s="46"/>
      <c r="HVG3271" s="65"/>
      <c r="HVH3271" s="19"/>
      <c r="HVI3271" s="48"/>
      <c r="HVJ3271" s="41"/>
      <c r="HVK3271" s="44"/>
      <c r="HVL3271" s="18"/>
      <c r="HVM3271" s="16"/>
      <c r="HVN3271" s="36"/>
      <c r="HVO3271" s="36"/>
      <c r="HVP3271" s="36"/>
      <c r="HVQ3271" s="36"/>
      <c r="HVR3271" s="36"/>
      <c r="HVS3271" s="36"/>
      <c r="HVT3271" s="36"/>
      <c r="HVU3271" s="36"/>
      <c r="HVV3271" s="36"/>
      <c r="HVW3271" s="36"/>
      <c r="HVX3271" s="36"/>
      <c r="HVY3271" s="36"/>
      <c r="HVZ3271" s="36"/>
      <c r="HWA3271" s="12"/>
      <c r="HWB3271" s="12"/>
      <c r="HWC3271" s="12"/>
      <c r="HWD3271" s="53"/>
      <c r="HWF3271" s="41"/>
      <c r="HWG3271" s="40"/>
      <c r="HWH3271" s="44"/>
      <c r="HWI3271" s="62"/>
      <c r="HWJ3271" s="56"/>
      <c r="HWK3271" s="60"/>
      <c r="HWL3271" s="60"/>
      <c r="HWM3271" s="60"/>
      <c r="HWN3271" s="60"/>
      <c r="HWO3271" s="46"/>
      <c r="HWP3271" s="65"/>
      <c r="HWQ3271" s="19"/>
      <c r="HWR3271" s="48"/>
      <c r="HWS3271" s="41"/>
      <c r="HWT3271" s="44"/>
      <c r="HWU3271" s="18"/>
      <c r="HWV3271" s="16"/>
      <c r="HWW3271" s="36"/>
      <c r="HWX3271" s="36"/>
      <c r="HWY3271" s="36"/>
      <c r="HWZ3271" s="36"/>
      <c r="HXA3271" s="36"/>
      <c r="HXB3271" s="36"/>
      <c r="HXC3271" s="36"/>
      <c r="HXD3271" s="36"/>
      <c r="HXE3271" s="36"/>
      <c r="HXF3271" s="36"/>
      <c r="HXG3271" s="36"/>
      <c r="HXH3271" s="36"/>
      <c r="HXI3271" s="36"/>
      <c r="HXJ3271" s="12"/>
      <c r="HXK3271" s="12"/>
      <c r="HXL3271" s="12"/>
      <c r="HXM3271" s="53"/>
      <c r="HXO3271" s="41"/>
      <c r="HXP3271" s="40"/>
      <c r="HXQ3271" s="44"/>
      <c r="HXR3271" s="62"/>
      <c r="HXS3271" s="56"/>
      <c r="HXT3271" s="60"/>
      <c r="HXU3271" s="60"/>
      <c r="HXV3271" s="60"/>
      <c r="HXW3271" s="60"/>
      <c r="HXX3271" s="46"/>
      <c r="HXY3271" s="65"/>
      <c r="HXZ3271" s="19"/>
      <c r="HYA3271" s="48"/>
      <c r="HYB3271" s="41"/>
      <c r="HYC3271" s="44"/>
      <c r="HYD3271" s="18"/>
      <c r="HYE3271" s="16"/>
      <c r="HYF3271" s="36"/>
      <c r="HYG3271" s="36"/>
      <c r="HYH3271" s="36"/>
      <c r="HYI3271" s="36"/>
      <c r="HYJ3271" s="36"/>
      <c r="HYK3271" s="36"/>
      <c r="HYL3271" s="36"/>
      <c r="HYM3271" s="36"/>
      <c r="HYN3271" s="36"/>
      <c r="HYO3271" s="36"/>
      <c r="HYP3271" s="36"/>
      <c r="HYQ3271" s="36"/>
      <c r="HYR3271" s="36"/>
      <c r="HYS3271" s="12"/>
      <c r="HYT3271" s="12"/>
      <c r="HYU3271" s="12"/>
      <c r="HYV3271" s="53"/>
      <c r="HYX3271" s="41"/>
      <c r="HYY3271" s="40"/>
      <c r="HYZ3271" s="44"/>
      <c r="HZA3271" s="62"/>
      <c r="HZB3271" s="56"/>
      <c r="HZC3271" s="60"/>
      <c r="HZD3271" s="60"/>
      <c r="HZE3271" s="60"/>
      <c r="HZF3271" s="60"/>
      <c r="HZG3271" s="46"/>
      <c r="HZH3271" s="65"/>
      <c r="HZI3271" s="19"/>
      <c r="HZJ3271" s="48"/>
      <c r="HZK3271" s="41"/>
      <c r="HZL3271" s="44"/>
      <c r="HZM3271" s="18"/>
      <c r="HZN3271" s="16"/>
      <c r="HZO3271" s="36"/>
      <c r="HZP3271" s="36"/>
      <c r="HZQ3271" s="36"/>
      <c r="HZR3271" s="36"/>
      <c r="HZS3271" s="36"/>
      <c r="HZT3271" s="36"/>
      <c r="HZU3271" s="36"/>
      <c r="HZV3271" s="36"/>
      <c r="HZW3271" s="36"/>
      <c r="HZX3271" s="36"/>
      <c r="HZY3271" s="36"/>
      <c r="HZZ3271" s="36"/>
      <c r="IAA3271" s="36"/>
      <c r="IAB3271" s="12"/>
      <c r="IAC3271" s="12"/>
      <c r="IAD3271" s="12"/>
      <c r="IAE3271" s="53"/>
      <c r="IAG3271" s="41"/>
      <c r="IAH3271" s="40"/>
      <c r="IAI3271" s="44"/>
      <c r="IAJ3271" s="62"/>
      <c r="IAK3271" s="56"/>
      <c r="IAL3271" s="60"/>
      <c r="IAM3271" s="60"/>
      <c r="IAN3271" s="60"/>
      <c r="IAO3271" s="60"/>
      <c r="IAP3271" s="46"/>
      <c r="IAQ3271" s="65"/>
      <c r="IAR3271" s="19"/>
      <c r="IAS3271" s="48"/>
      <c r="IAT3271" s="41"/>
      <c r="IAU3271" s="44"/>
      <c r="IAV3271" s="18"/>
      <c r="IAW3271" s="16"/>
      <c r="IAX3271" s="36"/>
      <c r="IAY3271" s="36"/>
      <c r="IAZ3271" s="36"/>
      <c r="IBA3271" s="36"/>
      <c r="IBB3271" s="36"/>
      <c r="IBC3271" s="36"/>
      <c r="IBD3271" s="36"/>
      <c r="IBE3271" s="36"/>
      <c r="IBF3271" s="36"/>
      <c r="IBG3271" s="36"/>
      <c r="IBH3271" s="36"/>
      <c r="IBI3271" s="36"/>
      <c r="IBJ3271" s="36"/>
      <c r="IBK3271" s="12"/>
      <c r="IBL3271" s="12"/>
      <c r="IBM3271" s="12"/>
      <c r="IBN3271" s="53"/>
      <c r="IBP3271" s="41"/>
      <c r="IBQ3271" s="40"/>
      <c r="IBR3271" s="44"/>
      <c r="IBS3271" s="62"/>
      <c r="IBT3271" s="56"/>
      <c r="IBU3271" s="60"/>
      <c r="IBV3271" s="60"/>
      <c r="IBW3271" s="60"/>
      <c r="IBX3271" s="60"/>
      <c r="IBY3271" s="46"/>
      <c r="IBZ3271" s="65"/>
      <c r="ICA3271" s="19"/>
      <c r="ICB3271" s="48"/>
      <c r="ICC3271" s="41"/>
      <c r="ICD3271" s="44"/>
      <c r="ICE3271" s="18"/>
      <c r="ICF3271" s="16"/>
      <c r="ICG3271" s="36"/>
      <c r="ICH3271" s="36"/>
      <c r="ICI3271" s="36"/>
      <c r="ICJ3271" s="36"/>
      <c r="ICK3271" s="36"/>
      <c r="ICL3271" s="36"/>
      <c r="ICM3271" s="36"/>
      <c r="ICN3271" s="36"/>
      <c r="ICO3271" s="36"/>
      <c r="ICP3271" s="36"/>
      <c r="ICQ3271" s="36"/>
      <c r="ICR3271" s="36"/>
      <c r="ICS3271" s="36"/>
      <c r="ICT3271" s="12"/>
      <c r="ICU3271" s="12"/>
      <c r="ICV3271" s="12"/>
      <c r="ICW3271" s="53"/>
      <c r="ICY3271" s="41"/>
      <c r="ICZ3271" s="40"/>
      <c r="IDA3271" s="44"/>
      <c r="IDB3271" s="62"/>
      <c r="IDC3271" s="56"/>
      <c r="IDD3271" s="60"/>
      <c r="IDE3271" s="60"/>
      <c r="IDF3271" s="60"/>
      <c r="IDG3271" s="60"/>
      <c r="IDH3271" s="46"/>
      <c r="IDI3271" s="65"/>
      <c r="IDJ3271" s="19"/>
      <c r="IDK3271" s="48"/>
      <c r="IDL3271" s="41"/>
      <c r="IDM3271" s="44"/>
      <c r="IDN3271" s="18"/>
      <c r="IDO3271" s="16"/>
      <c r="IDP3271" s="36"/>
      <c r="IDQ3271" s="36"/>
      <c r="IDR3271" s="36"/>
      <c r="IDS3271" s="36"/>
      <c r="IDT3271" s="36"/>
      <c r="IDU3271" s="36"/>
      <c r="IDV3271" s="36"/>
      <c r="IDW3271" s="36"/>
      <c r="IDX3271" s="36"/>
      <c r="IDY3271" s="36"/>
      <c r="IDZ3271" s="36"/>
      <c r="IEA3271" s="36"/>
      <c r="IEB3271" s="36"/>
      <c r="IEC3271" s="12"/>
      <c r="IED3271" s="12"/>
      <c r="IEE3271" s="12"/>
      <c r="IEF3271" s="53"/>
      <c r="IEH3271" s="41"/>
      <c r="IEI3271" s="40"/>
      <c r="IEJ3271" s="44"/>
      <c r="IEK3271" s="62"/>
      <c r="IEL3271" s="56"/>
      <c r="IEM3271" s="60"/>
      <c r="IEN3271" s="60"/>
      <c r="IEO3271" s="60"/>
      <c r="IEP3271" s="60"/>
      <c r="IEQ3271" s="46"/>
      <c r="IER3271" s="65"/>
      <c r="IES3271" s="19"/>
      <c r="IET3271" s="48"/>
      <c r="IEU3271" s="41"/>
      <c r="IEV3271" s="44"/>
      <c r="IEW3271" s="18"/>
      <c r="IEX3271" s="16"/>
      <c r="IEY3271" s="36"/>
      <c r="IEZ3271" s="36"/>
      <c r="IFA3271" s="36"/>
      <c r="IFB3271" s="36"/>
      <c r="IFC3271" s="36"/>
      <c r="IFD3271" s="36"/>
      <c r="IFE3271" s="36"/>
      <c r="IFF3271" s="36"/>
      <c r="IFG3271" s="36"/>
      <c r="IFH3271" s="36"/>
      <c r="IFI3271" s="36"/>
      <c r="IFJ3271" s="36"/>
      <c r="IFK3271" s="36"/>
      <c r="IFL3271" s="12"/>
      <c r="IFM3271" s="12"/>
      <c r="IFN3271" s="12"/>
      <c r="IFO3271" s="53"/>
      <c r="IFQ3271" s="41"/>
      <c r="IFR3271" s="40"/>
      <c r="IFS3271" s="44"/>
      <c r="IFT3271" s="62"/>
      <c r="IFU3271" s="56"/>
      <c r="IFV3271" s="60"/>
      <c r="IFW3271" s="60"/>
      <c r="IFX3271" s="60"/>
      <c r="IFY3271" s="60"/>
      <c r="IFZ3271" s="46"/>
      <c r="IGA3271" s="65"/>
      <c r="IGB3271" s="19"/>
      <c r="IGC3271" s="48"/>
      <c r="IGD3271" s="41"/>
      <c r="IGE3271" s="44"/>
      <c r="IGF3271" s="18"/>
      <c r="IGG3271" s="16"/>
      <c r="IGH3271" s="36"/>
      <c r="IGI3271" s="36"/>
      <c r="IGJ3271" s="36"/>
      <c r="IGK3271" s="36"/>
      <c r="IGL3271" s="36"/>
      <c r="IGM3271" s="36"/>
      <c r="IGN3271" s="36"/>
      <c r="IGO3271" s="36"/>
      <c r="IGP3271" s="36"/>
      <c r="IGQ3271" s="36"/>
      <c r="IGR3271" s="36"/>
      <c r="IGS3271" s="36"/>
      <c r="IGT3271" s="36"/>
      <c r="IGU3271" s="12"/>
      <c r="IGV3271" s="12"/>
      <c r="IGW3271" s="12"/>
      <c r="IGX3271" s="53"/>
      <c r="IGZ3271" s="41"/>
      <c r="IHA3271" s="40"/>
      <c r="IHB3271" s="44"/>
      <c r="IHC3271" s="62"/>
      <c r="IHD3271" s="56"/>
      <c r="IHE3271" s="60"/>
      <c r="IHF3271" s="60"/>
      <c r="IHG3271" s="60"/>
      <c r="IHH3271" s="60"/>
      <c r="IHI3271" s="46"/>
      <c r="IHJ3271" s="65"/>
      <c r="IHK3271" s="19"/>
      <c r="IHL3271" s="48"/>
      <c r="IHM3271" s="41"/>
      <c r="IHN3271" s="44"/>
      <c r="IHO3271" s="18"/>
      <c r="IHP3271" s="16"/>
      <c r="IHQ3271" s="36"/>
      <c r="IHR3271" s="36"/>
      <c r="IHS3271" s="36"/>
      <c r="IHT3271" s="36"/>
      <c r="IHU3271" s="36"/>
      <c r="IHV3271" s="36"/>
      <c r="IHW3271" s="36"/>
      <c r="IHX3271" s="36"/>
      <c r="IHY3271" s="36"/>
      <c r="IHZ3271" s="36"/>
      <c r="IIA3271" s="36"/>
      <c r="IIB3271" s="36"/>
      <c r="IIC3271" s="36"/>
      <c r="IID3271" s="12"/>
      <c r="IIE3271" s="12"/>
      <c r="IIF3271" s="12"/>
      <c r="IIG3271" s="53"/>
      <c r="III3271" s="41"/>
      <c r="IIJ3271" s="40"/>
      <c r="IIK3271" s="44"/>
      <c r="IIL3271" s="62"/>
      <c r="IIM3271" s="56"/>
      <c r="IIN3271" s="60"/>
      <c r="IIO3271" s="60"/>
      <c r="IIP3271" s="60"/>
      <c r="IIQ3271" s="60"/>
      <c r="IIR3271" s="46"/>
      <c r="IIS3271" s="65"/>
      <c r="IIT3271" s="19"/>
      <c r="IIU3271" s="48"/>
      <c r="IIV3271" s="41"/>
      <c r="IIW3271" s="44"/>
      <c r="IIX3271" s="18"/>
      <c r="IIY3271" s="16"/>
      <c r="IIZ3271" s="36"/>
      <c r="IJA3271" s="36"/>
      <c r="IJB3271" s="36"/>
      <c r="IJC3271" s="36"/>
      <c r="IJD3271" s="36"/>
      <c r="IJE3271" s="36"/>
      <c r="IJF3271" s="36"/>
      <c r="IJG3271" s="36"/>
      <c r="IJH3271" s="36"/>
      <c r="IJI3271" s="36"/>
      <c r="IJJ3271" s="36"/>
      <c r="IJK3271" s="36"/>
      <c r="IJL3271" s="36"/>
      <c r="IJM3271" s="12"/>
      <c r="IJN3271" s="12"/>
      <c r="IJO3271" s="12"/>
      <c r="IJP3271" s="53"/>
      <c r="IJR3271" s="41"/>
      <c r="IJS3271" s="40"/>
      <c r="IJT3271" s="44"/>
      <c r="IJU3271" s="62"/>
      <c r="IJV3271" s="56"/>
      <c r="IJW3271" s="60"/>
      <c r="IJX3271" s="60"/>
      <c r="IJY3271" s="60"/>
      <c r="IJZ3271" s="60"/>
      <c r="IKA3271" s="46"/>
      <c r="IKB3271" s="65"/>
      <c r="IKC3271" s="19"/>
      <c r="IKD3271" s="48"/>
      <c r="IKE3271" s="41"/>
      <c r="IKF3271" s="44"/>
      <c r="IKG3271" s="18"/>
      <c r="IKH3271" s="16"/>
      <c r="IKI3271" s="36"/>
      <c r="IKJ3271" s="36"/>
      <c r="IKK3271" s="36"/>
      <c r="IKL3271" s="36"/>
      <c r="IKM3271" s="36"/>
      <c r="IKN3271" s="36"/>
      <c r="IKO3271" s="36"/>
      <c r="IKP3271" s="36"/>
      <c r="IKQ3271" s="36"/>
      <c r="IKR3271" s="36"/>
      <c r="IKS3271" s="36"/>
      <c r="IKT3271" s="36"/>
      <c r="IKU3271" s="36"/>
      <c r="IKV3271" s="12"/>
      <c r="IKW3271" s="12"/>
      <c r="IKX3271" s="12"/>
      <c r="IKY3271" s="53"/>
      <c r="ILA3271" s="41"/>
      <c r="ILB3271" s="40"/>
      <c r="ILC3271" s="44"/>
      <c r="ILD3271" s="62"/>
      <c r="ILE3271" s="56"/>
      <c r="ILF3271" s="60"/>
      <c r="ILG3271" s="60"/>
      <c r="ILH3271" s="60"/>
      <c r="ILI3271" s="60"/>
      <c r="ILJ3271" s="46"/>
      <c r="ILK3271" s="65"/>
      <c r="ILL3271" s="19"/>
      <c r="ILM3271" s="48"/>
      <c r="ILN3271" s="41"/>
      <c r="ILO3271" s="44"/>
      <c r="ILP3271" s="18"/>
      <c r="ILQ3271" s="16"/>
      <c r="ILR3271" s="36"/>
      <c r="ILS3271" s="36"/>
      <c r="ILT3271" s="36"/>
      <c r="ILU3271" s="36"/>
      <c r="ILV3271" s="36"/>
      <c r="ILW3271" s="36"/>
      <c r="ILX3271" s="36"/>
      <c r="ILY3271" s="36"/>
      <c r="ILZ3271" s="36"/>
      <c r="IMA3271" s="36"/>
      <c r="IMB3271" s="36"/>
      <c r="IMC3271" s="36"/>
      <c r="IMD3271" s="36"/>
      <c r="IME3271" s="12"/>
      <c r="IMF3271" s="12"/>
      <c r="IMG3271" s="12"/>
      <c r="IMH3271" s="53"/>
      <c r="IMJ3271" s="41"/>
      <c r="IMK3271" s="40"/>
      <c r="IML3271" s="44"/>
      <c r="IMM3271" s="62"/>
      <c r="IMN3271" s="56"/>
      <c r="IMO3271" s="60"/>
      <c r="IMP3271" s="60"/>
      <c r="IMQ3271" s="60"/>
      <c r="IMR3271" s="60"/>
      <c r="IMS3271" s="46"/>
      <c r="IMT3271" s="65"/>
      <c r="IMU3271" s="19"/>
      <c r="IMV3271" s="48"/>
      <c r="IMW3271" s="41"/>
      <c r="IMX3271" s="44"/>
      <c r="IMY3271" s="18"/>
      <c r="IMZ3271" s="16"/>
      <c r="INA3271" s="36"/>
      <c r="INB3271" s="36"/>
      <c r="INC3271" s="36"/>
      <c r="IND3271" s="36"/>
      <c r="INE3271" s="36"/>
      <c r="INF3271" s="36"/>
      <c r="ING3271" s="36"/>
      <c r="INH3271" s="36"/>
      <c r="INI3271" s="36"/>
      <c r="INJ3271" s="36"/>
      <c r="INK3271" s="36"/>
      <c r="INL3271" s="36"/>
      <c r="INM3271" s="36"/>
      <c r="INN3271" s="12"/>
      <c r="INO3271" s="12"/>
      <c r="INP3271" s="12"/>
      <c r="INQ3271" s="53"/>
      <c r="INS3271" s="41"/>
      <c r="INT3271" s="40"/>
      <c r="INU3271" s="44"/>
      <c r="INV3271" s="62"/>
      <c r="INW3271" s="56"/>
      <c r="INX3271" s="60"/>
      <c r="INY3271" s="60"/>
      <c r="INZ3271" s="60"/>
      <c r="IOA3271" s="60"/>
      <c r="IOB3271" s="46"/>
      <c r="IOC3271" s="65"/>
      <c r="IOD3271" s="19"/>
      <c r="IOE3271" s="48"/>
      <c r="IOF3271" s="41"/>
      <c r="IOG3271" s="44"/>
      <c r="IOH3271" s="18"/>
      <c r="IOI3271" s="16"/>
      <c r="IOJ3271" s="36"/>
      <c r="IOK3271" s="36"/>
      <c r="IOL3271" s="36"/>
      <c r="IOM3271" s="36"/>
      <c r="ION3271" s="36"/>
      <c r="IOO3271" s="36"/>
      <c r="IOP3271" s="36"/>
      <c r="IOQ3271" s="36"/>
      <c r="IOR3271" s="36"/>
      <c r="IOS3271" s="36"/>
      <c r="IOT3271" s="36"/>
      <c r="IOU3271" s="36"/>
      <c r="IOV3271" s="36"/>
      <c r="IOW3271" s="12"/>
      <c r="IOX3271" s="12"/>
      <c r="IOY3271" s="12"/>
      <c r="IOZ3271" s="53"/>
      <c r="IPB3271" s="41"/>
      <c r="IPC3271" s="40"/>
      <c r="IPD3271" s="44"/>
      <c r="IPE3271" s="62"/>
      <c r="IPF3271" s="56"/>
      <c r="IPG3271" s="60"/>
      <c r="IPH3271" s="60"/>
      <c r="IPI3271" s="60"/>
      <c r="IPJ3271" s="60"/>
      <c r="IPK3271" s="46"/>
      <c r="IPL3271" s="65"/>
      <c r="IPM3271" s="19"/>
      <c r="IPN3271" s="48"/>
      <c r="IPO3271" s="41"/>
      <c r="IPP3271" s="44"/>
      <c r="IPQ3271" s="18"/>
      <c r="IPR3271" s="16"/>
      <c r="IPS3271" s="36"/>
      <c r="IPT3271" s="36"/>
      <c r="IPU3271" s="36"/>
      <c r="IPV3271" s="36"/>
      <c r="IPW3271" s="36"/>
      <c r="IPX3271" s="36"/>
      <c r="IPY3271" s="36"/>
      <c r="IPZ3271" s="36"/>
      <c r="IQA3271" s="36"/>
      <c r="IQB3271" s="36"/>
      <c r="IQC3271" s="36"/>
      <c r="IQD3271" s="36"/>
      <c r="IQE3271" s="36"/>
      <c r="IQF3271" s="12"/>
      <c r="IQG3271" s="12"/>
      <c r="IQH3271" s="12"/>
      <c r="IQI3271" s="53"/>
      <c r="IQK3271" s="41"/>
      <c r="IQL3271" s="40"/>
      <c r="IQM3271" s="44"/>
      <c r="IQN3271" s="62"/>
      <c r="IQO3271" s="56"/>
      <c r="IQP3271" s="60"/>
      <c r="IQQ3271" s="60"/>
      <c r="IQR3271" s="60"/>
      <c r="IQS3271" s="60"/>
      <c r="IQT3271" s="46"/>
      <c r="IQU3271" s="65"/>
      <c r="IQV3271" s="19"/>
      <c r="IQW3271" s="48"/>
      <c r="IQX3271" s="41"/>
      <c r="IQY3271" s="44"/>
      <c r="IQZ3271" s="18"/>
      <c r="IRA3271" s="16"/>
      <c r="IRB3271" s="36"/>
      <c r="IRC3271" s="36"/>
      <c r="IRD3271" s="36"/>
      <c r="IRE3271" s="36"/>
      <c r="IRF3271" s="36"/>
      <c r="IRG3271" s="36"/>
      <c r="IRH3271" s="36"/>
      <c r="IRI3271" s="36"/>
      <c r="IRJ3271" s="36"/>
      <c r="IRK3271" s="36"/>
      <c r="IRL3271" s="36"/>
      <c r="IRM3271" s="36"/>
      <c r="IRN3271" s="36"/>
      <c r="IRO3271" s="12"/>
      <c r="IRP3271" s="12"/>
      <c r="IRQ3271" s="12"/>
      <c r="IRR3271" s="53"/>
      <c r="IRT3271" s="41"/>
      <c r="IRU3271" s="40"/>
      <c r="IRV3271" s="44"/>
      <c r="IRW3271" s="62"/>
      <c r="IRX3271" s="56"/>
      <c r="IRY3271" s="60"/>
      <c r="IRZ3271" s="60"/>
      <c r="ISA3271" s="60"/>
      <c r="ISB3271" s="60"/>
      <c r="ISC3271" s="46"/>
      <c r="ISD3271" s="65"/>
      <c r="ISE3271" s="19"/>
      <c r="ISF3271" s="48"/>
      <c r="ISG3271" s="41"/>
      <c r="ISH3271" s="44"/>
      <c r="ISI3271" s="18"/>
      <c r="ISJ3271" s="16"/>
      <c r="ISK3271" s="36"/>
      <c r="ISL3271" s="36"/>
      <c r="ISM3271" s="36"/>
      <c r="ISN3271" s="36"/>
      <c r="ISO3271" s="36"/>
      <c r="ISP3271" s="36"/>
      <c r="ISQ3271" s="36"/>
      <c r="ISR3271" s="36"/>
      <c r="ISS3271" s="36"/>
      <c r="IST3271" s="36"/>
      <c r="ISU3271" s="36"/>
      <c r="ISV3271" s="36"/>
      <c r="ISW3271" s="36"/>
      <c r="ISX3271" s="12"/>
      <c r="ISY3271" s="12"/>
      <c r="ISZ3271" s="12"/>
      <c r="ITA3271" s="53"/>
      <c r="ITC3271" s="41"/>
      <c r="ITD3271" s="40"/>
      <c r="ITE3271" s="44"/>
      <c r="ITF3271" s="62"/>
      <c r="ITG3271" s="56"/>
      <c r="ITH3271" s="60"/>
      <c r="ITI3271" s="60"/>
      <c r="ITJ3271" s="60"/>
      <c r="ITK3271" s="60"/>
      <c r="ITL3271" s="46"/>
      <c r="ITM3271" s="65"/>
      <c r="ITN3271" s="19"/>
      <c r="ITO3271" s="48"/>
      <c r="ITP3271" s="41"/>
      <c r="ITQ3271" s="44"/>
      <c r="ITR3271" s="18"/>
      <c r="ITS3271" s="16"/>
      <c r="ITT3271" s="36"/>
      <c r="ITU3271" s="36"/>
      <c r="ITV3271" s="36"/>
      <c r="ITW3271" s="36"/>
      <c r="ITX3271" s="36"/>
      <c r="ITY3271" s="36"/>
      <c r="ITZ3271" s="36"/>
      <c r="IUA3271" s="36"/>
      <c r="IUB3271" s="36"/>
      <c r="IUC3271" s="36"/>
      <c r="IUD3271" s="36"/>
      <c r="IUE3271" s="36"/>
      <c r="IUF3271" s="36"/>
      <c r="IUG3271" s="12"/>
      <c r="IUH3271" s="12"/>
      <c r="IUI3271" s="12"/>
      <c r="IUJ3271" s="53"/>
      <c r="IUL3271" s="41"/>
      <c r="IUM3271" s="40"/>
      <c r="IUN3271" s="44"/>
      <c r="IUO3271" s="62"/>
      <c r="IUP3271" s="56"/>
      <c r="IUQ3271" s="60"/>
      <c r="IUR3271" s="60"/>
      <c r="IUS3271" s="60"/>
      <c r="IUT3271" s="60"/>
      <c r="IUU3271" s="46"/>
      <c r="IUV3271" s="65"/>
      <c r="IUW3271" s="19"/>
      <c r="IUX3271" s="48"/>
      <c r="IUY3271" s="41"/>
      <c r="IUZ3271" s="44"/>
      <c r="IVA3271" s="18"/>
      <c r="IVB3271" s="16"/>
      <c r="IVC3271" s="36"/>
      <c r="IVD3271" s="36"/>
      <c r="IVE3271" s="36"/>
      <c r="IVF3271" s="36"/>
      <c r="IVG3271" s="36"/>
      <c r="IVH3271" s="36"/>
      <c r="IVI3271" s="36"/>
      <c r="IVJ3271" s="36"/>
      <c r="IVK3271" s="36"/>
      <c r="IVL3271" s="36"/>
      <c r="IVM3271" s="36"/>
      <c r="IVN3271" s="36"/>
      <c r="IVO3271" s="36"/>
      <c r="IVP3271" s="12"/>
      <c r="IVQ3271" s="12"/>
      <c r="IVR3271" s="12"/>
      <c r="IVS3271" s="53"/>
      <c r="IVU3271" s="41"/>
      <c r="IVV3271" s="40"/>
      <c r="IVW3271" s="44"/>
      <c r="IVX3271" s="62"/>
      <c r="IVY3271" s="56"/>
      <c r="IVZ3271" s="60"/>
      <c r="IWA3271" s="60"/>
      <c r="IWB3271" s="60"/>
      <c r="IWC3271" s="60"/>
      <c r="IWD3271" s="46"/>
      <c r="IWE3271" s="65"/>
      <c r="IWF3271" s="19"/>
      <c r="IWG3271" s="48"/>
      <c r="IWH3271" s="41"/>
      <c r="IWI3271" s="44"/>
      <c r="IWJ3271" s="18"/>
      <c r="IWK3271" s="16"/>
      <c r="IWL3271" s="36"/>
      <c r="IWM3271" s="36"/>
      <c r="IWN3271" s="36"/>
      <c r="IWO3271" s="36"/>
      <c r="IWP3271" s="36"/>
      <c r="IWQ3271" s="36"/>
      <c r="IWR3271" s="36"/>
      <c r="IWS3271" s="36"/>
      <c r="IWT3271" s="36"/>
      <c r="IWU3271" s="36"/>
      <c r="IWV3271" s="36"/>
      <c r="IWW3271" s="36"/>
      <c r="IWX3271" s="36"/>
      <c r="IWY3271" s="12"/>
      <c r="IWZ3271" s="12"/>
      <c r="IXA3271" s="12"/>
      <c r="IXB3271" s="53"/>
      <c r="IXD3271" s="41"/>
      <c r="IXE3271" s="40"/>
      <c r="IXF3271" s="44"/>
      <c r="IXG3271" s="62"/>
      <c r="IXH3271" s="56"/>
      <c r="IXI3271" s="60"/>
      <c r="IXJ3271" s="60"/>
      <c r="IXK3271" s="60"/>
      <c r="IXL3271" s="60"/>
      <c r="IXM3271" s="46"/>
      <c r="IXN3271" s="65"/>
      <c r="IXO3271" s="19"/>
      <c r="IXP3271" s="48"/>
      <c r="IXQ3271" s="41"/>
      <c r="IXR3271" s="44"/>
      <c r="IXS3271" s="18"/>
      <c r="IXT3271" s="16"/>
      <c r="IXU3271" s="36"/>
      <c r="IXV3271" s="36"/>
      <c r="IXW3271" s="36"/>
      <c r="IXX3271" s="36"/>
      <c r="IXY3271" s="36"/>
      <c r="IXZ3271" s="36"/>
      <c r="IYA3271" s="36"/>
      <c r="IYB3271" s="36"/>
      <c r="IYC3271" s="36"/>
      <c r="IYD3271" s="36"/>
      <c r="IYE3271" s="36"/>
      <c r="IYF3271" s="36"/>
      <c r="IYG3271" s="36"/>
      <c r="IYH3271" s="12"/>
      <c r="IYI3271" s="12"/>
      <c r="IYJ3271" s="12"/>
      <c r="IYK3271" s="53"/>
      <c r="IYM3271" s="41"/>
      <c r="IYN3271" s="40"/>
      <c r="IYO3271" s="44"/>
      <c r="IYP3271" s="62"/>
      <c r="IYQ3271" s="56"/>
      <c r="IYR3271" s="60"/>
      <c r="IYS3271" s="60"/>
      <c r="IYT3271" s="60"/>
      <c r="IYU3271" s="60"/>
      <c r="IYV3271" s="46"/>
      <c r="IYW3271" s="65"/>
      <c r="IYX3271" s="19"/>
      <c r="IYY3271" s="48"/>
      <c r="IYZ3271" s="41"/>
      <c r="IZA3271" s="44"/>
      <c r="IZB3271" s="18"/>
      <c r="IZC3271" s="16"/>
      <c r="IZD3271" s="36"/>
      <c r="IZE3271" s="36"/>
      <c r="IZF3271" s="36"/>
      <c r="IZG3271" s="36"/>
      <c r="IZH3271" s="36"/>
      <c r="IZI3271" s="36"/>
      <c r="IZJ3271" s="36"/>
      <c r="IZK3271" s="36"/>
      <c r="IZL3271" s="36"/>
      <c r="IZM3271" s="36"/>
      <c r="IZN3271" s="36"/>
      <c r="IZO3271" s="36"/>
      <c r="IZP3271" s="36"/>
      <c r="IZQ3271" s="12"/>
      <c r="IZR3271" s="12"/>
      <c r="IZS3271" s="12"/>
      <c r="IZT3271" s="53"/>
      <c r="IZV3271" s="41"/>
      <c r="IZW3271" s="40"/>
      <c r="IZX3271" s="44"/>
      <c r="IZY3271" s="62"/>
      <c r="IZZ3271" s="56"/>
      <c r="JAA3271" s="60"/>
      <c r="JAB3271" s="60"/>
      <c r="JAC3271" s="60"/>
      <c r="JAD3271" s="60"/>
      <c r="JAE3271" s="46"/>
      <c r="JAF3271" s="65"/>
      <c r="JAG3271" s="19"/>
      <c r="JAH3271" s="48"/>
      <c r="JAI3271" s="41"/>
      <c r="JAJ3271" s="44"/>
      <c r="JAK3271" s="18"/>
      <c r="JAL3271" s="16"/>
      <c r="JAM3271" s="36"/>
      <c r="JAN3271" s="36"/>
      <c r="JAO3271" s="36"/>
      <c r="JAP3271" s="36"/>
      <c r="JAQ3271" s="36"/>
      <c r="JAR3271" s="36"/>
      <c r="JAS3271" s="36"/>
      <c r="JAT3271" s="36"/>
      <c r="JAU3271" s="36"/>
      <c r="JAV3271" s="36"/>
      <c r="JAW3271" s="36"/>
      <c r="JAX3271" s="36"/>
      <c r="JAY3271" s="36"/>
      <c r="JAZ3271" s="12"/>
      <c r="JBA3271" s="12"/>
      <c r="JBB3271" s="12"/>
      <c r="JBC3271" s="53"/>
      <c r="JBE3271" s="41"/>
      <c r="JBF3271" s="40"/>
      <c r="JBG3271" s="44"/>
      <c r="JBH3271" s="62"/>
      <c r="JBI3271" s="56"/>
      <c r="JBJ3271" s="60"/>
      <c r="JBK3271" s="60"/>
      <c r="JBL3271" s="60"/>
      <c r="JBM3271" s="60"/>
      <c r="JBN3271" s="46"/>
      <c r="JBO3271" s="65"/>
      <c r="JBP3271" s="19"/>
      <c r="JBQ3271" s="48"/>
      <c r="JBR3271" s="41"/>
      <c r="JBS3271" s="44"/>
      <c r="JBT3271" s="18"/>
      <c r="JBU3271" s="16"/>
      <c r="JBV3271" s="36"/>
      <c r="JBW3271" s="36"/>
      <c r="JBX3271" s="36"/>
      <c r="JBY3271" s="36"/>
      <c r="JBZ3271" s="36"/>
      <c r="JCA3271" s="36"/>
      <c r="JCB3271" s="36"/>
      <c r="JCC3271" s="36"/>
      <c r="JCD3271" s="36"/>
      <c r="JCE3271" s="36"/>
      <c r="JCF3271" s="36"/>
      <c r="JCG3271" s="36"/>
      <c r="JCH3271" s="36"/>
      <c r="JCI3271" s="12"/>
      <c r="JCJ3271" s="12"/>
      <c r="JCK3271" s="12"/>
      <c r="JCL3271" s="53"/>
      <c r="JCN3271" s="41"/>
      <c r="JCO3271" s="40"/>
      <c r="JCP3271" s="44"/>
      <c r="JCQ3271" s="62"/>
      <c r="JCR3271" s="56"/>
      <c r="JCS3271" s="60"/>
      <c r="JCT3271" s="60"/>
      <c r="JCU3271" s="60"/>
      <c r="JCV3271" s="60"/>
      <c r="JCW3271" s="46"/>
      <c r="JCX3271" s="65"/>
      <c r="JCY3271" s="19"/>
      <c r="JCZ3271" s="48"/>
      <c r="JDA3271" s="41"/>
      <c r="JDB3271" s="44"/>
      <c r="JDC3271" s="18"/>
      <c r="JDD3271" s="16"/>
      <c r="JDE3271" s="36"/>
      <c r="JDF3271" s="36"/>
      <c r="JDG3271" s="36"/>
      <c r="JDH3271" s="36"/>
      <c r="JDI3271" s="36"/>
      <c r="JDJ3271" s="36"/>
      <c r="JDK3271" s="36"/>
      <c r="JDL3271" s="36"/>
      <c r="JDM3271" s="36"/>
      <c r="JDN3271" s="36"/>
      <c r="JDO3271" s="36"/>
      <c r="JDP3271" s="36"/>
      <c r="JDQ3271" s="36"/>
      <c r="JDR3271" s="12"/>
      <c r="JDS3271" s="12"/>
      <c r="JDT3271" s="12"/>
      <c r="JDU3271" s="53"/>
      <c r="JDW3271" s="41"/>
      <c r="JDX3271" s="40"/>
      <c r="JDY3271" s="44"/>
      <c r="JDZ3271" s="62"/>
      <c r="JEA3271" s="56"/>
      <c r="JEB3271" s="60"/>
      <c r="JEC3271" s="60"/>
      <c r="JED3271" s="60"/>
      <c r="JEE3271" s="60"/>
      <c r="JEF3271" s="46"/>
      <c r="JEG3271" s="65"/>
      <c r="JEH3271" s="19"/>
      <c r="JEI3271" s="48"/>
      <c r="JEJ3271" s="41"/>
      <c r="JEK3271" s="44"/>
      <c r="JEL3271" s="18"/>
      <c r="JEM3271" s="16"/>
      <c r="JEN3271" s="36"/>
      <c r="JEO3271" s="36"/>
      <c r="JEP3271" s="36"/>
      <c r="JEQ3271" s="36"/>
      <c r="JER3271" s="36"/>
      <c r="JES3271" s="36"/>
      <c r="JET3271" s="36"/>
      <c r="JEU3271" s="36"/>
      <c r="JEV3271" s="36"/>
      <c r="JEW3271" s="36"/>
      <c r="JEX3271" s="36"/>
      <c r="JEY3271" s="36"/>
      <c r="JEZ3271" s="36"/>
      <c r="JFA3271" s="12"/>
      <c r="JFB3271" s="12"/>
      <c r="JFC3271" s="12"/>
      <c r="JFD3271" s="53"/>
      <c r="JFF3271" s="41"/>
      <c r="JFG3271" s="40"/>
      <c r="JFH3271" s="44"/>
      <c r="JFI3271" s="62"/>
      <c r="JFJ3271" s="56"/>
      <c r="JFK3271" s="60"/>
      <c r="JFL3271" s="60"/>
      <c r="JFM3271" s="60"/>
      <c r="JFN3271" s="60"/>
      <c r="JFO3271" s="46"/>
      <c r="JFP3271" s="65"/>
      <c r="JFQ3271" s="19"/>
      <c r="JFR3271" s="48"/>
      <c r="JFS3271" s="41"/>
      <c r="JFT3271" s="44"/>
      <c r="JFU3271" s="18"/>
      <c r="JFV3271" s="16"/>
      <c r="JFW3271" s="36"/>
      <c r="JFX3271" s="36"/>
      <c r="JFY3271" s="36"/>
      <c r="JFZ3271" s="36"/>
      <c r="JGA3271" s="36"/>
      <c r="JGB3271" s="36"/>
      <c r="JGC3271" s="36"/>
      <c r="JGD3271" s="36"/>
      <c r="JGE3271" s="36"/>
      <c r="JGF3271" s="36"/>
      <c r="JGG3271" s="36"/>
      <c r="JGH3271" s="36"/>
      <c r="JGI3271" s="36"/>
      <c r="JGJ3271" s="12"/>
      <c r="JGK3271" s="12"/>
      <c r="JGL3271" s="12"/>
      <c r="JGM3271" s="53"/>
      <c r="JGO3271" s="41"/>
      <c r="JGP3271" s="40"/>
      <c r="JGQ3271" s="44"/>
      <c r="JGR3271" s="62"/>
      <c r="JGS3271" s="56"/>
      <c r="JGT3271" s="60"/>
      <c r="JGU3271" s="60"/>
      <c r="JGV3271" s="60"/>
      <c r="JGW3271" s="60"/>
      <c r="JGX3271" s="46"/>
      <c r="JGY3271" s="65"/>
      <c r="JGZ3271" s="19"/>
      <c r="JHA3271" s="48"/>
      <c r="JHB3271" s="41"/>
      <c r="JHC3271" s="44"/>
      <c r="JHD3271" s="18"/>
      <c r="JHE3271" s="16"/>
      <c r="JHF3271" s="36"/>
      <c r="JHG3271" s="36"/>
      <c r="JHH3271" s="36"/>
      <c r="JHI3271" s="36"/>
      <c r="JHJ3271" s="36"/>
      <c r="JHK3271" s="36"/>
      <c r="JHL3271" s="36"/>
      <c r="JHM3271" s="36"/>
      <c r="JHN3271" s="36"/>
      <c r="JHO3271" s="36"/>
      <c r="JHP3271" s="36"/>
      <c r="JHQ3271" s="36"/>
      <c r="JHR3271" s="36"/>
      <c r="JHS3271" s="12"/>
      <c r="JHT3271" s="12"/>
      <c r="JHU3271" s="12"/>
      <c r="JHV3271" s="53"/>
      <c r="JHX3271" s="41"/>
      <c r="JHY3271" s="40"/>
      <c r="JHZ3271" s="44"/>
      <c r="JIA3271" s="62"/>
      <c r="JIB3271" s="56"/>
      <c r="JIC3271" s="60"/>
      <c r="JID3271" s="60"/>
      <c r="JIE3271" s="60"/>
      <c r="JIF3271" s="60"/>
      <c r="JIG3271" s="46"/>
      <c r="JIH3271" s="65"/>
      <c r="JII3271" s="19"/>
      <c r="JIJ3271" s="48"/>
      <c r="JIK3271" s="41"/>
      <c r="JIL3271" s="44"/>
      <c r="JIM3271" s="18"/>
      <c r="JIN3271" s="16"/>
      <c r="JIO3271" s="36"/>
      <c r="JIP3271" s="36"/>
      <c r="JIQ3271" s="36"/>
      <c r="JIR3271" s="36"/>
      <c r="JIS3271" s="36"/>
      <c r="JIT3271" s="36"/>
      <c r="JIU3271" s="36"/>
      <c r="JIV3271" s="36"/>
      <c r="JIW3271" s="36"/>
      <c r="JIX3271" s="36"/>
      <c r="JIY3271" s="36"/>
      <c r="JIZ3271" s="36"/>
      <c r="JJA3271" s="36"/>
      <c r="JJB3271" s="12"/>
      <c r="JJC3271" s="12"/>
      <c r="JJD3271" s="12"/>
      <c r="JJE3271" s="53"/>
      <c r="JJG3271" s="41"/>
      <c r="JJH3271" s="40"/>
      <c r="JJI3271" s="44"/>
      <c r="JJJ3271" s="62"/>
      <c r="JJK3271" s="56"/>
      <c r="JJL3271" s="60"/>
      <c r="JJM3271" s="60"/>
      <c r="JJN3271" s="60"/>
      <c r="JJO3271" s="60"/>
      <c r="JJP3271" s="46"/>
      <c r="JJQ3271" s="65"/>
      <c r="JJR3271" s="19"/>
      <c r="JJS3271" s="48"/>
      <c r="JJT3271" s="41"/>
      <c r="JJU3271" s="44"/>
      <c r="JJV3271" s="18"/>
      <c r="JJW3271" s="16"/>
      <c r="JJX3271" s="36"/>
      <c r="JJY3271" s="36"/>
      <c r="JJZ3271" s="36"/>
      <c r="JKA3271" s="36"/>
      <c r="JKB3271" s="36"/>
      <c r="JKC3271" s="36"/>
      <c r="JKD3271" s="36"/>
      <c r="JKE3271" s="36"/>
      <c r="JKF3271" s="36"/>
      <c r="JKG3271" s="36"/>
      <c r="JKH3271" s="36"/>
      <c r="JKI3271" s="36"/>
      <c r="JKJ3271" s="36"/>
      <c r="JKK3271" s="12"/>
      <c r="JKL3271" s="12"/>
      <c r="JKM3271" s="12"/>
      <c r="JKN3271" s="53"/>
      <c r="JKP3271" s="41"/>
      <c r="JKQ3271" s="40"/>
      <c r="JKR3271" s="44"/>
      <c r="JKS3271" s="62"/>
      <c r="JKT3271" s="56"/>
      <c r="JKU3271" s="60"/>
      <c r="JKV3271" s="60"/>
      <c r="JKW3271" s="60"/>
      <c r="JKX3271" s="60"/>
      <c r="JKY3271" s="46"/>
      <c r="JKZ3271" s="65"/>
      <c r="JLA3271" s="19"/>
      <c r="JLB3271" s="48"/>
      <c r="JLC3271" s="41"/>
      <c r="JLD3271" s="44"/>
      <c r="JLE3271" s="18"/>
      <c r="JLF3271" s="16"/>
      <c r="JLG3271" s="36"/>
      <c r="JLH3271" s="36"/>
      <c r="JLI3271" s="36"/>
      <c r="JLJ3271" s="36"/>
      <c r="JLK3271" s="36"/>
      <c r="JLL3271" s="36"/>
      <c r="JLM3271" s="36"/>
      <c r="JLN3271" s="36"/>
      <c r="JLO3271" s="36"/>
      <c r="JLP3271" s="36"/>
      <c r="JLQ3271" s="36"/>
      <c r="JLR3271" s="36"/>
      <c r="JLS3271" s="36"/>
      <c r="JLT3271" s="12"/>
      <c r="JLU3271" s="12"/>
      <c r="JLV3271" s="12"/>
      <c r="JLW3271" s="53"/>
      <c r="JLY3271" s="41"/>
      <c r="JLZ3271" s="40"/>
      <c r="JMA3271" s="44"/>
      <c r="JMB3271" s="62"/>
      <c r="JMC3271" s="56"/>
      <c r="JMD3271" s="60"/>
      <c r="JME3271" s="60"/>
      <c r="JMF3271" s="60"/>
      <c r="JMG3271" s="60"/>
      <c r="JMH3271" s="46"/>
      <c r="JMI3271" s="65"/>
      <c r="JMJ3271" s="19"/>
      <c r="JMK3271" s="48"/>
      <c r="JML3271" s="41"/>
      <c r="JMM3271" s="44"/>
      <c r="JMN3271" s="18"/>
      <c r="JMO3271" s="16"/>
      <c r="JMP3271" s="36"/>
      <c r="JMQ3271" s="36"/>
      <c r="JMR3271" s="36"/>
      <c r="JMS3271" s="36"/>
      <c r="JMT3271" s="36"/>
      <c r="JMU3271" s="36"/>
      <c r="JMV3271" s="36"/>
      <c r="JMW3271" s="36"/>
      <c r="JMX3271" s="36"/>
      <c r="JMY3271" s="36"/>
      <c r="JMZ3271" s="36"/>
      <c r="JNA3271" s="36"/>
      <c r="JNB3271" s="36"/>
      <c r="JNC3271" s="12"/>
      <c r="JND3271" s="12"/>
      <c r="JNE3271" s="12"/>
      <c r="JNF3271" s="53"/>
      <c r="JNH3271" s="41"/>
      <c r="JNI3271" s="40"/>
      <c r="JNJ3271" s="44"/>
      <c r="JNK3271" s="62"/>
      <c r="JNL3271" s="56"/>
      <c r="JNM3271" s="60"/>
      <c r="JNN3271" s="60"/>
      <c r="JNO3271" s="60"/>
      <c r="JNP3271" s="60"/>
      <c r="JNQ3271" s="46"/>
      <c r="JNR3271" s="65"/>
      <c r="JNS3271" s="19"/>
      <c r="JNT3271" s="48"/>
      <c r="JNU3271" s="41"/>
      <c r="JNV3271" s="44"/>
      <c r="JNW3271" s="18"/>
      <c r="JNX3271" s="16"/>
      <c r="JNY3271" s="36"/>
      <c r="JNZ3271" s="36"/>
      <c r="JOA3271" s="36"/>
      <c r="JOB3271" s="36"/>
      <c r="JOC3271" s="36"/>
      <c r="JOD3271" s="36"/>
      <c r="JOE3271" s="36"/>
      <c r="JOF3271" s="36"/>
      <c r="JOG3271" s="36"/>
      <c r="JOH3271" s="36"/>
      <c r="JOI3271" s="36"/>
      <c r="JOJ3271" s="36"/>
      <c r="JOK3271" s="36"/>
      <c r="JOL3271" s="12"/>
      <c r="JOM3271" s="12"/>
      <c r="JON3271" s="12"/>
      <c r="JOO3271" s="53"/>
      <c r="JOQ3271" s="41"/>
      <c r="JOR3271" s="40"/>
      <c r="JOS3271" s="44"/>
      <c r="JOT3271" s="62"/>
      <c r="JOU3271" s="56"/>
      <c r="JOV3271" s="60"/>
      <c r="JOW3271" s="60"/>
      <c r="JOX3271" s="60"/>
      <c r="JOY3271" s="60"/>
      <c r="JOZ3271" s="46"/>
      <c r="JPA3271" s="65"/>
      <c r="JPB3271" s="19"/>
      <c r="JPC3271" s="48"/>
      <c r="JPD3271" s="41"/>
      <c r="JPE3271" s="44"/>
      <c r="JPF3271" s="18"/>
      <c r="JPG3271" s="16"/>
      <c r="JPH3271" s="36"/>
      <c r="JPI3271" s="36"/>
      <c r="JPJ3271" s="36"/>
      <c r="JPK3271" s="36"/>
      <c r="JPL3271" s="36"/>
      <c r="JPM3271" s="36"/>
      <c r="JPN3271" s="36"/>
      <c r="JPO3271" s="36"/>
      <c r="JPP3271" s="36"/>
      <c r="JPQ3271" s="36"/>
      <c r="JPR3271" s="36"/>
      <c r="JPS3271" s="36"/>
      <c r="JPT3271" s="36"/>
      <c r="JPU3271" s="12"/>
      <c r="JPV3271" s="12"/>
      <c r="JPW3271" s="12"/>
      <c r="JPX3271" s="53"/>
      <c r="JPZ3271" s="41"/>
      <c r="JQA3271" s="40"/>
      <c r="JQB3271" s="44"/>
      <c r="JQC3271" s="62"/>
      <c r="JQD3271" s="56"/>
      <c r="JQE3271" s="60"/>
      <c r="JQF3271" s="60"/>
      <c r="JQG3271" s="60"/>
      <c r="JQH3271" s="60"/>
      <c r="JQI3271" s="46"/>
      <c r="JQJ3271" s="65"/>
      <c r="JQK3271" s="19"/>
      <c r="JQL3271" s="48"/>
      <c r="JQM3271" s="41"/>
      <c r="JQN3271" s="44"/>
      <c r="JQO3271" s="18"/>
      <c r="JQP3271" s="16"/>
      <c r="JQQ3271" s="36"/>
      <c r="JQR3271" s="36"/>
      <c r="JQS3271" s="36"/>
      <c r="JQT3271" s="36"/>
      <c r="JQU3271" s="36"/>
      <c r="JQV3271" s="36"/>
      <c r="JQW3271" s="36"/>
      <c r="JQX3271" s="36"/>
      <c r="JQY3271" s="36"/>
      <c r="JQZ3271" s="36"/>
      <c r="JRA3271" s="36"/>
      <c r="JRB3271" s="36"/>
      <c r="JRC3271" s="36"/>
      <c r="JRD3271" s="12"/>
      <c r="JRE3271" s="12"/>
      <c r="JRF3271" s="12"/>
      <c r="JRG3271" s="53"/>
      <c r="JRI3271" s="41"/>
      <c r="JRJ3271" s="40"/>
      <c r="JRK3271" s="44"/>
      <c r="JRL3271" s="62"/>
      <c r="JRM3271" s="56"/>
      <c r="JRN3271" s="60"/>
      <c r="JRO3271" s="60"/>
      <c r="JRP3271" s="60"/>
      <c r="JRQ3271" s="60"/>
      <c r="JRR3271" s="46"/>
      <c r="JRS3271" s="65"/>
      <c r="JRT3271" s="19"/>
      <c r="JRU3271" s="48"/>
      <c r="JRV3271" s="41"/>
      <c r="JRW3271" s="44"/>
      <c r="JRX3271" s="18"/>
      <c r="JRY3271" s="16"/>
      <c r="JRZ3271" s="36"/>
      <c r="JSA3271" s="36"/>
      <c r="JSB3271" s="36"/>
      <c r="JSC3271" s="36"/>
      <c r="JSD3271" s="36"/>
      <c r="JSE3271" s="36"/>
      <c r="JSF3271" s="36"/>
      <c r="JSG3271" s="36"/>
      <c r="JSH3271" s="36"/>
      <c r="JSI3271" s="36"/>
      <c r="JSJ3271" s="36"/>
      <c r="JSK3271" s="36"/>
      <c r="JSL3271" s="36"/>
      <c r="JSM3271" s="12"/>
      <c r="JSN3271" s="12"/>
      <c r="JSO3271" s="12"/>
      <c r="JSP3271" s="53"/>
      <c r="JSR3271" s="41"/>
      <c r="JSS3271" s="40"/>
      <c r="JST3271" s="44"/>
      <c r="JSU3271" s="62"/>
      <c r="JSV3271" s="56"/>
      <c r="JSW3271" s="60"/>
      <c r="JSX3271" s="60"/>
      <c r="JSY3271" s="60"/>
      <c r="JSZ3271" s="60"/>
      <c r="JTA3271" s="46"/>
      <c r="JTB3271" s="65"/>
      <c r="JTC3271" s="19"/>
      <c r="JTD3271" s="48"/>
      <c r="JTE3271" s="41"/>
      <c r="JTF3271" s="44"/>
      <c r="JTG3271" s="18"/>
      <c r="JTH3271" s="16"/>
      <c r="JTI3271" s="36"/>
      <c r="JTJ3271" s="36"/>
      <c r="JTK3271" s="36"/>
      <c r="JTL3271" s="36"/>
      <c r="JTM3271" s="36"/>
      <c r="JTN3271" s="36"/>
      <c r="JTO3271" s="36"/>
      <c r="JTP3271" s="36"/>
      <c r="JTQ3271" s="36"/>
      <c r="JTR3271" s="36"/>
      <c r="JTS3271" s="36"/>
      <c r="JTT3271" s="36"/>
      <c r="JTU3271" s="36"/>
      <c r="JTV3271" s="12"/>
      <c r="JTW3271" s="12"/>
      <c r="JTX3271" s="12"/>
      <c r="JTY3271" s="53"/>
      <c r="JUA3271" s="41"/>
      <c r="JUB3271" s="40"/>
      <c r="JUC3271" s="44"/>
      <c r="JUD3271" s="62"/>
      <c r="JUE3271" s="56"/>
      <c r="JUF3271" s="60"/>
      <c r="JUG3271" s="60"/>
      <c r="JUH3271" s="60"/>
      <c r="JUI3271" s="60"/>
      <c r="JUJ3271" s="46"/>
      <c r="JUK3271" s="65"/>
      <c r="JUL3271" s="19"/>
      <c r="JUM3271" s="48"/>
      <c r="JUN3271" s="41"/>
      <c r="JUO3271" s="44"/>
      <c r="JUP3271" s="18"/>
      <c r="JUQ3271" s="16"/>
      <c r="JUR3271" s="36"/>
      <c r="JUS3271" s="36"/>
      <c r="JUT3271" s="36"/>
      <c r="JUU3271" s="36"/>
      <c r="JUV3271" s="36"/>
      <c r="JUW3271" s="36"/>
      <c r="JUX3271" s="36"/>
      <c r="JUY3271" s="36"/>
      <c r="JUZ3271" s="36"/>
      <c r="JVA3271" s="36"/>
      <c r="JVB3271" s="36"/>
      <c r="JVC3271" s="36"/>
      <c r="JVD3271" s="36"/>
      <c r="JVE3271" s="12"/>
      <c r="JVF3271" s="12"/>
      <c r="JVG3271" s="12"/>
      <c r="JVH3271" s="53"/>
      <c r="JVJ3271" s="41"/>
      <c r="JVK3271" s="40"/>
      <c r="JVL3271" s="44"/>
      <c r="JVM3271" s="62"/>
      <c r="JVN3271" s="56"/>
      <c r="JVO3271" s="60"/>
      <c r="JVP3271" s="60"/>
      <c r="JVQ3271" s="60"/>
      <c r="JVR3271" s="60"/>
      <c r="JVS3271" s="46"/>
      <c r="JVT3271" s="65"/>
      <c r="JVU3271" s="19"/>
      <c r="JVV3271" s="48"/>
      <c r="JVW3271" s="41"/>
      <c r="JVX3271" s="44"/>
      <c r="JVY3271" s="18"/>
      <c r="JVZ3271" s="16"/>
      <c r="JWA3271" s="36"/>
      <c r="JWB3271" s="36"/>
      <c r="JWC3271" s="36"/>
      <c r="JWD3271" s="36"/>
      <c r="JWE3271" s="36"/>
      <c r="JWF3271" s="36"/>
      <c r="JWG3271" s="36"/>
      <c r="JWH3271" s="36"/>
      <c r="JWI3271" s="36"/>
      <c r="JWJ3271" s="36"/>
      <c r="JWK3271" s="36"/>
      <c r="JWL3271" s="36"/>
      <c r="JWM3271" s="36"/>
      <c r="JWN3271" s="12"/>
      <c r="JWO3271" s="12"/>
      <c r="JWP3271" s="12"/>
      <c r="JWQ3271" s="53"/>
      <c r="JWS3271" s="41"/>
      <c r="JWT3271" s="40"/>
      <c r="JWU3271" s="44"/>
      <c r="JWV3271" s="62"/>
      <c r="JWW3271" s="56"/>
      <c r="JWX3271" s="60"/>
      <c r="JWY3271" s="60"/>
      <c r="JWZ3271" s="60"/>
      <c r="JXA3271" s="60"/>
      <c r="JXB3271" s="46"/>
      <c r="JXC3271" s="65"/>
      <c r="JXD3271" s="19"/>
      <c r="JXE3271" s="48"/>
      <c r="JXF3271" s="41"/>
      <c r="JXG3271" s="44"/>
      <c r="JXH3271" s="18"/>
      <c r="JXI3271" s="16"/>
      <c r="JXJ3271" s="36"/>
      <c r="JXK3271" s="36"/>
      <c r="JXL3271" s="36"/>
      <c r="JXM3271" s="36"/>
      <c r="JXN3271" s="36"/>
      <c r="JXO3271" s="36"/>
      <c r="JXP3271" s="36"/>
      <c r="JXQ3271" s="36"/>
      <c r="JXR3271" s="36"/>
      <c r="JXS3271" s="36"/>
      <c r="JXT3271" s="36"/>
      <c r="JXU3271" s="36"/>
      <c r="JXV3271" s="36"/>
      <c r="JXW3271" s="12"/>
      <c r="JXX3271" s="12"/>
      <c r="JXY3271" s="12"/>
      <c r="JXZ3271" s="53"/>
      <c r="JYB3271" s="41"/>
      <c r="JYC3271" s="40"/>
      <c r="JYD3271" s="44"/>
      <c r="JYE3271" s="62"/>
      <c r="JYF3271" s="56"/>
      <c r="JYG3271" s="60"/>
      <c r="JYH3271" s="60"/>
      <c r="JYI3271" s="60"/>
      <c r="JYJ3271" s="60"/>
      <c r="JYK3271" s="46"/>
      <c r="JYL3271" s="65"/>
      <c r="JYM3271" s="19"/>
      <c r="JYN3271" s="48"/>
      <c r="JYO3271" s="41"/>
      <c r="JYP3271" s="44"/>
      <c r="JYQ3271" s="18"/>
      <c r="JYR3271" s="16"/>
      <c r="JYS3271" s="36"/>
      <c r="JYT3271" s="36"/>
      <c r="JYU3271" s="36"/>
      <c r="JYV3271" s="36"/>
      <c r="JYW3271" s="36"/>
      <c r="JYX3271" s="36"/>
      <c r="JYY3271" s="36"/>
      <c r="JYZ3271" s="36"/>
      <c r="JZA3271" s="36"/>
      <c r="JZB3271" s="36"/>
      <c r="JZC3271" s="36"/>
      <c r="JZD3271" s="36"/>
      <c r="JZE3271" s="36"/>
      <c r="JZF3271" s="12"/>
      <c r="JZG3271" s="12"/>
      <c r="JZH3271" s="12"/>
      <c r="JZI3271" s="53"/>
      <c r="JZK3271" s="41"/>
      <c r="JZL3271" s="40"/>
      <c r="JZM3271" s="44"/>
      <c r="JZN3271" s="62"/>
      <c r="JZO3271" s="56"/>
      <c r="JZP3271" s="60"/>
      <c r="JZQ3271" s="60"/>
      <c r="JZR3271" s="60"/>
      <c r="JZS3271" s="60"/>
      <c r="JZT3271" s="46"/>
      <c r="JZU3271" s="65"/>
      <c r="JZV3271" s="19"/>
      <c r="JZW3271" s="48"/>
      <c r="JZX3271" s="41"/>
      <c r="JZY3271" s="44"/>
      <c r="JZZ3271" s="18"/>
      <c r="KAA3271" s="16"/>
      <c r="KAB3271" s="36"/>
      <c r="KAC3271" s="36"/>
      <c r="KAD3271" s="36"/>
      <c r="KAE3271" s="36"/>
      <c r="KAF3271" s="36"/>
      <c r="KAG3271" s="36"/>
      <c r="KAH3271" s="36"/>
      <c r="KAI3271" s="36"/>
      <c r="KAJ3271" s="36"/>
      <c r="KAK3271" s="36"/>
      <c r="KAL3271" s="36"/>
      <c r="KAM3271" s="36"/>
      <c r="KAN3271" s="36"/>
      <c r="KAO3271" s="12"/>
      <c r="KAP3271" s="12"/>
      <c r="KAQ3271" s="12"/>
      <c r="KAR3271" s="53"/>
      <c r="KAT3271" s="41"/>
      <c r="KAU3271" s="40"/>
      <c r="KAV3271" s="44"/>
      <c r="KAW3271" s="62"/>
      <c r="KAX3271" s="56"/>
      <c r="KAY3271" s="60"/>
      <c r="KAZ3271" s="60"/>
      <c r="KBA3271" s="60"/>
      <c r="KBB3271" s="60"/>
      <c r="KBC3271" s="46"/>
      <c r="KBD3271" s="65"/>
      <c r="KBE3271" s="19"/>
      <c r="KBF3271" s="48"/>
      <c r="KBG3271" s="41"/>
      <c r="KBH3271" s="44"/>
      <c r="KBI3271" s="18"/>
      <c r="KBJ3271" s="16"/>
      <c r="KBK3271" s="36"/>
      <c r="KBL3271" s="36"/>
      <c r="KBM3271" s="36"/>
      <c r="KBN3271" s="36"/>
      <c r="KBO3271" s="36"/>
      <c r="KBP3271" s="36"/>
      <c r="KBQ3271" s="36"/>
      <c r="KBR3271" s="36"/>
      <c r="KBS3271" s="36"/>
      <c r="KBT3271" s="36"/>
      <c r="KBU3271" s="36"/>
      <c r="KBV3271" s="36"/>
      <c r="KBW3271" s="36"/>
      <c r="KBX3271" s="12"/>
      <c r="KBY3271" s="12"/>
      <c r="KBZ3271" s="12"/>
      <c r="KCA3271" s="53"/>
      <c r="KCC3271" s="41"/>
      <c r="KCD3271" s="40"/>
      <c r="KCE3271" s="44"/>
      <c r="KCF3271" s="62"/>
      <c r="KCG3271" s="56"/>
      <c r="KCH3271" s="60"/>
      <c r="KCI3271" s="60"/>
      <c r="KCJ3271" s="60"/>
      <c r="KCK3271" s="60"/>
      <c r="KCL3271" s="46"/>
      <c r="KCM3271" s="65"/>
      <c r="KCN3271" s="19"/>
      <c r="KCO3271" s="48"/>
      <c r="KCP3271" s="41"/>
      <c r="KCQ3271" s="44"/>
      <c r="KCR3271" s="18"/>
      <c r="KCS3271" s="16"/>
      <c r="KCT3271" s="36"/>
      <c r="KCU3271" s="36"/>
      <c r="KCV3271" s="36"/>
      <c r="KCW3271" s="36"/>
      <c r="KCX3271" s="36"/>
      <c r="KCY3271" s="36"/>
      <c r="KCZ3271" s="36"/>
      <c r="KDA3271" s="36"/>
      <c r="KDB3271" s="36"/>
      <c r="KDC3271" s="36"/>
      <c r="KDD3271" s="36"/>
      <c r="KDE3271" s="36"/>
      <c r="KDF3271" s="36"/>
      <c r="KDG3271" s="12"/>
      <c r="KDH3271" s="12"/>
      <c r="KDI3271" s="12"/>
      <c r="KDJ3271" s="53"/>
      <c r="KDL3271" s="41"/>
      <c r="KDM3271" s="40"/>
      <c r="KDN3271" s="44"/>
      <c r="KDO3271" s="62"/>
      <c r="KDP3271" s="56"/>
      <c r="KDQ3271" s="60"/>
      <c r="KDR3271" s="60"/>
      <c r="KDS3271" s="60"/>
      <c r="KDT3271" s="60"/>
      <c r="KDU3271" s="46"/>
      <c r="KDV3271" s="65"/>
      <c r="KDW3271" s="19"/>
      <c r="KDX3271" s="48"/>
      <c r="KDY3271" s="41"/>
      <c r="KDZ3271" s="44"/>
      <c r="KEA3271" s="18"/>
      <c r="KEB3271" s="16"/>
      <c r="KEC3271" s="36"/>
      <c r="KED3271" s="36"/>
      <c r="KEE3271" s="36"/>
      <c r="KEF3271" s="36"/>
      <c r="KEG3271" s="36"/>
      <c r="KEH3271" s="36"/>
      <c r="KEI3271" s="36"/>
      <c r="KEJ3271" s="36"/>
      <c r="KEK3271" s="36"/>
      <c r="KEL3271" s="36"/>
      <c r="KEM3271" s="36"/>
      <c r="KEN3271" s="36"/>
      <c r="KEO3271" s="36"/>
      <c r="KEP3271" s="12"/>
      <c r="KEQ3271" s="12"/>
      <c r="KER3271" s="12"/>
      <c r="KES3271" s="53"/>
      <c r="KEU3271" s="41"/>
      <c r="KEV3271" s="40"/>
      <c r="KEW3271" s="44"/>
      <c r="KEX3271" s="62"/>
      <c r="KEY3271" s="56"/>
      <c r="KEZ3271" s="60"/>
      <c r="KFA3271" s="60"/>
      <c r="KFB3271" s="60"/>
      <c r="KFC3271" s="60"/>
      <c r="KFD3271" s="46"/>
      <c r="KFE3271" s="65"/>
      <c r="KFF3271" s="19"/>
      <c r="KFG3271" s="48"/>
      <c r="KFH3271" s="41"/>
      <c r="KFI3271" s="44"/>
      <c r="KFJ3271" s="18"/>
      <c r="KFK3271" s="16"/>
      <c r="KFL3271" s="36"/>
      <c r="KFM3271" s="36"/>
      <c r="KFN3271" s="36"/>
      <c r="KFO3271" s="36"/>
      <c r="KFP3271" s="36"/>
      <c r="KFQ3271" s="36"/>
      <c r="KFR3271" s="36"/>
      <c r="KFS3271" s="36"/>
      <c r="KFT3271" s="36"/>
      <c r="KFU3271" s="36"/>
      <c r="KFV3271" s="36"/>
      <c r="KFW3271" s="36"/>
      <c r="KFX3271" s="36"/>
      <c r="KFY3271" s="12"/>
      <c r="KFZ3271" s="12"/>
      <c r="KGA3271" s="12"/>
      <c r="KGB3271" s="53"/>
      <c r="KGD3271" s="41"/>
      <c r="KGE3271" s="40"/>
      <c r="KGF3271" s="44"/>
      <c r="KGG3271" s="62"/>
      <c r="KGH3271" s="56"/>
      <c r="KGI3271" s="60"/>
      <c r="KGJ3271" s="60"/>
      <c r="KGK3271" s="60"/>
      <c r="KGL3271" s="60"/>
      <c r="KGM3271" s="46"/>
      <c r="KGN3271" s="65"/>
      <c r="KGO3271" s="19"/>
      <c r="KGP3271" s="48"/>
      <c r="KGQ3271" s="41"/>
      <c r="KGR3271" s="44"/>
      <c r="KGS3271" s="18"/>
      <c r="KGT3271" s="16"/>
      <c r="KGU3271" s="36"/>
      <c r="KGV3271" s="36"/>
      <c r="KGW3271" s="36"/>
      <c r="KGX3271" s="36"/>
      <c r="KGY3271" s="36"/>
      <c r="KGZ3271" s="36"/>
      <c r="KHA3271" s="36"/>
      <c r="KHB3271" s="36"/>
      <c r="KHC3271" s="36"/>
      <c r="KHD3271" s="36"/>
      <c r="KHE3271" s="36"/>
      <c r="KHF3271" s="36"/>
      <c r="KHG3271" s="36"/>
      <c r="KHH3271" s="12"/>
      <c r="KHI3271" s="12"/>
      <c r="KHJ3271" s="12"/>
      <c r="KHK3271" s="53"/>
      <c r="KHM3271" s="41"/>
      <c r="KHN3271" s="40"/>
      <c r="KHO3271" s="44"/>
      <c r="KHP3271" s="62"/>
      <c r="KHQ3271" s="56"/>
      <c r="KHR3271" s="60"/>
      <c r="KHS3271" s="60"/>
      <c r="KHT3271" s="60"/>
      <c r="KHU3271" s="60"/>
      <c r="KHV3271" s="46"/>
      <c r="KHW3271" s="65"/>
      <c r="KHX3271" s="19"/>
      <c r="KHY3271" s="48"/>
      <c r="KHZ3271" s="41"/>
      <c r="KIA3271" s="44"/>
      <c r="KIB3271" s="18"/>
      <c r="KIC3271" s="16"/>
      <c r="KID3271" s="36"/>
      <c r="KIE3271" s="36"/>
      <c r="KIF3271" s="36"/>
      <c r="KIG3271" s="36"/>
      <c r="KIH3271" s="36"/>
      <c r="KII3271" s="36"/>
      <c r="KIJ3271" s="36"/>
      <c r="KIK3271" s="36"/>
      <c r="KIL3271" s="36"/>
      <c r="KIM3271" s="36"/>
      <c r="KIN3271" s="36"/>
      <c r="KIO3271" s="36"/>
      <c r="KIP3271" s="36"/>
      <c r="KIQ3271" s="12"/>
      <c r="KIR3271" s="12"/>
      <c r="KIS3271" s="12"/>
      <c r="KIT3271" s="53"/>
      <c r="KIV3271" s="41"/>
      <c r="KIW3271" s="40"/>
      <c r="KIX3271" s="44"/>
      <c r="KIY3271" s="62"/>
      <c r="KIZ3271" s="56"/>
      <c r="KJA3271" s="60"/>
      <c r="KJB3271" s="60"/>
      <c r="KJC3271" s="60"/>
      <c r="KJD3271" s="60"/>
      <c r="KJE3271" s="46"/>
      <c r="KJF3271" s="65"/>
      <c r="KJG3271" s="19"/>
      <c r="KJH3271" s="48"/>
      <c r="KJI3271" s="41"/>
      <c r="KJJ3271" s="44"/>
      <c r="KJK3271" s="18"/>
      <c r="KJL3271" s="16"/>
      <c r="KJM3271" s="36"/>
      <c r="KJN3271" s="36"/>
      <c r="KJO3271" s="36"/>
      <c r="KJP3271" s="36"/>
      <c r="KJQ3271" s="36"/>
      <c r="KJR3271" s="36"/>
      <c r="KJS3271" s="36"/>
      <c r="KJT3271" s="36"/>
      <c r="KJU3271" s="36"/>
      <c r="KJV3271" s="36"/>
      <c r="KJW3271" s="36"/>
      <c r="KJX3271" s="36"/>
      <c r="KJY3271" s="36"/>
      <c r="KJZ3271" s="12"/>
      <c r="KKA3271" s="12"/>
      <c r="KKB3271" s="12"/>
      <c r="KKC3271" s="53"/>
      <c r="KKE3271" s="41"/>
      <c r="KKF3271" s="40"/>
      <c r="KKG3271" s="44"/>
      <c r="KKH3271" s="62"/>
      <c r="KKI3271" s="56"/>
      <c r="KKJ3271" s="60"/>
      <c r="KKK3271" s="60"/>
      <c r="KKL3271" s="60"/>
      <c r="KKM3271" s="60"/>
      <c r="KKN3271" s="46"/>
      <c r="KKO3271" s="65"/>
      <c r="KKP3271" s="19"/>
      <c r="KKQ3271" s="48"/>
      <c r="KKR3271" s="41"/>
      <c r="KKS3271" s="44"/>
      <c r="KKT3271" s="18"/>
      <c r="KKU3271" s="16"/>
      <c r="KKV3271" s="36"/>
      <c r="KKW3271" s="36"/>
      <c r="KKX3271" s="36"/>
      <c r="KKY3271" s="36"/>
      <c r="KKZ3271" s="36"/>
      <c r="KLA3271" s="36"/>
      <c r="KLB3271" s="36"/>
      <c r="KLC3271" s="36"/>
      <c r="KLD3271" s="36"/>
      <c r="KLE3271" s="36"/>
      <c r="KLF3271" s="36"/>
      <c r="KLG3271" s="36"/>
      <c r="KLH3271" s="36"/>
      <c r="KLI3271" s="12"/>
      <c r="KLJ3271" s="12"/>
      <c r="KLK3271" s="12"/>
      <c r="KLL3271" s="53"/>
      <c r="KLN3271" s="41"/>
      <c r="KLO3271" s="40"/>
      <c r="KLP3271" s="44"/>
      <c r="KLQ3271" s="62"/>
      <c r="KLR3271" s="56"/>
      <c r="KLS3271" s="60"/>
      <c r="KLT3271" s="60"/>
      <c r="KLU3271" s="60"/>
      <c r="KLV3271" s="60"/>
      <c r="KLW3271" s="46"/>
      <c r="KLX3271" s="65"/>
      <c r="KLY3271" s="19"/>
      <c r="KLZ3271" s="48"/>
      <c r="KMA3271" s="41"/>
      <c r="KMB3271" s="44"/>
      <c r="KMC3271" s="18"/>
      <c r="KMD3271" s="16"/>
      <c r="KME3271" s="36"/>
      <c r="KMF3271" s="36"/>
      <c r="KMG3271" s="36"/>
      <c r="KMH3271" s="36"/>
      <c r="KMI3271" s="36"/>
      <c r="KMJ3271" s="36"/>
      <c r="KMK3271" s="36"/>
      <c r="KML3271" s="36"/>
      <c r="KMM3271" s="36"/>
      <c r="KMN3271" s="36"/>
      <c r="KMO3271" s="36"/>
      <c r="KMP3271" s="36"/>
      <c r="KMQ3271" s="36"/>
      <c r="KMR3271" s="12"/>
      <c r="KMS3271" s="12"/>
      <c r="KMT3271" s="12"/>
      <c r="KMU3271" s="53"/>
      <c r="KMW3271" s="41"/>
      <c r="KMX3271" s="40"/>
      <c r="KMY3271" s="44"/>
      <c r="KMZ3271" s="62"/>
      <c r="KNA3271" s="56"/>
      <c r="KNB3271" s="60"/>
      <c r="KNC3271" s="60"/>
      <c r="KND3271" s="60"/>
      <c r="KNE3271" s="60"/>
      <c r="KNF3271" s="46"/>
      <c r="KNG3271" s="65"/>
      <c r="KNH3271" s="19"/>
      <c r="KNI3271" s="48"/>
      <c r="KNJ3271" s="41"/>
      <c r="KNK3271" s="44"/>
      <c r="KNL3271" s="18"/>
      <c r="KNM3271" s="16"/>
      <c r="KNN3271" s="36"/>
      <c r="KNO3271" s="36"/>
      <c r="KNP3271" s="36"/>
      <c r="KNQ3271" s="36"/>
      <c r="KNR3271" s="36"/>
      <c r="KNS3271" s="36"/>
      <c r="KNT3271" s="36"/>
      <c r="KNU3271" s="36"/>
      <c r="KNV3271" s="36"/>
      <c r="KNW3271" s="36"/>
      <c r="KNX3271" s="36"/>
      <c r="KNY3271" s="36"/>
      <c r="KNZ3271" s="36"/>
      <c r="KOA3271" s="12"/>
      <c r="KOB3271" s="12"/>
      <c r="KOC3271" s="12"/>
      <c r="KOD3271" s="53"/>
      <c r="KOF3271" s="41"/>
      <c r="KOG3271" s="40"/>
      <c r="KOH3271" s="44"/>
      <c r="KOI3271" s="62"/>
      <c r="KOJ3271" s="56"/>
      <c r="KOK3271" s="60"/>
      <c r="KOL3271" s="60"/>
      <c r="KOM3271" s="60"/>
      <c r="KON3271" s="60"/>
      <c r="KOO3271" s="46"/>
      <c r="KOP3271" s="65"/>
      <c r="KOQ3271" s="19"/>
      <c r="KOR3271" s="48"/>
      <c r="KOS3271" s="41"/>
      <c r="KOT3271" s="44"/>
      <c r="KOU3271" s="18"/>
      <c r="KOV3271" s="16"/>
      <c r="KOW3271" s="36"/>
      <c r="KOX3271" s="36"/>
      <c r="KOY3271" s="36"/>
      <c r="KOZ3271" s="36"/>
      <c r="KPA3271" s="36"/>
      <c r="KPB3271" s="36"/>
      <c r="KPC3271" s="36"/>
      <c r="KPD3271" s="36"/>
      <c r="KPE3271" s="36"/>
      <c r="KPF3271" s="36"/>
      <c r="KPG3271" s="36"/>
      <c r="KPH3271" s="36"/>
      <c r="KPI3271" s="36"/>
      <c r="KPJ3271" s="12"/>
      <c r="KPK3271" s="12"/>
      <c r="KPL3271" s="12"/>
      <c r="KPM3271" s="53"/>
      <c r="KPO3271" s="41"/>
      <c r="KPP3271" s="40"/>
      <c r="KPQ3271" s="44"/>
      <c r="KPR3271" s="62"/>
      <c r="KPS3271" s="56"/>
      <c r="KPT3271" s="60"/>
      <c r="KPU3271" s="60"/>
      <c r="KPV3271" s="60"/>
      <c r="KPW3271" s="60"/>
      <c r="KPX3271" s="46"/>
      <c r="KPY3271" s="65"/>
      <c r="KPZ3271" s="19"/>
      <c r="KQA3271" s="48"/>
      <c r="KQB3271" s="41"/>
      <c r="KQC3271" s="44"/>
      <c r="KQD3271" s="18"/>
      <c r="KQE3271" s="16"/>
      <c r="KQF3271" s="36"/>
      <c r="KQG3271" s="36"/>
      <c r="KQH3271" s="36"/>
      <c r="KQI3271" s="36"/>
      <c r="KQJ3271" s="36"/>
      <c r="KQK3271" s="36"/>
      <c r="KQL3271" s="36"/>
      <c r="KQM3271" s="36"/>
      <c r="KQN3271" s="36"/>
      <c r="KQO3271" s="36"/>
      <c r="KQP3271" s="36"/>
      <c r="KQQ3271" s="36"/>
      <c r="KQR3271" s="36"/>
      <c r="KQS3271" s="12"/>
      <c r="KQT3271" s="12"/>
      <c r="KQU3271" s="12"/>
      <c r="KQV3271" s="53"/>
      <c r="KQX3271" s="41"/>
      <c r="KQY3271" s="40"/>
      <c r="KQZ3271" s="44"/>
      <c r="KRA3271" s="62"/>
      <c r="KRB3271" s="56"/>
      <c r="KRC3271" s="60"/>
      <c r="KRD3271" s="60"/>
      <c r="KRE3271" s="60"/>
      <c r="KRF3271" s="60"/>
      <c r="KRG3271" s="46"/>
      <c r="KRH3271" s="65"/>
      <c r="KRI3271" s="19"/>
      <c r="KRJ3271" s="48"/>
      <c r="KRK3271" s="41"/>
      <c r="KRL3271" s="44"/>
      <c r="KRM3271" s="18"/>
      <c r="KRN3271" s="16"/>
      <c r="KRO3271" s="36"/>
      <c r="KRP3271" s="36"/>
      <c r="KRQ3271" s="36"/>
      <c r="KRR3271" s="36"/>
      <c r="KRS3271" s="36"/>
      <c r="KRT3271" s="36"/>
      <c r="KRU3271" s="36"/>
      <c r="KRV3271" s="36"/>
      <c r="KRW3271" s="36"/>
      <c r="KRX3271" s="36"/>
      <c r="KRY3271" s="36"/>
      <c r="KRZ3271" s="36"/>
      <c r="KSA3271" s="36"/>
      <c r="KSB3271" s="12"/>
      <c r="KSC3271" s="12"/>
      <c r="KSD3271" s="12"/>
      <c r="KSE3271" s="53"/>
      <c r="KSG3271" s="41"/>
      <c r="KSH3271" s="40"/>
      <c r="KSI3271" s="44"/>
      <c r="KSJ3271" s="62"/>
      <c r="KSK3271" s="56"/>
      <c r="KSL3271" s="60"/>
      <c r="KSM3271" s="60"/>
      <c r="KSN3271" s="60"/>
      <c r="KSO3271" s="60"/>
      <c r="KSP3271" s="46"/>
      <c r="KSQ3271" s="65"/>
      <c r="KSR3271" s="19"/>
      <c r="KSS3271" s="48"/>
      <c r="KST3271" s="41"/>
      <c r="KSU3271" s="44"/>
      <c r="KSV3271" s="18"/>
      <c r="KSW3271" s="16"/>
      <c r="KSX3271" s="36"/>
      <c r="KSY3271" s="36"/>
      <c r="KSZ3271" s="36"/>
      <c r="KTA3271" s="36"/>
      <c r="KTB3271" s="36"/>
      <c r="KTC3271" s="36"/>
      <c r="KTD3271" s="36"/>
      <c r="KTE3271" s="36"/>
      <c r="KTF3271" s="36"/>
      <c r="KTG3271" s="36"/>
      <c r="KTH3271" s="36"/>
      <c r="KTI3271" s="36"/>
      <c r="KTJ3271" s="36"/>
      <c r="KTK3271" s="12"/>
      <c r="KTL3271" s="12"/>
      <c r="KTM3271" s="12"/>
      <c r="KTN3271" s="53"/>
      <c r="KTP3271" s="41"/>
      <c r="KTQ3271" s="40"/>
      <c r="KTR3271" s="44"/>
      <c r="KTS3271" s="62"/>
      <c r="KTT3271" s="56"/>
      <c r="KTU3271" s="60"/>
      <c r="KTV3271" s="60"/>
      <c r="KTW3271" s="60"/>
      <c r="KTX3271" s="60"/>
      <c r="KTY3271" s="46"/>
      <c r="KTZ3271" s="65"/>
      <c r="KUA3271" s="19"/>
      <c r="KUB3271" s="48"/>
      <c r="KUC3271" s="41"/>
      <c r="KUD3271" s="44"/>
      <c r="KUE3271" s="18"/>
      <c r="KUF3271" s="16"/>
      <c r="KUG3271" s="36"/>
      <c r="KUH3271" s="36"/>
      <c r="KUI3271" s="36"/>
      <c r="KUJ3271" s="36"/>
      <c r="KUK3271" s="36"/>
      <c r="KUL3271" s="36"/>
      <c r="KUM3271" s="36"/>
      <c r="KUN3271" s="36"/>
      <c r="KUO3271" s="36"/>
      <c r="KUP3271" s="36"/>
      <c r="KUQ3271" s="36"/>
      <c r="KUR3271" s="36"/>
      <c r="KUS3271" s="36"/>
      <c r="KUT3271" s="12"/>
      <c r="KUU3271" s="12"/>
      <c r="KUV3271" s="12"/>
      <c r="KUW3271" s="53"/>
      <c r="KUY3271" s="41"/>
      <c r="KUZ3271" s="40"/>
      <c r="KVA3271" s="44"/>
      <c r="KVB3271" s="62"/>
      <c r="KVC3271" s="56"/>
      <c r="KVD3271" s="60"/>
      <c r="KVE3271" s="60"/>
      <c r="KVF3271" s="60"/>
      <c r="KVG3271" s="60"/>
      <c r="KVH3271" s="46"/>
      <c r="KVI3271" s="65"/>
      <c r="KVJ3271" s="19"/>
      <c r="KVK3271" s="48"/>
      <c r="KVL3271" s="41"/>
      <c r="KVM3271" s="44"/>
      <c r="KVN3271" s="18"/>
      <c r="KVO3271" s="16"/>
      <c r="KVP3271" s="36"/>
      <c r="KVQ3271" s="36"/>
      <c r="KVR3271" s="36"/>
      <c r="KVS3271" s="36"/>
      <c r="KVT3271" s="36"/>
      <c r="KVU3271" s="36"/>
      <c r="KVV3271" s="36"/>
      <c r="KVW3271" s="36"/>
      <c r="KVX3271" s="36"/>
      <c r="KVY3271" s="36"/>
      <c r="KVZ3271" s="36"/>
      <c r="KWA3271" s="36"/>
      <c r="KWB3271" s="36"/>
      <c r="KWC3271" s="12"/>
      <c r="KWD3271" s="12"/>
      <c r="KWE3271" s="12"/>
      <c r="KWF3271" s="53"/>
      <c r="KWH3271" s="41"/>
      <c r="KWI3271" s="40"/>
      <c r="KWJ3271" s="44"/>
      <c r="KWK3271" s="62"/>
      <c r="KWL3271" s="56"/>
      <c r="KWM3271" s="60"/>
      <c r="KWN3271" s="60"/>
      <c r="KWO3271" s="60"/>
      <c r="KWP3271" s="60"/>
      <c r="KWQ3271" s="46"/>
      <c r="KWR3271" s="65"/>
      <c r="KWS3271" s="19"/>
      <c r="KWT3271" s="48"/>
      <c r="KWU3271" s="41"/>
      <c r="KWV3271" s="44"/>
      <c r="KWW3271" s="18"/>
      <c r="KWX3271" s="16"/>
      <c r="KWY3271" s="36"/>
      <c r="KWZ3271" s="36"/>
      <c r="KXA3271" s="36"/>
      <c r="KXB3271" s="36"/>
      <c r="KXC3271" s="36"/>
      <c r="KXD3271" s="36"/>
      <c r="KXE3271" s="36"/>
      <c r="KXF3271" s="36"/>
      <c r="KXG3271" s="36"/>
      <c r="KXH3271" s="36"/>
      <c r="KXI3271" s="36"/>
      <c r="KXJ3271" s="36"/>
      <c r="KXK3271" s="36"/>
      <c r="KXL3271" s="12"/>
      <c r="KXM3271" s="12"/>
      <c r="KXN3271" s="12"/>
      <c r="KXO3271" s="53"/>
      <c r="KXQ3271" s="41"/>
      <c r="KXR3271" s="40"/>
      <c r="KXS3271" s="44"/>
      <c r="KXT3271" s="62"/>
      <c r="KXU3271" s="56"/>
      <c r="KXV3271" s="60"/>
      <c r="KXW3271" s="60"/>
      <c r="KXX3271" s="60"/>
      <c r="KXY3271" s="60"/>
      <c r="KXZ3271" s="46"/>
      <c r="KYA3271" s="65"/>
      <c r="KYB3271" s="19"/>
      <c r="KYC3271" s="48"/>
      <c r="KYD3271" s="41"/>
      <c r="KYE3271" s="44"/>
      <c r="KYF3271" s="18"/>
      <c r="KYG3271" s="16"/>
      <c r="KYH3271" s="36"/>
      <c r="KYI3271" s="36"/>
      <c r="KYJ3271" s="36"/>
      <c r="KYK3271" s="36"/>
      <c r="KYL3271" s="36"/>
      <c r="KYM3271" s="36"/>
      <c r="KYN3271" s="36"/>
      <c r="KYO3271" s="36"/>
      <c r="KYP3271" s="36"/>
      <c r="KYQ3271" s="36"/>
      <c r="KYR3271" s="36"/>
      <c r="KYS3271" s="36"/>
      <c r="KYT3271" s="36"/>
      <c r="KYU3271" s="12"/>
      <c r="KYV3271" s="12"/>
      <c r="KYW3271" s="12"/>
      <c r="KYX3271" s="53"/>
      <c r="KYZ3271" s="41"/>
      <c r="KZA3271" s="40"/>
      <c r="KZB3271" s="44"/>
      <c r="KZC3271" s="62"/>
      <c r="KZD3271" s="56"/>
      <c r="KZE3271" s="60"/>
      <c r="KZF3271" s="60"/>
      <c r="KZG3271" s="60"/>
      <c r="KZH3271" s="60"/>
      <c r="KZI3271" s="46"/>
      <c r="KZJ3271" s="65"/>
      <c r="KZK3271" s="19"/>
      <c r="KZL3271" s="48"/>
      <c r="KZM3271" s="41"/>
      <c r="KZN3271" s="44"/>
      <c r="KZO3271" s="18"/>
      <c r="KZP3271" s="16"/>
      <c r="KZQ3271" s="36"/>
      <c r="KZR3271" s="36"/>
      <c r="KZS3271" s="36"/>
      <c r="KZT3271" s="36"/>
      <c r="KZU3271" s="36"/>
      <c r="KZV3271" s="36"/>
      <c r="KZW3271" s="36"/>
      <c r="KZX3271" s="36"/>
      <c r="KZY3271" s="36"/>
      <c r="KZZ3271" s="36"/>
      <c r="LAA3271" s="36"/>
      <c r="LAB3271" s="36"/>
      <c r="LAC3271" s="36"/>
      <c r="LAD3271" s="12"/>
      <c r="LAE3271" s="12"/>
      <c r="LAF3271" s="12"/>
      <c r="LAG3271" s="53"/>
      <c r="LAI3271" s="41"/>
      <c r="LAJ3271" s="40"/>
      <c r="LAK3271" s="44"/>
      <c r="LAL3271" s="62"/>
      <c r="LAM3271" s="56"/>
      <c r="LAN3271" s="60"/>
      <c r="LAO3271" s="60"/>
      <c r="LAP3271" s="60"/>
      <c r="LAQ3271" s="60"/>
      <c r="LAR3271" s="46"/>
      <c r="LAS3271" s="65"/>
      <c r="LAT3271" s="19"/>
      <c r="LAU3271" s="48"/>
      <c r="LAV3271" s="41"/>
      <c r="LAW3271" s="44"/>
      <c r="LAX3271" s="18"/>
      <c r="LAY3271" s="16"/>
      <c r="LAZ3271" s="36"/>
      <c r="LBA3271" s="36"/>
      <c r="LBB3271" s="36"/>
      <c r="LBC3271" s="36"/>
      <c r="LBD3271" s="36"/>
      <c r="LBE3271" s="36"/>
      <c r="LBF3271" s="36"/>
      <c r="LBG3271" s="36"/>
      <c r="LBH3271" s="36"/>
      <c r="LBI3271" s="36"/>
      <c r="LBJ3271" s="36"/>
      <c r="LBK3271" s="36"/>
      <c r="LBL3271" s="36"/>
      <c r="LBM3271" s="12"/>
      <c r="LBN3271" s="12"/>
      <c r="LBO3271" s="12"/>
      <c r="LBP3271" s="53"/>
      <c r="LBR3271" s="41"/>
      <c r="LBS3271" s="40"/>
      <c r="LBT3271" s="44"/>
      <c r="LBU3271" s="62"/>
      <c r="LBV3271" s="56"/>
      <c r="LBW3271" s="60"/>
      <c r="LBX3271" s="60"/>
      <c r="LBY3271" s="60"/>
      <c r="LBZ3271" s="60"/>
      <c r="LCA3271" s="46"/>
      <c r="LCB3271" s="65"/>
      <c r="LCC3271" s="19"/>
      <c r="LCD3271" s="48"/>
      <c r="LCE3271" s="41"/>
      <c r="LCF3271" s="44"/>
      <c r="LCG3271" s="18"/>
      <c r="LCH3271" s="16"/>
      <c r="LCI3271" s="36"/>
      <c r="LCJ3271" s="36"/>
      <c r="LCK3271" s="36"/>
      <c r="LCL3271" s="36"/>
      <c r="LCM3271" s="36"/>
      <c r="LCN3271" s="36"/>
      <c r="LCO3271" s="36"/>
      <c r="LCP3271" s="36"/>
      <c r="LCQ3271" s="36"/>
      <c r="LCR3271" s="36"/>
      <c r="LCS3271" s="36"/>
      <c r="LCT3271" s="36"/>
      <c r="LCU3271" s="36"/>
      <c r="LCV3271" s="12"/>
      <c r="LCW3271" s="12"/>
      <c r="LCX3271" s="12"/>
      <c r="LCY3271" s="53"/>
      <c r="LDA3271" s="41"/>
      <c r="LDB3271" s="40"/>
      <c r="LDC3271" s="44"/>
      <c r="LDD3271" s="62"/>
      <c r="LDE3271" s="56"/>
      <c r="LDF3271" s="60"/>
      <c r="LDG3271" s="60"/>
      <c r="LDH3271" s="60"/>
      <c r="LDI3271" s="60"/>
      <c r="LDJ3271" s="46"/>
      <c r="LDK3271" s="65"/>
      <c r="LDL3271" s="19"/>
      <c r="LDM3271" s="48"/>
      <c r="LDN3271" s="41"/>
      <c r="LDO3271" s="44"/>
      <c r="LDP3271" s="18"/>
      <c r="LDQ3271" s="16"/>
      <c r="LDR3271" s="36"/>
      <c r="LDS3271" s="36"/>
      <c r="LDT3271" s="36"/>
      <c r="LDU3271" s="36"/>
      <c r="LDV3271" s="36"/>
      <c r="LDW3271" s="36"/>
      <c r="LDX3271" s="36"/>
      <c r="LDY3271" s="36"/>
      <c r="LDZ3271" s="36"/>
      <c r="LEA3271" s="36"/>
      <c r="LEB3271" s="36"/>
      <c r="LEC3271" s="36"/>
      <c r="LED3271" s="36"/>
      <c r="LEE3271" s="12"/>
      <c r="LEF3271" s="12"/>
      <c r="LEG3271" s="12"/>
      <c r="LEH3271" s="53"/>
      <c r="LEJ3271" s="41"/>
      <c r="LEK3271" s="40"/>
      <c r="LEL3271" s="44"/>
      <c r="LEM3271" s="62"/>
      <c r="LEN3271" s="56"/>
      <c r="LEO3271" s="60"/>
      <c r="LEP3271" s="60"/>
      <c r="LEQ3271" s="60"/>
      <c r="LER3271" s="60"/>
      <c r="LES3271" s="46"/>
      <c r="LET3271" s="65"/>
      <c r="LEU3271" s="19"/>
      <c r="LEV3271" s="48"/>
      <c r="LEW3271" s="41"/>
      <c r="LEX3271" s="44"/>
      <c r="LEY3271" s="18"/>
      <c r="LEZ3271" s="16"/>
      <c r="LFA3271" s="36"/>
      <c r="LFB3271" s="36"/>
      <c r="LFC3271" s="36"/>
      <c r="LFD3271" s="36"/>
      <c r="LFE3271" s="36"/>
      <c r="LFF3271" s="36"/>
      <c r="LFG3271" s="36"/>
      <c r="LFH3271" s="36"/>
      <c r="LFI3271" s="36"/>
      <c r="LFJ3271" s="36"/>
      <c r="LFK3271" s="36"/>
      <c r="LFL3271" s="36"/>
      <c r="LFM3271" s="36"/>
      <c r="LFN3271" s="12"/>
      <c r="LFO3271" s="12"/>
      <c r="LFP3271" s="12"/>
      <c r="LFQ3271" s="53"/>
      <c r="LFS3271" s="41"/>
      <c r="LFT3271" s="40"/>
      <c r="LFU3271" s="44"/>
      <c r="LFV3271" s="62"/>
      <c r="LFW3271" s="56"/>
      <c r="LFX3271" s="60"/>
      <c r="LFY3271" s="60"/>
      <c r="LFZ3271" s="60"/>
      <c r="LGA3271" s="60"/>
      <c r="LGB3271" s="46"/>
      <c r="LGC3271" s="65"/>
      <c r="LGD3271" s="19"/>
      <c r="LGE3271" s="48"/>
      <c r="LGF3271" s="41"/>
      <c r="LGG3271" s="44"/>
      <c r="LGH3271" s="18"/>
      <c r="LGI3271" s="16"/>
      <c r="LGJ3271" s="36"/>
      <c r="LGK3271" s="36"/>
      <c r="LGL3271" s="36"/>
      <c r="LGM3271" s="36"/>
      <c r="LGN3271" s="36"/>
      <c r="LGO3271" s="36"/>
      <c r="LGP3271" s="36"/>
      <c r="LGQ3271" s="36"/>
      <c r="LGR3271" s="36"/>
      <c r="LGS3271" s="36"/>
      <c r="LGT3271" s="36"/>
      <c r="LGU3271" s="36"/>
      <c r="LGV3271" s="36"/>
      <c r="LGW3271" s="12"/>
      <c r="LGX3271" s="12"/>
      <c r="LGY3271" s="12"/>
      <c r="LGZ3271" s="53"/>
      <c r="LHB3271" s="41"/>
      <c r="LHC3271" s="40"/>
      <c r="LHD3271" s="44"/>
      <c r="LHE3271" s="62"/>
      <c r="LHF3271" s="56"/>
      <c r="LHG3271" s="60"/>
      <c r="LHH3271" s="60"/>
      <c r="LHI3271" s="60"/>
      <c r="LHJ3271" s="60"/>
      <c r="LHK3271" s="46"/>
      <c r="LHL3271" s="65"/>
      <c r="LHM3271" s="19"/>
      <c r="LHN3271" s="48"/>
      <c r="LHO3271" s="41"/>
      <c r="LHP3271" s="44"/>
      <c r="LHQ3271" s="18"/>
      <c r="LHR3271" s="16"/>
      <c r="LHS3271" s="36"/>
      <c r="LHT3271" s="36"/>
      <c r="LHU3271" s="36"/>
      <c r="LHV3271" s="36"/>
      <c r="LHW3271" s="36"/>
      <c r="LHX3271" s="36"/>
      <c r="LHY3271" s="36"/>
      <c r="LHZ3271" s="36"/>
      <c r="LIA3271" s="36"/>
      <c r="LIB3271" s="36"/>
      <c r="LIC3271" s="36"/>
      <c r="LID3271" s="36"/>
      <c r="LIE3271" s="36"/>
      <c r="LIF3271" s="12"/>
      <c r="LIG3271" s="12"/>
      <c r="LIH3271" s="12"/>
      <c r="LII3271" s="53"/>
      <c r="LIK3271" s="41"/>
      <c r="LIL3271" s="40"/>
      <c r="LIM3271" s="44"/>
      <c r="LIN3271" s="62"/>
      <c r="LIO3271" s="56"/>
      <c r="LIP3271" s="60"/>
      <c r="LIQ3271" s="60"/>
      <c r="LIR3271" s="60"/>
      <c r="LIS3271" s="60"/>
      <c r="LIT3271" s="46"/>
      <c r="LIU3271" s="65"/>
      <c r="LIV3271" s="19"/>
      <c r="LIW3271" s="48"/>
      <c r="LIX3271" s="41"/>
      <c r="LIY3271" s="44"/>
      <c r="LIZ3271" s="18"/>
      <c r="LJA3271" s="16"/>
      <c r="LJB3271" s="36"/>
      <c r="LJC3271" s="36"/>
      <c r="LJD3271" s="36"/>
      <c r="LJE3271" s="36"/>
      <c r="LJF3271" s="36"/>
      <c r="LJG3271" s="36"/>
      <c r="LJH3271" s="36"/>
      <c r="LJI3271" s="36"/>
      <c r="LJJ3271" s="36"/>
      <c r="LJK3271" s="36"/>
      <c r="LJL3271" s="36"/>
      <c r="LJM3271" s="36"/>
      <c r="LJN3271" s="36"/>
      <c r="LJO3271" s="12"/>
      <c r="LJP3271" s="12"/>
      <c r="LJQ3271" s="12"/>
      <c r="LJR3271" s="53"/>
      <c r="LJT3271" s="41"/>
      <c r="LJU3271" s="40"/>
      <c r="LJV3271" s="44"/>
      <c r="LJW3271" s="62"/>
      <c r="LJX3271" s="56"/>
      <c r="LJY3271" s="60"/>
      <c r="LJZ3271" s="60"/>
      <c r="LKA3271" s="60"/>
      <c r="LKB3271" s="60"/>
      <c r="LKC3271" s="46"/>
      <c r="LKD3271" s="65"/>
      <c r="LKE3271" s="19"/>
      <c r="LKF3271" s="48"/>
      <c r="LKG3271" s="41"/>
      <c r="LKH3271" s="44"/>
      <c r="LKI3271" s="18"/>
      <c r="LKJ3271" s="16"/>
      <c r="LKK3271" s="36"/>
      <c r="LKL3271" s="36"/>
      <c r="LKM3271" s="36"/>
      <c r="LKN3271" s="36"/>
      <c r="LKO3271" s="36"/>
      <c r="LKP3271" s="36"/>
      <c r="LKQ3271" s="36"/>
      <c r="LKR3271" s="36"/>
      <c r="LKS3271" s="36"/>
      <c r="LKT3271" s="36"/>
      <c r="LKU3271" s="36"/>
      <c r="LKV3271" s="36"/>
      <c r="LKW3271" s="36"/>
      <c r="LKX3271" s="12"/>
      <c r="LKY3271" s="12"/>
      <c r="LKZ3271" s="12"/>
      <c r="LLA3271" s="53"/>
      <c r="LLC3271" s="41"/>
      <c r="LLD3271" s="40"/>
      <c r="LLE3271" s="44"/>
      <c r="LLF3271" s="62"/>
      <c r="LLG3271" s="56"/>
      <c r="LLH3271" s="60"/>
      <c r="LLI3271" s="60"/>
      <c r="LLJ3271" s="60"/>
      <c r="LLK3271" s="60"/>
      <c r="LLL3271" s="46"/>
      <c r="LLM3271" s="65"/>
      <c r="LLN3271" s="19"/>
      <c r="LLO3271" s="48"/>
      <c r="LLP3271" s="41"/>
      <c r="LLQ3271" s="44"/>
      <c r="LLR3271" s="18"/>
      <c r="LLS3271" s="16"/>
      <c r="LLT3271" s="36"/>
      <c r="LLU3271" s="36"/>
      <c r="LLV3271" s="36"/>
      <c r="LLW3271" s="36"/>
      <c r="LLX3271" s="36"/>
      <c r="LLY3271" s="36"/>
      <c r="LLZ3271" s="36"/>
      <c r="LMA3271" s="36"/>
      <c r="LMB3271" s="36"/>
      <c r="LMC3271" s="36"/>
      <c r="LMD3271" s="36"/>
      <c r="LME3271" s="36"/>
      <c r="LMF3271" s="36"/>
      <c r="LMG3271" s="12"/>
      <c r="LMH3271" s="12"/>
      <c r="LMI3271" s="12"/>
      <c r="LMJ3271" s="53"/>
      <c r="LML3271" s="41"/>
      <c r="LMM3271" s="40"/>
      <c r="LMN3271" s="44"/>
      <c r="LMO3271" s="62"/>
      <c r="LMP3271" s="56"/>
      <c r="LMQ3271" s="60"/>
      <c r="LMR3271" s="60"/>
      <c r="LMS3271" s="60"/>
      <c r="LMT3271" s="60"/>
      <c r="LMU3271" s="46"/>
      <c r="LMV3271" s="65"/>
      <c r="LMW3271" s="19"/>
      <c r="LMX3271" s="48"/>
      <c r="LMY3271" s="41"/>
      <c r="LMZ3271" s="44"/>
      <c r="LNA3271" s="18"/>
      <c r="LNB3271" s="16"/>
      <c r="LNC3271" s="36"/>
      <c r="LND3271" s="36"/>
      <c r="LNE3271" s="36"/>
      <c r="LNF3271" s="36"/>
      <c r="LNG3271" s="36"/>
      <c r="LNH3271" s="36"/>
      <c r="LNI3271" s="36"/>
      <c r="LNJ3271" s="36"/>
      <c r="LNK3271" s="36"/>
      <c r="LNL3271" s="36"/>
      <c r="LNM3271" s="36"/>
      <c r="LNN3271" s="36"/>
      <c r="LNO3271" s="36"/>
      <c r="LNP3271" s="12"/>
      <c r="LNQ3271" s="12"/>
      <c r="LNR3271" s="12"/>
      <c r="LNS3271" s="53"/>
      <c r="LNU3271" s="41"/>
      <c r="LNV3271" s="40"/>
      <c r="LNW3271" s="44"/>
      <c r="LNX3271" s="62"/>
      <c r="LNY3271" s="56"/>
      <c r="LNZ3271" s="60"/>
      <c r="LOA3271" s="60"/>
      <c r="LOB3271" s="60"/>
      <c r="LOC3271" s="60"/>
      <c r="LOD3271" s="46"/>
      <c r="LOE3271" s="65"/>
      <c r="LOF3271" s="19"/>
      <c r="LOG3271" s="48"/>
      <c r="LOH3271" s="41"/>
      <c r="LOI3271" s="44"/>
      <c r="LOJ3271" s="18"/>
      <c r="LOK3271" s="16"/>
      <c r="LOL3271" s="36"/>
      <c r="LOM3271" s="36"/>
      <c r="LON3271" s="36"/>
      <c r="LOO3271" s="36"/>
      <c r="LOP3271" s="36"/>
      <c r="LOQ3271" s="36"/>
      <c r="LOR3271" s="36"/>
      <c r="LOS3271" s="36"/>
      <c r="LOT3271" s="36"/>
      <c r="LOU3271" s="36"/>
      <c r="LOV3271" s="36"/>
      <c r="LOW3271" s="36"/>
      <c r="LOX3271" s="36"/>
      <c r="LOY3271" s="12"/>
      <c r="LOZ3271" s="12"/>
      <c r="LPA3271" s="12"/>
      <c r="LPB3271" s="53"/>
      <c r="LPD3271" s="41"/>
      <c r="LPE3271" s="40"/>
      <c r="LPF3271" s="44"/>
      <c r="LPG3271" s="62"/>
      <c r="LPH3271" s="56"/>
      <c r="LPI3271" s="60"/>
      <c r="LPJ3271" s="60"/>
      <c r="LPK3271" s="60"/>
      <c r="LPL3271" s="60"/>
      <c r="LPM3271" s="46"/>
      <c r="LPN3271" s="65"/>
      <c r="LPO3271" s="19"/>
      <c r="LPP3271" s="48"/>
      <c r="LPQ3271" s="41"/>
      <c r="LPR3271" s="44"/>
      <c r="LPS3271" s="18"/>
      <c r="LPT3271" s="16"/>
      <c r="LPU3271" s="36"/>
      <c r="LPV3271" s="36"/>
      <c r="LPW3271" s="36"/>
      <c r="LPX3271" s="36"/>
      <c r="LPY3271" s="36"/>
      <c r="LPZ3271" s="36"/>
      <c r="LQA3271" s="36"/>
      <c r="LQB3271" s="36"/>
      <c r="LQC3271" s="36"/>
      <c r="LQD3271" s="36"/>
      <c r="LQE3271" s="36"/>
      <c r="LQF3271" s="36"/>
      <c r="LQG3271" s="36"/>
      <c r="LQH3271" s="12"/>
      <c r="LQI3271" s="12"/>
      <c r="LQJ3271" s="12"/>
      <c r="LQK3271" s="53"/>
      <c r="LQM3271" s="41"/>
      <c r="LQN3271" s="40"/>
      <c r="LQO3271" s="44"/>
      <c r="LQP3271" s="62"/>
      <c r="LQQ3271" s="56"/>
      <c r="LQR3271" s="60"/>
      <c r="LQS3271" s="60"/>
      <c r="LQT3271" s="60"/>
      <c r="LQU3271" s="60"/>
      <c r="LQV3271" s="46"/>
      <c r="LQW3271" s="65"/>
      <c r="LQX3271" s="19"/>
      <c r="LQY3271" s="48"/>
      <c r="LQZ3271" s="41"/>
      <c r="LRA3271" s="44"/>
      <c r="LRB3271" s="18"/>
      <c r="LRC3271" s="16"/>
      <c r="LRD3271" s="36"/>
      <c r="LRE3271" s="36"/>
      <c r="LRF3271" s="36"/>
      <c r="LRG3271" s="36"/>
      <c r="LRH3271" s="36"/>
      <c r="LRI3271" s="36"/>
      <c r="LRJ3271" s="36"/>
      <c r="LRK3271" s="36"/>
      <c r="LRL3271" s="36"/>
      <c r="LRM3271" s="36"/>
      <c r="LRN3271" s="36"/>
      <c r="LRO3271" s="36"/>
      <c r="LRP3271" s="36"/>
      <c r="LRQ3271" s="12"/>
      <c r="LRR3271" s="12"/>
      <c r="LRS3271" s="12"/>
      <c r="LRT3271" s="53"/>
      <c r="LRV3271" s="41"/>
      <c r="LRW3271" s="40"/>
      <c r="LRX3271" s="44"/>
      <c r="LRY3271" s="62"/>
      <c r="LRZ3271" s="56"/>
      <c r="LSA3271" s="60"/>
      <c r="LSB3271" s="60"/>
      <c r="LSC3271" s="60"/>
      <c r="LSD3271" s="60"/>
      <c r="LSE3271" s="46"/>
      <c r="LSF3271" s="65"/>
      <c r="LSG3271" s="19"/>
      <c r="LSH3271" s="48"/>
      <c r="LSI3271" s="41"/>
      <c r="LSJ3271" s="44"/>
      <c r="LSK3271" s="18"/>
      <c r="LSL3271" s="16"/>
      <c r="LSM3271" s="36"/>
      <c r="LSN3271" s="36"/>
      <c r="LSO3271" s="36"/>
      <c r="LSP3271" s="36"/>
      <c r="LSQ3271" s="36"/>
      <c r="LSR3271" s="36"/>
      <c r="LSS3271" s="36"/>
      <c r="LST3271" s="36"/>
      <c r="LSU3271" s="36"/>
      <c r="LSV3271" s="36"/>
      <c r="LSW3271" s="36"/>
      <c r="LSX3271" s="36"/>
      <c r="LSY3271" s="36"/>
      <c r="LSZ3271" s="12"/>
      <c r="LTA3271" s="12"/>
      <c r="LTB3271" s="12"/>
      <c r="LTC3271" s="53"/>
      <c r="LTE3271" s="41"/>
      <c r="LTF3271" s="40"/>
      <c r="LTG3271" s="44"/>
      <c r="LTH3271" s="62"/>
      <c r="LTI3271" s="56"/>
      <c r="LTJ3271" s="60"/>
      <c r="LTK3271" s="60"/>
      <c r="LTL3271" s="60"/>
      <c r="LTM3271" s="60"/>
      <c r="LTN3271" s="46"/>
      <c r="LTO3271" s="65"/>
      <c r="LTP3271" s="19"/>
      <c r="LTQ3271" s="48"/>
      <c r="LTR3271" s="41"/>
      <c r="LTS3271" s="44"/>
      <c r="LTT3271" s="18"/>
      <c r="LTU3271" s="16"/>
      <c r="LTV3271" s="36"/>
      <c r="LTW3271" s="36"/>
      <c r="LTX3271" s="36"/>
      <c r="LTY3271" s="36"/>
      <c r="LTZ3271" s="36"/>
      <c r="LUA3271" s="36"/>
      <c r="LUB3271" s="36"/>
      <c r="LUC3271" s="36"/>
      <c r="LUD3271" s="36"/>
      <c r="LUE3271" s="36"/>
      <c r="LUF3271" s="36"/>
      <c r="LUG3271" s="36"/>
      <c r="LUH3271" s="36"/>
      <c r="LUI3271" s="12"/>
      <c r="LUJ3271" s="12"/>
      <c r="LUK3271" s="12"/>
      <c r="LUL3271" s="53"/>
      <c r="LUN3271" s="41"/>
      <c r="LUO3271" s="40"/>
      <c r="LUP3271" s="44"/>
      <c r="LUQ3271" s="62"/>
      <c r="LUR3271" s="56"/>
      <c r="LUS3271" s="60"/>
      <c r="LUT3271" s="60"/>
      <c r="LUU3271" s="60"/>
      <c r="LUV3271" s="60"/>
      <c r="LUW3271" s="46"/>
      <c r="LUX3271" s="65"/>
      <c r="LUY3271" s="19"/>
      <c r="LUZ3271" s="48"/>
      <c r="LVA3271" s="41"/>
      <c r="LVB3271" s="44"/>
      <c r="LVC3271" s="18"/>
      <c r="LVD3271" s="16"/>
      <c r="LVE3271" s="36"/>
      <c r="LVF3271" s="36"/>
      <c r="LVG3271" s="36"/>
      <c r="LVH3271" s="36"/>
      <c r="LVI3271" s="36"/>
      <c r="LVJ3271" s="36"/>
      <c r="LVK3271" s="36"/>
      <c r="LVL3271" s="36"/>
      <c r="LVM3271" s="36"/>
      <c r="LVN3271" s="36"/>
      <c r="LVO3271" s="36"/>
      <c r="LVP3271" s="36"/>
      <c r="LVQ3271" s="36"/>
      <c r="LVR3271" s="12"/>
      <c r="LVS3271" s="12"/>
      <c r="LVT3271" s="12"/>
      <c r="LVU3271" s="53"/>
      <c r="LVW3271" s="41"/>
      <c r="LVX3271" s="40"/>
      <c r="LVY3271" s="44"/>
      <c r="LVZ3271" s="62"/>
      <c r="LWA3271" s="56"/>
      <c r="LWB3271" s="60"/>
      <c r="LWC3271" s="60"/>
      <c r="LWD3271" s="60"/>
      <c r="LWE3271" s="60"/>
      <c r="LWF3271" s="46"/>
      <c r="LWG3271" s="65"/>
      <c r="LWH3271" s="19"/>
      <c r="LWI3271" s="48"/>
      <c r="LWJ3271" s="41"/>
      <c r="LWK3271" s="44"/>
      <c r="LWL3271" s="18"/>
      <c r="LWM3271" s="16"/>
      <c r="LWN3271" s="36"/>
      <c r="LWO3271" s="36"/>
      <c r="LWP3271" s="36"/>
      <c r="LWQ3271" s="36"/>
      <c r="LWR3271" s="36"/>
      <c r="LWS3271" s="36"/>
      <c r="LWT3271" s="36"/>
      <c r="LWU3271" s="36"/>
      <c r="LWV3271" s="36"/>
      <c r="LWW3271" s="36"/>
      <c r="LWX3271" s="36"/>
      <c r="LWY3271" s="36"/>
      <c r="LWZ3271" s="36"/>
      <c r="LXA3271" s="12"/>
      <c r="LXB3271" s="12"/>
      <c r="LXC3271" s="12"/>
      <c r="LXD3271" s="53"/>
      <c r="LXF3271" s="41"/>
      <c r="LXG3271" s="40"/>
      <c r="LXH3271" s="44"/>
      <c r="LXI3271" s="62"/>
      <c r="LXJ3271" s="56"/>
      <c r="LXK3271" s="60"/>
      <c r="LXL3271" s="60"/>
      <c r="LXM3271" s="60"/>
      <c r="LXN3271" s="60"/>
      <c r="LXO3271" s="46"/>
      <c r="LXP3271" s="65"/>
      <c r="LXQ3271" s="19"/>
      <c r="LXR3271" s="48"/>
      <c r="LXS3271" s="41"/>
      <c r="LXT3271" s="44"/>
      <c r="LXU3271" s="18"/>
      <c r="LXV3271" s="16"/>
      <c r="LXW3271" s="36"/>
      <c r="LXX3271" s="36"/>
      <c r="LXY3271" s="36"/>
      <c r="LXZ3271" s="36"/>
      <c r="LYA3271" s="36"/>
      <c r="LYB3271" s="36"/>
      <c r="LYC3271" s="36"/>
      <c r="LYD3271" s="36"/>
      <c r="LYE3271" s="36"/>
      <c r="LYF3271" s="36"/>
      <c r="LYG3271" s="36"/>
      <c r="LYH3271" s="36"/>
      <c r="LYI3271" s="36"/>
      <c r="LYJ3271" s="12"/>
      <c r="LYK3271" s="12"/>
      <c r="LYL3271" s="12"/>
      <c r="LYM3271" s="53"/>
      <c r="LYO3271" s="41"/>
      <c r="LYP3271" s="40"/>
      <c r="LYQ3271" s="44"/>
      <c r="LYR3271" s="62"/>
      <c r="LYS3271" s="56"/>
      <c r="LYT3271" s="60"/>
      <c r="LYU3271" s="60"/>
      <c r="LYV3271" s="60"/>
      <c r="LYW3271" s="60"/>
      <c r="LYX3271" s="46"/>
      <c r="LYY3271" s="65"/>
      <c r="LYZ3271" s="19"/>
      <c r="LZA3271" s="48"/>
      <c r="LZB3271" s="41"/>
      <c r="LZC3271" s="44"/>
      <c r="LZD3271" s="18"/>
      <c r="LZE3271" s="16"/>
      <c r="LZF3271" s="36"/>
      <c r="LZG3271" s="36"/>
      <c r="LZH3271" s="36"/>
      <c r="LZI3271" s="36"/>
      <c r="LZJ3271" s="36"/>
      <c r="LZK3271" s="36"/>
      <c r="LZL3271" s="36"/>
      <c r="LZM3271" s="36"/>
      <c r="LZN3271" s="36"/>
      <c r="LZO3271" s="36"/>
      <c r="LZP3271" s="36"/>
      <c r="LZQ3271" s="36"/>
      <c r="LZR3271" s="36"/>
      <c r="LZS3271" s="12"/>
      <c r="LZT3271" s="12"/>
      <c r="LZU3271" s="12"/>
      <c r="LZV3271" s="53"/>
      <c r="LZX3271" s="41"/>
      <c r="LZY3271" s="40"/>
      <c r="LZZ3271" s="44"/>
      <c r="MAA3271" s="62"/>
      <c r="MAB3271" s="56"/>
      <c r="MAC3271" s="60"/>
      <c r="MAD3271" s="60"/>
      <c r="MAE3271" s="60"/>
      <c r="MAF3271" s="60"/>
      <c r="MAG3271" s="46"/>
      <c r="MAH3271" s="65"/>
      <c r="MAI3271" s="19"/>
      <c r="MAJ3271" s="48"/>
      <c r="MAK3271" s="41"/>
      <c r="MAL3271" s="44"/>
      <c r="MAM3271" s="18"/>
      <c r="MAN3271" s="16"/>
      <c r="MAO3271" s="36"/>
      <c r="MAP3271" s="36"/>
      <c r="MAQ3271" s="36"/>
      <c r="MAR3271" s="36"/>
      <c r="MAS3271" s="36"/>
      <c r="MAT3271" s="36"/>
      <c r="MAU3271" s="36"/>
      <c r="MAV3271" s="36"/>
      <c r="MAW3271" s="36"/>
      <c r="MAX3271" s="36"/>
      <c r="MAY3271" s="36"/>
      <c r="MAZ3271" s="36"/>
      <c r="MBA3271" s="36"/>
      <c r="MBB3271" s="12"/>
      <c r="MBC3271" s="12"/>
      <c r="MBD3271" s="12"/>
      <c r="MBE3271" s="53"/>
      <c r="MBG3271" s="41"/>
      <c r="MBH3271" s="40"/>
      <c r="MBI3271" s="44"/>
      <c r="MBJ3271" s="62"/>
      <c r="MBK3271" s="56"/>
      <c r="MBL3271" s="60"/>
      <c r="MBM3271" s="60"/>
      <c r="MBN3271" s="60"/>
      <c r="MBO3271" s="60"/>
      <c r="MBP3271" s="46"/>
      <c r="MBQ3271" s="65"/>
      <c r="MBR3271" s="19"/>
      <c r="MBS3271" s="48"/>
      <c r="MBT3271" s="41"/>
      <c r="MBU3271" s="44"/>
      <c r="MBV3271" s="18"/>
      <c r="MBW3271" s="16"/>
      <c r="MBX3271" s="36"/>
      <c r="MBY3271" s="36"/>
      <c r="MBZ3271" s="36"/>
      <c r="MCA3271" s="36"/>
      <c r="MCB3271" s="36"/>
      <c r="MCC3271" s="36"/>
      <c r="MCD3271" s="36"/>
      <c r="MCE3271" s="36"/>
      <c r="MCF3271" s="36"/>
      <c r="MCG3271" s="36"/>
      <c r="MCH3271" s="36"/>
      <c r="MCI3271" s="36"/>
      <c r="MCJ3271" s="36"/>
      <c r="MCK3271" s="12"/>
      <c r="MCL3271" s="12"/>
      <c r="MCM3271" s="12"/>
      <c r="MCN3271" s="53"/>
      <c r="MCP3271" s="41"/>
      <c r="MCQ3271" s="40"/>
      <c r="MCR3271" s="44"/>
      <c r="MCS3271" s="62"/>
      <c r="MCT3271" s="56"/>
      <c r="MCU3271" s="60"/>
      <c r="MCV3271" s="60"/>
      <c r="MCW3271" s="60"/>
      <c r="MCX3271" s="60"/>
      <c r="MCY3271" s="46"/>
      <c r="MCZ3271" s="65"/>
      <c r="MDA3271" s="19"/>
      <c r="MDB3271" s="48"/>
      <c r="MDC3271" s="41"/>
      <c r="MDD3271" s="44"/>
      <c r="MDE3271" s="18"/>
      <c r="MDF3271" s="16"/>
      <c r="MDG3271" s="36"/>
      <c r="MDH3271" s="36"/>
      <c r="MDI3271" s="36"/>
      <c r="MDJ3271" s="36"/>
      <c r="MDK3271" s="36"/>
      <c r="MDL3271" s="36"/>
      <c r="MDM3271" s="36"/>
      <c r="MDN3271" s="36"/>
      <c r="MDO3271" s="36"/>
      <c r="MDP3271" s="36"/>
      <c r="MDQ3271" s="36"/>
      <c r="MDR3271" s="36"/>
      <c r="MDS3271" s="36"/>
      <c r="MDT3271" s="12"/>
      <c r="MDU3271" s="12"/>
      <c r="MDV3271" s="12"/>
      <c r="MDW3271" s="53"/>
      <c r="MDY3271" s="41"/>
      <c r="MDZ3271" s="40"/>
      <c r="MEA3271" s="44"/>
      <c r="MEB3271" s="62"/>
      <c r="MEC3271" s="56"/>
      <c r="MED3271" s="60"/>
      <c r="MEE3271" s="60"/>
      <c r="MEF3271" s="60"/>
      <c r="MEG3271" s="60"/>
      <c r="MEH3271" s="46"/>
      <c r="MEI3271" s="65"/>
      <c r="MEJ3271" s="19"/>
      <c r="MEK3271" s="48"/>
      <c r="MEL3271" s="41"/>
      <c r="MEM3271" s="44"/>
      <c r="MEN3271" s="18"/>
      <c r="MEO3271" s="16"/>
      <c r="MEP3271" s="36"/>
      <c r="MEQ3271" s="36"/>
      <c r="MER3271" s="36"/>
      <c r="MES3271" s="36"/>
      <c r="MET3271" s="36"/>
      <c r="MEU3271" s="36"/>
      <c r="MEV3271" s="36"/>
      <c r="MEW3271" s="36"/>
      <c r="MEX3271" s="36"/>
      <c r="MEY3271" s="36"/>
      <c r="MEZ3271" s="36"/>
      <c r="MFA3271" s="36"/>
      <c r="MFB3271" s="36"/>
      <c r="MFC3271" s="12"/>
      <c r="MFD3271" s="12"/>
      <c r="MFE3271" s="12"/>
      <c r="MFF3271" s="53"/>
      <c r="MFH3271" s="41"/>
      <c r="MFI3271" s="40"/>
      <c r="MFJ3271" s="44"/>
      <c r="MFK3271" s="62"/>
      <c r="MFL3271" s="56"/>
      <c r="MFM3271" s="60"/>
      <c r="MFN3271" s="60"/>
      <c r="MFO3271" s="60"/>
      <c r="MFP3271" s="60"/>
      <c r="MFQ3271" s="46"/>
      <c r="MFR3271" s="65"/>
      <c r="MFS3271" s="19"/>
      <c r="MFT3271" s="48"/>
      <c r="MFU3271" s="41"/>
      <c r="MFV3271" s="44"/>
      <c r="MFW3271" s="18"/>
      <c r="MFX3271" s="16"/>
      <c r="MFY3271" s="36"/>
      <c r="MFZ3271" s="36"/>
      <c r="MGA3271" s="36"/>
      <c r="MGB3271" s="36"/>
      <c r="MGC3271" s="36"/>
      <c r="MGD3271" s="36"/>
      <c r="MGE3271" s="36"/>
      <c r="MGF3271" s="36"/>
      <c r="MGG3271" s="36"/>
      <c r="MGH3271" s="36"/>
      <c r="MGI3271" s="36"/>
      <c r="MGJ3271" s="36"/>
      <c r="MGK3271" s="36"/>
      <c r="MGL3271" s="12"/>
      <c r="MGM3271" s="12"/>
      <c r="MGN3271" s="12"/>
      <c r="MGO3271" s="53"/>
      <c r="MGQ3271" s="41"/>
      <c r="MGR3271" s="40"/>
      <c r="MGS3271" s="44"/>
      <c r="MGT3271" s="62"/>
      <c r="MGU3271" s="56"/>
      <c r="MGV3271" s="60"/>
      <c r="MGW3271" s="60"/>
      <c r="MGX3271" s="60"/>
      <c r="MGY3271" s="60"/>
      <c r="MGZ3271" s="46"/>
      <c r="MHA3271" s="65"/>
      <c r="MHB3271" s="19"/>
      <c r="MHC3271" s="48"/>
      <c r="MHD3271" s="41"/>
      <c r="MHE3271" s="44"/>
      <c r="MHF3271" s="18"/>
      <c r="MHG3271" s="16"/>
      <c r="MHH3271" s="36"/>
      <c r="MHI3271" s="36"/>
      <c r="MHJ3271" s="36"/>
      <c r="MHK3271" s="36"/>
      <c r="MHL3271" s="36"/>
      <c r="MHM3271" s="36"/>
      <c r="MHN3271" s="36"/>
      <c r="MHO3271" s="36"/>
      <c r="MHP3271" s="36"/>
      <c r="MHQ3271" s="36"/>
      <c r="MHR3271" s="36"/>
      <c r="MHS3271" s="36"/>
      <c r="MHT3271" s="36"/>
      <c r="MHU3271" s="12"/>
      <c r="MHV3271" s="12"/>
      <c r="MHW3271" s="12"/>
      <c r="MHX3271" s="53"/>
      <c r="MHZ3271" s="41"/>
      <c r="MIA3271" s="40"/>
      <c r="MIB3271" s="44"/>
      <c r="MIC3271" s="62"/>
      <c r="MID3271" s="56"/>
      <c r="MIE3271" s="60"/>
      <c r="MIF3271" s="60"/>
      <c r="MIG3271" s="60"/>
      <c r="MIH3271" s="60"/>
      <c r="MII3271" s="46"/>
      <c r="MIJ3271" s="65"/>
      <c r="MIK3271" s="19"/>
      <c r="MIL3271" s="48"/>
      <c r="MIM3271" s="41"/>
      <c r="MIN3271" s="44"/>
      <c r="MIO3271" s="18"/>
      <c r="MIP3271" s="16"/>
      <c r="MIQ3271" s="36"/>
      <c r="MIR3271" s="36"/>
      <c r="MIS3271" s="36"/>
      <c r="MIT3271" s="36"/>
      <c r="MIU3271" s="36"/>
      <c r="MIV3271" s="36"/>
      <c r="MIW3271" s="36"/>
      <c r="MIX3271" s="36"/>
      <c r="MIY3271" s="36"/>
      <c r="MIZ3271" s="36"/>
      <c r="MJA3271" s="36"/>
      <c r="MJB3271" s="36"/>
      <c r="MJC3271" s="36"/>
      <c r="MJD3271" s="12"/>
      <c r="MJE3271" s="12"/>
      <c r="MJF3271" s="12"/>
      <c r="MJG3271" s="53"/>
      <c r="MJI3271" s="41"/>
      <c r="MJJ3271" s="40"/>
      <c r="MJK3271" s="44"/>
      <c r="MJL3271" s="62"/>
      <c r="MJM3271" s="56"/>
      <c r="MJN3271" s="60"/>
      <c r="MJO3271" s="60"/>
      <c r="MJP3271" s="60"/>
      <c r="MJQ3271" s="60"/>
      <c r="MJR3271" s="46"/>
      <c r="MJS3271" s="65"/>
      <c r="MJT3271" s="19"/>
      <c r="MJU3271" s="48"/>
      <c r="MJV3271" s="41"/>
      <c r="MJW3271" s="44"/>
      <c r="MJX3271" s="18"/>
      <c r="MJY3271" s="16"/>
      <c r="MJZ3271" s="36"/>
      <c r="MKA3271" s="36"/>
      <c r="MKB3271" s="36"/>
      <c r="MKC3271" s="36"/>
      <c r="MKD3271" s="36"/>
      <c r="MKE3271" s="36"/>
      <c r="MKF3271" s="36"/>
      <c r="MKG3271" s="36"/>
      <c r="MKH3271" s="36"/>
      <c r="MKI3271" s="36"/>
      <c r="MKJ3271" s="36"/>
      <c r="MKK3271" s="36"/>
      <c r="MKL3271" s="36"/>
      <c r="MKM3271" s="12"/>
      <c r="MKN3271" s="12"/>
      <c r="MKO3271" s="12"/>
      <c r="MKP3271" s="53"/>
      <c r="MKR3271" s="41"/>
      <c r="MKS3271" s="40"/>
      <c r="MKT3271" s="44"/>
      <c r="MKU3271" s="62"/>
      <c r="MKV3271" s="56"/>
      <c r="MKW3271" s="60"/>
      <c r="MKX3271" s="60"/>
      <c r="MKY3271" s="60"/>
      <c r="MKZ3271" s="60"/>
      <c r="MLA3271" s="46"/>
      <c r="MLB3271" s="65"/>
      <c r="MLC3271" s="19"/>
      <c r="MLD3271" s="48"/>
      <c r="MLE3271" s="41"/>
      <c r="MLF3271" s="44"/>
      <c r="MLG3271" s="18"/>
      <c r="MLH3271" s="16"/>
      <c r="MLI3271" s="36"/>
      <c r="MLJ3271" s="36"/>
      <c r="MLK3271" s="36"/>
      <c r="MLL3271" s="36"/>
      <c r="MLM3271" s="36"/>
      <c r="MLN3271" s="36"/>
      <c r="MLO3271" s="36"/>
      <c r="MLP3271" s="36"/>
      <c r="MLQ3271" s="36"/>
      <c r="MLR3271" s="36"/>
      <c r="MLS3271" s="36"/>
      <c r="MLT3271" s="36"/>
      <c r="MLU3271" s="36"/>
      <c r="MLV3271" s="12"/>
      <c r="MLW3271" s="12"/>
      <c r="MLX3271" s="12"/>
      <c r="MLY3271" s="53"/>
      <c r="MMA3271" s="41"/>
      <c r="MMB3271" s="40"/>
      <c r="MMC3271" s="44"/>
      <c r="MMD3271" s="62"/>
      <c r="MME3271" s="56"/>
      <c r="MMF3271" s="60"/>
      <c r="MMG3271" s="60"/>
      <c r="MMH3271" s="60"/>
      <c r="MMI3271" s="60"/>
      <c r="MMJ3271" s="46"/>
      <c r="MMK3271" s="65"/>
      <c r="MML3271" s="19"/>
      <c r="MMM3271" s="48"/>
      <c r="MMN3271" s="41"/>
      <c r="MMO3271" s="44"/>
      <c r="MMP3271" s="18"/>
      <c r="MMQ3271" s="16"/>
      <c r="MMR3271" s="36"/>
      <c r="MMS3271" s="36"/>
      <c r="MMT3271" s="36"/>
      <c r="MMU3271" s="36"/>
      <c r="MMV3271" s="36"/>
      <c r="MMW3271" s="36"/>
      <c r="MMX3271" s="36"/>
      <c r="MMY3271" s="36"/>
      <c r="MMZ3271" s="36"/>
      <c r="MNA3271" s="36"/>
      <c r="MNB3271" s="36"/>
      <c r="MNC3271" s="36"/>
      <c r="MND3271" s="36"/>
      <c r="MNE3271" s="12"/>
      <c r="MNF3271" s="12"/>
      <c r="MNG3271" s="12"/>
      <c r="MNH3271" s="53"/>
      <c r="MNJ3271" s="41"/>
      <c r="MNK3271" s="40"/>
      <c r="MNL3271" s="44"/>
      <c r="MNM3271" s="62"/>
      <c r="MNN3271" s="56"/>
      <c r="MNO3271" s="60"/>
      <c r="MNP3271" s="60"/>
      <c r="MNQ3271" s="60"/>
      <c r="MNR3271" s="60"/>
      <c r="MNS3271" s="46"/>
      <c r="MNT3271" s="65"/>
      <c r="MNU3271" s="19"/>
      <c r="MNV3271" s="48"/>
      <c r="MNW3271" s="41"/>
      <c r="MNX3271" s="44"/>
      <c r="MNY3271" s="18"/>
      <c r="MNZ3271" s="16"/>
      <c r="MOA3271" s="36"/>
      <c r="MOB3271" s="36"/>
      <c r="MOC3271" s="36"/>
      <c r="MOD3271" s="36"/>
      <c r="MOE3271" s="36"/>
      <c r="MOF3271" s="36"/>
      <c r="MOG3271" s="36"/>
      <c r="MOH3271" s="36"/>
      <c r="MOI3271" s="36"/>
      <c r="MOJ3271" s="36"/>
      <c r="MOK3271" s="36"/>
      <c r="MOL3271" s="36"/>
      <c r="MOM3271" s="36"/>
      <c r="MON3271" s="12"/>
      <c r="MOO3271" s="12"/>
      <c r="MOP3271" s="12"/>
      <c r="MOQ3271" s="53"/>
      <c r="MOS3271" s="41"/>
      <c r="MOT3271" s="40"/>
      <c r="MOU3271" s="44"/>
      <c r="MOV3271" s="62"/>
      <c r="MOW3271" s="56"/>
      <c r="MOX3271" s="60"/>
      <c r="MOY3271" s="60"/>
      <c r="MOZ3271" s="60"/>
      <c r="MPA3271" s="60"/>
      <c r="MPB3271" s="46"/>
      <c r="MPC3271" s="65"/>
      <c r="MPD3271" s="19"/>
      <c r="MPE3271" s="48"/>
      <c r="MPF3271" s="41"/>
      <c r="MPG3271" s="44"/>
      <c r="MPH3271" s="18"/>
      <c r="MPI3271" s="16"/>
      <c r="MPJ3271" s="36"/>
      <c r="MPK3271" s="36"/>
      <c r="MPL3271" s="36"/>
      <c r="MPM3271" s="36"/>
      <c r="MPN3271" s="36"/>
      <c r="MPO3271" s="36"/>
      <c r="MPP3271" s="36"/>
      <c r="MPQ3271" s="36"/>
      <c r="MPR3271" s="36"/>
      <c r="MPS3271" s="36"/>
      <c r="MPT3271" s="36"/>
      <c r="MPU3271" s="36"/>
      <c r="MPV3271" s="36"/>
      <c r="MPW3271" s="12"/>
      <c r="MPX3271" s="12"/>
      <c r="MPY3271" s="12"/>
      <c r="MPZ3271" s="53"/>
      <c r="MQB3271" s="41"/>
      <c r="MQC3271" s="40"/>
      <c r="MQD3271" s="44"/>
      <c r="MQE3271" s="62"/>
      <c r="MQF3271" s="56"/>
      <c r="MQG3271" s="60"/>
      <c r="MQH3271" s="60"/>
      <c r="MQI3271" s="60"/>
      <c r="MQJ3271" s="60"/>
      <c r="MQK3271" s="46"/>
      <c r="MQL3271" s="65"/>
      <c r="MQM3271" s="19"/>
      <c r="MQN3271" s="48"/>
      <c r="MQO3271" s="41"/>
      <c r="MQP3271" s="44"/>
      <c r="MQQ3271" s="18"/>
      <c r="MQR3271" s="16"/>
      <c r="MQS3271" s="36"/>
      <c r="MQT3271" s="36"/>
      <c r="MQU3271" s="36"/>
      <c r="MQV3271" s="36"/>
      <c r="MQW3271" s="36"/>
      <c r="MQX3271" s="36"/>
      <c r="MQY3271" s="36"/>
      <c r="MQZ3271" s="36"/>
      <c r="MRA3271" s="36"/>
      <c r="MRB3271" s="36"/>
      <c r="MRC3271" s="36"/>
      <c r="MRD3271" s="36"/>
      <c r="MRE3271" s="36"/>
      <c r="MRF3271" s="12"/>
      <c r="MRG3271" s="12"/>
      <c r="MRH3271" s="12"/>
      <c r="MRI3271" s="53"/>
      <c r="MRK3271" s="41"/>
      <c r="MRL3271" s="40"/>
      <c r="MRM3271" s="44"/>
      <c r="MRN3271" s="62"/>
      <c r="MRO3271" s="56"/>
      <c r="MRP3271" s="60"/>
      <c r="MRQ3271" s="60"/>
      <c r="MRR3271" s="60"/>
      <c r="MRS3271" s="60"/>
      <c r="MRT3271" s="46"/>
      <c r="MRU3271" s="65"/>
      <c r="MRV3271" s="19"/>
      <c r="MRW3271" s="48"/>
      <c r="MRX3271" s="41"/>
      <c r="MRY3271" s="44"/>
      <c r="MRZ3271" s="18"/>
      <c r="MSA3271" s="16"/>
      <c r="MSB3271" s="36"/>
      <c r="MSC3271" s="36"/>
      <c r="MSD3271" s="36"/>
      <c r="MSE3271" s="36"/>
      <c r="MSF3271" s="36"/>
      <c r="MSG3271" s="36"/>
      <c r="MSH3271" s="36"/>
      <c r="MSI3271" s="36"/>
      <c r="MSJ3271" s="36"/>
      <c r="MSK3271" s="36"/>
      <c r="MSL3271" s="36"/>
      <c r="MSM3271" s="36"/>
      <c r="MSN3271" s="36"/>
      <c r="MSO3271" s="12"/>
      <c r="MSP3271" s="12"/>
      <c r="MSQ3271" s="12"/>
      <c r="MSR3271" s="53"/>
      <c r="MST3271" s="41"/>
      <c r="MSU3271" s="40"/>
      <c r="MSV3271" s="44"/>
      <c r="MSW3271" s="62"/>
      <c r="MSX3271" s="56"/>
      <c r="MSY3271" s="60"/>
      <c r="MSZ3271" s="60"/>
      <c r="MTA3271" s="60"/>
      <c r="MTB3271" s="60"/>
      <c r="MTC3271" s="46"/>
      <c r="MTD3271" s="65"/>
      <c r="MTE3271" s="19"/>
      <c r="MTF3271" s="48"/>
      <c r="MTG3271" s="41"/>
      <c r="MTH3271" s="44"/>
      <c r="MTI3271" s="18"/>
      <c r="MTJ3271" s="16"/>
      <c r="MTK3271" s="36"/>
      <c r="MTL3271" s="36"/>
      <c r="MTM3271" s="36"/>
      <c r="MTN3271" s="36"/>
      <c r="MTO3271" s="36"/>
      <c r="MTP3271" s="36"/>
      <c r="MTQ3271" s="36"/>
      <c r="MTR3271" s="36"/>
      <c r="MTS3271" s="36"/>
      <c r="MTT3271" s="36"/>
      <c r="MTU3271" s="36"/>
      <c r="MTV3271" s="36"/>
      <c r="MTW3271" s="36"/>
      <c r="MTX3271" s="12"/>
      <c r="MTY3271" s="12"/>
      <c r="MTZ3271" s="12"/>
      <c r="MUA3271" s="53"/>
      <c r="MUC3271" s="41"/>
      <c r="MUD3271" s="40"/>
      <c r="MUE3271" s="44"/>
      <c r="MUF3271" s="62"/>
      <c r="MUG3271" s="56"/>
      <c r="MUH3271" s="60"/>
      <c r="MUI3271" s="60"/>
      <c r="MUJ3271" s="60"/>
      <c r="MUK3271" s="60"/>
      <c r="MUL3271" s="46"/>
      <c r="MUM3271" s="65"/>
      <c r="MUN3271" s="19"/>
      <c r="MUO3271" s="48"/>
      <c r="MUP3271" s="41"/>
      <c r="MUQ3271" s="44"/>
      <c r="MUR3271" s="18"/>
      <c r="MUS3271" s="16"/>
      <c r="MUT3271" s="36"/>
      <c r="MUU3271" s="36"/>
      <c r="MUV3271" s="36"/>
      <c r="MUW3271" s="36"/>
      <c r="MUX3271" s="36"/>
      <c r="MUY3271" s="36"/>
      <c r="MUZ3271" s="36"/>
      <c r="MVA3271" s="36"/>
      <c r="MVB3271" s="36"/>
      <c r="MVC3271" s="36"/>
      <c r="MVD3271" s="36"/>
      <c r="MVE3271" s="36"/>
      <c r="MVF3271" s="36"/>
      <c r="MVG3271" s="12"/>
      <c r="MVH3271" s="12"/>
      <c r="MVI3271" s="12"/>
      <c r="MVJ3271" s="53"/>
      <c r="MVL3271" s="41"/>
      <c r="MVM3271" s="40"/>
      <c r="MVN3271" s="44"/>
      <c r="MVO3271" s="62"/>
      <c r="MVP3271" s="56"/>
      <c r="MVQ3271" s="60"/>
      <c r="MVR3271" s="60"/>
      <c r="MVS3271" s="60"/>
      <c r="MVT3271" s="60"/>
      <c r="MVU3271" s="46"/>
      <c r="MVV3271" s="65"/>
      <c r="MVW3271" s="19"/>
      <c r="MVX3271" s="48"/>
      <c r="MVY3271" s="41"/>
      <c r="MVZ3271" s="44"/>
      <c r="MWA3271" s="18"/>
      <c r="MWB3271" s="16"/>
      <c r="MWC3271" s="36"/>
      <c r="MWD3271" s="36"/>
      <c r="MWE3271" s="36"/>
      <c r="MWF3271" s="36"/>
      <c r="MWG3271" s="36"/>
      <c r="MWH3271" s="36"/>
      <c r="MWI3271" s="36"/>
      <c r="MWJ3271" s="36"/>
      <c r="MWK3271" s="36"/>
      <c r="MWL3271" s="36"/>
      <c r="MWM3271" s="36"/>
      <c r="MWN3271" s="36"/>
      <c r="MWO3271" s="36"/>
      <c r="MWP3271" s="12"/>
      <c r="MWQ3271" s="12"/>
      <c r="MWR3271" s="12"/>
      <c r="MWS3271" s="53"/>
      <c r="MWU3271" s="41"/>
      <c r="MWV3271" s="40"/>
      <c r="MWW3271" s="44"/>
      <c r="MWX3271" s="62"/>
      <c r="MWY3271" s="56"/>
      <c r="MWZ3271" s="60"/>
      <c r="MXA3271" s="60"/>
      <c r="MXB3271" s="60"/>
      <c r="MXC3271" s="60"/>
      <c r="MXD3271" s="46"/>
      <c r="MXE3271" s="65"/>
      <c r="MXF3271" s="19"/>
      <c r="MXG3271" s="48"/>
      <c r="MXH3271" s="41"/>
      <c r="MXI3271" s="44"/>
      <c r="MXJ3271" s="18"/>
      <c r="MXK3271" s="16"/>
      <c r="MXL3271" s="36"/>
      <c r="MXM3271" s="36"/>
      <c r="MXN3271" s="36"/>
      <c r="MXO3271" s="36"/>
      <c r="MXP3271" s="36"/>
      <c r="MXQ3271" s="36"/>
      <c r="MXR3271" s="36"/>
      <c r="MXS3271" s="36"/>
      <c r="MXT3271" s="36"/>
      <c r="MXU3271" s="36"/>
      <c r="MXV3271" s="36"/>
      <c r="MXW3271" s="36"/>
      <c r="MXX3271" s="36"/>
      <c r="MXY3271" s="12"/>
      <c r="MXZ3271" s="12"/>
      <c r="MYA3271" s="12"/>
      <c r="MYB3271" s="53"/>
      <c r="MYD3271" s="41"/>
      <c r="MYE3271" s="40"/>
      <c r="MYF3271" s="44"/>
      <c r="MYG3271" s="62"/>
      <c r="MYH3271" s="56"/>
      <c r="MYI3271" s="60"/>
      <c r="MYJ3271" s="60"/>
      <c r="MYK3271" s="60"/>
      <c r="MYL3271" s="60"/>
      <c r="MYM3271" s="46"/>
      <c r="MYN3271" s="65"/>
      <c r="MYO3271" s="19"/>
      <c r="MYP3271" s="48"/>
      <c r="MYQ3271" s="41"/>
      <c r="MYR3271" s="44"/>
      <c r="MYS3271" s="18"/>
      <c r="MYT3271" s="16"/>
      <c r="MYU3271" s="36"/>
      <c r="MYV3271" s="36"/>
      <c r="MYW3271" s="36"/>
      <c r="MYX3271" s="36"/>
      <c r="MYY3271" s="36"/>
      <c r="MYZ3271" s="36"/>
      <c r="MZA3271" s="36"/>
      <c r="MZB3271" s="36"/>
      <c r="MZC3271" s="36"/>
      <c r="MZD3271" s="36"/>
      <c r="MZE3271" s="36"/>
      <c r="MZF3271" s="36"/>
      <c r="MZG3271" s="36"/>
      <c r="MZH3271" s="12"/>
      <c r="MZI3271" s="12"/>
      <c r="MZJ3271" s="12"/>
      <c r="MZK3271" s="53"/>
      <c r="MZM3271" s="41"/>
      <c r="MZN3271" s="40"/>
      <c r="MZO3271" s="44"/>
      <c r="MZP3271" s="62"/>
      <c r="MZQ3271" s="56"/>
      <c r="MZR3271" s="60"/>
      <c r="MZS3271" s="60"/>
      <c r="MZT3271" s="60"/>
      <c r="MZU3271" s="60"/>
      <c r="MZV3271" s="46"/>
      <c r="MZW3271" s="65"/>
      <c r="MZX3271" s="19"/>
      <c r="MZY3271" s="48"/>
      <c r="MZZ3271" s="41"/>
      <c r="NAA3271" s="44"/>
      <c r="NAB3271" s="18"/>
      <c r="NAC3271" s="16"/>
      <c r="NAD3271" s="36"/>
      <c r="NAE3271" s="36"/>
      <c r="NAF3271" s="36"/>
      <c r="NAG3271" s="36"/>
      <c r="NAH3271" s="36"/>
      <c r="NAI3271" s="36"/>
      <c r="NAJ3271" s="36"/>
      <c r="NAK3271" s="36"/>
      <c r="NAL3271" s="36"/>
      <c r="NAM3271" s="36"/>
      <c r="NAN3271" s="36"/>
      <c r="NAO3271" s="36"/>
      <c r="NAP3271" s="36"/>
      <c r="NAQ3271" s="12"/>
      <c r="NAR3271" s="12"/>
      <c r="NAS3271" s="12"/>
      <c r="NAT3271" s="53"/>
      <c r="NAV3271" s="41"/>
      <c r="NAW3271" s="40"/>
      <c r="NAX3271" s="44"/>
      <c r="NAY3271" s="62"/>
      <c r="NAZ3271" s="56"/>
      <c r="NBA3271" s="60"/>
      <c r="NBB3271" s="60"/>
      <c r="NBC3271" s="60"/>
      <c r="NBD3271" s="60"/>
      <c r="NBE3271" s="46"/>
      <c r="NBF3271" s="65"/>
      <c r="NBG3271" s="19"/>
      <c r="NBH3271" s="48"/>
      <c r="NBI3271" s="41"/>
      <c r="NBJ3271" s="44"/>
      <c r="NBK3271" s="18"/>
      <c r="NBL3271" s="16"/>
      <c r="NBM3271" s="36"/>
      <c r="NBN3271" s="36"/>
      <c r="NBO3271" s="36"/>
      <c r="NBP3271" s="36"/>
      <c r="NBQ3271" s="36"/>
      <c r="NBR3271" s="36"/>
      <c r="NBS3271" s="36"/>
      <c r="NBT3271" s="36"/>
      <c r="NBU3271" s="36"/>
      <c r="NBV3271" s="36"/>
      <c r="NBW3271" s="36"/>
      <c r="NBX3271" s="36"/>
      <c r="NBY3271" s="36"/>
      <c r="NBZ3271" s="12"/>
      <c r="NCA3271" s="12"/>
      <c r="NCB3271" s="12"/>
      <c r="NCC3271" s="53"/>
      <c r="NCE3271" s="41"/>
      <c r="NCF3271" s="40"/>
      <c r="NCG3271" s="44"/>
      <c r="NCH3271" s="62"/>
      <c r="NCI3271" s="56"/>
      <c r="NCJ3271" s="60"/>
      <c r="NCK3271" s="60"/>
      <c r="NCL3271" s="60"/>
      <c r="NCM3271" s="60"/>
      <c r="NCN3271" s="46"/>
      <c r="NCO3271" s="65"/>
      <c r="NCP3271" s="19"/>
      <c r="NCQ3271" s="48"/>
      <c r="NCR3271" s="41"/>
      <c r="NCS3271" s="44"/>
      <c r="NCT3271" s="18"/>
      <c r="NCU3271" s="16"/>
      <c r="NCV3271" s="36"/>
      <c r="NCW3271" s="36"/>
      <c r="NCX3271" s="36"/>
      <c r="NCY3271" s="36"/>
      <c r="NCZ3271" s="36"/>
      <c r="NDA3271" s="36"/>
      <c r="NDB3271" s="36"/>
      <c r="NDC3271" s="36"/>
      <c r="NDD3271" s="36"/>
      <c r="NDE3271" s="36"/>
      <c r="NDF3271" s="36"/>
      <c r="NDG3271" s="36"/>
      <c r="NDH3271" s="36"/>
      <c r="NDI3271" s="12"/>
      <c r="NDJ3271" s="12"/>
      <c r="NDK3271" s="12"/>
      <c r="NDL3271" s="53"/>
      <c r="NDN3271" s="41"/>
      <c r="NDO3271" s="40"/>
      <c r="NDP3271" s="44"/>
      <c r="NDQ3271" s="62"/>
      <c r="NDR3271" s="56"/>
      <c r="NDS3271" s="60"/>
      <c r="NDT3271" s="60"/>
      <c r="NDU3271" s="60"/>
      <c r="NDV3271" s="60"/>
      <c r="NDW3271" s="46"/>
      <c r="NDX3271" s="65"/>
      <c r="NDY3271" s="19"/>
      <c r="NDZ3271" s="48"/>
      <c r="NEA3271" s="41"/>
      <c r="NEB3271" s="44"/>
      <c r="NEC3271" s="18"/>
      <c r="NED3271" s="16"/>
      <c r="NEE3271" s="36"/>
      <c r="NEF3271" s="36"/>
      <c r="NEG3271" s="36"/>
      <c r="NEH3271" s="36"/>
      <c r="NEI3271" s="36"/>
      <c r="NEJ3271" s="36"/>
      <c r="NEK3271" s="36"/>
      <c r="NEL3271" s="36"/>
      <c r="NEM3271" s="36"/>
      <c r="NEN3271" s="36"/>
      <c r="NEO3271" s="36"/>
      <c r="NEP3271" s="36"/>
      <c r="NEQ3271" s="36"/>
      <c r="NER3271" s="12"/>
      <c r="NES3271" s="12"/>
      <c r="NET3271" s="12"/>
      <c r="NEU3271" s="53"/>
      <c r="NEW3271" s="41"/>
      <c r="NEX3271" s="40"/>
      <c r="NEY3271" s="44"/>
      <c r="NEZ3271" s="62"/>
      <c r="NFA3271" s="56"/>
      <c r="NFB3271" s="60"/>
      <c r="NFC3271" s="60"/>
      <c r="NFD3271" s="60"/>
      <c r="NFE3271" s="60"/>
      <c r="NFF3271" s="46"/>
      <c r="NFG3271" s="65"/>
      <c r="NFH3271" s="19"/>
      <c r="NFI3271" s="48"/>
      <c r="NFJ3271" s="41"/>
      <c r="NFK3271" s="44"/>
      <c r="NFL3271" s="18"/>
      <c r="NFM3271" s="16"/>
      <c r="NFN3271" s="36"/>
      <c r="NFO3271" s="36"/>
      <c r="NFP3271" s="36"/>
      <c r="NFQ3271" s="36"/>
      <c r="NFR3271" s="36"/>
      <c r="NFS3271" s="36"/>
      <c r="NFT3271" s="36"/>
      <c r="NFU3271" s="36"/>
      <c r="NFV3271" s="36"/>
      <c r="NFW3271" s="36"/>
      <c r="NFX3271" s="36"/>
      <c r="NFY3271" s="36"/>
      <c r="NFZ3271" s="36"/>
      <c r="NGA3271" s="12"/>
      <c r="NGB3271" s="12"/>
      <c r="NGC3271" s="12"/>
      <c r="NGD3271" s="53"/>
      <c r="NGF3271" s="41"/>
      <c r="NGG3271" s="40"/>
      <c r="NGH3271" s="44"/>
      <c r="NGI3271" s="62"/>
      <c r="NGJ3271" s="56"/>
      <c r="NGK3271" s="60"/>
      <c r="NGL3271" s="60"/>
      <c r="NGM3271" s="60"/>
      <c r="NGN3271" s="60"/>
      <c r="NGO3271" s="46"/>
      <c r="NGP3271" s="65"/>
      <c r="NGQ3271" s="19"/>
      <c r="NGR3271" s="48"/>
      <c r="NGS3271" s="41"/>
      <c r="NGT3271" s="44"/>
      <c r="NGU3271" s="18"/>
      <c r="NGV3271" s="16"/>
      <c r="NGW3271" s="36"/>
      <c r="NGX3271" s="36"/>
      <c r="NGY3271" s="36"/>
      <c r="NGZ3271" s="36"/>
      <c r="NHA3271" s="36"/>
      <c r="NHB3271" s="36"/>
      <c r="NHC3271" s="36"/>
      <c r="NHD3271" s="36"/>
      <c r="NHE3271" s="36"/>
      <c r="NHF3271" s="36"/>
      <c r="NHG3271" s="36"/>
      <c r="NHH3271" s="36"/>
      <c r="NHI3271" s="36"/>
      <c r="NHJ3271" s="12"/>
      <c r="NHK3271" s="12"/>
      <c r="NHL3271" s="12"/>
      <c r="NHM3271" s="53"/>
      <c r="NHO3271" s="41"/>
      <c r="NHP3271" s="40"/>
      <c r="NHQ3271" s="44"/>
      <c r="NHR3271" s="62"/>
      <c r="NHS3271" s="56"/>
      <c r="NHT3271" s="60"/>
      <c r="NHU3271" s="60"/>
      <c r="NHV3271" s="60"/>
      <c r="NHW3271" s="60"/>
      <c r="NHX3271" s="46"/>
      <c r="NHY3271" s="65"/>
      <c r="NHZ3271" s="19"/>
      <c r="NIA3271" s="48"/>
      <c r="NIB3271" s="41"/>
      <c r="NIC3271" s="44"/>
      <c r="NID3271" s="18"/>
      <c r="NIE3271" s="16"/>
      <c r="NIF3271" s="36"/>
      <c r="NIG3271" s="36"/>
      <c r="NIH3271" s="36"/>
      <c r="NII3271" s="36"/>
      <c r="NIJ3271" s="36"/>
      <c r="NIK3271" s="36"/>
      <c r="NIL3271" s="36"/>
      <c r="NIM3271" s="36"/>
      <c r="NIN3271" s="36"/>
      <c r="NIO3271" s="36"/>
      <c r="NIP3271" s="36"/>
      <c r="NIQ3271" s="36"/>
      <c r="NIR3271" s="36"/>
      <c r="NIS3271" s="12"/>
      <c r="NIT3271" s="12"/>
      <c r="NIU3271" s="12"/>
      <c r="NIV3271" s="53"/>
      <c r="NIX3271" s="41"/>
      <c r="NIY3271" s="40"/>
      <c r="NIZ3271" s="44"/>
      <c r="NJA3271" s="62"/>
      <c r="NJB3271" s="56"/>
      <c r="NJC3271" s="60"/>
      <c r="NJD3271" s="60"/>
      <c r="NJE3271" s="60"/>
      <c r="NJF3271" s="60"/>
      <c r="NJG3271" s="46"/>
      <c r="NJH3271" s="65"/>
      <c r="NJI3271" s="19"/>
      <c r="NJJ3271" s="48"/>
      <c r="NJK3271" s="41"/>
      <c r="NJL3271" s="44"/>
      <c r="NJM3271" s="18"/>
      <c r="NJN3271" s="16"/>
      <c r="NJO3271" s="36"/>
      <c r="NJP3271" s="36"/>
      <c r="NJQ3271" s="36"/>
      <c r="NJR3271" s="36"/>
      <c r="NJS3271" s="36"/>
      <c r="NJT3271" s="36"/>
      <c r="NJU3271" s="36"/>
      <c r="NJV3271" s="36"/>
      <c r="NJW3271" s="36"/>
      <c r="NJX3271" s="36"/>
      <c r="NJY3271" s="36"/>
      <c r="NJZ3271" s="36"/>
      <c r="NKA3271" s="36"/>
      <c r="NKB3271" s="12"/>
      <c r="NKC3271" s="12"/>
      <c r="NKD3271" s="12"/>
      <c r="NKE3271" s="53"/>
      <c r="NKG3271" s="41"/>
      <c r="NKH3271" s="40"/>
      <c r="NKI3271" s="44"/>
      <c r="NKJ3271" s="62"/>
      <c r="NKK3271" s="56"/>
      <c r="NKL3271" s="60"/>
      <c r="NKM3271" s="60"/>
      <c r="NKN3271" s="60"/>
      <c r="NKO3271" s="60"/>
      <c r="NKP3271" s="46"/>
      <c r="NKQ3271" s="65"/>
      <c r="NKR3271" s="19"/>
      <c r="NKS3271" s="48"/>
      <c r="NKT3271" s="41"/>
      <c r="NKU3271" s="44"/>
      <c r="NKV3271" s="18"/>
      <c r="NKW3271" s="16"/>
      <c r="NKX3271" s="36"/>
      <c r="NKY3271" s="36"/>
      <c r="NKZ3271" s="36"/>
      <c r="NLA3271" s="36"/>
      <c r="NLB3271" s="36"/>
      <c r="NLC3271" s="36"/>
      <c r="NLD3271" s="36"/>
      <c r="NLE3271" s="36"/>
      <c r="NLF3271" s="36"/>
      <c r="NLG3271" s="36"/>
      <c r="NLH3271" s="36"/>
      <c r="NLI3271" s="36"/>
      <c r="NLJ3271" s="36"/>
      <c r="NLK3271" s="12"/>
      <c r="NLL3271" s="12"/>
      <c r="NLM3271" s="12"/>
      <c r="NLN3271" s="53"/>
      <c r="NLP3271" s="41"/>
      <c r="NLQ3271" s="40"/>
      <c r="NLR3271" s="44"/>
      <c r="NLS3271" s="62"/>
      <c r="NLT3271" s="56"/>
      <c r="NLU3271" s="60"/>
      <c r="NLV3271" s="60"/>
      <c r="NLW3271" s="60"/>
      <c r="NLX3271" s="60"/>
      <c r="NLY3271" s="46"/>
      <c r="NLZ3271" s="65"/>
      <c r="NMA3271" s="19"/>
      <c r="NMB3271" s="48"/>
      <c r="NMC3271" s="41"/>
      <c r="NMD3271" s="44"/>
      <c r="NME3271" s="18"/>
      <c r="NMF3271" s="16"/>
      <c r="NMG3271" s="36"/>
      <c r="NMH3271" s="36"/>
      <c r="NMI3271" s="36"/>
      <c r="NMJ3271" s="36"/>
      <c r="NMK3271" s="36"/>
      <c r="NML3271" s="36"/>
      <c r="NMM3271" s="36"/>
      <c r="NMN3271" s="36"/>
      <c r="NMO3271" s="36"/>
      <c r="NMP3271" s="36"/>
      <c r="NMQ3271" s="36"/>
      <c r="NMR3271" s="36"/>
      <c r="NMS3271" s="36"/>
      <c r="NMT3271" s="12"/>
      <c r="NMU3271" s="12"/>
      <c r="NMV3271" s="12"/>
      <c r="NMW3271" s="53"/>
      <c r="NMY3271" s="41"/>
      <c r="NMZ3271" s="40"/>
      <c r="NNA3271" s="44"/>
      <c r="NNB3271" s="62"/>
      <c r="NNC3271" s="56"/>
      <c r="NND3271" s="60"/>
      <c r="NNE3271" s="60"/>
      <c r="NNF3271" s="60"/>
      <c r="NNG3271" s="60"/>
      <c r="NNH3271" s="46"/>
      <c r="NNI3271" s="65"/>
      <c r="NNJ3271" s="19"/>
      <c r="NNK3271" s="48"/>
      <c r="NNL3271" s="41"/>
      <c r="NNM3271" s="44"/>
      <c r="NNN3271" s="18"/>
      <c r="NNO3271" s="16"/>
      <c r="NNP3271" s="36"/>
      <c r="NNQ3271" s="36"/>
      <c r="NNR3271" s="36"/>
      <c r="NNS3271" s="36"/>
      <c r="NNT3271" s="36"/>
      <c r="NNU3271" s="36"/>
      <c r="NNV3271" s="36"/>
      <c r="NNW3271" s="36"/>
      <c r="NNX3271" s="36"/>
      <c r="NNY3271" s="36"/>
      <c r="NNZ3271" s="36"/>
      <c r="NOA3271" s="36"/>
      <c r="NOB3271" s="36"/>
      <c r="NOC3271" s="12"/>
      <c r="NOD3271" s="12"/>
      <c r="NOE3271" s="12"/>
      <c r="NOF3271" s="53"/>
      <c r="NOH3271" s="41"/>
      <c r="NOI3271" s="40"/>
      <c r="NOJ3271" s="44"/>
      <c r="NOK3271" s="62"/>
      <c r="NOL3271" s="56"/>
      <c r="NOM3271" s="60"/>
      <c r="NON3271" s="60"/>
      <c r="NOO3271" s="60"/>
      <c r="NOP3271" s="60"/>
      <c r="NOQ3271" s="46"/>
      <c r="NOR3271" s="65"/>
      <c r="NOS3271" s="19"/>
      <c r="NOT3271" s="48"/>
      <c r="NOU3271" s="41"/>
      <c r="NOV3271" s="44"/>
      <c r="NOW3271" s="18"/>
      <c r="NOX3271" s="16"/>
      <c r="NOY3271" s="36"/>
      <c r="NOZ3271" s="36"/>
      <c r="NPA3271" s="36"/>
      <c r="NPB3271" s="36"/>
      <c r="NPC3271" s="36"/>
      <c r="NPD3271" s="36"/>
      <c r="NPE3271" s="36"/>
      <c r="NPF3271" s="36"/>
      <c r="NPG3271" s="36"/>
      <c r="NPH3271" s="36"/>
      <c r="NPI3271" s="36"/>
      <c r="NPJ3271" s="36"/>
      <c r="NPK3271" s="36"/>
      <c r="NPL3271" s="12"/>
      <c r="NPM3271" s="12"/>
      <c r="NPN3271" s="12"/>
      <c r="NPO3271" s="53"/>
      <c r="NPQ3271" s="41"/>
      <c r="NPR3271" s="40"/>
      <c r="NPS3271" s="44"/>
      <c r="NPT3271" s="62"/>
      <c r="NPU3271" s="56"/>
      <c r="NPV3271" s="60"/>
      <c r="NPW3271" s="60"/>
      <c r="NPX3271" s="60"/>
      <c r="NPY3271" s="60"/>
      <c r="NPZ3271" s="46"/>
      <c r="NQA3271" s="65"/>
      <c r="NQB3271" s="19"/>
      <c r="NQC3271" s="48"/>
      <c r="NQD3271" s="41"/>
      <c r="NQE3271" s="44"/>
      <c r="NQF3271" s="18"/>
      <c r="NQG3271" s="16"/>
      <c r="NQH3271" s="36"/>
      <c r="NQI3271" s="36"/>
      <c r="NQJ3271" s="36"/>
      <c r="NQK3271" s="36"/>
      <c r="NQL3271" s="36"/>
      <c r="NQM3271" s="36"/>
      <c r="NQN3271" s="36"/>
      <c r="NQO3271" s="36"/>
      <c r="NQP3271" s="36"/>
      <c r="NQQ3271" s="36"/>
      <c r="NQR3271" s="36"/>
      <c r="NQS3271" s="36"/>
      <c r="NQT3271" s="36"/>
      <c r="NQU3271" s="12"/>
      <c r="NQV3271" s="12"/>
      <c r="NQW3271" s="12"/>
      <c r="NQX3271" s="53"/>
      <c r="NQZ3271" s="41"/>
      <c r="NRA3271" s="40"/>
      <c r="NRB3271" s="44"/>
      <c r="NRC3271" s="62"/>
      <c r="NRD3271" s="56"/>
      <c r="NRE3271" s="60"/>
      <c r="NRF3271" s="60"/>
      <c r="NRG3271" s="60"/>
      <c r="NRH3271" s="60"/>
      <c r="NRI3271" s="46"/>
      <c r="NRJ3271" s="65"/>
      <c r="NRK3271" s="19"/>
      <c r="NRL3271" s="48"/>
      <c r="NRM3271" s="41"/>
      <c r="NRN3271" s="44"/>
      <c r="NRO3271" s="18"/>
      <c r="NRP3271" s="16"/>
      <c r="NRQ3271" s="36"/>
      <c r="NRR3271" s="36"/>
      <c r="NRS3271" s="36"/>
      <c r="NRT3271" s="36"/>
      <c r="NRU3271" s="36"/>
      <c r="NRV3271" s="36"/>
      <c r="NRW3271" s="36"/>
      <c r="NRX3271" s="36"/>
      <c r="NRY3271" s="36"/>
      <c r="NRZ3271" s="36"/>
      <c r="NSA3271" s="36"/>
      <c r="NSB3271" s="36"/>
      <c r="NSC3271" s="36"/>
      <c r="NSD3271" s="12"/>
      <c r="NSE3271" s="12"/>
      <c r="NSF3271" s="12"/>
      <c r="NSG3271" s="53"/>
      <c r="NSI3271" s="41"/>
      <c r="NSJ3271" s="40"/>
      <c r="NSK3271" s="44"/>
      <c r="NSL3271" s="62"/>
      <c r="NSM3271" s="56"/>
      <c r="NSN3271" s="60"/>
      <c r="NSO3271" s="60"/>
      <c r="NSP3271" s="60"/>
      <c r="NSQ3271" s="60"/>
      <c r="NSR3271" s="46"/>
      <c r="NSS3271" s="65"/>
      <c r="NST3271" s="19"/>
      <c r="NSU3271" s="48"/>
      <c r="NSV3271" s="41"/>
      <c r="NSW3271" s="44"/>
      <c r="NSX3271" s="18"/>
      <c r="NSY3271" s="16"/>
      <c r="NSZ3271" s="36"/>
      <c r="NTA3271" s="36"/>
      <c r="NTB3271" s="36"/>
      <c r="NTC3271" s="36"/>
      <c r="NTD3271" s="36"/>
      <c r="NTE3271" s="36"/>
      <c r="NTF3271" s="36"/>
      <c r="NTG3271" s="36"/>
      <c r="NTH3271" s="36"/>
      <c r="NTI3271" s="36"/>
      <c r="NTJ3271" s="36"/>
      <c r="NTK3271" s="36"/>
      <c r="NTL3271" s="36"/>
      <c r="NTM3271" s="12"/>
      <c r="NTN3271" s="12"/>
      <c r="NTO3271" s="12"/>
      <c r="NTP3271" s="53"/>
      <c r="NTR3271" s="41"/>
      <c r="NTS3271" s="40"/>
      <c r="NTT3271" s="44"/>
      <c r="NTU3271" s="62"/>
      <c r="NTV3271" s="56"/>
      <c r="NTW3271" s="60"/>
      <c r="NTX3271" s="60"/>
      <c r="NTY3271" s="60"/>
      <c r="NTZ3271" s="60"/>
      <c r="NUA3271" s="46"/>
      <c r="NUB3271" s="65"/>
      <c r="NUC3271" s="19"/>
      <c r="NUD3271" s="48"/>
      <c r="NUE3271" s="41"/>
      <c r="NUF3271" s="44"/>
      <c r="NUG3271" s="18"/>
      <c r="NUH3271" s="16"/>
      <c r="NUI3271" s="36"/>
      <c r="NUJ3271" s="36"/>
      <c r="NUK3271" s="36"/>
      <c r="NUL3271" s="36"/>
      <c r="NUM3271" s="36"/>
      <c r="NUN3271" s="36"/>
      <c r="NUO3271" s="36"/>
      <c r="NUP3271" s="36"/>
      <c r="NUQ3271" s="36"/>
      <c r="NUR3271" s="36"/>
      <c r="NUS3271" s="36"/>
      <c r="NUT3271" s="36"/>
      <c r="NUU3271" s="36"/>
      <c r="NUV3271" s="12"/>
      <c r="NUW3271" s="12"/>
      <c r="NUX3271" s="12"/>
      <c r="NUY3271" s="53"/>
      <c r="NVA3271" s="41"/>
      <c r="NVB3271" s="40"/>
      <c r="NVC3271" s="44"/>
      <c r="NVD3271" s="62"/>
      <c r="NVE3271" s="56"/>
      <c r="NVF3271" s="60"/>
      <c r="NVG3271" s="60"/>
      <c r="NVH3271" s="60"/>
      <c r="NVI3271" s="60"/>
      <c r="NVJ3271" s="46"/>
      <c r="NVK3271" s="65"/>
      <c r="NVL3271" s="19"/>
      <c r="NVM3271" s="48"/>
      <c r="NVN3271" s="41"/>
      <c r="NVO3271" s="44"/>
      <c r="NVP3271" s="18"/>
      <c r="NVQ3271" s="16"/>
      <c r="NVR3271" s="36"/>
      <c r="NVS3271" s="36"/>
      <c r="NVT3271" s="36"/>
      <c r="NVU3271" s="36"/>
      <c r="NVV3271" s="36"/>
      <c r="NVW3271" s="36"/>
      <c r="NVX3271" s="36"/>
      <c r="NVY3271" s="36"/>
      <c r="NVZ3271" s="36"/>
      <c r="NWA3271" s="36"/>
      <c r="NWB3271" s="36"/>
      <c r="NWC3271" s="36"/>
      <c r="NWD3271" s="36"/>
      <c r="NWE3271" s="12"/>
      <c r="NWF3271" s="12"/>
      <c r="NWG3271" s="12"/>
      <c r="NWH3271" s="53"/>
      <c r="NWJ3271" s="41"/>
      <c r="NWK3271" s="40"/>
      <c r="NWL3271" s="44"/>
      <c r="NWM3271" s="62"/>
      <c r="NWN3271" s="56"/>
      <c r="NWO3271" s="60"/>
      <c r="NWP3271" s="60"/>
      <c r="NWQ3271" s="60"/>
      <c r="NWR3271" s="60"/>
      <c r="NWS3271" s="46"/>
      <c r="NWT3271" s="65"/>
      <c r="NWU3271" s="19"/>
      <c r="NWV3271" s="48"/>
      <c r="NWW3271" s="41"/>
      <c r="NWX3271" s="44"/>
      <c r="NWY3271" s="18"/>
      <c r="NWZ3271" s="16"/>
      <c r="NXA3271" s="36"/>
      <c r="NXB3271" s="36"/>
      <c r="NXC3271" s="36"/>
      <c r="NXD3271" s="36"/>
      <c r="NXE3271" s="36"/>
      <c r="NXF3271" s="36"/>
      <c r="NXG3271" s="36"/>
      <c r="NXH3271" s="36"/>
      <c r="NXI3271" s="36"/>
      <c r="NXJ3271" s="36"/>
      <c r="NXK3271" s="36"/>
      <c r="NXL3271" s="36"/>
      <c r="NXM3271" s="36"/>
      <c r="NXN3271" s="12"/>
      <c r="NXO3271" s="12"/>
      <c r="NXP3271" s="12"/>
      <c r="NXQ3271" s="53"/>
      <c r="NXS3271" s="41"/>
      <c r="NXT3271" s="40"/>
      <c r="NXU3271" s="44"/>
      <c r="NXV3271" s="62"/>
      <c r="NXW3271" s="56"/>
      <c r="NXX3271" s="60"/>
      <c r="NXY3271" s="60"/>
      <c r="NXZ3271" s="60"/>
      <c r="NYA3271" s="60"/>
      <c r="NYB3271" s="46"/>
      <c r="NYC3271" s="65"/>
      <c r="NYD3271" s="19"/>
      <c r="NYE3271" s="48"/>
      <c r="NYF3271" s="41"/>
      <c r="NYG3271" s="44"/>
      <c r="NYH3271" s="18"/>
      <c r="NYI3271" s="16"/>
      <c r="NYJ3271" s="36"/>
      <c r="NYK3271" s="36"/>
      <c r="NYL3271" s="36"/>
      <c r="NYM3271" s="36"/>
      <c r="NYN3271" s="36"/>
      <c r="NYO3271" s="36"/>
      <c r="NYP3271" s="36"/>
      <c r="NYQ3271" s="36"/>
      <c r="NYR3271" s="36"/>
      <c r="NYS3271" s="36"/>
      <c r="NYT3271" s="36"/>
      <c r="NYU3271" s="36"/>
      <c r="NYV3271" s="36"/>
      <c r="NYW3271" s="12"/>
      <c r="NYX3271" s="12"/>
      <c r="NYY3271" s="12"/>
      <c r="NYZ3271" s="53"/>
      <c r="NZB3271" s="41"/>
      <c r="NZC3271" s="40"/>
      <c r="NZD3271" s="44"/>
      <c r="NZE3271" s="62"/>
      <c r="NZF3271" s="56"/>
      <c r="NZG3271" s="60"/>
      <c r="NZH3271" s="60"/>
      <c r="NZI3271" s="60"/>
      <c r="NZJ3271" s="60"/>
      <c r="NZK3271" s="46"/>
      <c r="NZL3271" s="65"/>
      <c r="NZM3271" s="19"/>
      <c r="NZN3271" s="48"/>
      <c r="NZO3271" s="41"/>
      <c r="NZP3271" s="44"/>
      <c r="NZQ3271" s="18"/>
      <c r="NZR3271" s="16"/>
      <c r="NZS3271" s="36"/>
      <c r="NZT3271" s="36"/>
      <c r="NZU3271" s="36"/>
      <c r="NZV3271" s="36"/>
      <c r="NZW3271" s="36"/>
      <c r="NZX3271" s="36"/>
      <c r="NZY3271" s="36"/>
      <c r="NZZ3271" s="36"/>
      <c r="OAA3271" s="36"/>
      <c r="OAB3271" s="36"/>
      <c r="OAC3271" s="36"/>
      <c r="OAD3271" s="36"/>
      <c r="OAE3271" s="36"/>
      <c r="OAF3271" s="12"/>
      <c r="OAG3271" s="12"/>
      <c r="OAH3271" s="12"/>
      <c r="OAI3271" s="53"/>
      <c r="OAK3271" s="41"/>
      <c r="OAL3271" s="40"/>
      <c r="OAM3271" s="44"/>
      <c r="OAN3271" s="62"/>
      <c r="OAO3271" s="56"/>
      <c r="OAP3271" s="60"/>
      <c r="OAQ3271" s="60"/>
      <c r="OAR3271" s="60"/>
      <c r="OAS3271" s="60"/>
      <c r="OAT3271" s="46"/>
      <c r="OAU3271" s="65"/>
      <c r="OAV3271" s="19"/>
      <c r="OAW3271" s="48"/>
      <c r="OAX3271" s="41"/>
      <c r="OAY3271" s="44"/>
      <c r="OAZ3271" s="18"/>
      <c r="OBA3271" s="16"/>
      <c r="OBB3271" s="36"/>
      <c r="OBC3271" s="36"/>
      <c r="OBD3271" s="36"/>
      <c r="OBE3271" s="36"/>
      <c r="OBF3271" s="36"/>
      <c r="OBG3271" s="36"/>
      <c r="OBH3271" s="36"/>
      <c r="OBI3271" s="36"/>
      <c r="OBJ3271" s="36"/>
      <c r="OBK3271" s="36"/>
      <c r="OBL3271" s="36"/>
      <c r="OBM3271" s="36"/>
      <c r="OBN3271" s="36"/>
      <c r="OBO3271" s="12"/>
      <c r="OBP3271" s="12"/>
      <c r="OBQ3271" s="12"/>
      <c r="OBR3271" s="53"/>
      <c r="OBT3271" s="41"/>
      <c r="OBU3271" s="40"/>
      <c r="OBV3271" s="44"/>
      <c r="OBW3271" s="62"/>
      <c r="OBX3271" s="56"/>
      <c r="OBY3271" s="60"/>
      <c r="OBZ3271" s="60"/>
      <c r="OCA3271" s="60"/>
      <c r="OCB3271" s="60"/>
      <c r="OCC3271" s="46"/>
      <c r="OCD3271" s="65"/>
      <c r="OCE3271" s="19"/>
      <c r="OCF3271" s="48"/>
      <c r="OCG3271" s="41"/>
      <c r="OCH3271" s="44"/>
      <c r="OCI3271" s="18"/>
      <c r="OCJ3271" s="16"/>
      <c r="OCK3271" s="36"/>
      <c r="OCL3271" s="36"/>
      <c r="OCM3271" s="36"/>
      <c r="OCN3271" s="36"/>
      <c r="OCO3271" s="36"/>
      <c r="OCP3271" s="36"/>
      <c r="OCQ3271" s="36"/>
      <c r="OCR3271" s="36"/>
      <c r="OCS3271" s="36"/>
      <c r="OCT3271" s="36"/>
      <c r="OCU3271" s="36"/>
      <c r="OCV3271" s="36"/>
      <c r="OCW3271" s="36"/>
      <c r="OCX3271" s="12"/>
      <c r="OCY3271" s="12"/>
      <c r="OCZ3271" s="12"/>
      <c r="ODA3271" s="53"/>
      <c r="ODC3271" s="41"/>
      <c r="ODD3271" s="40"/>
      <c r="ODE3271" s="44"/>
      <c r="ODF3271" s="62"/>
      <c r="ODG3271" s="56"/>
      <c r="ODH3271" s="60"/>
      <c r="ODI3271" s="60"/>
      <c r="ODJ3271" s="60"/>
      <c r="ODK3271" s="60"/>
      <c r="ODL3271" s="46"/>
      <c r="ODM3271" s="65"/>
      <c r="ODN3271" s="19"/>
      <c r="ODO3271" s="48"/>
      <c r="ODP3271" s="41"/>
      <c r="ODQ3271" s="44"/>
      <c r="ODR3271" s="18"/>
      <c r="ODS3271" s="16"/>
      <c r="ODT3271" s="36"/>
      <c r="ODU3271" s="36"/>
      <c r="ODV3271" s="36"/>
      <c r="ODW3271" s="36"/>
      <c r="ODX3271" s="36"/>
      <c r="ODY3271" s="36"/>
      <c r="ODZ3271" s="36"/>
      <c r="OEA3271" s="36"/>
      <c r="OEB3271" s="36"/>
      <c r="OEC3271" s="36"/>
      <c r="OED3271" s="36"/>
      <c r="OEE3271" s="36"/>
      <c r="OEF3271" s="36"/>
      <c r="OEG3271" s="12"/>
      <c r="OEH3271" s="12"/>
      <c r="OEI3271" s="12"/>
      <c r="OEJ3271" s="53"/>
      <c r="OEL3271" s="41"/>
      <c r="OEM3271" s="40"/>
      <c r="OEN3271" s="44"/>
      <c r="OEO3271" s="62"/>
      <c r="OEP3271" s="56"/>
      <c r="OEQ3271" s="60"/>
      <c r="OER3271" s="60"/>
      <c r="OES3271" s="60"/>
      <c r="OET3271" s="60"/>
      <c r="OEU3271" s="46"/>
      <c r="OEV3271" s="65"/>
      <c r="OEW3271" s="19"/>
      <c r="OEX3271" s="48"/>
      <c r="OEY3271" s="41"/>
      <c r="OEZ3271" s="44"/>
      <c r="OFA3271" s="18"/>
      <c r="OFB3271" s="16"/>
      <c r="OFC3271" s="36"/>
      <c r="OFD3271" s="36"/>
      <c r="OFE3271" s="36"/>
      <c r="OFF3271" s="36"/>
      <c r="OFG3271" s="36"/>
      <c r="OFH3271" s="36"/>
      <c r="OFI3271" s="36"/>
      <c r="OFJ3271" s="36"/>
      <c r="OFK3271" s="36"/>
      <c r="OFL3271" s="36"/>
      <c r="OFM3271" s="36"/>
      <c r="OFN3271" s="36"/>
      <c r="OFO3271" s="36"/>
      <c r="OFP3271" s="12"/>
      <c r="OFQ3271" s="12"/>
      <c r="OFR3271" s="12"/>
      <c r="OFS3271" s="53"/>
      <c r="OFU3271" s="41"/>
      <c r="OFV3271" s="40"/>
      <c r="OFW3271" s="44"/>
      <c r="OFX3271" s="62"/>
      <c r="OFY3271" s="56"/>
      <c r="OFZ3271" s="60"/>
      <c r="OGA3271" s="60"/>
      <c r="OGB3271" s="60"/>
      <c r="OGC3271" s="60"/>
      <c r="OGD3271" s="46"/>
      <c r="OGE3271" s="65"/>
      <c r="OGF3271" s="19"/>
      <c r="OGG3271" s="48"/>
      <c r="OGH3271" s="41"/>
      <c r="OGI3271" s="44"/>
      <c r="OGJ3271" s="18"/>
      <c r="OGK3271" s="16"/>
      <c r="OGL3271" s="36"/>
      <c r="OGM3271" s="36"/>
      <c r="OGN3271" s="36"/>
      <c r="OGO3271" s="36"/>
      <c r="OGP3271" s="36"/>
      <c r="OGQ3271" s="36"/>
      <c r="OGR3271" s="36"/>
      <c r="OGS3271" s="36"/>
      <c r="OGT3271" s="36"/>
      <c r="OGU3271" s="36"/>
      <c r="OGV3271" s="36"/>
      <c r="OGW3271" s="36"/>
      <c r="OGX3271" s="36"/>
      <c r="OGY3271" s="12"/>
      <c r="OGZ3271" s="12"/>
      <c r="OHA3271" s="12"/>
      <c r="OHB3271" s="53"/>
      <c r="OHD3271" s="41"/>
      <c r="OHE3271" s="40"/>
      <c r="OHF3271" s="44"/>
      <c r="OHG3271" s="62"/>
      <c r="OHH3271" s="56"/>
      <c r="OHI3271" s="60"/>
      <c r="OHJ3271" s="60"/>
      <c r="OHK3271" s="60"/>
      <c r="OHL3271" s="60"/>
      <c r="OHM3271" s="46"/>
      <c r="OHN3271" s="65"/>
      <c r="OHO3271" s="19"/>
      <c r="OHP3271" s="48"/>
      <c r="OHQ3271" s="41"/>
      <c r="OHR3271" s="44"/>
      <c r="OHS3271" s="18"/>
      <c r="OHT3271" s="16"/>
      <c r="OHU3271" s="36"/>
      <c r="OHV3271" s="36"/>
      <c r="OHW3271" s="36"/>
      <c r="OHX3271" s="36"/>
      <c r="OHY3271" s="36"/>
      <c r="OHZ3271" s="36"/>
      <c r="OIA3271" s="36"/>
      <c r="OIB3271" s="36"/>
      <c r="OIC3271" s="36"/>
      <c r="OID3271" s="36"/>
      <c r="OIE3271" s="36"/>
      <c r="OIF3271" s="36"/>
      <c r="OIG3271" s="36"/>
      <c r="OIH3271" s="12"/>
      <c r="OII3271" s="12"/>
      <c r="OIJ3271" s="12"/>
      <c r="OIK3271" s="53"/>
      <c r="OIM3271" s="41"/>
      <c r="OIN3271" s="40"/>
      <c r="OIO3271" s="44"/>
      <c r="OIP3271" s="62"/>
      <c r="OIQ3271" s="56"/>
      <c r="OIR3271" s="60"/>
      <c r="OIS3271" s="60"/>
      <c r="OIT3271" s="60"/>
      <c r="OIU3271" s="60"/>
      <c r="OIV3271" s="46"/>
      <c r="OIW3271" s="65"/>
      <c r="OIX3271" s="19"/>
      <c r="OIY3271" s="48"/>
      <c r="OIZ3271" s="41"/>
      <c r="OJA3271" s="44"/>
      <c r="OJB3271" s="18"/>
      <c r="OJC3271" s="16"/>
      <c r="OJD3271" s="36"/>
      <c r="OJE3271" s="36"/>
      <c r="OJF3271" s="36"/>
      <c r="OJG3271" s="36"/>
      <c r="OJH3271" s="36"/>
      <c r="OJI3271" s="36"/>
      <c r="OJJ3271" s="36"/>
      <c r="OJK3271" s="36"/>
      <c r="OJL3271" s="36"/>
      <c r="OJM3271" s="36"/>
      <c r="OJN3271" s="36"/>
      <c r="OJO3271" s="36"/>
      <c r="OJP3271" s="36"/>
      <c r="OJQ3271" s="12"/>
      <c r="OJR3271" s="12"/>
      <c r="OJS3271" s="12"/>
      <c r="OJT3271" s="53"/>
      <c r="OJV3271" s="41"/>
      <c r="OJW3271" s="40"/>
      <c r="OJX3271" s="44"/>
      <c r="OJY3271" s="62"/>
      <c r="OJZ3271" s="56"/>
      <c r="OKA3271" s="60"/>
      <c r="OKB3271" s="60"/>
      <c r="OKC3271" s="60"/>
      <c r="OKD3271" s="60"/>
      <c r="OKE3271" s="46"/>
      <c r="OKF3271" s="65"/>
      <c r="OKG3271" s="19"/>
      <c r="OKH3271" s="48"/>
      <c r="OKI3271" s="41"/>
      <c r="OKJ3271" s="44"/>
      <c r="OKK3271" s="18"/>
      <c r="OKL3271" s="16"/>
      <c r="OKM3271" s="36"/>
      <c r="OKN3271" s="36"/>
      <c r="OKO3271" s="36"/>
      <c r="OKP3271" s="36"/>
      <c r="OKQ3271" s="36"/>
      <c r="OKR3271" s="36"/>
      <c r="OKS3271" s="36"/>
      <c r="OKT3271" s="36"/>
      <c r="OKU3271" s="36"/>
      <c r="OKV3271" s="36"/>
      <c r="OKW3271" s="36"/>
      <c r="OKX3271" s="36"/>
      <c r="OKY3271" s="36"/>
      <c r="OKZ3271" s="12"/>
      <c r="OLA3271" s="12"/>
      <c r="OLB3271" s="12"/>
      <c r="OLC3271" s="53"/>
      <c r="OLE3271" s="41"/>
      <c r="OLF3271" s="40"/>
      <c r="OLG3271" s="44"/>
      <c r="OLH3271" s="62"/>
      <c r="OLI3271" s="56"/>
      <c r="OLJ3271" s="60"/>
      <c r="OLK3271" s="60"/>
      <c r="OLL3271" s="60"/>
      <c r="OLM3271" s="60"/>
      <c r="OLN3271" s="46"/>
      <c r="OLO3271" s="65"/>
      <c r="OLP3271" s="19"/>
      <c r="OLQ3271" s="48"/>
      <c r="OLR3271" s="41"/>
      <c r="OLS3271" s="44"/>
      <c r="OLT3271" s="18"/>
      <c r="OLU3271" s="16"/>
      <c r="OLV3271" s="36"/>
      <c r="OLW3271" s="36"/>
      <c r="OLX3271" s="36"/>
      <c r="OLY3271" s="36"/>
      <c r="OLZ3271" s="36"/>
      <c r="OMA3271" s="36"/>
      <c r="OMB3271" s="36"/>
      <c r="OMC3271" s="36"/>
      <c r="OMD3271" s="36"/>
      <c r="OME3271" s="36"/>
      <c r="OMF3271" s="36"/>
      <c r="OMG3271" s="36"/>
      <c r="OMH3271" s="36"/>
      <c r="OMI3271" s="12"/>
      <c r="OMJ3271" s="12"/>
      <c r="OMK3271" s="12"/>
      <c r="OML3271" s="53"/>
      <c r="OMN3271" s="41"/>
      <c r="OMO3271" s="40"/>
      <c r="OMP3271" s="44"/>
      <c r="OMQ3271" s="62"/>
      <c r="OMR3271" s="56"/>
      <c r="OMS3271" s="60"/>
      <c r="OMT3271" s="60"/>
      <c r="OMU3271" s="60"/>
      <c r="OMV3271" s="60"/>
      <c r="OMW3271" s="46"/>
      <c r="OMX3271" s="65"/>
      <c r="OMY3271" s="19"/>
      <c r="OMZ3271" s="48"/>
      <c r="ONA3271" s="41"/>
      <c r="ONB3271" s="44"/>
      <c r="ONC3271" s="18"/>
      <c r="OND3271" s="16"/>
      <c r="ONE3271" s="36"/>
      <c r="ONF3271" s="36"/>
      <c r="ONG3271" s="36"/>
      <c r="ONH3271" s="36"/>
      <c r="ONI3271" s="36"/>
      <c r="ONJ3271" s="36"/>
      <c r="ONK3271" s="36"/>
      <c r="ONL3271" s="36"/>
      <c r="ONM3271" s="36"/>
      <c r="ONN3271" s="36"/>
      <c r="ONO3271" s="36"/>
      <c r="ONP3271" s="36"/>
      <c r="ONQ3271" s="36"/>
      <c r="ONR3271" s="12"/>
      <c r="ONS3271" s="12"/>
      <c r="ONT3271" s="12"/>
      <c r="ONU3271" s="53"/>
      <c r="ONW3271" s="41"/>
      <c r="ONX3271" s="40"/>
      <c r="ONY3271" s="44"/>
      <c r="ONZ3271" s="62"/>
      <c r="OOA3271" s="56"/>
      <c r="OOB3271" s="60"/>
      <c r="OOC3271" s="60"/>
      <c r="OOD3271" s="60"/>
      <c r="OOE3271" s="60"/>
      <c r="OOF3271" s="46"/>
      <c r="OOG3271" s="65"/>
      <c r="OOH3271" s="19"/>
      <c r="OOI3271" s="48"/>
      <c r="OOJ3271" s="41"/>
      <c r="OOK3271" s="44"/>
      <c r="OOL3271" s="18"/>
      <c r="OOM3271" s="16"/>
      <c r="OON3271" s="36"/>
      <c r="OOO3271" s="36"/>
      <c r="OOP3271" s="36"/>
      <c r="OOQ3271" s="36"/>
      <c r="OOR3271" s="36"/>
      <c r="OOS3271" s="36"/>
      <c r="OOT3271" s="36"/>
      <c r="OOU3271" s="36"/>
      <c r="OOV3271" s="36"/>
      <c r="OOW3271" s="36"/>
      <c r="OOX3271" s="36"/>
      <c r="OOY3271" s="36"/>
      <c r="OOZ3271" s="36"/>
      <c r="OPA3271" s="12"/>
      <c r="OPB3271" s="12"/>
      <c r="OPC3271" s="12"/>
      <c r="OPD3271" s="53"/>
      <c r="OPF3271" s="41"/>
      <c r="OPG3271" s="40"/>
      <c r="OPH3271" s="44"/>
      <c r="OPI3271" s="62"/>
      <c r="OPJ3271" s="56"/>
      <c r="OPK3271" s="60"/>
      <c r="OPL3271" s="60"/>
      <c r="OPM3271" s="60"/>
      <c r="OPN3271" s="60"/>
      <c r="OPO3271" s="46"/>
      <c r="OPP3271" s="65"/>
      <c r="OPQ3271" s="19"/>
      <c r="OPR3271" s="48"/>
      <c r="OPS3271" s="41"/>
      <c r="OPT3271" s="44"/>
      <c r="OPU3271" s="18"/>
      <c r="OPV3271" s="16"/>
      <c r="OPW3271" s="36"/>
      <c r="OPX3271" s="36"/>
      <c r="OPY3271" s="36"/>
      <c r="OPZ3271" s="36"/>
      <c r="OQA3271" s="36"/>
      <c r="OQB3271" s="36"/>
      <c r="OQC3271" s="36"/>
      <c r="OQD3271" s="36"/>
      <c r="OQE3271" s="36"/>
      <c r="OQF3271" s="36"/>
      <c r="OQG3271" s="36"/>
      <c r="OQH3271" s="36"/>
      <c r="OQI3271" s="36"/>
      <c r="OQJ3271" s="12"/>
      <c r="OQK3271" s="12"/>
      <c r="OQL3271" s="12"/>
      <c r="OQM3271" s="53"/>
      <c r="OQO3271" s="41"/>
      <c r="OQP3271" s="40"/>
      <c r="OQQ3271" s="44"/>
      <c r="OQR3271" s="62"/>
      <c r="OQS3271" s="56"/>
      <c r="OQT3271" s="60"/>
      <c r="OQU3271" s="60"/>
      <c r="OQV3271" s="60"/>
      <c r="OQW3271" s="60"/>
      <c r="OQX3271" s="46"/>
      <c r="OQY3271" s="65"/>
      <c r="OQZ3271" s="19"/>
      <c r="ORA3271" s="48"/>
      <c r="ORB3271" s="41"/>
      <c r="ORC3271" s="44"/>
      <c r="ORD3271" s="18"/>
      <c r="ORE3271" s="16"/>
      <c r="ORF3271" s="36"/>
      <c r="ORG3271" s="36"/>
      <c r="ORH3271" s="36"/>
      <c r="ORI3271" s="36"/>
      <c r="ORJ3271" s="36"/>
      <c r="ORK3271" s="36"/>
      <c r="ORL3271" s="36"/>
      <c r="ORM3271" s="36"/>
      <c r="ORN3271" s="36"/>
      <c r="ORO3271" s="36"/>
      <c r="ORP3271" s="36"/>
      <c r="ORQ3271" s="36"/>
      <c r="ORR3271" s="36"/>
      <c r="ORS3271" s="12"/>
      <c r="ORT3271" s="12"/>
      <c r="ORU3271" s="12"/>
      <c r="ORV3271" s="53"/>
      <c r="ORX3271" s="41"/>
      <c r="ORY3271" s="40"/>
      <c r="ORZ3271" s="44"/>
      <c r="OSA3271" s="62"/>
      <c r="OSB3271" s="56"/>
      <c r="OSC3271" s="60"/>
      <c r="OSD3271" s="60"/>
      <c r="OSE3271" s="60"/>
      <c r="OSF3271" s="60"/>
      <c r="OSG3271" s="46"/>
      <c r="OSH3271" s="65"/>
      <c r="OSI3271" s="19"/>
      <c r="OSJ3271" s="48"/>
      <c r="OSK3271" s="41"/>
      <c r="OSL3271" s="44"/>
      <c r="OSM3271" s="18"/>
      <c r="OSN3271" s="16"/>
      <c r="OSO3271" s="36"/>
      <c r="OSP3271" s="36"/>
      <c r="OSQ3271" s="36"/>
      <c r="OSR3271" s="36"/>
      <c r="OSS3271" s="36"/>
      <c r="OST3271" s="36"/>
      <c r="OSU3271" s="36"/>
      <c r="OSV3271" s="36"/>
      <c r="OSW3271" s="36"/>
      <c r="OSX3271" s="36"/>
      <c r="OSY3271" s="36"/>
      <c r="OSZ3271" s="36"/>
      <c r="OTA3271" s="36"/>
      <c r="OTB3271" s="12"/>
      <c r="OTC3271" s="12"/>
      <c r="OTD3271" s="12"/>
      <c r="OTE3271" s="53"/>
      <c r="OTG3271" s="41"/>
      <c r="OTH3271" s="40"/>
      <c r="OTI3271" s="44"/>
      <c r="OTJ3271" s="62"/>
      <c r="OTK3271" s="56"/>
      <c r="OTL3271" s="60"/>
      <c r="OTM3271" s="60"/>
      <c r="OTN3271" s="60"/>
      <c r="OTO3271" s="60"/>
      <c r="OTP3271" s="46"/>
      <c r="OTQ3271" s="65"/>
      <c r="OTR3271" s="19"/>
      <c r="OTS3271" s="48"/>
      <c r="OTT3271" s="41"/>
      <c r="OTU3271" s="44"/>
      <c r="OTV3271" s="18"/>
      <c r="OTW3271" s="16"/>
      <c r="OTX3271" s="36"/>
      <c r="OTY3271" s="36"/>
      <c r="OTZ3271" s="36"/>
      <c r="OUA3271" s="36"/>
      <c r="OUB3271" s="36"/>
      <c r="OUC3271" s="36"/>
      <c r="OUD3271" s="36"/>
      <c r="OUE3271" s="36"/>
      <c r="OUF3271" s="36"/>
      <c r="OUG3271" s="36"/>
      <c r="OUH3271" s="36"/>
      <c r="OUI3271" s="36"/>
      <c r="OUJ3271" s="36"/>
      <c r="OUK3271" s="12"/>
      <c r="OUL3271" s="12"/>
      <c r="OUM3271" s="12"/>
      <c r="OUN3271" s="53"/>
      <c r="OUP3271" s="41"/>
      <c r="OUQ3271" s="40"/>
      <c r="OUR3271" s="44"/>
      <c r="OUS3271" s="62"/>
      <c r="OUT3271" s="56"/>
      <c r="OUU3271" s="60"/>
      <c r="OUV3271" s="60"/>
      <c r="OUW3271" s="60"/>
      <c r="OUX3271" s="60"/>
      <c r="OUY3271" s="46"/>
      <c r="OUZ3271" s="65"/>
      <c r="OVA3271" s="19"/>
      <c r="OVB3271" s="48"/>
      <c r="OVC3271" s="41"/>
      <c r="OVD3271" s="44"/>
      <c r="OVE3271" s="18"/>
      <c r="OVF3271" s="16"/>
      <c r="OVG3271" s="36"/>
      <c r="OVH3271" s="36"/>
      <c r="OVI3271" s="36"/>
      <c r="OVJ3271" s="36"/>
      <c r="OVK3271" s="36"/>
      <c r="OVL3271" s="36"/>
      <c r="OVM3271" s="36"/>
      <c r="OVN3271" s="36"/>
      <c r="OVO3271" s="36"/>
      <c r="OVP3271" s="36"/>
      <c r="OVQ3271" s="36"/>
      <c r="OVR3271" s="36"/>
      <c r="OVS3271" s="36"/>
      <c r="OVT3271" s="12"/>
      <c r="OVU3271" s="12"/>
      <c r="OVV3271" s="12"/>
      <c r="OVW3271" s="53"/>
      <c r="OVY3271" s="41"/>
      <c r="OVZ3271" s="40"/>
      <c r="OWA3271" s="44"/>
      <c r="OWB3271" s="62"/>
      <c r="OWC3271" s="56"/>
      <c r="OWD3271" s="60"/>
      <c r="OWE3271" s="60"/>
      <c r="OWF3271" s="60"/>
      <c r="OWG3271" s="60"/>
      <c r="OWH3271" s="46"/>
      <c r="OWI3271" s="65"/>
      <c r="OWJ3271" s="19"/>
      <c r="OWK3271" s="48"/>
      <c r="OWL3271" s="41"/>
      <c r="OWM3271" s="44"/>
      <c r="OWN3271" s="18"/>
      <c r="OWO3271" s="16"/>
      <c r="OWP3271" s="36"/>
      <c r="OWQ3271" s="36"/>
      <c r="OWR3271" s="36"/>
      <c r="OWS3271" s="36"/>
      <c r="OWT3271" s="36"/>
      <c r="OWU3271" s="36"/>
      <c r="OWV3271" s="36"/>
      <c r="OWW3271" s="36"/>
      <c r="OWX3271" s="36"/>
      <c r="OWY3271" s="36"/>
      <c r="OWZ3271" s="36"/>
      <c r="OXA3271" s="36"/>
      <c r="OXB3271" s="36"/>
      <c r="OXC3271" s="12"/>
      <c r="OXD3271" s="12"/>
      <c r="OXE3271" s="12"/>
      <c r="OXF3271" s="53"/>
      <c r="OXH3271" s="41"/>
      <c r="OXI3271" s="40"/>
      <c r="OXJ3271" s="44"/>
      <c r="OXK3271" s="62"/>
      <c r="OXL3271" s="56"/>
      <c r="OXM3271" s="60"/>
      <c r="OXN3271" s="60"/>
      <c r="OXO3271" s="60"/>
      <c r="OXP3271" s="60"/>
      <c r="OXQ3271" s="46"/>
      <c r="OXR3271" s="65"/>
      <c r="OXS3271" s="19"/>
      <c r="OXT3271" s="48"/>
      <c r="OXU3271" s="41"/>
      <c r="OXV3271" s="44"/>
      <c r="OXW3271" s="18"/>
      <c r="OXX3271" s="16"/>
      <c r="OXY3271" s="36"/>
      <c r="OXZ3271" s="36"/>
      <c r="OYA3271" s="36"/>
      <c r="OYB3271" s="36"/>
      <c r="OYC3271" s="36"/>
      <c r="OYD3271" s="36"/>
      <c r="OYE3271" s="36"/>
      <c r="OYF3271" s="36"/>
      <c r="OYG3271" s="36"/>
      <c r="OYH3271" s="36"/>
      <c r="OYI3271" s="36"/>
      <c r="OYJ3271" s="36"/>
      <c r="OYK3271" s="36"/>
      <c r="OYL3271" s="12"/>
      <c r="OYM3271" s="12"/>
      <c r="OYN3271" s="12"/>
      <c r="OYO3271" s="53"/>
      <c r="OYQ3271" s="41"/>
      <c r="OYR3271" s="40"/>
      <c r="OYS3271" s="44"/>
      <c r="OYT3271" s="62"/>
      <c r="OYU3271" s="56"/>
      <c r="OYV3271" s="60"/>
      <c r="OYW3271" s="60"/>
      <c r="OYX3271" s="60"/>
      <c r="OYY3271" s="60"/>
      <c r="OYZ3271" s="46"/>
      <c r="OZA3271" s="65"/>
      <c r="OZB3271" s="19"/>
      <c r="OZC3271" s="48"/>
      <c r="OZD3271" s="41"/>
      <c r="OZE3271" s="44"/>
      <c r="OZF3271" s="18"/>
      <c r="OZG3271" s="16"/>
      <c r="OZH3271" s="36"/>
      <c r="OZI3271" s="36"/>
      <c r="OZJ3271" s="36"/>
      <c r="OZK3271" s="36"/>
      <c r="OZL3271" s="36"/>
      <c r="OZM3271" s="36"/>
      <c r="OZN3271" s="36"/>
      <c r="OZO3271" s="36"/>
      <c r="OZP3271" s="36"/>
      <c r="OZQ3271" s="36"/>
      <c r="OZR3271" s="36"/>
      <c r="OZS3271" s="36"/>
      <c r="OZT3271" s="36"/>
      <c r="OZU3271" s="12"/>
      <c r="OZV3271" s="12"/>
      <c r="OZW3271" s="12"/>
      <c r="OZX3271" s="53"/>
      <c r="OZZ3271" s="41"/>
      <c r="PAA3271" s="40"/>
      <c r="PAB3271" s="44"/>
      <c r="PAC3271" s="62"/>
      <c r="PAD3271" s="56"/>
      <c r="PAE3271" s="60"/>
      <c r="PAF3271" s="60"/>
      <c r="PAG3271" s="60"/>
      <c r="PAH3271" s="60"/>
      <c r="PAI3271" s="46"/>
      <c r="PAJ3271" s="65"/>
      <c r="PAK3271" s="19"/>
      <c r="PAL3271" s="48"/>
      <c r="PAM3271" s="41"/>
      <c r="PAN3271" s="44"/>
      <c r="PAO3271" s="18"/>
      <c r="PAP3271" s="16"/>
      <c r="PAQ3271" s="36"/>
      <c r="PAR3271" s="36"/>
      <c r="PAS3271" s="36"/>
      <c r="PAT3271" s="36"/>
      <c r="PAU3271" s="36"/>
      <c r="PAV3271" s="36"/>
      <c r="PAW3271" s="36"/>
      <c r="PAX3271" s="36"/>
      <c r="PAY3271" s="36"/>
      <c r="PAZ3271" s="36"/>
      <c r="PBA3271" s="36"/>
      <c r="PBB3271" s="36"/>
      <c r="PBC3271" s="36"/>
      <c r="PBD3271" s="12"/>
      <c r="PBE3271" s="12"/>
      <c r="PBF3271" s="12"/>
      <c r="PBG3271" s="53"/>
      <c r="PBI3271" s="41"/>
      <c r="PBJ3271" s="40"/>
      <c r="PBK3271" s="44"/>
      <c r="PBL3271" s="62"/>
      <c r="PBM3271" s="56"/>
      <c r="PBN3271" s="60"/>
      <c r="PBO3271" s="60"/>
      <c r="PBP3271" s="60"/>
      <c r="PBQ3271" s="60"/>
      <c r="PBR3271" s="46"/>
      <c r="PBS3271" s="65"/>
      <c r="PBT3271" s="19"/>
      <c r="PBU3271" s="48"/>
      <c r="PBV3271" s="41"/>
      <c r="PBW3271" s="44"/>
      <c r="PBX3271" s="18"/>
      <c r="PBY3271" s="16"/>
      <c r="PBZ3271" s="36"/>
      <c r="PCA3271" s="36"/>
      <c r="PCB3271" s="36"/>
      <c r="PCC3271" s="36"/>
      <c r="PCD3271" s="36"/>
      <c r="PCE3271" s="36"/>
      <c r="PCF3271" s="36"/>
      <c r="PCG3271" s="36"/>
      <c r="PCH3271" s="36"/>
      <c r="PCI3271" s="36"/>
      <c r="PCJ3271" s="36"/>
      <c r="PCK3271" s="36"/>
      <c r="PCL3271" s="36"/>
      <c r="PCM3271" s="12"/>
      <c r="PCN3271" s="12"/>
      <c r="PCO3271" s="12"/>
      <c r="PCP3271" s="53"/>
      <c r="PCR3271" s="41"/>
      <c r="PCS3271" s="40"/>
      <c r="PCT3271" s="44"/>
      <c r="PCU3271" s="62"/>
      <c r="PCV3271" s="56"/>
      <c r="PCW3271" s="60"/>
      <c r="PCX3271" s="60"/>
      <c r="PCY3271" s="60"/>
      <c r="PCZ3271" s="60"/>
      <c r="PDA3271" s="46"/>
      <c r="PDB3271" s="65"/>
      <c r="PDC3271" s="19"/>
      <c r="PDD3271" s="48"/>
      <c r="PDE3271" s="41"/>
      <c r="PDF3271" s="44"/>
      <c r="PDG3271" s="18"/>
      <c r="PDH3271" s="16"/>
      <c r="PDI3271" s="36"/>
      <c r="PDJ3271" s="36"/>
      <c r="PDK3271" s="36"/>
      <c r="PDL3271" s="36"/>
      <c r="PDM3271" s="36"/>
      <c r="PDN3271" s="36"/>
      <c r="PDO3271" s="36"/>
      <c r="PDP3271" s="36"/>
      <c r="PDQ3271" s="36"/>
      <c r="PDR3271" s="36"/>
      <c r="PDS3271" s="36"/>
      <c r="PDT3271" s="36"/>
      <c r="PDU3271" s="36"/>
      <c r="PDV3271" s="12"/>
      <c r="PDW3271" s="12"/>
      <c r="PDX3271" s="12"/>
      <c r="PDY3271" s="53"/>
      <c r="PEA3271" s="41"/>
      <c r="PEB3271" s="40"/>
      <c r="PEC3271" s="44"/>
      <c r="PED3271" s="62"/>
      <c r="PEE3271" s="56"/>
      <c r="PEF3271" s="60"/>
      <c r="PEG3271" s="60"/>
      <c r="PEH3271" s="60"/>
      <c r="PEI3271" s="60"/>
      <c r="PEJ3271" s="46"/>
      <c r="PEK3271" s="65"/>
      <c r="PEL3271" s="19"/>
      <c r="PEM3271" s="48"/>
      <c r="PEN3271" s="41"/>
      <c r="PEO3271" s="44"/>
      <c r="PEP3271" s="18"/>
      <c r="PEQ3271" s="16"/>
      <c r="PER3271" s="36"/>
      <c r="PES3271" s="36"/>
      <c r="PET3271" s="36"/>
      <c r="PEU3271" s="36"/>
      <c r="PEV3271" s="36"/>
      <c r="PEW3271" s="36"/>
      <c r="PEX3271" s="36"/>
      <c r="PEY3271" s="36"/>
      <c r="PEZ3271" s="36"/>
      <c r="PFA3271" s="36"/>
      <c r="PFB3271" s="36"/>
      <c r="PFC3271" s="36"/>
      <c r="PFD3271" s="36"/>
      <c r="PFE3271" s="12"/>
      <c r="PFF3271" s="12"/>
      <c r="PFG3271" s="12"/>
      <c r="PFH3271" s="53"/>
      <c r="PFJ3271" s="41"/>
      <c r="PFK3271" s="40"/>
      <c r="PFL3271" s="44"/>
      <c r="PFM3271" s="62"/>
      <c r="PFN3271" s="56"/>
      <c r="PFO3271" s="60"/>
      <c r="PFP3271" s="60"/>
      <c r="PFQ3271" s="60"/>
      <c r="PFR3271" s="60"/>
      <c r="PFS3271" s="46"/>
      <c r="PFT3271" s="65"/>
      <c r="PFU3271" s="19"/>
      <c r="PFV3271" s="48"/>
      <c r="PFW3271" s="41"/>
      <c r="PFX3271" s="44"/>
      <c r="PFY3271" s="18"/>
      <c r="PFZ3271" s="16"/>
      <c r="PGA3271" s="36"/>
      <c r="PGB3271" s="36"/>
      <c r="PGC3271" s="36"/>
      <c r="PGD3271" s="36"/>
      <c r="PGE3271" s="36"/>
      <c r="PGF3271" s="36"/>
      <c r="PGG3271" s="36"/>
      <c r="PGH3271" s="36"/>
      <c r="PGI3271" s="36"/>
      <c r="PGJ3271" s="36"/>
      <c r="PGK3271" s="36"/>
      <c r="PGL3271" s="36"/>
      <c r="PGM3271" s="36"/>
      <c r="PGN3271" s="12"/>
      <c r="PGO3271" s="12"/>
      <c r="PGP3271" s="12"/>
      <c r="PGQ3271" s="53"/>
      <c r="PGS3271" s="41"/>
      <c r="PGT3271" s="40"/>
      <c r="PGU3271" s="44"/>
      <c r="PGV3271" s="62"/>
      <c r="PGW3271" s="56"/>
      <c r="PGX3271" s="60"/>
      <c r="PGY3271" s="60"/>
      <c r="PGZ3271" s="60"/>
      <c r="PHA3271" s="60"/>
      <c r="PHB3271" s="46"/>
      <c r="PHC3271" s="65"/>
      <c r="PHD3271" s="19"/>
      <c r="PHE3271" s="48"/>
      <c r="PHF3271" s="41"/>
      <c r="PHG3271" s="44"/>
      <c r="PHH3271" s="18"/>
      <c r="PHI3271" s="16"/>
      <c r="PHJ3271" s="36"/>
      <c r="PHK3271" s="36"/>
      <c r="PHL3271" s="36"/>
      <c r="PHM3271" s="36"/>
      <c r="PHN3271" s="36"/>
      <c r="PHO3271" s="36"/>
      <c r="PHP3271" s="36"/>
      <c r="PHQ3271" s="36"/>
      <c r="PHR3271" s="36"/>
      <c r="PHS3271" s="36"/>
      <c r="PHT3271" s="36"/>
      <c r="PHU3271" s="36"/>
      <c r="PHV3271" s="36"/>
      <c r="PHW3271" s="12"/>
      <c r="PHX3271" s="12"/>
      <c r="PHY3271" s="12"/>
      <c r="PHZ3271" s="53"/>
      <c r="PIB3271" s="41"/>
      <c r="PIC3271" s="40"/>
      <c r="PID3271" s="44"/>
      <c r="PIE3271" s="62"/>
      <c r="PIF3271" s="56"/>
      <c r="PIG3271" s="60"/>
      <c r="PIH3271" s="60"/>
      <c r="PII3271" s="60"/>
      <c r="PIJ3271" s="60"/>
      <c r="PIK3271" s="46"/>
      <c r="PIL3271" s="65"/>
      <c r="PIM3271" s="19"/>
      <c r="PIN3271" s="48"/>
      <c r="PIO3271" s="41"/>
      <c r="PIP3271" s="44"/>
      <c r="PIQ3271" s="18"/>
      <c r="PIR3271" s="16"/>
      <c r="PIS3271" s="36"/>
      <c r="PIT3271" s="36"/>
      <c r="PIU3271" s="36"/>
      <c r="PIV3271" s="36"/>
      <c r="PIW3271" s="36"/>
      <c r="PIX3271" s="36"/>
      <c r="PIY3271" s="36"/>
      <c r="PIZ3271" s="36"/>
      <c r="PJA3271" s="36"/>
      <c r="PJB3271" s="36"/>
      <c r="PJC3271" s="36"/>
      <c r="PJD3271" s="36"/>
      <c r="PJE3271" s="36"/>
      <c r="PJF3271" s="12"/>
      <c r="PJG3271" s="12"/>
      <c r="PJH3271" s="12"/>
      <c r="PJI3271" s="53"/>
      <c r="PJK3271" s="41"/>
      <c r="PJL3271" s="40"/>
      <c r="PJM3271" s="44"/>
      <c r="PJN3271" s="62"/>
      <c r="PJO3271" s="56"/>
      <c r="PJP3271" s="60"/>
      <c r="PJQ3271" s="60"/>
      <c r="PJR3271" s="60"/>
      <c r="PJS3271" s="60"/>
      <c r="PJT3271" s="46"/>
      <c r="PJU3271" s="65"/>
      <c r="PJV3271" s="19"/>
      <c r="PJW3271" s="48"/>
      <c r="PJX3271" s="41"/>
      <c r="PJY3271" s="44"/>
      <c r="PJZ3271" s="18"/>
      <c r="PKA3271" s="16"/>
      <c r="PKB3271" s="36"/>
      <c r="PKC3271" s="36"/>
      <c r="PKD3271" s="36"/>
      <c r="PKE3271" s="36"/>
      <c r="PKF3271" s="36"/>
      <c r="PKG3271" s="36"/>
      <c r="PKH3271" s="36"/>
      <c r="PKI3271" s="36"/>
      <c r="PKJ3271" s="36"/>
      <c r="PKK3271" s="36"/>
      <c r="PKL3271" s="36"/>
      <c r="PKM3271" s="36"/>
      <c r="PKN3271" s="36"/>
      <c r="PKO3271" s="12"/>
      <c r="PKP3271" s="12"/>
      <c r="PKQ3271" s="12"/>
      <c r="PKR3271" s="53"/>
      <c r="PKT3271" s="41"/>
      <c r="PKU3271" s="40"/>
      <c r="PKV3271" s="44"/>
      <c r="PKW3271" s="62"/>
      <c r="PKX3271" s="56"/>
      <c r="PKY3271" s="60"/>
      <c r="PKZ3271" s="60"/>
      <c r="PLA3271" s="60"/>
      <c r="PLB3271" s="60"/>
      <c r="PLC3271" s="46"/>
      <c r="PLD3271" s="65"/>
      <c r="PLE3271" s="19"/>
      <c r="PLF3271" s="48"/>
      <c r="PLG3271" s="41"/>
      <c r="PLH3271" s="44"/>
      <c r="PLI3271" s="18"/>
      <c r="PLJ3271" s="16"/>
      <c r="PLK3271" s="36"/>
      <c r="PLL3271" s="36"/>
      <c r="PLM3271" s="36"/>
      <c r="PLN3271" s="36"/>
      <c r="PLO3271" s="36"/>
      <c r="PLP3271" s="36"/>
      <c r="PLQ3271" s="36"/>
      <c r="PLR3271" s="36"/>
      <c r="PLS3271" s="36"/>
      <c r="PLT3271" s="36"/>
      <c r="PLU3271" s="36"/>
      <c r="PLV3271" s="36"/>
      <c r="PLW3271" s="36"/>
      <c r="PLX3271" s="12"/>
      <c r="PLY3271" s="12"/>
      <c r="PLZ3271" s="12"/>
      <c r="PMA3271" s="53"/>
      <c r="PMC3271" s="41"/>
      <c r="PMD3271" s="40"/>
      <c r="PME3271" s="44"/>
      <c r="PMF3271" s="62"/>
      <c r="PMG3271" s="56"/>
      <c r="PMH3271" s="60"/>
      <c r="PMI3271" s="60"/>
      <c r="PMJ3271" s="60"/>
      <c r="PMK3271" s="60"/>
      <c r="PML3271" s="46"/>
      <c r="PMM3271" s="65"/>
      <c r="PMN3271" s="19"/>
      <c r="PMO3271" s="48"/>
      <c r="PMP3271" s="41"/>
      <c r="PMQ3271" s="44"/>
      <c r="PMR3271" s="18"/>
      <c r="PMS3271" s="16"/>
      <c r="PMT3271" s="36"/>
      <c r="PMU3271" s="36"/>
      <c r="PMV3271" s="36"/>
      <c r="PMW3271" s="36"/>
      <c r="PMX3271" s="36"/>
      <c r="PMY3271" s="36"/>
      <c r="PMZ3271" s="36"/>
      <c r="PNA3271" s="36"/>
      <c r="PNB3271" s="36"/>
      <c r="PNC3271" s="36"/>
      <c r="PND3271" s="36"/>
      <c r="PNE3271" s="36"/>
      <c r="PNF3271" s="36"/>
      <c r="PNG3271" s="12"/>
      <c r="PNH3271" s="12"/>
      <c r="PNI3271" s="12"/>
      <c r="PNJ3271" s="53"/>
      <c r="PNL3271" s="41"/>
      <c r="PNM3271" s="40"/>
      <c r="PNN3271" s="44"/>
      <c r="PNO3271" s="62"/>
      <c r="PNP3271" s="56"/>
      <c r="PNQ3271" s="60"/>
      <c r="PNR3271" s="60"/>
      <c r="PNS3271" s="60"/>
      <c r="PNT3271" s="60"/>
      <c r="PNU3271" s="46"/>
      <c r="PNV3271" s="65"/>
      <c r="PNW3271" s="19"/>
      <c r="PNX3271" s="48"/>
      <c r="PNY3271" s="41"/>
      <c r="PNZ3271" s="44"/>
      <c r="POA3271" s="18"/>
      <c r="POB3271" s="16"/>
      <c r="POC3271" s="36"/>
      <c r="POD3271" s="36"/>
      <c r="POE3271" s="36"/>
      <c r="POF3271" s="36"/>
      <c r="POG3271" s="36"/>
      <c r="POH3271" s="36"/>
      <c r="POI3271" s="36"/>
      <c r="POJ3271" s="36"/>
      <c r="POK3271" s="36"/>
      <c r="POL3271" s="36"/>
      <c r="POM3271" s="36"/>
      <c r="PON3271" s="36"/>
      <c r="POO3271" s="36"/>
      <c r="POP3271" s="12"/>
      <c r="POQ3271" s="12"/>
      <c r="POR3271" s="12"/>
      <c r="POS3271" s="53"/>
      <c r="POU3271" s="41"/>
      <c r="POV3271" s="40"/>
      <c r="POW3271" s="44"/>
      <c r="POX3271" s="62"/>
      <c r="POY3271" s="56"/>
      <c r="POZ3271" s="60"/>
      <c r="PPA3271" s="60"/>
      <c r="PPB3271" s="60"/>
      <c r="PPC3271" s="60"/>
      <c r="PPD3271" s="46"/>
      <c r="PPE3271" s="65"/>
      <c r="PPF3271" s="19"/>
      <c r="PPG3271" s="48"/>
      <c r="PPH3271" s="41"/>
      <c r="PPI3271" s="44"/>
      <c r="PPJ3271" s="18"/>
      <c r="PPK3271" s="16"/>
      <c r="PPL3271" s="36"/>
      <c r="PPM3271" s="36"/>
      <c r="PPN3271" s="36"/>
      <c r="PPO3271" s="36"/>
      <c r="PPP3271" s="36"/>
      <c r="PPQ3271" s="36"/>
      <c r="PPR3271" s="36"/>
      <c r="PPS3271" s="36"/>
      <c r="PPT3271" s="36"/>
      <c r="PPU3271" s="36"/>
      <c r="PPV3271" s="36"/>
      <c r="PPW3271" s="36"/>
      <c r="PPX3271" s="36"/>
      <c r="PPY3271" s="12"/>
      <c r="PPZ3271" s="12"/>
      <c r="PQA3271" s="12"/>
      <c r="PQB3271" s="53"/>
      <c r="PQD3271" s="41"/>
      <c r="PQE3271" s="40"/>
      <c r="PQF3271" s="44"/>
      <c r="PQG3271" s="62"/>
      <c r="PQH3271" s="56"/>
      <c r="PQI3271" s="60"/>
      <c r="PQJ3271" s="60"/>
      <c r="PQK3271" s="60"/>
      <c r="PQL3271" s="60"/>
      <c r="PQM3271" s="46"/>
      <c r="PQN3271" s="65"/>
      <c r="PQO3271" s="19"/>
      <c r="PQP3271" s="48"/>
      <c r="PQQ3271" s="41"/>
      <c r="PQR3271" s="44"/>
      <c r="PQS3271" s="18"/>
      <c r="PQT3271" s="16"/>
      <c r="PQU3271" s="36"/>
      <c r="PQV3271" s="36"/>
      <c r="PQW3271" s="36"/>
      <c r="PQX3271" s="36"/>
      <c r="PQY3271" s="36"/>
      <c r="PQZ3271" s="36"/>
      <c r="PRA3271" s="36"/>
      <c r="PRB3271" s="36"/>
      <c r="PRC3271" s="36"/>
      <c r="PRD3271" s="36"/>
      <c r="PRE3271" s="36"/>
      <c r="PRF3271" s="36"/>
      <c r="PRG3271" s="36"/>
      <c r="PRH3271" s="12"/>
      <c r="PRI3271" s="12"/>
      <c r="PRJ3271" s="12"/>
      <c r="PRK3271" s="53"/>
      <c r="PRM3271" s="41"/>
      <c r="PRN3271" s="40"/>
      <c r="PRO3271" s="44"/>
      <c r="PRP3271" s="62"/>
      <c r="PRQ3271" s="56"/>
      <c r="PRR3271" s="60"/>
      <c r="PRS3271" s="60"/>
      <c r="PRT3271" s="60"/>
      <c r="PRU3271" s="60"/>
      <c r="PRV3271" s="46"/>
      <c r="PRW3271" s="65"/>
      <c r="PRX3271" s="19"/>
      <c r="PRY3271" s="48"/>
      <c r="PRZ3271" s="41"/>
      <c r="PSA3271" s="44"/>
      <c r="PSB3271" s="18"/>
      <c r="PSC3271" s="16"/>
      <c r="PSD3271" s="36"/>
      <c r="PSE3271" s="36"/>
      <c r="PSF3271" s="36"/>
      <c r="PSG3271" s="36"/>
      <c r="PSH3271" s="36"/>
      <c r="PSI3271" s="36"/>
      <c r="PSJ3271" s="36"/>
      <c r="PSK3271" s="36"/>
      <c r="PSL3271" s="36"/>
      <c r="PSM3271" s="36"/>
      <c r="PSN3271" s="36"/>
      <c r="PSO3271" s="36"/>
      <c r="PSP3271" s="36"/>
      <c r="PSQ3271" s="12"/>
      <c r="PSR3271" s="12"/>
      <c r="PSS3271" s="12"/>
      <c r="PST3271" s="53"/>
      <c r="PSV3271" s="41"/>
      <c r="PSW3271" s="40"/>
      <c r="PSX3271" s="44"/>
      <c r="PSY3271" s="62"/>
      <c r="PSZ3271" s="56"/>
      <c r="PTA3271" s="60"/>
      <c r="PTB3271" s="60"/>
      <c r="PTC3271" s="60"/>
      <c r="PTD3271" s="60"/>
      <c r="PTE3271" s="46"/>
      <c r="PTF3271" s="65"/>
      <c r="PTG3271" s="19"/>
      <c r="PTH3271" s="48"/>
      <c r="PTI3271" s="41"/>
      <c r="PTJ3271" s="44"/>
      <c r="PTK3271" s="18"/>
      <c r="PTL3271" s="16"/>
      <c r="PTM3271" s="36"/>
      <c r="PTN3271" s="36"/>
      <c r="PTO3271" s="36"/>
      <c r="PTP3271" s="36"/>
      <c r="PTQ3271" s="36"/>
      <c r="PTR3271" s="36"/>
      <c r="PTS3271" s="36"/>
      <c r="PTT3271" s="36"/>
      <c r="PTU3271" s="36"/>
      <c r="PTV3271" s="36"/>
      <c r="PTW3271" s="36"/>
      <c r="PTX3271" s="36"/>
      <c r="PTY3271" s="36"/>
      <c r="PTZ3271" s="12"/>
      <c r="PUA3271" s="12"/>
      <c r="PUB3271" s="12"/>
      <c r="PUC3271" s="53"/>
      <c r="PUE3271" s="41"/>
      <c r="PUF3271" s="40"/>
      <c r="PUG3271" s="44"/>
      <c r="PUH3271" s="62"/>
      <c r="PUI3271" s="56"/>
      <c r="PUJ3271" s="60"/>
      <c r="PUK3271" s="60"/>
      <c r="PUL3271" s="60"/>
      <c r="PUM3271" s="60"/>
      <c r="PUN3271" s="46"/>
      <c r="PUO3271" s="65"/>
      <c r="PUP3271" s="19"/>
      <c r="PUQ3271" s="48"/>
      <c r="PUR3271" s="41"/>
      <c r="PUS3271" s="44"/>
      <c r="PUT3271" s="18"/>
      <c r="PUU3271" s="16"/>
      <c r="PUV3271" s="36"/>
      <c r="PUW3271" s="36"/>
      <c r="PUX3271" s="36"/>
      <c r="PUY3271" s="36"/>
      <c r="PUZ3271" s="36"/>
      <c r="PVA3271" s="36"/>
      <c r="PVB3271" s="36"/>
      <c r="PVC3271" s="36"/>
      <c r="PVD3271" s="36"/>
      <c r="PVE3271" s="36"/>
      <c r="PVF3271" s="36"/>
      <c r="PVG3271" s="36"/>
      <c r="PVH3271" s="36"/>
      <c r="PVI3271" s="12"/>
      <c r="PVJ3271" s="12"/>
      <c r="PVK3271" s="12"/>
      <c r="PVL3271" s="53"/>
      <c r="PVN3271" s="41"/>
      <c r="PVO3271" s="40"/>
      <c r="PVP3271" s="44"/>
      <c r="PVQ3271" s="62"/>
      <c r="PVR3271" s="56"/>
      <c r="PVS3271" s="60"/>
      <c r="PVT3271" s="60"/>
      <c r="PVU3271" s="60"/>
      <c r="PVV3271" s="60"/>
      <c r="PVW3271" s="46"/>
      <c r="PVX3271" s="65"/>
      <c r="PVY3271" s="19"/>
      <c r="PVZ3271" s="48"/>
      <c r="PWA3271" s="41"/>
      <c r="PWB3271" s="44"/>
      <c r="PWC3271" s="18"/>
      <c r="PWD3271" s="16"/>
      <c r="PWE3271" s="36"/>
      <c r="PWF3271" s="36"/>
      <c r="PWG3271" s="36"/>
      <c r="PWH3271" s="36"/>
      <c r="PWI3271" s="36"/>
      <c r="PWJ3271" s="36"/>
      <c r="PWK3271" s="36"/>
      <c r="PWL3271" s="36"/>
      <c r="PWM3271" s="36"/>
      <c r="PWN3271" s="36"/>
      <c r="PWO3271" s="36"/>
      <c r="PWP3271" s="36"/>
      <c r="PWQ3271" s="36"/>
      <c r="PWR3271" s="12"/>
      <c r="PWS3271" s="12"/>
      <c r="PWT3271" s="12"/>
      <c r="PWU3271" s="53"/>
      <c r="PWW3271" s="41"/>
      <c r="PWX3271" s="40"/>
      <c r="PWY3271" s="44"/>
      <c r="PWZ3271" s="62"/>
      <c r="PXA3271" s="56"/>
      <c r="PXB3271" s="60"/>
      <c r="PXC3271" s="60"/>
      <c r="PXD3271" s="60"/>
      <c r="PXE3271" s="60"/>
      <c r="PXF3271" s="46"/>
      <c r="PXG3271" s="65"/>
      <c r="PXH3271" s="19"/>
      <c r="PXI3271" s="48"/>
      <c r="PXJ3271" s="41"/>
      <c r="PXK3271" s="44"/>
      <c r="PXL3271" s="18"/>
      <c r="PXM3271" s="16"/>
      <c r="PXN3271" s="36"/>
      <c r="PXO3271" s="36"/>
      <c r="PXP3271" s="36"/>
      <c r="PXQ3271" s="36"/>
      <c r="PXR3271" s="36"/>
      <c r="PXS3271" s="36"/>
      <c r="PXT3271" s="36"/>
      <c r="PXU3271" s="36"/>
      <c r="PXV3271" s="36"/>
      <c r="PXW3271" s="36"/>
      <c r="PXX3271" s="36"/>
      <c r="PXY3271" s="36"/>
      <c r="PXZ3271" s="36"/>
      <c r="PYA3271" s="12"/>
      <c r="PYB3271" s="12"/>
      <c r="PYC3271" s="12"/>
      <c r="PYD3271" s="53"/>
      <c r="PYF3271" s="41"/>
      <c r="PYG3271" s="40"/>
      <c r="PYH3271" s="44"/>
      <c r="PYI3271" s="62"/>
      <c r="PYJ3271" s="56"/>
      <c r="PYK3271" s="60"/>
      <c r="PYL3271" s="60"/>
      <c r="PYM3271" s="60"/>
      <c r="PYN3271" s="60"/>
      <c r="PYO3271" s="46"/>
      <c r="PYP3271" s="65"/>
      <c r="PYQ3271" s="19"/>
      <c r="PYR3271" s="48"/>
      <c r="PYS3271" s="41"/>
      <c r="PYT3271" s="44"/>
      <c r="PYU3271" s="18"/>
      <c r="PYV3271" s="16"/>
      <c r="PYW3271" s="36"/>
      <c r="PYX3271" s="36"/>
      <c r="PYY3271" s="36"/>
      <c r="PYZ3271" s="36"/>
      <c r="PZA3271" s="36"/>
      <c r="PZB3271" s="36"/>
      <c r="PZC3271" s="36"/>
      <c r="PZD3271" s="36"/>
      <c r="PZE3271" s="36"/>
      <c r="PZF3271" s="36"/>
      <c r="PZG3271" s="36"/>
      <c r="PZH3271" s="36"/>
      <c r="PZI3271" s="36"/>
      <c r="PZJ3271" s="12"/>
      <c r="PZK3271" s="12"/>
      <c r="PZL3271" s="12"/>
      <c r="PZM3271" s="53"/>
      <c r="PZO3271" s="41"/>
      <c r="PZP3271" s="40"/>
      <c r="PZQ3271" s="44"/>
      <c r="PZR3271" s="62"/>
      <c r="PZS3271" s="56"/>
      <c r="PZT3271" s="60"/>
      <c r="PZU3271" s="60"/>
      <c r="PZV3271" s="60"/>
      <c r="PZW3271" s="60"/>
      <c r="PZX3271" s="46"/>
      <c r="PZY3271" s="65"/>
      <c r="PZZ3271" s="19"/>
      <c r="QAA3271" s="48"/>
      <c r="QAB3271" s="41"/>
      <c r="QAC3271" s="44"/>
      <c r="QAD3271" s="18"/>
      <c r="QAE3271" s="16"/>
      <c r="QAF3271" s="36"/>
      <c r="QAG3271" s="36"/>
      <c r="QAH3271" s="36"/>
      <c r="QAI3271" s="36"/>
      <c r="QAJ3271" s="36"/>
      <c r="QAK3271" s="36"/>
      <c r="QAL3271" s="36"/>
      <c r="QAM3271" s="36"/>
      <c r="QAN3271" s="36"/>
      <c r="QAO3271" s="36"/>
      <c r="QAP3271" s="36"/>
      <c r="QAQ3271" s="36"/>
      <c r="QAR3271" s="36"/>
      <c r="QAS3271" s="12"/>
      <c r="QAT3271" s="12"/>
      <c r="QAU3271" s="12"/>
      <c r="QAV3271" s="53"/>
      <c r="QAX3271" s="41"/>
      <c r="QAY3271" s="40"/>
      <c r="QAZ3271" s="44"/>
      <c r="QBA3271" s="62"/>
      <c r="QBB3271" s="56"/>
      <c r="QBC3271" s="60"/>
      <c r="QBD3271" s="60"/>
      <c r="QBE3271" s="60"/>
      <c r="QBF3271" s="60"/>
      <c r="QBG3271" s="46"/>
      <c r="QBH3271" s="65"/>
      <c r="QBI3271" s="19"/>
      <c r="QBJ3271" s="48"/>
      <c r="QBK3271" s="41"/>
      <c r="QBL3271" s="44"/>
      <c r="QBM3271" s="18"/>
      <c r="QBN3271" s="16"/>
      <c r="QBO3271" s="36"/>
      <c r="QBP3271" s="36"/>
      <c r="QBQ3271" s="36"/>
      <c r="QBR3271" s="36"/>
      <c r="QBS3271" s="36"/>
      <c r="QBT3271" s="36"/>
      <c r="QBU3271" s="36"/>
      <c r="QBV3271" s="36"/>
      <c r="QBW3271" s="36"/>
      <c r="QBX3271" s="36"/>
      <c r="QBY3271" s="36"/>
      <c r="QBZ3271" s="36"/>
      <c r="QCA3271" s="36"/>
      <c r="QCB3271" s="12"/>
      <c r="QCC3271" s="12"/>
      <c r="QCD3271" s="12"/>
      <c r="QCE3271" s="53"/>
      <c r="QCG3271" s="41"/>
      <c r="QCH3271" s="40"/>
      <c r="QCI3271" s="44"/>
      <c r="QCJ3271" s="62"/>
      <c r="QCK3271" s="56"/>
      <c r="QCL3271" s="60"/>
      <c r="QCM3271" s="60"/>
      <c r="QCN3271" s="60"/>
      <c r="QCO3271" s="60"/>
      <c r="QCP3271" s="46"/>
      <c r="QCQ3271" s="65"/>
      <c r="QCR3271" s="19"/>
      <c r="QCS3271" s="48"/>
      <c r="QCT3271" s="41"/>
      <c r="QCU3271" s="44"/>
      <c r="QCV3271" s="18"/>
      <c r="QCW3271" s="16"/>
      <c r="QCX3271" s="36"/>
      <c r="QCY3271" s="36"/>
      <c r="QCZ3271" s="36"/>
      <c r="QDA3271" s="36"/>
      <c r="QDB3271" s="36"/>
      <c r="QDC3271" s="36"/>
      <c r="QDD3271" s="36"/>
      <c r="QDE3271" s="36"/>
      <c r="QDF3271" s="36"/>
      <c r="QDG3271" s="36"/>
      <c r="QDH3271" s="36"/>
      <c r="QDI3271" s="36"/>
      <c r="QDJ3271" s="36"/>
      <c r="QDK3271" s="12"/>
      <c r="QDL3271" s="12"/>
      <c r="QDM3271" s="12"/>
      <c r="QDN3271" s="53"/>
      <c r="QDP3271" s="41"/>
      <c r="QDQ3271" s="40"/>
      <c r="QDR3271" s="44"/>
      <c r="QDS3271" s="62"/>
      <c r="QDT3271" s="56"/>
      <c r="QDU3271" s="60"/>
      <c r="QDV3271" s="60"/>
      <c r="QDW3271" s="60"/>
      <c r="QDX3271" s="60"/>
      <c r="QDY3271" s="46"/>
      <c r="QDZ3271" s="65"/>
      <c r="QEA3271" s="19"/>
      <c r="QEB3271" s="48"/>
      <c r="QEC3271" s="41"/>
      <c r="QED3271" s="44"/>
      <c r="QEE3271" s="18"/>
      <c r="QEF3271" s="16"/>
      <c r="QEG3271" s="36"/>
      <c r="QEH3271" s="36"/>
      <c r="QEI3271" s="36"/>
      <c r="QEJ3271" s="36"/>
      <c r="QEK3271" s="36"/>
      <c r="QEL3271" s="36"/>
      <c r="QEM3271" s="36"/>
      <c r="QEN3271" s="36"/>
      <c r="QEO3271" s="36"/>
      <c r="QEP3271" s="36"/>
      <c r="QEQ3271" s="36"/>
      <c r="QER3271" s="36"/>
      <c r="QES3271" s="36"/>
      <c r="QET3271" s="12"/>
      <c r="QEU3271" s="12"/>
      <c r="QEV3271" s="12"/>
      <c r="QEW3271" s="53"/>
      <c r="QEY3271" s="41"/>
      <c r="QEZ3271" s="40"/>
      <c r="QFA3271" s="44"/>
      <c r="QFB3271" s="62"/>
      <c r="QFC3271" s="56"/>
      <c r="QFD3271" s="60"/>
      <c r="QFE3271" s="60"/>
      <c r="QFF3271" s="60"/>
      <c r="QFG3271" s="60"/>
      <c r="QFH3271" s="46"/>
      <c r="QFI3271" s="65"/>
      <c r="QFJ3271" s="19"/>
      <c r="QFK3271" s="48"/>
      <c r="QFL3271" s="41"/>
      <c r="QFM3271" s="44"/>
      <c r="QFN3271" s="18"/>
      <c r="QFO3271" s="16"/>
      <c r="QFP3271" s="36"/>
      <c r="QFQ3271" s="36"/>
      <c r="QFR3271" s="36"/>
      <c r="QFS3271" s="36"/>
      <c r="QFT3271" s="36"/>
      <c r="QFU3271" s="36"/>
      <c r="QFV3271" s="36"/>
      <c r="QFW3271" s="36"/>
      <c r="QFX3271" s="36"/>
      <c r="QFY3271" s="36"/>
      <c r="QFZ3271" s="36"/>
      <c r="QGA3271" s="36"/>
      <c r="QGB3271" s="36"/>
      <c r="QGC3271" s="12"/>
      <c r="QGD3271" s="12"/>
      <c r="QGE3271" s="12"/>
      <c r="QGF3271" s="53"/>
      <c r="QGH3271" s="41"/>
      <c r="QGI3271" s="40"/>
      <c r="QGJ3271" s="44"/>
      <c r="QGK3271" s="62"/>
      <c r="QGL3271" s="56"/>
      <c r="QGM3271" s="60"/>
      <c r="QGN3271" s="60"/>
      <c r="QGO3271" s="60"/>
      <c r="QGP3271" s="60"/>
      <c r="QGQ3271" s="46"/>
      <c r="QGR3271" s="65"/>
      <c r="QGS3271" s="19"/>
      <c r="QGT3271" s="48"/>
      <c r="QGU3271" s="41"/>
      <c r="QGV3271" s="44"/>
      <c r="QGW3271" s="18"/>
      <c r="QGX3271" s="16"/>
      <c r="QGY3271" s="36"/>
      <c r="QGZ3271" s="36"/>
      <c r="QHA3271" s="36"/>
      <c r="QHB3271" s="36"/>
      <c r="QHC3271" s="36"/>
      <c r="QHD3271" s="36"/>
      <c r="QHE3271" s="36"/>
      <c r="QHF3271" s="36"/>
      <c r="QHG3271" s="36"/>
      <c r="QHH3271" s="36"/>
      <c r="QHI3271" s="36"/>
      <c r="QHJ3271" s="36"/>
      <c r="QHK3271" s="36"/>
      <c r="QHL3271" s="12"/>
      <c r="QHM3271" s="12"/>
      <c r="QHN3271" s="12"/>
      <c r="QHO3271" s="53"/>
      <c r="QHQ3271" s="41"/>
      <c r="QHR3271" s="40"/>
      <c r="QHS3271" s="44"/>
      <c r="QHT3271" s="62"/>
      <c r="QHU3271" s="56"/>
      <c r="QHV3271" s="60"/>
      <c r="QHW3271" s="60"/>
      <c r="QHX3271" s="60"/>
      <c r="QHY3271" s="60"/>
      <c r="QHZ3271" s="46"/>
      <c r="QIA3271" s="65"/>
      <c r="QIB3271" s="19"/>
      <c r="QIC3271" s="48"/>
      <c r="QID3271" s="41"/>
      <c r="QIE3271" s="44"/>
      <c r="QIF3271" s="18"/>
      <c r="QIG3271" s="16"/>
      <c r="QIH3271" s="36"/>
      <c r="QII3271" s="36"/>
      <c r="QIJ3271" s="36"/>
      <c r="QIK3271" s="36"/>
      <c r="QIL3271" s="36"/>
      <c r="QIM3271" s="36"/>
      <c r="QIN3271" s="36"/>
      <c r="QIO3271" s="36"/>
      <c r="QIP3271" s="36"/>
      <c r="QIQ3271" s="36"/>
      <c r="QIR3271" s="36"/>
      <c r="QIS3271" s="36"/>
      <c r="QIT3271" s="36"/>
      <c r="QIU3271" s="12"/>
      <c r="QIV3271" s="12"/>
      <c r="QIW3271" s="12"/>
      <c r="QIX3271" s="53"/>
      <c r="QIZ3271" s="41"/>
      <c r="QJA3271" s="40"/>
      <c r="QJB3271" s="44"/>
      <c r="QJC3271" s="62"/>
      <c r="QJD3271" s="56"/>
      <c r="QJE3271" s="60"/>
      <c r="QJF3271" s="60"/>
      <c r="QJG3271" s="60"/>
      <c r="QJH3271" s="60"/>
      <c r="QJI3271" s="46"/>
      <c r="QJJ3271" s="65"/>
      <c r="QJK3271" s="19"/>
      <c r="QJL3271" s="48"/>
      <c r="QJM3271" s="41"/>
      <c r="QJN3271" s="44"/>
      <c r="QJO3271" s="18"/>
      <c r="QJP3271" s="16"/>
      <c r="QJQ3271" s="36"/>
      <c r="QJR3271" s="36"/>
      <c r="QJS3271" s="36"/>
      <c r="QJT3271" s="36"/>
      <c r="QJU3271" s="36"/>
      <c r="QJV3271" s="36"/>
      <c r="QJW3271" s="36"/>
      <c r="QJX3271" s="36"/>
      <c r="QJY3271" s="36"/>
      <c r="QJZ3271" s="36"/>
      <c r="QKA3271" s="36"/>
      <c r="QKB3271" s="36"/>
      <c r="QKC3271" s="36"/>
      <c r="QKD3271" s="12"/>
      <c r="QKE3271" s="12"/>
      <c r="QKF3271" s="12"/>
      <c r="QKG3271" s="53"/>
      <c r="QKI3271" s="41"/>
      <c r="QKJ3271" s="40"/>
      <c r="QKK3271" s="44"/>
      <c r="QKL3271" s="62"/>
      <c r="QKM3271" s="56"/>
      <c r="QKN3271" s="60"/>
      <c r="QKO3271" s="60"/>
      <c r="QKP3271" s="60"/>
      <c r="QKQ3271" s="60"/>
      <c r="QKR3271" s="46"/>
      <c r="QKS3271" s="65"/>
      <c r="QKT3271" s="19"/>
      <c r="QKU3271" s="48"/>
      <c r="QKV3271" s="41"/>
      <c r="QKW3271" s="44"/>
      <c r="QKX3271" s="18"/>
      <c r="QKY3271" s="16"/>
      <c r="QKZ3271" s="36"/>
      <c r="QLA3271" s="36"/>
      <c r="QLB3271" s="36"/>
      <c r="QLC3271" s="36"/>
      <c r="QLD3271" s="36"/>
      <c r="QLE3271" s="36"/>
      <c r="QLF3271" s="36"/>
      <c r="QLG3271" s="36"/>
      <c r="QLH3271" s="36"/>
      <c r="QLI3271" s="36"/>
      <c r="QLJ3271" s="36"/>
      <c r="QLK3271" s="36"/>
      <c r="QLL3271" s="36"/>
      <c r="QLM3271" s="12"/>
      <c r="QLN3271" s="12"/>
      <c r="QLO3271" s="12"/>
      <c r="QLP3271" s="53"/>
      <c r="QLR3271" s="41"/>
      <c r="QLS3271" s="40"/>
      <c r="QLT3271" s="44"/>
      <c r="QLU3271" s="62"/>
      <c r="QLV3271" s="56"/>
      <c r="QLW3271" s="60"/>
      <c r="QLX3271" s="60"/>
      <c r="QLY3271" s="60"/>
      <c r="QLZ3271" s="60"/>
      <c r="QMA3271" s="46"/>
      <c r="QMB3271" s="65"/>
      <c r="QMC3271" s="19"/>
      <c r="QMD3271" s="48"/>
      <c r="QME3271" s="41"/>
      <c r="QMF3271" s="44"/>
      <c r="QMG3271" s="18"/>
      <c r="QMH3271" s="16"/>
      <c r="QMI3271" s="36"/>
      <c r="QMJ3271" s="36"/>
      <c r="QMK3271" s="36"/>
      <c r="QML3271" s="36"/>
      <c r="QMM3271" s="36"/>
      <c r="QMN3271" s="36"/>
      <c r="QMO3271" s="36"/>
      <c r="QMP3271" s="36"/>
      <c r="QMQ3271" s="36"/>
      <c r="QMR3271" s="36"/>
      <c r="QMS3271" s="36"/>
      <c r="QMT3271" s="36"/>
      <c r="QMU3271" s="36"/>
      <c r="QMV3271" s="12"/>
      <c r="QMW3271" s="12"/>
      <c r="QMX3271" s="12"/>
      <c r="QMY3271" s="53"/>
      <c r="QNA3271" s="41"/>
      <c r="QNB3271" s="40"/>
      <c r="QNC3271" s="44"/>
      <c r="QND3271" s="62"/>
      <c r="QNE3271" s="56"/>
      <c r="QNF3271" s="60"/>
      <c r="QNG3271" s="60"/>
      <c r="QNH3271" s="60"/>
      <c r="QNI3271" s="60"/>
      <c r="QNJ3271" s="46"/>
      <c r="QNK3271" s="65"/>
      <c r="QNL3271" s="19"/>
      <c r="QNM3271" s="48"/>
      <c r="QNN3271" s="41"/>
      <c r="QNO3271" s="44"/>
      <c r="QNP3271" s="18"/>
      <c r="QNQ3271" s="16"/>
      <c r="QNR3271" s="36"/>
      <c r="QNS3271" s="36"/>
      <c r="QNT3271" s="36"/>
      <c r="QNU3271" s="36"/>
      <c r="QNV3271" s="36"/>
      <c r="QNW3271" s="36"/>
      <c r="QNX3271" s="36"/>
      <c r="QNY3271" s="36"/>
      <c r="QNZ3271" s="36"/>
      <c r="QOA3271" s="36"/>
      <c r="QOB3271" s="36"/>
      <c r="QOC3271" s="36"/>
      <c r="QOD3271" s="36"/>
      <c r="QOE3271" s="12"/>
      <c r="QOF3271" s="12"/>
      <c r="QOG3271" s="12"/>
      <c r="QOH3271" s="53"/>
      <c r="QOJ3271" s="41"/>
      <c r="QOK3271" s="40"/>
      <c r="QOL3271" s="44"/>
      <c r="QOM3271" s="62"/>
      <c r="QON3271" s="56"/>
      <c r="QOO3271" s="60"/>
      <c r="QOP3271" s="60"/>
      <c r="QOQ3271" s="60"/>
      <c r="QOR3271" s="60"/>
      <c r="QOS3271" s="46"/>
      <c r="QOT3271" s="65"/>
      <c r="QOU3271" s="19"/>
      <c r="QOV3271" s="48"/>
      <c r="QOW3271" s="41"/>
      <c r="QOX3271" s="44"/>
      <c r="QOY3271" s="18"/>
      <c r="QOZ3271" s="16"/>
      <c r="QPA3271" s="36"/>
      <c r="QPB3271" s="36"/>
      <c r="QPC3271" s="36"/>
      <c r="QPD3271" s="36"/>
      <c r="QPE3271" s="36"/>
      <c r="QPF3271" s="36"/>
      <c r="QPG3271" s="36"/>
      <c r="QPH3271" s="36"/>
      <c r="QPI3271" s="36"/>
      <c r="QPJ3271" s="36"/>
      <c r="QPK3271" s="36"/>
      <c r="QPL3271" s="36"/>
      <c r="QPM3271" s="36"/>
      <c r="QPN3271" s="12"/>
      <c r="QPO3271" s="12"/>
      <c r="QPP3271" s="12"/>
      <c r="QPQ3271" s="53"/>
      <c r="QPS3271" s="41"/>
      <c r="QPT3271" s="40"/>
      <c r="QPU3271" s="44"/>
      <c r="QPV3271" s="62"/>
      <c r="QPW3271" s="56"/>
      <c r="QPX3271" s="60"/>
      <c r="QPY3271" s="60"/>
      <c r="QPZ3271" s="60"/>
      <c r="QQA3271" s="60"/>
      <c r="QQB3271" s="46"/>
      <c r="QQC3271" s="65"/>
      <c r="QQD3271" s="19"/>
      <c r="QQE3271" s="48"/>
      <c r="QQF3271" s="41"/>
      <c r="QQG3271" s="44"/>
      <c r="QQH3271" s="18"/>
      <c r="QQI3271" s="16"/>
      <c r="QQJ3271" s="36"/>
      <c r="QQK3271" s="36"/>
      <c r="QQL3271" s="36"/>
      <c r="QQM3271" s="36"/>
      <c r="QQN3271" s="36"/>
      <c r="QQO3271" s="36"/>
      <c r="QQP3271" s="36"/>
      <c r="QQQ3271" s="36"/>
      <c r="QQR3271" s="36"/>
      <c r="QQS3271" s="36"/>
      <c r="QQT3271" s="36"/>
      <c r="QQU3271" s="36"/>
      <c r="QQV3271" s="36"/>
      <c r="QQW3271" s="12"/>
      <c r="QQX3271" s="12"/>
      <c r="QQY3271" s="12"/>
      <c r="QQZ3271" s="53"/>
      <c r="QRB3271" s="41"/>
      <c r="QRC3271" s="40"/>
      <c r="QRD3271" s="44"/>
      <c r="QRE3271" s="62"/>
      <c r="QRF3271" s="56"/>
      <c r="QRG3271" s="60"/>
      <c r="QRH3271" s="60"/>
      <c r="QRI3271" s="60"/>
      <c r="QRJ3271" s="60"/>
      <c r="QRK3271" s="46"/>
      <c r="QRL3271" s="65"/>
      <c r="QRM3271" s="19"/>
      <c r="QRN3271" s="48"/>
      <c r="QRO3271" s="41"/>
      <c r="QRP3271" s="44"/>
      <c r="QRQ3271" s="18"/>
      <c r="QRR3271" s="16"/>
      <c r="QRS3271" s="36"/>
      <c r="QRT3271" s="36"/>
      <c r="QRU3271" s="36"/>
      <c r="QRV3271" s="36"/>
      <c r="QRW3271" s="36"/>
      <c r="QRX3271" s="36"/>
      <c r="QRY3271" s="36"/>
      <c r="QRZ3271" s="36"/>
      <c r="QSA3271" s="36"/>
      <c r="QSB3271" s="36"/>
      <c r="QSC3271" s="36"/>
      <c r="QSD3271" s="36"/>
      <c r="QSE3271" s="36"/>
      <c r="QSF3271" s="12"/>
      <c r="QSG3271" s="12"/>
      <c r="QSH3271" s="12"/>
      <c r="QSI3271" s="53"/>
      <c r="QSK3271" s="41"/>
      <c r="QSL3271" s="40"/>
      <c r="QSM3271" s="44"/>
      <c r="QSN3271" s="62"/>
      <c r="QSO3271" s="56"/>
      <c r="QSP3271" s="60"/>
      <c r="QSQ3271" s="60"/>
      <c r="QSR3271" s="60"/>
      <c r="QSS3271" s="60"/>
      <c r="QST3271" s="46"/>
      <c r="QSU3271" s="65"/>
      <c r="QSV3271" s="19"/>
      <c r="QSW3271" s="48"/>
      <c r="QSX3271" s="41"/>
      <c r="QSY3271" s="44"/>
      <c r="QSZ3271" s="18"/>
      <c r="QTA3271" s="16"/>
      <c r="QTB3271" s="36"/>
      <c r="QTC3271" s="36"/>
      <c r="QTD3271" s="36"/>
      <c r="QTE3271" s="36"/>
      <c r="QTF3271" s="36"/>
      <c r="QTG3271" s="36"/>
      <c r="QTH3271" s="36"/>
      <c r="QTI3271" s="36"/>
      <c r="QTJ3271" s="36"/>
      <c r="QTK3271" s="36"/>
      <c r="QTL3271" s="36"/>
      <c r="QTM3271" s="36"/>
      <c r="QTN3271" s="36"/>
      <c r="QTO3271" s="12"/>
      <c r="QTP3271" s="12"/>
      <c r="QTQ3271" s="12"/>
      <c r="QTR3271" s="53"/>
      <c r="QTT3271" s="41"/>
      <c r="QTU3271" s="40"/>
      <c r="QTV3271" s="44"/>
      <c r="QTW3271" s="62"/>
      <c r="QTX3271" s="56"/>
      <c r="QTY3271" s="60"/>
      <c r="QTZ3271" s="60"/>
      <c r="QUA3271" s="60"/>
      <c r="QUB3271" s="60"/>
      <c r="QUC3271" s="46"/>
      <c r="QUD3271" s="65"/>
      <c r="QUE3271" s="19"/>
      <c r="QUF3271" s="48"/>
      <c r="QUG3271" s="41"/>
      <c r="QUH3271" s="44"/>
      <c r="QUI3271" s="18"/>
      <c r="QUJ3271" s="16"/>
      <c r="QUK3271" s="36"/>
      <c r="QUL3271" s="36"/>
      <c r="QUM3271" s="36"/>
      <c r="QUN3271" s="36"/>
      <c r="QUO3271" s="36"/>
      <c r="QUP3271" s="36"/>
      <c r="QUQ3271" s="36"/>
      <c r="QUR3271" s="36"/>
      <c r="QUS3271" s="36"/>
      <c r="QUT3271" s="36"/>
      <c r="QUU3271" s="36"/>
      <c r="QUV3271" s="36"/>
      <c r="QUW3271" s="36"/>
      <c r="QUX3271" s="12"/>
      <c r="QUY3271" s="12"/>
      <c r="QUZ3271" s="12"/>
      <c r="QVA3271" s="53"/>
      <c r="QVC3271" s="41"/>
      <c r="QVD3271" s="40"/>
      <c r="QVE3271" s="44"/>
      <c r="QVF3271" s="62"/>
      <c r="QVG3271" s="56"/>
      <c r="QVH3271" s="60"/>
      <c r="QVI3271" s="60"/>
      <c r="QVJ3271" s="60"/>
      <c r="QVK3271" s="60"/>
      <c r="QVL3271" s="46"/>
      <c r="QVM3271" s="65"/>
      <c r="QVN3271" s="19"/>
      <c r="QVO3271" s="48"/>
      <c r="QVP3271" s="41"/>
      <c r="QVQ3271" s="44"/>
      <c r="QVR3271" s="18"/>
      <c r="QVS3271" s="16"/>
      <c r="QVT3271" s="36"/>
      <c r="QVU3271" s="36"/>
      <c r="QVV3271" s="36"/>
      <c r="QVW3271" s="36"/>
      <c r="QVX3271" s="36"/>
      <c r="QVY3271" s="36"/>
      <c r="QVZ3271" s="36"/>
      <c r="QWA3271" s="36"/>
      <c r="QWB3271" s="36"/>
      <c r="QWC3271" s="36"/>
      <c r="QWD3271" s="36"/>
      <c r="QWE3271" s="36"/>
      <c r="QWF3271" s="36"/>
      <c r="QWG3271" s="12"/>
      <c r="QWH3271" s="12"/>
      <c r="QWI3271" s="12"/>
      <c r="QWJ3271" s="53"/>
      <c r="QWL3271" s="41"/>
      <c r="QWM3271" s="40"/>
      <c r="QWN3271" s="44"/>
      <c r="QWO3271" s="62"/>
      <c r="QWP3271" s="56"/>
      <c r="QWQ3271" s="60"/>
      <c r="QWR3271" s="60"/>
      <c r="QWS3271" s="60"/>
      <c r="QWT3271" s="60"/>
      <c r="QWU3271" s="46"/>
      <c r="QWV3271" s="65"/>
      <c r="QWW3271" s="19"/>
      <c r="QWX3271" s="48"/>
      <c r="QWY3271" s="41"/>
      <c r="QWZ3271" s="44"/>
      <c r="QXA3271" s="18"/>
      <c r="QXB3271" s="16"/>
      <c r="QXC3271" s="36"/>
      <c r="QXD3271" s="36"/>
      <c r="QXE3271" s="36"/>
      <c r="QXF3271" s="36"/>
      <c r="QXG3271" s="36"/>
      <c r="QXH3271" s="36"/>
      <c r="QXI3271" s="36"/>
      <c r="QXJ3271" s="36"/>
      <c r="QXK3271" s="36"/>
      <c r="QXL3271" s="36"/>
      <c r="QXM3271" s="36"/>
      <c r="QXN3271" s="36"/>
      <c r="QXO3271" s="36"/>
      <c r="QXP3271" s="12"/>
      <c r="QXQ3271" s="12"/>
      <c r="QXR3271" s="12"/>
      <c r="QXS3271" s="53"/>
      <c r="QXU3271" s="41"/>
      <c r="QXV3271" s="40"/>
      <c r="QXW3271" s="44"/>
      <c r="QXX3271" s="62"/>
      <c r="QXY3271" s="56"/>
      <c r="QXZ3271" s="60"/>
      <c r="QYA3271" s="60"/>
      <c r="QYB3271" s="60"/>
      <c r="QYC3271" s="60"/>
      <c r="QYD3271" s="46"/>
      <c r="QYE3271" s="65"/>
      <c r="QYF3271" s="19"/>
      <c r="QYG3271" s="48"/>
      <c r="QYH3271" s="41"/>
      <c r="QYI3271" s="44"/>
      <c r="QYJ3271" s="18"/>
      <c r="QYK3271" s="16"/>
      <c r="QYL3271" s="36"/>
      <c r="QYM3271" s="36"/>
      <c r="QYN3271" s="36"/>
      <c r="QYO3271" s="36"/>
      <c r="QYP3271" s="36"/>
      <c r="QYQ3271" s="36"/>
      <c r="QYR3271" s="36"/>
      <c r="QYS3271" s="36"/>
      <c r="QYT3271" s="36"/>
      <c r="QYU3271" s="36"/>
      <c r="QYV3271" s="36"/>
      <c r="QYW3271" s="36"/>
      <c r="QYX3271" s="36"/>
      <c r="QYY3271" s="12"/>
      <c r="QYZ3271" s="12"/>
      <c r="QZA3271" s="12"/>
      <c r="QZB3271" s="53"/>
      <c r="QZD3271" s="41"/>
      <c r="QZE3271" s="40"/>
      <c r="QZF3271" s="44"/>
      <c r="QZG3271" s="62"/>
      <c r="QZH3271" s="56"/>
      <c r="QZI3271" s="60"/>
      <c r="QZJ3271" s="60"/>
      <c r="QZK3271" s="60"/>
      <c r="QZL3271" s="60"/>
      <c r="QZM3271" s="46"/>
      <c r="QZN3271" s="65"/>
      <c r="QZO3271" s="19"/>
      <c r="QZP3271" s="48"/>
      <c r="QZQ3271" s="41"/>
      <c r="QZR3271" s="44"/>
      <c r="QZS3271" s="18"/>
      <c r="QZT3271" s="16"/>
      <c r="QZU3271" s="36"/>
      <c r="QZV3271" s="36"/>
      <c r="QZW3271" s="36"/>
      <c r="QZX3271" s="36"/>
      <c r="QZY3271" s="36"/>
      <c r="QZZ3271" s="36"/>
      <c r="RAA3271" s="36"/>
      <c r="RAB3271" s="36"/>
      <c r="RAC3271" s="36"/>
      <c r="RAD3271" s="36"/>
      <c r="RAE3271" s="36"/>
      <c r="RAF3271" s="36"/>
      <c r="RAG3271" s="36"/>
      <c r="RAH3271" s="12"/>
      <c r="RAI3271" s="12"/>
      <c r="RAJ3271" s="12"/>
      <c r="RAK3271" s="53"/>
      <c r="RAM3271" s="41"/>
      <c r="RAN3271" s="40"/>
      <c r="RAO3271" s="44"/>
      <c r="RAP3271" s="62"/>
      <c r="RAQ3271" s="56"/>
      <c r="RAR3271" s="60"/>
      <c r="RAS3271" s="60"/>
      <c r="RAT3271" s="60"/>
      <c r="RAU3271" s="60"/>
      <c r="RAV3271" s="46"/>
      <c r="RAW3271" s="65"/>
      <c r="RAX3271" s="19"/>
      <c r="RAY3271" s="48"/>
      <c r="RAZ3271" s="41"/>
      <c r="RBA3271" s="44"/>
      <c r="RBB3271" s="18"/>
      <c r="RBC3271" s="16"/>
      <c r="RBD3271" s="36"/>
      <c r="RBE3271" s="36"/>
      <c r="RBF3271" s="36"/>
      <c r="RBG3271" s="36"/>
      <c r="RBH3271" s="36"/>
      <c r="RBI3271" s="36"/>
      <c r="RBJ3271" s="36"/>
      <c r="RBK3271" s="36"/>
      <c r="RBL3271" s="36"/>
      <c r="RBM3271" s="36"/>
      <c r="RBN3271" s="36"/>
      <c r="RBO3271" s="36"/>
      <c r="RBP3271" s="36"/>
      <c r="RBQ3271" s="12"/>
      <c r="RBR3271" s="12"/>
      <c r="RBS3271" s="12"/>
      <c r="RBT3271" s="53"/>
      <c r="RBV3271" s="41"/>
      <c r="RBW3271" s="40"/>
      <c r="RBX3271" s="44"/>
      <c r="RBY3271" s="62"/>
      <c r="RBZ3271" s="56"/>
      <c r="RCA3271" s="60"/>
      <c r="RCB3271" s="60"/>
      <c r="RCC3271" s="60"/>
      <c r="RCD3271" s="60"/>
      <c r="RCE3271" s="46"/>
      <c r="RCF3271" s="65"/>
      <c r="RCG3271" s="19"/>
      <c r="RCH3271" s="48"/>
      <c r="RCI3271" s="41"/>
      <c r="RCJ3271" s="44"/>
      <c r="RCK3271" s="18"/>
      <c r="RCL3271" s="16"/>
      <c r="RCM3271" s="36"/>
      <c r="RCN3271" s="36"/>
      <c r="RCO3271" s="36"/>
      <c r="RCP3271" s="36"/>
      <c r="RCQ3271" s="36"/>
      <c r="RCR3271" s="36"/>
      <c r="RCS3271" s="36"/>
      <c r="RCT3271" s="36"/>
      <c r="RCU3271" s="36"/>
      <c r="RCV3271" s="36"/>
      <c r="RCW3271" s="36"/>
      <c r="RCX3271" s="36"/>
      <c r="RCY3271" s="36"/>
      <c r="RCZ3271" s="12"/>
      <c r="RDA3271" s="12"/>
      <c r="RDB3271" s="12"/>
      <c r="RDC3271" s="53"/>
      <c r="RDE3271" s="41"/>
      <c r="RDF3271" s="40"/>
      <c r="RDG3271" s="44"/>
      <c r="RDH3271" s="62"/>
      <c r="RDI3271" s="56"/>
      <c r="RDJ3271" s="60"/>
      <c r="RDK3271" s="60"/>
      <c r="RDL3271" s="60"/>
      <c r="RDM3271" s="60"/>
      <c r="RDN3271" s="46"/>
      <c r="RDO3271" s="65"/>
      <c r="RDP3271" s="19"/>
      <c r="RDQ3271" s="48"/>
      <c r="RDR3271" s="41"/>
      <c r="RDS3271" s="44"/>
      <c r="RDT3271" s="18"/>
      <c r="RDU3271" s="16"/>
      <c r="RDV3271" s="36"/>
      <c r="RDW3271" s="36"/>
      <c r="RDX3271" s="36"/>
      <c r="RDY3271" s="36"/>
      <c r="RDZ3271" s="36"/>
      <c r="REA3271" s="36"/>
      <c r="REB3271" s="36"/>
      <c r="REC3271" s="36"/>
      <c r="RED3271" s="36"/>
      <c r="REE3271" s="36"/>
      <c r="REF3271" s="36"/>
      <c r="REG3271" s="36"/>
      <c r="REH3271" s="36"/>
      <c r="REI3271" s="12"/>
      <c r="REJ3271" s="12"/>
      <c r="REK3271" s="12"/>
      <c r="REL3271" s="53"/>
      <c r="REN3271" s="41"/>
      <c r="REO3271" s="40"/>
      <c r="REP3271" s="44"/>
      <c r="REQ3271" s="62"/>
      <c r="RER3271" s="56"/>
      <c r="RES3271" s="60"/>
      <c r="RET3271" s="60"/>
      <c r="REU3271" s="60"/>
      <c r="REV3271" s="60"/>
      <c r="REW3271" s="46"/>
      <c r="REX3271" s="65"/>
      <c r="REY3271" s="19"/>
      <c r="REZ3271" s="48"/>
      <c r="RFA3271" s="41"/>
      <c r="RFB3271" s="44"/>
      <c r="RFC3271" s="18"/>
      <c r="RFD3271" s="16"/>
      <c r="RFE3271" s="36"/>
      <c r="RFF3271" s="36"/>
      <c r="RFG3271" s="36"/>
      <c r="RFH3271" s="36"/>
      <c r="RFI3271" s="36"/>
      <c r="RFJ3271" s="36"/>
      <c r="RFK3271" s="36"/>
      <c r="RFL3271" s="36"/>
      <c r="RFM3271" s="36"/>
      <c r="RFN3271" s="36"/>
      <c r="RFO3271" s="36"/>
      <c r="RFP3271" s="36"/>
      <c r="RFQ3271" s="36"/>
      <c r="RFR3271" s="12"/>
      <c r="RFS3271" s="12"/>
      <c r="RFT3271" s="12"/>
      <c r="RFU3271" s="53"/>
      <c r="RFW3271" s="41"/>
      <c r="RFX3271" s="40"/>
      <c r="RFY3271" s="44"/>
      <c r="RFZ3271" s="62"/>
      <c r="RGA3271" s="56"/>
      <c r="RGB3271" s="60"/>
      <c r="RGC3271" s="60"/>
      <c r="RGD3271" s="60"/>
      <c r="RGE3271" s="60"/>
      <c r="RGF3271" s="46"/>
      <c r="RGG3271" s="65"/>
      <c r="RGH3271" s="19"/>
      <c r="RGI3271" s="48"/>
      <c r="RGJ3271" s="41"/>
      <c r="RGK3271" s="44"/>
      <c r="RGL3271" s="18"/>
      <c r="RGM3271" s="16"/>
      <c r="RGN3271" s="36"/>
      <c r="RGO3271" s="36"/>
      <c r="RGP3271" s="36"/>
      <c r="RGQ3271" s="36"/>
      <c r="RGR3271" s="36"/>
      <c r="RGS3271" s="36"/>
      <c r="RGT3271" s="36"/>
      <c r="RGU3271" s="36"/>
      <c r="RGV3271" s="36"/>
      <c r="RGW3271" s="36"/>
      <c r="RGX3271" s="36"/>
      <c r="RGY3271" s="36"/>
      <c r="RGZ3271" s="36"/>
      <c r="RHA3271" s="12"/>
      <c r="RHB3271" s="12"/>
      <c r="RHC3271" s="12"/>
      <c r="RHD3271" s="53"/>
      <c r="RHF3271" s="41"/>
      <c r="RHG3271" s="40"/>
      <c r="RHH3271" s="44"/>
      <c r="RHI3271" s="62"/>
      <c r="RHJ3271" s="56"/>
      <c r="RHK3271" s="60"/>
      <c r="RHL3271" s="60"/>
      <c r="RHM3271" s="60"/>
      <c r="RHN3271" s="60"/>
      <c r="RHO3271" s="46"/>
      <c r="RHP3271" s="65"/>
      <c r="RHQ3271" s="19"/>
      <c r="RHR3271" s="48"/>
      <c r="RHS3271" s="41"/>
      <c r="RHT3271" s="44"/>
      <c r="RHU3271" s="18"/>
      <c r="RHV3271" s="16"/>
      <c r="RHW3271" s="36"/>
      <c r="RHX3271" s="36"/>
      <c r="RHY3271" s="36"/>
      <c r="RHZ3271" s="36"/>
      <c r="RIA3271" s="36"/>
      <c r="RIB3271" s="36"/>
      <c r="RIC3271" s="36"/>
      <c r="RID3271" s="36"/>
      <c r="RIE3271" s="36"/>
      <c r="RIF3271" s="36"/>
      <c r="RIG3271" s="36"/>
      <c r="RIH3271" s="36"/>
      <c r="RII3271" s="36"/>
      <c r="RIJ3271" s="12"/>
      <c r="RIK3271" s="12"/>
      <c r="RIL3271" s="12"/>
      <c r="RIM3271" s="53"/>
      <c r="RIO3271" s="41"/>
      <c r="RIP3271" s="40"/>
      <c r="RIQ3271" s="44"/>
      <c r="RIR3271" s="62"/>
      <c r="RIS3271" s="56"/>
      <c r="RIT3271" s="60"/>
      <c r="RIU3271" s="60"/>
      <c r="RIV3271" s="60"/>
      <c r="RIW3271" s="60"/>
      <c r="RIX3271" s="46"/>
      <c r="RIY3271" s="65"/>
      <c r="RIZ3271" s="19"/>
      <c r="RJA3271" s="48"/>
      <c r="RJB3271" s="41"/>
      <c r="RJC3271" s="44"/>
      <c r="RJD3271" s="18"/>
      <c r="RJE3271" s="16"/>
      <c r="RJF3271" s="36"/>
      <c r="RJG3271" s="36"/>
      <c r="RJH3271" s="36"/>
      <c r="RJI3271" s="36"/>
      <c r="RJJ3271" s="36"/>
      <c r="RJK3271" s="36"/>
      <c r="RJL3271" s="36"/>
      <c r="RJM3271" s="36"/>
      <c r="RJN3271" s="36"/>
      <c r="RJO3271" s="36"/>
      <c r="RJP3271" s="36"/>
      <c r="RJQ3271" s="36"/>
      <c r="RJR3271" s="36"/>
      <c r="RJS3271" s="12"/>
      <c r="RJT3271" s="12"/>
      <c r="RJU3271" s="12"/>
      <c r="RJV3271" s="53"/>
      <c r="RJX3271" s="41"/>
      <c r="RJY3271" s="40"/>
      <c r="RJZ3271" s="44"/>
      <c r="RKA3271" s="62"/>
      <c r="RKB3271" s="56"/>
      <c r="RKC3271" s="60"/>
      <c r="RKD3271" s="60"/>
      <c r="RKE3271" s="60"/>
      <c r="RKF3271" s="60"/>
      <c r="RKG3271" s="46"/>
      <c r="RKH3271" s="65"/>
      <c r="RKI3271" s="19"/>
      <c r="RKJ3271" s="48"/>
      <c r="RKK3271" s="41"/>
      <c r="RKL3271" s="44"/>
      <c r="RKM3271" s="18"/>
      <c r="RKN3271" s="16"/>
      <c r="RKO3271" s="36"/>
      <c r="RKP3271" s="36"/>
      <c r="RKQ3271" s="36"/>
      <c r="RKR3271" s="36"/>
      <c r="RKS3271" s="36"/>
      <c r="RKT3271" s="36"/>
      <c r="RKU3271" s="36"/>
      <c r="RKV3271" s="36"/>
      <c r="RKW3271" s="36"/>
      <c r="RKX3271" s="36"/>
      <c r="RKY3271" s="36"/>
      <c r="RKZ3271" s="36"/>
      <c r="RLA3271" s="36"/>
      <c r="RLB3271" s="12"/>
      <c r="RLC3271" s="12"/>
      <c r="RLD3271" s="12"/>
      <c r="RLE3271" s="53"/>
      <c r="RLG3271" s="41"/>
      <c r="RLH3271" s="40"/>
      <c r="RLI3271" s="44"/>
      <c r="RLJ3271" s="62"/>
      <c r="RLK3271" s="56"/>
      <c r="RLL3271" s="60"/>
      <c r="RLM3271" s="60"/>
      <c r="RLN3271" s="60"/>
      <c r="RLO3271" s="60"/>
      <c r="RLP3271" s="46"/>
      <c r="RLQ3271" s="65"/>
      <c r="RLR3271" s="19"/>
      <c r="RLS3271" s="48"/>
      <c r="RLT3271" s="41"/>
      <c r="RLU3271" s="44"/>
      <c r="RLV3271" s="18"/>
      <c r="RLW3271" s="16"/>
      <c r="RLX3271" s="36"/>
      <c r="RLY3271" s="36"/>
      <c r="RLZ3271" s="36"/>
      <c r="RMA3271" s="36"/>
      <c r="RMB3271" s="36"/>
      <c r="RMC3271" s="36"/>
      <c r="RMD3271" s="36"/>
      <c r="RME3271" s="36"/>
      <c r="RMF3271" s="36"/>
      <c r="RMG3271" s="36"/>
      <c r="RMH3271" s="36"/>
      <c r="RMI3271" s="36"/>
      <c r="RMJ3271" s="36"/>
      <c r="RMK3271" s="12"/>
      <c r="RML3271" s="12"/>
      <c r="RMM3271" s="12"/>
      <c r="RMN3271" s="53"/>
      <c r="RMP3271" s="41"/>
      <c r="RMQ3271" s="40"/>
      <c r="RMR3271" s="44"/>
      <c r="RMS3271" s="62"/>
      <c r="RMT3271" s="56"/>
      <c r="RMU3271" s="60"/>
      <c r="RMV3271" s="60"/>
      <c r="RMW3271" s="60"/>
      <c r="RMX3271" s="60"/>
      <c r="RMY3271" s="46"/>
      <c r="RMZ3271" s="65"/>
      <c r="RNA3271" s="19"/>
      <c r="RNB3271" s="48"/>
      <c r="RNC3271" s="41"/>
      <c r="RND3271" s="44"/>
      <c r="RNE3271" s="18"/>
      <c r="RNF3271" s="16"/>
      <c r="RNG3271" s="36"/>
      <c r="RNH3271" s="36"/>
      <c r="RNI3271" s="36"/>
      <c r="RNJ3271" s="36"/>
      <c r="RNK3271" s="36"/>
      <c r="RNL3271" s="36"/>
      <c r="RNM3271" s="36"/>
      <c r="RNN3271" s="36"/>
      <c r="RNO3271" s="36"/>
      <c r="RNP3271" s="36"/>
      <c r="RNQ3271" s="36"/>
      <c r="RNR3271" s="36"/>
      <c r="RNS3271" s="36"/>
      <c r="RNT3271" s="12"/>
      <c r="RNU3271" s="12"/>
      <c r="RNV3271" s="12"/>
      <c r="RNW3271" s="53"/>
      <c r="RNY3271" s="41"/>
      <c r="RNZ3271" s="40"/>
      <c r="ROA3271" s="44"/>
      <c r="ROB3271" s="62"/>
      <c r="ROC3271" s="56"/>
      <c r="ROD3271" s="60"/>
      <c r="ROE3271" s="60"/>
      <c r="ROF3271" s="60"/>
      <c r="ROG3271" s="60"/>
      <c r="ROH3271" s="46"/>
      <c r="ROI3271" s="65"/>
      <c r="ROJ3271" s="19"/>
      <c r="ROK3271" s="48"/>
      <c r="ROL3271" s="41"/>
      <c r="ROM3271" s="44"/>
      <c r="RON3271" s="18"/>
      <c r="ROO3271" s="16"/>
      <c r="ROP3271" s="36"/>
      <c r="ROQ3271" s="36"/>
      <c r="ROR3271" s="36"/>
      <c r="ROS3271" s="36"/>
      <c r="ROT3271" s="36"/>
      <c r="ROU3271" s="36"/>
      <c r="ROV3271" s="36"/>
      <c r="ROW3271" s="36"/>
      <c r="ROX3271" s="36"/>
      <c r="ROY3271" s="36"/>
      <c r="ROZ3271" s="36"/>
      <c r="RPA3271" s="36"/>
      <c r="RPB3271" s="36"/>
      <c r="RPC3271" s="12"/>
      <c r="RPD3271" s="12"/>
      <c r="RPE3271" s="12"/>
      <c r="RPF3271" s="53"/>
      <c r="RPH3271" s="41"/>
      <c r="RPI3271" s="40"/>
      <c r="RPJ3271" s="44"/>
      <c r="RPK3271" s="62"/>
      <c r="RPL3271" s="56"/>
      <c r="RPM3271" s="60"/>
      <c r="RPN3271" s="60"/>
      <c r="RPO3271" s="60"/>
      <c r="RPP3271" s="60"/>
      <c r="RPQ3271" s="46"/>
      <c r="RPR3271" s="65"/>
      <c r="RPS3271" s="19"/>
      <c r="RPT3271" s="48"/>
      <c r="RPU3271" s="41"/>
      <c r="RPV3271" s="44"/>
      <c r="RPW3271" s="18"/>
      <c r="RPX3271" s="16"/>
      <c r="RPY3271" s="36"/>
      <c r="RPZ3271" s="36"/>
      <c r="RQA3271" s="36"/>
      <c r="RQB3271" s="36"/>
      <c r="RQC3271" s="36"/>
      <c r="RQD3271" s="36"/>
      <c r="RQE3271" s="36"/>
      <c r="RQF3271" s="36"/>
      <c r="RQG3271" s="36"/>
      <c r="RQH3271" s="36"/>
      <c r="RQI3271" s="36"/>
      <c r="RQJ3271" s="36"/>
      <c r="RQK3271" s="36"/>
      <c r="RQL3271" s="12"/>
      <c r="RQM3271" s="12"/>
      <c r="RQN3271" s="12"/>
      <c r="RQO3271" s="53"/>
      <c r="RQQ3271" s="41"/>
      <c r="RQR3271" s="40"/>
      <c r="RQS3271" s="44"/>
      <c r="RQT3271" s="62"/>
      <c r="RQU3271" s="56"/>
      <c r="RQV3271" s="60"/>
      <c r="RQW3271" s="60"/>
      <c r="RQX3271" s="60"/>
      <c r="RQY3271" s="60"/>
      <c r="RQZ3271" s="46"/>
      <c r="RRA3271" s="65"/>
      <c r="RRB3271" s="19"/>
      <c r="RRC3271" s="48"/>
      <c r="RRD3271" s="41"/>
      <c r="RRE3271" s="44"/>
      <c r="RRF3271" s="18"/>
      <c r="RRG3271" s="16"/>
      <c r="RRH3271" s="36"/>
      <c r="RRI3271" s="36"/>
      <c r="RRJ3271" s="36"/>
      <c r="RRK3271" s="36"/>
      <c r="RRL3271" s="36"/>
      <c r="RRM3271" s="36"/>
      <c r="RRN3271" s="36"/>
      <c r="RRO3271" s="36"/>
      <c r="RRP3271" s="36"/>
      <c r="RRQ3271" s="36"/>
      <c r="RRR3271" s="36"/>
      <c r="RRS3271" s="36"/>
      <c r="RRT3271" s="36"/>
      <c r="RRU3271" s="12"/>
      <c r="RRV3271" s="12"/>
      <c r="RRW3271" s="12"/>
      <c r="RRX3271" s="53"/>
      <c r="RRZ3271" s="41"/>
      <c r="RSA3271" s="40"/>
      <c r="RSB3271" s="44"/>
      <c r="RSC3271" s="62"/>
      <c r="RSD3271" s="56"/>
      <c r="RSE3271" s="60"/>
      <c r="RSF3271" s="60"/>
      <c r="RSG3271" s="60"/>
      <c r="RSH3271" s="60"/>
      <c r="RSI3271" s="46"/>
      <c r="RSJ3271" s="65"/>
      <c r="RSK3271" s="19"/>
      <c r="RSL3271" s="48"/>
      <c r="RSM3271" s="41"/>
      <c r="RSN3271" s="44"/>
      <c r="RSO3271" s="18"/>
      <c r="RSP3271" s="16"/>
      <c r="RSQ3271" s="36"/>
      <c r="RSR3271" s="36"/>
      <c r="RSS3271" s="36"/>
      <c r="RST3271" s="36"/>
      <c r="RSU3271" s="36"/>
      <c r="RSV3271" s="36"/>
      <c r="RSW3271" s="36"/>
      <c r="RSX3271" s="36"/>
      <c r="RSY3271" s="36"/>
      <c r="RSZ3271" s="36"/>
      <c r="RTA3271" s="36"/>
      <c r="RTB3271" s="36"/>
      <c r="RTC3271" s="36"/>
      <c r="RTD3271" s="12"/>
      <c r="RTE3271" s="12"/>
      <c r="RTF3271" s="12"/>
      <c r="RTG3271" s="53"/>
      <c r="RTI3271" s="41"/>
      <c r="RTJ3271" s="40"/>
      <c r="RTK3271" s="44"/>
      <c r="RTL3271" s="62"/>
      <c r="RTM3271" s="56"/>
      <c r="RTN3271" s="60"/>
      <c r="RTO3271" s="60"/>
      <c r="RTP3271" s="60"/>
      <c r="RTQ3271" s="60"/>
      <c r="RTR3271" s="46"/>
      <c r="RTS3271" s="65"/>
      <c r="RTT3271" s="19"/>
      <c r="RTU3271" s="48"/>
      <c r="RTV3271" s="41"/>
      <c r="RTW3271" s="44"/>
      <c r="RTX3271" s="18"/>
      <c r="RTY3271" s="16"/>
      <c r="RTZ3271" s="36"/>
      <c r="RUA3271" s="36"/>
      <c r="RUB3271" s="36"/>
      <c r="RUC3271" s="36"/>
      <c r="RUD3271" s="36"/>
      <c r="RUE3271" s="36"/>
      <c r="RUF3271" s="36"/>
      <c r="RUG3271" s="36"/>
      <c r="RUH3271" s="36"/>
      <c r="RUI3271" s="36"/>
      <c r="RUJ3271" s="36"/>
      <c r="RUK3271" s="36"/>
      <c r="RUL3271" s="36"/>
      <c r="RUM3271" s="12"/>
      <c r="RUN3271" s="12"/>
      <c r="RUO3271" s="12"/>
      <c r="RUP3271" s="53"/>
      <c r="RUR3271" s="41"/>
      <c r="RUS3271" s="40"/>
      <c r="RUT3271" s="44"/>
      <c r="RUU3271" s="62"/>
      <c r="RUV3271" s="56"/>
      <c r="RUW3271" s="60"/>
      <c r="RUX3271" s="60"/>
      <c r="RUY3271" s="60"/>
      <c r="RUZ3271" s="60"/>
      <c r="RVA3271" s="46"/>
      <c r="RVB3271" s="65"/>
      <c r="RVC3271" s="19"/>
      <c r="RVD3271" s="48"/>
      <c r="RVE3271" s="41"/>
      <c r="RVF3271" s="44"/>
      <c r="RVG3271" s="18"/>
      <c r="RVH3271" s="16"/>
      <c r="RVI3271" s="36"/>
      <c r="RVJ3271" s="36"/>
      <c r="RVK3271" s="36"/>
      <c r="RVL3271" s="36"/>
      <c r="RVM3271" s="36"/>
      <c r="RVN3271" s="36"/>
      <c r="RVO3271" s="36"/>
      <c r="RVP3271" s="36"/>
      <c r="RVQ3271" s="36"/>
      <c r="RVR3271" s="36"/>
      <c r="RVS3271" s="36"/>
      <c r="RVT3271" s="36"/>
      <c r="RVU3271" s="36"/>
      <c r="RVV3271" s="12"/>
      <c r="RVW3271" s="12"/>
      <c r="RVX3271" s="12"/>
      <c r="RVY3271" s="53"/>
      <c r="RWA3271" s="41"/>
      <c r="RWB3271" s="40"/>
      <c r="RWC3271" s="44"/>
      <c r="RWD3271" s="62"/>
      <c r="RWE3271" s="56"/>
      <c r="RWF3271" s="60"/>
      <c r="RWG3271" s="60"/>
      <c r="RWH3271" s="60"/>
      <c r="RWI3271" s="60"/>
      <c r="RWJ3271" s="46"/>
      <c r="RWK3271" s="65"/>
      <c r="RWL3271" s="19"/>
      <c r="RWM3271" s="48"/>
      <c r="RWN3271" s="41"/>
      <c r="RWO3271" s="44"/>
      <c r="RWP3271" s="18"/>
      <c r="RWQ3271" s="16"/>
      <c r="RWR3271" s="36"/>
      <c r="RWS3271" s="36"/>
      <c r="RWT3271" s="36"/>
      <c r="RWU3271" s="36"/>
      <c r="RWV3271" s="36"/>
      <c r="RWW3271" s="36"/>
      <c r="RWX3271" s="36"/>
      <c r="RWY3271" s="36"/>
      <c r="RWZ3271" s="36"/>
      <c r="RXA3271" s="36"/>
      <c r="RXB3271" s="36"/>
      <c r="RXC3271" s="36"/>
      <c r="RXD3271" s="36"/>
      <c r="RXE3271" s="12"/>
      <c r="RXF3271" s="12"/>
      <c r="RXG3271" s="12"/>
      <c r="RXH3271" s="53"/>
      <c r="RXJ3271" s="41"/>
      <c r="RXK3271" s="40"/>
      <c r="RXL3271" s="44"/>
      <c r="RXM3271" s="62"/>
      <c r="RXN3271" s="56"/>
      <c r="RXO3271" s="60"/>
      <c r="RXP3271" s="60"/>
      <c r="RXQ3271" s="60"/>
      <c r="RXR3271" s="60"/>
      <c r="RXS3271" s="46"/>
      <c r="RXT3271" s="65"/>
      <c r="RXU3271" s="19"/>
      <c r="RXV3271" s="48"/>
      <c r="RXW3271" s="41"/>
      <c r="RXX3271" s="44"/>
      <c r="RXY3271" s="18"/>
      <c r="RXZ3271" s="16"/>
      <c r="RYA3271" s="36"/>
      <c r="RYB3271" s="36"/>
      <c r="RYC3271" s="36"/>
      <c r="RYD3271" s="36"/>
      <c r="RYE3271" s="36"/>
      <c r="RYF3271" s="36"/>
      <c r="RYG3271" s="36"/>
      <c r="RYH3271" s="36"/>
      <c r="RYI3271" s="36"/>
      <c r="RYJ3271" s="36"/>
      <c r="RYK3271" s="36"/>
      <c r="RYL3271" s="36"/>
      <c r="RYM3271" s="36"/>
      <c r="RYN3271" s="12"/>
      <c r="RYO3271" s="12"/>
      <c r="RYP3271" s="12"/>
      <c r="RYQ3271" s="53"/>
      <c r="RYS3271" s="41"/>
      <c r="RYT3271" s="40"/>
      <c r="RYU3271" s="44"/>
      <c r="RYV3271" s="62"/>
      <c r="RYW3271" s="56"/>
      <c r="RYX3271" s="60"/>
      <c r="RYY3271" s="60"/>
      <c r="RYZ3271" s="60"/>
      <c r="RZA3271" s="60"/>
      <c r="RZB3271" s="46"/>
      <c r="RZC3271" s="65"/>
      <c r="RZD3271" s="19"/>
      <c r="RZE3271" s="48"/>
      <c r="RZF3271" s="41"/>
      <c r="RZG3271" s="44"/>
      <c r="RZH3271" s="18"/>
      <c r="RZI3271" s="16"/>
      <c r="RZJ3271" s="36"/>
      <c r="RZK3271" s="36"/>
      <c r="RZL3271" s="36"/>
      <c r="RZM3271" s="36"/>
      <c r="RZN3271" s="36"/>
      <c r="RZO3271" s="36"/>
      <c r="RZP3271" s="36"/>
      <c r="RZQ3271" s="36"/>
      <c r="RZR3271" s="36"/>
      <c r="RZS3271" s="36"/>
      <c r="RZT3271" s="36"/>
      <c r="RZU3271" s="36"/>
      <c r="RZV3271" s="36"/>
      <c r="RZW3271" s="12"/>
      <c r="RZX3271" s="12"/>
      <c r="RZY3271" s="12"/>
      <c r="RZZ3271" s="53"/>
      <c r="SAB3271" s="41"/>
      <c r="SAC3271" s="40"/>
      <c r="SAD3271" s="44"/>
      <c r="SAE3271" s="62"/>
      <c r="SAF3271" s="56"/>
      <c r="SAG3271" s="60"/>
      <c r="SAH3271" s="60"/>
      <c r="SAI3271" s="60"/>
      <c r="SAJ3271" s="60"/>
      <c r="SAK3271" s="46"/>
      <c r="SAL3271" s="65"/>
      <c r="SAM3271" s="19"/>
      <c r="SAN3271" s="48"/>
      <c r="SAO3271" s="41"/>
      <c r="SAP3271" s="44"/>
      <c r="SAQ3271" s="18"/>
      <c r="SAR3271" s="16"/>
      <c r="SAS3271" s="36"/>
      <c r="SAT3271" s="36"/>
      <c r="SAU3271" s="36"/>
      <c r="SAV3271" s="36"/>
      <c r="SAW3271" s="36"/>
      <c r="SAX3271" s="36"/>
      <c r="SAY3271" s="36"/>
      <c r="SAZ3271" s="36"/>
      <c r="SBA3271" s="36"/>
      <c r="SBB3271" s="36"/>
      <c r="SBC3271" s="36"/>
      <c r="SBD3271" s="36"/>
      <c r="SBE3271" s="36"/>
      <c r="SBF3271" s="12"/>
      <c r="SBG3271" s="12"/>
      <c r="SBH3271" s="12"/>
      <c r="SBI3271" s="53"/>
      <c r="SBK3271" s="41"/>
      <c r="SBL3271" s="40"/>
      <c r="SBM3271" s="44"/>
      <c r="SBN3271" s="62"/>
      <c r="SBO3271" s="56"/>
      <c r="SBP3271" s="60"/>
      <c r="SBQ3271" s="60"/>
      <c r="SBR3271" s="60"/>
      <c r="SBS3271" s="60"/>
      <c r="SBT3271" s="46"/>
      <c r="SBU3271" s="65"/>
      <c r="SBV3271" s="19"/>
      <c r="SBW3271" s="48"/>
      <c r="SBX3271" s="41"/>
      <c r="SBY3271" s="44"/>
      <c r="SBZ3271" s="18"/>
      <c r="SCA3271" s="16"/>
      <c r="SCB3271" s="36"/>
      <c r="SCC3271" s="36"/>
      <c r="SCD3271" s="36"/>
      <c r="SCE3271" s="36"/>
      <c r="SCF3271" s="36"/>
      <c r="SCG3271" s="36"/>
      <c r="SCH3271" s="36"/>
      <c r="SCI3271" s="36"/>
      <c r="SCJ3271" s="36"/>
      <c r="SCK3271" s="36"/>
      <c r="SCL3271" s="36"/>
      <c r="SCM3271" s="36"/>
      <c r="SCN3271" s="36"/>
      <c r="SCO3271" s="12"/>
      <c r="SCP3271" s="12"/>
      <c r="SCQ3271" s="12"/>
      <c r="SCR3271" s="53"/>
      <c r="SCT3271" s="41"/>
      <c r="SCU3271" s="40"/>
      <c r="SCV3271" s="44"/>
      <c r="SCW3271" s="62"/>
      <c r="SCX3271" s="56"/>
      <c r="SCY3271" s="60"/>
      <c r="SCZ3271" s="60"/>
      <c r="SDA3271" s="60"/>
      <c r="SDB3271" s="60"/>
      <c r="SDC3271" s="46"/>
      <c r="SDD3271" s="65"/>
      <c r="SDE3271" s="19"/>
      <c r="SDF3271" s="48"/>
      <c r="SDG3271" s="41"/>
      <c r="SDH3271" s="44"/>
      <c r="SDI3271" s="18"/>
      <c r="SDJ3271" s="16"/>
      <c r="SDK3271" s="36"/>
      <c r="SDL3271" s="36"/>
      <c r="SDM3271" s="36"/>
      <c r="SDN3271" s="36"/>
      <c r="SDO3271" s="36"/>
      <c r="SDP3271" s="36"/>
      <c r="SDQ3271" s="36"/>
      <c r="SDR3271" s="36"/>
      <c r="SDS3271" s="36"/>
      <c r="SDT3271" s="36"/>
      <c r="SDU3271" s="36"/>
      <c r="SDV3271" s="36"/>
      <c r="SDW3271" s="36"/>
      <c r="SDX3271" s="12"/>
      <c r="SDY3271" s="12"/>
      <c r="SDZ3271" s="12"/>
      <c r="SEA3271" s="53"/>
      <c r="SEC3271" s="41"/>
      <c r="SED3271" s="40"/>
      <c r="SEE3271" s="44"/>
      <c r="SEF3271" s="62"/>
      <c r="SEG3271" s="56"/>
      <c r="SEH3271" s="60"/>
      <c r="SEI3271" s="60"/>
      <c r="SEJ3271" s="60"/>
      <c r="SEK3271" s="60"/>
      <c r="SEL3271" s="46"/>
      <c r="SEM3271" s="65"/>
      <c r="SEN3271" s="19"/>
      <c r="SEO3271" s="48"/>
      <c r="SEP3271" s="41"/>
      <c r="SEQ3271" s="44"/>
      <c r="SER3271" s="18"/>
      <c r="SES3271" s="16"/>
      <c r="SET3271" s="36"/>
      <c r="SEU3271" s="36"/>
      <c r="SEV3271" s="36"/>
      <c r="SEW3271" s="36"/>
      <c r="SEX3271" s="36"/>
      <c r="SEY3271" s="36"/>
      <c r="SEZ3271" s="36"/>
      <c r="SFA3271" s="36"/>
      <c r="SFB3271" s="36"/>
      <c r="SFC3271" s="36"/>
      <c r="SFD3271" s="36"/>
      <c r="SFE3271" s="36"/>
      <c r="SFF3271" s="36"/>
      <c r="SFG3271" s="12"/>
      <c r="SFH3271" s="12"/>
      <c r="SFI3271" s="12"/>
      <c r="SFJ3271" s="53"/>
      <c r="SFL3271" s="41"/>
      <c r="SFM3271" s="40"/>
      <c r="SFN3271" s="44"/>
      <c r="SFO3271" s="62"/>
      <c r="SFP3271" s="56"/>
      <c r="SFQ3271" s="60"/>
      <c r="SFR3271" s="60"/>
      <c r="SFS3271" s="60"/>
      <c r="SFT3271" s="60"/>
      <c r="SFU3271" s="46"/>
      <c r="SFV3271" s="65"/>
      <c r="SFW3271" s="19"/>
      <c r="SFX3271" s="48"/>
      <c r="SFY3271" s="41"/>
      <c r="SFZ3271" s="44"/>
      <c r="SGA3271" s="18"/>
      <c r="SGB3271" s="16"/>
      <c r="SGC3271" s="36"/>
      <c r="SGD3271" s="36"/>
      <c r="SGE3271" s="36"/>
      <c r="SGF3271" s="36"/>
      <c r="SGG3271" s="36"/>
      <c r="SGH3271" s="36"/>
      <c r="SGI3271" s="36"/>
      <c r="SGJ3271" s="36"/>
      <c r="SGK3271" s="36"/>
      <c r="SGL3271" s="36"/>
      <c r="SGM3271" s="36"/>
      <c r="SGN3271" s="36"/>
      <c r="SGO3271" s="36"/>
      <c r="SGP3271" s="12"/>
      <c r="SGQ3271" s="12"/>
      <c r="SGR3271" s="12"/>
      <c r="SGS3271" s="53"/>
      <c r="SGU3271" s="41"/>
      <c r="SGV3271" s="40"/>
      <c r="SGW3271" s="44"/>
      <c r="SGX3271" s="62"/>
      <c r="SGY3271" s="56"/>
      <c r="SGZ3271" s="60"/>
      <c r="SHA3271" s="60"/>
      <c r="SHB3271" s="60"/>
      <c r="SHC3271" s="60"/>
      <c r="SHD3271" s="46"/>
      <c r="SHE3271" s="65"/>
      <c r="SHF3271" s="19"/>
      <c r="SHG3271" s="48"/>
      <c r="SHH3271" s="41"/>
      <c r="SHI3271" s="44"/>
      <c r="SHJ3271" s="18"/>
      <c r="SHK3271" s="16"/>
      <c r="SHL3271" s="36"/>
      <c r="SHM3271" s="36"/>
      <c r="SHN3271" s="36"/>
      <c r="SHO3271" s="36"/>
      <c r="SHP3271" s="36"/>
      <c r="SHQ3271" s="36"/>
      <c r="SHR3271" s="36"/>
      <c r="SHS3271" s="36"/>
      <c r="SHT3271" s="36"/>
      <c r="SHU3271" s="36"/>
      <c r="SHV3271" s="36"/>
      <c r="SHW3271" s="36"/>
      <c r="SHX3271" s="36"/>
      <c r="SHY3271" s="12"/>
      <c r="SHZ3271" s="12"/>
      <c r="SIA3271" s="12"/>
      <c r="SIB3271" s="53"/>
      <c r="SID3271" s="41"/>
      <c r="SIE3271" s="40"/>
      <c r="SIF3271" s="44"/>
      <c r="SIG3271" s="62"/>
      <c r="SIH3271" s="56"/>
      <c r="SII3271" s="60"/>
      <c r="SIJ3271" s="60"/>
      <c r="SIK3271" s="60"/>
      <c r="SIL3271" s="60"/>
      <c r="SIM3271" s="46"/>
      <c r="SIN3271" s="65"/>
      <c r="SIO3271" s="19"/>
      <c r="SIP3271" s="48"/>
      <c r="SIQ3271" s="41"/>
      <c r="SIR3271" s="44"/>
      <c r="SIS3271" s="18"/>
      <c r="SIT3271" s="16"/>
      <c r="SIU3271" s="36"/>
      <c r="SIV3271" s="36"/>
      <c r="SIW3271" s="36"/>
      <c r="SIX3271" s="36"/>
      <c r="SIY3271" s="36"/>
      <c r="SIZ3271" s="36"/>
      <c r="SJA3271" s="36"/>
      <c r="SJB3271" s="36"/>
      <c r="SJC3271" s="36"/>
      <c r="SJD3271" s="36"/>
      <c r="SJE3271" s="36"/>
      <c r="SJF3271" s="36"/>
      <c r="SJG3271" s="36"/>
      <c r="SJH3271" s="12"/>
      <c r="SJI3271" s="12"/>
      <c r="SJJ3271" s="12"/>
      <c r="SJK3271" s="53"/>
      <c r="SJM3271" s="41"/>
      <c r="SJN3271" s="40"/>
      <c r="SJO3271" s="44"/>
      <c r="SJP3271" s="62"/>
      <c r="SJQ3271" s="56"/>
      <c r="SJR3271" s="60"/>
      <c r="SJS3271" s="60"/>
      <c r="SJT3271" s="60"/>
      <c r="SJU3271" s="60"/>
      <c r="SJV3271" s="46"/>
      <c r="SJW3271" s="65"/>
      <c r="SJX3271" s="19"/>
      <c r="SJY3271" s="48"/>
      <c r="SJZ3271" s="41"/>
      <c r="SKA3271" s="44"/>
      <c r="SKB3271" s="18"/>
      <c r="SKC3271" s="16"/>
      <c r="SKD3271" s="36"/>
      <c r="SKE3271" s="36"/>
      <c r="SKF3271" s="36"/>
      <c r="SKG3271" s="36"/>
      <c r="SKH3271" s="36"/>
      <c r="SKI3271" s="36"/>
      <c r="SKJ3271" s="36"/>
      <c r="SKK3271" s="36"/>
      <c r="SKL3271" s="36"/>
      <c r="SKM3271" s="36"/>
      <c r="SKN3271" s="36"/>
      <c r="SKO3271" s="36"/>
      <c r="SKP3271" s="36"/>
      <c r="SKQ3271" s="12"/>
      <c r="SKR3271" s="12"/>
      <c r="SKS3271" s="12"/>
      <c r="SKT3271" s="53"/>
      <c r="SKV3271" s="41"/>
      <c r="SKW3271" s="40"/>
      <c r="SKX3271" s="44"/>
      <c r="SKY3271" s="62"/>
      <c r="SKZ3271" s="56"/>
      <c r="SLA3271" s="60"/>
      <c r="SLB3271" s="60"/>
      <c r="SLC3271" s="60"/>
      <c r="SLD3271" s="60"/>
      <c r="SLE3271" s="46"/>
      <c r="SLF3271" s="65"/>
      <c r="SLG3271" s="19"/>
      <c r="SLH3271" s="48"/>
      <c r="SLI3271" s="41"/>
      <c r="SLJ3271" s="44"/>
      <c r="SLK3271" s="18"/>
      <c r="SLL3271" s="16"/>
      <c r="SLM3271" s="36"/>
      <c r="SLN3271" s="36"/>
      <c r="SLO3271" s="36"/>
      <c r="SLP3271" s="36"/>
      <c r="SLQ3271" s="36"/>
      <c r="SLR3271" s="36"/>
      <c r="SLS3271" s="36"/>
      <c r="SLT3271" s="36"/>
      <c r="SLU3271" s="36"/>
      <c r="SLV3271" s="36"/>
      <c r="SLW3271" s="36"/>
      <c r="SLX3271" s="36"/>
      <c r="SLY3271" s="36"/>
      <c r="SLZ3271" s="12"/>
      <c r="SMA3271" s="12"/>
      <c r="SMB3271" s="12"/>
      <c r="SMC3271" s="53"/>
      <c r="SME3271" s="41"/>
      <c r="SMF3271" s="40"/>
      <c r="SMG3271" s="44"/>
      <c r="SMH3271" s="62"/>
      <c r="SMI3271" s="56"/>
      <c r="SMJ3271" s="60"/>
      <c r="SMK3271" s="60"/>
      <c r="SML3271" s="60"/>
      <c r="SMM3271" s="60"/>
      <c r="SMN3271" s="46"/>
      <c r="SMO3271" s="65"/>
      <c r="SMP3271" s="19"/>
      <c r="SMQ3271" s="48"/>
      <c r="SMR3271" s="41"/>
      <c r="SMS3271" s="44"/>
      <c r="SMT3271" s="18"/>
      <c r="SMU3271" s="16"/>
      <c r="SMV3271" s="36"/>
      <c r="SMW3271" s="36"/>
      <c r="SMX3271" s="36"/>
      <c r="SMY3271" s="36"/>
      <c r="SMZ3271" s="36"/>
      <c r="SNA3271" s="36"/>
      <c r="SNB3271" s="36"/>
      <c r="SNC3271" s="36"/>
      <c r="SND3271" s="36"/>
      <c r="SNE3271" s="36"/>
      <c r="SNF3271" s="36"/>
      <c r="SNG3271" s="36"/>
      <c r="SNH3271" s="36"/>
      <c r="SNI3271" s="12"/>
      <c r="SNJ3271" s="12"/>
      <c r="SNK3271" s="12"/>
      <c r="SNL3271" s="53"/>
      <c r="SNN3271" s="41"/>
      <c r="SNO3271" s="40"/>
      <c r="SNP3271" s="44"/>
      <c r="SNQ3271" s="62"/>
      <c r="SNR3271" s="56"/>
      <c r="SNS3271" s="60"/>
      <c r="SNT3271" s="60"/>
      <c r="SNU3271" s="60"/>
      <c r="SNV3271" s="60"/>
      <c r="SNW3271" s="46"/>
      <c r="SNX3271" s="65"/>
      <c r="SNY3271" s="19"/>
      <c r="SNZ3271" s="48"/>
      <c r="SOA3271" s="41"/>
      <c r="SOB3271" s="44"/>
      <c r="SOC3271" s="18"/>
      <c r="SOD3271" s="16"/>
      <c r="SOE3271" s="36"/>
      <c r="SOF3271" s="36"/>
      <c r="SOG3271" s="36"/>
      <c r="SOH3271" s="36"/>
      <c r="SOI3271" s="36"/>
      <c r="SOJ3271" s="36"/>
      <c r="SOK3271" s="36"/>
      <c r="SOL3271" s="36"/>
      <c r="SOM3271" s="36"/>
      <c r="SON3271" s="36"/>
      <c r="SOO3271" s="36"/>
      <c r="SOP3271" s="36"/>
      <c r="SOQ3271" s="36"/>
      <c r="SOR3271" s="12"/>
      <c r="SOS3271" s="12"/>
      <c r="SOT3271" s="12"/>
      <c r="SOU3271" s="53"/>
      <c r="SOW3271" s="41"/>
      <c r="SOX3271" s="40"/>
      <c r="SOY3271" s="44"/>
      <c r="SOZ3271" s="62"/>
      <c r="SPA3271" s="56"/>
      <c r="SPB3271" s="60"/>
      <c r="SPC3271" s="60"/>
      <c r="SPD3271" s="60"/>
      <c r="SPE3271" s="60"/>
      <c r="SPF3271" s="46"/>
      <c r="SPG3271" s="65"/>
      <c r="SPH3271" s="19"/>
      <c r="SPI3271" s="48"/>
      <c r="SPJ3271" s="41"/>
      <c r="SPK3271" s="44"/>
      <c r="SPL3271" s="18"/>
      <c r="SPM3271" s="16"/>
      <c r="SPN3271" s="36"/>
      <c r="SPO3271" s="36"/>
      <c r="SPP3271" s="36"/>
      <c r="SPQ3271" s="36"/>
      <c r="SPR3271" s="36"/>
      <c r="SPS3271" s="36"/>
      <c r="SPT3271" s="36"/>
      <c r="SPU3271" s="36"/>
      <c r="SPV3271" s="36"/>
      <c r="SPW3271" s="36"/>
      <c r="SPX3271" s="36"/>
      <c r="SPY3271" s="36"/>
      <c r="SPZ3271" s="36"/>
      <c r="SQA3271" s="12"/>
      <c r="SQB3271" s="12"/>
      <c r="SQC3271" s="12"/>
      <c r="SQD3271" s="53"/>
      <c r="SQF3271" s="41"/>
      <c r="SQG3271" s="40"/>
      <c r="SQH3271" s="44"/>
      <c r="SQI3271" s="62"/>
      <c r="SQJ3271" s="56"/>
      <c r="SQK3271" s="60"/>
      <c r="SQL3271" s="60"/>
      <c r="SQM3271" s="60"/>
      <c r="SQN3271" s="60"/>
      <c r="SQO3271" s="46"/>
      <c r="SQP3271" s="65"/>
      <c r="SQQ3271" s="19"/>
      <c r="SQR3271" s="48"/>
      <c r="SQS3271" s="41"/>
      <c r="SQT3271" s="44"/>
      <c r="SQU3271" s="18"/>
      <c r="SQV3271" s="16"/>
      <c r="SQW3271" s="36"/>
      <c r="SQX3271" s="36"/>
      <c r="SQY3271" s="36"/>
      <c r="SQZ3271" s="36"/>
      <c r="SRA3271" s="36"/>
      <c r="SRB3271" s="36"/>
      <c r="SRC3271" s="36"/>
      <c r="SRD3271" s="36"/>
      <c r="SRE3271" s="36"/>
      <c r="SRF3271" s="36"/>
      <c r="SRG3271" s="36"/>
      <c r="SRH3271" s="36"/>
      <c r="SRI3271" s="36"/>
      <c r="SRJ3271" s="12"/>
      <c r="SRK3271" s="12"/>
      <c r="SRL3271" s="12"/>
      <c r="SRM3271" s="53"/>
      <c r="SRO3271" s="41"/>
      <c r="SRP3271" s="40"/>
      <c r="SRQ3271" s="44"/>
      <c r="SRR3271" s="62"/>
      <c r="SRS3271" s="56"/>
      <c r="SRT3271" s="60"/>
      <c r="SRU3271" s="60"/>
      <c r="SRV3271" s="60"/>
      <c r="SRW3271" s="60"/>
      <c r="SRX3271" s="46"/>
      <c r="SRY3271" s="65"/>
      <c r="SRZ3271" s="19"/>
      <c r="SSA3271" s="48"/>
      <c r="SSB3271" s="41"/>
      <c r="SSC3271" s="44"/>
      <c r="SSD3271" s="18"/>
      <c r="SSE3271" s="16"/>
      <c r="SSF3271" s="36"/>
      <c r="SSG3271" s="36"/>
      <c r="SSH3271" s="36"/>
      <c r="SSI3271" s="36"/>
      <c r="SSJ3271" s="36"/>
      <c r="SSK3271" s="36"/>
      <c r="SSL3271" s="36"/>
      <c r="SSM3271" s="36"/>
      <c r="SSN3271" s="36"/>
      <c r="SSO3271" s="36"/>
      <c r="SSP3271" s="36"/>
      <c r="SSQ3271" s="36"/>
      <c r="SSR3271" s="36"/>
      <c r="SSS3271" s="12"/>
      <c r="SST3271" s="12"/>
      <c r="SSU3271" s="12"/>
      <c r="SSV3271" s="53"/>
      <c r="SSX3271" s="41"/>
      <c r="SSY3271" s="40"/>
      <c r="SSZ3271" s="44"/>
      <c r="STA3271" s="62"/>
      <c r="STB3271" s="56"/>
      <c r="STC3271" s="60"/>
      <c r="STD3271" s="60"/>
      <c r="STE3271" s="60"/>
      <c r="STF3271" s="60"/>
      <c r="STG3271" s="46"/>
      <c r="STH3271" s="65"/>
      <c r="STI3271" s="19"/>
      <c r="STJ3271" s="48"/>
      <c r="STK3271" s="41"/>
      <c r="STL3271" s="44"/>
      <c r="STM3271" s="18"/>
      <c r="STN3271" s="16"/>
      <c r="STO3271" s="36"/>
      <c r="STP3271" s="36"/>
      <c r="STQ3271" s="36"/>
      <c r="STR3271" s="36"/>
      <c r="STS3271" s="36"/>
      <c r="STT3271" s="36"/>
      <c r="STU3271" s="36"/>
      <c r="STV3271" s="36"/>
      <c r="STW3271" s="36"/>
      <c r="STX3271" s="36"/>
      <c r="STY3271" s="36"/>
      <c r="STZ3271" s="36"/>
      <c r="SUA3271" s="36"/>
      <c r="SUB3271" s="12"/>
      <c r="SUC3271" s="12"/>
      <c r="SUD3271" s="12"/>
      <c r="SUE3271" s="53"/>
      <c r="SUG3271" s="41"/>
      <c r="SUH3271" s="40"/>
      <c r="SUI3271" s="44"/>
      <c r="SUJ3271" s="62"/>
      <c r="SUK3271" s="56"/>
      <c r="SUL3271" s="60"/>
      <c r="SUM3271" s="60"/>
      <c r="SUN3271" s="60"/>
      <c r="SUO3271" s="60"/>
      <c r="SUP3271" s="46"/>
      <c r="SUQ3271" s="65"/>
      <c r="SUR3271" s="19"/>
      <c r="SUS3271" s="48"/>
      <c r="SUT3271" s="41"/>
      <c r="SUU3271" s="44"/>
      <c r="SUV3271" s="18"/>
      <c r="SUW3271" s="16"/>
      <c r="SUX3271" s="36"/>
      <c r="SUY3271" s="36"/>
      <c r="SUZ3271" s="36"/>
      <c r="SVA3271" s="36"/>
      <c r="SVB3271" s="36"/>
      <c r="SVC3271" s="36"/>
      <c r="SVD3271" s="36"/>
      <c r="SVE3271" s="36"/>
      <c r="SVF3271" s="36"/>
      <c r="SVG3271" s="36"/>
      <c r="SVH3271" s="36"/>
      <c r="SVI3271" s="36"/>
      <c r="SVJ3271" s="36"/>
      <c r="SVK3271" s="12"/>
      <c r="SVL3271" s="12"/>
      <c r="SVM3271" s="12"/>
      <c r="SVN3271" s="53"/>
      <c r="SVP3271" s="41"/>
      <c r="SVQ3271" s="40"/>
      <c r="SVR3271" s="44"/>
      <c r="SVS3271" s="62"/>
      <c r="SVT3271" s="56"/>
      <c r="SVU3271" s="60"/>
      <c r="SVV3271" s="60"/>
      <c r="SVW3271" s="60"/>
      <c r="SVX3271" s="60"/>
      <c r="SVY3271" s="46"/>
      <c r="SVZ3271" s="65"/>
      <c r="SWA3271" s="19"/>
      <c r="SWB3271" s="48"/>
      <c r="SWC3271" s="41"/>
      <c r="SWD3271" s="44"/>
      <c r="SWE3271" s="18"/>
      <c r="SWF3271" s="16"/>
      <c r="SWG3271" s="36"/>
      <c r="SWH3271" s="36"/>
      <c r="SWI3271" s="36"/>
      <c r="SWJ3271" s="36"/>
      <c r="SWK3271" s="36"/>
      <c r="SWL3271" s="36"/>
      <c r="SWM3271" s="36"/>
      <c r="SWN3271" s="36"/>
      <c r="SWO3271" s="36"/>
      <c r="SWP3271" s="36"/>
      <c r="SWQ3271" s="36"/>
      <c r="SWR3271" s="36"/>
      <c r="SWS3271" s="36"/>
      <c r="SWT3271" s="12"/>
      <c r="SWU3271" s="12"/>
      <c r="SWV3271" s="12"/>
      <c r="SWW3271" s="53"/>
      <c r="SWY3271" s="41"/>
      <c r="SWZ3271" s="40"/>
      <c r="SXA3271" s="44"/>
      <c r="SXB3271" s="62"/>
      <c r="SXC3271" s="56"/>
      <c r="SXD3271" s="60"/>
      <c r="SXE3271" s="60"/>
      <c r="SXF3271" s="60"/>
      <c r="SXG3271" s="60"/>
      <c r="SXH3271" s="46"/>
      <c r="SXI3271" s="65"/>
      <c r="SXJ3271" s="19"/>
      <c r="SXK3271" s="48"/>
      <c r="SXL3271" s="41"/>
      <c r="SXM3271" s="44"/>
      <c r="SXN3271" s="18"/>
      <c r="SXO3271" s="16"/>
      <c r="SXP3271" s="36"/>
      <c r="SXQ3271" s="36"/>
      <c r="SXR3271" s="36"/>
      <c r="SXS3271" s="36"/>
      <c r="SXT3271" s="36"/>
      <c r="SXU3271" s="36"/>
      <c r="SXV3271" s="36"/>
      <c r="SXW3271" s="36"/>
      <c r="SXX3271" s="36"/>
      <c r="SXY3271" s="36"/>
      <c r="SXZ3271" s="36"/>
      <c r="SYA3271" s="36"/>
      <c r="SYB3271" s="36"/>
      <c r="SYC3271" s="12"/>
      <c r="SYD3271" s="12"/>
      <c r="SYE3271" s="12"/>
      <c r="SYF3271" s="53"/>
      <c r="SYH3271" s="41"/>
      <c r="SYI3271" s="40"/>
      <c r="SYJ3271" s="44"/>
      <c r="SYK3271" s="62"/>
      <c r="SYL3271" s="56"/>
      <c r="SYM3271" s="60"/>
      <c r="SYN3271" s="60"/>
      <c r="SYO3271" s="60"/>
      <c r="SYP3271" s="60"/>
      <c r="SYQ3271" s="46"/>
      <c r="SYR3271" s="65"/>
      <c r="SYS3271" s="19"/>
      <c r="SYT3271" s="48"/>
      <c r="SYU3271" s="41"/>
      <c r="SYV3271" s="44"/>
      <c r="SYW3271" s="18"/>
      <c r="SYX3271" s="16"/>
      <c r="SYY3271" s="36"/>
      <c r="SYZ3271" s="36"/>
      <c r="SZA3271" s="36"/>
      <c r="SZB3271" s="36"/>
      <c r="SZC3271" s="36"/>
      <c r="SZD3271" s="36"/>
      <c r="SZE3271" s="36"/>
      <c r="SZF3271" s="36"/>
      <c r="SZG3271" s="36"/>
      <c r="SZH3271" s="36"/>
      <c r="SZI3271" s="36"/>
      <c r="SZJ3271" s="36"/>
      <c r="SZK3271" s="36"/>
      <c r="SZL3271" s="12"/>
      <c r="SZM3271" s="12"/>
      <c r="SZN3271" s="12"/>
      <c r="SZO3271" s="53"/>
      <c r="SZQ3271" s="41"/>
      <c r="SZR3271" s="40"/>
      <c r="SZS3271" s="44"/>
      <c r="SZT3271" s="62"/>
      <c r="SZU3271" s="56"/>
      <c r="SZV3271" s="60"/>
      <c r="SZW3271" s="60"/>
      <c r="SZX3271" s="60"/>
      <c r="SZY3271" s="60"/>
      <c r="SZZ3271" s="46"/>
      <c r="TAA3271" s="65"/>
      <c r="TAB3271" s="19"/>
      <c r="TAC3271" s="48"/>
      <c r="TAD3271" s="41"/>
      <c r="TAE3271" s="44"/>
      <c r="TAF3271" s="18"/>
      <c r="TAG3271" s="16"/>
      <c r="TAH3271" s="36"/>
      <c r="TAI3271" s="36"/>
      <c r="TAJ3271" s="36"/>
      <c r="TAK3271" s="36"/>
      <c r="TAL3271" s="36"/>
      <c r="TAM3271" s="36"/>
      <c r="TAN3271" s="36"/>
      <c r="TAO3271" s="36"/>
      <c r="TAP3271" s="36"/>
      <c r="TAQ3271" s="36"/>
      <c r="TAR3271" s="36"/>
      <c r="TAS3271" s="36"/>
      <c r="TAT3271" s="36"/>
      <c r="TAU3271" s="12"/>
      <c r="TAV3271" s="12"/>
      <c r="TAW3271" s="12"/>
      <c r="TAX3271" s="53"/>
      <c r="TAZ3271" s="41"/>
      <c r="TBA3271" s="40"/>
      <c r="TBB3271" s="44"/>
      <c r="TBC3271" s="62"/>
      <c r="TBD3271" s="56"/>
      <c r="TBE3271" s="60"/>
      <c r="TBF3271" s="60"/>
      <c r="TBG3271" s="60"/>
      <c r="TBH3271" s="60"/>
      <c r="TBI3271" s="46"/>
      <c r="TBJ3271" s="65"/>
      <c r="TBK3271" s="19"/>
      <c r="TBL3271" s="48"/>
      <c r="TBM3271" s="41"/>
      <c r="TBN3271" s="44"/>
      <c r="TBO3271" s="18"/>
      <c r="TBP3271" s="16"/>
      <c r="TBQ3271" s="36"/>
      <c r="TBR3271" s="36"/>
      <c r="TBS3271" s="36"/>
      <c r="TBT3271" s="36"/>
      <c r="TBU3271" s="36"/>
      <c r="TBV3271" s="36"/>
      <c r="TBW3271" s="36"/>
      <c r="TBX3271" s="36"/>
      <c r="TBY3271" s="36"/>
      <c r="TBZ3271" s="36"/>
      <c r="TCA3271" s="36"/>
      <c r="TCB3271" s="36"/>
      <c r="TCC3271" s="36"/>
      <c r="TCD3271" s="12"/>
      <c r="TCE3271" s="12"/>
      <c r="TCF3271" s="12"/>
      <c r="TCG3271" s="53"/>
      <c r="TCI3271" s="41"/>
      <c r="TCJ3271" s="40"/>
      <c r="TCK3271" s="44"/>
      <c r="TCL3271" s="62"/>
      <c r="TCM3271" s="56"/>
      <c r="TCN3271" s="60"/>
      <c r="TCO3271" s="60"/>
      <c r="TCP3271" s="60"/>
      <c r="TCQ3271" s="60"/>
      <c r="TCR3271" s="46"/>
      <c r="TCS3271" s="65"/>
      <c r="TCT3271" s="19"/>
      <c r="TCU3271" s="48"/>
      <c r="TCV3271" s="41"/>
      <c r="TCW3271" s="44"/>
      <c r="TCX3271" s="18"/>
      <c r="TCY3271" s="16"/>
      <c r="TCZ3271" s="36"/>
      <c r="TDA3271" s="36"/>
      <c r="TDB3271" s="36"/>
      <c r="TDC3271" s="36"/>
      <c r="TDD3271" s="36"/>
      <c r="TDE3271" s="36"/>
      <c r="TDF3271" s="36"/>
      <c r="TDG3271" s="36"/>
      <c r="TDH3271" s="36"/>
      <c r="TDI3271" s="36"/>
      <c r="TDJ3271" s="36"/>
      <c r="TDK3271" s="36"/>
      <c r="TDL3271" s="36"/>
      <c r="TDM3271" s="12"/>
      <c r="TDN3271" s="12"/>
      <c r="TDO3271" s="12"/>
      <c r="TDP3271" s="53"/>
      <c r="TDR3271" s="41"/>
      <c r="TDS3271" s="40"/>
      <c r="TDT3271" s="44"/>
      <c r="TDU3271" s="62"/>
      <c r="TDV3271" s="56"/>
      <c r="TDW3271" s="60"/>
      <c r="TDX3271" s="60"/>
      <c r="TDY3271" s="60"/>
      <c r="TDZ3271" s="60"/>
      <c r="TEA3271" s="46"/>
      <c r="TEB3271" s="65"/>
      <c r="TEC3271" s="19"/>
      <c r="TED3271" s="48"/>
      <c r="TEE3271" s="41"/>
      <c r="TEF3271" s="44"/>
      <c r="TEG3271" s="18"/>
      <c r="TEH3271" s="16"/>
      <c r="TEI3271" s="36"/>
      <c r="TEJ3271" s="36"/>
      <c r="TEK3271" s="36"/>
      <c r="TEL3271" s="36"/>
      <c r="TEM3271" s="36"/>
      <c r="TEN3271" s="36"/>
      <c r="TEO3271" s="36"/>
      <c r="TEP3271" s="36"/>
      <c r="TEQ3271" s="36"/>
      <c r="TER3271" s="36"/>
      <c r="TES3271" s="36"/>
      <c r="TET3271" s="36"/>
      <c r="TEU3271" s="36"/>
      <c r="TEV3271" s="12"/>
      <c r="TEW3271" s="12"/>
      <c r="TEX3271" s="12"/>
      <c r="TEY3271" s="53"/>
      <c r="TFA3271" s="41"/>
      <c r="TFB3271" s="40"/>
      <c r="TFC3271" s="44"/>
      <c r="TFD3271" s="62"/>
      <c r="TFE3271" s="56"/>
      <c r="TFF3271" s="60"/>
      <c r="TFG3271" s="60"/>
      <c r="TFH3271" s="60"/>
      <c r="TFI3271" s="60"/>
      <c r="TFJ3271" s="46"/>
      <c r="TFK3271" s="65"/>
      <c r="TFL3271" s="19"/>
      <c r="TFM3271" s="48"/>
      <c r="TFN3271" s="41"/>
      <c r="TFO3271" s="44"/>
      <c r="TFP3271" s="18"/>
      <c r="TFQ3271" s="16"/>
      <c r="TFR3271" s="36"/>
      <c r="TFS3271" s="36"/>
      <c r="TFT3271" s="36"/>
      <c r="TFU3271" s="36"/>
      <c r="TFV3271" s="36"/>
      <c r="TFW3271" s="36"/>
      <c r="TFX3271" s="36"/>
      <c r="TFY3271" s="36"/>
      <c r="TFZ3271" s="36"/>
      <c r="TGA3271" s="36"/>
      <c r="TGB3271" s="36"/>
      <c r="TGC3271" s="36"/>
      <c r="TGD3271" s="36"/>
      <c r="TGE3271" s="12"/>
      <c r="TGF3271" s="12"/>
      <c r="TGG3271" s="12"/>
      <c r="TGH3271" s="53"/>
      <c r="TGJ3271" s="41"/>
      <c r="TGK3271" s="40"/>
      <c r="TGL3271" s="44"/>
      <c r="TGM3271" s="62"/>
      <c r="TGN3271" s="56"/>
      <c r="TGO3271" s="60"/>
      <c r="TGP3271" s="60"/>
      <c r="TGQ3271" s="60"/>
      <c r="TGR3271" s="60"/>
      <c r="TGS3271" s="46"/>
      <c r="TGT3271" s="65"/>
      <c r="TGU3271" s="19"/>
      <c r="TGV3271" s="48"/>
      <c r="TGW3271" s="41"/>
      <c r="TGX3271" s="44"/>
      <c r="TGY3271" s="18"/>
      <c r="TGZ3271" s="16"/>
      <c r="THA3271" s="36"/>
      <c r="THB3271" s="36"/>
      <c r="THC3271" s="36"/>
      <c r="THD3271" s="36"/>
      <c r="THE3271" s="36"/>
      <c r="THF3271" s="36"/>
      <c r="THG3271" s="36"/>
      <c r="THH3271" s="36"/>
      <c r="THI3271" s="36"/>
      <c r="THJ3271" s="36"/>
      <c r="THK3271" s="36"/>
      <c r="THL3271" s="36"/>
      <c r="THM3271" s="36"/>
      <c r="THN3271" s="12"/>
      <c r="THO3271" s="12"/>
      <c r="THP3271" s="12"/>
      <c r="THQ3271" s="53"/>
      <c r="THS3271" s="41"/>
      <c r="THT3271" s="40"/>
      <c r="THU3271" s="44"/>
      <c r="THV3271" s="62"/>
      <c r="THW3271" s="56"/>
      <c r="THX3271" s="60"/>
      <c r="THY3271" s="60"/>
      <c r="THZ3271" s="60"/>
      <c r="TIA3271" s="60"/>
      <c r="TIB3271" s="46"/>
      <c r="TIC3271" s="65"/>
      <c r="TID3271" s="19"/>
      <c r="TIE3271" s="48"/>
      <c r="TIF3271" s="41"/>
      <c r="TIG3271" s="44"/>
      <c r="TIH3271" s="18"/>
      <c r="TII3271" s="16"/>
      <c r="TIJ3271" s="36"/>
      <c r="TIK3271" s="36"/>
      <c r="TIL3271" s="36"/>
      <c r="TIM3271" s="36"/>
      <c r="TIN3271" s="36"/>
      <c r="TIO3271" s="36"/>
      <c r="TIP3271" s="36"/>
      <c r="TIQ3271" s="36"/>
      <c r="TIR3271" s="36"/>
      <c r="TIS3271" s="36"/>
      <c r="TIT3271" s="36"/>
      <c r="TIU3271" s="36"/>
      <c r="TIV3271" s="36"/>
      <c r="TIW3271" s="12"/>
      <c r="TIX3271" s="12"/>
      <c r="TIY3271" s="12"/>
      <c r="TIZ3271" s="53"/>
      <c r="TJB3271" s="41"/>
      <c r="TJC3271" s="40"/>
      <c r="TJD3271" s="44"/>
      <c r="TJE3271" s="62"/>
      <c r="TJF3271" s="56"/>
      <c r="TJG3271" s="60"/>
      <c r="TJH3271" s="60"/>
      <c r="TJI3271" s="60"/>
      <c r="TJJ3271" s="60"/>
      <c r="TJK3271" s="46"/>
      <c r="TJL3271" s="65"/>
      <c r="TJM3271" s="19"/>
      <c r="TJN3271" s="48"/>
      <c r="TJO3271" s="41"/>
      <c r="TJP3271" s="44"/>
      <c r="TJQ3271" s="18"/>
      <c r="TJR3271" s="16"/>
      <c r="TJS3271" s="36"/>
      <c r="TJT3271" s="36"/>
      <c r="TJU3271" s="36"/>
      <c r="TJV3271" s="36"/>
      <c r="TJW3271" s="36"/>
      <c r="TJX3271" s="36"/>
      <c r="TJY3271" s="36"/>
      <c r="TJZ3271" s="36"/>
      <c r="TKA3271" s="36"/>
      <c r="TKB3271" s="36"/>
      <c r="TKC3271" s="36"/>
      <c r="TKD3271" s="36"/>
      <c r="TKE3271" s="36"/>
      <c r="TKF3271" s="12"/>
      <c r="TKG3271" s="12"/>
      <c r="TKH3271" s="12"/>
      <c r="TKI3271" s="53"/>
      <c r="TKK3271" s="41"/>
      <c r="TKL3271" s="40"/>
      <c r="TKM3271" s="44"/>
      <c r="TKN3271" s="62"/>
      <c r="TKO3271" s="56"/>
      <c r="TKP3271" s="60"/>
      <c r="TKQ3271" s="60"/>
      <c r="TKR3271" s="60"/>
      <c r="TKS3271" s="60"/>
      <c r="TKT3271" s="46"/>
      <c r="TKU3271" s="65"/>
      <c r="TKV3271" s="19"/>
      <c r="TKW3271" s="48"/>
      <c r="TKX3271" s="41"/>
      <c r="TKY3271" s="44"/>
      <c r="TKZ3271" s="18"/>
      <c r="TLA3271" s="16"/>
      <c r="TLB3271" s="36"/>
      <c r="TLC3271" s="36"/>
      <c r="TLD3271" s="36"/>
      <c r="TLE3271" s="36"/>
      <c r="TLF3271" s="36"/>
      <c r="TLG3271" s="36"/>
      <c r="TLH3271" s="36"/>
      <c r="TLI3271" s="36"/>
      <c r="TLJ3271" s="36"/>
      <c r="TLK3271" s="36"/>
      <c r="TLL3271" s="36"/>
      <c r="TLM3271" s="36"/>
      <c r="TLN3271" s="36"/>
      <c r="TLO3271" s="12"/>
      <c r="TLP3271" s="12"/>
      <c r="TLQ3271" s="12"/>
      <c r="TLR3271" s="53"/>
      <c r="TLT3271" s="41"/>
      <c r="TLU3271" s="40"/>
      <c r="TLV3271" s="44"/>
      <c r="TLW3271" s="62"/>
      <c r="TLX3271" s="56"/>
      <c r="TLY3271" s="60"/>
      <c r="TLZ3271" s="60"/>
      <c r="TMA3271" s="60"/>
      <c r="TMB3271" s="60"/>
      <c r="TMC3271" s="46"/>
      <c r="TMD3271" s="65"/>
      <c r="TME3271" s="19"/>
      <c r="TMF3271" s="48"/>
      <c r="TMG3271" s="41"/>
      <c r="TMH3271" s="44"/>
      <c r="TMI3271" s="18"/>
      <c r="TMJ3271" s="16"/>
      <c r="TMK3271" s="36"/>
      <c r="TML3271" s="36"/>
      <c r="TMM3271" s="36"/>
      <c r="TMN3271" s="36"/>
      <c r="TMO3271" s="36"/>
      <c r="TMP3271" s="36"/>
      <c r="TMQ3271" s="36"/>
      <c r="TMR3271" s="36"/>
      <c r="TMS3271" s="36"/>
      <c r="TMT3271" s="36"/>
      <c r="TMU3271" s="36"/>
      <c r="TMV3271" s="36"/>
      <c r="TMW3271" s="36"/>
      <c r="TMX3271" s="12"/>
      <c r="TMY3271" s="12"/>
      <c r="TMZ3271" s="12"/>
      <c r="TNA3271" s="53"/>
      <c r="TNC3271" s="41"/>
      <c r="TND3271" s="40"/>
      <c r="TNE3271" s="44"/>
      <c r="TNF3271" s="62"/>
      <c r="TNG3271" s="56"/>
      <c r="TNH3271" s="60"/>
      <c r="TNI3271" s="60"/>
      <c r="TNJ3271" s="60"/>
      <c r="TNK3271" s="60"/>
      <c r="TNL3271" s="46"/>
      <c r="TNM3271" s="65"/>
      <c r="TNN3271" s="19"/>
      <c r="TNO3271" s="48"/>
      <c r="TNP3271" s="41"/>
      <c r="TNQ3271" s="44"/>
      <c r="TNR3271" s="18"/>
      <c r="TNS3271" s="16"/>
      <c r="TNT3271" s="36"/>
      <c r="TNU3271" s="36"/>
      <c r="TNV3271" s="36"/>
      <c r="TNW3271" s="36"/>
      <c r="TNX3271" s="36"/>
      <c r="TNY3271" s="36"/>
      <c r="TNZ3271" s="36"/>
      <c r="TOA3271" s="36"/>
      <c r="TOB3271" s="36"/>
      <c r="TOC3271" s="36"/>
      <c r="TOD3271" s="36"/>
      <c r="TOE3271" s="36"/>
      <c r="TOF3271" s="36"/>
      <c r="TOG3271" s="12"/>
      <c r="TOH3271" s="12"/>
      <c r="TOI3271" s="12"/>
      <c r="TOJ3271" s="53"/>
      <c r="TOL3271" s="41"/>
      <c r="TOM3271" s="40"/>
      <c r="TON3271" s="44"/>
      <c r="TOO3271" s="62"/>
      <c r="TOP3271" s="56"/>
      <c r="TOQ3271" s="60"/>
      <c r="TOR3271" s="60"/>
      <c r="TOS3271" s="60"/>
      <c r="TOT3271" s="60"/>
      <c r="TOU3271" s="46"/>
      <c r="TOV3271" s="65"/>
      <c r="TOW3271" s="19"/>
      <c r="TOX3271" s="48"/>
      <c r="TOY3271" s="41"/>
      <c r="TOZ3271" s="44"/>
      <c r="TPA3271" s="18"/>
      <c r="TPB3271" s="16"/>
      <c r="TPC3271" s="36"/>
      <c r="TPD3271" s="36"/>
      <c r="TPE3271" s="36"/>
      <c r="TPF3271" s="36"/>
      <c r="TPG3271" s="36"/>
      <c r="TPH3271" s="36"/>
      <c r="TPI3271" s="36"/>
      <c r="TPJ3271" s="36"/>
      <c r="TPK3271" s="36"/>
      <c r="TPL3271" s="36"/>
      <c r="TPM3271" s="36"/>
      <c r="TPN3271" s="36"/>
      <c r="TPO3271" s="36"/>
      <c r="TPP3271" s="12"/>
      <c r="TPQ3271" s="12"/>
      <c r="TPR3271" s="12"/>
      <c r="TPS3271" s="53"/>
      <c r="TPU3271" s="41"/>
      <c r="TPV3271" s="40"/>
      <c r="TPW3271" s="44"/>
      <c r="TPX3271" s="62"/>
      <c r="TPY3271" s="56"/>
      <c r="TPZ3271" s="60"/>
      <c r="TQA3271" s="60"/>
      <c r="TQB3271" s="60"/>
      <c r="TQC3271" s="60"/>
      <c r="TQD3271" s="46"/>
      <c r="TQE3271" s="65"/>
      <c r="TQF3271" s="19"/>
      <c r="TQG3271" s="48"/>
      <c r="TQH3271" s="41"/>
      <c r="TQI3271" s="44"/>
      <c r="TQJ3271" s="18"/>
      <c r="TQK3271" s="16"/>
      <c r="TQL3271" s="36"/>
      <c r="TQM3271" s="36"/>
      <c r="TQN3271" s="36"/>
      <c r="TQO3271" s="36"/>
      <c r="TQP3271" s="36"/>
      <c r="TQQ3271" s="36"/>
      <c r="TQR3271" s="36"/>
      <c r="TQS3271" s="36"/>
      <c r="TQT3271" s="36"/>
      <c r="TQU3271" s="36"/>
      <c r="TQV3271" s="36"/>
      <c r="TQW3271" s="36"/>
      <c r="TQX3271" s="36"/>
      <c r="TQY3271" s="12"/>
      <c r="TQZ3271" s="12"/>
      <c r="TRA3271" s="12"/>
      <c r="TRB3271" s="53"/>
      <c r="TRD3271" s="41"/>
      <c r="TRE3271" s="40"/>
      <c r="TRF3271" s="44"/>
      <c r="TRG3271" s="62"/>
      <c r="TRH3271" s="56"/>
      <c r="TRI3271" s="60"/>
      <c r="TRJ3271" s="60"/>
      <c r="TRK3271" s="60"/>
      <c r="TRL3271" s="60"/>
      <c r="TRM3271" s="46"/>
      <c r="TRN3271" s="65"/>
      <c r="TRO3271" s="19"/>
      <c r="TRP3271" s="48"/>
      <c r="TRQ3271" s="41"/>
      <c r="TRR3271" s="44"/>
      <c r="TRS3271" s="18"/>
      <c r="TRT3271" s="16"/>
      <c r="TRU3271" s="36"/>
      <c r="TRV3271" s="36"/>
      <c r="TRW3271" s="36"/>
      <c r="TRX3271" s="36"/>
      <c r="TRY3271" s="36"/>
      <c r="TRZ3271" s="36"/>
      <c r="TSA3271" s="36"/>
      <c r="TSB3271" s="36"/>
      <c r="TSC3271" s="36"/>
      <c r="TSD3271" s="36"/>
      <c r="TSE3271" s="36"/>
      <c r="TSF3271" s="36"/>
      <c r="TSG3271" s="36"/>
      <c r="TSH3271" s="12"/>
      <c r="TSI3271" s="12"/>
      <c r="TSJ3271" s="12"/>
      <c r="TSK3271" s="53"/>
      <c r="TSM3271" s="41"/>
      <c r="TSN3271" s="40"/>
      <c r="TSO3271" s="44"/>
      <c r="TSP3271" s="62"/>
      <c r="TSQ3271" s="56"/>
      <c r="TSR3271" s="60"/>
      <c r="TSS3271" s="60"/>
      <c r="TST3271" s="60"/>
      <c r="TSU3271" s="60"/>
      <c r="TSV3271" s="46"/>
      <c r="TSW3271" s="65"/>
      <c r="TSX3271" s="19"/>
      <c r="TSY3271" s="48"/>
      <c r="TSZ3271" s="41"/>
      <c r="TTA3271" s="44"/>
      <c r="TTB3271" s="18"/>
      <c r="TTC3271" s="16"/>
      <c r="TTD3271" s="36"/>
      <c r="TTE3271" s="36"/>
      <c r="TTF3271" s="36"/>
      <c r="TTG3271" s="36"/>
      <c r="TTH3271" s="36"/>
      <c r="TTI3271" s="36"/>
      <c r="TTJ3271" s="36"/>
      <c r="TTK3271" s="36"/>
      <c r="TTL3271" s="36"/>
      <c r="TTM3271" s="36"/>
      <c r="TTN3271" s="36"/>
      <c r="TTO3271" s="36"/>
      <c r="TTP3271" s="36"/>
      <c r="TTQ3271" s="12"/>
      <c r="TTR3271" s="12"/>
      <c r="TTS3271" s="12"/>
      <c r="TTT3271" s="53"/>
      <c r="TTV3271" s="41"/>
      <c r="TTW3271" s="40"/>
      <c r="TTX3271" s="44"/>
      <c r="TTY3271" s="62"/>
      <c r="TTZ3271" s="56"/>
      <c r="TUA3271" s="60"/>
      <c r="TUB3271" s="60"/>
      <c r="TUC3271" s="60"/>
      <c r="TUD3271" s="60"/>
      <c r="TUE3271" s="46"/>
      <c r="TUF3271" s="65"/>
      <c r="TUG3271" s="19"/>
      <c r="TUH3271" s="48"/>
      <c r="TUI3271" s="41"/>
      <c r="TUJ3271" s="44"/>
      <c r="TUK3271" s="18"/>
      <c r="TUL3271" s="16"/>
      <c r="TUM3271" s="36"/>
      <c r="TUN3271" s="36"/>
      <c r="TUO3271" s="36"/>
      <c r="TUP3271" s="36"/>
      <c r="TUQ3271" s="36"/>
      <c r="TUR3271" s="36"/>
      <c r="TUS3271" s="36"/>
      <c r="TUT3271" s="36"/>
      <c r="TUU3271" s="36"/>
      <c r="TUV3271" s="36"/>
      <c r="TUW3271" s="36"/>
      <c r="TUX3271" s="36"/>
      <c r="TUY3271" s="36"/>
      <c r="TUZ3271" s="12"/>
      <c r="TVA3271" s="12"/>
      <c r="TVB3271" s="12"/>
      <c r="TVC3271" s="53"/>
      <c r="TVE3271" s="41"/>
      <c r="TVF3271" s="40"/>
      <c r="TVG3271" s="44"/>
      <c r="TVH3271" s="62"/>
      <c r="TVI3271" s="56"/>
      <c r="TVJ3271" s="60"/>
      <c r="TVK3271" s="60"/>
      <c r="TVL3271" s="60"/>
      <c r="TVM3271" s="60"/>
      <c r="TVN3271" s="46"/>
      <c r="TVO3271" s="65"/>
      <c r="TVP3271" s="19"/>
      <c r="TVQ3271" s="48"/>
      <c r="TVR3271" s="41"/>
      <c r="TVS3271" s="44"/>
      <c r="TVT3271" s="18"/>
      <c r="TVU3271" s="16"/>
      <c r="TVV3271" s="36"/>
      <c r="TVW3271" s="36"/>
      <c r="TVX3271" s="36"/>
      <c r="TVY3271" s="36"/>
      <c r="TVZ3271" s="36"/>
      <c r="TWA3271" s="36"/>
      <c r="TWB3271" s="36"/>
      <c r="TWC3271" s="36"/>
      <c r="TWD3271" s="36"/>
      <c r="TWE3271" s="36"/>
      <c r="TWF3271" s="36"/>
      <c r="TWG3271" s="36"/>
      <c r="TWH3271" s="36"/>
      <c r="TWI3271" s="12"/>
      <c r="TWJ3271" s="12"/>
      <c r="TWK3271" s="12"/>
      <c r="TWL3271" s="53"/>
      <c r="TWN3271" s="41"/>
      <c r="TWO3271" s="40"/>
      <c r="TWP3271" s="44"/>
      <c r="TWQ3271" s="62"/>
      <c r="TWR3271" s="56"/>
      <c r="TWS3271" s="60"/>
      <c r="TWT3271" s="60"/>
      <c r="TWU3271" s="60"/>
      <c r="TWV3271" s="60"/>
      <c r="TWW3271" s="46"/>
      <c r="TWX3271" s="65"/>
      <c r="TWY3271" s="19"/>
      <c r="TWZ3271" s="48"/>
      <c r="TXA3271" s="41"/>
      <c r="TXB3271" s="44"/>
      <c r="TXC3271" s="18"/>
      <c r="TXD3271" s="16"/>
      <c r="TXE3271" s="36"/>
      <c r="TXF3271" s="36"/>
      <c r="TXG3271" s="36"/>
      <c r="TXH3271" s="36"/>
      <c r="TXI3271" s="36"/>
      <c r="TXJ3271" s="36"/>
      <c r="TXK3271" s="36"/>
      <c r="TXL3271" s="36"/>
      <c r="TXM3271" s="36"/>
      <c r="TXN3271" s="36"/>
      <c r="TXO3271" s="36"/>
      <c r="TXP3271" s="36"/>
      <c r="TXQ3271" s="36"/>
      <c r="TXR3271" s="12"/>
      <c r="TXS3271" s="12"/>
      <c r="TXT3271" s="12"/>
      <c r="TXU3271" s="53"/>
      <c r="TXW3271" s="41"/>
      <c r="TXX3271" s="40"/>
      <c r="TXY3271" s="44"/>
      <c r="TXZ3271" s="62"/>
      <c r="TYA3271" s="56"/>
      <c r="TYB3271" s="60"/>
      <c r="TYC3271" s="60"/>
      <c r="TYD3271" s="60"/>
      <c r="TYE3271" s="60"/>
      <c r="TYF3271" s="46"/>
      <c r="TYG3271" s="65"/>
      <c r="TYH3271" s="19"/>
      <c r="TYI3271" s="48"/>
      <c r="TYJ3271" s="41"/>
      <c r="TYK3271" s="44"/>
      <c r="TYL3271" s="18"/>
      <c r="TYM3271" s="16"/>
      <c r="TYN3271" s="36"/>
      <c r="TYO3271" s="36"/>
      <c r="TYP3271" s="36"/>
      <c r="TYQ3271" s="36"/>
      <c r="TYR3271" s="36"/>
      <c r="TYS3271" s="36"/>
      <c r="TYT3271" s="36"/>
      <c r="TYU3271" s="36"/>
      <c r="TYV3271" s="36"/>
      <c r="TYW3271" s="36"/>
      <c r="TYX3271" s="36"/>
      <c r="TYY3271" s="36"/>
      <c r="TYZ3271" s="36"/>
      <c r="TZA3271" s="12"/>
      <c r="TZB3271" s="12"/>
      <c r="TZC3271" s="12"/>
      <c r="TZD3271" s="53"/>
      <c r="TZF3271" s="41"/>
      <c r="TZG3271" s="40"/>
      <c r="TZH3271" s="44"/>
      <c r="TZI3271" s="62"/>
      <c r="TZJ3271" s="56"/>
      <c r="TZK3271" s="60"/>
      <c r="TZL3271" s="60"/>
      <c r="TZM3271" s="60"/>
      <c r="TZN3271" s="60"/>
      <c r="TZO3271" s="46"/>
      <c r="TZP3271" s="65"/>
      <c r="TZQ3271" s="19"/>
      <c r="TZR3271" s="48"/>
      <c r="TZS3271" s="41"/>
      <c r="TZT3271" s="44"/>
      <c r="TZU3271" s="18"/>
      <c r="TZV3271" s="16"/>
      <c r="TZW3271" s="36"/>
      <c r="TZX3271" s="36"/>
      <c r="TZY3271" s="36"/>
      <c r="TZZ3271" s="36"/>
      <c r="UAA3271" s="36"/>
      <c r="UAB3271" s="36"/>
      <c r="UAC3271" s="36"/>
      <c r="UAD3271" s="36"/>
      <c r="UAE3271" s="36"/>
      <c r="UAF3271" s="36"/>
      <c r="UAG3271" s="36"/>
      <c r="UAH3271" s="36"/>
      <c r="UAI3271" s="36"/>
      <c r="UAJ3271" s="12"/>
      <c r="UAK3271" s="12"/>
      <c r="UAL3271" s="12"/>
      <c r="UAM3271" s="53"/>
      <c r="UAO3271" s="41"/>
      <c r="UAP3271" s="40"/>
      <c r="UAQ3271" s="44"/>
      <c r="UAR3271" s="62"/>
      <c r="UAS3271" s="56"/>
      <c r="UAT3271" s="60"/>
      <c r="UAU3271" s="60"/>
      <c r="UAV3271" s="60"/>
      <c r="UAW3271" s="60"/>
      <c r="UAX3271" s="46"/>
      <c r="UAY3271" s="65"/>
      <c r="UAZ3271" s="19"/>
      <c r="UBA3271" s="48"/>
      <c r="UBB3271" s="41"/>
      <c r="UBC3271" s="44"/>
      <c r="UBD3271" s="18"/>
      <c r="UBE3271" s="16"/>
      <c r="UBF3271" s="36"/>
      <c r="UBG3271" s="36"/>
      <c r="UBH3271" s="36"/>
      <c r="UBI3271" s="36"/>
      <c r="UBJ3271" s="36"/>
      <c r="UBK3271" s="36"/>
      <c r="UBL3271" s="36"/>
      <c r="UBM3271" s="36"/>
      <c r="UBN3271" s="36"/>
      <c r="UBO3271" s="36"/>
      <c r="UBP3271" s="36"/>
      <c r="UBQ3271" s="36"/>
      <c r="UBR3271" s="36"/>
      <c r="UBS3271" s="12"/>
      <c r="UBT3271" s="12"/>
      <c r="UBU3271" s="12"/>
      <c r="UBV3271" s="53"/>
      <c r="UBX3271" s="41"/>
      <c r="UBY3271" s="40"/>
      <c r="UBZ3271" s="44"/>
      <c r="UCA3271" s="62"/>
      <c r="UCB3271" s="56"/>
      <c r="UCC3271" s="60"/>
      <c r="UCD3271" s="60"/>
      <c r="UCE3271" s="60"/>
      <c r="UCF3271" s="60"/>
      <c r="UCG3271" s="46"/>
      <c r="UCH3271" s="65"/>
      <c r="UCI3271" s="19"/>
      <c r="UCJ3271" s="48"/>
      <c r="UCK3271" s="41"/>
      <c r="UCL3271" s="44"/>
      <c r="UCM3271" s="18"/>
      <c r="UCN3271" s="16"/>
      <c r="UCO3271" s="36"/>
      <c r="UCP3271" s="36"/>
      <c r="UCQ3271" s="36"/>
      <c r="UCR3271" s="36"/>
      <c r="UCS3271" s="36"/>
      <c r="UCT3271" s="36"/>
      <c r="UCU3271" s="36"/>
      <c r="UCV3271" s="36"/>
      <c r="UCW3271" s="36"/>
      <c r="UCX3271" s="36"/>
      <c r="UCY3271" s="36"/>
      <c r="UCZ3271" s="36"/>
      <c r="UDA3271" s="36"/>
      <c r="UDB3271" s="12"/>
      <c r="UDC3271" s="12"/>
      <c r="UDD3271" s="12"/>
      <c r="UDE3271" s="53"/>
      <c r="UDG3271" s="41"/>
      <c r="UDH3271" s="40"/>
      <c r="UDI3271" s="44"/>
      <c r="UDJ3271" s="62"/>
      <c r="UDK3271" s="56"/>
      <c r="UDL3271" s="60"/>
      <c r="UDM3271" s="60"/>
      <c r="UDN3271" s="60"/>
      <c r="UDO3271" s="60"/>
      <c r="UDP3271" s="46"/>
      <c r="UDQ3271" s="65"/>
      <c r="UDR3271" s="19"/>
      <c r="UDS3271" s="48"/>
      <c r="UDT3271" s="41"/>
      <c r="UDU3271" s="44"/>
      <c r="UDV3271" s="18"/>
      <c r="UDW3271" s="16"/>
      <c r="UDX3271" s="36"/>
      <c r="UDY3271" s="36"/>
      <c r="UDZ3271" s="36"/>
      <c r="UEA3271" s="36"/>
      <c r="UEB3271" s="36"/>
      <c r="UEC3271" s="36"/>
      <c r="UED3271" s="36"/>
      <c r="UEE3271" s="36"/>
      <c r="UEF3271" s="36"/>
      <c r="UEG3271" s="36"/>
      <c r="UEH3271" s="36"/>
      <c r="UEI3271" s="36"/>
      <c r="UEJ3271" s="36"/>
      <c r="UEK3271" s="12"/>
      <c r="UEL3271" s="12"/>
      <c r="UEM3271" s="12"/>
      <c r="UEN3271" s="53"/>
      <c r="UEP3271" s="41"/>
      <c r="UEQ3271" s="40"/>
      <c r="UER3271" s="44"/>
      <c r="UES3271" s="62"/>
      <c r="UET3271" s="56"/>
      <c r="UEU3271" s="60"/>
      <c r="UEV3271" s="60"/>
      <c r="UEW3271" s="60"/>
      <c r="UEX3271" s="60"/>
      <c r="UEY3271" s="46"/>
      <c r="UEZ3271" s="65"/>
      <c r="UFA3271" s="19"/>
      <c r="UFB3271" s="48"/>
      <c r="UFC3271" s="41"/>
      <c r="UFD3271" s="44"/>
      <c r="UFE3271" s="18"/>
      <c r="UFF3271" s="16"/>
      <c r="UFG3271" s="36"/>
      <c r="UFH3271" s="36"/>
      <c r="UFI3271" s="36"/>
      <c r="UFJ3271" s="36"/>
      <c r="UFK3271" s="36"/>
      <c r="UFL3271" s="36"/>
      <c r="UFM3271" s="36"/>
      <c r="UFN3271" s="36"/>
      <c r="UFO3271" s="36"/>
      <c r="UFP3271" s="36"/>
      <c r="UFQ3271" s="36"/>
      <c r="UFR3271" s="36"/>
      <c r="UFS3271" s="36"/>
      <c r="UFT3271" s="12"/>
      <c r="UFU3271" s="12"/>
      <c r="UFV3271" s="12"/>
      <c r="UFW3271" s="53"/>
      <c r="UFY3271" s="41"/>
      <c r="UFZ3271" s="40"/>
      <c r="UGA3271" s="44"/>
      <c r="UGB3271" s="62"/>
      <c r="UGC3271" s="56"/>
      <c r="UGD3271" s="60"/>
      <c r="UGE3271" s="60"/>
      <c r="UGF3271" s="60"/>
      <c r="UGG3271" s="60"/>
      <c r="UGH3271" s="46"/>
      <c r="UGI3271" s="65"/>
      <c r="UGJ3271" s="19"/>
      <c r="UGK3271" s="48"/>
      <c r="UGL3271" s="41"/>
      <c r="UGM3271" s="44"/>
      <c r="UGN3271" s="18"/>
      <c r="UGO3271" s="16"/>
      <c r="UGP3271" s="36"/>
      <c r="UGQ3271" s="36"/>
      <c r="UGR3271" s="36"/>
      <c r="UGS3271" s="36"/>
      <c r="UGT3271" s="36"/>
      <c r="UGU3271" s="36"/>
      <c r="UGV3271" s="36"/>
      <c r="UGW3271" s="36"/>
      <c r="UGX3271" s="36"/>
      <c r="UGY3271" s="36"/>
      <c r="UGZ3271" s="36"/>
      <c r="UHA3271" s="36"/>
      <c r="UHB3271" s="36"/>
      <c r="UHC3271" s="12"/>
      <c r="UHD3271" s="12"/>
      <c r="UHE3271" s="12"/>
      <c r="UHF3271" s="53"/>
      <c r="UHH3271" s="41"/>
      <c r="UHI3271" s="40"/>
      <c r="UHJ3271" s="44"/>
      <c r="UHK3271" s="62"/>
      <c r="UHL3271" s="56"/>
      <c r="UHM3271" s="60"/>
      <c r="UHN3271" s="60"/>
      <c r="UHO3271" s="60"/>
      <c r="UHP3271" s="60"/>
      <c r="UHQ3271" s="46"/>
      <c r="UHR3271" s="65"/>
      <c r="UHS3271" s="19"/>
      <c r="UHT3271" s="48"/>
      <c r="UHU3271" s="41"/>
      <c r="UHV3271" s="44"/>
      <c r="UHW3271" s="18"/>
      <c r="UHX3271" s="16"/>
      <c r="UHY3271" s="36"/>
      <c r="UHZ3271" s="36"/>
      <c r="UIA3271" s="36"/>
      <c r="UIB3271" s="36"/>
      <c r="UIC3271" s="36"/>
      <c r="UID3271" s="36"/>
      <c r="UIE3271" s="36"/>
      <c r="UIF3271" s="36"/>
      <c r="UIG3271" s="36"/>
      <c r="UIH3271" s="36"/>
      <c r="UII3271" s="36"/>
      <c r="UIJ3271" s="36"/>
      <c r="UIK3271" s="36"/>
      <c r="UIL3271" s="12"/>
      <c r="UIM3271" s="12"/>
      <c r="UIN3271" s="12"/>
      <c r="UIO3271" s="53"/>
      <c r="UIQ3271" s="41"/>
      <c r="UIR3271" s="40"/>
      <c r="UIS3271" s="44"/>
      <c r="UIT3271" s="62"/>
      <c r="UIU3271" s="56"/>
      <c r="UIV3271" s="60"/>
      <c r="UIW3271" s="60"/>
      <c r="UIX3271" s="60"/>
      <c r="UIY3271" s="60"/>
      <c r="UIZ3271" s="46"/>
      <c r="UJA3271" s="65"/>
      <c r="UJB3271" s="19"/>
      <c r="UJC3271" s="48"/>
      <c r="UJD3271" s="41"/>
      <c r="UJE3271" s="44"/>
      <c r="UJF3271" s="18"/>
      <c r="UJG3271" s="16"/>
      <c r="UJH3271" s="36"/>
      <c r="UJI3271" s="36"/>
      <c r="UJJ3271" s="36"/>
      <c r="UJK3271" s="36"/>
      <c r="UJL3271" s="36"/>
      <c r="UJM3271" s="36"/>
      <c r="UJN3271" s="36"/>
      <c r="UJO3271" s="36"/>
      <c r="UJP3271" s="36"/>
      <c r="UJQ3271" s="36"/>
      <c r="UJR3271" s="36"/>
      <c r="UJS3271" s="36"/>
      <c r="UJT3271" s="36"/>
      <c r="UJU3271" s="12"/>
      <c r="UJV3271" s="12"/>
      <c r="UJW3271" s="12"/>
      <c r="UJX3271" s="53"/>
      <c r="UJZ3271" s="41"/>
      <c r="UKA3271" s="40"/>
      <c r="UKB3271" s="44"/>
      <c r="UKC3271" s="62"/>
      <c r="UKD3271" s="56"/>
      <c r="UKE3271" s="60"/>
      <c r="UKF3271" s="60"/>
      <c r="UKG3271" s="60"/>
      <c r="UKH3271" s="60"/>
      <c r="UKI3271" s="46"/>
      <c r="UKJ3271" s="65"/>
      <c r="UKK3271" s="19"/>
      <c r="UKL3271" s="48"/>
      <c r="UKM3271" s="41"/>
      <c r="UKN3271" s="44"/>
      <c r="UKO3271" s="18"/>
      <c r="UKP3271" s="16"/>
      <c r="UKQ3271" s="36"/>
      <c r="UKR3271" s="36"/>
      <c r="UKS3271" s="36"/>
      <c r="UKT3271" s="36"/>
      <c r="UKU3271" s="36"/>
      <c r="UKV3271" s="36"/>
      <c r="UKW3271" s="36"/>
      <c r="UKX3271" s="36"/>
      <c r="UKY3271" s="36"/>
      <c r="UKZ3271" s="36"/>
      <c r="ULA3271" s="36"/>
      <c r="ULB3271" s="36"/>
      <c r="ULC3271" s="36"/>
      <c r="ULD3271" s="12"/>
      <c r="ULE3271" s="12"/>
      <c r="ULF3271" s="12"/>
      <c r="ULG3271" s="53"/>
      <c r="ULI3271" s="41"/>
      <c r="ULJ3271" s="40"/>
      <c r="ULK3271" s="44"/>
      <c r="ULL3271" s="62"/>
      <c r="ULM3271" s="56"/>
      <c r="ULN3271" s="60"/>
      <c r="ULO3271" s="60"/>
      <c r="ULP3271" s="60"/>
      <c r="ULQ3271" s="60"/>
      <c r="ULR3271" s="46"/>
      <c r="ULS3271" s="65"/>
      <c r="ULT3271" s="19"/>
      <c r="ULU3271" s="48"/>
      <c r="ULV3271" s="41"/>
      <c r="ULW3271" s="44"/>
      <c r="ULX3271" s="18"/>
      <c r="ULY3271" s="16"/>
      <c r="ULZ3271" s="36"/>
      <c r="UMA3271" s="36"/>
      <c r="UMB3271" s="36"/>
      <c r="UMC3271" s="36"/>
      <c r="UMD3271" s="36"/>
      <c r="UME3271" s="36"/>
      <c r="UMF3271" s="36"/>
      <c r="UMG3271" s="36"/>
      <c r="UMH3271" s="36"/>
      <c r="UMI3271" s="36"/>
      <c r="UMJ3271" s="36"/>
      <c r="UMK3271" s="36"/>
      <c r="UML3271" s="36"/>
      <c r="UMM3271" s="12"/>
      <c r="UMN3271" s="12"/>
      <c r="UMO3271" s="12"/>
      <c r="UMP3271" s="53"/>
      <c r="UMR3271" s="41"/>
      <c r="UMS3271" s="40"/>
      <c r="UMT3271" s="44"/>
      <c r="UMU3271" s="62"/>
      <c r="UMV3271" s="56"/>
      <c r="UMW3271" s="60"/>
      <c r="UMX3271" s="60"/>
      <c r="UMY3271" s="60"/>
      <c r="UMZ3271" s="60"/>
      <c r="UNA3271" s="46"/>
      <c r="UNB3271" s="65"/>
      <c r="UNC3271" s="19"/>
      <c r="UND3271" s="48"/>
      <c r="UNE3271" s="41"/>
      <c r="UNF3271" s="44"/>
      <c r="UNG3271" s="18"/>
      <c r="UNH3271" s="16"/>
      <c r="UNI3271" s="36"/>
      <c r="UNJ3271" s="36"/>
      <c r="UNK3271" s="36"/>
      <c r="UNL3271" s="36"/>
      <c r="UNM3271" s="36"/>
      <c r="UNN3271" s="36"/>
      <c r="UNO3271" s="36"/>
      <c r="UNP3271" s="36"/>
      <c r="UNQ3271" s="36"/>
      <c r="UNR3271" s="36"/>
      <c r="UNS3271" s="36"/>
      <c r="UNT3271" s="36"/>
      <c r="UNU3271" s="36"/>
      <c r="UNV3271" s="12"/>
      <c r="UNW3271" s="12"/>
      <c r="UNX3271" s="12"/>
      <c r="UNY3271" s="53"/>
      <c r="UOA3271" s="41"/>
      <c r="UOB3271" s="40"/>
      <c r="UOC3271" s="44"/>
      <c r="UOD3271" s="62"/>
      <c r="UOE3271" s="56"/>
      <c r="UOF3271" s="60"/>
      <c r="UOG3271" s="60"/>
      <c r="UOH3271" s="60"/>
      <c r="UOI3271" s="60"/>
      <c r="UOJ3271" s="46"/>
      <c r="UOK3271" s="65"/>
      <c r="UOL3271" s="19"/>
      <c r="UOM3271" s="48"/>
      <c r="UON3271" s="41"/>
      <c r="UOO3271" s="44"/>
      <c r="UOP3271" s="18"/>
      <c r="UOQ3271" s="16"/>
      <c r="UOR3271" s="36"/>
      <c r="UOS3271" s="36"/>
      <c r="UOT3271" s="36"/>
      <c r="UOU3271" s="36"/>
      <c r="UOV3271" s="36"/>
      <c r="UOW3271" s="36"/>
      <c r="UOX3271" s="36"/>
      <c r="UOY3271" s="36"/>
      <c r="UOZ3271" s="36"/>
      <c r="UPA3271" s="36"/>
      <c r="UPB3271" s="36"/>
      <c r="UPC3271" s="36"/>
      <c r="UPD3271" s="36"/>
      <c r="UPE3271" s="12"/>
      <c r="UPF3271" s="12"/>
      <c r="UPG3271" s="12"/>
      <c r="UPH3271" s="53"/>
      <c r="UPJ3271" s="41"/>
      <c r="UPK3271" s="40"/>
      <c r="UPL3271" s="44"/>
      <c r="UPM3271" s="62"/>
      <c r="UPN3271" s="56"/>
      <c r="UPO3271" s="60"/>
      <c r="UPP3271" s="60"/>
      <c r="UPQ3271" s="60"/>
      <c r="UPR3271" s="60"/>
      <c r="UPS3271" s="46"/>
      <c r="UPT3271" s="65"/>
      <c r="UPU3271" s="19"/>
      <c r="UPV3271" s="48"/>
      <c r="UPW3271" s="41"/>
      <c r="UPX3271" s="44"/>
      <c r="UPY3271" s="18"/>
      <c r="UPZ3271" s="16"/>
      <c r="UQA3271" s="36"/>
      <c r="UQB3271" s="36"/>
      <c r="UQC3271" s="36"/>
      <c r="UQD3271" s="36"/>
      <c r="UQE3271" s="36"/>
      <c r="UQF3271" s="36"/>
      <c r="UQG3271" s="36"/>
      <c r="UQH3271" s="36"/>
      <c r="UQI3271" s="36"/>
      <c r="UQJ3271" s="36"/>
      <c r="UQK3271" s="36"/>
      <c r="UQL3271" s="36"/>
      <c r="UQM3271" s="36"/>
      <c r="UQN3271" s="12"/>
      <c r="UQO3271" s="12"/>
      <c r="UQP3271" s="12"/>
      <c r="UQQ3271" s="53"/>
      <c r="UQS3271" s="41"/>
      <c r="UQT3271" s="40"/>
      <c r="UQU3271" s="44"/>
      <c r="UQV3271" s="62"/>
      <c r="UQW3271" s="56"/>
      <c r="UQX3271" s="60"/>
      <c r="UQY3271" s="60"/>
      <c r="UQZ3271" s="60"/>
      <c r="URA3271" s="60"/>
      <c r="URB3271" s="46"/>
      <c r="URC3271" s="65"/>
      <c r="URD3271" s="19"/>
      <c r="URE3271" s="48"/>
      <c r="URF3271" s="41"/>
      <c r="URG3271" s="44"/>
      <c r="URH3271" s="18"/>
      <c r="URI3271" s="16"/>
      <c r="URJ3271" s="36"/>
      <c r="URK3271" s="36"/>
      <c r="URL3271" s="36"/>
      <c r="URM3271" s="36"/>
      <c r="URN3271" s="36"/>
      <c r="URO3271" s="36"/>
      <c r="URP3271" s="36"/>
      <c r="URQ3271" s="36"/>
      <c r="URR3271" s="36"/>
      <c r="URS3271" s="36"/>
      <c r="URT3271" s="36"/>
      <c r="URU3271" s="36"/>
      <c r="URV3271" s="36"/>
      <c r="URW3271" s="12"/>
      <c r="URX3271" s="12"/>
      <c r="URY3271" s="12"/>
      <c r="URZ3271" s="53"/>
      <c r="USB3271" s="41"/>
      <c r="USC3271" s="40"/>
      <c r="USD3271" s="44"/>
      <c r="USE3271" s="62"/>
      <c r="USF3271" s="56"/>
      <c r="USG3271" s="60"/>
      <c r="USH3271" s="60"/>
      <c r="USI3271" s="60"/>
      <c r="USJ3271" s="60"/>
      <c r="USK3271" s="46"/>
      <c r="USL3271" s="65"/>
      <c r="USM3271" s="19"/>
      <c r="USN3271" s="48"/>
      <c r="USO3271" s="41"/>
      <c r="USP3271" s="44"/>
      <c r="USQ3271" s="18"/>
      <c r="USR3271" s="16"/>
      <c r="USS3271" s="36"/>
      <c r="UST3271" s="36"/>
      <c r="USU3271" s="36"/>
      <c r="USV3271" s="36"/>
      <c r="USW3271" s="36"/>
      <c r="USX3271" s="36"/>
      <c r="USY3271" s="36"/>
      <c r="USZ3271" s="36"/>
      <c r="UTA3271" s="36"/>
      <c r="UTB3271" s="36"/>
      <c r="UTC3271" s="36"/>
      <c r="UTD3271" s="36"/>
      <c r="UTE3271" s="36"/>
      <c r="UTF3271" s="12"/>
      <c r="UTG3271" s="12"/>
      <c r="UTH3271" s="12"/>
      <c r="UTI3271" s="53"/>
      <c r="UTK3271" s="41"/>
      <c r="UTL3271" s="40"/>
      <c r="UTM3271" s="44"/>
      <c r="UTN3271" s="62"/>
      <c r="UTO3271" s="56"/>
      <c r="UTP3271" s="60"/>
      <c r="UTQ3271" s="60"/>
      <c r="UTR3271" s="60"/>
      <c r="UTS3271" s="60"/>
      <c r="UTT3271" s="46"/>
      <c r="UTU3271" s="65"/>
      <c r="UTV3271" s="19"/>
      <c r="UTW3271" s="48"/>
      <c r="UTX3271" s="41"/>
      <c r="UTY3271" s="44"/>
      <c r="UTZ3271" s="18"/>
      <c r="UUA3271" s="16"/>
      <c r="UUB3271" s="36"/>
      <c r="UUC3271" s="36"/>
      <c r="UUD3271" s="36"/>
      <c r="UUE3271" s="36"/>
      <c r="UUF3271" s="36"/>
      <c r="UUG3271" s="36"/>
      <c r="UUH3271" s="36"/>
      <c r="UUI3271" s="36"/>
      <c r="UUJ3271" s="36"/>
      <c r="UUK3271" s="36"/>
      <c r="UUL3271" s="36"/>
      <c r="UUM3271" s="36"/>
      <c r="UUN3271" s="36"/>
      <c r="UUO3271" s="12"/>
      <c r="UUP3271" s="12"/>
      <c r="UUQ3271" s="12"/>
      <c r="UUR3271" s="53"/>
      <c r="UUT3271" s="41"/>
      <c r="UUU3271" s="40"/>
      <c r="UUV3271" s="44"/>
      <c r="UUW3271" s="62"/>
      <c r="UUX3271" s="56"/>
      <c r="UUY3271" s="60"/>
      <c r="UUZ3271" s="60"/>
      <c r="UVA3271" s="60"/>
      <c r="UVB3271" s="60"/>
      <c r="UVC3271" s="46"/>
      <c r="UVD3271" s="65"/>
      <c r="UVE3271" s="19"/>
      <c r="UVF3271" s="48"/>
      <c r="UVG3271" s="41"/>
      <c r="UVH3271" s="44"/>
      <c r="UVI3271" s="18"/>
      <c r="UVJ3271" s="16"/>
      <c r="UVK3271" s="36"/>
      <c r="UVL3271" s="36"/>
      <c r="UVM3271" s="36"/>
      <c r="UVN3271" s="36"/>
      <c r="UVO3271" s="36"/>
      <c r="UVP3271" s="36"/>
      <c r="UVQ3271" s="36"/>
      <c r="UVR3271" s="36"/>
      <c r="UVS3271" s="36"/>
      <c r="UVT3271" s="36"/>
      <c r="UVU3271" s="36"/>
      <c r="UVV3271" s="36"/>
      <c r="UVW3271" s="36"/>
      <c r="UVX3271" s="12"/>
      <c r="UVY3271" s="12"/>
      <c r="UVZ3271" s="12"/>
      <c r="UWA3271" s="53"/>
      <c r="UWC3271" s="41"/>
      <c r="UWD3271" s="40"/>
      <c r="UWE3271" s="44"/>
      <c r="UWF3271" s="62"/>
      <c r="UWG3271" s="56"/>
      <c r="UWH3271" s="60"/>
      <c r="UWI3271" s="60"/>
      <c r="UWJ3271" s="60"/>
      <c r="UWK3271" s="60"/>
      <c r="UWL3271" s="46"/>
      <c r="UWM3271" s="65"/>
      <c r="UWN3271" s="19"/>
      <c r="UWO3271" s="48"/>
      <c r="UWP3271" s="41"/>
      <c r="UWQ3271" s="44"/>
      <c r="UWR3271" s="18"/>
      <c r="UWS3271" s="16"/>
      <c r="UWT3271" s="36"/>
      <c r="UWU3271" s="36"/>
      <c r="UWV3271" s="36"/>
      <c r="UWW3271" s="36"/>
      <c r="UWX3271" s="36"/>
      <c r="UWY3271" s="36"/>
      <c r="UWZ3271" s="36"/>
      <c r="UXA3271" s="36"/>
      <c r="UXB3271" s="36"/>
      <c r="UXC3271" s="36"/>
      <c r="UXD3271" s="36"/>
      <c r="UXE3271" s="36"/>
      <c r="UXF3271" s="36"/>
      <c r="UXG3271" s="12"/>
      <c r="UXH3271" s="12"/>
      <c r="UXI3271" s="12"/>
      <c r="UXJ3271" s="53"/>
      <c r="UXL3271" s="41"/>
      <c r="UXM3271" s="40"/>
      <c r="UXN3271" s="44"/>
      <c r="UXO3271" s="62"/>
      <c r="UXP3271" s="56"/>
      <c r="UXQ3271" s="60"/>
      <c r="UXR3271" s="60"/>
      <c r="UXS3271" s="60"/>
      <c r="UXT3271" s="60"/>
      <c r="UXU3271" s="46"/>
      <c r="UXV3271" s="65"/>
      <c r="UXW3271" s="19"/>
      <c r="UXX3271" s="48"/>
      <c r="UXY3271" s="41"/>
      <c r="UXZ3271" s="44"/>
      <c r="UYA3271" s="18"/>
      <c r="UYB3271" s="16"/>
      <c r="UYC3271" s="36"/>
      <c r="UYD3271" s="36"/>
      <c r="UYE3271" s="36"/>
      <c r="UYF3271" s="36"/>
      <c r="UYG3271" s="36"/>
      <c r="UYH3271" s="36"/>
      <c r="UYI3271" s="36"/>
      <c r="UYJ3271" s="36"/>
      <c r="UYK3271" s="36"/>
      <c r="UYL3271" s="36"/>
      <c r="UYM3271" s="36"/>
      <c r="UYN3271" s="36"/>
      <c r="UYO3271" s="36"/>
      <c r="UYP3271" s="12"/>
      <c r="UYQ3271" s="12"/>
      <c r="UYR3271" s="12"/>
      <c r="UYS3271" s="53"/>
      <c r="UYU3271" s="41"/>
      <c r="UYV3271" s="40"/>
      <c r="UYW3271" s="44"/>
      <c r="UYX3271" s="62"/>
      <c r="UYY3271" s="56"/>
      <c r="UYZ3271" s="60"/>
      <c r="UZA3271" s="60"/>
      <c r="UZB3271" s="60"/>
      <c r="UZC3271" s="60"/>
      <c r="UZD3271" s="46"/>
      <c r="UZE3271" s="65"/>
      <c r="UZF3271" s="19"/>
      <c r="UZG3271" s="48"/>
      <c r="UZH3271" s="41"/>
      <c r="UZI3271" s="44"/>
      <c r="UZJ3271" s="18"/>
      <c r="UZK3271" s="16"/>
      <c r="UZL3271" s="36"/>
      <c r="UZM3271" s="36"/>
      <c r="UZN3271" s="36"/>
      <c r="UZO3271" s="36"/>
      <c r="UZP3271" s="36"/>
      <c r="UZQ3271" s="36"/>
      <c r="UZR3271" s="36"/>
      <c r="UZS3271" s="36"/>
      <c r="UZT3271" s="36"/>
      <c r="UZU3271" s="36"/>
      <c r="UZV3271" s="36"/>
      <c r="UZW3271" s="36"/>
      <c r="UZX3271" s="36"/>
      <c r="UZY3271" s="12"/>
      <c r="UZZ3271" s="12"/>
      <c r="VAA3271" s="12"/>
      <c r="VAB3271" s="53"/>
      <c r="VAD3271" s="41"/>
      <c r="VAE3271" s="40"/>
      <c r="VAF3271" s="44"/>
      <c r="VAG3271" s="62"/>
      <c r="VAH3271" s="56"/>
      <c r="VAI3271" s="60"/>
      <c r="VAJ3271" s="60"/>
      <c r="VAK3271" s="60"/>
      <c r="VAL3271" s="60"/>
      <c r="VAM3271" s="46"/>
      <c r="VAN3271" s="65"/>
      <c r="VAO3271" s="19"/>
      <c r="VAP3271" s="48"/>
      <c r="VAQ3271" s="41"/>
      <c r="VAR3271" s="44"/>
      <c r="VAS3271" s="18"/>
      <c r="VAT3271" s="16"/>
      <c r="VAU3271" s="36"/>
      <c r="VAV3271" s="36"/>
      <c r="VAW3271" s="36"/>
      <c r="VAX3271" s="36"/>
      <c r="VAY3271" s="36"/>
      <c r="VAZ3271" s="36"/>
      <c r="VBA3271" s="36"/>
      <c r="VBB3271" s="36"/>
      <c r="VBC3271" s="36"/>
      <c r="VBD3271" s="36"/>
      <c r="VBE3271" s="36"/>
      <c r="VBF3271" s="36"/>
      <c r="VBG3271" s="36"/>
      <c r="VBH3271" s="12"/>
      <c r="VBI3271" s="12"/>
      <c r="VBJ3271" s="12"/>
      <c r="VBK3271" s="53"/>
      <c r="VBM3271" s="41"/>
      <c r="VBN3271" s="40"/>
      <c r="VBO3271" s="44"/>
      <c r="VBP3271" s="62"/>
      <c r="VBQ3271" s="56"/>
      <c r="VBR3271" s="60"/>
      <c r="VBS3271" s="60"/>
      <c r="VBT3271" s="60"/>
      <c r="VBU3271" s="60"/>
      <c r="VBV3271" s="46"/>
      <c r="VBW3271" s="65"/>
      <c r="VBX3271" s="19"/>
      <c r="VBY3271" s="48"/>
      <c r="VBZ3271" s="41"/>
      <c r="VCA3271" s="44"/>
      <c r="VCB3271" s="18"/>
      <c r="VCC3271" s="16"/>
      <c r="VCD3271" s="36"/>
      <c r="VCE3271" s="36"/>
      <c r="VCF3271" s="36"/>
      <c r="VCG3271" s="36"/>
      <c r="VCH3271" s="36"/>
      <c r="VCI3271" s="36"/>
      <c r="VCJ3271" s="36"/>
      <c r="VCK3271" s="36"/>
      <c r="VCL3271" s="36"/>
      <c r="VCM3271" s="36"/>
      <c r="VCN3271" s="36"/>
      <c r="VCO3271" s="36"/>
      <c r="VCP3271" s="36"/>
      <c r="VCQ3271" s="12"/>
      <c r="VCR3271" s="12"/>
      <c r="VCS3271" s="12"/>
      <c r="VCT3271" s="53"/>
      <c r="VCV3271" s="41"/>
      <c r="VCW3271" s="40"/>
      <c r="VCX3271" s="44"/>
      <c r="VCY3271" s="62"/>
      <c r="VCZ3271" s="56"/>
      <c r="VDA3271" s="60"/>
      <c r="VDB3271" s="60"/>
      <c r="VDC3271" s="60"/>
      <c r="VDD3271" s="60"/>
      <c r="VDE3271" s="46"/>
      <c r="VDF3271" s="65"/>
      <c r="VDG3271" s="19"/>
      <c r="VDH3271" s="48"/>
      <c r="VDI3271" s="41"/>
      <c r="VDJ3271" s="44"/>
      <c r="VDK3271" s="18"/>
      <c r="VDL3271" s="16"/>
      <c r="VDM3271" s="36"/>
      <c r="VDN3271" s="36"/>
      <c r="VDO3271" s="36"/>
      <c r="VDP3271" s="36"/>
      <c r="VDQ3271" s="36"/>
      <c r="VDR3271" s="36"/>
      <c r="VDS3271" s="36"/>
      <c r="VDT3271" s="36"/>
      <c r="VDU3271" s="36"/>
      <c r="VDV3271" s="36"/>
      <c r="VDW3271" s="36"/>
      <c r="VDX3271" s="36"/>
      <c r="VDY3271" s="36"/>
      <c r="VDZ3271" s="12"/>
      <c r="VEA3271" s="12"/>
      <c r="VEB3271" s="12"/>
      <c r="VEC3271" s="53"/>
      <c r="VEE3271" s="41"/>
      <c r="VEF3271" s="40"/>
      <c r="VEG3271" s="44"/>
      <c r="VEH3271" s="62"/>
      <c r="VEI3271" s="56"/>
      <c r="VEJ3271" s="60"/>
      <c r="VEK3271" s="60"/>
      <c r="VEL3271" s="60"/>
      <c r="VEM3271" s="60"/>
      <c r="VEN3271" s="46"/>
      <c r="VEO3271" s="65"/>
      <c r="VEP3271" s="19"/>
      <c r="VEQ3271" s="48"/>
      <c r="VER3271" s="41"/>
      <c r="VES3271" s="44"/>
      <c r="VET3271" s="18"/>
      <c r="VEU3271" s="16"/>
      <c r="VEV3271" s="36"/>
      <c r="VEW3271" s="36"/>
      <c r="VEX3271" s="36"/>
      <c r="VEY3271" s="36"/>
      <c r="VEZ3271" s="36"/>
      <c r="VFA3271" s="36"/>
      <c r="VFB3271" s="36"/>
      <c r="VFC3271" s="36"/>
      <c r="VFD3271" s="36"/>
      <c r="VFE3271" s="36"/>
      <c r="VFF3271" s="36"/>
      <c r="VFG3271" s="36"/>
      <c r="VFH3271" s="36"/>
      <c r="VFI3271" s="12"/>
      <c r="VFJ3271" s="12"/>
      <c r="VFK3271" s="12"/>
      <c r="VFL3271" s="53"/>
      <c r="VFN3271" s="41"/>
      <c r="VFO3271" s="40"/>
      <c r="VFP3271" s="44"/>
      <c r="VFQ3271" s="62"/>
      <c r="VFR3271" s="56"/>
      <c r="VFS3271" s="60"/>
      <c r="VFT3271" s="60"/>
      <c r="VFU3271" s="60"/>
      <c r="VFV3271" s="60"/>
      <c r="VFW3271" s="46"/>
      <c r="VFX3271" s="65"/>
      <c r="VFY3271" s="19"/>
      <c r="VFZ3271" s="48"/>
      <c r="VGA3271" s="41"/>
      <c r="VGB3271" s="44"/>
      <c r="VGC3271" s="18"/>
      <c r="VGD3271" s="16"/>
      <c r="VGE3271" s="36"/>
      <c r="VGF3271" s="36"/>
      <c r="VGG3271" s="36"/>
      <c r="VGH3271" s="36"/>
      <c r="VGI3271" s="36"/>
      <c r="VGJ3271" s="36"/>
      <c r="VGK3271" s="36"/>
      <c r="VGL3271" s="36"/>
      <c r="VGM3271" s="36"/>
      <c r="VGN3271" s="36"/>
      <c r="VGO3271" s="36"/>
      <c r="VGP3271" s="36"/>
      <c r="VGQ3271" s="36"/>
      <c r="VGR3271" s="12"/>
      <c r="VGS3271" s="12"/>
      <c r="VGT3271" s="12"/>
      <c r="VGU3271" s="53"/>
      <c r="VGW3271" s="41"/>
      <c r="VGX3271" s="40"/>
      <c r="VGY3271" s="44"/>
      <c r="VGZ3271" s="62"/>
      <c r="VHA3271" s="56"/>
      <c r="VHB3271" s="60"/>
      <c r="VHC3271" s="60"/>
      <c r="VHD3271" s="60"/>
      <c r="VHE3271" s="60"/>
      <c r="VHF3271" s="46"/>
      <c r="VHG3271" s="65"/>
      <c r="VHH3271" s="19"/>
      <c r="VHI3271" s="48"/>
      <c r="VHJ3271" s="41"/>
      <c r="VHK3271" s="44"/>
      <c r="VHL3271" s="18"/>
      <c r="VHM3271" s="16"/>
      <c r="VHN3271" s="36"/>
      <c r="VHO3271" s="36"/>
      <c r="VHP3271" s="36"/>
      <c r="VHQ3271" s="36"/>
      <c r="VHR3271" s="36"/>
      <c r="VHS3271" s="36"/>
      <c r="VHT3271" s="36"/>
      <c r="VHU3271" s="36"/>
      <c r="VHV3271" s="36"/>
      <c r="VHW3271" s="36"/>
      <c r="VHX3271" s="36"/>
      <c r="VHY3271" s="36"/>
      <c r="VHZ3271" s="36"/>
      <c r="VIA3271" s="12"/>
      <c r="VIB3271" s="12"/>
      <c r="VIC3271" s="12"/>
      <c r="VID3271" s="53"/>
      <c r="VIF3271" s="41"/>
      <c r="VIG3271" s="40"/>
      <c r="VIH3271" s="44"/>
      <c r="VII3271" s="62"/>
      <c r="VIJ3271" s="56"/>
      <c r="VIK3271" s="60"/>
      <c r="VIL3271" s="60"/>
      <c r="VIM3271" s="60"/>
      <c r="VIN3271" s="60"/>
      <c r="VIO3271" s="46"/>
      <c r="VIP3271" s="65"/>
      <c r="VIQ3271" s="19"/>
      <c r="VIR3271" s="48"/>
      <c r="VIS3271" s="41"/>
      <c r="VIT3271" s="44"/>
      <c r="VIU3271" s="18"/>
      <c r="VIV3271" s="16"/>
      <c r="VIW3271" s="36"/>
      <c r="VIX3271" s="36"/>
      <c r="VIY3271" s="36"/>
      <c r="VIZ3271" s="36"/>
      <c r="VJA3271" s="36"/>
      <c r="VJB3271" s="36"/>
      <c r="VJC3271" s="36"/>
      <c r="VJD3271" s="36"/>
      <c r="VJE3271" s="36"/>
      <c r="VJF3271" s="36"/>
      <c r="VJG3271" s="36"/>
      <c r="VJH3271" s="36"/>
      <c r="VJI3271" s="36"/>
      <c r="VJJ3271" s="12"/>
      <c r="VJK3271" s="12"/>
      <c r="VJL3271" s="12"/>
      <c r="VJM3271" s="53"/>
      <c r="VJO3271" s="41"/>
      <c r="VJP3271" s="40"/>
      <c r="VJQ3271" s="44"/>
      <c r="VJR3271" s="62"/>
      <c r="VJS3271" s="56"/>
      <c r="VJT3271" s="60"/>
      <c r="VJU3271" s="60"/>
      <c r="VJV3271" s="60"/>
      <c r="VJW3271" s="60"/>
      <c r="VJX3271" s="46"/>
      <c r="VJY3271" s="65"/>
      <c r="VJZ3271" s="19"/>
      <c r="VKA3271" s="48"/>
      <c r="VKB3271" s="41"/>
      <c r="VKC3271" s="44"/>
      <c r="VKD3271" s="18"/>
      <c r="VKE3271" s="16"/>
      <c r="VKF3271" s="36"/>
      <c r="VKG3271" s="36"/>
      <c r="VKH3271" s="36"/>
      <c r="VKI3271" s="36"/>
      <c r="VKJ3271" s="36"/>
      <c r="VKK3271" s="36"/>
      <c r="VKL3271" s="36"/>
      <c r="VKM3271" s="36"/>
      <c r="VKN3271" s="36"/>
      <c r="VKO3271" s="36"/>
      <c r="VKP3271" s="36"/>
      <c r="VKQ3271" s="36"/>
      <c r="VKR3271" s="36"/>
      <c r="VKS3271" s="12"/>
      <c r="VKT3271" s="12"/>
      <c r="VKU3271" s="12"/>
      <c r="VKV3271" s="53"/>
      <c r="VKX3271" s="41"/>
      <c r="VKY3271" s="40"/>
      <c r="VKZ3271" s="44"/>
      <c r="VLA3271" s="62"/>
      <c r="VLB3271" s="56"/>
      <c r="VLC3271" s="60"/>
      <c r="VLD3271" s="60"/>
      <c r="VLE3271" s="60"/>
      <c r="VLF3271" s="60"/>
      <c r="VLG3271" s="46"/>
      <c r="VLH3271" s="65"/>
      <c r="VLI3271" s="19"/>
      <c r="VLJ3271" s="48"/>
      <c r="VLK3271" s="41"/>
      <c r="VLL3271" s="44"/>
      <c r="VLM3271" s="18"/>
      <c r="VLN3271" s="16"/>
      <c r="VLO3271" s="36"/>
      <c r="VLP3271" s="36"/>
      <c r="VLQ3271" s="36"/>
      <c r="VLR3271" s="36"/>
      <c r="VLS3271" s="36"/>
      <c r="VLT3271" s="36"/>
      <c r="VLU3271" s="36"/>
      <c r="VLV3271" s="36"/>
      <c r="VLW3271" s="36"/>
      <c r="VLX3271" s="36"/>
      <c r="VLY3271" s="36"/>
      <c r="VLZ3271" s="36"/>
      <c r="VMA3271" s="36"/>
      <c r="VMB3271" s="12"/>
      <c r="VMC3271" s="12"/>
      <c r="VMD3271" s="12"/>
      <c r="VME3271" s="53"/>
      <c r="VMG3271" s="41"/>
      <c r="VMH3271" s="40"/>
      <c r="VMI3271" s="44"/>
      <c r="VMJ3271" s="62"/>
      <c r="VMK3271" s="56"/>
      <c r="VML3271" s="60"/>
      <c r="VMM3271" s="60"/>
      <c r="VMN3271" s="60"/>
      <c r="VMO3271" s="60"/>
      <c r="VMP3271" s="46"/>
      <c r="VMQ3271" s="65"/>
      <c r="VMR3271" s="19"/>
      <c r="VMS3271" s="48"/>
      <c r="VMT3271" s="41"/>
      <c r="VMU3271" s="44"/>
      <c r="VMV3271" s="18"/>
      <c r="VMW3271" s="16"/>
      <c r="VMX3271" s="36"/>
      <c r="VMY3271" s="36"/>
      <c r="VMZ3271" s="36"/>
      <c r="VNA3271" s="36"/>
      <c r="VNB3271" s="36"/>
      <c r="VNC3271" s="36"/>
      <c r="VND3271" s="36"/>
      <c r="VNE3271" s="36"/>
      <c r="VNF3271" s="36"/>
      <c r="VNG3271" s="36"/>
      <c r="VNH3271" s="36"/>
      <c r="VNI3271" s="36"/>
      <c r="VNJ3271" s="36"/>
      <c r="VNK3271" s="12"/>
      <c r="VNL3271" s="12"/>
      <c r="VNM3271" s="12"/>
      <c r="VNN3271" s="53"/>
      <c r="VNP3271" s="41"/>
      <c r="VNQ3271" s="40"/>
      <c r="VNR3271" s="44"/>
      <c r="VNS3271" s="62"/>
      <c r="VNT3271" s="56"/>
      <c r="VNU3271" s="60"/>
      <c r="VNV3271" s="60"/>
      <c r="VNW3271" s="60"/>
      <c r="VNX3271" s="60"/>
      <c r="VNY3271" s="46"/>
      <c r="VNZ3271" s="65"/>
      <c r="VOA3271" s="19"/>
      <c r="VOB3271" s="48"/>
      <c r="VOC3271" s="41"/>
      <c r="VOD3271" s="44"/>
      <c r="VOE3271" s="18"/>
      <c r="VOF3271" s="16"/>
      <c r="VOG3271" s="36"/>
      <c r="VOH3271" s="36"/>
      <c r="VOI3271" s="36"/>
      <c r="VOJ3271" s="36"/>
      <c r="VOK3271" s="36"/>
      <c r="VOL3271" s="36"/>
      <c r="VOM3271" s="36"/>
      <c r="VON3271" s="36"/>
      <c r="VOO3271" s="36"/>
      <c r="VOP3271" s="36"/>
      <c r="VOQ3271" s="36"/>
      <c r="VOR3271" s="36"/>
      <c r="VOS3271" s="36"/>
      <c r="VOT3271" s="12"/>
      <c r="VOU3271" s="12"/>
      <c r="VOV3271" s="12"/>
      <c r="VOW3271" s="53"/>
      <c r="VOY3271" s="41"/>
      <c r="VOZ3271" s="40"/>
      <c r="VPA3271" s="44"/>
      <c r="VPB3271" s="62"/>
      <c r="VPC3271" s="56"/>
      <c r="VPD3271" s="60"/>
      <c r="VPE3271" s="60"/>
      <c r="VPF3271" s="60"/>
      <c r="VPG3271" s="60"/>
      <c r="VPH3271" s="46"/>
      <c r="VPI3271" s="65"/>
      <c r="VPJ3271" s="19"/>
      <c r="VPK3271" s="48"/>
      <c r="VPL3271" s="41"/>
      <c r="VPM3271" s="44"/>
      <c r="VPN3271" s="18"/>
      <c r="VPO3271" s="16"/>
      <c r="VPP3271" s="36"/>
      <c r="VPQ3271" s="36"/>
      <c r="VPR3271" s="36"/>
      <c r="VPS3271" s="36"/>
      <c r="VPT3271" s="36"/>
      <c r="VPU3271" s="36"/>
      <c r="VPV3271" s="36"/>
      <c r="VPW3271" s="36"/>
      <c r="VPX3271" s="36"/>
      <c r="VPY3271" s="36"/>
      <c r="VPZ3271" s="36"/>
      <c r="VQA3271" s="36"/>
      <c r="VQB3271" s="36"/>
      <c r="VQC3271" s="12"/>
      <c r="VQD3271" s="12"/>
      <c r="VQE3271" s="12"/>
      <c r="VQF3271" s="53"/>
      <c r="VQH3271" s="41"/>
      <c r="VQI3271" s="40"/>
      <c r="VQJ3271" s="44"/>
      <c r="VQK3271" s="62"/>
      <c r="VQL3271" s="56"/>
      <c r="VQM3271" s="60"/>
      <c r="VQN3271" s="60"/>
      <c r="VQO3271" s="60"/>
      <c r="VQP3271" s="60"/>
      <c r="VQQ3271" s="46"/>
      <c r="VQR3271" s="65"/>
      <c r="VQS3271" s="19"/>
      <c r="VQT3271" s="48"/>
      <c r="VQU3271" s="41"/>
      <c r="VQV3271" s="44"/>
      <c r="VQW3271" s="18"/>
      <c r="VQX3271" s="16"/>
      <c r="VQY3271" s="36"/>
      <c r="VQZ3271" s="36"/>
      <c r="VRA3271" s="36"/>
      <c r="VRB3271" s="36"/>
      <c r="VRC3271" s="36"/>
      <c r="VRD3271" s="36"/>
      <c r="VRE3271" s="36"/>
      <c r="VRF3271" s="36"/>
      <c r="VRG3271" s="36"/>
      <c r="VRH3271" s="36"/>
      <c r="VRI3271" s="36"/>
      <c r="VRJ3271" s="36"/>
      <c r="VRK3271" s="36"/>
      <c r="VRL3271" s="12"/>
      <c r="VRM3271" s="12"/>
      <c r="VRN3271" s="12"/>
      <c r="VRO3271" s="53"/>
      <c r="VRQ3271" s="41"/>
      <c r="VRR3271" s="40"/>
      <c r="VRS3271" s="44"/>
      <c r="VRT3271" s="62"/>
      <c r="VRU3271" s="56"/>
      <c r="VRV3271" s="60"/>
      <c r="VRW3271" s="60"/>
      <c r="VRX3271" s="60"/>
      <c r="VRY3271" s="60"/>
      <c r="VRZ3271" s="46"/>
      <c r="VSA3271" s="65"/>
      <c r="VSB3271" s="19"/>
      <c r="VSC3271" s="48"/>
      <c r="VSD3271" s="41"/>
      <c r="VSE3271" s="44"/>
      <c r="VSF3271" s="18"/>
      <c r="VSG3271" s="16"/>
      <c r="VSH3271" s="36"/>
      <c r="VSI3271" s="36"/>
      <c r="VSJ3271" s="36"/>
      <c r="VSK3271" s="36"/>
      <c r="VSL3271" s="36"/>
      <c r="VSM3271" s="36"/>
      <c r="VSN3271" s="36"/>
      <c r="VSO3271" s="36"/>
      <c r="VSP3271" s="36"/>
      <c r="VSQ3271" s="36"/>
      <c r="VSR3271" s="36"/>
      <c r="VSS3271" s="36"/>
      <c r="VST3271" s="36"/>
      <c r="VSU3271" s="12"/>
      <c r="VSV3271" s="12"/>
      <c r="VSW3271" s="12"/>
      <c r="VSX3271" s="53"/>
      <c r="VSZ3271" s="41"/>
      <c r="VTA3271" s="40"/>
      <c r="VTB3271" s="44"/>
      <c r="VTC3271" s="62"/>
      <c r="VTD3271" s="56"/>
      <c r="VTE3271" s="60"/>
      <c r="VTF3271" s="60"/>
      <c r="VTG3271" s="60"/>
      <c r="VTH3271" s="60"/>
      <c r="VTI3271" s="46"/>
      <c r="VTJ3271" s="65"/>
      <c r="VTK3271" s="19"/>
      <c r="VTL3271" s="48"/>
      <c r="VTM3271" s="41"/>
      <c r="VTN3271" s="44"/>
      <c r="VTO3271" s="18"/>
      <c r="VTP3271" s="16"/>
      <c r="VTQ3271" s="36"/>
      <c r="VTR3271" s="36"/>
      <c r="VTS3271" s="36"/>
      <c r="VTT3271" s="36"/>
      <c r="VTU3271" s="36"/>
      <c r="VTV3271" s="36"/>
      <c r="VTW3271" s="36"/>
      <c r="VTX3271" s="36"/>
      <c r="VTY3271" s="36"/>
      <c r="VTZ3271" s="36"/>
      <c r="VUA3271" s="36"/>
      <c r="VUB3271" s="36"/>
      <c r="VUC3271" s="36"/>
      <c r="VUD3271" s="12"/>
      <c r="VUE3271" s="12"/>
      <c r="VUF3271" s="12"/>
      <c r="VUG3271" s="53"/>
      <c r="VUI3271" s="41"/>
      <c r="VUJ3271" s="40"/>
      <c r="VUK3271" s="44"/>
      <c r="VUL3271" s="62"/>
      <c r="VUM3271" s="56"/>
      <c r="VUN3271" s="60"/>
      <c r="VUO3271" s="60"/>
      <c r="VUP3271" s="60"/>
      <c r="VUQ3271" s="60"/>
      <c r="VUR3271" s="46"/>
      <c r="VUS3271" s="65"/>
      <c r="VUT3271" s="19"/>
      <c r="VUU3271" s="48"/>
      <c r="VUV3271" s="41"/>
      <c r="VUW3271" s="44"/>
      <c r="VUX3271" s="18"/>
      <c r="VUY3271" s="16"/>
      <c r="VUZ3271" s="36"/>
      <c r="VVA3271" s="36"/>
      <c r="VVB3271" s="36"/>
      <c r="VVC3271" s="36"/>
      <c r="VVD3271" s="36"/>
      <c r="VVE3271" s="36"/>
      <c r="VVF3271" s="36"/>
      <c r="VVG3271" s="36"/>
      <c r="VVH3271" s="36"/>
      <c r="VVI3271" s="36"/>
      <c r="VVJ3271" s="36"/>
      <c r="VVK3271" s="36"/>
      <c r="VVL3271" s="36"/>
      <c r="VVM3271" s="12"/>
      <c r="VVN3271" s="12"/>
      <c r="VVO3271" s="12"/>
      <c r="VVP3271" s="53"/>
      <c r="VVR3271" s="41"/>
      <c r="VVS3271" s="40"/>
      <c r="VVT3271" s="44"/>
      <c r="VVU3271" s="62"/>
      <c r="VVV3271" s="56"/>
      <c r="VVW3271" s="60"/>
      <c r="VVX3271" s="60"/>
      <c r="VVY3271" s="60"/>
      <c r="VVZ3271" s="60"/>
      <c r="VWA3271" s="46"/>
      <c r="VWB3271" s="65"/>
      <c r="VWC3271" s="19"/>
      <c r="VWD3271" s="48"/>
      <c r="VWE3271" s="41"/>
      <c r="VWF3271" s="44"/>
      <c r="VWG3271" s="18"/>
      <c r="VWH3271" s="16"/>
      <c r="VWI3271" s="36"/>
      <c r="VWJ3271" s="36"/>
      <c r="VWK3271" s="36"/>
      <c r="VWL3271" s="36"/>
      <c r="VWM3271" s="36"/>
      <c r="VWN3271" s="36"/>
      <c r="VWO3271" s="36"/>
      <c r="VWP3271" s="36"/>
      <c r="VWQ3271" s="36"/>
      <c r="VWR3271" s="36"/>
      <c r="VWS3271" s="36"/>
      <c r="VWT3271" s="36"/>
      <c r="VWU3271" s="36"/>
      <c r="VWV3271" s="12"/>
      <c r="VWW3271" s="12"/>
      <c r="VWX3271" s="12"/>
      <c r="VWY3271" s="53"/>
      <c r="VXA3271" s="41"/>
      <c r="VXB3271" s="40"/>
      <c r="VXC3271" s="44"/>
      <c r="VXD3271" s="62"/>
      <c r="VXE3271" s="56"/>
      <c r="VXF3271" s="60"/>
      <c r="VXG3271" s="60"/>
      <c r="VXH3271" s="60"/>
      <c r="VXI3271" s="60"/>
      <c r="VXJ3271" s="46"/>
      <c r="VXK3271" s="65"/>
      <c r="VXL3271" s="19"/>
      <c r="VXM3271" s="48"/>
      <c r="VXN3271" s="41"/>
      <c r="VXO3271" s="44"/>
      <c r="VXP3271" s="18"/>
      <c r="VXQ3271" s="16"/>
      <c r="VXR3271" s="36"/>
      <c r="VXS3271" s="36"/>
      <c r="VXT3271" s="36"/>
      <c r="VXU3271" s="36"/>
      <c r="VXV3271" s="36"/>
      <c r="VXW3271" s="36"/>
      <c r="VXX3271" s="36"/>
      <c r="VXY3271" s="36"/>
      <c r="VXZ3271" s="36"/>
      <c r="VYA3271" s="36"/>
      <c r="VYB3271" s="36"/>
      <c r="VYC3271" s="36"/>
      <c r="VYD3271" s="36"/>
      <c r="VYE3271" s="12"/>
      <c r="VYF3271" s="12"/>
      <c r="VYG3271" s="12"/>
      <c r="VYH3271" s="53"/>
      <c r="VYJ3271" s="41"/>
      <c r="VYK3271" s="40"/>
      <c r="VYL3271" s="44"/>
      <c r="VYM3271" s="62"/>
      <c r="VYN3271" s="56"/>
      <c r="VYO3271" s="60"/>
      <c r="VYP3271" s="60"/>
      <c r="VYQ3271" s="60"/>
      <c r="VYR3271" s="60"/>
      <c r="VYS3271" s="46"/>
      <c r="VYT3271" s="65"/>
      <c r="VYU3271" s="19"/>
      <c r="VYV3271" s="48"/>
      <c r="VYW3271" s="41"/>
      <c r="VYX3271" s="44"/>
      <c r="VYY3271" s="18"/>
      <c r="VYZ3271" s="16"/>
      <c r="VZA3271" s="36"/>
      <c r="VZB3271" s="36"/>
      <c r="VZC3271" s="36"/>
      <c r="VZD3271" s="36"/>
      <c r="VZE3271" s="36"/>
      <c r="VZF3271" s="36"/>
      <c r="VZG3271" s="36"/>
      <c r="VZH3271" s="36"/>
      <c r="VZI3271" s="36"/>
      <c r="VZJ3271" s="36"/>
      <c r="VZK3271" s="36"/>
      <c r="VZL3271" s="36"/>
      <c r="VZM3271" s="36"/>
      <c r="VZN3271" s="12"/>
      <c r="VZO3271" s="12"/>
      <c r="VZP3271" s="12"/>
      <c r="VZQ3271" s="53"/>
      <c r="VZS3271" s="41"/>
      <c r="VZT3271" s="40"/>
      <c r="VZU3271" s="44"/>
      <c r="VZV3271" s="62"/>
      <c r="VZW3271" s="56"/>
      <c r="VZX3271" s="60"/>
      <c r="VZY3271" s="60"/>
      <c r="VZZ3271" s="60"/>
      <c r="WAA3271" s="60"/>
      <c r="WAB3271" s="46"/>
      <c r="WAC3271" s="65"/>
      <c r="WAD3271" s="19"/>
      <c r="WAE3271" s="48"/>
      <c r="WAF3271" s="41"/>
      <c r="WAG3271" s="44"/>
      <c r="WAH3271" s="18"/>
      <c r="WAI3271" s="16"/>
      <c r="WAJ3271" s="36"/>
      <c r="WAK3271" s="36"/>
      <c r="WAL3271" s="36"/>
      <c r="WAM3271" s="36"/>
      <c r="WAN3271" s="36"/>
      <c r="WAO3271" s="36"/>
      <c r="WAP3271" s="36"/>
      <c r="WAQ3271" s="36"/>
      <c r="WAR3271" s="36"/>
      <c r="WAS3271" s="36"/>
      <c r="WAT3271" s="36"/>
      <c r="WAU3271" s="36"/>
      <c r="WAV3271" s="36"/>
      <c r="WAW3271" s="12"/>
      <c r="WAX3271" s="12"/>
      <c r="WAY3271" s="12"/>
      <c r="WAZ3271" s="53"/>
      <c r="WBB3271" s="41"/>
      <c r="WBC3271" s="40"/>
      <c r="WBD3271" s="44"/>
      <c r="WBE3271" s="62"/>
      <c r="WBF3271" s="56"/>
      <c r="WBG3271" s="60"/>
      <c r="WBH3271" s="60"/>
      <c r="WBI3271" s="60"/>
      <c r="WBJ3271" s="60"/>
      <c r="WBK3271" s="46"/>
      <c r="WBL3271" s="65"/>
      <c r="WBM3271" s="19"/>
      <c r="WBN3271" s="48"/>
      <c r="WBO3271" s="41"/>
      <c r="WBP3271" s="44"/>
      <c r="WBQ3271" s="18"/>
      <c r="WBR3271" s="16"/>
      <c r="WBS3271" s="36"/>
      <c r="WBT3271" s="36"/>
      <c r="WBU3271" s="36"/>
      <c r="WBV3271" s="36"/>
      <c r="WBW3271" s="36"/>
      <c r="WBX3271" s="36"/>
      <c r="WBY3271" s="36"/>
      <c r="WBZ3271" s="36"/>
      <c r="WCA3271" s="36"/>
      <c r="WCB3271" s="36"/>
      <c r="WCC3271" s="36"/>
      <c r="WCD3271" s="36"/>
      <c r="WCE3271" s="36"/>
      <c r="WCF3271" s="12"/>
      <c r="WCG3271" s="12"/>
      <c r="WCH3271" s="12"/>
      <c r="WCI3271" s="53"/>
      <c r="WCK3271" s="41"/>
      <c r="WCL3271" s="40"/>
      <c r="WCM3271" s="44"/>
      <c r="WCN3271" s="62"/>
      <c r="WCO3271" s="56"/>
      <c r="WCP3271" s="60"/>
      <c r="WCQ3271" s="60"/>
      <c r="WCR3271" s="60"/>
      <c r="WCS3271" s="60"/>
      <c r="WCT3271" s="46"/>
      <c r="WCU3271" s="65"/>
      <c r="WCV3271" s="19"/>
      <c r="WCW3271" s="48"/>
      <c r="WCX3271" s="41"/>
      <c r="WCY3271" s="44"/>
      <c r="WCZ3271" s="18"/>
      <c r="WDA3271" s="16"/>
      <c r="WDB3271" s="36"/>
      <c r="WDC3271" s="36"/>
      <c r="WDD3271" s="36"/>
      <c r="WDE3271" s="36"/>
      <c r="WDF3271" s="36"/>
      <c r="WDG3271" s="36"/>
      <c r="WDH3271" s="36"/>
      <c r="WDI3271" s="36"/>
      <c r="WDJ3271" s="36"/>
      <c r="WDK3271" s="36"/>
      <c r="WDL3271" s="36"/>
      <c r="WDM3271" s="36"/>
      <c r="WDN3271" s="36"/>
      <c r="WDO3271" s="12"/>
      <c r="WDP3271" s="12"/>
      <c r="WDQ3271" s="12"/>
      <c r="WDR3271" s="53"/>
      <c r="WDT3271" s="41"/>
      <c r="WDU3271" s="40"/>
      <c r="WDV3271" s="44"/>
      <c r="WDW3271" s="62"/>
      <c r="WDX3271" s="56"/>
      <c r="WDY3271" s="60"/>
      <c r="WDZ3271" s="60"/>
      <c r="WEA3271" s="60"/>
      <c r="WEB3271" s="60"/>
      <c r="WEC3271" s="46"/>
      <c r="WED3271" s="65"/>
      <c r="WEE3271" s="19"/>
      <c r="WEF3271" s="48"/>
      <c r="WEG3271" s="41"/>
      <c r="WEH3271" s="44"/>
      <c r="WEI3271" s="18"/>
      <c r="WEJ3271" s="16"/>
      <c r="WEK3271" s="36"/>
      <c r="WEL3271" s="36"/>
      <c r="WEM3271" s="36"/>
      <c r="WEN3271" s="36"/>
      <c r="WEO3271" s="36"/>
      <c r="WEP3271" s="36"/>
      <c r="WEQ3271" s="36"/>
      <c r="WER3271" s="36"/>
      <c r="WES3271" s="36"/>
      <c r="WET3271" s="36"/>
      <c r="WEU3271" s="36"/>
      <c r="WEV3271" s="36"/>
      <c r="WEW3271" s="36"/>
      <c r="WEX3271" s="12"/>
      <c r="WEY3271" s="12"/>
      <c r="WEZ3271" s="12"/>
      <c r="WFA3271" s="53"/>
      <c r="WFC3271" s="41"/>
      <c r="WFD3271" s="40"/>
      <c r="WFE3271" s="44"/>
      <c r="WFF3271" s="62"/>
      <c r="WFG3271" s="56"/>
      <c r="WFH3271" s="60"/>
      <c r="WFI3271" s="60"/>
      <c r="WFJ3271" s="60"/>
      <c r="WFK3271" s="60"/>
      <c r="WFL3271" s="46"/>
      <c r="WFM3271" s="65"/>
      <c r="WFN3271" s="19"/>
      <c r="WFO3271" s="48"/>
      <c r="WFP3271" s="41"/>
      <c r="WFQ3271" s="44"/>
      <c r="WFR3271" s="18"/>
      <c r="WFS3271" s="16"/>
      <c r="WFT3271" s="36"/>
      <c r="WFU3271" s="36"/>
      <c r="WFV3271" s="36"/>
      <c r="WFW3271" s="36"/>
      <c r="WFX3271" s="36"/>
      <c r="WFY3271" s="36"/>
      <c r="WFZ3271" s="36"/>
      <c r="WGA3271" s="36"/>
      <c r="WGB3271" s="36"/>
      <c r="WGC3271" s="36"/>
      <c r="WGD3271" s="36"/>
      <c r="WGE3271" s="36"/>
      <c r="WGF3271" s="36"/>
      <c r="WGG3271" s="12"/>
      <c r="WGH3271" s="12"/>
      <c r="WGI3271" s="12"/>
      <c r="WGJ3271" s="53"/>
      <c r="WGL3271" s="41"/>
      <c r="WGM3271" s="40"/>
      <c r="WGN3271" s="44"/>
      <c r="WGO3271" s="62"/>
      <c r="WGP3271" s="56"/>
      <c r="WGQ3271" s="60"/>
      <c r="WGR3271" s="60"/>
      <c r="WGS3271" s="60"/>
      <c r="WGT3271" s="60"/>
      <c r="WGU3271" s="46"/>
      <c r="WGV3271" s="65"/>
      <c r="WGW3271" s="19"/>
      <c r="WGX3271" s="48"/>
      <c r="WGY3271" s="41"/>
      <c r="WGZ3271" s="44"/>
      <c r="WHA3271" s="18"/>
      <c r="WHB3271" s="16"/>
      <c r="WHC3271" s="36"/>
      <c r="WHD3271" s="36"/>
      <c r="WHE3271" s="36"/>
      <c r="WHF3271" s="36"/>
      <c r="WHG3271" s="36"/>
      <c r="WHH3271" s="36"/>
      <c r="WHI3271" s="36"/>
      <c r="WHJ3271" s="36"/>
      <c r="WHK3271" s="36"/>
      <c r="WHL3271" s="36"/>
      <c r="WHM3271" s="36"/>
      <c r="WHN3271" s="36"/>
      <c r="WHO3271" s="36"/>
      <c r="WHP3271" s="12"/>
      <c r="WHQ3271" s="12"/>
      <c r="WHR3271" s="12"/>
      <c r="WHS3271" s="53"/>
      <c r="WHU3271" s="41"/>
      <c r="WHV3271" s="40"/>
      <c r="WHW3271" s="44"/>
      <c r="WHX3271" s="62"/>
      <c r="WHY3271" s="56"/>
      <c r="WHZ3271" s="60"/>
      <c r="WIA3271" s="60"/>
      <c r="WIB3271" s="60"/>
      <c r="WIC3271" s="60"/>
      <c r="WID3271" s="46"/>
      <c r="WIE3271" s="65"/>
      <c r="WIF3271" s="19"/>
      <c r="WIG3271" s="48"/>
      <c r="WIH3271" s="41"/>
      <c r="WII3271" s="44"/>
      <c r="WIJ3271" s="18"/>
      <c r="WIK3271" s="16"/>
      <c r="WIL3271" s="36"/>
      <c r="WIM3271" s="36"/>
      <c r="WIN3271" s="36"/>
      <c r="WIO3271" s="36"/>
      <c r="WIP3271" s="36"/>
      <c r="WIQ3271" s="36"/>
      <c r="WIR3271" s="36"/>
      <c r="WIS3271" s="36"/>
      <c r="WIT3271" s="36"/>
      <c r="WIU3271" s="36"/>
      <c r="WIV3271" s="36"/>
      <c r="WIW3271" s="36"/>
      <c r="WIX3271" s="36"/>
      <c r="WIY3271" s="12"/>
      <c r="WIZ3271" s="12"/>
      <c r="WJA3271" s="12"/>
      <c r="WJB3271" s="53"/>
      <c r="WJD3271" s="41"/>
      <c r="WJE3271" s="40"/>
      <c r="WJF3271" s="44"/>
      <c r="WJG3271" s="62"/>
      <c r="WJH3271" s="56"/>
      <c r="WJI3271" s="60"/>
      <c r="WJJ3271" s="60"/>
      <c r="WJK3271" s="60"/>
      <c r="WJL3271" s="60"/>
      <c r="WJM3271" s="46"/>
      <c r="WJN3271" s="65"/>
      <c r="WJO3271" s="19"/>
      <c r="WJP3271" s="48"/>
      <c r="WJQ3271" s="41"/>
      <c r="WJR3271" s="44"/>
      <c r="WJS3271" s="18"/>
      <c r="WJT3271" s="16"/>
      <c r="WJU3271" s="36"/>
      <c r="WJV3271" s="36"/>
      <c r="WJW3271" s="36"/>
      <c r="WJX3271" s="36"/>
      <c r="WJY3271" s="36"/>
      <c r="WJZ3271" s="36"/>
      <c r="WKA3271" s="36"/>
      <c r="WKB3271" s="36"/>
      <c r="WKC3271" s="36"/>
      <c r="WKD3271" s="36"/>
      <c r="WKE3271" s="36"/>
      <c r="WKF3271" s="36"/>
      <c r="WKG3271" s="36"/>
      <c r="WKH3271" s="12"/>
      <c r="WKI3271" s="12"/>
      <c r="WKJ3271" s="12"/>
      <c r="WKK3271" s="53"/>
      <c r="WKM3271" s="41"/>
      <c r="WKN3271" s="40"/>
      <c r="WKO3271" s="44"/>
      <c r="WKP3271" s="62"/>
      <c r="WKQ3271" s="56"/>
      <c r="WKR3271" s="60"/>
      <c r="WKS3271" s="60"/>
      <c r="WKT3271" s="60"/>
      <c r="WKU3271" s="60"/>
      <c r="WKV3271" s="46"/>
      <c r="WKW3271" s="65"/>
      <c r="WKX3271" s="19"/>
      <c r="WKY3271" s="48"/>
      <c r="WKZ3271" s="41"/>
      <c r="WLA3271" s="44"/>
      <c r="WLB3271" s="18"/>
      <c r="WLC3271" s="16"/>
      <c r="WLD3271" s="36"/>
      <c r="WLE3271" s="36"/>
      <c r="WLF3271" s="36"/>
      <c r="WLG3271" s="36"/>
      <c r="WLH3271" s="36"/>
      <c r="WLI3271" s="36"/>
      <c r="WLJ3271" s="36"/>
      <c r="WLK3271" s="36"/>
      <c r="WLL3271" s="36"/>
      <c r="WLM3271" s="36"/>
      <c r="WLN3271" s="36"/>
      <c r="WLO3271" s="36"/>
      <c r="WLP3271" s="36"/>
      <c r="WLQ3271" s="12"/>
      <c r="WLR3271" s="12"/>
      <c r="WLS3271" s="12"/>
      <c r="WLT3271" s="53"/>
      <c r="WLV3271" s="41"/>
      <c r="WLW3271" s="40"/>
      <c r="WLX3271" s="44"/>
      <c r="WLY3271" s="62"/>
      <c r="WLZ3271" s="56"/>
      <c r="WMA3271" s="60"/>
      <c r="WMB3271" s="60"/>
      <c r="WMC3271" s="60"/>
      <c r="WMD3271" s="60"/>
      <c r="WME3271" s="46"/>
      <c r="WMF3271" s="65"/>
      <c r="WMG3271" s="19"/>
      <c r="WMH3271" s="48"/>
      <c r="WMI3271" s="41"/>
      <c r="WMJ3271" s="44"/>
      <c r="WMK3271" s="18"/>
      <c r="WML3271" s="16"/>
      <c r="WMM3271" s="36"/>
      <c r="WMN3271" s="36"/>
      <c r="WMO3271" s="36"/>
      <c r="WMP3271" s="36"/>
      <c r="WMQ3271" s="36"/>
      <c r="WMR3271" s="36"/>
      <c r="WMS3271" s="36"/>
      <c r="WMT3271" s="36"/>
      <c r="WMU3271" s="36"/>
      <c r="WMV3271" s="36"/>
      <c r="WMW3271" s="36"/>
      <c r="WMX3271" s="36"/>
      <c r="WMY3271" s="36"/>
      <c r="WMZ3271" s="12"/>
      <c r="WNA3271" s="12"/>
      <c r="WNB3271" s="12"/>
      <c r="WNC3271" s="53"/>
      <c r="WNE3271" s="41"/>
      <c r="WNF3271" s="40"/>
      <c r="WNG3271" s="44"/>
      <c r="WNH3271" s="62"/>
      <c r="WNI3271" s="56"/>
      <c r="WNJ3271" s="60"/>
      <c r="WNK3271" s="60"/>
      <c r="WNL3271" s="60"/>
      <c r="WNM3271" s="60"/>
      <c r="WNN3271" s="46"/>
      <c r="WNO3271" s="65"/>
      <c r="WNP3271" s="19"/>
      <c r="WNQ3271" s="48"/>
      <c r="WNR3271" s="41"/>
      <c r="WNS3271" s="44"/>
      <c r="WNT3271" s="18"/>
      <c r="WNU3271" s="16"/>
      <c r="WNV3271" s="36"/>
      <c r="WNW3271" s="36"/>
      <c r="WNX3271" s="36"/>
      <c r="WNY3271" s="36"/>
      <c r="WNZ3271" s="36"/>
      <c r="WOA3271" s="36"/>
      <c r="WOB3271" s="36"/>
      <c r="WOC3271" s="36"/>
      <c r="WOD3271" s="36"/>
      <c r="WOE3271" s="36"/>
      <c r="WOF3271" s="36"/>
      <c r="WOG3271" s="36"/>
      <c r="WOH3271" s="36"/>
      <c r="WOI3271" s="12"/>
      <c r="WOJ3271" s="12"/>
      <c r="WOK3271" s="12"/>
      <c r="WOL3271" s="53"/>
      <c r="WON3271" s="41"/>
      <c r="WOO3271" s="40"/>
      <c r="WOP3271" s="44"/>
      <c r="WOQ3271" s="62"/>
      <c r="WOR3271" s="56"/>
      <c r="WOS3271" s="60"/>
      <c r="WOT3271" s="60"/>
      <c r="WOU3271" s="60"/>
      <c r="WOV3271" s="60"/>
      <c r="WOW3271" s="46"/>
      <c r="WOX3271" s="65"/>
      <c r="WOY3271" s="19"/>
      <c r="WOZ3271" s="48"/>
      <c r="WPA3271" s="41"/>
      <c r="WPB3271" s="44"/>
      <c r="WPC3271" s="18"/>
      <c r="WPD3271" s="16"/>
      <c r="WPE3271" s="36"/>
      <c r="WPF3271" s="36"/>
      <c r="WPG3271" s="36"/>
      <c r="WPH3271" s="36"/>
      <c r="WPI3271" s="36"/>
      <c r="WPJ3271" s="36"/>
      <c r="WPK3271" s="36"/>
      <c r="WPL3271" s="36"/>
      <c r="WPM3271" s="36"/>
      <c r="WPN3271" s="36"/>
      <c r="WPO3271" s="36"/>
      <c r="WPP3271" s="36"/>
      <c r="WPQ3271" s="36"/>
      <c r="WPR3271" s="12"/>
      <c r="WPS3271" s="12"/>
      <c r="WPT3271" s="12"/>
      <c r="WPU3271" s="53"/>
      <c r="WPW3271" s="41"/>
      <c r="WPX3271" s="40"/>
      <c r="WPY3271" s="44"/>
      <c r="WPZ3271" s="62"/>
      <c r="WQA3271" s="56"/>
      <c r="WQB3271" s="60"/>
      <c r="WQC3271" s="60"/>
      <c r="WQD3271" s="60"/>
      <c r="WQE3271" s="60"/>
      <c r="WQF3271" s="46"/>
      <c r="WQG3271" s="65"/>
      <c r="WQH3271" s="19"/>
      <c r="WQI3271" s="48"/>
      <c r="WQJ3271" s="41"/>
      <c r="WQK3271" s="44"/>
      <c r="WQL3271" s="18"/>
      <c r="WQM3271" s="16"/>
      <c r="WQN3271" s="36"/>
      <c r="WQO3271" s="36"/>
      <c r="WQP3271" s="36"/>
      <c r="WQQ3271" s="36"/>
      <c r="WQR3271" s="36"/>
      <c r="WQS3271" s="36"/>
      <c r="WQT3271" s="36"/>
      <c r="WQU3271" s="36"/>
      <c r="WQV3271" s="36"/>
      <c r="WQW3271" s="36"/>
      <c r="WQX3271" s="36"/>
      <c r="WQY3271" s="36"/>
      <c r="WQZ3271" s="36"/>
      <c r="WRA3271" s="12"/>
      <c r="WRB3271" s="12"/>
      <c r="WRC3271" s="12"/>
      <c r="WRD3271" s="53"/>
      <c r="WRF3271" s="41"/>
      <c r="WRG3271" s="40"/>
      <c r="WRH3271" s="44"/>
      <c r="WRI3271" s="62"/>
      <c r="WRJ3271" s="56"/>
      <c r="WRK3271" s="60"/>
      <c r="WRL3271" s="60"/>
      <c r="WRM3271" s="60"/>
      <c r="WRN3271" s="60"/>
      <c r="WRO3271" s="46"/>
      <c r="WRP3271" s="65"/>
      <c r="WRQ3271" s="19"/>
      <c r="WRR3271" s="48"/>
      <c r="WRS3271" s="41"/>
      <c r="WRT3271" s="44"/>
      <c r="WRU3271" s="18"/>
      <c r="WRV3271" s="16"/>
      <c r="WRW3271" s="36"/>
      <c r="WRX3271" s="36"/>
      <c r="WRY3271" s="36"/>
      <c r="WRZ3271" s="36"/>
      <c r="WSA3271" s="36"/>
      <c r="WSB3271" s="36"/>
      <c r="WSC3271" s="36"/>
      <c r="WSD3271" s="36"/>
      <c r="WSE3271" s="36"/>
      <c r="WSF3271" s="36"/>
      <c r="WSG3271" s="36"/>
      <c r="WSH3271" s="36"/>
      <c r="WSI3271" s="36"/>
      <c r="WSJ3271" s="12"/>
      <c r="WSK3271" s="12"/>
      <c r="WSL3271" s="12"/>
      <c r="WSM3271" s="53"/>
      <c r="WSO3271" s="41"/>
      <c r="WSP3271" s="40"/>
      <c r="WSQ3271" s="44"/>
      <c r="WSR3271" s="62"/>
      <c r="WSS3271" s="56"/>
      <c r="WST3271" s="60"/>
      <c r="WSU3271" s="60"/>
      <c r="WSV3271" s="60"/>
      <c r="WSW3271" s="60"/>
      <c r="WSX3271" s="46"/>
      <c r="WSY3271" s="65"/>
      <c r="WSZ3271" s="19"/>
      <c r="WTA3271" s="48"/>
      <c r="WTB3271" s="41"/>
      <c r="WTC3271" s="44"/>
      <c r="WTD3271" s="18"/>
      <c r="WTE3271" s="16"/>
      <c r="WTF3271" s="36"/>
      <c r="WTG3271" s="36"/>
      <c r="WTH3271" s="36"/>
      <c r="WTI3271" s="36"/>
      <c r="WTJ3271" s="36"/>
      <c r="WTK3271" s="36"/>
      <c r="WTL3271" s="36"/>
      <c r="WTM3271" s="36"/>
      <c r="WTN3271" s="36"/>
      <c r="WTO3271" s="36"/>
      <c r="WTP3271" s="36"/>
      <c r="WTQ3271" s="36"/>
      <c r="WTR3271" s="36"/>
      <c r="WTS3271" s="12"/>
      <c r="WTT3271" s="12"/>
      <c r="WTU3271" s="12"/>
      <c r="WTV3271" s="53"/>
      <c r="WTX3271" s="41"/>
      <c r="WTY3271" s="40"/>
      <c r="WTZ3271" s="44"/>
      <c r="WUA3271" s="62"/>
      <c r="WUB3271" s="56"/>
      <c r="WUC3271" s="60"/>
      <c r="WUD3271" s="60"/>
      <c r="WUE3271" s="60"/>
      <c r="WUF3271" s="60"/>
      <c r="WUG3271" s="46"/>
      <c r="WUH3271" s="65"/>
      <c r="WUI3271" s="19"/>
      <c r="WUJ3271" s="48"/>
      <c r="WUK3271" s="41"/>
      <c r="WUL3271" s="44"/>
      <c r="WUM3271" s="18"/>
      <c r="WUN3271" s="16"/>
      <c r="WUO3271" s="36"/>
      <c r="WUP3271" s="36"/>
      <c r="WUQ3271" s="36"/>
      <c r="WUR3271" s="36"/>
      <c r="WUS3271" s="36"/>
      <c r="WUT3271" s="36"/>
      <c r="WUU3271" s="36"/>
      <c r="WUV3271" s="36"/>
      <c r="WUW3271" s="36"/>
      <c r="WUX3271" s="36"/>
      <c r="WUY3271" s="36"/>
      <c r="WUZ3271" s="36"/>
      <c r="WVA3271" s="36"/>
      <c r="WVB3271" s="12"/>
      <c r="WVC3271" s="12"/>
      <c r="WVD3271" s="12"/>
      <c r="WVE3271" s="53"/>
      <c r="WVG3271" s="41"/>
      <c r="WVH3271" s="40"/>
      <c r="WVI3271" s="44"/>
      <c r="WVJ3271" s="62"/>
      <c r="WVK3271" s="56"/>
      <c r="WVL3271" s="60"/>
      <c r="WVM3271" s="60"/>
      <c r="WVN3271" s="60"/>
      <c r="WVO3271" s="60"/>
      <c r="WVP3271" s="46"/>
      <c r="WVQ3271" s="65"/>
      <c r="WVR3271" s="19"/>
      <c r="WVS3271" s="48"/>
      <c r="WVT3271" s="41"/>
      <c r="WVU3271" s="44"/>
      <c r="WVV3271" s="18"/>
      <c r="WVW3271" s="16"/>
      <c r="WVX3271" s="36"/>
      <c r="WVY3271" s="36"/>
      <c r="WVZ3271" s="36"/>
      <c r="WWA3271" s="36"/>
      <c r="WWB3271" s="36"/>
      <c r="WWC3271" s="36"/>
      <c r="WWD3271" s="36"/>
      <c r="WWE3271" s="36"/>
      <c r="WWF3271" s="36"/>
      <c r="WWG3271" s="36"/>
      <c r="WWH3271" s="36"/>
      <c r="WWI3271" s="36"/>
      <c r="WWJ3271" s="36"/>
      <c r="WWK3271" s="12"/>
      <c r="WWL3271" s="12"/>
      <c r="WWM3271" s="12"/>
      <c r="WWN3271" s="53"/>
      <c r="WWP3271" s="41"/>
      <c r="WWQ3271" s="40"/>
      <c r="WWR3271" s="44"/>
      <c r="WWS3271" s="62"/>
      <c r="WWT3271" s="56"/>
      <c r="WWU3271" s="60"/>
      <c r="WWV3271" s="60"/>
      <c r="WWW3271" s="60"/>
      <c r="WWX3271" s="60"/>
      <c r="WWY3271" s="46"/>
      <c r="WWZ3271" s="65"/>
      <c r="WXA3271" s="19"/>
      <c r="WXB3271" s="48"/>
      <c r="WXC3271" s="41"/>
      <c r="WXD3271" s="44"/>
      <c r="WXE3271" s="18"/>
      <c r="WXF3271" s="16"/>
      <c r="WXG3271" s="36"/>
      <c r="WXH3271" s="36"/>
      <c r="WXI3271" s="36"/>
      <c r="WXJ3271" s="36"/>
      <c r="WXK3271" s="36"/>
      <c r="WXL3271" s="36"/>
      <c r="WXM3271" s="36"/>
      <c r="WXN3271" s="36"/>
      <c r="WXO3271" s="36"/>
      <c r="WXP3271" s="36"/>
      <c r="WXQ3271" s="36"/>
      <c r="WXR3271" s="36"/>
      <c r="WXS3271" s="36"/>
      <c r="WXT3271" s="12"/>
      <c r="WXU3271" s="12"/>
      <c r="WXV3271" s="12"/>
      <c r="WXW3271" s="53"/>
      <c r="WXY3271" s="41"/>
      <c r="WXZ3271" s="40"/>
      <c r="WYA3271" s="44"/>
      <c r="WYB3271" s="62"/>
      <c r="WYC3271" s="56"/>
      <c r="WYD3271" s="60"/>
      <c r="WYE3271" s="60"/>
      <c r="WYF3271" s="60"/>
      <c r="WYG3271" s="60"/>
      <c r="WYH3271" s="46"/>
      <c r="WYI3271" s="65"/>
      <c r="WYJ3271" s="19"/>
      <c r="WYK3271" s="48"/>
      <c r="WYL3271" s="41"/>
      <c r="WYM3271" s="44"/>
      <c r="WYN3271" s="18"/>
      <c r="WYO3271" s="16"/>
      <c r="WYP3271" s="36"/>
      <c r="WYQ3271" s="36"/>
      <c r="WYR3271" s="36"/>
      <c r="WYS3271" s="36"/>
      <c r="WYT3271" s="36"/>
      <c r="WYU3271" s="36"/>
      <c r="WYV3271" s="36"/>
      <c r="WYW3271" s="36"/>
      <c r="WYX3271" s="36"/>
      <c r="WYY3271" s="36"/>
      <c r="WYZ3271" s="36"/>
      <c r="WZA3271" s="36"/>
      <c r="WZB3271" s="36"/>
      <c r="WZC3271" s="12"/>
      <c r="WZD3271" s="12"/>
      <c r="WZE3271" s="12"/>
      <c r="WZF3271" s="53"/>
      <c r="WZH3271" s="41"/>
      <c r="WZI3271" s="40"/>
      <c r="WZJ3271" s="44"/>
      <c r="WZK3271" s="62"/>
      <c r="WZL3271" s="56"/>
      <c r="WZM3271" s="60"/>
      <c r="WZN3271" s="60"/>
      <c r="WZO3271" s="60"/>
      <c r="WZP3271" s="60"/>
      <c r="WZQ3271" s="46"/>
      <c r="WZR3271" s="65"/>
      <c r="WZS3271" s="19"/>
      <c r="WZT3271" s="48"/>
      <c r="WZU3271" s="41"/>
      <c r="WZV3271" s="44"/>
      <c r="WZW3271" s="18"/>
      <c r="WZX3271" s="16"/>
      <c r="WZY3271" s="36"/>
      <c r="WZZ3271" s="36"/>
      <c r="XAA3271" s="36"/>
      <c r="XAB3271" s="36"/>
      <c r="XAC3271" s="36"/>
      <c r="XAD3271" s="36"/>
      <c r="XAE3271" s="36"/>
      <c r="XAF3271" s="36"/>
      <c r="XAG3271" s="36"/>
      <c r="XAH3271" s="36"/>
      <c r="XAI3271" s="36"/>
      <c r="XAJ3271" s="36"/>
      <c r="XAK3271" s="36"/>
      <c r="XAL3271" s="12"/>
      <c r="XAM3271" s="12"/>
      <c r="XAN3271" s="12"/>
      <c r="XAO3271" s="53"/>
      <c r="XAQ3271" s="41"/>
      <c r="XAR3271" s="40"/>
      <c r="XAS3271" s="44"/>
      <c r="XAT3271" s="62"/>
      <c r="XAU3271" s="56"/>
      <c r="XAV3271" s="60"/>
      <c r="XAW3271" s="60"/>
      <c r="XAX3271" s="60"/>
      <c r="XAY3271" s="60"/>
      <c r="XAZ3271" s="46"/>
      <c r="XBA3271" s="65"/>
      <c r="XBB3271" s="19"/>
      <c r="XBC3271" s="48"/>
      <c r="XBD3271" s="41"/>
      <c r="XBE3271" s="44"/>
      <c r="XBF3271" s="18"/>
      <c r="XBG3271" s="16"/>
      <c r="XBH3271" s="36"/>
      <c r="XBI3271" s="36"/>
      <c r="XBJ3271" s="36"/>
      <c r="XBK3271" s="36"/>
      <c r="XBL3271" s="36"/>
      <c r="XBM3271" s="36"/>
      <c r="XBN3271" s="36"/>
      <c r="XBO3271" s="36"/>
      <c r="XBP3271" s="36"/>
      <c r="XBQ3271" s="36"/>
      <c r="XBR3271" s="36"/>
      <c r="XBS3271" s="36"/>
      <c r="XBT3271" s="36"/>
      <c r="XBU3271" s="12"/>
      <c r="XBV3271" s="12"/>
      <c r="XBW3271" s="12"/>
      <c r="XBX3271" s="53"/>
      <c r="XBZ3271" s="41"/>
      <c r="XCA3271" s="40"/>
      <c r="XCB3271" s="44"/>
      <c r="XCC3271" s="62"/>
      <c r="XCD3271" s="56"/>
      <c r="XCE3271" s="60"/>
      <c r="XCF3271" s="60"/>
      <c r="XCG3271" s="60"/>
      <c r="XCH3271" s="60"/>
      <c r="XCI3271" s="46"/>
      <c r="XCJ3271" s="65"/>
      <c r="XCK3271" s="19"/>
      <c r="XCL3271" s="48"/>
      <c r="XCM3271" s="41"/>
      <c r="XCN3271" s="44"/>
      <c r="XCO3271" s="18"/>
      <c r="XCP3271" s="16"/>
      <c r="XCQ3271" s="36"/>
      <c r="XCR3271" s="36"/>
      <c r="XCS3271" s="36"/>
      <c r="XCT3271" s="36"/>
      <c r="XCU3271" s="36"/>
      <c r="XCV3271" s="36"/>
      <c r="XCW3271" s="36"/>
      <c r="XCX3271" s="36"/>
      <c r="XCY3271" s="36"/>
      <c r="XCZ3271" s="36"/>
      <c r="XDA3271" s="36"/>
      <c r="XDB3271" s="36"/>
      <c r="XDC3271" s="36"/>
      <c r="XDD3271" s="12"/>
      <c r="XDE3271" s="12"/>
      <c r="XDF3271" s="12"/>
      <c r="XDG3271" s="53"/>
      <c r="XDI3271" s="41"/>
      <c r="XDJ3271" s="40"/>
      <c r="XDK3271" s="44"/>
      <c r="XDL3271" s="62"/>
      <c r="XDM3271" s="56"/>
      <c r="XDN3271" s="60"/>
      <c r="XDO3271" s="60"/>
      <c r="XDP3271" s="60"/>
      <c r="XDQ3271" s="60"/>
      <c r="XDR3271" s="46"/>
      <c r="XDS3271" s="65"/>
      <c r="XDT3271" s="19"/>
      <c r="XDU3271" s="48"/>
      <c r="XDV3271" s="41"/>
      <c r="XDW3271" s="44"/>
      <c r="XDX3271" s="18"/>
      <c r="XDY3271" s="16"/>
      <c r="XDZ3271" s="36"/>
      <c r="XEA3271" s="36"/>
      <c r="XEB3271" s="36"/>
      <c r="XEC3271" s="36"/>
      <c r="XED3271" s="36"/>
      <c r="XEE3271" s="36"/>
      <c r="XEF3271" s="36"/>
      <c r="XEG3271" s="36"/>
      <c r="XEH3271" s="36"/>
      <c r="XEI3271" s="36"/>
      <c r="XEJ3271" s="36"/>
      <c r="XEK3271" s="36"/>
      <c r="XEL3271" s="36"/>
      <c r="XEM3271" s="12"/>
      <c r="XEN3271" s="12"/>
      <c r="XEO3271" s="12"/>
      <c r="XEP3271" s="53"/>
      <c r="XER3271" s="41"/>
      <c r="XES3271" s="40"/>
      <c r="XET3271" s="44"/>
      <c r="XEU3271" s="62"/>
      <c r="XEV3271" s="56"/>
      <c r="XEW3271" s="60"/>
      <c r="XEX3271" s="60"/>
      <c r="XEY3271" s="60"/>
      <c r="XEZ3271" s="60"/>
      <c r="XFA3271" s="46"/>
      <c r="XFB3271" s="65"/>
      <c r="XFC3271" s="19"/>
      <c r="XFD3271" s="48"/>
    </row>
    <row r="3272" spans="1:16384" x14ac:dyDescent="0.35">
      <c r="A3272" s="46" t="s">
        <v>3977</v>
      </c>
      <c r="B3272" s="65" t="s">
        <v>7459</v>
      </c>
      <c r="C3272" s="19" t="s">
        <v>4184</v>
      </c>
      <c r="D3272" s="48" t="s">
        <v>681</v>
      </c>
      <c r="E3272" s="41" t="s">
        <v>7748</v>
      </c>
      <c r="F3272" s="44" t="s">
        <v>52</v>
      </c>
      <c r="G3272" s="18" t="s">
        <v>4187</v>
      </c>
      <c r="H3272" s="16">
        <v>0.89470000000000005</v>
      </c>
      <c r="I3272" s="36">
        <f>(Reference!B$12*List!$H3272)+Reference!B$13</f>
        <v>931.05739865416922</v>
      </c>
      <c r="J3272" s="36">
        <f>(Reference!C$12*List!$H3272)+Reference!C$13</f>
        <v>1389.4649244670534</v>
      </c>
      <c r="K3272" s="36">
        <f>(Reference!D$12*List!$H3272)+Reference!D$13</f>
        <v>1663.3562134747515</v>
      </c>
      <c r="L3272" s="36">
        <f>(Reference!E$12*List!$H3272)+Reference!E$13</f>
        <v>2057.1830564058209</v>
      </c>
      <c r="M3272" s="36">
        <f>(Reference!F$12*List!$H3272)+Reference!F$13</f>
        <v>2143.0984291682357</v>
      </c>
      <c r="N3272" s="36">
        <f>(Reference!G$12*List!$H3272)+Reference!G$13</f>
        <v>2426.7921432562089</v>
      </c>
      <c r="O3272" s="36">
        <f>(Reference!H$12*List!$H3272)+Reference!H$13</f>
        <v>2519.0502616588028</v>
      </c>
      <c r="P3272" s="36">
        <f>(Reference!I$12*List!$H3272)+Reference!I$13</f>
        <v>2618.2277389415904</v>
      </c>
      <c r="Q3272" s="36">
        <f>(Reference!J$12*List!$H3272)+Reference!J$13</f>
        <v>3031.0828187931938</v>
      </c>
      <c r="R3272" s="36">
        <f>(Reference!K$12*List!$H3272)+Reference!K$13</f>
        <v>3127.3772298759013</v>
      </c>
      <c r="S3272" s="36">
        <f>(Reference!L$12*List!$H3272)+Reference!L$13</f>
        <v>3374.1676966028372</v>
      </c>
      <c r="T3272" s="36">
        <f>(Reference!M$12*List!$H3272)+Reference!M$13</f>
        <v>4030.9301769812973</v>
      </c>
      <c r="U3272" s="36">
        <f>(Reference!N$12*List!$H3272)+Reference!N$13</f>
        <v>16260.896997725042</v>
      </c>
      <c r="V3272" s="12">
        <f>(Reference!O$12*List!$H3272)+Reference!O$13</f>
        <v>604.46365950898962</v>
      </c>
      <c r="W3272" s="12">
        <f>(Reference!P$12*List!$H3272)+Reference!P$13</f>
        <v>851.74424748993988</v>
      </c>
      <c r="X3272" s="12">
        <f>(Reference!Q$12*List!$H3272)+Reference!Q$13</f>
        <v>425.87212374496994</v>
      </c>
      <c r="Y3272" s="53"/>
      <c r="Z3272" s="1" t="str">
        <f t="shared" si="101"/>
        <v>SAN JUANPuerto Rico</v>
      </c>
      <c r="AA3272" s="41" t="s">
        <v>7748</v>
      </c>
      <c r="AB3272" s="40"/>
      <c r="AC3272" s="44" t="s">
        <v>52</v>
      </c>
      <c r="AD3272" s="62"/>
      <c r="AE3272" s="56"/>
      <c r="AJ3272" s="46"/>
      <c r="AK3272" s="65"/>
      <c r="AL3272" s="19"/>
      <c r="AM3272" s="48"/>
      <c r="AN3272" s="41"/>
      <c r="AO3272" s="44"/>
      <c r="AP3272" s="18"/>
      <c r="AQ3272" s="16"/>
      <c r="AR3272" s="36"/>
      <c r="AS3272" s="36"/>
      <c r="AT3272" s="36"/>
      <c r="AU3272" s="36"/>
      <c r="AV3272" s="36"/>
      <c r="AW3272" s="36"/>
      <c r="AX3272" s="36"/>
      <c r="AY3272" s="36"/>
      <c r="AZ3272" s="36"/>
      <c r="BA3272" s="36"/>
      <c r="BB3272" s="36"/>
      <c r="BC3272" s="36"/>
      <c r="BD3272" s="36"/>
      <c r="BE3272" s="12"/>
      <c r="BF3272" s="12"/>
      <c r="BG3272" s="12"/>
      <c r="BH3272" s="53"/>
      <c r="BJ3272" s="41"/>
      <c r="BK3272" s="40"/>
      <c r="BL3272" s="44"/>
      <c r="BM3272" s="62"/>
      <c r="BN3272" s="56"/>
      <c r="BO3272" s="60"/>
      <c r="BP3272" s="60"/>
      <c r="BQ3272" s="60"/>
      <c r="BR3272" s="60"/>
      <c r="BS3272" s="46"/>
      <c r="BT3272" s="65"/>
      <c r="BU3272" s="19"/>
      <c r="BV3272" s="48"/>
      <c r="BW3272" s="41"/>
      <c r="BX3272" s="44"/>
      <c r="BY3272" s="18"/>
      <c r="BZ3272" s="16"/>
      <c r="CA3272" s="36"/>
      <c r="CB3272" s="36"/>
      <c r="CC3272" s="36"/>
      <c r="CD3272" s="36"/>
      <c r="CE3272" s="36"/>
      <c r="CF3272" s="36"/>
      <c r="CG3272" s="36"/>
      <c r="CH3272" s="36"/>
      <c r="CI3272" s="36"/>
      <c r="CJ3272" s="36"/>
      <c r="CK3272" s="36"/>
      <c r="CL3272" s="36"/>
      <c r="CM3272" s="36"/>
      <c r="CN3272" s="12"/>
      <c r="CO3272" s="12"/>
      <c r="CP3272" s="12"/>
      <c r="CQ3272" s="53"/>
      <c r="CS3272" s="41"/>
      <c r="CT3272" s="40"/>
      <c r="CU3272" s="44"/>
      <c r="CV3272" s="62"/>
      <c r="CW3272" s="56"/>
      <c r="CX3272" s="60"/>
      <c r="CY3272" s="60"/>
      <c r="CZ3272" s="60"/>
      <c r="DA3272" s="60"/>
      <c r="DB3272" s="46"/>
      <c r="DC3272" s="65"/>
      <c r="DD3272" s="19"/>
      <c r="DE3272" s="48"/>
      <c r="DF3272" s="41"/>
      <c r="DG3272" s="44"/>
      <c r="DH3272" s="18"/>
      <c r="DI3272" s="16"/>
      <c r="DJ3272" s="36"/>
      <c r="DK3272" s="36"/>
      <c r="DL3272" s="36"/>
      <c r="DM3272" s="36"/>
      <c r="DN3272" s="36"/>
      <c r="DO3272" s="36"/>
      <c r="DP3272" s="36"/>
      <c r="DQ3272" s="36"/>
      <c r="DR3272" s="36"/>
      <c r="DS3272" s="36"/>
      <c r="DT3272" s="36"/>
      <c r="DU3272" s="36"/>
      <c r="DV3272" s="36"/>
      <c r="DW3272" s="12"/>
      <c r="DX3272" s="12"/>
      <c r="DY3272" s="12"/>
      <c r="DZ3272" s="53"/>
      <c r="EB3272" s="41"/>
      <c r="EC3272" s="40"/>
      <c r="ED3272" s="44"/>
      <c r="EE3272" s="62"/>
      <c r="EF3272" s="56"/>
      <c r="EG3272" s="60"/>
      <c r="EH3272" s="60"/>
      <c r="EI3272" s="60"/>
      <c r="EJ3272" s="60"/>
      <c r="EK3272" s="46"/>
      <c r="EL3272" s="65"/>
      <c r="EM3272" s="19"/>
      <c r="EN3272" s="48"/>
      <c r="EO3272" s="41"/>
      <c r="EP3272" s="44"/>
      <c r="EQ3272" s="18"/>
      <c r="ER3272" s="16"/>
      <c r="ES3272" s="36"/>
      <c r="ET3272" s="36"/>
      <c r="EU3272" s="36"/>
      <c r="EV3272" s="36"/>
      <c r="EW3272" s="36"/>
      <c r="EX3272" s="36"/>
      <c r="EY3272" s="36"/>
      <c r="EZ3272" s="36"/>
      <c r="FA3272" s="36"/>
      <c r="FB3272" s="36"/>
      <c r="FC3272" s="36"/>
      <c r="FD3272" s="36"/>
      <c r="FE3272" s="36"/>
      <c r="FF3272" s="12"/>
      <c r="FG3272" s="12"/>
      <c r="FH3272" s="12"/>
      <c r="FI3272" s="53"/>
      <c r="FK3272" s="41"/>
      <c r="FL3272" s="40"/>
      <c r="FM3272" s="44"/>
      <c r="FN3272" s="62"/>
      <c r="FO3272" s="56"/>
      <c r="FP3272" s="60"/>
      <c r="FQ3272" s="60"/>
      <c r="FR3272" s="60"/>
      <c r="FS3272" s="60"/>
      <c r="FT3272" s="46"/>
      <c r="FU3272" s="65"/>
      <c r="FV3272" s="19"/>
      <c r="FW3272" s="48"/>
      <c r="FX3272" s="41"/>
      <c r="FY3272" s="44"/>
      <c r="FZ3272" s="18"/>
      <c r="GA3272" s="16"/>
      <c r="GB3272" s="36"/>
      <c r="GC3272" s="36"/>
      <c r="GD3272" s="36"/>
      <c r="GE3272" s="36"/>
      <c r="GF3272" s="36"/>
      <c r="GG3272" s="36"/>
      <c r="GH3272" s="36"/>
      <c r="GI3272" s="36"/>
      <c r="GJ3272" s="36"/>
      <c r="GK3272" s="36"/>
      <c r="GL3272" s="36"/>
      <c r="GM3272" s="36"/>
      <c r="GN3272" s="36"/>
      <c r="GO3272" s="12"/>
      <c r="GP3272" s="12"/>
      <c r="GQ3272" s="12"/>
      <c r="GR3272" s="53"/>
      <c r="GT3272" s="41"/>
      <c r="GU3272" s="40"/>
      <c r="GV3272" s="44"/>
      <c r="GW3272" s="62"/>
      <c r="GX3272" s="56"/>
      <c r="GY3272" s="60"/>
      <c r="GZ3272" s="60"/>
      <c r="HA3272" s="60"/>
      <c r="HB3272" s="60"/>
      <c r="HC3272" s="46"/>
      <c r="HD3272" s="65"/>
      <c r="HE3272" s="19"/>
      <c r="HF3272" s="48"/>
      <c r="HG3272" s="41"/>
      <c r="HH3272" s="44"/>
      <c r="HI3272" s="18"/>
      <c r="HJ3272" s="16"/>
      <c r="HK3272" s="36"/>
      <c r="HL3272" s="36"/>
      <c r="HM3272" s="36"/>
      <c r="HN3272" s="36"/>
      <c r="HO3272" s="36"/>
      <c r="HP3272" s="36"/>
      <c r="HQ3272" s="36"/>
      <c r="HR3272" s="36"/>
      <c r="HS3272" s="36"/>
      <c r="HT3272" s="36"/>
      <c r="HU3272" s="36"/>
      <c r="HV3272" s="36"/>
      <c r="HW3272" s="36"/>
      <c r="HX3272" s="12"/>
      <c r="HY3272" s="12"/>
      <c r="HZ3272" s="12"/>
      <c r="IA3272" s="53"/>
      <c r="IC3272" s="41"/>
      <c r="ID3272" s="40"/>
      <c r="IE3272" s="44"/>
      <c r="IF3272" s="62"/>
      <c r="IG3272" s="56"/>
      <c r="IH3272" s="60"/>
      <c r="II3272" s="60"/>
      <c r="IJ3272" s="60"/>
      <c r="IK3272" s="60"/>
      <c r="IL3272" s="46"/>
      <c r="IM3272" s="65"/>
      <c r="IN3272" s="19"/>
      <c r="IO3272" s="48"/>
      <c r="IP3272" s="41"/>
      <c r="IQ3272" s="44"/>
      <c r="IR3272" s="18"/>
      <c r="IS3272" s="16"/>
      <c r="IT3272" s="36"/>
      <c r="IU3272" s="36"/>
      <c r="IV3272" s="36"/>
      <c r="IW3272" s="36"/>
      <c r="IX3272" s="36"/>
      <c r="IY3272" s="36"/>
      <c r="IZ3272" s="36"/>
      <c r="JA3272" s="36"/>
      <c r="JB3272" s="36"/>
      <c r="JC3272" s="36"/>
      <c r="JD3272" s="36"/>
      <c r="JE3272" s="36"/>
      <c r="JF3272" s="36"/>
      <c r="JG3272" s="12"/>
      <c r="JH3272" s="12"/>
      <c r="JI3272" s="12"/>
      <c r="JJ3272" s="53"/>
      <c r="JL3272" s="41"/>
      <c r="JM3272" s="40"/>
      <c r="JN3272" s="44"/>
      <c r="JO3272" s="62"/>
      <c r="JP3272" s="56"/>
      <c r="JQ3272" s="60"/>
      <c r="JR3272" s="60"/>
      <c r="JS3272" s="60"/>
      <c r="JT3272" s="60"/>
      <c r="JU3272" s="46"/>
      <c r="JV3272" s="65"/>
      <c r="JW3272" s="19"/>
      <c r="JX3272" s="48"/>
      <c r="JY3272" s="41"/>
      <c r="JZ3272" s="44"/>
      <c r="KA3272" s="18"/>
      <c r="KB3272" s="16"/>
      <c r="KC3272" s="36"/>
      <c r="KD3272" s="36"/>
      <c r="KE3272" s="36"/>
      <c r="KF3272" s="36"/>
      <c r="KG3272" s="36"/>
      <c r="KH3272" s="36"/>
      <c r="KI3272" s="36"/>
      <c r="KJ3272" s="36"/>
      <c r="KK3272" s="36"/>
      <c r="KL3272" s="36"/>
      <c r="KM3272" s="36"/>
      <c r="KN3272" s="36"/>
      <c r="KO3272" s="36"/>
      <c r="KP3272" s="12"/>
      <c r="KQ3272" s="12"/>
      <c r="KR3272" s="12"/>
      <c r="KS3272" s="53"/>
      <c r="KU3272" s="41"/>
      <c r="KV3272" s="40"/>
      <c r="KW3272" s="44"/>
      <c r="KX3272" s="62"/>
      <c r="KY3272" s="56"/>
      <c r="KZ3272" s="60"/>
      <c r="LA3272" s="60"/>
      <c r="LB3272" s="60"/>
      <c r="LC3272" s="60"/>
      <c r="LD3272" s="46"/>
      <c r="LE3272" s="65"/>
      <c r="LF3272" s="19"/>
      <c r="LG3272" s="48"/>
      <c r="LH3272" s="41"/>
      <c r="LI3272" s="44"/>
      <c r="LJ3272" s="18"/>
      <c r="LK3272" s="16"/>
      <c r="LL3272" s="36"/>
      <c r="LM3272" s="36"/>
      <c r="LN3272" s="36"/>
      <c r="LO3272" s="36"/>
      <c r="LP3272" s="36"/>
      <c r="LQ3272" s="36"/>
      <c r="LR3272" s="36"/>
      <c r="LS3272" s="36"/>
      <c r="LT3272" s="36"/>
      <c r="LU3272" s="36"/>
      <c r="LV3272" s="36"/>
      <c r="LW3272" s="36"/>
      <c r="LX3272" s="36"/>
      <c r="LY3272" s="12"/>
      <c r="LZ3272" s="12"/>
      <c r="MA3272" s="12"/>
      <c r="MB3272" s="53"/>
      <c r="MD3272" s="41"/>
      <c r="ME3272" s="40"/>
      <c r="MF3272" s="44"/>
      <c r="MG3272" s="62"/>
      <c r="MH3272" s="56"/>
      <c r="MI3272" s="60"/>
      <c r="MJ3272" s="60"/>
      <c r="MK3272" s="60"/>
      <c r="ML3272" s="60"/>
      <c r="MM3272" s="46"/>
      <c r="MN3272" s="65"/>
      <c r="MO3272" s="19"/>
      <c r="MP3272" s="48"/>
      <c r="MQ3272" s="41"/>
      <c r="MR3272" s="44"/>
      <c r="MS3272" s="18"/>
      <c r="MT3272" s="16"/>
      <c r="MU3272" s="36"/>
      <c r="MV3272" s="36"/>
      <c r="MW3272" s="36"/>
      <c r="MX3272" s="36"/>
      <c r="MY3272" s="36"/>
      <c r="MZ3272" s="36"/>
      <c r="NA3272" s="36"/>
      <c r="NB3272" s="36"/>
      <c r="NC3272" s="36"/>
      <c r="ND3272" s="36"/>
      <c r="NE3272" s="36"/>
      <c r="NF3272" s="36"/>
      <c r="NG3272" s="36"/>
      <c r="NH3272" s="12"/>
      <c r="NI3272" s="12"/>
      <c r="NJ3272" s="12"/>
      <c r="NK3272" s="53"/>
      <c r="NM3272" s="41"/>
      <c r="NN3272" s="40"/>
      <c r="NO3272" s="44"/>
      <c r="NP3272" s="62"/>
      <c r="NQ3272" s="56"/>
      <c r="NR3272" s="60"/>
      <c r="NS3272" s="60"/>
      <c r="NT3272" s="60"/>
      <c r="NU3272" s="60"/>
      <c r="NV3272" s="46"/>
      <c r="NW3272" s="65"/>
      <c r="NX3272" s="19"/>
      <c r="NY3272" s="48"/>
      <c r="NZ3272" s="41"/>
      <c r="OA3272" s="44"/>
      <c r="OB3272" s="18"/>
      <c r="OC3272" s="16"/>
      <c r="OD3272" s="36"/>
      <c r="OE3272" s="36"/>
      <c r="OF3272" s="36"/>
      <c r="OG3272" s="36"/>
      <c r="OH3272" s="36"/>
      <c r="OI3272" s="36"/>
      <c r="OJ3272" s="36"/>
      <c r="OK3272" s="36"/>
      <c r="OL3272" s="36"/>
      <c r="OM3272" s="36"/>
      <c r="ON3272" s="36"/>
      <c r="OO3272" s="36"/>
      <c r="OP3272" s="36"/>
      <c r="OQ3272" s="12"/>
      <c r="OR3272" s="12"/>
      <c r="OS3272" s="12"/>
      <c r="OT3272" s="53"/>
      <c r="OV3272" s="41"/>
      <c r="OW3272" s="40"/>
      <c r="OX3272" s="44"/>
      <c r="OY3272" s="62"/>
      <c r="OZ3272" s="56"/>
      <c r="PA3272" s="60"/>
      <c r="PB3272" s="60"/>
      <c r="PC3272" s="60"/>
      <c r="PD3272" s="60"/>
      <c r="PE3272" s="46"/>
      <c r="PF3272" s="65"/>
      <c r="PG3272" s="19"/>
      <c r="PH3272" s="48"/>
      <c r="PI3272" s="41"/>
      <c r="PJ3272" s="44"/>
      <c r="PK3272" s="18"/>
      <c r="PL3272" s="16"/>
      <c r="PM3272" s="36"/>
      <c r="PN3272" s="36"/>
      <c r="PO3272" s="36"/>
      <c r="PP3272" s="36"/>
      <c r="PQ3272" s="36"/>
      <c r="PR3272" s="36"/>
      <c r="PS3272" s="36"/>
      <c r="PT3272" s="36"/>
      <c r="PU3272" s="36"/>
      <c r="PV3272" s="36"/>
      <c r="PW3272" s="36"/>
      <c r="PX3272" s="36"/>
      <c r="PY3272" s="36"/>
      <c r="PZ3272" s="12"/>
      <c r="QA3272" s="12"/>
      <c r="QB3272" s="12"/>
      <c r="QC3272" s="53"/>
      <c r="QE3272" s="41"/>
      <c r="QF3272" s="40"/>
      <c r="QG3272" s="44"/>
      <c r="QH3272" s="62"/>
      <c r="QI3272" s="56"/>
      <c r="QJ3272" s="60"/>
      <c r="QK3272" s="60"/>
      <c r="QL3272" s="60"/>
      <c r="QM3272" s="60"/>
      <c r="QN3272" s="46"/>
      <c r="QO3272" s="65"/>
      <c r="QP3272" s="19"/>
      <c r="QQ3272" s="48"/>
      <c r="QR3272" s="41"/>
      <c r="QS3272" s="44"/>
      <c r="QT3272" s="18"/>
      <c r="QU3272" s="16"/>
      <c r="QV3272" s="36"/>
      <c r="QW3272" s="36"/>
      <c r="QX3272" s="36"/>
      <c r="QY3272" s="36"/>
      <c r="QZ3272" s="36"/>
      <c r="RA3272" s="36"/>
      <c r="RB3272" s="36"/>
      <c r="RC3272" s="36"/>
      <c r="RD3272" s="36"/>
      <c r="RE3272" s="36"/>
      <c r="RF3272" s="36"/>
      <c r="RG3272" s="36"/>
      <c r="RH3272" s="36"/>
      <c r="RI3272" s="12"/>
      <c r="RJ3272" s="12"/>
      <c r="RK3272" s="12"/>
      <c r="RL3272" s="53"/>
      <c r="RN3272" s="41"/>
      <c r="RO3272" s="40"/>
      <c r="RP3272" s="44"/>
      <c r="RQ3272" s="62"/>
      <c r="RR3272" s="56"/>
      <c r="RS3272" s="60"/>
      <c r="RT3272" s="60"/>
      <c r="RU3272" s="60"/>
      <c r="RV3272" s="60"/>
      <c r="RW3272" s="46"/>
      <c r="RX3272" s="65"/>
      <c r="RY3272" s="19"/>
      <c r="RZ3272" s="48"/>
      <c r="SA3272" s="41"/>
      <c r="SB3272" s="44"/>
      <c r="SC3272" s="18"/>
      <c r="SD3272" s="16"/>
      <c r="SE3272" s="36"/>
      <c r="SF3272" s="36"/>
      <c r="SG3272" s="36"/>
      <c r="SH3272" s="36"/>
      <c r="SI3272" s="36"/>
      <c r="SJ3272" s="36"/>
      <c r="SK3272" s="36"/>
      <c r="SL3272" s="36"/>
      <c r="SM3272" s="36"/>
      <c r="SN3272" s="36"/>
      <c r="SO3272" s="36"/>
      <c r="SP3272" s="36"/>
      <c r="SQ3272" s="36"/>
      <c r="SR3272" s="12"/>
      <c r="SS3272" s="12"/>
      <c r="ST3272" s="12"/>
      <c r="SU3272" s="53"/>
      <c r="SW3272" s="41"/>
      <c r="SX3272" s="40"/>
      <c r="SY3272" s="44"/>
      <c r="SZ3272" s="62"/>
      <c r="TA3272" s="56"/>
      <c r="TB3272" s="60"/>
      <c r="TC3272" s="60"/>
      <c r="TD3272" s="60"/>
      <c r="TE3272" s="60"/>
      <c r="TF3272" s="46"/>
      <c r="TG3272" s="65"/>
      <c r="TH3272" s="19"/>
      <c r="TI3272" s="48"/>
      <c r="TJ3272" s="41"/>
      <c r="TK3272" s="44"/>
      <c r="TL3272" s="18"/>
      <c r="TM3272" s="16"/>
      <c r="TN3272" s="36"/>
      <c r="TO3272" s="36"/>
      <c r="TP3272" s="36"/>
      <c r="TQ3272" s="36"/>
      <c r="TR3272" s="36"/>
      <c r="TS3272" s="36"/>
      <c r="TT3272" s="36"/>
      <c r="TU3272" s="36"/>
      <c r="TV3272" s="36"/>
      <c r="TW3272" s="36"/>
      <c r="TX3272" s="36"/>
      <c r="TY3272" s="36"/>
      <c r="TZ3272" s="36"/>
      <c r="UA3272" s="12"/>
      <c r="UB3272" s="12"/>
      <c r="UC3272" s="12"/>
      <c r="UD3272" s="53"/>
      <c r="UF3272" s="41"/>
      <c r="UG3272" s="40"/>
      <c r="UH3272" s="44"/>
      <c r="UI3272" s="62"/>
      <c r="UJ3272" s="56"/>
      <c r="UK3272" s="60"/>
      <c r="UL3272" s="60"/>
      <c r="UM3272" s="60"/>
      <c r="UN3272" s="60"/>
      <c r="UO3272" s="46"/>
      <c r="UP3272" s="65"/>
      <c r="UQ3272" s="19"/>
      <c r="UR3272" s="48"/>
      <c r="US3272" s="41"/>
      <c r="UT3272" s="44"/>
      <c r="UU3272" s="18"/>
      <c r="UV3272" s="16"/>
      <c r="UW3272" s="36"/>
      <c r="UX3272" s="36"/>
      <c r="UY3272" s="36"/>
      <c r="UZ3272" s="36"/>
      <c r="VA3272" s="36"/>
      <c r="VB3272" s="36"/>
      <c r="VC3272" s="36"/>
      <c r="VD3272" s="36"/>
      <c r="VE3272" s="36"/>
      <c r="VF3272" s="36"/>
      <c r="VG3272" s="36"/>
      <c r="VH3272" s="36"/>
      <c r="VI3272" s="36"/>
      <c r="VJ3272" s="12"/>
      <c r="VK3272" s="12"/>
      <c r="VL3272" s="12"/>
      <c r="VM3272" s="53"/>
      <c r="VO3272" s="41"/>
      <c r="VP3272" s="40"/>
      <c r="VQ3272" s="44"/>
      <c r="VR3272" s="62"/>
      <c r="VS3272" s="56"/>
      <c r="VT3272" s="60"/>
      <c r="VU3272" s="60"/>
      <c r="VV3272" s="60"/>
      <c r="VW3272" s="60"/>
      <c r="VX3272" s="46"/>
      <c r="VY3272" s="65"/>
      <c r="VZ3272" s="19"/>
      <c r="WA3272" s="48"/>
      <c r="WB3272" s="41"/>
      <c r="WC3272" s="44"/>
      <c r="WD3272" s="18"/>
      <c r="WE3272" s="16"/>
      <c r="WF3272" s="36"/>
      <c r="WG3272" s="36"/>
      <c r="WH3272" s="36"/>
      <c r="WI3272" s="36"/>
      <c r="WJ3272" s="36"/>
      <c r="WK3272" s="36"/>
      <c r="WL3272" s="36"/>
      <c r="WM3272" s="36"/>
      <c r="WN3272" s="36"/>
      <c r="WO3272" s="36"/>
      <c r="WP3272" s="36"/>
      <c r="WQ3272" s="36"/>
      <c r="WR3272" s="36"/>
      <c r="WS3272" s="12"/>
      <c r="WT3272" s="12"/>
      <c r="WU3272" s="12"/>
      <c r="WV3272" s="53"/>
      <c r="WX3272" s="41"/>
      <c r="WY3272" s="40"/>
      <c r="WZ3272" s="44"/>
      <c r="XA3272" s="62"/>
      <c r="XB3272" s="56"/>
      <c r="XC3272" s="60"/>
      <c r="XD3272" s="60"/>
      <c r="XE3272" s="60"/>
      <c r="XF3272" s="60"/>
      <c r="XG3272" s="46"/>
      <c r="XH3272" s="65"/>
      <c r="XI3272" s="19"/>
      <c r="XJ3272" s="48"/>
      <c r="XK3272" s="41"/>
      <c r="XL3272" s="44"/>
      <c r="XM3272" s="18"/>
      <c r="XN3272" s="16"/>
      <c r="XO3272" s="36"/>
      <c r="XP3272" s="36"/>
      <c r="XQ3272" s="36"/>
      <c r="XR3272" s="36"/>
      <c r="XS3272" s="36"/>
      <c r="XT3272" s="36"/>
      <c r="XU3272" s="36"/>
      <c r="XV3272" s="36"/>
      <c r="XW3272" s="36"/>
      <c r="XX3272" s="36"/>
      <c r="XY3272" s="36"/>
      <c r="XZ3272" s="36"/>
      <c r="YA3272" s="36"/>
      <c r="YB3272" s="12"/>
      <c r="YC3272" s="12"/>
      <c r="YD3272" s="12"/>
      <c r="YE3272" s="53"/>
      <c r="YG3272" s="41"/>
      <c r="YH3272" s="40"/>
      <c r="YI3272" s="44"/>
      <c r="YJ3272" s="62"/>
      <c r="YK3272" s="56"/>
      <c r="YL3272" s="60"/>
      <c r="YM3272" s="60"/>
      <c r="YN3272" s="60"/>
      <c r="YO3272" s="60"/>
      <c r="YP3272" s="46"/>
      <c r="YQ3272" s="65"/>
      <c r="YR3272" s="19"/>
      <c r="YS3272" s="48"/>
      <c r="YT3272" s="41"/>
      <c r="YU3272" s="44"/>
      <c r="YV3272" s="18"/>
      <c r="YW3272" s="16"/>
      <c r="YX3272" s="36"/>
      <c r="YY3272" s="36"/>
      <c r="YZ3272" s="36"/>
      <c r="ZA3272" s="36"/>
      <c r="ZB3272" s="36"/>
      <c r="ZC3272" s="36"/>
      <c r="ZD3272" s="36"/>
      <c r="ZE3272" s="36"/>
      <c r="ZF3272" s="36"/>
      <c r="ZG3272" s="36"/>
      <c r="ZH3272" s="36"/>
      <c r="ZI3272" s="36"/>
      <c r="ZJ3272" s="36"/>
      <c r="ZK3272" s="12"/>
      <c r="ZL3272" s="12"/>
      <c r="ZM3272" s="12"/>
      <c r="ZN3272" s="53"/>
      <c r="ZP3272" s="41"/>
      <c r="ZQ3272" s="40"/>
      <c r="ZR3272" s="44"/>
      <c r="ZS3272" s="62"/>
      <c r="ZT3272" s="56"/>
      <c r="ZU3272" s="60"/>
      <c r="ZV3272" s="60"/>
      <c r="ZW3272" s="60"/>
      <c r="ZX3272" s="60"/>
      <c r="ZY3272" s="46"/>
      <c r="ZZ3272" s="65"/>
      <c r="AAA3272" s="19"/>
      <c r="AAB3272" s="48"/>
      <c r="AAC3272" s="41"/>
      <c r="AAD3272" s="44"/>
      <c r="AAE3272" s="18"/>
      <c r="AAF3272" s="16"/>
      <c r="AAG3272" s="36"/>
      <c r="AAH3272" s="36"/>
      <c r="AAI3272" s="36"/>
      <c r="AAJ3272" s="36"/>
      <c r="AAK3272" s="36"/>
      <c r="AAL3272" s="36"/>
      <c r="AAM3272" s="36"/>
      <c r="AAN3272" s="36"/>
      <c r="AAO3272" s="36"/>
      <c r="AAP3272" s="36"/>
      <c r="AAQ3272" s="36"/>
      <c r="AAR3272" s="36"/>
      <c r="AAS3272" s="36"/>
      <c r="AAT3272" s="12"/>
      <c r="AAU3272" s="12"/>
      <c r="AAV3272" s="12"/>
      <c r="AAW3272" s="53"/>
      <c r="AAY3272" s="41"/>
      <c r="AAZ3272" s="40"/>
      <c r="ABA3272" s="44"/>
      <c r="ABB3272" s="62"/>
      <c r="ABC3272" s="56"/>
      <c r="ABD3272" s="60"/>
      <c r="ABE3272" s="60"/>
      <c r="ABF3272" s="60"/>
      <c r="ABG3272" s="60"/>
      <c r="ABH3272" s="46"/>
      <c r="ABI3272" s="65"/>
      <c r="ABJ3272" s="19"/>
      <c r="ABK3272" s="48"/>
      <c r="ABL3272" s="41"/>
      <c r="ABM3272" s="44"/>
      <c r="ABN3272" s="18"/>
      <c r="ABO3272" s="16"/>
      <c r="ABP3272" s="36"/>
      <c r="ABQ3272" s="36"/>
      <c r="ABR3272" s="36"/>
      <c r="ABS3272" s="36"/>
      <c r="ABT3272" s="36"/>
      <c r="ABU3272" s="36"/>
      <c r="ABV3272" s="36"/>
      <c r="ABW3272" s="36"/>
      <c r="ABX3272" s="36"/>
      <c r="ABY3272" s="36"/>
      <c r="ABZ3272" s="36"/>
      <c r="ACA3272" s="36"/>
      <c r="ACB3272" s="36"/>
      <c r="ACC3272" s="12"/>
      <c r="ACD3272" s="12"/>
      <c r="ACE3272" s="12"/>
      <c r="ACF3272" s="53"/>
      <c r="ACH3272" s="41"/>
      <c r="ACI3272" s="40"/>
      <c r="ACJ3272" s="44"/>
      <c r="ACK3272" s="62"/>
      <c r="ACL3272" s="56"/>
      <c r="ACM3272" s="60"/>
      <c r="ACN3272" s="60"/>
      <c r="ACO3272" s="60"/>
      <c r="ACP3272" s="60"/>
      <c r="ACQ3272" s="46"/>
      <c r="ACR3272" s="65"/>
      <c r="ACS3272" s="19"/>
      <c r="ACT3272" s="48"/>
      <c r="ACU3272" s="41"/>
      <c r="ACV3272" s="44"/>
      <c r="ACW3272" s="18"/>
      <c r="ACX3272" s="16"/>
      <c r="ACY3272" s="36"/>
      <c r="ACZ3272" s="36"/>
      <c r="ADA3272" s="36"/>
      <c r="ADB3272" s="36"/>
      <c r="ADC3272" s="36"/>
      <c r="ADD3272" s="36"/>
      <c r="ADE3272" s="36"/>
      <c r="ADF3272" s="36"/>
      <c r="ADG3272" s="36"/>
      <c r="ADH3272" s="36"/>
      <c r="ADI3272" s="36"/>
      <c r="ADJ3272" s="36"/>
      <c r="ADK3272" s="36"/>
      <c r="ADL3272" s="12"/>
      <c r="ADM3272" s="12"/>
      <c r="ADN3272" s="12"/>
      <c r="ADO3272" s="53"/>
      <c r="ADQ3272" s="41"/>
      <c r="ADR3272" s="40"/>
      <c r="ADS3272" s="44"/>
      <c r="ADT3272" s="62"/>
      <c r="ADU3272" s="56"/>
      <c r="ADV3272" s="60"/>
      <c r="ADW3272" s="60"/>
      <c r="ADX3272" s="60"/>
      <c r="ADY3272" s="60"/>
      <c r="ADZ3272" s="46"/>
      <c r="AEA3272" s="65"/>
      <c r="AEB3272" s="19"/>
      <c r="AEC3272" s="48"/>
      <c r="AED3272" s="41"/>
      <c r="AEE3272" s="44"/>
      <c r="AEF3272" s="18"/>
      <c r="AEG3272" s="16"/>
      <c r="AEH3272" s="36"/>
      <c r="AEI3272" s="36"/>
      <c r="AEJ3272" s="36"/>
      <c r="AEK3272" s="36"/>
      <c r="AEL3272" s="36"/>
      <c r="AEM3272" s="36"/>
      <c r="AEN3272" s="36"/>
      <c r="AEO3272" s="36"/>
      <c r="AEP3272" s="36"/>
      <c r="AEQ3272" s="36"/>
      <c r="AER3272" s="36"/>
      <c r="AES3272" s="36"/>
      <c r="AET3272" s="36"/>
      <c r="AEU3272" s="12"/>
      <c r="AEV3272" s="12"/>
      <c r="AEW3272" s="12"/>
      <c r="AEX3272" s="53"/>
      <c r="AEZ3272" s="41"/>
      <c r="AFA3272" s="40"/>
      <c r="AFB3272" s="44"/>
      <c r="AFC3272" s="62"/>
      <c r="AFD3272" s="56"/>
      <c r="AFE3272" s="60"/>
      <c r="AFF3272" s="60"/>
      <c r="AFG3272" s="60"/>
      <c r="AFH3272" s="60"/>
      <c r="AFI3272" s="46"/>
      <c r="AFJ3272" s="65"/>
      <c r="AFK3272" s="19"/>
      <c r="AFL3272" s="48"/>
      <c r="AFM3272" s="41"/>
      <c r="AFN3272" s="44"/>
      <c r="AFO3272" s="18"/>
      <c r="AFP3272" s="16"/>
      <c r="AFQ3272" s="36"/>
      <c r="AFR3272" s="36"/>
      <c r="AFS3272" s="36"/>
      <c r="AFT3272" s="36"/>
      <c r="AFU3272" s="36"/>
      <c r="AFV3272" s="36"/>
      <c r="AFW3272" s="36"/>
      <c r="AFX3272" s="36"/>
      <c r="AFY3272" s="36"/>
      <c r="AFZ3272" s="36"/>
      <c r="AGA3272" s="36"/>
      <c r="AGB3272" s="36"/>
      <c r="AGC3272" s="36"/>
      <c r="AGD3272" s="12"/>
      <c r="AGE3272" s="12"/>
      <c r="AGF3272" s="12"/>
      <c r="AGG3272" s="53"/>
      <c r="AGI3272" s="41"/>
      <c r="AGJ3272" s="40"/>
      <c r="AGK3272" s="44"/>
      <c r="AGL3272" s="62"/>
      <c r="AGM3272" s="56"/>
      <c r="AGN3272" s="60"/>
      <c r="AGO3272" s="60"/>
      <c r="AGP3272" s="60"/>
      <c r="AGQ3272" s="60"/>
      <c r="AGR3272" s="46"/>
      <c r="AGS3272" s="65"/>
      <c r="AGT3272" s="19"/>
      <c r="AGU3272" s="48"/>
      <c r="AGV3272" s="41"/>
      <c r="AGW3272" s="44"/>
      <c r="AGX3272" s="18"/>
      <c r="AGY3272" s="16"/>
      <c r="AGZ3272" s="36"/>
      <c r="AHA3272" s="36"/>
      <c r="AHB3272" s="36"/>
      <c r="AHC3272" s="36"/>
      <c r="AHD3272" s="36"/>
      <c r="AHE3272" s="36"/>
      <c r="AHF3272" s="36"/>
      <c r="AHG3272" s="36"/>
      <c r="AHH3272" s="36"/>
      <c r="AHI3272" s="36"/>
      <c r="AHJ3272" s="36"/>
      <c r="AHK3272" s="36"/>
      <c r="AHL3272" s="36"/>
      <c r="AHM3272" s="12"/>
      <c r="AHN3272" s="12"/>
      <c r="AHO3272" s="12"/>
      <c r="AHP3272" s="53"/>
      <c r="AHR3272" s="41"/>
      <c r="AHS3272" s="40"/>
      <c r="AHT3272" s="44"/>
      <c r="AHU3272" s="62"/>
      <c r="AHV3272" s="56"/>
      <c r="AHW3272" s="60"/>
      <c r="AHX3272" s="60"/>
      <c r="AHY3272" s="60"/>
      <c r="AHZ3272" s="60"/>
      <c r="AIA3272" s="46"/>
      <c r="AIB3272" s="65"/>
      <c r="AIC3272" s="19"/>
      <c r="AID3272" s="48"/>
      <c r="AIE3272" s="41"/>
      <c r="AIF3272" s="44"/>
      <c r="AIG3272" s="18"/>
      <c r="AIH3272" s="16"/>
      <c r="AII3272" s="36"/>
      <c r="AIJ3272" s="36"/>
      <c r="AIK3272" s="36"/>
      <c r="AIL3272" s="36"/>
      <c r="AIM3272" s="36"/>
      <c r="AIN3272" s="36"/>
      <c r="AIO3272" s="36"/>
      <c r="AIP3272" s="36"/>
      <c r="AIQ3272" s="36"/>
      <c r="AIR3272" s="36"/>
      <c r="AIS3272" s="36"/>
      <c r="AIT3272" s="36"/>
      <c r="AIU3272" s="36"/>
      <c r="AIV3272" s="12"/>
      <c r="AIW3272" s="12"/>
      <c r="AIX3272" s="12"/>
      <c r="AIY3272" s="53"/>
      <c r="AJA3272" s="41"/>
      <c r="AJB3272" s="40"/>
      <c r="AJC3272" s="44"/>
      <c r="AJD3272" s="62"/>
      <c r="AJE3272" s="56"/>
      <c r="AJF3272" s="60"/>
      <c r="AJG3272" s="60"/>
      <c r="AJH3272" s="60"/>
      <c r="AJI3272" s="60"/>
      <c r="AJJ3272" s="46"/>
      <c r="AJK3272" s="65"/>
      <c r="AJL3272" s="19"/>
      <c r="AJM3272" s="48"/>
      <c r="AJN3272" s="41"/>
      <c r="AJO3272" s="44"/>
      <c r="AJP3272" s="18"/>
      <c r="AJQ3272" s="16"/>
      <c r="AJR3272" s="36"/>
      <c r="AJS3272" s="36"/>
      <c r="AJT3272" s="36"/>
      <c r="AJU3272" s="36"/>
      <c r="AJV3272" s="36"/>
      <c r="AJW3272" s="36"/>
      <c r="AJX3272" s="36"/>
      <c r="AJY3272" s="36"/>
      <c r="AJZ3272" s="36"/>
      <c r="AKA3272" s="36"/>
      <c r="AKB3272" s="36"/>
      <c r="AKC3272" s="36"/>
      <c r="AKD3272" s="36"/>
      <c r="AKE3272" s="12"/>
      <c r="AKF3272" s="12"/>
      <c r="AKG3272" s="12"/>
      <c r="AKH3272" s="53"/>
      <c r="AKJ3272" s="41"/>
      <c r="AKK3272" s="40"/>
      <c r="AKL3272" s="44"/>
      <c r="AKM3272" s="62"/>
      <c r="AKN3272" s="56"/>
      <c r="AKO3272" s="60"/>
      <c r="AKP3272" s="60"/>
      <c r="AKQ3272" s="60"/>
      <c r="AKR3272" s="60"/>
      <c r="AKS3272" s="46"/>
      <c r="AKT3272" s="65"/>
      <c r="AKU3272" s="19"/>
      <c r="AKV3272" s="48"/>
      <c r="AKW3272" s="41"/>
      <c r="AKX3272" s="44"/>
      <c r="AKY3272" s="18"/>
      <c r="AKZ3272" s="16"/>
      <c r="ALA3272" s="36"/>
      <c r="ALB3272" s="36"/>
      <c r="ALC3272" s="36"/>
      <c r="ALD3272" s="36"/>
      <c r="ALE3272" s="36"/>
      <c r="ALF3272" s="36"/>
      <c r="ALG3272" s="36"/>
      <c r="ALH3272" s="36"/>
      <c r="ALI3272" s="36"/>
      <c r="ALJ3272" s="36"/>
      <c r="ALK3272" s="36"/>
      <c r="ALL3272" s="36"/>
      <c r="ALM3272" s="36"/>
      <c r="ALN3272" s="12"/>
      <c r="ALO3272" s="12"/>
      <c r="ALP3272" s="12"/>
      <c r="ALQ3272" s="53"/>
      <c r="ALS3272" s="41"/>
      <c r="ALT3272" s="40"/>
      <c r="ALU3272" s="44"/>
      <c r="ALV3272" s="62"/>
      <c r="ALW3272" s="56"/>
      <c r="ALX3272" s="60"/>
      <c r="ALY3272" s="60"/>
      <c r="ALZ3272" s="60"/>
      <c r="AMA3272" s="60"/>
      <c r="AMB3272" s="46"/>
      <c r="AMC3272" s="65"/>
      <c r="AMD3272" s="19"/>
      <c r="AME3272" s="48"/>
      <c r="AMF3272" s="41"/>
      <c r="AMG3272" s="44"/>
      <c r="AMH3272" s="18"/>
      <c r="AMI3272" s="16"/>
      <c r="AMJ3272" s="36"/>
      <c r="AMK3272" s="36"/>
      <c r="AML3272" s="36"/>
      <c r="AMM3272" s="36"/>
      <c r="AMN3272" s="36"/>
      <c r="AMO3272" s="36"/>
      <c r="AMP3272" s="36"/>
      <c r="AMQ3272" s="36"/>
      <c r="AMR3272" s="36"/>
      <c r="AMS3272" s="36"/>
      <c r="AMT3272" s="36"/>
      <c r="AMU3272" s="36"/>
      <c r="AMV3272" s="36"/>
      <c r="AMW3272" s="12"/>
      <c r="AMX3272" s="12"/>
      <c r="AMY3272" s="12"/>
      <c r="AMZ3272" s="53"/>
      <c r="ANB3272" s="41"/>
      <c r="ANC3272" s="40"/>
      <c r="AND3272" s="44"/>
      <c r="ANE3272" s="62"/>
      <c r="ANF3272" s="56"/>
      <c r="ANG3272" s="60"/>
      <c r="ANH3272" s="60"/>
      <c r="ANI3272" s="60"/>
      <c r="ANJ3272" s="60"/>
      <c r="ANK3272" s="46"/>
      <c r="ANL3272" s="65"/>
      <c r="ANM3272" s="19"/>
      <c r="ANN3272" s="48"/>
      <c r="ANO3272" s="41"/>
      <c r="ANP3272" s="44"/>
      <c r="ANQ3272" s="18"/>
      <c r="ANR3272" s="16"/>
      <c r="ANS3272" s="36"/>
      <c r="ANT3272" s="36"/>
      <c r="ANU3272" s="36"/>
      <c r="ANV3272" s="36"/>
      <c r="ANW3272" s="36"/>
      <c r="ANX3272" s="36"/>
      <c r="ANY3272" s="36"/>
      <c r="ANZ3272" s="36"/>
      <c r="AOA3272" s="36"/>
      <c r="AOB3272" s="36"/>
      <c r="AOC3272" s="36"/>
      <c r="AOD3272" s="36"/>
      <c r="AOE3272" s="36"/>
      <c r="AOF3272" s="12"/>
      <c r="AOG3272" s="12"/>
      <c r="AOH3272" s="12"/>
      <c r="AOI3272" s="53"/>
      <c r="AOK3272" s="41"/>
      <c r="AOL3272" s="40"/>
      <c r="AOM3272" s="44"/>
      <c r="AON3272" s="62"/>
      <c r="AOO3272" s="56"/>
      <c r="AOP3272" s="60"/>
      <c r="AOQ3272" s="60"/>
      <c r="AOR3272" s="60"/>
      <c r="AOS3272" s="60"/>
      <c r="AOT3272" s="46"/>
      <c r="AOU3272" s="65"/>
      <c r="AOV3272" s="19"/>
      <c r="AOW3272" s="48"/>
      <c r="AOX3272" s="41"/>
      <c r="AOY3272" s="44"/>
      <c r="AOZ3272" s="18"/>
      <c r="APA3272" s="16"/>
      <c r="APB3272" s="36"/>
      <c r="APC3272" s="36"/>
      <c r="APD3272" s="36"/>
      <c r="APE3272" s="36"/>
      <c r="APF3272" s="36"/>
      <c r="APG3272" s="36"/>
      <c r="APH3272" s="36"/>
      <c r="API3272" s="36"/>
      <c r="APJ3272" s="36"/>
      <c r="APK3272" s="36"/>
      <c r="APL3272" s="36"/>
      <c r="APM3272" s="36"/>
      <c r="APN3272" s="36"/>
      <c r="APO3272" s="12"/>
      <c r="APP3272" s="12"/>
      <c r="APQ3272" s="12"/>
      <c r="APR3272" s="53"/>
      <c r="APT3272" s="41"/>
      <c r="APU3272" s="40"/>
      <c r="APV3272" s="44"/>
      <c r="APW3272" s="62"/>
      <c r="APX3272" s="56"/>
      <c r="APY3272" s="60"/>
      <c r="APZ3272" s="60"/>
      <c r="AQA3272" s="60"/>
      <c r="AQB3272" s="60"/>
      <c r="AQC3272" s="46"/>
      <c r="AQD3272" s="65"/>
      <c r="AQE3272" s="19"/>
      <c r="AQF3272" s="48"/>
      <c r="AQG3272" s="41"/>
      <c r="AQH3272" s="44"/>
      <c r="AQI3272" s="18"/>
      <c r="AQJ3272" s="16"/>
      <c r="AQK3272" s="36"/>
      <c r="AQL3272" s="36"/>
      <c r="AQM3272" s="36"/>
      <c r="AQN3272" s="36"/>
      <c r="AQO3272" s="36"/>
      <c r="AQP3272" s="36"/>
      <c r="AQQ3272" s="36"/>
      <c r="AQR3272" s="36"/>
      <c r="AQS3272" s="36"/>
      <c r="AQT3272" s="36"/>
      <c r="AQU3272" s="36"/>
      <c r="AQV3272" s="36"/>
      <c r="AQW3272" s="36"/>
      <c r="AQX3272" s="12"/>
      <c r="AQY3272" s="12"/>
      <c r="AQZ3272" s="12"/>
      <c r="ARA3272" s="53"/>
      <c r="ARC3272" s="41"/>
      <c r="ARD3272" s="40"/>
      <c r="ARE3272" s="44"/>
      <c r="ARF3272" s="62"/>
      <c r="ARG3272" s="56"/>
      <c r="ARH3272" s="60"/>
      <c r="ARI3272" s="60"/>
      <c r="ARJ3272" s="60"/>
      <c r="ARK3272" s="60"/>
      <c r="ARL3272" s="46"/>
      <c r="ARM3272" s="65"/>
      <c r="ARN3272" s="19"/>
      <c r="ARO3272" s="48"/>
      <c r="ARP3272" s="41"/>
      <c r="ARQ3272" s="44"/>
      <c r="ARR3272" s="18"/>
      <c r="ARS3272" s="16"/>
      <c r="ART3272" s="36"/>
      <c r="ARU3272" s="36"/>
      <c r="ARV3272" s="36"/>
      <c r="ARW3272" s="36"/>
      <c r="ARX3272" s="36"/>
      <c r="ARY3272" s="36"/>
      <c r="ARZ3272" s="36"/>
      <c r="ASA3272" s="36"/>
      <c r="ASB3272" s="36"/>
      <c r="ASC3272" s="36"/>
      <c r="ASD3272" s="36"/>
      <c r="ASE3272" s="36"/>
      <c r="ASF3272" s="36"/>
      <c r="ASG3272" s="12"/>
      <c r="ASH3272" s="12"/>
      <c r="ASI3272" s="12"/>
      <c r="ASJ3272" s="53"/>
      <c r="ASL3272" s="41"/>
      <c r="ASM3272" s="40"/>
      <c r="ASN3272" s="44"/>
      <c r="ASO3272" s="62"/>
      <c r="ASP3272" s="56"/>
      <c r="ASQ3272" s="60"/>
      <c r="ASR3272" s="60"/>
      <c r="ASS3272" s="60"/>
      <c r="AST3272" s="60"/>
      <c r="ASU3272" s="46"/>
      <c r="ASV3272" s="65"/>
      <c r="ASW3272" s="19"/>
      <c r="ASX3272" s="48"/>
      <c r="ASY3272" s="41"/>
      <c r="ASZ3272" s="44"/>
      <c r="ATA3272" s="18"/>
      <c r="ATB3272" s="16"/>
      <c r="ATC3272" s="36"/>
      <c r="ATD3272" s="36"/>
      <c r="ATE3272" s="36"/>
      <c r="ATF3272" s="36"/>
      <c r="ATG3272" s="36"/>
      <c r="ATH3272" s="36"/>
      <c r="ATI3272" s="36"/>
      <c r="ATJ3272" s="36"/>
      <c r="ATK3272" s="36"/>
      <c r="ATL3272" s="36"/>
      <c r="ATM3272" s="36"/>
      <c r="ATN3272" s="36"/>
      <c r="ATO3272" s="36"/>
      <c r="ATP3272" s="12"/>
      <c r="ATQ3272" s="12"/>
      <c r="ATR3272" s="12"/>
      <c r="ATS3272" s="53"/>
      <c r="ATU3272" s="41"/>
      <c r="ATV3272" s="40"/>
      <c r="ATW3272" s="44"/>
      <c r="ATX3272" s="62"/>
      <c r="ATY3272" s="56"/>
      <c r="ATZ3272" s="60"/>
      <c r="AUA3272" s="60"/>
      <c r="AUB3272" s="60"/>
      <c r="AUC3272" s="60"/>
      <c r="AUD3272" s="46"/>
      <c r="AUE3272" s="65"/>
      <c r="AUF3272" s="19"/>
      <c r="AUG3272" s="48"/>
      <c r="AUH3272" s="41"/>
      <c r="AUI3272" s="44"/>
      <c r="AUJ3272" s="18"/>
      <c r="AUK3272" s="16"/>
      <c r="AUL3272" s="36"/>
      <c r="AUM3272" s="36"/>
      <c r="AUN3272" s="36"/>
      <c r="AUO3272" s="36"/>
      <c r="AUP3272" s="36"/>
      <c r="AUQ3272" s="36"/>
      <c r="AUR3272" s="36"/>
      <c r="AUS3272" s="36"/>
      <c r="AUT3272" s="36"/>
      <c r="AUU3272" s="36"/>
      <c r="AUV3272" s="36"/>
      <c r="AUW3272" s="36"/>
      <c r="AUX3272" s="36"/>
      <c r="AUY3272" s="12"/>
      <c r="AUZ3272" s="12"/>
      <c r="AVA3272" s="12"/>
      <c r="AVB3272" s="53"/>
      <c r="AVD3272" s="41"/>
      <c r="AVE3272" s="40"/>
      <c r="AVF3272" s="44"/>
      <c r="AVG3272" s="62"/>
      <c r="AVH3272" s="56"/>
      <c r="AVI3272" s="60"/>
      <c r="AVJ3272" s="60"/>
      <c r="AVK3272" s="60"/>
      <c r="AVL3272" s="60"/>
      <c r="AVM3272" s="46"/>
      <c r="AVN3272" s="65"/>
      <c r="AVO3272" s="19"/>
      <c r="AVP3272" s="48"/>
      <c r="AVQ3272" s="41"/>
      <c r="AVR3272" s="44"/>
      <c r="AVS3272" s="18"/>
      <c r="AVT3272" s="16"/>
      <c r="AVU3272" s="36"/>
      <c r="AVV3272" s="36"/>
      <c r="AVW3272" s="36"/>
      <c r="AVX3272" s="36"/>
      <c r="AVY3272" s="36"/>
      <c r="AVZ3272" s="36"/>
      <c r="AWA3272" s="36"/>
      <c r="AWB3272" s="36"/>
      <c r="AWC3272" s="36"/>
      <c r="AWD3272" s="36"/>
      <c r="AWE3272" s="36"/>
      <c r="AWF3272" s="36"/>
      <c r="AWG3272" s="36"/>
      <c r="AWH3272" s="12"/>
      <c r="AWI3272" s="12"/>
      <c r="AWJ3272" s="12"/>
      <c r="AWK3272" s="53"/>
      <c r="AWM3272" s="41"/>
      <c r="AWN3272" s="40"/>
      <c r="AWO3272" s="44"/>
      <c r="AWP3272" s="62"/>
      <c r="AWQ3272" s="56"/>
      <c r="AWR3272" s="60"/>
      <c r="AWS3272" s="60"/>
      <c r="AWT3272" s="60"/>
      <c r="AWU3272" s="60"/>
      <c r="AWV3272" s="46"/>
      <c r="AWW3272" s="65"/>
      <c r="AWX3272" s="19"/>
      <c r="AWY3272" s="48"/>
      <c r="AWZ3272" s="41"/>
      <c r="AXA3272" s="44"/>
      <c r="AXB3272" s="18"/>
      <c r="AXC3272" s="16"/>
      <c r="AXD3272" s="36"/>
      <c r="AXE3272" s="36"/>
      <c r="AXF3272" s="36"/>
      <c r="AXG3272" s="36"/>
      <c r="AXH3272" s="36"/>
      <c r="AXI3272" s="36"/>
      <c r="AXJ3272" s="36"/>
      <c r="AXK3272" s="36"/>
      <c r="AXL3272" s="36"/>
      <c r="AXM3272" s="36"/>
      <c r="AXN3272" s="36"/>
      <c r="AXO3272" s="36"/>
      <c r="AXP3272" s="36"/>
      <c r="AXQ3272" s="12"/>
      <c r="AXR3272" s="12"/>
      <c r="AXS3272" s="12"/>
      <c r="AXT3272" s="53"/>
      <c r="AXV3272" s="41"/>
      <c r="AXW3272" s="40"/>
      <c r="AXX3272" s="44"/>
      <c r="AXY3272" s="62"/>
      <c r="AXZ3272" s="56"/>
      <c r="AYA3272" s="60"/>
      <c r="AYB3272" s="60"/>
      <c r="AYC3272" s="60"/>
      <c r="AYD3272" s="60"/>
      <c r="AYE3272" s="46"/>
      <c r="AYF3272" s="65"/>
      <c r="AYG3272" s="19"/>
      <c r="AYH3272" s="48"/>
      <c r="AYI3272" s="41"/>
      <c r="AYJ3272" s="44"/>
      <c r="AYK3272" s="18"/>
      <c r="AYL3272" s="16"/>
      <c r="AYM3272" s="36"/>
      <c r="AYN3272" s="36"/>
      <c r="AYO3272" s="36"/>
      <c r="AYP3272" s="36"/>
      <c r="AYQ3272" s="36"/>
      <c r="AYR3272" s="36"/>
      <c r="AYS3272" s="36"/>
      <c r="AYT3272" s="36"/>
      <c r="AYU3272" s="36"/>
      <c r="AYV3272" s="36"/>
      <c r="AYW3272" s="36"/>
      <c r="AYX3272" s="36"/>
      <c r="AYY3272" s="36"/>
      <c r="AYZ3272" s="12"/>
      <c r="AZA3272" s="12"/>
      <c r="AZB3272" s="12"/>
      <c r="AZC3272" s="53"/>
      <c r="AZE3272" s="41"/>
      <c r="AZF3272" s="40"/>
      <c r="AZG3272" s="44"/>
      <c r="AZH3272" s="62"/>
      <c r="AZI3272" s="56"/>
      <c r="AZJ3272" s="60"/>
      <c r="AZK3272" s="60"/>
      <c r="AZL3272" s="60"/>
      <c r="AZM3272" s="60"/>
      <c r="AZN3272" s="46"/>
      <c r="AZO3272" s="65"/>
      <c r="AZP3272" s="19"/>
      <c r="AZQ3272" s="48"/>
      <c r="AZR3272" s="41"/>
      <c r="AZS3272" s="44"/>
      <c r="AZT3272" s="18"/>
      <c r="AZU3272" s="16"/>
      <c r="AZV3272" s="36"/>
      <c r="AZW3272" s="36"/>
      <c r="AZX3272" s="36"/>
      <c r="AZY3272" s="36"/>
      <c r="AZZ3272" s="36"/>
      <c r="BAA3272" s="36"/>
      <c r="BAB3272" s="36"/>
      <c r="BAC3272" s="36"/>
      <c r="BAD3272" s="36"/>
      <c r="BAE3272" s="36"/>
      <c r="BAF3272" s="36"/>
      <c r="BAG3272" s="36"/>
      <c r="BAH3272" s="36"/>
      <c r="BAI3272" s="12"/>
      <c r="BAJ3272" s="12"/>
      <c r="BAK3272" s="12"/>
      <c r="BAL3272" s="53"/>
      <c r="BAN3272" s="41"/>
      <c r="BAO3272" s="40"/>
      <c r="BAP3272" s="44"/>
      <c r="BAQ3272" s="62"/>
      <c r="BAR3272" s="56"/>
      <c r="BAS3272" s="60"/>
      <c r="BAT3272" s="60"/>
      <c r="BAU3272" s="60"/>
      <c r="BAV3272" s="60"/>
      <c r="BAW3272" s="46"/>
      <c r="BAX3272" s="65"/>
      <c r="BAY3272" s="19"/>
      <c r="BAZ3272" s="48"/>
      <c r="BBA3272" s="41"/>
      <c r="BBB3272" s="44"/>
      <c r="BBC3272" s="18"/>
      <c r="BBD3272" s="16"/>
      <c r="BBE3272" s="36"/>
      <c r="BBF3272" s="36"/>
      <c r="BBG3272" s="36"/>
      <c r="BBH3272" s="36"/>
      <c r="BBI3272" s="36"/>
      <c r="BBJ3272" s="36"/>
      <c r="BBK3272" s="36"/>
      <c r="BBL3272" s="36"/>
      <c r="BBM3272" s="36"/>
      <c r="BBN3272" s="36"/>
      <c r="BBO3272" s="36"/>
      <c r="BBP3272" s="36"/>
      <c r="BBQ3272" s="36"/>
      <c r="BBR3272" s="12"/>
      <c r="BBS3272" s="12"/>
      <c r="BBT3272" s="12"/>
      <c r="BBU3272" s="53"/>
      <c r="BBW3272" s="41"/>
      <c r="BBX3272" s="40"/>
      <c r="BBY3272" s="44"/>
      <c r="BBZ3272" s="62"/>
      <c r="BCA3272" s="56"/>
      <c r="BCB3272" s="60"/>
      <c r="BCC3272" s="60"/>
      <c r="BCD3272" s="60"/>
      <c r="BCE3272" s="60"/>
      <c r="BCF3272" s="46"/>
      <c r="BCG3272" s="65"/>
      <c r="BCH3272" s="19"/>
      <c r="BCI3272" s="48"/>
      <c r="BCJ3272" s="41"/>
      <c r="BCK3272" s="44"/>
      <c r="BCL3272" s="18"/>
      <c r="BCM3272" s="16"/>
      <c r="BCN3272" s="36"/>
      <c r="BCO3272" s="36"/>
      <c r="BCP3272" s="36"/>
      <c r="BCQ3272" s="36"/>
      <c r="BCR3272" s="36"/>
      <c r="BCS3272" s="36"/>
      <c r="BCT3272" s="36"/>
      <c r="BCU3272" s="36"/>
      <c r="BCV3272" s="36"/>
      <c r="BCW3272" s="36"/>
      <c r="BCX3272" s="36"/>
      <c r="BCY3272" s="36"/>
      <c r="BCZ3272" s="36"/>
      <c r="BDA3272" s="12"/>
      <c r="BDB3272" s="12"/>
      <c r="BDC3272" s="12"/>
      <c r="BDD3272" s="53"/>
      <c r="BDF3272" s="41"/>
      <c r="BDG3272" s="40"/>
      <c r="BDH3272" s="44"/>
      <c r="BDI3272" s="62"/>
      <c r="BDJ3272" s="56"/>
      <c r="BDK3272" s="60"/>
      <c r="BDL3272" s="60"/>
      <c r="BDM3272" s="60"/>
      <c r="BDN3272" s="60"/>
      <c r="BDO3272" s="46"/>
      <c r="BDP3272" s="65"/>
      <c r="BDQ3272" s="19"/>
      <c r="BDR3272" s="48"/>
      <c r="BDS3272" s="41"/>
      <c r="BDT3272" s="44"/>
      <c r="BDU3272" s="18"/>
      <c r="BDV3272" s="16"/>
      <c r="BDW3272" s="36"/>
      <c r="BDX3272" s="36"/>
      <c r="BDY3272" s="36"/>
      <c r="BDZ3272" s="36"/>
      <c r="BEA3272" s="36"/>
      <c r="BEB3272" s="36"/>
      <c r="BEC3272" s="36"/>
      <c r="BED3272" s="36"/>
      <c r="BEE3272" s="36"/>
      <c r="BEF3272" s="36"/>
      <c r="BEG3272" s="36"/>
      <c r="BEH3272" s="36"/>
      <c r="BEI3272" s="36"/>
      <c r="BEJ3272" s="12"/>
      <c r="BEK3272" s="12"/>
      <c r="BEL3272" s="12"/>
      <c r="BEM3272" s="53"/>
      <c r="BEO3272" s="41"/>
      <c r="BEP3272" s="40"/>
      <c r="BEQ3272" s="44"/>
      <c r="BER3272" s="62"/>
      <c r="BES3272" s="56"/>
      <c r="BET3272" s="60"/>
      <c r="BEU3272" s="60"/>
      <c r="BEV3272" s="60"/>
      <c r="BEW3272" s="60"/>
      <c r="BEX3272" s="46"/>
      <c r="BEY3272" s="65"/>
      <c r="BEZ3272" s="19"/>
      <c r="BFA3272" s="48"/>
      <c r="BFB3272" s="41"/>
      <c r="BFC3272" s="44"/>
      <c r="BFD3272" s="18"/>
      <c r="BFE3272" s="16"/>
      <c r="BFF3272" s="36"/>
      <c r="BFG3272" s="36"/>
      <c r="BFH3272" s="36"/>
      <c r="BFI3272" s="36"/>
      <c r="BFJ3272" s="36"/>
      <c r="BFK3272" s="36"/>
      <c r="BFL3272" s="36"/>
      <c r="BFM3272" s="36"/>
      <c r="BFN3272" s="36"/>
      <c r="BFO3272" s="36"/>
      <c r="BFP3272" s="36"/>
      <c r="BFQ3272" s="36"/>
      <c r="BFR3272" s="36"/>
      <c r="BFS3272" s="12"/>
      <c r="BFT3272" s="12"/>
      <c r="BFU3272" s="12"/>
      <c r="BFV3272" s="53"/>
      <c r="BFX3272" s="41"/>
      <c r="BFY3272" s="40"/>
      <c r="BFZ3272" s="44"/>
      <c r="BGA3272" s="62"/>
      <c r="BGB3272" s="56"/>
      <c r="BGC3272" s="60"/>
      <c r="BGD3272" s="60"/>
      <c r="BGE3272" s="60"/>
      <c r="BGF3272" s="60"/>
      <c r="BGG3272" s="46"/>
      <c r="BGH3272" s="65"/>
      <c r="BGI3272" s="19"/>
      <c r="BGJ3272" s="48"/>
      <c r="BGK3272" s="41"/>
      <c r="BGL3272" s="44"/>
      <c r="BGM3272" s="18"/>
      <c r="BGN3272" s="16"/>
      <c r="BGO3272" s="36"/>
      <c r="BGP3272" s="36"/>
      <c r="BGQ3272" s="36"/>
      <c r="BGR3272" s="36"/>
      <c r="BGS3272" s="36"/>
      <c r="BGT3272" s="36"/>
      <c r="BGU3272" s="36"/>
      <c r="BGV3272" s="36"/>
      <c r="BGW3272" s="36"/>
      <c r="BGX3272" s="36"/>
      <c r="BGY3272" s="36"/>
      <c r="BGZ3272" s="36"/>
      <c r="BHA3272" s="36"/>
      <c r="BHB3272" s="12"/>
      <c r="BHC3272" s="12"/>
      <c r="BHD3272" s="12"/>
      <c r="BHE3272" s="53"/>
      <c r="BHG3272" s="41"/>
      <c r="BHH3272" s="40"/>
      <c r="BHI3272" s="44"/>
      <c r="BHJ3272" s="62"/>
      <c r="BHK3272" s="56"/>
      <c r="BHL3272" s="60"/>
      <c r="BHM3272" s="60"/>
      <c r="BHN3272" s="60"/>
      <c r="BHO3272" s="60"/>
      <c r="BHP3272" s="46"/>
      <c r="BHQ3272" s="65"/>
      <c r="BHR3272" s="19"/>
      <c r="BHS3272" s="48"/>
      <c r="BHT3272" s="41"/>
      <c r="BHU3272" s="44"/>
      <c r="BHV3272" s="18"/>
      <c r="BHW3272" s="16"/>
      <c r="BHX3272" s="36"/>
      <c r="BHY3272" s="36"/>
      <c r="BHZ3272" s="36"/>
      <c r="BIA3272" s="36"/>
      <c r="BIB3272" s="36"/>
      <c r="BIC3272" s="36"/>
      <c r="BID3272" s="36"/>
      <c r="BIE3272" s="36"/>
      <c r="BIF3272" s="36"/>
      <c r="BIG3272" s="36"/>
      <c r="BIH3272" s="36"/>
      <c r="BII3272" s="36"/>
      <c r="BIJ3272" s="36"/>
      <c r="BIK3272" s="12"/>
      <c r="BIL3272" s="12"/>
      <c r="BIM3272" s="12"/>
      <c r="BIN3272" s="53"/>
      <c r="BIP3272" s="41"/>
      <c r="BIQ3272" s="40"/>
      <c r="BIR3272" s="44"/>
      <c r="BIS3272" s="62"/>
      <c r="BIT3272" s="56"/>
      <c r="BIU3272" s="60"/>
      <c r="BIV3272" s="60"/>
      <c r="BIW3272" s="60"/>
      <c r="BIX3272" s="60"/>
      <c r="BIY3272" s="46"/>
      <c r="BIZ3272" s="65"/>
      <c r="BJA3272" s="19"/>
      <c r="BJB3272" s="48"/>
      <c r="BJC3272" s="41"/>
      <c r="BJD3272" s="44"/>
      <c r="BJE3272" s="18"/>
      <c r="BJF3272" s="16"/>
      <c r="BJG3272" s="36"/>
      <c r="BJH3272" s="36"/>
      <c r="BJI3272" s="36"/>
      <c r="BJJ3272" s="36"/>
      <c r="BJK3272" s="36"/>
      <c r="BJL3272" s="36"/>
      <c r="BJM3272" s="36"/>
      <c r="BJN3272" s="36"/>
      <c r="BJO3272" s="36"/>
      <c r="BJP3272" s="36"/>
      <c r="BJQ3272" s="36"/>
      <c r="BJR3272" s="36"/>
      <c r="BJS3272" s="36"/>
      <c r="BJT3272" s="12"/>
      <c r="BJU3272" s="12"/>
      <c r="BJV3272" s="12"/>
      <c r="BJW3272" s="53"/>
      <c r="BJY3272" s="41"/>
      <c r="BJZ3272" s="40"/>
      <c r="BKA3272" s="44"/>
      <c r="BKB3272" s="62"/>
      <c r="BKC3272" s="56"/>
      <c r="BKD3272" s="60"/>
      <c r="BKE3272" s="60"/>
      <c r="BKF3272" s="60"/>
      <c r="BKG3272" s="60"/>
      <c r="BKH3272" s="46"/>
      <c r="BKI3272" s="65"/>
      <c r="BKJ3272" s="19"/>
      <c r="BKK3272" s="48"/>
      <c r="BKL3272" s="41"/>
      <c r="BKM3272" s="44"/>
      <c r="BKN3272" s="18"/>
      <c r="BKO3272" s="16"/>
      <c r="BKP3272" s="36"/>
      <c r="BKQ3272" s="36"/>
      <c r="BKR3272" s="36"/>
      <c r="BKS3272" s="36"/>
      <c r="BKT3272" s="36"/>
      <c r="BKU3272" s="36"/>
      <c r="BKV3272" s="36"/>
      <c r="BKW3272" s="36"/>
      <c r="BKX3272" s="36"/>
      <c r="BKY3272" s="36"/>
      <c r="BKZ3272" s="36"/>
      <c r="BLA3272" s="36"/>
      <c r="BLB3272" s="36"/>
      <c r="BLC3272" s="12"/>
      <c r="BLD3272" s="12"/>
      <c r="BLE3272" s="12"/>
      <c r="BLF3272" s="53"/>
      <c r="BLH3272" s="41"/>
      <c r="BLI3272" s="40"/>
      <c r="BLJ3272" s="44"/>
      <c r="BLK3272" s="62"/>
      <c r="BLL3272" s="56"/>
      <c r="BLM3272" s="60"/>
      <c r="BLN3272" s="60"/>
      <c r="BLO3272" s="60"/>
      <c r="BLP3272" s="60"/>
      <c r="BLQ3272" s="46"/>
      <c r="BLR3272" s="65"/>
      <c r="BLS3272" s="19"/>
      <c r="BLT3272" s="48"/>
      <c r="BLU3272" s="41"/>
      <c r="BLV3272" s="44"/>
      <c r="BLW3272" s="18"/>
      <c r="BLX3272" s="16"/>
      <c r="BLY3272" s="36"/>
      <c r="BLZ3272" s="36"/>
      <c r="BMA3272" s="36"/>
      <c r="BMB3272" s="36"/>
      <c r="BMC3272" s="36"/>
      <c r="BMD3272" s="36"/>
      <c r="BME3272" s="36"/>
      <c r="BMF3272" s="36"/>
      <c r="BMG3272" s="36"/>
      <c r="BMH3272" s="36"/>
      <c r="BMI3272" s="36"/>
      <c r="BMJ3272" s="36"/>
      <c r="BMK3272" s="36"/>
      <c r="BML3272" s="12"/>
      <c r="BMM3272" s="12"/>
      <c r="BMN3272" s="12"/>
      <c r="BMO3272" s="53"/>
      <c r="BMQ3272" s="41"/>
      <c r="BMR3272" s="40"/>
      <c r="BMS3272" s="44"/>
      <c r="BMT3272" s="62"/>
      <c r="BMU3272" s="56"/>
      <c r="BMV3272" s="60"/>
      <c r="BMW3272" s="60"/>
      <c r="BMX3272" s="60"/>
      <c r="BMY3272" s="60"/>
      <c r="BMZ3272" s="46"/>
      <c r="BNA3272" s="65"/>
      <c r="BNB3272" s="19"/>
      <c r="BNC3272" s="48"/>
      <c r="BND3272" s="41"/>
      <c r="BNE3272" s="44"/>
      <c r="BNF3272" s="18"/>
      <c r="BNG3272" s="16"/>
      <c r="BNH3272" s="36"/>
      <c r="BNI3272" s="36"/>
      <c r="BNJ3272" s="36"/>
      <c r="BNK3272" s="36"/>
      <c r="BNL3272" s="36"/>
      <c r="BNM3272" s="36"/>
      <c r="BNN3272" s="36"/>
      <c r="BNO3272" s="36"/>
      <c r="BNP3272" s="36"/>
      <c r="BNQ3272" s="36"/>
      <c r="BNR3272" s="36"/>
      <c r="BNS3272" s="36"/>
      <c r="BNT3272" s="36"/>
      <c r="BNU3272" s="12"/>
      <c r="BNV3272" s="12"/>
      <c r="BNW3272" s="12"/>
      <c r="BNX3272" s="53"/>
      <c r="BNZ3272" s="41"/>
      <c r="BOA3272" s="40"/>
      <c r="BOB3272" s="44"/>
      <c r="BOC3272" s="62"/>
      <c r="BOD3272" s="56"/>
      <c r="BOE3272" s="60"/>
      <c r="BOF3272" s="60"/>
      <c r="BOG3272" s="60"/>
      <c r="BOH3272" s="60"/>
      <c r="BOI3272" s="46"/>
      <c r="BOJ3272" s="65"/>
      <c r="BOK3272" s="19"/>
      <c r="BOL3272" s="48"/>
      <c r="BOM3272" s="41"/>
      <c r="BON3272" s="44"/>
      <c r="BOO3272" s="18"/>
      <c r="BOP3272" s="16"/>
      <c r="BOQ3272" s="36"/>
      <c r="BOR3272" s="36"/>
      <c r="BOS3272" s="36"/>
      <c r="BOT3272" s="36"/>
      <c r="BOU3272" s="36"/>
      <c r="BOV3272" s="36"/>
      <c r="BOW3272" s="36"/>
      <c r="BOX3272" s="36"/>
      <c r="BOY3272" s="36"/>
      <c r="BOZ3272" s="36"/>
      <c r="BPA3272" s="36"/>
      <c r="BPB3272" s="36"/>
      <c r="BPC3272" s="36"/>
      <c r="BPD3272" s="12"/>
      <c r="BPE3272" s="12"/>
      <c r="BPF3272" s="12"/>
      <c r="BPG3272" s="53"/>
      <c r="BPI3272" s="41"/>
      <c r="BPJ3272" s="40"/>
      <c r="BPK3272" s="44"/>
      <c r="BPL3272" s="62"/>
      <c r="BPM3272" s="56"/>
      <c r="BPN3272" s="60"/>
      <c r="BPO3272" s="60"/>
      <c r="BPP3272" s="60"/>
      <c r="BPQ3272" s="60"/>
      <c r="BPR3272" s="46"/>
      <c r="BPS3272" s="65"/>
      <c r="BPT3272" s="19"/>
      <c r="BPU3272" s="48"/>
      <c r="BPV3272" s="41"/>
      <c r="BPW3272" s="44"/>
      <c r="BPX3272" s="18"/>
      <c r="BPY3272" s="16"/>
      <c r="BPZ3272" s="36"/>
      <c r="BQA3272" s="36"/>
      <c r="BQB3272" s="36"/>
      <c r="BQC3272" s="36"/>
      <c r="BQD3272" s="36"/>
      <c r="BQE3272" s="36"/>
      <c r="BQF3272" s="36"/>
      <c r="BQG3272" s="36"/>
      <c r="BQH3272" s="36"/>
      <c r="BQI3272" s="36"/>
      <c r="BQJ3272" s="36"/>
      <c r="BQK3272" s="36"/>
      <c r="BQL3272" s="36"/>
      <c r="BQM3272" s="12"/>
      <c r="BQN3272" s="12"/>
      <c r="BQO3272" s="12"/>
      <c r="BQP3272" s="53"/>
      <c r="BQR3272" s="41"/>
      <c r="BQS3272" s="40"/>
      <c r="BQT3272" s="44"/>
      <c r="BQU3272" s="62"/>
      <c r="BQV3272" s="56"/>
      <c r="BQW3272" s="60"/>
      <c r="BQX3272" s="60"/>
      <c r="BQY3272" s="60"/>
      <c r="BQZ3272" s="60"/>
      <c r="BRA3272" s="46"/>
      <c r="BRB3272" s="65"/>
      <c r="BRC3272" s="19"/>
      <c r="BRD3272" s="48"/>
      <c r="BRE3272" s="41"/>
      <c r="BRF3272" s="44"/>
      <c r="BRG3272" s="18"/>
      <c r="BRH3272" s="16"/>
      <c r="BRI3272" s="36"/>
      <c r="BRJ3272" s="36"/>
      <c r="BRK3272" s="36"/>
      <c r="BRL3272" s="36"/>
      <c r="BRM3272" s="36"/>
      <c r="BRN3272" s="36"/>
      <c r="BRO3272" s="36"/>
      <c r="BRP3272" s="36"/>
      <c r="BRQ3272" s="36"/>
      <c r="BRR3272" s="36"/>
      <c r="BRS3272" s="36"/>
      <c r="BRT3272" s="36"/>
      <c r="BRU3272" s="36"/>
      <c r="BRV3272" s="12"/>
      <c r="BRW3272" s="12"/>
      <c r="BRX3272" s="12"/>
      <c r="BRY3272" s="53"/>
      <c r="BSA3272" s="41"/>
      <c r="BSB3272" s="40"/>
      <c r="BSC3272" s="44"/>
      <c r="BSD3272" s="62"/>
      <c r="BSE3272" s="56"/>
      <c r="BSF3272" s="60"/>
      <c r="BSG3272" s="60"/>
      <c r="BSH3272" s="60"/>
      <c r="BSI3272" s="60"/>
      <c r="BSJ3272" s="46"/>
      <c r="BSK3272" s="65"/>
      <c r="BSL3272" s="19"/>
      <c r="BSM3272" s="48"/>
      <c r="BSN3272" s="41"/>
      <c r="BSO3272" s="44"/>
      <c r="BSP3272" s="18"/>
      <c r="BSQ3272" s="16"/>
      <c r="BSR3272" s="36"/>
      <c r="BSS3272" s="36"/>
      <c r="BST3272" s="36"/>
      <c r="BSU3272" s="36"/>
      <c r="BSV3272" s="36"/>
      <c r="BSW3272" s="36"/>
      <c r="BSX3272" s="36"/>
      <c r="BSY3272" s="36"/>
      <c r="BSZ3272" s="36"/>
      <c r="BTA3272" s="36"/>
      <c r="BTB3272" s="36"/>
      <c r="BTC3272" s="36"/>
      <c r="BTD3272" s="36"/>
      <c r="BTE3272" s="12"/>
      <c r="BTF3272" s="12"/>
      <c r="BTG3272" s="12"/>
      <c r="BTH3272" s="53"/>
      <c r="BTJ3272" s="41"/>
      <c r="BTK3272" s="40"/>
      <c r="BTL3272" s="44"/>
      <c r="BTM3272" s="62"/>
      <c r="BTN3272" s="56"/>
      <c r="BTO3272" s="60"/>
      <c r="BTP3272" s="60"/>
      <c r="BTQ3272" s="60"/>
      <c r="BTR3272" s="60"/>
      <c r="BTS3272" s="46"/>
      <c r="BTT3272" s="65"/>
      <c r="BTU3272" s="19"/>
      <c r="BTV3272" s="48"/>
      <c r="BTW3272" s="41"/>
      <c r="BTX3272" s="44"/>
      <c r="BTY3272" s="18"/>
      <c r="BTZ3272" s="16"/>
      <c r="BUA3272" s="36"/>
      <c r="BUB3272" s="36"/>
      <c r="BUC3272" s="36"/>
      <c r="BUD3272" s="36"/>
      <c r="BUE3272" s="36"/>
      <c r="BUF3272" s="36"/>
      <c r="BUG3272" s="36"/>
      <c r="BUH3272" s="36"/>
      <c r="BUI3272" s="36"/>
      <c r="BUJ3272" s="36"/>
      <c r="BUK3272" s="36"/>
      <c r="BUL3272" s="36"/>
      <c r="BUM3272" s="36"/>
      <c r="BUN3272" s="12"/>
      <c r="BUO3272" s="12"/>
      <c r="BUP3272" s="12"/>
      <c r="BUQ3272" s="53"/>
      <c r="BUS3272" s="41"/>
      <c r="BUT3272" s="40"/>
      <c r="BUU3272" s="44"/>
      <c r="BUV3272" s="62"/>
      <c r="BUW3272" s="56"/>
      <c r="BUX3272" s="60"/>
      <c r="BUY3272" s="60"/>
      <c r="BUZ3272" s="60"/>
      <c r="BVA3272" s="60"/>
      <c r="BVB3272" s="46"/>
      <c r="BVC3272" s="65"/>
      <c r="BVD3272" s="19"/>
      <c r="BVE3272" s="48"/>
      <c r="BVF3272" s="41"/>
      <c r="BVG3272" s="44"/>
      <c r="BVH3272" s="18"/>
      <c r="BVI3272" s="16"/>
      <c r="BVJ3272" s="36"/>
      <c r="BVK3272" s="36"/>
      <c r="BVL3272" s="36"/>
      <c r="BVM3272" s="36"/>
      <c r="BVN3272" s="36"/>
      <c r="BVO3272" s="36"/>
      <c r="BVP3272" s="36"/>
      <c r="BVQ3272" s="36"/>
      <c r="BVR3272" s="36"/>
      <c r="BVS3272" s="36"/>
      <c r="BVT3272" s="36"/>
      <c r="BVU3272" s="36"/>
      <c r="BVV3272" s="36"/>
      <c r="BVW3272" s="12"/>
      <c r="BVX3272" s="12"/>
      <c r="BVY3272" s="12"/>
      <c r="BVZ3272" s="53"/>
      <c r="BWB3272" s="41"/>
      <c r="BWC3272" s="40"/>
      <c r="BWD3272" s="44"/>
      <c r="BWE3272" s="62"/>
      <c r="BWF3272" s="56"/>
      <c r="BWG3272" s="60"/>
      <c r="BWH3272" s="60"/>
      <c r="BWI3272" s="60"/>
      <c r="BWJ3272" s="60"/>
      <c r="BWK3272" s="46"/>
      <c r="BWL3272" s="65"/>
      <c r="BWM3272" s="19"/>
      <c r="BWN3272" s="48"/>
      <c r="BWO3272" s="41"/>
      <c r="BWP3272" s="44"/>
      <c r="BWQ3272" s="18"/>
      <c r="BWR3272" s="16"/>
      <c r="BWS3272" s="36"/>
      <c r="BWT3272" s="36"/>
      <c r="BWU3272" s="36"/>
      <c r="BWV3272" s="36"/>
      <c r="BWW3272" s="36"/>
      <c r="BWX3272" s="36"/>
      <c r="BWY3272" s="36"/>
      <c r="BWZ3272" s="36"/>
      <c r="BXA3272" s="36"/>
      <c r="BXB3272" s="36"/>
      <c r="BXC3272" s="36"/>
      <c r="BXD3272" s="36"/>
      <c r="BXE3272" s="36"/>
      <c r="BXF3272" s="12"/>
      <c r="BXG3272" s="12"/>
      <c r="BXH3272" s="12"/>
      <c r="BXI3272" s="53"/>
      <c r="BXK3272" s="41"/>
      <c r="BXL3272" s="40"/>
      <c r="BXM3272" s="44"/>
      <c r="BXN3272" s="62"/>
      <c r="BXO3272" s="56"/>
      <c r="BXP3272" s="60"/>
      <c r="BXQ3272" s="60"/>
      <c r="BXR3272" s="60"/>
      <c r="BXS3272" s="60"/>
      <c r="BXT3272" s="46"/>
      <c r="BXU3272" s="65"/>
      <c r="BXV3272" s="19"/>
      <c r="BXW3272" s="48"/>
      <c r="BXX3272" s="41"/>
      <c r="BXY3272" s="44"/>
      <c r="BXZ3272" s="18"/>
      <c r="BYA3272" s="16"/>
      <c r="BYB3272" s="36"/>
      <c r="BYC3272" s="36"/>
      <c r="BYD3272" s="36"/>
      <c r="BYE3272" s="36"/>
      <c r="BYF3272" s="36"/>
      <c r="BYG3272" s="36"/>
      <c r="BYH3272" s="36"/>
      <c r="BYI3272" s="36"/>
      <c r="BYJ3272" s="36"/>
      <c r="BYK3272" s="36"/>
      <c r="BYL3272" s="36"/>
      <c r="BYM3272" s="36"/>
      <c r="BYN3272" s="36"/>
      <c r="BYO3272" s="12"/>
      <c r="BYP3272" s="12"/>
      <c r="BYQ3272" s="12"/>
      <c r="BYR3272" s="53"/>
      <c r="BYT3272" s="41"/>
      <c r="BYU3272" s="40"/>
      <c r="BYV3272" s="44"/>
      <c r="BYW3272" s="62"/>
      <c r="BYX3272" s="56"/>
      <c r="BYY3272" s="60"/>
      <c r="BYZ3272" s="60"/>
      <c r="BZA3272" s="60"/>
      <c r="BZB3272" s="60"/>
      <c r="BZC3272" s="46"/>
      <c r="BZD3272" s="65"/>
      <c r="BZE3272" s="19"/>
      <c r="BZF3272" s="48"/>
      <c r="BZG3272" s="41"/>
      <c r="BZH3272" s="44"/>
      <c r="BZI3272" s="18"/>
      <c r="BZJ3272" s="16"/>
      <c r="BZK3272" s="36"/>
      <c r="BZL3272" s="36"/>
      <c r="BZM3272" s="36"/>
      <c r="BZN3272" s="36"/>
      <c r="BZO3272" s="36"/>
      <c r="BZP3272" s="36"/>
      <c r="BZQ3272" s="36"/>
      <c r="BZR3272" s="36"/>
      <c r="BZS3272" s="36"/>
      <c r="BZT3272" s="36"/>
      <c r="BZU3272" s="36"/>
      <c r="BZV3272" s="36"/>
      <c r="BZW3272" s="36"/>
      <c r="BZX3272" s="12"/>
      <c r="BZY3272" s="12"/>
      <c r="BZZ3272" s="12"/>
      <c r="CAA3272" s="53"/>
      <c r="CAC3272" s="41"/>
      <c r="CAD3272" s="40"/>
      <c r="CAE3272" s="44"/>
      <c r="CAF3272" s="62"/>
      <c r="CAG3272" s="56"/>
      <c r="CAH3272" s="60"/>
      <c r="CAI3272" s="60"/>
      <c r="CAJ3272" s="60"/>
      <c r="CAK3272" s="60"/>
      <c r="CAL3272" s="46"/>
      <c r="CAM3272" s="65"/>
      <c r="CAN3272" s="19"/>
      <c r="CAO3272" s="48"/>
      <c r="CAP3272" s="41"/>
      <c r="CAQ3272" s="44"/>
      <c r="CAR3272" s="18"/>
      <c r="CAS3272" s="16"/>
      <c r="CAT3272" s="36"/>
      <c r="CAU3272" s="36"/>
      <c r="CAV3272" s="36"/>
      <c r="CAW3272" s="36"/>
      <c r="CAX3272" s="36"/>
      <c r="CAY3272" s="36"/>
      <c r="CAZ3272" s="36"/>
      <c r="CBA3272" s="36"/>
      <c r="CBB3272" s="36"/>
      <c r="CBC3272" s="36"/>
      <c r="CBD3272" s="36"/>
      <c r="CBE3272" s="36"/>
      <c r="CBF3272" s="36"/>
      <c r="CBG3272" s="12"/>
      <c r="CBH3272" s="12"/>
      <c r="CBI3272" s="12"/>
      <c r="CBJ3272" s="53"/>
      <c r="CBL3272" s="41"/>
      <c r="CBM3272" s="40"/>
      <c r="CBN3272" s="44"/>
      <c r="CBO3272" s="62"/>
      <c r="CBP3272" s="56"/>
      <c r="CBQ3272" s="60"/>
      <c r="CBR3272" s="60"/>
      <c r="CBS3272" s="60"/>
      <c r="CBT3272" s="60"/>
      <c r="CBU3272" s="46"/>
      <c r="CBV3272" s="65"/>
      <c r="CBW3272" s="19"/>
      <c r="CBX3272" s="48"/>
      <c r="CBY3272" s="41"/>
      <c r="CBZ3272" s="44"/>
      <c r="CCA3272" s="18"/>
      <c r="CCB3272" s="16"/>
      <c r="CCC3272" s="36"/>
      <c r="CCD3272" s="36"/>
      <c r="CCE3272" s="36"/>
      <c r="CCF3272" s="36"/>
      <c r="CCG3272" s="36"/>
      <c r="CCH3272" s="36"/>
      <c r="CCI3272" s="36"/>
      <c r="CCJ3272" s="36"/>
      <c r="CCK3272" s="36"/>
      <c r="CCL3272" s="36"/>
      <c r="CCM3272" s="36"/>
      <c r="CCN3272" s="36"/>
      <c r="CCO3272" s="36"/>
      <c r="CCP3272" s="12"/>
      <c r="CCQ3272" s="12"/>
      <c r="CCR3272" s="12"/>
      <c r="CCS3272" s="53"/>
      <c r="CCU3272" s="41"/>
      <c r="CCV3272" s="40"/>
      <c r="CCW3272" s="44"/>
      <c r="CCX3272" s="62"/>
      <c r="CCY3272" s="56"/>
      <c r="CCZ3272" s="60"/>
      <c r="CDA3272" s="60"/>
      <c r="CDB3272" s="60"/>
      <c r="CDC3272" s="60"/>
      <c r="CDD3272" s="46"/>
      <c r="CDE3272" s="65"/>
      <c r="CDF3272" s="19"/>
      <c r="CDG3272" s="48"/>
      <c r="CDH3272" s="41"/>
      <c r="CDI3272" s="44"/>
      <c r="CDJ3272" s="18"/>
      <c r="CDK3272" s="16"/>
      <c r="CDL3272" s="36"/>
      <c r="CDM3272" s="36"/>
      <c r="CDN3272" s="36"/>
      <c r="CDO3272" s="36"/>
      <c r="CDP3272" s="36"/>
      <c r="CDQ3272" s="36"/>
      <c r="CDR3272" s="36"/>
      <c r="CDS3272" s="36"/>
      <c r="CDT3272" s="36"/>
      <c r="CDU3272" s="36"/>
      <c r="CDV3272" s="36"/>
      <c r="CDW3272" s="36"/>
      <c r="CDX3272" s="36"/>
      <c r="CDY3272" s="12"/>
      <c r="CDZ3272" s="12"/>
      <c r="CEA3272" s="12"/>
      <c r="CEB3272" s="53"/>
      <c r="CED3272" s="41"/>
      <c r="CEE3272" s="40"/>
      <c r="CEF3272" s="44"/>
      <c r="CEG3272" s="62"/>
      <c r="CEH3272" s="56"/>
      <c r="CEI3272" s="60"/>
      <c r="CEJ3272" s="60"/>
      <c r="CEK3272" s="60"/>
      <c r="CEL3272" s="60"/>
      <c r="CEM3272" s="46"/>
      <c r="CEN3272" s="65"/>
      <c r="CEO3272" s="19"/>
      <c r="CEP3272" s="48"/>
      <c r="CEQ3272" s="41"/>
      <c r="CER3272" s="44"/>
      <c r="CES3272" s="18"/>
      <c r="CET3272" s="16"/>
      <c r="CEU3272" s="36"/>
      <c r="CEV3272" s="36"/>
      <c r="CEW3272" s="36"/>
      <c r="CEX3272" s="36"/>
      <c r="CEY3272" s="36"/>
      <c r="CEZ3272" s="36"/>
      <c r="CFA3272" s="36"/>
      <c r="CFB3272" s="36"/>
      <c r="CFC3272" s="36"/>
      <c r="CFD3272" s="36"/>
      <c r="CFE3272" s="36"/>
      <c r="CFF3272" s="36"/>
      <c r="CFG3272" s="36"/>
      <c r="CFH3272" s="12"/>
      <c r="CFI3272" s="12"/>
      <c r="CFJ3272" s="12"/>
      <c r="CFK3272" s="53"/>
      <c r="CFM3272" s="41"/>
      <c r="CFN3272" s="40"/>
      <c r="CFO3272" s="44"/>
      <c r="CFP3272" s="62"/>
      <c r="CFQ3272" s="56"/>
      <c r="CFR3272" s="60"/>
      <c r="CFS3272" s="60"/>
      <c r="CFT3272" s="60"/>
      <c r="CFU3272" s="60"/>
      <c r="CFV3272" s="46"/>
      <c r="CFW3272" s="65"/>
      <c r="CFX3272" s="19"/>
      <c r="CFY3272" s="48"/>
      <c r="CFZ3272" s="41"/>
      <c r="CGA3272" s="44"/>
      <c r="CGB3272" s="18"/>
      <c r="CGC3272" s="16"/>
      <c r="CGD3272" s="36"/>
      <c r="CGE3272" s="36"/>
      <c r="CGF3272" s="36"/>
      <c r="CGG3272" s="36"/>
      <c r="CGH3272" s="36"/>
      <c r="CGI3272" s="36"/>
      <c r="CGJ3272" s="36"/>
      <c r="CGK3272" s="36"/>
      <c r="CGL3272" s="36"/>
      <c r="CGM3272" s="36"/>
      <c r="CGN3272" s="36"/>
      <c r="CGO3272" s="36"/>
      <c r="CGP3272" s="36"/>
      <c r="CGQ3272" s="12"/>
      <c r="CGR3272" s="12"/>
      <c r="CGS3272" s="12"/>
      <c r="CGT3272" s="53"/>
      <c r="CGV3272" s="41"/>
      <c r="CGW3272" s="40"/>
      <c r="CGX3272" s="44"/>
      <c r="CGY3272" s="62"/>
      <c r="CGZ3272" s="56"/>
      <c r="CHA3272" s="60"/>
      <c r="CHB3272" s="60"/>
      <c r="CHC3272" s="60"/>
      <c r="CHD3272" s="60"/>
      <c r="CHE3272" s="46"/>
      <c r="CHF3272" s="65"/>
      <c r="CHG3272" s="19"/>
      <c r="CHH3272" s="48"/>
      <c r="CHI3272" s="41"/>
      <c r="CHJ3272" s="44"/>
      <c r="CHK3272" s="18"/>
      <c r="CHL3272" s="16"/>
      <c r="CHM3272" s="36"/>
      <c r="CHN3272" s="36"/>
      <c r="CHO3272" s="36"/>
      <c r="CHP3272" s="36"/>
      <c r="CHQ3272" s="36"/>
      <c r="CHR3272" s="36"/>
      <c r="CHS3272" s="36"/>
      <c r="CHT3272" s="36"/>
      <c r="CHU3272" s="36"/>
      <c r="CHV3272" s="36"/>
      <c r="CHW3272" s="36"/>
      <c r="CHX3272" s="36"/>
      <c r="CHY3272" s="36"/>
      <c r="CHZ3272" s="12"/>
      <c r="CIA3272" s="12"/>
      <c r="CIB3272" s="12"/>
      <c r="CIC3272" s="53"/>
      <c r="CIE3272" s="41"/>
      <c r="CIF3272" s="40"/>
      <c r="CIG3272" s="44"/>
      <c r="CIH3272" s="62"/>
      <c r="CII3272" s="56"/>
      <c r="CIJ3272" s="60"/>
      <c r="CIK3272" s="60"/>
      <c r="CIL3272" s="60"/>
      <c r="CIM3272" s="60"/>
      <c r="CIN3272" s="46"/>
      <c r="CIO3272" s="65"/>
      <c r="CIP3272" s="19"/>
      <c r="CIQ3272" s="48"/>
      <c r="CIR3272" s="41"/>
      <c r="CIS3272" s="44"/>
      <c r="CIT3272" s="18"/>
      <c r="CIU3272" s="16"/>
      <c r="CIV3272" s="36"/>
      <c r="CIW3272" s="36"/>
      <c r="CIX3272" s="36"/>
      <c r="CIY3272" s="36"/>
      <c r="CIZ3272" s="36"/>
      <c r="CJA3272" s="36"/>
      <c r="CJB3272" s="36"/>
      <c r="CJC3272" s="36"/>
      <c r="CJD3272" s="36"/>
      <c r="CJE3272" s="36"/>
      <c r="CJF3272" s="36"/>
      <c r="CJG3272" s="36"/>
      <c r="CJH3272" s="36"/>
      <c r="CJI3272" s="12"/>
      <c r="CJJ3272" s="12"/>
      <c r="CJK3272" s="12"/>
      <c r="CJL3272" s="53"/>
      <c r="CJN3272" s="41"/>
      <c r="CJO3272" s="40"/>
      <c r="CJP3272" s="44"/>
      <c r="CJQ3272" s="62"/>
      <c r="CJR3272" s="56"/>
      <c r="CJS3272" s="60"/>
      <c r="CJT3272" s="60"/>
      <c r="CJU3272" s="60"/>
      <c r="CJV3272" s="60"/>
      <c r="CJW3272" s="46"/>
      <c r="CJX3272" s="65"/>
      <c r="CJY3272" s="19"/>
      <c r="CJZ3272" s="48"/>
      <c r="CKA3272" s="41"/>
      <c r="CKB3272" s="44"/>
      <c r="CKC3272" s="18"/>
      <c r="CKD3272" s="16"/>
      <c r="CKE3272" s="36"/>
      <c r="CKF3272" s="36"/>
      <c r="CKG3272" s="36"/>
      <c r="CKH3272" s="36"/>
      <c r="CKI3272" s="36"/>
      <c r="CKJ3272" s="36"/>
      <c r="CKK3272" s="36"/>
      <c r="CKL3272" s="36"/>
      <c r="CKM3272" s="36"/>
      <c r="CKN3272" s="36"/>
      <c r="CKO3272" s="36"/>
      <c r="CKP3272" s="36"/>
      <c r="CKQ3272" s="36"/>
      <c r="CKR3272" s="12"/>
      <c r="CKS3272" s="12"/>
      <c r="CKT3272" s="12"/>
      <c r="CKU3272" s="53"/>
      <c r="CKW3272" s="41"/>
      <c r="CKX3272" s="40"/>
      <c r="CKY3272" s="44"/>
      <c r="CKZ3272" s="62"/>
      <c r="CLA3272" s="56"/>
      <c r="CLB3272" s="60"/>
      <c r="CLC3272" s="60"/>
      <c r="CLD3272" s="60"/>
      <c r="CLE3272" s="60"/>
      <c r="CLF3272" s="46"/>
      <c r="CLG3272" s="65"/>
      <c r="CLH3272" s="19"/>
      <c r="CLI3272" s="48"/>
      <c r="CLJ3272" s="41"/>
      <c r="CLK3272" s="44"/>
      <c r="CLL3272" s="18"/>
      <c r="CLM3272" s="16"/>
      <c r="CLN3272" s="36"/>
      <c r="CLO3272" s="36"/>
      <c r="CLP3272" s="36"/>
      <c r="CLQ3272" s="36"/>
      <c r="CLR3272" s="36"/>
      <c r="CLS3272" s="36"/>
      <c r="CLT3272" s="36"/>
      <c r="CLU3272" s="36"/>
      <c r="CLV3272" s="36"/>
      <c r="CLW3272" s="36"/>
      <c r="CLX3272" s="36"/>
      <c r="CLY3272" s="36"/>
      <c r="CLZ3272" s="36"/>
      <c r="CMA3272" s="12"/>
      <c r="CMB3272" s="12"/>
      <c r="CMC3272" s="12"/>
      <c r="CMD3272" s="53"/>
      <c r="CMF3272" s="41"/>
      <c r="CMG3272" s="40"/>
      <c r="CMH3272" s="44"/>
      <c r="CMI3272" s="62"/>
      <c r="CMJ3272" s="56"/>
      <c r="CMK3272" s="60"/>
      <c r="CML3272" s="60"/>
      <c r="CMM3272" s="60"/>
      <c r="CMN3272" s="60"/>
      <c r="CMO3272" s="46"/>
      <c r="CMP3272" s="65"/>
      <c r="CMQ3272" s="19"/>
      <c r="CMR3272" s="48"/>
      <c r="CMS3272" s="41"/>
      <c r="CMT3272" s="44"/>
      <c r="CMU3272" s="18"/>
      <c r="CMV3272" s="16"/>
      <c r="CMW3272" s="36"/>
      <c r="CMX3272" s="36"/>
      <c r="CMY3272" s="36"/>
      <c r="CMZ3272" s="36"/>
      <c r="CNA3272" s="36"/>
      <c r="CNB3272" s="36"/>
      <c r="CNC3272" s="36"/>
      <c r="CND3272" s="36"/>
      <c r="CNE3272" s="36"/>
      <c r="CNF3272" s="36"/>
      <c r="CNG3272" s="36"/>
      <c r="CNH3272" s="36"/>
      <c r="CNI3272" s="36"/>
      <c r="CNJ3272" s="12"/>
      <c r="CNK3272" s="12"/>
      <c r="CNL3272" s="12"/>
      <c r="CNM3272" s="53"/>
      <c r="CNO3272" s="41"/>
      <c r="CNP3272" s="40"/>
      <c r="CNQ3272" s="44"/>
      <c r="CNR3272" s="62"/>
      <c r="CNS3272" s="56"/>
      <c r="CNT3272" s="60"/>
      <c r="CNU3272" s="60"/>
      <c r="CNV3272" s="60"/>
      <c r="CNW3272" s="60"/>
      <c r="CNX3272" s="46"/>
      <c r="CNY3272" s="65"/>
      <c r="CNZ3272" s="19"/>
      <c r="COA3272" s="48"/>
      <c r="COB3272" s="41"/>
      <c r="COC3272" s="44"/>
      <c r="COD3272" s="18"/>
      <c r="COE3272" s="16"/>
      <c r="COF3272" s="36"/>
      <c r="COG3272" s="36"/>
      <c r="COH3272" s="36"/>
      <c r="COI3272" s="36"/>
      <c r="COJ3272" s="36"/>
      <c r="COK3272" s="36"/>
      <c r="COL3272" s="36"/>
      <c r="COM3272" s="36"/>
      <c r="CON3272" s="36"/>
      <c r="COO3272" s="36"/>
      <c r="COP3272" s="36"/>
      <c r="COQ3272" s="36"/>
      <c r="COR3272" s="36"/>
      <c r="COS3272" s="12"/>
      <c r="COT3272" s="12"/>
      <c r="COU3272" s="12"/>
      <c r="COV3272" s="53"/>
      <c r="COX3272" s="41"/>
      <c r="COY3272" s="40"/>
      <c r="COZ3272" s="44"/>
      <c r="CPA3272" s="62"/>
      <c r="CPB3272" s="56"/>
      <c r="CPC3272" s="60"/>
      <c r="CPD3272" s="60"/>
      <c r="CPE3272" s="60"/>
      <c r="CPF3272" s="60"/>
      <c r="CPG3272" s="46"/>
      <c r="CPH3272" s="65"/>
      <c r="CPI3272" s="19"/>
      <c r="CPJ3272" s="48"/>
      <c r="CPK3272" s="41"/>
      <c r="CPL3272" s="44"/>
      <c r="CPM3272" s="18"/>
      <c r="CPN3272" s="16"/>
      <c r="CPO3272" s="36"/>
      <c r="CPP3272" s="36"/>
      <c r="CPQ3272" s="36"/>
      <c r="CPR3272" s="36"/>
      <c r="CPS3272" s="36"/>
      <c r="CPT3272" s="36"/>
      <c r="CPU3272" s="36"/>
      <c r="CPV3272" s="36"/>
      <c r="CPW3272" s="36"/>
      <c r="CPX3272" s="36"/>
      <c r="CPY3272" s="36"/>
      <c r="CPZ3272" s="36"/>
      <c r="CQA3272" s="36"/>
      <c r="CQB3272" s="12"/>
      <c r="CQC3272" s="12"/>
      <c r="CQD3272" s="12"/>
      <c r="CQE3272" s="53"/>
      <c r="CQG3272" s="41"/>
      <c r="CQH3272" s="40"/>
      <c r="CQI3272" s="44"/>
      <c r="CQJ3272" s="62"/>
      <c r="CQK3272" s="56"/>
      <c r="CQL3272" s="60"/>
      <c r="CQM3272" s="60"/>
      <c r="CQN3272" s="60"/>
      <c r="CQO3272" s="60"/>
      <c r="CQP3272" s="46"/>
      <c r="CQQ3272" s="65"/>
      <c r="CQR3272" s="19"/>
      <c r="CQS3272" s="48"/>
      <c r="CQT3272" s="41"/>
      <c r="CQU3272" s="44"/>
      <c r="CQV3272" s="18"/>
      <c r="CQW3272" s="16"/>
      <c r="CQX3272" s="36"/>
      <c r="CQY3272" s="36"/>
      <c r="CQZ3272" s="36"/>
      <c r="CRA3272" s="36"/>
      <c r="CRB3272" s="36"/>
      <c r="CRC3272" s="36"/>
      <c r="CRD3272" s="36"/>
      <c r="CRE3272" s="36"/>
      <c r="CRF3272" s="36"/>
      <c r="CRG3272" s="36"/>
      <c r="CRH3272" s="36"/>
      <c r="CRI3272" s="36"/>
      <c r="CRJ3272" s="36"/>
      <c r="CRK3272" s="12"/>
      <c r="CRL3272" s="12"/>
      <c r="CRM3272" s="12"/>
      <c r="CRN3272" s="53"/>
      <c r="CRP3272" s="41"/>
      <c r="CRQ3272" s="40"/>
      <c r="CRR3272" s="44"/>
      <c r="CRS3272" s="62"/>
      <c r="CRT3272" s="56"/>
      <c r="CRU3272" s="60"/>
      <c r="CRV3272" s="60"/>
      <c r="CRW3272" s="60"/>
      <c r="CRX3272" s="60"/>
      <c r="CRY3272" s="46"/>
      <c r="CRZ3272" s="65"/>
      <c r="CSA3272" s="19"/>
      <c r="CSB3272" s="48"/>
      <c r="CSC3272" s="41"/>
      <c r="CSD3272" s="44"/>
      <c r="CSE3272" s="18"/>
      <c r="CSF3272" s="16"/>
      <c r="CSG3272" s="36"/>
      <c r="CSH3272" s="36"/>
      <c r="CSI3272" s="36"/>
      <c r="CSJ3272" s="36"/>
      <c r="CSK3272" s="36"/>
      <c r="CSL3272" s="36"/>
      <c r="CSM3272" s="36"/>
      <c r="CSN3272" s="36"/>
      <c r="CSO3272" s="36"/>
      <c r="CSP3272" s="36"/>
      <c r="CSQ3272" s="36"/>
      <c r="CSR3272" s="36"/>
      <c r="CSS3272" s="36"/>
      <c r="CST3272" s="12"/>
      <c r="CSU3272" s="12"/>
      <c r="CSV3272" s="12"/>
      <c r="CSW3272" s="53"/>
      <c r="CSY3272" s="41"/>
      <c r="CSZ3272" s="40"/>
      <c r="CTA3272" s="44"/>
      <c r="CTB3272" s="62"/>
      <c r="CTC3272" s="56"/>
      <c r="CTD3272" s="60"/>
      <c r="CTE3272" s="60"/>
      <c r="CTF3272" s="60"/>
      <c r="CTG3272" s="60"/>
      <c r="CTH3272" s="46"/>
      <c r="CTI3272" s="65"/>
      <c r="CTJ3272" s="19"/>
      <c r="CTK3272" s="48"/>
      <c r="CTL3272" s="41"/>
      <c r="CTM3272" s="44"/>
      <c r="CTN3272" s="18"/>
      <c r="CTO3272" s="16"/>
      <c r="CTP3272" s="36"/>
      <c r="CTQ3272" s="36"/>
      <c r="CTR3272" s="36"/>
      <c r="CTS3272" s="36"/>
      <c r="CTT3272" s="36"/>
      <c r="CTU3272" s="36"/>
      <c r="CTV3272" s="36"/>
      <c r="CTW3272" s="36"/>
      <c r="CTX3272" s="36"/>
      <c r="CTY3272" s="36"/>
      <c r="CTZ3272" s="36"/>
      <c r="CUA3272" s="36"/>
      <c r="CUB3272" s="36"/>
      <c r="CUC3272" s="12"/>
      <c r="CUD3272" s="12"/>
      <c r="CUE3272" s="12"/>
      <c r="CUF3272" s="53"/>
      <c r="CUH3272" s="41"/>
      <c r="CUI3272" s="40"/>
      <c r="CUJ3272" s="44"/>
      <c r="CUK3272" s="62"/>
      <c r="CUL3272" s="56"/>
      <c r="CUM3272" s="60"/>
      <c r="CUN3272" s="60"/>
      <c r="CUO3272" s="60"/>
      <c r="CUP3272" s="60"/>
      <c r="CUQ3272" s="46"/>
      <c r="CUR3272" s="65"/>
      <c r="CUS3272" s="19"/>
      <c r="CUT3272" s="48"/>
      <c r="CUU3272" s="41"/>
      <c r="CUV3272" s="44"/>
      <c r="CUW3272" s="18"/>
      <c r="CUX3272" s="16"/>
      <c r="CUY3272" s="36"/>
      <c r="CUZ3272" s="36"/>
      <c r="CVA3272" s="36"/>
      <c r="CVB3272" s="36"/>
      <c r="CVC3272" s="36"/>
      <c r="CVD3272" s="36"/>
      <c r="CVE3272" s="36"/>
      <c r="CVF3272" s="36"/>
      <c r="CVG3272" s="36"/>
      <c r="CVH3272" s="36"/>
      <c r="CVI3272" s="36"/>
      <c r="CVJ3272" s="36"/>
      <c r="CVK3272" s="36"/>
      <c r="CVL3272" s="12"/>
      <c r="CVM3272" s="12"/>
      <c r="CVN3272" s="12"/>
      <c r="CVO3272" s="53"/>
      <c r="CVQ3272" s="41"/>
      <c r="CVR3272" s="40"/>
      <c r="CVS3272" s="44"/>
      <c r="CVT3272" s="62"/>
      <c r="CVU3272" s="56"/>
      <c r="CVV3272" s="60"/>
      <c r="CVW3272" s="60"/>
      <c r="CVX3272" s="60"/>
      <c r="CVY3272" s="60"/>
      <c r="CVZ3272" s="46"/>
      <c r="CWA3272" s="65"/>
      <c r="CWB3272" s="19"/>
      <c r="CWC3272" s="48"/>
      <c r="CWD3272" s="41"/>
      <c r="CWE3272" s="44"/>
      <c r="CWF3272" s="18"/>
      <c r="CWG3272" s="16"/>
      <c r="CWH3272" s="36"/>
      <c r="CWI3272" s="36"/>
      <c r="CWJ3272" s="36"/>
      <c r="CWK3272" s="36"/>
      <c r="CWL3272" s="36"/>
      <c r="CWM3272" s="36"/>
      <c r="CWN3272" s="36"/>
      <c r="CWO3272" s="36"/>
      <c r="CWP3272" s="36"/>
      <c r="CWQ3272" s="36"/>
      <c r="CWR3272" s="36"/>
      <c r="CWS3272" s="36"/>
      <c r="CWT3272" s="36"/>
      <c r="CWU3272" s="12"/>
      <c r="CWV3272" s="12"/>
      <c r="CWW3272" s="12"/>
      <c r="CWX3272" s="53"/>
      <c r="CWZ3272" s="41"/>
      <c r="CXA3272" s="40"/>
      <c r="CXB3272" s="44"/>
      <c r="CXC3272" s="62"/>
      <c r="CXD3272" s="56"/>
      <c r="CXE3272" s="60"/>
      <c r="CXF3272" s="60"/>
      <c r="CXG3272" s="60"/>
      <c r="CXH3272" s="60"/>
      <c r="CXI3272" s="46"/>
      <c r="CXJ3272" s="65"/>
      <c r="CXK3272" s="19"/>
      <c r="CXL3272" s="48"/>
      <c r="CXM3272" s="41"/>
      <c r="CXN3272" s="44"/>
      <c r="CXO3272" s="18"/>
      <c r="CXP3272" s="16"/>
      <c r="CXQ3272" s="36"/>
      <c r="CXR3272" s="36"/>
      <c r="CXS3272" s="36"/>
      <c r="CXT3272" s="36"/>
      <c r="CXU3272" s="36"/>
      <c r="CXV3272" s="36"/>
      <c r="CXW3272" s="36"/>
      <c r="CXX3272" s="36"/>
      <c r="CXY3272" s="36"/>
      <c r="CXZ3272" s="36"/>
      <c r="CYA3272" s="36"/>
      <c r="CYB3272" s="36"/>
      <c r="CYC3272" s="36"/>
      <c r="CYD3272" s="12"/>
      <c r="CYE3272" s="12"/>
      <c r="CYF3272" s="12"/>
      <c r="CYG3272" s="53"/>
      <c r="CYI3272" s="41"/>
      <c r="CYJ3272" s="40"/>
      <c r="CYK3272" s="44"/>
      <c r="CYL3272" s="62"/>
      <c r="CYM3272" s="56"/>
      <c r="CYN3272" s="60"/>
      <c r="CYO3272" s="60"/>
      <c r="CYP3272" s="60"/>
      <c r="CYQ3272" s="60"/>
      <c r="CYR3272" s="46"/>
      <c r="CYS3272" s="65"/>
      <c r="CYT3272" s="19"/>
      <c r="CYU3272" s="48"/>
      <c r="CYV3272" s="41"/>
      <c r="CYW3272" s="44"/>
      <c r="CYX3272" s="18"/>
      <c r="CYY3272" s="16"/>
      <c r="CYZ3272" s="36"/>
      <c r="CZA3272" s="36"/>
      <c r="CZB3272" s="36"/>
      <c r="CZC3272" s="36"/>
      <c r="CZD3272" s="36"/>
      <c r="CZE3272" s="36"/>
      <c r="CZF3272" s="36"/>
      <c r="CZG3272" s="36"/>
      <c r="CZH3272" s="36"/>
      <c r="CZI3272" s="36"/>
      <c r="CZJ3272" s="36"/>
      <c r="CZK3272" s="36"/>
      <c r="CZL3272" s="36"/>
      <c r="CZM3272" s="12"/>
      <c r="CZN3272" s="12"/>
      <c r="CZO3272" s="12"/>
      <c r="CZP3272" s="53"/>
      <c r="CZR3272" s="41"/>
      <c r="CZS3272" s="40"/>
      <c r="CZT3272" s="44"/>
      <c r="CZU3272" s="62"/>
      <c r="CZV3272" s="56"/>
      <c r="CZW3272" s="60"/>
      <c r="CZX3272" s="60"/>
      <c r="CZY3272" s="60"/>
      <c r="CZZ3272" s="60"/>
      <c r="DAA3272" s="46"/>
      <c r="DAB3272" s="65"/>
      <c r="DAC3272" s="19"/>
      <c r="DAD3272" s="48"/>
      <c r="DAE3272" s="41"/>
      <c r="DAF3272" s="44"/>
      <c r="DAG3272" s="18"/>
      <c r="DAH3272" s="16"/>
      <c r="DAI3272" s="36"/>
      <c r="DAJ3272" s="36"/>
      <c r="DAK3272" s="36"/>
      <c r="DAL3272" s="36"/>
      <c r="DAM3272" s="36"/>
      <c r="DAN3272" s="36"/>
      <c r="DAO3272" s="36"/>
      <c r="DAP3272" s="36"/>
      <c r="DAQ3272" s="36"/>
      <c r="DAR3272" s="36"/>
      <c r="DAS3272" s="36"/>
      <c r="DAT3272" s="36"/>
      <c r="DAU3272" s="36"/>
      <c r="DAV3272" s="12"/>
      <c r="DAW3272" s="12"/>
      <c r="DAX3272" s="12"/>
      <c r="DAY3272" s="53"/>
      <c r="DBA3272" s="41"/>
      <c r="DBB3272" s="40"/>
      <c r="DBC3272" s="44"/>
      <c r="DBD3272" s="62"/>
      <c r="DBE3272" s="56"/>
      <c r="DBF3272" s="60"/>
      <c r="DBG3272" s="60"/>
      <c r="DBH3272" s="60"/>
      <c r="DBI3272" s="60"/>
      <c r="DBJ3272" s="46"/>
      <c r="DBK3272" s="65"/>
      <c r="DBL3272" s="19"/>
      <c r="DBM3272" s="48"/>
      <c r="DBN3272" s="41"/>
      <c r="DBO3272" s="44"/>
      <c r="DBP3272" s="18"/>
      <c r="DBQ3272" s="16"/>
      <c r="DBR3272" s="36"/>
      <c r="DBS3272" s="36"/>
      <c r="DBT3272" s="36"/>
      <c r="DBU3272" s="36"/>
      <c r="DBV3272" s="36"/>
      <c r="DBW3272" s="36"/>
      <c r="DBX3272" s="36"/>
      <c r="DBY3272" s="36"/>
      <c r="DBZ3272" s="36"/>
      <c r="DCA3272" s="36"/>
      <c r="DCB3272" s="36"/>
      <c r="DCC3272" s="36"/>
      <c r="DCD3272" s="36"/>
      <c r="DCE3272" s="12"/>
      <c r="DCF3272" s="12"/>
      <c r="DCG3272" s="12"/>
      <c r="DCH3272" s="53"/>
      <c r="DCJ3272" s="41"/>
      <c r="DCK3272" s="40"/>
      <c r="DCL3272" s="44"/>
      <c r="DCM3272" s="62"/>
      <c r="DCN3272" s="56"/>
      <c r="DCO3272" s="60"/>
      <c r="DCP3272" s="60"/>
      <c r="DCQ3272" s="60"/>
      <c r="DCR3272" s="60"/>
      <c r="DCS3272" s="46"/>
      <c r="DCT3272" s="65"/>
      <c r="DCU3272" s="19"/>
      <c r="DCV3272" s="48"/>
      <c r="DCW3272" s="41"/>
      <c r="DCX3272" s="44"/>
      <c r="DCY3272" s="18"/>
      <c r="DCZ3272" s="16"/>
      <c r="DDA3272" s="36"/>
      <c r="DDB3272" s="36"/>
      <c r="DDC3272" s="36"/>
      <c r="DDD3272" s="36"/>
      <c r="DDE3272" s="36"/>
      <c r="DDF3272" s="36"/>
      <c r="DDG3272" s="36"/>
      <c r="DDH3272" s="36"/>
      <c r="DDI3272" s="36"/>
      <c r="DDJ3272" s="36"/>
      <c r="DDK3272" s="36"/>
      <c r="DDL3272" s="36"/>
      <c r="DDM3272" s="36"/>
      <c r="DDN3272" s="12"/>
      <c r="DDO3272" s="12"/>
      <c r="DDP3272" s="12"/>
      <c r="DDQ3272" s="53"/>
      <c r="DDS3272" s="41"/>
      <c r="DDT3272" s="40"/>
      <c r="DDU3272" s="44"/>
      <c r="DDV3272" s="62"/>
      <c r="DDW3272" s="56"/>
      <c r="DDX3272" s="60"/>
      <c r="DDY3272" s="60"/>
      <c r="DDZ3272" s="60"/>
      <c r="DEA3272" s="60"/>
      <c r="DEB3272" s="46"/>
      <c r="DEC3272" s="65"/>
      <c r="DED3272" s="19"/>
      <c r="DEE3272" s="48"/>
      <c r="DEF3272" s="41"/>
      <c r="DEG3272" s="44"/>
      <c r="DEH3272" s="18"/>
      <c r="DEI3272" s="16"/>
      <c r="DEJ3272" s="36"/>
      <c r="DEK3272" s="36"/>
      <c r="DEL3272" s="36"/>
      <c r="DEM3272" s="36"/>
      <c r="DEN3272" s="36"/>
      <c r="DEO3272" s="36"/>
      <c r="DEP3272" s="36"/>
      <c r="DEQ3272" s="36"/>
      <c r="DER3272" s="36"/>
      <c r="DES3272" s="36"/>
      <c r="DET3272" s="36"/>
      <c r="DEU3272" s="36"/>
      <c r="DEV3272" s="36"/>
      <c r="DEW3272" s="12"/>
      <c r="DEX3272" s="12"/>
      <c r="DEY3272" s="12"/>
      <c r="DEZ3272" s="53"/>
      <c r="DFB3272" s="41"/>
      <c r="DFC3272" s="40"/>
      <c r="DFD3272" s="44"/>
      <c r="DFE3272" s="62"/>
      <c r="DFF3272" s="56"/>
      <c r="DFG3272" s="60"/>
      <c r="DFH3272" s="60"/>
      <c r="DFI3272" s="60"/>
      <c r="DFJ3272" s="60"/>
      <c r="DFK3272" s="46"/>
      <c r="DFL3272" s="65"/>
      <c r="DFM3272" s="19"/>
      <c r="DFN3272" s="48"/>
      <c r="DFO3272" s="41"/>
      <c r="DFP3272" s="44"/>
      <c r="DFQ3272" s="18"/>
      <c r="DFR3272" s="16"/>
      <c r="DFS3272" s="36"/>
      <c r="DFT3272" s="36"/>
      <c r="DFU3272" s="36"/>
      <c r="DFV3272" s="36"/>
      <c r="DFW3272" s="36"/>
      <c r="DFX3272" s="36"/>
      <c r="DFY3272" s="36"/>
      <c r="DFZ3272" s="36"/>
      <c r="DGA3272" s="36"/>
      <c r="DGB3272" s="36"/>
      <c r="DGC3272" s="36"/>
      <c r="DGD3272" s="36"/>
      <c r="DGE3272" s="36"/>
      <c r="DGF3272" s="12"/>
      <c r="DGG3272" s="12"/>
      <c r="DGH3272" s="12"/>
      <c r="DGI3272" s="53"/>
      <c r="DGK3272" s="41"/>
      <c r="DGL3272" s="40"/>
      <c r="DGM3272" s="44"/>
      <c r="DGN3272" s="62"/>
      <c r="DGO3272" s="56"/>
      <c r="DGP3272" s="60"/>
      <c r="DGQ3272" s="60"/>
      <c r="DGR3272" s="60"/>
      <c r="DGS3272" s="60"/>
      <c r="DGT3272" s="46"/>
      <c r="DGU3272" s="65"/>
      <c r="DGV3272" s="19"/>
      <c r="DGW3272" s="48"/>
      <c r="DGX3272" s="41"/>
      <c r="DGY3272" s="44"/>
      <c r="DGZ3272" s="18"/>
      <c r="DHA3272" s="16"/>
      <c r="DHB3272" s="36"/>
      <c r="DHC3272" s="36"/>
      <c r="DHD3272" s="36"/>
      <c r="DHE3272" s="36"/>
      <c r="DHF3272" s="36"/>
      <c r="DHG3272" s="36"/>
      <c r="DHH3272" s="36"/>
      <c r="DHI3272" s="36"/>
      <c r="DHJ3272" s="36"/>
      <c r="DHK3272" s="36"/>
      <c r="DHL3272" s="36"/>
      <c r="DHM3272" s="36"/>
      <c r="DHN3272" s="36"/>
      <c r="DHO3272" s="12"/>
      <c r="DHP3272" s="12"/>
      <c r="DHQ3272" s="12"/>
      <c r="DHR3272" s="53"/>
      <c r="DHT3272" s="41"/>
      <c r="DHU3272" s="40"/>
      <c r="DHV3272" s="44"/>
      <c r="DHW3272" s="62"/>
      <c r="DHX3272" s="56"/>
      <c r="DHY3272" s="60"/>
      <c r="DHZ3272" s="60"/>
      <c r="DIA3272" s="60"/>
      <c r="DIB3272" s="60"/>
      <c r="DIC3272" s="46"/>
      <c r="DID3272" s="65"/>
      <c r="DIE3272" s="19"/>
      <c r="DIF3272" s="48"/>
      <c r="DIG3272" s="41"/>
      <c r="DIH3272" s="44"/>
      <c r="DII3272" s="18"/>
      <c r="DIJ3272" s="16"/>
      <c r="DIK3272" s="36"/>
      <c r="DIL3272" s="36"/>
      <c r="DIM3272" s="36"/>
      <c r="DIN3272" s="36"/>
      <c r="DIO3272" s="36"/>
      <c r="DIP3272" s="36"/>
      <c r="DIQ3272" s="36"/>
      <c r="DIR3272" s="36"/>
      <c r="DIS3272" s="36"/>
      <c r="DIT3272" s="36"/>
      <c r="DIU3272" s="36"/>
      <c r="DIV3272" s="36"/>
      <c r="DIW3272" s="36"/>
      <c r="DIX3272" s="12"/>
      <c r="DIY3272" s="12"/>
      <c r="DIZ3272" s="12"/>
      <c r="DJA3272" s="53"/>
      <c r="DJC3272" s="41"/>
      <c r="DJD3272" s="40"/>
      <c r="DJE3272" s="44"/>
      <c r="DJF3272" s="62"/>
      <c r="DJG3272" s="56"/>
      <c r="DJH3272" s="60"/>
      <c r="DJI3272" s="60"/>
      <c r="DJJ3272" s="60"/>
      <c r="DJK3272" s="60"/>
      <c r="DJL3272" s="46"/>
      <c r="DJM3272" s="65"/>
      <c r="DJN3272" s="19"/>
      <c r="DJO3272" s="48"/>
      <c r="DJP3272" s="41"/>
      <c r="DJQ3272" s="44"/>
      <c r="DJR3272" s="18"/>
      <c r="DJS3272" s="16"/>
      <c r="DJT3272" s="36"/>
      <c r="DJU3272" s="36"/>
      <c r="DJV3272" s="36"/>
      <c r="DJW3272" s="36"/>
      <c r="DJX3272" s="36"/>
      <c r="DJY3272" s="36"/>
      <c r="DJZ3272" s="36"/>
      <c r="DKA3272" s="36"/>
      <c r="DKB3272" s="36"/>
      <c r="DKC3272" s="36"/>
      <c r="DKD3272" s="36"/>
      <c r="DKE3272" s="36"/>
      <c r="DKF3272" s="36"/>
      <c r="DKG3272" s="12"/>
      <c r="DKH3272" s="12"/>
      <c r="DKI3272" s="12"/>
      <c r="DKJ3272" s="53"/>
      <c r="DKL3272" s="41"/>
      <c r="DKM3272" s="40"/>
      <c r="DKN3272" s="44"/>
      <c r="DKO3272" s="62"/>
      <c r="DKP3272" s="56"/>
      <c r="DKQ3272" s="60"/>
      <c r="DKR3272" s="60"/>
      <c r="DKS3272" s="60"/>
      <c r="DKT3272" s="60"/>
      <c r="DKU3272" s="46"/>
      <c r="DKV3272" s="65"/>
      <c r="DKW3272" s="19"/>
      <c r="DKX3272" s="48"/>
      <c r="DKY3272" s="41"/>
      <c r="DKZ3272" s="44"/>
      <c r="DLA3272" s="18"/>
      <c r="DLB3272" s="16"/>
      <c r="DLC3272" s="36"/>
      <c r="DLD3272" s="36"/>
      <c r="DLE3272" s="36"/>
      <c r="DLF3272" s="36"/>
      <c r="DLG3272" s="36"/>
      <c r="DLH3272" s="36"/>
      <c r="DLI3272" s="36"/>
      <c r="DLJ3272" s="36"/>
      <c r="DLK3272" s="36"/>
      <c r="DLL3272" s="36"/>
      <c r="DLM3272" s="36"/>
      <c r="DLN3272" s="36"/>
      <c r="DLO3272" s="36"/>
      <c r="DLP3272" s="12"/>
      <c r="DLQ3272" s="12"/>
      <c r="DLR3272" s="12"/>
      <c r="DLS3272" s="53"/>
      <c r="DLU3272" s="41"/>
      <c r="DLV3272" s="40"/>
      <c r="DLW3272" s="44"/>
      <c r="DLX3272" s="62"/>
      <c r="DLY3272" s="56"/>
      <c r="DLZ3272" s="60"/>
      <c r="DMA3272" s="60"/>
      <c r="DMB3272" s="60"/>
      <c r="DMC3272" s="60"/>
      <c r="DMD3272" s="46"/>
      <c r="DME3272" s="65"/>
      <c r="DMF3272" s="19"/>
      <c r="DMG3272" s="48"/>
      <c r="DMH3272" s="41"/>
      <c r="DMI3272" s="44"/>
      <c r="DMJ3272" s="18"/>
      <c r="DMK3272" s="16"/>
      <c r="DML3272" s="36"/>
      <c r="DMM3272" s="36"/>
      <c r="DMN3272" s="36"/>
      <c r="DMO3272" s="36"/>
      <c r="DMP3272" s="36"/>
      <c r="DMQ3272" s="36"/>
      <c r="DMR3272" s="36"/>
      <c r="DMS3272" s="36"/>
      <c r="DMT3272" s="36"/>
      <c r="DMU3272" s="36"/>
      <c r="DMV3272" s="36"/>
      <c r="DMW3272" s="36"/>
      <c r="DMX3272" s="36"/>
      <c r="DMY3272" s="12"/>
      <c r="DMZ3272" s="12"/>
      <c r="DNA3272" s="12"/>
      <c r="DNB3272" s="53"/>
      <c r="DND3272" s="41"/>
      <c r="DNE3272" s="40"/>
      <c r="DNF3272" s="44"/>
      <c r="DNG3272" s="62"/>
      <c r="DNH3272" s="56"/>
      <c r="DNI3272" s="60"/>
      <c r="DNJ3272" s="60"/>
      <c r="DNK3272" s="60"/>
      <c r="DNL3272" s="60"/>
      <c r="DNM3272" s="46"/>
      <c r="DNN3272" s="65"/>
      <c r="DNO3272" s="19"/>
      <c r="DNP3272" s="48"/>
      <c r="DNQ3272" s="41"/>
      <c r="DNR3272" s="44"/>
      <c r="DNS3272" s="18"/>
      <c r="DNT3272" s="16"/>
      <c r="DNU3272" s="36"/>
      <c r="DNV3272" s="36"/>
      <c r="DNW3272" s="36"/>
      <c r="DNX3272" s="36"/>
      <c r="DNY3272" s="36"/>
      <c r="DNZ3272" s="36"/>
      <c r="DOA3272" s="36"/>
      <c r="DOB3272" s="36"/>
      <c r="DOC3272" s="36"/>
      <c r="DOD3272" s="36"/>
      <c r="DOE3272" s="36"/>
      <c r="DOF3272" s="36"/>
      <c r="DOG3272" s="36"/>
      <c r="DOH3272" s="12"/>
      <c r="DOI3272" s="12"/>
      <c r="DOJ3272" s="12"/>
      <c r="DOK3272" s="53"/>
      <c r="DOM3272" s="41"/>
      <c r="DON3272" s="40"/>
      <c r="DOO3272" s="44"/>
      <c r="DOP3272" s="62"/>
      <c r="DOQ3272" s="56"/>
      <c r="DOR3272" s="60"/>
      <c r="DOS3272" s="60"/>
      <c r="DOT3272" s="60"/>
      <c r="DOU3272" s="60"/>
      <c r="DOV3272" s="46"/>
      <c r="DOW3272" s="65"/>
      <c r="DOX3272" s="19"/>
      <c r="DOY3272" s="48"/>
      <c r="DOZ3272" s="41"/>
      <c r="DPA3272" s="44"/>
      <c r="DPB3272" s="18"/>
      <c r="DPC3272" s="16"/>
      <c r="DPD3272" s="36"/>
      <c r="DPE3272" s="36"/>
      <c r="DPF3272" s="36"/>
      <c r="DPG3272" s="36"/>
      <c r="DPH3272" s="36"/>
      <c r="DPI3272" s="36"/>
      <c r="DPJ3272" s="36"/>
      <c r="DPK3272" s="36"/>
      <c r="DPL3272" s="36"/>
      <c r="DPM3272" s="36"/>
      <c r="DPN3272" s="36"/>
      <c r="DPO3272" s="36"/>
      <c r="DPP3272" s="36"/>
      <c r="DPQ3272" s="12"/>
      <c r="DPR3272" s="12"/>
      <c r="DPS3272" s="12"/>
      <c r="DPT3272" s="53"/>
      <c r="DPV3272" s="41"/>
      <c r="DPW3272" s="40"/>
      <c r="DPX3272" s="44"/>
      <c r="DPY3272" s="62"/>
      <c r="DPZ3272" s="56"/>
      <c r="DQA3272" s="60"/>
      <c r="DQB3272" s="60"/>
      <c r="DQC3272" s="60"/>
      <c r="DQD3272" s="60"/>
      <c r="DQE3272" s="46"/>
      <c r="DQF3272" s="65"/>
      <c r="DQG3272" s="19"/>
      <c r="DQH3272" s="48"/>
      <c r="DQI3272" s="41"/>
      <c r="DQJ3272" s="44"/>
      <c r="DQK3272" s="18"/>
      <c r="DQL3272" s="16"/>
      <c r="DQM3272" s="36"/>
      <c r="DQN3272" s="36"/>
      <c r="DQO3272" s="36"/>
      <c r="DQP3272" s="36"/>
      <c r="DQQ3272" s="36"/>
      <c r="DQR3272" s="36"/>
      <c r="DQS3272" s="36"/>
      <c r="DQT3272" s="36"/>
      <c r="DQU3272" s="36"/>
      <c r="DQV3272" s="36"/>
      <c r="DQW3272" s="36"/>
      <c r="DQX3272" s="36"/>
      <c r="DQY3272" s="36"/>
      <c r="DQZ3272" s="12"/>
      <c r="DRA3272" s="12"/>
      <c r="DRB3272" s="12"/>
      <c r="DRC3272" s="53"/>
      <c r="DRE3272" s="41"/>
      <c r="DRF3272" s="40"/>
      <c r="DRG3272" s="44"/>
      <c r="DRH3272" s="62"/>
      <c r="DRI3272" s="56"/>
      <c r="DRJ3272" s="60"/>
      <c r="DRK3272" s="60"/>
      <c r="DRL3272" s="60"/>
      <c r="DRM3272" s="60"/>
      <c r="DRN3272" s="46"/>
      <c r="DRO3272" s="65"/>
      <c r="DRP3272" s="19"/>
      <c r="DRQ3272" s="48"/>
      <c r="DRR3272" s="41"/>
      <c r="DRS3272" s="44"/>
      <c r="DRT3272" s="18"/>
      <c r="DRU3272" s="16"/>
      <c r="DRV3272" s="36"/>
      <c r="DRW3272" s="36"/>
      <c r="DRX3272" s="36"/>
      <c r="DRY3272" s="36"/>
      <c r="DRZ3272" s="36"/>
      <c r="DSA3272" s="36"/>
      <c r="DSB3272" s="36"/>
      <c r="DSC3272" s="36"/>
      <c r="DSD3272" s="36"/>
      <c r="DSE3272" s="36"/>
      <c r="DSF3272" s="36"/>
      <c r="DSG3272" s="36"/>
      <c r="DSH3272" s="36"/>
      <c r="DSI3272" s="12"/>
      <c r="DSJ3272" s="12"/>
      <c r="DSK3272" s="12"/>
      <c r="DSL3272" s="53"/>
      <c r="DSN3272" s="41"/>
      <c r="DSO3272" s="40"/>
      <c r="DSP3272" s="44"/>
      <c r="DSQ3272" s="62"/>
      <c r="DSR3272" s="56"/>
      <c r="DSS3272" s="60"/>
      <c r="DST3272" s="60"/>
      <c r="DSU3272" s="60"/>
      <c r="DSV3272" s="60"/>
      <c r="DSW3272" s="46"/>
      <c r="DSX3272" s="65"/>
      <c r="DSY3272" s="19"/>
      <c r="DSZ3272" s="48"/>
      <c r="DTA3272" s="41"/>
      <c r="DTB3272" s="44"/>
      <c r="DTC3272" s="18"/>
      <c r="DTD3272" s="16"/>
      <c r="DTE3272" s="36"/>
      <c r="DTF3272" s="36"/>
      <c r="DTG3272" s="36"/>
      <c r="DTH3272" s="36"/>
      <c r="DTI3272" s="36"/>
      <c r="DTJ3272" s="36"/>
      <c r="DTK3272" s="36"/>
      <c r="DTL3272" s="36"/>
      <c r="DTM3272" s="36"/>
      <c r="DTN3272" s="36"/>
      <c r="DTO3272" s="36"/>
      <c r="DTP3272" s="36"/>
      <c r="DTQ3272" s="36"/>
      <c r="DTR3272" s="12"/>
      <c r="DTS3272" s="12"/>
      <c r="DTT3272" s="12"/>
      <c r="DTU3272" s="53"/>
      <c r="DTW3272" s="41"/>
      <c r="DTX3272" s="40"/>
      <c r="DTY3272" s="44"/>
      <c r="DTZ3272" s="62"/>
      <c r="DUA3272" s="56"/>
      <c r="DUB3272" s="60"/>
      <c r="DUC3272" s="60"/>
      <c r="DUD3272" s="60"/>
      <c r="DUE3272" s="60"/>
      <c r="DUF3272" s="46"/>
      <c r="DUG3272" s="65"/>
      <c r="DUH3272" s="19"/>
      <c r="DUI3272" s="48"/>
      <c r="DUJ3272" s="41"/>
      <c r="DUK3272" s="44"/>
      <c r="DUL3272" s="18"/>
      <c r="DUM3272" s="16"/>
      <c r="DUN3272" s="36"/>
      <c r="DUO3272" s="36"/>
      <c r="DUP3272" s="36"/>
      <c r="DUQ3272" s="36"/>
      <c r="DUR3272" s="36"/>
      <c r="DUS3272" s="36"/>
      <c r="DUT3272" s="36"/>
      <c r="DUU3272" s="36"/>
      <c r="DUV3272" s="36"/>
      <c r="DUW3272" s="36"/>
      <c r="DUX3272" s="36"/>
      <c r="DUY3272" s="36"/>
      <c r="DUZ3272" s="36"/>
      <c r="DVA3272" s="12"/>
      <c r="DVB3272" s="12"/>
      <c r="DVC3272" s="12"/>
      <c r="DVD3272" s="53"/>
      <c r="DVF3272" s="41"/>
      <c r="DVG3272" s="40"/>
      <c r="DVH3272" s="44"/>
      <c r="DVI3272" s="62"/>
      <c r="DVJ3272" s="56"/>
      <c r="DVK3272" s="60"/>
      <c r="DVL3272" s="60"/>
      <c r="DVM3272" s="60"/>
      <c r="DVN3272" s="60"/>
      <c r="DVO3272" s="46"/>
      <c r="DVP3272" s="65"/>
      <c r="DVQ3272" s="19"/>
      <c r="DVR3272" s="48"/>
      <c r="DVS3272" s="41"/>
      <c r="DVT3272" s="44"/>
      <c r="DVU3272" s="18"/>
      <c r="DVV3272" s="16"/>
      <c r="DVW3272" s="36"/>
      <c r="DVX3272" s="36"/>
      <c r="DVY3272" s="36"/>
      <c r="DVZ3272" s="36"/>
      <c r="DWA3272" s="36"/>
      <c r="DWB3272" s="36"/>
      <c r="DWC3272" s="36"/>
      <c r="DWD3272" s="36"/>
      <c r="DWE3272" s="36"/>
      <c r="DWF3272" s="36"/>
      <c r="DWG3272" s="36"/>
      <c r="DWH3272" s="36"/>
      <c r="DWI3272" s="36"/>
      <c r="DWJ3272" s="12"/>
      <c r="DWK3272" s="12"/>
      <c r="DWL3272" s="12"/>
      <c r="DWM3272" s="53"/>
      <c r="DWO3272" s="41"/>
      <c r="DWP3272" s="40"/>
      <c r="DWQ3272" s="44"/>
      <c r="DWR3272" s="62"/>
      <c r="DWS3272" s="56"/>
      <c r="DWT3272" s="60"/>
      <c r="DWU3272" s="60"/>
      <c r="DWV3272" s="60"/>
      <c r="DWW3272" s="60"/>
      <c r="DWX3272" s="46"/>
      <c r="DWY3272" s="65"/>
      <c r="DWZ3272" s="19"/>
      <c r="DXA3272" s="48"/>
      <c r="DXB3272" s="41"/>
      <c r="DXC3272" s="44"/>
      <c r="DXD3272" s="18"/>
      <c r="DXE3272" s="16"/>
      <c r="DXF3272" s="36"/>
      <c r="DXG3272" s="36"/>
      <c r="DXH3272" s="36"/>
      <c r="DXI3272" s="36"/>
      <c r="DXJ3272" s="36"/>
      <c r="DXK3272" s="36"/>
      <c r="DXL3272" s="36"/>
      <c r="DXM3272" s="36"/>
      <c r="DXN3272" s="36"/>
      <c r="DXO3272" s="36"/>
      <c r="DXP3272" s="36"/>
      <c r="DXQ3272" s="36"/>
      <c r="DXR3272" s="36"/>
      <c r="DXS3272" s="12"/>
      <c r="DXT3272" s="12"/>
      <c r="DXU3272" s="12"/>
      <c r="DXV3272" s="53"/>
      <c r="DXX3272" s="41"/>
      <c r="DXY3272" s="40"/>
      <c r="DXZ3272" s="44"/>
      <c r="DYA3272" s="62"/>
      <c r="DYB3272" s="56"/>
      <c r="DYC3272" s="60"/>
      <c r="DYD3272" s="60"/>
      <c r="DYE3272" s="60"/>
      <c r="DYF3272" s="60"/>
      <c r="DYG3272" s="46"/>
      <c r="DYH3272" s="65"/>
      <c r="DYI3272" s="19"/>
      <c r="DYJ3272" s="48"/>
      <c r="DYK3272" s="41"/>
      <c r="DYL3272" s="44"/>
      <c r="DYM3272" s="18"/>
      <c r="DYN3272" s="16"/>
      <c r="DYO3272" s="36"/>
      <c r="DYP3272" s="36"/>
      <c r="DYQ3272" s="36"/>
      <c r="DYR3272" s="36"/>
      <c r="DYS3272" s="36"/>
      <c r="DYT3272" s="36"/>
      <c r="DYU3272" s="36"/>
      <c r="DYV3272" s="36"/>
      <c r="DYW3272" s="36"/>
      <c r="DYX3272" s="36"/>
      <c r="DYY3272" s="36"/>
      <c r="DYZ3272" s="36"/>
      <c r="DZA3272" s="36"/>
      <c r="DZB3272" s="12"/>
      <c r="DZC3272" s="12"/>
      <c r="DZD3272" s="12"/>
      <c r="DZE3272" s="53"/>
      <c r="DZG3272" s="41"/>
      <c r="DZH3272" s="40"/>
      <c r="DZI3272" s="44"/>
      <c r="DZJ3272" s="62"/>
      <c r="DZK3272" s="56"/>
      <c r="DZL3272" s="60"/>
      <c r="DZM3272" s="60"/>
      <c r="DZN3272" s="60"/>
      <c r="DZO3272" s="60"/>
      <c r="DZP3272" s="46"/>
      <c r="DZQ3272" s="65"/>
      <c r="DZR3272" s="19"/>
      <c r="DZS3272" s="48"/>
      <c r="DZT3272" s="41"/>
      <c r="DZU3272" s="44"/>
      <c r="DZV3272" s="18"/>
      <c r="DZW3272" s="16"/>
      <c r="DZX3272" s="36"/>
      <c r="DZY3272" s="36"/>
      <c r="DZZ3272" s="36"/>
      <c r="EAA3272" s="36"/>
      <c r="EAB3272" s="36"/>
      <c r="EAC3272" s="36"/>
      <c r="EAD3272" s="36"/>
      <c r="EAE3272" s="36"/>
      <c r="EAF3272" s="36"/>
      <c r="EAG3272" s="36"/>
      <c r="EAH3272" s="36"/>
      <c r="EAI3272" s="36"/>
      <c r="EAJ3272" s="36"/>
      <c r="EAK3272" s="12"/>
      <c r="EAL3272" s="12"/>
      <c r="EAM3272" s="12"/>
      <c r="EAN3272" s="53"/>
      <c r="EAP3272" s="41"/>
      <c r="EAQ3272" s="40"/>
      <c r="EAR3272" s="44"/>
      <c r="EAS3272" s="62"/>
      <c r="EAT3272" s="56"/>
      <c r="EAU3272" s="60"/>
      <c r="EAV3272" s="60"/>
      <c r="EAW3272" s="60"/>
      <c r="EAX3272" s="60"/>
      <c r="EAY3272" s="46"/>
      <c r="EAZ3272" s="65"/>
      <c r="EBA3272" s="19"/>
      <c r="EBB3272" s="48"/>
      <c r="EBC3272" s="41"/>
      <c r="EBD3272" s="44"/>
      <c r="EBE3272" s="18"/>
      <c r="EBF3272" s="16"/>
      <c r="EBG3272" s="36"/>
      <c r="EBH3272" s="36"/>
      <c r="EBI3272" s="36"/>
      <c r="EBJ3272" s="36"/>
      <c r="EBK3272" s="36"/>
      <c r="EBL3272" s="36"/>
      <c r="EBM3272" s="36"/>
      <c r="EBN3272" s="36"/>
      <c r="EBO3272" s="36"/>
      <c r="EBP3272" s="36"/>
      <c r="EBQ3272" s="36"/>
      <c r="EBR3272" s="36"/>
      <c r="EBS3272" s="36"/>
      <c r="EBT3272" s="12"/>
      <c r="EBU3272" s="12"/>
      <c r="EBV3272" s="12"/>
      <c r="EBW3272" s="53"/>
      <c r="EBY3272" s="41"/>
      <c r="EBZ3272" s="40"/>
      <c r="ECA3272" s="44"/>
      <c r="ECB3272" s="62"/>
      <c r="ECC3272" s="56"/>
      <c r="ECD3272" s="60"/>
      <c r="ECE3272" s="60"/>
      <c r="ECF3272" s="60"/>
      <c r="ECG3272" s="60"/>
      <c r="ECH3272" s="46"/>
      <c r="ECI3272" s="65"/>
      <c r="ECJ3272" s="19"/>
      <c r="ECK3272" s="48"/>
      <c r="ECL3272" s="41"/>
      <c r="ECM3272" s="44"/>
      <c r="ECN3272" s="18"/>
      <c r="ECO3272" s="16"/>
      <c r="ECP3272" s="36"/>
      <c r="ECQ3272" s="36"/>
      <c r="ECR3272" s="36"/>
      <c r="ECS3272" s="36"/>
      <c r="ECT3272" s="36"/>
      <c r="ECU3272" s="36"/>
      <c r="ECV3272" s="36"/>
      <c r="ECW3272" s="36"/>
      <c r="ECX3272" s="36"/>
      <c r="ECY3272" s="36"/>
      <c r="ECZ3272" s="36"/>
      <c r="EDA3272" s="36"/>
      <c r="EDB3272" s="36"/>
      <c r="EDC3272" s="12"/>
      <c r="EDD3272" s="12"/>
      <c r="EDE3272" s="12"/>
      <c r="EDF3272" s="53"/>
      <c r="EDH3272" s="41"/>
      <c r="EDI3272" s="40"/>
      <c r="EDJ3272" s="44"/>
      <c r="EDK3272" s="62"/>
      <c r="EDL3272" s="56"/>
      <c r="EDM3272" s="60"/>
      <c r="EDN3272" s="60"/>
      <c r="EDO3272" s="60"/>
      <c r="EDP3272" s="60"/>
      <c r="EDQ3272" s="46"/>
      <c r="EDR3272" s="65"/>
      <c r="EDS3272" s="19"/>
      <c r="EDT3272" s="48"/>
      <c r="EDU3272" s="41"/>
      <c r="EDV3272" s="44"/>
      <c r="EDW3272" s="18"/>
      <c r="EDX3272" s="16"/>
      <c r="EDY3272" s="36"/>
      <c r="EDZ3272" s="36"/>
      <c r="EEA3272" s="36"/>
      <c r="EEB3272" s="36"/>
      <c r="EEC3272" s="36"/>
      <c r="EED3272" s="36"/>
      <c r="EEE3272" s="36"/>
      <c r="EEF3272" s="36"/>
      <c r="EEG3272" s="36"/>
      <c r="EEH3272" s="36"/>
      <c r="EEI3272" s="36"/>
      <c r="EEJ3272" s="36"/>
      <c r="EEK3272" s="36"/>
      <c r="EEL3272" s="12"/>
      <c r="EEM3272" s="12"/>
      <c r="EEN3272" s="12"/>
      <c r="EEO3272" s="53"/>
      <c r="EEQ3272" s="41"/>
      <c r="EER3272" s="40"/>
      <c r="EES3272" s="44"/>
      <c r="EET3272" s="62"/>
      <c r="EEU3272" s="56"/>
      <c r="EEV3272" s="60"/>
      <c r="EEW3272" s="60"/>
      <c r="EEX3272" s="60"/>
      <c r="EEY3272" s="60"/>
      <c r="EEZ3272" s="46"/>
      <c r="EFA3272" s="65"/>
      <c r="EFB3272" s="19"/>
      <c r="EFC3272" s="48"/>
      <c r="EFD3272" s="41"/>
      <c r="EFE3272" s="44"/>
      <c r="EFF3272" s="18"/>
      <c r="EFG3272" s="16"/>
      <c r="EFH3272" s="36"/>
      <c r="EFI3272" s="36"/>
      <c r="EFJ3272" s="36"/>
      <c r="EFK3272" s="36"/>
      <c r="EFL3272" s="36"/>
      <c r="EFM3272" s="36"/>
      <c r="EFN3272" s="36"/>
      <c r="EFO3272" s="36"/>
      <c r="EFP3272" s="36"/>
      <c r="EFQ3272" s="36"/>
      <c r="EFR3272" s="36"/>
      <c r="EFS3272" s="36"/>
      <c r="EFT3272" s="36"/>
      <c r="EFU3272" s="12"/>
      <c r="EFV3272" s="12"/>
      <c r="EFW3272" s="12"/>
      <c r="EFX3272" s="53"/>
      <c r="EFZ3272" s="41"/>
      <c r="EGA3272" s="40"/>
      <c r="EGB3272" s="44"/>
      <c r="EGC3272" s="62"/>
      <c r="EGD3272" s="56"/>
      <c r="EGE3272" s="60"/>
      <c r="EGF3272" s="60"/>
      <c r="EGG3272" s="60"/>
      <c r="EGH3272" s="60"/>
      <c r="EGI3272" s="46"/>
      <c r="EGJ3272" s="65"/>
      <c r="EGK3272" s="19"/>
      <c r="EGL3272" s="48"/>
      <c r="EGM3272" s="41"/>
      <c r="EGN3272" s="44"/>
      <c r="EGO3272" s="18"/>
      <c r="EGP3272" s="16"/>
      <c r="EGQ3272" s="36"/>
      <c r="EGR3272" s="36"/>
      <c r="EGS3272" s="36"/>
      <c r="EGT3272" s="36"/>
      <c r="EGU3272" s="36"/>
      <c r="EGV3272" s="36"/>
      <c r="EGW3272" s="36"/>
      <c r="EGX3272" s="36"/>
      <c r="EGY3272" s="36"/>
      <c r="EGZ3272" s="36"/>
      <c r="EHA3272" s="36"/>
      <c r="EHB3272" s="36"/>
      <c r="EHC3272" s="36"/>
      <c r="EHD3272" s="12"/>
      <c r="EHE3272" s="12"/>
      <c r="EHF3272" s="12"/>
      <c r="EHG3272" s="53"/>
      <c r="EHI3272" s="41"/>
      <c r="EHJ3272" s="40"/>
      <c r="EHK3272" s="44"/>
      <c r="EHL3272" s="62"/>
      <c r="EHM3272" s="56"/>
      <c r="EHN3272" s="60"/>
      <c r="EHO3272" s="60"/>
      <c r="EHP3272" s="60"/>
      <c r="EHQ3272" s="60"/>
      <c r="EHR3272" s="46"/>
      <c r="EHS3272" s="65"/>
      <c r="EHT3272" s="19"/>
      <c r="EHU3272" s="48"/>
      <c r="EHV3272" s="41"/>
      <c r="EHW3272" s="44"/>
      <c r="EHX3272" s="18"/>
      <c r="EHY3272" s="16"/>
      <c r="EHZ3272" s="36"/>
      <c r="EIA3272" s="36"/>
      <c r="EIB3272" s="36"/>
      <c r="EIC3272" s="36"/>
      <c r="EID3272" s="36"/>
      <c r="EIE3272" s="36"/>
      <c r="EIF3272" s="36"/>
      <c r="EIG3272" s="36"/>
      <c r="EIH3272" s="36"/>
      <c r="EII3272" s="36"/>
      <c r="EIJ3272" s="36"/>
      <c r="EIK3272" s="36"/>
      <c r="EIL3272" s="36"/>
      <c r="EIM3272" s="12"/>
      <c r="EIN3272" s="12"/>
      <c r="EIO3272" s="12"/>
      <c r="EIP3272" s="53"/>
      <c r="EIR3272" s="41"/>
      <c r="EIS3272" s="40"/>
      <c r="EIT3272" s="44"/>
      <c r="EIU3272" s="62"/>
      <c r="EIV3272" s="56"/>
      <c r="EIW3272" s="60"/>
      <c r="EIX3272" s="60"/>
      <c r="EIY3272" s="60"/>
      <c r="EIZ3272" s="60"/>
      <c r="EJA3272" s="46"/>
      <c r="EJB3272" s="65"/>
      <c r="EJC3272" s="19"/>
      <c r="EJD3272" s="48"/>
      <c r="EJE3272" s="41"/>
      <c r="EJF3272" s="44"/>
      <c r="EJG3272" s="18"/>
      <c r="EJH3272" s="16"/>
      <c r="EJI3272" s="36"/>
      <c r="EJJ3272" s="36"/>
      <c r="EJK3272" s="36"/>
      <c r="EJL3272" s="36"/>
      <c r="EJM3272" s="36"/>
      <c r="EJN3272" s="36"/>
      <c r="EJO3272" s="36"/>
      <c r="EJP3272" s="36"/>
      <c r="EJQ3272" s="36"/>
      <c r="EJR3272" s="36"/>
      <c r="EJS3272" s="36"/>
      <c r="EJT3272" s="36"/>
      <c r="EJU3272" s="36"/>
      <c r="EJV3272" s="12"/>
      <c r="EJW3272" s="12"/>
      <c r="EJX3272" s="12"/>
      <c r="EJY3272" s="53"/>
      <c r="EKA3272" s="41"/>
      <c r="EKB3272" s="40"/>
      <c r="EKC3272" s="44"/>
      <c r="EKD3272" s="62"/>
      <c r="EKE3272" s="56"/>
      <c r="EKF3272" s="60"/>
      <c r="EKG3272" s="60"/>
      <c r="EKH3272" s="60"/>
      <c r="EKI3272" s="60"/>
      <c r="EKJ3272" s="46"/>
      <c r="EKK3272" s="65"/>
      <c r="EKL3272" s="19"/>
      <c r="EKM3272" s="48"/>
      <c r="EKN3272" s="41"/>
      <c r="EKO3272" s="44"/>
      <c r="EKP3272" s="18"/>
      <c r="EKQ3272" s="16"/>
      <c r="EKR3272" s="36"/>
      <c r="EKS3272" s="36"/>
      <c r="EKT3272" s="36"/>
      <c r="EKU3272" s="36"/>
      <c r="EKV3272" s="36"/>
      <c r="EKW3272" s="36"/>
      <c r="EKX3272" s="36"/>
      <c r="EKY3272" s="36"/>
      <c r="EKZ3272" s="36"/>
      <c r="ELA3272" s="36"/>
      <c r="ELB3272" s="36"/>
      <c r="ELC3272" s="36"/>
      <c r="ELD3272" s="36"/>
      <c r="ELE3272" s="12"/>
      <c r="ELF3272" s="12"/>
      <c r="ELG3272" s="12"/>
      <c r="ELH3272" s="53"/>
      <c r="ELJ3272" s="41"/>
      <c r="ELK3272" s="40"/>
      <c r="ELL3272" s="44"/>
      <c r="ELM3272" s="62"/>
      <c r="ELN3272" s="56"/>
      <c r="ELO3272" s="60"/>
      <c r="ELP3272" s="60"/>
      <c r="ELQ3272" s="60"/>
      <c r="ELR3272" s="60"/>
      <c r="ELS3272" s="46"/>
      <c r="ELT3272" s="65"/>
      <c r="ELU3272" s="19"/>
      <c r="ELV3272" s="48"/>
      <c r="ELW3272" s="41"/>
      <c r="ELX3272" s="44"/>
      <c r="ELY3272" s="18"/>
      <c r="ELZ3272" s="16"/>
      <c r="EMA3272" s="36"/>
      <c r="EMB3272" s="36"/>
      <c r="EMC3272" s="36"/>
      <c r="EMD3272" s="36"/>
      <c r="EME3272" s="36"/>
      <c r="EMF3272" s="36"/>
      <c r="EMG3272" s="36"/>
      <c r="EMH3272" s="36"/>
      <c r="EMI3272" s="36"/>
      <c r="EMJ3272" s="36"/>
      <c r="EMK3272" s="36"/>
      <c r="EML3272" s="36"/>
      <c r="EMM3272" s="36"/>
      <c r="EMN3272" s="12"/>
      <c r="EMO3272" s="12"/>
      <c r="EMP3272" s="12"/>
      <c r="EMQ3272" s="53"/>
      <c r="EMS3272" s="41"/>
      <c r="EMT3272" s="40"/>
      <c r="EMU3272" s="44"/>
      <c r="EMV3272" s="62"/>
      <c r="EMW3272" s="56"/>
      <c r="EMX3272" s="60"/>
      <c r="EMY3272" s="60"/>
      <c r="EMZ3272" s="60"/>
      <c r="ENA3272" s="60"/>
      <c r="ENB3272" s="46"/>
      <c r="ENC3272" s="65"/>
      <c r="END3272" s="19"/>
      <c r="ENE3272" s="48"/>
      <c r="ENF3272" s="41"/>
      <c r="ENG3272" s="44"/>
      <c r="ENH3272" s="18"/>
      <c r="ENI3272" s="16"/>
      <c r="ENJ3272" s="36"/>
      <c r="ENK3272" s="36"/>
      <c r="ENL3272" s="36"/>
      <c r="ENM3272" s="36"/>
      <c r="ENN3272" s="36"/>
      <c r="ENO3272" s="36"/>
      <c r="ENP3272" s="36"/>
      <c r="ENQ3272" s="36"/>
      <c r="ENR3272" s="36"/>
      <c r="ENS3272" s="36"/>
      <c r="ENT3272" s="36"/>
      <c r="ENU3272" s="36"/>
      <c r="ENV3272" s="36"/>
      <c r="ENW3272" s="12"/>
      <c r="ENX3272" s="12"/>
      <c r="ENY3272" s="12"/>
      <c r="ENZ3272" s="53"/>
      <c r="EOB3272" s="41"/>
      <c r="EOC3272" s="40"/>
      <c r="EOD3272" s="44"/>
      <c r="EOE3272" s="62"/>
      <c r="EOF3272" s="56"/>
      <c r="EOG3272" s="60"/>
      <c r="EOH3272" s="60"/>
      <c r="EOI3272" s="60"/>
      <c r="EOJ3272" s="60"/>
      <c r="EOK3272" s="46"/>
      <c r="EOL3272" s="65"/>
      <c r="EOM3272" s="19"/>
      <c r="EON3272" s="48"/>
      <c r="EOO3272" s="41"/>
      <c r="EOP3272" s="44"/>
      <c r="EOQ3272" s="18"/>
      <c r="EOR3272" s="16"/>
      <c r="EOS3272" s="36"/>
      <c r="EOT3272" s="36"/>
      <c r="EOU3272" s="36"/>
      <c r="EOV3272" s="36"/>
      <c r="EOW3272" s="36"/>
      <c r="EOX3272" s="36"/>
      <c r="EOY3272" s="36"/>
      <c r="EOZ3272" s="36"/>
      <c r="EPA3272" s="36"/>
      <c r="EPB3272" s="36"/>
      <c r="EPC3272" s="36"/>
      <c r="EPD3272" s="36"/>
      <c r="EPE3272" s="36"/>
      <c r="EPF3272" s="12"/>
      <c r="EPG3272" s="12"/>
      <c r="EPH3272" s="12"/>
      <c r="EPI3272" s="53"/>
      <c r="EPK3272" s="41"/>
      <c r="EPL3272" s="40"/>
      <c r="EPM3272" s="44"/>
      <c r="EPN3272" s="62"/>
      <c r="EPO3272" s="56"/>
      <c r="EPP3272" s="60"/>
      <c r="EPQ3272" s="60"/>
      <c r="EPR3272" s="60"/>
      <c r="EPS3272" s="60"/>
      <c r="EPT3272" s="46"/>
      <c r="EPU3272" s="65"/>
      <c r="EPV3272" s="19"/>
      <c r="EPW3272" s="48"/>
      <c r="EPX3272" s="41"/>
      <c r="EPY3272" s="44"/>
      <c r="EPZ3272" s="18"/>
      <c r="EQA3272" s="16"/>
      <c r="EQB3272" s="36"/>
      <c r="EQC3272" s="36"/>
      <c r="EQD3272" s="36"/>
      <c r="EQE3272" s="36"/>
      <c r="EQF3272" s="36"/>
      <c r="EQG3272" s="36"/>
      <c r="EQH3272" s="36"/>
      <c r="EQI3272" s="36"/>
      <c r="EQJ3272" s="36"/>
      <c r="EQK3272" s="36"/>
      <c r="EQL3272" s="36"/>
      <c r="EQM3272" s="36"/>
      <c r="EQN3272" s="36"/>
      <c r="EQO3272" s="12"/>
      <c r="EQP3272" s="12"/>
      <c r="EQQ3272" s="12"/>
      <c r="EQR3272" s="53"/>
      <c r="EQT3272" s="41"/>
      <c r="EQU3272" s="40"/>
      <c r="EQV3272" s="44"/>
      <c r="EQW3272" s="62"/>
      <c r="EQX3272" s="56"/>
      <c r="EQY3272" s="60"/>
      <c r="EQZ3272" s="60"/>
      <c r="ERA3272" s="60"/>
      <c r="ERB3272" s="60"/>
      <c r="ERC3272" s="46"/>
      <c r="ERD3272" s="65"/>
      <c r="ERE3272" s="19"/>
      <c r="ERF3272" s="48"/>
      <c r="ERG3272" s="41"/>
      <c r="ERH3272" s="44"/>
      <c r="ERI3272" s="18"/>
      <c r="ERJ3272" s="16"/>
      <c r="ERK3272" s="36"/>
      <c r="ERL3272" s="36"/>
      <c r="ERM3272" s="36"/>
      <c r="ERN3272" s="36"/>
      <c r="ERO3272" s="36"/>
      <c r="ERP3272" s="36"/>
      <c r="ERQ3272" s="36"/>
      <c r="ERR3272" s="36"/>
      <c r="ERS3272" s="36"/>
      <c r="ERT3272" s="36"/>
      <c r="ERU3272" s="36"/>
      <c r="ERV3272" s="36"/>
      <c r="ERW3272" s="36"/>
      <c r="ERX3272" s="12"/>
      <c r="ERY3272" s="12"/>
      <c r="ERZ3272" s="12"/>
      <c r="ESA3272" s="53"/>
      <c r="ESC3272" s="41"/>
      <c r="ESD3272" s="40"/>
      <c r="ESE3272" s="44"/>
      <c r="ESF3272" s="62"/>
      <c r="ESG3272" s="56"/>
      <c r="ESH3272" s="60"/>
      <c r="ESI3272" s="60"/>
      <c r="ESJ3272" s="60"/>
      <c r="ESK3272" s="60"/>
      <c r="ESL3272" s="46"/>
      <c r="ESM3272" s="65"/>
      <c r="ESN3272" s="19"/>
      <c r="ESO3272" s="48"/>
      <c r="ESP3272" s="41"/>
      <c r="ESQ3272" s="44"/>
      <c r="ESR3272" s="18"/>
      <c r="ESS3272" s="16"/>
      <c r="EST3272" s="36"/>
      <c r="ESU3272" s="36"/>
      <c r="ESV3272" s="36"/>
      <c r="ESW3272" s="36"/>
      <c r="ESX3272" s="36"/>
      <c r="ESY3272" s="36"/>
      <c r="ESZ3272" s="36"/>
      <c r="ETA3272" s="36"/>
      <c r="ETB3272" s="36"/>
      <c r="ETC3272" s="36"/>
      <c r="ETD3272" s="36"/>
      <c r="ETE3272" s="36"/>
      <c r="ETF3272" s="36"/>
      <c r="ETG3272" s="12"/>
      <c r="ETH3272" s="12"/>
      <c r="ETI3272" s="12"/>
      <c r="ETJ3272" s="53"/>
      <c r="ETL3272" s="41"/>
      <c r="ETM3272" s="40"/>
      <c r="ETN3272" s="44"/>
      <c r="ETO3272" s="62"/>
      <c r="ETP3272" s="56"/>
      <c r="ETQ3272" s="60"/>
      <c r="ETR3272" s="60"/>
      <c r="ETS3272" s="60"/>
      <c r="ETT3272" s="60"/>
      <c r="ETU3272" s="46"/>
      <c r="ETV3272" s="65"/>
      <c r="ETW3272" s="19"/>
      <c r="ETX3272" s="48"/>
      <c r="ETY3272" s="41"/>
      <c r="ETZ3272" s="44"/>
      <c r="EUA3272" s="18"/>
      <c r="EUB3272" s="16"/>
      <c r="EUC3272" s="36"/>
      <c r="EUD3272" s="36"/>
      <c r="EUE3272" s="36"/>
      <c r="EUF3272" s="36"/>
      <c r="EUG3272" s="36"/>
      <c r="EUH3272" s="36"/>
      <c r="EUI3272" s="36"/>
      <c r="EUJ3272" s="36"/>
      <c r="EUK3272" s="36"/>
      <c r="EUL3272" s="36"/>
      <c r="EUM3272" s="36"/>
      <c r="EUN3272" s="36"/>
      <c r="EUO3272" s="36"/>
      <c r="EUP3272" s="12"/>
      <c r="EUQ3272" s="12"/>
      <c r="EUR3272" s="12"/>
      <c r="EUS3272" s="53"/>
      <c r="EUU3272" s="41"/>
      <c r="EUV3272" s="40"/>
      <c r="EUW3272" s="44"/>
      <c r="EUX3272" s="62"/>
      <c r="EUY3272" s="56"/>
      <c r="EUZ3272" s="60"/>
      <c r="EVA3272" s="60"/>
      <c r="EVB3272" s="60"/>
      <c r="EVC3272" s="60"/>
      <c r="EVD3272" s="46"/>
      <c r="EVE3272" s="65"/>
      <c r="EVF3272" s="19"/>
      <c r="EVG3272" s="48"/>
      <c r="EVH3272" s="41"/>
      <c r="EVI3272" s="44"/>
      <c r="EVJ3272" s="18"/>
      <c r="EVK3272" s="16"/>
      <c r="EVL3272" s="36"/>
      <c r="EVM3272" s="36"/>
      <c r="EVN3272" s="36"/>
      <c r="EVO3272" s="36"/>
      <c r="EVP3272" s="36"/>
      <c r="EVQ3272" s="36"/>
      <c r="EVR3272" s="36"/>
      <c r="EVS3272" s="36"/>
      <c r="EVT3272" s="36"/>
      <c r="EVU3272" s="36"/>
      <c r="EVV3272" s="36"/>
      <c r="EVW3272" s="36"/>
      <c r="EVX3272" s="36"/>
      <c r="EVY3272" s="12"/>
      <c r="EVZ3272" s="12"/>
      <c r="EWA3272" s="12"/>
      <c r="EWB3272" s="53"/>
      <c r="EWD3272" s="41"/>
      <c r="EWE3272" s="40"/>
      <c r="EWF3272" s="44"/>
      <c r="EWG3272" s="62"/>
      <c r="EWH3272" s="56"/>
      <c r="EWI3272" s="60"/>
      <c r="EWJ3272" s="60"/>
      <c r="EWK3272" s="60"/>
      <c r="EWL3272" s="60"/>
      <c r="EWM3272" s="46"/>
      <c r="EWN3272" s="65"/>
      <c r="EWO3272" s="19"/>
      <c r="EWP3272" s="48"/>
      <c r="EWQ3272" s="41"/>
      <c r="EWR3272" s="44"/>
      <c r="EWS3272" s="18"/>
      <c r="EWT3272" s="16"/>
      <c r="EWU3272" s="36"/>
      <c r="EWV3272" s="36"/>
      <c r="EWW3272" s="36"/>
      <c r="EWX3272" s="36"/>
      <c r="EWY3272" s="36"/>
      <c r="EWZ3272" s="36"/>
      <c r="EXA3272" s="36"/>
      <c r="EXB3272" s="36"/>
      <c r="EXC3272" s="36"/>
      <c r="EXD3272" s="36"/>
      <c r="EXE3272" s="36"/>
      <c r="EXF3272" s="36"/>
      <c r="EXG3272" s="36"/>
      <c r="EXH3272" s="12"/>
      <c r="EXI3272" s="12"/>
      <c r="EXJ3272" s="12"/>
      <c r="EXK3272" s="53"/>
      <c r="EXM3272" s="41"/>
      <c r="EXN3272" s="40"/>
      <c r="EXO3272" s="44"/>
      <c r="EXP3272" s="62"/>
      <c r="EXQ3272" s="56"/>
      <c r="EXR3272" s="60"/>
      <c r="EXS3272" s="60"/>
      <c r="EXT3272" s="60"/>
      <c r="EXU3272" s="60"/>
      <c r="EXV3272" s="46"/>
      <c r="EXW3272" s="65"/>
      <c r="EXX3272" s="19"/>
      <c r="EXY3272" s="48"/>
      <c r="EXZ3272" s="41"/>
      <c r="EYA3272" s="44"/>
      <c r="EYB3272" s="18"/>
      <c r="EYC3272" s="16"/>
      <c r="EYD3272" s="36"/>
      <c r="EYE3272" s="36"/>
      <c r="EYF3272" s="36"/>
      <c r="EYG3272" s="36"/>
      <c r="EYH3272" s="36"/>
      <c r="EYI3272" s="36"/>
      <c r="EYJ3272" s="36"/>
      <c r="EYK3272" s="36"/>
      <c r="EYL3272" s="36"/>
      <c r="EYM3272" s="36"/>
      <c r="EYN3272" s="36"/>
      <c r="EYO3272" s="36"/>
      <c r="EYP3272" s="36"/>
      <c r="EYQ3272" s="12"/>
      <c r="EYR3272" s="12"/>
      <c r="EYS3272" s="12"/>
      <c r="EYT3272" s="53"/>
      <c r="EYV3272" s="41"/>
      <c r="EYW3272" s="40"/>
      <c r="EYX3272" s="44"/>
      <c r="EYY3272" s="62"/>
      <c r="EYZ3272" s="56"/>
      <c r="EZA3272" s="60"/>
      <c r="EZB3272" s="60"/>
      <c r="EZC3272" s="60"/>
      <c r="EZD3272" s="60"/>
      <c r="EZE3272" s="46"/>
      <c r="EZF3272" s="65"/>
      <c r="EZG3272" s="19"/>
      <c r="EZH3272" s="48"/>
      <c r="EZI3272" s="41"/>
      <c r="EZJ3272" s="44"/>
      <c r="EZK3272" s="18"/>
      <c r="EZL3272" s="16"/>
      <c r="EZM3272" s="36"/>
      <c r="EZN3272" s="36"/>
      <c r="EZO3272" s="36"/>
      <c r="EZP3272" s="36"/>
      <c r="EZQ3272" s="36"/>
      <c r="EZR3272" s="36"/>
      <c r="EZS3272" s="36"/>
      <c r="EZT3272" s="36"/>
      <c r="EZU3272" s="36"/>
      <c r="EZV3272" s="36"/>
      <c r="EZW3272" s="36"/>
      <c r="EZX3272" s="36"/>
      <c r="EZY3272" s="36"/>
      <c r="EZZ3272" s="12"/>
      <c r="FAA3272" s="12"/>
      <c r="FAB3272" s="12"/>
      <c r="FAC3272" s="53"/>
      <c r="FAE3272" s="41"/>
      <c r="FAF3272" s="40"/>
      <c r="FAG3272" s="44"/>
      <c r="FAH3272" s="62"/>
      <c r="FAI3272" s="56"/>
      <c r="FAJ3272" s="60"/>
      <c r="FAK3272" s="60"/>
      <c r="FAL3272" s="60"/>
      <c r="FAM3272" s="60"/>
      <c r="FAN3272" s="46"/>
      <c r="FAO3272" s="65"/>
      <c r="FAP3272" s="19"/>
      <c r="FAQ3272" s="48"/>
      <c r="FAR3272" s="41"/>
      <c r="FAS3272" s="44"/>
      <c r="FAT3272" s="18"/>
      <c r="FAU3272" s="16"/>
      <c r="FAV3272" s="36"/>
      <c r="FAW3272" s="36"/>
      <c r="FAX3272" s="36"/>
      <c r="FAY3272" s="36"/>
      <c r="FAZ3272" s="36"/>
      <c r="FBA3272" s="36"/>
      <c r="FBB3272" s="36"/>
      <c r="FBC3272" s="36"/>
      <c r="FBD3272" s="36"/>
      <c r="FBE3272" s="36"/>
      <c r="FBF3272" s="36"/>
      <c r="FBG3272" s="36"/>
      <c r="FBH3272" s="36"/>
      <c r="FBI3272" s="12"/>
      <c r="FBJ3272" s="12"/>
      <c r="FBK3272" s="12"/>
      <c r="FBL3272" s="53"/>
      <c r="FBN3272" s="41"/>
      <c r="FBO3272" s="40"/>
      <c r="FBP3272" s="44"/>
      <c r="FBQ3272" s="62"/>
      <c r="FBR3272" s="56"/>
      <c r="FBS3272" s="60"/>
      <c r="FBT3272" s="60"/>
      <c r="FBU3272" s="60"/>
      <c r="FBV3272" s="60"/>
      <c r="FBW3272" s="46"/>
      <c r="FBX3272" s="65"/>
      <c r="FBY3272" s="19"/>
      <c r="FBZ3272" s="48"/>
      <c r="FCA3272" s="41"/>
      <c r="FCB3272" s="44"/>
      <c r="FCC3272" s="18"/>
      <c r="FCD3272" s="16"/>
      <c r="FCE3272" s="36"/>
      <c r="FCF3272" s="36"/>
      <c r="FCG3272" s="36"/>
      <c r="FCH3272" s="36"/>
      <c r="FCI3272" s="36"/>
      <c r="FCJ3272" s="36"/>
      <c r="FCK3272" s="36"/>
      <c r="FCL3272" s="36"/>
      <c r="FCM3272" s="36"/>
      <c r="FCN3272" s="36"/>
      <c r="FCO3272" s="36"/>
      <c r="FCP3272" s="36"/>
      <c r="FCQ3272" s="36"/>
      <c r="FCR3272" s="12"/>
      <c r="FCS3272" s="12"/>
      <c r="FCT3272" s="12"/>
      <c r="FCU3272" s="53"/>
      <c r="FCW3272" s="41"/>
      <c r="FCX3272" s="40"/>
      <c r="FCY3272" s="44"/>
      <c r="FCZ3272" s="62"/>
      <c r="FDA3272" s="56"/>
      <c r="FDB3272" s="60"/>
      <c r="FDC3272" s="60"/>
      <c r="FDD3272" s="60"/>
      <c r="FDE3272" s="60"/>
      <c r="FDF3272" s="46"/>
      <c r="FDG3272" s="65"/>
      <c r="FDH3272" s="19"/>
      <c r="FDI3272" s="48"/>
      <c r="FDJ3272" s="41"/>
      <c r="FDK3272" s="44"/>
      <c r="FDL3272" s="18"/>
      <c r="FDM3272" s="16"/>
      <c r="FDN3272" s="36"/>
      <c r="FDO3272" s="36"/>
      <c r="FDP3272" s="36"/>
      <c r="FDQ3272" s="36"/>
      <c r="FDR3272" s="36"/>
      <c r="FDS3272" s="36"/>
      <c r="FDT3272" s="36"/>
      <c r="FDU3272" s="36"/>
      <c r="FDV3272" s="36"/>
      <c r="FDW3272" s="36"/>
      <c r="FDX3272" s="36"/>
      <c r="FDY3272" s="36"/>
      <c r="FDZ3272" s="36"/>
      <c r="FEA3272" s="12"/>
      <c r="FEB3272" s="12"/>
      <c r="FEC3272" s="12"/>
      <c r="FED3272" s="53"/>
      <c r="FEF3272" s="41"/>
      <c r="FEG3272" s="40"/>
      <c r="FEH3272" s="44"/>
      <c r="FEI3272" s="62"/>
      <c r="FEJ3272" s="56"/>
      <c r="FEK3272" s="60"/>
      <c r="FEL3272" s="60"/>
      <c r="FEM3272" s="60"/>
      <c r="FEN3272" s="60"/>
      <c r="FEO3272" s="46"/>
      <c r="FEP3272" s="65"/>
      <c r="FEQ3272" s="19"/>
      <c r="FER3272" s="48"/>
      <c r="FES3272" s="41"/>
      <c r="FET3272" s="44"/>
      <c r="FEU3272" s="18"/>
      <c r="FEV3272" s="16"/>
      <c r="FEW3272" s="36"/>
      <c r="FEX3272" s="36"/>
      <c r="FEY3272" s="36"/>
      <c r="FEZ3272" s="36"/>
      <c r="FFA3272" s="36"/>
      <c r="FFB3272" s="36"/>
      <c r="FFC3272" s="36"/>
      <c r="FFD3272" s="36"/>
      <c r="FFE3272" s="36"/>
      <c r="FFF3272" s="36"/>
      <c r="FFG3272" s="36"/>
      <c r="FFH3272" s="36"/>
      <c r="FFI3272" s="36"/>
      <c r="FFJ3272" s="12"/>
      <c r="FFK3272" s="12"/>
      <c r="FFL3272" s="12"/>
      <c r="FFM3272" s="53"/>
      <c r="FFO3272" s="41"/>
      <c r="FFP3272" s="40"/>
      <c r="FFQ3272" s="44"/>
      <c r="FFR3272" s="62"/>
      <c r="FFS3272" s="56"/>
      <c r="FFT3272" s="60"/>
      <c r="FFU3272" s="60"/>
      <c r="FFV3272" s="60"/>
      <c r="FFW3272" s="60"/>
      <c r="FFX3272" s="46"/>
      <c r="FFY3272" s="65"/>
      <c r="FFZ3272" s="19"/>
      <c r="FGA3272" s="48"/>
      <c r="FGB3272" s="41"/>
      <c r="FGC3272" s="44"/>
      <c r="FGD3272" s="18"/>
      <c r="FGE3272" s="16"/>
      <c r="FGF3272" s="36"/>
      <c r="FGG3272" s="36"/>
      <c r="FGH3272" s="36"/>
      <c r="FGI3272" s="36"/>
      <c r="FGJ3272" s="36"/>
      <c r="FGK3272" s="36"/>
      <c r="FGL3272" s="36"/>
      <c r="FGM3272" s="36"/>
      <c r="FGN3272" s="36"/>
      <c r="FGO3272" s="36"/>
      <c r="FGP3272" s="36"/>
      <c r="FGQ3272" s="36"/>
      <c r="FGR3272" s="36"/>
      <c r="FGS3272" s="12"/>
      <c r="FGT3272" s="12"/>
      <c r="FGU3272" s="12"/>
      <c r="FGV3272" s="53"/>
      <c r="FGX3272" s="41"/>
      <c r="FGY3272" s="40"/>
      <c r="FGZ3272" s="44"/>
      <c r="FHA3272" s="62"/>
      <c r="FHB3272" s="56"/>
      <c r="FHC3272" s="60"/>
      <c r="FHD3272" s="60"/>
      <c r="FHE3272" s="60"/>
      <c r="FHF3272" s="60"/>
      <c r="FHG3272" s="46"/>
      <c r="FHH3272" s="65"/>
      <c r="FHI3272" s="19"/>
      <c r="FHJ3272" s="48"/>
      <c r="FHK3272" s="41"/>
      <c r="FHL3272" s="44"/>
      <c r="FHM3272" s="18"/>
      <c r="FHN3272" s="16"/>
      <c r="FHO3272" s="36"/>
      <c r="FHP3272" s="36"/>
      <c r="FHQ3272" s="36"/>
      <c r="FHR3272" s="36"/>
      <c r="FHS3272" s="36"/>
      <c r="FHT3272" s="36"/>
      <c r="FHU3272" s="36"/>
      <c r="FHV3272" s="36"/>
      <c r="FHW3272" s="36"/>
      <c r="FHX3272" s="36"/>
      <c r="FHY3272" s="36"/>
      <c r="FHZ3272" s="36"/>
      <c r="FIA3272" s="36"/>
      <c r="FIB3272" s="12"/>
      <c r="FIC3272" s="12"/>
      <c r="FID3272" s="12"/>
      <c r="FIE3272" s="53"/>
      <c r="FIG3272" s="41"/>
      <c r="FIH3272" s="40"/>
      <c r="FII3272" s="44"/>
      <c r="FIJ3272" s="62"/>
      <c r="FIK3272" s="56"/>
      <c r="FIL3272" s="60"/>
      <c r="FIM3272" s="60"/>
      <c r="FIN3272" s="60"/>
      <c r="FIO3272" s="60"/>
      <c r="FIP3272" s="46"/>
      <c r="FIQ3272" s="65"/>
      <c r="FIR3272" s="19"/>
      <c r="FIS3272" s="48"/>
      <c r="FIT3272" s="41"/>
      <c r="FIU3272" s="44"/>
      <c r="FIV3272" s="18"/>
      <c r="FIW3272" s="16"/>
      <c r="FIX3272" s="36"/>
      <c r="FIY3272" s="36"/>
      <c r="FIZ3272" s="36"/>
      <c r="FJA3272" s="36"/>
      <c r="FJB3272" s="36"/>
      <c r="FJC3272" s="36"/>
      <c r="FJD3272" s="36"/>
      <c r="FJE3272" s="36"/>
      <c r="FJF3272" s="36"/>
      <c r="FJG3272" s="36"/>
      <c r="FJH3272" s="36"/>
      <c r="FJI3272" s="36"/>
      <c r="FJJ3272" s="36"/>
      <c r="FJK3272" s="12"/>
      <c r="FJL3272" s="12"/>
      <c r="FJM3272" s="12"/>
      <c r="FJN3272" s="53"/>
      <c r="FJP3272" s="41"/>
      <c r="FJQ3272" s="40"/>
      <c r="FJR3272" s="44"/>
      <c r="FJS3272" s="62"/>
      <c r="FJT3272" s="56"/>
      <c r="FJU3272" s="60"/>
      <c r="FJV3272" s="60"/>
      <c r="FJW3272" s="60"/>
      <c r="FJX3272" s="60"/>
      <c r="FJY3272" s="46"/>
      <c r="FJZ3272" s="65"/>
      <c r="FKA3272" s="19"/>
      <c r="FKB3272" s="48"/>
      <c r="FKC3272" s="41"/>
      <c r="FKD3272" s="44"/>
      <c r="FKE3272" s="18"/>
      <c r="FKF3272" s="16"/>
      <c r="FKG3272" s="36"/>
      <c r="FKH3272" s="36"/>
      <c r="FKI3272" s="36"/>
      <c r="FKJ3272" s="36"/>
      <c r="FKK3272" s="36"/>
      <c r="FKL3272" s="36"/>
      <c r="FKM3272" s="36"/>
      <c r="FKN3272" s="36"/>
      <c r="FKO3272" s="36"/>
      <c r="FKP3272" s="36"/>
      <c r="FKQ3272" s="36"/>
      <c r="FKR3272" s="36"/>
      <c r="FKS3272" s="36"/>
      <c r="FKT3272" s="12"/>
      <c r="FKU3272" s="12"/>
      <c r="FKV3272" s="12"/>
      <c r="FKW3272" s="53"/>
      <c r="FKY3272" s="41"/>
      <c r="FKZ3272" s="40"/>
      <c r="FLA3272" s="44"/>
      <c r="FLB3272" s="62"/>
      <c r="FLC3272" s="56"/>
      <c r="FLD3272" s="60"/>
      <c r="FLE3272" s="60"/>
      <c r="FLF3272" s="60"/>
      <c r="FLG3272" s="60"/>
      <c r="FLH3272" s="46"/>
      <c r="FLI3272" s="65"/>
      <c r="FLJ3272" s="19"/>
      <c r="FLK3272" s="48"/>
      <c r="FLL3272" s="41"/>
      <c r="FLM3272" s="44"/>
      <c r="FLN3272" s="18"/>
      <c r="FLO3272" s="16"/>
      <c r="FLP3272" s="36"/>
      <c r="FLQ3272" s="36"/>
      <c r="FLR3272" s="36"/>
      <c r="FLS3272" s="36"/>
      <c r="FLT3272" s="36"/>
      <c r="FLU3272" s="36"/>
      <c r="FLV3272" s="36"/>
      <c r="FLW3272" s="36"/>
      <c r="FLX3272" s="36"/>
      <c r="FLY3272" s="36"/>
      <c r="FLZ3272" s="36"/>
      <c r="FMA3272" s="36"/>
      <c r="FMB3272" s="36"/>
      <c r="FMC3272" s="12"/>
      <c r="FMD3272" s="12"/>
      <c r="FME3272" s="12"/>
      <c r="FMF3272" s="53"/>
      <c r="FMH3272" s="41"/>
      <c r="FMI3272" s="40"/>
      <c r="FMJ3272" s="44"/>
      <c r="FMK3272" s="62"/>
      <c r="FML3272" s="56"/>
      <c r="FMM3272" s="60"/>
      <c r="FMN3272" s="60"/>
      <c r="FMO3272" s="60"/>
      <c r="FMP3272" s="60"/>
      <c r="FMQ3272" s="46"/>
      <c r="FMR3272" s="65"/>
      <c r="FMS3272" s="19"/>
      <c r="FMT3272" s="48"/>
      <c r="FMU3272" s="41"/>
      <c r="FMV3272" s="44"/>
      <c r="FMW3272" s="18"/>
      <c r="FMX3272" s="16"/>
      <c r="FMY3272" s="36"/>
      <c r="FMZ3272" s="36"/>
      <c r="FNA3272" s="36"/>
      <c r="FNB3272" s="36"/>
      <c r="FNC3272" s="36"/>
      <c r="FND3272" s="36"/>
      <c r="FNE3272" s="36"/>
      <c r="FNF3272" s="36"/>
      <c r="FNG3272" s="36"/>
      <c r="FNH3272" s="36"/>
      <c r="FNI3272" s="36"/>
      <c r="FNJ3272" s="36"/>
      <c r="FNK3272" s="36"/>
      <c r="FNL3272" s="12"/>
      <c r="FNM3272" s="12"/>
      <c r="FNN3272" s="12"/>
      <c r="FNO3272" s="53"/>
      <c r="FNQ3272" s="41"/>
      <c r="FNR3272" s="40"/>
      <c r="FNS3272" s="44"/>
      <c r="FNT3272" s="62"/>
      <c r="FNU3272" s="56"/>
      <c r="FNV3272" s="60"/>
      <c r="FNW3272" s="60"/>
      <c r="FNX3272" s="60"/>
      <c r="FNY3272" s="60"/>
      <c r="FNZ3272" s="46"/>
      <c r="FOA3272" s="65"/>
      <c r="FOB3272" s="19"/>
      <c r="FOC3272" s="48"/>
      <c r="FOD3272" s="41"/>
      <c r="FOE3272" s="44"/>
      <c r="FOF3272" s="18"/>
      <c r="FOG3272" s="16"/>
      <c r="FOH3272" s="36"/>
      <c r="FOI3272" s="36"/>
      <c r="FOJ3272" s="36"/>
      <c r="FOK3272" s="36"/>
      <c r="FOL3272" s="36"/>
      <c r="FOM3272" s="36"/>
      <c r="FON3272" s="36"/>
      <c r="FOO3272" s="36"/>
      <c r="FOP3272" s="36"/>
      <c r="FOQ3272" s="36"/>
      <c r="FOR3272" s="36"/>
      <c r="FOS3272" s="36"/>
      <c r="FOT3272" s="36"/>
      <c r="FOU3272" s="12"/>
      <c r="FOV3272" s="12"/>
      <c r="FOW3272" s="12"/>
      <c r="FOX3272" s="53"/>
      <c r="FOZ3272" s="41"/>
      <c r="FPA3272" s="40"/>
      <c r="FPB3272" s="44"/>
      <c r="FPC3272" s="62"/>
      <c r="FPD3272" s="56"/>
      <c r="FPE3272" s="60"/>
      <c r="FPF3272" s="60"/>
      <c r="FPG3272" s="60"/>
      <c r="FPH3272" s="60"/>
      <c r="FPI3272" s="46"/>
      <c r="FPJ3272" s="65"/>
      <c r="FPK3272" s="19"/>
      <c r="FPL3272" s="48"/>
      <c r="FPM3272" s="41"/>
      <c r="FPN3272" s="44"/>
      <c r="FPO3272" s="18"/>
      <c r="FPP3272" s="16"/>
      <c r="FPQ3272" s="36"/>
      <c r="FPR3272" s="36"/>
      <c r="FPS3272" s="36"/>
      <c r="FPT3272" s="36"/>
      <c r="FPU3272" s="36"/>
      <c r="FPV3272" s="36"/>
      <c r="FPW3272" s="36"/>
      <c r="FPX3272" s="36"/>
      <c r="FPY3272" s="36"/>
      <c r="FPZ3272" s="36"/>
      <c r="FQA3272" s="36"/>
      <c r="FQB3272" s="36"/>
      <c r="FQC3272" s="36"/>
      <c r="FQD3272" s="12"/>
      <c r="FQE3272" s="12"/>
      <c r="FQF3272" s="12"/>
      <c r="FQG3272" s="53"/>
      <c r="FQI3272" s="41"/>
      <c r="FQJ3272" s="40"/>
      <c r="FQK3272" s="44"/>
      <c r="FQL3272" s="62"/>
      <c r="FQM3272" s="56"/>
      <c r="FQN3272" s="60"/>
      <c r="FQO3272" s="60"/>
      <c r="FQP3272" s="60"/>
      <c r="FQQ3272" s="60"/>
      <c r="FQR3272" s="46"/>
      <c r="FQS3272" s="65"/>
      <c r="FQT3272" s="19"/>
      <c r="FQU3272" s="48"/>
      <c r="FQV3272" s="41"/>
      <c r="FQW3272" s="44"/>
      <c r="FQX3272" s="18"/>
      <c r="FQY3272" s="16"/>
      <c r="FQZ3272" s="36"/>
      <c r="FRA3272" s="36"/>
      <c r="FRB3272" s="36"/>
      <c r="FRC3272" s="36"/>
      <c r="FRD3272" s="36"/>
      <c r="FRE3272" s="36"/>
      <c r="FRF3272" s="36"/>
      <c r="FRG3272" s="36"/>
      <c r="FRH3272" s="36"/>
      <c r="FRI3272" s="36"/>
      <c r="FRJ3272" s="36"/>
      <c r="FRK3272" s="36"/>
      <c r="FRL3272" s="36"/>
      <c r="FRM3272" s="12"/>
      <c r="FRN3272" s="12"/>
      <c r="FRO3272" s="12"/>
      <c r="FRP3272" s="53"/>
      <c r="FRR3272" s="41"/>
      <c r="FRS3272" s="40"/>
      <c r="FRT3272" s="44"/>
      <c r="FRU3272" s="62"/>
      <c r="FRV3272" s="56"/>
      <c r="FRW3272" s="60"/>
      <c r="FRX3272" s="60"/>
      <c r="FRY3272" s="60"/>
      <c r="FRZ3272" s="60"/>
      <c r="FSA3272" s="46"/>
      <c r="FSB3272" s="65"/>
      <c r="FSC3272" s="19"/>
      <c r="FSD3272" s="48"/>
      <c r="FSE3272" s="41"/>
      <c r="FSF3272" s="44"/>
      <c r="FSG3272" s="18"/>
      <c r="FSH3272" s="16"/>
      <c r="FSI3272" s="36"/>
      <c r="FSJ3272" s="36"/>
      <c r="FSK3272" s="36"/>
      <c r="FSL3272" s="36"/>
      <c r="FSM3272" s="36"/>
      <c r="FSN3272" s="36"/>
      <c r="FSO3272" s="36"/>
      <c r="FSP3272" s="36"/>
      <c r="FSQ3272" s="36"/>
      <c r="FSR3272" s="36"/>
      <c r="FSS3272" s="36"/>
      <c r="FST3272" s="36"/>
      <c r="FSU3272" s="36"/>
      <c r="FSV3272" s="12"/>
      <c r="FSW3272" s="12"/>
      <c r="FSX3272" s="12"/>
      <c r="FSY3272" s="53"/>
      <c r="FTA3272" s="41"/>
      <c r="FTB3272" s="40"/>
      <c r="FTC3272" s="44"/>
      <c r="FTD3272" s="62"/>
      <c r="FTE3272" s="56"/>
      <c r="FTF3272" s="60"/>
      <c r="FTG3272" s="60"/>
      <c r="FTH3272" s="60"/>
      <c r="FTI3272" s="60"/>
      <c r="FTJ3272" s="46"/>
      <c r="FTK3272" s="65"/>
      <c r="FTL3272" s="19"/>
      <c r="FTM3272" s="48"/>
      <c r="FTN3272" s="41"/>
      <c r="FTO3272" s="44"/>
      <c r="FTP3272" s="18"/>
      <c r="FTQ3272" s="16"/>
      <c r="FTR3272" s="36"/>
      <c r="FTS3272" s="36"/>
      <c r="FTT3272" s="36"/>
      <c r="FTU3272" s="36"/>
      <c r="FTV3272" s="36"/>
      <c r="FTW3272" s="36"/>
      <c r="FTX3272" s="36"/>
      <c r="FTY3272" s="36"/>
      <c r="FTZ3272" s="36"/>
      <c r="FUA3272" s="36"/>
      <c r="FUB3272" s="36"/>
      <c r="FUC3272" s="36"/>
      <c r="FUD3272" s="36"/>
      <c r="FUE3272" s="12"/>
      <c r="FUF3272" s="12"/>
      <c r="FUG3272" s="12"/>
      <c r="FUH3272" s="53"/>
      <c r="FUJ3272" s="41"/>
      <c r="FUK3272" s="40"/>
      <c r="FUL3272" s="44"/>
      <c r="FUM3272" s="62"/>
      <c r="FUN3272" s="56"/>
      <c r="FUO3272" s="60"/>
      <c r="FUP3272" s="60"/>
      <c r="FUQ3272" s="60"/>
      <c r="FUR3272" s="60"/>
      <c r="FUS3272" s="46"/>
      <c r="FUT3272" s="65"/>
      <c r="FUU3272" s="19"/>
      <c r="FUV3272" s="48"/>
      <c r="FUW3272" s="41"/>
      <c r="FUX3272" s="44"/>
      <c r="FUY3272" s="18"/>
      <c r="FUZ3272" s="16"/>
      <c r="FVA3272" s="36"/>
      <c r="FVB3272" s="36"/>
      <c r="FVC3272" s="36"/>
      <c r="FVD3272" s="36"/>
      <c r="FVE3272" s="36"/>
      <c r="FVF3272" s="36"/>
      <c r="FVG3272" s="36"/>
      <c r="FVH3272" s="36"/>
      <c r="FVI3272" s="36"/>
      <c r="FVJ3272" s="36"/>
      <c r="FVK3272" s="36"/>
      <c r="FVL3272" s="36"/>
      <c r="FVM3272" s="36"/>
      <c r="FVN3272" s="12"/>
      <c r="FVO3272" s="12"/>
      <c r="FVP3272" s="12"/>
      <c r="FVQ3272" s="53"/>
      <c r="FVS3272" s="41"/>
      <c r="FVT3272" s="40"/>
      <c r="FVU3272" s="44"/>
      <c r="FVV3272" s="62"/>
      <c r="FVW3272" s="56"/>
      <c r="FVX3272" s="60"/>
      <c r="FVY3272" s="60"/>
      <c r="FVZ3272" s="60"/>
      <c r="FWA3272" s="60"/>
      <c r="FWB3272" s="46"/>
      <c r="FWC3272" s="65"/>
      <c r="FWD3272" s="19"/>
      <c r="FWE3272" s="48"/>
      <c r="FWF3272" s="41"/>
      <c r="FWG3272" s="44"/>
      <c r="FWH3272" s="18"/>
      <c r="FWI3272" s="16"/>
      <c r="FWJ3272" s="36"/>
      <c r="FWK3272" s="36"/>
      <c r="FWL3272" s="36"/>
      <c r="FWM3272" s="36"/>
      <c r="FWN3272" s="36"/>
      <c r="FWO3272" s="36"/>
      <c r="FWP3272" s="36"/>
      <c r="FWQ3272" s="36"/>
      <c r="FWR3272" s="36"/>
      <c r="FWS3272" s="36"/>
      <c r="FWT3272" s="36"/>
      <c r="FWU3272" s="36"/>
      <c r="FWV3272" s="36"/>
      <c r="FWW3272" s="12"/>
      <c r="FWX3272" s="12"/>
      <c r="FWY3272" s="12"/>
      <c r="FWZ3272" s="53"/>
      <c r="FXB3272" s="41"/>
      <c r="FXC3272" s="40"/>
      <c r="FXD3272" s="44"/>
      <c r="FXE3272" s="62"/>
      <c r="FXF3272" s="56"/>
      <c r="FXG3272" s="60"/>
      <c r="FXH3272" s="60"/>
      <c r="FXI3272" s="60"/>
      <c r="FXJ3272" s="60"/>
      <c r="FXK3272" s="46"/>
      <c r="FXL3272" s="65"/>
      <c r="FXM3272" s="19"/>
      <c r="FXN3272" s="48"/>
      <c r="FXO3272" s="41"/>
      <c r="FXP3272" s="44"/>
      <c r="FXQ3272" s="18"/>
      <c r="FXR3272" s="16"/>
      <c r="FXS3272" s="36"/>
      <c r="FXT3272" s="36"/>
      <c r="FXU3272" s="36"/>
      <c r="FXV3272" s="36"/>
      <c r="FXW3272" s="36"/>
      <c r="FXX3272" s="36"/>
      <c r="FXY3272" s="36"/>
      <c r="FXZ3272" s="36"/>
      <c r="FYA3272" s="36"/>
      <c r="FYB3272" s="36"/>
      <c r="FYC3272" s="36"/>
      <c r="FYD3272" s="36"/>
      <c r="FYE3272" s="36"/>
      <c r="FYF3272" s="12"/>
      <c r="FYG3272" s="12"/>
      <c r="FYH3272" s="12"/>
      <c r="FYI3272" s="53"/>
      <c r="FYK3272" s="41"/>
      <c r="FYL3272" s="40"/>
      <c r="FYM3272" s="44"/>
      <c r="FYN3272" s="62"/>
      <c r="FYO3272" s="56"/>
      <c r="FYP3272" s="60"/>
      <c r="FYQ3272" s="60"/>
      <c r="FYR3272" s="60"/>
      <c r="FYS3272" s="60"/>
      <c r="FYT3272" s="46"/>
      <c r="FYU3272" s="65"/>
      <c r="FYV3272" s="19"/>
      <c r="FYW3272" s="48"/>
      <c r="FYX3272" s="41"/>
      <c r="FYY3272" s="44"/>
      <c r="FYZ3272" s="18"/>
      <c r="FZA3272" s="16"/>
      <c r="FZB3272" s="36"/>
      <c r="FZC3272" s="36"/>
      <c r="FZD3272" s="36"/>
      <c r="FZE3272" s="36"/>
      <c r="FZF3272" s="36"/>
      <c r="FZG3272" s="36"/>
      <c r="FZH3272" s="36"/>
      <c r="FZI3272" s="36"/>
      <c r="FZJ3272" s="36"/>
      <c r="FZK3272" s="36"/>
      <c r="FZL3272" s="36"/>
      <c r="FZM3272" s="36"/>
      <c r="FZN3272" s="36"/>
      <c r="FZO3272" s="12"/>
      <c r="FZP3272" s="12"/>
      <c r="FZQ3272" s="12"/>
      <c r="FZR3272" s="53"/>
      <c r="FZT3272" s="41"/>
      <c r="FZU3272" s="40"/>
      <c r="FZV3272" s="44"/>
      <c r="FZW3272" s="62"/>
      <c r="FZX3272" s="56"/>
      <c r="FZY3272" s="60"/>
      <c r="FZZ3272" s="60"/>
      <c r="GAA3272" s="60"/>
      <c r="GAB3272" s="60"/>
      <c r="GAC3272" s="46"/>
      <c r="GAD3272" s="65"/>
      <c r="GAE3272" s="19"/>
      <c r="GAF3272" s="48"/>
      <c r="GAG3272" s="41"/>
      <c r="GAH3272" s="44"/>
      <c r="GAI3272" s="18"/>
      <c r="GAJ3272" s="16"/>
      <c r="GAK3272" s="36"/>
      <c r="GAL3272" s="36"/>
      <c r="GAM3272" s="36"/>
      <c r="GAN3272" s="36"/>
      <c r="GAO3272" s="36"/>
      <c r="GAP3272" s="36"/>
      <c r="GAQ3272" s="36"/>
      <c r="GAR3272" s="36"/>
      <c r="GAS3272" s="36"/>
      <c r="GAT3272" s="36"/>
      <c r="GAU3272" s="36"/>
      <c r="GAV3272" s="36"/>
      <c r="GAW3272" s="36"/>
      <c r="GAX3272" s="12"/>
      <c r="GAY3272" s="12"/>
      <c r="GAZ3272" s="12"/>
      <c r="GBA3272" s="53"/>
      <c r="GBC3272" s="41"/>
      <c r="GBD3272" s="40"/>
      <c r="GBE3272" s="44"/>
      <c r="GBF3272" s="62"/>
      <c r="GBG3272" s="56"/>
      <c r="GBH3272" s="60"/>
      <c r="GBI3272" s="60"/>
      <c r="GBJ3272" s="60"/>
      <c r="GBK3272" s="60"/>
      <c r="GBL3272" s="46"/>
      <c r="GBM3272" s="65"/>
      <c r="GBN3272" s="19"/>
      <c r="GBO3272" s="48"/>
      <c r="GBP3272" s="41"/>
      <c r="GBQ3272" s="44"/>
      <c r="GBR3272" s="18"/>
      <c r="GBS3272" s="16"/>
      <c r="GBT3272" s="36"/>
      <c r="GBU3272" s="36"/>
      <c r="GBV3272" s="36"/>
      <c r="GBW3272" s="36"/>
      <c r="GBX3272" s="36"/>
      <c r="GBY3272" s="36"/>
      <c r="GBZ3272" s="36"/>
      <c r="GCA3272" s="36"/>
      <c r="GCB3272" s="36"/>
      <c r="GCC3272" s="36"/>
      <c r="GCD3272" s="36"/>
      <c r="GCE3272" s="36"/>
      <c r="GCF3272" s="36"/>
      <c r="GCG3272" s="12"/>
      <c r="GCH3272" s="12"/>
      <c r="GCI3272" s="12"/>
      <c r="GCJ3272" s="53"/>
      <c r="GCL3272" s="41"/>
      <c r="GCM3272" s="40"/>
      <c r="GCN3272" s="44"/>
      <c r="GCO3272" s="62"/>
      <c r="GCP3272" s="56"/>
      <c r="GCQ3272" s="60"/>
      <c r="GCR3272" s="60"/>
      <c r="GCS3272" s="60"/>
      <c r="GCT3272" s="60"/>
      <c r="GCU3272" s="46"/>
      <c r="GCV3272" s="65"/>
      <c r="GCW3272" s="19"/>
      <c r="GCX3272" s="48"/>
      <c r="GCY3272" s="41"/>
      <c r="GCZ3272" s="44"/>
      <c r="GDA3272" s="18"/>
      <c r="GDB3272" s="16"/>
      <c r="GDC3272" s="36"/>
      <c r="GDD3272" s="36"/>
      <c r="GDE3272" s="36"/>
      <c r="GDF3272" s="36"/>
      <c r="GDG3272" s="36"/>
      <c r="GDH3272" s="36"/>
      <c r="GDI3272" s="36"/>
      <c r="GDJ3272" s="36"/>
      <c r="GDK3272" s="36"/>
      <c r="GDL3272" s="36"/>
      <c r="GDM3272" s="36"/>
      <c r="GDN3272" s="36"/>
      <c r="GDO3272" s="36"/>
      <c r="GDP3272" s="12"/>
      <c r="GDQ3272" s="12"/>
      <c r="GDR3272" s="12"/>
      <c r="GDS3272" s="53"/>
      <c r="GDU3272" s="41"/>
      <c r="GDV3272" s="40"/>
      <c r="GDW3272" s="44"/>
      <c r="GDX3272" s="62"/>
      <c r="GDY3272" s="56"/>
      <c r="GDZ3272" s="60"/>
      <c r="GEA3272" s="60"/>
      <c r="GEB3272" s="60"/>
      <c r="GEC3272" s="60"/>
      <c r="GED3272" s="46"/>
      <c r="GEE3272" s="65"/>
      <c r="GEF3272" s="19"/>
      <c r="GEG3272" s="48"/>
      <c r="GEH3272" s="41"/>
      <c r="GEI3272" s="44"/>
      <c r="GEJ3272" s="18"/>
      <c r="GEK3272" s="16"/>
      <c r="GEL3272" s="36"/>
      <c r="GEM3272" s="36"/>
      <c r="GEN3272" s="36"/>
      <c r="GEO3272" s="36"/>
      <c r="GEP3272" s="36"/>
      <c r="GEQ3272" s="36"/>
      <c r="GER3272" s="36"/>
      <c r="GES3272" s="36"/>
      <c r="GET3272" s="36"/>
      <c r="GEU3272" s="36"/>
      <c r="GEV3272" s="36"/>
      <c r="GEW3272" s="36"/>
      <c r="GEX3272" s="36"/>
      <c r="GEY3272" s="12"/>
      <c r="GEZ3272" s="12"/>
      <c r="GFA3272" s="12"/>
      <c r="GFB3272" s="53"/>
      <c r="GFD3272" s="41"/>
      <c r="GFE3272" s="40"/>
      <c r="GFF3272" s="44"/>
      <c r="GFG3272" s="62"/>
      <c r="GFH3272" s="56"/>
      <c r="GFI3272" s="60"/>
      <c r="GFJ3272" s="60"/>
      <c r="GFK3272" s="60"/>
      <c r="GFL3272" s="60"/>
      <c r="GFM3272" s="46"/>
      <c r="GFN3272" s="65"/>
      <c r="GFO3272" s="19"/>
      <c r="GFP3272" s="48"/>
      <c r="GFQ3272" s="41"/>
      <c r="GFR3272" s="44"/>
      <c r="GFS3272" s="18"/>
      <c r="GFT3272" s="16"/>
      <c r="GFU3272" s="36"/>
      <c r="GFV3272" s="36"/>
      <c r="GFW3272" s="36"/>
      <c r="GFX3272" s="36"/>
      <c r="GFY3272" s="36"/>
      <c r="GFZ3272" s="36"/>
      <c r="GGA3272" s="36"/>
      <c r="GGB3272" s="36"/>
      <c r="GGC3272" s="36"/>
      <c r="GGD3272" s="36"/>
      <c r="GGE3272" s="36"/>
      <c r="GGF3272" s="36"/>
      <c r="GGG3272" s="36"/>
      <c r="GGH3272" s="12"/>
      <c r="GGI3272" s="12"/>
      <c r="GGJ3272" s="12"/>
      <c r="GGK3272" s="53"/>
      <c r="GGM3272" s="41"/>
      <c r="GGN3272" s="40"/>
      <c r="GGO3272" s="44"/>
      <c r="GGP3272" s="62"/>
      <c r="GGQ3272" s="56"/>
      <c r="GGR3272" s="60"/>
      <c r="GGS3272" s="60"/>
      <c r="GGT3272" s="60"/>
      <c r="GGU3272" s="60"/>
      <c r="GGV3272" s="46"/>
      <c r="GGW3272" s="65"/>
      <c r="GGX3272" s="19"/>
      <c r="GGY3272" s="48"/>
      <c r="GGZ3272" s="41"/>
      <c r="GHA3272" s="44"/>
      <c r="GHB3272" s="18"/>
      <c r="GHC3272" s="16"/>
      <c r="GHD3272" s="36"/>
      <c r="GHE3272" s="36"/>
      <c r="GHF3272" s="36"/>
      <c r="GHG3272" s="36"/>
      <c r="GHH3272" s="36"/>
      <c r="GHI3272" s="36"/>
      <c r="GHJ3272" s="36"/>
      <c r="GHK3272" s="36"/>
      <c r="GHL3272" s="36"/>
      <c r="GHM3272" s="36"/>
      <c r="GHN3272" s="36"/>
      <c r="GHO3272" s="36"/>
      <c r="GHP3272" s="36"/>
      <c r="GHQ3272" s="12"/>
      <c r="GHR3272" s="12"/>
      <c r="GHS3272" s="12"/>
      <c r="GHT3272" s="53"/>
      <c r="GHV3272" s="41"/>
      <c r="GHW3272" s="40"/>
      <c r="GHX3272" s="44"/>
      <c r="GHY3272" s="62"/>
      <c r="GHZ3272" s="56"/>
      <c r="GIA3272" s="60"/>
      <c r="GIB3272" s="60"/>
      <c r="GIC3272" s="60"/>
      <c r="GID3272" s="60"/>
      <c r="GIE3272" s="46"/>
      <c r="GIF3272" s="65"/>
      <c r="GIG3272" s="19"/>
      <c r="GIH3272" s="48"/>
      <c r="GII3272" s="41"/>
      <c r="GIJ3272" s="44"/>
      <c r="GIK3272" s="18"/>
      <c r="GIL3272" s="16"/>
      <c r="GIM3272" s="36"/>
      <c r="GIN3272" s="36"/>
      <c r="GIO3272" s="36"/>
      <c r="GIP3272" s="36"/>
      <c r="GIQ3272" s="36"/>
      <c r="GIR3272" s="36"/>
      <c r="GIS3272" s="36"/>
      <c r="GIT3272" s="36"/>
      <c r="GIU3272" s="36"/>
      <c r="GIV3272" s="36"/>
      <c r="GIW3272" s="36"/>
      <c r="GIX3272" s="36"/>
      <c r="GIY3272" s="36"/>
      <c r="GIZ3272" s="12"/>
      <c r="GJA3272" s="12"/>
      <c r="GJB3272" s="12"/>
      <c r="GJC3272" s="53"/>
      <c r="GJE3272" s="41"/>
      <c r="GJF3272" s="40"/>
      <c r="GJG3272" s="44"/>
      <c r="GJH3272" s="62"/>
      <c r="GJI3272" s="56"/>
      <c r="GJJ3272" s="60"/>
      <c r="GJK3272" s="60"/>
      <c r="GJL3272" s="60"/>
      <c r="GJM3272" s="60"/>
      <c r="GJN3272" s="46"/>
      <c r="GJO3272" s="65"/>
      <c r="GJP3272" s="19"/>
      <c r="GJQ3272" s="48"/>
      <c r="GJR3272" s="41"/>
      <c r="GJS3272" s="44"/>
      <c r="GJT3272" s="18"/>
      <c r="GJU3272" s="16"/>
      <c r="GJV3272" s="36"/>
      <c r="GJW3272" s="36"/>
      <c r="GJX3272" s="36"/>
      <c r="GJY3272" s="36"/>
      <c r="GJZ3272" s="36"/>
      <c r="GKA3272" s="36"/>
      <c r="GKB3272" s="36"/>
      <c r="GKC3272" s="36"/>
      <c r="GKD3272" s="36"/>
      <c r="GKE3272" s="36"/>
      <c r="GKF3272" s="36"/>
      <c r="GKG3272" s="36"/>
      <c r="GKH3272" s="36"/>
      <c r="GKI3272" s="12"/>
      <c r="GKJ3272" s="12"/>
      <c r="GKK3272" s="12"/>
      <c r="GKL3272" s="53"/>
      <c r="GKN3272" s="41"/>
      <c r="GKO3272" s="40"/>
      <c r="GKP3272" s="44"/>
      <c r="GKQ3272" s="62"/>
      <c r="GKR3272" s="56"/>
      <c r="GKS3272" s="60"/>
      <c r="GKT3272" s="60"/>
      <c r="GKU3272" s="60"/>
      <c r="GKV3272" s="60"/>
      <c r="GKW3272" s="46"/>
      <c r="GKX3272" s="65"/>
      <c r="GKY3272" s="19"/>
      <c r="GKZ3272" s="48"/>
      <c r="GLA3272" s="41"/>
      <c r="GLB3272" s="44"/>
      <c r="GLC3272" s="18"/>
      <c r="GLD3272" s="16"/>
      <c r="GLE3272" s="36"/>
      <c r="GLF3272" s="36"/>
      <c r="GLG3272" s="36"/>
      <c r="GLH3272" s="36"/>
      <c r="GLI3272" s="36"/>
      <c r="GLJ3272" s="36"/>
      <c r="GLK3272" s="36"/>
      <c r="GLL3272" s="36"/>
      <c r="GLM3272" s="36"/>
      <c r="GLN3272" s="36"/>
      <c r="GLO3272" s="36"/>
      <c r="GLP3272" s="36"/>
      <c r="GLQ3272" s="36"/>
      <c r="GLR3272" s="12"/>
      <c r="GLS3272" s="12"/>
      <c r="GLT3272" s="12"/>
      <c r="GLU3272" s="53"/>
      <c r="GLW3272" s="41"/>
      <c r="GLX3272" s="40"/>
      <c r="GLY3272" s="44"/>
      <c r="GLZ3272" s="62"/>
      <c r="GMA3272" s="56"/>
      <c r="GMB3272" s="60"/>
      <c r="GMC3272" s="60"/>
      <c r="GMD3272" s="60"/>
      <c r="GME3272" s="60"/>
      <c r="GMF3272" s="46"/>
      <c r="GMG3272" s="65"/>
      <c r="GMH3272" s="19"/>
      <c r="GMI3272" s="48"/>
      <c r="GMJ3272" s="41"/>
      <c r="GMK3272" s="44"/>
      <c r="GML3272" s="18"/>
      <c r="GMM3272" s="16"/>
      <c r="GMN3272" s="36"/>
      <c r="GMO3272" s="36"/>
      <c r="GMP3272" s="36"/>
      <c r="GMQ3272" s="36"/>
      <c r="GMR3272" s="36"/>
      <c r="GMS3272" s="36"/>
      <c r="GMT3272" s="36"/>
      <c r="GMU3272" s="36"/>
      <c r="GMV3272" s="36"/>
      <c r="GMW3272" s="36"/>
      <c r="GMX3272" s="36"/>
      <c r="GMY3272" s="36"/>
      <c r="GMZ3272" s="36"/>
      <c r="GNA3272" s="12"/>
      <c r="GNB3272" s="12"/>
      <c r="GNC3272" s="12"/>
      <c r="GND3272" s="53"/>
      <c r="GNF3272" s="41"/>
      <c r="GNG3272" s="40"/>
      <c r="GNH3272" s="44"/>
      <c r="GNI3272" s="62"/>
      <c r="GNJ3272" s="56"/>
      <c r="GNK3272" s="60"/>
      <c r="GNL3272" s="60"/>
      <c r="GNM3272" s="60"/>
      <c r="GNN3272" s="60"/>
      <c r="GNO3272" s="46"/>
      <c r="GNP3272" s="65"/>
      <c r="GNQ3272" s="19"/>
      <c r="GNR3272" s="48"/>
      <c r="GNS3272" s="41"/>
      <c r="GNT3272" s="44"/>
      <c r="GNU3272" s="18"/>
      <c r="GNV3272" s="16"/>
      <c r="GNW3272" s="36"/>
      <c r="GNX3272" s="36"/>
      <c r="GNY3272" s="36"/>
      <c r="GNZ3272" s="36"/>
      <c r="GOA3272" s="36"/>
      <c r="GOB3272" s="36"/>
      <c r="GOC3272" s="36"/>
      <c r="GOD3272" s="36"/>
      <c r="GOE3272" s="36"/>
      <c r="GOF3272" s="36"/>
      <c r="GOG3272" s="36"/>
      <c r="GOH3272" s="36"/>
      <c r="GOI3272" s="36"/>
      <c r="GOJ3272" s="12"/>
      <c r="GOK3272" s="12"/>
      <c r="GOL3272" s="12"/>
      <c r="GOM3272" s="53"/>
      <c r="GOO3272" s="41"/>
      <c r="GOP3272" s="40"/>
      <c r="GOQ3272" s="44"/>
      <c r="GOR3272" s="62"/>
      <c r="GOS3272" s="56"/>
      <c r="GOT3272" s="60"/>
      <c r="GOU3272" s="60"/>
      <c r="GOV3272" s="60"/>
      <c r="GOW3272" s="60"/>
      <c r="GOX3272" s="46"/>
      <c r="GOY3272" s="65"/>
      <c r="GOZ3272" s="19"/>
      <c r="GPA3272" s="48"/>
      <c r="GPB3272" s="41"/>
      <c r="GPC3272" s="44"/>
      <c r="GPD3272" s="18"/>
      <c r="GPE3272" s="16"/>
      <c r="GPF3272" s="36"/>
      <c r="GPG3272" s="36"/>
      <c r="GPH3272" s="36"/>
      <c r="GPI3272" s="36"/>
      <c r="GPJ3272" s="36"/>
      <c r="GPK3272" s="36"/>
      <c r="GPL3272" s="36"/>
      <c r="GPM3272" s="36"/>
      <c r="GPN3272" s="36"/>
      <c r="GPO3272" s="36"/>
      <c r="GPP3272" s="36"/>
      <c r="GPQ3272" s="36"/>
      <c r="GPR3272" s="36"/>
      <c r="GPS3272" s="12"/>
      <c r="GPT3272" s="12"/>
      <c r="GPU3272" s="12"/>
      <c r="GPV3272" s="53"/>
      <c r="GPX3272" s="41"/>
      <c r="GPY3272" s="40"/>
      <c r="GPZ3272" s="44"/>
      <c r="GQA3272" s="62"/>
      <c r="GQB3272" s="56"/>
      <c r="GQC3272" s="60"/>
      <c r="GQD3272" s="60"/>
      <c r="GQE3272" s="60"/>
      <c r="GQF3272" s="60"/>
      <c r="GQG3272" s="46"/>
      <c r="GQH3272" s="65"/>
      <c r="GQI3272" s="19"/>
      <c r="GQJ3272" s="48"/>
      <c r="GQK3272" s="41"/>
      <c r="GQL3272" s="44"/>
      <c r="GQM3272" s="18"/>
      <c r="GQN3272" s="16"/>
      <c r="GQO3272" s="36"/>
      <c r="GQP3272" s="36"/>
      <c r="GQQ3272" s="36"/>
      <c r="GQR3272" s="36"/>
      <c r="GQS3272" s="36"/>
      <c r="GQT3272" s="36"/>
      <c r="GQU3272" s="36"/>
      <c r="GQV3272" s="36"/>
      <c r="GQW3272" s="36"/>
      <c r="GQX3272" s="36"/>
      <c r="GQY3272" s="36"/>
      <c r="GQZ3272" s="36"/>
      <c r="GRA3272" s="36"/>
      <c r="GRB3272" s="12"/>
      <c r="GRC3272" s="12"/>
      <c r="GRD3272" s="12"/>
      <c r="GRE3272" s="53"/>
      <c r="GRG3272" s="41"/>
      <c r="GRH3272" s="40"/>
      <c r="GRI3272" s="44"/>
      <c r="GRJ3272" s="62"/>
      <c r="GRK3272" s="56"/>
      <c r="GRL3272" s="60"/>
      <c r="GRM3272" s="60"/>
      <c r="GRN3272" s="60"/>
      <c r="GRO3272" s="60"/>
      <c r="GRP3272" s="46"/>
      <c r="GRQ3272" s="65"/>
      <c r="GRR3272" s="19"/>
      <c r="GRS3272" s="48"/>
      <c r="GRT3272" s="41"/>
      <c r="GRU3272" s="44"/>
      <c r="GRV3272" s="18"/>
      <c r="GRW3272" s="16"/>
      <c r="GRX3272" s="36"/>
      <c r="GRY3272" s="36"/>
      <c r="GRZ3272" s="36"/>
      <c r="GSA3272" s="36"/>
      <c r="GSB3272" s="36"/>
      <c r="GSC3272" s="36"/>
      <c r="GSD3272" s="36"/>
      <c r="GSE3272" s="36"/>
      <c r="GSF3272" s="36"/>
      <c r="GSG3272" s="36"/>
      <c r="GSH3272" s="36"/>
      <c r="GSI3272" s="36"/>
      <c r="GSJ3272" s="36"/>
      <c r="GSK3272" s="12"/>
      <c r="GSL3272" s="12"/>
      <c r="GSM3272" s="12"/>
      <c r="GSN3272" s="53"/>
      <c r="GSP3272" s="41"/>
      <c r="GSQ3272" s="40"/>
      <c r="GSR3272" s="44"/>
      <c r="GSS3272" s="62"/>
      <c r="GST3272" s="56"/>
      <c r="GSU3272" s="60"/>
      <c r="GSV3272" s="60"/>
      <c r="GSW3272" s="60"/>
      <c r="GSX3272" s="60"/>
      <c r="GSY3272" s="46"/>
      <c r="GSZ3272" s="65"/>
      <c r="GTA3272" s="19"/>
      <c r="GTB3272" s="48"/>
      <c r="GTC3272" s="41"/>
      <c r="GTD3272" s="44"/>
      <c r="GTE3272" s="18"/>
      <c r="GTF3272" s="16"/>
      <c r="GTG3272" s="36"/>
      <c r="GTH3272" s="36"/>
      <c r="GTI3272" s="36"/>
      <c r="GTJ3272" s="36"/>
      <c r="GTK3272" s="36"/>
      <c r="GTL3272" s="36"/>
      <c r="GTM3272" s="36"/>
      <c r="GTN3272" s="36"/>
      <c r="GTO3272" s="36"/>
      <c r="GTP3272" s="36"/>
      <c r="GTQ3272" s="36"/>
      <c r="GTR3272" s="36"/>
      <c r="GTS3272" s="36"/>
      <c r="GTT3272" s="12"/>
      <c r="GTU3272" s="12"/>
      <c r="GTV3272" s="12"/>
      <c r="GTW3272" s="53"/>
      <c r="GTY3272" s="41"/>
      <c r="GTZ3272" s="40"/>
      <c r="GUA3272" s="44"/>
      <c r="GUB3272" s="62"/>
      <c r="GUC3272" s="56"/>
      <c r="GUD3272" s="60"/>
      <c r="GUE3272" s="60"/>
      <c r="GUF3272" s="60"/>
      <c r="GUG3272" s="60"/>
      <c r="GUH3272" s="46"/>
      <c r="GUI3272" s="65"/>
      <c r="GUJ3272" s="19"/>
      <c r="GUK3272" s="48"/>
      <c r="GUL3272" s="41"/>
      <c r="GUM3272" s="44"/>
      <c r="GUN3272" s="18"/>
      <c r="GUO3272" s="16"/>
      <c r="GUP3272" s="36"/>
      <c r="GUQ3272" s="36"/>
      <c r="GUR3272" s="36"/>
      <c r="GUS3272" s="36"/>
      <c r="GUT3272" s="36"/>
      <c r="GUU3272" s="36"/>
      <c r="GUV3272" s="36"/>
      <c r="GUW3272" s="36"/>
      <c r="GUX3272" s="36"/>
      <c r="GUY3272" s="36"/>
      <c r="GUZ3272" s="36"/>
      <c r="GVA3272" s="36"/>
      <c r="GVB3272" s="36"/>
      <c r="GVC3272" s="12"/>
      <c r="GVD3272" s="12"/>
      <c r="GVE3272" s="12"/>
      <c r="GVF3272" s="53"/>
      <c r="GVH3272" s="41"/>
      <c r="GVI3272" s="40"/>
      <c r="GVJ3272" s="44"/>
      <c r="GVK3272" s="62"/>
      <c r="GVL3272" s="56"/>
      <c r="GVM3272" s="60"/>
      <c r="GVN3272" s="60"/>
      <c r="GVO3272" s="60"/>
      <c r="GVP3272" s="60"/>
      <c r="GVQ3272" s="46"/>
      <c r="GVR3272" s="65"/>
      <c r="GVS3272" s="19"/>
      <c r="GVT3272" s="48"/>
      <c r="GVU3272" s="41"/>
      <c r="GVV3272" s="44"/>
      <c r="GVW3272" s="18"/>
      <c r="GVX3272" s="16"/>
      <c r="GVY3272" s="36"/>
      <c r="GVZ3272" s="36"/>
      <c r="GWA3272" s="36"/>
      <c r="GWB3272" s="36"/>
      <c r="GWC3272" s="36"/>
      <c r="GWD3272" s="36"/>
      <c r="GWE3272" s="36"/>
      <c r="GWF3272" s="36"/>
      <c r="GWG3272" s="36"/>
      <c r="GWH3272" s="36"/>
      <c r="GWI3272" s="36"/>
      <c r="GWJ3272" s="36"/>
      <c r="GWK3272" s="36"/>
      <c r="GWL3272" s="12"/>
      <c r="GWM3272" s="12"/>
      <c r="GWN3272" s="12"/>
      <c r="GWO3272" s="53"/>
      <c r="GWQ3272" s="41"/>
      <c r="GWR3272" s="40"/>
      <c r="GWS3272" s="44"/>
      <c r="GWT3272" s="62"/>
      <c r="GWU3272" s="56"/>
      <c r="GWV3272" s="60"/>
      <c r="GWW3272" s="60"/>
      <c r="GWX3272" s="60"/>
      <c r="GWY3272" s="60"/>
      <c r="GWZ3272" s="46"/>
      <c r="GXA3272" s="65"/>
      <c r="GXB3272" s="19"/>
      <c r="GXC3272" s="48"/>
      <c r="GXD3272" s="41"/>
      <c r="GXE3272" s="44"/>
      <c r="GXF3272" s="18"/>
      <c r="GXG3272" s="16"/>
      <c r="GXH3272" s="36"/>
      <c r="GXI3272" s="36"/>
      <c r="GXJ3272" s="36"/>
      <c r="GXK3272" s="36"/>
      <c r="GXL3272" s="36"/>
      <c r="GXM3272" s="36"/>
      <c r="GXN3272" s="36"/>
      <c r="GXO3272" s="36"/>
      <c r="GXP3272" s="36"/>
      <c r="GXQ3272" s="36"/>
      <c r="GXR3272" s="36"/>
      <c r="GXS3272" s="36"/>
      <c r="GXT3272" s="36"/>
      <c r="GXU3272" s="12"/>
      <c r="GXV3272" s="12"/>
      <c r="GXW3272" s="12"/>
      <c r="GXX3272" s="53"/>
      <c r="GXZ3272" s="41"/>
      <c r="GYA3272" s="40"/>
      <c r="GYB3272" s="44"/>
      <c r="GYC3272" s="62"/>
      <c r="GYD3272" s="56"/>
      <c r="GYE3272" s="60"/>
      <c r="GYF3272" s="60"/>
      <c r="GYG3272" s="60"/>
      <c r="GYH3272" s="60"/>
      <c r="GYI3272" s="46"/>
      <c r="GYJ3272" s="65"/>
      <c r="GYK3272" s="19"/>
      <c r="GYL3272" s="48"/>
      <c r="GYM3272" s="41"/>
      <c r="GYN3272" s="44"/>
      <c r="GYO3272" s="18"/>
      <c r="GYP3272" s="16"/>
      <c r="GYQ3272" s="36"/>
      <c r="GYR3272" s="36"/>
      <c r="GYS3272" s="36"/>
      <c r="GYT3272" s="36"/>
      <c r="GYU3272" s="36"/>
      <c r="GYV3272" s="36"/>
      <c r="GYW3272" s="36"/>
      <c r="GYX3272" s="36"/>
      <c r="GYY3272" s="36"/>
      <c r="GYZ3272" s="36"/>
      <c r="GZA3272" s="36"/>
      <c r="GZB3272" s="36"/>
      <c r="GZC3272" s="36"/>
      <c r="GZD3272" s="12"/>
      <c r="GZE3272" s="12"/>
      <c r="GZF3272" s="12"/>
      <c r="GZG3272" s="53"/>
      <c r="GZI3272" s="41"/>
      <c r="GZJ3272" s="40"/>
      <c r="GZK3272" s="44"/>
      <c r="GZL3272" s="62"/>
      <c r="GZM3272" s="56"/>
      <c r="GZN3272" s="60"/>
      <c r="GZO3272" s="60"/>
      <c r="GZP3272" s="60"/>
      <c r="GZQ3272" s="60"/>
      <c r="GZR3272" s="46"/>
      <c r="GZS3272" s="65"/>
      <c r="GZT3272" s="19"/>
      <c r="GZU3272" s="48"/>
      <c r="GZV3272" s="41"/>
      <c r="GZW3272" s="44"/>
      <c r="GZX3272" s="18"/>
      <c r="GZY3272" s="16"/>
      <c r="GZZ3272" s="36"/>
      <c r="HAA3272" s="36"/>
      <c r="HAB3272" s="36"/>
      <c r="HAC3272" s="36"/>
      <c r="HAD3272" s="36"/>
      <c r="HAE3272" s="36"/>
      <c r="HAF3272" s="36"/>
      <c r="HAG3272" s="36"/>
      <c r="HAH3272" s="36"/>
      <c r="HAI3272" s="36"/>
      <c r="HAJ3272" s="36"/>
      <c r="HAK3272" s="36"/>
      <c r="HAL3272" s="36"/>
      <c r="HAM3272" s="12"/>
      <c r="HAN3272" s="12"/>
      <c r="HAO3272" s="12"/>
      <c r="HAP3272" s="53"/>
      <c r="HAR3272" s="41"/>
      <c r="HAS3272" s="40"/>
      <c r="HAT3272" s="44"/>
      <c r="HAU3272" s="62"/>
      <c r="HAV3272" s="56"/>
      <c r="HAW3272" s="60"/>
      <c r="HAX3272" s="60"/>
      <c r="HAY3272" s="60"/>
      <c r="HAZ3272" s="60"/>
      <c r="HBA3272" s="46"/>
      <c r="HBB3272" s="65"/>
      <c r="HBC3272" s="19"/>
      <c r="HBD3272" s="48"/>
      <c r="HBE3272" s="41"/>
      <c r="HBF3272" s="44"/>
      <c r="HBG3272" s="18"/>
      <c r="HBH3272" s="16"/>
      <c r="HBI3272" s="36"/>
      <c r="HBJ3272" s="36"/>
      <c r="HBK3272" s="36"/>
      <c r="HBL3272" s="36"/>
      <c r="HBM3272" s="36"/>
      <c r="HBN3272" s="36"/>
      <c r="HBO3272" s="36"/>
      <c r="HBP3272" s="36"/>
      <c r="HBQ3272" s="36"/>
      <c r="HBR3272" s="36"/>
      <c r="HBS3272" s="36"/>
      <c r="HBT3272" s="36"/>
      <c r="HBU3272" s="36"/>
      <c r="HBV3272" s="12"/>
      <c r="HBW3272" s="12"/>
      <c r="HBX3272" s="12"/>
      <c r="HBY3272" s="53"/>
      <c r="HCA3272" s="41"/>
      <c r="HCB3272" s="40"/>
      <c r="HCC3272" s="44"/>
      <c r="HCD3272" s="62"/>
      <c r="HCE3272" s="56"/>
      <c r="HCF3272" s="60"/>
      <c r="HCG3272" s="60"/>
      <c r="HCH3272" s="60"/>
      <c r="HCI3272" s="60"/>
      <c r="HCJ3272" s="46"/>
      <c r="HCK3272" s="65"/>
      <c r="HCL3272" s="19"/>
      <c r="HCM3272" s="48"/>
      <c r="HCN3272" s="41"/>
      <c r="HCO3272" s="44"/>
      <c r="HCP3272" s="18"/>
      <c r="HCQ3272" s="16"/>
      <c r="HCR3272" s="36"/>
      <c r="HCS3272" s="36"/>
      <c r="HCT3272" s="36"/>
      <c r="HCU3272" s="36"/>
      <c r="HCV3272" s="36"/>
      <c r="HCW3272" s="36"/>
      <c r="HCX3272" s="36"/>
      <c r="HCY3272" s="36"/>
      <c r="HCZ3272" s="36"/>
      <c r="HDA3272" s="36"/>
      <c r="HDB3272" s="36"/>
      <c r="HDC3272" s="36"/>
      <c r="HDD3272" s="36"/>
      <c r="HDE3272" s="12"/>
      <c r="HDF3272" s="12"/>
      <c r="HDG3272" s="12"/>
      <c r="HDH3272" s="53"/>
      <c r="HDJ3272" s="41"/>
      <c r="HDK3272" s="40"/>
      <c r="HDL3272" s="44"/>
      <c r="HDM3272" s="62"/>
      <c r="HDN3272" s="56"/>
      <c r="HDO3272" s="60"/>
      <c r="HDP3272" s="60"/>
      <c r="HDQ3272" s="60"/>
      <c r="HDR3272" s="60"/>
      <c r="HDS3272" s="46"/>
      <c r="HDT3272" s="65"/>
      <c r="HDU3272" s="19"/>
      <c r="HDV3272" s="48"/>
      <c r="HDW3272" s="41"/>
      <c r="HDX3272" s="44"/>
      <c r="HDY3272" s="18"/>
      <c r="HDZ3272" s="16"/>
      <c r="HEA3272" s="36"/>
      <c r="HEB3272" s="36"/>
      <c r="HEC3272" s="36"/>
      <c r="HED3272" s="36"/>
      <c r="HEE3272" s="36"/>
      <c r="HEF3272" s="36"/>
      <c r="HEG3272" s="36"/>
      <c r="HEH3272" s="36"/>
      <c r="HEI3272" s="36"/>
      <c r="HEJ3272" s="36"/>
      <c r="HEK3272" s="36"/>
      <c r="HEL3272" s="36"/>
      <c r="HEM3272" s="36"/>
      <c r="HEN3272" s="12"/>
      <c r="HEO3272" s="12"/>
      <c r="HEP3272" s="12"/>
      <c r="HEQ3272" s="53"/>
      <c r="HES3272" s="41"/>
      <c r="HET3272" s="40"/>
      <c r="HEU3272" s="44"/>
      <c r="HEV3272" s="62"/>
      <c r="HEW3272" s="56"/>
      <c r="HEX3272" s="60"/>
      <c r="HEY3272" s="60"/>
      <c r="HEZ3272" s="60"/>
      <c r="HFA3272" s="60"/>
      <c r="HFB3272" s="46"/>
      <c r="HFC3272" s="65"/>
      <c r="HFD3272" s="19"/>
      <c r="HFE3272" s="48"/>
      <c r="HFF3272" s="41"/>
      <c r="HFG3272" s="44"/>
      <c r="HFH3272" s="18"/>
      <c r="HFI3272" s="16"/>
      <c r="HFJ3272" s="36"/>
      <c r="HFK3272" s="36"/>
      <c r="HFL3272" s="36"/>
      <c r="HFM3272" s="36"/>
      <c r="HFN3272" s="36"/>
      <c r="HFO3272" s="36"/>
      <c r="HFP3272" s="36"/>
      <c r="HFQ3272" s="36"/>
      <c r="HFR3272" s="36"/>
      <c r="HFS3272" s="36"/>
      <c r="HFT3272" s="36"/>
      <c r="HFU3272" s="36"/>
      <c r="HFV3272" s="36"/>
      <c r="HFW3272" s="12"/>
      <c r="HFX3272" s="12"/>
      <c r="HFY3272" s="12"/>
      <c r="HFZ3272" s="53"/>
      <c r="HGB3272" s="41"/>
      <c r="HGC3272" s="40"/>
      <c r="HGD3272" s="44"/>
      <c r="HGE3272" s="62"/>
      <c r="HGF3272" s="56"/>
      <c r="HGG3272" s="60"/>
      <c r="HGH3272" s="60"/>
      <c r="HGI3272" s="60"/>
      <c r="HGJ3272" s="60"/>
      <c r="HGK3272" s="46"/>
      <c r="HGL3272" s="65"/>
      <c r="HGM3272" s="19"/>
      <c r="HGN3272" s="48"/>
      <c r="HGO3272" s="41"/>
      <c r="HGP3272" s="44"/>
      <c r="HGQ3272" s="18"/>
      <c r="HGR3272" s="16"/>
      <c r="HGS3272" s="36"/>
      <c r="HGT3272" s="36"/>
      <c r="HGU3272" s="36"/>
      <c r="HGV3272" s="36"/>
      <c r="HGW3272" s="36"/>
      <c r="HGX3272" s="36"/>
      <c r="HGY3272" s="36"/>
      <c r="HGZ3272" s="36"/>
      <c r="HHA3272" s="36"/>
      <c r="HHB3272" s="36"/>
      <c r="HHC3272" s="36"/>
      <c r="HHD3272" s="36"/>
      <c r="HHE3272" s="36"/>
      <c r="HHF3272" s="12"/>
      <c r="HHG3272" s="12"/>
      <c r="HHH3272" s="12"/>
      <c r="HHI3272" s="53"/>
      <c r="HHK3272" s="41"/>
      <c r="HHL3272" s="40"/>
      <c r="HHM3272" s="44"/>
      <c r="HHN3272" s="62"/>
      <c r="HHO3272" s="56"/>
      <c r="HHP3272" s="60"/>
      <c r="HHQ3272" s="60"/>
      <c r="HHR3272" s="60"/>
      <c r="HHS3272" s="60"/>
      <c r="HHT3272" s="46"/>
      <c r="HHU3272" s="65"/>
      <c r="HHV3272" s="19"/>
      <c r="HHW3272" s="48"/>
      <c r="HHX3272" s="41"/>
      <c r="HHY3272" s="44"/>
      <c r="HHZ3272" s="18"/>
      <c r="HIA3272" s="16"/>
      <c r="HIB3272" s="36"/>
      <c r="HIC3272" s="36"/>
      <c r="HID3272" s="36"/>
      <c r="HIE3272" s="36"/>
      <c r="HIF3272" s="36"/>
      <c r="HIG3272" s="36"/>
      <c r="HIH3272" s="36"/>
      <c r="HII3272" s="36"/>
      <c r="HIJ3272" s="36"/>
      <c r="HIK3272" s="36"/>
      <c r="HIL3272" s="36"/>
      <c r="HIM3272" s="36"/>
      <c r="HIN3272" s="36"/>
      <c r="HIO3272" s="12"/>
      <c r="HIP3272" s="12"/>
      <c r="HIQ3272" s="12"/>
      <c r="HIR3272" s="53"/>
      <c r="HIT3272" s="41"/>
      <c r="HIU3272" s="40"/>
      <c r="HIV3272" s="44"/>
      <c r="HIW3272" s="62"/>
      <c r="HIX3272" s="56"/>
      <c r="HIY3272" s="60"/>
      <c r="HIZ3272" s="60"/>
      <c r="HJA3272" s="60"/>
      <c r="HJB3272" s="60"/>
      <c r="HJC3272" s="46"/>
      <c r="HJD3272" s="65"/>
      <c r="HJE3272" s="19"/>
      <c r="HJF3272" s="48"/>
      <c r="HJG3272" s="41"/>
      <c r="HJH3272" s="44"/>
      <c r="HJI3272" s="18"/>
      <c r="HJJ3272" s="16"/>
      <c r="HJK3272" s="36"/>
      <c r="HJL3272" s="36"/>
      <c r="HJM3272" s="36"/>
      <c r="HJN3272" s="36"/>
      <c r="HJO3272" s="36"/>
      <c r="HJP3272" s="36"/>
      <c r="HJQ3272" s="36"/>
      <c r="HJR3272" s="36"/>
      <c r="HJS3272" s="36"/>
      <c r="HJT3272" s="36"/>
      <c r="HJU3272" s="36"/>
      <c r="HJV3272" s="36"/>
      <c r="HJW3272" s="36"/>
      <c r="HJX3272" s="12"/>
      <c r="HJY3272" s="12"/>
      <c r="HJZ3272" s="12"/>
      <c r="HKA3272" s="53"/>
      <c r="HKC3272" s="41"/>
      <c r="HKD3272" s="40"/>
      <c r="HKE3272" s="44"/>
      <c r="HKF3272" s="62"/>
      <c r="HKG3272" s="56"/>
      <c r="HKH3272" s="60"/>
      <c r="HKI3272" s="60"/>
      <c r="HKJ3272" s="60"/>
      <c r="HKK3272" s="60"/>
      <c r="HKL3272" s="46"/>
      <c r="HKM3272" s="65"/>
      <c r="HKN3272" s="19"/>
      <c r="HKO3272" s="48"/>
      <c r="HKP3272" s="41"/>
      <c r="HKQ3272" s="44"/>
      <c r="HKR3272" s="18"/>
      <c r="HKS3272" s="16"/>
      <c r="HKT3272" s="36"/>
      <c r="HKU3272" s="36"/>
      <c r="HKV3272" s="36"/>
      <c r="HKW3272" s="36"/>
      <c r="HKX3272" s="36"/>
      <c r="HKY3272" s="36"/>
      <c r="HKZ3272" s="36"/>
      <c r="HLA3272" s="36"/>
      <c r="HLB3272" s="36"/>
      <c r="HLC3272" s="36"/>
      <c r="HLD3272" s="36"/>
      <c r="HLE3272" s="36"/>
      <c r="HLF3272" s="36"/>
      <c r="HLG3272" s="12"/>
      <c r="HLH3272" s="12"/>
      <c r="HLI3272" s="12"/>
      <c r="HLJ3272" s="53"/>
      <c r="HLL3272" s="41"/>
      <c r="HLM3272" s="40"/>
      <c r="HLN3272" s="44"/>
      <c r="HLO3272" s="62"/>
      <c r="HLP3272" s="56"/>
      <c r="HLQ3272" s="60"/>
      <c r="HLR3272" s="60"/>
      <c r="HLS3272" s="60"/>
      <c r="HLT3272" s="60"/>
      <c r="HLU3272" s="46"/>
      <c r="HLV3272" s="65"/>
      <c r="HLW3272" s="19"/>
      <c r="HLX3272" s="48"/>
      <c r="HLY3272" s="41"/>
      <c r="HLZ3272" s="44"/>
      <c r="HMA3272" s="18"/>
      <c r="HMB3272" s="16"/>
      <c r="HMC3272" s="36"/>
      <c r="HMD3272" s="36"/>
      <c r="HME3272" s="36"/>
      <c r="HMF3272" s="36"/>
      <c r="HMG3272" s="36"/>
      <c r="HMH3272" s="36"/>
      <c r="HMI3272" s="36"/>
      <c r="HMJ3272" s="36"/>
      <c r="HMK3272" s="36"/>
      <c r="HML3272" s="36"/>
      <c r="HMM3272" s="36"/>
      <c r="HMN3272" s="36"/>
      <c r="HMO3272" s="36"/>
      <c r="HMP3272" s="12"/>
      <c r="HMQ3272" s="12"/>
      <c r="HMR3272" s="12"/>
      <c r="HMS3272" s="53"/>
      <c r="HMU3272" s="41"/>
      <c r="HMV3272" s="40"/>
      <c r="HMW3272" s="44"/>
      <c r="HMX3272" s="62"/>
      <c r="HMY3272" s="56"/>
      <c r="HMZ3272" s="60"/>
      <c r="HNA3272" s="60"/>
      <c r="HNB3272" s="60"/>
      <c r="HNC3272" s="60"/>
      <c r="HND3272" s="46"/>
      <c r="HNE3272" s="65"/>
      <c r="HNF3272" s="19"/>
      <c r="HNG3272" s="48"/>
      <c r="HNH3272" s="41"/>
      <c r="HNI3272" s="44"/>
      <c r="HNJ3272" s="18"/>
      <c r="HNK3272" s="16"/>
      <c r="HNL3272" s="36"/>
      <c r="HNM3272" s="36"/>
      <c r="HNN3272" s="36"/>
      <c r="HNO3272" s="36"/>
      <c r="HNP3272" s="36"/>
      <c r="HNQ3272" s="36"/>
      <c r="HNR3272" s="36"/>
      <c r="HNS3272" s="36"/>
      <c r="HNT3272" s="36"/>
      <c r="HNU3272" s="36"/>
      <c r="HNV3272" s="36"/>
      <c r="HNW3272" s="36"/>
      <c r="HNX3272" s="36"/>
      <c r="HNY3272" s="12"/>
      <c r="HNZ3272" s="12"/>
      <c r="HOA3272" s="12"/>
      <c r="HOB3272" s="53"/>
      <c r="HOD3272" s="41"/>
      <c r="HOE3272" s="40"/>
      <c r="HOF3272" s="44"/>
      <c r="HOG3272" s="62"/>
      <c r="HOH3272" s="56"/>
      <c r="HOI3272" s="60"/>
      <c r="HOJ3272" s="60"/>
      <c r="HOK3272" s="60"/>
      <c r="HOL3272" s="60"/>
      <c r="HOM3272" s="46"/>
      <c r="HON3272" s="65"/>
      <c r="HOO3272" s="19"/>
      <c r="HOP3272" s="48"/>
      <c r="HOQ3272" s="41"/>
      <c r="HOR3272" s="44"/>
      <c r="HOS3272" s="18"/>
      <c r="HOT3272" s="16"/>
      <c r="HOU3272" s="36"/>
      <c r="HOV3272" s="36"/>
      <c r="HOW3272" s="36"/>
      <c r="HOX3272" s="36"/>
      <c r="HOY3272" s="36"/>
      <c r="HOZ3272" s="36"/>
      <c r="HPA3272" s="36"/>
      <c r="HPB3272" s="36"/>
      <c r="HPC3272" s="36"/>
      <c r="HPD3272" s="36"/>
      <c r="HPE3272" s="36"/>
      <c r="HPF3272" s="36"/>
      <c r="HPG3272" s="36"/>
      <c r="HPH3272" s="12"/>
      <c r="HPI3272" s="12"/>
      <c r="HPJ3272" s="12"/>
      <c r="HPK3272" s="53"/>
      <c r="HPM3272" s="41"/>
      <c r="HPN3272" s="40"/>
      <c r="HPO3272" s="44"/>
      <c r="HPP3272" s="62"/>
      <c r="HPQ3272" s="56"/>
      <c r="HPR3272" s="60"/>
      <c r="HPS3272" s="60"/>
      <c r="HPT3272" s="60"/>
      <c r="HPU3272" s="60"/>
      <c r="HPV3272" s="46"/>
      <c r="HPW3272" s="65"/>
      <c r="HPX3272" s="19"/>
      <c r="HPY3272" s="48"/>
      <c r="HPZ3272" s="41"/>
      <c r="HQA3272" s="44"/>
      <c r="HQB3272" s="18"/>
      <c r="HQC3272" s="16"/>
      <c r="HQD3272" s="36"/>
      <c r="HQE3272" s="36"/>
      <c r="HQF3272" s="36"/>
      <c r="HQG3272" s="36"/>
      <c r="HQH3272" s="36"/>
      <c r="HQI3272" s="36"/>
      <c r="HQJ3272" s="36"/>
      <c r="HQK3272" s="36"/>
      <c r="HQL3272" s="36"/>
      <c r="HQM3272" s="36"/>
      <c r="HQN3272" s="36"/>
      <c r="HQO3272" s="36"/>
      <c r="HQP3272" s="36"/>
      <c r="HQQ3272" s="12"/>
      <c r="HQR3272" s="12"/>
      <c r="HQS3272" s="12"/>
      <c r="HQT3272" s="53"/>
      <c r="HQV3272" s="41"/>
      <c r="HQW3272" s="40"/>
      <c r="HQX3272" s="44"/>
      <c r="HQY3272" s="62"/>
      <c r="HQZ3272" s="56"/>
      <c r="HRA3272" s="60"/>
      <c r="HRB3272" s="60"/>
      <c r="HRC3272" s="60"/>
      <c r="HRD3272" s="60"/>
      <c r="HRE3272" s="46"/>
      <c r="HRF3272" s="65"/>
      <c r="HRG3272" s="19"/>
      <c r="HRH3272" s="48"/>
      <c r="HRI3272" s="41"/>
      <c r="HRJ3272" s="44"/>
      <c r="HRK3272" s="18"/>
      <c r="HRL3272" s="16"/>
      <c r="HRM3272" s="36"/>
      <c r="HRN3272" s="36"/>
      <c r="HRO3272" s="36"/>
      <c r="HRP3272" s="36"/>
      <c r="HRQ3272" s="36"/>
      <c r="HRR3272" s="36"/>
      <c r="HRS3272" s="36"/>
      <c r="HRT3272" s="36"/>
      <c r="HRU3272" s="36"/>
      <c r="HRV3272" s="36"/>
      <c r="HRW3272" s="36"/>
      <c r="HRX3272" s="36"/>
      <c r="HRY3272" s="36"/>
      <c r="HRZ3272" s="12"/>
      <c r="HSA3272" s="12"/>
      <c r="HSB3272" s="12"/>
      <c r="HSC3272" s="53"/>
      <c r="HSE3272" s="41"/>
      <c r="HSF3272" s="40"/>
      <c r="HSG3272" s="44"/>
      <c r="HSH3272" s="62"/>
      <c r="HSI3272" s="56"/>
      <c r="HSJ3272" s="60"/>
      <c r="HSK3272" s="60"/>
      <c r="HSL3272" s="60"/>
      <c r="HSM3272" s="60"/>
      <c r="HSN3272" s="46"/>
      <c r="HSO3272" s="65"/>
      <c r="HSP3272" s="19"/>
      <c r="HSQ3272" s="48"/>
      <c r="HSR3272" s="41"/>
      <c r="HSS3272" s="44"/>
      <c r="HST3272" s="18"/>
      <c r="HSU3272" s="16"/>
      <c r="HSV3272" s="36"/>
      <c r="HSW3272" s="36"/>
      <c r="HSX3272" s="36"/>
      <c r="HSY3272" s="36"/>
      <c r="HSZ3272" s="36"/>
      <c r="HTA3272" s="36"/>
      <c r="HTB3272" s="36"/>
      <c r="HTC3272" s="36"/>
      <c r="HTD3272" s="36"/>
      <c r="HTE3272" s="36"/>
      <c r="HTF3272" s="36"/>
      <c r="HTG3272" s="36"/>
      <c r="HTH3272" s="36"/>
      <c r="HTI3272" s="12"/>
      <c r="HTJ3272" s="12"/>
      <c r="HTK3272" s="12"/>
      <c r="HTL3272" s="53"/>
      <c r="HTN3272" s="41"/>
      <c r="HTO3272" s="40"/>
      <c r="HTP3272" s="44"/>
      <c r="HTQ3272" s="62"/>
      <c r="HTR3272" s="56"/>
      <c r="HTS3272" s="60"/>
      <c r="HTT3272" s="60"/>
      <c r="HTU3272" s="60"/>
      <c r="HTV3272" s="60"/>
      <c r="HTW3272" s="46"/>
      <c r="HTX3272" s="65"/>
      <c r="HTY3272" s="19"/>
      <c r="HTZ3272" s="48"/>
      <c r="HUA3272" s="41"/>
      <c r="HUB3272" s="44"/>
      <c r="HUC3272" s="18"/>
      <c r="HUD3272" s="16"/>
      <c r="HUE3272" s="36"/>
      <c r="HUF3272" s="36"/>
      <c r="HUG3272" s="36"/>
      <c r="HUH3272" s="36"/>
      <c r="HUI3272" s="36"/>
      <c r="HUJ3272" s="36"/>
      <c r="HUK3272" s="36"/>
      <c r="HUL3272" s="36"/>
      <c r="HUM3272" s="36"/>
      <c r="HUN3272" s="36"/>
      <c r="HUO3272" s="36"/>
      <c r="HUP3272" s="36"/>
      <c r="HUQ3272" s="36"/>
      <c r="HUR3272" s="12"/>
      <c r="HUS3272" s="12"/>
      <c r="HUT3272" s="12"/>
      <c r="HUU3272" s="53"/>
      <c r="HUW3272" s="41"/>
      <c r="HUX3272" s="40"/>
      <c r="HUY3272" s="44"/>
      <c r="HUZ3272" s="62"/>
      <c r="HVA3272" s="56"/>
      <c r="HVB3272" s="60"/>
      <c r="HVC3272" s="60"/>
      <c r="HVD3272" s="60"/>
      <c r="HVE3272" s="60"/>
      <c r="HVF3272" s="46"/>
      <c r="HVG3272" s="65"/>
      <c r="HVH3272" s="19"/>
      <c r="HVI3272" s="48"/>
      <c r="HVJ3272" s="41"/>
      <c r="HVK3272" s="44"/>
      <c r="HVL3272" s="18"/>
      <c r="HVM3272" s="16"/>
      <c r="HVN3272" s="36"/>
      <c r="HVO3272" s="36"/>
      <c r="HVP3272" s="36"/>
      <c r="HVQ3272" s="36"/>
      <c r="HVR3272" s="36"/>
      <c r="HVS3272" s="36"/>
      <c r="HVT3272" s="36"/>
      <c r="HVU3272" s="36"/>
      <c r="HVV3272" s="36"/>
      <c r="HVW3272" s="36"/>
      <c r="HVX3272" s="36"/>
      <c r="HVY3272" s="36"/>
      <c r="HVZ3272" s="36"/>
      <c r="HWA3272" s="12"/>
      <c r="HWB3272" s="12"/>
      <c r="HWC3272" s="12"/>
      <c r="HWD3272" s="53"/>
      <c r="HWF3272" s="41"/>
      <c r="HWG3272" s="40"/>
      <c r="HWH3272" s="44"/>
      <c r="HWI3272" s="62"/>
      <c r="HWJ3272" s="56"/>
      <c r="HWK3272" s="60"/>
      <c r="HWL3272" s="60"/>
      <c r="HWM3272" s="60"/>
      <c r="HWN3272" s="60"/>
      <c r="HWO3272" s="46"/>
      <c r="HWP3272" s="65"/>
      <c r="HWQ3272" s="19"/>
      <c r="HWR3272" s="48"/>
      <c r="HWS3272" s="41"/>
      <c r="HWT3272" s="44"/>
      <c r="HWU3272" s="18"/>
      <c r="HWV3272" s="16"/>
      <c r="HWW3272" s="36"/>
      <c r="HWX3272" s="36"/>
      <c r="HWY3272" s="36"/>
      <c r="HWZ3272" s="36"/>
      <c r="HXA3272" s="36"/>
      <c r="HXB3272" s="36"/>
      <c r="HXC3272" s="36"/>
      <c r="HXD3272" s="36"/>
      <c r="HXE3272" s="36"/>
      <c r="HXF3272" s="36"/>
      <c r="HXG3272" s="36"/>
      <c r="HXH3272" s="36"/>
      <c r="HXI3272" s="36"/>
      <c r="HXJ3272" s="12"/>
      <c r="HXK3272" s="12"/>
      <c r="HXL3272" s="12"/>
      <c r="HXM3272" s="53"/>
      <c r="HXO3272" s="41"/>
      <c r="HXP3272" s="40"/>
      <c r="HXQ3272" s="44"/>
      <c r="HXR3272" s="62"/>
      <c r="HXS3272" s="56"/>
      <c r="HXT3272" s="60"/>
      <c r="HXU3272" s="60"/>
      <c r="HXV3272" s="60"/>
      <c r="HXW3272" s="60"/>
      <c r="HXX3272" s="46"/>
      <c r="HXY3272" s="65"/>
      <c r="HXZ3272" s="19"/>
      <c r="HYA3272" s="48"/>
      <c r="HYB3272" s="41"/>
      <c r="HYC3272" s="44"/>
      <c r="HYD3272" s="18"/>
      <c r="HYE3272" s="16"/>
      <c r="HYF3272" s="36"/>
      <c r="HYG3272" s="36"/>
      <c r="HYH3272" s="36"/>
      <c r="HYI3272" s="36"/>
      <c r="HYJ3272" s="36"/>
      <c r="HYK3272" s="36"/>
      <c r="HYL3272" s="36"/>
      <c r="HYM3272" s="36"/>
      <c r="HYN3272" s="36"/>
      <c r="HYO3272" s="36"/>
      <c r="HYP3272" s="36"/>
      <c r="HYQ3272" s="36"/>
      <c r="HYR3272" s="36"/>
      <c r="HYS3272" s="12"/>
      <c r="HYT3272" s="12"/>
      <c r="HYU3272" s="12"/>
      <c r="HYV3272" s="53"/>
      <c r="HYX3272" s="41"/>
      <c r="HYY3272" s="40"/>
      <c r="HYZ3272" s="44"/>
      <c r="HZA3272" s="62"/>
      <c r="HZB3272" s="56"/>
      <c r="HZC3272" s="60"/>
      <c r="HZD3272" s="60"/>
      <c r="HZE3272" s="60"/>
      <c r="HZF3272" s="60"/>
      <c r="HZG3272" s="46"/>
      <c r="HZH3272" s="65"/>
      <c r="HZI3272" s="19"/>
      <c r="HZJ3272" s="48"/>
      <c r="HZK3272" s="41"/>
      <c r="HZL3272" s="44"/>
      <c r="HZM3272" s="18"/>
      <c r="HZN3272" s="16"/>
      <c r="HZO3272" s="36"/>
      <c r="HZP3272" s="36"/>
      <c r="HZQ3272" s="36"/>
      <c r="HZR3272" s="36"/>
      <c r="HZS3272" s="36"/>
      <c r="HZT3272" s="36"/>
      <c r="HZU3272" s="36"/>
      <c r="HZV3272" s="36"/>
      <c r="HZW3272" s="36"/>
      <c r="HZX3272" s="36"/>
      <c r="HZY3272" s="36"/>
      <c r="HZZ3272" s="36"/>
      <c r="IAA3272" s="36"/>
      <c r="IAB3272" s="12"/>
      <c r="IAC3272" s="12"/>
      <c r="IAD3272" s="12"/>
      <c r="IAE3272" s="53"/>
      <c r="IAG3272" s="41"/>
      <c r="IAH3272" s="40"/>
      <c r="IAI3272" s="44"/>
      <c r="IAJ3272" s="62"/>
      <c r="IAK3272" s="56"/>
      <c r="IAL3272" s="60"/>
      <c r="IAM3272" s="60"/>
      <c r="IAN3272" s="60"/>
      <c r="IAO3272" s="60"/>
      <c r="IAP3272" s="46"/>
      <c r="IAQ3272" s="65"/>
      <c r="IAR3272" s="19"/>
      <c r="IAS3272" s="48"/>
      <c r="IAT3272" s="41"/>
      <c r="IAU3272" s="44"/>
      <c r="IAV3272" s="18"/>
      <c r="IAW3272" s="16"/>
      <c r="IAX3272" s="36"/>
      <c r="IAY3272" s="36"/>
      <c r="IAZ3272" s="36"/>
      <c r="IBA3272" s="36"/>
      <c r="IBB3272" s="36"/>
      <c r="IBC3272" s="36"/>
      <c r="IBD3272" s="36"/>
      <c r="IBE3272" s="36"/>
      <c r="IBF3272" s="36"/>
      <c r="IBG3272" s="36"/>
      <c r="IBH3272" s="36"/>
      <c r="IBI3272" s="36"/>
      <c r="IBJ3272" s="36"/>
      <c r="IBK3272" s="12"/>
      <c r="IBL3272" s="12"/>
      <c r="IBM3272" s="12"/>
      <c r="IBN3272" s="53"/>
      <c r="IBP3272" s="41"/>
      <c r="IBQ3272" s="40"/>
      <c r="IBR3272" s="44"/>
      <c r="IBS3272" s="62"/>
      <c r="IBT3272" s="56"/>
      <c r="IBU3272" s="60"/>
      <c r="IBV3272" s="60"/>
      <c r="IBW3272" s="60"/>
      <c r="IBX3272" s="60"/>
      <c r="IBY3272" s="46"/>
      <c r="IBZ3272" s="65"/>
      <c r="ICA3272" s="19"/>
      <c r="ICB3272" s="48"/>
      <c r="ICC3272" s="41"/>
      <c r="ICD3272" s="44"/>
      <c r="ICE3272" s="18"/>
      <c r="ICF3272" s="16"/>
      <c r="ICG3272" s="36"/>
      <c r="ICH3272" s="36"/>
      <c r="ICI3272" s="36"/>
      <c r="ICJ3272" s="36"/>
      <c r="ICK3272" s="36"/>
      <c r="ICL3272" s="36"/>
      <c r="ICM3272" s="36"/>
      <c r="ICN3272" s="36"/>
      <c r="ICO3272" s="36"/>
      <c r="ICP3272" s="36"/>
      <c r="ICQ3272" s="36"/>
      <c r="ICR3272" s="36"/>
      <c r="ICS3272" s="36"/>
      <c r="ICT3272" s="12"/>
      <c r="ICU3272" s="12"/>
      <c r="ICV3272" s="12"/>
      <c r="ICW3272" s="53"/>
      <c r="ICY3272" s="41"/>
      <c r="ICZ3272" s="40"/>
      <c r="IDA3272" s="44"/>
      <c r="IDB3272" s="62"/>
      <c r="IDC3272" s="56"/>
      <c r="IDD3272" s="60"/>
      <c r="IDE3272" s="60"/>
      <c r="IDF3272" s="60"/>
      <c r="IDG3272" s="60"/>
      <c r="IDH3272" s="46"/>
      <c r="IDI3272" s="65"/>
      <c r="IDJ3272" s="19"/>
      <c r="IDK3272" s="48"/>
      <c r="IDL3272" s="41"/>
      <c r="IDM3272" s="44"/>
      <c r="IDN3272" s="18"/>
      <c r="IDO3272" s="16"/>
      <c r="IDP3272" s="36"/>
      <c r="IDQ3272" s="36"/>
      <c r="IDR3272" s="36"/>
      <c r="IDS3272" s="36"/>
      <c r="IDT3272" s="36"/>
      <c r="IDU3272" s="36"/>
      <c r="IDV3272" s="36"/>
      <c r="IDW3272" s="36"/>
      <c r="IDX3272" s="36"/>
      <c r="IDY3272" s="36"/>
      <c r="IDZ3272" s="36"/>
      <c r="IEA3272" s="36"/>
      <c r="IEB3272" s="36"/>
      <c r="IEC3272" s="12"/>
      <c r="IED3272" s="12"/>
      <c r="IEE3272" s="12"/>
      <c r="IEF3272" s="53"/>
      <c r="IEH3272" s="41"/>
      <c r="IEI3272" s="40"/>
      <c r="IEJ3272" s="44"/>
      <c r="IEK3272" s="62"/>
      <c r="IEL3272" s="56"/>
      <c r="IEM3272" s="60"/>
      <c r="IEN3272" s="60"/>
      <c r="IEO3272" s="60"/>
      <c r="IEP3272" s="60"/>
      <c r="IEQ3272" s="46"/>
      <c r="IER3272" s="65"/>
      <c r="IES3272" s="19"/>
      <c r="IET3272" s="48"/>
      <c r="IEU3272" s="41"/>
      <c r="IEV3272" s="44"/>
      <c r="IEW3272" s="18"/>
      <c r="IEX3272" s="16"/>
      <c r="IEY3272" s="36"/>
      <c r="IEZ3272" s="36"/>
      <c r="IFA3272" s="36"/>
      <c r="IFB3272" s="36"/>
      <c r="IFC3272" s="36"/>
      <c r="IFD3272" s="36"/>
      <c r="IFE3272" s="36"/>
      <c r="IFF3272" s="36"/>
      <c r="IFG3272" s="36"/>
      <c r="IFH3272" s="36"/>
      <c r="IFI3272" s="36"/>
      <c r="IFJ3272" s="36"/>
      <c r="IFK3272" s="36"/>
      <c r="IFL3272" s="12"/>
      <c r="IFM3272" s="12"/>
      <c r="IFN3272" s="12"/>
      <c r="IFO3272" s="53"/>
      <c r="IFQ3272" s="41"/>
      <c r="IFR3272" s="40"/>
      <c r="IFS3272" s="44"/>
      <c r="IFT3272" s="62"/>
      <c r="IFU3272" s="56"/>
      <c r="IFV3272" s="60"/>
      <c r="IFW3272" s="60"/>
      <c r="IFX3272" s="60"/>
      <c r="IFY3272" s="60"/>
      <c r="IFZ3272" s="46"/>
      <c r="IGA3272" s="65"/>
      <c r="IGB3272" s="19"/>
      <c r="IGC3272" s="48"/>
      <c r="IGD3272" s="41"/>
      <c r="IGE3272" s="44"/>
      <c r="IGF3272" s="18"/>
      <c r="IGG3272" s="16"/>
      <c r="IGH3272" s="36"/>
      <c r="IGI3272" s="36"/>
      <c r="IGJ3272" s="36"/>
      <c r="IGK3272" s="36"/>
      <c r="IGL3272" s="36"/>
      <c r="IGM3272" s="36"/>
      <c r="IGN3272" s="36"/>
      <c r="IGO3272" s="36"/>
      <c r="IGP3272" s="36"/>
      <c r="IGQ3272" s="36"/>
      <c r="IGR3272" s="36"/>
      <c r="IGS3272" s="36"/>
      <c r="IGT3272" s="36"/>
      <c r="IGU3272" s="12"/>
      <c r="IGV3272" s="12"/>
      <c r="IGW3272" s="12"/>
      <c r="IGX3272" s="53"/>
      <c r="IGZ3272" s="41"/>
      <c r="IHA3272" s="40"/>
      <c r="IHB3272" s="44"/>
      <c r="IHC3272" s="62"/>
      <c r="IHD3272" s="56"/>
      <c r="IHE3272" s="60"/>
      <c r="IHF3272" s="60"/>
      <c r="IHG3272" s="60"/>
      <c r="IHH3272" s="60"/>
      <c r="IHI3272" s="46"/>
      <c r="IHJ3272" s="65"/>
      <c r="IHK3272" s="19"/>
      <c r="IHL3272" s="48"/>
      <c r="IHM3272" s="41"/>
      <c r="IHN3272" s="44"/>
      <c r="IHO3272" s="18"/>
      <c r="IHP3272" s="16"/>
      <c r="IHQ3272" s="36"/>
      <c r="IHR3272" s="36"/>
      <c r="IHS3272" s="36"/>
      <c r="IHT3272" s="36"/>
      <c r="IHU3272" s="36"/>
      <c r="IHV3272" s="36"/>
      <c r="IHW3272" s="36"/>
      <c r="IHX3272" s="36"/>
      <c r="IHY3272" s="36"/>
      <c r="IHZ3272" s="36"/>
      <c r="IIA3272" s="36"/>
      <c r="IIB3272" s="36"/>
      <c r="IIC3272" s="36"/>
      <c r="IID3272" s="12"/>
      <c r="IIE3272" s="12"/>
      <c r="IIF3272" s="12"/>
      <c r="IIG3272" s="53"/>
      <c r="III3272" s="41"/>
      <c r="IIJ3272" s="40"/>
      <c r="IIK3272" s="44"/>
      <c r="IIL3272" s="62"/>
      <c r="IIM3272" s="56"/>
      <c r="IIN3272" s="60"/>
      <c r="IIO3272" s="60"/>
      <c r="IIP3272" s="60"/>
      <c r="IIQ3272" s="60"/>
      <c r="IIR3272" s="46"/>
      <c r="IIS3272" s="65"/>
      <c r="IIT3272" s="19"/>
      <c r="IIU3272" s="48"/>
      <c r="IIV3272" s="41"/>
      <c r="IIW3272" s="44"/>
      <c r="IIX3272" s="18"/>
      <c r="IIY3272" s="16"/>
      <c r="IIZ3272" s="36"/>
      <c r="IJA3272" s="36"/>
      <c r="IJB3272" s="36"/>
      <c r="IJC3272" s="36"/>
      <c r="IJD3272" s="36"/>
      <c r="IJE3272" s="36"/>
      <c r="IJF3272" s="36"/>
      <c r="IJG3272" s="36"/>
      <c r="IJH3272" s="36"/>
      <c r="IJI3272" s="36"/>
      <c r="IJJ3272" s="36"/>
      <c r="IJK3272" s="36"/>
      <c r="IJL3272" s="36"/>
      <c r="IJM3272" s="12"/>
      <c r="IJN3272" s="12"/>
      <c r="IJO3272" s="12"/>
      <c r="IJP3272" s="53"/>
      <c r="IJR3272" s="41"/>
      <c r="IJS3272" s="40"/>
      <c r="IJT3272" s="44"/>
      <c r="IJU3272" s="62"/>
      <c r="IJV3272" s="56"/>
      <c r="IJW3272" s="60"/>
      <c r="IJX3272" s="60"/>
      <c r="IJY3272" s="60"/>
      <c r="IJZ3272" s="60"/>
      <c r="IKA3272" s="46"/>
      <c r="IKB3272" s="65"/>
      <c r="IKC3272" s="19"/>
      <c r="IKD3272" s="48"/>
      <c r="IKE3272" s="41"/>
      <c r="IKF3272" s="44"/>
      <c r="IKG3272" s="18"/>
      <c r="IKH3272" s="16"/>
      <c r="IKI3272" s="36"/>
      <c r="IKJ3272" s="36"/>
      <c r="IKK3272" s="36"/>
      <c r="IKL3272" s="36"/>
      <c r="IKM3272" s="36"/>
      <c r="IKN3272" s="36"/>
      <c r="IKO3272" s="36"/>
      <c r="IKP3272" s="36"/>
      <c r="IKQ3272" s="36"/>
      <c r="IKR3272" s="36"/>
      <c r="IKS3272" s="36"/>
      <c r="IKT3272" s="36"/>
      <c r="IKU3272" s="36"/>
      <c r="IKV3272" s="12"/>
      <c r="IKW3272" s="12"/>
      <c r="IKX3272" s="12"/>
      <c r="IKY3272" s="53"/>
      <c r="ILA3272" s="41"/>
      <c r="ILB3272" s="40"/>
      <c r="ILC3272" s="44"/>
      <c r="ILD3272" s="62"/>
      <c r="ILE3272" s="56"/>
      <c r="ILF3272" s="60"/>
      <c r="ILG3272" s="60"/>
      <c r="ILH3272" s="60"/>
      <c r="ILI3272" s="60"/>
      <c r="ILJ3272" s="46"/>
      <c r="ILK3272" s="65"/>
      <c r="ILL3272" s="19"/>
      <c r="ILM3272" s="48"/>
      <c r="ILN3272" s="41"/>
      <c r="ILO3272" s="44"/>
      <c r="ILP3272" s="18"/>
      <c r="ILQ3272" s="16"/>
      <c r="ILR3272" s="36"/>
      <c r="ILS3272" s="36"/>
      <c r="ILT3272" s="36"/>
      <c r="ILU3272" s="36"/>
      <c r="ILV3272" s="36"/>
      <c r="ILW3272" s="36"/>
      <c r="ILX3272" s="36"/>
      <c r="ILY3272" s="36"/>
      <c r="ILZ3272" s="36"/>
      <c r="IMA3272" s="36"/>
      <c r="IMB3272" s="36"/>
      <c r="IMC3272" s="36"/>
      <c r="IMD3272" s="36"/>
      <c r="IME3272" s="12"/>
      <c r="IMF3272" s="12"/>
      <c r="IMG3272" s="12"/>
      <c r="IMH3272" s="53"/>
      <c r="IMJ3272" s="41"/>
      <c r="IMK3272" s="40"/>
      <c r="IML3272" s="44"/>
      <c r="IMM3272" s="62"/>
      <c r="IMN3272" s="56"/>
      <c r="IMO3272" s="60"/>
      <c r="IMP3272" s="60"/>
      <c r="IMQ3272" s="60"/>
      <c r="IMR3272" s="60"/>
      <c r="IMS3272" s="46"/>
      <c r="IMT3272" s="65"/>
      <c r="IMU3272" s="19"/>
      <c r="IMV3272" s="48"/>
      <c r="IMW3272" s="41"/>
      <c r="IMX3272" s="44"/>
      <c r="IMY3272" s="18"/>
      <c r="IMZ3272" s="16"/>
      <c r="INA3272" s="36"/>
      <c r="INB3272" s="36"/>
      <c r="INC3272" s="36"/>
      <c r="IND3272" s="36"/>
      <c r="INE3272" s="36"/>
      <c r="INF3272" s="36"/>
      <c r="ING3272" s="36"/>
      <c r="INH3272" s="36"/>
      <c r="INI3272" s="36"/>
      <c r="INJ3272" s="36"/>
      <c r="INK3272" s="36"/>
      <c r="INL3272" s="36"/>
      <c r="INM3272" s="36"/>
      <c r="INN3272" s="12"/>
      <c r="INO3272" s="12"/>
      <c r="INP3272" s="12"/>
      <c r="INQ3272" s="53"/>
      <c r="INS3272" s="41"/>
      <c r="INT3272" s="40"/>
      <c r="INU3272" s="44"/>
      <c r="INV3272" s="62"/>
      <c r="INW3272" s="56"/>
      <c r="INX3272" s="60"/>
      <c r="INY3272" s="60"/>
      <c r="INZ3272" s="60"/>
      <c r="IOA3272" s="60"/>
      <c r="IOB3272" s="46"/>
      <c r="IOC3272" s="65"/>
      <c r="IOD3272" s="19"/>
      <c r="IOE3272" s="48"/>
      <c r="IOF3272" s="41"/>
      <c r="IOG3272" s="44"/>
      <c r="IOH3272" s="18"/>
      <c r="IOI3272" s="16"/>
      <c r="IOJ3272" s="36"/>
      <c r="IOK3272" s="36"/>
      <c r="IOL3272" s="36"/>
      <c r="IOM3272" s="36"/>
      <c r="ION3272" s="36"/>
      <c r="IOO3272" s="36"/>
      <c r="IOP3272" s="36"/>
      <c r="IOQ3272" s="36"/>
      <c r="IOR3272" s="36"/>
      <c r="IOS3272" s="36"/>
      <c r="IOT3272" s="36"/>
      <c r="IOU3272" s="36"/>
      <c r="IOV3272" s="36"/>
      <c r="IOW3272" s="12"/>
      <c r="IOX3272" s="12"/>
      <c r="IOY3272" s="12"/>
      <c r="IOZ3272" s="53"/>
      <c r="IPB3272" s="41"/>
      <c r="IPC3272" s="40"/>
      <c r="IPD3272" s="44"/>
      <c r="IPE3272" s="62"/>
      <c r="IPF3272" s="56"/>
      <c r="IPG3272" s="60"/>
      <c r="IPH3272" s="60"/>
      <c r="IPI3272" s="60"/>
      <c r="IPJ3272" s="60"/>
      <c r="IPK3272" s="46"/>
      <c r="IPL3272" s="65"/>
      <c r="IPM3272" s="19"/>
      <c r="IPN3272" s="48"/>
      <c r="IPO3272" s="41"/>
      <c r="IPP3272" s="44"/>
      <c r="IPQ3272" s="18"/>
      <c r="IPR3272" s="16"/>
      <c r="IPS3272" s="36"/>
      <c r="IPT3272" s="36"/>
      <c r="IPU3272" s="36"/>
      <c r="IPV3272" s="36"/>
      <c r="IPW3272" s="36"/>
      <c r="IPX3272" s="36"/>
      <c r="IPY3272" s="36"/>
      <c r="IPZ3272" s="36"/>
      <c r="IQA3272" s="36"/>
      <c r="IQB3272" s="36"/>
      <c r="IQC3272" s="36"/>
      <c r="IQD3272" s="36"/>
      <c r="IQE3272" s="36"/>
      <c r="IQF3272" s="12"/>
      <c r="IQG3272" s="12"/>
      <c r="IQH3272" s="12"/>
      <c r="IQI3272" s="53"/>
      <c r="IQK3272" s="41"/>
      <c r="IQL3272" s="40"/>
      <c r="IQM3272" s="44"/>
      <c r="IQN3272" s="62"/>
      <c r="IQO3272" s="56"/>
      <c r="IQP3272" s="60"/>
      <c r="IQQ3272" s="60"/>
      <c r="IQR3272" s="60"/>
      <c r="IQS3272" s="60"/>
      <c r="IQT3272" s="46"/>
      <c r="IQU3272" s="65"/>
      <c r="IQV3272" s="19"/>
      <c r="IQW3272" s="48"/>
      <c r="IQX3272" s="41"/>
      <c r="IQY3272" s="44"/>
      <c r="IQZ3272" s="18"/>
      <c r="IRA3272" s="16"/>
      <c r="IRB3272" s="36"/>
      <c r="IRC3272" s="36"/>
      <c r="IRD3272" s="36"/>
      <c r="IRE3272" s="36"/>
      <c r="IRF3272" s="36"/>
      <c r="IRG3272" s="36"/>
      <c r="IRH3272" s="36"/>
      <c r="IRI3272" s="36"/>
      <c r="IRJ3272" s="36"/>
      <c r="IRK3272" s="36"/>
      <c r="IRL3272" s="36"/>
      <c r="IRM3272" s="36"/>
      <c r="IRN3272" s="36"/>
      <c r="IRO3272" s="12"/>
      <c r="IRP3272" s="12"/>
      <c r="IRQ3272" s="12"/>
      <c r="IRR3272" s="53"/>
      <c r="IRT3272" s="41"/>
      <c r="IRU3272" s="40"/>
      <c r="IRV3272" s="44"/>
      <c r="IRW3272" s="62"/>
      <c r="IRX3272" s="56"/>
      <c r="IRY3272" s="60"/>
      <c r="IRZ3272" s="60"/>
      <c r="ISA3272" s="60"/>
      <c r="ISB3272" s="60"/>
      <c r="ISC3272" s="46"/>
      <c r="ISD3272" s="65"/>
      <c r="ISE3272" s="19"/>
      <c r="ISF3272" s="48"/>
      <c r="ISG3272" s="41"/>
      <c r="ISH3272" s="44"/>
      <c r="ISI3272" s="18"/>
      <c r="ISJ3272" s="16"/>
      <c r="ISK3272" s="36"/>
      <c r="ISL3272" s="36"/>
      <c r="ISM3272" s="36"/>
      <c r="ISN3272" s="36"/>
      <c r="ISO3272" s="36"/>
      <c r="ISP3272" s="36"/>
      <c r="ISQ3272" s="36"/>
      <c r="ISR3272" s="36"/>
      <c r="ISS3272" s="36"/>
      <c r="IST3272" s="36"/>
      <c r="ISU3272" s="36"/>
      <c r="ISV3272" s="36"/>
      <c r="ISW3272" s="36"/>
      <c r="ISX3272" s="12"/>
      <c r="ISY3272" s="12"/>
      <c r="ISZ3272" s="12"/>
      <c r="ITA3272" s="53"/>
      <c r="ITC3272" s="41"/>
      <c r="ITD3272" s="40"/>
      <c r="ITE3272" s="44"/>
      <c r="ITF3272" s="62"/>
      <c r="ITG3272" s="56"/>
      <c r="ITH3272" s="60"/>
      <c r="ITI3272" s="60"/>
      <c r="ITJ3272" s="60"/>
      <c r="ITK3272" s="60"/>
      <c r="ITL3272" s="46"/>
      <c r="ITM3272" s="65"/>
      <c r="ITN3272" s="19"/>
      <c r="ITO3272" s="48"/>
      <c r="ITP3272" s="41"/>
      <c r="ITQ3272" s="44"/>
      <c r="ITR3272" s="18"/>
      <c r="ITS3272" s="16"/>
      <c r="ITT3272" s="36"/>
      <c r="ITU3272" s="36"/>
      <c r="ITV3272" s="36"/>
      <c r="ITW3272" s="36"/>
      <c r="ITX3272" s="36"/>
      <c r="ITY3272" s="36"/>
      <c r="ITZ3272" s="36"/>
      <c r="IUA3272" s="36"/>
      <c r="IUB3272" s="36"/>
      <c r="IUC3272" s="36"/>
      <c r="IUD3272" s="36"/>
      <c r="IUE3272" s="36"/>
      <c r="IUF3272" s="36"/>
      <c r="IUG3272" s="12"/>
      <c r="IUH3272" s="12"/>
      <c r="IUI3272" s="12"/>
      <c r="IUJ3272" s="53"/>
      <c r="IUL3272" s="41"/>
      <c r="IUM3272" s="40"/>
      <c r="IUN3272" s="44"/>
      <c r="IUO3272" s="62"/>
      <c r="IUP3272" s="56"/>
      <c r="IUQ3272" s="60"/>
      <c r="IUR3272" s="60"/>
      <c r="IUS3272" s="60"/>
      <c r="IUT3272" s="60"/>
      <c r="IUU3272" s="46"/>
      <c r="IUV3272" s="65"/>
      <c r="IUW3272" s="19"/>
      <c r="IUX3272" s="48"/>
      <c r="IUY3272" s="41"/>
      <c r="IUZ3272" s="44"/>
      <c r="IVA3272" s="18"/>
      <c r="IVB3272" s="16"/>
      <c r="IVC3272" s="36"/>
      <c r="IVD3272" s="36"/>
      <c r="IVE3272" s="36"/>
      <c r="IVF3272" s="36"/>
      <c r="IVG3272" s="36"/>
      <c r="IVH3272" s="36"/>
      <c r="IVI3272" s="36"/>
      <c r="IVJ3272" s="36"/>
      <c r="IVK3272" s="36"/>
      <c r="IVL3272" s="36"/>
      <c r="IVM3272" s="36"/>
      <c r="IVN3272" s="36"/>
      <c r="IVO3272" s="36"/>
      <c r="IVP3272" s="12"/>
      <c r="IVQ3272" s="12"/>
      <c r="IVR3272" s="12"/>
      <c r="IVS3272" s="53"/>
      <c r="IVU3272" s="41"/>
      <c r="IVV3272" s="40"/>
      <c r="IVW3272" s="44"/>
      <c r="IVX3272" s="62"/>
      <c r="IVY3272" s="56"/>
      <c r="IVZ3272" s="60"/>
      <c r="IWA3272" s="60"/>
      <c r="IWB3272" s="60"/>
      <c r="IWC3272" s="60"/>
      <c r="IWD3272" s="46"/>
      <c r="IWE3272" s="65"/>
      <c r="IWF3272" s="19"/>
      <c r="IWG3272" s="48"/>
      <c r="IWH3272" s="41"/>
      <c r="IWI3272" s="44"/>
      <c r="IWJ3272" s="18"/>
      <c r="IWK3272" s="16"/>
      <c r="IWL3272" s="36"/>
      <c r="IWM3272" s="36"/>
      <c r="IWN3272" s="36"/>
      <c r="IWO3272" s="36"/>
      <c r="IWP3272" s="36"/>
      <c r="IWQ3272" s="36"/>
      <c r="IWR3272" s="36"/>
      <c r="IWS3272" s="36"/>
      <c r="IWT3272" s="36"/>
      <c r="IWU3272" s="36"/>
      <c r="IWV3272" s="36"/>
      <c r="IWW3272" s="36"/>
      <c r="IWX3272" s="36"/>
      <c r="IWY3272" s="12"/>
      <c r="IWZ3272" s="12"/>
      <c r="IXA3272" s="12"/>
      <c r="IXB3272" s="53"/>
      <c r="IXD3272" s="41"/>
      <c r="IXE3272" s="40"/>
      <c r="IXF3272" s="44"/>
      <c r="IXG3272" s="62"/>
      <c r="IXH3272" s="56"/>
      <c r="IXI3272" s="60"/>
      <c r="IXJ3272" s="60"/>
      <c r="IXK3272" s="60"/>
      <c r="IXL3272" s="60"/>
      <c r="IXM3272" s="46"/>
      <c r="IXN3272" s="65"/>
      <c r="IXO3272" s="19"/>
      <c r="IXP3272" s="48"/>
      <c r="IXQ3272" s="41"/>
      <c r="IXR3272" s="44"/>
      <c r="IXS3272" s="18"/>
      <c r="IXT3272" s="16"/>
      <c r="IXU3272" s="36"/>
      <c r="IXV3272" s="36"/>
      <c r="IXW3272" s="36"/>
      <c r="IXX3272" s="36"/>
      <c r="IXY3272" s="36"/>
      <c r="IXZ3272" s="36"/>
      <c r="IYA3272" s="36"/>
      <c r="IYB3272" s="36"/>
      <c r="IYC3272" s="36"/>
      <c r="IYD3272" s="36"/>
      <c r="IYE3272" s="36"/>
      <c r="IYF3272" s="36"/>
      <c r="IYG3272" s="36"/>
      <c r="IYH3272" s="12"/>
      <c r="IYI3272" s="12"/>
      <c r="IYJ3272" s="12"/>
      <c r="IYK3272" s="53"/>
      <c r="IYM3272" s="41"/>
      <c r="IYN3272" s="40"/>
      <c r="IYO3272" s="44"/>
      <c r="IYP3272" s="62"/>
      <c r="IYQ3272" s="56"/>
      <c r="IYR3272" s="60"/>
      <c r="IYS3272" s="60"/>
      <c r="IYT3272" s="60"/>
      <c r="IYU3272" s="60"/>
      <c r="IYV3272" s="46"/>
      <c r="IYW3272" s="65"/>
      <c r="IYX3272" s="19"/>
      <c r="IYY3272" s="48"/>
      <c r="IYZ3272" s="41"/>
      <c r="IZA3272" s="44"/>
      <c r="IZB3272" s="18"/>
      <c r="IZC3272" s="16"/>
      <c r="IZD3272" s="36"/>
      <c r="IZE3272" s="36"/>
      <c r="IZF3272" s="36"/>
      <c r="IZG3272" s="36"/>
      <c r="IZH3272" s="36"/>
      <c r="IZI3272" s="36"/>
      <c r="IZJ3272" s="36"/>
      <c r="IZK3272" s="36"/>
      <c r="IZL3272" s="36"/>
      <c r="IZM3272" s="36"/>
      <c r="IZN3272" s="36"/>
      <c r="IZO3272" s="36"/>
      <c r="IZP3272" s="36"/>
      <c r="IZQ3272" s="12"/>
      <c r="IZR3272" s="12"/>
      <c r="IZS3272" s="12"/>
      <c r="IZT3272" s="53"/>
      <c r="IZV3272" s="41"/>
      <c r="IZW3272" s="40"/>
      <c r="IZX3272" s="44"/>
      <c r="IZY3272" s="62"/>
      <c r="IZZ3272" s="56"/>
      <c r="JAA3272" s="60"/>
      <c r="JAB3272" s="60"/>
      <c r="JAC3272" s="60"/>
      <c r="JAD3272" s="60"/>
      <c r="JAE3272" s="46"/>
      <c r="JAF3272" s="65"/>
      <c r="JAG3272" s="19"/>
      <c r="JAH3272" s="48"/>
      <c r="JAI3272" s="41"/>
      <c r="JAJ3272" s="44"/>
      <c r="JAK3272" s="18"/>
      <c r="JAL3272" s="16"/>
      <c r="JAM3272" s="36"/>
      <c r="JAN3272" s="36"/>
      <c r="JAO3272" s="36"/>
      <c r="JAP3272" s="36"/>
      <c r="JAQ3272" s="36"/>
      <c r="JAR3272" s="36"/>
      <c r="JAS3272" s="36"/>
      <c r="JAT3272" s="36"/>
      <c r="JAU3272" s="36"/>
      <c r="JAV3272" s="36"/>
      <c r="JAW3272" s="36"/>
      <c r="JAX3272" s="36"/>
      <c r="JAY3272" s="36"/>
      <c r="JAZ3272" s="12"/>
      <c r="JBA3272" s="12"/>
      <c r="JBB3272" s="12"/>
      <c r="JBC3272" s="53"/>
      <c r="JBE3272" s="41"/>
      <c r="JBF3272" s="40"/>
      <c r="JBG3272" s="44"/>
      <c r="JBH3272" s="62"/>
      <c r="JBI3272" s="56"/>
      <c r="JBJ3272" s="60"/>
      <c r="JBK3272" s="60"/>
      <c r="JBL3272" s="60"/>
      <c r="JBM3272" s="60"/>
      <c r="JBN3272" s="46"/>
      <c r="JBO3272" s="65"/>
      <c r="JBP3272" s="19"/>
      <c r="JBQ3272" s="48"/>
      <c r="JBR3272" s="41"/>
      <c r="JBS3272" s="44"/>
      <c r="JBT3272" s="18"/>
      <c r="JBU3272" s="16"/>
      <c r="JBV3272" s="36"/>
      <c r="JBW3272" s="36"/>
      <c r="JBX3272" s="36"/>
      <c r="JBY3272" s="36"/>
      <c r="JBZ3272" s="36"/>
      <c r="JCA3272" s="36"/>
      <c r="JCB3272" s="36"/>
      <c r="JCC3272" s="36"/>
      <c r="JCD3272" s="36"/>
      <c r="JCE3272" s="36"/>
      <c r="JCF3272" s="36"/>
      <c r="JCG3272" s="36"/>
      <c r="JCH3272" s="36"/>
      <c r="JCI3272" s="12"/>
      <c r="JCJ3272" s="12"/>
      <c r="JCK3272" s="12"/>
      <c r="JCL3272" s="53"/>
      <c r="JCN3272" s="41"/>
      <c r="JCO3272" s="40"/>
      <c r="JCP3272" s="44"/>
      <c r="JCQ3272" s="62"/>
      <c r="JCR3272" s="56"/>
      <c r="JCS3272" s="60"/>
      <c r="JCT3272" s="60"/>
      <c r="JCU3272" s="60"/>
      <c r="JCV3272" s="60"/>
      <c r="JCW3272" s="46"/>
      <c r="JCX3272" s="65"/>
      <c r="JCY3272" s="19"/>
      <c r="JCZ3272" s="48"/>
      <c r="JDA3272" s="41"/>
      <c r="JDB3272" s="44"/>
      <c r="JDC3272" s="18"/>
      <c r="JDD3272" s="16"/>
      <c r="JDE3272" s="36"/>
      <c r="JDF3272" s="36"/>
      <c r="JDG3272" s="36"/>
      <c r="JDH3272" s="36"/>
      <c r="JDI3272" s="36"/>
      <c r="JDJ3272" s="36"/>
      <c r="JDK3272" s="36"/>
      <c r="JDL3272" s="36"/>
      <c r="JDM3272" s="36"/>
      <c r="JDN3272" s="36"/>
      <c r="JDO3272" s="36"/>
      <c r="JDP3272" s="36"/>
      <c r="JDQ3272" s="36"/>
      <c r="JDR3272" s="12"/>
      <c r="JDS3272" s="12"/>
      <c r="JDT3272" s="12"/>
      <c r="JDU3272" s="53"/>
      <c r="JDW3272" s="41"/>
      <c r="JDX3272" s="40"/>
      <c r="JDY3272" s="44"/>
      <c r="JDZ3272" s="62"/>
      <c r="JEA3272" s="56"/>
      <c r="JEB3272" s="60"/>
      <c r="JEC3272" s="60"/>
      <c r="JED3272" s="60"/>
      <c r="JEE3272" s="60"/>
      <c r="JEF3272" s="46"/>
      <c r="JEG3272" s="65"/>
      <c r="JEH3272" s="19"/>
      <c r="JEI3272" s="48"/>
      <c r="JEJ3272" s="41"/>
      <c r="JEK3272" s="44"/>
      <c r="JEL3272" s="18"/>
      <c r="JEM3272" s="16"/>
      <c r="JEN3272" s="36"/>
      <c r="JEO3272" s="36"/>
      <c r="JEP3272" s="36"/>
      <c r="JEQ3272" s="36"/>
      <c r="JER3272" s="36"/>
      <c r="JES3272" s="36"/>
      <c r="JET3272" s="36"/>
      <c r="JEU3272" s="36"/>
      <c r="JEV3272" s="36"/>
      <c r="JEW3272" s="36"/>
      <c r="JEX3272" s="36"/>
      <c r="JEY3272" s="36"/>
      <c r="JEZ3272" s="36"/>
      <c r="JFA3272" s="12"/>
      <c r="JFB3272" s="12"/>
      <c r="JFC3272" s="12"/>
      <c r="JFD3272" s="53"/>
      <c r="JFF3272" s="41"/>
      <c r="JFG3272" s="40"/>
      <c r="JFH3272" s="44"/>
      <c r="JFI3272" s="62"/>
      <c r="JFJ3272" s="56"/>
      <c r="JFK3272" s="60"/>
      <c r="JFL3272" s="60"/>
      <c r="JFM3272" s="60"/>
      <c r="JFN3272" s="60"/>
      <c r="JFO3272" s="46"/>
      <c r="JFP3272" s="65"/>
      <c r="JFQ3272" s="19"/>
      <c r="JFR3272" s="48"/>
      <c r="JFS3272" s="41"/>
      <c r="JFT3272" s="44"/>
      <c r="JFU3272" s="18"/>
      <c r="JFV3272" s="16"/>
      <c r="JFW3272" s="36"/>
      <c r="JFX3272" s="36"/>
      <c r="JFY3272" s="36"/>
      <c r="JFZ3272" s="36"/>
      <c r="JGA3272" s="36"/>
      <c r="JGB3272" s="36"/>
      <c r="JGC3272" s="36"/>
      <c r="JGD3272" s="36"/>
      <c r="JGE3272" s="36"/>
      <c r="JGF3272" s="36"/>
      <c r="JGG3272" s="36"/>
      <c r="JGH3272" s="36"/>
      <c r="JGI3272" s="36"/>
      <c r="JGJ3272" s="12"/>
      <c r="JGK3272" s="12"/>
      <c r="JGL3272" s="12"/>
      <c r="JGM3272" s="53"/>
      <c r="JGO3272" s="41"/>
      <c r="JGP3272" s="40"/>
      <c r="JGQ3272" s="44"/>
      <c r="JGR3272" s="62"/>
      <c r="JGS3272" s="56"/>
      <c r="JGT3272" s="60"/>
      <c r="JGU3272" s="60"/>
      <c r="JGV3272" s="60"/>
      <c r="JGW3272" s="60"/>
      <c r="JGX3272" s="46"/>
      <c r="JGY3272" s="65"/>
      <c r="JGZ3272" s="19"/>
      <c r="JHA3272" s="48"/>
      <c r="JHB3272" s="41"/>
      <c r="JHC3272" s="44"/>
      <c r="JHD3272" s="18"/>
      <c r="JHE3272" s="16"/>
      <c r="JHF3272" s="36"/>
      <c r="JHG3272" s="36"/>
      <c r="JHH3272" s="36"/>
      <c r="JHI3272" s="36"/>
      <c r="JHJ3272" s="36"/>
      <c r="JHK3272" s="36"/>
      <c r="JHL3272" s="36"/>
      <c r="JHM3272" s="36"/>
      <c r="JHN3272" s="36"/>
      <c r="JHO3272" s="36"/>
      <c r="JHP3272" s="36"/>
      <c r="JHQ3272" s="36"/>
      <c r="JHR3272" s="36"/>
      <c r="JHS3272" s="12"/>
      <c r="JHT3272" s="12"/>
      <c r="JHU3272" s="12"/>
      <c r="JHV3272" s="53"/>
      <c r="JHX3272" s="41"/>
      <c r="JHY3272" s="40"/>
      <c r="JHZ3272" s="44"/>
      <c r="JIA3272" s="62"/>
      <c r="JIB3272" s="56"/>
      <c r="JIC3272" s="60"/>
      <c r="JID3272" s="60"/>
      <c r="JIE3272" s="60"/>
      <c r="JIF3272" s="60"/>
      <c r="JIG3272" s="46"/>
      <c r="JIH3272" s="65"/>
      <c r="JII3272" s="19"/>
      <c r="JIJ3272" s="48"/>
      <c r="JIK3272" s="41"/>
      <c r="JIL3272" s="44"/>
      <c r="JIM3272" s="18"/>
      <c r="JIN3272" s="16"/>
      <c r="JIO3272" s="36"/>
      <c r="JIP3272" s="36"/>
      <c r="JIQ3272" s="36"/>
      <c r="JIR3272" s="36"/>
      <c r="JIS3272" s="36"/>
      <c r="JIT3272" s="36"/>
      <c r="JIU3272" s="36"/>
      <c r="JIV3272" s="36"/>
      <c r="JIW3272" s="36"/>
      <c r="JIX3272" s="36"/>
      <c r="JIY3272" s="36"/>
      <c r="JIZ3272" s="36"/>
      <c r="JJA3272" s="36"/>
      <c r="JJB3272" s="12"/>
      <c r="JJC3272" s="12"/>
      <c r="JJD3272" s="12"/>
      <c r="JJE3272" s="53"/>
      <c r="JJG3272" s="41"/>
      <c r="JJH3272" s="40"/>
      <c r="JJI3272" s="44"/>
      <c r="JJJ3272" s="62"/>
      <c r="JJK3272" s="56"/>
      <c r="JJL3272" s="60"/>
      <c r="JJM3272" s="60"/>
      <c r="JJN3272" s="60"/>
      <c r="JJO3272" s="60"/>
      <c r="JJP3272" s="46"/>
      <c r="JJQ3272" s="65"/>
      <c r="JJR3272" s="19"/>
      <c r="JJS3272" s="48"/>
      <c r="JJT3272" s="41"/>
      <c r="JJU3272" s="44"/>
      <c r="JJV3272" s="18"/>
      <c r="JJW3272" s="16"/>
      <c r="JJX3272" s="36"/>
      <c r="JJY3272" s="36"/>
      <c r="JJZ3272" s="36"/>
      <c r="JKA3272" s="36"/>
      <c r="JKB3272" s="36"/>
      <c r="JKC3272" s="36"/>
      <c r="JKD3272" s="36"/>
      <c r="JKE3272" s="36"/>
      <c r="JKF3272" s="36"/>
      <c r="JKG3272" s="36"/>
      <c r="JKH3272" s="36"/>
      <c r="JKI3272" s="36"/>
      <c r="JKJ3272" s="36"/>
      <c r="JKK3272" s="12"/>
      <c r="JKL3272" s="12"/>
      <c r="JKM3272" s="12"/>
      <c r="JKN3272" s="53"/>
      <c r="JKP3272" s="41"/>
      <c r="JKQ3272" s="40"/>
      <c r="JKR3272" s="44"/>
      <c r="JKS3272" s="62"/>
      <c r="JKT3272" s="56"/>
      <c r="JKU3272" s="60"/>
      <c r="JKV3272" s="60"/>
      <c r="JKW3272" s="60"/>
      <c r="JKX3272" s="60"/>
      <c r="JKY3272" s="46"/>
      <c r="JKZ3272" s="65"/>
      <c r="JLA3272" s="19"/>
      <c r="JLB3272" s="48"/>
      <c r="JLC3272" s="41"/>
      <c r="JLD3272" s="44"/>
      <c r="JLE3272" s="18"/>
      <c r="JLF3272" s="16"/>
      <c r="JLG3272" s="36"/>
      <c r="JLH3272" s="36"/>
      <c r="JLI3272" s="36"/>
      <c r="JLJ3272" s="36"/>
      <c r="JLK3272" s="36"/>
      <c r="JLL3272" s="36"/>
      <c r="JLM3272" s="36"/>
      <c r="JLN3272" s="36"/>
      <c r="JLO3272" s="36"/>
      <c r="JLP3272" s="36"/>
      <c r="JLQ3272" s="36"/>
      <c r="JLR3272" s="36"/>
      <c r="JLS3272" s="36"/>
      <c r="JLT3272" s="12"/>
      <c r="JLU3272" s="12"/>
      <c r="JLV3272" s="12"/>
      <c r="JLW3272" s="53"/>
      <c r="JLY3272" s="41"/>
      <c r="JLZ3272" s="40"/>
      <c r="JMA3272" s="44"/>
      <c r="JMB3272" s="62"/>
      <c r="JMC3272" s="56"/>
      <c r="JMD3272" s="60"/>
      <c r="JME3272" s="60"/>
      <c r="JMF3272" s="60"/>
      <c r="JMG3272" s="60"/>
      <c r="JMH3272" s="46"/>
      <c r="JMI3272" s="65"/>
      <c r="JMJ3272" s="19"/>
      <c r="JMK3272" s="48"/>
      <c r="JML3272" s="41"/>
      <c r="JMM3272" s="44"/>
      <c r="JMN3272" s="18"/>
      <c r="JMO3272" s="16"/>
      <c r="JMP3272" s="36"/>
      <c r="JMQ3272" s="36"/>
      <c r="JMR3272" s="36"/>
      <c r="JMS3272" s="36"/>
      <c r="JMT3272" s="36"/>
      <c r="JMU3272" s="36"/>
      <c r="JMV3272" s="36"/>
      <c r="JMW3272" s="36"/>
      <c r="JMX3272" s="36"/>
      <c r="JMY3272" s="36"/>
      <c r="JMZ3272" s="36"/>
      <c r="JNA3272" s="36"/>
      <c r="JNB3272" s="36"/>
      <c r="JNC3272" s="12"/>
      <c r="JND3272" s="12"/>
      <c r="JNE3272" s="12"/>
      <c r="JNF3272" s="53"/>
      <c r="JNH3272" s="41"/>
      <c r="JNI3272" s="40"/>
      <c r="JNJ3272" s="44"/>
      <c r="JNK3272" s="62"/>
      <c r="JNL3272" s="56"/>
      <c r="JNM3272" s="60"/>
      <c r="JNN3272" s="60"/>
      <c r="JNO3272" s="60"/>
      <c r="JNP3272" s="60"/>
      <c r="JNQ3272" s="46"/>
      <c r="JNR3272" s="65"/>
      <c r="JNS3272" s="19"/>
      <c r="JNT3272" s="48"/>
      <c r="JNU3272" s="41"/>
      <c r="JNV3272" s="44"/>
      <c r="JNW3272" s="18"/>
      <c r="JNX3272" s="16"/>
      <c r="JNY3272" s="36"/>
      <c r="JNZ3272" s="36"/>
      <c r="JOA3272" s="36"/>
      <c r="JOB3272" s="36"/>
      <c r="JOC3272" s="36"/>
      <c r="JOD3272" s="36"/>
      <c r="JOE3272" s="36"/>
      <c r="JOF3272" s="36"/>
      <c r="JOG3272" s="36"/>
      <c r="JOH3272" s="36"/>
      <c r="JOI3272" s="36"/>
      <c r="JOJ3272" s="36"/>
      <c r="JOK3272" s="36"/>
      <c r="JOL3272" s="12"/>
      <c r="JOM3272" s="12"/>
      <c r="JON3272" s="12"/>
      <c r="JOO3272" s="53"/>
      <c r="JOQ3272" s="41"/>
      <c r="JOR3272" s="40"/>
      <c r="JOS3272" s="44"/>
      <c r="JOT3272" s="62"/>
      <c r="JOU3272" s="56"/>
      <c r="JOV3272" s="60"/>
      <c r="JOW3272" s="60"/>
      <c r="JOX3272" s="60"/>
      <c r="JOY3272" s="60"/>
      <c r="JOZ3272" s="46"/>
      <c r="JPA3272" s="65"/>
      <c r="JPB3272" s="19"/>
      <c r="JPC3272" s="48"/>
      <c r="JPD3272" s="41"/>
      <c r="JPE3272" s="44"/>
      <c r="JPF3272" s="18"/>
      <c r="JPG3272" s="16"/>
      <c r="JPH3272" s="36"/>
      <c r="JPI3272" s="36"/>
      <c r="JPJ3272" s="36"/>
      <c r="JPK3272" s="36"/>
      <c r="JPL3272" s="36"/>
      <c r="JPM3272" s="36"/>
      <c r="JPN3272" s="36"/>
      <c r="JPO3272" s="36"/>
      <c r="JPP3272" s="36"/>
      <c r="JPQ3272" s="36"/>
      <c r="JPR3272" s="36"/>
      <c r="JPS3272" s="36"/>
      <c r="JPT3272" s="36"/>
      <c r="JPU3272" s="12"/>
      <c r="JPV3272" s="12"/>
      <c r="JPW3272" s="12"/>
      <c r="JPX3272" s="53"/>
      <c r="JPZ3272" s="41"/>
      <c r="JQA3272" s="40"/>
      <c r="JQB3272" s="44"/>
      <c r="JQC3272" s="62"/>
      <c r="JQD3272" s="56"/>
      <c r="JQE3272" s="60"/>
      <c r="JQF3272" s="60"/>
      <c r="JQG3272" s="60"/>
      <c r="JQH3272" s="60"/>
      <c r="JQI3272" s="46"/>
      <c r="JQJ3272" s="65"/>
      <c r="JQK3272" s="19"/>
      <c r="JQL3272" s="48"/>
      <c r="JQM3272" s="41"/>
      <c r="JQN3272" s="44"/>
      <c r="JQO3272" s="18"/>
      <c r="JQP3272" s="16"/>
      <c r="JQQ3272" s="36"/>
      <c r="JQR3272" s="36"/>
      <c r="JQS3272" s="36"/>
      <c r="JQT3272" s="36"/>
      <c r="JQU3272" s="36"/>
      <c r="JQV3272" s="36"/>
      <c r="JQW3272" s="36"/>
      <c r="JQX3272" s="36"/>
      <c r="JQY3272" s="36"/>
      <c r="JQZ3272" s="36"/>
      <c r="JRA3272" s="36"/>
      <c r="JRB3272" s="36"/>
      <c r="JRC3272" s="36"/>
      <c r="JRD3272" s="12"/>
      <c r="JRE3272" s="12"/>
      <c r="JRF3272" s="12"/>
      <c r="JRG3272" s="53"/>
      <c r="JRI3272" s="41"/>
      <c r="JRJ3272" s="40"/>
      <c r="JRK3272" s="44"/>
      <c r="JRL3272" s="62"/>
      <c r="JRM3272" s="56"/>
      <c r="JRN3272" s="60"/>
      <c r="JRO3272" s="60"/>
      <c r="JRP3272" s="60"/>
      <c r="JRQ3272" s="60"/>
      <c r="JRR3272" s="46"/>
      <c r="JRS3272" s="65"/>
      <c r="JRT3272" s="19"/>
      <c r="JRU3272" s="48"/>
      <c r="JRV3272" s="41"/>
      <c r="JRW3272" s="44"/>
      <c r="JRX3272" s="18"/>
      <c r="JRY3272" s="16"/>
      <c r="JRZ3272" s="36"/>
      <c r="JSA3272" s="36"/>
      <c r="JSB3272" s="36"/>
      <c r="JSC3272" s="36"/>
      <c r="JSD3272" s="36"/>
      <c r="JSE3272" s="36"/>
      <c r="JSF3272" s="36"/>
      <c r="JSG3272" s="36"/>
      <c r="JSH3272" s="36"/>
      <c r="JSI3272" s="36"/>
      <c r="JSJ3272" s="36"/>
      <c r="JSK3272" s="36"/>
      <c r="JSL3272" s="36"/>
      <c r="JSM3272" s="12"/>
      <c r="JSN3272" s="12"/>
      <c r="JSO3272" s="12"/>
      <c r="JSP3272" s="53"/>
      <c r="JSR3272" s="41"/>
      <c r="JSS3272" s="40"/>
      <c r="JST3272" s="44"/>
      <c r="JSU3272" s="62"/>
      <c r="JSV3272" s="56"/>
      <c r="JSW3272" s="60"/>
      <c r="JSX3272" s="60"/>
      <c r="JSY3272" s="60"/>
      <c r="JSZ3272" s="60"/>
      <c r="JTA3272" s="46"/>
      <c r="JTB3272" s="65"/>
      <c r="JTC3272" s="19"/>
      <c r="JTD3272" s="48"/>
      <c r="JTE3272" s="41"/>
      <c r="JTF3272" s="44"/>
      <c r="JTG3272" s="18"/>
      <c r="JTH3272" s="16"/>
      <c r="JTI3272" s="36"/>
      <c r="JTJ3272" s="36"/>
      <c r="JTK3272" s="36"/>
      <c r="JTL3272" s="36"/>
      <c r="JTM3272" s="36"/>
      <c r="JTN3272" s="36"/>
      <c r="JTO3272" s="36"/>
      <c r="JTP3272" s="36"/>
      <c r="JTQ3272" s="36"/>
      <c r="JTR3272" s="36"/>
      <c r="JTS3272" s="36"/>
      <c r="JTT3272" s="36"/>
      <c r="JTU3272" s="36"/>
      <c r="JTV3272" s="12"/>
      <c r="JTW3272" s="12"/>
      <c r="JTX3272" s="12"/>
      <c r="JTY3272" s="53"/>
      <c r="JUA3272" s="41"/>
      <c r="JUB3272" s="40"/>
      <c r="JUC3272" s="44"/>
      <c r="JUD3272" s="62"/>
      <c r="JUE3272" s="56"/>
      <c r="JUF3272" s="60"/>
      <c r="JUG3272" s="60"/>
      <c r="JUH3272" s="60"/>
      <c r="JUI3272" s="60"/>
      <c r="JUJ3272" s="46"/>
      <c r="JUK3272" s="65"/>
      <c r="JUL3272" s="19"/>
      <c r="JUM3272" s="48"/>
      <c r="JUN3272" s="41"/>
      <c r="JUO3272" s="44"/>
      <c r="JUP3272" s="18"/>
      <c r="JUQ3272" s="16"/>
      <c r="JUR3272" s="36"/>
      <c r="JUS3272" s="36"/>
      <c r="JUT3272" s="36"/>
      <c r="JUU3272" s="36"/>
      <c r="JUV3272" s="36"/>
      <c r="JUW3272" s="36"/>
      <c r="JUX3272" s="36"/>
      <c r="JUY3272" s="36"/>
      <c r="JUZ3272" s="36"/>
      <c r="JVA3272" s="36"/>
      <c r="JVB3272" s="36"/>
      <c r="JVC3272" s="36"/>
      <c r="JVD3272" s="36"/>
      <c r="JVE3272" s="12"/>
      <c r="JVF3272" s="12"/>
      <c r="JVG3272" s="12"/>
      <c r="JVH3272" s="53"/>
      <c r="JVJ3272" s="41"/>
      <c r="JVK3272" s="40"/>
      <c r="JVL3272" s="44"/>
      <c r="JVM3272" s="62"/>
      <c r="JVN3272" s="56"/>
      <c r="JVO3272" s="60"/>
      <c r="JVP3272" s="60"/>
      <c r="JVQ3272" s="60"/>
      <c r="JVR3272" s="60"/>
      <c r="JVS3272" s="46"/>
      <c r="JVT3272" s="65"/>
      <c r="JVU3272" s="19"/>
      <c r="JVV3272" s="48"/>
      <c r="JVW3272" s="41"/>
      <c r="JVX3272" s="44"/>
      <c r="JVY3272" s="18"/>
      <c r="JVZ3272" s="16"/>
      <c r="JWA3272" s="36"/>
      <c r="JWB3272" s="36"/>
      <c r="JWC3272" s="36"/>
      <c r="JWD3272" s="36"/>
      <c r="JWE3272" s="36"/>
      <c r="JWF3272" s="36"/>
      <c r="JWG3272" s="36"/>
      <c r="JWH3272" s="36"/>
      <c r="JWI3272" s="36"/>
      <c r="JWJ3272" s="36"/>
      <c r="JWK3272" s="36"/>
      <c r="JWL3272" s="36"/>
      <c r="JWM3272" s="36"/>
      <c r="JWN3272" s="12"/>
      <c r="JWO3272" s="12"/>
      <c r="JWP3272" s="12"/>
      <c r="JWQ3272" s="53"/>
      <c r="JWS3272" s="41"/>
      <c r="JWT3272" s="40"/>
      <c r="JWU3272" s="44"/>
      <c r="JWV3272" s="62"/>
      <c r="JWW3272" s="56"/>
      <c r="JWX3272" s="60"/>
      <c r="JWY3272" s="60"/>
      <c r="JWZ3272" s="60"/>
      <c r="JXA3272" s="60"/>
      <c r="JXB3272" s="46"/>
      <c r="JXC3272" s="65"/>
      <c r="JXD3272" s="19"/>
      <c r="JXE3272" s="48"/>
      <c r="JXF3272" s="41"/>
      <c r="JXG3272" s="44"/>
      <c r="JXH3272" s="18"/>
      <c r="JXI3272" s="16"/>
      <c r="JXJ3272" s="36"/>
      <c r="JXK3272" s="36"/>
      <c r="JXL3272" s="36"/>
      <c r="JXM3272" s="36"/>
      <c r="JXN3272" s="36"/>
      <c r="JXO3272" s="36"/>
      <c r="JXP3272" s="36"/>
      <c r="JXQ3272" s="36"/>
      <c r="JXR3272" s="36"/>
      <c r="JXS3272" s="36"/>
      <c r="JXT3272" s="36"/>
      <c r="JXU3272" s="36"/>
      <c r="JXV3272" s="36"/>
      <c r="JXW3272" s="12"/>
      <c r="JXX3272" s="12"/>
      <c r="JXY3272" s="12"/>
      <c r="JXZ3272" s="53"/>
      <c r="JYB3272" s="41"/>
      <c r="JYC3272" s="40"/>
      <c r="JYD3272" s="44"/>
      <c r="JYE3272" s="62"/>
      <c r="JYF3272" s="56"/>
      <c r="JYG3272" s="60"/>
      <c r="JYH3272" s="60"/>
      <c r="JYI3272" s="60"/>
      <c r="JYJ3272" s="60"/>
      <c r="JYK3272" s="46"/>
      <c r="JYL3272" s="65"/>
      <c r="JYM3272" s="19"/>
      <c r="JYN3272" s="48"/>
      <c r="JYO3272" s="41"/>
      <c r="JYP3272" s="44"/>
      <c r="JYQ3272" s="18"/>
      <c r="JYR3272" s="16"/>
      <c r="JYS3272" s="36"/>
      <c r="JYT3272" s="36"/>
      <c r="JYU3272" s="36"/>
      <c r="JYV3272" s="36"/>
      <c r="JYW3272" s="36"/>
      <c r="JYX3272" s="36"/>
      <c r="JYY3272" s="36"/>
      <c r="JYZ3272" s="36"/>
      <c r="JZA3272" s="36"/>
      <c r="JZB3272" s="36"/>
      <c r="JZC3272" s="36"/>
      <c r="JZD3272" s="36"/>
      <c r="JZE3272" s="36"/>
      <c r="JZF3272" s="12"/>
      <c r="JZG3272" s="12"/>
      <c r="JZH3272" s="12"/>
      <c r="JZI3272" s="53"/>
      <c r="JZK3272" s="41"/>
      <c r="JZL3272" s="40"/>
      <c r="JZM3272" s="44"/>
      <c r="JZN3272" s="62"/>
      <c r="JZO3272" s="56"/>
      <c r="JZP3272" s="60"/>
      <c r="JZQ3272" s="60"/>
      <c r="JZR3272" s="60"/>
      <c r="JZS3272" s="60"/>
      <c r="JZT3272" s="46"/>
      <c r="JZU3272" s="65"/>
      <c r="JZV3272" s="19"/>
      <c r="JZW3272" s="48"/>
      <c r="JZX3272" s="41"/>
      <c r="JZY3272" s="44"/>
      <c r="JZZ3272" s="18"/>
      <c r="KAA3272" s="16"/>
      <c r="KAB3272" s="36"/>
      <c r="KAC3272" s="36"/>
      <c r="KAD3272" s="36"/>
      <c r="KAE3272" s="36"/>
      <c r="KAF3272" s="36"/>
      <c r="KAG3272" s="36"/>
      <c r="KAH3272" s="36"/>
      <c r="KAI3272" s="36"/>
      <c r="KAJ3272" s="36"/>
      <c r="KAK3272" s="36"/>
      <c r="KAL3272" s="36"/>
      <c r="KAM3272" s="36"/>
      <c r="KAN3272" s="36"/>
      <c r="KAO3272" s="12"/>
      <c r="KAP3272" s="12"/>
      <c r="KAQ3272" s="12"/>
      <c r="KAR3272" s="53"/>
      <c r="KAT3272" s="41"/>
      <c r="KAU3272" s="40"/>
      <c r="KAV3272" s="44"/>
      <c r="KAW3272" s="62"/>
      <c r="KAX3272" s="56"/>
      <c r="KAY3272" s="60"/>
      <c r="KAZ3272" s="60"/>
      <c r="KBA3272" s="60"/>
      <c r="KBB3272" s="60"/>
      <c r="KBC3272" s="46"/>
      <c r="KBD3272" s="65"/>
      <c r="KBE3272" s="19"/>
      <c r="KBF3272" s="48"/>
      <c r="KBG3272" s="41"/>
      <c r="KBH3272" s="44"/>
      <c r="KBI3272" s="18"/>
      <c r="KBJ3272" s="16"/>
      <c r="KBK3272" s="36"/>
      <c r="KBL3272" s="36"/>
      <c r="KBM3272" s="36"/>
      <c r="KBN3272" s="36"/>
      <c r="KBO3272" s="36"/>
      <c r="KBP3272" s="36"/>
      <c r="KBQ3272" s="36"/>
      <c r="KBR3272" s="36"/>
      <c r="KBS3272" s="36"/>
      <c r="KBT3272" s="36"/>
      <c r="KBU3272" s="36"/>
      <c r="KBV3272" s="36"/>
      <c r="KBW3272" s="36"/>
      <c r="KBX3272" s="12"/>
      <c r="KBY3272" s="12"/>
      <c r="KBZ3272" s="12"/>
      <c r="KCA3272" s="53"/>
      <c r="KCC3272" s="41"/>
      <c r="KCD3272" s="40"/>
      <c r="KCE3272" s="44"/>
      <c r="KCF3272" s="62"/>
      <c r="KCG3272" s="56"/>
      <c r="KCH3272" s="60"/>
      <c r="KCI3272" s="60"/>
      <c r="KCJ3272" s="60"/>
      <c r="KCK3272" s="60"/>
      <c r="KCL3272" s="46"/>
      <c r="KCM3272" s="65"/>
      <c r="KCN3272" s="19"/>
      <c r="KCO3272" s="48"/>
      <c r="KCP3272" s="41"/>
      <c r="KCQ3272" s="44"/>
      <c r="KCR3272" s="18"/>
      <c r="KCS3272" s="16"/>
      <c r="KCT3272" s="36"/>
      <c r="KCU3272" s="36"/>
      <c r="KCV3272" s="36"/>
      <c r="KCW3272" s="36"/>
      <c r="KCX3272" s="36"/>
      <c r="KCY3272" s="36"/>
      <c r="KCZ3272" s="36"/>
      <c r="KDA3272" s="36"/>
      <c r="KDB3272" s="36"/>
      <c r="KDC3272" s="36"/>
      <c r="KDD3272" s="36"/>
      <c r="KDE3272" s="36"/>
      <c r="KDF3272" s="36"/>
      <c r="KDG3272" s="12"/>
      <c r="KDH3272" s="12"/>
      <c r="KDI3272" s="12"/>
      <c r="KDJ3272" s="53"/>
      <c r="KDL3272" s="41"/>
      <c r="KDM3272" s="40"/>
      <c r="KDN3272" s="44"/>
      <c r="KDO3272" s="62"/>
      <c r="KDP3272" s="56"/>
      <c r="KDQ3272" s="60"/>
      <c r="KDR3272" s="60"/>
      <c r="KDS3272" s="60"/>
      <c r="KDT3272" s="60"/>
      <c r="KDU3272" s="46"/>
      <c r="KDV3272" s="65"/>
      <c r="KDW3272" s="19"/>
      <c r="KDX3272" s="48"/>
      <c r="KDY3272" s="41"/>
      <c r="KDZ3272" s="44"/>
      <c r="KEA3272" s="18"/>
      <c r="KEB3272" s="16"/>
      <c r="KEC3272" s="36"/>
      <c r="KED3272" s="36"/>
      <c r="KEE3272" s="36"/>
      <c r="KEF3272" s="36"/>
      <c r="KEG3272" s="36"/>
      <c r="KEH3272" s="36"/>
      <c r="KEI3272" s="36"/>
      <c r="KEJ3272" s="36"/>
      <c r="KEK3272" s="36"/>
      <c r="KEL3272" s="36"/>
      <c r="KEM3272" s="36"/>
      <c r="KEN3272" s="36"/>
      <c r="KEO3272" s="36"/>
      <c r="KEP3272" s="12"/>
      <c r="KEQ3272" s="12"/>
      <c r="KER3272" s="12"/>
      <c r="KES3272" s="53"/>
      <c r="KEU3272" s="41"/>
      <c r="KEV3272" s="40"/>
      <c r="KEW3272" s="44"/>
      <c r="KEX3272" s="62"/>
      <c r="KEY3272" s="56"/>
      <c r="KEZ3272" s="60"/>
      <c r="KFA3272" s="60"/>
      <c r="KFB3272" s="60"/>
      <c r="KFC3272" s="60"/>
      <c r="KFD3272" s="46"/>
      <c r="KFE3272" s="65"/>
      <c r="KFF3272" s="19"/>
      <c r="KFG3272" s="48"/>
      <c r="KFH3272" s="41"/>
      <c r="KFI3272" s="44"/>
      <c r="KFJ3272" s="18"/>
      <c r="KFK3272" s="16"/>
      <c r="KFL3272" s="36"/>
      <c r="KFM3272" s="36"/>
      <c r="KFN3272" s="36"/>
      <c r="KFO3272" s="36"/>
      <c r="KFP3272" s="36"/>
      <c r="KFQ3272" s="36"/>
      <c r="KFR3272" s="36"/>
      <c r="KFS3272" s="36"/>
      <c r="KFT3272" s="36"/>
      <c r="KFU3272" s="36"/>
      <c r="KFV3272" s="36"/>
      <c r="KFW3272" s="36"/>
      <c r="KFX3272" s="36"/>
      <c r="KFY3272" s="12"/>
      <c r="KFZ3272" s="12"/>
      <c r="KGA3272" s="12"/>
      <c r="KGB3272" s="53"/>
      <c r="KGD3272" s="41"/>
      <c r="KGE3272" s="40"/>
      <c r="KGF3272" s="44"/>
      <c r="KGG3272" s="62"/>
      <c r="KGH3272" s="56"/>
      <c r="KGI3272" s="60"/>
      <c r="KGJ3272" s="60"/>
      <c r="KGK3272" s="60"/>
      <c r="KGL3272" s="60"/>
      <c r="KGM3272" s="46"/>
      <c r="KGN3272" s="65"/>
      <c r="KGO3272" s="19"/>
      <c r="KGP3272" s="48"/>
      <c r="KGQ3272" s="41"/>
      <c r="KGR3272" s="44"/>
      <c r="KGS3272" s="18"/>
      <c r="KGT3272" s="16"/>
      <c r="KGU3272" s="36"/>
      <c r="KGV3272" s="36"/>
      <c r="KGW3272" s="36"/>
      <c r="KGX3272" s="36"/>
      <c r="KGY3272" s="36"/>
      <c r="KGZ3272" s="36"/>
      <c r="KHA3272" s="36"/>
      <c r="KHB3272" s="36"/>
      <c r="KHC3272" s="36"/>
      <c r="KHD3272" s="36"/>
      <c r="KHE3272" s="36"/>
      <c r="KHF3272" s="36"/>
      <c r="KHG3272" s="36"/>
      <c r="KHH3272" s="12"/>
      <c r="KHI3272" s="12"/>
      <c r="KHJ3272" s="12"/>
      <c r="KHK3272" s="53"/>
      <c r="KHM3272" s="41"/>
      <c r="KHN3272" s="40"/>
      <c r="KHO3272" s="44"/>
      <c r="KHP3272" s="62"/>
      <c r="KHQ3272" s="56"/>
      <c r="KHR3272" s="60"/>
      <c r="KHS3272" s="60"/>
      <c r="KHT3272" s="60"/>
      <c r="KHU3272" s="60"/>
      <c r="KHV3272" s="46"/>
      <c r="KHW3272" s="65"/>
      <c r="KHX3272" s="19"/>
      <c r="KHY3272" s="48"/>
      <c r="KHZ3272" s="41"/>
      <c r="KIA3272" s="44"/>
      <c r="KIB3272" s="18"/>
      <c r="KIC3272" s="16"/>
      <c r="KID3272" s="36"/>
      <c r="KIE3272" s="36"/>
      <c r="KIF3272" s="36"/>
      <c r="KIG3272" s="36"/>
      <c r="KIH3272" s="36"/>
      <c r="KII3272" s="36"/>
      <c r="KIJ3272" s="36"/>
      <c r="KIK3272" s="36"/>
      <c r="KIL3272" s="36"/>
      <c r="KIM3272" s="36"/>
      <c r="KIN3272" s="36"/>
      <c r="KIO3272" s="36"/>
      <c r="KIP3272" s="36"/>
      <c r="KIQ3272" s="12"/>
      <c r="KIR3272" s="12"/>
      <c r="KIS3272" s="12"/>
      <c r="KIT3272" s="53"/>
      <c r="KIV3272" s="41"/>
      <c r="KIW3272" s="40"/>
      <c r="KIX3272" s="44"/>
      <c r="KIY3272" s="62"/>
      <c r="KIZ3272" s="56"/>
      <c r="KJA3272" s="60"/>
      <c r="KJB3272" s="60"/>
      <c r="KJC3272" s="60"/>
      <c r="KJD3272" s="60"/>
      <c r="KJE3272" s="46"/>
      <c r="KJF3272" s="65"/>
      <c r="KJG3272" s="19"/>
      <c r="KJH3272" s="48"/>
      <c r="KJI3272" s="41"/>
      <c r="KJJ3272" s="44"/>
      <c r="KJK3272" s="18"/>
      <c r="KJL3272" s="16"/>
      <c r="KJM3272" s="36"/>
      <c r="KJN3272" s="36"/>
      <c r="KJO3272" s="36"/>
      <c r="KJP3272" s="36"/>
      <c r="KJQ3272" s="36"/>
      <c r="KJR3272" s="36"/>
      <c r="KJS3272" s="36"/>
      <c r="KJT3272" s="36"/>
      <c r="KJU3272" s="36"/>
      <c r="KJV3272" s="36"/>
      <c r="KJW3272" s="36"/>
      <c r="KJX3272" s="36"/>
      <c r="KJY3272" s="36"/>
      <c r="KJZ3272" s="12"/>
      <c r="KKA3272" s="12"/>
      <c r="KKB3272" s="12"/>
      <c r="KKC3272" s="53"/>
      <c r="KKE3272" s="41"/>
      <c r="KKF3272" s="40"/>
      <c r="KKG3272" s="44"/>
      <c r="KKH3272" s="62"/>
      <c r="KKI3272" s="56"/>
      <c r="KKJ3272" s="60"/>
      <c r="KKK3272" s="60"/>
      <c r="KKL3272" s="60"/>
      <c r="KKM3272" s="60"/>
      <c r="KKN3272" s="46"/>
      <c r="KKO3272" s="65"/>
      <c r="KKP3272" s="19"/>
      <c r="KKQ3272" s="48"/>
      <c r="KKR3272" s="41"/>
      <c r="KKS3272" s="44"/>
      <c r="KKT3272" s="18"/>
      <c r="KKU3272" s="16"/>
      <c r="KKV3272" s="36"/>
      <c r="KKW3272" s="36"/>
      <c r="KKX3272" s="36"/>
      <c r="KKY3272" s="36"/>
      <c r="KKZ3272" s="36"/>
      <c r="KLA3272" s="36"/>
      <c r="KLB3272" s="36"/>
      <c r="KLC3272" s="36"/>
      <c r="KLD3272" s="36"/>
      <c r="KLE3272" s="36"/>
      <c r="KLF3272" s="36"/>
      <c r="KLG3272" s="36"/>
      <c r="KLH3272" s="36"/>
      <c r="KLI3272" s="12"/>
      <c r="KLJ3272" s="12"/>
      <c r="KLK3272" s="12"/>
      <c r="KLL3272" s="53"/>
      <c r="KLN3272" s="41"/>
      <c r="KLO3272" s="40"/>
      <c r="KLP3272" s="44"/>
      <c r="KLQ3272" s="62"/>
      <c r="KLR3272" s="56"/>
      <c r="KLS3272" s="60"/>
      <c r="KLT3272" s="60"/>
      <c r="KLU3272" s="60"/>
      <c r="KLV3272" s="60"/>
      <c r="KLW3272" s="46"/>
      <c r="KLX3272" s="65"/>
      <c r="KLY3272" s="19"/>
      <c r="KLZ3272" s="48"/>
      <c r="KMA3272" s="41"/>
      <c r="KMB3272" s="44"/>
      <c r="KMC3272" s="18"/>
      <c r="KMD3272" s="16"/>
      <c r="KME3272" s="36"/>
      <c r="KMF3272" s="36"/>
      <c r="KMG3272" s="36"/>
      <c r="KMH3272" s="36"/>
      <c r="KMI3272" s="36"/>
      <c r="KMJ3272" s="36"/>
      <c r="KMK3272" s="36"/>
      <c r="KML3272" s="36"/>
      <c r="KMM3272" s="36"/>
      <c r="KMN3272" s="36"/>
      <c r="KMO3272" s="36"/>
      <c r="KMP3272" s="36"/>
      <c r="KMQ3272" s="36"/>
      <c r="KMR3272" s="12"/>
      <c r="KMS3272" s="12"/>
      <c r="KMT3272" s="12"/>
      <c r="KMU3272" s="53"/>
      <c r="KMW3272" s="41"/>
      <c r="KMX3272" s="40"/>
      <c r="KMY3272" s="44"/>
      <c r="KMZ3272" s="62"/>
      <c r="KNA3272" s="56"/>
      <c r="KNB3272" s="60"/>
      <c r="KNC3272" s="60"/>
      <c r="KND3272" s="60"/>
      <c r="KNE3272" s="60"/>
      <c r="KNF3272" s="46"/>
      <c r="KNG3272" s="65"/>
      <c r="KNH3272" s="19"/>
      <c r="KNI3272" s="48"/>
      <c r="KNJ3272" s="41"/>
      <c r="KNK3272" s="44"/>
      <c r="KNL3272" s="18"/>
      <c r="KNM3272" s="16"/>
      <c r="KNN3272" s="36"/>
      <c r="KNO3272" s="36"/>
      <c r="KNP3272" s="36"/>
      <c r="KNQ3272" s="36"/>
      <c r="KNR3272" s="36"/>
      <c r="KNS3272" s="36"/>
      <c r="KNT3272" s="36"/>
      <c r="KNU3272" s="36"/>
      <c r="KNV3272" s="36"/>
      <c r="KNW3272" s="36"/>
      <c r="KNX3272" s="36"/>
      <c r="KNY3272" s="36"/>
      <c r="KNZ3272" s="36"/>
      <c r="KOA3272" s="12"/>
      <c r="KOB3272" s="12"/>
      <c r="KOC3272" s="12"/>
      <c r="KOD3272" s="53"/>
      <c r="KOF3272" s="41"/>
      <c r="KOG3272" s="40"/>
      <c r="KOH3272" s="44"/>
      <c r="KOI3272" s="62"/>
      <c r="KOJ3272" s="56"/>
      <c r="KOK3272" s="60"/>
      <c r="KOL3272" s="60"/>
      <c r="KOM3272" s="60"/>
      <c r="KON3272" s="60"/>
      <c r="KOO3272" s="46"/>
      <c r="KOP3272" s="65"/>
      <c r="KOQ3272" s="19"/>
      <c r="KOR3272" s="48"/>
      <c r="KOS3272" s="41"/>
      <c r="KOT3272" s="44"/>
      <c r="KOU3272" s="18"/>
      <c r="KOV3272" s="16"/>
      <c r="KOW3272" s="36"/>
      <c r="KOX3272" s="36"/>
      <c r="KOY3272" s="36"/>
      <c r="KOZ3272" s="36"/>
      <c r="KPA3272" s="36"/>
      <c r="KPB3272" s="36"/>
      <c r="KPC3272" s="36"/>
      <c r="KPD3272" s="36"/>
      <c r="KPE3272" s="36"/>
      <c r="KPF3272" s="36"/>
      <c r="KPG3272" s="36"/>
      <c r="KPH3272" s="36"/>
      <c r="KPI3272" s="36"/>
      <c r="KPJ3272" s="12"/>
      <c r="KPK3272" s="12"/>
      <c r="KPL3272" s="12"/>
      <c r="KPM3272" s="53"/>
      <c r="KPO3272" s="41"/>
      <c r="KPP3272" s="40"/>
      <c r="KPQ3272" s="44"/>
      <c r="KPR3272" s="62"/>
      <c r="KPS3272" s="56"/>
      <c r="KPT3272" s="60"/>
      <c r="KPU3272" s="60"/>
      <c r="KPV3272" s="60"/>
      <c r="KPW3272" s="60"/>
      <c r="KPX3272" s="46"/>
      <c r="KPY3272" s="65"/>
      <c r="KPZ3272" s="19"/>
      <c r="KQA3272" s="48"/>
      <c r="KQB3272" s="41"/>
      <c r="KQC3272" s="44"/>
      <c r="KQD3272" s="18"/>
      <c r="KQE3272" s="16"/>
      <c r="KQF3272" s="36"/>
      <c r="KQG3272" s="36"/>
      <c r="KQH3272" s="36"/>
      <c r="KQI3272" s="36"/>
      <c r="KQJ3272" s="36"/>
      <c r="KQK3272" s="36"/>
      <c r="KQL3272" s="36"/>
      <c r="KQM3272" s="36"/>
      <c r="KQN3272" s="36"/>
      <c r="KQO3272" s="36"/>
      <c r="KQP3272" s="36"/>
      <c r="KQQ3272" s="36"/>
      <c r="KQR3272" s="36"/>
      <c r="KQS3272" s="12"/>
      <c r="KQT3272" s="12"/>
      <c r="KQU3272" s="12"/>
      <c r="KQV3272" s="53"/>
      <c r="KQX3272" s="41"/>
      <c r="KQY3272" s="40"/>
      <c r="KQZ3272" s="44"/>
      <c r="KRA3272" s="62"/>
      <c r="KRB3272" s="56"/>
      <c r="KRC3272" s="60"/>
      <c r="KRD3272" s="60"/>
      <c r="KRE3272" s="60"/>
      <c r="KRF3272" s="60"/>
      <c r="KRG3272" s="46"/>
      <c r="KRH3272" s="65"/>
      <c r="KRI3272" s="19"/>
      <c r="KRJ3272" s="48"/>
      <c r="KRK3272" s="41"/>
      <c r="KRL3272" s="44"/>
      <c r="KRM3272" s="18"/>
      <c r="KRN3272" s="16"/>
      <c r="KRO3272" s="36"/>
      <c r="KRP3272" s="36"/>
      <c r="KRQ3272" s="36"/>
      <c r="KRR3272" s="36"/>
      <c r="KRS3272" s="36"/>
      <c r="KRT3272" s="36"/>
      <c r="KRU3272" s="36"/>
      <c r="KRV3272" s="36"/>
      <c r="KRW3272" s="36"/>
      <c r="KRX3272" s="36"/>
      <c r="KRY3272" s="36"/>
      <c r="KRZ3272" s="36"/>
      <c r="KSA3272" s="36"/>
      <c r="KSB3272" s="12"/>
      <c r="KSC3272" s="12"/>
      <c r="KSD3272" s="12"/>
      <c r="KSE3272" s="53"/>
      <c r="KSG3272" s="41"/>
      <c r="KSH3272" s="40"/>
      <c r="KSI3272" s="44"/>
      <c r="KSJ3272" s="62"/>
      <c r="KSK3272" s="56"/>
      <c r="KSL3272" s="60"/>
      <c r="KSM3272" s="60"/>
      <c r="KSN3272" s="60"/>
      <c r="KSO3272" s="60"/>
      <c r="KSP3272" s="46"/>
      <c r="KSQ3272" s="65"/>
      <c r="KSR3272" s="19"/>
      <c r="KSS3272" s="48"/>
      <c r="KST3272" s="41"/>
      <c r="KSU3272" s="44"/>
      <c r="KSV3272" s="18"/>
      <c r="KSW3272" s="16"/>
      <c r="KSX3272" s="36"/>
      <c r="KSY3272" s="36"/>
      <c r="KSZ3272" s="36"/>
      <c r="KTA3272" s="36"/>
      <c r="KTB3272" s="36"/>
      <c r="KTC3272" s="36"/>
      <c r="KTD3272" s="36"/>
      <c r="KTE3272" s="36"/>
      <c r="KTF3272" s="36"/>
      <c r="KTG3272" s="36"/>
      <c r="KTH3272" s="36"/>
      <c r="KTI3272" s="36"/>
      <c r="KTJ3272" s="36"/>
      <c r="KTK3272" s="12"/>
      <c r="KTL3272" s="12"/>
      <c r="KTM3272" s="12"/>
      <c r="KTN3272" s="53"/>
      <c r="KTP3272" s="41"/>
      <c r="KTQ3272" s="40"/>
      <c r="KTR3272" s="44"/>
      <c r="KTS3272" s="62"/>
      <c r="KTT3272" s="56"/>
      <c r="KTU3272" s="60"/>
      <c r="KTV3272" s="60"/>
      <c r="KTW3272" s="60"/>
      <c r="KTX3272" s="60"/>
      <c r="KTY3272" s="46"/>
      <c r="KTZ3272" s="65"/>
      <c r="KUA3272" s="19"/>
      <c r="KUB3272" s="48"/>
      <c r="KUC3272" s="41"/>
      <c r="KUD3272" s="44"/>
      <c r="KUE3272" s="18"/>
      <c r="KUF3272" s="16"/>
      <c r="KUG3272" s="36"/>
      <c r="KUH3272" s="36"/>
      <c r="KUI3272" s="36"/>
      <c r="KUJ3272" s="36"/>
      <c r="KUK3272" s="36"/>
      <c r="KUL3272" s="36"/>
      <c r="KUM3272" s="36"/>
      <c r="KUN3272" s="36"/>
      <c r="KUO3272" s="36"/>
      <c r="KUP3272" s="36"/>
      <c r="KUQ3272" s="36"/>
      <c r="KUR3272" s="36"/>
      <c r="KUS3272" s="36"/>
      <c r="KUT3272" s="12"/>
      <c r="KUU3272" s="12"/>
      <c r="KUV3272" s="12"/>
      <c r="KUW3272" s="53"/>
      <c r="KUY3272" s="41"/>
      <c r="KUZ3272" s="40"/>
      <c r="KVA3272" s="44"/>
      <c r="KVB3272" s="62"/>
      <c r="KVC3272" s="56"/>
      <c r="KVD3272" s="60"/>
      <c r="KVE3272" s="60"/>
      <c r="KVF3272" s="60"/>
      <c r="KVG3272" s="60"/>
      <c r="KVH3272" s="46"/>
      <c r="KVI3272" s="65"/>
      <c r="KVJ3272" s="19"/>
      <c r="KVK3272" s="48"/>
      <c r="KVL3272" s="41"/>
      <c r="KVM3272" s="44"/>
      <c r="KVN3272" s="18"/>
      <c r="KVO3272" s="16"/>
      <c r="KVP3272" s="36"/>
      <c r="KVQ3272" s="36"/>
      <c r="KVR3272" s="36"/>
      <c r="KVS3272" s="36"/>
      <c r="KVT3272" s="36"/>
      <c r="KVU3272" s="36"/>
      <c r="KVV3272" s="36"/>
      <c r="KVW3272" s="36"/>
      <c r="KVX3272" s="36"/>
      <c r="KVY3272" s="36"/>
      <c r="KVZ3272" s="36"/>
      <c r="KWA3272" s="36"/>
      <c r="KWB3272" s="36"/>
      <c r="KWC3272" s="12"/>
      <c r="KWD3272" s="12"/>
      <c r="KWE3272" s="12"/>
      <c r="KWF3272" s="53"/>
      <c r="KWH3272" s="41"/>
      <c r="KWI3272" s="40"/>
      <c r="KWJ3272" s="44"/>
      <c r="KWK3272" s="62"/>
      <c r="KWL3272" s="56"/>
      <c r="KWM3272" s="60"/>
      <c r="KWN3272" s="60"/>
      <c r="KWO3272" s="60"/>
      <c r="KWP3272" s="60"/>
      <c r="KWQ3272" s="46"/>
      <c r="KWR3272" s="65"/>
      <c r="KWS3272" s="19"/>
      <c r="KWT3272" s="48"/>
      <c r="KWU3272" s="41"/>
      <c r="KWV3272" s="44"/>
      <c r="KWW3272" s="18"/>
      <c r="KWX3272" s="16"/>
      <c r="KWY3272" s="36"/>
      <c r="KWZ3272" s="36"/>
      <c r="KXA3272" s="36"/>
      <c r="KXB3272" s="36"/>
      <c r="KXC3272" s="36"/>
      <c r="KXD3272" s="36"/>
      <c r="KXE3272" s="36"/>
      <c r="KXF3272" s="36"/>
      <c r="KXG3272" s="36"/>
      <c r="KXH3272" s="36"/>
      <c r="KXI3272" s="36"/>
      <c r="KXJ3272" s="36"/>
      <c r="KXK3272" s="36"/>
      <c r="KXL3272" s="12"/>
      <c r="KXM3272" s="12"/>
      <c r="KXN3272" s="12"/>
      <c r="KXO3272" s="53"/>
      <c r="KXQ3272" s="41"/>
      <c r="KXR3272" s="40"/>
      <c r="KXS3272" s="44"/>
      <c r="KXT3272" s="62"/>
      <c r="KXU3272" s="56"/>
      <c r="KXV3272" s="60"/>
      <c r="KXW3272" s="60"/>
      <c r="KXX3272" s="60"/>
      <c r="KXY3272" s="60"/>
      <c r="KXZ3272" s="46"/>
      <c r="KYA3272" s="65"/>
      <c r="KYB3272" s="19"/>
      <c r="KYC3272" s="48"/>
      <c r="KYD3272" s="41"/>
      <c r="KYE3272" s="44"/>
      <c r="KYF3272" s="18"/>
      <c r="KYG3272" s="16"/>
      <c r="KYH3272" s="36"/>
      <c r="KYI3272" s="36"/>
      <c r="KYJ3272" s="36"/>
      <c r="KYK3272" s="36"/>
      <c r="KYL3272" s="36"/>
      <c r="KYM3272" s="36"/>
      <c r="KYN3272" s="36"/>
      <c r="KYO3272" s="36"/>
      <c r="KYP3272" s="36"/>
      <c r="KYQ3272" s="36"/>
      <c r="KYR3272" s="36"/>
      <c r="KYS3272" s="36"/>
      <c r="KYT3272" s="36"/>
      <c r="KYU3272" s="12"/>
      <c r="KYV3272" s="12"/>
      <c r="KYW3272" s="12"/>
      <c r="KYX3272" s="53"/>
      <c r="KYZ3272" s="41"/>
      <c r="KZA3272" s="40"/>
      <c r="KZB3272" s="44"/>
      <c r="KZC3272" s="62"/>
      <c r="KZD3272" s="56"/>
      <c r="KZE3272" s="60"/>
      <c r="KZF3272" s="60"/>
      <c r="KZG3272" s="60"/>
      <c r="KZH3272" s="60"/>
      <c r="KZI3272" s="46"/>
      <c r="KZJ3272" s="65"/>
      <c r="KZK3272" s="19"/>
      <c r="KZL3272" s="48"/>
      <c r="KZM3272" s="41"/>
      <c r="KZN3272" s="44"/>
      <c r="KZO3272" s="18"/>
      <c r="KZP3272" s="16"/>
      <c r="KZQ3272" s="36"/>
      <c r="KZR3272" s="36"/>
      <c r="KZS3272" s="36"/>
      <c r="KZT3272" s="36"/>
      <c r="KZU3272" s="36"/>
      <c r="KZV3272" s="36"/>
      <c r="KZW3272" s="36"/>
      <c r="KZX3272" s="36"/>
      <c r="KZY3272" s="36"/>
      <c r="KZZ3272" s="36"/>
      <c r="LAA3272" s="36"/>
      <c r="LAB3272" s="36"/>
      <c r="LAC3272" s="36"/>
      <c r="LAD3272" s="12"/>
      <c r="LAE3272" s="12"/>
      <c r="LAF3272" s="12"/>
      <c r="LAG3272" s="53"/>
      <c r="LAI3272" s="41"/>
      <c r="LAJ3272" s="40"/>
      <c r="LAK3272" s="44"/>
      <c r="LAL3272" s="62"/>
      <c r="LAM3272" s="56"/>
      <c r="LAN3272" s="60"/>
      <c r="LAO3272" s="60"/>
      <c r="LAP3272" s="60"/>
      <c r="LAQ3272" s="60"/>
      <c r="LAR3272" s="46"/>
      <c r="LAS3272" s="65"/>
      <c r="LAT3272" s="19"/>
      <c r="LAU3272" s="48"/>
      <c r="LAV3272" s="41"/>
      <c r="LAW3272" s="44"/>
      <c r="LAX3272" s="18"/>
      <c r="LAY3272" s="16"/>
      <c r="LAZ3272" s="36"/>
      <c r="LBA3272" s="36"/>
      <c r="LBB3272" s="36"/>
      <c r="LBC3272" s="36"/>
      <c r="LBD3272" s="36"/>
      <c r="LBE3272" s="36"/>
      <c r="LBF3272" s="36"/>
      <c r="LBG3272" s="36"/>
      <c r="LBH3272" s="36"/>
      <c r="LBI3272" s="36"/>
      <c r="LBJ3272" s="36"/>
      <c r="LBK3272" s="36"/>
      <c r="LBL3272" s="36"/>
      <c r="LBM3272" s="12"/>
      <c r="LBN3272" s="12"/>
      <c r="LBO3272" s="12"/>
      <c r="LBP3272" s="53"/>
      <c r="LBR3272" s="41"/>
      <c r="LBS3272" s="40"/>
      <c r="LBT3272" s="44"/>
      <c r="LBU3272" s="62"/>
      <c r="LBV3272" s="56"/>
      <c r="LBW3272" s="60"/>
      <c r="LBX3272" s="60"/>
      <c r="LBY3272" s="60"/>
      <c r="LBZ3272" s="60"/>
      <c r="LCA3272" s="46"/>
      <c r="LCB3272" s="65"/>
      <c r="LCC3272" s="19"/>
      <c r="LCD3272" s="48"/>
      <c r="LCE3272" s="41"/>
      <c r="LCF3272" s="44"/>
      <c r="LCG3272" s="18"/>
      <c r="LCH3272" s="16"/>
      <c r="LCI3272" s="36"/>
      <c r="LCJ3272" s="36"/>
      <c r="LCK3272" s="36"/>
      <c r="LCL3272" s="36"/>
      <c r="LCM3272" s="36"/>
      <c r="LCN3272" s="36"/>
      <c r="LCO3272" s="36"/>
      <c r="LCP3272" s="36"/>
      <c r="LCQ3272" s="36"/>
      <c r="LCR3272" s="36"/>
      <c r="LCS3272" s="36"/>
      <c r="LCT3272" s="36"/>
      <c r="LCU3272" s="36"/>
      <c r="LCV3272" s="12"/>
      <c r="LCW3272" s="12"/>
      <c r="LCX3272" s="12"/>
      <c r="LCY3272" s="53"/>
      <c r="LDA3272" s="41"/>
      <c r="LDB3272" s="40"/>
      <c r="LDC3272" s="44"/>
      <c r="LDD3272" s="62"/>
      <c r="LDE3272" s="56"/>
      <c r="LDF3272" s="60"/>
      <c r="LDG3272" s="60"/>
      <c r="LDH3272" s="60"/>
      <c r="LDI3272" s="60"/>
      <c r="LDJ3272" s="46"/>
      <c r="LDK3272" s="65"/>
      <c r="LDL3272" s="19"/>
      <c r="LDM3272" s="48"/>
      <c r="LDN3272" s="41"/>
      <c r="LDO3272" s="44"/>
      <c r="LDP3272" s="18"/>
      <c r="LDQ3272" s="16"/>
      <c r="LDR3272" s="36"/>
      <c r="LDS3272" s="36"/>
      <c r="LDT3272" s="36"/>
      <c r="LDU3272" s="36"/>
      <c r="LDV3272" s="36"/>
      <c r="LDW3272" s="36"/>
      <c r="LDX3272" s="36"/>
      <c r="LDY3272" s="36"/>
      <c r="LDZ3272" s="36"/>
      <c r="LEA3272" s="36"/>
      <c r="LEB3272" s="36"/>
      <c r="LEC3272" s="36"/>
      <c r="LED3272" s="36"/>
      <c r="LEE3272" s="12"/>
      <c r="LEF3272" s="12"/>
      <c r="LEG3272" s="12"/>
      <c r="LEH3272" s="53"/>
      <c r="LEJ3272" s="41"/>
      <c r="LEK3272" s="40"/>
      <c r="LEL3272" s="44"/>
      <c r="LEM3272" s="62"/>
      <c r="LEN3272" s="56"/>
      <c r="LEO3272" s="60"/>
      <c r="LEP3272" s="60"/>
      <c r="LEQ3272" s="60"/>
      <c r="LER3272" s="60"/>
      <c r="LES3272" s="46"/>
      <c r="LET3272" s="65"/>
      <c r="LEU3272" s="19"/>
      <c r="LEV3272" s="48"/>
      <c r="LEW3272" s="41"/>
      <c r="LEX3272" s="44"/>
      <c r="LEY3272" s="18"/>
      <c r="LEZ3272" s="16"/>
      <c r="LFA3272" s="36"/>
      <c r="LFB3272" s="36"/>
      <c r="LFC3272" s="36"/>
      <c r="LFD3272" s="36"/>
      <c r="LFE3272" s="36"/>
      <c r="LFF3272" s="36"/>
      <c r="LFG3272" s="36"/>
      <c r="LFH3272" s="36"/>
      <c r="LFI3272" s="36"/>
      <c r="LFJ3272" s="36"/>
      <c r="LFK3272" s="36"/>
      <c r="LFL3272" s="36"/>
      <c r="LFM3272" s="36"/>
      <c r="LFN3272" s="12"/>
      <c r="LFO3272" s="12"/>
      <c r="LFP3272" s="12"/>
      <c r="LFQ3272" s="53"/>
      <c r="LFS3272" s="41"/>
      <c r="LFT3272" s="40"/>
      <c r="LFU3272" s="44"/>
      <c r="LFV3272" s="62"/>
      <c r="LFW3272" s="56"/>
      <c r="LFX3272" s="60"/>
      <c r="LFY3272" s="60"/>
      <c r="LFZ3272" s="60"/>
      <c r="LGA3272" s="60"/>
      <c r="LGB3272" s="46"/>
      <c r="LGC3272" s="65"/>
      <c r="LGD3272" s="19"/>
      <c r="LGE3272" s="48"/>
      <c r="LGF3272" s="41"/>
      <c r="LGG3272" s="44"/>
      <c r="LGH3272" s="18"/>
      <c r="LGI3272" s="16"/>
      <c r="LGJ3272" s="36"/>
      <c r="LGK3272" s="36"/>
      <c r="LGL3272" s="36"/>
      <c r="LGM3272" s="36"/>
      <c r="LGN3272" s="36"/>
      <c r="LGO3272" s="36"/>
      <c r="LGP3272" s="36"/>
      <c r="LGQ3272" s="36"/>
      <c r="LGR3272" s="36"/>
      <c r="LGS3272" s="36"/>
      <c r="LGT3272" s="36"/>
      <c r="LGU3272" s="36"/>
      <c r="LGV3272" s="36"/>
      <c r="LGW3272" s="12"/>
      <c r="LGX3272" s="12"/>
      <c r="LGY3272" s="12"/>
      <c r="LGZ3272" s="53"/>
      <c r="LHB3272" s="41"/>
      <c r="LHC3272" s="40"/>
      <c r="LHD3272" s="44"/>
      <c r="LHE3272" s="62"/>
      <c r="LHF3272" s="56"/>
      <c r="LHG3272" s="60"/>
      <c r="LHH3272" s="60"/>
      <c r="LHI3272" s="60"/>
      <c r="LHJ3272" s="60"/>
      <c r="LHK3272" s="46"/>
      <c r="LHL3272" s="65"/>
      <c r="LHM3272" s="19"/>
      <c r="LHN3272" s="48"/>
      <c r="LHO3272" s="41"/>
      <c r="LHP3272" s="44"/>
      <c r="LHQ3272" s="18"/>
      <c r="LHR3272" s="16"/>
      <c r="LHS3272" s="36"/>
      <c r="LHT3272" s="36"/>
      <c r="LHU3272" s="36"/>
      <c r="LHV3272" s="36"/>
      <c r="LHW3272" s="36"/>
      <c r="LHX3272" s="36"/>
      <c r="LHY3272" s="36"/>
      <c r="LHZ3272" s="36"/>
      <c r="LIA3272" s="36"/>
      <c r="LIB3272" s="36"/>
      <c r="LIC3272" s="36"/>
      <c r="LID3272" s="36"/>
      <c r="LIE3272" s="36"/>
      <c r="LIF3272" s="12"/>
      <c r="LIG3272" s="12"/>
      <c r="LIH3272" s="12"/>
      <c r="LII3272" s="53"/>
      <c r="LIK3272" s="41"/>
      <c r="LIL3272" s="40"/>
      <c r="LIM3272" s="44"/>
      <c r="LIN3272" s="62"/>
      <c r="LIO3272" s="56"/>
      <c r="LIP3272" s="60"/>
      <c r="LIQ3272" s="60"/>
      <c r="LIR3272" s="60"/>
      <c r="LIS3272" s="60"/>
      <c r="LIT3272" s="46"/>
      <c r="LIU3272" s="65"/>
      <c r="LIV3272" s="19"/>
      <c r="LIW3272" s="48"/>
      <c r="LIX3272" s="41"/>
      <c r="LIY3272" s="44"/>
      <c r="LIZ3272" s="18"/>
      <c r="LJA3272" s="16"/>
      <c r="LJB3272" s="36"/>
      <c r="LJC3272" s="36"/>
      <c r="LJD3272" s="36"/>
      <c r="LJE3272" s="36"/>
      <c r="LJF3272" s="36"/>
      <c r="LJG3272" s="36"/>
      <c r="LJH3272" s="36"/>
      <c r="LJI3272" s="36"/>
      <c r="LJJ3272" s="36"/>
      <c r="LJK3272" s="36"/>
      <c r="LJL3272" s="36"/>
      <c r="LJM3272" s="36"/>
      <c r="LJN3272" s="36"/>
      <c r="LJO3272" s="12"/>
      <c r="LJP3272" s="12"/>
      <c r="LJQ3272" s="12"/>
      <c r="LJR3272" s="53"/>
      <c r="LJT3272" s="41"/>
      <c r="LJU3272" s="40"/>
      <c r="LJV3272" s="44"/>
      <c r="LJW3272" s="62"/>
      <c r="LJX3272" s="56"/>
      <c r="LJY3272" s="60"/>
      <c r="LJZ3272" s="60"/>
      <c r="LKA3272" s="60"/>
      <c r="LKB3272" s="60"/>
      <c r="LKC3272" s="46"/>
      <c r="LKD3272" s="65"/>
      <c r="LKE3272" s="19"/>
      <c r="LKF3272" s="48"/>
      <c r="LKG3272" s="41"/>
      <c r="LKH3272" s="44"/>
      <c r="LKI3272" s="18"/>
      <c r="LKJ3272" s="16"/>
      <c r="LKK3272" s="36"/>
      <c r="LKL3272" s="36"/>
      <c r="LKM3272" s="36"/>
      <c r="LKN3272" s="36"/>
      <c r="LKO3272" s="36"/>
      <c r="LKP3272" s="36"/>
      <c r="LKQ3272" s="36"/>
      <c r="LKR3272" s="36"/>
      <c r="LKS3272" s="36"/>
      <c r="LKT3272" s="36"/>
      <c r="LKU3272" s="36"/>
      <c r="LKV3272" s="36"/>
      <c r="LKW3272" s="36"/>
      <c r="LKX3272" s="12"/>
      <c r="LKY3272" s="12"/>
      <c r="LKZ3272" s="12"/>
      <c r="LLA3272" s="53"/>
      <c r="LLC3272" s="41"/>
      <c r="LLD3272" s="40"/>
      <c r="LLE3272" s="44"/>
      <c r="LLF3272" s="62"/>
      <c r="LLG3272" s="56"/>
      <c r="LLH3272" s="60"/>
      <c r="LLI3272" s="60"/>
      <c r="LLJ3272" s="60"/>
      <c r="LLK3272" s="60"/>
      <c r="LLL3272" s="46"/>
      <c r="LLM3272" s="65"/>
      <c r="LLN3272" s="19"/>
      <c r="LLO3272" s="48"/>
      <c r="LLP3272" s="41"/>
      <c r="LLQ3272" s="44"/>
      <c r="LLR3272" s="18"/>
      <c r="LLS3272" s="16"/>
      <c r="LLT3272" s="36"/>
      <c r="LLU3272" s="36"/>
      <c r="LLV3272" s="36"/>
      <c r="LLW3272" s="36"/>
      <c r="LLX3272" s="36"/>
      <c r="LLY3272" s="36"/>
      <c r="LLZ3272" s="36"/>
      <c r="LMA3272" s="36"/>
      <c r="LMB3272" s="36"/>
      <c r="LMC3272" s="36"/>
      <c r="LMD3272" s="36"/>
      <c r="LME3272" s="36"/>
      <c r="LMF3272" s="36"/>
      <c r="LMG3272" s="12"/>
      <c r="LMH3272" s="12"/>
      <c r="LMI3272" s="12"/>
      <c r="LMJ3272" s="53"/>
      <c r="LML3272" s="41"/>
      <c r="LMM3272" s="40"/>
      <c r="LMN3272" s="44"/>
      <c r="LMO3272" s="62"/>
      <c r="LMP3272" s="56"/>
      <c r="LMQ3272" s="60"/>
      <c r="LMR3272" s="60"/>
      <c r="LMS3272" s="60"/>
      <c r="LMT3272" s="60"/>
      <c r="LMU3272" s="46"/>
      <c r="LMV3272" s="65"/>
      <c r="LMW3272" s="19"/>
      <c r="LMX3272" s="48"/>
      <c r="LMY3272" s="41"/>
      <c r="LMZ3272" s="44"/>
      <c r="LNA3272" s="18"/>
      <c r="LNB3272" s="16"/>
      <c r="LNC3272" s="36"/>
      <c r="LND3272" s="36"/>
      <c r="LNE3272" s="36"/>
      <c r="LNF3272" s="36"/>
      <c r="LNG3272" s="36"/>
      <c r="LNH3272" s="36"/>
      <c r="LNI3272" s="36"/>
      <c r="LNJ3272" s="36"/>
      <c r="LNK3272" s="36"/>
      <c r="LNL3272" s="36"/>
      <c r="LNM3272" s="36"/>
      <c r="LNN3272" s="36"/>
      <c r="LNO3272" s="36"/>
      <c r="LNP3272" s="12"/>
      <c r="LNQ3272" s="12"/>
      <c r="LNR3272" s="12"/>
      <c r="LNS3272" s="53"/>
      <c r="LNU3272" s="41"/>
      <c r="LNV3272" s="40"/>
      <c r="LNW3272" s="44"/>
      <c r="LNX3272" s="62"/>
      <c r="LNY3272" s="56"/>
      <c r="LNZ3272" s="60"/>
      <c r="LOA3272" s="60"/>
      <c r="LOB3272" s="60"/>
      <c r="LOC3272" s="60"/>
      <c r="LOD3272" s="46"/>
      <c r="LOE3272" s="65"/>
      <c r="LOF3272" s="19"/>
      <c r="LOG3272" s="48"/>
      <c r="LOH3272" s="41"/>
      <c r="LOI3272" s="44"/>
      <c r="LOJ3272" s="18"/>
      <c r="LOK3272" s="16"/>
      <c r="LOL3272" s="36"/>
      <c r="LOM3272" s="36"/>
      <c r="LON3272" s="36"/>
      <c r="LOO3272" s="36"/>
      <c r="LOP3272" s="36"/>
      <c r="LOQ3272" s="36"/>
      <c r="LOR3272" s="36"/>
      <c r="LOS3272" s="36"/>
      <c r="LOT3272" s="36"/>
      <c r="LOU3272" s="36"/>
      <c r="LOV3272" s="36"/>
      <c r="LOW3272" s="36"/>
      <c r="LOX3272" s="36"/>
      <c r="LOY3272" s="12"/>
      <c r="LOZ3272" s="12"/>
      <c r="LPA3272" s="12"/>
      <c r="LPB3272" s="53"/>
      <c r="LPD3272" s="41"/>
      <c r="LPE3272" s="40"/>
      <c r="LPF3272" s="44"/>
      <c r="LPG3272" s="62"/>
      <c r="LPH3272" s="56"/>
      <c r="LPI3272" s="60"/>
      <c r="LPJ3272" s="60"/>
      <c r="LPK3272" s="60"/>
      <c r="LPL3272" s="60"/>
      <c r="LPM3272" s="46"/>
      <c r="LPN3272" s="65"/>
      <c r="LPO3272" s="19"/>
      <c r="LPP3272" s="48"/>
      <c r="LPQ3272" s="41"/>
      <c r="LPR3272" s="44"/>
      <c r="LPS3272" s="18"/>
      <c r="LPT3272" s="16"/>
      <c r="LPU3272" s="36"/>
      <c r="LPV3272" s="36"/>
      <c r="LPW3272" s="36"/>
      <c r="LPX3272" s="36"/>
      <c r="LPY3272" s="36"/>
      <c r="LPZ3272" s="36"/>
      <c r="LQA3272" s="36"/>
      <c r="LQB3272" s="36"/>
      <c r="LQC3272" s="36"/>
      <c r="LQD3272" s="36"/>
      <c r="LQE3272" s="36"/>
      <c r="LQF3272" s="36"/>
      <c r="LQG3272" s="36"/>
      <c r="LQH3272" s="12"/>
      <c r="LQI3272" s="12"/>
      <c r="LQJ3272" s="12"/>
      <c r="LQK3272" s="53"/>
      <c r="LQM3272" s="41"/>
      <c r="LQN3272" s="40"/>
      <c r="LQO3272" s="44"/>
      <c r="LQP3272" s="62"/>
      <c r="LQQ3272" s="56"/>
      <c r="LQR3272" s="60"/>
      <c r="LQS3272" s="60"/>
      <c r="LQT3272" s="60"/>
      <c r="LQU3272" s="60"/>
      <c r="LQV3272" s="46"/>
      <c r="LQW3272" s="65"/>
      <c r="LQX3272" s="19"/>
      <c r="LQY3272" s="48"/>
      <c r="LQZ3272" s="41"/>
      <c r="LRA3272" s="44"/>
      <c r="LRB3272" s="18"/>
      <c r="LRC3272" s="16"/>
      <c r="LRD3272" s="36"/>
      <c r="LRE3272" s="36"/>
      <c r="LRF3272" s="36"/>
      <c r="LRG3272" s="36"/>
      <c r="LRH3272" s="36"/>
      <c r="LRI3272" s="36"/>
      <c r="LRJ3272" s="36"/>
      <c r="LRK3272" s="36"/>
      <c r="LRL3272" s="36"/>
      <c r="LRM3272" s="36"/>
      <c r="LRN3272" s="36"/>
      <c r="LRO3272" s="36"/>
      <c r="LRP3272" s="36"/>
      <c r="LRQ3272" s="12"/>
      <c r="LRR3272" s="12"/>
      <c r="LRS3272" s="12"/>
      <c r="LRT3272" s="53"/>
      <c r="LRV3272" s="41"/>
      <c r="LRW3272" s="40"/>
      <c r="LRX3272" s="44"/>
      <c r="LRY3272" s="62"/>
      <c r="LRZ3272" s="56"/>
      <c r="LSA3272" s="60"/>
      <c r="LSB3272" s="60"/>
      <c r="LSC3272" s="60"/>
      <c r="LSD3272" s="60"/>
      <c r="LSE3272" s="46"/>
      <c r="LSF3272" s="65"/>
      <c r="LSG3272" s="19"/>
      <c r="LSH3272" s="48"/>
      <c r="LSI3272" s="41"/>
      <c r="LSJ3272" s="44"/>
      <c r="LSK3272" s="18"/>
      <c r="LSL3272" s="16"/>
      <c r="LSM3272" s="36"/>
      <c r="LSN3272" s="36"/>
      <c r="LSO3272" s="36"/>
      <c r="LSP3272" s="36"/>
      <c r="LSQ3272" s="36"/>
      <c r="LSR3272" s="36"/>
      <c r="LSS3272" s="36"/>
      <c r="LST3272" s="36"/>
      <c r="LSU3272" s="36"/>
      <c r="LSV3272" s="36"/>
      <c r="LSW3272" s="36"/>
      <c r="LSX3272" s="36"/>
      <c r="LSY3272" s="36"/>
      <c r="LSZ3272" s="12"/>
      <c r="LTA3272" s="12"/>
      <c r="LTB3272" s="12"/>
      <c r="LTC3272" s="53"/>
      <c r="LTE3272" s="41"/>
      <c r="LTF3272" s="40"/>
      <c r="LTG3272" s="44"/>
      <c r="LTH3272" s="62"/>
      <c r="LTI3272" s="56"/>
      <c r="LTJ3272" s="60"/>
      <c r="LTK3272" s="60"/>
      <c r="LTL3272" s="60"/>
      <c r="LTM3272" s="60"/>
      <c r="LTN3272" s="46"/>
      <c r="LTO3272" s="65"/>
      <c r="LTP3272" s="19"/>
      <c r="LTQ3272" s="48"/>
      <c r="LTR3272" s="41"/>
      <c r="LTS3272" s="44"/>
      <c r="LTT3272" s="18"/>
      <c r="LTU3272" s="16"/>
      <c r="LTV3272" s="36"/>
      <c r="LTW3272" s="36"/>
      <c r="LTX3272" s="36"/>
      <c r="LTY3272" s="36"/>
      <c r="LTZ3272" s="36"/>
      <c r="LUA3272" s="36"/>
      <c r="LUB3272" s="36"/>
      <c r="LUC3272" s="36"/>
      <c r="LUD3272" s="36"/>
      <c r="LUE3272" s="36"/>
      <c r="LUF3272" s="36"/>
      <c r="LUG3272" s="36"/>
      <c r="LUH3272" s="36"/>
      <c r="LUI3272" s="12"/>
      <c r="LUJ3272" s="12"/>
      <c r="LUK3272" s="12"/>
      <c r="LUL3272" s="53"/>
      <c r="LUN3272" s="41"/>
      <c r="LUO3272" s="40"/>
      <c r="LUP3272" s="44"/>
      <c r="LUQ3272" s="62"/>
      <c r="LUR3272" s="56"/>
      <c r="LUS3272" s="60"/>
      <c r="LUT3272" s="60"/>
      <c r="LUU3272" s="60"/>
      <c r="LUV3272" s="60"/>
      <c r="LUW3272" s="46"/>
      <c r="LUX3272" s="65"/>
      <c r="LUY3272" s="19"/>
      <c r="LUZ3272" s="48"/>
      <c r="LVA3272" s="41"/>
      <c r="LVB3272" s="44"/>
      <c r="LVC3272" s="18"/>
      <c r="LVD3272" s="16"/>
      <c r="LVE3272" s="36"/>
      <c r="LVF3272" s="36"/>
      <c r="LVG3272" s="36"/>
      <c r="LVH3272" s="36"/>
      <c r="LVI3272" s="36"/>
      <c r="LVJ3272" s="36"/>
      <c r="LVK3272" s="36"/>
      <c r="LVL3272" s="36"/>
      <c r="LVM3272" s="36"/>
      <c r="LVN3272" s="36"/>
      <c r="LVO3272" s="36"/>
      <c r="LVP3272" s="36"/>
      <c r="LVQ3272" s="36"/>
      <c r="LVR3272" s="12"/>
      <c r="LVS3272" s="12"/>
      <c r="LVT3272" s="12"/>
      <c r="LVU3272" s="53"/>
      <c r="LVW3272" s="41"/>
      <c r="LVX3272" s="40"/>
      <c r="LVY3272" s="44"/>
      <c r="LVZ3272" s="62"/>
      <c r="LWA3272" s="56"/>
      <c r="LWB3272" s="60"/>
      <c r="LWC3272" s="60"/>
      <c r="LWD3272" s="60"/>
      <c r="LWE3272" s="60"/>
      <c r="LWF3272" s="46"/>
      <c r="LWG3272" s="65"/>
      <c r="LWH3272" s="19"/>
      <c r="LWI3272" s="48"/>
      <c r="LWJ3272" s="41"/>
      <c r="LWK3272" s="44"/>
      <c r="LWL3272" s="18"/>
      <c r="LWM3272" s="16"/>
      <c r="LWN3272" s="36"/>
      <c r="LWO3272" s="36"/>
      <c r="LWP3272" s="36"/>
      <c r="LWQ3272" s="36"/>
      <c r="LWR3272" s="36"/>
      <c r="LWS3272" s="36"/>
      <c r="LWT3272" s="36"/>
      <c r="LWU3272" s="36"/>
      <c r="LWV3272" s="36"/>
      <c r="LWW3272" s="36"/>
      <c r="LWX3272" s="36"/>
      <c r="LWY3272" s="36"/>
      <c r="LWZ3272" s="36"/>
      <c r="LXA3272" s="12"/>
      <c r="LXB3272" s="12"/>
      <c r="LXC3272" s="12"/>
      <c r="LXD3272" s="53"/>
      <c r="LXF3272" s="41"/>
      <c r="LXG3272" s="40"/>
      <c r="LXH3272" s="44"/>
      <c r="LXI3272" s="62"/>
      <c r="LXJ3272" s="56"/>
      <c r="LXK3272" s="60"/>
      <c r="LXL3272" s="60"/>
      <c r="LXM3272" s="60"/>
      <c r="LXN3272" s="60"/>
      <c r="LXO3272" s="46"/>
      <c r="LXP3272" s="65"/>
      <c r="LXQ3272" s="19"/>
      <c r="LXR3272" s="48"/>
      <c r="LXS3272" s="41"/>
      <c r="LXT3272" s="44"/>
      <c r="LXU3272" s="18"/>
      <c r="LXV3272" s="16"/>
      <c r="LXW3272" s="36"/>
      <c r="LXX3272" s="36"/>
      <c r="LXY3272" s="36"/>
      <c r="LXZ3272" s="36"/>
      <c r="LYA3272" s="36"/>
      <c r="LYB3272" s="36"/>
      <c r="LYC3272" s="36"/>
      <c r="LYD3272" s="36"/>
      <c r="LYE3272" s="36"/>
      <c r="LYF3272" s="36"/>
      <c r="LYG3272" s="36"/>
      <c r="LYH3272" s="36"/>
      <c r="LYI3272" s="36"/>
      <c r="LYJ3272" s="12"/>
      <c r="LYK3272" s="12"/>
      <c r="LYL3272" s="12"/>
      <c r="LYM3272" s="53"/>
      <c r="LYO3272" s="41"/>
      <c r="LYP3272" s="40"/>
      <c r="LYQ3272" s="44"/>
      <c r="LYR3272" s="62"/>
      <c r="LYS3272" s="56"/>
      <c r="LYT3272" s="60"/>
      <c r="LYU3272" s="60"/>
      <c r="LYV3272" s="60"/>
      <c r="LYW3272" s="60"/>
      <c r="LYX3272" s="46"/>
      <c r="LYY3272" s="65"/>
      <c r="LYZ3272" s="19"/>
      <c r="LZA3272" s="48"/>
      <c r="LZB3272" s="41"/>
      <c r="LZC3272" s="44"/>
      <c r="LZD3272" s="18"/>
      <c r="LZE3272" s="16"/>
      <c r="LZF3272" s="36"/>
      <c r="LZG3272" s="36"/>
      <c r="LZH3272" s="36"/>
      <c r="LZI3272" s="36"/>
      <c r="LZJ3272" s="36"/>
      <c r="LZK3272" s="36"/>
      <c r="LZL3272" s="36"/>
      <c r="LZM3272" s="36"/>
      <c r="LZN3272" s="36"/>
      <c r="LZO3272" s="36"/>
      <c r="LZP3272" s="36"/>
      <c r="LZQ3272" s="36"/>
      <c r="LZR3272" s="36"/>
      <c r="LZS3272" s="12"/>
      <c r="LZT3272" s="12"/>
      <c r="LZU3272" s="12"/>
      <c r="LZV3272" s="53"/>
      <c r="LZX3272" s="41"/>
      <c r="LZY3272" s="40"/>
      <c r="LZZ3272" s="44"/>
      <c r="MAA3272" s="62"/>
      <c r="MAB3272" s="56"/>
      <c r="MAC3272" s="60"/>
      <c r="MAD3272" s="60"/>
      <c r="MAE3272" s="60"/>
      <c r="MAF3272" s="60"/>
      <c r="MAG3272" s="46"/>
      <c r="MAH3272" s="65"/>
      <c r="MAI3272" s="19"/>
      <c r="MAJ3272" s="48"/>
      <c r="MAK3272" s="41"/>
      <c r="MAL3272" s="44"/>
      <c r="MAM3272" s="18"/>
      <c r="MAN3272" s="16"/>
      <c r="MAO3272" s="36"/>
      <c r="MAP3272" s="36"/>
      <c r="MAQ3272" s="36"/>
      <c r="MAR3272" s="36"/>
      <c r="MAS3272" s="36"/>
      <c r="MAT3272" s="36"/>
      <c r="MAU3272" s="36"/>
      <c r="MAV3272" s="36"/>
      <c r="MAW3272" s="36"/>
      <c r="MAX3272" s="36"/>
      <c r="MAY3272" s="36"/>
      <c r="MAZ3272" s="36"/>
      <c r="MBA3272" s="36"/>
      <c r="MBB3272" s="12"/>
      <c r="MBC3272" s="12"/>
      <c r="MBD3272" s="12"/>
      <c r="MBE3272" s="53"/>
      <c r="MBG3272" s="41"/>
      <c r="MBH3272" s="40"/>
      <c r="MBI3272" s="44"/>
      <c r="MBJ3272" s="62"/>
      <c r="MBK3272" s="56"/>
      <c r="MBL3272" s="60"/>
      <c r="MBM3272" s="60"/>
      <c r="MBN3272" s="60"/>
      <c r="MBO3272" s="60"/>
      <c r="MBP3272" s="46"/>
      <c r="MBQ3272" s="65"/>
      <c r="MBR3272" s="19"/>
      <c r="MBS3272" s="48"/>
      <c r="MBT3272" s="41"/>
      <c r="MBU3272" s="44"/>
      <c r="MBV3272" s="18"/>
      <c r="MBW3272" s="16"/>
      <c r="MBX3272" s="36"/>
      <c r="MBY3272" s="36"/>
      <c r="MBZ3272" s="36"/>
      <c r="MCA3272" s="36"/>
      <c r="MCB3272" s="36"/>
      <c r="MCC3272" s="36"/>
      <c r="MCD3272" s="36"/>
      <c r="MCE3272" s="36"/>
      <c r="MCF3272" s="36"/>
      <c r="MCG3272" s="36"/>
      <c r="MCH3272" s="36"/>
      <c r="MCI3272" s="36"/>
      <c r="MCJ3272" s="36"/>
      <c r="MCK3272" s="12"/>
      <c r="MCL3272" s="12"/>
      <c r="MCM3272" s="12"/>
      <c r="MCN3272" s="53"/>
      <c r="MCP3272" s="41"/>
      <c r="MCQ3272" s="40"/>
      <c r="MCR3272" s="44"/>
      <c r="MCS3272" s="62"/>
      <c r="MCT3272" s="56"/>
      <c r="MCU3272" s="60"/>
      <c r="MCV3272" s="60"/>
      <c r="MCW3272" s="60"/>
      <c r="MCX3272" s="60"/>
      <c r="MCY3272" s="46"/>
      <c r="MCZ3272" s="65"/>
      <c r="MDA3272" s="19"/>
      <c r="MDB3272" s="48"/>
      <c r="MDC3272" s="41"/>
      <c r="MDD3272" s="44"/>
      <c r="MDE3272" s="18"/>
      <c r="MDF3272" s="16"/>
      <c r="MDG3272" s="36"/>
      <c r="MDH3272" s="36"/>
      <c r="MDI3272" s="36"/>
      <c r="MDJ3272" s="36"/>
      <c r="MDK3272" s="36"/>
      <c r="MDL3272" s="36"/>
      <c r="MDM3272" s="36"/>
      <c r="MDN3272" s="36"/>
      <c r="MDO3272" s="36"/>
      <c r="MDP3272" s="36"/>
      <c r="MDQ3272" s="36"/>
      <c r="MDR3272" s="36"/>
      <c r="MDS3272" s="36"/>
      <c r="MDT3272" s="12"/>
      <c r="MDU3272" s="12"/>
      <c r="MDV3272" s="12"/>
      <c r="MDW3272" s="53"/>
      <c r="MDY3272" s="41"/>
      <c r="MDZ3272" s="40"/>
      <c r="MEA3272" s="44"/>
      <c r="MEB3272" s="62"/>
      <c r="MEC3272" s="56"/>
      <c r="MED3272" s="60"/>
      <c r="MEE3272" s="60"/>
      <c r="MEF3272" s="60"/>
      <c r="MEG3272" s="60"/>
      <c r="MEH3272" s="46"/>
      <c r="MEI3272" s="65"/>
      <c r="MEJ3272" s="19"/>
      <c r="MEK3272" s="48"/>
      <c r="MEL3272" s="41"/>
      <c r="MEM3272" s="44"/>
      <c r="MEN3272" s="18"/>
      <c r="MEO3272" s="16"/>
      <c r="MEP3272" s="36"/>
      <c r="MEQ3272" s="36"/>
      <c r="MER3272" s="36"/>
      <c r="MES3272" s="36"/>
      <c r="MET3272" s="36"/>
      <c r="MEU3272" s="36"/>
      <c r="MEV3272" s="36"/>
      <c r="MEW3272" s="36"/>
      <c r="MEX3272" s="36"/>
      <c r="MEY3272" s="36"/>
      <c r="MEZ3272" s="36"/>
      <c r="MFA3272" s="36"/>
      <c r="MFB3272" s="36"/>
      <c r="MFC3272" s="12"/>
      <c r="MFD3272" s="12"/>
      <c r="MFE3272" s="12"/>
      <c r="MFF3272" s="53"/>
      <c r="MFH3272" s="41"/>
      <c r="MFI3272" s="40"/>
      <c r="MFJ3272" s="44"/>
      <c r="MFK3272" s="62"/>
      <c r="MFL3272" s="56"/>
      <c r="MFM3272" s="60"/>
      <c r="MFN3272" s="60"/>
      <c r="MFO3272" s="60"/>
      <c r="MFP3272" s="60"/>
      <c r="MFQ3272" s="46"/>
      <c r="MFR3272" s="65"/>
      <c r="MFS3272" s="19"/>
      <c r="MFT3272" s="48"/>
      <c r="MFU3272" s="41"/>
      <c r="MFV3272" s="44"/>
      <c r="MFW3272" s="18"/>
      <c r="MFX3272" s="16"/>
      <c r="MFY3272" s="36"/>
      <c r="MFZ3272" s="36"/>
      <c r="MGA3272" s="36"/>
      <c r="MGB3272" s="36"/>
      <c r="MGC3272" s="36"/>
      <c r="MGD3272" s="36"/>
      <c r="MGE3272" s="36"/>
      <c r="MGF3272" s="36"/>
      <c r="MGG3272" s="36"/>
      <c r="MGH3272" s="36"/>
      <c r="MGI3272" s="36"/>
      <c r="MGJ3272" s="36"/>
      <c r="MGK3272" s="36"/>
      <c r="MGL3272" s="12"/>
      <c r="MGM3272" s="12"/>
      <c r="MGN3272" s="12"/>
      <c r="MGO3272" s="53"/>
      <c r="MGQ3272" s="41"/>
      <c r="MGR3272" s="40"/>
      <c r="MGS3272" s="44"/>
      <c r="MGT3272" s="62"/>
      <c r="MGU3272" s="56"/>
      <c r="MGV3272" s="60"/>
      <c r="MGW3272" s="60"/>
      <c r="MGX3272" s="60"/>
      <c r="MGY3272" s="60"/>
      <c r="MGZ3272" s="46"/>
      <c r="MHA3272" s="65"/>
      <c r="MHB3272" s="19"/>
      <c r="MHC3272" s="48"/>
      <c r="MHD3272" s="41"/>
      <c r="MHE3272" s="44"/>
      <c r="MHF3272" s="18"/>
      <c r="MHG3272" s="16"/>
      <c r="MHH3272" s="36"/>
      <c r="MHI3272" s="36"/>
      <c r="MHJ3272" s="36"/>
      <c r="MHK3272" s="36"/>
      <c r="MHL3272" s="36"/>
      <c r="MHM3272" s="36"/>
      <c r="MHN3272" s="36"/>
      <c r="MHO3272" s="36"/>
      <c r="MHP3272" s="36"/>
      <c r="MHQ3272" s="36"/>
      <c r="MHR3272" s="36"/>
      <c r="MHS3272" s="36"/>
      <c r="MHT3272" s="36"/>
      <c r="MHU3272" s="12"/>
      <c r="MHV3272" s="12"/>
      <c r="MHW3272" s="12"/>
      <c r="MHX3272" s="53"/>
      <c r="MHZ3272" s="41"/>
      <c r="MIA3272" s="40"/>
      <c r="MIB3272" s="44"/>
      <c r="MIC3272" s="62"/>
      <c r="MID3272" s="56"/>
      <c r="MIE3272" s="60"/>
      <c r="MIF3272" s="60"/>
      <c r="MIG3272" s="60"/>
      <c r="MIH3272" s="60"/>
      <c r="MII3272" s="46"/>
      <c r="MIJ3272" s="65"/>
      <c r="MIK3272" s="19"/>
      <c r="MIL3272" s="48"/>
      <c r="MIM3272" s="41"/>
      <c r="MIN3272" s="44"/>
      <c r="MIO3272" s="18"/>
      <c r="MIP3272" s="16"/>
      <c r="MIQ3272" s="36"/>
      <c r="MIR3272" s="36"/>
      <c r="MIS3272" s="36"/>
      <c r="MIT3272" s="36"/>
      <c r="MIU3272" s="36"/>
      <c r="MIV3272" s="36"/>
      <c r="MIW3272" s="36"/>
      <c r="MIX3272" s="36"/>
      <c r="MIY3272" s="36"/>
      <c r="MIZ3272" s="36"/>
      <c r="MJA3272" s="36"/>
      <c r="MJB3272" s="36"/>
      <c r="MJC3272" s="36"/>
      <c r="MJD3272" s="12"/>
      <c r="MJE3272" s="12"/>
      <c r="MJF3272" s="12"/>
      <c r="MJG3272" s="53"/>
      <c r="MJI3272" s="41"/>
      <c r="MJJ3272" s="40"/>
      <c r="MJK3272" s="44"/>
      <c r="MJL3272" s="62"/>
      <c r="MJM3272" s="56"/>
      <c r="MJN3272" s="60"/>
      <c r="MJO3272" s="60"/>
      <c r="MJP3272" s="60"/>
      <c r="MJQ3272" s="60"/>
      <c r="MJR3272" s="46"/>
      <c r="MJS3272" s="65"/>
      <c r="MJT3272" s="19"/>
      <c r="MJU3272" s="48"/>
      <c r="MJV3272" s="41"/>
      <c r="MJW3272" s="44"/>
      <c r="MJX3272" s="18"/>
      <c r="MJY3272" s="16"/>
      <c r="MJZ3272" s="36"/>
      <c r="MKA3272" s="36"/>
      <c r="MKB3272" s="36"/>
      <c r="MKC3272" s="36"/>
      <c r="MKD3272" s="36"/>
      <c r="MKE3272" s="36"/>
      <c r="MKF3272" s="36"/>
      <c r="MKG3272" s="36"/>
      <c r="MKH3272" s="36"/>
      <c r="MKI3272" s="36"/>
      <c r="MKJ3272" s="36"/>
      <c r="MKK3272" s="36"/>
      <c r="MKL3272" s="36"/>
      <c r="MKM3272" s="12"/>
      <c r="MKN3272" s="12"/>
      <c r="MKO3272" s="12"/>
      <c r="MKP3272" s="53"/>
      <c r="MKR3272" s="41"/>
      <c r="MKS3272" s="40"/>
      <c r="MKT3272" s="44"/>
      <c r="MKU3272" s="62"/>
      <c r="MKV3272" s="56"/>
      <c r="MKW3272" s="60"/>
      <c r="MKX3272" s="60"/>
      <c r="MKY3272" s="60"/>
      <c r="MKZ3272" s="60"/>
      <c r="MLA3272" s="46"/>
      <c r="MLB3272" s="65"/>
      <c r="MLC3272" s="19"/>
      <c r="MLD3272" s="48"/>
      <c r="MLE3272" s="41"/>
      <c r="MLF3272" s="44"/>
      <c r="MLG3272" s="18"/>
      <c r="MLH3272" s="16"/>
      <c r="MLI3272" s="36"/>
      <c r="MLJ3272" s="36"/>
      <c r="MLK3272" s="36"/>
      <c r="MLL3272" s="36"/>
      <c r="MLM3272" s="36"/>
      <c r="MLN3272" s="36"/>
      <c r="MLO3272" s="36"/>
      <c r="MLP3272" s="36"/>
      <c r="MLQ3272" s="36"/>
      <c r="MLR3272" s="36"/>
      <c r="MLS3272" s="36"/>
      <c r="MLT3272" s="36"/>
      <c r="MLU3272" s="36"/>
      <c r="MLV3272" s="12"/>
      <c r="MLW3272" s="12"/>
      <c r="MLX3272" s="12"/>
      <c r="MLY3272" s="53"/>
      <c r="MMA3272" s="41"/>
      <c r="MMB3272" s="40"/>
      <c r="MMC3272" s="44"/>
      <c r="MMD3272" s="62"/>
      <c r="MME3272" s="56"/>
      <c r="MMF3272" s="60"/>
      <c r="MMG3272" s="60"/>
      <c r="MMH3272" s="60"/>
      <c r="MMI3272" s="60"/>
      <c r="MMJ3272" s="46"/>
      <c r="MMK3272" s="65"/>
      <c r="MML3272" s="19"/>
      <c r="MMM3272" s="48"/>
      <c r="MMN3272" s="41"/>
      <c r="MMO3272" s="44"/>
      <c r="MMP3272" s="18"/>
      <c r="MMQ3272" s="16"/>
      <c r="MMR3272" s="36"/>
      <c r="MMS3272" s="36"/>
      <c r="MMT3272" s="36"/>
      <c r="MMU3272" s="36"/>
      <c r="MMV3272" s="36"/>
      <c r="MMW3272" s="36"/>
      <c r="MMX3272" s="36"/>
      <c r="MMY3272" s="36"/>
      <c r="MMZ3272" s="36"/>
      <c r="MNA3272" s="36"/>
      <c r="MNB3272" s="36"/>
      <c r="MNC3272" s="36"/>
      <c r="MND3272" s="36"/>
      <c r="MNE3272" s="12"/>
      <c r="MNF3272" s="12"/>
      <c r="MNG3272" s="12"/>
      <c r="MNH3272" s="53"/>
      <c r="MNJ3272" s="41"/>
      <c r="MNK3272" s="40"/>
      <c r="MNL3272" s="44"/>
      <c r="MNM3272" s="62"/>
      <c r="MNN3272" s="56"/>
      <c r="MNO3272" s="60"/>
      <c r="MNP3272" s="60"/>
      <c r="MNQ3272" s="60"/>
      <c r="MNR3272" s="60"/>
      <c r="MNS3272" s="46"/>
      <c r="MNT3272" s="65"/>
      <c r="MNU3272" s="19"/>
      <c r="MNV3272" s="48"/>
      <c r="MNW3272" s="41"/>
      <c r="MNX3272" s="44"/>
      <c r="MNY3272" s="18"/>
      <c r="MNZ3272" s="16"/>
      <c r="MOA3272" s="36"/>
      <c r="MOB3272" s="36"/>
      <c r="MOC3272" s="36"/>
      <c r="MOD3272" s="36"/>
      <c r="MOE3272" s="36"/>
      <c r="MOF3272" s="36"/>
      <c r="MOG3272" s="36"/>
      <c r="MOH3272" s="36"/>
      <c r="MOI3272" s="36"/>
      <c r="MOJ3272" s="36"/>
      <c r="MOK3272" s="36"/>
      <c r="MOL3272" s="36"/>
      <c r="MOM3272" s="36"/>
      <c r="MON3272" s="12"/>
      <c r="MOO3272" s="12"/>
      <c r="MOP3272" s="12"/>
      <c r="MOQ3272" s="53"/>
      <c r="MOS3272" s="41"/>
      <c r="MOT3272" s="40"/>
      <c r="MOU3272" s="44"/>
      <c r="MOV3272" s="62"/>
      <c r="MOW3272" s="56"/>
      <c r="MOX3272" s="60"/>
      <c r="MOY3272" s="60"/>
      <c r="MOZ3272" s="60"/>
      <c r="MPA3272" s="60"/>
      <c r="MPB3272" s="46"/>
      <c r="MPC3272" s="65"/>
      <c r="MPD3272" s="19"/>
      <c r="MPE3272" s="48"/>
      <c r="MPF3272" s="41"/>
      <c r="MPG3272" s="44"/>
      <c r="MPH3272" s="18"/>
      <c r="MPI3272" s="16"/>
      <c r="MPJ3272" s="36"/>
      <c r="MPK3272" s="36"/>
      <c r="MPL3272" s="36"/>
      <c r="MPM3272" s="36"/>
      <c r="MPN3272" s="36"/>
      <c r="MPO3272" s="36"/>
      <c r="MPP3272" s="36"/>
      <c r="MPQ3272" s="36"/>
      <c r="MPR3272" s="36"/>
      <c r="MPS3272" s="36"/>
      <c r="MPT3272" s="36"/>
      <c r="MPU3272" s="36"/>
      <c r="MPV3272" s="36"/>
      <c r="MPW3272" s="12"/>
      <c r="MPX3272" s="12"/>
      <c r="MPY3272" s="12"/>
      <c r="MPZ3272" s="53"/>
      <c r="MQB3272" s="41"/>
      <c r="MQC3272" s="40"/>
      <c r="MQD3272" s="44"/>
      <c r="MQE3272" s="62"/>
      <c r="MQF3272" s="56"/>
      <c r="MQG3272" s="60"/>
      <c r="MQH3272" s="60"/>
      <c r="MQI3272" s="60"/>
      <c r="MQJ3272" s="60"/>
      <c r="MQK3272" s="46"/>
      <c r="MQL3272" s="65"/>
      <c r="MQM3272" s="19"/>
      <c r="MQN3272" s="48"/>
      <c r="MQO3272" s="41"/>
      <c r="MQP3272" s="44"/>
      <c r="MQQ3272" s="18"/>
      <c r="MQR3272" s="16"/>
      <c r="MQS3272" s="36"/>
      <c r="MQT3272" s="36"/>
      <c r="MQU3272" s="36"/>
      <c r="MQV3272" s="36"/>
      <c r="MQW3272" s="36"/>
      <c r="MQX3272" s="36"/>
      <c r="MQY3272" s="36"/>
      <c r="MQZ3272" s="36"/>
      <c r="MRA3272" s="36"/>
      <c r="MRB3272" s="36"/>
      <c r="MRC3272" s="36"/>
      <c r="MRD3272" s="36"/>
      <c r="MRE3272" s="36"/>
      <c r="MRF3272" s="12"/>
      <c r="MRG3272" s="12"/>
      <c r="MRH3272" s="12"/>
      <c r="MRI3272" s="53"/>
      <c r="MRK3272" s="41"/>
      <c r="MRL3272" s="40"/>
      <c r="MRM3272" s="44"/>
      <c r="MRN3272" s="62"/>
      <c r="MRO3272" s="56"/>
      <c r="MRP3272" s="60"/>
      <c r="MRQ3272" s="60"/>
      <c r="MRR3272" s="60"/>
      <c r="MRS3272" s="60"/>
      <c r="MRT3272" s="46"/>
      <c r="MRU3272" s="65"/>
      <c r="MRV3272" s="19"/>
      <c r="MRW3272" s="48"/>
      <c r="MRX3272" s="41"/>
      <c r="MRY3272" s="44"/>
      <c r="MRZ3272" s="18"/>
      <c r="MSA3272" s="16"/>
      <c r="MSB3272" s="36"/>
      <c r="MSC3272" s="36"/>
      <c r="MSD3272" s="36"/>
      <c r="MSE3272" s="36"/>
      <c r="MSF3272" s="36"/>
      <c r="MSG3272" s="36"/>
      <c r="MSH3272" s="36"/>
      <c r="MSI3272" s="36"/>
      <c r="MSJ3272" s="36"/>
      <c r="MSK3272" s="36"/>
      <c r="MSL3272" s="36"/>
      <c r="MSM3272" s="36"/>
      <c r="MSN3272" s="36"/>
      <c r="MSO3272" s="12"/>
      <c r="MSP3272" s="12"/>
      <c r="MSQ3272" s="12"/>
      <c r="MSR3272" s="53"/>
      <c r="MST3272" s="41"/>
      <c r="MSU3272" s="40"/>
      <c r="MSV3272" s="44"/>
      <c r="MSW3272" s="62"/>
      <c r="MSX3272" s="56"/>
      <c r="MSY3272" s="60"/>
      <c r="MSZ3272" s="60"/>
      <c r="MTA3272" s="60"/>
      <c r="MTB3272" s="60"/>
      <c r="MTC3272" s="46"/>
      <c r="MTD3272" s="65"/>
      <c r="MTE3272" s="19"/>
      <c r="MTF3272" s="48"/>
      <c r="MTG3272" s="41"/>
      <c r="MTH3272" s="44"/>
      <c r="MTI3272" s="18"/>
      <c r="MTJ3272" s="16"/>
      <c r="MTK3272" s="36"/>
      <c r="MTL3272" s="36"/>
      <c r="MTM3272" s="36"/>
      <c r="MTN3272" s="36"/>
      <c r="MTO3272" s="36"/>
      <c r="MTP3272" s="36"/>
      <c r="MTQ3272" s="36"/>
      <c r="MTR3272" s="36"/>
      <c r="MTS3272" s="36"/>
      <c r="MTT3272" s="36"/>
      <c r="MTU3272" s="36"/>
      <c r="MTV3272" s="36"/>
      <c r="MTW3272" s="36"/>
      <c r="MTX3272" s="12"/>
      <c r="MTY3272" s="12"/>
      <c r="MTZ3272" s="12"/>
      <c r="MUA3272" s="53"/>
      <c r="MUC3272" s="41"/>
      <c r="MUD3272" s="40"/>
      <c r="MUE3272" s="44"/>
      <c r="MUF3272" s="62"/>
      <c r="MUG3272" s="56"/>
      <c r="MUH3272" s="60"/>
      <c r="MUI3272" s="60"/>
      <c r="MUJ3272" s="60"/>
      <c r="MUK3272" s="60"/>
      <c r="MUL3272" s="46"/>
      <c r="MUM3272" s="65"/>
      <c r="MUN3272" s="19"/>
      <c r="MUO3272" s="48"/>
      <c r="MUP3272" s="41"/>
      <c r="MUQ3272" s="44"/>
      <c r="MUR3272" s="18"/>
      <c r="MUS3272" s="16"/>
      <c r="MUT3272" s="36"/>
      <c r="MUU3272" s="36"/>
      <c r="MUV3272" s="36"/>
      <c r="MUW3272" s="36"/>
      <c r="MUX3272" s="36"/>
      <c r="MUY3272" s="36"/>
      <c r="MUZ3272" s="36"/>
      <c r="MVA3272" s="36"/>
      <c r="MVB3272" s="36"/>
      <c r="MVC3272" s="36"/>
      <c r="MVD3272" s="36"/>
      <c r="MVE3272" s="36"/>
      <c r="MVF3272" s="36"/>
      <c r="MVG3272" s="12"/>
      <c r="MVH3272" s="12"/>
      <c r="MVI3272" s="12"/>
      <c r="MVJ3272" s="53"/>
      <c r="MVL3272" s="41"/>
      <c r="MVM3272" s="40"/>
      <c r="MVN3272" s="44"/>
      <c r="MVO3272" s="62"/>
      <c r="MVP3272" s="56"/>
      <c r="MVQ3272" s="60"/>
      <c r="MVR3272" s="60"/>
      <c r="MVS3272" s="60"/>
      <c r="MVT3272" s="60"/>
      <c r="MVU3272" s="46"/>
      <c r="MVV3272" s="65"/>
      <c r="MVW3272" s="19"/>
      <c r="MVX3272" s="48"/>
      <c r="MVY3272" s="41"/>
      <c r="MVZ3272" s="44"/>
      <c r="MWA3272" s="18"/>
      <c r="MWB3272" s="16"/>
      <c r="MWC3272" s="36"/>
      <c r="MWD3272" s="36"/>
      <c r="MWE3272" s="36"/>
      <c r="MWF3272" s="36"/>
      <c r="MWG3272" s="36"/>
      <c r="MWH3272" s="36"/>
      <c r="MWI3272" s="36"/>
      <c r="MWJ3272" s="36"/>
      <c r="MWK3272" s="36"/>
      <c r="MWL3272" s="36"/>
      <c r="MWM3272" s="36"/>
      <c r="MWN3272" s="36"/>
      <c r="MWO3272" s="36"/>
      <c r="MWP3272" s="12"/>
      <c r="MWQ3272" s="12"/>
      <c r="MWR3272" s="12"/>
      <c r="MWS3272" s="53"/>
      <c r="MWU3272" s="41"/>
      <c r="MWV3272" s="40"/>
      <c r="MWW3272" s="44"/>
      <c r="MWX3272" s="62"/>
      <c r="MWY3272" s="56"/>
      <c r="MWZ3272" s="60"/>
      <c r="MXA3272" s="60"/>
      <c r="MXB3272" s="60"/>
      <c r="MXC3272" s="60"/>
      <c r="MXD3272" s="46"/>
      <c r="MXE3272" s="65"/>
      <c r="MXF3272" s="19"/>
      <c r="MXG3272" s="48"/>
      <c r="MXH3272" s="41"/>
      <c r="MXI3272" s="44"/>
      <c r="MXJ3272" s="18"/>
      <c r="MXK3272" s="16"/>
      <c r="MXL3272" s="36"/>
      <c r="MXM3272" s="36"/>
      <c r="MXN3272" s="36"/>
      <c r="MXO3272" s="36"/>
      <c r="MXP3272" s="36"/>
      <c r="MXQ3272" s="36"/>
      <c r="MXR3272" s="36"/>
      <c r="MXS3272" s="36"/>
      <c r="MXT3272" s="36"/>
      <c r="MXU3272" s="36"/>
      <c r="MXV3272" s="36"/>
      <c r="MXW3272" s="36"/>
      <c r="MXX3272" s="36"/>
      <c r="MXY3272" s="12"/>
      <c r="MXZ3272" s="12"/>
      <c r="MYA3272" s="12"/>
      <c r="MYB3272" s="53"/>
      <c r="MYD3272" s="41"/>
      <c r="MYE3272" s="40"/>
      <c r="MYF3272" s="44"/>
      <c r="MYG3272" s="62"/>
      <c r="MYH3272" s="56"/>
      <c r="MYI3272" s="60"/>
      <c r="MYJ3272" s="60"/>
      <c r="MYK3272" s="60"/>
      <c r="MYL3272" s="60"/>
      <c r="MYM3272" s="46"/>
      <c r="MYN3272" s="65"/>
      <c r="MYO3272" s="19"/>
      <c r="MYP3272" s="48"/>
      <c r="MYQ3272" s="41"/>
      <c r="MYR3272" s="44"/>
      <c r="MYS3272" s="18"/>
      <c r="MYT3272" s="16"/>
      <c r="MYU3272" s="36"/>
      <c r="MYV3272" s="36"/>
      <c r="MYW3272" s="36"/>
      <c r="MYX3272" s="36"/>
      <c r="MYY3272" s="36"/>
      <c r="MYZ3272" s="36"/>
      <c r="MZA3272" s="36"/>
      <c r="MZB3272" s="36"/>
      <c r="MZC3272" s="36"/>
      <c r="MZD3272" s="36"/>
      <c r="MZE3272" s="36"/>
      <c r="MZF3272" s="36"/>
      <c r="MZG3272" s="36"/>
      <c r="MZH3272" s="12"/>
      <c r="MZI3272" s="12"/>
      <c r="MZJ3272" s="12"/>
      <c r="MZK3272" s="53"/>
      <c r="MZM3272" s="41"/>
      <c r="MZN3272" s="40"/>
      <c r="MZO3272" s="44"/>
      <c r="MZP3272" s="62"/>
      <c r="MZQ3272" s="56"/>
      <c r="MZR3272" s="60"/>
      <c r="MZS3272" s="60"/>
      <c r="MZT3272" s="60"/>
      <c r="MZU3272" s="60"/>
      <c r="MZV3272" s="46"/>
      <c r="MZW3272" s="65"/>
      <c r="MZX3272" s="19"/>
      <c r="MZY3272" s="48"/>
      <c r="MZZ3272" s="41"/>
      <c r="NAA3272" s="44"/>
      <c r="NAB3272" s="18"/>
      <c r="NAC3272" s="16"/>
      <c r="NAD3272" s="36"/>
      <c r="NAE3272" s="36"/>
      <c r="NAF3272" s="36"/>
      <c r="NAG3272" s="36"/>
      <c r="NAH3272" s="36"/>
      <c r="NAI3272" s="36"/>
      <c r="NAJ3272" s="36"/>
      <c r="NAK3272" s="36"/>
      <c r="NAL3272" s="36"/>
      <c r="NAM3272" s="36"/>
      <c r="NAN3272" s="36"/>
      <c r="NAO3272" s="36"/>
      <c r="NAP3272" s="36"/>
      <c r="NAQ3272" s="12"/>
      <c r="NAR3272" s="12"/>
      <c r="NAS3272" s="12"/>
      <c r="NAT3272" s="53"/>
      <c r="NAV3272" s="41"/>
      <c r="NAW3272" s="40"/>
      <c r="NAX3272" s="44"/>
      <c r="NAY3272" s="62"/>
      <c r="NAZ3272" s="56"/>
      <c r="NBA3272" s="60"/>
      <c r="NBB3272" s="60"/>
      <c r="NBC3272" s="60"/>
      <c r="NBD3272" s="60"/>
      <c r="NBE3272" s="46"/>
      <c r="NBF3272" s="65"/>
      <c r="NBG3272" s="19"/>
      <c r="NBH3272" s="48"/>
      <c r="NBI3272" s="41"/>
      <c r="NBJ3272" s="44"/>
      <c r="NBK3272" s="18"/>
      <c r="NBL3272" s="16"/>
      <c r="NBM3272" s="36"/>
      <c r="NBN3272" s="36"/>
      <c r="NBO3272" s="36"/>
      <c r="NBP3272" s="36"/>
      <c r="NBQ3272" s="36"/>
      <c r="NBR3272" s="36"/>
      <c r="NBS3272" s="36"/>
      <c r="NBT3272" s="36"/>
      <c r="NBU3272" s="36"/>
      <c r="NBV3272" s="36"/>
      <c r="NBW3272" s="36"/>
      <c r="NBX3272" s="36"/>
      <c r="NBY3272" s="36"/>
      <c r="NBZ3272" s="12"/>
      <c r="NCA3272" s="12"/>
      <c r="NCB3272" s="12"/>
      <c r="NCC3272" s="53"/>
      <c r="NCE3272" s="41"/>
      <c r="NCF3272" s="40"/>
      <c r="NCG3272" s="44"/>
      <c r="NCH3272" s="62"/>
      <c r="NCI3272" s="56"/>
      <c r="NCJ3272" s="60"/>
      <c r="NCK3272" s="60"/>
      <c r="NCL3272" s="60"/>
      <c r="NCM3272" s="60"/>
      <c r="NCN3272" s="46"/>
      <c r="NCO3272" s="65"/>
      <c r="NCP3272" s="19"/>
      <c r="NCQ3272" s="48"/>
      <c r="NCR3272" s="41"/>
      <c r="NCS3272" s="44"/>
      <c r="NCT3272" s="18"/>
      <c r="NCU3272" s="16"/>
      <c r="NCV3272" s="36"/>
      <c r="NCW3272" s="36"/>
      <c r="NCX3272" s="36"/>
      <c r="NCY3272" s="36"/>
      <c r="NCZ3272" s="36"/>
      <c r="NDA3272" s="36"/>
      <c r="NDB3272" s="36"/>
      <c r="NDC3272" s="36"/>
      <c r="NDD3272" s="36"/>
      <c r="NDE3272" s="36"/>
      <c r="NDF3272" s="36"/>
      <c r="NDG3272" s="36"/>
      <c r="NDH3272" s="36"/>
      <c r="NDI3272" s="12"/>
      <c r="NDJ3272" s="12"/>
      <c r="NDK3272" s="12"/>
      <c r="NDL3272" s="53"/>
      <c r="NDN3272" s="41"/>
      <c r="NDO3272" s="40"/>
      <c r="NDP3272" s="44"/>
      <c r="NDQ3272" s="62"/>
      <c r="NDR3272" s="56"/>
      <c r="NDS3272" s="60"/>
      <c r="NDT3272" s="60"/>
      <c r="NDU3272" s="60"/>
      <c r="NDV3272" s="60"/>
      <c r="NDW3272" s="46"/>
      <c r="NDX3272" s="65"/>
      <c r="NDY3272" s="19"/>
      <c r="NDZ3272" s="48"/>
      <c r="NEA3272" s="41"/>
      <c r="NEB3272" s="44"/>
      <c r="NEC3272" s="18"/>
      <c r="NED3272" s="16"/>
      <c r="NEE3272" s="36"/>
      <c r="NEF3272" s="36"/>
      <c r="NEG3272" s="36"/>
      <c r="NEH3272" s="36"/>
      <c r="NEI3272" s="36"/>
      <c r="NEJ3272" s="36"/>
      <c r="NEK3272" s="36"/>
      <c r="NEL3272" s="36"/>
      <c r="NEM3272" s="36"/>
      <c r="NEN3272" s="36"/>
      <c r="NEO3272" s="36"/>
      <c r="NEP3272" s="36"/>
      <c r="NEQ3272" s="36"/>
      <c r="NER3272" s="12"/>
      <c r="NES3272" s="12"/>
      <c r="NET3272" s="12"/>
      <c r="NEU3272" s="53"/>
      <c r="NEW3272" s="41"/>
      <c r="NEX3272" s="40"/>
      <c r="NEY3272" s="44"/>
      <c r="NEZ3272" s="62"/>
      <c r="NFA3272" s="56"/>
      <c r="NFB3272" s="60"/>
      <c r="NFC3272" s="60"/>
      <c r="NFD3272" s="60"/>
      <c r="NFE3272" s="60"/>
      <c r="NFF3272" s="46"/>
      <c r="NFG3272" s="65"/>
      <c r="NFH3272" s="19"/>
      <c r="NFI3272" s="48"/>
      <c r="NFJ3272" s="41"/>
      <c r="NFK3272" s="44"/>
      <c r="NFL3272" s="18"/>
      <c r="NFM3272" s="16"/>
      <c r="NFN3272" s="36"/>
      <c r="NFO3272" s="36"/>
      <c r="NFP3272" s="36"/>
      <c r="NFQ3272" s="36"/>
      <c r="NFR3272" s="36"/>
      <c r="NFS3272" s="36"/>
      <c r="NFT3272" s="36"/>
      <c r="NFU3272" s="36"/>
      <c r="NFV3272" s="36"/>
      <c r="NFW3272" s="36"/>
      <c r="NFX3272" s="36"/>
      <c r="NFY3272" s="36"/>
      <c r="NFZ3272" s="36"/>
      <c r="NGA3272" s="12"/>
      <c r="NGB3272" s="12"/>
      <c r="NGC3272" s="12"/>
      <c r="NGD3272" s="53"/>
      <c r="NGF3272" s="41"/>
      <c r="NGG3272" s="40"/>
      <c r="NGH3272" s="44"/>
      <c r="NGI3272" s="62"/>
      <c r="NGJ3272" s="56"/>
      <c r="NGK3272" s="60"/>
      <c r="NGL3272" s="60"/>
      <c r="NGM3272" s="60"/>
      <c r="NGN3272" s="60"/>
      <c r="NGO3272" s="46"/>
      <c r="NGP3272" s="65"/>
      <c r="NGQ3272" s="19"/>
      <c r="NGR3272" s="48"/>
      <c r="NGS3272" s="41"/>
      <c r="NGT3272" s="44"/>
      <c r="NGU3272" s="18"/>
      <c r="NGV3272" s="16"/>
      <c r="NGW3272" s="36"/>
      <c r="NGX3272" s="36"/>
      <c r="NGY3272" s="36"/>
      <c r="NGZ3272" s="36"/>
      <c r="NHA3272" s="36"/>
      <c r="NHB3272" s="36"/>
      <c r="NHC3272" s="36"/>
      <c r="NHD3272" s="36"/>
      <c r="NHE3272" s="36"/>
      <c r="NHF3272" s="36"/>
      <c r="NHG3272" s="36"/>
      <c r="NHH3272" s="36"/>
      <c r="NHI3272" s="36"/>
      <c r="NHJ3272" s="12"/>
      <c r="NHK3272" s="12"/>
      <c r="NHL3272" s="12"/>
      <c r="NHM3272" s="53"/>
      <c r="NHO3272" s="41"/>
      <c r="NHP3272" s="40"/>
      <c r="NHQ3272" s="44"/>
      <c r="NHR3272" s="62"/>
      <c r="NHS3272" s="56"/>
      <c r="NHT3272" s="60"/>
      <c r="NHU3272" s="60"/>
      <c r="NHV3272" s="60"/>
      <c r="NHW3272" s="60"/>
      <c r="NHX3272" s="46"/>
      <c r="NHY3272" s="65"/>
      <c r="NHZ3272" s="19"/>
      <c r="NIA3272" s="48"/>
      <c r="NIB3272" s="41"/>
      <c r="NIC3272" s="44"/>
      <c r="NID3272" s="18"/>
      <c r="NIE3272" s="16"/>
      <c r="NIF3272" s="36"/>
      <c r="NIG3272" s="36"/>
      <c r="NIH3272" s="36"/>
      <c r="NII3272" s="36"/>
      <c r="NIJ3272" s="36"/>
      <c r="NIK3272" s="36"/>
      <c r="NIL3272" s="36"/>
      <c r="NIM3272" s="36"/>
      <c r="NIN3272" s="36"/>
      <c r="NIO3272" s="36"/>
      <c r="NIP3272" s="36"/>
      <c r="NIQ3272" s="36"/>
      <c r="NIR3272" s="36"/>
      <c r="NIS3272" s="12"/>
      <c r="NIT3272" s="12"/>
      <c r="NIU3272" s="12"/>
      <c r="NIV3272" s="53"/>
      <c r="NIX3272" s="41"/>
      <c r="NIY3272" s="40"/>
      <c r="NIZ3272" s="44"/>
      <c r="NJA3272" s="62"/>
      <c r="NJB3272" s="56"/>
      <c r="NJC3272" s="60"/>
      <c r="NJD3272" s="60"/>
      <c r="NJE3272" s="60"/>
      <c r="NJF3272" s="60"/>
      <c r="NJG3272" s="46"/>
      <c r="NJH3272" s="65"/>
      <c r="NJI3272" s="19"/>
      <c r="NJJ3272" s="48"/>
      <c r="NJK3272" s="41"/>
      <c r="NJL3272" s="44"/>
      <c r="NJM3272" s="18"/>
      <c r="NJN3272" s="16"/>
      <c r="NJO3272" s="36"/>
      <c r="NJP3272" s="36"/>
      <c r="NJQ3272" s="36"/>
      <c r="NJR3272" s="36"/>
      <c r="NJS3272" s="36"/>
      <c r="NJT3272" s="36"/>
      <c r="NJU3272" s="36"/>
      <c r="NJV3272" s="36"/>
      <c r="NJW3272" s="36"/>
      <c r="NJX3272" s="36"/>
      <c r="NJY3272" s="36"/>
      <c r="NJZ3272" s="36"/>
      <c r="NKA3272" s="36"/>
      <c r="NKB3272" s="12"/>
      <c r="NKC3272" s="12"/>
      <c r="NKD3272" s="12"/>
      <c r="NKE3272" s="53"/>
      <c r="NKG3272" s="41"/>
      <c r="NKH3272" s="40"/>
      <c r="NKI3272" s="44"/>
      <c r="NKJ3272" s="62"/>
      <c r="NKK3272" s="56"/>
      <c r="NKL3272" s="60"/>
      <c r="NKM3272" s="60"/>
      <c r="NKN3272" s="60"/>
      <c r="NKO3272" s="60"/>
      <c r="NKP3272" s="46"/>
      <c r="NKQ3272" s="65"/>
      <c r="NKR3272" s="19"/>
      <c r="NKS3272" s="48"/>
      <c r="NKT3272" s="41"/>
      <c r="NKU3272" s="44"/>
      <c r="NKV3272" s="18"/>
      <c r="NKW3272" s="16"/>
      <c r="NKX3272" s="36"/>
      <c r="NKY3272" s="36"/>
      <c r="NKZ3272" s="36"/>
      <c r="NLA3272" s="36"/>
      <c r="NLB3272" s="36"/>
      <c r="NLC3272" s="36"/>
      <c r="NLD3272" s="36"/>
      <c r="NLE3272" s="36"/>
      <c r="NLF3272" s="36"/>
      <c r="NLG3272" s="36"/>
      <c r="NLH3272" s="36"/>
      <c r="NLI3272" s="36"/>
      <c r="NLJ3272" s="36"/>
      <c r="NLK3272" s="12"/>
      <c r="NLL3272" s="12"/>
      <c r="NLM3272" s="12"/>
      <c r="NLN3272" s="53"/>
      <c r="NLP3272" s="41"/>
      <c r="NLQ3272" s="40"/>
      <c r="NLR3272" s="44"/>
      <c r="NLS3272" s="62"/>
      <c r="NLT3272" s="56"/>
      <c r="NLU3272" s="60"/>
      <c r="NLV3272" s="60"/>
      <c r="NLW3272" s="60"/>
      <c r="NLX3272" s="60"/>
      <c r="NLY3272" s="46"/>
      <c r="NLZ3272" s="65"/>
      <c r="NMA3272" s="19"/>
      <c r="NMB3272" s="48"/>
      <c r="NMC3272" s="41"/>
      <c r="NMD3272" s="44"/>
      <c r="NME3272" s="18"/>
      <c r="NMF3272" s="16"/>
      <c r="NMG3272" s="36"/>
      <c r="NMH3272" s="36"/>
      <c r="NMI3272" s="36"/>
      <c r="NMJ3272" s="36"/>
      <c r="NMK3272" s="36"/>
      <c r="NML3272" s="36"/>
      <c r="NMM3272" s="36"/>
      <c r="NMN3272" s="36"/>
      <c r="NMO3272" s="36"/>
      <c r="NMP3272" s="36"/>
      <c r="NMQ3272" s="36"/>
      <c r="NMR3272" s="36"/>
      <c r="NMS3272" s="36"/>
      <c r="NMT3272" s="12"/>
      <c r="NMU3272" s="12"/>
      <c r="NMV3272" s="12"/>
      <c r="NMW3272" s="53"/>
      <c r="NMY3272" s="41"/>
      <c r="NMZ3272" s="40"/>
      <c r="NNA3272" s="44"/>
      <c r="NNB3272" s="62"/>
      <c r="NNC3272" s="56"/>
      <c r="NND3272" s="60"/>
      <c r="NNE3272" s="60"/>
      <c r="NNF3272" s="60"/>
      <c r="NNG3272" s="60"/>
      <c r="NNH3272" s="46"/>
      <c r="NNI3272" s="65"/>
      <c r="NNJ3272" s="19"/>
      <c r="NNK3272" s="48"/>
      <c r="NNL3272" s="41"/>
      <c r="NNM3272" s="44"/>
      <c r="NNN3272" s="18"/>
      <c r="NNO3272" s="16"/>
      <c r="NNP3272" s="36"/>
      <c r="NNQ3272" s="36"/>
      <c r="NNR3272" s="36"/>
      <c r="NNS3272" s="36"/>
      <c r="NNT3272" s="36"/>
      <c r="NNU3272" s="36"/>
      <c r="NNV3272" s="36"/>
      <c r="NNW3272" s="36"/>
      <c r="NNX3272" s="36"/>
      <c r="NNY3272" s="36"/>
      <c r="NNZ3272" s="36"/>
      <c r="NOA3272" s="36"/>
      <c r="NOB3272" s="36"/>
      <c r="NOC3272" s="12"/>
      <c r="NOD3272" s="12"/>
      <c r="NOE3272" s="12"/>
      <c r="NOF3272" s="53"/>
      <c r="NOH3272" s="41"/>
      <c r="NOI3272" s="40"/>
      <c r="NOJ3272" s="44"/>
      <c r="NOK3272" s="62"/>
      <c r="NOL3272" s="56"/>
      <c r="NOM3272" s="60"/>
      <c r="NON3272" s="60"/>
      <c r="NOO3272" s="60"/>
      <c r="NOP3272" s="60"/>
      <c r="NOQ3272" s="46"/>
      <c r="NOR3272" s="65"/>
      <c r="NOS3272" s="19"/>
      <c r="NOT3272" s="48"/>
      <c r="NOU3272" s="41"/>
      <c r="NOV3272" s="44"/>
      <c r="NOW3272" s="18"/>
      <c r="NOX3272" s="16"/>
      <c r="NOY3272" s="36"/>
      <c r="NOZ3272" s="36"/>
      <c r="NPA3272" s="36"/>
      <c r="NPB3272" s="36"/>
      <c r="NPC3272" s="36"/>
      <c r="NPD3272" s="36"/>
      <c r="NPE3272" s="36"/>
      <c r="NPF3272" s="36"/>
      <c r="NPG3272" s="36"/>
      <c r="NPH3272" s="36"/>
      <c r="NPI3272" s="36"/>
      <c r="NPJ3272" s="36"/>
      <c r="NPK3272" s="36"/>
      <c r="NPL3272" s="12"/>
      <c r="NPM3272" s="12"/>
      <c r="NPN3272" s="12"/>
      <c r="NPO3272" s="53"/>
      <c r="NPQ3272" s="41"/>
      <c r="NPR3272" s="40"/>
      <c r="NPS3272" s="44"/>
      <c r="NPT3272" s="62"/>
      <c r="NPU3272" s="56"/>
      <c r="NPV3272" s="60"/>
      <c r="NPW3272" s="60"/>
      <c r="NPX3272" s="60"/>
      <c r="NPY3272" s="60"/>
      <c r="NPZ3272" s="46"/>
      <c r="NQA3272" s="65"/>
      <c r="NQB3272" s="19"/>
      <c r="NQC3272" s="48"/>
      <c r="NQD3272" s="41"/>
      <c r="NQE3272" s="44"/>
      <c r="NQF3272" s="18"/>
      <c r="NQG3272" s="16"/>
      <c r="NQH3272" s="36"/>
      <c r="NQI3272" s="36"/>
      <c r="NQJ3272" s="36"/>
      <c r="NQK3272" s="36"/>
      <c r="NQL3272" s="36"/>
      <c r="NQM3272" s="36"/>
      <c r="NQN3272" s="36"/>
      <c r="NQO3272" s="36"/>
      <c r="NQP3272" s="36"/>
      <c r="NQQ3272" s="36"/>
      <c r="NQR3272" s="36"/>
      <c r="NQS3272" s="36"/>
      <c r="NQT3272" s="36"/>
      <c r="NQU3272" s="12"/>
      <c r="NQV3272" s="12"/>
      <c r="NQW3272" s="12"/>
      <c r="NQX3272" s="53"/>
      <c r="NQZ3272" s="41"/>
      <c r="NRA3272" s="40"/>
      <c r="NRB3272" s="44"/>
      <c r="NRC3272" s="62"/>
      <c r="NRD3272" s="56"/>
      <c r="NRE3272" s="60"/>
      <c r="NRF3272" s="60"/>
      <c r="NRG3272" s="60"/>
      <c r="NRH3272" s="60"/>
      <c r="NRI3272" s="46"/>
      <c r="NRJ3272" s="65"/>
      <c r="NRK3272" s="19"/>
      <c r="NRL3272" s="48"/>
      <c r="NRM3272" s="41"/>
      <c r="NRN3272" s="44"/>
      <c r="NRO3272" s="18"/>
      <c r="NRP3272" s="16"/>
      <c r="NRQ3272" s="36"/>
      <c r="NRR3272" s="36"/>
      <c r="NRS3272" s="36"/>
      <c r="NRT3272" s="36"/>
      <c r="NRU3272" s="36"/>
      <c r="NRV3272" s="36"/>
      <c r="NRW3272" s="36"/>
      <c r="NRX3272" s="36"/>
      <c r="NRY3272" s="36"/>
      <c r="NRZ3272" s="36"/>
      <c r="NSA3272" s="36"/>
      <c r="NSB3272" s="36"/>
      <c r="NSC3272" s="36"/>
      <c r="NSD3272" s="12"/>
      <c r="NSE3272" s="12"/>
      <c r="NSF3272" s="12"/>
      <c r="NSG3272" s="53"/>
      <c r="NSI3272" s="41"/>
      <c r="NSJ3272" s="40"/>
      <c r="NSK3272" s="44"/>
      <c r="NSL3272" s="62"/>
      <c r="NSM3272" s="56"/>
      <c r="NSN3272" s="60"/>
      <c r="NSO3272" s="60"/>
      <c r="NSP3272" s="60"/>
      <c r="NSQ3272" s="60"/>
      <c r="NSR3272" s="46"/>
      <c r="NSS3272" s="65"/>
      <c r="NST3272" s="19"/>
      <c r="NSU3272" s="48"/>
      <c r="NSV3272" s="41"/>
      <c r="NSW3272" s="44"/>
      <c r="NSX3272" s="18"/>
      <c r="NSY3272" s="16"/>
      <c r="NSZ3272" s="36"/>
      <c r="NTA3272" s="36"/>
      <c r="NTB3272" s="36"/>
      <c r="NTC3272" s="36"/>
      <c r="NTD3272" s="36"/>
      <c r="NTE3272" s="36"/>
      <c r="NTF3272" s="36"/>
      <c r="NTG3272" s="36"/>
      <c r="NTH3272" s="36"/>
      <c r="NTI3272" s="36"/>
      <c r="NTJ3272" s="36"/>
      <c r="NTK3272" s="36"/>
      <c r="NTL3272" s="36"/>
      <c r="NTM3272" s="12"/>
      <c r="NTN3272" s="12"/>
      <c r="NTO3272" s="12"/>
      <c r="NTP3272" s="53"/>
      <c r="NTR3272" s="41"/>
      <c r="NTS3272" s="40"/>
      <c r="NTT3272" s="44"/>
      <c r="NTU3272" s="62"/>
      <c r="NTV3272" s="56"/>
      <c r="NTW3272" s="60"/>
      <c r="NTX3272" s="60"/>
      <c r="NTY3272" s="60"/>
      <c r="NTZ3272" s="60"/>
      <c r="NUA3272" s="46"/>
      <c r="NUB3272" s="65"/>
      <c r="NUC3272" s="19"/>
      <c r="NUD3272" s="48"/>
      <c r="NUE3272" s="41"/>
      <c r="NUF3272" s="44"/>
      <c r="NUG3272" s="18"/>
      <c r="NUH3272" s="16"/>
      <c r="NUI3272" s="36"/>
      <c r="NUJ3272" s="36"/>
      <c r="NUK3272" s="36"/>
      <c r="NUL3272" s="36"/>
      <c r="NUM3272" s="36"/>
      <c r="NUN3272" s="36"/>
      <c r="NUO3272" s="36"/>
      <c r="NUP3272" s="36"/>
      <c r="NUQ3272" s="36"/>
      <c r="NUR3272" s="36"/>
      <c r="NUS3272" s="36"/>
      <c r="NUT3272" s="36"/>
      <c r="NUU3272" s="36"/>
      <c r="NUV3272" s="12"/>
      <c r="NUW3272" s="12"/>
      <c r="NUX3272" s="12"/>
      <c r="NUY3272" s="53"/>
      <c r="NVA3272" s="41"/>
      <c r="NVB3272" s="40"/>
      <c r="NVC3272" s="44"/>
      <c r="NVD3272" s="62"/>
      <c r="NVE3272" s="56"/>
      <c r="NVF3272" s="60"/>
      <c r="NVG3272" s="60"/>
      <c r="NVH3272" s="60"/>
      <c r="NVI3272" s="60"/>
      <c r="NVJ3272" s="46"/>
      <c r="NVK3272" s="65"/>
      <c r="NVL3272" s="19"/>
      <c r="NVM3272" s="48"/>
      <c r="NVN3272" s="41"/>
      <c r="NVO3272" s="44"/>
      <c r="NVP3272" s="18"/>
      <c r="NVQ3272" s="16"/>
      <c r="NVR3272" s="36"/>
      <c r="NVS3272" s="36"/>
      <c r="NVT3272" s="36"/>
      <c r="NVU3272" s="36"/>
      <c r="NVV3272" s="36"/>
      <c r="NVW3272" s="36"/>
      <c r="NVX3272" s="36"/>
      <c r="NVY3272" s="36"/>
      <c r="NVZ3272" s="36"/>
      <c r="NWA3272" s="36"/>
      <c r="NWB3272" s="36"/>
      <c r="NWC3272" s="36"/>
      <c r="NWD3272" s="36"/>
      <c r="NWE3272" s="12"/>
      <c r="NWF3272" s="12"/>
      <c r="NWG3272" s="12"/>
      <c r="NWH3272" s="53"/>
      <c r="NWJ3272" s="41"/>
      <c r="NWK3272" s="40"/>
      <c r="NWL3272" s="44"/>
      <c r="NWM3272" s="62"/>
      <c r="NWN3272" s="56"/>
      <c r="NWO3272" s="60"/>
      <c r="NWP3272" s="60"/>
      <c r="NWQ3272" s="60"/>
      <c r="NWR3272" s="60"/>
      <c r="NWS3272" s="46"/>
      <c r="NWT3272" s="65"/>
      <c r="NWU3272" s="19"/>
      <c r="NWV3272" s="48"/>
      <c r="NWW3272" s="41"/>
      <c r="NWX3272" s="44"/>
      <c r="NWY3272" s="18"/>
      <c r="NWZ3272" s="16"/>
      <c r="NXA3272" s="36"/>
      <c r="NXB3272" s="36"/>
      <c r="NXC3272" s="36"/>
      <c r="NXD3272" s="36"/>
      <c r="NXE3272" s="36"/>
      <c r="NXF3272" s="36"/>
      <c r="NXG3272" s="36"/>
      <c r="NXH3272" s="36"/>
      <c r="NXI3272" s="36"/>
      <c r="NXJ3272" s="36"/>
      <c r="NXK3272" s="36"/>
      <c r="NXL3272" s="36"/>
      <c r="NXM3272" s="36"/>
      <c r="NXN3272" s="12"/>
      <c r="NXO3272" s="12"/>
      <c r="NXP3272" s="12"/>
      <c r="NXQ3272" s="53"/>
      <c r="NXS3272" s="41"/>
      <c r="NXT3272" s="40"/>
      <c r="NXU3272" s="44"/>
      <c r="NXV3272" s="62"/>
      <c r="NXW3272" s="56"/>
      <c r="NXX3272" s="60"/>
      <c r="NXY3272" s="60"/>
      <c r="NXZ3272" s="60"/>
      <c r="NYA3272" s="60"/>
      <c r="NYB3272" s="46"/>
      <c r="NYC3272" s="65"/>
      <c r="NYD3272" s="19"/>
      <c r="NYE3272" s="48"/>
      <c r="NYF3272" s="41"/>
      <c r="NYG3272" s="44"/>
      <c r="NYH3272" s="18"/>
      <c r="NYI3272" s="16"/>
      <c r="NYJ3272" s="36"/>
      <c r="NYK3272" s="36"/>
      <c r="NYL3272" s="36"/>
      <c r="NYM3272" s="36"/>
      <c r="NYN3272" s="36"/>
      <c r="NYO3272" s="36"/>
      <c r="NYP3272" s="36"/>
      <c r="NYQ3272" s="36"/>
      <c r="NYR3272" s="36"/>
      <c r="NYS3272" s="36"/>
      <c r="NYT3272" s="36"/>
      <c r="NYU3272" s="36"/>
      <c r="NYV3272" s="36"/>
      <c r="NYW3272" s="12"/>
      <c r="NYX3272" s="12"/>
      <c r="NYY3272" s="12"/>
      <c r="NYZ3272" s="53"/>
      <c r="NZB3272" s="41"/>
      <c r="NZC3272" s="40"/>
      <c r="NZD3272" s="44"/>
      <c r="NZE3272" s="62"/>
      <c r="NZF3272" s="56"/>
      <c r="NZG3272" s="60"/>
      <c r="NZH3272" s="60"/>
      <c r="NZI3272" s="60"/>
      <c r="NZJ3272" s="60"/>
      <c r="NZK3272" s="46"/>
      <c r="NZL3272" s="65"/>
      <c r="NZM3272" s="19"/>
      <c r="NZN3272" s="48"/>
      <c r="NZO3272" s="41"/>
      <c r="NZP3272" s="44"/>
      <c r="NZQ3272" s="18"/>
      <c r="NZR3272" s="16"/>
      <c r="NZS3272" s="36"/>
      <c r="NZT3272" s="36"/>
      <c r="NZU3272" s="36"/>
      <c r="NZV3272" s="36"/>
      <c r="NZW3272" s="36"/>
      <c r="NZX3272" s="36"/>
      <c r="NZY3272" s="36"/>
      <c r="NZZ3272" s="36"/>
      <c r="OAA3272" s="36"/>
      <c r="OAB3272" s="36"/>
      <c r="OAC3272" s="36"/>
      <c r="OAD3272" s="36"/>
      <c r="OAE3272" s="36"/>
      <c r="OAF3272" s="12"/>
      <c r="OAG3272" s="12"/>
      <c r="OAH3272" s="12"/>
      <c r="OAI3272" s="53"/>
      <c r="OAK3272" s="41"/>
      <c r="OAL3272" s="40"/>
      <c r="OAM3272" s="44"/>
      <c r="OAN3272" s="62"/>
      <c r="OAO3272" s="56"/>
      <c r="OAP3272" s="60"/>
      <c r="OAQ3272" s="60"/>
      <c r="OAR3272" s="60"/>
      <c r="OAS3272" s="60"/>
      <c r="OAT3272" s="46"/>
      <c r="OAU3272" s="65"/>
      <c r="OAV3272" s="19"/>
      <c r="OAW3272" s="48"/>
      <c r="OAX3272" s="41"/>
      <c r="OAY3272" s="44"/>
      <c r="OAZ3272" s="18"/>
      <c r="OBA3272" s="16"/>
      <c r="OBB3272" s="36"/>
      <c r="OBC3272" s="36"/>
      <c r="OBD3272" s="36"/>
      <c r="OBE3272" s="36"/>
      <c r="OBF3272" s="36"/>
      <c r="OBG3272" s="36"/>
      <c r="OBH3272" s="36"/>
      <c r="OBI3272" s="36"/>
      <c r="OBJ3272" s="36"/>
      <c r="OBK3272" s="36"/>
      <c r="OBL3272" s="36"/>
      <c r="OBM3272" s="36"/>
      <c r="OBN3272" s="36"/>
      <c r="OBO3272" s="12"/>
      <c r="OBP3272" s="12"/>
      <c r="OBQ3272" s="12"/>
      <c r="OBR3272" s="53"/>
      <c r="OBT3272" s="41"/>
      <c r="OBU3272" s="40"/>
      <c r="OBV3272" s="44"/>
      <c r="OBW3272" s="62"/>
      <c r="OBX3272" s="56"/>
      <c r="OBY3272" s="60"/>
      <c r="OBZ3272" s="60"/>
      <c r="OCA3272" s="60"/>
      <c r="OCB3272" s="60"/>
      <c r="OCC3272" s="46"/>
      <c r="OCD3272" s="65"/>
      <c r="OCE3272" s="19"/>
      <c r="OCF3272" s="48"/>
      <c r="OCG3272" s="41"/>
      <c r="OCH3272" s="44"/>
      <c r="OCI3272" s="18"/>
      <c r="OCJ3272" s="16"/>
      <c r="OCK3272" s="36"/>
      <c r="OCL3272" s="36"/>
      <c r="OCM3272" s="36"/>
      <c r="OCN3272" s="36"/>
      <c r="OCO3272" s="36"/>
      <c r="OCP3272" s="36"/>
      <c r="OCQ3272" s="36"/>
      <c r="OCR3272" s="36"/>
      <c r="OCS3272" s="36"/>
      <c r="OCT3272" s="36"/>
      <c r="OCU3272" s="36"/>
      <c r="OCV3272" s="36"/>
      <c r="OCW3272" s="36"/>
      <c r="OCX3272" s="12"/>
      <c r="OCY3272" s="12"/>
      <c r="OCZ3272" s="12"/>
      <c r="ODA3272" s="53"/>
      <c r="ODC3272" s="41"/>
      <c r="ODD3272" s="40"/>
      <c r="ODE3272" s="44"/>
      <c r="ODF3272" s="62"/>
      <c r="ODG3272" s="56"/>
      <c r="ODH3272" s="60"/>
      <c r="ODI3272" s="60"/>
      <c r="ODJ3272" s="60"/>
      <c r="ODK3272" s="60"/>
      <c r="ODL3272" s="46"/>
      <c r="ODM3272" s="65"/>
      <c r="ODN3272" s="19"/>
      <c r="ODO3272" s="48"/>
      <c r="ODP3272" s="41"/>
      <c r="ODQ3272" s="44"/>
      <c r="ODR3272" s="18"/>
      <c r="ODS3272" s="16"/>
      <c r="ODT3272" s="36"/>
      <c r="ODU3272" s="36"/>
      <c r="ODV3272" s="36"/>
      <c r="ODW3272" s="36"/>
      <c r="ODX3272" s="36"/>
      <c r="ODY3272" s="36"/>
      <c r="ODZ3272" s="36"/>
      <c r="OEA3272" s="36"/>
      <c r="OEB3272" s="36"/>
      <c r="OEC3272" s="36"/>
      <c r="OED3272" s="36"/>
      <c r="OEE3272" s="36"/>
      <c r="OEF3272" s="36"/>
      <c r="OEG3272" s="12"/>
      <c r="OEH3272" s="12"/>
      <c r="OEI3272" s="12"/>
      <c r="OEJ3272" s="53"/>
      <c r="OEL3272" s="41"/>
      <c r="OEM3272" s="40"/>
      <c r="OEN3272" s="44"/>
      <c r="OEO3272" s="62"/>
      <c r="OEP3272" s="56"/>
      <c r="OEQ3272" s="60"/>
      <c r="OER3272" s="60"/>
      <c r="OES3272" s="60"/>
      <c r="OET3272" s="60"/>
      <c r="OEU3272" s="46"/>
      <c r="OEV3272" s="65"/>
      <c r="OEW3272" s="19"/>
      <c r="OEX3272" s="48"/>
      <c r="OEY3272" s="41"/>
      <c r="OEZ3272" s="44"/>
      <c r="OFA3272" s="18"/>
      <c r="OFB3272" s="16"/>
      <c r="OFC3272" s="36"/>
      <c r="OFD3272" s="36"/>
      <c r="OFE3272" s="36"/>
      <c r="OFF3272" s="36"/>
      <c r="OFG3272" s="36"/>
      <c r="OFH3272" s="36"/>
      <c r="OFI3272" s="36"/>
      <c r="OFJ3272" s="36"/>
      <c r="OFK3272" s="36"/>
      <c r="OFL3272" s="36"/>
      <c r="OFM3272" s="36"/>
      <c r="OFN3272" s="36"/>
      <c r="OFO3272" s="36"/>
      <c r="OFP3272" s="12"/>
      <c r="OFQ3272" s="12"/>
      <c r="OFR3272" s="12"/>
      <c r="OFS3272" s="53"/>
      <c r="OFU3272" s="41"/>
      <c r="OFV3272" s="40"/>
      <c r="OFW3272" s="44"/>
      <c r="OFX3272" s="62"/>
      <c r="OFY3272" s="56"/>
      <c r="OFZ3272" s="60"/>
      <c r="OGA3272" s="60"/>
      <c r="OGB3272" s="60"/>
      <c r="OGC3272" s="60"/>
      <c r="OGD3272" s="46"/>
      <c r="OGE3272" s="65"/>
      <c r="OGF3272" s="19"/>
      <c r="OGG3272" s="48"/>
      <c r="OGH3272" s="41"/>
      <c r="OGI3272" s="44"/>
      <c r="OGJ3272" s="18"/>
      <c r="OGK3272" s="16"/>
      <c r="OGL3272" s="36"/>
      <c r="OGM3272" s="36"/>
      <c r="OGN3272" s="36"/>
      <c r="OGO3272" s="36"/>
      <c r="OGP3272" s="36"/>
      <c r="OGQ3272" s="36"/>
      <c r="OGR3272" s="36"/>
      <c r="OGS3272" s="36"/>
      <c r="OGT3272" s="36"/>
      <c r="OGU3272" s="36"/>
      <c r="OGV3272" s="36"/>
      <c r="OGW3272" s="36"/>
      <c r="OGX3272" s="36"/>
      <c r="OGY3272" s="12"/>
      <c r="OGZ3272" s="12"/>
      <c r="OHA3272" s="12"/>
      <c r="OHB3272" s="53"/>
      <c r="OHD3272" s="41"/>
      <c r="OHE3272" s="40"/>
      <c r="OHF3272" s="44"/>
      <c r="OHG3272" s="62"/>
      <c r="OHH3272" s="56"/>
      <c r="OHI3272" s="60"/>
      <c r="OHJ3272" s="60"/>
      <c r="OHK3272" s="60"/>
      <c r="OHL3272" s="60"/>
      <c r="OHM3272" s="46"/>
      <c r="OHN3272" s="65"/>
      <c r="OHO3272" s="19"/>
      <c r="OHP3272" s="48"/>
      <c r="OHQ3272" s="41"/>
      <c r="OHR3272" s="44"/>
      <c r="OHS3272" s="18"/>
      <c r="OHT3272" s="16"/>
      <c r="OHU3272" s="36"/>
      <c r="OHV3272" s="36"/>
      <c r="OHW3272" s="36"/>
      <c r="OHX3272" s="36"/>
      <c r="OHY3272" s="36"/>
      <c r="OHZ3272" s="36"/>
      <c r="OIA3272" s="36"/>
      <c r="OIB3272" s="36"/>
      <c r="OIC3272" s="36"/>
      <c r="OID3272" s="36"/>
      <c r="OIE3272" s="36"/>
      <c r="OIF3272" s="36"/>
      <c r="OIG3272" s="36"/>
      <c r="OIH3272" s="12"/>
      <c r="OII3272" s="12"/>
      <c r="OIJ3272" s="12"/>
      <c r="OIK3272" s="53"/>
      <c r="OIM3272" s="41"/>
      <c r="OIN3272" s="40"/>
      <c r="OIO3272" s="44"/>
      <c r="OIP3272" s="62"/>
      <c r="OIQ3272" s="56"/>
      <c r="OIR3272" s="60"/>
      <c r="OIS3272" s="60"/>
      <c r="OIT3272" s="60"/>
      <c r="OIU3272" s="60"/>
      <c r="OIV3272" s="46"/>
      <c r="OIW3272" s="65"/>
      <c r="OIX3272" s="19"/>
      <c r="OIY3272" s="48"/>
      <c r="OIZ3272" s="41"/>
      <c r="OJA3272" s="44"/>
      <c r="OJB3272" s="18"/>
      <c r="OJC3272" s="16"/>
      <c r="OJD3272" s="36"/>
      <c r="OJE3272" s="36"/>
      <c r="OJF3272" s="36"/>
      <c r="OJG3272" s="36"/>
      <c r="OJH3272" s="36"/>
      <c r="OJI3272" s="36"/>
      <c r="OJJ3272" s="36"/>
      <c r="OJK3272" s="36"/>
      <c r="OJL3272" s="36"/>
      <c r="OJM3272" s="36"/>
      <c r="OJN3272" s="36"/>
      <c r="OJO3272" s="36"/>
      <c r="OJP3272" s="36"/>
      <c r="OJQ3272" s="12"/>
      <c r="OJR3272" s="12"/>
      <c r="OJS3272" s="12"/>
      <c r="OJT3272" s="53"/>
      <c r="OJV3272" s="41"/>
      <c r="OJW3272" s="40"/>
      <c r="OJX3272" s="44"/>
      <c r="OJY3272" s="62"/>
      <c r="OJZ3272" s="56"/>
      <c r="OKA3272" s="60"/>
      <c r="OKB3272" s="60"/>
      <c r="OKC3272" s="60"/>
      <c r="OKD3272" s="60"/>
      <c r="OKE3272" s="46"/>
      <c r="OKF3272" s="65"/>
      <c r="OKG3272" s="19"/>
      <c r="OKH3272" s="48"/>
      <c r="OKI3272" s="41"/>
      <c r="OKJ3272" s="44"/>
      <c r="OKK3272" s="18"/>
      <c r="OKL3272" s="16"/>
      <c r="OKM3272" s="36"/>
      <c r="OKN3272" s="36"/>
      <c r="OKO3272" s="36"/>
      <c r="OKP3272" s="36"/>
      <c r="OKQ3272" s="36"/>
      <c r="OKR3272" s="36"/>
      <c r="OKS3272" s="36"/>
      <c r="OKT3272" s="36"/>
      <c r="OKU3272" s="36"/>
      <c r="OKV3272" s="36"/>
      <c r="OKW3272" s="36"/>
      <c r="OKX3272" s="36"/>
      <c r="OKY3272" s="36"/>
      <c r="OKZ3272" s="12"/>
      <c r="OLA3272" s="12"/>
      <c r="OLB3272" s="12"/>
      <c r="OLC3272" s="53"/>
      <c r="OLE3272" s="41"/>
      <c r="OLF3272" s="40"/>
      <c r="OLG3272" s="44"/>
      <c r="OLH3272" s="62"/>
      <c r="OLI3272" s="56"/>
      <c r="OLJ3272" s="60"/>
      <c r="OLK3272" s="60"/>
      <c r="OLL3272" s="60"/>
      <c r="OLM3272" s="60"/>
      <c r="OLN3272" s="46"/>
      <c r="OLO3272" s="65"/>
      <c r="OLP3272" s="19"/>
      <c r="OLQ3272" s="48"/>
      <c r="OLR3272" s="41"/>
      <c r="OLS3272" s="44"/>
      <c r="OLT3272" s="18"/>
      <c r="OLU3272" s="16"/>
      <c r="OLV3272" s="36"/>
      <c r="OLW3272" s="36"/>
      <c r="OLX3272" s="36"/>
      <c r="OLY3272" s="36"/>
      <c r="OLZ3272" s="36"/>
      <c r="OMA3272" s="36"/>
      <c r="OMB3272" s="36"/>
      <c r="OMC3272" s="36"/>
      <c r="OMD3272" s="36"/>
      <c r="OME3272" s="36"/>
      <c r="OMF3272" s="36"/>
      <c r="OMG3272" s="36"/>
      <c r="OMH3272" s="36"/>
      <c r="OMI3272" s="12"/>
      <c r="OMJ3272" s="12"/>
      <c r="OMK3272" s="12"/>
      <c r="OML3272" s="53"/>
      <c r="OMN3272" s="41"/>
      <c r="OMO3272" s="40"/>
      <c r="OMP3272" s="44"/>
      <c r="OMQ3272" s="62"/>
      <c r="OMR3272" s="56"/>
      <c r="OMS3272" s="60"/>
      <c r="OMT3272" s="60"/>
      <c r="OMU3272" s="60"/>
      <c r="OMV3272" s="60"/>
      <c r="OMW3272" s="46"/>
      <c r="OMX3272" s="65"/>
      <c r="OMY3272" s="19"/>
      <c r="OMZ3272" s="48"/>
      <c r="ONA3272" s="41"/>
      <c r="ONB3272" s="44"/>
      <c r="ONC3272" s="18"/>
      <c r="OND3272" s="16"/>
      <c r="ONE3272" s="36"/>
      <c r="ONF3272" s="36"/>
      <c r="ONG3272" s="36"/>
      <c r="ONH3272" s="36"/>
      <c r="ONI3272" s="36"/>
      <c r="ONJ3272" s="36"/>
      <c r="ONK3272" s="36"/>
      <c r="ONL3272" s="36"/>
      <c r="ONM3272" s="36"/>
      <c r="ONN3272" s="36"/>
      <c r="ONO3272" s="36"/>
      <c r="ONP3272" s="36"/>
      <c r="ONQ3272" s="36"/>
      <c r="ONR3272" s="12"/>
      <c r="ONS3272" s="12"/>
      <c r="ONT3272" s="12"/>
      <c r="ONU3272" s="53"/>
      <c r="ONW3272" s="41"/>
      <c r="ONX3272" s="40"/>
      <c r="ONY3272" s="44"/>
      <c r="ONZ3272" s="62"/>
      <c r="OOA3272" s="56"/>
      <c r="OOB3272" s="60"/>
      <c r="OOC3272" s="60"/>
      <c r="OOD3272" s="60"/>
      <c r="OOE3272" s="60"/>
      <c r="OOF3272" s="46"/>
      <c r="OOG3272" s="65"/>
      <c r="OOH3272" s="19"/>
      <c r="OOI3272" s="48"/>
      <c r="OOJ3272" s="41"/>
      <c r="OOK3272" s="44"/>
      <c r="OOL3272" s="18"/>
      <c r="OOM3272" s="16"/>
      <c r="OON3272" s="36"/>
      <c r="OOO3272" s="36"/>
      <c r="OOP3272" s="36"/>
      <c r="OOQ3272" s="36"/>
      <c r="OOR3272" s="36"/>
      <c r="OOS3272" s="36"/>
      <c r="OOT3272" s="36"/>
      <c r="OOU3272" s="36"/>
      <c r="OOV3272" s="36"/>
      <c r="OOW3272" s="36"/>
      <c r="OOX3272" s="36"/>
      <c r="OOY3272" s="36"/>
      <c r="OOZ3272" s="36"/>
      <c r="OPA3272" s="12"/>
      <c r="OPB3272" s="12"/>
      <c r="OPC3272" s="12"/>
      <c r="OPD3272" s="53"/>
      <c r="OPF3272" s="41"/>
      <c r="OPG3272" s="40"/>
      <c r="OPH3272" s="44"/>
      <c r="OPI3272" s="62"/>
      <c r="OPJ3272" s="56"/>
      <c r="OPK3272" s="60"/>
      <c r="OPL3272" s="60"/>
      <c r="OPM3272" s="60"/>
      <c r="OPN3272" s="60"/>
      <c r="OPO3272" s="46"/>
      <c r="OPP3272" s="65"/>
      <c r="OPQ3272" s="19"/>
      <c r="OPR3272" s="48"/>
      <c r="OPS3272" s="41"/>
      <c r="OPT3272" s="44"/>
      <c r="OPU3272" s="18"/>
      <c r="OPV3272" s="16"/>
      <c r="OPW3272" s="36"/>
      <c r="OPX3272" s="36"/>
      <c r="OPY3272" s="36"/>
      <c r="OPZ3272" s="36"/>
      <c r="OQA3272" s="36"/>
      <c r="OQB3272" s="36"/>
      <c r="OQC3272" s="36"/>
      <c r="OQD3272" s="36"/>
      <c r="OQE3272" s="36"/>
      <c r="OQF3272" s="36"/>
      <c r="OQG3272" s="36"/>
      <c r="OQH3272" s="36"/>
      <c r="OQI3272" s="36"/>
      <c r="OQJ3272" s="12"/>
      <c r="OQK3272" s="12"/>
      <c r="OQL3272" s="12"/>
      <c r="OQM3272" s="53"/>
      <c r="OQO3272" s="41"/>
      <c r="OQP3272" s="40"/>
      <c r="OQQ3272" s="44"/>
      <c r="OQR3272" s="62"/>
      <c r="OQS3272" s="56"/>
      <c r="OQT3272" s="60"/>
      <c r="OQU3272" s="60"/>
      <c r="OQV3272" s="60"/>
      <c r="OQW3272" s="60"/>
      <c r="OQX3272" s="46"/>
      <c r="OQY3272" s="65"/>
      <c r="OQZ3272" s="19"/>
      <c r="ORA3272" s="48"/>
      <c r="ORB3272" s="41"/>
      <c r="ORC3272" s="44"/>
      <c r="ORD3272" s="18"/>
      <c r="ORE3272" s="16"/>
      <c r="ORF3272" s="36"/>
      <c r="ORG3272" s="36"/>
      <c r="ORH3272" s="36"/>
      <c r="ORI3272" s="36"/>
      <c r="ORJ3272" s="36"/>
      <c r="ORK3272" s="36"/>
      <c r="ORL3272" s="36"/>
      <c r="ORM3272" s="36"/>
      <c r="ORN3272" s="36"/>
      <c r="ORO3272" s="36"/>
      <c r="ORP3272" s="36"/>
      <c r="ORQ3272" s="36"/>
      <c r="ORR3272" s="36"/>
      <c r="ORS3272" s="12"/>
      <c r="ORT3272" s="12"/>
      <c r="ORU3272" s="12"/>
      <c r="ORV3272" s="53"/>
      <c r="ORX3272" s="41"/>
      <c r="ORY3272" s="40"/>
      <c r="ORZ3272" s="44"/>
      <c r="OSA3272" s="62"/>
      <c r="OSB3272" s="56"/>
      <c r="OSC3272" s="60"/>
      <c r="OSD3272" s="60"/>
      <c r="OSE3272" s="60"/>
      <c r="OSF3272" s="60"/>
      <c r="OSG3272" s="46"/>
      <c r="OSH3272" s="65"/>
      <c r="OSI3272" s="19"/>
      <c r="OSJ3272" s="48"/>
      <c r="OSK3272" s="41"/>
      <c r="OSL3272" s="44"/>
      <c r="OSM3272" s="18"/>
      <c r="OSN3272" s="16"/>
      <c r="OSO3272" s="36"/>
      <c r="OSP3272" s="36"/>
      <c r="OSQ3272" s="36"/>
      <c r="OSR3272" s="36"/>
      <c r="OSS3272" s="36"/>
      <c r="OST3272" s="36"/>
      <c r="OSU3272" s="36"/>
      <c r="OSV3272" s="36"/>
      <c r="OSW3272" s="36"/>
      <c r="OSX3272" s="36"/>
      <c r="OSY3272" s="36"/>
      <c r="OSZ3272" s="36"/>
      <c r="OTA3272" s="36"/>
      <c r="OTB3272" s="12"/>
      <c r="OTC3272" s="12"/>
      <c r="OTD3272" s="12"/>
      <c r="OTE3272" s="53"/>
      <c r="OTG3272" s="41"/>
      <c r="OTH3272" s="40"/>
      <c r="OTI3272" s="44"/>
      <c r="OTJ3272" s="62"/>
      <c r="OTK3272" s="56"/>
      <c r="OTL3272" s="60"/>
      <c r="OTM3272" s="60"/>
      <c r="OTN3272" s="60"/>
      <c r="OTO3272" s="60"/>
      <c r="OTP3272" s="46"/>
      <c r="OTQ3272" s="65"/>
      <c r="OTR3272" s="19"/>
      <c r="OTS3272" s="48"/>
      <c r="OTT3272" s="41"/>
      <c r="OTU3272" s="44"/>
      <c r="OTV3272" s="18"/>
      <c r="OTW3272" s="16"/>
      <c r="OTX3272" s="36"/>
      <c r="OTY3272" s="36"/>
      <c r="OTZ3272" s="36"/>
      <c r="OUA3272" s="36"/>
      <c r="OUB3272" s="36"/>
      <c r="OUC3272" s="36"/>
      <c r="OUD3272" s="36"/>
      <c r="OUE3272" s="36"/>
      <c r="OUF3272" s="36"/>
      <c r="OUG3272" s="36"/>
      <c r="OUH3272" s="36"/>
      <c r="OUI3272" s="36"/>
      <c r="OUJ3272" s="36"/>
      <c r="OUK3272" s="12"/>
      <c r="OUL3272" s="12"/>
      <c r="OUM3272" s="12"/>
      <c r="OUN3272" s="53"/>
      <c r="OUP3272" s="41"/>
      <c r="OUQ3272" s="40"/>
      <c r="OUR3272" s="44"/>
      <c r="OUS3272" s="62"/>
      <c r="OUT3272" s="56"/>
      <c r="OUU3272" s="60"/>
      <c r="OUV3272" s="60"/>
      <c r="OUW3272" s="60"/>
      <c r="OUX3272" s="60"/>
      <c r="OUY3272" s="46"/>
      <c r="OUZ3272" s="65"/>
      <c r="OVA3272" s="19"/>
      <c r="OVB3272" s="48"/>
      <c r="OVC3272" s="41"/>
      <c r="OVD3272" s="44"/>
      <c r="OVE3272" s="18"/>
      <c r="OVF3272" s="16"/>
      <c r="OVG3272" s="36"/>
      <c r="OVH3272" s="36"/>
      <c r="OVI3272" s="36"/>
      <c r="OVJ3272" s="36"/>
      <c r="OVK3272" s="36"/>
      <c r="OVL3272" s="36"/>
      <c r="OVM3272" s="36"/>
      <c r="OVN3272" s="36"/>
      <c r="OVO3272" s="36"/>
      <c r="OVP3272" s="36"/>
      <c r="OVQ3272" s="36"/>
      <c r="OVR3272" s="36"/>
      <c r="OVS3272" s="36"/>
      <c r="OVT3272" s="12"/>
      <c r="OVU3272" s="12"/>
      <c r="OVV3272" s="12"/>
      <c r="OVW3272" s="53"/>
      <c r="OVY3272" s="41"/>
      <c r="OVZ3272" s="40"/>
      <c r="OWA3272" s="44"/>
      <c r="OWB3272" s="62"/>
      <c r="OWC3272" s="56"/>
      <c r="OWD3272" s="60"/>
      <c r="OWE3272" s="60"/>
      <c r="OWF3272" s="60"/>
      <c r="OWG3272" s="60"/>
      <c r="OWH3272" s="46"/>
      <c r="OWI3272" s="65"/>
      <c r="OWJ3272" s="19"/>
      <c r="OWK3272" s="48"/>
      <c r="OWL3272" s="41"/>
      <c r="OWM3272" s="44"/>
      <c r="OWN3272" s="18"/>
      <c r="OWO3272" s="16"/>
      <c r="OWP3272" s="36"/>
      <c r="OWQ3272" s="36"/>
      <c r="OWR3272" s="36"/>
      <c r="OWS3272" s="36"/>
      <c r="OWT3272" s="36"/>
      <c r="OWU3272" s="36"/>
      <c r="OWV3272" s="36"/>
      <c r="OWW3272" s="36"/>
      <c r="OWX3272" s="36"/>
      <c r="OWY3272" s="36"/>
      <c r="OWZ3272" s="36"/>
      <c r="OXA3272" s="36"/>
      <c r="OXB3272" s="36"/>
      <c r="OXC3272" s="12"/>
      <c r="OXD3272" s="12"/>
      <c r="OXE3272" s="12"/>
      <c r="OXF3272" s="53"/>
      <c r="OXH3272" s="41"/>
      <c r="OXI3272" s="40"/>
      <c r="OXJ3272" s="44"/>
      <c r="OXK3272" s="62"/>
      <c r="OXL3272" s="56"/>
      <c r="OXM3272" s="60"/>
      <c r="OXN3272" s="60"/>
      <c r="OXO3272" s="60"/>
      <c r="OXP3272" s="60"/>
      <c r="OXQ3272" s="46"/>
      <c r="OXR3272" s="65"/>
      <c r="OXS3272" s="19"/>
      <c r="OXT3272" s="48"/>
      <c r="OXU3272" s="41"/>
      <c r="OXV3272" s="44"/>
      <c r="OXW3272" s="18"/>
      <c r="OXX3272" s="16"/>
      <c r="OXY3272" s="36"/>
      <c r="OXZ3272" s="36"/>
      <c r="OYA3272" s="36"/>
      <c r="OYB3272" s="36"/>
      <c r="OYC3272" s="36"/>
      <c r="OYD3272" s="36"/>
      <c r="OYE3272" s="36"/>
      <c r="OYF3272" s="36"/>
      <c r="OYG3272" s="36"/>
      <c r="OYH3272" s="36"/>
      <c r="OYI3272" s="36"/>
      <c r="OYJ3272" s="36"/>
      <c r="OYK3272" s="36"/>
      <c r="OYL3272" s="12"/>
      <c r="OYM3272" s="12"/>
      <c r="OYN3272" s="12"/>
      <c r="OYO3272" s="53"/>
      <c r="OYQ3272" s="41"/>
      <c r="OYR3272" s="40"/>
      <c r="OYS3272" s="44"/>
      <c r="OYT3272" s="62"/>
      <c r="OYU3272" s="56"/>
      <c r="OYV3272" s="60"/>
      <c r="OYW3272" s="60"/>
      <c r="OYX3272" s="60"/>
      <c r="OYY3272" s="60"/>
      <c r="OYZ3272" s="46"/>
      <c r="OZA3272" s="65"/>
      <c r="OZB3272" s="19"/>
      <c r="OZC3272" s="48"/>
      <c r="OZD3272" s="41"/>
      <c r="OZE3272" s="44"/>
      <c r="OZF3272" s="18"/>
      <c r="OZG3272" s="16"/>
      <c r="OZH3272" s="36"/>
      <c r="OZI3272" s="36"/>
      <c r="OZJ3272" s="36"/>
      <c r="OZK3272" s="36"/>
      <c r="OZL3272" s="36"/>
      <c r="OZM3272" s="36"/>
      <c r="OZN3272" s="36"/>
      <c r="OZO3272" s="36"/>
      <c r="OZP3272" s="36"/>
      <c r="OZQ3272" s="36"/>
      <c r="OZR3272" s="36"/>
      <c r="OZS3272" s="36"/>
      <c r="OZT3272" s="36"/>
      <c r="OZU3272" s="12"/>
      <c r="OZV3272" s="12"/>
      <c r="OZW3272" s="12"/>
      <c r="OZX3272" s="53"/>
      <c r="OZZ3272" s="41"/>
      <c r="PAA3272" s="40"/>
      <c r="PAB3272" s="44"/>
      <c r="PAC3272" s="62"/>
      <c r="PAD3272" s="56"/>
      <c r="PAE3272" s="60"/>
      <c r="PAF3272" s="60"/>
      <c r="PAG3272" s="60"/>
      <c r="PAH3272" s="60"/>
      <c r="PAI3272" s="46"/>
      <c r="PAJ3272" s="65"/>
      <c r="PAK3272" s="19"/>
      <c r="PAL3272" s="48"/>
      <c r="PAM3272" s="41"/>
      <c r="PAN3272" s="44"/>
      <c r="PAO3272" s="18"/>
      <c r="PAP3272" s="16"/>
      <c r="PAQ3272" s="36"/>
      <c r="PAR3272" s="36"/>
      <c r="PAS3272" s="36"/>
      <c r="PAT3272" s="36"/>
      <c r="PAU3272" s="36"/>
      <c r="PAV3272" s="36"/>
      <c r="PAW3272" s="36"/>
      <c r="PAX3272" s="36"/>
      <c r="PAY3272" s="36"/>
      <c r="PAZ3272" s="36"/>
      <c r="PBA3272" s="36"/>
      <c r="PBB3272" s="36"/>
      <c r="PBC3272" s="36"/>
      <c r="PBD3272" s="12"/>
      <c r="PBE3272" s="12"/>
      <c r="PBF3272" s="12"/>
      <c r="PBG3272" s="53"/>
      <c r="PBI3272" s="41"/>
      <c r="PBJ3272" s="40"/>
      <c r="PBK3272" s="44"/>
      <c r="PBL3272" s="62"/>
      <c r="PBM3272" s="56"/>
      <c r="PBN3272" s="60"/>
      <c r="PBO3272" s="60"/>
      <c r="PBP3272" s="60"/>
      <c r="PBQ3272" s="60"/>
      <c r="PBR3272" s="46"/>
      <c r="PBS3272" s="65"/>
      <c r="PBT3272" s="19"/>
      <c r="PBU3272" s="48"/>
      <c r="PBV3272" s="41"/>
      <c r="PBW3272" s="44"/>
      <c r="PBX3272" s="18"/>
      <c r="PBY3272" s="16"/>
      <c r="PBZ3272" s="36"/>
      <c r="PCA3272" s="36"/>
      <c r="PCB3272" s="36"/>
      <c r="PCC3272" s="36"/>
      <c r="PCD3272" s="36"/>
      <c r="PCE3272" s="36"/>
      <c r="PCF3272" s="36"/>
      <c r="PCG3272" s="36"/>
      <c r="PCH3272" s="36"/>
      <c r="PCI3272" s="36"/>
      <c r="PCJ3272" s="36"/>
      <c r="PCK3272" s="36"/>
      <c r="PCL3272" s="36"/>
      <c r="PCM3272" s="12"/>
      <c r="PCN3272" s="12"/>
      <c r="PCO3272" s="12"/>
      <c r="PCP3272" s="53"/>
      <c r="PCR3272" s="41"/>
      <c r="PCS3272" s="40"/>
      <c r="PCT3272" s="44"/>
      <c r="PCU3272" s="62"/>
      <c r="PCV3272" s="56"/>
      <c r="PCW3272" s="60"/>
      <c r="PCX3272" s="60"/>
      <c r="PCY3272" s="60"/>
      <c r="PCZ3272" s="60"/>
      <c r="PDA3272" s="46"/>
      <c r="PDB3272" s="65"/>
      <c r="PDC3272" s="19"/>
      <c r="PDD3272" s="48"/>
      <c r="PDE3272" s="41"/>
      <c r="PDF3272" s="44"/>
      <c r="PDG3272" s="18"/>
      <c r="PDH3272" s="16"/>
      <c r="PDI3272" s="36"/>
      <c r="PDJ3272" s="36"/>
      <c r="PDK3272" s="36"/>
      <c r="PDL3272" s="36"/>
      <c r="PDM3272" s="36"/>
      <c r="PDN3272" s="36"/>
      <c r="PDO3272" s="36"/>
      <c r="PDP3272" s="36"/>
      <c r="PDQ3272" s="36"/>
      <c r="PDR3272" s="36"/>
      <c r="PDS3272" s="36"/>
      <c r="PDT3272" s="36"/>
      <c r="PDU3272" s="36"/>
      <c r="PDV3272" s="12"/>
      <c r="PDW3272" s="12"/>
      <c r="PDX3272" s="12"/>
      <c r="PDY3272" s="53"/>
      <c r="PEA3272" s="41"/>
      <c r="PEB3272" s="40"/>
      <c r="PEC3272" s="44"/>
      <c r="PED3272" s="62"/>
      <c r="PEE3272" s="56"/>
      <c r="PEF3272" s="60"/>
      <c r="PEG3272" s="60"/>
      <c r="PEH3272" s="60"/>
      <c r="PEI3272" s="60"/>
      <c r="PEJ3272" s="46"/>
      <c r="PEK3272" s="65"/>
      <c r="PEL3272" s="19"/>
      <c r="PEM3272" s="48"/>
      <c r="PEN3272" s="41"/>
      <c r="PEO3272" s="44"/>
      <c r="PEP3272" s="18"/>
      <c r="PEQ3272" s="16"/>
      <c r="PER3272" s="36"/>
      <c r="PES3272" s="36"/>
      <c r="PET3272" s="36"/>
      <c r="PEU3272" s="36"/>
      <c r="PEV3272" s="36"/>
      <c r="PEW3272" s="36"/>
      <c r="PEX3272" s="36"/>
      <c r="PEY3272" s="36"/>
      <c r="PEZ3272" s="36"/>
      <c r="PFA3272" s="36"/>
      <c r="PFB3272" s="36"/>
      <c r="PFC3272" s="36"/>
      <c r="PFD3272" s="36"/>
      <c r="PFE3272" s="12"/>
      <c r="PFF3272" s="12"/>
      <c r="PFG3272" s="12"/>
      <c r="PFH3272" s="53"/>
      <c r="PFJ3272" s="41"/>
      <c r="PFK3272" s="40"/>
      <c r="PFL3272" s="44"/>
      <c r="PFM3272" s="62"/>
      <c r="PFN3272" s="56"/>
      <c r="PFO3272" s="60"/>
      <c r="PFP3272" s="60"/>
      <c r="PFQ3272" s="60"/>
      <c r="PFR3272" s="60"/>
      <c r="PFS3272" s="46"/>
      <c r="PFT3272" s="65"/>
      <c r="PFU3272" s="19"/>
      <c r="PFV3272" s="48"/>
      <c r="PFW3272" s="41"/>
      <c r="PFX3272" s="44"/>
      <c r="PFY3272" s="18"/>
      <c r="PFZ3272" s="16"/>
      <c r="PGA3272" s="36"/>
      <c r="PGB3272" s="36"/>
      <c r="PGC3272" s="36"/>
      <c r="PGD3272" s="36"/>
      <c r="PGE3272" s="36"/>
      <c r="PGF3272" s="36"/>
      <c r="PGG3272" s="36"/>
      <c r="PGH3272" s="36"/>
      <c r="PGI3272" s="36"/>
      <c r="PGJ3272" s="36"/>
      <c r="PGK3272" s="36"/>
      <c r="PGL3272" s="36"/>
      <c r="PGM3272" s="36"/>
      <c r="PGN3272" s="12"/>
      <c r="PGO3272" s="12"/>
      <c r="PGP3272" s="12"/>
      <c r="PGQ3272" s="53"/>
      <c r="PGS3272" s="41"/>
      <c r="PGT3272" s="40"/>
      <c r="PGU3272" s="44"/>
      <c r="PGV3272" s="62"/>
      <c r="PGW3272" s="56"/>
      <c r="PGX3272" s="60"/>
      <c r="PGY3272" s="60"/>
      <c r="PGZ3272" s="60"/>
      <c r="PHA3272" s="60"/>
      <c r="PHB3272" s="46"/>
      <c r="PHC3272" s="65"/>
      <c r="PHD3272" s="19"/>
      <c r="PHE3272" s="48"/>
      <c r="PHF3272" s="41"/>
      <c r="PHG3272" s="44"/>
      <c r="PHH3272" s="18"/>
      <c r="PHI3272" s="16"/>
      <c r="PHJ3272" s="36"/>
      <c r="PHK3272" s="36"/>
      <c r="PHL3272" s="36"/>
      <c r="PHM3272" s="36"/>
      <c r="PHN3272" s="36"/>
      <c r="PHO3272" s="36"/>
      <c r="PHP3272" s="36"/>
      <c r="PHQ3272" s="36"/>
      <c r="PHR3272" s="36"/>
      <c r="PHS3272" s="36"/>
      <c r="PHT3272" s="36"/>
      <c r="PHU3272" s="36"/>
      <c r="PHV3272" s="36"/>
      <c r="PHW3272" s="12"/>
      <c r="PHX3272" s="12"/>
      <c r="PHY3272" s="12"/>
      <c r="PHZ3272" s="53"/>
      <c r="PIB3272" s="41"/>
      <c r="PIC3272" s="40"/>
      <c r="PID3272" s="44"/>
      <c r="PIE3272" s="62"/>
      <c r="PIF3272" s="56"/>
      <c r="PIG3272" s="60"/>
      <c r="PIH3272" s="60"/>
      <c r="PII3272" s="60"/>
      <c r="PIJ3272" s="60"/>
      <c r="PIK3272" s="46"/>
      <c r="PIL3272" s="65"/>
      <c r="PIM3272" s="19"/>
      <c r="PIN3272" s="48"/>
      <c r="PIO3272" s="41"/>
      <c r="PIP3272" s="44"/>
      <c r="PIQ3272" s="18"/>
      <c r="PIR3272" s="16"/>
      <c r="PIS3272" s="36"/>
      <c r="PIT3272" s="36"/>
      <c r="PIU3272" s="36"/>
      <c r="PIV3272" s="36"/>
      <c r="PIW3272" s="36"/>
      <c r="PIX3272" s="36"/>
      <c r="PIY3272" s="36"/>
      <c r="PIZ3272" s="36"/>
      <c r="PJA3272" s="36"/>
      <c r="PJB3272" s="36"/>
      <c r="PJC3272" s="36"/>
      <c r="PJD3272" s="36"/>
      <c r="PJE3272" s="36"/>
      <c r="PJF3272" s="12"/>
      <c r="PJG3272" s="12"/>
      <c r="PJH3272" s="12"/>
      <c r="PJI3272" s="53"/>
      <c r="PJK3272" s="41"/>
      <c r="PJL3272" s="40"/>
      <c r="PJM3272" s="44"/>
      <c r="PJN3272" s="62"/>
      <c r="PJO3272" s="56"/>
      <c r="PJP3272" s="60"/>
      <c r="PJQ3272" s="60"/>
      <c r="PJR3272" s="60"/>
      <c r="PJS3272" s="60"/>
      <c r="PJT3272" s="46"/>
      <c r="PJU3272" s="65"/>
      <c r="PJV3272" s="19"/>
      <c r="PJW3272" s="48"/>
      <c r="PJX3272" s="41"/>
      <c r="PJY3272" s="44"/>
      <c r="PJZ3272" s="18"/>
      <c r="PKA3272" s="16"/>
      <c r="PKB3272" s="36"/>
      <c r="PKC3272" s="36"/>
      <c r="PKD3272" s="36"/>
      <c r="PKE3272" s="36"/>
      <c r="PKF3272" s="36"/>
      <c r="PKG3272" s="36"/>
      <c r="PKH3272" s="36"/>
      <c r="PKI3272" s="36"/>
      <c r="PKJ3272" s="36"/>
      <c r="PKK3272" s="36"/>
      <c r="PKL3272" s="36"/>
      <c r="PKM3272" s="36"/>
      <c r="PKN3272" s="36"/>
      <c r="PKO3272" s="12"/>
      <c r="PKP3272" s="12"/>
      <c r="PKQ3272" s="12"/>
      <c r="PKR3272" s="53"/>
      <c r="PKT3272" s="41"/>
      <c r="PKU3272" s="40"/>
      <c r="PKV3272" s="44"/>
      <c r="PKW3272" s="62"/>
      <c r="PKX3272" s="56"/>
      <c r="PKY3272" s="60"/>
      <c r="PKZ3272" s="60"/>
      <c r="PLA3272" s="60"/>
      <c r="PLB3272" s="60"/>
      <c r="PLC3272" s="46"/>
      <c r="PLD3272" s="65"/>
      <c r="PLE3272" s="19"/>
      <c r="PLF3272" s="48"/>
      <c r="PLG3272" s="41"/>
      <c r="PLH3272" s="44"/>
      <c r="PLI3272" s="18"/>
      <c r="PLJ3272" s="16"/>
      <c r="PLK3272" s="36"/>
      <c r="PLL3272" s="36"/>
      <c r="PLM3272" s="36"/>
      <c r="PLN3272" s="36"/>
      <c r="PLO3272" s="36"/>
      <c r="PLP3272" s="36"/>
      <c r="PLQ3272" s="36"/>
      <c r="PLR3272" s="36"/>
      <c r="PLS3272" s="36"/>
      <c r="PLT3272" s="36"/>
      <c r="PLU3272" s="36"/>
      <c r="PLV3272" s="36"/>
      <c r="PLW3272" s="36"/>
      <c r="PLX3272" s="12"/>
      <c r="PLY3272" s="12"/>
      <c r="PLZ3272" s="12"/>
      <c r="PMA3272" s="53"/>
      <c r="PMC3272" s="41"/>
      <c r="PMD3272" s="40"/>
      <c r="PME3272" s="44"/>
      <c r="PMF3272" s="62"/>
      <c r="PMG3272" s="56"/>
      <c r="PMH3272" s="60"/>
      <c r="PMI3272" s="60"/>
      <c r="PMJ3272" s="60"/>
      <c r="PMK3272" s="60"/>
      <c r="PML3272" s="46"/>
      <c r="PMM3272" s="65"/>
      <c r="PMN3272" s="19"/>
      <c r="PMO3272" s="48"/>
      <c r="PMP3272" s="41"/>
      <c r="PMQ3272" s="44"/>
      <c r="PMR3272" s="18"/>
      <c r="PMS3272" s="16"/>
      <c r="PMT3272" s="36"/>
      <c r="PMU3272" s="36"/>
      <c r="PMV3272" s="36"/>
      <c r="PMW3272" s="36"/>
      <c r="PMX3272" s="36"/>
      <c r="PMY3272" s="36"/>
      <c r="PMZ3272" s="36"/>
      <c r="PNA3272" s="36"/>
      <c r="PNB3272" s="36"/>
      <c r="PNC3272" s="36"/>
      <c r="PND3272" s="36"/>
      <c r="PNE3272" s="36"/>
      <c r="PNF3272" s="36"/>
      <c r="PNG3272" s="12"/>
      <c r="PNH3272" s="12"/>
      <c r="PNI3272" s="12"/>
      <c r="PNJ3272" s="53"/>
      <c r="PNL3272" s="41"/>
      <c r="PNM3272" s="40"/>
      <c r="PNN3272" s="44"/>
      <c r="PNO3272" s="62"/>
      <c r="PNP3272" s="56"/>
      <c r="PNQ3272" s="60"/>
      <c r="PNR3272" s="60"/>
      <c r="PNS3272" s="60"/>
      <c r="PNT3272" s="60"/>
      <c r="PNU3272" s="46"/>
      <c r="PNV3272" s="65"/>
      <c r="PNW3272" s="19"/>
      <c r="PNX3272" s="48"/>
      <c r="PNY3272" s="41"/>
      <c r="PNZ3272" s="44"/>
      <c r="POA3272" s="18"/>
      <c r="POB3272" s="16"/>
      <c r="POC3272" s="36"/>
      <c r="POD3272" s="36"/>
      <c r="POE3272" s="36"/>
      <c r="POF3272" s="36"/>
      <c r="POG3272" s="36"/>
      <c r="POH3272" s="36"/>
      <c r="POI3272" s="36"/>
      <c r="POJ3272" s="36"/>
      <c r="POK3272" s="36"/>
      <c r="POL3272" s="36"/>
      <c r="POM3272" s="36"/>
      <c r="PON3272" s="36"/>
      <c r="POO3272" s="36"/>
      <c r="POP3272" s="12"/>
      <c r="POQ3272" s="12"/>
      <c r="POR3272" s="12"/>
      <c r="POS3272" s="53"/>
      <c r="POU3272" s="41"/>
      <c r="POV3272" s="40"/>
      <c r="POW3272" s="44"/>
      <c r="POX3272" s="62"/>
      <c r="POY3272" s="56"/>
      <c r="POZ3272" s="60"/>
      <c r="PPA3272" s="60"/>
      <c r="PPB3272" s="60"/>
      <c r="PPC3272" s="60"/>
      <c r="PPD3272" s="46"/>
      <c r="PPE3272" s="65"/>
      <c r="PPF3272" s="19"/>
      <c r="PPG3272" s="48"/>
      <c r="PPH3272" s="41"/>
      <c r="PPI3272" s="44"/>
      <c r="PPJ3272" s="18"/>
      <c r="PPK3272" s="16"/>
      <c r="PPL3272" s="36"/>
      <c r="PPM3272" s="36"/>
      <c r="PPN3272" s="36"/>
      <c r="PPO3272" s="36"/>
      <c r="PPP3272" s="36"/>
      <c r="PPQ3272" s="36"/>
      <c r="PPR3272" s="36"/>
      <c r="PPS3272" s="36"/>
      <c r="PPT3272" s="36"/>
      <c r="PPU3272" s="36"/>
      <c r="PPV3272" s="36"/>
      <c r="PPW3272" s="36"/>
      <c r="PPX3272" s="36"/>
      <c r="PPY3272" s="12"/>
      <c r="PPZ3272" s="12"/>
      <c r="PQA3272" s="12"/>
      <c r="PQB3272" s="53"/>
      <c r="PQD3272" s="41"/>
      <c r="PQE3272" s="40"/>
      <c r="PQF3272" s="44"/>
      <c r="PQG3272" s="62"/>
      <c r="PQH3272" s="56"/>
      <c r="PQI3272" s="60"/>
      <c r="PQJ3272" s="60"/>
      <c r="PQK3272" s="60"/>
      <c r="PQL3272" s="60"/>
      <c r="PQM3272" s="46"/>
      <c r="PQN3272" s="65"/>
      <c r="PQO3272" s="19"/>
      <c r="PQP3272" s="48"/>
      <c r="PQQ3272" s="41"/>
      <c r="PQR3272" s="44"/>
      <c r="PQS3272" s="18"/>
      <c r="PQT3272" s="16"/>
      <c r="PQU3272" s="36"/>
      <c r="PQV3272" s="36"/>
      <c r="PQW3272" s="36"/>
      <c r="PQX3272" s="36"/>
      <c r="PQY3272" s="36"/>
      <c r="PQZ3272" s="36"/>
      <c r="PRA3272" s="36"/>
      <c r="PRB3272" s="36"/>
      <c r="PRC3272" s="36"/>
      <c r="PRD3272" s="36"/>
      <c r="PRE3272" s="36"/>
      <c r="PRF3272" s="36"/>
      <c r="PRG3272" s="36"/>
      <c r="PRH3272" s="12"/>
      <c r="PRI3272" s="12"/>
      <c r="PRJ3272" s="12"/>
      <c r="PRK3272" s="53"/>
      <c r="PRM3272" s="41"/>
      <c r="PRN3272" s="40"/>
      <c r="PRO3272" s="44"/>
      <c r="PRP3272" s="62"/>
      <c r="PRQ3272" s="56"/>
      <c r="PRR3272" s="60"/>
      <c r="PRS3272" s="60"/>
      <c r="PRT3272" s="60"/>
      <c r="PRU3272" s="60"/>
      <c r="PRV3272" s="46"/>
      <c r="PRW3272" s="65"/>
      <c r="PRX3272" s="19"/>
      <c r="PRY3272" s="48"/>
      <c r="PRZ3272" s="41"/>
      <c r="PSA3272" s="44"/>
      <c r="PSB3272" s="18"/>
      <c r="PSC3272" s="16"/>
      <c r="PSD3272" s="36"/>
      <c r="PSE3272" s="36"/>
      <c r="PSF3272" s="36"/>
      <c r="PSG3272" s="36"/>
      <c r="PSH3272" s="36"/>
      <c r="PSI3272" s="36"/>
      <c r="PSJ3272" s="36"/>
      <c r="PSK3272" s="36"/>
      <c r="PSL3272" s="36"/>
      <c r="PSM3272" s="36"/>
      <c r="PSN3272" s="36"/>
      <c r="PSO3272" s="36"/>
      <c r="PSP3272" s="36"/>
      <c r="PSQ3272" s="12"/>
      <c r="PSR3272" s="12"/>
      <c r="PSS3272" s="12"/>
      <c r="PST3272" s="53"/>
      <c r="PSV3272" s="41"/>
      <c r="PSW3272" s="40"/>
      <c r="PSX3272" s="44"/>
      <c r="PSY3272" s="62"/>
      <c r="PSZ3272" s="56"/>
      <c r="PTA3272" s="60"/>
      <c r="PTB3272" s="60"/>
      <c r="PTC3272" s="60"/>
      <c r="PTD3272" s="60"/>
      <c r="PTE3272" s="46"/>
      <c r="PTF3272" s="65"/>
      <c r="PTG3272" s="19"/>
      <c r="PTH3272" s="48"/>
      <c r="PTI3272" s="41"/>
      <c r="PTJ3272" s="44"/>
      <c r="PTK3272" s="18"/>
      <c r="PTL3272" s="16"/>
      <c r="PTM3272" s="36"/>
      <c r="PTN3272" s="36"/>
      <c r="PTO3272" s="36"/>
      <c r="PTP3272" s="36"/>
      <c r="PTQ3272" s="36"/>
      <c r="PTR3272" s="36"/>
      <c r="PTS3272" s="36"/>
      <c r="PTT3272" s="36"/>
      <c r="PTU3272" s="36"/>
      <c r="PTV3272" s="36"/>
      <c r="PTW3272" s="36"/>
      <c r="PTX3272" s="36"/>
      <c r="PTY3272" s="36"/>
      <c r="PTZ3272" s="12"/>
      <c r="PUA3272" s="12"/>
      <c r="PUB3272" s="12"/>
      <c r="PUC3272" s="53"/>
      <c r="PUE3272" s="41"/>
      <c r="PUF3272" s="40"/>
      <c r="PUG3272" s="44"/>
      <c r="PUH3272" s="62"/>
      <c r="PUI3272" s="56"/>
      <c r="PUJ3272" s="60"/>
      <c r="PUK3272" s="60"/>
      <c r="PUL3272" s="60"/>
      <c r="PUM3272" s="60"/>
      <c r="PUN3272" s="46"/>
      <c r="PUO3272" s="65"/>
      <c r="PUP3272" s="19"/>
      <c r="PUQ3272" s="48"/>
      <c r="PUR3272" s="41"/>
      <c r="PUS3272" s="44"/>
      <c r="PUT3272" s="18"/>
      <c r="PUU3272" s="16"/>
      <c r="PUV3272" s="36"/>
      <c r="PUW3272" s="36"/>
      <c r="PUX3272" s="36"/>
      <c r="PUY3272" s="36"/>
      <c r="PUZ3272" s="36"/>
      <c r="PVA3272" s="36"/>
      <c r="PVB3272" s="36"/>
      <c r="PVC3272" s="36"/>
      <c r="PVD3272" s="36"/>
      <c r="PVE3272" s="36"/>
      <c r="PVF3272" s="36"/>
      <c r="PVG3272" s="36"/>
      <c r="PVH3272" s="36"/>
      <c r="PVI3272" s="12"/>
      <c r="PVJ3272" s="12"/>
      <c r="PVK3272" s="12"/>
      <c r="PVL3272" s="53"/>
      <c r="PVN3272" s="41"/>
      <c r="PVO3272" s="40"/>
      <c r="PVP3272" s="44"/>
      <c r="PVQ3272" s="62"/>
      <c r="PVR3272" s="56"/>
      <c r="PVS3272" s="60"/>
      <c r="PVT3272" s="60"/>
      <c r="PVU3272" s="60"/>
      <c r="PVV3272" s="60"/>
      <c r="PVW3272" s="46"/>
      <c r="PVX3272" s="65"/>
      <c r="PVY3272" s="19"/>
      <c r="PVZ3272" s="48"/>
      <c r="PWA3272" s="41"/>
      <c r="PWB3272" s="44"/>
      <c r="PWC3272" s="18"/>
      <c r="PWD3272" s="16"/>
      <c r="PWE3272" s="36"/>
      <c r="PWF3272" s="36"/>
      <c r="PWG3272" s="36"/>
      <c r="PWH3272" s="36"/>
      <c r="PWI3272" s="36"/>
      <c r="PWJ3272" s="36"/>
      <c r="PWK3272" s="36"/>
      <c r="PWL3272" s="36"/>
      <c r="PWM3272" s="36"/>
      <c r="PWN3272" s="36"/>
      <c r="PWO3272" s="36"/>
      <c r="PWP3272" s="36"/>
      <c r="PWQ3272" s="36"/>
      <c r="PWR3272" s="12"/>
      <c r="PWS3272" s="12"/>
      <c r="PWT3272" s="12"/>
      <c r="PWU3272" s="53"/>
      <c r="PWW3272" s="41"/>
      <c r="PWX3272" s="40"/>
      <c r="PWY3272" s="44"/>
      <c r="PWZ3272" s="62"/>
      <c r="PXA3272" s="56"/>
      <c r="PXB3272" s="60"/>
      <c r="PXC3272" s="60"/>
      <c r="PXD3272" s="60"/>
      <c r="PXE3272" s="60"/>
      <c r="PXF3272" s="46"/>
      <c r="PXG3272" s="65"/>
      <c r="PXH3272" s="19"/>
      <c r="PXI3272" s="48"/>
      <c r="PXJ3272" s="41"/>
      <c r="PXK3272" s="44"/>
      <c r="PXL3272" s="18"/>
      <c r="PXM3272" s="16"/>
      <c r="PXN3272" s="36"/>
      <c r="PXO3272" s="36"/>
      <c r="PXP3272" s="36"/>
      <c r="PXQ3272" s="36"/>
      <c r="PXR3272" s="36"/>
      <c r="PXS3272" s="36"/>
      <c r="PXT3272" s="36"/>
      <c r="PXU3272" s="36"/>
      <c r="PXV3272" s="36"/>
      <c r="PXW3272" s="36"/>
      <c r="PXX3272" s="36"/>
      <c r="PXY3272" s="36"/>
      <c r="PXZ3272" s="36"/>
      <c r="PYA3272" s="12"/>
      <c r="PYB3272" s="12"/>
      <c r="PYC3272" s="12"/>
      <c r="PYD3272" s="53"/>
      <c r="PYF3272" s="41"/>
      <c r="PYG3272" s="40"/>
      <c r="PYH3272" s="44"/>
      <c r="PYI3272" s="62"/>
      <c r="PYJ3272" s="56"/>
      <c r="PYK3272" s="60"/>
      <c r="PYL3272" s="60"/>
      <c r="PYM3272" s="60"/>
      <c r="PYN3272" s="60"/>
      <c r="PYO3272" s="46"/>
      <c r="PYP3272" s="65"/>
      <c r="PYQ3272" s="19"/>
      <c r="PYR3272" s="48"/>
      <c r="PYS3272" s="41"/>
      <c r="PYT3272" s="44"/>
      <c r="PYU3272" s="18"/>
      <c r="PYV3272" s="16"/>
      <c r="PYW3272" s="36"/>
      <c r="PYX3272" s="36"/>
      <c r="PYY3272" s="36"/>
      <c r="PYZ3272" s="36"/>
      <c r="PZA3272" s="36"/>
      <c r="PZB3272" s="36"/>
      <c r="PZC3272" s="36"/>
      <c r="PZD3272" s="36"/>
      <c r="PZE3272" s="36"/>
      <c r="PZF3272" s="36"/>
      <c r="PZG3272" s="36"/>
      <c r="PZH3272" s="36"/>
      <c r="PZI3272" s="36"/>
      <c r="PZJ3272" s="12"/>
      <c r="PZK3272" s="12"/>
      <c r="PZL3272" s="12"/>
      <c r="PZM3272" s="53"/>
      <c r="PZO3272" s="41"/>
      <c r="PZP3272" s="40"/>
      <c r="PZQ3272" s="44"/>
      <c r="PZR3272" s="62"/>
      <c r="PZS3272" s="56"/>
      <c r="PZT3272" s="60"/>
      <c r="PZU3272" s="60"/>
      <c r="PZV3272" s="60"/>
      <c r="PZW3272" s="60"/>
      <c r="PZX3272" s="46"/>
      <c r="PZY3272" s="65"/>
      <c r="PZZ3272" s="19"/>
      <c r="QAA3272" s="48"/>
      <c r="QAB3272" s="41"/>
      <c r="QAC3272" s="44"/>
      <c r="QAD3272" s="18"/>
      <c r="QAE3272" s="16"/>
      <c r="QAF3272" s="36"/>
      <c r="QAG3272" s="36"/>
      <c r="QAH3272" s="36"/>
      <c r="QAI3272" s="36"/>
      <c r="QAJ3272" s="36"/>
      <c r="QAK3272" s="36"/>
      <c r="QAL3272" s="36"/>
      <c r="QAM3272" s="36"/>
      <c r="QAN3272" s="36"/>
      <c r="QAO3272" s="36"/>
      <c r="QAP3272" s="36"/>
      <c r="QAQ3272" s="36"/>
      <c r="QAR3272" s="36"/>
      <c r="QAS3272" s="12"/>
      <c r="QAT3272" s="12"/>
      <c r="QAU3272" s="12"/>
      <c r="QAV3272" s="53"/>
      <c r="QAX3272" s="41"/>
      <c r="QAY3272" s="40"/>
      <c r="QAZ3272" s="44"/>
      <c r="QBA3272" s="62"/>
      <c r="QBB3272" s="56"/>
      <c r="QBC3272" s="60"/>
      <c r="QBD3272" s="60"/>
      <c r="QBE3272" s="60"/>
      <c r="QBF3272" s="60"/>
      <c r="QBG3272" s="46"/>
      <c r="QBH3272" s="65"/>
      <c r="QBI3272" s="19"/>
      <c r="QBJ3272" s="48"/>
      <c r="QBK3272" s="41"/>
      <c r="QBL3272" s="44"/>
      <c r="QBM3272" s="18"/>
      <c r="QBN3272" s="16"/>
      <c r="QBO3272" s="36"/>
      <c r="QBP3272" s="36"/>
      <c r="QBQ3272" s="36"/>
      <c r="QBR3272" s="36"/>
      <c r="QBS3272" s="36"/>
      <c r="QBT3272" s="36"/>
      <c r="QBU3272" s="36"/>
      <c r="QBV3272" s="36"/>
      <c r="QBW3272" s="36"/>
      <c r="QBX3272" s="36"/>
      <c r="QBY3272" s="36"/>
      <c r="QBZ3272" s="36"/>
      <c r="QCA3272" s="36"/>
      <c r="QCB3272" s="12"/>
      <c r="QCC3272" s="12"/>
      <c r="QCD3272" s="12"/>
      <c r="QCE3272" s="53"/>
      <c r="QCG3272" s="41"/>
      <c r="QCH3272" s="40"/>
      <c r="QCI3272" s="44"/>
      <c r="QCJ3272" s="62"/>
      <c r="QCK3272" s="56"/>
      <c r="QCL3272" s="60"/>
      <c r="QCM3272" s="60"/>
      <c r="QCN3272" s="60"/>
      <c r="QCO3272" s="60"/>
      <c r="QCP3272" s="46"/>
      <c r="QCQ3272" s="65"/>
      <c r="QCR3272" s="19"/>
      <c r="QCS3272" s="48"/>
      <c r="QCT3272" s="41"/>
      <c r="QCU3272" s="44"/>
      <c r="QCV3272" s="18"/>
      <c r="QCW3272" s="16"/>
      <c r="QCX3272" s="36"/>
      <c r="QCY3272" s="36"/>
      <c r="QCZ3272" s="36"/>
      <c r="QDA3272" s="36"/>
      <c r="QDB3272" s="36"/>
      <c r="QDC3272" s="36"/>
      <c r="QDD3272" s="36"/>
      <c r="QDE3272" s="36"/>
      <c r="QDF3272" s="36"/>
      <c r="QDG3272" s="36"/>
      <c r="QDH3272" s="36"/>
      <c r="QDI3272" s="36"/>
      <c r="QDJ3272" s="36"/>
      <c r="QDK3272" s="12"/>
      <c r="QDL3272" s="12"/>
      <c r="QDM3272" s="12"/>
      <c r="QDN3272" s="53"/>
      <c r="QDP3272" s="41"/>
      <c r="QDQ3272" s="40"/>
      <c r="QDR3272" s="44"/>
      <c r="QDS3272" s="62"/>
      <c r="QDT3272" s="56"/>
      <c r="QDU3272" s="60"/>
      <c r="QDV3272" s="60"/>
      <c r="QDW3272" s="60"/>
      <c r="QDX3272" s="60"/>
      <c r="QDY3272" s="46"/>
      <c r="QDZ3272" s="65"/>
      <c r="QEA3272" s="19"/>
      <c r="QEB3272" s="48"/>
      <c r="QEC3272" s="41"/>
      <c r="QED3272" s="44"/>
      <c r="QEE3272" s="18"/>
      <c r="QEF3272" s="16"/>
      <c r="QEG3272" s="36"/>
      <c r="QEH3272" s="36"/>
      <c r="QEI3272" s="36"/>
      <c r="QEJ3272" s="36"/>
      <c r="QEK3272" s="36"/>
      <c r="QEL3272" s="36"/>
      <c r="QEM3272" s="36"/>
      <c r="QEN3272" s="36"/>
      <c r="QEO3272" s="36"/>
      <c r="QEP3272" s="36"/>
      <c r="QEQ3272" s="36"/>
      <c r="QER3272" s="36"/>
      <c r="QES3272" s="36"/>
      <c r="QET3272" s="12"/>
      <c r="QEU3272" s="12"/>
      <c r="QEV3272" s="12"/>
      <c r="QEW3272" s="53"/>
      <c r="QEY3272" s="41"/>
      <c r="QEZ3272" s="40"/>
      <c r="QFA3272" s="44"/>
      <c r="QFB3272" s="62"/>
      <c r="QFC3272" s="56"/>
      <c r="QFD3272" s="60"/>
      <c r="QFE3272" s="60"/>
      <c r="QFF3272" s="60"/>
      <c r="QFG3272" s="60"/>
      <c r="QFH3272" s="46"/>
      <c r="QFI3272" s="65"/>
      <c r="QFJ3272" s="19"/>
      <c r="QFK3272" s="48"/>
      <c r="QFL3272" s="41"/>
      <c r="QFM3272" s="44"/>
      <c r="QFN3272" s="18"/>
      <c r="QFO3272" s="16"/>
      <c r="QFP3272" s="36"/>
      <c r="QFQ3272" s="36"/>
      <c r="QFR3272" s="36"/>
      <c r="QFS3272" s="36"/>
      <c r="QFT3272" s="36"/>
      <c r="QFU3272" s="36"/>
      <c r="QFV3272" s="36"/>
      <c r="QFW3272" s="36"/>
      <c r="QFX3272" s="36"/>
      <c r="QFY3272" s="36"/>
      <c r="QFZ3272" s="36"/>
      <c r="QGA3272" s="36"/>
      <c r="QGB3272" s="36"/>
      <c r="QGC3272" s="12"/>
      <c r="QGD3272" s="12"/>
      <c r="QGE3272" s="12"/>
      <c r="QGF3272" s="53"/>
      <c r="QGH3272" s="41"/>
      <c r="QGI3272" s="40"/>
      <c r="QGJ3272" s="44"/>
      <c r="QGK3272" s="62"/>
      <c r="QGL3272" s="56"/>
      <c r="QGM3272" s="60"/>
      <c r="QGN3272" s="60"/>
      <c r="QGO3272" s="60"/>
      <c r="QGP3272" s="60"/>
      <c r="QGQ3272" s="46"/>
      <c r="QGR3272" s="65"/>
      <c r="QGS3272" s="19"/>
      <c r="QGT3272" s="48"/>
      <c r="QGU3272" s="41"/>
      <c r="QGV3272" s="44"/>
      <c r="QGW3272" s="18"/>
      <c r="QGX3272" s="16"/>
      <c r="QGY3272" s="36"/>
      <c r="QGZ3272" s="36"/>
      <c r="QHA3272" s="36"/>
      <c r="QHB3272" s="36"/>
      <c r="QHC3272" s="36"/>
      <c r="QHD3272" s="36"/>
      <c r="QHE3272" s="36"/>
      <c r="QHF3272" s="36"/>
      <c r="QHG3272" s="36"/>
      <c r="QHH3272" s="36"/>
      <c r="QHI3272" s="36"/>
      <c r="QHJ3272" s="36"/>
      <c r="QHK3272" s="36"/>
      <c r="QHL3272" s="12"/>
      <c r="QHM3272" s="12"/>
      <c r="QHN3272" s="12"/>
      <c r="QHO3272" s="53"/>
      <c r="QHQ3272" s="41"/>
      <c r="QHR3272" s="40"/>
      <c r="QHS3272" s="44"/>
      <c r="QHT3272" s="62"/>
      <c r="QHU3272" s="56"/>
      <c r="QHV3272" s="60"/>
      <c r="QHW3272" s="60"/>
      <c r="QHX3272" s="60"/>
      <c r="QHY3272" s="60"/>
      <c r="QHZ3272" s="46"/>
      <c r="QIA3272" s="65"/>
      <c r="QIB3272" s="19"/>
      <c r="QIC3272" s="48"/>
      <c r="QID3272" s="41"/>
      <c r="QIE3272" s="44"/>
      <c r="QIF3272" s="18"/>
      <c r="QIG3272" s="16"/>
      <c r="QIH3272" s="36"/>
      <c r="QII3272" s="36"/>
      <c r="QIJ3272" s="36"/>
      <c r="QIK3272" s="36"/>
      <c r="QIL3272" s="36"/>
      <c r="QIM3272" s="36"/>
      <c r="QIN3272" s="36"/>
      <c r="QIO3272" s="36"/>
      <c r="QIP3272" s="36"/>
      <c r="QIQ3272" s="36"/>
      <c r="QIR3272" s="36"/>
      <c r="QIS3272" s="36"/>
      <c r="QIT3272" s="36"/>
      <c r="QIU3272" s="12"/>
      <c r="QIV3272" s="12"/>
      <c r="QIW3272" s="12"/>
      <c r="QIX3272" s="53"/>
      <c r="QIZ3272" s="41"/>
      <c r="QJA3272" s="40"/>
      <c r="QJB3272" s="44"/>
      <c r="QJC3272" s="62"/>
      <c r="QJD3272" s="56"/>
      <c r="QJE3272" s="60"/>
      <c r="QJF3272" s="60"/>
      <c r="QJG3272" s="60"/>
      <c r="QJH3272" s="60"/>
      <c r="QJI3272" s="46"/>
      <c r="QJJ3272" s="65"/>
      <c r="QJK3272" s="19"/>
      <c r="QJL3272" s="48"/>
      <c r="QJM3272" s="41"/>
      <c r="QJN3272" s="44"/>
      <c r="QJO3272" s="18"/>
      <c r="QJP3272" s="16"/>
      <c r="QJQ3272" s="36"/>
      <c r="QJR3272" s="36"/>
      <c r="QJS3272" s="36"/>
      <c r="QJT3272" s="36"/>
      <c r="QJU3272" s="36"/>
      <c r="QJV3272" s="36"/>
      <c r="QJW3272" s="36"/>
      <c r="QJX3272" s="36"/>
      <c r="QJY3272" s="36"/>
      <c r="QJZ3272" s="36"/>
      <c r="QKA3272" s="36"/>
      <c r="QKB3272" s="36"/>
      <c r="QKC3272" s="36"/>
      <c r="QKD3272" s="12"/>
      <c r="QKE3272" s="12"/>
      <c r="QKF3272" s="12"/>
      <c r="QKG3272" s="53"/>
      <c r="QKI3272" s="41"/>
      <c r="QKJ3272" s="40"/>
      <c r="QKK3272" s="44"/>
      <c r="QKL3272" s="62"/>
      <c r="QKM3272" s="56"/>
      <c r="QKN3272" s="60"/>
      <c r="QKO3272" s="60"/>
      <c r="QKP3272" s="60"/>
      <c r="QKQ3272" s="60"/>
      <c r="QKR3272" s="46"/>
      <c r="QKS3272" s="65"/>
      <c r="QKT3272" s="19"/>
      <c r="QKU3272" s="48"/>
      <c r="QKV3272" s="41"/>
      <c r="QKW3272" s="44"/>
      <c r="QKX3272" s="18"/>
      <c r="QKY3272" s="16"/>
      <c r="QKZ3272" s="36"/>
      <c r="QLA3272" s="36"/>
      <c r="QLB3272" s="36"/>
      <c r="QLC3272" s="36"/>
      <c r="QLD3272" s="36"/>
      <c r="QLE3272" s="36"/>
      <c r="QLF3272" s="36"/>
      <c r="QLG3272" s="36"/>
      <c r="QLH3272" s="36"/>
      <c r="QLI3272" s="36"/>
      <c r="QLJ3272" s="36"/>
      <c r="QLK3272" s="36"/>
      <c r="QLL3272" s="36"/>
      <c r="QLM3272" s="12"/>
      <c r="QLN3272" s="12"/>
      <c r="QLO3272" s="12"/>
      <c r="QLP3272" s="53"/>
      <c r="QLR3272" s="41"/>
      <c r="QLS3272" s="40"/>
      <c r="QLT3272" s="44"/>
      <c r="QLU3272" s="62"/>
      <c r="QLV3272" s="56"/>
      <c r="QLW3272" s="60"/>
      <c r="QLX3272" s="60"/>
      <c r="QLY3272" s="60"/>
      <c r="QLZ3272" s="60"/>
      <c r="QMA3272" s="46"/>
      <c r="QMB3272" s="65"/>
      <c r="QMC3272" s="19"/>
      <c r="QMD3272" s="48"/>
      <c r="QME3272" s="41"/>
      <c r="QMF3272" s="44"/>
      <c r="QMG3272" s="18"/>
      <c r="QMH3272" s="16"/>
      <c r="QMI3272" s="36"/>
      <c r="QMJ3272" s="36"/>
      <c r="QMK3272" s="36"/>
      <c r="QML3272" s="36"/>
      <c r="QMM3272" s="36"/>
      <c r="QMN3272" s="36"/>
      <c r="QMO3272" s="36"/>
      <c r="QMP3272" s="36"/>
      <c r="QMQ3272" s="36"/>
      <c r="QMR3272" s="36"/>
      <c r="QMS3272" s="36"/>
      <c r="QMT3272" s="36"/>
      <c r="QMU3272" s="36"/>
      <c r="QMV3272" s="12"/>
      <c r="QMW3272" s="12"/>
      <c r="QMX3272" s="12"/>
      <c r="QMY3272" s="53"/>
      <c r="QNA3272" s="41"/>
      <c r="QNB3272" s="40"/>
      <c r="QNC3272" s="44"/>
      <c r="QND3272" s="62"/>
      <c r="QNE3272" s="56"/>
      <c r="QNF3272" s="60"/>
      <c r="QNG3272" s="60"/>
      <c r="QNH3272" s="60"/>
      <c r="QNI3272" s="60"/>
      <c r="QNJ3272" s="46"/>
      <c r="QNK3272" s="65"/>
      <c r="QNL3272" s="19"/>
      <c r="QNM3272" s="48"/>
      <c r="QNN3272" s="41"/>
      <c r="QNO3272" s="44"/>
      <c r="QNP3272" s="18"/>
      <c r="QNQ3272" s="16"/>
      <c r="QNR3272" s="36"/>
      <c r="QNS3272" s="36"/>
      <c r="QNT3272" s="36"/>
      <c r="QNU3272" s="36"/>
      <c r="QNV3272" s="36"/>
      <c r="QNW3272" s="36"/>
      <c r="QNX3272" s="36"/>
      <c r="QNY3272" s="36"/>
      <c r="QNZ3272" s="36"/>
      <c r="QOA3272" s="36"/>
      <c r="QOB3272" s="36"/>
      <c r="QOC3272" s="36"/>
      <c r="QOD3272" s="36"/>
      <c r="QOE3272" s="12"/>
      <c r="QOF3272" s="12"/>
      <c r="QOG3272" s="12"/>
      <c r="QOH3272" s="53"/>
      <c r="QOJ3272" s="41"/>
      <c r="QOK3272" s="40"/>
      <c r="QOL3272" s="44"/>
      <c r="QOM3272" s="62"/>
      <c r="QON3272" s="56"/>
      <c r="QOO3272" s="60"/>
      <c r="QOP3272" s="60"/>
      <c r="QOQ3272" s="60"/>
      <c r="QOR3272" s="60"/>
      <c r="QOS3272" s="46"/>
      <c r="QOT3272" s="65"/>
      <c r="QOU3272" s="19"/>
      <c r="QOV3272" s="48"/>
      <c r="QOW3272" s="41"/>
      <c r="QOX3272" s="44"/>
      <c r="QOY3272" s="18"/>
      <c r="QOZ3272" s="16"/>
      <c r="QPA3272" s="36"/>
      <c r="QPB3272" s="36"/>
      <c r="QPC3272" s="36"/>
      <c r="QPD3272" s="36"/>
      <c r="QPE3272" s="36"/>
      <c r="QPF3272" s="36"/>
      <c r="QPG3272" s="36"/>
      <c r="QPH3272" s="36"/>
      <c r="QPI3272" s="36"/>
      <c r="QPJ3272" s="36"/>
      <c r="QPK3272" s="36"/>
      <c r="QPL3272" s="36"/>
      <c r="QPM3272" s="36"/>
      <c r="QPN3272" s="12"/>
      <c r="QPO3272" s="12"/>
      <c r="QPP3272" s="12"/>
      <c r="QPQ3272" s="53"/>
      <c r="QPS3272" s="41"/>
      <c r="QPT3272" s="40"/>
      <c r="QPU3272" s="44"/>
      <c r="QPV3272" s="62"/>
      <c r="QPW3272" s="56"/>
      <c r="QPX3272" s="60"/>
      <c r="QPY3272" s="60"/>
      <c r="QPZ3272" s="60"/>
      <c r="QQA3272" s="60"/>
      <c r="QQB3272" s="46"/>
      <c r="QQC3272" s="65"/>
      <c r="QQD3272" s="19"/>
      <c r="QQE3272" s="48"/>
      <c r="QQF3272" s="41"/>
      <c r="QQG3272" s="44"/>
      <c r="QQH3272" s="18"/>
      <c r="QQI3272" s="16"/>
      <c r="QQJ3272" s="36"/>
      <c r="QQK3272" s="36"/>
      <c r="QQL3272" s="36"/>
      <c r="QQM3272" s="36"/>
      <c r="QQN3272" s="36"/>
      <c r="QQO3272" s="36"/>
      <c r="QQP3272" s="36"/>
      <c r="QQQ3272" s="36"/>
      <c r="QQR3272" s="36"/>
      <c r="QQS3272" s="36"/>
      <c r="QQT3272" s="36"/>
      <c r="QQU3272" s="36"/>
      <c r="QQV3272" s="36"/>
      <c r="QQW3272" s="12"/>
      <c r="QQX3272" s="12"/>
      <c r="QQY3272" s="12"/>
      <c r="QQZ3272" s="53"/>
      <c r="QRB3272" s="41"/>
      <c r="QRC3272" s="40"/>
      <c r="QRD3272" s="44"/>
      <c r="QRE3272" s="62"/>
      <c r="QRF3272" s="56"/>
      <c r="QRG3272" s="60"/>
      <c r="QRH3272" s="60"/>
      <c r="QRI3272" s="60"/>
      <c r="QRJ3272" s="60"/>
      <c r="QRK3272" s="46"/>
      <c r="QRL3272" s="65"/>
      <c r="QRM3272" s="19"/>
      <c r="QRN3272" s="48"/>
      <c r="QRO3272" s="41"/>
      <c r="QRP3272" s="44"/>
      <c r="QRQ3272" s="18"/>
      <c r="QRR3272" s="16"/>
      <c r="QRS3272" s="36"/>
      <c r="QRT3272" s="36"/>
      <c r="QRU3272" s="36"/>
      <c r="QRV3272" s="36"/>
      <c r="QRW3272" s="36"/>
      <c r="QRX3272" s="36"/>
      <c r="QRY3272" s="36"/>
      <c r="QRZ3272" s="36"/>
      <c r="QSA3272" s="36"/>
      <c r="QSB3272" s="36"/>
      <c r="QSC3272" s="36"/>
      <c r="QSD3272" s="36"/>
      <c r="QSE3272" s="36"/>
      <c r="QSF3272" s="12"/>
      <c r="QSG3272" s="12"/>
      <c r="QSH3272" s="12"/>
      <c r="QSI3272" s="53"/>
      <c r="QSK3272" s="41"/>
      <c r="QSL3272" s="40"/>
      <c r="QSM3272" s="44"/>
      <c r="QSN3272" s="62"/>
      <c r="QSO3272" s="56"/>
      <c r="QSP3272" s="60"/>
      <c r="QSQ3272" s="60"/>
      <c r="QSR3272" s="60"/>
      <c r="QSS3272" s="60"/>
      <c r="QST3272" s="46"/>
      <c r="QSU3272" s="65"/>
      <c r="QSV3272" s="19"/>
      <c r="QSW3272" s="48"/>
      <c r="QSX3272" s="41"/>
      <c r="QSY3272" s="44"/>
      <c r="QSZ3272" s="18"/>
      <c r="QTA3272" s="16"/>
      <c r="QTB3272" s="36"/>
      <c r="QTC3272" s="36"/>
      <c r="QTD3272" s="36"/>
      <c r="QTE3272" s="36"/>
      <c r="QTF3272" s="36"/>
      <c r="QTG3272" s="36"/>
      <c r="QTH3272" s="36"/>
      <c r="QTI3272" s="36"/>
      <c r="QTJ3272" s="36"/>
      <c r="QTK3272" s="36"/>
      <c r="QTL3272" s="36"/>
      <c r="QTM3272" s="36"/>
      <c r="QTN3272" s="36"/>
      <c r="QTO3272" s="12"/>
      <c r="QTP3272" s="12"/>
      <c r="QTQ3272" s="12"/>
      <c r="QTR3272" s="53"/>
      <c r="QTT3272" s="41"/>
      <c r="QTU3272" s="40"/>
      <c r="QTV3272" s="44"/>
      <c r="QTW3272" s="62"/>
      <c r="QTX3272" s="56"/>
      <c r="QTY3272" s="60"/>
      <c r="QTZ3272" s="60"/>
      <c r="QUA3272" s="60"/>
      <c r="QUB3272" s="60"/>
      <c r="QUC3272" s="46"/>
      <c r="QUD3272" s="65"/>
      <c r="QUE3272" s="19"/>
      <c r="QUF3272" s="48"/>
      <c r="QUG3272" s="41"/>
      <c r="QUH3272" s="44"/>
      <c r="QUI3272" s="18"/>
      <c r="QUJ3272" s="16"/>
      <c r="QUK3272" s="36"/>
      <c r="QUL3272" s="36"/>
      <c r="QUM3272" s="36"/>
      <c r="QUN3272" s="36"/>
      <c r="QUO3272" s="36"/>
      <c r="QUP3272" s="36"/>
      <c r="QUQ3272" s="36"/>
      <c r="QUR3272" s="36"/>
      <c r="QUS3272" s="36"/>
      <c r="QUT3272" s="36"/>
      <c r="QUU3272" s="36"/>
      <c r="QUV3272" s="36"/>
      <c r="QUW3272" s="36"/>
      <c r="QUX3272" s="12"/>
      <c r="QUY3272" s="12"/>
      <c r="QUZ3272" s="12"/>
      <c r="QVA3272" s="53"/>
      <c r="QVC3272" s="41"/>
      <c r="QVD3272" s="40"/>
      <c r="QVE3272" s="44"/>
      <c r="QVF3272" s="62"/>
      <c r="QVG3272" s="56"/>
      <c r="QVH3272" s="60"/>
      <c r="QVI3272" s="60"/>
      <c r="QVJ3272" s="60"/>
      <c r="QVK3272" s="60"/>
      <c r="QVL3272" s="46"/>
      <c r="QVM3272" s="65"/>
      <c r="QVN3272" s="19"/>
      <c r="QVO3272" s="48"/>
      <c r="QVP3272" s="41"/>
      <c r="QVQ3272" s="44"/>
      <c r="QVR3272" s="18"/>
      <c r="QVS3272" s="16"/>
      <c r="QVT3272" s="36"/>
      <c r="QVU3272" s="36"/>
      <c r="QVV3272" s="36"/>
      <c r="QVW3272" s="36"/>
      <c r="QVX3272" s="36"/>
      <c r="QVY3272" s="36"/>
      <c r="QVZ3272" s="36"/>
      <c r="QWA3272" s="36"/>
      <c r="QWB3272" s="36"/>
      <c r="QWC3272" s="36"/>
      <c r="QWD3272" s="36"/>
      <c r="QWE3272" s="36"/>
      <c r="QWF3272" s="36"/>
      <c r="QWG3272" s="12"/>
      <c r="QWH3272" s="12"/>
      <c r="QWI3272" s="12"/>
      <c r="QWJ3272" s="53"/>
      <c r="QWL3272" s="41"/>
      <c r="QWM3272" s="40"/>
      <c r="QWN3272" s="44"/>
      <c r="QWO3272" s="62"/>
      <c r="QWP3272" s="56"/>
      <c r="QWQ3272" s="60"/>
      <c r="QWR3272" s="60"/>
      <c r="QWS3272" s="60"/>
      <c r="QWT3272" s="60"/>
      <c r="QWU3272" s="46"/>
      <c r="QWV3272" s="65"/>
      <c r="QWW3272" s="19"/>
      <c r="QWX3272" s="48"/>
      <c r="QWY3272" s="41"/>
      <c r="QWZ3272" s="44"/>
      <c r="QXA3272" s="18"/>
      <c r="QXB3272" s="16"/>
      <c r="QXC3272" s="36"/>
      <c r="QXD3272" s="36"/>
      <c r="QXE3272" s="36"/>
      <c r="QXF3272" s="36"/>
      <c r="QXG3272" s="36"/>
      <c r="QXH3272" s="36"/>
      <c r="QXI3272" s="36"/>
      <c r="QXJ3272" s="36"/>
      <c r="QXK3272" s="36"/>
      <c r="QXL3272" s="36"/>
      <c r="QXM3272" s="36"/>
      <c r="QXN3272" s="36"/>
      <c r="QXO3272" s="36"/>
      <c r="QXP3272" s="12"/>
      <c r="QXQ3272" s="12"/>
      <c r="QXR3272" s="12"/>
      <c r="QXS3272" s="53"/>
      <c r="QXU3272" s="41"/>
      <c r="QXV3272" s="40"/>
      <c r="QXW3272" s="44"/>
      <c r="QXX3272" s="62"/>
      <c r="QXY3272" s="56"/>
      <c r="QXZ3272" s="60"/>
      <c r="QYA3272" s="60"/>
      <c r="QYB3272" s="60"/>
      <c r="QYC3272" s="60"/>
      <c r="QYD3272" s="46"/>
      <c r="QYE3272" s="65"/>
      <c r="QYF3272" s="19"/>
      <c r="QYG3272" s="48"/>
      <c r="QYH3272" s="41"/>
      <c r="QYI3272" s="44"/>
      <c r="QYJ3272" s="18"/>
      <c r="QYK3272" s="16"/>
      <c r="QYL3272" s="36"/>
      <c r="QYM3272" s="36"/>
      <c r="QYN3272" s="36"/>
      <c r="QYO3272" s="36"/>
      <c r="QYP3272" s="36"/>
      <c r="QYQ3272" s="36"/>
      <c r="QYR3272" s="36"/>
      <c r="QYS3272" s="36"/>
      <c r="QYT3272" s="36"/>
      <c r="QYU3272" s="36"/>
      <c r="QYV3272" s="36"/>
      <c r="QYW3272" s="36"/>
      <c r="QYX3272" s="36"/>
      <c r="QYY3272" s="12"/>
      <c r="QYZ3272" s="12"/>
      <c r="QZA3272" s="12"/>
      <c r="QZB3272" s="53"/>
      <c r="QZD3272" s="41"/>
      <c r="QZE3272" s="40"/>
      <c r="QZF3272" s="44"/>
      <c r="QZG3272" s="62"/>
      <c r="QZH3272" s="56"/>
      <c r="QZI3272" s="60"/>
      <c r="QZJ3272" s="60"/>
      <c r="QZK3272" s="60"/>
      <c r="QZL3272" s="60"/>
      <c r="QZM3272" s="46"/>
      <c r="QZN3272" s="65"/>
      <c r="QZO3272" s="19"/>
      <c r="QZP3272" s="48"/>
      <c r="QZQ3272" s="41"/>
      <c r="QZR3272" s="44"/>
      <c r="QZS3272" s="18"/>
      <c r="QZT3272" s="16"/>
      <c r="QZU3272" s="36"/>
      <c r="QZV3272" s="36"/>
      <c r="QZW3272" s="36"/>
      <c r="QZX3272" s="36"/>
      <c r="QZY3272" s="36"/>
      <c r="QZZ3272" s="36"/>
      <c r="RAA3272" s="36"/>
      <c r="RAB3272" s="36"/>
      <c r="RAC3272" s="36"/>
      <c r="RAD3272" s="36"/>
      <c r="RAE3272" s="36"/>
      <c r="RAF3272" s="36"/>
      <c r="RAG3272" s="36"/>
      <c r="RAH3272" s="12"/>
      <c r="RAI3272" s="12"/>
      <c r="RAJ3272" s="12"/>
      <c r="RAK3272" s="53"/>
      <c r="RAM3272" s="41"/>
      <c r="RAN3272" s="40"/>
      <c r="RAO3272" s="44"/>
      <c r="RAP3272" s="62"/>
      <c r="RAQ3272" s="56"/>
      <c r="RAR3272" s="60"/>
      <c r="RAS3272" s="60"/>
      <c r="RAT3272" s="60"/>
      <c r="RAU3272" s="60"/>
      <c r="RAV3272" s="46"/>
      <c r="RAW3272" s="65"/>
      <c r="RAX3272" s="19"/>
      <c r="RAY3272" s="48"/>
      <c r="RAZ3272" s="41"/>
      <c r="RBA3272" s="44"/>
      <c r="RBB3272" s="18"/>
      <c r="RBC3272" s="16"/>
      <c r="RBD3272" s="36"/>
      <c r="RBE3272" s="36"/>
      <c r="RBF3272" s="36"/>
      <c r="RBG3272" s="36"/>
      <c r="RBH3272" s="36"/>
      <c r="RBI3272" s="36"/>
      <c r="RBJ3272" s="36"/>
      <c r="RBK3272" s="36"/>
      <c r="RBL3272" s="36"/>
      <c r="RBM3272" s="36"/>
      <c r="RBN3272" s="36"/>
      <c r="RBO3272" s="36"/>
      <c r="RBP3272" s="36"/>
      <c r="RBQ3272" s="12"/>
      <c r="RBR3272" s="12"/>
      <c r="RBS3272" s="12"/>
      <c r="RBT3272" s="53"/>
      <c r="RBV3272" s="41"/>
      <c r="RBW3272" s="40"/>
      <c r="RBX3272" s="44"/>
      <c r="RBY3272" s="62"/>
      <c r="RBZ3272" s="56"/>
      <c r="RCA3272" s="60"/>
      <c r="RCB3272" s="60"/>
      <c r="RCC3272" s="60"/>
      <c r="RCD3272" s="60"/>
      <c r="RCE3272" s="46"/>
      <c r="RCF3272" s="65"/>
      <c r="RCG3272" s="19"/>
      <c r="RCH3272" s="48"/>
      <c r="RCI3272" s="41"/>
      <c r="RCJ3272" s="44"/>
      <c r="RCK3272" s="18"/>
      <c r="RCL3272" s="16"/>
      <c r="RCM3272" s="36"/>
      <c r="RCN3272" s="36"/>
      <c r="RCO3272" s="36"/>
      <c r="RCP3272" s="36"/>
      <c r="RCQ3272" s="36"/>
      <c r="RCR3272" s="36"/>
      <c r="RCS3272" s="36"/>
      <c r="RCT3272" s="36"/>
      <c r="RCU3272" s="36"/>
      <c r="RCV3272" s="36"/>
      <c r="RCW3272" s="36"/>
      <c r="RCX3272" s="36"/>
      <c r="RCY3272" s="36"/>
      <c r="RCZ3272" s="12"/>
      <c r="RDA3272" s="12"/>
      <c r="RDB3272" s="12"/>
      <c r="RDC3272" s="53"/>
      <c r="RDE3272" s="41"/>
      <c r="RDF3272" s="40"/>
      <c r="RDG3272" s="44"/>
      <c r="RDH3272" s="62"/>
      <c r="RDI3272" s="56"/>
      <c r="RDJ3272" s="60"/>
      <c r="RDK3272" s="60"/>
      <c r="RDL3272" s="60"/>
      <c r="RDM3272" s="60"/>
      <c r="RDN3272" s="46"/>
      <c r="RDO3272" s="65"/>
      <c r="RDP3272" s="19"/>
      <c r="RDQ3272" s="48"/>
      <c r="RDR3272" s="41"/>
      <c r="RDS3272" s="44"/>
      <c r="RDT3272" s="18"/>
      <c r="RDU3272" s="16"/>
      <c r="RDV3272" s="36"/>
      <c r="RDW3272" s="36"/>
      <c r="RDX3272" s="36"/>
      <c r="RDY3272" s="36"/>
      <c r="RDZ3272" s="36"/>
      <c r="REA3272" s="36"/>
      <c r="REB3272" s="36"/>
      <c r="REC3272" s="36"/>
      <c r="RED3272" s="36"/>
      <c r="REE3272" s="36"/>
      <c r="REF3272" s="36"/>
      <c r="REG3272" s="36"/>
      <c r="REH3272" s="36"/>
      <c r="REI3272" s="12"/>
      <c r="REJ3272" s="12"/>
      <c r="REK3272" s="12"/>
      <c r="REL3272" s="53"/>
      <c r="REN3272" s="41"/>
      <c r="REO3272" s="40"/>
      <c r="REP3272" s="44"/>
      <c r="REQ3272" s="62"/>
      <c r="RER3272" s="56"/>
      <c r="RES3272" s="60"/>
      <c r="RET3272" s="60"/>
      <c r="REU3272" s="60"/>
      <c r="REV3272" s="60"/>
      <c r="REW3272" s="46"/>
      <c r="REX3272" s="65"/>
      <c r="REY3272" s="19"/>
      <c r="REZ3272" s="48"/>
      <c r="RFA3272" s="41"/>
      <c r="RFB3272" s="44"/>
      <c r="RFC3272" s="18"/>
      <c r="RFD3272" s="16"/>
      <c r="RFE3272" s="36"/>
      <c r="RFF3272" s="36"/>
      <c r="RFG3272" s="36"/>
      <c r="RFH3272" s="36"/>
      <c r="RFI3272" s="36"/>
      <c r="RFJ3272" s="36"/>
      <c r="RFK3272" s="36"/>
      <c r="RFL3272" s="36"/>
      <c r="RFM3272" s="36"/>
      <c r="RFN3272" s="36"/>
      <c r="RFO3272" s="36"/>
      <c r="RFP3272" s="36"/>
      <c r="RFQ3272" s="36"/>
      <c r="RFR3272" s="12"/>
      <c r="RFS3272" s="12"/>
      <c r="RFT3272" s="12"/>
      <c r="RFU3272" s="53"/>
      <c r="RFW3272" s="41"/>
      <c r="RFX3272" s="40"/>
      <c r="RFY3272" s="44"/>
      <c r="RFZ3272" s="62"/>
      <c r="RGA3272" s="56"/>
      <c r="RGB3272" s="60"/>
      <c r="RGC3272" s="60"/>
      <c r="RGD3272" s="60"/>
      <c r="RGE3272" s="60"/>
      <c r="RGF3272" s="46"/>
      <c r="RGG3272" s="65"/>
      <c r="RGH3272" s="19"/>
      <c r="RGI3272" s="48"/>
      <c r="RGJ3272" s="41"/>
      <c r="RGK3272" s="44"/>
      <c r="RGL3272" s="18"/>
      <c r="RGM3272" s="16"/>
      <c r="RGN3272" s="36"/>
      <c r="RGO3272" s="36"/>
      <c r="RGP3272" s="36"/>
      <c r="RGQ3272" s="36"/>
      <c r="RGR3272" s="36"/>
      <c r="RGS3272" s="36"/>
      <c r="RGT3272" s="36"/>
      <c r="RGU3272" s="36"/>
      <c r="RGV3272" s="36"/>
      <c r="RGW3272" s="36"/>
      <c r="RGX3272" s="36"/>
      <c r="RGY3272" s="36"/>
      <c r="RGZ3272" s="36"/>
      <c r="RHA3272" s="12"/>
      <c r="RHB3272" s="12"/>
      <c r="RHC3272" s="12"/>
      <c r="RHD3272" s="53"/>
      <c r="RHF3272" s="41"/>
      <c r="RHG3272" s="40"/>
      <c r="RHH3272" s="44"/>
      <c r="RHI3272" s="62"/>
      <c r="RHJ3272" s="56"/>
      <c r="RHK3272" s="60"/>
      <c r="RHL3272" s="60"/>
      <c r="RHM3272" s="60"/>
      <c r="RHN3272" s="60"/>
      <c r="RHO3272" s="46"/>
      <c r="RHP3272" s="65"/>
      <c r="RHQ3272" s="19"/>
      <c r="RHR3272" s="48"/>
      <c r="RHS3272" s="41"/>
      <c r="RHT3272" s="44"/>
      <c r="RHU3272" s="18"/>
      <c r="RHV3272" s="16"/>
      <c r="RHW3272" s="36"/>
      <c r="RHX3272" s="36"/>
      <c r="RHY3272" s="36"/>
      <c r="RHZ3272" s="36"/>
      <c r="RIA3272" s="36"/>
      <c r="RIB3272" s="36"/>
      <c r="RIC3272" s="36"/>
      <c r="RID3272" s="36"/>
      <c r="RIE3272" s="36"/>
      <c r="RIF3272" s="36"/>
      <c r="RIG3272" s="36"/>
      <c r="RIH3272" s="36"/>
      <c r="RII3272" s="36"/>
      <c r="RIJ3272" s="12"/>
      <c r="RIK3272" s="12"/>
      <c r="RIL3272" s="12"/>
      <c r="RIM3272" s="53"/>
      <c r="RIO3272" s="41"/>
      <c r="RIP3272" s="40"/>
      <c r="RIQ3272" s="44"/>
      <c r="RIR3272" s="62"/>
      <c r="RIS3272" s="56"/>
      <c r="RIT3272" s="60"/>
      <c r="RIU3272" s="60"/>
      <c r="RIV3272" s="60"/>
      <c r="RIW3272" s="60"/>
      <c r="RIX3272" s="46"/>
      <c r="RIY3272" s="65"/>
      <c r="RIZ3272" s="19"/>
      <c r="RJA3272" s="48"/>
      <c r="RJB3272" s="41"/>
      <c r="RJC3272" s="44"/>
      <c r="RJD3272" s="18"/>
      <c r="RJE3272" s="16"/>
      <c r="RJF3272" s="36"/>
      <c r="RJG3272" s="36"/>
      <c r="RJH3272" s="36"/>
      <c r="RJI3272" s="36"/>
      <c r="RJJ3272" s="36"/>
      <c r="RJK3272" s="36"/>
      <c r="RJL3272" s="36"/>
      <c r="RJM3272" s="36"/>
      <c r="RJN3272" s="36"/>
      <c r="RJO3272" s="36"/>
      <c r="RJP3272" s="36"/>
      <c r="RJQ3272" s="36"/>
      <c r="RJR3272" s="36"/>
      <c r="RJS3272" s="12"/>
      <c r="RJT3272" s="12"/>
      <c r="RJU3272" s="12"/>
      <c r="RJV3272" s="53"/>
      <c r="RJX3272" s="41"/>
      <c r="RJY3272" s="40"/>
      <c r="RJZ3272" s="44"/>
      <c r="RKA3272" s="62"/>
      <c r="RKB3272" s="56"/>
      <c r="RKC3272" s="60"/>
      <c r="RKD3272" s="60"/>
      <c r="RKE3272" s="60"/>
      <c r="RKF3272" s="60"/>
      <c r="RKG3272" s="46"/>
      <c r="RKH3272" s="65"/>
      <c r="RKI3272" s="19"/>
      <c r="RKJ3272" s="48"/>
      <c r="RKK3272" s="41"/>
      <c r="RKL3272" s="44"/>
      <c r="RKM3272" s="18"/>
      <c r="RKN3272" s="16"/>
      <c r="RKO3272" s="36"/>
      <c r="RKP3272" s="36"/>
      <c r="RKQ3272" s="36"/>
      <c r="RKR3272" s="36"/>
      <c r="RKS3272" s="36"/>
      <c r="RKT3272" s="36"/>
      <c r="RKU3272" s="36"/>
      <c r="RKV3272" s="36"/>
      <c r="RKW3272" s="36"/>
      <c r="RKX3272" s="36"/>
      <c r="RKY3272" s="36"/>
      <c r="RKZ3272" s="36"/>
      <c r="RLA3272" s="36"/>
      <c r="RLB3272" s="12"/>
      <c r="RLC3272" s="12"/>
      <c r="RLD3272" s="12"/>
      <c r="RLE3272" s="53"/>
      <c r="RLG3272" s="41"/>
      <c r="RLH3272" s="40"/>
      <c r="RLI3272" s="44"/>
      <c r="RLJ3272" s="62"/>
      <c r="RLK3272" s="56"/>
      <c r="RLL3272" s="60"/>
      <c r="RLM3272" s="60"/>
      <c r="RLN3272" s="60"/>
      <c r="RLO3272" s="60"/>
      <c r="RLP3272" s="46"/>
      <c r="RLQ3272" s="65"/>
      <c r="RLR3272" s="19"/>
      <c r="RLS3272" s="48"/>
      <c r="RLT3272" s="41"/>
      <c r="RLU3272" s="44"/>
      <c r="RLV3272" s="18"/>
      <c r="RLW3272" s="16"/>
      <c r="RLX3272" s="36"/>
      <c r="RLY3272" s="36"/>
      <c r="RLZ3272" s="36"/>
      <c r="RMA3272" s="36"/>
      <c r="RMB3272" s="36"/>
      <c r="RMC3272" s="36"/>
      <c r="RMD3272" s="36"/>
      <c r="RME3272" s="36"/>
      <c r="RMF3272" s="36"/>
      <c r="RMG3272" s="36"/>
      <c r="RMH3272" s="36"/>
      <c r="RMI3272" s="36"/>
      <c r="RMJ3272" s="36"/>
      <c r="RMK3272" s="12"/>
      <c r="RML3272" s="12"/>
      <c r="RMM3272" s="12"/>
      <c r="RMN3272" s="53"/>
      <c r="RMP3272" s="41"/>
      <c r="RMQ3272" s="40"/>
      <c r="RMR3272" s="44"/>
      <c r="RMS3272" s="62"/>
      <c r="RMT3272" s="56"/>
      <c r="RMU3272" s="60"/>
      <c r="RMV3272" s="60"/>
      <c r="RMW3272" s="60"/>
      <c r="RMX3272" s="60"/>
      <c r="RMY3272" s="46"/>
      <c r="RMZ3272" s="65"/>
      <c r="RNA3272" s="19"/>
      <c r="RNB3272" s="48"/>
      <c r="RNC3272" s="41"/>
      <c r="RND3272" s="44"/>
      <c r="RNE3272" s="18"/>
      <c r="RNF3272" s="16"/>
      <c r="RNG3272" s="36"/>
      <c r="RNH3272" s="36"/>
      <c r="RNI3272" s="36"/>
      <c r="RNJ3272" s="36"/>
      <c r="RNK3272" s="36"/>
      <c r="RNL3272" s="36"/>
      <c r="RNM3272" s="36"/>
      <c r="RNN3272" s="36"/>
      <c r="RNO3272" s="36"/>
      <c r="RNP3272" s="36"/>
      <c r="RNQ3272" s="36"/>
      <c r="RNR3272" s="36"/>
      <c r="RNS3272" s="36"/>
      <c r="RNT3272" s="12"/>
      <c r="RNU3272" s="12"/>
      <c r="RNV3272" s="12"/>
      <c r="RNW3272" s="53"/>
      <c r="RNY3272" s="41"/>
      <c r="RNZ3272" s="40"/>
      <c r="ROA3272" s="44"/>
      <c r="ROB3272" s="62"/>
      <c r="ROC3272" s="56"/>
      <c r="ROD3272" s="60"/>
      <c r="ROE3272" s="60"/>
      <c r="ROF3272" s="60"/>
      <c r="ROG3272" s="60"/>
      <c r="ROH3272" s="46"/>
      <c r="ROI3272" s="65"/>
      <c r="ROJ3272" s="19"/>
      <c r="ROK3272" s="48"/>
      <c r="ROL3272" s="41"/>
      <c r="ROM3272" s="44"/>
      <c r="RON3272" s="18"/>
      <c r="ROO3272" s="16"/>
      <c r="ROP3272" s="36"/>
      <c r="ROQ3272" s="36"/>
      <c r="ROR3272" s="36"/>
      <c r="ROS3272" s="36"/>
      <c r="ROT3272" s="36"/>
      <c r="ROU3272" s="36"/>
      <c r="ROV3272" s="36"/>
      <c r="ROW3272" s="36"/>
      <c r="ROX3272" s="36"/>
      <c r="ROY3272" s="36"/>
      <c r="ROZ3272" s="36"/>
      <c r="RPA3272" s="36"/>
      <c r="RPB3272" s="36"/>
      <c r="RPC3272" s="12"/>
      <c r="RPD3272" s="12"/>
      <c r="RPE3272" s="12"/>
      <c r="RPF3272" s="53"/>
      <c r="RPH3272" s="41"/>
      <c r="RPI3272" s="40"/>
      <c r="RPJ3272" s="44"/>
      <c r="RPK3272" s="62"/>
      <c r="RPL3272" s="56"/>
      <c r="RPM3272" s="60"/>
      <c r="RPN3272" s="60"/>
      <c r="RPO3272" s="60"/>
      <c r="RPP3272" s="60"/>
      <c r="RPQ3272" s="46"/>
      <c r="RPR3272" s="65"/>
      <c r="RPS3272" s="19"/>
      <c r="RPT3272" s="48"/>
      <c r="RPU3272" s="41"/>
      <c r="RPV3272" s="44"/>
      <c r="RPW3272" s="18"/>
      <c r="RPX3272" s="16"/>
      <c r="RPY3272" s="36"/>
      <c r="RPZ3272" s="36"/>
      <c r="RQA3272" s="36"/>
      <c r="RQB3272" s="36"/>
      <c r="RQC3272" s="36"/>
      <c r="RQD3272" s="36"/>
      <c r="RQE3272" s="36"/>
      <c r="RQF3272" s="36"/>
      <c r="RQG3272" s="36"/>
      <c r="RQH3272" s="36"/>
      <c r="RQI3272" s="36"/>
      <c r="RQJ3272" s="36"/>
      <c r="RQK3272" s="36"/>
      <c r="RQL3272" s="12"/>
      <c r="RQM3272" s="12"/>
      <c r="RQN3272" s="12"/>
      <c r="RQO3272" s="53"/>
      <c r="RQQ3272" s="41"/>
      <c r="RQR3272" s="40"/>
      <c r="RQS3272" s="44"/>
      <c r="RQT3272" s="62"/>
      <c r="RQU3272" s="56"/>
      <c r="RQV3272" s="60"/>
      <c r="RQW3272" s="60"/>
      <c r="RQX3272" s="60"/>
      <c r="RQY3272" s="60"/>
      <c r="RQZ3272" s="46"/>
      <c r="RRA3272" s="65"/>
      <c r="RRB3272" s="19"/>
      <c r="RRC3272" s="48"/>
      <c r="RRD3272" s="41"/>
      <c r="RRE3272" s="44"/>
      <c r="RRF3272" s="18"/>
      <c r="RRG3272" s="16"/>
      <c r="RRH3272" s="36"/>
      <c r="RRI3272" s="36"/>
      <c r="RRJ3272" s="36"/>
      <c r="RRK3272" s="36"/>
      <c r="RRL3272" s="36"/>
      <c r="RRM3272" s="36"/>
      <c r="RRN3272" s="36"/>
      <c r="RRO3272" s="36"/>
      <c r="RRP3272" s="36"/>
      <c r="RRQ3272" s="36"/>
      <c r="RRR3272" s="36"/>
      <c r="RRS3272" s="36"/>
      <c r="RRT3272" s="36"/>
      <c r="RRU3272" s="12"/>
      <c r="RRV3272" s="12"/>
      <c r="RRW3272" s="12"/>
      <c r="RRX3272" s="53"/>
      <c r="RRZ3272" s="41"/>
      <c r="RSA3272" s="40"/>
      <c r="RSB3272" s="44"/>
      <c r="RSC3272" s="62"/>
      <c r="RSD3272" s="56"/>
      <c r="RSE3272" s="60"/>
      <c r="RSF3272" s="60"/>
      <c r="RSG3272" s="60"/>
      <c r="RSH3272" s="60"/>
      <c r="RSI3272" s="46"/>
      <c r="RSJ3272" s="65"/>
      <c r="RSK3272" s="19"/>
      <c r="RSL3272" s="48"/>
      <c r="RSM3272" s="41"/>
      <c r="RSN3272" s="44"/>
      <c r="RSO3272" s="18"/>
      <c r="RSP3272" s="16"/>
      <c r="RSQ3272" s="36"/>
      <c r="RSR3272" s="36"/>
      <c r="RSS3272" s="36"/>
      <c r="RST3272" s="36"/>
      <c r="RSU3272" s="36"/>
      <c r="RSV3272" s="36"/>
      <c r="RSW3272" s="36"/>
      <c r="RSX3272" s="36"/>
      <c r="RSY3272" s="36"/>
      <c r="RSZ3272" s="36"/>
      <c r="RTA3272" s="36"/>
      <c r="RTB3272" s="36"/>
      <c r="RTC3272" s="36"/>
      <c r="RTD3272" s="12"/>
      <c r="RTE3272" s="12"/>
      <c r="RTF3272" s="12"/>
      <c r="RTG3272" s="53"/>
      <c r="RTI3272" s="41"/>
      <c r="RTJ3272" s="40"/>
      <c r="RTK3272" s="44"/>
      <c r="RTL3272" s="62"/>
      <c r="RTM3272" s="56"/>
      <c r="RTN3272" s="60"/>
      <c r="RTO3272" s="60"/>
      <c r="RTP3272" s="60"/>
      <c r="RTQ3272" s="60"/>
      <c r="RTR3272" s="46"/>
      <c r="RTS3272" s="65"/>
      <c r="RTT3272" s="19"/>
      <c r="RTU3272" s="48"/>
      <c r="RTV3272" s="41"/>
      <c r="RTW3272" s="44"/>
      <c r="RTX3272" s="18"/>
      <c r="RTY3272" s="16"/>
      <c r="RTZ3272" s="36"/>
      <c r="RUA3272" s="36"/>
      <c r="RUB3272" s="36"/>
      <c r="RUC3272" s="36"/>
      <c r="RUD3272" s="36"/>
      <c r="RUE3272" s="36"/>
      <c r="RUF3272" s="36"/>
      <c r="RUG3272" s="36"/>
      <c r="RUH3272" s="36"/>
      <c r="RUI3272" s="36"/>
      <c r="RUJ3272" s="36"/>
      <c r="RUK3272" s="36"/>
      <c r="RUL3272" s="36"/>
      <c r="RUM3272" s="12"/>
      <c r="RUN3272" s="12"/>
      <c r="RUO3272" s="12"/>
      <c r="RUP3272" s="53"/>
      <c r="RUR3272" s="41"/>
      <c r="RUS3272" s="40"/>
      <c r="RUT3272" s="44"/>
      <c r="RUU3272" s="62"/>
      <c r="RUV3272" s="56"/>
      <c r="RUW3272" s="60"/>
      <c r="RUX3272" s="60"/>
      <c r="RUY3272" s="60"/>
      <c r="RUZ3272" s="60"/>
      <c r="RVA3272" s="46"/>
      <c r="RVB3272" s="65"/>
      <c r="RVC3272" s="19"/>
      <c r="RVD3272" s="48"/>
      <c r="RVE3272" s="41"/>
      <c r="RVF3272" s="44"/>
      <c r="RVG3272" s="18"/>
      <c r="RVH3272" s="16"/>
      <c r="RVI3272" s="36"/>
      <c r="RVJ3272" s="36"/>
      <c r="RVK3272" s="36"/>
      <c r="RVL3272" s="36"/>
      <c r="RVM3272" s="36"/>
      <c r="RVN3272" s="36"/>
      <c r="RVO3272" s="36"/>
      <c r="RVP3272" s="36"/>
      <c r="RVQ3272" s="36"/>
      <c r="RVR3272" s="36"/>
      <c r="RVS3272" s="36"/>
      <c r="RVT3272" s="36"/>
      <c r="RVU3272" s="36"/>
      <c r="RVV3272" s="12"/>
      <c r="RVW3272" s="12"/>
      <c r="RVX3272" s="12"/>
      <c r="RVY3272" s="53"/>
      <c r="RWA3272" s="41"/>
      <c r="RWB3272" s="40"/>
      <c r="RWC3272" s="44"/>
      <c r="RWD3272" s="62"/>
      <c r="RWE3272" s="56"/>
      <c r="RWF3272" s="60"/>
      <c r="RWG3272" s="60"/>
      <c r="RWH3272" s="60"/>
      <c r="RWI3272" s="60"/>
      <c r="RWJ3272" s="46"/>
      <c r="RWK3272" s="65"/>
      <c r="RWL3272" s="19"/>
      <c r="RWM3272" s="48"/>
      <c r="RWN3272" s="41"/>
      <c r="RWO3272" s="44"/>
      <c r="RWP3272" s="18"/>
      <c r="RWQ3272" s="16"/>
      <c r="RWR3272" s="36"/>
      <c r="RWS3272" s="36"/>
      <c r="RWT3272" s="36"/>
      <c r="RWU3272" s="36"/>
      <c r="RWV3272" s="36"/>
      <c r="RWW3272" s="36"/>
      <c r="RWX3272" s="36"/>
      <c r="RWY3272" s="36"/>
      <c r="RWZ3272" s="36"/>
      <c r="RXA3272" s="36"/>
      <c r="RXB3272" s="36"/>
      <c r="RXC3272" s="36"/>
      <c r="RXD3272" s="36"/>
      <c r="RXE3272" s="12"/>
      <c r="RXF3272" s="12"/>
      <c r="RXG3272" s="12"/>
      <c r="RXH3272" s="53"/>
      <c r="RXJ3272" s="41"/>
      <c r="RXK3272" s="40"/>
      <c r="RXL3272" s="44"/>
      <c r="RXM3272" s="62"/>
      <c r="RXN3272" s="56"/>
      <c r="RXO3272" s="60"/>
      <c r="RXP3272" s="60"/>
      <c r="RXQ3272" s="60"/>
      <c r="RXR3272" s="60"/>
      <c r="RXS3272" s="46"/>
      <c r="RXT3272" s="65"/>
      <c r="RXU3272" s="19"/>
      <c r="RXV3272" s="48"/>
      <c r="RXW3272" s="41"/>
      <c r="RXX3272" s="44"/>
      <c r="RXY3272" s="18"/>
      <c r="RXZ3272" s="16"/>
      <c r="RYA3272" s="36"/>
      <c r="RYB3272" s="36"/>
      <c r="RYC3272" s="36"/>
      <c r="RYD3272" s="36"/>
      <c r="RYE3272" s="36"/>
      <c r="RYF3272" s="36"/>
      <c r="RYG3272" s="36"/>
      <c r="RYH3272" s="36"/>
      <c r="RYI3272" s="36"/>
      <c r="RYJ3272" s="36"/>
      <c r="RYK3272" s="36"/>
      <c r="RYL3272" s="36"/>
      <c r="RYM3272" s="36"/>
      <c r="RYN3272" s="12"/>
      <c r="RYO3272" s="12"/>
      <c r="RYP3272" s="12"/>
      <c r="RYQ3272" s="53"/>
      <c r="RYS3272" s="41"/>
      <c r="RYT3272" s="40"/>
      <c r="RYU3272" s="44"/>
      <c r="RYV3272" s="62"/>
      <c r="RYW3272" s="56"/>
      <c r="RYX3272" s="60"/>
      <c r="RYY3272" s="60"/>
      <c r="RYZ3272" s="60"/>
      <c r="RZA3272" s="60"/>
      <c r="RZB3272" s="46"/>
      <c r="RZC3272" s="65"/>
      <c r="RZD3272" s="19"/>
      <c r="RZE3272" s="48"/>
      <c r="RZF3272" s="41"/>
      <c r="RZG3272" s="44"/>
      <c r="RZH3272" s="18"/>
      <c r="RZI3272" s="16"/>
      <c r="RZJ3272" s="36"/>
      <c r="RZK3272" s="36"/>
      <c r="RZL3272" s="36"/>
      <c r="RZM3272" s="36"/>
      <c r="RZN3272" s="36"/>
      <c r="RZO3272" s="36"/>
      <c r="RZP3272" s="36"/>
      <c r="RZQ3272" s="36"/>
      <c r="RZR3272" s="36"/>
      <c r="RZS3272" s="36"/>
      <c r="RZT3272" s="36"/>
      <c r="RZU3272" s="36"/>
      <c r="RZV3272" s="36"/>
      <c r="RZW3272" s="12"/>
      <c r="RZX3272" s="12"/>
      <c r="RZY3272" s="12"/>
      <c r="RZZ3272" s="53"/>
      <c r="SAB3272" s="41"/>
      <c r="SAC3272" s="40"/>
      <c r="SAD3272" s="44"/>
      <c r="SAE3272" s="62"/>
      <c r="SAF3272" s="56"/>
      <c r="SAG3272" s="60"/>
      <c r="SAH3272" s="60"/>
      <c r="SAI3272" s="60"/>
      <c r="SAJ3272" s="60"/>
      <c r="SAK3272" s="46"/>
      <c r="SAL3272" s="65"/>
      <c r="SAM3272" s="19"/>
      <c r="SAN3272" s="48"/>
      <c r="SAO3272" s="41"/>
      <c r="SAP3272" s="44"/>
      <c r="SAQ3272" s="18"/>
      <c r="SAR3272" s="16"/>
      <c r="SAS3272" s="36"/>
      <c r="SAT3272" s="36"/>
      <c r="SAU3272" s="36"/>
      <c r="SAV3272" s="36"/>
      <c r="SAW3272" s="36"/>
      <c r="SAX3272" s="36"/>
      <c r="SAY3272" s="36"/>
      <c r="SAZ3272" s="36"/>
      <c r="SBA3272" s="36"/>
      <c r="SBB3272" s="36"/>
      <c r="SBC3272" s="36"/>
      <c r="SBD3272" s="36"/>
      <c r="SBE3272" s="36"/>
      <c r="SBF3272" s="12"/>
      <c r="SBG3272" s="12"/>
      <c r="SBH3272" s="12"/>
      <c r="SBI3272" s="53"/>
      <c r="SBK3272" s="41"/>
      <c r="SBL3272" s="40"/>
      <c r="SBM3272" s="44"/>
      <c r="SBN3272" s="62"/>
      <c r="SBO3272" s="56"/>
      <c r="SBP3272" s="60"/>
      <c r="SBQ3272" s="60"/>
      <c r="SBR3272" s="60"/>
      <c r="SBS3272" s="60"/>
      <c r="SBT3272" s="46"/>
      <c r="SBU3272" s="65"/>
      <c r="SBV3272" s="19"/>
      <c r="SBW3272" s="48"/>
      <c r="SBX3272" s="41"/>
      <c r="SBY3272" s="44"/>
      <c r="SBZ3272" s="18"/>
      <c r="SCA3272" s="16"/>
      <c r="SCB3272" s="36"/>
      <c r="SCC3272" s="36"/>
      <c r="SCD3272" s="36"/>
      <c r="SCE3272" s="36"/>
      <c r="SCF3272" s="36"/>
      <c r="SCG3272" s="36"/>
      <c r="SCH3272" s="36"/>
      <c r="SCI3272" s="36"/>
      <c r="SCJ3272" s="36"/>
      <c r="SCK3272" s="36"/>
      <c r="SCL3272" s="36"/>
      <c r="SCM3272" s="36"/>
      <c r="SCN3272" s="36"/>
      <c r="SCO3272" s="12"/>
      <c r="SCP3272" s="12"/>
      <c r="SCQ3272" s="12"/>
      <c r="SCR3272" s="53"/>
      <c r="SCT3272" s="41"/>
      <c r="SCU3272" s="40"/>
      <c r="SCV3272" s="44"/>
      <c r="SCW3272" s="62"/>
      <c r="SCX3272" s="56"/>
      <c r="SCY3272" s="60"/>
      <c r="SCZ3272" s="60"/>
      <c r="SDA3272" s="60"/>
      <c r="SDB3272" s="60"/>
      <c r="SDC3272" s="46"/>
      <c r="SDD3272" s="65"/>
      <c r="SDE3272" s="19"/>
      <c r="SDF3272" s="48"/>
      <c r="SDG3272" s="41"/>
      <c r="SDH3272" s="44"/>
      <c r="SDI3272" s="18"/>
      <c r="SDJ3272" s="16"/>
      <c r="SDK3272" s="36"/>
      <c r="SDL3272" s="36"/>
      <c r="SDM3272" s="36"/>
      <c r="SDN3272" s="36"/>
      <c r="SDO3272" s="36"/>
      <c r="SDP3272" s="36"/>
      <c r="SDQ3272" s="36"/>
      <c r="SDR3272" s="36"/>
      <c r="SDS3272" s="36"/>
      <c r="SDT3272" s="36"/>
      <c r="SDU3272" s="36"/>
      <c r="SDV3272" s="36"/>
      <c r="SDW3272" s="36"/>
      <c r="SDX3272" s="12"/>
      <c r="SDY3272" s="12"/>
      <c r="SDZ3272" s="12"/>
      <c r="SEA3272" s="53"/>
      <c r="SEC3272" s="41"/>
      <c r="SED3272" s="40"/>
      <c r="SEE3272" s="44"/>
      <c r="SEF3272" s="62"/>
      <c r="SEG3272" s="56"/>
      <c r="SEH3272" s="60"/>
      <c r="SEI3272" s="60"/>
      <c r="SEJ3272" s="60"/>
      <c r="SEK3272" s="60"/>
      <c r="SEL3272" s="46"/>
      <c r="SEM3272" s="65"/>
      <c r="SEN3272" s="19"/>
      <c r="SEO3272" s="48"/>
      <c r="SEP3272" s="41"/>
      <c r="SEQ3272" s="44"/>
      <c r="SER3272" s="18"/>
      <c r="SES3272" s="16"/>
      <c r="SET3272" s="36"/>
      <c r="SEU3272" s="36"/>
      <c r="SEV3272" s="36"/>
      <c r="SEW3272" s="36"/>
      <c r="SEX3272" s="36"/>
      <c r="SEY3272" s="36"/>
      <c r="SEZ3272" s="36"/>
      <c r="SFA3272" s="36"/>
      <c r="SFB3272" s="36"/>
      <c r="SFC3272" s="36"/>
      <c r="SFD3272" s="36"/>
      <c r="SFE3272" s="36"/>
      <c r="SFF3272" s="36"/>
      <c r="SFG3272" s="12"/>
      <c r="SFH3272" s="12"/>
      <c r="SFI3272" s="12"/>
      <c r="SFJ3272" s="53"/>
      <c r="SFL3272" s="41"/>
      <c r="SFM3272" s="40"/>
      <c r="SFN3272" s="44"/>
      <c r="SFO3272" s="62"/>
      <c r="SFP3272" s="56"/>
      <c r="SFQ3272" s="60"/>
      <c r="SFR3272" s="60"/>
      <c r="SFS3272" s="60"/>
      <c r="SFT3272" s="60"/>
      <c r="SFU3272" s="46"/>
      <c r="SFV3272" s="65"/>
      <c r="SFW3272" s="19"/>
      <c r="SFX3272" s="48"/>
      <c r="SFY3272" s="41"/>
      <c r="SFZ3272" s="44"/>
      <c r="SGA3272" s="18"/>
      <c r="SGB3272" s="16"/>
      <c r="SGC3272" s="36"/>
      <c r="SGD3272" s="36"/>
      <c r="SGE3272" s="36"/>
      <c r="SGF3272" s="36"/>
      <c r="SGG3272" s="36"/>
      <c r="SGH3272" s="36"/>
      <c r="SGI3272" s="36"/>
      <c r="SGJ3272" s="36"/>
      <c r="SGK3272" s="36"/>
      <c r="SGL3272" s="36"/>
      <c r="SGM3272" s="36"/>
      <c r="SGN3272" s="36"/>
      <c r="SGO3272" s="36"/>
      <c r="SGP3272" s="12"/>
      <c r="SGQ3272" s="12"/>
      <c r="SGR3272" s="12"/>
      <c r="SGS3272" s="53"/>
      <c r="SGU3272" s="41"/>
      <c r="SGV3272" s="40"/>
      <c r="SGW3272" s="44"/>
      <c r="SGX3272" s="62"/>
      <c r="SGY3272" s="56"/>
      <c r="SGZ3272" s="60"/>
      <c r="SHA3272" s="60"/>
      <c r="SHB3272" s="60"/>
      <c r="SHC3272" s="60"/>
      <c r="SHD3272" s="46"/>
      <c r="SHE3272" s="65"/>
      <c r="SHF3272" s="19"/>
      <c r="SHG3272" s="48"/>
      <c r="SHH3272" s="41"/>
      <c r="SHI3272" s="44"/>
      <c r="SHJ3272" s="18"/>
      <c r="SHK3272" s="16"/>
      <c r="SHL3272" s="36"/>
      <c r="SHM3272" s="36"/>
      <c r="SHN3272" s="36"/>
      <c r="SHO3272" s="36"/>
      <c r="SHP3272" s="36"/>
      <c r="SHQ3272" s="36"/>
      <c r="SHR3272" s="36"/>
      <c r="SHS3272" s="36"/>
      <c r="SHT3272" s="36"/>
      <c r="SHU3272" s="36"/>
      <c r="SHV3272" s="36"/>
      <c r="SHW3272" s="36"/>
      <c r="SHX3272" s="36"/>
      <c r="SHY3272" s="12"/>
      <c r="SHZ3272" s="12"/>
      <c r="SIA3272" s="12"/>
      <c r="SIB3272" s="53"/>
      <c r="SID3272" s="41"/>
      <c r="SIE3272" s="40"/>
      <c r="SIF3272" s="44"/>
      <c r="SIG3272" s="62"/>
      <c r="SIH3272" s="56"/>
      <c r="SII3272" s="60"/>
      <c r="SIJ3272" s="60"/>
      <c r="SIK3272" s="60"/>
      <c r="SIL3272" s="60"/>
      <c r="SIM3272" s="46"/>
      <c r="SIN3272" s="65"/>
      <c r="SIO3272" s="19"/>
      <c r="SIP3272" s="48"/>
      <c r="SIQ3272" s="41"/>
      <c r="SIR3272" s="44"/>
      <c r="SIS3272" s="18"/>
      <c r="SIT3272" s="16"/>
      <c r="SIU3272" s="36"/>
      <c r="SIV3272" s="36"/>
      <c r="SIW3272" s="36"/>
      <c r="SIX3272" s="36"/>
      <c r="SIY3272" s="36"/>
      <c r="SIZ3272" s="36"/>
      <c r="SJA3272" s="36"/>
      <c r="SJB3272" s="36"/>
      <c r="SJC3272" s="36"/>
      <c r="SJD3272" s="36"/>
      <c r="SJE3272" s="36"/>
      <c r="SJF3272" s="36"/>
      <c r="SJG3272" s="36"/>
      <c r="SJH3272" s="12"/>
      <c r="SJI3272" s="12"/>
      <c r="SJJ3272" s="12"/>
      <c r="SJK3272" s="53"/>
      <c r="SJM3272" s="41"/>
      <c r="SJN3272" s="40"/>
      <c r="SJO3272" s="44"/>
      <c r="SJP3272" s="62"/>
      <c r="SJQ3272" s="56"/>
      <c r="SJR3272" s="60"/>
      <c r="SJS3272" s="60"/>
      <c r="SJT3272" s="60"/>
      <c r="SJU3272" s="60"/>
      <c r="SJV3272" s="46"/>
      <c r="SJW3272" s="65"/>
      <c r="SJX3272" s="19"/>
      <c r="SJY3272" s="48"/>
      <c r="SJZ3272" s="41"/>
      <c r="SKA3272" s="44"/>
      <c r="SKB3272" s="18"/>
      <c r="SKC3272" s="16"/>
      <c r="SKD3272" s="36"/>
      <c r="SKE3272" s="36"/>
      <c r="SKF3272" s="36"/>
      <c r="SKG3272" s="36"/>
      <c r="SKH3272" s="36"/>
      <c r="SKI3272" s="36"/>
      <c r="SKJ3272" s="36"/>
      <c r="SKK3272" s="36"/>
      <c r="SKL3272" s="36"/>
      <c r="SKM3272" s="36"/>
      <c r="SKN3272" s="36"/>
      <c r="SKO3272" s="36"/>
      <c r="SKP3272" s="36"/>
      <c r="SKQ3272" s="12"/>
      <c r="SKR3272" s="12"/>
      <c r="SKS3272" s="12"/>
      <c r="SKT3272" s="53"/>
      <c r="SKV3272" s="41"/>
      <c r="SKW3272" s="40"/>
      <c r="SKX3272" s="44"/>
      <c r="SKY3272" s="62"/>
      <c r="SKZ3272" s="56"/>
      <c r="SLA3272" s="60"/>
      <c r="SLB3272" s="60"/>
      <c r="SLC3272" s="60"/>
      <c r="SLD3272" s="60"/>
      <c r="SLE3272" s="46"/>
      <c r="SLF3272" s="65"/>
      <c r="SLG3272" s="19"/>
      <c r="SLH3272" s="48"/>
      <c r="SLI3272" s="41"/>
      <c r="SLJ3272" s="44"/>
      <c r="SLK3272" s="18"/>
      <c r="SLL3272" s="16"/>
      <c r="SLM3272" s="36"/>
      <c r="SLN3272" s="36"/>
      <c r="SLO3272" s="36"/>
      <c r="SLP3272" s="36"/>
      <c r="SLQ3272" s="36"/>
      <c r="SLR3272" s="36"/>
      <c r="SLS3272" s="36"/>
      <c r="SLT3272" s="36"/>
      <c r="SLU3272" s="36"/>
      <c r="SLV3272" s="36"/>
      <c r="SLW3272" s="36"/>
      <c r="SLX3272" s="36"/>
      <c r="SLY3272" s="36"/>
      <c r="SLZ3272" s="12"/>
      <c r="SMA3272" s="12"/>
      <c r="SMB3272" s="12"/>
      <c r="SMC3272" s="53"/>
      <c r="SME3272" s="41"/>
      <c r="SMF3272" s="40"/>
      <c r="SMG3272" s="44"/>
      <c r="SMH3272" s="62"/>
      <c r="SMI3272" s="56"/>
      <c r="SMJ3272" s="60"/>
      <c r="SMK3272" s="60"/>
      <c r="SML3272" s="60"/>
      <c r="SMM3272" s="60"/>
      <c r="SMN3272" s="46"/>
      <c r="SMO3272" s="65"/>
      <c r="SMP3272" s="19"/>
      <c r="SMQ3272" s="48"/>
      <c r="SMR3272" s="41"/>
      <c r="SMS3272" s="44"/>
      <c r="SMT3272" s="18"/>
      <c r="SMU3272" s="16"/>
      <c r="SMV3272" s="36"/>
      <c r="SMW3272" s="36"/>
      <c r="SMX3272" s="36"/>
      <c r="SMY3272" s="36"/>
      <c r="SMZ3272" s="36"/>
      <c r="SNA3272" s="36"/>
      <c r="SNB3272" s="36"/>
      <c r="SNC3272" s="36"/>
      <c r="SND3272" s="36"/>
      <c r="SNE3272" s="36"/>
      <c r="SNF3272" s="36"/>
      <c r="SNG3272" s="36"/>
      <c r="SNH3272" s="36"/>
      <c r="SNI3272" s="12"/>
      <c r="SNJ3272" s="12"/>
      <c r="SNK3272" s="12"/>
      <c r="SNL3272" s="53"/>
      <c r="SNN3272" s="41"/>
      <c r="SNO3272" s="40"/>
      <c r="SNP3272" s="44"/>
      <c r="SNQ3272" s="62"/>
      <c r="SNR3272" s="56"/>
      <c r="SNS3272" s="60"/>
      <c r="SNT3272" s="60"/>
      <c r="SNU3272" s="60"/>
      <c r="SNV3272" s="60"/>
      <c r="SNW3272" s="46"/>
      <c r="SNX3272" s="65"/>
      <c r="SNY3272" s="19"/>
      <c r="SNZ3272" s="48"/>
      <c r="SOA3272" s="41"/>
      <c r="SOB3272" s="44"/>
      <c r="SOC3272" s="18"/>
      <c r="SOD3272" s="16"/>
      <c r="SOE3272" s="36"/>
      <c r="SOF3272" s="36"/>
      <c r="SOG3272" s="36"/>
      <c r="SOH3272" s="36"/>
      <c r="SOI3272" s="36"/>
      <c r="SOJ3272" s="36"/>
      <c r="SOK3272" s="36"/>
      <c r="SOL3272" s="36"/>
      <c r="SOM3272" s="36"/>
      <c r="SON3272" s="36"/>
      <c r="SOO3272" s="36"/>
      <c r="SOP3272" s="36"/>
      <c r="SOQ3272" s="36"/>
      <c r="SOR3272" s="12"/>
      <c r="SOS3272" s="12"/>
      <c r="SOT3272" s="12"/>
      <c r="SOU3272" s="53"/>
      <c r="SOW3272" s="41"/>
      <c r="SOX3272" s="40"/>
      <c r="SOY3272" s="44"/>
      <c r="SOZ3272" s="62"/>
      <c r="SPA3272" s="56"/>
      <c r="SPB3272" s="60"/>
      <c r="SPC3272" s="60"/>
      <c r="SPD3272" s="60"/>
      <c r="SPE3272" s="60"/>
      <c r="SPF3272" s="46"/>
      <c r="SPG3272" s="65"/>
      <c r="SPH3272" s="19"/>
      <c r="SPI3272" s="48"/>
      <c r="SPJ3272" s="41"/>
      <c r="SPK3272" s="44"/>
      <c r="SPL3272" s="18"/>
      <c r="SPM3272" s="16"/>
      <c r="SPN3272" s="36"/>
      <c r="SPO3272" s="36"/>
      <c r="SPP3272" s="36"/>
      <c r="SPQ3272" s="36"/>
      <c r="SPR3272" s="36"/>
      <c r="SPS3272" s="36"/>
      <c r="SPT3272" s="36"/>
      <c r="SPU3272" s="36"/>
      <c r="SPV3272" s="36"/>
      <c r="SPW3272" s="36"/>
      <c r="SPX3272" s="36"/>
      <c r="SPY3272" s="36"/>
      <c r="SPZ3272" s="36"/>
      <c r="SQA3272" s="12"/>
      <c r="SQB3272" s="12"/>
      <c r="SQC3272" s="12"/>
      <c r="SQD3272" s="53"/>
      <c r="SQF3272" s="41"/>
      <c r="SQG3272" s="40"/>
      <c r="SQH3272" s="44"/>
      <c r="SQI3272" s="62"/>
      <c r="SQJ3272" s="56"/>
      <c r="SQK3272" s="60"/>
      <c r="SQL3272" s="60"/>
      <c r="SQM3272" s="60"/>
      <c r="SQN3272" s="60"/>
      <c r="SQO3272" s="46"/>
      <c r="SQP3272" s="65"/>
      <c r="SQQ3272" s="19"/>
      <c r="SQR3272" s="48"/>
      <c r="SQS3272" s="41"/>
      <c r="SQT3272" s="44"/>
      <c r="SQU3272" s="18"/>
      <c r="SQV3272" s="16"/>
      <c r="SQW3272" s="36"/>
      <c r="SQX3272" s="36"/>
      <c r="SQY3272" s="36"/>
      <c r="SQZ3272" s="36"/>
      <c r="SRA3272" s="36"/>
      <c r="SRB3272" s="36"/>
      <c r="SRC3272" s="36"/>
      <c r="SRD3272" s="36"/>
      <c r="SRE3272" s="36"/>
      <c r="SRF3272" s="36"/>
      <c r="SRG3272" s="36"/>
      <c r="SRH3272" s="36"/>
      <c r="SRI3272" s="36"/>
      <c r="SRJ3272" s="12"/>
      <c r="SRK3272" s="12"/>
      <c r="SRL3272" s="12"/>
      <c r="SRM3272" s="53"/>
      <c r="SRO3272" s="41"/>
      <c r="SRP3272" s="40"/>
      <c r="SRQ3272" s="44"/>
      <c r="SRR3272" s="62"/>
      <c r="SRS3272" s="56"/>
      <c r="SRT3272" s="60"/>
      <c r="SRU3272" s="60"/>
      <c r="SRV3272" s="60"/>
      <c r="SRW3272" s="60"/>
      <c r="SRX3272" s="46"/>
      <c r="SRY3272" s="65"/>
      <c r="SRZ3272" s="19"/>
      <c r="SSA3272" s="48"/>
      <c r="SSB3272" s="41"/>
      <c r="SSC3272" s="44"/>
      <c r="SSD3272" s="18"/>
      <c r="SSE3272" s="16"/>
      <c r="SSF3272" s="36"/>
      <c r="SSG3272" s="36"/>
      <c r="SSH3272" s="36"/>
      <c r="SSI3272" s="36"/>
      <c r="SSJ3272" s="36"/>
      <c r="SSK3272" s="36"/>
      <c r="SSL3272" s="36"/>
      <c r="SSM3272" s="36"/>
      <c r="SSN3272" s="36"/>
      <c r="SSO3272" s="36"/>
      <c r="SSP3272" s="36"/>
      <c r="SSQ3272" s="36"/>
      <c r="SSR3272" s="36"/>
      <c r="SSS3272" s="12"/>
      <c r="SST3272" s="12"/>
      <c r="SSU3272" s="12"/>
      <c r="SSV3272" s="53"/>
      <c r="SSX3272" s="41"/>
      <c r="SSY3272" s="40"/>
      <c r="SSZ3272" s="44"/>
      <c r="STA3272" s="62"/>
      <c r="STB3272" s="56"/>
      <c r="STC3272" s="60"/>
      <c r="STD3272" s="60"/>
      <c r="STE3272" s="60"/>
      <c r="STF3272" s="60"/>
      <c r="STG3272" s="46"/>
      <c r="STH3272" s="65"/>
      <c r="STI3272" s="19"/>
      <c r="STJ3272" s="48"/>
      <c r="STK3272" s="41"/>
      <c r="STL3272" s="44"/>
      <c r="STM3272" s="18"/>
      <c r="STN3272" s="16"/>
      <c r="STO3272" s="36"/>
      <c r="STP3272" s="36"/>
      <c r="STQ3272" s="36"/>
      <c r="STR3272" s="36"/>
      <c r="STS3272" s="36"/>
      <c r="STT3272" s="36"/>
      <c r="STU3272" s="36"/>
      <c r="STV3272" s="36"/>
      <c r="STW3272" s="36"/>
      <c r="STX3272" s="36"/>
      <c r="STY3272" s="36"/>
      <c r="STZ3272" s="36"/>
      <c r="SUA3272" s="36"/>
      <c r="SUB3272" s="12"/>
      <c r="SUC3272" s="12"/>
      <c r="SUD3272" s="12"/>
      <c r="SUE3272" s="53"/>
      <c r="SUG3272" s="41"/>
      <c r="SUH3272" s="40"/>
      <c r="SUI3272" s="44"/>
      <c r="SUJ3272" s="62"/>
      <c r="SUK3272" s="56"/>
      <c r="SUL3272" s="60"/>
      <c r="SUM3272" s="60"/>
      <c r="SUN3272" s="60"/>
      <c r="SUO3272" s="60"/>
      <c r="SUP3272" s="46"/>
      <c r="SUQ3272" s="65"/>
      <c r="SUR3272" s="19"/>
      <c r="SUS3272" s="48"/>
      <c r="SUT3272" s="41"/>
      <c r="SUU3272" s="44"/>
      <c r="SUV3272" s="18"/>
      <c r="SUW3272" s="16"/>
      <c r="SUX3272" s="36"/>
      <c r="SUY3272" s="36"/>
      <c r="SUZ3272" s="36"/>
      <c r="SVA3272" s="36"/>
      <c r="SVB3272" s="36"/>
      <c r="SVC3272" s="36"/>
      <c r="SVD3272" s="36"/>
      <c r="SVE3272" s="36"/>
      <c r="SVF3272" s="36"/>
      <c r="SVG3272" s="36"/>
      <c r="SVH3272" s="36"/>
      <c r="SVI3272" s="36"/>
      <c r="SVJ3272" s="36"/>
      <c r="SVK3272" s="12"/>
      <c r="SVL3272" s="12"/>
      <c r="SVM3272" s="12"/>
      <c r="SVN3272" s="53"/>
      <c r="SVP3272" s="41"/>
      <c r="SVQ3272" s="40"/>
      <c r="SVR3272" s="44"/>
      <c r="SVS3272" s="62"/>
      <c r="SVT3272" s="56"/>
      <c r="SVU3272" s="60"/>
      <c r="SVV3272" s="60"/>
      <c r="SVW3272" s="60"/>
      <c r="SVX3272" s="60"/>
      <c r="SVY3272" s="46"/>
      <c r="SVZ3272" s="65"/>
      <c r="SWA3272" s="19"/>
      <c r="SWB3272" s="48"/>
      <c r="SWC3272" s="41"/>
      <c r="SWD3272" s="44"/>
      <c r="SWE3272" s="18"/>
      <c r="SWF3272" s="16"/>
      <c r="SWG3272" s="36"/>
      <c r="SWH3272" s="36"/>
      <c r="SWI3272" s="36"/>
      <c r="SWJ3272" s="36"/>
      <c r="SWK3272" s="36"/>
      <c r="SWL3272" s="36"/>
      <c r="SWM3272" s="36"/>
      <c r="SWN3272" s="36"/>
      <c r="SWO3272" s="36"/>
      <c r="SWP3272" s="36"/>
      <c r="SWQ3272" s="36"/>
      <c r="SWR3272" s="36"/>
      <c r="SWS3272" s="36"/>
      <c r="SWT3272" s="12"/>
      <c r="SWU3272" s="12"/>
      <c r="SWV3272" s="12"/>
      <c r="SWW3272" s="53"/>
      <c r="SWY3272" s="41"/>
      <c r="SWZ3272" s="40"/>
      <c r="SXA3272" s="44"/>
      <c r="SXB3272" s="62"/>
      <c r="SXC3272" s="56"/>
      <c r="SXD3272" s="60"/>
      <c r="SXE3272" s="60"/>
      <c r="SXF3272" s="60"/>
      <c r="SXG3272" s="60"/>
      <c r="SXH3272" s="46"/>
      <c r="SXI3272" s="65"/>
      <c r="SXJ3272" s="19"/>
      <c r="SXK3272" s="48"/>
      <c r="SXL3272" s="41"/>
      <c r="SXM3272" s="44"/>
      <c r="SXN3272" s="18"/>
      <c r="SXO3272" s="16"/>
      <c r="SXP3272" s="36"/>
      <c r="SXQ3272" s="36"/>
      <c r="SXR3272" s="36"/>
      <c r="SXS3272" s="36"/>
      <c r="SXT3272" s="36"/>
      <c r="SXU3272" s="36"/>
      <c r="SXV3272" s="36"/>
      <c r="SXW3272" s="36"/>
      <c r="SXX3272" s="36"/>
      <c r="SXY3272" s="36"/>
      <c r="SXZ3272" s="36"/>
      <c r="SYA3272" s="36"/>
      <c r="SYB3272" s="36"/>
      <c r="SYC3272" s="12"/>
      <c r="SYD3272" s="12"/>
      <c r="SYE3272" s="12"/>
      <c r="SYF3272" s="53"/>
      <c r="SYH3272" s="41"/>
      <c r="SYI3272" s="40"/>
      <c r="SYJ3272" s="44"/>
      <c r="SYK3272" s="62"/>
      <c r="SYL3272" s="56"/>
      <c r="SYM3272" s="60"/>
      <c r="SYN3272" s="60"/>
      <c r="SYO3272" s="60"/>
      <c r="SYP3272" s="60"/>
      <c r="SYQ3272" s="46"/>
      <c r="SYR3272" s="65"/>
      <c r="SYS3272" s="19"/>
      <c r="SYT3272" s="48"/>
      <c r="SYU3272" s="41"/>
      <c r="SYV3272" s="44"/>
      <c r="SYW3272" s="18"/>
      <c r="SYX3272" s="16"/>
      <c r="SYY3272" s="36"/>
      <c r="SYZ3272" s="36"/>
      <c r="SZA3272" s="36"/>
      <c r="SZB3272" s="36"/>
      <c r="SZC3272" s="36"/>
      <c r="SZD3272" s="36"/>
      <c r="SZE3272" s="36"/>
      <c r="SZF3272" s="36"/>
      <c r="SZG3272" s="36"/>
      <c r="SZH3272" s="36"/>
      <c r="SZI3272" s="36"/>
      <c r="SZJ3272" s="36"/>
      <c r="SZK3272" s="36"/>
      <c r="SZL3272" s="12"/>
      <c r="SZM3272" s="12"/>
      <c r="SZN3272" s="12"/>
      <c r="SZO3272" s="53"/>
      <c r="SZQ3272" s="41"/>
      <c r="SZR3272" s="40"/>
      <c r="SZS3272" s="44"/>
      <c r="SZT3272" s="62"/>
      <c r="SZU3272" s="56"/>
      <c r="SZV3272" s="60"/>
      <c r="SZW3272" s="60"/>
      <c r="SZX3272" s="60"/>
      <c r="SZY3272" s="60"/>
      <c r="SZZ3272" s="46"/>
      <c r="TAA3272" s="65"/>
      <c r="TAB3272" s="19"/>
      <c r="TAC3272" s="48"/>
      <c r="TAD3272" s="41"/>
      <c r="TAE3272" s="44"/>
      <c r="TAF3272" s="18"/>
      <c r="TAG3272" s="16"/>
      <c r="TAH3272" s="36"/>
      <c r="TAI3272" s="36"/>
      <c r="TAJ3272" s="36"/>
      <c r="TAK3272" s="36"/>
      <c r="TAL3272" s="36"/>
      <c r="TAM3272" s="36"/>
      <c r="TAN3272" s="36"/>
      <c r="TAO3272" s="36"/>
      <c r="TAP3272" s="36"/>
      <c r="TAQ3272" s="36"/>
      <c r="TAR3272" s="36"/>
      <c r="TAS3272" s="36"/>
      <c r="TAT3272" s="36"/>
      <c r="TAU3272" s="12"/>
      <c r="TAV3272" s="12"/>
      <c r="TAW3272" s="12"/>
      <c r="TAX3272" s="53"/>
      <c r="TAZ3272" s="41"/>
      <c r="TBA3272" s="40"/>
      <c r="TBB3272" s="44"/>
      <c r="TBC3272" s="62"/>
      <c r="TBD3272" s="56"/>
      <c r="TBE3272" s="60"/>
      <c r="TBF3272" s="60"/>
      <c r="TBG3272" s="60"/>
      <c r="TBH3272" s="60"/>
      <c r="TBI3272" s="46"/>
      <c r="TBJ3272" s="65"/>
      <c r="TBK3272" s="19"/>
      <c r="TBL3272" s="48"/>
      <c r="TBM3272" s="41"/>
      <c r="TBN3272" s="44"/>
      <c r="TBO3272" s="18"/>
      <c r="TBP3272" s="16"/>
      <c r="TBQ3272" s="36"/>
      <c r="TBR3272" s="36"/>
      <c r="TBS3272" s="36"/>
      <c r="TBT3272" s="36"/>
      <c r="TBU3272" s="36"/>
      <c r="TBV3272" s="36"/>
      <c r="TBW3272" s="36"/>
      <c r="TBX3272" s="36"/>
      <c r="TBY3272" s="36"/>
      <c r="TBZ3272" s="36"/>
      <c r="TCA3272" s="36"/>
      <c r="TCB3272" s="36"/>
      <c r="TCC3272" s="36"/>
      <c r="TCD3272" s="12"/>
      <c r="TCE3272" s="12"/>
      <c r="TCF3272" s="12"/>
      <c r="TCG3272" s="53"/>
      <c r="TCI3272" s="41"/>
      <c r="TCJ3272" s="40"/>
      <c r="TCK3272" s="44"/>
      <c r="TCL3272" s="62"/>
      <c r="TCM3272" s="56"/>
      <c r="TCN3272" s="60"/>
      <c r="TCO3272" s="60"/>
      <c r="TCP3272" s="60"/>
      <c r="TCQ3272" s="60"/>
      <c r="TCR3272" s="46"/>
      <c r="TCS3272" s="65"/>
      <c r="TCT3272" s="19"/>
      <c r="TCU3272" s="48"/>
      <c r="TCV3272" s="41"/>
      <c r="TCW3272" s="44"/>
      <c r="TCX3272" s="18"/>
      <c r="TCY3272" s="16"/>
      <c r="TCZ3272" s="36"/>
      <c r="TDA3272" s="36"/>
      <c r="TDB3272" s="36"/>
      <c r="TDC3272" s="36"/>
      <c r="TDD3272" s="36"/>
      <c r="TDE3272" s="36"/>
      <c r="TDF3272" s="36"/>
      <c r="TDG3272" s="36"/>
      <c r="TDH3272" s="36"/>
      <c r="TDI3272" s="36"/>
      <c r="TDJ3272" s="36"/>
      <c r="TDK3272" s="36"/>
      <c r="TDL3272" s="36"/>
      <c r="TDM3272" s="12"/>
      <c r="TDN3272" s="12"/>
      <c r="TDO3272" s="12"/>
      <c r="TDP3272" s="53"/>
      <c r="TDR3272" s="41"/>
      <c r="TDS3272" s="40"/>
      <c r="TDT3272" s="44"/>
      <c r="TDU3272" s="62"/>
      <c r="TDV3272" s="56"/>
      <c r="TDW3272" s="60"/>
      <c r="TDX3272" s="60"/>
      <c r="TDY3272" s="60"/>
      <c r="TDZ3272" s="60"/>
      <c r="TEA3272" s="46"/>
      <c r="TEB3272" s="65"/>
      <c r="TEC3272" s="19"/>
      <c r="TED3272" s="48"/>
      <c r="TEE3272" s="41"/>
      <c r="TEF3272" s="44"/>
      <c r="TEG3272" s="18"/>
      <c r="TEH3272" s="16"/>
      <c r="TEI3272" s="36"/>
      <c r="TEJ3272" s="36"/>
      <c r="TEK3272" s="36"/>
      <c r="TEL3272" s="36"/>
      <c r="TEM3272" s="36"/>
      <c r="TEN3272" s="36"/>
      <c r="TEO3272" s="36"/>
      <c r="TEP3272" s="36"/>
      <c r="TEQ3272" s="36"/>
      <c r="TER3272" s="36"/>
      <c r="TES3272" s="36"/>
      <c r="TET3272" s="36"/>
      <c r="TEU3272" s="36"/>
      <c r="TEV3272" s="12"/>
      <c r="TEW3272" s="12"/>
      <c r="TEX3272" s="12"/>
      <c r="TEY3272" s="53"/>
      <c r="TFA3272" s="41"/>
      <c r="TFB3272" s="40"/>
      <c r="TFC3272" s="44"/>
      <c r="TFD3272" s="62"/>
      <c r="TFE3272" s="56"/>
      <c r="TFF3272" s="60"/>
      <c r="TFG3272" s="60"/>
      <c r="TFH3272" s="60"/>
      <c r="TFI3272" s="60"/>
      <c r="TFJ3272" s="46"/>
      <c r="TFK3272" s="65"/>
      <c r="TFL3272" s="19"/>
      <c r="TFM3272" s="48"/>
      <c r="TFN3272" s="41"/>
      <c r="TFO3272" s="44"/>
      <c r="TFP3272" s="18"/>
      <c r="TFQ3272" s="16"/>
      <c r="TFR3272" s="36"/>
      <c r="TFS3272" s="36"/>
      <c r="TFT3272" s="36"/>
      <c r="TFU3272" s="36"/>
      <c r="TFV3272" s="36"/>
      <c r="TFW3272" s="36"/>
      <c r="TFX3272" s="36"/>
      <c r="TFY3272" s="36"/>
      <c r="TFZ3272" s="36"/>
      <c r="TGA3272" s="36"/>
      <c r="TGB3272" s="36"/>
      <c r="TGC3272" s="36"/>
      <c r="TGD3272" s="36"/>
      <c r="TGE3272" s="12"/>
      <c r="TGF3272" s="12"/>
      <c r="TGG3272" s="12"/>
      <c r="TGH3272" s="53"/>
      <c r="TGJ3272" s="41"/>
      <c r="TGK3272" s="40"/>
      <c r="TGL3272" s="44"/>
      <c r="TGM3272" s="62"/>
      <c r="TGN3272" s="56"/>
      <c r="TGO3272" s="60"/>
      <c r="TGP3272" s="60"/>
      <c r="TGQ3272" s="60"/>
      <c r="TGR3272" s="60"/>
      <c r="TGS3272" s="46"/>
      <c r="TGT3272" s="65"/>
      <c r="TGU3272" s="19"/>
      <c r="TGV3272" s="48"/>
      <c r="TGW3272" s="41"/>
      <c r="TGX3272" s="44"/>
      <c r="TGY3272" s="18"/>
      <c r="TGZ3272" s="16"/>
      <c r="THA3272" s="36"/>
      <c r="THB3272" s="36"/>
      <c r="THC3272" s="36"/>
      <c r="THD3272" s="36"/>
      <c r="THE3272" s="36"/>
      <c r="THF3272" s="36"/>
      <c r="THG3272" s="36"/>
      <c r="THH3272" s="36"/>
      <c r="THI3272" s="36"/>
      <c r="THJ3272" s="36"/>
      <c r="THK3272" s="36"/>
      <c r="THL3272" s="36"/>
      <c r="THM3272" s="36"/>
      <c r="THN3272" s="12"/>
      <c r="THO3272" s="12"/>
      <c r="THP3272" s="12"/>
      <c r="THQ3272" s="53"/>
      <c r="THS3272" s="41"/>
      <c r="THT3272" s="40"/>
      <c r="THU3272" s="44"/>
      <c r="THV3272" s="62"/>
      <c r="THW3272" s="56"/>
      <c r="THX3272" s="60"/>
      <c r="THY3272" s="60"/>
      <c r="THZ3272" s="60"/>
      <c r="TIA3272" s="60"/>
      <c r="TIB3272" s="46"/>
      <c r="TIC3272" s="65"/>
      <c r="TID3272" s="19"/>
      <c r="TIE3272" s="48"/>
      <c r="TIF3272" s="41"/>
      <c r="TIG3272" s="44"/>
      <c r="TIH3272" s="18"/>
      <c r="TII3272" s="16"/>
      <c r="TIJ3272" s="36"/>
      <c r="TIK3272" s="36"/>
      <c r="TIL3272" s="36"/>
      <c r="TIM3272" s="36"/>
      <c r="TIN3272" s="36"/>
      <c r="TIO3272" s="36"/>
      <c r="TIP3272" s="36"/>
      <c r="TIQ3272" s="36"/>
      <c r="TIR3272" s="36"/>
      <c r="TIS3272" s="36"/>
      <c r="TIT3272" s="36"/>
      <c r="TIU3272" s="36"/>
      <c r="TIV3272" s="36"/>
      <c r="TIW3272" s="12"/>
      <c r="TIX3272" s="12"/>
      <c r="TIY3272" s="12"/>
      <c r="TIZ3272" s="53"/>
      <c r="TJB3272" s="41"/>
      <c r="TJC3272" s="40"/>
      <c r="TJD3272" s="44"/>
      <c r="TJE3272" s="62"/>
      <c r="TJF3272" s="56"/>
      <c r="TJG3272" s="60"/>
      <c r="TJH3272" s="60"/>
      <c r="TJI3272" s="60"/>
      <c r="TJJ3272" s="60"/>
      <c r="TJK3272" s="46"/>
      <c r="TJL3272" s="65"/>
      <c r="TJM3272" s="19"/>
      <c r="TJN3272" s="48"/>
      <c r="TJO3272" s="41"/>
      <c r="TJP3272" s="44"/>
      <c r="TJQ3272" s="18"/>
      <c r="TJR3272" s="16"/>
      <c r="TJS3272" s="36"/>
      <c r="TJT3272" s="36"/>
      <c r="TJU3272" s="36"/>
      <c r="TJV3272" s="36"/>
      <c r="TJW3272" s="36"/>
      <c r="TJX3272" s="36"/>
      <c r="TJY3272" s="36"/>
      <c r="TJZ3272" s="36"/>
      <c r="TKA3272" s="36"/>
      <c r="TKB3272" s="36"/>
      <c r="TKC3272" s="36"/>
      <c r="TKD3272" s="36"/>
      <c r="TKE3272" s="36"/>
      <c r="TKF3272" s="12"/>
      <c r="TKG3272" s="12"/>
      <c r="TKH3272" s="12"/>
      <c r="TKI3272" s="53"/>
      <c r="TKK3272" s="41"/>
      <c r="TKL3272" s="40"/>
      <c r="TKM3272" s="44"/>
      <c r="TKN3272" s="62"/>
      <c r="TKO3272" s="56"/>
      <c r="TKP3272" s="60"/>
      <c r="TKQ3272" s="60"/>
      <c r="TKR3272" s="60"/>
      <c r="TKS3272" s="60"/>
      <c r="TKT3272" s="46"/>
      <c r="TKU3272" s="65"/>
      <c r="TKV3272" s="19"/>
      <c r="TKW3272" s="48"/>
      <c r="TKX3272" s="41"/>
      <c r="TKY3272" s="44"/>
      <c r="TKZ3272" s="18"/>
      <c r="TLA3272" s="16"/>
      <c r="TLB3272" s="36"/>
      <c r="TLC3272" s="36"/>
      <c r="TLD3272" s="36"/>
      <c r="TLE3272" s="36"/>
      <c r="TLF3272" s="36"/>
      <c r="TLG3272" s="36"/>
      <c r="TLH3272" s="36"/>
      <c r="TLI3272" s="36"/>
      <c r="TLJ3272" s="36"/>
      <c r="TLK3272" s="36"/>
      <c r="TLL3272" s="36"/>
      <c r="TLM3272" s="36"/>
      <c r="TLN3272" s="36"/>
      <c r="TLO3272" s="12"/>
      <c r="TLP3272" s="12"/>
      <c r="TLQ3272" s="12"/>
      <c r="TLR3272" s="53"/>
      <c r="TLT3272" s="41"/>
      <c r="TLU3272" s="40"/>
      <c r="TLV3272" s="44"/>
      <c r="TLW3272" s="62"/>
      <c r="TLX3272" s="56"/>
      <c r="TLY3272" s="60"/>
      <c r="TLZ3272" s="60"/>
      <c r="TMA3272" s="60"/>
      <c r="TMB3272" s="60"/>
      <c r="TMC3272" s="46"/>
      <c r="TMD3272" s="65"/>
      <c r="TME3272" s="19"/>
      <c r="TMF3272" s="48"/>
      <c r="TMG3272" s="41"/>
      <c r="TMH3272" s="44"/>
      <c r="TMI3272" s="18"/>
      <c r="TMJ3272" s="16"/>
      <c r="TMK3272" s="36"/>
      <c r="TML3272" s="36"/>
      <c r="TMM3272" s="36"/>
      <c r="TMN3272" s="36"/>
      <c r="TMO3272" s="36"/>
      <c r="TMP3272" s="36"/>
      <c r="TMQ3272" s="36"/>
      <c r="TMR3272" s="36"/>
      <c r="TMS3272" s="36"/>
      <c r="TMT3272" s="36"/>
      <c r="TMU3272" s="36"/>
      <c r="TMV3272" s="36"/>
      <c r="TMW3272" s="36"/>
      <c r="TMX3272" s="12"/>
      <c r="TMY3272" s="12"/>
      <c r="TMZ3272" s="12"/>
      <c r="TNA3272" s="53"/>
      <c r="TNC3272" s="41"/>
      <c r="TND3272" s="40"/>
      <c r="TNE3272" s="44"/>
      <c r="TNF3272" s="62"/>
      <c r="TNG3272" s="56"/>
      <c r="TNH3272" s="60"/>
      <c r="TNI3272" s="60"/>
      <c r="TNJ3272" s="60"/>
      <c r="TNK3272" s="60"/>
      <c r="TNL3272" s="46"/>
      <c r="TNM3272" s="65"/>
      <c r="TNN3272" s="19"/>
      <c r="TNO3272" s="48"/>
      <c r="TNP3272" s="41"/>
      <c r="TNQ3272" s="44"/>
      <c r="TNR3272" s="18"/>
      <c r="TNS3272" s="16"/>
      <c r="TNT3272" s="36"/>
      <c r="TNU3272" s="36"/>
      <c r="TNV3272" s="36"/>
      <c r="TNW3272" s="36"/>
      <c r="TNX3272" s="36"/>
      <c r="TNY3272" s="36"/>
      <c r="TNZ3272" s="36"/>
      <c r="TOA3272" s="36"/>
      <c r="TOB3272" s="36"/>
      <c r="TOC3272" s="36"/>
      <c r="TOD3272" s="36"/>
      <c r="TOE3272" s="36"/>
      <c r="TOF3272" s="36"/>
      <c r="TOG3272" s="12"/>
      <c r="TOH3272" s="12"/>
      <c r="TOI3272" s="12"/>
      <c r="TOJ3272" s="53"/>
      <c r="TOL3272" s="41"/>
      <c r="TOM3272" s="40"/>
      <c r="TON3272" s="44"/>
      <c r="TOO3272" s="62"/>
      <c r="TOP3272" s="56"/>
      <c r="TOQ3272" s="60"/>
      <c r="TOR3272" s="60"/>
      <c r="TOS3272" s="60"/>
      <c r="TOT3272" s="60"/>
      <c r="TOU3272" s="46"/>
      <c r="TOV3272" s="65"/>
      <c r="TOW3272" s="19"/>
      <c r="TOX3272" s="48"/>
      <c r="TOY3272" s="41"/>
      <c r="TOZ3272" s="44"/>
      <c r="TPA3272" s="18"/>
      <c r="TPB3272" s="16"/>
      <c r="TPC3272" s="36"/>
      <c r="TPD3272" s="36"/>
      <c r="TPE3272" s="36"/>
      <c r="TPF3272" s="36"/>
      <c r="TPG3272" s="36"/>
      <c r="TPH3272" s="36"/>
      <c r="TPI3272" s="36"/>
      <c r="TPJ3272" s="36"/>
      <c r="TPK3272" s="36"/>
      <c r="TPL3272" s="36"/>
      <c r="TPM3272" s="36"/>
      <c r="TPN3272" s="36"/>
      <c r="TPO3272" s="36"/>
      <c r="TPP3272" s="12"/>
      <c r="TPQ3272" s="12"/>
      <c r="TPR3272" s="12"/>
      <c r="TPS3272" s="53"/>
      <c r="TPU3272" s="41"/>
      <c r="TPV3272" s="40"/>
      <c r="TPW3272" s="44"/>
      <c r="TPX3272" s="62"/>
      <c r="TPY3272" s="56"/>
      <c r="TPZ3272" s="60"/>
      <c r="TQA3272" s="60"/>
      <c r="TQB3272" s="60"/>
      <c r="TQC3272" s="60"/>
      <c r="TQD3272" s="46"/>
      <c r="TQE3272" s="65"/>
      <c r="TQF3272" s="19"/>
      <c r="TQG3272" s="48"/>
      <c r="TQH3272" s="41"/>
      <c r="TQI3272" s="44"/>
      <c r="TQJ3272" s="18"/>
      <c r="TQK3272" s="16"/>
      <c r="TQL3272" s="36"/>
      <c r="TQM3272" s="36"/>
      <c r="TQN3272" s="36"/>
      <c r="TQO3272" s="36"/>
      <c r="TQP3272" s="36"/>
      <c r="TQQ3272" s="36"/>
      <c r="TQR3272" s="36"/>
      <c r="TQS3272" s="36"/>
      <c r="TQT3272" s="36"/>
      <c r="TQU3272" s="36"/>
      <c r="TQV3272" s="36"/>
      <c r="TQW3272" s="36"/>
      <c r="TQX3272" s="36"/>
      <c r="TQY3272" s="12"/>
      <c r="TQZ3272" s="12"/>
      <c r="TRA3272" s="12"/>
      <c r="TRB3272" s="53"/>
      <c r="TRD3272" s="41"/>
      <c r="TRE3272" s="40"/>
      <c r="TRF3272" s="44"/>
      <c r="TRG3272" s="62"/>
      <c r="TRH3272" s="56"/>
      <c r="TRI3272" s="60"/>
      <c r="TRJ3272" s="60"/>
      <c r="TRK3272" s="60"/>
      <c r="TRL3272" s="60"/>
      <c r="TRM3272" s="46"/>
      <c r="TRN3272" s="65"/>
      <c r="TRO3272" s="19"/>
      <c r="TRP3272" s="48"/>
      <c r="TRQ3272" s="41"/>
      <c r="TRR3272" s="44"/>
      <c r="TRS3272" s="18"/>
      <c r="TRT3272" s="16"/>
      <c r="TRU3272" s="36"/>
      <c r="TRV3272" s="36"/>
      <c r="TRW3272" s="36"/>
      <c r="TRX3272" s="36"/>
      <c r="TRY3272" s="36"/>
      <c r="TRZ3272" s="36"/>
      <c r="TSA3272" s="36"/>
      <c r="TSB3272" s="36"/>
      <c r="TSC3272" s="36"/>
      <c r="TSD3272" s="36"/>
      <c r="TSE3272" s="36"/>
      <c r="TSF3272" s="36"/>
      <c r="TSG3272" s="36"/>
      <c r="TSH3272" s="12"/>
      <c r="TSI3272" s="12"/>
      <c r="TSJ3272" s="12"/>
      <c r="TSK3272" s="53"/>
      <c r="TSM3272" s="41"/>
      <c r="TSN3272" s="40"/>
      <c r="TSO3272" s="44"/>
      <c r="TSP3272" s="62"/>
      <c r="TSQ3272" s="56"/>
      <c r="TSR3272" s="60"/>
      <c r="TSS3272" s="60"/>
      <c r="TST3272" s="60"/>
      <c r="TSU3272" s="60"/>
      <c r="TSV3272" s="46"/>
      <c r="TSW3272" s="65"/>
      <c r="TSX3272" s="19"/>
      <c r="TSY3272" s="48"/>
      <c r="TSZ3272" s="41"/>
      <c r="TTA3272" s="44"/>
      <c r="TTB3272" s="18"/>
      <c r="TTC3272" s="16"/>
      <c r="TTD3272" s="36"/>
      <c r="TTE3272" s="36"/>
      <c r="TTF3272" s="36"/>
      <c r="TTG3272" s="36"/>
      <c r="TTH3272" s="36"/>
      <c r="TTI3272" s="36"/>
      <c r="TTJ3272" s="36"/>
      <c r="TTK3272" s="36"/>
      <c r="TTL3272" s="36"/>
      <c r="TTM3272" s="36"/>
      <c r="TTN3272" s="36"/>
      <c r="TTO3272" s="36"/>
      <c r="TTP3272" s="36"/>
      <c r="TTQ3272" s="12"/>
      <c r="TTR3272" s="12"/>
      <c r="TTS3272" s="12"/>
      <c r="TTT3272" s="53"/>
      <c r="TTV3272" s="41"/>
      <c r="TTW3272" s="40"/>
      <c r="TTX3272" s="44"/>
      <c r="TTY3272" s="62"/>
      <c r="TTZ3272" s="56"/>
      <c r="TUA3272" s="60"/>
      <c r="TUB3272" s="60"/>
      <c r="TUC3272" s="60"/>
      <c r="TUD3272" s="60"/>
      <c r="TUE3272" s="46"/>
      <c r="TUF3272" s="65"/>
      <c r="TUG3272" s="19"/>
      <c r="TUH3272" s="48"/>
      <c r="TUI3272" s="41"/>
      <c r="TUJ3272" s="44"/>
      <c r="TUK3272" s="18"/>
      <c r="TUL3272" s="16"/>
      <c r="TUM3272" s="36"/>
      <c r="TUN3272" s="36"/>
      <c r="TUO3272" s="36"/>
      <c r="TUP3272" s="36"/>
      <c r="TUQ3272" s="36"/>
      <c r="TUR3272" s="36"/>
      <c r="TUS3272" s="36"/>
      <c r="TUT3272" s="36"/>
      <c r="TUU3272" s="36"/>
      <c r="TUV3272" s="36"/>
      <c r="TUW3272" s="36"/>
      <c r="TUX3272" s="36"/>
      <c r="TUY3272" s="36"/>
      <c r="TUZ3272" s="12"/>
      <c r="TVA3272" s="12"/>
      <c r="TVB3272" s="12"/>
      <c r="TVC3272" s="53"/>
      <c r="TVE3272" s="41"/>
      <c r="TVF3272" s="40"/>
      <c r="TVG3272" s="44"/>
      <c r="TVH3272" s="62"/>
      <c r="TVI3272" s="56"/>
      <c r="TVJ3272" s="60"/>
      <c r="TVK3272" s="60"/>
      <c r="TVL3272" s="60"/>
      <c r="TVM3272" s="60"/>
      <c r="TVN3272" s="46"/>
      <c r="TVO3272" s="65"/>
      <c r="TVP3272" s="19"/>
      <c r="TVQ3272" s="48"/>
      <c r="TVR3272" s="41"/>
      <c r="TVS3272" s="44"/>
      <c r="TVT3272" s="18"/>
      <c r="TVU3272" s="16"/>
      <c r="TVV3272" s="36"/>
      <c r="TVW3272" s="36"/>
      <c r="TVX3272" s="36"/>
      <c r="TVY3272" s="36"/>
      <c r="TVZ3272" s="36"/>
      <c r="TWA3272" s="36"/>
      <c r="TWB3272" s="36"/>
      <c r="TWC3272" s="36"/>
      <c r="TWD3272" s="36"/>
      <c r="TWE3272" s="36"/>
      <c r="TWF3272" s="36"/>
      <c r="TWG3272" s="36"/>
      <c r="TWH3272" s="36"/>
      <c r="TWI3272" s="12"/>
      <c r="TWJ3272" s="12"/>
      <c r="TWK3272" s="12"/>
      <c r="TWL3272" s="53"/>
      <c r="TWN3272" s="41"/>
      <c r="TWO3272" s="40"/>
      <c r="TWP3272" s="44"/>
      <c r="TWQ3272" s="62"/>
      <c r="TWR3272" s="56"/>
      <c r="TWS3272" s="60"/>
      <c r="TWT3272" s="60"/>
      <c r="TWU3272" s="60"/>
      <c r="TWV3272" s="60"/>
      <c r="TWW3272" s="46"/>
      <c r="TWX3272" s="65"/>
      <c r="TWY3272" s="19"/>
      <c r="TWZ3272" s="48"/>
      <c r="TXA3272" s="41"/>
      <c r="TXB3272" s="44"/>
      <c r="TXC3272" s="18"/>
      <c r="TXD3272" s="16"/>
      <c r="TXE3272" s="36"/>
      <c r="TXF3272" s="36"/>
      <c r="TXG3272" s="36"/>
      <c r="TXH3272" s="36"/>
      <c r="TXI3272" s="36"/>
      <c r="TXJ3272" s="36"/>
      <c r="TXK3272" s="36"/>
      <c r="TXL3272" s="36"/>
      <c r="TXM3272" s="36"/>
      <c r="TXN3272" s="36"/>
      <c r="TXO3272" s="36"/>
      <c r="TXP3272" s="36"/>
      <c r="TXQ3272" s="36"/>
      <c r="TXR3272" s="12"/>
      <c r="TXS3272" s="12"/>
      <c r="TXT3272" s="12"/>
      <c r="TXU3272" s="53"/>
      <c r="TXW3272" s="41"/>
      <c r="TXX3272" s="40"/>
      <c r="TXY3272" s="44"/>
      <c r="TXZ3272" s="62"/>
      <c r="TYA3272" s="56"/>
      <c r="TYB3272" s="60"/>
      <c r="TYC3272" s="60"/>
      <c r="TYD3272" s="60"/>
      <c r="TYE3272" s="60"/>
      <c r="TYF3272" s="46"/>
      <c r="TYG3272" s="65"/>
      <c r="TYH3272" s="19"/>
      <c r="TYI3272" s="48"/>
      <c r="TYJ3272" s="41"/>
      <c r="TYK3272" s="44"/>
      <c r="TYL3272" s="18"/>
      <c r="TYM3272" s="16"/>
      <c r="TYN3272" s="36"/>
      <c r="TYO3272" s="36"/>
      <c r="TYP3272" s="36"/>
      <c r="TYQ3272" s="36"/>
      <c r="TYR3272" s="36"/>
      <c r="TYS3272" s="36"/>
      <c r="TYT3272" s="36"/>
      <c r="TYU3272" s="36"/>
      <c r="TYV3272" s="36"/>
      <c r="TYW3272" s="36"/>
      <c r="TYX3272" s="36"/>
      <c r="TYY3272" s="36"/>
      <c r="TYZ3272" s="36"/>
      <c r="TZA3272" s="12"/>
      <c r="TZB3272" s="12"/>
      <c r="TZC3272" s="12"/>
      <c r="TZD3272" s="53"/>
      <c r="TZF3272" s="41"/>
      <c r="TZG3272" s="40"/>
      <c r="TZH3272" s="44"/>
      <c r="TZI3272" s="62"/>
      <c r="TZJ3272" s="56"/>
      <c r="TZK3272" s="60"/>
      <c r="TZL3272" s="60"/>
      <c r="TZM3272" s="60"/>
      <c r="TZN3272" s="60"/>
      <c r="TZO3272" s="46"/>
      <c r="TZP3272" s="65"/>
      <c r="TZQ3272" s="19"/>
      <c r="TZR3272" s="48"/>
      <c r="TZS3272" s="41"/>
      <c r="TZT3272" s="44"/>
      <c r="TZU3272" s="18"/>
      <c r="TZV3272" s="16"/>
      <c r="TZW3272" s="36"/>
      <c r="TZX3272" s="36"/>
      <c r="TZY3272" s="36"/>
      <c r="TZZ3272" s="36"/>
      <c r="UAA3272" s="36"/>
      <c r="UAB3272" s="36"/>
      <c r="UAC3272" s="36"/>
      <c r="UAD3272" s="36"/>
      <c r="UAE3272" s="36"/>
      <c r="UAF3272" s="36"/>
      <c r="UAG3272" s="36"/>
      <c r="UAH3272" s="36"/>
      <c r="UAI3272" s="36"/>
      <c r="UAJ3272" s="12"/>
      <c r="UAK3272" s="12"/>
      <c r="UAL3272" s="12"/>
      <c r="UAM3272" s="53"/>
      <c r="UAO3272" s="41"/>
      <c r="UAP3272" s="40"/>
      <c r="UAQ3272" s="44"/>
      <c r="UAR3272" s="62"/>
      <c r="UAS3272" s="56"/>
      <c r="UAT3272" s="60"/>
      <c r="UAU3272" s="60"/>
      <c r="UAV3272" s="60"/>
      <c r="UAW3272" s="60"/>
      <c r="UAX3272" s="46"/>
      <c r="UAY3272" s="65"/>
      <c r="UAZ3272" s="19"/>
      <c r="UBA3272" s="48"/>
      <c r="UBB3272" s="41"/>
      <c r="UBC3272" s="44"/>
      <c r="UBD3272" s="18"/>
      <c r="UBE3272" s="16"/>
      <c r="UBF3272" s="36"/>
      <c r="UBG3272" s="36"/>
      <c r="UBH3272" s="36"/>
      <c r="UBI3272" s="36"/>
      <c r="UBJ3272" s="36"/>
      <c r="UBK3272" s="36"/>
      <c r="UBL3272" s="36"/>
      <c r="UBM3272" s="36"/>
      <c r="UBN3272" s="36"/>
      <c r="UBO3272" s="36"/>
      <c r="UBP3272" s="36"/>
      <c r="UBQ3272" s="36"/>
      <c r="UBR3272" s="36"/>
      <c r="UBS3272" s="12"/>
      <c r="UBT3272" s="12"/>
      <c r="UBU3272" s="12"/>
      <c r="UBV3272" s="53"/>
      <c r="UBX3272" s="41"/>
      <c r="UBY3272" s="40"/>
      <c r="UBZ3272" s="44"/>
      <c r="UCA3272" s="62"/>
      <c r="UCB3272" s="56"/>
      <c r="UCC3272" s="60"/>
      <c r="UCD3272" s="60"/>
      <c r="UCE3272" s="60"/>
      <c r="UCF3272" s="60"/>
      <c r="UCG3272" s="46"/>
      <c r="UCH3272" s="65"/>
      <c r="UCI3272" s="19"/>
      <c r="UCJ3272" s="48"/>
      <c r="UCK3272" s="41"/>
      <c r="UCL3272" s="44"/>
      <c r="UCM3272" s="18"/>
      <c r="UCN3272" s="16"/>
      <c r="UCO3272" s="36"/>
      <c r="UCP3272" s="36"/>
      <c r="UCQ3272" s="36"/>
      <c r="UCR3272" s="36"/>
      <c r="UCS3272" s="36"/>
      <c r="UCT3272" s="36"/>
      <c r="UCU3272" s="36"/>
      <c r="UCV3272" s="36"/>
      <c r="UCW3272" s="36"/>
      <c r="UCX3272" s="36"/>
      <c r="UCY3272" s="36"/>
      <c r="UCZ3272" s="36"/>
      <c r="UDA3272" s="36"/>
      <c r="UDB3272" s="12"/>
      <c r="UDC3272" s="12"/>
      <c r="UDD3272" s="12"/>
      <c r="UDE3272" s="53"/>
      <c r="UDG3272" s="41"/>
      <c r="UDH3272" s="40"/>
      <c r="UDI3272" s="44"/>
      <c r="UDJ3272" s="62"/>
      <c r="UDK3272" s="56"/>
      <c r="UDL3272" s="60"/>
      <c r="UDM3272" s="60"/>
      <c r="UDN3272" s="60"/>
      <c r="UDO3272" s="60"/>
      <c r="UDP3272" s="46"/>
      <c r="UDQ3272" s="65"/>
      <c r="UDR3272" s="19"/>
      <c r="UDS3272" s="48"/>
      <c r="UDT3272" s="41"/>
      <c r="UDU3272" s="44"/>
      <c r="UDV3272" s="18"/>
      <c r="UDW3272" s="16"/>
      <c r="UDX3272" s="36"/>
      <c r="UDY3272" s="36"/>
      <c r="UDZ3272" s="36"/>
      <c r="UEA3272" s="36"/>
      <c r="UEB3272" s="36"/>
      <c r="UEC3272" s="36"/>
      <c r="UED3272" s="36"/>
      <c r="UEE3272" s="36"/>
      <c r="UEF3272" s="36"/>
      <c r="UEG3272" s="36"/>
      <c r="UEH3272" s="36"/>
      <c r="UEI3272" s="36"/>
      <c r="UEJ3272" s="36"/>
      <c r="UEK3272" s="12"/>
      <c r="UEL3272" s="12"/>
      <c r="UEM3272" s="12"/>
      <c r="UEN3272" s="53"/>
      <c r="UEP3272" s="41"/>
      <c r="UEQ3272" s="40"/>
      <c r="UER3272" s="44"/>
      <c r="UES3272" s="62"/>
      <c r="UET3272" s="56"/>
      <c r="UEU3272" s="60"/>
      <c r="UEV3272" s="60"/>
      <c r="UEW3272" s="60"/>
      <c r="UEX3272" s="60"/>
      <c r="UEY3272" s="46"/>
      <c r="UEZ3272" s="65"/>
      <c r="UFA3272" s="19"/>
      <c r="UFB3272" s="48"/>
      <c r="UFC3272" s="41"/>
      <c r="UFD3272" s="44"/>
      <c r="UFE3272" s="18"/>
      <c r="UFF3272" s="16"/>
      <c r="UFG3272" s="36"/>
      <c r="UFH3272" s="36"/>
      <c r="UFI3272" s="36"/>
      <c r="UFJ3272" s="36"/>
      <c r="UFK3272" s="36"/>
      <c r="UFL3272" s="36"/>
      <c r="UFM3272" s="36"/>
      <c r="UFN3272" s="36"/>
      <c r="UFO3272" s="36"/>
      <c r="UFP3272" s="36"/>
      <c r="UFQ3272" s="36"/>
      <c r="UFR3272" s="36"/>
      <c r="UFS3272" s="36"/>
      <c r="UFT3272" s="12"/>
      <c r="UFU3272" s="12"/>
      <c r="UFV3272" s="12"/>
      <c r="UFW3272" s="53"/>
      <c r="UFY3272" s="41"/>
      <c r="UFZ3272" s="40"/>
      <c r="UGA3272" s="44"/>
      <c r="UGB3272" s="62"/>
      <c r="UGC3272" s="56"/>
      <c r="UGD3272" s="60"/>
      <c r="UGE3272" s="60"/>
      <c r="UGF3272" s="60"/>
      <c r="UGG3272" s="60"/>
      <c r="UGH3272" s="46"/>
      <c r="UGI3272" s="65"/>
      <c r="UGJ3272" s="19"/>
      <c r="UGK3272" s="48"/>
      <c r="UGL3272" s="41"/>
      <c r="UGM3272" s="44"/>
      <c r="UGN3272" s="18"/>
      <c r="UGO3272" s="16"/>
      <c r="UGP3272" s="36"/>
      <c r="UGQ3272" s="36"/>
      <c r="UGR3272" s="36"/>
      <c r="UGS3272" s="36"/>
      <c r="UGT3272" s="36"/>
      <c r="UGU3272" s="36"/>
      <c r="UGV3272" s="36"/>
      <c r="UGW3272" s="36"/>
      <c r="UGX3272" s="36"/>
      <c r="UGY3272" s="36"/>
      <c r="UGZ3272" s="36"/>
      <c r="UHA3272" s="36"/>
      <c r="UHB3272" s="36"/>
      <c r="UHC3272" s="12"/>
      <c r="UHD3272" s="12"/>
      <c r="UHE3272" s="12"/>
      <c r="UHF3272" s="53"/>
      <c r="UHH3272" s="41"/>
      <c r="UHI3272" s="40"/>
      <c r="UHJ3272" s="44"/>
      <c r="UHK3272" s="62"/>
      <c r="UHL3272" s="56"/>
      <c r="UHM3272" s="60"/>
      <c r="UHN3272" s="60"/>
      <c r="UHO3272" s="60"/>
      <c r="UHP3272" s="60"/>
      <c r="UHQ3272" s="46"/>
      <c r="UHR3272" s="65"/>
      <c r="UHS3272" s="19"/>
      <c r="UHT3272" s="48"/>
      <c r="UHU3272" s="41"/>
      <c r="UHV3272" s="44"/>
      <c r="UHW3272" s="18"/>
      <c r="UHX3272" s="16"/>
      <c r="UHY3272" s="36"/>
      <c r="UHZ3272" s="36"/>
      <c r="UIA3272" s="36"/>
      <c r="UIB3272" s="36"/>
      <c r="UIC3272" s="36"/>
      <c r="UID3272" s="36"/>
      <c r="UIE3272" s="36"/>
      <c r="UIF3272" s="36"/>
      <c r="UIG3272" s="36"/>
      <c r="UIH3272" s="36"/>
      <c r="UII3272" s="36"/>
      <c r="UIJ3272" s="36"/>
      <c r="UIK3272" s="36"/>
      <c r="UIL3272" s="12"/>
      <c r="UIM3272" s="12"/>
      <c r="UIN3272" s="12"/>
      <c r="UIO3272" s="53"/>
      <c r="UIQ3272" s="41"/>
      <c r="UIR3272" s="40"/>
      <c r="UIS3272" s="44"/>
      <c r="UIT3272" s="62"/>
      <c r="UIU3272" s="56"/>
      <c r="UIV3272" s="60"/>
      <c r="UIW3272" s="60"/>
      <c r="UIX3272" s="60"/>
      <c r="UIY3272" s="60"/>
      <c r="UIZ3272" s="46"/>
      <c r="UJA3272" s="65"/>
      <c r="UJB3272" s="19"/>
      <c r="UJC3272" s="48"/>
      <c r="UJD3272" s="41"/>
      <c r="UJE3272" s="44"/>
      <c r="UJF3272" s="18"/>
      <c r="UJG3272" s="16"/>
      <c r="UJH3272" s="36"/>
      <c r="UJI3272" s="36"/>
      <c r="UJJ3272" s="36"/>
      <c r="UJK3272" s="36"/>
      <c r="UJL3272" s="36"/>
      <c r="UJM3272" s="36"/>
      <c r="UJN3272" s="36"/>
      <c r="UJO3272" s="36"/>
      <c r="UJP3272" s="36"/>
      <c r="UJQ3272" s="36"/>
      <c r="UJR3272" s="36"/>
      <c r="UJS3272" s="36"/>
      <c r="UJT3272" s="36"/>
      <c r="UJU3272" s="12"/>
      <c r="UJV3272" s="12"/>
      <c r="UJW3272" s="12"/>
      <c r="UJX3272" s="53"/>
      <c r="UJZ3272" s="41"/>
      <c r="UKA3272" s="40"/>
      <c r="UKB3272" s="44"/>
      <c r="UKC3272" s="62"/>
      <c r="UKD3272" s="56"/>
      <c r="UKE3272" s="60"/>
      <c r="UKF3272" s="60"/>
      <c r="UKG3272" s="60"/>
      <c r="UKH3272" s="60"/>
      <c r="UKI3272" s="46"/>
      <c r="UKJ3272" s="65"/>
      <c r="UKK3272" s="19"/>
      <c r="UKL3272" s="48"/>
      <c r="UKM3272" s="41"/>
      <c r="UKN3272" s="44"/>
      <c r="UKO3272" s="18"/>
      <c r="UKP3272" s="16"/>
      <c r="UKQ3272" s="36"/>
      <c r="UKR3272" s="36"/>
      <c r="UKS3272" s="36"/>
      <c r="UKT3272" s="36"/>
      <c r="UKU3272" s="36"/>
      <c r="UKV3272" s="36"/>
      <c r="UKW3272" s="36"/>
      <c r="UKX3272" s="36"/>
      <c r="UKY3272" s="36"/>
      <c r="UKZ3272" s="36"/>
      <c r="ULA3272" s="36"/>
      <c r="ULB3272" s="36"/>
      <c r="ULC3272" s="36"/>
      <c r="ULD3272" s="12"/>
      <c r="ULE3272" s="12"/>
      <c r="ULF3272" s="12"/>
      <c r="ULG3272" s="53"/>
      <c r="ULI3272" s="41"/>
      <c r="ULJ3272" s="40"/>
      <c r="ULK3272" s="44"/>
      <c r="ULL3272" s="62"/>
      <c r="ULM3272" s="56"/>
      <c r="ULN3272" s="60"/>
      <c r="ULO3272" s="60"/>
      <c r="ULP3272" s="60"/>
      <c r="ULQ3272" s="60"/>
      <c r="ULR3272" s="46"/>
      <c r="ULS3272" s="65"/>
      <c r="ULT3272" s="19"/>
      <c r="ULU3272" s="48"/>
      <c r="ULV3272" s="41"/>
      <c r="ULW3272" s="44"/>
      <c r="ULX3272" s="18"/>
      <c r="ULY3272" s="16"/>
      <c r="ULZ3272" s="36"/>
      <c r="UMA3272" s="36"/>
      <c r="UMB3272" s="36"/>
      <c r="UMC3272" s="36"/>
      <c r="UMD3272" s="36"/>
      <c r="UME3272" s="36"/>
      <c r="UMF3272" s="36"/>
      <c r="UMG3272" s="36"/>
      <c r="UMH3272" s="36"/>
      <c r="UMI3272" s="36"/>
      <c r="UMJ3272" s="36"/>
      <c r="UMK3272" s="36"/>
      <c r="UML3272" s="36"/>
      <c r="UMM3272" s="12"/>
      <c r="UMN3272" s="12"/>
      <c r="UMO3272" s="12"/>
      <c r="UMP3272" s="53"/>
      <c r="UMR3272" s="41"/>
      <c r="UMS3272" s="40"/>
      <c r="UMT3272" s="44"/>
      <c r="UMU3272" s="62"/>
      <c r="UMV3272" s="56"/>
      <c r="UMW3272" s="60"/>
      <c r="UMX3272" s="60"/>
      <c r="UMY3272" s="60"/>
      <c r="UMZ3272" s="60"/>
      <c r="UNA3272" s="46"/>
      <c r="UNB3272" s="65"/>
      <c r="UNC3272" s="19"/>
      <c r="UND3272" s="48"/>
      <c r="UNE3272" s="41"/>
      <c r="UNF3272" s="44"/>
      <c r="UNG3272" s="18"/>
      <c r="UNH3272" s="16"/>
      <c r="UNI3272" s="36"/>
      <c r="UNJ3272" s="36"/>
      <c r="UNK3272" s="36"/>
      <c r="UNL3272" s="36"/>
      <c r="UNM3272" s="36"/>
      <c r="UNN3272" s="36"/>
      <c r="UNO3272" s="36"/>
      <c r="UNP3272" s="36"/>
      <c r="UNQ3272" s="36"/>
      <c r="UNR3272" s="36"/>
      <c r="UNS3272" s="36"/>
      <c r="UNT3272" s="36"/>
      <c r="UNU3272" s="36"/>
      <c r="UNV3272" s="12"/>
      <c r="UNW3272" s="12"/>
      <c r="UNX3272" s="12"/>
      <c r="UNY3272" s="53"/>
      <c r="UOA3272" s="41"/>
      <c r="UOB3272" s="40"/>
      <c r="UOC3272" s="44"/>
      <c r="UOD3272" s="62"/>
      <c r="UOE3272" s="56"/>
      <c r="UOF3272" s="60"/>
      <c r="UOG3272" s="60"/>
      <c r="UOH3272" s="60"/>
      <c r="UOI3272" s="60"/>
      <c r="UOJ3272" s="46"/>
      <c r="UOK3272" s="65"/>
      <c r="UOL3272" s="19"/>
      <c r="UOM3272" s="48"/>
      <c r="UON3272" s="41"/>
      <c r="UOO3272" s="44"/>
      <c r="UOP3272" s="18"/>
      <c r="UOQ3272" s="16"/>
      <c r="UOR3272" s="36"/>
      <c r="UOS3272" s="36"/>
      <c r="UOT3272" s="36"/>
      <c r="UOU3272" s="36"/>
      <c r="UOV3272" s="36"/>
      <c r="UOW3272" s="36"/>
      <c r="UOX3272" s="36"/>
      <c r="UOY3272" s="36"/>
      <c r="UOZ3272" s="36"/>
      <c r="UPA3272" s="36"/>
      <c r="UPB3272" s="36"/>
      <c r="UPC3272" s="36"/>
      <c r="UPD3272" s="36"/>
      <c r="UPE3272" s="12"/>
      <c r="UPF3272" s="12"/>
      <c r="UPG3272" s="12"/>
      <c r="UPH3272" s="53"/>
      <c r="UPJ3272" s="41"/>
      <c r="UPK3272" s="40"/>
      <c r="UPL3272" s="44"/>
      <c r="UPM3272" s="62"/>
      <c r="UPN3272" s="56"/>
      <c r="UPO3272" s="60"/>
      <c r="UPP3272" s="60"/>
      <c r="UPQ3272" s="60"/>
      <c r="UPR3272" s="60"/>
      <c r="UPS3272" s="46"/>
      <c r="UPT3272" s="65"/>
      <c r="UPU3272" s="19"/>
      <c r="UPV3272" s="48"/>
      <c r="UPW3272" s="41"/>
      <c r="UPX3272" s="44"/>
      <c r="UPY3272" s="18"/>
      <c r="UPZ3272" s="16"/>
      <c r="UQA3272" s="36"/>
      <c r="UQB3272" s="36"/>
      <c r="UQC3272" s="36"/>
      <c r="UQD3272" s="36"/>
      <c r="UQE3272" s="36"/>
      <c r="UQF3272" s="36"/>
      <c r="UQG3272" s="36"/>
      <c r="UQH3272" s="36"/>
      <c r="UQI3272" s="36"/>
      <c r="UQJ3272" s="36"/>
      <c r="UQK3272" s="36"/>
      <c r="UQL3272" s="36"/>
      <c r="UQM3272" s="36"/>
      <c r="UQN3272" s="12"/>
      <c r="UQO3272" s="12"/>
      <c r="UQP3272" s="12"/>
      <c r="UQQ3272" s="53"/>
      <c r="UQS3272" s="41"/>
      <c r="UQT3272" s="40"/>
      <c r="UQU3272" s="44"/>
      <c r="UQV3272" s="62"/>
      <c r="UQW3272" s="56"/>
      <c r="UQX3272" s="60"/>
      <c r="UQY3272" s="60"/>
      <c r="UQZ3272" s="60"/>
      <c r="URA3272" s="60"/>
      <c r="URB3272" s="46"/>
      <c r="URC3272" s="65"/>
      <c r="URD3272" s="19"/>
      <c r="URE3272" s="48"/>
      <c r="URF3272" s="41"/>
      <c r="URG3272" s="44"/>
      <c r="URH3272" s="18"/>
      <c r="URI3272" s="16"/>
      <c r="URJ3272" s="36"/>
      <c r="URK3272" s="36"/>
      <c r="URL3272" s="36"/>
      <c r="URM3272" s="36"/>
      <c r="URN3272" s="36"/>
      <c r="URO3272" s="36"/>
      <c r="URP3272" s="36"/>
      <c r="URQ3272" s="36"/>
      <c r="URR3272" s="36"/>
      <c r="URS3272" s="36"/>
      <c r="URT3272" s="36"/>
      <c r="URU3272" s="36"/>
      <c r="URV3272" s="36"/>
      <c r="URW3272" s="12"/>
      <c r="URX3272" s="12"/>
      <c r="URY3272" s="12"/>
      <c r="URZ3272" s="53"/>
      <c r="USB3272" s="41"/>
      <c r="USC3272" s="40"/>
      <c r="USD3272" s="44"/>
      <c r="USE3272" s="62"/>
      <c r="USF3272" s="56"/>
      <c r="USG3272" s="60"/>
      <c r="USH3272" s="60"/>
      <c r="USI3272" s="60"/>
      <c r="USJ3272" s="60"/>
      <c r="USK3272" s="46"/>
      <c r="USL3272" s="65"/>
      <c r="USM3272" s="19"/>
      <c r="USN3272" s="48"/>
      <c r="USO3272" s="41"/>
      <c r="USP3272" s="44"/>
      <c r="USQ3272" s="18"/>
      <c r="USR3272" s="16"/>
      <c r="USS3272" s="36"/>
      <c r="UST3272" s="36"/>
      <c r="USU3272" s="36"/>
      <c r="USV3272" s="36"/>
      <c r="USW3272" s="36"/>
      <c r="USX3272" s="36"/>
      <c r="USY3272" s="36"/>
      <c r="USZ3272" s="36"/>
      <c r="UTA3272" s="36"/>
      <c r="UTB3272" s="36"/>
      <c r="UTC3272" s="36"/>
      <c r="UTD3272" s="36"/>
      <c r="UTE3272" s="36"/>
      <c r="UTF3272" s="12"/>
      <c r="UTG3272" s="12"/>
      <c r="UTH3272" s="12"/>
      <c r="UTI3272" s="53"/>
      <c r="UTK3272" s="41"/>
      <c r="UTL3272" s="40"/>
      <c r="UTM3272" s="44"/>
      <c r="UTN3272" s="62"/>
      <c r="UTO3272" s="56"/>
      <c r="UTP3272" s="60"/>
      <c r="UTQ3272" s="60"/>
      <c r="UTR3272" s="60"/>
      <c r="UTS3272" s="60"/>
      <c r="UTT3272" s="46"/>
      <c r="UTU3272" s="65"/>
      <c r="UTV3272" s="19"/>
      <c r="UTW3272" s="48"/>
      <c r="UTX3272" s="41"/>
      <c r="UTY3272" s="44"/>
      <c r="UTZ3272" s="18"/>
      <c r="UUA3272" s="16"/>
      <c r="UUB3272" s="36"/>
      <c r="UUC3272" s="36"/>
      <c r="UUD3272" s="36"/>
      <c r="UUE3272" s="36"/>
      <c r="UUF3272" s="36"/>
      <c r="UUG3272" s="36"/>
      <c r="UUH3272" s="36"/>
      <c r="UUI3272" s="36"/>
      <c r="UUJ3272" s="36"/>
      <c r="UUK3272" s="36"/>
      <c r="UUL3272" s="36"/>
      <c r="UUM3272" s="36"/>
      <c r="UUN3272" s="36"/>
      <c r="UUO3272" s="12"/>
      <c r="UUP3272" s="12"/>
      <c r="UUQ3272" s="12"/>
      <c r="UUR3272" s="53"/>
      <c r="UUT3272" s="41"/>
      <c r="UUU3272" s="40"/>
      <c r="UUV3272" s="44"/>
      <c r="UUW3272" s="62"/>
      <c r="UUX3272" s="56"/>
      <c r="UUY3272" s="60"/>
      <c r="UUZ3272" s="60"/>
      <c r="UVA3272" s="60"/>
      <c r="UVB3272" s="60"/>
      <c r="UVC3272" s="46"/>
      <c r="UVD3272" s="65"/>
      <c r="UVE3272" s="19"/>
      <c r="UVF3272" s="48"/>
      <c r="UVG3272" s="41"/>
      <c r="UVH3272" s="44"/>
      <c r="UVI3272" s="18"/>
      <c r="UVJ3272" s="16"/>
      <c r="UVK3272" s="36"/>
      <c r="UVL3272" s="36"/>
      <c r="UVM3272" s="36"/>
      <c r="UVN3272" s="36"/>
      <c r="UVO3272" s="36"/>
      <c r="UVP3272" s="36"/>
      <c r="UVQ3272" s="36"/>
      <c r="UVR3272" s="36"/>
      <c r="UVS3272" s="36"/>
      <c r="UVT3272" s="36"/>
      <c r="UVU3272" s="36"/>
      <c r="UVV3272" s="36"/>
      <c r="UVW3272" s="36"/>
      <c r="UVX3272" s="12"/>
      <c r="UVY3272" s="12"/>
      <c r="UVZ3272" s="12"/>
      <c r="UWA3272" s="53"/>
      <c r="UWC3272" s="41"/>
      <c r="UWD3272" s="40"/>
      <c r="UWE3272" s="44"/>
      <c r="UWF3272" s="62"/>
      <c r="UWG3272" s="56"/>
      <c r="UWH3272" s="60"/>
      <c r="UWI3272" s="60"/>
      <c r="UWJ3272" s="60"/>
      <c r="UWK3272" s="60"/>
      <c r="UWL3272" s="46"/>
      <c r="UWM3272" s="65"/>
      <c r="UWN3272" s="19"/>
      <c r="UWO3272" s="48"/>
      <c r="UWP3272" s="41"/>
      <c r="UWQ3272" s="44"/>
      <c r="UWR3272" s="18"/>
      <c r="UWS3272" s="16"/>
      <c r="UWT3272" s="36"/>
      <c r="UWU3272" s="36"/>
      <c r="UWV3272" s="36"/>
      <c r="UWW3272" s="36"/>
      <c r="UWX3272" s="36"/>
      <c r="UWY3272" s="36"/>
      <c r="UWZ3272" s="36"/>
      <c r="UXA3272" s="36"/>
      <c r="UXB3272" s="36"/>
      <c r="UXC3272" s="36"/>
      <c r="UXD3272" s="36"/>
      <c r="UXE3272" s="36"/>
      <c r="UXF3272" s="36"/>
      <c r="UXG3272" s="12"/>
      <c r="UXH3272" s="12"/>
      <c r="UXI3272" s="12"/>
      <c r="UXJ3272" s="53"/>
      <c r="UXL3272" s="41"/>
      <c r="UXM3272" s="40"/>
      <c r="UXN3272" s="44"/>
      <c r="UXO3272" s="62"/>
      <c r="UXP3272" s="56"/>
      <c r="UXQ3272" s="60"/>
      <c r="UXR3272" s="60"/>
      <c r="UXS3272" s="60"/>
      <c r="UXT3272" s="60"/>
      <c r="UXU3272" s="46"/>
      <c r="UXV3272" s="65"/>
      <c r="UXW3272" s="19"/>
      <c r="UXX3272" s="48"/>
      <c r="UXY3272" s="41"/>
      <c r="UXZ3272" s="44"/>
      <c r="UYA3272" s="18"/>
      <c r="UYB3272" s="16"/>
      <c r="UYC3272" s="36"/>
      <c r="UYD3272" s="36"/>
      <c r="UYE3272" s="36"/>
      <c r="UYF3272" s="36"/>
      <c r="UYG3272" s="36"/>
      <c r="UYH3272" s="36"/>
      <c r="UYI3272" s="36"/>
      <c r="UYJ3272" s="36"/>
      <c r="UYK3272" s="36"/>
      <c r="UYL3272" s="36"/>
      <c r="UYM3272" s="36"/>
      <c r="UYN3272" s="36"/>
      <c r="UYO3272" s="36"/>
      <c r="UYP3272" s="12"/>
      <c r="UYQ3272" s="12"/>
      <c r="UYR3272" s="12"/>
      <c r="UYS3272" s="53"/>
      <c r="UYU3272" s="41"/>
      <c r="UYV3272" s="40"/>
      <c r="UYW3272" s="44"/>
      <c r="UYX3272" s="62"/>
      <c r="UYY3272" s="56"/>
      <c r="UYZ3272" s="60"/>
      <c r="UZA3272" s="60"/>
      <c r="UZB3272" s="60"/>
      <c r="UZC3272" s="60"/>
      <c r="UZD3272" s="46"/>
      <c r="UZE3272" s="65"/>
      <c r="UZF3272" s="19"/>
      <c r="UZG3272" s="48"/>
      <c r="UZH3272" s="41"/>
      <c r="UZI3272" s="44"/>
      <c r="UZJ3272" s="18"/>
      <c r="UZK3272" s="16"/>
      <c r="UZL3272" s="36"/>
      <c r="UZM3272" s="36"/>
      <c r="UZN3272" s="36"/>
      <c r="UZO3272" s="36"/>
      <c r="UZP3272" s="36"/>
      <c r="UZQ3272" s="36"/>
      <c r="UZR3272" s="36"/>
      <c r="UZS3272" s="36"/>
      <c r="UZT3272" s="36"/>
      <c r="UZU3272" s="36"/>
      <c r="UZV3272" s="36"/>
      <c r="UZW3272" s="36"/>
      <c r="UZX3272" s="36"/>
      <c r="UZY3272" s="12"/>
      <c r="UZZ3272" s="12"/>
      <c r="VAA3272" s="12"/>
      <c r="VAB3272" s="53"/>
      <c r="VAD3272" s="41"/>
      <c r="VAE3272" s="40"/>
      <c r="VAF3272" s="44"/>
      <c r="VAG3272" s="62"/>
      <c r="VAH3272" s="56"/>
      <c r="VAI3272" s="60"/>
      <c r="VAJ3272" s="60"/>
      <c r="VAK3272" s="60"/>
      <c r="VAL3272" s="60"/>
      <c r="VAM3272" s="46"/>
      <c r="VAN3272" s="65"/>
      <c r="VAO3272" s="19"/>
      <c r="VAP3272" s="48"/>
      <c r="VAQ3272" s="41"/>
      <c r="VAR3272" s="44"/>
      <c r="VAS3272" s="18"/>
      <c r="VAT3272" s="16"/>
      <c r="VAU3272" s="36"/>
      <c r="VAV3272" s="36"/>
      <c r="VAW3272" s="36"/>
      <c r="VAX3272" s="36"/>
      <c r="VAY3272" s="36"/>
      <c r="VAZ3272" s="36"/>
      <c r="VBA3272" s="36"/>
      <c r="VBB3272" s="36"/>
      <c r="VBC3272" s="36"/>
      <c r="VBD3272" s="36"/>
      <c r="VBE3272" s="36"/>
      <c r="VBF3272" s="36"/>
      <c r="VBG3272" s="36"/>
      <c r="VBH3272" s="12"/>
      <c r="VBI3272" s="12"/>
      <c r="VBJ3272" s="12"/>
      <c r="VBK3272" s="53"/>
      <c r="VBM3272" s="41"/>
      <c r="VBN3272" s="40"/>
      <c r="VBO3272" s="44"/>
      <c r="VBP3272" s="62"/>
      <c r="VBQ3272" s="56"/>
      <c r="VBR3272" s="60"/>
      <c r="VBS3272" s="60"/>
      <c r="VBT3272" s="60"/>
      <c r="VBU3272" s="60"/>
      <c r="VBV3272" s="46"/>
      <c r="VBW3272" s="65"/>
      <c r="VBX3272" s="19"/>
      <c r="VBY3272" s="48"/>
      <c r="VBZ3272" s="41"/>
      <c r="VCA3272" s="44"/>
      <c r="VCB3272" s="18"/>
      <c r="VCC3272" s="16"/>
      <c r="VCD3272" s="36"/>
      <c r="VCE3272" s="36"/>
      <c r="VCF3272" s="36"/>
      <c r="VCG3272" s="36"/>
      <c r="VCH3272" s="36"/>
      <c r="VCI3272" s="36"/>
      <c r="VCJ3272" s="36"/>
      <c r="VCK3272" s="36"/>
      <c r="VCL3272" s="36"/>
      <c r="VCM3272" s="36"/>
      <c r="VCN3272" s="36"/>
      <c r="VCO3272" s="36"/>
      <c r="VCP3272" s="36"/>
      <c r="VCQ3272" s="12"/>
      <c r="VCR3272" s="12"/>
      <c r="VCS3272" s="12"/>
      <c r="VCT3272" s="53"/>
      <c r="VCV3272" s="41"/>
      <c r="VCW3272" s="40"/>
      <c r="VCX3272" s="44"/>
      <c r="VCY3272" s="62"/>
      <c r="VCZ3272" s="56"/>
      <c r="VDA3272" s="60"/>
      <c r="VDB3272" s="60"/>
      <c r="VDC3272" s="60"/>
      <c r="VDD3272" s="60"/>
      <c r="VDE3272" s="46"/>
      <c r="VDF3272" s="65"/>
      <c r="VDG3272" s="19"/>
      <c r="VDH3272" s="48"/>
      <c r="VDI3272" s="41"/>
      <c r="VDJ3272" s="44"/>
      <c r="VDK3272" s="18"/>
      <c r="VDL3272" s="16"/>
      <c r="VDM3272" s="36"/>
      <c r="VDN3272" s="36"/>
      <c r="VDO3272" s="36"/>
      <c r="VDP3272" s="36"/>
      <c r="VDQ3272" s="36"/>
      <c r="VDR3272" s="36"/>
      <c r="VDS3272" s="36"/>
      <c r="VDT3272" s="36"/>
      <c r="VDU3272" s="36"/>
      <c r="VDV3272" s="36"/>
      <c r="VDW3272" s="36"/>
      <c r="VDX3272" s="36"/>
      <c r="VDY3272" s="36"/>
      <c r="VDZ3272" s="12"/>
      <c r="VEA3272" s="12"/>
      <c r="VEB3272" s="12"/>
      <c r="VEC3272" s="53"/>
      <c r="VEE3272" s="41"/>
      <c r="VEF3272" s="40"/>
      <c r="VEG3272" s="44"/>
      <c r="VEH3272" s="62"/>
      <c r="VEI3272" s="56"/>
      <c r="VEJ3272" s="60"/>
      <c r="VEK3272" s="60"/>
      <c r="VEL3272" s="60"/>
      <c r="VEM3272" s="60"/>
      <c r="VEN3272" s="46"/>
      <c r="VEO3272" s="65"/>
      <c r="VEP3272" s="19"/>
      <c r="VEQ3272" s="48"/>
      <c r="VER3272" s="41"/>
      <c r="VES3272" s="44"/>
      <c r="VET3272" s="18"/>
      <c r="VEU3272" s="16"/>
      <c r="VEV3272" s="36"/>
      <c r="VEW3272" s="36"/>
      <c r="VEX3272" s="36"/>
      <c r="VEY3272" s="36"/>
      <c r="VEZ3272" s="36"/>
      <c r="VFA3272" s="36"/>
      <c r="VFB3272" s="36"/>
      <c r="VFC3272" s="36"/>
      <c r="VFD3272" s="36"/>
      <c r="VFE3272" s="36"/>
      <c r="VFF3272" s="36"/>
      <c r="VFG3272" s="36"/>
      <c r="VFH3272" s="36"/>
      <c r="VFI3272" s="12"/>
      <c r="VFJ3272" s="12"/>
      <c r="VFK3272" s="12"/>
      <c r="VFL3272" s="53"/>
      <c r="VFN3272" s="41"/>
      <c r="VFO3272" s="40"/>
      <c r="VFP3272" s="44"/>
      <c r="VFQ3272" s="62"/>
      <c r="VFR3272" s="56"/>
      <c r="VFS3272" s="60"/>
      <c r="VFT3272" s="60"/>
      <c r="VFU3272" s="60"/>
      <c r="VFV3272" s="60"/>
      <c r="VFW3272" s="46"/>
      <c r="VFX3272" s="65"/>
      <c r="VFY3272" s="19"/>
      <c r="VFZ3272" s="48"/>
      <c r="VGA3272" s="41"/>
      <c r="VGB3272" s="44"/>
      <c r="VGC3272" s="18"/>
      <c r="VGD3272" s="16"/>
      <c r="VGE3272" s="36"/>
      <c r="VGF3272" s="36"/>
      <c r="VGG3272" s="36"/>
      <c r="VGH3272" s="36"/>
      <c r="VGI3272" s="36"/>
      <c r="VGJ3272" s="36"/>
      <c r="VGK3272" s="36"/>
      <c r="VGL3272" s="36"/>
      <c r="VGM3272" s="36"/>
      <c r="VGN3272" s="36"/>
      <c r="VGO3272" s="36"/>
      <c r="VGP3272" s="36"/>
      <c r="VGQ3272" s="36"/>
      <c r="VGR3272" s="12"/>
      <c r="VGS3272" s="12"/>
      <c r="VGT3272" s="12"/>
      <c r="VGU3272" s="53"/>
      <c r="VGW3272" s="41"/>
      <c r="VGX3272" s="40"/>
      <c r="VGY3272" s="44"/>
      <c r="VGZ3272" s="62"/>
      <c r="VHA3272" s="56"/>
      <c r="VHB3272" s="60"/>
      <c r="VHC3272" s="60"/>
      <c r="VHD3272" s="60"/>
      <c r="VHE3272" s="60"/>
      <c r="VHF3272" s="46"/>
      <c r="VHG3272" s="65"/>
      <c r="VHH3272" s="19"/>
      <c r="VHI3272" s="48"/>
      <c r="VHJ3272" s="41"/>
      <c r="VHK3272" s="44"/>
      <c r="VHL3272" s="18"/>
      <c r="VHM3272" s="16"/>
      <c r="VHN3272" s="36"/>
      <c r="VHO3272" s="36"/>
      <c r="VHP3272" s="36"/>
      <c r="VHQ3272" s="36"/>
      <c r="VHR3272" s="36"/>
      <c r="VHS3272" s="36"/>
      <c r="VHT3272" s="36"/>
      <c r="VHU3272" s="36"/>
      <c r="VHV3272" s="36"/>
      <c r="VHW3272" s="36"/>
      <c r="VHX3272" s="36"/>
      <c r="VHY3272" s="36"/>
      <c r="VHZ3272" s="36"/>
      <c r="VIA3272" s="12"/>
      <c r="VIB3272" s="12"/>
      <c r="VIC3272" s="12"/>
      <c r="VID3272" s="53"/>
      <c r="VIF3272" s="41"/>
      <c r="VIG3272" s="40"/>
      <c r="VIH3272" s="44"/>
      <c r="VII3272" s="62"/>
      <c r="VIJ3272" s="56"/>
      <c r="VIK3272" s="60"/>
      <c r="VIL3272" s="60"/>
      <c r="VIM3272" s="60"/>
      <c r="VIN3272" s="60"/>
      <c r="VIO3272" s="46"/>
      <c r="VIP3272" s="65"/>
      <c r="VIQ3272" s="19"/>
      <c r="VIR3272" s="48"/>
      <c r="VIS3272" s="41"/>
      <c r="VIT3272" s="44"/>
      <c r="VIU3272" s="18"/>
      <c r="VIV3272" s="16"/>
      <c r="VIW3272" s="36"/>
      <c r="VIX3272" s="36"/>
      <c r="VIY3272" s="36"/>
      <c r="VIZ3272" s="36"/>
      <c r="VJA3272" s="36"/>
      <c r="VJB3272" s="36"/>
      <c r="VJC3272" s="36"/>
      <c r="VJD3272" s="36"/>
      <c r="VJE3272" s="36"/>
      <c r="VJF3272" s="36"/>
      <c r="VJG3272" s="36"/>
      <c r="VJH3272" s="36"/>
      <c r="VJI3272" s="36"/>
      <c r="VJJ3272" s="12"/>
      <c r="VJK3272" s="12"/>
      <c r="VJL3272" s="12"/>
      <c r="VJM3272" s="53"/>
      <c r="VJO3272" s="41"/>
      <c r="VJP3272" s="40"/>
      <c r="VJQ3272" s="44"/>
      <c r="VJR3272" s="62"/>
      <c r="VJS3272" s="56"/>
      <c r="VJT3272" s="60"/>
      <c r="VJU3272" s="60"/>
      <c r="VJV3272" s="60"/>
      <c r="VJW3272" s="60"/>
      <c r="VJX3272" s="46"/>
      <c r="VJY3272" s="65"/>
      <c r="VJZ3272" s="19"/>
      <c r="VKA3272" s="48"/>
      <c r="VKB3272" s="41"/>
      <c r="VKC3272" s="44"/>
      <c r="VKD3272" s="18"/>
      <c r="VKE3272" s="16"/>
      <c r="VKF3272" s="36"/>
      <c r="VKG3272" s="36"/>
      <c r="VKH3272" s="36"/>
      <c r="VKI3272" s="36"/>
      <c r="VKJ3272" s="36"/>
      <c r="VKK3272" s="36"/>
      <c r="VKL3272" s="36"/>
      <c r="VKM3272" s="36"/>
      <c r="VKN3272" s="36"/>
      <c r="VKO3272" s="36"/>
      <c r="VKP3272" s="36"/>
      <c r="VKQ3272" s="36"/>
      <c r="VKR3272" s="36"/>
      <c r="VKS3272" s="12"/>
      <c r="VKT3272" s="12"/>
      <c r="VKU3272" s="12"/>
      <c r="VKV3272" s="53"/>
      <c r="VKX3272" s="41"/>
      <c r="VKY3272" s="40"/>
      <c r="VKZ3272" s="44"/>
      <c r="VLA3272" s="62"/>
      <c r="VLB3272" s="56"/>
      <c r="VLC3272" s="60"/>
      <c r="VLD3272" s="60"/>
      <c r="VLE3272" s="60"/>
      <c r="VLF3272" s="60"/>
      <c r="VLG3272" s="46"/>
      <c r="VLH3272" s="65"/>
      <c r="VLI3272" s="19"/>
      <c r="VLJ3272" s="48"/>
      <c r="VLK3272" s="41"/>
      <c r="VLL3272" s="44"/>
      <c r="VLM3272" s="18"/>
      <c r="VLN3272" s="16"/>
      <c r="VLO3272" s="36"/>
      <c r="VLP3272" s="36"/>
      <c r="VLQ3272" s="36"/>
      <c r="VLR3272" s="36"/>
      <c r="VLS3272" s="36"/>
      <c r="VLT3272" s="36"/>
      <c r="VLU3272" s="36"/>
      <c r="VLV3272" s="36"/>
      <c r="VLW3272" s="36"/>
      <c r="VLX3272" s="36"/>
      <c r="VLY3272" s="36"/>
      <c r="VLZ3272" s="36"/>
      <c r="VMA3272" s="36"/>
      <c r="VMB3272" s="12"/>
      <c r="VMC3272" s="12"/>
      <c r="VMD3272" s="12"/>
      <c r="VME3272" s="53"/>
      <c r="VMG3272" s="41"/>
      <c r="VMH3272" s="40"/>
      <c r="VMI3272" s="44"/>
      <c r="VMJ3272" s="62"/>
      <c r="VMK3272" s="56"/>
      <c r="VML3272" s="60"/>
      <c r="VMM3272" s="60"/>
      <c r="VMN3272" s="60"/>
      <c r="VMO3272" s="60"/>
      <c r="VMP3272" s="46"/>
      <c r="VMQ3272" s="65"/>
      <c r="VMR3272" s="19"/>
      <c r="VMS3272" s="48"/>
      <c r="VMT3272" s="41"/>
      <c r="VMU3272" s="44"/>
      <c r="VMV3272" s="18"/>
      <c r="VMW3272" s="16"/>
      <c r="VMX3272" s="36"/>
      <c r="VMY3272" s="36"/>
      <c r="VMZ3272" s="36"/>
      <c r="VNA3272" s="36"/>
      <c r="VNB3272" s="36"/>
      <c r="VNC3272" s="36"/>
      <c r="VND3272" s="36"/>
      <c r="VNE3272" s="36"/>
      <c r="VNF3272" s="36"/>
      <c r="VNG3272" s="36"/>
      <c r="VNH3272" s="36"/>
      <c r="VNI3272" s="36"/>
      <c r="VNJ3272" s="36"/>
      <c r="VNK3272" s="12"/>
      <c r="VNL3272" s="12"/>
      <c r="VNM3272" s="12"/>
      <c r="VNN3272" s="53"/>
      <c r="VNP3272" s="41"/>
      <c r="VNQ3272" s="40"/>
      <c r="VNR3272" s="44"/>
      <c r="VNS3272" s="62"/>
      <c r="VNT3272" s="56"/>
      <c r="VNU3272" s="60"/>
      <c r="VNV3272" s="60"/>
      <c r="VNW3272" s="60"/>
      <c r="VNX3272" s="60"/>
      <c r="VNY3272" s="46"/>
      <c r="VNZ3272" s="65"/>
      <c r="VOA3272" s="19"/>
      <c r="VOB3272" s="48"/>
      <c r="VOC3272" s="41"/>
      <c r="VOD3272" s="44"/>
      <c r="VOE3272" s="18"/>
      <c r="VOF3272" s="16"/>
      <c r="VOG3272" s="36"/>
      <c r="VOH3272" s="36"/>
      <c r="VOI3272" s="36"/>
      <c r="VOJ3272" s="36"/>
      <c r="VOK3272" s="36"/>
      <c r="VOL3272" s="36"/>
      <c r="VOM3272" s="36"/>
      <c r="VON3272" s="36"/>
      <c r="VOO3272" s="36"/>
      <c r="VOP3272" s="36"/>
      <c r="VOQ3272" s="36"/>
      <c r="VOR3272" s="36"/>
      <c r="VOS3272" s="36"/>
      <c r="VOT3272" s="12"/>
      <c r="VOU3272" s="12"/>
      <c r="VOV3272" s="12"/>
      <c r="VOW3272" s="53"/>
      <c r="VOY3272" s="41"/>
      <c r="VOZ3272" s="40"/>
      <c r="VPA3272" s="44"/>
      <c r="VPB3272" s="62"/>
      <c r="VPC3272" s="56"/>
      <c r="VPD3272" s="60"/>
      <c r="VPE3272" s="60"/>
      <c r="VPF3272" s="60"/>
      <c r="VPG3272" s="60"/>
      <c r="VPH3272" s="46"/>
      <c r="VPI3272" s="65"/>
      <c r="VPJ3272" s="19"/>
      <c r="VPK3272" s="48"/>
      <c r="VPL3272" s="41"/>
      <c r="VPM3272" s="44"/>
      <c r="VPN3272" s="18"/>
      <c r="VPO3272" s="16"/>
      <c r="VPP3272" s="36"/>
      <c r="VPQ3272" s="36"/>
      <c r="VPR3272" s="36"/>
      <c r="VPS3272" s="36"/>
      <c r="VPT3272" s="36"/>
      <c r="VPU3272" s="36"/>
      <c r="VPV3272" s="36"/>
      <c r="VPW3272" s="36"/>
      <c r="VPX3272" s="36"/>
      <c r="VPY3272" s="36"/>
      <c r="VPZ3272" s="36"/>
      <c r="VQA3272" s="36"/>
      <c r="VQB3272" s="36"/>
      <c r="VQC3272" s="12"/>
      <c r="VQD3272" s="12"/>
      <c r="VQE3272" s="12"/>
      <c r="VQF3272" s="53"/>
      <c r="VQH3272" s="41"/>
      <c r="VQI3272" s="40"/>
      <c r="VQJ3272" s="44"/>
      <c r="VQK3272" s="62"/>
      <c r="VQL3272" s="56"/>
      <c r="VQM3272" s="60"/>
      <c r="VQN3272" s="60"/>
      <c r="VQO3272" s="60"/>
      <c r="VQP3272" s="60"/>
      <c r="VQQ3272" s="46"/>
      <c r="VQR3272" s="65"/>
      <c r="VQS3272" s="19"/>
      <c r="VQT3272" s="48"/>
      <c r="VQU3272" s="41"/>
      <c r="VQV3272" s="44"/>
      <c r="VQW3272" s="18"/>
      <c r="VQX3272" s="16"/>
      <c r="VQY3272" s="36"/>
      <c r="VQZ3272" s="36"/>
      <c r="VRA3272" s="36"/>
      <c r="VRB3272" s="36"/>
      <c r="VRC3272" s="36"/>
      <c r="VRD3272" s="36"/>
      <c r="VRE3272" s="36"/>
      <c r="VRF3272" s="36"/>
      <c r="VRG3272" s="36"/>
      <c r="VRH3272" s="36"/>
      <c r="VRI3272" s="36"/>
      <c r="VRJ3272" s="36"/>
      <c r="VRK3272" s="36"/>
      <c r="VRL3272" s="12"/>
      <c r="VRM3272" s="12"/>
      <c r="VRN3272" s="12"/>
      <c r="VRO3272" s="53"/>
      <c r="VRQ3272" s="41"/>
      <c r="VRR3272" s="40"/>
      <c r="VRS3272" s="44"/>
      <c r="VRT3272" s="62"/>
      <c r="VRU3272" s="56"/>
      <c r="VRV3272" s="60"/>
      <c r="VRW3272" s="60"/>
      <c r="VRX3272" s="60"/>
      <c r="VRY3272" s="60"/>
      <c r="VRZ3272" s="46"/>
      <c r="VSA3272" s="65"/>
      <c r="VSB3272" s="19"/>
      <c r="VSC3272" s="48"/>
      <c r="VSD3272" s="41"/>
      <c r="VSE3272" s="44"/>
      <c r="VSF3272" s="18"/>
      <c r="VSG3272" s="16"/>
      <c r="VSH3272" s="36"/>
      <c r="VSI3272" s="36"/>
      <c r="VSJ3272" s="36"/>
      <c r="VSK3272" s="36"/>
      <c r="VSL3272" s="36"/>
      <c r="VSM3272" s="36"/>
      <c r="VSN3272" s="36"/>
      <c r="VSO3272" s="36"/>
      <c r="VSP3272" s="36"/>
      <c r="VSQ3272" s="36"/>
      <c r="VSR3272" s="36"/>
      <c r="VSS3272" s="36"/>
      <c r="VST3272" s="36"/>
      <c r="VSU3272" s="12"/>
      <c r="VSV3272" s="12"/>
      <c r="VSW3272" s="12"/>
      <c r="VSX3272" s="53"/>
      <c r="VSZ3272" s="41"/>
      <c r="VTA3272" s="40"/>
      <c r="VTB3272" s="44"/>
      <c r="VTC3272" s="62"/>
      <c r="VTD3272" s="56"/>
      <c r="VTE3272" s="60"/>
      <c r="VTF3272" s="60"/>
      <c r="VTG3272" s="60"/>
      <c r="VTH3272" s="60"/>
      <c r="VTI3272" s="46"/>
      <c r="VTJ3272" s="65"/>
      <c r="VTK3272" s="19"/>
      <c r="VTL3272" s="48"/>
      <c r="VTM3272" s="41"/>
      <c r="VTN3272" s="44"/>
      <c r="VTO3272" s="18"/>
      <c r="VTP3272" s="16"/>
      <c r="VTQ3272" s="36"/>
      <c r="VTR3272" s="36"/>
      <c r="VTS3272" s="36"/>
      <c r="VTT3272" s="36"/>
      <c r="VTU3272" s="36"/>
      <c r="VTV3272" s="36"/>
      <c r="VTW3272" s="36"/>
      <c r="VTX3272" s="36"/>
      <c r="VTY3272" s="36"/>
      <c r="VTZ3272" s="36"/>
      <c r="VUA3272" s="36"/>
      <c r="VUB3272" s="36"/>
      <c r="VUC3272" s="36"/>
      <c r="VUD3272" s="12"/>
      <c r="VUE3272" s="12"/>
      <c r="VUF3272" s="12"/>
      <c r="VUG3272" s="53"/>
      <c r="VUI3272" s="41"/>
      <c r="VUJ3272" s="40"/>
      <c r="VUK3272" s="44"/>
      <c r="VUL3272" s="62"/>
      <c r="VUM3272" s="56"/>
      <c r="VUN3272" s="60"/>
      <c r="VUO3272" s="60"/>
      <c r="VUP3272" s="60"/>
      <c r="VUQ3272" s="60"/>
      <c r="VUR3272" s="46"/>
      <c r="VUS3272" s="65"/>
      <c r="VUT3272" s="19"/>
      <c r="VUU3272" s="48"/>
      <c r="VUV3272" s="41"/>
      <c r="VUW3272" s="44"/>
      <c r="VUX3272" s="18"/>
      <c r="VUY3272" s="16"/>
      <c r="VUZ3272" s="36"/>
      <c r="VVA3272" s="36"/>
      <c r="VVB3272" s="36"/>
      <c r="VVC3272" s="36"/>
      <c r="VVD3272" s="36"/>
      <c r="VVE3272" s="36"/>
      <c r="VVF3272" s="36"/>
      <c r="VVG3272" s="36"/>
      <c r="VVH3272" s="36"/>
      <c r="VVI3272" s="36"/>
      <c r="VVJ3272" s="36"/>
      <c r="VVK3272" s="36"/>
      <c r="VVL3272" s="36"/>
      <c r="VVM3272" s="12"/>
      <c r="VVN3272" s="12"/>
      <c r="VVO3272" s="12"/>
      <c r="VVP3272" s="53"/>
      <c r="VVR3272" s="41"/>
      <c r="VVS3272" s="40"/>
      <c r="VVT3272" s="44"/>
      <c r="VVU3272" s="62"/>
      <c r="VVV3272" s="56"/>
      <c r="VVW3272" s="60"/>
      <c r="VVX3272" s="60"/>
      <c r="VVY3272" s="60"/>
      <c r="VVZ3272" s="60"/>
      <c r="VWA3272" s="46"/>
      <c r="VWB3272" s="65"/>
      <c r="VWC3272" s="19"/>
      <c r="VWD3272" s="48"/>
      <c r="VWE3272" s="41"/>
      <c r="VWF3272" s="44"/>
      <c r="VWG3272" s="18"/>
      <c r="VWH3272" s="16"/>
      <c r="VWI3272" s="36"/>
      <c r="VWJ3272" s="36"/>
      <c r="VWK3272" s="36"/>
      <c r="VWL3272" s="36"/>
      <c r="VWM3272" s="36"/>
      <c r="VWN3272" s="36"/>
      <c r="VWO3272" s="36"/>
      <c r="VWP3272" s="36"/>
      <c r="VWQ3272" s="36"/>
      <c r="VWR3272" s="36"/>
      <c r="VWS3272" s="36"/>
      <c r="VWT3272" s="36"/>
      <c r="VWU3272" s="36"/>
      <c r="VWV3272" s="12"/>
      <c r="VWW3272" s="12"/>
      <c r="VWX3272" s="12"/>
      <c r="VWY3272" s="53"/>
      <c r="VXA3272" s="41"/>
      <c r="VXB3272" s="40"/>
      <c r="VXC3272" s="44"/>
      <c r="VXD3272" s="62"/>
      <c r="VXE3272" s="56"/>
      <c r="VXF3272" s="60"/>
      <c r="VXG3272" s="60"/>
      <c r="VXH3272" s="60"/>
      <c r="VXI3272" s="60"/>
      <c r="VXJ3272" s="46"/>
      <c r="VXK3272" s="65"/>
      <c r="VXL3272" s="19"/>
      <c r="VXM3272" s="48"/>
      <c r="VXN3272" s="41"/>
      <c r="VXO3272" s="44"/>
      <c r="VXP3272" s="18"/>
      <c r="VXQ3272" s="16"/>
      <c r="VXR3272" s="36"/>
      <c r="VXS3272" s="36"/>
      <c r="VXT3272" s="36"/>
      <c r="VXU3272" s="36"/>
      <c r="VXV3272" s="36"/>
      <c r="VXW3272" s="36"/>
      <c r="VXX3272" s="36"/>
      <c r="VXY3272" s="36"/>
      <c r="VXZ3272" s="36"/>
      <c r="VYA3272" s="36"/>
      <c r="VYB3272" s="36"/>
      <c r="VYC3272" s="36"/>
      <c r="VYD3272" s="36"/>
      <c r="VYE3272" s="12"/>
      <c r="VYF3272" s="12"/>
      <c r="VYG3272" s="12"/>
      <c r="VYH3272" s="53"/>
      <c r="VYJ3272" s="41"/>
      <c r="VYK3272" s="40"/>
      <c r="VYL3272" s="44"/>
      <c r="VYM3272" s="62"/>
      <c r="VYN3272" s="56"/>
      <c r="VYO3272" s="60"/>
      <c r="VYP3272" s="60"/>
      <c r="VYQ3272" s="60"/>
      <c r="VYR3272" s="60"/>
      <c r="VYS3272" s="46"/>
      <c r="VYT3272" s="65"/>
      <c r="VYU3272" s="19"/>
      <c r="VYV3272" s="48"/>
      <c r="VYW3272" s="41"/>
      <c r="VYX3272" s="44"/>
      <c r="VYY3272" s="18"/>
      <c r="VYZ3272" s="16"/>
      <c r="VZA3272" s="36"/>
      <c r="VZB3272" s="36"/>
      <c r="VZC3272" s="36"/>
      <c r="VZD3272" s="36"/>
      <c r="VZE3272" s="36"/>
      <c r="VZF3272" s="36"/>
      <c r="VZG3272" s="36"/>
      <c r="VZH3272" s="36"/>
      <c r="VZI3272" s="36"/>
      <c r="VZJ3272" s="36"/>
      <c r="VZK3272" s="36"/>
      <c r="VZL3272" s="36"/>
      <c r="VZM3272" s="36"/>
      <c r="VZN3272" s="12"/>
      <c r="VZO3272" s="12"/>
      <c r="VZP3272" s="12"/>
      <c r="VZQ3272" s="53"/>
      <c r="VZS3272" s="41"/>
      <c r="VZT3272" s="40"/>
      <c r="VZU3272" s="44"/>
      <c r="VZV3272" s="62"/>
      <c r="VZW3272" s="56"/>
      <c r="VZX3272" s="60"/>
      <c r="VZY3272" s="60"/>
      <c r="VZZ3272" s="60"/>
      <c r="WAA3272" s="60"/>
      <c r="WAB3272" s="46"/>
      <c r="WAC3272" s="65"/>
      <c r="WAD3272" s="19"/>
      <c r="WAE3272" s="48"/>
      <c r="WAF3272" s="41"/>
      <c r="WAG3272" s="44"/>
      <c r="WAH3272" s="18"/>
      <c r="WAI3272" s="16"/>
      <c r="WAJ3272" s="36"/>
      <c r="WAK3272" s="36"/>
      <c r="WAL3272" s="36"/>
      <c r="WAM3272" s="36"/>
      <c r="WAN3272" s="36"/>
      <c r="WAO3272" s="36"/>
      <c r="WAP3272" s="36"/>
      <c r="WAQ3272" s="36"/>
      <c r="WAR3272" s="36"/>
      <c r="WAS3272" s="36"/>
      <c r="WAT3272" s="36"/>
      <c r="WAU3272" s="36"/>
      <c r="WAV3272" s="36"/>
      <c r="WAW3272" s="12"/>
      <c r="WAX3272" s="12"/>
      <c r="WAY3272" s="12"/>
      <c r="WAZ3272" s="53"/>
      <c r="WBB3272" s="41"/>
      <c r="WBC3272" s="40"/>
      <c r="WBD3272" s="44"/>
      <c r="WBE3272" s="62"/>
      <c r="WBF3272" s="56"/>
      <c r="WBG3272" s="60"/>
      <c r="WBH3272" s="60"/>
      <c r="WBI3272" s="60"/>
      <c r="WBJ3272" s="60"/>
      <c r="WBK3272" s="46"/>
      <c r="WBL3272" s="65"/>
      <c r="WBM3272" s="19"/>
      <c r="WBN3272" s="48"/>
      <c r="WBO3272" s="41"/>
      <c r="WBP3272" s="44"/>
      <c r="WBQ3272" s="18"/>
      <c r="WBR3272" s="16"/>
      <c r="WBS3272" s="36"/>
      <c r="WBT3272" s="36"/>
      <c r="WBU3272" s="36"/>
      <c r="WBV3272" s="36"/>
      <c r="WBW3272" s="36"/>
      <c r="WBX3272" s="36"/>
      <c r="WBY3272" s="36"/>
      <c r="WBZ3272" s="36"/>
      <c r="WCA3272" s="36"/>
      <c r="WCB3272" s="36"/>
      <c r="WCC3272" s="36"/>
      <c r="WCD3272" s="36"/>
      <c r="WCE3272" s="36"/>
      <c r="WCF3272" s="12"/>
      <c r="WCG3272" s="12"/>
      <c r="WCH3272" s="12"/>
      <c r="WCI3272" s="53"/>
      <c r="WCK3272" s="41"/>
      <c r="WCL3272" s="40"/>
      <c r="WCM3272" s="44"/>
      <c r="WCN3272" s="62"/>
      <c r="WCO3272" s="56"/>
      <c r="WCP3272" s="60"/>
      <c r="WCQ3272" s="60"/>
      <c r="WCR3272" s="60"/>
      <c r="WCS3272" s="60"/>
      <c r="WCT3272" s="46"/>
      <c r="WCU3272" s="65"/>
      <c r="WCV3272" s="19"/>
      <c r="WCW3272" s="48"/>
      <c r="WCX3272" s="41"/>
      <c r="WCY3272" s="44"/>
      <c r="WCZ3272" s="18"/>
      <c r="WDA3272" s="16"/>
      <c r="WDB3272" s="36"/>
      <c r="WDC3272" s="36"/>
      <c r="WDD3272" s="36"/>
      <c r="WDE3272" s="36"/>
      <c r="WDF3272" s="36"/>
      <c r="WDG3272" s="36"/>
      <c r="WDH3272" s="36"/>
      <c r="WDI3272" s="36"/>
      <c r="WDJ3272" s="36"/>
      <c r="WDK3272" s="36"/>
      <c r="WDL3272" s="36"/>
      <c r="WDM3272" s="36"/>
      <c r="WDN3272" s="36"/>
      <c r="WDO3272" s="12"/>
      <c r="WDP3272" s="12"/>
      <c r="WDQ3272" s="12"/>
      <c r="WDR3272" s="53"/>
      <c r="WDT3272" s="41"/>
      <c r="WDU3272" s="40"/>
      <c r="WDV3272" s="44"/>
      <c r="WDW3272" s="62"/>
      <c r="WDX3272" s="56"/>
      <c r="WDY3272" s="60"/>
      <c r="WDZ3272" s="60"/>
      <c r="WEA3272" s="60"/>
      <c r="WEB3272" s="60"/>
      <c r="WEC3272" s="46"/>
      <c r="WED3272" s="65"/>
      <c r="WEE3272" s="19"/>
      <c r="WEF3272" s="48"/>
      <c r="WEG3272" s="41"/>
      <c r="WEH3272" s="44"/>
      <c r="WEI3272" s="18"/>
      <c r="WEJ3272" s="16"/>
      <c r="WEK3272" s="36"/>
      <c r="WEL3272" s="36"/>
      <c r="WEM3272" s="36"/>
      <c r="WEN3272" s="36"/>
      <c r="WEO3272" s="36"/>
      <c r="WEP3272" s="36"/>
      <c r="WEQ3272" s="36"/>
      <c r="WER3272" s="36"/>
      <c r="WES3272" s="36"/>
      <c r="WET3272" s="36"/>
      <c r="WEU3272" s="36"/>
      <c r="WEV3272" s="36"/>
      <c r="WEW3272" s="36"/>
      <c r="WEX3272" s="12"/>
      <c r="WEY3272" s="12"/>
      <c r="WEZ3272" s="12"/>
      <c r="WFA3272" s="53"/>
      <c r="WFC3272" s="41"/>
      <c r="WFD3272" s="40"/>
      <c r="WFE3272" s="44"/>
      <c r="WFF3272" s="62"/>
      <c r="WFG3272" s="56"/>
      <c r="WFH3272" s="60"/>
      <c r="WFI3272" s="60"/>
      <c r="WFJ3272" s="60"/>
      <c r="WFK3272" s="60"/>
      <c r="WFL3272" s="46"/>
      <c r="WFM3272" s="65"/>
      <c r="WFN3272" s="19"/>
      <c r="WFO3272" s="48"/>
      <c r="WFP3272" s="41"/>
      <c r="WFQ3272" s="44"/>
      <c r="WFR3272" s="18"/>
      <c r="WFS3272" s="16"/>
      <c r="WFT3272" s="36"/>
      <c r="WFU3272" s="36"/>
      <c r="WFV3272" s="36"/>
      <c r="WFW3272" s="36"/>
      <c r="WFX3272" s="36"/>
      <c r="WFY3272" s="36"/>
      <c r="WFZ3272" s="36"/>
      <c r="WGA3272" s="36"/>
      <c r="WGB3272" s="36"/>
      <c r="WGC3272" s="36"/>
      <c r="WGD3272" s="36"/>
      <c r="WGE3272" s="36"/>
      <c r="WGF3272" s="36"/>
      <c r="WGG3272" s="12"/>
      <c r="WGH3272" s="12"/>
      <c r="WGI3272" s="12"/>
      <c r="WGJ3272" s="53"/>
      <c r="WGL3272" s="41"/>
      <c r="WGM3272" s="40"/>
      <c r="WGN3272" s="44"/>
      <c r="WGO3272" s="62"/>
      <c r="WGP3272" s="56"/>
      <c r="WGQ3272" s="60"/>
      <c r="WGR3272" s="60"/>
      <c r="WGS3272" s="60"/>
      <c r="WGT3272" s="60"/>
      <c r="WGU3272" s="46"/>
      <c r="WGV3272" s="65"/>
      <c r="WGW3272" s="19"/>
      <c r="WGX3272" s="48"/>
      <c r="WGY3272" s="41"/>
      <c r="WGZ3272" s="44"/>
      <c r="WHA3272" s="18"/>
      <c r="WHB3272" s="16"/>
      <c r="WHC3272" s="36"/>
      <c r="WHD3272" s="36"/>
      <c r="WHE3272" s="36"/>
      <c r="WHF3272" s="36"/>
      <c r="WHG3272" s="36"/>
      <c r="WHH3272" s="36"/>
      <c r="WHI3272" s="36"/>
      <c r="WHJ3272" s="36"/>
      <c r="WHK3272" s="36"/>
      <c r="WHL3272" s="36"/>
      <c r="WHM3272" s="36"/>
      <c r="WHN3272" s="36"/>
      <c r="WHO3272" s="36"/>
      <c r="WHP3272" s="12"/>
      <c r="WHQ3272" s="12"/>
      <c r="WHR3272" s="12"/>
      <c r="WHS3272" s="53"/>
      <c r="WHU3272" s="41"/>
      <c r="WHV3272" s="40"/>
      <c r="WHW3272" s="44"/>
      <c r="WHX3272" s="62"/>
      <c r="WHY3272" s="56"/>
      <c r="WHZ3272" s="60"/>
      <c r="WIA3272" s="60"/>
      <c r="WIB3272" s="60"/>
      <c r="WIC3272" s="60"/>
      <c r="WID3272" s="46"/>
      <c r="WIE3272" s="65"/>
      <c r="WIF3272" s="19"/>
      <c r="WIG3272" s="48"/>
      <c r="WIH3272" s="41"/>
      <c r="WII3272" s="44"/>
      <c r="WIJ3272" s="18"/>
      <c r="WIK3272" s="16"/>
      <c r="WIL3272" s="36"/>
      <c r="WIM3272" s="36"/>
      <c r="WIN3272" s="36"/>
      <c r="WIO3272" s="36"/>
      <c r="WIP3272" s="36"/>
      <c r="WIQ3272" s="36"/>
      <c r="WIR3272" s="36"/>
      <c r="WIS3272" s="36"/>
      <c r="WIT3272" s="36"/>
      <c r="WIU3272" s="36"/>
      <c r="WIV3272" s="36"/>
      <c r="WIW3272" s="36"/>
      <c r="WIX3272" s="36"/>
      <c r="WIY3272" s="12"/>
      <c r="WIZ3272" s="12"/>
      <c r="WJA3272" s="12"/>
      <c r="WJB3272" s="53"/>
      <c r="WJD3272" s="41"/>
      <c r="WJE3272" s="40"/>
      <c r="WJF3272" s="44"/>
      <c r="WJG3272" s="62"/>
      <c r="WJH3272" s="56"/>
      <c r="WJI3272" s="60"/>
      <c r="WJJ3272" s="60"/>
      <c r="WJK3272" s="60"/>
      <c r="WJL3272" s="60"/>
      <c r="WJM3272" s="46"/>
      <c r="WJN3272" s="65"/>
      <c r="WJO3272" s="19"/>
      <c r="WJP3272" s="48"/>
      <c r="WJQ3272" s="41"/>
      <c r="WJR3272" s="44"/>
      <c r="WJS3272" s="18"/>
      <c r="WJT3272" s="16"/>
      <c r="WJU3272" s="36"/>
      <c r="WJV3272" s="36"/>
      <c r="WJW3272" s="36"/>
      <c r="WJX3272" s="36"/>
      <c r="WJY3272" s="36"/>
      <c r="WJZ3272" s="36"/>
      <c r="WKA3272" s="36"/>
      <c r="WKB3272" s="36"/>
      <c r="WKC3272" s="36"/>
      <c r="WKD3272" s="36"/>
      <c r="WKE3272" s="36"/>
      <c r="WKF3272" s="36"/>
      <c r="WKG3272" s="36"/>
      <c r="WKH3272" s="12"/>
      <c r="WKI3272" s="12"/>
      <c r="WKJ3272" s="12"/>
      <c r="WKK3272" s="53"/>
      <c r="WKM3272" s="41"/>
      <c r="WKN3272" s="40"/>
      <c r="WKO3272" s="44"/>
      <c r="WKP3272" s="62"/>
      <c r="WKQ3272" s="56"/>
      <c r="WKR3272" s="60"/>
      <c r="WKS3272" s="60"/>
      <c r="WKT3272" s="60"/>
      <c r="WKU3272" s="60"/>
      <c r="WKV3272" s="46"/>
      <c r="WKW3272" s="65"/>
      <c r="WKX3272" s="19"/>
      <c r="WKY3272" s="48"/>
      <c r="WKZ3272" s="41"/>
      <c r="WLA3272" s="44"/>
      <c r="WLB3272" s="18"/>
      <c r="WLC3272" s="16"/>
      <c r="WLD3272" s="36"/>
      <c r="WLE3272" s="36"/>
      <c r="WLF3272" s="36"/>
      <c r="WLG3272" s="36"/>
      <c r="WLH3272" s="36"/>
      <c r="WLI3272" s="36"/>
      <c r="WLJ3272" s="36"/>
      <c r="WLK3272" s="36"/>
      <c r="WLL3272" s="36"/>
      <c r="WLM3272" s="36"/>
      <c r="WLN3272" s="36"/>
      <c r="WLO3272" s="36"/>
      <c r="WLP3272" s="36"/>
      <c r="WLQ3272" s="12"/>
      <c r="WLR3272" s="12"/>
      <c r="WLS3272" s="12"/>
      <c r="WLT3272" s="53"/>
      <c r="WLV3272" s="41"/>
      <c r="WLW3272" s="40"/>
      <c r="WLX3272" s="44"/>
      <c r="WLY3272" s="62"/>
      <c r="WLZ3272" s="56"/>
      <c r="WMA3272" s="60"/>
      <c r="WMB3272" s="60"/>
      <c r="WMC3272" s="60"/>
      <c r="WMD3272" s="60"/>
      <c r="WME3272" s="46"/>
      <c r="WMF3272" s="65"/>
      <c r="WMG3272" s="19"/>
      <c r="WMH3272" s="48"/>
      <c r="WMI3272" s="41"/>
      <c r="WMJ3272" s="44"/>
      <c r="WMK3272" s="18"/>
      <c r="WML3272" s="16"/>
      <c r="WMM3272" s="36"/>
      <c r="WMN3272" s="36"/>
      <c r="WMO3272" s="36"/>
      <c r="WMP3272" s="36"/>
      <c r="WMQ3272" s="36"/>
      <c r="WMR3272" s="36"/>
      <c r="WMS3272" s="36"/>
      <c r="WMT3272" s="36"/>
      <c r="WMU3272" s="36"/>
      <c r="WMV3272" s="36"/>
      <c r="WMW3272" s="36"/>
      <c r="WMX3272" s="36"/>
      <c r="WMY3272" s="36"/>
      <c r="WMZ3272" s="12"/>
      <c r="WNA3272" s="12"/>
      <c r="WNB3272" s="12"/>
      <c r="WNC3272" s="53"/>
      <c r="WNE3272" s="41"/>
      <c r="WNF3272" s="40"/>
      <c r="WNG3272" s="44"/>
      <c r="WNH3272" s="62"/>
      <c r="WNI3272" s="56"/>
      <c r="WNJ3272" s="60"/>
      <c r="WNK3272" s="60"/>
      <c r="WNL3272" s="60"/>
      <c r="WNM3272" s="60"/>
      <c r="WNN3272" s="46"/>
      <c r="WNO3272" s="65"/>
      <c r="WNP3272" s="19"/>
      <c r="WNQ3272" s="48"/>
      <c r="WNR3272" s="41"/>
      <c r="WNS3272" s="44"/>
      <c r="WNT3272" s="18"/>
      <c r="WNU3272" s="16"/>
      <c r="WNV3272" s="36"/>
      <c r="WNW3272" s="36"/>
      <c r="WNX3272" s="36"/>
      <c r="WNY3272" s="36"/>
      <c r="WNZ3272" s="36"/>
      <c r="WOA3272" s="36"/>
      <c r="WOB3272" s="36"/>
      <c r="WOC3272" s="36"/>
      <c r="WOD3272" s="36"/>
      <c r="WOE3272" s="36"/>
      <c r="WOF3272" s="36"/>
      <c r="WOG3272" s="36"/>
      <c r="WOH3272" s="36"/>
      <c r="WOI3272" s="12"/>
      <c r="WOJ3272" s="12"/>
      <c r="WOK3272" s="12"/>
      <c r="WOL3272" s="53"/>
      <c r="WON3272" s="41"/>
      <c r="WOO3272" s="40"/>
      <c r="WOP3272" s="44"/>
      <c r="WOQ3272" s="62"/>
      <c r="WOR3272" s="56"/>
      <c r="WOS3272" s="60"/>
      <c r="WOT3272" s="60"/>
      <c r="WOU3272" s="60"/>
      <c r="WOV3272" s="60"/>
      <c r="WOW3272" s="46"/>
      <c r="WOX3272" s="65"/>
      <c r="WOY3272" s="19"/>
      <c r="WOZ3272" s="48"/>
      <c r="WPA3272" s="41"/>
      <c r="WPB3272" s="44"/>
      <c r="WPC3272" s="18"/>
      <c r="WPD3272" s="16"/>
      <c r="WPE3272" s="36"/>
      <c r="WPF3272" s="36"/>
      <c r="WPG3272" s="36"/>
      <c r="WPH3272" s="36"/>
      <c r="WPI3272" s="36"/>
      <c r="WPJ3272" s="36"/>
      <c r="WPK3272" s="36"/>
      <c r="WPL3272" s="36"/>
      <c r="WPM3272" s="36"/>
      <c r="WPN3272" s="36"/>
      <c r="WPO3272" s="36"/>
      <c r="WPP3272" s="36"/>
      <c r="WPQ3272" s="36"/>
      <c r="WPR3272" s="12"/>
      <c r="WPS3272" s="12"/>
      <c r="WPT3272" s="12"/>
      <c r="WPU3272" s="53"/>
      <c r="WPW3272" s="41"/>
      <c r="WPX3272" s="40"/>
      <c r="WPY3272" s="44"/>
      <c r="WPZ3272" s="62"/>
      <c r="WQA3272" s="56"/>
      <c r="WQB3272" s="60"/>
      <c r="WQC3272" s="60"/>
      <c r="WQD3272" s="60"/>
      <c r="WQE3272" s="60"/>
      <c r="WQF3272" s="46"/>
      <c r="WQG3272" s="65"/>
      <c r="WQH3272" s="19"/>
      <c r="WQI3272" s="48"/>
      <c r="WQJ3272" s="41"/>
      <c r="WQK3272" s="44"/>
      <c r="WQL3272" s="18"/>
      <c r="WQM3272" s="16"/>
      <c r="WQN3272" s="36"/>
      <c r="WQO3272" s="36"/>
      <c r="WQP3272" s="36"/>
      <c r="WQQ3272" s="36"/>
      <c r="WQR3272" s="36"/>
      <c r="WQS3272" s="36"/>
      <c r="WQT3272" s="36"/>
      <c r="WQU3272" s="36"/>
      <c r="WQV3272" s="36"/>
      <c r="WQW3272" s="36"/>
      <c r="WQX3272" s="36"/>
      <c r="WQY3272" s="36"/>
      <c r="WQZ3272" s="36"/>
      <c r="WRA3272" s="12"/>
      <c r="WRB3272" s="12"/>
      <c r="WRC3272" s="12"/>
      <c r="WRD3272" s="53"/>
      <c r="WRF3272" s="41"/>
      <c r="WRG3272" s="40"/>
      <c r="WRH3272" s="44"/>
      <c r="WRI3272" s="62"/>
      <c r="WRJ3272" s="56"/>
      <c r="WRK3272" s="60"/>
      <c r="WRL3272" s="60"/>
      <c r="WRM3272" s="60"/>
      <c r="WRN3272" s="60"/>
      <c r="WRO3272" s="46"/>
      <c r="WRP3272" s="65"/>
      <c r="WRQ3272" s="19"/>
      <c r="WRR3272" s="48"/>
      <c r="WRS3272" s="41"/>
      <c r="WRT3272" s="44"/>
      <c r="WRU3272" s="18"/>
      <c r="WRV3272" s="16"/>
      <c r="WRW3272" s="36"/>
      <c r="WRX3272" s="36"/>
      <c r="WRY3272" s="36"/>
      <c r="WRZ3272" s="36"/>
      <c r="WSA3272" s="36"/>
      <c r="WSB3272" s="36"/>
      <c r="WSC3272" s="36"/>
      <c r="WSD3272" s="36"/>
      <c r="WSE3272" s="36"/>
      <c r="WSF3272" s="36"/>
      <c r="WSG3272" s="36"/>
      <c r="WSH3272" s="36"/>
      <c r="WSI3272" s="36"/>
      <c r="WSJ3272" s="12"/>
      <c r="WSK3272" s="12"/>
      <c r="WSL3272" s="12"/>
      <c r="WSM3272" s="53"/>
      <c r="WSO3272" s="41"/>
      <c r="WSP3272" s="40"/>
      <c r="WSQ3272" s="44"/>
      <c r="WSR3272" s="62"/>
      <c r="WSS3272" s="56"/>
      <c r="WST3272" s="60"/>
      <c r="WSU3272" s="60"/>
      <c r="WSV3272" s="60"/>
      <c r="WSW3272" s="60"/>
      <c r="WSX3272" s="46"/>
      <c r="WSY3272" s="65"/>
      <c r="WSZ3272" s="19"/>
      <c r="WTA3272" s="48"/>
      <c r="WTB3272" s="41"/>
      <c r="WTC3272" s="44"/>
      <c r="WTD3272" s="18"/>
      <c r="WTE3272" s="16"/>
      <c r="WTF3272" s="36"/>
      <c r="WTG3272" s="36"/>
      <c r="WTH3272" s="36"/>
      <c r="WTI3272" s="36"/>
      <c r="WTJ3272" s="36"/>
      <c r="WTK3272" s="36"/>
      <c r="WTL3272" s="36"/>
      <c r="WTM3272" s="36"/>
      <c r="WTN3272" s="36"/>
      <c r="WTO3272" s="36"/>
      <c r="WTP3272" s="36"/>
      <c r="WTQ3272" s="36"/>
      <c r="WTR3272" s="36"/>
      <c r="WTS3272" s="12"/>
      <c r="WTT3272" s="12"/>
      <c r="WTU3272" s="12"/>
      <c r="WTV3272" s="53"/>
      <c r="WTX3272" s="41"/>
      <c r="WTY3272" s="40"/>
      <c r="WTZ3272" s="44"/>
      <c r="WUA3272" s="62"/>
      <c r="WUB3272" s="56"/>
      <c r="WUC3272" s="60"/>
      <c r="WUD3272" s="60"/>
      <c r="WUE3272" s="60"/>
      <c r="WUF3272" s="60"/>
      <c r="WUG3272" s="46"/>
      <c r="WUH3272" s="65"/>
      <c r="WUI3272" s="19"/>
      <c r="WUJ3272" s="48"/>
      <c r="WUK3272" s="41"/>
      <c r="WUL3272" s="44"/>
      <c r="WUM3272" s="18"/>
      <c r="WUN3272" s="16"/>
      <c r="WUO3272" s="36"/>
      <c r="WUP3272" s="36"/>
      <c r="WUQ3272" s="36"/>
      <c r="WUR3272" s="36"/>
      <c r="WUS3272" s="36"/>
      <c r="WUT3272" s="36"/>
      <c r="WUU3272" s="36"/>
      <c r="WUV3272" s="36"/>
      <c r="WUW3272" s="36"/>
      <c r="WUX3272" s="36"/>
      <c r="WUY3272" s="36"/>
      <c r="WUZ3272" s="36"/>
      <c r="WVA3272" s="36"/>
      <c r="WVB3272" s="12"/>
      <c r="WVC3272" s="12"/>
      <c r="WVD3272" s="12"/>
      <c r="WVE3272" s="53"/>
      <c r="WVG3272" s="41"/>
      <c r="WVH3272" s="40"/>
      <c r="WVI3272" s="44"/>
      <c r="WVJ3272" s="62"/>
      <c r="WVK3272" s="56"/>
      <c r="WVL3272" s="60"/>
      <c r="WVM3272" s="60"/>
      <c r="WVN3272" s="60"/>
      <c r="WVO3272" s="60"/>
      <c r="WVP3272" s="46"/>
      <c r="WVQ3272" s="65"/>
      <c r="WVR3272" s="19"/>
      <c r="WVS3272" s="48"/>
      <c r="WVT3272" s="41"/>
      <c r="WVU3272" s="44"/>
      <c r="WVV3272" s="18"/>
      <c r="WVW3272" s="16"/>
      <c r="WVX3272" s="36"/>
      <c r="WVY3272" s="36"/>
      <c r="WVZ3272" s="36"/>
      <c r="WWA3272" s="36"/>
      <c r="WWB3272" s="36"/>
      <c r="WWC3272" s="36"/>
      <c r="WWD3272" s="36"/>
      <c r="WWE3272" s="36"/>
      <c r="WWF3272" s="36"/>
      <c r="WWG3272" s="36"/>
      <c r="WWH3272" s="36"/>
      <c r="WWI3272" s="36"/>
      <c r="WWJ3272" s="36"/>
      <c r="WWK3272" s="12"/>
      <c r="WWL3272" s="12"/>
      <c r="WWM3272" s="12"/>
      <c r="WWN3272" s="53"/>
      <c r="WWP3272" s="41"/>
      <c r="WWQ3272" s="40"/>
      <c r="WWR3272" s="44"/>
      <c r="WWS3272" s="62"/>
      <c r="WWT3272" s="56"/>
      <c r="WWU3272" s="60"/>
      <c r="WWV3272" s="60"/>
      <c r="WWW3272" s="60"/>
      <c r="WWX3272" s="60"/>
      <c r="WWY3272" s="46"/>
      <c r="WWZ3272" s="65"/>
      <c r="WXA3272" s="19"/>
      <c r="WXB3272" s="48"/>
      <c r="WXC3272" s="41"/>
      <c r="WXD3272" s="44"/>
      <c r="WXE3272" s="18"/>
      <c r="WXF3272" s="16"/>
      <c r="WXG3272" s="36"/>
      <c r="WXH3272" s="36"/>
      <c r="WXI3272" s="36"/>
      <c r="WXJ3272" s="36"/>
      <c r="WXK3272" s="36"/>
      <c r="WXL3272" s="36"/>
      <c r="WXM3272" s="36"/>
      <c r="WXN3272" s="36"/>
      <c r="WXO3272" s="36"/>
      <c r="WXP3272" s="36"/>
      <c r="WXQ3272" s="36"/>
      <c r="WXR3272" s="36"/>
      <c r="WXS3272" s="36"/>
      <c r="WXT3272" s="12"/>
      <c r="WXU3272" s="12"/>
      <c r="WXV3272" s="12"/>
      <c r="WXW3272" s="53"/>
      <c r="WXY3272" s="41"/>
      <c r="WXZ3272" s="40"/>
      <c r="WYA3272" s="44"/>
      <c r="WYB3272" s="62"/>
      <c r="WYC3272" s="56"/>
      <c r="WYD3272" s="60"/>
      <c r="WYE3272" s="60"/>
      <c r="WYF3272" s="60"/>
      <c r="WYG3272" s="60"/>
      <c r="WYH3272" s="46"/>
      <c r="WYI3272" s="65"/>
      <c r="WYJ3272" s="19"/>
      <c r="WYK3272" s="48"/>
      <c r="WYL3272" s="41"/>
      <c r="WYM3272" s="44"/>
      <c r="WYN3272" s="18"/>
      <c r="WYO3272" s="16"/>
      <c r="WYP3272" s="36"/>
      <c r="WYQ3272" s="36"/>
      <c r="WYR3272" s="36"/>
      <c r="WYS3272" s="36"/>
      <c r="WYT3272" s="36"/>
      <c r="WYU3272" s="36"/>
      <c r="WYV3272" s="36"/>
      <c r="WYW3272" s="36"/>
      <c r="WYX3272" s="36"/>
      <c r="WYY3272" s="36"/>
      <c r="WYZ3272" s="36"/>
      <c r="WZA3272" s="36"/>
      <c r="WZB3272" s="36"/>
      <c r="WZC3272" s="12"/>
      <c r="WZD3272" s="12"/>
      <c r="WZE3272" s="12"/>
      <c r="WZF3272" s="53"/>
      <c r="WZH3272" s="41"/>
      <c r="WZI3272" s="40"/>
      <c r="WZJ3272" s="44"/>
      <c r="WZK3272" s="62"/>
      <c r="WZL3272" s="56"/>
      <c r="WZM3272" s="60"/>
      <c r="WZN3272" s="60"/>
      <c r="WZO3272" s="60"/>
      <c r="WZP3272" s="60"/>
      <c r="WZQ3272" s="46"/>
      <c r="WZR3272" s="65"/>
      <c r="WZS3272" s="19"/>
      <c r="WZT3272" s="48"/>
      <c r="WZU3272" s="41"/>
      <c r="WZV3272" s="44"/>
      <c r="WZW3272" s="18"/>
      <c r="WZX3272" s="16"/>
      <c r="WZY3272" s="36"/>
      <c r="WZZ3272" s="36"/>
      <c r="XAA3272" s="36"/>
      <c r="XAB3272" s="36"/>
      <c r="XAC3272" s="36"/>
      <c r="XAD3272" s="36"/>
      <c r="XAE3272" s="36"/>
      <c r="XAF3272" s="36"/>
      <c r="XAG3272" s="36"/>
      <c r="XAH3272" s="36"/>
      <c r="XAI3272" s="36"/>
      <c r="XAJ3272" s="36"/>
      <c r="XAK3272" s="36"/>
      <c r="XAL3272" s="12"/>
      <c r="XAM3272" s="12"/>
      <c r="XAN3272" s="12"/>
      <c r="XAO3272" s="53"/>
      <c r="XAQ3272" s="41"/>
      <c r="XAR3272" s="40"/>
      <c r="XAS3272" s="44"/>
      <c r="XAT3272" s="62"/>
      <c r="XAU3272" s="56"/>
      <c r="XAV3272" s="60"/>
      <c r="XAW3272" s="60"/>
      <c r="XAX3272" s="60"/>
      <c r="XAY3272" s="60"/>
      <c r="XAZ3272" s="46"/>
      <c r="XBA3272" s="65"/>
      <c r="XBB3272" s="19"/>
      <c r="XBC3272" s="48"/>
      <c r="XBD3272" s="41"/>
      <c r="XBE3272" s="44"/>
      <c r="XBF3272" s="18"/>
      <c r="XBG3272" s="16"/>
      <c r="XBH3272" s="36"/>
      <c r="XBI3272" s="36"/>
      <c r="XBJ3272" s="36"/>
      <c r="XBK3272" s="36"/>
      <c r="XBL3272" s="36"/>
      <c r="XBM3272" s="36"/>
      <c r="XBN3272" s="36"/>
      <c r="XBO3272" s="36"/>
      <c r="XBP3272" s="36"/>
      <c r="XBQ3272" s="36"/>
      <c r="XBR3272" s="36"/>
      <c r="XBS3272" s="36"/>
      <c r="XBT3272" s="36"/>
      <c r="XBU3272" s="12"/>
      <c r="XBV3272" s="12"/>
      <c r="XBW3272" s="12"/>
      <c r="XBX3272" s="53"/>
      <c r="XBZ3272" s="41"/>
      <c r="XCA3272" s="40"/>
      <c r="XCB3272" s="44"/>
      <c r="XCC3272" s="62"/>
      <c r="XCD3272" s="56"/>
      <c r="XCE3272" s="60"/>
      <c r="XCF3272" s="60"/>
      <c r="XCG3272" s="60"/>
      <c r="XCH3272" s="60"/>
      <c r="XCI3272" s="46"/>
      <c r="XCJ3272" s="65"/>
      <c r="XCK3272" s="19"/>
      <c r="XCL3272" s="48"/>
      <c r="XCM3272" s="41"/>
      <c r="XCN3272" s="44"/>
      <c r="XCO3272" s="18"/>
      <c r="XCP3272" s="16"/>
      <c r="XCQ3272" s="36"/>
      <c r="XCR3272" s="36"/>
      <c r="XCS3272" s="36"/>
      <c r="XCT3272" s="36"/>
      <c r="XCU3272" s="36"/>
      <c r="XCV3272" s="36"/>
      <c r="XCW3272" s="36"/>
      <c r="XCX3272" s="36"/>
      <c r="XCY3272" s="36"/>
      <c r="XCZ3272" s="36"/>
      <c r="XDA3272" s="36"/>
      <c r="XDB3272" s="36"/>
      <c r="XDC3272" s="36"/>
      <c r="XDD3272" s="12"/>
      <c r="XDE3272" s="12"/>
      <c r="XDF3272" s="12"/>
      <c r="XDG3272" s="53"/>
      <c r="XDI3272" s="41"/>
      <c r="XDJ3272" s="40"/>
      <c r="XDK3272" s="44"/>
      <c r="XDL3272" s="62"/>
      <c r="XDM3272" s="56"/>
      <c r="XDN3272" s="60"/>
      <c r="XDO3272" s="60"/>
      <c r="XDP3272" s="60"/>
      <c r="XDQ3272" s="60"/>
      <c r="XDR3272" s="46"/>
      <c r="XDS3272" s="65"/>
      <c r="XDT3272" s="19"/>
      <c r="XDU3272" s="48"/>
      <c r="XDV3272" s="41"/>
      <c r="XDW3272" s="44"/>
      <c r="XDX3272" s="18"/>
      <c r="XDY3272" s="16"/>
      <c r="XDZ3272" s="36"/>
      <c r="XEA3272" s="36"/>
      <c r="XEB3272" s="36"/>
      <c r="XEC3272" s="36"/>
      <c r="XED3272" s="36"/>
      <c r="XEE3272" s="36"/>
      <c r="XEF3272" s="36"/>
      <c r="XEG3272" s="36"/>
      <c r="XEH3272" s="36"/>
      <c r="XEI3272" s="36"/>
      <c r="XEJ3272" s="36"/>
      <c r="XEK3272" s="36"/>
      <c r="XEL3272" s="36"/>
      <c r="XEM3272" s="12"/>
      <c r="XEN3272" s="12"/>
      <c r="XEO3272" s="12"/>
      <c r="XEP3272" s="53"/>
      <c r="XER3272" s="41"/>
      <c r="XES3272" s="40"/>
      <c r="XET3272" s="44"/>
      <c r="XEU3272" s="62"/>
      <c r="XEV3272" s="56"/>
      <c r="XEW3272" s="60"/>
      <c r="XEX3272" s="60"/>
      <c r="XEY3272" s="60"/>
      <c r="XEZ3272" s="60"/>
      <c r="XFA3272" s="46"/>
      <c r="XFB3272" s="65"/>
      <c r="XFC3272" s="19"/>
      <c r="XFD3272" s="48"/>
    </row>
    <row r="3273" spans="1:16384" x14ac:dyDescent="0.35">
      <c r="A3273" s="46" t="s">
        <v>3978</v>
      </c>
      <c r="B3273" s="65" t="s">
        <v>7460</v>
      </c>
      <c r="C3273" s="19" t="s">
        <v>4184</v>
      </c>
      <c r="D3273" s="48" t="s">
        <v>681</v>
      </c>
      <c r="E3273" s="41" t="s">
        <v>9392</v>
      </c>
      <c r="F3273" s="44" t="s">
        <v>52</v>
      </c>
      <c r="G3273" s="18" t="s">
        <v>4187</v>
      </c>
      <c r="H3273" s="16">
        <v>0.89470000000000005</v>
      </c>
      <c r="I3273" s="36">
        <f>(Reference!B$12*List!$H3273)+Reference!B$13</f>
        <v>931.05739865416922</v>
      </c>
      <c r="J3273" s="36">
        <f>(Reference!C$12*List!$H3273)+Reference!C$13</f>
        <v>1389.4649244670534</v>
      </c>
      <c r="K3273" s="36">
        <f>(Reference!D$12*List!$H3273)+Reference!D$13</f>
        <v>1663.3562134747515</v>
      </c>
      <c r="L3273" s="36">
        <f>(Reference!E$12*List!$H3273)+Reference!E$13</f>
        <v>2057.1830564058209</v>
      </c>
      <c r="M3273" s="36">
        <f>(Reference!F$12*List!$H3273)+Reference!F$13</f>
        <v>2143.0984291682357</v>
      </c>
      <c r="N3273" s="36">
        <f>(Reference!G$12*List!$H3273)+Reference!G$13</f>
        <v>2426.7921432562089</v>
      </c>
      <c r="O3273" s="36">
        <f>(Reference!H$12*List!$H3273)+Reference!H$13</f>
        <v>2519.0502616588028</v>
      </c>
      <c r="P3273" s="36">
        <f>(Reference!I$12*List!$H3273)+Reference!I$13</f>
        <v>2618.2277389415904</v>
      </c>
      <c r="Q3273" s="36">
        <f>(Reference!J$12*List!$H3273)+Reference!J$13</f>
        <v>3031.0828187931938</v>
      </c>
      <c r="R3273" s="36">
        <f>(Reference!K$12*List!$H3273)+Reference!K$13</f>
        <v>3127.3772298759013</v>
      </c>
      <c r="S3273" s="36">
        <f>(Reference!L$12*List!$H3273)+Reference!L$13</f>
        <v>3374.1676966028372</v>
      </c>
      <c r="T3273" s="36">
        <f>(Reference!M$12*List!$H3273)+Reference!M$13</f>
        <v>4030.9301769812973</v>
      </c>
      <c r="U3273" s="36">
        <f>(Reference!N$12*List!$H3273)+Reference!N$13</f>
        <v>16260.896997725042</v>
      </c>
      <c r="V3273" s="12">
        <f>(Reference!O$12*List!$H3273)+Reference!O$13</f>
        <v>604.46365950898962</v>
      </c>
      <c r="W3273" s="12">
        <f>(Reference!P$12*List!$H3273)+Reference!P$13</f>
        <v>851.74424748993988</v>
      </c>
      <c r="X3273" s="12">
        <f>(Reference!Q$12*List!$H3273)+Reference!Q$13</f>
        <v>425.87212374496994</v>
      </c>
      <c r="Y3273" s="53"/>
      <c r="Z3273" s="1" t="str">
        <f t="shared" si="101"/>
        <v>SAN LORENZOPuerto Rico</v>
      </c>
      <c r="AA3273" s="41" t="s">
        <v>9392</v>
      </c>
      <c r="AB3273" s="40"/>
      <c r="AC3273" s="44" t="s">
        <v>52</v>
      </c>
      <c r="AD3273" s="62"/>
      <c r="AE3273" s="56"/>
      <c r="AJ3273" s="46"/>
      <c r="AK3273" s="65"/>
      <c r="AL3273" s="19"/>
      <c r="AM3273" s="48"/>
      <c r="AN3273" s="41"/>
      <c r="AO3273" s="44"/>
      <c r="AP3273" s="18"/>
      <c r="AQ3273" s="16"/>
      <c r="AR3273" s="36"/>
      <c r="AS3273" s="36"/>
      <c r="AT3273" s="36"/>
      <c r="AU3273" s="36"/>
      <c r="AV3273" s="36"/>
      <c r="AW3273" s="36"/>
      <c r="AX3273" s="36"/>
      <c r="AY3273" s="36"/>
      <c r="AZ3273" s="36"/>
      <c r="BA3273" s="36"/>
      <c r="BB3273" s="36"/>
      <c r="BC3273" s="36"/>
      <c r="BD3273" s="36"/>
      <c r="BE3273" s="12"/>
      <c r="BF3273" s="12"/>
      <c r="BG3273" s="12"/>
      <c r="BH3273" s="53"/>
      <c r="BJ3273" s="41"/>
      <c r="BK3273" s="40"/>
      <c r="BL3273" s="44"/>
      <c r="BM3273" s="62"/>
      <c r="BN3273" s="56"/>
      <c r="BO3273" s="60"/>
      <c r="BP3273" s="60"/>
      <c r="BQ3273" s="60"/>
      <c r="BR3273" s="60"/>
      <c r="BS3273" s="46"/>
      <c r="BT3273" s="65"/>
      <c r="BU3273" s="19"/>
      <c r="BV3273" s="48"/>
      <c r="BW3273" s="41"/>
      <c r="BX3273" s="44"/>
      <c r="BY3273" s="18"/>
      <c r="BZ3273" s="16"/>
      <c r="CA3273" s="36"/>
      <c r="CB3273" s="36"/>
      <c r="CC3273" s="36"/>
      <c r="CD3273" s="36"/>
      <c r="CE3273" s="36"/>
      <c r="CF3273" s="36"/>
      <c r="CG3273" s="36"/>
      <c r="CH3273" s="36"/>
      <c r="CI3273" s="36"/>
      <c r="CJ3273" s="36"/>
      <c r="CK3273" s="36"/>
      <c r="CL3273" s="36"/>
      <c r="CM3273" s="36"/>
      <c r="CN3273" s="12"/>
      <c r="CO3273" s="12"/>
      <c r="CP3273" s="12"/>
      <c r="CQ3273" s="53"/>
      <c r="CS3273" s="41"/>
      <c r="CT3273" s="40"/>
      <c r="CU3273" s="44"/>
      <c r="CV3273" s="62"/>
      <c r="CW3273" s="56"/>
      <c r="CX3273" s="60"/>
      <c r="CY3273" s="60"/>
      <c r="CZ3273" s="60"/>
      <c r="DA3273" s="60"/>
      <c r="DB3273" s="46"/>
      <c r="DC3273" s="65"/>
      <c r="DD3273" s="19"/>
      <c r="DE3273" s="48"/>
      <c r="DF3273" s="41"/>
      <c r="DG3273" s="44"/>
      <c r="DH3273" s="18"/>
      <c r="DI3273" s="16"/>
      <c r="DJ3273" s="36"/>
      <c r="DK3273" s="36"/>
      <c r="DL3273" s="36"/>
      <c r="DM3273" s="36"/>
      <c r="DN3273" s="36"/>
      <c r="DO3273" s="36"/>
      <c r="DP3273" s="36"/>
      <c r="DQ3273" s="36"/>
      <c r="DR3273" s="36"/>
      <c r="DS3273" s="36"/>
      <c r="DT3273" s="36"/>
      <c r="DU3273" s="36"/>
      <c r="DV3273" s="36"/>
      <c r="DW3273" s="12"/>
      <c r="DX3273" s="12"/>
      <c r="DY3273" s="12"/>
      <c r="DZ3273" s="53"/>
      <c r="EB3273" s="41"/>
      <c r="EC3273" s="40"/>
      <c r="ED3273" s="44"/>
      <c r="EE3273" s="62"/>
      <c r="EF3273" s="56"/>
      <c r="EG3273" s="60"/>
      <c r="EH3273" s="60"/>
      <c r="EI3273" s="60"/>
      <c r="EJ3273" s="60"/>
      <c r="EK3273" s="46"/>
      <c r="EL3273" s="65"/>
      <c r="EM3273" s="19"/>
      <c r="EN3273" s="48"/>
      <c r="EO3273" s="41"/>
      <c r="EP3273" s="44"/>
      <c r="EQ3273" s="18"/>
      <c r="ER3273" s="16"/>
      <c r="ES3273" s="36"/>
      <c r="ET3273" s="36"/>
      <c r="EU3273" s="36"/>
      <c r="EV3273" s="36"/>
      <c r="EW3273" s="36"/>
      <c r="EX3273" s="36"/>
      <c r="EY3273" s="36"/>
      <c r="EZ3273" s="36"/>
      <c r="FA3273" s="36"/>
      <c r="FB3273" s="36"/>
      <c r="FC3273" s="36"/>
      <c r="FD3273" s="36"/>
      <c r="FE3273" s="36"/>
      <c r="FF3273" s="12"/>
      <c r="FG3273" s="12"/>
      <c r="FH3273" s="12"/>
      <c r="FI3273" s="53"/>
      <c r="FK3273" s="41"/>
      <c r="FL3273" s="40"/>
      <c r="FM3273" s="44"/>
      <c r="FN3273" s="62"/>
      <c r="FO3273" s="56"/>
      <c r="FP3273" s="60"/>
      <c r="FQ3273" s="60"/>
      <c r="FR3273" s="60"/>
      <c r="FS3273" s="60"/>
      <c r="FT3273" s="46"/>
      <c r="FU3273" s="65"/>
      <c r="FV3273" s="19"/>
      <c r="FW3273" s="48"/>
      <c r="FX3273" s="41"/>
      <c r="FY3273" s="44"/>
      <c r="FZ3273" s="18"/>
      <c r="GA3273" s="16"/>
      <c r="GB3273" s="36"/>
      <c r="GC3273" s="36"/>
      <c r="GD3273" s="36"/>
      <c r="GE3273" s="36"/>
      <c r="GF3273" s="36"/>
      <c r="GG3273" s="36"/>
      <c r="GH3273" s="36"/>
      <c r="GI3273" s="36"/>
      <c r="GJ3273" s="36"/>
      <c r="GK3273" s="36"/>
      <c r="GL3273" s="36"/>
      <c r="GM3273" s="36"/>
      <c r="GN3273" s="36"/>
      <c r="GO3273" s="12"/>
      <c r="GP3273" s="12"/>
      <c r="GQ3273" s="12"/>
      <c r="GR3273" s="53"/>
      <c r="GT3273" s="41"/>
      <c r="GU3273" s="40"/>
      <c r="GV3273" s="44"/>
      <c r="GW3273" s="62"/>
      <c r="GX3273" s="56"/>
      <c r="GY3273" s="60"/>
      <c r="GZ3273" s="60"/>
      <c r="HA3273" s="60"/>
      <c r="HB3273" s="60"/>
      <c r="HC3273" s="46"/>
      <c r="HD3273" s="65"/>
      <c r="HE3273" s="19"/>
      <c r="HF3273" s="48"/>
      <c r="HG3273" s="41"/>
      <c r="HH3273" s="44"/>
      <c r="HI3273" s="18"/>
      <c r="HJ3273" s="16"/>
      <c r="HK3273" s="36"/>
      <c r="HL3273" s="36"/>
      <c r="HM3273" s="36"/>
      <c r="HN3273" s="36"/>
      <c r="HO3273" s="36"/>
      <c r="HP3273" s="36"/>
      <c r="HQ3273" s="36"/>
      <c r="HR3273" s="36"/>
      <c r="HS3273" s="36"/>
      <c r="HT3273" s="36"/>
      <c r="HU3273" s="36"/>
      <c r="HV3273" s="36"/>
      <c r="HW3273" s="36"/>
      <c r="HX3273" s="12"/>
      <c r="HY3273" s="12"/>
      <c r="HZ3273" s="12"/>
      <c r="IA3273" s="53"/>
      <c r="IC3273" s="41"/>
      <c r="ID3273" s="40"/>
      <c r="IE3273" s="44"/>
      <c r="IF3273" s="62"/>
      <c r="IG3273" s="56"/>
      <c r="IH3273" s="60"/>
      <c r="II3273" s="60"/>
      <c r="IJ3273" s="60"/>
      <c r="IK3273" s="60"/>
      <c r="IL3273" s="46"/>
      <c r="IM3273" s="65"/>
      <c r="IN3273" s="19"/>
      <c r="IO3273" s="48"/>
      <c r="IP3273" s="41"/>
      <c r="IQ3273" s="44"/>
      <c r="IR3273" s="18"/>
      <c r="IS3273" s="16"/>
      <c r="IT3273" s="36"/>
      <c r="IU3273" s="36"/>
      <c r="IV3273" s="36"/>
      <c r="IW3273" s="36"/>
      <c r="IX3273" s="36"/>
      <c r="IY3273" s="36"/>
      <c r="IZ3273" s="36"/>
      <c r="JA3273" s="36"/>
      <c r="JB3273" s="36"/>
      <c r="JC3273" s="36"/>
      <c r="JD3273" s="36"/>
      <c r="JE3273" s="36"/>
      <c r="JF3273" s="36"/>
      <c r="JG3273" s="12"/>
      <c r="JH3273" s="12"/>
      <c r="JI3273" s="12"/>
      <c r="JJ3273" s="53"/>
      <c r="JL3273" s="41"/>
      <c r="JM3273" s="40"/>
      <c r="JN3273" s="44"/>
      <c r="JO3273" s="62"/>
      <c r="JP3273" s="56"/>
      <c r="JQ3273" s="60"/>
      <c r="JR3273" s="60"/>
      <c r="JS3273" s="60"/>
      <c r="JT3273" s="60"/>
      <c r="JU3273" s="46"/>
      <c r="JV3273" s="65"/>
      <c r="JW3273" s="19"/>
      <c r="JX3273" s="48"/>
      <c r="JY3273" s="41"/>
      <c r="JZ3273" s="44"/>
      <c r="KA3273" s="18"/>
      <c r="KB3273" s="16"/>
      <c r="KC3273" s="36"/>
      <c r="KD3273" s="36"/>
      <c r="KE3273" s="36"/>
      <c r="KF3273" s="36"/>
      <c r="KG3273" s="36"/>
      <c r="KH3273" s="36"/>
      <c r="KI3273" s="36"/>
      <c r="KJ3273" s="36"/>
      <c r="KK3273" s="36"/>
      <c r="KL3273" s="36"/>
      <c r="KM3273" s="36"/>
      <c r="KN3273" s="36"/>
      <c r="KO3273" s="36"/>
      <c r="KP3273" s="12"/>
      <c r="KQ3273" s="12"/>
      <c r="KR3273" s="12"/>
      <c r="KS3273" s="53"/>
      <c r="KU3273" s="41"/>
      <c r="KV3273" s="40"/>
      <c r="KW3273" s="44"/>
      <c r="KX3273" s="62"/>
      <c r="KY3273" s="56"/>
      <c r="KZ3273" s="60"/>
      <c r="LA3273" s="60"/>
      <c r="LB3273" s="60"/>
      <c r="LC3273" s="60"/>
      <c r="LD3273" s="46"/>
      <c r="LE3273" s="65"/>
      <c r="LF3273" s="19"/>
      <c r="LG3273" s="48"/>
      <c r="LH3273" s="41"/>
      <c r="LI3273" s="44"/>
      <c r="LJ3273" s="18"/>
      <c r="LK3273" s="16"/>
      <c r="LL3273" s="36"/>
      <c r="LM3273" s="36"/>
      <c r="LN3273" s="36"/>
      <c r="LO3273" s="36"/>
      <c r="LP3273" s="36"/>
      <c r="LQ3273" s="36"/>
      <c r="LR3273" s="36"/>
      <c r="LS3273" s="36"/>
      <c r="LT3273" s="36"/>
      <c r="LU3273" s="36"/>
      <c r="LV3273" s="36"/>
      <c r="LW3273" s="36"/>
      <c r="LX3273" s="36"/>
      <c r="LY3273" s="12"/>
      <c r="LZ3273" s="12"/>
      <c r="MA3273" s="12"/>
      <c r="MB3273" s="53"/>
      <c r="MD3273" s="41"/>
      <c r="ME3273" s="40"/>
      <c r="MF3273" s="44"/>
      <c r="MG3273" s="62"/>
      <c r="MH3273" s="56"/>
      <c r="MI3273" s="60"/>
      <c r="MJ3273" s="60"/>
      <c r="MK3273" s="60"/>
      <c r="ML3273" s="60"/>
      <c r="MM3273" s="46"/>
      <c r="MN3273" s="65"/>
      <c r="MO3273" s="19"/>
      <c r="MP3273" s="48"/>
      <c r="MQ3273" s="41"/>
      <c r="MR3273" s="44"/>
      <c r="MS3273" s="18"/>
      <c r="MT3273" s="16"/>
      <c r="MU3273" s="36"/>
      <c r="MV3273" s="36"/>
      <c r="MW3273" s="36"/>
      <c r="MX3273" s="36"/>
      <c r="MY3273" s="36"/>
      <c r="MZ3273" s="36"/>
      <c r="NA3273" s="36"/>
      <c r="NB3273" s="36"/>
      <c r="NC3273" s="36"/>
      <c r="ND3273" s="36"/>
      <c r="NE3273" s="36"/>
      <c r="NF3273" s="36"/>
      <c r="NG3273" s="36"/>
      <c r="NH3273" s="12"/>
      <c r="NI3273" s="12"/>
      <c r="NJ3273" s="12"/>
      <c r="NK3273" s="53"/>
      <c r="NM3273" s="41"/>
      <c r="NN3273" s="40"/>
      <c r="NO3273" s="44"/>
      <c r="NP3273" s="62"/>
      <c r="NQ3273" s="56"/>
      <c r="NR3273" s="60"/>
      <c r="NS3273" s="60"/>
      <c r="NT3273" s="60"/>
      <c r="NU3273" s="60"/>
      <c r="NV3273" s="46"/>
      <c r="NW3273" s="65"/>
      <c r="NX3273" s="19"/>
      <c r="NY3273" s="48"/>
      <c r="NZ3273" s="41"/>
      <c r="OA3273" s="44"/>
      <c r="OB3273" s="18"/>
      <c r="OC3273" s="16"/>
      <c r="OD3273" s="36"/>
      <c r="OE3273" s="36"/>
      <c r="OF3273" s="36"/>
      <c r="OG3273" s="36"/>
      <c r="OH3273" s="36"/>
      <c r="OI3273" s="36"/>
      <c r="OJ3273" s="36"/>
      <c r="OK3273" s="36"/>
      <c r="OL3273" s="36"/>
      <c r="OM3273" s="36"/>
      <c r="ON3273" s="36"/>
      <c r="OO3273" s="36"/>
      <c r="OP3273" s="36"/>
      <c r="OQ3273" s="12"/>
      <c r="OR3273" s="12"/>
      <c r="OS3273" s="12"/>
      <c r="OT3273" s="53"/>
      <c r="OV3273" s="41"/>
      <c r="OW3273" s="40"/>
      <c r="OX3273" s="44"/>
      <c r="OY3273" s="62"/>
      <c r="OZ3273" s="56"/>
      <c r="PA3273" s="60"/>
      <c r="PB3273" s="60"/>
      <c r="PC3273" s="60"/>
      <c r="PD3273" s="60"/>
      <c r="PE3273" s="46"/>
      <c r="PF3273" s="65"/>
      <c r="PG3273" s="19"/>
      <c r="PH3273" s="48"/>
      <c r="PI3273" s="41"/>
      <c r="PJ3273" s="44"/>
      <c r="PK3273" s="18"/>
      <c r="PL3273" s="16"/>
      <c r="PM3273" s="36"/>
      <c r="PN3273" s="36"/>
      <c r="PO3273" s="36"/>
      <c r="PP3273" s="36"/>
      <c r="PQ3273" s="36"/>
      <c r="PR3273" s="36"/>
      <c r="PS3273" s="36"/>
      <c r="PT3273" s="36"/>
      <c r="PU3273" s="36"/>
      <c r="PV3273" s="36"/>
      <c r="PW3273" s="36"/>
      <c r="PX3273" s="36"/>
      <c r="PY3273" s="36"/>
      <c r="PZ3273" s="12"/>
      <c r="QA3273" s="12"/>
      <c r="QB3273" s="12"/>
      <c r="QC3273" s="53"/>
      <c r="QE3273" s="41"/>
      <c r="QF3273" s="40"/>
      <c r="QG3273" s="44"/>
      <c r="QH3273" s="62"/>
      <c r="QI3273" s="56"/>
      <c r="QJ3273" s="60"/>
      <c r="QK3273" s="60"/>
      <c r="QL3273" s="60"/>
      <c r="QM3273" s="60"/>
      <c r="QN3273" s="46"/>
      <c r="QO3273" s="65"/>
      <c r="QP3273" s="19"/>
      <c r="QQ3273" s="48"/>
      <c r="QR3273" s="41"/>
      <c r="QS3273" s="44"/>
      <c r="QT3273" s="18"/>
      <c r="QU3273" s="16"/>
      <c r="QV3273" s="36"/>
      <c r="QW3273" s="36"/>
      <c r="QX3273" s="36"/>
      <c r="QY3273" s="36"/>
      <c r="QZ3273" s="36"/>
      <c r="RA3273" s="36"/>
      <c r="RB3273" s="36"/>
      <c r="RC3273" s="36"/>
      <c r="RD3273" s="36"/>
      <c r="RE3273" s="36"/>
      <c r="RF3273" s="36"/>
      <c r="RG3273" s="36"/>
      <c r="RH3273" s="36"/>
      <c r="RI3273" s="12"/>
      <c r="RJ3273" s="12"/>
      <c r="RK3273" s="12"/>
      <c r="RL3273" s="53"/>
      <c r="RN3273" s="41"/>
      <c r="RO3273" s="40"/>
      <c r="RP3273" s="44"/>
      <c r="RQ3273" s="62"/>
      <c r="RR3273" s="56"/>
      <c r="RS3273" s="60"/>
      <c r="RT3273" s="60"/>
      <c r="RU3273" s="60"/>
      <c r="RV3273" s="60"/>
      <c r="RW3273" s="46"/>
      <c r="RX3273" s="65"/>
      <c r="RY3273" s="19"/>
      <c r="RZ3273" s="48"/>
      <c r="SA3273" s="41"/>
      <c r="SB3273" s="44"/>
      <c r="SC3273" s="18"/>
      <c r="SD3273" s="16"/>
      <c r="SE3273" s="36"/>
      <c r="SF3273" s="36"/>
      <c r="SG3273" s="36"/>
      <c r="SH3273" s="36"/>
      <c r="SI3273" s="36"/>
      <c r="SJ3273" s="36"/>
      <c r="SK3273" s="36"/>
      <c r="SL3273" s="36"/>
      <c r="SM3273" s="36"/>
      <c r="SN3273" s="36"/>
      <c r="SO3273" s="36"/>
      <c r="SP3273" s="36"/>
      <c r="SQ3273" s="36"/>
      <c r="SR3273" s="12"/>
      <c r="SS3273" s="12"/>
      <c r="ST3273" s="12"/>
      <c r="SU3273" s="53"/>
      <c r="SW3273" s="41"/>
      <c r="SX3273" s="40"/>
      <c r="SY3273" s="44"/>
      <c r="SZ3273" s="62"/>
      <c r="TA3273" s="56"/>
      <c r="TB3273" s="60"/>
      <c r="TC3273" s="60"/>
      <c r="TD3273" s="60"/>
      <c r="TE3273" s="60"/>
      <c r="TF3273" s="46"/>
      <c r="TG3273" s="65"/>
      <c r="TH3273" s="19"/>
      <c r="TI3273" s="48"/>
      <c r="TJ3273" s="41"/>
      <c r="TK3273" s="44"/>
      <c r="TL3273" s="18"/>
      <c r="TM3273" s="16"/>
      <c r="TN3273" s="36"/>
      <c r="TO3273" s="36"/>
      <c r="TP3273" s="36"/>
      <c r="TQ3273" s="36"/>
      <c r="TR3273" s="36"/>
      <c r="TS3273" s="36"/>
      <c r="TT3273" s="36"/>
      <c r="TU3273" s="36"/>
      <c r="TV3273" s="36"/>
      <c r="TW3273" s="36"/>
      <c r="TX3273" s="36"/>
      <c r="TY3273" s="36"/>
      <c r="TZ3273" s="36"/>
      <c r="UA3273" s="12"/>
      <c r="UB3273" s="12"/>
      <c r="UC3273" s="12"/>
      <c r="UD3273" s="53"/>
      <c r="UF3273" s="41"/>
      <c r="UG3273" s="40"/>
      <c r="UH3273" s="44"/>
      <c r="UI3273" s="62"/>
      <c r="UJ3273" s="56"/>
      <c r="UK3273" s="60"/>
      <c r="UL3273" s="60"/>
      <c r="UM3273" s="60"/>
      <c r="UN3273" s="60"/>
      <c r="UO3273" s="46"/>
      <c r="UP3273" s="65"/>
      <c r="UQ3273" s="19"/>
      <c r="UR3273" s="48"/>
      <c r="US3273" s="41"/>
      <c r="UT3273" s="44"/>
      <c r="UU3273" s="18"/>
      <c r="UV3273" s="16"/>
      <c r="UW3273" s="36"/>
      <c r="UX3273" s="36"/>
      <c r="UY3273" s="36"/>
      <c r="UZ3273" s="36"/>
      <c r="VA3273" s="36"/>
      <c r="VB3273" s="36"/>
      <c r="VC3273" s="36"/>
      <c r="VD3273" s="36"/>
      <c r="VE3273" s="36"/>
      <c r="VF3273" s="36"/>
      <c r="VG3273" s="36"/>
      <c r="VH3273" s="36"/>
      <c r="VI3273" s="36"/>
      <c r="VJ3273" s="12"/>
      <c r="VK3273" s="12"/>
      <c r="VL3273" s="12"/>
      <c r="VM3273" s="53"/>
      <c r="VO3273" s="41"/>
      <c r="VP3273" s="40"/>
      <c r="VQ3273" s="44"/>
      <c r="VR3273" s="62"/>
      <c r="VS3273" s="56"/>
      <c r="VT3273" s="60"/>
      <c r="VU3273" s="60"/>
      <c r="VV3273" s="60"/>
      <c r="VW3273" s="60"/>
      <c r="VX3273" s="46"/>
      <c r="VY3273" s="65"/>
      <c r="VZ3273" s="19"/>
      <c r="WA3273" s="48"/>
      <c r="WB3273" s="41"/>
      <c r="WC3273" s="44"/>
      <c r="WD3273" s="18"/>
      <c r="WE3273" s="16"/>
      <c r="WF3273" s="36"/>
      <c r="WG3273" s="36"/>
      <c r="WH3273" s="36"/>
      <c r="WI3273" s="36"/>
      <c r="WJ3273" s="36"/>
      <c r="WK3273" s="36"/>
      <c r="WL3273" s="36"/>
      <c r="WM3273" s="36"/>
      <c r="WN3273" s="36"/>
      <c r="WO3273" s="36"/>
      <c r="WP3273" s="36"/>
      <c r="WQ3273" s="36"/>
      <c r="WR3273" s="36"/>
      <c r="WS3273" s="12"/>
      <c r="WT3273" s="12"/>
      <c r="WU3273" s="12"/>
      <c r="WV3273" s="53"/>
      <c r="WX3273" s="41"/>
      <c r="WY3273" s="40"/>
      <c r="WZ3273" s="44"/>
      <c r="XA3273" s="62"/>
      <c r="XB3273" s="56"/>
      <c r="XC3273" s="60"/>
      <c r="XD3273" s="60"/>
      <c r="XE3273" s="60"/>
      <c r="XF3273" s="60"/>
      <c r="XG3273" s="46"/>
      <c r="XH3273" s="65"/>
      <c r="XI3273" s="19"/>
      <c r="XJ3273" s="48"/>
      <c r="XK3273" s="41"/>
      <c r="XL3273" s="44"/>
      <c r="XM3273" s="18"/>
      <c r="XN3273" s="16"/>
      <c r="XO3273" s="36"/>
      <c r="XP3273" s="36"/>
      <c r="XQ3273" s="36"/>
      <c r="XR3273" s="36"/>
      <c r="XS3273" s="36"/>
      <c r="XT3273" s="36"/>
      <c r="XU3273" s="36"/>
      <c r="XV3273" s="36"/>
      <c r="XW3273" s="36"/>
      <c r="XX3273" s="36"/>
      <c r="XY3273" s="36"/>
      <c r="XZ3273" s="36"/>
      <c r="YA3273" s="36"/>
      <c r="YB3273" s="12"/>
      <c r="YC3273" s="12"/>
      <c r="YD3273" s="12"/>
      <c r="YE3273" s="53"/>
      <c r="YG3273" s="41"/>
      <c r="YH3273" s="40"/>
      <c r="YI3273" s="44"/>
      <c r="YJ3273" s="62"/>
      <c r="YK3273" s="56"/>
      <c r="YL3273" s="60"/>
      <c r="YM3273" s="60"/>
      <c r="YN3273" s="60"/>
      <c r="YO3273" s="60"/>
      <c r="YP3273" s="46"/>
      <c r="YQ3273" s="65"/>
      <c r="YR3273" s="19"/>
      <c r="YS3273" s="48"/>
      <c r="YT3273" s="41"/>
      <c r="YU3273" s="44"/>
      <c r="YV3273" s="18"/>
      <c r="YW3273" s="16"/>
      <c r="YX3273" s="36"/>
      <c r="YY3273" s="36"/>
      <c r="YZ3273" s="36"/>
      <c r="ZA3273" s="36"/>
      <c r="ZB3273" s="36"/>
      <c r="ZC3273" s="36"/>
      <c r="ZD3273" s="36"/>
      <c r="ZE3273" s="36"/>
      <c r="ZF3273" s="36"/>
      <c r="ZG3273" s="36"/>
      <c r="ZH3273" s="36"/>
      <c r="ZI3273" s="36"/>
      <c r="ZJ3273" s="36"/>
      <c r="ZK3273" s="12"/>
      <c r="ZL3273" s="12"/>
      <c r="ZM3273" s="12"/>
      <c r="ZN3273" s="53"/>
      <c r="ZP3273" s="41"/>
      <c r="ZQ3273" s="40"/>
      <c r="ZR3273" s="44"/>
      <c r="ZS3273" s="62"/>
      <c r="ZT3273" s="56"/>
      <c r="ZU3273" s="60"/>
      <c r="ZV3273" s="60"/>
      <c r="ZW3273" s="60"/>
      <c r="ZX3273" s="60"/>
      <c r="ZY3273" s="46"/>
      <c r="ZZ3273" s="65"/>
      <c r="AAA3273" s="19"/>
      <c r="AAB3273" s="48"/>
      <c r="AAC3273" s="41"/>
      <c r="AAD3273" s="44"/>
      <c r="AAE3273" s="18"/>
      <c r="AAF3273" s="16"/>
      <c r="AAG3273" s="36"/>
      <c r="AAH3273" s="36"/>
      <c r="AAI3273" s="36"/>
      <c r="AAJ3273" s="36"/>
      <c r="AAK3273" s="36"/>
      <c r="AAL3273" s="36"/>
      <c r="AAM3273" s="36"/>
      <c r="AAN3273" s="36"/>
      <c r="AAO3273" s="36"/>
      <c r="AAP3273" s="36"/>
      <c r="AAQ3273" s="36"/>
      <c r="AAR3273" s="36"/>
      <c r="AAS3273" s="36"/>
      <c r="AAT3273" s="12"/>
      <c r="AAU3273" s="12"/>
      <c r="AAV3273" s="12"/>
      <c r="AAW3273" s="53"/>
      <c r="AAY3273" s="41"/>
      <c r="AAZ3273" s="40"/>
      <c r="ABA3273" s="44"/>
      <c r="ABB3273" s="62"/>
      <c r="ABC3273" s="56"/>
      <c r="ABD3273" s="60"/>
      <c r="ABE3273" s="60"/>
      <c r="ABF3273" s="60"/>
      <c r="ABG3273" s="60"/>
      <c r="ABH3273" s="46"/>
      <c r="ABI3273" s="65"/>
      <c r="ABJ3273" s="19"/>
      <c r="ABK3273" s="48"/>
      <c r="ABL3273" s="41"/>
      <c r="ABM3273" s="44"/>
      <c r="ABN3273" s="18"/>
      <c r="ABO3273" s="16"/>
      <c r="ABP3273" s="36"/>
      <c r="ABQ3273" s="36"/>
      <c r="ABR3273" s="36"/>
      <c r="ABS3273" s="36"/>
      <c r="ABT3273" s="36"/>
      <c r="ABU3273" s="36"/>
      <c r="ABV3273" s="36"/>
      <c r="ABW3273" s="36"/>
      <c r="ABX3273" s="36"/>
      <c r="ABY3273" s="36"/>
      <c r="ABZ3273" s="36"/>
      <c r="ACA3273" s="36"/>
      <c r="ACB3273" s="36"/>
      <c r="ACC3273" s="12"/>
      <c r="ACD3273" s="12"/>
      <c r="ACE3273" s="12"/>
      <c r="ACF3273" s="53"/>
      <c r="ACH3273" s="41"/>
      <c r="ACI3273" s="40"/>
      <c r="ACJ3273" s="44"/>
      <c r="ACK3273" s="62"/>
      <c r="ACL3273" s="56"/>
      <c r="ACM3273" s="60"/>
      <c r="ACN3273" s="60"/>
      <c r="ACO3273" s="60"/>
      <c r="ACP3273" s="60"/>
      <c r="ACQ3273" s="46"/>
      <c r="ACR3273" s="65"/>
      <c r="ACS3273" s="19"/>
      <c r="ACT3273" s="48"/>
      <c r="ACU3273" s="41"/>
      <c r="ACV3273" s="44"/>
      <c r="ACW3273" s="18"/>
      <c r="ACX3273" s="16"/>
      <c r="ACY3273" s="36"/>
      <c r="ACZ3273" s="36"/>
      <c r="ADA3273" s="36"/>
      <c r="ADB3273" s="36"/>
      <c r="ADC3273" s="36"/>
      <c r="ADD3273" s="36"/>
      <c r="ADE3273" s="36"/>
      <c r="ADF3273" s="36"/>
      <c r="ADG3273" s="36"/>
      <c r="ADH3273" s="36"/>
      <c r="ADI3273" s="36"/>
      <c r="ADJ3273" s="36"/>
      <c r="ADK3273" s="36"/>
      <c r="ADL3273" s="12"/>
      <c r="ADM3273" s="12"/>
      <c r="ADN3273" s="12"/>
      <c r="ADO3273" s="53"/>
      <c r="ADQ3273" s="41"/>
      <c r="ADR3273" s="40"/>
      <c r="ADS3273" s="44"/>
      <c r="ADT3273" s="62"/>
      <c r="ADU3273" s="56"/>
      <c r="ADV3273" s="60"/>
      <c r="ADW3273" s="60"/>
      <c r="ADX3273" s="60"/>
      <c r="ADY3273" s="60"/>
      <c r="ADZ3273" s="46"/>
      <c r="AEA3273" s="65"/>
      <c r="AEB3273" s="19"/>
      <c r="AEC3273" s="48"/>
      <c r="AED3273" s="41"/>
      <c r="AEE3273" s="44"/>
      <c r="AEF3273" s="18"/>
      <c r="AEG3273" s="16"/>
      <c r="AEH3273" s="36"/>
      <c r="AEI3273" s="36"/>
      <c r="AEJ3273" s="36"/>
      <c r="AEK3273" s="36"/>
      <c r="AEL3273" s="36"/>
      <c r="AEM3273" s="36"/>
      <c r="AEN3273" s="36"/>
      <c r="AEO3273" s="36"/>
      <c r="AEP3273" s="36"/>
      <c r="AEQ3273" s="36"/>
      <c r="AER3273" s="36"/>
      <c r="AES3273" s="36"/>
      <c r="AET3273" s="36"/>
      <c r="AEU3273" s="12"/>
      <c r="AEV3273" s="12"/>
      <c r="AEW3273" s="12"/>
      <c r="AEX3273" s="53"/>
      <c r="AEZ3273" s="41"/>
      <c r="AFA3273" s="40"/>
      <c r="AFB3273" s="44"/>
      <c r="AFC3273" s="62"/>
      <c r="AFD3273" s="56"/>
      <c r="AFE3273" s="60"/>
      <c r="AFF3273" s="60"/>
      <c r="AFG3273" s="60"/>
      <c r="AFH3273" s="60"/>
      <c r="AFI3273" s="46"/>
      <c r="AFJ3273" s="65"/>
      <c r="AFK3273" s="19"/>
      <c r="AFL3273" s="48"/>
      <c r="AFM3273" s="41"/>
      <c r="AFN3273" s="44"/>
      <c r="AFO3273" s="18"/>
      <c r="AFP3273" s="16"/>
      <c r="AFQ3273" s="36"/>
      <c r="AFR3273" s="36"/>
      <c r="AFS3273" s="36"/>
      <c r="AFT3273" s="36"/>
      <c r="AFU3273" s="36"/>
      <c r="AFV3273" s="36"/>
      <c r="AFW3273" s="36"/>
      <c r="AFX3273" s="36"/>
      <c r="AFY3273" s="36"/>
      <c r="AFZ3273" s="36"/>
      <c r="AGA3273" s="36"/>
      <c r="AGB3273" s="36"/>
      <c r="AGC3273" s="36"/>
      <c r="AGD3273" s="12"/>
      <c r="AGE3273" s="12"/>
      <c r="AGF3273" s="12"/>
      <c r="AGG3273" s="53"/>
      <c r="AGI3273" s="41"/>
      <c r="AGJ3273" s="40"/>
      <c r="AGK3273" s="44"/>
      <c r="AGL3273" s="62"/>
      <c r="AGM3273" s="56"/>
      <c r="AGN3273" s="60"/>
      <c r="AGO3273" s="60"/>
      <c r="AGP3273" s="60"/>
      <c r="AGQ3273" s="60"/>
      <c r="AGR3273" s="46"/>
      <c r="AGS3273" s="65"/>
      <c r="AGT3273" s="19"/>
      <c r="AGU3273" s="48"/>
      <c r="AGV3273" s="41"/>
      <c r="AGW3273" s="44"/>
      <c r="AGX3273" s="18"/>
      <c r="AGY3273" s="16"/>
      <c r="AGZ3273" s="36"/>
      <c r="AHA3273" s="36"/>
      <c r="AHB3273" s="36"/>
      <c r="AHC3273" s="36"/>
      <c r="AHD3273" s="36"/>
      <c r="AHE3273" s="36"/>
      <c r="AHF3273" s="36"/>
      <c r="AHG3273" s="36"/>
      <c r="AHH3273" s="36"/>
      <c r="AHI3273" s="36"/>
      <c r="AHJ3273" s="36"/>
      <c r="AHK3273" s="36"/>
      <c r="AHL3273" s="36"/>
      <c r="AHM3273" s="12"/>
      <c r="AHN3273" s="12"/>
      <c r="AHO3273" s="12"/>
      <c r="AHP3273" s="53"/>
      <c r="AHR3273" s="41"/>
      <c r="AHS3273" s="40"/>
      <c r="AHT3273" s="44"/>
      <c r="AHU3273" s="62"/>
      <c r="AHV3273" s="56"/>
      <c r="AHW3273" s="60"/>
      <c r="AHX3273" s="60"/>
      <c r="AHY3273" s="60"/>
      <c r="AHZ3273" s="60"/>
      <c r="AIA3273" s="46"/>
      <c r="AIB3273" s="65"/>
      <c r="AIC3273" s="19"/>
      <c r="AID3273" s="48"/>
      <c r="AIE3273" s="41"/>
      <c r="AIF3273" s="44"/>
      <c r="AIG3273" s="18"/>
      <c r="AIH3273" s="16"/>
      <c r="AII3273" s="36"/>
      <c r="AIJ3273" s="36"/>
      <c r="AIK3273" s="36"/>
      <c r="AIL3273" s="36"/>
      <c r="AIM3273" s="36"/>
      <c r="AIN3273" s="36"/>
      <c r="AIO3273" s="36"/>
      <c r="AIP3273" s="36"/>
      <c r="AIQ3273" s="36"/>
      <c r="AIR3273" s="36"/>
      <c r="AIS3273" s="36"/>
      <c r="AIT3273" s="36"/>
      <c r="AIU3273" s="36"/>
      <c r="AIV3273" s="12"/>
      <c r="AIW3273" s="12"/>
      <c r="AIX3273" s="12"/>
      <c r="AIY3273" s="53"/>
      <c r="AJA3273" s="41"/>
      <c r="AJB3273" s="40"/>
      <c r="AJC3273" s="44"/>
      <c r="AJD3273" s="62"/>
      <c r="AJE3273" s="56"/>
      <c r="AJF3273" s="60"/>
      <c r="AJG3273" s="60"/>
      <c r="AJH3273" s="60"/>
      <c r="AJI3273" s="60"/>
      <c r="AJJ3273" s="46"/>
      <c r="AJK3273" s="65"/>
      <c r="AJL3273" s="19"/>
      <c r="AJM3273" s="48"/>
      <c r="AJN3273" s="41"/>
      <c r="AJO3273" s="44"/>
      <c r="AJP3273" s="18"/>
      <c r="AJQ3273" s="16"/>
      <c r="AJR3273" s="36"/>
      <c r="AJS3273" s="36"/>
      <c r="AJT3273" s="36"/>
      <c r="AJU3273" s="36"/>
      <c r="AJV3273" s="36"/>
      <c r="AJW3273" s="36"/>
      <c r="AJX3273" s="36"/>
      <c r="AJY3273" s="36"/>
      <c r="AJZ3273" s="36"/>
      <c r="AKA3273" s="36"/>
      <c r="AKB3273" s="36"/>
      <c r="AKC3273" s="36"/>
      <c r="AKD3273" s="36"/>
      <c r="AKE3273" s="12"/>
      <c r="AKF3273" s="12"/>
      <c r="AKG3273" s="12"/>
      <c r="AKH3273" s="53"/>
      <c r="AKJ3273" s="41"/>
      <c r="AKK3273" s="40"/>
      <c r="AKL3273" s="44"/>
      <c r="AKM3273" s="62"/>
      <c r="AKN3273" s="56"/>
      <c r="AKO3273" s="60"/>
      <c r="AKP3273" s="60"/>
      <c r="AKQ3273" s="60"/>
      <c r="AKR3273" s="60"/>
      <c r="AKS3273" s="46"/>
      <c r="AKT3273" s="65"/>
      <c r="AKU3273" s="19"/>
      <c r="AKV3273" s="48"/>
      <c r="AKW3273" s="41"/>
      <c r="AKX3273" s="44"/>
      <c r="AKY3273" s="18"/>
      <c r="AKZ3273" s="16"/>
      <c r="ALA3273" s="36"/>
      <c r="ALB3273" s="36"/>
      <c r="ALC3273" s="36"/>
      <c r="ALD3273" s="36"/>
      <c r="ALE3273" s="36"/>
      <c r="ALF3273" s="36"/>
      <c r="ALG3273" s="36"/>
      <c r="ALH3273" s="36"/>
      <c r="ALI3273" s="36"/>
      <c r="ALJ3273" s="36"/>
      <c r="ALK3273" s="36"/>
      <c r="ALL3273" s="36"/>
      <c r="ALM3273" s="36"/>
      <c r="ALN3273" s="12"/>
      <c r="ALO3273" s="12"/>
      <c r="ALP3273" s="12"/>
      <c r="ALQ3273" s="53"/>
      <c r="ALS3273" s="41"/>
      <c r="ALT3273" s="40"/>
      <c r="ALU3273" s="44"/>
      <c r="ALV3273" s="62"/>
      <c r="ALW3273" s="56"/>
      <c r="ALX3273" s="60"/>
      <c r="ALY3273" s="60"/>
      <c r="ALZ3273" s="60"/>
      <c r="AMA3273" s="60"/>
      <c r="AMB3273" s="46"/>
      <c r="AMC3273" s="65"/>
      <c r="AMD3273" s="19"/>
      <c r="AME3273" s="48"/>
      <c r="AMF3273" s="41"/>
      <c r="AMG3273" s="44"/>
      <c r="AMH3273" s="18"/>
      <c r="AMI3273" s="16"/>
      <c r="AMJ3273" s="36"/>
      <c r="AMK3273" s="36"/>
      <c r="AML3273" s="36"/>
      <c r="AMM3273" s="36"/>
      <c r="AMN3273" s="36"/>
      <c r="AMO3273" s="36"/>
      <c r="AMP3273" s="36"/>
      <c r="AMQ3273" s="36"/>
      <c r="AMR3273" s="36"/>
      <c r="AMS3273" s="36"/>
      <c r="AMT3273" s="36"/>
      <c r="AMU3273" s="36"/>
      <c r="AMV3273" s="36"/>
      <c r="AMW3273" s="12"/>
      <c r="AMX3273" s="12"/>
      <c r="AMY3273" s="12"/>
      <c r="AMZ3273" s="53"/>
      <c r="ANB3273" s="41"/>
      <c r="ANC3273" s="40"/>
      <c r="AND3273" s="44"/>
      <c r="ANE3273" s="62"/>
      <c r="ANF3273" s="56"/>
      <c r="ANG3273" s="60"/>
      <c r="ANH3273" s="60"/>
      <c r="ANI3273" s="60"/>
      <c r="ANJ3273" s="60"/>
      <c r="ANK3273" s="46"/>
      <c r="ANL3273" s="65"/>
      <c r="ANM3273" s="19"/>
      <c r="ANN3273" s="48"/>
      <c r="ANO3273" s="41"/>
      <c r="ANP3273" s="44"/>
      <c r="ANQ3273" s="18"/>
      <c r="ANR3273" s="16"/>
      <c r="ANS3273" s="36"/>
      <c r="ANT3273" s="36"/>
      <c r="ANU3273" s="36"/>
      <c r="ANV3273" s="36"/>
      <c r="ANW3273" s="36"/>
      <c r="ANX3273" s="36"/>
      <c r="ANY3273" s="36"/>
      <c r="ANZ3273" s="36"/>
      <c r="AOA3273" s="36"/>
      <c r="AOB3273" s="36"/>
      <c r="AOC3273" s="36"/>
      <c r="AOD3273" s="36"/>
      <c r="AOE3273" s="36"/>
      <c r="AOF3273" s="12"/>
      <c r="AOG3273" s="12"/>
      <c r="AOH3273" s="12"/>
      <c r="AOI3273" s="53"/>
      <c r="AOK3273" s="41"/>
      <c r="AOL3273" s="40"/>
      <c r="AOM3273" s="44"/>
      <c r="AON3273" s="62"/>
      <c r="AOO3273" s="56"/>
      <c r="AOP3273" s="60"/>
      <c r="AOQ3273" s="60"/>
      <c r="AOR3273" s="60"/>
      <c r="AOS3273" s="60"/>
      <c r="AOT3273" s="46"/>
      <c r="AOU3273" s="65"/>
      <c r="AOV3273" s="19"/>
      <c r="AOW3273" s="48"/>
      <c r="AOX3273" s="41"/>
      <c r="AOY3273" s="44"/>
      <c r="AOZ3273" s="18"/>
      <c r="APA3273" s="16"/>
      <c r="APB3273" s="36"/>
      <c r="APC3273" s="36"/>
      <c r="APD3273" s="36"/>
      <c r="APE3273" s="36"/>
      <c r="APF3273" s="36"/>
      <c r="APG3273" s="36"/>
      <c r="APH3273" s="36"/>
      <c r="API3273" s="36"/>
      <c r="APJ3273" s="36"/>
      <c r="APK3273" s="36"/>
      <c r="APL3273" s="36"/>
      <c r="APM3273" s="36"/>
      <c r="APN3273" s="36"/>
      <c r="APO3273" s="12"/>
      <c r="APP3273" s="12"/>
      <c r="APQ3273" s="12"/>
      <c r="APR3273" s="53"/>
      <c r="APT3273" s="41"/>
      <c r="APU3273" s="40"/>
      <c r="APV3273" s="44"/>
      <c r="APW3273" s="62"/>
      <c r="APX3273" s="56"/>
      <c r="APY3273" s="60"/>
      <c r="APZ3273" s="60"/>
      <c r="AQA3273" s="60"/>
      <c r="AQB3273" s="60"/>
      <c r="AQC3273" s="46"/>
      <c r="AQD3273" s="65"/>
      <c r="AQE3273" s="19"/>
      <c r="AQF3273" s="48"/>
      <c r="AQG3273" s="41"/>
      <c r="AQH3273" s="44"/>
      <c r="AQI3273" s="18"/>
      <c r="AQJ3273" s="16"/>
      <c r="AQK3273" s="36"/>
      <c r="AQL3273" s="36"/>
      <c r="AQM3273" s="36"/>
      <c r="AQN3273" s="36"/>
      <c r="AQO3273" s="36"/>
      <c r="AQP3273" s="36"/>
      <c r="AQQ3273" s="36"/>
      <c r="AQR3273" s="36"/>
      <c r="AQS3273" s="36"/>
      <c r="AQT3273" s="36"/>
      <c r="AQU3273" s="36"/>
      <c r="AQV3273" s="36"/>
      <c r="AQW3273" s="36"/>
      <c r="AQX3273" s="12"/>
      <c r="AQY3273" s="12"/>
      <c r="AQZ3273" s="12"/>
      <c r="ARA3273" s="53"/>
      <c r="ARC3273" s="41"/>
      <c r="ARD3273" s="40"/>
      <c r="ARE3273" s="44"/>
      <c r="ARF3273" s="62"/>
      <c r="ARG3273" s="56"/>
      <c r="ARH3273" s="60"/>
      <c r="ARI3273" s="60"/>
      <c r="ARJ3273" s="60"/>
      <c r="ARK3273" s="60"/>
      <c r="ARL3273" s="46"/>
      <c r="ARM3273" s="65"/>
      <c r="ARN3273" s="19"/>
      <c r="ARO3273" s="48"/>
      <c r="ARP3273" s="41"/>
      <c r="ARQ3273" s="44"/>
      <c r="ARR3273" s="18"/>
      <c r="ARS3273" s="16"/>
      <c r="ART3273" s="36"/>
      <c r="ARU3273" s="36"/>
      <c r="ARV3273" s="36"/>
      <c r="ARW3273" s="36"/>
      <c r="ARX3273" s="36"/>
      <c r="ARY3273" s="36"/>
      <c r="ARZ3273" s="36"/>
      <c r="ASA3273" s="36"/>
      <c r="ASB3273" s="36"/>
      <c r="ASC3273" s="36"/>
      <c r="ASD3273" s="36"/>
      <c r="ASE3273" s="36"/>
      <c r="ASF3273" s="36"/>
      <c r="ASG3273" s="12"/>
      <c r="ASH3273" s="12"/>
      <c r="ASI3273" s="12"/>
      <c r="ASJ3273" s="53"/>
      <c r="ASL3273" s="41"/>
      <c r="ASM3273" s="40"/>
      <c r="ASN3273" s="44"/>
      <c r="ASO3273" s="62"/>
      <c r="ASP3273" s="56"/>
      <c r="ASQ3273" s="60"/>
      <c r="ASR3273" s="60"/>
      <c r="ASS3273" s="60"/>
      <c r="AST3273" s="60"/>
      <c r="ASU3273" s="46"/>
      <c r="ASV3273" s="65"/>
      <c r="ASW3273" s="19"/>
      <c r="ASX3273" s="48"/>
      <c r="ASY3273" s="41"/>
      <c r="ASZ3273" s="44"/>
      <c r="ATA3273" s="18"/>
      <c r="ATB3273" s="16"/>
      <c r="ATC3273" s="36"/>
      <c r="ATD3273" s="36"/>
      <c r="ATE3273" s="36"/>
      <c r="ATF3273" s="36"/>
      <c r="ATG3273" s="36"/>
      <c r="ATH3273" s="36"/>
      <c r="ATI3273" s="36"/>
      <c r="ATJ3273" s="36"/>
      <c r="ATK3273" s="36"/>
      <c r="ATL3273" s="36"/>
      <c r="ATM3273" s="36"/>
      <c r="ATN3273" s="36"/>
      <c r="ATO3273" s="36"/>
      <c r="ATP3273" s="12"/>
      <c r="ATQ3273" s="12"/>
      <c r="ATR3273" s="12"/>
      <c r="ATS3273" s="53"/>
      <c r="ATU3273" s="41"/>
      <c r="ATV3273" s="40"/>
      <c r="ATW3273" s="44"/>
      <c r="ATX3273" s="62"/>
      <c r="ATY3273" s="56"/>
      <c r="ATZ3273" s="60"/>
      <c r="AUA3273" s="60"/>
      <c r="AUB3273" s="60"/>
      <c r="AUC3273" s="60"/>
      <c r="AUD3273" s="46"/>
      <c r="AUE3273" s="65"/>
      <c r="AUF3273" s="19"/>
      <c r="AUG3273" s="48"/>
      <c r="AUH3273" s="41"/>
      <c r="AUI3273" s="44"/>
      <c r="AUJ3273" s="18"/>
      <c r="AUK3273" s="16"/>
      <c r="AUL3273" s="36"/>
      <c r="AUM3273" s="36"/>
      <c r="AUN3273" s="36"/>
      <c r="AUO3273" s="36"/>
      <c r="AUP3273" s="36"/>
      <c r="AUQ3273" s="36"/>
      <c r="AUR3273" s="36"/>
      <c r="AUS3273" s="36"/>
      <c r="AUT3273" s="36"/>
      <c r="AUU3273" s="36"/>
      <c r="AUV3273" s="36"/>
      <c r="AUW3273" s="36"/>
      <c r="AUX3273" s="36"/>
      <c r="AUY3273" s="12"/>
      <c r="AUZ3273" s="12"/>
      <c r="AVA3273" s="12"/>
      <c r="AVB3273" s="53"/>
      <c r="AVD3273" s="41"/>
      <c r="AVE3273" s="40"/>
      <c r="AVF3273" s="44"/>
      <c r="AVG3273" s="62"/>
      <c r="AVH3273" s="56"/>
      <c r="AVI3273" s="60"/>
      <c r="AVJ3273" s="60"/>
      <c r="AVK3273" s="60"/>
      <c r="AVL3273" s="60"/>
      <c r="AVM3273" s="46"/>
      <c r="AVN3273" s="65"/>
      <c r="AVO3273" s="19"/>
      <c r="AVP3273" s="48"/>
      <c r="AVQ3273" s="41"/>
      <c r="AVR3273" s="44"/>
      <c r="AVS3273" s="18"/>
      <c r="AVT3273" s="16"/>
      <c r="AVU3273" s="36"/>
      <c r="AVV3273" s="36"/>
      <c r="AVW3273" s="36"/>
      <c r="AVX3273" s="36"/>
      <c r="AVY3273" s="36"/>
      <c r="AVZ3273" s="36"/>
      <c r="AWA3273" s="36"/>
      <c r="AWB3273" s="36"/>
      <c r="AWC3273" s="36"/>
      <c r="AWD3273" s="36"/>
      <c r="AWE3273" s="36"/>
      <c r="AWF3273" s="36"/>
      <c r="AWG3273" s="36"/>
      <c r="AWH3273" s="12"/>
      <c r="AWI3273" s="12"/>
      <c r="AWJ3273" s="12"/>
      <c r="AWK3273" s="53"/>
      <c r="AWM3273" s="41"/>
      <c r="AWN3273" s="40"/>
      <c r="AWO3273" s="44"/>
      <c r="AWP3273" s="62"/>
      <c r="AWQ3273" s="56"/>
      <c r="AWR3273" s="60"/>
      <c r="AWS3273" s="60"/>
      <c r="AWT3273" s="60"/>
      <c r="AWU3273" s="60"/>
      <c r="AWV3273" s="46"/>
      <c r="AWW3273" s="65"/>
      <c r="AWX3273" s="19"/>
      <c r="AWY3273" s="48"/>
      <c r="AWZ3273" s="41"/>
      <c r="AXA3273" s="44"/>
      <c r="AXB3273" s="18"/>
      <c r="AXC3273" s="16"/>
      <c r="AXD3273" s="36"/>
      <c r="AXE3273" s="36"/>
      <c r="AXF3273" s="36"/>
      <c r="AXG3273" s="36"/>
      <c r="AXH3273" s="36"/>
      <c r="AXI3273" s="36"/>
      <c r="AXJ3273" s="36"/>
      <c r="AXK3273" s="36"/>
      <c r="AXL3273" s="36"/>
      <c r="AXM3273" s="36"/>
      <c r="AXN3273" s="36"/>
      <c r="AXO3273" s="36"/>
      <c r="AXP3273" s="36"/>
      <c r="AXQ3273" s="12"/>
      <c r="AXR3273" s="12"/>
      <c r="AXS3273" s="12"/>
      <c r="AXT3273" s="53"/>
      <c r="AXV3273" s="41"/>
      <c r="AXW3273" s="40"/>
      <c r="AXX3273" s="44"/>
      <c r="AXY3273" s="62"/>
      <c r="AXZ3273" s="56"/>
      <c r="AYA3273" s="60"/>
      <c r="AYB3273" s="60"/>
      <c r="AYC3273" s="60"/>
      <c r="AYD3273" s="60"/>
      <c r="AYE3273" s="46"/>
      <c r="AYF3273" s="65"/>
      <c r="AYG3273" s="19"/>
      <c r="AYH3273" s="48"/>
      <c r="AYI3273" s="41"/>
      <c r="AYJ3273" s="44"/>
      <c r="AYK3273" s="18"/>
      <c r="AYL3273" s="16"/>
      <c r="AYM3273" s="36"/>
      <c r="AYN3273" s="36"/>
      <c r="AYO3273" s="36"/>
      <c r="AYP3273" s="36"/>
      <c r="AYQ3273" s="36"/>
      <c r="AYR3273" s="36"/>
      <c r="AYS3273" s="36"/>
      <c r="AYT3273" s="36"/>
      <c r="AYU3273" s="36"/>
      <c r="AYV3273" s="36"/>
      <c r="AYW3273" s="36"/>
      <c r="AYX3273" s="36"/>
      <c r="AYY3273" s="36"/>
      <c r="AYZ3273" s="12"/>
      <c r="AZA3273" s="12"/>
      <c r="AZB3273" s="12"/>
      <c r="AZC3273" s="53"/>
      <c r="AZE3273" s="41"/>
      <c r="AZF3273" s="40"/>
      <c r="AZG3273" s="44"/>
      <c r="AZH3273" s="62"/>
      <c r="AZI3273" s="56"/>
      <c r="AZJ3273" s="60"/>
      <c r="AZK3273" s="60"/>
      <c r="AZL3273" s="60"/>
      <c r="AZM3273" s="60"/>
      <c r="AZN3273" s="46"/>
      <c r="AZO3273" s="65"/>
      <c r="AZP3273" s="19"/>
      <c r="AZQ3273" s="48"/>
      <c r="AZR3273" s="41"/>
      <c r="AZS3273" s="44"/>
      <c r="AZT3273" s="18"/>
      <c r="AZU3273" s="16"/>
      <c r="AZV3273" s="36"/>
      <c r="AZW3273" s="36"/>
      <c r="AZX3273" s="36"/>
      <c r="AZY3273" s="36"/>
      <c r="AZZ3273" s="36"/>
      <c r="BAA3273" s="36"/>
      <c r="BAB3273" s="36"/>
      <c r="BAC3273" s="36"/>
      <c r="BAD3273" s="36"/>
      <c r="BAE3273" s="36"/>
      <c r="BAF3273" s="36"/>
      <c r="BAG3273" s="36"/>
      <c r="BAH3273" s="36"/>
      <c r="BAI3273" s="12"/>
      <c r="BAJ3273" s="12"/>
      <c r="BAK3273" s="12"/>
      <c r="BAL3273" s="53"/>
      <c r="BAN3273" s="41"/>
      <c r="BAO3273" s="40"/>
      <c r="BAP3273" s="44"/>
      <c r="BAQ3273" s="62"/>
      <c r="BAR3273" s="56"/>
      <c r="BAS3273" s="60"/>
      <c r="BAT3273" s="60"/>
      <c r="BAU3273" s="60"/>
      <c r="BAV3273" s="60"/>
      <c r="BAW3273" s="46"/>
      <c r="BAX3273" s="65"/>
      <c r="BAY3273" s="19"/>
      <c r="BAZ3273" s="48"/>
      <c r="BBA3273" s="41"/>
      <c r="BBB3273" s="44"/>
      <c r="BBC3273" s="18"/>
      <c r="BBD3273" s="16"/>
      <c r="BBE3273" s="36"/>
      <c r="BBF3273" s="36"/>
      <c r="BBG3273" s="36"/>
      <c r="BBH3273" s="36"/>
      <c r="BBI3273" s="36"/>
      <c r="BBJ3273" s="36"/>
      <c r="BBK3273" s="36"/>
      <c r="BBL3273" s="36"/>
      <c r="BBM3273" s="36"/>
      <c r="BBN3273" s="36"/>
      <c r="BBO3273" s="36"/>
      <c r="BBP3273" s="36"/>
      <c r="BBQ3273" s="36"/>
      <c r="BBR3273" s="12"/>
      <c r="BBS3273" s="12"/>
      <c r="BBT3273" s="12"/>
      <c r="BBU3273" s="53"/>
      <c r="BBW3273" s="41"/>
      <c r="BBX3273" s="40"/>
      <c r="BBY3273" s="44"/>
      <c r="BBZ3273" s="62"/>
      <c r="BCA3273" s="56"/>
      <c r="BCB3273" s="60"/>
      <c r="BCC3273" s="60"/>
      <c r="BCD3273" s="60"/>
      <c r="BCE3273" s="60"/>
      <c r="BCF3273" s="46"/>
      <c r="BCG3273" s="65"/>
      <c r="BCH3273" s="19"/>
      <c r="BCI3273" s="48"/>
      <c r="BCJ3273" s="41"/>
      <c r="BCK3273" s="44"/>
      <c r="BCL3273" s="18"/>
      <c r="BCM3273" s="16"/>
      <c r="BCN3273" s="36"/>
      <c r="BCO3273" s="36"/>
      <c r="BCP3273" s="36"/>
      <c r="BCQ3273" s="36"/>
      <c r="BCR3273" s="36"/>
      <c r="BCS3273" s="36"/>
      <c r="BCT3273" s="36"/>
      <c r="BCU3273" s="36"/>
      <c r="BCV3273" s="36"/>
      <c r="BCW3273" s="36"/>
      <c r="BCX3273" s="36"/>
      <c r="BCY3273" s="36"/>
      <c r="BCZ3273" s="36"/>
      <c r="BDA3273" s="12"/>
      <c r="BDB3273" s="12"/>
      <c r="BDC3273" s="12"/>
      <c r="BDD3273" s="53"/>
      <c r="BDF3273" s="41"/>
      <c r="BDG3273" s="40"/>
      <c r="BDH3273" s="44"/>
      <c r="BDI3273" s="62"/>
      <c r="BDJ3273" s="56"/>
      <c r="BDK3273" s="60"/>
      <c r="BDL3273" s="60"/>
      <c r="BDM3273" s="60"/>
      <c r="BDN3273" s="60"/>
      <c r="BDO3273" s="46"/>
      <c r="BDP3273" s="65"/>
      <c r="BDQ3273" s="19"/>
      <c r="BDR3273" s="48"/>
      <c r="BDS3273" s="41"/>
      <c r="BDT3273" s="44"/>
      <c r="BDU3273" s="18"/>
      <c r="BDV3273" s="16"/>
      <c r="BDW3273" s="36"/>
      <c r="BDX3273" s="36"/>
      <c r="BDY3273" s="36"/>
      <c r="BDZ3273" s="36"/>
      <c r="BEA3273" s="36"/>
      <c r="BEB3273" s="36"/>
      <c r="BEC3273" s="36"/>
      <c r="BED3273" s="36"/>
      <c r="BEE3273" s="36"/>
      <c r="BEF3273" s="36"/>
      <c r="BEG3273" s="36"/>
      <c r="BEH3273" s="36"/>
      <c r="BEI3273" s="36"/>
      <c r="BEJ3273" s="12"/>
      <c r="BEK3273" s="12"/>
      <c r="BEL3273" s="12"/>
      <c r="BEM3273" s="53"/>
      <c r="BEO3273" s="41"/>
      <c r="BEP3273" s="40"/>
      <c r="BEQ3273" s="44"/>
      <c r="BER3273" s="62"/>
      <c r="BES3273" s="56"/>
      <c r="BET3273" s="60"/>
      <c r="BEU3273" s="60"/>
      <c r="BEV3273" s="60"/>
      <c r="BEW3273" s="60"/>
      <c r="BEX3273" s="46"/>
      <c r="BEY3273" s="65"/>
      <c r="BEZ3273" s="19"/>
      <c r="BFA3273" s="48"/>
      <c r="BFB3273" s="41"/>
      <c r="BFC3273" s="44"/>
      <c r="BFD3273" s="18"/>
      <c r="BFE3273" s="16"/>
      <c r="BFF3273" s="36"/>
      <c r="BFG3273" s="36"/>
      <c r="BFH3273" s="36"/>
      <c r="BFI3273" s="36"/>
      <c r="BFJ3273" s="36"/>
      <c r="BFK3273" s="36"/>
      <c r="BFL3273" s="36"/>
      <c r="BFM3273" s="36"/>
      <c r="BFN3273" s="36"/>
      <c r="BFO3273" s="36"/>
      <c r="BFP3273" s="36"/>
      <c r="BFQ3273" s="36"/>
      <c r="BFR3273" s="36"/>
      <c r="BFS3273" s="12"/>
      <c r="BFT3273" s="12"/>
      <c r="BFU3273" s="12"/>
      <c r="BFV3273" s="53"/>
      <c r="BFX3273" s="41"/>
      <c r="BFY3273" s="40"/>
      <c r="BFZ3273" s="44"/>
      <c r="BGA3273" s="62"/>
      <c r="BGB3273" s="56"/>
      <c r="BGC3273" s="60"/>
      <c r="BGD3273" s="60"/>
      <c r="BGE3273" s="60"/>
      <c r="BGF3273" s="60"/>
      <c r="BGG3273" s="46"/>
      <c r="BGH3273" s="65"/>
      <c r="BGI3273" s="19"/>
      <c r="BGJ3273" s="48"/>
      <c r="BGK3273" s="41"/>
      <c r="BGL3273" s="44"/>
      <c r="BGM3273" s="18"/>
      <c r="BGN3273" s="16"/>
      <c r="BGO3273" s="36"/>
      <c r="BGP3273" s="36"/>
      <c r="BGQ3273" s="36"/>
      <c r="BGR3273" s="36"/>
      <c r="BGS3273" s="36"/>
      <c r="BGT3273" s="36"/>
      <c r="BGU3273" s="36"/>
      <c r="BGV3273" s="36"/>
      <c r="BGW3273" s="36"/>
      <c r="BGX3273" s="36"/>
      <c r="BGY3273" s="36"/>
      <c r="BGZ3273" s="36"/>
      <c r="BHA3273" s="36"/>
      <c r="BHB3273" s="12"/>
      <c r="BHC3273" s="12"/>
      <c r="BHD3273" s="12"/>
      <c r="BHE3273" s="53"/>
      <c r="BHG3273" s="41"/>
      <c r="BHH3273" s="40"/>
      <c r="BHI3273" s="44"/>
      <c r="BHJ3273" s="62"/>
      <c r="BHK3273" s="56"/>
      <c r="BHL3273" s="60"/>
      <c r="BHM3273" s="60"/>
      <c r="BHN3273" s="60"/>
      <c r="BHO3273" s="60"/>
      <c r="BHP3273" s="46"/>
      <c r="BHQ3273" s="65"/>
      <c r="BHR3273" s="19"/>
      <c r="BHS3273" s="48"/>
      <c r="BHT3273" s="41"/>
      <c r="BHU3273" s="44"/>
      <c r="BHV3273" s="18"/>
      <c r="BHW3273" s="16"/>
      <c r="BHX3273" s="36"/>
      <c r="BHY3273" s="36"/>
      <c r="BHZ3273" s="36"/>
      <c r="BIA3273" s="36"/>
      <c r="BIB3273" s="36"/>
      <c r="BIC3273" s="36"/>
      <c r="BID3273" s="36"/>
      <c r="BIE3273" s="36"/>
      <c r="BIF3273" s="36"/>
      <c r="BIG3273" s="36"/>
      <c r="BIH3273" s="36"/>
      <c r="BII3273" s="36"/>
      <c r="BIJ3273" s="36"/>
      <c r="BIK3273" s="12"/>
      <c r="BIL3273" s="12"/>
      <c r="BIM3273" s="12"/>
      <c r="BIN3273" s="53"/>
      <c r="BIP3273" s="41"/>
      <c r="BIQ3273" s="40"/>
      <c r="BIR3273" s="44"/>
      <c r="BIS3273" s="62"/>
      <c r="BIT3273" s="56"/>
      <c r="BIU3273" s="60"/>
      <c r="BIV3273" s="60"/>
      <c r="BIW3273" s="60"/>
      <c r="BIX3273" s="60"/>
      <c r="BIY3273" s="46"/>
      <c r="BIZ3273" s="65"/>
      <c r="BJA3273" s="19"/>
      <c r="BJB3273" s="48"/>
      <c r="BJC3273" s="41"/>
      <c r="BJD3273" s="44"/>
      <c r="BJE3273" s="18"/>
      <c r="BJF3273" s="16"/>
      <c r="BJG3273" s="36"/>
      <c r="BJH3273" s="36"/>
      <c r="BJI3273" s="36"/>
      <c r="BJJ3273" s="36"/>
      <c r="BJK3273" s="36"/>
      <c r="BJL3273" s="36"/>
      <c r="BJM3273" s="36"/>
      <c r="BJN3273" s="36"/>
      <c r="BJO3273" s="36"/>
      <c r="BJP3273" s="36"/>
      <c r="BJQ3273" s="36"/>
      <c r="BJR3273" s="36"/>
      <c r="BJS3273" s="36"/>
      <c r="BJT3273" s="12"/>
      <c r="BJU3273" s="12"/>
      <c r="BJV3273" s="12"/>
      <c r="BJW3273" s="53"/>
      <c r="BJY3273" s="41"/>
      <c r="BJZ3273" s="40"/>
      <c r="BKA3273" s="44"/>
      <c r="BKB3273" s="62"/>
      <c r="BKC3273" s="56"/>
      <c r="BKD3273" s="60"/>
      <c r="BKE3273" s="60"/>
      <c r="BKF3273" s="60"/>
      <c r="BKG3273" s="60"/>
      <c r="BKH3273" s="46"/>
      <c r="BKI3273" s="65"/>
      <c r="BKJ3273" s="19"/>
      <c r="BKK3273" s="48"/>
      <c r="BKL3273" s="41"/>
      <c r="BKM3273" s="44"/>
      <c r="BKN3273" s="18"/>
      <c r="BKO3273" s="16"/>
      <c r="BKP3273" s="36"/>
      <c r="BKQ3273" s="36"/>
      <c r="BKR3273" s="36"/>
      <c r="BKS3273" s="36"/>
      <c r="BKT3273" s="36"/>
      <c r="BKU3273" s="36"/>
      <c r="BKV3273" s="36"/>
      <c r="BKW3273" s="36"/>
      <c r="BKX3273" s="36"/>
      <c r="BKY3273" s="36"/>
      <c r="BKZ3273" s="36"/>
      <c r="BLA3273" s="36"/>
      <c r="BLB3273" s="36"/>
      <c r="BLC3273" s="12"/>
      <c r="BLD3273" s="12"/>
      <c r="BLE3273" s="12"/>
      <c r="BLF3273" s="53"/>
      <c r="BLH3273" s="41"/>
      <c r="BLI3273" s="40"/>
      <c r="BLJ3273" s="44"/>
      <c r="BLK3273" s="62"/>
      <c r="BLL3273" s="56"/>
      <c r="BLM3273" s="60"/>
      <c r="BLN3273" s="60"/>
      <c r="BLO3273" s="60"/>
      <c r="BLP3273" s="60"/>
      <c r="BLQ3273" s="46"/>
      <c r="BLR3273" s="65"/>
      <c r="BLS3273" s="19"/>
      <c r="BLT3273" s="48"/>
      <c r="BLU3273" s="41"/>
      <c r="BLV3273" s="44"/>
      <c r="BLW3273" s="18"/>
      <c r="BLX3273" s="16"/>
      <c r="BLY3273" s="36"/>
      <c r="BLZ3273" s="36"/>
      <c r="BMA3273" s="36"/>
      <c r="BMB3273" s="36"/>
      <c r="BMC3273" s="36"/>
      <c r="BMD3273" s="36"/>
      <c r="BME3273" s="36"/>
      <c r="BMF3273" s="36"/>
      <c r="BMG3273" s="36"/>
      <c r="BMH3273" s="36"/>
      <c r="BMI3273" s="36"/>
      <c r="BMJ3273" s="36"/>
      <c r="BMK3273" s="36"/>
      <c r="BML3273" s="12"/>
      <c r="BMM3273" s="12"/>
      <c r="BMN3273" s="12"/>
      <c r="BMO3273" s="53"/>
      <c r="BMQ3273" s="41"/>
      <c r="BMR3273" s="40"/>
      <c r="BMS3273" s="44"/>
      <c r="BMT3273" s="62"/>
      <c r="BMU3273" s="56"/>
      <c r="BMV3273" s="60"/>
      <c r="BMW3273" s="60"/>
      <c r="BMX3273" s="60"/>
      <c r="BMY3273" s="60"/>
      <c r="BMZ3273" s="46"/>
      <c r="BNA3273" s="65"/>
      <c r="BNB3273" s="19"/>
      <c r="BNC3273" s="48"/>
      <c r="BND3273" s="41"/>
      <c r="BNE3273" s="44"/>
      <c r="BNF3273" s="18"/>
      <c r="BNG3273" s="16"/>
      <c r="BNH3273" s="36"/>
      <c r="BNI3273" s="36"/>
      <c r="BNJ3273" s="36"/>
      <c r="BNK3273" s="36"/>
      <c r="BNL3273" s="36"/>
      <c r="BNM3273" s="36"/>
      <c r="BNN3273" s="36"/>
      <c r="BNO3273" s="36"/>
      <c r="BNP3273" s="36"/>
      <c r="BNQ3273" s="36"/>
      <c r="BNR3273" s="36"/>
      <c r="BNS3273" s="36"/>
      <c r="BNT3273" s="36"/>
      <c r="BNU3273" s="12"/>
      <c r="BNV3273" s="12"/>
      <c r="BNW3273" s="12"/>
      <c r="BNX3273" s="53"/>
      <c r="BNZ3273" s="41"/>
      <c r="BOA3273" s="40"/>
      <c r="BOB3273" s="44"/>
      <c r="BOC3273" s="62"/>
      <c r="BOD3273" s="56"/>
      <c r="BOE3273" s="60"/>
      <c r="BOF3273" s="60"/>
      <c r="BOG3273" s="60"/>
      <c r="BOH3273" s="60"/>
      <c r="BOI3273" s="46"/>
      <c r="BOJ3273" s="65"/>
      <c r="BOK3273" s="19"/>
      <c r="BOL3273" s="48"/>
      <c r="BOM3273" s="41"/>
      <c r="BON3273" s="44"/>
      <c r="BOO3273" s="18"/>
      <c r="BOP3273" s="16"/>
      <c r="BOQ3273" s="36"/>
      <c r="BOR3273" s="36"/>
      <c r="BOS3273" s="36"/>
      <c r="BOT3273" s="36"/>
      <c r="BOU3273" s="36"/>
      <c r="BOV3273" s="36"/>
      <c r="BOW3273" s="36"/>
      <c r="BOX3273" s="36"/>
      <c r="BOY3273" s="36"/>
      <c r="BOZ3273" s="36"/>
      <c r="BPA3273" s="36"/>
      <c r="BPB3273" s="36"/>
      <c r="BPC3273" s="36"/>
      <c r="BPD3273" s="12"/>
      <c r="BPE3273" s="12"/>
      <c r="BPF3273" s="12"/>
      <c r="BPG3273" s="53"/>
      <c r="BPI3273" s="41"/>
      <c r="BPJ3273" s="40"/>
      <c r="BPK3273" s="44"/>
      <c r="BPL3273" s="62"/>
      <c r="BPM3273" s="56"/>
      <c r="BPN3273" s="60"/>
      <c r="BPO3273" s="60"/>
      <c r="BPP3273" s="60"/>
      <c r="BPQ3273" s="60"/>
      <c r="BPR3273" s="46"/>
      <c r="BPS3273" s="65"/>
      <c r="BPT3273" s="19"/>
      <c r="BPU3273" s="48"/>
      <c r="BPV3273" s="41"/>
      <c r="BPW3273" s="44"/>
      <c r="BPX3273" s="18"/>
      <c r="BPY3273" s="16"/>
      <c r="BPZ3273" s="36"/>
      <c r="BQA3273" s="36"/>
      <c r="BQB3273" s="36"/>
      <c r="BQC3273" s="36"/>
      <c r="BQD3273" s="36"/>
      <c r="BQE3273" s="36"/>
      <c r="BQF3273" s="36"/>
      <c r="BQG3273" s="36"/>
      <c r="BQH3273" s="36"/>
      <c r="BQI3273" s="36"/>
      <c r="BQJ3273" s="36"/>
      <c r="BQK3273" s="36"/>
      <c r="BQL3273" s="36"/>
      <c r="BQM3273" s="12"/>
      <c r="BQN3273" s="12"/>
      <c r="BQO3273" s="12"/>
      <c r="BQP3273" s="53"/>
      <c r="BQR3273" s="41"/>
      <c r="BQS3273" s="40"/>
      <c r="BQT3273" s="44"/>
      <c r="BQU3273" s="62"/>
      <c r="BQV3273" s="56"/>
      <c r="BQW3273" s="60"/>
      <c r="BQX3273" s="60"/>
      <c r="BQY3273" s="60"/>
      <c r="BQZ3273" s="60"/>
      <c r="BRA3273" s="46"/>
      <c r="BRB3273" s="65"/>
      <c r="BRC3273" s="19"/>
      <c r="BRD3273" s="48"/>
      <c r="BRE3273" s="41"/>
      <c r="BRF3273" s="44"/>
      <c r="BRG3273" s="18"/>
      <c r="BRH3273" s="16"/>
      <c r="BRI3273" s="36"/>
      <c r="BRJ3273" s="36"/>
      <c r="BRK3273" s="36"/>
      <c r="BRL3273" s="36"/>
      <c r="BRM3273" s="36"/>
      <c r="BRN3273" s="36"/>
      <c r="BRO3273" s="36"/>
      <c r="BRP3273" s="36"/>
      <c r="BRQ3273" s="36"/>
      <c r="BRR3273" s="36"/>
      <c r="BRS3273" s="36"/>
      <c r="BRT3273" s="36"/>
      <c r="BRU3273" s="36"/>
      <c r="BRV3273" s="12"/>
      <c r="BRW3273" s="12"/>
      <c r="BRX3273" s="12"/>
      <c r="BRY3273" s="53"/>
      <c r="BSA3273" s="41"/>
      <c r="BSB3273" s="40"/>
      <c r="BSC3273" s="44"/>
      <c r="BSD3273" s="62"/>
      <c r="BSE3273" s="56"/>
      <c r="BSF3273" s="60"/>
      <c r="BSG3273" s="60"/>
      <c r="BSH3273" s="60"/>
      <c r="BSI3273" s="60"/>
      <c r="BSJ3273" s="46"/>
      <c r="BSK3273" s="65"/>
      <c r="BSL3273" s="19"/>
      <c r="BSM3273" s="48"/>
      <c r="BSN3273" s="41"/>
      <c r="BSO3273" s="44"/>
      <c r="BSP3273" s="18"/>
      <c r="BSQ3273" s="16"/>
      <c r="BSR3273" s="36"/>
      <c r="BSS3273" s="36"/>
      <c r="BST3273" s="36"/>
      <c r="BSU3273" s="36"/>
      <c r="BSV3273" s="36"/>
      <c r="BSW3273" s="36"/>
      <c r="BSX3273" s="36"/>
      <c r="BSY3273" s="36"/>
      <c r="BSZ3273" s="36"/>
      <c r="BTA3273" s="36"/>
      <c r="BTB3273" s="36"/>
      <c r="BTC3273" s="36"/>
      <c r="BTD3273" s="36"/>
      <c r="BTE3273" s="12"/>
      <c r="BTF3273" s="12"/>
      <c r="BTG3273" s="12"/>
      <c r="BTH3273" s="53"/>
      <c r="BTJ3273" s="41"/>
      <c r="BTK3273" s="40"/>
      <c r="BTL3273" s="44"/>
      <c r="BTM3273" s="62"/>
      <c r="BTN3273" s="56"/>
      <c r="BTO3273" s="60"/>
      <c r="BTP3273" s="60"/>
      <c r="BTQ3273" s="60"/>
      <c r="BTR3273" s="60"/>
      <c r="BTS3273" s="46"/>
      <c r="BTT3273" s="65"/>
      <c r="BTU3273" s="19"/>
      <c r="BTV3273" s="48"/>
      <c r="BTW3273" s="41"/>
      <c r="BTX3273" s="44"/>
      <c r="BTY3273" s="18"/>
      <c r="BTZ3273" s="16"/>
      <c r="BUA3273" s="36"/>
      <c r="BUB3273" s="36"/>
      <c r="BUC3273" s="36"/>
      <c r="BUD3273" s="36"/>
      <c r="BUE3273" s="36"/>
      <c r="BUF3273" s="36"/>
      <c r="BUG3273" s="36"/>
      <c r="BUH3273" s="36"/>
      <c r="BUI3273" s="36"/>
      <c r="BUJ3273" s="36"/>
      <c r="BUK3273" s="36"/>
      <c r="BUL3273" s="36"/>
      <c r="BUM3273" s="36"/>
      <c r="BUN3273" s="12"/>
      <c r="BUO3273" s="12"/>
      <c r="BUP3273" s="12"/>
      <c r="BUQ3273" s="53"/>
      <c r="BUS3273" s="41"/>
      <c r="BUT3273" s="40"/>
      <c r="BUU3273" s="44"/>
      <c r="BUV3273" s="62"/>
      <c r="BUW3273" s="56"/>
      <c r="BUX3273" s="60"/>
      <c r="BUY3273" s="60"/>
      <c r="BUZ3273" s="60"/>
      <c r="BVA3273" s="60"/>
      <c r="BVB3273" s="46"/>
      <c r="BVC3273" s="65"/>
      <c r="BVD3273" s="19"/>
      <c r="BVE3273" s="48"/>
      <c r="BVF3273" s="41"/>
      <c r="BVG3273" s="44"/>
      <c r="BVH3273" s="18"/>
      <c r="BVI3273" s="16"/>
      <c r="BVJ3273" s="36"/>
      <c r="BVK3273" s="36"/>
      <c r="BVL3273" s="36"/>
      <c r="BVM3273" s="36"/>
      <c r="BVN3273" s="36"/>
      <c r="BVO3273" s="36"/>
      <c r="BVP3273" s="36"/>
      <c r="BVQ3273" s="36"/>
      <c r="BVR3273" s="36"/>
      <c r="BVS3273" s="36"/>
      <c r="BVT3273" s="36"/>
      <c r="BVU3273" s="36"/>
      <c r="BVV3273" s="36"/>
      <c r="BVW3273" s="12"/>
      <c r="BVX3273" s="12"/>
      <c r="BVY3273" s="12"/>
      <c r="BVZ3273" s="53"/>
      <c r="BWB3273" s="41"/>
      <c r="BWC3273" s="40"/>
      <c r="BWD3273" s="44"/>
      <c r="BWE3273" s="62"/>
      <c r="BWF3273" s="56"/>
      <c r="BWG3273" s="60"/>
      <c r="BWH3273" s="60"/>
      <c r="BWI3273" s="60"/>
      <c r="BWJ3273" s="60"/>
      <c r="BWK3273" s="46"/>
      <c r="BWL3273" s="65"/>
      <c r="BWM3273" s="19"/>
      <c r="BWN3273" s="48"/>
      <c r="BWO3273" s="41"/>
      <c r="BWP3273" s="44"/>
      <c r="BWQ3273" s="18"/>
      <c r="BWR3273" s="16"/>
      <c r="BWS3273" s="36"/>
      <c r="BWT3273" s="36"/>
      <c r="BWU3273" s="36"/>
      <c r="BWV3273" s="36"/>
      <c r="BWW3273" s="36"/>
      <c r="BWX3273" s="36"/>
      <c r="BWY3273" s="36"/>
      <c r="BWZ3273" s="36"/>
      <c r="BXA3273" s="36"/>
      <c r="BXB3273" s="36"/>
      <c r="BXC3273" s="36"/>
      <c r="BXD3273" s="36"/>
      <c r="BXE3273" s="36"/>
      <c r="BXF3273" s="12"/>
      <c r="BXG3273" s="12"/>
      <c r="BXH3273" s="12"/>
      <c r="BXI3273" s="53"/>
      <c r="BXK3273" s="41"/>
      <c r="BXL3273" s="40"/>
      <c r="BXM3273" s="44"/>
      <c r="BXN3273" s="62"/>
      <c r="BXO3273" s="56"/>
      <c r="BXP3273" s="60"/>
      <c r="BXQ3273" s="60"/>
      <c r="BXR3273" s="60"/>
      <c r="BXS3273" s="60"/>
      <c r="BXT3273" s="46"/>
      <c r="BXU3273" s="65"/>
      <c r="BXV3273" s="19"/>
      <c r="BXW3273" s="48"/>
      <c r="BXX3273" s="41"/>
      <c r="BXY3273" s="44"/>
      <c r="BXZ3273" s="18"/>
      <c r="BYA3273" s="16"/>
      <c r="BYB3273" s="36"/>
      <c r="BYC3273" s="36"/>
      <c r="BYD3273" s="36"/>
      <c r="BYE3273" s="36"/>
      <c r="BYF3273" s="36"/>
      <c r="BYG3273" s="36"/>
      <c r="BYH3273" s="36"/>
      <c r="BYI3273" s="36"/>
      <c r="BYJ3273" s="36"/>
      <c r="BYK3273" s="36"/>
      <c r="BYL3273" s="36"/>
      <c r="BYM3273" s="36"/>
      <c r="BYN3273" s="36"/>
      <c r="BYO3273" s="12"/>
      <c r="BYP3273" s="12"/>
      <c r="BYQ3273" s="12"/>
      <c r="BYR3273" s="53"/>
      <c r="BYT3273" s="41"/>
      <c r="BYU3273" s="40"/>
      <c r="BYV3273" s="44"/>
      <c r="BYW3273" s="62"/>
      <c r="BYX3273" s="56"/>
      <c r="BYY3273" s="60"/>
      <c r="BYZ3273" s="60"/>
      <c r="BZA3273" s="60"/>
      <c r="BZB3273" s="60"/>
      <c r="BZC3273" s="46"/>
      <c r="BZD3273" s="65"/>
      <c r="BZE3273" s="19"/>
      <c r="BZF3273" s="48"/>
      <c r="BZG3273" s="41"/>
      <c r="BZH3273" s="44"/>
      <c r="BZI3273" s="18"/>
      <c r="BZJ3273" s="16"/>
      <c r="BZK3273" s="36"/>
      <c r="BZL3273" s="36"/>
      <c r="BZM3273" s="36"/>
      <c r="BZN3273" s="36"/>
      <c r="BZO3273" s="36"/>
      <c r="BZP3273" s="36"/>
      <c r="BZQ3273" s="36"/>
      <c r="BZR3273" s="36"/>
      <c r="BZS3273" s="36"/>
      <c r="BZT3273" s="36"/>
      <c r="BZU3273" s="36"/>
      <c r="BZV3273" s="36"/>
      <c r="BZW3273" s="36"/>
      <c r="BZX3273" s="12"/>
      <c r="BZY3273" s="12"/>
      <c r="BZZ3273" s="12"/>
      <c r="CAA3273" s="53"/>
      <c r="CAC3273" s="41"/>
      <c r="CAD3273" s="40"/>
      <c r="CAE3273" s="44"/>
      <c r="CAF3273" s="62"/>
      <c r="CAG3273" s="56"/>
      <c r="CAH3273" s="60"/>
      <c r="CAI3273" s="60"/>
      <c r="CAJ3273" s="60"/>
      <c r="CAK3273" s="60"/>
      <c r="CAL3273" s="46"/>
      <c r="CAM3273" s="65"/>
      <c r="CAN3273" s="19"/>
      <c r="CAO3273" s="48"/>
      <c r="CAP3273" s="41"/>
      <c r="CAQ3273" s="44"/>
      <c r="CAR3273" s="18"/>
      <c r="CAS3273" s="16"/>
      <c r="CAT3273" s="36"/>
      <c r="CAU3273" s="36"/>
      <c r="CAV3273" s="36"/>
      <c r="CAW3273" s="36"/>
      <c r="CAX3273" s="36"/>
      <c r="CAY3273" s="36"/>
      <c r="CAZ3273" s="36"/>
      <c r="CBA3273" s="36"/>
      <c r="CBB3273" s="36"/>
      <c r="CBC3273" s="36"/>
      <c r="CBD3273" s="36"/>
      <c r="CBE3273" s="36"/>
      <c r="CBF3273" s="36"/>
      <c r="CBG3273" s="12"/>
      <c r="CBH3273" s="12"/>
      <c r="CBI3273" s="12"/>
      <c r="CBJ3273" s="53"/>
      <c r="CBL3273" s="41"/>
      <c r="CBM3273" s="40"/>
      <c r="CBN3273" s="44"/>
      <c r="CBO3273" s="62"/>
      <c r="CBP3273" s="56"/>
      <c r="CBQ3273" s="60"/>
      <c r="CBR3273" s="60"/>
      <c r="CBS3273" s="60"/>
      <c r="CBT3273" s="60"/>
      <c r="CBU3273" s="46"/>
      <c r="CBV3273" s="65"/>
      <c r="CBW3273" s="19"/>
      <c r="CBX3273" s="48"/>
      <c r="CBY3273" s="41"/>
      <c r="CBZ3273" s="44"/>
      <c r="CCA3273" s="18"/>
      <c r="CCB3273" s="16"/>
      <c r="CCC3273" s="36"/>
      <c r="CCD3273" s="36"/>
      <c r="CCE3273" s="36"/>
      <c r="CCF3273" s="36"/>
      <c r="CCG3273" s="36"/>
      <c r="CCH3273" s="36"/>
      <c r="CCI3273" s="36"/>
      <c r="CCJ3273" s="36"/>
      <c r="CCK3273" s="36"/>
      <c r="CCL3273" s="36"/>
      <c r="CCM3273" s="36"/>
      <c r="CCN3273" s="36"/>
      <c r="CCO3273" s="36"/>
      <c r="CCP3273" s="12"/>
      <c r="CCQ3273" s="12"/>
      <c r="CCR3273" s="12"/>
      <c r="CCS3273" s="53"/>
      <c r="CCU3273" s="41"/>
      <c r="CCV3273" s="40"/>
      <c r="CCW3273" s="44"/>
      <c r="CCX3273" s="62"/>
      <c r="CCY3273" s="56"/>
      <c r="CCZ3273" s="60"/>
      <c r="CDA3273" s="60"/>
      <c r="CDB3273" s="60"/>
      <c r="CDC3273" s="60"/>
      <c r="CDD3273" s="46"/>
      <c r="CDE3273" s="65"/>
      <c r="CDF3273" s="19"/>
      <c r="CDG3273" s="48"/>
      <c r="CDH3273" s="41"/>
      <c r="CDI3273" s="44"/>
      <c r="CDJ3273" s="18"/>
      <c r="CDK3273" s="16"/>
      <c r="CDL3273" s="36"/>
      <c r="CDM3273" s="36"/>
      <c r="CDN3273" s="36"/>
      <c r="CDO3273" s="36"/>
      <c r="CDP3273" s="36"/>
      <c r="CDQ3273" s="36"/>
      <c r="CDR3273" s="36"/>
      <c r="CDS3273" s="36"/>
      <c r="CDT3273" s="36"/>
      <c r="CDU3273" s="36"/>
      <c r="CDV3273" s="36"/>
      <c r="CDW3273" s="36"/>
      <c r="CDX3273" s="36"/>
      <c r="CDY3273" s="12"/>
      <c r="CDZ3273" s="12"/>
      <c r="CEA3273" s="12"/>
      <c r="CEB3273" s="53"/>
      <c r="CED3273" s="41"/>
      <c r="CEE3273" s="40"/>
      <c r="CEF3273" s="44"/>
      <c r="CEG3273" s="62"/>
      <c r="CEH3273" s="56"/>
      <c r="CEI3273" s="60"/>
      <c r="CEJ3273" s="60"/>
      <c r="CEK3273" s="60"/>
      <c r="CEL3273" s="60"/>
      <c r="CEM3273" s="46"/>
      <c r="CEN3273" s="65"/>
      <c r="CEO3273" s="19"/>
      <c r="CEP3273" s="48"/>
      <c r="CEQ3273" s="41"/>
      <c r="CER3273" s="44"/>
      <c r="CES3273" s="18"/>
      <c r="CET3273" s="16"/>
      <c r="CEU3273" s="36"/>
      <c r="CEV3273" s="36"/>
      <c r="CEW3273" s="36"/>
      <c r="CEX3273" s="36"/>
      <c r="CEY3273" s="36"/>
      <c r="CEZ3273" s="36"/>
      <c r="CFA3273" s="36"/>
      <c r="CFB3273" s="36"/>
      <c r="CFC3273" s="36"/>
      <c r="CFD3273" s="36"/>
      <c r="CFE3273" s="36"/>
      <c r="CFF3273" s="36"/>
      <c r="CFG3273" s="36"/>
      <c r="CFH3273" s="12"/>
      <c r="CFI3273" s="12"/>
      <c r="CFJ3273" s="12"/>
      <c r="CFK3273" s="53"/>
      <c r="CFM3273" s="41"/>
      <c r="CFN3273" s="40"/>
      <c r="CFO3273" s="44"/>
      <c r="CFP3273" s="62"/>
      <c r="CFQ3273" s="56"/>
      <c r="CFR3273" s="60"/>
      <c r="CFS3273" s="60"/>
      <c r="CFT3273" s="60"/>
      <c r="CFU3273" s="60"/>
      <c r="CFV3273" s="46"/>
      <c r="CFW3273" s="65"/>
      <c r="CFX3273" s="19"/>
      <c r="CFY3273" s="48"/>
      <c r="CFZ3273" s="41"/>
      <c r="CGA3273" s="44"/>
      <c r="CGB3273" s="18"/>
      <c r="CGC3273" s="16"/>
      <c r="CGD3273" s="36"/>
      <c r="CGE3273" s="36"/>
      <c r="CGF3273" s="36"/>
      <c r="CGG3273" s="36"/>
      <c r="CGH3273" s="36"/>
      <c r="CGI3273" s="36"/>
      <c r="CGJ3273" s="36"/>
      <c r="CGK3273" s="36"/>
      <c r="CGL3273" s="36"/>
      <c r="CGM3273" s="36"/>
      <c r="CGN3273" s="36"/>
      <c r="CGO3273" s="36"/>
      <c r="CGP3273" s="36"/>
      <c r="CGQ3273" s="12"/>
      <c r="CGR3273" s="12"/>
      <c r="CGS3273" s="12"/>
      <c r="CGT3273" s="53"/>
      <c r="CGV3273" s="41"/>
      <c r="CGW3273" s="40"/>
      <c r="CGX3273" s="44"/>
      <c r="CGY3273" s="62"/>
      <c r="CGZ3273" s="56"/>
      <c r="CHA3273" s="60"/>
      <c r="CHB3273" s="60"/>
      <c r="CHC3273" s="60"/>
      <c r="CHD3273" s="60"/>
      <c r="CHE3273" s="46"/>
      <c r="CHF3273" s="65"/>
      <c r="CHG3273" s="19"/>
      <c r="CHH3273" s="48"/>
      <c r="CHI3273" s="41"/>
      <c r="CHJ3273" s="44"/>
      <c r="CHK3273" s="18"/>
      <c r="CHL3273" s="16"/>
      <c r="CHM3273" s="36"/>
      <c r="CHN3273" s="36"/>
      <c r="CHO3273" s="36"/>
      <c r="CHP3273" s="36"/>
      <c r="CHQ3273" s="36"/>
      <c r="CHR3273" s="36"/>
      <c r="CHS3273" s="36"/>
      <c r="CHT3273" s="36"/>
      <c r="CHU3273" s="36"/>
      <c r="CHV3273" s="36"/>
      <c r="CHW3273" s="36"/>
      <c r="CHX3273" s="36"/>
      <c r="CHY3273" s="36"/>
      <c r="CHZ3273" s="12"/>
      <c r="CIA3273" s="12"/>
      <c r="CIB3273" s="12"/>
      <c r="CIC3273" s="53"/>
      <c r="CIE3273" s="41"/>
      <c r="CIF3273" s="40"/>
      <c r="CIG3273" s="44"/>
      <c r="CIH3273" s="62"/>
      <c r="CII3273" s="56"/>
      <c r="CIJ3273" s="60"/>
      <c r="CIK3273" s="60"/>
      <c r="CIL3273" s="60"/>
      <c r="CIM3273" s="60"/>
      <c r="CIN3273" s="46"/>
      <c r="CIO3273" s="65"/>
      <c r="CIP3273" s="19"/>
      <c r="CIQ3273" s="48"/>
      <c r="CIR3273" s="41"/>
      <c r="CIS3273" s="44"/>
      <c r="CIT3273" s="18"/>
      <c r="CIU3273" s="16"/>
      <c r="CIV3273" s="36"/>
      <c r="CIW3273" s="36"/>
      <c r="CIX3273" s="36"/>
      <c r="CIY3273" s="36"/>
      <c r="CIZ3273" s="36"/>
      <c r="CJA3273" s="36"/>
      <c r="CJB3273" s="36"/>
      <c r="CJC3273" s="36"/>
      <c r="CJD3273" s="36"/>
      <c r="CJE3273" s="36"/>
      <c r="CJF3273" s="36"/>
      <c r="CJG3273" s="36"/>
      <c r="CJH3273" s="36"/>
      <c r="CJI3273" s="12"/>
      <c r="CJJ3273" s="12"/>
      <c r="CJK3273" s="12"/>
      <c r="CJL3273" s="53"/>
      <c r="CJN3273" s="41"/>
      <c r="CJO3273" s="40"/>
      <c r="CJP3273" s="44"/>
      <c r="CJQ3273" s="62"/>
      <c r="CJR3273" s="56"/>
      <c r="CJS3273" s="60"/>
      <c r="CJT3273" s="60"/>
      <c r="CJU3273" s="60"/>
      <c r="CJV3273" s="60"/>
      <c r="CJW3273" s="46"/>
      <c r="CJX3273" s="65"/>
      <c r="CJY3273" s="19"/>
      <c r="CJZ3273" s="48"/>
      <c r="CKA3273" s="41"/>
      <c r="CKB3273" s="44"/>
      <c r="CKC3273" s="18"/>
      <c r="CKD3273" s="16"/>
      <c r="CKE3273" s="36"/>
      <c r="CKF3273" s="36"/>
      <c r="CKG3273" s="36"/>
      <c r="CKH3273" s="36"/>
      <c r="CKI3273" s="36"/>
      <c r="CKJ3273" s="36"/>
      <c r="CKK3273" s="36"/>
      <c r="CKL3273" s="36"/>
      <c r="CKM3273" s="36"/>
      <c r="CKN3273" s="36"/>
      <c r="CKO3273" s="36"/>
      <c r="CKP3273" s="36"/>
      <c r="CKQ3273" s="36"/>
      <c r="CKR3273" s="12"/>
      <c r="CKS3273" s="12"/>
      <c r="CKT3273" s="12"/>
      <c r="CKU3273" s="53"/>
      <c r="CKW3273" s="41"/>
      <c r="CKX3273" s="40"/>
      <c r="CKY3273" s="44"/>
      <c r="CKZ3273" s="62"/>
      <c r="CLA3273" s="56"/>
      <c r="CLB3273" s="60"/>
      <c r="CLC3273" s="60"/>
      <c r="CLD3273" s="60"/>
      <c r="CLE3273" s="60"/>
      <c r="CLF3273" s="46"/>
      <c r="CLG3273" s="65"/>
      <c r="CLH3273" s="19"/>
      <c r="CLI3273" s="48"/>
      <c r="CLJ3273" s="41"/>
      <c r="CLK3273" s="44"/>
      <c r="CLL3273" s="18"/>
      <c r="CLM3273" s="16"/>
      <c r="CLN3273" s="36"/>
      <c r="CLO3273" s="36"/>
      <c r="CLP3273" s="36"/>
      <c r="CLQ3273" s="36"/>
      <c r="CLR3273" s="36"/>
      <c r="CLS3273" s="36"/>
      <c r="CLT3273" s="36"/>
      <c r="CLU3273" s="36"/>
      <c r="CLV3273" s="36"/>
      <c r="CLW3273" s="36"/>
      <c r="CLX3273" s="36"/>
      <c r="CLY3273" s="36"/>
      <c r="CLZ3273" s="36"/>
      <c r="CMA3273" s="12"/>
      <c r="CMB3273" s="12"/>
      <c r="CMC3273" s="12"/>
      <c r="CMD3273" s="53"/>
      <c r="CMF3273" s="41"/>
      <c r="CMG3273" s="40"/>
      <c r="CMH3273" s="44"/>
      <c r="CMI3273" s="62"/>
      <c r="CMJ3273" s="56"/>
      <c r="CMK3273" s="60"/>
      <c r="CML3273" s="60"/>
      <c r="CMM3273" s="60"/>
      <c r="CMN3273" s="60"/>
      <c r="CMO3273" s="46"/>
      <c r="CMP3273" s="65"/>
      <c r="CMQ3273" s="19"/>
      <c r="CMR3273" s="48"/>
      <c r="CMS3273" s="41"/>
      <c r="CMT3273" s="44"/>
      <c r="CMU3273" s="18"/>
      <c r="CMV3273" s="16"/>
      <c r="CMW3273" s="36"/>
      <c r="CMX3273" s="36"/>
      <c r="CMY3273" s="36"/>
      <c r="CMZ3273" s="36"/>
      <c r="CNA3273" s="36"/>
      <c r="CNB3273" s="36"/>
      <c r="CNC3273" s="36"/>
      <c r="CND3273" s="36"/>
      <c r="CNE3273" s="36"/>
      <c r="CNF3273" s="36"/>
      <c r="CNG3273" s="36"/>
      <c r="CNH3273" s="36"/>
      <c r="CNI3273" s="36"/>
      <c r="CNJ3273" s="12"/>
      <c r="CNK3273" s="12"/>
      <c r="CNL3273" s="12"/>
      <c r="CNM3273" s="53"/>
      <c r="CNO3273" s="41"/>
      <c r="CNP3273" s="40"/>
      <c r="CNQ3273" s="44"/>
      <c r="CNR3273" s="62"/>
      <c r="CNS3273" s="56"/>
      <c r="CNT3273" s="60"/>
      <c r="CNU3273" s="60"/>
      <c r="CNV3273" s="60"/>
      <c r="CNW3273" s="60"/>
      <c r="CNX3273" s="46"/>
      <c r="CNY3273" s="65"/>
      <c r="CNZ3273" s="19"/>
      <c r="COA3273" s="48"/>
      <c r="COB3273" s="41"/>
      <c r="COC3273" s="44"/>
      <c r="COD3273" s="18"/>
      <c r="COE3273" s="16"/>
      <c r="COF3273" s="36"/>
      <c r="COG3273" s="36"/>
      <c r="COH3273" s="36"/>
      <c r="COI3273" s="36"/>
      <c r="COJ3273" s="36"/>
      <c r="COK3273" s="36"/>
      <c r="COL3273" s="36"/>
      <c r="COM3273" s="36"/>
      <c r="CON3273" s="36"/>
      <c r="COO3273" s="36"/>
      <c r="COP3273" s="36"/>
      <c r="COQ3273" s="36"/>
      <c r="COR3273" s="36"/>
      <c r="COS3273" s="12"/>
      <c r="COT3273" s="12"/>
      <c r="COU3273" s="12"/>
      <c r="COV3273" s="53"/>
      <c r="COX3273" s="41"/>
      <c r="COY3273" s="40"/>
      <c r="COZ3273" s="44"/>
      <c r="CPA3273" s="62"/>
      <c r="CPB3273" s="56"/>
      <c r="CPC3273" s="60"/>
      <c r="CPD3273" s="60"/>
      <c r="CPE3273" s="60"/>
      <c r="CPF3273" s="60"/>
      <c r="CPG3273" s="46"/>
      <c r="CPH3273" s="65"/>
      <c r="CPI3273" s="19"/>
      <c r="CPJ3273" s="48"/>
      <c r="CPK3273" s="41"/>
      <c r="CPL3273" s="44"/>
      <c r="CPM3273" s="18"/>
      <c r="CPN3273" s="16"/>
      <c r="CPO3273" s="36"/>
      <c r="CPP3273" s="36"/>
      <c r="CPQ3273" s="36"/>
      <c r="CPR3273" s="36"/>
      <c r="CPS3273" s="36"/>
      <c r="CPT3273" s="36"/>
      <c r="CPU3273" s="36"/>
      <c r="CPV3273" s="36"/>
      <c r="CPW3273" s="36"/>
      <c r="CPX3273" s="36"/>
      <c r="CPY3273" s="36"/>
      <c r="CPZ3273" s="36"/>
      <c r="CQA3273" s="36"/>
      <c r="CQB3273" s="12"/>
      <c r="CQC3273" s="12"/>
      <c r="CQD3273" s="12"/>
      <c r="CQE3273" s="53"/>
      <c r="CQG3273" s="41"/>
      <c r="CQH3273" s="40"/>
      <c r="CQI3273" s="44"/>
      <c r="CQJ3273" s="62"/>
      <c r="CQK3273" s="56"/>
      <c r="CQL3273" s="60"/>
      <c r="CQM3273" s="60"/>
      <c r="CQN3273" s="60"/>
      <c r="CQO3273" s="60"/>
      <c r="CQP3273" s="46"/>
      <c r="CQQ3273" s="65"/>
      <c r="CQR3273" s="19"/>
      <c r="CQS3273" s="48"/>
      <c r="CQT3273" s="41"/>
      <c r="CQU3273" s="44"/>
      <c r="CQV3273" s="18"/>
      <c r="CQW3273" s="16"/>
      <c r="CQX3273" s="36"/>
      <c r="CQY3273" s="36"/>
      <c r="CQZ3273" s="36"/>
      <c r="CRA3273" s="36"/>
      <c r="CRB3273" s="36"/>
      <c r="CRC3273" s="36"/>
      <c r="CRD3273" s="36"/>
      <c r="CRE3273" s="36"/>
      <c r="CRF3273" s="36"/>
      <c r="CRG3273" s="36"/>
      <c r="CRH3273" s="36"/>
      <c r="CRI3273" s="36"/>
      <c r="CRJ3273" s="36"/>
      <c r="CRK3273" s="12"/>
      <c r="CRL3273" s="12"/>
      <c r="CRM3273" s="12"/>
      <c r="CRN3273" s="53"/>
      <c r="CRP3273" s="41"/>
      <c r="CRQ3273" s="40"/>
      <c r="CRR3273" s="44"/>
      <c r="CRS3273" s="62"/>
      <c r="CRT3273" s="56"/>
      <c r="CRU3273" s="60"/>
      <c r="CRV3273" s="60"/>
      <c r="CRW3273" s="60"/>
      <c r="CRX3273" s="60"/>
      <c r="CRY3273" s="46"/>
      <c r="CRZ3273" s="65"/>
      <c r="CSA3273" s="19"/>
      <c r="CSB3273" s="48"/>
      <c r="CSC3273" s="41"/>
      <c r="CSD3273" s="44"/>
      <c r="CSE3273" s="18"/>
      <c r="CSF3273" s="16"/>
      <c r="CSG3273" s="36"/>
      <c r="CSH3273" s="36"/>
      <c r="CSI3273" s="36"/>
      <c r="CSJ3273" s="36"/>
      <c r="CSK3273" s="36"/>
      <c r="CSL3273" s="36"/>
      <c r="CSM3273" s="36"/>
      <c r="CSN3273" s="36"/>
      <c r="CSO3273" s="36"/>
      <c r="CSP3273" s="36"/>
      <c r="CSQ3273" s="36"/>
      <c r="CSR3273" s="36"/>
      <c r="CSS3273" s="36"/>
      <c r="CST3273" s="12"/>
      <c r="CSU3273" s="12"/>
      <c r="CSV3273" s="12"/>
      <c r="CSW3273" s="53"/>
      <c r="CSY3273" s="41"/>
      <c r="CSZ3273" s="40"/>
      <c r="CTA3273" s="44"/>
      <c r="CTB3273" s="62"/>
      <c r="CTC3273" s="56"/>
      <c r="CTD3273" s="60"/>
      <c r="CTE3273" s="60"/>
      <c r="CTF3273" s="60"/>
      <c r="CTG3273" s="60"/>
      <c r="CTH3273" s="46"/>
      <c r="CTI3273" s="65"/>
      <c r="CTJ3273" s="19"/>
      <c r="CTK3273" s="48"/>
      <c r="CTL3273" s="41"/>
      <c r="CTM3273" s="44"/>
      <c r="CTN3273" s="18"/>
      <c r="CTO3273" s="16"/>
      <c r="CTP3273" s="36"/>
      <c r="CTQ3273" s="36"/>
      <c r="CTR3273" s="36"/>
      <c r="CTS3273" s="36"/>
      <c r="CTT3273" s="36"/>
      <c r="CTU3273" s="36"/>
      <c r="CTV3273" s="36"/>
      <c r="CTW3273" s="36"/>
      <c r="CTX3273" s="36"/>
      <c r="CTY3273" s="36"/>
      <c r="CTZ3273" s="36"/>
      <c r="CUA3273" s="36"/>
      <c r="CUB3273" s="36"/>
      <c r="CUC3273" s="12"/>
      <c r="CUD3273" s="12"/>
      <c r="CUE3273" s="12"/>
      <c r="CUF3273" s="53"/>
      <c r="CUH3273" s="41"/>
      <c r="CUI3273" s="40"/>
      <c r="CUJ3273" s="44"/>
      <c r="CUK3273" s="62"/>
      <c r="CUL3273" s="56"/>
      <c r="CUM3273" s="60"/>
      <c r="CUN3273" s="60"/>
      <c r="CUO3273" s="60"/>
      <c r="CUP3273" s="60"/>
      <c r="CUQ3273" s="46"/>
      <c r="CUR3273" s="65"/>
      <c r="CUS3273" s="19"/>
      <c r="CUT3273" s="48"/>
      <c r="CUU3273" s="41"/>
      <c r="CUV3273" s="44"/>
      <c r="CUW3273" s="18"/>
      <c r="CUX3273" s="16"/>
      <c r="CUY3273" s="36"/>
      <c r="CUZ3273" s="36"/>
      <c r="CVA3273" s="36"/>
      <c r="CVB3273" s="36"/>
      <c r="CVC3273" s="36"/>
      <c r="CVD3273" s="36"/>
      <c r="CVE3273" s="36"/>
      <c r="CVF3273" s="36"/>
      <c r="CVG3273" s="36"/>
      <c r="CVH3273" s="36"/>
      <c r="CVI3273" s="36"/>
      <c r="CVJ3273" s="36"/>
      <c r="CVK3273" s="36"/>
      <c r="CVL3273" s="12"/>
      <c r="CVM3273" s="12"/>
      <c r="CVN3273" s="12"/>
      <c r="CVO3273" s="53"/>
      <c r="CVQ3273" s="41"/>
      <c r="CVR3273" s="40"/>
      <c r="CVS3273" s="44"/>
      <c r="CVT3273" s="62"/>
      <c r="CVU3273" s="56"/>
      <c r="CVV3273" s="60"/>
      <c r="CVW3273" s="60"/>
      <c r="CVX3273" s="60"/>
      <c r="CVY3273" s="60"/>
      <c r="CVZ3273" s="46"/>
      <c r="CWA3273" s="65"/>
      <c r="CWB3273" s="19"/>
      <c r="CWC3273" s="48"/>
      <c r="CWD3273" s="41"/>
      <c r="CWE3273" s="44"/>
      <c r="CWF3273" s="18"/>
      <c r="CWG3273" s="16"/>
      <c r="CWH3273" s="36"/>
      <c r="CWI3273" s="36"/>
      <c r="CWJ3273" s="36"/>
      <c r="CWK3273" s="36"/>
      <c r="CWL3273" s="36"/>
      <c r="CWM3273" s="36"/>
      <c r="CWN3273" s="36"/>
      <c r="CWO3273" s="36"/>
      <c r="CWP3273" s="36"/>
      <c r="CWQ3273" s="36"/>
      <c r="CWR3273" s="36"/>
      <c r="CWS3273" s="36"/>
      <c r="CWT3273" s="36"/>
      <c r="CWU3273" s="12"/>
      <c r="CWV3273" s="12"/>
      <c r="CWW3273" s="12"/>
      <c r="CWX3273" s="53"/>
      <c r="CWZ3273" s="41"/>
      <c r="CXA3273" s="40"/>
      <c r="CXB3273" s="44"/>
      <c r="CXC3273" s="62"/>
      <c r="CXD3273" s="56"/>
      <c r="CXE3273" s="60"/>
      <c r="CXF3273" s="60"/>
      <c r="CXG3273" s="60"/>
      <c r="CXH3273" s="60"/>
      <c r="CXI3273" s="46"/>
      <c r="CXJ3273" s="65"/>
      <c r="CXK3273" s="19"/>
      <c r="CXL3273" s="48"/>
      <c r="CXM3273" s="41"/>
      <c r="CXN3273" s="44"/>
      <c r="CXO3273" s="18"/>
      <c r="CXP3273" s="16"/>
      <c r="CXQ3273" s="36"/>
      <c r="CXR3273" s="36"/>
      <c r="CXS3273" s="36"/>
      <c r="CXT3273" s="36"/>
      <c r="CXU3273" s="36"/>
      <c r="CXV3273" s="36"/>
      <c r="CXW3273" s="36"/>
      <c r="CXX3273" s="36"/>
      <c r="CXY3273" s="36"/>
      <c r="CXZ3273" s="36"/>
      <c r="CYA3273" s="36"/>
      <c r="CYB3273" s="36"/>
      <c r="CYC3273" s="36"/>
      <c r="CYD3273" s="12"/>
      <c r="CYE3273" s="12"/>
      <c r="CYF3273" s="12"/>
      <c r="CYG3273" s="53"/>
      <c r="CYI3273" s="41"/>
      <c r="CYJ3273" s="40"/>
      <c r="CYK3273" s="44"/>
      <c r="CYL3273" s="62"/>
      <c r="CYM3273" s="56"/>
      <c r="CYN3273" s="60"/>
      <c r="CYO3273" s="60"/>
      <c r="CYP3273" s="60"/>
      <c r="CYQ3273" s="60"/>
      <c r="CYR3273" s="46"/>
      <c r="CYS3273" s="65"/>
      <c r="CYT3273" s="19"/>
      <c r="CYU3273" s="48"/>
      <c r="CYV3273" s="41"/>
      <c r="CYW3273" s="44"/>
      <c r="CYX3273" s="18"/>
      <c r="CYY3273" s="16"/>
      <c r="CYZ3273" s="36"/>
      <c r="CZA3273" s="36"/>
      <c r="CZB3273" s="36"/>
      <c r="CZC3273" s="36"/>
      <c r="CZD3273" s="36"/>
      <c r="CZE3273" s="36"/>
      <c r="CZF3273" s="36"/>
      <c r="CZG3273" s="36"/>
      <c r="CZH3273" s="36"/>
      <c r="CZI3273" s="36"/>
      <c r="CZJ3273" s="36"/>
      <c r="CZK3273" s="36"/>
      <c r="CZL3273" s="36"/>
      <c r="CZM3273" s="12"/>
      <c r="CZN3273" s="12"/>
      <c r="CZO3273" s="12"/>
      <c r="CZP3273" s="53"/>
      <c r="CZR3273" s="41"/>
      <c r="CZS3273" s="40"/>
      <c r="CZT3273" s="44"/>
      <c r="CZU3273" s="62"/>
      <c r="CZV3273" s="56"/>
      <c r="CZW3273" s="60"/>
      <c r="CZX3273" s="60"/>
      <c r="CZY3273" s="60"/>
      <c r="CZZ3273" s="60"/>
      <c r="DAA3273" s="46"/>
      <c r="DAB3273" s="65"/>
      <c r="DAC3273" s="19"/>
      <c r="DAD3273" s="48"/>
      <c r="DAE3273" s="41"/>
      <c r="DAF3273" s="44"/>
      <c r="DAG3273" s="18"/>
      <c r="DAH3273" s="16"/>
      <c r="DAI3273" s="36"/>
      <c r="DAJ3273" s="36"/>
      <c r="DAK3273" s="36"/>
      <c r="DAL3273" s="36"/>
      <c r="DAM3273" s="36"/>
      <c r="DAN3273" s="36"/>
      <c r="DAO3273" s="36"/>
      <c r="DAP3273" s="36"/>
      <c r="DAQ3273" s="36"/>
      <c r="DAR3273" s="36"/>
      <c r="DAS3273" s="36"/>
      <c r="DAT3273" s="36"/>
      <c r="DAU3273" s="36"/>
      <c r="DAV3273" s="12"/>
      <c r="DAW3273" s="12"/>
      <c r="DAX3273" s="12"/>
      <c r="DAY3273" s="53"/>
      <c r="DBA3273" s="41"/>
      <c r="DBB3273" s="40"/>
      <c r="DBC3273" s="44"/>
      <c r="DBD3273" s="62"/>
      <c r="DBE3273" s="56"/>
      <c r="DBF3273" s="60"/>
      <c r="DBG3273" s="60"/>
      <c r="DBH3273" s="60"/>
      <c r="DBI3273" s="60"/>
      <c r="DBJ3273" s="46"/>
      <c r="DBK3273" s="65"/>
      <c r="DBL3273" s="19"/>
      <c r="DBM3273" s="48"/>
      <c r="DBN3273" s="41"/>
      <c r="DBO3273" s="44"/>
      <c r="DBP3273" s="18"/>
      <c r="DBQ3273" s="16"/>
      <c r="DBR3273" s="36"/>
      <c r="DBS3273" s="36"/>
      <c r="DBT3273" s="36"/>
      <c r="DBU3273" s="36"/>
      <c r="DBV3273" s="36"/>
      <c r="DBW3273" s="36"/>
      <c r="DBX3273" s="36"/>
      <c r="DBY3273" s="36"/>
      <c r="DBZ3273" s="36"/>
      <c r="DCA3273" s="36"/>
      <c r="DCB3273" s="36"/>
      <c r="DCC3273" s="36"/>
      <c r="DCD3273" s="36"/>
      <c r="DCE3273" s="12"/>
      <c r="DCF3273" s="12"/>
      <c r="DCG3273" s="12"/>
      <c r="DCH3273" s="53"/>
      <c r="DCJ3273" s="41"/>
      <c r="DCK3273" s="40"/>
      <c r="DCL3273" s="44"/>
      <c r="DCM3273" s="62"/>
      <c r="DCN3273" s="56"/>
      <c r="DCO3273" s="60"/>
      <c r="DCP3273" s="60"/>
      <c r="DCQ3273" s="60"/>
      <c r="DCR3273" s="60"/>
      <c r="DCS3273" s="46"/>
      <c r="DCT3273" s="65"/>
      <c r="DCU3273" s="19"/>
      <c r="DCV3273" s="48"/>
      <c r="DCW3273" s="41"/>
      <c r="DCX3273" s="44"/>
      <c r="DCY3273" s="18"/>
      <c r="DCZ3273" s="16"/>
      <c r="DDA3273" s="36"/>
      <c r="DDB3273" s="36"/>
      <c r="DDC3273" s="36"/>
      <c r="DDD3273" s="36"/>
      <c r="DDE3273" s="36"/>
      <c r="DDF3273" s="36"/>
      <c r="DDG3273" s="36"/>
      <c r="DDH3273" s="36"/>
      <c r="DDI3273" s="36"/>
      <c r="DDJ3273" s="36"/>
      <c r="DDK3273" s="36"/>
      <c r="DDL3273" s="36"/>
      <c r="DDM3273" s="36"/>
      <c r="DDN3273" s="12"/>
      <c r="DDO3273" s="12"/>
      <c r="DDP3273" s="12"/>
      <c r="DDQ3273" s="53"/>
      <c r="DDS3273" s="41"/>
      <c r="DDT3273" s="40"/>
      <c r="DDU3273" s="44"/>
      <c r="DDV3273" s="62"/>
      <c r="DDW3273" s="56"/>
      <c r="DDX3273" s="60"/>
      <c r="DDY3273" s="60"/>
      <c r="DDZ3273" s="60"/>
      <c r="DEA3273" s="60"/>
      <c r="DEB3273" s="46"/>
      <c r="DEC3273" s="65"/>
      <c r="DED3273" s="19"/>
      <c r="DEE3273" s="48"/>
      <c r="DEF3273" s="41"/>
      <c r="DEG3273" s="44"/>
      <c r="DEH3273" s="18"/>
      <c r="DEI3273" s="16"/>
      <c r="DEJ3273" s="36"/>
      <c r="DEK3273" s="36"/>
      <c r="DEL3273" s="36"/>
      <c r="DEM3273" s="36"/>
      <c r="DEN3273" s="36"/>
      <c r="DEO3273" s="36"/>
      <c r="DEP3273" s="36"/>
      <c r="DEQ3273" s="36"/>
      <c r="DER3273" s="36"/>
      <c r="DES3273" s="36"/>
      <c r="DET3273" s="36"/>
      <c r="DEU3273" s="36"/>
      <c r="DEV3273" s="36"/>
      <c r="DEW3273" s="12"/>
      <c r="DEX3273" s="12"/>
      <c r="DEY3273" s="12"/>
      <c r="DEZ3273" s="53"/>
      <c r="DFB3273" s="41"/>
      <c r="DFC3273" s="40"/>
      <c r="DFD3273" s="44"/>
      <c r="DFE3273" s="62"/>
      <c r="DFF3273" s="56"/>
      <c r="DFG3273" s="60"/>
      <c r="DFH3273" s="60"/>
      <c r="DFI3273" s="60"/>
      <c r="DFJ3273" s="60"/>
      <c r="DFK3273" s="46"/>
      <c r="DFL3273" s="65"/>
      <c r="DFM3273" s="19"/>
      <c r="DFN3273" s="48"/>
      <c r="DFO3273" s="41"/>
      <c r="DFP3273" s="44"/>
      <c r="DFQ3273" s="18"/>
      <c r="DFR3273" s="16"/>
      <c r="DFS3273" s="36"/>
      <c r="DFT3273" s="36"/>
      <c r="DFU3273" s="36"/>
      <c r="DFV3273" s="36"/>
      <c r="DFW3273" s="36"/>
      <c r="DFX3273" s="36"/>
      <c r="DFY3273" s="36"/>
      <c r="DFZ3273" s="36"/>
      <c r="DGA3273" s="36"/>
      <c r="DGB3273" s="36"/>
      <c r="DGC3273" s="36"/>
      <c r="DGD3273" s="36"/>
      <c r="DGE3273" s="36"/>
      <c r="DGF3273" s="12"/>
      <c r="DGG3273" s="12"/>
      <c r="DGH3273" s="12"/>
      <c r="DGI3273" s="53"/>
      <c r="DGK3273" s="41"/>
      <c r="DGL3273" s="40"/>
      <c r="DGM3273" s="44"/>
      <c r="DGN3273" s="62"/>
      <c r="DGO3273" s="56"/>
      <c r="DGP3273" s="60"/>
      <c r="DGQ3273" s="60"/>
      <c r="DGR3273" s="60"/>
      <c r="DGS3273" s="60"/>
      <c r="DGT3273" s="46"/>
      <c r="DGU3273" s="65"/>
      <c r="DGV3273" s="19"/>
      <c r="DGW3273" s="48"/>
      <c r="DGX3273" s="41"/>
      <c r="DGY3273" s="44"/>
      <c r="DGZ3273" s="18"/>
      <c r="DHA3273" s="16"/>
      <c r="DHB3273" s="36"/>
      <c r="DHC3273" s="36"/>
      <c r="DHD3273" s="36"/>
      <c r="DHE3273" s="36"/>
      <c r="DHF3273" s="36"/>
      <c r="DHG3273" s="36"/>
      <c r="DHH3273" s="36"/>
      <c r="DHI3273" s="36"/>
      <c r="DHJ3273" s="36"/>
      <c r="DHK3273" s="36"/>
      <c r="DHL3273" s="36"/>
      <c r="DHM3273" s="36"/>
      <c r="DHN3273" s="36"/>
      <c r="DHO3273" s="12"/>
      <c r="DHP3273" s="12"/>
      <c r="DHQ3273" s="12"/>
      <c r="DHR3273" s="53"/>
      <c r="DHT3273" s="41"/>
      <c r="DHU3273" s="40"/>
      <c r="DHV3273" s="44"/>
      <c r="DHW3273" s="62"/>
      <c r="DHX3273" s="56"/>
      <c r="DHY3273" s="60"/>
      <c r="DHZ3273" s="60"/>
      <c r="DIA3273" s="60"/>
      <c r="DIB3273" s="60"/>
      <c r="DIC3273" s="46"/>
      <c r="DID3273" s="65"/>
      <c r="DIE3273" s="19"/>
      <c r="DIF3273" s="48"/>
      <c r="DIG3273" s="41"/>
      <c r="DIH3273" s="44"/>
      <c r="DII3273" s="18"/>
      <c r="DIJ3273" s="16"/>
      <c r="DIK3273" s="36"/>
      <c r="DIL3273" s="36"/>
      <c r="DIM3273" s="36"/>
      <c r="DIN3273" s="36"/>
      <c r="DIO3273" s="36"/>
      <c r="DIP3273" s="36"/>
      <c r="DIQ3273" s="36"/>
      <c r="DIR3273" s="36"/>
      <c r="DIS3273" s="36"/>
      <c r="DIT3273" s="36"/>
      <c r="DIU3273" s="36"/>
      <c r="DIV3273" s="36"/>
      <c r="DIW3273" s="36"/>
      <c r="DIX3273" s="12"/>
      <c r="DIY3273" s="12"/>
      <c r="DIZ3273" s="12"/>
      <c r="DJA3273" s="53"/>
      <c r="DJC3273" s="41"/>
      <c r="DJD3273" s="40"/>
      <c r="DJE3273" s="44"/>
      <c r="DJF3273" s="62"/>
      <c r="DJG3273" s="56"/>
      <c r="DJH3273" s="60"/>
      <c r="DJI3273" s="60"/>
      <c r="DJJ3273" s="60"/>
      <c r="DJK3273" s="60"/>
      <c r="DJL3273" s="46"/>
      <c r="DJM3273" s="65"/>
      <c r="DJN3273" s="19"/>
      <c r="DJO3273" s="48"/>
      <c r="DJP3273" s="41"/>
      <c r="DJQ3273" s="44"/>
      <c r="DJR3273" s="18"/>
      <c r="DJS3273" s="16"/>
      <c r="DJT3273" s="36"/>
      <c r="DJU3273" s="36"/>
      <c r="DJV3273" s="36"/>
      <c r="DJW3273" s="36"/>
      <c r="DJX3273" s="36"/>
      <c r="DJY3273" s="36"/>
      <c r="DJZ3273" s="36"/>
      <c r="DKA3273" s="36"/>
      <c r="DKB3273" s="36"/>
      <c r="DKC3273" s="36"/>
      <c r="DKD3273" s="36"/>
      <c r="DKE3273" s="36"/>
      <c r="DKF3273" s="36"/>
      <c r="DKG3273" s="12"/>
      <c r="DKH3273" s="12"/>
      <c r="DKI3273" s="12"/>
      <c r="DKJ3273" s="53"/>
      <c r="DKL3273" s="41"/>
      <c r="DKM3273" s="40"/>
      <c r="DKN3273" s="44"/>
      <c r="DKO3273" s="62"/>
      <c r="DKP3273" s="56"/>
      <c r="DKQ3273" s="60"/>
      <c r="DKR3273" s="60"/>
      <c r="DKS3273" s="60"/>
      <c r="DKT3273" s="60"/>
      <c r="DKU3273" s="46"/>
      <c r="DKV3273" s="65"/>
      <c r="DKW3273" s="19"/>
      <c r="DKX3273" s="48"/>
      <c r="DKY3273" s="41"/>
      <c r="DKZ3273" s="44"/>
      <c r="DLA3273" s="18"/>
      <c r="DLB3273" s="16"/>
      <c r="DLC3273" s="36"/>
      <c r="DLD3273" s="36"/>
      <c r="DLE3273" s="36"/>
      <c r="DLF3273" s="36"/>
      <c r="DLG3273" s="36"/>
      <c r="DLH3273" s="36"/>
      <c r="DLI3273" s="36"/>
      <c r="DLJ3273" s="36"/>
      <c r="DLK3273" s="36"/>
      <c r="DLL3273" s="36"/>
      <c r="DLM3273" s="36"/>
      <c r="DLN3273" s="36"/>
      <c r="DLO3273" s="36"/>
      <c r="DLP3273" s="12"/>
      <c r="DLQ3273" s="12"/>
      <c r="DLR3273" s="12"/>
      <c r="DLS3273" s="53"/>
      <c r="DLU3273" s="41"/>
      <c r="DLV3273" s="40"/>
      <c r="DLW3273" s="44"/>
      <c r="DLX3273" s="62"/>
      <c r="DLY3273" s="56"/>
      <c r="DLZ3273" s="60"/>
      <c r="DMA3273" s="60"/>
      <c r="DMB3273" s="60"/>
      <c r="DMC3273" s="60"/>
      <c r="DMD3273" s="46"/>
      <c r="DME3273" s="65"/>
      <c r="DMF3273" s="19"/>
      <c r="DMG3273" s="48"/>
      <c r="DMH3273" s="41"/>
      <c r="DMI3273" s="44"/>
      <c r="DMJ3273" s="18"/>
      <c r="DMK3273" s="16"/>
      <c r="DML3273" s="36"/>
      <c r="DMM3273" s="36"/>
      <c r="DMN3273" s="36"/>
      <c r="DMO3273" s="36"/>
      <c r="DMP3273" s="36"/>
      <c r="DMQ3273" s="36"/>
      <c r="DMR3273" s="36"/>
      <c r="DMS3273" s="36"/>
      <c r="DMT3273" s="36"/>
      <c r="DMU3273" s="36"/>
      <c r="DMV3273" s="36"/>
      <c r="DMW3273" s="36"/>
      <c r="DMX3273" s="36"/>
      <c r="DMY3273" s="12"/>
      <c r="DMZ3273" s="12"/>
      <c r="DNA3273" s="12"/>
      <c r="DNB3273" s="53"/>
      <c r="DND3273" s="41"/>
      <c r="DNE3273" s="40"/>
      <c r="DNF3273" s="44"/>
      <c r="DNG3273" s="62"/>
      <c r="DNH3273" s="56"/>
      <c r="DNI3273" s="60"/>
      <c r="DNJ3273" s="60"/>
      <c r="DNK3273" s="60"/>
      <c r="DNL3273" s="60"/>
      <c r="DNM3273" s="46"/>
      <c r="DNN3273" s="65"/>
      <c r="DNO3273" s="19"/>
      <c r="DNP3273" s="48"/>
      <c r="DNQ3273" s="41"/>
      <c r="DNR3273" s="44"/>
      <c r="DNS3273" s="18"/>
      <c r="DNT3273" s="16"/>
      <c r="DNU3273" s="36"/>
      <c r="DNV3273" s="36"/>
      <c r="DNW3273" s="36"/>
      <c r="DNX3273" s="36"/>
      <c r="DNY3273" s="36"/>
      <c r="DNZ3273" s="36"/>
      <c r="DOA3273" s="36"/>
      <c r="DOB3273" s="36"/>
      <c r="DOC3273" s="36"/>
      <c r="DOD3273" s="36"/>
      <c r="DOE3273" s="36"/>
      <c r="DOF3273" s="36"/>
      <c r="DOG3273" s="36"/>
      <c r="DOH3273" s="12"/>
      <c r="DOI3273" s="12"/>
      <c r="DOJ3273" s="12"/>
      <c r="DOK3273" s="53"/>
      <c r="DOM3273" s="41"/>
      <c r="DON3273" s="40"/>
      <c r="DOO3273" s="44"/>
      <c r="DOP3273" s="62"/>
      <c r="DOQ3273" s="56"/>
      <c r="DOR3273" s="60"/>
      <c r="DOS3273" s="60"/>
      <c r="DOT3273" s="60"/>
      <c r="DOU3273" s="60"/>
      <c r="DOV3273" s="46"/>
      <c r="DOW3273" s="65"/>
      <c r="DOX3273" s="19"/>
      <c r="DOY3273" s="48"/>
      <c r="DOZ3273" s="41"/>
      <c r="DPA3273" s="44"/>
      <c r="DPB3273" s="18"/>
      <c r="DPC3273" s="16"/>
      <c r="DPD3273" s="36"/>
      <c r="DPE3273" s="36"/>
      <c r="DPF3273" s="36"/>
      <c r="DPG3273" s="36"/>
      <c r="DPH3273" s="36"/>
      <c r="DPI3273" s="36"/>
      <c r="DPJ3273" s="36"/>
      <c r="DPK3273" s="36"/>
      <c r="DPL3273" s="36"/>
      <c r="DPM3273" s="36"/>
      <c r="DPN3273" s="36"/>
      <c r="DPO3273" s="36"/>
      <c r="DPP3273" s="36"/>
      <c r="DPQ3273" s="12"/>
      <c r="DPR3273" s="12"/>
      <c r="DPS3273" s="12"/>
      <c r="DPT3273" s="53"/>
      <c r="DPV3273" s="41"/>
      <c r="DPW3273" s="40"/>
      <c r="DPX3273" s="44"/>
      <c r="DPY3273" s="62"/>
      <c r="DPZ3273" s="56"/>
      <c r="DQA3273" s="60"/>
      <c r="DQB3273" s="60"/>
      <c r="DQC3273" s="60"/>
      <c r="DQD3273" s="60"/>
      <c r="DQE3273" s="46"/>
      <c r="DQF3273" s="65"/>
      <c r="DQG3273" s="19"/>
      <c r="DQH3273" s="48"/>
      <c r="DQI3273" s="41"/>
      <c r="DQJ3273" s="44"/>
      <c r="DQK3273" s="18"/>
      <c r="DQL3273" s="16"/>
      <c r="DQM3273" s="36"/>
      <c r="DQN3273" s="36"/>
      <c r="DQO3273" s="36"/>
      <c r="DQP3273" s="36"/>
      <c r="DQQ3273" s="36"/>
      <c r="DQR3273" s="36"/>
      <c r="DQS3273" s="36"/>
      <c r="DQT3273" s="36"/>
      <c r="DQU3273" s="36"/>
      <c r="DQV3273" s="36"/>
      <c r="DQW3273" s="36"/>
      <c r="DQX3273" s="36"/>
      <c r="DQY3273" s="36"/>
      <c r="DQZ3273" s="12"/>
      <c r="DRA3273" s="12"/>
      <c r="DRB3273" s="12"/>
      <c r="DRC3273" s="53"/>
      <c r="DRE3273" s="41"/>
      <c r="DRF3273" s="40"/>
      <c r="DRG3273" s="44"/>
      <c r="DRH3273" s="62"/>
      <c r="DRI3273" s="56"/>
      <c r="DRJ3273" s="60"/>
      <c r="DRK3273" s="60"/>
      <c r="DRL3273" s="60"/>
      <c r="DRM3273" s="60"/>
      <c r="DRN3273" s="46"/>
      <c r="DRO3273" s="65"/>
      <c r="DRP3273" s="19"/>
      <c r="DRQ3273" s="48"/>
      <c r="DRR3273" s="41"/>
      <c r="DRS3273" s="44"/>
      <c r="DRT3273" s="18"/>
      <c r="DRU3273" s="16"/>
      <c r="DRV3273" s="36"/>
      <c r="DRW3273" s="36"/>
      <c r="DRX3273" s="36"/>
      <c r="DRY3273" s="36"/>
      <c r="DRZ3273" s="36"/>
      <c r="DSA3273" s="36"/>
      <c r="DSB3273" s="36"/>
      <c r="DSC3273" s="36"/>
      <c r="DSD3273" s="36"/>
      <c r="DSE3273" s="36"/>
      <c r="DSF3273" s="36"/>
      <c r="DSG3273" s="36"/>
      <c r="DSH3273" s="36"/>
      <c r="DSI3273" s="12"/>
      <c r="DSJ3273" s="12"/>
      <c r="DSK3273" s="12"/>
      <c r="DSL3273" s="53"/>
      <c r="DSN3273" s="41"/>
      <c r="DSO3273" s="40"/>
      <c r="DSP3273" s="44"/>
      <c r="DSQ3273" s="62"/>
      <c r="DSR3273" s="56"/>
      <c r="DSS3273" s="60"/>
      <c r="DST3273" s="60"/>
      <c r="DSU3273" s="60"/>
      <c r="DSV3273" s="60"/>
      <c r="DSW3273" s="46"/>
      <c r="DSX3273" s="65"/>
      <c r="DSY3273" s="19"/>
      <c r="DSZ3273" s="48"/>
      <c r="DTA3273" s="41"/>
      <c r="DTB3273" s="44"/>
      <c r="DTC3273" s="18"/>
      <c r="DTD3273" s="16"/>
      <c r="DTE3273" s="36"/>
      <c r="DTF3273" s="36"/>
      <c r="DTG3273" s="36"/>
      <c r="DTH3273" s="36"/>
      <c r="DTI3273" s="36"/>
      <c r="DTJ3273" s="36"/>
      <c r="DTK3273" s="36"/>
      <c r="DTL3273" s="36"/>
      <c r="DTM3273" s="36"/>
      <c r="DTN3273" s="36"/>
      <c r="DTO3273" s="36"/>
      <c r="DTP3273" s="36"/>
      <c r="DTQ3273" s="36"/>
      <c r="DTR3273" s="12"/>
      <c r="DTS3273" s="12"/>
      <c r="DTT3273" s="12"/>
      <c r="DTU3273" s="53"/>
      <c r="DTW3273" s="41"/>
      <c r="DTX3273" s="40"/>
      <c r="DTY3273" s="44"/>
      <c r="DTZ3273" s="62"/>
      <c r="DUA3273" s="56"/>
      <c r="DUB3273" s="60"/>
      <c r="DUC3273" s="60"/>
      <c r="DUD3273" s="60"/>
      <c r="DUE3273" s="60"/>
      <c r="DUF3273" s="46"/>
      <c r="DUG3273" s="65"/>
      <c r="DUH3273" s="19"/>
      <c r="DUI3273" s="48"/>
      <c r="DUJ3273" s="41"/>
      <c r="DUK3273" s="44"/>
      <c r="DUL3273" s="18"/>
      <c r="DUM3273" s="16"/>
      <c r="DUN3273" s="36"/>
      <c r="DUO3273" s="36"/>
      <c r="DUP3273" s="36"/>
      <c r="DUQ3273" s="36"/>
      <c r="DUR3273" s="36"/>
      <c r="DUS3273" s="36"/>
      <c r="DUT3273" s="36"/>
      <c r="DUU3273" s="36"/>
      <c r="DUV3273" s="36"/>
      <c r="DUW3273" s="36"/>
      <c r="DUX3273" s="36"/>
      <c r="DUY3273" s="36"/>
      <c r="DUZ3273" s="36"/>
      <c r="DVA3273" s="12"/>
      <c r="DVB3273" s="12"/>
      <c r="DVC3273" s="12"/>
      <c r="DVD3273" s="53"/>
      <c r="DVF3273" s="41"/>
      <c r="DVG3273" s="40"/>
      <c r="DVH3273" s="44"/>
      <c r="DVI3273" s="62"/>
      <c r="DVJ3273" s="56"/>
      <c r="DVK3273" s="60"/>
      <c r="DVL3273" s="60"/>
      <c r="DVM3273" s="60"/>
      <c r="DVN3273" s="60"/>
      <c r="DVO3273" s="46"/>
      <c r="DVP3273" s="65"/>
      <c r="DVQ3273" s="19"/>
      <c r="DVR3273" s="48"/>
      <c r="DVS3273" s="41"/>
      <c r="DVT3273" s="44"/>
      <c r="DVU3273" s="18"/>
      <c r="DVV3273" s="16"/>
      <c r="DVW3273" s="36"/>
      <c r="DVX3273" s="36"/>
      <c r="DVY3273" s="36"/>
      <c r="DVZ3273" s="36"/>
      <c r="DWA3273" s="36"/>
      <c r="DWB3273" s="36"/>
      <c r="DWC3273" s="36"/>
      <c r="DWD3273" s="36"/>
      <c r="DWE3273" s="36"/>
      <c r="DWF3273" s="36"/>
      <c r="DWG3273" s="36"/>
      <c r="DWH3273" s="36"/>
      <c r="DWI3273" s="36"/>
      <c r="DWJ3273" s="12"/>
      <c r="DWK3273" s="12"/>
      <c r="DWL3273" s="12"/>
      <c r="DWM3273" s="53"/>
      <c r="DWO3273" s="41"/>
      <c r="DWP3273" s="40"/>
      <c r="DWQ3273" s="44"/>
      <c r="DWR3273" s="62"/>
      <c r="DWS3273" s="56"/>
      <c r="DWT3273" s="60"/>
      <c r="DWU3273" s="60"/>
      <c r="DWV3273" s="60"/>
      <c r="DWW3273" s="60"/>
      <c r="DWX3273" s="46"/>
      <c r="DWY3273" s="65"/>
      <c r="DWZ3273" s="19"/>
      <c r="DXA3273" s="48"/>
      <c r="DXB3273" s="41"/>
      <c r="DXC3273" s="44"/>
      <c r="DXD3273" s="18"/>
      <c r="DXE3273" s="16"/>
      <c r="DXF3273" s="36"/>
      <c r="DXG3273" s="36"/>
      <c r="DXH3273" s="36"/>
      <c r="DXI3273" s="36"/>
      <c r="DXJ3273" s="36"/>
      <c r="DXK3273" s="36"/>
      <c r="DXL3273" s="36"/>
      <c r="DXM3273" s="36"/>
      <c r="DXN3273" s="36"/>
      <c r="DXO3273" s="36"/>
      <c r="DXP3273" s="36"/>
      <c r="DXQ3273" s="36"/>
      <c r="DXR3273" s="36"/>
      <c r="DXS3273" s="12"/>
      <c r="DXT3273" s="12"/>
      <c r="DXU3273" s="12"/>
      <c r="DXV3273" s="53"/>
      <c r="DXX3273" s="41"/>
      <c r="DXY3273" s="40"/>
      <c r="DXZ3273" s="44"/>
      <c r="DYA3273" s="62"/>
      <c r="DYB3273" s="56"/>
      <c r="DYC3273" s="60"/>
      <c r="DYD3273" s="60"/>
      <c r="DYE3273" s="60"/>
      <c r="DYF3273" s="60"/>
      <c r="DYG3273" s="46"/>
      <c r="DYH3273" s="65"/>
      <c r="DYI3273" s="19"/>
      <c r="DYJ3273" s="48"/>
      <c r="DYK3273" s="41"/>
      <c r="DYL3273" s="44"/>
      <c r="DYM3273" s="18"/>
      <c r="DYN3273" s="16"/>
      <c r="DYO3273" s="36"/>
      <c r="DYP3273" s="36"/>
      <c r="DYQ3273" s="36"/>
      <c r="DYR3273" s="36"/>
      <c r="DYS3273" s="36"/>
      <c r="DYT3273" s="36"/>
      <c r="DYU3273" s="36"/>
      <c r="DYV3273" s="36"/>
      <c r="DYW3273" s="36"/>
      <c r="DYX3273" s="36"/>
      <c r="DYY3273" s="36"/>
      <c r="DYZ3273" s="36"/>
      <c r="DZA3273" s="36"/>
      <c r="DZB3273" s="12"/>
      <c r="DZC3273" s="12"/>
      <c r="DZD3273" s="12"/>
      <c r="DZE3273" s="53"/>
      <c r="DZG3273" s="41"/>
      <c r="DZH3273" s="40"/>
      <c r="DZI3273" s="44"/>
      <c r="DZJ3273" s="62"/>
      <c r="DZK3273" s="56"/>
      <c r="DZL3273" s="60"/>
      <c r="DZM3273" s="60"/>
      <c r="DZN3273" s="60"/>
      <c r="DZO3273" s="60"/>
      <c r="DZP3273" s="46"/>
      <c r="DZQ3273" s="65"/>
      <c r="DZR3273" s="19"/>
      <c r="DZS3273" s="48"/>
      <c r="DZT3273" s="41"/>
      <c r="DZU3273" s="44"/>
      <c r="DZV3273" s="18"/>
      <c r="DZW3273" s="16"/>
      <c r="DZX3273" s="36"/>
      <c r="DZY3273" s="36"/>
      <c r="DZZ3273" s="36"/>
      <c r="EAA3273" s="36"/>
      <c r="EAB3273" s="36"/>
      <c r="EAC3273" s="36"/>
      <c r="EAD3273" s="36"/>
      <c r="EAE3273" s="36"/>
      <c r="EAF3273" s="36"/>
      <c r="EAG3273" s="36"/>
      <c r="EAH3273" s="36"/>
      <c r="EAI3273" s="36"/>
      <c r="EAJ3273" s="36"/>
      <c r="EAK3273" s="12"/>
      <c r="EAL3273" s="12"/>
      <c r="EAM3273" s="12"/>
      <c r="EAN3273" s="53"/>
      <c r="EAP3273" s="41"/>
      <c r="EAQ3273" s="40"/>
      <c r="EAR3273" s="44"/>
      <c r="EAS3273" s="62"/>
      <c r="EAT3273" s="56"/>
      <c r="EAU3273" s="60"/>
      <c r="EAV3273" s="60"/>
      <c r="EAW3273" s="60"/>
      <c r="EAX3273" s="60"/>
      <c r="EAY3273" s="46"/>
      <c r="EAZ3273" s="65"/>
      <c r="EBA3273" s="19"/>
      <c r="EBB3273" s="48"/>
      <c r="EBC3273" s="41"/>
      <c r="EBD3273" s="44"/>
      <c r="EBE3273" s="18"/>
      <c r="EBF3273" s="16"/>
      <c r="EBG3273" s="36"/>
      <c r="EBH3273" s="36"/>
      <c r="EBI3273" s="36"/>
      <c r="EBJ3273" s="36"/>
      <c r="EBK3273" s="36"/>
      <c r="EBL3273" s="36"/>
      <c r="EBM3273" s="36"/>
      <c r="EBN3273" s="36"/>
      <c r="EBO3273" s="36"/>
      <c r="EBP3273" s="36"/>
      <c r="EBQ3273" s="36"/>
      <c r="EBR3273" s="36"/>
      <c r="EBS3273" s="36"/>
      <c r="EBT3273" s="12"/>
      <c r="EBU3273" s="12"/>
      <c r="EBV3273" s="12"/>
      <c r="EBW3273" s="53"/>
      <c r="EBY3273" s="41"/>
      <c r="EBZ3273" s="40"/>
      <c r="ECA3273" s="44"/>
      <c r="ECB3273" s="62"/>
      <c r="ECC3273" s="56"/>
      <c r="ECD3273" s="60"/>
      <c r="ECE3273" s="60"/>
      <c r="ECF3273" s="60"/>
      <c r="ECG3273" s="60"/>
      <c r="ECH3273" s="46"/>
      <c r="ECI3273" s="65"/>
      <c r="ECJ3273" s="19"/>
      <c r="ECK3273" s="48"/>
      <c r="ECL3273" s="41"/>
      <c r="ECM3273" s="44"/>
      <c r="ECN3273" s="18"/>
      <c r="ECO3273" s="16"/>
      <c r="ECP3273" s="36"/>
      <c r="ECQ3273" s="36"/>
      <c r="ECR3273" s="36"/>
      <c r="ECS3273" s="36"/>
      <c r="ECT3273" s="36"/>
      <c r="ECU3273" s="36"/>
      <c r="ECV3273" s="36"/>
      <c r="ECW3273" s="36"/>
      <c r="ECX3273" s="36"/>
      <c r="ECY3273" s="36"/>
      <c r="ECZ3273" s="36"/>
      <c r="EDA3273" s="36"/>
      <c r="EDB3273" s="36"/>
      <c r="EDC3273" s="12"/>
      <c r="EDD3273" s="12"/>
      <c r="EDE3273" s="12"/>
      <c r="EDF3273" s="53"/>
      <c r="EDH3273" s="41"/>
      <c r="EDI3273" s="40"/>
      <c r="EDJ3273" s="44"/>
      <c r="EDK3273" s="62"/>
      <c r="EDL3273" s="56"/>
      <c r="EDM3273" s="60"/>
      <c r="EDN3273" s="60"/>
      <c r="EDO3273" s="60"/>
      <c r="EDP3273" s="60"/>
      <c r="EDQ3273" s="46"/>
      <c r="EDR3273" s="65"/>
      <c r="EDS3273" s="19"/>
      <c r="EDT3273" s="48"/>
      <c r="EDU3273" s="41"/>
      <c r="EDV3273" s="44"/>
      <c r="EDW3273" s="18"/>
      <c r="EDX3273" s="16"/>
      <c r="EDY3273" s="36"/>
      <c r="EDZ3273" s="36"/>
      <c r="EEA3273" s="36"/>
      <c r="EEB3273" s="36"/>
      <c r="EEC3273" s="36"/>
      <c r="EED3273" s="36"/>
      <c r="EEE3273" s="36"/>
      <c r="EEF3273" s="36"/>
      <c r="EEG3273" s="36"/>
      <c r="EEH3273" s="36"/>
      <c r="EEI3273" s="36"/>
      <c r="EEJ3273" s="36"/>
      <c r="EEK3273" s="36"/>
      <c r="EEL3273" s="12"/>
      <c r="EEM3273" s="12"/>
      <c r="EEN3273" s="12"/>
      <c r="EEO3273" s="53"/>
      <c r="EEQ3273" s="41"/>
      <c r="EER3273" s="40"/>
      <c r="EES3273" s="44"/>
      <c r="EET3273" s="62"/>
      <c r="EEU3273" s="56"/>
      <c r="EEV3273" s="60"/>
      <c r="EEW3273" s="60"/>
      <c r="EEX3273" s="60"/>
      <c r="EEY3273" s="60"/>
      <c r="EEZ3273" s="46"/>
      <c r="EFA3273" s="65"/>
      <c r="EFB3273" s="19"/>
      <c r="EFC3273" s="48"/>
      <c r="EFD3273" s="41"/>
      <c r="EFE3273" s="44"/>
      <c r="EFF3273" s="18"/>
      <c r="EFG3273" s="16"/>
      <c r="EFH3273" s="36"/>
      <c r="EFI3273" s="36"/>
      <c r="EFJ3273" s="36"/>
      <c r="EFK3273" s="36"/>
      <c r="EFL3273" s="36"/>
      <c r="EFM3273" s="36"/>
      <c r="EFN3273" s="36"/>
      <c r="EFO3273" s="36"/>
      <c r="EFP3273" s="36"/>
      <c r="EFQ3273" s="36"/>
      <c r="EFR3273" s="36"/>
      <c r="EFS3273" s="36"/>
      <c r="EFT3273" s="36"/>
      <c r="EFU3273" s="12"/>
      <c r="EFV3273" s="12"/>
      <c r="EFW3273" s="12"/>
      <c r="EFX3273" s="53"/>
      <c r="EFZ3273" s="41"/>
      <c r="EGA3273" s="40"/>
      <c r="EGB3273" s="44"/>
      <c r="EGC3273" s="62"/>
      <c r="EGD3273" s="56"/>
      <c r="EGE3273" s="60"/>
      <c r="EGF3273" s="60"/>
      <c r="EGG3273" s="60"/>
      <c r="EGH3273" s="60"/>
      <c r="EGI3273" s="46"/>
      <c r="EGJ3273" s="65"/>
      <c r="EGK3273" s="19"/>
      <c r="EGL3273" s="48"/>
      <c r="EGM3273" s="41"/>
      <c r="EGN3273" s="44"/>
      <c r="EGO3273" s="18"/>
      <c r="EGP3273" s="16"/>
      <c r="EGQ3273" s="36"/>
      <c r="EGR3273" s="36"/>
      <c r="EGS3273" s="36"/>
      <c r="EGT3273" s="36"/>
      <c r="EGU3273" s="36"/>
      <c r="EGV3273" s="36"/>
      <c r="EGW3273" s="36"/>
      <c r="EGX3273" s="36"/>
      <c r="EGY3273" s="36"/>
      <c r="EGZ3273" s="36"/>
      <c r="EHA3273" s="36"/>
      <c r="EHB3273" s="36"/>
      <c r="EHC3273" s="36"/>
      <c r="EHD3273" s="12"/>
      <c r="EHE3273" s="12"/>
      <c r="EHF3273" s="12"/>
      <c r="EHG3273" s="53"/>
      <c r="EHI3273" s="41"/>
      <c r="EHJ3273" s="40"/>
      <c r="EHK3273" s="44"/>
      <c r="EHL3273" s="62"/>
      <c r="EHM3273" s="56"/>
      <c r="EHN3273" s="60"/>
      <c r="EHO3273" s="60"/>
      <c r="EHP3273" s="60"/>
      <c r="EHQ3273" s="60"/>
      <c r="EHR3273" s="46"/>
      <c r="EHS3273" s="65"/>
      <c r="EHT3273" s="19"/>
      <c r="EHU3273" s="48"/>
      <c r="EHV3273" s="41"/>
      <c r="EHW3273" s="44"/>
      <c r="EHX3273" s="18"/>
      <c r="EHY3273" s="16"/>
      <c r="EHZ3273" s="36"/>
      <c r="EIA3273" s="36"/>
      <c r="EIB3273" s="36"/>
      <c r="EIC3273" s="36"/>
      <c r="EID3273" s="36"/>
      <c r="EIE3273" s="36"/>
      <c r="EIF3273" s="36"/>
      <c r="EIG3273" s="36"/>
      <c r="EIH3273" s="36"/>
      <c r="EII3273" s="36"/>
      <c r="EIJ3273" s="36"/>
      <c r="EIK3273" s="36"/>
      <c r="EIL3273" s="36"/>
      <c r="EIM3273" s="12"/>
      <c r="EIN3273" s="12"/>
      <c r="EIO3273" s="12"/>
      <c r="EIP3273" s="53"/>
      <c r="EIR3273" s="41"/>
      <c r="EIS3273" s="40"/>
      <c r="EIT3273" s="44"/>
      <c r="EIU3273" s="62"/>
      <c r="EIV3273" s="56"/>
      <c r="EIW3273" s="60"/>
      <c r="EIX3273" s="60"/>
      <c r="EIY3273" s="60"/>
      <c r="EIZ3273" s="60"/>
      <c r="EJA3273" s="46"/>
      <c r="EJB3273" s="65"/>
      <c r="EJC3273" s="19"/>
      <c r="EJD3273" s="48"/>
      <c r="EJE3273" s="41"/>
      <c r="EJF3273" s="44"/>
      <c r="EJG3273" s="18"/>
      <c r="EJH3273" s="16"/>
      <c r="EJI3273" s="36"/>
      <c r="EJJ3273" s="36"/>
      <c r="EJK3273" s="36"/>
      <c r="EJL3273" s="36"/>
      <c r="EJM3273" s="36"/>
      <c r="EJN3273" s="36"/>
      <c r="EJO3273" s="36"/>
      <c r="EJP3273" s="36"/>
      <c r="EJQ3273" s="36"/>
      <c r="EJR3273" s="36"/>
      <c r="EJS3273" s="36"/>
      <c r="EJT3273" s="36"/>
      <c r="EJU3273" s="36"/>
      <c r="EJV3273" s="12"/>
      <c r="EJW3273" s="12"/>
      <c r="EJX3273" s="12"/>
      <c r="EJY3273" s="53"/>
      <c r="EKA3273" s="41"/>
      <c r="EKB3273" s="40"/>
      <c r="EKC3273" s="44"/>
      <c r="EKD3273" s="62"/>
      <c r="EKE3273" s="56"/>
      <c r="EKF3273" s="60"/>
      <c r="EKG3273" s="60"/>
      <c r="EKH3273" s="60"/>
      <c r="EKI3273" s="60"/>
      <c r="EKJ3273" s="46"/>
      <c r="EKK3273" s="65"/>
      <c r="EKL3273" s="19"/>
      <c r="EKM3273" s="48"/>
      <c r="EKN3273" s="41"/>
      <c r="EKO3273" s="44"/>
      <c r="EKP3273" s="18"/>
      <c r="EKQ3273" s="16"/>
      <c r="EKR3273" s="36"/>
      <c r="EKS3273" s="36"/>
      <c r="EKT3273" s="36"/>
      <c r="EKU3273" s="36"/>
      <c r="EKV3273" s="36"/>
      <c r="EKW3273" s="36"/>
      <c r="EKX3273" s="36"/>
      <c r="EKY3273" s="36"/>
      <c r="EKZ3273" s="36"/>
      <c r="ELA3273" s="36"/>
      <c r="ELB3273" s="36"/>
      <c r="ELC3273" s="36"/>
      <c r="ELD3273" s="36"/>
      <c r="ELE3273" s="12"/>
      <c r="ELF3273" s="12"/>
      <c r="ELG3273" s="12"/>
      <c r="ELH3273" s="53"/>
      <c r="ELJ3273" s="41"/>
      <c r="ELK3273" s="40"/>
      <c r="ELL3273" s="44"/>
      <c r="ELM3273" s="62"/>
      <c r="ELN3273" s="56"/>
      <c r="ELO3273" s="60"/>
      <c r="ELP3273" s="60"/>
      <c r="ELQ3273" s="60"/>
      <c r="ELR3273" s="60"/>
      <c r="ELS3273" s="46"/>
      <c r="ELT3273" s="65"/>
      <c r="ELU3273" s="19"/>
      <c r="ELV3273" s="48"/>
      <c r="ELW3273" s="41"/>
      <c r="ELX3273" s="44"/>
      <c r="ELY3273" s="18"/>
      <c r="ELZ3273" s="16"/>
      <c r="EMA3273" s="36"/>
      <c r="EMB3273" s="36"/>
      <c r="EMC3273" s="36"/>
      <c r="EMD3273" s="36"/>
      <c r="EME3273" s="36"/>
      <c r="EMF3273" s="36"/>
      <c r="EMG3273" s="36"/>
      <c r="EMH3273" s="36"/>
      <c r="EMI3273" s="36"/>
      <c r="EMJ3273" s="36"/>
      <c r="EMK3273" s="36"/>
      <c r="EML3273" s="36"/>
      <c r="EMM3273" s="36"/>
      <c r="EMN3273" s="12"/>
      <c r="EMO3273" s="12"/>
      <c r="EMP3273" s="12"/>
      <c r="EMQ3273" s="53"/>
      <c r="EMS3273" s="41"/>
      <c r="EMT3273" s="40"/>
      <c r="EMU3273" s="44"/>
      <c r="EMV3273" s="62"/>
      <c r="EMW3273" s="56"/>
      <c r="EMX3273" s="60"/>
      <c r="EMY3273" s="60"/>
      <c r="EMZ3273" s="60"/>
      <c r="ENA3273" s="60"/>
      <c r="ENB3273" s="46"/>
      <c r="ENC3273" s="65"/>
      <c r="END3273" s="19"/>
      <c r="ENE3273" s="48"/>
      <c r="ENF3273" s="41"/>
      <c r="ENG3273" s="44"/>
      <c r="ENH3273" s="18"/>
      <c r="ENI3273" s="16"/>
      <c r="ENJ3273" s="36"/>
      <c r="ENK3273" s="36"/>
      <c r="ENL3273" s="36"/>
      <c r="ENM3273" s="36"/>
      <c r="ENN3273" s="36"/>
      <c r="ENO3273" s="36"/>
      <c r="ENP3273" s="36"/>
      <c r="ENQ3273" s="36"/>
      <c r="ENR3273" s="36"/>
      <c r="ENS3273" s="36"/>
      <c r="ENT3273" s="36"/>
      <c r="ENU3273" s="36"/>
      <c r="ENV3273" s="36"/>
      <c r="ENW3273" s="12"/>
      <c r="ENX3273" s="12"/>
      <c r="ENY3273" s="12"/>
      <c r="ENZ3273" s="53"/>
      <c r="EOB3273" s="41"/>
      <c r="EOC3273" s="40"/>
      <c r="EOD3273" s="44"/>
      <c r="EOE3273" s="62"/>
      <c r="EOF3273" s="56"/>
      <c r="EOG3273" s="60"/>
      <c r="EOH3273" s="60"/>
      <c r="EOI3273" s="60"/>
      <c r="EOJ3273" s="60"/>
      <c r="EOK3273" s="46"/>
      <c r="EOL3273" s="65"/>
      <c r="EOM3273" s="19"/>
      <c r="EON3273" s="48"/>
      <c r="EOO3273" s="41"/>
      <c r="EOP3273" s="44"/>
      <c r="EOQ3273" s="18"/>
      <c r="EOR3273" s="16"/>
      <c r="EOS3273" s="36"/>
      <c r="EOT3273" s="36"/>
      <c r="EOU3273" s="36"/>
      <c r="EOV3273" s="36"/>
      <c r="EOW3273" s="36"/>
      <c r="EOX3273" s="36"/>
      <c r="EOY3273" s="36"/>
      <c r="EOZ3273" s="36"/>
      <c r="EPA3273" s="36"/>
      <c r="EPB3273" s="36"/>
      <c r="EPC3273" s="36"/>
      <c r="EPD3273" s="36"/>
      <c r="EPE3273" s="36"/>
      <c r="EPF3273" s="12"/>
      <c r="EPG3273" s="12"/>
      <c r="EPH3273" s="12"/>
      <c r="EPI3273" s="53"/>
      <c r="EPK3273" s="41"/>
      <c r="EPL3273" s="40"/>
      <c r="EPM3273" s="44"/>
      <c r="EPN3273" s="62"/>
      <c r="EPO3273" s="56"/>
      <c r="EPP3273" s="60"/>
      <c r="EPQ3273" s="60"/>
      <c r="EPR3273" s="60"/>
      <c r="EPS3273" s="60"/>
      <c r="EPT3273" s="46"/>
      <c r="EPU3273" s="65"/>
      <c r="EPV3273" s="19"/>
      <c r="EPW3273" s="48"/>
      <c r="EPX3273" s="41"/>
      <c r="EPY3273" s="44"/>
      <c r="EPZ3273" s="18"/>
      <c r="EQA3273" s="16"/>
      <c r="EQB3273" s="36"/>
      <c r="EQC3273" s="36"/>
      <c r="EQD3273" s="36"/>
      <c r="EQE3273" s="36"/>
      <c r="EQF3273" s="36"/>
      <c r="EQG3273" s="36"/>
      <c r="EQH3273" s="36"/>
      <c r="EQI3273" s="36"/>
      <c r="EQJ3273" s="36"/>
      <c r="EQK3273" s="36"/>
      <c r="EQL3273" s="36"/>
      <c r="EQM3273" s="36"/>
      <c r="EQN3273" s="36"/>
      <c r="EQO3273" s="12"/>
      <c r="EQP3273" s="12"/>
      <c r="EQQ3273" s="12"/>
      <c r="EQR3273" s="53"/>
      <c r="EQT3273" s="41"/>
      <c r="EQU3273" s="40"/>
      <c r="EQV3273" s="44"/>
      <c r="EQW3273" s="62"/>
      <c r="EQX3273" s="56"/>
      <c r="EQY3273" s="60"/>
      <c r="EQZ3273" s="60"/>
      <c r="ERA3273" s="60"/>
      <c r="ERB3273" s="60"/>
      <c r="ERC3273" s="46"/>
      <c r="ERD3273" s="65"/>
      <c r="ERE3273" s="19"/>
      <c r="ERF3273" s="48"/>
      <c r="ERG3273" s="41"/>
      <c r="ERH3273" s="44"/>
      <c r="ERI3273" s="18"/>
      <c r="ERJ3273" s="16"/>
      <c r="ERK3273" s="36"/>
      <c r="ERL3273" s="36"/>
      <c r="ERM3273" s="36"/>
      <c r="ERN3273" s="36"/>
      <c r="ERO3273" s="36"/>
      <c r="ERP3273" s="36"/>
      <c r="ERQ3273" s="36"/>
      <c r="ERR3273" s="36"/>
      <c r="ERS3273" s="36"/>
      <c r="ERT3273" s="36"/>
      <c r="ERU3273" s="36"/>
      <c r="ERV3273" s="36"/>
      <c r="ERW3273" s="36"/>
      <c r="ERX3273" s="12"/>
      <c r="ERY3273" s="12"/>
      <c r="ERZ3273" s="12"/>
      <c r="ESA3273" s="53"/>
      <c r="ESC3273" s="41"/>
      <c r="ESD3273" s="40"/>
      <c r="ESE3273" s="44"/>
      <c r="ESF3273" s="62"/>
      <c r="ESG3273" s="56"/>
      <c r="ESH3273" s="60"/>
      <c r="ESI3273" s="60"/>
      <c r="ESJ3273" s="60"/>
      <c r="ESK3273" s="60"/>
      <c r="ESL3273" s="46"/>
      <c r="ESM3273" s="65"/>
      <c r="ESN3273" s="19"/>
      <c r="ESO3273" s="48"/>
      <c r="ESP3273" s="41"/>
      <c r="ESQ3273" s="44"/>
      <c r="ESR3273" s="18"/>
      <c r="ESS3273" s="16"/>
      <c r="EST3273" s="36"/>
      <c r="ESU3273" s="36"/>
      <c r="ESV3273" s="36"/>
      <c r="ESW3273" s="36"/>
      <c r="ESX3273" s="36"/>
      <c r="ESY3273" s="36"/>
      <c r="ESZ3273" s="36"/>
      <c r="ETA3273" s="36"/>
      <c r="ETB3273" s="36"/>
      <c r="ETC3273" s="36"/>
      <c r="ETD3273" s="36"/>
      <c r="ETE3273" s="36"/>
      <c r="ETF3273" s="36"/>
      <c r="ETG3273" s="12"/>
      <c r="ETH3273" s="12"/>
      <c r="ETI3273" s="12"/>
      <c r="ETJ3273" s="53"/>
      <c r="ETL3273" s="41"/>
      <c r="ETM3273" s="40"/>
      <c r="ETN3273" s="44"/>
      <c r="ETO3273" s="62"/>
      <c r="ETP3273" s="56"/>
      <c r="ETQ3273" s="60"/>
      <c r="ETR3273" s="60"/>
      <c r="ETS3273" s="60"/>
      <c r="ETT3273" s="60"/>
      <c r="ETU3273" s="46"/>
      <c r="ETV3273" s="65"/>
      <c r="ETW3273" s="19"/>
      <c r="ETX3273" s="48"/>
      <c r="ETY3273" s="41"/>
      <c r="ETZ3273" s="44"/>
      <c r="EUA3273" s="18"/>
      <c r="EUB3273" s="16"/>
      <c r="EUC3273" s="36"/>
      <c r="EUD3273" s="36"/>
      <c r="EUE3273" s="36"/>
      <c r="EUF3273" s="36"/>
      <c r="EUG3273" s="36"/>
      <c r="EUH3273" s="36"/>
      <c r="EUI3273" s="36"/>
      <c r="EUJ3273" s="36"/>
      <c r="EUK3273" s="36"/>
      <c r="EUL3273" s="36"/>
      <c r="EUM3273" s="36"/>
      <c r="EUN3273" s="36"/>
      <c r="EUO3273" s="36"/>
      <c r="EUP3273" s="12"/>
      <c r="EUQ3273" s="12"/>
      <c r="EUR3273" s="12"/>
      <c r="EUS3273" s="53"/>
      <c r="EUU3273" s="41"/>
      <c r="EUV3273" s="40"/>
      <c r="EUW3273" s="44"/>
      <c r="EUX3273" s="62"/>
      <c r="EUY3273" s="56"/>
      <c r="EUZ3273" s="60"/>
      <c r="EVA3273" s="60"/>
      <c r="EVB3273" s="60"/>
      <c r="EVC3273" s="60"/>
      <c r="EVD3273" s="46"/>
      <c r="EVE3273" s="65"/>
      <c r="EVF3273" s="19"/>
      <c r="EVG3273" s="48"/>
      <c r="EVH3273" s="41"/>
      <c r="EVI3273" s="44"/>
      <c r="EVJ3273" s="18"/>
      <c r="EVK3273" s="16"/>
      <c r="EVL3273" s="36"/>
      <c r="EVM3273" s="36"/>
      <c r="EVN3273" s="36"/>
      <c r="EVO3273" s="36"/>
      <c r="EVP3273" s="36"/>
      <c r="EVQ3273" s="36"/>
      <c r="EVR3273" s="36"/>
      <c r="EVS3273" s="36"/>
      <c r="EVT3273" s="36"/>
      <c r="EVU3273" s="36"/>
      <c r="EVV3273" s="36"/>
      <c r="EVW3273" s="36"/>
      <c r="EVX3273" s="36"/>
      <c r="EVY3273" s="12"/>
      <c r="EVZ3273" s="12"/>
      <c r="EWA3273" s="12"/>
      <c r="EWB3273" s="53"/>
      <c r="EWD3273" s="41"/>
      <c r="EWE3273" s="40"/>
      <c r="EWF3273" s="44"/>
      <c r="EWG3273" s="62"/>
      <c r="EWH3273" s="56"/>
      <c r="EWI3273" s="60"/>
      <c r="EWJ3273" s="60"/>
      <c r="EWK3273" s="60"/>
      <c r="EWL3273" s="60"/>
      <c r="EWM3273" s="46"/>
      <c r="EWN3273" s="65"/>
      <c r="EWO3273" s="19"/>
      <c r="EWP3273" s="48"/>
      <c r="EWQ3273" s="41"/>
      <c r="EWR3273" s="44"/>
      <c r="EWS3273" s="18"/>
      <c r="EWT3273" s="16"/>
      <c r="EWU3273" s="36"/>
      <c r="EWV3273" s="36"/>
      <c r="EWW3273" s="36"/>
      <c r="EWX3273" s="36"/>
      <c r="EWY3273" s="36"/>
      <c r="EWZ3273" s="36"/>
      <c r="EXA3273" s="36"/>
      <c r="EXB3273" s="36"/>
      <c r="EXC3273" s="36"/>
      <c r="EXD3273" s="36"/>
      <c r="EXE3273" s="36"/>
      <c r="EXF3273" s="36"/>
      <c r="EXG3273" s="36"/>
      <c r="EXH3273" s="12"/>
      <c r="EXI3273" s="12"/>
      <c r="EXJ3273" s="12"/>
      <c r="EXK3273" s="53"/>
      <c r="EXM3273" s="41"/>
      <c r="EXN3273" s="40"/>
      <c r="EXO3273" s="44"/>
      <c r="EXP3273" s="62"/>
      <c r="EXQ3273" s="56"/>
      <c r="EXR3273" s="60"/>
      <c r="EXS3273" s="60"/>
      <c r="EXT3273" s="60"/>
      <c r="EXU3273" s="60"/>
      <c r="EXV3273" s="46"/>
      <c r="EXW3273" s="65"/>
      <c r="EXX3273" s="19"/>
      <c r="EXY3273" s="48"/>
      <c r="EXZ3273" s="41"/>
      <c r="EYA3273" s="44"/>
      <c r="EYB3273" s="18"/>
      <c r="EYC3273" s="16"/>
      <c r="EYD3273" s="36"/>
      <c r="EYE3273" s="36"/>
      <c r="EYF3273" s="36"/>
      <c r="EYG3273" s="36"/>
      <c r="EYH3273" s="36"/>
      <c r="EYI3273" s="36"/>
      <c r="EYJ3273" s="36"/>
      <c r="EYK3273" s="36"/>
      <c r="EYL3273" s="36"/>
      <c r="EYM3273" s="36"/>
      <c r="EYN3273" s="36"/>
      <c r="EYO3273" s="36"/>
      <c r="EYP3273" s="36"/>
      <c r="EYQ3273" s="12"/>
      <c r="EYR3273" s="12"/>
      <c r="EYS3273" s="12"/>
      <c r="EYT3273" s="53"/>
      <c r="EYV3273" s="41"/>
      <c r="EYW3273" s="40"/>
      <c r="EYX3273" s="44"/>
      <c r="EYY3273" s="62"/>
      <c r="EYZ3273" s="56"/>
      <c r="EZA3273" s="60"/>
      <c r="EZB3273" s="60"/>
      <c r="EZC3273" s="60"/>
      <c r="EZD3273" s="60"/>
      <c r="EZE3273" s="46"/>
      <c r="EZF3273" s="65"/>
      <c r="EZG3273" s="19"/>
      <c r="EZH3273" s="48"/>
      <c r="EZI3273" s="41"/>
      <c r="EZJ3273" s="44"/>
      <c r="EZK3273" s="18"/>
      <c r="EZL3273" s="16"/>
      <c r="EZM3273" s="36"/>
      <c r="EZN3273" s="36"/>
      <c r="EZO3273" s="36"/>
      <c r="EZP3273" s="36"/>
      <c r="EZQ3273" s="36"/>
      <c r="EZR3273" s="36"/>
      <c r="EZS3273" s="36"/>
      <c r="EZT3273" s="36"/>
      <c r="EZU3273" s="36"/>
      <c r="EZV3273" s="36"/>
      <c r="EZW3273" s="36"/>
      <c r="EZX3273" s="36"/>
      <c r="EZY3273" s="36"/>
      <c r="EZZ3273" s="12"/>
      <c r="FAA3273" s="12"/>
      <c r="FAB3273" s="12"/>
      <c r="FAC3273" s="53"/>
      <c r="FAE3273" s="41"/>
      <c r="FAF3273" s="40"/>
      <c r="FAG3273" s="44"/>
      <c r="FAH3273" s="62"/>
      <c r="FAI3273" s="56"/>
      <c r="FAJ3273" s="60"/>
      <c r="FAK3273" s="60"/>
      <c r="FAL3273" s="60"/>
      <c r="FAM3273" s="60"/>
      <c r="FAN3273" s="46"/>
      <c r="FAO3273" s="65"/>
      <c r="FAP3273" s="19"/>
      <c r="FAQ3273" s="48"/>
      <c r="FAR3273" s="41"/>
      <c r="FAS3273" s="44"/>
      <c r="FAT3273" s="18"/>
      <c r="FAU3273" s="16"/>
      <c r="FAV3273" s="36"/>
      <c r="FAW3273" s="36"/>
      <c r="FAX3273" s="36"/>
      <c r="FAY3273" s="36"/>
      <c r="FAZ3273" s="36"/>
      <c r="FBA3273" s="36"/>
      <c r="FBB3273" s="36"/>
      <c r="FBC3273" s="36"/>
      <c r="FBD3273" s="36"/>
      <c r="FBE3273" s="36"/>
      <c r="FBF3273" s="36"/>
      <c r="FBG3273" s="36"/>
      <c r="FBH3273" s="36"/>
      <c r="FBI3273" s="12"/>
      <c r="FBJ3273" s="12"/>
      <c r="FBK3273" s="12"/>
      <c r="FBL3273" s="53"/>
      <c r="FBN3273" s="41"/>
      <c r="FBO3273" s="40"/>
      <c r="FBP3273" s="44"/>
      <c r="FBQ3273" s="62"/>
      <c r="FBR3273" s="56"/>
      <c r="FBS3273" s="60"/>
      <c r="FBT3273" s="60"/>
      <c r="FBU3273" s="60"/>
      <c r="FBV3273" s="60"/>
      <c r="FBW3273" s="46"/>
      <c r="FBX3273" s="65"/>
      <c r="FBY3273" s="19"/>
      <c r="FBZ3273" s="48"/>
      <c r="FCA3273" s="41"/>
      <c r="FCB3273" s="44"/>
      <c r="FCC3273" s="18"/>
      <c r="FCD3273" s="16"/>
      <c r="FCE3273" s="36"/>
      <c r="FCF3273" s="36"/>
      <c r="FCG3273" s="36"/>
      <c r="FCH3273" s="36"/>
      <c r="FCI3273" s="36"/>
      <c r="FCJ3273" s="36"/>
      <c r="FCK3273" s="36"/>
      <c r="FCL3273" s="36"/>
      <c r="FCM3273" s="36"/>
      <c r="FCN3273" s="36"/>
      <c r="FCO3273" s="36"/>
      <c r="FCP3273" s="36"/>
      <c r="FCQ3273" s="36"/>
      <c r="FCR3273" s="12"/>
      <c r="FCS3273" s="12"/>
      <c r="FCT3273" s="12"/>
      <c r="FCU3273" s="53"/>
      <c r="FCW3273" s="41"/>
      <c r="FCX3273" s="40"/>
      <c r="FCY3273" s="44"/>
      <c r="FCZ3273" s="62"/>
      <c r="FDA3273" s="56"/>
      <c r="FDB3273" s="60"/>
      <c r="FDC3273" s="60"/>
      <c r="FDD3273" s="60"/>
      <c r="FDE3273" s="60"/>
      <c r="FDF3273" s="46"/>
      <c r="FDG3273" s="65"/>
      <c r="FDH3273" s="19"/>
      <c r="FDI3273" s="48"/>
      <c r="FDJ3273" s="41"/>
      <c r="FDK3273" s="44"/>
      <c r="FDL3273" s="18"/>
      <c r="FDM3273" s="16"/>
      <c r="FDN3273" s="36"/>
      <c r="FDO3273" s="36"/>
      <c r="FDP3273" s="36"/>
      <c r="FDQ3273" s="36"/>
      <c r="FDR3273" s="36"/>
      <c r="FDS3273" s="36"/>
      <c r="FDT3273" s="36"/>
      <c r="FDU3273" s="36"/>
      <c r="FDV3273" s="36"/>
      <c r="FDW3273" s="36"/>
      <c r="FDX3273" s="36"/>
      <c r="FDY3273" s="36"/>
      <c r="FDZ3273" s="36"/>
      <c r="FEA3273" s="12"/>
      <c r="FEB3273" s="12"/>
      <c r="FEC3273" s="12"/>
      <c r="FED3273" s="53"/>
      <c r="FEF3273" s="41"/>
      <c r="FEG3273" s="40"/>
      <c r="FEH3273" s="44"/>
      <c r="FEI3273" s="62"/>
      <c r="FEJ3273" s="56"/>
      <c r="FEK3273" s="60"/>
      <c r="FEL3273" s="60"/>
      <c r="FEM3273" s="60"/>
      <c r="FEN3273" s="60"/>
      <c r="FEO3273" s="46"/>
      <c r="FEP3273" s="65"/>
      <c r="FEQ3273" s="19"/>
      <c r="FER3273" s="48"/>
      <c r="FES3273" s="41"/>
      <c r="FET3273" s="44"/>
      <c r="FEU3273" s="18"/>
      <c r="FEV3273" s="16"/>
      <c r="FEW3273" s="36"/>
      <c r="FEX3273" s="36"/>
      <c r="FEY3273" s="36"/>
      <c r="FEZ3273" s="36"/>
      <c r="FFA3273" s="36"/>
      <c r="FFB3273" s="36"/>
      <c r="FFC3273" s="36"/>
      <c r="FFD3273" s="36"/>
      <c r="FFE3273" s="36"/>
      <c r="FFF3273" s="36"/>
      <c r="FFG3273" s="36"/>
      <c r="FFH3273" s="36"/>
      <c r="FFI3273" s="36"/>
      <c r="FFJ3273" s="12"/>
      <c r="FFK3273" s="12"/>
      <c r="FFL3273" s="12"/>
      <c r="FFM3273" s="53"/>
      <c r="FFO3273" s="41"/>
      <c r="FFP3273" s="40"/>
      <c r="FFQ3273" s="44"/>
      <c r="FFR3273" s="62"/>
      <c r="FFS3273" s="56"/>
      <c r="FFT3273" s="60"/>
      <c r="FFU3273" s="60"/>
      <c r="FFV3273" s="60"/>
      <c r="FFW3273" s="60"/>
      <c r="FFX3273" s="46"/>
      <c r="FFY3273" s="65"/>
      <c r="FFZ3273" s="19"/>
      <c r="FGA3273" s="48"/>
      <c r="FGB3273" s="41"/>
      <c r="FGC3273" s="44"/>
      <c r="FGD3273" s="18"/>
      <c r="FGE3273" s="16"/>
      <c r="FGF3273" s="36"/>
      <c r="FGG3273" s="36"/>
      <c r="FGH3273" s="36"/>
      <c r="FGI3273" s="36"/>
      <c r="FGJ3273" s="36"/>
      <c r="FGK3273" s="36"/>
      <c r="FGL3273" s="36"/>
      <c r="FGM3273" s="36"/>
      <c r="FGN3273" s="36"/>
      <c r="FGO3273" s="36"/>
      <c r="FGP3273" s="36"/>
      <c r="FGQ3273" s="36"/>
      <c r="FGR3273" s="36"/>
      <c r="FGS3273" s="12"/>
      <c r="FGT3273" s="12"/>
      <c r="FGU3273" s="12"/>
      <c r="FGV3273" s="53"/>
      <c r="FGX3273" s="41"/>
      <c r="FGY3273" s="40"/>
      <c r="FGZ3273" s="44"/>
      <c r="FHA3273" s="62"/>
      <c r="FHB3273" s="56"/>
      <c r="FHC3273" s="60"/>
      <c r="FHD3273" s="60"/>
      <c r="FHE3273" s="60"/>
      <c r="FHF3273" s="60"/>
      <c r="FHG3273" s="46"/>
      <c r="FHH3273" s="65"/>
      <c r="FHI3273" s="19"/>
      <c r="FHJ3273" s="48"/>
      <c r="FHK3273" s="41"/>
      <c r="FHL3273" s="44"/>
      <c r="FHM3273" s="18"/>
      <c r="FHN3273" s="16"/>
      <c r="FHO3273" s="36"/>
      <c r="FHP3273" s="36"/>
      <c r="FHQ3273" s="36"/>
      <c r="FHR3273" s="36"/>
      <c r="FHS3273" s="36"/>
      <c r="FHT3273" s="36"/>
      <c r="FHU3273" s="36"/>
      <c r="FHV3273" s="36"/>
      <c r="FHW3273" s="36"/>
      <c r="FHX3273" s="36"/>
      <c r="FHY3273" s="36"/>
      <c r="FHZ3273" s="36"/>
      <c r="FIA3273" s="36"/>
      <c r="FIB3273" s="12"/>
      <c r="FIC3273" s="12"/>
      <c r="FID3273" s="12"/>
      <c r="FIE3273" s="53"/>
      <c r="FIG3273" s="41"/>
      <c r="FIH3273" s="40"/>
      <c r="FII3273" s="44"/>
      <c r="FIJ3273" s="62"/>
      <c r="FIK3273" s="56"/>
      <c r="FIL3273" s="60"/>
      <c r="FIM3273" s="60"/>
      <c r="FIN3273" s="60"/>
      <c r="FIO3273" s="60"/>
      <c r="FIP3273" s="46"/>
      <c r="FIQ3273" s="65"/>
      <c r="FIR3273" s="19"/>
      <c r="FIS3273" s="48"/>
      <c r="FIT3273" s="41"/>
      <c r="FIU3273" s="44"/>
      <c r="FIV3273" s="18"/>
      <c r="FIW3273" s="16"/>
      <c r="FIX3273" s="36"/>
      <c r="FIY3273" s="36"/>
      <c r="FIZ3273" s="36"/>
      <c r="FJA3273" s="36"/>
      <c r="FJB3273" s="36"/>
      <c r="FJC3273" s="36"/>
      <c r="FJD3273" s="36"/>
      <c r="FJE3273" s="36"/>
      <c r="FJF3273" s="36"/>
      <c r="FJG3273" s="36"/>
      <c r="FJH3273" s="36"/>
      <c r="FJI3273" s="36"/>
      <c r="FJJ3273" s="36"/>
      <c r="FJK3273" s="12"/>
      <c r="FJL3273" s="12"/>
      <c r="FJM3273" s="12"/>
      <c r="FJN3273" s="53"/>
      <c r="FJP3273" s="41"/>
      <c r="FJQ3273" s="40"/>
      <c r="FJR3273" s="44"/>
      <c r="FJS3273" s="62"/>
      <c r="FJT3273" s="56"/>
      <c r="FJU3273" s="60"/>
      <c r="FJV3273" s="60"/>
      <c r="FJW3273" s="60"/>
      <c r="FJX3273" s="60"/>
      <c r="FJY3273" s="46"/>
      <c r="FJZ3273" s="65"/>
      <c r="FKA3273" s="19"/>
      <c r="FKB3273" s="48"/>
      <c r="FKC3273" s="41"/>
      <c r="FKD3273" s="44"/>
      <c r="FKE3273" s="18"/>
      <c r="FKF3273" s="16"/>
      <c r="FKG3273" s="36"/>
      <c r="FKH3273" s="36"/>
      <c r="FKI3273" s="36"/>
      <c r="FKJ3273" s="36"/>
      <c r="FKK3273" s="36"/>
      <c r="FKL3273" s="36"/>
      <c r="FKM3273" s="36"/>
      <c r="FKN3273" s="36"/>
      <c r="FKO3273" s="36"/>
      <c r="FKP3273" s="36"/>
      <c r="FKQ3273" s="36"/>
      <c r="FKR3273" s="36"/>
      <c r="FKS3273" s="36"/>
      <c r="FKT3273" s="12"/>
      <c r="FKU3273" s="12"/>
      <c r="FKV3273" s="12"/>
      <c r="FKW3273" s="53"/>
      <c r="FKY3273" s="41"/>
      <c r="FKZ3273" s="40"/>
      <c r="FLA3273" s="44"/>
      <c r="FLB3273" s="62"/>
      <c r="FLC3273" s="56"/>
      <c r="FLD3273" s="60"/>
      <c r="FLE3273" s="60"/>
      <c r="FLF3273" s="60"/>
      <c r="FLG3273" s="60"/>
      <c r="FLH3273" s="46"/>
      <c r="FLI3273" s="65"/>
      <c r="FLJ3273" s="19"/>
      <c r="FLK3273" s="48"/>
      <c r="FLL3273" s="41"/>
      <c r="FLM3273" s="44"/>
      <c r="FLN3273" s="18"/>
      <c r="FLO3273" s="16"/>
      <c r="FLP3273" s="36"/>
      <c r="FLQ3273" s="36"/>
      <c r="FLR3273" s="36"/>
      <c r="FLS3273" s="36"/>
      <c r="FLT3273" s="36"/>
      <c r="FLU3273" s="36"/>
      <c r="FLV3273" s="36"/>
      <c r="FLW3273" s="36"/>
      <c r="FLX3273" s="36"/>
      <c r="FLY3273" s="36"/>
      <c r="FLZ3273" s="36"/>
      <c r="FMA3273" s="36"/>
      <c r="FMB3273" s="36"/>
      <c r="FMC3273" s="12"/>
      <c r="FMD3273" s="12"/>
      <c r="FME3273" s="12"/>
      <c r="FMF3273" s="53"/>
      <c r="FMH3273" s="41"/>
      <c r="FMI3273" s="40"/>
      <c r="FMJ3273" s="44"/>
      <c r="FMK3273" s="62"/>
      <c r="FML3273" s="56"/>
      <c r="FMM3273" s="60"/>
      <c r="FMN3273" s="60"/>
      <c r="FMO3273" s="60"/>
      <c r="FMP3273" s="60"/>
      <c r="FMQ3273" s="46"/>
      <c r="FMR3273" s="65"/>
      <c r="FMS3273" s="19"/>
      <c r="FMT3273" s="48"/>
      <c r="FMU3273" s="41"/>
      <c r="FMV3273" s="44"/>
      <c r="FMW3273" s="18"/>
      <c r="FMX3273" s="16"/>
      <c r="FMY3273" s="36"/>
      <c r="FMZ3273" s="36"/>
      <c r="FNA3273" s="36"/>
      <c r="FNB3273" s="36"/>
      <c r="FNC3273" s="36"/>
      <c r="FND3273" s="36"/>
      <c r="FNE3273" s="36"/>
      <c r="FNF3273" s="36"/>
      <c r="FNG3273" s="36"/>
      <c r="FNH3273" s="36"/>
      <c r="FNI3273" s="36"/>
      <c r="FNJ3273" s="36"/>
      <c r="FNK3273" s="36"/>
      <c r="FNL3273" s="12"/>
      <c r="FNM3273" s="12"/>
      <c r="FNN3273" s="12"/>
      <c r="FNO3273" s="53"/>
      <c r="FNQ3273" s="41"/>
      <c r="FNR3273" s="40"/>
      <c r="FNS3273" s="44"/>
      <c r="FNT3273" s="62"/>
      <c r="FNU3273" s="56"/>
      <c r="FNV3273" s="60"/>
      <c r="FNW3273" s="60"/>
      <c r="FNX3273" s="60"/>
      <c r="FNY3273" s="60"/>
      <c r="FNZ3273" s="46"/>
      <c r="FOA3273" s="65"/>
      <c r="FOB3273" s="19"/>
      <c r="FOC3273" s="48"/>
      <c r="FOD3273" s="41"/>
      <c r="FOE3273" s="44"/>
      <c r="FOF3273" s="18"/>
      <c r="FOG3273" s="16"/>
      <c r="FOH3273" s="36"/>
      <c r="FOI3273" s="36"/>
      <c r="FOJ3273" s="36"/>
      <c r="FOK3273" s="36"/>
      <c r="FOL3273" s="36"/>
      <c r="FOM3273" s="36"/>
      <c r="FON3273" s="36"/>
      <c r="FOO3273" s="36"/>
      <c r="FOP3273" s="36"/>
      <c r="FOQ3273" s="36"/>
      <c r="FOR3273" s="36"/>
      <c r="FOS3273" s="36"/>
      <c r="FOT3273" s="36"/>
      <c r="FOU3273" s="12"/>
      <c r="FOV3273" s="12"/>
      <c r="FOW3273" s="12"/>
      <c r="FOX3273" s="53"/>
      <c r="FOZ3273" s="41"/>
      <c r="FPA3273" s="40"/>
      <c r="FPB3273" s="44"/>
      <c r="FPC3273" s="62"/>
      <c r="FPD3273" s="56"/>
      <c r="FPE3273" s="60"/>
      <c r="FPF3273" s="60"/>
      <c r="FPG3273" s="60"/>
      <c r="FPH3273" s="60"/>
      <c r="FPI3273" s="46"/>
      <c r="FPJ3273" s="65"/>
      <c r="FPK3273" s="19"/>
      <c r="FPL3273" s="48"/>
      <c r="FPM3273" s="41"/>
      <c r="FPN3273" s="44"/>
      <c r="FPO3273" s="18"/>
      <c r="FPP3273" s="16"/>
      <c r="FPQ3273" s="36"/>
      <c r="FPR3273" s="36"/>
      <c r="FPS3273" s="36"/>
      <c r="FPT3273" s="36"/>
      <c r="FPU3273" s="36"/>
      <c r="FPV3273" s="36"/>
      <c r="FPW3273" s="36"/>
      <c r="FPX3273" s="36"/>
      <c r="FPY3273" s="36"/>
      <c r="FPZ3273" s="36"/>
      <c r="FQA3273" s="36"/>
      <c r="FQB3273" s="36"/>
      <c r="FQC3273" s="36"/>
      <c r="FQD3273" s="12"/>
      <c r="FQE3273" s="12"/>
      <c r="FQF3273" s="12"/>
      <c r="FQG3273" s="53"/>
      <c r="FQI3273" s="41"/>
      <c r="FQJ3273" s="40"/>
      <c r="FQK3273" s="44"/>
      <c r="FQL3273" s="62"/>
      <c r="FQM3273" s="56"/>
      <c r="FQN3273" s="60"/>
      <c r="FQO3273" s="60"/>
      <c r="FQP3273" s="60"/>
      <c r="FQQ3273" s="60"/>
      <c r="FQR3273" s="46"/>
      <c r="FQS3273" s="65"/>
      <c r="FQT3273" s="19"/>
      <c r="FQU3273" s="48"/>
      <c r="FQV3273" s="41"/>
      <c r="FQW3273" s="44"/>
      <c r="FQX3273" s="18"/>
      <c r="FQY3273" s="16"/>
      <c r="FQZ3273" s="36"/>
      <c r="FRA3273" s="36"/>
      <c r="FRB3273" s="36"/>
      <c r="FRC3273" s="36"/>
      <c r="FRD3273" s="36"/>
      <c r="FRE3273" s="36"/>
      <c r="FRF3273" s="36"/>
      <c r="FRG3273" s="36"/>
      <c r="FRH3273" s="36"/>
      <c r="FRI3273" s="36"/>
      <c r="FRJ3273" s="36"/>
      <c r="FRK3273" s="36"/>
      <c r="FRL3273" s="36"/>
      <c r="FRM3273" s="12"/>
      <c r="FRN3273" s="12"/>
      <c r="FRO3273" s="12"/>
      <c r="FRP3273" s="53"/>
      <c r="FRR3273" s="41"/>
      <c r="FRS3273" s="40"/>
      <c r="FRT3273" s="44"/>
      <c r="FRU3273" s="62"/>
      <c r="FRV3273" s="56"/>
      <c r="FRW3273" s="60"/>
      <c r="FRX3273" s="60"/>
      <c r="FRY3273" s="60"/>
      <c r="FRZ3273" s="60"/>
      <c r="FSA3273" s="46"/>
      <c r="FSB3273" s="65"/>
      <c r="FSC3273" s="19"/>
      <c r="FSD3273" s="48"/>
      <c r="FSE3273" s="41"/>
      <c r="FSF3273" s="44"/>
      <c r="FSG3273" s="18"/>
      <c r="FSH3273" s="16"/>
      <c r="FSI3273" s="36"/>
      <c r="FSJ3273" s="36"/>
      <c r="FSK3273" s="36"/>
      <c r="FSL3273" s="36"/>
      <c r="FSM3273" s="36"/>
      <c r="FSN3273" s="36"/>
      <c r="FSO3273" s="36"/>
      <c r="FSP3273" s="36"/>
      <c r="FSQ3273" s="36"/>
      <c r="FSR3273" s="36"/>
      <c r="FSS3273" s="36"/>
      <c r="FST3273" s="36"/>
      <c r="FSU3273" s="36"/>
      <c r="FSV3273" s="12"/>
      <c r="FSW3273" s="12"/>
      <c r="FSX3273" s="12"/>
      <c r="FSY3273" s="53"/>
      <c r="FTA3273" s="41"/>
      <c r="FTB3273" s="40"/>
      <c r="FTC3273" s="44"/>
      <c r="FTD3273" s="62"/>
      <c r="FTE3273" s="56"/>
      <c r="FTF3273" s="60"/>
      <c r="FTG3273" s="60"/>
      <c r="FTH3273" s="60"/>
      <c r="FTI3273" s="60"/>
      <c r="FTJ3273" s="46"/>
      <c r="FTK3273" s="65"/>
      <c r="FTL3273" s="19"/>
      <c r="FTM3273" s="48"/>
      <c r="FTN3273" s="41"/>
      <c r="FTO3273" s="44"/>
      <c r="FTP3273" s="18"/>
      <c r="FTQ3273" s="16"/>
      <c r="FTR3273" s="36"/>
      <c r="FTS3273" s="36"/>
      <c r="FTT3273" s="36"/>
      <c r="FTU3273" s="36"/>
      <c r="FTV3273" s="36"/>
      <c r="FTW3273" s="36"/>
      <c r="FTX3273" s="36"/>
      <c r="FTY3273" s="36"/>
      <c r="FTZ3273" s="36"/>
      <c r="FUA3273" s="36"/>
      <c r="FUB3273" s="36"/>
      <c r="FUC3273" s="36"/>
      <c r="FUD3273" s="36"/>
      <c r="FUE3273" s="12"/>
      <c r="FUF3273" s="12"/>
      <c r="FUG3273" s="12"/>
      <c r="FUH3273" s="53"/>
      <c r="FUJ3273" s="41"/>
      <c r="FUK3273" s="40"/>
      <c r="FUL3273" s="44"/>
      <c r="FUM3273" s="62"/>
      <c r="FUN3273" s="56"/>
      <c r="FUO3273" s="60"/>
      <c r="FUP3273" s="60"/>
      <c r="FUQ3273" s="60"/>
      <c r="FUR3273" s="60"/>
      <c r="FUS3273" s="46"/>
      <c r="FUT3273" s="65"/>
      <c r="FUU3273" s="19"/>
      <c r="FUV3273" s="48"/>
      <c r="FUW3273" s="41"/>
      <c r="FUX3273" s="44"/>
      <c r="FUY3273" s="18"/>
      <c r="FUZ3273" s="16"/>
      <c r="FVA3273" s="36"/>
      <c r="FVB3273" s="36"/>
      <c r="FVC3273" s="36"/>
      <c r="FVD3273" s="36"/>
      <c r="FVE3273" s="36"/>
      <c r="FVF3273" s="36"/>
      <c r="FVG3273" s="36"/>
      <c r="FVH3273" s="36"/>
      <c r="FVI3273" s="36"/>
      <c r="FVJ3273" s="36"/>
      <c r="FVK3273" s="36"/>
      <c r="FVL3273" s="36"/>
      <c r="FVM3273" s="36"/>
      <c r="FVN3273" s="12"/>
      <c r="FVO3273" s="12"/>
      <c r="FVP3273" s="12"/>
      <c r="FVQ3273" s="53"/>
      <c r="FVS3273" s="41"/>
      <c r="FVT3273" s="40"/>
      <c r="FVU3273" s="44"/>
      <c r="FVV3273" s="62"/>
      <c r="FVW3273" s="56"/>
      <c r="FVX3273" s="60"/>
      <c r="FVY3273" s="60"/>
      <c r="FVZ3273" s="60"/>
      <c r="FWA3273" s="60"/>
      <c r="FWB3273" s="46"/>
      <c r="FWC3273" s="65"/>
      <c r="FWD3273" s="19"/>
      <c r="FWE3273" s="48"/>
      <c r="FWF3273" s="41"/>
      <c r="FWG3273" s="44"/>
      <c r="FWH3273" s="18"/>
      <c r="FWI3273" s="16"/>
      <c r="FWJ3273" s="36"/>
      <c r="FWK3273" s="36"/>
      <c r="FWL3273" s="36"/>
      <c r="FWM3273" s="36"/>
      <c r="FWN3273" s="36"/>
      <c r="FWO3273" s="36"/>
      <c r="FWP3273" s="36"/>
      <c r="FWQ3273" s="36"/>
      <c r="FWR3273" s="36"/>
      <c r="FWS3273" s="36"/>
      <c r="FWT3273" s="36"/>
      <c r="FWU3273" s="36"/>
      <c r="FWV3273" s="36"/>
      <c r="FWW3273" s="12"/>
      <c r="FWX3273" s="12"/>
      <c r="FWY3273" s="12"/>
      <c r="FWZ3273" s="53"/>
      <c r="FXB3273" s="41"/>
      <c r="FXC3273" s="40"/>
      <c r="FXD3273" s="44"/>
      <c r="FXE3273" s="62"/>
      <c r="FXF3273" s="56"/>
      <c r="FXG3273" s="60"/>
      <c r="FXH3273" s="60"/>
      <c r="FXI3273" s="60"/>
      <c r="FXJ3273" s="60"/>
      <c r="FXK3273" s="46"/>
      <c r="FXL3273" s="65"/>
      <c r="FXM3273" s="19"/>
      <c r="FXN3273" s="48"/>
      <c r="FXO3273" s="41"/>
      <c r="FXP3273" s="44"/>
      <c r="FXQ3273" s="18"/>
      <c r="FXR3273" s="16"/>
      <c r="FXS3273" s="36"/>
      <c r="FXT3273" s="36"/>
      <c r="FXU3273" s="36"/>
      <c r="FXV3273" s="36"/>
      <c r="FXW3273" s="36"/>
      <c r="FXX3273" s="36"/>
      <c r="FXY3273" s="36"/>
      <c r="FXZ3273" s="36"/>
      <c r="FYA3273" s="36"/>
      <c r="FYB3273" s="36"/>
      <c r="FYC3273" s="36"/>
      <c r="FYD3273" s="36"/>
      <c r="FYE3273" s="36"/>
      <c r="FYF3273" s="12"/>
      <c r="FYG3273" s="12"/>
      <c r="FYH3273" s="12"/>
      <c r="FYI3273" s="53"/>
      <c r="FYK3273" s="41"/>
      <c r="FYL3273" s="40"/>
      <c r="FYM3273" s="44"/>
      <c r="FYN3273" s="62"/>
      <c r="FYO3273" s="56"/>
      <c r="FYP3273" s="60"/>
      <c r="FYQ3273" s="60"/>
      <c r="FYR3273" s="60"/>
      <c r="FYS3273" s="60"/>
      <c r="FYT3273" s="46"/>
      <c r="FYU3273" s="65"/>
      <c r="FYV3273" s="19"/>
      <c r="FYW3273" s="48"/>
      <c r="FYX3273" s="41"/>
      <c r="FYY3273" s="44"/>
      <c r="FYZ3273" s="18"/>
      <c r="FZA3273" s="16"/>
      <c r="FZB3273" s="36"/>
      <c r="FZC3273" s="36"/>
      <c r="FZD3273" s="36"/>
      <c r="FZE3273" s="36"/>
      <c r="FZF3273" s="36"/>
      <c r="FZG3273" s="36"/>
      <c r="FZH3273" s="36"/>
      <c r="FZI3273" s="36"/>
      <c r="FZJ3273" s="36"/>
      <c r="FZK3273" s="36"/>
      <c r="FZL3273" s="36"/>
      <c r="FZM3273" s="36"/>
      <c r="FZN3273" s="36"/>
      <c r="FZO3273" s="12"/>
      <c r="FZP3273" s="12"/>
      <c r="FZQ3273" s="12"/>
      <c r="FZR3273" s="53"/>
      <c r="FZT3273" s="41"/>
      <c r="FZU3273" s="40"/>
      <c r="FZV3273" s="44"/>
      <c r="FZW3273" s="62"/>
      <c r="FZX3273" s="56"/>
      <c r="FZY3273" s="60"/>
      <c r="FZZ3273" s="60"/>
      <c r="GAA3273" s="60"/>
      <c r="GAB3273" s="60"/>
      <c r="GAC3273" s="46"/>
      <c r="GAD3273" s="65"/>
      <c r="GAE3273" s="19"/>
      <c r="GAF3273" s="48"/>
      <c r="GAG3273" s="41"/>
      <c r="GAH3273" s="44"/>
      <c r="GAI3273" s="18"/>
      <c r="GAJ3273" s="16"/>
      <c r="GAK3273" s="36"/>
      <c r="GAL3273" s="36"/>
      <c r="GAM3273" s="36"/>
      <c r="GAN3273" s="36"/>
      <c r="GAO3273" s="36"/>
      <c r="GAP3273" s="36"/>
      <c r="GAQ3273" s="36"/>
      <c r="GAR3273" s="36"/>
      <c r="GAS3273" s="36"/>
      <c r="GAT3273" s="36"/>
      <c r="GAU3273" s="36"/>
      <c r="GAV3273" s="36"/>
      <c r="GAW3273" s="36"/>
      <c r="GAX3273" s="12"/>
      <c r="GAY3273" s="12"/>
      <c r="GAZ3273" s="12"/>
      <c r="GBA3273" s="53"/>
      <c r="GBC3273" s="41"/>
      <c r="GBD3273" s="40"/>
      <c r="GBE3273" s="44"/>
      <c r="GBF3273" s="62"/>
      <c r="GBG3273" s="56"/>
      <c r="GBH3273" s="60"/>
      <c r="GBI3273" s="60"/>
      <c r="GBJ3273" s="60"/>
      <c r="GBK3273" s="60"/>
      <c r="GBL3273" s="46"/>
      <c r="GBM3273" s="65"/>
      <c r="GBN3273" s="19"/>
      <c r="GBO3273" s="48"/>
      <c r="GBP3273" s="41"/>
      <c r="GBQ3273" s="44"/>
      <c r="GBR3273" s="18"/>
      <c r="GBS3273" s="16"/>
      <c r="GBT3273" s="36"/>
      <c r="GBU3273" s="36"/>
      <c r="GBV3273" s="36"/>
      <c r="GBW3273" s="36"/>
      <c r="GBX3273" s="36"/>
      <c r="GBY3273" s="36"/>
      <c r="GBZ3273" s="36"/>
      <c r="GCA3273" s="36"/>
      <c r="GCB3273" s="36"/>
      <c r="GCC3273" s="36"/>
      <c r="GCD3273" s="36"/>
      <c r="GCE3273" s="36"/>
      <c r="GCF3273" s="36"/>
      <c r="GCG3273" s="12"/>
      <c r="GCH3273" s="12"/>
      <c r="GCI3273" s="12"/>
      <c r="GCJ3273" s="53"/>
      <c r="GCL3273" s="41"/>
      <c r="GCM3273" s="40"/>
      <c r="GCN3273" s="44"/>
      <c r="GCO3273" s="62"/>
      <c r="GCP3273" s="56"/>
      <c r="GCQ3273" s="60"/>
      <c r="GCR3273" s="60"/>
      <c r="GCS3273" s="60"/>
      <c r="GCT3273" s="60"/>
      <c r="GCU3273" s="46"/>
      <c r="GCV3273" s="65"/>
      <c r="GCW3273" s="19"/>
      <c r="GCX3273" s="48"/>
      <c r="GCY3273" s="41"/>
      <c r="GCZ3273" s="44"/>
      <c r="GDA3273" s="18"/>
      <c r="GDB3273" s="16"/>
      <c r="GDC3273" s="36"/>
      <c r="GDD3273" s="36"/>
      <c r="GDE3273" s="36"/>
      <c r="GDF3273" s="36"/>
      <c r="GDG3273" s="36"/>
      <c r="GDH3273" s="36"/>
      <c r="GDI3273" s="36"/>
      <c r="GDJ3273" s="36"/>
      <c r="GDK3273" s="36"/>
      <c r="GDL3273" s="36"/>
      <c r="GDM3273" s="36"/>
      <c r="GDN3273" s="36"/>
      <c r="GDO3273" s="36"/>
      <c r="GDP3273" s="12"/>
      <c r="GDQ3273" s="12"/>
      <c r="GDR3273" s="12"/>
      <c r="GDS3273" s="53"/>
      <c r="GDU3273" s="41"/>
      <c r="GDV3273" s="40"/>
      <c r="GDW3273" s="44"/>
      <c r="GDX3273" s="62"/>
      <c r="GDY3273" s="56"/>
      <c r="GDZ3273" s="60"/>
      <c r="GEA3273" s="60"/>
      <c r="GEB3273" s="60"/>
      <c r="GEC3273" s="60"/>
      <c r="GED3273" s="46"/>
      <c r="GEE3273" s="65"/>
      <c r="GEF3273" s="19"/>
      <c r="GEG3273" s="48"/>
      <c r="GEH3273" s="41"/>
      <c r="GEI3273" s="44"/>
      <c r="GEJ3273" s="18"/>
      <c r="GEK3273" s="16"/>
      <c r="GEL3273" s="36"/>
      <c r="GEM3273" s="36"/>
      <c r="GEN3273" s="36"/>
      <c r="GEO3273" s="36"/>
      <c r="GEP3273" s="36"/>
      <c r="GEQ3273" s="36"/>
      <c r="GER3273" s="36"/>
      <c r="GES3273" s="36"/>
      <c r="GET3273" s="36"/>
      <c r="GEU3273" s="36"/>
      <c r="GEV3273" s="36"/>
      <c r="GEW3273" s="36"/>
      <c r="GEX3273" s="36"/>
      <c r="GEY3273" s="12"/>
      <c r="GEZ3273" s="12"/>
      <c r="GFA3273" s="12"/>
      <c r="GFB3273" s="53"/>
      <c r="GFD3273" s="41"/>
      <c r="GFE3273" s="40"/>
      <c r="GFF3273" s="44"/>
      <c r="GFG3273" s="62"/>
      <c r="GFH3273" s="56"/>
      <c r="GFI3273" s="60"/>
      <c r="GFJ3273" s="60"/>
      <c r="GFK3273" s="60"/>
      <c r="GFL3273" s="60"/>
      <c r="GFM3273" s="46"/>
      <c r="GFN3273" s="65"/>
      <c r="GFO3273" s="19"/>
      <c r="GFP3273" s="48"/>
      <c r="GFQ3273" s="41"/>
      <c r="GFR3273" s="44"/>
      <c r="GFS3273" s="18"/>
      <c r="GFT3273" s="16"/>
      <c r="GFU3273" s="36"/>
      <c r="GFV3273" s="36"/>
      <c r="GFW3273" s="36"/>
      <c r="GFX3273" s="36"/>
      <c r="GFY3273" s="36"/>
      <c r="GFZ3273" s="36"/>
      <c r="GGA3273" s="36"/>
      <c r="GGB3273" s="36"/>
      <c r="GGC3273" s="36"/>
      <c r="GGD3273" s="36"/>
      <c r="GGE3273" s="36"/>
      <c r="GGF3273" s="36"/>
      <c r="GGG3273" s="36"/>
      <c r="GGH3273" s="12"/>
      <c r="GGI3273" s="12"/>
      <c r="GGJ3273" s="12"/>
      <c r="GGK3273" s="53"/>
      <c r="GGM3273" s="41"/>
      <c r="GGN3273" s="40"/>
      <c r="GGO3273" s="44"/>
      <c r="GGP3273" s="62"/>
      <c r="GGQ3273" s="56"/>
      <c r="GGR3273" s="60"/>
      <c r="GGS3273" s="60"/>
      <c r="GGT3273" s="60"/>
      <c r="GGU3273" s="60"/>
      <c r="GGV3273" s="46"/>
      <c r="GGW3273" s="65"/>
      <c r="GGX3273" s="19"/>
      <c r="GGY3273" s="48"/>
      <c r="GGZ3273" s="41"/>
      <c r="GHA3273" s="44"/>
      <c r="GHB3273" s="18"/>
      <c r="GHC3273" s="16"/>
      <c r="GHD3273" s="36"/>
      <c r="GHE3273" s="36"/>
      <c r="GHF3273" s="36"/>
      <c r="GHG3273" s="36"/>
      <c r="GHH3273" s="36"/>
      <c r="GHI3273" s="36"/>
      <c r="GHJ3273" s="36"/>
      <c r="GHK3273" s="36"/>
      <c r="GHL3273" s="36"/>
      <c r="GHM3273" s="36"/>
      <c r="GHN3273" s="36"/>
      <c r="GHO3273" s="36"/>
      <c r="GHP3273" s="36"/>
      <c r="GHQ3273" s="12"/>
      <c r="GHR3273" s="12"/>
      <c r="GHS3273" s="12"/>
      <c r="GHT3273" s="53"/>
      <c r="GHV3273" s="41"/>
      <c r="GHW3273" s="40"/>
      <c r="GHX3273" s="44"/>
      <c r="GHY3273" s="62"/>
      <c r="GHZ3273" s="56"/>
      <c r="GIA3273" s="60"/>
      <c r="GIB3273" s="60"/>
      <c r="GIC3273" s="60"/>
      <c r="GID3273" s="60"/>
      <c r="GIE3273" s="46"/>
      <c r="GIF3273" s="65"/>
      <c r="GIG3273" s="19"/>
      <c r="GIH3273" s="48"/>
      <c r="GII3273" s="41"/>
      <c r="GIJ3273" s="44"/>
      <c r="GIK3273" s="18"/>
      <c r="GIL3273" s="16"/>
      <c r="GIM3273" s="36"/>
      <c r="GIN3273" s="36"/>
      <c r="GIO3273" s="36"/>
      <c r="GIP3273" s="36"/>
      <c r="GIQ3273" s="36"/>
      <c r="GIR3273" s="36"/>
      <c r="GIS3273" s="36"/>
      <c r="GIT3273" s="36"/>
      <c r="GIU3273" s="36"/>
      <c r="GIV3273" s="36"/>
      <c r="GIW3273" s="36"/>
      <c r="GIX3273" s="36"/>
      <c r="GIY3273" s="36"/>
      <c r="GIZ3273" s="12"/>
      <c r="GJA3273" s="12"/>
      <c r="GJB3273" s="12"/>
      <c r="GJC3273" s="53"/>
      <c r="GJE3273" s="41"/>
      <c r="GJF3273" s="40"/>
      <c r="GJG3273" s="44"/>
      <c r="GJH3273" s="62"/>
      <c r="GJI3273" s="56"/>
      <c r="GJJ3273" s="60"/>
      <c r="GJK3273" s="60"/>
      <c r="GJL3273" s="60"/>
      <c r="GJM3273" s="60"/>
      <c r="GJN3273" s="46"/>
      <c r="GJO3273" s="65"/>
      <c r="GJP3273" s="19"/>
      <c r="GJQ3273" s="48"/>
      <c r="GJR3273" s="41"/>
      <c r="GJS3273" s="44"/>
      <c r="GJT3273" s="18"/>
      <c r="GJU3273" s="16"/>
      <c r="GJV3273" s="36"/>
      <c r="GJW3273" s="36"/>
      <c r="GJX3273" s="36"/>
      <c r="GJY3273" s="36"/>
      <c r="GJZ3273" s="36"/>
      <c r="GKA3273" s="36"/>
      <c r="GKB3273" s="36"/>
      <c r="GKC3273" s="36"/>
      <c r="GKD3273" s="36"/>
      <c r="GKE3273" s="36"/>
      <c r="GKF3273" s="36"/>
      <c r="GKG3273" s="36"/>
      <c r="GKH3273" s="36"/>
      <c r="GKI3273" s="12"/>
      <c r="GKJ3273" s="12"/>
      <c r="GKK3273" s="12"/>
      <c r="GKL3273" s="53"/>
      <c r="GKN3273" s="41"/>
      <c r="GKO3273" s="40"/>
      <c r="GKP3273" s="44"/>
      <c r="GKQ3273" s="62"/>
      <c r="GKR3273" s="56"/>
      <c r="GKS3273" s="60"/>
      <c r="GKT3273" s="60"/>
      <c r="GKU3273" s="60"/>
      <c r="GKV3273" s="60"/>
      <c r="GKW3273" s="46"/>
      <c r="GKX3273" s="65"/>
      <c r="GKY3273" s="19"/>
      <c r="GKZ3273" s="48"/>
      <c r="GLA3273" s="41"/>
      <c r="GLB3273" s="44"/>
      <c r="GLC3273" s="18"/>
      <c r="GLD3273" s="16"/>
      <c r="GLE3273" s="36"/>
      <c r="GLF3273" s="36"/>
      <c r="GLG3273" s="36"/>
      <c r="GLH3273" s="36"/>
      <c r="GLI3273" s="36"/>
      <c r="GLJ3273" s="36"/>
      <c r="GLK3273" s="36"/>
      <c r="GLL3273" s="36"/>
      <c r="GLM3273" s="36"/>
      <c r="GLN3273" s="36"/>
      <c r="GLO3273" s="36"/>
      <c r="GLP3273" s="36"/>
      <c r="GLQ3273" s="36"/>
      <c r="GLR3273" s="12"/>
      <c r="GLS3273" s="12"/>
      <c r="GLT3273" s="12"/>
      <c r="GLU3273" s="53"/>
      <c r="GLW3273" s="41"/>
      <c r="GLX3273" s="40"/>
      <c r="GLY3273" s="44"/>
      <c r="GLZ3273" s="62"/>
      <c r="GMA3273" s="56"/>
      <c r="GMB3273" s="60"/>
      <c r="GMC3273" s="60"/>
      <c r="GMD3273" s="60"/>
      <c r="GME3273" s="60"/>
      <c r="GMF3273" s="46"/>
      <c r="GMG3273" s="65"/>
      <c r="GMH3273" s="19"/>
      <c r="GMI3273" s="48"/>
      <c r="GMJ3273" s="41"/>
      <c r="GMK3273" s="44"/>
      <c r="GML3273" s="18"/>
      <c r="GMM3273" s="16"/>
      <c r="GMN3273" s="36"/>
      <c r="GMO3273" s="36"/>
      <c r="GMP3273" s="36"/>
      <c r="GMQ3273" s="36"/>
      <c r="GMR3273" s="36"/>
      <c r="GMS3273" s="36"/>
      <c r="GMT3273" s="36"/>
      <c r="GMU3273" s="36"/>
      <c r="GMV3273" s="36"/>
      <c r="GMW3273" s="36"/>
      <c r="GMX3273" s="36"/>
      <c r="GMY3273" s="36"/>
      <c r="GMZ3273" s="36"/>
      <c r="GNA3273" s="12"/>
      <c r="GNB3273" s="12"/>
      <c r="GNC3273" s="12"/>
      <c r="GND3273" s="53"/>
      <c r="GNF3273" s="41"/>
      <c r="GNG3273" s="40"/>
      <c r="GNH3273" s="44"/>
      <c r="GNI3273" s="62"/>
      <c r="GNJ3273" s="56"/>
      <c r="GNK3273" s="60"/>
      <c r="GNL3273" s="60"/>
      <c r="GNM3273" s="60"/>
      <c r="GNN3273" s="60"/>
      <c r="GNO3273" s="46"/>
      <c r="GNP3273" s="65"/>
      <c r="GNQ3273" s="19"/>
      <c r="GNR3273" s="48"/>
      <c r="GNS3273" s="41"/>
      <c r="GNT3273" s="44"/>
      <c r="GNU3273" s="18"/>
      <c r="GNV3273" s="16"/>
      <c r="GNW3273" s="36"/>
      <c r="GNX3273" s="36"/>
      <c r="GNY3273" s="36"/>
      <c r="GNZ3273" s="36"/>
      <c r="GOA3273" s="36"/>
      <c r="GOB3273" s="36"/>
      <c r="GOC3273" s="36"/>
      <c r="GOD3273" s="36"/>
      <c r="GOE3273" s="36"/>
      <c r="GOF3273" s="36"/>
      <c r="GOG3273" s="36"/>
      <c r="GOH3273" s="36"/>
      <c r="GOI3273" s="36"/>
      <c r="GOJ3273" s="12"/>
      <c r="GOK3273" s="12"/>
      <c r="GOL3273" s="12"/>
      <c r="GOM3273" s="53"/>
      <c r="GOO3273" s="41"/>
      <c r="GOP3273" s="40"/>
      <c r="GOQ3273" s="44"/>
      <c r="GOR3273" s="62"/>
      <c r="GOS3273" s="56"/>
      <c r="GOT3273" s="60"/>
      <c r="GOU3273" s="60"/>
      <c r="GOV3273" s="60"/>
      <c r="GOW3273" s="60"/>
      <c r="GOX3273" s="46"/>
      <c r="GOY3273" s="65"/>
      <c r="GOZ3273" s="19"/>
      <c r="GPA3273" s="48"/>
      <c r="GPB3273" s="41"/>
      <c r="GPC3273" s="44"/>
      <c r="GPD3273" s="18"/>
      <c r="GPE3273" s="16"/>
      <c r="GPF3273" s="36"/>
      <c r="GPG3273" s="36"/>
      <c r="GPH3273" s="36"/>
      <c r="GPI3273" s="36"/>
      <c r="GPJ3273" s="36"/>
      <c r="GPK3273" s="36"/>
      <c r="GPL3273" s="36"/>
      <c r="GPM3273" s="36"/>
      <c r="GPN3273" s="36"/>
      <c r="GPO3273" s="36"/>
      <c r="GPP3273" s="36"/>
      <c r="GPQ3273" s="36"/>
      <c r="GPR3273" s="36"/>
      <c r="GPS3273" s="12"/>
      <c r="GPT3273" s="12"/>
      <c r="GPU3273" s="12"/>
      <c r="GPV3273" s="53"/>
      <c r="GPX3273" s="41"/>
      <c r="GPY3273" s="40"/>
      <c r="GPZ3273" s="44"/>
      <c r="GQA3273" s="62"/>
      <c r="GQB3273" s="56"/>
      <c r="GQC3273" s="60"/>
      <c r="GQD3273" s="60"/>
      <c r="GQE3273" s="60"/>
      <c r="GQF3273" s="60"/>
      <c r="GQG3273" s="46"/>
      <c r="GQH3273" s="65"/>
      <c r="GQI3273" s="19"/>
      <c r="GQJ3273" s="48"/>
      <c r="GQK3273" s="41"/>
      <c r="GQL3273" s="44"/>
      <c r="GQM3273" s="18"/>
      <c r="GQN3273" s="16"/>
      <c r="GQO3273" s="36"/>
      <c r="GQP3273" s="36"/>
      <c r="GQQ3273" s="36"/>
      <c r="GQR3273" s="36"/>
      <c r="GQS3273" s="36"/>
      <c r="GQT3273" s="36"/>
      <c r="GQU3273" s="36"/>
      <c r="GQV3273" s="36"/>
      <c r="GQW3273" s="36"/>
      <c r="GQX3273" s="36"/>
      <c r="GQY3273" s="36"/>
      <c r="GQZ3273" s="36"/>
      <c r="GRA3273" s="36"/>
      <c r="GRB3273" s="12"/>
      <c r="GRC3273" s="12"/>
      <c r="GRD3273" s="12"/>
      <c r="GRE3273" s="53"/>
      <c r="GRG3273" s="41"/>
      <c r="GRH3273" s="40"/>
      <c r="GRI3273" s="44"/>
      <c r="GRJ3273" s="62"/>
      <c r="GRK3273" s="56"/>
      <c r="GRL3273" s="60"/>
      <c r="GRM3273" s="60"/>
      <c r="GRN3273" s="60"/>
      <c r="GRO3273" s="60"/>
      <c r="GRP3273" s="46"/>
      <c r="GRQ3273" s="65"/>
      <c r="GRR3273" s="19"/>
      <c r="GRS3273" s="48"/>
      <c r="GRT3273" s="41"/>
      <c r="GRU3273" s="44"/>
      <c r="GRV3273" s="18"/>
      <c r="GRW3273" s="16"/>
      <c r="GRX3273" s="36"/>
      <c r="GRY3273" s="36"/>
      <c r="GRZ3273" s="36"/>
      <c r="GSA3273" s="36"/>
      <c r="GSB3273" s="36"/>
      <c r="GSC3273" s="36"/>
      <c r="GSD3273" s="36"/>
      <c r="GSE3273" s="36"/>
      <c r="GSF3273" s="36"/>
      <c r="GSG3273" s="36"/>
      <c r="GSH3273" s="36"/>
      <c r="GSI3273" s="36"/>
      <c r="GSJ3273" s="36"/>
      <c r="GSK3273" s="12"/>
      <c r="GSL3273" s="12"/>
      <c r="GSM3273" s="12"/>
      <c r="GSN3273" s="53"/>
      <c r="GSP3273" s="41"/>
      <c r="GSQ3273" s="40"/>
      <c r="GSR3273" s="44"/>
      <c r="GSS3273" s="62"/>
      <c r="GST3273" s="56"/>
      <c r="GSU3273" s="60"/>
      <c r="GSV3273" s="60"/>
      <c r="GSW3273" s="60"/>
      <c r="GSX3273" s="60"/>
      <c r="GSY3273" s="46"/>
      <c r="GSZ3273" s="65"/>
      <c r="GTA3273" s="19"/>
      <c r="GTB3273" s="48"/>
      <c r="GTC3273" s="41"/>
      <c r="GTD3273" s="44"/>
      <c r="GTE3273" s="18"/>
      <c r="GTF3273" s="16"/>
      <c r="GTG3273" s="36"/>
      <c r="GTH3273" s="36"/>
      <c r="GTI3273" s="36"/>
      <c r="GTJ3273" s="36"/>
      <c r="GTK3273" s="36"/>
      <c r="GTL3273" s="36"/>
      <c r="GTM3273" s="36"/>
      <c r="GTN3273" s="36"/>
      <c r="GTO3273" s="36"/>
      <c r="GTP3273" s="36"/>
      <c r="GTQ3273" s="36"/>
      <c r="GTR3273" s="36"/>
      <c r="GTS3273" s="36"/>
      <c r="GTT3273" s="12"/>
      <c r="GTU3273" s="12"/>
      <c r="GTV3273" s="12"/>
      <c r="GTW3273" s="53"/>
      <c r="GTY3273" s="41"/>
      <c r="GTZ3273" s="40"/>
      <c r="GUA3273" s="44"/>
      <c r="GUB3273" s="62"/>
      <c r="GUC3273" s="56"/>
      <c r="GUD3273" s="60"/>
      <c r="GUE3273" s="60"/>
      <c r="GUF3273" s="60"/>
      <c r="GUG3273" s="60"/>
      <c r="GUH3273" s="46"/>
      <c r="GUI3273" s="65"/>
      <c r="GUJ3273" s="19"/>
      <c r="GUK3273" s="48"/>
      <c r="GUL3273" s="41"/>
      <c r="GUM3273" s="44"/>
      <c r="GUN3273" s="18"/>
      <c r="GUO3273" s="16"/>
      <c r="GUP3273" s="36"/>
      <c r="GUQ3273" s="36"/>
      <c r="GUR3273" s="36"/>
      <c r="GUS3273" s="36"/>
      <c r="GUT3273" s="36"/>
      <c r="GUU3273" s="36"/>
      <c r="GUV3273" s="36"/>
      <c r="GUW3273" s="36"/>
      <c r="GUX3273" s="36"/>
      <c r="GUY3273" s="36"/>
      <c r="GUZ3273" s="36"/>
      <c r="GVA3273" s="36"/>
      <c r="GVB3273" s="36"/>
      <c r="GVC3273" s="12"/>
      <c r="GVD3273" s="12"/>
      <c r="GVE3273" s="12"/>
      <c r="GVF3273" s="53"/>
      <c r="GVH3273" s="41"/>
      <c r="GVI3273" s="40"/>
      <c r="GVJ3273" s="44"/>
      <c r="GVK3273" s="62"/>
      <c r="GVL3273" s="56"/>
      <c r="GVM3273" s="60"/>
      <c r="GVN3273" s="60"/>
      <c r="GVO3273" s="60"/>
      <c r="GVP3273" s="60"/>
      <c r="GVQ3273" s="46"/>
      <c r="GVR3273" s="65"/>
      <c r="GVS3273" s="19"/>
      <c r="GVT3273" s="48"/>
      <c r="GVU3273" s="41"/>
      <c r="GVV3273" s="44"/>
      <c r="GVW3273" s="18"/>
      <c r="GVX3273" s="16"/>
      <c r="GVY3273" s="36"/>
      <c r="GVZ3273" s="36"/>
      <c r="GWA3273" s="36"/>
      <c r="GWB3273" s="36"/>
      <c r="GWC3273" s="36"/>
      <c r="GWD3273" s="36"/>
      <c r="GWE3273" s="36"/>
      <c r="GWF3273" s="36"/>
      <c r="GWG3273" s="36"/>
      <c r="GWH3273" s="36"/>
      <c r="GWI3273" s="36"/>
      <c r="GWJ3273" s="36"/>
      <c r="GWK3273" s="36"/>
      <c r="GWL3273" s="12"/>
      <c r="GWM3273" s="12"/>
      <c r="GWN3273" s="12"/>
      <c r="GWO3273" s="53"/>
      <c r="GWQ3273" s="41"/>
      <c r="GWR3273" s="40"/>
      <c r="GWS3273" s="44"/>
      <c r="GWT3273" s="62"/>
      <c r="GWU3273" s="56"/>
      <c r="GWV3273" s="60"/>
      <c r="GWW3273" s="60"/>
      <c r="GWX3273" s="60"/>
      <c r="GWY3273" s="60"/>
      <c r="GWZ3273" s="46"/>
      <c r="GXA3273" s="65"/>
      <c r="GXB3273" s="19"/>
      <c r="GXC3273" s="48"/>
      <c r="GXD3273" s="41"/>
      <c r="GXE3273" s="44"/>
      <c r="GXF3273" s="18"/>
      <c r="GXG3273" s="16"/>
      <c r="GXH3273" s="36"/>
      <c r="GXI3273" s="36"/>
      <c r="GXJ3273" s="36"/>
      <c r="GXK3273" s="36"/>
      <c r="GXL3273" s="36"/>
      <c r="GXM3273" s="36"/>
      <c r="GXN3273" s="36"/>
      <c r="GXO3273" s="36"/>
      <c r="GXP3273" s="36"/>
      <c r="GXQ3273" s="36"/>
      <c r="GXR3273" s="36"/>
      <c r="GXS3273" s="36"/>
      <c r="GXT3273" s="36"/>
      <c r="GXU3273" s="12"/>
      <c r="GXV3273" s="12"/>
      <c r="GXW3273" s="12"/>
      <c r="GXX3273" s="53"/>
      <c r="GXZ3273" s="41"/>
      <c r="GYA3273" s="40"/>
      <c r="GYB3273" s="44"/>
      <c r="GYC3273" s="62"/>
      <c r="GYD3273" s="56"/>
      <c r="GYE3273" s="60"/>
      <c r="GYF3273" s="60"/>
      <c r="GYG3273" s="60"/>
      <c r="GYH3273" s="60"/>
      <c r="GYI3273" s="46"/>
      <c r="GYJ3273" s="65"/>
      <c r="GYK3273" s="19"/>
      <c r="GYL3273" s="48"/>
      <c r="GYM3273" s="41"/>
      <c r="GYN3273" s="44"/>
      <c r="GYO3273" s="18"/>
      <c r="GYP3273" s="16"/>
      <c r="GYQ3273" s="36"/>
      <c r="GYR3273" s="36"/>
      <c r="GYS3273" s="36"/>
      <c r="GYT3273" s="36"/>
      <c r="GYU3273" s="36"/>
      <c r="GYV3273" s="36"/>
      <c r="GYW3273" s="36"/>
      <c r="GYX3273" s="36"/>
      <c r="GYY3273" s="36"/>
      <c r="GYZ3273" s="36"/>
      <c r="GZA3273" s="36"/>
      <c r="GZB3273" s="36"/>
      <c r="GZC3273" s="36"/>
      <c r="GZD3273" s="12"/>
      <c r="GZE3273" s="12"/>
      <c r="GZF3273" s="12"/>
      <c r="GZG3273" s="53"/>
      <c r="GZI3273" s="41"/>
      <c r="GZJ3273" s="40"/>
      <c r="GZK3273" s="44"/>
      <c r="GZL3273" s="62"/>
      <c r="GZM3273" s="56"/>
      <c r="GZN3273" s="60"/>
      <c r="GZO3273" s="60"/>
      <c r="GZP3273" s="60"/>
      <c r="GZQ3273" s="60"/>
      <c r="GZR3273" s="46"/>
      <c r="GZS3273" s="65"/>
      <c r="GZT3273" s="19"/>
      <c r="GZU3273" s="48"/>
      <c r="GZV3273" s="41"/>
      <c r="GZW3273" s="44"/>
      <c r="GZX3273" s="18"/>
      <c r="GZY3273" s="16"/>
      <c r="GZZ3273" s="36"/>
      <c r="HAA3273" s="36"/>
      <c r="HAB3273" s="36"/>
      <c r="HAC3273" s="36"/>
      <c r="HAD3273" s="36"/>
      <c r="HAE3273" s="36"/>
      <c r="HAF3273" s="36"/>
      <c r="HAG3273" s="36"/>
      <c r="HAH3273" s="36"/>
      <c r="HAI3273" s="36"/>
      <c r="HAJ3273" s="36"/>
      <c r="HAK3273" s="36"/>
      <c r="HAL3273" s="36"/>
      <c r="HAM3273" s="12"/>
      <c r="HAN3273" s="12"/>
      <c r="HAO3273" s="12"/>
      <c r="HAP3273" s="53"/>
      <c r="HAR3273" s="41"/>
      <c r="HAS3273" s="40"/>
      <c r="HAT3273" s="44"/>
      <c r="HAU3273" s="62"/>
      <c r="HAV3273" s="56"/>
      <c r="HAW3273" s="60"/>
      <c r="HAX3273" s="60"/>
      <c r="HAY3273" s="60"/>
      <c r="HAZ3273" s="60"/>
      <c r="HBA3273" s="46"/>
      <c r="HBB3273" s="65"/>
      <c r="HBC3273" s="19"/>
      <c r="HBD3273" s="48"/>
      <c r="HBE3273" s="41"/>
      <c r="HBF3273" s="44"/>
      <c r="HBG3273" s="18"/>
      <c r="HBH3273" s="16"/>
      <c r="HBI3273" s="36"/>
      <c r="HBJ3273" s="36"/>
      <c r="HBK3273" s="36"/>
      <c r="HBL3273" s="36"/>
      <c r="HBM3273" s="36"/>
      <c r="HBN3273" s="36"/>
      <c r="HBO3273" s="36"/>
      <c r="HBP3273" s="36"/>
      <c r="HBQ3273" s="36"/>
      <c r="HBR3273" s="36"/>
      <c r="HBS3273" s="36"/>
      <c r="HBT3273" s="36"/>
      <c r="HBU3273" s="36"/>
      <c r="HBV3273" s="12"/>
      <c r="HBW3273" s="12"/>
      <c r="HBX3273" s="12"/>
      <c r="HBY3273" s="53"/>
      <c r="HCA3273" s="41"/>
      <c r="HCB3273" s="40"/>
      <c r="HCC3273" s="44"/>
      <c r="HCD3273" s="62"/>
      <c r="HCE3273" s="56"/>
      <c r="HCF3273" s="60"/>
      <c r="HCG3273" s="60"/>
      <c r="HCH3273" s="60"/>
      <c r="HCI3273" s="60"/>
      <c r="HCJ3273" s="46"/>
      <c r="HCK3273" s="65"/>
      <c r="HCL3273" s="19"/>
      <c r="HCM3273" s="48"/>
      <c r="HCN3273" s="41"/>
      <c r="HCO3273" s="44"/>
      <c r="HCP3273" s="18"/>
      <c r="HCQ3273" s="16"/>
      <c r="HCR3273" s="36"/>
      <c r="HCS3273" s="36"/>
      <c r="HCT3273" s="36"/>
      <c r="HCU3273" s="36"/>
      <c r="HCV3273" s="36"/>
      <c r="HCW3273" s="36"/>
      <c r="HCX3273" s="36"/>
      <c r="HCY3273" s="36"/>
      <c r="HCZ3273" s="36"/>
      <c r="HDA3273" s="36"/>
      <c r="HDB3273" s="36"/>
      <c r="HDC3273" s="36"/>
      <c r="HDD3273" s="36"/>
      <c r="HDE3273" s="12"/>
      <c r="HDF3273" s="12"/>
      <c r="HDG3273" s="12"/>
      <c r="HDH3273" s="53"/>
      <c r="HDJ3273" s="41"/>
      <c r="HDK3273" s="40"/>
      <c r="HDL3273" s="44"/>
      <c r="HDM3273" s="62"/>
      <c r="HDN3273" s="56"/>
      <c r="HDO3273" s="60"/>
      <c r="HDP3273" s="60"/>
      <c r="HDQ3273" s="60"/>
      <c r="HDR3273" s="60"/>
      <c r="HDS3273" s="46"/>
      <c r="HDT3273" s="65"/>
      <c r="HDU3273" s="19"/>
      <c r="HDV3273" s="48"/>
      <c r="HDW3273" s="41"/>
      <c r="HDX3273" s="44"/>
      <c r="HDY3273" s="18"/>
      <c r="HDZ3273" s="16"/>
      <c r="HEA3273" s="36"/>
      <c r="HEB3273" s="36"/>
      <c r="HEC3273" s="36"/>
      <c r="HED3273" s="36"/>
      <c r="HEE3273" s="36"/>
      <c r="HEF3273" s="36"/>
      <c r="HEG3273" s="36"/>
      <c r="HEH3273" s="36"/>
      <c r="HEI3273" s="36"/>
      <c r="HEJ3273" s="36"/>
      <c r="HEK3273" s="36"/>
      <c r="HEL3273" s="36"/>
      <c r="HEM3273" s="36"/>
      <c r="HEN3273" s="12"/>
      <c r="HEO3273" s="12"/>
      <c r="HEP3273" s="12"/>
      <c r="HEQ3273" s="53"/>
      <c r="HES3273" s="41"/>
      <c r="HET3273" s="40"/>
      <c r="HEU3273" s="44"/>
      <c r="HEV3273" s="62"/>
      <c r="HEW3273" s="56"/>
      <c r="HEX3273" s="60"/>
      <c r="HEY3273" s="60"/>
      <c r="HEZ3273" s="60"/>
      <c r="HFA3273" s="60"/>
      <c r="HFB3273" s="46"/>
      <c r="HFC3273" s="65"/>
      <c r="HFD3273" s="19"/>
      <c r="HFE3273" s="48"/>
      <c r="HFF3273" s="41"/>
      <c r="HFG3273" s="44"/>
      <c r="HFH3273" s="18"/>
      <c r="HFI3273" s="16"/>
      <c r="HFJ3273" s="36"/>
      <c r="HFK3273" s="36"/>
      <c r="HFL3273" s="36"/>
      <c r="HFM3273" s="36"/>
      <c r="HFN3273" s="36"/>
      <c r="HFO3273" s="36"/>
      <c r="HFP3273" s="36"/>
      <c r="HFQ3273" s="36"/>
      <c r="HFR3273" s="36"/>
      <c r="HFS3273" s="36"/>
      <c r="HFT3273" s="36"/>
      <c r="HFU3273" s="36"/>
      <c r="HFV3273" s="36"/>
      <c r="HFW3273" s="12"/>
      <c r="HFX3273" s="12"/>
      <c r="HFY3273" s="12"/>
      <c r="HFZ3273" s="53"/>
      <c r="HGB3273" s="41"/>
      <c r="HGC3273" s="40"/>
      <c r="HGD3273" s="44"/>
      <c r="HGE3273" s="62"/>
      <c r="HGF3273" s="56"/>
      <c r="HGG3273" s="60"/>
      <c r="HGH3273" s="60"/>
      <c r="HGI3273" s="60"/>
      <c r="HGJ3273" s="60"/>
      <c r="HGK3273" s="46"/>
      <c r="HGL3273" s="65"/>
      <c r="HGM3273" s="19"/>
      <c r="HGN3273" s="48"/>
      <c r="HGO3273" s="41"/>
      <c r="HGP3273" s="44"/>
      <c r="HGQ3273" s="18"/>
      <c r="HGR3273" s="16"/>
      <c r="HGS3273" s="36"/>
      <c r="HGT3273" s="36"/>
      <c r="HGU3273" s="36"/>
      <c r="HGV3273" s="36"/>
      <c r="HGW3273" s="36"/>
      <c r="HGX3273" s="36"/>
      <c r="HGY3273" s="36"/>
      <c r="HGZ3273" s="36"/>
      <c r="HHA3273" s="36"/>
      <c r="HHB3273" s="36"/>
      <c r="HHC3273" s="36"/>
      <c r="HHD3273" s="36"/>
      <c r="HHE3273" s="36"/>
      <c r="HHF3273" s="12"/>
      <c r="HHG3273" s="12"/>
      <c r="HHH3273" s="12"/>
      <c r="HHI3273" s="53"/>
      <c r="HHK3273" s="41"/>
      <c r="HHL3273" s="40"/>
      <c r="HHM3273" s="44"/>
      <c r="HHN3273" s="62"/>
      <c r="HHO3273" s="56"/>
      <c r="HHP3273" s="60"/>
      <c r="HHQ3273" s="60"/>
      <c r="HHR3273" s="60"/>
      <c r="HHS3273" s="60"/>
      <c r="HHT3273" s="46"/>
      <c r="HHU3273" s="65"/>
      <c r="HHV3273" s="19"/>
      <c r="HHW3273" s="48"/>
      <c r="HHX3273" s="41"/>
      <c r="HHY3273" s="44"/>
      <c r="HHZ3273" s="18"/>
      <c r="HIA3273" s="16"/>
      <c r="HIB3273" s="36"/>
      <c r="HIC3273" s="36"/>
      <c r="HID3273" s="36"/>
      <c r="HIE3273" s="36"/>
      <c r="HIF3273" s="36"/>
      <c r="HIG3273" s="36"/>
      <c r="HIH3273" s="36"/>
      <c r="HII3273" s="36"/>
      <c r="HIJ3273" s="36"/>
      <c r="HIK3273" s="36"/>
      <c r="HIL3273" s="36"/>
      <c r="HIM3273" s="36"/>
      <c r="HIN3273" s="36"/>
      <c r="HIO3273" s="12"/>
      <c r="HIP3273" s="12"/>
      <c r="HIQ3273" s="12"/>
      <c r="HIR3273" s="53"/>
      <c r="HIT3273" s="41"/>
      <c r="HIU3273" s="40"/>
      <c r="HIV3273" s="44"/>
      <c r="HIW3273" s="62"/>
      <c r="HIX3273" s="56"/>
      <c r="HIY3273" s="60"/>
      <c r="HIZ3273" s="60"/>
      <c r="HJA3273" s="60"/>
      <c r="HJB3273" s="60"/>
      <c r="HJC3273" s="46"/>
      <c r="HJD3273" s="65"/>
      <c r="HJE3273" s="19"/>
      <c r="HJF3273" s="48"/>
      <c r="HJG3273" s="41"/>
      <c r="HJH3273" s="44"/>
      <c r="HJI3273" s="18"/>
      <c r="HJJ3273" s="16"/>
      <c r="HJK3273" s="36"/>
      <c r="HJL3273" s="36"/>
      <c r="HJM3273" s="36"/>
      <c r="HJN3273" s="36"/>
      <c r="HJO3273" s="36"/>
      <c r="HJP3273" s="36"/>
      <c r="HJQ3273" s="36"/>
      <c r="HJR3273" s="36"/>
      <c r="HJS3273" s="36"/>
      <c r="HJT3273" s="36"/>
      <c r="HJU3273" s="36"/>
      <c r="HJV3273" s="36"/>
      <c r="HJW3273" s="36"/>
      <c r="HJX3273" s="12"/>
      <c r="HJY3273" s="12"/>
      <c r="HJZ3273" s="12"/>
      <c r="HKA3273" s="53"/>
      <c r="HKC3273" s="41"/>
      <c r="HKD3273" s="40"/>
      <c r="HKE3273" s="44"/>
      <c r="HKF3273" s="62"/>
      <c r="HKG3273" s="56"/>
      <c r="HKH3273" s="60"/>
      <c r="HKI3273" s="60"/>
      <c r="HKJ3273" s="60"/>
      <c r="HKK3273" s="60"/>
      <c r="HKL3273" s="46"/>
      <c r="HKM3273" s="65"/>
      <c r="HKN3273" s="19"/>
      <c r="HKO3273" s="48"/>
      <c r="HKP3273" s="41"/>
      <c r="HKQ3273" s="44"/>
      <c r="HKR3273" s="18"/>
      <c r="HKS3273" s="16"/>
      <c r="HKT3273" s="36"/>
      <c r="HKU3273" s="36"/>
      <c r="HKV3273" s="36"/>
      <c r="HKW3273" s="36"/>
      <c r="HKX3273" s="36"/>
      <c r="HKY3273" s="36"/>
      <c r="HKZ3273" s="36"/>
      <c r="HLA3273" s="36"/>
      <c r="HLB3273" s="36"/>
      <c r="HLC3273" s="36"/>
      <c r="HLD3273" s="36"/>
      <c r="HLE3273" s="36"/>
      <c r="HLF3273" s="36"/>
      <c r="HLG3273" s="12"/>
      <c r="HLH3273" s="12"/>
      <c r="HLI3273" s="12"/>
      <c r="HLJ3273" s="53"/>
      <c r="HLL3273" s="41"/>
      <c r="HLM3273" s="40"/>
      <c r="HLN3273" s="44"/>
      <c r="HLO3273" s="62"/>
      <c r="HLP3273" s="56"/>
      <c r="HLQ3273" s="60"/>
      <c r="HLR3273" s="60"/>
      <c r="HLS3273" s="60"/>
      <c r="HLT3273" s="60"/>
      <c r="HLU3273" s="46"/>
      <c r="HLV3273" s="65"/>
      <c r="HLW3273" s="19"/>
      <c r="HLX3273" s="48"/>
      <c r="HLY3273" s="41"/>
      <c r="HLZ3273" s="44"/>
      <c r="HMA3273" s="18"/>
      <c r="HMB3273" s="16"/>
      <c r="HMC3273" s="36"/>
      <c r="HMD3273" s="36"/>
      <c r="HME3273" s="36"/>
      <c r="HMF3273" s="36"/>
      <c r="HMG3273" s="36"/>
      <c r="HMH3273" s="36"/>
      <c r="HMI3273" s="36"/>
      <c r="HMJ3273" s="36"/>
      <c r="HMK3273" s="36"/>
      <c r="HML3273" s="36"/>
      <c r="HMM3273" s="36"/>
      <c r="HMN3273" s="36"/>
      <c r="HMO3273" s="36"/>
      <c r="HMP3273" s="12"/>
      <c r="HMQ3273" s="12"/>
      <c r="HMR3273" s="12"/>
      <c r="HMS3273" s="53"/>
      <c r="HMU3273" s="41"/>
      <c r="HMV3273" s="40"/>
      <c r="HMW3273" s="44"/>
      <c r="HMX3273" s="62"/>
      <c r="HMY3273" s="56"/>
      <c r="HMZ3273" s="60"/>
      <c r="HNA3273" s="60"/>
      <c r="HNB3273" s="60"/>
      <c r="HNC3273" s="60"/>
      <c r="HND3273" s="46"/>
      <c r="HNE3273" s="65"/>
      <c r="HNF3273" s="19"/>
      <c r="HNG3273" s="48"/>
      <c r="HNH3273" s="41"/>
      <c r="HNI3273" s="44"/>
      <c r="HNJ3273" s="18"/>
      <c r="HNK3273" s="16"/>
      <c r="HNL3273" s="36"/>
      <c r="HNM3273" s="36"/>
      <c r="HNN3273" s="36"/>
      <c r="HNO3273" s="36"/>
      <c r="HNP3273" s="36"/>
      <c r="HNQ3273" s="36"/>
      <c r="HNR3273" s="36"/>
      <c r="HNS3273" s="36"/>
      <c r="HNT3273" s="36"/>
      <c r="HNU3273" s="36"/>
      <c r="HNV3273" s="36"/>
      <c r="HNW3273" s="36"/>
      <c r="HNX3273" s="36"/>
      <c r="HNY3273" s="12"/>
      <c r="HNZ3273" s="12"/>
      <c r="HOA3273" s="12"/>
      <c r="HOB3273" s="53"/>
      <c r="HOD3273" s="41"/>
      <c r="HOE3273" s="40"/>
      <c r="HOF3273" s="44"/>
      <c r="HOG3273" s="62"/>
      <c r="HOH3273" s="56"/>
      <c r="HOI3273" s="60"/>
      <c r="HOJ3273" s="60"/>
      <c r="HOK3273" s="60"/>
      <c r="HOL3273" s="60"/>
      <c r="HOM3273" s="46"/>
      <c r="HON3273" s="65"/>
      <c r="HOO3273" s="19"/>
      <c r="HOP3273" s="48"/>
      <c r="HOQ3273" s="41"/>
      <c r="HOR3273" s="44"/>
      <c r="HOS3273" s="18"/>
      <c r="HOT3273" s="16"/>
      <c r="HOU3273" s="36"/>
      <c r="HOV3273" s="36"/>
      <c r="HOW3273" s="36"/>
      <c r="HOX3273" s="36"/>
      <c r="HOY3273" s="36"/>
      <c r="HOZ3273" s="36"/>
      <c r="HPA3273" s="36"/>
      <c r="HPB3273" s="36"/>
      <c r="HPC3273" s="36"/>
      <c r="HPD3273" s="36"/>
      <c r="HPE3273" s="36"/>
      <c r="HPF3273" s="36"/>
      <c r="HPG3273" s="36"/>
      <c r="HPH3273" s="12"/>
      <c r="HPI3273" s="12"/>
      <c r="HPJ3273" s="12"/>
      <c r="HPK3273" s="53"/>
      <c r="HPM3273" s="41"/>
      <c r="HPN3273" s="40"/>
      <c r="HPO3273" s="44"/>
      <c r="HPP3273" s="62"/>
      <c r="HPQ3273" s="56"/>
      <c r="HPR3273" s="60"/>
      <c r="HPS3273" s="60"/>
      <c r="HPT3273" s="60"/>
      <c r="HPU3273" s="60"/>
      <c r="HPV3273" s="46"/>
      <c r="HPW3273" s="65"/>
      <c r="HPX3273" s="19"/>
      <c r="HPY3273" s="48"/>
      <c r="HPZ3273" s="41"/>
      <c r="HQA3273" s="44"/>
      <c r="HQB3273" s="18"/>
      <c r="HQC3273" s="16"/>
      <c r="HQD3273" s="36"/>
      <c r="HQE3273" s="36"/>
      <c r="HQF3273" s="36"/>
      <c r="HQG3273" s="36"/>
      <c r="HQH3273" s="36"/>
      <c r="HQI3273" s="36"/>
      <c r="HQJ3273" s="36"/>
      <c r="HQK3273" s="36"/>
      <c r="HQL3273" s="36"/>
      <c r="HQM3273" s="36"/>
      <c r="HQN3273" s="36"/>
      <c r="HQO3273" s="36"/>
      <c r="HQP3273" s="36"/>
      <c r="HQQ3273" s="12"/>
      <c r="HQR3273" s="12"/>
      <c r="HQS3273" s="12"/>
      <c r="HQT3273" s="53"/>
      <c r="HQV3273" s="41"/>
      <c r="HQW3273" s="40"/>
      <c r="HQX3273" s="44"/>
      <c r="HQY3273" s="62"/>
      <c r="HQZ3273" s="56"/>
      <c r="HRA3273" s="60"/>
      <c r="HRB3273" s="60"/>
      <c r="HRC3273" s="60"/>
      <c r="HRD3273" s="60"/>
      <c r="HRE3273" s="46"/>
      <c r="HRF3273" s="65"/>
      <c r="HRG3273" s="19"/>
      <c r="HRH3273" s="48"/>
      <c r="HRI3273" s="41"/>
      <c r="HRJ3273" s="44"/>
      <c r="HRK3273" s="18"/>
      <c r="HRL3273" s="16"/>
      <c r="HRM3273" s="36"/>
      <c r="HRN3273" s="36"/>
      <c r="HRO3273" s="36"/>
      <c r="HRP3273" s="36"/>
      <c r="HRQ3273" s="36"/>
      <c r="HRR3273" s="36"/>
      <c r="HRS3273" s="36"/>
      <c r="HRT3273" s="36"/>
      <c r="HRU3273" s="36"/>
      <c r="HRV3273" s="36"/>
      <c r="HRW3273" s="36"/>
      <c r="HRX3273" s="36"/>
      <c r="HRY3273" s="36"/>
      <c r="HRZ3273" s="12"/>
      <c r="HSA3273" s="12"/>
      <c r="HSB3273" s="12"/>
      <c r="HSC3273" s="53"/>
      <c r="HSE3273" s="41"/>
      <c r="HSF3273" s="40"/>
      <c r="HSG3273" s="44"/>
      <c r="HSH3273" s="62"/>
      <c r="HSI3273" s="56"/>
      <c r="HSJ3273" s="60"/>
      <c r="HSK3273" s="60"/>
      <c r="HSL3273" s="60"/>
      <c r="HSM3273" s="60"/>
      <c r="HSN3273" s="46"/>
      <c r="HSO3273" s="65"/>
      <c r="HSP3273" s="19"/>
      <c r="HSQ3273" s="48"/>
      <c r="HSR3273" s="41"/>
      <c r="HSS3273" s="44"/>
      <c r="HST3273" s="18"/>
      <c r="HSU3273" s="16"/>
      <c r="HSV3273" s="36"/>
      <c r="HSW3273" s="36"/>
      <c r="HSX3273" s="36"/>
      <c r="HSY3273" s="36"/>
      <c r="HSZ3273" s="36"/>
      <c r="HTA3273" s="36"/>
      <c r="HTB3273" s="36"/>
      <c r="HTC3273" s="36"/>
      <c r="HTD3273" s="36"/>
      <c r="HTE3273" s="36"/>
      <c r="HTF3273" s="36"/>
      <c r="HTG3273" s="36"/>
      <c r="HTH3273" s="36"/>
      <c r="HTI3273" s="12"/>
      <c r="HTJ3273" s="12"/>
      <c r="HTK3273" s="12"/>
      <c r="HTL3273" s="53"/>
      <c r="HTN3273" s="41"/>
      <c r="HTO3273" s="40"/>
      <c r="HTP3273" s="44"/>
      <c r="HTQ3273" s="62"/>
      <c r="HTR3273" s="56"/>
      <c r="HTS3273" s="60"/>
      <c r="HTT3273" s="60"/>
      <c r="HTU3273" s="60"/>
      <c r="HTV3273" s="60"/>
      <c r="HTW3273" s="46"/>
      <c r="HTX3273" s="65"/>
      <c r="HTY3273" s="19"/>
      <c r="HTZ3273" s="48"/>
      <c r="HUA3273" s="41"/>
      <c r="HUB3273" s="44"/>
      <c r="HUC3273" s="18"/>
      <c r="HUD3273" s="16"/>
      <c r="HUE3273" s="36"/>
      <c r="HUF3273" s="36"/>
      <c r="HUG3273" s="36"/>
      <c r="HUH3273" s="36"/>
      <c r="HUI3273" s="36"/>
      <c r="HUJ3273" s="36"/>
      <c r="HUK3273" s="36"/>
      <c r="HUL3273" s="36"/>
      <c r="HUM3273" s="36"/>
      <c r="HUN3273" s="36"/>
      <c r="HUO3273" s="36"/>
      <c r="HUP3273" s="36"/>
      <c r="HUQ3273" s="36"/>
      <c r="HUR3273" s="12"/>
      <c r="HUS3273" s="12"/>
      <c r="HUT3273" s="12"/>
      <c r="HUU3273" s="53"/>
      <c r="HUW3273" s="41"/>
      <c r="HUX3273" s="40"/>
      <c r="HUY3273" s="44"/>
      <c r="HUZ3273" s="62"/>
      <c r="HVA3273" s="56"/>
      <c r="HVB3273" s="60"/>
      <c r="HVC3273" s="60"/>
      <c r="HVD3273" s="60"/>
      <c r="HVE3273" s="60"/>
      <c r="HVF3273" s="46"/>
      <c r="HVG3273" s="65"/>
      <c r="HVH3273" s="19"/>
      <c r="HVI3273" s="48"/>
      <c r="HVJ3273" s="41"/>
      <c r="HVK3273" s="44"/>
      <c r="HVL3273" s="18"/>
      <c r="HVM3273" s="16"/>
      <c r="HVN3273" s="36"/>
      <c r="HVO3273" s="36"/>
      <c r="HVP3273" s="36"/>
      <c r="HVQ3273" s="36"/>
      <c r="HVR3273" s="36"/>
      <c r="HVS3273" s="36"/>
      <c r="HVT3273" s="36"/>
      <c r="HVU3273" s="36"/>
      <c r="HVV3273" s="36"/>
      <c r="HVW3273" s="36"/>
      <c r="HVX3273" s="36"/>
      <c r="HVY3273" s="36"/>
      <c r="HVZ3273" s="36"/>
      <c r="HWA3273" s="12"/>
      <c r="HWB3273" s="12"/>
      <c r="HWC3273" s="12"/>
      <c r="HWD3273" s="53"/>
      <c r="HWF3273" s="41"/>
      <c r="HWG3273" s="40"/>
      <c r="HWH3273" s="44"/>
      <c r="HWI3273" s="62"/>
      <c r="HWJ3273" s="56"/>
      <c r="HWK3273" s="60"/>
      <c r="HWL3273" s="60"/>
      <c r="HWM3273" s="60"/>
      <c r="HWN3273" s="60"/>
      <c r="HWO3273" s="46"/>
      <c r="HWP3273" s="65"/>
      <c r="HWQ3273" s="19"/>
      <c r="HWR3273" s="48"/>
      <c r="HWS3273" s="41"/>
      <c r="HWT3273" s="44"/>
      <c r="HWU3273" s="18"/>
      <c r="HWV3273" s="16"/>
      <c r="HWW3273" s="36"/>
      <c r="HWX3273" s="36"/>
      <c r="HWY3273" s="36"/>
      <c r="HWZ3273" s="36"/>
      <c r="HXA3273" s="36"/>
      <c r="HXB3273" s="36"/>
      <c r="HXC3273" s="36"/>
      <c r="HXD3273" s="36"/>
      <c r="HXE3273" s="36"/>
      <c r="HXF3273" s="36"/>
      <c r="HXG3273" s="36"/>
      <c r="HXH3273" s="36"/>
      <c r="HXI3273" s="36"/>
      <c r="HXJ3273" s="12"/>
      <c r="HXK3273" s="12"/>
      <c r="HXL3273" s="12"/>
      <c r="HXM3273" s="53"/>
      <c r="HXO3273" s="41"/>
      <c r="HXP3273" s="40"/>
      <c r="HXQ3273" s="44"/>
      <c r="HXR3273" s="62"/>
      <c r="HXS3273" s="56"/>
      <c r="HXT3273" s="60"/>
      <c r="HXU3273" s="60"/>
      <c r="HXV3273" s="60"/>
      <c r="HXW3273" s="60"/>
      <c r="HXX3273" s="46"/>
      <c r="HXY3273" s="65"/>
      <c r="HXZ3273" s="19"/>
      <c r="HYA3273" s="48"/>
      <c r="HYB3273" s="41"/>
      <c r="HYC3273" s="44"/>
      <c r="HYD3273" s="18"/>
      <c r="HYE3273" s="16"/>
      <c r="HYF3273" s="36"/>
      <c r="HYG3273" s="36"/>
      <c r="HYH3273" s="36"/>
      <c r="HYI3273" s="36"/>
      <c r="HYJ3273" s="36"/>
      <c r="HYK3273" s="36"/>
      <c r="HYL3273" s="36"/>
      <c r="HYM3273" s="36"/>
      <c r="HYN3273" s="36"/>
      <c r="HYO3273" s="36"/>
      <c r="HYP3273" s="36"/>
      <c r="HYQ3273" s="36"/>
      <c r="HYR3273" s="36"/>
      <c r="HYS3273" s="12"/>
      <c r="HYT3273" s="12"/>
      <c r="HYU3273" s="12"/>
      <c r="HYV3273" s="53"/>
      <c r="HYX3273" s="41"/>
      <c r="HYY3273" s="40"/>
      <c r="HYZ3273" s="44"/>
      <c r="HZA3273" s="62"/>
      <c r="HZB3273" s="56"/>
      <c r="HZC3273" s="60"/>
      <c r="HZD3273" s="60"/>
      <c r="HZE3273" s="60"/>
      <c r="HZF3273" s="60"/>
      <c r="HZG3273" s="46"/>
      <c r="HZH3273" s="65"/>
      <c r="HZI3273" s="19"/>
      <c r="HZJ3273" s="48"/>
      <c r="HZK3273" s="41"/>
      <c r="HZL3273" s="44"/>
      <c r="HZM3273" s="18"/>
      <c r="HZN3273" s="16"/>
      <c r="HZO3273" s="36"/>
      <c r="HZP3273" s="36"/>
      <c r="HZQ3273" s="36"/>
      <c r="HZR3273" s="36"/>
      <c r="HZS3273" s="36"/>
      <c r="HZT3273" s="36"/>
      <c r="HZU3273" s="36"/>
      <c r="HZV3273" s="36"/>
      <c r="HZW3273" s="36"/>
      <c r="HZX3273" s="36"/>
      <c r="HZY3273" s="36"/>
      <c r="HZZ3273" s="36"/>
      <c r="IAA3273" s="36"/>
      <c r="IAB3273" s="12"/>
      <c r="IAC3273" s="12"/>
      <c r="IAD3273" s="12"/>
      <c r="IAE3273" s="53"/>
      <c r="IAG3273" s="41"/>
      <c r="IAH3273" s="40"/>
      <c r="IAI3273" s="44"/>
      <c r="IAJ3273" s="62"/>
      <c r="IAK3273" s="56"/>
      <c r="IAL3273" s="60"/>
      <c r="IAM3273" s="60"/>
      <c r="IAN3273" s="60"/>
      <c r="IAO3273" s="60"/>
      <c r="IAP3273" s="46"/>
      <c r="IAQ3273" s="65"/>
      <c r="IAR3273" s="19"/>
      <c r="IAS3273" s="48"/>
      <c r="IAT3273" s="41"/>
      <c r="IAU3273" s="44"/>
      <c r="IAV3273" s="18"/>
      <c r="IAW3273" s="16"/>
      <c r="IAX3273" s="36"/>
      <c r="IAY3273" s="36"/>
      <c r="IAZ3273" s="36"/>
      <c r="IBA3273" s="36"/>
      <c r="IBB3273" s="36"/>
      <c r="IBC3273" s="36"/>
      <c r="IBD3273" s="36"/>
      <c r="IBE3273" s="36"/>
      <c r="IBF3273" s="36"/>
      <c r="IBG3273" s="36"/>
      <c r="IBH3273" s="36"/>
      <c r="IBI3273" s="36"/>
      <c r="IBJ3273" s="36"/>
      <c r="IBK3273" s="12"/>
      <c r="IBL3273" s="12"/>
      <c r="IBM3273" s="12"/>
      <c r="IBN3273" s="53"/>
      <c r="IBP3273" s="41"/>
      <c r="IBQ3273" s="40"/>
      <c r="IBR3273" s="44"/>
      <c r="IBS3273" s="62"/>
      <c r="IBT3273" s="56"/>
      <c r="IBU3273" s="60"/>
      <c r="IBV3273" s="60"/>
      <c r="IBW3273" s="60"/>
      <c r="IBX3273" s="60"/>
      <c r="IBY3273" s="46"/>
      <c r="IBZ3273" s="65"/>
      <c r="ICA3273" s="19"/>
      <c r="ICB3273" s="48"/>
      <c r="ICC3273" s="41"/>
      <c r="ICD3273" s="44"/>
      <c r="ICE3273" s="18"/>
      <c r="ICF3273" s="16"/>
      <c r="ICG3273" s="36"/>
      <c r="ICH3273" s="36"/>
      <c r="ICI3273" s="36"/>
      <c r="ICJ3273" s="36"/>
      <c r="ICK3273" s="36"/>
      <c r="ICL3273" s="36"/>
      <c r="ICM3273" s="36"/>
      <c r="ICN3273" s="36"/>
      <c r="ICO3273" s="36"/>
      <c r="ICP3273" s="36"/>
      <c r="ICQ3273" s="36"/>
      <c r="ICR3273" s="36"/>
      <c r="ICS3273" s="36"/>
      <c r="ICT3273" s="12"/>
      <c r="ICU3273" s="12"/>
      <c r="ICV3273" s="12"/>
      <c r="ICW3273" s="53"/>
      <c r="ICY3273" s="41"/>
      <c r="ICZ3273" s="40"/>
      <c r="IDA3273" s="44"/>
      <c r="IDB3273" s="62"/>
      <c r="IDC3273" s="56"/>
      <c r="IDD3273" s="60"/>
      <c r="IDE3273" s="60"/>
      <c r="IDF3273" s="60"/>
      <c r="IDG3273" s="60"/>
      <c r="IDH3273" s="46"/>
      <c r="IDI3273" s="65"/>
      <c r="IDJ3273" s="19"/>
      <c r="IDK3273" s="48"/>
      <c r="IDL3273" s="41"/>
      <c r="IDM3273" s="44"/>
      <c r="IDN3273" s="18"/>
      <c r="IDO3273" s="16"/>
      <c r="IDP3273" s="36"/>
      <c r="IDQ3273" s="36"/>
      <c r="IDR3273" s="36"/>
      <c r="IDS3273" s="36"/>
      <c r="IDT3273" s="36"/>
      <c r="IDU3273" s="36"/>
      <c r="IDV3273" s="36"/>
      <c r="IDW3273" s="36"/>
      <c r="IDX3273" s="36"/>
      <c r="IDY3273" s="36"/>
      <c r="IDZ3273" s="36"/>
      <c r="IEA3273" s="36"/>
      <c r="IEB3273" s="36"/>
      <c r="IEC3273" s="12"/>
      <c r="IED3273" s="12"/>
      <c r="IEE3273" s="12"/>
      <c r="IEF3273" s="53"/>
      <c r="IEH3273" s="41"/>
      <c r="IEI3273" s="40"/>
      <c r="IEJ3273" s="44"/>
      <c r="IEK3273" s="62"/>
      <c r="IEL3273" s="56"/>
      <c r="IEM3273" s="60"/>
      <c r="IEN3273" s="60"/>
      <c r="IEO3273" s="60"/>
      <c r="IEP3273" s="60"/>
      <c r="IEQ3273" s="46"/>
      <c r="IER3273" s="65"/>
      <c r="IES3273" s="19"/>
      <c r="IET3273" s="48"/>
      <c r="IEU3273" s="41"/>
      <c r="IEV3273" s="44"/>
      <c r="IEW3273" s="18"/>
      <c r="IEX3273" s="16"/>
      <c r="IEY3273" s="36"/>
      <c r="IEZ3273" s="36"/>
      <c r="IFA3273" s="36"/>
      <c r="IFB3273" s="36"/>
      <c r="IFC3273" s="36"/>
      <c r="IFD3273" s="36"/>
      <c r="IFE3273" s="36"/>
      <c r="IFF3273" s="36"/>
      <c r="IFG3273" s="36"/>
      <c r="IFH3273" s="36"/>
      <c r="IFI3273" s="36"/>
      <c r="IFJ3273" s="36"/>
      <c r="IFK3273" s="36"/>
      <c r="IFL3273" s="12"/>
      <c r="IFM3273" s="12"/>
      <c r="IFN3273" s="12"/>
      <c r="IFO3273" s="53"/>
      <c r="IFQ3273" s="41"/>
      <c r="IFR3273" s="40"/>
      <c r="IFS3273" s="44"/>
      <c r="IFT3273" s="62"/>
      <c r="IFU3273" s="56"/>
      <c r="IFV3273" s="60"/>
      <c r="IFW3273" s="60"/>
      <c r="IFX3273" s="60"/>
      <c r="IFY3273" s="60"/>
      <c r="IFZ3273" s="46"/>
      <c r="IGA3273" s="65"/>
      <c r="IGB3273" s="19"/>
      <c r="IGC3273" s="48"/>
      <c r="IGD3273" s="41"/>
      <c r="IGE3273" s="44"/>
      <c r="IGF3273" s="18"/>
      <c r="IGG3273" s="16"/>
      <c r="IGH3273" s="36"/>
      <c r="IGI3273" s="36"/>
      <c r="IGJ3273" s="36"/>
      <c r="IGK3273" s="36"/>
      <c r="IGL3273" s="36"/>
      <c r="IGM3273" s="36"/>
      <c r="IGN3273" s="36"/>
      <c r="IGO3273" s="36"/>
      <c r="IGP3273" s="36"/>
      <c r="IGQ3273" s="36"/>
      <c r="IGR3273" s="36"/>
      <c r="IGS3273" s="36"/>
      <c r="IGT3273" s="36"/>
      <c r="IGU3273" s="12"/>
      <c r="IGV3273" s="12"/>
      <c r="IGW3273" s="12"/>
      <c r="IGX3273" s="53"/>
      <c r="IGZ3273" s="41"/>
      <c r="IHA3273" s="40"/>
      <c r="IHB3273" s="44"/>
      <c r="IHC3273" s="62"/>
      <c r="IHD3273" s="56"/>
      <c r="IHE3273" s="60"/>
      <c r="IHF3273" s="60"/>
      <c r="IHG3273" s="60"/>
      <c r="IHH3273" s="60"/>
      <c r="IHI3273" s="46"/>
      <c r="IHJ3273" s="65"/>
      <c r="IHK3273" s="19"/>
      <c r="IHL3273" s="48"/>
      <c r="IHM3273" s="41"/>
      <c r="IHN3273" s="44"/>
      <c r="IHO3273" s="18"/>
      <c r="IHP3273" s="16"/>
      <c r="IHQ3273" s="36"/>
      <c r="IHR3273" s="36"/>
      <c r="IHS3273" s="36"/>
      <c r="IHT3273" s="36"/>
      <c r="IHU3273" s="36"/>
      <c r="IHV3273" s="36"/>
      <c r="IHW3273" s="36"/>
      <c r="IHX3273" s="36"/>
      <c r="IHY3273" s="36"/>
      <c r="IHZ3273" s="36"/>
      <c r="IIA3273" s="36"/>
      <c r="IIB3273" s="36"/>
      <c r="IIC3273" s="36"/>
      <c r="IID3273" s="12"/>
      <c r="IIE3273" s="12"/>
      <c r="IIF3273" s="12"/>
      <c r="IIG3273" s="53"/>
      <c r="III3273" s="41"/>
      <c r="IIJ3273" s="40"/>
      <c r="IIK3273" s="44"/>
      <c r="IIL3273" s="62"/>
      <c r="IIM3273" s="56"/>
      <c r="IIN3273" s="60"/>
      <c r="IIO3273" s="60"/>
      <c r="IIP3273" s="60"/>
      <c r="IIQ3273" s="60"/>
      <c r="IIR3273" s="46"/>
      <c r="IIS3273" s="65"/>
      <c r="IIT3273" s="19"/>
      <c r="IIU3273" s="48"/>
      <c r="IIV3273" s="41"/>
      <c r="IIW3273" s="44"/>
      <c r="IIX3273" s="18"/>
      <c r="IIY3273" s="16"/>
      <c r="IIZ3273" s="36"/>
      <c r="IJA3273" s="36"/>
      <c r="IJB3273" s="36"/>
      <c r="IJC3273" s="36"/>
      <c r="IJD3273" s="36"/>
      <c r="IJE3273" s="36"/>
      <c r="IJF3273" s="36"/>
      <c r="IJG3273" s="36"/>
      <c r="IJH3273" s="36"/>
      <c r="IJI3273" s="36"/>
      <c r="IJJ3273" s="36"/>
      <c r="IJK3273" s="36"/>
      <c r="IJL3273" s="36"/>
      <c r="IJM3273" s="12"/>
      <c r="IJN3273" s="12"/>
      <c r="IJO3273" s="12"/>
      <c r="IJP3273" s="53"/>
      <c r="IJR3273" s="41"/>
      <c r="IJS3273" s="40"/>
      <c r="IJT3273" s="44"/>
      <c r="IJU3273" s="62"/>
      <c r="IJV3273" s="56"/>
      <c r="IJW3273" s="60"/>
      <c r="IJX3273" s="60"/>
      <c r="IJY3273" s="60"/>
      <c r="IJZ3273" s="60"/>
      <c r="IKA3273" s="46"/>
      <c r="IKB3273" s="65"/>
      <c r="IKC3273" s="19"/>
      <c r="IKD3273" s="48"/>
      <c r="IKE3273" s="41"/>
      <c r="IKF3273" s="44"/>
      <c r="IKG3273" s="18"/>
      <c r="IKH3273" s="16"/>
      <c r="IKI3273" s="36"/>
      <c r="IKJ3273" s="36"/>
      <c r="IKK3273" s="36"/>
      <c r="IKL3273" s="36"/>
      <c r="IKM3273" s="36"/>
      <c r="IKN3273" s="36"/>
      <c r="IKO3273" s="36"/>
      <c r="IKP3273" s="36"/>
      <c r="IKQ3273" s="36"/>
      <c r="IKR3273" s="36"/>
      <c r="IKS3273" s="36"/>
      <c r="IKT3273" s="36"/>
      <c r="IKU3273" s="36"/>
      <c r="IKV3273" s="12"/>
      <c r="IKW3273" s="12"/>
      <c r="IKX3273" s="12"/>
      <c r="IKY3273" s="53"/>
      <c r="ILA3273" s="41"/>
      <c r="ILB3273" s="40"/>
      <c r="ILC3273" s="44"/>
      <c r="ILD3273" s="62"/>
      <c r="ILE3273" s="56"/>
      <c r="ILF3273" s="60"/>
      <c r="ILG3273" s="60"/>
      <c r="ILH3273" s="60"/>
      <c r="ILI3273" s="60"/>
      <c r="ILJ3273" s="46"/>
      <c r="ILK3273" s="65"/>
      <c r="ILL3273" s="19"/>
      <c r="ILM3273" s="48"/>
      <c r="ILN3273" s="41"/>
      <c r="ILO3273" s="44"/>
      <c r="ILP3273" s="18"/>
      <c r="ILQ3273" s="16"/>
      <c r="ILR3273" s="36"/>
      <c r="ILS3273" s="36"/>
      <c r="ILT3273" s="36"/>
      <c r="ILU3273" s="36"/>
      <c r="ILV3273" s="36"/>
      <c r="ILW3273" s="36"/>
      <c r="ILX3273" s="36"/>
      <c r="ILY3273" s="36"/>
      <c r="ILZ3273" s="36"/>
      <c r="IMA3273" s="36"/>
      <c r="IMB3273" s="36"/>
      <c r="IMC3273" s="36"/>
      <c r="IMD3273" s="36"/>
      <c r="IME3273" s="12"/>
      <c r="IMF3273" s="12"/>
      <c r="IMG3273" s="12"/>
      <c r="IMH3273" s="53"/>
      <c r="IMJ3273" s="41"/>
      <c r="IMK3273" s="40"/>
      <c r="IML3273" s="44"/>
      <c r="IMM3273" s="62"/>
      <c r="IMN3273" s="56"/>
      <c r="IMO3273" s="60"/>
      <c r="IMP3273" s="60"/>
      <c r="IMQ3273" s="60"/>
      <c r="IMR3273" s="60"/>
      <c r="IMS3273" s="46"/>
      <c r="IMT3273" s="65"/>
      <c r="IMU3273" s="19"/>
      <c r="IMV3273" s="48"/>
      <c r="IMW3273" s="41"/>
      <c r="IMX3273" s="44"/>
      <c r="IMY3273" s="18"/>
      <c r="IMZ3273" s="16"/>
      <c r="INA3273" s="36"/>
      <c r="INB3273" s="36"/>
      <c r="INC3273" s="36"/>
      <c r="IND3273" s="36"/>
      <c r="INE3273" s="36"/>
      <c r="INF3273" s="36"/>
      <c r="ING3273" s="36"/>
      <c r="INH3273" s="36"/>
      <c r="INI3273" s="36"/>
      <c r="INJ3273" s="36"/>
      <c r="INK3273" s="36"/>
      <c r="INL3273" s="36"/>
      <c r="INM3273" s="36"/>
      <c r="INN3273" s="12"/>
      <c r="INO3273" s="12"/>
      <c r="INP3273" s="12"/>
      <c r="INQ3273" s="53"/>
      <c r="INS3273" s="41"/>
      <c r="INT3273" s="40"/>
      <c r="INU3273" s="44"/>
      <c r="INV3273" s="62"/>
      <c r="INW3273" s="56"/>
      <c r="INX3273" s="60"/>
      <c r="INY3273" s="60"/>
      <c r="INZ3273" s="60"/>
      <c r="IOA3273" s="60"/>
      <c r="IOB3273" s="46"/>
      <c r="IOC3273" s="65"/>
      <c r="IOD3273" s="19"/>
      <c r="IOE3273" s="48"/>
      <c r="IOF3273" s="41"/>
      <c r="IOG3273" s="44"/>
      <c r="IOH3273" s="18"/>
      <c r="IOI3273" s="16"/>
      <c r="IOJ3273" s="36"/>
      <c r="IOK3273" s="36"/>
      <c r="IOL3273" s="36"/>
      <c r="IOM3273" s="36"/>
      <c r="ION3273" s="36"/>
      <c r="IOO3273" s="36"/>
      <c r="IOP3273" s="36"/>
      <c r="IOQ3273" s="36"/>
      <c r="IOR3273" s="36"/>
      <c r="IOS3273" s="36"/>
      <c r="IOT3273" s="36"/>
      <c r="IOU3273" s="36"/>
      <c r="IOV3273" s="36"/>
      <c r="IOW3273" s="12"/>
      <c r="IOX3273" s="12"/>
      <c r="IOY3273" s="12"/>
      <c r="IOZ3273" s="53"/>
      <c r="IPB3273" s="41"/>
      <c r="IPC3273" s="40"/>
      <c r="IPD3273" s="44"/>
      <c r="IPE3273" s="62"/>
      <c r="IPF3273" s="56"/>
      <c r="IPG3273" s="60"/>
      <c r="IPH3273" s="60"/>
      <c r="IPI3273" s="60"/>
      <c r="IPJ3273" s="60"/>
      <c r="IPK3273" s="46"/>
      <c r="IPL3273" s="65"/>
      <c r="IPM3273" s="19"/>
      <c r="IPN3273" s="48"/>
      <c r="IPO3273" s="41"/>
      <c r="IPP3273" s="44"/>
      <c r="IPQ3273" s="18"/>
      <c r="IPR3273" s="16"/>
      <c r="IPS3273" s="36"/>
      <c r="IPT3273" s="36"/>
      <c r="IPU3273" s="36"/>
      <c r="IPV3273" s="36"/>
      <c r="IPW3273" s="36"/>
      <c r="IPX3273" s="36"/>
      <c r="IPY3273" s="36"/>
      <c r="IPZ3273" s="36"/>
      <c r="IQA3273" s="36"/>
      <c r="IQB3273" s="36"/>
      <c r="IQC3273" s="36"/>
      <c r="IQD3273" s="36"/>
      <c r="IQE3273" s="36"/>
      <c r="IQF3273" s="12"/>
      <c r="IQG3273" s="12"/>
      <c r="IQH3273" s="12"/>
      <c r="IQI3273" s="53"/>
      <c r="IQK3273" s="41"/>
      <c r="IQL3273" s="40"/>
      <c r="IQM3273" s="44"/>
      <c r="IQN3273" s="62"/>
      <c r="IQO3273" s="56"/>
      <c r="IQP3273" s="60"/>
      <c r="IQQ3273" s="60"/>
      <c r="IQR3273" s="60"/>
      <c r="IQS3273" s="60"/>
      <c r="IQT3273" s="46"/>
      <c r="IQU3273" s="65"/>
      <c r="IQV3273" s="19"/>
      <c r="IQW3273" s="48"/>
      <c r="IQX3273" s="41"/>
      <c r="IQY3273" s="44"/>
      <c r="IQZ3273" s="18"/>
      <c r="IRA3273" s="16"/>
      <c r="IRB3273" s="36"/>
      <c r="IRC3273" s="36"/>
      <c r="IRD3273" s="36"/>
      <c r="IRE3273" s="36"/>
      <c r="IRF3273" s="36"/>
      <c r="IRG3273" s="36"/>
      <c r="IRH3273" s="36"/>
      <c r="IRI3273" s="36"/>
      <c r="IRJ3273" s="36"/>
      <c r="IRK3273" s="36"/>
      <c r="IRL3273" s="36"/>
      <c r="IRM3273" s="36"/>
      <c r="IRN3273" s="36"/>
      <c r="IRO3273" s="12"/>
      <c r="IRP3273" s="12"/>
      <c r="IRQ3273" s="12"/>
      <c r="IRR3273" s="53"/>
      <c r="IRT3273" s="41"/>
      <c r="IRU3273" s="40"/>
      <c r="IRV3273" s="44"/>
      <c r="IRW3273" s="62"/>
      <c r="IRX3273" s="56"/>
      <c r="IRY3273" s="60"/>
      <c r="IRZ3273" s="60"/>
      <c r="ISA3273" s="60"/>
      <c r="ISB3273" s="60"/>
      <c r="ISC3273" s="46"/>
      <c r="ISD3273" s="65"/>
      <c r="ISE3273" s="19"/>
      <c r="ISF3273" s="48"/>
      <c r="ISG3273" s="41"/>
      <c r="ISH3273" s="44"/>
      <c r="ISI3273" s="18"/>
      <c r="ISJ3273" s="16"/>
      <c r="ISK3273" s="36"/>
      <c r="ISL3273" s="36"/>
      <c r="ISM3273" s="36"/>
      <c r="ISN3273" s="36"/>
      <c r="ISO3273" s="36"/>
      <c r="ISP3273" s="36"/>
      <c r="ISQ3273" s="36"/>
      <c r="ISR3273" s="36"/>
      <c r="ISS3273" s="36"/>
      <c r="IST3273" s="36"/>
      <c r="ISU3273" s="36"/>
      <c r="ISV3273" s="36"/>
      <c r="ISW3273" s="36"/>
      <c r="ISX3273" s="12"/>
      <c r="ISY3273" s="12"/>
      <c r="ISZ3273" s="12"/>
      <c r="ITA3273" s="53"/>
      <c r="ITC3273" s="41"/>
      <c r="ITD3273" s="40"/>
      <c r="ITE3273" s="44"/>
      <c r="ITF3273" s="62"/>
      <c r="ITG3273" s="56"/>
      <c r="ITH3273" s="60"/>
      <c r="ITI3273" s="60"/>
      <c r="ITJ3273" s="60"/>
      <c r="ITK3273" s="60"/>
      <c r="ITL3273" s="46"/>
      <c r="ITM3273" s="65"/>
      <c r="ITN3273" s="19"/>
      <c r="ITO3273" s="48"/>
      <c r="ITP3273" s="41"/>
      <c r="ITQ3273" s="44"/>
      <c r="ITR3273" s="18"/>
      <c r="ITS3273" s="16"/>
      <c r="ITT3273" s="36"/>
      <c r="ITU3273" s="36"/>
      <c r="ITV3273" s="36"/>
      <c r="ITW3273" s="36"/>
      <c r="ITX3273" s="36"/>
      <c r="ITY3273" s="36"/>
      <c r="ITZ3273" s="36"/>
      <c r="IUA3273" s="36"/>
      <c r="IUB3273" s="36"/>
      <c r="IUC3273" s="36"/>
      <c r="IUD3273" s="36"/>
      <c r="IUE3273" s="36"/>
      <c r="IUF3273" s="36"/>
      <c r="IUG3273" s="12"/>
      <c r="IUH3273" s="12"/>
      <c r="IUI3273" s="12"/>
      <c r="IUJ3273" s="53"/>
      <c r="IUL3273" s="41"/>
      <c r="IUM3273" s="40"/>
      <c r="IUN3273" s="44"/>
      <c r="IUO3273" s="62"/>
      <c r="IUP3273" s="56"/>
      <c r="IUQ3273" s="60"/>
      <c r="IUR3273" s="60"/>
      <c r="IUS3273" s="60"/>
      <c r="IUT3273" s="60"/>
      <c r="IUU3273" s="46"/>
      <c r="IUV3273" s="65"/>
      <c r="IUW3273" s="19"/>
      <c r="IUX3273" s="48"/>
      <c r="IUY3273" s="41"/>
      <c r="IUZ3273" s="44"/>
      <c r="IVA3273" s="18"/>
      <c r="IVB3273" s="16"/>
      <c r="IVC3273" s="36"/>
      <c r="IVD3273" s="36"/>
      <c r="IVE3273" s="36"/>
      <c r="IVF3273" s="36"/>
      <c r="IVG3273" s="36"/>
      <c r="IVH3273" s="36"/>
      <c r="IVI3273" s="36"/>
      <c r="IVJ3273" s="36"/>
      <c r="IVK3273" s="36"/>
      <c r="IVL3273" s="36"/>
      <c r="IVM3273" s="36"/>
      <c r="IVN3273" s="36"/>
      <c r="IVO3273" s="36"/>
      <c r="IVP3273" s="12"/>
      <c r="IVQ3273" s="12"/>
      <c r="IVR3273" s="12"/>
      <c r="IVS3273" s="53"/>
      <c r="IVU3273" s="41"/>
      <c r="IVV3273" s="40"/>
      <c r="IVW3273" s="44"/>
      <c r="IVX3273" s="62"/>
      <c r="IVY3273" s="56"/>
      <c r="IVZ3273" s="60"/>
      <c r="IWA3273" s="60"/>
      <c r="IWB3273" s="60"/>
      <c r="IWC3273" s="60"/>
      <c r="IWD3273" s="46"/>
      <c r="IWE3273" s="65"/>
      <c r="IWF3273" s="19"/>
      <c r="IWG3273" s="48"/>
      <c r="IWH3273" s="41"/>
      <c r="IWI3273" s="44"/>
      <c r="IWJ3273" s="18"/>
      <c r="IWK3273" s="16"/>
      <c r="IWL3273" s="36"/>
      <c r="IWM3273" s="36"/>
      <c r="IWN3273" s="36"/>
      <c r="IWO3273" s="36"/>
      <c r="IWP3273" s="36"/>
      <c r="IWQ3273" s="36"/>
      <c r="IWR3273" s="36"/>
      <c r="IWS3273" s="36"/>
      <c r="IWT3273" s="36"/>
      <c r="IWU3273" s="36"/>
      <c r="IWV3273" s="36"/>
      <c r="IWW3273" s="36"/>
      <c r="IWX3273" s="36"/>
      <c r="IWY3273" s="12"/>
      <c r="IWZ3273" s="12"/>
      <c r="IXA3273" s="12"/>
      <c r="IXB3273" s="53"/>
      <c r="IXD3273" s="41"/>
      <c r="IXE3273" s="40"/>
      <c r="IXF3273" s="44"/>
      <c r="IXG3273" s="62"/>
      <c r="IXH3273" s="56"/>
      <c r="IXI3273" s="60"/>
      <c r="IXJ3273" s="60"/>
      <c r="IXK3273" s="60"/>
      <c r="IXL3273" s="60"/>
      <c r="IXM3273" s="46"/>
      <c r="IXN3273" s="65"/>
      <c r="IXO3273" s="19"/>
      <c r="IXP3273" s="48"/>
      <c r="IXQ3273" s="41"/>
      <c r="IXR3273" s="44"/>
      <c r="IXS3273" s="18"/>
      <c r="IXT3273" s="16"/>
      <c r="IXU3273" s="36"/>
      <c r="IXV3273" s="36"/>
      <c r="IXW3273" s="36"/>
      <c r="IXX3273" s="36"/>
      <c r="IXY3273" s="36"/>
      <c r="IXZ3273" s="36"/>
      <c r="IYA3273" s="36"/>
      <c r="IYB3273" s="36"/>
      <c r="IYC3273" s="36"/>
      <c r="IYD3273" s="36"/>
      <c r="IYE3273" s="36"/>
      <c r="IYF3273" s="36"/>
      <c r="IYG3273" s="36"/>
      <c r="IYH3273" s="12"/>
      <c r="IYI3273" s="12"/>
      <c r="IYJ3273" s="12"/>
      <c r="IYK3273" s="53"/>
      <c r="IYM3273" s="41"/>
      <c r="IYN3273" s="40"/>
      <c r="IYO3273" s="44"/>
      <c r="IYP3273" s="62"/>
      <c r="IYQ3273" s="56"/>
      <c r="IYR3273" s="60"/>
      <c r="IYS3273" s="60"/>
      <c r="IYT3273" s="60"/>
      <c r="IYU3273" s="60"/>
      <c r="IYV3273" s="46"/>
      <c r="IYW3273" s="65"/>
      <c r="IYX3273" s="19"/>
      <c r="IYY3273" s="48"/>
      <c r="IYZ3273" s="41"/>
      <c r="IZA3273" s="44"/>
      <c r="IZB3273" s="18"/>
      <c r="IZC3273" s="16"/>
      <c r="IZD3273" s="36"/>
      <c r="IZE3273" s="36"/>
      <c r="IZF3273" s="36"/>
      <c r="IZG3273" s="36"/>
      <c r="IZH3273" s="36"/>
      <c r="IZI3273" s="36"/>
      <c r="IZJ3273" s="36"/>
      <c r="IZK3273" s="36"/>
      <c r="IZL3273" s="36"/>
      <c r="IZM3273" s="36"/>
      <c r="IZN3273" s="36"/>
      <c r="IZO3273" s="36"/>
      <c r="IZP3273" s="36"/>
      <c r="IZQ3273" s="12"/>
      <c r="IZR3273" s="12"/>
      <c r="IZS3273" s="12"/>
      <c r="IZT3273" s="53"/>
      <c r="IZV3273" s="41"/>
      <c r="IZW3273" s="40"/>
      <c r="IZX3273" s="44"/>
      <c r="IZY3273" s="62"/>
      <c r="IZZ3273" s="56"/>
      <c r="JAA3273" s="60"/>
      <c r="JAB3273" s="60"/>
      <c r="JAC3273" s="60"/>
      <c r="JAD3273" s="60"/>
      <c r="JAE3273" s="46"/>
      <c r="JAF3273" s="65"/>
      <c r="JAG3273" s="19"/>
      <c r="JAH3273" s="48"/>
      <c r="JAI3273" s="41"/>
      <c r="JAJ3273" s="44"/>
      <c r="JAK3273" s="18"/>
      <c r="JAL3273" s="16"/>
      <c r="JAM3273" s="36"/>
      <c r="JAN3273" s="36"/>
      <c r="JAO3273" s="36"/>
      <c r="JAP3273" s="36"/>
      <c r="JAQ3273" s="36"/>
      <c r="JAR3273" s="36"/>
      <c r="JAS3273" s="36"/>
      <c r="JAT3273" s="36"/>
      <c r="JAU3273" s="36"/>
      <c r="JAV3273" s="36"/>
      <c r="JAW3273" s="36"/>
      <c r="JAX3273" s="36"/>
      <c r="JAY3273" s="36"/>
      <c r="JAZ3273" s="12"/>
      <c r="JBA3273" s="12"/>
      <c r="JBB3273" s="12"/>
      <c r="JBC3273" s="53"/>
      <c r="JBE3273" s="41"/>
      <c r="JBF3273" s="40"/>
      <c r="JBG3273" s="44"/>
      <c r="JBH3273" s="62"/>
      <c r="JBI3273" s="56"/>
      <c r="JBJ3273" s="60"/>
      <c r="JBK3273" s="60"/>
      <c r="JBL3273" s="60"/>
      <c r="JBM3273" s="60"/>
      <c r="JBN3273" s="46"/>
      <c r="JBO3273" s="65"/>
      <c r="JBP3273" s="19"/>
      <c r="JBQ3273" s="48"/>
      <c r="JBR3273" s="41"/>
      <c r="JBS3273" s="44"/>
      <c r="JBT3273" s="18"/>
      <c r="JBU3273" s="16"/>
      <c r="JBV3273" s="36"/>
      <c r="JBW3273" s="36"/>
      <c r="JBX3273" s="36"/>
      <c r="JBY3273" s="36"/>
      <c r="JBZ3273" s="36"/>
      <c r="JCA3273" s="36"/>
      <c r="JCB3273" s="36"/>
      <c r="JCC3273" s="36"/>
      <c r="JCD3273" s="36"/>
      <c r="JCE3273" s="36"/>
      <c r="JCF3273" s="36"/>
      <c r="JCG3273" s="36"/>
      <c r="JCH3273" s="36"/>
      <c r="JCI3273" s="12"/>
      <c r="JCJ3273" s="12"/>
      <c r="JCK3273" s="12"/>
      <c r="JCL3273" s="53"/>
      <c r="JCN3273" s="41"/>
      <c r="JCO3273" s="40"/>
      <c r="JCP3273" s="44"/>
      <c r="JCQ3273" s="62"/>
      <c r="JCR3273" s="56"/>
      <c r="JCS3273" s="60"/>
      <c r="JCT3273" s="60"/>
      <c r="JCU3273" s="60"/>
      <c r="JCV3273" s="60"/>
      <c r="JCW3273" s="46"/>
      <c r="JCX3273" s="65"/>
      <c r="JCY3273" s="19"/>
      <c r="JCZ3273" s="48"/>
      <c r="JDA3273" s="41"/>
      <c r="JDB3273" s="44"/>
      <c r="JDC3273" s="18"/>
      <c r="JDD3273" s="16"/>
      <c r="JDE3273" s="36"/>
      <c r="JDF3273" s="36"/>
      <c r="JDG3273" s="36"/>
      <c r="JDH3273" s="36"/>
      <c r="JDI3273" s="36"/>
      <c r="JDJ3273" s="36"/>
      <c r="JDK3273" s="36"/>
      <c r="JDL3273" s="36"/>
      <c r="JDM3273" s="36"/>
      <c r="JDN3273" s="36"/>
      <c r="JDO3273" s="36"/>
      <c r="JDP3273" s="36"/>
      <c r="JDQ3273" s="36"/>
      <c r="JDR3273" s="12"/>
      <c r="JDS3273" s="12"/>
      <c r="JDT3273" s="12"/>
      <c r="JDU3273" s="53"/>
      <c r="JDW3273" s="41"/>
      <c r="JDX3273" s="40"/>
      <c r="JDY3273" s="44"/>
      <c r="JDZ3273" s="62"/>
      <c r="JEA3273" s="56"/>
      <c r="JEB3273" s="60"/>
      <c r="JEC3273" s="60"/>
      <c r="JED3273" s="60"/>
      <c r="JEE3273" s="60"/>
      <c r="JEF3273" s="46"/>
      <c r="JEG3273" s="65"/>
      <c r="JEH3273" s="19"/>
      <c r="JEI3273" s="48"/>
      <c r="JEJ3273" s="41"/>
      <c r="JEK3273" s="44"/>
      <c r="JEL3273" s="18"/>
      <c r="JEM3273" s="16"/>
      <c r="JEN3273" s="36"/>
      <c r="JEO3273" s="36"/>
      <c r="JEP3273" s="36"/>
      <c r="JEQ3273" s="36"/>
      <c r="JER3273" s="36"/>
      <c r="JES3273" s="36"/>
      <c r="JET3273" s="36"/>
      <c r="JEU3273" s="36"/>
      <c r="JEV3273" s="36"/>
      <c r="JEW3273" s="36"/>
      <c r="JEX3273" s="36"/>
      <c r="JEY3273" s="36"/>
      <c r="JEZ3273" s="36"/>
      <c r="JFA3273" s="12"/>
      <c r="JFB3273" s="12"/>
      <c r="JFC3273" s="12"/>
      <c r="JFD3273" s="53"/>
      <c r="JFF3273" s="41"/>
      <c r="JFG3273" s="40"/>
      <c r="JFH3273" s="44"/>
      <c r="JFI3273" s="62"/>
      <c r="JFJ3273" s="56"/>
      <c r="JFK3273" s="60"/>
      <c r="JFL3273" s="60"/>
      <c r="JFM3273" s="60"/>
      <c r="JFN3273" s="60"/>
      <c r="JFO3273" s="46"/>
      <c r="JFP3273" s="65"/>
      <c r="JFQ3273" s="19"/>
      <c r="JFR3273" s="48"/>
      <c r="JFS3273" s="41"/>
      <c r="JFT3273" s="44"/>
      <c r="JFU3273" s="18"/>
      <c r="JFV3273" s="16"/>
      <c r="JFW3273" s="36"/>
      <c r="JFX3273" s="36"/>
      <c r="JFY3273" s="36"/>
      <c r="JFZ3273" s="36"/>
      <c r="JGA3273" s="36"/>
      <c r="JGB3273" s="36"/>
      <c r="JGC3273" s="36"/>
      <c r="JGD3273" s="36"/>
      <c r="JGE3273" s="36"/>
      <c r="JGF3273" s="36"/>
      <c r="JGG3273" s="36"/>
      <c r="JGH3273" s="36"/>
      <c r="JGI3273" s="36"/>
      <c r="JGJ3273" s="12"/>
      <c r="JGK3273" s="12"/>
      <c r="JGL3273" s="12"/>
      <c r="JGM3273" s="53"/>
      <c r="JGO3273" s="41"/>
      <c r="JGP3273" s="40"/>
      <c r="JGQ3273" s="44"/>
      <c r="JGR3273" s="62"/>
      <c r="JGS3273" s="56"/>
      <c r="JGT3273" s="60"/>
      <c r="JGU3273" s="60"/>
      <c r="JGV3273" s="60"/>
      <c r="JGW3273" s="60"/>
      <c r="JGX3273" s="46"/>
      <c r="JGY3273" s="65"/>
      <c r="JGZ3273" s="19"/>
      <c r="JHA3273" s="48"/>
      <c r="JHB3273" s="41"/>
      <c r="JHC3273" s="44"/>
      <c r="JHD3273" s="18"/>
      <c r="JHE3273" s="16"/>
      <c r="JHF3273" s="36"/>
      <c r="JHG3273" s="36"/>
      <c r="JHH3273" s="36"/>
      <c r="JHI3273" s="36"/>
      <c r="JHJ3273" s="36"/>
      <c r="JHK3273" s="36"/>
      <c r="JHL3273" s="36"/>
      <c r="JHM3273" s="36"/>
      <c r="JHN3273" s="36"/>
      <c r="JHO3273" s="36"/>
      <c r="JHP3273" s="36"/>
      <c r="JHQ3273" s="36"/>
      <c r="JHR3273" s="36"/>
      <c r="JHS3273" s="12"/>
      <c r="JHT3273" s="12"/>
      <c r="JHU3273" s="12"/>
      <c r="JHV3273" s="53"/>
      <c r="JHX3273" s="41"/>
      <c r="JHY3273" s="40"/>
      <c r="JHZ3273" s="44"/>
      <c r="JIA3273" s="62"/>
      <c r="JIB3273" s="56"/>
      <c r="JIC3273" s="60"/>
      <c r="JID3273" s="60"/>
      <c r="JIE3273" s="60"/>
      <c r="JIF3273" s="60"/>
      <c r="JIG3273" s="46"/>
      <c r="JIH3273" s="65"/>
      <c r="JII3273" s="19"/>
      <c r="JIJ3273" s="48"/>
      <c r="JIK3273" s="41"/>
      <c r="JIL3273" s="44"/>
      <c r="JIM3273" s="18"/>
      <c r="JIN3273" s="16"/>
      <c r="JIO3273" s="36"/>
      <c r="JIP3273" s="36"/>
      <c r="JIQ3273" s="36"/>
      <c r="JIR3273" s="36"/>
      <c r="JIS3273" s="36"/>
      <c r="JIT3273" s="36"/>
      <c r="JIU3273" s="36"/>
      <c r="JIV3273" s="36"/>
      <c r="JIW3273" s="36"/>
      <c r="JIX3273" s="36"/>
      <c r="JIY3273" s="36"/>
      <c r="JIZ3273" s="36"/>
      <c r="JJA3273" s="36"/>
      <c r="JJB3273" s="12"/>
      <c r="JJC3273" s="12"/>
      <c r="JJD3273" s="12"/>
      <c r="JJE3273" s="53"/>
      <c r="JJG3273" s="41"/>
      <c r="JJH3273" s="40"/>
      <c r="JJI3273" s="44"/>
      <c r="JJJ3273" s="62"/>
      <c r="JJK3273" s="56"/>
      <c r="JJL3273" s="60"/>
      <c r="JJM3273" s="60"/>
      <c r="JJN3273" s="60"/>
      <c r="JJO3273" s="60"/>
      <c r="JJP3273" s="46"/>
      <c r="JJQ3273" s="65"/>
      <c r="JJR3273" s="19"/>
      <c r="JJS3273" s="48"/>
      <c r="JJT3273" s="41"/>
      <c r="JJU3273" s="44"/>
      <c r="JJV3273" s="18"/>
      <c r="JJW3273" s="16"/>
      <c r="JJX3273" s="36"/>
      <c r="JJY3273" s="36"/>
      <c r="JJZ3273" s="36"/>
      <c r="JKA3273" s="36"/>
      <c r="JKB3273" s="36"/>
      <c r="JKC3273" s="36"/>
      <c r="JKD3273" s="36"/>
      <c r="JKE3273" s="36"/>
      <c r="JKF3273" s="36"/>
      <c r="JKG3273" s="36"/>
      <c r="JKH3273" s="36"/>
      <c r="JKI3273" s="36"/>
      <c r="JKJ3273" s="36"/>
      <c r="JKK3273" s="12"/>
      <c r="JKL3273" s="12"/>
      <c r="JKM3273" s="12"/>
      <c r="JKN3273" s="53"/>
      <c r="JKP3273" s="41"/>
      <c r="JKQ3273" s="40"/>
      <c r="JKR3273" s="44"/>
      <c r="JKS3273" s="62"/>
      <c r="JKT3273" s="56"/>
      <c r="JKU3273" s="60"/>
      <c r="JKV3273" s="60"/>
      <c r="JKW3273" s="60"/>
      <c r="JKX3273" s="60"/>
      <c r="JKY3273" s="46"/>
      <c r="JKZ3273" s="65"/>
      <c r="JLA3273" s="19"/>
      <c r="JLB3273" s="48"/>
      <c r="JLC3273" s="41"/>
      <c r="JLD3273" s="44"/>
      <c r="JLE3273" s="18"/>
      <c r="JLF3273" s="16"/>
      <c r="JLG3273" s="36"/>
      <c r="JLH3273" s="36"/>
      <c r="JLI3273" s="36"/>
      <c r="JLJ3273" s="36"/>
      <c r="JLK3273" s="36"/>
      <c r="JLL3273" s="36"/>
      <c r="JLM3273" s="36"/>
      <c r="JLN3273" s="36"/>
      <c r="JLO3273" s="36"/>
      <c r="JLP3273" s="36"/>
      <c r="JLQ3273" s="36"/>
      <c r="JLR3273" s="36"/>
      <c r="JLS3273" s="36"/>
      <c r="JLT3273" s="12"/>
      <c r="JLU3273" s="12"/>
      <c r="JLV3273" s="12"/>
      <c r="JLW3273" s="53"/>
      <c r="JLY3273" s="41"/>
      <c r="JLZ3273" s="40"/>
      <c r="JMA3273" s="44"/>
      <c r="JMB3273" s="62"/>
      <c r="JMC3273" s="56"/>
      <c r="JMD3273" s="60"/>
      <c r="JME3273" s="60"/>
      <c r="JMF3273" s="60"/>
      <c r="JMG3273" s="60"/>
      <c r="JMH3273" s="46"/>
      <c r="JMI3273" s="65"/>
      <c r="JMJ3273" s="19"/>
      <c r="JMK3273" s="48"/>
      <c r="JML3273" s="41"/>
      <c r="JMM3273" s="44"/>
      <c r="JMN3273" s="18"/>
      <c r="JMO3273" s="16"/>
      <c r="JMP3273" s="36"/>
      <c r="JMQ3273" s="36"/>
      <c r="JMR3273" s="36"/>
      <c r="JMS3273" s="36"/>
      <c r="JMT3273" s="36"/>
      <c r="JMU3273" s="36"/>
      <c r="JMV3273" s="36"/>
      <c r="JMW3273" s="36"/>
      <c r="JMX3273" s="36"/>
      <c r="JMY3273" s="36"/>
      <c r="JMZ3273" s="36"/>
      <c r="JNA3273" s="36"/>
      <c r="JNB3273" s="36"/>
      <c r="JNC3273" s="12"/>
      <c r="JND3273" s="12"/>
      <c r="JNE3273" s="12"/>
      <c r="JNF3273" s="53"/>
      <c r="JNH3273" s="41"/>
      <c r="JNI3273" s="40"/>
      <c r="JNJ3273" s="44"/>
      <c r="JNK3273" s="62"/>
      <c r="JNL3273" s="56"/>
      <c r="JNM3273" s="60"/>
      <c r="JNN3273" s="60"/>
      <c r="JNO3273" s="60"/>
      <c r="JNP3273" s="60"/>
      <c r="JNQ3273" s="46"/>
      <c r="JNR3273" s="65"/>
      <c r="JNS3273" s="19"/>
      <c r="JNT3273" s="48"/>
      <c r="JNU3273" s="41"/>
      <c r="JNV3273" s="44"/>
      <c r="JNW3273" s="18"/>
      <c r="JNX3273" s="16"/>
      <c r="JNY3273" s="36"/>
      <c r="JNZ3273" s="36"/>
      <c r="JOA3273" s="36"/>
      <c r="JOB3273" s="36"/>
      <c r="JOC3273" s="36"/>
      <c r="JOD3273" s="36"/>
      <c r="JOE3273" s="36"/>
      <c r="JOF3273" s="36"/>
      <c r="JOG3273" s="36"/>
      <c r="JOH3273" s="36"/>
      <c r="JOI3273" s="36"/>
      <c r="JOJ3273" s="36"/>
      <c r="JOK3273" s="36"/>
      <c r="JOL3273" s="12"/>
      <c r="JOM3273" s="12"/>
      <c r="JON3273" s="12"/>
      <c r="JOO3273" s="53"/>
      <c r="JOQ3273" s="41"/>
      <c r="JOR3273" s="40"/>
      <c r="JOS3273" s="44"/>
      <c r="JOT3273" s="62"/>
      <c r="JOU3273" s="56"/>
      <c r="JOV3273" s="60"/>
      <c r="JOW3273" s="60"/>
      <c r="JOX3273" s="60"/>
      <c r="JOY3273" s="60"/>
      <c r="JOZ3273" s="46"/>
      <c r="JPA3273" s="65"/>
      <c r="JPB3273" s="19"/>
      <c r="JPC3273" s="48"/>
      <c r="JPD3273" s="41"/>
      <c r="JPE3273" s="44"/>
      <c r="JPF3273" s="18"/>
      <c r="JPG3273" s="16"/>
      <c r="JPH3273" s="36"/>
      <c r="JPI3273" s="36"/>
      <c r="JPJ3273" s="36"/>
      <c r="JPK3273" s="36"/>
      <c r="JPL3273" s="36"/>
      <c r="JPM3273" s="36"/>
      <c r="JPN3273" s="36"/>
      <c r="JPO3273" s="36"/>
      <c r="JPP3273" s="36"/>
      <c r="JPQ3273" s="36"/>
      <c r="JPR3273" s="36"/>
      <c r="JPS3273" s="36"/>
      <c r="JPT3273" s="36"/>
      <c r="JPU3273" s="12"/>
      <c r="JPV3273" s="12"/>
      <c r="JPW3273" s="12"/>
      <c r="JPX3273" s="53"/>
      <c r="JPZ3273" s="41"/>
      <c r="JQA3273" s="40"/>
      <c r="JQB3273" s="44"/>
      <c r="JQC3273" s="62"/>
      <c r="JQD3273" s="56"/>
      <c r="JQE3273" s="60"/>
      <c r="JQF3273" s="60"/>
      <c r="JQG3273" s="60"/>
      <c r="JQH3273" s="60"/>
      <c r="JQI3273" s="46"/>
      <c r="JQJ3273" s="65"/>
      <c r="JQK3273" s="19"/>
      <c r="JQL3273" s="48"/>
      <c r="JQM3273" s="41"/>
      <c r="JQN3273" s="44"/>
      <c r="JQO3273" s="18"/>
      <c r="JQP3273" s="16"/>
      <c r="JQQ3273" s="36"/>
      <c r="JQR3273" s="36"/>
      <c r="JQS3273" s="36"/>
      <c r="JQT3273" s="36"/>
      <c r="JQU3273" s="36"/>
      <c r="JQV3273" s="36"/>
      <c r="JQW3273" s="36"/>
      <c r="JQX3273" s="36"/>
      <c r="JQY3273" s="36"/>
      <c r="JQZ3273" s="36"/>
      <c r="JRA3273" s="36"/>
      <c r="JRB3273" s="36"/>
      <c r="JRC3273" s="36"/>
      <c r="JRD3273" s="12"/>
      <c r="JRE3273" s="12"/>
      <c r="JRF3273" s="12"/>
      <c r="JRG3273" s="53"/>
      <c r="JRI3273" s="41"/>
      <c r="JRJ3273" s="40"/>
      <c r="JRK3273" s="44"/>
      <c r="JRL3273" s="62"/>
      <c r="JRM3273" s="56"/>
      <c r="JRN3273" s="60"/>
      <c r="JRO3273" s="60"/>
      <c r="JRP3273" s="60"/>
      <c r="JRQ3273" s="60"/>
      <c r="JRR3273" s="46"/>
      <c r="JRS3273" s="65"/>
      <c r="JRT3273" s="19"/>
      <c r="JRU3273" s="48"/>
      <c r="JRV3273" s="41"/>
      <c r="JRW3273" s="44"/>
      <c r="JRX3273" s="18"/>
      <c r="JRY3273" s="16"/>
      <c r="JRZ3273" s="36"/>
      <c r="JSA3273" s="36"/>
      <c r="JSB3273" s="36"/>
      <c r="JSC3273" s="36"/>
      <c r="JSD3273" s="36"/>
      <c r="JSE3273" s="36"/>
      <c r="JSF3273" s="36"/>
      <c r="JSG3273" s="36"/>
      <c r="JSH3273" s="36"/>
      <c r="JSI3273" s="36"/>
      <c r="JSJ3273" s="36"/>
      <c r="JSK3273" s="36"/>
      <c r="JSL3273" s="36"/>
      <c r="JSM3273" s="12"/>
      <c r="JSN3273" s="12"/>
      <c r="JSO3273" s="12"/>
      <c r="JSP3273" s="53"/>
      <c r="JSR3273" s="41"/>
      <c r="JSS3273" s="40"/>
      <c r="JST3273" s="44"/>
      <c r="JSU3273" s="62"/>
      <c r="JSV3273" s="56"/>
      <c r="JSW3273" s="60"/>
      <c r="JSX3273" s="60"/>
      <c r="JSY3273" s="60"/>
      <c r="JSZ3273" s="60"/>
      <c r="JTA3273" s="46"/>
      <c r="JTB3273" s="65"/>
      <c r="JTC3273" s="19"/>
      <c r="JTD3273" s="48"/>
      <c r="JTE3273" s="41"/>
      <c r="JTF3273" s="44"/>
      <c r="JTG3273" s="18"/>
      <c r="JTH3273" s="16"/>
      <c r="JTI3273" s="36"/>
      <c r="JTJ3273" s="36"/>
      <c r="JTK3273" s="36"/>
      <c r="JTL3273" s="36"/>
      <c r="JTM3273" s="36"/>
      <c r="JTN3273" s="36"/>
      <c r="JTO3273" s="36"/>
      <c r="JTP3273" s="36"/>
      <c r="JTQ3273" s="36"/>
      <c r="JTR3273" s="36"/>
      <c r="JTS3273" s="36"/>
      <c r="JTT3273" s="36"/>
      <c r="JTU3273" s="36"/>
      <c r="JTV3273" s="12"/>
      <c r="JTW3273" s="12"/>
      <c r="JTX3273" s="12"/>
      <c r="JTY3273" s="53"/>
      <c r="JUA3273" s="41"/>
      <c r="JUB3273" s="40"/>
      <c r="JUC3273" s="44"/>
      <c r="JUD3273" s="62"/>
      <c r="JUE3273" s="56"/>
      <c r="JUF3273" s="60"/>
      <c r="JUG3273" s="60"/>
      <c r="JUH3273" s="60"/>
      <c r="JUI3273" s="60"/>
      <c r="JUJ3273" s="46"/>
      <c r="JUK3273" s="65"/>
      <c r="JUL3273" s="19"/>
      <c r="JUM3273" s="48"/>
      <c r="JUN3273" s="41"/>
      <c r="JUO3273" s="44"/>
      <c r="JUP3273" s="18"/>
      <c r="JUQ3273" s="16"/>
      <c r="JUR3273" s="36"/>
      <c r="JUS3273" s="36"/>
      <c r="JUT3273" s="36"/>
      <c r="JUU3273" s="36"/>
      <c r="JUV3273" s="36"/>
      <c r="JUW3273" s="36"/>
      <c r="JUX3273" s="36"/>
      <c r="JUY3273" s="36"/>
      <c r="JUZ3273" s="36"/>
      <c r="JVA3273" s="36"/>
      <c r="JVB3273" s="36"/>
      <c r="JVC3273" s="36"/>
      <c r="JVD3273" s="36"/>
      <c r="JVE3273" s="12"/>
      <c r="JVF3273" s="12"/>
      <c r="JVG3273" s="12"/>
      <c r="JVH3273" s="53"/>
      <c r="JVJ3273" s="41"/>
      <c r="JVK3273" s="40"/>
      <c r="JVL3273" s="44"/>
      <c r="JVM3273" s="62"/>
      <c r="JVN3273" s="56"/>
      <c r="JVO3273" s="60"/>
      <c r="JVP3273" s="60"/>
      <c r="JVQ3273" s="60"/>
      <c r="JVR3273" s="60"/>
      <c r="JVS3273" s="46"/>
      <c r="JVT3273" s="65"/>
      <c r="JVU3273" s="19"/>
      <c r="JVV3273" s="48"/>
      <c r="JVW3273" s="41"/>
      <c r="JVX3273" s="44"/>
      <c r="JVY3273" s="18"/>
      <c r="JVZ3273" s="16"/>
      <c r="JWA3273" s="36"/>
      <c r="JWB3273" s="36"/>
      <c r="JWC3273" s="36"/>
      <c r="JWD3273" s="36"/>
      <c r="JWE3273" s="36"/>
      <c r="JWF3273" s="36"/>
      <c r="JWG3273" s="36"/>
      <c r="JWH3273" s="36"/>
      <c r="JWI3273" s="36"/>
      <c r="JWJ3273" s="36"/>
      <c r="JWK3273" s="36"/>
      <c r="JWL3273" s="36"/>
      <c r="JWM3273" s="36"/>
      <c r="JWN3273" s="12"/>
      <c r="JWO3273" s="12"/>
      <c r="JWP3273" s="12"/>
      <c r="JWQ3273" s="53"/>
      <c r="JWS3273" s="41"/>
      <c r="JWT3273" s="40"/>
      <c r="JWU3273" s="44"/>
      <c r="JWV3273" s="62"/>
      <c r="JWW3273" s="56"/>
      <c r="JWX3273" s="60"/>
      <c r="JWY3273" s="60"/>
      <c r="JWZ3273" s="60"/>
      <c r="JXA3273" s="60"/>
      <c r="JXB3273" s="46"/>
      <c r="JXC3273" s="65"/>
      <c r="JXD3273" s="19"/>
      <c r="JXE3273" s="48"/>
      <c r="JXF3273" s="41"/>
      <c r="JXG3273" s="44"/>
      <c r="JXH3273" s="18"/>
      <c r="JXI3273" s="16"/>
      <c r="JXJ3273" s="36"/>
      <c r="JXK3273" s="36"/>
      <c r="JXL3273" s="36"/>
      <c r="JXM3273" s="36"/>
      <c r="JXN3273" s="36"/>
      <c r="JXO3273" s="36"/>
      <c r="JXP3273" s="36"/>
      <c r="JXQ3273" s="36"/>
      <c r="JXR3273" s="36"/>
      <c r="JXS3273" s="36"/>
      <c r="JXT3273" s="36"/>
      <c r="JXU3273" s="36"/>
      <c r="JXV3273" s="36"/>
      <c r="JXW3273" s="12"/>
      <c r="JXX3273" s="12"/>
      <c r="JXY3273" s="12"/>
      <c r="JXZ3273" s="53"/>
      <c r="JYB3273" s="41"/>
      <c r="JYC3273" s="40"/>
      <c r="JYD3273" s="44"/>
      <c r="JYE3273" s="62"/>
      <c r="JYF3273" s="56"/>
      <c r="JYG3273" s="60"/>
      <c r="JYH3273" s="60"/>
      <c r="JYI3273" s="60"/>
      <c r="JYJ3273" s="60"/>
      <c r="JYK3273" s="46"/>
      <c r="JYL3273" s="65"/>
      <c r="JYM3273" s="19"/>
      <c r="JYN3273" s="48"/>
      <c r="JYO3273" s="41"/>
      <c r="JYP3273" s="44"/>
      <c r="JYQ3273" s="18"/>
      <c r="JYR3273" s="16"/>
      <c r="JYS3273" s="36"/>
      <c r="JYT3273" s="36"/>
      <c r="JYU3273" s="36"/>
      <c r="JYV3273" s="36"/>
      <c r="JYW3273" s="36"/>
      <c r="JYX3273" s="36"/>
      <c r="JYY3273" s="36"/>
      <c r="JYZ3273" s="36"/>
      <c r="JZA3273" s="36"/>
      <c r="JZB3273" s="36"/>
      <c r="JZC3273" s="36"/>
      <c r="JZD3273" s="36"/>
      <c r="JZE3273" s="36"/>
      <c r="JZF3273" s="12"/>
      <c r="JZG3273" s="12"/>
      <c r="JZH3273" s="12"/>
      <c r="JZI3273" s="53"/>
      <c r="JZK3273" s="41"/>
      <c r="JZL3273" s="40"/>
      <c r="JZM3273" s="44"/>
      <c r="JZN3273" s="62"/>
      <c r="JZO3273" s="56"/>
      <c r="JZP3273" s="60"/>
      <c r="JZQ3273" s="60"/>
      <c r="JZR3273" s="60"/>
      <c r="JZS3273" s="60"/>
      <c r="JZT3273" s="46"/>
      <c r="JZU3273" s="65"/>
      <c r="JZV3273" s="19"/>
      <c r="JZW3273" s="48"/>
      <c r="JZX3273" s="41"/>
      <c r="JZY3273" s="44"/>
      <c r="JZZ3273" s="18"/>
      <c r="KAA3273" s="16"/>
      <c r="KAB3273" s="36"/>
      <c r="KAC3273" s="36"/>
      <c r="KAD3273" s="36"/>
      <c r="KAE3273" s="36"/>
      <c r="KAF3273" s="36"/>
      <c r="KAG3273" s="36"/>
      <c r="KAH3273" s="36"/>
      <c r="KAI3273" s="36"/>
      <c r="KAJ3273" s="36"/>
      <c r="KAK3273" s="36"/>
      <c r="KAL3273" s="36"/>
      <c r="KAM3273" s="36"/>
      <c r="KAN3273" s="36"/>
      <c r="KAO3273" s="12"/>
      <c r="KAP3273" s="12"/>
      <c r="KAQ3273" s="12"/>
      <c r="KAR3273" s="53"/>
      <c r="KAT3273" s="41"/>
      <c r="KAU3273" s="40"/>
      <c r="KAV3273" s="44"/>
      <c r="KAW3273" s="62"/>
      <c r="KAX3273" s="56"/>
      <c r="KAY3273" s="60"/>
      <c r="KAZ3273" s="60"/>
      <c r="KBA3273" s="60"/>
      <c r="KBB3273" s="60"/>
      <c r="KBC3273" s="46"/>
      <c r="KBD3273" s="65"/>
      <c r="KBE3273" s="19"/>
      <c r="KBF3273" s="48"/>
      <c r="KBG3273" s="41"/>
      <c r="KBH3273" s="44"/>
      <c r="KBI3273" s="18"/>
      <c r="KBJ3273" s="16"/>
      <c r="KBK3273" s="36"/>
      <c r="KBL3273" s="36"/>
      <c r="KBM3273" s="36"/>
      <c r="KBN3273" s="36"/>
      <c r="KBO3273" s="36"/>
      <c r="KBP3273" s="36"/>
      <c r="KBQ3273" s="36"/>
      <c r="KBR3273" s="36"/>
      <c r="KBS3273" s="36"/>
      <c r="KBT3273" s="36"/>
      <c r="KBU3273" s="36"/>
      <c r="KBV3273" s="36"/>
      <c r="KBW3273" s="36"/>
      <c r="KBX3273" s="12"/>
      <c r="KBY3273" s="12"/>
      <c r="KBZ3273" s="12"/>
      <c r="KCA3273" s="53"/>
      <c r="KCC3273" s="41"/>
      <c r="KCD3273" s="40"/>
      <c r="KCE3273" s="44"/>
      <c r="KCF3273" s="62"/>
      <c r="KCG3273" s="56"/>
      <c r="KCH3273" s="60"/>
      <c r="KCI3273" s="60"/>
      <c r="KCJ3273" s="60"/>
      <c r="KCK3273" s="60"/>
      <c r="KCL3273" s="46"/>
      <c r="KCM3273" s="65"/>
      <c r="KCN3273" s="19"/>
      <c r="KCO3273" s="48"/>
      <c r="KCP3273" s="41"/>
      <c r="KCQ3273" s="44"/>
      <c r="KCR3273" s="18"/>
      <c r="KCS3273" s="16"/>
      <c r="KCT3273" s="36"/>
      <c r="KCU3273" s="36"/>
      <c r="KCV3273" s="36"/>
      <c r="KCW3273" s="36"/>
      <c r="KCX3273" s="36"/>
      <c r="KCY3273" s="36"/>
      <c r="KCZ3273" s="36"/>
      <c r="KDA3273" s="36"/>
      <c r="KDB3273" s="36"/>
      <c r="KDC3273" s="36"/>
      <c r="KDD3273" s="36"/>
      <c r="KDE3273" s="36"/>
      <c r="KDF3273" s="36"/>
      <c r="KDG3273" s="12"/>
      <c r="KDH3273" s="12"/>
      <c r="KDI3273" s="12"/>
      <c r="KDJ3273" s="53"/>
      <c r="KDL3273" s="41"/>
      <c r="KDM3273" s="40"/>
      <c r="KDN3273" s="44"/>
      <c r="KDO3273" s="62"/>
      <c r="KDP3273" s="56"/>
      <c r="KDQ3273" s="60"/>
      <c r="KDR3273" s="60"/>
      <c r="KDS3273" s="60"/>
      <c r="KDT3273" s="60"/>
      <c r="KDU3273" s="46"/>
      <c r="KDV3273" s="65"/>
      <c r="KDW3273" s="19"/>
      <c r="KDX3273" s="48"/>
      <c r="KDY3273" s="41"/>
      <c r="KDZ3273" s="44"/>
      <c r="KEA3273" s="18"/>
      <c r="KEB3273" s="16"/>
      <c r="KEC3273" s="36"/>
      <c r="KED3273" s="36"/>
      <c r="KEE3273" s="36"/>
      <c r="KEF3273" s="36"/>
      <c r="KEG3273" s="36"/>
      <c r="KEH3273" s="36"/>
      <c r="KEI3273" s="36"/>
      <c r="KEJ3273" s="36"/>
      <c r="KEK3273" s="36"/>
      <c r="KEL3273" s="36"/>
      <c r="KEM3273" s="36"/>
      <c r="KEN3273" s="36"/>
      <c r="KEO3273" s="36"/>
      <c r="KEP3273" s="12"/>
      <c r="KEQ3273" s="12"/>
      <c r="KER3273" s="12"/>
      <c r="KES3273" s="53"/>
      <c r="KEU3273" s="41"/>
      <c r="KEV3273" s="40"/>
      <c r="KEW3273" s="44"/>
      <c r="KEX3273" s="62"/>
      <c r="KEY3273" s="56"/>
      <c r="KEZ3273" s="60"/>
      <c r="KFA3273" s="60"/>
      <c r="KFB3273" s="60"/>
      <c r="KFC3273" s="60"/>
      <c r="KFD3273" s="46"/>
      <c r="KFE3273" s="65"/>
      <c r="KFF3273" s="19"/>
      <c r="KFG3273" s="48"/>
      <c r="KFH3273" s="41"/>
      <c r="KFI3273" s="44"/>
      <c r="KFJ3273" s="18"/>
      <c r="KFK3273" s="16"/>
      <c r="KFL3273" s="36"/>
      <c r="KFM3273" s="36"/>
      <c r="KFN3273" s="36"/>
      <c r="KFO3273" s="36"/>
      <c r="KFP3273" s="36"/>
      <c r="KFQ3273" s="36"/>
      <c r="KFR3273" s="36"/>
      <c r="KFS3273" s="36"/>
      <c r="KFT3273" s="36"/>
      <c r="KFU3273" s="36"/>
      <c r="KFV3273" s="36"/>
      <c r="KFW3273" s="36"/>
      <c r="KFX3273" s="36"/>
      <c r="KFY3273" s="12"/>
      <c r="KFZ3273" s="12"/>
      <c r="KGA3273" s="12"/>
      <c r="KGB3273" s="53"/>
      <c r="KGD3273" s="41"/>
      <c r="KGE3273" s="40"/>
      <c r="KGF3273" s="44"/>
      <c r="KGG3273" s="62"/>
      <c r="KGH3273" s="56"/>
      <c r="KGI3273" s="60"/>
      <c r="KGJ3273" s="60"/>
      <c r="KGK3273" s="60"/>
      <c r="KGL3273" s="60"/>
      <c r="KGM3273" s="46"/>
      <c r="KGN3273" s="65"/>
      <c r="KGO3273" s="19"/>
      <c r="KGP3273" s="48"/>
      <c r="KGQ3273" s="41"/>
      <c r="KGR3273" s="44"/>
      <c r="KGS3273" s="18"/>
      <c r="KGT3273" s="16"/>
      <c r="KGU3273" s="36"/>
      <c r="KGV3273" s="36"/>
      <c r="KGW3273" s="36"/>
      <c r="KGX3273" s="36"/>
      <c r="KGY3273" s="36"/>
      <c r="KGZ3273" s="36"/>
      <c r="KHA3273" s="36"/>
      <c r="KHB3273" s="36"/>
      <c r="KHC3273" s="36"/>
      <c r="KHD3273" s="36"/>
      <c r="KHE3273" s="36"/>
      <c r="KHF3273" s="36"/>
      <c r="KHG3273" s="36"/>
      <c r="KHH3273" s="12"/>
      <c r="KHI3273" s="12"/>
      <c r="KHJ3273" s="12"/>
      <c r="KHK3273" s="53"/>
      <c r="KHM3273" s="41"/>
      <c r="KHN3273" s="40"/>
      <c r="KHO3273" s="44"/>
      <c r="KHP3273" s="62"/>
      <c r="KHQ3273" s="56"/>
      <c r="KHR3273" s="60"/>
      <c r="KHS3273" s="60"/>
      <c r="KHT3273" s="60"/>
      <c r="KHU3273" s="60"/>
      <c r="KHV3273" s="46"/>
      <c r="KHW3273" s="65"/>
      <c r="KHX3273" s="19"/>
      <c r="KHY3273" s="48"/>
      <c r="KHZ3273" s="41"/>
      <c r="KIA3273" s="44"/>
      <c r="KIB3273" s="18"/>
      <c r="KIC3273" s="16"/>
      <c r="KID3273" s="36"/>
      <c r="KIE3273" s="36"/>
      <c r="KIF3273" s="36"/>
      <c r="KIG3273" s="36"/>
      <c r="KIH3273" s="36"/>
      <c r="KII3273" s="36"/>
      <c r="KIJ3273" s="36"/>
      <c r="KIK3273" s="36"/>
      <c r="KIL3273" s="36"/>
      <c r="KIM3273" s="36"/>
      <c r="KIN3273" s="36"/>
      <c r="KIO3273" s="36"/>
      <c r="KIP3273" s="36"/>
      <c r="KIQ3273" s="12"/>
      <c r="KIR3273" s="12"/>
      <c r="KIS3273" s="12"/>
      <c r="KIT3273" s="53"/>
      <c r="KIV3273" s="41"/>
      <c r="KIW3273" s="40"/>
      <c r="KIX3273" s="44"/>
      <c r="KIY3273" s="62"/>
      <c r="KIZ3273" s="56"/>
      <c r="KJA3273" s="60"/>
      <c r="KJB3273" s="60"/>
      <c r="KJC3273" s="60"/>
      <c r="KJD3273" s="60"/>
      <c r="KJE3273" s="46"/>
      <c r="KJF3273" s="65"/>
      <c r="KJG3273" s="19"/>
      <c r="KJH3273" s="48"/>
      <c r="KJI3273" s="41"/>
      <c r="KJJ3273" s="44"/>
      <c r="KJK3273" s="18"/>
      <c r="KJL3273" s="16"/>
      <c r="KJM3273" s="36"/>
      <c r="KJN3273" s="36"/>
      <c r="KJO3273" s="36"/>
      <c r="KJP3273" s="36"/>
      <c r="KJQ3273" s="36"/>
      <c r="KJR3273" s="36"/>
      <c r="KJS3273" s="36"/>
      <c r="KJT3273" s="36"/>
      <c r="KJU3273" s="36"/>
      <c r="KJV3273" s="36"/>
      <c r="KJW3273" s="36"/>
      <c r="KJX3273" s="36"/>
      <c r="KJY3273" s="36"/>
      <c r="KJZ3273" s="12"/>
      <c r="KKA3273" s="12"/>
      <c r="KKB3273" s="12"/>
      <c r="KKC3273" s="53"/>
      <c r="KKE3273" s="41"/>
      <c r="KKF3273" s="40"/>
      <c r="KKG3273" s="44"/>
      <c r="KKH3273" s="62"/>
      <c r="KKI3273" s="56"/>
      <c r="KKJ3273" s="60"/>
      <c r="KKK3273" s="60"/>
      <c r="KKL3273" s="60"/>
      <c r="KKM3273" s="60"/>
      <c r="KKN3273" s="46"/>
      <c r="KKO3273" s="65"/>
      <c r="KKP3273" s="19"/>
      <c r="KKQ3273" s="48"/>
      <c r="KKR3273" s="41"/>
      <c r="KKS3273" s="44"/>
      <c r="KKT3273" s="18"/>
      <c r="KKU3273" s="16"/>
      <c r="KKV3273" s="36"/>
      <c r="KKW3273" s="36"/>
      <c r="KKX3273" s="36"/>
      <c r="KKY3273" s="36"/>
      <c r="KKZ3273" s="36"/>
      <c r="KLA3273" s="36"/>
      <c r="KLB3273" s="36"/>
      <c r="KLC3273" s="36"/>
      <c r="KLD3273" s="36"/>
      <c r="KLE3273" s="36"/>
      <c r="KLF3273" s="36"/>
      <c r="KLG3273" s="36"/>
      <c r="KLH3273" s="36"/>
      <c r="KLI3273" s="12"/>
      <c r="KLJ3273" s="12"/>
      <c r="KLK3273" s="12"/>
      <c r="KLL3273" s="53"/>
      <c r="KLN3273" s="41"/>
      <c r="KLO3273" s="40"/>
      <c r="KLP3273" s="44"/>
      <c r="KLQ3273" s="62"/>
      <c r="KLR3273" s="56"/>
      <c r="KLS3273" s="60"/>
      <c r="KLT3273" s="60"/>
      <c r="KLU3273" s="60"/>
      <c r="KLV3273" s="60"/>
      <c r="KLW3273" s="46"/>
      <c r="KLX3273" s="65"/>
      <c r="KLY3273" s="19"/>
      <c r="KLZ3273" s="48"/>
      <c r="KMA3273" s="41"/>
      <c r="KMB3273" s="44"/>
      <c r="KMC3273" s="18"/>
      <c r="KMD3273" s="16"/>
      <c r="KME3273" s="36"/>
      <c r="KMF3273" s="36"/>
      <c r="KMG3273" s="36"/>
      <c r="KMH3273" s="36"/>
      <c r="KMI3273" s="36"/>
      <c r="KMJ3273" s="36"/>
      <c r="KMK3273" s="36"/>
      <c r="KML3273" s="36"/>
      <c r="KMM3273" s="36"/>
      <c r="KMN3273" s="36"/>
      <c r="KMO3273" s="36"/>
      <c r="KMP3273" s="36"/>
      <c r="KMQ3273" s="36"/>
      <c r="KMR3273" s="12"/>
      <c r="KMS3273" s="12"/>
      <c r="KMT3273" s="12"/>
      <c r="KMU3273" s="53"/>
      <c r="KMW3273" s="41"/>
      <c r="KMX3273" s="40"/>
      <c r="KMY3273" s="44"/>
      <c r="KMZ3273" s="62"/>
      <c r="KNA3273" s="56"/>
      <c r="KNB3273" s="60"/>
      <c r="KNC3273" s="60"/>
      <c r="KND3273" s="60"/>
      <c r="KNE3273" s="60"/>
      <c r="KNF3273" s="46"/>
      <c r="KNG3273" s="65"/>
      <c r="KNH3273" s="19"/>
      <c r="KNI3273" s="48"/>
      <c r="KNJ3273" s="41"/>
      <c r="KNK3273" s="44"/>
      <c r="KNL3273" s="18"/>
      <c r="KNM3273" s="16"/>
      <c r="KNN3273" s="36"/>
      <c r="KNO3273" s="36"/>
      <c r="KNP3273" s="36"/>
      <c r="KNQ3273" s="36"/>
      <c r="KNR3273" s="36"/>
      <c r="KNS3273" s="36"/>
      <c r="KNT3273" s="36"/>
      <c r="KNU3273" s="36"/>
      <c r="KNV3273" s="36"/>
      <c r="KNW3273" s="36"/>
      <c r="KNX3273" s="36"/>
      <c r="KNY3273" s="36"/>
      <c r="KNZ3273" s="36"/>
      <c r="KOA3273" s="12"/>
      <c r="KOB3273" s="12"/>
      <c r="KOC3273" s="12"/>
      <c r="KOD3273" s="53"/>
      <c r="KOF3273" s="41"/>
      <c r="KOG3273" s="40"/>
      <c r="KOH3273" s="44"/>
      <c r="KOI3273" s="62"/>
      <c r="KOJ3273" s="56"/>
      <c r="KOK3273" s="60"/>
      <c r="KOL3273" s="60"/>
      <c r="KOM3273" s="60"/>
      <c r="KON3273" s="60"/>
      <c r="KOO3273" s="46"/>
      <c r="KOP3273" s="65"/>
      <c r="KOQ3273" s="19"/>
      <c r="KOR3273" s="48"/>
      <c r="KOS3273" s="41"/>
      <c r="KOT3273" s="44"/>
      <c r="KOU3273" s="18"/>
      <c r="KOV3273" s="16"/>
      <c r="KOW3273" s="36"/>
      <c r="KOX3273" s="36"/>
      <c r="KOY3273" s="36"/>
      <c r="KOZ3273" s="36"/>
      <c r="KPA3273" s="36"/>
      <c r="KPB3273" s="36"/>
      <c r="KPC3273" s="36"/>
      <c r="KPD3273" s="36"/>
      <c r="KPE3273" s="36"/>
      <c r="KPF3273" s="36"/>
      <c r="KPG3273" s="36"/>
      <c r="KPH3273" s="36"/>
      <c r="KPI3273" s="36"/>
      <c r="KPJ3273" s="12"/>
      <c r="KPK3273" s="12"/>
      <c r="KPL3273" s="12"/>
      <c r="KPM3273" s="53"/>
      <c r="KPO3273" s="41"/>
      <c r="KPP3273" s="40"/>
      <c r="KPQ3273" s="44"/>
      <c r="KPR3273" s="62"/>
      <c r="KPS3273" s="56"/>
      <c r="KPT3273" s="60"/>
      <c r="KPU3273" s="60"/>
      <c r="KPV3273" s="60"/>
      <c r="KPW3273" s="60"/>
      <c r="KPX3273" s="46"/>
      <c r="KPY3273" s="65"/>
      <c r="KPZ3273" s="19"/>
      <c r="KQA3273" s="48"/>
      <c r="KQB3273" s="41"/>
      <c r="KQC3273" s="44"/>
      <c r="KQD3273" s="18"/>
      <c r="KQE3273" s="16"/>
      <c r="KQF3273" s="36"/>
      <c r="KQG3273" s="36"/>
      <c r="KQH3273" s="36"/>
      <c r="KQI3273" s="36"/>
      <c r="KQJ3273" s="36"/>
      <c r="KQK3273" s="36"/>
      <c r="KQL3273" s="36"/>
      <c r="KQM3273" s="36"/>
      <c r="KQN3273" s="36"/>
      <c r="KQO3273" s="36"/>
      <c r="KQP3273" s="36"/>
      <c r="KQQ3273" s="36"/>
      <c r="KQR3273" s="36"/>
      <c r="KQS3273" s="12"/>
      <c r="KQT3273" s="12"/>
      <c r="KQU3273" s="12"/>
      <c r="KQV3273" s="53"/>
      <c r="KQX3273" s="41"/>
      <c r="KQY3273" s="40"/>
      <c r="KQZ3273" s="44"/>
      <c r="KRA3273" s="62"/>
      <c r="KRB3273" s="56"/>
      <c r="KRC3273" s="60"/>
      <c r="KRD3273" s="60"/>
      <c r="KRE3273" s="60"/>
      <c r="KRF3273" s="60"/>
      <c r="KRG3273" s="46"/>
      <c r="KRH3273" s="65"/>
      <c r="KRI3273" s="19"/>
      <c r="KRJ3273" s="48"/>
      <c r="KRK3273" s="41"/>
      <c r="KRL3273" s="44"/>
      <c r="KRM3273" s="18"/>
      <c r="KRN3273" s="16"/>
      <c r="KRO3273" s="36"/>
      <c r="KRP3273" s="36"/>
      <c r="KRQ3273" s="36"/>
      <c r="KRR3273" s="36"/>
      <c r="KRS3273" s="36"/>
      <c r="KRT3273" s="36"/>
      <c r="KRU3273" s="36"/>
      <c r="KRV3273" s="36"/>
      <c r="KRW3273" s="36"/>
      <c r="KRX3273" s="36"/>
      <c r="KRY3273" s="36"/>
      <c r="KRZ3273" s="36"/>
      <c r="KSA3273" s="36"/>
      <c r="KSB3273" s="12"/>
      <c r="KSC3273" s="12"/>
      <c r="KSD3273" s="12"/>
      <c r="KSE3273" s="53"/>
      <c r="KSG3273" s="41"/>
      <c r="KSH3273" s="40"/>
      <c r="KSI3273" s="44"/>
      <c r="KSJ3273" s="62"/>
      <c r="KSK3273" s="56"/>
      <c r="KSL3273" s="60"/>
      <c r="KSM3273" s="60"/>
      <c r="KSN3273" s="60"/>
      <c r="KSO3273" s="60"/>
      <c r="KSP3273" s="46"/>
      <c r="KSQ3273" s="65"/>
      <c r="KSR3273" s="19"/>
      <c r="KSS3273" s="48"/>
      <c r="KST3273" s="41"/>
      <c r="KSU3273" s="44"/>
      <c r="KSV3273" s="18"/>
      <c r="KSW3273" s="16"/>
      <c r="KSX3273" s="36"/>
      <c r="KSY3273" s="36"/>
      <c r="KSZ3273" s="36"/>
      <c r="KTA3273" s="36"/>
      <c r="KTB3273" s="36"/>
      <c r="KTC3273" s="36"/>
      <c r="KTD3273" s="36"/>
      <c r="KTE3273" s="36"/>
      <c r="KTF3273" s="36"/>
      <c r="KTG3273" s="36"/>
      <c r="KTH3273" s="36"/>
      <c r="KTI3273" s="36"/>
      <c r="KTJ3273" s="36"/>
      <c r="KTK3273" s="12"/>
      <c r="KTL3273" s="12"/>
      <c r="KTM3273" s="12"/>
      <c r="KTN3273" s="53"/>
      <c r="KTP3273" s="41"/>
      <c r="KTQ3273" s="40"/>
      <c r="KTR3273" s="44"/>
      <c r="KTS3273" s="62"/>
      <c r="KTT3273" s="56"/>
      <c r="KTU3273" s="60"/>
      <c r="KTV3273" s="60"/>
      <c r="KTW3273" s="60"/>
      <c r="KTX3273" s="60"/>
      <c r="KTY3273" s="46"/>
      <c r="KTZ3273" s="65"/>
      <c r="KUA3273" s="19"/>
      <c r="KUB3273" s="48"/>
      <c r="KUC3273" s="41"/>
      <c r="KUD3273" s="44"/>
      <c r="KUE3273" s="18"/>
      <c r="KUF3273" s="16"/>
      <c r="KUG3273" s="36"/>
      <c r="KUH3273" s="36"/>
      <c r="KUI3273" s="36"/>
      <c r="KUJ3273" s="36"/>
      <c r="KUK3273" s="36"/>
      <c r="KUL3273" s="36"/>
      <c r="KUM3273" s="36"/>
      <c r="KUN3273" s="36"/>
      <c r="KUO3273" s="36"/>
      <c r="KUP3273" s="36"/>
      <c r="KUQ3273" s="36"/>
      <c r="KUR3273" s="36"/>
      <c r="KUS3273" s="36"/>
      <c r="KUT3273" s="12"/>
      <c r="KUU3273" s="12"/>
      <c r="KUV3273" s="12"/>
      <c r="KUW3273" s="53"/>
      <c r="KUY3273" s="41"/>
      <c r="KUZ3273" s="40"/>
      <c r="KVA3273" s="44"/>
      <c r="KVB3273" s="62"/>
      <c r="KVC3273" s="56"/>
      <c r="KVD3273" s="60"/>
      <c r="KVE3273" s="60"/>
      <c r="KVF3273" s="60"/>
      <c r="KVG3273" s="60"/>
      <c r="KVH3273" s="46"/>
      <c r="KVI3273" s="65"/>
      <c r="KVJ3273" s="19"/>
      <c r="KVK3273" s="48"/>
      <c r="KVL3273" s="41"/>
      <c r="KVM3273" s="44"/>
      <c r="KVN3273" s="18"/>
      <c r="KVO3273" s="16"/>
      <c r="KVP3273" s="36"/>
      <c r="KVQ3273" s="36"/>
      <c r="KVR3273" s="36"/>
      <c r="KVS3273" s="36"/>
      <c r="KVT3273" s="36"/>
      <c r="KVU3273" s="36"/>
      <c r="KVV3273" s="36"/>
      <c r="KVW3273" s="36"/>
      <c r="KVX3273" s="36"/>
      <c r="KVY3273" s="36"/>
      <c r="KVZ3273" s="36"/>
      <c r="KWA3273" s="36"/>
      <c r="KWB3273" s="36"/>
      <c r="KWC3273" s="12"/>
      <c r="KWD3273" s="12"/>
      <c r="KWE3273" s="12"/>
      <c r="KWF3273" s="53"/>
      <c r="KWH3273" s="41"/>
      <c r="KWI3273" s="40"/>
      <c r="KWJ3273" s="44"/>
      <c r="KWK3273" s="62"/>
      <c r="KWL3273" s="56"/>
      <c r="KWM3273" s="60"/>
      <c r="KWN3273" s="60"/>
      <c r="KWO3273" s="60"/>
      <c r="KWP3273" s="60"/>
      <c r="KWQ3273" s="46"/>
      <c r="KWR3273" s="65"/>
      <c r="KWS3273" s="19"/>
      <c r="KWT3273" s="48"/>
      <c r="KWU3273" s="41"/>
      <c r="KWV3273" s="44"/>
      <c r="KWW3273" s="18"/>
      <c r="KWX3273" s="16"/>
      <c r="KWY3273" s="36"/>
      <c r="KWZ3273" s="36"/>
      <c r="KXA3273" s="36"/>
      <c r="KXB3273" s="36"/>
      <c r="KXC3273" s="36"/>
      <c r="KXD3273" s="36"/>
      <c r="KXE3273" s="36"/>
      <c r="KXF3273" s="36"/>
      <c r="KXG3273" s="36"/>
      <c r="KXH3273" s="36"/>
      <c r="KXI3273" s="36"/>
      <c r="KXJ3273" s="36"/>
      <c r="KXK3273" s="36"/>
      <c r="KXL3273" s="12"/>
      <c r="KXM3273" s="12"/>
      <c r="KXN3273" s="12"/>
      <c r="KXO3273" s="53"/>
      <c r="KXQ3273" s="41"/>
      <c r="KXR3273" s="40"/>
      <c r="KXS3273" s="44"/>
      <c r="KXT3273" s="62"/>
      <c r="KXU3273" s="56"/>
      <c r="KXV3273" s="60"/>
      <c r="KXW3273" s="60"/>
      <c r="KXX3273" s="60"/>
      <c r="KXY3273" s="60"/>
      <c r="KXZ3273" s="46"/>
      <c r="KYA3273" s="65"/>
      <c r="KYB3273" s="19"/>
      <c r="KYC3273" s="48"/>
      <c r="KYD3273" s="41"/>
      <c r="KYE3273" s="44"/>
      <c r="KYF3273" s="18"/>
      <c r="KYG3273" s="16"/>
      <c r="KYH3273" s="36"/>
      <c r="KYI3273" s="36"/>
      <c r="KYJ3273" s="36"/>
      <c r="KYK3273" s="36"/>
      <c r="KYL3273" s="36"/>
      <c r="KYM3273" s="36"/>
      <c r="KYN3273" s="36"/>
      <c r="KYO3273" s="36"/>
      <c r="KYP3273" s="36"/>
      <c r="KYQ3273" s="36"/>
      <c r="KYR3273" s="36"/>
      <c r="KYS3273" s="36"/>
      <c r="KYT3273" s="36"/>
      <c r="KYU3273" s="12"/>
      <c r="KYV3273" s="12"/>
      <c r="KYW3273" s="12"/>
      <c r="KYX3273" s="53"/>
      <c r="KYZ3273" s="41"/>
      <c r="KZA3273" s="40"/>
      <c r="KZB3273" s="44"/>
      <c r="KZC3273" s="62"/>
      <c r="KZD3273" s="56"/>
      <c r="KZE3273" s="60"/>
      <c r="KZF3273" s="60"/>
      <c r="KZG3273" s="60"/>
      <c r="KZH3273" s="60"/>
      <c r="KZI3273" s="46"/>
      <c r="KZJ3273" s="65"/>
      <c r="KZK3273" s="19"/>
      <c r="KZL3273" s="48"/>
      <c r="KZM3273" s="41"/>
      <c r="KZN3273" s="44"/>
      <c r="KZO3273" s="18"/>
      <c r="KZP3273" s="16"/>
      <c r="KZQ3273" s="36"/>
      <c r="KZR3273" s="36"/>
      <c r="KZS3273" s="36"/>
      <c r="KZT3273" s="36"/>
      <c r="KZU3273" s="36"/>
      <c r="KZV3273" s="36"/>
      <c r="KZW3273" s="36"/>
      <c r="KZX3273" s="36"/>
      <c r="KZY3273" s="36"/>
      <c r="KZZ3273" s="36"/>
      <c r="LAA3273" s="36"/>
      <c r="LAB3273" s="36"/>
      <c r="LAC3273" s="36"/>
      <c r="LAD3273" s="12"/>
      <c r="LAE3273" s="12"/>
      <c r="LAF3273" s="12"/>
      <c r="LAG3273" s="53"/>
      <c r="LAI3273" s="41"/>
      <c r="LAJ3273" s="40"/>
      <c r="LAK3273" s="44"/>
      <c r="LAL3273" s="62"/>
      <c r="LAM3273" s="56"/>
      <c r="LAN3273" s="60"/>
      <c r="LAO3273" s="60"/>
      <c r="LAP3273" s="60"/>
      <c r="LAQ3273" s="60"/>
      <c r="LAR3273" s="46"/>
      <c r="LAS3273" s="65"/>
      <c r="LAT3273" s="19"/>
      <c r="LAU3273" s="48"/>
      <c r="LAV3273" s="41"/>
      <c r="LAW3273" s="44"/>
      <c r="LAX3273" s="18"/>
      <c r="LAY3273" s="16"/>
      <c r="LAZ3273" s="36"/>
      <c r="LBA3273" s="36"/>
      <c r="LBB3273" s="36"/>
      <c r="LBC3273" s="36"/>
      <c r="LBD3273" s="36"/>
      <c r="LBE3273" s="36"/>
      <c r="LBF3273" s="36"/>
      <c r="LBG3273" s="36"/>
      <c r="LBH3273" s="36"/>
      <c r="LBI3273" s="36"/>
      <c r="LBJ3273" s="36"/>
      <c r="LBK3273" s="36"/>
      <c r="LBL3273" s="36"/>
      <c r="LBM3273" s="12"/>
      <c r="LBN3273" s="12"/>
      <c r="LBO3273" s="12"/>
      <c r="LBP3273" s="53"/>
      <c r="LBR3273" s="41"/>
      <c r="LBS3273" s="40"/>
      <c r="LBT3273" s="44"/>
      <c r="LBU3273" s="62"/>
      <c r="LBV3273" s="56"/>
      <c r="LBW3273" s="60"/>
      <c r="LBX3273" s="60"/>
      <c r="LBY3273" s="60"/>
      <c r="LBZ3273" s="60"/>
      <c r="LCA3273" s="46"/>
      <c r="LCB3273" s="65"/>
      <c r="LCC3273" s="19"/>
      <c r="LCD3273" s="48"/>
      <c r="LCE3273" s="41"/>
      <c r="LCF3273" s="44"/>
      <c r="LCG3273" s="18"/>
      <c r="LCH3273" s="16"/>
      <c r="LCI3273" s="36"/>
      <c r="LCJ3273" s="36"/>
      <c r="LCK3273" s="36"/>
      <c r="LCL3273" s="36"/>
      <c r="LCM3273" s="36"/>
      <c r="LCN3273" s="36"/>
      <c r="LCO3273" s="36"/>
      <c r="LCP3273" s="36"/>
      <c r="LCQ3273" s="36"/>
      <c r="LCR3273" s="36"/>
      <c r="LCS3273" s="36"/>
      <c r="LCT3273" s="36"/>
      <c r="LCU3273" s="36"/>
      <c r="LCV3273" s="12"/>
      <c r="LCW3273" s="12"/>
      <c r="LCX3273" s="12"/>
      <c r="LCY3273" s="53"/>
      <c r="LDA3273" s="41"/>
      <c r="LDB3273" s="40"/>
      <c r="LDC3273" s="44"/>
      <c r="LDD3273" s="62"/>
      <c r="LDE3273" s="56"/>
      <c r="LDF3273" s="60"/>
      <c r="LDG3273" s="60"/>
      <c r="LDH3273" s="60"/>
      <c r="LDI3273" s="60"/>
      <c r="LDJ3273" s="46"/>
      <c r="LDK3273" s="65"/>
      <c r="LDL3273" s="19"/>
      <c r="LDM3273" s="48"/>
      <c r="LDN3273" s="41"/>
      <c r="LDO3273" s="44"/>
      <c r="LDP3273" s="18"/>
      <c r="LDQ3273" s="16"/>
      <c r="LDR3273" s="36"/>
      <c r="LDS3273" s="36"/>
      <c r="LDT3273" s="36"/>
      <c r="LDU3273" s="36"/>
      <c r="LDV3273" s="36"/>
      <c r="LDW3273" s="36"/>
      <c r="LDX3273" s="36"/>
      <c r="LDY3273" s="36"/>
      <c r="LDZ3273" s="36"/>
      <c r="LEA3273" s="36"/>
      <c r="LEB3273" s="36"/>
      <c r="LEC3273" s="36"/>
      <c r="LED3273" s="36"/>
      <c r="LEE3273" s="12"/>
      <c r="LEF3273" s="12"/>
      <c r="LEG3273" s="12"/>
      <c r="LEH3273" s="53"/>
      <c r="LEJ3273" s="41"/>
      <c r="LEK3273" s="40"/>
      <c r="LEL3273" s="44"/>
      <c r="LEM3273" s="62"/>
      <c r="LEN3273" s="56"/>
      <c r="LEO3273" s="60"/>
      <c r="LEP3273" s="60"/>
      <c r="LEQ3273" s="60"/>
      <c r="LER3273" s="60"/>
      <c r="LES3273" s="46"/>
      <c r="LET3273" s="65"/>
      <c r="LEU3273" s="19"/>
      <c r="LEV3273" s="48"/>
      <c r="LEW3273" s="41"/>
      <c r="LEX3273" s="44"/>
      <c r="LEY3273" s="18"/>
      <c r="LEZ3273" s="16"/>
      <c r="LFA3273" s="36"/>
      <c r="LFB3273" s="36"/>
      <c r="LFC3273" s="36"/>
      <c r="LFD3273" s="36"/>
      <c r="LFE3273" s="36"/>
      <c r="LFF3273" s="36"/>
      <c r="LFG3273" s="36"/>
      <c r="LFH3273" s="36"/>
      <c r="LFI3273" s="36"/>
      <c r="LFJ3273" s="36"/>
      <c r="LFK3273" s="36"/>
      <c r="LFL3273" s="36"/>
      <c r="LFM3273" s="36"/>
      <c r="LFN3273" s="12"/>
      <c r="LFO3273" s="12"/>
      <c r="LFP3273" s="12"/>
      <c r="LFQ3273" s="53"/>
      <c r="LFS3273" s="41"/>
      <c r="LFT3273" s="40"/>
      <c r="LFU3273" s="44"/>
      <c r="LFV3273" s="62"/>
      <c r="LFW3273" s="56"/>
      <c r="LFX3273" s="60"/>
      <c r="LFY3273" s="60"/>
      <c r="LFZ3273" s="60"/>
      <c r="LGA3273" s="60"/>
      <c r="LGB3273" s="46"/>
      <c r="LGC3273" s="65"/>
      <c r="LGD3273" s="19"/>
      <c r="LGE3273" s="48"/>
      <c r="LGF3273" s="41"/>
      <c r="LGG3273" s="44"/>
      <c r="LGH3273" s="18"/>
      <c r="LGI3273" s="16"/>
      <c r="LGJ3273" s="36"/>
      <c r="LGK3273" s="36"/>
      <c r="LGL3273" s="36"/>
      <c r="LGM3273" s="36"/>
      <c r="LGN3273" s="36"/>
      <c r="LGO3273" s="36"/>
      <c r="LGP3273" s="36"/>
      <c r="LGQ3273" s="36"/>
      <c r="LGR3273" s="36"/>
      <c r="LGS3273" s="36"/>
      <c r="LGT3273" s="36"/>
      <c r="LGU3273" s="36"/>
      <c r="LGV3273" s="36"/>
      <c r="LGW3273" s="12"/>
      <c r="LGX3273" s="12"/>
      <c r="LGY3273" s="12"/>
      <c r="LGZ3273" s="53"/>
      <c r="LHB3273" s="41"/>
      <c r="LHC3273" s="40"/>
      <c r="LHD3273" s="44"/>
      <c r="LHE3273" s="62"/>
      <c r="LHF3273" s="56"/>
      <c r="LHG3273" s="60"/>
      <c r="LHH3273" s="60"/>
      <c r="LHI3273" s="60"/>
      <c r="LHJ3273" s="60"/>
      <c r="LHK3273" s="46"/>
      <c r="LHL3273" s="65"/>
      <c r="LHM3273" s="19"/>
      <c r="LHN3273" s="48"/>
      <c r="LHO3273" s="41"/>
      <c r="LHP3273" s="44"/>
      <c r="LHQ3273" s="18"/>
      <c r="LHR3273" s="16"/>
      <c r="LHS3273" s="36"/>
      <c r="LHT3273" s="36"/>
      <c r="LHU3273" s="36"/>
      <c r="LHV3273" s="36"/>
      <c r="LHW3273" s="36"/>
      <c r="LHX3273" s="36"/>
      <c r="LHY3273" s="36"/>
      <c r="LHZ3273" s="36"/>
      <c r="LIA3273" s="36"/>
      <c r="LIB3273" s="36"/>
      <c r="LIC3273" s="36"/>
      <c r="LID3273" s="36"/>
      <c r="LIE3273" s="36"/>
      <c r="LIF3273" s="12"/>
      <c r="LIG3273" s="12"/>
      <c r="LIH3273" s="12"/>
      <c r="LII3273" s="53"/>
      <c r="LIK3273" s="41"/>
      <c r="LIL3273" s="40"/>
      <c r="LIM3273" s="44"/>
      <c r="LIN3273" s="62"/>
      <c r="LIO3273" s="56"/>
      <c r="LIP3273" s="60"/>
      <c r="LIQ3273" s="60"/>
      <c r="LIR3273" s="60"/>
      <c r="LIS3273" s="60"/>
      <c r="LIT3273" s="46"/>
      <c r="LIU3273" s="65"/>
      <c r="LIV3273" s="19"/>
      <c r="LIW3273" s="48"/>
      <c r="LIX3273" s="41"/>
      <c r="LIY3273" s="44"/>
      <c r="LIZ3273" s="18"/>
      <c r="LJA3273" s="16"/>
      <c r="LJB3273" s="36"/>
      <c r="LJC3273" s="36"/>
      <c r="LJD3273" s="36"/>
      <c r="LJE3273" s="36"/>
      <c r="LJF3273" s="36"/>
      <c r="LJG3273" s="36"/>
      <c r="LJH3273" s="36"/>
      <c r="LJI3273" s="36"/>
      <c r="LJJ3273" s="36"/>
      <c r="LJK3273" s="36"/>
      <c r="LJL3273" s="36"/>
      <c r="LJM3273" s="36"/>
      <c r="LJN3273" s="36"/>
      <c r="LJO3273" s="12"/>
      <c r="LJP3273" s="12"/>
      <c r="LJQ3273" s="12"/>
      <c r="LJR3273" s="53"/>
      <c r="LJT3273" s="41"/>
      <c r="LJU3273" s="40"/>
      <c r="LJV3273" s="44"/>
      <c r="LJW3273" s="62"/>
      <c r="LJX3273" s="56"/>
      <c r="LJY3273" s="60"/>
      <c r="LJZ3273" s="60"/>
      <c r="LKA3273" s="60"/>
      <c r="LKB3273" s="60"/>
      <c r="LKC3273" s="46"/>
      <c r="LKD3273" s="65"/>
      <c r="LKE3273" s="19"/>
      <c r="LKF3273" s="48"/>
      <c r="LKG3273" s="41"/>
      <c r="LKH3273" s="44"/>
      <c r="LKI3273" s="18"/>
      <c r="LKJ3273" s="16"/>
      <c r="LKK3273" s="36"/>
      <c r="LKL3273" s="36"/>
      <c r="LKM3273" s="36"/>
      <c r="LKN3273" s="36"/>
      <c r="LKO3273" s="36"/>
      <c r="LKP3273" s="36"/>
      <c r="LKQ3273" s="36"/>
      <c r="LKR3273" s="36"/>
      <c r="LKS3273" s="36"/>
      <c r="LKT3273" s="36"/>
      <c r="LKU3273" s="36"/>
      <c r="LKV3273" s="36"/>
      <c r="LKW3273" s="36"/>
      <c r="LKX3273" s="12"/>
      <c r="LKY3273" s="12"/>
      <c r="LKZ3273" s="12"/>
      <c r="LLA3273" s="53"/>
      <c r="LLC3273" s="41"/>
      <c r="LLD3273" s="40"/>
      <c r="LLE3273" s="44"/>
      <c r="LLF3273" s="62"/>
      <c r="LLG3273" s="56"/>
      <c r="LLH3273" s="60"/>
      <c r="LLI3273" s="60"/>
      <c r="LLJ3273" s="60"/>
      <c r="LLK3273" s="60"/>
      <c r="LLL3273" s="46"/>
      <c r="LLM3273" s="65"/>
      <c r="LLN3273" s="19"/>
      <c r="LLO3273" s="48"/>
      <c r="LLP3273" s="41"/>
      <c r="LLQ3273" s="44"/>
      <c r="LLR3273" s="18"/>
      <c r="LLS3273" s="16"/>
      <c r="LLT3273" s="36"/>
      <c r="LLU3273" s="36"/>
      <c r="LLV3273" s="36"/>
      <c r="LLW3273" s="36"/>
      <c r="LLX3273" s="36"/>
      <c r="LLY3273" s="36"/>
      <c r="LLZ3273" s="36"/>
      <c r="LMA3273" s="36"/>
      <c r="LMB3273" s="36"/>
      <c r="LMC3273" s="36"/>
      <c r="LMD3273" s="36"/>
      <c r="LME3273" s="36"/>
      <c r="LMF3273" s="36"/>
      <c r="LMG3273" s="12"/>
      <c r="LMH3273" s="12"/>
      <c r="LMI3273" s="12"/>
      <c r="LMJ3273" s="53"/>
      <c r="LML3273" s="41"/>
      <c r="LMM3273" s="40"/>
      <c r="LMN3273" s="44"/>
      <c r="LMO3273" s="62"/>
      <c r="LMP3273" s="56"/>
      <c r="LMQ3273" s="60"/>
      <c r="LMR3273" s="60"/>
      <c r="LMS3273" s="60"/>
      <c r="LMT3273" s="60"/>
      <c r="LMU3273" s="46"/>
      <c r="LMV3273" s="65"/>
      <c r="LMW3273" s="19"/>
      <c r="LMX3273" s="48"/>
      <c r="LMY3273" s="41"/>
      <c r="LMZ3273" s="44"/>
      <c r="LNA3273" s="18"/>
      <c r="LNB3273" s="16"/>
      <c r="LNC3273" s="36"/>
      <c r="LND3273" s="36"/>
      <c r="LNE3273" s="36"/>
      <c r="LNF3273" s="36"/>
      <c r="LNG3273" s="36"/>
      <c r="LNH3273" s="36"/>
      <c r="LNI3273" s="36"/>
      <c r="LNJ3273" s="36"/>
      <c r="LNK3273" s="36"/>
      <c r="LNL3273" s="36"/>
      <c r="LNM3273" s="36"/>
      <c r="LNN3273" s="36"/>
      <c r="LNO3273" s="36"/>
      <c r="LNP3273" s="12"/>
      <c r="LNQ3273" s="12"/>
      <c r="LNR3273" s="12"/>
      <c r="LNS3273" s="53"/>
      <c r="LNU3273" s="41"/>
      <c r="LNV3273" s="40"/>
      <c r="LNW3273" s="44"/>
      <c r="LNX3273" s="62"/>
      <c r="LNY3273" s="56"/>
      <c r="LNZ3273" s="60"/>
      <c r="LOA3273" s="60"/>
      <c r="LOB3273" s="60"/>
      <c r="LOC3273" s="60"/>
      <c r="LOD3273" s="46"/>
      <c r="LOE3273" s="65"/>
      <c r="LOF3273" s="19"/>
      <c r="LOG3273" s="48"/>
      <c r="LOH3273" s="41"/>
      <c r="LOI3273" s="44"/>
      <c r="LOJ3273" s="18"/>
      <c r="LOK3273" s="16"/>
      <c r="LOL3273" s="36"/>
      <c r="LOM3273" s="36"/>
      <c r="LON3273" s="36"/>
      <c r="LOO3273" s="36"/>
      <c r="LOP3273" s="36"/>
      <c r="LOQ3273" s="36"/>
      <c r="LOR3273" s="36"/>
      <c r="LOS3273" s="36"/>
      <c r="LOT3273" s="36"/>
      <c r="LOU3273" s="36"/>
      <c r="LOV3273" s="36"/>
      <c r="LOW3273" s="36"/>
      <c r="LOX3273" s="36"/>
      <c r="LOY3273" s="12"/>
      <c r="LOZ3273" s="12"/>
      <c r="LPA3273" s="12"/>
      <c r="LPB3273" s="53"/>
      <c r="LPD3273" s="41"/>
      <c r="LPE3273" s="40"/>
      <c r="LPF3273" s="44"/>
      <c r="LPG3273" s="62"/>
      <c r="LPH3273" s="56"/>
      <c r="LPI3273" s="60"/>
      <c r="LPJ3273" s="60"/>
      <c r="LPK3273" s="60"/>
      <c r="LPL3273" s="60"/>
      <c r="LPM3273" s="46"/>
      <c r="LPN3273" s="65"/>
      <c r="LPO3273" s="19"/>
      <c r="LPP3273" s="48"/>
      <c r="LPQ3273" s="41"/>
      <c r="LPR3273" s="44"/>
      <c r="LPS3273" s="18"/>
      <c r="LPT3273" s="16"/>
      <c r="LPU3273" s="36"/>
      <c r="LPV3273" s="36"/>
      <c r="LPW3273" s="36"/>
      <c r="LPX3273" s="36"/>
      <c r="LPY3273" s="36"/>
      <c r="LPZ3273" s="36"/>
      <c r="LQA3273" s="36"/>
      <c r="LQB3273" s="36"/>
      <c r="LQC3273" s="36"/>
      <c r="LQD3273" s="36"/>
      <c r="LQE3273" s="36"/>
      <c r="LQF3273" s="36"/>
      <c r="LQG3273" s="36"/>
      <c r="LQH3273" s="12"/>
      <c r="LQI3273" s="12"/>
      <c r="LQJ3273" s="12"/>
      <c r="LQK3273" s="53"/>
      <c r="LQM3273" s="41"/>
      <c r="LQN3273" s="40"/>
      <c r="LQO3273" s="44"/>
      <c r="LQP3273" s="62"/>
      <c r="LQQ3273" s="56"/>
      <c r="LQR3273" s="60"/>
      <c r="LQS3273" s="60"/>
      <c r="LQT3273" s="60"/>
      <c r="LQU3273" s="60"/>
      <c r="LQV3273" s="46"/>
      <c r="LQW3273" s="65"/>
      <c r="LQX3273" s="19"/>
      <c r="LQY3273" s="48"/>
      <c r="LQZ3273" s="41"/>
      <c r="LRA3273" s="44"/>
      <c r="LRB3273" s="18"/>
      <c r="LRC3273" s="16"/>
      <c r="LRD3273" s="36"/>
      <c r="LRE3273" s="36"/>
      <c r="LRF3273" s="36"/>
      <c r="LRG3273" s="36"/>
      <c r="LRH3273" s="36"/>
      <c r="LRI3273" s="36"/>
      <c r="LRJ3273" s="36"/>
      <c r="LRK3273" s="36"/>
      <c r="LRL3273" s="36"/>
      <c r="LRM3273" s="36"/>
      <c r="LRN3273" s="36"/>
      <c r="LRO3273" s="36"/>
      <c r="LRP3273" s="36"/>
      <c r="LRQ3273" s="12"/>
      <c r="LRR3273" s="12"/>
      <c r="LRS3273" s="12"/>
      <c r="LRT3273" s="53"/>
      <c r="LRV3273" s="41"/>
      <c r="LRW3273" s="40"/>
      <c r="LRX3273" s="44"/>
      <c r="LRY3273" s="62"/>
      <c r="LRZ3273" s="56"/>
      <c r="LSA3273" s="60"/>
      <c r="LSB3273" s="60"/>
      <c r="LSC3273" s="60"/>
      <c r="LSD3273" s="60"/>
      <c r="LSE3273" s="46"/>
      <c r="LSF3273" s="65"/>
      <c r="LSG3273" s="19"/>
      <c r="LSH3273" s="48"/>
      <c r="LSI3273" s="41"/>
      <c r="LSJ3273" s="44"/>
      <c r="LSK3273" s="18"/>
      <c r="LSL3273" s="16"/>
      <c r="LSM3273" s="36"/>
      <c r="LSN3273" s="36"/>
      <c r="LSO3273" s="36"/>
      <c r="LSP3273" s="36"/>
      <c r="LSQ3273" s="36"/>
      <c r="LSR3273" s="36"/>
      <c r="LSS3273" s="36"/>
      <c r="LST3273" s="36"/>
      <c r="LSU3273" s="36"/>
      <c r="LSV3273" s="36"/>
      <c r="LSW3273" s="36"/>
      <c r="LSX3273" s="36"/>
      <c r="LSY3273" s="36"/>
      <c r="LSZ3273" s="12"/>
      <c r="LTA3273" s="12"/>
      <c r="LTB3273" s="12"/>
      <c r="LTC3273" s="53"/>
      <c r="LTE3273" s="41"/>
      <c r="LTF3273" s="40"/>
      <c r="LTG3273" s="44"/>
      <c r="LTH3273" s="62"/>
      <c r="LTI3273" s="56"/>
      <c r="LTJ3273" s="60"/>
      <c r="LTK3273" s="60"/>
      <c r="LTL3273" s="60"/>
      <c r="LTM3273" s="60"/>
      <c r="LTN3273" s="46"/>
      <c r="LTO3273" s="65"/>
      <c r="LTP3273" s="19"/>
      <c r="LTQ3273" s="48"/>
      <c r="LTR3273" s="41"/>
      <c r="LTS3273" s="44"/>
      <c r="LTT3273" s="18"/>
      <c r="LTU3273" s="16"/>
      <c r="LTV3273" s="36"/>
      <c r="LTW3273" s="36"/>
      <c r="LTX3273" s="36"/>
      <c r="LTY3273" s="36"/>
      <c r="LTZ3273" s="36"/>
      <c r="LUA3273" s="36"/>
      <c r="LUB3273" s="36"/>
      <c r="LUC3273" s="36"/>
      <c r="LUD3273" s="36"/>
      <c r="LUE3273" s="36"/>
      <c r="LUF3273" s="36"/>
      <c r="LUG3273" s="36"/>
      <c r="LUH3273" s="36"/>
      <c r="LUI3273" s="12"/>
      <c r="LUJ3273" s="12"/>
      <c r="LUK3273" s="12"/>
      <c r="LUL3273" s="53"/>
      <c r="LUN3273" s="41"/>
      <c r="LUO3273" s="40"/>
      <c r="LUP3273" s="44"/>
      <c r="LUQ3273" s="62"/>
      <c r="LUR3273" s="56"/>
      <c r="LUS3273" s="60"/>
      <c r="LUT3273" s="60"/>
      <c r="LUU3273" s="60"/>
      <c r="LUV3273" s="60"/>
      <c r="LUW3273" s="46"/>
      <c r="LUX3273" s="65"/>
      <c r="LUY3273" s="19"/>
      <c r="LUZ3273" s="48"/>
      <c r="LVA3273" s="41"/>
      <c r="LVB3273" s="44"/>
      <c r="LVC3273" s="18"/>
      <c r="LVD3273" s="16"/>
      <c r="LVE3273" s="36"/>
      <c r="LVF3273" s="36"/>
      <c r="LVG3273" s="36"/>
      <c r="LVH3273" s="36"/>
      <c r="LVI3273" s="36"/>
      <c r="LVJ3273" s="36"/>
      <c r="LVK3273" s="36"/>
      <c r="LVL3273" s="36"/>
      <c r="LVM3273" s="36"/>
      <c r="LVN3273" s="36"/>
      <c r="LVO3273" s="36"/>
      <c r="LVP3273" s="36"/>
      <c r="LVQ3273" s="36"/>
      <c r="LVR3273" s="12"/>
      <c r="LVS3273" s="12"/>
      <c r="LVT3273" s="12"/>
      <c r="LVU3273" s="53"/>
      <c r="LVW3273" s="41"/>
      <c r="LVX3273" s="40"/>
      <c r="LVY3273" s="44"/>
      <c r="LVZ3273" s="62"/>
      <c r="LWA3273" s="56"/>
      <c r="LWB3273" s="60"/>
      <c r="LWC3273" s="60"/>
      <c r="LWD3273" s="60"/>
      <c r="LWE3273" s="60"/>
      <c r="LWF3273" s="46"/>
      <c r="LWG3273" s="65"/>
      <c r="LWH3273" s="19"/>
      <c r="LWI3273" s="48"/>
      <c r="LWJ3273" s="41"/>
      <c r="LWK3273" s="44"/>
      <c r="LWL3273" s="18"/>
      <c r="LWM3273" s="16"/>
      <c r="LWN3273" s="36"/>
      <c r="LWO3273" s="36"/>
      <c r="LWP3273" s="36"/>
      <c r="LWQ3273" s="36"/>
      <c r="LWR3273" s="36"/>
      <c r="LWS3273" s="36"/>
      <c r="LWT3273" s="36"/>
      <c r="LWU3273" s="36"/>
      <c r="LWV3273" s="36"/>
      <c r="LWW3273" s="36"/>
      <c r="LWX3273" s="36"/>
      <c r="LWY3273" s="36"/>
      <c r="LWZ3273" s="36"/>
      <c r="LXA3273" s="12"/>
      <c r="LXB3273" s="12"/>
      <c r="LXC3273" s="12"/>
      <c r="LXD3273" s="53"/>
      <c r="LXF3273" s="41"/>
      <c r="LXG3273" s="40"/>
      <c r="LXH3273" s="44"/>
      <c r="LXI3273" s="62"/>
      <c r="LXJ3273" s="56"/>
      <c r="LXK3273" s="60"/>
      <c r="LXL3273" s="60"/>
      <c r="LXM3273" s="60"/>
      <c r="LXN3273" s="60"/>
      <c r="LXO3273" s="46"/>
      <c r="LXP3273" s="65"/>
      <c r="LXQ3273" s="19"/>
      <c r="LXR3273" s="48"/>
      <c r="LXS3273" s="41"/>
      <c r="LXT3273" s="44"/>
      <c r="LXU3273" s="18"/>
      <c r="LXV3273" s="16"/>
      <c r="LXW3273" s="36"/>
      <c r="LXX3273" s="36"/>
      <c r="LXY3273" s="36"/>
      <c r="LXZ3273" s="36"/>
      <c r="LYA3273" s="36"/>
      <c r="LYB3273" s="36"/>
      <c r="LYC3273" s="36"/>
      <c r="LYD3273" s="36"/>
      <c r="LYE3273" s="36"/>
      <c r="LYF3273" s="36"/>
      <c r="LYG3273" s="36"/>
      <c r="LYH3273" s="36"/>
      <c r="LYI3273" s="36"/>
      <c r="LYJ3273" s="12"/>
      <c r="LYK3273" s="12"/>
      <c r="LYL3273" s="12"/>
      <c r="LYM3273" s="53"/>
      <c r="LYO3273" s="41"/>
      <c r="LYP3273" s="40"/>
      <c r="LYQ3273" s="44"/>
      <c r="LYR3273" s="62"/>
      <c r="LYS3273" s="56"/>
      <c r="LYT3273" s="60"/>
      <c r="LYU3273" s="60"/>
      <c r="LYV3273" s="60"/>
      <c r="LYW3273" s="60"/>
      <c r="LYX3273" s="46"/>
      <c r="LYY3273" s="65"/>
      <c r="LYZ3273" s="19"/>
      <c r="LZA3273" s="48"/>
      <c r="LZB3273" s="41"/>
      <c r="LZC3273" s="44"/>
      <c r="LZD3273" s="18"/>
      <c r="LZE3273" s="16"/>
      <c r="LZF3273" s="36"/>
      <c r="LZG3273" s="36"/>
      <c r="LZH3273" s="36"/>
      <c r="LZI3273" s="36"/>
      <c r="LZJ3273" s="36"/>
      <c r="LZK3273" s="36"/>
      <c r="LZL3273" s="36"/>
      <c r="LZM3273" s="36"/>
      <c r="LZN3273" s="36"/>
      <c r="LZO3273" s="36"/>
      <c r="LZP3273" s="36"/>
      <c r="LZQ3273" s="36"/>
      <c r="LZR3273" s="36"/>
      <c r="LZS3273" s="12"/>
      <c r="LZT3273" s="12"/>
      <c r="LZU3273" s="12"/>
      <c r="LZV3273" s="53"/>
      <c r="LZX3273" s="41"/>
      <c r="LZY3273" s="40"/>
      <c r="LZZ3273" s="44"/>
      <c r="MAA3273" s="62"/>
      <c r="MAB3273" s="56"/>
      <c r="MAC3273" s="60"/>
      <c r="MAD3273" s="60"/>
      <c r="MAE3273" s="60"/>
      <c r="MAF3273" s="60"/>
      <c r="MAG3273" s="46"/>
      <c r="MAH3273" s="65"/>
      <c r="MAI3273" s="19"/>
      <c r="MAJ3273" s="48"/>
      <c r="MAK3273" s="41"/>
      <c r="MAL3273" s="44"/>
      <c r="MAM3273" s="18"/>
      <c r="MAN3273" s="16"/>
      <c r="MAO3273" s="36"/>
      <c r="MAP3273" s="36"/>
      <c r="MAQ3273" s="36"/>
      <c r="MAR3273" s="36"/>
      <c r="MAS3273" s="36"/>
      <c r="MAT3273" s="36"/>
      <c r="MAU3273" s="36"/>
      <c r="MAV3273" s="36"/>
      <c r="MAW3273" s="36"/>
      <c r="MAX3273" s="36"/>
      <c r="MAY3273" s="36"/>
      <c r="MAZ3273" s="36"/>
      <c r="MBA3273" s="36"/>
      <c r="MBB3273" s="12"/>
      <c r="MBC3273" s="12"/>
      <c r="MBD3273" s="12"/>
      <c r="MBE3273" s="53"/>
      <c r="MBG3273" s="41"/>
      <c r="MBH3273" s="40"/>
      <c r="MBI3273" s="44"/>
      <c r="MBJ3273" s="62"/>
      <c r="MBK3273" s="56"/>
      <c r="MBL3273" s="60"/>
      <c r="MBM3273" s="60"/>
      <c r="MBN3273" s="60"/>
      <c r="MBO3273" s="60"/>
      <c r="MBP3273" s="46"/>
      <c r="MBQ3273" s="65"/>
      <c r="MBR3273" s="19"/>
      <c r="MBS3273" s="48"/>
      <c r="MBT3273" s="41"/>
      <c r="MBU3273" s="44"/>
      <c r="MBV3273" s="18"/>
      <c r="MBW3273" s="16"/>
      <c r="MBX3273" s="36"/>
      <c r="MBY3273" s="36"/>
      <c r="MBZ3273" s="36"/>
      <c r="MCA3273" s="36"/>
      <c r="MCB3273" s="36"/>
      <c r="MCC3273" s="36"/>
      <c r="MCD3273" s="36"/>
      <c r="MCE3273" s="36"/>
      <c r="MCF3273" s="36"/>
      <c r="MCG3273" s="36"/>
      <c r="MCH3273" s="36"/>
      <c r="MCI3273" s="36"/>
      <c r="MCJ3273" s="36"/>
      <c r="MCK3273" s="12"/>
      <c r="MCL3273" s="12"/>
      <c r="MCM3273" s="12"/>
      <c r="MCN3273" s="53"/>
      <c r="MCP3273" s="41"/>
      <c r="MCQ3273" s="40"/>
      <c r="MCR3273" s="44"/>
      <c r="MCS3273" s="62"/>
      <c r="MCT3273" s="56"/>
      <c r="MCU3273" s="60"/>
      <c r="MCV3273" s="60"/>
      <c r="MCW3273" s="60"/>
      <c r="MCX3273" s="60"/>
      <c r="MCY3273" s="46"/>
      <c r="MCZ3273" s="65"/>
      <c r="MDA3273" s="19"/>
      <c r="MDB3273" s="48"/>
      <c r="MDC3273" s="41"/>
      <c r="MDD3273" s="44"/>
      <c r="MDE3273" s="18"/>
      <c r="MDF3273" s="16"/>
      <c r="MDG3273" s="36"/>
      <c r="MDH3273" s="36"/>
      <c r="MDI3273" s="36"/>
      <c r="MDJ3273" s="36"/>
      <c r="MDK3273" s="36"/>
      <c r="MDL3273" s="36"/>
      <c r="MDM3273" s="36"/>
      <c r="MDN3273" s="36"/>
      <c r="MDO3273" s="36"/>
      <c r="MDP3273" s="36"/>
      <c r="MDQ3273" s="36"/>
      <c r="MDR3273" s="36"/>
      <c r="MDS3273" s="36"/>
      <c r="MDT3273" s="12"/>
      <c r="MDU3273" s="12"/>
      <c r="MDV3273" s="12"/>
      <c r="MDW3273" s="53"/>
      <c r="MDY3273" s="41"/>
      <c r="MDZ3273" s="40"/>
      <c r="MEA3273" s="44"/>
      <c r="MEB3273" s="62"/>
      <c r="MEC3273" s="56"/>
      <c r="MED3273" s="60"/>
      <c r="MEE3273" s="60"/>
      <c r="MEF3273" s="60"/>
      <c r="MEG3273" s="60"/>
      <c r="MEH3273" s="46"/>
      <c r="MEI3273" s="65"/>
      <c r="MEJ3273" s="19"/>
      <c r="MEK3273" s="48"/>
      <c r="MEL3273" s="41"/>
      <c r="MEM3273" s="44"/>
      <c r="MEN3273" s="18"/>
      <c r="MEO3273" s="16"/>
      <c r="MEP3273" s="36"/>
      <c r="MEQ3273" s="36"/>
      <c r="MER3273" s="36"/>
      <c r="MES3273" s="36"/>
      <c r="MET3273" s="36"/>
      <c r="MEU3273" s="36"/>
      <c r="MEV3273" s="36"/>
      <c r="MEW3273" s="36"/>
      <c r="MEX3273" s="36"/>
      <c r="MEY3273" s="36"/>
      <c r="MEZ3273" s="36"/>
      <c r="MFA3273" s="36"/>
      <c r="MFB3273" s="36"/>
      <c r="MFC3273" s="12"/>
      <c r="MFD3273" s="12"/>
      <c r="MFE3273" s="12"/>
      <c r="MFF3273" s="53"/>
      <c r="MFH3273" s="41"/>
      <c r="MFI3273" s="40"/>
      <c r="MFJ3273" s="44"/>
      <c r="MFK3273" s="62"/>
      <c r="MFL3273" s="56"/>
      <c r="MFM3273" s="60"/>
      <c r="MFN3273" s="60"/>
      <c r="MFO3273" s="60"/>
      <c r="MFP3273" s="60"/>
      <c r="MFQ3273" s="46"/>
      <c r="MFR3273" s="65"/>
      <c r="MFS3273" s="19"/>
      <c r="MFT3273" s="48"/>
      <c r="MFU3273" s="41"/>
      <c r="MFV3273" s="44"/>
      <c r="MFW3273" s="18"/>
      <c r="MFX3273" s="16"/>
      <c r="MFY3273" s="36"/>
      <c r="MFZ3273" s="36"/>
      <c r="MGA3273" s="36"/>
      <c r="MGB3273" s="36"/>
      <c r="MGC3273" s="36"/>
      <c r="MGD3273" s="36"/>
      <c r="MGE3273" s="36"/>
      <c r="MGF3273" s="36"/>
      <c r="MGG3273" s="36"/>
      <c r="MGH3273" s="36"/>
      <c r="MGI3273" s="36"/>
      <c r="MGJ3273" s="36"/>
      <c r="MGK3273" s="36"/>
      <c r="MGL3273" s="12"/>
      <c r="MGM3273" s="12"/>
      <c r="MGN3273" s="12"/>
      <c r="MGO3273" s="53"/>
      <c r="MGQ3273" s="41"/>
      <c r="MGR3273" s="40"/>
      <c r="MGS3273" s="44"/>
      <c r="MGT3273" s="62"/>
      <c r="MGU3273" s="56"/>
      <c r="MGV3273" s="60"/>
      <c r="MGW3273" s="60"/>
      <c r="MGX3273" s="60"/>
      <c r="MGY3273" s="60"/>
      <c r="MGZ3273" s="46"/>
      <c r="MHA3273" s="65"/>
      <c r="MHB3273" s="19"/>
      <c r="MHC3273" s="48"/>
      <c r="MHD3273" s="41"/>
      <c r="MHE3273" s="44"/>
      <c r="MHF3273" s="18"/>
      <c r="MHG3273" s="16"/>
      <c r="MHH3273" s="36"/>
      <c r="MHI3273" s="36"/>
      <c r="MHJ3273" s="36"/>
      <c r="MHK3273" s="36"/>
      <c r="MHL3273" s="36"/>
      <c r="MHM3273" s="36"/>
      <c r="MHN3273" s="36"/>
      <c r="MHO3273" s="36"/>
      <c r="MHP3273" s="36"/>
      <c r="MHQ3273" s="36"/>
      <c r="MHR3273" s="36"/>
      <c r="MHS3273" s="36"/>
      <c r="MHT3273" s="36"/>
      <c r="MHU3273" s="12"/>
      <c r="MHV3273" s="12"/>
      <c r="MHW3273" s="12"/>
      <c r="MHX3273" s="53"/>
      <c r="MHZ3273" s="41"/>
      <c r="MIA3273" s="40"/>
      <c r="MIB3273" s="44"/>
      <c r="MIC3273" s="62"/>
      <c r="MID3273" s="56"/>
      <c r="MIE3273" s="60"/>
      <c r="MIF3273" s="60"/>
      <c r="MIG3273" s="60"/>
      <c r="MIH3273" s="60"/>
      <c r="MII3273" s="46"/>
      <c r="MIJ3273" s="65"/>
      <c r="MIK3273" s="19"/>
      <c r="MIL3273" s="48"/>
      <c r="MIM3273" s="41"/>
      <c r="MIN3273" s="44"/>
      <c r="MIO3273" s="18"/>
      <c r="MIP3273" s="16"/>
      <c r="MIQ3273" s="36"/>
      <c r="MIR3273" s="36"/>
      <c r="MIS3273" s="36"/>
      <c r="MIT3273" s="36"/>
      <c r="MIU3273" s="36"/>
      <c r="MIV3273" s="36"/>
      <c r="MIW3273" s="36"/>
      <c r="MIX3273" s="36"/>
      <c r="MIY3273" s="36"/>
      <c r="MIZ3273" s="36"/>
      <c r="MJA3273" s="36"/>
      <c r="MJB3273" s="36"/>
      <c r="MJC3273" s="36"/>
      <c r="MJD3273" s="12"/>
      <c r="MJE3273" s="12"/>
      <c r="MJF3273" s="12"/>
      <c r="MJG3273" s="53"/>
      <c r="MJI3273" s="41"/>
      <c r="MJJ3273" s="40"/>
      <c r="MJK3273" s="44"/>
      <c r="MJL3273" s="62"/>
      <c r="MJM3273" s="56"/>
      <c r="MJN3273" s="60"/>
      <c r="MJO3273" s="60"/>
      <c r="MJP3273" s="60"/>
      <c r="MJQ3273" s="60"/>
      <c r="MJR3273" s="46"/>
      <c r="MJS3273" s="65"/>
      <c r="MJT3273" s="19"/>
      <c r="MJU3273" s="48"/>
      <c r="MJV3273" s="41"/>
      <c r="MJW3273" s="44"/>
      <c r="MJX3273" s="18"/>
      <c r="MJY3273" s="16"/>
      <c r="MJZ3273" s="36"/>
      <c r="MKA3273" s="36"/>
      <c r="MKB3273" s="36"/>
      <c r="MKC3273" s="36"/>
      <c r="MKD3273" s="36"/>
      <c r="MKE3273" s="36"/>
      <c r="MKF3273" s="36"/>
      <c r="MKG3273" s="36"/>
      <c r="MKH3273" s="36"/>
      <c r="MKI3273" s="36"/>
      <c r="MKJ3273" s="36"/>
      <c r="MKK3273" s="36"/>
      <c r="MKL3273" s="36"/>
      <c r="MKM3273" s="12"/>
      <c r="MKN3273" s="12"/>
      <c r="MKO3273" s="12"/>
      <c r="MKP3273" s="53"/>
      <c r="MKR3273" s="41"/>
      <c r="MKS3273" s="40"/>
      <c r="MKT3273" s="44"/>
      <c r="MKU3273" s="62"/>
      <c r="MKV3273" s="56"/>
      <c r="MKW3273" s="60"/>
      <c r="MKX3273" s="60"/>
      <c r="MKY3273" s="60"/>
      <c r="MKZ3273" s="60"/>
      <c r="MLA3273" s="46"/>
      <c r="MLB3273" s="65"/>
      <c r="MLC3273" s="19"/>
      <c r="MLD3273" s="48"/>
      <c r="MLE3273" s="41"/>
      <c r="MLF3273" s="44"/>
      <c r="MLG3273" s="18"/>
      <c r="MLH3273" s="16"/>
      <c r="MLI3273" s="36"/>
      <c r="MLJ3273" s="36"/>
      <c r="MLK3273" s="36"/>
      <c r="MLL3273" s="36"/>
      <c r="MLM3273" s="36"/>
      <c r="MLN3273" s="36"/>
      <c r="MLO3273" s="36"/>
      <c r="MLP3273" s="36"/>
      <c r="MLQ3273" s="36"/>
      <c r="MLR3273" s="36"/>
      <c r="MLS3273" s="36"/>
      <c r="MLT3273" s="36"/>
      <c r="MLU3273" s="36"/>
      <c r="MLV3273" s="12"/>
      <c r="MLW3273" s="12"/>
      <c r="MLX3273" s="12"/>
      <c r="MLY3273" s="53"/>
      <c r="MMA3273" s="41"/>
      <c r="MMB3273" s="40"/>
      <c r="MMC3273" s="44"/>
      <c r="MMD3273" s="62"/>
      <c r="MME3273" s="56"/>
      <c r="MMF3273" s="60"/>
      <c r="MMG3273" s="60"/>
      <c r="MMH3273" s="60"/>
      <c r="MMI3273" s="60"/>
      <c r="MMJ3273" s="46"/>
      <c r="MMK3273" s="65"/>
      <c r="MML3273" s="19"/>
      <c r="MMM3273" s="48"/>
      <c r="MMN3273" s="41"/>
      <c r="MMO3273" s="44"/>
      <c r="MMP3273" s="18"/>
      <c r="MMQ3273" s="16"/>
      <c r="MMR3273" s="36"/>
      <c r="MMS3273" s="36"/>
      <c r="MMT3273" s="36"/>
      <c r="MMU3273" s="36"/>
      <c r="MMV3273" s="36"/>
      <c r="MMW3273" s="36"/>
      <c r="MMX3273" s="36"/>
      <c r="MMY3273" s="36"/>
      <c r="MMZ3273" s="36"/>
      <c r="MNA3273" s="36"/>
      <c r="MNB3273" s="36"/>
      <c r="MNC3273" s="36"/>
      <c r="MND3273" s="36"/>
      <c r="MNE3273" s="12"/>
      <c r="MNF3273" s="12"/>
      <c r="MNG3273" s="12"/>
      <c r="MNH3273" s="53"/>
      <c r="MNJ3273" s="41"/>
      <c r="MNK3273" s="40"/>
      <c r="MNL3273" s="44"/>
      <c r="MNM3273" s="62"/>
      <c r="MNN3273" s="56"/>
      <c r="MNO3273" s="60"/>
      <c r="MNP3273" s="60"/>
      <c r="MNQ3273" s="60"/>
      <c r="MNR3273" s="60"/>
      <c r="MNS3273" s="46"/>
      <c r="MNT3273" s="65"/>
      <c r="MNU3273" s="19"/>
      <c r="MNV3273" s="48"/>
      <c r="MNW3273" s="41"/>
      <c r="MNX3273" s="44"/>
      <c r="MNY3273" s="18"/>
      <c r="MNZ3273" s="16"/>
      <c r="MOA3273" s="36"/>
      <c r="MOB3273" s="36"/>
      <c r="MOC3273" s="36"/>
      <c r="MOD3273" s="36"/>
      <c r="MOE3273" s="36"/>
      <c r="MOF3273" s="36"/>
      <c r="MOG3273" s="36"/>
      <c r="MOH3273" s="36"/>
      <c r="MOI3273" s="36"/>
      <c r="MOJ3273" s="36"/>
      <c r="MOK3273" s="36"/>
      <c r="MOL3273" s="36"/>
      <c r="MOM3273" s="36"/>
      <c r="MON3273" s="12"/>
      <c r="MOO3273" s="12"/>
      <c r="MOP3273" s="12"/>
      <c r="MOQ3273" s="53"/>
      <c r="MOS3273" s="41"/>
      <c r="MOT3273" s="40"/>
      <c r="MOU3273" s="44"/>
      <c r="MOV3273" s="62"/>
      <c r="MOW3273" s="56"/>
      <c r="MOX3273" s="60"/>
      <c r="MOY3273" s="60"/>
      <c r="MOZ3273" s="60"/>
      <c r="MPA3273" s="60"/>
      <c r="MPB3273" s="46"/>
      <c r="MPC3273" s="65"/>
      <c r="MPD3273" s="19"/>
      <c r="MPE3273" s="48"/>
      <c r="MPF3273" s="41"/>
      <c r="MPG3273" s="44"/>
      <c r="MPH3273" s="18"/>
      <c r="MPI3273" s="16"/>
      <c r="MPJ3273" s="36"/>
      <c r="MPK3273" s="36"/>
      <c r="MPL3273" s="36"/>
      <c r="MPM3273" s="36"/>
      <c r="MPN3273" s="36"/>
      <c r="MPO3273" s="36"/>
      <c r="MPP3273" s="36"/>
      <c r="MPQ3273" s="36"/>
      <c r="MPR3273" s="36"/>
      <c r="MPS3273" s="36"/>
      <c r="MPT3273" s="36"/>
      <c r="MPU3273" s="36"/>
      <c r="MPV3273" s="36"/>
      <c r="MPW3273" s="12"/>
      <c r="MPX3273" s="12"/>
      <c r="MPY3273" s="12"/>
      <c r="MPZ3273" s="53"/>
      <c r="MQB3273" s="41"/>
      <c r="MQC3273" s="40"/>
      <c r="MQD3273" s="44"/>
      <c r="MQE3273" s="62"/>
      <c r="MQF3273" s="56"/>
      <c r="MQG3273" s="60"/>
      <c r="MQH3273" s="60"/>
      <c r="MQI3273" s="60"/>
      <c r="MQJ3273" s="60"/>
      <c r="MQK3273" s="46"/>
      <c r="MQL3273" s="65"/>
      <c r="MQM3273" s="19"/>
      <c r="MQN3273" s="48"/>
      <c r="MQO3273" s="41"/>
      <c r="MQP3273" s="44"/>
      <c r="MQQ3273" s="18"/>
      <c r="MQR3273" s="16"/>
      <c r="MQS3273" s="36"/>
      <c r="MQT3273" s="36"/>
      <c r="MQU3273" s="36"/>
      <c r="MQV3273" s="36"/>
      <c r="MQW3273" s="36"/>
      <c r="MQX3273" s="36"/>
      <c r="MQY3273" s="36"/>
      <c r="MQZ3273" s="36"/>
      <c r="MRA3273" s="36"/>
      <c r="MRB3273" s="36"/>
      <c r="MRC3273" s="36"/>
      <c r="MRD3273" s="36"/>
      <c r="MRE3273" s="36"/>
      <c r="MRF3273" s="12"/>
      <c r="MRG3273" s="12"/>
      <c r="MRH3273" s="12"/>
      <c r="MRI3273" s="53"/>
      <c r="MRK3273" s="41"/>
      <c r="MRL3273" s="40"/>
      <c r="MRM3273" s="44"/>
      <c r="MRN3273" s="62"/>
      <c r="MRO3273" s="56"/>
      <c r="MRP3273" s="60"/>
      <c r="MRQ3273" s="60"/>
      <c r="MRR3273" s="60"/>
      <c r="MRS3273" s="60"/>
      <c r="MRT3273" s="46"/>
      <c r="MRU3273" s="65"/>
      <c r="MRV3273" s="19"/>
      <c r="MRW3273" s="48"/>
      <c r="MRX3273" s="41"/>
      <c r="MRY3273" s="44"/>
      <c r="MRZ3273" s="18"/>
      <c r="MSA3273" s="16"/>
      <c r="MSB3273" s="36"/>
      <c r="MSC3273" s="36"/>
      <c r="MSD3273" s="36"/>
      <c r="MSE3273" s="36"/>
      <c r="MSF3273" s="36"/>
      <c r="MSG3273" s="36"/>
      <c r="MSH3273" s="36"/>
      <c r="MSI3273" s="36"/>
      <c r="MSJ3273" s="36"/>
      <c r="MSK3273" s="36"/>
      <c r="MSL3273" s="36"/>
      <c r="MSM3273" s="36"/>
      <c r="MSN3273" s="36"/>
      <c r="MSO3273" s="12"/>
      <c r="MSP3273" s="12"/>
      <c r="MSQ3273" s="12"/>
      <c r="MSR3273" s="53"/>
      <c r="MST3273" s="41"/>
      <c r="MSU3273" s="40"/>
      <c r="MSV3273" s="44"/>
      <c r="MSW3273" s="62"/>
      <c r="MSX3273" s="56"/>
      <c r="MSY3273" s="60"/>
      <c r="MSZ3273" s="60"/>
      <c r="MTA3273" s="60"/>
      <c r="MTB3273" s="60"/>
      <c r="MTC3273" s="46"/>
      <c r="MTD3273" s="65"/>
      <c r="MTE3273" s="19"/>
      <c r="MTF3273" s="48"/>
      <c r="MTG3273" s="41"/>
      <c r="MTH3273" s="44"/>
      <c r="MTI3273" s="18"/>
      <c r="MTJ3273" s="16"/>
      <c r="MTK3273" s="36"/>
      <c r="MTL3273" s="36"/>
      <c r="MTM3273" s="36"/>
      <c r="MTN3273" s="36"/>
      <c r="MTO3273" s="36"/>
      <c r="MTP3273" s="36"/>
      <c r="MTQ3273" s="36"/>
      <c r="MTR3273" s="36"/>
      <c r="MTS3273" s="36"/>
      <c r="MTT3273" s="36"/>
      <c r="MTU3273" s="36"/>
      <c r="MTV3273" s="36"/>
      <c r="MTW3273" s="36"/>
      <c r="MTX3273" s="12"/>
      <c r="MTY3273" s="12"/>
      <c r="MTZ3273" s="12"/>
      <c r="MUA3273" s="53"/>
      <c r="MUC3273" s="41"/>
      <c r="MUD3273" s="40"/>
      <c r="MUE3273" s="44"/>
      <c r="MUF3273" s="62"/>
      <c r="MUG3273" s="56"/>
      <c r="MUH3273" s="60"/>
      <c r="MUI3273" s="60"/>
      <c r="MUJ3273" s="60"/>
      <c r="MUK3273" s="60"/>
      <c r="MUL3273" s="46"/>
      <c r="MUM3273" s="65"/>
      <c r="MUN3273" s="19"/>
      <c r="MUO3273" s="48"/>
      <c r="MUP3273" s="41"/>
      <c r="MUQ3273" s="44"/>
      <c r="MUR3273" s="18"/>
      <c r="MUS3273" s="16"/>
      <c r="MUT3273" s="36"/>
      <c r="MUU3273" s="36"/>
      <c r="MUV3273" s="36"/>
      <c r="MUW3273" s="36"/>
      <c r="MUX3273" s="36"/>
      <c r="MUY3273" s="36"/>
      <c r="MUZ3273" s="36"/>
      <c r="MVA3273" s="36"/>
      <c r="MVB3273" s="36"/>
      <c r="MVC3273" s="36"/>
      <c r="MVD3273" s="36"/>
      <c r="MVE3273" s="36"/>
      <c r="MVF3273" s="36"/>
      <c r="MVG3273" s="12"/>
      <c r="MVH3273" s="12"/>
      <c r="MVI3273" s="12"/>
      <c r="MVJ3273" s="53"/>
      <c r="MVL3273" s="41"/>
      <c r="MVM3273" s="40"/>
      <c r="MVN3273" s="44"/>
      <c r="MVO3273" s="62"/>
      <c r="MVP3273" s="56"/>
      <c r="MVQ3273" s="60"/>
      <c r="MVR3273" s="60"/>
      <c r="MVS3273" s="60"/>
      <c r="MVT3273" s="60"/>
      <c r="MVU3273" s="46"/>
      <c r="MVV3273" s="65"/>
      <c r="MVW3273" s="19"/>
      <c r="MVX3273" s="48"/>
      <c r="MVY3273" s="41"/>
      <c r="MVZ3273" s="44"/>
      <c r="MWA3273" s="18"/>
      <c r="MWB3273" s="16"/>
      <c r="MWC3273" s="36"/>
      <c r="MWD3273" s="36"/>
      <c r="MWE3273" s="36"/>
      <c r="MWF3273" s="36"/>
      <c r="MWG3273" s="36"/>
      <c r="MWH3273" s="36"/>
      <c r="MWI3273" s="36"/>
      <c r="MWJ3273" s="36"/>
      <c r="MWK3273" s="36"/>
      <c r="MWL3273" s="36"/>
      <c r="MWM3273" s="36"/>
      <c r="MWN3273" s="36"/>
      <c r="MWO3273" s="36"/>
      <c r="MWP3273" s="12"/>
      <c r="MWQ3273" s="12"/>
      <c r="MWR3273" s="12"/>
      <c r="MWS3273" s="53"/>
      <c r="MWU3273" s="41"/>
      <c r="MWV3273" s="40"/>
      <c r="MWW3273" s="44"/>
      <c r="MWX3273" s="62"/>
      <c r="MWY3273" s="56"/>
      <c r="MWZ3273" s="60"/>
      <c r="MXA3273" s="60"/>
      <c r="MXB3273" s="60"/>
      <c r="MXC3273" s="60"/>
      <c r="MXD3273" s="46"/>
      <c r="MXE3273" s="65"/>
      <c r="MXF3273" s="19"/>
      <c r="MXG3273" s="48"/>
      <c r="MXH3273" s="41"/>
      <c r="MXI3273" s="44"/>
      <c r="MXJ3273" s="18"/>
      <c r="MXK3273" s="16"/>
      <c r="MXL3273" s="36"/>
      <c r="MXM3273" s="36"/>
      <c r="MXN3273" s="36"/>
      <c r="MXO3273" s="36"/>
      <c r="MXP3273" s="36"/>
      <c r="MXQ3273" s="36"/>
      <c r="MXR3273" s="36"/>
      <c r="MXS3273" s="36"/>
      <c r="MXT3273" s="36"/>
      <c r="MXU3273" s="36"/>
      <c r="MXV3273" s="36"/>
      <c r="MXW3273" s="36"/>
      <c r="MXX3273" s="36"/>
      <c r="MXY3273" s="12"/>
      <c r="MXZ3273" s="12"/>
      <c r="MYA3273" s="12"/>
      <c r="MYB3273" s="53"/>
      <c r="MYD3273" s="41"/>
      <c r="MYE3273" s="40"/>
      <c r="MYF3273" s="44"/>
      <c r="MYG3273" s="62"/>
      <c r="MYH3273" s="56"/>
      <c r="MYI3273" s="60"/>
      <c r="MYJ3273" s="60"/>
      <c r="MYK3273" s="60"/>
      <c r="MYL3273" s="60"/>
      <c r="MYM3273" s="46"/>
      <c r="MYN3273" s="65"/>
      <c r="MYO3273" s="19"/>
      <c r="MYP3273" s="48"/>
      <c r="MYQ3273" s="41"/>
      <c r="MYR3273" s="44"/>
      <c r="MYS3273" s="18"/>
      <c r="MYT3273" s="16"/>
      <c r="MYU3273" s="36"/>
      <c r="MYV3273" s="36"/>
      <c r="MYW3273" s="36"/>
      <c r="MYX3273" s="36"/>
      <c r="MYY3273" s="36"/>
      <c r="MYZ3273" s="36"/>
      <c r="MZA3273" s="36"/>
      <c r="MZB3273" s="36"/>
      <c r="MZC3273" s="36"/>
      <c r="MZD3273" s="36"/>
      <c r="MZE3273" s="36"/>
      <c r="MZF3273" s="36"/>
      <c r="MZG3273" s="36"/>
      <c r="MZH3273" s="12"/>
      <c r="MZI3273" s="12"/>
      <c r="MZJ3273" s="12"/>
      <c r="MZK3273" s="53"/>
      <c r="MZM3273" s="41"/>
      <c r="MZN3273" s="40"/>
      <c r="MZO3273" s="44"/>
      <c r="MZP3273" s="62"/>
      <c r="MZQ3273" s="56"/>
      <c r="MZR3273" s="60"/>
      <c r="MZS3273" s="60"/>
      <c r="MZT3273" s="60"/>
      <c r="MZU3273" s="60"/>
      <c r="MZV3273" s="46"/>
      <c r="MZW3273" s="65"/>
      <c r="MZX3273" s="19"/>
      <c r="MZY3273" s="48"/>
      <c r="MZZ3273" s="41"/>
      <c r="NAA3273" s="44"/>
      <c r="NAB3273" s="18"/>
      <c r="NAC3273" s="16"/>
      <c r="NAD3273" s="36"/>
      <c r="NAE3273" s="36"/>
      <c r="NAF3273" s="36"/>
      <c r="NAG3273" s="36"/>
      <c r="NAH3273" s="36"/>
      <c r="NAI3273" s="36"/>
      <c r="NAJ3273" s="36"/>
      <c r="NAK3273" s="36"/>
      <c r="NAL3273" s="36"/>
      <c r="NAM3273" s="36"/>
      <c r="NAN3273" s="36"/>
      <c r="NAO3273" s="36"/>
      <c r="NAP3273" s="36"/>
      <c r="NAQ3273" s="12"/>
      <c r="NAR3273" s="12"/>
      <c r="NAS3273" s="12"/>
      <c r="NAT3273" s="53"/>
      <c r="NAV3273" s="41"/>
      <c r="NAW3273" s="40"/>
      <c r="NAX3273" s="44"/>
      <c r="NAY3273" s="62"/>
      <c r="NAZ3273" s="56"/>
      <c r="NBA3273" s="60"/>
      <c r="NBB3273" s="60"/>
      <c r="NBC3273" s="60"/>
      <c r="NBD3273" s="60"/>
      <c r="NBE3273" s="46"/>
      <c r="NBF3273" s="65"/>
      <c r="NBG3273" s="19"/>
      <c r="NBH3273" s="48"/>
      <c r="NBI3273" s="41"/>
      <c r="NBJ3273" s="44"/>
      <c r="NBK3273" s="18"/>
      <c r="NBL3273" s="16"/>
      <c r="NBM3273" s="36"/>
      <c r="NBN3273" s="36"/>
      <c r="NBO3273" s="36"/>
      <c r="NBP3273" s="36"/>
      <c r="NBQ3273" s="36"/>
      <c r="NBR3273" s="36"/>
      <c r="NBS3273" s="36"/>
      <c r="NBT3273" s="36"/>
      <c r="NBU3273" s="36"/>
      <c r="NBV3273" s="36"/>
      <c r="NBW3273" s="36"/>
      <c r="NBX3273" s="36"/>
      <c r="NBY3273" s="36"/>
      <c r="NBZ3273" s="12"/>
      <c r="NCA3273" s="12"/>
      <c r="NCB3273" s="12"/>
      <c r="NCC3273" s="53"/>
      <c r="NCE3273" s="41"/>
      <c r="NCF3273" s="40"/>
      <c r="NCG3273" s="44"/>
      <c r="NCH3273" s="62"/>
      <c r="NCI3273" s="56"/>
      <c r="NCJ3273" s="60"/>
      <c r="NCK3273" s="60"/>
      <c r="NCL3273" s="60"/>
      <c r="NCM3273" s="60"/>
      <c r="NCN3273" s="46"/>
      <c r="NCO3273" s="65"/>
      <c r="NCP3273" s="19"/>
      <c r="NCQ3273" s="48"/>
      <c r="NCR3273" s="41"/>
      <c r="NCS3273" s="44"/>
      <c r="NCT3273" s="18"/>
      <c r="NCU3273" s="16"/>
      <c r="NCV3273" s="36"/>
      <c r="NCW3273" s="36"/>
      <c r="NCX3273" s="36"/>
      <c r="NCY3273" s="36"/>
      <c r="NCZ3273" s="36"/>
      <c r="NDA3273" s="36"/>
      <c r="NDB3273" s="36"/>
      <c r="NDC3273" s="36"/>
      <c r="NDD3273" s="36"/>
      <c r="NDE3273" s="36"/>
      <c r="NDF3273" s="36"/>
      <c r="NDG3273" s="36"/>
      <c r="NDH3273" s="36"/>
      <c r="NDI3273" s="12"/>
      <c r="NDJ3273" s="12"/>
      <c r="NDK3273" s="12"/>
      <c r="NDL3273" s="53"/>
      <c r="NDN3273" s="41"/>
      <c r="NDO3273" s="40"/>
      <c r="NDP3273" s="44"/>
      <c r="NDQ3273" s="62"/>
      <c r="NDR3273" s="56"/>
      <c r="NDS3273" s="60"/>
      <c r="NDT3273" s="60"/>
      <c r="NDU3273" s="60"/>
      <c r="NDV3273" s="60"/>
      <c r="NDW3273" s="46"/>
      <c r="NDX3273" s="65"/>
      <c r="NDY3273" s="19"/>
      <c r="NDZ3273" s="48"/>
      <c r="NEA3273" s="41"/>
      <c r="NEB3273" s="44"/>
      <c r="NEC3273" s="18"/>
      <c r="NED3273" s="16"/>
      <c r="NEE3273" s="36"/>
      <c r="NEF3273" s="36"/>
      <c r="NEG3273" s="36"/>
      <c r="NEH3273" s="36"/>
      <c r="NEI3273" s="36"/>
      <c r="NEJ3273" s="36"/>
      <c r="NEK3273" s="36"/>
      <c r="NEL3273" s="36"/>
      <c r="NEM3273" s="36"/>
      <c r="NEN3273" s="36"/>
      <c r="NEO3273" s="36"/>
      <c r="NEP3273" s="36"/>
      <c r="NEQ3273" s="36"/>
      <c r="NER3273" s="12"/>
      <c r="NES3273" s="12"/>
      <c r="NET3273" s="12"/>
      <c r="NEU3273" s="53"/>
      <c r="NEW3273" s="41"/>
      <c r="NEX3273" s="40"/>
      <c r="NEY3273" s="44"/>
      <c r="NEZ3273" s="62"/>
      <c r="NFA3273" s="56"/>
      <c r="NFB3273" s="60"/>
      <c r="NFC3273" s="60"/>
      <c r="NFD3273" s="60"/>
      <c r="NFE3273" s="60"/>
      <c r="NFF3273" s="46"/>
      <c r="NFG3273" s="65"/>
      <c r="NFH3273" s="19"/>
      <c r="NFI3273" s="48"/>
      <c r="NFJ3273" s="41"/>
      <c r="NFK3273" s="44"/>
      <c r="NFL3273" s="18"/>
      <c r="NFM3273" s="16"/>
      <c r="NFN3273" s="36"/>
      <c r="NFO3273" s="36"/>
      <c r="NFP3273" s="36"/>
      <c r="NFQ3273" s="36"/>
      <c r="NFR3273" s="36"/>
      <c r="NFS3273" s="36"/>
      <c r="NFT3273" s="36"/>
      <c r="NFU3273" s="36"/>
      <c r="NFV3273" s="36"/>
      <c r="NFW3273" s="36"/>
      <c r="NFX3273" s="36"/>
      <c r="NFY3273" s="36"/>
      <c r="NFZ3273" s="36"/>
      <c r="NGA3273" s="12"/>
      <c r="NGB3273" s="12"/>
      <c r="NGC3273" s="12"/>
      <c r="NGD3273" s="53"/>
      <c r="NGF3273" s="41"/>
      <c r="NGG3273" s="40"/>
      <c r="NGH3273" s="44"/>
      <c r="NGI3273" s="62"/>
      <c r="NGJ3273" s="56"/>
      <c r="NGK3273" s="60"/>
      <c r="NGL3273" s="60"/>
      <c r="NGM3273" s="60"/>
      <c r="NGN3273" s="60"/>
      <c r="NGO3273" s="46"/>
      <c r="NGP3273" s="65"/>
      <c r="NGQ3273" s="19"/>
      <c r="NGR3273" s="48"/>
      <c r="NGS3273" s="41"/>
      <c r="NGT3273" s="44"/>
      <c r="NGU3273" s="18"/>
      <c r="NGV3273" s="16"/>
      <c r="NGW3273" s="36"/>
      <c r="NGX3273" s="36"/>
      <c r="NGY3273" s="36"/>
      <c r="NGZ3273" s="36"/>
      <c r="NHA3273" s="36"/>
      <c r="NHB3273" s="36"/>
      <c r="NHC3273" s="36"/>
      <c r="NHD3273" s="36"/>
      <c r="NHE3273" s="36"/>
      <c r="NHF3273" s="36"/>
      <c r="NHG3273" s="36"/>
      <c r="NHH3273" s="36"/>
      <c r="NHI3273" s="36"/>
      <c r="NHJ3273" s="12"/>
      <c r="NHK3273" s="12"/>
      <c r="NHL3273" s="12"/>
      <c r="NHM3273" s="53"/>
      <c r="NHO3273" s="41"/>
      <c r="NHP3273" s="40"/>
      <c r="NHQ3273" s="44"/>
      <c r="NHR3273" s="62"/>
      <c r="NHS3273" s="56"/>
      <c r="NHT3273" s="60"/>
      <c r="NHU3273" s="60"/>
      <c r="NHV3273" s="60"/>
      <c r="NHW3273" s="60"/>
      <c r="NHX3273" s="46"/>
      <c r="NHY3273" s="65"/>
      <c r="NHZ3273" s="19"/>
      <c r="NIA3273" s="48"/>
      <c r="NIB3273" s="41"/>
      <c r="NIC3273" s="44"/>
      <c r="NID3273" s="18"/>
      <c r="NIE3273" s="16"/>
      <c r="NIF3273" s="36"/>
      <c r="NIG3273" s="36"/>
      <c r="NIH3273" s="36"/>
      <c r="NII3273" s="36"/>
      <c r="NIJ3273" s="36"/>
      <c r="NIK3273" s="36"/>
      <c r="NIL3273" s="36"/>
      <c r="NIM3273" s="36"/>
      <c r="NIN3273" s="36"/>
      <c r="NIO3273" s="36"/>
      <c r="NIP3273" s="36"/>
      <c r="NIQ3273" s="36"/>
      <c r="NIR3273" s="36"/>
      <c r="NIS3273" s="12"/>
      <c r="NIT3273" s="12"/>
      <c r="NIU3273" s="12"/>
      <c r="NIV3273" s="53"/>
      <c r="NIX3273" s="41"/>
      <c r="NIY3273" s="40"/>
      <c r="NIZ3273" s="44"/>
      <c r="NJA3273" s="62"/>
      <c r="NJB3273" s="56"/>
      <c r="NJC3273" s="60"/>
      <c r="NJD3273" s="60"/>
      <c r="NJE3273" s="60"/>
      <c r="NJF3273" s="60"/>
      <c r="NJG3273" s="46"/>
      <c r="NJH3273" s="65"/>
      <c r="NJI3273" s="19"/>
      <c r="NJJ3273" s="48"/>
      <c r="NJK3273" s="41"/>
      <c r="NJL3273" s="44"/>
      <c r="NJM3273" s="18"/>
      <c r="NJN3273" s="16"/>
      <c r="NJO3273" s="36"/>
      <c r="NJP3273" s="36"/>
      <c r="NJQ3273" s="36"/>
      <c r="NJR3273" s="36"/>
      <c r="NJS3273" s="36"/>
      <c r="NJT3273" s="36"/>
      <c r="NJU3273" s="36"/>
      <c r="NJV3273" s="36"/>
      <c r="NJW3273" s="36"/>
      <c r="NJX3273" s="36"/>
      <c r="NJY3273" s="36"/>
      <c r="NJZ3273" s="36"/>
      <c r="NKA3273" s="36"/>
      <c r="NKB3273" s="12"/>
      <c r="NKC3273" s="12"/>
      <c r="NKD3273" s="12"/>
      <c r="NKE3273" s="53"/>
      <c r="NKG3273" s="41"/>
      <c r="NKH3273" s="40"/>
      <c r="NKI3273" s="44"/>
      <c r="NKJ3273" s="62"/>
      <c r="NKK3273" s="56"/>
      <c r="NKL3273" s="60"/>
      <c r="NKM3273" s="60"/>
      <c r="NKN3273" s="60"/>
      <c r="NKO3273" s="60"/>
      <c r="NKP3273" s="46"/>
      <c r="NKQ3273" s="65"/>
      <c r="NKR3273" s="19"/>
      <c r="NKS3273" s="48"/>
      <c r="NKT3273" s="41"/>
      <c r="NKU3273" s="44"/>
      <c r="NKV3273" s="18"/>
      <c r="NKW3273" s="16"/>
      <c r="NKX3273" s="36"/>
      <c r="NKY3273" s="36"/>
      <c r="NKZ3273" s="36"/>
      <c r="NLA3273" s="36"/>
      <c r="NLB3273" s="36"/>
      <c r="NLC3273" s="36"/>
      <c r="NLD3273" s="36"/>
      <c r="NLE3273" s="36"/>
      <c r="NLF3273" s="36"/>
      <c r="NLG3273" s="36"/>
      <c r="NLH3273" s="36"/>
      <c r="NLI3273" s="36"/>
      <c r="NLJ3273" s="36"/>
      <c r="NLK3273" s="12"/>
      <c r="NLL3273" s="12"/>
      <c r="NLM3273" s="12"/>
      <c r="NLN3273" s="53"/>
      <c r="NLP3273" s="41"/>
      <c r="NLQ3273" s="40"/>
      <c r="NLR3273" s="44"/>
      <c r="NLS3273" s="62"/>
      <c r="NLT3273" s="56"/>
      <c r="NLU3273" s="60"/>
      <c r="NLV3273" s="60"/>
      <c r="NLW3273" s="60"/>
      <c r="NLX3273" s="60"/>
      <c r="NLY3273" s="46"/>
      <c r="NLZ3273" s="65"/>
      <c r="NMA3273" s="19"/>
      <c r="NMB3273" s="48"/>
      <c r="NMC3273" s="41"/>
      <c r="NMD3273" s="44"/>
      <c r="NME3273" s="18"/>
      <c r="NMF3273" s="16"/>
      <c r="NMG3273" s="36"/>
      <c r="NMH3273" s="36"/>
      <c r="NMI3273" s="36"/>
      <c r="NMJ3273" s="36"/>
      <c r="NMK3273" s="36"/>
      <c r="NML3273" s="36"/>
      <c r="NMM3273" s="36"/>
      <c r="NMN3273" s="36"/>
      <c r="NMO3273" s="36"/>
      <c r="NMP3273" s="36"/>
      <c r="NMQ3273" s="36"/>
      <c r="NMR3273" s="36"/>
      <c r="NMS3273" s="36"/>
      <c r="NMT3273" s="12"/>
      <c r="NMU3273" s="12"/>
      <c r="NMV3273" s="12"/>
      <c r="NMW3273" s="53"/>
      <c r="NMY3273" s="41"/>
      <c r="NMZ3273" s="40"/>
      <c r="NNA3273" s="44"/>
      <c r="NNB3273" s="62"/>
      <c r="NNC3273" s="56"/>
      <c r="NND3273" s="60"/>
      <c r="NNE3273" s="60"/>
      <c r="NNF3273" s="60"/>
      <c r="NNG3273" s="60"/>
      <c r="NNH3273" s="46"/>
      <c r="NNI3273" s="65"/>
      <c r="NNJ3273" s="19"/>
      <c r="NNK3273" s="48"/>
      <c r="NNL3273" s="41"/>
      <c r="NNM3273" s="44"/>
      <c r="NNN3273" s="18"/>
      <c r="NNO3273" s="16"/>
      <c r="NNP3273" s="36"/>
      <c r="NNQ3273" s="36"/>
      <c r="NNR3273" s="36"/>
      <c r="NNS3273" s="36"/>
      <c r="NNT3273" s="36"/>
      <c r="NNU3273" s="36"/>
      <c r="NNV3273" s="36"/>
      <c r="NNW3273" s="36"/>
      <c r="NNX3273" s="36"/>
      <c r="NNY3273" s="36"/>
      <c r="NNZ3273" s="36"/>
      <c r="NOA3273" s="36"/>
      <c r="NOB3273" s="36"/>
      <c r="NOC3273" s="12"/>
      <c r="NOD3273" s="12"/>
      <c r="NOE3273" s="12"/>
      <c r="NOF3273" s="53"/>
      <c r="NOH3273" s="41"/>
      <c r="NOI3273" s="40"/>
      <c r="NOJ3273" s="44"/>
      <c r="NOK3273" s="62"/>
      <c r="NOL3273" s="56"/>
      <c r="NOM3273" s="60"/>
      <c r="NON3273" s="60"/>
      <c r="NOO3273" s="60"/>
      <c r="NOP3273" s="60"/>
      <c r="NOQ3273" s="46"/>
      <c r="NOR3273" s="65"/>
      <c r="NOS3273" s="19"/>
      <c r="NOT3273" s="48"/>
      <c r="NOU3273" s="41"/>
      <c r="NOV3273" s="44"/>
      <c r="NOW3273" s="18"/>
      <c r="NOX3273" s="16"/>
      <c r="NOY3273" s="36"/>
      <c r="NOZ3273" s="36"/>
      <c r="NPA3273" s="36"/>
      <c r="NPB3273" s="36"/>
      <c r="NPC3273" s="36"/>
      <c r="NPD3273" s="36"/>
      <c r="NPE3273" s="36"/>
      <c r="NPF3273" s="36"/>
      <c r="NPG3273" s="36"/>
      <c r="NPH3273" s="36"/>
      <c r="NPI3273" s="36"/>
      <c r="NPJ3273" s="36"/>
      <c r="NPK3273" s="36"/>
      <c r="NPL3273" s="12"/>
      <c r="NPM3273" s="12"/>
      <c r="NPN3273" s="12"/>
      <c r="NPO3273" s="53"/>
      <c r="NPQ3273" s="41"/>
      <c r="NPR3273" s="40"/>
      <c r="NPS3273" s="44"/>
      <c r="NPT3273" s="62"/>
      <c r="NPU3273" s="56"/>
      <c r="NPV3273" s="60"/>
      <c r="NPW3273" s="60"/>
      <c r="NPX3273" s="60"/>
      <c r="NPY3273" s="60"/>
      <c r="NPZ3273" s="46"/>
      <c r="NQA3273" s="65"/>
      <c r="NQB3273" s="19"/>
      <c r="NQC3273" s="48"/>
      <c r="NQD3273" s="41"/>
      <c r="NQE3273" s="44"/>
      <c r="NQF3273" s="18"/>
      <c r="NQG3273" s="16"/>
      <c r="NQH3273" s="36"/>
      <c r="NQI3273" s="36"/>
      <c r="NQJ3273" s="36"/>
      <c r="NQK3273" s="36"/>
      <c r="NQL3273" s="36"/>
      <c r="NQM3273" s="36"/>
      <c r="NQN3273" s="36"/>
      <c r="NQO3273" s="36"/>
      <c r="NQP3273" s="36"/>
      <c r="NQQ3273" s="36"/>
      <c r="NQR3273" s="36"/>
      <c r="NQS3273" s="36"/>
      <c r="NQT3273" s="36"/>
      <c r="NQU3273" s="12"/>
      <c r="NQV3273" s="12"/>
      <c r="NQW3273" s="12"/>
      <c r="NQX3273" s="53"/>
      <c r="NQZ3273" s="41"/>
      <c r="NRA3273" s="40"/>
      <c r="NRB3273" s="44"/>
      <c r="NRC3273" s="62"/>
      <c r="NRD3273" s="56"/>
      <c r="NRE3273" s="60"/>
      <c r="NRF3273" s="60"/>
      <c r="NRG3273" s="60"/>
      <c r="NRH3273" s="60"/>
      <c r="NRI3273" s="46"/>
      <c r="NRJ3273" s="65"/>
      <c r="NRK3273" s="19"/>
      <c r="NRL3273" s="48"/>
      <c r="NRM3273" s="41"/>
      <c r="NRN3273" s="44"/>
      <c r="NRO3273" s="18"/>
      <c r="NRP3273" s="16"/>
      <c r="NRQ3273" s="36"/>
      <c r="NRR3273" s="36"/>
      <c r="NRS3273" s="36"/>
      <c r="NRT3273" s="36"/>
      <c r="NRU3273" s="36"/>
      <c r="NRV3273" s="36"/>
      <c r="NRW3273" s="36"/>
      <c r="NRX3273" s="36"/>
      <c r="NRY3273" s="36"/>
      <c r="NRZ3273" s="36"/>
      <c r="NSA3273" s="36"/>
      <c r="NSB3273" s="36"/>
      <c r="NSC3273" s="36"/>
      <c r="NSD3273" s="12"/>
      <c r="NSE3273" s="12"/>
      <c r="NSF3273" s="12"/>
      <c r="NSG3273" s="53"/>
      <c r="NSI3273" s="41"/>
      <c r="NSJ3273" s="40"/>
      <c r="NSK3273" s="44"/>
      <c r="NSL3273" s="62"/>
      <c r="NSM3273" s="56"/>
      <c r="NSN3273" s="60"/>
      <c r="NSO3273" s="60"/>
      <c r="NSP3273" s="60"/>
      <c r="NSQ3273" s="60"/>
      <c r="NSR3273" s="46"/>
      <c r="NSS3273" s="65"/>
      <c r="NST3273" s="19"/>
      <c r="NSU3273" s="48"/>
      <c r="NSV3273" s="41"/>
      <c r="NSW3273" s="44"/>
      <c r="NSX3273" s="18"/>
      <c r="NSY3273" s="16"/>
      <c r="NSZ3273" s="36"/>
      <c r="NTA3273" s="36"/>
      <c r="NTB3273" s="36"/>
      <c r="NTC3273" s="36"/>
      <c r="NTD3273" s="36"/>
      <c r="NTE3273" s="36"/>
      <c r="NTF3273" s="36"/>
      <c r="NTG3273" s="36"/>
      <c r="NTH3273" s="36"/>
      <c r="NTI3273" s="36"/>
      <c r="NTJ3273" s="36"/>
      <c r="NTK3273" s="36"/>
      <c r="NTL3273" s="36"/>
      <c r="NTM3273" s="12"/>
      <c r="NTN3273" s="12"/>
      <c r="NTO3273" s="12"/>
      <c r="NTP3273" s="53"/>
      <c r="NTR3273" s="41"/>
      <c r="NTS3273" s="40"/>
      <c r="NTT3273" s="44"/>
      <c r="NTU3273" s="62"/>
      <c r="NTV3273" s="56"/>
      <c r="NTW3273" s="60"/>
      <c r="NTX3273" s="60"/>
      <c r="NTY3273" s="60"/>
      <c r="NTZ3273" s="60"/>
      <c r="NUA3273" s="46"/>
      <c r="NUB3273" s="65"/>
      <c r="NUC3273" s="19"/>
      <c r="NUD3273" s="48"/>
      <c r="NUE3273" s="41"/>
      <c r="NUF3273" s="44"/>
      <c r="NUG3273" s="18"/>
      <c r="NUH3273" s="16"/>
      <c r="NUI3273" s="36"/>
      <c r="NUJ3273" s="36"/>
      <c r="NUK3273" s="36"/>
      <c r="NUL3273" s="36"/>
      <c r="NUM3273" s="36"/>
      <c r="NUN3273" s="36"/>
      <c r="NUO3273" s="36"/>
      <c r="NUP3273" s="36"/>
      <c r="NUQ3273" s="36"/>
      <c r="NUR3273" s="36"/>
      <c r="NUS3273" s="36"/>
      <c r="NUT3273" s="36"/>
      <c r="NUU3273" s="36"/>
      <c r="NUV3273" s="12"/>
      <c r="NUW3273" s="12"/>
      <c r="NUX3273" s="12"/>
      <c r="NUY3273" s="53"/>
      <c r="NVA3273" s="41"/>
      <c r="NVB3273" s="40"/>
      <c r="NVC3273" s="44"/>
      <c r="NVD3273" s="62"/>
      <c r="NVE3273" s="56"/>
      <c r="NVF3273" s="60"/>
      <c r="NVG3273" s="60"/>
      <c r="NVH3273" s="60"/>
      <c r="NVI3273" s="60"/>
      <c r="NVJ3273" s="46"/>
      <c r="NVK3273" s="65"/>
      <c r="NVL3273" s="19"/>
      <c r="NVM3273" s="48"/>
      <c r="NVN3273" s="41"/>
      <c r="NVO3273" s="44"/>
      <c r="NVP3273" s="18"/>
      <c r="NVQ3273" s="16"/>
      <c r="NVR3273" s="36"/>
      <c r="NVS3273" s="36"/>
      <c r="NVT3273" s="36"/>
      <c r="NVU3273" s="36"/>
      <c r="NVV3273" s="36"/>
      <c r="NVW3273" s="36"/>
      <c r="NVX3273" s="36"/>
      <c r="NVY3273" s="36"/>
      <c r="NVZ3273" s="36"/>
      <c r="NWA3273" s="36"/>
      <c r="NWB3273" s="36"/>
      <c r="NWC3273" s="36"/>
      <c r="NWD3273" s="36"/>
      <c r="NWE3273" s="12"/>
      <c r="NWF3273" s="12"/>
      <c r="NWG3273" s="12"/>
      <c r="NWH3273" s="53"/>
      <c r="NWJ3273" s="41"/>
      <c r="NWK3273" s="40"/>
      <c r="NWL3273" s="44"/>
      <c r="NWM3273" s="62"/>
      <c r="NWN3273" s="56"/>
      <c r="NWO3273" s="60"/>
      <c r="NWP3273" s="60"/>
      <c r="NWQ3273" s="60"/>
      <c r="NWR3273" s="60"/>
      <c r="NWS3273" s="46"/>
      <c r="NWT3273" s="65"/>
      <c r="NWU3273" s="19"/>
      <c r="NWV3273" s="48"/>
      <c r="NWW3273" s="41"/>
      <c r="NWX3273" s="44"/>
      <c r="NWY3273" s="18"/>
      <c r="NWZ3273" s="16"/>
      <c r="NXA3273" s="36"/>
      <c r="NXB3273" s="36"/>
      <c r="NXC3273" s="36"/>
      <c r="NXD3273" s="36"/>
      <c r="NXE3273" s="36"/>
      <c r="NXF3273" s="36"/>
      <c r="NXG3273" s="36"/>
      <c r="NXH3273" s="36"/>
      <c r="NXI3273" s="36"/>
      <c r="NXJ3273" s="36"/>
      <c r="NXK3273" s="36"/>
      <c r="NXL3273" s="36"/>
      <c r="NXM3273" s="36"/>
      <c r="NXN3273" s="12"/>
      <c r="NXO3273" s="12"/>
      <c r="NXP3273" s="12"/>
      <c r="NXQ3273" s="53"/>
      <c r="NXS3273" s="41"/>
      <c r="NXT3273" s="40"/>
      <c r="NXU3273" s="44"/>
      <c r="NXV3273" s="62"/>
      <c r="NXW3273" s="56"/>
      <c r="NXX3273" s="60"/>
      <c r="NXY3273" s="60"/>
      <c r="NXZ3273" s="60"/>
      <c r="NYA3273" s="60"/>
      <c r="NYB3273" s="46"/>
      <c r="NYC3273" s="65"/>
      <c r="NYD3273" s="19"/>
      <c r="NYE3273" s="48"/>
      <c r="NYF3273" s="41"/>
      <c r="NYG3273" s="44"/>
      <c r="NYH3273" s="18"/>
      <c r="NYI3273" s="16"/>
      <c r="NYJ3273" s="36"/>
      <c r="NYK3273" s="36"/>
      <c r="NYL3273" s="36"/>
      <c r="NYM3273" s="36"/>
      <c r="NYN3273" s="36"/>
      <c r="NYO3273" s="36"/>
      <c r="NYP3273" s="36"/>
      <c r="NYQ3273" s="36"/>
      <c r="NYR3273" s="36"/>
      <c r="NYS3273" s="36"/>
      <c r="NYT3273" s="36"/>
      <c r="NYU3273" s="36"/>
      <c r="NYV3273" s="36"/>
      <c r="NYW3273" s="12"/>
      <c r="NYX3273" s="12"/>
      <c r="NYY3273" s="12"/>
      <c r="NYZ3273" s="53"/>
      <c r="NZB3273" s="41"/>
      <c r="NZC3273" s="40"/>
      <c r="NZD3273" s="44"/>
      <c r="NZE3273" s="62"/>
      <c r="NZF3273" s="56"/>
      <c r="NZG3273" s="60"/>
      <c r="NZH3273" s="60"/>
      <c r="NZI3273" s="60"/>
      <c r="NZJ3273" s="60"/>
      <c r="NZK3273" s="46"/>
      <c r="NZL3273" s="65"/>
      <c r="NZM3273" s="19"/>
      <c r="NZN3273" s="48"/>
      <c r="NZO3273" s="41"/>
      <c r="NZP3273" s="44"/>
      <c r="NZQ3273" s="18"/>
      <c r="NZR3273" s="16"/>
      <c r="NZS3273" s="36"/>
      <c r="NZT3273" s="36"/>
      <c r="NZU3273" s="36"/>
      <c r="NZV3273" s="36"/>
      <c r="NZW3273" s="36"/>
      <c r="NZX3273" s="36"/>
      <c r="NZY3273" s="36"/>
      <c r="NZZ3273" s="36"/>
      <c r="OAA3273" s="36"/>
      <c r="OAB3273" s="36"/>
      <c r="OAC3273" s="36"/>
      <c r="OAD3273" s="36"/>
      <c r="OAE3273" s="36"/>
      <c r="OAF3273" s="12"/>
      <c r="OAG3273" s="12"/>
      <c r="OAH3273" s="12"/>
      <c r="OAI3273" s="53"/>
      <c r="OAK3273" s="41"/>
      <c r="OAL3273" s="40"/>
      <c r="OAM3273" s="44"/>
      <c r="OAN3273" s="62"/>
      <c r="OAO3273" s="56"/>
      <c r="OAP3273" s="60"/>
      <c r="OAQ3273" s="60"/>
      <c r="OAR3273" s="60"/>
      <c r="OAS3273" s="60"/>
      <c r="OAT3273" s="46"/>
      <c r="OAU3273" s="65"/>
      <c r="OAV3273" s="19"/>
      <c r="OAW3273" s="48"/>
      <c r="OAX3273" s="41"/>
      <c r="OAY3273" s="44"/>
      <c r="OAZ3273" s="18"/>
      <c r="OBA3273" s="16"/>
      <c r="OBB3273" s="36"/>
      <c r="OBC3273" s="36"/>
      <c r="OBD3273" s="36"/>
      <c r="OBE3273" s="36"/>
      <c r="OBF3273" s="36"/>
      <c r="OBG3273" s="36"/>
      <c r="OBH3273" s="36"/>
      <c r="OBI3273" s="36"/>
      <c r="OBJ3273" s="36"/>
      <c r="OBK3273" s="36"/>
      <c r="OBL3273" s="36"/>
      <c r="OBM3273" s="36"/>
      <c r="OBN3273" s="36"/>
      <c r="OBO3273" s="12"/>
      <c r="OBP3273" s="12"/>
      <c r="OBQ3273" s="12"/>
      <c r="OBR3273" s="53"/>
      <c r="OBT3273" s="41"/>
      <c r="OBU3273" s="40"/>
      <c r="OBV3273" s="44"/>
      <c r="OBW3273" s="62"/>
      <c r="OBX3273" s="56"/>
      <c r="OBY3273" s="60"/>
      <c r="OBZ3273" s="60"/>
      <c r="OCA3273" s="60"/>
      <c r="OCB3273" s="60"/>
      <c r="OCC3273" s="46"/>
      <c r="OCD3273" s="65"/>
      <c r="OCE3273" s="19"/>
      <c r="OCF3273" s="48"/>
      <c r="OCG3273" s="41"/>
      <c r="OCH3273" s="44"/>
      <c r="OCI3273" s="18"/>
      <c r="OCJ3273" s="16"/>
      <c r="OCK3273" s="36"/>
      <c r="OCL3273" s="36"/>
      <c r="OCM3273" s="36"/>
      <c r="OCN3273" s="36"/>
      <c r="OCO3273" s="36"/>
      <c r="OCP3273" s="36"/>
      <c r="OCQ3273" s="36"/>
      <c r="OCR3273" s="36"/>
      <c r="OCS3273" s="36"/>
      <c r="OCT3273" s="36"/>
      <c r="OCU3273" s="36"/>
      <c r="OCV3273" s="36"/>
      <c r="OCW3273" s="36"/>
      <c r="OCX3273" s="12"/>
      <c r="OCY3273" s="12"/>
      <c r="OCZ3273" s="12"/>
      <c r="ODA3273" s="53"/>
      <c r="ODC3273" s="41"/>
      <c r="ODD3273" s="40"/>
      <c r="ODE3273" s="44"/>
      <c r="ODF3273" s="62"/>
      <c r="ODG3273" s="56"/>
      <c r="ODH3273" s="60"/>
      <c r="ODI3273" s="60"/>
      <c r="ODJ3273" s="60"/>
      <c r="ODK3273" s="60"/>
      <c r="ODL3273" s="46"/>
      <c r="ODM3273" s="65"/>
      <c r="ODN3273" s="19"/>
      <c r="ODO3273" s="48"/>
      <c r="ODP3273" s="41"/>
      <c r="ODQ3273" s="44"/>
      <c r="ODR3273" s="18"/>
      <c r="ODS3273" s="16"/>
      <c r="ODT3273" s="36"/>
      <c r="ODU3273" s="36"/>
      <c r="ODV3273" s="36"/>
      <c r="ODW3273" s="36"/>
      <c r="ODX3273" s="36"/>
      <c r="ODY3273" s="36"/>
      <c r="ODZ3273" s="36"/>
      <c r="OEA3273" s="36"/>
      <c r="OEB3273" s="36"/>
      <c r="OEC3273" s="36"/>
      <c r="OED3273" s="36"/>
      <c r="OEE3273" s="36"/>
      <c r="OEF3273" s="36"/>
      <c r="OEG3273" s="12"/>
      <c r="OEH3273" s="12"/>
      <c r="OEI3273" s="12"/>
      <c r="OEJ3273" s="53"/>
      <c r="OEL3273" s="41"/>
      <c r="OEM3273" s="40"/>
      <c r="OEN3273" s="44"/>
      <c r="OEO3273" s="62"/>
      <c r="OEP3273" s="56"/>
      <c r="OEQ3273" s="60"/>
      <c r="OER3273" s="60"/>
      <c r="OES3273" s="60"/>
      <c r="OET3273" s="60"/>
      <c r="OEU3273" s="46"/>
      <c r="OEV3273" s="65"/>
      <c r="OEW3273" s="19"/>
      <c r="OEX3273" s="48"/>
      <c r="OEY3273" s="41"/>
      <c r="OEZ3273" s="44"/>
      <c r="OFA3273" s="18"/>
      <c r="OFB3273" s="16"/>
      <c r="OFC3273" s="36"/>
      <c r="OFD3273" s="36"/>
      <c r="OFE3273" s="36"/>
      <c r="OFF3273" s="36"/>
      <c r="OFG3273" s="36"/>
      <c r="OFH3273" s="36"/>
      <c r="OFI3273" s="36"/>
      <c r="OFJ3273" s="36"/>
      <c r="OFK3273" s="36"/>
      <c r="OFL3273" s="36"/>
      <c r="OFM3273" s="36"/>
      <c r="OFN3273" s="36"/>
      <c r="OFO3273" s="36"/>
      <c r="OFP3273" s="12"/>
      <c r="OFQ3273" s="12"/>
      <c r="OFR3273" s="12"/>
      <c r="OFS3273" s="53"/>
      <c r="OFU3273" s="41"/>
      <c r="OFV3273" s="40"/>
      <c r="OFW3273" s="44"/>
      <c r="OFX3273" s="62"/>
      <c r="OFY3273" s="56"/>
      <c r="OFZ3273" s="60"/>
      <c r="OGA3273" s="60"/>
      <c r="OGB3273" s="60"/>
      <c r="OGC3273" s="60"/>
      <c r="OGD3273" s="46"/>
      <c r="OGE3273" s="65"/>
      <c r="OGF3273" s="19"/>
      <c r="OGG3273" s="48"/>
      <c r="OGH3273" s="41"/>
      <c r="OGI3273" s="44"/>
      <c r="OGJ3273" s="18"/>
      <c r="OGK3273" s="16"/>
      <c r="OGL3273" s="36"/>
      <c r="OGM3273" s="36"/>
      <c r="OGN3273" s="36"/>
      <c r="OGO3273" s="36"/>
      <c r="OGP3273" s="36"/>
      <c r="OGQ3273" s="36"/>
      <c r="OGR3273" s="36"/>
      <c r="OGS3273" s="36"/>
      <c r="OGT3273" s="36"/>
      <c r="OGU3273" s="36"/>
      <c r="OGV3273" s="36"/>
      <c r="OGW3273" s="36"/>
      <c r="OGX3273" s="36"/>
      <c r="OGY3273" s="12"/>
      <c r="OGZ3273" s="12"/>
      <c r="OHA3273" s="12"/>
      <c r="OHB3273" s="53"/>
      <c r="OHD3273" s="41"/>
      <c r="OHE3273" s="40"/>
      <c r="OHF3273" s="44"/>
      <c r="OHG3273" s="62"/>
      <c r="OHH3273" s="56"/>
      <c r="OHI3273" s="60"/>
      <c r="OHJ3273" s="60"/>
      <c r="OHK3273" s="60"/>
      <c r="OHL3273" s="60"/>
      <c r="OHM3273" s="46"/>
      <c r="OHN3273" s="65"/>
      <c r="OHO3273" s="19"/>
      <c r="OHP3273" s="48"/>
      <c r="OHQ3273" s="41"/>
      <c r="OHR3273" s="44"/>
      <c r="OHS3273" s="18"/>
      <c r="OHT3273" s="16"/>
      <c r="OHU3273" s="36"/>
      <c r="OHV3273" s="36"/>
      <c r="OHW3273" s="36"/>
      <c r="OHX3273" s="36"/>
      <c r="OHY3273" s="36"/>
      <c r="OHZ3273" s="36"/>
      <c r="OIA3273" s="36"/>
      <c r="OIB3273" s="36"/>
      <c r="OIC3273" s="36"/>
      <c r="OID3273" s="36"/>
      <c r="OIE3273" s="36"/>
      <c r="OIF3273" s="36"/>
      <c r="OIG3273" s="36"/>
      <c r="OIH3273" s="12"/>
      <c r="OII3273" s="12"/>
      <c r="OIJ3273" s="12"/>
      <c r="OIK3273" s="53"/>
      <c r="OIM3273" s="41"/>
      <c r="OIN3273" s="40"/>
      <c r="OIO3273" s="44"/>
      <c r="OIP3273" s="62"/>
      <c r="OIQ3273" s="56"/>
      <c r="OIR3273" s="60"/>
      <c r="OIS3273" s="60"/>
      <c r="OIT3273" s="60"/>
      <c r="OIU3273" s="60"/>
      <c r="OIV3273" s="46"/>
      <c r="OIW3273" s="65"/>
      <c r="OIX3273" s="19"/>
      <c r="OIY3273" s="48"/>
      <c r="OIZ3273" s="41"/>
      <c r="OJA3273" s="44"/>
      <c r="OJB3273" s="18"/>
      <c r="OJC3273" s="16"/>
      <c r="OJD3273" s="36"/>
      <c r="OJE3273" s="36"/>
      <c r="OJF3273" s="36"/>
      <c r="OJG3273" s="36"/>
      <c r="OJH3273" s="36"/>
      <c r="OJI3273" s="36"/>
      <c r="OJJ3273" s="36"/>
      <c r="OJK3273" s="36"/>
      <c r="OJL3273" s="36"/>
      <c r="OJM3273" s="36"/>
      <c r="OJN3273" s="36"/>
      <c r="OJO3273" s="36"/>
      <c r="OJP3273" s="36"/>
      <c r="OJQ3273" s="12"/>
      <c r="OJR3273" s="12"/>
      <c r="OJS3273" s="12"/>
      <c r="OJT3273" s="53"/>
      <c r="OJV3273" s="41"/>
      <c r="OJW3273" s="40"/>
      <c r="OJX3273" s="44"/>
      <c r="OJY3273" s="62"/>
      <c r="OJZ3273" s="56"/>
      <c r="OKA3273" s="60"/>
      <c r="OKB3273" s="60"/>
      <c r="OKC3273" s="60"/>
      <c r="OKD3273" s="60"/>
      <c r="OKE3273" s="46"/>
      <c r="OKF3273" s="65"/>
      <c r="OKG3273" s="19"/>
      <c r="OKH3273" s="48"/>
      <c r="OKI3273" s="41"/>
      <c r="OKJ3273" s="44"/>
      <c r="OKK3273" s="18"/>
      <c r="OKL3273" s="16"/>
      <c r="OKM3273" s="36"/>
      <c r="OKN3273" s="36"/>
      <c r="OKO3273" s="36"/>
      <c r="OKP3273" s="36"/>
      <c r="OKQ3273" s="36"/>
      <c r="OKR3273" s="36"/>
      <c r="OKS3273" s="36"/>
      <c r="OKT3273" s="36"/>
      <c r="OKU3273" s="36"/>
      <c r="OKV3273" s="36"/>
      <c r="OKW3273" s="36"/>
      <c r="OKX3273" s="36"/>
      <c r="OKY3273" s="36"/>
      <c r="OKZ3273" s="12"/>
      <c r="OLA3273" s="12"/>
      <c r="OLB3273" s="12"/>
      <c r="OLC3273" s="53"/>
      <c r="OLE3273" s="41"/>
      <c r="OLF3273" s="40"/>
      <c r="OLG3273" s="44"/>
      <c r="OLH3273" s="62"/>
      <c r="OLI3273" s="56"/>
      <c r="OLJ3273" s="60"/>
      <c r="OLK3273" s="60"/>
      <c r="OLL3273" s="60"/>
      <c r="OLM3273" s="60"/>
      <c r="OLN3273" s="46"/>
      <c r="OLO3273" s="65"/>
      <c r="OLP3273" s="19"/>
      <c r="OLQ3273" s="48"/>
      <c r="OLR3273" s="41"/>
      <c r="OLS3273" s="44"/>
      <c r="OLT3273" s="18"/>
      <c r="OLU3273" s="16"/>
      <c r="OLV3273" s="36"/>
      <c r="OLW3273" s="36"/>
      <c r="OLX3273" s="36"/>
      <c r="OLY3273" s="36"/>
      <c r="OLZ3273" s="36"/>
      <c r="OMA3273" s="36"/>
      <c r="OMB3273" s="36"/>
      <c r="OMC3273" s="36"/>
      <c r="OMD3273" s="36"/>
      <c r="OME3273" s="36"/>
      <c r="OMF3273" s="36"/>
      <c r="OMG3273" s="36"/>
      <c r="OMH3273" s="36"/>
      <c r="OMI3273" s="12"/>
      <c r="OMJ3273" s="12"/>
      <c r="OMK3273" s="12"/>
      <c r="OML3273" s="53"/>
      <c r="OMN3273" s="41"/>
      <c r="OMO3273" s="40"/>
      <c r="OMP3273" s="44"/>
      <c r="OMQ3273" s="62"/>
      <c r="OMR3273" s="56"/>
      <c r="OMS3273" s="60"/>
      <c r="OMT3273" s="60"/>
      <c r="OMU3273" s="60"/>
      <c r="OMV3273" s="60"/>
      <c r="OMW3273" s="46"/>
      <c r="OMX3273" s="65"/>
      <c r="OMY3273" s="19"/>
      <c r="OMZ3273" s="48"/>
      <c r="ONA3273" s="41"/>
      <c r="ONB3273" s="44"/>
      <c r="ONC3273" s="18"/>
      <c r="OND3273" s="16"/>
      <c r="ONE3273" s="36"/>
      <c r="ONF3273" s="36"/>
      <c r="ONG3273" s="36"/>
      <c r="ONH3273" s="36"/>
      <c r="ONI3273" s="36"/>
      <c r="ONJ3273" s="36"/>
      <c r="ONK3273" s="36"/>
      <c r="ONL3273" s="36"/>
      <c r="ONM3273" s="36"/>
      <c r="ONN3273" s="36"/>
      <c r="ONO3273" s="36"/>
      <c r="ONP3273" s="36"/>
      <c r="ONQ3273" s="36"/>
      <c r="ONR3273" s="12"/>
      <c r="ONS3273" s="12"/>
      <c r="ONT3273" s="12"/>
      <c r="ONU3273" s="53"/>
      <c r="ONW3273" s="41"/>
      <c r="ONX3273" s="40"/>
      <c r="ONY3273" s="44"/>
      <c r="ONZ3273" s="62"/>
      <c r="OOA3273" s="56"/>
      <c r="OOB3273" s="60"/>
      <c r="OOC3273" s="60"/>
      <c r="OOD3273" s="60"/>
      <c r="OOE3273" s="60"/>
      <c r="OOF3273" s="46"/>
      <c r="OOG3273" s="65"/>
      <c r="OOH3273" s="19"/>
      <c r="OOI3273" s="48"/>
      <c r="OOJ3273" s="41"/>
      <c r="OOK3273" s="44"/>
      <c r="OOL3273" s="18"/>
      <c r="OOM3273" s="16"/>
      <c r="OON3273" s="36"/>
      <c r="OOO3273" s="36"/>
      <c r="OOP3273" s="36"/>
      <c r="OOQ3273" s="36"/>
      <c r="OOR3273" s="36"/>
      <c r="OOS3273" s="36"/>
      <c r="OOT3273" s="36"/>
      <c r="OOU3273" s="36"/>
      <c r="OOV3273" s="36"/>
      <c r="OOW3273" s="36"/>
      <c r="OOX3273" s="36"/>
      <c r="OOY3273" s="36"/>
      <c r="OOZ3273" s="36"/>
      <c r="OPA3273" s="12"/>
      <c r="OPB3273" s="12"/>
      <c r="OPC3273" s="12"/>
      <c r="OPD3273" s="53"/>
      <c r="OPF3273" s="41"/>
      <c r="OPG3273" s="40"/>
      <c r="OPH3273" s="44"/>
      <c r="OPI3273" s="62"/>
      <c r="OPJ3273" s="56"/>
      <c r="OPK3273" s="60"/>
      <c r="OPL3273" s="60"/>
      <c r="OPM3273" s="60"/>
      <c r="OPN3273" s="60"/>
      <c r="OPO3273" s="46"/>
      <c r="OPP3273" s="65"/>
      <c r="OPQ3273" s="19"/>
      <c r="OPR3273" s="48"/>
      <c r="OPS3273" s="41"/>
      <c r="OPT3273" s="44"/>
      <c r="OPU3273" s="18"/>
      <c r="OPV3273" s="16"/>
      <c r="OPW3273" s="36"/>
      <c r="OPX3273" s="36"/>
      <c r="OPY3273" s="36"/>
      <c r="OPZ3273" s="36"/>
      <c r="OQA3273" s="36"/>
      <c r="OQB3273" s="36"/>
      <c r="OQC3273" s="36"/>
      <c r="OQD3273" s="36"/>
      <c r="OQE3273" s="36"/>
      <c r="OQF3273" s="36"/>
      <c r="OQG3273" s="36"/>
      <c r="OQH3273" s="36"/>
      <c r="OQI3273" s="36"/>
      <c r="OQJ3273" s="12"/>
      <c r="OQK3273" s="12"/>
      <c r="OQL3273" s="12"/>
      <c r="OQM3273" s="53"/>
      <c r="OQO3273" s="41"/>
      <c r="OQP3273" s="40"/>
      <c r="OQQ3273" s="44"/>
      <c r="OQR3273" s="62"/>
      <c r="OQS3273" s="56"/>
      <c r="OQT3273" s="60"/>
      <c r="OQU3273" s="60"/>
      <c r="OQV3273" s="60"/>
      <c r="OQW3273" s="60"/>
      <c r="OQX3273" s="46"/>
      <c r="OQY3273" s="65"/>
      <c r="OQZ3273" s="19"/>
      <c r="ORA3273" s="48"/>
      <c r="ORB3273" s="41"/>
      <c r="ORC3273" s="44"/>
      <c r="ORD3273" s="18"/>
      <c r="ORE3273" s="16"/>
      <c r="ORF3273" s="36"/>
      <c r="ORG3273" s="36"/>
      <c r="ORH3273" s="36"/>
      <c r="ORI3273" s="36"/>
      <c r="ORJ3273" s="36"/>
      <c r="ORK3273" s="36"/>
      <c r="ORL3273" s="36"/>
      <c r="ORM3273" s="36"/>
      <c r="ORN3273" s="36"/>
      <c r="ORO3273" s="36"/>
      <c r="ORP3273" s="36"/>
      <c r="ORQ3273" s="36"/>
      <c r="ORR3273" s="36"/>
      <c r="ORS3273" s="12"/>
      <c r="ORT3273" s="12"/>
      <c r="ORU3273" s="12"/>
      <c r="ORV3273" s="53"/>
      <c r="ORX3273" s="41"/>
      <c r="ORY3273" s="40"/>
      <c r="ORZ3273" s="44"/>
      <c r="OSA3273" s="62"/>
      <c r="OSB3273" s="56"/>
      <c r="OSC3273" s="60"/>
      <c r="OSD3273" s="60"/>
      <c r="OSE3273" s="60"/>
      <c r="OSF3273" s="60"/>
      <c r="OSG3273" s="46"/>
      <c r="OSH3273" s="65"/>
      <c r="OSI3273" s="19"/>
      <c r="OSJ3273" s="48"/>
      <c r="OSK3273" s="41"/>
      <c r="OSL3273" s="44"/>
      <c r="OSM3273" s="18"/>
      <c r="OSN3273" s="16"/>
      <c r="OSO3273" s="36"/>
      <c r="OSP3273" s="36"/>
      <c r="OSQ3273" s="36"/>
      <c r="OSR3273" s="36"/>
      <c r="OSS3273" s="36"/>
      <c r="OST3273" s="36"/>
      <c r="OSU3273" s="36"/>
      <c r="OSV3273" s="36"/>
      <c r="OSW3273" s="36"/>
      <c r="OSX3273" s="36"/>
      <c r="OSY3273" s="36"/>
      <c r="OSZ3273" s="36"/>
      <c r="OTA3273" s="36"/>
      <c r="OTB3273" s="12"/>
      <c r="OTC3273" s="12"/>
      <c r="OTD3273" s="12"/>
      <c r="OTE3273" s="53"/>
      <c r="OTG3273" s="41"/>
      <c r="OTH3273" s="40"/>
      <c r="OTI3273" s="44"/>
      <c r="OTJ3273" s="62"/>
      <c r="OTK3273" s="56"/>
      <c r="OTL3273" s="60"/>
      <c r="OTM3273" s="60"/>
      <c r="OTN3273" s="60"/>
      <c r="OTO3273" s="60"/>
      <c r="OTP3273" s="46"/>
      <c r="OTQ3273" s="65"/>
      <c r="OTR3273" s="19"/>
      <c r="OTS3273" s="48"/>
      <c r="OTT3273" s="41"/>
      <c r="OTU3273" s="44"/>
      <c r="OTV3273" s="18"/>
      <c r="OTW3273" s="16"/>
      <c r="OTX3273" s="36"/>
      <c r="OTY3273" s="36"/>
      <c r="OTZ3273" s="36"/>
      <c r="OUA3273" s="36"/>
      <c r="OUB3273" s="36"/>
      <c r="OUC3273" s="36"/>
      <c r="OUD3273" s="36"/>
      <c r="OUE3273" s="36"/>
      <c r="OUF3273" s="36"/>
      <c r="OUG3273" s="36"/>
      <c r="OUH3273" s="36"/>
      <c r="OUI3273" s="36"/>
      <c r="OUJ3273" s="36"/>
      <c r="OUK3273" s="12"/>
      <c r="OUL3273" s="12"/>
      <c r="OUM3273" s="12"/>
      <c r="OUN3273" s="53"/>
      <c r="OUP3273" s="41"/>
      <c r="OUQ3273" s="40"/>
      <c r="OUR3273" s="44"/>
      <c r="OUS3273" s="62"/>
      <c r="OUT3273" s="56"/>
      <c r="OUU3273" s="60"/>
      <c r="OUV3273" s="60"/>
      <c r="OUW3273" s="60"/>
      <c r="OUX3273" s="60"/>
      <c r="OUY3273" s="46"/>
      <c r="OUZ3273" s="65"/>
      <c r="OVA3273" s="19"/>
      <c r="OVB3273" s="48"/>
      <c r="OVC3273" s="41"/>
      <c r="OVD3273" s="44"/>
      <c r="OVE3273" s="18"/>
      <c r="OVF3273" s="16"/>
      <c r="OVG3273" s="36"/>
      <c r="OVH3273" s="36"/>
      <c r="OVI3273" s="36"/>
      <c r="OVJ3273" s="36"/>
      <c r="OVK3273" s="36"/>
      <c r="OVL3273" s="36"/>
      <c r="OVM3273" s="36"/>
      <c r="OVN3273" s="36"/>
      <c r="OVO3273" s="36"/>
      <c r="OVP3273" s="36"/>
      <c r="OVQ3273" s="36"/>
      <c r="OVR3273" s="36"/>
      <c r="OVS3273" s="36"/>
      <c r="OVT3273" s="12"/>
      <c r="OVU3273" s="12"/>
      <c r="OVV3273" s="12"/>
      <c r="OVW3273" s="53"/>
      <c r="OVY3273" s="41"/>
      <c r="OVZ3273" s="40"/>
      <c r="OWA3273" s="44"/>
      <c r="OWB3273" s="62"/>
      <c r="OWC3273" s="56"/>
      <c r="OWD3273" s="60"/>
      <c r="OWE3273" s="60"/>
      <c r="OWF3273" s="60"/>
      <c r="OWG3273" s="60"/>
      <c r="OWH3273" s="46"/>
      <c r="OWI3273" s="65"/>
      <c r="OWJ3273" s="19"/>
      <c r="OWK3273" s="48"/>
      <c r="OWL3273" s="41"/>
      <c r="OWM3273" s="44"/>
      <c r="OWN3273" s="18"/>
      <c r="OWO3273" s="16"/>
      <c r="OWP3273" s="36"/>
      <c r="OWQ3273" s="36"/>
      <c r="OWR3273" s="36"/>
      <c r="OWS3273" s="36"/>
      <c r="OWT3273" s="36"/>
      <c r="OWU3273" s="36"/>
      <c r="OWV3273" s="36"/>
      <c r="OWW3273" s="36"/>
      <c r="OWX3273" s="36"/>
      <c r="OWY3273" s="36"/>
      <c r="OWZ3273" s="36"/>
      <c r="OXA3273" s="36"/>
      <c r="OXB3273" s="36"/>
      <c r="OXC3273" s="12"/>
      <c r="OXD3273" s="12"/>
      <c r="OXE3273" s="12"/>
      <c r="OXF3273" s="53"/>
      <c r="OXH3273" s="41"/>
      <c r="OXI3273" s="40"/>
      <c r="OXJ3273" s="44"/>
      <c r="OXK3273" s="62"/>
      <c r="OXL3273" s="56"/>
      <c r="OXM3273" s="60"/>
      <c r="OXN3273" s="60"/>
      <c r="OXO3273" s="60"/>
      <c r="OXP3273" s="60"/>
      <c r="OXQ3273" s="46"/>
      <c r="OXR3273" s="65"/>
      <c r="OXS3273" s="19"/>
      <c r="OXT3273" s="48"/>
      <c r="OXU3273" s="41"/>
      <c r="OXV3273" s="44"/>
      <c r="OXW3273" s="18"/>
      <c r="OXX3273" s="16"/>
      <c r="OXY3273" s="36"/>
      <c r="OXZ3273" s="36"/>
      <c r="OYA3273" s="36"/>
      <c r="OYB3273" s="36"/>
      <c r="OYC3273" s="36"/>
      <c r="OYD3273" s="36"/>
      <c r="OYE3273" s="36"/>
      <c r="OYF3273" s="36"/>
      <c r="OYG3273" s="36"/>
      <c r="OYH3273" s="36"/>
      <c r="OYI3273" s="36"/>
      <c r="OYJ3273" s="36"/>
      <c r="OYK3273" s="36"/>
      <c r="OYL3273" s="12"/>
      <c r="OYM3273" s="12"/>
      <c r="OYN3273" s="12"/>
      <c r="OYO3273" s="53"/>
      <c r="OYQ3273" s="41"/>
      <c r="OYR3273" s="40"/>
      <c r="OYS3273" s="44"/>
      <c r="OYT3273" s="62"/>
      <c r="OYU3273" s="56"/>
      <c r="OYV3273" s="60"/>
      <c r="OYW3273" s="60"/>
      <c r="OYX3273" s="60"/>
      <c r="OYY3273" s="60"/>
      <c r="OYZ3273" s="46"/>
      <c r="OZA3273" s="65"/>
      <c r="OZB3273" s="19"/>
      <c r="OZC3273" s="48"/>
      <c r="OZD3273" s="41"/>
      <c r="OZE3273" s="44"/>
      <c r="OZF3273" s="18"/>
      <c r="OZG3273" s="16"/>
      <c r="OZH3273" s="36"/>
      <c r="OZI3273" s="36"/>
      <c r="OZJ3273" s="36"/>
      <c r="OZK3273" s="36"/>
      <c r="OZL3273" s="36"/>
      <c r="OZM3273" s="36"/>
      <c r="OZN3273" s="36"/>
      <c r="OZO3273" s="36"/>
      <c r="OZP3273" s="36"/>
      <c r="OZQ3273" s="36"/>
      <c r="OZR3273" s="36"/>
      <c r="OZS3273" s="36"/>
      <c r="OZT3273" s="36"/>
      <c r="OZU3273" s="12"/>
      <c r="OZV3273" s="12"/>
      <c r="OZW3273" s="12"/>
      <c r="OZX3273" s="53"/>
      <c r="OZZ3273" s="41"/>
      <c r="PAA3273" s="40"/>
      <c r="PAB3273" s="44"/>
      <c r="PAC3273" s="62"/>
      <c r="PAD3273" s="56"/>
      <c r="PAE3273" s="60"/>
      <c r="PAF3273" s="60"/>
      <c r="PAG3273" s="60"/>
      <c r="PAH3273" s="60"/>
      <c r="PAI3273" s="46"/>
      <c r="PAJ3273" s="65"/>
      <c r="PAK3273" s="19"/>
      <c r="PAL3273" s="48"/>
      <c r="PAM3273" s="41"/>
      <c r="PAN3273" s="44"/>
      <c r="PAO3273" s="18"/>
      <c r="PAP3273" s="16"/>
      <c r="PAQ3273" s="36"/>
      <c r="PAR3273" s="36"/>
      <c r="PAS3273" s="36"/>
      <c r="PAT3273" s="36"/>
      <c r="PAU3273" s="36"/>
      <c r="PAV3273" s="36"/>
      <c r="PAW3273" s="36"/>
      <c r="PAX3273" s="36"/>
      <c r="PAY3273" s="36"/>
      <c r="PAZ3273" s="36"/>
      <c r="PBA3273" s="36"/>
      <c r="PBB3273" s="36"/>
      <c r="PBC3273" s="36"/>
      <c r="PBD3273" s="12"/>
      <c r="PBE3273" s="12"/>
      <c r="PBF3273" s="12"/>
      <c r="PBG3273" s="53"/>
      <c r="PBI3273" s="41"/>
      <c r="PBJ3273" s="40"/>
      <c r="PBK3273" s="44"/>
      <c r="PBL3273" s="62"/>
      <c r="PBM3273" s="56"/>
      <c r="PBN3273" s="60"/>
      <c r="PBO3273" s="60"/>
      <c r="PBP3273" s="60"/>
      <c r="PBQ3273" s="60"/>
      <c r="PBR3273" s="46"/>
      <c r="PBS3273" s="65"/>
      <c r="PBT3273" s="19"/>
      <c r="PBU3273" s="48"/>
      <c r="PBV3273" s="41"/>
      <c r="PBW3273" s="44"/>
      <c r="PBX3273" s="18"/>
      <c r="PBY3273" s="16"/>
      <c r="PBZ3273" s="36"/>
      <c r="PCA3273" s="36"/>
      <c r="PCB3273" s="36"/>
      <c r="PCC3273" s="36"/>
      <c r="PCD3273" s="36"/>
      <c r="PCE3273" s="36"/>
      <c r="PCF3273" s="36"/>
      <c r="PCG3273" s="36"/>
      <c r="PCH3273" s="36"/>
      <c r="PCI3273" s="36"/>
      <c r="PCJ3273" s="36"/>
      <c r="PCK3273" s="36"/>
      <c r="PCL3273" s="36"/>
      <c r="PCM3273" s="12"/>
      <c r="PCN3273" s="12"/>
      <c r="PCO3273" s="12"/>
      <c r="PCP3273" s="53"/>
      <c r="PCR3273" s="41"/>
      <c r="PCS3273" s="40"/>
      <c r="PCT3273" s="44"/>
      <c r="PCU3273" s="62"/>
      <c r="PCV3273" s="56"/>
      <c r="PCW3273" s="60"/>
      <c r="PCX3273" s="60"/>
      <c r="PCY3273" s="60"/>
      <c r="PCZ3273" s="60"/>
      <c r="PDA3273" s="46"/>
      <c r="PDB3273" s="65"/>
      <c r="PDC3273" s="19"/>
      <c r="PDD3273" s="48"/>
      <c r="PDE3273" s="41"/>
      <c r="PDF3273" s="44"/>
      <c r="PDG3273" s="18"/>
      <c r="PDH3273" s="16"/>
      <c r="PDI3273" s="36"/>
      <c r="PDJ3273" s="36"/>
      <c r="PDK3273" s="36"/>
      <c r="PDL3273" s="36"/>
      <c r="PDM3273" s="36"/>
      <c r="PDN3273" s="36"/>
      <c r="PDO3273" s="36"/>
      <c r="PDP3273" s="36"/>
      <c r="PDQ3273" s="36"/>
      <c r="PDR3273" s="36"/>
      <c r="PDS3273" s="36"/>
      <c r="PDT3273" s="36"/>
      <c r="PDU3273" s="36"/>
      <c r="PDV3273" s="12"/>
      <c r="PDW3273" s="12"/>
      <c r="PDX3273" s="12"/>
      <c r="PDY3273" s="53"/>
      <c r="PEA3273" s="41"/>
      <c r="PEB3273" s="40"/>
      <c r="PEC3273" s="44"/>
      <c r="PED3273" s="62"/>
      <c r="PEE3273" s="56"/>
      <c r="PEF3273" s="60"/>
      <c r="PEG3273" s="60"/>
      <c r="PEH3273" s="60"/>
      <c r="PEI3273" s="60"/>
      <c r="PEJ3273" s="46"/>
      <c r="PEK3273" s="65"/>
      <c r="PEL3273" s="19"/>
      <c r="PEM3273" s="48"/>
      <c r="PEN3273" s="41"/>
      <c r="PEO3273" s="44"/>
      <c r="PEP3273" s="18"/>
      <c r="PEQ3273" s="16"/>
      <c r="PER3273" s="36"/>
      <c r="PES3273" s="36"/>
      <c r="PET3273" s="36"/>
      <c r="PEU3273" s="36"/>
      <c r="PEV3273" s="36"/>
      <c r="PEW3273" s="36"/>
      <c r="PEX3273" s="36"/>
      <c r="PEY3273" s="36"/>
      <c r="PEZ3273" s="36"/>
      <c r="PFA3273" s="36"/>
      <c r="PFB3273" s="36"/>
      <c r="PFC3273" s="36"/>
      <c r="PFD3273" s="36"/>
      <c r="PFE3273" s="12"/>
      <c r="PFF3273" s="12"/>
      <c r="PFG3273" s="12"/>
      <c r="PFH3273" s="53"/>
      <c r="PFJ3273" s="41"/>
      <c r="PFK3273" s="40"/>
      <c r="PFL3273" s="44"/>
      <c r="PFM3273" s="62"/>
      <c r="PFN3273" s="56"/>
      <c r="PFO3273" s="60"/>
      <c r="PFP3273" s="60"/>
      <c r="PFQ3273" s="60"/>
      <c r="PFR3273" s="60"/>
      <c r="PFS3273" s="46"/>
      <c r="PFT3273" s="65"/>
      <c r="PFU3273" s="19"/>
      <c r="PFV3273" s="48"/>
      <c r="PFW3273" s="41"/>
      <c r="PFX3273" s="44"/>
      <c r="PFY3273" s="18"/>
      <c r="PFZ3273" s="16"/>
      <c r="PGA3273" s="36"/>
      <c r="PGB3273" s="36"/>
      <c r="PGC3273" s="36"/>
      <c r="PGD3273" s="36"/>
      <c r="PGE3273" s="36"/>
      <c r="PGF3273" s="36"/>
      <c r="PGG3273" s="36"/>
      <c r="PGH3273" s="36"/>
      <c r="PGI3273" s="36"/>
      <c r="PGJ3273" s="36"/>
      <c r="PGK3273" s="36"/>
      <c r="PGL3273" s="36"/>
      <c r="PGM3273" s="36"/>
      <c r="PGN3273" s="12"/>
      <c r="PGO3273" s="12"/>
      <c r="PGP3273" s="12"/>
      <c r="PGQ3273" s="53"/>
      <c r="PGS3273" s="41"/>
      <c r="PGT3273" s="40"/>
      <c r="PGU3273" s="44"/>
      <c r="PGV3273" s="62"/>
      <c r="PGW3273" s="56"/>
      <c r="PGX3273" s="60"/>
      <c r="PGY3273" s="60"/>
      <c r="PGZ3273" s="60"/>
      <c r="PHA3273" s="60"/>
      <c r="PHB3273" s="46"/>
      <c r="PHC3273" s="65"/>
      <c r="PHD3273" s="19"/>
      <c r="PHE3273" s="48"/>
      <c r="PHF3273" s="41"/>
      <c r="PHG3273" s="44"/>
      <c r="PHH3273" s="18"/>
      <c r="PHI3273" s="16"/>
      <c r="PHJ3273" s="36"/>
      <c r="PHK3273" s="36"/>
      <c r="PHL3273" s="36"/>
      <c r="PHM3273" s="36"/>
      <c r="PHN3273" s="36"/>
      <c r="PHO3273" s="36"/>
      <c r="PHP3273" s="36"/>
      <c r="PHQ3273" s="36"/>
      <c r="PHR3273" s="36"/>
      <c r="PHS3273" s="36"/>
      <c r="PHT3273" s="36"/>
      <c r="PHU3273" s="36"/>
      <c r="PHV3273" s="36"/>
      <c r="PHW3273" s="12"/>
      <c r="PHX3273" s="12"/>
      <c r="PHY3273" s="12"/>
      <c r="PHZ3273" s="53"/>
      <c r="PIB3273" s="41"/>
      <c r="PIC3273" s="40"/>
      <c r="PID3273" s="44"/>
      <c r="PIE3273" s="62"/>
      <c r="PIF3273" s="56"/>
      <c r="PIG3273" s="60"/>
      <c r="PIH3273" s="60"/>
      <c r="PII3273" s="60"/>
      <c r="PIJ3273" s="60"/>
      <c r="PIK3273" s="46"/>
      <c r="PIL3273" s="65"/>
      <c r="PIM3273" s="19"/>
      <c r="PIN3273" s="48"/>
      <c r="PIO3273" s="41"/>
      <c r="PIP3273" s="44"/>
      <c r="PIQ3273" s="18"/>
      <c r="PIR3273" s="16"/>
      <c r="PIS3273" s="36"/>
      <c r="PIT3273" s="36"/>
      <c r="PIU3273" s="36"/>
      <c r="PIV3273" s="36"/>
      <c r="PIW3273" s="36"/>
      <c r="PIX3273" s="36"/>
      <c r="PIY3273" s="36"/>
      <c r="PIZ3273" s="36"/>
      <c r="PJA3273" s="36"/>
      <c r="PJB3273" s="36"/>
      <c r="PJC3273" s="36"/>
      <c r="PJD3273" s="36"/>
      <c r="PJE3273" s="36"/>
      <c r="PJF3273" s="12"/>
      <c r="PJG3273" s="12"/>
      <c r="PJH3273" s="12"/>
      <c r="PJI3273" s="53"/>
      <c r="PJK3273" s="41"/>
      <c r="PJL3273" s="40"/>
      <c r="PJM3273" s="44"/>
      <c r="PJN3273" s="62"/>
      <c r="PJO3273" s="56"/>
      <c r="PJP3273" s="60"/>
      <c r="PJQ3273" s="60"/>
      <c r="PJR3273" s="60"/>
      <c r="PJS3273" s="60"/>
      <c r="PJT3273" s="46"/>
      <c r="PJU3273" s="65"/>
      <c r="PJV3273" s="19"/>
      <c r="PJW3273" s="48"/>
      <c r="PJX3273" s="41"/>
      <c r="PJY3273" s="44"/>
      <c r="PJZ3273" s="18"/>
      <c r="PKA3273" s="16"/>
      <c r="PKB3273" s="36"/>
      <c r="PKC3273" s="36"/>
      <c r="PKD3273" s="36"/>
      <c r="PKE3273" s="36"/>
      <c r="PKF3273" s="36"/>
      <c r="PKG3273" s="36"/>
      <c r="PKH3273" s="36"/>
      <c r="PKI3273" s="36"/>
      <c r="PKJ3273" s="36"/>
      <c r="PKK3273" s="36"/>
      <c r="PKL3273" s="36"/>
      <c r="PKM3273" s="36"/>
      <c r="PKN3273" s="36"/>
      <c r="PKO3273" s="12"/>
      <c r="PKP3273" s="12"/>
      <c r="PKQ3273" s="12"/>
      <c r="PKR3273" s="53"/>
      <c r="PKT3273" s="41"/>
      <c r="PKU3273" s="40"/>
      <c r="PKV3273" s="44"/>
      <c r="PKW3273" s="62"/>
      <c r="PKX3273" s="56"/>
      <c r="PKY3273" s="60"/>
      <c r="PKZ3273" s="60"/>
      <c r="PLA3273" s="60"/>
      <c r="PLB3273" s="60"/>
      <c r="PLC3273" s="46"/>
      <c r="PLD3273" s="65"/>
      <c r="PLE3273" s="19"/>
      <c r="PLF3273" s="48"/>
      <c r="PLG3273" s="41"/>
      <c r="PLH3273" s="44"/>
      <c r="PLI3273" s="18"/>
      <c r="PLJ3273" s="16"/>
      <c r="PLK3273" s="36"/>
      <c r="PLL3273" s="36"/>
      <c r="PLM3273" s="36"/>
      <c r="PLN3273" s="36"/>
      <c r="PLO3273" s="36"/>
      <c r="PLP3273" s="36"/>
      <c r="PLQ3273" s="36"/>
      <c r="PLR3273" s="36"/>
      <c r="PLS3273" s="36"/>
      <c r="PLT3273" s="36"/>
      <c r="PLU3273" s="36"/>
      <c r="PLV3273" s="36"/>
      <c r="PLW3273" s="36"/>
      <c r="PLX3273" s="12"/>
      <c r="PLY3273" s="12"/>
      <c r="PLZ3273" s="12"/>
      <c r="PMA3273" s="53"/>
      <c r="PMC3273" s="41"/>
      <c r="PMD3273" s="40"/>
      <c r="PME3273" s="44"/>
      <c r="PMF3273" s="62"/>
      <c r="PMG3273" s="56"/>
      <c r="PMH3273" s="60"/>
      <c r="PMI3273" s="60"/>
      <c r="PMJ3273" s="60"/>
      <c r="PMK3273" s="60"/>
      <c r="PML3273" s="46"/>
      <c r="PMM3273" s="65"/>
      <c r="PMN3273" s="19"/>
      <c r="PMO3273" s="48"/>
      <c r="PMP3273" s="41"/>
      <c r="PMQ3273" s="44"/>
      <c r="PMR3273" s="18"/>
      <c r="PMS3273" s="16"/>
      <c r="PMT3273" s="36"/>
      <c r="PMU3273" s="36"/>
      <c r="PMV3273" s="36"/>
      <c r="PMW3273" s="36"/>
      <c r="PMX3273" s="36"/>
      <c r="PMY3273" s="36"/>
      <c r="PMZ3273" s="36"/>
      <c r="PNA3273" s="36"/>
      <c r="PNB3273" s="36"/>
      <c r="PNC3273" s="36"/>
      <c r="PND3273" s="36"/>
      <c r="PNE3273" s="36"/>
      <c r="PNF3273" s="36"/>
      <c r="PNG3273" s="12"/>
      <c r="PNH3273" s="12"/>
      <c r="PNI3273" s="12"/>
      <c r="PNJ3273" s="53"/>
      <c r="PNL3273" s="41"/>
      <c r="PNM3273" s="40"/>
      <c r="PNN3273" s="44"/>
      <c r="PNO3273" s="62"/>
      <c r="PNP3273" s="56"/>
      <c r="PNQ3273" s="60"/>
      <c r="PNR3273" s="60"/>
      <c r="PNS3273" s="60"/>
      <c r="PNT3273" s="60"/>
      <c r="PNU3273" s="46"/>
      <c r="PNV3273" s="65"/>
      <c r="PNW3273" s="19"/>
      <c r="PNX3273" s="48"/>
      <c r="PNY3273" s="41"/>
      <c r="PNZ3273" s="44"/>
      <c r="POA3273" s="18"/>
      <c r="POB3273" s="16"/>
      <c r="POC3273" s="36"/>
      <c r="POD3273" s="36"/>
      <c r="POE3273" s="36"/>
      <c r="POF3273" s="36"/>
      <c r="POG3273" s="36"/>
      <c r="POH3273" s="36"/>
      <c r="POI3273" s="36"/>
      <c r="POJ3273" s="36"/>
      <c r="POK3273" s="36"/>
      <c r="POL3273" s="36"/>
      <c r="POM3273" s="36"/>
      <c r="PON3273" s="36"/>
      <c r="POO3273" s="36"/>
      <c r="POP3273" s="12"/>
      <c r="POQ3273" s="12"/>
      <c r="POR3273" s="12"/>
      <c r="POS3273" s="53"/>
      <c r="POU3273" s="41"/>
      <c r="POV3273" s="40"/>
      <c r="POW3273" s="44"/>
      <c r="POX3273" s="62"/>
      <c r="POY3273" s="56"/>
      <c r="POZ3273" s="60"/>
      <c r="PPA3273" s="60"/>
      <c r="PPB3273" s="60"/>
      <c r="PPC3273" s="60"/>
      <c r="PPD3273" s="46"/>
      <c r="PPE3273" s="65"/>
      <c r="PPF3273" s="19"/>
      <c r="PPG3273" s="48"/>
      <c r="PPH3273" s="41"/>
      <c r="PPI3273" s="44"/>
      <c r="PPJ3273" s="18"/>
      <c r="PPK3273" s="16"/>
      <c r="PPL3273" s="36"/>
      <c r="PPM3273" s="36"/>
      <c r="PPN3273" s="36"/>
      <c r="PPO3273" s="36"/>
      <c r="PPP3273" s="36"/>
      <c r="PPQ3273" s="36"/>
      <c r="PPR3273" s="36"/>
      <c r="PPS3273" s="36"/>
      <c r="PPT3273" s="36"/>
      <c r="PPU3273" s="36"/>
      <c r="PPV3273" s="36"/>
      <c r="PPW3273" s="36"/>
      <c r="PPX3273" s="36"/>
      <c r="PPY3273" s="12"/>
      <c r="PPZ3273" s="12"/>
      <c r="PQA3273" s="12"/>
      <c r="PQB3273" s="53"/>
      <c r="PQD3273" s="41"/>
      <c r="PQE3273" s="40"/>
      <c r="PQF3273" s="44"/>
      <c r="PQG3273" s="62"/>
      <c r="PQH3273" s="56"/>
      <c r="PQI3273" s="60"/>
      <c r="PQJ3273" s="60"/>
      <c r="PQK3273" s="60"/>
      <c r="PQL3273" s="60"/>
      <c r="PQM3273" s="46"/>
      <c r="PQN3273" s="65"/>
      <c r="PQO3273" s="19"/>
      <c r="PQP3273" s="48"/>
      <c r="PQQ3273" s="41"/>
      <c r="PQR3273" s="44"/>
      <c r="PQS3273" s="18"/>
      <c r="PQT3273" s="16"/>
      <c r="PQU3273" s="36"/>
      <c r="PQV3273" s="36"/>
      <c r="PQW3273" s="36"/>
      <c r="PQX3273" s="36"/>
      <c r="PQY3273" s="36"/>
      <c r="PQZ3273" s="36"/>
      <c r="PRA3273" s="36"/>
      <c r="PRB3273" s="36"/>
      <c r="PRC3273" s="36"/>
      <c r="PRD3273" s="36"/>
      <c r="PRE3273" s="36"/>
      <c r="PRF3273" s="36"/>
      <c r="PRG3273" s="36"/>
      <c r="PRH3273" s="12"/>
      <c r="PRI3273" s="12"/>
      <c r="PRJ3273" s="12"/>
      <c r="PRK3273" s="53"/>
      <c r="PRM3273" s="41"/>
      <c r="PRN3273" s="40"/>
      <c r="PRO3273" s="44"/>
      <c r="PRP3273" s="62"/>
      <c r="PRQ3273" s="56"/>
      <c r="PRR3273" s="60"/>
      <c r="PRS3273" s="60"/>
      <c r="PRT3273" s="60"/>
      <c r="PRU3273" s="60"/>
      <c r="PRV3273" s="46"/>
      <c r="PRW3273" s="65"/>
      <c r="PRX3273" s="19"/>
      <c r="PRY3273" s="48"/>
      <c r="PRZ3273" s="41"/>
      <c r="PSA3273" s="44"/>
      <c r="PSB3273" s="18"/>
      <c r="PSC3273" s="16"/>
      <c r="PSD3273" s="36"/>
      <c r="PSE3273" s="36"/>
      <c r="PSF3273" s="36"/>
      <c r="PSG3273" s="36"/>
      <c r="PSH3273" s="36"/>
      <c r="PSI3273" s="36"/>
      <c r="PSJ3273" s="36"/>
      <c r="PSK3273" s="36"/>
      <c r="PSL3273" s="36"/>
      <c r="PSM3273" s="36"/>
      <c r="PSN3273" s="36"/>
      <c r="PSO3273" s="36"/>
      <c r="PSP3273" s="36"/>
      <c r="PSQ3273" s="12"/>
      <c r="PSR3273" s="12"/>
      <c r="PSS3273" s="12"/>
      <c r="PST3273" s="53"/>
      <c r="PSV3273" s="41"/>
      <c r="PSW3273" s="40"/>
      <c r="PSX3273" s="44"/>
      <c r="PSY3273" s="62"/>
      <c r="PSZ3273" s="56"/>
      <c r="PTA3273" s="60"/>
      <c r="PTB3273" s="60"/>
      <c r="PTC3273" s="60"/>
      <c r="PTD3273" s="60"/>
      <c r="PTE3273" s="46"/>
      <c r="PTF3273" s="65"/>
      <c r="PTG3273" s="19"/>
      <c r="PTH3273" s="48"/>
      <c r="PTI3273" s="41"/>
      <c r="PTJ3273" s="44"/>
      <c r="PTK3273" s="18"/>
      <c r="PTL3273" s="16"/>
      <c r="PTM3273" s="36"/>
      <c r="PTN3273" s="36"/>
      <c r="PTO3273" s="36"/>
      <c r="PTP3273" s="36"/>
      <c r="PTQ3273" s="36"/>
      <c r="PTR3273" s="36"/>
      <c r="PTS3273" s="36"/>
      <c r="PTT3273" s="36"/>
      <c r="PTU3273" s="36"/>
      <c r="PTV3273" s="36"/>
      <c r="PTW3273" s="36"/>
      <c r="PTX3273" s="36"/>
      <c r="PTY3273" s="36"/>
      <c r="PTZ3273" s="12"/>
      <c r="PUA3273" s="12"/>
      <c r="PUB3273" s="12"/>
      <c r="PUC3273" s="53"/>
      <c r="PUE3273" s="41"/>
      <c r="PUF3273" s="40"/>
      <c r="PUG3273" s="44"/>
      <c r="PUH3273" s="62"/>
      <c r="PUI3273" s="56"/>
      <c r="PUJ3273" s="60"/>
      <c r="PUK3273" s="60"/>
      <c r="PUL3273" s="60"/>
      <c r="PUM3273" s="60"/>
      <c r="PUN3273" s="46"/>
      <c r="PUO3273" s="65"/>
      <c r="PUP3273" s="19"/>
      <c r="PUQ3273" s="48"/>
      <c r="PUR3273" s="41"/>
      <c r="PUS3273" s="44"/>
      <c r="PUT3273" s="18"/>
      <c r="PUU3273" s="16"/>
      <c r="PUV3273" s="36"/>
      <c r="PUW3273" s="36"/>
      <c r="PUX3273" s="36"/>
      <c r="PUY3273" s="36"/>
      <c r="PUZ3273" s="36"/>
      <c r="PVA3273" s="36"/>
      <c r="PVB3273" s="36"/>
      <c r="PVC3273" s="36"/>
      <c r="PVD3273" s="36"/>
      <c r="PVE3273" s="36"/>
      <c r="PVF3273" s="36"/>
      <c r="PVG3273" s="36"/>
      <c r="PVH3273" s="36"/>
      <c r="PVI3273" s="12"/>
      <c r="PVJ3273" s="12"/>
      <c r="PVK3273" s="12"/>
      <c r="PVL3273" s="53"/>
      <c r="PVN3273" s="41"/>
      <c r="PVO3273" s="40"/>
      <c r="PVP3273" s="44"/>
      <c r="PVQ3273" s="62"/>
      <c r="PVR3273" s="56"/>
      <c r="PVS3273" s="60"/>
      <c r="PVT3273" s="60"/>
      <c r="PVU3273" s="60"/>
      <c r="PVV3273" s="60"/>
      <c r="PVW3273" s="46"/>
      <c r="PVX3273" s="65"/>
      <c r="PVY3273" s="19"/>
      <c r="PVZ3273" s="48"/>
      <c r="PWA3273" s="41"/>
      <c r="PWB3273" s="44"/>
      <c r="PWC3273" s="18"/>
      <c r="PWD3273" s="16"/>
      <c r="PWE3273" s="36"/>
      <c r="PWF3273" s="36"/>
      <c r="PWG3273" s="36"/>
      <c r="PWH3273" s="36"/>
      <c r="PWI3273" s="36"/>
      <c r="PWJ3273" s="36"/>
      <c r="PWK3273" s="36"/>
      <c r="PWL3273" s="36"/>
      <c r="PWM3273" s="36"/>
      <c r="PWN3273" s="36"/>
      <c r="PWO3273" s="36"/>
      <c r="PWP3273" s="36"/>
      <c r="PWQ3273" s="36"/>
      <c r="PWR3273" s="12"/>
      <c r="PWS3273" s="12"/>
      <c r="PWT3273" s="12"/>
      <c r="PWU3273" s="53"/>
      <c r="PWW3273" s="41"/>
      <c r="PWX3273" s="40"/>
      <c r="PWY3273" s="44"/>
      <c r="PWZ3273" s="62"/>
      <c r="PXA3273" s="56"/>
      <c r="PXB3273" s="60"/>
      <c r="PXC3273" s="60"/>
      <c r="PXD3273" s="60"/>
      <c r="PXE3273" s="60"/>
      <c r="PXF3273" s="46"/>
      <c r="PXG3273" s="65"/>
      <c r="PXH3273" s="19"/>
      <c r="PXI3273" s="48"/>
      <c r="PXJ3273" s="41"/>
      <c r="PXK3273" s="44"/>
      <c r="PXL3273" s="18"/>
      <c r="PXM3273" s="16"/>
      <c r="PXN3273" s="36"/>
      <c r="PXO3273" s="36"/>
      <c r="PXP3273" s="36"/>
      <c r="PXQ3273" s="36"/>
      <c r="PXR3273" s="36"/>
      <c r="PXS3273" s="36"/>
      <c r="PXT3273" s="36"/>
      <c r="PXU3273" s="36"/>
      <c r="PXV3273" s="36"/>
      <c r="PXW3273" s="36"/>
      <c r="PXX3273" s="36"/>
      <c r="PXY3273" s="36"/>
      <c r="PXZ3273" s="36"/>
      <c r="PYA3273" s="12"/>
      <c r="PYB3273" s="12"/>
      <c r="PYC3273" s="12"/>
      <c r="PYD3273" s="53"/>
      <c r="PYF3273" s="41"/>
      <c r="PYG3273" s="40"/>
      <c r="PYH3273" s="44"/>
      <c r="PYI3273" s="62"/>
      <c r="PYJ3273" s="56"/>
      <c r="PYK3273" s="60"/>
      <c r="PYL3273" s="60"/>
      <c r="PYM3273" s="60"/>
      <c r="PYN3273" s="60"/>
      <c r="PYO3273" s="46"/>
      <c r="PYP3273" s="65"/>
      <c r="PYQ3273" s="19"/>
      <c r="PYR3273" s="48"/>
      <c r="PYS3273" s="41"/>
      <c r="PYT3273" s="44"/>
      <c r="PYU3273" s="18"/>
      <c r="PYV3273" s="16"/>
      <c r="PYW3273" s="36"/>
      <c r="PYX3273" s="36"/>
      <c r="PYY3273" s="36"/>
      <c r="PYZ3273" s="36"/>
      <c r="PZA3273" s="36"/>
      <c r="PZB3273" s="36"/>
      <c r="PZC3273" s="36"/>
      <c r="PZD3273" s="36"/>
      <c r="PZE3273" s="36"/>
      <c r="PZF3273" s="36"/>
      <c r="PZG3273" s="36"/>
      <c r="PZH3273" s="36"/>
      <c r="PZI3273" s="36"/>
      <c r="PZJ3273" s="12"/>
      <c r="PZK3273" s="12"/>
      <c r="PZL3273" s="12"/>
      <c r="PZM3273" s="53"/>
      <c r="PZO3273" s="41"/>
      <c r="PZP3273" s="40"/>
      <c r="PZQ3273" s="44"/>
      <c r="PZR3273" s="62"/>
      <c r="PZS3273" s="56"/>
      <c r="PZT3273" s="60"/>
      <c r="PZU3273" s="60"/>
      <c r="PZV3273" s="60"/>
      <c r="PZW3273" s="60"/>
      <c r="PZX3273" s="46"/>
      <c r="PZY3273" s="65"/>
      <c r="PZZ3273" s="19"/>
      <c r="QAA3273" s="48"/>
      <c r="QAB3273" s="41"/>
      <c r="QAC3273" s="44"/>
      <c r="QAD3273" s="18"/>
      <c r="QAE3273" s="16"/>
      <c r="QAF3273" s="36"/>
      <c r="QAG3273" s="36"/>
      <c r="QAH3273" s="36"/>
      <c r="QAI3273" s="36"/>
      <c r="QAJ3273" s="36"/>
      <c r="QAK3273" s="36"/>
      <c r="QAL3273" s="36"/>
      <c r="QAM3273" s="36"/>
      <c r="QAN3273" s="36"/>
      <c r="QAO3273" s="36"/>
      <c r="QAP3273" s="36"/>
      <c r="QAQ3273" s="36"/>
      <c r="QAR3273" s="36"/>
      <c r="QAS3273" s="12"/>
      <c r="QAT3273" s="12"/>
      <c r="QAU3273" s="12"/>
      <c r="QAV3273" s="53"/>
      <c r="QAX3273" s="41"/>
      <c r="QAY3273" s="40"/>
      <c r="QAZ3273" s="44"/>
      <c r="QBA3273" s="62"/>
      <c r="QBB3273" s="56"/>
      <c r="QBC3273" s="60"/>
      <c r="QBD3273" s="60"/>
      <c r="QBE3273" s="60"/>
      <c r="QBF3273" s="60"/>
      <c r="QBG3273" s="46"/>
      <c r="QBH3273" s="65"/>
      <c r="QBI3273" s="19"/>
      <c r="QBJ3273" s="48"/>
      <c r="QBK3273" s="41"/>
      <c r="QBL3273" s="44"/>
      <c r="QBM3273" s="18"/>
      <c r="QBN3273" s="16"/>
      <c r="QBO3273" s="36"/>
      <c r="QBP3273" s="36"/>
      <c r="QBQ3273" s="36"/>
      <c r="QBR3273" s="36"/>
      <c r="QBS3273" s="36"/>
      <c r="QBT3273" s="36"/>
      <c r="QBU3273" s="36"/>
      <c r="QBV3273" s="36"/>
      <c r="QBW3273" s="36"/>
      <c r="QBX3273" s="36"/>
      <c r="QBY3273" s="36"/>
      <c r="QBZ3273" s="36"/>
      <c r="QCA3273" s="36"/>
      <c r="QCB3273" s="12"/>
      <c r="QCC3273" s="12"/>
      <c r="QCD3273" s="12"/>
      <c r="QCE3273" s="53"/>
      <c r="QCG3273" s="41"/>
      <c r="QCH3273" s="40"/>
      <c r="QCI3273" s="44"/>
      <c r="QCJ3273" s="62"/>
      <c r="QCK3273" s="56"/>
      <c r="QCL3273" s="60"/>
      <c r="QCM3273" s="60"/>
      <c r="QCN3273" s="60"/>
      <c r="QCO3273" s="60"/>
      <c r="QCP3273" s="46"/>
      <c r="QCQ3273" s="65"/>
      <c r="QCR3273" s="19"/>
      <c r="QCS3273" s="48"/>
      <c r="QCT3273" s="41"/>
      <c r="QCU3273" s="44"/>
      <c r="QCV3273" s="18"/>
      <c r="QCW3273" s="16"/>
      <c r="QCX3273" s="36"/>
      <c r="QCY3273" s="36"/>
      <c r="QCZ3273" s="36"/>
      <c r="QDA3273" s="36"/>
      <c r="QDB3273" s="36"/>
      <c r="QDC3273" s="36"/>
      <c r="QDD3273" s="36"/>
      <c r="QDE3273" s="36"/>
      <c r="QDF3273" s="36"/>
      <c r="QDG3273" s="36"/>
      <c r="QDH3273" s="36"/>
      <c r="QDI3273" s="36"/>
      <c r="QDJ3273" s="36"/>
      <c r="QDK3273" s="12"/>
      <c r="QDL3273" s="12"/>
      <c r="QDM3273" s="12"/>
      <c r="QDN3273" s="53"/>
      <c r="QDP3273" s="41"/>
      <c r="QDQ3273" s="40"/>
      <c r="QDR3273" s="44"/>
      <c r="QDS3273" s="62"/>
      <c r="QDT3273" s="56"/>
      <c r="QDU3273" s="60"/>
      <c r="QDV3273" s="60"/>
      <c r="QDW3273" s="60"/>
      <c r="QDX3273" s="60"/>
      <c r="QDY3273" s="46"/>
      <c r="QDZ3273" s="65"/>
      <c r="QEA3273" s="19"/>
      <c r="QEB3273" s="48"/>
      <c r="QEC3273" s="41"/>
      <c r="QED3273" s="44"/>
      <c r="QEE3273" s="18"/>
      <c r="QEF3273" s="16"/>
      <c r="QEG3273" s="36"/>
      <c r="QEH3273" s="36"/>
      <c r="QEI3273" s="36"/>
      <c r="QEJ3273" s="36"/>
      <c r="QEK3273" s="36"/>
      <c r="QEL3273" s="36"/>
      <c r="QEM3273" s="36"/>
      <c r="QEN3273" s="36"/>
      <c r="QEO3273" s="36"/>
      <c r="QEP3273" s="36"/>
      <c r="QEQ3273" s="36"/>
      <c r="QER3273" s="36"/>
      <c r="QES3273" s="36"/>
      <c r="QET3273" s="12"/>
      <c r="QEU3273" s="12"/>
      <c r="QEV3273" s="12"/>
      <c r="QEW3273" s="53"/>
      <c r="QEY3273" s="41"/>
      <c r="QEZ3273" s="40"/>
      <c r="QFA3273" s="44"/>
      <c r="QFB3273" s="62"/>
      <c r="QFC3273" s="56"/>
      <c r="QFD3273" s="60"/>
      <c r="QFE3273" s="60"/>
      <c r="QFF3273" s="60"/>
      <c r="QFG3273" s="60"/>
      <c r="QFH3273" s="46"/>
      <c r="QFI3273" s="65"/>
      <c r="QFJ3273" s="19"/>
      <c r="QFK3273" s="48"/>
      <c r="QFL3273" s="41"/>
      <c r="QFM3273" s="44"/>
      <c r="QFN3273" s="18"/>
      <c r="QFO3273" s="16"/>
      <c r="QFP3273" s="36"/>
      <c r="QFQ3273" s="36"/>
      <c r="QFR3273" s="36"/>
      <c r="QFS3273" s="36"/>
      <c r="QFT3273" s="36"/>
      <c r="QFU3273" s="36"/>
      <c r="QFV3273" s="36"/>
      <c r="QFW3273" s="36"/>
      <c r="QFX3273" s="36"/>
      <c r="QFY3273" s="36"/>
      <c r="QFZ3273" s="36"/>
      <c r="QGA3273" s="36"/>
      <c r="QGB3273" s="36"/>
      <c r="QGC3273" s="12"/>
      <c r="QGD3273" s="12"/>
      <c r="QGE3273" s="12"/>
      <c r="QGF3273" s="53"/>
      <c r="QGH3273" s="41"/>
      <c r="QGI3273" s="40"/>
      <c r="QGJ3273" s="44"/>
      <c r="QGK3273" s="62"/>
      <c r="QGL3273" s="56"/>
      <c r="QGM3273" s="60"/>
      <c r="QGN3273" s="60"/>
      <c r="QGO3273" s="60"/>
      <c r="QGP3273" s="60"/>
      <c r="QGQ3273" s="46"/>
      <c r="QGR3273" s="65"/>
      <c r="QGS3273" s="19"/>
      <c r="QGT3273" s="48"/>
      <c r="QGU3273" s="41"/>
      <c r="QGV3273" s="44"/>
      <c r="QGW3273" s="18"/>
      <c r="QGX3273" s="16"/>
      <c r="QGY3273" s="36"/>
      <c r="QGZ3273" s="36"/>
      <c r="QHA3273" s="36"/>
      <c r="QHB3273" s="36"/>
      <c r="QHC3273" s="36"/>
      <c r="QHD3273" s="36"/>
      <c r="QHE3273" s="36"/>
      <c r="QHF3273" s="36"/>
      <c r="QHG3273" s="36"/>
      <c r="QHH3273" s="36"/>
      <c r="QHI3273" s="36"/>
      <c r="QHJ3273" s="36"/>
      <c r="QHK3273" s="36"/>
      <c r="QHL3273" s="12"/>
      <c r="QHM3273" s="12"/>
      <c r="QHN3273" s="12"/>
      <c r="QHO3273" s="53"/>
      <c r="QHQ3273" s="41"/>
      <c r="QHR3273" s="40"/>
      <c r="QHS3273" s="44"/>
      <c r="QHT3273" s="62"/>
      <c r="QHU3273" s="56"/>
      <c r="QHV3273" s="60"/>
      <c r="QHW3273" s="60"/>
      <c r="QHX3273" s="60"/>
      <c r="QHY3273" s="60"/>
      <c r="QHZ3273" s="46"/>
      <c r="QIA3273" s="65"/>
      <c r="QIB3273" s="19"/>
      <c r="QIC3273" s="48"/>
      <c r="QID3273" s="41"/>
      <c r="QIE3273" s="44"/>
      <c r="QIF3273" s="18"/>
      <c r="QIG3273" s="16"/>
      <c r="QIH3273" s="36"/>
      <c r="QII3273" s="36"/>
      <c r="QIJ3273" s="36"/>
      <c r="QIK3273" s="36"/>
      <c r="QIL3273" s="36"/>
      <c r="QIM3273" s="36"/>
      <c r="QIN3273" s="36"/>
      <c r="QIO3273" s="36"/>
      <c r="QIP3273" s="36"/>
      <c r="QIQ3273" s="36"/>
      <c r="QIR3273" s="36"/>
      <c r="QIS3273" s="36"/>
      <c r="QIT3273" s="36"/>
      <c r="QIU3273" s="12"/>
      <c r="QIV3273" s="12"/>
      <c r="QIW3273" s="12"/>
      <c r="QIX3273" s="53"/>
      <c r="QIZ3273" s="41"/>
      <c r="QJA3273" s="40"/>
      <c r="QJB3273" s="44"/>
      <c r="QJC3273" s="62"/>
      <c r="QJD3273" s="56"/>
      <c r="QJE3273" s="60"/>
      <c r="QJF3273" s="60"/>
      <c r="QJG3273" s="60"/>
      <c r="QJH3273" s="60"/>
      <c r="QJI3273" s="46"/>
      <c r="QJJ3273" s="65"/>
      <c r="QJK3273" s="19"/>
      <c r="QJL3273" s="48"/>
      <c r="QJM3273" s="41"/>
      <c r="QJN3273" s="44"/>
      <c r="QJO3273" s="18"/>
      <c r="QJP3273" s="16"/>
      <c r="QJQ3273" s="36"/>
      <c r="QJR3273" s="36"/>
      <c r="QJS3273" s="36"/>
      <c r="QJT3273" s="36"/>
      <c r="QJU3273" s="36"/>
      <c r="QJV3273" s="36"/>
      <c r="QJW3273" s="36"/>
      <c r="QJX3273" s="36"/>
      <c r="QJY3273" s="36"/>
      <c r="QJZ3273" s="36"/>
      <c r="QKA3273" s="36"/>
      <c r="QKB3273" s="36"/>
      <c r="QKC3273" s="36"/>
      <c r="QKD3273" s="12"/>
      <c r="QKE3273" s="12"/>
      <c r="QKF3273" s="12"/>
      <c r="QKG3273" s="53"/>
      <c r="QKI3273" s="41"/>
      <c r="QKJ3273" s="40"/>
      <c r="QKK3273" s="44"/>
      <c r="QKL3273" s="62"/>
      <c r="QKM3273" s="56"/>
      <c r="QKN3273" s="60"/>
      <c r="QKO3273" s="60"/>
      <c r="QKP3273" s="60"/>
      <c r="QKQ3273" s="60"/>
      <c r="QKR3273" s="46"/>
      <c r="QKS3273" s="65"/>
      <c r="QKT3273" s="19"/>
      <c r="QKU3273" s="48"/>
      <c r="QKV3273" s="41"/>
      <c r="QKW3273" s="44"/>
      <c r="QKX3273" s="18"/>
      <c r="QKY3273" s="16"/>
      <c r="QKZ3273" s="36"/>
      <c r="QLA3273" s="36"/>
      <c r="QLB3273" s="36"/>
      <c r="QLC3273" s="36"/>
      <c r="QLD3273" s="36"/>
      <c r="QLE3273" s="36"/>
      <c r="QLF3273" s="36"/>
      <c r="QLG3273" s="36"/>
      <c r="QLH3273" s="36"/>
      <c r="QLI3273" s="36"/>
      <c r="QLJ3273" s="36"/>
      <c r="QLK3273" s="36"/>
      <c r="QLL3273" s="36"/>
      <c r="QLM3273" s="12"/>
      <c r="QLN3273" s="12"/>
      <c r="QLO3273" s="12"/>
      <c r="QLP3273" s="53"/>
      <c r="QLR3273" s="41"/>
      <c r="QLS3273" s="40"/>
      <c r="QLT3273" s="44"/>
      <c r="QLU3273" s="62"/>
      <c r="QLV3273" s="56"/>
      <c r="QLW3273" s="60"/>
      <c r="QLX3273" s="60"/>
      <c r="QLY3273" s="60"/>
      <c r="QLZ3273" s="60"/>
      <c r="QMA3273" s="46"/>
      <c r="QMB3273" s="65"/>
      <c r="QMC3273" s="19"/>
      <c r="QMD3273" s="48"/>
      <c r="QME3273" s="41"/>
      <c r="QMF3273" s="44"/>
      <c r="QMG3273" s="18"/>
      <c r="QMH3273" s="16"/>
      <c r="QMI3273" s="36"/>
      <c r="QMJ3273" s="36"/>
      <c r="QMK3273" s="36"/>
      <c r="QML3273" s="36"/>
      <c r="QMM3273" s="36"/>
      <c r="QMN3273" s="36"/>
      <c r="QMO3273" s="36"/>
      <c r="QMP3273" s="36"/>
      <c r="QMQ3273" s="36"/>
      <c r="QMR3273" s="36"/>
      <c r="QMS3273" s="36"/>
      <c r="QMT3273" s="36"/>
      <c r="QMU3273" s="36"/>
      <c r="QMV3273" s="12"/>
      <c r="QMW3273" s="12"/>
      <c r="QMX3273" s="12"/>
      <c r="QMY3273" s="53"/>
      <c r="QNA3273" s="41"/>
      <c r="QNB3273" s="40"/>
      <c r="QNC3273" s="44"/>
      <c r="QND3273" s="62"/>
      <c r="QNE3273" s="56"/>
      <c r="QNF3273" s="60"/>
      <c r="QNG3273" s="60"/>
      <c r="QNH3273" s="60"/>
      <c r="QNI3273" s="60"/>
      <c r="QNJ3273" s="46"/>
      <c r="QNK3273" s="65"/>
      <c r="QNL3273" s="19"/>
      <c r="QNM3273" s="48"/>
      <c r="QNN3273" s="41"/>
      <c r="QNO3273" s="44"/>
      <c r="QNP3273" s="18"/>
      <c r="QNQ3273" s="16"/>
      <c r="QNR3273" s="36"/>
      <c r="QNS3273" s="36"/>
      <c r="QNT3273" s="36"/>
      <c r="QNU3273" s="36"/>
      <c r="QNV3273" s="36"/>
      <c r="QNW3273" s="36"/>
      <c r="QNX3273" s="36"/>
      <c r="QNY3273" s="36"/>
      <c r="QNZ3273" s="36"/>
      <c r="QOA3273" s="36"/>
      <c r="QOB3273" s="36"/>
      <c r="QOC3273" s="36"/>
      <c r="QOD3273" s="36"/>
      <c r="QOE3273" s="12"/>
      <c r="QOF3273" s="12"/>
      <c r="QOG3273" s="12"/>
      <c r="QOH3273" s="53"/>
      <c r="QOJ3273" s="41"/>
      <c r="QOK3273" s="40"/>
      <c r="QOL3273" s="44"/>
      <c r="QOM3273" s="62"/>
      <c r="QON3273" s="56"/>
      <c r="QOO3273" s="60"/>
      <c r="QOP3273" s="60"/>
      <c r="QOQ3273" s="60"/>
      <c r="QOR3273" s="60"/>
      <c r="QOS3273" s="46"/>
      <c r="QOT3273" s="65"/>
      <c r="QOU3273" s="19"/>
      <c r="QOV3273" s="48"/>
      <c r="QOW3273" s="41"/>
      <c r="QOX3273" s="44"/>
      <c r="QOY3273" s="18"/>
      <c r="QOZ3273" s="16"/>
      <c r="QPA3273" s="36"/>
      <c r="QPB3273" s="36"/>
      <c r="QPC3273" s="36"/>
      <c r="QPD3273" s="36"/>
      <c r="QPE3273" s="36"/>
      <c r="QPF3273" s="36"/>
      <c r="QPG3273" s="36"/>
      <c r="QPH3273" s="36"/>
      <c r="QPI3273" s="36"/>
      <c r="QPJ3273" s="36"/>
      <c r="QPK3273" s="36"/>
      <c r="QPL3273" s="36"/>
      <c r="QPM3273" s="36"/>
      <c r="QPN3273" s="12"/>
      <c r="QPO3273" s="12"/>
      <c r="QPP3273" s="12"/>
      <c r="QPQ3273" s="53"/>
      <c r="QPS3273" s="41"/>
      <c r="QPT3273" s="40"/>
      <c r="QPU3273" s="44"/>
      <c r="QPV3273" s="62"/>
      <c r="QPW3273" s="56"/>
      <c r="QPX3273" s="60"/>
      <c r="QPY3273" s="60"/>
      <c r="QPZ3273" s="60"/>
      <c r="QQA3273" s="60"/>
      <c r="QQB3273" s="46"/>
      <c r="QQC3273" s="65"/>
      <c r="QQD3273" s="19"/>
      <c r="QQE3273" s="48"/>
      <c r="QQF3273" s="41"/>
      <c r="QQG3273" s="44"/>
      <c r="QQH3273" s="18"/>
      <c r="QQI3273" s="16"/>
      <c r="QQJ3273" s="36"/>
      <c r="QQK3273" s="36"/>
      <c r="QQL3273" s="36"/>
      <c r="QQM3273" s="36"/>
      <c r="QQN3273" s="36"/>
      <c r="QQO3273" s="36"/>
      <c r="QQP3273" s="36"/>
      <c r="QQQ3273" s="36"/>
      <c r="QQR3273" s="36"/>
      <c r="QQS3273" s="36"/>
      <c r="QQT3273" s="36"/>
      <c r="QQU3273" s="36"/>
      <c r="QQV3273" s="36"/>
      <c r="QQW3273" s="12"/>
      <c r="QQX3273" s="12"/>
      <c r="QQY3273" s="12"/>
      <c r="QQZ3273" s="53"/>
      <c r="QRB3273" s="41"/>
      <c r="QRC3273" s="40"/>
      <c r="QRD3273" s="44"/>
      <c r="QRE3273" s="62"/>
      <c r="QRF3273" s="56"/>
      <c r="QRG3273" s="60"/>
      <c r="QRH3273" s="60"/>
      <c r="QRI3273" s="60"/>
      <c r="QRJ3273" s="60"/>
      <c r="QRK3273" s="46"/>
      <c r="QRL3273" s="65"/>
      <c r="QRM3273" s="19"/>
      <c r="QRN3273" s="48"/>
      <c r="QRO3273" s="41"/>
      <c r="QRP3273" s="44"/>
      <c r="QRQ3273" s="18"/>
      <c r="QRR3273" s="16"/>
      <c r="QRS3273" s="36"/>
      <c r="QRT3273" s="36"/>
      <c r="QRU3273" s="36"/>
      <c r="QRV3273" s="36"/>
      <c r="QRW3273" s="36"/>
      <c r="QRX3273" s="36"/>
      <c r="QRY3273" s="36"/>
      <c r="QRZ3273" s="36"/>
      <c r="QSA3273" s="36"/>
      <c r="QSB3273" s="36"/>
      <c r="QSC3273" s="36"/>
      <c r="QSD3273" s="36"/>
      <c r="QSE3273" s="36"/>
      <c r="QSF3273" s="12"/>
      <c r="QSG3273" s="12"/>
      <c r="QSH3273" s="12"/>
      <c r="QSI3273" s="53"/>
      <c r="QSK3273" s="41"/>
      <c r="QSL3273" s="40"/>
      <c r="QSM3273" s="44"/>
      <c r="QSN3273" s="62"/>
      <c r="QSO3273" s="56"/>
      <c r="QSP3273" s="60"/>
      <c r="QSQ3273" s="60"/>
      <c r="QSR3273" s="60"/>
      <c r="QSS3273" s="60"/>
      <c r="QST3273" s="46"/>
      <c r="QSU3273" s="65"/>
      <c r="QSV3273" s="19"/>
      <c r="QSW3273" s="48"/>
      <c r="QSX3273" s="41"/>
      <c r="QSY3273" s="44"/>
      <c r="QSZ3273" s="18"/>
      <c r="QTA3273" s="16"/>
      <c r="QTB3273" s="36"/>
      <c r="QTC3273" s="36"/>
      <c r="QTD3273" s="36"/>
      <c r="QTE3273" s="36"/>
      <c r="QTF3273" s="36"/>
      <c r="QTG3273" s="36"/>
      <c r="QTH3273" s="36"/>
      <c r="QTI3273" s="36"/>
      <c r="QTJ3273" s="36"/>
      <c r="QTK3273" s="36"/>
      <c r="QTL3273" s="36"/>
      <c r="QTM3273" s="36"/>
      <c r="QTN3273" s="36"/>
      <c r="QTO3273" s="12"/>
      <c r="QTP3273" s="12"/>
      <c r="QTQ3273" s="12"/>
      <c r="QTR3273" s="53"/>
      <c r="QTT3273" s="41"/>
      <c r="QTU3273" s="40"/>
      <c r="QTV3273" s="44"/>
      <c r="QTW3273" s="62"/>
      <c r="QTX3273" s="56"/>
      <c r="QTY3273" s="60"/>
      <c r="QTZ3273" s="60"/>
      <c r="QUA3273" s="60"/>
      <c r="QUB3273" s="60"/>
      <c r="QUC3273" s="46"/>
      <c r="QUD3273" s="65"/>
      <c r="QUE3273" s="19"/>
      <c r="QUF3273" s="48"/>
      <c r="QUG3273" s="41"/>
      <c r="QUH3273" s="44"/>
      <c r="QUI3273" s="18"/>
      <c r="QUJ3273" s="16"/>
      <c r="QUK3273" s="36"/>
      <c r="QUL3273" s="36"/>
      <c r="QUM3273" s="36"/>
      <c r="QUN3273" s="36"/>
      <c r="QUO3273" s="36"/>
      <c r="QUP3273" s="36"/>
      <c r="QUQ3273" s="36"/>
      <c r="QUR3273" s="36"/>
      <c r="QUS3273" s="36"/>
      <c r="QUT3273" s="36"/>
      <c r="QUU3273" s="36"/>
      <c r="QUV3273" s="36"/>
      <c r="QUW3273" s="36"/>
      <c r="QUX3273" s="12"/>
      <c r="QUY3273" s="12"/>
      <c r="QUZ3273" s="12"/>
      <c r="QVA3273" s="53"/>
      <c r="QVC3273" s="41"/>
      <c r="QVD3273" s="40"/>
      <c r="QVE3273" s="44"/>
      <c r="QVF3273" s="62"/>
      <c r="QVG3273" s="56"/>
      <c r="QVH3273" s="60"/>
      <c r="QVI3273" s="60"/>
      <c r="QVJ3273" s="60"/>
      <c r="QVK3273" s="60"/>
      <c r="QVL3273" s="46"/>
      <c r="QVM3273" s="65"/>
      <c r="QVN3273" s="19"/>
      <c r="QVO3273" s="48"/>
      <c r="QVP3273" s="41"/>
      <c r="QVQ3273" s="44"/>
      <c r="QVR3273" s="18"/>
      <c r="QVS3273" s="16"/>
      <c r="QVT3273" s="36"/>
      <c r="QVU3273" s="36"/>
      <c r="QVV3273" s="36"/>
      <c r="QVW3273" s="36"/>
      <c r="QVX3273" s="36"/>
      <c r="QVY3273" s="36"/>
      <c r="QVZ3273" s="36"/>
      <c r="QWA3273" s="36"/>
      <c r="QWB3273" s="36"/>
      <c r="QWC3273" s="36"/>
      <c r="QWD3273" s="36"/>
      <c r="QWE3273" s="36"/>
      <c r="QWF3273" s="36"/>
      <c r="QWG3273" s="12"/>
      <c r="QWH3273" s="12"/>
      <c r="QWI3273" s="12"/>
      <c r="QWJ3273" s="53"/>
      <c r="QWL3273" s="41"/>
      <c r="QWM3273" s="40"/>
      <c r="QWN3273" s="44"/>
      <c r="QWO3273" s="62"/>
      <c r="QWP3273" s="56"/>
      <c r="QWQ3273" s="60"/>
      <c r="QWR3273" s="60"/>
      <c r="QWS3273" s="60"/>
      <c r="QWT3273" s="60"/>
      <c r="QWU3273" s="46"/>
      <c r="QWV3273" s="65"/>
      <c r="QWW3273" s="19"/>
      <c r="QWX3273" s="48"/>
      <c r="QWY3273" s="41"/>
      <c r="QWZ3273" s="44"/>
      <c r="QXA3273" s="18"/>
      <c r="QXB3273" s="16"/>
      <c r="QXC3273" s="36"/>
      <c r="QXD3273" s="36"/>
      <c r="QXE3273" s="36"/>
      <c r="QXF3273" s="36"/>
      <c r="QXG3273" s="36"/>
      <c r="QXH3273" s="36"/>
      <c r="QXI3273" s="36"/>
      <c r="QXJ3273" s="36"/>
      <c r="QXK3273" s="36"/>
      <c r="QXL3273" s="36"/>
      <c r="QXM3273" s="36"/>
      <c r="QXN3273" s="36"/>
      <c r="QXO3273" s="36"/>
      <c r="QXP3273" s="12"/>
      <c r="QXQ3273" s="12"/>
      <c r="QXR3273" s="12"/>
      <c r="QXS3273" s="53"/>
      <c r="QXU3273" s="41"/>
      <c r="QXV3273" s="40"/>
      <c r="QXW3273" s="44"/>
      <c r="QXX3273" s="62"/>
      <c r="QXY3273" s="56"/>
      <c r="QXZ3273" s="60"/>
      <c r="QYA3273" s="60"/>
      <c r="QYB3273" s="60"/>
      <c r="QYC3273" s="60"/>
      <c r="QYD3273" s="46"/>
      <c r="QYE3273" s="65"/>
      <c r="QYF3273" s="19"/>
      <c r="QYG3273" s="48"/>
      <c r="QYH3273" s="41"/>
      <c r="QYI3273" s="44"/>
      <c r="QYJ3273" s="18"/>
      <c r="QYK3273" s="16"/>
      <c r="QYL3273" s="36"/>
      <c r="QYM3273" s="36"/>
      <c r="QYN3273" s="36"/>
      <c r="QYO3273" s="36"/>
      <c r="QYP3273" s="36"/>
      <c r="QYQ3273" s="36"/>
      <c r="QYR3273" s="36"/>
      <c r="QYS3273" s="36"/>
      <c r="QYT3273" s="36"/>
      <c r="QYU3273" s="36"/>
      <c r="QYV3273" s="36"/>
      <c r="QYW3273" s="36"/>
      <c r="QYX3273" s="36"/>
      <c r="QYY3273" s="12"/>
      <c r="QYZ3273" s="12"/>
      <c r="QZA3273" s="12"/>
      <c r="QZB3273" s="53"/>
      <c r="QZD3273" s="41"/>
      <c r="QZE3273" s="40"/>
      <c r="QZF3273" s="44"/>
      <c r="QZG3273" s="62"/>
      <c r="QZH3273" s="56"/>
      <c r="QZI3273" s="60"/>
      <c r="QZJ3273" s="60"/>
      <c r="QZK3273" s="60"/>
      <c r="QZL3273" s="60"/>
      <c r="QZM3273" s="46"/>
      <c r="QZN3273" s="65"/>
      <c r="QZO3273" s="19"/>
      <c r="QZP3273" s="48"/>
      <c r="QZQ3273" s="41"/>
      <c r="QZR3273" s="44"/>
      <c r="QZS3273" s="18"/>
      <c r="QZT3273" s="16"/>
      <c r="QZU3273" s="36"/>
      <c r="QZV3273" s="36"/>
      <c r="QZW3273" s="36"/>
      <c r="QZX3273" s="36"/>
      <c r="QZY3273" s="36"/>
      <c r="QZZ3273" s="36"/>
      <c r="RAA3273" s="36"/>
      <c r="RAB3273" s="36"/>
      <c r="RAC3273" s="36"/>
      <c r="RAD3273" s="36"/>
      <c r="RAE3273" s="36"/>
      <c r="RAF3273" s="36"/>
      <c r="RAG3273" s="36"/>
      <c r="RAH3273" s="12"/>
      <c r="RAI3273" s="12"/>
      <c r="RAJ3273" s="12"/>
      <c r="RAK3273" s="53"/>
      <c r="RAM3273" s="41"/>
      <c r="RAN3273" s="40"/>
      <c r="RAO3273" s="44"/>
      <c r="RAP3273" s="62"/>
      <c r="RAQ3273" s="56"/>
      <c r="RAR3273" s="60"/>
      <c r="RAS3273" s="60"/>
      <c r="RAT3273" s="60"/>
      <c r="RAU3273" s="60"/>
      <c r="RAV3273" s="46"/>
      <c r="RAW3273" s="65"/>
      <c r="RAX3273" s="19"/>
      <c r="RAY3273" s="48"/>
      <c r="RAZ3273" s="41"/>
      <c r="RBA3273" s="44"/>
      <c r="RBB3273" s="18"/>
      <c r="RBC3273" s="16"/>
      <c r="RBD3273" s="36"/>
      <c r="RBE3273" s="36"/>
      <c r="RBF3273" s="36"/>
      <c r="RBG3273" s="36"/>
      <c r="RBH3273" s="36"/>
      <c r="RBI3273" s="36"/>
      <c r="RBJ3273" s="36"/>
      <c r="RBK3273" s="36"/>
      <c r="RBL3273" s="36"/>
      <c r="RBM3273" s="36"/>
      <c r="RBN3273" s="36"/>
      <c r="RBO3273" s="36"/>
      <c r="RBP3273" s="36"/>
      <c r="RBQ3273" s="12"/>
      <c r="RBR3273" s="12"/>
      <c r="RBS3273" s="12"/>
      <c r="RBT3273" s="53"/>
      <c r="RBV3273" s="41"/>
      <c r="RBW3273" s="40"/>
      <c r="RBX3273" s="44"/>
      <c r="RBY3273" s="62"/>
      <c r="RBZ3273" s="56"/>
      <c r="RCA3273" s="60"/>
      <c r="RCB3273" s="60"/>
      <c r="RCC3273" s="60"/>
      <c r="RCD3273" s="60"/>
      <c r="RCE3273" s="46"/>
      <c r="RCF3273" s="65"/>
      <c r="RCG3273" s="19"/>
      <c r="RCH3273" s="48"/>
      <c r="RCI3273" s="41"/>
      <c r="RCJ3273" s="44"/>
      <c r="RCK3273" s="18"/>
      <c r="RCL3273" s="16"/>
      <c r="RCM3273" s="36"/>
      <c r="RCN3273" s="36"/>
      <c r="RCO3273" s="36"/>
      <c r="RCP3273" s="36"/>
      <c r="RCQ3273" s="36"/>
      <c r="RCR3273" s="36"/>
      <c r="RCS3273" s="36"/>
      <c r="RCT3273" s="36"/>
      <c r="RCU3273" s="36"/>
      <c r="RCV3273" s="36"/>
      <c r="RCW3273" s="36"/>
      <c r="RCX3273" s="36"/>
      <c r="RCY3273" s="36"/>
      <c r="RCZ3273" s="12"/>
      <c r="RDA3273" s="12"/>
      <c r="RDB3273" s="12"/>
      <c r="RDC3273" s="53"/>
      <c r="RDE3273" s="41"/>
      <c r="RDF3273" s="40"/>
      <c r="RDG3273" s="44"/>
      <c r="RDH3273" s="62"/>
      <c r="RDI3273" s="56"/>
      <c r="RDJ3273" s="60"/>
      <c r="RDK3273" s="60"/>
      <c r="RDL3273" s="60"/>
      <c r="RDM3273" s="60"/>
      <c r="RDN3273" s="46"/>
      <c r="RDO3273" s="65"/>
      <c r="RDP3273" s="19"/>
      <c r="RDQ3273" s="48"/>
      <c r="RDR3273" s="41"/>
      <c r="RDS3273" s="44"/>
      <c r="RDT3273" s="18"/>
      <c r="RDU3273" s="16"/>
      <c r="RDV3273" s="36"/>
      <c r="RDW3273" s="36"/>
      <c r="RDX3273" s="36"/>
      <c r="RDY3273" s="36"/>
      <c r="RDZ3273" s="36"/>
      <c r="REA3273" s="36"/>
      <c r="REB3273" s="36"/>
      <c r="REC3273" s="36"/>
      <c r="RED3273" s="36"/>
      <c r="REE3273" s="36"/>
      <c r="REF3273" s="36"/>
      <c r="REG3273" s="36"/>
      <c r="REH3273" s="36"/>
      <c r="REI3273" s="12"/>
      <c r="REJ3273" s="12"/>
      <c r="REK3273" s="12"/>
      <c r="REL3273" s="53"/>
      <c r="REN3273" s="41"/>
      <c r="REO3273" s="40"/>
      <c r="REP3273" s="44"/>
      <c r="REQ3273" s="62"/>
      <c r="RER3273" s="56"/>
      <c r="RES3273" s="60"/>
      <c r="RET3273" s="60"/>
      <c r="REU3273" s="60"/>
      <c r="REV3273" s="60"/>
      <c r="REW3273" s="46"/>
      <c r="REX3273" s="65"/>
      <c r="REY3273" s="19"/>
      <c r="REZ3273" s="48"/>
      <c r="RFA3273" s="41"/>
      <c r="RFB3273" s="44"/>
      <c r="RFC3273" s="18"/>
      <c r="RFD3273" s="16"/>
      <c r="RFE3273" s="36"/>
      <c r="RFF3273" s="36"/>
      <c r="RFG3273" s="36"/>
      <c r="RFH3273" s="36"/>
      <c r="RFI3273" s="36"/>
      <c r="RFJ3273" s="36"/>
      <c r="RFK3273" s="36"/>
      <c r="RFL3273" s="36"/>
      <c r="RFM3273" s="36"/>
      <c r="RFN3273" s="36"/>
      <c r="RFO3273" s="36"/>
      <c r="RFP3273" s="36"/>
      <c r="RFQ3273" s="36"/>
      <c r="RFR3273" s="12"/>
      <c r="RFS3273" s="12"/>
      <c r="RFT3273" s="12"/>
      <c r="RFU3273" s="53"/>
      <c r="RFW3273" s="41"/>
      <c r="RFX3273" s="40"/>
      <c r="RFY3273" s="44"/>
      <c r="RFZ3273" s="62"/>
      <c r="RGA3273" s="56"/>
      <c r="RGB3273" s="60"/>
      <c r="RGC3273" s="60"/>
      <c r="RGD3273" s="60"/>
      <c r="RGE3273" s="60"/>
      <c r="RGF3273" s="46"/>
      <c r="RGG3273" s="65"/>
      <c r="RGH3273" s="19"/>
      <c r="RGI3273" s="48"/>
      <c r="RGJ3273" s="41"/>
      <c r="RGK3273" s="44"/>
      <c r="RGL3273" s="18"/>
      <c r="RGM3273" s="16"/>
      <c r="RGN3273" s="36"/>
      <c r="RGO3273" s="36"/>
      <c r="RGP3273" s="36"/>
      <c r="RGQ3273" s="36"/>
      <c r="RGR3273" s="36"/>
      <c r="RGS3273" s="36"/>
      <c r="RGT3273" s="36"/>
      <c r="RGU3273" s="36"/>
      <c r="RGV3273" s="36"/>
      <c r="RGW3273" s="36"/>
      <c r="RGX3273" s="36"/>
      <c r="RGY3273" s="36"/>
      <c r="RGZ3273" s="36"/>
      <c r="RHA3273" s="12"/>
      <c r="RHB3273" s="12"/>
      <c r="RHC3273" s="12"/>
      <c r="RHD3273" s="53"/>
      <c r="RHF3273" s="41"/>
      <c r="RHG3273" s="40"/>
      <c r="RHH3273" s="44"/>
      <c r="RHI3273" s="62"/>
      <c r="RHJ3273" s="56"/>
      <c r="RHK3273" s="60"/>
      <c r="RHL3273" s="60"/>
      <c r="RHM3273" s="60"/>
      <c r="RHN3273" s="60"/>
      <c r="RHO3273" s="46"/>
      <c r="RHP3273" s="65"/>
      <c r="RHQ3273" s="19"/>
      <c r="RHR3273" s="48"/>
      <c r="RHS3273" s="41"/>
      <c r="RHT3273" s="44"/>
      <c r="RHU3273" s="18"/>
      <c r="RHV3273" s="16"/>
      <c r="RHW3273" s="36"/>
      <c r="RHX3273" s="36"/>
      <c r="RHY3273" s="36"/>
      <c r="RHZ3273" s="36"/>
      <c r="RIA3273" s="36"/>
      <c r="RIB3273" s="36"/>
      <c r="RIC3273" s="36"/>
      <c r="RID3273" s="36"/>
      <c r="RIE3273" s="36"/>
      <c r="RIF3273" s="36"/>
      <c r="RIG3273" s="36"/>
      <c r="RIH3273" s="36"/>
      <c r="RII3273" s="36"/>
      <c r="RIJ3273" s="12"/>
      <c r="RIK3273" s="12"/>
      <c r="RIL3273" s="12"/>
      <c r="RIM3273" s="53"/>
      <c r="RIO3273" s="41"/>
      <c r="RIP3273" s="40"/>
      <c r="RIQ3273" s="44"/>
      <c r="RIR3273" s="62"/>
      <c r="RIS3273" s="56"/>
      <c r="RIT3273" s="60"/>
      <c r="RIU3273" s="60"/>
      <c r="RIV3273" s="60"/>
      <c r="RIW3273" s="60"/>
      <c r="RIX3273" s="46"/>
      <c r="RIY3273" s="65"/>
      <c r="RIZ3273" s="19"/>
      <c r="RJA3273" s="48"/>
      <c r="RJB3273" s="41"/>
      <c r="RJC3273" s="44"/>
      <c r="RJD3273" s="18"/>
      <c r="RJE3273" s="16"/>
      <c r="RJF3273" s="36"/>
      <c r="RJG3273" s="36"/>
      <c r="RJH3273" s="36"/>
      <c r="RJI3273" s="36"/>
      <c r="RJJ3273" s="36"/>
      <c r="RJK3273" s="36"/>
      <c r="RJL3273" s="36"/>
      <c r="RJM3273" s="36"/>
      <c r="RJN3273" s="36"/>
      <c r="RJO3273" s="36"/>
      <c r="RJP3273" s="36"/>
      <c r="RJQ3273" s="36"/>
      <c r="RJR3273" s="36"/>
      <c r="RJS3273" s="12"/>
      <c r="RJT3273" s="12"/>
      <c r="RJU3273" s="12"/>
      <c r="RJV3273" s="53"/>
      <c r="RJX3273" s="41"/>
      <c r="RJY3273" s="40"/>
      <c r="RJZ3273" s="44"/>
      <c r="RKA3273" s="62"/>
      <c r="RKB3273" s="56"/>
      <c r="RKC3273" s="60"/>
      <c r="RKD3273" s="60"/>
      <c r="RKE3273" s="60"/>
      <c r="RKF3273" s="60"/>
      <c r="RKG3273" s="46"/>
      <c r="RKH3273" s="65"/>
      <c r="RKI3273" s="19"/>
      <c r="RKJ3273" s="48"/>
      <c r="RKK3273" s="41"/>
      <c r="RKL3273" s="44"/>
      <c r="RKM3273" s="18"/>
      <c r="RKN3273" s="16"/>
      <c r="RKO3273" s="36"/>
      <c r="RKP3273" s="36"/>
      <c r="RKQ3273" s="36"/>
      <c r="RKR3273" s="36"/>
      <c r="RKS3273" s="36"/>
      <c r="RKT3273" s="36"/>
      <c r="RKU3273" s="36"/>
      <c r="RKV3273" s="36"/>
      <c r="RKW3273" s="36"/>
      <c r="RKX3273" s="36"/>
      <c r="RKY3273" s="36"/>
      <c r="RKZ3273" s="36"/>
      <c r="RLA3273" s="36"/>
      <c r="RLB3273" s="12"/>
      <c r="RLC3273" s="12"/>
      <c r="RLD3273" s="12"/>
      <c r="RLE3273" s="53"/>
      <c r="RLG3273" s="41"/>
      <c r="RLH3273" s="40"/>
      <c r="RLI3273" s="44"/>
      <c r="RLJ3273" s="62"/>
      <c r="RLK3273" s="56"/>
      <c r="RLL3273" s="60"/>
      <c r="RLM3273" s="60"/>
      <c r="RLN3273" s="60"/>
      <c r="RLO3273" s="60"/>
      <c r="RLP3273" s="46"/>
      <c r="RLQ3273" s="65"/>
      <c r="RLR3273" s="19"/>
      <c r="RLS3273" s="48"/>
      <c r="RLT3273" s="41"/>
      <c r="RLU3273" s="44"/>
      <c r="RLV3273" s="18"/>
      <c r="RLW3273" s="16"/>
      <c r="RLX3273" s="36"/>
      <c r="RLY3273" s="36"/>
      <c r="RLZ3273" s="36"/>
      <c r="RMA3273" s="36"/>
      <c r="RMB3273" s="36"/>
      <c r="RMC3273" s="36"/>
      <c r="RMD3273" s="36"/>
      <c r="RME3273" s="36"/>
      <c r="RMF3273" s="36"/>
      <c r="RMG3273" s="36"/>
      <c r="RMH3273" s="36"/>
      <c r="RMI3273" s="36"/>
      <c r="RMJ3273" s="36"/>
      <c r="RMK3273" s="12"/>
      <c r="RML3273" s="12"/>
      <c r="RMM3273" s="12"/>
      <c r="RMN3273" s="53"/>
      <c r="RMP3273" s="41"/>
      <c r="RMQ3273" s="40"/>
      <c r="RMR3273" s="44"/>
      <c r="RMS3273" s="62"/>
      <c r="RMT3273" s="56"/>
      <c r="RMU3273" s="60"/>
      <c r="RMV3273" s="60"/>
      <c r="RMW3273" s="60"/>
      <c r="RMX3273" s="60"/>
      <c r="RMY3273" s="46"/>
      <c r="RMZ3273" s="65"/>
      <c r="RNA3273" s="19"/>
      <c r="RNB3273" s="48"/>
      <c r="RNC3273" s="41"/>
      <c r="RND3273" s="44"/>
      <c r="RNE3273" s="18"/>
      <c r="RNF3273" s="16"/>
      <c r="RNG3273" s="36"/>
      <c r="RNH3273" s="36"/>
      <c r="RNI3273" s="36"/>
      <c r="RNJ3273" s="36"/>
      <c r="RNK3273" s="36"/>
      <c r="RNL3273" s="36"/>
      <c r="RNM3273" s="36"/>
      <c r="RNN3273" s="36"/>
      <c r="RNO3273" s="36"/>
      <c r="RNP3273" s="36"/>
      <c r="RNQ3273" s="36"/>
      <c r="RNR3273" s="36"/>
      <c r="RNS3273" s="36"/>
      <c r="RNT3273" s="12"/>
      <c r="RNU3273" s="12"/>
      <c r="RNV3273" s="12"/>
      <c r="RNW3273" s="53"/>
      <c r="RNY3273" s="41"/>
      <c r="RNZ3273" s="40"/>
      <c r="ROA3273" s="44"/>
      <c r="ROB3273" s="62"/>
      <c r="ROC3273" s="56"/>
      <c r="ROD3273" s="60"/>
      <c r="ROE3273" s="60"/>
      <c r="ROF3273" s="60"/>
      <c r="ROG3273" s="60"/>
      <c r="ROH3273" s="46"/>
      <c r="ROI3273" s="65"/>
      <c r="ROJ3273" s="19"/>
      <c r="ROK3273" s="48"/>
      <c r="ROL3273" s="41"/>
      <c r="ROM3273" s="44"/>
      <c r="RON3273" s="18"/>
      <c r="ROO3273" s="16"/>
      <c r="ROP3273" s="36"/>
      <c r="ROQ3273" s="36"/>
      <c r="ROR3273" s="36"/>
      <c r="ROS3273" s="36"/>
      <c r="ROT3273" s="36"/>
      <c r="ROU3273" s="36"/>
      <c r="ROV3273" s="36"/>
      <c r="ROW3273" s="36"/>
      <c r="ROX3273" s="36"/>
      <c r="ROY3273" s="36"/>
      <c r="ROZ3273" s="36"/>
      <c r="RPA3273" s="36"/>
      <c r="RPB3273" s="36"/>
      <c r="RPC3273" s="12"/>
      <c r="RPD3273" s="12"/>
      <c r="RPE3273" s="12"/>
      <c r="RPF3273" s="53"/>
      <c r="RPH3273" s="41"/>
      <c r="RPI3273" s="40"/>
      <c r="RPJ3273" s="44"/>
      <c r="RPK3273" s="62"/>
      <c r="RPL3273" s="56"/>
      <c r="RPM3273" s="60"/>
      <c r="RPN3273" s="60"/>
      <c r="RPO3273" s="60"/>
      <c r="RPP3273" s="60"/>
      <c r="RPQ3273" s="46"/>
      <c r="RPR3273" s="65"/>
      <c r="RPS3273" s="19"/>
      <c r="RPT3273" s="48"/>
      <c r="RPU3273" s="41"/>
      <c r="RPV3273" s="44"/>
      <c r="RPW3273" s="18"/>
      <c r="RPX3273" s="16"/>
      <c r="RPY3273" s="36"/>
      <c r="RPZ3273" s="36"/>
      <c r="RQA3273" s="36"/>
      <c r="RQB3273" s="36"/>
      <c r="RQC3273" s="36"/>
      <c r="RQD3273" s="36"/>
      <c r="RQE3273" s="36"/>
      <c r="RQF3273" s="36"/>
      <c r="RQG3273" s="36"/>
      <c r="RQH3273" s="36"/>
      <c r="RQI3273" s="36"/>
      <c r="RQJ3273" s="36"/>
      <c r="RQK3273" s="36"/>
      <c r="RQL3273" s="12"/>
      <c r="RQM3273" s="12"/>
      <c r="RQN3273" s="12"/>
      <c r="RQO3273" s="53"/>
      <c r="RQQ3273" s="41"/>
      <c r="RQR3273" s="40"/>
      <c r="RQS3273" s="44"/>
      <c r="RQT3273" s="62"/>
      <c r="RQU3273" s="56"/>
      <c r="RQV3273" s="60"/>
      <c r="RQW3273" s="60"/>
      <c r="RQX3273" s="60"/>
      <c r="RQY3273" s="60"/>
      <c r="RQZ3273" s="46"/>
      <c r="RRA3273" s="65"/>
      <c r="RRB3273" s="19"/>
      <c r="RRC3273" s="48"/>
      <c r="RRD3273" s="41"/>
      <c r="RRE3273" s="44"/>
      <c r="RRF3273" s="18"/>
      <c r="RRG3273" s="16"/>
      <c r="RRH3273" s="36"/>
      <c r="RRI3273" s="36"/>
      <c r="RRJ3273" s="36"/>
      <c r="RRK3273" s="36"/>
      <c r="RRL3273" s="36"/>
      <c r="RRM3273" s="36"/>
      <c r="RRN3273" s="36"/>
      <c r="RRO3273" s="36"/>
      <c r="RRP3273" s="36"/>
      <c r="RRQ3273" s="36"/>
      <c r="RRR3273" s="36"/>
      <c r="RRS3273" s="36"/>
      <c r="RRT3273" s="36"/>
      <c r="RRU3273" s="12"/>
      <c r="RRV3273" s="12"/>
      <c r="RRW3273" s="12"/>
      <c r="RRX3273" s="53"/>
      <c r="RRZ3273" s="41"/>
      <c r="RSA3273" s="40"/>
      <c r="RSB3273" s="44"/>
      <c r="RSC3273" s="62"/>
      <c r="RSD3273" s="56"/>
      <c r="RSE3273" s="60"/>
      <c r="RSF3273" s="60"/>
      <c r="RSG3273" s="60"/>
      <c r="RSH3273" s="60"/>
      <c r="RSI3273" s="46"/>
      <c r="RSJ3273" s="65"/>
      <c r="RSK3273" s="19"/>
      <c r="RSL3273" s="48"/>
      <c r="RSM3273" s="41"/>
      <c r="RSN3273" s="44"/>
      <c r="RSO3273" s="18"/>
      <c r="RSP3273" s="16"/>
      <c r="RSQ3273" s="36"/>
      <c r="RSR3273" s="36"/>
      <c r="RSS3273" s="36"/>
      <c r="RST3273" s="36"/>
      <c r="RSU3273" s="36"/>
      <c r="RSV3273" s="36"/>
      <c r="RSW3273" s="36"/>
      <c r="RSX3273" s="36"/>
      <c r="RSY3273" s="36"/>
      <c r="RSZ3273" s="36"/>
      <c r="RTA3273" s="36"/>
      <c r="RTB3273" s="36"/>
      <c r="RTC3273" s="36"/>
      <c r="RTD3273" s="12"/>
      <c r="RTE3273" s="12"/>
      <c r="RTF3273" s="12"/>
      <c r="RTG3273" s="53"/>
      <c r="RTI3273" s="41"/>
      <c r="RTJ3273" s="40"/>
      <c r="RTK3273" s="44"/>
      <c r="RTL3273" s="62"/>
      <c r="RTM3273" s="56"/>
      <c r="RTN3273" s="60"/>
      <c r="RTO3273" s="60"/>
      <c r="RTP3273" s="60"/>
      <c r="RTQ3273" s="60"/>
      <c r="RTR3273" s="46"/>
      <c r="RTS3273" s="65"/>
      <c r="RTT3273" s="19"/>
      <c r="RTU3273" s="48"/>
      <c r="RTV3273" s="41"/>
      <c r="RTW3273" s="44"/>
      <c r="RTX3273" s="18"/>
      <c r="RTY3273" s="16"/>
      <c r="RTZ3273" s="36"/>
      <c r="RUA3273" s="36"/>
      <c r="RUB3273" s="36"/>
      <c r="RUC3273" s="36"/>
      <c r="RUD3273" s="36"/>
      <c r="RUE3273" s="36"/>
      <c r="RUF3273" s="36"/>
      <c r="RUG3273" s="36"/>
      <c r="RUH3273" s="36"/>
      <c r="RUI3273" s="36"/>
      <c r="RUJ3273" s="36"/>
      <c r="RUK3273" s="36"/>
      <c r="RUL3273" s="36"/>
      <c r="RUM3273" s="12"/>
      <c r="RUN3273" s="12"/>
      <c r="RUO3273" s="12"/>
      <c r="RUP3273" s="53"/>
      <c r="RUR3273" s="41"/>
      <c r="RUS3273" s="40"/>
      <c r="RUT3273" s="44"/>
      <c r="RUU3273" s="62"/>
      <c r="RUV3273" s="56"/>
      <c r="RUW3273" s="60"/>
      <c r="RUX3273" s="60"/>
      <c r="RUY3273" s="60"/>
      <c r="RUZ3273" s="60"/>
      <c r="RVA3273" s="46"/>
      <c r="RVB3273" s="65"/>
      <c r="RVC3273" s="19"/>
      <c r="RVD3273" s="48"/>
      <c r="RVE3273" s="41"/>
      <c r="RVF3273" s="44"/>
      <c r="RVG3273" s="18"/>
      <c r="RVH3273" s="16"/>
      <c r="RVI3273" s="36"/>
      <c r="RVJ3273" s="36"/>
      <c r="RVK3273" s="36"/>
      <c r="RVL3273" s="36"/>
      <c r="RVM3273" s="36"/>
      <c r="RVN3273" s="36"/>
      <c r="RVO3273" s="36"/>
      <c r="RVP3273" s="36"/>
      <c r="RVQ3273" s="36"/>
      <c r="RVR3273" s="36"/>
      <c r="RVS3273" s="36"/>
      <c r="RVT3273" s="36"/>
      <c r="RVU3273" s="36"/>
      <c r="RVV3273" s="12"/>
      <c r="RVW3273" s="12"/>
      <c r="RVX3273" s="12"/>
      <c r="RVY3273" s="53"/>
      <c r="RWA3273" s="41"/>
      <c r="RWB3273" s="40"/>
      <c r="RWC3273" s="44"/>
      <c r="RWD3273" s="62"/>
      <c r="RWE3273" s="56"/>
      <c r="RWF3273" s="60"/>
      <c r="RWG3273" s="60"/>
      <c r="RWH3273" s="60"/>
      <c r="RWI3273" s="60"/>
      <c r="RWJ3273" s="46"/>
      <c r="RWK3273" s="65"/>
      <c r="RWL3273" s="19"/>
      <c r="RWM3273" s="48"/>
      <c r="RWN3273" s="41"/>
      <c r="RWO3273" s="44"/>
      <c r="RWP3273" s="18"/>
      <c r="RWQ3273" s="16"/>
      <c r="RWR3273" s="36"/>
      <c r="RWS3273" s="36"/>
      <c r="RWT3273" s="36"/>
      <c r="RWU3273" s="36"/>
      <c r="RWV3273" s="36"/>
      <c r="RWW3273" s="36"/>
      <c r="RWX3273" s="36"/>
      <c r="RWY3273" s="36"/>
      <c r="RWZ3273" s="36"/>
      <c r="RXA3273" s="36"/>
      <c r="RXB3273" s="36"/>
      <c r="RXC3273" s="36"/>
      <c r="RXD3273" s="36"/>
      <c r="RXE3273" s="12"/>
      <c r="RXF3273" s="12"/>
      <c r="RXG3273" s="12"/>
      <c r="RXH3273" s="53"/>
      <c r="RXJ3273" s="41"/>
      <c r="RXK3273" s="40"/>
      <c r="RXL3273" s="44"/>
      <c r="RXM3273" s="62"/>
      <c r="RXN3273" s="56"/>
      <c r="RXO3273" s="60"/>
      <c r="RXP3273" s="60"/>
      <c r="RXQ3273" s="60"/>
      <c r="RXR3273" s="60"/>
      <c r="RXS3273" s="46"/>
      <c r="RXT3273" s="65"/>
      <c r="RXU3273" s="19"/>
      <c r="RXV3273" s="48"/>
      <c r="RXW3273" s="41"/>
      <c r="RXX3273" s="44"/>
      <c r="RXY3273" s="18"/>
      <c r="RXZ3273" s="16"/>
      <c r="RYA3273" s="36"/>
      <c r="RYB3273" s="36"/>
      <c r="RYC3273" s="36"/>
      <c r="RYD3273" s="36"/>
      <c r="RYE3273" s="36"/>
      <c r="RYF3273" s="36"/>
      <c r="RYG3273" s="36"/>
      <c r="RYH3273" s="36"/>
      <c r="RYI3273" s="36"/>
      <c r="RYJ3273" s="36"/>
      <c r="RYK3273" s="36"/>
      <c r="RYL3273" s="36"/>
      <c r="RYM3273" s="36"/>
      <c r="RYN3273" s="12"/>
      <c r="RYO3273" s="12"/>
      <c r="RYP3273" s="12"/>
      <c r="RYQ3273" s="53"/>
      <c r="RYS3273" s="41"/>
      <c r="RYT3273" s="40"/>
      <c r="RYU3273" s="44"/>
      <c r="RYV3273" s="62"/>
      <c r="RYW3273" s="56"/>
      <c r="RYX3273" s="60"/>
      <c r="RYY3273" s="60"/>
      <c r="RYZ3273" s="60"/>
      <c r="RZA3273" s="60"/>
      <c r="RZB3273" s="46"/>
      <c r="RZC3273" s="65"/>
      <c r="RZD3273" s="19"/>
      <c r="RZE3273" s="48"/>
      <c r="RZF3273" s="41"/>
      <c r="RZG3273" s="44"/>
      <c r="RZH3273" s="18"/>
      <c r="RZI3273" s="16"/>
      <c r="RZJ3273" s="36"/>
      <c r="RZK3273" s="36"/>
      <c r="RZL3273" s="36"/>
      <c r="RZM3273" s="36"/>
      <c r="RZN3273" s="36"/>
      <c r="RZO3273" s="36"/>
      <c r="RZP3273" s="36"/>
      <c r="RZQ3273" s="36"/>
      <c r="RZR3273" s="36"/>
      <c r="RZS3273" s="36"/>
      <c r="RZT3273" s="36"/>
      <c r="RZU3273" s="36"/>
      <c r="RZV3273" s="36"/>
      <c r="RZW3273" s="12"/>
      <c r="RZX3273" s="12"/>
      <c r="RZY3273" s="12"/>
      <c r="RZZ3273" s="53"/>
      <c r="SAB3273" s="41"/>
      <c r="SAC3273" s="40"/>
      <c r="SAD3273" s="44"/>
      <c r="SAE3273" s="62"/>
      <c r="SAF3273" s="56"/>
      <c r="SAG3273" s="60"/>
      <c r="SAH3273" s="60"/>
      <c r="SAI3273" s="60"/>
      <c r="SAJ3273" s="60"/>
      <c r="SAK3273" s="46"/>
      <c r="SAL3273" s="65"/>
      <c r="SAM3273" s="19"/>
      <c r="SAN3273" s="48"/>
      <c r="SAO3273" s="41"/>
      <c r="SAP3273" s="44"/>
      <c r="SAQ3273" s="18"/>
      <c r="SAR3273" s="16"/>
      <c r="SAS3273" s="36"/>
      <c r="SAT3273" s="36"/>
      <c r="SAU3273" s="36"/>
      <c r="SAV3273" s="36"/>
      <c r="SAW3273" s="36"/>
      <c r="SAX3273" s="36"/>
      <c r="SAY3273" s="36"/>
      <c r="SAZ3273" s="36"/>
      <c r="SBA3273" s="36"/>
      <c r="SBB3273" s="36"/>
      <c r="SBC3273" s="36"/>
      <c r="SBD3273" s="36"/>
      <c r="SBE3273" s="36"/>
      <c r="SBF3273" s="12"/>
      <c r="SBG3273" s="12"/>
      <c r="SBH3273" s="12"/>
      <c r="SBI3273" s="53"/>
      <c r="SBK3273" s="41"/>
      <c r="SBL3273" s="40"/>
      <c r="SBM3273" s="44"/>
      <c r="SBN3273" s="62"/>
      <c r="SBO3273" s="56"/>
      <c r="SBP3273" s="60"/>
      <c r="SBQ3273" s="60"/>
      <c r="SBR3273" s="60"/>
      <c r="SBS3273" s="60"/>
      <c r="SBT3273" s="46"/>
      <c r="SBU3273" s="65"/>
      <c r="SBV3273" s="19"/>
      <c r="SBW3273" s="48"/>
      <c r="SBX3273" s="41"/>
      <c r="SBY3273" s="44"/>
      <c r="SBZ3273" s="18"/>
      <c r="SCA3273" s="16"/>
      <c r="SCB3273" s="36"/>
      <c r="SCC3273" s="36"/>
      <c r="SCD3273" s="36"/>
      <c r="SCE3273" s="36"/>
      <c r="SCF3273" s="36"/>
      <c r="SCG3273" s="36"/>
      <c r="SCH3273" s="36"/>
      <c r="SCI3273" s="36"/>
      <c r="SCJ3273" s="36"/>
      <c r="SCK3273" s="36"/>
      <c r="SCL3273" s="36"/>
      <c r="SCM3273" s="36"/>
      <c r="SCN3273" s="36"/>
      <c r="SCO3273" s="12"/>
      <c r="SCP3273" s="12"/>
      <c r="SCQ3273" s="12"/>
      <c r="SCR3273" s="53"/>
      <c r="SCT3273" s="41"/>
      <c r="SCU3273" s="40"/>
      <c r="SCV3273" s="44"/>
      <c r="SCW3273" s="62"/>
      <c r="SCX3273" s="56"/>
      <c r="SCY3273" s="60"/>
      <c r="SCZ3273" s="60"/>
      <c r="SDA3273" s="60"/>
      <c r="SDB3273" s="60"/>
      <c r="SDC3273" s="46"/>
      <c r="SDD3273" s="65"/>
      <c r="SDE3273" s="19"/>
      <c r="SDF3273" s="48"/>
      <c r="SDG3273" s="41"/>
      <c r="SDH3273" s="44"/>
      <c r="SDI3273" s="18"/>
      <c r="SDJ3273" s="16"/>
      <c r="SDK3273" s="36"/>
      <c r="SDL3273" s="36"/>
      <c r="SDM3273" s="36"/>
      <c r="SDN3273" s="36"/>
      <c r="SDO3273" s="36"/>
      <c r="SDP3273" s="36"/>
      <c r="SDQ3273" s="36"/>
      <c r="SDR3273" s="36"/>
      <c r="SDS3273" s="36"/>
      <c r="SDT3273" s="36"/>
      <c r="SDU3273" s="36"/>
      <c r="SDV3273" s="36"/>
      <c r="SDW3273" s="36"/>
      <c r="SDX3273" s="12"/>
      <c r="SDY3273" s="12"/>
      <c r="SDZ3273" s="12"/>
      <c r="SEA3273" s="53"/>
      <c r="SEC3273" s="41"/>
      <c r="SED3273" s="40"/>
      <c r="SEE3273" s="44"/>
      <c r="SEF3273" s="62"/>
      <c r="SEG3273" s="56"/>
      <c r="SEH3273" s="60"/>
      <c r="SEI3273" s="60"/>
      <c r="SEJ3273" s="60"/>
      <c r="SEK3273" s="60"/>
      <c r="SEL3273" s="46"/>
      <c r="SEM3273" s="65"/>
      <c r="SEN3273" s="19"/>
      <c r="SEO3273" s="48"/>
      <c r="SEP3273" s="41"/>
      <c r="SEQ3273" s="44"/>
      <c r="SER3273" s="18"/>
      <c r="SES3273" s="16"/>
      <c r="SET3273" s="36"/>
      <c r="SEU3273" s="36"/>
      <c r="SEV3273" s="36"/>
      <c r="SEW3273" s="36"/>
      <c r="SEX3273" s="36"/>
      <c r="SEY3273" s="36"/>
      <c r="SEZ3273" s="36"/>
      <c r="SFA3273" s="36"/>
      <c r="SFB3273" s="36"/>
      <c r="SFC3273" s="36"/>
      <c r="SFD3273" s="36"/>
      <c r="SFE3273" s="36"/>
      <c r="SFF3273" s="36"/>
      <c r="SFG3273" s="12"/>
      <c r="SFH3273" s="12"/>
      <c r="SFI3273" s="12"/>
      <c r="SFJ3273" s="53"/>
      <c r="SFL3273" s="41"/>
      <c r="SFM3273" s="40"/>
      <c r="SFN3273" s="44"/>
      <c r="SFO3273" s="62"/>
      <c r="SFP3273" s="56"/>
      <c r="SFQ3273" s="60"/>
      <c r="SFR3273" s="60"/>
      <c r="SFS3273" s="60"/>
      <c r="SFT3273" s="60"/>
      <c r="SFU3273" s="46"/>
      <c r="SFV3273" s="65"/>
      <c r="SFW3273" s="19"/>
      <c r="SFX3273" s="48"/>
      <c r="SFY3273" s="41"/>
      <c r="SFZ3273" s="44"/>
      <c r="SGA3273" s="18"/>
      <c r="SGB3273" s="16"/>
      <c r="SGC3273" s="36"/>
      <c r="SGD3273" s="36"/>
      <c r="SGE3273" s="36"/>
      <c r="SGF3273" s="36"/>
      <c r="SGG3273" s="36"/>
      <c r="SGH3273" s="36"/>
      <c r="SGI3273" s="36"/>
      <c r="SGJ3273" s="36"/>
      <c r="SGK3273" s="36"/>
      <c r="SGL3273" s="36"/>
      <c r="SGM3273" s="36"/>
      <c r="SGN3273" s="36"/>
      <c r="SGO3273" s="36"/>
      <c r="SGP3273" s="12"/>
      <c r="SGQ3273" s="12"/>
      <c r="SGR3273" s="12"/>
      <c r="SGS3273" s="53"/>
      <c r="SGU3273" s="41"/>
      <c r="SGV3273" s="40"/>
      <c r="SGW3273" s="44"/>
      <c r="SGX3273" s="62"/>
      <c r="SGY3273" s="56"/>
      <c r="SGZ3273" s="60"/>
      <c r="SHA3273" s="60"/>
      <c r="SHB3273" s="60"/>
      <c r="SHC3273" s="60"/>
      <c r="SHD3273" s="46"/>
      <c r="SHE3273" s="65"/>
      <c r="SHF3273" s="19"/>
      <c r="SHG3273" s="48"/>
      <c r="SHH3273" s="41"/>
      <c r="SHI3273" s="44"/>
      <c r="SHJ3273" s="18"/>
      <c r="SHK3273" s="16"/>
      <c r="SHL3273" s="36"/>
      <c r="SHM3273" s="36"/>
      <c r="SHN3273" s="36"/>
      <c r="SHO3273" s="36"/>
      <c r="SHP3273" s="36"/>
      <c r="SHQ3273" s="36"/>
      <c r="SHR3273" s="36"/>
      <c r="SHS3273" s="36"/>
      <c r="SHT3273" s="36"/>
      <c r="SHU3273" s="36"/>
      <c r="SHV3273" s="36"/>
      <c r="SHW3273" s="36"/>
      <c r="SHX3273" s="36"/>
      <c r="SHY3273" s="12"/>
      <c r="SHZ3273" s="12"/>
      <c r="SIA3273" s="12"/>
      <c r="SIB3273" s="53"/>
      <c r="SID3273" s="41"/>
      <c r="SIE3273" s="40"/>
      <c r="SIF3273" s="44"/>
      <c r="SIG3273" s="62"/>
      <c r="SIH3273" s="56"/>
      <c r="SII3273" s="60"/>
      <c r="SIJ3273" s="60"/>
      <c r="SIK3273" s="60"/>
      <c r="SIL3273" s="60"/>
      <c r="SIM3273" s="46"/>
      <c r="SIN3273" s="65"/>
      <c r="SIO3273" s="19"/>
      <c r="SIP3273" s="48"/>
      <c r="SIQ3273" s="41"/>
      <c r="SIR3273" s="44"/>
      <c r="SIS3273" s="18"/>
      <c r="SIT3273" s="16"/>
      <c r="SIU3273" s="36"/>
      <c r="SIV3273" s="36"/>
      <c r="SIW3273" s="36"/>
      <c r="SIX3273" s="36"/>
      <c r="SIY3273" s="36"/>
      <c r="SIZ3273" s="36"/>
      <c r="SJA3273" s="36"/>
      <c r="SJB3273" s="36"/>
      <c r="SJC3273" s="36"/>
      <c r="SJD3273" s="36"/>
      <c r="SJE3273" s="36"/>
      <c r="SJF3273" s="36"/>
      <c r="SJG3273" s="36"/>
      <c r="SJH3273" s="12"/>
      <c r="SJI3273" s="12"/>
      <c r="SJJ3273" s="12"/>
      <c r="SJK3273" s="53"/>
      <c r="SJM3273" s="41"/>
      <c r="SJN3273" s="40"/>
      <c r="SJO3273" s="44"/>
      <c r="SJP3273" s="62"/>
      <c r="SJQ3273" s="56"/>
      <c r="SJR3273" s="60"/>
      <c r="SJS3273" s="60"/>
      <c r="SJT3273" s="60"/>
      <c r="SJU3273" s="60"/>
      <c r="SJV3273" s="46"/>
      <c r="SJW3273" s="65"/>
      <c r="SJX3273" s="19"/>
      <c r="SJY3273" s="48"/>
      <c r="SJZ3273" s="41"/>
      <c r="SKA3273" s="44"/>
      <c r="SKB3273" s="18"/>
      <c r="SKC3273" s="16"/>
      <c r="SKD3273" s="36"/>
      <c r="SKE3273" s="36"/>
      <c r="SKF3273" s="36"/>
      <c r="SKG3273" s="36"/>
      <c r="SKH3273" s="36"/>
      <c r="SKI3273" s="36"/>
      <c r="SKJ3273" s="36"/>
      <c r="SKK3273" s="36"/>
      <c r="SKL3273" s="36"/>
      <c r="SKM3273" s="36"/>
      <c r="SKN3273" s="36"/>
      <c r="SKO3273" s="36"/>
      <c r="SKP3273" s="36"/>
      <c r="SKQ3273" s="12"/>
      <c r="SKR3273" s="12"/>
      <c r="SKS3273" s="12"/>
      <c r="SKT3273" s="53"/>
      <c r="SKV3273" s="41"/>
      <c r="SKW3273" s="40"/>
      <c r="SKX3273" s="44"/>
      <c r="SKY3273" s="62"/>
      <c r="SKZ3273" s="56"/>
      <c r="SLA3273" s="60"/>
      <c r="SLB3273" s="60"/>
      <c r="SLC3273" s="60"/>
      <c r="SLD3273" s="60"/>
      <c r="SLE3273" s="46"/>
      <c r="SLF3273" s="65"/>
      <c r="SLG3273" s="19"/>
      <c r="SLH3273" s="48"/>
      <c r="SLI3273" s="41"/>
      <c r="SLJ3273" s="44"/>
      <c r="SLK3273" s="18"/>
      <c r="SLL3273" s="16"/>
      <c r="SLM3273" s="36"/>
      <c r="SLN3273" s="36"/>
      <c r="SLO3273" s="36"/>
      <c r="SLP3273" s="36"/>
      <c r="SLQ3273" s="36"/>
      <c r="SLR3273" s="36"/>
      <c r="SLS3273" s="36"/>
      <c r="SLT3273" s="36"/>
      <c r="SLU3273" s="36"/>
      <c r="SLV3273" s="36"/>
      <c r="SLW3273" s="36"/>
      <c r="SLX3273" s="36"/>
      <c r="SLY3273" s="36"/>
      <c r="SLZ3273" s="12"/>
      <c r="SMA3273" s="12"/>
      <c r="SMB3273" s="12"/>
      <c r="SMC3273" s="53"/>
      <c r="SME3273" s="41"/>
      <c r="SMF3273" s="40"/>
      <c r="SMG3273" s="44"/>
      <c r="SMH3273" s="62"/>
      <c r="SMI3273" s="56"/>
      <c r="SMJ3273" s="60"/>
      <c r="SMK3273" s="60"/>
      <c r="SML3273" s="60"/>
      <c r="SMM3273" s="60"/>
      <c r="SMN3273" s="46"/>
      <c r="SMO3273" s="65"/>
      <c r="SMP3273" s="19"/>
      <c r="SMQ3273" s="48"/>
      <c r="SMR3273" s="41"/>
      <c r="SMS3273" s="44"/>
      <c r="SMT3273" s="18"/>
      <c r="SMU3273" s="16"/>
      <c r="SMV3273" s="36"/>
      <c r="SMW3273" s="36"/>
      <c r="SMX3273" s="36"/>
      <c r="SMY3273" s="36"/>
      <c r="SMZ3273" s="36"/>
      <c r="SNA3273" s="36"/>
      <c r="SNB3273" s="36"/>
      <c r="SNC3273" s="36"/>
      <c r="SND3273" s="36"/>
      <c r="SNE3273" s="36"/>
      <c r="SNF3273" s="36"/>
      <c r="SNG3273" s="36"/>
      <c r="SNH3273" s="36"/>
      <c r="SNI3273" s="12"/>
      <c r="SNJ3273" s="12"/>
      <c r="SNK3273" s="12"/>
      <c r="SNL3273" s="53"/>
      <c r="SNN3273" s="41"/>
      <c r="SNO3273" s="40"/>
      <c r="SNP3273" s="44"/>
      <c r="SNQ3273" s="62"/>
      <c r="SNR3273" s="56"/>
      <c r="SNS3273" s="60"/>
      <c r="SNT3273" s="60"/>
      <c r="SNU3273" s="60"/>
      <c r="SNV3273" s="60"/>
      <c r="SNW3273" s="46"/>
      <c r="SNX3273" s="65"/>
      <c r="SNY3273" s="19"/>
      <c r="SNZ3273" s="48"/>
      <c r="SOA3273" s="41"/>
      <c r="SOB3273" s="44"/>
      <c r="SOC3273" s="18"/>
      <c r="SOD3273" s="16"/>
      <c r="SOE3273" s="36"/>
      <c r="SOF3273" s="36"/>
      <c r="SOG3273" s="36"/>
      <c r="SOH3273" s="36"/>
      <c r="SOI3273" s="36"/>
      <c r="SOJ3273" s="36"/>
      <c r="SOK3273" s="36"/>
      <c r="SOL3273" s="36"/>
      <c r="SOM3273" s="36"/>
      <c r="SON3273" s="36"/>
      <c r="SOO3273" s="36"/>
      <c r="SOP3273" s="36"/>
      <c r="SOQ3273" s="36"/>
      <c r="SOR3273" s="12"/>
      <c r="SOS3273" s="12"/>
      <c r="SOT3273" s="12"/>
      <c r="SOU3273" s="53"/>
      <c r="SOW3273" s="41"/>
      <c r="SOX3273" s="40"/>
      <c r="SOY3273" s="44"/>
      <c r="SOZ3273" s="62"/>
      <c r="SPA3273" s="56"/>
      <c r="SPB3273" s="60"/>
      <c r="SPC3273" s="60"/>
      <c r="SPD3273" s="60"/>
      <c r="SPE3273" s="60"/>
      <c r="SPF3273" s="46"/>
      <c r="SPG3273" s="65"/>
      <c r="SPH3273" s="19"/>
      <c r="SPI3273" s="48"/>
      <c r="SPJ3273" s="41"/>
      <c r="SPK3273" s="44"/>
      <c r="SPL3273" s="18"/>
      <c r="SPM3273" s="16"/>
      <c r="SPN3273" s="36"/>
      <c r="SPO3273" s="36"/>
      <c r="SPP3273" s="36"/>
      <c r="SPQ3273" s="36"/>
      <c r="SPR3273" s="36"/>
      <c r="SPS3273" s="36"/>
      <c r="SPT3273" s="36"/>
      <c r="SPU3273" s="36"/>
      <c r="SPV3273" s="36"/>
      <c r="SPW3273" s="36"/>
      <c r="SPX3273" s="36"/>
      <c r="SPY3273" s="36"/>
      <c r="SPZ3273" s="36"/>
      <c r="SQA3273" s="12"/>
      <c r="SQB3273" s="12"/>
      <c r="SQC3273" s="12"/>
      <c r="SQD3273" s="53"/>
      <c r="SQF3273" s="41"/>
      <c r="SQG3273" s="40"/>
      <c r="SQH3273" s="44"/>
      <c r="SQI3273" s="62"/>
      <c r="SQJ3273" s="56"/>
      <c r="SQK3273" s="60"/>
      <c r="SQL3273" s="60"/>
      <c r="SQM3273" s="60"/>
      <c r="SQN3273" s="60"/>
      <c r="SQO3273" s="46"/>
      <c r="SQP3273" s="65"/>
      <c r="SQQ3273" s="19"/>
      <c r="SQR3273" s="48"/>
      <c r="SQS3273" s="41"/>
      <c r="SQT3273" s="44"/>
      <c r="SQU3273" s="18"/>
      <c r="SQV3273" s="16"/>
      <c r="SQW3273" s="36"/>
      <c r="SQX3273" s="36"/>
      <c r="SQY3273" s="36"/>
      <c r="SQZ3273" s="36"/>
      <c r="SRA3273" s="36"/>
      <c r="SRB3273" s="36"/>
      <c r="SRC3273" s="36"/>
      <c r="SRD3273" s="36"/>
      <c r="SRE3273" s="36"/>
      <c r="SRF3273" s="36"/>
      <c r="SRG3273" s="36"/>
      <c r="SRH3273" s="36"/>
      <c r="SRI3273" s="36"/>
      <c r="SRJ3273" s="12"/>
      <c r="SRK3273" s="12"/>
      <c r="SRL3273" s="12"/>
      <c r="SRM3273" s="53"/>
      <c r="SRO3273" s="41"/>
      <c r="SRP3273" s="40"/>
      <c r="SRQ3273" s="44"/>
      <c r="SRR3273" s="62"/>
      <c r="SRS3273" s="56"/>
      <c r="SRT3273" s="60"/>
      <c r="SRU3273" s="60"/>
      <c r="SRV3273" s="60"/>
      <c r="SRW3273" s="60"/>
      <c r="SRX3273" s="46"/>
      <c r="SRY3273" s="65"/>
      <c r="SRZ3273" s="19"/>
      <c r="SSA3273" s="48"/>
      <c r="SSB3273" s="41"/>
      <c r="SSC3273" s="44"/>
      <c r="SSD3273" s="18"/>
      <c r="SSE3273" s="16"/>
      <c r="SSF3273" s="36"/>
      <c r="SSG3273" s="36"/>
      <c r="SSH3273" s="36"/>
      <c r="SSI3273" s="36"/>
      <c r="SSJ3273" s="36"/>
      <c r="SSK3273" s="36"/>
      <c r="SSL3273" s="36"/>
      <c r="SSM3273" s="36"/>
      <c r="SSN3273" s="36"/>
      <c r="SSO3273" s="36"/>
      <c r="SSP3273" s="36"/>
      <c r="SSQ3273" s="36"/>
      <c r="SSR3273" s="36"/>
      <c r="SSS3273" s="12"/>
      <c r="SST3273" s="12"/>
      <c r="SSU3273" s="12"/>
      <c r="SSV3273" s="53"/>
      <c r="SSX3273" s="41"/>
      <c r="SSY3273" s="40"/>
      <c r="SSZ3273" s="44"/>
      <c r="STA3273" s="62"/>
      <c r="STB3273" s="56"/>
      <c r="STC3273" s="60"/>
      <c r="STD3273" s="60"/>
      <c r="STE3273" s="60"/>
      <c r="STF3273" s="60"/>
      <c r="STG3273" s="46"/>
      <c r="STH3273" s="65"/>
      <c r="STI3273" s="19"/>
      <c r="STJ3273" s="48"/>
      <c r="STK3273" s="41"/>
      <c r="STL3273" s="44"/>
      <c r="STM3273" s="18"/>
      <c r="STN3273" s="16"/>
      <c r="STO3273" s="36"/>
      <c r="STP3273" s="36"/>
      <c r="STQ3273" s="36"/>
      <c r="STR3273" s="36"/>
      <c r="STS3273" s="36"/>
      <c r="STT3273" s="36"/>
      <c r="STU3273" s="36"/>
      <c r="STV3273" s="36"/>
      <c r="STW3273" s="36"/>
      <c r="STX3273" s="36"/>
      <c r="STY3273" s="36"/>
      <c r="STZ3273" s="36"/>
      <c r="SUA3273" s="36"/>
      <c r="SUB3273" s="12"/>
      <c r="SUC3273" s="12"/>
      <c r="SUD3273" s="12"/>
      <c r="SUE3273" s="53"/>
      <c r="SUG3273" s="41"/>
      <c r="SUH3273" s="40"/>
      <c r="SUI3273" s="44"/>
      <c r="SUJ3273" s="62"/>
      <c r="SUK3273" s="56"/>
      <c r="SUL3273" s="60"/>
      <c r="SUM3273" s="60"/>
      <c r="SUN3273" s="60"/>
      <c r="SUO3273" s="60"/>
      <c r="SUP3273" s="46"/>
      <c r="SUQ3273" s="65"/>
      <c r="SUR3273" s="19"/>
      <c r="SUS3273" s="48"/>
      <c r="SUT3273" s="41"/>
      <c r="SUU3273" s="44"/>
      <c r="SUV3273" s="18"/>
      <c r="SUW3273" s="16"/>
      <c r="SUX3273" s="36"/>
      <c r="SUY3273" s="36"/>
      <c r="SUZ3273" s="36"/>
      <c r="SVA3273" s="36"/>
      <c r="SVB3273" s="36"/>
      <c r="SVC3273" s="36"/>
      <c r="SVD3273" s="36"/>
      <c r="SVE3273" s="36"/>
      <c r="SVF3273" s="36"/>
      <c r="SVG3273" s="36"/>
      <c r="SVH3273" s="36"/>
      <c r="SVI3273" s="36"/>
      <c r="SVJ3273" s="36"/>
      <c r="SVK3273" s="12"/>
      <c r="SVL3273" s="12"/>
      <c r="SVM3273" s="12"/>
      <c r="SVN3273" s="53"/>
      <c r="SVP3273" s="41"/>
      <c r="SVQ3273" s="40"/>
      <c r="SVR3273" s="44"/>
      <c r="SVS3273" s="62"/>
      <c r="SVT3273" s="56"/>
      <c r="SVU3273" s="60"/>
      <c r="SVV3273" s="60"/>
      <c r="SVW3273" s="60"/>
      <c r="SVX3273" s="60"/>
      <c r="SVY3273" s="46"/>
      <c r="SVZ3273" s="65"/>
      <c r="SWA3273" s="19"/>
      <c r="SWB3273" s="48"/>
      <c r="SWC3273" s="41"/>
      <c r="SWD3273" s="44"/>
      <c r="SWE3273" s="18"/>
      <c r="SWF3273" s="16"/>
      <c r="SWG3273" s="36"/>
      <c r="SWH3273" s="36"/>
      <c r="SWI3273" s="36"/>
      <c r="SWJ3273" s="36"/>
      <c r="SWK3273" s="36"/>
      <c r="SWL3273" s="36"/>
      <c r="SWM3273" s="36"/>
      <c r="SWN3273" s="36"/>
      <c r="SWO3273" s="36"/>
      <c r="SWP3273" s="36"/>
      <c r="SWQ3273" s="36"/>
      <c r="SWR3273" s="36"/>
      <c r="SWS3273" s="36"/>
      <c r="SWT3273" s="12"/>
      <c r="SWU3273" s="12"/>
      <c r="SWV3273" s="12"/>
      <c r="SWW3273" s="53"/>
      <c r="SWY3273" s="41"/>
      <c r="SWZ3273" s="40"/>
      <c r="SXA3273" s="44"/>
      <c r="SXB3273" s="62"/>
      <c r="SXC3273" s="56"/>
      <c r="SXD3273" s="60"/>
      <c r="SXE3273" s="60"/>
      <c r="SXF3273" s="60"/>
      <c r="SXG3273" s="60"/>
      <c r="SXH3273" s="46"/>
      <c r="SXI3273" s="65"/>
      <c r="SXJ3273" s="19"/>
      <c r="SXK3273" s="48"/>
      <c r="SXL3273" s="41"/>
      <c r="SXM3273" s="44"/>
      <c r="SXN3273" s="18"/>
      <c r="SXO3273" s="16"/>
      <c r="SXP3273" s="36"/>
      <c r="SXQ3273" s="36"/>
      <c r="SXR3273" s="36"/>
      <c r="SXS3273" s="36"/>
      <c r="SXT3273" s="36"/>
      <c r="SXU3273" s="36"/>
      <c r="SXV3273" s="36"/>
      <c r="SXW3273" s="36"/>
      <c r="SXX3273" s="36"/>
      <c r="SXY3273" s="36"/>
      <c r="SXZ3273" s="36"/>
      <c r="SYA3273" s="36"/>
      <c r="SYB3273" s="36"/>
      <c r="SYC3273" s="12"/>
      <c r="SYD3273" s="12"/>
      <c r="SYE3273" s="12"/>
      <c r="SYF3273" s="53"/>
      <c r="SYH3273" s="41"/>
      <c r="SYI3273" s="40"/>
      <c r="SYJ3273" s="44"/>
      <c r="SYK3273" s="62"/>
      <c r="SYL3273" s="56"/>
      <c r="SYM3273" s="60"/>
      <c r="SYN3273" s="60"/>
      <c r="SYO3273" s="60"/>
      <c r="SYP3273" s="60"/>
      <c r="SYQ3273" s="46"/>
      <c r="SYR3273" s="65"/>
      <c r="SYS3273" s="19"/>
      <c r="SYT3273" s="48"/>
      <c r="SYU3273" s="41"/>
      <c r="SYV3273" s="44"/>
      <c r="SYW3273" s="18"/>
      <c r="SYX3273" s="16"/>
      <c r="SYY3273" s="36"/>
      <c r="SYZ3273" s="36"/>
      <c r="SZA3273" s="36"/>
      <c r="SZB3273" s="36"/>
      <c r="SZC3273" s="36"/>
      <c r="SZD3273" s="36"/>
      <c r="SZE3273" s="36"/>
      <c r="SZF3273" s="36"/>
      <c r="SZG3273" s="36"/>
      <c r="SZH3273" s="36"/>
      <c r="SZI3273" s="36"/>
      <c r="SZJ3273" s="36"/>
      <c r="SZK3273" s="36"/>
      <c r="SZL3273" s="12"/>
      <c r="SZM3273" s="12"/>
      <c r="SZN3273" s="12"/>
      <c r="SZO3273" s="53"/>
      <c r="SZQ3273" s="41"/>
      <c r="SZR3273" s="40"/>
      <c r="SZS3273" s="44"/>
      <c r="SZT3273" s="62"/>
      <c r="SZU3273" s="56"/>
      <c r="SZV3273" s="60"/>
      <c r="SZW3273" s="60"/>
      <c r="SZX3273" s="60"/>
      <c r="SZY3273" s="60"/>
      <c r="SZZ3273" s="46"/>
      <c r="TAA3273" s="65"/>
      <c r="TAB3273" s="19"/>
      <c r="TAC3273" s="48"/>
      <c r="TAD3273" s="41"/>
      <c r="TAE3273" s="44"/>
      <c r="TAF3273" s="18"/>
      <c r="TAG3273" s="16"/>
      <c r="TAH3273" s="36"/>
      <c r="TAI3273" s="36"/>
      <c r="TAJ3273" s="36"/>
      <c r="TAK3273" s="36"/>
      <c r="TAL3273" s="36"/>
      <c r="TAM3273" s="36"/>
      <c r="TAN3273" s="36"/>
      <c r="TAO3273" s="36"/>
      <c r="TAP3273" s="36"/>
      <c r="TAQ3273" s="36"/>
      <c r="TAR3273" s="36"/>
      <c r="TAS3273" s="36"/>
      <c r="TAT3273" s="36"/>
      <c r="TAU3273" s="12"/>
      <c r="TAV3273" s="12"/>
      <c r="TAW3273" s="12"/>
      <c r="TAX3273" s="53"/>
      <c r="TAZ3273" s="41"/>
      <c r="TBA3273" s="40"/>
      <c r="TBB3273" s="44"/>
      <c r="TBC3273" s="62"/>
      <c r="TBD3273" s="56"/>
      <c r="TBE3273" s="60"/>
      <c r="TBF3273" s="60"/>
      <c r="TBG3273" s="60"/>
      <c r="TBH3273" s="60"/>
      <c r="TBI3273" s="46"/>
      <c r="TBJ3273" s="65"/>
      <c r="TBK3273" s="19"/>
      <c r="TBL3273" s="48"/>
      <c r="TBM3273" s="41"/>
      <c r="TBN3273" s="44"/>
      <c r="TBO3273" s="18"/>
      <c r="TBP3273" s="16"/>
      <c r="TBQ3273" s="36"/>
      <c r="TBR3273" s="36"/>
      <c r="TBS3273" s="36"/>
      <c r="TBT3273" s="36"/>
      <c r="TBU3273" s="36"/>
      <c r="TBV3273" s="36"/>
      <c r="TBW3273" s="36"/>
      <c r="TBX3273" s="36"/>
      <c r="TBY3273" s="36"/>
      <c r="TBZ3273" s="36"/>
      <c r="TCA3273" s="36"/>
      <c r="TCB3273" s="36"/>
      <c r="TCC3273" s="36"/>
      <c r="TCD3273" s="12"/>
      <c r="TCE3273" s="12"/>
      <c r="TCF3273" s="12"/>
      <c r="TCG3273" s="53"/>
      <c r="TCI3273" s="41"/>
      <c r="TCJ3273" s="40"/>
      <c r="TCK3273" s="44"/>
      <c r="TCL3273" s="62"/>
      <c r="TCM3273" s="56"/>
      <c r="TCN3273" s="60"/>
      <c r="TCO3273" s="60"/>
      <c r="TCP3273" s="60"/>
      <c r="TCQ3273" s="60"/>
      <c r="TCR3273" s="46"/>
      <c r="TCS3273" s="65"/>
      <c r="TCT3273" s="19"/>
      <c r="TCU3273" s="48"/>
      <c r="TCV3273" s="41"/>
      <c r="TCW3273" s="44"/>
      <c r="TCX3273" s="18"/>
      <c r="TCY3273" s="16"/>
      <c r="TCZ3273" s="36"/>
      <c r="TDA3273" s="36"/>
      <c r="TDB3273" s="36"/>
      <c r="TDC3273" s="36"/>
      <c r="TDD3273" s="36"/>
      <c r="TDE3273" s="36"/>
      <c r="TDF3273" s="36"/>
      <c r="TDG3273" s="36"/>
      <c r="TDH3273" s="36"/>
      <c r="TDI3273" s="36"/>
      <c r="TDJ3273" s="36"/>
      <c r="TDK3273" s="36"/>
      <c r="TDL3273" s="36"/>
      <c r="TDM3273" s="12"/>
      <c r="TDN3273" s="12"/>
      <c r="TDO3273" s="12"/>
      <c r="TDP3273" s="53"/>
      <c r="TDR3273" s="41"/>
      <c r="TDS3273" s="40"/>
      <c r="TDT3273" s="44"/>
      <c r="TDU3273" s="62"/>
      <c r="TDV3273" s="56"/>
      <c r="TDW3273" s="60"/>
      <c r="TDX3273" s="60"/>
      <c r="TDY3273" s="60"/>
      <c r="TDZ3273" s="60"/>
      <c r="TEA3273" s="46"/>
      <c r="TEB3273" s="65"/>
      <c r="TEC3273" s="19"/>
      <c r="TED3273" s="48"/>
      <c r="TEE3273" s="41"/>
      <c r="TEF3273" s="44"/>
      <c r="TEG3273" s="18"/>
      <c r="TEH3273" s="16"/>
      <c r="TEI3273" s="36"/>
      <c r="TEJ3273" s="36"/>
      <c r="TEK3273" s="36"/>
      <c r="TEL3273" s="36"/>
      <c r="TEM3273" s="36"/>
      <c r="TEN3273" s="36"/>
      <c r="TEO3273" s="36"/>
      <c r="TEP3273" s="36"/>
      <c r="TEQ3273" s="36"/>
      <c r="TER3273" s="36"/>
      <c r="TES3273" s="36"/>
      <c r="TET3273" s="36"/>
      <c r="TEU3273" s="36"/>
      <c r="TEV3273" s="12"/>
      <c r="TEW3273" s="12"/>
      <c r="TEX3273" s="12"/>
      <c r="TEY3273" s="53"/>
      <c r="TFA3273" s="41"/>
      <c r="TFB3273" s="40"/>
      <c r="TFC3273" s="44"/>
      <c r="TFD3273" s="62"/>
      <c r="TFE3273" s="56"/>
      <c r="TFF3273" s="60"/>
      <c r="TFG3273" s="60"/>
      <c r="TFH3273" s="60"/>
      <c r="TFI3273" s="60"/>
      <c r="TFJ3273" s="46"/>
      <c r="TFK3273" s="65"/>
      <c r="TFL3273" s="19"/>
      <c r="TFM3273" s="48"/>
      <c r="TFN3273" s="41"/>
      <c r="TFO3273" s="44"/>
      <c r="TFP3273" s="18"/>
      <c r="TFQ3273" s="16"/>
      <c r="TFR3273" s="36"/>
      <c r="TFS3273" s="36"/>
      <c r="TFT3273" s="36"/>
      <c r="TFU3273" s="36"/>
      <c r="TFV3273" s="36"/>
      <c r="TFW3273" s="36"/>
      <c r="TFX3273" s="36"/>
      <c r="TFY3273" s="36"/>
      <c r="TFZ3273" s="36"/>
      <c r="TGA3273" s="36"/>
      <c r="TGB3273" s="36"/>
      <c r="TGC3273" s="36"/>
      <c r="TGD3273" s="36"/>
      <c r="TGE3273" s="12"/>
      <c r="TGF3273" s="12"/>
      <c r="TGG3273" s="12"/>
      <c r="TGH3273" s="53"/>
      <c r="TGJ3273" s="41"/>
      <c r="TGK3273" s="40"/>
      <c r="TGL3273" s="44"/>
      <c r="TGM3273" s="62"/>
      <c r="TGN3273" s="56"/>
      <c r="TGO3273" s="60"/>
      <c r="TGP3273" s="60"/>
      <c r="TGQ3273" s="60"/>
      <c r="TGR3273" s="60"/>
      <c r="TGS3273" s="46"/>
      <c r="TGT3273" s="65"/>
      <c r="TGU3273" s="19"/>
      <c r="TGV3273" s="48"/>
      <c r="TGW3273" s="41"/>
      <c r="TGX3273" s="44"/>
      <c r="TGY3273" s="18"/>
      <c r="TGZ3273" s="16"/>
      <c r="THA3273" s="36"/>
      <c r="THB3273" s="36"/>
      <c r="THC3273" s="36"/>
      <c r="THD3273" s="36"/>
      <c r="THE3273" s="36"/>
      <c r="THF3273" s="36"/>
      <c r="THG3273" s="36"/>
      <c r="THH3273" s="36"/>
      <c r="THI3273" s="36"/>
      <c r="THJ3273" s="36"/>
      <c r="THK3273" s="36"/>
      <c r="THL3273" s="36"/>
      <c r="THM3273" s="36"/>
      <c r="THN3273" s="12"/>
      <c r="THO3273" s="12"/>
      <c r="THP3273" s="12"/>
      <c r="THQ3273" s="53"/>
      <c r="THS3273" s="41"/>
      <c r="THT3273" s="40"/>
      <c r="THU3273" s="44"/>
      <c r="THV3273" s="62"/>
      <c r="THW3273" s="56"/>
      <c r="THX3273" s="60"/>
      <c r="THY3273" s="60"/>
      <c r="THZ3273" s="60"/>
      <c r="TIA3273" s="60"/>
      <c r="TIB3273" s="46"/>
      <c r="TIC3273" s="65"/>
      <c r="TID3273" s="19"/>
      <c r="TIE3273" s="48"/>
      <c r="TIF3273" s="41"/>
      <c r="TIG3273" s="44"/>
      <c r="TIH3273" s="18"/>
      <c r="TII3273" s="16"/>
      <c r="TIJ3273" s="36"/>
      <c r="TIK3273" s="36"/>
      <c r="TIL3273" s="36"/>
      <c r="TIM3273" s="36"/>
      <c r="TIN3273" s="36"/>
      <c r="TIO3273" s="36"/>
      <c r="TIP3273" s="36"/>
      <c r="TIQ3273" s="36"/>
      <c r="TIR3273" s="36"/>
      <c r="TIS3273" s="36"/>
      <c r="TIT3273" s="36"/>
      <c r="TIU3273" s="36"/>
      <c r="TIV3273" s="36"/>
      <c r="TIW3273" s="12"/>
      <c r="TIX3273" s="12"/>
      <c r="TIY3273" s="12"/>
      <c r="TIZ3273" s="53"/>
      <c r="TJB3273" s="41"/>
      <c r="TJC3273" s="40"/>
      <c r="TJD3273" s="44"/>
      <c r="TJE3273" s="62"/>
      <c r="TJF3273" s="56"/>
      <c r="TJG3273" s="60"/>
      <c r="TJH3273" s="60"/>
      <c r="TJI3273" s="60"/>
      <c r="TJJ3273" s="60"/>
      <c r="TJK3273" s="46"/>
      <c r="TJL3273" s="65"/>
      <c r="TJM3273" s="19"/>
      <c r="TJN3273" s="48"/>
      <c r="TJO3273" s="41"/>
      <c r="TJP3273" s="44"/>
      <c r="TJQ3273" s="18"/>
      <c r="TJR3273" s="16"/>
      <c r="TJS3273" s="36"/>
      <c r="TJT3273" s="36"/>
      <c r="TJU3273" s="36"/>
      <c r="TJV3273" s="36"/>
      <c r="TJW3273" s="36"/>
      <c r="TJX3273" s="36"/>
      <c r="TJY3273" s="36"/>
      <c r="TJZ3273" s="36"/>
      <c r="TKA3273" s="36"/>
      <c r="TKB3273" s="36"/>
      <c r="TKC3273" s="36"/>
      <c r="TKD3273" s="36"/>
      <c r="TKE3273" s="36"/>
      <c r="TKF3273" s="12"/>
      <c r="TKG3273" s="12"/>
      <c r="TKH3273" s="12"/>
      <c r="TKI3273" s="53"/>
      <c r="TKK3273" s="41"/>
      <c r="TKL3273" s="40"/>
      <c r="TKM3273" s="44"/>
      <c r="TKN3273" s="62"/>
      <c r="TKO3273" s="56"/>
      <c r="TKP3273" s="60"/>
      <c r="TKQ3273" s="60"/>
      <c r="TKR3273" s="60"/>
      <c r="TKS3273" s="60"/>
      <c r="TKT3273" s="46"/>
      <c r="TKU3273" s="65"/>
      <c r="TKV3273" s="19"/>
      <c r="TKW3273" s="48"/>
      <c r="TKX3273" s="41"/>
      <c r="TKY3273" s="44"/>
      <c r="TKZ3273" s="18"/>
      <c r="TLA3273" s="16"/>
      <c r="TLB3273" s="36"/>
      <c r="TLC3273" s="36"/>
      <c r="TLD3273" s="36"/>
      <c r="TLE3273" s="36"/>
      <c r="TLF3273" s="36"/>
      <c r="TLG3273" s="36"/>
      <c r="TLH3273" s="36"/>
      <c r="TLI3273" s="36"/>
      <c r="TLJ3273" s="36"/>
      <c r="TLK3273" s="36"/>
      <c r="TLL3273" s="36"/>
      <c r="TLM3273" s="36"/>
      <c r="TLN3273" s="36"/>
      <c r="TLO3273" s="12"/>
      <c r="TLP3273" s="12"/>
      <c r="TLQ3273" s="12"/>
      <c r="TLR3273" s="53"/>
      <c r="TLT3273" s="41"/>
      <c r="TLU3273" s="40"/>
      <c r="TLV3273" s="44"/>
      <c r="TLW3273" s="62"/>
      <c r="TLX3273" s="56"/>
      <c r="TLY3273" s="60"/>
      <c r="TLZ3273" s="60"/>
      <c r="TMA3273" s="60"/>
      <c r="TMB3273" s="60"/>
      <c r="TMC3273" s="46"/>
      <c r="TMD3273" s="65"/>
      <c r="TME3273" s="19"/>
      <c r="TMF3273" s="48"/>
      <c r="TMG3273" s="41"/>
      <c r="TMH3273" s="44"/>
      <c r="TMI3273" s="18"/>
      <c r="TMJ3273" s="16"/>
      <c r="TMK3273" s="36"/>
      <c r="TML3273" s="36"/>
      <c r="TMM3273" s="36"/>
      <c r="TMN3273" s="36"/>
      <c r="TMO3273" s="36"/>
      <c r="TMP3273" s="36"/>
      <c r="TMQ3273" s="36"/>
      <c r="TMR3273" s="36"/>
      <c r="TMS3273" s="36"/>
      <c r="TMT3273" s="36"/>
      <c r="TMU3273" s="36"/>
      <c r="TMV3273" s="36"/>
      <c r="TMW3273" s="36"/>
      <c r="TMX3273" s="12"/>
      <c r="TMY3273" s="12"/>
      <c r="TMZ3273" s="12"/>
      <c r="TNA3273" s="53"/>
      <c r="TNC3273" s="41"/>
      <c r="TND3273" s="40"/>
      <c r="TNE3273" s="44"/>
      <c r="TNF3273" s="62"/>
      <c r="TNG3273" s="56"/>
      <c r="TNH3273" s="60"/>
      <c r="TNI3273" s="60"/>
      <c r="TNJ3273" s="60"/>
      <c r="TNK3273" s="60"/>
      <c r="TNL3273" s="46"/>
      <c r="TNM3273" s="65"/>
      <c r="TNN3273" s="19"/>
      <c r="TNO3273" s="48"/>
      <c r="TNP3273" s="41"/>
      <c r="TNQ3273" s="44"/>
      <c r="TNR3273" s="18"/>
      <c r="TNS3273" s="16"/>
      <c r="TNT3273" s="36"/>
      <c r="TNU3273" s="36"/>
      <c r="TNV3273" s="36"/>
      <c r="TNW3273" s="36"/>
      <c r="TNX3273" s="36"/>
      <c r="TNY3273" s="36"/>
      <c r="TNZ3273" s="36"/>
      <c r="TOA3273" s="36"/>
      <c r="TOB3273" s="36"/>
      <c r="TOC3273" s="36"/>
      <c r="TOD3273" s="36"/>
      <c r="TOE3273" s="36"/>
      <c r="TOF3273" s="36"/>
      <c r="TOG3273" s="12"/>
      <c r="TOH3273" s="12"/>
      <c r="TOI3273" s="12"/>
      <c r="TOJ3273" s="53"/>
      <c r="TOL3273" s="41"/>
      <c r="TOM3273" s="40"/>
      <c r="TON3273" s="44"/>
      <c r="TOO3273" s="62"/>
      <c r="TOP3273" s="56"/>
      <c r="TOQ3273" s="60"/>
      <c r="TOR3273" s="60"/>
      <c r="TOS3273" s="60"/>
      <c r="TOT3273" s="60"/>
      <c r="TOU3273" s="46"/>
      <c r="TOV3273" s="65"/>
      <c r="TOW3273" s="19"/>
      <c r="TOX3273" s="48"/>
      <c r="TOY3273" s="41"/>
      <c r="TOZ3273" s="44"/>
      <c r="TPA3273" s="18"/>
      <c r="TPB3273" s="16"/>
      <c r="TPC3273" s="36"/>
      <c r="TPD3273" s="36"/>
      <c r="TPE3273" s="36"/>
      <c r="TPF3273" s="36"/>
      <c r="TPG3273" s="36"/>
      <c r="TPH3273" s="36"/>
      <c r="TPI3273" s="36"/>
      <c r="TPJ3273" s="36"/>
      <c r="TPK3273" s="36"/>
      <c r="TPL3273" s="36"/>
      <c r="TPM3273" s="36"/>
      <c r="TPN3273" s="36"/>
      <c r="TPO3273" s="36"/>
      <c r="TPP3273" s="12"/>
      <c r="TPQ3273" s="12"/>
      <c r="TPR3273" s="12"/>
      <c r="TPS3273" s="53"/>
      <c r="TPU3273" s="41"/>
      <c r="TPV3273" s="40"/>
      <c r="TPW3273" s="44"/>
      <c r="TPX3273" s="62"/>
      <c r="TPY3273" s="56"/>
      <c r="TPZ3273" s="60"/>
      <c r="TQA3273" s="60"/>
      <c r="TQB3273" s="60"/>
      <c r="TQC3273" s="60"/>
      <c r="TQD3273" s="46"/>
      <c r="TQE3273" s="65"/>
      <c r="TQF3273" s="19"/>
      <c r="TQG3273" s="48"/>
      <c r="TQH3273" s="41"/>
      <c r="TQI3273" s="44"/>
      <c r="TQJ3273" s="18"/>
      <c r="TQK3273" s="16"/>
      <c r="TQL3273" s="36"/>
      <c r="TQM3273" s="36"/>
      <c r="TQN3273" s="36"/>
      <c r="TQO3273" s="36"/>
      <c r="TQP3273" s="36"/>
      <c r="TQQ3273" s="36"/>
      <c r="TQR3273" s="36"/>
      <c r="TQS3273" s="36"/>
      <c r="TQT3273" s="36"/>
      <c r="TQU3273" s="36"/>
      <c r="TQV3273" s="36"/>
      <c r="TQW3273" s="36"/>
      <c r="TQX3273" s="36"/>
      <c r="TQY3273" s="12"/>
      <c r="TQZ3273" s="12"/>
      <c r="TRA3273" s="12"/>
      <c r="TRB3273" s="53"/>
      <c r="TRD3273" s="41"/>
      <c r="TRE3273" s="40"/>
      <c r="TRF3273" s="44"/>
      <c r="TRG3273" s="62"/>
      <c r="TRH3273" s="56"/>
      <c r="TRI3273" s="60"/>
      <c r="TRJ3273" s="60"/>
      <c r="TRK3273" s="60"/>
      <c r="TRL3273" s="60"/>
      <c r="TRM3273" s="46"/>
      <c r="TRN3273" s="65"/>
      <c r="TRO3273" s="19"/>
      <c r="TRP3273" s="48"/>
      <c r="TRQ3273" s="41"/>
      <c r="TRR3273" s="44"/>
      <c r="TRS3273" s="18"/>
      <c r="TRT3273" s="16"/>
      <c r="TRU3273" s="36"/>
      <c r="TRV3273" s="36"/>
      <c r="TRW3273" s="36"/>
      <c r="TRX3273" s="36"/>
      <c r="TRY3273" s="36"/>
      <c r="TRZ3273" s="36"/>
      <c r="TSA3273" s="36"/>
      <c r="TSB3273" s="36"/>
      <c r="TSC3273" s="36"/>
      <c r="TSD3273" s="36"/>
      <c r="TSE3273" s="36"/>
      <c r="TSF3273" s="36"/>
      <c r="TSG3273" s="36"/>
      <c r="TSH3273" s="12"/>
      <c r="TSI3273" s="12"/>
      <c r="TSJ3273" s="12"/>
      <c r="TSK3273" s="53"/>
      <c r="TSM3273" s="41"/>
      <c r="TSN3273" s="40"/>
      <c r="TSO3273" s="44"/>
      <c r="TSP3273" s="62"/>
      <c r="TSQ3273" s="56"/>
      <c r="TSR3273" s="60"/>
      <c r="TSS3273" s="60"/>
      <c r="TST3273" s="60"/>
      <c r="TSU3273" s="60"/>
      <c r="TSV3273" s="46"/>
      <c r="TSW3273" s="65"/>
      <c r="TSX3273" s="19"/>
      <c r="TSY3273" s="48"/>
      <c r="TSZ3273" s="41"/>
      <c r="TTA3273" s="44"/>
      <c r="TTB3273" s="18"/>
      <c r="TTC3273" s="16"/>
      <c r="TTD3273" s="36"/>
      <c r="TTE3273" s="36"/>
      <c r="TTF3273" s="36"/>
      <c r="TTG3273" s="36"/>
      <c r="TTH3273" s="36"/>
      <c r="TTI3273" s="36"/>
      <c r="TTJ3273" s="36"/>
      <c r="TTK3273" s="36"/>
      <c r="TTL3273" s="36"/>
      <c r="TTM3273" s="36"/>
      <c r="TTN3273" s="36"/>
      <c r="TTO3273" s="36"/>
      <c r="TTP3273" s="36"/>
      <c r="TTQ3273" s="12"/>
      <c r="TTR3273" s="12"/>
      <c r="TTS3273" s="12"/>
      <c r="TTT3273" s="53"/>
      <c r="TTV3273" s="41"/>
      <c r="TTW3273" s="40"/>
      <c r="TTX3273" s="44"/>
      <c r="TTY3273" s="62"/>
      <c r="TTZ3273" s="56"/>
      <c r="TUA3273" s="60"/>
      <c r="TUB3273" s="60"/>
      <c r="TUC3273" s="60"/>
      <c r="TUD3273" s="60"/>
      <c r="TUE3273" s="46"/>
      <c r="TUF3273" s="65"/>
      <c r="TUG3273" s="19"/>
      <c r="TUH3273" s="48"/>
      <c r="TUI3273" s="41"/>
      <c r="TUJ3273" s="44"/>
      <c r="TUK3273" s="18"/>
      <c r="TUL3273" s="16"/>
      <c r="TUM3273" s="36"/>
      <c r="TUN3273" s="36"/>
      <c r="TUO3273" s="36"/>
      <c r="TUP3273" s="36"/>
      <c r="TUQ3273" s="36"/>
      <c r="TUR3273" s="36"/>
      <c r="TUS3273" s="36"/>
      <c r="TUT3273" s="36"/>
      <c r="TUU3273" s="36"/>
      <c r="TUV3273" s="36"/>
      <c r="TUW3273" s="36"/>
      <c r="TUX3273" s="36"/>
      <c r="TUY3273" s="36"/>
      <c r="TUZ3273" s="12"/>
      <c r="TVA3273" s="12"/>
      <c r="TVB3273" s="12"/>
      <c r="TVC3273" s="53"/>
      <c r="TVE3273" s="41"/>
      <c r="TVF3273" s="40"/>
      <c r="TVG3273" s="44"/>
      <c r="TVH3273" s="62"/>
      <c r="TVI3273" s="56"/>
      <c r="TVJ3273" s="60"/>
      <c r="TVK3273" s="60"/>
      <c r="TVL3273" s="60"/>
      <c r="TVM3273" s="60"/>
      <c r="TVN3273" s="46"/>
      <c r="TVO3273" s="65"/>
      <c r="TVP3273" s="19"/>
      <c r="TVQ3273" s="48"/>
      <c r="TVR3273" s="41"/>
      <c r="TVS3273" s="44"/>
      <c r="TVT3273" s="18"/>
      <c r="TVU3273" s="16"/>
      <c r="TVV3273" s="36"/>
      <c r="TVW3273" s="36"/>
      <c r="TVX3273" s="36"/>
      <c r="TVY3273" s="36"/>
      <c r="TVZ3273" s="36"/>
      <c r="TWA3273" s="36"/>
      <c r="TWB3273" s="36"/>
      <c r="TWC3273" s="36"/>
      <c r="TWD3273" s="36"/>
      <c r="TWE3273" s="36"/>
      <c r="TWF3273" s="36"/>
      <c r="TWG3273" s="36"/>
      <c r="TWH3273" s="36"/>
      <c r="TWI3273" s="12"/>
      <c r="TWJ3273" s="12"/>
      <c r="TWK3273" s="12"/>
      <c r="TWL3273" s="53"/>
      <c r="TWN3273" s="41"/>
      <c r="TWO3273" s="40"/>
      <c r="TWP3273" s="44"/>
      <c r="TWQ3273" s="62"/>
      <c r="TWR3273" s="56"/>
      <c r="TWS3273" s="60"/>
      <c r="TWT3273" s="60"/>
      <c r="TWU3273" s="60"/>
      <c r="TWV3273" s="60"/>
      <c r="TWW3273" s="46"/>
      <c r="TWX3273" s="65"/>
      <c r="TWY3273" s="19"/>
      <c r="TWZ3273" s="48"/>
      <c r="TXA3273" s="41"/>
      <c r="TXB3273" s="44"/>
      <c r="TXC3273" s="18"/>
      <c r="TXD3273" s="16"/>
      <c r="TXE3273" s="36"/>
      <c r="TXF3273" s="36"/>
      <c r="TXG3273" s="36"/>
      <c r="TXH3273" s="36"/>
      <c r="TXI3273" s="36"/>
      <c r="TXJ3273" s="36"/>
      <c r="TXK3273" s="36"/>
      <c r="TXL3273" s="36"/>
      <c r="TXM3273" s="36"/>
      <c r="TXN3273" s="36"/>
      <c r="TXO3273" s="36"/>
      <c r="TXP3273" s="36"/>
      <c r="TXQ3273" s="36"/>
      <c r="TXR3273" s="12"/>
      <c r="TXS3273" s="12"/>
      <c r="TXT3273" s="12"/>
      <c r="TXU3273" s="53"/>
      <c r="TXW3273" s="41"/>
      <c r="TXX3273" s="40"/>
      <c r="TXY3273" s="44"/>
      <c r="TXZ3273" s="62"/>
      <c r="TYA3273" s="56"/>
      <c r="TYB3273" s="60"/>
      <c r="TYC3273" s="60"/>
      <c r="TYD3273" s="60"/>
      <c r="TYE3273" s="60"/>
      <c r="TYF3273" s="46"/>
      <c r="TYG3273" s="65"/>
      <c r="TYH3273" s="19"/>
      <c r="TYI3273" s="48"/>
      <c r="TYJ3273" s="41"/>
      <c r="TYK3273" s="44"/>
      <c r="TYL3273" s="18"/>
      <c r="TYM3273" s="16"/>
      <c r="TYN3273" s="36"/>
      <c r="TYO3273" s="36"/>
      <c r="TYP3273" s="36"/>
      <c r="TYQ3273" s="36"/>
      <c r="TYR3273" s="36"/>
      <c r="TYS3273" s="36"/>
      <c r="TYT3273" s="36"/>
      <c r="TYU3273" s="36"/>
      <c r="TYV3273" s="36"/>
      <c r="TYW3273" s="36"/>
      <c r="TYX3273" s="36"/>
      <c r="TYY3273" s="36"/>
      <c r="TYZ3273" s="36"/>
      <c r="TZA3273" s="12"/>
      <c r="TZB3273" s="12"/>
      <c r="TZC3273" s="12"/>
      <c r="TZD3273" s="53"/>
      <c r="TZF3273" s="41"/>
      <c r="TZG3273" s="40"/>
      <c r="TZH3273" s="44"/>
      <c r="TZI3273" s="62"/>
      <c r="TZJ3273" s="56"/>
      <c r="TZK3273" s="60"/>
      <c r="TZL3273" s="60"/>
      <c r="TZM3273" s="60"/>
      <c r="TZN3273" s="60"/>
      <c r="TZO3273" s="46"/>
      <c r="TZP3273" s="65"/>
      <c r="TZQ3273" s="19"/>
      <c r="TZR3273" s="48"/>
      <c r="TZS3273" s="41"/>
      <c r="TZT3273" s="44"/>
      <c r="TZU3273" s="18"/>
      <c r="TZV3273" s="16"/>
      <c r="TZW3273" s="36"/>
      <c r="TZX3273" s="36"/>
      <c r="TZY3273" s="36"/>
      <c r="TZZ3273" s="36"/>
      <c r="UAA3273" s="36"/>
      <c r="UAB3273" s="36"/>
      <c r="UAC3273" s="36"/>
      <c r="UAD3273" s="36"/>
      <c r="UAE3273" s="36"/>
      <c r="UAF3273" s="36"/>
      <c r="UAG3273" s="36"/>
      <c r="UAH3273" s="36"/>
      <c r="UAI3273" s="36"/>
      <c r="UAJ3273" s="12"/>
      <c r="UAK3273" s="12"/>
      <c r="UAL3273" s="12"/>
      <c r="UAM3273" s="53"/>
      <c r="UAO3273" s="41"/>
      <c r="UAP3273" s="40"/>
      <c r="UAQ3273" s="44"/>
      <c r="UAR3273" s="62"/>
      <c r="UAS3273" s="56"/>
      <c r="UAT3273" s="60"/>
      <c r="UAU3273" s="60"/>
      <c r="UAV3273" s="60"/>
      <c r="UAW3273" s="60"/>
      <c r="UAX3273" s="46"/>
      <c r="UAY3273" s="65"/>
      <c r="UAZ3273" s="19"/>
      <c r="UBA3273" s="48"/>
      <c r="UBB3273" s="41"/>
      <c r="UBC3273" s="44"/>
      <c r="UBD3273" s="18"/>
      <c r="UBE3273" s="16"/>
      <c r="UBF3273" s="36"/>
      <c r="UBG3273" s="36"/>
      <c r="UBH3273" s="36"/>
      <c r="UBI3273" s="36"/>
      <c r="UBJ3273" s="36"/>
      <c r="UBK3273" s="36"/>
      <c r="UBL3273" s="36"/>
      <c r="UBM3273" s="36"/>
      <c r="UBN3273" s="36"/>
      <c r="UBO3273" s="36"/>
      <c r="UBP3273" s="36"/>
      <c r="UBQ3273" s="36"/>
      <c r="UBR3273" s="36"/>
      <c r="UBS3273" s="12"/>
      <c r="UBT3273" s="12"/>
      <c r="UBU3273" s="12"/>
      <c r="UBV3273" s="53"/>
      <c r="UBX3273" s="41"/>
      <c r="UBY3273" s="40"/>
      <c r="UBZ3273" s="44"/>
      <c r="UCA3273" s="62"/>
      <c r="UCB3273" s="56"/>
      <c r="UCC3273" s="60"/>
      <c r="UCD3273" s="60"/>
      <c r="UCE3273" s="60"/>
      <c r="UCF3273" s="60"/>
      <c r="UCG3273" s="46"/>
      <c r="UCH3273" s="65"/>
      <c r="UCI3273" s="19"/>
      <c r="UCJ3273" s="48"/>
      <c r="UCK3273" s="41"/>
      <c r="UCL3273" s="44"/>
      <c r="UCM3273" s="18"/>
      <c r="UCN3273" s="16"/>
      <c r="UCO3273" s="36"/>
      <c r="UCP3273" s="36"/>
      <c r="UCQ3273" s="36"/>
      <c r="UCR3273" s="36"/>
      <c r="UCS3273" s="36"/>
      <c r="UCT3273" s="36"/>
      <c r="UCU3273" s="36"/>
      <c r="UCV3273" s="36"/>
      <c r="UCW3273" s="36"/>
      <c r="UCX3273" s="36"/>
      <c r="UCY3273" s="36"/>
      <c r="UCZ3273" s="36"/>
      <c r="UDA3273" s="36"/>
      <c r="UDB3273" s="12"/>
      <c r="UDC3273" s="12"/>
      <c r="UDD3273" s="12"/>
      <c r="UDE3273" s="53"/>
      <c r="UDG3273" s="41"/>
      <c r="UDH3273" s="40"/>
      <c r="UDI3273" s="44"/>
      <c r="UDJ3273" s="62"/>
      <c r="UDK3273" s="56"/>
      <c r="UDL3273" s="60"/>
      <c r="UDM3273" s="60"/>
      <c r="UDN3273" s="60"/>
      <c r="UDO3273" s="60"/>
      <c r="UDP3273" s="46"/>
      <c r="UDQ3273" s="65"/>
      <c r="UDR3273" s="19"/>
      <c r="UDS3273" s="48"/>
      <c r="UDT3273" s="41"/>
      <c r="UDU3273" s="44"/>
      <c r="UDV3273" s="18"/>
      <c r="UDW3273" s="16"/>
      <c r="UDX3273" s="36"/>
      <c r="UDY3273" s="36"/>
      <c r="UDZ3273" s="36"/>
      <c r="UEA3273" s="36"/>
      <c r="UEB3273" s="36"/>
      <c r="UEC3273" s="36"/>
      <c r="UED3273" s="36"/>
      <c r="UEE3273" s="36"/>
      <c r="UEF3273" s="36"/>
      <c r="UEG3273" s="36"/>
      <c r="UEH3273" s="36"/>
      <c r="UEI3273" s="36"/>
      <c r="UEJ3273" s="36"/>
      <c r="UEK3273" s="12"/>
      <c r="UEL3273" s="12"/>
      <c r="UEM3273" s="12"/>
      <c r="UEN3273" s="53"/>
      <c r="UEP3273" s="41"/>
      <c r="UEQ3273" s="40"/>
      <c r="UER3273" s="44"/>
      <c r="UES3273" s="62"/>
      <c r="UET3273" s="56"/>
      <c r="UEU3273" s="60"/>
      <c r="UEV3273" s="60"/>
      <c r="UEW3273" s="60"/>
      <c r="UEX3273" s="60"/>
      <c r="UEY3273" s="46"/>
      <c r="UEZ3273" s="65"/>
      <c r="UFA3273" s="19"/>
      <c r="UFB3273" s="48"/>
      <c r="UFC3273" s="41"/>
      <c r="UFD3273" s="44"/>
      <c r="UFE3273" s="18"/>
      <c r="UFF3273" s="16"/>
      <c r="UFG3273" s="36"/>
      <c r="UFH3273" s="36"/>
      <c r="UFI3273" s="36"/>
      <c r="UFJ3273" s="36"/>
      <c r="UFK3273" s="36"/>
      <c r="UFL3273" s="36"/>
      <c r="UFM3273" s="36"/>
      <c r="UFN3273" s="36"/>
      <c r="UFO3273" s="36"/>
      <c r="UFP3273" s="36"/>
      <c r="UFQ3273" s="36"/>
      <c r="UFR3273" s="36"/>
      <c r="UFS3273" s="36"/>
      <c r="UFT3273" s="12"/>
      <c r="UFU3273" s="12"/>
      <c r="UFV3273" s="12"/>
      <c r="UFW3273" s="53"/>
      <c r="UFY3273" s="41"/>
      <c r="UFZ3273" s="40"/>
      <c r="UGA3273" s="44"/>
      <c r="UGB3273" s="62"/>
      <c r="UGC3273" s="56"/>
      <c r="UGD3273" s="60"/>
      <c r="UGE3273" s="60"/>
      <c r="UGF3273" s="60"/>
      <c r="UGG3273" s="60"/>
      <c r="UGH3273" s="46"/>
      <c r="UGI3273" s="65"/>
      <c r="UGJ3273" s="19"/>
      <c r="UGK3273" s="48"/>
      <c r="UGL3273" s="41"/>
      <c r="UGM3273" s="44"/>
      <c r="UGN3273" s="18"/>
      <c r="UGO3273" s="16"/>
      <c r="UGP3273" s="36"/>
      <c r="UGQ3273" s="36"/>
      <c r="UGR3273" s="36"/>
      <c r="UGS3273" s="36"/>
      <c r="UGT3273" s="36"/>
      <c r="UGU3273" s="36"/>
      <c r="UGV3273" s="36"/>
      <c r="UGW3273" s="36"/>
      <c r="UGX3273" s="36"/>
      <c r="UGY3273" s="36"/>
      <c r="UGZ3273" s="36"/>
      <c r="UHA3273" s="36"/>
      <c r="UHB3273" s="36"/>
      <c r="UHC3273" s="12"/>
      <c r="UHD3273" s="12"/>
      <c r="UHE3273" s="12"/>
      <c r="UHF3273" s="53"/>
      <c r="UHH3273" s="41"/>
      <c r="UHI3273" s="40"/>
      <c r="UHJ3273" s="44"/>
      <c r="UHK3273" s="62"/>
      <c r="UHL3273" s="56"/>
      <c r="UHM3273" s="60"/>
      <c r="UHN3273" s="60"/>
      <c r="UHO3273" s="60"/>
      <c r="UHP3273" s="60"/>
      <c r="UHQ3273" s="46"/>
      <c r="UHR3273" s="65"/>
      <c r="UHS3273" s="19"/>
      <c r="UHT3273" s="48"/>
      <c r="UHU3273" s="41"/>
      <c r="UHV3273" s="44"/>
      <c r="UHW3273" s="18"/>
      <c r="UHX3273" s="16"/>
      <c r="UHY3273" s="36"/>
      <c r="UHZ3273" s="36"/>
      <c r="UIA3273" s="36"/>
      <c r="UIB3273" s="36"/>
      <c r="UIC3273" s="36"/>
      <c r="UID3273" s="36"/>
      <c r="UIE3273" s="36"/>
      <c r="UIF3273" s="36"/>
      <c r="UIG3273" s="36"/>
      <c r="UIH3273" s="36"/>
      <c r="UII3273" s="36"/>
      <c r="UIJ3273" s="36"/>
      <c r="UIK3273" s="36"/>
      <c r="UIL3273" s="12"/>
      <c r="UIM3273" s="12"/>
      <c r="UIN3273" s="12"/>
      <c r="UIO3273" s="53"/>
      <c r="UIQ3273" s="41"/>
      <c r="UIR3273" s="40"/>
      <c r="UIS3273" s="44"/>
      <c r="UIT3273" s="62"/>
      <c r="UIU3273" s="56"/>
      <c r="UIV3273" s="60"/>
      <c r="UIW3273" s="60"/>
      <c r="UIX3273" s="60"/>
      <c r="UIY3273" s="60"/>
      <c r="UIZ3273" s="46"/>
      <c r="UJA3273" s="65"/>
      <c r="UJB3273" s="19"/>
      <c r="UJC3273" s="48"/>
      <c r="UJD3273" s="41"/>
      <c r="UJE3273" s="44"/>
      <c r="UJF3273" s="18"/>
      <c r="UJG3273" s="16"/>
      <c r="UJH3273" s="36"/>
      <c r="UJI3273" s="36"/>
      <c r="UJJ3273" s="36"/>
      <c r="UJK3273" s="36"/>
      <c r="UJL3273" s="36"/>
      <c r="UJM3273" s="36"/>
      <c r="UJN3273" s="36"/>
      <c r="UJO3273" s="36"/>
      <c r="UJP3273" s="36"/>
      <c r="UJQ3273" s="36"/>
      <c r="UJR3273" s="36"/>
      <c r="UJS3273" s="36"/>
      <c r="UJT3273" s="36"/>
      <c r="UJU3273" s="12"/>
      <c r="UJV3273" s="12"/>
      <c r="UJW3273" s="12"/>
      <c r="UJX3273" s="53"/>
      <c r="UJZ3273" s="41"/>
      <c r="UKA3273" s="40"/>
      <c r="UKB3273" s="44"/>
      <c r="UKC3273" s="62"/>
      <c r="UKD3273" s="56"/>
      <c r="UKE3273" s="60"/>
      <c r="UKF3273" s="60"/>
      <c r="UKG3273" s="60"/>
      <c r="UKH3273" s="60"/>
      <c r="UKI3273" s="46"/>
      <c r="UKJ3273" s="65"/>
      <c r="UKK3273" s="19"/>
      <c r="UKL3273" s="48"/>
      <c r="UKM3273" s="41"/>
      <c r="UKN3273" s="44"/>
      <c r="UKO3273" s="18"/>
      <c r="UKP3273" s="16"/>
      <c r="UKQ3273" s="36"/>
      <c r="UKR3273" s="36"/>
      <c r="UKS3273" s="36"/>
      <c r="UKT3273" s="36"/>
      <c r="UKU3273" s="36"/>
      <c r="UKV3273" s="36"/>
      <c r="UKW3273" s="36"/>
      <c r="UKX3273" s="36"/>
      <c r="UKY3273" s="36"/>
      <c r="UKZ3273" s="36"/>
      <c r="ULA3273" s="36"/>
      <c r="ULB3273" s="36"/>
      <c r="ULC3273" s="36"/>
      <c r="ULD3273" s="12"/>
      <c r="ULE3273" s="12"/>
      <c r="ULF3273" s="12"/>
      <c r="ULG3273" s="53"/>
      <c r="ULI3273" s="41"/>
      <c r="ULJ3273" s="40"/>
      <c r="ULK3273" s="44"/>
      <c r="ULL3273" s="62"/>
      <c r="ULM3273" s="56"/>
      <c r="ULN3273" s="60"/>
      <c r="ULO3273" s="60"/>
      <c r="ULP3273" s="60"/>
      <c r="ULQ3273" s="60"/>
      <c r="ULR3273" s="46"/>
      <c r="ULS3273" s="65"/>
      <c r="ULT3273" s="19"/>
      <c r="ULU3273" s="48"/>
      <c r="ULV3273" s="41"/>
      <c r="ULW3273" s="44"/>
      <c r="ULX3273" s="18"/>
      <c r="ULY3273" s="16"/>
      <c r="ULZ3273" s="36"/>
      <c r="UMA3273" s="36"/>
      <c r="UMB3273" s="36"/>
      <c r="UMC3273" s="36"/>
      <c r="UMD3273" s="36"/>
      <c r="UME3273" s="36"/>
      <c r="UMF3273" s="36"/>
      <c r="UMG3273" s="36"/>
      <c r="UMH3273" s="36"/>
      <c r="UMI3273" s="36"/>
      <c r="UMJ3273" s="36"/>
      <c r="UMK3273" s="36"/>
      <c r="UML3273" s="36"/>
      <c r="UMM3273" s="12"/>
      <c r="UMN3273" s="12"/>
      <c r="UMO3273" s="12"/>
      <c r="UMP3273" s="53"/>
      <c r="UMR3273" s="41"/>
      <c r="UMS3273" s="40"/>
      <c r="UMT3273" s="44"/>
      <c r="UMU3273" s="62"/>
      <c r="UMV3273" s="56"/>
      <c r="UMW3273" s="60"/>
      <c r="UMX3273" s="60"/>
      <c r="UMY3273" s="60"/>
      <c r="UMZ3273" s="60"/>
      <c r="UNA3273" s="46"/>
      <c r="UNB3273" s="65"/>
      <c r="UNC3273" s="19"/>
      <c r="UND3273" s="48"/>
      <c r="UNE3273" s="41"/>
      <c r="UNF3273" s="44"/>
      <c r="UNG3273" s="18"/>
      <c r="UNH3273" s="16"/>
      <c r="UNI3273" s="36"/>
      <c r="UNJ3273" s="36"/>
      <c r="UNK3273" s="36"/>
      <c r="UNL3273" s="36"/>
      <c r="UNM3273" s="36"/>
      <c r="UNN3273" s="36"/>
      <c r="UNO3273" s="36"/>
      <c r="UNP3273" s="36"/>
      <c r="UNQ3273" s="36"/>
      <c r="UNR3273" s="36"/>
      <c r="UNS3273" s="36"/>
      <c r="UNT3273" s="36"/>
      <c r="UNU3273" s="36"/>
      <c r="UNV3273" s="12"/>
      <c r="UNW3273" s="12"/>
      <c r="UNX3273" s="12"/>
      <c r="UNY3273" s="53"/>
      <c r="UOA3273" s="41"/>
      <c r="UOB3273" s="40"/>
      <c r="UOC3273" s="44"/>
      <c r="UOD3273" s="62"/>
      <c r="UOE3273" s="56"/>
      <c r="UOF3273" s="60"/>
      <c r="UOG3273" s="60"/>
      <c r="UOH3273" s="60"/>
      <c r="UOI3273" s="60"/>
      <c r="UOJ3273" s="46"/>
      <c r="UOK3273" s="65"/>
      <c r="UOL3273" s="19"/>
      <c r="UOM3273" s="48"/>
      <c r="UON3273" s="41"/>
      <c r="UOO3273" s="44"/>
      <c r="UOP3273" s="18"/>
      <c r="UOQ3273" s="16"/>
      <c r="UOR3273" s="36"/>
      <c r="UOS3273" s="36"/>
      <c r="UOT3273" s="36"/>
      <c r="UOU3273" s="36"/>
      <c r="UOV3273" s="36"/>
      <c r="UOW3273" s="36"/>
      <c r="UOX3273" s="36"/>
      <c r="UOY3273" s="36"/>
      <c r="UOZ3273" s="36"/>
      <c r="UPA3273" s="36"/>
      <c r="UPB3273" s="36"/>
      <c r="UPC3273" s="36"/>
      <c r="UPD3273" s="36"/>
      <c r="UPE3273" s="12"/>
      <c r="UPF3273" s="12"/>
      <c r="UPG3273" s="12"/>
      <c r="UPH3273" s="53"/>
      <c r="UPJ3273" s="41"/>
      <c r="UPK3273" s="40"/>
      <c r="UPL3273" s="44"/>
      <c r="UPM3273" s="62"/>
      <c r="UPN3273" s="56"/>
      <c r="UPO3273" s="60"/>
      <c r="UPP3273" s="60"/>
      <c r="UPQ3273" s="60"/>
      <c r="UPR3273" s="60"/>
      <c r="UPS3273" s="46"/>
      <c r="UPT3273" s="65"/>
      <c r="UPU3273" s="19"/>
      <c r="UPV3273" s="48"/>
      <c r="UPW3273" s="41"/>
      <c r="UPX3273" s="44"/>
      <c r="UPY3273" s="18"/>
      <c r="UPZ3273" s="16"/>
      <c r="UQA3273" s="36"/>
      <c r="UQB3273" s="36"/>
      <c r="UQC3273" s="36"/>
      <c r="UQD3273" s="36"/>
      <c r="UQE3273" s="36"/>
      <c r="UQF3273" s="36"/>
      <c r="UQG3273" s="36"/>
      <c r="UQH3273" s="36"/>
      <c r="UQI3273" s="36"/>
      <c r="UQJ3273" s="36"/>
      <c r="UQK3273" s="36"/>
      <c r="UQL3273" s="36"/>
      <c r="UQM3273" s="36"/>
      <c r="UQN3273" s="12"/>
      <c r="UQO3273" s="12"/>
      <c r="UQP3273" s="12"/>
      <c r="UQQ3273" s="53"/>
      <c r="UQS3273" s="41"/>
      <c r="UQT3273" s="40"/>
      <c r="UQU3273" s="44"/>
      <c r="UQV3273" s="62"/>
      <c r="UQW3273" s="56"/>
      <c r="UQX3273" s="60"/>
      <c r="UQY3273" s="60"/>
      <c r="UQZ3273" s="60"/>
      <c r="URA3273" s="60"/>
      <c r="URB3273" s="46"/>
      <c r="URC3273" s="65"/>
      <c r="URD3273" s="19"/>
      <c r="URE3273" s="48"/>
      <c r="URF3273" s="41"/>
      <c r="URG3273" s="44"/>
      <c r="URH3273" s="18"/>
      <c r="URI3273" s="16"/>
      <c r="URJ3273" s="36"/>
      <c r="URK3273" s="36"/>
      <c r="URL3273" s="36"/>
      <c r="URM3273" s="36"/>
      <c r="URN3273" s="36"/>
      <c r="URO3273" s="36"/>
      <c r="URP3273" s="36"/>
      <c r="URQ3273" s="36"/>
      <c r="URR3273" s="36"/>
      <c r="URS3273" s="36"/>
      <c r="URT3273" s="36"/>
      <c r="URU3273" s="36"/>
      <c r="URV3273" s="36"/>
      <c r="URW3273" s="12"/>
      <c r="URX3273" s="12"/>
      <c r="URY3273" s="12"/>
      <c r="URZ3273" s="53"/>
      <c r="USB3273" s="41"/>
      <c r="USC3273" s="40"/>
      <c r="USD3273" s="44"/>
      <c r="USE3273" s="62"/>
      <c r="USF3273" s="56"/>
      <c r="USG3273" s="60"/>
      <c r="USH3273" s="60"/>
      <c r="USI3273" s="60"/>
      <c r="USJ3273" s="60"/>
      <c r="USK3273" s="46"/>
      <c r="USL3273" s="65"/>
      <c r="USM3273" s="19"/>
      <c r="USN3273" s="48"/>
      <c r="USO3273" s="41"/>
      <c r="USP3273" s="44"/>
      <c r="USQ3273" s="18"/>
      <c r="USR3273" s="16"/>
      <c r="USS3273" s="36"/>
      <c r="UST3273" s="36"/>
      <c r="USU3273" s="36"/>
      <c r="USV3273" s="36"/>
      <c r="USW3273" s="36"/>
      <c r="USX3273" s="36"/>
      <c r="USY3273" s="36"/>
      <c r="USZ3273" s="36"/>
      <c r="UTA3273" s="36"/>
      <c r="UTB3273" s="36"/>
      <c r="UTC3273" s="36"/>
      <c r="UTD3273" s="36"/>
      <c r="UTE3273" s="36"/>
      <c r="UTF3273" s="12"/>
      <c r="UTG3273" s="12"/>
      <c r="UTH3273" s="12"/>
      <c r="UTI3273" s="53"/>
      <c r="UTK3273" s="41"/>
      <c r="UTL3273" s="40"/>
      <c r="UTM3273" s="44"/>
      <c r="UTN3273" s="62"/>
      <c r="UTO3273" s="56"/>
      <c r="UTP3273" s="60"/>
      <c r="UTQ3273" s="60"/>
      <c r="UTR3273" s="60"/>
      <c r="UTS3273" s="60"/>
      <c r="UTT3273" s="46"/>
      <c r="UTU3273" s="65"/>
      <c r="UTV3273" s="19"/>
      <c r="UTW3273" s="48"/>
      <c r="UTX3273" s="41"/>
      <c r="UTY3273" s="44"/>
      <c r="UTZ3273" s="18"/>
      <c r="UUA3273" s="16"/>
      <c r="UUB3273" s="36"/>
      <c r="UUC3273" s="36"/>
      <c r="UUD3273" s="36"/>
      <c r="UUE3273" s="36"/>
      <c r="UUF3273" s="36"/>
      <c r="UUG3273" s="36"/>
      <c r="UUH3273" s="36"/>
      <c r="UUI3273" s="36"/>
      <c r="UUJ3273" s="36"/>
      <c r="UUK3273" s="36"/>
      <c r="UUL3273" s="36"/>
      <c r="UUM3273" s="36"/>
      <c r="UUN3273" s="36"/>
      <c r="UUO3273" s="12"/>
      <c r="UUP3273" s="12"/>
      <c r="UUQ3273" s="12"/>
      <c r="UUR3273" s="53"/>
      <c r="UUT3273" s="41"/>
      <c r="UUU3273" s="40"/>
      <c r="UUV3273" s="44"/>
      <c r="UUW3273" s="62"/>
      <c r="UUX3273" s="56"/>
      <c r="UUY3273" s="60"/>
      <c r="UUZ3273" s="60"/>
      <c r="UVA3273" s="60"/>
      <c r="UVB3273" s="60"/>
      <c r="UVC3273" s="46"/>
      <c r="UVD3273" s="65"/>
      <c r="UVE3273" s="19"/>
      <c r="UVF3273" s="48"/>
      <c r="UVG3273" s="41"/>
      <c r="UVH3273" s="44"/>
      <c r="UVI3273" s="18"/>
      <c r="UVJ3273" s="16"/>
      <c r="UVK3273" s="36"/>
      <c r="UVL3273" s="36"/>
      <c r="UVM3273" s="36"/>
      <c r="UVN3273" s="36"/>
      <c r="UVO3273" s="36"/>
      <c r="UVP3273" s="36"/>
      <c r="UVQ3273" s="36"/>
      <c r="UVR3273" s="36"/>
      <c r="UVS3273" s="36"/>
      <c r="UVT3273" s="36"/>
      <c r="UVU3273" s="36"/>
      <c r="UVV3273" s="36"/>
      <c r="UVW3273" s="36"/>
      <c r="UVX3273" s="12"/>
      <c r="UVY3273" s="12"/>
      <c r="UVZ3273" s="12"/>
      <c r="UWA3273" s="53"/>
      <c r="UWC3273" s="41"/>
      <c r="UWD3273" s="40"/>
      <c r="UWE3273" s="44"/>
      <c r="UWF3273" s="62"/>
      <c r="UWG3273" s="56"/>
      <c r="UWH3273" s="60"/>
      <c r="UWI3273" s="60"/>
      <c r="UWJ3273" s="60"/>
      <c r="UWK3273" s="60"/>
      <c r="UWL3273" s="46"/>
      <c r="UWM3273" s="65"/>
      <c r="UWN3273" s="19"/>
      <c r="UWO3273" s="48"/>
      <c r="UWP3273" s="41"/>
      <c r="UWQ3273" s="44"/>
      <c r="UWR3273" s="18"/>
      <c r="UWS3273" s="16"/>
      <c r="UWT3273" s="36"/>
      <c r="UWU3273" s="36"/>
      <c r="UWV3273" s="36"/>
      <c r="UWW3273" s="36"/>
      <c r="UWX3273" s="36"/>
      <c r="UWY3273" s="36"/>
      <c r="UWZ3273" s="36"/>
      <c r="UXA3273" s="36"/>
      <c r="UXB3273" s="36"/>
      <c r="UXC3273" s="36"/>
      <c r="UXD3273" s="36"/>
      <c r="UXE3273" s="36"/>
      <c r="UXF3273" s="36"/>
      <c r="UXG3273" s="12"/>
      <c r="UXH3273" s="12"/>
      <c r="UXI3273" s="12"/>
      <c r="UXJ3273" s="53"/>
      <c r="UXL3273" s="41"/>
      <c r="UXM3273" s="40"/>
      <c r="UXN3273" s="44"/>
      <c r="UXO3273" s="62"/>
      <c r="UXP3273" s="56"/>
      <c r="UXQ3273" s="60"/>
      <c r="UXR3273" s="60"/>
      <c r="UXS3273" s="60"/>
      <c r="UXT3273" s="60"/>
      <c r="UXU3273" s="46"/>
      <c r="UXV3273" s="65"/>
      <c r="UXW3273" s="19"/>
      <c r="UXX3273" s="48"/>
      <c r="UXY3273" s="41"/>
      <c r="UXZ3273" s="44"/>
      <c r="UYA3273" s="18"/>
      <c r="UYB3273" s="16"/>
      <c r="UYC3273" s="36"/>
      <c r="UYD3273" s="36"/>
      <c r="UYE3273" s="36"/>
      <c r="UYF3273" s="36"/>
      <c r="UYG3273" s="36"/>
      <c r="UYH3273" s="36"/>
      <c r="UYI3273" s="36"/>
      <c r="UYJ3273" s="36"/>
      <c r="UYK3273" s="36"/>
      <c r="UYL3273" s="36"/>
      <c r="UYM3273" s="36"/>
      <c r="UYN3273" s="36"/>
      <c r="UYO3273" s="36"/>
      <c r="UYP3273" s="12"/>
      <c r="UYQ3273" s="12"/>
      <c r="UYR3273" s="12"/>
      <c r="UYS3273" s="53"/>
      <c r="UYU3273" s="41"/>
      <c r="UYV3273" s="40"/>
      <c r="UYW3273" s="44"/>
      <c r="UYX3273" s="62"/>
      <c r="UYY3273" s="56"/>
      <c r="UYZ3273" s="60"/>
      <c r="UZA3273" s="60"/>
      <c r="UZB3273" s="60"/>
      <c r="UZC3273" s="60"/>
      <c r="UZD3273" s="46"/>
      <c r="UZE3273" s="65"/>
      <c r="UZF3273" s="19"/>
      <c r="UZG3273" s="48"/>
      <c r="UZH3273" s="41"/>
      <c r="UZI3273" s="44"/>
      <c r="UZJ3273" s="18"/>
      <c r="UZK3273" s="16"/>
      <c r="UZL3273" s="36"/>
      <c r="UZM3273" s="36"/>
      <c r="UZN3273" s="36"/>
      <c r="UZO3273" s="36"/>
      <c r="UZP3273" s="36"/>
      <c r="UZQ3273" s="36"/>
      <c r="UZR3273" s="36"/>
      <c r="UZS3273" s="36"/>
      <c r="UZT3273" s="36"/>
      <c r="UZU3273" s="36"/>
      <c r="UZV3273" s="36"/>
      <c r="UZW3273" s="36"/>
      <c r="UZX3273" s="36"/>
      <c r="UZY3273" s="12"/>
      <c r="UZZ3273" s="12"/>
      <c r="VAA3273" s="12"/>
      <c r="VAB3273" s="53"/>
      <c r="VAD3273" s="41"/>
      <c r="VAE3273" s="40"/>
      <c r="VAF3273" s="44"/>
      <c r="VAG3273" s="62"/>
      <c r="VAH3273" s="56"/>
      <c r="VAI3273" s="60"/>
      <c r="VAJ3273" s="60"/>
      <c r="VAK3273" s="60"/>
      <c r="VAL3273" s="60"/>
      <c r="VAM3273" s="46"/>
      <c r="VAN3273" s="65"/>
      <c r="VAO3273" s="19"/>
      <c r="VAP3273" s="48"/>
      <c r="VAQ3273" s="41"/>
      <c r="VAR3273" s="44"/>
      <c r="VAS3273" s="18"/>
      <c r="VAT3273" s="16"/>
      <c r="VAU3273" s="36"/>
      <c r="VAV3273" s="36"/>
      <c r="VAW3273" s="36"/>
      <c r="VAX3273" s="36"/>
      <c r="VAY3273" s="36"/>
      <c r="VAZ3273" s="36"/>
      <c r="VBA3273" s="36"/>
      <c r="VBB3273" s="36"/>
      <c r="VBC3273" s="36"/>
      <c r="VBD3273" s="36"/>
      <c r="VBE3273" s="36"/>
      <c r="VBF3273" s="36"/>
      <c r="VBG3273" s="36"/>
      <c r="VBH3273" s="12"/>
      <c r="VBI3273" s="12"/>
      <c r="VBJ3273" s="12"/>
      <c r="VBK3273" s="53"/>
      <c r="VBM3273" s="41"/>
      <c r="VBN3273" s="40"/>
      <c r="VBO3273" s="44"/>
      <c r="VBP3273" s="62"/>
      <c r="VBQ3273" s="56"/>
      <c r="VBR3273" s="60"/>
      <c r="VBS3273" s="60"/>
      <c r="VBT3273" s="60"/>
      <c r="VBU3273" s="60"/>
      <c r="VBV3273" s="46"/>
      <c r="VBW3273" s="65"/>
      <c r="VBX3273" s="19"/>
      <c r="VBY3273" s="48"/>
      <c r="VBZ3273" s="41"/>
      <c r="VCA3273" s="44"/>
      <c r="VCB3273" s="18"/>
      <c r="VCC3273" s="16"/>
      <c r="VCD3273" s="36"/>
      <c r="VCE3273" s="36"/>
      <c r="VCF3273" s="36"/>
      <c r="VCG3273" s="36"/>
      <c r="VCH3273" s="36"/>
      <c r="VCI3273" s="36"/>
      <c r="VCJ3273" s="36"/>
      <c r="VCK3273" s="36"/>
      <c r="VCL3273" s="36"/>
      <c r="VCM3273" s="36"/>
      <c r="VCN3273" s="36"/>
      <c r="VCO3273" s="36"/>
      <c r="VCP3273" s="36"/>
      <c r="VCQ3273" s="12"/>
      <c r="VCR3273" s="12"/>
      <c r="VCS3273" s="12"/>
      <c r="VCT3273" s="53"/>
      <c r="VCV3273" s="41"/>
      <c r="VCW3273" s="40"/>
      <c r="VCX3273" s="44"/>
      <c r="VCY3273" s="62"/>
      <c r="VCZ3273" s="56"/>
      <c r="VDA3273" s="60"/>
      <c r="VDB3273" s="60"/>
      <c r="VDC3273" s="60"/>
      <c r="VDD3273" s="60"/>
      <c r="VDE3273" s="46"/>
      <c r="VDF3273" s="65"/>
      <c r="VDG3273" s="19"/>
      <c r="VDH3273" s="48"/>
      <c r="VDI3273" s="41"/>
      <c r="VDJ3273" s="44"/>
      <c r="VDK3273" s="18"/>
      <c r="VDL3273" s="16"/>
      <c r="VDM3273" s="36"/>
      <c r="VDN3273" s="36"/>
      <c r="VDO3273" s="36"/>
      <c r="VDP3273" s="36"/>
      <c r="VDQ3273" s="36"/>
      <c r="VDR3273" s="36"/>
      <c r="VDS3273" s="36"/>
      <c r="VDT3273" s="36"/>
      <c r="VDU3273" s="36"/>
      <c r="VDV3273" s="36"/>
      <c r="VDW3273" s="36"/>
      <c r="VDX3273" s="36"/>
      <c r="VDY3273" s="36"/>
      <c r="VDZ3273" s="12"/>
      <c r="VEA3273" s="12"/>
      <c r="VEB3273" s="12"/>
      <c r="VEC3273" s="53"/>
      <c r="VEE3273" s="41"/>
      <c r="VEF3273" s="40"/>
      <c r="VEG3273" s="44"/>
      <c r="VEH3273" s="62"/>
      <c r="VEI3273" s="56"/>
      <c r="VEJ3273" s="60"/>
      <c r="VEK3273" s="60"/>
      <c r="VEL3273" s="60"/>
      <c r="VEM3273" s="60"/>
      <c r="VEN3273" s="46"/>
      <c r="VEO3273" s="65"/>
      <c r="VEP3273" s="19"/>
      <c r="VEQ3273" s="48"/>
      <c r="VER3273" s="41"/>
      <c r="VES3273" s="44"/>
      <c r="VET3273" s="18"/>
      <c r="VEU3273" s="16"/>
      <c r="VEV3273" s="36"/>
      <c r="VEW3273" s="36"/>
      <c r="VEX3273" s="36"/>
      <c r="VEY3273" s="36"/>
      <c r="VEZ3273" s="36"/>
      <c r="VFA3273" s="36"/>
      <c r="VFB3273" s="36"/>
      <c r="VFC3273" s="36"/>
      <c r="VFD3273" s="36"/>
      <c r="VFE3273" s="36"/>
      <c r="VFF3273" s="36"/>
      <c r="VFG3273" s="36"/>
      <c r="VFH3273" s="36"/>
      <c r="VFI3273" s="12"/>
      <c r="VFJ3273" s="12"/>
      <c r="VFK3273" s="12"/>
      <c r="VFL3273" s="53"/>
      <c r="VFN3273" s="41"/>
      <c r="VFO3273" s="40"/>
      <c r="VFP3273" s="44"/>
      <c r="VFQ3273" s="62"/>
      <c r="VFR3273" s="56"/>
      <c r="VFS3273" s="60"/>
      <c r="VFT3273" s="60"/>
      <c r="VFU3273" s="60"/>
      <c r="VFV3273" s="60"/>
      <c r="VFW3273" s="46"/>
      <c r="VFX3273" s="65"/>
      <c r="VFY3273" s="19"/>
      <c r="VFZ3273" s="48"/>
      <c r="VGA3273" s="41"/>
      <c r="VGB3273" s="44"/>
      <c r="VGC3273" s="18"/>
      <c r="VGD3273" s="16"/>
      <c r="VGE3273" s="36"/>
      <c r="VGF3273" s="36"/>
      <c r="VGG3273" s="36"/>
      <c r="VGH3273" s="36"/>
      <c r="VGI3273" s="36"/>
      <c r="VGJ3273" s="36"/>
      <c r="VGK3273" s="36"/>
      <c r="VGL3273" s="36"/>
      <c r="VGM3273" s="36"/>
      <c r="VGN3273" s="36"/>
      <c r="VGO3273" s="36"/>
      <c r="VGP3273" s="36"/>
      <c r="VGQ3273" s="36"/>
      <c r="VGR3273" s="12"/>
      <c r="VGS3273" s="12"/>
      <c r="VGT3273" s="12"/>
      <c r="VGU3273" s="53"/>
      <c r="VGW3273" s="41"/>
      <c r="VGX3273" s="40"/>
      <c r="VGY3273" s="44"/>
      <c r="VGZ3273" s="62"/>
      <c r="VHA3273" s="56"/>
      <c r="VHB3273" s="60"/>
      <c r="VHC3273" s="60"/>
      <c r="VHD3273" s="60"/>
      <c r="VHE3273" s="60"/>
      <c r="VHF3273" s="46"/>
      <c r="VHG3273" s="65"/>
      <c r="VHH3273" s="19"/>
      <c r="VHI3273" s="48"/>
      <c r="VHJ3273" s="41"/>
      <c r="VHK3273" s="44"/>
      <c r="VHL3273" s="18"/>
      <c r="VHM3273" s="16"/>
      <c r="VHN3273" s="36"/>
      <c r="VHO3273" s="36"/>
      <c r="VHP3273" s="36"/>
      <c r="VHQ3273" s="36"/>
      <c r="VHR3273" s="36"/>
      <c r="VHS3273" s="36"/>
      <c r="VHT3273" s="36"/>
      <c r="VHU3273" s="36"/>
      <c r="VHV3273" s="36"/>
      <c r="VHW3273" s="36"/>
      <c r="VHX3273" s="36"/>
      <c r="VHY3273" s="36"/>
      <c r="VHZ3273" s="36"/>
      <c r="VIA3273" s="12"/>
      <c r="VIB3273" s="12"/>
      <c r="VIC3273" s="12"/>
      <c r="VID3273" s="53"/>
      <c r="VIF3273" s="41"/>
      <c r="VIG3273" s="40"/>
      <c r="VIH3273" s="44"/>
      <c r="VII3273" s="62"/>
      <c r="VIJ3273" s="56"/>
      <c r="VIK3273" s="60"/>
      <c r="VIL3273" s="60"/>
      <c r="VIM3273" s="60"/>
      <c r="VIN3273" s="60"/>
      <c r="VIO3273" s="46"/>
      <c r="VIP3273" s="65"/>
      <c r="VIQ3273" s="19"/>
      <c r="VIR3273" s="48"/>
      <c r="VIS3273" s="41"/>
      <c r="VIT3273" s="44"/>
      <c r="VIU3273" s="18"/>
      <c r="VIV3273" s="16"/>
      <c r="VIW3273" s="36"/>
      <c r="VIX3273" s="36"/>
      <c r="VIY3273" s="36"/>
      <c r="VIZ3273" s="36"/>
      <c r="VJA3273" s="36"/>
      <c r="VJB3273" s="36"/>
      <c r="VJC3273" s="36"/>
      <c r="VJD3273" s="36"/>
      <c r="VJE3273" s="36"/>
      <c r="VJF3273" s="36"/>
      <c r="VJG3273" s="36"/>
      <c r="VJH3273" s="36"/>
      <c r="VJI3273" s="36"/>
      <c r="VJJ3273" s="12"/>
      <c r="VJK3273" s="12"/>
      <c r="VJL3273" s="12"/>
      <c r="VJM3273" s="53"/>
      <c r="VJO3273" s="41"/>
      <c r="VJP3273" s="40"/>
      <c r="VJQ3273" s="44"/>
      <c r="VJR3273" s="62"/>
      <c r="VJS3273" s="56"/>
      <c r="VJT3273" s="60"/>
      <c r="VJU3273" s="60"/>
      <c r="VJV3273" s="60"/>
      <c r="VJW3273" s="60"/>
      <c r="VJX3273" s="46"/>
      <c r="VJY3273" s="65"/>
      <c r="VJZ3273" s="19"/>
      <c r="VKA3273" s="48"/>
      <c r="VKB3273" s="41"/>
      <c r="VKC3273" s="44"/>
      <c r="VKD3273" s="18"/>
      <c r="VKE3273" s="16"/>
      <c r="VKF3273" s="36"/>
      <c r="VKG3273" s="36"/>
      <c r="VKH3273" s="36"/>
      <c r="VKI3273" s="36"/>
      <c r="VKJ3273" s="36"/>
      <c r="VKK3273" s="36"/>
      <c r="VKL3273" s="36"/>
      <c r="VKM3273" s="36"/>
      <c r="VKN3273" s="36"/>
      <c r="VKO3273" s="36"/>
      <c r="VKP3273" s="36"/>
      <c r="VKQ3273" s="36"/>
      <c r="VKR3273" s="36"/>
      <c r="VKS3273" s="12"/>
      <c r="VKT3273" s="12"/>
      <c r="VKU3273" s="12"/>
      <c r="VKV3273" s="53"/>
      <c r="VKX3273" s="41"/>
      <c r="VKY3273" s="40"/>
      <c r="VKZ3273" s="44"/>
      <c r="VLA3273" s="62"/>
      <c r="VLB3273" s="56"/>
      <c r="VLC3273" s="60"/>
      <c r="VLD3273" s="60"/>
      <c r="VLE3273" s="60"/>
      <c r="VLF3273" s="60"/>
      <c r="VLG3273" s="46"/>
      <c r="VLH3273" s="65"/>
      <c r="VLI3273" s="19"/>
      <c r="VLJ3273" s="48"/>
      <c r="VLK3273" s="41"/>
      <c r="VLL3273" s="44"/>
      <c r="VLM3273" s="18"/>
      <c r="VLN3273" s="16"/>
      <c r="VLO3273" s="36"/>
      <c r="VLP3273" s="36"/>
      <c r="VLQ3273" s="36"/>
      <c r="VLR3273" s="36"/>
      <c r="VLS3273" s="36"/>
      <c r="VLT3273" s="36"/>
      <c r="VLU3273" s="36"/>
      <c r="VLV3273" s="36"/>
      <c r="VLW3273" s="36"/>
      <c r="VLX3273" s="36"/>
      <c r="VLY3273" s="36"/>
      <c r="VLZ3273" s="36"/>
      <c r="VMA3273" s="36"/>
      <c r="VMB3273" s="12"/>
      <c r="VMC3273" s="12"/>
      <c r="VMD3273" s="12"/>
      <c r="VME3273" s="53"/>
      <c r="VMG3273" s="41"/>
      <c r="VMH3273" s="40"/>
      <c r="VMI3273" s="44"/>
      <c r="VMJ3273" s="62"/>
      <c r="VMK3273" s="56"/>
      <c r="VML3273" s="60"/>
      <c r="VMM3273" s="60"/>
      <c r="VMN3273" s="60"/>
      <c r="VMO3273" s="60"/>
      <c r="VMP3273" s="46"/>
      <c r="VMQ3273" s="65"/>
      <c r="VMR3273" s="19"/>
      <c r="VMS3273" s="48"/>
      <c r="VMT3273" s="41"/>
      <c r="VMU3273" s="44"/>
      <c r="VMV3273" s="18"/>
      <c r="VMW3273" s="16"/>
      <c r="VMX3273" s="36"/>
      <c r="VMY3273" s="36"/>
      <c r="VMZ3273" s="36"/>
      <c r="VNA3273" s="36"/>
      <c r="VNB3273" s="36"/>
      <c r="VNC3273" s="36"/>
      <c r="VND3273" s="36"/>
      <c r="VNE3273" s="36"/>
      <c r="VNF3273" s="36"/>
      <c r="VNG3273" s="36"/>
      <c r="VNH3273" s="36"/>
      <c r="VNI3273" s="36"/>
      <c r="VNJ3273" s="36"/>
      <c r="VNK3273" s="12"/>
      <c r="VNL3273" s="12"/>
      <c r="VNM3273" s="12"/>
      <c r="VNN3273" s="53"/>
      <c r="VNP3273" s="41"/>
      <c r="VNQ3273" s="40"/>
      <c r="VNR3273" s="44"/>
      <c r="VNS3273" s="62"/>
      <c r="VNT3273" s="56"/>
      <c r="VNU3273" s="60"/>
      <c r="VNV3273" s="60"/>
      <c r="VNW3273" s="60"/>
      <c r="VNX3273" s="60"/>
      <c r="VNY3273" s="46"/>
      <c r="VNZ3273" s="65"/>
      <c r="VOA3273" s="19"/>
      <c r="VOB3273" s="48"/>
      <c r="VOC3273" s="41"/>
      <c r="VOD3273" s="44"/>
      <c r="VOE3273" s="18"/>
      <c r="VOF3273" s="16"/>
      <c r="VOG3273" s="36"/>
      <c r="VOH3273" s="36"/>
      <c r="VOI3273" s="36"/>
      <c r="VOJ3273" s="36"/>
      <c r="VOK3273" s="36"/>
      <c r="VOL3273" s="36"/>
      <c r="VOM3273" s="36"/>
      <c r="VON3273" s="36"/>
      <c r="VOO3273" s="36"/>
      <c r="VOP3273" s="36"/>
      <c r="VOQ3273" s="36"/>
      <c r="VOR3273" s="36"/>
      <c r="VOS3273" s="36"/>
      <c r="VOT3273" s="12"/>
      <c r="VOU3273" s="12"/>
      <c r="VOV3273" s="12"/>
      <c r="VOW3273" s="53"/>
      <c r="VOY3273" s="41"/>
      <c r="VOZ3273" s="40"/>
      <c r="VPA3273" s="44"/>
      <c r="VPB3273" s="62"/>
      <c r="VPC3273" s="56"/>
      <c r="VPD3273" s="60"/>
      <c r="VPE3273" s="60"/>
      <c r="VPF3273" s="60"/>
      <c r="VPG3273" s="60"/>
      <c r="VPH3273" s="46"/>
      <c r="VPI3273" s="65"/>
      <c r="VPJ3273" s="19"/>
      <c r="VPK3273" s="48"/>
      <c r="VPL3273" s="41"/>
      <c r="VPM3273" s="44"/>
      <c r="VPN3273" s="18"/>
      <c r="VPO3273" s="16"/>
      <c r="VPP3273" s="36"/>
      <c r="VPQ3273" s="36"/>
      <c r="VPR3273" s="36"/>
      <c r="VPS3273" s="36"/>
      <c r="VPT3273" s="36"/>
      <c r="VPU3273" s="36"/>
      <c r="VPV3273" s="36"/>
      <c r="VPW3273" s="36"/>
      <c r="VPX3273" s="36"/>
      <c r="VPY3273" s="36"/>
      <c r="VPZ3273" s="36"/>
      <c r="VQA3273" s="36"/>
      <c r="VQB3273" s="36"/>
      <c r="VQC3273" s="12"/>
      <c r="VQD3273" s="12"/>
      <c r="VQE3273" s="12"/>
      <c r="VQF3273" s="53"/>
      <c r="VQH3273" s="41"/>
      <c r="VQI3273" s="40"/>
      <c r="VQJ3273" s="44"/>
      <c r="VQK3273" s="62"/>
      <c r="VQL3273" s="56"/>
      <c r="VQM3273" s="60"/>
      <c r="VQN3273" s="60"/>
      <c r="VQO3273" s="60"/>
      <c r="VQP3273" s="60"/>
      <c r="VQQ3273" s="46"/>
      <c r="VQR3273" s="65"/>
      <c r="VQS3273" s="19"/>
      <c r="VQT3273" s="48"/>
      <c r="VQU3273" s="41"/>
      <c r="VQV3273" s="44"/>
      <c r="VQW3273" s="18"/>
      <c r="VQX3273" s="16"/>
      <c r="VQY3273" s="36"/>
      <c r="VQZ3273" s="36"/>
      <c r="VRA3273" s="36"/>
      <c r="VRB3273" s="36"/>
      <c r="VRC3273" s="36"/>
      <c r="VRD3273" s="36"/>
      <c r="VRE3273" s="36"/>
      <c r="VRF3273" s="36"/>
      <c r="VRG3273" s="36"/>
      <c r="VRH3273" s="36"/>
      <c r="VRI3273" s="36"/>
      <c r="VRJ3273" s="36"/>
      <c r="VRK3273" s="36"/>
      <c r="VRL3273" s="12"/>
      <c r="VRM3273" s="12"/>
      <c r="VRN3273" s="12"/>
      <c r="VRO3273" s="53"/>
      <c r="VRQ3273" s="41"/>
      <c r="VRR3273" s="40"/>
      <c r="VRS3273" s="44"/>
      <c r="VRT3273" s="62"/>
      <c r="VRU3273" s="56"/>
      <c r="VRV3273" s="60"/>
      <c r="VRW3273" s="60"/>
      <c r="VRX3273" s="60"/>
      <c r="VRY3273" s="60"/>
      <c r="VRZ3273" s="46"/>
      <c r="VSA3273" s="65"/>
      <c r="VSB3273" s="19"/>
      <c r="VSC3273" s="48"/>
      <c r="VSD3273" s="41"/>
      <c r="VSE3273" s="44"/>
      <c r="VSF3273" s="18"/>
      <c r="VSG3273" s="16"/>
      <c r="VSH3273" s="36"/>
      <c r="VSI3273" s="36"/>
      <c r="VSJ3273" s="36"/>
      <c r="VSK3273" s="36"/>
      <c r="VSL3273" s="36"/>
      <c r="VSM3273" s="36"/>
      <c r="VSN3273" s="36"/>
      <c r="VSO3273" s="36"/>
      <c r="VSP3273" s="36"/>
      <c r="VSQ3273" s="36"/>
      <c r="VSR3273" s="36"/>
      <c r="VSS3273" s="36"/>
      <c r="VST3273" s="36"/>
      <c r="VSU3273" s="12"/>
      <c r="VSV3273" s="12"/>
      <c r="VSW3273" s="12"/>
      <c r="VSX3273" s="53"/>
      <c r="VSZ3273" s="41"/>
      <c r="VTA3273" s="40"/>
      <c r="VTB3273" s="44"/>
      <c r="VTC3273" s="62"/>
      <c r="VTD3273" s="56"/>
      <c r="VTE3273" s="60"/>
      <c r="VTF3273" s="60"/>
      <c r="VTG3273" s="60"/>
      <c r="VTH3273" s="60"/>
      <c r="VTI3273" s="46"/>
      <c r="VTJ3273" s="65"/>
      <c r="VTK3273" s="19"/>
      <c r="VTL3273" s="48"/>
      <c r="VTM3273" s="41"/>
      <c r="VTN3273" s="44"/>
      <c r="VTO3273" s="18"/>
      <c r="VTP3273" s="16"/>
      <c r="VTQ3273" s="36"/>
      <c r="VTR3273" s="36"/>
      <c r="VTS3273" s="36"/>
      <c r="VTT3273" s="36"/>
      <c r="VTU3273" s="36"/>
      <c r="VTV3273" s="36"/>
      <c r="VTW3273" s="36"/>
      <c r="VTX3273" s="36"/>
      <c r="VTY3273" s="36"/>
      <c r="VTZ3273" s="36"/>
      <c r="VUA3273" s="36"/>
      <c r="VUB3273" s="36"/>
      <c r="VUC3273" s="36"/>
      <c r="VUD3273" s="12"/>
      <c r="VUE3273" s="12"/>
      <c r="VUF3273" s="12"/>
      <c r="VUG3273" s="53"/>
      <c r="VUI3273" s="41"/>
      <c r="VUJ3273" s="40"/>
      <c r="VUK3273" s="44"/>
      <c r="VUL3273" s="62"/>
      <c r="VUM3273" s="56"/>
      <c r="VUN3273" s="60"/>
      <c r="VUO3273" s="60"/>
      <c r="VUP3273" s="60"/>
      <c r="VUQ3273" s="60"/>
      <c r="VUR3273" s="46"/>
      <c r="VUS3273" s="65"/>
      <c r="VUT3273" s="19"/>
      <c r="VUU3273" s="48"/>
      <c r="VUV3273" s="41"/>
      <c r="VUW3273" s="44"/>
      <c r="VUX3273" s="18"/>
      <c r="VUY3273" s="16"/>
      <c r="VUZ3273" s="36"/>
      <c r="VVA3273" s="36"/>
      <c r="VVB3273" s="36"/>
      <c r="VVC3273" s="36"/>
      <c r="VVD3273" s="36"/>
      <c r="VVE3273" s="36"/>
      <c r="VVF3273" s="36"/>
      <c r="VVG3273" s="36"/>
      <c r="VVH3273" s="36"/>
      <c r="VVI3273" s="36"/>
      <c r="VVJ3273" s="36"/>
      <c r="VVK3273" s="36"/>
      <c r="VVL3273" s="36"/>
      <c r="VVM3273" s="12"/>
      <c r="VVN3273" s="12"/>
      <c r="VVO3273" s="12"/>
      <c r="VVP3273" s="53"/>
      <c r="VVR3273" s="41"/>
      <c r="VVS3273" s="40"/>
      <c r="VVT3273" s="44"/>
      <c r="VVU3273" s="62"/>
      <c r="VVV3273" s="56"/>
      <c r="VVW3273" s="60"/>
      <c r="VVX3273" s="60"/>
      <c r="VVY3273" s="60"/>
      <c r="VVZ3273" s="60"/>
      <c r="VWA3273" s="46"/>
      <c r="VWB3273" s="65"/>
      <c r="VWC3273" s="19"/>
      <c r="VWD3273" s="48"/>
      <c r="VWE3273" s="41"/>
      <c r="VWF3273" s="44"/>
      <c r="VWG3273" s="18"/>
      <c r="VWH3273" s="16"/>
      <c r="VWI3273" s="36"/>
      <c r="VWJ3273" s="36"/>
      <c r="VWK3273" s="36"/>
      <c r="VWL3273" s="36"/>
      <c r="VWM3273" s="36"/>
      <c r="VWN3273" s="36"/>
      <c r="VWO3273" s="36"/>
      <c r="VWP3273" s="36"/>
      <c r="VWQ3273" s="36"/>
      <c r="VWR3273" s="36"/>
      <c r="VWS3273" s="36"/>
      <c r="VWT3273" s="36"/>
      <c r="VWU3273" s="36"/>
      <c r="VWV3273" s="12"/>
      <c r="VWW3273" s="12"/>
      <c r="VWX3273" s="12"/>
      <c r="VWY3273" s="53"/>
      <c r="VXA3273" s="41"/>
      <c r="VXB3273" s="40"/>
      <c r="VXC3273" s="44"/>
      <c r="VXD3273" s="62"/>
      <c r="VXE3273" s="56"/>
      <c r="VXF3273" s="60"/>
      <c r="VXG3273" s="60"/>
      <c r="VXH3273" s="60"/>
      <c r="VXI3273" s="60"/>
      <c r="VXJ3273" s="46"/>
      <c r="VXK3273" s="65"/>
      <c r="VXL3273" s="19"/>
      <c r="VXM3273" s="48"/>
      <c r="VXN3273" s="41"/>
      <c r="VXO3273" s="44"/>
      <c r="VXP3273" s="18"/>
      <c r="VXQ3273" s="16"/>
      <c r="VXR3273" s="36"/>
      <c r="VXS3273" s="36"/>
      <c r="VXT3273" s="36"/>
      <c r="VXU3273" s="36"/>
      <c r="VXV3273" s="36"/>
      <c r="VXW3273" s="36"/>
      <c r="VXX3273" s="36"/>
      <c r="VXY3273" s="36"/>
      <c r="VXZ3273" s="36"/>
      <c r="VYA3273" s="36"/>
      <c r="VYB3273" s="36"/>
      <c r="VYC3273" s="36"/>
      <c r="VYD3273" s="36"/>
      <c r="VYE3273" s="12"/>
      <c r="VYF3273" s="12"/>
      <c r="VYG3273" s="12"/>
      <c r="VYH3273" s="53"/>
      <c r="VYJ3273" s="41"/>
      <c r="VYK3273" s="40"/>
      <c r="VYL3273" s="44"/>
      <c r="VYM3273" s="62"/>
      <c r="VYN3273" s="56"/>
      <c r="VYO3273" s="60"/>
      <c r="VYP3273" s="60"/>
      <c r="VYQ3273" s="60"/>
      <c r="VYR3273" s="60"/>
      <c r="VYS3273" s="46"/>
      <c r="VYT3273" s="65"/>
      <c r="VYU3273" s="19"/>
      <c r="VYV3273" s="48"/>
      <c r="VYW3273" s="41"/>
      <c r="VYX3273" s="44"/>
      <c r="VYY3273" s="18"/>
      <c r="VYZ3273" s="16"/>
      <c r="VZA3273" s="36"/>
      <c r="VZB3273" s="36"/>
      <c r="VZC3273" s="36"/>
      <c r="VZD3273" s="36"/>
      <c r="VZE3273" s="36"/>
      <c r="VZF3273" s="36"/>
      <c r="VZG3273" s="36"/>
      <c r="VZH3273" s="36"/>
      <c r="VZI3273" s="36"/>
      <c r="VZJ3273" s="36"/>
      <c r="VZK3273" s="36"/>
      <c r="VZL3273" s="36"/>
      <c r="VZM3273" s="36"/>
      <c r="VZN3273" s="12"/>
      <c r="VZO3273" s="12"/>
      <c r="VZP3273" s="12"/>
      <c r="VZQ3273" s="53"/>
      <c r="VZS3273" s="41"/>
      <c r="VZT3273" s="40"/>
      <c r="VZU3273" s="44"/>
      <c r="VZV3273" s="62"/>
      <c r="VZW3273" s="56"/>
      <c r="VZX3273" s="60"/>
      <c r="VZY3273" s="60"/>
      <c r="VZZ3273" s="60"/>
      <c r="WAA3273" s="60"/>
      <c r="WAB3273" s="46"/>
      <c r="WAC3273" s="65"/>
      <c r="WAD3273" s="19"/>
      <c r="WAE3273" s="48"/>
      <c r="WAF3273" s="41"/>
      <c r="WAG3273" s="44"/>
      <c r="WAH3273" s="18"/>
      <c r="WAI3273" s="16"/>
      <c r="WAJ3273" s="36"/>
      <c r="WAK3273" s="36"/>
      <c r="WAL3273" s="36"/>
      <c r="WAM3273" s="36"/>
      <c r="WAN3273" s="36"/>
      <c r="WAO3273" s="36"/>
      <c r="WAP3273" s="36"/>
      <c r="WAQ3273" s="36"/>
      <c r="WAR3273" s="36"/>
      <c r="WAS3273" s="36"/>
      <c r="WAT3273" s="36"/>
      <c r="WAU3273" s="36"/>
      <c r="WAV3273" s="36"/>
      <c r="WAW3273" s="12"/>
      <c r="WAX3273" s="12"/>
      <c r="WAY3273" s="12"/>
      <c r="WAZ3273" s="53"/>
      <c r="WBB3273" s="41"/>
      <c r="WBC3273" s="40"/>
      <c r="WBD3273" s="44"/>
      <c r="WBE3273" s="62"/>
      <c r="WBF3273" s="56"/>
      <c r="WBG3273" s="60"/>
      <c r="WBH3273" s="60"/>
      <c r="WBI3273" s="60"/>
      <c r="WBJ3273" s="60"/>
      <c r="WBK3273" s="46"/>
      <c r="WBL3273" s="65"/>
      <c r="WBM3273" s="19"/>
      <c r="WBN3273" s="48"/>
      <c r="WBO3273" s="41"/>
      <c r="WBP3273" s="44"/>
      <c r="WBQ3273" s="18"/>
      <c r="WBR3273" s="16"/>
      <c r="WBS3273" s="36"/>
      <c r="WBT3273" s="36"/>
      <c r="WBU3273" s="36"/>
      <c r="WBV3273" s="36"/>
      <c r="WBW3273" s="36"/>
      <c r="WBX3273" s="36"/>
      <c r="WBY3273" s="36"/>
      <c r="WBZ3273" s="36"/>
      <c r="WCA3273" s="36"/>
      <c r="WCB3273" s="36"/>
      <c r="WCC3273" s="36"/>
      <c r="WCD3273" s="36"/>
      <c r="WCE3273" s="36"/>
      <c r="WCF3273" s="12"/>
      <c r="WCG3273" s="12"/>
      <c r="WCH3273" s="12"/>
      <c r="WCI3273" s="53"/>
      <c r="WCK3273" s="41"/>
      <c r="WCL3273" s="40"/>
      <c r="WCM3273" s="44"/>
      <c r="WCN3273" s="62"/>
      <c r="WCO3273" s="56"/>
      <c r="WCP3273" s="60"/>
      <c r="WCQ3273" s="60"/>
      <c r="WCR3273" s="60"/>
      <c r="WCS3273" s="60"/>
      <c r="WCT3273" s="46"/>
      <c r="WCU3273" s="65"/>
      <c r="WCV3273" s="19"/>
      <c r="WCW3273" s="48"/>
      <c r="WCX3273" s="41"/>
      <c r="WCY3273" s="44"/>
      <c r="WCZ3273" s="18"/>
      <c r="WDA3273" s="16"/>
      <c r="WDB3273" s="36"/>
      <c r="WDC3273" s="36"/>
      <c r="WDD3273" s="36"/>
      <c r="WDE3273" s="36"/>
      <c r="WDF3273" s="36"/>
      <c r="WDG3273" s="36"/>
      <c r="WDH3273" s="36"/>
      <c r="WDI3273" s="36"/>
      <c r="WDJ3273" s="36"/>
      <c r="WDK3273" s="36"/>
      <c r="WDL3273" s="36"/>
      <c r="WDM3273" s="36"/>
      <c r="WDN3273" s="36"/>
      <c r="WDO3273" s="12"/>
      <c r="WDP3273" s="12"/>
      <c r="WDQ3273" s="12"/>
      <c r="WDR3273" s="53"/>
      <c r="WDT3273" s="41"/>
      <c r="WDU3273" s="40"/>
      <c r="WDV3273" s="44"/>
      <c r="WDW3273" s="62"/>
      <c r="WDX3273" s="56"/>
      <c r="WDY3273" s="60"/>
      <c r="WDZ3273" s="60"/>
      <c r="WEA3273" s="60"/>
      <c r="WEB3273" s="60"/>
      <c r="WEC3273" s="46"/>
      <c r="WED3273" s="65"/>
      <c r="WEE3273" s="19"/>
      <c r="WEF3273" s="48"/>
      <c r="WEG3273" s="41"/>
      <c r="WEH3273" s="44"/>
      <c r="WEI3273" s="18"/>
      <c r="WEJ3273" s="16"/>
      <c r="WEK3273" s="36"/>
      <c r="WEL3273" s="36"/>
      <c r="WEM3273" s="36"/>
      <c r="WEN3273" s="36"/>
      <c r="WEO3273" s="36"/>
      <c r="WEP3273" s="36"/>
      <c r="WEQ3273" s="36"/>
      <c r="WER3273" s="36"/>
      <c r="WES3273" s="36"/>
      <c r="WET3273" s="36"/>
      <c r="WEU3273" s="36"/>
      <c r="WEV3273" s="36"/>
      <c r="WEW3273" s="36"/>
      <c r="WEX3273" s="12"/>
      <c r="WEY3273" s="12"/>
      <c r="WEZ3273" s="12"/>
      <c r="WFA3273" s="53"/>
      <c r="WFC3273" s="41"/>
      <c r="WFD3273" s="40"/>
      <c r="WFE3273" s="44"/>
      <c r="WFF3273" s="62"/>
      <c r="WFG3273" s="56"/>
      <c r="WFH3273" s="60"/>
      <c r="WFI3273" s="60"/>
      <c r="WFJ3273" s="60"/>
      <c r="WFK3273" s="60"/>
      <c r="WFL3273" s="46"/>
      <c r="WFM3273" s="65"/>
      <c r="WFN3273" s="19"/>
      <c r="WFO3273" s="48"/>
      <c r="WFP3273" s="41"/>
      <c r="WFQ3273" s="44"/>
      <c r="WFR3273" s="18"/>
      <c r="WFS3273" s="16"/>
      <c r="WFT3273" s="36"/>
      <c r="WFU3273" s="36"/>
      <c r="WFV3273" s="36"/>
      <c r="WFW3273" s="36"/>
      <c r="WFX3273" s="36"/>
      <c r="WFY3273" s="36"/>
      <c r="WFZ3273" s="36"/>
      <c r="WGA3273" s="36"/>
      <c r="WGB3273" s="36"/>
      <c r="WGC3273" s="36"/>
      <c r="WGD3273" s="36"/>
      <c r="WGE3273" s="36"/>
      <c r="WGF3273" s="36"/>
      <c r="WGG3273" s="12"/>
      <c r="WGH3273" s="12"/>
      <c r="WGI3273" s="12"/>
      <c r="WGJ3273" s="53"/>
      <c r="WGL3273" s="41"/>
      <c r="WGM3273" s="40"/>
      <c r="WGN3273" s="44"/>
      <c r="WGO3273" s="62"/>
      <c r="WGP3273" s="56"/>
      <c r="WGQ3273" s="60"/>
      <c r="WGR3273" s="60"/>
      <c r="WGS3273" s="60"/>
      <c r="WGT3273" s="60"/>
      <c r="WGU3273" s="46"/>
      <c r="WGV3273" s="65"/>
      <c r="WGW3273" s="19"/>
      <c r="WGX3273" s="48"/>
      <c r="WGY3273" s="41"/>
      <c r="WGZ3273" s="44"/>
      <c r="WHA3273" s="18"/>
      <c r="WHB3273" s="16"/>
      <c r="WHC3273" s="36"/>
      <c r="WHD3273" s="36"/>
      <c r="WHE3273" s="36"/>
      <c r="WHF3273" s="36"/>
      <c r="WHG3273" s="36"/>
      <c r="WHH3273" s="36"/>
      <c r="WHI3273" s="36"/>
      <c r="WHJ3273" s="36"/>
      <c r="WHK3273" s="36"/>
      <c r="WHL3273" s="36"/>
      <c r="WHM3273" s="36"/>
      <c r="WHN3273" s="36"/>
      <c r="WHO3273" s="36"/>
      <c r="WHP3273" s="12"/>
      <c r="WHQ3273" s="12"/>
      <c r="WHR3273" s="12"/>
      <c r="WHS3273" s="53"/>
      <c r="WHU3273" s="41"/>
      <c r="WHV3273" s="40"/>
      <c r="WHW3273" s="44"/>
      <c r="WHX3273" s="62"/>
      <c r="WHY3273" s="56"/>
      <c r="WHZ3273" s="60"/>
      <c r="WIA3273" s="60"/>
      <c r="WIB3273" s="60"/>
      <c r="WIC3273" s="60"/>
      <c r="WID3273" s="46"/>
      <c r="WIE3273" s="65"/>
      <c r="WIF3273" s="19"/>
      <c r="WIG3273" s="48"/>
      <c r="WIH3273" s="41"/>
      <c r="WII3273" s="44"/>
      <c r="WIJ3273" s="18"/>
      <c r="WIK3273" s="16"/>
      <c r="WIL3273" s="36"/>
      <c r="WIM3273" s="36"/>
      <c r="WIN3273" s="36"/>
      <c r="WIO3273" s="36"/>
      <c r="WIP3273" s="36"/>
      <c r="WIQ3273" s="36"/>
      <c r="WIR3273" s="36"/>
      <c r="WIS3273" s="36"/>
      <c r="WIT3273" s="36"/>
      <c r="WIU3273" s="36"/>
      <c r="WIV3273" s="36"/>
      <c r="WIW3273" s="36"/>
      <c r="WIX3273" s="36"/>
      <c r="WIY3273" s="12"/>
      <c r="WIZ3273" s="12"/>
      <c r="WJA3273" s="12"/>
      <c r="WJB3273" s="53"/>
      <c r="WJD3273" s="41"/>
      <c r="WJE3273" s="40"/>
      <c r="WJF3273" s="44"/>
      <c r="WJG3273" s="62"/>
      <c r="WJH3273" s="56"/>
      <c r="WJI3273" s="60"/>
      <c r="WJJ3273" s="60"/>
      <c r="WJK3273" s="60"/>
      <c r="WJL3273" s="60"/>
      <c r="WJM3273" s="46"/>
      <c r="WJN3273" s="65"/>
      <c r="WJO3273" s="19"/>
      <c r="WJP3273" s="48"/>
      <c r="WJQ3273" s="41"/>
      <c r="WJR3273" s="44"/>
      <c r="WJS3273" s="18"/>
      <c r="WJT3273" s="16"/>
      <c r="WJU3273" s="36"/>
      <c r="WJV3273" s="36"/>
      <c r="WJW3273" s="36"/>
      <c r="WJX3273" s="36"/>
      <c r="WJY3273" s="36"/>
      <c r="WJZ3273" s="36"/>
      <c r="WKA3273" s="36"/>
      <c r="WKB3273" s="36"/>
      <c r="WKC3273" s="36"/>
      <c r="WKD3273" s="36"/>
      <c r="WKE3273" s="36"/>
      <c r="WKF3273" s="36"/>
      <c r="WKG3273" s="36"/>
      <c r="WKH3273" s="12"/>
      <c r="WKI3273" s="12"/>
      <c r="WKJ3273" s="12"/>
      <c r="WKK3273" s="53"/>
      <c r="WKM3273" s="41"/>
      <c r="WKN3273" s="40"/>
      <c r="WKO3273" s="44"/>
      <c r="WKP3273" s="62"/>
      <c r="WKQ3273" s="56"/>
      <c r="WKR3273" s="60"/>
      <c r="WKS3273" s="60"/>
      <c r="WKT3273" s="60"/>
      <c r="WKU3273" s="60"/>
      <c r="WKV3273" s="46"/>
      <c r="WKW3273" s="65"/>
      <c r="WKX3273" s="19"/>
      <c r="WKY3273" s="48"/>
      <c r="WKZ3273" s="41"/>
      <c r="WLA3273" s="44"/>
      <c r="WLB3273" s="18"/>
      <c r="WLC3273" s="16"/>
      <c r="WLD3273" s="36"/>
      <c r="WLE3273" s="36"/>
      <c r="WLF3273" s="36"/>
      <c r="WLG3273" s="36"/>
      <c r="WLH3273" s="36"/>
      <c r="WLI3273" s="36"/>
      <c r="WLJ3273" s="36"/>
      <c r="WLK3273" s="36"/>
      <c r="WLL3273" s="36"/>
      <c r="WLM3273" s="36"/>
      <c r="WLN3273" s="36"/>
      <c r="WLO3273" s="36"/>
      <c r="WLP3273" s="36"/>
      <c r="WLQ3273" s="12"/>
      <c r="WLR3273" s="12"/>
      <c r="WLS3273" s="12"/>
      <c r="WLT3273" s="53"/>
      <c r="WLV3273" s="41"/>
      <c r="WLW3273" s="40"/>
      <c r="WLX3273" s="44"/>
      <c r="WLY3273" s="62"/>
      <c r="WLZ3273" s="56"/>
      <c r="WMA3273" s="60"/>
      <c r="WMB3273" s="60"/>
      <c r="WMC3273" s="60"/>
      <c r="WMD3273" s="60"/>
      <c r="WME3273" s="46"/>
      <c r="WMF3273" s="65"/>
      <c r="WMG3273" s="19"/>
      <c r="WMH3273" s="48"/>
      <c r="WMI3273" s="41"/>
      <c r="WMJ3273" s="44"/>
      <c r="WMK3273" s="18"/>
      <c r="WML3273" s="16"/>
      <c r="WMM3273" s="36"/>
      <c r="WMN3273" s="36"/>
      <c r="WMO3273" s="36"/>
      <c r="WMP3273" s="36"/>
      <c r="WMQ3273" s="36"/>
      <c r="WMR3273" s="36"/>
      <c r="WMS3273" s="36"/>
      <c r="WMT3273" s="36"/>
      <c r="WMU3273" s="36"/>
      <c r="WMV3273" s="36"/>
      <c r="WMW3273" s="36"/>
      <c r="WMX3273" s="36"/>
      <c r="WMY3273" s="36"/>
      <c r="WMZ3273" s="12"/>
      <c r="WNA3273" s="12"/>
      <c r="WNB3273" s="12"/>
      <c r="WNC3273" s="53"/>
      <c r="WNE3273" s="41"/>
      <c r="WNF3273" s="40"/>
      <c r="WNG3273" s="44"/>
      <c r="WNH3273" s="62"/>
      <c r="WNI3273" s="56"/>
      <c r="WNJ3273" s="60"/>
      <c r="WNK3273" s="60"/>
      <c r="WNL3273" s="60"/>
      <c r="WNM3273" s="60"/>
      <c r="WNN3273" s="46"/>
      <c r="WNO3273" s="65"/>
      <c r="WNP3273" s="19"/>
      <c r="WNQ3273" s="48"/>
      <c r="WNR3273" s="41"/>
      <c r="WNS3273" s="44"/>
      <c r="WNT3273" s="18"/>
      <c r="WNU3273" s="16"/>
      <c r="WNV3273" s="36"/>
      <c r="WNW3273" s="36"/>
      <c r="WNX3273" s="36"/>
      <c r="WNY3273" s="36"/>
      <c r="WNZ3273" s="36"/>
      <c r="WOA3273" s="36"/>
      <c r="WOB3273" s="36"/>
      <c r="WOC3273" s="36"/>
      <c r="WOD3273" s="36"/>
      <c r="WOE3273" s="36"/>
      <c r="WOF3273" s="36"/>
      <c r="WOG3273" s="36"/>
      <c r="WOH3273" s="36"/>
      <c r="WOI3273" s="12"/>
      <c r="WOJ3273" s="12"/>
      <c r="WOK3273" s="12"/>
      <c r="WOL3273" s="53"/>
      <c r="WON3273" s="41"/>
      <c r="WOO3273" s="40"/>
      <c r="WOP3273" s="44"/>
      <c r="WOQ3273" s="62"/>
      <c r="WOR3273" s="56"/>
      <c r="WOS3273" s="60"/>
      <c r="WOT3273" s="60"/>
      <c r="WOU3273" s="60"/>
      <c r="WOV3273" s="60"/>
      <c r="WOW3273" s="46"/>
      <c r="WOX3273" s="65"/>
      <c r="WOY3273" s="19"/>
      <c r="WOZ3273" s="48"/>
      <c r="WPA3273" s="41"/>
      <c r="WPB3273" s="44"/>
      <c r="WPC3273" s="18"/>
      <c r="WPD3273" s="16"/>
      <c r="WPE3273" s="36"/>
      <c r="WPF3273" s="36"/>
      <c r="WPG3273" s="36"/>
      <c r="WPH3273" s="36"/>
      <c r="WPI3273" s="36"/>
      <c r="WPJ3273" s="36"/>
      <c r="WPK3273" s="36"/>
      <c r="WPL3273" s="36"/>
      <c r="WPM3273" s="36"/>
      <c r="WPN3273" s="36"/>
      <c r="WPO3273" s="36"/>
      <c r="WPP3273" s="36"/>
      <c r="WPQ3273" s="36"/>
      <c r="WPR3273" s="12"/>
      <c r="WPS3273" s="12"/>
      <c r="WPT3273" s="12"/>
      <c r="WPU3273" s="53"/>
      <c r="WPW3273" s="41"/>
      <c r="WPX3273" s="40"/>
      <c r="WPY3273" s="44"/>
      <c r="WPZ3273" s="62"/>
      <c r="WQA3273" s="56"/>
      <c r="WQB3273" s="60"/>
      <c r="WQC3273" s="60"/>
      <c r="WQD3273" s="60"/>
      <c r="WQE3273" s="60"/>
      <c r="WQF3273" s="46"/>
      <c r="WQG3273" s="65"/>
      <c r="WQH3273" s="19"/>
      <c r="WQI3273" s="48"/>
      <c r="WQJ3273" s="41"/>
      <c r="WQK3273" s="44"/>
      <c r="WQL3273" s="18"/>
      <c r="WQM3273" s="16"/>
      <c r="WQN3273" s="36"/>
      <c r="WQO3273" s="36"/>
      <c r="WQP3273" s="36"/>
      <c r="WQQ3273" s="36"/>
      <c r="WQR3273" s="36"/>
      <c r="WQS3273" s="36"/>
      <c r="WQT3273" s="36"/>
      <c r="WQU3273" s="36"/>
      <c r="WQV3273" s="36"/>
      <c r="WQW3273" s="36"/>
      <c r="WQX3273" s="36"/>
      <c r="WQY3273" s="36"/>
      <c r="WQZ3273" s="36"/>
      <c r="WRA3273" s="12"/>
      <c r="WRB3273" s="12"/>
      <c r="WRC3273" s="12"/>
      <c r="WRD3273" s="53"/>
      <c r="WRF3273" s="41"/>
      <c r="WRG3273" s="40"/>
      <c r="WRH3273" s="44"/>
      <c r="WRI3273" s="62"/>
      <c r="WRJ3273" s="56"/>
      <c r="WRK3273" s="60"/>
      <c r="WRL3273" s="60"/>
      <c r="WRM3273" s="60"/>
      <c r="WRN3273" s="60"/>
      <c r="WRO3273" s="46"/>
      <c r="WRP3273" s="65"/>
      <c r="WRQ3273" s="19"/>
      <c r="WRR3273" s="48"/>
      <c r="WRS3273" s="41"/>
      <c r="WRT3273" s="44"/>
      <c r="WRU3273" s="18"/>
      <c r="WRV3273" s="16"/>
      <c r="WRW3273" s="36"/>
      <c r="WRX3273" s="36"/>
      <c r="WRY3273" s="36"/>
      <c r="WRZ3273" s="36"/>
      <c r="WSA3273" s="36"/>
      <c r="WSB3273" s="36"/>
      <c r="WSC3273" s="36"/>
      <c r="WSD3273" s="36"/>
      <c r="WSE3273" s="36"/>
      <c r="WSF3273" s="36"/>
      <c r="WSG3273" s="36"/>
      <c r="WSH3273" s="36"/>
      <c r="WSI3273" s="36"/>
      <c r="WSJ3273" s="12"/>
      <c r="WSK3273" s="12"/>
      <c r="WSL3273" s="12"/>
      <c r="WSM3273" s="53"/>
      <c r="WSO3273" s="41"/>
      <c r="WSP3273" s="40"/>
      <c r="WSQ3273" s="44"/>
      <c r="WSR3273" s="62"/>
      <c r="WSS3273" s="56"/>
      <c r="WST3273" s="60"/>
      <c r="WSU3273" s="60"/>
      <c r="WSV3273" s="60"/>
      <c r="WSW3273" s="60"/>
      <c r="WSX3273" s="46"/>
      <c r="WSY3273" s="65"/>
      <c r="WSZ3273" s="19"/>
      <c r="WTA3273" s="48"/>
      <c r="WTB3273" s="41"/>
      <c r="WTC3273" s="44"/>
      <c r="WTD3273" s="18"/>
      <c r="WTE3273" s="16"/>
      <c r="WTF3273" s="36"/>
      <c r="WTG3273" s="36"/>
      <c r="WTH3273" s="36"/>
      <c r="WTI3273" s="36"/>
      <c r="WTJ3273" s="36"/>
      <c r="WTK3273" s="36"/>
      <c r="WTL3273" s="36"/>
      <c r="WTM3273" s="36"/>
      <c r="WTN3273" s="36"/>
      <c r="WTO3273" s="36"/>
      <c r="WTP3273" s="36"/>
      <c r="WTQ3273" s="36"/>
      <c r="WTR3273" s="36"/>
      <c r="WTS3273" s="12"/>
      <c r="WTT3273" s="12"/>
      <c r="WTU3273" s="12"/>
      <c r="WTV3273" s="53"/>
      <c r="WTX3273" s="41"/>
      <c r="WTY3273" s="40"/>
      <c r="WTZ3273" s="44"/>
      <c r="WUA3273" s="62"/>
      <c r="WUB3273" s="56"/>
      <c r="WUC3273" s="60"/>
      <c r="WUD3273" s="60"/>
      <c r="WUE3273" s="60"/>
      <c r="WUF3273" s="60"/>
      <c r="WUG3273" s="46"/>
      <c r="WUH3273" s="65"/>
      <c r="WUI3273" s="19"/>
      <c r="WUJ3273" s="48"/>
      <c r="WUK3273" s="41"/>
      <c r="WUL3273" s="44"/>
      <c r="WUM3273" s="18"/>
      <c r="WUN3273" s="16"/>
      <c r="WUO3273" s="36"/>
      <c r="WUP3273" s="36"/>
      <c r="WUQ3273" s="36"/>
      <c r="WUR3273" s="36"/>
      <c r="WUS3273" s="36"/>
      <c r="WUT3273" s="36"/>
      <c r="WUU3273" s="36"/>
      <c r="WUV3273" s="36"/>
      <c r="WUW3273" s="36"/>
      <c r="WUX3273" s="36"/>
      <c r="WUY3273" s="36"/>
      <c r="WUZ3273" s="36"/>
      <c r="WVA3273" s="36"/>
      <c r="WVB3273" s="12"/>
      <c r="WVC3273" s="12"/>
      <c r="WVD3273" s="12"/>
      <c r="WVE3273" s="53"/>
      <c r="WVG3273" s="41"/>
      <c r="WVH3273" s="40"/>
      <c r="WVI3273" s="44"/>
      <c r="WVJ3273" s="62"/>
      <c r="WVK3273" s="56"/>
      <c r="WVL3273" s="60"/>
      <c r="WVM3273" s="60"/>
      <c r="WVN3273" s="60"/>
      <c r="WVO3273" s="60"/>
      <c r="WVP3273" s="46"/>
      <c r="WVQ3273" s="65"/>
      <c r="WVR3273" s="19"/>
      <c r="WVS3273" s="48"/>
      <c r="WVT3273" s="41"/>
      <c r="WVU3273" s="44"/>
      <c r="WVV3273" s="18"/>
      <c r="WVW3273" s="16"/>
      <c r="WVX3273" s="36"/>
      <c r="WVY3273" s="36"/>
      <c r="WVZ3273" s="36"/>
      <c r="WWA3273" s="36"/>
      <c r="WWB3273" s="36"/>
      <c r="WWC3273" s="36"/>
      <c r="WWD3273" s="36"/>
      <c r="WWE3273" s="36"/>
      <c r="WWF3273" s="36"/>
      <c r="WWG3273" s="36"/>
      <c r="WWH3273" s="36"/>
      <c r="WWI3273" s="36"/>
      <c r="WWJ3273" s="36"/>
      <c r="WWK3273" s="12"/>
      <c r="WWL3273" s="12"/>
      <c r="WWM3273" s="12"/>
      <c r="WWN3273" s="53"/>
      <c r="WWP3273" s="41"/>
      <c r="WWQ3273" s="40"/>
      <c r="WWR3273" s="44"/>
      <c r="WWS3273" s="62"/>
      <c r="WWT3273" s="56"/>
      <c r="WWU3273" s="60"/>
      <c r="WWV3273" s="60"/>
      <c r="WWW3273" s="60"/>
      <c r="WWX3273" s="60"/>
      <c r="WWY3273" s="46"/>
      <c r="WWZ3273" s="65"/>
      <c r="WXA3273" s="19"/>
      <c r="WXB3273" s="48"/>
      <c r="WXC3273" s="41"/>
      <c r="WXD3273" s="44"/>
      <c r="WXE3273" s="18"/>
      <c r="WXF3273" s="16"/>
      <c r="WXG3273" s="36"/>
      <c r="WXH3273" s="36"/>
      <c r="WXI3273" s="36"/>
      <c r="WXJ3273" s="36"/>
      <c r="WXK3273" s="36"/>
      <c r="WXL3273" s="36"/>
      <c r="WXM3273" s="36"/>
      <c r="WXN3273" s="36"/>
      <c r="WXO3273" s="36"/>
      <c r="WXP3273" s="36"/>
      <c r="WXQ3273" s="36"/>
      <c r="WXR3273" s="36"/>
      <c r="WXS3273" s="36"/>
      <c r="WXT3273" s="12"/>
      <c r="WXU3273" s="12"/>
      <c r="WXV3273" s="12"/>
      <c r="WXW3273" s="53"/>
      <c r="WXY3273" s="41"/>
      <c r="WXZ3273" s="40"/>
      <c r="WYA3273" s="44"/>
      <c r="WYB3273" s="62"/>
      <c r="WYC3273" s="56"/>
      <c r="WYD3273" s="60"/>
      <c r="WYE3273" s="60"/>
      <c r="WYF3273" s="60"/>
      <c r="WYG3273" s="60"/>
      <c r="WYH3273" s="46"/>
      <c r="WYI3273" s="65"/>
      <c r="WYJ3273" s="19"/>
      <c r="WYK3273" s="48"/>
      <c r="WYL3273" s="41"/>
      <c r="WYM3273" s="44"/>
      <c r="WYN3273" s="18"/>
      <c r="WYO3273" s="16"/>
      <c r="WYP3273" s="36"/>
      <c r="WYQ3273" s="36"/>
      <c r="WYR3273" s="36"/>
      <c r="WYS3273" s="36"/>
      <c r="WYT3273" s="36"/>
      <c r="WYU3273" s="36"/>
      <c r="WYV3273" s="36"/>
      <c r="WYW3273" s="36"/>
      <c r="WYX3273" s="36"/>
      <c r="WYY3273" s="36"/>
      <c r="WYZ3273" s="36"/>
      <c r="WZA3273" s="36"/>
      <c r="WZB3273" s="36"/>
      <c r="WZC3273" s="12"/>
      <c r="WZD3273" s="12"/>
      <c r="WZE3273" s="12"/>
      <c r="WZF3273" s="53"/>
      <c r="WZH3273" s="41"/>
      <c r="WZI3273" s="40"/>
      <c r="WZJ3273" s="44"/>
      <c r="WZK3273" s="62"/>
      <c r="WZL3273" s="56"/>
      <c r="WZM3273" s="60"/>
      <c r="WZN3273" s="60"/>
      <c r="WZO3273" s="60"/>
      <c r="WZP3273" s="60"/>
      <c r="WZQ3273" s="46"/>
      <c r="WZR3273" s="65"/>
      <c r="WZS3273" s="19"/>
      <c r="WZT3273" s="48"/>
      <c r="WZU3273" s="41"/>
      <c r="WZV3273" s="44"/>
      <c r="WZW3273" s="18"/>
      <c r="WZX3273" s="16"/>
      <c r="WZY3273" s="36"/>
      <c r="WZZ3273" s="36"/>
      <c r="XAA3273" s="36"/>
      <c r="XAB3273" s="36"/>
      <c r="XAC3273" s="36"/>
      <c r="XAD3273" s="36"/>
      <c r="XAE3273" s="36"/>
      <c r="XAF3273" s="36"/>
      <c r="XAG3273" s="36"/>
      <c r="XAH3273" s="36"/>
      <c r="XAI3273" s="36"/>
      <c r="XAJ3273" s="36"/>
      <c r="XAK3273" s="36"/>
      <c r="XAL3273" s="12"/>
      <c r="XAM3273" s="12"/>
      <c r="XAN3273" s="12"/>
      <c r="XAO3273" s="53"/>
      <c r="XAQ3273" s="41"/>
      <c r="XAR3273" s="40"/>
      <c r="XAS3273" s="44"/>
      <c r="XAT3273" s="62"/>
      <c r="XAU3273" s="56"/>
      <c r="XAV3273" s="60"/>
      <c r="XAW3273" s="60"/>
      <c r="XAX3273" s="60"/>
      <c r="XAY3273" s="60"/>
      <c r="XAZ3273" s="46"/>
      <c r="XBA3273" s="65"/>
      <c r="XBB3273" s="19"/>
      <c r="XBC3273" s="48"/>
      <c r="XBD3273" s="41"/>
      <c r="XBE3273" s="44"/>
      <c r="XBF3273" s="18"/>
      <c r="XBG3273" s="16"/>
      <c r="XBH3273" s="36"/>
      <c r="XBI3273" s="36"/>
      <c r="XBJ3273" s="36"/>
      <c r="XBK3273" s="36"/>
      <c r="XBL3273" s="36"/>
      <c r="XBM3273" s="36"/>
      <c r="XBN3273" s="36"/>
      <c r="XBO3273" s="36"/>
      <c r="XBP3273" s="36"/>
      <c r="XBQ3273" s="36"/>
      <c r="XBR3273" s="36"/>
      <c r="XBS3273" s="36"/>
      <c r="XBT3273" s="36"/>
      <c r="XBU3273" s="12"/>
      <c r="XBV3273" s="12"/>
      <c r="XBW3273" s="12"/>
      <c r="XBX3273" s="53"/>
      <c r="XBZ3273" s="41"/>
      <c r="XCA3273" s="40"/>
      <c r="XCB3273" s="44"/>
      <c r="XCC3273" s="62"/>
      <c r="XCD3273" s="56"/>
      <c r="XCE3273" s="60"/>
      <c r="XCF3273" s="60"/>
      <c r="XCG3273" s="60"/>
      <c r="XCH3273" s="60"/>
      <c r="XCI3273" s="46"/>
      <c r="XCJ3273" s="65"/>
      <c r="XCK3273" s="19"/>
      <c r="XCL3273" s="48"/>
      <c r="XCM3273" s="41"/>
      <c r="XCN3273" s="44"/>
      <c r="XCO3273" s="18"/>
      <c r="XCP3273" s="16"/>
      <c r="XCQ3273" s="36"/>
      <c r="XCR3273" s="36"/>
      <c r="XCS3273" s="36"/>
      <c r="XCT3273" s="36"/>
      <c r="XCU3273" s="36"/>
      <c r="XCV3273" s="36"/>
      <c r="XCW3273" s="36"/>
      <c r="XCX3273" s="36"/>
      <c r="XCY3273" s="36"/>
      <c r="XCZ3273" s="36"/>
      <c r="XDA3273" s="36"/>
      <c r="XDB3273" s="36"/>
      <c r="XDC3273" s="36"/>
      <c r="XDD3273" s="12"/>
      <c r="XDE3273" s="12"/>
      <c r="XDF3273" s="12"/>
      <c r="XDG3273" s="53"/>
      <c r="XDI3273" s="41"/>
      <c r="XDJ3273" s="40"/>
      <c r="XDK3273" s="44"/>
      <c r="XDL3273" s="62"/>
      <c r="XDM3273" s="56"/>
      <c r="XDN3273" s="60"/>
      <c r="XDO3273" s="60"/>
      <c r="XDP3273" s="60"/>
      <c r="XDQ3273" s="60"/>
      <c r="XDR3273" s="46"/>
      <c r="XDS3273" s="65"/>
      <c r="XDT3273" s="19"/>
      <c r="XDU3273" s="48"/>
      <c r="XDV3273" s="41"/>
      <c r="XDW3273" s="44"/>
      <c r="XDX3273" s="18"/>
      <c r="XDY3273" s="16"/>
      <c r="XDZ3273" s="36"/>
      <c r="XEA3273" s="36"/>
      <c r="XEB3273" s="36"/>
      <c r="XEC3273" s="36"/>
      <c r="XED3273" s="36"/>
      <c r="XEE3273" s="36"/>
      <c r="XEF3273" s="36"/>
      <c r="XEG3273" s="36"/>
      <c r="XEH3273" s="36"/>
      <c r="XEI3273" s="36"/>
      <c r="XEJ3273" s="36"/>
      <c r="XEK3273" s="36"/>
      <c r="XEL3273" s="36"/>
      <c r="XEM3273" s="12"/>
      <c r="XEN3273" s="12"/>
      <c r="XEO3273" s="12"/>
      <c r="XEP3273" s="53"/>
      <c r="XER3273" s="41"/>
      <c r="XES3273" s="40"/>
      <c r="XET3273" s="44"/>
      <c r="XEU3273" s="62"/>
      <c r="XEV3273" s="56"/>
      <c r="XEW3273" s="60"/>
      <c r="XEX3273" s="60"/>
      <c r="XEY3273" s="60"/>
      <c r="XEZ3273" s="60"/>
      <c r="XFA3273" s="46"/>
      <c r="XFB3273" s="65"/>
      <c r="XFC3273" s="19"/>
      <c r="XFD3273" s="48"/>
    </row>
    <row r="3274" spans="1:16384" x14ac:dyDescent="0.35">
      <c r="A3274" s="46" t="s">
        <v>3979</v>
      </c>
      <c r="B3274" s="65" t="s">
        <v>7461</v>
      </c>
      <c r="C3274" s="19" t="s">
        <v>1128</v>
      </c>
      <c r="D3274" s="48" t="s">
        <v>350</v>
      </c>
      <c r="E3274" s="41" t="s">
        <v>9393</v>
      </c>
      <c r="F3274" s="44" t="s">
        <v>52</v>
      </c>
      <c r="G3274" s="18" t="s">
        <v>4187</v>
      </c>
      <c r="H3274" s="16">
        <v>0.89470000000000005</v>
      </c>
      <c r="I3274" s="36">
        <f>(Reference!B$12*List!$H3274)+Reference!B$13</f>
        <v>931.05739865416922</v>
      </c>
      <c r="J3274" s="36">
        <f>(Reference!C$12*List!$H3274)+Reference!C$13</f>
        <v>1389.4649244670534</v>
      </c>
      <c r="K3274" s="36">
        <f>(Reference!D$12*List!$H3274)+Reference!D$13</f>
        <v>1663.3562134747515</v>
      </c>
      <c r="L3274" s="36">
        <f>(Reference!E$12*List!$H3274)+Reference!E$13</f>
        <v>2057.1830564058209</v>
      </c>
      <c r="M3274" s="36">
        <f>(Reference!F$12*List!$H3274)+Reference!F$13</f>
        <v>2143.0984291682357</v>
      </c>
      <c r="N3274" s="36">
        <f>(Reference!G$12*List!$H3274)+Reference!G$13</f>
        <v>2426.7921432562089</v>
      </c>
      <c r="O3274" s="36">
        <f>(Reference!H$12*List!$H3274)+Reference!H$13</f>
        <v>2519.0502616588028</v>
      </c>
      <c r="P3274" s="36">
        <f>(Reference!I$12*List!$H3274)+Reference!I$13</f>
        <v>2618.2277389415904</v>
      </c>
      <c r="Q3274" s="36">
        <f>(Reference!J$12*List!$H3274)+Reference!J$13</f>
        <v>3031.0828187931938</v>
      </c>
      <c r="R3274" s="36">
        <f>(Reference!K$12*List!$H3274)+Reference!K$13</f>
        <v>3127.3772298759013</v>
      </c>
      <c r="S3274" s="36">
        <f>(Reference!L$12*List!$H3274)+Reference!L$13</f>
        <v>3374.1676966028372</v>
      </c>
      <c r="T3274" s="36">
        <f>(Reference!M$12*List!$H3274)+Reference!M$13</f>
        <v>4030.9301769812973</v>
      </c>
      <c r="U3274" s="36">
        <f>(Reference!N$12*List!$H3274)+Reference!N$13</f>
        <v>16260.896997725042</v>
      </c>
      <c r="V3274" s="12">
        <f>(Reference!O$12*List!$H3274)+Reference!O$13</f>
        <v>604.46365950898962</v>
      </c>
      <c r="W3274" s="12">
        <f>(Reference!P$12*List!$H3274)+Reference!P$13</f>
        <v>851.74424748993988</v>
      </c>
      <c r="X3274" s="12">
        <f>(Reference!Q$12*List!$H3274)+Reference!Q$13</f>
        <v>425.87212374496994</v>
      </c>
      <c r="Y3274" s="53"/>
      <c r="Z3274" s="1" t="str">
        <f t="shared" si="101"/>
        <v>SAN SEBASTIANPuerto Rico</v>
      </c>
      <c r="AA3274" s="41" t="s">
        <v>9393</v>
      </c>
      <c r="AB3274" s="40"/>
      <c r="AC3274" s="44" t="s">
        <v>52</v>
      </c>
      <c r="AD3274" s="62"/>
      <c r="AE3274" s="56"/>
      <c r="AJ3274" s="46"/>
      <c r="AK3274" s="65"/>
      <c r="AL3274" s="19"/>
      <c r="AM3274" s="48"/>
      <c r="AN3274" s="41"/>
      <c r="AO3274" s="44"/>
      <c r="AP3274" s="18"/>
      <c r="AQ3274" s="16"/>
      <c r="AR3274" s="36"/>
      <c r="AS3274" s="36"/>
      <c r="AT3274" s="36"/>
      <c r="AU3274" s="36"/>
      <c r="AV3274" s="36"/>
      <c r="AW3274" s="36"/>
      <c r="AX3274" s="36"/>
      <c r="AY3274" s="36"/>
      <c r="AZ3274" s="36"/>
      <c r="BA3274" s="36"/>
      <c r="BB3274" s="36"/>
      <c r="BC3274" s="36"/>
      <c r="BD3274" s="36"/>
      <c r="BE3274" s="12"/>
      <c r="BF3274" s="12"/>
      <c r="BG3274" s="12"/>
      <c r="BH3274" s="53"/>
      <c r="BJ3274" s="41"/>
      <c r="BK3274" s="40"/>
      <c r="BL3274" s="44"/>
      <c r="BM3274" s="62"/>
      <c r="BN3274" s="56"/>
      <c r="BO3274" s="60"/>
      <c r="BP3274" s="60"/>
      <c r="BQ3274" s="60"/>
      <c r="BR3274" s="60"/>
      <c r="BS3274" s="46"/>
      <c r="BT3274" s="65"/>
      <c r="BU3274" s="19"/>
      <c r="BV3274" s="48"/>
      <c r="BW3274" s="41"/>
      <c r="BX3274" s="44"/>
      <c r="BY3274" s="18"/>
      <c r="BZ3274" s="16"/>
      <c r="CA3274" s="36"/>
      <c r="CB3274" s="36"/>
      <c r="CC3274" s="36"/>
      <c r="CD3274" s="36"/>
      <c r="CE3274" s="36"/>
      <c r="CF3274" s="36"/>
      <c r="CG3274" s="36"/>
      <c r="CH3274" s="36"/>
      <c r="CI3274" s="36"/>
      <c r="CJ3274" s="36"/>
      <c r="CK3274" s="36"/>
      <c r="CL3274" s="36"/>
      <c r="CM3274" s="36"/>
      <c r="CN3274" s="12"/>
      <c r="CO3274" s="12"/>
      <c r="CP3274" s="12"/>
      <c r="CQ3274" s="53"/>
      <c r="CS3274" s="41"/>
      <c r="CT3274" s="40"/>
      <c r="CU3274" s="44"/>
      <c r="CV3274" s="62"/>
      <c r="CW3274" s="56"/>
      <c r="CX3274" s="60"/>
      <c r="CY3274" s="60"/>
      <c r="CZ3274" s="60"/>
      <c r="DA3274" s="60"/>
      <c r="DB3274" s="46"/>
      <c r="DC3274" s="65"/>
      <c r="DD3274" s="19"/>
      <c r="DE3274" s="48"/>
      <c r="DF3274" s="41"/>
      <c r="DG3274" s="44"/>
      <c r="DH3274" s="18"/>
      <c r="DI3274" s="16"/>
      <c r="DJ3274" s="36"/>
      <c r="DK3274" s="36"/>
      <c r="DL3274" s="36"/>
      <c r="DM3274" s="36"/>
      <c r="DN3274" s="36"/>
      <c r="DO3274" s="36"/>
      <c r="DP3274" s="36"/>
      <c r="DQ3274" s="36"/>
      <c r="DR3274" s="36"/>
      <c r="DS3274" s="36"/>
      <c r="DT3274" s="36"/>
      <c r="DU3274" s="36"/>
      <c r="DV3274" s="36"/>
      <c r="DW3274" s="12"/>
      <c r="DX3274" s="12"/>
      <c r="DY3274" s="12"/>
      <c r="DZ3274" s="53"/>
      <c r="EB3274" s="41"/>
      <c r="EC3274" s="40"/>
      <c r="ED3274" s="44"/>
      <c r="EE3274" s="62"/>
      <c r="EF3274" s="56"/>
      <c r="EG3274" s="60"/>
      <c r="EH3274" s="60"/>
      <c r="EI3274" s="60"/>
      <c r="EJ3274" s="60"/>
      <c r="EK3274" s="46"/>
      <c r="EL3274" s="65"/>
      <c r="EM3274" s="19"/>
      <c r="EN3274" s="48"/>
      <c r="EO3274" s="41"/>
      <c r="EP3274" s="44"/>
      <c r="EQ3274" s="18"/>
      <c r="ER3274" s="16"/>
      <c r="ES3274" s="36"/>
      <c r="ET3274" s="36"/>
      <c r="EU3274" s="36"/>
      <c r="EV3274" s="36"/>
      <c r="EW3274" s="36"/>
      <c r="EX3274" s="36"/>
      <c r="EY3274" s="36"/>
      <c r="EZ3274" s="36"/>
      <c r="FA3274" s="36"/>
      <c r="FB3274" s="36"/>
      <c r="FC3274" s="36"/>
      <c r="FD3274" s="36"/>
      <c r="FE3274" s="36"/>
      <c r="FF3274" s="12"/>
      <c r="FG3274" s="12"/>
      <c r="FH3274" s="12"/>
      <c r="FI3274" s="53"/>
      <c r="FK3274" s="41"/>
      <c r="FL3274" s="40"/>
      <c r="FM3274" s="44"/>
      <c r="FN3274" s="62"/>
      <c r="FO3274" s="56"/>
      <c r="FP3274" s="60"/>
      <c r="FQ3274" s="60"/>
      <c r="FR3274" s="60"/>
      <c r="FS3274" s="60"/>
      <c r="FT3274" s="46"/>
      <c r="FU3274" s="65"/>
      <c r="FV3274" s="19"/>
      <c r="FW3274" s="48"/>
      <c r="FX3274" s="41"/>
      <c r="FY3274" s="44"/>
      <c r="FZ3274" s="18"/>
      <c r="GA3274" s="16"/>
      <c r="GB3274" s="36"/>
      <c r="GC3274" s="36"/>
      <c r="GD3274" s="36"/>
      <c r="GE3274" s="36"/>
      <c r="GF3274" s="36"/>
      <c r="GG3274" s="36"/>
      <c r="GH3274" s="36"/>
      <c r="GI3274" s="36"/>
      <c r="GJ3274" s="36"/>
      <c r="GK3274" s="36"/>
      <c r="GL3274" s="36"/>
      <c r="GM3274" s="36"/>
      <c r="GN3274" s="36"/>
      <c r="GO3274" s="12"/>
      <c r="GP3274" s="12"/>
      <c r="GQ3274" s="12"/>
      <c r="GR3274" s="53"/>
      <c r="GT3274" s="41"/>
      <c r="GU3274" s="40"/>
      <c r="GV3274" s="44"/>
      <c r="GW3274" s="62"/>
      <c r="GX3274" s="56"/>
      <c r="GY3274" s="60"/>
      <c r="GZ3274" s="60"/>
      <c r="HA3274" s="60"/>
      <c r="HB3274" s="60"/>
      <c r="HC3274" s="46"/>
      <c r="HD3274" s="65"/>
      <c r="HE3274" s="19"/>
      <c r="HF3274" s="48"/>
      <c r="HG3274" s="41"/>
      <c r="HH3274" s="44"/>
      <c r="HI3274" s="18"/>
      <c r="HJ3274" s="16"/>
      <c r="HK3274" s="36"/>
      <c r="HL3274" s="36"/>
      <c r="HM3274" s="36"/>
      <c r="HN3274" s="36"/>
      <c r="HO3274" s="36"/>
      <c r="HP3274" s="36"/>
      <c r="HQ3274" s="36"/>
      <c r="HR3274" s="36"/>
      <c r="HS3274" s="36"/>
      <c r="HT3274" s="36"/>
      <c r="HU3274" s="36"/>
      <c r="HV3274" s="36"/>
      <c r="HW3274" s="36"/>
      <c r="HX3274" s="12"/>
      <c r="HY3274" s="12"/>
      <c r="HZ3274" s="12"/>
      <c r="IA3274" s="53"/>
      <c r="IC3274" s="41"/>
      <c r="ID3274" s="40"/>
      <c r="IE3274" s="44"/>
      <c r="IF3274" s="62"/>
      <c r="IG3274" s="56"/>
      <c r="IH3274" s="60"/>
      <c r="II3274" s="60"/>
      <c r="IJ3274" s="60"/>
      <c r="IK3274" s="60"/>
      <c r="IL3274" s="46"/>
      <c r="IM3274" s="65"/>
      <c r="IN3274" s="19"/>
      <c r="IO3274" s="48"/>
      <c r="IP3274" s="41"/>
      <c r="IQ3274" s="44"/>
      <c r="IR3274" s="18"/>
      <c r="IS3274" s="16"/>
      <c r="IT3274" s="36"/>
      <c r="IU3274" s="36"/>
      <c r="IV3274" s="36"/>
      <c r="IW3274" s="36"/>
      <c r="IX3274" s="36"/>
      <c r="IY3274" s="36"/>
      <c r="IZ3274" s="36"/>
      <c r="JA3274" s="36"/>
      <c r="JB3274" s="36"/>
      <c r="JC3274" s="36"/>
      <c r="JD3274" s="36"/>
      <c r="JE3274" s="36"/>
      <c r="JF3274" s="36"/>
      <c r="JG3274" s="12"/>
      <c r="JH3274" s="12"/>
      <c r="JI3274" s="12"/>
      <c r="JJ3274" s="53"/>
      <c r="JL3274" s="41"/>
      <c r="JM3274" s="40"/>
      <c r="JN3274" s="44"/>
      <c r="JO3274" s="62"/>
      <c r="JP3274" s="56"/>
      <c r="JQ3274" s="60"/>
      <c r="JR3274" s="60"/>
      <c r="JS3274" s="60"/>
      <c r="JT3274" s="60"/>
      <c r="JU3274" s="46"/>
      <c r="JV3274" s="65"/>
      <c r="JW3274" s="19"/>
      <c r="JX3274" s="48"/>
      <c r="JY3274" s="41"/>
      <c r="JZ3274" s="44"/>
      <c r="KA3274" s="18"/>
      <c r="KB3274" s="16"/>
      <c r="KC3274" s="36"/>
      <c r="KD3274" s="36"/>
      <c r="KE3274" s="36"/>
      <c r="KF3274" s="36"/>
      <c r="KG3274" s="36"/>
      <c r="KH3274" s="36"/>
      <c r="KI3274" s="36"/>
      <c r="KJ3274" s="36"/>
      <c r="KK3274" s="36"/>
      <c r="KL3274" s="36"/>
      <c r="KM3274" s="36"/>
      <c r="KN3274" s="36"/>
      <c r="KO3274" s="36"/>
      <c r="KP3274" s="12"/>
      <c r="KQ3274" s="12"/>
      <c r="KR3274" s="12"/>
      <c r="KS3274" s="53"/>
      <c r="KU3274" s="41"/>
      <c r="KV3274" s="40"/>
      <c r="KW3274" s="44"/>
      <c r="KX3274" s="62"/>
      <c r="KY3274" s="56"/>
      <c r="KZ3274" s="60"/>
      <c r="LA3274" s="60"/>
      <c r="LB3274" s="60"/>
      <c r="LC3274" s="60"/>
      <c r="LD3274" s="46"/>
      <c r="LE3274" s="65"/>
      <c r="LF3274" s="19"/>
      <c r="LG3274" s="48"/>
      <c r="LH3274" s="41"/>
      <c r="LI3274" s="44"/>
      <c r="LJ3274" s="18"/>
      <c r="LK3274" s="16"/>
      <c r="LL3274" s="36"/>
      <c r="LM3274" s="36"/>
      <c r="LN3274" s="36"/>
      <c r="LO3274" s="36"/>
      <c r="LP3274" s="36"/>
      <c r="LQ3274" s="36"/>
      <c r="LR3274" s="36"/>
      <c r="LS3274" s="36"/>
      <c r="LT3274" s="36"/>
      <c r="LU3274" s="36"/>
      <c r="LV3274" s="36"/>
      <c r="LW3274" s="36"/>
      <c r="LX3274" s="36"/>
      <c r="LY3274" s="12"/>
      <c r="LZ3274" s="12"/>
      <c r="MA3274" s="12"/>
      <c r="MB3274" s="53"/>
      <c r="MD3274" s="41"/>
      <c r="ME3274" s="40"/>
      <c r="MF3274" s="44"/>
      <c r="MG3274" s="62"/>
      <c r="MH3274" s="56"/>
      <c r="MI3274" s="60"/>
      <c r="MJ3274" s="60"/>
      <c r="MK3274" s="60"/>
      <c r="ML3274" s="60"/>
      <c r="MM3274" s="46"/>
      <c r="MN3274" s="65"/>
      <c r="MO3274" s="19"/>
      <c r="MP3274" s="48"/>
      <c r="MQ3274" s="41"/>
      <c r="MR3274" s="44"/>
      <c r="MS3274" s="18"/>
      <c r="MT3274" s="16"/>
      <c r="MU3274" s="36"/>
      <c r="MV3274" s="36"/>
      <c r="MW3274" s="36"/>
      <c r="MX3274" s="36"/>
      <c r="MY3274" s="36"/>
      <c r="MZ3274" s="36"/>
      <c r="NA3274" s="36"/>
      <c r="NB3274" s="36"/>
      <c r="NC3274" s="36"/>
      <c r="ND3274" s="36"/>
      <c r="NE3274" s="36"/>
      <c r="NF3274" s="36"/>
      <c r="NG3274" s="36"/>
      <c r="NH3274" s="12"/>
      <c r="NI3274" s="12"/>
      <c r="NJ3274" s="12"/>
      <c r="NK3274" s="53"/>
      <c r="NM3274" s="41"/>
      <c r="NN3274" s="40"/>
      <c r="NO3274" s="44"/>
      <c r="NP3274" s="62"/>
      <c r="NQ3274" s="56"/>
      <c r="NR3274" s="60"/>
      <c r="NS3274" s="60"/>
      <c r="NT3274" s="60"/>
      <c r="NU3274" s="60"/>
      <c r="NV3274" s="46"/>
      <c r="NW3274" s="65"/>
      <c r="NX3274" s="19"/>
      <c r="NY3274" s="48"/>
      <c r="NZ3274" s="41"/>
      <c r="OA3274" s="44"/>
      <c r="OB3274" s="18"/>
      <c r="OC3274" s="16"/>
      <c r="OD3274" s="36"/>
      <c r="OE3274" s="36"/>
      <c r="OF3274" s="36"/>
      <c r="OG3274" s="36"/>
      <c r="OH3274" s="36"/>
      <c r="OI3274" s="36"/>
      <c r="OJ3274" s="36"/>
      <c r="OK3274" s="36"/>
      <c r="OL3274" s="36"/>
      <c r="OM3274" s="36"/>
      <c r="ON3274" s="36"/>
      <c r="OO3274" s="36"/>
      <c r="OP3274" s="36"/>
      <c r="OQ3274" s="12"/>
      <c r="OR3274" s="12"/>
      <c r="OS3274" s="12"/>
      <c r="OT3274" s="53"/>
      <c r="OV3274" s="41"/>
      <c r="OW3274" s="40"/>
      <c r="OX3274" s="44"/>
      <c r="OY3274" s="62"/>
      <c r="OZ3274" s="56"/>
      <c r="PA3274" s="60"/>
      <c r="PB3274" s="60"/>
      <c r="PC3274" s="60"/>
      <c r="PD3274" s="60"/>
      <c r="PE3274" s="46"/>
      <c r="PF3274" s="65"/>
      <c r="PG3274" s="19"/>
      <c r="PH3274" s="48"/>
      <c r="PI3274" s="41"/>
      <c r="PJ3274" s="44"/>
      <c r="PK3274" s="18"/>
      <c r="PL3274" s="16"/>
      <c r="PM3274" s="36"/>
      <c r="PN3274" s="36"/>
      <c r="PO3274" s="36"/>
      <c r="PP3274" s="36"/>
      <c r="PQ3274" s="36"/>
      <c r="PR3274" s="36"/>
      <c r="PS3274" s="36"/>
      <c r="PT3274" s="36"/>
      <c r="PU3274" s="36"/>
      <c r="PV3274" s="36"/>
      <c r="PW3274" s="36"/>
      <c r="PX3274" s="36"/>
      <c r="PY3274" s="36"/>
      <c r="PZ3274" s="12"/>
      <c r="QA3274" s="12"/>
      <c r="QB3274" s="12"/>
      <c r="QC3274" s="53"/>
      <c r="QE3274" s="41"/>
      <c r="QF3274" s="40"/>
      <c r="QG3274" s="44"/>
      <c r="QH3274" s="62"/>
      <c r="QI3274" s="56"/>
      <c r="QJ3274" s="60"/>
      <c r="QK3274" s="60"/>
      <c r="QL3274" s="60"/>
      <c r="QM3274" s="60"/>
      <c r="QN3274" s="46"/>
      <c r="QO3274" s="65"/>
      <c r="QP3274" s="19"/>
      <c r="QQ3274" s="48"/>
      <c r="QR3274" s="41"/>
      <c r="QS3274" s="44"/>
      <c r="QT3274" s="18"/>
      <c r="QU3274" s="16"/>
      <c r="QV3274" s="36"/>
      <c r="QW3274" s="36"/>
      <c r="QX3274" s="36"/>
      <c r="QY3274" s="36"/>
      <c r="QZ3274" s="36"/>
      <c r="RA3274" s="36"/>
      <c r="RB3274" s="36"/>
      <c r="RC3274" s="36"/>
      <c r="RD3274" s="36"/>
      <c r="RE3274" s="36"/>
      <c r="RF3274" s="36"/>
      <c r="RG3274" s="36"/>
      <c r="RH3274" s="36"/>
      <c r="RI3274" s="12"/>
      <c r="RJ3274" s="12"/>
      <c r="RK3274" s="12"/>
      <c r="RL3274" s="53"/>
      <c r="RN3274" s="41"/>
      <c r="RO3274" s="40"/>
      <c r="RP3274" s="44"/>
      <c r="RQ3274" s="62"/>
      <c r="RR3274" s="56"/>
      <c r="RS3274" s="60"/>
      <c r="RT3274" s="60"/>
      <c r="RU3274" s="60"/>
      <c r="RV3274" s="60"/>
      <c r="RW3274" s="46"/>
      <c r="RX3274" s="65"/>
      <c r="RY3274" s="19"/>
      <c r="RZ3274" s="48"/>
      <c r="SA3274" s="41"/>
      <c r="SB3274" s="44"/>
      <c r="SC3274" s="18"/>
      <c r="SD3274" s="16"/>
      <c r="SE3274" s="36"/>
      <c r="SF3274" s="36"/>
      <c r="SG3274" s="36"/>
      <c r="SH3274" s="36"/>
      <c r="SI3274" s="36"/>
      <c r="SJ3274" s="36"/>
      <c r="SK3274" s="36"/>
      <c r="SL3274" s="36"/>
      <c r="SM3274" s="36"/>
      <c r="SN3274" s="36"/>
      <c r="SO3274" s="36"/>
      <c r="SP3274" s="36"/>
      <c r="SQ3274" s="36"/>
      <c r="SR3274" s="12"/>
      <c r="SS3274" s="12"/>
      <c r="ST3274" s="12"/>
      <c r="SU3274" s="53"/>
      <c r="SW3274" s="41"/>
      <c r="SX3274" s="40"/>
      <c r="SY3274" s="44"/>
      <c r="SZ3274" s="62"/>
      <c r="TA3274" s="56"/>
      <c r="TB3274" s="60"/>
      <c r="TC3274" s="60"/>
      <c r="TD3274" s="60"/>
      <c r="TE3274" s="60"/>
      <c r="TF3274" s="46"/>
      <c r="TG3274" s="65"/>
      <c r="TH3274" s="19"/>
      <c r="TI3274" s="48"/>
      <c r="TJ3274" s="41"/>
      <c r="TK3274" s="44"/>
      <c r="TL3274" s="18"/>
      <c r="TM3274" s="16"/>
      <c r="TN3274" s="36"/>
      <c r="TO3274" s="36"/>
      <c r="TP3274" s="36"/>
      <c r="TQ3274" s="36"/>
      <c r="TR3274" s="36"/>
      <c r="TS3274" s="36"/>
      <c r="TT3274" s="36"/>
      <c r="TU3274" s="36"/>
      <c r="TV3274" s="36"/>
      <c r="TW3274" s="36"/>
      <c r="TX3274" s="36"/>
      <c r="TY3274" s="36"/>
      <c r="TZ3274" s="36"/>
      <c r="UA3274" s="12"/>
      <c r="UB3274" s="12"/>
      <c r="UC3274" s="12"/>
      <c r="UD3274" s="53"/>
      <c r="UF3274" s="41"/>
      <c r="UG3274" s="40"/>
      <c r="UH3274" s="44"/>
      <c r="UI3274" s="62"/>
      <c r="UJ3274" s="56"/>
      <c r="UK3274" s="60"/>
      <c r="UL3274" s="60"/>
      <c r="UM3274" s="60"/>
      <c r="UN3274" s="60"/>
      <c r="UO3274" s="46"/>
      <c r="UP3274" s="65"/>
      <c r="UQ3274" s="19"/>
      <c r="UR3274" s="48"/>
      <c r="US3274" s="41"/>
      <c r="UT3274" s="44"/>
      <c r="UU3274" s="18"/>
      <c r="UV3274" s="16"/>
      <c r="UW3274" s="36"/>
      <c r="UX3274" s="36"/>
      <c r="UY3274" s="36"/>
      <c r="UZ3274" s="36"/>
      <c r="VA3274" s="36"/>
      <c r="VB3274" s="36"/>
      <c r="VC3274" s="36"/>
      <c r="VD3274" s="36"/>
      <c r="VE3274" s="36"/>
      <c r="VF3274" s="36"/>
      <c r="VG3274" s="36"/>
      <c r="VH3274" s="36"/>
      <c r="VI3274" s="36"/>
      <c r="VJ3274" s="12"/>
      <c r="VK3274" s="12"/>
      <c r="VL3274" s="12"/>
      <c r="VM3274" s="53"/>
      <c r="VO3274" s="41"/>
      <c r="VP3274" s="40"/>
      <c r="VQ3274" s="44"/>
      <c r="VR3274" s="62"/>
      <c r="VS3274" s="56"/>
      <c r="VT3274" s="60"/>
      <c r="VU3274" s="60"/>
      <c r="VV3274" s="60"/>
      <c r="VW3274" s="60"/>
      <c r="VX3274" s="46"/>
      <c r="VY3274" s="65"/>
      <c r="VZ3274" s="19"/>
      <c r="WA3274" s="48"/>
      <c r="WB3274" s="41"/>
      <c r="WC3274" s="44"/>
      <c r="WD3274" s="18"/>
      <c r="WE3274" s="16"/>
      <c r="WF3274" s="36"/>
      <c r="WG3274" s="36"/>
      <c r="WH3274" s="36"/>
      <c r="WI3274" s="36"/>
      <c r="WJ3274" s="36"/>
      <c r="WK3274" s="36"/>
      <c r="WL3274" s="36"/>
      <c r="WM3274" s="36"/>
      <c r="WN3274" s="36"/>
      <c r="WO3274" s="36"/>
      <c r="WP3274" s="36"/>
      <c r="WQ3274" s="36"/>
      <c r="WR3274" s="36"/>
      <c r="WS3274" s="12"/>
      <c r="WT3274" s="12"/>
      <c r="WU3274" s="12"/>
      <c r="WV3274" s="53"/>
      <c r="WX3274" s="41"/>
      <c r="WY3274" s="40"/>
      <c r="WZ3274" s="44"/>
      <c r="XA3274" s="62"/>
      <c r="XB3274" s="56"/>
      <c r="XC3274" s="60"/>
      <c r="XD3274" s="60"/>
      <c r="XE3274" s="60"/>
      <c r="XF3274" s="60"/>
      <c r="XG3274" s="46"/>
      <c r="XH3274" s="65"/>
      <c r="XI3274" s="19"/>
      <c r="XJ3274" s="48"/>
      <c r="XK3274" s="41"/>
      <c r="XL3274" s="44"/>
      <c r="XM3274" s="18"/>
      <c r="XN3274" s="16"/>
      <c r="XO3274" s="36"/>
      <c r="XP3274" s="36"/>
      <c r="XQ3274" s="36"/>
      <c r="XR3274" s="36"/>
      <c r="XS3274" s="36"/>
      <c r="XT3274" s="36"/>
      <c r="XU3274" s="36"/>
      <c r="XV3274" s="36"/>
      <c r="XW3274" s="36"/>
      <c r="XX3274" s="36"/>
      <c r="XY3274" s="36"/>
      <c r="XZ3274" s="36"/>
      <c r="YA3274" s="36"/>
      <c r="YB3274" s="12"/>
      <c r="YC3274" s="12"/>
      <c r="YD3274" s="12"/>
      <c r="YE3274" s="53"/>
      <c r="YG3274" s="41"/>
      <c r="YH3274" s="40"/>
      <c r="YI3274" s="44"/>
      <c r="YJ3274" s="62"/>
      <c r="YK3274" s="56"/>
      <c r="YL3274" s="60"/>
      <c r="YM3274" s="60"/>
      <c r="YN3274" s="60"/>
      <c r="YO3274" s="60"/>
      <c r="YP3274" s="46"/>
      <c r="YQ3274" s="65"/>
      <c r="YR3274" s="19"/>
      <c r="YS3274" s="48"/>
      <c r="YT3274" s="41"/>
      <c r="YU3274" s="44"/>
      <c r="YV3274" s="18"/>
      <c r="YW3274" s="16"/>
      <c r="YX3274" s="36"/>
      <c r="YY3274" s="36"/>
      <c r="YZ3274" s="36"/>
      <c r="ZA3274" s="36"/>
      <c r="ZB3274" s="36"/>
      <c r="ZC3274" s="36"/>
      <c r="ZD3274" s="36"/>
      <c r="ZE3274" s="36"/>
      <c r="ZF3274" s="36"/>
      <c r="ZG3274" s="36"/>
      <c r="ZH3274" s="36"/>
      <c r="ZI3274" s="36"/>
      <c r="ZJ3274" s="36"/>
      <c r="ZK3274" s="12"/>
      <c r="ZL3274" s="12"/>
      <c r="ZM3274" s="12"/>
      <c r="ZN3274" s="53"/>
      <c r="ZP3274" s="41"/>
      <c r="ZQ3274" s="40"/>
      <c r="ZR3274" s="44"/>
      <c r="ZS3274" s="62"/>
      <c r="ZT3274" s="56"/>
      <c r="ZU3274" s="60"/>
      <c r="ZV3274" s="60"/>
      <c r="ZW3274" s="60"/>
      <c r="ZX3274" s="60"/>
      <c r="ZY3274" s="46"/>
      <c r="ZZ3274" s="65"/>
      <c r="AAA3274" s="19"/>
      <c r="AAB3274" s="48"/>
      <c r="AAC3274" s="41"/>
      <c r="AAD3274" s="44"/>
      <c r="AAE3274" s="18"/>
      <c r="AAF3274" s="16"/>
      <c r="AAG3274" s="36"/>
      <c r="AAH3274" s="36"/>
      <c r="AAI3274" s="36"/>
      <c r="AAJ3274" s="36"/>
      <c r="AAK3274" s="36"/>
      <c r="AAL3274" s="36"/>
      <c r="AAM3274" s="36"/>
      <c r="AAN3274" s="36"/>
      <c r="AAO3274" s="36"/>
      <c r="AAP3274" s="36"/>
      <c r="AAQ3274" s="36"/>
      <c r="AAR3274" s="36"/>
      <c r="AAS3274" s="36"/>
      <c r="AAT3274" s="12"/>
      <c r="AAU3274" s="12"/>
      <c r="AAV3274" s="12"/>
      <c r="AAW3274" s="53"/>
      <c r="AAY3274" s="41"/>
      <c r="AAZ3274" s="40"/>
      <c r="ABA3274" s="44"/>
      <c r="ABB3274" s="62"/>
      <c r="ABC3274" s="56"/>
      <c r="ABD3274" s="60"/>
      <c r="ABE3274" s="60"/>
      <c r="ABF3274" s="60"/>
      <c r="ABG3274" s="60"/>
      <c r="ABH3274" s="46"/>
      <c r="ABI3274" s="65"/>
      <c r="ABJ3274" s="19"/>
      <c r="ABK3274" s="48"/>
      <c r="ABL3274" s="41"/>
      <c r="ABM3274" s="44"/>
      <c r="ABN3274" s="18"/>
      <c r="ABO3274" s="16"/>
      <c r="ABP3274" s="36"/>
      <c r="ABQ3274" s="36"/>
      <c r="ABR3274" s="36"/>
      <c r="ABS3274" s="36"/>
      <c r="ABT3274" s="36"/>
      <c r="ABU3274" s="36"/>
      <c r="ABV3274" s="36"/>
      <c r="ABW3274" s="36"/>
      <c r="ABX3274" s="36"/>
      <c r="ABY3274" s="36"/>
      <c r="ABZ3274" s="36"/>
      <c r="ACA3274" s="36"/>
      <c r="ACB3274" s="36"/>
      <c r="ACC3274" s="12"/>
      <c r="ACD3274" s="12"/>
      <c r="ACE3274" s="12"/>
      <c r="ACF3274" s="53"/>
      <c r="ACH3274" s="41"/>
      <c r="ACI3274" s="40"/>
      <c r="ACJ3274" s="44"/>
      <c r="ACK3274" s="62"/>
      <c r="ACL3274" s="56"/>
      <c r="ACM3274" s="60"/>
      <c r="ACN3274" s="60"/>
      <c r="ACO3274" s="60"/>
      <c r="ACP3274" s="60"/>
      <c r="ACQ3274" s="46"/>
      <c r="ACR3274" s="65"/>
      <c r="ACS3274" s="19"/>
      <c r="ACT3274" s="48"/>
      <c r="ACU3274" s="41"/>
      <c r="ACV3274" s="44"/>
      <c r="ACW3274" s="18"/>
      <c r="ACX3274" s="16"/>
      <c r="ACY3274" s="36"/>
      <c r="ACZ3274" s="36"/>
      <c r="ADA3274" s="36"/>
      <c r="ADB3274" s="36"/>
      <c r="ADC3274" s="36"/>
      <c r="ADD3274" s="36"/>
      <c r="ADE3274" s="36"/>
      <c r="ADF3274" s="36"/>
      <c r="ADG3274" s="36"/>
      <c r="ADH3274" s="36"/>
      <c r="ADI3274" s="36"/>
      <c r="ADJ3274" s="36"/>
      <c r="ADK3274" s="36"/>
      <c r="ADL3274" s="12"/>
      <c r="ADM3274" s="12"/>
      <c r="ADN3274" s="12"/>
      <c r="ADO3274" s="53"/>
      <c r="ADQ3274" s="41"/>
      <c r="ADR3274" s="40"/>
      <c r="ADS3274" s="44"/>
      <c r="ADT3274" s="62"/>
      <c r="ADU3274" s="56"/>
      <c r="ADV3274" s="60"/>
      <c r="ADW3274" s="60"/>
      <c r="ADX3274" s="60"/>
      <c r="ADY3274" s="60"/>
      <c r="ADZ3274" s="46"/>
      <c r="AEA3274" s="65"/>
      <c r="AEB3274" s="19"/>
      <c r="AEC3274" s="48"/>
      <c r="AED3274" s="41"/>
      <c r="AEE3274" s="44"/>
      <c r="AEF3274" s="18"/>
      <c r="AEG3274" s="16"/>
      <c r="AEH3274" s="36"/>
      <c r="AEI3274" s="36"/>
      <c r="AEJ3274" s="36"/>
      <c r="AEK3274" s="36"/>
      <c r="AEL3274" s="36"/>
      <c r="AEM3274" s="36"/>
      <c r="AEN3274" s="36"/>
      <c r="AEO3274" s="36"/>
      <c r="AEP3274" s="36"/>
      <c r="AEQ3274" s="36"/>
      <c r="AER3274" s="36"/>
      <c r="AES3274" s="36"/>
      <c r="AET3274" s="36"/>
      <c r="AEU3274" s="12"/>
      <c r="AEV3274" s="12"/>
      <c r="AEW3274" s="12"/>
      <c r="AEX3274" s="53"/>
      <c r="AEZ3274" s="41"/>
      <c r="AFA3274" s="40"/>
      <c r="AFB3274" s="44"/>
      <c r="AFC3274" s="62"/>
      <c r="AFD3274" s="56"/>
      <c r="AFE3274" s="60"/>
      <c r="AFF3274" s="60"/>
      <c r="AFG3274" s="60"/>
      <c r="AFH3274" s="60"/>
      <c r="AFI3274" s="46"/>
      <c r="AFJ3274" s="65"/>
      <c r="AFK3274" s="19"/>
      <c r="AFL3274" s="48"/>
      <c r="AFM3274" s="41"/>
      <c r="AFN3274" s="44"/>
      <c r="AFO3274" s="18"/>
      <c r="AFP3274" s="16"/>
      <c r="AFQ3274" s="36"/>
      <c r="AFR3274" s="36"/>
      <c r="AFS3274" s="36"/>
      <c r="AFT3274" s="36"/>
      <c r="AFU3274" s="36"/>
      <c r="AFV3274" s="36"/>
      <c r="AFW3274" s="36"/>
      <c r="AFX3274" s="36"/>
      <c r="AFY3274" s="36"/>
      <c r="AFZ3274" s="36"/>
      <c r="AGA3274" s="36"/>
      <c r="AGB3274" s="36"/>
      <c r="AGC3274" s="36"/>
      <c r="AGD3274" s="12"/>
      <c r="AGE3274" s="12"/>
      <c r="AGF3274" s="12"/>
      <c r="AGG3274" s="53"/>
      <c r="AGI3274" s="41"/>
      <c r="AGJ3274" s="40"/>
      <c r="AGK3274" s="44"/>
      <c r="AGL3274" s="62"/>
      <c r="AGM3274" s="56"/>
      <c r="AGN3274" s="60"/>
      <c r="AGO3274" s="60"/>
      <c r="AGP3274" s="60"/>
      <c r="AGQ3274" s="60"/>
      <c r="AGR3274" s="46"/>
      <c r="AGS3274" s="65"/>
      <c r="AGT3274" s="19"/>
      <c r="AGU3274" s="48"/>
      <c r="AGV3274" s="41"/>
      <c r="AGW3274" s="44"/>
      <c r="AGX3274" s="18"/>
      <c r="AGY3274" s="16"/>
      <c r="AGZ3274" s="36"/>
      <c r="AHA3274" s="36"/>
      <c r="AHB3274" s="36"/>
      <c r="AHC3274" s="36"/>
      <c r="AHD3274" s="36"/>
      <c r="AHE3274" s="36"/>
      <c r="AHF3274" s="36"/>
      <c r="AHG3274" s="36"/>
      <c r="AHH3274" s="36"/>
      <c r="AHI3274" s="36"/>
      <c r="AHJ3274" s="36"/>
      <c r="AHK3274" s="36"/>
      <c r="AHL3274" s="36"/>
      <c r="AHM3274" s="12"/>
      <c r="AHN3274" s="12"/>
      <c r="AHO3274" s="12"/>
      <c r="AHP3274" s="53"/>
      <c r="AHR3274" s="41"/>
      <c r="AHS3274" s="40"/>
      <c r="AHT3274" s="44"/>
      <c r="AHU3274" s="62"/>
      <c r="AHV3274" s="56"/>
      <c r="AHW3274" s="60"/>
      <c r="AHX3274" s="60"/>
      <c r="AHY3274" s="60"/>
      <c r="AHZ3274" s="60"/>
      <c r="AIA3274" s="46"/>
      <c r="AIB3274" s="65"/>
      <c r="AIC3274" s="19"/>
      <c r="AID3274" s="48"/>
      <c r="AIE3274" s="41"/>
      <c r="AIF3274" s="44"/>
      <c r="AIG3274" s="18"/>
      <c r="AIH3274" s="16"/>
      <c r="AII3274" s="36"/>
      <c r="AIJ3274" s="36"/>
      <c r="AIK3274" s="36"/>
      <c r="AIL3274" s="36"/>
      <c r="AIM3274" s="36"/>
      <c r="AIN3274" s="36"/>
      <c r="AIO3274" s="36"/>
      <c r="AIP3274" s="36"/>
      <c r="AIQ3274" s="36"/>
      <c r="AIR3274" s="36"/>
      <c r="AIS3274" s="36"/>
      <c r="AIT3274" s="36"/>
      <c r="AIU3274" s="36"/>
      <c r="AIV3274" s="12"/>
      <c r="AIW3274" s="12"/>
      <c r="AIX3274" s="12"/>
      <c r="AIY3274" s="53"/>
      <c r="AJA3274" s="41"/>
      <c r="AJB3274" s="40"/>
      <c r="AJC3274" s="44"/>
      <c r="AJD3274" s="62"/>
      <c r="AJE3274" s="56"/>
      <c r="AJF3274" s="60"/>
      <c r="AJG3274" s="60"/>
      <c r="AJH3274" s="60"/>
      <c r="AJI3274" s="60"/>
      <c r="AJJ3274" s="46"/>
      <c r="AJK3274" s="65"/>
      <c r="AJL3274" s="19"/>
      <c r="AJM3274" s="48"/>
      <c r="AJN3274" s="41"/>
      <c r="AJO3274" s="44"/>
      <c r="AJP3274" s="18"/>
      <c r="AJQ3274" s="16"/>
      <c r="AJR3274" s="36"/>
      <c r="AJS3274" s="36"/>
      <c r="AJT3274" s="36"/>
      <c r="AJU3274" s="36"/>
      <c r="AJV3274" s="36"/>
      <c r="AJW3274" s="36"/>
      <c r="AJX3274" s="36"/>
      <c r="AJY3274" s="36"/>
      <c r="AJZ3274" s="36"/>
      <c r="AKA3274" s="36"/>
      <c r="AKB3274" s="36"/>
      <c r="AKC3274" s="36"/>
      <c r="AKD3274" s="36"/>
      <c r="AKE3274" s="12"/>
      <c r="AKF3274" s="12"/>
      <c r="AKG3274" s="12"/>
      <c r="AKH3274" s="53"/>
      <c r="AKJ3274" s="41"/>
      <c r="AKK3274" s="40"/>
      <c r="AKL3274" s="44"/>
      <c r="AKM3274" s="62"/>
      <c r="AKN3274" s="56"/>
      <c r="AKO3274" s="60"/>
      <c r="AKP3274" s="60"/>
      <c r="AKQ3274" s="60"/>
      <c r="AKR3274" s="60"/>
      <c r="AKS3274" s="46"/>
      <c r="AKT3274" s="65"/>
      <c r="AKU3274" s="19"/>
      <c r="AKV3274" s="48"/>
      <c r="AKW3274" s="41"/>
      <c r="AKX3274" s="44"/>
      <c r="AKY3274" s="18"/>
      <c r="AKZ3274" s="16"/>
      <c r="ALA3274" s="36"/>
      <c r="ALB3274" s="36"/>
      <c r="ALC3274" s="36"/>
      <c r="ALD3274" s="36"/>
      <c r="ALE3274" s="36"/>
      <c r="ALF3274" s="36"/>
      <c r="ALG3274" s="36"/>
      <c r="ALH3274" s="36"/>
      <c r="ALI3274" s="36"/>
      <c r="ALJ3274" s="36"/>
      <c r="ALK3274" s="36"/>
      <c r="ALL3274" s="36"/>
      <c r="ALM3274" s="36"/>
      <c r="ALN3274" s="12"/>
      <c r="ALO3274" s="12"/>
      <c r="ALP3274" s="12"/>
      <c r="ALQ3274" s="53"/>
      <c r="ALS3274" s="41"/>
      <c r="ALT3274" s="40"/>
      <c r="ALU3274" s="44"/>
      <c r="ALV3274" s="62"/>
      <c r="ALW3274" s="56"/>
      <c r="ALX3274" s="60"/>
      <c r="ALY3274" s="60"/>
      <c r="ALZ3274" s="60"/>
      <c r="AMA3274" s="60"/>
      <c r="AMB3274" s="46"/>
      <c r="AMC3274" s="65"/>
      <c r="AMD3274" s="19"/>
      <c r="AME3274" s="48"/>
      <c r="AMF3274" s="41"/>
      <c r="AMG3274" s="44"/>
      <c r="AMH3274" s="18"/>
      <c r="AMI3274" s="16"/>
      <c r="AMJ3274" s="36"/>
      <c r="AMK3274" s="36"/>
      <c r="AML3274" s="36"/>
      <c r="AMM3274" s="36"/>
      <c r="AMN3274" s="36"/>
      <c r="AMO3274" s="36"/>
      <c r="AMP3274" s="36"/>
      <c r="AMQ3274" s="36"/>
      <c r="AMR3274" s="36"/>
      <c r="AMS3274" s="36"/>
      <c r="AMT3274" s="36"/>
      <c r="AMU3274" s="36"/>
      <c r="AMV3274" s="36"/>
      <c r="AMW3274" s="12"/>
      <c r="AMX3274" s="12"/>
      <c r="AMY3274" s="12"/>
      <c r="AMZ3274" s="53"/>
      <c r="ANB3274" s="41"/>
      <c r="ANC3274" s="40"/>
      <c r="AND3274" s="44"/>
      <c r="ANE3274" s="62"/>
      <c r="ANF3274" s="56"/>
      <c r="ANG3274" s="60"/>
      <c r="ANH3274" s="60"/>
      <c r="ANI3274" s="60"/>
      <c r="ANJ3274" s="60"/>
      <c r="ANK3274" s="46"/>
      <c r="ANL3274" s="65"/>
      <c r="ANM3274" s="19"/>
      <c r="ANN3274" s="48"/>
      <c r="ANO3274" s="41"/>
      <c r="ANP3274" s="44"/>
      <c r="ANQ3274" s="18"/>
      <c r="ANR3274" s="16"/>
      <c r="ANS3274" s="36"/>
      <c r="ANT3274" s="36"/>
      <c r="ANU3274" s="36"/>
      <c r="ANV3274" s="36"/>
      <c r="ANW3274" s="36"/>
      <c r="ANX3274" s="36"/>
      <c r="ANY3274" s="36"/>
      <c r="ANZ3274" s="36"/>
      <c r="AOA3274" s="36"/>
      <c r="AOB3274" s="36"/>
      <c r="AOC3274" s="36"/>
      <c r="AOD3274" s="36"/>
      <c r="AOE3274" s="36"/>
      <c r="AOF3274" s="12"/>
      <c r="AOG3274" s="12"/>
      <c r="AOH3274" s="12"/>
      <c r="AOI3274" s="53"/>
      <c r="AOK3274" s="41"/>
      <c r="AOL3274" s="40"/>
      <c r="AOM3274" s="44"/>
      <c r="AON3274" s="62"/>
      <c r="AOO3274" s="56"/>
      <c r="AOP3274" s="60"/>
      <c r="AOQ3274" s="60"/>
      <c r="AOR3274" s="60"/>
      <c r="AOS3274" s="60"/>
      <c r="AOT3274" s="46"/>
      <c r="AOU3274" s="65"/>
      <c r="AOV3274" s="19"/>
      <c r="AOW3274" s="48"/>
      <c r="AOX3274" s="41"/>
      <c r="AOY3274" s="44"/>
      <c r="AOZ3274" s="18"/>
      <c r="APA3274" s="16"/>
      <c r="APB3274" s="36"/>
      <c r="APC3274" s="36"/>
      <c r="APD3274" s="36"/>
      <c r="APE3274" s="36"/>
      <c r="APF3274" s="36"/>
      <c r="APG3274" s="36"/>
      <c r="APH3274" s="36"/>
      <c r="API3274" s="36"/>
      <c r="APJ3274" s="36"/>
      <c r="APK3274" s="36"/>
      <c r="APL3274" s="36"/>
      <c r="APM3274" s="36"/>
      <c r="APN3274" s="36"/>
      <c r="APO3274" s="12"/>
      <c r="APP3274" s="12"/>
      <c r="APQ3274" s="12"/>
      <c r="APR3274" s="53"/>
      <c r="APT3274" s="41"/>
      <c r="APU3274" s="40"/>
      <c r="APV3274" s="44"/>
      <c r="APW3274" s="62"/>
      <c r="APX3274" s="56"/>
      <c r="APY3274" s="60"/>
      <c r="APZ3274" s="60"/>
      <c r="AQA3274" s="60"/>
      <c r="AQB3274" s="60"/>
      <c r="AQC3274" s="46"/>
      <c r="AQD3274" s="65"/>
      <c r="AQE3274" s="19"/>
      <c r="AQF3274" s="48"/>
      <c r="AQG3274" s="41"/>
      <c r="AQH3274" s="44"/>
      <c r="AQI3274" s="18"/>
      <c r="AQJ3274" s="16"/>
      <c r="AQK3274" s="36"/>
      <c r="AQL3274" s="36"/>
      <c r="AQM3274" s="36"/>
      <c r="AQN3274" s="36"/>
      <c r="AQO3274" s="36"/>
      <c r="AQP3274" s="36"/>
      <c r="AQQ3274" s="36"/>
      <c r="AQR3274" s="36"/>
      <c r="AQS3274" s="36"/>
      <c r="AQT3274" s="36"/>
      <c r="AQU3274" s="36"/>
      <c r="AQV3274" s="36"/>
      <c r="AQW3274" s="36"/>
      <c r="AQX3274" s="12"/>
      <c r="AQY3274" s="12"/>
      <c r="AQZ3274" s="12"/>
      <c r="ARA3274" s="53"/>
      <c r="ARC3274" s="41"/>
      <c r="ARD3274" s="40"/>
      <c r="ARE3274" s="44"/>
      <c r="ARF3274" s="62"/>
      <c r="ARG3274" s="56"/>
      <c r="ARH3274" s="60"/>
      <c r="ARI3274" s="60"/>
      <c r="ARJ3274" s="60"/>
      <c r="ARK3274" s="60"/>
      <c r="ARL3274" s="46"/>
      <c r="ARM3274" s="65"/>
      <c r="ARN3274" s="19"/>
      <c r="ARO3274" s="48"/>
      <c r="ARP3274" s="41"/>
      <c r="ARQ3274" s="44"/>
      <c r="ARR3274" s="18"/>
      <c r="ARS3274" s="16"/>
      <c r="ART3274" s="36"/>
      <c r="ARU3274" s="36"/>
      <c r="ARV3274" s="36"/>
      <c r="ARW3274" s="36"/>
      <c r="ARX3274" s="36"/>
      <c r="ARY3274" s="36"/>
      <c r="ARZ3274" s="36"/>
      <c r="ASA3274" s="36"/>
      <c r="ASB3274" s="36"/>
      <c r="ASC3274" s="36"/>
      <c r="ASD3274" s="36"/>
      <c r="ASE3274" s="36"/>
      <c r="ASF3274" s="36"/>
      <c r="ASG3274" s="12"/>
      <c r="ASH3274" s="12"/>
      <c r="ASI3274" s="12"/>
      <c r="ASJ3274" s="53"/>
      <c r="ASL3274" s="41"/>
      <c r="ASM3274" s="40"/>
      <c r="ASN3274" s="44"/>
      <c r="ASO3274" s="62"/>
      <c r="ASP3274" s="56"/>
      <c r="ASQ3274" s="60"/>
      <c r="ASR3274" s="60"/>
      <c r="ASS3274" s="60"/>
      <c r="AST3274" s="60"/>
      <c r="ASU3274" s="46"/>
      <c r="ASV3274" s="65"/>
      <c r="ASW3274" s="19"/>
      <c r="ASX3274" s="48"/>
      <c r="ASY3274" s="41"/>
      <c r="ASZ3274" s="44"/>
      <c r="ATA3274" s="18"/>
      <c r="ATB3274" s="16"/>
      <c r="ATC3274" s="36"/>
      <c r="ATD3274" s="36"/>
      <c r="ATE3274" s="36"/>
      <c r="ATF3274" s="36"/>
      <c r="ATG3274" s="36"/>
      <c r="ATH3274" s="36"/>
      <c r="ATI3274" s="36"/>
      <c r="ATJ3274" s="36"/>
      <c r="ATK3274" s="36"/>
      <c r="ATL3274" s="36"/>
      <c r="ATM3274" s="36"/>
      <c r="ATN3274" s="36"/>
      <c r="ATO3274" s="36"/>
      <c r="ATP3274" s="12"/>
      <c r="ATQ3274" s="12"/>
      <c r="ATR3274" s="12"/>
      <c r="ATS3274" s="53"/>
      <c r="ATU3274" s="41"/>
      <c r="ATV3274" s="40"/>
      <c r="ATW3274" s="44"/>
      <c r="ATX3274" s="62"/>
      <c r="ATY3274" s="56"/>
      <c r="ATZ3274" s="60"/>
      <c r="AUA3274" s="60"/>
      <c r="AUB3274" s="60"/>
      <c r="AUC3274" s="60"/>
      <c r="AUD3274" s="46"/>
      <c r="AUE3274" s="65"/>
      <c r="AUF3274" s="19"/>
      <c r="AUG3274" s="48"/>
      <c r="AUH3274" s="41"/>
      <c r="AUI3274" s="44"/>
      <c r="AUJ3274" s="18"/>
      <c r="AUK3274" s="16"/>
      <c r="AUL3274" s="36"/>
      <c r="AUM3274" s="36"/>
      <c r="AUN3274" s="36"/>
      <c r="AUO3274" s="36"/>
      <c r="AUP3274" s="36"/>
      <c r="AUQ3274" s="36"/>
      <c r="AUR3274" s="36"/>
      <c r="AUS3274" s="36"/>
      <c r="AUT3274" s="36"/>
      <c r="AUU3274" s="36"/>
      <c r="AUV3274" s="36"/>
      <c r="AUW3274" s="36"/>
      <c r="AUX3274" s="36"/>
      <c r="AUY3274" s="12"/>
      <c r="AUZ3274" s="12"/>
      <c r="AVA3274" s="12"/>
      <c r="AVB3274" s="53"/>
      <c r="AVD3274" s="41"/>
      <c r="AVE3274" s="40"/>
      <c r="AVF3274" s="44"/>
      <c r="AVG3274" s="62"/>
      <c r="AVH3274" s="56"/>
      <c r="AVI3274" s="60"/>
      <c r="AVJ3274" s="60"/>
      <c r="AVK3274" s="60"/>
      <c r="AVL3274" s="60"/>
      <c r="AVM3274" s="46"/>
      <c r="AVN3274" s="65"/>
      <c r="AVO3274" s="19"/>
      <c r="AVP3274" s="48"/>
      <c r="AVQ3274" s="41"/>
      <c r="AVR3274" s="44"/>
      <c r="AVS3274" s="18"/>
      <c r="AVT3274" s="16"/>
      <c r="AVU3274" s="36"/>
      <c r="AVV3274" s="36"/>
      <c r="AVW3274" s="36"/>
      <c r="AVX3274" s="36"/>
      <c r="AVY3274" s="36"/>
      <c r="AVZ3274" s="36"/>
      <c r="AWA3274" s="36"/>
      <c r="AWB3274" s="36"/>
      <c r="AWC3274" s="36"/>
      <c r="AWD3274" s="36"/>
      <c r="AWE3274" s="36"/>
      <c r="AWF3274" s="36"/>
      <c r="AWG3274" s="36"/>
      <c r="AWH3274" s="12"/>
      <c r="AWI3274" s="12"/>
      <c r="AWJ3274" s="12"/>
      <c r="AWK3274" s="53"/>
      <c r="AWM3274" s="41"/>
      <c r="AWN3274" s="40"/>
      <c r="AWO3274" s="44"/>
      <c r="AWP3274" s="62"/>
      <c r="AWQ3274" s="56"/>
      <c r="AWR3274" s="60"/>
      <c r="AWS3274" s="60"/>
      <c r="AWT3274" s="60"/>
      <c r="AWU3274" s="60"/>
      <c r="AWV3274" s="46"/>
      <c r="AWW3274" s="65"/>
      <c r="AWX3274" s="19"/>
      <c r="AWY3274" s="48"/>
      <c r="AWZ3274" s="41"/>
      <c r="AXA3274" s="44"/>
      <c r="AXB3274" s="18"/>
      <c r="AXC3274" s="16"/>
      <c r="AXD3274" s="36"/>
      <c r="AXE3274" s="36"/>
      <c r="AXF3274" s="36"/>
      <c r="AXG3274" s="36"/>
      <c r="AXH3274" s="36"/>
      <c r="AXI3274" s="36"/>
      <c r="AXJ3274" s="36"/>
      <c r="AXK3274" s="36"/>
      <c r="AXL3274" s="36"/>
      <c r="AXM3274" s="36"/>
      <c r="AXN3274" s="36"/>
      <c r="AXO3274" s="36"/>
      <c r="AXP3274" s="36"/>
      <c r="AXQ3274" s="12"/>
      <c r="AXR3274" s="12"/>
      <c r="AXS3274" s="12"/>
      <c r="AXT3274" s="53"/>
      <c r="AXV3274" s="41"/>
      <c r="AXW3274" s="40"/>
      <c r="AXX3274" s="44"/>
      <c r="AXY3274" s="62"/>
      <c r="AXZ3274" s="56"/>
      <c r="AYA3274" s="60"/>
      <c r="AYB3274" s="60"/>
      <c r="AYC3274" s="60"/>
      <c r="AYD3274" s="60"/>
      <c r="AYE3274" s="46"/>
      <c r="AYF3274" s="65"/>
      <c r="AYG3274" s="19"/>
      <c r="AYH3274" s="48"/>
      <c r="AYI3274" s="41"/>
      <c r="AYJ3274" s="44"/>
      <c r="AYK3274" s="18"/>
      <c r="AYL3274" s="16"/>
      <c r="AYM3274" s="36"/>
      <c r="AYN3274" s="36"/>
      <c r="AYO3274" s="36"/>
      <c r="AYP3274" s="36"/>
      <c r="AYQ3274" s="36"/>
      <c r="AYR3274" s="36"/>
      <c r="AYS3274" s="36"/>
      <c r="AYT3274" s="36"/>
      <c r="AYU3274" s="36"/>
      <c r="AYV3274" s="36"/>
      <c r="AYW3274" s="36"/>
      <c r="AYX3274" s="36"/>
      <c r="AYY3274" s="36"/>
      <c r="AYZ3274" s="12"/>
      <c r="AZA3274" s="12"/>
      <c r="AZB3274" s="12"/>
      <c r="AZC3274" s="53"/>
      <c r="AZE3274" s="41"/>
      <c r="AZF3274" s="40"/>
      <c r="AZG3274" s="44"/>
      <c r="AZH3274" s="62"/>
      <c r="AZI3274" s="56"/>
      <c r="AZJ3274" s="60"/>
      <c r="AZK3274" s="60"/>
      <c r="AZL3274" s="60"/>
      <c r="AZM3274" s="60"/>
      <c r="AZN3274" s="46"/>
      <c r="AZO3274" s="65"/>
      <c r="AZP3274" s="19"/>
      <c r="AZQ3274" s="48"/>
      <c r="AZR3274" s="41"/>
      <c r="AZS3274" s="44"/>
      <c r="AZT3274" s="18"/>
      <c r="AZU3274" s="16"/>
      <c r="AZV3274" s="36"/>
      <c r="AZW3274" s="36"/>
      <c r="AZX3274" s="36"/>
      <c r="AZY3274" s="36"/>
      <c r="AZZ3274" s="36"/>
      <c r="BAA3274" s="36"/>
      <c r="BAB3274" s="36"/>
      <c r="BAC3274" s="36"/>
      <c r="BAD3274" s="36"/>
      <c r="BAE3274" s="36"/>
      <c r="BAF3274" s="36"/>
      <c r="BAG3274" s="36"/>
      <c r="BAH3274" s="36"/>
      <c r="BAI3274" s="12"/>
      <c r="BAJ3274" s="12"/>
      <c r="BAK3274" s="12"/>
      <c r="BAL3274" s="53"/>
      <c r="BAN3274" s="41"/>
      <c r="BAO3274" s="40"/>
      <c r="BAP3274" s="44"/>
      <c r="BAQ3274" s="62"/>
      <c r="BAR3274" s="56"/>
      <c r="BAS3274" s="60"/>
      <c r="BAT3274" s="60"/>
      <c r="BAU3274" s="60"/>
      <c r="BAV3274" s="60"/>
      <c r="BAW3274" s="46"/>
      <c r="BAX3274" s="65"/>
      <c r="BAY3274" s="19"/>
      <c r="BAZ3274" s="48"/>
      <c r="BBA3274" s="41"/>
      <c r="BBB3274" s="44"/>
      <c r="BBC3274" s="18"/>
      <c r="BBD3274" s="16"/>
      <c r="BBE3274" s="36"/>
      <c r="BBF3274" s="36"/>
      <c r="BBG3274" s="36"/>
      <c r="BBH3274" s="36"/>
      <c r="BBI3274" s="36"/>
      <c r="BBJ3274" s="36"/>
      <c r="BBK3274" s="36"/>
      <c r="BBL3274" s="36"/>
      <c r="BBM3274" s="36"/>
      <c r="BBN3274" s="36"/>
      <c r="BBO3274" s="36"/>
      <c r="BBP3274" s="36"/>
      <c r="BBQ3274" s="36"/>
      <c r="BBR3274" s="12"/>
      <c r="BBS3274" s="12"/>
      <c r="BBT3274" s="12"/>
      <c r="BBU3274" s="53"/>
      <c r="BBW3274" s="41"/>
      <c r="BBX3274" s="40"/>
      <c r="BBY3274" s="44"/>
      <c r="BBZ3274" s="62"/>
      <c r="BCA3274" s="56"/>
      <c r="BCB3274" s="60"/>
      <c r="BCC3274" s="60"/>
      <c r="BCD3274" s="60"/>
      <c r="BCE3274" s="60"/>
      <c r="BCF3274" s="46"/>
      <c r="BCG3274" s="65"/>
      <c r="BCH3274" s="19"/>
      <c r="BCI3274" s="48"/>
      <c r="BCJ3274" s="41"/>
      <c r="BCK3274" s="44"/>
      <c r="BCL3274" s="18"/>
      <c r="BCM3274" s="16"/>
      <c r="BCN3274" s="36"/>
      <c r="BCO3274" s="36"/>
      <c r="BCP3274" s="36"/>
      <c r="BCQ3274" s="36"/>
      <c r="BCR3274" s="36"/>
      <c r="BCS3274" s="36"/>
      <c r="BCT3274" s="36"/>
      <c r="BCU3274" s="36"/>
      <c r="BCV3274" s="36"/>
      <c r="BCW3274" s="36"/>
      <c r="BCX3274" s="36"/>
      <c r="BCY3274" s="36"/>
      <c r="BCZ3274" s="36"/>
      <c r="BDA3274" s="12"/>
      <c r="BDB3274" s="12"/>
      <c r="BDC3274" s="12"/>
      <c r="BDD3274" s="53"/>
      <c r="BDF3274" s="41"/>
      <c r="BDG3274" s="40"/>
      <c r="BDH3274" s="44"/>
      <c r="BDI3274" s="62"/>
      <c r="BDJ3274" s="56"/>
      <c r="BDK3274" s="60"/>
      <c r="BDL3274" s="60"/>
      <c r="BDM3274" s="60"/>
      <c r="BDN3274" s="60"/>
      <c r="BDO3274" s="46"/>
      <c r="BDP3274" s="65"/>
      <c r="BDQ3274" s="19"/>
      <c r="BDR3274" s="48"/>
      <c r="BDS3274" s="41"/>
      <c r="BDT3274" s="44"/>
      <c r="BDU3274" s="18"/>
      <c r="BDV3274" s="16"/>
      <c r="BDW3274" s="36"/>
      <c r="BDX3274" s="36"/>
      <c r="BDY3274" s="36"/>
      <c r="BDZ3274" s="36"/>
      <c r="BEA3274" s="36"/>
      <c r="BEB3274" s="36"/>
      <c r="BEC3274" s="36"/>
      <c r="BED3274" s="36"/>
      <c r="BEE3274" s="36"/>
      <c r="BEF3274" s="36"/>
      <c r="BEG3274" s="36"/>
      <c r="BEH3274" s="36"/>
      <c r="BEI3274" s="36"/>
      <c r="BEJ3274" s="12"/>
      <c r="BEK3274" s="12"/>
      <c r="BEL3274" s="12"/>
      <c r="BEM3274" s="53"/>
      <c r="BEO3274" s="41"/>
      <c r="BEP3274" s="40"/>
      <c r="BEQ3274" s="44"/>
      <c r="BER3274" s="62"/>
      <c r="BES3274" s="56"/>
      <c r="BET3274" s="60"/>
      <c r="BEU3274" s="60"/>
      <c r="BEV3274" s="60"/>
      <c r="BEW3274" s="60"/>
      <c r="BEX3274" s="46"/>
      <c r="BEY3274" s="65"/>
      <c r="BEZ3274" s="19"/>
      <c r="BFA3274" s="48"/>
      <c r="BFB3274" s="41"/>
      <c r="BFC3274" s="44"/>
      <c r="BFD3274" s="18"/>
      <c r="BFE3274" s="16"/>
      <c r="BFF3274" s="36"/>
      <c r="BFG3274" s="36"/>
      <c r="BFH3274" s="36"/>
      <c r="BFI3274" s="36"/>
      <c r="BFJ3274" s="36"/>
      <c r="BFK3274" s="36"/>
      <c r="BFL3274" s="36"/>
      <c r="BFM3274" s="36"/>
      <c r="BFN3274" s="36"/>
      <c r="BFO3274" s="36"/>
      <c r="BFP3274" s="36"/>
      <c r="BFQ3274" s="36"/>
      <c r="BFR3274" s="36"/>
      <c r="BFS3274" s="12"/>
      <c r="BFT3274" s="12"/>
      <c r="BFU3274" s="12"/>
      <c r="BFV3274" s="53"/>
      <c r="BFX3274" s="41"/>
      <c r="BFY3274" s="40"/>
      <c r="BFZ3274" s="44"/>
      <c r="BGA3274" s="62"/>
      <c r="BGB3274" s="56"/>
      <c r="BGC3274" s="60"/>
      <c r="BGD3274" s="60"/>
      <c r="BGE3274" s="60"/>
      <c r="BGF3274" s="60"/>
      <c r="BGG3274" s="46"/>
      <c r="BGH3274" s="65"/>
      <c r="BGI3274" s="19"/>
      <c r="BGJ3274" s="48"/>
      <c r="BGK3274" s="41"/>
      <c r="BGL3274" s="44"/>
      <c r="BGM3274" s="18"/>
      <c r="BGN3274" s="16"/>
      <c r="BGO3274" s="36"/>
      <c r="BGP3274" s="36"/>
      <c r="BGQ3274" s="36"/>
      <c r="BGR3274" s="36"/>
      <c r="BGS3274" s="36"/>
      <c r="BGT3274" s="36"/>
      <c r="BGU3274" s="36"/>
      <c r="BGV3274" s="36"/>
      <c r="BGW3274" s="36"/>
      <c r="BGX3274" s="36"/>
      <c r="BGY3274" s="36"/>
      <c r="BGZ3274" s="36"/>
      <c r="BHA3274" s="36"/>
      <c r="BHB3274" s="12"/>
      <c r="BHC3274" s="12"/>
      <c r="BHD3274" s="12"/>
      <c r="BHE3274" s="53"/>
      <c r="BHG3274" s="41"/>
      <c r="BHH3274" s="40"/>
      <c r="BHI3274" s="44"/>
      <c r="BHJ3274" s="62"/>
      <c r="BHK3274" s="56"/>
      <c r="BHL3274" s="60"/>
      <c r="BHM3274" s="60"/>
      <c r="BHN3274" s="60"/>
      <c r="BHO3274" s="60"/>
      <c r="BHP3274" s="46"/>
      <c r="BHQ3274" s="65"/>
      <c r="BHR3274" s="19"/>
      <c r="BHS3274" s="48"/>
      <c r="BHT3274" s="41"/>
      <c r="BHU3274" s="44"/>
      <c r="BHV3274" s="18"/>
      <c r="BHW3274" s="16"/>
      <c r="BHX3274" s="36"/>
      <c r="BHY3274" s="36"/>
      <c r="BHZ3274" s="36"/>
      <c r="BIA3274" s="36"/>
      <c r="BIB3274" s="36"/>
      <c r="BIC3274" s="36"/>
      <c r="BID3274" s="36"/>
      <c r="BIE3274" s="36"/>
      <c r="BIF3274" s="36"/>
      <c r="BIG3274" s="36"/>
      <c r="BIH3274" s="36"/>
      <c r="BII3274" s="36"/>
      <c r="BIJ3274" s="36"/>
      <c r="BIK3274" s="12"/>
      <c r="BIL3274" s="12"/>
      <c r="BIM3274" s="12"/>
      <c r="BIN3274" s="53"/>
      <c r="BIP3274" s="41"/>
      <c r="BIQ3274" s="40"/>
      <c r="BIR3274" s="44"/>
      <c r="BIS3274" s="62"/>
      <c r="BIT3274" s="56"/>
      <c r="BIU3274" s="60"/>
      <c r="BIV3274" s="60"/>
      <c r="BIW3274" s="60"/>
      <c r="BIX3274" s="60"/>
      <c r="BIY3274" s="46"/>
      <c r="BIZ3274" s="65"/>
      <c r="BJA3274" s="19"/>
      <c r="BJB3274" s="48"/>
      <c r="BJC3274" s="41"/>
      <c r="BJD3274" s="44"/>
      <c r="BJE3274" s="18"/>
      <c r="BJF3274" s="16"/>
      <c r="BJG3274" s="36"/>
      <c r="BJH3274" s="36"/>
      <c r="BJI3274" s="36"/>
      <c r="BJJ3274" s="36"/>
      <c r="BJK3274" s="36"/>
      <c r="BJL3274" s="36"/>
      <c r="BJM3274" s="36"/>
      <c r="BJN3274" s="36"/>
      <c r="BJO3274" s="36"/>
      <c r="BJP3274" s="36"/>
      <c r="BJQ3274" s="36"/>
      <c r="BJR3274" s="36"/>
      <c r="BJS3274" s="36"/>
      <c r="BJT3274" s="12"/>
      <c r="BJU3274" s="12"/>
      <c r="BJV3274" s="12"/>
      <c r="BJW3274" s="53"/>
      <c r="BJY3274" s="41"/>
      <c r="BJZ3274" s="40"/>
      <c r="BKA3274" s="44"/>
      <c r="BKB3274" s="62"/>
      <c r="BKC3274" s="56"/>
      <c r="BKD3274" s="60"/>
      <c r="BKE3274" s="60"/>
      <c r="BKF3274" s="60"/>
      <c r="BKG3274" s="60"/>
      <c r="BKH3274" s="46"/>
      <c r="BKI3274" s="65"/>
      <c r="BKJ3274" s="19"/>
      <c r="BKK3274" s="48"/>
      <c r="BKL3274" s="41"/>
      <c r="BKM3274" s="44"/>
      <c r="BKN3274" s="18"/>
      <c r="BKO3274" s="16"/>
      <c r="BKP3274" s="36"/>
      <c r="BKQ3274" s="36"/>
      <c r="BKR3274" s="36"/>
      <c r="BKS3274" s="36"/>
      <c r="BKT3274" s="36"/>
      <c r="BKU3274" s="36"/>
      <c r="BKV3274" s="36"/>
      <c r="BKW3274" s="36"/>
      <c r="BKX3274" s="36"/>
      <c r="BKY3274" s="36"/>
      <c r="BKZ3274" s="36"/>
      <c r="BLA3274" s="36"/>
      <c r="BLB3274" s="36"/>
      <c r="BLC3274" s="12"/>
      <c r="BLD3274" s="12"/>
      <c r="BLE3274" s="12"/>
      <c r="BLF3274" s="53"/>
      <c r="BLH3274" s="41"/>
      <c r="BLI3274" s="40"/>
      <c r="BLJ3274" s="44"/>
      <c r="BLK3274" s="62"/>
      <c r="BLL3274" s="56"/>
      <c r="BLM3274" s="60"/>
      <c r="BLN3274" s="60"/>
      <c r="BLO3274" s="60"/>
      <c r="BLP3274" s="60"/>
      <c r="BLQ3274" s="46"/>
      <c r="BLR3274" s="65"/>
      <c r="BLS3274" s="19"/>
      <c r="BLT3274" s="48"/>
      <c r="BLU3274" s="41"/>
      <c r="BLV3274" s="44"/>
      <c r="BLW3274" s="18"/>
      <c r="BLX3274" s="16"/>
      <c r="BLY3274" s="36"/>
      <c r="BLZ3274" s="36"/>
      <c r="BMA3274" s="36"/>
      <c r="BMB3274" s="36"/>
      <c r="BMC3274" s="36"/>
      <c r="BMD3274" s="36"/>
      <c r="BME3274" s="36"/>
      <c r="BMF3274" s="36"/>
      <c r="BMG3274" s="36"/>
      <c r="BMH3274" s="36"/>
      <c r="BMI3274" s="36"/>
      <c r="BMJ3274" s="36"/>
      <c r="BMK3274" s="36"/>
      <c r="BML3274" s="12"/>
      <c r="BMM3274" s="12"/>
      <c r="BMN3274" s="12"/>
      <c r="BMO3274" s="53"/>
      <c r="BMQ3274" s="41"/>
      <c r="BMR3274" s="40"/>
      <c r="BMS3274" s="44"/>
      <c r="BMT3274" s="62"/>
      <c r="BMU3274" s="56"/>
      <c r="BMV3274" s="60"/>
      <c r="BMW3274" s="60"/>
      <c r="BMX3274" s="60"/>
      <c r="BMY3274" s="60"/>
      <c r="BMZ3274" s="46"/>
      <c r="BNA3274" s="65"/>
      <c r="BNB3274" s="19"/>
      <c r="BNC3274" s="48"/>
      <c r="BND3274" s="41"/>
      <c r="BNE3274" s="44"/>
      <c r="BNF3274" s="18"/>
      <c r="BNG3274" s="16"/>
      <c r="BNH3274" s="36"/>
      <c r="BNI3274" s="36"/>
      <c r="BNJ3274" s="36"/>
      <c r="BNK3274" s="36"/>
      <c r="BNL3274" s="36"/>
      <c r="BNM3274" s="36"/>
      <c r="BNN3274" s="36"/>
      <c r="BNO3274" s="36"/>
      <c r="BNP3274" s="36"/>
      <c r="BNQ3274" s="36"/>
      <c r="BNR3274" s="36"/>
      <c r="BNS3274" s="36"/>
      <c r="BNT3274" s="36"/>
      <c r="BNU3274" s="12"/>
      <c r="BNV3274" s="12"/>
      <c r="BNW3274" s="12"/>
      <c r="BNX3274" s="53"/>
      <c r="BNZ3274" s="41"/>
      <c r="BOA3274" s="40"/>
      <c r="BOB3274" s="44"/>
      <c r="BOC3274" s="62"/>
      <c r="BOD3274" s="56"/>
      <c r="BOE3274" s="60"/>
      <c r="BOF3274" s="60"/>
      <c r="BOG3274" s="60"/>
      <c r="BOH3274" s="60"/>
      <c r="BOI3274" s="46"/>
      <c r="BOJ3274" s="65"/>
      <c r="BOK3274" s="19"/>
      <c r="BOL3274" s="48"/>
      <c r="BOM3274" s="41"/>
      <c r="BON3274" s="44"/>
      <c r="BOO3274" s="18"/>
      <c r="BOP3274" s="16"/>
      <c r="BOQ3274" s="36"/>
      <c r="BOR3274" s="36"/>
      <c r="BOS3274" s="36"/>
      <c r="BOT3274" s="36"/>
      <c r="BOU3274" s="36"/>
      <c r="BOV3274" s="36"/>
      <c r="BOW3274" s="36"/>
      <c r="BOX3274" s="36"/>
      <c r="BOY3274" s="36"/>
      <c r="BOZ3274" s="36"/>
      <c r="BPA3274" s="36"/>
      <c r="BPB3274" s="36"/>
      <c r="BPC3274" s="36"/>
      <c r="BPD3274" s="12"/>
      <c r="BPE3274" s="12"/>
      <c r="BPF3274" s="12"/>
      <c r="BPG3274" s="53"/>
      <c r="BPI3274" s="41"/>
      <c r="BPJ3274" s="40"/>
      <c r="BPK3274" s="44"/>
      <c r="BPL3274" s="62"/>
      <c r="BPM3274" s="56"/>
      <c r="BPN3274" s="60"/>
      <c r="BPO3274" s="60"/>
      <c r="BPP3274" s="60"/>
      <c r="BPQ3274" s="60"/>
      <c r="BPR3274" s="46"/>
      <c r="BPS3274" s="65"/>
      <c r="BPT3274" s="19"/>
      <c r="BPU3274" s="48"/>
      <c r="BPV3274" s="41"/>
      <c r="BPW3274" s="44"/>
      <c r="BPX3274" s="18"/>
      <c r="BPY3274" s="16"/>
      <c r="BPZ3274" s="36"/>
      <c r="BQA3274" s="36"/>
      <c r="BQB3274" s="36"/>
      <c r="BQC3274" s="36"/>
      <c r="BQD3274" s="36"/>
      <c r="BQE3274" s="36"/>
      <c r="BQF3274" s="36"/>
      <c r="BQG3274" s="36"/>
      <c r="BQH3274" s="36"/>
      <c r="BQI3274" s="36"/>
      <c r="BQJ3274" s="36"/>
      <c r="BQK3274" s="36"/>
      <c r="BQL3274" s="36"/>
      <c r="BQM3274" s="12"/>
      <c r="BQN3274" s="12"/>
      <c r="BQO3274" s="12"/>
      <c r="BQP3274" s="53"/>
      <c r="BQR3274" s="41"/>
      <c r="BQS3274" s="40"/>
      <c r="BQT3274" s="44"/>
      <c r="BQU3274" s="62"/>
      <c r="BQV3274" s="56"/>
      <c r="BQW3274" s="60"/>
      <c r="BQX3274" s="60"/>
      <c r="BQY3274" s="60"/>
      <c r="BQZ3274" s="60"/>
      <c r="BRA3274" s="46"/>
      <c r="BRB3274" s="65"/>
      <c r="BRC3274" s="19"/>
      <c r="BRD3274" s="48"/>
      <c r="BRE3274" s="41"/>
      <c r="BRF3274" s="44"/>
      <c r="BRG3274" s="18"/>
      <c r="BRH3274" s="16"/>
      <c r="BRI3274" s="36"/>
      <c r="BRJ3274" s="36"/>
      <c r="BRK3274" s="36"/>
      <c r="BRL3274" s="36"/>
      <c r="BRM3274" s="36"/>
      <c r="BRN3274" s="36"/>
      <c r="BRO3274" s="36"/>
      <c r="BRP3274" s="36"/>
      <c r="BRQ3274" s="36"/>
      <c r="BRR3274" s="36"/>
      <c r="BRS3274" s="36"/>
      <c r="BRT3274" s="36"/>
      <c r="BRU3274" s="36"/>
      <c r="BRV3274" s="12"/>
      <c r="BRW3274" s="12"/>
      <c r="BRX3274" s="12"/>
      <c r="BRY3274" s="53"/>
      <c r="BSA3274" s="41"/>
      <c r="BSB3274" s="40"/>
      <c r="BSC3274" s="44"/>
      <c r="BSD3274" s="62"/>
      <c r="BSE3274" s="56"/>
      <c r="BSF3274" s="60"/>
      <c r="BSG3274" s="60"/>
      <c r="BSH3274" s="60"/>
      <c r="BSI3274" s="60"/>
      <c r="BSJ3274" s="46"/>
      <c r="BSK3274" s="65"/>
      <c r="BSL3274" s="19"/>
      <c r="BSM3274" s="48"/>
      <c r="BSN3274" s="41"/>
      <c r="BSO3274" s="44"/>
      <c r="BSP3274" s="18"/>
      <c r="BSQ3274" s="16"/>
      <c r="BSR3274" s="36"/>
      <c r="BSS3274" s="36"/>
      <c r="BST3274" s="36"/>
      <c r="BSU3274" s="36"/>
      <c r="BSV3274" s="36"/>
      <c r="BSW3274" s="36"/>
      <c r="BSX3274" s="36"/>
      <c r="BSY3274" s="36"/>
      <c r="BSZ3274" s="36"/>
      <c r="BTA3274" s="36"/>
      <c r="BTB3274" s="36"/>
      <c r="BTC3274" s="36"/>
      <c r="BTD3274" s="36"/>
      <c r="BTE3274" s="12"/>
      <c r="BTF3274" s="12"/>
      <c r="BTG3274" s="12"/>
      <c r="BTH3274" s="53"/>
      <c r="BTJ3274" s="41"/>
      <c r="BTK3274" s="40"/>
      <c r="BTL3274" s="44"/>
      <c r="BTM3274" s="62"/>
      <c r="BTN3274" s="56"/>
      <c r="BTO3274" s="60"/>
      <c r="BTP3274" s="60"/>
      <c r="BTQ3274" s="60"/>
      <c r="BTR3274" s="60"/>
      <c r="BTS3274" s="46"/>
      <c r="BTT3274" s="65"/>
      <c r="BTU3274" s="19"/>
      <c r="BTV3274" s="48"/>
      <c r="BTW3274" s="41"/>
      <c r="BTX3274" s="44"/>
      <c r="BTY3274" s="18"/>
      <c r="BTZ3274" s="16"/>
      <c r="BUA3274" s="36"/>
      <c r="BUB3274" s="36"/>
      <c r="BUC3274" s="36"/>
      <c r="BUD3274" s="36"/>
      <c r="BUE3274" s="36"/>
      <c r="BUF3274" s="36"/>
      <c r="BUG3274" s="36"/>
      <c r="BUH3274" s="36"/>
      <c r="BUI3274" s="36"/>
      <c r="BUJ3274" s="36"/>
      <c r="BUK3274" s="36"/>
      <c r="BUL3274" s="36"/>
      <c r="BUM3274" s="36"/>
      <c r="BUN3274" s="12"/>
      <c r="BUO3274" s="12"/>
      <c r="BUP3274" s="12"/>
      <c r="BUQ3274" s="53"/>
      <c r="BUS3274" s="41"/>
      <c r="BUT3274" s="40"/>
      <c r="BUU3274" s="44"/>
      <c r="BUV3274" s="62"/>
      <c r="BUW3274" s="56"/>
      <c r="BUX3274" s="60"/>
      <c r="BUY3274" s="60"/>
      <c r="BUZ3274" s="60"/>
      <c r="BVA3274" s="60"/>
      <c r="BVB3274" s="46"/>
      <c r="BVC3274" s="65"/>
      <c r="BVD3274" s="19"/>
      <c r="BVE3274" s="48"/>
      <c r="BVF3274" s="41"/>
      <c r="BVG3274" s="44"/>
      <c r="BVH3274" s="18"/>
      <c r="BVI3274" s="16"/>
      <c r="BVJ3274" s="36"/>
      <c r="BVK3274" s="36"/>
      <c r="BVL3274" s="36"/>
      <c r="BVM3274" s="36"/>
      <c r="BVN3274" s="36"/>
      <c r="BVO3274" s="36"/>
      <c r="BVP3274" s="36"/>
      <c r="BVQ3274" s="36"/>
      <c r="BVR3274" s="36"/>
      <c r="BVS3274" s="36"/>
      <c r="BVT3274" s="36"/>
      <c r="BVU3274" s="36"/>
      <c r="BVV3274" s="36"/>
      <c r="BVW3274" s="12"/>
      <c r="BVX3274" s="12"/>
      <c r="BVY3274" s="12"/>
      <c r="BVZ3274" s="53"/>
      <c r="BWB3274" s="41"/>
      <c r="BWC3274" s="40"/>
      <c r="BWD3274" s="44"/>
      <c r="BWE3274" s="62"/>
      <c r="BWF3274" s="56"/>
      <c r="BWG3274" s="60"/>
      <c r="BWH3274" s="60"/>
      <c r="BWI3274" s="60"/>
      <c r="BWJ3274" s="60"/>
      <c r="BWK3274" s="46"/>
      <c r="BWL3274" s="65"/>
      <c r="BWM3274" s="19"/>
      <c r="BWN3274" s="48"/>
      <c r="BWO3274" s="41"/>
      <c r="BWP3274" s="44"/>
      <c r="BWQ3274" s="18"/>
      <c r="BWR3274" s="16"/>
      <c r="BWS3274" s="36"/>
      <c r="BWT3274" s="36"/>
      <c r="BWU3274" s="36"/>
      <c r="BWV3274" s="36"/>
      <c r="BWW3274" s="36"/>
      <c r="BWX3274" s="36"/>
      <c r="BWY3274" s="36"/>
      <c r="BWZ3274" s="36"/>
      <c r="BXA3274" s="36"/>
      <c r="BXB3274" s="36"/>
      <c r="BXC3274" s="36"/>
      <c r="BXD3274" s="36"/>
      <c r="BXE3274" s="36"/>
      <c r="BXF3274" s="12"/>
      <c r="BXG3274" s="12"/>
      <c r="BXH3274" s="12"/>
      <c r="BXI3274" s="53"/>
      <c r="BXK3274" s="41"/>
      <c r="BXL3274" s="40"/>
      <c r="BXM3274" s="44"/>
      <c r="BXN3274" s="62"/>
      <c r="BXO3274" s="56"/>
      <c r="BXP3274" s="60"/>
      <c r="BXQ3274" s="60"/>
      <c r="BXR3274" s="60"/>
      <c r="BXS3274" s="60"/>
      <c r="BXT3274" s="46"/>
      <c r="BXU3274" s="65"/>
      <c r="BXV3274" s="19"/>
      <c r="BXW3274" s="48"/>
      <c r="BXX3274" s="41"/>
      <c r="BXY3274" s="44"/>
      <c r="BXZ3274" s="18"/>
      <c r="BYA3274" s="16"/>
      <c r="BYB3274" s="36"/>
      <c r="BYC3274" s="36"/>
      <c r="BYD3274" s="36"/>
      <c r="BYE3274" s="36"/>
      <c r="BYF3274" s="36"/>
      <c r="BYG3274" s="36"/>
      <c r="BYH3274" s="36"/>
      <c r="BYI3274" s="36"/>
      <c r="BYJ3274" s="36"/>
      <c r="BYK3274" s="36"/>
      <c r="BYL3274" s="36"/>
      <c r="BYM3274" s="36"/>
      <c r="BYN3274" s="36"/>
      <c r="BYO3274" s="12"/>
      <c r="BYP3274" s="12"/>
      <c r="BYQ3274" s="12"/>
      <c r="BYR3274" s="53"/>
      <c r="BYT3274" s="41"/>
      <c r="BYU3274" s="40"/>
      <c r="BYV3274" s="44"/>
      <c r="BYW3274" s="62"/>
      <c r="BYX3274" s="56"/>
      <c r="BYY3274" s="60"/>
      <c r="BYZ3274" s="60"/>
      <c r="BZA3274" s="60"/>
      <c r="BZB3274" s="60"/>
      <c r="BZC3274" s="46"/>
      <c r="BZD3274" s="65"/>
      <c r="BZE3274" s="19"/>
      <c r="BZF3274" s="48"/>
      <c r="BZG3274" s="41"/>
      <c r="BZH3274" s="44"/>
      <c r="BZI3274" s="18"/>
      <c r="BZJ3274" s="16"/>
      <c r="BZK3274" s="36"/>
      <c r="BZL3274" s="36"/>
      <c r="BZM3274" s="36"/>
      <c r="BZN3274" s="36"/>
      <c r="BZO3274" s="36"/>
      <c r="BZP3274" s="36"/>
      <c r="BZQ3274" s="36"/>
      <c r="BZR3274" s="36"/>
      <c r="BZS3274" s="36"/>
      <c r="BZT3274" s="36"/>
      <c r="BZU3274" s="36"/>
      <c r="BZV3274" s="36"/>
      <c r="BZW3274" s="36"/>
      <c r="BZX3274" s="12"/>
      <c r="BZY3274" s="12"/>
      <c r="BZZ3274" s="12"/>
      <c r="CAA3274" s="53"/>
      <c r="CAC3274" s="41"/>
      <c r="CAD3274" s="40"/>
      <c r="CAE3274" s="44"/>
      <c r="CAF3274" s="62"/>
      <c r="CAG3274" s="56"/>
      <c r="CAH3274" s="60"/>
      <c r="CAI3274" s="60"/>
      <c r="CAJ3274" s="60"/>
      <c r="CAK3274" s="60"/>
      <c r="CAL3274" s="46"/>
      <c r="CAM3274" s="65"/>
      <c r="CAN3274" s="19"/>
      <c r="CAO3274" s="48"/>
      <c r="CAP3274" s="41"/>
      <c r="CAQ3274" s="44"/>
      <c r="CAR3274" s="18"/>
      <c r="CAS3274" s="16"/>
      <c r="CAT3274" s="36"/>
      <c r="CAU3274" s="36"/>
      <c r="CAV3274" s="36"/>
      <c r="CAW3274" s="36"/>
      <c r="CAX3274" s="36"/>
      <c r="CAY3274" s="36"/>
      <c r="CAZ3274" s="36"/>
      <c r="CBA3274" s="36"/>
      <c r="CBB3274" s="36"/>
      <c r="CBC3274" s="36"/>
      <c r="CBD3274" s="36"/>
      <c r="CBE3274" s="36"/>
      <c r="CBF3274" s="36"/>
      <c r="CBG3274" s="12"/>
      <c r="CBH3274" s="12"/>
      <c r="CBI3274" s="12"/>
      <c r="CBJ3274" s="53"/>
      <c r="CBL3274" s="41"/>
      <c r="CBM3274" s="40"/>
      <c r="CBN3274" s="44"/>
      <c r="CBO3274" s="62"/>
      <c r="CBP3274" s="56"/>
      <c r="CBQ3274" s="60"/>
      <c r="CBR3274" s="60"/>
      <c r="CBS3274" s="60"/>
      <c r="CBT3274" s="60"/>
      <c r="CBU3274" s="46"/>
      <c r="CBV3274" s="65"/>
      <c r="CBW3274" s="19"/>
      <c r="CBX3274" s="48"/>
      <c r="CBY3274" s="41"/>
      <c r="CBZ3274" s="44"/>
      <c r="CCA3274" s="18"/>
      <c r="CCB3274" s="16"/>
      <c r="CCC3274" s="36"/>
      <c r="CCD3274" s="36"/>
      <c r="CCE3274" s="36"/>
      <c r="CCF3274" s="36"/>
      <c r="CCG3274" s="36"/>
      <c r="CCH3274" s="36"/>
      <c r="CCI3274" s="36"/>
      <c r="CCJ3274" s="36"/>
      <c r="CCK3274" s="36"/>
      <c r="CCL3274" s="36"/>
      <c r="CCM3274" s="36"/>
      <c r="CCN3274" s="36"/>
      <c r="CCO3274" s="36"/>
      <c r="CCP3274" s="12"/>
      <c r="CCQ3274" s="12"/>
      <c r="CCR3274" s="12"/>
      <c r="CCS3274" s="53"/>
      <c r="CCU3274" s="41"/>
      <c r="CCV3274" s="40"/>
      <c r="CCW3274" s="44"/>
      <c r="CCX3274" s="62"/>
      <c r="CCY3274" s="56"/>
      <c r="CCZ3274" s="60"/>
      <c r="CDA3274" s="60"/>
      <c r="CDB3274" s="60"/>
      <c r="CDC3274" s="60"/>
      <c r="CDD3274" s="46"/>
      <c r="CDE3274" s="65"/>
      <c r="CDF3274" s="19"/>
      <c r="CDG3274" s="48"/>
      <c r="CDH3274" s="41"/>
      <c r="CDI3274" s="44"/>
      <c r="CDJ3274" s="18"/>
      <c r="CDK3274" s="16"/>
      <c r="CDL3274" s="36"/>
      <c r="CDM3274" s="36"/>
      <c r="CDN3274" s="36"/>
      <c r="CDO3274" s="36"/>
      <c r="CDP3274" s="36"/>
      <c r="CDQ3274" s="36"/>
      <c r="CDR3274" s="36"/>
      <c r="CDS3274" s="36"/>
      <c r="CDT3274" s="36"/>
      <c r="CDU3274" s="36"/>
      <c r="CDV3274" s="36"/>
      <c r="CDW3274" s="36"/>
      <c r="CDX3274" s="36"/>
      <c r="CDY3274" s="12"/>
      <c r="CDZ3274" s="12"/>
      <c r="CEA3274" s="12"/>
      <c r="CEB3274" s="53"/>
      <c r="CED3274" s="41"/>
      <c r="CEE3274" s="40"/>
      <c r="CEF3274" s="44"/>
      <c r="CEG3274" s="62"/>
      <c r="CEH3274" s="56"/>
      <c r="CEI3274" s="60"/>
      <c r="CEJ3274" s="60"/>
      <c r="CEK3274" s="60"/>
      <c r="CEL3274" s="60"/>
      <c r="CEM3274" s="46"/>
      <c r="CEN3274" s="65"/>
      <c r="CEO3274" s="19"/>
      <c r="CEP3274" s="48"/>
      <c r="CEQ3274" s="41"/>
      <c r="CER3274" s="44"/>
      <c r="CES3274" s="18"/>
      <c r="CET3274" s="16"/>
      <c r="CEU3274" s="36"/>
      <c r="CEV3274" s="36"/>
      <c r="CEW3274" s="36"/>
      <c r="CEX3274" s="36"/>
      <c r="CEY3274" s="36"/>
      <c r="CEZ3274" s="36"/>
      <c r="CFA3274" s="36"/>
      <c r="CFB3274" s="36"/>
      <c r="CFC3274" s="36"/>
      <c r="CFD3274" s="36"/>
      <c r="CFE3274" s="36"/>
      <c r="CFF3274" s="36"/>
      <c r="CFG3274" s="36"/>
      <c r="CFH3274" s="12"/>
      <c r="CFI3274" s="12"/>
      <c r="CFJ3274" s="12"/>
      <c r="CFK3274" s="53"/>
      <c r="CFM3274" s="41"/>
      <c r="CFN3274" s="40"/>
      <c r="CFO3274" s="44"/>
      <c r="CFP3274" s="62"/>
      <c r="CFQ3274" s="56"/>
      <c r="CFR3274" s="60"/>
      <c r="CFS3274" s="60"/>
      <c r="CFT3274" s="60"/>
      <c r="CFU3274" s="60"/>
      <c r="CFV3274" s="46"/>
      <c r="CFW3274" s="65"/>
      <c r="CFX3274" s="19"/>
      <c r="CFY3274" s="48"/>
      <c r="CFZ3274" s="41"/>
      <c r="CGA3274" s="44"/>
      <c r="CGB3274" s="18"/>
      <c r="CGC3274" s="16"/>
      <c r="CGD3274" s="36"/>
      <c r="CGE3274" s="36"/>
      <c r="CGF3274" s="36"/>
      <c r="CGG3274" s="36"/>
      <c r="CGH3274" s="36"/>
      <c r="CGI3274" s="36"/>
      <c r="CGJ3274" s="36"/>
      <c r="CGK3274" s="36"/>
      <c r="CGL3274" s="36"/>
      <c r="CGM3274" s="36"/>
      <c r="CGN3274" s="36"/>
      <c r="CGO3274" s="36"/>
      <c r="CGP3274" s="36"/>
      <c r="CGQ3274" s="12"/>
      <c r="CGR3274" s="12"/>
      <c r="CGS3274" s="12"/>
      <c r="CGT3274" s="53"/>
      <c r="CGV3274" s="41"/>
      <c r="CGW3274" s="40"/>
      <c r="CGX3274" s="44"/>
      <c r="CGY3274" s="62"/>
      <c r="CGZ3274" s="56"/>
      <c r="CHA3274" s="60"/>
      <c r="CHB3274" s="60"/>
      <c r="CHC3274" s="60"/>
      <c r="CHD3274" s="60"/>
      <c r="CHE3274" s="46"/>
      <c r="CHF3274" s="65"/>
      <c r="CHG3274" s="19"/>
      <c r="CHH3274" s="48"/>
      <c r="CHI3274" s="41"/>
      <c r="CHJ3274" s="44"/>
      <c r="CHK3274" s="18"/>
      <c r="CHL3274" s="16"/>
      <c r="CHM3274" s="36"/>
      <c r="CHN3274" s="36"/>
      <c r="CHO3274" s="36"/>
      <c r="CHP3274" s="36"/>
      <c r="CHQ3274" s="36"/>
      <c r="CHR3274" s="36"/>
      <c r="CHS3274" s="36"/>
      <c r="CHT3274" s="36"/>
      <c r="CHU3274" s="36"/>
      <c r="CHV3274" s="36"/>
      <c r="CHW3274" s="36"/>
      <c r="CHX3274" s="36"/>
      <c r="CHY3274" s="36"/>
      <c r="CHZ3274" s="12"/>
      <c r="CIA3274" s="12"/>
      <c r="CIB3274" s="12"/>
      <c r="CIC3274" s="53"/>
      <c r="CIE3274" s="41"/>
      <c r="CIF3274" s="40"/>
      <c r="CIG3274" s="44"/>
      <c r="CIH3274" s="62"/>
      <c r="CII3274" s="56"/>
      <c r="CIJ3274" s="60"/>
      <c r="CIK3274" s="60"/>
      <c r="CIL3274" s="60"/>
      <c r="CIM3274" s="60"/>
      <c r="CIN3274" s="46"/>
      <c r="CIO3274" s="65"/>
      <c r="CIP3274" s="19"/>
      <c r="CIQ3274" s="48"/>
      <c r="CIR3274" s="41"/>
      <c r="CIS3274" s="44"/>
      <c r="CIT3274" s="18"/>
      <c r="CIU3274" s="16"/>
      <c r="CIV3274" s="36"/>
      <c r="CIW3274" s="36"/>
      <c r="CIX3274" s="36"/>
      <c r="CIY3274" s="36"/>
      <c r="CIZ3274" s="36"/>
      <c r="CJA3274" s="36"/>
      <c r="CJB3274" s="36"/>
      <c r="CJC3274" s="36"/>
      <c r="CJD3274" s="36"/>
      <c r="CJE3274" s="36"/>
      <c r="CJF3274" s="36"/>
      <c r="CJG3274" s="36"/>
      <c r="CJH3274" s="36"/>
      <c r="CJI3274" s="12"/>
      <c r="CJJ3274" s="12"/>
      <c r="CJK3274" s="12"/>
      <c r="CJL3274" s="53"/>
      <c r="CJN3274" s="41"/>
      <c r="CJO3274" s="40"/>
      <c r="CJP3274" s="44"/>
      <c r="CJQ3274" s="62"/>
      <c r="CJR3274" s="56"/>
      <c r="CJS3274" s="60"/>
      <c r="CJT3274" s="60"/>
      <c r="CJU3274" s="60"/>
      <c r="CJV3274" s="60"/>
      <c r="CJW3274" s="46"/>
      <c r="CJX3274" s="65"/>
      <c r="CJY3274" s="19"/>
      <c r="CJZ3274" s="48"/>
      <c r="CKA3274" s="41"/>
      <c r="CKB3274" s="44"/>
      <c r="CKC3274" s="18"/>
      <c r="CKD3274" s="16"/>
      <c r="CKE3274" s="36"/>
      <c r="CKF3274" s="36"/>
      <c r="CKG3274" s="36"/>
      <c r="CKH3274" s="36"/>
      <c r="CKI3274" s="36"/>
      <c r="CKJ3274" s="36"/>
      <c r="CKK3274" s="36"/>
      <c r="CKL3274" s="36"/>
      <c r="CKM3274" s="36"/>
      <c r="CKN3274" s="36"/>
      <c r="CKO3274" s="36"/>
      <c r="CKP3274" s="36"/>
      <c r="CKQ3274" s="36"/>
      <c r="CKR3274" s="12"/>
      <c r="CKS3274" s="12"/>
      <c r="CKT3274" s="12"/>
      <c r="CKU3274" s="53"/>
      <c r="CKW3274" s="41"/>
      <c r="CKX3274" s="40"/>
      <c r="CKY3274" s="44"/>
      <c r="CKZ3274" s="62"/>
      <c r="CLA3274" s="56"/>
      <c r="CLB3274" s="60"/>
      <c r="CLC3274" s="60"/>
      <c r="CLD3274" s="60"/>
      <c r="CLE3274" s="60"/>
      <c r="CLF3274" s="46"/>
      <c r="CLG3274" s="65"/>
      <c r="CLH3274" s="19"/>
      <c r="CLI3274" s="48"/>
      <c r="CLJ3274" s="41"/>
      <c r="CLK3274" s="44"/>
      <c r="CLL3274" s="18"/>
      <c r="CLM3274" s="16"/>
      <c r="CLN3274" s="36"/>
      <c r="CLO3274" s="36"/>
      <c r="CLP3274" s="36"/>
      <c r="CLQ3274" s="36"/>
      <c r="CLR3274" s="36"/>
      <c r="CLS3274" s="36"/>
      <c r="CLT3274" s="36"/>
      <c r="CLU3274" s="36"/>
      <c r="CLV3274" s="36"/>
      <c r="CLW3274" s="36"/>
      <c r="CLX3274" s="36"/>
      <c r="CLY3274" s="36"/>
      <c r="CLZ3274" s="36"/>
      <c r="CMA3274" s="12"/>
      <c r="CMB3274" s="12"/>
      <c r="CMC3274" s="12"/>
      <c r="CMD3274" s="53"/>
      <c r="CMF3274" s="41"/>
      <c r="CMG3274" s="40"/>
      <c r="CMH3274" s="44"/>
      <c r="CMI3274" s="62"/>
      <c r="CMJ3274" s="56"/>
      <c r="CMK3274" s="60"/>
      <c r="CML3274" s="60"/>
      <c r="CMM3274" s="60"/>
      <c r="CMN3274" s="60"/>
      <c r="CMO3274" s="46"/>
      <c r="CMP3274" s="65"/>
      <c r="CMQ3274" s="19"/>
      <c r="CMR3274" s="48"/>
      <c r="CMS3274" s="41"/>
      <c r="CMT3274" s="44"/>
      <c r="CMU3274" s="18"/>
      <c r="CMV3274" s="16"/>
      <c r="CMW3274" s="36"/>
      <c r="CMX3274" s="36"/>
      <c r="CMY3274" s="36"/>
      <c r="CMZ3274" s="36"/>
      <c r="CNA3274" s="36"/>
      <c r="CNB3274" s="36"/>
      <c r="CNC3274" s="36"/>
      <c r="CND3274" s="36"/>
      <c r="CNE3274" s="36"/>
      <c r="CNF3274" s="36"/>
      <c r="CNG3274" s="36"/>
      <c r="CNH3274" s="36"/>
      <c r="CNI3274" s="36"/>
      <c r="CNJ3274" s="12"/>
      <c r="CNK3274" s="12"/>
      <c r="CNL3274" s="12"/>
      <c r="CNM3274" s="53"/>
      <c r="CNO3274" s="41"/>
      <c r="CNP3274" s="40"/>
      <c r="CNQ3274" s="44"/>
      <c r="CNR3274" s="62"/>
      <c r="CNS3274" s="56"/>
      <c r="CNT3274" s="60"/>
      <c r="CNU3274" s="60"/>
      <c r="CNV3274" s="60"/>
      <c r="CNW3274" s="60"/>
      <c r="CNX3274" s="46"/>
      <c r="CNY3274" s="65"/>
      <c r="CNZ3274" s="19"/>
      <c r="COA3274" s="48"/>
      <c r="COB3274" s="41"/>
      <c r="COC3274" s="44"/>
      <c r="COD3274" s="18"/>
      <c r="COE3274" s="16"/>
      <c r="COF3274" s="36"/>
      <c r="COG3274" s="36"/>
      <c r="COH3274" s="36"/>
      <c r="COI3274" s="36"/>
      <c r="COJ3274" s="36"/>
      <c r="COK3274" s="36"/>
      <c r="COL3274" s="36"/>
      <c r="COM3274" s="36"/>
      <c r="CON3274" s="36"/>
      <c r="COO3274" s="36"/>
      <c r="COP3274" s="36"/>
      <c r="COQ3274" s="36"/>
      <c r="COR3274" s="36"/>
      <c r="COS3274" s="12"/>
      <c r="COT3274" s="12"/>
      <c r="COU3274" s="12"/>
      <c r="COV3274" s="53"/>
      <c r="COX3274" s="41"/>
      <c r="COY3274" s="40"/>
      <c r="COZ3274" s="44"/>
      <c r="CPA3274" s="62"/>
      <c r="CPB3274" s="56"/>
      <c r="CPC3274" s="60"/>
      <c r="CPD3274" s="60"/>
      <c r="CPE3274" s="60"/>
      <c r="CPF3274" s="60"/>
      <c r="CPG3274" s="46"/>
      <c r="CPH3274" s="65"/>
      <c r="CPI3274" s="19"/>
      <c r="CPJ3274" s="48"/>
      <c r="CPK3274" s="41"/>
      <c r="CPL3274" s="44"/>
      <c r="CPM3274" s="18"/>
      <c r="CPN3274" s="16"/>
      <c r="CPO3274" s="36"/>
      <c r="CPP3274" s="36"/>
      <c r="CPQ3274" s="36"/>
      <c r="CPR3274" s="36"/>
      <c r="CPS3274" s="36"/>
      <c r="CPT3274" s="36"/>
      <c r="CPU3274" s="36"/>
      <c r="CPV3274" s="36"/>
      <c r="CPW3274" s="36"/>
      <c r="CPX3274" s="36"/>
      <c r="CPY3274" s="36"/>
      <c r="CPZ3274" s="36"/>
      <c r="CQA3274" s="36"/>
      <c r="CQB3274" s="12"/>
      <c r="CQC3274" s="12"/>
      <c r="CQD3274" s="12"/>
      <c r="CQE3274" s="53"/>
      <c r="CQG3274" s="41"/>
      <c r="CQH3274" s="40"/>
      <c r="CQI3274" s="44"/>
      <c r="CQJ3274" s="62"/>
      <c r="CQK3274" s="56"/>
      <c r="CQL3274" s="60"/>
      <c r="CQM3274" s="60"/>
      <c r="CQN3274" s="60"/>
      <c r="CQO3274" s="60"/>
      <c r="CQP3274" s="46"/>
      <c r="CQQ3274" s="65"/>
      <c r="CQR3274" s="19"/>
      <c r="CQS3274" s="48"/>
      <c r="CQT3274" s="41"/>
      <c r="CQU3274" s="44"/>
      <c r="CQV3274" s="18"/>
      <c r="CQW3274" s="16"/>
      <c r="CQX3274" s="36"/>
      <c r="CQY3274" s="36"/>
      <c r="CQZ3274" s="36"/>
      <c r="CRA3274" s="36"/>
      <c r="CRB3274" s="36"/>
      <c r="CRC3274" s="36"/>
      <c r="CRD3274" s="36"/>
      <c r="CRE3274" s="36"/>
      <c r="CRF3274" s="36"/>
      <c r="CRG3274" s="36"/>
      <c r="CRH3274" s="36"/>
      <c r="CRI3274" s="36"/>
      <c r="CRJ3274" s="36"/>
      <c r="CRK3274" s="12"/>
      <c r="CRL3274" s="12"/>
      <c r="CRM3274" s="12"/>
      <c r="CRN3274" s="53"/>
      <c r="CRP3274" s="41"/>
      <c r="CRQ3274" s="40"/>
      <c r="CRR3274" s="44"/>
      <c r="CRS3274" s="62"/>
      <c r="CRT3274" s="56"/>
      <c r="CRU3274" s="60"/>
      <c r="CRV3274" s="60"/>
      <c r="CRW3274" s="60"/>
      <c r="CRX3274" s="60"/>
      <c r="CRY3274" s="46"/>
      <c r="CRZ3274" s="65"/>
      <c r="CSA3274" s="19"/>
      <c r="CSB3274" s="48"/>
      <c r="CSC3274" s="41"/>
      <c r="CSD3274" s="44"/>
      <c r="CSE3274" s="18"/>
      <c r="CSF3274" s="16"/>
      <c r="CSG3274" s="36"/>
      <c r="CSH3274" s="36"/>
      <c r="CSI3274" s="36"/>
      <c r="CSJ3274" s="36"/>
      <c r="CSK3274" s="36"/>
      <c r="CSL3274" s="36"/>
      <c r="CSM3274" s="36"/>
      <c r="CSN3274" s="36"/>
      <c r="CSO3274" s="36"/>
      <c r="CSP3274" s="36"/>
      <c r="CSQ3274" s="36"/>
      <c r="CSR3274" s="36"/>
      <c r="CSS3274" s="36"/>
      <c r="CST3274" s="12"/>
      <c r="CSU3274" s="12"/>
      <c r="CSV3274" s="12"/>
      <c r="CSW3274" s="53"/>
      <c r="CSY3274" s="41"/>
      <c r="CSZ3274" s="40"/>
      <c r="CTA3274" s="44"/>
      <c r="CTB3274" s="62"/>
      <c r="CTC3274" s="56"/>
      <c r="CTD3274" s="60"/>
      <c r="CTE3274" s="60"/>
      <c r="CTF3274" s="60"/>
      <c r="CTG3274" s="60"/>
      <c r="CTH3274" s="46"/>
      <c r="CTI3274" s="65"/>
      <c r="CTJ3274" s="19"/>
      <c r="CTK3274" s="48"/>
      <c r="CTL3274" s="41"/>
      <c r="CTM3274" s="44"/>
      <c r="CTN3274" s="18"/>
      <c r="CTO3274" s="16"/>
      <c r="CTP3274" s="36"/>
      <c r="CTQ3274" s="36"/>
      <c r="CTR3274" s="36"/>
      <c r="CTS3274" s="36"/>
      <c r="CTT3274" s="36"/>
      <c r="CTU3274" s="36"/>
      <c r="CTV3274" s="36"/>
      <c r="CTW3274" s="36"/>
      <c r="CTX3274" s="36"/>
      <c r="CTY3274" s="36"/>
      <c r="CTZ3274" s="36"/>
      <c r="CUA3274" s="36"/>
      <c r="CUB3274" s="36"/>
      <c r="CUC3274" s="12"/>
      <c r="CUD3274" s="12"/>
      <c r="CUE3274" s="12"/>
      <c r="CUF3274" s="53"/>
      <c r="CUH3274" s="41"/>
      <c r="CUI3274" s="40"/>
      <c r="CUJ3274" s="44"/>
      <c r="CUK3274" s="62"/>
      <c r="CUL3274" s="56"/>
      <c r="CUM3274" s="60"/>
      <c r="CUN3274" s="60"/>
      <c r="CUO3274" s="60"/>
      <c r="CUP3274" s="60"/>
      <c r="CUQ3274" s="46"/>
      <c r="CUR3274" s="65"/>
      <c r="CUS3274" s="19"/>
      <c r="CUT3274" s="48"/>
      <c r="CUU3274" s="41"/>
      <c r="CUV3274" s="44"/>
      <c r="CUW3274" s="18"/>
      <c r="CUX3274" s="16"/>
      <c r="CUY3274" s="36"/>
      <c r="CUZ3274" s="36"/>
      <c r="CVA3274" s="36"/>
      <c r="CVB3274" s="36"/>
      <c r="CVC3274" s="36"/>
      <c r="CVD3274" s="36"/>
      <c r="CVE3274" s="36"/>
      <c r="CVF3274" s="36"/>
      <c r="CVG3274" s="36"/>
      <c r="CVH3274" s="36"/>
      <c r="CVI3274" s="36"/>
      <c r="CVJ3274" s="36"/>
      <c r="CVK3274" s="36"/>
      <c r="CVL3274" s="12"/>
      <c r="CVM3274" s="12"/>
      <c r="CVN3274" s="12"/>
      <c r="CVO3274" s="53"/>
      <c r="CVQ3274" s="41"/>
      <c r="CVR3274" s="40"/>
      <c r="CVS3274" s="44"/>
      <c r="CVT3274" s="62"/>
      <c r="CVU3274" s="56"/>
      <c r="CVV3274" s="60"/>
      <c r="CVW3274" s="60"/>
      <c r="CVX3274" s="60"/>
      <c r="CVY3274" s="60"/>
      <c r="CVZ3274" s="46"/>
      <c r="CWA3274" s="65"/>
      <c r="CWB3274" s="19"/>
      <c r="CWC3274" s="48"/>
      <c r="CWD3274" s="41"/>
      <c r="CWE3274" s="44"/>
      <c r="CWF3274" s="18"/>
      <c r="CWG3274" s="16"/>
      <c r="CWH3274" s="36"/>
      <c r="CWI3274" s="36"/>
      <c r="CWJ3274" s="36"/>
      <c r="CWK3274" s="36"/>
      <c r="CWL3274" s="36"/>
      <c r="CWM3274" s="36"/>
      <c r="CWN3274" s="36"/>
      <c r="CWO3274" s="36"/>
      <c r="CWP3274" s="36"/>
      <c r="CWQ3274" s="36"/>
      <c r="CWR3274" s="36"/>
      <c r="CWS3274" s="36"/>
      <c r="CWT3274" s="36"/>
      <c r="CWU3274" s="12"/>
      <c r="CWV3274" s="12"/>
      <c r="CWW3274" s="12"/>
      <c r="CWX3274" s="53"/>
      <c r="CWZ3274" s="41"/>
      <c r="CXA3274" s="40"/>
      <c r="CXB3274" s="44"/>
      <c r="CXC3274" s="62"/>
      <c r="CXD3274" s="56"/>
      <c r="CXE3274" s="60"/>
      <c r="CXF3274" s="60"/>
      <c r="CXG3274" s="60"/>
      <c r="CXH3274" s="60"/>
      <c r="CXI3274" s="46"/>
      <c r="CXJ3274" s="65"/>
      <c r="CXK3274" s="19"/>
      <c r="CXL3274" s="48"/>
      <c r="CXM3274" s="41"/>
      <c r="CXN3274" s="44"/>
      <c r="CXO3274" s="18"/>
      <c r="CXP3274" s="16"/>
      <c r="CXQ3274" s="36"/>
      <c r="CXR3274" s="36"/>
      <c r="CXS3274" s="36"/>
      <c r="CXT3274" s="36"/>
      <c r="CXU3274" s="36"/>
      <c r="CXV3274" s="36"/>
      <c r="CXW3274" s="36"/>
      <c r="CXX3274" s="36"/>
      <c r="CXY3274" s="36"/>
      <c r="CXZ3274" s="36"/>
      <c r="CYA3274" s="36"/>
      <c r="CYB3274" s="36"/>
      <c r="CYC3274" s="36"/>
      <c r="CYD3274" s="12"/>
      <c r="CYE3274" s="12"/>
      <c r="CYF3274" s="12"/>
      <c r="CYG3274" s="53"/>
      <c r="CYI3274" s="41"/>
      <c r="CYJ3274" s="40"/>
      <c r="CYK3274" s="44"/>
      <c r="CYL3274" s="62"/>
      <c r="CYM3274" s="56"/>
      <c r="CYN3274" s="60"/>
      <c r="CYO3274" s="60"/>
      <c r="CYP3274" s="60"/>
      <c r="CYQ3274" s="60"/>
      <c r="CYR3274" s="46"/>
      <c r="CYS3274" s="65"/>
      <c r="CYT3274" s="19"/>
      <c r="CYU3274" s="48"/>
      <c r="CYV3274" s="41"/>
      <c r="CYW3274" s="44"/>
      <c r="CYX3274" s="18"/>
      <c r="CYY3274" s="16"/>
      <c r="CYZ3274" s="36"/>
      <c r="CZA3274" s="36"/>
      <c r="CZB3274" s="36"/>
      <c r="CZC3274" s="36"/>
      <c r="CZD3274" s="36"/>
      <c r="CZE3274" s="36"/>
      <c r="CZF3274" s="36"/>
      <c r="CZG3274" s="36"/>
      <c r="CZH3274" s="36"/>
      <c r="CZI3274" s="36"/>
      <c r="CZJ3274" s="36"/>
      <c r="CZK3274" s="36"/>
      <c r="CZL3274" s="36"/>
      <c r="CZM3274" s="12"/>
      <c r="CZN3274" s="12"/>
      <c r="CZO3274" s="12"/>
      <c r="CZP3274" s="53"/>
      <c r="CZR3274" s="41"/>
      <c r="CZS3274" s="40"/>
      <c r="CZT3274" s="44"/>
      <c r="CZU3274" s="62"/>
      <c r="CZV3274" s="56"/>
      <c r="CZW3274" s="60"/>
      <c r="CZX3274" s="60"/>
      <c r="CZY3274" s="60"/>
      <c r="CZZ3274" s="60"/>
      <c r="DAA3274" s="46"/>
      <c r="DAB3274" s="65"/>
      <c r="DAC3274" s="19"/>
      <c r="DAD3274" s="48"/>
      <c r="DAE3274" s="41"/>
      <c r="DAF3274" s="44"/>
      <c r="DAG3274" s="18"/>
      <c r="DAH3274" s="16"/>
      <c r="DAI3274" s="36"/>
      <c r="DAJ3274" s="36"/>
      <c r="DAK3274" s="36"/>
      <c r="DAL3274" s="36"/>
      <c r="DAM3274" s="36"/>
      <c r="DAN3274" s="36"/>
      <c r="DAO3274" s="36"/>
      <c r="DAP3274" s="36"/>
      <c r="DAQ3274" s="36"/>
      <c r="DAR3274" s="36"/>
      <c r="DAS3274" s="36"/>
      <c r="DAT3274" s="36"/>
      <c r="DAU3274" s="36"/>
      <c r="DAV3274" s="12"/>
      <c r="DAW3274" s="12"/>
      <c r="DAX3274" s="12"/>
      <c r="DAY3274" s="53"/>
      <c r="DBA3274" s="41"/>
      <c r="DBB3274" s="40"/>
      <c r="DBC3274" s="44"/>
      <c r="DBD3274" s="62"/>
      <c r="DBE3274" s="56"/>
      <c r="DBF3274" s="60"/>
      <c r="DBG3274" s="60"/>
      <c r="DBH3274" s="60"/>
      <c r="DBI3274" s="60"/>
      <c r="DBJ3274" s="46"/>
      <c r="DBK3274" s="65"/>
      <c r="DBL3274" s="19"/>
      <c r="DBM3274" s="48"/>
      <c r="DBN3274" s="41"/>
      <c r="DBO3274" s="44"/>
      <c r="DBP3274" s="18"/>
      <c r="DBQ3274" s="16"/>
      <c r="DBR3274" s="36"/>
      <c r="DBS3274" s="36"/>
      <c r="DBT3274" s="36"/>
      <c r="DBU3274" s="36"/>
      <c r="DBV3274" s="36"/>
      <c r="DBW3274" s="36"/>
      <c r="DBX3274" s="36"/>
      <c r="DBY3274" s="36"/>
      <c r="DBZ3274" s="36"/>
      <c r="DCA3274" s="36"/>
      <c r="DCB3274" s="36"/>
      <c r="DCC3274" s="36"/>
      <c r="DCD3274" s="36"/>
      <c r="DCE3274" s="12"/>
      <c r="DCF3274" s="12"/>
      <c r="DCG3274" s="12"/>
      <c r="DCH3274" s="53"/>
      <c r="DCJ3274" s="41"/>
      <c r="DCK3274" s="40"/>
      <c r="DCL3274" s="44"/>
      <c r="DCM3274" s="62"/>
      <c r="DCN3274" s="56"/>
      <c r="DCO3274" s="60"/>
      <c r="DCP3274" s="60"/>
      <c r="DCQ3274" s="60"/>
      <c r="DCR3274" s="60"/>
      <c r="DCS3274" s="46"/>
      <c r="DCT3274" s="65"/>
      <c r="DCU3274" s="19"/>
      <c r="DCV3274" s="48"/>
      <c r="DCW3274" s="41"/>
      <c r="DCX3274" s="44"/>
      <c r="DCY3274" s="18"/>
      <c r="DCZ3274" s="16"/>
      <c r="DDA3274" s="36"/>
      <c r="DDB3274" s="36"/>
      <c r="DDC3274" s="36"/>
      <c r="DDD3274" s="36"/>
      <c r="DDE3274" s="36"/>
      <c r="DDF3274" s="36"/>
      <c r="DDG3274" s="36"/>
      <c r="DDH3274" s="36"/>
      <c r="DDI3274" s="36"/>
      <c r="DDJ3274" s="36"/>
      <c r="DDK3274" s="36"/>
      <c r="DDL3274" s="36"/>
      <c r="DDM3274" s="36"/>
      <c r="DDN3274" s="12"/>
      <c r="DDO3274" s="12"/>
      <c r="DDP3274" s="12"/>
      <c r="DDQ3274" s="53"/>
      <c r="DDS3274" s="41"/>
      <c r="DDT3274" s="40"/>
      <c r="DDU3274" s="44"/>
      <c r="DDV3274" s="62"/>
      <c r="DDW3274" s="56"/>
      <c r="DDX3274" s="60"/>
      <c r="DDY3274" s="60"/>
      <c r="DDZ3274" s="60"/>
      <c r="DEA3274" s="60"/>
      <c r="DEB3274" s="46"/>
      <c r="DEC3274" s="65"/>
      <c r="DED3274" s="19"/>
      <c r="DEE3274" s="48"/>
      <c r="DEF3274" s="41"/>
      <c r="DEG3274" s="44"/>
      <c r="DEH3274" s="18"/>
      <c r="DEI3274" s="16"/>
      <c r="DEJ3274" s="36"/>
      <c r="DEK3274" s="36"/>
      <c r="DEL3274" s="36"/>
      <c r="DEM3274" s="36"/>
      <c r="DEN3274" s="36"/>
      <c r="DEO3274" s="36"/>
      <c r="DEP3274" s="36"/>
      <c r="DEQ3274" s="36"/>
      <c r="DER3274" s="36"/>
      <c r="DES3274" s="36"/>
      <c r="DET3274" s="36"/>
      <c r="DEU3274" s="36"/>
      <c r="DEV3274" s="36"/>
      <c r="DEW3274" s="12"/>
      <c r="DEX3274" s="12"/>
      <c r="DEY3274" s="12"/>
      <c r="DEZ3274" s="53"/>
      <c r="DFB3274" s="41"/>
      <c r="DFC3274" s="40"/>
      <c r="DFD3274" s="44"/>
      <c r="DFE3274" s="62"/>
      <c r="DFF3274" s="56"/>
      <c r="DFG3274" s="60"/>
      <c r="DFH3274" s="60"/>
      <c r="DFI3274" s="60"/>
      <c r="DFJ3274" s="60"/>
      <c r="DFK3274" s="46"/>
      <c r="DFL3274" s="65"/>
      <c r="DFM3274" s="19"/>
      <c r="DFN3274" s="48"/>
      <c r="DFO3274" s="41"/>
      <c r="DFP3274" s="44"/>
      <c r="DFQ3274" s="18"/>
      <c r="DFR3274" s="16"/>
      <c r="DFS3274" s="36"/>
      <c r="DFT3274" s="36"/>
      <c r="DFU3274" s="36"/>
      <c r="DFV3274" s="36"/>
      <c r="DFW3274" s="36"/>
      <c r="DFX3274" s="36"/>
      <c r="DFY3274" s="36"/>
      <c r="DFZ3274" s="36"/>
      <c r="DGA3274" s="36"/>
      <c r="DGB3274" s="36"/>
      <c r="DGC3274" s="36"/>
      <c r="DGD3274" s="36"/>
      <c r="DGE3274" s="36"/>
      <c r="DGF3274" s="12"/>
      <c r="DGG3274" s="12"/>
      <c r="DGH3274" s="12"/>
      <c r="DGI3274" s="53"/>
      <c r="DGK3274" s="41"/>
      <c r="DGL3274" s="40"/>
      <c r="DGM3274" s="44"/>
      <c r="DGN3274" s="62"/>
      <c r="DGO3274" s="56"/>
      <c r="DGP3274" s="60"/>
      <c r="DGQ3274" s="60"/>
      <c r="DGR3274" s="60"/>
      <c r="DGS3274" s="60"/>
      <c r="DGT3274" s="46"/>
      <c r="DGU3274" s="65"/>
      <c r="DGV3274" s="19"/>
      <c r="DGW3274" s="48"/>
      <c r="DGX3274" s="41"/>
      <c r="DGY3274" s="44"/>
      <c r="DGZ3274" s="18"/>
      <c r="DHA3274" s="16"/>
      <c r="DHB3274" s="36"/>
      <c r="DHC3274" s="36"/>
      <c r="DHD3274" s="36"/>
      <c r="DHE3274" s="36"/>
      <c r="DHF3274" s="36"/>
      <c r="DHG3274" s="36"/>
      <c r="DHH3274" s="36"/>
      <c r="DHI3274" s="36"/>
      <c r="DHJ3274" s="36"/>
      <c r="DHK3274" s="36"/>
      <c r="DHL3274" s="36"/>
      <c r="DHM3274" s="36"/>
      <c r="DHN3274" s="36"/>
      <c r="DHO3274" s="12"/>
      <c r="DHP3274" s="12"/>
      <c r="DHQ3274" s="12"/>
      <c r="DHR3274" s="53"/>
      <c r="DHT3274" s="41"/>
      <c r="DHU3274" s="40"/>
      <c r="DHV3274" s="44"/>
      <c r="DHW3274" s="62"/>
      <c r="DHX3274" s="56"/>
      <c r="DHY3274" s="60"/>
      <c r="DHZ3274" s="60"/>
      <c r="DIA3274" s="60"/>
      <c r="DIB3274" s="60"/>
      <c r="DIC3274" s="46"/>
      <c r="DID3274" s="65"/>
      <c r="DIE3274" s="19"/>
      <c r="DIF3274" s="48"/>
      <c r="DIG3274" s="41"/>
      <c r="DIH3274" s="44"/>
      <c r="DII3274" s="18"/>
      <c r="DIJ3274" s="16"/>
      <c r="DIK3274" s="36"/>
      <c r="DIL3274" s="36"/>
      <c r="DIM3274" s="36"/>
      <c r="DIN3274" s="36"/>
      <c r="DIO3274" s="36"/>
      <c r="DIP3274" s="36"/>
      <c r="DIQ3274" s="36"/>
      <c r="DIR3274" s="36"/>
      <c r="DIS3274" s="36"/>
      <c r="DIT3274" s="36"/>
      <c r="DIU3274" s="36"/>
      <c r="DIV3274" s="36"/>
      <c r="DIW3274" s="36"/>
      <c r="DIX3274" s="12"/>
      <c r="DIY3274" s="12"/>
      <c r="DIZ3274" s="12"/>
      <c r="DJA3274" s="53"/>
      <c r="DJC3274" s="41"/>
      <c r="DJD3274" s="40"/>
      <c r="DJE3274" s="44"/>
      <c r="DJF3274" s="62"/>
      <c r="DJG3274" s="56"/>
      <c r="DJH3274" s="60"/>
      <c r="DJI3274" s="60"/>
      <c r="DJJ3274" s="60"/>
      <c r="DJK3274" s="60"/>
      <c r="DJL3274" s="46"/>
      <c r="DJM3274" s="65"/>
      <c r="DJN3274" s="19"/>
      <c r="DJO3274" s="48"/>
      <c r="DJP3274" s="41"/>
      <c r="DJQ3274" s="44"/>
      <c r="DJR3274" s="18"/>
      <c r="DJS3274" s="16"/>
      <c r="DJT3274" s="36"/>
      <c r="DJU3274" s="36"/>
      <c r="DJV3274" s="36"/>
      <c r="DJW3274" s="36"/>
      <c r="DJX3274" s="36"/>
      <c r="DJY3274" s="36"/>
      <c r="DJZ3274" s="36"/>
      <c r="DKA3274" s="36"/>
      <c r="DKB3274" s="36"/>
      <c r="DKC3274" s="36"/>
      <c r="DKD3274" s="36"/>
      <c r="DKE3274" s="36"/>
      <c r="DKF3274" s="36"/>
      <c r="DKG3274" s="12"/>
      <c r="DKH3274" s="12"/>
      <c r="DKI3274" s="12"/>
      <c r="DKJ3274" s="53"/>
      <c r="DKL3274" s="41"/>
      <c r="DKM3274" s="40"/>
      <c r="DKN3274" s="44"/>
      <c r="DKO3274" s="62"/>
      <c r="DKP3274" s="56"/>
      <c r="DKQ3274" s="60"/>
      <c r="DKR3274" s="60"/>
      <c r="DKS3274" s="60"/>
      <c r="DKT3274" s="60"/>
      <c r="DKU3274" s="46"/>
      <c r="DKV3274" s="65"/>
      <c r="DKW3274" s="19"/>
      <c r="DKX3274" s="48"/>
      <c r="DKY3274" s="41"/>
      <c r="DKZ3274" s="44"/>
      <c r="DLA3274" s="18"/>
      <c r="DLB3274" s="16"/>
      <c r="DLC3274" s="36"/>
      <c r="DLD3274" s="36"/>
      <c r="DLE3274" s="36"/>
      <c r="DLF3274" s="36"/>
      <c r="DLG3274" s="36"/>
      <c r="DLH3274" s="36"/>
      <c r="DLI3274" s="36"/>
      <c r="DLJ3274" s="36"/>
      <c r="DLK3274" s="36"/>
      <c r="DLL3274" s="36"/>
      <c r="DLM3274" s="36"/>
      <c r="DLN3274" s="36"/>
      <c r="DLO3274" s="36"/>
      <c r="DLP3274" s="12"/>
      <c r="DLQ3274" s="12"/>
      <c r="DLR3274" s="12"/>
      <c r="DLS3274" s="53"/>
      <c r="DLU3274" s="41"/>
      <c r="DLV3274" s="40"/>
      <c r="DLW3274" s="44"/>
      <c r="DLX3274" s="62"/>
      <c r="DLY3274" s="56"/>
      <c r="DLZ3274" s="60"/>
      <c r="DMA3274" s="60"/>
      <c r="DMB3274" s="60"/>
      <c r="DMC3274" s="60"/>
      <c r="DMD3274" s="46"/>
      <c r="DME3274" s="65"/>
      <c r="DMF3274" s="19"/>
      <c r="DMG3274" s="48"/>
      <c r="DMH3274" s="41"/>
      <c r="DMI3274" s="44"/>
      <c r="DMJ3274" s="18"/>
      <c r="DMK3274" s="16"/>
      <c r="DML3274" s="36"/>
      <c r="DMM3274" s="36"/>
      <c r="DMN3274" s="36"/>
      <c r="DMO3274" s="36"/>
      <c r="DMP3274" s="36"/>
      <c r="DMQ3274" s="36"/>
      <c r="DMR3274" s="36"/>
      <c r="DMS3274" s="36"/>
      <c r="DMT3274" s="36"/>
      <c r="DMU3274" s="36"/>
      <c r="DMV3274" s="36"/>
      <c r="DMW3274" s="36"/>
      <c r="DMX3274" s="36"/>
      <c r="DMY3274" s="12"/>
      <c r="DMZ3274" s="12"/>
      <c r="DNA3274" s="12"/>
      <c r="DNB3274" s="53"/>
      <c r="DND3274" s="41"/>
      <c r="DNE3274" s="40"/>
      <c r="DNF3274" s="44"/>
      <c r="DNG3274" s="62"/>
      <c r="DNH3274" s="56"/>
      <c r="DNI3274" s="60"/>
      <c r="DNJ3274" s="60"/>
      <c r="DNK3274" s="60"/>
      <c r="DNL3274" s="60"/>
      <c r="DNM3274" s="46"/>
      <c r="DNN3274" s="65"/>
      <c r="DNO3274" s="19"/>
      <c r="DNP3274" s="48"/>
      <c r="DNQ3274" s="41"/>
      <c r="DNR3274" s="44"/>
      <c r="DNS3274" s="18"/>
      <c r="DNT3274" s="16"/>
      <c r="DNU3274" s="36"/>
      <c r="DNV3274" s="36"/>
      <c r="DNW3274" s="36"/>
      <c r="DNX3274" s="36"/>
      <c r="DNY3274" s="36"/>
      <c r="DNZ3274" s="36"/>
      <c r="DOA3274" s="36"/>
      <c r="DOB3274" s="36"/>
      <c r="DOC3274" s="36"/>
      <c r="DOD3274" s="36"/>
      <c r="DOE3274" s="36"/>
      <c r="DOF3274" s="36"/>
      <c r="DOG3274" s="36"/>
      <c r="DOH3274" s="12"/>
      <c r="DOI3274" s="12"/>
      <c r="DOJ3274" s="12"/>
      <c r="DOK3274" s="53"/>
      <c r="DOM3274" s="41"/>
      <c r="DON3274" s="40"/>
      <c r="DOO3274" s="44"/>
      <c r="DOP3274" s="62"/>
      <c r="DOQ3274" s="56"/>
      <c r="DOR3274" s="60"/>
      <c r="DOS3274" s="60"/>
      <c r="DOT3274" s="60"/>
      <c r="DOU3274" s="60"/>
      <c r="DOV3274" s="46"/>
      <c r="DOW3274" s="65"/>
      <c r="DOX3274" s="19"/>
      <c r="DOY3274" s="48"/>
      <c r="DOZ3274" s="41"/>
      <c r="DPA3274" s="44"/>
      <c r="DPB3274" s="18"/>
      <c r="DPC3274" s="16"/>
      <c r="DPD3274" s="36"/>
      <c r="DPE3274" s="36"/>
      <c r="DPF3274" s="36"/>
      <c r="DPG3274" s="36"/>
      <c r="DPH3274" s="36"/>
      <c r="DPI3274" s="36"/>
      <c r="DPJ3274" s="36"/>
      <c r="DPK3274" s="36"/>
      <c r="DPL3274" s="36"/>
      <c r="DPM3274" s="36"/>
      <c r="DPN3274" s="36"/>
      <c r="DPO3274" s="36"/>
      <c r="DPP3274" s="36"/>
      <c r="DPQ3274" s="12"/>
      <c r="DPR3274" s="12"/>
      <c r="DPS3274" s="12"/>
      <c r="DPT3274" s="53"/>
      <c r="DPV3274" s="41"/>
      <c r="DPW3274" s="40"/>
      <c r="DPX3274" s="44"/>
      <c r="DPY3274" s="62"/>
      <c r="DPZ3274" s="56"/>
      <c r="DQA3274" s="60"/>
      <c r="DQB3274" s="60"/>
      <c r="DQC3274" s="60"/>
      <c r="DQD3274" s="60"/>
      <c r="DQE3274" s="46"/>
      <c r="DQF3274" s="65"/>
      <c r="DQG3274" s="19"/>
      <c r="DQH3274" s="48"/>
      <c r="DQI3274" s="41"/>
      <c r="DQJ3274" s="44"/>
      <c r="DQK3274" s="18"/>
      <c r="DQL3274" s="16"/>
      <c r="DQM3274" s="36"/>
      <c r="DQN3274" s="36"/>
      <c r="DQO3274" s="36"/>
      <c r="DQP3274" s="36"/>
      <c r="DQQ3274" s="36"/>
      <c r="DQR3274" s="36"/>
      <c r="DQS3274" s="36"/>
      <c r="DQT3274" s="36"/>
      <c r="DQU3274" s="36"/>
      <c r="DQV3274" s="36"/>
      <c r="DQW3274" s="36"/>
      <c r="DQX3274" s="36"/>
      <c r="DQY3274" s="36"/>
      <c r="DQZ3274" s="12"/>
      <c r="DRA3274" s="12"/>
      <c r="DRB3274" s="12"/>
      <c r="DRC3274" s="53"/>
      <c r="DRE3274" s="41"/>
      <c r="DRF3274" s="40"/>
      <c r="DRG3274" s="44"/>
      <c r="DRH3274" s="62"/>
      <c r="DRI3274" s="56"/>
      <c r="DRJ3274" s="60"/>
      <c r="DRK3274" s="60"/>
      <c r="DRL3274" s="60"/>
      <c r="DRM3274" s="60"/>
      <c r="DRN3274" s="46"/>
      <c r="DRO3274" s="65"/>
      <c r="DRP3274" s="19"/>
      <c r="DRQ3274" s="48"/>
      <c r="DRR3274" s="41"/>
      <c r="DRS3274" s="44"/>
      <c r="DRT3274" s="18"/>
      <c r="DRU3274" s="16"/>
      <c r="DRV3274" s="36"/>
      <c r="DRW3274" s="36"/>
      <c r="DRX3274" s="36"/>
      <c r="DRY3274" s="36"/>
      <c r="DRZ3274" s="36"/>
      <c r="DSA3274" s="36"/>
      <c r="DSB3274" s="36"/>
      <c r="DSC3274" s="36"/>
      <c r="DSD3274" s="36"/>
      <c r="DSE3274" s="36"/>
      <c r="DSF3274" s="36"/>
      <c r="DSG3274" s="36"/>
      <c r="DSH3274" s="36"/>
      <c r="DSI3274" s="12"/>
      <c r="DSJ3274" s="12"/>
      <c r="DSK3274" s="12"/>
      <c r="DSL3274" s="53"/>
      <c r="DSN3274" s="41"/>
      <c r="DSO3274" s="40"/>
      <c r="DSP3274" s="44"/>
      <c r="DSQ3274" s="62"/>
      <c r="DSR3274" s="56"/>
      <c r="DSS3274" s="60"/>
      <c r="DST3274" s="60"/>
      <c r="DSU3274" s="60"/>
      <c r="DSV3274" s="60"/>
      <c r="DSW3274" s="46"/>
      <c r="DSX3274" s="65"/>
      <c r="DSY3274" s="19"/>
      <c r="DSZ3274" s="48"/>
      <c r="DTA3274" s="41"/>
      <c r="DTB3274" s="44"/>
      <c r="DTC3274" s="18"/>
      <c r="DTD3274" s="16"/>
      <c r="DTE3274" s="36"/>
      <c r="DTF3274" s="36"/>
      <c r="DTG3274" s="36"/>
      <c r="DTH3274" s="36"/>
      <c r="DTI3274" s="36"/>
      <c r="DTJ3274" s="36"/>
      <c r="DTK3274" s="36"/>
      <c r="DTL3274" s="36"/>
      <c r="DTM3274" s="36"/>
      <c r="DTN3274" s="36"/>
      <c r="DTO3274" s="36"/>
      <c r="DTP3274" s="36"/>
      <c r="DTQ3274" s="36"/>
      <c r="DTR3274" s="12"/>
      <c r="DTS3274" s="12"/>
      <c r="DTT3274" s="12"/>
      <c r="DTU3274" s="53"/>
      <c r="DTW3274" s="41"/>
      <c r="DTX3274" s="40"/>
      <c r="DTY3274" s="44"/>
      <c r="DTZ3274" s="62"/>
      <c r="DUA3274" s="56"/>
      <c r="DUB3274" s="60"/>
      <c r="DUC3274" s="60"/>
      <c r="DUD3274" s="60"/>
      <c r="DUE3274" s="60"/>
      <c r="DUF3274" s="46"/>
      <c r="DUG3274" s="65"/>
      <c r="DUH3274" s="19"/>
      <c r="DUI3274" s="48"/>
      <c r="DUJ3274" s="41"/>
      <c r="DUK3274" s="44"/>
      <c r="DUL3274" s="18"/>
      <c r="DUM3274" s="16"/>
      <c r="DUN3274" s="36"/>
      <c r="DUO3274" s="36"/>
      <c r="DUP3274" s="36"/>
      <c r="DUQ3274" s="36"/>
      <c r="DUR3274" s="36"/>
      <c r="DUS3274" s="36"/>
      <c r="DUT3274" s="36"/>
      <c r="DUU3274" s="36"/>
      <c r="DUV3274" s="36"/>
      <c r="DUW3274" s="36"/>
      <c r="DUX3274" s="36"/>
      <c r="DUY3274" s="36"/>
      <c r="DUZ3274" s="36"/>
      <c r="DVA3274" s="12"/>
      <c r="DVB3274" s="12"/>
      <c r="DVC3274" s="12"/>
      <c r="DVD3274" s="53"/>
      <c r="DVF3274" s="41"/>
      <c r="DVG3274" s="40"/>
      <c r="DVH3274" s="44"/>
      <c r="DVI3274" s="62"/>
      <c r="DVJ3274" s="56"/>
      <c r="DVK3274" s="60"/>
      <c r="DVL3274" s="60"/>
      <c r="DVM3274" s="60"/>
      <c r="DVN3274" s="60"/>
      <c r="DVO3274" s="46"/>
      <c r="DVP3274" s="65"/>
      <c r="DVQ3274" s="19"/>
      <c r="DVR3274" s="48"/>
      <c r="DVS3274" s="41"/>
      <c r="DVT3274" s="44"/>
      <c r="DVU3274" s="18"/>
      <c r="DVV3274" s="16"/>
      <c r="DVW3274" s="36"/>
      <c r="DVX3274" s="36"/>
      <c r="DVY3274" s="36"/>
      <c r="DVZ3274" s="36"/>
      <c r="DWA3274" s="36"/>
      <c r="DWB3274" s="36"/>
      <c r="DWC3274" s="36"/>
      <c r="DWD3274" s="36"/>
      <c r="DWE3274" s="36"/>
      <c r="DWF3274" s="36"/>
      <c r="DWG3274" s="36"/>
      <c r="DWH3274" s="36"/>
      <c r="DWI3274" s="36"/>
      <c r="DWJ3274" s="12"/>
      <c r="DWK3274" s="12"/>
      <c r="DWL3274" s="12"/>
      <c r="DWM3274" s="53"/>
      <c r="DWO3274" s="41"/>
      <c r="DWP3274" s="40"/>
      <c r="DWQ3274" s="44"/>
      <c r="DWR3274" s="62"/>
      <c r="DWS3274" s="56"/>
      <c r="DWT3274" s="60"/>
      <c r="DWU3274" s="60"/>
      <c r="DWV3274" s="60"/>
      <c r="DWW3274" s="60"/>
      <c r="DWX3274" s="46"/>
      <c r="DWY3274" s="65"/>
      <c r="DWZ3274" s="19"/>
      <c r="DXA3274" s="48"/>
      <c r="DXB3274" s="41"/>
      <c r="DXC3274" s="44"/>
      <c r="DXD3274" s="18"/>
      <c r="DXE3274" s="16"/>
      <c r="DXF3274" s="36"/>
      <c r="DXG3274" s="36"/>
      <c r="DXH3274" s="36"/>
      <c r="DXI3274" s="36"/>
      <c r="DXJ3274" s="36"/>
      <c r="DXK3274" s="36"/>
      <c r="DXL3274" s="36"/>
      <c r="DXM3274" s="36"/>
      <c r="DXN3274" s="36"/>
      <c r="DXO3274" s="36"/>
      <c r="DXP3274" s="36"/>
      <c r="DXQ3274" s="36"/>
      <c r="DXR3274" s="36"/>
      <c r="DXS3274" s="12"/>
      <c r="DXT3274" s="12"/>
      <c r="DXU3274" s="12"/>
      <c r="DXV3274" s="53"/>
      <c r="DXX3274" s="41"/>
      <c r="DXY3274" s="40"/>
      <c r="DXZ3274" s="44"/>
      <c r="DYA3274" s="62"/>
      <c r="DYB3274" s="56"/>
      <c r="DYC3274" s="60"/>
      <c r="DYD3274" s="60"/>
      <c r="DYE3274" s="60"/>
      <c r="DYF3274" s="60"/>
      <c r="DYG3274" s="46"/>
      <c r="DYH3274" s="65"/>
      <c r="DYI3274" s="19"/>
      <c r="DYJ3274" s="48"/>
      <c r="DYK3274" s="41"/>
      <c r="DYL3274" s="44"/>
      <c r="DYM3274" s="18"/>
      <c r="DYN3274" s="16"/>
      <c r="DYO3274" s="36"/>
      <c r="DYP3274" s="36"/>
      <c r="DYQ3274" s="36"/>
      <c r="DYR3274" s="36"/>
      <c r="DYS3274" s="36"/>
      <c r="DYT3274" s="36"/>
      <c r="DYU3274" s="36"/>
      <c r="DYV3274" s="36"/>
      <c r="DYW3274" s="36"/>
      <c r="DYX3274" s="36"/>
      <c r="DYY3274" s="36"/>
      <c r="DYZ3274" s="36"/>
      <c r="DZA3274" s="36"/>
      <c r="DZB3274" s="12"/>
      <c r="DZC3274" s="12"/>
      <c r="DZD3274" s="12"/>
      <c r="DZE3274" s="53"/>
      <c r="DZG3274" s="41"/>
      <c r="DZH3274" s="40"/>
      <c r="DZI3274" s="44"/>
      <c r="DZJ3274" s="62"/>
      <c r="DZK3274" s="56"/>
      <c r="DZL3274" s="60"/>
      <c r="DZM3274" s="60"/>
      <c r="DZN3274" s="60"/>
      <c r="DZO3274" s="60"/>
      <c r="DZP3274" s="46"/>
      <c r="DZQ3274" s="65"/>
      <c r="DZR3274" s="19"/>
      <c r="DZS3274" s="48"/>
      <c r="DZT3274" s="41"/>
      <c r="DZU3274" s="44"/>
      <c r="DZV3274" s="18"/>
      <c r="DZW3274" s="16"/>
      <c r="DZX3274" s="36"/>
      <c r="DZY3274" s="36"/>
      <c r="DZZ3274" s="36"/>
      <c r="EAA3274" s="36"/>
      <c r="EAB3274" s="36"/>
      <c r="EAC3274" s="36"/>
      <c r="EAD3274" s="36"/>
      <c r="EAE3274" s="36"/>
      <c r="EAF3274" s="36"/>
      <c r="EAG3274" s="36"/>
      <c r="EAH3274" s="36"/>
      <c r="EAI3274" s="36"/>
      <c r="EAJ3274" s="36"/>
      <c r="EAK3274" s="12"/>
      <c r="EAL3274" s="12"/>
      <c r="EAM3274" s="12"/>
      <c r="EAN3274" s="53"/>
      <c r="EAP3274" s="41"/>
      <c r="EAQ3274" s="40"/>
      <c r="EAR3274" s="44"/>
      <c r="EAS3274" s="62"/>
      <c r="EAT3274" s="56"/>
      <c r="EAU3274" s="60"/>
      <c r="EAV3274" s="60"/>
      <c r="EAW3274" s="60"/>
      <c r="EAX3274" s="60"/>
      <c r="EAY3274" s="46"/>
      <c r="EAZ3274" s="65"/>
      <c r="EBA3274" s="19"/>
      <c r="EBB3274" s="48"/>
      <c r="EBC3274" s="41"/>
      <c r="EBD3274" s="44"/>
      <c r="EBE3274" s="18"/>
      <c r="EBF3274" s="16"/>
      <c r="EBG3274" s="36"/>
      <c r="EBH3274" s="36"/>
      <c r="EBI3274" s="36"/>
      <c r="EBJ3274" s="36"/>
      <c r="EBK3274" s="36"/>
      <c r="EBL3274" s="36"/>
      <c r="EBM3274" s="36"/>
      <c r="EBN3274" s="36"/>
      <c r="EBO3274" s="36"/>
      <c r="EBP3274" s="36"/>
      <c r="EBQ3274" s="36"/>
      <c r="EBR3274" s="36"/>
      <c r="EBS3274" s="36"/>
      <c r="EBT3274" s="12"/>
      <c r="EBU3274" s="12"/>
      <c r="EBV3274" s="12"/>
      <c r="EBW3274" s="53"/>
      <c r="EBY3274" s="41"/>
      <c r="EBZ3274" s="40"/>
      <c r="ECA3274" s="44"/>
      <c r="ECB3274" s="62"/>
      <c r="ECC3274" s="56"/>
      <c r="ECD3274" s="60"/>
      <c r="ECE3274" s="60"/>
      <c r="ECF3274" s="60"/>
      <c r="ECG3274" s="60"/>
      <c r="ECH3274" s="46"/>
      <c r="ECI3274" s="65"/>
      <c r="ECJ3274" s="19"/>
      <c r="ECK3274" s="48"/>
      <c r="ECL3274" s="41"/>
      <c r="ECM3274" s="44"/>
      <c r="ECN3274" s="18"/>
      <c r="ECO3274" s="16"/>
      <c r="ECP3274" s="36"/>
      <c r="ECQ3274" s="36"/>
      <c r="ECR3274" s="36"/>
      <c r="ECS3274" s="36"/>
      <c r="ECT3274" s="36"/>
      <c r="ECU3274" s="36"/>
      <c r="ECV3274" s="36"/>
      <c r="ECW3274" s="36"/>
      <c r="ECX3274" s="36"/>
      <c r="ECY3274" s="36"/>
      <c r="ECZ3274" s="36"/>
      <c r="EDA3274" s="36"/>
      <c r="EDB3274" s="36"/>
      <c r="EDC3274" s="12"/>
      <c r="EDD3274" s="12"/>
      <c r="EDE3274" s="12"/>
      <c r="EDF3274" s="53"/>
      <c r="EDH3274" s="41"/>
      <c r="EDI3274" s="40"/>
      <c r="EDJ3274" s="44"/>
      <c r="EDK3274" s="62"/>
      <c r="EDL3274" s="56"/>
      <c r="EDM3274" s="60"/>
      <c r="EDN3274" s="60"/>
      <c r="EDO3274" s="60"/>
      <c r="EDP3274" s="60"/>
      <c r="EDQ3274" s="46"/>
      <c r="EDR3274" s="65"/>
      <c r="EDS3274" s="19"/>
      <c r="EDT3274" s="48"/>
      <c r="EDU3274" s="41"/>
      <c r="EDV3274" s="44"/>
      <c r="EDW3274" s="18"/>
      <c r="EDX3274" s="16"/>
      <c r="EDY3274" s="36"/>
      <c r="EDZ3274" s="36"/>
      <c r="EEA3274" s="36"/>
      <c r="EEB3274" s="36"/>
      <c r="EEC3274" s="36"/>
      <c r="EED3274" s="36"/>
      <c r="EEE3274" s="36"/>
      <c r="EEF3274" s="36"/>
      <c r="EEG3274" s="36"/>
      <c r="EEH3274" s="36"/>
      <c r="EEI3274" s="36"/>
      <c r="EEJ3274" s="36"/>
      <c r="EEK3274" s="36"/>
      <c r="EEL3274" s="12"/>
      <c r="EEM3274" s="12"/>
      <c r="EEN3274" s="12"/>
      <c r="EEO3274" s="53"/>
      <c r="EEQ3274" s="41"/>
      <c r="EER3274" s="40"/>
      <c r="EES3274" s="44"/>
      <c r="EET3274" s="62"/>
      <c r="EEU3274" s="56"/>
      <c r="EEV3274" s="60"/>
      <c r="EEW3274" s="60"/>
      <c r="EEX3274" s="60"/>
      <c r="EEY3274" s="60"/>
      <c r="EEZ3274" s="46"/>
      <c r="EFA3274" s="65"/>
      <c r="EFB3274" s="19"/>
      <c r="EFC3274" s="48"/>
      <c r="EFD3274" s="41"/>
      <c r="EFE3274" s="44"/>
      <c r="EFF3274" s="18"/>
      <c r="EFG3274" s="16"/>
      <c r="EFH3274" s="36"/>
      <c r="EFI3274" s="36"/>
      <c r="EFJ3274" s="36"/>
      <c r="EFK3274" s="36"/>
      <c r="EFL3274" s="36"/>
      <c r="EFM3274" s="36"/>
      <c r="EFN3274" s="36"/>
      <c r="EFO3274" s="36"/>
      <c r="EFP3274" s="36"/>
      <c r="EFQ3274" s="36"/>
      <c r="EFR3274" s="36"/>
      <c r="EFS3274" s="36"/>
      <c r="EFT3274" s="36"/>
      <c r="EFU3274" s="12"/>
      <c r="EFV3274" s="12"/>
      <c r="EFW3274" s="12"/>
      <c r="EFX3274" s="53"/>
      <c r="EFZ3274" s="41"/>
      <c r="EGA3274" s="40"/>
      <c r="EGB3274" s="44"/>
      <c r="EGC3274" s="62"/>
      <c r="EGD3274" s="56"/>
      <c r="EGE3274" s="60"/>
      <c r="EGF3274" s="60"/>
      <c r="EGG3274" s="60"/>
      <c r="EGH3274" s="60"/>
      <c r="EGI3274" s="46"/>
      <c r="EGJ3274" s="65"/>
      <c r="EGK3274" s="19"/>
      <c r="EGL3274" s="48"/>
      <c r="EGM3274" s="41"/>
      <c r="EGN3274" s="44"/>
      <c r="EGO3274" s="18"/>
      <c r="EGP3274" s="16"/>
      <c r="EGQ3274" s="36"/>
      <c r="EGR3274" s="36"/>
      <c r="EGS3274" s="36"/>
      <c r="EGT3274" s="36"/>
      <c r="EGU3274" s="36"/>
      <c r="EGV3274" s="36"/>
      <c r="EGW3274" s="36"/>
      <c r="EGX3274" s="36"/>
      <c r="EGY3274" s="36"/>
      <c r="EGZ3274" s="36"/>
      <c r="EHA3274" s="36"/>
      <c r="EHB3274" s="36"/>
      <c r="EHC3274" s="36"/>
      <c r="EHD3274" s="12"/>
      <c r="EHE3274" s="12"/>
      <c r="EHF3274" s="12"/>
      <c r="EHG3274" s="53"/>
      <c r="EHI3274" s="41"/>
      <c r="EHJ3274" s="40"/>
      <c r="EHK3274" s="44"/>
      <c r="EHL3274" s="62"/>
      <c r="EHM3274" s="56"/>
      <c r="EHN3274" s="60"/>
      <c r="EHO3274" s="60"/>
      <c r="EHP3274" s="60"/>
      <c r="EHQ3274" s="60"/>
      <c r="EHR3274" s="46"/>
      <c r="EHS3274" s="65"/>
      <c r="EHT3274" s="19"/>
      <c r="EHU3274" s="48"/>
      <c r="EHV3274" s="41"/>
      <c r="EHW3274" s="44"/>
      <c r="EHX3274" s="18"/>
      <c r="EHY3274" s="16"/>
      <c r="EHZ3274" s="36"/>
      <c r="EIA3274" s="36"/>
      <c r="EIB3274" s="36"/>
      <c r="EIC3274" s="36"/>
      <c r="EID3274" s="36"/>
      <c r="EIE3274" s="36"/>
      <c r="EIF3274" s="36"/>
      <c r="EIG3274" s="36"/>
      <c r="EIH3274" s="36"/>
      <c r="EII3274" s="36"/>
      <c r="EIJ3274" s="36"/>
      <c r="EIK3274" s="36"/>
      <c r="EIL3274" s="36"/>
      <c r="EIM3274" s="12"/>
      <c r="EIN3274" s="12"/>
      <c r="EIO3274" s="12"/>
      <c r="EIP3274" s="53"/>
      <c r="EIR3274" s="41"/>
      <c r="EIS3274" s="40"/>
      <c r="EIT3274" s="44"/>
      <c r="EIU3274" s="62"/>
      <c r="EIV3274" s="56"/>
      <c r="EIW3274" s="60"/>
      <c r="EIX3274" s="60"/>
      <c r="EIY3274" s="60"/>
      <c r="EIZ3274" s="60"/>
      <c r="EJA3274" s="46"/>
      <c r="EJB3274" s="65"/>
      <c r="EJC3274" s="19"/>
      <c r="EJD3274" s="48"/>
      <c r="EJE3274" s="41"/>
      <c r="EJF3274" s="44"/>
      <c r="EJG3274" s="18"/>
      <c r="EJH3274" s="16"/>
      <c r="EJI3274" s="36"/>
      <c r="EJJ3274" s="36"/>
      <c r="EJK3274" s="36"/>
      <c r="EJL3274" s="36"/>
      <c r="EJM3274" s="36"/>
      <c r="EJN3274" s="36"/>
      <c r="EJO3274" s="36"/>
      <c r="EJP3274" s="36"/>
      <c r="EJQ3274" s="36"/>
      <c r="EJR3274" s="36"/>
      <c r="EJS3274" s="36"/>
      <c r="EJT3274" s="36"/>
      <c r="EJU3274" s="36"/>
      <c r="EJV3274" s="12"/>
      <c r="EJW3274" s="12"/>
      <c r="EJX3274" s="12"/>
      <c r="EJY3274" s="53"/>
      <c r="EKA3274" s="41"/>
      <c r="EKB3274" s="40"/>
      <c r="EKC3274" s="44"/>
      <c r="EKD3274" s="62"/>
      <c r="EKE3274" s="56"/>
      <c r="EKF3274" s="60"/>
      <c r="EKG3274" s="60"/>
      <c r="EKH3274" s="60"/>
      <c r="EKI3274" s="60"/>
      <c r="EKJ3274" s="46"/>
      <c r="EKK3274" s="65"/>
      <c r="EKL3274" s="19"/>
      <c r="EKM3274" s="48"/>
      <c r="EKN3274" s="41"/>
      <c r="EKO3274" s="44"/>
      <c r="EKP3274" s="18"/>
      <c r="EKQ3274" s="16"/>
      <c r="EKR3274" s="36"/>
      <c r="EKS3274" s="36"/>
      <c r="EKT3274" s="36"/>
      <c r="EKU3274" s="36"/>
      <c r="EKV3274" s="36"/>
      <c r="EKW3274" s="36"/>
      <c r="EKX3274" s="36"/>
      <c r="EKY3274" s="36"/>
      <c r="EKZ3274" s="36"/>
      <c r="ELA3274" s="36"/>
      <c r="ELB3274" s="36"/>
      <c r="ELC3274" s="36"/>
      <c r="ELD3274" s="36"/>
      <c r="ELE3274" s="12"/>
      <c r="ELF3274" s="12"/>
      <c r="ELG3274" s="12"/>
      <c r="ELH3274" s="53"/>
      <c r="ELJ3274" s="41"/>
      <c r="ELK3274" s="40"/>
      <c r="ELL3274" s="44"/>
      <c r="ELM3274" s="62"/>
      <c r="ELN3274" s="56"/>
      <c r="ELO3274" s="60"/>
      <c r="ELP3274" s="60"/>
      <c r="ELQ3274" s="60"/>
      <c r="ELR3274" s="60"/>
      <c r="ELS3274" s="46"/>
      <c r="ELT3274" s="65"/>
      <c r="ELU3274" s="19"/>
      <c r="ELV3274" s="48"/>
      <c r="ELW3274" s="41"/>
      <c r="ELX3274" s="44"/>
      <c r="ELY3274" s="18"/>
      <c r="ELZ3274" s="16"/>
      <c r="EMA3274" s="36"/>
      <c r="EMB3274" s="36"/>
      <c r="EMC3274" s="36"/>
      <c r="EMD3274" s="36"/>
      <c r="EME3274" s="36"/>
      <c r="EMF3274" s="36"/>
      <c r="EMG3274" s="36"/>
      <c r="EMH3274" s="36"/>
      <c r="EMI3274" s="36"/>
      <c r="EMJ3274" s="36"/>
      <c r="EMK3274" s="36"/>
      <c r="EML3274" s="36"/>
      <c r="EMM3274" s="36"/>
      <c r="EMN3274" s="12"/>
      <c r="EMO3274" s="12"/>
      <c r="EMP3274" s="12"/>
      <c r="EMQ3274" s="53"/>
      <c r="EMS3274" s="41"/>
      <c r="EMT3274" s="40"/>
      <c r="EMU3274" s="44"/>
      <c r="EMV3274" s="62"/>
      <c r="EMW3274" s="56"/>
      <c r="EMX3274" s="60"/>
      <c r="EMY3274" s="60"/>
      <c r="EMZ3274" s="60"/>
      <c r="ENA3274" s="60"/>
      <c r="ENB3274" s="46"/>
      <c r="ENC3274" s="65"/>
      <c r="END3274" s="19"/>
      <c r="ENE3274" s="48"/>
      <c r="ENF3274" s="41"/>
      <c r="ENG3274" s="44"/>
      <c r="ENH3274" s="18"/>
      <c r="ENI3274" s="16"/>
      <c r="ENJ3274" s="36"/>
      <c r="ENK3274" s="36"/>
      <c r="ENL3274" s="36"/>
      <c r="ENM3274" s="36"/>
      <c r="ENN3274" s="36"/>
      <c r="ENO3274" s="36"/>
      <c r="ENP3274" s="36"/>
      <c r="ENQ3274" s="36"/>
      <c r="ENR3274" s="36"/>
      <c r="ENS3274" s="36"/>
      <c r="ENT3274" s="36"/>
      <c r="ENU3274" s="36"/>
      <c r="ENV3274" s="36"/>
      <c r="ENW3274" s="12"/>
      <c r="ENX3274" s="12"/>
      <c r="ENY3274" s="12"/>
      <c r="ENZ3274" s="53"/>
      <c r="EOB3274" s="41"/>
      <c r="EOC3274" s="40"/>
      <c r="EOD3274" s="44"/>
      <c r="EOE3274" s="62"/>
      <c r="EOF3274" s="56"/>
      <c r="EOG3274" s="60"/>
      <c r="EOH3274" s="60"/>
      <c r="EOI3274" s="60"/>
      <c r="EOJ3274" s="60"/>
      <c r="EOK3274" s="46"/>
      <c r="EOL3274" s="65"/>
      <c r="EOM3274" s="19"/>
      <c r="EON3274" s="48"/>
      <c r="EOO3274" s="41"/>
      <c r="EOP3274" s="44"/>
      <c r="EOQ3274" s="18"/>
      <c r="EOR3274" s="16"/>
      <c r="EOS3274" s="36"/>
      <c r="EOT3274" s="36"/>
      <c r="EOU3274" s="36"/>
      <c r="EOV3274" s="36"/>
      <c r="EOW3274" s="36"/>
      <c r="EOX3274" s="36"/>
      <c r="EOY3274" s="36"/>
      <c r="EOZ3274" s="36"/>
      <c r="EPA3274" s="36"/>
      <c r="EPB3274" s="36"/>
      <c r="EPC3274" s="36"/>
      <c r="EPD3274" s="36"/>
      <c r="EPE3274" s="36"/>
      <c r="EPF3274" s="12"/>
      <c r="EPG3274" s="12"/>
      <c r="EPH3274" s="12"/>
      <c r="EPI3274" s="53"/>
      <c r="EPK3274" s="41"/>
      <c r="EPL3274" s="40"/>
      <c r="EPM3274" s="44"/>
      <c r="EPN3274" s="62"/>
      <c r="EPO3274" s="56"/>
      <c r="EPP3274" s="60"/>
      <c r="EPQ3274" s="60"/>
      <c r="EPR3274" s="60"/>
      <c r="EPS3274" s="60"/>
      <c r="EPT3274" s="46"/>
      <c r="EPU3274" s="65"/>
      <c r="EPV3274" s="19"/>
      <c r="EPW3274" s="48"/>
      <c r="EPX3274" s="41"/>
      <c r="EPY3274" s="44"/>
      <c r="EPZ3274" s="18"/>
      <c r="EQA3274" s="16"/>
      <c r="EQB3274" s="36"/>
      <c r="EQC3274" s="36"/>
      <c r="EQD3274" s="36"/>
      <c r="EQE3274" s="36"/>
      <c r="EQF3274" s="36"/>
      <c r="EQG3274" s="36"/>
      <c r="EQH3274" s="36"/>
      <c r="EQI3274" s="36"/>
      <c r="EQJ3274" s="36"/>
      <c r="EQK3274" s="36"/>
      <c r="EQL3274" s="36"/>
      <c r="EQM3274" s="36"/>
      <c r="EQN3274" s="36"/>
      <c r="EQO3274" s="12"/>
      <c r="EQP3274" s="12"/>
      <c r="EQQ3274" s="12"/>
      <c r="EQR3274" s="53"/>
      <c r="EQT3274" s="41"/>
      <c r="EQU3274" s="40"/>
      <c r="EQV3274" s="44"/>
      <c r="EQW3274" s="62"/>
      <c r="EQX3274" s="56"/>
      <c r="EQY3274" s="60"/>
      <c r="EQZ3274" s="60"/>
      <c r="ERA3274" s="60"/>
      <c r="ERB3274" s="60"/>
      <c r="ERC3274" s="46"/>
      <c r="ERD3274" s="65"/>
      <c r="ERE3274" s="19"/>
      <c r="ERF3274" s="48"/>
      <c r="ERG3274" s="41"/>
      <c r="ERH3274" s="44"/>
      <c r="ERI3274" s="18"/>
      <c r="ERJ3274" s="16"/>
      <c r="ERK3274" s="36"/>
      <c r="ERL3274" s="36"/>
      <c r="ERM3274" s="36"/>
      <c r="ERN3274" s="36"/>
      <c r="ERO3274" s="36"/>
      <c r="ERP3274" s="36"/>
      <c r="ERQ3274" s="36"/>
      <c r="ERR3274" s="36"/>
      <c r="ERS3274" s="36"/>
      <c r="ERT3274" s="36"/>
      <c r="ERU3274" s="36"/>
      <c r="ERV3274" s="36"/>
      <c r="ERW3274" s="36"/>
      <c r="ERX3274" s="12"/>
      <c r="ERY3274" s="12"/>
      <c r="ERZ3274" s="12"/>
      <c r="ESA3274" s="53"/>
      <c r="ESC3274" s="41"/>
      <c r="ESD3274" s="40"/>
      <c r="ESE3274" s="44"/>
      <c r="ESF3274" s="62"/>
      <c r="ESG3274" s="56"/>
      <c r="ESH3274" s="60"/>
      <c r="ESI3274" s="60"/>
      <c r="ESJ3274" s="60"/>
      <c r="ESK3274" s="60"/>
      <c r="ESL3274" s="46"/>
      <c r="ESM3274" s="65"/>
      <c r="ESN3274" s="19"/>
      <c r="ESO3274" s="48"/>
      <c r="ESP3274" s="41"/>
      <c r="ESQ3274" s="44"/>
      <c r="ESR3274" s="18"/>
      <c r="ESS3274" s="16"/>
      <c r="EST3274" s="36"/>
      <c r="ESU3274" s="36"/>
      <c r="ESV3274" s="36"/>
      <c r="ESW3274" s="36"/>
      <c r="ESX3274" s="36"/>
      <c r="ESY3274" s="36"/>
      <c r="ESZ3274" s="36"/>
      <c r="ETA3274" s="36"/>
      <c r="ETB3274" s="36"/>
      <c r="ETC3274" s="36"/>
      <c r="ETD3274" s="36"/>
      <c r="ETE3274" s="36"/>
      <c r="ETF3274" s="36"/>
      <c r="ETG3274" s="12"/>
      <c r="ETH3274" s="12"/>
      <c r="ETI3274" s="12"/>
      <c r="ETJ3274" s="53"/>
      <c r="ETL3274" s="41"/>
      <c r="ETM3274" s="40"/>
      <c r="ETN3274" s="44"/>
      <c r="ETO3274" s="62"/>
      <c r="ETP3274" s="56"/>
      <c r="ETQ3274" s="60"/>
      <c r="ETR3274" s="60"/>
      <c r="ETS3274" s="60"/>
      <c r="ETT3274" s="60"/>
      <c r="ETU3274" s="46"/>
      <c r="ETV3274" s="65"/>
      <c r="ETW3274" s="19"/>
      <c r="ETX3274" s="48"/>
      <c r="ETY3274" s="41"/>
      <c r="ETZ3274" s="44"/>
      <c r="EUA3274" s="18"/>
      <c r="EUB3274" s="16"/>
      <c r="EUC3274" s="36"/>
      <c r="EUD3274" s="36"/>
      <c r="EUE3274" s="36"/>
      <c r="EUF3274" s="36"/>
      <c r="EUG3274" s="36"/>
      <c r="EUH3274" s="36"/>
      <c r="EUI3274" s="36"/>
      <c r="EUJ3274" s="36"/>
      <c r="EUK3274" s="36"/>
      <c r="EUL3274" s="36"/>
      <c r="EUM3274" s="36"/>
      <c r="EUN3274" s="36"/>
      <c r="EUO3274" s="36"/>
      <c r="EUP3274" s="12"/>
      <c r="EUQ3274" s="12"/>
      <c r="EUR3274" s="12"/>
      <c r="EUS3274" s="53"/>
      <c r="EUU3274" s="41"/>
      <c r="EUV3274" s="40"/>
      <c r="EUW3274" s="44"/>
      <c r="EUX3274" s="62"/>
      <c r="EUY3274" s="56"/>
      <c r="EUZ3274" s="60"/>
      <c r="EVA3274" s="60"/>
      <c r="EVB3274" s="60"/>
      <c r="EVC3274" s="60"/>
      <c r="EVD3274" s="46"/>
      <c r="EVE3274" s="65"/>
      <c r="EVF3274" s="19"/>
      <c r="EVG3274" s="48"/>
      <c r="EVH3274" s="41"/>
      <c r="EVI3274" s="44"/>
      <c r="EVJ3274" s="18"/>
      <c r="EVK3274" s="16"/>
      <c r="EVL3274" s="36"/>
      <c r="EVM3274" s="36"/>
      <c r="EVN3274" s="36"/>
      <c r="EVO3274" s="36"/>
      <c r="EVP3274" s="36"/>
      <c r="EVQ3274" s="36"/>
      <c r="EVR3274" s="36"/>
      <c r="EVS3274" s="36"/>
      <c r="EVT3274" s="36"/>
      <c r="EVU3274" s="36"/>
      <c r="EVV3274" s="36"/>
      <c r="EVW3274" s="36"/>
      <c r="EVX3274" s="36"/>
      <c r="EVY3274" s="12"/>
      <c r="EVZ3274" s="12"/>
      <c r="EWA3274" s="12"/>
      <c r="EWB3274" s="53"/>
      <c r="EWD3274" s="41"/>
      <c r="EWE3274" s="40"/>
      <c r="EWF3274" s="44"/>
      <c r="EWG3274" s="62"/>
      <c r="EWH3274" s="56"/>
      <c r="EWI3274" s="60"/>
      <c r="EWJ3274" s="60"/>
      <c r="EWK3274" s="60"/>
      <c r="EWL3274" s="60"/>
      <c r="EWM3274" s="46"/>
      <c r="EWN3274" s="65"/>
      <c r="EWO3274" s="19"/>
      <c r="EWP3274" s="48"/>
      <c r="EWQ3274" s="41"/>
      <c r="EWR3274" s="44"/>
      <c r="EWS3274" s="18"/>
      <c r="EWT3274" s="16"/>
      <c r="EWU3274" s="36"/>
      <c r="EWV3274" s="36"/>
      <c r="EWW3274" s="36"/>
      <c r="EWX3274" s="36"/>
      <c r="EWY3274" s="36"/>
      <c r="EWZ3274" s="36"/>
      <c r="EXA3274" s="36"/>
      <c r="EXB3274" s="36"/>
      <c r="EXC3274" s="36"/>
      <c r="EXD3274" s="36"/>
      <c r="EXE3274" s="36"/>
      <c r="EXF3274" s="36"/>
      <c r="EXG3274" s="36"/>
      <c r="EXH3274" s="12"/>
      <c r="EXI3274" s="12"/>
      <c r="EXJ3274" s="12"/>
      <c r="EXK3274" s="53"/>
      <c r="EXM3274" s="41"/>
      <c r="EXN3274" s="40"/>
      <c r="EXO3274" s="44"/>
      <c r="EXP3274" s="62"/>
      <c r="EXQ3274" s="56"/>
      <c r="EXR3274" s="60"/>
      <c r="EXS3274" s="60"/>
      <c r="EXT3274" s="60"/>
      <c r="EXU3274" s="60"/>
      <c r="EXV3274" s="46"/>
      <c r="EXW3274" s="65"/>
      <c r="EXX3274" s="19"/>
      <c r="EXY3274" s="48"/>
      <c r="EXZ3274" s="41"/>
      <c r="EYA3274" s="44"/>
      <c r="EYB3274" s="18"/>
      <c r="EYC3274" s="16"/>
      <c r="EYD3274" s="36"/>
      <c r="EYE3274" s="36"/>
      <c r="EYF3274" s="36"/>
      <c r="EYG3274" s="36"/>
      <c r="EYH3274" s="36"/>
      <c r="EYI3274" s="36"/>
      <c r="EYJ3274" s="36"/>
      <c r="EYK3274" s="36"/>
      <c r="EYL3274" s="36"/>
      <c r="EYM3274" s="36"/>
      <c r="EYN3274" s="36"/>
      <c r="EYO3274" s="36"/>
      <c r="EYP3274" s="36"/>
      <c r="EYQ3274" s="12"/>
      <c r="EYR3274" s="12"/>
      <c r="EYS3274" s="12"/>
      <c r="EYT3274" s="53"/>
      <c r="EYV3274" s="41"/>
      <c r="EYW3274" s="40"/>
      <c r="EYX3274" s="44"/>
      <c r="EYY3274" s="62"/>
      <c r="EYZ3274" s="56"/>
      <c r="EZA3274" s="60"/>
      <c r="EZB3274" s="60"/>
      <c r="EZC3274" s="60"/>
      <c r="EZD3274" s="60"/>
      <c r="EZE3274" s="46"/>
      <c r="EZF3274" s="65"/>
      <c r="EZG3274" s="19"/>
      <c r="EZH3274" s="48"/>
      <c r="EZI3274" s="41"/>
      <c r="EZJ3274" s="44"/>
      <c r="EZK3274" s="18"/>
      <c r="EZL3274" s="16"/>
      <c r="EZM3274" s="36"/>
      <c r="EZN3274" s="36"/>
      <c r="EZO3274" s="36"/>
      <c r="EZP3274" s="36"/>
      <c r="EZQ3274" s="36"/>
      <c r="EZR3274" s="36"/>
      <c r="EZS3274" s="36"/>
      <c r="EZT3274" s="36"/>
      <c r="EZU3274" s="36"/>
      <c r="EZV3274" s="36"/>
      <c r="EZW3274" s="36"/>
      <c r="EZX3274" s="36"/>
      <c r="EZY3274" s="36"/>
      <c r="EZZ3274" s="12"/>
      <c r="FAA3274" s="12"/>
      <c r="FAB3274" s="12"/>
      <c r="FAC3274" s="53"/>
      <c r="FAE3274" s="41"/>
      <c r="FAF3274" s="40"/>
      <c r="FAG3274" s="44"/>
      <c r="FAH3274" s="62"/>
      <c r="FAI3274" s="56"/>
      <c r="FAJ3274" s="60"/>
      <c r="FAK3274" s="60"/>
      <c r="FAL3274" s="60"/>
      <c r="FAM3274" s="60"/>
      <c r="FAN3274" s="46"/>
      <c r="FAO3274" s="65"/>
      <c r="FAP3274" s="19"/>
      <c r="FAQ3274" s="48"/>
      <c r="FAR3274" s="41"/>
      <c r="FAS3274" s="44"/>
      <c r="FAT3274" s="18"/>
      <c r="FAU3274" s="16"/>
      <c r="FAV3274" s="36"/>
      <c r="FAW3274" s="36"/>
      <c r="FAX3274" s="36"/>
      <c r="FAY3274" s="36"/>
      <c r="FAZ3274" s="36"/>
      <c r="FBA3274" s="36"/>
      <c r="FBB3274" s="36"/>
      <c r="FBC3274" s="36"/>
      <c r="FBD3274" s="36"/>
      <c r="FBE3274" s="36"/>
      <c r="FBF3274" s="36"/>
      <c r="FBG3274" s="36"/>
      <c r="FBH3274" s="36"/>
      <c r="FBI3274" s="12"/>
      <c r="FBJ3274" s="12"/>
      <c r="FBK3274" s="12"/>
      <c r="FBL3274" s="53"/>
      <c r="FBN3274" s="41"/>
      <c r="FBO3274" s="40"/>
      <c r="FBP3274" s="44"/>
      <c r="FBQ3274" s="62"/>
      <c r="FBR3274" s="56"/>
      <c r="FBS3274" s="60"/>
      <c r="FBT3274" s="60"/>
      <c r="FBU3274" s="60"/>
      <c r="FBV3274" s="60"/>
      <c r="FBW3274" s="46"/>
      <c r="FBX3274" s="65"/>
      <c r="FBY3274" s="19"/>
      <c r="FBZ3274" s="48"/>
      <c r="FCA3274" s="41"/>
      <c r="FCB3274" s="44"/>
      <c r="FCC3274" s="18"/>
      <c r="FCD3274" s="16"/>
      <c r="FCE3274" s="36"/>
      <c r="FCF3274" s="36"/>
      <c r="FCG3274" s="36"/>
      <c r="FCH3274" s="36"/>
      <c r="FCI3274" s="36"/>
      <c r="FCJ3274" s="36"/>
      <c r="FCK3274" s="36"/>
      <c r="FCL3274" s="36"/>
      <c r="FCM3274" s="36"/>
      <c r="FCN3274" s="36"/>
      <c r="FCO3274" s="36"/>
      <c r="FCP3274" s="36"/>
      <c r="FCQ3274" s="36"/>
      <c r="FCR3274" s="12"/>
      <c r="FCS3274" s="12"/>
      <c r="FCT3274" s="12"/>
      <c r="FCU3274" s="53"/>
      <c r="FCW3274" s="41"/>
      <c r="FCX3274" s="40"/>
      <c r="FCY3274" s="44"/>
      <c r="FCZ3274" s="62"/>
      <c r="FDA3274" s="56"/>
      <c r="FDB3274" s="60"/>
      <c r="FDC3274" s="60"/>
      <c r="FDD3274" s="60"/>
      <c r="FDE3274" s="60"/>
      <c r="FDF3274" s="46"/>
      <c r="FDG3274" s="65"/>
      <c r="FDH3274" s="19"/>
      <c r="FDI3274" s="48"/>
      <c r="FDJ3274" s="41"/>
      <c r="FDK3274" s="44"/>
      <c r="FDL3274" s="18"/>
      <c r="FDM3274" s="16"/>
      <c r="FDN3274" s="36"/>
      <c r="FDO3274" s="36"/>
      <c r="FDP3274" s="36"/>
      <c r="FDQ3274" s="36"/>
      <c r="FDR3274" s="36"/>
      <c r="FDS3274" s="36"/>
      <c r="FDT3274" s="36"/>
      <c r="FDU3274" s="36"/>
      <c r="FDV3274" s="36"/>
      <c r="FDW3274" s="36"/>
      <c r="FDX3274" s="36"/>
      <c r="FDY3274" s="36"/>
      <c r="FDZ3274" s="36"/>
      <c r="FEA3274" s="12"/>
      <c r="FEB3274" s="12"/>
      <c r="FEC3274" s="12"/>
      <c r="FED3274" s="53"/>
      <c r="FEF3274" s="41"/>
      <c r="FEG3274" s="40"/>
      <c r="FEH3274" s="44"/>
      <c r="FEI3274" s="62"/>
      <c r="FEJ3274" s="56"/>
      <c r="FEK3274" s="60"/>
      <c r="FEL3274" s="60"/>
      <c r="FEM3274" s="60"/>
      <c r="FEN3274" s="60"/>
      <c r="FEO3274" s="46"/>
      <c r="FEP3274" s="65"/>
      <c r="FEQ3274" s="19"/>
      <c r="FER3274" s="48"/>
      <c r="FES3274" s="41"/>
      <c r="FET3274" s="44"/>
      <c r="FEU3274" s="18"/>
      <c r="FEV3274" s="16"/>
      <c r="FEW3274" s="36"/>
      <c r="FEX3274" s="36"/>
      <c r="FEY3274" s="36"/>
      <c r="FEZ3274" s="36"/>
      <c r="FFA3274" s="36"/>
      <c r="FFB3274" s="36"/>
      <c r="FFC3274" s="36"/>
      <c r="FFD3274" s="36"/>
      <c r="FFE3274" s="36"/>
      <c r="FFF3274" s="36"/>
      <c r="FFG3274" s="36"/>
      <c r="FFH3274" s="36"/>
      <c r="FFI3274" s="36"/>
      <c r="FFJ3274" s="12"/>
      <c r="FFK3274" s="12"/>
      <c r="FFL3274" s="12"/>
      <c r="FFM3274" s="53"/>
      <c r="FFO3274" s="41"/>
      <c r="FFP3274" s="40"/>
      <c r="FFQ3274" s="44"/>
      <c r="FFR3274" s="62"/>
      <c r="FFS3274" s="56"/>
      <c r="FFT3274" s="60"/>
      <c r="FFU3274" s="60"/>
      <c r="FFV3274" s="60"/>
      <c r="FFW3274" s="60"/>
      <c r="FFX3274" s="46"/>
      <c r="FFY3274" s="65"/>
      <c r="FFZ3274" s="19"/>
      <c r="FGA3274" s="48"/>
      <c r="FGB3274" s="41"/>
      <c r="FGC3274" s="44"/>
      <c r="FGD3274" s="18"/>
      <c r="FGE3274" s="16"/>
      <c r="FGF3274" s="36"/>
      <c r="FGG3274" s="36"/>
      <c r="FGH3274" s="36"/>
      <c r="FGI3274" s="36"/>
      <c r="FGJ3274" s="36"/>
      <c r="FGK3274" s="36"/>
      <c r="FGL3274" s="36"/>
      <c r="FGM3274" s="36"/>
      <c r="FGN3274" s="36"/>
      <c r="FGO3274" s="36"/>
      <c r="FGP3274" s="36"/>
      <c r="FGQ3274" s="36"/>
      <c r="FGR3274" s="36"/>
      <c r="FGS3274" s="12"/>
      <c r="FGT3274" s="12"/>
      <c r="FGU3274" s="12"/>
      <c r="FGV3274" s="53"/>
      <c r="FGX3274" s="41"/>
      <c r="FGY3274" s="40"/>
      <c r="FGZ3274" s="44"/>
      <c r="FHA3274" s="62"/>
      <c r="FHB3274" s="56"/>
      <c r="FHC3274" s="60"/>
      <c r="FHD3274" s="60"/>
      <c r="FHE3274" s="60"/>
      <c r="FHF3274" s="60"/>
      <c r="FHG3274" s="46"/>
      <c r="FHH3274" s="65"/>
      <c r="FHI3274" s="19"/>
      <c r="FHJ3274" s="48"/>
      <c r="FHK3274" s="41"/>
      <c r="FHL3274" s="44"/>
      <c r="FHM3274" s="18"/>
      <c r="FHN3274" s="16"/>
      <c r="FHO3274" s="36"/>
      <c r="FHP3274" s="36"/>
      <c r="FHQ3274" s="36"/>
      <c r="FHR3274" s="36"/>
      <c r="FHS3274" s="36"/>
      <c r="FHT3274" s="36"/>
      <c r="FHU3274" s="36"/>
      <c r="FHV3274" s="36"/>
      <c r="FHW3274" s="36"/>
      <c r="FHX3274" s="36"/>
      <c r="FHY3274" s="36"/>
      <c r="FHZ3274" s="36"/>
      <c r="FIA3274" s="36"/>
      <c r="FIB3274" s="12"/>
      <c r="FIC3274" s="12"/>
      <c r="FID3274" s="12"/>
      <c r="FIE3274" s="53"/>
      <c r="FIG3274" s="41"/>
      <c r="FIH3274" s="40"/>
      <c r="FII3274" s="44"/>
      <c r="FIJ3274" s="62"/>
      <c r="FIK3274" s="56"/>
      <c r="FIL3274" s="60"/>
      <c r="FIM3274" s="60"/>
      <c r="FIN3274" s="60"/>
      <c r="FIO3274" s="60"/>
      <c r="FIP3274" s="46"/>
      <c r="FIQ3274" s="65"/>
      <c r="FIR3274" s="19"/>
      <c r="FIS3274" s="48"/>
      <c r="FIT3274" s="41"/>
      <c r="FIU3274" s="44"/>
      <c r="FIV3274" s="18"/>
      <c r="FIW3274" s="16"/>
      <c r="FIX3274" s="36"/>
      <c r="FIY3274" s="36"/>
      <c r="FIZ3274" s="36"/>
      <c r="FJA3274" s="36"/>
      <c r="FJB3274" s="36"/>
      <c r="FJC3274" s="36"/>
      <c r="FJD3274" s="36"/>
      <c r="FJE3274" s="36"/>
      <c r="FJF3274" s="36"/>
      <c r="FJG3274" s="36"/>
      <c r="FJH3274" s="36"/>
      <c r="FJI3274" s="36"/>
      <c r="FJJ3274" s="36"/>
      <c r="FJK3274" s="12"/>
      <c r="FJL3274" s="12"/>
      <c r="FJM3274" s="12"/>
      <c r="FJN3274" s="53"/>
      <c r="FJP3274" s="41"/>
      <c r="FJQ3274" s="40"/>
      <c r="FJR3274" s="44"/>
      <c r="FJS3274" s="62"/>
      <c r="FJT3274" s="56"/>
      <c r="FJU3274" s="60"/>
      <c r="FJV3274" s="60"/>
      <c r="FJW3274" s="60"/>
      <c r="FJX3274" s="60"/>
      <c r="FJY3274" s="46"/>
      <c r="FJZ3274" s="65"/>
      <c r="FKA3274" s="19"/>
      <c r="FKB3274" s="48"/>
      <c r="FKC3274" s="41"/>
      <c r="FKD3274" s="44"/>
      <c r="FKE3274" s="18"/>
      <c r="FKF3274" s="16"/>
      <c r="FKG3274" s="36"/>
      <c r="FKH3274" s="36"/>
      <c r="FKI3274" s="36"/>
      <c r="FKJ3274" s="36"/>
      <c r="FKK3274" s="36"/>
      <c r="FKL3274" s="36"/>
      <c r="FKM3274" s="36"/>
      <c r="FKN3274" s="36"/>
      <c r="FKO3274" s="36"/>
      <c r="FKP3274" s="36"/>
      <c r="FKQ3274" s="36"/>
      <c r="FKR3274" s="36"/>
      <c r="FKS3274" s="36"/>
      <c r="FKT3274" s="12"/>
      <c r="FKU3274" s="12"/>
      <c r="FKV3274" s="12"/>
      <c r="FKW3274" s="53"/>
      <c r="FKY3274" s="41"/>
      <c r="FKZ3274" s="40"/>
      <c r="FLA3274" s="44"/>
      <c r="FLB3274" s="62"/>
      <c r="FLC3274" s="56"/>
      <c r="FLD3274" s="60"/>
      <c r="FLE3274" s="60"/>
      <c r="FLF3274" s="60"/>
      <c r="FLG3274" s="60"/>
      <c r="FLH3274" s="46"/>
      <c r="FLI3274" s="65"/>
      <c r="FLJ3274" s="19"/>
      <c r="FLK3274" s="48"/>
      <c r="FLL3274" s="41"/>
      <c r="FLM3274" s="44"/>
      <c r="FLN3274" s="18"/>
      <c r="FLO3274" s="16"/>
      <c r="FLP3274" s="36"/>
      <c r="FLQ3274" s="36"/>
      <c r="FLR3274" s="36"/>
      <c r="FLS3274" s="36"/>
      <c r="FLT3274" s="36"/>
      <c r="FLU3274" s="36"/>
      <c r="FLV3274" s="36"/>
      <c r="FLW3274" s="36"/>
      <c r="FLX3274" s="36"/>
      <c r="FLY3274" s="36"/>
      <c r="FLZ3274" s="36"/>
      <c r="FMA3274" s="36"/>
      <c r="FMB3274" s="36"/>
      <c r="FMC3274" s="12"/>
      <c r="FMD3274" s="12"/>
      <c r="FME3274" s="12"/>
      <c r="FMF3274" s="53"/>
      <c r="FMH3274" s="41"/>
      <c r="FMI3274" s="40"/>
      <c r="FMJ3274" s="44"/>
      <c r="FMK3274" s="62"/>
      <c r="FML3274" s="56"/>
      <c r="FMM3274" s="60"/>
      <c r="FMN3274" s="60"/>
      <c r="FMO3274" s="60"/>
      <c r="FMP3274" s="60"/>
      <c r="FMQ3274" s="46"/>
      <c r="FMR3274" s="65"/>
      <c r="FMS3274" s="19"/>
      <c r="FMT3274" s="48"/>
      <c r="FMU3274" s="41"/>
      <c r="FMV3274" s="44"/>
      <c r="FMW3274" s="18"/>
      <c r="FMX3274" s="16"/>
      <c r="FMY3274" s="36"/>
      <c r="FMZ3274" s="36"/>
      <c r="FNA3274" s="36"/>
      <c r="FNB3274" s="36"/>
      <c r="FNC3274" s="36"/>
      <c r="FND3274" s="36"/>
      <c r="FNE3274" s="36"/>
      <c r="FNF3274" s="36"/>
      <c r="FNG3274" s="36"/>
      <c r="FNH3274" s="36"/>
      <c r="FNI3274" s="36"/>
      <c r="FNJ3274" s="36"/>
      <c r="FNK3274" s="36"/>
      <c r="FNL3274" s="12"/>
      <c r="FNM3274" s="12"/>
      <c r="FNN3274" s="12"/>
      <c r="FNO3274" s="53"/>
      <c r="FNQ3274" s="41"/>
      <c r="FNR3274" s="40"/>
      <c r="FNS3274" s="44"/>
      <c r="FNT3274" s="62"/>
      <c r="FNU3274" s="56"/>
      <c r="FNV3274" s="60"/>
      <c r="FNW3274" s="60"/>
      <c r="FNX3274" s="60"/>
      <c r="FNY3274" s="60"/>
      <c r="FNZ3274" s="46"/>
      <c r="FOA3274" s="65"/>
      <c r="FOB3274" s="19"/>
      <c r="FOC3274" s="48"/>
      <c r="FOD3274" s="41"/>
      <c r="FOE3274" s="44"/>
      <c r="FOF3274" s="18"/>
      <c r="FOG3274" s="16"/>
      <c r="FOH3274" s="36"/>
      <c r="FOI3274" s="36"/>
      <c r="FOJ3274" s="36"/>
      <c r="FOK3274" s="36"/>
      <c r="FOL3274" s="36"/>
      <c r="FOM3274" s="36"/>
      <c r="FON3274" s="36"/>
      <c r="FOO3274" s="36"/>
      <c r="FOP3274" s="36"/>
      <c r="FOQ3274" s="36"/>
      <c r="FOR3274" s="36"/>
      <c r="FOS3274" s="36"/>
      <c r="FOT3274" s="36"/>
      <c r="FOU3274" s="12"/>
      <c r="FOV3274" s="12"/>
      <c r="FOW3274" s="12"/>
      <c r="FOX3274" s="53"/>
      <c r="FOZ3274" s="41"/>
      <c r="FPA3274" s="40"/>
      <c r="FPB3274" s="44"/>
      <c r="FPC3274" s="62"/>
      <c r="FPD3274" s="56"/>
      <c r="FPE3274" s="60"/>
      <c r="FPF3274" s="60"/>
      <c r="FPG3274" s="60"/>
      <c r="FPH3274" s="60"/>
      <c r="FPI3274" s="46"/>
      <c r="FPJ3274" s="65"/>
      <c r="FPK3274" s="19"/>
      <c r="FPL3274" s="48"/>
      <c r="FPM3274" s="41"/>
      <c r="FPN3274" s="44"/>
      <c r="FPO3274" s="18"/>
      <c r="FPP3274" s="16"/>
      <c r="FPQ3274" s="36"/>
      <c r="FPR3274" s="36"/>
      <c r="FPS3274" s="36"/>
      <c r="FPT3274" s="36"/>
      <c r="FPU3274" s="36"/>
      <c r="FPV3274" s="36"/>
      <c r="FPW3274" s="36"/>
      <c r="FPX3274" s="36"/>
      <c r="FPY3274" s="36"/>
      <c r="FPZ3274" s="36"/>
      <c r="FQA3274" s="36"/>
      <c r="FQB3274" s="36"/>
      <c r="FQC3274" s="36"/>
      <c r="FQD3274" s="12"/>
      <c r="FQE3274" s="12"/>
      <c r="FQF3274" s="12"/>
      <c r="FQG3274" s="53"/>
      <c r="FQI3274" s="41"/>
      <c r="FQJ3274" s="40"/>
      <c r="FQK3274" s="44"/>
      <c r="FQL3274" s="62"/>
      <c r="FQM3274" s="56"/>
      <c r="FQN3274" s="60"/>
      <c r="FQO3274" s="60"/>
      <c r="FQP3274" s="60"/>
      <c r="FQQ3274" s="60"/>
      <c r="FQR3274" s="46"/>
      <c r="FQS3274" s="65"/>
      <c r="FQT3274" s="19"/>
      <c r="FQU3274" s="48"/>
      <c r="FQV3274" s="41"/>
      <c r="FQW3274" s="44"/>
      <c r="FQX3274" s="18"/>
      <c r="FQY3274" s="16"/>
      <c r="FQZ3274" s="36"/>
      <c r="FRA3274" s="36"/>
      <c r="FRB3274" s="36"/>
      <c r="FRC3274" s="36"/>
      <c r="FRD3274" s="36"/>
      <c r="FRE3274" s="36"/>
      <c r="FRF3274" s="36"/>
      <c r="FRG3274" s="36"/>
      <c r="FRH3274" s="36"/>
      <c r="FRI3274" s="36"/>
      <c r="FRJ3274" s="36"/>
      <c r="FRK3274" s="36"/>
      <c r="FRL3274" s="36"/>
      <c r="FRM3274" s="12"/>
      <c r="FRN3274" s="12"/>
      <c r="FRO3274" s="12"/>
      <c r="FRP3274" s="53"/>
      <c r="FRR3274" s="41"/>
      <c r="FRS3274" s="40"/>
      <c r="FRT3274" s="44"/>
      <c r="FRU3274" s="62"/>
      <c r="FRV3274" s="56"/>
      <c r="FRW3274" s="60"/>
      <c r="FRX3274" s="60"/>
      <c r="FRY3274" s="60"/>
      <c r="FRZ3274" s="60"/>
      <c r="FSA3274" s="46"/>
      <c r="FSB3274" s="65"/>
      <c r="FSC3274" s="19"/>
      <c r="FSD3274" s="48"/>
      <c r="FSE3274" s="41"/>
      <c r="FSF3274" s="44"/>
      <c r="FSG3274" s="18"/>
      <c r="FSH3274" s="16"/>
      <c r="FSI3274" s="36"/>
      <c r="FSJ3274" s="36"/>
      <c r="FSK3274" s="36"/>
      <c r="FSL3274" s="36"/>
      <c r="FSM3274" s="36"/>
      <c r="FSN3274" s="36"/>
      <c r="FSO3274" s="36"/>
      <c r="FSP3274" s="36"/>
      <c r="FSQ3274" s="36"/>
      <c r="FSR3274" s="36"/>
      <c r="FSS3274" s="36"/>
      <c r="FST3274" s="36"/>
      <c r="FSU3274" s="36"/>
      <c r="FSV3274" s="12"/>
      <c r="FSW3274" s="12"/>
      <c r="FSX3274" s="12"/>
      <c r="FSY3274" s="53"/>
      <c r="FTA3274" s="41"/>
      <c r="FTB3274" s="40"/>
      <c r="FTC3274" s="44"/>
      <c r="FTD3274" s="62"/>
      <c r="FTE3274" s="56"/>
      <c r="FTF3274" s="60"/>
      <c r="FTG3274" s="60"/>
      <c r="FTH3274" s="60"/>
      <c r="FTI3274" s="60"/>
      <c r="FTJ3274" s="46"/>
      <c r="FTK3274" s="65"/>
      <c r="FTL3274" s="19"/>
      <c r="FTM3274" s="48"/>
      <c r="FTN3274" s="41"/>
      <c r="FTO3274" s="44"/>
      <c r="FTP3274" s="18"/>
      <c r="FTQ3274" s="16"/>
      <c r="FTR3274" s="36"/>
      <c r="FTS3274" s="36"/>
      <c r="FTT3274" s="36"/>
      <c r="FTU3274" s="36"/>
      <c r="FTV3274" s="36"/>
      <c r="FTW3274" s="36"/>
      <c r="FTX3274" s="36"/>
      <c r="FTY3274" s="36"/>
      <c r="FTZ3274" s="36"/>
      <c r="FUA3274" s="36"/>
      <c r="FUB3274" s="36"/>
      <c r="FUC3274" s="36"/>
      <c r="FUD3274" s="36"/>
      <c r="FUE3274" s="12"/>
      <c r="FUF3274" s="12"/>
      <c r="FUG3274" s="12"/>
      <c r="FUH3274" s="53"/>
      <c r="FUJ3274" s="41"/>
      <c r="FUK3274" s="40"/>
      <c r="FUL3274" s="44"/>
      <c r="FUM3274" s="62"/>
      <c r="FUN3274" s="56"/>
      <c r="FUO3274" s="60"/>
      <c r="FUP3274" s="60"/>
      <c r="FUQ3274" s="60"/>
      <c r="FUR3274" s="60"/>
      <c r="FUS3274" s="46"/>
      <c r="FUT3274" s="65"/>
      <c r="FUU3274" s="19"/>
      <c r="FUV3274" s="48"/>
      <c r="FUW3274" s="41"/>
      <c r="FUX3274" s="44"/>
      <c r="FUY3274" s="18"/>
      <c r="FUZ3274" s="16"/>
      <c r="FVA3274" s="36"/>
      <c r="FVB3274" s="36"/>
      <c r="FVC3274" s="36"/>
      <c r="FVD3274" s="36"/>
      <c r="FVE3274" s="36"/>
      <c r="FVF3274" s="36"/>
      <c r="FVG3274" s="36"/>
      <c r="FVH3274" s="36"/>
      <c r="FVI3274" s="36"/>
      <c r="FVJ3274" s="36"/>
      <c r="FVK3274" s="36"/>
      <c r="FVL3274" s="36"/>
      <c r="FVM3274" s="36"/>
      <c r="FVN3274" s="12"/>
      <c r="FVO3274" s="12"/>
      <c r="FVP3274" s="12"/>
      <c r="FVQ3274" s="53"/>
      <c r="FVS3274" s="41"/>
      <c r="FVT3274" s="40"/>
      <c r="FVU3274" s="44"/>
      <c r="FVV3274" s="62"/>
      <c r="FVW3274" s="56"/>
      <c r="FVX3274" s="60"/>
      <c r="FVY3274" s="60"/>
      <c r="FVZ3274" s="60"/>
      <c r="FWA3274" s="60"/>
      <c r="FWB3274" s="46"/>
      <c r="FWC3274" s="65"/>
      <c r="FWD3274" s="19"/>
      <c r="FWE3274" s="48"/>
      <c r="FWF3274" s="41"/>
      <c r="FWG3274" s="44"/>
      <c r="FWH3274" s="18"/>
      <c r="FWI3274" s="16"/>
      <c r="FWJ3274" s="36"/>
      <c r="FWK3274" s="36"/>
      <c r="FWL3274" s="36"/>
      <c r="FWM3274" s="36"/>
      <c r="FWN3274" s="36"/>
      <c r="FWO3274" s="36"/>
      <c r="FWP3274" s="36"/>
      <c r="FWQ3274" s="36"/>
      <c r="FWR3274" s="36"/>
      <c r="FWS3274" s="36"/>
      <c r="FWT3274" s="36"/>
      <c r="FWU3274" s="36"/>
      <c r="FWV3274" s="36"/>
      <c r="FWW3274" s="12"/>
      <c r="FWX3274" s="12"/>
      <c r="FWY3274" s="12"/>
      <c r="FWZ3274" s="53"/>
      <c r="FXB3274" s="41"/>
      <c r="FXC3274" s="40"/>
      <c r="FXD3274" s="44"/>
      <c r="FXE3274" s="62"/>
      <c r="FXF3274" s="56"/>
      <c r="FXG3274" s="60"/>
      <c r="FXH3274" s="60"/>
      <c r="FXI3274" s="60"/>
      <c r="FXJ3274" s="60"/>
      <c r="FXK3274" s="46"/>
      <c r="FXL3274" s="65"/>
      <c r="FXM3274" s="19"/>
      <c r="FXN3274" s="48"/>
      <c r="FXO3274" s="41"/>
      <c r="FXP3274" s="44"/>
      <c r="FXQ3274" s="18"/>
      <c r="FXR3274" s="16"/>
      <c r="FXS3274" s="36"/>
      <c r="FXT3274" s="36"/>
      <c r="FXU3274" s="36"/>
      <c r="FXV3274" s="36"/>
      <c r="FXW3274" s="36"/>
      <c r="FXX3274" s="36"/>
      <c r="FXY3274" s="36"/>
      <c r="FXZ3274" s="36"/>
      <c r="FYA3274" s="36"/>
      <c r="FYB3274" s="36"/>
      <c r="FYC3274" s="36"/>
      <c r="FYD3274" s="36"/>
      <c r="FYE3274" s="36"/>
      <c r="FYF3274" s="12"/>
      <c r="FYG3274" s="12"/>
      <c r="FYH3274" s="12"/>
      <c r="FYI3274" s="53"/>
      <c r="FYK3274" s="41"/>
      <c r="FYL3274" s="40"/>
      <c r="FYM3274" s="44"/>
      <c r="FYN3274" s="62"/>
      <c r="FYO3274" s="56"/>
      <c r="FYP3274" s="60"/>
      <c r="FYQ3274" s="60"/>
      <c r="FYR3274" s="60"/>
      <c r="FYS3274" s="60"/>
      <c r="FYT3274" s="46"/>
      <c r="FYU3274" s="65"/>
      <c r="FYV3274" s="19"/>
      <c r="FYW3274" s="48"/>
      <c r="FYX3274" s="41"/>
      <c r="FYY3274" s="44"/>
      <c r="FYZ3274" s="18"/>
      <c r="FZA3274" s="16"/>
      <c r="FZB3274" s="36"/>
      <c r="FZC3274" s="36"/>
      <c r="FZD3274" s="36"/>
      <c r="FZE3274" s="36"/>
      <c r="FZF3274" s="36"/>
      <c r="FZG3274" s="36"/>
      <c r="FZH3274" s="36"/>
      <c r="FZI3274" s="36"/>
      <c r="FZJ3274" s="36"/>
      <c r="FZK3274" s="36"/>
      <c r="FZL3274" s="36"/>
      <c r="FZM3274" s="36"/>
      <c r="FZN3274" s="36"/>
      <c r="FZO3274" s="12"/>
      <c r="FZP3274" s="12"/>
      <c r="FZQ3274" s="12"/>
      <c r="FZR3274" s="53"/>
      <c r="FZT3274" s="41"/>
      <c r="FZU3274" s="40"/>
      <c r="FZV3274" s="44"/>
      <c r="FZW3274" s="62"/>
      <c r="FZX3274" s="56"/>
      <c r="FZY3274" s="60"/>
      <c r="FZZ3274" s="60"/>
      <c r="GAA3274" s="60"/>
      <c r="GAB3274" s="60"/>
      <c r="GAC3274" s="46"/>
      <c r="GAD3274" s="65"/>
      <c r="GAE3274" s="19"/>
      <c r="GAF3274" s="48"/>
      <c r="GAG3274" s="41"/>
      <c r="GAH3274" s="44"/>
      <c r="GAI3274" s="18"/>
      <c r="GAJ3274" s="16"/>
      <c r="GAK3274" s="36"/>
      <c r="GAL3274" s="36"/>
      <c r="GAM3274" s="36"/>
      <c r="GAN3274" s="36"/>
      <c r="GAO3274" s="36"/>
      <c r="GAP3274" s="36"/>
      <c r="GAQ3274" s="36"/>
      <c r="GAR3274" s="36"/>
      <c r="GAS3274" s="36"/>
      <c r="GAT3274" s="36"/>
      <c r="GAU3274" s="36"/>
      <c r="GAV3274" s="36"/>
      <c r="GAW3274" s="36"/>
      <c r="GAX3274" s="12"/>
      <c r="GAY3274" s="12"/>
      <c r="GAZ3274" s="12"/>
      <c r="GBA3274" s="53"/>
      <c r="GBC3274" s="41"/>
      <c r="GBD3274" s="40"/>
      <c r="GBE3274" s="44"/>
      <c r="GBF3274" s="62"/>
      <c r="GBG3274" s="56"/>
      <c r="GBH3274" s="60"/>
      <c r="GBI3274" s="60"/>
      <c r="GBJ3274" s="60"/>
      <c r="GBK3274" s="60"/>
      <c r="GBL3274" s="46"/>
      <c r="GBM3274" s="65"/>
      <c r="GBN3274" s="19"/>
      <c r="GBO3274" s="48"/>
      <c r="GBP3274" s="41"/>
      <c r="GBQ3274" s="44"/>
      <c r="GBR3274" s="18"/>
      <c r="GBS3274" s="16"/>
      <c r="GBT3274" s="36"/>
      <c r="GBU3274" s="36"/>
      <c r="GBV3274" s="36"/>
      <c r="GBW3274" s="36"/>
      <c r="GBX3274" s="36"/>
      <c r="GBY3274" s="36"/>
      <c r="GBZ3274" s="36"/>
      <c r="GCA3274" s="36"/>
      <c r="GCB3274" s="36"/>
      <c r="GCC3274" s="36"/>
      <c r="GCD3274" s="36"/>
      <c r="GCE3274" s="36"/>
      <c r="GCF3274" s="36"/>
      <c r="GCG3274" s="12"/>
      <c r="GCH3274" s="12"/>
      <c r="GCI3274" s="12"/>
      <c r="GCJ3274" s="53"/>
      <c r="GCL3274" s="41"/>
      <c r="GCM3274" s="40"/>
      <c r="GCN3274" s="44"/>
      <c r="GCO3274" s="62"/>
      <c r="GCP3274" s="56"/>
      <c r="GCQ3274" s="60"/>
      <c r="GCR3274" s="60"/>
      <c r="GCS3274" s="60"/>
      <c r="GCT3274" s="60"/>
      <c r="GCU3274" s="46"/>
      <c r="GCV3274" s="65"/>
      <c r="GCW3274" s="19"/>
      <c r="GCX3274" s="48"/>
      <c r="GCY3274" s="41"/>
      <c r="GCZ3274" s="44"/>
      <c r="GDA3274" s="18"/>
      <c r="GDB3274" s="16"/>
      <c r="GDC3274" s="36"/>
      <c r="GDD3274" s="36"/>
      <c r="GDE3274" s="36"/>
      <c r="GDF3274" s="36"/>
      <c r="GDG3274" s="36"/>
      <c r="GDH3274" s="36"/>
      <c r="GDI3274" s="36"/>
      <c r="GDJ3274" s="36"/>
      <c r="GDK3274" s="36"/>
      <c r="GDL3274" s="36"/>
      <c r="GDM3274" s="36"/>
      <c r="GDN3274" s="36"/>
      <c r="GDO3274" s="36"/>
      <c r="GDP3274" s="12"/>
      <c r="GDQ3274" s="12"/>
      <c r="GDR3274" s="12"/>
      <c r="GDS3274" s="53"/>
      <c r="GDU3274" s="41"/>
      <c r="GDV3274" s="40"/>
      <c r="GDW3274" s="44"/>
      <c r="GDX3274" s="62"/>
      <c r="GDY3274" s="56"/>
      <c r="GDZ3274" s="60"/>
      <c r="GEA3274" s="60"/>
      <c r="GEB3274" s="60"/>
      <c r="GEC3274" s="60"/>
      <c r="GED3274" s="46"/>
      <c r="GEE3274" s="65"/>
      <c r="GEF3274" s="19"/>
      <c r="GEG3274" s="48"/>
      <c r="GEH3274" s="41"/>
      <c r="GEI3274" s="44"/>
      <c r="GEJ3274" s="18"/>
      <c r="GEK3274" s="16"/>
      <c r="GEL3274" s="36"/>
      <c r="GEM3274" s="36"/>
      <c r="GEN3274" s="36"/>
      <c r="GEO3274" s="36"/>
      <c r="GEP3274" s="36"/>
      <c r="GEQ3274" s="36"/>
      <c r="GER3274" s="36"/>
      <c r="GES3274" s="36"/>
      <c r="GET3274" s="36"/>
      <c r="GEU3274" s="36"/>
      <c r="GEV3274" s="36"/>
      <c r="GEW3274" s="36"/>
      <c r="GEX3274" s="36"/>
      <c r="GEY3274" s="12"/>
      <c r="GEZ3274" s="12"/>
      <c r="GFA3274" s="12"/>
      <c r="GFB3274" s="53"/>
      <c r="GFD3274" s="41"/>
      <c r="GFE3274" s="40"/>
      <c r="GFF3274" s="44"/>
      <c r="GFG3274" s="62"/>
      <c r="GFH3274" s="56"/>
      <c r="GFI3274" s="60"/>
      <c r="GFJ3274" s="60"/>
      <c r="GFK3274" s="60"/>
      <c r="GFL3274" s="60"/>
      <c r="GFM3274" s="46"/>
      <c r="GFN3274" s="65"/>
      <c r="GFO3274" s="19"/>
      <c r="GFP3274" s="48"/>
      <c r="GFQ3274" s="41"/>
      <c r="GFR3274" s="44"/>
      <c r="GFS3274" s="18"/>
      <c r="GFT3274" s="16"/>
      <c r="GFU3274" s="36"/>
      <c r="GFV3274" s="36"/>
      <c r="GFW3274" s="36"/>
      <c r="GFX3274" s="36"/>
      <c r="GFY3274" s="36"/>
      <c r="GFZ3274" s="36"/>
      <c r="GGA3274" s="36"/>
      <c r="GGB3274" s="36"/>
      <c r="GGC3274" s="36"/>
      <c r="GGD3274" s="36"/>
      <c r="GGE3274" s="36"/>
      <c r="GGF3274" s="36"/>
      <c r="GGG3274" s="36"/>
      <c r="GGH3274" s="12"/>
      <c r="GGI3274" s="12"/>
      <c r="GGJ3274" s="12"/>
      <c r="GGK3274" s="53"/>
      <c r="GGM3274" s="41"/>
      <c r="GGN3274" s="40"/>
      <c r="GGO3274" s="44"/>
      <c r="GGP3274" s="62"/>
      <c r="GGQ3274" s="56"/>
      <c r="GGR3274" s="60"/>
      <c r="GGS3274" s="60"/>
      <c r="GGT3274" s="60"/>
      <c r="GGU3274" s="60"/>
      <c r="GGV3274" s="46"/>
      <c r="GGW3274" s="65"/>
      <c r="GGX3274" s="19"/>
      <c r="GGY3274" s="48"/>
      <c r="GGZ3274" s="41"/>
      <c r="GHA3274" s="44"/>
      <c r="GHB3274" s="18"/>
      <c r="GHC3274" s="16"/>
      <c r="GHD3274" s="36"/>
      <c r="GHE3274" s="36"/>
      <c r="GHF3274" s="36"/>
      <c r="GHG3274" s="36"/>
      <c r="GHH3274" s="36"/>
      <c r="GHI3274" s="36"/>
      <c r="GHJ3274" s="36"/>
      <c r="GHK3274" s="36"/>
      <c r="GHL3274" s="36"/>
      <c r="GHM3274" s="36"/>
      <c r="GHN3274" s="36"/>
      <c r="GHO3274" s="36"/>
      <c r="GHP3274" s="36"/>
      <c r="GHQ3274" s="12"/>
      <c r="GHR3274" s="12"/>
      <c r="GHS3274" s="12"/>
      <c r="GHT3274" s="53"/>
      <c r="GHV3274" s="41"/>
      <c r="GHW3274" s="40"/>
      <c r="GHX3274" s="44"/>
      <c r="GHY3274" s="62"/>
      <c r="GHZ3274" s="56"/>
      <c r="GIA3274" s="60"/>
      <c r="GIB3274" s="60"/>
      <c r="GIC3274" s="60"/>
      <c r="GID3274" s="60"/>
      <c r="GIE3274" s="46"/>
      <c r="GIF3274" s="65"/>
      <c r="GIG3274" s="19"/>
      <c r="GIH3274" s="48"/>
      <c r="GII3274" s="41"/>
      <c r="GIJ3274" s="44"/>
      <c r="GIK3274" s="18"/>
      <c r="GIL3274" s="16"/>
      <c r="GIM3274" s="36"/>
      <c r="GIN3274" s="36"/>
      <c r="GIO3274" s="36"/>
      <c r="GIP3274" s="36"/>
      <c r="GIQ3274" s="36"/>
      <c r="GIR3274" s="36"/>
      <c r="GIS3274" s="36"/>
      <c r="GIT3274" s="36"/>
      <c r="GIU3274" s="36"/>
      <c r="GIV3274" s="36"/>
      <c r="GIW3274" s="36"/>
      <c r="GIX3274" s="36"/>
      <c r="GIY3274" s="36"/>
      <c r="GIZ3274" s="12"/>
      <c r="GJA3274" s="12"/>
      <c r="GJB3274" s="12"/>
      <c r="GJC3274" s="53"/>
      <c r="GJE3274" s="41"/>
      <c r="GJF3274" s="40"/>
      <c r="GJG3274" s="44"/>
      <c r="GJH3274" s="62"/>
      <c r="GJI3274" s="56"/>
      <c r="GJJ3274" s="60"/>
      <c r="GJK3274" s="60"/>
      <c r="GJL3274" s="60"/>
      <c r="GJM3274" s="60"/>
      <c r="GJN3274" s="46"/>
      <c r="GJO3274" s="65"/>
      <c r="GJP3274" s="19"/>
      <c r="GJQ3274" s="48"/>
      <c r="GJR3274" s="41"/>
      <c r="GJS3274" s="44"/>
      <c r="GJT3274" s="18"/>
      <c r="GJU3274" s="16"/>
      <c r="GJV3274" s="36"/>
      <c r="GJW3274" s="36"/>
      <c r="GJX3274" s="36"/>
      <c r="GJY3274" s="36"/>
      <c r="GJZ3274" s="36"/>
      <c r="GKA3274" s="36"/>
      <c r="GKB3274" s="36"/>
      <c r="GKC3274" s="36"/>
      <c r="GKD3274" s="36"/>
      <c r="GKE3274" s="36"/>
      <c r="GKF3274" s="36"/>
      <c r="GKG3274" s="36"/>
      <c r="GKH3274" s="36"/>
      <c r="GKI3274" s="12"/>
      <c r="GKJ3274" s="12"/>
      <c r="GKK3274" s="12"/>
      <c r="GKL3274" s="53"/>
      <c r="GKN3274" s="41"/>
      <c r="GKO3274" s="40"/>
      <c r="GKP3274" s="44"/>
      <c r="GKQ3274" s="62"/>
      <c r="GKR3274" s="56"/>
      <c r="GKS3274" s="60"/>
      <c r="GKT3274" s="60"/>
      <c r="GKU3274" s="60"/>
      <c r="GKV3274" s="60"/>
      <c r="GKW3274" s="46"/>
      <c r="GKX3274" s="65"/>
      <c r="GKY3274" s="19"/>
      <c r="GKZ3274" s="48"/>
      <c r="GLA3274" s="41"/>
      <c r="GLB3274" s="44"/>
      <c r="GLC3274" s="18"/>
      <c r="GLD3274" s="16"/>
      <c r="GLE3274" s="36"/>
      <c r="GLF3274" s="36"/>
      <c r="GLG3274" s="36"/>
      <c r="GLH3274" s="36"/>
      <c r="GLI3274" s="36"/>
      <c r="GLJ3274" s="36"/>
      <c r="GLK3274" s="36"/>
      <c r="GLL3274" s="36"/>
      <c r="GLM3274" s="36"/>
      <c r="GLN3274" s="36"/>
      <c r="GLO3274" s="36"/>
      <c r="GLP3274" s="36"/>
      <c r="GLQ3274" s="36"/>
      <c r="GLR3274" s="12"/>
      <c r="GLS3274" s="12"/>
      <c r="GLT3274" s="12"/>
      <c r="GLU3274" s="53"/>
      <c r="GLW3274" s="41"/>
      <c r="GLX3274" s="40"/>
      <c r="GLY3274" s="44"/>
      <c r="GLZ3274" s="62"/>
      <c r="GMA3274" s="56"/>
      <c r="GMB3274" s="60"/>
      <c r="GMC3274" s="60"/>
      <c r="GMD3274" s="60"/>
      <c r="GME3274" s="60"/>
      <c r="GMF3274" s="46"/>
      <c r="GMG3274" s="65"/>
      <c r="GMH3274" s="19"/>
      <c r="GMI3274" s="48"/>
      <c r="GMJ3274" s="41"/>
      <c r="GMK3274" s="44"/>
      <c r="GML3274" s="18"/>
      <c r="GMM3274" s="16"/>
      <c r="GMN3274" s="36"/>
      <c r="GMO3274" s="36"/>
      <c r="GMP3274" s="36"/>
      <c r="GMQ3274" s="36"/>
      <c r="GMR3274" s="36"/>
      <c r="GMS3274" s="36"/>
      <c r="GMT3274" s="36"/>
      <c r="GMU3274" s="36"/>
      <c r="GMV3274" s="36"/>
      <c r="GMW3274" s="36"/>
      <c r="GMX3274" s="36"/>
      <c r="GMY3274" s="36"/>
      <c r="GMZ3274" s="36"/>
      <c r="GNA3274" s="12"/>
      <c r="GNB3274" s="12"/>
      <c r="GNC3274" s="12"/>
      <c r="GND3274" s="53"/>
      <c r="GNF3274" s="41"/>
      <c r="GNG3274" s="40"/>
      <c r="GNH3274" s="44"/>
      <c r="GNI3274" s="62"/>
      <c r="GNJ3274" s="56"/>
      <c r="GNK3274" s="60"/>
      <c r="GNL3274" s="60"/>
      <c r="GNM3274" s="60"/>
      <c r="GNN3274" s="60"/>
      <c r="GNO3274" s="46"/>
      <c r="GNP3274" s="65"/>
      <c r="GNQ3274" s="19"/>
      <c r="GNR3274" s="48"/>
      <c r="GNS3274" s="41"/>
      <c r="GNT3274" s="44"/>
      <c r="GNU3274" s="18"/>
      <c r="GNV3274" s="16"/>
      <c r="GNW3274" s="36"/>
      <c r="GNX3274" s="36"/>
      <c r="GNY3274" s="36"/>
      <c r="GNZ3274" s="36"/>
      <c r="GOA3274" s="36"/>
      <c r="GOB3274" s="36"/>
      <c r="GOC3274" s="36"/>
      <c r="GOD3274" s="36"/>
      <c r="GOE3274" s="36"/>
      <c r="GOF3274" s="36"/>
      <c r="GOG3274" s="36"/>
      <c r="GOH3274" s="36"/>
      <c r="GOI3274" s="36"/>
      <c r="GOJ3274" s="12"/>
      <c r="GOK3274" s="12"/>
      <c r="GOL3274" s="12"/>
      <c r="GOM3274" s="53"/>
      <c r="GOO3274" s="41"/>
      <c r="GOP3274" s="40"/>
      <c r="GOQ3274" s="44"/>
      <c r="GOR3274" s="62"/>
      <c r="GOS3274" s="56"/>
      <c r="GOT3274" s="60"/>
      <c r="GOU3274" s="60"/>
      <c r="GOV3274" s="60"/>
      <c r="GOW3274" s="60"/>
      <c r="GOX3274" s="46"/>
      <c r="GOY3274" s="65"/>
      <c r="GOZ3274" s="19"/>
      <c r="GPA3274" s="48"/>
      <c r="GPB3274" s="41"/>
      <c r="GPC3274" s="44"/>
      <c r="GPD3274" s="18"/>
      <c r="GPE3274" s="16"/>
      <c r="GPF3274" s="36"/>
      <c r="GPG3274" s="36"/>
      <c r="GPH3274" s="36"/>
      <c r="GPI3274" s="36"/>
      <c r="GPJ3274" s="36"/>
      <c r="GPK3274" s="36"/>
      <c r="GPL3274" s="36"/>
      <c r="GPM3274" s="36"/>
      <c r="GPN3274" s="36"/>
      <c r="GPO3274" s="36"/>
      <c r="GPP3274" s="36"/>
      <c r="GPQ3274" s="36"/>
      <c r="GPR3274" s="36"/>
      <c r="GPS3274" s="12"/>
      <c r="GPT3274" s="12"/>
      <c r="GPU3274" s="12"/>
      <c r="GPV3274" s="53"/>
      <c r="GPX3274" s="41"/>
      <c r="GPY3274" s="40"/>
      <c r="GPZ3274" s="44"/>
      <c r="GQA3274" s="62"/>
      <c r="GQB3274" s="56"/>
      <c r="GQC3274" s="60"/>
      <c r="GQD3274" s="60"/>
      <c r="GQE3274" s="60"/>
      <c r="GQF3274" s="60"/>
      <c r="GQG3274" s="46"/>
      <c r="GQH3274" s="65"/>
      <c r="GQI3274" s="19"/>
      <c r="GQJ3274" s="48"/>
      <c r="GQK3274" s="41"/>
      <c r="GQL3274" s="44"/>
      <c r="GQM3274" s="18"/>
      <c r="GQN3274" s="16"/>
      <c r="GQO3274" s="36"/>
      <c r="GQP3274" s="36"/>
      <c r="GQQ3274" s="36"/>
      <c r="GQR3274" s="36"/>
      <c r="GQS3274" s="36"/>
      <c r="GQT3274" s="36"/>
      <c r="GQU3274" s="36"/>
      <c r="GQV3274" s="36"/>
      <c r="GQW3274" s="36"/>
      <c r="GQX3274" s="36"/>
      <c r="GQY3274" s="36"/>
      <c r="GQZ3274" s="36"/>
      <c r="GRA3274" s="36"/>
      <c r="GRB3274" s="12"/>
      <c r="GRC3274" s="12"/>
      <c r="GRD3274" s="12"/>
      <c r="GRE3274" s="53"/>
      <c r="GRG3274" s="41"/>
      <c r="GRH3274" s="40"/>
      <c r="GRI3274" s="44"/>
      <c r="GRJ3274" s="62"/>
      <c r="GRK3274" s="56"/>
      <c r="GRL3274" s="60"/>
      <c r="GRM3274" s="60"/>
      <c r="GRN3274" s="60"/>
      <c r="GRO3274" s="60"/>
      <c r="GRP3274" s="46"/>
      <c r="GRQ3274" s="65"/>
      <c r="GRR3274" s="19"/>
      <c r="GRS3274" s="48"/>
      <c r="GRT3274" s="41"/>
      <c r="GRU3274" s="44"/>
      <c r="GRV3274" s="18"/>
      <c r="GRW3274" s="16"/>
      <c r="GRX3274" s="36"/>
      <c r="GRY3274" s="36"/>
      <c r="GRZ3274" s="36"/>
      <c r="GSA3274" s="36"/>
      <c r="GSB3274" s="36"/>
      <c r="GSC3274" s="36"/>
      <c r="GSD3274" s="36"/>
      <c r="GSE3274" s="36"/>
      <c r="GSF3274" s="36"/>
      <c r="GSG3274" s="36"/>
      <c r="GSH3274" s="36"/>
      <c r="GSI3274" s="36"/>
      <c r="GSJ3274" s="36"/>
      <c r="GSK3274" s="12"/>
      <c r="GSL3274" s="12"/>
      <c r="GSM3274" s="12"/>
      <c r="GSN3274" s="53"/>
      <c r="GSP3274" s="41"/>
      <c r="GSQ3274" s="40"/>
      <c r="GSR3274" s="44"/>
      <c r="GSS3274" s="62"/>
      <c r="GST3274" s="56"/>
      <c r="GSU3274" s="60"/>
      <c r="GSV3274" s="60"/>
      <c r="GSW3274" s="60"/>
      <c r="GSX3274" s="60"/>
      <c r="GSY3274" s="46"/>
      <c r="GSZ3274" s="65"/>
      <c r="GTA3274" s="19"/>
      <c r="GTB3274" s="48"/>
      <c r="GTC3274" s="41"/>
      <c r="GTD3274" s="44"/>
      <c r="GTE3274" s="18"/>
      <c r="GTF3274" s="16"/>
      <c r="GTG3274" s="36"/>
      <c r="GTH3274" s="36"/>
      <c r="GTI3274" s="36"/>
      <c r="GTJ3274" s="36"/>
      <c r="GTK3274" s="36"/>
      <c r="GTL3274" s="36"/>
      <c r="GTM3274" s="36"/>
      <c r="GTN3274" s="36"/>
      <c r="GTO3274" s="36"/>
      <c r="GTP3274" s="36"/>
      <c r="GTQ3274" s="36"/>
      <c r="GTR3274" s="36"/>
      <c r="GTS3274" s="36"/>
      <c r="GTT3274" s="12"/>
      <c r="GTU3274" s="12"/>
      <c r="GTV3274" s="12"/>
      <c r="GTW3274" s="53"/>
      <c r="GTY3274" s="41"/>
      <c r="GTZ3274" s="40"/>
      <c r="GUA3274" s="44"/>
      <c r="GUB3274" s="62"/>
      <c r="GUC3274" s="56"/>
      <c r="GUD3274" s="60"/>
      <c r="GUE3274" s="60"/>
      <c r="GUF3274" s="60"/>
      <c r="GUG3274" s="60"/>
      <c r="GUH3274" s="46"/>
      <c r="GUI3274" s="65"/>
      <c r="GUJ3274" s="19"/>
      <c r="GUK3274" s="48"/>
      <c r="GUL3274" s="41"/>
      <c r="GUM3274" s="44"/>
      <c r="GUN3274" s="18"/>
      <c r="GUO3274" s="16"/>
      <c r="GUP3274" s="36"/>
      <c r="GUQ3274" s="36"/>
      <c r="GUR3274" s="36"/>
      <c r="GUS3274" s="36"/>
      <c r="GUT3274" s="36"/>
      <c r="GUU3274" s="36"/>
      <c r="GUV3274" s="36"/>
      <c r="GUW3274" s="36"/>
      <c r="GUX3274" s="36"/>
      <c r="GUY3274" s="36"/>
      <c r="GUZ3274" s="36"/>
      <c r="GVA3274" s="36"/>
      <c r="GVB3274" s="36"/>
      <c r="GVC3274" s="12"/>
      <c r="GVD3274" s="12"/>
      <c r="GVE3274" s="12"/>
      <c r="GVF3274" s="53"/>
      <c r="GVH3274" s="41"/>
      <c r="GVI3274" s="40"/>
      <c r="GVJ3274" s="44"/>
      <c r="GVK3274" s="62"/>
      <c r="GVL3274" s="56"/>
      <c r="GVM3274" s="60"/>
      <c r="GVN3274" s="60"/>
      <c r="GVO3274" s="60"/>
      <c r="GVP3274" s="60"/>
      <c r="GVQ3274" s="46"/>
      <c r="GVR3274" s="65"/>
      <c r="GVS3274" s="19"/>
      <c r="GVT3274" s="48"/>
      <c r="GVU3274" s="41"/>
      <c r="GVV3274" s="44"/>
      <c r="GVW3274" s="18"/>
      <c r="GVX3274" s="16"/>
      <c r="GVY3274" s="36"/>
      <c r="GVZ3274" s="36"/>
      <c r="GWA3274" s="36"/>
      <c r="GWB3274" s="36"/>
      <c r="GWC3274" s="36"/>
      <c r="GWD3274" s="36"/>
      <c r="GWE3274" s="36"/>
      <c r="GWF3274" s="36"/>
      <c r="GWG3274" s="36"/>
      <c r="GWH3274" s="36"/>
      <c r="GWI3274" s="36"/>
      <c r="GWJ3274" s="36"/>
      <c r="GWK3274" s="36"/>
      <c r="GWL3274" s="12"/>
      <c r="GWM3274" s="12"/>
      <c r="GWN3274" s="12"/>
      <c r="GWO3274" s="53"/>
      <c r="GWQ3274" s="41"/>
      <c r="GWR3274" s="40"/>
      <c r="GWS3274" s="44"/>
      <c r="GWT3274" s="62"/>
      <c r="GWU3274" s="56"/>
      <c r="GWV3274" s="60"/>
      <c r="GWW3274" s="60"/>
      <c r="GWX3274" s="60"/>
      <c r="GWY3274" s="60"/>
      <c r="GWZ3274" s="46"/>
      <c r="GXA3274" s="65"/>
      <c r="GXB3274" s="19"/>
      <c r="GXC3274" s="48"/>
      <c r="GXD3274" s="41"/>
      <c r="GXE3274" s="44"/>
      <c r="GXF3274" s="18"/>
      <c r="GXG3274" s="16"/>
      <c r="GXH3274" s="36"/>
      <c r="GXI3274" s="36"/>
      <c r="GXJ3274" s="36"/>
      <c r="GXK3274" s="36"/>
      <c r="GXL3274" s="36"/>
      <c r="GXM3274" s="36"/>
      <c r="GXN3274" s="36"/>
      <c r="GXO3274" s="36"/>
      <c r="GXP3274" s="36"/>
      <c r="GXQ3274" s="36"/>
      <c r="GXR3274" s="36"/>
      <c r="GXS3274" s="36"/>
      <c r="GXT3274" s="36"/>
      <c r="GXU3274" s="12"/>
      <c r="GXV3274" s="12"/>
      <c r="GXW3274" s="12"/>
      <c r="GXX3274" s="53"/>
      <c r="GXZ3274" s="41"/>
      <c r="GYA3274" s="40"/>
      <c r="GYB3274" s="44"/>
      <c r="GYC3274" s="62"/>
      <c r="GYD3274" s="56"/>
      <c r="GYE3274" s="60"/>
      <c r="GYF3274" s="60"/>
      <c r="GYG3274" s="60"/>
      <c r="GYH3274" s="60"/>
      <c r="GYI3274" s="46"/>
      <c r="GYJ3274" s="65"/>
      <c r="GYK3274" s="19"/>
      <c r="GYL3274" s="48"/>
      <c r="GYM3274" s="41"/>
      <c r="GYN3274" s="44"/>
      <c r="GYO3274" s="18"/>
      <c r="GYP3274" s="16"/>
      <c r="GYQ3274" s="36"/>
      <c r="GYR3274" s="36"/>
      <c r="GYS3274" s="36"/>
      <c r="GYT3274" s="36"/>
      <c r="GYU3274" s="36"/>
      <c r="GYV3274" s="36"/>
      <c r="GYW3274" s="36"/>
      <c r="GYX3274" s="36"/>
      <c r="GYY3274" s="36"/>
      <c r="GYZ3274" s="36"/>
      <c r="GZA3274" s="36"/>
      <c r="GZB3274" s="36"/>
      <c r="GZC3274" s="36"/>
      <c r="GZD3274" s="12"/>
      <c r="GZE3274" s="12"/>
      <c r="GZF3274" s="12"/>
      <c r="GZG3274" s="53"/>
      <c r="GZI3274" s="41"/>
      <c r="GZJ3274" s="40"/>
      <c r="GZK3274" s="44"/>
      <c r="GZL3274" s="62"/>
      <c r="GZM3274" s="56"/>
      <c r="GZN3274" s="60"/>
      <c r="GZO3274" s="60"/>
      <c r="GZP3274" s="60"/>
      <c r="GZQ3274" s="60"/>
      <c r="GZR3274" s="46"/>
      <c r="GZS3274" s="65"/>
      <c r="GZT3274" s="19"/>
      <c r="GZU3274" s="48"/>
      <c r="GZV3274" s="41"/>
      <c r="GZW3274" s="44"/>
      <c r="GZX3274" s="18"/>
      <c r="GZY3274" s="16"/>
      <c r="GZZ3274" s="36"/>
      <c r="HAA3274" s="36"/>
      <c r="HAB3274" s="36"/>
      <c r="HAC3274" s="36"/>
      <c r="HAD3274" s="36"/>
      <c r="HAE3274" s="36"/>
      <c r="HAF3274" s="36"/>
      <c r="HAG3274" s="36"/>
      <c r="HAH3274" s="36"/>
      <c r="HAI3274" s="36"/>
      <c r="HAJ3274" s="36"/>
      <c r="HAK3274" s="36"/>
      <c r="HAL3274" s="36"/>
      <c r="HAM3274" s="12"/>
      <c r="HAN3274" s="12"/>
      <c r="HAO3274" s="12"/>
      <c r="HAP3274" s="53"/>
      <c r="HAR3274" s="41"/>
      <c r="HAS3274" s="40"/>
      <c r="HAT3274" s="44"/>
      <c r="HAU3274" s="62"/>
      <c r="HAV3274" s="56"/>
      <c r="HAW3274" s="60"/>
      <c r="HAX3274" s="60"/>
      <c r="HAY3274" s="60"/>
      <c r="HAZ3274" s="60"/>
      <c r="HBA3274" s="46"/>
      <c r="HBB3274" s="65"/>
      <c r="HBC3274" s="19"/>
      <c r="HBD3274" s="48"/>
      <c r="HBE3274" s="41"/>
      <c r="HBF3274" s="44"/>
      <c r="HBG3274" s="18"/>
      <c r="HBH3274" s="16"/>
      <c r="HBI3274" s="36"/>
      <c r="HBJ3274" s="36"/>
      <c r="HBK3274" s="36"/>
      <c r="HBL3274" s="36"/>
      <c r="HBM3274" s="36"/>
      <c r="HBN3274" s="36"/>
      <c r="HBO3274" s="36"/>
      <c r="HBP3274" s="36"/>
      <c r="HBQ3274" s="36"/>
      <c r="HBR3274" s="36"/>
      <c r="HBS3274" s="36"/>
      <c r="HBT3274" s="36"/>
      <c r="HBU3274" s="36"/>
      <c r="HBV3274" s="12"/>
      <c r="HBW3274" s="12"/>
      <c r="HBX3274" s="12"/>
      <c r="HBY3274" s="53"/>
      <c r="HCA3274" s="41"/>
      <c r="HCB3274" s="40"/>
      <c r="HCC3274" s="44"/>
      <c r="HCD3274" s="62"/>
      <c r="HCE3274" s="56"/>
      <c r="HCF3274" s="60"/>
      <c r="HCG3274" s="60"/>
      <c r="HCH3274" s="60"/>
      <c r="HCI3274" s="60"/>
      <c r="HCJ3274" s="46"/>
      <c r="HCK3274" s="65"/>
      <c r="HCL3274" s="19"/>
      <c r="HCM3274" s="48"/>
      <c r="HCN3274" s="41"/>
      <c r="HCO3274" s="44"/>
      <c r="HCP3274" s="18"/>
      <c r="HCQ3274" s="16"/>
      <c r="HCR3274" s="36"/>
      <c r="HCS3274" s="36"/>
      <c r="HCT3274" s="36"/>
      <c r="HCU3274" s="36"/>
      <c r="HCV3274" s="36"/>
      <c r="HCW3274" s="36"/>
      <c r="HCX3274" s="36"/>
      <c r="HCY3274" s="36"/>
      <c r="HCZ3274" s="36"/>
      <c r="HDA3274" s="36"/>
      <c r="HDB3274" s="36"/>
      <c r="HDC3274" s="36"/>
      <c r="HDD3274" s="36"/>
      <c r="HDE3274" s="12"/>
      <c r="HDF3274" s="12"/>
      <c r="HDG3274" s="12"/>
      <c r="HDH3274" s="53"/>
      <c r="HDJ3274" s="41"/>
      <c r="HDK3274" s="40"/>
      <c r="HDL3274" s="44"/>
      <c r="HDM3274" s="62"/>
      <c r="HDN3274" s="56"/>
      <c r="HDO3274" s="60"/>
      <c r="HDP3274" s="60"/>
      <c r="HDQ3274" s="60"/>
      <c r="HDR3274" s="60"/>
      <c r="HDS3274" s="46"/>
      <c r="HDT3274" s="65"/>
      <c r="HDU3274" s="19"/>
      <c r="HDV3274" s="48"/>
      <c r="HDW3274" s="41"/>
      <c r="HDX3274" s="44"/>
      <c r="HDY3274" s="18"/>
      <c r="HDZ3274" s="16"/>
      <c r="HEA3274" s="36"/>
      <c r="HEB3274" s="36"/>
      <c r="HEC3274" s="36"/>
      <c r="HED3274" s="36"/>
      <c r="HEE3274" s="36"/>
      <c r="HEF3274" s="36"/>
      <c r="HEG3274" s="36"/>
      <c r="HEH3274" s="36"/>
      <c r="HEI3274" s="36"/>
      <c r="HEJ3274" s="36"/>
      <c r="HEK3274" s="36"/>
      <c r="HEL3274" s="36"/>
      <c r="HEM3274" s="36"/>
      <c r="HEN3274" s="12"/>
      <c r="HEO3274" s="12"/>
      <c r="HEP3274" s="12"/>
      <c r="HEQ3274" s="53"/>
      <c r="HES3274" s="41"/>
      <c r="HET3274" s="40"/>
      <c r="HEU3274" s="44"/>
      <c r="HEV3274" s="62"/>
      <c r="HEW3274" s="56"/>
      <c r="HEX3274" s="60"/>
      <c r="HEY3274" s="60"/>
      <c r="HEZ3274" s="60"/>
      <c r="HFA3274" s="60"/>
      <c r="HFB3274" s="46"/>
      <c r="HFC3274" s="65"/>
      <c r="HFD3274" s="19"/>
      <c r="HFE3274" s="48"/>
      <c r="HFF3274" s="41"/>
      <c r="HFG3274" s="44"/>
      <c r="HFH3274" s="18"/>
      <c r="HFI3274" s="16"/>
      <c r="HFJ3274" s="36"/>
      <c r="HFK3274" s="36"/>
      <c r="HFL3274" s="36"/>
      <c r="HFM3274" s="36"/>
      <c r="HFN3274" s="36"/>
      <c r="HFO3274" s="36"/>
      <c r="HFP3274" s="36"/>
      <c r="HFQ3274" s="36"/>
      <c r="HFR3274" s="36"/>
      <c r="HFS3274" s="36"/>
      <c r="HFT3274" s="36"/>
      <c r="HFU3274" s="36"/>
      <c r="HFV3274" s="36"/>
      <c r="HFW3274" s="12"/>
      <c r="HFX3274" s="12"/>
      <c r="HFY3274" s="12"/>
      <c r="HFZ3274" s="53"/>
      <c r="HGB3274" s="41"/>
      <c r="HGC3274" s="40"/>
      <c r="HGD3274" s="44"/>
      <c r="HGE3274" s="62"/>
      <c r="HGF3274" s="56"/>
      <c r="HGG3274" s="60"/>
      <c r="HGH3274" s="60"/>
      <c r="HGI3274" s="60"/>
      <c r="HGJ3274" s="60"/>
      <c r="HGK3274" s="46"/>
      <c r="HGL3274" s="65"/>
      <c r="HGM3274" s="19"/>
      <c r="HGN3274" s="48"/>
      <c r="HGO3274" s="41"/>
      <c r="HGP3274" s="44"/>
      <c r="HGQ3274" s="18"/>
      <c r="HGR3274" s="16"/>
      <c r="HGS3274" s="36"/>
      <c r="HGT3274" s="36"/>
      <c r="HGU3274" s="36"/>
      <c r="HGV3274" s="36"/>
      <c r="HGW3274" s="36"/>
      <c r="HGX3274" s="36"/>
      <c r="HGY3274" s="36"/>
      <c r="HGZ3274" s="36"/>
      <c r="HHA3274" s="36"/>
      <c r="HHB3274" s="36"/>
      <c r="HHC3274" s="36"/>
      <c r="HHD3274" s="36"/>
      <c r="HHE3274" s="36"/>
      <c r="HHF3274" s="12"/>
      <c r="HHG3274" s="12"/>
      <c r="HHH3274" s="12"/>
      <c r="HHI3274" s="53"/>
      <c r="HHK3274" s="41"/>
      <c r="HHL3274" s="40"/>
      <c r="HHM3274" s="44"/>
      <c r="HHN3274" s="62"/>
      <c r="HHO3274" s="56"/>
      <c r="HHP3274" s="60"/>
      <c r="HHQ3274" s="60"/>
      <c r="HHR3274" s="60"/>
      <c r="HHS3274" s="60"/>
      <c r="HHT3274" s="46"/>
      <c r="HHU3274" s="65"/>
      <c r="HHV3274" s="19"/>
      <c r="HHW3274" s="48"/>
      <c r="HHX3274" s="41"/>
      <c r="HHY3274" s="44"/>
      <c r="HHZ3274" s="18"/>
      <c r="HIA3274" s="16"/>
      <c r="HIB3274" s="36"/>
      <c r="HIC3274" s="36"/>
      <c r="HID3274" s="36"/>
      <c r="HIE3274" s="36"/>
      <c r="HIF3274" s="36"/>
      <c r="HIG3274" s="36"/>
      <c r="HIH3274" s="36"/>
      <c r="HII3274" s="36"/>
      <c r="HIJ3274" s="36"/>
      <c r="HIK3274" s="36"/>
      <c r="HIL3274" s="36"/>
      <c r="HIM3274" s="36"/>
      <c r="HIN3274" s="36"/>
      <c r="HIO3274" s="12"/>
      <c r="HIP3274" s="12"/>
      <c r="HIQ3274" s="12"/>
      <c r="HIR3274" s="53"/>
      <c r="HIT3274" s="41"/>
      <c r="HIU3274" s="40"/>
      <c r="HIV3274" s="44"/>
      <c r="HIW3274" s="62"/>
      <c r="HIX3274" s="56"/>
      <c r="HIY3274" s="60"/>
      <c r="HIZ3274" s="60"/>
      <c r="HJA3274" s="60"/>
      <c r="HJB3274" s="60"/>
      <c r="HJC3274" s="46"/>
      <c r="HJD3274" s="65"/>
      <c r="HJE3274" s="19"/>
      <c r="HJF3274" s="48"/>
      <c r="HJG3274" s="41"/>
      <c r="HJH3274" s="44"/>
      <c r="HJI3274" s="18"/>
      <c r="HJJ3274" s="16"/>
      <c r="HJK3274" s="36"/>
      <c r="HJL3274" s="36"/>
      <c r="HJM3274" s="36"/>
      <c r="HJN3274" s="36"/>
      <c r="HJO3274" s="36"/>
      <c r="HJP3274" s="36"/>
      <c r="HJQ3274" s="36"/>
      <c r="HJR3274" s="36"/>
      <c r="HJS3274" s="36"/>
      <c r="HJT3274" s="36"/>
      <c r="HJU3274" s="36"/>
      <c r="HJV3274" s="36"/>
      <c r="HJW3274" s="36"/>
      <c r="HJX3274" s="12"/>
      <c r="HJY3274" s="12"/>
      <c r="HJZ3274" s="12"/>
      <c r="HKA3274" s="53"/>
      <c r="HKC3274" s="41"/>
      <c r="HKD3274" s="40"/>
      <c r="HKE3274" s="44"/>
      <c r="HKF3274" s="62"/>
      <c r="HKG3274" s="56"/>
      <c r="HKH3274" s="60"/>
      <c r="HKI3274" s="60"/>
      <c r="HKJ3274" s="60"/>
      <c r="HKK3274" s="60"/>
      <c r="HKL3274" s="46"/>
      <c r="HKM3274" s="65"/>
      <c r="HKN3274" s="19"/>
      <c r="HKO3274" s="48"/>
      <c r="HKP3274" s="41"/>
      <c r="HKQ3274" s="44"/>
      <c r="HKR3274" s="18"/>
      <c r="HKS3274" s="16"/>
      <c r="HKT3274" s="36"/>
      <c r="HKU3274" s="36"/>
      <c r="HKV3274" s="36"/>
      <c r="HKW3274" s="36"/>
      <c r="HKX3274" s="36"/>
      <c r="HKY3274" s="36"/>
      <c r="HKZ3274" s="36"/>
      <c r="HLA3274" s="36"/>
      <c r="HLB3274" s="36"/>
      <c r="HLC3274" s="36"/>
      <c r="HLD3274" s="36"/>
      <c r="HLE3274" s="36"/>
      <c r="HLF3274" s="36"/>
      <c r="HLG3274" s="12"/>
      <c r="HLH3274" s="12"/>
      <c r="HLI3274" s="12"/>
      <c r="HLJ3274" s="53"/>
      <c r="HLL3274" s="41"/>
      <c r="HLM3274" s="40"/>
      <c r="HLN3274" s="44"/>
      <c r="HLO3274" s="62"/>
      <c r="HLP3274" s="56"/>
      <c r="HLQ3274" s="60"/>
      <c r="HLR3274" s="60"/>
      <c r="HLS3274" s="60"/>
      <c r="HLT3274" s="60"/>
      <c r="HLU3274" s="46"/>
      <c r="HLV3274" s="65"/>
      <c r="HLW3274" s="19"/>
      <c r="HLX3274" s="48"/>
      <c r="HLY3274" s="41"/>
      <c r="HLZ3274" s="44"/>
      <c r="HMA3274" s="18"/>
      <c r="HMB3274" s="16"/>
      <c r="HMC3274" s="36"/>
      <c r="HMD3274" s="36"/>
      <c r="HME3274" s="36"/>
      <c r="HMF3274" s="36"/>
      <c r="HMG3274" s="36"/>
      <c r="HMH3274" s="36"/>
      <c r="HMI3274" s="36"/>
      <c r="HMJ3274" s="36"/>
      <c r="HMK3274" s="36"/>
      <c r="HML3274" s="36"/>
      <c r="HMM3274" s="36"/>
      <c r="HMN3274" s="36"/>
      <c r="HMO3274" s="36"/>
      <c r="HMP3274" s="12"/>
      <c r="HMQ3274" s="12"/>
      <c r="HMR3274" s="12"/>
      <c r="HMS3274" s="53"/>
      <c r="HMU3274" s="41"/>
      <c r="HMV3274" s="40"/>
      <c r="HMW3274" s="44"/>
      <c r="HMX3274" s="62"/>
      <c r="HMY3274" s="56"/>
      <c r="HMZ3274" s="60"/>
      <c r="HNA3274" s="60"/>
      <c r="HNB3274" s="60"/>
      <c r="HNC3274" s="60"/>
      <c r="HND3274" s="46"/>
      <c r="HNE3274" s="65"/>
      <c r="HNF3274" s="19"/>
      <c r="HNG3274" s="48"/>
      <c r="HNH3274" s="41"/>
      <c r="HNI3274" s="44"/>
      <c r="HNJ3274" s="18"/>
      <c r="HNK3274" s="16"/>
      <c r="HNL3274" s="36"/>
      <c r="HNM3274" s="36"/>
      <c r="HNN3274" s="36"/>
      <c r="HNO3274" s="36"/>
      <c r="HNP3274" s="36"/>
      <c r="HNQ3274" s="36"/>
      <c r="HNR3274" s="36"/>
      <c r="HNS3274" s="36"/>
      <c r="HNT3274" s="36"/>
      <c r="HNU3274" s="36"/>
      <c r="HNV3274" s="36"/>
      <c r="HNW3274" s="36"/>
      <c r="HNX3274" s="36"/>
      <c r="HNY3274" s="12"/>
      <c r="HNZ3274" s="12"/>
      <c r="HOA3274" s="12"/>
      <c r="HOB3274" s="53"/>
      <c r="HOD3274" s="41"/>
      <c r="HOE3274" s="40"/>
      <c r="HOF3274" s="44"/>
      <c r="HOG3274" s="62"/>
      <c r="HOH3274" s="56"/>
      <c r="HOI3274" s="60"/>
      <c r="HOJ3274" s="60"/>
      <c r="HOK3274" s="60"/>
      <c r="HOL3274" s="60"/>
      <c r="HOM3274" s="46"/>
      <c r="HON3274" s="65"/>
      <c r="HOO3274" s="19"/>
      <c r="HOP3274" s="48"/>
      <c r="HOQ3274" s="41"/>
      <c r="HOR3274" s="44"/>
      <c r="HOS3274" s="18"/>
      <c r="HOT3274" s="16"/>
      <c r="HOU3274" s="36"/>
      <c r="HOV3274" s="36"/>
      <c r="HOW3274" s="36"/>
      <c r="HOX3274" s="36"/>
      <c r="HOY3274" s="36"/>
      <c r="HOZ3274" s="36"/>
      <c r="HPA3274" s="36"/>
      <c r="HPB3274" s="36"/>
      <c r="HPC3274" s="36"/>
      <c r="HPD3274" s="36"/>
      <c r="HPE3274" s="36"/>
      <c r="HPF3274" s="36"/>
      <c r="HPG3274" s="36"/>
      <c r="HPH3274" s="12"/>
      <c r="HPI3274" s="12"/>
      <c r="HPJ3274" s="12"/>
      <c r="HPK3274" s="53"/>
      <c r="HPM3274" s="41"/>
      <c r="HPN3274" s="40"/>
      <c r="HPO3274" s="44"/>
      <c r="HPP3274" s="62"/>
      <c r="HPQ3274" s="56"/>
      <c r="HPR3274" s="60"/>
      <c r="HPS3274" s="60"/>
      <c r="HPT3274" s="60"/>
      <c r="HPU3274" s="60"/>
      <c r="HPV3274" s="46"/>
      <c r="HPW3274" s="65"/>
      <c r="HPX3274" s="19"/>
      <c r="HPY3274" s="48"/>
      <c r="HPZ3274" s="41"/>
      <c r="HQA3274" s="44"/>
      <c r="HQB3274" s="18"/>
      <c r="HQC3274" s="16"/>
      <c r="HQD3274" s="36"/>
      <c r="HQE3274" s="36"/>
      <c r="HQF3274" s="36"/>
      <c r="HQG3274" s="36"/>
      <c r="HQH3274" s="36"/>
      <c r="HQI3274" s="36"/>
      <c r="HQJ3274" s="36"/>
      <c r="HQK3274" s="36"/>
      <c r="HQL3274" s="36"/>
      <c r="HQM3274" s="36"/>
      <c r="HQN3274" s="36"/>
      <c r="HQO3274" s="36"/>
      <c r="HQP3274" s="36"/>
      <c r="HQQ3274" s="12"/>
      <c r="HQR3274" s="12"/>
      <c r="HQS3274" s="12"/>
      <c r="HQT3274" s="53"/>
      <c r="HQV3274" s="41"/>
      <c r="HQW3274" s="40"/>
      <c r="HQX3274" s="44"/>
      <c r="HQY3274" s="62"/>
      <c r="HQZ3274" s="56"/>
      <c r="HRA3274" s="60"/>
      <c r="HRB3274" s="60"/>
      <c r="HRC3274" s="60"/>
      <c r="HRD3274" s="60"/>
      <c r="HRE3274" s="46"/>
      <c r="HRF3274" s="65"/>
      <c r="HRG3274" s="19"/>
      <c r="HRH3274" s="48"/>
      <c r="HRI3274" s="41"/>
      <c r="HRJ3274" s="44"/>
      <c r="HRK3274" s="18"/>
      <c r="HRL3274" s="16"/>
      <c r="HRM3274" s="36"/>
      <c r="HRN3274" s="36"/>
      <c r="HRO3274" s="36"/>
      <c r="HRP3274" s="36"/>
      <c r="HRQ3274" s="36"/>
      <c r="HRR3274" s="36"/>
      <c r="HRS3274" s="36"/>
      <c r="HRT3274" s="36"/>
      <c r="HRU3274" s="36"/>
      <c r="HRV3274" s="36"/>
      <c r="HRW3274" s="36"/>
      <c r="HRX3274" s="36"/>
      <c r="HRY3274" s="36"/>
      <c r="HRZ3274" s="12"/>
      <c r="HSA3274" s="12"/>
      <c r="HSB3274" s="12"/>
      <c r="HSC3274" s="53"/>
      <c r="HSE3274" s="41"/>
      <c r="HSF3274" s="40"/>
      <c r="HSG3274" s="44"/>
      <c r="HSH3274" s="62"/>
      <c r="HSI3274" s="56"/>
      <c r="HSJ3274" s="60"/>
      <c r="HSK3274" s="60"/>
      <c r="HSL3274" s="60"/>
      <c r="HSM3274" s="60"/>
      <c r="HSN3274" s="46"/>
      <c r="HSO3274" s="65"/>
      <c r="HSP3274" s="19"/>
      <c r="HSQ3274" s="48"/>
      <c r="HSR3274" s="41"/>
      <c r="HSS3274" s="44"/>
      <c r="HST3274" s="18"/>
      <c r="HSU3274" s="16"/>
      <c r="HSV3274" s="36"/>
      <c r="HSW3274" s="36"/>
      <c r="HSX3274" s="36"/>
      <c r="HSY3274" s="36"/>
      <c r="HSZ3274" s="36"/>
      <c r="HTA3274" s="36"/>
      <c r="HTB3274" s="36"/>
      <c r="HTC3274" s="36"/>
      <c r="HTD3274" s="36"/>
      <c r="HTE3274" s="36"/>
      <c r="HTF3274" s="36"/>
      <c r="HTG3274" s="36"/>
      <c r="HTH3274" s="36"/>
      <c r="HTI3274" s="12"/>
      <c r="HTJ3274" s="12"/>
      <c r="HTK3274" s="12"/>
      <c r="HTL3274" s="53"/>
      <c r="HTN3274" s="41"/>
      <c r="HTO3274" s="40"/>
      <c r="HTP3274" s="44"/>
      <c r="HTQ3274" s="62"/>
      <c r="HTR3274" s="56"/>
      <c r="HTS3274" s="60"/>
      <c r="HTT3274" s="60"/>
      <c r="HTU3274" s="60"/>
      <c r="HTV3274" s="60"/>
      <c r="HTW3274" s="46"/>
      <c r="HTX3274" s="65"/>
      <c r="HTY3274" s="19"/>
      <c r="HTZ3274" s="48"/>
      <c r="HUA3274" s="41"/>
      <c r="HUB3274" s="44"/>
      <c r="HUC3274" s="18"/>
      <c r="HUD3274" s="16"/>
      <c r="HUE3274" s="36"/>
      <c r="HUF3274" s="36"/>
      <c r="HUG3274" s="36"/>
      <c r="HUH3274" s="36"/>
      <c r="HUI3274" s="36"/>
      <c r="HUJ3274" s="36"/>
      <c r="HUK3274" s="36"/>
      <c r="HUL3274" s="36"/>
      <c r="HUM3274" s="36"/>
      <c r="HUN3274" s="36"/>
      <c r="HUO3274" s="36"/>
      <c r="HUP3274" s="36"/>
      <c r="HUQ3274" s="36"/>
      <c r="HUR3274" s="12"/>
      <c r="HUS3274" s="12"/>
      <c r="HUT3274" s="12"/>
      <c r="HUU3274" s="53"/>
      <c r="HUW3274" s="41"/>
      <c r="HUX3274" s="40"/>
      <c r="HUY3274" s="44"/>
      <c r="HUZ3274" s="62"/>
      <c r="HVA3274" s="56"/>
      <c r="HVB3274" s="60"/>
      <c r="HVC3274" s="60"/>
      <c r="HVD3274" s="60"/>
      <c r="HVE3274" s="60"/>
      <c r="HVF3274" s="46"/>
      <c r="HVG3274" s="65"/>
      <c r="HVH3274" s="19"/>
      <c r="HVI3274" s="48"/>
      <c r="HVJ3274" s="41"/>
      <c r="HVK3274" s="44"/>
      <c r="HVL3274" s="18"/>
      <c r="HVM3274" s="16"/>
      <c r="HVN3274" s="36"/>
      <c r="HVO3274" s="36"/>
      <c r="HVP3274" s="36"/>
      <c r="HVQ3274" s="36"/>
      <c r="HVR3274" s="36"/>
      <c r="HVS3274" s="36"/>
      <c r="HVT3274" s="36"/>
      <c r="HVU3274" s="36"/>
      <c r="HVV3274" s="36"/>
      <c r="HVW3274" s="36"/>
      <c r="HVX3274" s="36"/>
      <c r="HVY3274" s="36"/>
      <c r="HVZ3274" s="36"/>
      <c r="HWA3274" s="12"/>
      <c r="HWB3274" s="12"/>
      <c r="HWC3274" s="12"/>
      <c r="HWD3274" s="53"/>
      <c r="HWF3274" s="41"/>
      <c r="HWG3274" s="40"/>
      <c r="HWH3274" s="44"/>
      <c r="HWI3274" s="62"/>
      <c r="HWJ3274" s="56"/>
      <c r="HWK3274" s="60"/>
      <c r="HWL3274" s="60"/>
      <c r="HWM3274" s="60"/>
      <c r="HWN3274" s="60"/>
      <c r="HWO3274" s="46"/>
      <c r="HWP3274" s="65"/>
      <c r="HWQ3274" s="19"/>
      <c r="HWR3274" s="48"/>
      <c r="HWS3274" s="41"/>
      <c r="HWT3274" s="44"/>
      <c r="HWU3274" s="18"/>
      <c r="HWV3274" s="16"/>
      <c r="HWW3274" s="36"/>
      <c r="HWX3274" s="36"/>
      <c r="HWY3274" s="36"/>
      <c r="HWZ3274" s="36"/>
      <c r="HXA3274" s="36"/>
      <c r="HXB3274" s="36"/>
      <c r="HXC3274" s="36"/>
      <c r="HXD3274" s="36"/>
      <c r="HXE3274" s="36"/>
      <c r="HXF3274" s="36"/>
      <c r="HXG3274" s="36"/>
      <c r="HXH3274" s="36"/>
      <c r="HXI3274" s="36"/>
      <c r="HXJ3274" s="12"/>
      <c r="HXK3274" s="12"/>
      <c r="HXL3274" s="12"/>
      <c r="HXM3274" s="53"/>
      <c r="HXO3274" s="41"/>
      <c r="HXP3274" s="40"/>
      <c r="HXQ3274" s="44"/>
      <c r="HXR3274" s="62"/>
      <c r="HXS3274" s="56"/>
      <c r="HXT3274" s="60"/>
      <c r="HXU3274" s="60"/>
      <c r="HXV3274" s="60"/>
      <c r="HXW3274" s="60"/>
      <c r="HXX3274" s="46"/>
      <c r="HXY3274" s="65"/>
      <c r="HXZ3274" s="19"/>
      <c r="HYA3274" s="48"/>
      <c r="HYB3274" s="41"/>
      <c r="HYC3274" s="44"/>
      <c r="HYD3274" s="18"/>
      <c r="HYE3274" s="16"/>
      <c r="HYF3274" s="36"/>
      <c r="HYG3274" s="36"/>
      <c r="HYH3274" s="36"/>
      <c r="HYI3274" s="36"/>
      <c r="HYJ3274" s="36"/>
      <c r="HYK3274" s="36"/>
      <c r="HYL3274" s="36"/>
      <c r="HYM3274" s="36"/>
      <c r="HYN3274" s="36"/>
      <c r="HYO3274" s="36"/>
      <c r="HYP3274" s="36"/>
      <c r="HYQ3274" s="36"/>
      <c r="HYR3274" s="36"/>
      <c r="HYS3274" s="12"/>
      <c r="HYT3274" s="12"/>
      <c r="HYU3274" s="12"/>
      <c r="HYV3274" s="53"/>
      <c r="HYX3274" s="41"/>
      <c r="HYY3274" s="40"/>
      <c r="HYZ3274" s="44"/>
      <c r="HZA3274" s="62"/>
      <c r="HZB3274" s="56"/>
      <c r="HZC3274" s="60"/>
      <c r="HZD3274" s="60"/>
      <c r="HZE3274" s="60"/>
      <c r="HZF3274" s="60"/>
      <c r="HZG3274" s="46"/>
      <c r="HZH3274" s="65"/>
      <c r="HZI3274" s="19"/>
      <c r="HZJ3274" s="48"/>
      <c r="HZK3274" s="41"/>
      <c r="HZL3274" s="44"/>
      <c r="HZM3274" s="18"/>
      <c r="HZN3274" s="16"/>
      <c r="HZO3274" s="36"/>
      <c r="HZP3274" s="36"/>
      <c r="HZQ3274" s="36"/>
      <c r="HZR3274" s="36"/>
      <c r="HZS3274" s="36"/>
      <c r="HZT3274" s="36"/>
      <c r="HZU3274" s="36"/>
      <c r="HZV3274" s="36"/>
      <c r="HZW3274" s="36"/>
      <c r="HZX3274" s="36"/>
      <c r="HZY3274" s="36"/>
      <c r="HZZ3274" s="36"/>
      <c r="IAA3274" s="36"/>
      <c r="IAB3274" s="12"/>
      <c r="IAC3274" s="12"/>
      <c r="IAD3274" s="12"/>
      <c r="IAE3274" s="53"/>
      <c r="IAG3274" s="41"/>
      <c r="IAH3274" s="40"/>
      <c r="IAI3274" s="44"/>
      <c r="IAJ3274" s="62"/>
      <c r="IAK3274" s="56"/>
      <c r="IAL3274" s="60"/>
      <c r="IAM3274" s="60"/>
      <c r="IAN3274" s="60"/>
      <c r="IAO3274" s="60"/>
      <c r="IAP3274" s="46"/>
      <c r="IAQ3274" s="65"/>
      <c r="IAR3274" s="19"/>
      <c r="IAS3274" s="48"/>
      <c r="IAT3274" s="41"/>
      <c r="IAU3274" s="44"/>
      <c r="IAV3274" s="18"/>
      <c r="IAW3274" s="16"/>
      <c r="IAX3274" s="36"/>
      <c r="IAY3274" s="36"/>
      <c r="IAZ3274" s="36"/>
      <c r="IBA3274" s="36"/>
      <c r="IBB3274" s="36"/>
      <c r="IBC3274" s="36"/>
      <c r="IBD3274" s="36"/>
      <c r="IBE3274" s="36"/>
      <c r="IBF3274" s="36"/>
      <c r="IBG3274" s="36"/>
      <c r="IBH3274" s="36"/>
      <c r="IBI3274" s="36"/>
      <c r="IBJ3274" s="36"/>
      <c r="IBK3274" s="12"/>
      <c r="IBL3274" s="12"/>
      <c r="IBM3274" s="12"/>
      <c r="IBN3274" s="53"/>
      <c r="IBP3274" s="41"/>
      <c r="IBQ3274" s="40"/>
      <c r="IBR3274" s="44"/>
      <c r="IBS3274" s="62"/>
      <c r="IBT3274" s="56"/>
      <c r="IBU3274" s="60"/>
      <c r="IBV3274" s="60"/>
      <c r="IBW3274" s="60"/>
      <c r="IBX3274" s="60"/>
      <c r="IBY3274" s="46"/>
      <c r="IBZ3274" s="65"/>
      <c r="ICA3274" s="19"/>
      <c r="ICB3274" s="48"/>
      <c r="ICC3274" s="41"/>
      <c r="ICD3274" s="44"/>
      <c r="ICE3274" s="18"/>
      <c r="ICF3274" s="16"/>
      <c r="ICG3274" s="36"/>
      <c r="ICH3274" s="36"/>
      <c r="ICI3274" s="36"/>
      <c r="ICJ3274" s="36"/>
      <c r="ICK3274" s="36"/>
      <c r="ICL3274" s="36"/>
      <c r="ICM3274" s="36"/>
      <c r="ICN3274" s="36"/>
      <c r="ICO3274" s="36"/>
      <c r="ICP3274" s="36"/>
      <c r="ICQ3274" s="36"/>
      <c r="ICR3274" s="36"/>
      <c r="ICS3274" s="36"/>
      <c r="ICT3274" s="12"/>
      <c r="ICU3274" s="12"/>
      <c r="ICV3274" s="12"/>
      <c r="ICW3274" s="53"/>
      <c r="ICY3274" s="41"/>
      <c r="ICZ3274" s="40"/>
      <c r="IDA3274" s="44"/>
      <c r="IDB3274" s="62"/>
      <c r="IDC3274" s="56"/>
      <c r="IDD3274" s="60"/>
      <c r="IDE3274" s="60"/>
      <c r="IDF3274" s="60"/>
      <c r="IDG3274" s="60"/>
      <c r="IDH3274" s="46"/>
      <c r="IDI3274" s="65"/>
      <c r="IDJ3274" s="19"/>
      <c r="IDK3274" s="48"/>
      <c r="IDL3274" s="41"/>
      <c r="IDM3274" s="44"/>
      <c r="IDN3274" s="18"/>
      <c r="IDO3274" s="16"/>
      <c r="IDP3274" s="36"/>
      <c r="IDQ3274" s="36"/>
      <c r="IDR3274" s="36"/>
      <c r="IDS3274" s="36"/>
      <c r="IDT3274" s="36"/>
      <c r="IDU3274" s="36"/>
      <c r="IDV3274" s="36"/>
      <c r="IDW3274" s="36"/>
      <c r="IDX3274" s="36"/>
      <c r="IDY3274" s="36"/>
      <c r="IDZ3274" s="36"/>
      <c r="IEA3274" s="36"/>
      <c r="IEB3274" s="36"/>
      <c r="IEC3274" s="12"/>
      <c r="IED3274" s="12"/>
      <c r="IEE3274" s="12"/>
      <c r="IEF3274" s="53"/>
      <c r="IEH3274" s="41"/>
      <c r="IEI3274" s="40"/>
      <c r="IEJ3274" s="44"/>
      <c r="IEK3274" s="62"/>
      <c r="IEL3274" s="56"/>
      <c r="IEM3274" s="60"/>
      <c r="IEN3274" s="60"/>
      <c r="IEO3274" s="60"/>
      <c r="IEP3274" s="60"/>
      <c r="IEQ3274" s="46"/>
      <c r="IER3274" s="65"/>
      <c r="IES3274" s="19"/>
      <c r="IET3274" s="48"/>
      <c r="IEU3274" s="41"/>
      <c r="IEV3274" s="44"/>
      <c r="IEW3274" s="18"/>
      <c r="IEX3274" s="16"/>
      <c r="IEY3274" s="36"/>
      <c r="IEZ3274" s="36"/>
      <c r="IFA3274" s="36"/>
      <c r="IFB3274" s="36"/>
      <c r="IFC3274" s="36"/>
      <c r="IFD3274" s="36"/>
      <c r="IFE3274" s="36"/>
      <c r="IFF3274" s="36"/>
      <c r="IFG3274" s="36"/>
      <c r="IFH3274" s="36"/>
      <c r="IFI3274" s="36"/>
      <c r="IFJ3274" s="36"/>
      <c r="IFK3274" s="36"/>
      <c r="IFL3274" s="12"/>
      <c r="IFM3274" s="12"/>
      <c r="IFN3274" s="12"/>
      <c r="IFO3274" s="53"/>
      <c r="IFQ3274" s="41"/>
      <c r="IFR3274" s="40"/>
      <c r="IFS3274" s="44"/>
      <c r="IFT3274" s="62"/>
      <c r="IFU3274" s="56"/>
      <c r="IFV3274" s="60"/>
      <c r="IFW3274" s="60"/>
      <c r="IFX3274" s="60"/>
      <c r="IFY3274" s="60"/>
      <c r="IFZ3274" s="46"/>
      <c r="IGA3274" s="65"/>
      <c r="IGB3274" s="19"/>
      <c r="IGC3274" s="48"/>
      <c r="IGD3274" s="41"/>
      <c r="IGE3274" s="44"/>
      <c r="IGF3274" s="18"/>
      <c r="IGG3274" s="16"/>
      <c r="IGH3274" s="36"/>
      <c r="IGI3274" s="36"/>
      <c r="IGJ3274" s="36"/>
      <c r="IGK3274" s="36"/>
      <c r="IGL3274" s="36"/>
      <c r="IGM3274" s="36"/>
      <c r="IGN3274" s="36"/>
      <c r="IGO3274" s="36"/>
      <c r="IGP3274" s="36"/>
      <c r="IGQ3274" s="36"/>
      <c r="IGR3274" s="36"/>
      <c r="IGS3274" s="36"/>
      <c r="IGT3274" s="36"/>
      <c r="IGU3274" s="12"/>
      <c r="IGV3274" s="12"/>
      <c r="IGW3274" s="12"/>
      <c r="IGX3274" s="53"/>
      <c r="IGZ3274" s="41"/>
      <c r="IHA3274" s="40"/>
      <c r="IHB3274" s="44"/>
      <c r="IHC3274" s="62"/>
      <c r="IHD3274" s="56"/>
      <c r="IHE3274" s="60"/>
      <c r="IHF3274" s="60"/>
      <c r="IHG3274" s="60"/>
      <c r="IHH3274" s="60"/>
      <c r="IHI3274" s="46"/>
      <c r="IHJ3274" s="65"/>
      <c r="IHK3274" s="19"/>
      <c r="IHL3274" s="48"/>
      <c r="IHM3274" s="41"/>
      <c r="IHN3274" s="44"/>
      <c r="IHO3274" s="18"/>
      <c r="IHP3274" s="16"/>
      <c r="IHQ3274" s="36"/>
      <c r="IHR3274" s="36"/>
      <c r="IHS3274" s="36"/>
      <c r="IHT3274" s="36"/>
      <c r="IHU3274" s="36"/>
      <c r="IHV3274" s="36"/>
      <c r="IHW3274" s="36"/>
      <c r="IHX3274" s="36"/>
      <c r="IHY3274" s="36"/>
      <c r="IHZ3274" s="36"/>
      <c r="IIA3274" s="36"/>
      <c r="IIB3274" s="36"/>
      <c r="IIC3274" s="36"/>
      <c r="IID3274" s="12"/>
      <c r="IIE3274" s="12"/>
      <c r="IIF3274" s="12"/>
      <c r="IIG3274" s="53"/>
      <c r="III3274" s="41"/>
      <c r="IIJ3274" s="40"/>
      <c r="IIK3274" s="44"/>
      <c r="IIL3274" s="62"/>
      <c r="IIM3274" s="56"/>
      <c r="IIN3274" s="60"/>
      <c r="IIO3274" s="60"/>
      <c r="IIP3274" s="60"/>
      <c r="IIQ3274" s="60"/>
      <c r="IIR3274" s="46"/>
      <c r="IIS3274" s="65"/>
      <c r="IIT3274" s="19"/>
      <c r="IIU3274" s="48"/>
      <c r="IIV3274" s="41"/>
      <c r="IIW3274" s="44"/>
      <c r="IIX3274" s="18"/>
      <c r="IIY3274" s="16"/>
      <c r="IIZ3274" s="36"/>
      <c r="IJA3274" s="36"/>
      <c r="IJB3274" s="36"/>
      <c r="IJC3274" s="36"/>
      <c r="IJD3274" s="36"/>
      <c r="IJE3274" s="36"/>
      <c r="IJF3274" s="36"/>
      <c r="IJG3274" s="36"/>
      <c r="IJH3274" s="36"/>
      <c r="IJI3274" s="36"/>
      <c r="IJJ3274" s="36"/>
      <c r="IJK3274" s="36"/>
      <c r="IJL3274" s="36"/>
      <c r="IJM3274" s="12"/>
      <c r="IJN3274" s="12"/>
      <c r="IJO3274" s="12"/>
      <c r="IJP3274" s="53"/>
      <c r="IJR3274" s="41"/>
      <c r="IJS3274" s="40"/>
      <c r="IJT3274" s="44"/>
      <c r="IJU3274" s="62"/>
      <c r="IJV3274" s="56"/>
      <c r="IJW3274" s="60"/>
      <c r="IJX3274" s="60"/>
      <c r="IJY3274" s="60"/>
      <c r="IJZ3274" s="60"/>
      <c r="IKA3274" s="46"/>
      <c r="IKB3274" s="65"/>
      <c r="IKC3274" s="19"/>
      <c r="IKD3274" s="48"/>
      <c r="IKE3274" s="41"/>
      <c r="IKF3274" s="44"/>
      <c r="IKG3274" s="18"/>
      <c r="IKH3274" s="16"/>
      <c r="IKI3274" s="36"/>
      <c r="IKJ3274" s="36"/>
      <c r="IKK3274" s="36"/>
      <c r="IKL3274" s="36"/>
      <c r="IKM3274" s="36"/>
      <c r="IKN3274" s="36"/>
      <c r="IKO3274" s="36"/>
      <c r="IKP3274" s="36"/>
      <c r="IKQ3274" s="36"/>
      <c r="IKR3274" s="36"/>
      <c r="IKS3274" s="36"/>
      <c r="IKT3274" s="36"/>
      <c r="IKU3274" s="36"/>
      <c r="IKV3274" s="12"/>
      <c r="IKW3274" s="12"/>
      <c r="IKX3274" s="12"/>
      <c r="IKY3274" s="53"/>
      <c r="ILA3274" s="41"/>
      <c r="ILB3274" s="40"/>
      <c r="ILC3274" s="44"/>
      <c r="ILD3274" s="62"/>
      <c r="ILE3274" s="56"/>
      <c r="ILF3274" s="60"/>
      <c r="ILG3274" s="60"/>
      <c r="ILH3274" s="60"/>
      <c r="ILI3274" s="60"/>
      <c r="ILJ3274" s="46"/>
      <c r="ILK3274" s="65"/>
      <c r="ILL3274" s="19"/>
      <c r="ILM3274" s="48"/>
      <c r="ILN3274" s="41"/>
      <c r="ILO3274" s="44"/>
      <c r="ILP3274" s="18"/>
      <c r="ILQ3274" s="16"/>
      <c r="ILR3274" s="36"/>
      <c r="ILS3274" s="36"/>
      <c r="ILT3274" s="36"/>
      <c r="ILU3274" s="36"/>
      <c r="ILV3274" s="36"/>
      <c r="ILW3274" s="36"/>
      <c r="ILX3274" s="36"/>
      <c r="ILY3274" s="36"/>
      <c r="ILZ3274" s="36"/>
      <c r="IMA3274" s="36"/>
      <c r="IMB3274" s="36"/>
      <c r="IMC3274" s="36"/>
      <c r="IMD3274" s="36"/>
      <c r="IME3274" s="12"/>
      <c r="IMF3274" s="12"/>
      <c r="IMG3274" s="12"/>
      <c r="IMH3274" s="53"/>
      <c r="IMJ3274" s="41"/>
      <c r="IMK3274" s="40"/>
      <c r="IML3274" s="44"/>
      <c r="IMM3274" s="62"/>
      <c r="IMN3274" s="56"/>
      <c r="IMO3274" s="60"/>
      <c r="IMP3274" s="60"/>
      <c r="IMQ3274" s="60"/>
      <c r="IMR3274" s="60"/>
      <c r="IMS3274" s="46"/>
      <c r="IMT3274" s="65"/>
      <c r="IMU3274" s="19"/>
      <c r="IMV3274" s="48"/>
      <c r="IMW3274" s="41"/>
      <c r="IMX3274" s="44"/>
      <c r="IMY3274" s="18"/>
      <c r="IMZ3274" s="16"/>
      <c r="INA3274" s="36"/>
      <c r="INB3274" s="36"/>
      <c r="INC3274" s="36"/>
      <c r="IND3274" s="36"/>
      <c r="INE3274" s="36"/>
      <c r="INF3274" s="36"/>
      <c r="ING3274" s="36"/>
      <c r="INH3274" s="36"/>
      <c r="INI3274" s="36"/>
      <c r="INJ3274" s="36"/>
      <c r="INK3274" s="36"/>
      <c r="INL3274" s="36"/>
      <c r="INM3274" s="36"/>
      <c r="INN3274" s="12"/>
      <c r="INO3274" s="12"/>
      <c r="INP3274" s="12"/>
      <c r="INQ3274" s="53"/>
      <c r="INS3274" s="41"/>
      <c r="INT3274" s="40"/>
      <c r="INU3274" s="44"/>
      <c r="INV3274" s="62"/>
      <c r="INW3274" s="56"/>
      <c r="INX3274" s="60"/>
      <c r="INY3274" s="60"/>
      <c r="INZ3274" s="60"/>
      <c r="IOA3274" s="60"/>
      <c r="IOB3274" s="46"/>
      <c r="IOC3274" s="65"/>
      <c r="IOD3274" s="19"/>
      <c r="IOE3274" s="48"/>
      <c r="IOF3274" s="41"/>
      <c r="IOG3274" s="44"/>
      <c r="IOH3274" s="18"/>
      <c r="IOI3274" s="16"/>
      <c r="IOJ3274" s="36"/>
      <c r="IOK3274" s="36"/>
      <c r="IOL3274" s="36"/>
      <c r="IOM3274" s="36"/>
      <c r="ION3274" s="36"/>
      <c r="IOO3274" s="36"/>
      <c r="IOP3274" s="36"/>
      <c r="IOQ3274" s="36"/>
      <c r="IOR3274" s="36"/>
      <c r="IOS3274" s="36"/>
      <c r="IOT3274" s="36"/>
      <c r="IOU3274" s="36"/>
      <c r="IOV3274" s="36"/>
      <c r="IOW3274" s="12"/>
      <c r="IOX3274" s="12"/>
      <c r="IOY3274" s="12"/>
      <c r="IOZ3274" s="53"/>
      <c r="IPB3274" s="41"/>
      <c r="IPC3274" s="40"/>
      <c r="IPD3274" s="44"/>
      <c r="IPE3274" s="62"/>
      <c r="IPF3274" s="56"/>
      <c r="IPG3274" s="60"/>
      <c r="IPH3274" s="60"/>
      <c r="IPI3274" s="60"/>
      <c r="IPJ3274" s="60"/>
      <c r="IPK3274" s="46"/>
      <c r="IPL3274" s="65"/>
      <c r="IPM3274" s="19"/>
      <c r="IPN3274" s="48"/>
      <c r="IPO3274" s="41"/>
      <c r="IPP3274" s="44"/>
      <c r="IPQ3274" s="18"/>
      <c r="IPR3274" s="16"/>
      <c r="IPS3274" s="36"/>
      <c r="IPT3274" s="36"/>
      <c r="IPU3274" s="36"/>
      <c r="IPV3274" s="36"/>
      <c r="IPW3274" s="36"/>
      <c r="IPX3274" s="36"/>
      <c r="IPY3274" s="36"/>
      <c r="IPZ3274" s="36"/>
      <c r="IQA3274" s="36"/>
      <c r="IQB3274" s="36"/>
      <c r="IQC3274" s="36"/>
      <c r="IQD3274" s="36"/>
      <c r="IQE3274" s="36"/>
      <c r="IQF3274" s="12"/>
      <c r="IQG3274" s="12"/>
      <c r="IQH3274" s="12"/>
      <c r="IQI3274" s="53"/>
      <c r="IQK3274" s="41"/>
      <c r="IQL3274" s="40"/>
      <c r="IQM3274" s="44"/>
      <c r="IQN3274" s="62"/>
      <c r="IQO3274" s="56"/>
      <c r="IQP3274" s="60"/>
      <c r="IQQ3274" s="60"/>
      <c r="IQR3274" s="60"/>
      <c r="IQS3274" s="60"/>
      <c r="IQT3274" s="46"/>
      <c r="IQU3274" s="65"/>
      <c r="IQV3274" s="19"/>
      <c r="IQW3274" s="48"/>
      <c r="IQX3274" s="41"/>
      <c r="IQY3274" s="44"/>
      <c r="IQZ3274" s="18"/>
      <c r="IRA3274" s="16"/>
      <c r="IRB3274" s="36"/>
      <c r="IRC3274" s="36"/>
      <c r="IRD3274" s="36"/>
      <c r="IRE3274" s="36"/>
      <c r="IRF3274" s="36"/>
      <c r="IRG3274" s="36"/>
      <c r="IRH3274" s="36"/>
      <c r="IRI3274" s="36"/>
      <c r="IRJ3274" s="36"/>
      <c r="IRK3274" s="36"/>
      <c r="IRL3274" s="36"/>
      <c r="IRM3274" s="36"/>
      <c r="IRN3274" s="36"/>
      <c r="IRO3274" s="12"/>
      <c r="IRP3274" s="12"/>
      <c r="IRQ3274" s="12"/>
      <c r="IRR3274" s="53"/>
      <c r="IRT3274" s="41"/>
      <c r="IRU3274" s="40"/>
      <c r="IRV3274" s="44"/>
      <c r="IRW3274" s="62"/>
      <c r="IRX3274" s="56"/>
      <c r="IRY3274" s="60"/>
      <c r="IRZ3274" s="60"/>
      <c r="ISA3274" s="60"/>
      <c r="ISB3274" s="60"/>
      <c r="ISC3274" s="46"/>
      <c r="ISD3274" s="65"/>
      <c r="ISE3274" s="19"/>
      <c r="ISF3274" s="48"/>
      <c r="ISG3274" s="41"/>
      <c r="ISH3274" s="44"/>
      <c r="ISI3274" s="18"/>
      <c r="ISJ3274" s="16"/>
      <c r="ISK3274" s="36"/>
      <c r="ISL3274" s="36"/>
      <c r="ISM3274" s="36"/>
      <c r="ISN3274" s="36"/>
      <c r="ISO3274" s="36"/>
      <c r="ISP3274" s="36"/>
      <c r="ISQ3274" s="36"/>
      <c r="ISR3274" s="36"/>
      <c r="ISS3274" s="36"/>
      <c r="IST3274" s="36"/>
      <c r="ISU3274" s="36"/>
      <c r="ISV3274" s="36"/>
      <c r="ISW3274" s="36"/>
      <c r="ISX3274" s="12"/>
      <c r="ISY3274" s="12"/>
      <c r="ISZ3274" s="12"/>
      <c r="ITA3274" s="53"/>
      <c r="ITC3274" s="41"/>
      <c r="ITD3274" s="40"/>
      <c r="ITE3274" s="44"/>
      <c r="ITF3274" s="62"/>
      <c r="ITG3274" s="56"/>
      <c r="ITH3274" s="60"/>
      <c r="ITI3274" s="60"/>
      <c r="ITJ3274" s="60"/>
      <c r="ITK3274" s="60"/>
      <c r="ITL3274" s="46"/>
      <c r="ITM3274" s="65"/>
      <c r="ITN3274" s="19"/>
      <c r="ITO3274" s="48"/>
      <c r="ITP3274" s="41"/>
      <c r="ITQ3274" s="44"/>
      <c r="ITR3274" s="18"/>
      <c r="ITS3274" s="16"/>
      <c r="ITT3274" s="36"/>
      <c r="ITU3274" s="36"/>
      <c r="ITV3274" s="36"/>
      <c r="ITW3274" s="36"/>
      <c r="ITX3274" s="36"/>
      <c r="ITY3274" s="36"/>
      <c r="ITZ3274" s="36"/>
      <c r="IUA3274" s="36"/>
      <c r="IUB3274" s="36"/>
      <c r="IUC3274" s="36"/>
      <c r="IUD3274" s="36"/>
      <c r="IUE3274" s="36"/>
      <c r="IUF3274" s="36"/>
      <c r="IUG3274" s="12"/>
      <c r="IUH3274" s="12"/>
      <c r="IUI3274" s="12"/>
      <c r="IUJ3274" s="53"/>
      <c r="IUL3274" s="41"/>
      <c r="IUM3274" s="40"/>
      <c r="IUN3274" s="44"/>
      <c r="IUO3274" s="62"/>
      <c r="IUP3274" s="56"/>
      <c r="IUQ3274" s="60"/>
      <c r="IUR3274" s="60"/>
      <c r="IUS3274" s="60"/>
      <c r="IUT3274" s="60"/>
      <c r="IUU3274" s="46"/>
      <c r="IUV3274" s="65"/>
      <c r="IUW3274" s="19"/>
      <c r="IUX3274" s="48"/>
      <c r="IUY3274" s="41"/>
      <c r="IUZ3274" s="44"/>
      <c r="IVA3274" s="18"/>
      <c r="IVB3274" s="16"/>
      <c r="IVC3274" s="36"/>
      <c r="IVD3274" s="36"/>
      <c r="IVE3274" s="36"/>
      <c r="IVF3274" s="36"/>
      <c r="IVG3274" s="36"/>
      <c r="IVH3274" s="36"/>
      <c r="IVI3274" s="36"/>
      <c r="IVJ3274" s="36"/>
      <c r="IVK3274" s="36"/>
      <c r="IVL3274" s="36"/>
      <c r="IVM3274" s="36"/>
      <c r="IVN3274" s="36"/>
      <c r="IVO3274" s="36"/>
      <c r="IVP3274" s="12"/>
      <c r="IVQ3274" s="12"/>
      <c r="IVR3274" s="12"/>
      <c r="IVS3274" s="53"/>
      <c r="IVU3274" s="41"/>
      <c r="IVV3274" s="40"/>
      <c r="IVW3274" s="44"/>
      <c r="IVX3274" s="62"/>
      <c r="IVY3274" s="56"/>
      <c r="IVZ3274" s="60"/>
      <c r="IWA3274" s="60"/>
      <c r="IWB3274" s="60"/>
      <c r="IWC3274" s="60"/>
      <c r="IWD3274" s="46"/>
      <c r="IWE3274" s="65"/>
      <c r="IWF3274" s="19"/>
      <c r="IWG3274" s="48"/>
      <c r="IWH3274" s="41"/>
      <c r="IWI3274" s="44"/>
      <c r="IWJ3274" s="18"/>
      <c r="IWK3274" s="16"/>
      <c r="IWL3274" s="36"/>
      <c r="IWM3274" s="36"/>
      <c r="IWN3274" s="36"/>
      <c r="IWO3274" s="36"/>
      <c r="IWP3274" s="36"/>
      <c r="IWQ3274" s="36"/>
      <c r="IWR3274" s="36"/>
      <c r="IWS3274" s="36"/>
      <c r="IWT3274" s="36"/>
      <c r="IWU3274" s="36"/>
      <c r="IWV3274" s="36"/>
      <c r="IWW3274" s="36"/>
      <c r="IWX3274" s="36"/>
      <c r="IWY3274" s="12"/>
      <c r="IWZ3274" s="12"/>
      <c r="IXA3274" s="12"/>
      <c r="IXB3274" s="53"/>
      <c r="IXD3274" s="41"/>
      <c r="IXE3274" s="40"/>
      <c r="IXF3274" s="44"/>
      <c r="IXG3274" s="62"/>
      <c r="IXH3274" s="56"/>
      <c r="IXI3274" s="60"/>
      <c r="IXJ3274" s="60"/>
      <c r="IXK3274" s="60"/>
      <c r="IXL3274" s="60"/>
      <c r="IXM3274" s="46"/>
      <c r="IXN3274" s="65"/>
      <c r="IXO3274" s="19"/>
      <c r="IXP3274" s="48"/>
      <c r="IXQ3274" s="41"/>
      <c r="IXR3274" s="44"/>
      <c r="IXS3274" s="18"/>
      <c r="IXT3274" s="16"/>
      <c r="IXU3274" s="36"/>
      <c r="IXV3274" s="36"/>
      <c r="IXW3274" s="36"/>
      <c r="IXX3274" s="36"/>
      <c r="IXY3274" s="36"/>
      <c r="IXZ3274" s="36"/>
      <c r="IYA3274" s="36"/>
      <c r="IYB3274" s="36"/>
      <c r="IYC3274" s="36"/>
      <c r="IYD3274" s="36"/>
      <c r="IYE3274" s="36"/>
      <c r="IYF3274" s="36"/>
      <c r="IYG3274" s="36"/>
      <c r="IYH3274" s="12"/>
      <c r="IYI3274" s="12"/>
      <c r="IYJ3274" s="12"/>
      <c r="IYK3274" s="53"/>
      <c r="IYM3274" s="41"/>
      <c r="IYN3274" s="40"/>
      <c r="IYO3274" s="44"/>
      <c r="IYP3274" s="62"/>
      <c r="IYQ3274" s="56"/>
      <c r="IYR3274" s="60"/>
      <c r="IYS3274" s="60"/>
      <c r="IYT3274" s="60"/>
      <c r="IYU3274" s="60"/>
      <c r="IYV3274" s="46"/>
      <c r="IYW3274" s="65"/>
      <c r="IYX3274" s="19"/>
      <c r="IYY3274" s="48"/>
      <c r="IYZ3274" s="41"/>
      <c r="IZA3274" s="44"/>
      <c r="IZB3274" s="18"/>
      <c r="IZC3274" s="16"/>
      <c r="IZD3274" s="36"/>
      <c r="IZE3274" s="36"/>
      <c r="IZF3274" s="36"/>
      <c r="IZG3274" s="36"/>
      <c r="IZH3274" s="36"/>
      <c r="IZI3274" s="36"/>
      <c r="IZJ3274" s="36"/>
      <c r="IZK3274" s="36"/>
      <c r="IZL3274" s="36"/>
      <c r="IZM3274" s="36"/>
      <c r="IZN3274" s="36"/>
      <c r="IZO3274" s="36"/>
      <c r="IZP3274" s="36"/>
      <c r="IZQ3274" s="12"/>
      <c r="IZR3274" s="12"/>
      <c r="IZS3274" s="12"/>
      <c r="IZT3274" s="53"/>
      <c r="IZV3274" s="41"/>
      <c r="IZW3274" s="40"/>
      <c r="IZX3274" s="44"/>
      <c r="IZY3274" s="62"/>
      <c r="IZZ3274" s="56"/>
      <c r="JAA3274" s="60"/>
      <c r="JAB3274" s="60"/>
      <c r="JAC3274" s="60"/>
      <c r="JAD3274" s="60"/>
      <c r="JAE3274" s="46"/>
      <c r="JAF3274" s="65"/>
      <c r="JAG3274" s="19"/>
      <c r="JAH3274" s="48"/>
      <c r="JAI3274" s="41"/>
      <c r="JAJ3274" s="44"/>
      <c r="JAK3274" s="18"/>
      <c r="JAL3274" s="16"/>
      <c r="JAM3274" s="36"/>
      <c r="JAN3274" s="36"/>
      <c r="JAO3274" s="36"/>
      <c r="JAP3274" s="36"/>
      <c r="JAQ3274" s="36"/>
      <c r="JAR3274" s="36"/>
      <c r="JAS3274" s="36"/>
      <c r="JAT3274" s="36"/>
      <c r="JAU3274" s="36"/>
      <c r="JAV3274" s="36"/>
      <c r="JAW3274" s="36"/>
      <c r="JAX3274" s="36"/>
      <c r="JAY3274" s="36"/>
      <c r="JAZ3274" s="12"/>
      <c r="JBA3274" s="12"/>
      <c r="JBB3274" s="12"/>
      <c r="JBC3274" s="53"/>
      <c r="JBE3274" s="41"/>
      <c r="JBF3274" s="40"/>
      <c r="JBG3274" s="44"/>
      <c r="JBH3274" s="62"/>
      <c r="JBI3274" s="56"/>
      <c r="JBJ3274" s="60"/>
      <c r="JBK3274" s="60"/>
      <c r="JBL3274" s="60"/>
      <c r="JBM3274" s="60"/>
      <c r="JBN3274" s="46"/>
      <c r="JBO3274" s="65"/>
      <c r="JBP3274" s="19"/>
      <c r="JBQ3274" s="48"/>
      <c r="JBR3274" s="41"/>
      <c r="JBS3274" s="44"/>
      <c r="JBT3274" s="18"/>
      <c r="JBU3274" s="16"/>
      <c r="JBV3274" s="36"/>
      <c r="JBW3274" s="36"/>
      <c r="JBX3274" s="36"/>
      <c r="JBY3274" s="36"/>
      <c r="JBZ3274" s="36"/>
      <c r="JCA3274" s="36"/>
      <c r="JCB3274" s="36"/>
      <c r="JCC3274" s="36"/>
      <c r="JCD3274" s="36"/>
      <c r="JCE3274" s="36"/>
      <c r="JCF3274" s="36"/>
      <c r="JCG3274" s="36"/>
      <c r="JCH3274" s="36"/>
      <c r="JCI3274" s="12"/>
      <c r="JCJ3274" s="12"/>
      <c r="JCK3274" s="12"/>
      <c r="JCL3274" s="53"/>
      <c r="JCN3274" s="41"/>
      <c r="JCO3274" s="40"/>
      <c r="JCP3274" s="44"/>
      <c r="JCQ3274" s="62"/>
      <c r="JCR3274" s="56"/>
      <c r="JCS3274" s="60"/>
      <c r="JCT3274" s="60"/>
      <c r="JCU3274" s="60"/>
      <c r="JCV3274" s="60"/>
      <c r="JCW3274" s="46"/>
      <c r="JCX3274" s="65"/>
      <c r="JCY3274" s="19"/>
      <c r="JCZ3274" s="48"/>
      <c r="JDA3274" s="41"/>
      <c r="JDB3274" s="44"/>
      <c r="JDC3274" s="18"/>
      <c r="JDD3274" s="16"/>
      <c r="JDE3274" s="36"/>
      <c r="JDF3274" s="36"/>
      <c r="JDG3274" s="36"/>
      <c r="JDH3274" s="36"/>
      <c r="JDI3274" s="36"/>
      <c r="JDJ3274" s="36"/>
      <c r="JDK3274" s="36"/>
      <c r="JDL3274" s="36"/>
      <c r="JDM3274" s="36"/>
      <c r="JDN3274" s="36"/>
      <c r="JDO3274" s="36"/>
      <c r="JDP3274" s="36"/>
      <c r="JDQ3274" s="36"/>
      <c r="JDR3274" s="12"/>
      <c r="JDS3274" s="12"/>
      <c r="JDT3274" s="12"/>
      <c r="JDU3274" s="53"/>
      <c r="JDW3274" s="41"/>
      <c r="JDX3274" s="40"/>
      <c r="JDY3274" s="44"/>
      <c r="JDZ3274" s="62"/>
      <c r="JEA3274" s="56"/>
      <c r="JEB3274" s="60"/>
      <c r="JEC3274" s="60"/>
      <c r="JED3274" s="60"/>
      <c r="JEE3274" s="60"/>
      <c r="JEF3274" s="46"/>
      <c r="JEG3274" s="65"/>
      <c r="JEH3274" s="19"/>
      <c r="JEI3274" s="48"/>
      <c r="JEJ3274" s="41"/>
      <c r="JEK3274" s="44"/>
      <c r="JEL3274" s="18"/>
      <c r="JEM3274" s="16"/>
      <c r="JEN3274" s="36"/>
      <c r="JEO3274" s="36"/>
      <c r="JEP3274" s="36"/>
      <c r="JEQ3274" s="36"/>
      <c r="JER3274" s="36"/>
      <c r="JES3274" s="36"/>
      <c r="JET3274" s="36"/>
      <c r="JEU3274" s="36"/>
      <c r="JEV3274" s="36"/>
      <c r="JEW3274" s="36"/>
      <c r="JEX3274" s="36"/>
      <c r="JEY3274" s="36"/>
      <c r="JEZ3274" s="36"/>
      <c r="JFA3274" s="12"/>
      <c r="JFB3274" s="12"/>
      <c r="JFC3274" s="12"/>
      <c r="JFD3274" s="53"/>
      <c r="JFF3274" s="41"/>
      <c r="JFG3274" s="40"/>
      <c r="JFH3274" s="44"/>
      <c r="JFI3274" s="62"/>
      <c r="JFJ3274" s="56"/>
      <c r="JFK3274" s="60"/>
      <c r="JFL3274" s="60"/>
      <c r="JFM3274" s="60"/>
      <c r="JFN3274" s="60"/>
      <c r="JFO3274" s="46"/>
      <c r="JFP3274" s="65"/>
      <c r="JFQ3274" s="19"/>
      <c r="JFR3274" s="48"/>
      <c r="JFS3274" s="41"/>
      <c r="JFT3274" s="44"/>
      <c r="JFU3274" s="18"/>
      <c r="JFV3274" s="16"/>
      <c r="JFW3274" s="36"/>
      <c r="JFX3274" s="36"/>
      <c r="JFY3274" s="36"/>
      <c r="JFZ3274" s="36"/>
      <c r="JGA3274" s="36"/>
      <c r="JGB3274" s="36"/>
      <c r="JGC3274" s="36"/>
      <c r="JGD3274" s="36"/>
      <c r="JGE3274" s="36"/>
      <c r="JGF3274" s="36"/>
      <c r="JGG3274" s="36"/>
      <c r="JGH3274" s="36"/>
      <c r="JGI3274" s="36"/>
      <c r="JGJ3274" s="12"/>
      <c r="JGK3274" s="12"/>
      <c r="JGL3274" s="12"/>
      <c r="JGM3274" s="53"/>
      <c r="JGO3274" s="41"/>
      <c r="JGP3274" s="40"/>
      <c r="JGQ3274" s="44"/>
      <c r="JGR3274" s="62"/>
      <c r="JGS3274" s="56"/>
      <c r="JGT3274" s="60"/>
      <c r="JGU3274" s="60"/>
      <c r="JGV3274" s="60"/>
      <c r="JGW3274" s="60"/>
      <c r="JGX3274" s="46"/>
      <c r="JGY3274" s="65"/>
      <c r="JGZ3274" s="19"/>
      <c r="JHA3274" s="48"/>
      <c r="JHB3274" s="41"/>
      <c r="JHC3274" s="44"/>
      <c r="JHD3274" s="18"/>
      <c r="JHE3274" s="16"/>
      <c r="JHF3274" s="36"/>
      <c r="JHG3274" s="36"/>
      <c r="JHH3274" s="36"/>
      <c r="JHI3274" s="36"/>
      <c r="JHJ3274" s="36"/>
      <c r="JHK3274" s="36"/>
      <c r="JHL3274" s="36"/>
      <c r="JHM3274" s="36"/>
      <c r="JHN3274" s="36"/>
      <c r="JHO3274" s="36"/>
      <c r="JHP3274" s="36"/>
      <c r="JHQ3274" s="36"/>
      <c r="JHR3274" s="36"/>
      <c r="JHS3274" s="12"/>
      <c r="JHT3274" s="12"/>
      <c r="JHU3274" s="12"/>
      <c r="JHV3274" s="53"/>
      <c r="JHX3274" s="41"/>
      <c r="JHY3274" s="40"/>
      <c r="JHZ3274" s="44"/>
      <c r="JIA3274" s="62"/>
      <c r="JIB3274" s="56"/>
      <c r="JIC3274" s="60"/>
      <c r="JID3274" s="60"/>
      <c r="JIE3274" s="60"/>
      <c r="JIF3274" s="60"/>
      <c r="JIG3274" s="46"/>
      <c r="JIH3274" s="65"/>
      <c r="JII3274" s="19"/>
      <c r="JIJ3274" s="48"/>
      <c r="JIK3274" s="41"/>
      <c r="JIL3274" s="44"/>
      <c r="JIM3274" s="18"/>
      <c r="JIN3274" s="16"/>
      <c r="JIO3274" s="36"/>
      <c r="JIP3274" s="36"/>
      <c r="JIQ3274" s="36"/>
      <c r="JIR3274" s="36"/>
      <c r="JIS3274" s="36"/>
      <c r="JIT3274" s="36"/>
      <c r="JIU3274" s="36"/>
      <c r="JIV3274" s="36"/>
      <c r="JIW3274" s="36"/>
      <c r="JIX3274" s="36"/>
      <c r="JIY3274" s="36"/>
      <c r="JIZ3274" s="36"/>
      <c r="JJA3274" s="36"/>
      <c r="JJB3274" s="12"/>
      <c r="JJC3274" s="12"/>
      <c r="JJD3274" s="12"/>
      <c r="JJE3274" s="53"/>
      <c r="JJG3274" s="41"/>
      <c r="JJH3274" s="40"/>
      <c r="JJI3274" s="44"/>
      <c r="JJJ3274" s="62"/>
      <c r="JJK3274" s="56"/>
      <c r="JJL3274" s="60"/>
      <c r="JJM3274" s="60"/>
      <c r="JJN3274" s="60"/>
      <c r="JJO3274" s="60"/>
      <c r="JJP3274" s="46"/>
      <c r="JJQ3274" s="65"/>
      <c r="JJR3274" s="19"/>
      <c r="JJS3274" s="48"/>
      <c r="JJT3274" s="41"/>
      <c r="JJU3274" s="44"/>
      <c r="JJV3274" s="18"/>
      <c r="JJW3274" s="16"/>
      <c r="JJX3274" s="36"/>
      <c r="JJY3274" s="36"/>
      <c r="JJZ3274" s="36"/>
      <c r="JKA3274" s="36"/>
      <c r="JKB3274" s="36"/>
      <c r="JKC3274" s="36"/>
      <c r="JKD3274" s="36"/>
      <c r="JKE3274" s="36"/>
      <c r="JKF3274" s="36"/>
      <c r="JKG3274" s="36"/>
      <c r="JKH3274" s="36"/>
      <c r="JKI3274" s="36"/>
      <c r="JKJ3274" s="36"/>
      <c r="JKK3274" s="12"/>
      <c r="JKL3274" s="12"/>
      <c r="JKM3274" s="12"/>
      <c r="JKN3274" s="53"/>
      <c r="JKP3274" s="41"/>
      <c r="JKQ3274" s="40"/>
      <c r="JKR3274" s="44"/>
      <c r="JKS3274" s="62"/>
      <c r="JKT3274" s="56"/>
      <c r="JKU3274" s="60"/>
      <c r="JKV3274" s="60"/>
      <c r="JKW3274" s="60"/>
      <c r="JKX3274" s="60"/>
      <c r="JKY3274" s="46"/>
      <c r="JKZ3274" s="65"/>
      <c r="JLA3274" s="19"/>
      <c r="JLB3274" s="48"/>
      <c r="JLC3274" s="41"/>
      <c r="JLD3274" s="44"/>
      <c r="JLE3274" s="18"/>
      <c r="JLF3274" s="16"/>
      <c r="JLG3274" s="36"/>
      <c r="JLH3274" s="36"/>
      <c r="JLI3274" s="36"/>
      <c r="JLJ3274" s="36"/>
      <c r="JLK3274" s="36"/>
      <c r="JLL3274" s="36"/>
      <c r="JLM3274" s="36"/>
      <c r="JLN3274" s="36"/>
      <c r="JLO3274" s="36"/>
      <c r="JLP3274" s="36"/>
      <c r="JLQ3274" s="36"/>
      <c r="JLR3274" s="36"/>
      <c r="JLS3274" s="36"/>
      <c r="JLT3274" s="12"/>
      <c r="JLU3274" s="12"/>
      <c r="JLV3274" s="12"/>
      <c r="JLW3274" s="53"/>
      <c r="JLY3274" s="41"/>
      <c r="JLZ3274" s="40"/>
      <c r="JMA3274" s="44"/>
      <c r="JMB3274" s="62"/>
      <c r="JMC3274" s="56"/>
      <c r="JMD3274" s="60"/>
      <c r="JME3274" s="60"/>
      <c r="JMF3274" s="60"/>
      <c r="JMG3274" s="60"/>
      <c r="JMH3274" s="46"/>
      <c r="JMI3274" s="65"/>
      <c r="JMJ3274" s="19"/>
      <c r="JMK3274" s="48"/>
      <c r="JML3274" s="41"/>
      <c r="JMM3274" s="44"/>
      <c r="JMN3274" s="18"/>
      <c r="JMO3274" s="16"/>
      <c r="JMP3274" s="36"/>
      <c r="JMQ3274" s="36"/>
      <c r="JMR3274" s="36"/>
      <c r="JMS3274" s="36"/>
      <c r="JMT3274" s="36"/>
      <c r="JMU3274" s="36"/>
      <c r="JMV3274" s="36"/>
      <c r="JMW3274" s="36"/>
      <c r="JMX3274" s="36"/>
      <c r="JMY3274" s="36"/>
      <c r="JMZ3274" s="36"/>
      <c r="JNA3274" s="36"/>
      <c r="JNB3274" s="36"/>
      <c r="JNC3274" s="12"/>
      <c r="JND3274" s="12"/>
      <c r="JNE3274" s="12"/>
      <c r="JNF3274" s="53"/>
      <c r="JNH3274" s="41"/>
      <c r="JNI3274" s="40"/>
      <c r="JNJ3274" s="44"/>
      <c r="JNK3274" s="62"/>
      <c r="JNL3274" s="56"/>
      <c r="JNM3274" s="60"/>
      <c r="JNN3274" s="60"/>
      <c r="JNO3274" s="60"/>
      <c r="JNP3274" s="60"/>
      <c r="JNQ3274" s="46"/>
      <c r="JNR3274" s="65"/>
      <c r="JNS3274" s="19"/>
      <c r="JNT3274" s="48"/>
      <c r="JNU3274" s="41"/>
      <c r="JNV3274" s="44"/>
      <c r="JNW3274" s="18"/>
      <c r="JNX3274" s="16"/>
      <c r="JNY3274" s="36"/>
      <c r="JNZ3274" s="36"/>
      <c r="JOA3274" s="36"/>
      <c r="JOB3274" s="36"/>
      <c r="JOC3274" s="36"/>
      <c r="JOD3274" s="36"/>
      <c r="JOE3274" s="36"/>
      <c r="JOF3274" s="36"/>
      <c r="JOG3274" s="36"/>
      <c r="JOH3274" s="36"/>
      <c r="JOI3274" s="36"/>
      <c r="JOJ3274" s="36"/>
      <c r="JOK3274" s="36"/>
      <c r="JOL3274" s="12"/>
      <c r="JOM3274" s="12"/>
      <c r="JON3274" s="12"/>
      <c r="JOO3274" s="53"/>
      <c r="JOQ3274" s="41"/>
      <c r="JOR3274" s="40"/>
      <c r="JOS3274" s="44"/>
      <c r="JOT3274" s="62"/>
      <c r="JOU3274" s="56"/>
      <c r="JOV3274" s="60"/>
      <c r="JOW3274" s="60"/>
      <c r="JOX3274" s="60"/>
      <c r="JOY3274" s="60"/>
      <c r="JOZ3274" s="46"/>
      <c r="JPA3274" s="65"/>
      <c r="JPB3274" s="19"/>
      <c r="JPC3274" s="48"/>
      <c r="JPD3274" s="41"/>
      <c r="JPE3274" s="44"/>
      <c r="JPF3274" s="18"/>
      <c r="JPG3274" s="16"/>
      <c r="JPH3274" s="36"/>
      <c r="JPI3274" s="36"/>
      <c r="JPJ3274" s="36"/>
      <c r="JPK3274" s="36"/>
      <c r="JPL3274" s="36"/>
      <c r="JPM3274" s="36"/>
      <c r="JPN3274" s="36"/>
      <c r="JPO3274" s="36"/>
      <c r="JPP3274" s="36"/>
      <c r="JPQ3274" s="36"/>
      <c r="JPR3274" s="36"/>
      <c r="JPS3274" s="36"/>
      <c r="JPT3274" s="36"/>
      <c r="JPU3274" s="12"/>
      <c r="JPV3274" s="12"/>
      <c r="JPW3274" s="12"/>
      <c r="JPX3274" s="53"/>
      <c r="JPZ3274" s="41"/>
      <c r="JQA3274" s="40"/>
      <c r="JQB3274" s="44"/>
      <c r="JQC3274" s="62"/>
      <c r="JQD3274" s="56"/>
      <c r="JQE3274" s="60"/>
      <c r="JQF3274" s="60"/>
      <c r="JQG3274" s="60"/>
      <c r="JQH3274" s="60"/>
      <c r="JQI3274" s="46"/>
      <c r="JQJ3274" s="65"/>
      <c r="JQK3274" s="19"/>
      <c r="JQL3274" s="48"/>
      <c r="JQM3274" s="41"/>
      <c r="JQN3274" s="44"/>
      <c r="JQO3274" s="18"/>
      <c r="JQP3274" s="16"/>
      <c r="JQQ3274" s="36"/>
      <c r="JQR3274" s="36"/>
      <c r="JQS3274" s="36"/>
      <c r="JQT3274" s="36"/>
      <c r="JQU3274" s="36"/>
      <c r="JQV3274" s="36"/>
      <c r="JQW3274" s="36"/>
      <c r="JQX3274" s="36"/>
      <c r="JQY3274" s="36"/>
      <c r="JQZ3274" s="36"/>
      <c r="JRA3274" s="36"/>
      <c r="JRB3274" s="36"/>
      <c r="JRC3274" s="36"/>
      <c r="JRD3274" s="12"/>
      <c r="JRE3274" s="12"/>
      <c r="JRF3274" s="12"/>
      <c r="JRG3274" s="53"/>
      <c r="JRI3274" s="41"/>
      <c r="JRJ3274" s="40"/>
      <c r="JRK3274" s="44"/>
      <c r="JRL3274" s="62"/>
      <c r="JRM3274" s="56"/>
      <c r="JRN3274" s="60"/>
      <c r="JRO3274" s="60"/>
      <c r="JRP3274" s="60"/>
      <c r="JRQ3274" s="60"/>
      <c r="JRR3274" s="46"/>
      <c r="JRS3274" s="65"/>
      <c r="JRT3274" s="19"/>
      <c r="JRU3274" s="48"/>
      <c r="JRV3274" s="41"/>
      <c r="JRW3274" s="44"/>
      <c r="JRX3274" s="18"/>
      <c r="JRY3274" s="16"/>
      <c r="JRZ3274" s="36"/>
      <c r="JSA3274" s="36"/>
      <c r="JSB3274" s="36"/>
      <c r="JSC3274" s="36"/>
      <c r="JSD3274" s="36"/>
      <c r="JSE3274" s="36"/>
      <c r="JSF3274" s="36"/>
      <c r="JSG3274" s="36"/>
      <c r="JSH3274" s="36"/>
      <c r="JSI3274" s="36"/>
      <c r="JSJ3274" s="36"/>
      <c r="JSK3274" s="36"/>
      <c r="JSL3274" s="36"/>
      <c r="JSM3274" s="12"/>
      <c r="JSN3274" s="12"/>
      <c r="JSO3274" s="12"/>
      <c r="JSP3274" s="53"/>
      <c r="JSR3274" s="41"/>
      <c r="JSS3274" s="40"/>
      <c r="JST3274" s="44"/>
      <c r="JSU3274" s="62"/>
      <c r="JSV3274" s="56"/>
      <c r="JSW3274" s="60"/>
      <c r="JSX3274" s="60"/>
      <c r="JSY3274" s="60"/>
      <c r="JSZ3274" s="60"/>
      <c r="JTA3274" s="46"/>
      <c r="JTB3274" s="65"/>
      <c r="JTC3274" s="19"/>
      <c r="JTD3274" s="48"/>
      <c r="JTE3274" s="41"/>
      <c r="JTF3274" s="44"/>
      <c r="JTG3274" s="18"/>
      <c r="JTH3274" s="16"/>
      <c r="JTI3274" s="36"/>
      <c r="JTJ3274" s="36"/>
      <c r="JTK3274" s="36"/>
      <c r="JTL3274" s="36"/>
      <c r="JTM3274" s="36"/>
      <c r="JTN3274" s="36"/>
      <c r="JTO3274" s="36"/>
      <c r="JTP3274" s="36"/>
      <c r="JTQ3274" s="36"/>
      <c r="JTR3274" s="36"/>
      <c r="JTS3274" s="36"/>
      <c r="JTT3274" s="36"/>
      <c r="JTU3274" s="36"/>
      <c r="JTV3274" s="12"/>
      <c r="JTW3274" s="12"/>
      <c r="JTX3274" s="12"/>
      <c r="JTY3274" s="53"/>
      <c r="JUA3274" s="41"/>
      <c r="JUB3274" s="40"/>
      <c r="JUC3274" s="44"/>
      <c r="JUD3274" s="62"/>
      <c r="JUE3274" s="56"/>
      <c r="JUF3274" s="60"/>
      <c r="JUG3274" s="60"/>
      <c r="JUH3274" s="60"/>
      <c r="JUI3274" s="60"/>
      <c r="JUJ3274" s="46"/>
      <c r="JUK3274" s="65"/>
      <c r="JUL3274" s="19"/>
      <c r="JUM3274" s="48"/>
      <c r="JUN3274" s="41"/>
      <c r="JUO3274" s="44"/>
      <c r="JUP3274" s="18"/>
      <c r="JUQ3274" s="16"/>
      <c r="JUR3274" s="36"/>
      <c r="JUS3274" s="36"/>
      <c r="JUT3274" s="36"/>
      <c r="JUU3274" s="36"/>
      <c r="JUV3274" s="36"/>
      <c r="JUW3274" s="36"/>
      <c r="JUX3274" s="36"/>
      <c r="JUY3274" s="36"/>
      <c r="JUZ3274" s="36"/>
      <c r="JVA3274" s="36"/>
      <c r="JVB3274" s="36"/>
      <c r="JVC3274" s="36"/>
      <c r="JVD3274" s="36"/>
      <c r="JVE3274" s="12"/>
      <c r="JVF3274" s="12"/>
      <c r="JVG3274" s="12"/>
      <c r="JVH3274" s="53"/>
      <c r="JVJ3274" s="41"/>
      <c r="JVK3274" s="40"/>
      <c r="JVL3274" s="44"/>
      <c r="JVM3274" s="62"/>
      <c r="JVN3274" s="56"/>
      <c r="JVO3274" s="60"/>
      <c r="JVP3274" s="60"/>
      <c r="JVQ3274" s="60"/>
      <c r="JVR3274" s="60"/>
      <c r="JVS3274" s="46"/>
      <c r="JVT3274" s="65"/>
      <c r="JVU3274" s="19"/>
      <c r="JVV3274" s="48"/>
      <c r="JVW3274" s="41"/>
      <c r="JVX3274" s="44"/>
      <c r="JVY3274" s="18"/>
      <c r="JVZ3274" s="16"/>
      <c r="JWA3274" s="36"/>
      <c r="JWB3274" s="36"/>
      <c r="JWC3274" s="36"/>
      <c r="JWD3274" s="36"/>
      <c r="JWE3274" s="36"/>
      <c r="JWF3274" s="36"/>
      <c r="JWG3274" s="36"/>
      <c r="JWH3274" s="36"/>
      <c r="JWI3274" s="36"/>
      <c r="JWJ3274" s="36"/>
      <c r="JWK3274" s="36"/>
      <c r="JWL3274" s="36"/>
      <c r="JWM3274" s="36"/>
      <c r="JWN3274" s="12"/>
      <c r="JWO3274" s="12"/>
      <c r="JWP3274" s="12"/>
      <c r="JWQ3274" s="53"/>
      <c r="JWS3274" s="41"/>
      <c r="JWT3274" s="40"/>
      <c r="JWU3274" s="44"/>
      <c r="JWV3274" s="62"/>
      <c r="JWW3274" s="56"/>
      <c r="JWX3274" s="60"/>
      <c r="JWY3274" s="60"/>
      <c r="JWZ3274" s="60"/>
      <c r="JXA3274" s="60"/>
      <c r="JXB3274" s="46"/>
      <c r="JXC3274" s="65"/>
      <c r="JXD3274" s="19"/>
      <c r="JXE3274" s="48"/>
      <c r="JXF3274" s="41"/>
      <c r="JXG3274" s="44"/>
      <c r="JXH3274" s="18"/>
      <c r="JXI3274" s="16"/>
      <c r="JXJ3274" s="36"/>
      <c r="JXK3274" s="36"/>
      <c r="JXL3274" s="36"/>
      <c r="JXM3274" s="36"/>
      <c r="JXN3274" s="36"/>
      <c r="JXO3274" s="36"/>
      <c r="JXP3274" s="36"/>
      <c r="JXQ3274" s="36"/>
      <c r="JXR3274" s="36"/>
      <c r="JXS3274" s="36"/>
      <c r="JXT3274" s="36"/>
      <c r="JXU3274" s="36"/>
      <c r="JXV3274" s="36"/>
      <c r="JXW3274" s="12"/>
      <c r="JXX3274" s="12"/>
      <c r="JXY3274" s="12"/>
      <c r="JXZ3274" s="53"/>
      <c r="JYB3274" s="41"/>
      <c r="JYC3274" s="40"/>
      <c r="JYD3274" s="44"/>
      <c r="JYE3274" s="62"/>
      <c r="JYF3274" s="56"/>
      <c r="JYG3274" s="60"/>
      <c r="JYH3274" s="60"/>
      <c r="JYI3274" s="60"/>
      <c r="JYJ3274" s="60"/>
      <c r="JYK3274" s="46"/>
      <c r="JYL3274" s="65"/>
      <c r="JYM3274" s="19"/>
      <c r="JYN3274" s="48"/>
      <c r="JYO3274" s="41"/>
      <c r="JYP3274" s="44"/>
      <c r="JYQ3274" s="18"/>
      <c r="JYR3274" s="16"/>
      <c r="JYS3274" s="36"/>
      <c r="JYT3274" s="36"/>
      <c r="JYU3274" s="36"/>
      <c r="JYV3274" s="36"/>
      <c r="JYW3274" s="36"/>
      <c r="JYX3274" s="36"/>
      <c r="JYY3274" s="36"/>
      <c r="JYZ3274" s="36"/>
      <c r="JZA3274" s="36"/>
      <c r="JZB3274" s="36"/>
      <c r="JZC3274" s="36"/>
      <c r="JZD3274" s="36"/>
      <c r="JZE3274" s="36"/>
      <c r="JZF3274" s="12"/>
      <c r="JZG3274" s="12"/>
      <c r="JZH3274" s="12"/>
      <c r="JZI3274" s="53"/>
      <c r="JZK3274" s="41"/>
      <c r="JZL3274" s="40"/>
      <c r="JZM3274" s="44"/>
      <c r="JZN3274" s="62"/>
      <c r="JZO3274" s="56"/>
      <c r="JZP3274" s="60"/>
      <c r="JZQ3274" s="60"/>
      <c r="JZR3274" s="60"/>
      <c r="JZS3274" s="60"/>
      <c r="JZT3274" s="46"/>
      <c r="JZU3274" s="65"/>
      <c r="JZV3274" s="19"/>
      <c r="JZW3274" s="48"/>
      <c r="JZX3274" s="41"/>
      <c r="JZY3274" s="44"/>
      <c r="JZZ3274" s="18"/>
      <c r="KAA3274" s="16"/>
      <c r="KAB3274" s="36"/>
      <c r="KAC3274" s="36"/>
      <c r="KAD3274" s="36"/>
      <c r="KAE3274" s="36"/>
      <c r="KAF3274" s="36"/>
      <c r="KAG3274" s="36"/>
      <c r="KAH3274" s="36"/>
      <c r="KAI3274" s="36"/>
      <c r="KAJ3274" s="36"/>
      <c r="KAK3274" s="36"/>
      <c r="KAL3274" s="36"/>
      <c r="KAM3274" s="36"/>
      <c r="KAN3274" s="36"/>
      <c r="KAO3274" s="12"/>
      <c r="KAP3274" s="12"/>
      <c r="KAQ3274" s="12"/>
      <c r="KAR3274" s="53"/>
      <c r="KAT3274" s="41"/>
      <c r="KAU3274" s="40"/>
      <c r="KAV3274" s="44"/>
      <c r="KAW3274" s="62"/>
      <c r="KAX3274" s="56"/>
      <c r="KAY3274" s="60"/>
      <c r="KAZ3274" s="60"/>
      <c r="KBA3274" s="60"/>
      <c r="KBB3274" s="60"/>
      <c r="KBC3274" s="46"/>
      <c r="KBD3274" s="65"/>
      <c r="KBE3274" s="19"/>
      <c r="KBF3274" s="48"/>
      <c r="KBG3274" s="41"/>
      <c r="KBH3274" s="44"/>
      <c r="KBI3274" s="18"/>
      <c r="KBJ3274" s="16"/>
      <c r="KBK3274" s="36"/>
      <c r="KBL3274" s="36"/>
      <c r="KBM3274" s="36"/>
      <c r="KBN3274" s="36"/>
      <c r="KBO3274" s="36"/>
      <c r="KBP3274" s="36"/>
      <c r="KBQ3274" s="36"/>
      <c r="KBR3274" s="36"/>
      <c r="KBS3274" s="36"/>
      <c r="KBT3274" s="36"/>
      <c r="KBU3274" s="36"/>
      <c r="KBV3274" s="36"/>
      <c r="KBW3274" s="36"/>
      <c r="KBX3274" s="12"/>
      <c r="KBY3274" s="12"/>
      <c r="KBZ3274" s="12"/>
      <c r="KCA3274" s="53"/>
      <c r="KCC3274" s="41"/>
      <c r="KCD3274" s="40"/>
      <c r="KCE3274" s="44"/>
      <c r="KCF3274" s="62"/>
      <c r="KCG3274" s="56"/>
      <c r="KCH3274" s="60"/>
      <c r="KCI3274" s="60"/>
      <c r="KCJ3274" s="60"/>
      <c r="KCK3274" s="60"/>
      <c r="KCL3274" s="46"/>
      <c r="KCM3274" s="65"/>
      <c r="KCN3274" s="19"/>
      <c r="KCO3274" s="48"/>
      <c r="KCP3274" s="41"/>
      <c r="KCQ3274" s="44"/>
      <c r="KCR3274" s="18"/>
      <c r="KCS3274" s="16"/>
      <c r="KCT3274" s="36"/>
      <c r="KCU3274" s="36"/>
      <c r="KCV3274" s="36"/>
      <c r="KCW3274" s="36"/>
      <c r="KCX3274" s="36"/>
      <c r="KCY3274" s="36"/>
      <c r="KCZ3274" s="36"/>
      <c r="KDA3274" s="36"/>
      <c r="KDB3274" s="36"/>
      <c r="KDC3274" s="36"/>
      <c r="KDD3274" s="36"/>
      <c r="KDE3274" s="36"/>
      <c r="KDF3274" s="36"/>
      <c r="KDG3274" s="12"/>
      <c r="KDH3274" s="12"/>
      <c r="KDI3274" s="12"/>
      <c r="KDJ3274" s="53"/>
      <c r="KDL3274" s="41"/>
      <c r="KDM3274" s="40"/>
      <c r="KDN3274" s="44"/>
      <c r="KDO3274" s="62"/>
      <c r="KDP3274" s="56"/>
      <c r="KDQ3274" s="60"/>
      <c r="KDR3274" s="60"/>
      <c r="KDS3274" s="60"/>
      <c r="KDT3274" s="60"/>
      <c r="KDU3274" s="46"/>
      <c r="KDV3274" s="65"/>
      <c r="KDW3274" s="19"/>
      <c r="KDX3274" s="48"/>
      <c r="KDY3274" s="41"/>
      <c r="KDZ3274" s="44"/>
      <c r="KEA3274" s="18"/>
      <c r="KEB3274" s="16"/>
      <c r="KEC3274" s="36"/>
      <c r="KED3274" s="36"/>
      <c r="KEE3274" s="36"/>
      <c r="KEF3274" s="36"/>
      <c r="KEG3274" s="36"/>
      <c r="KEH3274" s="36"/>
      <c r="KEI3274" s="36"/>
      <c r="KEJ3274" s="36"/>
      <c r="KEK3274" s="36"/>
      <c r="KEL3274" s="36"/>
      <c r="KEM3274" s="36"/>
      <c r="KEN3274" s="36"/>
      <c r="KEO3274" s="36"/>
      <c r="KEP3274" s="12"/>
      <c r="KEQ3274" s="12"/>
      <c r="KER3274" s="12"/>
      <c r="KES3274" s="53"/>
      <c r="KEU3274" s="41"/>
      <c r="KEV3274" s="40"/>
      <c r="KEW3274" s="44"/>
      <c r="KEX3274" s="62"/>
      <c r="KEY3274" s="56"/>
      <c r="KEZ3274" s="60"/>
      <c r="KFA3274" s="60"/>
      <c r="KFB3274" s="60"/>
      <c r="KFC3274" s="60"/>
      <c r="KFD3274" s="46"/>
      <c r="KFE3274" s="65"/>
      <c r="KFF3274" s="19"/>
      <c r="KFG3274" s="48"/>
      <c r="KFH3274" s="41"/>
      <c r="KFI3274" s="44"/>
      <c r="KFJ3274" s="18"/>
      <c r="KFK3274" s="16"/>
      <c r="KFL3274" s="36"/>
      <c r="KFM3274" s="36"/>
      <c r="KFN3274" s="36"/>
      <c r="KFO3274" s="36"/>
      <c r="KFP3274" s="36"/>
      <c r="KFQ3274" s="36"/>
      <c r="KFR3274" s="36"/>
      <c r="KFS3274" s="36"/>
      <c r="KFT3274" s="36"/>
      <c r="KFU3274" s="36"/>
      <c r="KFV3274" s="36"/>
      <c r="KFW3274" s="36"/>
      <c r="KFX3274" s="36"/>
      <c r="KFY3274" s="12"/>
      <c r="KFZ3274" s="12"/>
      <c r="KGA3274" s="12"/>
      <c r="KGB3274" s="53"/>
      <c r="KGD3274" s="41"/>
      <c r="KGE3274" s="40"/>
      <c r="KGF3274" s="44"/>
      <c r="KGG3274" s="62"/>
      <c r="KGH3274" s="56"/>
      <c r="KGI3274" s="60"/>
      <c r="KGJ3274" s="60"/>
      <c r="KGK3274" s="60"/>
      <c r="KGL3274" s="60"/>
      <c r="KGM3274" s="46"/>
      <c r="KGN3274" s="65"/>
      <c r="KGO3274" s="19"/>
      <c r="KGP3274" s="48"/>
      <c r="KGQ3274" s="41"/>
      <c r="KGR3274" s="44"/>
      <c r="KGS3274" s="18"/>
      <c r="KGT3274" s="16"/>
      <c r="KGU3274" s="36"/>
      <c r="KGV3274" s="36"/>
      <c r="KGW3274" s="36"/>
      <c r="KGX3274" s="36"/>
      <c r="KGY3274" s="36"/>
      <c r="KGZ3274" s="36"/>
      <c r="KHA3274" s="36"/>
      <c r="KHB3274" s="36"/>
      <c r="KHC3274" s="36"/>
      <c r="KHD3274" s="36"/>
      <c r="KHE3274" s="36"/>
      <c r="KHF3274" s="36"/>
      <c r="KHG3274" s="36"/>
      <c r="KHH3274" s="12"/>
      <c r="KHI3274" s="12"/>
      <c r="KHJ3274" s="12"/>
      <c r="KHK3274" s="53"/>
      <c r="KHM3274" s="41"/>
      <c r="KHN3274" s="40"/>
      <c r="KHO3274" s="44"/>
      <c r="KHP3274" s="62"/>
      <c r="KHQ3274" s="56"/>
      <c r="KHR3274" s="60"/>
      <c r="KHS3274" s="60"/>
      <c r="KHT3274" s="60"/>
      <c r="KHU3274" s="60"/>
      <c r="KHV3274" s="46"/>
      <c r="KHW3274" s="65"/>
      <c r="KHX3274" s="19"/>
      <c r="KHY3274" s="48"/>
      <c r="KHZ3274" s="41"/>
      <c r="KIA3274" s="44"/>
      <c r="KIB3274" s="18"/>
      <c r="KIC3274" s="16"/>
      <c r="KID3274" s="36"/>
      <c r="KIE3274" s="36"/>
      <c r="KIF3274" s="36"/>
      <c r="KIG3274" s="36"/>
      <c r="KIH3274" s="36"/>
      <c r="KII3274" s="36"/>
      <c r="KIJ3274" s="36"/>
      <c r="KIK3274" s="36"/>
      <c r="KIL3274" s="36"/>
      <c r="KIM3274" s="36"/>
      <c r="KIN3274" s="36"/>
      <c r="KIO3274" s="36"/>
      <c r="KIP3274" s="36"/>
      <c r="KIQ3274" s="12"/>
      <c r="KIR3274" s="12"/>
      <c r="KIS3274" s="12"/>
      <c r="KIT3274" s="53"/>
      <c r="KIV3274" s="41"/>
      <c r="KIW3274" s="40"/>
      <c r="KIX3274" s="44"/>
      <c r="KIY3274" s="62"/>
      <c r="KIZ3274" s="56"/>
      <c r="KJA3274" s="60"/>
      <c r="KJB3274" s="60"/>
      <c r="KJC3274" s="60"/>
      <c r="KJD3274" s="60"/>
      <c r="KJE3274" s="46"/>
      <c r="KJF3274" s="65"/>
      <c r="KJG3274" s="19"/>
      <c r="KJH3274" s="48"/>
      <c r="KJI3274" s="41"/>
      <c r="KJJ3274" s="44"/>
      <c r="KJK3274" s="18"/>
      <c r="KJL3274" s="16"/>
      <c r="KJM3274" s="36"/>
      <c r="KJN3274" s="36"/>
      <c r="KJO3274" s="36"/>
      <c r="KJP3274" s="36"/>
      <c r="KJQ3274" s="36"/>
      <c r="KJR3274" s="36"/>
      <c r="KJS3274" s="36"/>
      <c r="KJT3274" s="36"/>
      <c r="KJU3274" s="36"/>
      <c r="KJV3274" s="36"/>
      <c r="KJW3274" s="36"/>
      <c r="KJX3274" s="36"/>
      <c r="KJY3274" s="36"/>
      <c r="KJZ3274" s="12"/>
      <c r="KKA3274" s="12"/>
      <c r="KKB3274" s="12"/>
      <c r="KKC3274" s="53"/>
      <c r="KKE3274" s="41"/>
      <c r="KKF3274" s="40"/>
      <c r="KKG3274" s="44"/>
      <c r="KKH3274" s="62"/>
      <c r="KKI3274" s="56"/>
      <c r="KKJ3274" s="60"/>
      <c r="KKK3274" s="60"/>
      <c r="KKL3274" s="60"/>
      <c r="KKM3274" s="60"/>
      <c r="KKN3274" s="46"/>
      <c r="KKO3274" s="65"/>
      <c r="KKP3274" s="19"/>
      <c r="KKQ3274" s="48"/>
      <c r="KKR3274" s="41"/>
      <c r="KKS3274" s="44"/>
      <c r="KKT3274" s="18"/>
      <c r="KKU3274" s="16"/>
      <c r="KKV3274" s="36"/>
      <c r="KKW3274" s="36"/>
      <c r="KKX3274" s="36"/>
      <c r="KKY3274" s="36"/>
      <c r="KKZ3274" s="36"/>
      <c r="KLA3274" s="36"/>
      <c r="KLB3274" s="36"/>
      <c r="KLC3274" s="36"/>
      <c r="KLD3274" s="36"/>
      <c r="KLE3274" s="36"/>
      <c r="KLF3274" s="36"/>
      <c r="KLG3274" s="36"/>
      <c r="KLH3274" s="36"/>
      <c r="KLI3274" s="12"/>
      <c r="KLJ3274" s="12"/>
      <c r="KLK3274" s="12"/>
      <c r="KLL3274" s="53"/>
      <c r="KLN3274" s="41"/>
      <c r="KLO3274" s="40"/>
      <c r="KLP3274" s="44"/>
      <c r="KLQ3274" s="62"/>
      <c r="KLR3274" s="56"/>
      <c r="KLS3274" s="60"/>
      <c r="KLT3274" s="60"/>
      <c r="KLU3274" s="60"/>
      <c r="KLV3274" s="60"/>
      <c r="KLW3274" s="46"/>
      <c r="KLX3274" s="65"/>
      <c r="KLY3274" s="19"/>
      <c r="KLZ3274" s="48"/>
      <c r="KMA3274" s="41"/>
      <c r="KMB3274" s="44"/>
      <c r="KMC3274" s="18"/>
      <c r="KMD3274" s="16"/>
      <c r="KME3274" s="36"/>
      <c r="KMF3274" s="36"/>
      <c r="KMG3274" s="36"/>
      <c r="KMH3274" s="36"/>
      <c r="KMI3274" s="36"/>
      <c r="KMJ3274" s="36"/>
      <c r="KMK3274" s="36"/>
      <c r="KML3274" s="36"/>
      <c r="KMM3274" s="36"/>
      <c r="KMN3274" s="36"/>
      <c r="KMO3274" s="36"/>
      <c r="KMP3274" s="36"/>
      <c r="KMQ3274" s="36"/>
      <c r="KMR3274" s="12"/>
      <c r="KMS3274" s="12"/>
      <c r="KMT3274" s="12"/>
      <c r="KMU3274" s="53"/>
      <c r="KMW3274" s="41"/>
      <c r="KMX3274" s="40"/>
      <c r="KMY3274" s="44"/>
      <c r="KMZ3274" s="62"/>
      <c r="KNA3274" s="56"/>
      <c r="KNB3274" s="60"/>
      <c r="KNC3274" s="60"/>
      <c r="KND3274" s="60"/>
      <c r="KNE3274" s="60"/>
      <c r="KNF3274" s="46"/>
      <c r="KNG3274" s="65"/>
      <c r="KNH3274" s="19"/>
      <c r="KNI3274" s="48"/>
      <c r="KNJ3274" s="41"/>
      <c r="KNK3274" s="44"/>
      <c r="KNL3274" s="18"/>
      <c r="KNM3274" s="16"/>
      <c r="KNN3274" s="36"/>
      <c r="KNO3274" s="36"/>
      <c r="KNP3274" s="36"/>
      <c r="KNQ3274" s="36"/>
      <c r="KNR3274" s="36"/>
      <c r="KNS3274" s="36"/>
      <c r="KNT3274" s="36"/>
      <c r="KNU3274" s="36"/>
      <c r="KNV3274" s="36"/>
      <c r="KNW3274" s="36"/>
      <c r="KNX3274" s="36"/>
      <c r="KNY3274" s="36"/>
      <c r="KNZ3274" s="36"/>
      <c r="KOA3274" s="12"/>
      <c r="KOB3274" s="12"/>
      <c r="KOC3274" s="12"/>
      <c r="KOD3274" s="53"/>
      <c r="KOF3274" s="41"/>
      <c r="KOG3274" s="40"/>
      <c r="KOH3274" s="44"/>
      <c r="KOI3274" s="62"/>
      <c r="KOJ3274" s="56"/>
      <c r="KOK3274" s="60"/>
      <c r="KOL3274" s="60"/>
      <c r="KOM3274" s="60"/>
      <c r="KON3274" s="60"/>
      <c r="KOO3274" s="46"/>
      <c r="KOP3274" s="65"/>
      <c r="KOQ3274" s="19"/>
      <c r="KOR3274" s="48"/>
      <c r="KOS3274" s="41"/>
      <c r="KOT3274" s="44"/>
      <c r="KOU3274" s="18"/>
      <c r="KOV3274" s="16"/>
      <c r="KOW3274" s="36"/>
      <c r="KOX3274" s="36"/>
      <c r="KOY3274" s="36"/>
      <c r="KOZ3274" s="36"/>
      <c r="KPA3274" s="36"/>
      <c r="KPB3274" s="36"/>
      <c r="KPC3274" s="36"/>
      <c r="KPD3274" s="36"/>
      <c r="KPE3274" s="36"/>
      <c r="KPF3274" s="36"/>
      <c r="KPG3274" s="36"/>
      <c r="KPH3274" s="36"/>
      <c r="KPI3274" s="36"/>
      <c r="KPJ3274" s="12"/>
      <c r="KPK3274" s="12"/>
      <c r="KPL3274" s="12"/>
      <c r="KPM3274" s="53"/>
      <c r="KPO3274" s="41"/>
      <c r="KPP3274" s="40"/>
      <c r="KPQ3274" s="44"/>
      <c r="KPR3274" s="62"/>
      <c r="KPS3274" s="56"/>
      <c r="KPT3274" s="60"/>
      <c r="KPU3274" s="60"/>
      <c r="KPV3274" s="60"/>
      <c r="KPW3274" s="60"/>
      <c r="KPX3274" s="46"/>
      <c r="KPY3274" s="65"/>
      <c r="KPZ3274" s="19"/>
      <c r="KQA3274" s="48"/>
      <c r="KQB3274" s="41"/>
      <c r="KQC3274" s="44"/>
      <c r="KQD3274" s="18"/>
      <c r="KQE3274" s="16"/>
      <c r="KQF3274" s="36"/>
      <c r="KQG3274" s="36"/>
      <c r="KQH3274" s="36"/>
      <c r="KQI3274" s="36"/>
      <c r="KQJ3274" s="36"/>
      <c r="KQK3274" s="36"/>
      <c r="KQL3274" s="36"/>
      <c r="KQM3274" s="36"/>
      <c r="KQN3274" s="36"/>
      <c r="KQO3274" s="36"/>
      <c r="KQP3274" s="36"/>
      <c r="KQQ3274" s="36"/>
      <c r="KQR3274" s="36"/>
      <c r="KQS3274" s="12"/>
      <c r="KQT3274" s="12"/>
      <c r="KQU3274" s="12"/>
      <c r="KQV3274" s="53"/>
      <c r="KQX3274" s="41"/>
      <c r="KQY3274" s="40"/>
      <c r="KQZ3274" s="44"/>
      <c r="KRA3274" s="62"/>
      <c r="KRB3274" s="56"/>
      <c r="KRC3274" s="60"/>
      <c r="KRD3274" s="60"/>
      <c r="KRE3274" s="60"/>
      <c r="KRF3274" s="60"/>
      <c r="KRG3274" s="46"/>
      <c r="KRH3274" s="65"/>
      <c r="KRI3274" s="19"/>
      <c r="KRJ3274" s="48"/>
      <c r="KRK3274" s="41"/>
      <c r="KRL3274" s="44"/>
      <c r="KRM3274" s="18"/>
      <c r="KRN3274" s="16"/>
      <c r="KRO3274" s="36"/>
      <c r="KRP3274" s="36"/>
      <c r="KRQ3274" s="36"/>
      <c r="KRR3274" s="36"/>
      <c r="KRS3274" s="36"/>
      <c r="KRT3274" s="36"/>
      <c r="KRU3274" s="36"/>
      <c r="KRV3274" s="36"/>
      <c r="KRW3274" s="36"/>
      <c r="KRX3274" s="36"/>
      <c r="KRY3274" s="36"/>
      <c r="KRZ3274" s="36"/>
      <c r="KSA3274" s="36"/>
      <c r="KSB3274" s="12"/>
      <c r="KSC3274" s="12"/>
      <c r="KSD3274" s="12"/>
      <c r="KSE3274" s="53"/>
      <c r="KSG3274" s="41"/>
      <c r="KSH3274" s="40"/>
      <c r="KSI3274" s="44"/>
      <c r="KSJ3274" s="62"/>
      <c r="KSK3274" s="56"/>
      <c r="KSL3274" s="60"/>
      <c r="KSM3274" s="60"/>
      <c r="KSN3274" s="60"/>
      <c r="KSO3274" s="60"/>
      <c r="KSP3274" s="46"/>
      <c r="KSQ3274" s="65"/>
      <c r="KSR3274" s="19"/>
      <c r="KSS3274" s="48"/>
      <c r="KST3274" s="41"/>
      <c r="KSU3274" s="44"/>
      <c r="KSV3274" s="18"/>
      <c r="KSW3274" s="16"/>
      <c r="KSX3274" s="36"/>
      <c r="KSY3274" s="36"/>
      <c r="KSZ3274" s="36"/>
      <c r="KTA3274" s="36"/>
      <c r="KTB3274" s="36"/>
      <c r="KTC3274" s="36"/>
      <c r="KTD3274" s="36"/>
      <c r="KTE3274" s="36"/>
      <c r="KTF3274" s="36"/>
      <c r="KTG3274" s="36"/>
      <c r="KTH3274" s="36"/>
      <c r="KTI3274" s="36"/>
      <c r="KTJ3274" s="36"/>
      <c r="KTK3274" s="12"/>
      <c r="KTL3274" s="12"/>
      <c r="KTM3274" s="12"/>
      <c r="KTN3274" s="53"/>
      <c r="KTP3274" s="41"/>
      <c r="KTQ3274" s="40"/>
      <c r="KTR3274" s="44"/>
      <c r="KTS3274" s="62"/>
      <c r="KTT3274" s="56"/>
      <c r="KTU3274" s="60"/>
      <c r="KTV3274" s="60"/>
      <c r="KTW3274" s="60"/>
      <c r="KTX3274" s="60"/>
      <c r="KTY3274" s="46"/>
      <c r="KTZ3274" s="65"/>
      <c r="KUA3274" s="19"/>
      <c r="KUB3274" s="48"/>
      <c r="KUC3274" s="41"/>
      <c r="KUD3274" s="44"/>
      <c r="KUE3274" s="18"/>
      <c r="KUF3274" s="16"/>
      <c r="KUG3274" s="36"/>
      <c r="KUH3274" s="36"/>
      <c r="KUI3274" s="36"/>
      <c r="KUJ3274" s="36"/>
      <c r="KUK3274" s="36"/>
      <c r="KUL3274" s="36"/>
      <c r="KUM3274" s="36"/>
      <c r="KUN3274" s="36"/>
      <c r="KUO3274" s="36"/>
      <c r="KUP3274" s="36"/>
      <c r="KUQ3274" s="36"/>
      <c r="KUR3274" s="36"/>
      <c r="KUS3274" s="36"/>
      <c r="KUT3274" s="12"/>
      <c r="KUU3274" s="12"/>
      <c r="KUV3274" s="12"/>
      <c r="KUW3274" s="53"/>
      <c r="KUY3274" s="41"/>
      <c r="KUZ3274" s="40"/>
      <c r="KVA3274" s="44"/>
      <c r="KVB3274" s="62"/>
      <c r="KVC3274" s="56"/>
      <c r="KVD3274" s="60"/>
      <c r="KVE3274" s="60"/>
      <c r="KVF3274" s="60"/>
      <c r="KVG3274" s="60"/>
      <c r="KVH3274" s="46"/>
      <c r="KVI3274" s="65"/>
      <c r="KVJ3274" s="19"/>
      <c r="KVK3274" s="48"/>
      <c r="KVL3274" s="41"/>
      <c r="KVM3274" s="44"/>
      <c r="KVN3274" s="18"/>
      <c r="KVO3274" s="16"/>
      <c r="KVP3274" s="36"/>
      <c r="KVQ3274" s="36"/>
      <c r="KVR3274" s="36"/>
      <c r="KVS3274" s="36"/>
      <c r="KVT3274" s="36"/>
      <c r="KVU3274" s="36"/>
      <c r="KVV3274" s="36"/>
      <c r="KVW3274" s="36"/>
      <c r="KVX3274" s="36"/>
      <c r="KVY3274" s="36"/>
      <c r="KVZ3274" s="36"/>
      <c r="KWA3274" s="36"/>
      <c r="KWB3274" s="36"/>
      <c r="KWC3274" s="12"/>
      <c r="KWD3274" s="12"/>
      <c r="KWE3274" s="12"/>
      <c r="KWF3274" s="53"/>
      <c r="KWH3274" s="41"/>
      <c r="KWI3274" s="40"/>
      <c r="KWJ3274" s="44"/>
      <c r="KWK3274" s="62"/>
      <c r="KWL3274" s="56"/>
      <c r="KWM3274" s="60"/>
      <c r="KWN3274" s="60"/>
      <c r="KWO3274" s="60"/>
      <c r="KWP3274" s="60"/>
      <c r="KWQ3274" s="46"/>
      <c r="KWR3274" s="65"/>
      <c r="KWS3274" s="19"/>
      <c r="KWT3274" s="48"/>
      <c r="KWU3274" s="41"/>
      <c r="KWV3274" s="44"/>
      <c r="KWW3274" s="18"/>
      <c r="KWX3274" s="16"/>
      <c r="KWY3274" s="36"/>
      <c r="KWZ3274" s="36"/>
      <c r="KXA3274" s="36"/>
      <c r="KXB3274" s="36"/>
      <c r="KXC3274" s="36"/>
      <c r="KXD3274" s="36"/>
      <c r="KXE3274" s="36"/>
      <c r="KXF3274" s="36"/>
      <c r="KXG3274" s="36"/>
      <c r="KXH3274" s="36"/>
      <c r="KXI3274" s="36"/>
      <c r="KXJ3274" s="36"/>
      <c r="KXK3274" s="36"/>
      <c r="KXL3274" s="12"/>
      <c r="KXM3274" s="12"/>
      <c r="KXN3274" s="12"/>
      <c r="KXO3274" s="53"/>
      <c r="KXQ3274" s="41"/>
      <c r="KXR3274" s="40"/>
      <c r="KXS3274" s="44"/>
      <c r="KXT3274" s="62"/>
      <c r="KXU3274" s="56"/>
      <c r="KXV3274" s="60"/>
      <c r="KXW3274" s="60"/>
      <c r="KXX3274" s="60"/>
      <c r="KXY3274" s="60"/>
      <c r="KXZ3274" s="46"/>
      <c r="KYA3274" s="65"/>
      <c r="KYB3274" s="19"/>
      <c r="KYC3274" s="48"/>
      <c r="KYD3274" s="41"/>
      <c r="KYE3274" s="44"/>
      <c r="KYF3274" s="18"/>
      <c r="KYG3274" s="16"/>
      <c r="KYH3274" s="36"/>
      <c r="KYI3274" s="36"/>
      <c r="KYJ3274" s="36"/>
      <c r="KYK3274" s="36"/>
      <c r="KYL3274" s="36"/>
      <c r="KYM3274" s="36"/>
      <c r="KYN3274" s="36"/>
      <c r="KYO3274" s="36"/>
      <c r="KYP3274" s="36"/>
      <c r="KYQ3274" s="36"/>
      <c r="KYR3274" s="36"/>
      <c r="KYS3274" s="36"/>
      <c r="KYT3274" s="36"/>
      <c r="KYU3274" s="12"/>
      <c r="KYV3274" s="12"/>
      <c r="KYW3274" s="12"/>
      <c r="KYX3274" s="53"/>
      <c r="KYZ3274" s="41"/>
      <c r="KZA3274" s="40"/>
      <c r="KZB3274" s="44"/>
      <c r="KZC3274" s="62"/>
      <c r="KZD3274" s="56"/>
      <c r="KZE3274" s="60"/>
      <c r="KZF3274" s="60"/>
      <c r="KZG3274" s="60"/>
      <c r="KZH3274" s="60"/>
      <c r="KZI3274" s="46"/>
      <c r="KZJ3274" s="65"/>
      <c r="KZK3274" s="19"/>
      <c r="KZL3274" s="48"/>
      <c r="KZM3274" s="41"/>
      <c r="KZN3274" s="44"/>
      <c r="KZO3274" s="18"/>
      <c r="KZP3274" s="16"/>
      <c r="KZQ3274" s="36"/>
      <c r="KZR3274" s="36"/>
      <c r="KZS3274" s="36"/>
      <c r="KZT3274" s="36"/>
      <c r="KZU3274" s="36"/>
      <c r="KZV3274" s="36"/>
      <c r="KZW3274" s="36"/>
      <c r="KZX3274" s="36"/>
      <c r="KZY3274" s="36"/>
      <c r="KZZ3274" s="36"/>
      <c r="LAA3274" s="36"/>
      <c r="LAB3274" s="36"/>
      <c r="LAC3274" s="36"/>
      <c r="LAD3274" s="12"/>
      <c r="LAE3274" s="12"/>
      <c r="LAF3274" s="12"/>
      <c r="LAG3274" s="53"/>
      <c r="LAI3274" s="41"/>
      <c r="LAJ3274" s="40"/>
      <c r="LAK3274" s="44"/>
      <c r="LAL3274" s="62"/>
      <c r="LAM3274" s="56"/>
      <c r="LAN3274" s="60"/>
      <c r="LAO3274" s="60"/>
      <c r="LAP3274" s="60"/>
      <c r="LAQ3274" s="60"/>
      <c r="LAR3274" s="46"/>
      <c r="LAS3274" s="65"/>
      <c r="LAT3274" s="19"/>
      <c r="LAU3274" s="48"/>
      <c r="LAV3274" s="41"/>
      <c r="LAW3274" s="44"/>
      <c r="LAX3274" s="18"/>
      <c r="LAY3274" s="16"/>
      <c r="LAZ3274" s="36"/>
      <c r="LBA3274" s="36"/>
      <c r="LBB3274" s="36"/>
      <c r="LBC3274" s="36"/>
      <c r="LBD3274" s="36"/>
      <c r="LBE3274" s="36"/>
      <c r="LBF3274" s="36"/>
      <c r="LBG3274" s="36"/>
      <c r="LBH3274" s="36"/>
      <c r="LBI3274" s="36"/>
      <c r="LBJ3274" s="36"/>
      <c r="LBK3274" s="36"/>
      <c r="LBL3274" s="36"/>
      <c r="LBM3274" s="12"/>
      <c r="LBN3274" s="12"/>
      <c r="LBO3274" s="12"/>
      <c r="LBP3274" s="53"/>
      <c r="LBR3274" s="41"/>
      <c r="LBS3274" s="40"/>
      <c r="LBT3274" s="44"/>
      <c r="LBU3274" s="62"/>
      <c r="LBV3274" s="56"/>
      <c r="LBW3274" s="60"/>
      <c r="LBX3274" s="60"/>
      <c r="LBY3274" s="60"/>
      <c r="LBZ3274" s="60"/>
      <c r="LCA3274" s="46"/>
      <c r="LCB3274" s="65"/>
      <c r="LCC3274" s="19"/>
      <c r="LCD3274" s="48"/>
      <c r="LCE3274" s="41"/>
      <c r="LCF3274" s="44"/>
      <c r="LCG3274" s="18"/>
      <c r="LCH3274" s="16"/>
      <c r="LCI3274" s="36"/>
      <c r="LCJ3274" s="36"/>
      <c r="LCK3274" s="36"/>
      <c r="LCL3274" s="36"/>
      <c r="LCM3274" s="36"/>
      <c r="LCN3274" s="36"/>
      <c r="LCO3274" s="36"/>
      <c r="LCP3274" s="36"/>
      <c r="LCQ3274" s="36"/>
      <c r="LCR3274" s="36"/>
      <c r="LCS3274" s="36"/>
      <c r="LCT3274" s="36"/>
      <c r="LCU3274" s="36"/>
      <c r="LCV3274" s="12"/>
      <c r="LCW3274" s="12"/>
      <c r="LCX3274" s="12"/>
      <c r="LCY3274" s="53"/>
      <c r="LDA3274" s="41"/>
      <c r="LDB3274" s="40"/>
      <c r="LDC3274" s="44"/>
      <c r="LDD3274" s="62"/>
      <c r="LDE3274" s="56"/>
      <c r="LDF3274" s="60"/>
      <c r="LDG3274" s="60"/>
      <c r="LDH3274" s="60"/>
      <c r="LDI3274" s="60"/>
      <c r="LDJ3274" s="46"/>
      <c r="LDK3274" s="65"/>
      <c r="LDL3274" s="19"/>
      <c r="LDM3274" s="48"/>
      <c r="LDN3274" s="41"/>
      <c r="LDO3274" s="44"/>
      <c r="LDP3274" s="18"/>
      <c r="LDQ3274" s="16"/>
      <c r="LDR3274" s="36"/>
      <c r="LDS3274" s="36"/>
      <c r="LDT3274" s="36"/>
      <c r="LDU3274" s="36"/>
      <c r="LDV3274" s="36"/>
      <c r="LDW3274" s="36"/>
      <c r="LDX3274" s="36"/>
      <c r="LDY3274" s="36"/>
      <c r="LDZ3274" s="36"/>
      <c r="LEA3274" s="36"/>
      <c r="LEB3274" s="36"/>
      <c r="LEC3274" s="36"/>
      <c r="LED3274" s="36"/>
      <c r="LEE3274" s="12"/>
      <c r="LEF3274" s="12"/>
      <c r="LEG3274" s="12"/>
      <c r="LEH3274" s="53"/>
      <c r="LEJ3274" s="41"/>
      <c r="LEK3274" s="40"/>
      <c r="LEL3274" s="44"/>
      <c r="LEM3274" s="62"/>
      <c r="LEN3274" s="56"/>
      <c r="LEO3274" s="60"/>
      <c r="LEP3274" s="60"/>
      <c r="LEQ3274" s="60"/>
      <c r="LER3274" s="60"/>
      <c r="LES3274" s="46"/>
      <c r="LET3274" s="65"/>
      <c r="LEU3274" s="19"/>
      <c r="LEV3274" s="48"/>
      <c r="LEW3274" s="41"/>
      <c r="LEX3274" s="44"/>
      <c r="LEY3274" s="18"/>
      <c r="LEZ3274" s="16"/>
      <c r="LFA3274" s="36"/>
      <c r="LFB3274" s="36"/>
      <c r="LFC3274" s="36"/>
      <c r="LFD3274" s="36"/>
      <c r="LFE3274" s="36"/>
      <c r="LFF3274" s="36"/>
      <c r="LFG3274" s="36"/>
      <c r="LFH3274" s="36"/>
      <c r="LFI3274" s="36"/>
      <c r="LFJ3274" s="36"/>
      <c r="LFK3274" s="36"/>
      <c r="LFL3274" s="36"/>
      <c r="LFM3274" s="36"/>
      <c r="LFN3274" s="12"/>
      <c r="LFO3274" s="12"/>
      <c r="LFP3274" s="12"/>
      <c r="LFQ3274" s="53"/>
      <c r="LFS3274" s="41"/>
      <c r="LFT3274" s="40"/>
      <c r="LFU3274" s="44"/>
      <c r="LFV3274" s="62"/>
      <c r="LFW3274" s="56"/>
      <c r="LFX3274" s="60"/>
      <c r="LFY3274" s="60"/>
      <c r="LFZ3274" s="60"/>
      <c r="LGA3274" s="60"/>
      <c r="LGB3274" s="46"/>
      <c r="LGC3274" s="65"/>
      <c r="LGD3274" s="19"/>
      <c r="LGE3274" s="48"/>
      <c r="LGF3274" s="41"/>
      <c r="LGG3274" s="44"/>
      <c r="LGH3274" s="18"/>
      <c r="LGI3274" s="16"/>
      <c r="LGJ3274" s="36"/>
      <c r="LGK3274" s="36"/>
      <c r="LGL3274" s="36"/>
      <c r="LGM3274" s="36"/>
      <c r="LGN3274" s="36"/>
      <c r="LGO3274" s="36"/>
      <c r="LGP3274" s="36"/>
      <c r="LGQ3274" s="36"/>
      <c r="LGR3274" s="36"/>
      <c r="LGS3274" s="36"/>
      <c r="LGT3274" s="36"/>
      <c r="LGU3274" s="36"/>
      <c r="LGV3274" s="36"/>
      <c r="LGW3274" s="12"/>
      <c r="LGX3274" s="12"/>
      <c r="LGY3274" s="12"/>
      <c r="LGZ3274" s="53"/>
      <c r="LHB3274" s="41"/>
      <c r="LHC3274" s="40"/>
      <c r="LHD3274" s="44"/>
      <c r="LHE3274" s="62"/>
      <c r="LHF3274" s="56"/>
      <c r="LHG3274" s="60"/>
      <c r="LHH3274" s="60"/>
      <c r="LHI3274" s="60"/>
      <c r="LHJ3274" s="60"/>
      <c r="LHK3274" s="46"/>
      <c r="LHL3274" s="65"/>
      <c r="LHM3274" s="19"/>
      <c r="LHN3274" s="48"/>
      <c r="LHO3274" s="41"/>
      <c r="LHP3274" s="44"/>
      <c r="LHQ3274" s="18"/>
      <c r="LHR3274" s="16"/>
      <c r="LHS3274" s="36"/>
      <c r="LHT3274" s="36"/>
      <c r="LHU3274" s="36"/>
      <c r="LHV3274" s="36"/>
      <c r="LHW3274" s="36"/>
      <c r="LHX3274" s="36"/>
      <c r="LHY3274" s="36"/>
      <c r="LHZ3274" s="36"/>
      <c r="LIA3274" s="36"/>
      <c r="LIB3274" s="36"/>
      <c r="LIC3274" s="36"/>
      <c r="LID3274" s="36"/>
      <c r="LIE3274" s="36"/>
      <c r="LIF3274" s="12"/>
      <c r="LIG3274" s="12"/>
      <c r="LIH3274" s="12"/>
      <c r="LII3274" s="53"/>
      <c r="LIK3274" s="41"/>
      <c r="LIL3274" s="40"/>
      <c r="LIM3274" s="44"/>
      <c r="LIN3274" s="62"/>
      <c r="LIO3274" s="56"/>
      <c r="LIP3274" s="60"/>
      <c r="LIQ3274" s="60"/>
      <c r="LIR3274" s="60"/>
      <c r="LIS3274" s="60"/>
      <c r="LIT3274" s="46"/>
      <c r="LIU3274" s="65"/>
      <c r="LIV3274" s="19"/>
      <c r="LIW3274" s="48"/>
      <c r="LIX3274" s="41"/>
      <c r="LIY3274" s="44"/>
      <c r="LIZ3274" s="18"/>
      <c r="LJA3274" s="16"/>
      <c r="LJB3274" s="36"/>
      <c r="LJC3274" s="36"/>
      <c r="LJD3274" s="36"/>
      <c r="LJE3274" s="36"/>
      <c r="LJF3274" s="36"/>
      <c r="LJG3274" s="36"/>
      <c r="LJH3274" s="36"/>
      <c r="LJI3274" s="36"/>
      <c r="LJJ3274" s="36"/>
      <c r="LJK3274" s="36"/>
      <c r="LJL3274" s="36"/>
      <c r="LJM3274" s="36"/>
      <c r="LJN3274" s="36"/>
      <c r="LJO3274" s="12"/>
      <c r="LJP3274" s="12"/>
      <c r="LJQ3274" s="12"/>
      <c r="LJR3274" s="53"/>
      <c r="LJT3274" s="41"/>
      <c r="LJU3274" s="40"/>
      <c r="LJV3274" s="44"/>
      <c r="LJW3274" s="62"/>
      <c r="LJX3274" s="56"/>
      <c r="LJY3274" s="60"/>
      <c r="LJZ3274" s="60"/>
      <c r="LKA3274" s="60"/>
      <c r="LKB3274" s="60"/>
      <c r="LKC3274" s="46"/>
      <c r="LKD3274" s="65"/>
      <c r="LKE3274" s="19"/>
      <c r="LKF3274" s="48"/>
      <c r="LKG3274" s="41"/>
      <c r="LKH3274" s="44"/>
      <c r="LKI3274" s="18"/>
      <c r="LKJ3274" s="16"/>
      <c r="LKK3274" s="36"/>
      <c r="LKL3274" s="36"/>
      <c r="LKM3274" s="36"/>
      <c r="LKN3274" s="36"/>
      <c r="LKO3274" s="36"/>
      <c r="LKP3274" s="36"/>
      <c r="LKQ3274" s="36"/>
      <c r="LKR3274" s="36"/>
      <c r="LKS3274" s="36"/>
      <c r="LKT3274" s="36"/>
      <c r="LKU3274" s="36"/>
      <c r="LKV3274" s="36"/>
      <c r="LKW3274" s="36"/>
      <c r="LKX3274" s="12"/>
      <c r="LKY3274" s="12"/>
      <c r="LKZ3274" s="12"/>
      <c r="LLA3274" s="53"/>
      <c r="LLC3274" s="41"/>
      <c r="LLD3274" s="40"/>
      <c r="LLE3274" s="44"/>
      <c r="LLF3274" s="62"/>
      <c r="LLG3274" s="56"/>
      <c r="LLH3274" s="60"/>
      <c r="LLI3274" s="60"/>
      <c r="LLJ3274" s="60"/>
      <c r="LLK3274" s="60"/>
      <c r="LLL3274" s="46"/>
      <c r="LLM3274" s="65"/>
      <c r="LLN3274" s="19"/>
      <c r="LLO3274" s="48"/>
      <c r="LLP3274" s="41"/>
      <c r="LLQ3274" s="44"/>
      <c r="LLR3274" s="18"/>
      <c r="LLS3274" s="16"/>
      <c r="LLT3274" s="36"/>
      <c r="LLU3274" s="36"/>
      <c r="LLV3274" s="36"/>
      <c r="LLW3274" s="36"/>
      <c r="LLX3274" s="36"/>
      <c r="LLY3274" s="36"/>
      <c r="LLZ3274" s="36"/>
      <c r="LMA3274" s="36"/>
      <c r="LMB3274" s="36"/>
      <c r="LMC3274" s="36"/>
      <c r="LMD3274" s="36"/>
      <c r="LME3274" s="36"/>
      <c r="LMF3274" s="36"/>
      <c r="LMG3274" s="12"/>
      <c r="LMH3274" s="12"/>
      <c r="LMI3274" s="12"/>
      <c r="LMJ3274" s="53"/>
      <c r="LML3274" s="41"/>
      <c r="LMM3274" s="40"/>
      <c r="LMN3274" s="44"/>
      <c r="LMO3274" s="62"/>
      <c r="LMP3274" s="56"/>
      <c r="LMQ3274" s="60"/>
      <c r="LMR3274" s="60"/>
      <c r="LMS3274" s="60"/>
      <c r="LMT3274" s="60"/>
      <c r="LMU3274" s="46"/>
      <c r="LMV3274" s="65"/>
      <c r="LMW3274" s="19"/>
      <c r="LMX3274" s="48"/>
      <c r="LMY3274" s="41"/>
      <c r="LMZ3274" s="44"/>
      <c r="LNA3274" s="18"/>
      <c r="LNB3274" s="16"/>
      <c r="LNC3274" s="36"/>
      <c r="LND3274" s="36"/>
      <c r="LNE3274" s="36"/>
      <c r="LNF3274" s="36"/>
      <c r="LNG3274" s="36"/>
      <c r="LNH3274" s="36"/>
      <c r="LNI3274" s="36"/>
      <c r="LNJ3274" s="36"/>
      <c r="LNK3274" s="36"/>
      <c r="LNL3274" s="36"/>
      <c r="LNM3274" s="36"/>
      <c r="LNN3274" s="36"/>
      <c r="LNO3274" s="36"/>
      <c r="LNP3274" s="12"/>
      <c r="LNQ3274" s="12"/>
      <c r="LNR3274" s="12"/>
      <c r="LNS3274" s="53"/>
      <c r="LNU3274" s="41"/>
      <c r="LNV3274" s="40"/>
      <c r="LNW3274" s="44"/>
      <c r="LNX3274" s="62"/>
      <c r="LNY3274" s="56"/>
      <c r="LNZ3274" s="60"/>
      <c r="LOA3274" s="60"/>
      <c r="LOB3274" s="60"/>
      <c r="LOC3274" s="60"/>
      <c r="LOD3274" s="46"/>
      <c r="LOE3274" s="65"/>
      <c r="LOF3274" s="19"/>
      <c r="LOG3274" s="48"/>
      <c r="LOH3274" s="41"/>
      <c r="LOI3274" s="44"/>
      <c r="LOJ3274" s="18"/>
      <c r="LOK3274" s="16"/>
      <c r="LOL3274" s="36"/>
      <c r="LOM3274" s="36"/>
      <c r="LON3274" s="36"/>
      <c r="LOO3274" s="36"/>
      <c r="LOP3274" s="36"/>
      <c r="LOQ3274" s="36"/>
      <c r="LOR3274" s="36"/>
      <c r="LOS3274" s="36"/>
      <c r="LOT3274" s="36"/>
      <c r="LOU3274" s="36"/>
      <c r="LOV3274" s="36"/>
      <c r="LOW3274" s="36"/>
      <c r="LOX3274" s="36"/>
      <c r="LOY3274" s="12"/>
      <c r="LOZ3274" s="12"/>
      <c r="LPA3274" s="12"/>
      <c r="LPB3274" s="53"/>
      <c r="LPD3274" s="41"/>
      <c r="LPE3274" s="40"/>
      <c r="LPF3274" s="44"/>
      <c r="LPG3274" s="62"/>
      <c r="LPH3274" s="56"/>
      <c r="LPI3274" s="60"/>
      <c r="LPJ3274" s="60"/>
      <c r="LPK3274" s="60"/>
      <c r="LPL3274" s="60"/>
      <c r="LPM3274" s="46"/>
      <c r="LPN3274" s="65"/>
      <c r="LPO3274" s="19"/>
      <c r="LPP3274" s="48"/>
      <c r="LPQ3274" s="41"/>
      <c r="LPR3274" s="44"/>
      <c r="LPS3274" s="18"/>
      <c r="LPT3274" s="16"/>
      <c r="LPU3274" s="36"/>
      <c r="LPV3274" s="36"/>
      <c r="LPW3274" s="36"/>
      <c r="LPX3274" s="36"/>
      <c r="LPY3274" s="36"/>
      <c r="LPZ3274" s="36"/>
      <c r="LQA3274" s="36"/>
      <c r="LQB3274" s="36"/>
      <c r="LQC3274" s="36"/>
      <c r="LQD3274" s="36"/>
      <c r="LQE3274" s="36"/>
      <c r="LQF3274" s="36"/>
      <c r="LQG3274" s="36"/>
      <c r="LQH3274" s="12"/>
      <c r="LQI3274" s="12"/>
      <c r="LQJ3274" s="12"/>
      <c r="LQK3274" s="53"/>
      <c r="LQM3274" s="41"/>
      <c r="LQN3274" s="40"/>
      <c r="LQO3274" s="44"/>
      <c r="LQP3274" s="62"/>
      <c r="LQQ3274" s="56"/>
      <c r="LQR3274" s="60"/>
      <c r="LQS3274" s="60"/>
      <c r="LQT3274" s="60"/>
      <c r="LQU3274" s="60"/>
      <c r="LQV3274" s="46"/>
      <c r="LQW3274" s="65"/>
      <c r="LQX3274" s="19"/>
      <c r="LQY3274" s="48"/>
      <c r="LQZ3274" s="41"/>
      <c r="LRA3274" s="44"/>
      <c r="LRB3274" s="18"/>
      <c r="LRC3274" s="16"/>
      <c r="LRD3274" s="36"/>
      <c r="LRE3274" s="36"/>
      <c r="LRF3274" s="36"/>
      <c r="LRG3274" s="36"/>
      <c r="LRH3274" s="36"/>
      <c r="LRI3274" s="36"/>
      <c r="LRJ3274" s="36"/>
      <c r="LRK3274" s="36"/>
      <c r="LRL3274" s="36"/>
      <c r="LRM3274" s="36"/>
      <c r="LRN3274" s="36"/>
      <c r="LRO3274" s="36"/>
      <c r="LRP3274" s="36"/>
      <c r="LRQ3274" s="12"/>
      <c r="LRR3274" s="12"/>
      <c r="LRS3274" s="12"/>
      <c r="LRT3274" s="53"/>
      <c r="LRV3274" s="41"/>
      <c r="LRW3274" s="40"/>
      <c r="LRX3274" s="44"/>
      <c r="LRY3274" s="62"/>
      <c r="LRZ3274" s="56"/>
      <c r="LSA3274" s="60"/>
      <c r="LSB3274" s="60"/>
      <c r="LSC3274" s="60"/>
      <c r="LSD3274" s="60"/>
      <c r="LSE3274" s="46"/>
      <c r="LSF3274" s="65"/>
      <c r="LSG3274" s="19"/>
      <c r="LSH3274" s="48"/>
      <c r="LSI3274" s="41"/>
      <c r="LSJ3274" s="44"/>
      <c r="LSK3274" s="18"/>
      <c r="LSL3274" s="16"/>
      <c r="LSM3274" s="36"/>
      <c r="LSN3274" s="36"/>
      <c r="LSO3274" s="36"/>
      <c r="LSP3274" s="36"/>
      <c r="LSQ3274" s="36"/>
      <c r="LSR3274" s="36"/>
      <c r="LSS3274" s="36"/>
      <c r="LST3274" s="36"/>
      <c r="LSU3274" s="36"/>
      <c r="LSV3274" s="36"/>
      <c r="LSW3274" s="36"/>
      <c r="LSX3274" s="36"/>
      <c r="LSY3274" s="36"/>
      <c r="LSZ3274" s="12"/>
      <c r="LTA3274" s="12"/>
      <c r="LTB3274" s="12"/>
      <c r="LTC3274" s="53"/>
      <c r="LTE3274" s="41"/>
      <c r="LTF3274" s="40"/>
      <c r="LTG3274" s="44"/>
      <c r="LTH3274" s="62"/>
      <c r="LTI3274" s="56"/>
      <c r="LTJ3274" s="60"/>
      <c r="LTK3274" s="60"/>
      <c r="LTL3274" s="60"/>
      <c r="LTM3274" s="60"/>
      <c r="LTN3274" s="46"/>
      <c r="LTO3274" s="65"/>
      <c r="LTP3274" s="19"/>
      <c r="LTQ3274" s="48"/>
      <c r="LTR3274" s="41"/>
      <c r="LTS3274" s="44"/>
      <c r="LTT3274" s="18"/>
      <c r="LTU3274" s="16"/>
      <c r="LTV3274" s="36"/>
      <c r="LTW3274" s="36"/>
      <c r="LTX3274" s="36"/>
      <c r="LTY3274" s="36"/>
      <c r="LTZ3274" s="36"/>
      <c r="LUA3274" s="36"/>
      <c r="LUB3274" s="36"/>
      <c r="LUC3274" s="36"/>
      <c r="LUD3274" s="36"/>
      <c r="LUE3274" s="36"/>
      <c r="LUF3274" s="36"/>
      <c r="LUG3274" s="36"/>
      <c r="LUH3274" s="36"/>
      <c r="LUI3274" s="12"/>
      <c r="LUJ3274" s="12"/>
      <c r="LUK3274" s="12"/>
      <c r="LUL3274" s="53"/>
      <c r="LUN3274" s="41"/>
      <c r="LUO3274" s="40"/>
      <c r="LUP3274" s="44"/>
      <c r="LUQ3274" s="62"/>
      <c r="LUR3274" s="56"/>
      <c r="LUS3274" s="60"/>
      <c r="LUT3274" s="60"/>
      <c r="LUU3274" s="60"/>
      <c r="LUV3274" s="60"/>
      <c r="LUW3274" s="46"/>
      <c r="LUX3274" s="65"/>
      <c r="LUY3274" s="19"/>
      <c r="LUZ3274" s="48"/>
      <c r="LVA3274" s="41"/>
      <c r="LVB3274" s="44"/>
      <c r="LVC3274" s="18"/>
      <c r="LVD3274" s="16"/>
      <c r="LVE3274" s="36"/>
      <c r="LVF3274" s="36"/>
      <c r="LVG3274" s="36"/>
      <c r="LVH3274" s="36"/>
      <c r="LVI3274" s="36"/>
      <c r="LVJ3274" s="36"/>
      <c r="LVK3274" s="36"/>
      <c r="LVL3274" s="36"/>
      <c r="LVM3274" s="36"/>
      <c r="LVN3274" s="36"/>
      <c r="LVO3274" s="36"/>
      <c r="LVP3274" s="36"/>
      <c r="LVQ3274" s="36"/>
      <c r="LVR3274" s="12"/>
      <c r="LVS3274" s="12"/>
      <c r="LVT3274" s="12"/>
      <c r="LVU3274" s="53"/>
      <c r="LVW3274" s="41"/>
      <c r="LVX3274" s="40"/>
      <c r="LVY3274" s="44"/>
      <c r="LVZ3274" s="62"/>
      <c r="LWA3274" s="56"/>
      <c r="LWB3274" s="60"/>
      <c r="LWC3274" s="60"/>
      <c r="LWD3274" s="60"/>
      <c r="LWE3274" s="60"/>
      <c r="LWF3274" s="46"/>
      <c r="LWG3274" s="65"/>
      <c r="LWH3274" s="19"/>
      <c r="LWI3274" s="48"/>
      <c r="LWJ3274" s="41"/>
      <c r="LWK3274" s="44"/>
      <c r="LWL3274" s="18"/>
      <c r="LWM3274" s="16"/>
      <c r="LWN3274" s="36"/>
      <c r="LWO3274" s="36"/>
      <c r="LWP3274" s="36"/>
      <c r="LWQ3274" s="36"/>
      <c r="LWR3274" s="36"/>
      <c r="LWS3274" s="36"/>
      <c r="LWT3274" s="36"/>
      <c r="LWU3274" s="36"/>
      <c r="LWV3274" s="36"/>
      <c r="LWW3274" s="36"/>
      <c r="LWX3274" s="36"/>
      <c r="LWY3274" s="36"/>
      <c r="LWZ3274" s="36"/>
      <c r="LXA3274" s="12"/>
      <c r="LXB3274" s="12"/>
      <c r="LXC3274" s="12"/>
      <c r="LXD3274" s="53"/>
      <c r="LXF3274" s="41"/>
      <c r="LXG3274" s="40"/>
      <c r="LXH3274" s="44"/>
      <c r="LXI3274" s="62"/>
      <c r="LXJ3274" s="56"/>
      <c r="LXK3274" s="60"/>
      <c r="LXL3274" s="60"/>
      <c r="LXM3274" s="60"/>
      <c r="LXN3274" s="60"/>
      <c r="LXO3274" s="46"/>
      <c r="LXP3274" s="65"/>
      <c r="LXQ3274" s="19"/>
      <c r="LXR3274" s="48"/>
      <c r="LXS3274" s="41"/>
      <c r="LXT3274" s="44"/>
      <c r="LXU3274" s="18"/>
      <c r="LXV3274" s="16"/>
      <c r="LXW3274" s="36"/>
      <c r="LXX3274" s="36"/>
      <c r="LXY3274" s="36"/>
      <c r="LXZ3274" s="36"/>
      <c r="LYA3274" s="36"/>
      <c r="LYB3274" s="36"/>
      <c r="LYC3274" s="36"/>
      <c r="LYD3274" s="36"/>
      <c r="LYE3274" s="36"/>
      <c r="LYF3274" s="36"/>
      <c r="LYG3274" s="36"/>
      <c r="LYH3274" s="36"/>
      <c r="LYI3274" s="36"/>
      <c r="LYJ3274" s="12"/>
      <c r="LYK3274" s="12"/>
      <c r="LYL3274" s="12"/>
      <c r="LYM3274" s="53"/>
      <c r="LYO3274" s="41"/>
      <c r="LYP3274" s="40"/>
      <c r="LYQ3274" s="44"/>
      <c r="LYR3274" s="62"/>
      <c r="LYS3274" s="56"/>
      <c r="LYT3274" s="60"/>
      <c r="LYU3274" s="60"/>
      <c r="LYV3274" s="60"/>
      <c r="LYW3274" s="60"/>
      <c r="LYX3274" s="46"/>
      <c r="LYY3274" s="65"/>
      <c r="LYZ3274" s="19"/>
      <c r="LZA3274" s="48"/>
      <c r="LZB3274" s="41"/>
      <c r="LZC3274" s="44"/>
      <c r="LZD3274" s="18"/>
      <c r="LZE3274" s="16"/>
      <c r="LZF3274" s="36"/>
      <c r="LZG3274" s="36"/>
      <c r="LZH3274" s="36"/>
      <c r="LZI3274" s="36"/>
      <c r="LZJ3274" s="36"/>
      <c r="LZK3274" s="36"/>
      <c r="LZL3274" s="36"/>
      <c r="LZM3274" s="36"/>
      <c r="LZN3274" s="36"/>
      <c r="LZO3274" s="36"/>
      <c r="LZP3274" s="36"/>
      <c r="LZQ3274" s="36"/>
      <c r="LZR3274" s="36"/>
      <c r="LZS3274" s="12"/>
      <c r="LZT3274" s="12"/>
      <c r="LZU3274" s="12"/>
      <c r="LZV3274" s="53"/>
      <c r="LZX3274" s="41"/>
      <c r="LZY3274" s="40"/>
      <c r="LZZ3274" s="44"/>
      <c r="MAA3274" s="62"/>
      <c r="MAB3274" s="56"/>
      <c r="MAC3274" s="60"/>
      <c r="MAD3274" s="60"/>
      <c r="MAE3274" s="60"/>
      <c r="MAF3274" s="60"/>
      <c r="MAG3274" s="46"/>
      <c r="MAH3274" s="65"/>
      <c r="MAI3274" s="19"/>
      <c r="MAJ3274" s="48"/>
      <c r="MAK3274" s="41"/>
      <c r="MAL3274" s="44"/>
      <c r="MAM3274" s="18"/>
      <c r="MAN3274" s="16"/>
      <c r="MAO3274" s="36"/>
      <c r="MAP3274" s="36"/>
      <c r="MAQ3274" s="36"/>
      <c r="MAR3274" s="36"/>
      <c r="MAS3274" s="36"/>
      <c r="MAT3274" s="36"/>
      <c r="MAU3274" s="36"/>
      <c r="MAV3274" s="36"/>
      <c r="MAW3274" s="36"/>
      <c r="MAX3274" s="36"/>
      <c r="MAY3274" s="36"/>
      <c r="MAZ3274" s="36"/>
      <c r="MBA3274" s="36"/>
      <c r="MBB3274" s="12"/>
      <c r="MBC3274" s="12"/>
      <c r="MBD3274" s="12"/>
      <c r="MBE3274" s="53"/>
      <c r="MBG3274" s="41"/>
      <c r="MBH3274" s="40"/>
      <c r="MBI3274" s="44"/>
      <c r="MBJ3274" s="62"/>
      <c r="MBK3274" s="56"/>
      <c r="MBL3274" s="60"/>
      <c r="MBM3274" s="60"/>
      <c r="MBN3274" s="60"/>
      <c r="MBO3274" s="60"/>
      <c r="MBP3274" s="46"/>
      <c r="MBQ3274" s="65"/>
      <c r="MBR3274" s="19"/>
      <c r="MBS3274" s="48"/>
      <c r="MBT3274" s="41"/>
      <c r="MBU3274" s="44"/>
      <c r="MBV3274" s="18"/>
      <c r="MBW3274" s="16"/>
      <c r="MBX3274" s="36"/>
      <c r="MBY3274" s="36"/>
      <c r="MBZ3274" s="36"/>
      <c r="MCA3274" s="36"/>
      <c r="MCB3274" s="36"/>
      <c r="MCC3274" s="36"/>
      <c r="MCD3274" s="36"/>
      <c r="MCE3274" s="36"/>
      <c r="MCF3274" s="36"/>
      <c r="MCG3274" s="36"/>
      <c r="MCH3274" s="36"/>
      <c r="MCI3274" s="36"/>
      <c r="MCJ3274" s="36"/>
      <c r="MCK3274" s="12"/>
      <c r="MCL3274" s="12"/>
      <c r="MCM3274" s="12"/>
      <c r="MCN3274" s="53"/>
      <c r="MCP3274" s="41"/>
      <c r="MCQ3274" s="40"/>
      <c r="MCR3274" s="44"/>
      <c r="MCS3274" s="62"/>
      <c r="MCT3274" s="56"/>
      <c r="MCU3274" s="60"/>
      <c r="MCV3274" s="60"/>
      <c r="MCW3274" s="60"/>
      <c r="MCX3274" s="60"/>
      <c r="MCY3274" s="46"/>
      <c r="MCZ3274" s="65"/>
      <c r="MDA3274" s="19"/>
      <c r="MDB3274" s="48"/>
      <c r="MDC3274" s="41"/>
      <c r="MDD3274" s="44"/>
      <c r="MDE3274" s="18"/>
      <c r="MDF3274" s="16"/>
      <c r="MDG3274" s="36"/>
      <c r="MDH3274" s="36"/>
      <c r="MDI3274" s="36"/>
      <c r="MDJ3274" s="36"/>
      <c r="MDK3274" s="36"/>
      <c r="MDL3274" s="36"/>
      <c r="MDM3274" s="36"/>
      <c r="MDN3274" s="36"/>
      <c r="MDO3274" s="36"/>
      <c r="MDP3274" s="36"/>
      <c r="MDQ3274" s="36"/>
      <c r="MDR3274" s="36"/>
      <c r="MDS3274" s="36"/>
      <c r="MDT3274" s="12"/>
      <c r="MDU3274" s="12"/>
      <c r="MDV3274" s="12"/>
      <c r="MDW3274" s="53"/>
      <c r="MDY3274" s="41"/>
      <c r="MDZ3274" s="40"/>
      <c r="MEA3274" s="44"/>
      <c r="MEB3274" s="62"/>
      <c r="MEC3274" s="56"/>
      <c r="MED3274" s="60"/>
      <c r="MEE3274" s="60"/>
      <c r="MEF3274" s="60"/>
      <c r="MEG3274" s="60"/>
      <c r="MEH3274" s="46"/>
      <c r="MEI3274" s="65"/>
      <c r="MEJ3274" s="19"/>
      <c r="MEK3274" s="48"/>
      <c r="MEL3274" s="41"/>
      <c r="MEM3274" s="44"/>
      <c r="MEN3274" s="18"/>
      <c r="MEO3274" s="16"/>
      <c r="MEP3274" s="36"/>
      <c r="MEQ3274" s="36"/>
      <c r="MER3274" s="36"/>
      <c r="MES3274" s="36"/>
      <c r="MET3274" s="36"/>
      <c r="MEU3274" s="36"/>
      <c r="MEV3274" s="36"/>
      <c r="MEW3274" s="36"/>
      <c r="MEX3274" s="36"/>
      <c r="MEY3274" s="36"/>
      <c r="MEZ3274" s="36"/>
      <c r="MFA3274" s="36"/>
      <c r="MFB3274" s="36"/>
      <c r="MFC3274" s="12"/>
      <c r="MFD3274" s="12"/>
      <c r="MFE3274" s="12"/>
      <c r="MFF3274" s="53"/>
      <c r="MFH3274" s="41"/>
      <c r="MFI3274" s="40"/>
      <c r="MFJ3274" s="44"/>
      <c r="MFK3274" s="62"/>
      <c r="MFL3274" s="56"/>
      <c r="MFM3274" s="60"/>
      <c r="MFN3274" s="60"/>
      <c r="MFO3274" s="60"/>
      <c r="MFP3274" s="60"/>
      <c r="MFQ3274" s="46"/>
      <c r="MFR3274" s="65"/>
      <c r="MFS3274" s="19"/>
      <c r="MFT3274" s="48"/>
      <c r="MFU3274" s="41"/>
      <c r="MFV3274" s="44"/>
      <c r="MFW3274" s="18"/>
      <c r="MFX3274" s="16"/>
      <c r="MFY3274" s="36"/>
      <c r="MFZ3274" s="36"/>
      <c r="MGA3274" s="36"/>
      <c r="MGB3274" s="36"/>
      <c r="MGC3274" s="36"/>
      <c r="MGD3274" s="36"/>
      <c r="MGE3274" s="36"/>
      <c r="MGF3274" s="36"/>
      <c r="MGG3274" s="36"/>
      <c r="MGH3274" s="36"/>
      <c r="MGI3274" s="36"/>
      <c r="MGJ3274" s="36"/>
      <c r="MGK3274" s="36"/>
      <c r="MGL3274" s="12"/>
      <c r="MGM3274" s="12"/>
      <c r="MGN3274" s="12"/>
      <c r="MGO3274" s="53"/>
      <c r="MGQ3274" s="41"/>
      <c r="MGR3274" s="40"/>
      <c r="MGS3274" s="44"/>
      <c r="MGT3274" s="62"/>
      <c r="MGU3274" s="56"/>
      <c r="MGV3274" s="60"/>
      <c r="MGW3274" s="60"/>
      <c r="MGX3274" s="60"/>
      <c r="MGY3274" s="60"/>
      <c r="MGZ3274" s="46"/>
      <c r="MHA3274" s="65"/>
      <c r="MHB3274" s="19"/>
      <c r="MHC3274" s="48"/>
      <c r="MHD3274" s="41"/>
      <c r="MHE3274" s="44"/>
      <c r="MHF3274" s="18"/>
      <c r="MHG3274" s="16"/>
      <c r="MHH3274" s="36"/>
      <c r="MHI3274" s="36"/>
      <c r="MHJ3274" s="36"/>
      <c r="MHK3274" s="36"/>
      <c r="MHL3274" s="36"/>
      <c r="MHM3274" s="36"/>
      <c r="MHN3274" s="36"/>
      <c r="MHO3274" s="36"/>
      <c r="MHP3274" s="36"/>
      <c r="MHQ3274" s="36"/>
      <c r="MHR3274" s="36"/>
      <c r="MHS3274" s="36"/>
      <c r="MHT3274" s="36"/>
      <c r="MHU3274" s="12"/>
      <c r="MHV3274" s="12"/>
      <c r="MHW3274" s="12"/>
      <c r="MHX3274" s="53"/>
      <c r="MHZ3274" s="41"/>
      <c r="MIA3274" s="40"/>
      <c r="MIB3274" s="44"/>
      <c r="MIC3274" s="62"/>
      <c r="MID3274" s="56"/>
      <c r="MIE3274" s="60"/>
      <c r="MIF3274" s="60"/>
      <c r="MIG3274" s="60"/>
      <c r="MIH3274" s="60"/>
      <c r="MII3274" s="46"/>
      <c r="MIJ3274" s="65"/>
      <c r="MIK3274" s="19"/>
      <c r="MIL3274" s="48"/>
      <c r="MIM3274" s="41"/>
      <c r="MIN3274" s="44"/>
      <c r="MIO3274" s="18"/>
      <c r="MIP3274" s="16"/>
      <c r="MIQ3274" s="36"/>
      <c r="MIR3274" s="36"/>
      <c r="MIS3274" s="36"/>
      <c r="MIT3274" s="36"/>
      <c r="MIU3274" s="36"/>
      <c r="MIV3274" s="36"/>
      <c r="MIW3274" s="36"/>
      <c r="MIX3274" s="36"/>
      <c r="MIY3274" s="36"/>
      <c r="MIZ3274" s="36"/>
      <c r="MJA3274" s="36"/>
      <c r="MJB3274" s="36"/>
      <c r="MJC3274" s="36"/>
      <c r="MJD3274" s="12"/>
      <c r="MJE3274" s="12"/>
      <c r="MJF3274" s="12"/>
      <c r="MJG3274" s="53"/>
      <c r="MJI3274" s="41"/>
      <c r="MJJ3274" s="40"/>
      <c r="MJK3274" s="44"/>
      <c r="MJL3274" s="62"/>
      <c r="MJM3274" s="56"/>
      <c r="MJN3274" s="60"/>
      <c r="MJO3274" s="60"/>
      <c r="MJP3274" s="60"/>
      <c r="MJQ3274" s="60"/>
      <c r="MJR3274" s="46"/>
      <c r="MJS3274" s="65"/>
      <c r="MJT3274" s="19"/>
      <c r="MJU3274" s="48"/>
      <c r="MJV3274" s="41"/>
      <c r="MJW3274" s="44"/>
      <c r="MJX3274" s="18"/>
      <c r="MJY3274" s="16"/>
      <c r="MJZ3274" s="36"/>
      <c r="MKA3274" s="36"/>
      <c r="MKB3274" s="36"/>
      <c r="MKC3274" s="36"/>
      <c r="MKD3274" s="36"/>
      <c r="MKE3274" s="36"/>
      <c r="MKF3274" s="36"/>
      <c r="MKG3274" s="36"/>
      <c r="MKH3274" s="36"/>
      <c r="MKI3274" s="36"/>
      <c r="MKJ3274" s="36"/>
      <c r="MKK3274" s="36"/>
      <c r="MKL3274" s="36"/>
      <c r="MKM3274" s="12"/>
      <c r="MKN3274" s="12"/>
      <c r="MKO3274" s="12"/>
      <c r="MKP3274" s="53"/>
      <c r="MKR3274" s="41"/>
      <c r="MKS3274" s="40"/>
      <c r="MKT3274" s="44"/>
      <c r="MKU3274" s="62"/>
      <c r="MKV3274" s="56"/>
      <c r="MKW3274" s="60"/>
      <c r="MKX3274" s="60"/>
      <c r="MKY3274" s="60"/>
      <c r="MKZ3274" s="60"/>
      <c r="MLA3274" s="46"/>
      <c r="MLB3274" s="65"/>
      <c r="MLC3274" s="19"/>
      <c r="MLD3274" s="48"/>
      <c r="MLE3274" s="41"/>
      <c r="MLF3274" s="44"/>
      <c r="MLG3274" s="18"/>
      <c r="MLH3274" s="16"/>
      <c r="MLI3274" s="36"/>
      <c r="MLJ3274" s="36"/>
      <c r="MLK3274" s="36"/>
      <c r="MLL3274" s="36"/>
      <c r="MLM3274" s="36"/>
      <c r="MLN3274" s="36"/>
      <c r="MLO3274" s="36"/>
      <c r="MLP3274" s="36"/>
      <c r="MLQ3274" s="36"/>
      <c r="MLR3274" s="36"/>
      <c r="MLS3274" s="36"/>
      <c r="MLT3274" s="36"/>
      <c r="MLU3274" s="36"/>
      <c r="MLV3274" s="12"/>
      <c r="MLW3274" s="12"/>
      <c r="MLX3274" s="12"/>
      <c r="MLY3274" s="53"/>
      <c r="MMA3274" s="41"/>
      <c r="MMB3274" s="40"/>
      <c r="MMC3274" s="44"/>
      <c r="MMD3274" s="62"/>
      <c r="MME3274" s="56"/>
      <c r="MMF3274" s="60"/>
      <c r="MMG3274" s="60"/>
      <c r="MMH3274" s="60"/>
      <c r="MMI3274" s="60"/>
      <c r="MMJ3274" s="46"/>
      <c r="MMK3274" s="65"/>
      <c r="MML3274" s="19"/>
      <c r="MMM3274" s="48"/>
      <c r="MMN3274" s="41"/>
      <c r="MMO3274" s="44"/>
      <c r="MMP3274" s="18"/>
      <c r="MMQ3274" s="16"/>
      <c r="MMR3274" s="36"/>
      <c r="MMS3274" s="36"/>
      <c r="MMT3274" s="36"/>
      <c r="MMU3274" s="36"/>
      <c r="MMV3274" s="36"/>
      <c r="MMW3274" s="36"/>
      <c r="MMX3274" s="36"/>
      <c r="MMY3274" s="36"/>
      <c r="MMZ3274" s="36"/>
      <c r="MNA3274" s="36"/>
      <c r="MNB3274" s="36"/>
      <c r="MNC3274" s="36"/>
      <c r="MND3274" s="36"/>
      <c r="MNE3274" s="12"/>
      <c r="MNF3274" s="12"/>
      <c r="MNG3274" s="12"/>
      <c r="MNH3274" s="53"/>
      <c r="MNJ3274" s="41"/>
      <c r="MNK3274" s="40"/>
      <c r="MNL3274" s="44"/>
      <c r="MNM3274" s="62"/>
      <c r="MNN3274" s="56"/>
      <c r="MNO3274" s="60"/>
      <c r="MNP3274" s="60"/>
      <c r="MNQ3274" s="60"/>
      <c r="MNR3274" s="60"/>
      <c r="MNS3274" s="46"/>
      <c r="MNT3274" s="65"/>
      <c r="MNU3274" s="19"/>
      <c r="MNV3274" s="48"/>
      <c r="MNW3274" s="41"/>
      <c r="MNX3274" s="44"/>
      <c r="MNY3274" s="18"/>
      <c r="MNZ3274" s="16"/>
      <c r="MOA3274" s="36"/>
      <c r="MOB3274" s="36"/>
      <c r="MOC3274" s="36"/>
      <c r="MOD3274" s="36"/>
      <c r="MOE3274" s="36"/>
      <c r="MOF3274" s="36"/>
      <c r="MOG3274" s="36"/>
      <c r="MOH3274" s="36"/>
      <c r="MOI3274" s="36"/>
      <c r="MOJ3274" s="36"/>
      <c r="MOK3274" s="36"/>
      <c r="MOL3274" s="36"/>
      <c r="MOM3274" s="36"/>
      <c r="MON3274" s="12"/>
      <c r="MOO3274" s="12"/>
      <c r="MOP3274" s="12"/>
      <c r="MOQ3274" s="53"/>
      <c r="MOS3274" s="41"/>
      <c r="MOT3274" s="40"/>
      <c r="MOU3274" s="44"/>
      <c r="MOV3274" s="62"/>
      <c r="MOW3274" s="56"/>
      <c r="MOX3274" s="60"/>
      <c r="MOY3274" s="60"/>
      <c r="MOZ3274" s="60"/>
      <c r="MPA3274" s="60"/>
      <c r="MPB3274" s="46"/>
      <c r="MPC3274" s="65"/>
      <c r="MPD3274" s="19"/>
      <c r="MPE3274" s="48"/>
      <c r="MPF3274" s="41"/>
      <c r="MPG3274" s="44"/>
      <c r="MPH3274" s="18"/>
      <c r="MPI3274" s="16"/>
      <c r="MPJ3274" s="36"/>
      <c r="MPK3274" s="36"/>
      <c r="MPL3274" s="36"/>
      <c r="MPM3274" s="36"/>
      <c r="MPN3274" s="36"/>
      <c r="MPO3274" s="36"/>
      <c r="MPP3274" s="36"/>
      <c r="MPQ3274" s="36"/>
      <c r="MPR3274" s="36"/>
      <c r="MPS3274" s="36"/>
      <c r="MPT3274" s="36"/>
      <c r="MPU3274" s="36"/>
      <c r="MPV3274" s="36"/>
      <c r="MPW3274" s="12"/>
      <c r="MPX3274" s="12"/>
      <c r="MPY3274" s="12"/>
      <c r="MPZ3274" s="53"/>
      <c r="MQB3274" s="41"/>
      <c r="MQC3274" s="40"/>
      <c r="MQD3274" s="44"/>
      <c r="MQE3274" s="62"/>
      <c r="MQF3274" s="56"/>
      <c r="MQG3274" s="60"/>
      <c r="MQH3274" s="60"/>
      <c r="MQI3274" s="60"/>
      <c r="MQJ3274" s="60"/>
      <c r="MQK3274" s="46"/>
      <c r="MQL3274" s="65"/>
      <c r="MQM3274" s="19"/>
      <c r="MQN3274" s="48"/>
      <c r="MQO3274" s="41"/>
      <c r="MQP3274" s="44"/>
      <c r="MQQ3274" s="18"/>
      <c r="MQR3274" s="16"/>
      <c r="MQS3274" s="36"/>
      <c r="MQT3274" s="36"/>
      <c r="MQU3274" s="36"/>
      <c r="MQV3274" s="36"/>
      <c r="MQW3274" s="36"/>
      <c r="MQX3274" s="36"/>
      <c r="MQY3274" s="36"/>
      <c r="MQZ3274" s="36"/>
      <c r="MRA3274" s="36"/>
      <c r="MRB3274" s="36"/>
      <c r="MRC3274" s="36"/>
      <c r="MRD3274" s="36"/>
      <c r="MRE3274" s="36"/>
      <c r="MRF3274" s="12"/>
      <c r="MRG3274" s="12"/>
      <c r="MRH3274" s="12"/>
      <c r="MRI3274" s="53"/>
      <c r="MRK3274" s="41"/>
      <c r="MRL3274" s="40"/>
      <c r="MRM3274" s="44"/>
      <c r="MRN3274" s="62"/>
      <c r="MRO3274" s="56"/>
      <c r="MRP3274" s="60"/>
      <c r="MRQ3274" s="60"/>
      <c r="MRR3274" s="60"/>
      <c r="MRS3274" s="60"/>
      <c r="MRT3274" s="46"/>
      <c r="MRU3274" s="65"/>
      <c r="MRV3274" s="19"/>
      <c r="MRW3274" s="48"/>
      <c r="MRX3274" s="41"/>
      <c r="MRY3274" s="44"/>
      <c r="MRZ3274" s="18"/>
      <c r="MSA3274" s="16"/>
      <c r="MSB3274" s="36"/>
      <c r="MSC3274" s="36"/>
      <c r="MSD3274" s="36"/>
      <c r="MSE3274" s="36"/>
      <c r="MSF3274" s="36"/>
      <c r="MSG3274" s="36"/>
      <c r="MSH3274" s="36"/>
      <c r="MSI3274" s="36"/>
      <c r="MSJ3274" s="36"/>
      <c r="MSK3274" s="36"/>
      <c r="MSL3274" s="36"/>
      <c r="MSM3274" s="36"/>
      <c r="MSN3274" s="36"/>
      <c r="MSO3274" s="12"/>
      <c r="MSP3274" s="12"/>
      <c r="MSQ3274" s="12"/>
      <c r="MSR3274" s="53"/>
      <c r="MST3274" s="41"/>
      <c r="MSU3274" s="40"/>
      <c r="MSV3274" s="44"/>
      <c r="MSW3274" s="62"/>
      <c r="MSX3274" s="56"/>
      <c r="MSY3274" s="60"/>
      <c r="MSZ3274" s="60"/>
      <c r="MTA3274" s="60"/>
      <c r="MTB3274" s="60"/>
      <c r="MTC3274" s="46"/>
      <c r="MTD3274" s="65"/>
      <c r="MTE3274" s="19"/>
      <c r="MTF3274" s="48"/>
      <c r="MTG3274" s="41"/>
      <c r="MTH3274" s="44"/>
      <c r="MTI3274" s="18"/>
      <c r="MTJ3274" s="16"/>
      <c r="MTK3274" s="36"/>
      <c r="MTL3274" s="36"/>
      <c r="MTM3274" s="36"/>
      <c r="MTN3274" s="36"/>
      <c r="MTO3274" s="36"/>
      <c r="MTP3274" s="36"/>
      <c r="MTQ3274" s="36"/>
      <c r="MTR3274" s="36"/>
      <c r="MTS3274" s="36"/>
      <c r="MTT3274" s="36"/>
      <c r="MTU3274" s="36"/>
      <c r="MTV3274" s="36"/>
      <c r="MTW3274" s="36"/>
      <c r="MTX3274" s="12"/>
      <c r="MTY3274" s="12"/>
      <c r="MTZ3274" s="12"/>
      <c r="MUA3274" s="53"/>
      <c r="MUC3274" s="41"/>
      <c r="MUD3274" s="40"/>
      <c r="MUE3274" s="44"/>
      <c r="MUF3274" s="62"/>
      <c r="MUG3274" s="56"/>
      <c r="MUH3274" s="60"/>
      <c r="MUI3274" s="60"/>
      <c r="MUJ3274" s="60"/>
      <c r="MUK3274" s="60"/>
      <c r="MUL3274" s="46"/>
      <c r="MUM3274" s="65"/>
      <c r="MUN3274" s="19"/>
      <c r="MUO3274" s="48"/>
      <c r="MUP3274" s="41"/>
      <c r="MUQ3274" s="44"/>
      <c r="MUR3274" s="18"/>
      <c r="MUS3274" s="16"/>
      <c r="MUT3274" s="36"/>
      <c r="MUU3274" s="36"/>
      <c r="MUV3274" s="36"/>
      <c r="MUW3274" s="36"/>
      <c r="MUX3274" s="36"/>
      <c r="MUY3274" s="36"/>
      <c r="MUZ3274" s="36"/>
      <c r="MVA3274" s="36"/>
      <c r="MVB3274" s="36"/>
      <c r="MVC3274" s="36"/>
      <c r="MVD3274" s="36"/>
      <c r="MVE3274" s="36"/>
      <c r="MVF3274" s="36"/>
      <c r="MVG3274" s="12"/>
      <c r="MVH3274" s="12"/>
      <c r="MVI3274" s="12"/>
      <c r="MVJ3274" s="53"/>
      <c r="MVL3274" s="41"/>
      <c r="MVM3274" s="40"/>
      <c r="MVN3274" s="44"/>
      <c r="MVO3274" s="62"/>
      <c r="MVP3274" s="56"/>
      <c r="MVQ3274" s="60"/>
      <c r="MVR3274" s="60"/>
      <c r="MVS3274" s="60"/>
      <c r="MVT3274" s="60"/>
      <c r="MVU3274" s="46"/>
      <c r="MVV3274" s="65"/>
      <c r="MVW3274" s="19"/>
      <c r="MVX3274" s="48"/>
      <c r="MVY3274" s="41"/>
      <c r="MVZ3274" s="44"/>
      <c r="MWA3274" s="18"/>
      <c r="MWB3274" s="16"/>
      <c r="MWC3274" s="36"/>
      <c r="MWD3274" s="36"/>
      <c r="MWE3274" s="36"/>
      <c r="MWF3274" s="36"/>
      <c r="MWG3274" s="36"/>
      <c r="MWH3274" s="36"/>
      <c r="MWI3274" s="36"/>
      <c r="MWJ3274" s="36"/>
      <c r="MWK3274" s="36"/>
      <c r="MWL3274" s="36"/>
      <c r="MWM3274" s="36"/>
      <c r="MWN3274" s="36"/>
      <c r="MWO3274" s="36"/>
      <c r="MWP3274" s="12"/>
      <c r="MWQ3274" s="12"/>
      <c r="MWR3274" s="12"/>
      <c r="MWS3274" s="53"/>
      <c r="MWU3274" s="41"/>
      <c r="MWV3274" s="40"/>
      <c r="MWW3274" s="44"/>
      <c r="MWX3274" s="62"/>
      <c r="MWY3274" s="56"/>
      <c r="MWZ3274" s="60"/>
      <c r="MXA3274" s="60"/>
      <c r="MXB3274" s="60"/>
      <c r="MXC3274" s="60"/>
      <c r="MXD3274" s="46"/>
      <c r="MXE3274" s="65"/>
      <c r="MXF3274" s="19"/>
      <c r="MXG3274" s="48"/>
      <c r="MXH3274" s="41"/>
      <c r="MXI3274" s="44"/>
      <c r="MXJ3274" s="18"/>
      <c r="MXK3274" s="16"/>
      <c r="MXL3274" s="36"/>
      <c r="MXM3274" s="36"/>
      <c r="MXN3274" s="36"/>
      <c r="MXO3274" s="36"/>
      <c r="MXP3274" s="36"/>
      <c r="MXQ3274" s="36"/>
      <c r="MXR3274" s="36"/>
      <c r="MXS3274" s="36"/>
      <c r="MXT3274" s="36"/>
      <c r="MXU3274" s="36"/>
      <c r="MXV3274" s="36"/>
      <c r="MXW3274" s="36"/>
      <c r="MXX3274" s="36"/>
      <c r="MXY3274" s="12"/>
      <c r="MXZ3274" s="12"/>
      <c r="MYA3274" s="12"/>
      <c r="MYB3274" s="53"/>
      <c r="MYD3274" s="41"/>
      <c r="MYE3274" s="40"/>
      <c r="MYF3274" s="44"/>
      <c r="MYG3274" s="62"/>
      <c r="MYH3274" s="56"/>
      <c r="MYI3274" s="60"/>
      <c r="MYJ3274" s="60"/>
      <c r="MYK3274" s="60"/>
      <c r="MYL3274" s="60"/>
      <c r="MYM3274" s="46"/>
      <c r="MYN3274" s="65"/>
      <c r="MYO3274" s="19"/>
      <c r="MYP3274" s="48"/>
      <c r="MYQ3274" s="41"/>
      <c r="MYR3274" s="44"/>
      <c r="MYS3274" s="18"/>
      <c r="MYT3274" s="16"/>
      <c r="MYU3274" s="36"/>
      <c r="MYV3274" s="36"/>
      <c r="MYW3274" s="36"/>
      <c r="MYX3274" s="36"/>
      <c r="MYY3274" s="36"/>
      <c r="MYZ3274" s="36"/>
      <c r="MZA3274" s="36"/>
      <c r="MZB3274" s="36"/>
      <c r="MZC3274" s="36"/>
      <c r="MZD3274" s="36"/>
      <c r="MZE3274" s="36"/>
      <c r="MZF3274" s="36"/>
      <c r="MZG3274" s="36"/>
      <c r="MZH3274" s="12"/>
      <c r="MZI3274" s="12"/>
      <c r="MZJ3274" s="12"/>
      <c r="MZK3274" s="53"/>
      <c r="MZM3274" s="41"/>
      <c r="MZN3274" s="40"/>
      <c r="MZO3274" s="44"/>
      <c r="MZP3274" s="62"/>
      <c r="MZQ3274" s="56"/>
      <c r="MZR3274" s="60"/>
      <c r="MZS3274" s="60"/>
      <c r="MZT3274" s="60"/>
      <c r="MZU3274" s="60"/>
      <c r="MZV3274" s="46"/>
      <c r="MZW3274" s="65"/>
      <c r="MZX3274" s="19"/>
      <c r="MZY3274" s="48"/>
      <c r="MZZ3274" s="41"/>
      <c r="NAA3274" s="44"/>
      <c r="NAB3274" s="18"/>
      <c r="NAC3274" s="16"/>
      <c r="NAD3274" s="36"/>
      <c r="NAE3274" s="36"/>
      <c r="NAF3274" s="36"/>
      <c r="NAG3274" s="36"/>
      <c r="NAH3274" s="36"/>
      <c r="NAI3274" s="36"/>
      <c r="NAJ3274" s="36"/>
      <c r="NAK3274" s="36"/>
      <c r="NAL3274" s="36"/>
      <c r="NAM3274" s="36"/>
      <c r="NAN3274" s="36"/>
      <c r="NAO3274" s="36"/>
      <c r="NAP3274" s="36"/>
      <c r="NAQ3274" s="12"/>
      <c r="NAR3274" s="12"/>
      <c r="NAS3274" s="12"/>
      <c r="NAT3274" s="53"/>
      <c r="NAV3274" s="41"/>
      <c r="NAW3274" s="40"/>
      <c r="NAX3274" s="44"/>
      <c r="NAY3274" s="62"/>
      <c r="NAZ3274" s="56"/>
      <c r="NBA3274" s="60"/>
      <c r="NBB3274" s="60"/>
      <c r="NBC3274" s="60"/>
      <c r="NBD3274" s="60"/>
      <c r="NBE3274" s="46"/>
      <c r="NBF3274" s="65"/>
      <c r="NBG3274" s="19"/>
      <c r="NBH3274" s="48"/>
      <c r="NBI3274" s="41"/>
      <c r="NBJ3274" s="44"/>
      <c r="NBK3274" s="18"/>
      <c r="NBL3274" s="16"/>
      <c r="NBM3274" s="36"/>
      <c r="NBN3274" s="36"/>
      <c r="NBO3274" s="36"/>
      <c r="NBP3274" s="36"/>
      <c r="NBQ3274" s="36"/>
      <c r="NBR3274" s="36"/>
      <c r="NBS3274" s="36"/>
      <c r="NBT3274" s="36"/>
      <c r="NBU3274" s="36"/>
      <c r="NBV3274" s="36"/>
      <c r="NBW3274" s="36"/>
      <c r="NBX3274" s="36"/>
      <c r="NBY3274" s="36"/>
      <c r="NBZ3274" s="12"/>
      <c r="NCA3274" s="12"/>
      <c r="NCB3274" s="12"/>
      <c r="NCC3274" s="53"/>
      <c r="NCE3274" s="41"/>
      <c r="NCF3274" s="40"/>
      <c r="NCG3274" s="44"/>
      <c r="NCH3274" s="62"/>
      <c r="NCI3274" s="56"/>
      <c r="NCJ3274" s="60"/>
      <c r="NCK3274" s="60"/>
      <c r="NCL3274" s="60"/>
      <c r="NCM3274" s="60"/>
      <c r="NCN3274" s="46"/>
      <c r="NCO3274" s="65"/>
      <c r="NCP3274" s="19"/>
      <c r="NCQ3274" s="48"/>
      <c r="NCR3274" s="41"/>
      <c r="NCS3274" s="44"/>
      <c r="NCT3274" s="18"/>
      <c r="NCU3274" s="16"/>
      <c r="NCV3274" s="36"/>
      <c r="NCW3274" s="36"/>
      <c r="NCX3274" s="36"/>
      <c r="NCY3274" s="36"/>
      <c r="NCZ3274" s="36"/>
      <c r="NDA3274" s="36"/>
      <c r="NDB3274" s="36"/>
      <c r="NDC3274" s="36"/>
      <c r="NDD3274" s="36"/>
      <c r="NDE3274" s="36"/>
      <c r="NDF3274" s="36"/>
      <c r="NDG3274" s="36"/>
      <c r="NDH3274" s="36"/>
      <c r="NDI3274" s="12"/>
      <c r="NDJ3274" s="12"/>
      <c r="NDK3274" s="12"/>
      <c r="NDL3274" s="53"/>
      <c r="NDN3274" s="41"/>
      <c r="NDO3274" s="40"/>
      <c r="NDP3274" s="44"/>
      <c r="NDQ3274" s="62"/>
      <c r="NDR3274" s="56"/>
      <c r="NDS3274" s="60"/>
      <c r="NDT3274" s="60"/>
      <c r="NDU3274" s="60"/>
      <c r="NDV3274" s="60"/>
      <c r="NDW3274" s="46"/>
      <c r="NDX3274" s="65"/>
      <c r="NDY3274" s="19"/>
      <c r="NDZ3274" s="48"/>
      <c r="NEA3274" s="41"/>
      <c r="NEB3274" s="44"/>
      <c r="NEC3274" s="18"/>
      <c r="NED3274" s="16"/>
      <c r="NEE3274" s="36"/>
      <c r="NEF3274" s="36"/>
      <c r="NEG3274" s="36"/>
      <c r="NEH3274" s="36"/>
      <c r="NEI3274" s="36"/>
      <c r="NEJ3274" s="36"/>
      <c r="NEK3274" s="36"/>
      <c r="NEL3274" s="36"/>
      <c r="NEM3274" s="36"/>
      <c r="NEN3274" s="36"/>
      <c r="NEO3274" s="36"/>
      <c r="NEP3274" s="36"/>
      <c r="NEQ3274" s="36"/>
      <c r="NER3274" s="12"/>
      <c r="NES3274" s="12"/>
      <c r="NET3274" s="12"/>
      <c r="NEU3274" s="53"/>
      <c r="NEW3274" s="41"/>
      <c r="NEX3274" s="40"/>
      <c r="NEY3274" s="44"/>
      <c r="NEZ3274" s="62"/>
      <c r="NFA3274" s="56"/>
      <c r="NFB3274" s="60"/>
      <c r="NFC3274" s="60"/>
      <c r="NFD3274" s="60"/>
      <c r="NFE3274" s="60"/>
      <c r="NFF3274" s="46"/>
      <c r="NFG3274" s="65"/>
      <c r="NFH3274" s="19"/>
      <c r="NFI3274" s="48"/>
      <c r="NFJ3274" s="41"/>
      <c r="NFK3274" s="44"/>
      <c r="NFL3274" s="18"/>
      <c r="NFM3274" s="16"/>
      <c r="NFN3274" s="36"/>
      <c r="NFO3274" s="36"/>
      <c r="NFP3274" s="36"/>
      <c r="NFQ3274" s="36"/>
      <c r="NFR3274" s="36"/>
      <c r="NFS3274" s="36"/>
      <c r="NFT3274" s="36"/>
      <c r="NFU3274" s="36"/>
      <c r="NFV3274" s="36"/>
      <c r="NFW3274" s="36"/>
      <c r="NFX3274" s="36"/>
      <c r="NFY3274" s="36"/>
      <c r="NFZ3274" s="36"/>
      <c r="NGA3274" s="12"/>
      <c r="NGB3274" s="12"/>
      <c r="NGC3274" s="12"/>
      <c r="NGD3274" s="53"/>
      <c r="NGF3274" s="41"/>
      <c r="NGG3274" s="40"/>
      <c r="NGH3274" s="44"/>
      <c r="NGI3274" s="62"/>
      <c r="NGJ3274" s="56"/>
      <c r="NGK3274" s="60"/>
      <c r="NGL3274" s="60"/>
      <c r="NGM3274" s="60"/>
      <c r="NGN3274" s="60"/>
      <c r="NGO3274" s="46"/>
      <c r="NGP3274" s="65"/>
      <c r="NGQ3274" s="19"/>
      <c r="NGR3274" s="48"/>
      <c r="NGS3274" s="41"/>
      <c r="NGT3274" s="44"/>
      <c r="NGU3274" s="18"/>
      <c r="NGV3274" s="16"/>
      <c r="NGW3274" s="36"/>
      <c r="NGX3274" s="36"/>
      <c r="NGY3274" s="36"/>
      <c r="NGZ3274" s="36"/>
      <c r="NHA3274" s="36"/>
      <c r="NHB3274" s="36"/>
      <c r="NHC3274" s="36"/>
      <c r="NHD3274" s="36"/>
      <c r="NHE3274" s="36"/>
      <c r="NHF3274" s="36"/>
      <c r="NHG3274" s="36"/>
      <c r="NHH3274" s="36"/>
      <c r="NHI3274" s="36"/>
      <c r="NHJ3274" s="12"/>
      <c r="NHK3274" s="12"/>
      <c r="NHL3274" s="12"/>
      <c r="NHM3274" s="53"/>
      <c r="NHO3274" s="41"/>
      <c r="NHP3274" s="40"/>
      <c r="NHQ3274" s="44"/>
      <c r="NHR3274" s="62"/>
      <c r="NHS3274" s="56"/>
      <c r="NHT3274" s="60"/>
      <c r="NHU3274" s="60"/>
      <c r="NHV3274" s="60"/>
      <c r="NHW3274" s="60"/>
      <c r="NHX3274" s="46"/>
      <c r="NHY3274" s="65"/>
      <c r="NHZ3274" s="19"/>
      <c r="NIA3274" s="48"/>
      <c r="NIB3274" s="41"/>
      <c r="NIC3274" s="44"/>
      <c r="NID3274" s="18"/>
      <c r="NIE3274" s="16"/>
      <c r="NIF3274" s="36"/>
      <c r="NIG3274" s="36"/>
      <c r="NIH3274" s="36"/>
      <c r="NII3274" s="36"/>
      <c r="NIJ3274" s="36"/>
      <c r="NIK3274" s="36"/>
      <c r="NIL3274" s="36"/>
      <c r="NIM3274" s="36"/>
      <c r="NIN3274" s="36"/>
      <c r="NIO3274" s="36"/>
      <c r="NIP3274" s="36"/>
      <c r="NIQ3274" s="36"/>
      <c r="NIR3274" s="36"/>
      <c r="NIS3274" s="12"/>
      <c r="NIT3274" s="12"/>
      <c r="NIU3274" s="12"/>
      <c r="NIV3274" s="53"/>
      <c r="NIX3274" s="41"/>
      <c r="NIY3274" s="40"/>
      <c r="NIZ3274" s="44"/>
      <c r="NJA3274" s="62"/>
      <c r="NJB3274" s="56"/>
      <c r="NJC3274" s="60"/>
      <c r="NJD3274" s="60"/>
      <c r="NJE3274" s="60"/>
      <c r="NJF3274" s="60"/>
      <c r="NJG3274" s="46"/>
      <c r="NJH3274" s="65"/>
      <c r="NJI3274" s="19"/>
      <c r="NJJ3274" s="48"/>
      <c r="NJK3274" s="41"/>
      <c r="NJL3274" s="44"/>
      <c r="NJM3274" s="18"/>
      <c r="NJN3274" s="16"/>
      <c r="NJO3274" s="36"/>
      <c r="NJP3274" s="36"/>
      <c r="NJQ3274" s="36"/>
      <c r="NJR3274" s="36"/>
      <c r="NJS3274" s="36"/>
      <c r="NJT3274" s="36"/>
      <c r="NJU3274" s="36"/>
      <c r="NJV3274" s="36"/>
      <c r="NJW3274" s="36"/>
      <c r="NJX3274" s="36"/>
      <c r="NJY3274" s="36"/>
      <c r="NJZ3274" s="36"/>
      <c r="NKA3274" s="36"/>
      <c r="NKB3274" s="12"/>
      <c r="NKC3274" s="12"/>
      <c r="NKD3274" s="12"/>
      <c r="NKE3274" s="53"/>
      <c r="NKG3274" s="41"/>
      <c r="NKH3274" s="40"/>
      <c r="NKI3274" s="44"/>
      <c r="NKJ3274" s="62"/>
      <c r="NKK3274" s="56"/>
      <c r="NKL3274" s="60"/>
      <c r="NKM3274" s="60"/>
      <c r="NKN3274" s="60"/>
      <c r="NKO3274" s="60"/>
      <c r="NKP3274" s="46"/>
      <c r="NKQ3274" s="65"/>
      <c r="NKR3274" s="19"/>
      <c r="NKS3274" s="48"/>
      <c r="NKT3274" s="41"/>
      <c r="NKU3274" s="44"/>
      <c r="NKV3274" s="18"/>
      <c r="NKW3274" s="16"/>
      <c r="NKX3274" s="36"/>
      <c r="NKY3274" s="36"/>
      <c r="NKZ3274" s="36"/>
      <c r="NLA3274" s="36"/>
      <c r="NLB3274" s="36"/>
      <c r="NLC3274" s="36"/>
      <c r="NLD3274" s="36"/>
      <c r="NLE3274" s="36"/>
      <c r="NLF3274" s="36"/>
      <c r="NLG3274" s="36"/>
      <c r="NLH3274" s="36"/>
      <c r="NLI3274" s="36"/>
      <c r="NLJ3274" s="36"/>
      <c r="NLK3274" s="12"/>
      <c r="NLL3274" s="12"/>
      <c r="NLM3274" s="12"/>
      <c r="NLN3274" s="53"/>
      <c r="NLP3274" s="41"/>
      <c r="NLQ3274" s="40"/>
      <c r="NLR3274" s="44"/>
      <c r="NLS3274" s="62"/>
      <c r="NLT3274" s="56"/>
      <c r="NLU3274" s="60"/>
      <c r="NLV3274" s="60"/>
      <c r="NLW3274" s="60"/>
      <c r="NLX3274" s="60"/>
      <c r="NLY3274" s="46"/>
      <c r="NLZ3274" s="65"/>
      <c r="NMA3274" s="19"/>
      <c r="NMB3274" s="48"/>
      <c r="NMC3274" s="41"/>
      <c r="NMD3274" s="44"/>
      <c r="NME3274" s="18"/>
      <c r="NMF3274" s="16"/>
      <c r="NMG3274" s="36"/>
      <c r="NMH3274" s="36"/>
      <c r="NMI3274" s="36"/>
      <c r="NMJ3274" s="36"/>
      <c r="NMK3274" s="36"/>
      <c r="NML3274" s="36"/>
      <c r="NMM3274" s="36"/>
      <c r="NMN3274" s="36"/>
      <c r="NMO3274" s="36"/>
      <c r="NMP3274" s="36"/>
      <c r="NMQ3274" s="36"/>
      <c r="NMR3274" s="36"/>
      <c r="NMS3274" s="36"/>
      <c r="NMT3274" s="12"/>
      <c r="NMU3274" s="12"/>
      <c r="NMV3274" s="12"/>
      <c r="NMW3274" s="53"/>
      <c r="NMY3274" s="41"/>
      <c r="NMZ3274" s="40"/>
      <c r="NNA3274" s="44"/>
      <c r="NNB3274" s="62"/>
      <c r="NNC3274" s="56"/>
      <c r="NND3274" s="60"/>
      <c r="NNE3274" s="60"/>
      <c r="NNF3274" s="60"/>
      <c r="NNG3274" s="60"/>
      <c r="NNH3274" s="46"/>
      <c r="NNI3274" s="65"/>
      <c r="NNJ3274" s="19"/>
      <c r="NNK3274" s="48"/>
      <c r="NNL3274" s="41"/>
      <c r="NNM3274" s="44"/>
      <c r="NNN3274" s="18"/>
      <c r="NNO3274" s="16"/>
      <c r="NNP3274" s="36"/>
      <c r="NNQ3274" s="36"/>
      <c r="NNR3274" s="36"/>
      <c r="NNS3274" s="36"/>
      <c r="NNT3274" s="36"/>
      <c r="NNU3274" s="36"/>
      <c r="NNV3274" s="36"/>
      <c r="NNW3274" s="36"/>
      <c r="NNX3274" s="36"/>
      <c r="NNY3274" s="36"/>
      <c r="NNZ3274" s="36"/>
      <c r="NOA3274" s="36"/>
      <c r="NOB3274" s="36"/>
      <c r="NOC3274" s="12"/>
      <c r="NOD3274" s="12"/>
      <c r="NOE3274" s="12"/>
      <c r="NOF3274" s="53"/>
      <c r="NOH3274" s="41"/>
      <c r="NOI3274" s="40"/>
      <c r="NOJ3274" s="44"/>
      <c r="NOK3274" s="62"/>
      <c r="NOL3274" s="56"/>
      <c r="NOM3274" s="60"/>
      <c r="NON3274" s="60"/>
      <c r="NOO3274" s="60"/>
      <c r="NOP3274" s="60"/>
      <c r="NOQ3274" s="46"/>
      <c r="NOR3274" s="65"/>
      <c r="NOS3274" s="19"/>
      <c r="NOT3274" s="48"/>
      <c r="NOU3274" s="41"/>
      <c r="NOV3274" s="44"/>
      <c r="NOW3274" s="18"/>
      <c r="NOX3274" s="16"/>
      <c r="NOY3274" s="36"/>
      <c r="NOZ3274" s="36"/>
      <c r="NPA3274" s="36"/>
      <c r="NPB3274" s="36"/>
      <c r="NPC3274" s="36"/>
      <c r="NPD3274" s="36"/>
      <c r="NPE3274" s="36"/>
      <c r="NPF3274" s="36"/>
      <c r="NPG3274" s="36"/>
      <c r="NPH3274" s="36"/>
      <c r="NPI3274" s="36"/>
      <c r="NPJ3274" s="36"/>
      <c r="NPK3274" s="36"/>
      <c r="NPL3274" s="12"/>
      <c r="NPM3274" s="12"/>
      <c r="NPN3274" s="12"/>
      <c r="NPO3274" s="53"/>
      <c r="NPQ3274" s="41"/>
      <c r="NPR3274" s="40"/>
      <c r="NPS3274" s="44"/>
      <c r="NPT3274" s="62"/>
      <c r="NPU3274" s="56"/>
      <c r="NPV3274" s="60"/>
      <c r="NPW3274" s="60"/>
      <c r="NPX3274" s="60"/>
      <c r="NPY3274" s="60"/>
      <c r="NPZ3274" s="46"/>
      <c r="NQA3274" s="65"/>
      <c r="NQB3274" s="19"/>
      <c r="NQC3274" s="48"/>
      <c r="NQD3274" s="41"/>
      <c r="NQE3274" s="44"/>
      <c r="NQF3274" s="18"/>
      <c r="NQG3274" s="16"/>
      <c r="NQH3274" s="36"/>
      <c r="NQI3274" s="36"/>
      <c r="NQJ3274" s="36"/>
      <c r="NQK3274" s="36"/>
      <c r="NQL3274" s="36"/>
      <c r="NQM3274" s="36"/>
      <c r="NQN3274" s="36"/>
      <c r="NQO3274" s="36"/>
      <c r="NQP3274" s="36"/>
      <c r="NQQ3274" s="36"/>
      <c r="NQR3274" s="36"/>
      <c r="NQS3274" s="36"/>
      <c r="NQT3274" s="36"/>
      <c r="NQU3274" s="12"/>
      <c r="NQV3274" s="12"/>
      <c r="NQW3274" s="12"/>
      <c r="NQX3274" s="53"/>
      <c r="NQZ3274" s="41"/>
      <c r="NRA3274" s="40"/>
      <c r="NRB3274" s="44"/>
      <c r="NRC3274" s="62"/>
      <c r="NRD3274" s="56"/>
      <c r="NRE3274" s="60"/>
      <c r="NRF3274" s="60"/>
      <c r="NRG3274" s="60"/>
      <c r="NRH3274" s="60"/>
      <c r="NRI3274" s="46"/>
      <c r="NRJ3274" s="65"/>
      <c r="NRK3274" s="19"/>
      <c r="NRL3274" s="48"/>
      <c r="NRM3274" s="41"/>
      <c r="NRN3274" s="44"/>
      <c r="NRO3274" s="18"/>
      <c r="NRP3274" s="16"/>
      <c r="NRQ3274" s="36"/>
      <c r="NRR3274" s="36"/>
      <c r="NRS3274" s="36"/>
      <c r="NRT3274" s="36"/>
      <c r="NRU3274" s="36"/>
      <c r="NRV3274" s="36"/>
      <c r="NRW3274" s="36"/>
      <c r="NRX3274" s="36"/>
      <c r="NRY3274" s="36"/>
      <c r="NRZ3274" s="36"/>
      <c r="NSA3274" s="36"/>
      <c r="NSB3274" s="36"/>
      <c r="NSC3274" s="36"/>
      <c r="NSD3274" s="12"/>
      <c r="NSE3274" s="12"/>
      <c r="NSF3274" s="12"/>
      <c r="NSG3274" s="53"/>
      <c r="NSI3274" s="41"/>
      <c r="NSJ3274" s="40"/>
      <c r="NSK3274" s="44"/>
      <c r="NSL3274" s="62"/>
      <c r="NSM3274" s="56"/>
      <c r="NSN3274" s="60"/>
      <c r="NSO3274" s="60"/>
      <c r="NSP3274" s="60"/>
      <c r="NSQ3274" s="60"/>
      <c r="NSR3274" s="46"/>
      <c r="NSS3274" s="65"/>
      <c r="NST3274" s="19"/>
      <c r="NSU3274" s="48"/>
      <c r="NSV3274" s="41"/>
      <c r="NSW3274" s="44"/>
      <c r="NSX3274" s="18"/>
      <c r="NSY3274" s="16"/>
      <c r="NSZ3274" s="36"/>
      <c r="NTA3274" s="36"/>
      <c r="NTB3274" s="36"/>
      <c r="NTC3274" s="36"/>
      <c r="NTD3274" s="36"/>
      <c r="NTE3274" s="36"/>
      <c r="NTF3274" s="36"/>
      <c r="NTG3274" s="36"/>
      <c r="NTH3274" s="36"/>
      <c r="NTI3274" s="36"/>
      <c r="NTJ3274" s="36"/>
      <c r="NTK3274" s="36"/>
      <c r="NTL3274" s="36"/>
      <c r="NTM3274" s="12"/>
      <c r="NTN3274" s="12"/>
      <c r="NTO3274" s="12"/>
      <c r="NTP3274" s="53"/>
      <c r="NTR3274" s="41"/>
      <c r="NTS3274" s="40"/>
      <c r="NTT3274" s="44"/>
      <c r="NTU3274" s="62"/>
      <c r="NTV3274" s="56"/>
      <c r="NTW3274" s="60"/>
      <c r="NTX3274" s="60"/>
      <c r="NTY3274" s="60"/>
      <c r="NTZ3274" s="60"/>
      <c r="NUA3274" s="46"/>
      <c r="NUB3274" s="65"/>
      <c r="NUC3274" s="19"/>
      <c r="NUD3274" s="48"/>
      <c r="NUE3274" s="41"/>
      <c r="NUF3274" s="44"/>
      <c r="NUG3274" s="18"/>
      <c r="NUH3274" s="16"/>
      <c r="NUI3274" s="36"/>
      <c r="NUJ3274" s="36"/>
      <c r="NUK3274" s="36"/>
      <c r="NUL3274" s="36"/>
      <c r="NUM3274" s="36"/>
      <c r="NUN3274" s="36"/>
      <c r="NUO3274" s="36"/>
      <c r="NUP3274" s="36"/>
      <c r="NUQ3274" s="36"/>
      <c r="NUR3274" s="36"/>
      <c r="NUS3274" s="36"/>
      <c r="NUT3274" s="36"/>
      <c r="NUU3274" s="36"/>
      <c r="NUV3274" s="12"/>
      <c r="NUW3274" s="12"/>
      <c r="NUX3274" s="12"/>
      <c r="NUY3274" s="53"/>
      <c r="NVA3274" s="41"/>
      <c r="NVB3274" s="40"/>
      <c r="NVC3274" s="44"/>
      <c r="NVD3274" s="62"/>
      <c r="NVE3274" s="56"/>
      <c r="NVF3274" s="60"/>
      <c r="NVG3274" s="60"/>
      <c r="NVH3274" s="60"/>
      <c r="NVI3274" s="60"/>
      <c r="NVJ3274" s="46"/>
      <c r="NVK3274" s="65"/>
      <c r="NVL3274" s="19"/>
      <c r="NVM3274" s="48"/>
      <c r="NVN3274" s="41"/>
      <c r="NVO3274" s="44"/>
      <c r="NVP3274" s="18"/>
      <c r="NVQ3274" s="16"/>
      <c r="NVR3274" s="36"/>
      <c r="NVS3274" s="36"/>
      <c r="NVT3274" s="36"/>
      <c r="NVU3274" s="36"/>
      <c r="NVV3274" s="36"/>
      <c r="NVW3274" s="36"/>
      <c r="NVX3274" s="36"/>
      <c r="NVY3274" s="36"/>
      <c r="NVZ3274" s="36"/>
      <c r="NWA3274" s="36"/>
      <c r="NWB3274" s="36"/>
      <c r="NWC3274" s="36"/>
      <c r="NWD3274" s="36"/>
      <c r="NWE3274" s="12"/>
      <c r="NWF3274" s="12"/>
      <c r="NWG3274" s="12"/>
      <c r="NWH3274" s="53"/>
      <c r="NWJ3274" s="41"/>
      <c r="NWK3274" s="40"/>
      <c r="NWL3274" s="44"/>
      <c r="NWM3274" s="62"/>
      <c r="NWN3274" s="56"/>
      <c r="NWO3274" s="60"/>
      <c r="NWP3274" s="60"/>
      <c r="NWQ3274" s="60"/>
      <c r="NWR3274" s="60"/>
      <c r="NWS3274" s="46"/>
      <c r="NWT3274" s="65"/>
      <c r="NWU3274" s="19"/>
      <c r="NWV3274" s="48"/>
      <c r="NWW3274" s="41"/>
      <c r="NWX3274" s="44"/>
      <c r="NWY3274" s="18"/>
      <c r="NWZ3274" s="16"/>
      <c r="NXA3274" s="36"/>
      <c r="NXB3274" s="36"/>
      <c r="NXC3274" s="36"/>
      <c r="NXD3274" s="36"/>
      <c r="NXE3274" s="36"/>
      <c r="NXF3274" s="36"/>
      <c r="NXG3274" s="36"/>
      <c r="NXH3274" s="36"/>
      <c r="NXI3274" s="36"/>
      <c r="NXJ3274" s="36"/>
      <c r="NXK3274" s="36"/>
      <c r="NXL3274" s="36"/>
      <c r="NXM3274" s="36"/>
      <c r="NXN3274" s="12"/>
      <c r="NXO3274" s="12"/>
      <c r="NXP3274" s="12"/>
      <c r="NXQ3274" s="53"/>
      <c r="NXS3274" s="41"/>
      <c r="NXT3274" s="40"/>
      <c r="NXU3274" s="44"/>
      <c r="NXV3274" s="62"/>
      <c r="NXW3274" s="56"/>
      <c r="NXX3274" s="60"/>
      <c r="NXY3274" s="60"/>
      <c r="NXZ3274" s="60"/>
      <c r="NYA3274" s="60"/>
      <c r="NYB3274" s="46"/>
      <c r="NYC3274" s="65"/>
      <c r="NYD3274" s="19"/>
      <c r="NYE3274" s="48"/>
      <c r="NYF3274" s="41"/>
      <c r="NYG3274" s="44"/>
      <c r="NYH3274" s="18"/>
      <c r="NYI3274" s="16"/>
      <c r="NYJ3274" s="36"/>
      <c r="NYK3274" s="36"/>
      <c r="NYL3274" s="36"/>
      <c r="NYM3274" s="36"/>
      <c r="NYN3274" s="36"/>
      <c r="NYO3274" s="36"/>
      <c r="NYP3274" s="36"/>
      <c r="NYQ3274" s="36"/>
      <c r="NYR3274" s="36"/>
      <c r="NYS3274" s="36"/>
      <c r="NYT3274" s="36"/>
      <c r="NYU3274" s="36"/>
      <c r="NYV3274" s="36"/>
      <c r="NYW3274" s="12"/>
      <c r="NYX3274" s="12"/>
      <c r="NYY3274" s="12"/>
      <c r="NYZ3274" s="53"/>
      <c r="NZB3274" s="41"/>
      <c r="NZC3274" s="40"/>
      <c r="NZD3274" s="44"/>
      <c r="NZE3274" s="62"/>
      <c r="NZF3274" s="56"/>
      <c r="NZG3274" s="60"/>
      <c r="NZH3274" s="60"/>
      <c r="NZI3274" s="60"/>
      <c r="NZJ3274" s="60"/>
      <c r="NZK3274" s="46"/>
      <c r="NZL3274" s="65"/>
      <c r="NZM3274" s="19"/>
      <c r="NZN3274" s="48"/>
      <c r="NZO3274" s="41"/>
      <c r="NZP3274" s="44"/>
      <c r="NZQ3274" s="18"/>
      <c r="NZR3274" s="16"/>
      <c r="NZS3274" s="36"/>
      <c r="NZT3274" s="36"/>
      <c r="NZU3274" s="36"/>
      <c r="NZV3274" s="36"/>
      <c r="NZW3274" s="36"/>
      <c r="NZX3274" s="36"/>
      <c r="NZY3274" s="36"/>
      <c r="NZZ3274" s="36"/>
      <c r="OAA3274" s="36"/>
      <c r="OAB3274" s="36"/>
      <c r="OAC3274" s="36"/>
      <c r="OAD3274" s="36"/>
      <c r="OAE3274" s="36"/>
      <c r="OAF3274" s="12"/>
      <c r="OAG3274" s="12"/>
      <c r="OAH3274" s="12"/>
      <c r="OAI3274" s="53"/>
      <c r="OAK3274" s="41"/>
      <c r="OAL3274" s="40"/>
      <c r="OAM3274" s="44"/>
      <c r="OAN3274" s="62"/>
      <c r="OAO3274" s="56"/>
      <c r="OAP3274" s="60"/>
      <c r="OAQ3274" s="60"/>
      <c r="OAR3274" s="60"/>
      <c r="OAS3274" s="60"/>
      <c r="OAT3274" s="46"/>
      <c r="OAU3274" s="65"/>
      <c r="OAV3274" s="19"/>
      <c r="OAW3274" s="48"/>
      <c r="OAX3274" s="41"/>
      <c r="OAY3274" s="44"/>
      <c r="OAZ3274" s="18"/>
      <c r="OBA3274" s="16"/>
      <c r="OBB3274" s="36"/>
      <c r="OBC3274" s="36"/>
      <c r="OBD3274" s="36"/>
      <c r="OBE3274" s="36"/>
      <c r="OBF3274" s="36"/>
      <c r="OBG3274" s="36"/>
      <c r="OBH3274" s="36"/>
      <c r="OBI3274" s="36"/>
      <c r="OBJ3274" s="36"/>
      <c r="OBK3274" s="36"/>
      <c r="OBL3274" s="36"/>
      <c r="OBM3274" s="36"/>
      <c r="OBN3274" s="36"/>
      <c r="OBO3274" s="12"/>
      <c r="OBP3274" s="12"/>
      <c r="OBQ3274" s="12"/>
      <c r="OBR3274" s="53"/>
      <c r="OBT3274" s="41"/>
      <c r="OBU3274" s="40"/>
      <c r="OBV3274" s="44"/>
      <c r="OBW3274" s="62"/>
      <c r="OBX3274" s="56"/>
      <c r="OBY3274" s="60"/>
      <c r="OBZ3274" s="60"/>
      <c r="OCA3274" s="60"/>
      <c r="OCB3274" s="60"/>
      <c r="OCC3274" s="46"/>
      <c r="OCD3274" s="65"/>
      <c r="OCE3274" s="19"/>
      <c r="OCF3274" s="48"/>
      <c r="OCG3274" s="41"/>
      <c r="OCH3274" s="44"/>
      <c r="OCI3274" s="18"/>
      <c r="OCJ3274" s="16"/>
      <c r="OCK3274" s="36"/>
      <c r="OCL3274" s="36"/>
      <c r="OCM3274" s="36"/>
      <c r="OCN3274" s="36"/>
      <c r="OCO3274" s="36"/>
      <c r="OCP3274" s="36"/>
      <c r="OCQ3274" s="36"/>
      <c r="OCR3274" s="36"/>
      <c r="OCS3274" s="36"/>
      <c r="OCT3274" s="36"/>
      <c r="OCU3274" s="36"/>
      <c r="OCV3274" s="36"/>
      <c r="OCW3274" s="36"/>
      <c r="OCX3274" s="12"/>
      <c r="OCY3274" s="12"/>
      <c r="OCZ3274" s="12"/>
      <c r="ODA3274" s="53"/>
      <c r="ODC3274" s="41"/>
      <c r="ODD3274" s="40"/>
      <c r="ODE3274" s="44"/>
      <c r="ODF3274" s="62"/>
      <c r="ODG3274" s="56"/>
      <c r="ODH3274" s="60"/>
      <c r="ODI3274" s="60"/>
      <c r="ODJ3274" s="60"/>
      <c r="ODK3274" s="60"/>
      <c r="ODL3274" s="46"/>
      <c r="ODM3274" s="65"/>
      <c r="ODN3274" s="19"/>
      <c r="ODO3274" s="48"/>
      <c r="ODP3274" s="41"/>
      <c r="ODQ3274" s="44"/>
      <c r="ODR3274" s="18"/>
      <c r="ODS3274" s="16"/>
      <c r="ODT3274" s="36"/>
      <c r="ODU3274" s="36"/>
      <c r="ODV3274" s="36"/>
      <c r="ODW3274" s="36"/>
      <c r="ODX3274" s="36"/>
      <c r="ODY3274" s="36"/>
      <c r="ODZ3274" s="36"/>
      <c r="OEA3274" s="36"/>
      <c r="OEB3274" s="36"/>
      <c r="OEC3274" s="36"/>
      <c r="OED3274" s="36"/>
      <c r="OEE3274" s="36"/>
      <c r="OEF3274" s="36"/>
      <c r="OEG3274" s="12"/>
      <c r="OEH3274" s="12"/>
      <c r="OEI3274" s="12"/>
      <c r="OEJ3274" s="53"/>
      <c r="OEL3274" s="41"/>
      <c r="OEM3274" s="40"/>
      <c r="OEN3274" s="44"/>
      <c r="OEO3274" s="62"/>
      <c r="OEP3274" s="56"/>
      <c r="OEQ3274" s="60"/>
      <c r="OER3274" s="60"/>
      <c r="OES3274" s="60"/>
      <c r="OET3274" s="60"/>
      <c r="OEU3274" s="46"/>
      <c r="OEV3274" s="65"/>
      <c r="OEW3274" s="19"/>
      <c r="OEX3274" s="48"/>
      <c r="OEY3274" s="41"/>
      <c r="OEZ3274" s="44"/>
      <c r="OFA3274" s="18"/>
      <c r="OFB3274" s="16"/>
      <c r="OFC3274" s="36"/>
      <c r="OFD3274" s="36"/>
      <c r="OFE3274" s="36"/>
      <c r="OFF3274" s="36"/>
      <c r="OFG3274" s="36"/>
      <c r="OFH3274" s="36"/>
      <c r="OFI3274" s="36"/>
      <c r="OFJ3274" s="36"/>
      <c r="OFK3274" s="36"/>
      <c r="OFL3274" s="36"/>
      <c r="OFM3274" s="36"/>
      <c r="OFN3274" s="36"/>
      <c r="OFO3274" s="36"/>
      <c r="OFP3274" s="12"/>
      <c r="OFQ3274" s="12"/>
      <c r="OFR3274" s="12"/>
      <c r="OFS3274" s="53"/>
      <c r="OFU3274" s="41"/>
      <c r="OFV3274" s="40"/>
      <c r="OFW3274" s="44"/>
      <c r="OFX3274" s="62"/>
      <c r="OFY3274" s="56"/>
      <c r="OFZ3274" s="60"/>
      <c r="OGA3274" s="60"/>
      <c r="OGB3274" s="60"/>
      <c r="OGC3274" s="60"/>
      <c r="OGD3274" s="46"/>
      <c r="OGE3274" s="65"/>
      <c r="OGF3274" s="19"/>
      <c r="OGG3274" s="48"/>
      <c r="OGH3274" s="41"/>
      <c r="OGI3274" s="44"/>
      <c r="OGJ3274" s="18"/>
      <c r="OGK3274" s="16"/>
      <c r="OGL3274" s="36"/>
      <c r="OGM3274" s="36"/>
      <c r="OGN3274" s="36"/>
      <c r="OGO3274" s="36"/>
      <c r="OGP3274" s="36"/>
      <c r="OGQ3274" s="36"/>
      <c r="OGR3274" s="36"/>
      <c r="OGS3274" s="36"/>
      <c r="OGT3274" s="36"/>
      <c r="OGU3274" s="36"/>
      <c r="OGV3274" s="36"/>
      <c r="OGW3274" s="36"/>
      <c r="OGX3274" s="36"/>
      <c r="OGY3274" s="12"/>
      <c r="OGZ3274" s="12"/>
      <c r="OHA3274" s="12"/>
      <c r="OHB3274" s="53"/>
      <c r="OHD3274" s="41"/>
      <c r="OHE3274" s="40"/>
      <c r="OHF3274" s="44"/>
      <c r="OHG3274" s="62"/>
      <c r="OHH3274" s="56"/>
      <c r="OHI3274" s="60"/>
      <c r="OHJ3274" s="60"/>
      <c r="OHK3274" s="60"/>
      <c r="OHL3274" s="60"/>
      <c r="OHM3274" s="46"/>
      <c r="OHN3274" s="65"/>
      <c r="OHO3274" s="19"/>
      <c r="OHP3274" s="48"/>
      <c r="OHQ3274" s="41"/>
      <c r="OHR3274" s="44"/>
      <c r="OHS3274" s="18"/>
      <c r="OHT3274" s="16"/>
      <c r="OHU3274" s="36"/>
      <c r="OHV3274" s="36"/>
      <c r="OHW3274" s="36"/>
      <c r="OHX3274" s="36"/>
      <c r="OHY3274" s="36"/>
      <c r="OHZ3274" s="36"/>
      <c r="OIA3274" s="36"/>
      <c r="OIB3274" s="36"/>
      <c r="OIC3274" s="36"/>
      <c r="OID3274" s="36"/>
      <c r="OIE3274" s="36"/>
      <c r="OIF3274" s="36"/>
      <c r="OIG3274" s="36"/>
      <c r="OIH3274" s="12"/>
      <c r="OII3274" s="12"/>
      <c r="OIJ3274" s="12"/>
      <c r="OIK3274" s="53"/>
      <c r="OIM3274" s="41"/>
      <c r="OIN3274" s="40"/>
      <c r="OIO3274" s="44"/>
      <c r="OIP3274" s="62"/>
      <c r="OIQ3274" s="56"/>
      <c r="OIR3274" s="60"/>
      <c r="OIS3274" s="60"/>
      <c r="OIT3274" s="60"/>
      <c r="OIU3274" s="60"/>
      <c r="OIV3274" s="46"/>
      <c r="OIW3274" s="65"/>
      <c r="OIX3274" s="19"/>
      <c r="OIY3274" s="48"/>
      <c r="OIZ3274" s="41"/>
      <c r="OJA3274" s="44"/>
      <c r="OJB3274" s="18"/>
      <c r="OJC3274" s="16"/>
      <c r="OJD3274" s="36"/>
      <c r="OJE3274" s="36"/>
      <c r="OJF3274" s="36"/>
      <c r="OJG3274" s="36"/>
      <c r="OJH3274" s="36"/>
      <c r="OJI3274" s="36"/>
      <c r="OJJ3274" s="36"/>
      <c r="OJK3274" s="36"/>
      <c r="OJL3274" s="36"/>
      <c r="OJM3274" s="36"/>
      <c r="OJN3274" s="36"/>
      <c r="OJO3274" s="36"/>
      <c r="OJP3274" s="36"/>
      <c r="OJQ3274" s="12"/>
      <c r="OJR3274" s="12"/>
      <c r="OJS3274" s="12"/>
      <c r="OJT3274" s="53"/>
      <c r="OJV3274" s="41"/>
      <c r="OJW3274" s="40"/>
      <c r="OJX3274" s="44"/>
      <c r="OJY3274" s="62"/>
      <c r="OJZ3274" s="56"/>
      <c r="OKA3274" s="60"/>
      <c r="OKB3274" s="60"/>
      <c r="OKC3274" s="60"/>
      <c r="OKD3274" s="60"/>
      <c r="OKE3274" s="46"/>
      <c r="OKF3274" s="65"/>
      <c r="OKG3274" s="19"/>
      <c r="OKH3274" s="48"/>
      <c r="OKI3274" s="41"/>
      <c r="OKJ3274" s="44"/>
      <c r="OKK3274" s="18"/>
      <c r="OKL3274" s="16"/>
      <c r="OKM3274" s="36"/>
      <c r="OKN3274" s="36"/>
      <c r="OKO3274" s="36"/>
      <c r="OKP3274" s="36"/>
      <c r="OKQ3274" s="36"/>
      <c r="OKR3274" s="36"/>
      <c r="OKS3274" s="36"/>
      <c r="OKT3274" s="36"/>
      <c r="OKU3274" s="36"/>
      <c r="OKV3274" s="36"/>
      <c r="OKW3274" s="36"/>
      <c r="OKX3274" s="36"/>
      <c r="OKY3274" s="36"/>
      <c r="OKZ3274" s="12"/>
      <c r="OLA3274" s="12"/>
      <c r="OLB3274" s="12"/>
      <c r="OLC3274" s="53"/>
      <c r="OLE3274" s="41"/>
      <c r="OLF3274" s="40"/>
      <c r="OLG3274" s="44"/>
      <c r="OLH3274" s="62"/>
      <c r="OLI3274" s="56"/>
      <c r="OLJ3274" s="60"/>
      <c r="OLK3274" s="60"/>
      <c r="OLL3274" s="60"/>
      <c r="OLM3274" s="60"/>
      <c r="OLN3274" s="46"/>
      <c r="OLO3274" s="65"/>
      <c r="OLP3274" s="19"/>
      <c r="OLQ3274" s="48"/>
      <c r="OLR3274" s="41"/>
      <c r="OLS3274" s="44"/>
      <c r="OLT3274" s="18"/>
      <c r="OLU3274" s="16"/>
      <c r="OLV3274" s="36"/>
      <c r="OLW3274" s="36"/>
      <c r="OLX3274" s="36"/>
      <c r="OLY3274" s="36"/>
      <c r="OLZ3274" s="36"/>
      <c r="OMA3274" s="36"/>
      <c r="OMB3274" s="36"/>
      <c r="OMC3274" s="36"/>
      <c r="OMD3274" s="36"/>
      <c r="OME3274" s="36"/>
      <c r="OMF3274" s="36"/>
      <c r="OMG3274" s="36"/>
      <c r="OMH3274" s="36"/>
      <c r="OMI3274" s="12"/>
      <c r="OMJ3274" s="12"/>
      <c r="OMK3274" s="12"/>
      <c r="OML3274" s="53"/>
      <c r="OMN3274" s="41"/>
      <c r="OMO3274" s="40"/>
      <c r="OMP3274" s="44"/>
      <c r="OMQ3274" s="62"/>
      <c r="OMR3274" s="56"/>
      <c r="OMS3274" s="60"/>
      <c r="OMT3274" s="60"/>
      <c r="OMU3274" s="60"/>
      <c r="OMV3274" s="60"/>
      <c r="OMW3274" s="46"/>
      <c r="OMX3274" s="65"/>
      <c r="OMY3274" s="19"/>
      <c r="OMZ3274" s="48"/>
      <c r="ONA3274" s="41"/>
      <c r="ONB3274" s="44"/>
      <c r="ONC3274" s="18"/>
      <c r="OND3274" s="16"/>
      <c r="ONE3274" s="36"/>
      <c r="ONF3274" s="36"/>
      <c r="ONG3274" s="36"/>
      <c r="ONH3274" s="36"/>
      <c r="ONI3274" s="36"/>
      <c r="ONJ3274" s="36"/>
      <c r="ONK3274" s="36"/>
      <c r="ONL3274" s="36"/>
      <c r="ONM3274" s="36"/>
      <c r="ONN3274" s="36"/>
      <c r="ONO3274" s="36"/>
      <c r="ONP3274" s="36"/>
      <c r="ONQ3274" s="36"/>
      <c r="ONR3274" s="12"/>
      <c r="ONS3274" s="12"/>
      <c r="ONT3274" s="12"/>
      <c r="ONU3274" s="53"/>
      <c r="ONW3274" s="41"/>
      <c r="ONX3274" s="40"/>
      <c r="ONY3274" s="44"/>
      <c r="ONZ3274" s="62"/>
      <c r="OOA3274" s="56"/>
      <c r="OOB3274" s="60"/>
      <c r="OOC3274" s="60"/>
      <c r="OOD3274" s="60"/>
      <c r="OOE3274" s="60"/>
      <c r="OOF3274" s="46"/>
      <c r="OOG3274" s="65"/>
      <c r="OOH3274" s="19"/>
      <c r="OOI3274" s="48"/>
      <c r="OOJ3274" s="41"/>
      <c r="OOK3274" s="44"/>
      <c r="OOL3274" s="18"/>
      <c r="OOM3274" s="16"/>
      <c r="OON3274" s="36"/>
      <c r="OOO3274" s="36"/>
      <c r="OOP3274" s="36"/>
      <c r="OOQ3274" s="36"/>
      <c r="OOR3274" s="36"/>
      <c r="OOS3274" s="36"/>
      <c r="OOT3274" s="36"/>
      <c r="OOU3274" s="36"/>
      <c r="OOV3274" s="36"/>
      <c r="OOW3274" s="36"/>
      <c r="OOX3274" s="36"/>
      <c r="OOY3274" s="36"/>
      <c r="OOZ3274" s="36"/>
      <c r="OPA3274" s="12"/>
      <c r="OPB3274" s="12"/>
      <c r="OPC3274" s="12"/>
      <c r="OPD3274" s="53"/>
      <c r="OPF3274" s="41"/>
      <c r="OPG3274" s="40"/>
      <c r="OPH3274" s="44"/>
      <c r="OPI3274" s="62"/>
      <c r="OPJ3274" s="56"/>
      <c r="OPK3274" s="60"/>
      <c r="OPL3274" s="60"/>
      <c r="OPM3274" s="60"/>
      <c r="OPN3274" s="60"/>
      <c r="OPO3274" s="46"/>
      <c r="OPP3274" s="65"/>
      <c r="OPQ3274" s="19"/>
      <c r="OPR3274" s="48"/>
      <c r="OPS3274" s="41"/>
      <c r="OPT3274" s="44"/>
      <c r="OPU3274" s="18"/>
      <c r="OPV3274" s="16"/>
      <c r="OPW3274" s="36"/>
      <c r="OPX3274" s="36"/>
      <c r="OPY3274" s="36"/>
      <c r="OPZ3274" s="36"/>
      <c r="OQA3274" s="36"/>
      <c r="OQB3274" s="36"/>
      <c r="OQC3274" s="36"/>
      <c r="OQD3274" s="36"/>
      <c r="OQE3274" s="36"/>
      <c r="OQF3274" s="36"/>
      <c r="OQG3274" s="36"/>
      <c r="OQH3274" s="36"/>
      <c r="OQI3274" s="36"/>
      <c r="OQJ3274" s="12"/>
      <c r="OQK3274" s="12"/>
      <c r="OQL3274" s="12"/>
      <c r="OQM3274" s="53"/>
      <c r="OQO3274" s="41"/>
      <c r="OQP3274" s="40"/>
      <c r="OQQ3274" s="44"/>
      <c r="OQR3274" s="62"/>
      <c r="OQS3274" s="56"/>
      <c r="OQT3274" s="60"/>
      <c r="OQU3274" s="60"/>
      <c r="OQV3274" s="60"/>
      <c r="OQW3274" s="60"/>
      <c r="OQX3274" s="46"/>
      <c r="OQY3274" s="65"/>
      <c r="OQZ3274" s="19"/>
      <c r="ORA3274" s="48"/>
      <c r="ORB3274" s="41"/>
      <c r="ORC3274" s="44"/>
      <c r="ORD3274" s="18"/>
      <c r="ORE3274" s="16"/>
      <c r="ORF3274" s="36"/>
      <c r="ORG3274" s="36"/>
      <c r="ORH3274" s="36"/>
      <c r="ORI3274" s="36"/>
      <c r="ORJ3274" s="36"/>
      <c r="ORK3274" s="36"/>
      <c r="ORL3274" s="36"/>
      <c r="ORM3274" s="36"/>
      <c r="ORN3274" s="36"/>
      <c r="ORO3274" s="36"/>
      <c r="ORP3274" s="36"/>
      <c r="ORQ3274" s="36"/>
      <c r="ORR3274" s="36"/>
      <c r="ORS3274" s="12"/>
      <c r="ORT3274" s="12"/>
      <c r="ORU3274" s="12"/>
      <c r="ORV3274" s="53"/>
      <c r="ORX3274" s="41"/>
      <c r="ORY3274" s="40"/>
      <c r="ORZ3274" s="44"/>
      <c r="OSA3274" s="62"/>
      <c r="OSB3274" s="56"/>
      <c r="OSC3274" s="60"/>
      <c r="OSD3274" s="60"/>
      <c r="OSE3274" s="60"/>
      <c r="OSF3274" s="60"/>
      <c r="OSG3274" s="46"/>
      <c r="OSH3274" s="65"/>
      <c r="OSI3274" s="19"/>
      <c r="OSJ3274" s="48"/>
      <c r="OSK3274" s="41"/>
      <c r="OSL3274" s="44"/>
      <c r="OSM3274" s="18"/>
      <c r="OSN3274" s="16"/>
      <c r="OSO3274" s="36"/>
      <c r="OSP3274" s="36"/>
      <c r="OSQ3274" s="36"/>
      <c r="OSR3274" s="36"/>
      <c r="OSS3274" s="36"/>
      <c r="OST3274" s="36"/>
      <c r="OSU3274" s="36"/>
      <c r="OSV3274" s="36"/>
      <c r="OSW3274" s="36"/>
      <c r="OSX3274" s="36"/>
      <c r="OSY3274" s="36"/>
      <c r="OSZ3274" s="36"/>
      <c r="OTA3274" s="36"/>
      <c r="OTB3274" s="12"/>
      <c r="OTC3274" s="12"/>
      <c r="OTD3274" s="12"/>
      <c r="OTE3274" s="53"/>
      <c r="OTG3274" s="41"/>
      <c r="OTH3274" s="40"/>
      <c r="OTI3274" s="44"/>
      <c r="OTJ3274" s="62"/>
      <c r="OTK3274" s="56"/>
      <c r="OTL3274" s="60"/>
      <c r="OTM3274" s="60"/>
      <c r="OTN3274" s="60"/>
      <c r="OTO3274" s="60"/>
      <c r="OTP3274" s="46"/>
      <c r="OTQ3274" s="65"/>
      <c r="OTR3274" s="19"/>
      <c r="OTS3274" s="48"/>
      <c r="OTT3274" s="41"/>
      <c r="OTU3274" s="44"/>
      <c r="OTV3274" s="18"/>
      <c r="OTW3274" s="16"/>
      <c r="OTX3274" s="36"/>
      <c r="OTY3274" s="36"/>
      <c r="OTZ3274" s="36"/>
      <c r="OUA3274" s="36"/>
      <c r="OUB3274" s="36"/>
      <c r="OUC3274" s="36"/>
      <c r="OUD3274" s="36"/>
      <c r="OUE3274" s="36"/>
      <c r="OUF3274" s="36"/>
      <c r="OUG3274" s="36"/>
      <c r="OUH3274" s="36"/>
      <c r="OUI3274" s="36"/>
      <c r="OUJ3274" s="36"/>
      <c r="OUK3274" s="12"/>
      <c r="OUL3274" s="12"/>
      <c r="OUM3274" s="12"/>
      <c r="OUN3274" s="53"/>
      <c r="OUP3274" s="41"/>
      <c r="OUQ3274" s="40"/>
      <c r="OUR3274" s="44"/>
      <c r="OUS3274" s="62"/>
      <c r="OUT3274" s="56"/>
      <c r="OUU3274" s="60"/>
      <c r="OUV3274" s="60"/>
      <c r="OUW3274" s="60"/>
      <c r="OUX3274" s="60"/>
      <c r="OUY3274" s="46"/>
      <c r="OUZ3274" s="65"/>
      <c r="OVA3274" s="19"/>
      <c r="OVB3274" s="48"/>
      <c r="OVC3274" s="41"/>
      <c r="OVD3274" s="44"/>
      <c r="OVE3274" s="18"/>
      <c r="OVF3274" s="16"/>
      <c r="OVG3274" s="36"/>
      <c r="OVH3274" s="36"/>
      <c r="OVI3274" s="36"/>
      <c r="OVJ3274" s="36"/>
      <c r="OVK3274" s="36"/>
      <c r="OVL3274" s="36"/>
      <c r="OVM3274" s="36"/>
      <c r="OVN3274" s="36"/>
      <c r="OVO3274" s="36"/>
      <c r="OVP3274" s="36"/>
      <c r="OVQ3274" s="36"/>
      <c r="OVR3274" s="36"/>
      <c r="OVS3274" s="36"/>
      <c r="OVT3274" s="12"/>
      <c r="OVU3274" s="12"/>
      <c r="OVV3274" s="12"/>
      <c r="OVW3274" s="53"/>
      <c r="OVY3274" s="41"/>
      <c r="OVZ3274" s="40"/>
      <c r="OWA3274" s="44"/>
      <c r="OWB3274" s="62"/>
      <c r="OWC3274" s="56"/>
      <c r="OWD3274" s="60"/>
      <c r="OWE3274" s="60"/>
      <c r="OWF3274" s="60"/>
      <c r="OWG3274" s="60"/>
      <c r="OWH3274" s="46"/>
      <c r="OWI3274" s="65"/>
      <c r="OWJ3274" s="19"/>
      <c r="OWK3274" s="48"/>
      <c r="OWL3274" s="41"/>
      <c r="OWM3274" s="44"/>
      <c r="OWN3274" s="18"/>
      <c r="OWO3274" s="16"/>
      <c r="OWP3274" s="36"/>
      <c r="OWQ3274" s="36"/>
      <c r="OWR3274" s="36"/>
      <c r="OWS3274" s="36"/>
      <c r="OWT3274" s="36"/>
      <c r="OWU3274" s="36"/>
      <c r="OWV3274" s="36"/>
      <c r="OWW3274" s="36"/>
      <c r="OWX3274" s="36"/>
      <c r="OWY3274" s="36"/>
      <c r="OWZ3274" s="36"/>
      <c r="OXA3274" s="36"/>
      <c r="OXB3274" s="36"/>
      <c r="OXC3274" s="12"/>
      <c r="OXD3274" s="12"/>
      <c r="OXE3274" s="12"/>
      <c r="OXF3274" s="53"/>
      <c r="OXH3274" s="41"/>
      <c r="OXI3274" s="40"/>
      <c r="OXJ3274" s="44"/>
      <c r="OXK3274" s="62"/>
      <c r="OXL3274" s="56"/>
      <c r="OXM3274" s="60"/>
      <c r="OXN3274" s="60"/>
      <c r="OXO3274" s="60"/>
      <c r="OXP3274" s="60"/>
      <c r="OXQ3274" s="46"/>
      <c r="OXR3274" s="65"/>
      <c r="OXS3274" s="19"/>
      <c r="OXT3274" s="48"/>
      <c r="OXU3274" s="41"/>
      <c r="OXV3274" s="44"/>
      <c r="OXW3274" s="18"/>
      <c r="OXX3274" s="16"/>
      <c r="OXY3274" s="36"/>
      <c r="OXZ3274" s="36"/>
      <c r="OYA3274" s="36"/>
      <c r="OYB3274" s="36"/>
      <c r="OYC3274" s="36"/>
      <c r="OYD3274" s="36"/>
      <c r="OYE3274" s="36"/>
      <c r="OYF3274" s="36"/>
      <c r="OYG3274" s="36"/>
      <c r="OYH3274" s="36"/>
      <c r="OYI3274" s="36"/>
      <c r="OYJ3274" s="36"/>
      <c r="OYK3274" s="36"/>
      <c r="OYL3274" s="12"/>
      <c r="OYM3274" s="12"/>
      <c r="OYN3274" s="12"/>
      <c r="OYO3274" s="53"/>
      <c r="OYQ3274" s="41"/>
      <c r="OYR3274" s="40"/>
      <c r="OYS3274" s="44"/>
      <c r="OYT3274" s="62"/>
      <c r="OYU3274" s="56"/>
      <c r="OYV3274" s="60"/>
      <c r="OYW3274" s="60"/>
      <c r="OYX3274" s="60"/>
      <c r="OYY3274" s="60"/>
      <c r="OYZ3274" s="46"/>
      <c r="OZA3274" s="65"/>
      <c r="OZB3274" s="19"/>
      <c r="OZC3274" s="48"/>
      <c r="OZD3274" s="41"/>
      <c r="OZE3274" s="44"/>
      <c r="OZF3274" s="18"/>
      <c r="OZG3274" s="16"/>
      <c r="OZH3274" s="36"/>
      <c r="OZI3274" s="36"/>
      <c r="OZJ3274" s="36"/>
      <c r="OZK3274" s="36"/>
      <c r="OZL3274" s="36"/>
      <c r="OZM3274" s="36"/>
      <c r="OZN3274" s="36"/>
      <c r="OZO3274" s="36"/>
      <c r="OZP3274" s="36"/>
      <c r="OZQ3274" s="36"/>
      <c r="OZR3274" s="36"/>
      <c r="OZS3274" s="36"/>
      <c r="OZT3274" s="36"/>
      <c r="OZU3274" s="12"/>
      <c r="OZV3274" s="12"/>
      <c r="OZW3274" s="12"/>
      <c r="OZX3274" s="53"/>
      <c r="OZZ3274" s="41"/>
      <c r="PAA3274" s="40"/>
      <c r="PAB3274" s="44"/>
      <c r="PAC3274" s="62"/>
      <c r="PAD3274" s="56"/>
      <c r="PAE3274" s="60"/>
      <c r="PAF3274" s="60"/>
      <c r="PAG3274" s="60"/>
      <c r="PAH3274" s="60"/>
      <c r="PAI3274" s="46"/>
      <c r="PAJ3274" s="65"/>
      <c r="PAK3274" s="19"/>
      <c r="PAL3274" s="48"/>
      <c r="PAM3274" s="41"/>
      <c r="PAN3274" s="44"/>
      <c r="PAO3274" s="18"/>
      <c r="PAP3274" s="16"/>
      <c r="PAQ3274" s="36"/>
      <c r="PAR3274" s="36"/>
      <c r="PAS3274" s="36"/>
      <c r="PAT3274" s="36"/>
      <c r="PAU3274" s="36"/>
      <c r="PAV3274" s="36"/>
      <c r="PAW3274" s="36"/>
      <c r="PAX3274" s="36"/>
      <c r="PAY3274" s="36"/>
      <c r="PAZ3274" s="36"/>
      <c r="PBA3274" s="36"/>
      <c r="PBB3274" s="36"/>
      <c r="PBC3274" s="36"/>
      <c r="PBD3274" s="12"/>
      <c r="PBE3274" s="12"/>
      <c r="PBF3274" s="12"/>
      <c r="PBG3274" s="53"/>
      <c r="PBI3274" s="41"/>
      <c r="PBJ3274" s="40"/>
      <c r="PBK3274" s="44"/>
      <c r="PBL3274" s="62"/>
      <c r="PBM3274" s="56"/>
      <c r="PBN3274" s="60"/>
      <c r="PBO3274" s="60"/>
      <c r="PBP3274" s="60"/>
      <c r="PBQ3274" s="60"/>
      <c r="PBR3274" s="46"/>
      <c r="PBS3274" s="65"/>
      <c r="PBT3274" s="19"/>
      <c r="PBU3274" s="48"/>
      <c r="PBV3274" s="41"/>
      <c r="PBW3274" s="44"/>
      <c r="PBX3274" s="18"/>
      <c r="PBY3274" s="16"/>
      <c r="PBZ3274" s="36"/>
      <c r="PCA3274" s="36"/>
      <c r="PCB3274" s="36"/>
      <c r="PCC3274" s="36"/>
      <c r="PCD3274" s="36"/>
      <c r="PCE3274" s="36"/>
      <c r="PCF3274" s="36"/>
      <c r="PCG3274" s="36"/>
      <c r="PCH3274" s="36"/>
      <c r="PCI3274" s="36"/>
      <c r="PCJ3274" s="36"/>
      <c r="PCK3274" s="36"/>
      <c r="PCL3274" s="36"/>
      <c r="PCM3274" s="12"/>
      <c r="PCN3274" s="12"/>
      <c r="PCO3274" s="12"/>
      <c r="PCP3274" s="53"/>
      <c r="PCR3274" s="41"/>
      <c r="PCS3274" s="40"/>
      <c r="PCT3274" s="44"/>
      <c r="PCU3274" s="62"/>
      <c r="PCV3274" s="56"/>
      <c r="PCW3274" s="60"/>
      <c r="PCX3274" s="60"/>
      <c r="PCY3274" s="60"/>
      <c r="PCZ3274" s="60"/>
      <c r="PDA3274" s="46"/>
      <c r="PDB3274" s="65"/>
      <c r="PDC3274" s="19"/>
      <c r="PDD3274" s="48"/>
      <c r="PDE3274" s="41"/>
      <c r="PDF3274" s="44"/>
      <c r="PDG3274" s="18"/>
      <c r="PDH3274" s="16"/>
      <c r="PDI3274" s="36"/>
      <c r="PDJ3274" s="36"/>
      <c r="PDK3274" s="36"/>
      <c r="PDL3274" s="36"/>
      <c r="PDM3274" s="36"/>
      <c r="PDN3274" s="36"/>
      <c r="PDO3274" s="36"/>
      <c r="PDP3274" s="36"/>
      <c r="PDQ3274" s="36"/>
      <c r="PDR3274" s="36"/>
      <c r="PDS3274" s="36"/>
      <c r="PDT3274" s="36"/>
      <c r="PDU3274" s="36"/>
      <c r="PDV3274" s="12"/>
      <c r="PDW3274" s="12"/>
      <c r="PDX3274" s="12"/>
      <c r="PDY3274" s="53"/>
      <c r="PEA3274" s="41"/>
      <c r="PEB3274" s="40"/>
      <c r="PEC3274" s="44"/>
      <c r="PED3274" s="62"/>
      <c r="PEE3274" s="56"/>
      <c r="PEF3274" s="60"/>
      <c r="PEG3274" s="60"/>
      <c r="PEH3274" s="60"/>
      <c r="PEI3274" s="60"/>
      <c r="PEJ3274" s="46"/>
      <c r="PEK3274" s="65"/>
      <c r="PEL3274" s="19"/>
      <c r="PEM3274" s="48"/>
      <c r="PEN3274" s="41"/>
      <c r="PEO3274" s="44"/>
      <c r="PEP3274" s="18"/>
      <c r="PEQ3274" s="16"/>
      <c r="PER3274" s="36"/>
      <c r="PES3274" s="36"/>
      <c r="PET3274" s="36"/>
      <c r="PEU3274" s="36"/>
      <c r="PEV3274" s="36"/>
      <c r="PEW3274" s="36"/>
      <c r="PEX3274" s="36"/>
      <c r="PEY3274" s="36"/>
      <c r="PEZ3274" s="36"/>
      <c r="PFA3274" s="36"/>
      <c r="PFB3274" s="36"/>
      <c r="PFC3274" s="36"/>
      <c r="PFD3274" s="36"/>
      <c r="PFE3274" s="12"/>
      <c r="PFF3274" s="12"/>
      <c r="PFG3274" s="12"/>
      <c r="PFH3274" s="53"/>
      <c r="PFJ3274" s="41"/>
      <c r="PFK3274" s="40"/>
      <c r="PFL3274" s="44"/>
      <c r="PFM3274" s="62"/>
      <c r="PFN3274" s="56"/>
      <c r="PFO3274" s="60"/>
      <c r="PFP3274" s="60"/>
      <c r="PFQ3274" s="60"/>
      <c r="PFR3274" s="60"/>
      <c r="PFS3274" s="46"/>
      <c r="PFT3274" s="65"/>
      <c r="PFU3274" s="19"/>
      <c r="PFV3274" s="48"/>
      <c r="PFW3274" s="41"/>
      <c r="PFX3274" s="44"/>
      <c r="PFY3274" s="18"/>
      <c r="PFZ3274" s="16"/>
      <c r="PGA3274" s="36"/>
      <c r="PGB3274" s="36"/>
      <c r="PGC3274" s="36"/>
      <c r="PGD3274" s="36"/>
      <c r="PGE3274" s="36"/>
      <c r="PGF3274" s="36"/>
      <c r="PGG3274" s="36"/>
      <c r="PGH3274" s="36"/>
      <c r="PGI3274" s="36"/>
      <c r="PGJ3274" s="36"/>
      <c r="PGK3274" s="36"/>
      <c r="PGL3274" s="36"/>
      <c r="PGM3274" s="36"/>
      <c r="PGN3274" s="12"/>
      <c r="PGO3274" s="12"/>
      <c r="PGP3274" s="12"/>
      <c r="PGQ3274" s="53"/>
      <c r="PGS3274" s="41"/>
      <c r="PGT3274" s="40"/>
      <c r="PGU3274" s="44"/>
      <c r="PGV3274" s="62"/>
      <c r="PGW3274" s="56"/>
      <c r="PGX3274" s="60"/>
      <c r="PGY3274" s="60"/>
      <c r="PGZ3274" s="60"/>
      <c r="PHA3274" s="60"/>
      <c r="PHB3274" s="46"/>
      <c r="PHC3274" s="65"/>
      <c r="PHD3274" s="19"/>
      <c r="PHE3274" s="48"/>
      <c r="PHF3274" s="41"/>
      <c r="PHG3274" s="44"/>
      <c r="PHH3274" s="18"/>
      <c r="PHI3274" s="16"/>
      <c r="PHJ3274" s="36"/>
      <c r="PHK3274" s="36"/>
      <c r="PHL3274" s="36"/>
      <c r="PHM3274" s="36"/>
      <c r="PHN3274" s="36"/>
      <c r="PHO3274" s="36"/>
      <c r="PHP3274" s="36"/>
      <c r="PHQ3274" s="36"/>
      <c r="PHR3274" s="36"/>
      <c r="PHS3274" s="36"/>
      <c r="PHT3274" s="36"/>
      <c r="PHU3274" s="36"/>
      <c r="PHV3274" s="36"/>
      <c r="PHW3274" s="12"/>
      <c r="PHX3274" s="12"/>
      <c r="PHY3274" s="12"/>
      <c r="PHZ3274" s="53"/>
      <c r="PIB3274" s="41"/>
      <c r="PIC3274" s="40"/>
      <c r="PID3274" s="44"/>
      <c r="PIE3274" s="62"/>
      <c r="PIF3274" s="56"/>
      <c r="PIG3274" s="60"/>
      <c r="PIH3274" s="60"/>
      <c r="PII3274" s="60"/>
      <c r="PIJ3274" s="60"/>
      <c r="PIK3274" s="46"/>
      <c r="PIL3274" s="65"/>
      <c r="PIM3274" s="19"/>
      <c r="PIN3274" s="48"/>
      <c r="PIO3274" s="41"/>
      <c r="PIP3274" s="44"/>
      <c r="PIQ3274" s="18"/>
      <c r="PIR3274" s="16"/>
      <c r="PIS3274" s="36"/>
      <c r="PIT3274" s="36"/>
      <c r="PIU3274" s="36"/>
      <c r="PIV3274" s="36"/>
      <c r="PIW3274" s="36"/>
      <c r="PIX3274" s="36"/>
      <c r="PIY3274" s="36"/>
      <c r="PIZ3274" s="36"/>
      <c r="PJA3274" s="36"/>
      <c r="PJB3274" s="36"/>
      <c r="PJC3274" s="36"/>
      <c r="PJD3274" s="36"/>
      <c r="PJE3274" s="36"/>
      <c r="PJF3274" s="12"/>
      <c r="PJG3274" s="12"/>
      <c r="PJH3274" s="12"/>
      <c r="PJI3274" s="53"/>
      <c r="PJK3274" s="41"/>
      <c r="PJL3274" s="40"/>
      <c r="PJM3274" s="44"/>
      <c r="PJN3274" s="62"/>
      <c r="PJO3274" s="56"/>
      <c r="PJP3274" s="60"/>
      <c r="PJQ3274" s="60"/>
      <c r="PJR3274" s="60"/>
      <c r="PJS3274" s="60"/>
      <c r="PJT3274" s="46"/>
      <c r="PJU3274" s="65"/>
      <c r="PJV3274" s="19"/>
      <c r="PJW3274" s="48"/>
      <c r="PJX3274" s="41"/>
      <c r="PJY3274" s="44"/>
      <c r="PJZ3274" s="18"/>
      <c r="PKA3274" s="16"/>
      <c r="PKB3274" s="36"/>
      <c r="PKC3274" s="36"/>
      <c r="PKD3274" s="36"/>
      <c r="PKE3274" s="36"/>
      <c r="PKF3274" s="36"/>
      <c r="PKG3274" s="36"/>
      <c r="PKH3274" s="36"/>
      <c r="PKI3274" s="36"/>
      <c r="PKJ3274" s="36"/>
      <c r="PKK3274" s="36"/>
      <c r="PKL3274" s="36"/>
      <c r="PKM3274" s="36"/>
      <c r="PKN3274" s="36"/>
      <c r="PKO3274" s="12"/>
      <c r="PKP3274" s="12"/>
      <c r="PKQ3274" s="12"/>
      <c r="PKR3274" s="53"/>
      <c r="PKT3274" s="41"/>
      <c r="PKU3274" s="40"/>
      <c r="PKV3274" s="44"/>
      <c r="PKW3274" s="62"/>
      <c r="PKX3274" s="56"/>
      <c r="PKY3274" s="60"/>
      <c r="PKZ3274" s="60"/>
      <c r="PLA3274" s="60"/>
      <c r="PLB3274" s="60"/>
      <c r="PLC3274" s="46"/>
      <c r="PLD3274" s="65"/>
      <c r="PLE3274" s="19"/>
      <c r="PLF3274" s="48"/>
      <c r="PLG3274" s="41"/>
      <c r="PLH3274" s="44"/>
      <c r="PLI3274" s="18"/>
      <c r="PLJ3274" s="16"/>
      <c r="PLK3274" s="36"/>
      <c r="PLL3274" s="36"/>
      <c r="PLM3274" s="36"/>
      <c r="PLN3274" s="36"/>
      <c r="PLO3274" s="36"/>
      <c r="PLP3274" s="36"/>
      <c r="PLQ3274" s="36"/>
      <c r="PLR3274" s="36"/>
      <c r="PLS3274" s="36"/>
      <c r="PLT3274" s="36"/>
      <c r="PLU3274" s="36"/>
      <c r="PLV3274" s="36"/>
      <c r="PLW3274" s="36"/>
      <c r="PLX3274" s="12"/>
      <c r="PLY3274" s="12"/>
      <c r="PLZ3274" s="12"/>
      <c r="PMA3274" s="53"/>
      <c r="PMC3274" s="41"/>
      <c r="PMD3274" s="40"/>
      <c r="PME3274" s="44"/>
      <c r="PMF3274" s="62"/>
      <c r="PMG3274" s="56"/>
      <c r="PMH3274" s="60"/>
      <c r="PMI3274" s="60"/>
      <c r="PMJ3274" s="60"/>
      <c r="PMK3274" s="60"/>
      <c r="PML3274" s="46"/>
      <c r="PMM3274" s="65"/>
      <c r="PMN3274" s="19"/>
      <c r="PMO3274" s="48"/>
      <c r="PMP3274" s="41"/>
      <c r="PMQ3274" s="44"/>
      <c r="PMR3274" s="18"/>
      <c r="PMS3274" s="16"/>
      <c r="PMT3274" s="36"/>
      <c r="PMU3274" s="36"/>
      <c r="PMV3274" s="36"/>
      <c r="PMW3274" s="36"/>
      <c r="PMX3274" s="36"/>
      <c r="PMY3274" s="36"/>
      <c r="PMZ3274" s="36"/>
      <c r="PNA3274" s="36"/>
      <c r="PNB3274" s="36"/>
      <c r="PNC3274" s="36"/>
      <c r="PND3274" s="36"/>
      <c r="PNE3274" s="36"/>
      <c r="PNF3274" s="36"/>
      <c r="PNG3274" s="12"/>
      <c r="PNH3274" s="12"/>
      <c r="PNI3274" s="12"/>
      <c r="PNJ3274" s="53"/>
      <c r="PNL3274" s="41"/>
      <c r="PNM3274" s="40"/>
      <c r="PNN3274" s="44"/>
      <c r="PNO3274" s="62"/>
      <c r="PNP3274" s="56"/>
      <c r="PNQ3274" s="60"/>
      <c r="PNR3274" s="60"/>
      <c r="PNS3274" s="60"/>
      <c r="PNT3274" s="60"/>
      <c r="PNU3274" s="46"/>
      <c r="PNV3274" s="65"/>
      <c r="PNW3274" s="19"/>
      <c r="PNX3274" s="48"/>
      <c r="PNY3274" s="41"/>
      <c r="PNZ3274" s="44"/>
      <c r="POA3274" s="18"/>
      <c r="POB3274" s="16"/>
      <c r="POC3274" s="36"/>
      <c r="POD3274" s="36"/>
      <c r="POE3274" s="36"/>
      <c r="POF3274" s="36"/>
      <c r="POG3274" s="36"/>
      <c r="POH3274" s="36"/>
      <c r="POI3274" s="36"/>
      <c r="POJ3274" s="36"/>
      <c r="POK3274" s="36"/>
      <c r="POL3274" s="36"/>
      <c r="POM3274" s="36"/>
      <c r="PON3274" s="36"/>
      <c r="POO3274" s="36"/>
      <c r="POP3274" s="12"/>
      <c r="POQ3274" s="12"/>
      <c r="POR3274" s="12"/>
      <c r="POS3274" s="53"/>
      <c r="POU3274" s="41"/>
      <c r="POV3274" s="40"/>
      <c r="POW3274" s="44"/>
      <c r="POX3274" s="62"/>
      <c r="POY3274" s="56"/>
      <c r="POZ3274" s="60"/>
      <c r="PPA3274" s="60"/>
      <c r="PPB3274" s="60"/>
      <c r="PPC3274" s="60"/>
      <c r="PPD3274" s="46"/>
      <c r="PPE3274" s="65"/>
      <c r="PPF3274" s="19"/>
      <c r="PPG3274" s="48"/>
      <c r="PPH3274" s="41"/>
      <c r="PPI3274" s="44"/>
      <c r="PPJ3274" s="18"/>
      <c r="PPK3274" s="16"/>
      <c r="PPL3274" s="36"/>
      <c r="PPM3274" s="36"/>
      <c r="PPN3274" s="36"/>
      <c r="PPO3274" s="36"/>
      <c r="PPP3274" s="36"/>
      <c r="PPQ3274" s="36"/>
      <c r="PPR3274" s="36"/>
      <c r="PPS3274" s="36"/>
      <c r="PPT3274" s="36"/>
      <c r="PPU3274" s="36"/>
      <c r="PPV3274" s="36"/>
      <c r="PPW3274" s="36"/>
      <c r="PPX3274" s="36"/>
      <c r="PPY3274" s="12"/>
      <c r="PPZ3274" s="12"/>
      <c r="PQA3274" s="12"/>
      <c r="PQB3274" s="53"/>
      <c r="PQD3274" s="41"/>
      <c r="PQE3274" s="40"/>
      <c r="PQF3274" s="44"/>
      <c r="PQG3274" s="62"/>
      <c r="PQH3274" s="56"/>
      <c r="PQI3274" s="60"/>
      <c r="PQJ3274" s="60"/>
      <c r="PQK3274" s="60"/>
      <c r="PQL3274" s="60"/>
      <c r="PQM3274" s="46"/>
      <c r="PQN3274" s="65"/>
      <c r="PQO3274" s="19"/>
      <c r="PQP3274" s="48"/>
      <c r="PQQ3274" s="41"/>
      <c r="PQR3274" s="44"/>
      <c r="PQS3274" s="18"/>
      <c r="PQT3274" s="16"/>
      <c r="PQU3274" s="36"/>
      <c r="PQV3274" s="36"/>
      <c r="PQW3274" s="36"/>
      <c r="PQX3274" s="36"/>
      <c r="PQY3274" s="36"/>
      <c r="PQZ3274" s="36"/>
      <c r="PRA3274" s="36"/>
      <c r="PRB3274" s="36"/>
      <c r="PRC3274" s="36"/>
      <c r="PRD3274" s="36"/>
      <c r="PRE3274" s="36"/>
      <c r="PRF3274" s="36"/>
      <c r="PRG3274" s="36"/>
      <c r="PRH3274" s="12"/>
      <c r="PRI3274" s="12"/>
      <c r="PRJ3274" s="12"/>
      <c r="PRK3274" s="53"/>
      <c r="PRM3274" s="41"/>
      <c r="PRN3274" s="40"/>
      <c r="PRO3274" s="44"/>
      <c r="PRP3274" s="62"/>
      <c r="PRQ3274" s="56"/>
      <c r="PRR3274" s="60"/>
      <c r="PRS3274" s="60"/>
      <c r="PRT3274" s="60"/>
      <c r="PRU3274" s="60"/>
      <c r="PRV3274" s="46"/>
      <c r="PRW3274" s="65"/>
      <c r="PRX3274" s="19"/>
      <c r="PRY3274" s="48"/>
      <c r="PRZ3274" s="41"/>
      <c r="PSA3274" s="44"/>
      <c r="PSB3274" s="18"/>
      <c r="PSC3274" s="16"/>
      <c r="PSD3274" s="36"/>
      <c r="PSE3274" s="36"/>
      <c r="PSF3274" s="36"/>
      <c r="PSG3274" s="36"/>
      <c r="PSH3274" s="36"/>
      <c r="PSI3274" s="36"/>
      <c r="PSJ3274" s="36"/>
      <c r="PSK3274" s="36"/>
      <c r="PSL3274" s="36"/>
      <c r="PSM3274" s="36"/>
      <c r="PSN3274" s="36"/>
      <c r="PSO3274" s="36"/>
      <c r="PSP3274" s="36"/>
      <c r="PSQ3274" s="12"/>
      <c r="PSR3274" s="12"/>
      <c r="PSS3274" s="12"/>
      <c r="PST3274" s="53"/>
      <c r="PSV3274" s="41"/>
      <c r="PSW3274" s="40"/>
      <c r="PSX3274" s="44"/>
      <c r="PSY3274" s="62"/>
      <c r="PSZ3274" s="56"/>
      <c r="PTA3274" s="60"/>
      <c r="PTB3274" s="60"/>
      <c r="PTC3274" s="60"/>
      <c r="PTD3274" s="60"/>
      <c r="PTE3274" s="46"/>
      <c r="PTF3274" s="65"/>
      <c r="PTG3274" s="19"/>
      <c r="PTH3274" s="48"/>
      <c r="PTI3274" s="41"/>
      <c r="PTJ3274" s="44"/>
      <c r="PTK3274" s="18"/>
      <c r="PTL3274" s="16"/>
      <c r="PTM3274" s="36"/>
      <c r="PTN3274" s="36"/>
      <c r="PTO3274" s="36"/>
      <c r="PTP3274" s="36"/>
      <c r="PTQ3274" s="36"/>
      <c r="PTR3274" s="36"/>
      <c r="PTS3274" s="36"/>
      <c r="PTT3274" s="36"/>
      <c r="PTU3274" s="36"/>
      <c r="PTV3274" s="36"/>
      <c r="PTW3274" s="36"/>
      <c r="PTX3274" s="36"/>
      <c r="PTY3274" s="36"/>
      <c r="PTZ3274" s="12"/>
      <c r="PUA3274" s="12"/>
      <c r="PUB3274" s="12"/>
      <c r="PUC3274" s="53"/>
      <c r="PUE3274" s="41"/>
      <c r="PUF3274" s="40"/>
      <c r="PUG3274" s="44"/>
      <c r="PUH3274" s="62"/>
      <c r="PUI3274" s="56"/>
      <c r="PUJ3274" s="60"/>
      <c r="PUK3274" s="60"/>
      <c r="PUL3274" s="60"/>
      <c r="PUM3274" s="60"/>
      <c r="PUN3274" s="46"/>
      <c r="PUO3274" s="65"/>
      <c r="PUP3274" s="19"/>
      <c r="PUQ3274" s="48"/>
      <c r="PUR3274" s="41"/>
      <c r="PUS3274" s="44"/>
      <c r="PUT3274" s="18"/>
      <c r="PUU3274" s="16"/>
      <c r="PUV3274" s="36"/>
      <c r="PUW3274" s="36"/>
      <c r="PUX3274" s="36"/>
      <c r="PUY3274" s="36"/>
      <c r="PUZ3274" s="36"/>
      <c r="PVA3274" s="36"/>
      <c r="PVB3274" s="36"/>
      <c r="PVC3274" s="36"/>
      <c r="PVD3274" s="36"/>
      <c r="PVE3274" s="36"/>
      <c r="PVF3274" s="36"/>
      <c r="PVG3274" s="36"/>
      <c r="PVH3274" s="36"/>
      <c r="PVI3274" s="12"/>
      <c r="PVJ3274" s="12"/>
      <c r="PVK3274" s="12"/>
      <c r="PVL3274" s="53"/>
      <c r="PVN3274" s="41"/>
      <c r="PVO3274" s="40"/>
      <c r="PVP3274" s="44"/>
      <c r="PVQ3274" s="62"/>
      <c r="PVR3274" s="56"/>
      <c r="PVS3274" s="60"/>
      <c r="PVT3274" s="60"/>
      <c r="PVU3274" s="60"/>
      <c r="PVV3274" s="60"/>
      <c r="PVW3274" s="46"/>
      <c r="PVX3274" s="65"/>
      <c r="PVY3274" s="19"/>
      <c r="PVZ3274" s="48"/>
      <c r="PWA3274" s="41"/>
      <c r="PWB3274" s="44"/>
      <c r="PWC3274" s="18"/>
      <c r="PWD3274" s="16"/>
      <c r="PWE3274" s="36"/>
      <c r="PWF3274" s="36"/>
      <c r="PWG3274" s="36"/>
      <c r="PWH3274" s="36"/>
      <c r="PWI3274" s="36"/>
      <c r="PWJ3274" s="36"/>
      <c r="PWK3274" s="36"/>
      <c r="PWL3274" s="36"/>
      <c r="PWM3274" s="36"/>
      <c r="PWN3274" s="36"/>
      <c r="PWO3274" s="36"/>
      <c r="PWP3274" s="36"/>
      <c r="PWQ3274" s="36"/>
      <c r="PWR3274" s="12"/>
      <c r="PWS3274" s="12"/>
      <c r="PWT3274" s="12"/>
      <c r="PWU3274" s="53"/>
      <c r="PWW3274" s="41"/>
      <c r="PWX3274" s="40"/>
      <c r="PWY3274" s="44"/>
      <c r="PWZ3274" s="62"/>
      <c r="PXA3274" s="56"/>
      <c r="PXB3274" s="60"/>
      <c r="PXC3274" s="60"/>
      <c r="PXD3274" s="60"/>
      <c r="PXE3274" s="60"/>
      <c r="PXF3274" s="46"/>
      <c r="PXG3274" s="65"/>
      <c r="PXH3274" s="19"/>
      <c r="PXI3274" s="48"/>
      <c r="PXJ3274" s="41"/>
      <c r="PXK3274" s="44"/>
      <c r="PXL3274" s="18"/>
      <c r="PXM3274" s="16"/>
      <c r="PXN3274" s="36"/>
      <c r="PXO3274" s="36"/>
      <c r="PXP3274" s="36"/>
      <c r="PXQ3274" s="36"/>
      <c r="PXR3274" s="36"/>
      <c r="PXS3274" s="36"/>
      <c r="PXT3274" s="36"/>
      <c r="PXU3274" s="36"/>
      <c r="PXV3274" s="36"/>
      <c r="PXW3274" s="36"/>
      <c r="PXX3274" s="36"/>
      <c r="PXY3274" s="36"/>
      <c r="PXZ3274" s="36"/>
      <c r="PYA3274" s="12"/>
      <c r="PYB3274" s="12"/>
      <c r="PYC3274" s="12"/>
      <c r="PYD3274" s="53"/>
      <c r="PYF3274" s="41"/>
      <c r="PYG3274" s="40"/>
      <c r="PYH3274" s="44"/>
      <c r="PYI3274" s="62"/>
      <c r="PYJ3274" s="56"/>
      <c r="PYK3274" s="60"/>
      <c r="PYL3274" s="60"/>
      <c r="PYM3274" s="60"/>
      <c r="PYN3274" s="60"/>
      <c r="PYO3274" s="46"/>
      <c r="PYP3274" s="65"/>
      <c r="PYQ3274" s="19"/>
      <c r="PYR3274" s="48"/>
      <c r="PYS3274" s="41"/>
      <c r="PYT3274" s="44"/>
      <c r="PYU3274" s="18"/>
      <c r="PYV3274" s="16"/>
      <c r="PYW3274" s="36"/>
      <c r="PYX3274" s="36"/>
      <c r="PYY3274" s="36"/>
      <c r="PYZ3274" s="36"/>
      <c r="PZA3274" s="36"/>
      <c r="PZB3274" s="36"/>
      <c r="PZC3274" s="36"/>
      <c r="PZD3274" s="36"/>
      <c r="PZE3274" s="36"/>
      <c r="PZF3274" s="36"/>
      <c r="PZG3274" s="36"/>
      <c r="PZH3274" s="36"/>
      <c r="PZI3274" s="36"/>
      <c r="PZJ3274" s="12"/>
      <c r="PZK3274" s="12"/>
      <c r="PZL3274" s="12"/>
      <c r="PZM3274" s="53"/>
      <c r="PZO3274" s="41"/>
      <c r="PZP3274" s="40"/>
      <c r="PZQ3274" s="44"/>
      <c r="PZR3274" s="62"/>
      <c r="PZS3274" s="56"/>
      <c r="PZT3274" s="60"/>
      <c r="PZU3274" s="60"/>
      <c r="PZV3274" s="60"/>
      <c r="PZW3274" s="60"/>
      <c r="PZX3274" s="46"/>
      <c r="PZY3274" s="65"/>
      <c r="PZZ3274" s="19"/>
      <c r="QAA3274" s="48"/>
      <c r="QAB3274" s="41"/>
      <c r="QAC3274" s="44"/>
      <c r="QAD3274" s="18"/>
      <c r="QAE3274" s="16"/>
      <c r="QAF3274" s="36"/>
      <c r="QAG3274" s="36"/>
      <c r="QAH3274" s="36"/>
      <c r="QAI3274" s="36"/>
      <c r="QAJ3274" s="36"/>
      <c r="QAK3274" s="36"/>
      <c r="QAL3274" s="36"/>
      <c r="QAM3274" s="36"/>
      <c r="QAN3274" s="36"/>
      <c r="QAO3274" s="36"/>
      <c r="QAP3274" s="36"/>
      <c r="QAQ3274" s="36"/>
      <c r="QAR3274" s="36"/>
      <c r="QAS3274" s="12"/>
      <c r="QAT3274" s="12"/>
      <c r="QAU3274" s="12"/>
      <c r="QAV3274" s="53"/>
      <c r="QAX3274" s="41"/>
      <c r="QAY3274" s="40"/>
      <c r="QAZ3274" s="44"/>
      <c r="QBA3274" s="62"/>
      <c r="QBB3274" s="56"/>
      <c r="QBC3274" s="60"/>
      <c r="QBD3274" s="60"/>
      <c r="QBE3274" s="60"/>
      <c r="QBF3274" s="60"/>
      <c r="QBG3274" s="46"/>
      <c r="QBH3274" s="65"/>
      <c r="QBI3274" s="19"/>
      <c r="QBJ3274" s="48"/>
      <c r="QBK3274" s="41"/>
      <c r="QBL3274" s="44"/>
      <c r="QBM3274" s="18"/>
      <c r="QBN3274" s="16"/>
      <c r="QBO3274" s="36"/>
      <c r="QBP3274" s="36"/>
      <c r="QBQ3274" s="36"/>
      <c r="QBR3274" s="36"/>
      <c r="QBS3274" s="36"/>
      <c r="QBT3274" s="36"/>
      <c r="QBU3274" s="36"/>
      <c r="QBV3274" s="36"/>
      <c r="QBW3274" s="36"/>
      <c r="QBX3274" s="36"/>
      <c r="QBY3274" s="36"/>
      <c r="QBZ3274" s="36"/>
      <c r="QCA3274" s="36"/>
      <c r="QCB3274" s="12"/>
      <c r="QCC3274" s="12"/>
      <c r="QCD3274" s="12"/>
      <c r="QCE3274" s="53"/>
      <c r="QCG3274" s="41"/>
      <c r="QCH3274" s="40"/>
      <c r="QCI3274" s="44"/>
      <c r="QCJ3274" s="62"/>
      <c r="QCK3274" s="56"/>
      <c r="QCL3274" s="60"/>
      <c r="QCM3274" s="60"/>
      <c r="QCN3274" s="60"/>
      <c r="QCO3274" s="60"/>
      <c r="QCP3274" s="46"/>
      <c r="QCQ3274" s="65"/>
      <c r="QCR3274" s="19"/>
      <c r="QCS3274" s="48"/>
      <c r="QCT3274" s="41"/>
      <c r="QCU3274" s="44"/>
      <c r="QCV3274" s="18"/>
      <c r="QCW3274" s="16"/>
      <c r="QCX3274" s="36"/>
      <c r="QCY3274" s="36"/>
      <c r="QCZ3274" s="36"/>
      <c r="QDA3274" s="36"/>
      <c r="QDB3274" s="36"/>
      <c r="QDC3274" s="36"/>
      <c r="QDD3274" s="36"/>
      <c r="QDE3274" s="36"/>
      <c r="QDF3274" s="36"/>
      <c r="QDG3274" s="36"/>
      <c r="QDH3274" s="36"/>
      <c r="QDI3274" s="36"/>
      <c r="QDJ3274" s="36"/>
      <c r="QDK3274" s="12"/>
      <c r="QDL3274" s="12"/>
      <c r="QDM3274" s="12"/>
      <c r="QDN3274" s="53"/>
      <c r="QDP3274" s="41"/>
      <c r="QDQ3274" s="40"/>
      <c r="QDR3274" s="44"/>
      <c r="QDS3274" s="62"/>
      <c r="QDT3274" s="56"/>
      <c r="QDU3274" s="60"/>
      <c r="QDV3274" s="60"/>
      <c r="QDW3274" s="60"/>
      <c r="QDX3274" s="60"/>
      <c r="QDY3274" s="46"/>
      <c r="QDZ3274" s="65"/>
      <c r="QEA3274" s="19"/>
      <c r="QEB3274" s="48"/>
      <c r="QEC3274" s="41"/>
      <c r="QED3274" s="44"/>
      <c r="QEE3274" s="18"/>
      <c r="QEF3274" s="16"/>
      <c r="QEG3274" s="36"/>
      <c r="QEH3274" s="36"/>
      <c r="QEI3274" s="36"/>
      <c r="QEJ3274" s="36"/>
      <c r="QEK3274" s="36"/>
      <c r="QEL3274" s="36"/>
      <c r="QEM3274" s="36"/>
      <c r="QEN3274" s="36"/>
      <c r="QEO3274" s="36"/>
      <c r="QEP3274" s="36"/>
      <c r="QEQ3274" s="36"/>
      <c r="QER3274" s="36"/>
      <c r="QES3274" s="36"/>
      <c r="QET3274" s="12"/>
      <c r="QEU3274" s="12"/>
      <c r="QEV3274" s="12"/>
      <c r="QEW3274" s="53"/>
      <c r="QEY3274" s="41"/>
      <c r="QEZ3274" s="40"/>
      <c r="QFA3274" s="44"/>
      <c r="QFB3274" s="62"/>
      <c r="QFC3274" s="56"/>
      <c r="QFD3274" s="60"/>
      <c r="QFE3274" s="60"/>
      <c r="QFF3274" s="60"/>
      <c r="QFG3274" s="60"/>
      <c r="QFH3274" s="46"/>
      <c r="QFI3274" s="65"/>
      <c r="QFJ3274" s="19"/>
      <c r="QFK3274" s="48"/>
      <c r="QFL3274" s="41"/>
      <c r="QFM3274" s="44"/>
      <c r="QFN3274" s="18"/>
      <c r="QFO3274" s="16"/>
      <c r="QFP3274" s="36"/>
      <c r="QFQ3274" s="36"/>
      <c r="QFR3274" s="36"/>
      <c r="QFS3274" s="36"/>
      <c r="QFT3274" s="36"/>
      <c r="QFU3274" s="36"/>
      <c r="QFV3274" s="36"/>
      <c r="QFW3274" s="36"/>
      <c r="QFX3274" s="36"/>
      <c r="QFY3274" s="36"/>
      <c r="QFZ3274" s="36"/>
      <c r="QGA3274" s="36"/>
      <c r="QGB3274" s="36"/>
      <c r="QGC3274" s="12"/>
      <c r="QGD3274" s="12"/>
      <c r="QGE3274" s="12"/>
      <c r="QGF3274" s="53"/>
      <c r="QGH3274" s="41"/>
      <c r="QGI3274" s="40"/>
      <c r="QGJ3274" s="44"/>
      <c r="QGK3274" s="62"/>
      <c r="QGL3274" s="56"/>
      <c r="QGM3274" s="60"/>
      <c r="QGN3274" s="60"/>
      <c r="QGO3274" s="60"/>
      <c r="QGP3274" s="60"/>
      <c r="QGQ3274" s="46"/>
      <c r="QGR3274" s="65"/>
      <c r="QGS3274" s="19"/>
      <c r="QGT3274" s="48"/>
      <c r="QGU3274" s="41"/>
      <c r="QGV3274" s="44"/>
      <c r="QGW3274" s="18"/>
      <c r="QGX3274" s="16"/>
      <c r="QGY3274" s="36"/>
      <c r="QGZ3274" s="36"/>
      <c r="QHA3274" s="36"/>
      <c r="QHB3274" s="36"/>
      <c r="QHC3274" s="36"/>
      <c r="QHD3274" s="36"/>
      <c r="QHE3274" s="36"/>
      <c r="QHF3274" s="36"/>
      <c r="QHG3274" s="36"/>
      <c r="QHH3274" s="36"/>
      <c r="QHI3274" s="36"/>
      <c r="QHJ3274" s="36"/>
      <c r="QHK3274" s="36"/>
      <c r="QHL3274" s="12"/>
      <c r="QHM3274" s="12"/>
      <c r="QHN3274" s="12"/>
      <c r="QHO3274" s="53"/>
      <c r="QHQ3274" s="41"/>
      <c r="QHR3274" s="40"/>
      <c r="QHS3274" s="44"/>
      <c r="QHT3274" s="62"/>
      <c r="QHU3274" s="56"/>
      <c r="QHV3274" s="60"/>
      <c r="QHW3274" s="60"/>
      <c r="QHX3274" s="60"/>
      <c r="QHY3274" s="60"/>
      <c r="QHZ3274" s="46"/>
      <c r="QIA3274" s="65"/>
      <c r="QIB3274" s="19"/>
      <c r="QIC3274" s="48"/>
      <c r="QID3274" s="41"/>
      <c r="QIE3274" s="44"/>
      <c r="QIF3274" s="18"/>
      <c r="QIG3274" s="16"/>
      <c r="QIH3274" s="36"/>
      <c r="QII3274" s="36"/>
      <c r="QIJ3274" s="36"/>
      <c r="QIK3274" s="36"/>
      <c r="QIL3274" s="36"/>
      <c r="QIM3274" s="36"/>
      <c r="QIN3274" s="36"/>
      <c r="QIO3274" s="36"/>
      <c r="QIP3274" s="36"/>
      <c r="QIQ3274" s="36"/>
      <c r="QIR3274" s="36"/>
      <c r="QIS3274" s="36"/>
      <c r="QIT3274" s="36"/>
      <c r="QIU3274" s="12"/>
      <c r="QIV3274" s="12"/>
      <c r="QIW3274" s="12"/>
      <c r="QIX3274" s="53"/>
      <c r="QIZ3274" s="41"/>
      <c r="QJA3274" s="40"/>
      <c r="QJB3274" s="44"/>
      <c r="QJC3274" s="62"/>
      <c r="QJD3274" s="56"/>
      <c r="QJE3274" s="60"/>
      <c r="QJF3274" s="60"/>
      <c r="QJG3274" s="60"/>
      <c r="QJH3274" s="60"/>
      <c r="QJI3274" s="46"/>
      <c r="QJJ3274" s="65"/>
      <c r="QJK3274" s="19"/>
      <c r="QJL3274" s="48"/>
      <c r="QJM3274" s="41"/>
      <c r="QJN3274" s="44"/>
      <c r="QJO3274" s="18"/>
      <c r="QJP3274" s="16"/>
      <c r="QJQ3274" s="36"/>
      <c r="QJR3274" s="36"/>
      <c r="QJS3274" s="36"/>
      <c r="QJT3274" s="36"/>
      <c r="QJU3274" s="36"/>
      <c r="QJV3274" s="36"/>
      <c r="QJW3274" s="36"/>
      <c r="QJX3274" s="36"/>
      <c r="QJY3274" s="36"/>
      <c r="QJZ3274" s="36"/>
      <c r="QKA3274" s="36"/>
      <c r="QKB3274" s="36"/>
      <c r="QKC3274" s="36"/>
      <c r="QKD3274" s="12"/>
      <c r="QKE3274" s="12"/>
      <c r="QKF3274" s="12"/>
      <c r="QKG3274" s="53"/>
      <c r="QKI3274" s="41"/>
      <c r="QKJ3274" s="40"/>
      <c r="QKK3274" s="44"/>
      <c r="QKL3274" s="62"/>
      <c r="QKM3274" s="56"/>
      <c r="QKN3274" s="60"/>
      <c r="QKO3274" s="60"/>
      <c r="QKP3274" s="60"/>
      <c r="QKQ3274" s="60"/>
      <c r="QKR3274" s="46"/>
      <c r="QKS3274" s="65"/>
      <c r="QKT3274" s="19"/>
      <c r="QKU3274" s="48"/>
      <c r="QKV3274" s="41"/>
      <c r="QKW3274" s="44"/>
      <c r="QKX3274" s="18"/>
      <c r="QKY3274" s="16"/>
      <c r="QKZ3274" s="36"/>
      <c r="QLA3274" s="36"/>
      <c r="QLB3274" s="36"/>
      <c r="QLC3274" s="36"/>
      <c r="QLD3274" s="36"/>
      <c r="QLE3274" s="36"/>
      <c r="QLF3274" s="36"/>
      <c r="QLG3274" s="36"/>
      <c r="QLH3274" s="36"/>
      <c r="QLI3274" s="36"/>
      <c r="QLJ3274" s="36"/>
      <c r="QLK3274" s="36"/>
      <c r="QLL3274" s="36"/>
      <c r="QLM3274" s="12"/>
      <c r="QLN3274" s="12"/>
      <c r="QLO3274" s="12"/>
      <c r="QLP3274" s="53"/>
      <c r="QLR3274" s="41"/>
      <c r="QLS3274" s="40"/>
      <c r="QLT3274" s="44"/>
      <c r="QLU3274" s="62"/>
      <c r="QLV3274" s="56"/>
      <c r="QLW3274" s="60"/>
      <c r="QLX3274" s="60"/>
      <c r="QLY3274" s="60"/>
      <c r="QLZ3274" s="60"/>
      <c r="QMA3274" s="46"/>
      <c r="QMB3274" s="65"/>
      <c r="QMC3274" s="19"/>
      <c r="QMD3274" s="48"/>
      <c r="QME3274" s="41"/>
      <c r="QMF3274" s="44"/>
      <c r="QMG3274" s="18"/>
      <c r="QMH3274" s="16"/>
      <c r="QMI3274" s="36"/>
      <c r="QMJ3274" s="36"/>
      <c r="QMK3274" s="36"/>
      <c r="QML3274" s="36"/>
      <c r="QMM3274" s="36"/>
      <c r="QMN3274" s="36"/>
      <c r="QMO3274" s="36"/>
      <c r="QMP3274" s="36"/>
      <c r="QMQ3274" s="36"/>
      <c r="QMR3274" s="36"/>
      <c r="QMS3274" s="36"/>
      <c r="QMT3274" s="36"/>
      <c r="QMU3274" s="36"/>
      <c r="QMV3274" s="12"/>
      <c r="QMW3274" s="12"/>
      <c r="QMX3274" s="12"/>
      <c r="QMY3274" s="53"/>
      <c r="QNA3274" s="41"/>
      <c r="QNB3274" s="40"/>
      <c r="QNC3274" s="44"/>
      <c r="QND3274" s="62"/>
      <c r="QNE3274" s="56"/>
      <c r="QNF3274" s="60"/>
      <c r="QNG3274" s="60"/>
      <c r="QNH3274" s="60"/>
      <c r="QNI3274" s="60"/>
      <c r="QNJ3274" s="46"/>
      <c r="QNK3274" s="65"/>
      <c r="QNL3274" s="19"/>
      <c r="QNM3274" s="48"/>
      <c r="QNN3274" s="41"/>
      <c r="QNO3274" s="44"/>
      <c r="QNP3274" s="18"/>
      <c r="QNQ3274" s="16"/>
      <c r="QNR3274" s="36"/>
      <c r="QNS3274" s="36"/>
      <c r="QNT3274" s="36"/>
      <c r="QNU3274" s="36"/>
      <c r="QNV3274" s="36"/>
      <c r="QNW3274" s="36"/>
      <c r="QNX3274" s="36"/>
      <c r="QNY3274" s="36"/>
      <c r="QNZ3274" s="36"/>
      <c r="QOA3274" s="36"/>
      <c r="QOB3274" s="36"/>
      <c r="QOC3274" s="36"/>
      <c r="QOD3274" s="36"/>
      <c r="QOE3274" s="12"/>
      <c r="QOF3274" s="12"/>
      <c r="QOG3274" s="12"/>
      <c r="QOH3274" s="53"/>
      <c r="QOJ3274" s="41"/>
      <c r="QOK3274" s="40"/>
      <c r="QOL3274" s="44"/>
      <c r="QOM3274" s="62"/>
      <c r="QON3274" s="56"/>
      <c r="QOO3274" s="60"/>
      <c r="QOP3274" s="60"/>
      <c r="QOQ3274" s="60"/>
      <c r="QOR3274" s="60"/>
      <c r="QOS3274" s="46"/>
      <c r="QOT3274" s="65"/>
      <c r="QOU3274" s="19"/>
      <c r="QOV3274" s="48"/>
      <c r="QOW3274" s="41"/>
      <c r="QOX3274" s="44"/>
      <c r="QOY3274" s="18"/>
      <c r="QOZ3274" s="16"/>
      <c r="QPA3274" s="36"/>
      <c r="QPB3274" s="36"/>
      <c r="QPC3274" s="36"/>
      <c r="QPD3274" s="36"/>
      <c r="QPE3274" s="36"/>
      <c r="QPF3274" s="36"/>
      <c r="QPG3274" s="36"/>
      <c r="QPH3274" s="36"/>
      <c r="QPI3274" s="36"/>
      <c r="QPJ3274" s="36"/>
      <c r="QPK3274" s="36"/>
      <c r="QPL3274" s="36"/>
      <c r="QPM3274" s="36"/>
      <c r="QPN3274" s="12"/>
      <c r="QPO3274" s="12"/>
      <c r="QPP3274" s="12"/>
      <c r="QPQ3274" s="53"/>
      <c r="QPS3274" s="41"/>
      <c r="QPT3274" s="40"/>
      <c r="QPU3274" s="44"/>
      <c r="QPV3274" s="62"/>
      <c r="QPW3274" s="56"/>
      <c r="QPX3274" s="60"/>
      <c r="QPY3274" s="60"/>
      <c r="QPZ3274" s="60"/>
      <c r="QQA3274" s="60"/>
      <c r="QQB3274" s="46"/>
      <c r="QQC3274" s="65"/>
      <c r="QQD3274" s="19"/>
      <c r="QQE3274" s="48"/>
      <c r="QQF3274" s="41"/>
      <c r="QQG3274" s="44"/>
      <c r="QQH3274" s="18"/>
      <c r="QQI3274" s="16"/>
      <c r="QQJ3274" s="36"/>
      <c r="QQK3274" s="36"/>
      <c r="QQL3274" s="36"/>
      <c r="QQM3274" s="36"/>
      <c r="QQN3274" s="36"/>
      <c r="QQO3274" s="36"/>
      <c r="QQP3274" s="36"/>
      <c r="QQQ3274" s="36"/>
      <c r="QQR3274" s="36"/>
      <c r="QQS3274" s="36"/>
      <c r="QQT3274" s="36"/>
      <c r="QQU3274" s="36"/>
      <c r="QQV3274" s="36"/>
      <c r="QQW3274" s="12"/>
      <c r="QQX3274" s="12"/>
      <c r="QQY3274" s="12"/>
      <c r="QQZ3274" s="53"/>
      <c r="QRB3274" s="41"/>
      <c r="QRC3274" s="40"/>
      <c r="QRD3274" s="44"/>
      <c r="QRE3274" s="62"/>
      <c r="QRF3274" s="56"/>
      <c r="QRG3274" s="60"/>
      <c r="QRH3274" s="60"/>
      <c r="QRI3274" s="60"/>
      <c r="QRJ3274" s="60"/>
      <c r="QRK3274" s="46"/>
      <c r="QRL3274" s="65"/>
      <c r="QRM3274" s="19"/>
      <c r="QRN3274" s="48"/>
      <c r="QRO3274" s="41"/>
      <c r="QRP3274" s="44"/>
      <c r="QRQ3274" s="18"/>
      <c r="QRR3274" s="16"/>
      <c r="QRS3274" s="36"/>
      <c r="QRT3274" s="36"/>
      <c r="QRU3274" s="36"/>
      <c r="QRV3274" s="36"/>
      <c r="QRW3274" s="36"/>
      <c r="QRX3274" s="36"/>
      <c r="QRY3274" s="36"/>
      <c r="QRZ3274" s="36"/>
      <c r="QSA3274" s="36"/>
      <c r="QSB3274" s="36"/>
      <c r="QSC3274" s="36"/>
      <c r="QSD3274" s="36"/>
      <c r="QSE3274" s="36"/>
      <c r="QSF3274" s="12"/>
      <c r="QSG3274" s="12"/>
      <c r="QSH3274" s="12"/>
      <c r="QSI3274" s="53"/>
      <c r="QSK3274" s="41"/>
      <c r="QSL3274" s="40"/>
      <c r="QSM3274" s="44"/>
      <c r="QSN3274" s="62"/>
      <c r="QSO3274" s="56"/>
      <c r="QSP3274" s="60"/>
      <c r="QSQ3274" s="60"/>
      <c r="QSR3274" s="60"/>
      <c r="QSS3274" s="60"/>
      <c r="QST3274" s="46"/>
      <c r="QSU3274" s="65"/>
      <c r="QSV3274" s="19"/>
      <c r="QSW3274" s="48"/>
      <c r="QSX3274" s="41"/>
      <c r="QSY3274" s="44"/>
      <c r="QSZ3274" s="18"/>
      <c r="QTA3274" s="16"/>
      <c r="QTB3274" s="36"/>
      <c r="QTC3274" s="36"/>
      <c r="QTD3274" s="36"/>
      <c r="QTE3274" s="36"/>
      <c r="QTF3274" s="36"/>
      <c r="QTG3274" s="36"/>
      <c r="QTH3274" s="36"/>
      <c r="QTI3274" s="36"/>
      <c r="QTJ3274" s="36"/>
      <c r="QTK3274" s="36"/>
      <c r="QTL3274" s="36"/>
      <c r="QTM3274" s="36"/>
      <c r="QTN3274" s="36"/>
      <c r="QTO3274" s="12"/>
      <c r="QTP3274" s="12"/>
      <c r="QTQ3274" s="12"/>
      <c r="QTR3274" s="53"/>
      <c r="QTT3274" s="41"/>
      <c r="QTU3274" s="40"/>
      <c r="QTV3274" s="44"/>
      <c r="QTW3274" s="62"/>
      <c r="QTX3274" s="56"/>
      <c r="QTY3274" s="60"/>
      <c r="QTZ3274" s="60"/>
      <c r="QUA3274" s="60"/>
      <c r="QUB3274" s="60"/>
      <c r="QUC3274" s="46"/>
      <c r="QUD3274" s="65"/>
      <c r="QUE3274" s="19"/>
      <c r="QUF3274" s="48"/>
      <c r="QUG3274" s="41"/>
      <c r="QUH3274" s="44"/>
      <c r="QUI3274" s="18"/>
      <c r="QUJ3274" s="16"/>
      <c r="QUK3274" s="36"/>
      <c r="QUL3274" s="36"/>
      <c r="QUM3274" s="36"/>
      <c r="QUN3274" s="36"/>
      <c r="QUO3274" s="36"/>
      <c r="QUP3274" s="36"/>
      <c r="QUQ3274" s="36"/>
      <c r="QUR3274" s="36"/>
      <c r="QUS3274" s="36"/>
      <c r="QUT3274" s="36"/>
      <c r="QUU3274" s="36"/>
      <c r="QUV3274" s="36"/>
      <c r="QUW3274" s="36"/>
      <c r="QUX3274" s="12"/>
      <c r="QUY3274" s="12"/>
      <c r="QUZ3274" s="12"/>
      <c r="QVA3274" s="53"/>
      <c r="QVC3274" s="41"/>
      <c r="QVD3274" s="40"/>
      <c r="QVE3274" s="44"/>
      <c r="QVF3274" s="62"/>
      <c r="QVG3274" s="56"/>
      <c r="QVH3274" s="60"/>
      <c r="QVI3274" s="60"/>
      <c r="QVJ3274" s="60"/>
      <c r="QVK3274" s="60"/>
      <c r="QVL3274" s="46"/>
      <c r="QVM3274" s="65"/>
      <c r="QVN3274" s="19"/>
      <c r="QVO3274" s="48"/>
      <c r="QVP3274" s="41"/>
      <c r="QVQ3274" s="44"/>
      <c r="QVR3274" s="18"/>
      <c r="QVS3274" s="16"/>
      <c r="QVT3274" s="36"/>
      <c r="QVU3274" s="36"/>
      <c r="QVV3274" s="36"/>
      <c r="QVW3274" s="36"/>
      <c r="QVX3274" s="36"/>
      <c r="QVY3274" s="36"/>
      <c r="QVZ3274" s="36"/>
      <c r="QWA3274" s="36"/>
      <c r="QWB3274" s="36"/>
      <c r="QWC3274" s="36"/>
      <c r="QWD3274" s="36"/>
      <c r="QWE3274" s="36"/>
      <c r="QWF3274" s="36"/>
      <c r="QWG3274" s="12"/>
      <c r="QWH3274" s="12"/>
      <c r="QWI3274" s="12"/>
      <c r="QWJ3274" s="53"/>
      <c r="QWL3274" s="41"/>
      <c r="QWM3274" s="40"/>
      <c r="QWN3274" s="44"/>
      <c r="QWO3274" s="62"/>
      <c r="QWP3274" s="56"/>
      <c r="QWQ3274" s="60"/>
      <c r="QWR3274" s="60"/>
      <c r="QWS3274" s="60"/>
      <c r="QWT3274" s="60"/>
      <c r="QWU3274" s="46"/>
      <c r="QWV3274" s="65"/>
      <c r="QWW3274" s="19"/>
      <c r="QWX3274" s="48"/>
      <c r="QWY3274" s="41"/>
      <c r="QWZ3274" s="44"/>
      <c r="QXA3274" s="18"/>
      <c r="QXB3274" s="16"/>
      <c r="QXC3274" s="36"/>
      <c r="QXD3274" s="36"/>
      <c r="QXE3274" s="36"/>
      <c r="QXF3274" s="36"/>
      <c r="QXG3274" s="36"/>
      <c r="QXH3274" s="36"/>
      <c r="QXI3274" s="36"/>
      <c r="QXJ3274" s="36"/>
      <c r="QXK3274" s="36"/>
      <c r="QXL3274" s="36"/>
      <c r="QXM3274" s="36"/>
      <c r="QXN3274" s="36"/>
      <c r="QXO3274" s="36"/>
      <c r="QXP3274" s="12"/>
      <c r="QXQ3274" s="12"/>
      <c r="QXR3274" s="12"/>
      <c r="QXS3274" s="53"/>
      <c r="QXU3274" s="41"/>
      <c r="QXV3274" s="40"/>
      <c r="QXW3274" s="44"/>
      <c r="QXX3274" s="62"/>
      <c r="QXY3274" s="56"/>
      <c r="QXZ3274" s="60"/>
      <c r="QYA3274" s="60"/>
      <c r="QYB3274" s="60"/>
      <c r="QYC3274" s="60"/>
      <c r="QYD3274" s="46"/>
      <c r="QYE3274" s="65"/>
      <c r="QYF3274" s="19"/>
      <c r="QYG3274" s="48"/>
      <c r="QYH3274" s="41"/>
      <c r="QYI3274" s="44"/>
      <c r="QYJ3274" s="18"/>
      <c r="QYK3274" s="16"/>
      <c r="QYL3274" s="36"/>
      <c r="QYM3274" s="36"/>
      <c r="QYN3274" s="36"/>
      <c r="QYO3274" s="36"/>
      <c r="QYP3274" s="36"/>
      <c r="QYQ3274" s="36"/>
      <c r="QYR3274" s="36"/>
      <c r="QYS3274" s="36"/>
      <c r="QYT3274" s="36"/>
      <c r="QYU3274" s="36"/>
      <c r="QYV3274" s="36"/>
      <c r="QYW3274" s="36"/>
      <c r="QYX3274" s="36"/>
      <c r="QYY3274" s="12"/>
      <c r="QYZ3274" s="12"/>
      <c r="QZA3274" s="12"/>
      <c r="QZB3274" s="53"/>
      <c r="QZD3274" s="41"/>
      <c r="QZE3274" s="40"/>
      <c r="QZF3274" s="44"/>
      <c r="QZG3274" s="62"/>
      <c r="QZH3274" s="56"/>
      <c r="QZI3274" s="60"/>
      <c r="QZJ3274" s="60"/>
      <c r="QZK3274" s="60"/>
      <c r="QZL3274" s="60"/>
      <c r="QZM3274" s="46"/>
      <c r="QZN3274" s="65"/>
      <c r="QZO3274" s="19"/>
      <c r="QZP3274" s="48"/>
      <c r="QZQ3274" s="41"/>
      <c r="QZR3274" s="44"/>
      <c r="QZS3274" s="18"/>
      <c r="QZT3274" s="16"/>
      <c r="QZU3274" s="36"/>
      <c r="QZV3274" s="36"/>
      <c r="QZW3274" s="36"/>
      <c r="QZX3274" s="36"/>
      <c r="QZY3274" s="36"/>
      <c r="QZZ3274" s="36"/>
      <c r="RAA3274" s="36"/>
      <c r="RAB3274" s="36"/>
      <c r="RAC3274" s="36"/>
      <c r="RAD3274" s="36"/>
      <c r="RAE3274" s="36"/>
      <c r="RAF3274" s="36"/>
      <c r="RAG3274" s="36"/>
      <c r="RAH3274" s="12"/>
      <c r="RAI3274" s="12"/>
      <c r="RAJ3274" s="12"/>
      <c r="RAK3274" s="53"/>
      <c r="RAM3274" s="41"/>
      <c r="RAN3274" s="40"/>
      <c r="RAO3274" s="44"/>
      <c r="RAP3274" s="62"/>
      <c r="RAQ3274" s="56"/>
      <c r="RAR3274" s="60"/>
      <c r="RAS3274" s="60"/>
      <c r="RAT3274" s="60"/>
      <c r="RAU3274" s="60"/>
      <c r="RAV3274" s="46"/>
      <c r="RAW3274" s="65"/>
      <c r="RAX3274" s="19"/>
      <c r="RAY3274" s="48"/>
      <c r="RAZ3274" s="41"/>
      <c r="RBA3274" s="44"/>
      <c r="RBB3274" s="18"/>
      <c r="RBC3274" s="16"/>
      <c r="RBD3274" s="36"/>
      <c r="RBE3274" s="36"/>
      <c r="RBF3274" s="36"/>
      <c r="RBG3274" s="36"/>
      <c r="RBH3274" s="36"/>
      <c r="RBI3274" s="36"/>
      <c r="RBJ3274" s="36"/>
      <c r="RBK3274" s="36"/>
      <c r="RBL3274" s="36"/>
      <c r="RBM3274" s="36"/>
      <c r="RBN3274" s="36"/>
      <c r="RBO3274" s="36"/>
      <c r="RBP3274" s="36"/>
      <c r="RBQ3274" s="12"/>
      <c r="RBR3274" s="12"/>
      <c r="RBS3274" s="12"/>
      <c r="RBT3274" s="53"/>
      <c r="RBV3274" s="41"/>
      <c r="RBW3274" s="40"/>
      <c r="RBX3274" s="44"/>
      <c r="RBY3274" s="62"/>
      <c r="RBZ3274" s="56"/>
      <c r="RCA3274" s="60"/>
      <c r="RCB3274" s="60"/>
      <c r="RCC3274" s="60"/>
      <c r="RCD3274" s="60"/>
      <c r="RCE3274" s="46"/>
      <c r="RCF3274" s="65"/>
      <c r="RCG3274" s="19"/>
      <c r="RCH3274" s="48"/>
      <c r="RCI3274" s="41"/>
      <c r="RCJ3274" s="44"/>
      <c r="RCK3274" s="18"/>
      <c r="RCL3274" s="16"/>
      <c r="RCM3274" s="36"/>
      <c r="RCN3274" s="36"/>
      <c r="RCO3274" s="36"/>
      <c r="RCP3274" s="36"/>
      <c r="RCQ3274" s="36"/>
      <c r="RCR3274" s="36"/>
      <c r="RCS3274" s="36"/>
      <c r="RCT3274" s="36"/>
      <c r="RCU3274" s="36"/>
      <c r="RCV3274" s="36"/>
      <c r="RCW3274" s="36"/>
      <c r="RCX3274" s="36"/>
      <c r="RCY3274" s="36"/>
      <c r="RCZ3274" s="12"/>
      <c r="RDA3274" s="12"/>
      <c r="RDB3274" s="12"/>
      <c r="RDC3274" s="53"/>
      <c r="RDE3274" s="41"/>
      <c r="RDF3274" s="40"/>
      <c r="RDG3274" s="44"/>
      <c r="RDH3274" s="62"/>
      <c r="RDI3274" s="56"/>
      <c r="RDJ3274" s="60"/>
      <c r="RDK3274" s="60"/>
      <c r="RDL3274" s="60"/>
      <c r="RDM3274" s="60"/>
      <c r="RDN3274" s="46"/>
      <c r="RDO3274" s="65"/>
      <c r="RDP3274" s="19"/>
      <c r="RDQ3274" s="48"/>
      <c r="RDR3274" s="41"/>
      <c r="RDS3274" s="44"/>
      <c r="RDT3274" s="18"/>
      <c r="RDU3274" s="16"/>
      <c r="RDV3274" s="36"/>
      <c r="RDW3274" s="36"/>
      <c r="RDX3274" s="36"/>
      <c r="RDY3274" s="36"/>
      <c r="RDZ3274" s="36"/>
      <c r="REA3274" s="36"/>
      <c r="REB3274" s="36"/>
      <c r="REC3274" s="36"/>
      <c r="RED3274" s="36"/>
      <c r="REE3274" s="36"/>
      <c r="REF3274" s="36"/>
      <c r="REG3274" s="36"/>
      <c r="REH3274" s="36"/>
      <c r="REI3274" s="12"/>
      <c r="REJ3274" s="12"/>
      <c r="REK3274" s="12"/>
      <c r="REL3274" s="53"/>
      <c r="REN3274" s="41"/>
      <c r="REO3274" s="40"/>
      <c r="REP3274" s="44"/>
      <c r="REQ3274" s="62"/>
      <c r="RER3274" s="56"/>
      <c r="RES3274" s="60"/>
      <c r="RET3274" s="60"/>
      <c r="REU3274" s="60"/>
      <c r="REV3274" s="60"/>
      <c r="REW3274" s="46"/>
      <c r="REX3274" s="65"/>
      <c r="REY3274" s="19"/>
      <c r="REZ3274" s="48"/>
      <c r="RFA3274" s="41"/>
      <c r="RFB3274" s="44"/>
      <c r="RFC3274" s="18"/>
      <c r="RFD3274" s="16"/>
      <c r="RFE3274" s="36"/>
      <c r="RFF3274" s="36"/>
      <c r="RFG3274" s="36"/>
      <c r="RFH3274" s="36"/>
      <c r="RFI3274" s="36"/>
      <c r="RFJ3274" s="36"/>
      <c r="RFK3274" s="36"/>
      <c r="RFL3274" s="36"/>
      <c r="RFM3274" s="36"/>
      <c r="RFN3274" s="36"/>
      <c r="RFO3274" s="36"/>
      <c r="RFP3274" s="36"/>
      <c r="RFQ3274" s="36"/>
      <c r="RFR3274" s="12"/>
      <c r="RFS3274" s="12"/>
      <c r="RFT3274" s="12"/>
      <c r="RFU3274" s="53"/>
      <c r="RFW3274" s="41"/>
      <c r="RFX3274" s="40"/>
      <c r="RFY3274" s="44"/>
      <c r="RFZ3274" s="62"/>
      <c r="RGA3274" s="56"/>
      <c r="RGB3274" s="60"/>
      <c r="RGC3274" s="60"/>
      <c r="RGD3274" s="60"/>
      <c r="RGE3274" s="60"/>
      <c r="RGF3274" s="46"/>
      <c r="RGG3274" s="65"/>
      <c r="RGH3274" s="19"/>
      <c r="RGI3274" s="48"/>
      <c r="RGJ3274" s="41"/>
      <c r="RGK3274" s="44"/>
      <c r="RGL3274" s="18"/>
      <c r="RGM3274" s="16"/>
      <c r="RGN3274" s="36"/>
      <c r="RGO3274" s="36"/>
      <c r="RGP3274" s="36"/>
      <c r="RGQ3274" s="36"/>
      <c r="RGR3274" s="36"/>
      <c r="RGS3274" s="36"/>
      <c r="RGT3274" s="36"/>
      <c r="RGU3274" s="36"/>
      <c r="RGV3274" s="36"/>
      <c r="RGW3274" s="36"/>
      <c r="RGX3274" s="36"/>
      <c r="RGY3274" s="36"/>
      <c r="RGZ3274" s="36"/>
      <c r="RHA3274" s="12"/>
      <c r="RHB3274" s="12"/>
      <c r="RHC3274" s="12"/>
      <c r="RHD3274" s="53"/>
      <c r="RHF3274" s="41"/>
      <c r="RHG3274" s="40"/>
      <c r="RHH3274" s="44"/>
      <c r="RHI3274" s="62"/>
      <c r="RHJ3274" s="56"/>
      <c r="RHK3274" s="60"/>
      <c r="RHL3274" s="60"/>
      <c r="RHM3274" s="60"/>
      <c r="RHN3274" s="60"/>
      <c r="RHO3274" s="46"/>
      <c r="RHP3274" s="65"/>
      <c r="RHQ3274" s="19"/>
      <c r="RHR3274" s="48"/>
      <c r="RHS3274" s="41"/>
      <c r="RHT3274" s="44"/>
      <c r="RHU3274" s="18"/>
      <c r="RHV3274" s="16"/>
      <c r="RHW3274" s="36"/>
      <c r="RHX3274" s="36"/>
      <c r="RHY3274" s="36"/>
      <c r="RHZ3274" s="36"/>
      <c r="RIA3274" s="36"/>
      <c r="RIB3274" s="36"/>
      <c r="RIC3274" s="36"/>
      <c r="RID3274" s="36"/>
      <c r="RIE3274" s="36"/>
      <c r="RIF3274" s="36"/>
      <c r="RIG3274" s="36"/>
      <c r="RIH3274" s="36"/>
      <c r="RII3274" s="36"/>
      <c r="RIJ3274" s="12"/>
      <c r="RIK3274" s="12"/>
      <c r="RIL3274" s="12"/>
      <c r="RIM3274" s="53"/>
      <c r="RIO3274" s="41"/>
      <c r="RIP3274" s="40"/>
      <c r="RIQ3274" s="44"/>
      <c r="RIR3274" s="62"/>
      <c r="RIS3274" s="56"/>
      <c r="RIT3274" s="60"/>
      <c r="RIU3274" s="60"/>
      <c r="RIV3274" s="60"/>
      <c r="RIW3274" s="60"/>
      <c r="RIX3274" s="46"/>
      <c r="RIY3274" s="65"/>
      <c r="RIZ3274" s="19"/>
      <c r="RJA3274" s="48"/>
      <c r="RJB3274" s="41"/>
      <c r="RJC3274" s="44"/>
      <c r="RJD3274" s="18"/>
      <c r="RJE3274" s="16"/>
      <c r="RJF3274" s="36"/>
      <c r="RJG3274" s="36"/>
      <c r="RJH3274" s="36"/>
      <c r="RJI3274" s="36"/>
      <c r="RJJ3274" s="36"/>
      <c r="RJK3274" s="36"/>
      <c r="RJL3274" s="36"/>
      <c r="RJM3274" s="36"/>
      <c r="RJN3274" s="36"/>
      <c r="RJO3274" s="36"/>
      <c r="RJP3274" s="36"/>
      <c r="RJQ3274" s="36"/>
      <c r="RJR3274" s="36"/>
      <c r="RJS3274" s="12"/>
      <c r="RJT3274" s="12"/>
      <c r="RJU3274" s="12"/>
      <c r="RJV3274" s="53"/>
      <c r="RJX3274" s="41"/>
      <c r="RJY3274" s="40"/>
      <c r="RJZ3274" s="44"/>
      <c r="RKA3274" s="62"/>
      <c r="RKB3274" s="56"/>
      <c r="RKC3274" s="60"/>
      <c r="RKD3274" s="60"/>
      <c r="RKE3274" s="60"/>
      <c r="RKF3274" s="60"/>
      <c r="RKG3274" s="46"/>
      <c r="RKH3274" s="65"/>
      <c r="RKI3274" s="19"/>
      <c r="RKJ3274" s="48"/>
      <c r="RKK3274" s="41"/>
      <c r="RKL3274" s="44"/>
      <c r="RKM3274" s="18"/>
      <c r="RKN3274" s="16"/>
      <c r="RKO3274" s="36"/>
      <c r="RKP3274" s="36"/>
      <c r="RKQ3274" s="36"/>
      <c r="RKR3274" s="36"/>
      <c r="RKS3274" s="36"/>
      <c r="RKT3274" s="36"/>
      <c r="RKU3274" s="36"/>
      <c r="RKV3274" s="36"/>
      <c r="RKW3274" s="36"/>
      <c r="RKX3274" s="36"/>
      <c r="RKY3274" s="36"/>
      <c r="RKZ3274" s="36"/>
      <c r="RLA3274" s="36"/>
      <c r="RLB3274" s="12"/>
      <c r="RLC3274" s="12"/>
      <c r="RLD3274" s="12"/>
      <c r="RLE3274" s="53"/>
      <c r="RLG3274" s="41"/>
      <c r="RLH3274" s="40"/>
      <c r="RLI3274" s="44"/>
      <c r="RLJ3274" s="62"/>
      <c r="RLK3274" s="56"/>
      <c r="RLL3274" s="60"/>
      <c r="RLM3274" s="60"/>
      <c r="RLN3274" s="60"/>
      <c r="RLO3274" s="60"/>
      <c r="RLP3274" s="46"/>
      <c r="RLQ3274" s="65"/>
      <c r="RLR3274" s="19"/>
      <c r="RLS3274" s="48"/>
      <c r="RLT3274" s="41"/>
      <c r="RLU3274" s="44"/>
      <c r="RLV3274" s="18"/>
      <c r="RLW3274" s="16"/>
      <c r="RLX3274" s="36"/>
      <c r="RLY3274" s="36"/>
      <c r="RLZ3274" s="36"/>
      <c r="RMA3274" s="36"/>
      <c r="RMB3274" s="36"/>
      <c r="RMC3274" s="36"/>
      <c r="RMD3274" s="36"/>
      <c r="RME3274" s="36"/>
      <c r="RMF3274" s="36"/>
      <c r="RMG3274" s="36"/>
      <c r="RMH3274" s="36"/>
      <c r="RMI3274" s="36"/>
      <c r="RMJ3274" s="36"/>
      <c r="RMK3274" s="12"/>
      <c r="RML3274" s="12"/>
      <c r="RMM3274" s="12"/>
      <c r="RMN3274" s="53"/>
      <c r="RMP3274" s="41"/>
      <c r="RMQ3274" s="40"/>
      <c r="RMR3274" s="44"/>
      <c r="RMS3274" s="62"/>
      <c r="RMT3274" s="56"/>
      <c r="RMU3274" s="60"/>
      <c r="RMV3274" s="60"/>
      <c r="RMW3274" s="60"/>
      <c r="RMX3274" s="60"/>
      <c r="RMY3274" s="46"/>
      <c r="RMZ3274" s="65"/>
      <c r="RNA3274" s="19"/>
      <c r="RNB3274" s="48"/>
      <c r="RNC3274" s="41"/>
      <c r="RND3274" s="44"/>
      <c r="RNE3274" s="18"/>
      <c r="RNF3274" s="16"/>
      <c r="RNG3274" s="36"/>
      <c r="RNH3274" s="36"/>
      <c r="RNI3274" s="36"/>
      <c r="RNJ3274" s="36"/>
      <c r="RNK3274" s="36"/>
      <c r="RNL3274" s="36"/>
      <c r="RNM3274" s="36"/>
      <c r="RNN3274" s="36"/>
      <c r="RNO3274" s="36"/>
      <c r="RNP3274" s="36"/>
      <c r="RNQ3274" s="36"/>
      <c r="RNR3274" s="36"/>
      <c r="RNS3274" s="36"/>
      <c r="RNT3274" s="12"/>
      <c r="RNU3274" s="12"/>
      <c r="RNV3274" s="12"/>
      <c r="RNW3274" s="53"/>
      <c r="RNY3274" s="41"/>
      <c r="RNZ3274" s="40"/>
      <c r="ROA3274" s="44"/>
      <c r="ROB3274" s="62"/>
      <c r="ROC3274" s="56"/>
      <c r="ROD3274" s="60"/>
      <c r="ROE3274" s="60"/>
      <c r="ROF3274" s="60"/>
      <c r="ROG3274" s="60"/>
      <c r="ROH3274" s="46"/>
      <c r="ROI3274" s="65"/>
      <c r="ROJ3274" s="19"/>
      <c r="ROK3274" s="48"/>
      <c r="ROL3274" s="41"/>
      <c r="ROM3274" s="44"/>
      <c r="RON3274" s="18"/>
      <c r="ROO3274" s="16"/>
      <c r="ROP3274" s="36"/>
      <c r="ROQ3274" s="36"/>
      <c r="ROR3274" s="36"/>
      <c r="ROS3274" s="36"/>
      <c r="ROT3274" s="36"/>
      <c r="ROU3274" s="36"/>
      <c r="ROV3274" s="36"/>
      <c r="ROW3274" s="36"/>
      <c r="ROX3274" s="36"/>
      <c r="ROY3274" s="36"/>
      <c r="ROZ3274" s="36"/>
      <c r="RPA3274" s="36"/>
      <c r="RPB3274" s="36"/>
      <c r="RPC3274" s="12"/>
      <c r="RPD3274" s="12"/>
      <c r="RPE3274" s="12"/>
      <c r="RPF3274" s="53"/>
      <c r="RPH3274" s="41"/>
      <c r="RPI3274" s="40"/>
      <c r="RPJ3274" s="44"/>
      <c r="RPK3274" s="62"/>
      <c r="RPL3274" s="56"/>
      <c r="RPM3274" s="60"/>
      <c r="RPN3274" s="60"/>
      <c r="RPO3274" s="60"/>
      <c r="RPP3274" s="60"/>
      <c r="RPQ3274" s="46"/>
      <c r="RPR3274" s="65"/>
      <c r="RPS3274" s="19"/>
      <c r="RPT3274" s="48"/>
      <c r="RPU3274" s="41"/>
      <c r="RPV3274" s="44"/>
      <c r="RPW3274" s="18"/>
      <c r="RPX3274" s="16"/>
      <c r="RPY3274" s="36"/>
      <c r="RPZ3274" s="36"/>
      <c r="RQA3274" s="36"/>
      <c r="RQB3274" s="36"/>
      <c r="RQC3274" s="36"/>
      <c r="RQD3274" s="36"/>
      <c r="RQE3274" s="36"/>
      <c r="RQF3274" s="36"/>
      <c r="RQG3274" s="36"/>
      <c r="RQH3274" s="36"/>
      <c r="RQI3274" s="36"/>
      <c r="RQJ3274" s="36"/>
      <c r="RQK3274" s="36"/>
      <c r="RQL3274" s="12"/>
      <c r="RQM3274" s="12"/>
      <c r="RQN3274" s="12"/>
      <c r="RQO3274" s="53"/>
      <c r="RQQ3274" s="41"/>
      <c r="RQR3274" s="40"/>
      <c r="RQS3274" s="44"/>
      <c r="RQT3274" s="62"/>
      <c r="RQU3274" s="56"/>
      <c r="RQV3274" s="60"/>
      <c r="RQW3274" s="60"/>
      <c r="RQX3274" s="60"/>
      <c r="RQY3274" s="60"/>
      <c r="RQZ3274" s="46"/>
      <c r="RRA3274" s="65"/>
      <c r="RRB3274" s="19"/>
      <c r="RRC3274" s="48"/>
      <c r="RRD3274" s="41"/>
      <c r="RRE3274" s="44"/>
      <c r="RRF3274" s="18"/>
      <c r="RRG3274" s="16"/>
      <c r="RRH3274" s="36"/>
      <c r="RRI3274" s="36"/>
      <c r="RRJ3274" s="36"/>
      <c r="RRK3274" s="36"/>
      <c r="RRL3274" s="36"/>
      <c r="RRM3274" s="36"/>
      <c r="RRN3274" s="36"/>
      <c r="RRO3274" s="36"/>
      <c r="RRP3274" s="36"/>
      <c r="RRQ3274" s="36"/>
      <c r="RRR3274" s="36"/>
      <c r="RRS3274" s="36"/>
      <c r="RRT3274" s="36"/>
      <c r="RRU3274" s="12"/>
      <c r="RRV3274" s="12"/>
      <c r="RRW3274" s="12"/>
      <c r="RRX3274" s="53"/>
      <c r="RRZ3274" s="41"/>
      <c r="RSA3274" s="40"/>
      <c r="RSB3274" s="44"/>
      <c r="RSC3274" s="62"/>
      <c r="RSD3274" s="56"/>
      <c r="RSE3274" s="60"/>
      <c r="RSF3274" s="60"/>
      <c r="RSG3274" s="60"/>
      <c r="RSH3274" s="60"/>
      <c r="RSI3274" s="46"/>
      <c r="RSJ3274" s="65"/>
      <c r="RSK3274" s="19"/>
      <c r="RSL3274" s="48"/>
      <c r="RSM3274" s="41"/>
      <c r="RSN3274" s="44"/>
      <c r="RSO3274" s="18"/>
      <c r="RSP3274" s="16"/>
      <c r="RSQ3274" s="36"/>
      <c r="RSR3274" s="36"/>
      <c r="RSS3274" s="36"/>
      <c r="RST3274" s="36"/>
      <c r="RSU3274" s="36"/>
      <c r="RSV3274" s="36"/>
      <c r="RSW3274" s="36"/>
      <c r="RSX3274" s="36"/>
      <c r="RSY3274" s="36"/>
      <c r="RSZ3274" s="36"/>
      <c r="RTA3274" s="36"/>
      <c r="RTB3274" s="36"/>
      <c r="RTC3274" s="36"/>
      <c r="RTD3274" s="12"/>
      <c r="RTE3274" s="12"/>
      <c r="RTF3274" s="12"/>
      <c r="RTG3274" s="53"/>
      <c r="RTI3274" s="41"/>
      <c r="RTJ3274" s="40"/>
      <c r="RTK3274" s="44"/>
      <c r="RTL3274" s="62"/>
      <c r="RTM3274" s="56"/>
      <c r="RTN3274" s="60"/>
      <c r="RTO3274" s="60"/>
      <c r="RTP3274" s="60"/>
      <c r="RTQ3274" s="60"/>
      <c r="RTR3274" s="46"/>
      <c r="RTS3274" s="65"/>
      <c r="RTT3274" s="19"/>
      <c r="RTU3274" s="48"/>
      <c r="RTV3274" s="41"/>
      <c r="RTW3274" s="44"/>
      <c r="RTX3274" s="18"/>
      <c r="RTY3274" s="16"/>
      <c r="RTZ3274" s="36"/>
      <c r="RUA3274" s="36"/>
      <c r="RUB3274" s="36"/>
      <c r="RUC3274" s="36"/>
      <c r="RUD3274" s="36"/>
      <c r="RUE3274" s="36"/>
      <c r="RUF3274" s="36"/>
      <c r="RUG3274" s="36"/>
      <c r="RUH3274" s="36"/>
      <c r="RUI3274" s="36"/>
      <c r="RUJ3274" s="36"/>
      <c r="RUK3274" s="36"/>
      <c r="RUL3274" s="36"/>
      <c r="RUM3274" s="12"/>
      <c r="RUN3274" s="12"/>
      <c r="RUO3274" s="12"/>
      <c r="RUP3274" s="53"/>
      <c r="RUR3274" s="41"/>
      <c r="RUS3274" s="40"/>
      <c r="RUT3274" s="44"/>
      <c r="RUU3274" s="62"/>
      <c r="RUV3274" s="56"/>
      <c r="RUW3274" s="60"/>
      <c r="RUX3274" s="60"/>
      <c r="RUY3274" s="60"/>
      <c r="RUZ3274" s="60"/>
      <c r="RVA3274" s="46"/>
      <c r="RVB3274" s="65"/>
      <c r="RVC3274" s="19"/>
      <c r="RVD3274" s="48"/>
      <c r="RVE3274" s="41"/>
      <c r="RVF3274" s="44"/>
      <c r="RVG3274" s="18"/>
      <c r="RVH3274" s="16"/>
      <c r="RVI3274" s="36"/>
      <c r="RVJ3274" s="36"/>
      <c r="RVK3274" s="36"/>
      <c r="RVL3274" s="36"/>
      <c r="RVM3274" s="36"/>
      <c r="RVN3274" s="36"/>
      <c r="RVO3274" s="36"/>
      <c r="RVP3274" s="36"/>
      <c r="RVQ3274" s="36"/>
      <c r="RVR3274" s="36"/>
      <c r="RVS3274" s="36"/>
      <c r="RVT3274" s="36"/>
      <c r="RVU3274" s="36"/>
      <c r="RVV3274" s="12"/>
      <c r="RVW3274" s="12"/>
      <c r="RVX3274" s="12"/>
      <c r="RVY3274" s="53"/>
      <c r="RWA3274" s="41"/>
      <c r="RWB3274" s="40"/>
      <c r="RWC3274" s="44"/>
      <c r="RWD3274" s="62"/>
      <c r="RWE3274" s="56"/>
      <c r="RWF3274" s="60"/>
      <c r="RWG3274" s="60"/>
      <c r="RWH3274" s="60"/>
      <c r="RWI3274" s="60"/>
      <c r="RWJ3274" s="46"/>
      <c r="RWK3274" s="65"/>
      <c r="RWL3274" s="19"/>
      <c r="RWM3274" s="48"/>
      <c r="RWN3274" s="41"/>
      <c r="RWO3274" s="44"/>
      <c r="RWP3274" s="18"/>
      <c r="RWQ3274" s="16"/>
      <c r="RWR3274" s="36"/>
      <c r="RWS3274" s="36"/>
      <c r="RWT3274" s="36"/>
      <c r="RWU3274" s="36"/>
      <c r="RWV3274" s="36"/>
      <c r="RWW3274" s="36"/>
      <c r="RWX3274" s="36"/>
      <c r="RWY3274" s="36"/>
      <c r="RWZ3274" s="36"/>
      <c r="RXA3274" s="36"/>
      <c r="RXB3274" s="36"/>
      <c r="RXC3274" s="36"/>
      <c r="RXD3274" s="36"/>
      <c r="RXE3274" s="12"/>
      <c r="RXF3274" s="12"/>
      <c r="RXG3274" s="12"/>
      <c r="RXH3274" s="53"/>
      <c r="RXJ3274" s="41"/>
      <c r="RXK3274" s="40"/>
      <c r="RXL3274" s="44"/>
      <c r="RXM3274" s="62"/>
      <c r="RXN3274" s="56"/>
      <c r="RXO3274" s="60"/>
      <c r="RXP3274" s="60"/>
      <c r="RXQ3274" s="60"/>
      <c r="RXR3274" s="60"/>
      <c r="RXS3274" s="46"/>
      <c r="RXT3274" s="65"/>
      <c r="RXU3274" s="19"/>
      <c r="RXV3274" s="48"/>
      <c r="RXW3274" s="41"/>
      <c r="RXX3274" s="44"/>
      <c r="RXY3274" s="18"/>
      <c r="RXZ3274" s="16"/>
      <c r="RYA3274" s="36"/>
      <c r="RYB3274" s="36"/>
      <c r="RYC3274" s="36"/>
      <c r="RYD3274" s="36"/>
      <c r="RYE3274" s="36"/>
      <c r="RYF3274" s="36"/>
      <c r="RYG3274" s="36"/>
      <c r="RYH3274" s="36"/>
      <c r="RYI3274" s="36"/>
      <c r="RYJ3274" s="36"/>
      <c r="RYK3274" s="36"/>
      <c r="RYL3274" s="36"/>
      <c r="RYM3274" s="36"/>
      <c r="RYN3274" s="12"/>
      <c r="RYO3274" s="12"/>
      <c r="RYP3274" s="12"/>
      <c r="RYQ3274" s="53"/>
      <c r="RYS3274" s="41"/>
      <c r="RYT3274" s="40"/>
      <c r="RYU3274" s="44"/>
      <c r="RYV3274" s="62"/>
      <c r="RYW3274" s="56"/>
      <c r="RYX3274" s="60"/>
      <c r="RYY3274" s="60"/>
      <c r="RYZ3274" s="60"/>
      <c r="RZA3274" s="60"/>
      <c r="RZB3274" s="46"/>
      <c r="RZC3274" s="65"/>
      <c r="RZD3274" s="19"/>
      <c r="RZE3274" s="48"/>
      <c r="RZF3274" s="41"/>
      <c r="RZG3274" s="44"/>
      <c r="RZH3274" s="18"/>
      <c r="RZI3274" s="16"/>
      <c r="RZJ3274" s="36"/>
      <c r="RZK3274" s="36"/>
      <c r="RZL3274" s="36"/>
      <c r="RZM3274" s="36"/>
      <c r="RZN3274" s="36"/>
      <c r="RZO3274" s="36"/>
      <c r="RZP3274" s="36"/>
      <c r="RZQ3274" s="36"/>
      <c r="RZR3274" s="36"/>
      <c r="RZS3274" s="36"/>
      <c r="RZT3274" s="36"/>
      <c r="RZU3274" s="36"/>
      <c r="RZV3274" s="36"/>
      <c r="RZW3274" s="12"/>
      <c r="RZX3274" s="12"/>
      <c r="RZY3274" s="12"/>
      <c r="RZZ3274" s="53"/>
      <c r="SAB3274" s="41"/>
      <c r="SAC3274" s="40"/>
      <c r="SAD3274" s="44"/>
      <c r="SAE3274" s="62"/>
      <c r="SAF3274" s="56"/>
      <c r="SAG3274" s="60"/>
      <c r="SAH3274" s="60"/>
      <c r="SAI3274" s="60"/>
      <c r="SAJ3274" s="60"/>
      <c r="SAK3274" s="46"/>
      <c r="SAL3274" s="65"/>
      <c r="SAM3274" s="19"/>
      <c r="SAN3274" s="48"/>
      <c r="SAO3274" s="41"/>
      <c r="SAP3274" s="44"/>
      <c r="SAQ3274" s="18"/>
      <c r="SAR3274" s="16"/>
      <c r="SAS3274" s="36"/>
      <c r="SAT3274" s="36"/>
      <c r="SAU3274" s="36"/>
      <c r="SAV3274" s="36"/>
      <c r="SAW3274" s="36"/>
      <c r="SAX3274" s="36"/>
      <c r="SAY3274" s="36"/>
      <c r="SAZ3274" s="36"/>
      <c r="SBA3274" s="36"/>
      <c r="SBB3274" s="36"/>
      <c r="SBC3274" s="36"/>
      <c r="SBD3274" s="36"/>
      <c r="SBE3274" s="36"/>
      <c r="SBF3274" s="12"/>
      <c r="SBG3274" s="12"/>
      <c r="SBH3274" s="12"/>
      <c r="SBI3274" s="53"/>
      <c r="SBK3274" s="41"/>
      <c r="SBL3274" s="40"/>
      <c r="SBM3274" s="44"/>
      <c r="SBN3274" s="62"/>
      <c r="SBO3274" s="56"/>
      <c r="SBP3274" s="60"/>
      <c r="SBQ3274" s="60"/>
      <c r="SBR3274" s="60"/>
      <c r="SBS3274" s="60"/>
      <c r="SBT3274" s="46"/>
      <c r="SBU3274" s="65"/>
      <c r="SBV3274" s="19"/>
      <c r="SBW3274" s="48"/>
      <c r="SBX3274" s="41"/>
      <c r="SBY3274" s="44"/>
      <c r="SBZ3274" s="18"/>
      <c r="SCA3274" s="16"/>
      <c r="SCB3274" s="36"/>
      <c r="SCC3274" s="36"/>
      <c r="SCD3274" s="36"/>
      <c r="SCE3274" s="36"/>
      <c r="SCF3274" s="36"/>
      <c r="SCG3274" s="36"/>
      <c r="SCH3274" s="36"/>
      <c r="SCI3274" s="36"/>
      <c r="SCJ3274" s="36"/>
      <c r="SCK3274" s="36"/>
      <c r="SCL3274" s="36"/>
      <c r="SCM3274" s="36"/>
      <c r="SCN3274" s="36"/>
      <c r="SCO3274" s="12"/>
      <c r="SCP3274" s="12"/>
      <c r="SCQ3274" s="12"/>
      <c r="SCR3274" s="53"/>
      <c r="SCT3274" s="41"/>
      <c r="SCU3274" s="40"/>
      <c r="SCV3274" s="44"/>
      <c r="SCW3274" s="62"/>
      <c r="SCX3274" s="56"/>
      <c r="SCY3274" s="60"/>
      <c r="SCZ3274" s="60"/>
      <c r="SDA3274" s="60"/>
      <c r="SDB3274" s="60"/>
      <c r="SDC3274" s="46"/>
      <c r="SDD3274" s="65"/>
      <c r="SDE3274" s="19"/>
      <c r="SDF3274" s="48"/>
      <c r="SDG3274" s="41"/>
      <c r="SDH3274" s="44"/>
      <c r="SDI3274" s="18"/>
      <c r="SDJ3274" s="16"/>
      <c r="SDK3274" s="36"/>
      <c r="SDL3274" s="36"/>
      <c r="SDM3274" s="36"/>
      <c r="SDN3274" s="36"/>
      <c r="SDO3274" s="36"/>
      <c r="SDP3274" s="36"/>
      <c r="SDQ3274" s="36"/>
      <c r="SDR3274" s="36"/>
      <c r="SDS3274" s="36"/>
      <c r="SDT3274" s="36"/>
      <c r="SDU3274" s="36"/>
      <c r="SDV3274" s="36"/>
      <c r="SDW3274" s="36"/>
      <c r="SDX3274" s="12"/>
      <c r="SDY3274" s="12"/>
      <c r="SDZ3274" s="12"/>
      <c r="SEA3274" s="53"/>
      <c r="SEC3274" s="41"/>
      <c r="SED3274" s="40"/>
      <c r="SEE3274" s="44"/>
      <c r="SEF3274" s="62"/>
      <c r="SEG3274" s="56"/>
      <c r="SEH3274" s="60"/>
      <c r="SEI3274" s="60"/>
      <c r="SEJ3274" s="60"/>
      <c r="SEK3274" s="60"/>
      <c r="SEL3274" s="46"/>
      <c r="SEM3274" s="65"/>
      <c r="SEN3274" s="19"/>
      <c r="SEO3274" s="48"/>
      <c r="SEP3274" s="41"/>
      <c r="SEQ3274" s="44"/>
      <c r="SER3274" s="18"/>
      <c r="SES3274" s="16"/>
      <c r="SET3274" s="36"/>
      <c r="SEU3274" s="36"/>
      <c r="SEV3274" s="36"/>
      <c r="SEW3274" s="36"/>
      <c r="SEX3274" s="36"/>
      <c r="SEY3274" s="36"/>
      <c r="SEZ3274" s="36"/>
      <c r="SFA3274" s="36"/>
      <c r="SFB3274" s="36"/>
      <c r="SFC3274" s="36"/>
      <c r="SFD3274" s="36"/>
      <c r="SFE3274" s="36"/>
      <c r="SFF3274" s="36"/>
      <c r="SFG3274" s="12"/>
      <c r="SFH3274" s="12"/>
      <c r="SFI3274" s="12"/>
      <c r="SFJ3274" s="53"/>
      <c r="SFL3274" s="41"/>
      <c r="SFM3274" s="40"/>
      <c r="SFN3274" s="44"/>
      <c r="SFO3274" s="62"/>
      <c r="SFP3274" s="56"/>
      <c r="SFQ3274" s="60"/>
      <c r="SFR3274" s="60"/>
      <c r="SFS3274" s="60"/>
      <c r="SFT3274" s="60"/>
      <c r="SFU3274" s="46"/>
      <c r="SFV3274" s="65"/>
      <c r="SFW3274" s="19"/>
      <c r="SFX3274" s="48"/>
      <c r="SFY3274" s="41"/>
      <c r="SFZ3274" s="44"/>
      <c r="SGA3274" s="18"/>
      <c r="SGB3274" s="16"/>
      <c r="SGC3274" s="36"/>
      <c r="SGD3274" s="36"/>
      <c r="SGE3274" s="36"/>
      <c r="SGF3274" s="36"/>
      <c r="SGG3274" s="36"/>
      <c r="SGH3274" s="36"/>
      <c r="SGI3274" s="36"/>
      <c r="SGJ3274" s="36"/>
      <c r="SGK3274" s="36"/>
      <c r="SGL3274" s="36"/>
      <c r="SGM3274" s="36"/>
      <c r="SGN3274" s="36"/>
      <c r="SGO3274" s="36"/>
      <c r="SGP3274" s="12"/>
      <c r="SGQ3274" s="12"/>
      <c r="SGR3274" s="12"/>
      <c r="SGS3274" s="53"/>
      <c r="SGU3274" s="41"/>
      <c r="SGV3274" s="40"/>
      <c r="SGW3274" s="44"/>
      <c r="SGX3274" s="62"/>
      <c r="SGY3274" s="56"/>
      <c r="SGZ3274" s="60"/>
      <c r="SHA3274" s="60"/>
      <c r="SHB3274" s="60"/>
      <c r="SHC3274" s="60"/>
      <c r="SHD3274" s="46"/>
      <c r="SHE3274" s="65"/>
      <c r="SHF3274" s="19"/>
      <c r="SHG3274" s="48"/>
      <c r="SHH3274" s="41"/>
      <c r="SHI3274" s="44"/>
      <c r="SHJ3274" s="18"/>
      <c r="SHK3274" s="16"/>
      <c r="SHL3274" s="36"/>
      <c r="SHM3274" s="36"/>
      <c r="SHN3274" s="36"/>
      <c r="SHO3274" s="36"/>
      <c r="SHP3274" s="36"/>
      <c r="SHQ3274" s="36"/>
      <c r="SHR3274" s="36"/>
      <c r="SHS3274" s="36"/>
      <c r="SHT3274" s="36"/>
      <c r="SHU3274" s="36"/>
      <c r="SHV3274" s="36"/>
      <c r="SHW3274" s="36"/>
      <c r="SHX3274" s="36"/>
      <c r="SHY3274" s="12"/>
      <c r="SHZ3274" s="12"/>
      <c r="SIA3274" s="12"/>
      <c r="SIB3274" s="53"/>
      <c r="SID3274" s="41"/>
      <c r="SIE3274" s="40"/>
      <c r="SIF3274" s="44"/>
      <c r="SIG3274" s="62"/>
      <c r="SIH3274" s="56"/>
      <c r="SII3274" s="60"/>
      <c r="SIJ3274" s="60"/>
      <c r="SIK3274" s="60"/>
      <c r="SIL3274" s="60"/>
      <c r="SIM3274" s="46"/>
      <c r="SIN3274" s="65"/>
      <c r="SIO3274" s="19"/>
      <c r="SIP3274" s="48"/>
      <c r="SIQ3274" s="41"/>
      <c r="SIR3274" s="44"/>
      <c r="SIS3274" s="18"/>
      <c r="SIT3274" s="16"/>
      <c r="SIU3274" s="36"/>
      <c r="SIV3274" s="36"/>
      <c r="SIW3274" s="36"/>
      <c r="SIX3274" s="36"/>
      <c r="SIY3274" s="36"/>
      <c r="SIZ3274" s="36"/>
      <c r="SJA3274" s="36"/>
      <c r="SJB3274" s="36"/>
      <c r="SJC3274" s="36"/>
      <c r="SJD3274" s="36"/>
      <c r="SJE3274" s="36"/>
      <c r="SJF3274" s="36"/>
      <c r="SJG3274" s="36"/>
      <c r="SJH3274" s="12"/>
      <c r="SJI3274" s="12"/>
      <c r="SJJ3274" s="12"/>
      <c r="SJK3274" s="53"/>
      <c r="SJM3274" s="41"/>
      <c r="SJN3274" s="40"/>
      <c r="SJO3274" s="44"/>
      <c r="SJP3274" s="62"/>
      <c r="SJQ3274" s="56"/>
      <c r="SJR3274" s="60"/>
      <c r="SJS3274" s="60"/>
      <c r="SJT3274" s="60"/>
      <c r="SJU3274" s="60"/>
      <c r="SJV3274" s="46"/>
      <c r="SJW3274" s="65"/>
      <c r="SJX3274" s="19"/>
      <c r="SJY3274" s="48"/>
      <c r="SJZ3274" s="41"/>
      <c r="SKA3274" s="44"/>
      <c r="SKB3274" s="18"/>
      <c r="SKC3274" s="16"/>
      <c r="SKD3274" s="36"/>
      <c r="SKE3274" s="36"/>
      <c r="SKF3274" s="36"/>
      <c r="SKG3274" s="36"/>
      <c r="SKH3274" s="36"/>
      <c r="SKI3274" s="36"/>
      <c r="SKJ3274" s="36"/>
      <c r="SKK3274" s="36"/>
      <c r="SKL3274" s="36"/>
      <c r="SKM3274" s="36"/>
      <c r="SKN3274" s="36"/>
      <c r="SKO3274" s="36"/>
      <c r="SKP3274" s="36"/>
      <c r="SKQ3274" s="12"/>
      <c r="SKR3274" s="12"/>
      <c r="SKS3274" s="12"/>
      <c r="SKT3274" s="53"/>
      <c r="SKV3274" s="41"/>
      <c r="SKW3274" s="40"/>
      <c r="SKX3274" s="44"/>
      <c r="SKY3274" s="62"/>
      <c r="SKZ3274" s="56"/>
      <c r="SLA3274" s="60"/>
      <c r="SLB3274" s="60"/>
      <c r="SLC3274" s="60"/>
      <c r="SLD3274" s="60"/>
      <c r="SLE3274" s="46"/>
      <c r="SLF3274" s="65"/>
      <c r="SLG3274" s="19"/>
      <c r="SLH3274" s="48"/>
      <c r="SLI3274" s="41"/>
      <c r="SLJ3274" s="44"/>
      <c r="SLK3274" s="18"/>
      <c r="SLL3274" s="16"/>
      <c r="SLM3274" s="36"/>
      <c r="SLN3274" s="36"/>
      <c r="SLO3274" s="36"/>
      <c r="SLP3274" s="36"/>
      <c r="SLQ3274" s="36"/>
      <c r="SLR3274" s="36"/>
      <c r="SLS3274" s="36"/>
      <c r="SLT3274" s="36"/>
      <c r="SLU3274" s="36"/>
      <c r="SLV3274" s="36"/>
      <c r="SLW3274" s="36"/>
      <c r="SLX3274" s="36"/>
      <c r="SLY3274" s="36"/>
      <c r="SLZ3274" s="12"/>
      <c r="SMA3274" s="12"/>
      <c r="SMB3274" s="12"/>
      <c r="SMC3274" s="53"/>
      <c r="SME3274" s="41"/>
      <c r="SMF3274" s="40"/>
      <c r="SMG3274" s="44"/>
      <c r="SMH3274" s="62"/>
      <c r="SMI3274" s="56"/>
      <c r="SMJ3274" s="60"/>
      <c r="SMK3274" s="60"/>
      <c r="SML3274" s="60"/>
      <c r="SMM3274" s="60"/>
      <c r="SMN3274" s="46"/>
      <c r="SMO3274" s="65"/>
      <c r="SMP3274" s="19"/>
      <c r="SMQ3274" s="48"/>
      <c r="SMR3274" s="41"/>
      <c r="SMS3274" s="44"/>
      <c r="SMT3274" s="18"/>
      <c r="SMU3274" s="16"/>
      <c r="SMV3274" s="36"/>
      <c r="SMW3274" s="36"/>
      <c r="SMX3274" s="36"/>
      <c r="SMY3274" s="36"/>
      <c r="SMZ3274" s="36"/>
      <c r="SNA3274" s="36"/>
      <c r="SNB3274" s="36"/>
      <c r="SNC3274" s="36"/>
      <c r="SND3274" s="36"/>
      <c r="SNE3274" s="36"/>
      <c r="SNF3274" s="36"/>
      <c r="SNG3274" s="36"/>
      <c r="SNH3274" s="36"/>
      <c r="SNI3274" s="12"/>
      <c r="SNJ3274" s="12"/>
      <c r="SNK3274" s="12"/>
      <c r="SNL3274" s="53"/>
      <c r="SNN3274" s="41"/>
      <c r="SNO3274" s="40"/>
      <c r="SNP3274" s="44"/>
      <c r="SNQ3274" s="62"/>
      <c r="SNR3274" s="56"/>
      <c r="SNS3274" s="60"/>
      <c r="SNT3274" s="60"/>
      <c r="SNU3274" s="60"/>
      <c r="SNV3274" s="60"/>
      <c r="SNW3274" s="46"/>
      <c r="SNX3274" s="65"/>
      <c r="SNY3274" s="19"/>
      <c r="SNZ3274" s="48"/>
      <c r="SOA3274" s="41"/>
      <c r="SOB3274" s="44"/>
      <c r="SOC3274" s="18"/>
      <c r="SOD3274" s="16"/>
      <c r="SOE3274" s="36"/>
      <c r="SOF3274" s="36"/>
      <c r="SOG3274" s="36"/>
      <c r="SOH3274" s="36"/>
      <c r="SOI3274" s="36"/>
      <c r="SOJ3274" s="36"/>
      <c r="SOK3274" s="36"/>
      <c r="SOL3274" s="36"/>
      <c r="SOM3274" s="36"/>
      <c r="SON3274" s="36"/>
      <c r="SOO3274" s="36"/>
      <c r="SOP3274" s="36"/>
      <c r="SOQ3274" s="36"/>
      <c r="SOR3274" s="12"/>
      <c r="SOS3274" s="12"/>
      <c r="SOT3274" s="12"/>
      <c r="SOU3274" s="53"/>
      <c r="SOW3274" s="41"/>
      <c r="SOX3274" s="40"/>
      <c r="SOY3274" s="44"/>
      <c r="SOZ3274" s="62"/>
      <c r="SPA3274" s="56"/>
      <c r="SPB3274" s="60"/>
      <c r="SPC3274" s="60"/>
      <c r="SPD3274" s="60"/>
      <c r="SPE3274" s="60"/>
      <c r="SPF3274" s="46"/>
      <c r="SPG3274" s="65"/>
      <c r="SPH3274" s="19"/>
      <c r="SPI3274" s="48"/>
      <c r="SPJ3274" s="41"/>
      <c r="SPK3274" s="44"/>
      <c r="SPL3274" s="18"/>
      <c r="SPM3274" s="16"/>
      <c r="SPN3274" s="36"/>
      <c r="SPO3274" s="36"/>
      <c r="SPP3274" s="36"/>
      <c r="SPQ3274" s="36"/>
      <c r="SPR3274" s="36"/>
      <c r="SPS3274" s="36"/>
      <c r="SPT3274" s="36"/>
      <c r="SPU3274" s="36"/>
      <c r="SPV3274" s="36"/>
      <c r="SPW3274" s="36"/>
      <c r="SPX3274" s="36"/>
      <c r="SPY3274" s="36"/>
      <c r="SPZ3274" s="36"/>
      <c r="SQA3274" s="12"/>
      <c r="SQB3274" s="12"/>
      <c r="SQC3274" s="12"/>
      <c r="SQD3274" s="53"/>
      <c r="SQF3274" s="41"/>
      <c r="SQG3274" s="40"/>
      <c r="SQH3274" s="44"/>
      <c r="SQI3274" s="62"/>
      <c r="SQJ3274" s="56"/>
      <c r="SQK3274" s="60"/>
      <c r="SQL3274" s="60"/>
      <c r="SQM3274" s="60"/>
      <c r="SQN3274" s="60"/>
      <c r="SQO3274" s="46"/>
      <c r="SQP3274" s="65"/>
      <c r="SQQ3274" s="19"/>
      <c r="SQR3274" s="48"/>
      <c r="SQS3274" s="41"/>
      <c r="SQT3274" s="44"/>
      <c r="SQU3274" s="18"/>
      <c r="SQV3274" s="16"/>
      <c r="SQW3274" s="36"/>
      <c r="SQX3274" s="36"/>
      <c r="SQY3274" s="36"/>
      <c r="SQZ3274" s="36"/>
      <c r="SRA3274" s="36"/>
      <c r="SRB3274" s="36"/>
      <c r="SRC3274" s="36"/>
      <c r="SRD3274" s="36"/>
      <c r="SRE3274" s="36"/>
      <c r="SRF3274" s="36"/>
      <c r="SRG3274" s="36"/>
      <c r="SRH3274" s="36"/>
      <c r="SRI3274" s="36"/>
      <c r="SRJ3274" s="12"/>
      <c r="SRK3274" s="12"/>
      <c r="SRL3274" s="12"/>
      <c r="SRM3274" s="53"/>
      <c r="SRO3274" s="41"/>
      <c r="SRP3274" s="40"/>
      <c r="SRQ3274" s="44"/>
      <c r="SRR3274" s="62"/>
      <c r="SRS3274" s="56"/>
      <c r="SRT3274" s="60"/>
      <c r="SRU3274" s="60"/>
      <c r="SRV3274" s="60"/>
      <c r="SRW3274" s="60"/>
      <c r="SRX3274" s="46"/>
      <c r="SRY3274" s="65"/>
      <c r="SRZ3274" s="19"/>
      <c r="SSA3274" s="48"/>
      <c r="SSB3274" s="41"/>
      <c r="SSC3274" s="44"/>
      <c r="SSD3274" s="18"/>
      <c r="SSE3274" s="16"/>
      <c r="SSF3274" s="36"/>
      <c r="SSG3274" s="36"/>
      <c r="SSH3274" s="36"/>
      <c r="SSI3274" s="36"/>
      <c r="SSJ3274" s="36"/>
      <c r="SSK3274" s="36"/>
      <c r="SSL3274" s="36"/>
      <c r="SSM3274" s="36"/>
      <c r="SSN3274" s="36"/>
      <c r="SSO3274" s="36"/>
      <c r="SSP3274" s="36"/>
      <c r="SSQ3274" s="36"/>
      <c r="SSR3274" s="36"/>
      <c r="SSS3274" s="12"/>
      <c r="SST3274" s="12"/>
      <c r="SSU3274" s="12"/>
      <c r="SSV3274" s="53"/>
      <c r="SSX3274" s="41"/>
      <c r="SSY3274" s="40"/>
      <c r="SSZ3274" s="44"/>
      <c r="STA3274" s="62"/>
      <c r="STB3274" s="56"/>
      <c r="STC3274" s="60"/>
      <c r="STD3274" s="60"/>
      <c r="STE3274" s="60"/>
      <c r="STF3274" s="60"/>
      <c r="STG3274" s="46"/>
      <c r="STH3274" s="65"/>
      <c r="STI3274" s="19"/>
      <c r="STJ3274" s="48"/>
      <c r="STK3274" s="41"/>
      <c r="STL3274" s="44"/>
      <c r="STM3274" s="18"/>
      <c r="STN3274" s="16"/>
      <c r="STO3274" s="36"/>
      <c r="STP3274" s="36"/>
      <c r="STQ3274" s="36"/>
      <c r="STR3274" s="36"/>
      <c r="STS3274" s="36"/>
      <c r="STT3274" s="36"/>
      <c r="STU3274" s="36"/>
      <c r="STV3274" s="36"/>
      <c r="STW3274" s="36"/>
      <c r="STX3274" s="36"/>
      <c r="STY3274" s="36"/>
      <c r="STZ3274" s="36"/>
      <c r="SUA3274" s="36"/>
      <c r="SUB3274" s="12"/>
      <c r="SUC3274" s="12"/>
      <c r="SUD3274" s="12"/>
      <c r="SUE3274" s="53"/>
      <c r="SUG3274" s="41"/>
      <c r="SUH3274" s="40"/>
      <c r="SUI3274" s="44"/>
      <c r="SUJ3274" s="62"/>
      <c r="SUK3274" s="56"/>
      <c r="SUL3274" s="60"/>
      <c r="SUM3274" s="60"/>
      <c r="SUN3274" s="60"/>
      <c r="SUO3274" s="60"/>
      <c r="SUP3274" s="46"/>
      <c r="SUQ3274" s="65"/>
      <c r="SUR3274" s="19"/>
      <c r="SUS3274" s="48"/>
      <c r="SUT3274" s="41"/>
      <c r="SUU3274" s="44"/>
      <c r="SUV3274" s="18"/>
      <c r="SUW3274" s="16"/>
      <c r="SUX3274" s="36"/>
      <c r="SUY3274" s="36"/>
      <c r="SUZ3274" s="36"/>
      <c r="SVA3274" s="36"/>
      <c r="SVB3274" s="36"/>
      <c r="SVC3274" s="36"/>
      <c r="SVD3274" s="36"/>
      <c r="SVE3274" s="36"/>
      <c r="SVF3274" s="36"/>
      <c r="SVG3274" s="36"/>
      <c r="SVH3274" s="36"/>
      <c r="SVI3274" s="36"/>
      <c r="SVJ3274" s="36"/>
      <c r="SVK3274" s="12"/>
      <c r="SVL3274" s="12"/>
      <c r="SVM3274" s="12"/>
      <c r="SVN3274" s="53"/>
      <c r="SVP3274" s="41"/>
      <c r="SVQ3274" s="40"/>
      <c r="SVR3274" s="44"/>
      <c r="SVS3274" s="62"/>
      <c r="SVT3274" s="56"/>
      <c r="SVU3274" s="60"/>
      <c r="SVV3274" s="60"/>
      <c r="SVW3274" s="60"/>
      <c r="SVX3274" s="60"/>
      <c r="SVY3274" s="46"/>
      <c r="SVZ3274" s="65"/>
      <c r="SWA3274" s="19"/>
      <c r="SWB3274" s="48"/>
      <c r="SWC3274" s="41"/>
      <c r="SWD3274" s="44"/>
      <c r="SWE3274" s="18"/>
      <c r="SWF3274" s="16"/>
      <c r="SWG3274" s="36"/>
      <c r="SWH3274" s="36"/>
      <c r="SWI3274" s="36"/>
      <c r="SWJ3274" s="36"/>
      <c r="SWK3274" s="36"/>
      <c r="SWL3274" s="36"/>
      <c r="SWM3274" s="36"/>
      <c r="SWN3274" s="36"/>
      <c r="SWO3274" s="36"/>
      <c r="SWP3274" s="36"/>
      <c r="SWQ3274" s="36"/>
      <c r="SWR3274" s="36"/>
      <c r="SWS3274" s="36"/>
      <c r="SWT3274" s="12"/>
      <c r="SWU3274" s="12"/>
      <c r="SWV3274" s="12"/>
      <c r="SWW3274" s="53"/>
      <c r="SWY3274" s="41"/>
      <c r="SWZ3274" s="40"/>
      <c r="SXA3274" s="44"/>
      <c r="SXB3274" s="62"/>
      <c r="SXC3274" s="56"/>
      <c r="SXD3274" s="60"/>
      <c r="SXE3274" s="60"/>
      <c r="SXF3274" s="60"/>
      <c r="SXG3274" s="60"/>
      <c r="SXH3274" s="46"/>
      <c r="SXI3274" s="65"/>
      <c r="SXJ3274" s="19"/>
      <c r="SXK3274" s="48"/>
      <c r="SXL3274" s="41"/>
      <c r="SXM3274" s="44"/>
      <c r="SXN3274" s="18"/>
      <c r="SXO3274" s="16"/>
      <c r="SXP3274" s="36"/>
      <c r="SXQ3274" s="36"/>
      <c r="SXR3274" s="36"/>
      <c r="SXS3274" s="36"/>
      <c r="SXT3274" s="36"/>
      <c r="SXU3274" s="36"/>
      <c r="SXV3274" s="36"/>
      <c r="SXW3274" s="36"/>
      <c r="SXX3274" s="36"/>
      <c r="SXY3274" s="36"/>
      <c r="SXZ3274" s="36"/>
      <c r="SYA3274" s="36"/>
      <c r="SYB3274" s="36"/>
      <c r="SYC3274" s="12"/>
      <c r="SYD3274" s="12"/>
      <c r="SYE3274" s="12"/>
      <c r="SYF3274" s="53"/>
      <c r="SYH3274" s="41"/>
      <c r="SYI3274" s="40"/>
      <c r="SYJ3274" s="44"/>
      <c r="SYK3274" s="62"/>
      <c r="SYL3274" s="56"/>
      <c r="SYM3274" s="60"/>
      <c r="SYN3274" s="60"/>
      <c r="SYO3274" s="60"/>
      <c r="SYP3274" s="60"/>
      <c r="SYQ3274" s="46"/>
      <c r="SYR3274" s="65"/>
      <c r="SYS3274" s="19"/>
      <c r="SYT3274" s="48"/>
      <c r="SYU3274" s="41"/>
      <c r="SYV3274" s="44"/>
      <c r="SYW3274" s="18"/>
      <c r="SYX3274" s="16"/>
      <c r="SYY3274" s="36"/>
      <c r="SYZ3274" s="36"/>
      <c r="SZA3274" s="36"/>
      <c r="SZB3274" s="36"/>
      <c r="SZC3274" s="36"/>
      <c r="SZD3274" s="36"/>
      <c r="SZE3274" s="36"/>
      <c r="SZF3274" s="36"/>
      <c r="SZG3274" s="36"/>
      <c r="SZH3274" s="36"/>
      <c r="SZI3274" s="36"/>
      <c r="SZJ3274" s="36"/>
      <c r="SZK3274" s="36"/>
      <c r="SZL3274" s="12"/>
      <c r="SZM3274" s="12"/>
      <c r="SZN3274" s="12"/>
      <c r="SZO3274" s="53"/>
      <c r="SZQ3274" s="41"/>
      <c r="SZR3274" s="40"/>
      <c r="SZS3274" s="44"/>
      <c r="SZT3274" s="62"/>
      <c r="SZU3274" s="56"/>
      <c r="SZV3274" s="60"/>
      <c r="SZW3274" s="60"/>
      <c r="SZX3274" s="60"/>
      <c r="SZY3274" s="60"/>
      <c r="SZZ3274" s="46"/>
      <c r="TAA3274" s="65"/>
      <c r="TAB3274" s="19"/>
      <c r="TAC3274" s="48"/>
      <c r="TAD3274" s="41"/>
      <c r="TAE3274" s="44"/>
      <c r="TAF3274" s="18"/>
      <c r="TAG3274" s="16"/>
      <c r="TAH3274" s="36"/>
      <c r="TAI3274" s="36"/>
      <c r="TAJ3274" s="36"/>
      <c r="TAK3274" s="36"/>
      <c r="TAL3274" s="36"/>
      <c r="TAM3274" s="36"/>
      <c r="TAN3274" s="36"/>
      <c r="TAO3274" s="36"/>
      <c r="TAP3274" s="36"/>
      <c r="TAQ3274" s="36"/>
      <c r="TAR3274" s="36"/>
      <c r="TAS3274" s="36"/>
      <c r="TAT3274" s="36"/>
      <c r="TAU3274" s="12"/>
      <c r="TAV3274" s="12"/>
      <c r="TAW3274" s="12"/>
      <c r="TAX3274" s="53"/>
      <c r="TAZ3274" s="41"/>
      <c r="TBA3274" s="40"/>
      <c r="TBB3274" s="44"/>
      <c r="TBC3274" s="62"/>
      <c r="TBD3274" s="56"/>
      <c r="TBE3274" s="60"/>
      <c r="TBF3274" s="60"/>
      <c r="TBG3274" s="60"/>
      <c r="TBH3274" s="60"/>
      <c r="TBI3274" s="46"/>
      <c r="TBJ3274" s="65"/>
      <c r="TBK3274" s="19"/>
      <c r="TBL3274" s="48"/>
      <c r="TBM3274" s="41"/>
      <c r="TBN3274" s="44"/>
      <c r="TBO3274" s="18"/>
      <c r="TBP3274" s="16"/>
      <c r="TBQ3274" s="36"/>
      <c r="TBR3274" s="36"/>
      <c r="TBS3274" s="36"/>
      <c r="TBT3274" s="36"/>
      <c r="TBU3274" s="36"/>
      <c r="TBV3274" s="36"/>
      <c r="TBW3274" s="36"/>
      <c r="TBX3274" s="36"/>
      <c r="TBY3274" s="36"/>
      <c r="TBZ3274" s="36"/>
      <c r="TCA3274" s="36"/>
      <c r="TCB3274" s="36"/>
      <c r="TCC3274" s="36"/>
      <c r="TCD3274" s="12"/>
      <c r="TCE3274" s="12"/>
      <c r="TCF3274" s="12"/>
      <c r="TCG3274" s="53"/>
      <c r="TCI3274" s="41"/>
      <c r="TCJ3274" s="40"/>
      <c r="TCK3274" s="44"/>
      <c r="TCL3274" s="62"/>
      <c r="TCM3274" s="56"/>
      <c r="TCN3274" s="60"/>
      <c r="TCO3274" s="60"/>
      <c r="TCP3274" s="60"/>
      <c r="TCQ3274" s="60"/>
      <c r="TCR3274" s="46"/>
      <c r="TCS3274" s="65"/>
      <c r="TCT3274" s="19"/>
      <c r="TCU3274" s="48"/>
      <c r="TCV3274" s="41"/>
      <c r="TCW3274" s="44"/>
      <c r="TCX3274" s="18"/>
      <c r="TCY3274" s="16"/>
      <c r="TCZ3274" s="36"/>
      <c r="TDA3274" s="36"/>
      <c r="TDB3274" s="36"/>
      <c r="TDC3274" s="36"/>
      <c r="TDD3274" s="36"/>
      <c r="TDE3274" s="36"/>
      <c r="TDF3274" s="36"/>
      <c r="TDG3274" s="36"/>
      <c r="TDH3274" s="36"/>
      <c r="TDI3274" s="36"/>
      <c r="TDJ3274" s="36"/>
      <c r="TDK3274" s="36"/>
      <c r="TDL3274" s="36"/>
      <c r="TDM3274" s="12"/>
      <c r="TDN3274" s="12"/>
      <c r="TDO3274" s="12"/>
      <c r="TDP3274" s="53"/>
      <c r="TDR3274" s="41"/>
      <c r="TDS3274" s="40"/>
      <c r="TDT3274" s="44"/>
      <c r="TDU3274" s="62"/>
      <c r="TDV3274" s="56"/>
      <c r="TDW3274" s="60"/>
      <c r="TDX3274" s="60"/>
      <c r="TDY3274" s="60"/>
      <c r="TDZ3274" s="60"/>
      <c r="TEA3274" s="46"/>
      <c r="TEB3274" s="65"/>
      <c r="TEC3274" s="19"/>
      <c r="TED3274" s="48"/>
      <c r="TEE3274" s="41"/>
      <c r="TEF3274" s="44"/>
      <c r="TEG3274" s="18"/>
      <c r="TEH3274" s="16"/>
      <c r="TEI3274" s="36"/>
      <c r="TEJ3274" s="36"/>
      <c r="TEK3274" s="36"/>
      <c r="TEL3274" s="36"/>
      <c r="TEM3274" s="36"/>
      <c r="TEN3274" s="36"/>
      <c r="TEO3274" s="36"/>
      <c r="TEP3274" s="36"/>
      <c r="TEQ3274" s="36"/>
      <c r="TER3274" s="36"/>
      <c r="TES3274" s="36"/>
      <c r="TET3274" s="36"/>
      <c r="TEU3274" s="36"/>
      <c r="TEV3274" s="12"/>
      <c r="TEW3274" s="12"/>
      <c r="TEX3274" s="12"/>
      <c r="TEY3274" s="53"/>
      <c r="TFA3274" s="41"/>
      <c r="TFB3274" s="40"/>
      <c r="TFC3274" s="44"/>
      <c r="TFD3274" s="62"/>
      <c r="TFE3274" s="56"/>
      <c r="TFF3274" s="60"/>
      <c r="TFG3274" s="60"/>
      <c r="TFH3274" s="60"/>
      <c r="TFI3274" s="60"/>
      <c r="TFJ3274" s="46"/>
      <c r="TFK3274" s="65"/>
      <c r="TFL3274" s="19"/>
      <c r="TFM3274" s="48"/>
      <c r="TFN3274" s="41"/>
      <c r="TFO3274" s="44"/>
      <c r="TFP3274" s="18"/>
      <c r="TFQ3274" s="16"/>
      <c r="TFR3274" s="36"/>
      <c r="TFS3274" s="36"/>
      <c r="TFT3274" s="36"/>
      <c r="TFU3274" s="36"/>
      <c r="TFV3274" s="36"/>
      <c r="TFW3274" s="36"/>
      <c r="TFX3274" s="36"/>
      <c r="TFY3274" s="36"/>
      <c r="TFZ3274" s="36"/>
      <c r="TGA3274" s="36"/>
      <c r="TGB3274" s="36"/>
      <c r="TGC3274" s="36"/>
      <c r="TGD3274" s="36"/>
      <c r="TGE3274" s="12"/>
      <c r="TGF3274" s="12"/>
      <c r="TGG3274" s="12"/>
      <c r="TGH3274" s="53"/>
      <c r="TGJ3274" s="41"/>
      <c r="TGK3274" s="40"/>
      <c r="TGL3274" s="44"/>
      <c r="TGM3274" s="62"/>
      <c r="TGN3274" s="56"/>
      <c r="TGO3274" s="60"/>
      <c r="TGP3274" s="60"/>
      <c r="TGQ3274" s="60"/>
      <c r="TGR3274" s="60"/>
      <c r="TGS3274" s="46"/>
      <c r="TGT3274" s="65"/>
      <c r="TGU3274" s="19"/>
      <c r="TGV3274" s="48"/>
      <c r="TGW3274" s="41"/>
      <c r="TGX3274" s="44"/>
      <c r="TGY3274" s="18"/>
      <c r="TGZ3274" s="16"/>
      <c r="THA3274" s="36"/>
      <c r="THB3274" s="36"/>
      <c r="THC3274" s="36"/>
      <c r="THD3274" s="36"/>
      <c r="THE3274" s="36"/>
      <c r="THF3274" s="36"/>
      <c r="THG3274" s="36"/>
      <c r="THH3274" s="36"/>
      <c r="THI3274" s="36"/>
      <c r="THJ3274" s="36"/>
      <c r="THK3274" s="36"/>
      <c r="THL3274" s="36"/>
      <c r="THM3274" s="36"/>
      <c r="THN3274" s="12"/>
      <c r="THO3274" s="12"/>
      <c r="THP3274" s="12"/>
      <c r="THQ3274" s="53"/>
      <c r="THS3274" s="41"/>
      <c r="THT3274" s="40"/>
      <c r="THU3274" s="44"/>
      <c r="THV3274" s="62"/>
      <c r="THW3274" s="56"/>
      <c r="THX3274" s="60"/>
      <c r="THY3274" s="60"/>
      <c r="THZ3274" s="60"/>
      <c r="TIA3274" s="60"/>
      <c r="TIB3274" s="46"/>
      <c r="TIC3274" s="65"/>
      <c r="TID3274" s="19"/>
      <c r="TIE3274" s="48"/>
      <c r="TIF3274" s="41"/>
      <c r="TIG3274" s="44"/>
      <c r="TIH3274" s="18"/>
      <c r="TII3274" s="16"/>
      <c r="TIJ3274" s="36"/>
      <c r="TIK3274" s="36"/>
      <c r="TIL3274" s="36"/>
      <c r="TIM3274" s="36"/>
      <c r="TIN3274" s="36"/>
      <c r="TIO3274" s="36"/>
      <c r="TIP3274" s="36"/>
      <c r="TIQ3274" s="36"/>
      <c r="TIR3274" s="36"/>
      <c r="TIS3274" s="36"/>
      <c r="TIT3274" s="36"/>
      <c r="TIU3274" s="36"/>
      <c r="TIV3274" s="36"/>
      <c r="TIW3274" s="12"/>
      <c r="TIX3274" s="12"/>
      <c r="TIY3274" s="12"/>
      <c r="TIZ3274" s="53"/>
      <c r="TJB3274" s="41"/>
      <c r="TJC3274" s="40"/>
      <c r="TJD3274" s="44"/>
      <c r="TJE3274" s="62"/>
      <c r="TJF3274" s="56"/>
      <c r="TJG3274" s="60"/>
      <c r="TJH3274" s="60"/>
      <c r="TJI3274" s="60"/>
      <c r="TJJ3274" s="60"/>
      <c r="TJK3274" s="46"/>
      <c r="TJL3274" s="65"/>
      <c r="TJM3274" s="19"/>
      <c r="TJN3274" s="48"/>
      <c r="TJO3274" s="41"/>
      <c r="TJP3274" s="44"/>
      <c r="TJQ3274" s="18"/>
      <c r="TJR3274" s="16"/>
      <c r="TJS3274" s="36"/>
      <c r="TJT3274" s="36"/>
      <c r="TJU3274" s="36"/>
      <c r="TJV3274" s="36"/>
      <c r="TJW3274" s="36"/>
      <c r="TJX3274" s="36"/>
      <c r="TJY3274" s="36"/>
      <c r="TJZ3274" s="36"/>
      <c r="TKA3274" s="36"/>
      <c r="TKB3274" s="36"/>
      <c r="TKC3274" s="36"/>
      <c r="TKD3274" s="36"/>
      <c r="TKE3274" s="36"/>
      <c r="TKF3274" s="12"/>
      <c r="TKG3274" s="12"/>
      <c r="TKH3274" s="12"/>
      <c r="TKI3274" s="53"/>
      <c r="TKK3274" s="41"/>
      <c r="TKL3274" s="40"/>
      <c r="TKM3274" s="44"/>
      <c r="TKN3274" s="62"/>
      <c r="TKO3274" s="56"/>
      <c r="TKP3274" s="60"/>
      <c r="TKQ3274" s="60"/>
      <c r="TKR3274" s="60"/>
      <c r="TKS3274" s="60"/>
      <c r="TKT3274" s="46"/>
      <c r="TKU3274" s="65"/>
      <c r="TKV3274" s="19"/>
      <c r="TKW3274" s="48"/>
      <c r="TKX3274" s="41"/>
      <c r="TKY3274" s="44"/>
      <c r="TKZ3274" s="18"/>
      <c r="TLA3274" s="16"/>
      <c r="TLB3274" s="36"/>
      <c r="TLC3274" s="36"/>
      <c r="TLD3274" s="36"/>
      <c r="TLE3274" s="36"/>
      <c r="TLF3274" s="36"/>
      <c r="TLG3274" s="36"/>
      <c r="TLH3274" s="36"/>
      <c r="TLI3274" s="36"/>
      <c r="TLJ3274" s="36"/>
      <c r="TLK3274" s="36"/>
      <c r="TLL3274" s="36"/>
      <c r="TLM3274" s="36"/>
      <c r="TLN3274" s="36"/>
      <c r="TLO3274" s="12"/>
      <c r="TLP3274" s="12"/>
      <c r="TLQ3274" s="12"/>
      <c r="TLR3274" s="53"/>
      <c r="TLT3274" s="41"/>
      <c r="TLU3274" s="40"/>
      <c r="TLV3274" s="44"/>
      <c r="TLW3274" s="62"/>
      <c r="TLX3274" s="56"/>
      <c r="TLY3274" s="60"/>
      <c r="TLZ3274" s="60"/>
      <c r="TMA3274" s="60"/>
      <c r="TMB3274" s="60"/>
      <c r="TMC3274" s="46"/>
      <c r="TMD3274" s="65"/>
      <c r="TME3274" s="19"/>
      <c r="TMF3274" s="48"/>
      <c r="TMG3274" s="41"/>
      <c r="TMH3274" s="44"/>
      <c r="TMI3274" s="18"/>
      <c r="TMJ3274" s="16"/>
      <c r="TMK3274" s="36"/>
      <c r="TML3274" s="36"/>
      <c r="TMM3274" s="36"/>
      <c r="TMN3274" s="36"/>
      <c r="TMO3274" s="36"/>
      <c r="TMP3274" s="36"/>
      <c r="TMQ3274" s="36"/>
      <c r="TMR3274" s="36"/>
      <c r="TMS3274" s="36"/>
      <c r="TMT3274" s="36"/>
      <c r="TMU3274" s="36"/>
      <c r="TMV3274" s="36"/>
      <c r="TMW3274" s="36"/>
      <c r="TMX3274" s="12"/>
      <c r="TMY3274" s="12"/>
      <c r="TMZ3274" s="12"/>
      <c r="TNA3274" s="53"/>
      <c r="TNC3274" s="41"/>
      <c r="TND3274" s="40"/>
      <c r="TNE3274" s="44"/>
      <c r="TNF3274" s="62"/>
      <c r="TNG3274" s="56"/>
      <c r="TNH3274" s="60"/>
      <c r="TNI3274" s="60"/>
      <c r="TNJ3274" s="60"/>
      <c r="TNK3274" s="60"/>
      <c r="TNL3274" s="46"/>
      <c r="TNM3274" s="65"/>
      <c r="TNN3274" s="19"/>
      <c r="TNO3274" s="48"/>
      <c r="TNP3274" s="41"/>
      <c r="TNQ3274" s="44"/>
      <c r="TNR3274" s="18"/>
      <c r="TNS3274" s="16"/>
      <c r="TNT3274" s="36"/>
      <c r="TNU3274" s="36"/>
      <c r="TNV3274" s="36"/>
      <c r="TNW3274" s="36"/>
      <c r="TNX3274" s="36"/>
      <c r="TNY3274" s="36"/>
      <c r="TNZ3274" s="36"/>
      <c r="TOA3274" s="36"/>
      <c r="TOB3274" s="36"/>
      <c r="TOC3274" s="36"/>
      <c r="TOD3274" s="36"/>
      <c r="TOE3274" s="36"/>
      <c r="TOF3274" s="36"/>
      <c r="TOG3274" s="12"/>
      <c r="TOH3274" s="12"/>
      <c r="TOI3274" s="12"/>
      <c r="TOJ3274" s="53"/>
      <c r="TOL3274" s="41"/>
      <c r="TOM3274" s="40"/>
      <c r="TON3274" s="44"/>
      <c r="TOO3274" s="62"/>
      <c r="TOP3274" s="56"/>
      <c r="TOQ3274" s="60"/>
      <c r="TOR3274" s="60"/>
      <c r="TOS3274" s="60"/>
      <c r="TOT3274" s="60"/>
      <c r="TOU3274" s="46"/>
      <c r="TOV3274" s="65"/>
      <c r="TOW3274" s="19"/>
      <c r="TOX3274" s="48"/>
      <c r="TOY3274" s="41"/>
      <c r="TOZ3274" s="44"/>
      <c r="TPA3274" s="18"/>
      <c r="TPB3274" s="16"/>
      <c r="TPC3274" s="36"/>
      <c r="TPD3274" s="36"/>
      <c r="TPE3274" s="36"/>
      <c r="TPF3274" s="36"/>
      <c r="TPG3274" s="36"/>
      <c r="TPH3274" s="36"/>
      <c r="TPI3274" s="36"/>
      <c r="TPJ3274" s="36"/>
      <c r="TPK3274" s="36"/>
      <c r="TPL3274" s="36"/>
      <c r="TPM3274" s="36"/>
      <c r="TPN3274" s="36"/>
      <c r="TPO3274" s="36"/>
      <c r="TPP3274" s="12"/>
      <c r="TPQ3274" s="12"/>
      <c r="TPR3274" s="12"/>
      <c r="TPS3274" s="53"/>
      <c r="TPU3274" s="41"/>
      <c r="TPV3274" s="40"/>
      <c r="TPW3274" s="44"/>
      <c r="TPX3274" s="62"/>
      <c r="TPY3274" s="56"/>
      <c r="TPZ3274" s="60"/>
      <c r="TQA3274" s="60"/>
      <c r="TQB3274" s="60"/>
      <c r="TQC3274" s="60"/>
      <c r="TQD3274" s="46"/>
      <c r="TQE3274" s="65"/>
      <c r="TQF3274" s="19"/>
      <c r="TQG3274" s="48"/>
      <c r="TQH3274" s="41"/>
      <c r="TQI3274" s="44"/>
      <c r="TQJ3274" s="18"/>
      <c r="TQK3274" s="16"/>
      <c r="TQL3274" s="36"/>
      <c r="TQM3274" s="36"/>
      <c r="TQN3274" s="36"/>
      <c r="TQO3274" s="36"/>
      <c r="TQP3274" s="36"/>
      <c r="TQQ3274" s="36"/>
      <c r="TQR3274" s="36"/>
      <c r="TQS3274" s="36"/>
      <c r="TQT3274" s="36"/>
      <c r="TQU3274" s="36"/>
      <c r="TQV3274" s="36"/>
      <c r="TQW3274" s="36"/>
      <c r="TQX3274" s="36"/>
      <c r="TQY3274" s="12"/>
      <c r="TQZ3274" s="12"/>
      <c r="TRA3274" s="12"/>
      <c r="TRB3274" s="53"/>
      <c r="TRD3274" s="41"/>
      <c r="TRE3274" s="40"/>
      <c r="TRF3274" s="44"/>
      <c r="TRG3274" s="62"/>
      <c r="TRH3274" s="56"/>
      <c r="TRI3274" s="60"/>
      <c r="TRJ3274" s="60"/>
      <c r="TRK3274" s="60"/>
      <c r="TRL3274" s="60"/>
      <c r="TRM3274" s="46"/>
      <c r="TRN3274" s="65"/>
      <c r="TRO3274" s="19"/>
      <c r="TRP3274" s="48"/>
      <c r="TRQ3274" s="41"/>
      <c r="TRR3274" s="44"/>
      <c r="TRS3274" s="18"/>
      <c r="TRT3274" s="16"/>
      <c r="TRU3274" s="36"/>
      <c r="TRV3274" s="36"/>
      <c r="TRW3274" s="36"/>
      <c r="TRX3274" s="36"/>
      <c r="TRY3274" s="36"/>
      <c r="TRZ3274" s="36"/>
      <c r="TSA3274" s="36"/>
      <c r="TSB3274" s="36"/>
      <c r="TSC3274" s="36"/>
      <c r="TSD3274" s="36"/>
      <c r="TSE3274" s="36"/>
      <c r="TSF3274" s="36"/>
      <c r="TSG3274" s="36"/>
      <c r="TSH3274" s="12"/>
      <c r="TSI3274" s="12"/>
      <c r="TSJ3274" s="12"/>
      <c r="TSK3274" s="53"/>
      <c r="TSM3274" s="41"/>
      <c r="TSN3274" s="40"/>
      <c r="TSO3274" s="44"/>
      <c r="TSP3274" s="62"/>
      <c r="TSQ3274" s="56"/>
      <c r="TSR3274" s="60"/>
      <c r="TSS3274" s="60"/>
      <c r="TST3274" s="60"/>
      <c r="TSU3274" s="60"/>
      <c r="TSV3274" s="46"/>
      <c r="TSW3274" s="65"/>
      <c r="TSX3274" s="19"/>
      <c r="TSY3274" s="48"/>
      <c r="TSZ3274" s="41"/>
      <c r="TTA3274" s="44"/>
      <c r="TTB3274" s="18"/>
      <c r="TTC3274" s="16"/>
      <c r="TTD3274" s="36"/>
      <c r="TTE3274" s="36"/>
      <c r="TTF3274" s="36"/>
      <c r="TTG3274" s="36"/>
      <c r="TTH3274" s="36"/>
      <c r="TTI3274" s="36"/>
      <c r="TTJ3274" s="36"/>
      <c r="TTK3274" s="36"/>
      <c r="TTL3274" s="36"/>
      <c r="TTM3274" s="36"/>
      <c r="TTN3274" s="36"/>
      <c r="TTO3274" s="36"/>
      <c r="TTP3274" s="36"/>
      <c r="TTQ3274" s="12"/>
      <c r="TTR3274" s="12"/>
      <c r="TTS3274" s="12"/>
      <c r="TTT3274" s="53"/>
      <c r="TTV3274" s="41"/>
      <c r="TTW3274" s="40"/>
      <c r="TTX3274" s="44"/>
      <c r="TTY3274" s="62"/>
      <c r="TTZ3274" s="56"/>
      <c r="TUA3274" s="60"/>
      <c r="TUB3274" s="60"/>
      <c r="TUC3274" s="60"/>
      <c r="TUD3274" s="60"/>
      <c r="TUE3274" s="46"/>
      <c r="TUF3274" s="65"/>
      <c r="TUG3274" s="19"/>
      <c r="TUH3274" s="48"/>
      <c r="TUI3274" s="41"/>
      <c r="TUJ3274" s="44"/>
      <c r="TUK3274" s="18"/>
      <c r="TUL3274" s="16"/>
      <c r="TUM3274" s="36"/>
      <c r="TUN3274" s="36"/>
      <c r="TUO3274" s="36"/>
      <c r="TUP3274" s="36"/>
      <c r="TUQ3274" s="36"/>
      <c r="TUR3274" s="36"/>
      <c r="TUS3274" s="36"/>
      <c r="TUT3274" s="36"/>
      <c r="TUU3274" s="36"/>
      <c r="TUV3274" s="36"/>
      <c r="TUW3274" s="36"/>
      <c r="TUX3274" s="36"/>
      <c r="TUY3274" s="36"/>
      <c r="TUZ3274" s="12"/>
      <c r="TVA3274" s="12"/>
      <c r="TVB3274" s="12"/>
      <c r="TVC3274" s="53"/>
      <c r="TVE3274" s="41"/>
      <c r="TVF3274" s="40"/>
      <c r="TVG3274" s="44"/>
      <c r="TVH3274" s="62"/>
      <c r="TVI3274" s="56"/>
      <c r="TVJ3274" s="60"/>
      <c r="TVK3274" s="60"/>
      <c r="TVL3274" s="60"/>
      <c r="TVM3274" s="60"/>
      <c r="TVN3274" s="46"/>
      <c r="TVO3274" s="65"/>
      <c r="TVP3274" s="19"/>
      <c r="TVQ3274" s="48"/>
      <c r="TVR3274" s="41"/>
      <c r="TVS3274" s="44"/>
      <c r="TVT3274" s="18"/>
      <c r="TVU3274" s="16"/>
      <c r="TVV3274" s="36"/>
      <c r="TVW3274" s="36"/>
      <c r="TVX3274" s="36"/>
      <c r="TVY3274" s="36"/>
      <c r="TVZ3274" s="36"/>
      <c r="TWA3274" s="36"/>
      <c r="TWB3274" s="36"/>
      <c r="TWC3274" s="36"/>
      <c r="TWD3274" s="36"/>
      <c r="TWE3274" s="36"/>
      <c r="TWF3274" s="36"/>
      <c r="TWG3274" s="36"/>
      <c r="TWH3274" s="36"/>
      <c r="TWI3274" s="12"/>
      <c r="TWJ3274" s="12"/>
      <c r="TWK3274" s="12"/>
      <c r="TWL3274" s="53"/>
      <c r="TWN3274" s="41"/>
      <c r="TWO3274" s="40"/>
      <c r="TWP3274" s="44"/>
      <c r="TWQ3274" s="62"/>
      <c r="TWR3274" s="56"/>
      <c r="TWS3274" s="60"/>
      <c r="TWT3274" s="60"/>
      <c r="TWU3274" s="60"/>
      <c r="TWV3274" s="60"/>
      <c r="TWW3274" s="46"/>
      <c r="TWX3274" s="65"/>
      <c r="TWY3274" s="19"/>
      <c r="TWZ3274" s="48"/>
      <c r="TXA3274" s="41"/>
      <c r="TXB3274" s="44"/>
      <c r="TXC3274" s="18"/>
      <c r="TXD3274" s="16"/>
      <c r="TXE3274" s="36"/>
      <c r="TXF3274" s="36"/>
      <c r="TXG3274" s="36"/>
      <c r="TXH3274" s="36"/>
      <c r="TXI3274" s="36"/>
      <c r="TXJ3274" s="36"/>
      <c r="TXK3274" s="36"/>
      <c r="TXL3274" s="36"/>
      <c r="TXM3274" s="36"/>
      <c r="TXN3274" s="36"/>
      <c r="TXO3274" s="36"/>
      <c r="TXP3274" s="36"/>
      <c r="TXQ3274" s="36"/>
      <c r="TXR3274" s="12"/>
      <c r="TXS3274" s="12"/>
      <c r="TXT3274" s="12"/>
      <c r="TXU3274" s="53"/>
      <c r="TXW3274" s="41"/>
      <c r="TXX3274" s="40"/>
      <c r="TXY3274" s="44"/>
      <c r="TXZ3274" s="62"/>
      <c r="TYA3274" s="56"/>
      <c r="TYB3274" s="60"/>
      <c r="TYC3274" s="60"/>
      <c r="TYD3274" s="60"/>
      <c r="TYE3274" s="60"/>
      <c r="TYF3274" s="46"/>
      <c r="TYG3274" s="65"/>
      <c r="TYH3274" s="19"/>
      <c r="TYI3274" s="48"/>
      <c r="TYJ3274" s="41"/>
      <c r="TYK3274" s="44"/>
      <c r="TYL3274" s="18"/>
      <c r="TYM3274" s="16"/>
      <c r="TYN3274" s="36"/>
      <c r="TYO3274" s="36"/>
      <c r="TYP3274" s="36"/>
      <c r="TYQ3274" s="36"/>
      <c r="TYR3274" s="36"/>
      <c r="TYS3274" s="36"/>
      <c r="TYT3274" s="36"/>
      <c r="TYU3274" s="36"/>
      <c r="TYV3274" s="36"/>
      <c r="TYW3274" s="36"/>
      <c r="TYX3274" s="36"/>
      <c r="TYY3274" s="36"/>
      <c r="TYZ3274" s="36"/>
      <c r="TZA3274" s="12"/>
      <c r="TZB3274" s="12"/>
      <c r="TZC3274" s="12"/>
      <c r="TZD3274" s="53"/>
      <c r="TZF3274" s="41"/>
      <c r="TZG3274" s="40"/>
      <c r="TZH3274" s="44"/>
      <c r="TZI3274" s="62"/>
      <c r="TZJ3274" s="56"/>
      <c r="TZK3274" s="60"/>
      <c r="TZL3274" s="60"/>
      <c r="TZM3274" s="60"/>
      <c r="TZN3274" s="60"/>
      <c r="TZO3274" s="46"/>
      <c r="TZP3274" s="65"/>
      <c r="TZQ3274" s="19"/>
      <c r="TZR3274" s="48"/>
      <c r="TZS3274" s="41"/>
      <c r="TZT3274" s="44"/>
      <c r="TZU3274" s="18"/>
      <c r="TZV3274" s="16"/>
      <c r="TZW3274" s="36"/>
      <c r="TZX3274" s="36"/>
      <c r="TZY3274" s="36"/>
      <c r="TZZ3274" s="36"/>
      <c r="UAA3274" s="36"/>
      <c r="UAB3274" s="36"/>
      <c r="UAC3274" s="36"/>
      <c r="UAD3274" s="36"/>
      <c r="UAE3274" s="36"/>
      <c r="UAF3274" s="36"/>
      <c r="UAG3274" s="36"/>
      <c r="UAH3274" s="36"/>
      <c r="UAI3274" s="36"/>
      <c r="UAJ3274" s="12"/>
      <c r="UAK3274" s="12"/>
      <c r="UAL3274" s="12"/>
      <c r="UAM3274" s="53"/>
      <c r="UAO3274" s="41"/>
      <c r="UAP3274" s="40"/>
      <c r="UAQ3274" s="44"/>
      <c r="UAR3274" s="62"/>
      <c r="UAS3274" s="56"/>
      <c r="UAT3274" s="60"/>
      <c r="UAU3274" s="60"/>
      <c r="UAV3274" s="60"/>
      <c r="UAW3274" s="60"/>
      <c r="UAX3274" s="46"/>
      <c r="UAY3274" s="65"/>
      <c r="UAZ3274" s="19"/>
      <c r="UBA3274" s="48"/>
      <c r="UBB3274" s="41"/>
      <c r="UBC3274" s="44"/>
      <c r="UBD3274" s="18"/>
      <c r="UBE3274" s="16"/>
      <c r="UBF3274" s="36"/>
      <c r="UBG3274" s="36"/>
      <c r="UBH3274" s="36"/>
      <c r="UBI3274" s="36"/>
      <c r="UBJ3274" s="36"/>
      <c r="UBK3274" s="36"/>
      <c r="UBL3274" s="36"/>
      <c r="UBM3274" s="36"/>
      <c r="UBN3274" s="36"/>
      <c r="UBO3274" s="36"/>
      <c r="UBP3274" s="36"/>
      <c r="UBQ3274" s="36"/>
      <c r="UBR3274" s="36"/>
      <c r="UBS3274" s="12"/>
      <c r="UBT3274" s="12"/>
      <c r="UBU3274" s="12"/>
      <c r="UBV3274" s="53"/>
      <c r="UBX3274" s="41"/>
      <c r="UBY3274" s="40"/>
      <c r="UBZ3274" s="44"/>
      <c r="UCA3274" s="62"/>
      <c r="UCB3274" s="56"/>
      <c r="UCC3274" s="60"/>
      <c r="UCD3274" s="60"/>
      <c r="UCE3274" s="60"/>
      <c r="UCF3274" s="60"/>
      <c r="UCG3274" s="46"/>
      <c r="UCH3274" s="65"/>
      <c r="UCI3274" s="19"/>
      <c r="UCJ3274" s="48"/>
      <c r="UCK3274" s="41"/>
      <c r="UCL3274" s="44"/>
      <c r="UCM3274" s="18"/>
      <c r="UCN3274" s="16"/>
      <c r="UCO3274" s="36"/>
      <c r="UCP3274" s="36"/>
      <c r="UCQ3274" s="36"/>
      <c r="UCR3274" s="36"/>
      <c r="UCS3274" s="36"/>
      <c r="UCT3274" s="36"/>
      <c r="UCU3274" s="36"/>
      <c r="UCV3274" s="36"/>
      <c r="UCW3274" s="36"/>
      <c r="UCX3274" s="36"/>
      <c r="UCY3274" s="36"/>
      <c r="UCZ3274" s="36"/>
      <c r="UDA3274" s="36"/>
      <c r="UDB3274" s="12"/>
      <c r="UDC3274" s="12"/>
      <c r="UDD3274" s="12"/>
      <c r="UDE3274" s="53"/>
      <c r="UDG3274" s="41"/>
      <c r="UDH3274" s="40"/>
      <c r="UDI3274" s="44"/>
      <c r="UDJ3274" s="62"/>
      <c r="UDK3274" s="56"/>
      <c r="UDL3274" s="60"/>
      <c r="UDM3274" s="60"/>
      <c r="UDN3274" s="60"/>
      <c r="UDO3274" s="60"/>
      <c r="UDP3274" s="46"/>
      <c r="UDQ3274" s="65"/>
      <c r="UDR3274" s="19"/>
      <c r="UDS3274" s="48"/>
      <c r="UDT3274" s="41"/>
      <c r="UDU3274" s="44"/>
      <c r="UDV3274" s="18"/>
      <c r="UDW3274" s="16"/>
      <c r="UDX3274" s="36"/>
      <c r="UDY3274" s="36"/>
      <c r="UDZ3274" s="36"/>
      <c r="UEA3274" s="36"/>
      <c r="UEB3274" s="36"/>
      <c r="UEC3274" s="36"/>
      <c r="UED3274" s="36"/>
      <c r="UEE3274" s="36"/>
      <c r="UEF3274" s="36"/>
      <c r="UEG3274" s="36"/>
      <c r="UEH3274" s="36"/>
      <c r="UEI3274" s="36"/>
      <c r="UEJ3274" s="36"/>
      <c r="UEK3274" s="12"/>
      <c r="UEL3274" s="12"/>
      <c r="UEM3274" s="12"/>
      <c r="UEN3274" s="53"/>
      <c r="UEP3274" s="41"/>
      <c r="UEQ3274" s="40"/>
      <c r="UER3274" s="44"/>
      <c r="UES3274" s="62"/>
      <c r="UET3274" s="56"/>
      <c r="UEU3274" s="60"/>
      <c r="UEV3274" s="60"/>
      <c r="UEW3274" s="60"/>
      <c r="UEX3274" s="60"/>
      <c r="UEY3274" s="46"/>
      <c r="UEZ3274" s="65"/>
      <c r="UFA3274" s="19"/>
      <c r="UFB3274" s="48"/>
      <c r="UFC3274" s="41"/>
      <c r="UFD3274" s="44"/>
      <c r="UFE3274" s="18"/>
      <c r="UFF3274" s="16"/>
      <c r="UFG3274" s="36"/>
      <c r="UFH3274" s="36"/>
      <c r="UFI3274" s="36"/>
      <c r="UFJ3274" s="36"/>
      <c r="UFK3274" s="36"/>
      <c r="UFL3274" s="36"/>
      <c r="UFM3274" s="36"/>
      <c r="UFN3274" s="36"/>
      <c r="UFO3274" s="36"/>
      <c r="UFP3274" s="36"/>
      <c r="UFQ3274" s="36"/>
      <c r="UFR3274" s="36"/>
      <c r="UFS3274" s="36"/>
      <c r="UFT3274" s="12"/>
      <c r="UFU3274" s="12"/>
      <c r="UFV3274" s="12"/>
      <c r="UFW3274" s="53"/>
      <c r="UFY3274" s="41"/>
      <c r="UFZ3274" s="40"/>
      <c r="UGA3274" s="44"/>
      <c r="UGB3274" s="62"/>
      <c r="UGC3274" s="56"/>
      <c r="UGD3274" s="60"/>
      <c r="UGE3274" s="60"/>
      <c r="UGF3274" s="60"/>
      <c r="UGG3274" s="60"/>
      <c r="UGH3274" s="46"/>
      <c r="UGI3274" s="65"/>
      <c r="UGJ3274" s="19"/>
      <c r="UGK3274" s="48"/>
      <c r="UGL3274" s="41"/>
      <c r="UGM3274" s="44"/>
      <c r="UGN3274" s="18"/>
      <c r="UGO3274" s="16"/>
      <c r="UGP3274" s="36"/>
      <c r="UGQ3274" s="36"/>
      <c r="UGR3274" s="36"/>
      <c r="UGS3274" s="36"/>
      <c r="UGT3274" s="36"/>
      <c r="UGU3274" s="36"/>
      <c r="UGV3274" s="36"/>
      <c r="UGW3274" s="36"/>
      <c r="UGX3274" s="36"/>
      <c r="UGY3274" s="36"/>
      <c r="UGZ3274" s="36"/>
      <c r="UHA3274" s="36"/>
      <c r="UHB3274" s="36"/>
      <c r="UHC3274" s="12"/>
      <c r="UHD3274" s="12"/>
      <c r="UHE3274" s="12"/>
      <c r="UHF3274" s="53"/>
      <c r="UHH3274" s="41"/>
      <c r="UHI3274" s="40"/>
      <c r="UHJ3274" s="44"/>
      <c r="UHK3274" s="62"/>
      <c r="UHL3274" s="56"/>
      <c r="UHM3274" s="60"/>
      <c r="UHN3274" s="60"/>
      <c r="UHO3274" s="60"/>
      <c r="UHP3274" s="60"/>
      <c r="UHQ3274" s="46"/>
      <c r="UHR3274" s="65"/>
      <c r="UHS3274" s="19"/>
      <c r="UHT3274" s="48"/>
      <c r="UHU3274" s="41"/>
      <c r="UHV3274" s="44"/>
      <c r="UHW3274" s="18"/>
      <c r="UHX3274" s="16"/>
      <c r="UHY3274" s="36"/>
      <c r="UHZ3274" s="36"/>
      <c r="UIA3274" s="36"/>
      <c r="UIB3274" s="36"/>
      <c r="UIC3274" s="36"/>
      <c r="UID3274" s="36"/>
      <c r="UIE3274" s="36"/>
      <c r="UIF3274" s="36"/>
      <c r="UIG3274" s="36"/>
      <c r="UIH3274" s="36"/>
      <c r="UII3274" s="36"/>
      <c r="UIJ3274" s="36"/>
      <c r="UIK3274" s="36"/>
      <c r="UIL3274" s="12"/>
      <c r="UIM3274" s="12"/>
      <c r="UIN3274" s="12"/>
      <c r="UIO3274" s="53"/>
      <c r="UIQ3274" s="41"/>
      <c r="UIR3274" s="40"/>
      <c r="UIS3274" s="44"/>
      <c r="UIT3274" s="62"/>
      <c r="UIU3274" s="56"/>
      <c r="UIV3274" s="60"/>
      <c r="UIW3274" s="60"/>
      <c r="UIX3274" s="60"/>
      <c r="UIY3274" s="60"/>
      <c r="UIZ3274" s="46"/>
      <c r="UJA3274" s="65"/>
      <c r="UJB3274" s="19"/>
      <c r="UJC3274" s="48"/>
      <c r="UJD3274" s="41"/>
      <c r="UJE3274" s="44"/>
      <c r="UJF3274" s="18"/>
      <c r="UJG3274" s="16"/>
      <c r="UJH3274" s="36"/>
      <c r="UJI3274" s="36"/>
      <c r="UJJ3274" s="36"/>
      <c r="UJK3274" s="36"/>
      <c r="UJL3274" s="36"/>
      <c r="UJM3274" s="36"/>
      <c r="UJN3274" s="36"/>
      <c r="UJO3274" s="36"/>
      <c r="UJP3274" s="36"/>
      <c r="UJQ3274" s="36"/>
      <c r="UJR3274" s="36"/>
      <c r="UJS3274" s="36"/>
      <c r="UJT3274" s="36"/>
      <c r="UJU3274" s="12"/>
      <c r="UJV3274" s="12"/>
      <c r="UJW3274" s="12"/>
      <c r="UJX3274" s="53"/>
      <c r="UJZ3274" s="41"/>
      <c r="UKA3274" s="40"/>
      <c r="UKB3274" s="44"/>
      <c r="UKC3274" s="62"/>
      <c r="UKD3274" s="56"/>
      <c r="UKE3274" s="60"/>
      <c r="UKF3274" s="60"/>
      <c r="UKG3274" s="60"/>
      <c r="UKH3274" s="60"/>
      <c r="UKI3274" s="46"/>
      <c r="UKJ3274" s="65"/>
      <c r="UKK3274" s="19"/>
      <c r="UKL3274" s="48"/>
      <c r="UKM3274" s="41"/>
      <c r="UKN3274" s="44"/>
      <c r="UKO3274" s="18"/>
      <c r="UKP3274" s="16"/>
      <c r="UKQ3274" s="36"/>
      <c r="UKR3274" s="36"/>
      <c r="UKS3274" s="36"/>
      <c r="UKT3274" s="36"/>
      <c r="UKU3274" s="36"/>
      <c r="UKV3274" s="36"/>
      <c r="UKW3274" s="36"/>
      <c r="UKX3274" s="36"/>
      <c r="UKY3274" s="36"/>
      <c r="UKZ3274" s="36"/>
      <c r="ULA3274" s="36"/>
      <c r="ULB3274" s="36"/>
      <c r="ULC3274" s="36"/>
      <c r="ULD3274" s="12"/>
      <c r="ULE3274" s="12"/>
      <c r="ULF3274" s="12"/>
      <c r="ULG3274" s="53"/>
      <c r="ULI3274" s="41"/>
      <c r="ULJ3274" s="40"/>
      <c r="ULK3274" s="44"/>
      <c r="ULL3274" s="62"/>
      <c r="ULM3274" s="56"/>
      <c r="ULN3274" s="60"/>
      <c r="ULO3274" s="60"/>
      <c r="ULP3274" s="60"/>
      <c r="ULQ3274" s="60"/>
      <c r="ULR3274" s="46"/>
      <c r="ULS3274" s="65"/>
      <c r="ULT3274" s="19"/>
      <c r="ULU3274" s="48"/>
      <c r="ULV3274" s="41"/>
      <c r="ULW3274" s="44"/>
      <c r="ULX3274" s="18"/>
      <c r="ULY3274" s="16"/>
      <c r="ULZ3274" s="36"/>
      <c r="UMA3274" s="36"/>
      <c r="UMB3274" s="36"/>
      <c r="UMC3274" s="36"/>
      <c r="UMD3274" s="36"/>
      <c r="UME3274" s="36"/>
      <c r="UMF3274" s="36"/>
      <c r="UMG3274" s="36"/>
      <c r="UMH3274" s="36"/>
      <c r="UMI3274" s="36"/>
      <c r="UMJ3274" s="36"/>
      <c r="UMK3274" s="36"/>
      <c r="UML3274" s="36"/>
      <c r="UMM3274" s="12"/>
      <c r="UMN3274" s="12"/>
      <c r="UMO3274" s="12"/>
      <c r="UMP3274" s="53"/>
      <c r="UMR3274" s="41"/>
      <c r="UMS3274" s="40"/>
      <c r="UMT3274" s="44"/>
      <c r="UMU3274" s="62"/>
      <c r="UMV3274" s="56"/>
      <c r="UMW3274" s="60"/>
      <c r="UMX3274" s="60"/>
      <c r="UMY3274" s="60"/>
      <c r="UMZ3274" s="60"/>
      <c r="UNA3274" s="46"/>
      <c r="UNB3274" s="65"/>
      <c r="UNC3274" s="19"/>
      <c r="UND3274" s="48"/>
      <c r="UNE3274" s="41"/>
      <c r="UNF3274" s="44"/>
      <c r="UNG3274" s="18"/>
      <c r="UNH3274" s="16"/>
      <c r="UNI3274" s="36"/>
      <c r="UNJ3274" s="36"/>
      <c r="UNK3274" s="36"/>
      <c r="UNL3274" s="36"/>
      <c r="UNM3274" s="36"/>
      <c r="UNN3274" s="36"/>
      <c r="UNO3274" s="36"/>
      <c r="UNP3274" s="36"/>
      <c r="UNQ3274" s="36"/>
      <c r="UNR3274" s="36"/>
      <c r="UNS3274" s="36"/>
      <c r="UNT3274" s="36"/>
      <c r="UNU3274" s="36"/>
      <c r="UNV3274" s="12"/>
      <c r="UNW3274" s="12"/>
      <c r="UNX3274" s="12"/>
      <c r="UNY3274" s="53"/>
      <c r="UOA3274" s="41"/>
      <c r="UOB3274" s="40"/>
      <c r="UOC3274" s="44"/>
      <c r="UOD3274" s="62"/>
      <c r="UOE3274" s="56"/>
      <c r="UOF3274" s="60"/>
      <c r="UOG3274" s="60"/>
      <c r="UOH3274" s="60"/>
      <c r="UOI3274" s="60"/>
      <c r="UOJ3274" s="46"/>
      <c r="UOK3274" s="65"/>
      <c r="UOL3274" s="19"/>
      <c r="UOM3274" s="48"/>
      <c r="UON3274" s="41"/>
      <c r="UOO3274" s="44"/>
      <c r="UOP3274" s="18"/>
      <c r="UOQ3274" s="16"/>
      <c r="UOR3274" s="36"/>
      <c r="UOS3274" s="36"/>
      <c r="UOT3274" s="36"/>
      <c r="UOU3274" s="36"/>
      <c r="UOV3274" s="36"/>
      <c r="UOW3274" s="36"/>
      <c r="UOX3274" s="36"/>
      <c r="UOY3274" s="36"/>
      <c r="UOZ3274" s="36"/>
      <c r="UPA3274" s="36"/>
      <c r="UPB3274" s="36"/>
      <c r="UPC3274" s="36"/>
      <c r="UPD3274" s="36"/>
      <c r="UPE3274" s="12"/>
      <c r="UPF3274" s="12"/>
      <c r="UPG3274" s="12"/>
      <c r="UPH3274" s="53"/>
      <c r="UPJ3274" s="41"/>
      <c r="UPK3274" s="40"/>
      <c r="UPL3274" s="44"/>
      <c r="UPM3274" s="62"/>
      <c r="UPN3274" s="56"/>
      <c r="UPO3274" s="60"/>
      <c r="UPP3274" s="60"/>
      <c r="UPQ3274" s="60"/>
      <c r="UPR3274" s="60"/>
      <c r="UPS3274" s="46"/>
      <c r="UPT3274" s="65"/>
      <c r="UPU3274" s="19"/>
      <c r="UPV3274" s="48"/>
      <c r="UPW3274" s="41"/>
      <c r="UPX3274" s="44"/>
      <c r="UPY3274" s="18"/>
      <c r="UPZ3274" s="16"/>
      <c r="UQA3274" s="36"/>
      <c r="UQB3274" s="36"/>
      <c r="UQC3274" s="36"/>
      <c r="UQD3274" s="36"/>
      <c r="UQE3274" s="36"/>
      <c r="UQF3274" s="36"/>
      <c r="UQG3274" s="36"/>
      <c r="UQH3274" s="36"/>
      <c r="UQI3274" s="36"/>
      <c r="UQJ3274" s="36"/>
      <c r="UQK3274" s="36"/>
      <c r="UQL3274" s="36"/>
      <c r="UQM3274" s="36"/>
      <c r="UQN3274" s="12"/>
      <c r="UQO3274" s="12"/>
      <c r="UQP3274" s="12"/>
      <c r="UQQ3274" s="53"/>
      <c r="UQS3274" s="41"/>
      <c r="UQT3274" s="40"/>
      <c r="UQU3274" s="44"/>
      <c r="UQV3274" s="62"/>
      <c r="UQW3274" s="56"/>
      <c r="UQX3274" s="60"/>
      <c r="UQY3274" s="60"/>
      <c r="UQZ3274" s="60"/>
      <c r="URA3274" s="60"/>
      <c r="URB3274" s="46"/>
      <c r="URC3274" s="65"/>
      <c r="URD3274" s="19"/>
      <c r="URE3274" s="48"/>
      <c r="URF3274" s="41"/>
      <c r="URG3274" s="44"/>
      <c r="URH3274" s="18"/>
      <c r="URI3274" s="16"/>
      <c r="URJ3274" s="36"/>
      <c r="URK3274" s="36"/>
      <c r="URL3274" s="36"/>
      <c r="URM3274" s="36"/>
      <c r="URN3274" s="36"/>
      <c r="URO3274" s="36"/>
      <c r="URP3274" s="36"/>
      <c r="URQ3274" s="36"/>
      <c r="URR3274" s="36"/>
      <c r="URS3274" s="36"/>
      <c r="URT3274" s="36"/>
      <c r="URU3274" s="36"/>
      <c r="URV3274" s="36"/>
      <c r="URW3274" s="12"/>
      <c r="URX3274" s="12"/>
      <c r="URY3274" s="12"/>
      <c r="URZ3274" s="53"/>
      <c r="USB3274" s="41"/>
      <c r="USC3274" s="40"/>
      <c r="USD3274" s="44"/>
      <c r="USE3274" s="62"/>
      <c r="USF3274" s="56"/>
      <c r="USG3274" s="60"/>
      <c r="USH3274" s="60"/>
      <c r="USI3274" s="60"/>
      <c r="USJ3274" s="60"/>
      <c r="USK3274" s="46"/>
      <c r="USL3274" s="65"/>
      <c r="USM3274" s="19"/>
      <c r="USN3274" s="48"/>
      <c r="USO3274" s="41"/>
      <c r="USP3274" s="44"/>
      <c r="USQ3274" s="18"/>
      <c r="USR3274" s="16"/>
      <c r="USS3274" s="36"/>
      <c r="UST3274" s="36"/>
      <c r="USU3274" s="36"/>
      <c r="USV3274" s="36"/>
      <c r="USW3274" s="36"/>
      <c r="USX3274" s="36"/>
      <c r="USY3274" s="36"/>
      <c r="USZ3274" s="36"/>
      <c r="UTA3274" s="36"/>
      <c r="UTB3274" s="36"/>
      <c r="UTC3274" s="36"/>
      <c r="UTD3274" s="36"/>
      <c r="UTE3274" s="36"/>
      <c r="UTF3274" s="12"/>
      <c r="UTG3274" s="12"/>
      <c r="UTH3274" s="12"/>
      <c r="UTI3274" s="53"/>
      <c r="UTK3274" s="41"/>
      <c r="UTL3274" s="40"/>
      <c r="UTM3274" s="44"/>
      <c r="UTN3274" s="62"/>
      <c r="UTO3274" s="56"/>
      <c r="UTP3274" s="60"/>
      <c r="UTQ3274" s="60"/>
      <c r="UTR3274" s="60"/>
      <c r="UTS3274" s="60"/>
      <c r="UTT3274" s="46"/>
      <c r="UTU3274" s="65"/>
      <c r="UTV3274" s="19"/>
      <c r="UTW3274" s="48"/>
      <c r="UTX3274" s="41"/>
      <c r="UTY3274" s="44"/>
      <c r="UTZ3274" s="18"/>
      <c r="UUA3274" s="16"/>
      <c r="UUB3274" s="36"/>
      <c r="UUC3274" s="36"/>
      <c r="UUD3274" s="36"/>
      <c r="UUE3274" s="36"/>
      <c r="UUF3274" s="36"/>
      <c r="UUG3274" s="36"/>
      <c r="UUH3274" s="36"/>
      <c r="UUI3274" s="36"/>
      <c r="UUJ3274" s="36"/>
      <c r="UUK3274" s="36"/>
      <c r="UUL3274" s="36"/>
      <c r="UUM3274" s="36"/>
      <c r="UUN3274" s="36"/>
      <c r="UUO3274" s="12"/>
      <c r="UUP3274" s="12"/>
      <c r="UUQ3274" s="12"/>
      <c r="UUR3274" s="53"/>
      <c r="UUT3274" s="41"/>
      <c r="UUU3274" s="40"/>
      <c r="UUV3274" s="44"/>
      <c r="UUW3274" s="62"/>
      <c r="UUX3274" s="56"/>
      <c r="UUY3274" s="60"/>
      <c r="UUZ3274" s="60"/>
      <c r="UVA3274" s="60"/>
      <c r="UVB3274" s="60"/>
      <c r="UVC3274" s="46"/>
      <c r="UVD3274" s="65"/>
      <c r="UVE3274" s="19"/>
      <c r="UVF3274" s="48"/>
      <c r="UVG3274" s="41"/>
      <c r="UVH3274" s="44"/>
      <c r="UVI3274" s="18"/>
      <c r="UVJ3274" s="16"/>
      <c r="UVK3274" s="36"/>
      <c r="UVL3274" s="36"/>
      <c r="UVM3274" s="36"/>
      <c r="UVN3274" s="36"/>
      <c r="UVO3274" s="36"/>
      <c r="UVP3274" s="36"/>
      <c r="UVQ3274" s="36"/>
      <c r="UVR3274" s="36"/>
      <c r="UVS3274" s="36"/>
      <c r="UVT3274" s="36"/>
      <c r="UVU3274" s="36"/>
      <c r="UVV3274" s="36"/>
      <c r="UVW3274" s="36"/>
      <c r="UVX3274" s="12"/>
      <c r="UVY3274" s="12"/>
      <c r="UVZ3274" s="12"/>
      <c r="UWA3274" s="53"/>
      <c r="UWC3274" s="41"/>
      <c r="UWD3274" s="40"/>
      <c r="UWE3274" s="44"/>
      <c r="UWF3274" s="62"/>
      <c r="UWG3274" s="56"/>
      <c r="UWH3274" s="60"/>
      <c r="UWI3274" s="60"/>
      <c r="UWJ3274" s="60"/>
      <c r="UWK3274" s="60"/>
      <c r="UWL3274" s="46"/>
      <c r="UWM3274" s="65"/>
      <c r="UWN3274" s="19"/>
      <c r="UWO3274" s="48"/>
      <c r="UWP3274" s="41"/>
      <c r="UWQ3274" s="44"/>
      <c r="UWR3274" s="18"/>
      <c r="UWS3274" s="16"/>
      <c r="UWT3274" s="36"/>
      <c r="UWU3274" s="36"/>
      <c r="UWV3274" s="36"/>
      <c r="UWW3274" s="36"/>
      <c r="UWX3274" s="36"/>
      <c r="UWY3274" s="36"/>
      <c r="UWZ3274" s="36"/>
      <c r="UXA3274" s="36"/>
      <c r="UXB3274" s="36"/>
      <c r="UXC3274" s="36"/>
      <c r="UXD3274" s="36"/>
      <c r="UXE3274" s="36"/>
      <c r="UXF3274" s="36"/>
      <c r="UXG3274" s="12"/>
      <c r="UXH3274" s="12"/>
      <c r="UXI3274" s="12"/>
      <c r="UXJ3274" s="53"/>
      <c r="UXL3274" s="41"/>
      <c r="UXM3274" s="40"/>
      <c r="UXN3274" s="44"/>
      <c r="UXO3274" s="62"/>
      <c r="UXP3274" s="56"/>
      <c r="UXQ3274" s="60"/>
      <c r="UXR3274" s="60"/>
      <c r="UXS3274" s="60"/>
      <c r="UXT3274" s="60"/>
      <c r="UXU3274" s="46"/>
      <c r="UXV3274" s="65"/>
      <c r="UXW3274" s="19"/>
      <c r="UXX3274" s="48"/>
      <c r="UXY3274" s="41"/>
      <c r="UXZ3274" s="44"/>
      <c r="UYA3274" s="18"/>
      <c r="UYB3274" s="16"/>
      <c r="UYC3274" s="36"/>
      <c r="UYD3274" s="36"/>
      <c r="UYE3274" s="36"/>
      <c r="UYF3274" s="36"/>
      <c r="UYG3274" s="36"/>
      <c r="UYH3274" s="36"/>
      <c r="UYI3274" s="36"/>
      <c r="UYJ3274" s="36"/>
      <c r="UYK3274" s="36"/>
      <c r="UYL3274" s="36"/>
      <c r="UYM3274" s="36"/>
      <c r="UYN3274" s="36"/>
      <c r="UYO3274" s="36"/>
      <c r="UYP3274" s="12"/>
      <c r="UYQ3274" s="12"/>
      <c r="UYR3274" s="12"/>
      <c r="UYS3274" s="53"/>
      <c r="UYU3274" s="41"/>
      <c r="UYV3274" s="40"/>
      <c r="UYW3274" s="44"/>
      <c r="UYX3274" s="62"/>
      <c r="UYY3274" s="56"/>
      <c r="UYZ3274" s="60"/>
      <c r="UZA3274" s="60"/>
      <c r="UZB3274" s="60"/>
      <c r="UZC3274" s="60"/>
      <c r="UZD3274" s="46"/>
      <c r="UZE3274" s="65"/>
      <c r="UZF3274" s="19"/>
      <c r="UZG3274" s="48"/>
      <c r="UZH3274" s="41"/>
      <c r="UZI3274" s="44"/>
      <c r="UZJ3274" s="18"/>
      <c r="UZK3274" s="16"/>
      <c r="UZL3274" s="36"/>
      <c r="UZM3274" s="36"/>
      <c r="UZN3274" s="36"/>
      <c r="UZO3274" s="36"/>
      <c r="UZP3274" s="36"/>
      <c r="UZQ3274" s="36"/>
      <c r="UZR3274" s="36"/>
      <c r="UZS3274" s="36"/>
      <c r="UZT3274" s="36"/>
      <c r="UZU3274" s="36"/>
      <c r="UZV3274" s="36"/>
      <c r="UZW3274" s="36"/>
      <c r="UZX3274" s="36"/>
      <c r="UZY3274" s="12"/>
      <c r="UZZ3274" s="12"/>
      <c r="VAA3274" s="12"/>
      <c r="VAB3274" s="53"/>
      <c r="VAD3274" s="41"/>
      <c r="VAE3274" s="40"/>
      <c r="VAF3274" s="44"/>
      <c r="VAG3274" s="62"/>
      <c r="VAH3274" s="56"/>
      <c r="VAI3274" s="60"/>
      <c r="VAJ3274" s="60"/>
      <c r="VAK3274" s="60"/>
      <c r="VAL3274" s="60"/>
      <c r="VAM3274" s="46"/>
      <c r="VAN3274" s="65"/>
      <c r="VAO3274" s="19"/>
      <c r="VAP3274" s="48"/>
      <c r="VAQ3274" s="41"/>
      <c r="VAR3274" s="44"/>
      <c r="VAS3274" s="18"/>
      <c r="VAT3274" s="16"/>
      <c r="VAU3274" s="36"/>
      <c r="VAV3274" s="36"/>
      <c r="VAW3274" s="36"/>
      <c r="VAX3274" s="36"/>
      <c r="VAY3274" s="36"/>
      <c r="VAZ3274" s="36"/>
      <c r="VBA3274" s="36"/>
      <c r="VBB3274" s="36"/>
      <c r="VBC3274" s="36"/>
      <c r="VBD3274" s="36"/>
      <c r="VBE3274" s="36"/>
      <c r="VBF3274" s="36"/>
      <c r="VBG3274" s="36"/>
      <c r="VBH3274" s="12"/>
      <c r="VBI3274" s="12"/>
      <c r="VBJ3274" s="12"/>
      <c r="VBK3274" s="53"/>
      <c r="VBM3274" s="41"/>
      <c r="VBN3274" s="40"/>
      <c r="VBO3274" s="44"/>
      <c r="VBP3274" s="62"/>
      <c r="VBQ3274" s="56"/>
      <c r="VBR3274" s="60"/>
      <c r="VBS3274" s="60"/>
      <c r="VBT3274" s="60"/>
      <c r="VBU3274" s="60"/>
      <c r="VBV3274" s="46"/>
      <c r="VBW3274" s="65"/>
      <c r="VBX3274" s="19"/>
      <c r="VBY3274" s="48"/>
      <c r="VBZ3274" s="41"/>
      <c r="VCA3274" s="44"/>
      <c r="VCB3274" s="18"/>
      <c r="VCC3274" s="16"/>
      <c r="VCD3274" s="36"/>
      <c r="VCE3274" s="36"/>
      <c r="VCF3274" s="36"/>
      <c r="VCG3274" s="36"/>
      <c r="VCH3274" s="36"/>
      <c r="VCI3274" s="36"/>
      <c r="VCJ3274" s="36"/>
      <c r="VCK3274" s="36"/>
      <c r="VCL3274" s="36"/>
      <c r="VCM3274" s="36"/>
      <c r="VCN3274" s="36"/>
      <c r="VCO3274" s="36"/>
      <c r="VCP3274" s="36"/>
      <c r="VCQ3274" s="12"/>
      <c r="VCR3274" s="12"/>
      <c r="VCS3274" s="12"/>
      <c r="VCT3274" s="53"/>
      <c r="VCV3274" s="41"/>
      <c r="VCW3274" s="40"/>
      <c r="VCX3274" s="44"/>
      <c r="VCY3274" s="62"/>
      <c r="VCZ3274" s="56"/>
      <c r="VDA3274" s="60"/>
      <c r="VDB3274" s="60"/>
      <c r="VDC3274" s="60"/>
      <c r="VDD3274" s="60"/>
      <c r="VDE3274" s="46"/>
      <c r="VDF3274" s="65"/>
      <c r="VDG3274" s="19"/>
      <c r="VDH3274" s="48"/>
      <c r="VDI3274" s="41"/>
      <c r="VDJ3274" s="44"/>
      <c r="VDK3274" s="18"/>
      <c r="VDL3274" s="16"/>
      <c r="VDM3274" s="36"/>
      <c r="VDN3274" s="36"/>
      <c r="VDO3274" s="36"/>
      <c r="VDP3274" s="36"/>
      <c r="VDQ3274" s="36"/>
      <c r="VDR3274" s="36"/>
      <c r="VDS3274" s="36"/>
      <c r="VDT3274" s="36"/>
      <c r="VDU3274" s="36"/>
      <c r="VDV3274" s="36"/>
      <c r="VDW3274" s="36"/>
      <c r="VDX3274" s="36"/>
      <c r="VDY3274" s="36"/>
      <c r="VDZ3274" s="12"/>
      <c r="VEA3274" s="12"/>
      <c r="VEB3274" s="12"/>
      <c r="VEC3274" s="53"/>
      <c r="VEE3274" s="41"/>
      <c r="VEF3274" s="40"/>
      <c r="VEG3274" s="44"/>
      <c r="VEH3274" s="62"/>
      <c r="VEI3274" s="56"/>
      <c r="VEJ3274" s="60"/>
      <c r="VEK3274" s="60"/>
      <c r="VEL3274" s="60"/>
      <c r="VEM3274" s="60"/>
      <c r="VEN3274" s="46"/>
      <c r="VEO3274" s="65"/>
      <c r="VEP3274" s="19"/>
      <c r="VEQ3274" s="48"/>
      <c r="VER3274" s="41"/>
      <c r="VES3274" s="44"/>
      <c r="VET3274" s="18"/>
      <c r="VEU3274" s="16"/>
      <c r="VEV3274" s="36"/>
      <c r="VEW3274" s="36"/>
      <c r="VEX3274" s="36"/>
      <c r="VEY3274" s="36"/>
      <c r="VEZ3274" s="36"/>
      <c r="VFA3274" s="36"/>
      <c r="VFB3274" s="36"/>
      <c r="VFC3274" s="36"/>
      <c r="VFD3274" s="36"/>
      <c r="VFE3274" s="36"/>
      <c r="VFF3274" s="36"/>
      <c r="VFG3274" s="36"/>
      <c r="VFH3274" s="36"/>
      <c r="VFI3274" s="12"/>
      <c r="VFJ3274" s="12"/>
      <c r="VFK3274" s="12"/>
      <c r="VFL3274" s="53"/>
      <c r="VFN3274" s="41"/>
      <c r="VFO3274" s="40"/>
      <c r="VFP3274" s="44"/>
      <c r="VFQ3274" s="62"/>
      <c r="VFR3274" s="56"/>
      <c r="VFS3274" s="60"/>
      <c r="VFT3274" s="60"/>
      <c r="VFU3274" s="60"/>
      <c r="VFV3274" s="60"/>
      <c r="VFW3274" s="46"/>
      <c r="VFX3274" s="65"/>
      <c r="VFY3274" s="19"/>
      <c r="VFZ3274" s="48"/>
      <c r="VGA3274" s="41"/>
      <c r="VGB3274" s="44"/>
      <c r="VGC3274" s="18"/>
      <c r="VGD3274" s="16"/>
      <c r="VGE3274" s="36"/>
      <c r="VGF3274" s="36"/>
      <c r="VGG3274" s="36"/>
      <c r="VGH3274" s="36"/>
      <c r="VGI3274" s="36"/>
      <c r="VGJ3274" s="36"/>
      <c r="VGK3274" s="36"/>
      <c r="VGL3274" s="36"/>
      <c r="VGM3274" s="36"/>
      <c r="VGN3274" s="36"/>
      <c r="VGO3274" s="36"/>
      <c r="VGP3274" s="36"/>
      <c r="VGQ3274" s="36"/>
      <c r="VGR3274" s="12"/>
      <c r="VGS3274" s="12"/>
      <c r="VGT3274" s="12"/>
      <c r="VGU3274" s="53"/>
      <c r="VGW3274" s="41"/>
      <c r="VGX3274" s="40"/>
      <c r="VGY3274" s="44"/>
      <c r="VGZ3274" s="62"/>
      <c r="VHA3274" s="56"/>
      <c r="VHB3274" s="60"/>
      <c r="VHC3274" s="60"/>
      <c r="VHD3274" s="60"/>
      <c r="VHE3274" s="60"/>
      <c r="VHF3274" s="46"/>
      <c r="VHG3274" s="65"/>
      <c r="VHH3274" s="19"/>
      <c r="VHI3274" s="48"/>
      <c r="VHJ3274" s="41"/>
      <c r="VHK3274" s="44"/>
      <c r="VHL3274" s="18"/>
      <c r="VHM3274" s="16"/>
      <c r="VHN3274" s="36"/>
      <c r="VHO3274" s="36"/>
      <c r="VHP3274" s="36"/>
      <c r="VHQ3274" s="36"/>
      <c r="VHR3274" s="36"/>
      <c r="VHS3274" s="36"/>
      <c r="VHT3274" s="36"/>
      <c r="VHU3274" s="36"/>
      <c r="VHV3274" s="36"/>
      <c r="VHW3274" s="36"/>
      <c r="VHX3274" s="36"/>
      <c r="VHY3274" s="36"/>
      <c r="VHZ3274" s="36"/>
      <c r="VIA3274" s="12"/>
      <c r="VIB3274" s="12"/>
      <c r="VIC3274" s="12"/>
      <c r="VID3274" s="53"/>
      <c r="VIF3274" s="41"/>
      <c r="VIG3274" s="40"/>
      <c r="VIH3274" s="44"/>
      <c r="VII3274" s="62"/>
      <c r="VIJ3274" s="56"/>
      <c r="VIK3274" s="60"/>
      <c r="VIL3274" s="60"/>
      <c r="VIM3274" s="60"/>
      <c r="VIN3274" s="60"/>
      <c r="VIO3274" s="46"/>
      <c r="VIP3274" s="65"/>
      <c r="VIQ3274" s="19"/>
      <c r="VIR3274" s="48"/>
      <c r="VIS3274" s="41"/>
      <c r="VIT3274" s="44"/>
      <c r="VIU3274" s="18"/>
      <c r="VIV3274" s="16"/>
      <c r="VIW3274" s="36"/>
      <c r="VIX3274" s="36"/>
      <c r="VIY3274" s="36"/>
      <c r="VIZ3274" s="36"/>
      <c r="VJA3274" s="36"/>
      <c r="VJB3274" s="36"/>
      <c r="VJC3274" s="36"/>
      <c r="VJD3274" s="36"/>
      <c r="VJE3274" s="36"/>
      <c r="VJF3274" s="36"/>
      <c r="VJG3274" s="36"/>
      <c r="VJH3274" s="36"/>
      <c r="VJI3274" s="36"/>
      <c r="VJJ3274" s="12"/>
      <c r="VJK3274" s="12"/>
      <c r="VJL3274" s="12"/>
      <c r="VJM3274" s="53"/>
      <c r="VJO3274" s="41"/>
      <c r="VJP3274" s="40"/>
      <c r="VJQ3274" s="44"/>
      <c r="VJR3274" s="62"/>
      <c r="VJS3274" s="56"/>
      <c r="VJT3274" s="60"/>
      <c r="VJU3274" s="60"/>
      <c r="VJV3274" s="60"/>
      <c r="VJW3274" s="60"/>
      <c r="VJX3274" s="46"/>
      <c r="VJY3274" s="65"/>
      <c r="VJZ3274" s="19"/>
      <c r="VKA3274" s="48"/>
      <c r="VKB3274" s="41"/>
      <c r="VKC3274" s="44"/>
      <c r="VKD3274" s="18"/>
      <c r="VKE3274" s="16"/>
      <c r="VKF3274" s="36"/>
      <c r="VKG3274" s="36"/>
      <c r="VKH3274" s="36"/>
      <c r="VKI3274" s="36"/>
      <c r="VKJ3274" s="36"/>
      <c r="VKK3274" s="36"/>
      <c r="VKL3274" s="36"/>
      <c r="VKM3274" s="36"/>
      <c r="VKN3274" s="36"/>
      <c r="VKO3274" s="36"/>
      <c r="VKP3274" s="36"/>
      <c r="VKQ3274" s="36"/>
      <c r="VKR3274" s="36"/>
      <c r="VKS3274" s="12"/>
      <c r="VKT3274" s="12"/>
      <c r="VKU3274" s="12"/>
      <c r="VKV3274" s="53"/>
      <c r="VKX3274" s="41"/>
      <c r="VKY3274" s="40"/>
      <c r="VKZ3274" s="44"/>
      <c r="VLA3274" s="62"/>
      <c r="VLB3274" s="56"/>
      <c r="VLC3274" s="60"/>
      <c r="VLD3274" s="60"/>
      <c r="VLE3274" s="60"/>
      <c r="VLF3274" s="60"/>
      <c r="VLG3274" s="46"/>
      <c r="VLH3274" s="65"/>
      <c r="VLI3274" s="19"/>
      <c r="VLJ3274" s="48"/>
      <c r="VLK3274" s="41"/>
      <c r="VLL3274" s="44"/>
      <c r="VLM3274" s="18"/>
      <c r="VLN3274" s="16"/>
      <c r="VLO3274" s="36"/>
      <c r="VLP3274" s="36"/>
      <c r="VLQ3274" s="36"/>
      <c r="VLR3274" s="36"/>
      <c r="VLS3274" s="36"/>
      <c r="VLT3274" s="36"/>
      <c r="VLU3274" s="36"/>
      <c r="VLV3274" s="36"/>
      <c r="VLW3274" s="36"/>
      <c r="VLX3274" s="36"/>
      <c r="VLY3274" s="36"/>
      <c r="VLZ3274" s="36"/>
      <c r="VMA3274" s="36"/>
      <c r="VMB3274" s="12"/>
      <c r="VMC3274" s="12"/>
      <c r="VMD3274" s="12"/>
      <c r="VME3274" s="53"/>
      <c r="VMG3274" s="41"/>
      <c r="VMH3274" s="40"/>
      <c r="VMI3274" s="44"/>
      <c r="VMJ3274" s="62"/>
      <c r="VMK3274" s="56"/>
      <c r="VML3274" s="60"/>
      <c r="VMM3274" s="60"/>
      <c r="VMN3274" s="60"/>
      <c r="VMO3274" s="60"/>
      <c r="VMP3274" s="46"/>
      <c r="VMQ3274" s="65"/>
      <c r="VMR3274" s="19"/>
      <c r="VMS3274" s="48"/>
      <c r="VMT3274" s="41"/>
      <c r="VMU3274" s="44"/>
      <c r="VMV3274" s="18"/>
      <c r="VMW3274" s="16"/>
      <c r="VMX3274" s="36"/>
      <c r="VMY3274" s="36"/>
      <c r="VMZ3274" s="36"/>
      <c r="VNA3274" s="36"/>
      <c r="VNB3274" s="36"/>
      <c r="VNC3274" s="36"/>
      <c r="VND3274" s="36"/>
      <c r="VNE3274" s="36"/>
      <c r="VNF3274" s="36"/>
      <c r="VNG3274" s="36"/>
      <c r="VNH3274" s="36"/>
      <c r="VNI3274" s="36"/>
      <c r="VNJ3274" s="36"/>
      <c r="VNK3274" s="12"/>
      <c r="VNL3274" s="12"/>
      <c r="VNM3274" s="12"/>
      <c r="VNN3274" s="53"/>
      <c r="VNP3274" s="41"/>
      <c r="VNQ3274" s="40"/>
      <c r="VNR3274" s="44"/>
      <c r="VNS3274" s="62"/>
      <c r="VNT3274" s="56"/>
      <c r="VNU3274" s="60"/>
      <c r="VNV3274" s="60"/>
      <c r="VNW3274" s="60"/>
      <c r="VNX3274" s="60"/>
      <c r="VNY3274" s="46"/>
      <c r="VNZ3274" s="65"/>
      <c r="VOA3274" s="19"/>
      <c r="VOB3274" s="48"/>
      <c r="VOC3274" s="41"/>
      <c r="VOD3274" s="44"/>
      <c r="VOE3274" s="18"/>
      <c r="VOF3274" s="16"/>
      <c r="VOG3274" s="36"/>
      <c r="VOH3274" s="36"/>
      <c r="VOI3274" s="36"/>
      <c r="VOJ3274" s="36"/>
      <c r="VOK3274" s="36"/>
      <c r="VOL3274" s="36"/>
      <c r="VOM3274" s="36"/>
      <c r="VON3274" s="36"/>
      <c r="VOO3274" s="36"/>
      <c r="VOP3274" s="36"/>
      <c r="VOQ3274" s="36"/>
      <c r="VOR3274" s="36"/>
      <c r="VOS3274" s="36"/>
      <c r="VOT3274" s="12"/>
      <c r="VOU3274" s="12"/>
      <c r="VOV3274" s="12"/>
      <c r="VOW3274" s="53"/>
      <c r="VOY3274" s="41"/>
      <c r="VOZ3274" s="40"/>
      <c r="VPA3274" s="44"/>
      <c r="VPB3274" s="62"/>
      <c r="VPC3274" s="56"/>
      <c r="VPD3274" s="60"/>
      <c r="VPE3274" s="60"/>
      <c r="VPF3274" s="60"/>
      <c r="VPG3274" s="60"/>
      <c r="VPH3274" s="46"/>
      <c r="VPI3274" s="65"/>
      <c r="VPJ3274" s="19"/>
      <c r="VPK3274" s="48"/>
      <c r="VPL3274" s="41"/>
      <c r="VPM3274" s="44"/>
      <c r="VPN3274" s="18"/>
      <c r="VPO3274" s="16"/>
      <c r="VPP3274" s="36"/>
      <c r="VPQ3274" s="36"/>
      <c r="VPR3274" s="36"/>
      <c r="VPS3274" s="36"/>
      <c r="VPT3274" s="36"/>
      <c r="VPU3274" s="36"/>
      <c r="VPV3274" s="36"/>
      <c r="VPW3274" s="36"/>
      <c r="VPX3274" s="36"/>
      <c r="VPY3274" s="36"/>
      <c r="VPZ3274" s="36"/>
      <c r="VQA3274" s="36"/>
      <c r="VQB3274" s="36"/>
      <c r="VQC3274" s="12"/>
      <c r="VQD3274" s="12"/>
      <c r="VQE3274" s="12"/>
      <c r="VQF3274" s="53"/>
      <c r="VQH3274" s="41"/>
      <c r="VQI3274" s="40"/>
      <c r="VQJ3274" s="44"/>
      <c r="VQK3274" s="62"/>
      <c r="VQL3274" s="56"/>
      <c r="VQM3274" s="60"/>
      <c r="VQN3274" s="60"/>
      <c r="VQO3274" s="60"/>
      <c r="VQP3274" s="60"/>
      <c r="VQQ3274" s="46"/>
      <c r="VQR3274" s="65"/>
      <c r="VQS3274" s="19"/>
      <c r="VQT3274" s="48"/>
      <c r="VQU3274" s="41"/>
      <c r="VQV3274" s="44"/>
      <c r="VQW3274" s="18"/>
      <c r="VQX3274" s="16"/>
      <c r="VQY3274" s="36"/>
      <c r="VQZ3274" s="36"/>
      <c r="VRA3274" s="36"/>
      <c r="VRB3274" s="36"/>
      <c r="VRC3274" s="36"/>
      <c r="VRD3274" s="36"/>
      <c r="VRE3274" s="36"/>
      <c r="VRF3274" s="36"/>
      <c r="VRG3274" s="36"/>
      <c r="VRH3274" s="36"/>
      <c r="VRI3274" s="36"/>
      <c r="VRJ3274" s="36"/>
      <c r="VRK3274" s="36"/>
      <c r="VRL3274" s="12"/>
      <c r="VRM3274" s="12"/>
      <c r="VRN3274" s="12"/>
      <c r="VRO3274" s="53"/>
      <c r="VRQ3274" s="41"/>
      <c r="VRR3274" s="40"/>
      <c r="VRS3274" s="44"/>
      <c r="VRT3274" s="62"/>
      <c r="VRU3274" s="56"/>
      <c r="VRV3274" s="60"/>
      <c r="VRW3274" s="60"/>
      <c r="VRX3274" s="60"/>
      <c r="VRY3274" s="60"/>
      <c r="VRZ3274" s="46"/>
      <c r="VSA3274" s="65"/>
      <c r="VSB3274" s="19"/>
      <c r="VSC3274" s="48"/>
      <c r="VSD3274" s="41"/>
      <c r="VSE3274" s="44"/>
      <c r="VSF3274" s="18"/>
      <c r="VSG3274" s="16"/>
      <c r="VSH3274" s="36"/>
      <c r="VSI3274" s="36"/>
      <c r="VSJ3274" s="36"/>
      <c r="VSK3274" s="36"/>
      <c r="VSL3274" s="36"/>
      <c r="VSM3274" s="36"/>
      <c r="VSN3274" s="36"/>
      <c r="VSO3274" s="36"/>
      <c r="VSP3274" s="36"/>
      <c r="VSQ3274" s="36"/>
      <c r="VSR3274" s="36"/>
      <c r="VSS3274" s="36"/>
      <c r="VST3274" s="36"/>
      <c r="VSU3274" s="12"/>
      <c r="VSV3274" s="12"/>
      <c r="VSW3274" s="12"/>
      <c r="VSX3274" s="53"/>
      <c r="VSZ3274" s="41"/>
      <c r="VTA3274" s="40"/>
      <c r="VTB3274" s="44"/>
      <c r="VTC3274" s="62"/>
      <c r="VTD3274" s="56"/>
      <c r="VTE3274" s="60"/>
      <c r="VTF3274" s="60"/>
      <c r="VTG3274" s="60"/>
      <c r="VTH3274" s="60"/>
      <c r="VTI3274" s="46"/>
      <c r="VTJ3274" s="65"/>
      <c r="VTK3274" s="19"/>
      <c r="VTL3274" s="48"/>
      <c r="VTM3274" s="41"/>
      <c r="VTN3274" s="44"/>
      <c r="VTO3274" s="18"/>
      <c r="VTP3274" s="16"/>
      <c r="VTQ3274" s="36"/>
      <c r="VTR3274" s="36"/>
      <c r="VTS3274" s="36"/>
      <c r="VTT3274" s="36"/>
      <c r="VTU3274" s="36"/>
      <c r="VTV3274" s="36"/>
      <c r="VTW3274" s="36"/>
      <c r="VTX3274" s="36"/>
      <c r="VTY3274" s="36"/>
      <c r="VTZ3274" s="36"/>
      <c r="VUA3274" s="36"/>
      <c r="VUB3274" s="36"/>
      <c r="VUC3274" s="36"/>
      <c r="VUD3274" s="12"/>
      <c r="VUE3274" s="12"/>
      <c r="VUF3274" s="12"/>
      <c r="VUG3274" s="53"/>
      <c r="VUI3274" s="41"/>
      <c r="VUJ3274" s="40"/>
      <c r="VUK3274" s="44"/>
      <c r="VUL3274" s="62"/>
      <c r="VUM3274" s="56"/>
      <c r="VUN3274" s="60"/>
      <c r="VUO3274" s="60"/>
      <c r="VUP3274" s="60"/>
      <c r="VUQ3274" s="60"/>
      <c r="VUR3274" s="46"/>
      <c r="VUS3274" s="65"/>
      <c r="VUT3274" s="19"/>
      <c r="VUU3274" s="48"/>
      <c r="VUV3274" s="41"/>
      <c r="VUW3274" s="44"/>
      <c r="VUX3274" s="18"/>
      <c r="VUY3274" s="16"/>
      <c r="VUZ3274" s="36"/>
      <c r="VVA3274" s="36"/>
      <c r="VVB3274" s="36"/>
      <c r="VVC3274" s="36"/>
      <c r="VVD3274" s="36"/>
      <c r="VVE3274" s="36"/>
      <c r="VVF3274" s="36"/>
      <c r="VVG3274" s="36"/>
      <c r="VVH3274" s="36"/>
      <c r="VVI3274" s="36"/>
      <c r="VVJ3274" s="36"/>
      <c r="VVK3274" s="36"/>
      <c r="VVL3274" s="36"/>
      <c r="VVM3274" s="12"/>
      <c r="VVN3274" s="12"/>
      <c r="VVO3274" s="12"/>
      <c r="VVP3274" s="53"/>
      <c r="VVR3274" s="41"/>
      <c r="VVS3274" s="40"/>
      <c r="VVT3274" s="44"/>
      <c r="VVU3274" s="62"/>
      <c r="VVV3274" s="56"/>
      <c r="VVW3274" s="60"/>
      <c r="VVX3274" s="60"/>
      <c r="VVY3274" s="60"/>
      <c r="VVZ3274" s="60"/>
      <c r="VWA3274" s="46"/>
      <c r="VWB3274" s="65"/>
      <c r="VWC3274" s="19"/>
      <c r="VWD3274" s="48"/>
      <c r="VWE3274" s="41"/>
      <c r="VWF3274" s="44"/>
      <c r="VWG3274" s="18"/>
      <c r="VWH3274" s="16"/>
      <c r="VWI3274" s="36"/>
      <c r="VWJ3274" s="36"/>
      <c r="VWK3274" s="36"/>
      <c r="VWL3274" s="36"/>
      <c r="VWM3274" s="36"/>
      <c r="VWN3274" s="36"/>
      <c r="VWO3274" s="36"/>
      <c r="VWP3274" s="36"/>
      <c r="VWQ3274" s="36"/>
      <c r="VWR3274" s="36"/>
      <c r="VWS3274" s="36"/>
      <c r="VWT3274" s="36"/>
      <c r="VWU3274" s="36"/>
      <c r="VWV3274" s="12"/>
      <c r="VWW3274" s="12"/>
      <c r="VWX3274" s="12"/>
      <c r="VWY3274" s="53"/>
      <c r="VXA3274" s="41"/>
      <c r="VXB3274" s="40"/>
      <c r="VXC3274" s="44"/>
      <c r="VXD3274" s="62"/>
      <c r="VXE3274" s="56"/>
      <c r="VXF3274" s="60"/>
      <c r="VXG3274" s="60"/>
      <c r="VXH3274" s="60"/>
      <c r="VXI3274" s="60"/>
      <c r="VXJ3274" s="46"/>
      <c r="VXK3274" s="65"/>
      <c r="VXL3274" s="19"/>
      <c r="VXM3274" s="48"/>
      <c r="VXN3274" s="41"/>
      <c r="VXO3274" s="44"/>
      <c r="VXP3274" s="18"/>
      <c r="VXQ3274" s="16"/>
      <c r="VXR3274" s="36"/>
      <c r="VXS3274" s="36"/>
      <c r="VXT3274" s="36"/>
      <c r="VXU3274" s="36"/>
      <c r="VXV3274" s="36"/>
      <c r="VXW3274" s="36"/>
      <c r="VXX3274" s="36"/>
      <c r="VXY3274" s="36"/>
      <c r="VXZ3274" s="36"/>
      <c r="VYA3274" s="36"/>
      <c r="VYB3274" s="36"/>
      <c r="VYC3274" s="36"/>
      <c r="VYD3274" s="36"/>
      <c r="VYE3274" s="12"/>
      <c r="VYF3274" s="12"/>
      <c r="VYG3274" s="12"/>
      <c r="VYH3274" s="53"/>
      <c r="VYJ3274" s="41"/>
      <c r="VYK3274" s="40"/>
      <c r="VYL3274" s="44"/>
      <c r="VYM3274" s="62"/>
      <c r="VYN3274" s="56"/>
      <c r="VYO3274" s="60"/>
      <c r="VYP3274" s="60"/>
      <c r="VYQ3274" s="60"/>
      <c r="VYR3274" s="60"/>
      <c r="VYS3274" s="46"/>
      <c r="VYT3274" s="65"/>
      <c r="VYU3274" s="19"/>
      <c r="VYV3274" s="48"/>
      <c r="VYW3274" s="41"/>
      <c r="VYX3274" s="44"/>
      <c r="VYY3274" s="18"/>
      <c r="VYZ3274" s="16"/>
      <c r="VZA3274" s="36"/>
      <c r="VZB3274" s="36"/>
      <c r="VZC3274" s="36"/>
      <c r="VZD3274" s="36"/>
      <c r="VZE3274" s="36"/>
      <c r="VZF3274" s="36"/>
      <c r="VZG3274" s="36"/>
      <c r="VZH3274" s="36"/>
      <c r="VZI3274" s="36"/>
      <c r="VZJ3274" s="36"/>
      <c r="VZK3274" s="36"/>
      <c r="VZL3274" s="36"/>
      <c r="VZM3274" s="36"/>
      <c r="VZN3274" s="12"/>
      <c r="VZO3274" s="12"/>
      <c r="VZP3274" s="12"/>
      <c r="VZQ3274" s="53"/>
      <c r="VZS3274" s="41"/>
      <c r="VZT3274" s="40"/>
      <c r="VZU3274" s="44"/>
      <c r="VZV3274" s="62"/>
      <c r="VZW3274" s="56"/>
      <c r="VZX3274" s="60"/>
      <c r="VZY3274" s="60"/>
      <c r="VZZ3274" s="60"/>
      <c r="WAA3274" s="60"/>
      <c r="WAB3274" s="46"/>
      <c r="WAC3274" s="65"/>
      <c r="WAD3274" s="19"/>
      <c r="WAE3274" s="48"/>
      <c r="WAF3274" s="41"/>
      <c r="WAG3274" s="44"/>
      <c r="WAH3274" s="18"/>
      <c r="WAI3274" s="16"/>
      <c r="WAJ3274" s="36"/>
      <c r="WAK3274" s="36"/>
      <c r="WAL3274" s="36"/>
      <c r="WAM3274" s="36"/>
      <c r="WAN3274" s="36"/>
      <c r="WAO3274" s="36"/>
      <c r="WAP3274" s="36"/>
      <c r="WAQ3274" s="36"/>
      <c r="WAR3274" s="36"/>
      <c r="WAS3274" s="36"/>
      <c r="WAT3274" s="36"/>
      <c r="WAU3274" s="36"/>
      <c r="WAV3274" s="36"/>
      <c r="WAW3274" s="12"/>
      <c r="WAX3274" s="12"/>
      <c r="WAY3274" s="12"/>
      <c r="WAZ3274" s="53"/>
      <c r="WBB3274" s="41"/>
      <c r="WBC3274" s="40"/>
      <c r="WBD3274" s="44"/>
      <c r="WBE3274" s="62"/>
      <c r="WBF3274" s="56"/>
      <c r="WBG3274" s="60"/>
      <c r="WBH3274" s="60"/>
      <c r="WBI3274" s="60"/>
      <c r="WBJ3274" s="60"/>
      <c r="WBK3274" s="46"/>
      <c r="WBL3274" s="65"/>
      <c r="WBM3274" s="19"/>
      <c r="WBN3274" s="48"/>
      <c r="WBO3274" s="41"/>
      <c r="WBP3274" s="44"/>
      <c r="WBQ3274" s="18"/>
      <c r="WBR3274" s="16"/>
      <c r="WBS3274" s="36"/>
      <c r="WBT3274" s="36"/>
      <c r="WBU3274" s="36"/>
      <c r="WBV3274" s="36"/>
      <c r="WBW3274" s="36"/>
      <c r="WBX3274" s="36"/>
      <c r="WBY3274" s="36"/>
      <c r="WBZ3274" s="36"/>
      <c r="WCA3274" s="36"/>
      <c r="WCB3274" s="36"/>
      <c r="WCC3274" s="36"/>
      <c r="WCD3274" s="36"/>
      <c r="WCE3274" s="36"/>
      <c r="WCF3274" s="12"/>
      <c r="WCG3274" s="12"/>
      <c r="WCH3274" s="12"/>
      <c r="WCI3274" s="53"/>
      <c r="WCK3274" s="41"/>
      <c r="WCL3274" s="40"/>
      <c r="WCM3274" s="44"/>
      <c r="WCN3274" s="62"/>
      <c r="WCO3274" s="56"/>
      <c r="WCP3274" s="60"/>
      <c r="WCQ3274" s="60"/>
      <c r="WCR3274" s="60"/>
      <c r="WCS3274" s="60"/>
      <c r="WCT3274" s="46"/>
      <c r="WCU3274" s="65"/>
      <c r="WCV3274" s="19"/>
      <c r="WCW3274" s="48"/>
      <c r="WCX3274" s="41"/>
      <c r="WCY3274" s="44"/>
      <c r="WCZ3274" s="18"/>
      <c r="WDA3274" s="16"/>
      <c r="WDB3274" s="36"/>
      <c r="WDC3274" s="36"/>
      <c r="WDD3274" s="36"/>
      <c r="WDE3274" s="36"/>
      <c r="WDF3274" s="36"/>
      <c r="WDG3274" s="36"/>
      <c r="WDH3274" s="36"/>
      <c r="WDI3274" s="36"/>
      <c r="WDJ3274" s="36"/>
      <c r="WDK3274" s="36"/>
      <c r="WDL3274" s="36"/>
      <c r="WDM3274" s="36"/>
      <c r="WDN3274" s="36"/>
      <c r="WDO3274" s="12"/>
      <c r="WDP3274" s="12"/>
      <c r="WDQ3274" s="12"/>
      <c r="WDR3274" s="53"/>
      <c r="WDT3274" s="41"/>
      <c r="WDU3274" s="40"/>
      <c r="WDV3274" s="44"/>
      <c r="WDW3274" s="62"/>
      <c r="WDX3274" s="56"/>
      <c r="WDY3274" s="60"/>
      <c r="WDZ3274" s="60"/>
      <c r="WEA3274" s="60"/>
      <c r="WEB3274" s="60"/>
      <c r="WEC3274" s="46"/>
      <c r="WED3274" s="65"/>
      <c r="WEE3274" s="19"/>
      <c r="WEF3274" s="48"/>
      <c r="WEG3274" s="41"/>
      <c r="WEH3274" s="44"/>
      <c r="WEI3274" s="18"/>
      <c r="WEJ3274" s="16"/>
      <c r="WEK3274" s="36"/>
      <c r="WEL3274" s="36"/>
      <c r="WEM3274" s="36"/>
      <c r="WEN3274" s="36"/>
      <c r="WEO3274" s="36"/>
      <c r="WEP3274" s="36"/>
      <c r="WEQ3274" s="36"/>
      <c r="WER3274" s="36"/>
      <c r="WES3274" s="36"/>
      <c r="WET3274" s="36"/>
      <c r="WEU3274" s="36"/>
      <c r="WEV3274" s="36"/>
      <c r="WEW3274" s="36"/>
      <c r="WEX3274" s="12"/>
      <c r="WEY3274" s="12"/>
      <c r="WEZ3274" s="12"/>
      <c r="WFA3274" s="53"/>
      <c r="WFC3274" s="41"/>
      <c r="WFD3274" s="40"/>
      <c r="WFE3274" s="44"/>
      <c r="WFF3274" s="62"/>
      <c r="WFG3274" s="56"/>
      <c r="WFH3274" s="60"/>
      <c r="WFI3274" s="60"/>
      <c r="WFJ3274" s="60"/>
      <c r="WFK3274" s="60"/>
      <c r="WFL3274" s="46"/>
      <c r="WFM3274" s="65"/>
      <c r="WFN3274" s="19"/>
      <c r="WFO3274" s="48"/>
      <c r="WFP3274" s="41"/>
      <c r="WFQ3274" s="44"/>
      <c r="WFR3274" s="18"/>
      <c r="WFS3274" s="16"/>
      <c r="WFT3274" s="36"/>
      <c r="WFU3274" s="36"/>
      <c r="WFV3274" s="36"/>
      <c r="WFW3274" s="36"/>
      <c r="WFX3274" s="36"/>
      <c r="WFY3274" s="36"/>
      <c r="WFZ3274" s="36"/>
      <c r="WGA3274" s="36"/>
      <c r="WGB3274" s="36"/>
      <c r="WGC3274" s="36"/>
      <c r="WGD3274" s="36"/>
      <c r="WGE3274" s="36"/>
      <c r="WGF3274" s="36"/>
      <c r="WGG3274" s="12"/>
      <c r="WGH3274" s="12"/>
      <c r="WGI3274" s="12"/>
      <c r="WGJ3274" s="53"/>
      <c r="WGL3274" s="41"/>
      <c r="WGM3274" s="40"/>
      <c r="WGN3274" s="44"/>
      <c r="WGO3274" s="62"/>
      <c r="WGP3274" s="56"/>
      <c r="WGQ3274" s="60"/>
      <c r="WGR3274" s="60"/>
      <c r="WGS3274" s="60"/>
      <c r="WGT3274" s="60"/>
      <c r="WGU3274" s="46"/>
      <c r="WGV3274" s="65"/>
      <c r="WGW3274" s="19"/>
      <c r="WGX3274" s="48"/>
      <c r="WGY3274" s="41"/>
      <c r="WGZ3274" s="44"/>
      <c r="WHA3274" s="18"/>
      <c r="WHB3274" s="16"/>
      <c r="WHC3274" s="36"/>
      <c r="WHD3274" s="36"/>
      <c r="WHE3274" s="36"/>
      <c r="WHF3274" s="36"/>
      <c r="WHG3274" s="36"/>
      <c r="WHH3274" s="36"/>
      <c r="WHI3274" s="36"/>
      <c r="WHJ3274" s="36"/>
      <c r="WHK3274" s="36"/>
      <c r="WHL3274" s="36"/>
      <c r="WHM3274" s="36"/>
      <c r="WHN3274" s="36"/>
      <c r="WHO3274" s="36"/>
      <c r="WHP3274" s="12"/>
      <c r="WHQ3274" s="12"/>
      <c r="WHR3274" s="12"/>
      <c r="WHS3274" s="53"/>
      <c r="WHU3274" s="41"/>
      <c r="WHV3274" s="40"/>
      <c r="WHW3274" s="44"/>
      <c r="WHX3274" s="62"/>
      <c r="WHY3274" s="56"/>
      <c r="WHZ3274" s="60"/>
      <c r="WIA3274" s="60"/>
      <c r="WIB3274" s="60"/>
      <c r="WIC3274" s="60"/>
      <c r="WID3274" s="46"/>
      <c r="WIE3274" s="65"/>
      <c r="WIF3274" s="19"/>
      <c r="WIG3274" s="48"/>
      <c r="WIH3274" s="41"/>
      <c r="WII3274" s="44"/>
      <c r="WIJ3274" s="18"/>
      <c r="WIK3274" s="16"/>
      <c r="WIL3274" s="36"/>
      <c r="WIM3274" s="36"/>
      <c r="WIN3274" s="36"/>
      <c r="WIO3274" s="36"/>
      <c r="WIP3274" s="36"/>
      <c r="WIQ3274" s="36"/>
      <c r="WIR3274" s="36"/>
      <c r="WIS3274" s="36"/>
      <c r="WIT3274" s="36"/>
      <c r="WIU3274" s="36"/>
      <c r="WIV3274" s="36"/>
      <c r="WIW3274" s="36"/>
      <c r="WIX3274" s="36"/>
      <c r="WIY3274" s="12"/>
      <c r="WIZ3274" s="12"/>
      <c r="WJA3274" s="12"/>
      <c r="WJB3274" s="53"/>
      <c r="WJD3274" s="41"/>
      <c r="WJE3274" s="40"/>
      <c r="WJF3274" s="44"/>
      <c r="WJG3274" s="62"/>
      <c r="WJH3274" s="56"/>
      <c r="WJI3274" s="60"/>
      <c r="WJJ3274" s="60"/>
      <c r="WJK3274" s="60"/>
      <c r="WJL3274" s="60"/>
      <c r="WJM3274" s="46"/>
      <c r="WJN3274" s="65"/>
      <c r="WJO3274" s="19"/>
      <c r="WJP3274" s="48"/>
      <c r="WJQ3274" s="41"/>
      <c r="WJR3274" s="44"/>
      <c r="WJS3274" s="18"/>
      <c r="WJT3274" s="16"/>
      <c r="WJU3274" s="36"/>
      <c r="WJV3274" s="36"/>
      <c r="WJW3274" s="36"/>
      <c r="WJX3274" s="36"/>
      <c r="WJY3274" s="36"/>
      <c r="WJZ3274" s="36"/>
      <c r="WKA3274" s="36"/>
      <c r="WKB3274" s="36"/>
      <c r="WKC3274" s="36"/>
      <c r="WKD3274" s="36"/>
      <c r="WKE3274" s="36"/>
      <c r="WKF3274" s="36"/>
      <c r="WKG3274" s="36"/>
      <c r="WKH3274" s="12"/>
      <c r="WKI3274" s="12"/>
      <c r="WKJ3274" s="12"/>
      <c r="WKK3274" s="53"/>
      <c r="WKM3274" s="41"/>
      <c r="WKN3274" s="40"/>
      <c r="WKO3274" s="44"/>
      <c r="WKP3274" s="62"/>
      <c r="WKQ3274" s="56"/>
      <c r="WKR3274" s="60"/>
      <c r="WKS3274" s="60"/>
      <c r="WKT3274" s="60"/>
      <c r="WKU3274" s="60"/>
      <c r="WKV3274" s="46"/>
      <c r="WKW3274" s="65"/>
      <c r="WKX3274" s="19"/>
      <c r="WKY3274" s="48"/>
      <c r="WKZ3274" s="41"/>
      <c r="WLA3274" s="44"/>
      <c r="WLB3274" s="18"/>
      <c r="WLC3274" s="16"/>
      <c r="WLD3274" s="36"/>
      <c r="WLE3274" s="36"/>
      <c r="WLF3274" s="36"/>
      <c r="WLG3274" s="36"/>
      <c r="WLH3274" s="36"/>
      <c r="WLI3274" s="36"/>
      <c r="WLJ3274" s="36"/>
      <c r="WLK3274" s="36"/>
      <c r="WLL3274" s="36"/>
      <c r="WLM3274" s="36"/>
      <c r="WLN3274" s="36"/>
      <c r="WLO3274" s="36"/>
      <c r="WLP3274" s="36"/>
      <c r="WLQ3274" s="12"/>
      <c r="WLR3274" s="12"/>
      <c r="WLS3274" s="12"/>
      <c r="WLT3274" s="53"/>
      <c r="WLV3274" s="41"/>
      <c r="WLW3274" s="40"/>
      <c r="WLX3274" s="44"/>
      <c r="WLY3274" s="62"/>
      <c r="WLZ3274" s="56"/>
      <c r="WMA3274" s="60"/>
      <c r="WMB3274" s="60"/>
      <c r="WMC3274" s="60"/>
      <c r="WMD3274" s="60"/>
      <c r="WME3274" s="46"/>
      <c r="WMF3274" s="65"/>
      <c r="WMG3274" s="19"/>
      <c r="WMH3274" s="48"/>
      <c r="WMI3274" s="41"/>
      <c r="WMJ3274" s="44"/>
      <c r="WMK3274" s="18"/>
      <c r="WML3274" s="16"/>
      <c r="WMM3274" s="36"/>
      <c r="WMN3274" s="36"/>
      <c r="WMO3274" s="36"/>
      <c r="WMP3274" s="36"/>
      <c r="WMQ3274" s="36"/>
      <c r="WMR3274" s="36"/>
      <c r="WMS3274" s="36"/>
      <c r="WMT3274" s="36"/>
      <c r="WMU3274" s="36"/>
      <c r="WMV3274" s="36"/>
      <c r="WMW3274" s="36"/>
      <c r="WMX3274" s="36"/>
      <c r="WMY3274" s="36"/>
      <c r="WMZ3274" s="12"/>
      <c r="WNA3274" s="12"/>
      <c r="WNB3274" s="12"/>
      <c r="WNC3274" s="53"/>
      <c r="WNE3274" s="41"/>
      <c r="WNF3274" s="40"/>
      <c r="WNG3274" s="44"/>
      <c r="WNH3274" s="62"/>
      <c r="WNI3274" s="56"/>
      <c r="WNJ3274" s="60"/>
      <c r="WNK3274" s="60"/>
      <c r="WNL3274" s="60"/>
      <c r="WNM3274" s="60"/>
      <c r="WNN3274" s="46"/>
      <c r="WNO3274" s="65"/>
      <c r="WNP3274" s="19"/>
      <c r="WNQ3274" s="48"/>
      <c r="WNR3274" s="41"/>
      <c r="WNS3274" s="44"/>
      <c r="WNT3274" s="18"/>
      <c r="WNU3274" s="16"/>
      <c r="WNV3274" s="36"/>
      <c r="WNW3274" s="36"/>
      <c r="WNX3274" s="36"/>
      <c r="WNY3274" s="36"/>
      <c r="WNZ3274" s="36"/>
      <c r="WOA3274" s="36"/>
      <c r="WOB3274" s="36"/>
      <c r="WOC3274" s="36"/>
      <c r="WOD3274" s="36"/>
      <c r="WOE3274" s="36"/>
      <c r="WOF3274" s="36"/>
      <c r="WOG3274" s="36"/>
      <c r="WOH3274" s="36"/>
      <c r="WOI3274" s="12"/>
      <c r="WOJ3274" s="12"/>
      <c r="WOK3274" s="12"/>
      <c r="WOL3274" s="53"/>
      <c r="WON3274" s="41"/>
      <c r="WOO3274" s="40"/>
      <c r="WOP3274" s="44"/>
      <c r="WOQ3274" s="62"/>
      <c r="WOR3274" s="56"/>
      <c r="WOS3274" s="60"/>
      <c r="WOT3274" s="60"/>
      <c r="WOU3274" s="60"/>
      <c r="WOV3274" s="60"/>
      <c r="WOW3274" s="46"/>
      <c r="WOX3274" s="65"/>
      <c r="WOY3274" s="19"/>
      <c r="WOZ3274" s="48"/>
      <c r="WPA3274" s="41"/>
      <c r="WPB3274" s="44"/>
      <c r="WPC3274" s="18"/>
      <c r="WPD3274" s="16"/>
      <c r="WPE3274" s="36"/>
      <c r="WPF3274" s="36"/>
      <c r="WPG3274" s="36"/>
      <c r="WPH3274" s="36"/>
      <c r="WPI3274" s="36"/>
      <c r="WPJ3274" s="36"/>
      <c r="WPK3274" s="36"/>
      <c r="WPL3274" s="36"/>
      <c r="WPM3274" s="36"/>
      <c r="WPN3274" s="36"/>
      <c r="WPO3274" s="36"/>
      <c r="WPP3274" s="36"/>
      <c r="WPQ3274" s="36"/>
      <c r="WPR3274" s="12"/>
      <c r="WPS3274" s="12"/>
      <c r="WPT3274" s="12"/>
      <c r="WPU3274" s="53"/>
      <c r="WPW3274" s="41"/>
      <c r="WPX3274" s="40"/>
      <c r="WPY3274" s="44"/>
      <c r="WPZ3274" s="62"/>
      <c r="WQA3274" s="56"/>
      <c r="WQB3274" s="60"/>
      <c r="WQC3274" s="60"/>
      <c r="WQD3274" s="60"/>
      <c r="WQE3274" s="60"/>
      <c r="WQF3274" s="46"/>
      <c r="WQG3274" s="65"/>
      <c r="WQH3274" s="19"/>
      <c r="WQI3274" s="48"/>
      <c r="WQJ3274" s="41"/>
      <c r="WQK3274" s="44"/>
      <c r="WQL3274" s="18"/>
      <c r="WQM3274" s="16"/>
      <c r="WQN3274" s="36"/>
      <c r="WQO3274" s="36"/>
      <c r="WQP3274" s="36"/>
      <c r="WQQ3274" s="36"/>
      <c r="WQR3274" s="36"/>
      <c r="WQS3274" s="36"/>
      <c r="WQT3274" s="36"/>
      <c r="WQU3274" s="36"/>
      <c r="WQV3274" s="36"/>
      <c r="WQW3274" s="36"/>
      <c r="WQX3274" s="36"/>
      <c r="WQY3274" s="36"/>
      <c r="WQZ3274" s="36"/>
      <c r="WRA3274" s="12"/>
      <c r="WRB3274" s="12"/>
      <c r="WRC3274" s="12"/>
      <c r="WRD3274" s="53"/>
      <c r="WRF3274" s="41"/>
      <c r="WRG3274" s="40"/>
      <c r="WRH3274" s="44"/>
      <c r="WRI3274" s="62"/>
      <c r="WRJ3274" s="56"/>
      <c r="WRK3274" s="60"/>
      <c r="WRL3274" s="60"/>
      <c r="WRM3274" s="60"/>
      <c r="WRN3274" s="60"/>
      <c r="WRO3274" s="46"/>
      <c r="WRP3274" s="65"/>
      <c r="WRQ3274" s="19"/>
      <c r="WRR3274" s="48"/>
      <c r="WRS3274" s="41"/>
      <c r="WRT3274" s="44"/>
      <c r="WRU3274" s="18"/>
      <c r="WRV3274" s="16"/>
      <c r="WRW3274" s="36"/>
      <c r="WRX3274" s="36"/>
      <c r="WRY3274" s="36"/>
      <c r="WRZ3274" s="36"/>
      <c r="WSA3274" s="36"/>
      <c r="WSB3274" s="36"/>
      <c r="WSC3274" s="36"/>
      <c r="WSD3274" s="36"/>
      <c r="WSE3274" s="36"/>
      <c r="WSF3274" s="36"/>
      <c r="WSG3274" s="36"/>
      <c r="WSH3274" s="36"/>
      <c r="WSI3274" s="36"/>
      <c r="WSJ3274" s="12"/>
      <c r="WSK3274" s="12"/>
      <c r="WSL3274" s="12"/>
      <c r="WSM3274" s="53"/>
      <c r="WSO3274" s="41"/>
      <c r="WSP3274" s="40"/>
      <c r="WSQ3274" s="44"/>
      <c r="WSR3274" s="62"/>
      <c r="WSS3274" s="56"/>
      <c r="WST3274" s="60"/>
      <c r="WSU3274" s="60"/>
      <c r="WSV3274" s="60"/>
      <c r="WSW3274" s="60"/>
      <c r="WSX3274" s="46"/>
      <c r="WSY3274" s="65"/>
      <c r="WSZ3274" s="19"/>
      <c r="WTA3274" s="48"/>
      <c r="WTB3274" s="41"/>
      <c r="WTC3274" s="44"/>
      <c r="WTD3274" s="18"/>
      <c r="WTE3274" s="16"/>
      <c r="WTF3274" s="36"/>
      <c r="WTG3274" s="36"/>
      <c r="WTH3274" s="36"/>
      <c r="WTI3274" s="36"/>
      <c r="WTJ3274" s="36"/>
      <c r="WTK3274" s="36"/>
      <c r="WTL3274" s="36"/>
      <c r="WTM3274" s="36"/>
      <c r="WTN3274" s="36"/>
      <c r="WTO3274" s="36"/>
      <c r="WTP3274" s="36"/>
      <c r="WTQ3274" s="36"/>
      <c r="WTR3274" s="36"/>
      <c r="WTS3274" s="12"/>
      <c r="WTT3274" s="12"/>
      <c r="WTU3274" s="12"/>
      <c r="WTV3274" s="53"/>
      <c r="WTX3274" s="41"/>
      <c r="WTY3274" s="40"/>
      <c r="WTZ3274" s="44"/>
      <c r="WUA3274" s="62"/>
      <c r="WUB3274" s="56"/>
      <c r="WUC3274" s="60"/>
      <c r="WUD3274" s="60"/>
      <c r="WUE3274" s="60"/>
      <c r="WUF3274" s="60"/>
      <c r="WUG3274" s="46"/>
      <c r="WUH3274" s="65"/>
      <c r="WUI3274" s="19"/>
      <c r="WUJ3274" s="48"/>
      <c r="WUK3274" s="41"/>
      <c r="WUL3274" s="44"/>
      <c r="WUM3274" s="18"/>
      <c r="WUN3274" s="16"/>
      <c r="WUO3274" s="36"/>
      <c r="WUP3274" s="36"/>
      <c r="WUQ3274" s="36"/>
      <c r="WUR3274" s="36"/>
      <c r="WUS3274" s="36"/>
      <c r="WUT3274" s="36"/>
      <c r="WUU3274" s="36"/>
      <c r="WUV3274" s="36"/>
      <c r="WUW3274" s="36"/>
      <c r="WUX3274" s="36"/>
      <c r="WUY3274" s="36"/>
      <c r="WUZ3274" s="36"/>
      <c r="WVA3274" s="36"/>
      <c r="WVB3274" s="12"/>
      <c r="WVC3274" s="12"/>
      <c r="WVD3274" s="12"/>
      <c r="WVE3274" s="53"/>
      <c r="WVG3274" s="41"/>
      <c r="WVH3274" s="40"/>
      <c r="WVI3274" s="44"/>
      <c r="WVJ3274" s="62"/>
      <c r="WVK3274" s="56"/>
      <c r="WVL3274" s="60"/>
      <c r="WVM3274" s="60"/>
      <c r="WVN3274" s="60"/>
      <c r="WVO3274" s="60"/>
      <c r="WVP3274" s="46"/>
      <c r="WVQ3274" s="65"/>
      <c r="WVR3274" s="19"/>
      <c r="WVS3274" s="48"/>
      <c r="WVT3274" s="41"/>
      <c r="WVU3274" s="44"/>
      <c r="WVV3274" s="18"/>
      <c r="WVW3274" s="16"/>
      <c r="WVX3274" s="36"/>
      <c r="WVY3274" s="36"/>
      <c r="WVZ3274" s="36"/>
      <c r="WWA3274" s="36"/>
      <c r="WWB3274" s="36"/>
      <c r="WWC3274" s="36"/>
      <c r="WWD3274" s="36"/>
      <c r="WWE3274" s="36"/>
      <c r="WWF3274" s="36"/>
      <c r="WWG3274" s="36"/>
      <c r="WWH3274" s="36"/>
      <c r="WWI3274" s="36"/>
      <c r="WWJ3274" s="36"/>
      <c r="WWK3274" s="12"/>
      <c r="WWL3274" s="12"/>
      <c r="WWM3274" s="12"/>
      <c r="WWN3274" s="53"/>
      <c r="WWP3274" s="41"/>
      <c r="WWQ3274" s="40"/>
      <c r="WWR3274" s="44"/>
      <c r="WWS3274" s="62"/>
      <c r="WWT3274" s="56"/>
      <c r="WWU3274" s="60"/>
      <c r="WWV3274" s="60"/>
      <c r="WWW3274" s="60"/>
      <c r="WWX3274" s="60"/>
      <c r="WWY3274" s="46"/>
      <c r="WWZ3274" s="65"/>
      <c r="WXA3274" s="19"/>
      <c r="WXB3274" s="48"/>
      <c r="WXC3274" s="41"/>
      <c r="WXD3274" s="44"/>
      <c r="WXE3274" s="18"/>
      <c r="WXF3274" s="16"/>
      <c r="WXG3274" s="36"/>
      <c r="WXH3274" s="36"/>
      <c r="WXI3274" s="36"/>
      <c r="WXJ3274" s="36"/>
      <c r="WXK3274" s="36"/>
      <c r="WXL3274" s="36"/>
      <c r="WXM3274" s="36"/>
      <c r="WXN3274" s="36"/>
      <c r="WXO3274" s="36"/>
      <c r="WXP3274" s="36"/>
      <c r="WXQ3274" s="36"/>
      <c r="WXR3274" s="36"/>
      <c r="WXS3274" s="36"/>
      <c r="WXT3274" s="12"/>
      <c r="WXU3274" s="12"/>
      <c r="WXV3274" s="12"/>
      <c r="WXW3274" s="53"/>
      <c r="WXY3274" s="41"/>
      <c r="WXZ3274" s="40"/>
      <c r="WYA3274" s="44"/>
      <c r="WYB3274" s="62"/>
      <c r="WYC3274" s="56"/>
      <c r="WYD3274" s="60"/>
      <c r="WYE3274" s="60"/>
      <c r="WYF3274" s="60"/>
      <c r="WYG3274" s="60"/>
      <c r="WYH3274" s="46"/>
      <c r="WYI3274" s="65"/>
      <c r="WYJ3274" s="19"/>
      <c r="WYK3274" s="48"/>
      <c r="WYL3274" s="41"/>
      <c r="WYM3274" s="44"/>
      <c r="WYN3274" s="18"/>
      <c r="WYO3274" s="16"/>
      <c r="WYP3274" s="36"/>
      <c r="WYQ3274" s="36"/>
      <c r="WYR3274" s="36"/>
      <c r="WYS3274" s="36"/>
      <c r="WYT3274" s="36"/>
      <c r="WYU3274" s="36"/>
      <c r="WYV3274" s="36"/>
      <c r="WYW3274" s="36"/>
      <c r="WYX3274" s="36"/>
      <c r="WYY3274" s="36"/>
      <c r="WYZ3274" s="36"/>
      <c r="WZA3274" s="36"/>
      <c r="WZB3274" s="36"/>
      <c r="WZC3274" s="12"/>
      <c r="WZD3274" s="12"/>
      <c r="WZE3274" s="12"/>
      <c r="WZF3274" s="53"/>
      <c r="WZH3274" s="41"/>
      <c r="WZI3274" s="40"/>
      <c r="WZJ3274" s="44"/>
      <c r="WZK3274" s="62"/>
      <c r="WZL3274" s="56"/>
      <c r="WZM3274" s="60"/>
      <c r="WZN3274" s="60"/>
      <c r="WZO3274" s="60"/>
      <c r="WZP3274" s="60"/>
      <c r="WZQ3274" s="46"/>
      <c r="WZR3274" s="65"/>
      <c r="WZS3274" s="19"/>
      <c r="WZT3274" s="48"/>
      <c r="WZU3274" s="41"/>
      <c r="WZV3274" s="44"/>
      <c r="WZW3274" s="18"/>
      <c r="WZX3274" s="16"/>
      <c r="WZY3274" s="36"/>
      <c r="WZZ3274" s="36"/>
      <c r="XAA3274" s="36"/>
      <c r="XAB3274" s="36"/>
      <c r="XAC3274" s="36"/>
      <c r="XAD3274" s="36"/>
      <c r="XAE3274" s="36"/>
      <c r="XAF3274" s="36"/>
      <c r="XAG3274" s="36"/>
      <c r="XAH3274" s="36"/>
      <c r="XAI3274" s="36"/>
      <c r="XAJ3274" s="36"/>
      <c r="XAK3274" s="36"/>
      <c r="XAL3274" s="12"/>
      <c r="XAM3274" s="12"/>
      <c r="XAN3274" s="12"/>
      <c r="XAO3274" s="53"/>
      <c r="XAQ3274" s="41"/>
      <c r="XAR3274" s="40"/>
      <c r="XAS3274" s="44"/>
      <c r="XAT3274" s="62"/>
      <c r="XAU3274" s="56"/>
      <c r="XAV3274" s="60"/>
      <c r="XAW3274" s="60"/>
      <c r="XAX3274" s="60"/>
      <c r="XAY3274" s="60"/>
      <c r="XAZ3274" s="46"/>
      <c r="XBA3274" s="65"/>
      <c r="XBB3274" s="19"/>
      <c r="XBC3274" s="48"/>
      <c r="XBD3274" s="41"/>
      <c r="XBE3274" s="44"/>
      <c r="XBF3274" s="18"/>
      <c r="XBG3274" s="16"/>
      <c r="XBH3274" s="36"/>
      <c r="XBI3274" s="36"/>
      <c r="XBJ3274" s="36"/>
      <c r="XBK3274" s="36"/>
      <c r="XBL3274" s="36"/>
      <c r="XBM3274" s="36"/>
      <c r="XBN3274" s="36"/>
      <c r="XBO3274" s="36"/>
      <c r="XBP3274" s="36"/>
      <c r="XBQ3274" s="36"/>
      <c r="XBR3274" s="36"/>
      <c r="XBS3274" s="36"/>
      <c r="XBT3274" s="36"/>
      <c r="XBU3274" s="12"/>
      <c r="XBV3274" s="12"/>
      <c r="XBW3274" s="12"/>
      <c r="XBX3274" s="53"/>
      <c r="XBZ3274" s="41"/>
      <c r="XCA3274" s="40"/>
      <c r="XCB3274" s="44"/>
      <c r="XCC3274" s="62"/>
      <c r="XCD3274" s="56"/>
      <c r="XCE3274" s="60"/>
      <c r="XCF3274" s="60"/>
      <c r="XCG3274" s="60"/>
      <c r="XCH3274" s="60"/>
      <c r="XCI3274" s="46"/>
      <c r="XCJ3274" s="65"/>
      <c r="XCK3274" s="19"/>
      <c r="XCL3274" s="48"/>
      <c r="XCM3274" s="41"/>
      <c r="XCN3274" s="44"/>
      <c r="XCO3274" s="18"/>
      <c r="XCP3274" s="16"/>
      <c r="XCQ3274" s="36"/>
      <c r="XCR3274" s="36"/>
      <c r="XCS3274" s="36"/>
      <c r="XCT3274" s="36"/>
      <c r="XCU3274" s="36"/>
      <c r="XCV3274" s="36"/>
      <c r="XCW3274" s="36"/>
      <c r="XCX3274" s="36"/>
      <c r="XCY3274" s="36"/>
      <c r="XCZ3274" s="36"/>
      <c r="XDA3274" s="36"/>
      <c r="XDB3274" s="36"/>
      <c r="XDC3274" s="36"/>
      <c r="XDD3274" s="12"/>
      <c r="XDE3274" s="12"/>
      <c r="XDF3274" s="12"/>
      <c r="XDG3274" s="53"/>
      <c r="XDI3274" s="41"/>
      <c r="XDJ3274" s="40"/>
      <c r="XDK3274" s="44"/>
      <c r="XDL3274" s="62"/>
      <c r="XDM3274" s="56"/>
      <c r="XDN3274" s="60"/>
      <c r="XDO3274" s="60"/>
      <c r="XDP3274" s="60"/>
      <c r="XDQ3274" s="60"/>
      <c r="XDR3274" s="46"/>
      <c r="XDS3274" s="65"/>
      <c r="XDT3274" s="19"/>
      <c r="XDU3274" s="48"/>
      <c r="XDV3274" s="41"/>
      <c r="XDW3274" s="44"/>
      <c r="XDX3274" s="18"/>
      <c r="XDY3274" s="16"/>
      <c r="XDZ3274" s="36"/>
      <c r="XEA3274" s="36"/>
      <c r="XEB3274" s="36"/>
      <c r="XEC3274" s="36"/>
      <c r="XED3274" s="36"/>
      <c r="XEE3274" s="36"/>
      <c r="XEF3274" s="36"/>
      <c r="XEG3274" s="36"/>
      <c r="XEH3274" s="36"/>
      <c r="XEI3274" s="36"/>
      <c r="XEJ3274" s="36"/>
      <c r="XEK3274" s="36"/>
      <c r="XEL3274" s="36"/>
      <c r="XEM3274" s="12"/>
      <c r="XEN3274" s="12"/>
      <c r="XEO3274" s="12"/>
      <c r="XEP3274" s="53"/>
      <c r="XER3274" s="41"/>
      <c r="XES3274" s="40"/>
      <c r="XET3274" s="44"/>
      <c r="XEU3274" s="62"/>
      <c r="XEV3274" s="56"/>
      <c r="XEW3274" s="60"/>
      <c r="XEX3274" s="60"/>
      <c r="XEY3274" s="60"/>
      <c r="XEZ3274" s="60"/>
      <c r="XFA3274" s="46"/>
      <c r="XFB3274" s="65"/>
      <c r="XFC3274" s="19"/>
      <c r="XFD3274" s="48"/>
    </row>
    <row r="3275" spans="1:16384" x14ac:dyDescent="0.35">
      <c r="A3275" s="46" t="s">
        <v>3980</v>
      </c>
      <c r="B3275" s="65" t="s">
        <v>7462</v>
      </c>
      <c r="C3275" s="19">
        <v>99940</v>
      </c>
      <c r="D3275" s="48" t="s">
        <v>9463</v>
      </c>
      <c r="E3275" s="41" t="s">
        <v>9394</v>
      </c>
      <c r="F3275" s="44" t="s">
        <v>52</v>
      </c>
      <c r="G3275" s="18" t="s">
        <v>4188</v>
      </c>
      <c r="H3275" s="16">
        <v>0.89470000000000005</v>
      </c>
      <c r="I3275" s="36">
        <f>(Reference!B$12*List!$H3275)+Reference!B$13</f>
        <v>931.05739865416922</v>
      </c>
      <c r="J3275" s="36">
        <f>(Reference!C$12*List!$H3275)+Reference!C$13</f>
        <v>1389.4649244670534</v>
      </c>
      <c r="K3275" s="36">
        <f>(Reference!D$12*List!$H3275)+Reference!D$13</f>
        <v>1663.3562134747515</v>
      </c>
      <c r="L3275" s="36">
        <f>(Reference!E$12*List!$H3275)+Reference!E$13</f>
        <v>2057.1830564058209</v>
      </c>
      <c r="M3275" s="36">
        <f>(Reference!F$12*List!$H3275)+Reference!F$13</f>
        <v>2143.0984291682357</v>
      </c>
      <c r="N3275" s="36">
        <f>(Reference!G$12*List!$H3275)+Reference!G$13</f>
        <v>2426.7921432562089</v>
      </c>
      <c r="O3275" s="36">
        <f>(Reference!H$12*List!$H3275)+Reference!H$13</f>
        <v>2519.0502616588028</v>
      </c>
      <c r="P3275" s="36">
        <f>(Reference!I$12*List!$H3275)+Reference!I$13</f>
        <v>2618.2277389415904</v>
      </c>
      <c r="Q3275" s="36">
        <f>(Reference!J$12*List!$H3275)+Reference!J$13</f>
        <v>3031.0828187931938</v>
      </c>
      <c r="R3275" s="36">
        <f>(Reference!K$12*List!$H3275)+Reference!K$13</f>
        <v>3127.3772298759013</v>
      </c>
      <c r="S3275" s="36">
        <f>(Reference!L$12*List!$H3275)+Reference!L$13</f>
        <v>3374.1676966028372</v>
      </c>
      <c r="T3275" s="36">
        <f>(Reference!M$12*List!$H3275)+Reference!M$13</f>
        <v>4030.9301769812973</v>
      </c>
      <c r="U3275" s="36">
        <f>(Reference!N$12*List!$H3275)+Reference!N$13</f>
        <v>16260.896997725042</v>
      </c>
      <c r="V3275" s="12">
        <f>(Reference!O$12*List!$H3275)+Reference!O$13</f>
        <v>604.46365950898962</v>
      </c>
      <c r="W3275" s="12">
        <f>(Reference!P$12*List!$H3275)+Reference!P$13</f>
        <v>851.74424748993988</v>
      </c>
      <c r="X3275" s="12">
        <f>(Reference!Q$12*List!$H3275)+Reference!Q$13</f>
        <v>425.87212374496994</v>
      </c>
      <c r="Y3275" s="53"/>
      <c r="Z3275" s="1" t="str">
        <f t="shared" si="101"/>
        <v>SANTA ISABELPuerto Rico</v>
      </c>
      <c r="AA3275" s="41" t="s">
        <v>9394</v>
      </c>
      <c r="AB3275" s="40"/>
      <c r="AC3275" s="44" t="s">
        <v>52</v>
      </c>
      <c r="AD3275" s="62"/>
      <c r="AE3275" s="56"/>
      <c r="AJ3275" s="46"/>
      <c r="AK3275" s="65"/>
      <c r="AL3275" s="19"/>
      <c r="AM3275" s="48"/>
      <c r="AN3275" s="41"/>
      <c r="AO3275" s="44"/>
      <c r="AP3275" s="18"/>
      <c r="AQ3275" s="16"/>
      <c r="AR3275" s="36"/>
      <c r="AS3275" s="36"/>
      <c r="AT3275" s="36"/>
      <c r="AU3275" s="36"/>
      <c r="AV3275" s="36"/>
      <c r="AW3275" s="36"/>
      <c r="AX3275" s="36"/>
      <c r="AY3275" s="36"/>
      <c r="AZ3275" s="36"/>
      <c r="BA3275" s="36"/>
      <c r="BB3275" s="36"/>
      <c r="BC3275" s="36"/>
      <c r="BD3275" s="36"/>
      <c r="BE3275" s="12"/>
      <c r="BF3275" s="12"/>
      <c r="BG3275" s="12"/>
      <c r="BH3275" s="53"/>
      <c r="BJ3275" s="41"/>
      <c r="BK3275" s="40"/>
      <c r="BL3275" s="44"/>
      <c r="BM3275" s="62"/>
      <c r="BN3275" s="56"/>
      <c r="BO3275" s="60"/>
      <c r="BP3275" s="60"/>
      <c r="BQ3275" s="60"/>
      <c r="BR3275" s="60"/>
      <c r="BS3275" s="46"/>
      <c r="BT3275" s="65"/>
      <c r="BU3275" s="19"/>
      <c r="BV3275" s="48"/>
      <c r="BW3275" s="41"/>
      <c r="BX3275" s="44"/>
      <c r="BY3275" s="18"/>
      <c r="BZ3275" s="16"/>
      <c r="CA3275" s="36"/>
      <c r="CB3275" s="36"/>
      <c r="CC3275" s="36"/>
      <c r="CD3275" s="36"/>
      <c r="CE3275" s="36"/>
      <c r="CF3275" s="36"/>
      <c r="CG3275" s="36"/>
      <c r="CH3275" s="36"/>
      <c r="CI3275" s="36"/>
      <c r="CJ3275" s="36"/>
      <c r="CK3275" s="36"/>
      <c r="CL3275" s="36"/>
      <c r="CM3275" s="36"/>
      <c r="CN3275" s="12"/>
      <c r="CO3275" s="12"/>
      <c r="CP3275" s="12"/>
      <c r="CQ3275" s="53"/>
      <c r="CS3275" s="41"/>
      <c r="CT3275" s="40"/>
      <c r="CU3275" s="44"/>
      <c r="CV3275" s="62"/>
      <c r="CW3275" s="56"/>
      <c r="CX3275" s="60"/>
      <c r="CY3275" s="60"/>
      <c r="CZ3275" s="60"/>
      <c r="DA3275" s="60"/>
      <c r="DB3275" s="46"/>
      <c r="DC3275" s="65"/>
      <c r="DD3275" s="19"/>
      <c r="DE3275" s="48"/>
      <c r="DF3275" s="41"/>
      <c r="DG3275" s="44"/>
      <c r="DH3275" s="18"/>
      <c r="DI3275" s="16"/>
      <c r="DJ3275" s="36"/>
      <c r="DK3275" s="36"/>
      <c r="DL3275" s="36"/>
      <c r="DM3275" s="36"/>
      <c r="DN3275" s="36"/>
      <c r="DO3275" s="36"/>
      <c r="DP3275" s="36"/>
      <c r="DQ3275" s="36"/>
      <c r="DR3275" s="36"/>
      <c r="DS3275" s="36"/>
      <c r="DT3275" s="36"/>
      <c r="DU3275" s="36"/>
      <c r="DV3275" s="36"/>
      <c r="DW3275" s="12"/>
      <c r="DX3275" s="12"/>
      <c r="DY3275" s="12"/>
      <c r="DZ3275" s="53"/>
      <c r="EB3275" s="41"/>
      <c r="EC3275" s="40"/>
      <c r="ED3275" s="44"/>
      <c r="EE3275" s="62"/>
      <c r="EF3275" s="56"/>
      <c r="EG3275" s="60"/>
      <c r="EH3275" s="60"/>
      <c r="EI3275" s="60"/>
      <c r="EJ3275" s="60"/>
      <c r="EK3275" s="46"/>
      <c r="EL3275" s="65"/>
      <c r="EM3275" s="19"/>
      <c r="EN3275" s="48"/>
      <c r="EO3275" s="41"/>
      <c r="EP3275" s="44"/>
      <c r="EQ3275" s="18"/>
      <c r="ER3275" s="16"/>
      <c r="ES3275" s="36"/>
      <c r="ET3275" s="36"/>
      <c r="EU3275" s="36"/>
      <c r="EV3275" s="36"/>
      <c r="EW3275" s="36"/>
      <c r="EX3275" s="36"/>
      <c r="EY3275" s="36"/>
      <c r="EZ3275" s="36"/>
      <c r="FA3275" s="36"/>
      <c r="FB3275" s="36"/>
      <c r="FC3275" s="36"/>
      <c r="FD3275" s="36"/>
      <c r="FE3275" s="36"/>
      <c r="FF3275" s="12"/>
      <c r="FG3275" s="12"/>
      <c r="FH3275" s="12"/>
      <c r="FI3275" s="53"/>
      <c r="FK3275" s="41"/>
      <c r="FL3275" s="40"/>
      <c r="FM3275" s="44"/>
      <c r="FN3275" s="62"/>
      <c r="FO3275" s="56"/>
      <c r="FP3275" s="60"/>
      <c r="FQ3275" s="60"/>
      <c r="FR3275" s="60"/>
      <c r="FS3275" s="60"/>
      <c r="FT3275" s="46"/>
      <c r="FU3275" s="65"/>
      <c r="FV3275" s="19"/>
      <c r="FW3275" s="48"/>
      <c r="FX3275" s="41"/>
      <c r="FY3275" s="44"/>
      <c r="FZ3275" s="18"/>
      <c r="GA3275" s="16"/>
      <c r="GB3275" s="36"/>
      <c r="GC3275" s="36"/>
      <c r="GD3275" s="36"/>
      <c r="GE3275" s="36"/>
      <c r="GF3275" s="36"/>
      <c r="GG3275" s="36"/>
      <c r="GH3275" s="36"/>
      <c r="GI3275" s="36"/>
      <c r="GJ3275" s="36"/>
      <c r="GK3275" s="36"/>
      <c r="GL3275" s="36"/>
      <c r="GM3275" s="36"/>
      <c r="GN3275" s="36"/>
      <c r="GO3275" s="12"/>
      <c r="GP3275" s="12"/>
      <c r="GQ3275" s="12"/>
      <c r="GR3275" s="53"/>
      <c r="GT3275" s="41"/>
      <c r="GU3275" s="40"/>
      <c r="GV3275" s="44"/>
      <c r="GW3275" s="62"/>
      <c r="GX3275" s="56"/>
      <c r="GY3275" s="60"/>
      <c r="GZ3275" s="60"/>
      <c r="HA3275" s="60"/>
      <c r="HB3275" s="60"/>
      <c r="HC3275" s="46"/>
      <c r="HD3275" s="65"/>
      <c r="HE3275" s="19"/>
      <c r="HF3275" s="48"/>
      <c r="HG3275" s="41"/>
      <c r="HH3275" s="44"/>
      <c r="HI3275" s="18"/>
      <c r="HJ3275" s="16"/>
      <c r="HK3275" s="36"/>
      <c r="HL3275" s="36"/>
      <c r="HM3275" s="36"/>
      <c r="HN3275" s="36"/>
      <c r="HO3275" s="36"/>
      <c r="HP3275" s="36"/>
      <c r="HQ3275" s="36"/>
      <c r="HR3275" s="36"/>
      <c r="HS3275" s="36"/>
      <c r="HT3275" s="36"/>
      <c r="HU3275" s="36"/>
      <c r="HV3275" s="36"/>
      <c r="HW3275" s="36"/>
      <c r="HX3275" s="12"/>
      <c r="HY3275" s="12"/>
      <c r="HZ3275" s="12"/>
      <c r="IA3275" s="53"/>
      <c r="IC3275" s="41"/>
      <c r="ID3275" s="40"/>
      <c r="IE3275" s="44"/>
      <c r="IF3275" s="62"/>
      <c r="IG3275" s="56"/>
      <c r="IH3275" s="60"/>
      <c r="II3275" s="60"/>
      <c r="IJ3275" s="60"/>
      <c r="IK3275" s="60"/>
      <c r="IL3275" s="46"/>
      <c r="IM3275" s="65"/>
      <c r="IN3275" s="19"/>
      <c r="IO3275" s="48"/>
      <c r="IP3275" s="41"/>
      <c r="IQ3275" s="44"/>
      <c r="IR3275" s="18"/>
      <c r="IS3275" s="16"/>
      <c r="IT3275" s="36"/>
      <c r="IU3275" s="36"/>
      <c r="IV3275" s="36"/>
      <c r="IW3275" s="36"/>
      <c r="IX3275" s="36"/>
      <c r="IY3275" s="36"/>
      <c r="IZ3275" s="36"/>
      <c r="JA3275" s="36"/>
      <c r="JB3275" s="36"/>
      <c r="JC3275" s="36"/>
      <c r="JD3275" s="36"/>
      <c r="JE3275" s="36"/>
      <c r="JF3275" s="36"/>
      <c r="JG3275" s="12"/>
      <c r="JH3275" s="12"/>
      <c r="JI3275" s="12"/>
      <c r="JJ3275" s="53"/>
      <c r="JL3275" s="41"/>
      <c r="JM3275" s="40"/>
      <c r="JN3275" s="44"/>
      <c r="JO3275" s="62"/>
      <c r="JP3275" s="56"/>
      <c r="JQ3275" s="60"/>
      <c r="JR3275" s="60"/>
      <c r="JS3275" s="60"/>
      <c r="JT3275" s="60"/>
      <c r="JU3275" s="46"/>
      <c r="JV3275" s="65"/>
      <c r="JW3275" s="19"/>
      <c r="JX3275" s="48"/>
      <c r="JY3275" s="41"/>
      <c r="JZ3275" s="44"/>
      <c r="KA3275" s="18"/>
      <c r="KB3275" s="16"/>
      <c r="KC3275" s="36"/>
      <c r="KD3275" s="36"/>
      <c r="KE3275" s="36"/>
      <c r="KF3275" s="36"/>
      <c r="KG3275" s="36"/>
      <c r="KH3275" s="36"/>
      <c r="KI3275" s="36"/>
      <c r="KJ3275" s="36"/>
      <c r="KK3275" s="36"/>
      <c r="KL3275" s="36"/>
      <c r="KM3275" s="36"/>
      <c r="KN3275" s="36"/>
      <c r="KO3275" s="36"/>
      <c r="KP3275" s="12"/>
      <c r="KQ3275" s="12"/>
      <c r="KR3275" s="12"/>
      <c r="KS3275" s="53"/>
      <c r="KU3275" s="41"/>
      <c r="KV3275" s="40"/>
      <c r="KW3275" s="44"/>
      <c r="KX3275" s="62"/>
      <c r="KY3275" s="56"/>
      <c r="KZ3275" s="60"/>
      <c r="LA3275" s="60"/>
      <c r="LB3275" s="60"/>
      <c r="LC3275" s="60"/>
      <c r="LD3275" s="46"/>
      <c r="LE3275" s="65"/>
      <c r="LF3275" s="19"/>
      <c r="LG3275" s="48"/>
      <c r="LH3275" s="41"/>
      <c r="LI3275" s="44"/>
      <c r="LJ3275" s="18"/>
      <c r="LK3275" s="16"/>
      <c r="LL3275" s="36"/>
      <c r="LM3275" s="36"/>
      <c r="LN3275" s="36"/>
      <c r="LO3275" s="36"/>
      <c r="LP3275" s="36"/>
      <c r="LQ3275" s="36"/>
      <c r="LR3275" s="36"/>
      <c r="LS3275" s="36"/>
      <c r="LT3275" s="36"/>
      <c r="LU3275" s="36"/>
      <c r="LV3275" s="36"/>
      <c r="LW3275" s="36"/>
      <c r="LX3275" s="36"/>
      <c r="LY3275" s="12"/>
      <c r="LZ3275" s="12"/>
      <c r="MA3275" s="12"/>
      <c r="MB3275" s="53"/>
      <c r="MD3275" s="41"/>
      <c r="ME3275" s="40"/>
      <c r="MF3275" s="44"/>
      <c r="MG3275" s="62"/>
      <c r="MH3275" s="56"/>
      <c r="MI3275" s="60"/>
      <c r="MJ3275" s="60"/>
      <c r="MK3275" s="60"/>
      <c r="ML3275" s="60"/>
      <c r="MM3275" s="46"/>
      <c r="MN3275" s="65"/>
      <c r="MO3275" s="19"/>
      <c r="MP3275" s="48"/>
      <c r="MQ3275" s="41"/>
      <c r="MR3275" s="44"/>
      <c r="MS3275" s="18"/>
      <c r="MT3275" s="16"/>
      <c r="MU3275" s="36"/>
      <c r="MV3275" s="36"/>
      <c r="MW3275" s="36"/>
      <c r="MX3275" s="36"/>
      <c r="MY3275" s="36"/>
      <c r="MZ3275" s="36"/>
      <c r="NA3275" s="36"/>
      <c r="NB3275" s="36"/>
      <c r="NC3275" s="36"/>
      <c r="ND3275" s="36"/>
      <c r="NE3275" s="36"/>
      <c r="NF3275" s="36"/>
      <c r="NG3275" s="36"/>
      <c r="NH3275" s="12"/>
      <c r="NI3275" s="12"/>
      <c r="NJ3275" s="12"/>
      <c r="NK3275" s="53"/>
      <c r="NM3275" s="41"/>
      <c r="NN3275" s="40"/>
      <c r="NO3275" s="44"/>
      <c r="NP3275" s="62"/>
      <c r="NQ3275" s="56"/>
      <c r="NR3275" s="60"/>
      <c r="NS3275" s="60"/>
      <c r="NT3275" s="60"/>
      <c r="NU3275" s="60"/>
      <c r="NV3275" s="46"/>
      <c r="NW3275" s="65"/>
      <c r="NX3275" s="19"/>
      <c r="NY3275" s="48"/>
      <c r="NZ3275" s="41"/>
      <c r="OA3275" s="44"/>
      <c r="OB3275" s="18"/>
      <c r="OC3275" s="16"/>
      <c r="OD3275" s="36"/>
      <c r="OE3275" s="36"/>
      <c r="OF3275" s="36"/>
      <c r="OG3275" s="36"/>
      <c r="OH3275" s="36"/>
      <c r="OI3275" s="36"/>
      <c r="OJ3275" s="36"/>
      <c r="OK3275" s="36"/>
      <c r="OL3275" s="36"/>
      <c r="OM3275" s="36"/>
      <c r="ON3275" s="36"/>
      <c r="OO3275" s="36"/>
      <c r="OP3275" s="36"/>
      <c r="OQ3275" s="12"/>
      <c r="OR3275" s="12"/>
      <c r="OS3275" s="12"/>
      <c r="OT3275" s="53"/>
      <c r="OV3275" s="41"/>
      <c r="OW3275" s="40"/>
      <c r="OX3275" s="44"/>
      <c r="OY3275" s="62"/>
      <c r="OZ3275" s="56"/>
      <c r="PA3275" s="60"/>
      <c r="PB3275" s="60"/>
      <c r="PC3275" s="60"/>
      <c r="PD3275" s="60"/>
      <c r="PE3275" s="46"/>
      <c r="PF3275" s="65"/>
      <c r="PG3275" s="19"/>
      <c r="PH3275" s="48"/>
      <c r="PI3275" s="41"/>
      <c r="PJ3275" s="44"/>
      <c r="PK3275" s="18"/>
      <c r="PL3275" s="16"/>
      <c r="PM3275" s="36"/>
      <c r="PN3275" s="36"/>
      <c r="PO3275" s="36"/>
      <c r="PP3275" s="36"/>
      <c r="PQ3275" s="36"/>
      <c r="PR3275" s="36"/>
      <c r="PS3275" s="36"/>
      <c r="PT3275" s="36"/>
      <c r="PU3275" s="36"/>
      <c r="PV3275" s="36"/>
      <c r="PW3275" s="36"/>
      <c r="PX3275" s="36"/>
      <c r="PY3275" s="36"/>
      <c r="PZ3275" s="12"/>
      <c r="QA3275" s="12"/>
      <c r="QB3275" s="12"/>
      <c r="QC3275" s="53"/>
      <c r="QE3275" s="41"/>
      <c r="QF3275" s="40"/>
      <c r="QG3275" s="44"/>
      <c r="QH3275" s="62"/>
      <c r="QI3275" s="56"/>
      <c r="QJ3275" s="60"/>
      <c r="QK3275" s="60"/>
      <c r="QL3275" s="60"/>
      <c r="QM3275" s="60"/>
      <c r="QN3275" s="46"/>
      <c r="QO3275" s="65"/>
      <c r="QP3275" s="19"/>
      <c r="QQ3275" s="48"/>
      <c r="QR3275" s="41"/>
      <c r="QS3275" s="44"/>
      <c r="QT3275" s="18"/>
      <c r="QU3275" s="16"/>
      <c r="QV3275" s="36"/>
      <c r="QW3275" s="36"/>
      <c r="QX3275" s="36"/>
      <c r="QY3275" s="36"/>
      <c r="QZ3275" s="36"/>
      <c r="RA3275" s="36"/>
      <c r="RB3275" s="36"/>
      <c r="RC3275" s="36"/>
      <c r="RD3275" s="36"/>
      <c r="RE3275" s="36"/>
      <c r="RF3275" s="36"/>
      <c r="RG3275" s="36"/>
      <c r="RH3275" s="36"/>
      <c r="RI3275" s="12"/>
      <c r="RJ3275" s="12"/>
      <c r="RK3275" s="12"/>
      <c r="RL3275" s="53"/>
      <c r="RN3275" s="41"/>
      <c r="RO3275" s="40"/>
      <c r="RP3275" s="44"/>
      <c r="RQ3275" s="62"/>
      <c r="RR3275" s="56"/>
      <c r="RS3275" s="60"/>
      <c r="RT3275" s="60"/>
      <c r="RU3275" s="60"/>
      <c r="RV3275" s="60"/>
      <c r="RW3275" s="46"/>
      <c r="RX3275" s="65"/>
      <c r="RY3275" s="19"/>
      <c r="RZ3275" s="48"/>
      <c r="SA3275" s="41"/>
      <c r="SB3275" s="44"/>
      <c r="SC3275" s="18"/>
      <c r="SD3275" s="16"/>
      <c r="SE3275" s="36"/>
      <c r="SF3275" s="36"/>
      <c r="SG3275" s="36"/>
      <c r="SH3275" s="36"/>
      <c r="SI3275" s="36"/>
      <c r="SJ3275" s="36"/>
      <c r="SK3275" s="36"/>
      <c r="SL3275" s="36"/>
      <c r="SM3275" s="36"/>
      <c r="SN3275" s="36"/>
      <c r="SO3275" s="36"/>
      <c r="SP3275" s="36"/>
      <c r="SQ3275" s="36"/>
      <c r="SR3275" s="12"/>
      <c r="SS3275" s="12"/>
      <c r="ST3275" s="12"/>
      <c r="SU3275" s="53"/>
      <c r="SW3275" s="41"/>
      <c r="SX3275" s="40"/>
      <c r="SY3275" s="44"/>
      <c r="SZ3275" s="62"/>
      <c r="TA3275" s="56"/>
      <c r="TB3275" s="60"/>
      <c r="TC3275" s="60"/>
      <c r="TD3275" s="60"/>
      <c r="TE3275" s="60"/>
      <c r="TF3275" s="46"/>
      <c r="TG3275" s="65"/>
      <c r="TH3275" s="19"/>
      <c r="TI3275" s="48"/>
      <c r="TJ3275" s="41"/>
      <c r="TK3275" s="44"/>
      <c r="TL3275" s="18"/>
      <c r="TM3275" s="16"/>
      <c r="TN3275" s="36"/>
      <c r="TO3275" s="36"/>
      <c r="TP3275" s="36"/>
      <c r="TQ3275" s="36"/>
      <c r="TR3275" s="36"/>
      <c r="TS3275" s="36"/>
      <c r="TT3275" s="36"/>
      <c r="TU3275" s="36"/>
      <c r="TV3275" s="36"/>
      <c r="TW3275" s="36"/>
      <c r="TX3275" s="36"/>
      <c r="TY3275" s="36"/>
      <c r="TZ3275" s="36"/>
      <c r="UA3275" s="12"/>
      <c r="UB3275" s="12"/>
      <c r="UC3275" s="12"/>
      <c r="UD3275" s="53"/>
      <c r="UF3275" s="41"/>
      <c r="UG3275" s="40"/>
      <c r="UH3275" s="44"/>
      <c r="UI3275" s="62"/>
      <c r="UJ3275" s="56"/>
      <c r="UK3275" s="60"/>
      <c r="UL3275" s="60"/>
      <c r="UM3275" s="60"/>
      <c r="UN3275" s="60"/>
      <c r="UO3275" s="46"/>
      <c r="UP3275" s="65"/>
      <c r="UQ3275" s="19"/>
      <c r="UR3275" s="48"/>
      <c r="US3275" s="41"/>
      <c r="UT3275" s="44"/>
      <c r="UU3275" s="18"/>
      <c r="UV3275" s="16"/>
      <c r="UW3275" s="36"/>
      <c r="UX3275" s="36"/>
      <c r="UY3275" s="36"/>
      <c r="UZ3275" s="36"/>
      <c r="VA3275" s="36"/>
      <c r="VB3275" s="36"/>
      <c r="VC3275" s="36"/>
      <c r="VD3275" s="36"/>
      <c r="VE3275" s="36"/>
      <c r="VF3275" s="36"/>
      <c r="VG3275" s="36"/>
      <c r="VH3275" s="36"/>
      <c r="VI3275" s="36"/>
      <c r="VJ3275" s="12"/>
      <c r="VK3275" s="12"/>
      <c r="VL3275" s="12"/>
      <c r="VM3275" s="53"/>
      <c r="VO3275" s="41"/>
      <c r="VP3275" s="40"/>
      <c r="VQ3275" s="44"/>
      <c r="VR3275" s="62"/>
      <c r="VS3275" s="56"/>
      <c r="VT3275" s="60"/>
      <c r="VU3275" s="60"/>
      <c r="VV3275" s="60"/>
      <c r="VW3275" s="60"/>
      <c r="VX3275" s="46"/>
      <c r="VY3275" s="65"/>
      <c r="VZ3275" s="19"/>
      <c r="WA3275" s="48"/>
      <c r="WB3275" s="41"/>
      <c r="WC3275" s="44"/>
      <c r="WD3275" s="18"/>
      <c r="WE3275" s="16"/>
      <c r="WF3275" s="36"/>
      <c r="WG3275" s="36"/>
      <c r="WH3275" s="36"/>
      <c r="WI3275" s="36"/>
      <c r="WJ3275" s="36"/>
      <c r="WK3275" s="36"/>
      <c r="WL3275" s="36"/>
      <c r="WM3275" s="36"/>
      <c r="WN3275" s="36"/>
      <c r="WO3275" s="36"/>
      <c r="WP3275" s="36"/>
      <c r="WQ3275" s="36"/>
      <c r="WR3275" s="36"/>
      <c r="WS3275" s="12"/>
      <c r="WT3275" s="12"/>
      <c r="WU3275" s="12"/>
      <c r="WV3275" s="53"/>
      <c r="WX3275" s="41"/>
      <c r="WY3275" s="40"/>
      <c r="WZ3275" s="44"/>
      <c r="XA3275" s="62"/>
      <c r="XB3275" s="56"/>
      <c r="XC3275" s="60"/>
      <c r="XD3275" s="60"/>
      <c r="XE3275" s="60"/>
      <c r="XF3275" s="60"/>
      <c r="XG3275" s="46"/>
      <c r="XH3275" s="65"/>
      <c r="XI3275" s="19"/>
      <c r="XJ3275" s="48"/>
      <c r="XK3275" s="41"/>
      <c r="XL3275" s="44"/>
      <c r="XM3275" s="18"/>
      <c r="XN3275" s="16"/>
      <c r="XO3275" s="36"/>
      <c r="XP3275" s="36"/>
      <c r="XQ3275" s="36"/>
      <c r="XR3275" s="36"/>
      <c r="XS3275" s="36"/>
      <c r="XT3275" s="36"/>
      <c r="XU3275" s="36"/>
      <c r="XV3275" s="36"/>
      <c r="XW3275" s="36"/>
      <c r="XX3275" s="36"/>
      <c r="XY3275" s="36"/>
      <c r="XZ3275" s="36"/>
      <c r="YA3275" s="36"/>
      <c r="YB3275" s="12"/>
      <c r="YC3275" s="12"/>
      <c r="YD3275" s="12"/>
      <c r="YE3275" s="53"/>
      <c r="YG3275" s="41"/>
      <c r="YH3275" s="40"/>
      <c r="YI3275" s="44"/>
      <c r="YJ3275" s="62"/>
      <c r="YK3275" s="56"/>
      <c r="YL3275" s="60"/>
      <c r="YM3275" s="60"/>
      <c r="YN3275" s="60"/>
      <c r="YO3275" s="60"/>
      <c r="YP3275" s="46"/>
      <c r="YQ3275" s="65"/>
      <c r="YR3275" s="19"/>
      <c r="YS3275" s="48"/>
      <c r="YT3275" s="41"/>
      <c r="YU3275" s="44"/>
      <c r="YV3275" s="18"/>
      <c r="YW3275" s="16"/>
      <c r="YX3275" s="36"/>
      <c r="YY3275" s="36"/>
      <c r="YZ3275" s="36"/>
      <c r="ZA3275" s="36"/>
      <c r="ZB3275" s="36"/>
      <c r="ZC3275" s="36"/>
      <c r="ZD3275" s="36"/>
      <c r="ZE3275" s="36"/>
      <c r="ZF3275" s="36"/>
      <c r="ZG3275" s="36"/>
      <c r="ZH3275" s="36"/>
      <c r="ZI3275" s="36"/>
      <c r="ZJ3275" s="36"/>
      <c r="ZK3275" s="12"/>
      <c r="ZL3275" s="12"/>
      <c r="ZM3275" s="12"/>
      <c r="ZN3275" s="53"/>
      <c r="ZP3275" s="41"/>
      <c r="ZQ3275" s="40"/>
      <c r="ZR3275" s="44"/>
      <c r="ZS3275" s="62"/>
      <c r="ZT3275" s="56"/>
      <c r="ZU3275" s="60"/>
      <c r="ZV3275" s="60"/>
      <c r="ZW3275" s="60"/>
      <c r="ZX3275" s="60"/>
      <c r="ZY3275" s="46"/>
      <c r="ZZ3275" s="65"/>
      <c r="AAA3275" s="19"/>
      <c r="AAB3275" s="48"/>
      <c r="AAC3275" s="41"/>
      <c r="AAD3275" s="44"/>
      <c r="AAE3275" s="18"/>
      <c r="AAF3275" s="16"/>
      <c r="AAG3275" s="36"/>
      <c r="AAH3275" s="36"/>
      <c r="AAI3275" s="36"/>
      <c r="AAJ3275" s="36"/>
      <c r="AAK3275" s="36"/>
      <c r="AAL3275" s="36"/>
      <c r="AAM3275" s="36"/>
      <c r="AAN3275" s="36"/>
      <c r="AAO3275" s="36"/>
      <c r="AAP3275" s="36"/>
      <c r="AAQ3275" s="36"/>
      <c r="AAR3275" s="36"/>
      <c r="AAS3275" s="36"/>
      <c r="AAT3275" s="12"/>
      <c r="AAU3275" s="12"/>
      <c r="AAV3275" s="12"/>
      <c r="AAW3275" s="53"/>
      <c r="AAY3275" s="41"/>
      <c r="AAZ3275" s="40"/>
      <c r="ABA3275" s="44"/>
      <c r="ABB3275" s="62"/>
      <c r="ABC3275" s="56"/>
      <c r="ABD3275" s="60"/>
      <c r="ABE3275" s="60"/>
      <c r="ABF3275" s="60"/>
      <c r="ABG3275" s="60"/>
      <c r="ABH3275" s="46"/>
      <c r="ABI3275" s="65"/>
      <c r="ABJ3275" s="19"/>
      <c r="ABK3275" s="48"/>
      <c r="ABL3275" s="41"/>
      <c r="ABM3275" s="44"/>
      <c r="ABN3275" s="18"/>
      <c r="ABO3275" s="16"/>
      <c r="ABP3275" s="36"/>
      <c r="ABQ3275" s="36"/>
      <c r="ABR3275" s="36"/>
      <c r="ABS3275" s="36"/>
      <c r="ABT3275" s="36"/>
      <c r="ABU3275" s="36"/>
      <c r="ABV3275" s="36"/>
      <c r="ABW3275" s="36"/>
      <c r="ABX3275" s="36"/>
      <c r="ABY3275" s="36"/>
      <c r="ABZ3275" s="36"/>
      <c r="ACA3275" s="36"/>
      <c r="ACB3275" s="36"/>
      <c r="ACC3275" s="12"/>
      <c r="ACD3275" s="12"/>
      <c r="ACE3275" s="12"/>
      <c r="ACF3275" s="53"/>
      <c r="ACH3275" s="41"/>
      <c r="ACI3275" s="40"/>
      <c r="ACJ3275" s="44"/>
      <c r="ACK3275" s="62"/>
      <c r="ACL3275" s="56"/>
      <c r="ACM3275" s="60"/>
      <c r="ACN3275" s="60"/>
      <c r="ACO3275" s="60"/>
      <c r="ACP3275" s="60"/>
      <c r="ACQ3275" s="46"/>
      <c r="ACR3275" s="65"/>
      <c r="ACS3275" s="19"/>
      <c r="ACT3275" s="48"/>
      <c r="ACU3275" s="41"/>
      <c r="ACV3275" s="44"/>
      <c r="ACW3275" s="18"/>
      <c r="ACX3275" s="16"/>
      <c r="ACY3275" s="36"/>
      <c r="ACZ3275" s="36"/>
      <c r="ADA3275" s="36"/>
      <c r="ADB3275" s="36"/>
      <c r="ADC3275" s="36"/>
      <c r="ADD3275" s="36"/>
      <c r="ADE3275" s="36"/>
      <c r="ADF3275" s="36"/>
      <c r="ADG3275" s="36"/>
      <c r="ADH3275" s="36"/>
      <c r="ADI3275" s="36"/>
      <c r="ADJ3275" s="36"/>
      <c r="ADK3275" s="36"/>
      <c r="ADL3275" s="12"/>
      <c r="ADM3275" s="12"/>
      <c r="ADN3275" s="12"/>
      <c r="ADO3275" s="53"/>
      <c r="ADQ3275" s="41"/>
      <c r="ADR3275" s="40"/>
      <c r="ADS3275" s="44"/>
      <c r="ADT3275" s="62"/>
      <c r="ADU3275" s="56"/>
      <c r="ADV3275" s="60"/>
      <c r="ADW3275" s="60"/>
      <c r="ADX3275" s="60"/>
      <c r="ADY3275" s="60"/>
      <c r="ADZ3275" s="46"/>
      <c r="AEA3275" s="65"/>
      <c r="AEB3275" s="19"/>
      <c r="AEC3275" s="48"/>
      <c r="AED3275" s="41"/>
      <c r="AEE3275" s="44"/>
      <c r="AEF3275" s="18"/>
      <c r="AEG3275" s="16"/>
      <c r="AEH3275" s="36"/>
      <c r="AEI3275" s="36"/>
      <c r="AEJ3275" s="36"/>
      <c r="AEK3275" s="36"/>
      <c r="AEL3275" s="36"/>
      <c r="AEM3275" s="36"/>
      <c r="AEN3275" s="36"/>
      <c r="AEO3275" s="36"/>
      <c r="AEP3275" s="36"/>
      <c r="AEQ3275" s="36"/>
      <c r="AER3275" s="36"/>
      <c r="AES3275" s="36"/>
      <c r="AET3275" s="36"/>
      <c r="AEU3275" s="12"/>
      <c r="AEV3275" s="12"/>
      <c r="AEW3275" s="12"/>
      <c r="AEX3275" s="53"/>
      <c r="AEZ3275" s="41"/>
      <c r="AFA3275" s="40"/>
      <c r="AFB3275" s="44"/>
      <c r="AFC3275" s="62"/>
      <c r="AFD3275" s="56"/>
      <c r="AFE3275" s="60"/>
      <c r="AFF3275" s="60"/>
      <c r="AFG3275" s="60"/>
      <c r="AFH3275" s="60"/>
      <c r="AFI3275" s="46"/>
      <c r="AFJ3275" s="65"/>
      <c r="AFK3275" s="19"/>
      <c r="AFL3275" s="48"/>
      <c r="AFM3275" s="41"/>
      <c r="AFN3275" s="44"/>
      <c r="AFO3275" s="18"/>
      <c r="AFP3275" s="16"/>
      <c r="AFQ3275" s="36"/>
      <c r="AFR3275" s="36"/>
      <c r="AFS3275" s="36"/>
      <c r="AFT3275" s="36"/>
      <c r="AFU3275" s="36"/>
      <c r="AFV3275" s="36"/>
      <c r="AFW3275" s="36"/>
      <c r="AFX3275" s="36"/>
      <c r="AFY3275" s="36"/>
      <c r="AFZ3275" s="36"/>
      <c r="AGA3275" s="36"/>
      <c r="AGB3275" s="36"/>
      <c r="AGC3275" s="36"/>
      <c r="AGD3275" s="12"/>
      <c r="AGE3275" s="12"/>
      <c r="AGF3275" s="12"/>
      <c r="AGG3275" s="53"/>
      <c r="AGI3275" s="41"/>
      <c r="AGJ3275" s="40"/>
      <c r="AGK3275" s="44"/>
      <c r="AGL3275" s="62"/>
      <c r="AGM3275" s="56"/>
      <c r="AGN3275" s="60"/>
      <c r="AGO3275" s="60"/>
      <c r="AGP3275" s="60"/>
      <c r="AGQ3275" s="60"/>
      <c r="AGR3275" s="46"/>
      <c r="AGS3275" s="65"/>
      <c r="AGT3275" s="19"/>
      <c r="AGU3275" s="48"/>
      <c r="AGV3275" s="41"/>
      <c r="AGW3275" s="44"/>
      <c r="AGX3275" s="18"/>
      <c r="AGY3275" s="16"/>
      <c r="AGZ3275" s="36"/>
      <c r="AHA3275" s="36"/>
      <c r="AHB3275" s="36"/>
      <c r="AHC3275" s="36"/>
      <c r="AHD3275" s="36"/>
      <c r="AHE3275" s="36"/>
      <c r="AHF3275" s="36"/>
      <c r="AHG3275" s="36"/>
      <c r="AHH3275" s="36"/>
      <c r="AHI3275" s="36"/>
      <c r="AHJ3275" s="36"/>
      <c r="AHK3275" s="36"/>
      <c r="AHL3275" s="36"/>
      <c r="AHM3275" s="12"/>
      <c r="AHN3275" s="12"/>
      <c r="AHO3275" s="12"/>
      <c r="AHP3275" s="53"/>
      <c r="AHR3275" s="41"/>
      <c r="AHS3275" s="40"/>
      <c r="AHT3275" s="44"/>
      <c r="AHU3275" s="62"/>
      <c r="AHV3275" s="56"/>
      <c r="AHW3275" s="60"/>
      <c r="AHX3275" s="60"/>
      <c r="AHY3275" s="60"/>
      <c r="AHZ3275" s="60"/>
      <c r="AIA3275" s="46"/>
      <c r="AIB3275" s="65"/>
      <c r="AIC3275" s="19"/>
      <c r="AID3275" s="48"/>
      <c r="AIE3275" s="41"/>
      <c r="AIF3275" s="44"/>
      <c r="AIG3275" s="18"/>
      <c r="AIH3275" s="16"/>
      <c r="AII3275" s="36"/>
      <c r="AIJ3275" s="36"/>
      <c r="AIK3275" s="36"/>
      <c r="AIL3275" s="36"/>
      <c r="AIM3275" s="36"/>
      <c r="AIN3275" s="36"/>
      <c r="AIO3275" s="36"/>
      <c r="AIP3275" s="36"/>
      <c r="AIQ3275" s="36"/>
      <c r="AIR3275" s="36"/>
      <c r="AIS3275" s="36"/>
      <c r="AIT3275" s="36"/>
      <c r="AIU3275" s="36"/>
      <c r="AIV3275" s="12"/>
      <c r="AIW3275" s="12"/>
      <c r="AIX3275" s="12"/>
      <c r="AIY3275" s="53"/>
      <c r="AJA3275" s="41"/>
      <c r="AJB3275" s="40"/>
      <c r="AJC3275" s="44"/>
      <c r="AJD3275" s="62"/>
      <c r="AJE3275" s="56"/>
      <c r="AJF3275" s="60"/>
      <c r="AJG3275" s="60"/>
      <c r="AJH3275" s="60"/>
      <c r="AJI3275" s="60"/>
      <c r="AJJ3275" s="46"/>
      <c r="AJK3275" s="65"/>
      <c r="AJL3275" s="19"/>
      <c r="AJM3275" s="48"/>
      <c r="AJN3275" s="41"/>
      <c r="AJO3275" s="44"/>
      <c r="AJP3275" s="18"/>
      <c r="AJQ3275" s="16"/>
      <c r="AJR3275" s="36"/>
      <c r="AJS3275" s="36"/>
      <c r="AJT3275" s="36"/>
      <c r="AJU3275" s="36"/>
      <c r="AJV3275" s="36"/>
      <c r="AJW3275" s="36"/>
      <c r="AJX3275" s="36"/>
      <c r="AJY3275" s="36"/>
      <c r="AJZ3275" s="36"/>
      <c r="AKA3275" s="36"/>
      <c r="AKB3275" s="36"/>
      <c r="AKC3275" s="36"/>
      <c r="AKD3275" s="36"/>
      <c r="AKE3275" s="12"/>
      <c r="AKF3275" s="12"/>
      <c r="AKG3275" s="12"/>
      <c r="AKH3275" s="53"/>
      <c r="AKJ3275" s="41"/>
      <c r="AKK3275" s="40"/>
      <c r="AKL3275" s="44"/>
      <c r="AKM3275" s="62"/>
      <c r="AKN3275" s="56"/>
      <c r="AKO3275" s="60"/>
      <c r="AKP3275" s="60"/>
      <c r="AKQ3275" s="60"/>
      <c r="AKR3275" s="60"/>
      <c r="AKS3275" s="46"/>
      <c r="AKT3275" s="65"/>
      <c r="AKU3275" s="19"/>
      <c r="AKV3275" s="48"/>
      <c r="AKW3275" s="41"/>
      <c r="AKX3275" s="44"/>
      <c r="AKY3275" s="18"/>
      <c r="AKZ3275" s="16"/>
      <c r="ALA3275" s="36"/>
      <c r="ALB3275" s="36"/>
      <c r="ALC3275" s="36"/>
      <c r="ALD3275" s="36"/>
      <c r="ALE3275" s="36"/>
      <c r="ALF3275" s="36"/>
      <c r="ALG3275" s="36"/>
      <c r="ALH3275" s="36"/>
      <c r="ALI3275" s="36"/>
      <c r="ALJ3275" s="36"/>
      <c r="ALK3275" s="36"/>
      <c r="ALL3275" s="36"/>
      <c r="ALM3275" s="36"/>
      <c r="ALN3275" s="12"/>
      <c r="ALO3275" s="12"/>
      <c r="ALP3275" s="12"/>
      <c r="ALQ3275" s="53"/>
      <c r="ALS3275" s="41"/>
      <c r="ALT3275" s="40"/>
      <c r="ALU3275" s="44"/>
      <c r="ALV3275" s="62"/>
      <c r="ALW3275" s="56"/>
      <c r="ALX3275" s="60"/>
      <c r="ALY3275" s="60"/>
      <c r="ALZ3275" s="60"/>
      <c r="AMA3275" s="60"/>
      <c r="AMB3275" s="46"/>
      <c r="AMC3275" s="65"/>
      <c r="AMD3275" s="19"/>
      <c r="AME3275" s="48"/>
      <c r="AMF3275" s="41"/>
      <c r="AMG3275" s="44"/>
      <c r="AMH3275" s="18"/>
      <c r="AMI3275" s="16"/>
      <c r="AMJ3275" s="36"/>
      <c r="AMK3275" s="36"/>
      <c r="AML3275" s="36"/>
      <c r="AMM3275" s="36"/>
      <c r="AMN3275" s="36"/>
      <c r="AMO3275" s="36"/>
      <c r="AMP3275" s="36"/>
      <c r="AMQ3275" s="36"/>
      <c r="AMR3275" s="36"/>
      <c r="AMS3275" s="36"/>
      <c r="AMT3275" s="36"/>
      <c r="AMU3275" s="36"/>
      <c r="AMV3275" s="36"/>
      <c r="AMW3275" s="12"/>
      <c r="AMX3275" s="12"/>
      <c r="AMY3275" s="12"/>
      <c r="AMZ3275" s="53"/>
      <c r="ANB3275" s="41"/>
      <c r="ANC3275" s="40"/>
      <c r="AND3275" s="44"/>
      <c r="ANE3275" s="62"/>
      <c r="ANF3275" s="56"/>
      <c r="ANG3275" s="60"/>
      <c r="ANH3275" s="60"/>
      <c r="ANI3275" s="60"/>
      <c r="ANJ3275" s="60"/>
      <c r="ANK3275" s="46"/>
      <c r="ANL3275" s="65"/>
      <c r="ANM3275" s="19"/>
      <c r="ANN3275" s="48"/>
      <c r="ANO3275" s="41"/>
      <c r="ANP3275" s="44"/>
      <c r="ANQ3275" s="18"/>
      <c r="ANR3275" s="16"/>
      <c r="ANS3275" s="36"/>
      <c r="ANT3275" s="36"/>
      <c r="ANU3275" s="36"/>
      <c r="ANV3275" s="36"/>
      <c r="ANW3275" s="36"/>
      <c r="ANX3275" s="36"/>
      <c r="ANY3275" s="36"/>
      <c r="ANZ3275" s="36"/>
      <c r="AOA3275" s="36"/>
      <c r="AOB3275" s="36"/>
      <c r="AOC3275" s="36"/>
      <c r="AOD3275" s="36"/>
      <c r="AOE3275" s="36"/>
      <c r="AOF3275" s="12"/>
      <c r="AOG3275" s="12"/>
      <c r="AOH3275" s="12"/>
      <c r="AOI3275" s="53"/>
      <c r="AOK3275" s="41"/>
      <c r="AOL3275" s="40"/>
      <c r="AOM3275" s="44"/>
      <c r="AON3275" s="62"/>
      <c r="AOO3275" s="56"/>
      <c r="AOP3275" s="60"/>
      <c r="AOQ3275" s="60"/>
      <c r="AOR3275" s="60"/>
      <c r="AOS3275" s="60"/>
      <c r="AOT3275" s="46"/>
      <c r="AOU3275" s="65"/>
      <c r="AOV3275" s="19"/>
      <c r="AOW3275" s="48"/>
      <c r="AOX3275" s="41"/>
      <c r="AOY3275" s="44"/>
      <c r="AOZ3275" s="18"/>
      <c r="APA3275" s="16"/>
      <c r="APB3275" s="36"/>
      <c r="APC3275" s="36"/>
      <c r="APD3275" s="36"/>
      <c r="APE3275" s="36"/>
      <c r="APF3275" s="36"/>
      <c r="APG3275" s="36"/>
      <c r="APH3275" s="36"/>
      <c r="API3275" s="36"/>
      <c r="APJ3275" s="36"/>
      <c r="APK3275" s="36"/>
      <c r="APL3275" s="36"/>
      <c r="APM3275" s="36"/>
      <c r="APN3275" s="36"/>
      <c r="APO3275" s="12"/>
      <c r="APP3275" s="12"/>
      <c r="APQ3275" s="12"/>
      <c r="APR3275" s="53"/>
      <c r="APT3275" s="41"/>
      <c r="APU3275" s="40"/>
      <c r="APV3275" s="44"/>
      <c r="APW3275" s="62"/>
      <c r="APX3275" s="56"/>
      <c r="APY3275" s="60"/>
      <c r="APZ3275" s="60"/>
      <c r="AQA3275" s="60"/>
      <c r="AQB3275" s="60"/>
      <c r="AQC3275" s="46"/>
      <c r="AQD3275" s="65"/>
      <c r="AQE3275" s="19"/>
      <c r="AQF3275" s="48"/>
      <c r="AQG3275" s="41"/>
      <c r="AQH3275" s="44"/>
      <c r="AQI3275" s="18"/>
      <c r="AQJ3275" s="16"/>
      <c r="AQK3275" s="36"/>
      <c r="AQL3275" s="36"/>
      <c r="AQM3275" s="36"/>
      <c r="AQN3275" s="36"/>
      <c r="AQO3275" s="36"/>
      <c r="AQP3275" s="36"/>
      <c r="AQQ3275" s="36"/>
      <c r="AQR3275" s="36"/>
      <c r="AQS3275" s="36"/>
      <c r="AQT3275" s="36"/>
      <c r="AQU3275" s="36"/>
      <c r="AQV3275" s="36"/>
      <c r="AQW3275" s="36"/>
      <c r="AQX3275" s="12"/>
      <c r="AQY3275" s="12"/>
      <c r="AQZ3275" s="12"/>
      <c r="ARA3275" s="53"/>
      <c r="ARC3275" s="41"/>
      <c r="ARD3275" s="40"/>
      <c r="ARE3275" s="44"/>
      <c r="ARF3275" s="62"/>
      <c r="ARG3275" s="56"/>
      <c r="ARH3275" s="60"/>
      <c r="ARI3275" s="60"/>
      <c r="ARJ3275" s="60"/>
      <c r="ARK3275" s="60"/>
      <c r="ARL3275" s="46"/>
      <c r="ARM3275" s="65"/>
      <c r="ARN3275" s="19"/>
      <c r="ARO3275" s="48"/>
      <c r="ARP3275" s="41"/>
      <c r="ARQ3275" s="44"/>
      <c r="ARR3275" s="18"/>
      <c r="ARS3275" s="16"/>
      <c r="ART3275" s="36"/>
      <c r="ARU3275" s="36"/>
      <c r="ARV3275" s="36"/>
      <c r="ARW3275" s="36"/>
      <c r="ARX3275" s="36"/>
      <c r="ARY3275" s="36"/>
      <c r="ARZ3275" s="36"/>
      <c r="ASA3275" s="36"/>
      <c r="ASB3275" s="36"/>
      <c r="ASC3275" s="36"/>
      <c r="ASD3275" s="36"/>
      <c r="ASE3275" s="36"/>
      <c r="ASF3275" s="36"/>
      <c r="ASG3275" s="12"/>
      <c r="ASH3275" s="12"/>
      <c r="ASI3275" s="12"/>
      <c r="ASJ3275" s="53"/>
      <c r="ASL3275" s="41"/>
      <c r="ASM3275" s="40"/>
      <c r="ASN3275" s="44"/>
      <c r="ASO3275" s="62"/>
      <c r="ASP3275" s="56"/>
      <c r="ASQ3275" s="60"/>
      <c r="ASR3275" s="60"/>
      <c r="ASS3275" s="60"/>
      <c r="AST3275" s="60"/>
      <c r="ASU3275" s="46"/>
      <c r="ASV3275" s="65"/>
      <c r="ASW3275" s="19"/>
      <c r="ASX3275" s="48"/>
      <c r="ASY3275" s="41"/>
      <c r="ASZ3275" s="44"/>
      <c r="ATA3275" s="18"/>
      <c r="ATB3275" s="16"/>
      <c r="ATC3275" s="36"/>
      <c r="ATD3275" s="36"/>
      <c r="ATE3275" s="36"/>
      <c r="ATF3275" s="36"/>
      <c r="ATG3275" s="36"/>
      <c r="ATH3275" s="36"/>
      <c r="ATI3275" s="36"/>
      <c r="ATJ3275" s="36"/>
      <c r="ATK3275" s="36"/>
      <c r="ATL3275" s="36"/>
      <c r="ATM3275" s="36"/>
      <c r="ATN3275" s="36"/>
      <c r="ATO3275" s="36"/>
      <c r="ATP3275" s="12"/>
      <c r="ATQ3275" s="12"/>
      <c r="ATR3275" s="12"/>
      <c r="ATS3275" s="53"/>
      <c r="ATU3275" s="41"/>
      <c r="ATV3275" s="40"/>
      <c r="ATW3275" s="44"/>
      <c r="ATX3275" s="62"/>
      <c r="ATY3275" s="56"/>
      <c r="ATZ3275" s="60"/>
      <c r="AUA3275" s="60"/>
      <c r="AUB3275" s="60"/>
      <c r="AUC3275" s="60"/>
      <c r="AUD3275" s="46"/>
      <c r="AUE3275" s="65"/>
      <c r="AUF3275" s="19"/>
      <c r="AUG3275" s="48"/>
      <c r="AUH3275" s="41"/>
      <c r="AUI3275" s="44"/>
      <c r="AUJ3275" s="18"/>
      <c r="AUK3275" s="16"/>
      <c r="AUL3275" s="36"/>
      <c r="AUM3275" s="36"/>
      <c r="AUN3275" s="36"/>
      <c r="AUO3275" s="36"/>
      <c r="AUP3275" s="36"/>
      <c r="AUQ3275" s="36"/>
      <c r="AUR3275" s="36"/>
      <c r="AUS3275" s="36"/>
      <c r="AUT3275" s="36"/>
      <c r="AUU3275" s="36"/>
      <c r="AUV3275" s="36"/>
      <c r="AUW3275" s="36"/>
      <c r="AUX3275" s="36"/>
      <c r="AUY3275" s="12"/>
      <c r="AUZ3275" s="12"/>
      <c r="AVA3275" s="12"/>
      <c r="AVB3275" s="53"/>
      <c r="AVD3275" s="41"/>
      <c r="AVE3275" s="40"/>
      <c r="AVF3275" s="44"/>
      <c r="AVG3275" s="62"/>
      <c r="AVH3275" s="56"/>
      <c r="AVI3275" s="60"/>
      <c r="AVJ3275" s="60"/>
      <c r="AVK3275" s="60"/>
      <c r="AVL3275" s="60"/>
      <c r="AVM3275" s="46"/>
      <c r="AVN3275" s="65"/>
      <c r="AVO3275" s="19"/>
      <c r="AVP3275" s="48"/>
      <c r="AVQ3275" s="41"/>
      <c r="AVR3275" s="44"/>
      <c r="AVS3275" s="18"/>
      <c r="AVT3275" s="16"/>
      <c r="AVU3275" s="36"/>
      <c r="AVV3275" s="36"/>
      <c r="AVW3275" s="36"/>
      <c r="AVX3275" s="36"/>
      <c r="AVY3275" s="36"/>
      <c r="AVZ3275" s="36"/>
      <c r="AWA3275" s="36"/>
      <c r="AWB3275" s="36"/>
      <c r="AWC3275" s="36"/>
      <c r="AWD3275" s="36"/>
      <c r="AWE3275" s="36"/>
      <c r="AWF3275" s="36"/>
      <c r="AWG3275" s="36"/>
      <c r="AWH3275" s="12"/>
      <c r="AWI3275" s="12"/>
      <c r="AWJ3275" s="12"/>
      <c r="AWK3275" s="53"/>
      <c r="AWM3275" s="41"/>
      <c r="AWN3275" s="40"/>
      <c r="AWO3275" s="44"/>
      <c r="AWP3275" s="62"/>
      <c r="AWQ3275" s="56"/>
      <c r="AWR3275" s="60"/>
      <c r="AWS3275" s="60"/>
      <c r="AWT3275" s="60"/>
      <c r="AWU3275" s="60"/>
      <c r="AWV3275" s="46"/>
      <c r="AWW3275" s="65"/>
      <c r="AWX3275" s="19"/>
      <c r="AWY3275" s="48"/>
      <c r="AWZ3275" s="41"/>
      <c r="AXA3275" s="44"/>
      <c r="AXB3275" s="18"/>
      <c r="AXC3275" s="16"/>
      <c r="AXD3275" s="36"/>
      <c r="AXE3275" s="36"/>
      <c r="AXF3275" s="36"/>
      <c r="AXG3275" s="36"/>
      <c r="AXH3275" s="36"/>
      <c r="AXI3275" s="36"/>
      <c r="AXJ3275" s="36"/>
      <c r="AXK3275" s="36"/>
      <c r="AXL3275" s="36"/>
      <c r="AXM3275" s="36"/>
      <c r="AXN3275" s="36"/>
      <c r="AXO3275" s="36"/>
      <c r="AXP3275" s="36"/>
      <c r="AXQ3275" s="12"/>
      <c r="AXR3275" s="12"/>
      <c r="AXS3275" s="12"/>
      <c r="AXT3275" s="53"/>
      <c r="AXV3275" s="41"/>
      <c r="AXW3275" s="40"/>
      <c r="AXX3275" s="44"/>
      <c r="AXY3275" s="62"/>
      <c r="AXZ3275" s="56"/>
      <c r="AYA3275" s="60"/>
      <c r="AYB3275" s="60"/>
      <c r="AYC3275" s="60"/>
      <c r="AYD3275" s="60"/>
      <c r="AYE3275" s="46"/>
      <c r="AYF3275" s="65"/>
      <c r="AYG3275" s="19"/>
      <c r="AYH3275" s="48"/>
      <c r="AYI3275" s="41"/>
      <c r="AYJ3275" s="44"/>
      <c r="AYK3275" s="18"/>
      <c r="AYL3275" s="16"/>
      <c r="AYM3275" s="36"/>
      <c r="AYN3275" s="36"/>
      <c r="AYO3275" s="36"/>
      <c r="AYP3275" s="36"/>
      <c r="AYQ3275" s="36"/>
      <c r="AYR3275" s="36"/>
      <c r="AYS3275" s="36"/>
      <c r="AYT3275" s="36"/>
      <c r="AYU3275" s="36"/>
      <c r="AYV3275" s="36"/>
      <c r="AYW3275" s="36"/>
      <c r="AYX3275" s="36"/>
      <c r="AYY3275" s="36"/>
      <c r="AYZ3275" s="12"/>
      <c r="AZA3275" s="12"/>
      <c r="AZB3275" s="12"/>
      <c r="AZC3275" s="53"/>
      <c r="AZE3275" s="41"/>
      <c r="AZF3275" s="40"/>
      <c r="AZG3275" s="44"/>
      <c r="AZH3275" s="62"/>
      <c r="AZI3275" s="56"/>
      <c r="AZJ3275" s="60"/>
      <c r="AZK3275" s="60"/>
      <c r="AZL3275" s="60"/>
      <c r="AZM3275" s="60"/>
      <c r="AZN3275" s="46"/>
      <c r="AZO3275" s="65"/>
      <c r="AZP3275" s="19"/>
      <c r="AZQ3275" s="48"/>
      <c r="AZR3275" s="41"/>
      <c r="AZS3275" s="44"/>
      <c r="AZT3275" s="18"/>
      <c r="AZU3275" s="16"/>
      <c r="AZV3275" s="36"/>
      <c r="AZW3275" s="36"/>
      <c r="AZX3275" s="36"/>
      <c r="AZY3275" s="36"/>
      <c r="AZZ3275" s="36"/>
      <c r="BAA3275" s="36"/>
      <c r="BAB3275" s="36"/>
      <c r="BAC3275" s="36"/>
      <c r="BAD3275" s="36"/>
      <c r="BAE3275" s="36"/>
      <c r="BAF3275" s="36"/>
      <c r="BAG3275" s="36"/>
      <c r="BAH3275" s="36"/>
      <c r="BAI3275" s="12"/>
      <c r="BAJ3275" s="12"/>
      <c r="BAK3275" s="12"/>
      <c r="BAL3275" s="53"/>
      <c r="BAN3275" s="41"/>
      <c r="BAO3275" s="40"/>
      <c r="BAP3275" s="44"/>
      <c r="BAQ3275" s="62"/>
      <c r="BAR3275" s="56"/>
      <c r="BAS3275" s="60"/>
      <c r="BAT3275" s="60"/>
      <c r="BAU3275" s="60"/>
      <c r="BAV3275" s="60"/>
      <c r="BAW3275" s="46"/>
      <c r="BAX3275" s="65"/>
      <c r="BAY3275" s="19"/>
      <c r="BAZ3275" s="48"/>
      <c r="BBA3275" s="41"/>
      <c r="BBB3275" s="44"/>
      <c r="BBC3275" s="18"/>
      <c r="BBD3275" s="16"/>
      <c r="BBE3275" s="36"/>
      <c r="BBF3275" s="36"/>
      <c r="BBG3275" s="36"/>
      <c r="BBH3275" s="36"/>
      <c r="BBI3275" s="36"/>
      <c r="BBJ3275" s="36"/>
      <c r="BBK3275" s="36"/>
      <c r="BBL3275" s="36"/>
      <c r="BBM3275" s="36"/>
      <c r="BBN3275" s="36"/>
      <c r="BBO3275" s="36"/>
      <c r="BBP3275" s="36"/>
      <c r="BBQ3275" s="36"/>
      <c r="BBR3275" s="12"/>
      <c r="BBS3275" s="12"/>
      <c r="BBT3275" s="12"/>
      <c r="BBU3275" s="53"/>
      <c r="BBW3275" s="41"/>
      <c r="BBX3275" s="40"/>
      <c r="BBY3275" s="44"/>
      <c r="BBZ3275" s="62"/>
      <c r="BCA3275" s="56"/>
      <c r="BCB3275" s="60"/>
      <c r="BCC3275" s="60"/>
      <c r="BCD3275" s="60"/>
      <c r="BCE3275" s="60"/>
      <c r="BCF3275" s="46"/>
      <c r="BCG3275" s="65"/>
      <c r="BCH3275" s="19"/>
      <c r="BCI3275" s="48"/>
      <c r="BCJ3275" s="41"/>
      <c r="BCK3275" s="44"/>
      <c r="BCL3275" s="18"/>
      <c r="BCM3275" s="16"/>
      <c r="BCN3275" s="36"/>
      <c r="BCO3275" s="36"/>
      <c r="BCP3275" s="36"/>
      <c r="BCQ3275" s="36"/>
      <c r="BCR3275" s="36"/>
      <c r="BCS3275" s="36"/>
      <c r="BCT3275" s="36"/>
      <c r="BCU3275" s="36"/>
      <c r="BCV3275" s="36"/>
      <c r="BCW3275" s="36"/>
      <c r="BCX3275" s="36"/>
      <c r="BCY3275" s="36"/>
      <c r="BCZ3275" s="36"/>
      <c r="BDA3275" s="12"/>
      <c r="BDB3275" s="12"/>
      <c r="BDC3275" s="12"/>
      <c r="BDD3275" s="53"/>
      <c r="BDF3275" s="41"/>
      <c r="BDG3275" s="40"/>
      <c r="BDH3275" s="44"/>
      <c r="BDI3275" s="62"/>
      <c r="BDJ3275" s="56"/>
      <c r="BDK3275" s="60"/>
      <c r="BDL3275" s="60"/>
      <c r="BDM3275" s="60"/>
      <c r="BDN3275" s="60"/>
      <c r="BDO3275" s="46"/>
      <c r="BDP3275" s="65"/>
      <c r="BDQ3275" s="19"/>
      <c r="BDR3275" s="48"/>
      <c r="BDS3275" s="41"/>
      <c r="BDT3275" s="44"/>
      <c r="BDU3275" s="18"/>
      <c r="BDV3275" s="16"/>
      <c r="BDW3275" s="36"/>
      <c r="BDX3275" s="36"/>
      <c r="BDY3275" s="36"/>
      <c r="BDZ3275" s="36"/>
      <c r="BEA3275" s="36"/>
      <c r="BEB3275" s="36"/>
      <c r="BEC3275" s="36"/>
      <c r="BED3275" s="36"/>
      <c r="BEE3275" s="36"/>
      <c r="BEF3275" s="36"/>
      <c r="BEG3275" s="36"/>
      <c r="BEH3275" s="36"/>
      <c r="BEI3275" s="36"/>
      <c r="BEJ3275" s="12"/>
      <c r="BEK3275" s="12"/>
      <c r="BEL3275" s="12"/>
      <c r="BEM3275" s="53"/>
      <c r="BEO3275" s="41"/>
      <c r="BEP3275" s="40"/>
      <c r="BEQ3275" s="44"/>
      <c r="BER3275" s="62"/>
      <c r="BES3275" s="56"/>
      <c r="BET3275" s="60"/>
      <c r="BEU3275" s="60"/>
      <c r="BEV3275" s="60"/>
      <c r="BEW3275" s="60"/>
      <c r="BEX3275" s="46"/>
      <c r="BEY3275" s="65"/>
      <c r="BEZ3275" s="19"/>
      <c r="BFA3275" s="48"/>
      <c r="BFB3275" s="41"/>
      <c r="BFC3275" s="44"/>
      <c r="BFD3275" s="18"/>
      <c r="BFE3275" s="16"/>
      <c r="BFF3275" s="36"/>
      <c r="BFG3275" s="36"/>
      <c r="BFH3275" s="36"/>
      <c r="BFI3275" s="36"/>
      <c r="BFJ3275" s="36"/>
      <c r="BFK3275" s="36"/>
      <c r="BFL3275" s="36"/>
      <c r="BFM3275" s="36"/>
      <c r="BFN3275" s="36"/>
      <c r="BFO3275" s="36"/>
      <c r="BFP3275" s="36"/>
      <c r="BFQ3275" s="36"/>
      <c r="BFR3275" s="36"/>
      <c r="BFS3275" s="12"/>
      <c r="BFT3275" s="12"/>
      <c r="BFU3275" s="12"/>
      <c r="BFV3275" s="53"/>
      <c r="BFX3275" s="41"/>
      <c r="BFY3275" s="40"/>
      <c r="BFZ3275" s="44"/>
      <c r="BGA3275" s="62"/>
      <c r="BGB3275" s="56"/>
      <c r="BGC3275" s="60"/>
      <c r="BGD3275" s="60"/>
      <c r="BGE3275" s="60"/>
      <c r="BGF3275" s="60"/>
      <c r="BGG3275" s="46"/>
      <c r="BGH3275" s="65"/>
      <c r="BGI3275" s="19"/>
      <c r="BGJ3275" s="48"/>
      <c r="BGK3275" s="41"/>
      <c r="BGL3275" s="44"/>
      <c r="BGM3275" s="18"/>
      <c r="BGN3275" s="16"/>
      <c r="BGO3275" s="36"/>
      <c r="BGP3275" s="36"/>
      <c r="BGQ3275" s="36"/>
      <c r="BGR3275" s="36"/>
      <c r="BGS3275" s="36"/>
      <c r="BGT3275" s="36"/>
      <c r="BGU3275" s="36"/>
      <c r="BGV3275" s="36"/>
      <c r="BGW3275" s="36"/>
      <c r="BGX3275" s="36"/>
      <c r="BGY3275" s="36"/>
      <c r="BGZ3275" s="36"/>
      <c r="BHA3275" s="36"/>
      <c r="BHB3275" s="12"/>
      <c r="BHC3275" s="12"/>
      <c r="BHD3275" s="12"/>
      <c r="BHE3275" s="53"/>
      <c r="BHG3275" s="41"/>
      <c r="BHH3275" s="40"/>
      <c r="BHI3275" s="44"/>
      <c r="BHJ3275" s="62"/>
      <c r="BHK3275" s="56"/>
      <c r="BHL3275" s="60"/>
      <c r="BHM3275" s="60"/>
      <c r="BHN3275" s="60"/>
      <c r="BHO3275" s="60"/>
      <c r="BHP3275" s="46"/>
      <c r="BHQ3275" s="65"/>
      <c r="BHR3275" s="19"/>
      <c r="BHS3275" s="48"/>
      <c r="BHT3275" s="41"/>
      <c r="BHU3275" s="44"/>
      <c r="BHV3275" s="18"/>
      <c r="BHW3275" s="16"/>
      <c r="BHX3275" s="36"/>
      <c r="BHY3275" s="36"/>
      <c r="BHZ3275" s="36"/>
      <c r="BIA3275" s="36"/>
      <c r="BIB3275" s="36"/>
      <c r="BIC3275" s="36"/>
      <c r="BID3275" s="36"/>
      <c r="BIE3275" s="36"/>
      <c r="BIF3275" s="36"/>
      <c r="BIG3275" s="36"/>
      <c r="BIH3275" s="36"/>
      <c r="BII3275" s="36"/>
      <c r="BIJ3275" s="36"/>
      <c r="BIK3275" s="12"/>
      <c r="BIL3275" s="12"/>
      <c r="BIM3275" s="12"/>
      <c r="BIN3275" s="53"/>
      <c r="BIP3275" s="41"/>
      <c r="BIQ3275" s="40"/>
      <c r="BIR3275" s="44"/>
      <c r="BIS3275" s="62"/>
      <c r="BIT3275" s="56"/>
      <c r="BIU3275" s="60"/>
      <c r="BIV3275" s="60"/>
      <c r="BIW3275" s="60"/>
      <c r="BIX3275" s="60"/>
      <c r="BIY3275" s="46"/>
      <c r="BIZ3275" s="65"/>
      <c r="BJA3275" s="19"/>
      <c r="BJB3275" s="48"/>
      <c r="BJC3275" s="41"/>
      <c r="BJD3275" s="44"/>
      <c r="BJE3275" s="18"/>
      <c r="BJF3275" s="16"/>
      <c r="BJG3275" s="36"/>
      <c r="BJH3275" s="36"/>
      <c r="BJI3275" s="36"/>
      <c r="BJJ3275" s="36"/>
      <c r="BJK3275" s="36"/>
      <c r="BJL3275" s="36"/>
      <c r="BJM3275" s="36"/>
      <c r="BJN3275" s="36"/>
      <c r="BJO3275" s="36"/>
      <c r="BJP3275" s="36"/>
      <c r="BJQ3275" s="36"/>
      <c r="BJR3275" s="36"/>
      <c r="BJS3275" s="36"/>
      <c r="BJT3275" s="12"/>
      <c r="BJU3275" s="12"/>
      <c r="BJV3275" s="12"/>
      <c r="BJW3275" s="53"/>
      <c r="BJY3275" s="41"/>
      <c r="BJZ3275" s="40"/>
      <c r="BKA3275" s="44"/>
      <c r="BKB3275" s="62"/>
      <c r="BKC3275" s="56"/>
      <c r="BKD3275" s="60"/>
      <c r="BKE3275" s="60"/>
      <c r="BKF3275" s="60"/>
      <c r="BKG3275" s="60"/>
      <c r="BKH3275" s="46"/>
      <c r="BKI3275" s="65"/>
      <c r="BKJ3275" s="19"/>
      <c r="BKK3275" s="48"/>
      <c r="BKL3275" s="41"/>
      <c r="BKM3275" s="44"/>
      <c r="BKN3275" s="18"/>
      <c r="BKO3275" s="16"/>
      <c r="BKP3275" s="36"/>
      <c r="BKQ3275" s="36"/>
      <c r="BKR3275" s="36"/>
      <c r="BKS3275" s="36"/>
      <c r="BKT3275" s="36"/>
      <c r="BKU3275" s="36"/>
      <c r="BKV3275" s="36"/>
      <c r="BKW3275" s="36"/>
      <c r="BKX3275" s="36"/>
      <c r="BKY3275" s="36"/>
      <c r="BKZ3275" s="36"/>
      <c r="BLA3275" s="36"/>
      <c r="BLB3275" s="36"/>
      <c r="BLC3275" s="12"/>
      <c r="BLD3275" s="12"/>
      <c r="BLE3275" s="12"/>
      <c r="BLF3275" s="53"/>
      <c r="BLH3275" s="41"/>
      <c r="BLI3275" s="40"/>
      <c r="BLJ3275" s="44"/>
      <c r="BLK3275" s="62"/>
      <c r="BLL3275" s="56"/>
      <c r="BLM3275" s="60"/>
      <c r="BLN3275" s="60"/>
      <c r="BLO3275" s="60"/>
      <c r="BLP3275" s="60"/>
      <c r="BLQ3275" s="46"/>
      <c r="BLR3275" s="65"/>
      <c r="BLS3275" s="19"/>
      <c r="BLT3275" s="48"/>
      <c r="BLU3275" s="41"/>
      <c r="BLV3275" s="44"/>
      <c r="BLW3275" s="18"/>
      <c r="BLX3275" s="16"/>
      <c r="BLY3275" s="36"/>
      <c r="BLZ3275" s="36"/>
      <c r="BMA3275" s="36"/>
      <c r="BMB3275" s="36"/>
      <c r="BMC3275" s="36"/>
      <c r="BMD3275" s="36"/>
      <c r="BME3275" s="36"/>
      <c r="BMF3275" s="36"/>
      <c r="BMG3275" s="36"/>
      <c r="BMH3275" s="36"/>
      <c r="BMI3275" s="36"/>
      <c r="BMJ3275" s="36"/>
      <c r="BMK3275" s="36"/>
      <c r="BML3275" s="12"/>
      <c r="BMM3275" s="12"/>
      <c r="BMN3275" s="12"/>
      <c r="BMO3275" s="53"/>
      <c r="BMQ3275" s="41"/>
      <c r="BMR3275" s="40"/>
      <c r="BMS3275" s="44"/>
      <c r="BMT3275" s="62"/>
      <c r="BMU3275" s="56"/>
      <c r="BMV3275" s="60"/>
      <c r="BMW3275" s="60"/>
      <c r="BMX3275" s="60"/>
      <c r="BMY3275" s="60"/>
      <c r="BMZ3275" s="46"/>
      <c r="BNA3275" s="65"/>
      <c r="BNB3275" s="19"/>
      <c r="BNC3275" s="48"/>
      <c r="BND3275" s="41"/>
      <c r="BNE3275" s="44"/>
      <c r="BNF3275" s="18"/>
      <c r="BNG3275" s="16"/>
      <c r="BNH3275" s="36"/>
      <c r="BNI3275" s="36"/>
      <c r="BNJ3275" s="36"/>
      <c r="BNK3275" s="36"/>
      <c r="BNL3275" s="36"/>
      <c r="BNM3275" s="36"/>
      <c r="BNN3275" s="36"/>
      <c r="BNO3275" s="36"/>
      <c r="BNP3275" s="36"/>
      <c r="BNQ3275" s="36"/>
      <c r="BNR3275" s="36"/>
      <c r="BNS3275" s="36"/>
      <c r="BNT3275" s="36"/>
      <c r="BNU3275" s="12"/>
      <c r="BNV3275" s="12"/>
      <c r="BNW3275" s="12"/>
      <c r="BNX3275" s="53"/>
      <c r="BNZ3275" s="41"/>
      <c r="BOA3275" s="40"/>
      <c r="BOB3275" s="44"/>
      <c r="BOC3275" s="62"/>
      <c r="BOD3275" s="56"/>
      <c r="BOE3275" s="60"/>
      <c r="BOF3275" s="60"/>
      <c r="BOG3275" s="60"/>
      <c r="BOH3275" s="60"/>
      <c r="BOI3275" s="46"/>
      <c r="BOJ3275" s="65"/>
      <c r="BOK3275" s="19"/>
      <c r="BOL3275" s="48"/>
      <c r="BOM3275" s="41"/>
      <c r="BON3275" s="44"/>
      <c r="BOO3275" s="18"/>
      <c r="BOP3275" s="16"/>
      <c r="BOQ3275" s="36"/>
      <c r="BOR3275" s="36"/>
      <c r="BOS3275" s="36"/>
      <c r="BOT3275" s="36"/>
      <c r="BOU3275" s="36"/>
      <c r="BOV3275" s="36"/>
      <c r="BOW3275" s="36"/>
      <c r="BOX3275" s="36"/>
      <c r="BOY3275" s="36"/>
      <c r="BOZ3275" s="36"/>
      <c r="BPA3275" s="36"/>
      <c r="BPB3275" s="36"/>
      <c r="BPC3275" s="36"/>
      <c r="BPD3275" s="12"/>
      <c r="BPE3275" s="12"/>
      <c r="BPF3275" s="12"/>
      <c r="BPG3275" s="53"/>
      <c r="BPI3275" s="41"/>
      <c r="BPJ3275" s="40"/>
      <c r="BPK3275" s="44"/>
      <c r="BPL3275" s="62"/>
      <c r="BPM3275" s="56"/>
      <c r="BPN3275" s="60"/>
      <c r="BPO3275" s="60"/>
      <c r="BPP3275" s="60"/>
      <c r="BPQ3275" s="60"/>
      <c r="BPR3275" s="46"/>
      <c r="BPS3275" s="65"/>
      <c r="BPT3275" s="19"/>
      <c r="BPU3275" s="48"/>
      <c r="BPV3275" s="41"/>
      <c r="BPW3275" s="44"/>
      <c r="BPX3275" s="18"/>
      <c r="BPY3275" s="16"/>
      <c r="BPZ3275" s="36"/>
      <c r="BQA3275" s="36"/>
      <c r="BQB3275" s="36"/>
      <c r="BQC3275" s="36"/>
      <c r="BQD3275" s="36"/>
      <c r="BQE3275" s="36"/>
      <c r="BQF3275" s="36"/>
      <c r="BQG3275" s="36"/>
      <c r="BQH3275" s="36"/>
      <c r="BQI3275" s="36"/>
      <c r="BQJ3275" s="36"/>
      <c r="BQK3275" s="36"/>
      <c r="BQL3275" s="36"/>
      <c r="BQM3275" s="12"/>
      <c r="BQN3275" s="12"/>
      <c r="BQO3275" s="12"/>
      <c r="BQP3275" s="53"/>
      <c r="BQR3275" s="41"/>
      <c r="BQS3275" s="40"/>
      <c r="BQT3275" s="44"/>
      <c r="BQU3275" s="62"/>
      <c r="BQV3275" s="56"/>
      <c r="BQW3275" s="60"/>
      <c r="BQX3275" s="60"/>
      <c r="BQY3275" s="60"/>
      <c r="BQZ3275" s="60"/>
      <c r="BRA3275" s="46"/>
      <c r="BRB3275" s="65"/>
      <c r="BRC3275" s="19"/>
      <c r="BRD3275" s="48"/>
      <c r="BRE3275" s="41"/>
      <c r="BRF3275" s="44"/>
      <c r="BRG3275" s="18"/>
      <c r="BRH3275" s="16"/>
      <c r="BRI3275" s="36"/>
      <c r="BRJ3275" s="36"/>
      <c r="BRK3275" s="36"/>
      <c r="BRL3275" s="36"/>
      <c r="BRM3275" s="36"/>
      <c r="BRN3275" s="36"/>
      <c r="BRO3275" s="36"/>
      <c r="BRP3275" s="36"/>
      <c r="BRQ3275" s="36"/>
      <c r="BRR3275" s="36"/>
      <c r="BRS3275" s="36"/>
      <c r="BRT3275" s="36"/>
      <c r="BRU3275" s="36"/>
      <c r="BRV3275" s="12"/>
      <c r="BRW3275" s="12"/>
      <c r="BRX3275" s="12"/>
      <c r="BRY3275" s="53"/>
      <c r="BSA3275" s="41"/>
      <c r="BSB3275" s="40"/>
      <c r="BSC3275" s="44"/>
      <c r="BSD3275" s="62"/>
      <c r="BSE3275" s="56"/>
      <c r="BSF3275" s="60"/>
      <c r="BSG3275" s="60"/>
      <c r="BSH3275" s="60"/>
      <c r="BSI3275" s="60"/>
      <c r="BSJ3275" s="46"/>
      <c r="BSK3275" s="65"/>
      <c r="BSL3275" s="19"/>
      <c r="BSM3275" s="48"/>
      <c r="BSN3275" s="41"/>
      <c r="BSO3275" s="44"/>
      <c r="BSP3275" s="18"/>
      <c r="BSQ3275" s="16"/>
      <c r="BSR3275" s="36"/>
      <c r="BSS3275" s="36"/>
      <c r="BST3275" s="36"/>
      <c r="BSU3275" s="36"/>
      <c r="BSV3275" s="36"/>
      <c r="BSW3275" s="36"/>
      <c r="BSX3275" s="36"/>
      <c r="BSY3275" s="36"/>
      <c r="BSZ3275" s="36"/>
      <c r="BTA3275" s="36"/>
      <c r="BTB3275" s="36"/>
      <c r="BTC3275" s="36"/>
      <c r="BTD3275" s="36"/>
      <c r="BTE3275" s="12"/>
      <c r="BTF3275" s="12"/>
      <c r="BTG3275" s="12"/>
      <c r="BTH3275" s="53"/>
      <c r="BTJ3275" s="41"/>
      <c r="BTK3275" s="40"/>
      <c r="BTL3275" s="44"/>
      <c r="BTM3275" s="62"/>
      <c r="BTN3275" s="56"/>
      <c r="BTO3275" s="60"/>
      <c r="BTP3275" s="60"/>
      <c r="BTQ3275" s="60"/>
      <c r="BTR3275" s="60"/>
      <c r="BTS3275" s="46"/>
      <c r="BTT3275" s="65"/>
      <c r="BTU3275" s="19"/>
      <c r="BTV3275" s="48"/>
      <c r="BTW3275" s="41"/>
      <c r="BTX3275" s="44"/>
      <c r="BTY3275" s="18"/>
      <c r="BTZ3275" s="16"/>
      <c r="BUA3275" s="36"/>
      <c r="BUB3275" s="36"/>
      <c r="BUC3275" s="36"/>
      <c r="BUD3275" s="36"/>
      <c r="BUE3275" s="36"/>
      <c r="BUF3275" s="36"/>
      <c r="BUG3275" s="36"/>
      <c r="BUH3275" s="36"/>
      <c r="BUI3275" s="36"/>
      <c r="BUJ3275" s="36"/>
      <c r="BUK3275" s="36"/>
      <c r="BUL3275" s="36"/>
      <c r="BUM3275" s="36"/>
      <c r="BUN3275" s="12"/>
      <c r="BUO3275" s="12"/>
      <c r="BUP3275" s="12"/>
      <c r="BUQ3275" s="53"/>
      <c r="BUS3275" s="41"/>
      <c r="BUT3275" s="40"/>
      <c r="BUU3275" s="44"/>
      <c r="BUV3275" s="62"/>
      <c r="BUW3275" s="56"/>
      <c r="BUX3275" s="60"/>
      <c r="BUY3275" s="60"/>
      <c r="BUZ3275" s="60"/>
      <c r="BVA3275" s="60"/>
      <c r="BVB3275" s="46"/>
      <c r="BVC3275" s="65"/>
      <c r="BVD3275" s="19"/>
      <c r="BVE3275" s="48"/>
      <c r="BVF3275" s="41"/>
      <c r="BVG3275" s="44"/>
      <c r="BVH3275" s="18"/>
      <c r="BVI3275" s="16"/>
      <c r="BVJ3275" s="36"/>
      <c r="BVK3275" s="36"/>
      <c r="BVL3275" s="36"/>
      <c r="BVM3275" s="36"/>
      <c r="BVN3275" s="36"/>
      <c r="BVO3275" s="36"/>
      <c r="BVP3275" s="36"/>
      <c r="BVQ3275" s="36"/>
      <c r="BVR3275" s="36"/>
      <c r="BVS3275" s="36"/>
      <c r="BVT3275" s="36"/>
      <c r="BVU3275" s="36"/>
      <c r="BVV3275" s="36"/>
      <c r="BVW3275" s="12"/>
      <c r="BVX3275" s="12"/>
      <c r="BVY3275" s="12"/>
      <c r="BVZ3275" s="53"/>
      <c r="BWB3275" s="41"/>
      <c r="BWC3275" s="40"/>
      <c r="BWD3275" s="44"/>
      <c r="BWE3275" s="62"/>
      <c r="BWF3275" s="56"/>
      <c r="BWG3275" s="60"/>
      <c r="BWH3275" s="60"/>
      <c r="BWI3275" s="60"/>
      <c r="BWJ3275" s="60"/>
      <c r="BWK3275" s="46"/>
      <c r="BWL3275" s="65"/>
      <c r="BWM3275" s="19"/>
      <c r="BWN3275" s="48"/>
      <c r="BWO3275" s="41"/>
      <c r="BWP3275" s="44"/>
      <c r="BWQ3275" s="18"/>
      <c r="BWR3275" s="16"/>
      <c r="BWS3275" s="36"/>
      <c r="BWT3275" s="36"/>
      <c r="BWU3275" s="36"/>
      <c r="BWV3275" s="36"/>
      <c r="BWW3275" s="36"/>
      <c r="BWX3275" s="36"/>
      <c r="BWY3275" s="36"/>
      <c r="BWZ3275" s="36"/>
      <c r="BXA3275" s="36"/>
      <c r="BXB3275" s="36"/>
      <c r="BXC3275" s="36"/>
      <c r="BXD3275" s="36"/>
      <c r="BXE3275" s="36"/>
      <c r="BXF3275" s="12"/>
      <c r="BXG3275" s="12"/>
      <c r="BXH3275" s="12"/>
      <c r="BXI3275" s="53"/>
      <c r="BXK3275" s="41"/>
      <c r="BXL3275" s="40"/>
      <c r="BXM3275" s="44"/>
      <c r="BXN3275" s="62"/>
      <c r="BXO3275" s="56"/>
      <c r="BXP3275" s="60"/>
      <c r="BXQ3275" s="60"/>
      <c r="BXR3275" s="60"/>
      <c r="BXS3275" s="60"/>
      <c r="BXT3275" s="46"/>
      <c r="BXU3275" s="65"/>
      <c r="BXV3275" s="19"/>
      <c r="BXW3275" s="48"/>
      <c r="BXX3275" s="41"/>
      <c r="BXY3275" s="44"/>
      <c r="BXZ3275" s="18"/>
      <c r="BYA3275" s="16"/>
      <c r="BYB3275" s="36"/>
      <c r="BYC3275" s="36"/>
      <c r="BYD3275" s="36"/>
      <c r="BYE3275" s="36"/>
      <c r="BYF3275" s="36"/>
      <c r="BYG3275" s="36"/>
      <c r="BYH3275" s="36"/>
      <c r="BYI3275" s="36"/>
      <c r="BYJ3275" s="36"/>
      <c r="BYK3275" s="36"/>
      <c r="BYL3275" s="36"/>
      <c r="BYM3275" s="36"/>
      <c r="BYN3275" s="36"/>
      <c r="BYO3275" s="12"/>
      <c r="BYP3275" s="12"/>
      <c r="BYQ3275" s="12"/>
      <c r="BYR3275" s="53"/>
      <c r="BYT3275" s="41"/>
      <c r="BYU3275" s="40"/>
      <c r="BYV3275" s="44"/>
      <c r="BYW3275" s="62"/>
      <c r="BYX3275" s="56"/>
      <c r="BYY3275" s="60"/>
      <c r="BYZ3275" s="60"/>
      <c r="BZA3275" s="60"/>
      <c r="BZB3275" s="60"/>
      <c r="BZC3275" s="46"/>
      <c r="BZD3275" s="65"/>
      <c r="BZE3275" s="19"/>
      <c r="BZF3275" s="48"/>
      <c r="BZG3275" s="41"/>
      <c r="BZH3275" s="44"/>
      <c r="BZI3275" s="18"/>
      <c r="BZJ3275" s="16"/>
      <c r="BZK3275" s="36"/>
      <c r="BZL3275" s="36"/>
      <c r="BZM3275" s="36"/>
      <c r="BZN3275" s="36"/>
      <c r="BZO3275" s="36"/>
      <c r="BZP3275" s="36"/>
      <c r="BZQ3275" s="36"/>
      <c r="BZR3275" s="36"/>
      <c r="BZS3275" s="36"/>
      <c r="BZT3275" s="36"/>
      <c r="BZU3275" s="36"/>
      <c r="BZV3275" s="36"/>
      <c r="BZW3275" s="36"/>
      <c r="BZX3275" s="12"/>
      <c r="BZY3275" s="12"/>
      <c r="BZZ3275" s="12"/>
      <c r="CAA3275" s="53"/>
      <c r="CAC3275" s="41"/>
      <c r="CAD3275" s="40"/>
      <c r="CAE3275" s="44"/>
      <c r="CAF3275" s="62"/>
      <c r="CAG3275" s="56"/>
      <c r="CAH3275" s="60"/>
      <c r="CAI3275" s="60"/>
      <c r="CAJ3275" s="60"/>
      <c r="CAK3275" s="60"/>
      <c r="CAL3275" s="46"/>
      <c r="CAM3275" s="65"/>
      <c r="CAN3275" s="19"/>
      <c r="CAO3275" s="48"/>
      <c r="CAP3275" s="41"/>
      <c r="CAQ3275" s="44"/>
      <c r="CAR3275" s="18"/>
      <c r="CAS3275" s="16"/>
      <c r="CAT3275" s="36"/>
      <c r="CAU3275" s="36"/>
      <c r="CAV3275" s="36"/>
      <c r="CAW3275" s="36"/>
      <c r="CAX3275" s="36"/>
      <c r="CAY3275" s="36"/>
      <c r="CAZ3275" s="36"/>
      <c r="CBA3275" s="36"/>
      <c r="CBB3275" s="36"/>
      <c r="CBC3275" s="36"/>
      <c r="CBD3275" s="36"/>
      <c r="CBE3275" s="36"/>
      <c r="CBF3275" s="36"/>
      <c r="CBG3275" s="12"/>
      <c r="CBH3275" s="12"/>
      <c r="CBI3275" s="12"/>
      <c r="CBJ3275" s="53"/>
      <c r="CBL3275" s="41"/>
      <c r="CBM3275" s="40"/>
      <c r="CBN3275" s="44"/>
      <c r="CBO3275" s="62"/>
      <c r="CBP3275" s="56"/>
      <c r="CBQ3275" s="60"/>
      <c r="CBR3275" s="60"/>
      <c r="CBS3275" s="60"/>
      <c r="CBT3275" s="60"/>
      <c r="CBU3275" s="46"/>
      <c r="CBV3275" s="65"/>
      <c r="CBW3275" s="19"/>
      <c r="CBX3275" s="48"/>
      <c r="CBY3275" s="41"/>
      <c r="CBZ3275" s="44"/>
      <c r="CCA3275" s="18"/>
      <c r="CCB3275" s="16"/>
      <c r="CCC3275" s="36"/>
      <c r="CCD3275" s="36"/>
      <c r="CCE3275" s="36"/>
      <c r="CCF3275" s="36"/>
      <c r="CCG3275" s="36"/>
      <c r="CCH3275" s="36"/>
      <c r="CCI3275" s="36"/>
      <c r="CCJ3275" s="36"/>
      <c r="CCK3275" s="36"/>
      <c r="CCL3275" s="36"/>
      <c r="CCM3275" s="36"/>
      <c r="CCN3275" s="36"/>
      <c r="CCO3275" s="36"/>
      <c r="CCP3275" s="12"/>
      <c r="CCQ3275" s="12"/>
      <c r="CCR3275" s="12"/>
      <c r="CCS3275" s="53"/>
      <c r="CCU3275" s="41"/>
      <c r="CCV3275" s="40"/>
      <c r="CCW3275" s="44"/>
      <c r="CCX3275" s="62"/>
      <c r="CCY3275" s="56"/>
      <c r="CCZ3275" s="60"/>
      <c r="CDA3275" s="60"/>
      <c r="CDB3275" s="60"/>
      <c r="CDC3275" s="60"/>
      <c r="CDD3275" s="46"/>
      <c r="CDE3275" s="65"/>
      <c r="CDF3275" s="19"/>
      <c r="CDG3275" s="48"/>
      <c r="CDH3275" s="41"/>
      <c r="CDI3275" s="44"/>
      <c r="CDJ3275" s="18"/>
      <c r="CDK3275" s="16"/>
      <c r="CDL3275" s="36"/>
      <c r="CDM3275" s="36"/>
      <c r="CDN3275" s="36"/>
      <c r="CDO3275" s="36"/>
      <c r="CDP3275" s="36"/>
      <c r="CDQ3275" s="36"/>
      <c r="CDR3275" s="36"/>
      <c r="CDS3275" s="36"/>
      <c r="CDT3275" s="36"/>
      <c r="CDU3275" s="36"/>
      <c r="CDV3275" s="36"/>
      <c r="CDW3275" s="36"/>
      <c r="CDX3275" s="36"/>
      <c r="CDY3275" s="12"/>
      <c r="CDZ3275" s="12"/>
      <c r="CEA3275" s="12"/>
      <c r="CEB3275" s="53"/>
      <c r="CED3275" s="41"/>
      <c r="CEE3275" s="40"/>
      <c r="CEF3275" s="44"/>
      <c r="CEG3275" s="62"/>
      <c r="CEH3275" s="56"/>
      <c r="CEI3275" s="60"/>
      <c r="CEJ3275" s="60"/>
      <c r="CEK3275" s="60"/>
      <c r="CEL3275" s="60"/>
      <c r="CEM3275" s="46"/>
      <c r="CEN3275" s="65"/>
      <c r="CEO3275" s="19"/>
      <c r="CEP3275" s="48"/>
      <c r="CEQ3275" s="41"/>
      <c r="CER3275" s="44"/>
      <c r="CES3275" s="18"/>
      <c r="CET3275" s="16"/>
      <c r="CEU3275" s="36"/>
      <c r="CEV3275" s="36"/>
      <c r="CEW3275" s="36"/>
      <c r="CEX3275" s="36"/>
      <c r="CEY3275" s="36"/>
      <c r="CEZ3275" s="36"/>
      <c r="CFA3275" s="36"/>
      <c r="CFB3275" s="36"/>
      <c r="CFC3275" s="36"/>
      <c r="CFD3275" s="36"/>
      <c r="CFE3275" s="36"/>
      <c r="CFF3275" s="36"/>
      <c r="CFG3275" s="36"/>
      <c r="CFH3275" s="12"/>
      <c r="CFI3275" s="12"/>
      <c r="CFJ3275" s="12"/>
      <c r="CFK3275" s="53"/>
      <c r="CFM3275" s="41"/>
      <c r="CFN3275" s="40"/>
      <c r="CFO3275" s="44"/>
      <c r="CFP3275" s="62"/>
      <c r="CFQ3275" s="56"/>
      <c r="CFR3275" s="60"/>
      <c r="CFS3275" s="60"/>
      <c r="CFT3275" s="60"/>
      <c r="CFU3275" s="60"/>
      <c r="CFV3275" s="46"/>
      <c r="CFW3275" s="65"/>
      <c r="CFX3275" s="19"/>
      <c r="CFY3275" s="48"/>
      <c r="CFZ3275" s="41"/>
      <c r="CGA3275" s="44"/>
      <c r="CGB3275" s="18"/>
      <c r="CGC3275" s="16"/>
      <c r="CGD3275" s="36"/>
      <c r="CGE3275" s="36"/>
      <c r="CGF3275" s="36"/>
      <c r="CGG3275" s="36"/>
      <c r="CGH3275" s="36"/>
      <c r="CGI3275" s="36"/>
      <c r="CGJ3275" s="36"/>
      <c r="CGK3275" s="36"/>
      <c r="CGL3275" s="36"/>
      <c r="CGM3275" s="36"/>
      <c r="CGN3275" s="36"/>
      <c r="CGO3275" s="36"/>
      <c r="CGP3275" s="36"/>
      <c r="CGQ3275" s="12"/>
      <c r="CGR3275" s="12"/>
      <c r="CGS3275" s="12"/>
      <c r="CGT3275" s="53"/>
      <c r="CGV3275" s="41"/>
      <c r="CGW3275" s="40"/>
      <c r="CGX3275" s="44"/>
      <c r="CGY3275" s="62"/>
      <c r="CGZ3275" s="56"/>
      <c r="CHA3275" s="60"/>
      <c r="CHB3275" s="60"/>
      <c r="CHC3275" s="60"/>
      <c r="CHD3275" s="60"/>
      <c r="CHE3275" s="46"/>
      <c r="CHF3275" s="65"/>
      <c r="CHG3275" s="19"/>
      <c r="CHH3275" s="48"/>
      <c r="CHI3275" s="41"/>
      <c r="CHJ3275" s="44"/>
      <c r="CHK3275" s="18"/>
      <c r="CHL3275" s="16"/>
      <c r="CHM3275" s="36"/>
      <c r="CHN3275" s="36"/>
      <c r="CHO3275" s="36"/>
      <c r="CHP3275" s="36"/>
      <c r="CHQ3275" s="36"/>
      <c r="CHR3275" s="36"/>
      <c r="CHS3275" s="36"/>
      <c r="CHT3275" s="36"/>
      <c r="CHU3275" s="36"/>
      <c r="CHV3275" s="36"/>
      <c r="CHW3275" s="36"/>
      <c r="CHX3275" s="36"/>
      <c r="CHY3275" s="36"/>
      <c r="CHZ3275" s="12"/>
      <c r="CIA3275" s="12"/>
      <c r="CIB3275" s="12"/>
      <c r="CIC3275" s="53"/>
      <c r="CIE3275" s="41"/>
      <c r="CIF3275" s="40"/>
      <c r="CIG3275" s="44"/>
      <c r="CIH3275" s="62"/>
      <c r="CII3275" s="56"/>
      <c r="CIJ3275" s="60"/>
      <c r="CIK3275" s="60"/>
      <c r="CIL3275" s="60"/>
      <c r="CIM3275" s="60"/>
      <c r="CIN3275" s="46"/>
      <c r="CIO3275" s="65"/>
      <c r="CIP3275" s="19"/>
      <c r="CIQ3275" s="48"/>
      <c r="CIR3275" s="41"/>
      <c r="CIS3275" s="44"/>
      <c r="CIT3275" s="18"/>
      <c r="CIU3275" s="16"/>
      <c r="CIV3275" s="36"/>
      <c r="CIW3275" s="36"/>
      <c r="CIX3275" s="36"/>
      <c r="CIY3275" s="36"/>
      <c r="CIZ3275" s="36"/>
      <c r="CJA3275" s="36"/>
      <c r="CJB3275" s="36"/>
      <c r="CJC3275" s="36"/>
      <c r="CJD3275" s="36"/>
      <c r="CJE3275" s="36"/>
      <c r="CJF3275" s="36"/>
      <c r="CJG3275" s="36"/>
      <c r="CJH3275" s="36"/>
      <c r="CJI3275" s="12"/>
      <c r="CJJ3275" s="12"/>
      <c r="CJK3275" s="12"/>
      <c r="CJL3275" s="53"/>
      <c r="CJN3275" s="41"/>
      <c r="CJO3275" s="40"/>
      <c r="CJP3275" s="44"/>
      <c r="CJQ3275" s="62"/>
      <c r="CJR3275" s="56"/>
      <c r="CJS3275" s="60"/>
      <c r="CJT3275" s="60"/>
      <c r="CJU3275" s="60"/>
      <c r="CJV3275" s="60"/>
      <c r="CJW3275" s="46"/>
      <c r="CJX3275" s="65"/>
      <c r="CJY3275" s="19"/>
      <c r="CJZ3275" s="48"/>
      <c r="CKA3275" s="41"/>
      <c r="CKB3275" s="44"/>
      <c r="CKC3275" s="18"/>
      <c r="CKD3275" s="16"/>
      <c r="CKE3275" s="36"/>
      <c r="CKF3275" s="36"/>
      <c r="CKG3275" s="36"/>
      <c r="CKH3275" s="36"/>
      <c r="CKI3275" s="36"/>
      <c r="CKJ3275" s="36"/>
      <c r="CKK3275" s="36"/>
      <c r="CKL3275" s="36"/>
      <c r="CKM3275" s="36"/>
      <c r="CKN3275" s="36"/>
      <c r="CKO3275" s="36"/>
      <c r="CKP3275" s="36"/>
      <c r="CKQ3275" s="36"/>
      <c r="CKR3275" s="12"/>
      <c r="CKS3275" s="12"/>
      <c r="CKT3275" s="12"/>
      <c r="CKU3275" s="53"/>
      <c r="CKW3275" s="41"/>
      <c r="CKX3275" s="40"/>
      <c r="CKY3275" s="44"/>
      <c r="CKZ3275" s="62"/>
      <c r="CLA3275" s="56"/>
      <c r="CLB3275" s="60"/>
      <c r="CLC3275" s="60"/>
      <c r="CLD3275" s="60"/>
      <c r="CLE3275" s="60"/>
      <c r="CLF3275" s="46"/>
      <c r="CLG3275" s="65"/>
      <c r="CLH3275" s="19"/>
      <c r="CLI3275" s="48"/>
      <c r="CLJ3275" s="41"/>
      <c r="CLK3275" s="44"/>
      <c r="CLL3275" s="18"/>
      <c r="CLM3275" s="16"/>
      <c r="CLN3275" s="36"/>
      <c r="CLO3275" s="36"/>
      <c r="CLP3275" s="36"/>
      <c r="CLQ3275" s="36"/>
      <c r="CLR3275" s="36"/>
      <c r="CLS3275" s="36"/>
      <c r="CLT3275" s="36"/>
      <c r="CLU3275" s="36"/>
      <c r="CLV3275" s="36"/>
      <c r="CLW3275" s="36"/>
      <c r="CLX3275" s="36"/>
      <c r="CLY3275" s="36"/>
      <c r="CLZ3275" s="36"/>
      <c r="CMA3275" s="12"/>
      <c r="CMB3275" s="12"/>
      <c r="CMC3275" s="12"/>
      <c r="CMD3275" s="53"/>
      <c r="CMF3275" s="41"/>
      <c r="CMG3275" s="40"/>
      <c r="CMH3275" s="44"/>
      <c r="CMI3275" s="62"/>
      <c r="CMJ3275" s="56"/>
      <c r="CMK3275" s="60"/>
      <c r="CML3275" s="60"/>
      <c r="CMM3275" s="60"/>
      <c r="CMN3275" s="60"/>
      <c r="CMO3275" s="46"/>
      <c r="CMP3275" s="65"/>
      <c r="CMQ3275" s="19"/>
      <c r="CMR3275" s="48"/>
      <c r="CMS3275" s="41"/>
      <c r="CMT3275" s="44"/>
      <c r="CMU3275" s="18"/>
      <c r="CMV3275" s="16"/>
      <c r="CMW3275" s="36"/>
      <c r="CMX3275" s="36"/>
      <c r="CMY3275" s="36"/>
      <c r="CMZ3275" s="36"/>
      <c r="CNA3275" s="36"/>
      <c r="CNB3275" s="36"/>
      <c r="CNC3275" s="36"/>
      <c r="CND3275" s="36"/>
      <c r="CNE3275" s="36"/>
      <c r="CNF3275" s="36"/>
      <c r="CNG3275" s="36"/>
      <c r="CNH3275" s="36"/>
      <c r="CNI3275" s="36"/>
      <c r="CNJ3275" s="12"/>
      <c r="CNK3275" s="12"/>
      <c r="CNL3275" s="12"/>
      <c r="CNM3275" s="53"/>
      <c r="CNO3275" s="41"/>
      <c r="CNP3275" s="40"/>
      <c r="CNQ3275" s="44"/>
      <c r="CNR3275" s="62"/>
      <c r="CNS3275" s="56"/>
      <c r="CNT3275" s="60"/>
      <c r="CNU3275" s="60"/>
      <c r="CNV3275" s="60"/>
      <c r="CNW3275" s="60"/>
      <c r="CNX3275" s="46"/>
      <c r="CNY3275" s="65"/>
      <c r="CNZ3275" s="19"/>
      <c r="COA3275" s="48"/>
      <c r="COB3275" s="41"/>
      <c r="COC3275" s="44"/>
      <c r="COD3275" s="18"/>
      <c r="COE3275" s="16"/>
      <c r="COF3275" s="36"/>
      <c r="COG3275" s="36"/>
      <c r="COH3275" s="36"/>
      <c r="COI3275" s="36"/>
      <c r="COJ3275" s="36"/>
      <c r="COK3275" s="36"/>
      <c r="COL3275" s="36"/>
      <c r="COM3275" s="36"/>
      <c r="CON3275" s="36"/>
      <c r="COO3275" s="36"/>
      <c r="COP3275" s="36"/>
      <c r="COQ3275" s="36"/>
      <c r="COR3275" s="36"/>
      <c r="COS3275" s="12"/>
      <c r="COT3275" s="12"/>
      <c r="COU3275" s="12"/>
      <c r="COV3275" s="53"/>
      <c r="COX3275" s="41"/>
      <c r="COY3275" s="40"/>
      <c r="COZ3275" s="44"/>
      <c r="CPA3275" s="62"/>
      <c r="CPB3275" s="56"/>
      <c r="CPC3275" s="60"/>
      <c r="CPD3275" s="60"/>
      <c r="CPE3275" s="60"/>
      <c r="CPF3275" s="60"/>
      <c r="CPG3275" s="46"/>
      <c r="CPH3275" s="65"/>
      <c r="CPI3275" s="19"/>
      <c r="CPJ3275" s="48"/>
      <c r="CPK3275" s="41"/>
      <c r="CPL3275" s="44"/>
      <c r="CPM3275" s="18"/>
      <c r="CPN3275" s="16"/>
      <c r="CPO3275" s="36"/>
      <c r="CPP3275" s="36"/>
      <c r="CPQ3275" s="36"/>
      <c r="CPR3275" s="36"/>
      <c r="CPS3275" s="36"/>
      <c r="CPT3275" s="36"/>
      <c r="CPU3275" s="36"/>
      <c r="CPV3275" s="36"/>
      <c r="CPW3275" s="36"/>
      <c r="CPX3275" s="36"/>
      <c r="CPY3275" s="36"/>
      <c r="CPZ3275" s="36"/>
      <c r="CQA3275" s="36"/>
      <c r="CQB3275" s="12"/>
      <c r="CQC3275" s="12"/>
      <c r="CQD3275" s="12"/>
      <c r="CQE3275" s="53"/>
      <c r="CQG3275" s="41"/>
      <c r="CQH3275" s="40"/>
      <c r="CQI3275" s="44"/>
      <c r="CQJ3275" s="62"/>
      <c r="CQK3275" s="56"/>
      <c r="CQL3275" s="60"/>
      <c r="CQM3275" s="60"/>
      <c r="CQN3275" s="60"/>
      <c r="CQO3275" s="60"/>
      <c r="CQP3275" s="46"/>
      <c r="CQQ3275" s="65"/>
      <c r="CQR3275" s="19"/>
      <c r="CQS3275" s="48"/>
      <c r="CQT3275" s="41"/>
      <c r="CQU3275" s="44"/>
      <c r="CQV3275" s="18"/>
      <c r="CQW3275" s="16"/>
      <c r="CQX3275" s="36"/>
      <c r="CQY3275" s="36"/>
      <c r="CQZ3275" s="36"/>
      <c r="CRA3275" s="36"/>
      <c r="CRB3275" s="36"/>
      <c r="CRC3275" s="36"/>
      <c r="CRD3275" s="36"/>
      <c r="CRE3275" s="36"/>
      <c r="CRF3275" s="36"/>
      <c r="CRG3275" s="36"/>
      <c r="CRH3275" s="36"/>
      <c r="CRI3275" s="36"/>
      <c r="CRJ3275" s="36"/>
      <c r="CRK3275" s="12"/>
      <c r="CRL3275" s="12"/>
      <c r="CRM3275" s="12"/>
      <c r="CRN3275" s="53"/>
      <c r="CRP3275" s="41"/>
      <c r="CRQ3275" s="40"/>
      <c r="CRR3275" s="44"/>
      <c r="CRS3275" s="62"/>
      <c r="CRT3275" s="56"/>
      <c r="CRU3275" s="60"/>
      <c r="CRV3275" s="60"/>
      <c r="CRW3275" s="60"/>
      <c r="CRX3275" s="60"/>
      <c r="CRY3275" s="46"/>
      <c r="CRZ3275" s="65"/>
      <c r="CSA3275" s="19"/>
      <c r="CSB3275" s="48"/>
      <c r="CSC3275" s="41"/>
      <c r="CSD3275" s="44"/>
      <c r="CSE3275" s="18"/>
      <c r="CSF3275" s="16"/>
      <c r="CSG3275" s="36"/>
      <c r="CSH3275" s="36"/>
      <c r="CSI3275" s="36"/>
      <c r="CSJ3275" s="36"/>
      <c r="CSK3275" s="36"/>
      <c r="CSL3275" s="36"/>
      <c r="CSM3275" s="36"/>
      <c r="CSN3275" s="36"/>
      <c r="CSO3275" s="36"/>
      <c r="CSP3275" s="36"/>
      <c r="CSQ3275" s="36"/>
      <c r="CSR3275" s="36"/>
      <c r="CSS3275" s="36"/>
      <c r="CST3275" s="12"/>
      <c r="CSU3275" s="12"/>
      <c r="CSV3275" s="12"/>
      <c r="CSW3275" s="53"/>
      <c r="CSY3275" s="41"/>
      <c r="CSZ3275" s="40"/>
      <c r="CTA3275" s="44"/>
      <c r="CTB3275" s="62"/>
      <c r="CTC3275" s="56"/>
      <c r="CTD3275" s="60"/>
      <c r="CTE3275" s="60"/>
      <c r="CTF3275" s="60"/>
      <c r="CTG3275" s="60"/>
      <c r="CTH3275" s="46"/>
      <c r="CTI3275" s="65"/>
      <c r="CTJ3275" s="19"/>
      <c r="CTK3275" s="48"/>
      <c r="CTL3275" s="41"/>
      <c r="CTM3275" s="44"/>
      <c r="CTN3275" s="18"/>
      <c r="CTO3275" s="16"/>
      <c r="CTP3275" s="36"/>
      <c r="CTQ3275" s="36"/>
      <c r="CTR3275" s="36"/>
      <c r="CTS3275" s="36"/>
      <c r="CTT3275" s="36"/>
      <c r="CTU3275" s="36"/>
      <c r="CTV3275" s="36"/>
      <c r="CTW3275" s="36"/>
      <c r="CTX3275" s="36"/>
      <c r="CTY3275" s="36"/>
      <c r="CTZ3275" s="36"/>
      <c r="CUA3275" s="36"/>
      <c r="CUB3275" s="36"/>
      <c r="CUC3275" s="12"/>
      <c r="CUD3275" s="12"/>
      <c r="CUE3275" s="12"/>
      <c r="CUF3275" s="53"/>
      <c r="CUH3275" s="41"/>
      <c r="CUI3275" s="40"/>
      <c r="CUJ3275" s="44"/>
      <c r="CUK3275" s="62"/>
      <c r="CUL3275" s="56"/>
      <c r="CUM3275" s="60"/>
      <c r="CUN3275" s="60"/>
      <c r="CUO3275" s="60"/>
      <c r="CUP3275" s="60"/>
      <c r="CUQ3275" s="46"/>
      <c r="CUR3275" s="65"/>
      <c r="CUS3275" s="19"/>
      <c r="CUT3275" s="48"/>
      <c r="CUU3275" s="41"/>
      <c r="CUV3275" s="44"/>
      <c r="CUW3275" s="18"/>
      <c r="CUX3275" s="16"/>
      <c r="CUY3275" s="36"/>
      <c r="CUZ3275" s="36"/>
      <c r="CVA3275" s="36"/>
      <c r="CVB3275" s="36"/>
      <c r="CVC3275" s="36"/>
      <c r="CVD3275" s="36"/>
      <c r="CVE3275" s="36"/>
      <c r="CVF3275" s="36"/>
      <c r="CVG3275" s="36"/>
      <c r="CVH3275" s="36"/>
      <c r="CVI3275" s="36"/>
      <c r="CVJ3275" s="36"/>
      <c r="CVK3275" s="36"/>
      <c r="CVL3275" s="12"/>
      <c r="CVM3275" s="12"/>
      <c r="CVN3275" s="12"/>
      <c r="CVO3275" s="53"/>
      <c r="CVQ3275" s="41"/>
      <c r="CVR3275" s="40"/>
      <c r="CVS3275" s="44"/>
      <c r="CVT3275" s="62"/>
      <c r="CVU3275" s="56"/>
      <c r="CVV3275" s="60"/>
      <c r="CVW3275" s="60"/>
      <c r="CVX3275" s="60"/>
      <c r="CVY3275" s="60"/>
      <c r="CVZ3275" s="46"/>
      <c r="CWA3275" s="65"/>
      <c r="CWB3275" s="19"/>
      <c r="CWC3275" s="48"/>
      <c r="CWD3275" s="41"/>
      <c r="CWE3275" s="44"/>
      <c r="CWF3275" s="18"/>
      <c r="CWG3275" s="16"/>
      <c r="CWH3275" s="36"/>
      <c r="CWI3275" s="36"/>
      <c r="CWJ3275" s="36"/>
      <c r="CWK3275" s="36"/>
      <c r="CWL3275" s="36"/>
      <c r="CWM3275" s="36"/>
      <c r="CWN3275" s="36"/>
      <c r="CWO3275" s="36"/>
      <c r="CWP3275" s="36"/>
      <c r="CWQ3275" s="36"/>
      <c r="CWR3275" s="36"/>
      <c r="CWS3275" s="36"/>
      <c r="CWT3275" s="36"/>
      <c r="CWU3275" s="12"/>
      <c r="CWV3275" s="12"/>
      <c r="CWW3275" s="12"/>
      <c r="CWX3275" s="53"/>
      <c r="CWZ3275" s="41"/>
      <c r="CXA3275" s="40"/>
      <c r="CXB3275" s="44"/>
      <c r="CXC3275" s="62"/>
      <c r="CXD3275" s="56"/>
      <c r="CXE3275" s="60"/>
      <c r="CXF3275" s="60"/>
      <c r="CXG3275" s="60"/>
      <c r="CXH3275" s="60"/>
      <c r="CXI3275" s="46"/>
      <c r="CXJ3275" s="65"/>
      <c r="CXK3275" s="19"/>
      <c r="CXL3275" s="48"/>
      <c r="CXM3275" s="41"/>
      <c r="CXN3275" s="44"/>
      <c r="CXO3275" s="18"/>
      <c r="CXP3275" s="16"/>
      <c r="CXQ3275" s="36"/>
      <c r="CXR3275" s="36"/>
      <c r="CXS3275" s="36"/>
      <c r="CXT3275" s="36"/>
      <c r="CXU3275" s="36"/>
      <c r="CXV3275" s="36"/>
      <c r="CXW3275" s="36"/>
      <c r="CXX3275" s="36"/>
      <c r="CXY3275" s="36"/>
      <c r="CXZ3275" s="36"/>
      <c r="CYA3275" s="36"/>
      <c r="CYB3275" s="36"/>
      <c r="CYC3275" s="36"/>
      <c r="CYD3275" s="12"/>
      <c r="CYE3275" s="12"/>
      <c r="CYF3275" s="12"/>
      <c r="CYG3275" s="53"/>
      <c r="CYI3275" s="41"/>
      <c r="CYJ3275" s="40"/>
      <c r="CYK3275" s="44"/>
      <c r="CYL3275" s="62"/>
      <c r="CYM3275" s="56"/>
      <c r="CYN3275" s="60"/>
      <c r="CYO3275" s="60"/>
      <c r="CYP3275" s="60"/>
      <c r="CYQ3275" s="60"/>
      <c r="CYR3275" s="46"/>
      <c r="CYS3275" s="65"/>
      <c r="CYT3275" s="19"/>
      <c r="CYU3275" s="48"/>
      <c r="CYV3275" s="41"/>
      <c r="CYW3275" s="44"/>
      <c r="CYX3275" s="18"/>
      <c r="CYY3275" s="16"/>
      <c r="CYZ3275" s="36"/>
      <c r="CZA3275" s="36"/>
      <c r="CZB3275" s="36"/>
      <c r="CZC3275" s="36"/>
      <c r="CZD3275" s="36"/>
      <c r="CZE3275" s="36"/>
      <c r="CZF3275" s="36"/>
      <c r="CZG3275" s="36"/>
      <c r="CZH3275" s="36"/>
      <c r="CZI3275" s="36"/>
      <c r="CZJ3275" s="36"/>
      <c r="CZK3275" s="36"/>
      <c r="CZL3275" s="36"/>
      <c r="CZM3275" s="12"/>
      <c r="CZN3275" s="12"/>
      <c r="CZO3275" s="12"/>
      <c r="CZP3275" s="53"/>
      <c r="CZR3275" s="41"/>
      <c r="CZS3275" s="40"/>
      <c r="CZT3275" s="44"/>
      <c r="CZU3275" s="62"/>
      <c r="CZV3275" s="56"/>
      <c r="CZW3275" s="60"/>
      <c r="CZX3275" s="60"/>
      <c r="CZY3275" s="60"/>
      <c r="CZZ3275" s="60"/>
      <c r="DAA3275" s="46"/>
      <c r="DAB3275" s="65"/>
      <c r="DAC3275" s="19"/>
      <c r="DAD3275" s="48"/>
      <c r="DAE3275" s="41"/>
      <c r="DAF3275" s="44"/>
      <c r="DAG3275" s="18"/>
      <c r="DAH3275" s="16"/>
      <c r="DAI3275" s="36"/>
      <c r="DAJ3275" s="36"/>
      <c r="DAK3275" s="36"/>
      <c r="DAL3275" s="36"/>
      <c r="DAM3275" s="36"/>
      <c r="DAN3275" s="36"/>
      <c r="DAO3275" s="36"/>
      <c r="DAP3275" s="36"/>
      <c r="DAQ3275" s="36"/>
      <c r="DAR3275" s="36"/>
      <c r="DAS3275" s="36"/>
      <c r="DAT3275" s="36"/>
      <c r="DAU3275" s="36"/>
      <c r="DAV3275" s="12"/>
      <c r="DAW3275" s="12"/>
      <c r="DAX3275" s="12"/>
      <c r="DAY3275" s="53"/>
      <c r="DBA3275" s="41"/>
      <c r="DBB3275" s="40"/>
      <c r="DBC3275" s="44"/>
      <c r="DBD3275" s="62"/>
      <c r="DBE3275" s="56"/>
      <c r="DBF3275" s="60"/>
      <c r="DBG3275" s="60"/>
      <c r="DBH3275" s="60"/>
      <c r="DBI3275" s="60"/>
      <c r="DBJ3275" s="46"/>
      <c r="DBK3275" s="65"/>
      <c r="DBL3275" s="19"/>
      <c r="DBM3275" s="48"/>
      <c r="DBN3275" s="41"/>
      <c r="DBO3275" s="44"/>
      <c r="DBP3275" s="18"/>
      <c r="DBQ3275" s="16"/>
      <c r="DBR3275" s="36"/>
      <c r="DBS3275" s="36"/>
      <c r="DBT3275" s="36"/>
      <c r="DBU3275" s="36"/>
      <c r="DBV3275" s="36"/>
      <c r="DBW3275" s="36"/>
      <c r="DBX3275" s="36"/>
      <c r="DBY3275" s="36"/>
      <c r="DBZ3275" s="36"/>
      <c r="DCA3275" s="36"/>
      <c r="DCB3275" s="36"/>
      <c r="DCC3275" s="36"/>
      <c r="DCD3275" s="36"/>
      <c r="DCE3275" s="12"/>
      <c r="DCF3275" s="12"/>
      <c r="DCG3275" s="12"/>
      <c r="DCH3275" s="53"/>
      <c r="DCJ3275" s="41"/>
      <c r="DCK3275" s="40"/>
      <c r="DCL3275" s="44"/>
      <c r="DCM3275" s="62"/>
      <c r="DCN3275" s="56"/>
      <c r="DCO3275" s="60"/>
      <c r="DCP3275" s="60"/>
      <c r="DCQ3275" s="60"/>
      <c r="DCR3275" s="60"/>
      <c r="DCS3275" s="46"/>
      <c r="DCT3275" s="65"/>
      <c r="DCU3275" s="19"/>
      <c r="DCV3275" s="48"/>
      <c r="DCW3275" s="41"/>
      <c r="DCX3275" s="44"/>
      <c r="DCY3275" s="18"/>
      <c r="DCZ3275" s="16"/>
      <c r="DDA3275" s="36"/>
      <c r="DDB3275" s="36"/>
      <c r="DDC3275" s="36"/>
      <c r="DDD3275" s="36"/>
      <c r="DDE3275" s="36"/>
      <c r="DDF3275" s="36"/>
      <c r="DDG3275" s="36"/>
      <c r="DDH3275" s="36"/>
      <c r="DDI3275" s="36"/>
      <c r="DDJ3275" s="36"/>
      <c r="DDK3275" s="36"/>
      <c r="DDL3275" s="36"/>
      <c r="DDM3275" s="36"/>
      <c r="DDN3275" s="12"/>
      <c r="DDO3275" s="12"/>
      <c r="DDP3275" s="12"/>
      <c r="DDQ3275" s="53"/>
      <c r="DDS3275" s="41"/>
      <c r="DDT3275" s="40"/>
      <c r="DDU3275" s="44"/>
      <c r="DDV3275" s="62"/>
      <c r="DDW3275" s="56"/>
      <c r="DDX3275" s="60"/>
      <c r="DDY3275" s="60"/>
      <c r="DDZ3275" s="60"/>
      <c r="DEA3275" s="60"/>
      <c r="DEB3275" s="46"/>
      <c r="DEC3275" s="65"/>
      <c r="DED3275" s="19"/>
      <c r="DEE3275" s="48"/>
      <c r="DEF3275" s="41"/>
      <c r="DEG3275" s="44"/>
      <c r="DEH3275" s="18"/>
      <c r="DEI3275" s="16"/>
      <c r="DEJ3275" s="36"/>
      <c r="DEK3275" s="36"/>
      <c r="DEL3275" s="36"/>
      <c r="DEM3275" s="36"/>
      <c r="DEN3275" s="36"/>
      <c r="DEO3275" s="36"/>
      <c r="DEP3275" s="36"/>
      <c r="DEQ3275" s="36"/>
      <c r="DER3275" s="36"/>
      <c r="DES3275" s="36"/>
      <c r="DET3275" s="36"/>
      <c r="DEU3275" s="36"/>
      <c r="DEV3275" s="36"/>
      <c r="DEW3275" s="12"/>
      <c r="DEX3275" s="12"/>
      <c r="DEY3275" s="12"/>
      <c r="DEZ3275" s="53"/>
      <c r="DFB3275" s="41"/>
      <c r="DFC3275" s="40"/>
      <c r="DFD3275" s="44"/>
      <c r="DFE3275" s="62"/>
      <c r="DFF3275" s="56"/>
      <c r="DFG3275" s="60"/>
      <c r="DFH3275" s="60"/>
      <c r="DFI3275" s="60"/>
      <c r="DFJ3275" s="60"/>
      <c r="DFK3275" s="46"/>
      <c r="DFL3275" s="65"/>
      <c r="DFM3275" s="19"/>
      <c r="DFN3275" s="48"/>
      <c r="DFO3275" s="41"/>
      <c r="DFP3275" s="44"/>
      <c r="DFQ3275" s="18"/>
      <c r="DFR3275" s="16"/>
      <c r="DFS3275" s="36"/>
      <c r="DFT3275" s="36"/>
      <c r="DFU3275" s="36"/>
      <c r="DFV3275" s="36"/>
      <c r="DFW3275" s="36"/>
      <c r="DFX3275" s="36"/>
      <c r="DFY3275" s="36"/>
      <c r="DFZ3275" s="36"/>
      <c r="DGA3275" s="36"/>
      <c r="DGB3275" s="36"/>
      <c r="DGC3275" s="36"/>
      <c r="DGD3275" s="36"/>
      <c r="DGE3275" s="36"/>
      <c r="DGF3275" s="12"/>
      <c r="DGG3275" s="12"/>
      <c r="DGH3275" s="12"/>
      <c r="DGI3275" s="53"/>
      <c r="DGK3275" s="41"/>
      <c r="DGL3275" s="40"/>
      <c r="DGM3275" s="44"/>
      <c r="DGN3275" s="62"/>
      <c r="DGO3275" s="56"/>
      <c r="DGP3275" s="60"/>
      <c r="DGQ3275" s="60"/>
      <c r="DGR3275" s="60"/>
      <c r="DGS3275" s="60"/>
      <c r="DGT3275" s="46"/>
      <c r="DGU3275" s="65"/>
      <c r="DGV3275" s="19"/>
      <c r="DGW3275" s="48"/>
      <c r="DGX3275" s="41"/>
      <c r="DGY3275" s="44"/>
      <c r="DGZ3275" s="18"/>
      <c r="DHA3275" s="16"/>
      <c r="DHB3275" s="36"/>
      <c r="DHC3275" s="36"/>
      <c r="DHD3275" s="36"/>
      <c r="DHE3275" s="36"/>
      <c r="DHF3275" s="36"/>
      <c r="DHG3275" s="36"/>
      <c r="DHH3275" s="36"/>
      <c r="DHI3275" s="36"/>
      <c r="DHJ3275" s="36"/>
      <c r="DHK3275" s="36"/>
      <c r="DHL3275" s="36"/>
      <c r="DHM3275" s="36"/>
      <c r="DHN3275" s="36"/>
      <c r="DHO3275" s="12"/>
      <c r="DHP3275" s="12"/>
      <c r="DHQ3275" s="12"/>
      <c r="DHR3275" s="53"/>
      <c r="DHT3275" s="41"/>
      <c r="DHU3275" s="40"/>
      <c r="DHV3275" s="44"/>
      <c r="DHW3275" s="62"/>
      <c r="DHX3275" s="56"/>
      <c r="DHY3275" s="60"/>
      <c r="DHZ3275" s="60"/>
      <c r="DIA3275" s="60"/>
      <c r="DIB3275" s="60"/>
      <c r="DIC3275" s="46"/>
      <c r="DID3275" s="65"/>
      <c r="DIE3275" s="19"/>
      <c r="DIF3275" s="48"/>
      <c r="DIG3275" s="41"/>
      <c r="DIH3275" s="44"/>
      <c r="DII3275" s="18"/>
      <c r="DIJ3275" s="16"/>
      <c r="DIK3275" s="36"/>
      <c r="DIL3275" s="36"/>
      <c r="DIM3275" s="36"/>
      <c r="DIN3275" s="36"/>
      <c r="DIO3275" s="36"/>
      <c r="DIP3275" s="36"/>
      <c r="DIQ3275" s="36"/>
      <c r="DIR3275" s="36"/>
      <c r="DIS3275" s="36"/>
      <c r="DIT3275" s="36"/>
      <c r="DIU3275" s="36"/>
      <c r="DIV3275" s="36"/>
      <c r="DIW3275" s="36"/>
      <c r="DIX3275" s="12"/>
      <c r="DIY3275" s="12"/>
      <c r="DIZ3275" s="12"/>
      <c r="DJA3275" s="53"/>
      <c r="DJC3275" s="41"/>
      <c r="DJD3275" s="40"/>
      <c r="DJE3275" s="44"/>
      <c r="DJF3275" s="62"/>
      <c r="DJG3275" s="56"/>
      <c r="DJH3275" s="60"/>
      <c r="DJI3275" s="60"/>
      <c r="DJJ3275" s="60"/>
      <c r="DJK3275" s="60"/>
      <c r="DJL3275" s="46"/>
      <c r="DJM3275" s="65"/>
      <c r="DJN3275" s="19"/>
      <c r="DJO3275" s="48"/>
      <c r="DJP3275" s="41"/>
      <c r="DJQ3275" s="44"/>
      <c r="DJR3275" s="18"/>
      <c r="DJS3275" s="16"/>
      <c r="DJT3275" s="36"/>
      <c r="DJU3275" s="36"/>
      <c r="DJV3275" s="36"/>
      <c r="DJW3275" s="36"/>
      <c r="DJX3275" s="36"/>
      <c r="DJY3275" s="36"/>
      <c r="DJZ3275" s="36"/>
      <c r="DKA3275" s="36"/>
      <c r="DKB3275" s="36"/>
      <c r="DKC3275" s="36"/>
      <c r="DKD3275" s="36"/>
      <c r="DKE3275" s="36"/>
      <c r="DKF3275" s="36"/>
      <c r="DKG3275" s="12"/>
      <c r="DKH3275" s="12"/>
      <c r="DKI3275" s="12"/>
      <c r="DKJ3275" s="53"/>
      <c r="DKL3275" s="41"/>
      <c r="DKM3275" s="40"/>
      <c r="DKN3275" s="44"/>
      <c r="DKO3275" s="62"/>
      <c r="DKP3275" s="56"/>
      <c r="DKQ3275" s="60"/>
      <c r="DKR3275" s="60"/>
      <c r="DKS3275" s="60"/>
      <c r="DKT3275" s="60"/>
      <c r="DKU3275" s="46"/>
      <c r="DKV3275" s="65"/>
      <c r="DKW3275" s="19"/>
      <c r="DKX3275" s="48"/>
      <c r="DKY3275" s="41"/>
      <c r="DKZ3275" s="44"/>
      <c r="DLA3275" s="18"/>
      <c r="DLB3275" s="16"/>
      <c r="DLC3275" s="36"/>
      <c r="DLD3275" s="36"/>
      <c r="DLE3275" s="36"/>
      <c r="DLF3275" s="36"/>
      <c r="DLG3275" s="36"/>
      <c r="DLH3275" s="36"/>
      <c r="DLI3275" s="36"/>
      <c r="DLJ3275" s="36"/>
      <c r="DLK3275" s="36"/>
      <c r="DLL3275" s="36"/>
      <c r="DLM3275" s="36"/>
      <c r="DLN3275" s="36"/>
      <c r="DLO3275" s="36"/>
      <c r="DLP3275" s="12"/>
      <c r="DLQ3275" s="12"/>
      <c r="DLR3275" s="12"/>
      <c r="DLS3275" s="53"/>
      <c r="DLU3275" s="41"/>
      <c r="DLV3275" s="40"/>
      <c r="DLW3275" s="44"/>
      <c r="DLX3275" s="62"/>
      <c r="DLY3275" s="56"/>
      <c r="DLZ3275" s="60"/>
      <c r="DMA3275" s="60"/>
      <c r="DMB3275" s="60"/>
      <c r="DMC3275" s="60"/>
      <c r="DMD3275" s="46"/>
      <c r="DME3275" s="65"/>
      <c r="DMF3275" s="19"/>
      <c r="DMG3275" s="48"/>
      <c r="DMH3275" s="41"/>
      <c r="DMI3275" s="44"/>
      <c r="DMJ3275" s="18"/>
      <c r="DMK3275" s="16"/>
      <c r="DML3275" s="36"/>
      <c r="DMM3275" s="36"/>
      <c r="DMN3275" s="36"/>
      <c r="DMO3275" s="36"/>
      <c r="DMP3275" s="36"/>
      <c r="DMQ3275" s="36"/>
      <c r="DMR3275" s="36"/>
      <c r="DMS3275" s="36"/>
      <c r="DMT3275" s="36"/>
      <c r="DMU3275" s="36"/>
      <c r="DMV3275" s="36"/>
      <c r="DMW3275" s="36"/>
      <c r="DMX3275" s="36"/>
      <c r="DMY3275" s="12"/>
      <c r="DMZ3275" s="12"/>
      <c r="DNA3275" s="12"/>
      <c r="DNB3275" s="53"/>
      <c r="DND3275" s="41"/>
      <c r="DNE3275" s="40"/>
      <c r="DNF3275" s="44"/>
      <c r="DNG3275" s="62"/>
      <c r="DNH3275" s="56"/>
      <c r="DNI3275" s="60"/>
      <c r="DNJ3275" s="60"/>
      <c r="DNK3275" s="60"/>
      <c r="DNL3275" s="60"/>
      <c r="DNM3275" s="46"/>
      <c r="DNN3275" s="65"/>
      <c r="DNO3275" s="19"/>
      <c r="DNP3275" s="48"/>
      <c r="DNQ3275" s="41"/>
      <c r="DNR3275" s="44"/>
      <c r="DNS3275" s="18"/>
      <c r="DNT3275" s="16"/>
      <c r="DNU3275" s="36"/>
      <c r="DNV3275" s="36"/>
      <c r="DNW3275" s="36"/>
      <c r="DNX3275" s="36"/>
      <c r="DNY3275" s="36"/>
      <c r="DNZ3275" s="36"/>
      <c r="DOA3275" s="36"/>
      <c r="DOB3275" s="36"/>
      <c r="DOC3275" s="36"/>
      <c r="DOD3275" s="36"/>
      <c r="DOE3275" s="36"/>
      <c r="DOF3275" s="36"/>
      <c r="DOG3275" s="36"/>
      <c r="DOH3275" s="12"/>
      <c r="DOI3275" s="12"/>
      <c r="DOJ3275" s="12"/>
      <c r="DOK3275" s="53"/>
      <c r="DOM3275" s="41"/>
      <c r="DON3275" s="40"/>
      <c r="DOO3275" s="44"/>
      <c r="DOP3275" s="62"/>
      <c r="DOQ3275" s="56"/>
      <c r="DOR3275" s="60"/>
      <c r="DOS3275" s="60"/>
      <c r="DOT3275" s="60"/>
      <c r="DOU3275" s="60"/>
      <c r="DOV3275" s="46"/>
      <c r="DOW3275" s="65"/>
      <c r="DOX3275" s="19"/>
      <c r="DOY3275" s="48"/>
      <c r="DOZ3275" s="41"/>
      <c r="DPA3275" s="44"/>
      <c r="DPB3275" s="18"/>
      <c r="DPC3275" s="16"/>
      <c r="DPD3275" s="36"/>
      <c r="DPE3275" s="36"/>
      <c r="DPF3275" s="36"/>
      <c r="DPG3275" s="36"/>
      <c r="DPH3275" s="36"/>
      <c r="DPI3275" s="36"/>
      <c r="DPJ3275" s="36"/>
      <c r="DPK3275" s="36"/>
      <c r="DPL3275" s="36"/>
      <c r="DPM3275" s="36"/>
      <c r="DPN3275" s="36"/>
      <c r="DPO3275" s="36"/>
      <c r="DPP3275" s="36"/>
      <c r="DPQ3275" s="12"/>
      <c r="DPR3275" s="12"/>
      <c r="DPS3275" s="12"/>
      <c r="DPT3275" s="53"/>
      <c r="DPV3275" s="41"/>
      <c r="DPW3275" s="40"/>
      <c r="DPX3275" s="44"/>
      <c r="DPY3275" s="62"/>
      <c r="DPZ3275" s="56"/>
      <c r="DQA3275" s="60"/>
      <c r="DQB3275" s="60"/>
      <c r="DQC3275" s="60"/>
      <c r="DQD3275" s="60"/>
      <c r="DQE3275" s="46"/>
      <c r="DQF3275" s="65"/>
      <c r="DQG3275" s="19"/>
      <c r="DQH3275" s="48"/>
      <c r="DQI3275" s="41"/>
      <c r="DQJ3275" s="44"/>
      <c r="DQK3275" s="18"/>
      <c r="DQL3275" s="16"/>
      <c r="DQM3275" s="36"/>
      <c r="DQN3275" s="36"/>
      <c r="DQO3275" s="36"/>
      <c r="DQP3275" s="36"/>
      <c r="DQQ3275" s="36"/>
      <c r="DQR3275" s="36"/>
      <c r="DQS3275" s="36"/>
      <c r="DQT3275" s="36"/>
      <c r="DQU3275" s="36"/>
      <c r="DQV3275" s="36"/>
      <c r="DQW3275" s="36"/>
      <c r="DQX3275" s="36"/>
      <c r="DQY3275" s="36"/>
      <c r="DQZ3275" s="12"/>
      <c r="DRA3275" s="12"/>
      <c r="DRB3275" s="12"/>
      <c r="DRC3275" s="53"/>
      <c r="DRE3275" s="41"/>
      <c r="DRF3275" s="40"/>
      <c r="DRG3275" s="44"/>
      <c r="DRH3275" s="62"/>
      <c r="DRI3275" s="56"/>
      <c r="DRJ3275" s="60"/>
      <c r="DRK3275" s="60"/>
      <c r="DRL3275" s="60"/>
      <c r="DRM3275" s="60"/>
      <c r="DRN3275" s="46"/>
      <c r="DRO3275" s="65"/>
      <c r="DRP3275" s="19"/>
      <c r="DRQ3275" s="48"/>
      <c r="DRR3275" s="41"/>
      <c r="DRS3275" s="44"/>
      <c r="DRT3275" s="18"/>
      <c r="DRU3275" s="16"/>
      <c r="DRV3275" s="36"/>
      <c r="DRW3275" s="36"/>
      <c r="DRX3275" s="36"/>
      <c r="DRY3275" s="36"/>
      <c r="DRZ3275" s="36"/>
      <c r="DSA3275" s="36"/>
      <c r="DSB3275" s="36"/>
      <c r="DSC3275" s="36"/>
      <c r="DSD3275" s="36"/>
      <c r="DSE3275" s="36"/>
      <c r="DSF3275" s="36"/>
      <c r="DSG3275" s="36"/>
      <c r="DSH3275" s="36"/>
      <c r="DSI3275" s="12"/>
      <c r="DSJ3275" s="12"/>
      <c r="DSK3275" s="12"/>
      <c r="DSL3275" s="53"/>
      <c r="DSN3275" s="41"/>
      <c r="DSO3275" s="40"/>
      <c r="DSP3275" s="44"/>
      <c r="DSQ3275" s="62"/>
      <c r="DSR3275" s="56"/>
      <c r="DSS3275" s="60"/>
      <c r="DST3275" s="60"/>
      <c r="DSU3275" s="60"/>
      <c r="DSV3275" s="60"/>
      <c r="DSW3275" s="46"/>
      <c r="DSX3275" s="65"/>
      <c r="DSY3275" s="19"/>
      <c r="DSZ3275" s="48"/>
      <c r="DTA3275" s="41"/>
      <c r="DTB3275" s="44"/>
      <c r="DTC3275" s="18"/>
      <c r="DTD3275" s="16"/>
      <c r="DTE3275" s="36"/>
      <c r="DTF3275" s="36"/>
      <c r="DTG3275" s="36"/>
      <c r="DTH3275" s="36"/>
      <c r="DTI3275" s="36"/>
      <c r="DTJ3275" s="36"/>
      <c r="DTK3275" s="36"/>
      <c r="DTL3275" s="36"/>
      <c r="DTM3275" s="36"/>
      <c r="DTN3275" s="36"/>
      <c r="DTO3275" s="36"/>
      <c r="DTP3275" s="36"/>
      <c r="DTQ3275" s="36"/>
      <c r="DTR3275" s="12"/>
      <c r="DTS3275" s="12"/>
      <c r="DTT3275" s="12"/>
      <c r="DTU3275" s="53"/>
      <c r="DTW3275" s="41"/>
      <c r="DTX3275" s="40"/>
      <c r="DTY3275" s="44"/>
      <c r="DTZ3275" s="62"/>
      <c r="DUA3275" s="56"/>
      <c r="DUB3275" s="60"/>
      <c r="DUC3275" s="60"/>
      <c r="DUD3275" s="60"/>
      <c r="DUE3275" s="60"/>
      <c r="DUF3275" s="46"/>
      <c r="DUG3275" s="65"/>
      <c r="DUH3275" s="19"/>
      <c r="DUI3275" s="48"/>
      <c r="DUJ3275" s="41"/>
      <c r="DUK3275" s="44"/>
      <c r="DUL3275" s="18"/>
      <c r="DUM3275" s="16"/>
      <c r="DUN3275" s="36"/>
      <c r="DUO3275" s="36"/>
      <c r="DUP3275" s="36"/>
      <c r="DUQ3275" s="36"/>
      <c r="DUR3275" s="36"/>
      <c r="DUS3275" s="36"/>
      <c r="DUT3275" s="36"/>
      <c r="DUU3275" s="36"/>
      <c r="DUV3275" s="36"/>
      <c r="DUW3275" s="36"/>
      <c r="DUX3275" s="36"/>
      <c r="DUY3275" s="36"/>
      <c r="DUZ3275" s="36"/>
      <c r="DVA3275" s="12"/>
      <c r="DVB3275" s="12"/>
      <c r="DVC3275" s="12"/>
      <c r="DVD3275" s="53"/>
      <c r="DVF3275" s="41"/>
      <c r="DVG3275" s="40"/>
      <c r="DVH3275" s="44"/>
      <c r="DVI3275" s="62"/>
      <c r="DVJ3275" s="56"/>
      <c r="DVK3275" s="60"/>
      <c r="DVL3275" s="60"/>
      <c r="DVM3275" s="60"/>
      <c r="DVN3275" s="60"/>
      <c r="DVO3275" s="46"/>
      <c r="DVP3275" s="65"/>
      <c r="DVQ3275" s="19"/>
      <c r="DVR3275" s="48"/>
      <c r="DVS3275" s="41"/>
      <c r="DVT3275" s="44"/>
      <c r="DVU3275" s="18"/>
      <c r="DVV3275" s="16"/>
      <c r="DVW3275" s="36"/>
      <c r="DVX3275" s="36"/>
      <c r="DVY3275" s="36"/>
      <c r="DVZ3275" s="36"/>
      <c r="DWA3275" s="36"/>
      <c r="DWB3275" s="36"/>
      <c r="DWC3275" s="36"/>
      <c r="DWD3275" s="36"/>
      <c r="DWE3275" s="36"/>
      <c r="DWF3275" s="36"/>
      <c r="DWG3275" s="36"/>
      <c r="DWH3275" s="36"/>
      <c r="DWI3275" s="36"/>
      <c r="DWJ3275" s="12"/>
      <c r="DWK3275" s="12"/>
      <c r="DWL3275" s="12"/>
      <c r="DWM3275" s="53"/>
      <c r="DWO3275" s="41"/>
      <c r="DWP3275" s="40"/>
      <c r="DWQ3275" s="44"/>
      <c r="DWR3275" s="62"/>
      <c r="DWS3275" s="56"/>
      <c r="DWT3275" s="60"/>
      <c r="DWU3275" s="60"/>
      <c r="DWV3275" s="60"/>
      <c r="DWW3275" s="60"/>
      <c r="DWX3275" s="46"/>
      <c r="DWY3275" s="65"/>
      <c r="DWZ3275" s="19"/>
      <c r="DXA3275" s="48"/>
      <c r="DXB3275" s="41"/>
      <c r="DXC3275" s="44"/>
      <c r="DXD3275" s="18"/>
      <c r="DXE3275" s="16"/>
      <c r="DXF3275" s="36"/>
      <c r="DXG3275" s="36"/>
      <c r="DXH3275" s="36"/>
      <c r="DXI3275" s="36"/>
      <c r="DXJ3275" s="36"/>
      <c r="DXK3275" s="36"/>
      <c r="DXL3275" s="36"/>
      <c r="DXM3275" s="36"/>
      <c r="DXN3275" s="36"/>
      <c r="DXO3275" s="36"/>
      <c r="DXP3275" s="36"/>
      <c r="DXQ3275" s="36"/>
      <c r="DXR3275" s="36"/>
      <c r="DXS3275" s="12"/>
      <c r="DXT3275" s="12"/>
      <c r="DXU3275" s="12"/>
      <c r="DXV3275" s="53"/>
      <c r="DXX3275" s="41"/>
      <c r="DXY3275" s="40"/>
      <c r="DXZ3275" s="44"/>
      <c r="DYA3275" s="62"/>
      <c r="DYB3275" s="56"/>
      <c r="DYC3275" s="60"/>
      <c r="DYD3275" s="60"/>
      <c r="DYE3275" s="60"/>
      <c r="DYF3275" s="60"/>
      <c r="DYG3275" s="46"/>
      <c r="DYH3275" s="65"/>
      <c r="DYI3275" s="19"/>
      <c r="DYJ3275" s="48"/>
      <c r="DYK3275" s="41"/>
      <c r="DYL3275" s="44"/>
      <c r="DYM3275" s="18"/>
      <c r="DYN3275" s="16"/>
      <c r="DYO3275" s="36"/>
      <c r="DYP3275" s="36"/>
      <c r="DYQ3275" s="36"/>
      <c r="DYR3275" s="36"/>
      <c r="DYS3275" s="36"/>
      <c r="DYT3275" s="36"/>
      <c r="DYU3275" s="36"/>
      <c r="DYV3275" s="36"/>
      <c r="DYW3275" s="36"/>
      <c r="DYX3275" s="36"/>
      <c r="DYY3275" s="36"/>
      <c r="DYZ3275" s="36"/>
      <c r="DZA3275" s="36"/>
      <c r="DZB3275" s="12"/>
      <c r="DZC3275" s="12"/>
      <c r="DZD3275" s="12"/>
      <c r="DZE3275" s="53"/>
      <c r="DZG3275" s="41"/>
      <c r="DZH3275" s="40"/>
      <c r="DZI3275" s="44"/>
      <c r="DZJ3275" s="62"/>
      <c r="DZK3275" s="56"/>
      <c r="DZL3275" s="60"/>
      <c r="DZM3275" s="60"/>
      <c r="DZN3275" s="60"/>
      <c r="DZO3275" s="60"/>
      <c r="DZP3275" s="46"/>
      <c r="DZQ3275" s="65"/>
      <c r="DZR3275" s="19"/>
      <c r="DZS3275" s="48"/>
      <c r="DZT3275" s="41"/>
      <c r="DZU3275" s="44"/>
      <c r="DZV3275" s="18"/>
      <c r="DZW3275" s="16"/>
      <c r="DZX3275" s="36"/>
      <c r="DZY3275" s="36"/>
      <c r="DZZ3275" s="36"/>
      <c r="EAA3275" s="36"/>
      <c r="EAB3275" s="36"/>
      <c r="EAC3275" s="36"/>
      <c r="EAD3275" s="36"/>
      <c r="EAE3275" s="36"/>
      <c r="EAF3275" s="36"/>
      <c r="EAG3275" s="36"/>
      <c r="EAH3275" s="36"/>
      <c r="EAI3275" s="36"/>
      <c r="EAJ3275" s="36"/>
      <c r="EAK3275" s="12"/>
      <c r="EAL3275" s="12"/>
      <c r="EAM3275" s="12"/>
      <c r="EAN3275" s="53"/>
      <c r="EAP3275" s="41"/>
      <c r="EAQ3275" s="40"/>
      <c r="EAR3275" s="44"/>
      <c r="EAS3275" s="62"/>
      <c r="EAT3275" s="56"/>
      <c r="EAU3275" s="60"/>
      <c r="EAV3275" s="60"/>
      <c r="EAW3275" s="60"/>
      <c r="EAX3275" s="60"/>
      <c r="EAY3275" s="46"/>
      <c r="EAZ3275" s="65"/>
      <c r="EBA3275" s="19"/>
      <c r="EBB3275" s="48"/>
      <c r="EBC3275" s="41"/>
      <c r="EBD3275" s="44"/>
      <c r="EBE3275" s="18"/>
      <c r="EBF3275" s="16"/>
      <c r="EBG3275" s="36"/>
      <c r="EBH3275" s="36"/>
      <c r="EBI3275" s="36"/>
      <c r="EBJ3275" s="36"/>
      <c r="EBK3275" s="36"/>
      <c r="EBL3275" s="36"/>
      <c r="EBM3275" s="36"/>
      <c r="EBN3275" s="36"/>
      <c r="EBO3275" s="36"/>
      <c r="EBP3275" s="36"/>
      <c r="EBQ3275" s="36"/>
      <c r="EBR3275" s="36"/>
      <c r="EBS3275" s="36"/>
      <c r="EBT3275" s="12"/>
      <c r="EBU3275" s="12"/>
      <c r="EBV3275" s="12"/>
      <c r="EBW3275" s="53"/>
      <c r="EBY3275" s="41"/>
      <c r="EBZ3275" s="40"/>
      <c r="ECA3275" s="44"/>
      <c r="ECB3275" s="62"/>
      <c r="ECC3275" s="56"/>
      <c r="ECD3275" s="60"/>
      <c r="ECE3275" s="60"/>
      <c r="ECF3275" s="60"/>
      <c r="ECG3275" s="60"/>
      <c r="ECH3275" s="46"/>
      <c r="ECI3275" s="65"/>
      <c r="ECJ3275" s="19"/>
      <c r="ECK3275" s="48"/>
      <c r="ECL3275" s="41"/>
      <c r="ECM3275" s="44"/>
      <c r="ECN3275" s="18"/>
      <c r="ECO3275" s="16"/>
      <c r="ECP3275" s="36"/>
      <c r="ECQ3275" s="36"/>
      <c r="ECR3275" s="36"/>
      <c r="ECS3275" s="36"/>
      <c r="ECT3275" s="36"/>
      <c r="ECU3275" s="36"/>
      <c r="ECV3275" s="36"/>
      <c r="ECW3275" s="36"/>
      <c r="ECX3275" s="36"/>
      <c r="ECY3275" s="36"/>
      <c r="ECZ3275" s="36"/>
      <c r="EDA3275" s="36"/>
      <c r="EDB3275" s="36"/>
      <c r="EDC3275" s="12"/>
      <c r="EDD3275" s="12"/>
      <c r="EDE3275" s="12"/>
      <c r="EDF3275" s="53"/>
      <c r="EDH3275" s="41"/>
      <c r="EDI3275" s="40"/>
      <c r="EDJ3275" s="44"/>
      <c r="EDK3275" s="62"/>
      <c r="EDL3275" s="56"/>
      <c r="EDM3275" s="60"/>
      <c r="EDN3275" s="60"/>
      <c r="EDO3275" s="60"/>
      <c r="EDP3275" s="60"/>
      <c r="EDQ3275" s="46"/>
      <c r="EDR3275" s="65"/>
      <c r="EDS3275" s="19"/>
      <c r="EDT3275" s="48"/>
      <c r="EDU3275" s="41"/>
      <c r="EDV3275" s="44"/>
      <c r="EDW3275" s="18"/>
      <c r="EDX3275" s="16"/>
      <c r="EDY3275" s="36"/>
      <c r="EDZ3275" s="36"/>
      <c r="EEA3275" s="36"/>
      <c r="EEB3275" s="36"/>
      <c r="EEC3275" s="36"/>
      <c r="EED3275" s="36"/>
      <c r="EEE3275" s="36"/>
      <c r="EEF3275" s="36"/>
      <c r="EEG3275" s="36"/>
      <c r="EEH3275" s="36"/>
      <c r="EEI3275" s="36"/>
      <c r="EEJ3275" s="36"/>
      <c r="EEK3275" s="36"/>
      <c r="EEL3275" s="12"/>
      <c r="EEM3275" s="12"/>
      <c r="EEN3275" s="12"/>
      <c r="EEO3275" s="53"/>
      <c r="EEQ3275" s="41"/>
      <c r="EER3275" s="40"/>
      <c r="EES3275" s="44"/>
      <c r="EET3275" s="62"/>
      <c r="EEU3275" s="56"/>
      <c r="EEV3275" s="60"/>
      <c r="EEW3275" s="60"/>
      <c r="EEX3275" s="60"/>
      <c r="EEY3275" s="60"/>
      <c r="EEZ3275" s="46"/>
      <c r="EFA3275" s="65"/>
      <c r="EFB3275" s="19"/>
      <c r="EFC3275" s="48"/>
      <c r="EFD3275" s="41"/>
      <c r="EFE3275" s="44"/>
      <c r="EFF3275" s="18"/>
      <c r="EFG3275" s="16"/>
      <c r="EFH3275" s="36"/>
      <c r="EFI3275" s="36"/>
      <c r="EFJ3275" s="36"/>
      <c r="EFK3275" s="36"/>
      <c r="EFL3275" s="36"/>
      <c r="EFM3275" s="36"/>
      <c r="EFN3275" s="36"/>
      <c r="EFO3275" s="36"/>
      <c r="EFP3275" s="36"/>
      <c r="EFQ3275" s="36"/>
      <c r="EFR3275" s="36"/>
      <c r="EFS3275" s="36"/>
      <c r="EFT3275" s="36"/>
      <c r="EFU3275" s="12"/>
      <c r="EFV3275" s="12"/>
      <c r="EFW3275" s="12"/>
      <c r="EFX3275" s="53"/>
      <c r="EFZ3275" s="41"/>
      <c r="EGA3275" s="40"/>
      <c r="EGB3275" s="44"/>
      <c r="EGC3275" s="62"/>
      <c r="EGD3275" s="56"/>
      <c r="EGE3275" s="60"/>
      <c r="EGF3275" s="60"/>
      <c r="EGG3275" s="60"/>
      <c r="EGH3275" s="60"/>
      <c r="EGI3275" s="46"/>
      <c r="EGJ3275" s="65"/>
      <c r="EGK3275" s="19"/>
      <c r="EGL3275" s="48"/>
      <c r="EGM3275" s="41"/>
      <c r="EGN3275" s="44"/>
      <c r="EGO3275" s="18"/>
      <c r="EGP3275" s="16"/>
      <c r="EGQ3275" s="36"/>
      <c r="EGR3275" s="36"/>
      <c r="EGS3275" s="36"/>
      <c r="EGT3275" s="36"/>
      <c r="EGU3275" s="36"/>
      <c r="EGV3275" s="36"/>
      <c r="EGW3275" s="36"/>
      <c r="EGX3275" s="36"/>
      <c r="EGY3275" s="36"/>
      <c r="EGZ3275" s="36"/>
      <c r="EHA3275" s="36"/>
      <c r="EHB3275" s="36"/>
      <c r="EHC3275" s="36"/>
      <c r="EHD3275" s="12"/>
      <c r="EHE3275" s="12"/>
      <c r="EHF3275" s="12"/>
      <c r="EHG3275" s="53"/>
      <c r="EHI3275" s="41"/>
      <c r="EHJ3275" s="40"/>
      <c r="EHK3275" s="44"/>
      <c r="EHL3275" s="62"/>
      <c r="EHM3275" s="56"/>
      <c r="EHN3275" s="60"/>
      <c r="EHO3275" s="60"/>
      <c r="EHP3275" s="60"/>
      <c r="EHQ3275" s="60"/>
      <c r="EHR3275" s="46"/>
      <c r="EHS3275" s="65"/>
      <c r="EHT3275" s="19"/>
      <c r="EHU3275" s="48"/>
      <c r="EHV3275" s="41"/>
      <c r="EHW3275" s="44"/>
      <c r="EHX3275" s="18"/>
      <c r="EHY3275" s="16"/>
      <c r="EHZ3275" s="36"/>
      <c r="EIA3275" s="36"/>
      <c r="EIB3275" s="36"/>
      <c r="EIC3275" s="36"/>
      <c r="EID3275" s="36"/>
      <c r="EIE3275" s="36"/>
      <c r="EIF3275" s="36"/>
      <c r="EIG3275" s="36"/>
      <c r="EIH3275" s="36"/>
      <c r="EII3275" s="36"/>
      <c r="EIJ3275" s="36"/>
      <c r="EIK3275" s="36"/>
      <c r="EIL3275" s="36"/>
      <c r="EIM3275" s="12"/>
      <c r="EIN3275" s="12"/>
      <c r="EIO3275" s="12"/>
      <c r="EIP3275" s="53"/>
      <c r="EIR3275" s="41"/>
      <c r="EIS3275" s="40"/>
      <c r="EIT3275" s="44"/>
      <c r="EIU3275" s="62"/>
      <c r="EIV3275" s="56"/>
      <c r="EIW3275" s="60"/>
      <c r="EIX3275" s="60"/>
      <c r="EIY3275" s="60"/>
      <c r="EIZ3275" s="60"/>
      <c r="EJA3275" s="46"/>
      <c r="EJB3275" s="65"/>
      <c r="EJC3275" s="19"/>
      <c r="EJD3275" s="48"/>
      <c r="EJE3275" s="41"/>
      <c r="EJF3275" s="44"/>
      <c r="EJG3275" s="18"/>
      <c r="EJH3275" s="16"/>
      <c r="EJI3275" s="36"/>
      <c r="EJJ3275" s="36"/>
      <c r="EJK3275" s="36"/>
      <c r="EJL3275" s="36"/>
      <c r="EJM3275" s="36"/>
      <c r="EJN3275" s="36"/>
      <c r="EJO3275" s="36"/>
      <c r="EJP3275" s="36"/>
      <c r="EJQ3275" s="36"/>
      <c r="EJR3275" s="36"/>
      <c r="EJS3275" s="36"/>
      <c r="EJT3275" s="36"/>
      <c r="EJU3275" s="36"/>
      <c r="EJV3275" s="12"/>
      <c r="EJW3275" s="12"/>
      <c r="EJX3275" s="12"/>
      <c r="EJY3275" s="53"/>
      <c r="EKA3275" s="41"/>
      <c r="EKB3275" s="40"/>
      <c r="EKC3275" s="44"/>
      <c r="EKD3275" s="62"/>
      <c r="EKE3275" s="56"/>
      <c r="EKF3275" s="60"/>
      <c r="EKG3275" s="60"/>
      <c r="EKH3275" s="60"/>
      <c r="EKI3275" s="60"/>
      <c r="EKJ3275" s="46"/>
      <c r="EKK3275" s="65"/>
      <c r="EKL3275" s="19"/>
      <c r="EKM3275" s="48"/>
      <c r="EKN3275" s="41"/>
      <c r="EKO3275" s="44"/>
      <c r="EKP3275" s="18"/>
      <c r="EKQ3275" s="16"/>
      <c r="EKR3275" s="36"/>
      <c r="EKS3275" s="36"/>
      <c r="EKT3275" s="36"/>
      <c r="EKU3275" s="36"/>
      <c r="EKV3275" s="36"/>
      <c r="EKW3275" s="36"/>
      <c r="EKX3275" s="36"/>
      <c r="EKY3275" s="36"/>
      <c r="EKZ3275" s="36"/>
      <c r="ELA3275" s="36"/>
      <c r="ELB3275" s="36"/>
      <c r="ELC3275" s="36"/>
      <c r="ELD3275" s="36"/>
      <c r="ELE3275" s="12"/>
      <c r="ELF3275" s="12"/>
      <c r="ELG3275" s="12"/>
      <c r="ELH3275" s="53"/>
      <c r="ELJ3275" s="41"/>
      <c r="ELK3275" s="40"/>
      <c r="ELL3275" s="44"/>
      <c r="ELM3275" s="62"/>
      <c r="ELN3275" s="56"/>
      <c r="ELO3275" s="60"/>
      <c r="ELP3275" s="60"/>
      <c r="ELQ3275" s="60"/>
      <c r="ELR3275" s="60"/>
      <c r="ELS3275" s="46"/>
      <c r="ELT3275" s="65"/>
      <c r="ELU3275" s="19"/>
      <c r="ELV3275" s="48"/>
      <c r="ELW3275" s="41"/>
      <c r="ELX3275" s="44"/>
      <c r="ELY3275" s="18"/>
      <c r="ELZ3275" s="16"/>
      <c r="EMA3275" s="36"/>
      <c r="EMB3275" s="36"/>
      <c r="EMC3275" s="36"/>
      <c r="EMD3275" s="36"/>
      <c r="EME3275" s="36"/>
      <c r="EMF3275" s="36"/>
      <c r="EMG3275" s="36"/>
      <c r="EMH3275" s="36"/>
      <c r="EMI3275" s="36"/>
      <c r="EMJ3275" s="36"/>
      <c r="EMK3275" s="36"/>
      <c r="EML3275" s="36"/>
      <c r="EMM3275" s="36"/>
      <c r="EMN3275" s="12"/>
      <c r="EMO3275" s="12"/>
      <c r="EMP3275" s="12"/>
      <c r="EMQ3275" s="53"/>
      <c r="EMS3275" s="41"/>
      <c r="EMT3275" s="40"/>
      <c r="EMU3275" s="44"/>
      <c r="EMV3275" s="62"/>
      <c r="EMW3275" s="56"/>
      <c r="EMX3275" s="60"/>
      <c r="EMY3275" s="60"/>
      <c r="EMZ3275" s="60"/>
      <c r="ENA3275" s="60"/>
      <c r="ENB3275" s="46"/>
      <c r="ENC3275" s="65"/>
      <c r="END3275" s="19"/>
      <c r="ENE3275" s="48"/>
      <c r="ENF3275" s="41"/>
      <c r="ENG3275" s="44"/>
      <c r="ENH3275" s="18"/>
      <c r="ENI3275" s="16"/>
      <c r="ENJ3275" s="36"/>
      <c r="ENK3275" s="36"/>
      <c r="ENL3275" s="36"/>
      <c r="ENM3275" s="36"/>
      <c r="ENN3275" s="36"/>
      <c r="ENO3275" s="36"/>
      <c r="ENP3275" s="36"/>
      <c r="ENQ3275" s="36"/>
      <c r="ENR3275" s="36"/>
      <c r="ENS3275" s="36"/>
      <c r="ENT3275" s="36"/>
      <c r="ENU3275" s="36"/>
      <c r="ENV3275" s="36"/>
      <c r="ENW3275" s="12"/>
      <c r="ENX3275" s="12"/>
      <c r="ENY3275" s="12"/>
      <c r="ENZ3275" s="53"/>
      <c r="EOB3275" s="41"/>
      <c r="EOC3275" s="40"/>
      <c r="EOD3275" s="44"/>
      <c r="EOE3275" s="62"/>
      <c r="EOF3275" s="56"/>
      <c r="EOG3275" s="60"/>
      <c r="EOH3275" s="60"/>
      <c r="EOI3275" s="60"/>
      <c r="EOJ3275" s="60"/>
      <c r="EOK3275" s="46"/>
      <c r="EOL3275" s="65"/>
      <c r="EOM3275" s="19"/>
      <c r="EON3275" s="48"/>
      <c r="EOO3275" s="41"/>
      <c r="EOP3275" s="44"/>
      <c r="EOQ3275" s="18"/>
      <c r="EOR3275" s="16"/>
      <c r="EOS3275" s="36"/>
      <c r="EOT3275" s="36"/>
      <c r="EOU3275" s="36"/>
      <c r="EOV3275" s="36"/>
      <c r="EOW3275" s="36"/>
      <c r="EOX3275" s="36"/>
      <c r="EOY3275" s="36"/>
      <c r="EOZ3275" s="36"/>
      <c r="EPA3275" s="36"/>
      <c r="EPB3275" s="36"/>
      <c r="EPC3275" s="36"/>
      <c r="EPD3275" s="36"/>
      <c r="EPE3275" s="36"/>
      <c r="EPF3275" s="12"/>
      <c r="EPG3275" s="12"/>
      <c r="EPH3275" s="12"/>
      <c r="EPI3275" s="53"/>
      <c r="EPK3275" s="41"/>
      <c r="EPL3275" s="40"/>
      <c r="EPM3275" s="44"/>
      <c r="EPN3275" s="62"/>
      <c r="EPO3275" s="56"/>
      <c r="EPP3275" s="60"/>
      <c r="EPQ3275" s="60"/>
      <c r="EPR3275" s="60"/>
      <c r="EPS3275" s="60"/>
      <c r="EPT3275" s="46"/>
      <c r="EPU3275" s="65"/>
      <c r="EPV3275" s="19"/>
      <c r="EPW3275" s="48"/>
      <c r="EPX3275" s="41"/>
      <c r="EPY3275" s="44"/>
      <c r="EPZ3275" s="18"/>
      <c r="EQA3275" s="16"/>
      <c r="EQB3275" s="36"/>
      <c r="EQC3275" s="36"/>
      <c r="EQD3275" s="36"/>
      <c r="EQE3275" s="36"/>
      <c r="EQF3275" s="36"/>
      <c r="EQG3275" s="36"/>
      <c r="EQH3275" s="36"/>
      <c r="EQI3275" s="36"/>
      <c r="EQJ3275" s="36"/>
      <c r="EQK3275" s="36"/>
      <c r="EQL3275" s="36"/>
      <c r="EQM3275" s="36"/>
      <c r="EQN3275" s="36"/>
      <c r="EQO3275" s="12"/>
      <c r="EQP3275" s="12"/>
      <c r="EQQ3275" s="12"/>
      <c r="EQR3275" s="53"/>
      <c r="EQT3275" s="41"/>
      <c r="EQU3275" s="40"/>
      <c r="EQV3275" s="44"/>
      <c r="EQW3275" s="62"/>
      <c r="EQX3275" s="56"/>
      <c r="EQY3275" s="60"/>
      <c r="EQZ3275" s="60"/>
      <c r="ERA3275" s="60"/>
      <c r="ERB3275" s="60"/>
      <c r="ERC3275" s="46"/>
      <c r="ERD3275" s="65"/>
      <c r="ERE3275" s="19"/>
      <c r="ERF3275" s="48"/>
      <c r="ERG3275" s="41"/>
      <c r="ERH3275" s="44"/>
      <c r="ERI3275" s="18"/>
      <c r="ERJ3275" s="16"/>
      <c r="ERK3275" s="36"/>
      <c r="ERL3275" s="36"/>
      <c r="ERM3275" s="36"/>
      <c r="ERN3275" s="36"/>
      <c r="ERO3275" s="36"/>
      <c r="ERP3275" s="36"/>
      <c r="ERQ3275" s="36"/>
      <c r="ERR3275" s="36"/>
      <c r="ERS3275" s="36"/>
      <c r="ERT3275" s="36"/>
      <c r="ERU3275" s="36"/>
      <c r="ERV3275" s="36"/>
      <c r="ERW3275" s="36"/>
      <c r="ERX3275" s="12"/>
      <c r="ERY3275" s="12"/>
      <c r="ERZ3275" s="12"/>
      <c r="ESA3275" s="53"/>
      <c r="ESC3275" s="41"/>
      <c r="ESD3275" s="40"/>
      <c r="ESE3275" s="44"/>
      <c r="ESF3275" s="62"/>
      <c r="ESG3275" s="56"/>
      <c r="ESH3275" s="60"/>
      <c r="ESI3275" s="60"/>
      <c r="ESJ3275" s="60"/>
      <c r="ESK3275" s="60"/>
      <c r="ESL3275" s="46"/>
      <c r="ESM3275" s="65"/>
      <c r="ESN3275" s="19"/>
      <c r="ESO3275" s="48"/>
      <c r="ESP3275" s="41"/>
      <c r="ESQ3275" s="44"/>
      <c r="ESR3275" s="18"/>
      <c r="ESS3275" s="16"/>
      <c r="EST3275" s="36"/>
      <c r="ESU3275" s="36"/>
      <c r="ESV3275" s="36"/>
      <c r="ESW3275" s="36"/>
      <c r="ESX3275" s="36"/>
      <c r="ESY3275" s="36"/>
      <c r="ESZ3275" s="36"/>
      <c r="ETA3275" s="36"/>
      <c r="ETB3275" s="36"/>
      <c r="ETC3275" s="36"/>
      <c r="ETD3275" s="36"/>
      <c r="ETE3275" s="36"/>
      <c r="ETF3275" s="36"/>
      <c r="ETG3275" s="12"/>
      <c r="ETH3275" s="12"/>
      <c r="ETI3275" s="12"/>
      <c r="ETJ3275" s="53"/>
      <c r="ETL3275" s="41"/>
      <c r="ETM3275" s="40"/>
      <c r="ETN3275" s="44"/>
      <c r="ETO3275" s="62"/>
      <c r="ETP3275" s="56"/>
      <c r="ETQ3275" s="60"/>
      <c r="ETR3275" s="60"/>
      <c r="ETS3275" s="60"/>
      <c r="ETT3275" s="60"/>
      <c r="ETU3275" s="46"/>
      <c r="ETV3275" s="65"/>
      <c r="ETW3275" s="19"/>
      <c r="ETX3275" s="48"/>
      <c r="ETY3275" s="41"/>
      <c r="ETZ3275" s="44"/>
      <c r="EUA3275" s="18"/>
      <c r="EUB3275" s="16"/>
      <c r="EUC3275" s="36"/>
      <c r="EUD3275" s="36"/>
      <c r="EUE3275" s="36"/>
      <c r="EUF3275" s="36"/>
      <c r="EUG3275" s="36"/>
      <c r="EUH3275" s="36"/>
      <c r="EUI3275" s="36"/>
      <c r="EUJ3275" s="36"/>
      <c r="EUK3275" s="36"/>
      <c r="EUL3275" s="36"/>
      <c r="EUM3275" s="36"/>
      <c r="EUN3275" s="36"/>
      <c r="EUO3275" s="36"/>
      <c r="EUP3275" s="12"/>
      <c r="EUQ3275" s="12"/>
      <c r="EUR3275" s="12"/>
      <c r="EUS3275" s="53"/>
      <c r="EUU3275" s="41"/>
      <c r="EUV3275" s="40"/>
      <c r="EUW3275" s="44"/>
      <c r="EUX3275" s="62"/>
      <c r="EUY3275" s="56"/>
      <c r="EUZ3275" s="60"/>
      <c r="EVA3275" s="60"/>
      <c r="EVB3275" s="60"/>
      <c r="EVC3275" s="60"/>
      <c r="EVD3275" s="46"/>
      <c r="EVE3275" s="65"/>
      <c r="EVF3275" s="19"/>
      <c r="EVG3275" s="48"/>
      <c r="EVH3275" s="41"/>
      <c r="EVI3275" s="44"/>
      <c r="EVJ3275" s="18"/>
      <c r="EVK3275" s="16"/>
      <c r="EVL3275" s="36"/>
      <c r="EVM3275" s="36"/>
      <c r="EVN3275" s="36"/>
      <c r="EVO3275" s="36"/>
      <c r="EVP3275" s="36"/>
      <c r="EVQ3275" s="36"/>
      <c r="EVR3275" s="36"/>
      <c r="EVS3275" s="36"/>
      <c r="EVT3275" s="36"/>
      <c r="EVU3275" s="36"/>
      <c r="EVV3275" s="36"/>
      <c r="EVW3275" s="36"/>
      <c r="EVX3275" s="36"/>
      <c r="EVY3275" s="12"/>
      <c r="EVZ3275" s="12"/>
      <c r="EWA3275" s="12"/>
      <c r="EWB3275" s="53"/>
      <c r="EWD3275" s="41"/>
      <c r="EWE3275" s="40"/>
      <c r="EWF3275" s="44"/>
      <c r="EWG3275" s="62"/>
      <c r="EWH3275" s="56"/>
      <c r="EWI3275" s="60"/>
      <c r="EWJ3275" s="60"/>
      <c r="EWK3275" s="60"/>
      <c r="EWL3275" s="60"/>
      <c r="EWM3275" s="46"/>
      <c r="EWN3275" s="65"/>
      <c r="EWO3275" s="19"/>
      <c r="EWP3275" s="48"/>
      <c r="EWQ3275" s="41"/>
      <c r="EWR3275" s="44"/>
      <c r="EWS3275" s="18"/>
      <c r="EWT3275" s="16"/>
      <c r="EWU3275" s="36"/>
      <c r="EWV3275" s="36"/>
      <c r="EWW3275" s="36"/>
      <c r="EWX3275" s="36"/>
      <c r="EWY3275" s="36"/>
      <c r="EWZ3275" s="36"/>
      <c r="EXA3275" s="36"/>
      <c r="EXB3275" s="36"/>
      <c r="EXC3275" s="36"/>
      <c r="EXD3275" s="36"/>
      <c r="EXE3275" s="36"/>
      <c r="EXF3275" s="36"/>
      <c r="EXG3275" s="36"/>
      <c r="EXH3275" s="12"/>
      <c r="EXI3275" s="12"/>
      <c r="EXJ3275" s="12"/>
      <c r="EXK3275" s="53"/>
      <c r="EXM3275" s="41"/>
      <c r="EXN3275" s="40"/>
      <c r="EXO3275" s="44"/>
      <c r="EXP3275" s="62"/>
      <c r="EXQ3275" s="56"/>
      <c r="EXR3275" s="60"/>
      <c r="EXS3275" s="60"/>
      <c r="EXT3275" s="60"/>
      <c r="EXU3275" s="60"/>
      <c r="EXV3275" s="46"/>
      <c r="EXW3275" s="65"/>
      <c r="EXX3275" s="19"/>
      <c r="EXY3275" s="48"/>
      <c r="EXZ3275" s="41"/>
      <c r="EYA3275" s="44"/>
      <c r="EYB3275" s="18"/>
      <c r="EYC3275" s="16"/>
      <c r="EYD3275" s="36"/>
      <c r="EYE3275" s="36"/>
      <c r="EYF3275" s="36"/>
      <c r="EYG3275" s="36"/>
      <c r="EYH3275" s="36"/>
      <c r="EYI3275" s="36"/>
      <c r="EYJ3275" s="36"/>
      <c r="EYK3275" s="36"/>
      <c r="EYL3275" s="36"/>
      <c r="EYM3275" s="36"/>
      <c r="EYN3275" s="36"/>
      <c r="EYO3275" s="36"/>
      <c r="EYP3275" s="36"/>
      <c r="EYQ3275" s="12"/>
      <c r="EYR3275" s="12"/>
      <c r="EYS3275" s="12"/>
      <c r="EYT3275" s="53"/>
      <c r="EYV3275" s="41"/>
      <c r="EYW3275" s="40"/>
      <c r="EYX3275" s="44"/>
      <c r="EYY3275" s="62"/>
      <c r="EYZ3275" s="56"/>
      <c r="EZA3275" s="60"/>
      <c r="EZB3275" s="60"/>
      <c r="EZC3275" s="60"/>
      <c r="EZD3275" s="60"/>
      <c r="EZE3275" s="46"/>
      <c r="EZF3275" s="65"/>
      <c r="EZG3275" s="19"/>
      <c r="EZH3275" s="48"/>
      <c r="EZI3275" s="41"/>
      <c r="EZJ3275" s="44"/>
      <c r="EZK3275" s="18"/>
      <c r="EZL3275" s="16"/>
      <c r="EZM3275" s="36"/>
      <c r="EZN3275" s="36"/>
      <c r="EZO3275" s="36"/>
      <c r="EZP3275" s="36"/>
      <c r="EZQ3275" s="36"/>
      <c r="EZR3275" s="36"/>
      <c r="EZS3275" s="36"/>
      <c r="EZT3275" s="36"/>
      <c r="EZU3275" s="36"/>
      <c r="EZV3275" s="36"/>
      <c r="EZW3275" s="36"/>
      <c r="EZX3275" s="36"/>
      <c r="EZY3275" s="36"/>
      <c r="EZZ3275" s="12"/>
      <c r="FAA3275" s="12"/>
      <c r="FAB3275" s="12"/>
      <c r="FAC3275" s="53"/>
      <c r="FAE3275" s="41"/>
      <c r="FAF3275" s="40"/>
      <c r="FAG3275" s="44"/>
      <c r="FAH3275" s="62"/>
      <c r="FAI3275" s="56"/>
      <c r="FAJ3275" s="60"/>
      <c r="FAK3275" s="60"/>
      <c r="FAL3275" s="60"/>
      <c r="FAM3275" s="60"/>
      <c r="FAN3275" s="46"/>
      <c r="FAO3275" s="65"/>
      <c r="FAP3275" s="19"/>
      <c r="FAQ3275" s="48"/>
      <c r="FAR3275" s="41"/>
      <c r="FAS3275" s="44"/>
      <c r="FAT3275" s="18"/>
      <c r="FAU3275" s="16"/>
      <c r="FAV3275" s="36"/>
      <c r="FAW3275" s="36"/>
      <c r="FAX3275" s="36"/>
      <c r="FAY3275" s="36"/>
      <c r="FAZ3275" s="36"/>
      <c r="FBA3275" s="36"/>
      <c r="FBB3275" s="36"/>
      <c r="FBC3275" s="36"/>
      <c r="FBD3275" s="36"/>
      <c r="FBE3275" s="36"/>
      <c r="FBF3275" s="36"/>
      <c r="FBG3275" s="36"/>
      <c r="FBH3275" s="36"/>
      <c r="FBI3275" s="12"/>
      <c r="FBJ3275" s="12"/>
      <c r="FBK3275" s="12"/>
      <c r="FBL3275" s="53"/>
      <c r="FBN3275" s="41"/>
      <c r="FBO3275" s="40"/>
      <c r="FBP3275" s="44"/>
      <c r="FBQ3275" s="62"/>
      <c r="FBR3275" s="56"/>
      <c r="FBS3275" s="60"/>
      <c r="FBT3275" s="60"/>
      <c r="FBU3275" s="60"/>
      <c r="FBV3275" s="60"/>
      <c r="FBW3275" s="46"/>
      <c r="FBX3275" s="65"/>
      <c r="FBY3275" s="19"/>
      <c r="FBZ3275" s="48"/>
      <c r="FCA3275" s="41"/>
      <c r="FCB3275" s="44"/>
      <c r="FCC3275" s="18"/>
      <c r="FCD3275" s="16"/>
      <c r="FCE3275" s="36"/>
      <c r="FCF3275" s="36"/>
      <c r="FCG3275" s="36"/>
      <c r="FCH3275" s="36"/>
      <c r="FCI3275" s="36"/>
      <c r="FCJ3275" s="36"/>
      <c r="FCK3275" s="36"/>
      <c r="FCL3275" s="36"/>
      <c r="FCM3275" s="36"/>
      <c r="FCN3275" s="36"/>
      <c r="FCO3275" s="36"/>
      <c r="FCP3275" s="36"/>
      <c r="FCQ3275" s="36"/>
      <c r="FCR3275" s="12"/>
      <c r="FCS3275" s="12"/>
      <c r="FCT3275" s="12"/>
      <c r="FCU3275" s="53"/>
      <c r="FCW3275" s="41"/>
      <c r="FCX3275" s="40"/>
      <c r="FCY3275" s="44"/>
      <c r="FCZ3275" s="62"/>
      <c r="FDA3275" s="56"/>
      <c r="FDB3275" s="60"/>
      <c r="FDC3275" s="60"/>
      <c r="FDD3275" s="60"/>
      <c r="FDE3275" s="60"/>
      <c r="FDF3275" s="46"/>
      <c r="FDG3275" s="65"/>
      <c r="FDH3275" s="19"/>
      <c r="FDI3275" s="48"/>
      <c r="FDJ3275" s="41"/>
      <c r="FDK3275" s="44"/>
      <c r="FDL3275" s="18"/>
      <c r="FDM3275" s="16"/>
      <c r="FDN3275" s="36"/>
      <c r="FDO3275" s="36"/>
      <c r="FDP3275" s="36"/>
      <c r="FDQ3275" s="36"/>
      <c r="FDR3275" s="36"/>
      <c r="FDS3275" s="36"/>
      <c r="FDT3275" s="36"/>
      <c r="FDU3275" s="36"/>
      <c r="FDV3275" s="36"/>
      <c r="FDW3275" s="36"/>
      <c r="FDX3275" s="36"/>
      <c r="FDY3275" s="36"/>
      <c r="FDZ3275" s="36"/>
      <c r="FEA3275" s="12"/>
      <c r="FEB3275" s="12"/>
      <c r="FEC3275" s="12"/>
      <c r="FED3275" s="53"/>
      <c r="FEF3275" s="41"/>
      <c r="FEG3275" s="40"/>
      <c r="FEH3275" s="44"/>
      <c r="FEI3275" s="62"/>
      <c r="FEJ3275" s="56"/>
      <c r="FEK3275" s="60"/>
      <c r="FEL3275" s="60"/>
      <c r="FEM3275" s="60"/>
      <c r="FEN3275" s="60"/>
      <c r="FEO3275" s="46"/>
      <c r="FEP3275" s="65"/>
      <c r="FEQ3275" s="19"/>
      <c r="FER3275" s="48"/>
      <c r="FES3275" s="41"/>
      <c r="FET3275" s="44"/>
      <c r="FEU3275" s="18"/>
      <c r="FEV3275" s="16"/>
      <c r="FEW3275" s="36"/>
      <c r="FEX3275" s="36"/>
      <c r="FEY3275" s="36"/>
      <c r="FEZ3275" s="36"/>
      <c r="FFA3275" s="36"/>
      <c r="FFB3275" s="36"/>
      <c r="FFC3275" s="36"/>
      <c r="FFD3275" s="36"/>
      <c r="FFE3275" s="36"/>
      <c r="FFF3275" s="36"/>
      <c r="FFG3275" s="36"/>
      <c r="FFH3275" s="36"/>
      <c r="FFI3275" s="36"/>
      <c r="FFJ3275" s="12"/>
      <c r="FFK3275" s="12"/>
      <c r="FFL3275" s="12"/>
      <c r="FFM3275" s="53"/>
      <c r="FFO3275" s="41"/>
      <c r="FFP3275" s="40"/>
      <c r="FFQ3275" s="44"/>
      <c r="FFR3275" s="62"/>
      <c r="FFS3275" s="56"/>
      <c r="FFT3275" s="60"/>
      <c r="FFU3275" s="60"/>
      <c r="FFV3275" s="60"/>
      <c r="FFW3275" s="60"/>
      <c r="FFX3275" s="46"/>
      <c r="FFY3275" s="65"/>
      <c r="FFZ3275" s="19"/>
      <c r="FGA3275" s="48"/>
      <c r="FGB3275" s="41"/>
      <c r="FGC3275" s="44"/>
      <c r="FGD3275" s="18"/>
      <c r="FGE3275" s="16"/>
      <c r="FGF3275" s="36"/>
      <c r="FGG3275" s="36"/>
      <c r="FGH3275" s="36"/>
      <c r="FGI3275" s="36"/>
      <c r="FGJ3275" s="36"/>
      <c r="FGK3275" s="36"/>
      <c r="FGL3275" s="36"/>
      <c r="FGM3275" s="36"/>
      <c r="FGN3275" s="36"/>
      <c r="FGO3275" s="36"/>
      <c r="FGP3275" s="36"/>
      <c r="FGQ3275" s="36"/>
      <c r="FGR3275" s="36"/>
      <c r="FGS3275" s="12"/>
      <c r="FGT3275" s="12"/>
      <c r="FGU3275" s="12"/>
      <c r="FGV3275" s="53"/>
      <c r="FGX3275" s="41"/>
      <c r="FGY3275" s="40"/>
      <c r="FGZ3275" s="44"/>
      <c r="FHA3275" s="62"/>
      <c r="FHB3275" s="56"/>
      <c r="FHC3275" s="60"/>
      <c r="FHD3275" s="60"/>
      <c r="FHE3275" s="60"/>
      <c r="FHF3275" s="60"/>
      <c r="FHG3275" s="46"/>
      <c r="FHH3275" s="65"/>
      <c r="FHI3275" s="19"/>
      <c r="FHJ3275" s="48"/>
      <c r="FHK3275" s="41"/>
      <c r="FHL3275" s="44"/>
      <c r="FHM3275" s="18"/>
      <c r="FHN3275" s="16"/>
      <c r="FHO3275" s="36"/>
      <c r="FHP3275" s="36"/>
      <c r="FHQ3275" s="36"/>
      <c r="FHR3275" s="36"/>
      <c r="FHS3275" s="36"/>
      <c r="FHT3275" s="36"/>
      <c r="FHU3275" s="36"/>
      <c r="FHV3275" s="36"/>
      <c r="FHW3275" s="36"/>
      <c r="FHX3275" s="36"/>
      <c r="FHY3275" s="36"/>
      <c r="FHZ3275" s="36"/>
      <c r="FIA3275" s="36"/>
      <c r="FIB3275" s="12"/>
      <c r="FIC3275" s="12"/>
      <c r="FID3275" s="12"/>
      <c r="FIE3275" s="53"/>
      <c r="FIG3275" s="41"/>
      <c r="FIH3275" s="40"/>
      <c r="FII3275" s="44"/>
      <c r="FIJ3275" s="62"/>
      <c r="FIK3275" s="56"/>
      <c r="FIL3275" s="60"/>
      <c r="FIM3275" s="60"/>
      <c r="FIN3275" s="60"/>
      <c r="FIO3275" s="60"/>
      <c r="FIP3275" s="46"/>
      <c r="FIQ3275" s="65"/>
      <c r="FIR3275" s="19"/>
      <c r="FIS3275" s="48"/>
      <c r="FIT3275" s="41"/>
      <c r="FIU3275" s="44"/>
      <c r="FIV3275" s="18"/>
      <c r="FIW3275" s="16"/>
      <c r="FIX3275" s="36"/>
      <c r="FIY3275" s="36"/>
      <c r="FIZ3275" s="36"/>
      <c r="FJA3275" s="36"/>
      <c r="FJB3275" s="36"/>
      <c r="FJC3275" s="36"/>
      <c r="FJD3275" s="36"/>
      <c r="FJE3275" s="36"/>
      <c r="FJF3275" s="36"/>
      <c r="FJG3275" s="36"/>
      <c r="FJH3275" s="36"/>
      <c r="FJI3275" s="36"/>
      <c r="FJJ3275" s="36"/>
      <c r="FJK3275" s="12"/>
      <c r="FJL3275" s="12"/>
      <c r="FJM3275" s="12"/>
      <c r="FJN3275" s="53"/>
      <c r="FJP3275" s="41"/>
      <c r="FJQ3275" s="40"/>
      <c r="FJR3275" s="44"/>
      <c r="FJS3275" s="62"/>
      <c r="FJT3275" s="56"/>
      <c r="FJU3275" s="60"/>
      <c r="FJV3275" s="60"/>
      <c r="FJW3275" s="60"/>
      <c r="FJX3275" s="60"/>
      <c r="FJY3275" s="46"/>
      <c r="FJZ3275" s="65"/>
      <c r="FKA3275" s="19"/>
      <c r="FKB3275" s="48"/>
      <c r="FKC3275" s="41"/>
      <c r="FKD3275" s="44"/>
      <c r="FKE3275" s="18"/>
      <c r="FKF3275" s="16"/>
      <c r="FKG3275" s="36"/>
      <c r="FKH3275" s="36"/>
      <c r="FKI3275" s="36"/>
      <c r="FKJ3275" s="36"/>
      <c r="FKK3275" s="36"/>
      <c r="FKL3275" s="36"/>
      <c r="FKM3275" s="36"/>
      <c r="FKN3275" s="36"/>
      <c r="FKO3275" s="36"/>
      <c r="FKP3275" s="36"/>
      <c r="FKQ3275" s="36"/>
      <c r="FKR3275" s="36"/>
      <c r="FKS3275" s="36"/>
      <c r="FKT3275" s="12"/>
      <c r="FKU3275" s="12"/>
      <c r="FKV3275" s="12"/>
      <c r="FKW3275" s="53"/>
      <c r="FKY3275" s="41"/>
      <c r="FKZ3275" s="40"/>
      <c r="FLA3275" s="44"/>
      <c r="FLB3275" s="62"/>
      <c r="FLC3275" s="56"/>
      <c r="FLD3275" s="60"/>
      <c r="FLE3275" s="60"/>
      <c r="FLF3275" s="60"/>
      <c r="FLG3275" s="60"/>
      <c r="FLH3275" s="46"/>
      <c r="FLI3275" s="65"/>
      <c r="FLJ3275" s="19"/>
      <c r="FLK3275" s="48"/>
      <c r="FLL3275" s="41"/>
      <c r="FLM3275" s="44"/>
      <c r="FLN3275" s="18"/>
      <c r="FLO3275" s="16"/>
      <c r="FLP3275" s="36"/>
      <c r="FLQ3275" s="36"/>
      <c r="FLR3275" s="36"/>
      <c r="FLS3275" s="36"/>
      <c r="FLT3275" s="36"/>
      <c r="FLU3275" s="36"/>
      <c r="FLV3275" s="36"/>
      <c r="FLW3275" s="36"/>
      <c r="FLX3275" s="36"/>
      <c r="FLY3275" s="36"/>
      <c r="FLZ3275" s="36"/>
      <c r="FMA3275" s="36"/>
      <c r="FMB3275" s="36"/>
      <c r="FMC3275" s="12"/>
      <c r="FMD3275" s="12"/>
      <c r="FME3275" s="12"/>
      <c r="FMF3275" s="53"/>
      <c r="FMH3275" s="41"/>
      <c r="FMI3275" s="40"/>
      <c r="FMJ3275" s="44"/>
      <c r="FMK3275" s="62"/>
      <c r="FML3275" s="56"/>
      <c r="FMM3275" s="60"/>
      <c r="FMN3275" s="60"/>
      <c r="FMO3275" s="60"/>
      <c r="FMP3275" s="60"/>
      <c r="FMQ3275" s="46"/>
      <c r="FMR3275" s="65"/>
      <c r="FMS3275" s="19"/>
      <c r="FMT3275" s="48"/>
      <c r="FMU3275" s="41"/>
      <c r="FMV3275" s="44"/>
      <c r="FMW3275" s="18"/>
      <c r="FMX3275" s="16"/>
      <c r="FMY3275" s="36"/>
      <c r="FMZ3275" s="36"/>
      <c r="FNA3275" s="36"/>
      <c r="FNB3275" s="36"/>
      <c r="FNC3275" s="36"/>
      <c r="FND3275" s="36"/>
      <c r="FNE3275" s="36"/>
      <c r="FNF3275" s="36"/>
      <c r="FNG3275" s="36"/>
      <c r="FNH3275" s="36"/>
      <c r="FNI3275" s="36"/>
      <c r="FNJ3275" s="36"/>
      <c r="FNK3275" s="36"/>
      <c r="FNL3275" s="12"/>
      <c r="FNM3275" s="12"/>
      <c r="FNN3275" s="12"/>
      <c r="FNO3275" s="53"/>
      <c r="FNQ3275" s="41"/>
      <c r="FNR3275" s="40"/>
      <c r="FNS3275" s="44"/>
      <c r="FNT3275" s="62"/>
      <c r="FNU3275" s="56"/>
      <c r="FNV3275" s="60"/>
      <c r="FNW3275" s="60"/>
      <c r="FNX3275" s="60"/>
      <c r="FNY3275" s="60"/>
      <c r="FNZ3275" s="46"/>
      <c r="FOA3275" s="65"/>
      <c r="FOB3275" s="19"/>
      <c r="FOC3275" s="48"/>
      <c r="FOD3275" s="41"/>
      <c r="FOE3275" s="44"/>
      <c r="FOF3275" s="18"/>
      <c r="FOG3275" s="16"/>
      <c r="FOH3275" s="36"/>
      <c r="FOI3275" s="36"/>
      <c r="FOJ3275" s="36"/>
      <c r="FOK3275" s="36"/>
      <c r="FOL3275" s="36"/>
      <c r="FOM3275" s="36"/>
      <c r="FON3275" s="36"/>
      <c r="FOO3275" s="36"/>
      <c r="FOP3275" s="36"/>
      <c r="FOQ3275" s="36"/>
      <c r="FOR3275" s="36"/>
      <c r="FOS3275" s="36"/>
      <c r="FOT3275" s="36"/>
      <c r="FOU3275" s="12"/>
      <c r="FOV3275" s="12"/>
      <c r="FOW3275" s="12"/>
      <c r="FOX3275" s="53"/>
      <c r="FOZ3275" s="41"/>
      <c r="FPA3275" s="40"/>
      <c r="FPB3275" s="44"/>
      <c r="FPC3275" s="62"/>
      <c r="FPD3275" s="56"/>
      <c r="FPE3275" s="60"/>
      <c r="FPF3275" s="60"/>
      <c r="FPG3275" s="60"/>
      <c r="FPH3275" s="60"/>
      <c r="FPI3275" s="46"/>
      <c r="FPJ3275" s="65"/>
      <c r="FPK3275" s="19"/>
      <c r="FPL3275" s="48"/>
      <c r="FPM3275" s="41"/>
      <c r="FPN3275" s="44"/>
      <c r="FPO3275" s="18"/>
      <c r="FPP3275" s="16"/>
      <c r="FPQ3275" s="36"/>
      <c r="FPR3275" s="36"/>
      <c r="FPS3275" s="36"/>
      <c r="FPT3275" s="36"/>
      <c r="FPU3275" s="36"/>
      <c r="FPV3275" s="36"/>
      <c r="FPW3275" s="36"/>
      <c r="FPX3275" s="36"/>
      <c r="FPY3275" s="36"/>
      <c r="FPZ3275" s="36"/>
      <c r="FQA3275" s="36"/>
      <c r="FQB3275" s="36"/>
      <c r="FQC3275" s="36"/>
      <c r="FQD3275" s="12"/>
      <c r="FQE3275" s="12"/>
      <c r="FQF3275" s="12"/>
      <c r="FQG3275" s="53"/>
      <c r="FQI3275" s="41"/>
      <c r="FQJ3275" s="40"/>
      <c r="FQK3275" s="44"/>
      <c r="FQL3275" s="62"/>
      <c r="FQM3275" s="56"/>
      <c r="FQN3275" s="60"/>
      <c r="FQO3275" s="60"/>
      <c r="FQP3275" s="60"/>
      <c r="FQQ3275" s="60"/>
      <c r="FQR3275" s="46"/>
      <c r="FQS3275" s="65"/>
      <c r="FQT3275" s="19"/>
      <c r="FQU3275" s="48"/>
      <c r="FQV3275" s="41"/>
      <c r="FQW3275" s="44"/>
      <c r="FQX3275" s="18"/>
      <c r="FQY3275" s="16"/>
      <c r="FQZ3275" s="36"/>
      <c r="FRA3275" s="36"/>
      <c r="FRB3275" s="36"/>
      <c r="FRC3275" s="36"/>
      <c r="FRD3275" s="36"/>
      <c r="FRE3275" s="36"/>
      <c r="FRF3275" s="36"/>
      <c r="FRG3275" s="36"/>
      <c r="FRH3275" s="36"/>
      <c r="FRI3275" s="36"/>
      <c r="FRJ3275" s="36"/>
      <c r="FRK3275" s="36"/>
      <c r="FRL3275" s="36"/>
      <c r="FRM3275" s="12"/>
      <c r="FRN3275" s="12"/>
      <c r="FRO3275" s="12"/>
      <c r="FRP3275" s="53"/>
      <c r="FRR3275" s="41"/>
      <c r="FRS3275" s="40"/>
      <c r="FRT3275" s="44"/>
      <c r="FRU3275" s="62"/>
      <c r="FRV3275" s="56"/>
      <c r="FRW3275" s="60"/>
      <c r="FRX3275" s="60"/>
      <c r="FRY3275" s="60"/>
      <c r="FRZ3275" s="60"/>
      <c r="FSA3275" s="46"/>
      <c r="FSB3275" s="65"/>
      <c r="FSC3275" s="19"/>
      <c r="FSD3275" s="48"/>
      <c r="FSE3275" s="41"/>
      <c r="FSF3275" s="44"/>
      <c r="FSG3275" s="18"/>
      <c r="FSH3275" s="16"/>
      <c r="FSI3275" s="36"/>
      <c r="FSJ3275" s="36"/>
      <c r="FSK3275" s="36"/>
      <c r="FSL3275" s="36"/>
      <c r="FSM3275" s="36"/>
      <c r="FSN3275" s="36"/>
      <c r="FSO3275" s="36"/>
      <c r="FSP3275" s="36"/>
      <c r="FSQ3275" s="36"/>
      <c r="FSR3275" s="36"/>
      <c r="FSS3275" s="36"/>
      <c r="FST3275" s="36"/>
      <c r="FSU3275" s="36"/>
      <c r="FSV3275" s="12"/>
      <c r="FSW3275" s="12"/>
      <c r="FSX3275" s="12"/>
      <c r="FSY3275" s="53"/>
      <c r="FTA3275" s="41"/>
      <c r="FTB3275" s="40"/>
      <c r="FTC3275" s="44"/>
      <c r="FTD3275" s="62"/>
      <c r="FTE3275" s="56"/>
      <c r="FTF3275" s="60"/>
      <c r="FTG3275" s="60"/>
      <c r="FTH3275" s="60"/>
      <c r="FTI3275" s="60"/>
      <c r="FTJ3275" s="46"/>
      <c r="FTK3275" s="65"/>
      <c r="FTL3275" s="19"/>
      <c r="FTM3275" s="48"/>
      <c r="FTN3275" s="41"/>
      <c r="FTO3275" s="44"/>
      <c r="FTP3275" s="18"/>
      <c r="FTQ3275" s="16"/>
      <c r="FTR3275" s="36"/>
      <c r="FTS3275" s="36"/>
      <c r="FTT3275" s="36"/>
      <c r="FTU3275" s="36"/>
      <c r="FTV3275" s="36"/>
      <c r="FTW3275" s="36"/>
      <c r="FTX3275" s="36"/>
      <c r="FTY3275" s="36"/>
      <c r="FTZ3275" s="36"/>
      <c r="FUA3275" s="36"/>
      <c r="FUB3275" s="36"/>
      <c r="FUC3275" s="36"/>
      <c r="FUD3275" s="36"/>
      <c r="FUE3275" s="12"/>
      <c r="FUF3275" s="12"/>
      <c r="FUG3275" s="12"/>
      <c r="FUH3275" s="53"/>
      <c r="FUJ3275" s="41"/>
      <c r="FUK3275" s="40"/>
      <c r="FUL3275" s="44"/>
      <c r="FUM3275" s="62"/>
      <c r="FUN3275" s="56"/>
      <c r="FUO3275" s="60"/>
      <c r="FUP3275" s="60"/>
      <c r="FUQ3275" s="60"/>
      <c r="FUR3275" s="60"/>
      <c r="FUS3275" s="46"/>
      <c r="FUT3275" s="65"/>
      <c r="FUU3275" s="19"/>
      <c r="FUV3275" s="48"/>
      <c r="FUW3275" s="41"/>
      <c r="FUX3275" s="44"/>
      <c r="FUY3275" s="18"/>
      <c r="FUZ3275" s="16"/>
      <c r="FVA3275" s="36"/>
      <c r="FVB3275" s="36"/>
      <c r="FVC3275" s="36"/>
      <c r="FVD3275" s="36"/>
      <c r="FVE3275" s="36"/>
      <c r="FVF3275" s="36"/>
      <c r="FVG3275" s="36"/>
      <c r="FVH3275" s="36"/>
      <c r="FVI3275" s="36"/>
      <c r="FVJ3275" s="36"/>
      <c r="FVK3275" s="36"/>
      <c r="FVL3275" s="36"/>
      <c r="FVM3275" s="36"/>
      <c r="FVN3275" s="12"/>
      <c r="FVO3275" s="12"/>
      <c r="FVP3275" s="12"/>
      <c r="FVQ3275" s="53"/>
      <c r="FVS3275" s="41"/>
      <c r="FVT3275" s="40"/>
      <c r="FVU3275" s="44"/>
      <c r="FVV3275" s="62"/>
      <c r="FVW3275" s="56"/>
      <c r="FVX3275" s="60"/>
      <c r="FVY3275" s="60"/>
      <c r="FVZ3275" s="60"/>
      <c r="FWA3275" s="60"/>
      <c r="FWB3275" s="46"/>
      <c r="FWC3275" s="65"/>
      <c r="FWD3275" s="19"/>
      <c r="FWE3275" s="48"/>
      <c r="FWF3275" s="41"/>
      <c r="FWG3275" s="44"/>
      <c r="FWH3275" s="18"/>
      <c r="FWI3275" s="16"/>
      <c r="FWJ3275" s="36"/>
      <c r="FWK3275" s="36"/>
      <c r="FWL3275" s="36"/>
      <c r="FWM3275" s="36"/>
      <c r="FWN3275" s="36"/>
      <c r="FWO3275" s="36"/>
      <c r="FWP3275" s="36"/>
      <c r="FWQ3275" s="36"/>
      <c r="FWR3275" s="36"/>
      <c r="FWS3275" s="36"/>
      <c r="FWT3275" s="36"/>
      <c r="FWU3275" s="36"/>
      <c r="FWV3275" s="36"/>
      <c r="FWW3275" s="12"/>
      <c r="FWX3275" s="12"/>
      <c r="FWY3275" s="12"/>
      <c r="FWZ3275" s="53"/>
      <c r="FXB3275" s="41"/>
      <c r="FXC3275" s="40"/>
      <c r="FXD3275" s="44"/>
      <c r="FXE3275" s="62"/>
      <c r="FXF3275" s="56"/>
      <c r="FXG3275" s="60"/>
      <c r="FXH3275" s="60"/>
      <c r="FXI3275" s="60"/>
      <c r="FXJ3275" s="60"/>
      <c r="FXK3275" s="46"/>
      <c r="FXL3275" s="65"/>
      <c r="FXM3275" s="19"/>
      <c r="FXN3275" s="48"/>
      <c r="FXO3275" s="41"/>
      <c r="FXP3275" s="44"/>
      <c r="FXQ3275" s="18"/>
      <c r="FXR3275" s="16"/>
      <c r="FXS3275" s="36"/>
      <c r="FXT3275" s="36"/>
      <c r="FXU3275" s="36"/>
      <c r="FXV3275" s="36"/>
      <c r="FXW3275" s="36"/>
      <c r="FXX3275" s="36"/>
      <c r="FXY3275" s="36"/>
      <c r="FXZ3275" s="36"/>
      <c r="FYA3275" s="36"/>
      <c r="FYB3275" s="36"/>
      <c r="FYC3275" s="36"/>
      <c r="FYD3275" s="36"/>
      <c r="FYE3275" s="36"/>
      <c r="FYF3275" s="12"/>
      <c r="FYG3275" s="12"/>
      <c r="FYH3275" s="12"/>
      <c r="FYI3275" s="53"/>
      <c r="FYK3275" s="41"/>
      <c r="FYL3275" s="40"/>
      <c r="FYM3275" s="44"/>
      <c r="FYN3275" s="62"/>
      <c r="FYO3275" s="56"/>
      <c r="FYP3275" s="60"/>
      <c r="FYQ3275" s="60"/>
      <c r="FYR3275" s="60"/>
      <c r="FYS3275" s="60"/>
      <c r="FYT3275" s="46"/>
      <c r="FYU3275" s="65"/>
      <c r="FYV3275" s="19"/>
      <c r="FYW3275" s="48"/>
      <c r="FYX3275" s="41"/>
      <c r="FYY3275" s="44"/>
      <c r="FYZ3275" s="18"/>
      <c r="FZA3275" s="16"/>
      <c r="FZB3275" s="36"/>
      <c r="FZC3275" s="36"/>
      <c r="FZD3275" s="36"/>
      <c r="FZE3275" s="36"/>
      <c r="FZF3275" s="36"/>
      <c r="FZG3275" s="36"/>
      <c r="FZH3275" s="36"/>
      <c r="FZI3275" s="36"/>
      <c r="FZJ3275" s="36"/>
      <c r="FZK3275" s="36"/>
      <c r="FZL3275" s="36"/>
      <c r="FZM3275" s="36"/>
      <c r="FZN3275" s="36"/>
      <c r="FZO3275" s="12"/>
      <c r="FZP3275" s="12"/>
      <c r="FZQ3275" s="12"/>
      <c r="FZR3275" s="53"/>
      <c r="FZT3275" s="41"/>
      <c r="FZU3275" s="40"/>
      <c r="FZV3275" s="44"/>
      <c r="FZW3275" s="62"/>
      <c r="FZX3275" s="56"/>
      <c r="FZY3275" s="60"/>
      <c r="FZZ3275" s="60"/>
      <c r="GAA3275" s="60"/>
      <c r="GAB3275" s="60"/>
      <c r="GAC3275" s="46"/>
      <c r="GAD3275" s="65"/>
      <c r="GAE3275" s="19"/>
      <c r="GAF3275" s="48"/>
      <c r="GAG3275" s="41"/>
      <c r="GAH3275" s="44"/>
      <c r="GAI3275" s="18"/>
      <c r="GAJ3275" s="16"/>
      <c r="GAK3275" s="36"/>
      <c r="GAL3275" s="36"/>
      <c r="GAM3275" s="36"/>
      <c r="GAN3275" s="36"/>
      <c r="GAO3275" s="36"/>
      <c r="GAP3275" s="36"/>
      <c r="GAQ3275" s="36"/>
      <c r="GAR3275" s="36"/>
      <c r="GAS3275" s="36"/>
      <c r="GAT3275" s="36"/>
      <c r="GAU3275" s="36"/>
      <c r="GAV3275" s="36"/>
      <c r="GAW3275" s="36"/>
      <c r="GAX3275" s="12"/>
      <c r="GAY3275" s="12"/>
      <c r="GAZ3275" s="12"/>
      <c r="GBA3275" s="53"/>
      <c r="GBC3275" s="41"/>
      <c r="GBD3275" s="40"/>
      <c r="GBE3275" s="44"/>
      <c r="GBF3275" s="62"/>
      <c r="GBG3275" s="56"/>
      <c r="GBH3275" s="60"/>
      <c r="GBI3275" s="60"/>
      <c r="GBJ3275" s="60"/>
      <c r="GBK3275" s="60"/>
      <c r="GBL3275" s="46"/>
      <c r="GBM3275" s="65"/>
      <c r="GBN3275" s="19"/>
      <c r="GBO3275" s="48"/>
      <c r="GBP3275" s="41"/>
      <c r="GBQ3275" s="44"/>
      <c r="GBR3275" s="18"/>
      <c r="GBS3275" s="16"/>
      <c r="GBT3275" s="36"/>
      <c r="GBU3275" s="36"/>
      <c r="GBV3275" s="36"/>
      <c r="GBW3275" s="36"/>
      <c r="GBX3275" s="36"/>
      <c r="GBY3275" s="36"/>
      <c r="GBZ3275" s="36"/>
      <c r="GCA3275" s="36"/>
      <c r="GCB3275" s="36"/>
      <c r="GCC3275" s="36"/>
      <c r="GCD3275" s="36"/>
      <c r="GCE3275" s="36"/>
      <c r="GCF3275" s="36"/>
      <c r="GCG3275" s="12"/>
      <c r="GCH3275" s="12"/>
      <c r="GCI3275" s="12"/>
      <c r="GCJ3275" s="53"/>
      <c r="GCL3275" s="41"/>
      <c r="GCM3275" s="40"/>
      <c r="GCN3275" s="44"/>
      <c r="GCO3275" s="62"/>
      <c r="GCP3275" s="56"/>
      <c r="GCQ3275" s="60"/>
      <c r="GCR3275" s="60"/>
      <c r="GCS3275" s="60"/>
      <c r="GCT3275" s="60"/>
      <c r="GCU3275" s="46"/>
      <c r="GCV3275" s="65"/>
      <c r="GCW3275" s="19"/>
      <c r="GCX3275" s="48"/>
      <c r="GCY3275" s="41"/>
      <c r="GCZ3275" s="44"/>
      <c r="GDA3275" s="18"/>
      <c r="GDB3275" s="16"/>
      <c r="GDC3275" s="36"/>
      <c r="GDD3275" s="36"/>
      <c r="GDE3275" s="36"/>
      <c r="GDF3275" s="36"/>
      <c r="GDG3275" s="36"/>
      <c r="GDH3275" s="36"/>
      <c r="GDI3275" s="36"/>
      <c r="GDJ3275" s="36"/>
      <c r="GDK3275" s="36"/>
      <c r="GDL3275" s="36"/>
      <c r="GDM3275" s="36"/>
      <c r="GDN3275" s="36"/>
      <c r="GDO3275" s="36"/>
      <c r="GDP3275" s="12"/>
      <c r="GDQ3275" s="12"/>
      <c r="GDR3275" s="12"/>
      <c r="GDS3275" s="53"/>
      <c r="GDU3275" s="41"/>
      <c r="GDV3275" s="40"/>
      <c r="GDW3275" s="44"/>
      <c r="GDX3275" s="62"/>
      <c r="GDY3275" s="56"/>
      <c r="GDZ3275" s="60"/>
      <c r="GEA3275" s="60"/>
      <c r="GEB3275" s="60"/>
      <c r="GEC3275" s="60"/>
      <c r="GED3275" s="46"/>
      <c r="GEE3275" s="65"/>
      <c r="GEF3275" s="19"/>
      <c r="GEG3275" s="48"/>
      <c r="GEH3275" s="41"/>
      <c r="GEI3275" s="44"/>
      <c r="GEJ3275" s="18"/>
      <c r="GEK3275" s="16"/>
      <c r="GEL3275" s="36"/>
      <c r="GEM3275" s="36"/>
      <c r="GEN3275" s="36"/>
      <c r="GEO3275" s="36"/>
      <c r="GEP3275" s="36"/>
      <c r="GEQ3275" s="36"/>
      <c r="GER3275" s="36"/>
      <c r="GES3275" s="36"/>
      <c r="GET3275" s="36"/>
      <c r="GEU3275" s="36"/>
      <c r="GEV3275" s="36"/>
      <c r="GEW3275" s="36"/>
      <c r="GEX3275" s="36"/>
      <c r="GEY3275" s="12"/>
      <c r="GEZ3275" s="12"/>
      <c r="GFA3275" s="12"/>
      <c r="GFB3275" s="53"/>
      <c r="GFD3275" s="41"/>
      <c r="GFE3275" s="40"/>
      <c r="GFF3275" s="44"/>
      <c r="GFG3275" s="62"/>
      <c r="GFH3275" s="56"/>
      <c r="GFI3275" s="60"/>
      <c r="GFJ3275" s="60"/>
      <c r="GFK3275" s="60"/>
      <c r="GFL3275" s="60"/>
      <c r="GFM3275" s="46"/>
      <c r="GFN3275" s="65"/>
      <c r="GFO3275" s="19"/>
      <c r="GFP3275" s="48"/>
      <c r="GFQ3275" s="41"/>
      <c r="GFR3275" s="44"/>
      <c r="GFS3275" s="18"/>
      <c r="GFT3275" s="16"/>
      <c r="GFU3275" s="36"/>
      <c r="GFV3275" s="36"/>
      <c r="GFW3275" s="36"/>
      <c r="GFX3275" s="36"/>
      <c r="GFY3275" s="36"/>
      <c r="GFZ3275" s="36"/>
      <c r="GGA3275" s="36"/>
      <c r="GGB3275" s="36"/>
      <c r="GGC3275" s="36"/>
      <c r="GGD3275" s="36"/>
      <c r="GGE3275" s="36"/>
      <c r="GGF3275" s="36"/>
      <c r="GGG3275" s="36"/>
      <c r="GGH3275" s="12"/>
      <c r="GGI3275" s="12"/>
      <c r="GGJ3275" s="12"/>
      <c r="GGK3275" s="53"/>
      <c r="GGM3275" s="41"/>
      <c r="GGN3275" s="40"/>
      <c r="GGO3275" s="44"/>
      <c r="GGP3275" s="62"/>
      <c r="GGQ3275" s="56"/>
      <c r="GGR3275" s="60"/>
      <c r="GGS3275" s="60"/>
      <c r="GGT3275" s="60"/>
      <c r="GGU3275" s="60"/>
      <c r="GGV3275" s="46"/>
      <c r="GGW3275" s="65"/>
      <c r="GGX3275" s="19"/>
      <c r="GGY3275" s="48"/>
      <c r="GGZ3275" s="41"/>
      <c r="GHA3275" s="44"/>
      <c r="GHB3275" s="18"/>
      <c r="GHC3275" s="16"/>
      <c r="GHD3275" s="36"/>
      <c r="GHE3275" s="36"/>
      <c r="GHF3275" s="36"/>
      <c r="GHG3275" s="36"/>
      <c r="GHH3275" s="36"/>
      <c r="GHI3275" s="36"/>
      <c r="GHJ3275" s="36"/>
      <c r="GHK3275" s="36"/>
      <c r="GHL3275" s="36"/>
      <c r="GHM3275" s="36"/>
      <c r="GHN3275" s="36"/>
      <c r="GHO3275" s="36"/>
      <c r="GHP3275" s="36"/>
      <c r="GHQ3275" s="12"/>
      <c r="GHR3275" s="12"/>
      <c r="GHS3275" s="12"/>
      <c r="GHT3275" s="53"/>
      <c r="GHV3275" s="41"/>
      <c r="GHW3275" s="40"/>
      <c r="GHX3275" s="44"/>
      <c r="GHY3275" s="62"/>
      <c r="GHZ3275" s="56"/>
      <c r="GIA3275" s="60"/>
      <c r="GIB3275" s="60"/>
      <c r="GIC3275" s="60"/>
      <c r="GID3275" s="60"/>
      <c r="GIE3275" s="46"/>
      <c r="GIF3275" s="65"/>
      <c r="GIG3275" s="19"/>
      <c r="GIH3275" s="48"/>
      <c r="GII3275" s="41"/>
      <c r="GIJ3275" s="44"/>
      <c r="GIK3275" s="18"/>
      <c r="GIL3275" s="16"/>
      <c r="GIM3275" s="36"/>
      <c r="GIN3275" s="36"/>
      <c r="GIO3275" s="36"/>
      <c r="GIP3275" s="36"/>
      <c r="GIQ3275" s="36"/>
      <c r="GIR3275" s="36"/>
      <c r="GIS3275" s="36"/>
      <c r="GIT3275" s="36"/>
      <c r="GIU3275" s="36"/>
      <c r="GIV3275" s="36"/>
      <c r="GIW3275" s="36"/>
      <c r="GIX3275" s="36"/>
      <c r="GIY3275" s="36"/>
      <c r="GIZ3275" s="12"/>
      <c r="GJA3275" s="12"/>
      <c r="GJB3275" s="12"/>
      <c r="GJC3275" s="53"/>
      <c r="GJE3275" s="41"/>
      <c r="GJF3275" s="40"/>
      <c r="GJG3275" s="44"/>
      <c r="GJH3275" s="62"/>
      <c r="GJI3275" s="56"/>
      <c r="GJJ3275" s="60"/>
      <c r="GJK3275" s="60"/>
      <c r="GJL3275" s="60"/>
      <c r="GJM3275" s="60"/>
      <c r="GJN3275" s="46"/>
      <c r="GJO3275" s="65"/>
      <c r="GJP3275" s="19"/>
      <c r="GJQ3275" s="48"/>
      <c r="GJR3275" s="41"/>
      <c r="GJS3275" s="44"/>
      <c r="GJT3275" s="18"/>
      <c r="GJU3275" s="16"/>
      <c r="GJV3275" s="36"/>
      <c r="GJW3275" s="36"/>
      <c r="GJX3275" s="36"/>
      <c r="GJY3275" s="36"/>
      <c r="GJZ3275" s="36"/>
      <c r="GKA3275" s="36"/>
      <c r="GKB3275" s="36"/>
      <c r="GKC3275" s="36"/>
      <c r="GKD3275" s="36"/>
      <c r="GKE3275" s="36"/>
      <c r="GKF3275" s="36"/>
      <c r="GKG3275" s="36"/>
      <c r="GKH3275" s="36"/>
      <c r="GKI3275" s="12"/>
      <c r="GKJ3275" s="12"/>
      <c r="GKK3275" s="12"/>
      <c r="GKL3275" s="53"/>
      <c r="GKN3275" s="41"/>
      <c r="GKO3275" s="40"/>
      <c r="GKP3275" s="44"/>
      <c r="GKQ3275" s="62"/>
      <c r="GKR3275" s="56"/>
      <c r="GKS3275" s="60"/>
      <c r="GKT3275" s="60"/>
      <c r="GKU3275" s="60"/>
      <c r="GKV3275" s="60"/>
      <c r="GKW3275" s="46"/>
      <c r="GKX3275" s="65"/>
      <c r="GKY3275" s="19"/>
      <c r="GKZ3275" s="48"/>
      <c r="GLA3275" s="41"/>
      <c r="GLB3275" s="44"/>
      <c r="GLC3275" s="18"/>
      <c r="GLD3275" s="16"/>
      <c r="GLE3275" s="36"/>
      <c r="GLF3275" s="36"/>
      <c r="GLG3275" s="36"/>
      <c r="GLH3275" s="36"/>
      <c r="GLI3275" s="36"/>
      <c r="GLJ3275" s="36"/>
      <c r="GLK3275" s="36"/>
      <c r="GLL3275" s="36"/>
      <c r="GLM3275" s="36"/>
      <c r="GLN3275" s="36"/>
      <c r="GLO3275" s="36"/>
      <c r="GLP3275" s="36"/>
      <c r="GLQ3275" s="36"/>
      <c r="GLR3275" s="12"/>
      <c r="GLS3275" s="12"/>
      <c r="GLT3275" s="12"/>
      <c r="GLU3275" s="53"/>
      <c r="GLW3275" s="41"/>
      <c r="GLX3275" s="40"/>
      <c r="GLY3275" s="44"/>
      <c r="GLZ3275" s="62"/>
      <c r="GMA3275" s="56"/>
      <c r="GMB3275" s="60"/>
      <c r="GMC3275" s="60"/>
      <c r="GMD3275" s="60"/>
      <c r="GME3275" s="60"/>
      <c r="GMF3275" s="46"/>
      <c r="GMG3275" s="65"/>
      <c r="GMH3275" s="19"/>
      <c r="GMI3275" s="48"/>
      <c r="GMJ3275" s="41"/>
      <c r="GMK3275" s="44"/>
      <c r="GML3275" s="18"/>
      <c r="GMM3275" s="16"/>
      <c r="GMN3275" s="36"/>
      <c r="GMO3275" s="36"/>
      <c r="GMP3275" s="36"/>
      <c r="GMQ3275" s="36"/>
      <c r="GMR3275" s="36"/>
      <c r="GMS3275" s="36"/>
      <c r="GMT3275" s="36"/>
      <c r="GMU3275" s="36"/>
      <c r="GMV3275" s="36"/>
      <c r="GMW3275" s="36"/>
      <c r="GMX3275" s="36"/>
      <c r="GMY3275" s="36"/>
      <c r="GMZ3275" s="36"/>
      <c r="GNA3275" s="12"/>
      <c r="GNB3275" s="12"/>
      <c r="GNC3275" s="12"/>
      <c r="GND3275" s="53"/>
      <c r="GNF3275" s="41"/>
      <c r="GNG3275" s="40"/>
      <c r="GNH3275" s="44"/>
      <c r="GNI3275" s="62"/>
      <c r="GNJ3275" s="56"/>
      <c r="GNK3275" s="60"/>
      <c r="GNL3275" s="60"/>
      <c r="GNM3275" s="60"/>
      <c r="GNN3275" s="60"/>
      <c r="GNO3275" s="46"/>
      <c r="GNP3275" s="65"/>
      <c r="GNQ3275" s="19"/>
      <c r="GNR3275" s="48"/>
      <c r="GNS3275" s="41"/>
      <c r="GNT3275" s="44"/>
      <c r="GNU3275" s="18"/>
      <c r="GNV3275" s="16"/>
      <c r="GNW3275" s="36"/>
      <c r="GNX3275" s="36"/>
      <c r="GNY3275" s="36"/>
      <c r="GNZ3275" s="36"/>
      <c r="GOA3275" s="36"/>
      <c r="GOB3275" s="36"/>
      <c r="GOC3275" s="36"/>
      <c r="GOD3275" s="36"/>
      <c r="GOE3275" s="36"/>
      <c r="GOF3275" s="36"/>
      <c r="GOG3275" s="36"/>
      <c r="GOH3275" s="36"/>
      <c r="GOI3275" s="36"/>
      <c r="GOJ3275" s="12"/>
      <c r="GOK3275" s="12"/>
      <c r="GOL3275" s="12"/>
      <c r="GOM3275" s="53"/>
      <c r="GOO3275" s="41"/>
      <c r="GOP3275" s="40"/>
      <c r="GOQ3275" s="44"/>
      <c r="GOR3275" s="62"/>
      <c r="GOS3275" s="56"/>
      <c r="GOT3275" s="60"/>
      <c r="GOU3275" s="60"/>
      <c r="GOV3275" s="60"/>
      <c r="GOW3275" s="60"/>
      <c r="GOX3275" s="46"/>
      <c r="GOY3275" s="65"/>
      <c r="GOZ3275" s="19"/>
      <c r="GPA3275" s="48"/>
      <c r="GPB3275" s="41"/>
      <c r="GPC3275" s="44"/>
      <c r="GPD3275" s="18"/>
      <c r="GPE3275" s="16"/>
      <c r="GPF3275" s="36"/>
      <c r="GPG3275" s="36"/>
      <c r="GPH3275" s="36"/>
      <c r="GPI3275" s="36"/>
      <c r="GPJ3275" s="36"/>
      <c r="GPK3275" s="36"/>
      <c r="GPL3275" s="36"/>
      <c r="GPM3275" s="36"/>
      <c r="GPN3275" s="36"/>
      <c r="GPO3275" s="36"/>
      <c r="GPP3275" s="36"/>
      <c r="GPQ3275" s="36"/>
      <c r="GPR3275" s="36"/>
      <c r="GPS3275" s="12"/>
      <c r="GPT3275" s="12"/>
      <c r="GPU3275" s="12"/>
      <c r="GPV3275" s="53"/>
      <c r="GPX3275" s="41"/>
      <c r="GPY3275" s="40"/>
      <c r="GPZ3275" s="44"/>
      <c r="GQA3275" s="62"/>
      <c r="GQB3275" s="56"/>
      <c r="GQC3275" s="60"/>
      <c r="GQD3275" s="60"/>
      <c r="GQE3275" s="60"/>
      <c r="GQF3275" s="60"/>
      <c r="GQG3275" s="46"/>
      <c r="GQH3275" s="65"/>
      <c r="GQI3275" s="19"/>
      <c r="GQJ3275" s="48"/>
      <c r="GQK3275" s="41"/>
      <c r="GQL3275" s="44"/>
      <c r="GQM3275" s="18"/>
      <c r="GQN3275" s="16"/>
      <c r="GQO3275" s="36"/>
      <c r="GQP3275" s="36"/>
      <c r="GQQ3275" s="36"/>
      <c r="GQR3275" s="36"/>
      <c r="GQS3275" s="36"/>
      <c r="GQT3275" s="36"/>
      <c r="GQU3275" s="36"/>
      <c r="GQV3275" s="36"/>
      <c r="GQW3275" s="36"/>
      <c r="GQX3275" s="36"/>
      <c r="GQY3275" s="36"/>
      <c r="GQZ3275" s="36"/>
      <c r="GRA3275" s="36"/>
      <c r="GRB3275" s="12"/>
      <c r="GRC3275" s="12"/>
      <c r="GRD3275" s="12"/>
      <c r="GRE3275" s="53"/>
      <c r="GRG3275" s="41"/>
      <c r="GRH3275" s="40"/>
      <c r="GRI3275" s="44"/>
      <c r="GRJ3275" s="62"/>
      <c r="GRK3275" s="56"/>
      <c r="GRL3275" s="60"/>
      <c r="GRM3275" s="60"/>
      <c r="GRN3275" s="60"/>
      <c r="GRO3275" s="60"/>
      <c r="GRP3275" s="46"/>
      <c r="GRQ3275" s="65"/>
      <c r="GRR3275" s="19"/>
      <c r="GRS3275" s="48"/>
      <c r="GRT3275" s="41"/>
      <c r="GRU3275" s="44"/>
      <c r="GRV3275" s="18"/>
      <c r="GRW3275" s="16"/>
      <c r="GRX3275" s="36"/>
      <c r="GRY3275" s="36"/>
      <c r="GRZ3275" s="36"/>
      <c r="GSA3275" s="36"/>
      <c r="GSB3275" s="36"/>
      <c r="GSC3275" s="36"/>
      <c r="GSD3275" s="36"/>
      <c r="GSE3275" s="36"/>
      <c r="GSF3275" s="36"/>
      <c r="GSG3275" s="36"/>
      <c r="GSH3275" s="36"/>
      <c r="GSI3275" s="36"/>
      <c r="GSJ3275" s="36"/>
      <c r="GSK3275" s="12"/>
      <c r="GSL3275" s="12"/>
      <c r="GSM3275" s="12"/>
      <c r="GSN3275" s="53"/>
      <c r="GSP3275" s="41"/>
      <c r="GSQ3275" s="40"/>
      <c r="GSR3275" s="44"/>
      <c r="GSS3275" s="62"/>
      <c r="GST3275" s="56"/>
      <c r="GSU3275" s="60"/>
      <c r="GSV3275" s="60"/>
      <c r="GSW3275" s="60"/>
      <c r="GSX3275" s="60"/>
      <c r="GSY3275" s="46"/>
      <c r="GSZ3275" s="65"/>
      <c r="GTA3275" s="19"/>
      <c r="GTB3275" s="48"/>
      <c r="GTC3275" s="41"/>
      <c r="GTD3275" s="44"/>
      <c r="GTE3275" s="18"/>
      <c r="GTF3275" s="16"/>
      <c r="GTG3275" s="36"/>
      <c r="GTH3275" s="36"/>
      <c r="GTI3275" s="36"/>
      <c r="GTJ3275" s="36"/>
      <c r="GTK3275" s="36"/>
      <c r="GTL3275" s="36"/>
      <c r="GTM3275" s="36"/>
      <c r="GTN3275" s="36"/>
      <c r="GTO3275" s="36"/>
      <c r="GTP3275" s="36"/>
      <c r="GTQ3275" s="36"/>
      <c r="GTR3275" s="36"/>
      <c r="GTS3275" s="36"/>
      <c r="GTT3275" s="12"/>
      <c r="GTU3275" s="12"/>
      <c r="GTV3275" s="12"/>
      <c r="GTW3275" s="53"/>
      <c r="GTY3275" s="41"/>
      <c r="GTZ3275" s="40"/>
      <c r="GUA3275" s="44"/>
      <c r="GUB3275" s="62"/>
      <c r="GUC3275" s="56"/>
      <c r="GUD3275" s="60"/>
      <c r="GUE3275" s="60"/>
      <c r="GUF3275" s="60"/>
      <c r="GUG3275" s="60"/>
      <c r="GUH3275" s="46"/>
      <c r="GUI3275" s="65"/>
      <c r="GUJ3275" s="19"/>
      <c r="GUK3275" s="48"/>
      <c r="GUL3275" s="41"/>
      <c r="GUM3275" s="44"/>
      <c r="GUN3275" s="18"/>
      <c r="GUO3275" s="16"/>
      <c r="GUP3275" s="36"/>
      <c r="GUQ3275" s="36"/>
      <c r="GUR3275" s="36"/>
      <c r="GUS3275" s="36"/>
      <c r="GUT3275" s="36"/>
      <c r="GUU3275" s="36"/>
      <c r="GUV3275" s="36"/>
      <c r="GUW3275" s="36"/>
      <c r="GUX3275" s="36"/>
      <c r="GUY3275" s="36"/>
      <c r="GUZ3275" s="36"/>
      <c r="GVA3275" s="36"/>
      <c r="GVB3275" s="36"/>
      <c r="GVC3275" s="12"/>
      <c r="GVD3275" s="12"/>
      <c r="GVE3275" s="12"/>
      <c r="GVF3275" s="53"/>
      <c r="GVH3275" s="41"/>
      <c r="GVI3275" s="40"/>
      <c r="GVJ3275" s="44"/>
      <c r="GVK3275" s="62"/>
      <c r="GVL3275" s="56"/>
      <c r="GVM3275" s="60"/>
      <c r="GVN3275" s="60"/>
      <c r="GVO3275" s="60"/>
      <c r="GVP3275" s="60"/>
      <c r="GVQ3275" s="46"/>
      <c r="GVR3275" s="65"/>
      <c r="GVS3275" s="19"/>
      <c r="GVT3275" s="48"/>
      <c r="GVU3275" s="41"/>
      <c r="GVV3275" s="44"/>
      <c r="GVW3275" s="18"/>
      <c r="GVX3275" s="16"/>
      <c r="GVY3275" s="36"/>
      <c r="GVZ3275" s="36"/>
      <c r="GWA3275" s="36"/>
      <c r="GWB3275" s="36"/>
      <c r="GWC3275" s="36"/>
      <c r="GWD3275" s="36"/>
      <c r="GWE3275" s="36"/>
      <c r="GWF3275" s="36"/>
      <c r="GWG3275" s="36"/>
      <c r="GWH3275" s="36"/>
      <c r="GWI3275" s="36"/>
      <c r="GWJ3275" s="36"/>
      <c r="GWK3275" s="36"/>
      <c r="GWL3275" s="12"/>
      <c r="GWM3275" s="12"/>
      <c r="GWN3275" s="12"/>
      <c r="GWO3275" s="53"/>
      <c r="GWQ3275" s="41"/>
      <c r="GWR3275" s="40"/>
      <c r="GWS3275" s="44"/>
      <c r="GWT3275" s="62"/>
      <c r="GWU3275" s="56"/>
      <c r="GWV3275" s="60"/>
      <c r="GWW3275" s="60"/>
      <c r="GWX3275" s="60"/>
      <c r="GWY3275" s="60"/>
      <c r="GWZ3275" s="46"/>
      <c r="GXA3275" s="65"/>
      <c r="GXB3275" s="19"/>
      <c r="GXC3275" s="48"/>
      <c r="GXD3275" s="41"/>
      <c r="GXE3275" s="44"/>
      <c r="GXF3275" s="18"/>
      <c r="GXG3275" s="16"/>
      <c r="GXH3275" s="36"/>
      <c r="GXI3275" s="36"/>
      <c r="GXJ3275" s="36"/>
      <c r="GXK3275" s="36"/>
      <c r="GXL3275" s="36"/>
      <c r="GXM3275" s="36"/>
      <c r="GXN3275" s="36"/>
      <c r="GXO3275" s="36"/>
      <c r="GXP3275" s="36"/>
      <c r="GXQ3275" s="36"/>
      <c r="GXR3275" s="36"/>
      <c r="GXS3275" s="36"/>
      <c r="GXT3275" s="36"/>
      <c r="GXU3275" s="12"/>
      <c r="GXV3275" s="12"/>
      <c r="GXW3275" s="12"/>
      <c r="GXX3275" s="53"/>
      <c r="GXZ3275" s="41"/>
      <c r="GYA3275" s="40"/>
      <c r="GYB3275" s="44"/>
      <c r="GYC3275" s="62"/>
      <c r="GYD3275" s="56"/>
      <c r="GYE3275" s="60"/>
      <c r="GYF3275" s="60"/>
      <c r="GYG3275" s="60"/>
      <c r="GYH3275" s="60"/>
      <c r="GYI3275" s="46"/>
      <c r="GYJ3275" s="65"/>
      <c r="GYK3275" s="19"/>
      <c r="GYL3275" s="48"/>
      <c r="GYM3275" s="41"/>
      <c r="GYN3275" s="44"/>
      <c r="GYO3275" s="18"/>
      <c r="GYP3275" s="16"/>
      <c r="GYQ3275" s="36"/>
      <c r="GYR3275" s="36"/>
      <c r="GYS3275" s="36"/>
      <c r="GYT3275" s="36"/>
      <c r="GYU3275" s="36"/>
      <c r="GYV3275" s="36"/>
      <c r="GYW3275" s="36"/>
      <c r="GYX3275" s="36"/>
      <c r="GYY3275" s="36"/>
      <c r="GYZ3275" s="36"/>
      <c r="GZA3275" s="36"/>
      <c r="GZB3275" s="36"/>
      <c r="GZC3275" s="36"/>
      <c r="GZD3275" s="12"/>
      <c r="GZE3275" s="12"/>
      <c r="GZF3275" s="12"/>
      <c r="GZG3275" s="53"/>
      <c r="GZI3275" s="41"/>
      <c r="GZJ3275" s="40"/>
      <c r="GZK3275" s="44"/>
      <c r="GZL3275" s="62"/>
      <c r="GZM3275" s="56"/>
      <c r="GZN3275" s="60"/>
      <c r="GZO3275" s="60"/>
      <c r="GZP3275" s="60"/>
      <c r="GZQ3275" s="60"/>
      <c r="GZR3275" s="46"/>
      <c r="GZS3275" s="65"/>
      <c r="GZT3275" s="19"/>
      <c r="GZU3275" s="48"/>
      <c r="GZV3275" s="41"/>
      <c r="GZW3275" s="44"/>
      <c r="GZX3275" s="18"/>
      <c r="GZY3275" s="16"/>
      <c r="GZZ3275" s="36"/>
      <c r="HAA3275" s="36"/>
      <c r="HAB3275" s="36"/>
      <c r="HAC3275" s="36"/>
      <c r="HAD3275" s="36"/>
      <c r="HAE3275" s="36"/>
      <c r="HAF3275" s="36"/>
      <c r="HAG3275" s="36"/>
      <c r="HAH3275" s="36"/>
      <c r="HAI3275" s="36"/>
      <c r="HAJ3275" s="36"/>
      <c r="HAK3275" s="36"/>
      <c r="HAL3275" s="36"/>
      <c r="HAM3275" s="12"/>
      <c r="HAN3275" s="12"/>
      <c r="HAO3275" s="12"/>
      <c r="HAP3275" s="53"/>
      <c r="HAR3275" s="41"/>
      <c r="HAS3275" s="40"/>
      <c r="HAT3275" s="44"/>
      <c r="HAU3275" s="62"/>
      <c r="HAV3275" s="56"/>
      <c r="HAW3275" s="60"/>
      <c r="HAX3275" s="60"/>
      <c r="HAY3275" s="60"/>
      <c r="HAZ3275" s="60"/>
      <c r="HBA3275" s="46"/>
      <c r="HBB3275" s="65"/>
      <c r="HBC3275" s="19"/>
      <c r="HBD3275" s="48"/>
      <c r="HBE3275" s="41"/>
      <c r="HBF3275" s="44"/>
      <c r="HBG3275" s="18"/>
      <c r="HBH3275" s="16"/>
      <c r="HBI3275" s="36"/>
      <c r="HBJ3275" s="36"/>
      <c r="HBK3275" s="36"/>
      <c r="HBL3275" s="36"/>
      <c r="HBM3275" s="36"/>
      <c r="HBN3275" s="36"/>
      <c r="HBO3275" s="36"/>
      <c r="HBP3275" s="36"/>
      <c r="HBQ3275" s="36"/>
      <c r="HBR3275" s="36"/>
      <c r="HBS3275" s="36"/>
      <c r="HBT3275" s="36"/>
      <c r="HBU3275" s="36"/>
      <c r="HBV3275" s="12"/>
      <c r="HBW3275" s="12"/>
      <c r="HBX3275" s="12"/>
      <c r="HBY3275" s="53"/>
      <c r="HCA3275" s="41"/>
      <c r="HCB3275" s="40"/>
      <c r="HCC3275" s="44"/>
      <c r="HCD3275" s="62"/>
      <c r="HCE3275" s="56"/>
      <c r="HCF3275" s="60"/>
      <c r="HCG3275" s="60"/>
      <c r="HCH3275" s="60"/>
      <c r="HCI3275" s="60"/>
      <c r="HCJ3275" s="46"/>
      <c r="HCK3275" s="65"/>
      <c r="HCL3275" s="19"/>
      <c r="HCM3275" s="48"/>
      <c r="HCN3275" s="41"/>
      <c r="HCO3275" s="44"/>
      <c r="HCP3275" s="18"/>
      <c r="HCQ3275" s="16"/>
      <c r="HCR3275" s="36"/>
      <c r="HCS3275" s="36"/>
      <c r="HCT3275" s="36"/>
      <c r="HCU3275" s="36"/>
      <c r="HCV3275" s="36"/>
      <c r="HCW3275" s="36"/>
      <c r="HCX3275" s="36"/>
      <c r="HCY3275" s="36"/>
      <c r="HCZ3275" s="36"/>
      <c r="HDA3275" s="36"/>
      <c r="HDB3275" s="36"/>
      <c r="HDC3275" s="36"/>
      <c r="HDD3275" s="36"/>
      <c r="HDE3275" s="12"/>
      <c r="HDF3275" s="12"/>
      <c r="HDG3275" s="12"/>
      <c r="HDH3275" s="53"/>
      <c r="HDJ3275" s="41"/>
      <c r="HDK3275" s="40"/>
      <c r="HDL3275" s="44"/>
      <c r="HDM3275" s="62"/>
      <c r="HDN3275" s="56"/>
      <c r="HDO3275" s="60"/>
      <c r="HDP3275" s="60"/>
      <c r="HDQ3275" s="60"/>
      <c r="HDR3275" s="60"/>
      <c r="HDS3275" s="46"/>
      <c r="HDT3275" s="65"/>
      <c r="HDU3275" s="19"/>
      <c r="HDV3275" s="48"/>
      <c r="HDW3275" s="41"/>
      <c r="HDX3275" s="44"/>
      <c r="HDY3275" s="18"/>
      <c r="HDZ3275" s="16"/>
      <c r="HEA3275" s="36"/>
      <c r="HEB3275" s="36"/>
      <c r="HEC3275" s="36"/>
      <c r="HED3275" s="36"/>
      <c r="HEE3275" s="36"/>
      <c r="HEF3275" s="36"/>
      <c r="HEG3275" s="36"/>
      <c r="HEH3275" s="36"/>
      <c r="HEI3275" s="36"/>
      <c r="HEJ3275" s="36"/>
      <c r="HEK3275" s="36"/>
      <c r="HEL3275" s="36"/>
      <c r="HEM3275" s="36"/>
      <c r="HEN3275" s="12"/>
      <c r="HEO3275" s="12"/>
      <c r="HEP3275" s="12"/>
      <c r="HEQ3275" s="53"/>
      <c r="HES3275" s="41"/>
      <c r="HET3275" s="40"/>
      <c r="HEU3275" s="44"/>
      <c r="HEV3275" s="62"/>
      <c r="HEW3275" s="56"/>
      <c r="HEX3275" s="60"/>
      <c r="HEY3275" s="60"/>
      <c r="HEZ3275" s="60"/>
      <c r="HFA3275" s="60"/>
      <c r="HFB3275" s="46"/>
      <c r="HFC3275" s="65"/>
      <c r="HFD3275" s="19"/>
      <c r="HFE3275" s="48"/>
      <c r="HFF3275" s="41"/>
      <c r="HFG3275" s="44"/>
      <c r="HFH3275" s="18"/>
      <c r="HFI3275" s="16"/>
      <c r="HFJ3275" s="36"/>
      <c r="HFK3275" s="36"/>
      <c r="HFL3275" s="36"/>
      <c r="HFM3275" s="36"/>
      <c r="HFN3275" s="36"/>
      <c r="HFO3275" s="36"/>
      <c r="HFP3275" s="36"/>
      <c r="HFQ3275" s="36"/>
      <c r="HFR3275" s="36"/>
      <c r="HFS3275" s="36"/>
      <c r="HFT3275" s="36"/>
      <c r="HFU3275" s="36"/>
      <c r="HFV3275" s="36"/>
      <c r="HFW3275" s="12"/>
      <c r="HFX3275" s="12"/>
      <c r="HFY3275" s="12"/>
      <c r="HFZ3275" s="53"/>
      <c r="HGB3275" s="41"/>
      <c r="HGC3275" s="40"/>
      <c r="HGD3275" s="44"/>
      <c r="HGE3275" s="62"/>
      <c r="HGF3275" s="56"/>
      <c r="HGG3275" s="60"/>
      <c r="HGH3275" s="60"/>
      <c r="HGI3275" s="60"/>
      <c r="HGJ3275" s="60"/>
      <c r="HGK3275" s="46"/>
      <c r="HGL3275" s="65"/>
      <c r="HGM3275" s="19"/>
      <c r="HGN3275" s="48"/>
      <c r="HGO3275" s="41"/>
      <c r="HGP3275" s="44"/>
      <c r="HGQ3275" s="18"/>
      <c r="HGR3275" s="16"/>
      <c r="HGS3275" s="36"/>
      <c r="HGT3275" s="36"/>
      <c r="HGU3275" s="36"/>
      <c r="HGV3275" s="36"/>
      <c r="HGW3275" s="36"/>
      <c r="HGX3275" s="36"/>
      <c r="HGY3275" s="36"/>
      <c r="HGZ3275" s="36"/>
      <c r="HHA3275" s="36"/>
      <c r="HHB3275" s="36"/>
      <c r="HHC3275" s="36"/>
      <c r="HHD3275" s="36"/>
      <c r="HHE3275" s="36"/>
      <c r="HHF3275" s="12"/>
      <c r="HHG3275" s="12"/>
      <c r="HHH3275" s="12"/>
      <c r="HHI3275" s="53"/>
      <c r="HHK3275" s="41"/>
      <c r="HHL3275" s="40"/>
      <c r="HHM3275" s="44"/>
      <c r="HHN3275" s="62"/>
      <c r="HHO3275" s="56"/>
      <c r="HHP3275" s="60"/>
      <c r="HHQ3275" s="60"/>
      <c r="HHR3275" s="60"/>
      <c r="HHS3275" s="60"/>
      <c r="HHT3275" s="46"/>
      <c r="HHU3275" s="65"/>
      <c r="HHV3275" s="19"/>
      <c r="HHW3275" s="48"/>
      <c r="HHX3275" s="41"/>
      <c r="HHY3275" s="44"/>
      <c r="HHZ3275" s="18"/>
      <c r="HIA3275" s="16"/>
      <c r="HIB3275" s="36"/>
      <c r="HIC3275" s="36"/>
      <c r="HID3275" s="36"/>
      <c r="HIE3275" s="36"/>
      <c r="HIF3275" s="36"/>
      <c r="HIG3275" s="36"/>
      <c r="HIH3275" s="36"/>
      <c r="HII3275" s="36"/>
      <c r="HIJ3275" s="36"/>
      <c r="HIK3275" s="36"/>
      <c r="HIL3275" s="36"/>
      <c r="HIM3275" s="36"/>
      <c r="HIN3275" s="36"/>
      <c r="HIO3275" s="12"/>
      <c r="HIP3275" s="12"/>
      <c r="HIQ3275" s="12"/>
      <c r="HIR3275" s="53"/>
      <c r="HIT3275" s="41"/>
      <c r="HIU3275" s="40"/>
      <c r="HIV3275" s="44"/>
      <c r="HIW3275" s="62"/>
      <c r="HIX3275" s="56"/>
      <c r="HIY3275" s="60"/>
      <c r="HIZ3275" s="60"/>
      <c r="HJA3275" s="60"/>
      <c r="HJB3275" s="60"/>
      <c r="HJC3275" s="46"/>
      <c r="HJD3275" s="65"/>
      <c r="HJE3275" s="19"/>
      <c r="HJF3275" s="48"/>
      <c r="HJG3275" s="41"/>
      <c r="HJH3275" s="44"/>
      <c r="HJI3275" s="18"/>
      <c r="HJJ3275" s="16"/>
      <c r="HJK3275" s="36"/>
      <c r="HJL3275" s="36"/>
      <c r="HJM3275" s="36"/>
      <c r="HJN3275" s="36"/>
      <c r="HJO3275" s="36"/>
      <c r="HJP3275" s="36"/>
      <c r="HJQ3275" s="36"/>
      <c r="HJR3275" s="36"/>
      <c r="HJS3275" s="36"/>
      <c r="HJT3275" s="36"/>
      <c r="HJU3275" s="36"/>
      <c r="HJV3275" s="36"/>
      <c r="HJW3275" s="36"/>
      <c r="HJX3275" s="12"/>
      <c r="HJY3275" s="12"/>
      <c r="HJZ3275" s="12"/>
      <c r="HKA3275" s="53"/>
      <c r="HKC3275" s="41"/>
      <c r="HKD3275" s="40"/>
      <c r="HKE3275" s="44"/>
      <c r="HKF3275" s="62"/>
      <c r="HKG3275" s="56"/>
      <c r="HKH3275" s="60"/>
      <c r="HKI3275" s="60"/>
      <c r="HKJ3275" s="60"/>
      <c r="HKK3275" s="60"/>
      <c r="HKL3275" s="46"/>
      <c r="HKM3275" s="65"/>
      <c r="HKN3275" s="19"/>
      <c r="HKO3275" s="48"/>
      <c r="HKP3275" s="41"/>
      <c r="HKQ3275" s="44"/>
      <c r="HKR3275" s="18"/>
      <c r="HKS3275" s="16"/>
      <c r="HKT3275" s="36"/>
      <c r="HKU3275" s="36"/>
      <c r="HKV3275" s="36"/>
      <c r="HKW3275" s="36"/>
      <c r="HKX3275" s="36"/>
      <c r="HKY3275" s="36"/>
      <c r="HKZ3275" s="36"/>
      <c r="HLA3275" s="36"/>
      <c r="HLB3275" s="36"/>
      <c r="HLC3275" s="36"/>
      <c r="HLD3275" s="36"/>
      <c r="HLE3275" s="36"/>
      <c r="HLF3275" s="36"/>
      <c r="HLG3275" s="12"/>
      <c r="HLH3275" s="12"/>
      <c r="HLI3275" s="12"/>
      <c r="HLJ3275" s="53"/>
      <c r="HLL3275" s="41"/>
      <c r="HLM3275" s="40"/>
      <c r="HLN3275" s="44"/>
      <c r="HLO3275" s="62"/>
      <c r="HLP3275" s="56"/>
      <c r="HLQ3275" s="60"/>
      <c r="HLR3275" s="60"/>
      <c r="HLS3275" s="60"/>
      <c r="HLT3275" s="60"/>
      <c r="HLU3275" s="46"/>
      <c r="HLV3275" s="65"/>
      <c r="HLW3275" s="19"/>
      <c r="HLX3275" s="48"/>
      <c r="HLY3275" s="41"/>
      <c r="HLZ3275" s="44"/>
      <c r="HMA3275" s="18"/>
      <c r="HMB3275" s="16"/>
      <c r="HMC3275" s="36"/>
      <c r="HMD3275" s="36"/>
      <c r="HME3275" s="36"/>
      <c r="HMF3275" s="36"/>
      <c r="HMG3275" s="36"/>
      <c r="HMH3275" s="36"/>
      <c r="HMI3275" s="36"/>
      <c r="HMJ3275" s="36"/>
      <c r="HMK3275" s="36"/>
      <c r="HML3275" s="36"/>
      <c r="HMM3275" s="36"/>
      <c r="HMN3275" s="36"/>
      <c r="HMO3275" s="36"/>
      <c r="HMP3275" s="12"/>
      <c r="HMQ3275" s="12"/>
      <c r="HMR3275" s="12"/>
      <c r="HMS3275" s="53"/>
      <c r="HMU3275" s="41"/>
      <c r="HMV3275" s="40"/>
      <c r="HMW3275" s="44"/>
      <c r="HMX3275" s="62"/>
      <c r="HMY3275" s="56"/>
      <c r="HMZ3275" s="60"/>
      <c r="HNA3275" s="60"/>
      <c r="HNB3275" s="60"/>
      <c r="HNC3275" s="60"/>
      <c r="HND3275" s="46"/>
      <c r="HNE3275" s="65"/>
      <c r="HNF3275" s="19"/>
      <c r="HNG3275" s="48"/>
      <c r="HNH3275" s="41"/>
      <c r="HNI3275" s="44"/>
      <c r="HNJ3275" s="18"/>
      <c r="HNK3275" s="16"/>
      <c r="HNL3275" s="36"/>
      <c r="HNM3275" s="36"/>
      <c r="HNN3275" s="36"/>
      <c r="HNO3275" s="36"/>
      <c r="HNP3275" s="36"/>
      <c r="HNQ3275" s="36"/>
      <c r="HNR3275" s="36"/>
      <c r="HNS3275" s="36"/>
      <c r="HNT3275" s="36"/>
      <c r="HNU3275" s="36"/>
      <c r="HNV3275" s="36"/>
      <c r="HNW3275" s="36"/>
      <c r="HNX3275" s="36"/>
      <c r="HNY3275" s="12"/>
      <c r="HNZ3275" s="12"/>
      <c r="HOA3275" s="12"/>
      <c r="HOB3275" s="53"/>
      <c r="HOD3275" s="41"/>
      <c r="HOE3275" s="40"/>
      <c r="HOF3275" s="44"/>
      <c r="HOG3275" s="62"/>
      <c r="HOH3275" s="56"/>
      <c r="HOI3275" s="60"/>
      <c r="HOJ3275" s="60"/>
      <c r="HOK3275" s="60"/>
      <c r="HOL3275" s="60"/>
      <c r="HOM3275" s="46"/>
      <c r="HON3275" s="65"/>
      <c r="HOO3275" s="19"/>
      <c r="HOP3275" s="48"/>
      <c r="HOQ3275" s="41"/>
      <c r="HOR3275" s="44"/>
      <c r="HOS3275" s="18"/>
      <c r="HOT3275" s="16"/>
      <c r="HOU3275" s="36"/>
      <c r="HOV3275" s="36"/>
      <c r="HOW3275" s="36"/>
      <c r="HOX3275" s="36"/>
      <c r="HOY3275" s="36"/>
      <c r="HOZ3275" s="36"/>
      <c r="HPA3275" s="36"/>
      <c r="HPB3275" s="36"/>
      <c r="HPC3275" s="36"/>
      <c r="HPD3275" s="36"/>
      <c r="HPE3275" s="36"/>
      <c r="HPF3275" s="36"/>
      <c r="HPG3275" s="36"/>
      <c r="HPH3275" s="12"/>
      <c r="HPI3275" s="12"/>
      <c r="HPJ3275" s="12"/>
      <c r="HPK3275" s="53"/>
      <c r="HPM3275" s="41"/>
      <c r="HPN3275" s="40"/>
      <c r="HPO3275" s="44"/>
      <c r="HPP3275" s="62"/>
      <c r="HPQ3275" s="56"/>
      <c r="HPR3275" s="60"/>
      <c r="HPS3275" s="60"/>
      <c r="HPT3275" s="60"/>
      <c r="HPU3275" s="60"/>
      <c r="HPV3275" s="46"/>
      <c r="HPW3275" s="65"/>
      <c r="HPX3275" s="19"/>
      <c r="HPY3275" s="48"/>
      <c r="HPZ3275" s="41"/>
      <c r="HQA3275" s="44"/>
      <c r="HQB3275" s="18"/>
      <c r="HQC3275" s="16"/>
      <c r="HQD3275" s="36"/>
      <c r="HQE3275" s="36"/>
      <c r="HQF3275" s="36"/>
      <c r="HQG3275" s="36"/>
      <c r="HQH3275" s="36"/>
      <c r="HQI3275" s="36"/>
      <c r="HQJ3275" s="36"/>
      <c r="HQK3275" s="36"/>
      <c r="HQL3275" s="36"/>
      <c r="HQM3275" s="36"/>
      <c r="HQN3275" s="36"/>
      <c r="HQO3275" s="36"/>
      <c r="HQP3275" s="36"/>
      <c r="HQQ3275" s="12"/>
      <c r="HQR3275" s="12"/>
      <c r="HQS3275" s="12"/>
      <c r="HQT3275" s="53"/>
      <c r="HQV3275" s="41"/>
      <c r="HQW3275" s="40"/>
      <c r="HQX3275" s="44"/>
      <c r="HQY3275" s="62"/>
      <c r="HQZ3275" s="56"/>
      <c r="HRA3275" s="60"/>
      <c r="HRB3275" s="60"/>
      <c r="HRC3275" s="60"/>
      <c r="HRD3275" s="60"/>
      <c r="HRE3275" s="46"/>
      <c r="HRF3275" s="65"/>
      <c r="HRG3275" s="19"/>
      <c r="HRH3275" s="48"/>
      <c r="HRI3275" s="41"/>
      <c r="HRJ3275" s="44"/>
      <c r="HRK3275" s="18"/>
      <c r="HRL3275" s="16"/>
      <c r="HRM3275" s="36"/>
      <c r="HRN3275" s="36"/>
      <c r="HRO3275" s="36"/>
      <c r="HRP3275" s="36"/>
      <c r="HRQ3275" s="36"/>
      <c r="HRR3275" s="36"/>
      <c r="HRS3275" s="36"/>
      <c r="HRT3275" s="36"/>
      <c r="HRU3275" s="36"/>
      <c r="HRV3275" s="36"/>
      <c r="HRW3275" s="36"/>
      <c r="HRX3275" s="36"/>
      <c r="HRY3275" s="36"/>
      <c r="HRZ3275" s="12"/>
      <c r="HSA3275" s="12"/>
      <c r="HSB3275" s="12"/>
      <c r="HSC3275" s="53"/>
      <c r="HSE3275" s="41"/>
      <c r="HSF3275" s="40"/>
      <c r="HSG3275" s="44"/>
      <c r="HSH3275" s="62"/>
      <c r="HSI3275" s="56"/>
      <c r="HSJ3275" s="60"/>
      <c r="HSK3275" s="60"/>
      <c r="HSL3275" s="60"/>
      <c r="HSM3275" s="60"/>
      <c r="HSN3275" s="46"/>
      <c r="HSO3275" s="65"/>
      <c r="HSP3275" s="19"/>
      <c r="HSQ3275" s="48"/>
      <c r="HSR3275" s="41"/>
      <c r="HSS3275" s="44"/>
      <c r="HST3275" s="18"/>
      <c r="HSU3275" s="16"/>
      <c r="HSV3275" s="36"/>
      <c r="HSW3275" s="36"/>
      <c r="HSX3275" s="36"/>
      <c r="HSY3275" s="36"/>
      <c r="HSZ3275" s="36"/>
      <c r="HTA3275" s="36"/>
      <c r="HTB3275" s="36"/>
      <c r="HTC3275" s="36"/>
      <c r="HTD3275" s="36"/>
      <c r="HTE3275" s="36"/>
      <c r="HTF3275" s="36"/>
      <c r="HTG3275" s="36"/>
      <c r="HTH3275" s="36"/>
      <c r="HTI3275" s="12"/>
      <c r="HTJ3275" s="12"/>
      <c r="HTK3275" s="12"/>
      <c r="HTL3275" s="53"/>
      <c r="HTN3275" s="41"/>
      <c r="HTO3275" s="40"/>
      <c r="HTP3275" s="44"/>
      <c r="HTQ3275" s="62"/>
      <c r="HTR3275" s="56"/>
      <c r="HTS3275" s="60"/>
      <c r="HTT3275" s="60"/>
      <c r="HTU3275" s="60"/>
      <c r="HTV3275" s="60"/>
      <c r="HTW3275" s="46"/>
      <c r="HTX3275" s="65"/>
      <c r="HTY3275" s="19"/>
      <c r="HTZ3275" s="48"/>
      <c r="HUA3275" s="41"/>
      <c r="HUB3275" s="44"/>
      <c r="HUC3275" s="18"/>
      <c r="HUD3275" s="16"/>
      <c r="HUE3275" s="36"/>
      <c r="HUF3275" s="36"/>
      <c r="HUG3275" s="36"/>
      <c r="HUH3275" s="36"/>
      <c r="HUI3275" s="36"/>
      <c r="HUJ3275" s="36"/>
      <c r="HUK3275" s="36"/>
      <c r="HUL3275" s="36"/>
      <c r="HUM3275" s="36"/>
      <c r="HUN3275" s="36"/>
      <c r="HUO3275" s="36"/>
      <c r="HUP3275" s="36"/>
      <c r="HUQ3275" s="36"/>
      <c r="HUR3275" s="12"/>
      <c r="HUS3275" s="12"/>
      <c r="HUT3275" s="12"/>
      <c r="HUU3275" s="53"/>
      <c r="HUW3275" s="41"/>
      <c r="HUX3275" s="40"/>
      <c r="HUY3275" s="44"/>
      <c r="HUZ3275" s="62"/>
      <c r="HVA3275" s="56"/>
      <c r="HVB3275" s="60"/>
      <c r="HVC3275" s="60"/>
      <c r="HVD3275" s="60"/>
      <c r="HVE3275" s="60"/>
      <c r="HVF3275" s="46"/>
      <c r="HVG3275" s="65"/>
      <c r="HVH3275" s="19"/>
      <c r="HVI3275" s="48"/>
      <c r="HVJ3275" s="41"/>
      <c r="HVK3275" s="44"/>
      <c r="HVL3275" s="18"/>
      <c r="HVM3275" s="16"/>
      <c r="HVN3275" s="36"/>
      <c r="HVO3275" s="36"/>
      <c r="HVP3275" s="36"/>
      <c r="HVQ3275" s="36"/>
      <c r="HVR3275" s="36"/>
      <c r="HVS3275" s="36"/>
      <c r="HVT3275" s="36"/>
      <c r="HVU3275" s="36"/>
      <c r="HVV3275" s="36"/>
      <c r="HVW3275" s="36"/>
      <c r="HVX3275" s="36"/>
      <c r="HVY3275" s="36"/>
      <c r="HVZ3275" s="36"/>
      <c r="HWA3275" s="12"/>
      <c r="HWB3275" s="12"/>
      <c r="HWC3275" s="12"/>
      <c r="HWD3275" s="53"/>
      <c r="HWF3275" s="41"/>
      <c r="HWG3275" s="40"/>
      <c r="HWH3275" s="44"/>
      <c r="HWI3275" s="62"/>
      <c r="HWJ3275" s="56"/>
      <c r="HWK3275" s="60"/>
      <c r="HWL3275" s="60"/>
      <c r="HWM3275" s="60"/>
      <c r="HWN3275" s="60"/>
      <c r="HWO3275" s="46"/>
      <c r="HWP3275" s="65"/>
      <c r="HWQ3275" s="19"/>
      <c r="HWR3275" s="48"/>
      <c r="HWS3275" s="41"/>
      <c r="HWT3275" s="44"/>
      <c r="HWU3275" s="18"/>
      <c r="HWV3275" s="16"/>
      <c r="HWW3275" s="36"/>
      <c r="HWX3275" s="36"/>
      <c r="HWY3275" s="36"/>
      <c r="HWZ3275" s="36"/>
      <c r="HXA3275" s="36"/>
      <c r="HXB3275" s="36"/>
      <c r="HXC3275" s="36"/>
      <c r="HXD3275" s="36"/>
      <c r="HXE3275" s="36"/>
      <c r="HXF3275" s="36"/>
      <c r="HXG3275" s="36"/>
      <c r="HXH3275" s="36"/>
      <c r="HXI3275" s="36"/>
      <c r="HXJ3275" s="12"/>
      <c r="HXK3275" s="12"/>
      <c r="HXL3275" s="12"/>
      <c r="HXM3275" s="53"/>
      <c r="HXO3275" s="41"/>
      <c r="HXP3275" s="40"/>
      <c r="HXQ3275" s="44"/>
      <c r="HXR3275" s="62"/>
      <c r="HXS3275" s="56"/>
      <c r="HXT3275" s="60"/>
      <c r="HXU3275" s="60"/>
      <c r="HXV3275" s="60"/>
      <c r="HXW3275" s="60"/>
      <c r="HXX3275" s="46"/>
      <c r="HXY3275" s="65"/>
      <c r="HXZ3275" s="19"/>
      <c r="HYA3275" s="48"/>
      <c r="HYB3275" s="41"/>
      <c r="HYC3275" s="44"/>
      <c r="HYD3275" s="18"/>
      <c r="HYE3275" s="16"/>
      <c r="HYF3275" s="36"/>
      <c r="HYG3275" s="36"/>
      <c r="HYH3275" s="36"/>
      <c r="HYI3275" s="36"/>
      <c r="HYJ3275" s="36"/>
      <c r="HYK3275" s="36"/>
      <c r="HYL3275" s="36"/>
      <c r="HYM3275" s="36"/>
      <c r="HYN3275" s="36"/>
      <c r="HYO3275" s="36"/>
      <c r="HYP3275" s="36"/>
      <c r="HYQ3275" s="36"/>
      <c r="HYR3275" s="36"/>
      <c r="HYS3275" s="12"/>
      <c r="HYT3275" s="12"/>
      <c r="HYU3275" s="12"/>
      <c r="HYV3275" s="53"/>
      <c r="HYX3275" s="41"/>
      <c r="HYY3275" s="40"/>
      <c r="HYZ3275" s="44"/>
      <c r="HZA3275" s="62"/>
      <c r="HZB3275" s="56"/>
      <c r="HZC3275" s="60"/>
      <c r="HZD3275" s="60"/>
      <c r="HZE3275" s="60"/>
      <c r="HZF3275" s="60"/>
      <c r="HZG3275" s="46"/>
      <c r="HZH3275" s="65"/>
      <c r="HZI3275" s="19"/>
      <c r="HZJ3275" s="48"/>
      <c r="HZK3275" s="41"/>
      <c r="HZL3275" s="44"/>
      <c r="HZM3275" s="18"/>
      <c r="HZN3275" s="16"/>
      <c r="HZO3275" s="36"/>
      <c r="HZP3275" s="36"/>
      <c r="HZQ3275" s="36"/>
      <c r="HZR3275" s="36"/>
      <c r="HZS3275" s="36"/>
      <c r="HZT3275" s="36"/>
      <c r="HZU3275" s="36"/>
      <c r="HZV3275" s="36"/>
      <c r="HZW3275" s="36"/>
      <c r="HZX3275" s="36"/>
      <c r="HZY3275" s="36"/>
      <c r="HZZ3275" s="36"/>
      <c r="IAA3275" s="36"/>
      <c r="IAB3275" s="12"/>
      <c r="IAC3275" s="12"/>
      <c r="IAD3275" s="12"/>
      <c r="IAE3275" s="53"/>
      <c r="IAG3275" s="41"/>
      <c r="IAH3275" s="40"/>
      <c r="IAI3275" s="44"/>
      <c r="IAJ3275" s="62"/>
      <c r="IAK3275" s="56"/>
      <c r="IAL3275" s="60"/>
      <c r="IAM3275" s="60"/>
      <c r="IAN3275" s="60"/>
      <c r="IAO3275" s="60"/>
      <c r="IAP3275" s="46"/>
      <c r="IAQ3275" s="65"/>
      <c r="IAR3275" s="19"/>
      <c r="IAS3275" s="48"/>
      <c r="IAT3275" s="41"/>
      <c r="IAU3275" s="44"/>
      <c r="IAV3275" s="18"/>
      <c r="IAW3275" s="16"/>
      <c r="IAX3275" s="36"/>
      <c r="IAY3275" s="36"/>
      <c r="IAZ3275" s="36"/>
      <c r="IBA3275" s="36"/>
      <c r="IBB3275" s="36"/>
      <c r="IBC3275" s="36"/>
      <c r="IBD3275" s="36"/>
      <c r="IBE3275" s="36"/>
      <c r="IBF3275" s="36"/>
      <c r="IBG3275" s="36"/>
      <c r="IBH3275" s="36"/>
      <c r="IBI3275" s="36"/>
      <c r="IBJ3275" s="36"/>
      <c r="IBK3275" s="12"/>
      <c r="IBL3275" s="12"/>
      <c r="IBM3275" s="12"/>
      <c r="IBN3275" s="53"/>
      <c r="IBP3275" s="41"/>
      <c r="IBQ3275" s="40"/>
      <c r="IBR3275" s="44"/>
      <c r="IBS3275" s="62"/>
      <c r="IBT3275" s="56"/>
      <c r="IBU3275" s="60"/>
      <c r="IBV3275" s="60"/>
      <c r="IBW3275" s="60"/>
      <c r="IBX3275" s="60"/>
      <c r="IBY3275" s="46"/>
      <c r="IBZ3275" s="65"/>
      <c r="ICA3275" s="19"/>
      <c r="ICB3275" s="48"/>
      <c r="ICC3275" s="41"/>
      <c r="ICD3275" s="44"/>
      <c r="ICE3275" s="18"/>
      <c r="ICF3275" s="16"/>
      <c r="ICG3275" s="36"/>
      <c r="ICH3275" s="36"/>
      <c r="ICI3275" s="36"/>
      <c r="ICJ3275" s="36"/>
      <c r="ICK3275" s="36"/>
      <c r="ICL3275" s="36"/>
      <c r="ICM3275" s="36"/>
      <c r="ICN3275" s="36"/>
      <c r="ICO3275" s="36"/>
      <c r="ICP3275" s="36"/>
      <c r="ICQ3275" s="36"/>
      <c r="ICR3275" s="36"/>
      <c r="ICS3275" s="36"/>
      <c r="ICT3275" s="12"/>
      <c r="ICU3275" s="12"/>
      <c r="ICV3275" s="12"/>
      <c r="ICW3275" s="53"/>
      <c r="ICY3275" s="41"/>
      <c r="ICZ3275" s="40"/>
      <c r="IDA3275" s="44"/>
      <c r="IDB3275" s="62"/>
      <c r="IDC3275" s="56"/>
      <c r="IDD3275" s="60"/>
      <c r="IDE3275" s="60"/>
      <c r="IDF3275" s="60"/>
      <c r="IDG3275" s="60"/>
      <c r="IDH3275" s="46"/>
      <c r="IDI3275" s="65"/>
      <c r="IDJ3275" s="19"/>
      <c r="IDK3275" s="48"/>
      <c r="IDL3275" s="41"/>
      <c r="IDM3275" s="44"/>
      <c r="IDN3275" s="18"/>
      <c r="IDO3275" s="16"/>
      <c r="IDP3275" s="36"/>
      <c r="IDQ3275" s="36"/>
      <c r="IDR3275" s="36"/>
      <c r="IDS3275" s="36"/>
      <c r="IDT3275" s="36"/>
      <c r="IDU3275" s="36"/>
      <c r="IDV3275" s="36"/>
      <c r="IDW3275" s="36"/>
      <c r="IDX3275" s="36"/>
      <c r="IDY3275" s="36"/>
      <c r="IDZ3275" s="36"/>
      <c r="IEA3275" s="36"/>
      <c r="IEB3275" s="36"/>
      <c r="IEC3275" s="12"/>
      <c r="IED3275" s="12"/>
      <c r="IEE3275" s="12"/>
      <c r="IEF3275" s="53"/>
      <c r="IEH3275" s="41"/>
      <c r="IEI3275" s="40"/>
      <c r="IEJ3275" s="44"/>
      <c r="IEK3275" s="62"/>
      <c r="IEL3275" s="56"/>
      <c r="IEM3275" s="60"/>
      <c r="IEN3275" s="60"/>
      <c r="IEO3275" s="60"/>
      <c r="IEP3275" s="60"/>
      <c r="IEQ3275" s="46"/>
      <c r="IER3275" s="65"/>
      <c r="IES3275" s="19"/>
      <c r="IET3275" s="48"/>
      <c r="IEU3275" s="41"/>
      <c r="IEV3275" s="44"/>
      <c r="IEW3275" s="18"/>
      <c r="IEX3275" s="16"/>
      <c r="IEY3275" s="36"/>
      <c r="IEZ3275" s="36"/>
      <c r="IFA3275" s="36"/>
      <c r="IFB3275" s="36"/>
      <c r="IFC3275" s="36"/>
      <c r="IFD3275" s="36"/>
      <c r="IFE3275" s="36"/>
      <c r="IFF3275" s="36"/>
      <c r="IFG3275" s="36"/>
      <c r="IFH3275" s="36"/>
      <c r="IFI3275" s="36"/>
      <c r="IFJ3275" s="36"/>
      <c r="IFK3275" s="36"/>
      <c r="IFL3275" s="12"/>
      <c r="IFM3275" s="12"/>
      <c r="IFN3275" s="12"/>
      <c r="IFO3275" s="53"/>
      <c r="IFQ3275" s="41"/>
      <c r="IFR3275" s="40"/>
      <c r="IFS3275" s="44"/>
      <c r="IFT3275" s="62"/>
      <c r="IFU3275" s="56"/>
      <c r="IFV3275" s="60"/>
      <c r="IFW3275" s="60"/>
      <c r="IFX3275" s="60"/>
      <c r="IFY3275" s="60"/>
      <c r="IFZ3275" s="46"/>
      <c r="IGA3275" s="65"/>
      <c r="IGB3275" s="19"/>
      <c r="IGC3275" s="48"/>
      <c r="IGD3275" s="41"/>
      <c r="IGE3275" s="44"/>
      <c r="IGF3275" s="18"/>
      <c r="IGG3275" s="16"/>
      <c r="IGH3275" s="36"/>
      <c r="IGI3275" s="36"/>
      <c r="IGJ3275" s="36"/>
      <c r="IGK3275" s="36"/>
      <c r="IGL3275" s="36"/>
      <c r="IGM3275" s="36"/>
      <c r="IGN3275" s="36"/>
      <c r="IGO3275" s="36"/>
      <c r="IGP3275" s="36"/>
      <c r="IGQ3275" s="36"/>
      <c r="IGR3275" s="36"/>
      <c r="IGS3275" s="36"/>
      <c r="IGT3275" s="36"/>
      <c r="IGU3275" s="12"/>
      <c r="IGV3275" s="12"/>
      <c r="IGW3275" s="12"/>
      <c r="IGX3275" s="53"/>
      <c r="IGZ3275" s="41"/>
      <c r="IHA3275" s="40"/>
      <c r="IHB3275" s="44"/>
      <c r="IHC3275" s="62"/>
      <c r="IHD3275" s="56"/>
      <c r="IHE3275" s="60"/>
      <c r="IHF3275" s="60"/>
      <c r="IHG3275" s="60"/>
      <c r="IHH3275" s="60"/>
      <c r="IHI3275" s="46"/>
      <c r="IHJ3275" s="65"/>
      <c r="IHK3275" s="19"/>
      <c r="IHL3275" s="48"/>
      <c r="IHM3275" s="41"/>
      <c r="IHN3275" s="44"/>
      <c r="IHO3275" s="18"/>
      <c r="IHP3275" s="16"/>
      <c r="IHQ3275" s="36"/>
      <c r="IHR3275" s="36"/>
      <c r="IHS3275" s="36"/>
      <c r="IHT3275" s="36"/>
      <c r="IHU3275" s="36"/>
      <c r="IHV3275" s="36"/>
      <c r="IHW3275" s="36"/>
      <c r="IHX3275" s="36"/>
      <c r="IHY3275" s="36"/>
      <c r="IHZ3275" s="36"/>
      <c r="IIA3275" s="36"/>
      <c r="IIB3275" s="36"/>
      <c r="IIC3275" s="36"/>
      <c r="IID3275" s="12"/>
      <c r="IIE3275" s="12"/>
      <c r="IIF3275" s="12"/>
      <c r="IIG3275" s="53"/>
      <c r="III3275" s="41"/>
      <c r="IIJ3275" s="40"/>
      <c r="IIK3275" s="44"/>
      <c r="IIL3275" s="62"/>
      <c r="IIM3275" s="56"/>
      <c r="IIN3275" s="60"/>
      <c r="IIO3275" s="60"/>
      <c r="IIP3275" s="60"/>
      <c r="IIQ3275" s="60"/>
      <c r="IIR3275" s="46"/>
      <c r="IIS3275" s="65"/>
      <c r="IIT3275" s="19"/>
      <c r="IIU3275" s="48"/>
      <c r="IIV3275" s="41"/>
      <c r="IIW3275" s="44"/>
      <c r="IIX3275" s="18"/>
      <c r="IIY3275" s="16"/>
      <c r="IIZ3275" s="36"/>
      <c r="IJA3275" s="36"/>
      <c r="IJB3275" s="36"/>
      <c r="IJC3275" s="36"/>
      <c r="IJD3275" s="36"/>
      <c r="IJE3275" s="36"/>
      <c r="IJF3275" s="36"/>
      <c r="IJG3275" s="36"/>
      <c r="IJH3275" s="36"/>
      <c r="IJI3275" s="36"/>
      <c r="IJJ3275" s="36"/>
      <c r="IJK3275" s="36"/>
      <c r="IJL3275" s="36"/>
      <c r="IJM3275" s="12"/>
      <c r="IJN3275" s="12"/>
      <c r="IJO3275" s="12"/>
      <c r="IJP3275" s="53"/>
      <c r="IJR3275" s="41"/>
      <c r="IJS3275" s="40"/>
      <c r="IJT3275" s="44"/>
      <c r="IJU3275" s="62"/>
      <c r="IJV3275" s="56"/>
      <c r="IJW3275" s="60"/>
      <c r="IJX3275" s="60"/>
      <c r="IJY3275" s="60"/>
      <c r="IJZ3275" s="60"/>
      <c r="IKA3275" s="46"/>
      <c r="IKB3275" s="65"/>
      <c r="IKC3275" s="19"/>
      <c r="IKD3275" s="48"/>
      <c r="IKE3275" s="41"/>
      <c r="IKF3275" s="44"/>
      <c r="IKG3275" s="18"/>
      <c r="IKH3275" s="16"/>
      <c r="IKI3275" s="36"/>
      <c r="IKJ3275" s="36"/>
      <c r="IKK3275" s="36"/>
      <c r="IKL3275" s="36"/>
      <c r="IKM3275" s="36"/>
      <c r="IKN3275" s="36"/>
      <c r="IKO3275" s="36"/>
      <c r="IKP3275" s="36"/>
      <c r="IKQ3275" s="36"/>
      <c r="IKR3275" s="36"/>
      <c r="IKS3275" s="36"/>
      <c r="IKT3275" s="36"/>
      <c r="IKU3275" s="36"/>
      <c r="IKV3275" s="12"/>
      <c r="IKW3275" s="12"/>
      <c r="IKX3275" s="12"/>
      <c r="IKY3275" s="53"/>
      <c r="ILA3275" s="41"/>
      <c r="ILB3275" s="40"/>
      <c r="ILC3275" s="44"/>
      <c r="ILD3275" s="62"/>
      <c r="ILE3275" s="56"/>
      <c r="ILF3275" s="60"/>
      <c r="ILG3275" s="60"/>
      <c r="ILH3275" s="60"/>
      <c r="ILI3275" s="60"/>
      <c r="ILJ3275" s="46"/>
      <c r="ILK3275" s="65"/>
      <c r="ILL3275" s="19"/>
      <c r="ILM3275" s="48"/>
      <c r="ILN3275" s="41"/>
      <c r="ILO3275" s="44"/>
      <c r="ILP3275" s="18"/>
      <c r="ILQ3275" s="16"/>
      <c r="ILR3275" s="36"/>
      <c r="ILS3275" s="36"/>
      <c r="ILT3275" s="36"/>
      <c r="ILU3275" s="36"/>
      <c r="ILV3275" s="36"/>
      <c r="ILW3275" s="36"/>
      <c r="ILX3275" s="36"/>
      <c r="ILY3275" s="36"/>
      <c r="ILZ3275" s="36"/>
      <c r="IMA3275" s="36"/>
      <c r="IMB3275" s="36"/>
      <c r="IMC3275" s="36"/>
      <c r="IMD3275" s="36"/>
      <c r="IME3275" s="12"/>
      <c r="IMF3275" s="12"/>
      <c r="IMG3275" s="12"/>
      <c r="IMH3275" s="53"/>
      <c r="IMJ3275" s="41"/>
      <c r="IMK3275" s="40"/>
      <c r="IML3275" s="44"/>
      <c r="IMM3275" s="62"/>
      <c r="IMN3275" s="56"/>
      <c r="IMO3275" s="60"/>
      <c r="IMP3275" s="60"/>
      <c r="IMQ3275" s="60"/>
      <c r="IMR3275" s="60"/>
      <c r="IMS3275" s="46"/>
      <c r="IMT3275" s="65"/>
      <c r="IMU3275" s="19"/>
      <c r="IMV3275" s="48"/>
      <c r="IMW3275" s="41"/>
      <c r="IMX3275" s="44"/>
      <c r="IMY3275" s="18"/>
      <c r="IMZ3275" s="16"/>
      <c r="INA3275" s="36"/>
      <c r="INB3275" s="36"/>
      <c r="INC3275" s="36"/>
      <c r="IND3275" s="36"/>
      <c r="INE3275" s="36"/>
      <c r="INF3275" s="36"/>
      <c r="ING3275" s="36"/>
      <c r="INH3275" s="36"/>
      <c r="INI3275" s="36"/>
      <c r="INJ3275" s="36"/>
      <c r="INK3275" s="36"/>
      <c r="INL3275" s="36"/>
      <c r="INM3275" s="36"/>
      <c r="INN3275" s="12"/>
      <c r="INO3275" s="12"/>
      <c r="INP3275" s="12"/>
      <c r="INQ3275" s="53"/>
      <c r="INS3275" s="41"/>
      <c r="INT3275" s="40"/>
      <c r="INU3275" s="44"/>
      <c r="INV3275" s="62"/>
      <c r="INW3275" s="56"/>
      <c r="INX3275" s="60"/>
      <c r="INY3275" s="60"/>
      <c r="INZ3275" s="60"/>
      <c r="IOA3275" s="60"/>
      <c r="IOB3275" s="46"/>
      <c r="IOC3275" s="65"/>
      <c r="IOD3275" s="19"/>
      <c r="IOE3275" s="48"/>
      <c r="IOF3275" s="41"/>
      <c r="IOG3275" s="44"/>
      <c r="IOH3275" s="18"/>
      <c r="IOI3275" s="16"/>
      <c r="IOJ3275" s="36"/>
      <c r="IOK3275" s="36"/>
      <c r="IOL3275" s="36"/>
      <c r="IOM3275" s="36"/>
      <c r="ION3275" s="36"/>
      <c r="IOO3275" s="36"/>
      <c r="IOP3275" s="36"/>
      <c r="IOQ3275" s="36"/>
      <c r="IOR3275" s="36"/>
      <c r="IOS3275" s="36"/>
      <c r="IOT3275" s="36"/>
      <c r="IOU3275" s="36"/>
      <c r="IOV3275" s="36"/>
      <c r="IOW3275" s="12"/>
      <c r="IOX3275" s="12"/>
      <c r="IOY3275" s="12"/>
      <c r="IOZ3275" s="53"/>
      <c r="IPB3275" s="41"/>
      <c r="IPC3275" s="40"/>
      <c r="IPD3275" s="44"/>
      <c r="IPE3275" s="62"/>
      <c r="IPF3275" s="56"/>
      <c r="IPG3275" s="60"/>
      <c r="IPH3275" s="60"/>
      <c r="IPI3275" s="60"/>
      <c r="IPJ3275" s="60"/>
      <c r="IPK3275" s="46"/>
      <c r="IPL3275" s="65"/>
      <c r="IPM3275" s="19"/>
      <c r="IPN3275" s="48"/>
      <c r="IPO3275" s="41"/>
      <c r="IPP3275" s="44"/>
      <c r="IPQ3275" s="18"/>
      <c r="IPR3275" s="16"/>
      <c r="IPS3275" s="36"/>
      <c r="IPT3275" s="36"/>
      <c r="IPU3275" s="36"/>
      <c r="IPV3275" s="36"/>
      <c r="IPW3275" s="36"/>
      <c r="IPX3275" s="36"/>
      <c r="IPY3275" s="36"/>
      <c r="IPZ3275" s="36"/>
      <c r="IQA3275" s="36"/>
      <c r="IQB3275" s="36"/>
      <c r="IQC3275" s="36"/>
      <c r="IQD3275" s="36"/>
      <c r="IQE3275" s="36"/>
      <c r="IQF3275" s="12"/>
      <c r="IQG3275" s="12"/>
      <c r="IQH3275" s="12"/>
      <c r="IQI3275" s="53"/>
      <c r="IQK3275" s="41"/>
      <c r="IQL3275" s="40"/>
      <c r="IQM3275" s="44"/>
      <c r="IQN3275" s="62"/>
      <c r="IQO3275" s="56"/>
      <c r="IQP3275" s="60"/>
      <c r="IQQ3275" s="60"/>
      <c r="IQR3275" s="60"/>
      <c r="IQS3275" s="60"/>
      <c r="IQT3275" s="46"/>
      <c r="IQU3275" s="65"/>
      <c r="IQV3275" s="19"/>
      <c r="IQW3275" s="48"/>
      <c r="IQX3275" s="41"/>
      <c r="IQY3275" s="44"/>
      <c r="IQZ3275" s="18"/>
      <c r="IRA3275" s="16"/>
      <c r="IRB3275" s="36"/>
      <c r="IRC3275" s="36"/>
      <c r="IRD3275" s="36"/>
      <c r="IRE3275" s="36"/>
      <c r="IRF3275" s="36"/>
      <c r="IRG3275" s="36"/>
      <c r="IRH3275" s="36"/>
      <c r="IRI3275" s="36"/>
      <c r="IRJ3275" s="36"/>
      <c r="IRK3275" s="36"/>
      <c r="IRL3275" s="36"/>
      <c r="IRM3275" s="36"/>
      <c r="IRN3275" s="36"/>
      <c r="IRO3275" s="12"/>
      <c r="IRP3275" s="12"/>
      <c r="IRQ3275" s="12"/>
      <c r="IRR3275" s="53"/>
      <c r="IRT3275" s="41"/>
      <c r="IRU3275" s="40"/>
      <c r="IRV3275" s="44"/>
      <c r="IRW3275" s="62"/>
      <c r="IRX3275" s="56"/>
      <c r="IRY3275" s="60"/>
      <c r="IRZ3275" s="60"/>
      <c r="ISA3275" s="60"/>
      <c r="ISB3275" s="60"/>
      <c r="ISC3275" s="46"/>
      <c r="ISD3275" s="65"/>
      <c r="ISE3275" s="19"/>
      <c r="ISF3275" s="48"/>
      <c r="ISG3275" s="41"/>
      <c r="ISH3275" s="44"/>
      <c r="ISI3275" s="18"/>
      <c r="ISJ3275" s="16"/>
      <c r="ISK3275" s="36"/>
      <c r="ISL3275" s="36"/>
      <c r="ISM3275" s="36"/>
      <c r="ISN3275" s="36"/>
      <c r="ISO3275" s="36"/>
      <c r="ISP3275" s="36"/>
      <c r="ISQ3275" s="36"/>
      <c r="ISR3275" s="36"/>
      <c r="ISS3275" s="36"/>
      <c r="IST3275" s="36"/>
      <c r="ISU3275" s="36"/>
      <c r="ISV3275" s="36"/>
      <c r="ISW3275" s="36"/>
      <c r="ISX3275" s="12"/>
      <c r="ISY3275" s="12"/>
      <c r="ISZ3275" s="12"/>
      <c r="ITA3275" s="53"/>
      <c r="ITC3275" s="41"/>
      <c r="ITD3275" s="40"/>
      <c r="ITE3275" s="44"/>
      <c r="ITF3275" s="62"/>
      <c r="ITG3275" s="56"/>
      <c r="ITH3275" s="60"/>
      <c r="ITI3275" s="60"/>
      <c r="ITJ3275" s="60"/>
      <c r="ITK3275" s="60"/>
      <c r="ITL3275" s="46"/>
      <c r="ITM3275" s="65"/>
      <c r="ITN3275" s="19"/>
      <c r="ITO3275" s="48"/>
      <c r="ITP3275" s="41"/>
      <c r="ITQ3275" s="44"/>
      <c r="ITR3275" s="18"/>
      <c r="ITS3275" s="16"/>
      <c r="ITT3275" s="36"/>
      <c r="ITU3275" s="36"/>
      <c r="ITV3275" s="36"/>
      <c r="ITW3275" s="36"/>
      <c r="ITX3275" s="36"/>
      <c r="ITY3275" s="36"/>
      <c r="ITZ3275" s="36"/>
      <c r="IUA3275" s="36"/>
      <c r="IUB3275" s="36"/>
      <c r="IUC3275" s="36"/>
      <c r="IUD3275" s="36"/>
      <c r="IUE3275" s="36"/>
      <c r="IUF3275" s="36"/>
      <c r="IUG3275" s="12"/>
      <c r="IUH3275" s="12"/>
      <c r="IUI3275" s="12"/>
      <c r="IUJ3275" s="53"/>
      <c r="IUL3275" s="41"/>
      <c r="IUM3275" s="40"/>
      <c r="IUN3275" s="44"/>
      <c r="IUO3275" s="62"/>
      <c r="IUP3275" s="56"/>
      <c r="IUQ3275" s="60"/>
      <c r="IUR3275" s="60"/>
      <c r="IUS3275" s="60"/>
      <c r="IUT3275" s="60"/>
      <c r="IUU3275" s="46"/>
      <c r="IUV3275" s="65"/>
      <c r="IUW3275" s="19"/>
      <c r="IUX3275" s="48"/>
      <c r="IUY3275" s="41"/>
      <c r="IUZ3275" s="44"/>
      <c r="IVA3275" s="18"/>
      <c r="IVB3275" s="16"/>
      <c r="IVC3275" s="36"/>
      <c r="IVD3275" s="36"/>
      <c r="IVE3275" s="36"/>
      <c r="IVF3275" s="36"/>
      <c r="IVG3275" s="36"/>
      <c r="IVH3275" s="36"/>
      <c r="IVI3275" s="36"/>
      <c r="IVJ3275" s="36"/>
      <c r="IVK3275" s="36"/>
      <c r="IVL3275" s="36"/>
      <c r="IVM3275" s="36"/>
      <c r="IVN3275" s="36"/>
      <c r="IVO3275" s="36"/>
      <c r="IVP3275" s="12"/>
      <c r="IVQ3275" s="12"/>
      <c r="IVR3275" s="12"/>
      <c r="IVS3275" s="53"/>
      <c r="IVU3275" s="41"/>
      <c r="IVV3275" s="40"/>
      <c r="IVW3275" s="44"/>
      <c r="IVX3275" s="62"/>
      <c r="IVY3275" s="56"/>
      <c r="IVZ3275" s="60"/>
      <c r="IWA3275" s="60"/>
      <c r="IWB3275" s="60"/>
      <c r="IWC3275" s="60"/>
      <c r="IWD3275" s="46"/>
      <c r="IWE3275" s="65"/>
      <c r="IWF3275" s="19"/>
      <c r="IWG3275" s="48"/>
      <c r="IWH3275" s="41"/>
      <c r="IWI3275" s="44"/>
      <c r="IWJ3275" s="18"/>
      <c r="IWK3275" s="16"/>
      <c r="IWL3275" s="36"/>
      <c r="IWM3275" s="36"/>
      <c r="IWN3275" s="36"/>
      <c r="IWO3275" s="36"/>
      <c r="IWP3275" s="36"/>
      <c r="IWQ3275" s="36"/>
      <c r="IWR3275" s="36"/>
      <c r="IWS3275" s="36"/>
      <c r="IWT3275" s="36"/>
      <c r="IWU3275" s="36"/>
      <c r="IWV3275" s="36"/>
      <c r="IWW3275" s="36"/>
      <c r="IWX3275" s="36"/>
      <c r="IWY3275" s="12"/>
      <c r="IWZ3275" s="12"/>
      <c r="IXA3275" s="12"/>
      <c r="IXB3275" s="53"/>
      <c r="IXD3275" s="41"/>
      <c r="IXE3275" s="40"/>
      <c r="IXF3275" s="44"/>
      <c r="IXG3275" s="62"/>
      <c r="IXH3275" s="56"/>
      <c r="IXI3275" s="60"/>
      <c r="IXJ3275" s="60"/>
      <c r="IXK3275" s="60"/>
      <c r="IXL3275" s="60"/>
      <c r="IXM3275" s="46"/>
      <c r="IXN3275" s="65"/>
      <c r="IXO3275" s="19"/>
      <c r="IXP3275" s="48"/>
      <c r="IXQ3275" s="41"/>
      <c r="IXR3275" s="44"/>
      <c r="IXS3275" s="18"/>
      <c r="IXT3275" s="16"/>
      <c r="IXU3275" s="36"/>
      <c r="IXV3275" s="36"/>
      <c r="IXW3275" s="36"/>
      <c r="IXX3275" s="36"/>
      <c r="IXY3275" s="36"/>
      <c r="IXZ3275" s="36"/>
      <c r="IYA3275" s="36"/>
      <c r="IYB3275" s="36"/>
      <c r="IYC3275" s="36"/>
      <c r="IYD3275" s="36"/>
      <c r="IYE3275" s="36"/>
      <c r="IYF3275" s="36"/>
      <c r="IYG3275" s="36"/>
      <c r="IYH3275" s="12"/>
      <c r="IYI3275" s="12"/>
      <c r="IYJ3275" s="12"/>
      <c r="IYK3275" s="53"/>
      <c r="IYM3275" s="41"/>
      <c r="IYN3275" s="40"/>
      <c r="IYO3275" s="44"/>
      <c r="IYP3275" s="62"/>
      <c r="IYQ3275" s="56"/>
      <c r="IYR3275" s="60"/>
      <c r="IYS3275" s="60"/>
      <c r="IYT3275" s="60"/>
      <c r="IYU3275" s="60"/>
      <c r="IYV3275" s="46"/>
      <c r="IYW3275" s="65"/>
      <c r="IYX3275" s="19"/>
      <c r="IYY3275" s="48"/>
      <c r="IYZ3275" s="41"/>
      <c r="IZA3275" s="44"/>
      <c r="IZB3275" s="18"/>
      <c r="IZC3275" s="16"/>
      <c r="IZD3275" s="36"/>
      <c r="IZE3275" s="36"/>
      <c r="IZF3275" s="36"/>
      <c r="IZG3275" s="36"/>
      <c r="IZH3275" s="36"/>
      <c r="IZI3275" s="36"/>
      <c r="IZJ3275" s="36"/>
      <c r="IZK3275" s="36"/>
      <c r="IZL3275" s="36"/>
      <c r="IZM3275" s="36"/>
      <c r="IZN3275" s="36"/>
      <c r="IZO3275" s="36"/>
      <c r="IZP3275" s="36"/>
      <c r="IZQ3275" s="12"/>
      <c r="IZR3275" s="12"/>
      <c r="IZS3275" s="12"/>
      <c r="IZT3275" s="53"/>
      <c r="IZV3275" s="41"/>
      <c r="IZW3275" s="40"/>
      <c r="IZX3275" s="44"/>
      <c r="IZY3275" s="62"/>
      <c r="IZZ3275" s="56"/>
      <c r="JAA3275" s="60"/>
      <c r="JAB3275" s="60"/>
      <c r="JAC3275" s="60"/>
      <c r="JAD3275" s="60"/>
      <c r="JAE3275" s="46"/>
      <c r="JAF3275" s="65"/>
      <c r="JAG3275" s="19"/>
      <c r="JAH3275" s="48"/>
      <c r="JAI3275" s="41"/>
      <c r="JAJ3275" s="44"/>
      <c r="JAK3275" s="18"/>
      <c r="JAL3275" s="16"/>
      <c r="JAM3275" s="36"/>
      <c r="JAN3275" s="36"/>
      <c r="JAO3275" s="36"/>
      <c r="JAP3275" s="36"/>
      <c r="JAQ3275" s="36"/>
      <c r="JAR3275" s="36"/>
      <c r="JAS3275" s="36"/>
      <c r="JAT3275" s="36"/>
      <c r="JAU3275" s="36"/>
      <c r="JAV3275" s="36"/>
      <c r="JAW3275" s="36"/>
      <c r="JAX3275" s="36"/>
      <c r="JAY3275" s="36"/>
      <c r="JAZ3275" s="12"/>
      <c r="JBA3275" s="12"/>
      <c r="JBB3275" s="12"/>
      <c r="JBC3275" s="53"/>
      <c r="JBE3275" s="41"/>
      <c r="JBF3275" s="40"/>
      <c r="JBG3275" s="44"/>
      <c r="JBH3275" s="62"/>
      <c r="JBI3275" s="56"/>
      <c r="JBJ3275" s="60"/>
      <c r="JBK3275" s="60"/>
      <c r="JBL3275" s="60"/>
      <c r="JBM3275" s="60"/>
      <c r="JBN3275" s="46"/>
      <c r="JBO3275" s="65"/>
      <c r="JBP3275" s="19"/>
      <c r="JBQ3275" s="48"/>
      <c r="JBR3275" s="41"/>
      <c r="JBS3275" s="44"/>
      <c r="JBT3275" s="18"/>
      <c r="JBU3275" s="16"/>
      <c r="JBV3275" s="36"/>
      <c r="JBW3275" s="36"/>
      <c r="JBX3275" s="36"/>
      <c r="JBY3275" s="36"/>
      <c r="JBZ3275" s="36"/>
      <c r="JCA3275" s="36"/>
      <c r="JCB3275" s="36"/>
      <c r="JCC3275" s="36"/>
      <c r="JCD3275" s="36"/>
      <c r="JCE3275" s="36"/>
      <c r="JCF3275" s="36"/>
      <c r="JCG3275" s="36"/>
      <c r="JCH3275" s="36"/>
      <c r="JCI3275" s="12"/>
      <c r="JCJ3275" s="12"/>
      <c r="JCK3275" s="12"/>
      <c r="JCL3275" s="53"/>
      <c r="JCN3275" s="41"/>
      <c r="JCO3275" s="40"/>
      <c r="JCP3275" s="44"/>
      <c r="JCQ3275" s="62"/>
      <c r="JCR3275" s="56"/>
      <c r="JCS3275" s="60"/>
      <c r="JCT3275" s="60"/>
      <c r="JCU3275" s="60"/>
      <c r="JCV3275" s="60"/>
      <c r="JCW3275" s="46"/>
      <c r="JCX3275" s="65"/>
      <c r="JCY3275" s="19"/>
      <c r="JCZ3275" s="48"/>
      <c r="JDA3275" s="41"/>
      <c r="JDB3275" s="44"/>
      <c r="JDC3275" s="18"/>
      <c r="JDD3275" s="16"/>
      <c r="JDE3275" s="36"/>
      <c r="JDF3275" s="36"/>
      <c r="JDG3275" s="36"/>
      <c r="JDH3275" s="36"/>
      <c r="JDI3275" s="36"/>
      <c r="JDJ3275" s="36"/>
      <c r="JDK3275" s="36"/>
      <c r="JDL3275" s="36"/>
      <c r="JDM3275" s="36"/>
      <c r="JDN3275" s="36"/>
      <c r="JDO3275" s="36"/>
      <c r="JDP3275" s="36"/>
      <c r="JDQ3275" s="36"/>
      <c r="JDR3275" s="12"/>
      <c r="JDS3275" s="12"/>
      <c r="JDT3275" s="12"/>
      <c r="JDU3275" s="53"/>
      <c r="JDW3275" s="41"/>
      <c r="JDX3275" s="40"/>
      <c r="JDY3275" s="44"/>
      <c r="JDZ3275" s="62"/>
      <c r="JEA3275" s="56"/>
      <c r="JEB3275" s="60"/>
      <c r="JEC3275" s="60"/>
      <c r="JED3275" s="60"/>
      <c r="JEE3275" s="60"/>
      <c r="JEF3275" s="46"/>
      <c r="JEG3275" s="65"/>
      <c r="JEH3275" s="19"/>
      <c r="JEI3275" s="48"/>
      <c r="JEJ3275" s="41"/>
      <c r="JEK3275" s="44"/>
      <c r="JEL3275" s="18"/>
      <c r="JEM3275" s="16"/>
      <c r="JEN3275" s="36"/>
      <c r="JEO3275" s="36"/>
      <c r="JEP3275" s="36"/>
      <c r="JEQ3275" s="36"/>
      <c r="JER3275" s="36"/>
      <c r="JES3275" s="36"/>
      <c r="JET3275" s="36"/>
      <c r="JEU3275" s="36"/>
      <c r="JEV3275" s="36"/>
      <c r="JEW3275" s="36"/>
      <c r="JEX3275" s="36"/>
      <c r="JEY3275" s="36"/>
      <c r="JEZ3275" s="36"/>
      <c r="JFA3275" s="12"/>
      <c r="JFB3275" s="12"/>
      <c r="JFC3275" s="12"/>
      <c r="JFD3275" s="53"/>
      <c r="JFF3275" s="41"/>
      <c r="JFG3275" s="40"/>
      <c r="JFH3275" s="44"/>
      <c r="JFI3275" s="62"/>
      <c r="JFJ3275" s="56"/>
      <c r="JFK3275" s="60"/>
      <c r="JFL3275" s="60"/>
      <c r="JFM3275" s="60"/>
      <c r="JFN3275" s="60"/>
      <c r="JFO3275" s="46"/>
      <c r="JFP3275" s="65"/>
      <c r="JFQ3275" s="19"/>
      <c r="JFR3275" s="48"/>
      <c r="JFS3275" s="41"/>
      <c r="JFT3275" s="44"/>
      <c r="JFU3275" s="18"/>
      <c r="JFV3275" s="16"/>
      <c r="JFW3275" s="36"/>
      <c r="JFX3275" s="36"/>
      <c r="JFY3275" s="36"/>
      <c r="JFZ3275" s="36"/>
      <c r="JGA3275" s="36"/>
      <c r="JGB3275" s="36"/>
      <c r="JGC3275" s="36"/>
      <c r="JGD3275" s="36"/>
      <c r="JGE3275" s="36"/>
      <c r="JGF3275" s="36"/>
      <c r="JGG3275" s="36"/>
      <c r="JGH3275" s="36"/>
      <c r="JGI3275" s="36"/>
      <c r="JGJ3275" s="12"/>
      <c r="JGK3275" s="12"/>
      <c r="JGL3275" s="12"/>
      <c r="JGM3275" s="53"/>
      <c r="JGO3275" s="41"/>
      <c r="JGP3275" s="40"/>
      <c r="JGQ3275" s="44"/>
      <c r="JGR3275" s="62"/>
      <c r="JGS3275" s="56"/>
      <c r="JGT3275" s="60"/>
      <c r="JGU3275" s="60"/>
      <c r="JGV3275" s="60"/>
      <c r="JGW3275" s="60"/>
      <c r="JGX3275" s="46"/>
      <c r="JGY3275" s="65"/>
      <c r="JGZ3275" s="19"/>
      <c r="JHA3275" s="48"/>
      <c r="JHB3275" s="41"/>
      <c r="JHC3275" s="44"/>
      <c r="JHD3275" s="18"/>
      <c r="JHE3275" s="16"/>
      <c r="JHF3275" s="36"/>
      <c r="JHG3275" s="36"/>
      <c r="JHH3275" s="36"/>
      <c r="JHI3275" s="36"/>
      <c r="JHJ3275" s="36"/>
      <c r="JHK3275" s="36"/>
      <c r="JHL3275" s="36"/>
      <c r="JHM3275" s="36"/>
      <c r="JHN3275" s="36"/>
      <c r="JHO3275" s="36"/>
      <c r="JHP3275" s="36"/>
      <c r="JHQ3275" s="36"/>
      <c r="JHR3275" s="36"/>
      <c r="JHS3275" s="12"/>
      <c r="JHT3275" s="12"/>
      <c r="JHU3275" s="12"/>
      <c r="JHV3275" s="53"/>
      <c r="JHX3275" s="41"/>
      <c r="JHY3275" s="40"/>
      <c r="JHZ3275" s="44"/>
      <c r="JIA3275" s="62"/>
      <c r="JIB3275" s="56"/>
      <c r="JIC3275" s="60"/>
      <c r="JID3275" s="60"/>
      <c r="JIE3275" s="60"/>
      <c r="JIF3275" s="60"/>
      <c r="JIG3275" s="46"/>
      <c r="JIH3275" s="65"/>
      <c r="JII3275" s="19"/>
      <c r="JIJ3275" s="48"/>
      <c r="JIK3275" s="41"/>
      <c r="JIL3275" s="44"/>
      <c r="JIM3275" s="18"/>
      <c r="JIN3275" s="16"/>
      <c r="JIO3275" s="36"/>
      <c r="JIP3275" s="36"/>
      <c r="JIQ3275" s="36"/>
      <c r="JIR3275" s="36"/>
      <c r="JIS3275" s="36"/>
      <c r="JIT3275" s="36"/>
      <c r="JIU3275" s="36"/>
      <c r="JIV3275" s="36"/>
      <c r="JIW3275" s="36"/>
      <c r="JIX3275" s="36"/>
      <c r="JIY3275" s="36"/>
      <c r="JIZ3275" s="36"/>
      <c r="JJA3275" s="36"/>
      <c r="JJB3275" s="12"/>
      <c r="JJC3275" s="12"/>
      <c r="JJD3275" s="12"/>
      <c r="JJE3275" s="53"/>
      <c r="JJG3275" s="41"/>
      <c r="JJH3275" s="40"/>
      <c r="JJI3275" s="44"/>
      <c r="JJJ3275" s="62"/>
      <c r="JJK3275" s="56"/>
      <c r="JJL3275" s="60"/>
      <c r="JJM3275" s="60"/>
      <c r="JJN3275" s="60"/>
      <c r="JJO3275" s="60"/>
      <c r="JJP3275" s="46"/>
      <c r="JJQ3275" s="65"/>
      <c r="JJR3275" s="19"/>
      <c r="JJS3275" s="48"/>
      <c r="JJT3275" s="41"/>
      <c r="JJU3275" s="44"/>
      <c r="JJV3275" s="18"/>
      <c r="JJW3275" s="16"/>
      <c r="JJX3275" s="36"/>
      <c r="JJY3275" s="36"/>
      <c r="JJZ3275" s="36"/>
      <c r="JKA3275" s="36"/>
      <c r="JKB3275" s="36"/>
      <c r="JKC3275" s="36"/>
      <c r="JKD3275" s="36"/>
      <c r="JKE3275" s="36"/>
      <c r="JKF3275" s="36"/>
      <c r="JKG3275" s="36"/>
      <c r="JKH3275" s="36"/>
      <c r="JKI3275" s="36"/>
      <c r="JKJ3275" s="36"/>
      <c r="JKK3275" s="12"/>
      <c r="JKL3275" s="12"/>
      <c r="JKM3275" s="12"/>
      <c r="JKN3275" s="53"/>
      <c r="JKP3275" s="41"/>
      <c r="JKQ3275" s="40"/>
      <c r="JKR3275" s="44"/>
      <c r="JKS3275" s="62"/>
      <c r="JKT3275" s="56"/>
      <c r="JKU3275" s="60"/>
      <c r="JKV3275" s="60"/>
      <c r="JKW3275" s="60"/>
      <c r="JKX3275" s="60"/>
      <c r="JKY3275" s="46"/>
      <c r="JKZ3275" s="65"/>
      <c r="JLA3275" s="19"/>
      <c r="JLB3275" s="48"/>
      <c r="JLC3275" s="41"/>
      <c r="JLD3275" s="44"/>
      <c r="JLE3275" s="18"/>
      <c r="JLF3275" s="16"/>
      <c r="JLG3275" s="36"/>
      <c r="JLH3275" s="36"/>
      <c r="JLI3275" s="36"/>
      <c r="JLJ3275" s="36"/>
      <c r="JLK3275" s="36"/>
      <c r="JLL3275" s="36"/>
      <c r="JLM3275" s="36"/>
      <c r="JLN3275" s="36"/>
      <c r="JLO3275" s="36"/>
      <c r="JLP3275" s="36"/>
      <c r="JLQ3275" s="36"/>
      <c r="JLR3275" s="36"/>
      <c r="JLS3275" s="36"/>
      <c r="JLT3275" s="12"/>
      <c r="JLU3275" s="12"/>
      <c r="JLV3275" s="12"/>
      <c r="JLW3275" s="53"/>
      <c r="JLY3275" s="41"/>
      <c r="JLZ3275" s="40"/>
      <c r="JMA3275" s="44"/>
      <c r="JMB3275" s="62"/>
      <c r="JMC3275" s="56"/>
      <c r="JMD3275" s="60"/>
      <c r="JME3275" s="60"/>
      <c r="JMF3275" s="60"/>
      <c r="JMG3275" s="60"/>
      <c r="JMH3275" s="46"/>
      <c r="JMI3275" s="65"/>
      <c r="JMJ3275" s="19"/>
      <c r="JMK3275" s="48"/>
      <c r="JML3275" s="41"/>
      <c r="JMM3275" s="44"/>
      <c r="JMN3275" s="18"/>
      <c r="JMO3275" s="16"/>
      <c r="JMP3275" s="36"/>
      <c r="JMQ3275" s="36"/>
      <c r="JMR3275" s="36"/>
      <c r="JMS3275" s="36"/>
      <c r="JMT3275" s="36"/>
      <c r="JMU3275" s="36"/>
      <c r="JMV3275" s="36"/>
      <c r="JMW3275" s="36"/>
      <c r="JMX3275" s="36"/>
      <c r="JMY3275" s="36"/>
      <c r="JMZ3275" s="36"/>
      <c r="JNA3275" s="36"/>
      <c r="JNB3275" s="36"/>
      <c r="JNC3275" s="12"/>
      <c r="JND3275" s="12"/>
      <c r="JNE3275" s="12"/>
      <c r="JNF3275" s="53"/>
      <c r="JNH3275" s="41"/>
      <c r="JNI3275" s="40"/>
      <c r="JNJ3275" s="44"/>
      <c r="JNK3275" s="62"/>
      <c r="JNL3275" s="56"/>
      <c r="JNM3275" s="60"/>
      <c r="JNN3275" s="60"/>
      <c r="JNO3275" s="60"/>
      <c r="JNP3275" s="60"/>
      <c r="JNQ3275" s="46"/>
      <c r="JNR3275" s="65"/>
      <c r="JNS3275" s="19"/>
      <c r="JNT3275" s="48"/>
      <c r="JNU3275" s="41"/>
      <c r="JNV3275" s="44"/>
      <c r="JNW3275" s="18"/>
      <c r="JNX3275" s="16"/>
      <c r="JNY3275" s="36"/>
      <c r="JNZ3275" s="36"/>
      <c r="JOA3275" s="36"/>
      <c r="JOB3275" s="36"/>
      <c r="JOC3275" s="36"/>
      <c r="JOD3275" s="36"/>
      <c r="JOE3275" s="36"/>
      <c r="JOF3275" s="36"/>
      <c r="JOG3275" s="36"/>
      <c r="JOH3275" s="36"/>
      <c r="JOI3275" s="36"/>
      <c r="JOJ3275" s="36"/>
      <c r="JOK3275" s="36"/>
      <c r="JOL3275" s="12"/>
      <c r="JOM3275" s="12"/>
      <c r="JON3275" s="12"/>
      <c r="JOO3275" s="53"/>
      <c r="JOQ3275" s="41"/>
      <c r="JOR3275" s="40"/>
      <c r="JOS3275" s="44"/>
      <c r="JOT3275" s="62"/>
      <c r="JOU3275" s="56"/>
      <c r="JOV3275" s="60"/>
      <c r="JOW3275" s="60"/>
      <c r="JOX3275" s="60"/>
      <c r="JOY3275" s="60"/>
      <c r="JOZ3275" s="46"/>
      <c r="JPA3275" s="65"/>
      <c r="JPB3275" s="19"/>
      <c r="JPC3275" s="48"/>
      <c r="JPD3275" s="41"/>
      <c r="JPE3275" s="44"/>
      <c r="JPF3275" s="18"/>
      <c r="JPG3275" s="16"/>
      <c r="JPH3275" s="36"/>
      <c r="JPI3275" s="36"/>
      <c r="JPJ3275" s="36"/>
      <c r="JPK3275" s="36"/>
      <c r="JPL3275" s="36"/>
      <c r="JPM3275" s="36"/>
      <c r="JPN3275" s="36"/>
      <c r="JPO3275" s="36"/>
      <c r="JPP3275" s="36"/>
      <c r="JPQ3275" s="36"/>
      <c r="JPR3275" s="36"/>
      <c r="JPS3275" s="36"/>
      <c r="JPT3275" s="36"/>
      <c r="JPU3275" s="12"/>
      <c r="JPV3275" s="12"/>
      <c r="JPW3275" s="12"/>
      <c r="JPX3275" s="53"/>
      <c r="JPZ3275" s="41"/>
      <c r="JQA3275" s="40"/>
      <c r="JQB3275" s="44"/>
      <c r="JQC3275" s="62"/>
      <c r="JQD3275" s="56"/>
      <c r="JQE3275" s="60"/>
      <c r="JQF3275" s="60"/>
      <c r="JQG3275" s="60"/>
      <c r="JQH3275" s="60"/>
      <c r="JQI3275" s="46"/>
      <c r="JQJ3275" s="65"/>
      <c r="JQK3275" s="19"/>
      <c r="JQL3275" s="48"/>
      <c r="JQM3275" s="41"/>
      <c r="JQN3275" s="44"/>
      <c r="JQO3275" s="18"/>
      <c r="JQP3275" s="16"/>
      <c r="JQQ3275" s="36"/>
      <c r="JQR3275" s="36"/>
      <c r="JQS3275" s="36"/>
      <c r="JQT3275" s="36"/>
      <c r="JQU3275" s="36"/>
      <c r="JQV3275" s="36"/>
      <c r="JQW3275" s="36"/>
      <c r="JQX3275" s="36"/>
      <c r="JQY3275" s="36"/>
      <c r="JQZ3275" s="36"/>
      <c r="JRA3275" s="36"/>
      <c r="JRB3275" s="36"/>
      <c r="JRC3275" s="36"/>
      <c r="JRD3275" s="12"/>
      <c r="JRE3275" s="12"/>
      <c r="JRF3275" s="12"/>
      <c r="JRG3275" s="53"/>
      <c r="JRI3275" s="41"/>
      <c r="JRJ3275" s="40"/>
      <c r="JRK3275" s="44"/>
      <c r="JRL3275" s="62"/>
      <c r="JRM3275" s="56"/>
      <c r="JRN3275" s="60"/>
      <c r="JRO3275" s="60"/>
      <c r="JRP3275" s="60"/>
      <c r="JRQ3275" s="60"/>
      <c r="JRR3275" s="46"/>
      <c r="JRS3275" s="65"/>
      <c r="JRT3275" s="19"/>
      <c r="JRU3275" s="48"/>
      <c r="JRV3275" s="41"/>
      <c r="JRW3275" s="44"/>
      <c r="JRX3275" s="18"/>
      <c r="JRY3275" s="16"/>
      <c r="JRZ3275" s="36"/>
      <c r="JSA3275" s="36"/>
      <c r="JSB3275" s="36"/>
      <c r="JSC3275" s="36"/>
      <c r="JSD3275" s="36"/>
      <c r="JSE3275" s="36"/>
      <c r="JSF3275" s="36"/>
      <c r="JSG3275" s="36"/>
      <c r="JSH3275" s="36"/>
      <c r="JSI3275" s="36"/>
      <c r="JSJ3275" s="36"/>
      <c r="JSK3275" s="36"/>
      <c r="JSL3275" s="36"/>
      <c r="JSM3275" s="12"/>
      <c r="JSN3275" s="12"/>
      <c r="JSO3275" s="12"/>
      <c r="JSP3275" s="53"/>
      <c r="JSR3275" s="41"/>
      <c r="JSS3275" s="40"/>
      <c r="JST3275" s="44"/>
      <c r="JSU3275" s="62"/>
      <c r="JSV3275" s="56"/>
      <c r="JSW3275" s="60"/>
      <c r="JSX3275" s="60"/>
      <c r="JSY3275" s="60"/>
      <c r="JSZ3275" s="60"/>
      <c r="JTA3275" s="46"/>
      <c r="JTB3275" s="65"/>
      <c r="JTC3275" s="19"/>
      <c r="JTD3275" s="48"/>
      <c r="JTE3275" s="41"/>
      <c r="JTF3275" s="44"/>
      <c r="JTG3275" s="18"/>
      <c r="JTH3275" s="16"/>
      <c r="JTI3275" s="36"/>
      <c r="JTJ3275" s="36"/>
      <c r="JTK3275" s="36"/>
      <c r="JTL3275" s="36"/>
      <c r="JTM3275" s="36"/>
      <c r="JTN3275" s="36"/>
      <c r="JTO3275" s="36"/>
      <c r="JTP3275" s="36"/>
      <c r="JTQ3275" s="36"/>
      <c r="JTR3275" s="36"/>
      <c r="JTS3275" s="36"/>
      <c r="JTT3275" s="36"/>
      <c r="JTU3275" s="36"/>
      <c r="JTV3275" s="12"/>
      <c r="JTW3275" s="12"/>
      <c r="JTX3275" s="12"/>
      <c r="JTY3275" s="53"/>
      <c r="JUA3275" s="41"/>
      <c r="JUB3275" s="40"/>
      <c r="JUC3275" s="44"/>
      <c r="JUD3275" s="62"/>
      <c r="JUE3275" s="56"/>
      <c r="JUF3275" s="60"/>
      <c r="JUG3275" s="60"/>
      <c r="JUH3275" s="60"/>
      <c r="JUI3275" s="60"/>
      <c r="JUJ3275" s="46"/>
      <c r="JUK3275" s="65"/>
      <c r="JUL3275" s="19"/>
      <c r="JUM3275" s="48"/>
      <c r="JUN3275" s="41"/>
      <c r="JUO3275" s="44"/>
      <c r="JUP3275" s="18"/>
      <c r="JUQ3275" s="16"/>
      <c r="JUR3275" s="36"/>
      <c r="JUS3275" s="36"/>
      <c r="JUT3275" s="36"/>
      <c r="JUU3275" s="36"/>
      <c r="JUV3275" s="36"/>
      <c r="JUW3275" s="36"/>
      <c r="JUX3275" s="36"/>
      <c r="JUY3275" s="36"/>
      <c r="JUZ3275" s="36"/>
      <c r="JVA3275" s="36"/>
      <c r="JVB3275" s="36"/>
      <c r="JVC3275" s="36"/>
      <c r="JVD3275" s="36"/>
      <c r="JVE3275" s="12"/>
      <c r="JVF3275" s="12"/>
      <c r="JVG3275" s="12"/>
      <c r="JVH3275" s="53"/>
      <c r="JVJ3275" s="41"/>
      <c r="JVK3275" s="40"/>
      <c r="JVL3275" s="44"/>
      <c r="JVM3275" s="62"/>
      <c r="JVN3275" s="56"/>
      <c r="JVO3275" s="60"/>
      <c r="JVP3275" s="60"/>
      <c r="JVQ3275" s="60"/>
      <c r="JVR3275" s="60"/>
      <c r="JVS3275" s="46"/>
      <c r="JVT3275" s="65"/>
      <c r="JVU3275" s="19"/>
      <c r="JVV3275" s="48"/>
      <c r="JVW3275" s="41"/>
      <c r="JVX3275" s="44"/>
      <c r="JVY3275" s="18"/>
      <c r="JVZ3275" s="16"/>
      <c r="JWA3275" s="36"/>
      <c r="JWB3275" s="36"/>
      <c r="JWC3275" s="36"/>
      <c r="JWD3275" s="36"/>
      <c r="JWE3275" s="36"/>
      <c r="JWF3275" s="36"/>
      <c r="JWG3275" s="36"/>
      <c r="JWH3275" s="36"/>
      <c r="JWI3275" s="36"/>
      <c r="JWJ3275" s="36"/>
      <c r="JWK3275" s="36"/>
      <c r="JWL3275" s="36"/>
      <c r="JWM3275" s="36"/>
      <c r="JWN3275" s="12"/>
      <c r="JWO3275" s="12"/>
      <c r="JWP3275" s="12"/>
      <c r="JWQ3275" s="53"/>
      <c r="JWS3275" s="41"/>
      <c r="JWT3275" s="40"/>
      <c r="JWU3275" s="44"/>
      <c r="JWV3275" s="62"/>
      <c r="JWW3275" s="56"/>
      <c r="JWX3275" s="60"/>
      <c r="JWY3275" s="60"/>
      <c r="JWZ3275" s="60"/>
      <c r="JXA3275" s="60"/>
      <c r="JXB3275" s="46"/>
      <c r="JXC3275" s="65"/>
      <c r="JXD3275" s="19"/>
      <c r="JXE3275" s="48"/>
      <c r="JXF3275" s="41"/>
      <c r="JXG3275" s="44"/>
      <c r="JXH3275" s="18"/>
      <c r="JXI3275" s="16"/>
      <c r="JXJ3275" s="36"/>
      <c r="JXK3275" s="36"/>
      <c r="JXL3275" s="36"/>
      <c r="JXM3275" s="36"/>
      <c r="JXN3275" s="36"/>
      <c r="JXO3275" s="36"/>
      <c r="JXP3275" s="36"/>
      <c r="JXQ3275" s="36"/>
      <c r="JXR3275" s="36"/>
      <c r="JXS3275" s="36"/>
      <c r="JXT3275" s="36"/>
      <c r="JXU3275" s="36"/>
      <c r="JXV3275" s="36"/>
      <c r="JXW3275" s="12"/>
      <c r="JXX3275" s="12"/>
      <c r="JXY3275" s="12"/>
      <c r="JXZ3275" s="53"/>
      <c r="JYB3275" s="41"/>
      <c r="JYC3275" s="40"/>
      <c r="JYD3275" s="44"/>
      <c r="JYE3275" s="62"/>
      <c r="JYF3275" s="56"/>
      <c r="JYG3275" s="60"/>
      <c r="JYH3275" s="60"/>
      <c r="JYI3275" s="60"/>
      <c r="JYJ3275" s="60"/>
      <c r="JYK3275" s="46"/>
      <c r="JYL3275" s="65"/>
      <c r="JYM3275" s="19"/>
      <c r="JYN3275" s="48"/>
      <c r="JYO3275" s="41"/>
      <c r="JYP3275" s="44"/>
      <c r="JYQ3275" s="18"/>
      <c r="JYR3275" s="16"/>
      <c r="JYS3275" s="36"/>
      <c r="JYT3275" s="36"/>
      <c r="JYU3275" s="36"/>
      <c r="JYV3275" s="36"/>
      <c r="JYW3275" s="36"/>
      <c r="JYX3275" s="36"/>
      <c r="JYY3275" s="36"/>
      <c r="JYZ3275" s="36"/>
      <c r="JZA3275" s="36"/>
      <c r="JZB3275" s="36"/>
      <c r="JZC3275" s="36"/>
      <c r="JZD3275" s="36"/>
      <c r="JZE3275" s="36"/>
      <c r="JZF3275" s="12"/>
      <c r="JZG3275" s="12"/>
      <c r="JZH3275" s="12"/>
      <c r="JZI3275" s="53"/>
      <c r="JZK3275" s="41"/>
      <c r="JZL3275" s="40"/>
      <c r="JZM3275" s="44"/>
      <c r="JZN3275" s="62"/>
      <c r="JZO3275" s="56"/>
      <c r="JZP3275" s="60"/>
      <c r="JZQ3275" s="60"/>
      <c r="JZR3275" s="60"/>
      <c r="JZS3275" s="60"/>
      <c r="JZT3275" s="46"/>
      <c r="JZU3275" s="65"/>
      <c r="JZV3275" s="19"/>
      <c r="JZW3275" s="48"/>
      <c r="JZX3275" s="41"/>
      <c r="JZY3275" s="44"/>
      <c r="JZZ3275" s="18"/>
      <c r="KAA3275" s="16"/>
      <c r="KAB3275" s="36"/>
      <c r="KAC3275" s="36"/>
      <c r="KAD3275" s="36"/>
      <c r="KAE3275" s="36"/>
      <c r="KAF3275" s="36"/>
      <c r="KAG3275" s="36"/>
      <c r="KAH3275" s="36"/>
      <c r="KAI3275" s="36"/>
      <c r="KAJ3275" s="36"/>
      <c r="KAK3275" s="36"/>
      <c r="KAL3275" s="36"/>
      <c r="KAM3275" s="36"/>
      <c r="KAN3275" s="36"/>
      <c r="KAO3275" s="12"/>
      <c r="KAP3275" s="12"/>
      <c r="KAQ3275" s="12"/>
      <c r="KAR3275" s="53"/>
      <c r="KAT3275" s="41"/>
      <c r="KAU3275" s="40"/>
      <c r="KAV3275" s="44"/>
      <c r="KAW3275" s="62"/>
      <c r="KAX3275" s="56"/>
      <c r="KAY3275" s="60"/>
      <c r="KAZ3275" s="60"/>
      <c r="KBA3275" s="60"/>
      <c r="KBB3275" s="60"/>
      <c r="KBC3275" s="46"/>
      <c r="KBD3275" s="65"/>
      <c r="KBE3275" s="19"/>
      <c r="KBF3275" s="48"/>
      <c r="KBG3275" s="41"/>
      <c r="KBH3275" s="44"/>
      <c r="KBI3275" s="18"/>
      <c r="KBJ3275" s="16"/>
      <c r="KBK3275" s="36"/>
      <c r="KBL3275" s="36"/>
      <c r="KBM3275" s="36"/>
      <c r="KBN3275" s="36"/>
      <c r="KBO3275" s="36"/>
      <c r="KBP3275" s="36"/>
      <c r="KBQ3275" s="36"/>
      <c r="KBR3275" s="36"/>
      <c r="KBS3275" s="36"/>
      <c r="KBT3275" s="36"/>
      <c r="KBU3275" s="36"/>
      <c r="KBV3275" s="36"/>
      <c r="KBW3275" s="36"/>
      <c r="KBX3275" s="12"/>
      <c r="KBY3275" s="12"/>
      <c r="KBZ3275" s="12"/>
      <c r="KCA3275" s="53"/>
      <c r="KCC3275" s="41"/>
      <c r="KCD3275" s="40"/>
      <c r="KCE3275" s="44"/>
      <c r="KCF3275" s="62"/>
      <c r="KCG3275" s="56"/>
      <c r="KCH3275" s="60"/>
      <c r="KCI3275" s="60"/>
      <c r="KCJ3275" s="60"/>
      <c r="KCK3275" s="60"/>
      <c r="KCL3275" s="46"/>
      <c r="KCM3275" s="65"/>
      <c r="KCN3275" s="19"/>
      <c r="KCO3275" s="48"/>
      <c r="KCP3275" s="41"/>
      <c r="KCQ3275" s="44"/>
      <c r="KCR3275" s="18"/>
      <c r="KCS3275" s="16"/>
      <c r="KCT3275" s="36"/>
      <c r="KCU3275" s="36"/>
      <c r="KCV3275" s="36"/>
      <c r="KCW3275" s="36"/>
      <c r="KCX3275" s="36"/>
      <c r="KCY3275" s="36"/>
      <c r="KCZ3275" s="36"/>
      <c r="KDA3275" s="36"/>
      <c r="KDB3275" s="36"/>
      <c r="KDC3275" s="36"/>
      <c r="KDD3275" s="36"/>
      <c r="KDE3275" s="36"/>
      <c r="KDF3275" s="36"/>
      <c r="KDG3275" s="12"/>
      <c r="KDH3275" s="12"/>
      <c r="KDI3275" s="12"/>
      <c r="KDJ3275" s="53"/>
      <c r="KDL3275" s="41"/>
      <c r="KDM3275" s="40"/>
      <c r="KDN3275" s="44"/>
      <c r="KDO3275" s="62"/>
      <c r="KDP3275" s="56"/>
      <c r="KDQ3275" s="60"/>
      <c r="KDR3275" s="60"/>
      <c r="KDS3275" s="60"/>
      <c r="KDT3275" s="60"/>
      <c r="KDU3275" s="46"/>
      <c r="KDV3275" s="65"/>
      <c r="KDW3275" s="19"/>
      <c r="KDX3275" s="48"/>
      <c r="KDY3275" s="41"/>
      <c r="KDZ3275" s="44"/>
      <c r="KEA3275" s="18"/>
      <c r="KEB3275" s="16"/>
      <c r="KEC3275" s="36"/>
      <c r="KED3275" s="36"/>
      <c r="KEE3275" s="36"/>
      <c r="KEF3275" s="36"/>
      <c r="KEG3275" s="36"/>
      <c r="KEH3275" s="36"/>
      <c r="KEI3275" s="36"/>
      <c r="KEJ3275" s="36"/>
      <c r="KEK3275" s="36"/>
      <c r="KEL3275" s="36"/>
      <c r="KEM3275" s="36"/>
      <c r="KEN3275" s="36"/>
      <c r="KEO3275" s="36"/>
      <c r="KEP3275" s="12"/>
      <c r="KEQ3275" s="12"/>
      <c r="KER3275" s="12"/>
      <c r="KES3275" s="53"/>
      <c r="KEU3275" s="41"/>
      <c r="KEV3275" s="40"/>
      <c r="KEW3275" s="44"/>
      <c r="KEX3275" s="62"/>
      <c r="KEY3275" s="56"/>
      <c r="KEZ3275" s="60"/>
      <c r="KFA3275" s="60"/>
      <c r="KFB3275" s="60"/>
      <c r="KFC3275" s="60"/>
      <c r="KFD3275" s="46"/>
      <c r="KFE3275" s="65"/>
      <c r="KFF3275" s="19"/>
      <c r="KFG3275" s="48"/>
      <c r="KFH3275" s="41"/>
      <c r="KFI3275" s="44"/>
      <c r="KFJ3275" s="18"/>
      <c r="KFK3275" s="16"/>
      <c r="KFL3275" s="36"/>
      <c r="KFM3275" s="36"/>
      <c r="KFN3275" s="36"/>
      <c r="KFO3275" s="36"/>
      <c r="KFP3275" s="36"/>
      <c r="KFQ3275" s="36"/>
      <c r="KFR3275" s="36"/>
      <c r="KFS3275" s="36"/>
      <c r="KFT3275" s="36"/>
      <c r="KFU3275" s="36"/>
      <c r="KFV3275" s="36"/>
      <c r="KFW3275" s="36"/>
      <c r="KFX3275" s="36"/>
      <c r="KFY3275" s="12"/>
      <c r="KFZ3275" s="12"/>
      <c r="KGA3275" s="12"/>
      <c r="KGB3275" s="53"/>
      <c r="KGD3275" s="41"/>
      <c r="KGE3275" s="40"/>
      <c r="KGF3275" s="44"/>
      <c r="KGG3275" s="62"/>
      <c r="KGH3275" s="56"/>
      <c r="KGI3275" s="60"/>
      <c r="KGJ3275" s="60"/>
      <c r="KGK3275" s="60"/>
      <c r="KGL3275" s="60"/>
      <c r="KGM3275" s="46"/>
      <c r="KGN3275" s="65"/>
      <c r="KGO3275" s="19"/>
      <c r="KGP3275" s="48"/>
      <c r="KGQ3275" s="41"/>
      <c r="KGR3275" s="44"/>
      <c r="KGS3275" s="18"/>
      <c r="KGT3275" s="16"/>
      <c r="KGU3275" s="36"/>
      <c r="KGV3275" s="36"/>
      <c r="KGW3275" s="36"/>
      <c r="KGX3275" s="36"/>
      <c r="KGY3275" s="36"/>
      <c r="KGZ3275" s="36"/>
      <c r="KHA3275" s="36"/>
      <c r="KHB3275" s="36"/>
      <c r="KHC3275" s="36"/>
      <c r="KHD3275" s="36"/>
      <c r="KHE3275" s="36"/>
      <c r="KHF3275" s="36"/>
      <c r="KHG3275" s="36"/>
      <c r="KHH3275" s="12"/>
      <c r="KHI3275" s="12"/>
      <c r="KHJ3275" s="12"/>
      <c r="KHK3275" s="53"/>
      <c r="KHM3275" s="41"/>
      <c r="KHN3275" s="40"/>
      <c r="KHO3275" s="44"/>
      <c r="KHP3275" s="62"/>
      <c r="KHQ3275" s="56"/>
      <c r="KHR3275" s="60"/>
      <c r="KHS3275" s="60"/>
      <c r="KHT3275" s="60"/>
      <c r="KHU3275" s="60"/>
      <c r="KHV3275" s="46"/>
      <c r="KHW3275" s="65"/>
      <c r="KHX3275" s="19"/>
      <c r="KHY3275" s="48"/>
      <c r="KHZ3275" s="41"/>
      <c r="KIA3275" s="44"/>
      <c r="KIB3275" s="18"/>
      <c r="KIC3275" s="16"/>
      <c r="KID3275" s="36"/>
      <c r="KIE3275" s="36"/>
      <c r="KIF3275" s="36"/>
      <c r="KIG3275" s="36"/>
      <c r="KIH3275" s="36"/>
      <c r="KII3275" s="36"/>
      <c r="KIJ3275" s="36"/>
      <c r="KIK3275" s="36"/>
      <c r="KIL3275" s="36"/>
      <c r="KIM3275" s="36"/>
      <c r="KIN3275" s="36"/>
      <c r="KIO3275" s="36"/>
      <c r="KIP3275" s="36"/>
      <c r="KIQ3275" s="12"/>
      <c r="KIR3275" s="12"/>
      <c r="KIS3275" s="12"/>
      <c r="KIT3275" s="53"/>
      <c r="KIV3275" s="41"/>
      <c r="KIW3275" s="40"/>
      <c r="KIX3275" s="44"/>
      <c r="KIY3275" s="62"/>
      <c r="KIZ3275" s="56"/>
      <c r="KJA3275" s="60"/>
      <c r="KJB3275" s="60"/>
      <c r="KJC3275" s="60"/>
      <c r="KJD3275" s="60"/>
      <c r="KJE3275" s="46"/>
      <c r="KJF3275" s="65"/>
      <c r="KJG3275" s="19"/>
      <c r="KJH3275" s="48"/>
      <c r="KJI3275" s="41"/>
      <c r="KJJ3275" s="44"/>
      <c r="KJK3275" s="18"/>
      <c r="KJL3275" s="16"/>
      <c r="KJM3275" s="36"/>
      <c r="KJN3275" s="36"/>
      <c r="KJO3275" s="36"/>
      <c r="KJP3275" s="36"/>
      <c r="KJQ3275" s="36"/>
      <c r="KJR3275" s="36"/>
      <c r="KJS3275" s="36"/>
      <c r="KJT3275" s="36"/>
      <c r="KJU3275" s="36"/>
      <c r="KJV3275" s="36"/>
      <c r="KJW3275" s="36"/>
      <c r="KJX3275" s="36"/>
      <c r="KJY3275" s="36"/>
      <c r="KJZ3275" s="12"/>
      <c r="KKA3275" s="12"/>
      <c r="KKB3275" s="12"/>
      <c r="KKC3275" s="53"/>
      <c r="KKE3275" s="41"/>
      <c r="KKF3275" s="40"/>
      <c r="KKG3275" s="44"/>
      <c r="KKH3275" s="62"/>
      <c r="KKI3275" s="56"/>
      <c r="KKJ3275" s="60"/>
      <c r="KKK3275" s="60"/>
      <c r="KKL3275" s="60"/>
      <c r="KKM3275" s="60"/>
      <c r="KKN3275" s="46"/>
      <c r="KKO3275" s="65"/>
      <c r="KKP3275" s="19"/>
      <c r="KKQ3275" s="48"/>
      <c r="KKR3275" s="41"/>
      <c r="KKS3275" s="44"/>
      <c r="KKT3275" s="18"/>
      <c r="KKU3275" s="16"/>
      <c r="KKV3275" s="36"/>
      <c r="KKW3275" s="36"/>
      <c r="KKX3275" s="36"/>
      <c r="KKY3275" s="36"/>
      <c r="KKZ3275" s="36"/>
      <c r="KLA3275" s="36"/>
      <c r="KLB3275" s="36"/>
      <c r="KLC3275" s="36"/>
      <c r="KLD3275" s="36"/>
      <c r="KLE3275" s="36"/>
      <c r="KLF3275" s="36"/>
      <c r="KLG3275" s="36"/>
      <c r="KLH3275" s="36"/>
      <c r="KLI3275" s="12"/>
      <c r="KLJ3275" s="12"/>
      <c r="KLK3275" s="12"/>
      <c r="KLL3275" s="53"/>
      <c r="KLN3275" s="41"/>
      <c r="KLO3275" s="40"/>
      <c r="KLP3275" s="44"/>
      <c r="KLQ3275" s="62"/>
      <c r="KLR3275" s="56"/>
      <c r="KLS3275" s="60"/>
      <c r="KLT3275" s="60"/>
      <c r="KLU3275" s="60"/>
      <c r="KLV3275" s="60"/>
      <c r="KLW3275" s="46"/>
      <c r="KLX3275" s="65"/>
      <c r="KLY3275" s="19"/>
      <c r="KLZ3275" s="48"/>
      <c r="KMA3275" s="41"/>
      <c r="KMB3275" s="44"/>
      <c r="KMC3275" s="18"/>
      <c r="KMD3275" s="16"/>
      <c r="KME3275" s="36"/>
      <c r="KMF3275" s="36"/>
      <c r="KMG3275" s="36"/>
      <c r="KMH3275" s="36"/>
      <c r="KMI3275" s="36"/>
      <c r="KMJ3275" s="36"/>
      <c r="KMK3275" s="36"/>
      <c r="KML3275" s="36"/>
      <c r="KMM3275" s="36"/>
      <c r="KMN3275" s="36"/>
      <c r="KMO3275" s="36"/>
      <c r="KMP3275" s="36"/>
      <c r="KMQ3275" s="36"/>
      <c r="KMR3275" s="12"/>
      <c r="KMS3275" s="12"/>
      <c r="KMT3275" s="12"/>
      <c r="KMU3275" s="53"/>
      <c r="KMW3275" s="41"/>
      <c r="KMX3275" s="40"/>
      <c r="KMY3275" s="44"/>
      <c r="KMZ3275" s="62"/>
      <c r="KNA3275" s="56"/>
      <c r="KNB3275" s="60"/>
      <c r="KNC3275" s="60"/>
      <c r="KND3275" s="60"/>
      <c r="KNE3275" s="60"/>
      <c r="KNF3275" s="46"/>
      <c r="KNG3275" s="65"/>
      <c r="KNH3275" s="19"/>
      <c r="KNI3275" s="48"/>
      <c r="KNJ3275" s="41"/>
      <c r="KNK3275" s="44"/>
      <c r="KNL3275" s="18"/>
      <c r="KNM3275" s="16"/>
      <c r="KNN3275" s="36"/>
      <c r="KNO3275" s="36"/>
      <c r="KNP3275" s="36"/>
      <c r="KNQ3275" s="36"/>
      <c r="KNR3275" s="36"/>
      <c r="KNS3275" s="36"/>
      <c r="KNT3275" s="36"/>
      <c r="KNU3275" s="36"/>
      <c r="KNV3275" s="36"/>
      <c r="KNW3275" s="36"/>
      <c r="KNX3275" s="36"/>
      <c r="KNY3275" s="36"/>
      <c r="KNZ3275" s="36"/>
      <c r="KOA3275" s="12"/>
      <c r="KOB3275" s="12"/>
      <c r="KOC3275" s="12"/>
      <c r="KOD3275" s="53"/>
      <c r="KOF3275" s="41"/>
      <c r="KOG3275" s="40"/>
      <c r="KOH3275" s="44"/>
      <c r="KOI3275" s="62"/>
      <c r="KOJ3275" s="56"/>
      <c r="KOK3275" s="60"/>
      <c r="KOL3275" s="60"/>
      <c r="KOM3275" s="60"/>
      <c r="KON3275" s="60"/>
      <c r="KOO3275" s="46"/>
      <c r="KOP3275" s="65"/>
      <c r="KOQ3275" s="19"/>
      <c r="KOR3275" s="48"/>
      <c r="KOS3275" s="41"/>
      <c r="KOT3275" s="44"/>
      <c r="KOU3275" s="18"/>
      <c r="KOV3275" s="16"/>
      <c r="KOW3275" s="36"/>
      <c r="KOX3275" s="36"/>
      <c r="KOY3275" s="36"/>
      <c r="KOZ3275" s="36"/>
      <c r="KPA3275" s="36"/>
      <c r="KPB3275" s="36"/>
      <c r="KPC3275" s="36"/>
      <c r="KPD3275" s="36"/>
      <c r="KPE3275" s="36"/>
      <c r="KPF3275" s="36"/>
      <c r="KPG3275" s="36"/>
      <c r="KPH3275" s="36"/>
      <c r="KPI3275" s="36"/>
      <c r="KPJ3275" s="12"/>
      <c r="KPK3275" s="12"/>
      <c r="KPL3275" s="12"/>
      <c r="KPM3275" s="53"/>
      <c r="KPO3275" s="41"/>
      <c r="KPP3275" s="40"/>
      <c r="KPQ3275" s="44"/>
      <c r="KPR3275" s="62"/>
      <c r="KPS3275" s="56"/>
      <c r="KPT3275" s="60"/>
      <c r="KPU3275" s="60"/>
      <c r="KPV3275" s="60"/>
      <c r="KPW3275" s="60"/>
      <c r="KPX3275" s="46"/>
      <c r="KPY3275" s="65"/>
      <c r="KPZ3275" s="19"/>
      <c r="KQA3275" s="48"/>
      <c r="KQB3275" s="41"/>
      <c r="KQC3275" s="44"/>
      <c r="KQD3275" s="18"/>
      <c r="KQE3275" s="16"/>
      <c r="KQF3275" s="36"/>
      <c r="KQG3275" s="36"/>
      <c r="KQH3275" s="36"/>
      <c r="KQI3275" s="36"/>
      <c r="KQJ3275" s="36"/>
      <c r="KQK3275" s="36"/>
      <c r="KQL3275" s="36"/>
      <c r="KQM3275" s="36"/>
      <c r="KQN3275" s="36"/>
      <c r="KQO3275" s="36"/>
      <c r="KQP3275" s="36"/>
      <c r="KQQ3275" s="36"/>
      <c r="KQR3275" s="36"/>
      <c r="KQS3275" s="12"/>
      <c r="KQT3275" s="12"/>
      <c r="KQU3275" s="12"/>
      <c r="KQV3275" s="53"/>
      <c r="KQX3275" s="41"/>
      <c r="KQY3275" s="40"/>
      <c r="KQZ3275" s="44"/>
      <c r="KRA3275" s="62"/>
      <c r="KRB3275" s="56"/>
      <c r="KRC3275" s="60"/>
      <c r="KRD3275" s="60"/>
      <c r="KRE3275" s="60"/>
      <c r="KRF3275" s="60"/>
      <c r="KRG3275" s="46"/>
      <c r="KRH3275" s="65"/>
      <c r="KRI3275" s="19"/>
      <c r="KRJ3275" s="48"/>
      <c r="KRK3275" s="41"/>
      <c r="KRL3275" s="44"/>
      <c r="KRM3275" s="18"/>
      <c r="KRN3275" s="16"/>
      <c r="KRO3275" s="36"/>
      <c r="KRP3275" s="36"/>
      <c r="KRQ3275" s="36"/>
      <c r="KRR3275" s="36"/>
      <c r="KRS3275" s="36"/>
      <c r="KRT3275" s="36"/>
      <c r="KRU3275" s="36"/>
      <c r="KRV3275" s="36"/>
      <c r="KRW3275" s="36"/>
      <c r="KRX3275" s="36"/>
      <c r="KRY3275" s="36"/>
      <c r="KRZ3275" s="36"/>
      <c r="KSA3275" s="36"/>
      <c r="KSB3275" s="12"/>
      <c r="KSC3275" s="12"/>
      <c r="KSD3275" s="12"/>
      <c r="KSE3275" s="53"/>
      <c r="KSG3275" s="41"/>
      <c r="KSH3275" s="40"/>
      <c r="KSI3275" s="44"/>
      <c r="KSJ3275" s="62"/>
      <c r="KSK3275" s="56"/>
      <c r="KSL3275" s="60"/>
      <c r="KSM3275" s="60"/>
      <c r="KSN3275" s="60"/>
      <c r="KSO3275" s="60"/>
      <c r="KSP3275" s="46"/>
      <c r="KSQ3275" s="65"/>
      <c r="KSR3275" s="19"/>
      <c r="KSS3275" s="48"/>
      <c r="KST3275" s="41"/>
      <c r="KSU3275" s="44"/>
      <c r="KSV3275" s="18"/>
      <c r="KSW3275" s="16"/>
      <c r="KSX3275" s="36"/>
      <c r="KSY3275" s="36"/>
      <c r="KSZ3275" s="36"/>
      <c r="KTA3275" s="36"/>
      <c r="KTB3275" s="36"/>
      <c r="KTC3275" s="36"/>
      <c r="KTD3275" s="36"/>
      <c r="KTE3275" s="36"/>
      <c r="KTF3275" s="36"/>
      <c r="KTG3275" s="36"/>
      <c r="KTH3275" s="36"/>
      <c r="KTI3275" s="36"/>
      <c r="KTJ3275" s="36"/>
      <c r="KTK3275" s="12"/>
      <c r="KTL3275" s="12"/>
      <c r="KTM3275" s="12"/>
      <c r="KTN3275" s="53"/>
      <c r="KTP3275" s="41"/>
      <c r="KTQ3275" s="40"/>
      <c r="KTR3275" s="44"/>
      <c r="KTS3275" s="62"/>
      <c r="KTT3275" s="56"/>
      <c r="KTU3275" s="60"/>
      <c r="KTV3275" s="60"/>
      <c r="KTW3275" s="60"/>
      <c r="KTX3275" s="60"/>
      <c r="KTY3275" s="46"/>
      <c r="KTZ3275" s="65"/>
      <c r="KUA3275" s="19"/>
      <c r="KUB3275" s="48"/>
      <c r="KUC3275" s="41"/>
      <c r="KUD3275" s="44"/>
      <c r="KUE3275" s="18"/>
      <c r="KUF3275" s="16"/>
      <c r="KUG3275" s="36"/>
      <c r="KUH3275" s="36"/>
      <c r="KUI3275" s="36"/>
      <c r="KUJ3275" s="36"/>
      <c r="KUK3275" s="36"/>
      <c r="KUL3275" s="36"/>
      <c r="KUM3275" s="36"/>
      <c r="KUN3275" s="36"/>
      <c r="KUO3275" s="36"/>
      <c r="KUP3275" s="36"/>
      <c r="KUQ3275" s="36"/>
      <c r="KUR3275" s="36"/>
      <c r="KUS3275" s="36"/>
      <c r="KUT3275" s="12"/>
      <c r="KUU3275" s="12"/>
      <c r="KUV3275" s="12"/>
      <c r="KUW3275" s="53"/>
      <c r="KUY3275" s="41"/>
      <c r="KUZ3275" s="40"/>
      <c r="KVA3275" s="44"/>
      <c r="KVB3275" s="62"/>
      <c r="KVC3275" s="56"/>
      <c r="KVD3275" s="60"/>
      <c r="KVE3275" s="60"/>
      <c r="KVF3275" s="60"/>
      <c r="KVG3275" s="60"/>
      <c r="KVH3275" s="46"/>
      <c r="KVI3275" s="65"/>
      <c r="KVJ3275" s="19"/>
      <c r="KVK3275" s="48"/>
      <c r="KVL3275" s="41"/>
      <c r="KVM3275" s="44"/>
      <c r="KVN3275" s="18"/>
      <c r="KVO3275" s="16"/>
      <c r="KVP3275" s="36"/>
      <c r="KVQ3275" s="36"/>
      <c r="KVR3275" s="36"/>
      <c r="KVS3275" s="36"/>
      <c r="KVT3275" s="36"/>
      <c r="KVU3275" s="36"/>
      <c r="KVV3275" s="36"/>
      <c r="KVW3275" s="36"/>
      <c r="KVX3275" s="36"/>
      <c r="KVY3275" s="36"/>
      <c r="KVZ3275" s="36"/>
      <c r="KWA3275" s="36"/>
      <c r="KWB3275" s="36"/>
      <c r="KWC3275" s="12"/>
      <c r="KWD3275" s="12"/>
      <c r="KWE3275" s="12"/>
      <c r="KWF3275" s="53"/>
      <c r="KWH3275" s="41"/>
      <c r="KWI3275" s="40"/>
      <c r="KWJ3275" s="44"/>
      <c r="KWK3275" s="62"/>
      <c r="KWL3275" s="56"/>
      <c r="KWM3275" s="60"/>
      <c r="KWN3275" s="60"/>
      <c r="KWO3275" s="60"/>
      <c r="KWP3275" s="60"/>
      <c r="KWQ3275" s="46"/>
      <c r="KWR3275" s="65"/>
      <c r="KWS3275" s="19"/>
      <c r="KWT3275" s="48"/>
      <c r="KWU3275" s="41"/>
      <c r="KWV3275" s="44"/>
      <c r="KWW3275" s="18"/>
      <c r="KWX3275" s="16"/>
      <c r="KWY3275" s="36"/>
      <c r="KWZ3275" s="36"/>
      <c r="KXA3275" s="36"/>
      <c r="KXB3275" s="36"/>
      <c r="KXC3275" s="36"/>
      <c r="KXD3275" s="36"/>
      <c r="KXE3275" s="36"/>
      <c r="KXF3275" s="36"/>
      <c r="KXG3275" s="36"/>
      <c r="KXH3275" s="36"/>
      <c r="KXI3275" s="36"/>
      <c r="KXJ3275" s="36"/>
      <c r="KXK3275" s="36"/>
      <c r="KXL3275" s="12"/>
      <c r="KXM3275" s="12"/>
      <c r="KXN3275" s="12"/>
      <c r="KXO3275" s="53"/>
      <c r="KXQ3275" s="41"/>
      <c r="KXR3275" s="40"/>
      <c r="KXS3275" s="44"/>
      <c r="KXT3275" s="62"/>
      <c r="KXU3275" s="56"/>
      <c r="KXV3275" s="60"/>
      <c r="KXW3275" s="60"/>
      <c r="KXX3275" s="60"/>
      <c r="KXY3275" s="60"/>
      <c r="KXZ3275" s="46"/>
      <c r="KYA3275" s="65"/>
      <c r="KYB3275" s="19"/>
      <c r="KYC3275" s="48"/>
      <c r="KYD3275" s="41"/>
      <c r="KYE3275" s="44"/>
      <c r="KYF3275" s="18"/>
      <c r="KYG3275" s="16"/>
      <c r="KYH3275" s="36"/>
      <c r="KYI3275" s="36"/>
      <c r="KYJ3275" s="36"/>
      <c r="KYK3275" s="36"/>
      <c r="KYL3275" s="36"/>
      <c r="KYM3275" s="36"/>
      <c r="KYN3275" s="36"/>
      <c r="KYO3275" s="36"/>
      <c r="KYP3275" s="36"/>
      <c r="KYQ3275" s="36"/>
      <c r="KYR3275" s="36"/>
      <c r="KYS3275" s="36"/>
      <c r="KYT3275" s="36"/>
      <c r="KYU3275" s="12"/>
      <c r="KYV3275" s="12"/>
      <c r="KYW3275" s="12"/>
      <c r="KYX3275" s="53"/>
      <c r="KYZ3275" s="41"/>
      <c r="KZA3275" s="40"/>
      <c r="KZB3275" s="44"/>
      <c r="KZC3275" s="62"/>
      <c r="KZD3275" s="56"/>
      <c r="KZE3275" s="60"/>
      <c r="KZF3275" s="60"/>
      <c r="KZG3275" s="60"/>
      <c r="KZH3275" s="60"/>
      <c r="KZI3275" s="46"/>
      <c r="KZJ3275" s="65"/>
      <c r="KZK3275" s="19"/>
      <c r="KZL3275" s="48"/>
      <c r="KZM3275" s="41"/>
      <c r="KZN3275" s="44"/>
      <c r="KZO3275" s="18"/>
      <c r="KZP3275" s="16"/>
      <c r="KZQ3275" s="36"/>
      <c r="KZR3275" s="36"/>
      <c r="KZS3275" s="36"/>
      <c r="KZT3275" s="36"/>
      <c r="KZU3275" s="36"/>
      <c r="KZV3275" s="36"/>
      <c r="KZW3275" s="36"/>
      <c r="KZX3275" s="36"/>
      <c r="KZY3275" s="36"/>
      <c r="KZZ3275" s="36"/>
      <c r="LAA3275" s="36"/>
      <c r="LAB3275" s="36"/>
      <c r="LAC3275" s="36"/>
      <c r="LAD3275" s="12"/>
      <c r="LAE3275" s="12"/>
      <c r="LAF3275" s="12"/>
      <c r="LAG3275" s="53"/>
      <c r="LAI3275" s="41"/>
      <c r="LAJ3275" s="40"/>
      <c r="LAK3275" s="44"/>
      <c r="LAL3275" s="62"/>
      <c r="LAM3275" s="56"/>
      <c r="LAN3275" s="60"/>
      <c r="LAO3275" s="60"/>
      <c r="LAP3275" s="60"/>
      <c r="LAQ3275" s="60"/>
      <c r="LAR3275" s="46"/>
      <c r="LAS3275" s="65"/>
      <c r="LAT3275" s="19"/>
      <c r="LAU3275" s="48"/>
      <c r="LAV3275" s="41"/>
      <c r="LAW3275" s="44"/>
      <c r="LAX3275" s="18"/>
      <c r="LAY3275" s="16"/>
      <c r="LAZ3275" s="36"/>
      <c r="LBA3275" s="36"/>
      <c r="LBB3275" s="36"/>
      <c r="LBC3275" s="36"/>
      <c r="LBD3275" s="36"/>
      <c r="LBE3275" s="36"/>
      <c r="LBF3275" s="36"/>
      <c r="LBG3275" s="36"/>
      <c r="LBH3275" s="36"/>
      <c r="LBI3275" s="36"/>
      <c r="LBJ3275" s="36"/>
      <c r="LBK3275" s="36"/>
      <c r="LBL3275" s="36"/>
      <c r="LBM3275" s="12"/>
      <c r="LBN3275" s="12"/>
      <c r="LBO3275" s="12"/>
      <c r="LBP3275" s="53"/>
      <c r="LBR3275" s="41"/>
      <c r="LBS3275" s="40"/>
      <c r="LBT3275" s="44"/>
      <c r="LBU3275" s="62"/>
      <c r="LBV3275" s="56"/>
      <c r="LBW3275" s="60"/>
      <c r="LBX3275" s="60"/>
      <c r="LBY3275" s="60"/>
      <c r="LBZ3275" s="60"/>
      <c r="LCA3275" s="46"/>
      <c r="LCB3275" s="65"/>
      <c r="LCC3275" s="19"/>
      <c r="LCD3275" s="48"/>
      <c r="LCE3275" s="41"/>
      <c r="LCF3275" s="44"/>
      <c r="LCG3275" s="18"/>
      <c r="LCH3275" s="16"/>
      <c r="LCI3275" s="36"/>
      <c r="LCJ3275" s="36"/>
      <c r="LCK3275" s="36"/>
      <c r="LCL3275" s="36"/>
      <c r="LCM3275" s="36"/>
      <c r="LCN3275" s="36"/>
      <c r="LCO3275" s="36"/>
      <c r="LCP3275" s="36"/>
      <c r="LCQ3275" s="36"/>
      <c r="LCR3275" s="36"/>
      <c r="LCS3275" s="36"/>
      <c r="LCT3275" s="36"/>
      <c r="LCU3275" s="36"/>
      <c r="LCV3275" s="12"/>
      <c r="LCW3275" s="12"/>
      <c r="LCX3275" s="12"/>
      <c r="LCY3275" s="53"/>
      <c r="LDA3275" s="41"/>
      <c r="LDB3275" s="40"/>
      <c r="LDC3275" s="44"/>
      <c r="LDD3275" s="62"/>
      <c r="LDE3275" s="56"/>
      <c r="LDF3275" s="60"/>
      <c r="LDG3275" s="60"/>
      <c r="LDH3275" s="60"/>
      <c r="LDI3275" s="60"/>
      <c r="LDJ3275" s="46"/>
      <c r="LDK3275" s="65"/>
      <c r="LDL3275" s="19"/>
      <c r="LDM3275" s="48"/>
      <c r="LDN3275" s="41"/>
      <c r="LDO3275" s="44"/>
      <c r="LDP3275" s="18"/>
      <c r="LDQ3275" s="16"/>
      <c r="LDR3275" s="36"/>
      <c r="LDS3275" s="36"/>
      <c r="LDT3275" s="36"/>
      <c r="LDU3275" s="36"/>
      <c r="LDV3275" s="36"/>
      <c r="LDW3275" s="36"/>
      <c r="LDX3275" s="36"/>
      <c r="LDY3275" s="36"/>
      <c r="LDZ3275" s="36"/>
      <c r="LEA3275" s="36"/>
      <c r="LEB3275" s="36"/>
      <c r="LEC3275" s="36"/>
      <c r="LED3275" s="36"/>
      <c r="LEE3275" s="12"/>
      <c r="LEF3275" s="12"/>
      <c r="LEG3275" s="12"/>
      <c r="LEH3275" s="53"/>
      <c r="LEJ3275" s="41"/>
      <c r="LEK3275" s="40"/>
      <c r="LEL3275" s="44"/>
      <c r="LEM3275" s="62"/>
      <c r="LEN3275" s="56"/>
      <c r="LEO3275" s="60"/>
      <c r="LEP3275" s="60"/>
      <c r="LEQ3275" s="60"/>
      <c r="LER3275" s="60"/>
      <c r="LES3275" s="46"/>
      <c r="LET3275" s="65"/>
      <c r="LEU3275" s="19"/>
      <c r="LEV3275" s="48"/>
      <c r="LEW3275" s="41"/>
      <c r="LEX3275" s="44"/>
      <c r="LEY3275" s="18"/>
      <c r="LEZ3275" s="16"/>
      <c r="LFA3275" s="36"/>
      <c r="LFB3275" s="36"/>
      <c r="LFC3275" s="36"/>
      <c r="LFD3275" s="36"/>
      <c r="LFE3275" s="36"/>
      <c r="LFF3275" s="36"/>
      <c r="LFG3275" s="36"/>
      <c r="LFH3275" s="36"/>
      <c r="LFI3275" s="36"/>
      <c r="LFJ3275" s="36"/>
      <c r="LFK3275" s="36"/>
      <c r="LFL3275" s="36"/>
      <c r="LFM3275" s="36"/>
      <c r="LFN3275" s="12"/>
      <c r="LFO3275" s="12"/>
      <c r="LFP3275" s="12"/>
      <c r="LFQ3275" s="53"/>
      <c r="LFS3275" s="41"/>
      <c r="LFT3275" s="40"/>
      <c r="LFU3275" s="44"/>
      <c r="LFV3275" s="62"/>
      <c r="LFW3275" s="56"/>
      <c r="LFX3275" s="60"/>
      <c r="LFY3275" s="60"/>
      <c r="LFZ3275" s="60"/>
      <c r="LGA3275" s="60"/>
      <c r="LGB3275" s="46"/>
      <c r="LGC3275" s="65"/>
      <c r="LGD3275" s="19"/>
      <c r="LGE3275" s="48"/>
      <c r="LGF3275" s="41"/>
      <c r="LGG3275" s="44"/>
      <c r="LGH3275" s="18"/>
      <c r="LGI3275" s="16"/>
      <c r="LGJ3275" s="36"/>
      <c r="LGK3275" s="36"/>
      <c r="LGL3275" s="36"/>
      <c r="LGM3275" s="36"/>
      <c r="LGN3275" s="36"/>
      <c r="LGO3275" s="36"/>
      <c r="LGP3275" s="36"/>
      <c r="LGQ3275" s="36"/>
      <c r="LGR3275" s="36"/>
      <c r="LGS3275" s="36"/>
      <c r="LGT3275" s="36"/>
      <c r="LGU3275" s="36"/>
      <c r="LGV3275" s="36"/>
      <c r="LGW3275" s="12"/>
      <c r="LGX3275" s="12"/>
      <c r="LGY3275" s="12"/>
      <c r="LGZ3275" s="53"/>
      <c r="LHB3275" s="41"/>
      <c r="LHC3275" s="40"/>
      <c r="LHD3275" s="44"/>
      <c r="LHE3275" s="62"/>
      <c r="LHF3275" s="56"/>
      <c r="LHG3275" s="60"/>
      <c r="LHH3275" s="60"/>
      <c r="LHI3275" s="60"/>
      <c r="LHJ3275" s="60"/>
      <c r="LHK3275" s="46"/>
      <c r="LHL3275" s="65"/>
      <c r="LHM3275" s="19"/>
      <c r="LHN3275" s="48"/>
      <c r="LHO3275" s="41"/>
      <c r="LHP3275" s="44"/>
      <c r="LHQ3275" s="18"/>
      <c r="LHR3275" s="16"/>
      <c r="LHS3275" s="36"/>
      <c r="LHT3275" s="36"/>
      <c r="LHU3275" s="36"/>
      <c r="LHV3275" s="36"/>
      <c r="LHW3275" s="36"/>
      <c r="LHX3275" s="36"/>
      <c r="LHY3275" s="36"/>
      <c r="LHZ3275" s="36"/>
      <c r="LIA3275" s="36"/>
      <c r="LIB3275" s="36"/>
      <c r="LIC3275" s="36"/>
      <c r="LID3275" s="36"/>
      <c r="LIE3275" s="36"/>
      <c r="LIF3275" s="12"/>
      <c r="LIG3275" s="12"/>
      <c r="LIH3275" s="12"/>
      <c r="LII3275" s="53"/>
      <c r="LIK3275" s="41"/>
      <c r="LIL3275" s="40"/>
      <c r="LIM3275" s="44"/>
      <c r="LIN3275" s="62"/>
      <c r="LIO3275" s="56"/>
      <c r="LIP3275" s="60"/>
      <c r="LIQ3275" s="60"/>
      <c r="LIR3275" s="60"/>
      <c r="LIS3275" s="60"/>
      <c r="LIT3275" s="46"/>
      <c r="LIU3275" s="65"/>
      <c r="LIV3275" s="19"/>
      <c r="LIW3275" s="48"/>
      <c r="LIX3275" s="41"/>
      <c r="LIY3275" s="44"/>
      <c r="LIZ3275" s="18"/>
      <c r="LJA3275" s="16"/>
      <c r="LJB3275" s="36"/>
      <c r="LJC3275" s="36"/>
      <c r="LJD3275" s="36"/>
      <c r="LJE3275" s="36"/>
      <c r="LJF3275" s="36"/>
      <c r="LJG3275" s="36"/>
      <c r="LJH3275" s="36"/>
      <c r="LJI3275" s="36"/>
      <c r="LJJ3275" s="36"/>
      <c r="LJK3275" s="36"/>
      <c r="LJL3275" s="36"/>
      <c r="LJM3275" s="36"/>
      <c r="LJN3275" s="36"/>
      <c r="LJO3275" s="12"/>
      <c r="LJP3275" s="12"/>
      <c r="LJQ3275" s="12"/>
      <c r="LJR3275" s="53"/>
      <c r="LJT3275" s="41"/>
      <c r="LJU3275" s="40"/>
      <c r="LJV3275" s="44"/>
      <c r="LJW3275" s="62"/>
      <c r="LJX3275" s="56"/>
      <c r="LJY3275" s="60"/>
      <c r="LJZ3275" s="60"/>
      <c r="LKA3275" s="60"/>
      <c r="LKB3275" s="60"/>
      <c r="LKC3275" s="46"/>
      <c r="LKD3275" s="65"/>
      <c r="LKE3275" s="19"/>
      <c r="LKF3275" s="48"/>
      <c r="LKG3275" s="41"/>
      <c r="LKH3275" s="44"/>
      <c r="LKI3275" s="18"/>
      <c r="LKJ3275" s="16"/>
      <c r="LKK3275" s="36"/>
      <c r="LKL3275" s="36"/>
      <c r="LKM3275" s="36"/>
      <c r="LKN3275" s="36"/>
      <c r="LKO3275" s="36"/>
      <c r="LKP3275" s="36"/>
      <c r="LKQ3275" s="36"/>
      <c r="LKR3275" s="36"/>
      <c r="LKS3275" s="36"/>
      <c r="LKT3275" s="36"/>
      <c r="LKU3275" s="36"/>
      <c r="LKV3275" s="36"/>
      <c r="LKW3275" s="36"/>
      <c r="LKX3275" s="12"/>
      <c r="LKY3275" s="12"/>
      <c r="LKZ3275" s="12"/>
      <c r="LLA3275" s="53"/>
      <c r="LLC3275" s="41"/>
      <c r="LLD3275" s="40"/>
      <c r="LLE3275" s="44"/>
      <c r="LLF3275" s="62"/>
      <c r="LLG3275" s="56"/>
      <c r="LLH3275" s="60"/>
      <c r="LLI3275" s="60"/>
      <c r="LLJ3275" s="60"/>
      <c r="LLK3275" s="60"/>
      <c r="LLL3275" s="46"/>
      <c r="LLM3275" s="65"/>
      <c r="LLN3275" s="19"/>
      <c r="LLO3275" s="48"/>
      <c r="LLP3275" s="41"/>
      <c r="LLQ3275" s="44"/>
      <c r="LLR3275" s="18"/>
      <c r="LLS3275" s="16"/>
      <c r="LLT3275" s="36"/>
      <c r="LLU3275" s="36"/>
      <c r="LLV3275" s="36"/>
      <c r="LLW3275" s="36"/>
      <c r="LLX3275" s="36"/>
      <c r="LLY3275" s="36"/>
      <c r="LLZ3275" s="36"/>
      <c r="LMA3275" s="36"/>
      <c r="LMB3275" s="36"/>
      <c r="LMC3275" s="36"/>
      <c r="LMD3275" s="36"/>
      <c r="LME3275" s="36"/>
      <c r="LMF3275" s="36"/>
      <c r="LMG3275" s="12"/>
      <c r="LMH3275" s="12"/>
      <c r="LMI3275" s="12"/>
      <c r="LMJ3275" s="53"/>
      <c r="LML3275" s="41"/>
      <c r="LMM3275" s="40"/>
      <c r="LMN3275" s="44"/>
      <c r="LMO3275" s="62"/>
      <c r="LMP3275" s="56"/>
      <c r="LMQ3275" s="60"/>
      <c r="LMR3275" s="60"/>
      <c r="LMS3275" s="60"/>
      <c r="LMT3275" s="60"/>
      <c r="LMU3275" s="46"/>
      <c r="LMV3275" s="65"/>
      <c r="LMW3275" s="19"/>
      <c r="LMX3275" s="48"/>
      <c r="LMY3275" s="41"/>
      <c r="LMZ3275" s="44"/>
      <c r="LNA3275" s="18"/>
      <c r="LNB3275" s="16"/>
      <c r="LNC3275" s="36"/>
      <c r="LND3275" s="36"/>
      <c r="LNE3275" s="36"/>
      <c r="LNF3275" s="36"/>
      <c r="LNG3275" s="36"/>
      <c r="LNH3275" s="36"/>
      <c r="LNI3275" s="36"/>
      <c r="LNJ3275" s="36"/>
      <c r="LNK3275" s="36"/>
      <c r="LNL3275" s="36"/>
      <c r="LNM3275" s="36"/>
      <c r="LNN3275" s="36"/>
      <c r="LNO3275" s="36"/>
      <c r="LNP3275" s="12"/>
      <c r="LNQ3275" s="12"/>
      <c r="LNR3275" s="12"/>
      <c r="LNS3275" s="53"/>
      <c r="LNU3275" s="41"/>
      <c r="LNV3275" s="40"/>
      <c r="LNW3275" s="44"/>
      <c r="LNX3275" s="62"/>
      <c r="LNY3275" s="56"/>
      <c r="LNZ3275" s="60"/>
      <c r="LOA3275" s="60"/>
      <c r="LOB3275" s="60"/>
      <c r="LOC3275" s="60"/>
      <c r="LOD3275" s="46"/>
      <c r="LOE3275" s="65"/>
      <c r="LOF3275" s="19"/>
      <c r="LOG3275" s="48"/>
      <c r="LOH3275" s="41"/>
      <c r="LOI3275" s="44"/>
      <c r="LOJ3275" s="18"/>
      <c r="LOK3275" s="16"/>
      <c r="LOL3275" s="36"/>
      <c r="LOM3275" s="36"/>
      <c r="LON3275" s="36"/>
      <c r="LOO3275" s="36"/>
      <c r="LOP3275" s="36"/>
      <c r="LOQ3275" s="36"/>
      <c r="LOR3275" s="36"/>
      <c r="LOS3275" s="36"/>
      <c r="LOT3275" s="36"/>
      <c r="LOU3275" s="36"/>
      <c r="LOV3275" s="36"/>
      <c r="LOW3275" s="36"/>
      <c r="LOX3275" s="36"/>
      <c r="LOY3275" s="12"/>
      <c r="LOZ3275" s="12"/>
      <c r="LPA3275" s="12"/>
      <c r="LPB3275" s="53"/>
      <c r="LPD3275" s="41"/>
      <c r="LPE3275" s="40"/>
      <c r="LPF3275" s="44"/>
      <c r="LPG3275" s="62"/>
      <c r="LPH3275" s="56"/>
      <c r="LPI3275" s="60"/>
      <c r="LPJ3275" s="60"/>
      <c r="LPK3275" s="60"/>
      <c r="LPL3275" s="60"/>
      <c r="LPM3275" s="46"/>
      <c r="LPN3275" s="65"/>
      <c r="LPO3275" s="19"/>
      <c r="LPP3275" s="48"/>
      <c r="LPQ3275" s="41"/>
      <c r="LPR3275" s="44"/>
      <c r="LPS3275" s="18"/>
      <c r="LPT3275" s="16"/>
      <c r="LPU3275" s="36"/>
      <c r="LPV3275" s="36"/>
      <c r="LPW3275" s="36"/>
      <c r="LPX3275" s="36"/>
      <c r="LPY3275" s="36"/>
      <c r="LPZ3275" s="36"/>
      <c r="LQA3275" s="36"/>
      <c r="LQB3275" s="36"/>
      <c r="LQC3275" s="36"/>
      <c r="LQD3275" s="36"/>
      <c r="LQE3275" s="36"/>
      <c r="LQF3275" s="36"/>
      <c r="LQG3275" s="36"/>
      <c r="LQH3275" s="12"/>
      <c r="LQI3275" s="12"/>
      <c r="LQJ3275" s="12"/>
      <c r="LQK3275" s="53"/>
      <c r="LQM3275" s="41"/>
      <c r="LQN3275" s="40"/>
      <c r="LQO3275" s="44"/>
      <c r="LQP3275" s="62"/>
      <c r="LQQ3275" s="56"/>
      <c r="LQR3275" s="60"/>
      <c r="LQS3275" s="60"/>
      <c r="LQT3275" s="60"/>
      <c r="LQU3275" s="60"/>
      <c r="LQV3275" s="46"/>
      <c r="LQW3275" s="65"/>
      <c r="LQX3275" s="19"/>
      <c r="LQY3275" s="48"/>
      <c r="LQZ3275" s="41"/>
      <c r="LRA3275" s="44"/>
      <c r="LRB3275" s="18"/>
      <c r="LRC3275" s="16"/>
      <c r="LRD3275" s="36"/>
      <c r="LRE3275" s="36"/>
      <c r="LRF3275" s="36"/>
      <c r="LRG3275" s="36"/>
      <c r="LRH3275" s="36"/>
      <c r="LRI3275" s="36"/>
      <c r="LRJ3275" s="36"/>
      <c r="LRK3275" s="36"/>
      <c r="LRL3275" s="36"/>
      <c r="LRM3275" s="36"/>
      <c r="LRN3275" s="36"/>
      <c r="LRO3275" s="36"/>
      <c r="LRP3275" s="36"/>
      <c r="LRQ3275" s="12"/>
      <c r="LRR3275" s="12"/>
      <c r="LRS3275" s="12"/>
      <c r="LRT3275" s="53"/>
      <c r="LRV3275" s="41"/>
      <c r="LRW3275" s="40"/>
      <c r="LRX3275" s="44"/>
      <c r="LRY3275" s="62"/>
      <c r="LRZ3275" s="56"/>
      <c r="LSA3275" s="60"/>
      <c r="LSB3275" s="60"/>
      <c r="LSC3275" s="60"/>
      <c r="LSD3275" s="60"/>
      <c r="LSE3275" s="46"/>
      <c r="LSF3275" s="65"/>
      <c r="LSG3275" s="19"/>
      <c r="LSH3275" s="48"/>
      <c r="LSI3275" s="41"/>
      <c r="LSJ3275" s="44"/>
      <c r="LSK3275" s="18"/>
      <c r="LSL3275" s="16"/>
      <c r="LSM3275" s="36"/>
      <c r="LSN3275" s="36"/>
      <c r="LSO3275" s="36"/>
      <c r="LSP3275" s="36"/>
      <c r="LSQ3275" s="36"/>
      <c r="LSR3275" s="36"/>
      <c r="LSS3275" s="36"/>
      <c r="LST3275" s="36"/>
      <c r="LSU3275" s="36"/>
      <c r="LSV3275" s="36"/>
      <c r="LSW3275" s="36"/>
      <c r="LSX3275" s="36"/>
      <c r="LSY3275" s="36"/>
      <c r="LSZ3275" s="12"/>
      <c r="LTA3275" s="12"/>
      <c r="LTB3275" s="12"/>
      <c r="LTC3275" s="53"/>
      <c r="LTE3275" s="41"/>
      <c r="LTF3275" s="40"/>
      <c r="LTG3275" s="44"/>
      <c r="LTH3275" s="62"/>
      <c r="LTI3275" s="56"/>
      <c r="LTJ3275" s="60"/>
      <c r="LTK3275" s="60"/>
      <c r="LTL3275" s="60"/>
      <c r="LTM3275" s="60"/>
      <c r="LTN3275" s="46"/>
      <c r="LTO3275" s="65"/>
      <c r="LTP3275" s="19"/>
      <c r="LTQ3275" s="48"/>
      <c r="LTR3275" s="41"/>
      <c r="LTS3275" s="44"/>
      <c r="LTT3275" s="18"/>
      <c r="LTU3275" s="16"/>
      <c r="LTV3275" s="36"/>
      <c r="LTW3275" s="36"/>
      <c r="LTX3275" s="36"/>
      <c r="LTY3275" s="36"/>
      <c r="LTZ3275" s="36"/>
      <c r="LUA3275" s="36"/>
      <c r="LUB3275" s="36"/>
      <c r="LUC3275" s="36"/>
      <c r="LUD3275" s="36"/>
      <c r="LUE3275" s="36"/>
      <c r="LUF3275" s="36"/>
      <c r="LUG3275" s="36"/>
      <c r="LUH3275" s="36"/>
      <c r="LUI3275" s="12"/>
      <c r="LUJ3275" s="12"/>
      <c r="LUK3275" s="12"/>
      <c r="LUL3275" s="53"/>
      <c r="LUN3275" s="41"/>
      <c r="LUO3275" s="40"/>
      <c r="LUP3275" s="44"/>
      <c r="LUQ3275" s="62"/>
      <c r="LUR3275" s="56"/>
      <c r="LUS3275" s="60"/>
      <c r="LUT3275" s="60"/>
      <c r="LUU3275" s="60"/>
      <c r="LUV3275" s="60"/>
      <c r="LUW3275" s="46"/>
      <c r="LUX3275" s="65"/>
      <c r="LUY3275" s="19"/>
      <c r="LUZ3275" s="48"/>
      <c r="LVA3275" s="41"/>
      <c r="LVB3275" s="44"/>
      <c r="LVC3275" s="18"/>
      <c r="LVD3275" s="16"/>
      <c r="LVE3275" s="36"/>
      <c r="LVF3275" s="36"/>
      <c r="LVG3275" s="36"/>
      <c r="LVH3275" s="36"/>
      <c r="LVI3275" s="36"/>
      <c r="LVJ3275" s="36"/>
      <c r="LVK3275" s="36"/>
      <c r="LVL3275" s="36"/>
      <c r="LVM3275" s="36"/>
      <c r="LVN3275" s="36"/>
      <c r="LVO3275" s="36"/>
      <c r="LVP3275" s="36"/>
      <c r="LVQ3275" s="36"/>
      <c r="LVR3275" s="12"/>
      <c r="LVS3275" s="12"/>
      <c r="LVT3275" s="12"/>
      <c r="LVU3275" s="53"/>
      <c r="LVW3275" s="41"/>
      <c r="LVX3275" s="40"/>
      <c r="LVY3275" s="44"/>
      <c r="LVZ3275" s="62"/>
      <c r="LWA3275" s="56"/>
      <c r="LWB3275" s="60"/>
      <c r="LWC3275" s="60"/>
      <c r="LWD3275" s="60"/>
      <c r="LWE3275" s="60"/>
      <c r="LWF3275" s="46"/>
      <c r="LWG3275" s="65"/>
      <c r="LWH3275" s="19"/>
      <c r="LWI3275" s="48"/>
      <c r="LWJ3275" s="41"/>
      <c r="LWK3275" s="44"/>
      <c r="LWL3275" s="18"/>
      <c r="LWM3275" s="16"/>
      <c r="LWN3275" s="36"/>
      <c r="LWO3275" s="36"/>
      <c r="LWP3275" s="36"/>
      <c r="LWQ3275" s="36"/>
      <c r="LWR3275" s="36"/>
      <c r="LWS3275" s="36"/>
      <c r="LWT3275" s="36"/>
      <c r="LWU3275" s="36"/>
      <c r="LWV3275" s="36"/>
      <c r="LWW3275" s="36"/>
      <c r="LWX3275" s="36"/>
      <c r="LWY3275" s="36"/>
      <c r="LWZ3275" s="36"/>
      <c r="LXA3275" s="12"/>
      <c r="LXB3275" s="12"/>
      <c r="LXC3275" s="12"/>
      <c r="LXD3275" s="53"/>
      <c r="LXF3275" s="41"/>
      <c r="LXG3275" s="40"/>
      <c r="LXH3275" s="44"/>
      <c r="LXI3275" s="62"/>
      <c r="LXJ3275" s="56"/>
      <c r="LXK3275" s="60"/>
      <c r="LXL3275" s="60"/>
      <c r="LXM3275" s="60"/>
      <c r="LXN3275" s="60"/>
      <c r="LXO3275" s="46"/>
      <c r="LXP3275" s="65"/>
      <c r="LXQ3275" s="19"/>
      <c r="LXR3275" s="48"/>
      <c r="LXS3275" s="41"/>
      <c r="LXT3275" s="44"/>
      <c r="LXU3275" s="18"/>
      <c r="LXV3275" s="16"/>
      <c r="LXW3275" s="36"/>
      <c r="LXX3275" s="36"/>
      <c r="LXY3275" s="36"/>
      <c r="LXZ3275" s="36"/>
      <c r="LYA3275" s="36"/>
      <c r="LYB3275" s="36"/>
      <c r="LYC3275" s="36"/>
      <c r="LYD3275" s="36"/>
      <c r="LYE3275" s="36"/>
      <c r="LYF3275" s="36"/>
      <c r="LYG3275" s="36"/>
      <c r="LYH3275" s="36"/>
      <c r="LYI3275" s="36"/>
      <c r="LYJ3275" s="12"/>
      <c r="LYK3275" s="12"/>
      <c r="LYL3275" s="12"/>
      <c r="LYM3275" s="53"/>
      <c r="LYO3275" s="41"/>
      <c r="LYP3275" s="40"/>
      <c r="LYQ3275" s="44"/>
      <c r="LYR3275" s="62"/>
      <c r="LYS3275" s="56"/>
      <c r="LYT3275" s="60"/>
      <c r="LYU3275" s="60"/>
      <c r="LYV3275" s="60"/>
      <c r="LYW3275" s="60"/>
      <c r="LYX3275" s="46"/>
      <c r="LYY3275" s="65"/>
      <c r="LYZ3275" s="19"/>
      <c r="LZA3275" s="48"/>
      <c r="LZB3275" s="41"/>
      <c r="LZC3275" s="44"/>
      <c r="LZD3275" s="18"/>
      <c r="LZE3275" s="16"/>
      <c r="LZF3275" s="36"/>
      <c r="LZG3275" s="36"/>
      <c r="LZH3275" s="36"/>
      <c r="LZI3275" s="36"/>
      <c r="LZJ3275" s="36"/>
      <c r="LZK3275" s="36"/>
      <c r="LZL3275" s="36"/>
      <c r="LZM3275" s="36"/>
      <c r="LZN3275" s="36"/>
      <c r="LZO3275" s="36"/>
      <c r="LZP3275" s="36"/>
      <c r="LZQ3275" s="36"/>
      <c r="LZR3275" s="36"/>
      <c r="LZS3275" s="12"/>
      <c r="LZT3275" s="12"/>
      <c r="LZU3275" s="12"/>
      <c r="LZV3275" s="53"/>
      <c r="LZX3275" s="41"/>
      <c r="LZY3275" s="40"/>
      <c r="LZZ3275" s="44"/>
      <c r="MAA3275" s="62"/>
      <c r="MAB3275" s="56"/>
      <c r="MAC3275" s="60"/>
      <c r="MAD3275" s="60"/>
      <c r="MAE3275" s="60"/>
      <c r="MAF3275" s="60"/>
      <c r="MAG3275" s="46"/>
      <c r="MAH3275" s="65"/>
      <c r="MAI3275" s="19"/>
      <c r="MAJ3275" s="48"/>
      <c r="MAK3275" s="41"/>
      <c r="MAL3275" s="44"/>
      <c r="MAM3275" s="18"/>
      <c r="MAN3275" s="16"/>
      <c r="MAO3275" s="36"/>
      <c r="MAP3275" s="36"/>
      <c r="MAQ3275" s="36"/>
      <c r="MAR3275" s="36"/>
      <c r="MAS3275" s="36"/>
      <c r="MAT3275" s="36"/>
      <c r="MAU3275" s="36"/>
      <c r="MAV3275" s="36"/>
      <c r="MAW3275" s="36"/>
      <c r="MAX3275" s="36"/>
      <c r="MAY3275" s="36"/>
      <c r="MAZ3275" s="36"/>
      <c r="MBA3275" s="36"/>
      <c r="MBB3275" s="12"/>
      <c r="MBC3275" s="12"/>
      <c r="MBD3275" s="12"/>
      <c r="MBE3275" s="53"/>
      <c r="MBG3275" s="41"/>
      <c r="MBH3275" s="40"/>
      <c r="MBI3275" s="44"/>
      <c r="MBJ3275" s="62"/>
      <c r="MBK3275" s="56"/>
      <c r="MBL3275" s="60"/>
      <c r="MBM3275" s="60"/>
      <c r="MBN3275" s="60"/>
      <c r="MBO3275" s="60"/>
      <c r="MBP3275" s="46"/>
      <c r="MBQ3275" s="65"/>
      <c r="MBR3275" s="19"/>
      <c r="MBS3275" s="48"/>
      <c r="MBT3275" s="41"/>
      <c r="MBU3275" s="44"/>
      <c r="MBV3275" s="18"/>
      <c r="MBW3275" s="16"/>
      <c r="MBX3275" s="36"/>
      <c r="MBY3275" s="36"/>
      <c r="MBZ3275" s="36"/>
      <c r="MCA3275" s="36"/>
      <c r="MCB3275" s="36"/>
      <c r="MCC3275" s="36"/>
      <c r="MCD3275" s="36"/>
      <c r="MCE3275" s="36"/>
      <c r="MCF3275" s="36"/>
      <c r="MCG3275" s="36"/>
      <c r="MCH3275" s="36"/>
      <c r="MCI3275" s="36"/>
      <c r="MCJ3275" s="36"/>
      <c r="MCK3275" s="12"/>
      <c r="MCL3275" s="12"/>
      <c r="MCM3275" s="12"/>
      <c r="MCN3275" s="53"/>
      <c r="MCP3275" s="41"/>
      <c r="MCQ3275" s="40"/>
      <c r="MCR3275" s="44"/>
      <c r="MCS3275" s="62"/>
      <c r="MCT3275" s="56"/>
      <c r="MCU3275" s="60"/>
      <c r="MCV3275" s="60"/>
      <c r="MCW3275" s="60"/>
      <c r="MCX3275" s="60"/>
      <c r="MCY3275" s="46"/>
      <c r="MCZ3275" s="65"/>
      <c r="MDA3275" s="19"/>
      <c r="MDB3275" s="48"/>
      <c r="MDC3275" s="41"/>
      <c r="MDD3275" s="44"/>
      <c r="MDE3275" s="18"/>
      <c r="MDF3275" s="16"/>
      <c r="MDG3275" s="36"/>
      <c r="MDH3275" s="36"/>
      <c r="MDI3275" s="36"/>
      <c r="MDJ3275" s="36"/>
      <c r="MDK3275" s="36"/>
      <c r="MDL3275" s="36"/>
      <c r="MDM3275" s="36"/>
      <c r="MDN3275" s="36"/>
      <c r="MDO3275" s="36"/>
      <c r="MDP3275" s="36"/>
      <c r="MDQ3275" s="36"/>
      <c r="MDR3275" s="36"/>
      <c r="MDS3275" s="36"/>
      <c r="MDT3275" s="12"/>
      <c r="MDU3275" s="12"/>
      <c r="MDV3275" s="12"/>
      <c r="MDW3275" s="53"/>
      <c r="MDY3275" s="41"/>
      <c r="MDZ3275" s="40"/>
      <c r="MEA3275" s="44"/>
      <c r="MEB3275" s="62"/>
      <c r="MEC3275" s="56"/>
      <c r="MED3275" s="60"/>
      <c r="MEE3275" s="60"/>
      <c r="MEF3275" s="60"/>
      <c r="MEG3275" s="60"/>
      <c r="MEH3275" s="46"/>
      <c r="MEI3275" s="65"/>
      <c r="MEJ3275" s="19"/>
      <c r="MEK3275" s="48"/>
      <c r="MEL3275" s="41"/>
      <c r="MEM3275" s="44"/>
      <c r="MEN3275" s="18"/>
      <c r="MEO3275" s="16"/>
      <c r="MEP3275" s="36"/>
      <c r="MEQ3275" s="36"/>
      <c r="MER3275" s="36"/>
      <c r="MES3275" s="36"/>
      <c r="MET3275" s="36"/>
      <c r="MEU3275" s="36"/>
      <c r="MEV3275" s="36"/>
      <c r="MEW3275" s="36"/>
      <c r="MEX3275" s="36"/>
      <c r="MEY3275" s="36"/>
      <c r="MEZ3275" s="36"/>
      <c r="MFA3275" s="36"/>
      <c r="MFB3275" s="36"/>
      <c r="MFC3275" s="12"/>
      <c r="MFD3275" s="12"/>
      <c r="MFE3275" s="12"/>
      <c r="MFF3275" s="53"/>
      <c r="MFH3275" s="41"/>
      <c r="MFI3275" s="40"/>
      <c r="MFJ3275" s="44"/>
      <c r="MFK3275" s="62"/>
      <c r="MFL3275" s="56"/>
      <c r="MFM3275" s="60"/>
      <c r="MFN3275" s="60"/>
      <c r="MFO3275" s="60"/>
      <c r="MFP3275" s="60"/>
      <c r="MFQ3275" s="46"/>
      <c r="MFR3275" s="65"/>
      <c r="MFS3275" s="19"/>
      <c r="MFT3275" s="48"/>
      <c r="MFU3275" s="41"/>
      <c r="MFV3275" s="44"/>
      <c r="MFW3275" s="18"/>
      <c r="MFX3275" s="16"/>
      <c r="MFY3275" s="36"/>
      <c r="MFZ3275" s="36"/>
      <c r="MGA3275" s="36"/>
      <c r="MGB3275" s="36"/>
      <c r="MGC3275" s="36"/>
      <c r="MGD3275" s="36"/>
      <c r="MGE3275" s="36"/>
      <c r="MGF3275" s="36"/>
      <c r="MGG3275" s="36"/>
      <c r="MGH3275" s="36"/>
      <c r="MGI3275" s="36"/>
      <c r="MGJ3275" s="36"/>
      <c r="MGK3275" s="36"/>
      <c r="MGL3275" s="12"/>
      <c r="MGM3275" s="12"/>
      <c r="MGN3275" s="12"/>
      <c r="MGO3275" s="53"/>
      <c r="MGQ3275" s="41"/>
      <c r="MGR3275" s="40"/>
      <c r="MGS3275" s="44"/>
      <c r="MGT3275" s="62"/>
      <c r="MGU3275" s="56"/>
      <c r="MGV3275" s="60"/>
      <c r="MGW3275" s="60"/>
      <c r="MGX3275" s="60"/>
      <c r="MGY3275" s="60"/>
      <c r="MGZ3275" s="46"/>
      <c r="MHA3275" s="65"/>
      <c r="MHB3275" s="19"/>
      <c r="MHC3275" s="48"/>
      <c r="MHD3275" s="41"/>
      <c r="MHE3275" s="44"/>
      <c r="MHF3275" s="18"/>
      <c r="MHG3275" s="16"/>
      <c r="MHH3275" s="36"/>
      <c r="MHI3275" s="36"/>
      <c r="MHJ3275" s="36"/>
      <c r="MHK3275" s="36"/>
      <c r="MHL3275" s="36"/>
      <c r="MHM3275" s="36"/>
      <c r="MHN3275" s="36"/>
      <c r="MHO3275" s="36"/>
      <c r="MHP3275" s="36"/>
      <c r="MHQ3275" s="36"/>
      <c r="MHR3275" s="36"/>
      <c r="MHS3275" s="36"/>
      <c r="MHT3275" s="36"/>
      <c r="MHU3275" s="12"/>
      <c r="MHV3275" s="12"/>
      <c r="MHW3275" s="12"/>
      <c r="MHX3275" s="53"/>
      <c r="MHZ3275" s="41"/>
      <c r="MIA3275" s="40"/>
      <c r="MIB3275" s="44"/>
      <c r="MIC3275" s="62"/>
      <c r="MID3275" s="56"/>
      <c r="MIE3275" s="60"/>
      <c r="MIF3275" s="60"/>
      <c r="MIG3275" s="60"/>
      <c r="MIH3275" s="60"/>
      <c r="MII3275" s="46"/>
      <c r="MIJ3275" s="65"/>
      <c r="MIK3275" s="19"/>
      <c r="MIL3275" s="48"/>
      <c r="MIM3275" s="41"/>
      <c r="MIN3275" s="44"/>
      <c r="MIO3275" s="18"/>
      <c r="MIP3275" s="16"/>
      <c r="MIQ3275" s="36"/>
      <c r="MIR3275" s="36"/>
      <c r="MIS3275" s="36"/>
      <c r="MIT3275" s="36"/>
      <c r="MIU3275" s="36"/>
      <c r="MIV3275" s="36"/>
      <c r="MIW3275" s="36"/>
      <c r="MIX3275" s="36"/>
      <c r="MIY3275" s="36"/>
      <c r="MIZ3275" s="36"/>
      <c r="MJA3275" s="36"/>
      <c r="MJB3275" s="36"/>
      <c r="MJC3275" s="36"/>
      <c r="MJD3275" s="12"/>
      <c r="MJE3275" s="12"/>
      <c r="MJF3275" s="12"/>
      <c r="MJG3275" s="53"/>
      <c r="MJI3275" s="41"/>
      <c r="MJJ3275" s="40"/>
      <c r="MJK3275" s="44"/>
      <c r="MJL3275" s="62"/>
      <c r="MJM3275" s="56"/>
      <c r="MJN3275" s="60"/>
      <c r="MJO3275" s="60"/>
      <c r="MJP3275" s="60"/>
      <c r="MJQ3275" s="60"/>
      <c r="MJR3275" s="46"/>
      <c r="MJS3275" s="65"/>
      <c r="MJT3275" s="19"/>
      <c r="MJU3275" s="48"/>
      <c r="MJV3275" s="41"/>
      <c r="MJW3275" s="44"/>
      <c r="MJX3275" s="18"/>
      <c r="MJY3275" s="16"/>
      <c r="MJZ3275" s="36"/>
      <c r="MKA3275" s="36"/>
      <c r="MKB3275" s="36"/>
      <c r="MKC3275" s="36"/>
      <c r="MKD3275" s="36"/>
      <c r="MKE3275" s="36"/>
      <c r="MKF3275" s="36"/>
      <c r="MKG3275" s="36"/>
      <c r="MKH3275" s="36"/>
      <c r="MKI3275" s="36"/>
      <c r="MKJ3275" s="36"/>
      <c r="MKK3275" s="36"/>
      <c r="MKL3275" s="36"/>
      <c r="MKM3275" s="12"/>
      <c r="MKN3275" s="12"/>
      <c r="MKO3275" s="12"/>
      <c r="MKP3275" s="53"/>
      <c r="MKR3275" s="41"/>
      <c r="MKS3275" s="40"/>
      <c r="MKT3275" s="44"/>
      <c r="MKU3275" s="62"/>
      <c r="MKV3275" s="56"/>
      <c r="MKW3275" s="60"/>
      <c r="MKX3275" s="60"/>
      <c r="MKY3275" s="60"/>
      <c r="MKZ3275" s="60"/>
      <c r="MLA3275" s="46"/>
      <c r="MLB3275" s="65"/>
      <c r="MLC3275" s="19"/>
      <c r="MLD3275" s="48"/>
      <c r="MLE3275" s="41"/>
      <c r="MLF3275" s="44"/>
      <c r="MLG3275" s="18"/>
      <c r="MLH3275" s="16"/>
      <c r="MLI3275" s="36"/>
      <c r="MLJ3275" s="36"/>
      <c r="MLK3275" s="36"/>
      <c r="MLL3275" s="36"/>
      <c r="MLM3275" s="36"/>
      <c r="MLN3275" s="36"/>
      <c r="MLO3275" s="36"/>
      <c r="MLP3275" s="36"/>
      <c r="MLQ3275" s="36"/>
      <c r="MLR3275" s="36"/>
      <c r="MLS3275" s="36"/>
      <c r="MLT3275" s="36"/>
      <c r="MLU3275" s="36"/>
      <c r="MLV3275" s="12"/>
      <c r="MLW3275" s="12"/>
      <c r="MLX3275" s="12"/>
      <c r="MLY3275" s="53"/>
      <c r="MMA3275" s="41"/>
      <c r="MMB3275" s="40"/>
      <c r="MMC3275" s="44"/>
      <c r="MMD3275" s="62"/>
      <c r="MME3275" s="56"/>
      <c r="MMF3275" s="60"/>
      <c r="MMG3275" s="60"/>
      <c r="MMH3275" s="60"/>
      <c r="MMI3275" s="60"/>
      <c r="MMJ3275" s="46"/>
      <c r="MMK3275" s="65"/>
      <c r="MML3275" s="19"/>
      <c r="MMM3275" s="48"/>
      <c r="MMN3275" s="41"/>
      <c r="MMO3275" s="44"/>
      <c r="MMP3275" s="18"/>
      <c r="MMQ3275" s="16"/>
      <c r="MMR3275" s="36"/>
      <c r="MMS3275" s="36"/>
      <c r="MMT3275" s="36"/>
      <c r="MMU3275" s="36"/>
      <c r="MMV3275" s="36"/>
      <c r="MMW3275" s="36"/>
      <c r="MMX3275" s="36"/>
      <c r="MMY3275" s="36"/>
      <c r="MMZ3275" s="36"/>
      <c r="MNA3275" s="36"/>
      <c r="MNB3275" s="36"/>
      <c r="MNC3275" s="36"/>
      <c r="MND3275" s="36"/>
      <c r="MNE3275" s="12"/>
      <c r="MNF3275" s="12"/>
      <c r="MNG3275" s="12"/>
      <c r="MNH3275" s="53"/>
      <c r="MNJ3275" s="41"/>
      <c r="MNK3275" s="40"/>
      <c r="MNL3275" s="44"/>
      <c r="MNM3275" s="62"/>
      <c r="MNN3275" s="56"/>
      <c r="MNO3275" s="60"/>
      <c r="MNP3275" s="60"/>
      <c r="MNQ3275" s="60"/>
      <c r="MNR3275" s="60"/>
      <c r="MNS3275" s="46"/>
      <c r="MNT3275" s="65"/>
      <c r="MNU3275" s="19"/>
      <c r="MNV3275" s="48"/>
      <c r="MNW3275" s="41"/>
      <c r="MNX3275" s="44"/>
      <c r="MNY3275" s="18"/>
      <c r="MNZ3275" s="16"/>
      <c r="MOA3275" s="36"/>
      <c r="MOB3275" s="36"/>
      <c r="MOC3275" s="36"/>
      <c r="MOD3275" s="36"/>
      <c r="MOE3275" s="36"/>
      <c r="MOF3275" s="36"/>
      <c r="MOG3275" s="36"/>
      <c r="MOH3275" s="36"/>
      <c r="MOI3275" s="36"/>
      <c r="MOJ3275" s="36"/>
      <c r="MOK3275" s="36"/>
      <c r="MOL3275" s="36"/>
      <c r="MOM3275" s="36"/>
      <c r="MON3275" s="12"/>
      <c r="MOO3275" s="12"/>
      <c r="MOP3275" s="12"/>
      <c r="MOQ3275" s="53"/>
      <c r="MOS3275" s="41"/>
      <c r="MOT3275" s="40"/>
      <c r="MOU3275" s="44"/>
      <c r="MOV3275" s="62"/>
      <c r="MOW3275" s="56"/>
      <c r="MOX3275" s="60"/>
      <c r="MOY3275" s="60"/>
      <c r="MOZ3275" s="60"/>
      <c r="MPA3275" s="60"/>
      <c r="MPB3275" s="46"/>
      <c r="MPC3275" s="65"/>
      <c r="MPD3275" s="19"/>
      <c r="MPE3275" s="48"/>
      <c r="MPF3275" s="41"/>
      <c r="MPG3275" s="44"/>
      <c r="MPH3275" s="18"/>
      <c r="MPI3275" s="16"/>
      <c r="MPJ3275" s="36"/>
      <c r="MPK3275" s="36"/>
      <c r="MPL3275" s="36"/>
      <c r="MPM3275" s="36"/>
      <c r="MPN3275" s="36"/>
      <c r="MPO3275" s="36"/>
      <c r="MPP3275" s="36"/>
      <c r="MPQ3275" s="36"/>
      <c r="MPR3275" s="36"/>
      <c r="MPS3275" s="36"/>
      <c r="MPT3275" s="36"/>
      <c r="MPU3275" s="36"/>
      <c r="MPV3275" s="36"/>
      <c r="MPW3275" s="12"/>
      <c r="MPX3275" s="12"/>
      <c r="MPY3275" s="12"/>
      <c r="MPZ3275" s="53"/>
      <c r="MQB3275" s="41"/>
      <c r="MQC3275" s="40"/>
      <c r="MQD3275" s="44"/>
      <c r="MQE3275" s="62"/>
      <c r="MQF3275" s="56"/>
      <c r="MQG3275" s="60"/>
      <c r="MQH3275" s="60"/>
      <c r="MQI3275" s="60"/>
      <c r="MQJ3275" s="60"/>
      <c r="MQK3275" s="46"/>
      <c r="MQL3275" s="65"/>
      <c r="MQM3275" s="19"/>
      <c r="MQN3275" s="48"/>
      <c r="MQO3275" s="41"/>
      <c r="MQP3275" s="44"/>
      <c r="MQQ3275" s="18"/>
      <c r="MQR3275" s="16"/>
      <c r="MQS3275" s="36"/>
      <c r="MQT3275" s="36"/>
      <c r="MQU3275" s="36"/>
      <c r="MQV3275" s="36"/>
      <c r="MQW3275" s="36"/>
      <c r="MQX3275" s="36"/>
      <c r="MQY3275" s="36"/>
      <c r="MQZ3275" s="36"/>
      <c r="MRA3275" s="36"/>
      <c r="MRB3275" s="36"/>
      <c r="MRC3275" s="36"/>
      <c r="MRD3275" s="36"/>
      <c r="MRE3275" s="36"/>
      <c r="MRF3275" s="12"/>
      <c r="MRG3275" s="12"/>
      <c r="MRH3275" s="12"/>
      <c r="MRI3275" s="53"/>
      <c r="MRK3275" s="41"/>
      <c r="MRL3275" s="40"/>
      <c r="MRM3275" s="44"/>
      <c r="MRN3275" s="62"/>
      <c r="MRO3275" s="56"/>
      <c r="MRP3275" s="60"/>
      <c r="MRQ3275" s="60"/>
      <c r="MRR3275" s="60"/>
      <c r="MRS3275" s="60"/>
      <c r="MRT3275" s="46"/>
      <c r="MRU3275" s="65"/>
      <c r="MRV3275" s="19"/>
      <c r="MRW3275" s="48"/>
      <c r="MRX3275" s="41"/>
      <c r="MRY3275" s="44"/>
      <c r="MRZ3275" s="18"/>
      <c r="MSA3275" s="16"/>
      <c r="MSB3275" s="36"/>
      <c r="MSC3275" s="36"/>
      <c r="MSD3275" s="36"/>
      <c r="MSE3275" s="36"/>
      <c r="MSF3275" s="36"/>
      <c r="MSG3275" s="36"/>
      <c r="MSH3275" s="36"/>
      <c r="MSI3275" s="36"/>
      <c r="MSJ3275" s="36"/>
      <c r="MSK3275" s="36"/>
      <c r="MSL3275" s="36"/>
      <c r="MSM3275" s="36"/>
      <c r="MSN3275" s="36"/>
      <c r="MSO3275" s="12"/>
      <c r="MSP3275" s="12"/>
      <c r="MSQ3275" s="12"/>
      <c r="MSR3275" s="53"/>
      <c r="MST3275" s="41"/>
      <c r="MSU3275" s="40"/>
      <c r="MSV3275" s="44"/>
      <c r="MSW3275" s="62"/>
      <c r="MSX3275" s="56"/>
      <c r="MSY3275" s="60"/>
      <c r="MSZ3275" s="60"/>
      <c r="MTA3275" s="60"/>
      <c r="MTB3275" s="60"/>
      <c r="MTC3275" s="46"/>
      <c r="MTD3275" s="65"/>
      <c r="MTE3275" s="19"/>
      <c r="MTF3275" s="48"/>
      <c r="MTG3275" s="41"/>
      <c r="MTH3275" s="44"/>
      <c r="MTI3275" s="18"/>
      <c r="MTJ3275" s="16"/>
      <c r="MTK3275" s="36"/>
      <c r="MTL3275" s="36"/>
      <c r="MTM3275" s="36"/>
      <c r="MTN3275" s="36"/>
      <c r="MTO3275" s="36"/>
      <c r="MTP3275" s="36"/>
      <c r="MTQ3275" s="36"/>
      <c r="MTR3275" s="36"/>
      <c r="MTS3275" s="36"/>
      <c r="MTT3275" s="36"/>
      <c r="MTU3275" s="36"/>
      <c r="MTV3275" s="36"/>
      <c r="MTW3275" s="36"/>
      <c r="MTX3275" s="12"/>
      <c r="MTY3275" s="12"/>
      <c r="MTZ3275" s="12"/>
      <c r="MUA3275" s="53"/>
      <c r="MUC3275" s="41"/>
      <c r="MUD3275" s="40"/>
      <c r="MUE3275" s="44"/>
      <c r="MUF3275" s="62"/>
      <c r="MUG3275" s="56"/>
      <c r="MUH3275" s="60"/>
      <c r="MUI3275" s="60"/>
      <c r="MUJ3275" s="60"/>
      <c r="MUK3275" s="60"/>
      <c r="MUL3275" s="46"/>
      <c r="MUM3275" s="65"/>
      <c r="MUN3275" s="19"/>
      <c r="MUO3275" s="48"/>
      <c r="MUP3275" s="41"/>
      <c r="MUQ3275" s="44"/>
      <c r="MUR3275" s="18"/>
      <c r="MUS3275" s="16"/>
      <c r="MUT3275" s="36"/>
      <c r="MUU3275" s="36"/>
      <c r="MUV3275" s="36"/>
      <c r="MUW3275" s="36"/>
      <c r="MUX3275" s="36"/>
      <c r="MUY3275" s="36"/>
      <c r="MUZ3275" s="36"/>
      <c r="MVA3275" s="36"/>
      <c r="MVB3275" s="36"/>
      <c r="MVC3275" s="36"/>
      <c r="MVD3275" s="36"/>
      <c r="MVE3275" s="36"/>
      <c r="MVF3275" s="36"/>
      <c r="MVG3275" s="12"/>
      <c r="MVH3275" s="12"/>
      <c r="MVI3275" s="12"/>
      <c r="MVJ3275" s="53"/>
      <c r="MVL3275" s="41"/>
      <c r="MVM3275" s="40"/>
      <c r="MVN3275" s="44"/>
      <c r="MVO3275" s="62"/>
      <c r="MVP3275" s="56"/>
      <c r="MVQ3275" s="60"/>
      <c r="MVR3275" s="60"/>
      <c r="MVS3275" s="60"/>
      <c r="MVT3275" s="60"/>
      <c r="MVU3275" s="46"/>
      <c r="MVV3275" s="65"/>
      <c r="MVW3275" s="19"/>
      <c r="MVX3275" s="48"/>
      <c r="MVY3275" s="41"/>
      <c r="MVZ3275" s="44"/>
      <c r="MWA3275" s="18"/>
      <c r="MWB3275" s="16"/>
      <c r="MWC3275" s="36"/>
      <c r="MWD3275" s="36"/>
      <c r="MWE3275" s="36"/>
      <c r="MWF3275" s="36"/>
      <c r="MWG3275" s="36"/>
      <c r="MWH3275" s="36"/>
      <c r="MWI3275" s="36"/>
      <c r="MWJ3275" s="36"/>
      <c r="MWK3275" s="36"/>
      <c r="MWL3275" s="36"/>
      <c r="MWM3275" s="36"/>
      <c r="MWN3275" s="36"/>
      <c r="MWO3275" s="36"/>
      <c r="MWP3275" s="12"/>
      <c r="MWQ3275" s="12"/>
      <c r="MWR3275" s="12"/>
      <c r="MWS3275" s="53"/>
      <c r="MWU3275" s="41"/>
      <c r="MWV3275" s="40"/>
      <c r="MWW3275" s="44"/>
      <c r="MWX3275" s="62"/>
      <c r="MWY3275" s="56"/>
      <c r="MWZ3275" s="60"/>
      <c r="MXA3275" s="60"/>
      <c r="MXB3275" s="60"/>
      <c r="MXC3275" s="60"/>
      <c r="MXD3275" s="46"/>
      <c r="MXE3275" s="65"/>
      <c r="MXF3275" s="19"/>
      <c r="MXG3275" s="48"/>
      <c r="MXH3275" s="41"/>
      <c r="MXI3275" s="44"/>
      <c r="MXJ3275" s="18"/>
      <c r="MXK3275" s="16"/>
      <c r="MXL3275" s="36"/>
      <c r="MXM3275" s="36"/>
      <c r="MXN3275" s="36"/>
      <c r="MXO3275" s="36"/>
      <c r="MXP3275" s="36"/>
      <c r="MXQ3275" s="36"/>
      <c r="MXR3275" s="36"/>
      <c r="MXS3275" s="36"/>
      <c r="MXT3275" s="36"/>
      <c r="MXU3275" s="36"/>
      <c r="MXV3275" s="36"/>
      <c r="MXW3275" s="36"/>
      <c r="MXX3275" s="36"/>
      <c r="MXY3275" s="12"/>
      <c r="MXZ3275" s="12"/>
      <c r="MYA3275" s="12"/>
      <c r="MYB3275" s="53"/>
      <c r="MYD3275" s="41"/>
      <c r="MYE3275" s="40"/>
      <c r="MYF3275" s="44"/>
      <c r="MYG3275" s="62"/>
      <c r="MYH3275" s="56"/>
      <c r="MYI3275" s="60"/>
      <c r="MYJ3275" s="60"/>
      <c r="MYK3275" s="60"/>
      <c r="MYL3275" s="60"/>
      <c r="MYM3275" s="46"/>
      <c r="MYN3275" s="65"/>
      <c r="MYO3275" s="19"/>
      <c r="MYP3275" s="48"/>
      <c r="MYQ3275" s="41"/>
      <c r="MYR3275" s="44"/>
      <c r="MYS3275" s="18"/>
      <c r="MYT3275" s="16"/>
      <c r="MYU3275" s="36"/>
      <c r="MYV3275" s="36"/>
      <c r="MYW3275" s="36"/>
      <c r="MYX3275" s="36"/>
      <c r="MYY3275" s="36"/>
      <c r="MYZ3275" s="36"/>
      <c r="MZA3275" s="36"/>
      <c r="MZB3275" s="36"/>
      <c r="MZC3275" s="36"/>
      <c r="MZD3275" s="36"/>
      <c r="MZE3275" s="36"/>
      <c r="MZF3275" s="36"/>
      <c r="MZG3275" s="36"/>
      <c r="MZH3275" s="12"/>
      <c r="MZI3275" s="12"/>
      <c r="MZJ3275" s="12"/>
      <c r="MZK3275" s="53"/>
      <c r="MZM3275" s="41"/>
      <c r="MZN3275" s="40"/>
      <c r="MZO3275" s="44"/>
      <c r="MZP3275" s="62"/>
      <c r="MZQ3275" s="56"/>
      <c r="MZR3275" s="60"/>
      <c r="MZS3275" s="60"/>
      <c r="MZT3275" s="60"/>
      <c r="MZU3275" s="60"/>
      <c r="MZV3275" s="46"/>
      <c r="MZW3275" s="65"/>
      <c r="MZX3275" s="19"/>
      <c r="MZY3275" s="48"/>
      <c r="MZZ3275" s="41"/>
      <c r="NAA3275" s="44"/>
      <c r="NAB3275" s="18"/>
      <c r="NAC3275" s="16"/>
      <c r="NAD3275" s="36"/>
      <c r="NAE3275" s="36"/>
      <c r="NAF3275" s="36"/>
      <c r="NAG3275" s="36"/>
      <c r="NAH3275" s="36"/>
      <c r="NAI3275" s="36"/>
      <c r="NAJ3275" s="36"/>
      <c r="NAK3275" s="36"/>
      <c r="NAL3275" s="36"/>
      <c r="NAM3275" s="36"/>
      <c r="NAN3275" s="36"/>
      <c r="NAO3275" s="36"/>
      <c r="NAP3275" s="36"/>
      <c r="NAQ3275" s="12"/>
      <c r="NAR3275" s="12"/>
      <c r="NAS3275" s="12"/>
      <c r="NAT3275" s="53"/>
      <c r="NAV3275" s="41"/>
      <c r="NAW3275" s="40"/>
      <c r="NAX3275" s="44"/>
      <c r="NAY3275" s="62"/>
      <c r="NAZ3275" s="56"/>
      <c r="NBA3275" s="60"/>
      <c r="NBB3275" s="60"/>
      <c r="NBC3275" s="60"/>
      <c r="NBD3275" s="60"/>
      <c r="NBE3275" s="46"/>
      <c r="NBF3275" s="65"/>
      <c r="NBG3275" s="19"/>
      <c r="NBH3275" s="48"/>
      <c r="NBI3275" s="41"/>
      <c r="NBJ3275" s="44"/>
      <c r="NBK3275" s="18"/>
      <c r="NBL3275" s="16"/>
      <c r="NBM3275" s="36"/>
      <c r="NBN3275" s="36"/>
      <c r="NBO3275" s="36"/>
      <c r="NBP3275" s="36"/>
      <c r="NBQ3275" s="36"/>
      <c r="NBR3275" s="36"/>
      <c r="NBS3275" s="36"/>
      <c r="NBT3275" s="36"/>
      <c r="NBU3275" s="36"/>
      <c r="NBV3275" s="36"/>
      <c r="NBW3275" s="36"/>
      <c r="NBX3275" s="36"/>
      <c r="NBY3275" s="36"/>
      <c r="NBZ3275" s="12"/>
      <c r="NCA3275" s="12"/>
      <c r="NCB3275" s="12"/>
      <c r="NCC3275" s="53"/>
      <c r="NCE3275" s="41"/>
      <c r="NCF3275" s="40"/>
      <c r="NCG3275" s="44"/>
      <c r="NCH3275" s="62"/>
      <c r="NCI3275" s="56"/>
      <c r="NCJ3275" s="60"/>
      <c r="NCK3275" s="60"/>
      <c r="NCL3275" s="60"/>
      <c r="NCM3275" s="60"/>
      <c r="NCN3275" s="46"/>
      <c r="NCO3275" s="65"/>
      <c r="NCP3275" s="19"/>
      <c r="NCQ3275" s="48"/>
      <c r="NCR3275" s="41"/>
      <c r="NCS3275" s="44"/>
      <c r="NCT3275" s="18"/>
      <c r="NCU3275" s="16"/>
      <c r="NCV3275" s="36"/>
      <c r="NCW3275" s="36"/>
      <c r="NCX3275" s="36"/>
      <c r="NCY3275" s="36"/>
      <c r="NCZ3275" s="36"/>
      <c r="NDA3275" s="36"/>
      <c r="NDB3275" s="36"/>
      <c r="NDC3275" s="36"/>
      <c r="NDD3275" s="36"/>
      <c r="NDE3275" s="36"/>
      <c r="NDF3275" s="36"/>
      <c r="NDG3275" s="36"/>
      <c r="NDH3275" s="36"/>
      <c r="NDI3275" s="12"/>
      <c r="NDJ3275" s="12"/>
      <c r="NDK3275" s="12"/>
      <c r="NDL3275" s="53"/>
      <c r="NDN3275" s="41"/>
      <c r="NDO3275" s="40"/>
      <c r="NDP3275" s="44"/>
      <c r="NDQ3275" s="62"/>
      <c r="NDR3275" s="56"/>
      <c r="NDS3275" s="60"/>
      <c r="NDT3275" s="60"/>
      <c r="NDU3275" s="60"/>
      <c r="NDV3275" s="60"/>
      <c r="NDW3275" s="46"/>
      <c r="NDX3275" s="65"/>
      <c r="NDY3275" s="19"/>
      <c r="NDZ3275" s="48"/>
      <c r="NEA3275" s="41"/>
      <c r="NEB3275" s="44"/>
      <c r="NEC3275" s="18"/>
      <c r="NED3275" s="16"/>
      <c r="NEE3275" s="36"/>
      <c r="NEF3275" s="36"/>
      <c r="NEG3275" s="36"/>
      <c r="NEH3275" s="36"/>
      <c r="NEI3275" s="36"/>
      <c r="NEJ3275" s="36"/>
      <c r="NEK3275" s="36"/>
      <c r="NEL3275" s="36"/>
      <c r="NEM3275" s="36"/>
      <c r="NEN3275" s="36"/>
      <c r="NEO3275" s="36"/>
      <c r="NEP3275" s="36"/>
      <c r="NEQ3275" s="36"/>
      <c r="NER3275" s="12"/>
      <c r="NES3275" s="12"/>
      <c r="NET3275" s="12"/>
      <c r="NEU3275" s="53"/>
      <c r="NEW3275" s="41"/>
      <c r="NEX3275" s="40"/>
      <c r="NEY3275" s="44"/>
      <c r="NEZ3275" s="62"/>
      <c r="NFA3275" s="56"/>
      <c r="NFB3275" s="60"/>
      <c r="NFC3275" s="60"/>
      <c r="NFD3275" s="60"/>
      <c r="NFE3275" s="60"/>
      <c r="NFF3275" s="46"/>
      <c r="NFG3275" s="65"/>
      <c r="NFH3275" s="19"/>
      <c r="NFI3275" s="48"/>
      <c r="NFJ3275" s="41"/>
      <c r="NFK3275" s="44"/>
      <c r="NFL3275" s="18"/>
      <c r="NFM3275" s="16"/>
      <c r="NFN3275" s="36"/>
      <c r="NFO3275" s="36"/>
      <c r="NFP3275" s="36"/>
      <c r="NFQ3275" s="36"/>
      <c r="NFR3275" s="36"/>
      <c r="NFS3275" s="36"/>
      <c r="NFT3275" s="36"/>
      <c r="NFU3275" s="36"/>
      <c r="NFV3275" s="36"/>
      <c r="NFW3275" s="36"/>
      <c r="NFX3275" s="36"/>
      <c r="NFY3275" s="36"/>
      <c r="NFZ3275" s="36"/>
      <c r="NGA3275" s="12"/>
      <c r="NGB3275" s="12"/>
      <c r="NGC3275" s="12"/>
      <c r="NGD3275" s="53"/>
      <c r="NGF3275" s="41"/>
      <c r="NGG3275" s="40"/>
      <c r="NGH3275" s="44"/>
      <c r="NGI3275" s="62"/>
      <c r="NGJ3275" s="56"/>
      <c r="NGK3275" s="60"/>
      <c r="NGL3275" s="60"/>
      <c r="NGM3275" s="60"/>
      <c r="NGN3275" s="60"/>
      <c r="NGO3275" s="46"/>
      <c r="NGP3275" s="65"/>
      <c r="NGQ3275" s="19"/>
      <c r="NGR3275" s="48"/>
      <c r="NGS3275" s="41"/>
      <c r="NGT3275" s="44"/>
      <c r="NGU3275" s="18"/>
      <c r="NGV3275" s="16"/>
      <c r="NGW3275" s="36"/>
      <c r="NGX3275" s="36"/>
      <c r="NGY3275" s="36"/>
      <c r="NGZ3275" s="36"/>
      <c r="NHA3275" s="36"/>
      <c r="NHB3275" s="36"/>
      <c r="NHC3275" s="36"/>
      <c r="NHD3275" s="36"/>
      <c r="NHE3275" s="36"/>
      <c r="NHF3275" s="36"/>
      <c r="NHG3275" s="36"/>
      <c r="NHH3275" s="36"/>
      <c r="NHI3275" s="36"/>
      <c r="NHJ3275" s="12"/>
      <c r="NHK3275" s="12"/>
      <c r="NHL3275" s="12"/>
      <c r="NHM3275" s="53"/>
      <c r="NHO3275" s="41"/>
      <c r="NHP3275" s="40"/>
      <c r="NHQ3275" s="44"/>
      <c r="NHR3275" s="62"/>
      <c r="NHS3275" s="56"/>
      <c r="NHT3275" s="60"/>
      <c r="NHU3275" s="60"/>
      <c r="NHV3275" s="60"/>
      <c r="NHW3275" s="60"/>
      <c r="NHX3275" s="46"/>
      <c r="NHY3275" s="65"/>
      <c r="NHZ3275" s="19"/>
      <c r="NIA3275" s="48"/>
      <c r="NIB3275" s="41"/>
      <c r="NIC3275" s="44"/>
      <c r="NID3275" s="18"/>
      <c r="NIE3275" s="16"/>
      <c r="NIF3275" s="36"/>
      <c r="NIG3275" s="36"/>
      <c r="NIH3275" s="36"/>
      <c r="NII3275" s="36"/>
      <c r="NIJ3275" s="36"/>
      <c r="NIK3275" s="36"/>
      <c r="NIL3275" s="36"/>
      <c r="NIM3275" s="36"/>
      <c r="NIN3275" s="36"/>
      <c r="NIO3275" s="36"/>
      <c r="NIP3275" s="36"/>
      <c r="NIQ3275" s="36"/>
      <c r="NIR3275" s="36"/>
      <c r="NIS3275" s="12"/>
      <c r="NIT3275" s="12"/>
      <c r="NIU3275" s="12"/>
      <c r="NIV3275" s="53"/>
      <c r="NIX3275" s="41"/>
      <c r="NIY3275" s="40"/>
      <c r="NIZ3275" s="44"/>
      <c r="NJA3275" s="62"/>
      <c r="NJB3275" s="56"/>
      <c r="NJC3275" s="60"/>
      <c r="NJD3275" s="60"/>
      <c r="NJE3275" s="60"/>
      <c r="NJF3275" s="60"/>
      <c r="NJG3275" s="46"/>
      <c r="NJH3275" s="65"/>
      <c r="NJI3275" s="19"/>
      <c r="NJJ3275" s="48"/>
      <c r="NJK3275" s="41"/>
      <c r="NJL3275" s="44"/>
      <c r="NJM3275" s="18"/>
      <c r="NJN3275" s="16"/>
      <c r="NJO3275" s="36"/>
      <c r="NJP3275" s="36"/>
      <c r="NJQ3275" s="36"/>
      <c r="NJR3275" s="36"/>
      <c r="NJS3275" s="36"/>
      <c r="NJT3275" s="36"/>
      <c r="NJU3275" s="36"/>
      <c r="NJV3275" s="36"/>
      <c r="NJW3275" s="36"/>
      <c r="NJX3275" s="36"/>
      <c r="NJY3275" s="36"/>
      <c r="NJZ3275" s="36"/>
      <c r="NKA3275" s="36"/>
      <c r="NKB3275" s="12"/>
      <c r="NKC3275" s="12"/>
      <c r="NKD3275" s="12"/>
      <c r="NKE3275" s="53"/>
      <c r="NKG3275" s="41"/>
      <c r="NKH3275" s="40"/>
      <c r="NKI3275" s="44"/>
      <c r="NKJ3275" s="62"/>
      <c r="NKK3275" s="56"/>
      <c r="NKL3275" s="60"/>
      <c r="NKM3275" s="60"/>
      <c r="NKN3275" s="60"/>
      <c r="NKO3275" s="60"/>
      <c r="NKP3275" s="46"/>
      <c r="NKQ3275" s="65"/>
      <c r="NKR3275" s="19"/>
      <c r="NKS3275" s="48"/>
      <c r="NKT3275" s="41"/>
      <c r="NKU3275" s="44"/>
      <c r="NKV3275" s="18"/>
      <c r="NKW3275" s="16"/>
      <c r="NKX3275" s="36"/>
      <c r="NKY3275" s="36"/>
      <c r="NKZ3275" s="36"/>
      <c r="NLA3275" s="36"/>
      <c r="NLB3275" s="36"/>
      <c r="NLC3275" s="36"/>
      <c r="NLD3275" s="36"/>
      <c r="NLE3275" s="36"/>
      <c r="NLF3275" s="36"/>
      <c r="NLG3275" s="36"/>
      <c r="NLH3275" s="36"/>
      <c r="NLI3275" s="36"/>
      <c r="NLJ3275" s="36"/>
      <c r="NLK3275" s="12"/>
      <c r="NLL3275" s="12"/>
      <c r="NLM3275" s="12"/>
      <c r="NLN3275" s="53"/>
      <c r="NLP3275" s="41"/>
      <c r="NLQ3275" s="40"/>
      <c r="NLR3275" s="44"/>
      <c r="NLS3275" s="62"/>
      <c r="NLT3275" s="56"/>
      <c r="NLU3275" s="60"/>
      <c r="NLV3275" s="60"/>
      <c r="NLW3275" s="60"/>
      <c r="NLX3275" s="60"/>
      <c r="NLY3275" s="46"/>
      <c r="NLZ3275" s="65"/>
      <c r="NMA3275" s="19"/>
      <c r="NMB3275" s="48"/>
      <c r="NMC3275" s="41"/>
      <c r="NMD3275" s="44"/>
      <c r="NME3275" s="18"/>
      <c r="NMF3275" s="16"/>
      <c r="NMG3275" s="36"/>
      <c r="NMH3275" s="36"/>
      <c r="NMI3275" s="36"/>
      <c r="NMJ3275" s="36"/>
      <c r="NMK3275" s="36"/>
      <c r="NML3275" s="36"/>
      <c r="NMM3275" s="36"/>
      <c r="NMN3275" s="36"/>
      <c r="NMO3275" s="36"/>
      <c r="NMP3275" s="36"/>
      <c r="NMQ3275" s="36"/>
      <c r="NMR3275" s="36"/>
      <c r="NMS3275" s="36"/>
      <c r="NMT3275" s="12"/>
      <c r="NMU3275" s="12"/>
      <c r="NMV3275" s="12"/>
      <c r="NMW3275" s="53"/>
      <c r="NMY3275" s="41"/>
      <c r="NMZ3275" s="40"/>
      <c r="NNA3275" s="44"/>
      <c r="NNB3275" s="62"/>
      <c r="NNC3275" s="56"/>
      <c r="NND3275" s="60"/>
      <c r="NNE3275" s="60"/>
      <c r="NNF3275" s="60"/>
      <c r="NNG3275" s="60"/>
      <c r="NNH3275" s="46"/>
      <c r="NNI3275" s="65"/>
      <c r="NNJ3275" s="19"/>
      <c r="NNK3275" s="48"/>
      <c r="NNL3275" s="41"/>
      <c r="NNM3275" s="44"/>
      <c r="NNN3275" s="18"/>
      <c r="NNO3275" s="16"/>
      <c r="NNP3275" s="36"/>
      <c r="NNQ3275" s="36"/>
      <c r="NNR3275" s="36"/>
      <c r="NNS3275" s="36"/>
      <c r="NNT3275" s="36"/>
      <c r="NNU3275" s="36"/>
      <c r="NNV3275" s="36"/>
      <c r="NNW3275" s="36"/>
      <c r="NNX3275" s="36"/>
      <c r="NNY3275" s="36"/>
      <c r="NNZ3275" s="36"/>
      <c r="NOA3275" s="36"/>
      <c r="NOB3275" s="36"/>
      <c r="NOC3275" s="12"/>
      <c r="NOD3275" s="12"/>
      <c r="NOE3275" s="12"/>
      <c r="NOF3275" s="53"/>
      <c r="NOH3275" s="41"/>
      <c r="NOI3275" s="40"/>
      <c r="NOJ3275" s="44"/>
      <c r="NOK3275" s="62"/>
      <c r="NOL3275" s="56"/>
      <c r="NOM3275" s="60"/>
      <c r="NON3275" s="60"/>
      <c r="NOO3275" s="60"/>
      <c r="NOP3275" s="60"/>
      <c r="NOQ3275" s="46"/>
      <c r="NOR3275" s="65"/>
      <c r="NOS3275" s="19"/>
      <c r="NOT3275" s="48"/>
      <c r="NOU3275" s="41"/>
      <c r="NOV3275" s="44"/>
      <c r="NOW3275" s="18"/>
      <c r="NOX3275" s="16"/>
      <c r="NOY3275" s="36"/>
      <c r="NOZ3275" s="36"/>
      <c r="NPA3275" s="36"/>
      <c r="NPB3275" s="36"/>
      <c r="NPC3275" s="36"/>
      <c r="NPD3275" s="36"/>
      <c r="NPE3275" s="36"/>
      <c r="NPF3275" s="36"/>
      <c r="NPG3275" s="36"/>
      <c r="NPH3275" s="36"/>
      <c r="NPI3275" s="36"/>
      <c r="NPJ3275" s="36"/>
      <c r="NPK3275" s="36"/>
      <c r="NPL3275" s="12"/>
      <c r="NPM3275" s="12"/>
      <c r="NPN3275" s="12"/>
      <c r="NPO3275" s="53"/>
      <c r="NPQ3275" s="41"/>
      <c r="NPR3275" s="40"/>
      <c r="NPS3275" s="44"/>
      <c r="NPT3275" s="62"/>
      <c r="NPU3275" s="56"/>
      <c r="NPV3275" s="60"/>
      <c r="NPW3275" s="60"/>
      <c r="NPX3275" s="60"/>
      <c r="NPY3275" s="60"/>
      <c r="NPZ3275" s="46"/>
      <c r="NQA3275" s="65"/>
      <c r="NQB3275" s="19"/>
      <c r="NQC3275" s="48"/>
      <c r="NQD3275" s="41"/>
      <c r="NQE3275" s="44"/>
      <c r="NQF3275" s="18"/>
      <c r="NQG3275" s="16"/>
      <c r="NQH3275" s="36"/>
      <c r="NQI3275" s="36"/>
      <c r="NQJ3275" s="36"/>
      <c r="NQK3275" s="36"/>
      <c r="NQL3275" s="36"/>
      <c r="NQM3275" s="36"/>
      <c r="NQN3275" s="36"/>
      <c r="NQO3275" s="36"/>
      <c r="NQP3275" s="36"/>
      <c r="NQQ3275" s="36"/>
      <c r="NQR3275" s="36"/>
      <c r="NQS3275" s="36"/>
      <c r="NQT3275" s="36"/>
      <c r="NQU3275" s="12"/>
      <c r="NQV3275" s="12"/>
      <c r="NQW3275" s="12"/>
      <c r="NQX3275" s="53"/>
      <c r="NQZ3275" s="41"/>
      <c r="NRA3275" s="40"/>
      <c r="NRB3275" s="44"/>
      <c r="NRC3275" s="62"/>
      <c r="NRD3275" s="56"/>
      <c r="NRE3275" s="60"/>
      <c r="NRF3275" s="60"/>
      <c r="NRG3275" s="60"/>
      <c r="NRH3275" s="60"/>
      <c r="NRI3275" s="46"/>
      <c r="NRJ3275" s="65"/>
      <c r="NRK3275" s="19"/>
      <c r="NRL3275" s="48"/>
      <c r="NRM3275" s="41"/>
      <c r="NRN3275" s="44"/>
      <c r="NRO3275" s="18"/>
      <c r="NRP3275" s="16"/>
      <c r="NRQ3275" s="36"/>
      <c r="NRR3275" s="36"/>
      <c r="NRS3275" s="36"/>
      <c r="NRT3275" s="36"/>
      <c r="NRU3275" s="36"/>
      <c r="NRV3275" s="36"/>
      <c r="NRW3275" s="36"/>
      <c r="NRX3275" s="36"/>
      <c r="NRY3275" s="36"/>
      <c r="NRZ3275" s="36"/>
      <c r="NSA3275" s="36"/>
      <c r="NSB3275" s="36"/>
      <c r="NSC3275" s="36"/>
      <c r="NSD3275" s="12"/>
      <c r="NSE3275" s="12"/>
      <c r="NSF3275" s="12"/>
      <c r="NSG3275" s="53"/>
      <c r="NSI3275" s="41"/>
      <c r="NSJ3275" s="40"/>
      <c r="NSK3275" s="44"/>
      <c r="NSL3275" s="62"/>
      <c r="NSM3275" s="56"/>
      <c r="NSN3275" s="60"/>
      <c r="NSO3275" s="60"/>
      <c r="NSP3275" s="60"/>
      <c r="NSQ3275" s="60"/>
      <c r="NSR3275" s="46"/>
      <c r="NSS3275" s="65"/>
      <c r="NST3275" s="19"/>
      <c r="NSU3275" s="48"/>
      <c r="NSV3275" s="41"/>
      <c r="NSW3275" s="44"/>
      <c r="NSX3275" s="18"/>
      <c r="NSY3275" s="16"/>
      <c r="NSZ3275" s="36"/>
      <c r="NTA3275" s="36"/>
      <c r="NTB3275" s="36"/>
      <c r="NTC3275" s="36"/>
      <c r="NTD3275" s="36"/>
      <c r="NTE3275" s="36"/>
      <c r="NTF3275" s="36"/>
      <c r="NTG3275" s="36"/>
      <c r="NTH3275" s="36"/>
      <c r="NTI3275" s="36"/>
      <c r="NTJ3275" s="36"/>
      <c r="NTK3275" s="36"/>
      <c r="NTL3275" s="36"/>
      <c r="NTM3275" s="12"/>
      <c r="NTN3275" s="12"/>
      <c r="NTO3275" s="12"/>
      <c r="NTP3275" s="53"/>
      <c r="NTR3275" s="41"/>
      <c r="NTS3275" s="40"/>
      <c r="NTT3275" s="44"/>
      <c r="NTU3275" s="62"/>
      <c r="NTV3275" s="56"/>
      <c r="NTW3275" s="60"/>
      <c r="NTX3275" s="60"/>
      <c r="NTY3275" s="60"/>
      <c r="NTZ3275" s="60"/>
      <c r="NUA3275" s="46"/>
      <c r="NUB3275" s="65"/>
      <c r="NUC3275" s="19"/>
      <c r="NUD3275" s="48"/>
      <c r="NUE3275" s="41"/>
      <c r="NUF3275" s="44"/>
      <c r="NUG3275" s="18"/>
      <c r="NUH3275" s="16"/>
      <c r="NUI3275" s="36"/>
      <c r="NUJ3275" s="36"/>
      <c r="NUK3275" s="36"/>
      <c r="NUL3275" s="36"/>
      <c r="NUM3275" s="36"/>
      <c r="NUN3275" s="36"/>
      <c r="NUO3275" s="36"/>
      <c r="NUP3275" s="36"/>
      <c r="NUQ3275" s="36"/>
      <c r="NUR3275" s="36"/>
      <c r="NUS3275" s="36"/>
      <c r="NUT3275" s="36"/>
      <c r="NUU3275" s="36"/>
      <c r="NUV3275" s="12"/>
      <c r="NUW3275" s="12"/>
      <c r="NUX3275" s="12"/>
      <c r="NUY3275" s="53"/>
      <c r="NVA3275" s="41"/>
      <c r="NVB3275" s="40"/>
      <c r="NVC3275" s="44"/>
      <c r="NVD3275" s="62"/>
      <c r="NVE3275" s="56"/>
      <c r="NVF3275" s="60"/>
      <c r="NVG3275" s="60"/>
      <c r="NVH3275" s="60"/>
      <c r="NVI3275" s="60"/>
      <c r="NVJ3275" s="46"/>
      <c r="NVK3275" s="65"/>
      <c r="NVL3275" s="19"/>
      <c r="NVM3275" s="48"/>
      <c r="NVN3275" s="41"/>
      <c r="NVO3275" s="44"/>
      <c r="NVP3275" s="18"/>
      <c r="NVQ3275" s="16"/>
      <c r="NVR3275" s="36"/>
      <c r="NVS3275" s="36"/>
      <c r="NVT3275" s="36"/>
      <c r="NVU3275" s="36"/>
      <c r="NVV3275" s="36"/>
      <c r="NVW3275" s="36"/>
      <c r="NVX3275" s="36"/>
      <c r="NVY3275" s="36"/>
      <c r="NVZ3275" s="36"/>
      <c r="NWA3275" s="36"/>
      <c r="NWB3275" s="36"/>
      <c r="NWC3275" s="36"/>
      <c r="NWD3275" s="36"/>
      <c r="NWE3275" s="12"/>
      <c r="NWF3275" s="12"/>
      <c r="NWG3275" s="12"/>
      <c r="NWH3275" s="53"/>
      <c r="NWJ3275" s="41"/>
      <c r="NWK3275" s="40"/>
      <c r="NWL3275" s="44"/>
      <c r="NWM3275" s="62"/>
      <c r="NWN3275" s="56"/>
      <c r="NWO3275" s="60"/>
      <c r="NWP3275" s="60"/>
      <c r="NWQ3275" s="60"/>
      <c r="NWR3275" s="60"/>
      <c r="NWS3275" s="46"/>
      <c r="NWT3275" s="65"/>
      <c r="NWU3275" s="19"/>
      <c r="NWV3275" s="48"/>
      <c r="NWW3275" s="41"/>
      <c r="NWX3275" s="44"/>
      <c r="NWY3275" s="18"/>
      <c r="NWZ3275" s="16"/>
      <c r="NXA3275" s="36"/>
      <c r="NXB3275" s="36"/>
      <c r="NXC3275" s="36"/>
      <c r="NXD3275" s="36"/>
      <c r="NXE3275" s="36"/>
      <c r="NXF3275" s="36"/>
      <c r="NXG3275" s="36"/>
      <c r="NXH3275" s="36"/>
      <c r="NXI3275" s="36"/>
      <c r="NXJ3275" s="36"/>
      <c r="NXK3275" s="36"/>
      <c r="NXL3275" s="36"/>
      <c r="NXM3275" s="36"/>
      <c r="NXN3275" s="12"/>
      <c r="NXO3275" s="12"/>
      <c r="NXP3275" s="12"/>
      <c r="NXQ3275" s="53"/>
      <c r="NXS3275" s="41"/>
      <c r="NXT3275" s="40"/>
      <c r="NXU3275" s="44"/>
      <c r="NXV3275" s="62"/>
      <c r="NXW3275" s="56"/>
      <c r="NXX3275" s="60"/>
      <c r="NXY3275" s="60"/>
      <c r="NXZ3275" s="60"/>
      <c r="NYA3275" s="60"/>
      <c r="NYB3275" s="46"/>
      <c r="NYC3275" s="65"/>
      <c r="NYD3275" s="19"/>
      <c r="NYE3275" s="48"/>
      <c r="NYF3275" s="41"/>
      <c r="NYG3275" s="44"/>
      <c r="NYH3275" s="18"/>
      <c r="NYI3275" s="16"/>
      <c r="NYJ3275" s="36"/>
      <c r="NYK3275" s="36"/>
      <c r="NYL3275" s="36"/>
      <c r="NYM3275" s="36"/>
      <c r="NYN3275" s="36"/>
      <c r="NYO3275" s="36"/>
      <c r="NYP3275" s="36"/>
      <c r="NYQ3275" s="36"/>
      <c r="NYR3275" s="36"/>
      <c r="NYS3275" s="36"/>
      <c r="NYT3275" s="36"/>
      <c r="NYU3275" s="36"/>
      <c r="NYV3275" s="36"/>
      <c r="NYW3275" s="12"/>
      <c r="NYX3275" s="12"/>
      <c r="NYY3275" s="12"/>
      <c r="NYZ3275" s="53"/>
      <c r="NZB3275" s="41"/>
      <c r="NZC3275" s="40"/>
      <c r="NZD3275" s="44"/>
      <c r="NZE3275" s="62"/>
      <c r="NZF3275" s="56"/>
      <c r="NZG3275" s="60"/>
      <c r="NZH3275" s="60"/>
      <c r="NZI3275" s="60"/>
      <c r="NZJ3275" s="60"/>
      <c r="NZK3275" s="46"/>
      <c r="NZL3275" s="65"/>
      <c r="NZM3275" s="19"/>
      <c r="NZN3275" s="48"/>
      <c r="NZO3275" s="41"/>
      <c r="NZP3275" s="44"/>
      <c r="NZQ3275" s="18"/>
      <c r="NZR3275" s="16"/>
      <c r="NZS3275" s="36"/>
      <c r="NZT3275" s="36"/>
      <c r="NZU3275" s="36"/>
      <c r="NZV3275" s="36"/>
      <c r="NZW3275" s="36"/>
      <c r="NZX3275" s="36"/>
      <c r="NZY3275" s="36"/>
      <c r="NZZ3275" s="36"/>
      <c r="OAA3275" s="36"/>
      <c r="OAB3275" s="36"/>
      <c r="OAC3275" s="36"/>
      <c r="OAD3275" s="36"/>
      <c r="OAE3275" s="36"/>
      <c r="OAF3275" s="12"/>
      <c r="OAG3275" s="12"/>
      <c r="OAH3275" s="12"/>
      <c r="OAI3275" s="53"/>
      <c r="OAK3275" s="41"/>
      <c r="OAL3275" s="40"/>
      <c r="OAM3275" s="44"/>
      <c r="OAN3275" s="62"/>
      <c r="OAO3275" s="56"/>
      <c r="OAP3275" s="60"/>
      <c r="OAQ3275" s="60"/>
      <c r="OAR3275" s="60"/>
      <c r="OAS3275" s="60"/>
      <c r="OAT3275" s="46"/>
      <c r="OAU3275" s="65"/>
      <c r="OAV3275" s="19"/>
      <c r="OAW3275" s="48"/>
      <c r="OAX3275" s="41"/>
      <c r="OAY3275" s="44"/>
      <c r="OAZ3275" s="18"/>
      <c r="OBA3275" s="16"/>
      <c r="OBB3275" s="36"/>
      <c r="OBC3275" s="36"/>
      <c r="OBD3275" s="36"/>
      <c r="OBE3275" s="36"/>
      <c r="OBF3275" s="36"/>
      <c r="OBG3275" s="36"/>
      <c r="OBH3275" s="36"/>
      <c r="OBI3275" s="36"/>
      <c r="OBJ3275" s="36"/>
      <c r="OBK3275" s="36"/>
      <c r="OBL3275" s="36"/>
      <c r="OBM3275" s="36"/>
      <c r="OBN3275" s="36"/>
      <c r="OBO3275" s="12"/>
      <c r="OBP3275" s="12"/>
      <c r="OBQ3275" s="12"/>
      <c r="OBR3275" s="53"/>
      <c r="OBT3275" s="41"/>
      <c r="OBU3275" s="40"/>
      <c r="OBV3275" s="44"/>
      <c r="OBW3275" s="62"/>
      <c r="OBX3275" s="56"/>
      <c r="OBY3275" s="60"/>
      <c r="OBZ3275" s="60"/>
      <c r="OCA3275" s="60"/>
      <c r="OCB3275" s="60"/>
      <c r="OCC3275" s="46"/>
      <c r="OCD3275" s="65"/>
      <c r="OCE3275" s="19"/>
      <c r="OCF3275" s="48"/>
      <c r="OCG3275" s="41"/>
      <c r="OCH3275" s="44"/>
      <c r="OCI3275" s="18"/>
      <c r="OCJ3275" s="16"/>
      <c r="OCK3275" s="36"/>
      <c r="OCL3275" s="36"/>
      <c r="OCM3275" s="36"/>
      <c r="OCN3275" s="36"/>
      <c r="OCO3275" s="36"/>
      <c r="OCP3275" s="36"/>
      <c r="OCQ3275" s="36"/>
      <c r="OCR3275" s="36"/>
      <c r="OCS3275" s="36"/>
      <c r="OCT3275" s="36"/>
      <c r="OCU3275" s="36"/>
      <c r="OCV3275" s="36"/>
      <c r="OCW3275" s="36"/>
      <c r="OCX3275" s="12"/>
      <c r="OCY3275" s="12"/>
      <c r="OCZ3275" s="12"/>
      <c r="ODA3275" s="53"/>
      <c r="ODC3275" s="41"/>
      <c r="ODD3275" s="40"/>
      <c r="ODE3275" s="44"/>
      <c r="ODF3275" s="62"/>
      <c r="ODG3275" s="56"/>
      <c r="ODH3275" s="60"/>
      <c r="ODI3275" s="60"/>
      <c r="ODJ3275" s="60"/>
      <c r="ODK3275" s="60"/>
      <c r="ODL3275" s="46"/>
      <c r="ODM3275" s="65"/>
      <c r="ODN3275" s="19"/>
      <c r="ODO3275" s="48"/>
      <c r="ODP3275" s="41"/>
      <c r="ODQ3275" s="44"/>
      <c r="ODR3275" s="18"/>
      <c r="ODS3275" s="16"/>
      <c r="ODT3275" s="36"/>
      <c r="ODU3275" s="36"/>
      <c r="ODV3275" s="36"/>
      <c r="ODW3275" s="36"/>
      <c r="ODX3275" s="36"/>
      <c r="ODY3275" s="36"/>
      <c r="ODZ3275" s="36"/>
      <c r="OEA3275" s="36"/>
      <c r="OEB3275" s="36"/>
      <c r="OEC3275" s="36"/>
      <c r="OED3275" s="36"/>
      <c r="OEE3275" s="36"/>
      <c r="OEF3275" s="36"/>
      <c r="OEG3275" s="12"/>
      <c r="OEH3275" s="12"/>
      <c r="OEI3275" s="12"/>
      <c r="OEJ3275" s="53"/>
      <c r="OEL3275" s="41"/>
      <c r="OEM3275" s="40"/>
      <c r="OEN3275" s="44"/>
      <c r="OEO3275" s="62"/>
      <c r="OEP3275" s="56"/>
      <c r="OEQ3275" s="60"/>
      <c r="OER3275" s="60"/>
      <c r="OES3275" s="60"/>
      <c r="OET3275" s="60"/>
      <c r="OEU3275" s="46"/>
      <c r="OEV3275" s="65"/>
      <c r="OEW3275" s="19"/>
      <c r="OEX3275" s="48"/>
      <c r="OEY3275" s="41"/>
      <c r="OEZ3275" s="44"/>
      <c r="OFA3275" s="18"/>
      <c r="OFB3275" s="16"/>
      <c r="OFC3275" s="36"/>
      <c r="OFD3275" s="36"/>
      <c r="OFE3275" s="36"/>
      <c r="OFF3275" s="36"/>
      <c r="OFG3275" s="36"/>
      <c r="OFH3275" s="36"/>
      <c r="OFI3275" s="36"/>
      <c r="OFJ3275" s="36"/>
      <c r="OFK3275" s="36"/>
      <c r="OFL3275" s="36"/>
      <c r="OFM3275" s="36"/>
      <c r="OFN3275" s="36"/>
      <c r="OFO3275" s="36"/>
      <c r="OFP3275" s="12"/>
      <c r="OFQ3275" s="12"/>
      <c r="OFR3275" s="12"/>
      <c r="OFS3275" s="53"/>
      <c r="OFU3275" s="41"/>
      <c r="OFV3275" s="40"/>
      <c r="OFW3275" s="44"/>
      <c r="OFX3275" s="62"/>
      <c r="OFY3275" s="56"/>
      <c r="OFZ3275" s="60"/>
      <c r="OGA3275" s="60"/>
      <c r="OGB3275" s="60"/>
      <c r="OGC3275" s="60"/>
      <c r="OGD3275" s="46"/>
      <c r="OGE3275" s="65"/>
      <c r="OGF3275" s="19"/>
      <c r="OGG3275" s="48"/>
      <c r="OGH3275" s="41"/>
      <c r="OGI3275" s="44"/>
      <c r="OGJ3275" s="18"/>
      <c r="OGK3275" s="16"/>
      <c r="OGL3275" s="36"/>
      <c r="OGM3275" s="36"/>
      <c r="OGN3275" s="36"/>
      <c r="OGO3275" s="36"/>
      <c r="OGP3275" s="36"/>
      <c r="OGQ3275" s="36"/>
      <c r="OGR3275" s="36"/>
      <c r="OGS3275" s="36"/>
      <c r="OGT3275" s="36"/>
      <c r="OGU3275" s="36"/>
      <c r="OGV3275" s="36"/>
      <c r="OGW3275" s="36"/>
      <c r="OGX3275" s="36"/>
      <c r="OGY3275" s="12"/>
      <c r="OGZ3275" s="12"/>
      <c r="OHA3275" s="12"/>
      <c r="OHB3275" s="53"/>
      <c r="OHD3275" s="41"/>
      <c r="OHE3275" s="40"/>
      <c r="OHF3275" s="44"/>
      <c r="OHG3275" s="62"/>
      <c r="OHH3275" s="56"/>
      <c r="OHI3275" s="60"/>
      <c r="OHJ3275" s="60"/>
      <c r="OHK3275" s="60"/>
      <c r="OHL3275" s="60"/>
      <c r="OHM3275" s="46"/>
      <c r="OHN3275" s="65"/>
      <c r="OHO3275" s="19"/>
      <c r="OHP3275" s="48"/>
      <c r="OHQ3275" s="41"/>
      <c r="OHR3275" s="44"/>
      <c r="OHS3275" s="18"/>
      <c r="OHT3275" s="16"/>
      <c r="OHU3275" s="36"/>
      <c r="OHV3275" s="36"/>
      <c r="OHW3275" s="36"/>
      <c r="OHX3275" s="36"/>
      <c r="OHY3275" s="36"/>
      <c r="OHZ3275" s="36"/>
      <c r="OIA3275" s="36"/>
      <c r="OIB3275" s="36"/>
      <c r="OIC3275" s="36"/>
      <c r="OID3275" s="36"/>
      <c r="OIE3275" s="36"/>
      <c r="OIF3275" s="36"/>
      <c r="OIG3275" s="36"/>
      <c r="OIH3275" s="12"/>
      <c r="OII3275" s="12"/>
      <c r="OIJ3275" s="12"/>
      <c r="OIK3275" s="53"/>
      <c r="OIM3275" s="41"/>
      <c r="OIN3275" s="40"/>
      <c r="OIO3275" s="44"/>
      <c r="OIP3275" s="62"/>
      <c r="OIQ3275" s="56"/>
      <c r="OIR3275" s="60"/>
      <c r="OIS3275" s="60"/>
      <c r="OIT3275" s="60"/>
      <c r="OIU3275" s="60"/>
      <c r="OIV3275" s="46"/>
      <c r="OIW3275" s="65"/>
      <c r="OIX3275" s="19"/>
      <c r="OIY3275" s="48"/>
      <c r="OIZ3275" s="41"/>
      <c r="OJA3275" s="44"/>
      <c r="OJB3275" s="18"/>
      <c r="OJC3275" s="16"/>
      <c r="OJD3275" s="36"/>
      <c r="OJE3275" s="36"/>
      <c r="OJF3275" s="36"/>
      <c r="OJG3275" s="36"/>
      <c r="OJH3275" s="36"/>
      <c r="OJI3275" s="36"/>
      <c r="OJJ3275" s="36"/>
      <c r="OJK3275" s="36"/>
      <c r="OJL3275" s="36"/>
      <c r="OJM3275" s="36"/>
      <c r="OJN3275" s="36"/>
      <c r="OJO3275" s="36"/>
      <c r="OJP3275" s="36"/>
      <c r="OJQ3275" s="12"/>
      <c r="OJR3275" s="12"/>
      <c r="OJS3275" s="12"/>
      <c r="OJT3275" s="53"/>
      <c r="OJV3275" s="41"/>
      <c r="OJW3275" s="40"/>
      <c r="OJX3275" s="44"/>
      <c r="OJY3275" s="62"/>
      <c r="OJZ3275" s="56"/>
      <c r="OKA3275" s="60"/>
      <c r="OKB3275" s="60"/>
      <c r="OKC3275" s="60"/>
      <c r="OKD3275" s="60"/>
      <c r="OKE3275" s="46"/>
      <c r="OKF3275" s="65"/>
      <c r="OKG3275" s="19"/>
      <c r="OKH3275" s="48"/>
      <c r="OKI3275" s="41"/>
      <c r="OKJ3275" s="44"/>
      <c r="OKK3275" s="18"/>
      <c r="OKL3275" s="16"/>
      <c r="OKM3275" s="36"/>
      <c r="OKN3275" s="36"/>
      <c r="OKO3275" s="36"/>
      <c r="OKP3275" s="36"/>
      <c r="OKQ3275" s="36"/>
      <c r="OKR3275" s="36"/>
      <c r="OKS3275" s="36"/>
      <c r="OKT3275" s="36"/>
      <c r="OKU3275" s="36"/>
      <c r="OKV3275" s="36"/>
      <c r="OKW3275" s="36"/>
      <c r="OKX3275" s="36"/>
      <c r="OKY3275" s="36"/>
      <c r="OKZ3275" s="12"/>
      <c r="OLA3275" s="12"/>
      <c r="OLB3275" s="12"/>
      <c r="OLC3275" s="53"/>
      <c r="OLE3275" s="41"/>
      <c r="OLF3275" s="40"/>
      <c r="OLG3275" s="44"/>
      <c r="OLH3275" s="62"/>
      <c r="OLI3275" s="56"/>
      <c r="OLJ3275" s="60"/>
      <c r="OLK3275" s="60"/>
      <c r="OLL3275" s="60"/>
      <c r="OLM3275" s="60"/>
      <c r="OLN3275" s="46"/>
      <c r="OLO3275" s="65"/>
      <c r="OLP3275" s="19"/>
      <c r="OLQ3275" s="48"/>
      <c r="OLR3275" s="41"/>
      <c r="OLS3275" s="44"/>
      <c r="OLT3275" s="18"/>
      <c r="OLU3275" s="16"/>
      <c r="OLV3275" s="36"/>
      <c r="OLW3275" s="36"/>
      <c r="OLX3275" s="36"/>
      <c r="OLY3275" s="36"/>
      <c r="OLZ3275" s="36"/>
      <c r="OMA3275" s="36"/>
      <c r="OMB3275" s="36"/>
      <c r="OMC3275" s="36"/>
      <c r="OMD3275" s="36"/>
      <c r="OME3275" s="36"/>
      <c r="OMF3275" s="36"/>
      <c r="OMG3275" s="36"/>
      <c r="OMH3275" s="36"/>
      <c r="OMI3275" s="12"/>
      <c r="OMJ3275" s="12"/>
      <c r="OMK3275" s="12"/>
      <c r="OML3275" s="53"/>
      <c r="OMN3275" s="41"/>
      <c r="OMO3275" s="40"/>
      <c r="OMP3275" s="44"/>
      <c r="OMQ3275" s="62"/>
      <c r="OMR3275" s="56"/>
      <c r="OMS3275" s="60"/>
      <c r="OMT3275" s="60"/>
      <c r="OMU3275" s="60"/>
      <c r="OMV3275" s="60"/>
      <c r="OMW3275" s="46"/>
      <c r="OMX3275" s="65"/>
      <c r="OMY3275" s="19"/>
      <c r="OMZ3275" s="48"/>
      <c r="ONA3275" s="41"/>
      <c r="ONB3275" s="44"/>
      <c r="ONC3275" s="18"/>
      <c r="OND3275" s="16"/>
      <c r="ONE3275" s="36"/>
      <c r="ONF3275" s="36"/>
      <c r="ONG3275" s="36"/>
      <c r="ONH3275" s="36"/>
      <c r="ONI3275" s="36"/>
      <c r="ONJ3275" s="36"/>
      <c r="ONK3275" s="36"/>
      <c r="ONL3275" s="36"/>
      <c r="ONM3275" s="36"/>
      <c r="ONN3275" s="36"/>
      <c r="ONO3275" s="36"/>
      <c r="ONP3275" s="36"/>
      <c r="ONQ3275" s="36"/>
      <c r="ONR3275" s="12"/>
      <c r="ONS3275" s="12"/>
      <c r="ONT3275" s="12"/>
      <c r="ONU3275" s="53"/>
      <c r="ONW3275" s="41"/>
      <c r="ONX3275" s="40"/>
      <c r="ONY3275" s="44"/>
      <c r="ONZ3275" s="62"/>
      <c r="OOA3275" s="56"/>
      <c r="OOB3275" s="60"/>
      <c r="OOC3275" s="60"/>
      <c r="OOD3275" s="60"/>
      <c r="OOE3275" s="60"/>
      <c r="OOF3275" s="46"/>
      <c r="OOG3275" s="65"/>
      <c r="OOH3275" s="19"/>
      <c r="OOI3275" s="48"/>
      <c r="OOJ3275" s="41"/>
      <c r="OOK3275" s="44"/>
      <c r="OOL3275" s="18"/>
      <c r="OOM3275" s="16"/>
      <c r="OON3275" s="36"/>
      <c r="OOO3275" s="36"/>
      <c r="OOP3275" s="36"/>
      <c r="OOQ3275" s="36"/>
      <c r="OOR3275" s="36"/>
      <c r="OOS3275" s="36"/>
      <c r="OOT3275" s="36"/>
      <c r="OOU3275" s="36"/>
      <c r="OOV3275" s="36"/>
      <c r="OOW3275" s="36"/>
      <c r="OOX3275" s="36"/>
      <c r="OOY3275" s="36"/>
      <c r="OOZ3275" s="36"/>
      <c r="OPA3275" s="12"/>
      <c r="OPB3275" s="12"/>
      <c r="OPC3275" s="12"/>
      <c r="OPD3275" s="53"/>
      <c r="OPF3275" s="41"/>
      <c r="OPG3275" s="40"/>
      <c r="OPH3275" s="44"/>
      <c r="OPI3275" s="62"/>
      <c r="OPJ3275" s="56"/>
      <c r="OPK3275" s="60"/>
      <c r="OPL3275" s="60"/>
      <c r="OPM3275" s="60"/>
      <c r="OPN3275" s="60"/>
      <c r="OPO3275" s="46"/>
      <c r="OPP3275" s="65"/>
      <c r="OPQ3275" s="19"/>
      <c r="OPR3275" s="48"/>
      <c r="OPS3275" s="41"/>
      <c r="OPT3275" s="44"/>
      <c r="OPU3275" s="18"/>
      <c r="OPV3275" s="16"/>
      <c r="OPW3275" s="36"/>
      <c r="OPX3275" s="36"/>
      <c r="OPY3275" s="36"/>
      <c r="OPZ3275" s="36"/>
      <c r="OQA3275" s="36"/>
      <c r="OQB3275" s="36"/>
      <c r="OQC3275" s="36"/>
      <c r="OQD3275" s="36"/>
      <c r="OQE3275" s="36"/>
      <c r="OQF3275" s="36"/>
      <c r="OQG3275" s="36"/>
      <c r="OQH3275" s="36"/>
      <c r="OQI3275" s="36"/>
      <c r="OQJ3275" s="12"/>
      <c r="OQK3275" s="12"/>
      <c r="OQL3275" s="12"/>
      <c r="OQM3275" s="53"/>
      <c r="OQO3275" s="41"/>
      <c r="OQP3275" s="40"/>
      <c r="OQQ3275" s="44"/>
      <c r="OQR3275" s="62"/>
      <c r="OQS3275" s="56"/>
      <c r="OQT3275" s="60"/>
      <c r="OQU3275" s="60"/>
      <c r="OQV3275" s="60"/>
      <c r="OQW3275" s="60"/>
      <c r="OQX3275" s="46"/>
      <c r="OQY3275" s="65"/>
      <c r="OQZ3275" s="19"/>
      <c r="ORA3275" s="48"/>
      <c r="ORB3275" s="41"/>
      <c r="ORC3275" s="44"/>
      <c r="ORD3275" s="18"/>
      <c r="ORE3275" s="16"/>
      <c r="ORF3275" s="36"/>
      <c r="ORG3275" s="36"/>
      <c r="ORH3275" s="36"/>
      <c r="ORI3275" s="36"/>
      <c r="ORJ3275" s="36"/>
      <c r="ORK3275" s="36"/>
      <c r="ORL3275" s="36"/>
      <c r="ORM3275" s="36"/>
      <c r="ORN3275" s="36"/>
      <c r="ORO3275" s="36"/>
      <c r="ORP3275" s="36"/>
      <c r="ORQ3275" s="36"/>
      <c r="ORR3275" s="36"/>
      <c r="ORS3275" s="12"/>
      <c r="ORT3275" s="12"/>
      <c r="ORU3275" s="12"/>
      <c r="ORV3275" s="53"/>
      <c r="ORX3275" s="41"/>
      <c r="ORY3275" s="40"/>
      <c r="ORZ3275" s="44"/>
      <c r="OSA3275" s="62"/>
      <c r="OSB3275" s="56"/>
      <c r="OSC3275" s="60"/>
      <c r="OSD3275" s="60"/>
      <c r="OSE3275" s="60"/>
      <c r="OSF3275" s="60"/>
      <c r="OSG3275" s="46"/>
      <c r="OSH3275" s="65"/>
      <c r="OSI3275" s="19"/>
      <c r="OSJ3275" s="48"/>
      <c r="OSK3275" s="41"/>
      <c r="OSL3275" s="44"/>
      <c r="OSM3275" s="18"/>
      <c r="OSN3275" s="16"/>
      <c r="OSO3275" s="36"/>
      <c r="OSP3275" s="36"/>
      <c r="OSQ3275" s="36"/>
      <c r="OSR3275" s="36"/>
      <c r="OSS3275" s="36"/>
      <c r="OST3275" s="36"/>
      <c r="OSU3275" s="36"/>
      <c r="OSV3275" s="36"/>
      <c r="OSW3275" s="36"/>
      <c r="OSX3275" s="36"/>
      <c r="OSY3275" s="36"/>
      <c r="OSZ3275" s="36"/>
      <c r="OTA3275" s="36"/>
      <c r="OTB3275" s="12"/>
      <c r="OTC3275" s="12"/>
      <c r="OTD3275" s="12"/>
      <c r="OTE3275" s="53"/>
      <c r="OTG3275" s="41"/>
      <c r="OTH3275" s="40"/>
      <c r="OTI3275" s="44"/>
      <c r="OTJ3275" s="62"/>
      <c r="OTK3275" s="56"/>
      <c r="OTL3275" s="60"/>
      <c r="OTM3275" s="60"/>
      <c r="OTN3275" s="60"/>
      <c r="OTO3275" s="60"/>
      <c r="OTP3275" s="46"/>
      <c r="OTQ3275" s="65"/>
      <c r="OTR3275" s="19"/>
      <c r="OTS3275" s="48"/>
      <c r="OTT3275" s="41"/>
      <c r="OTU3275" s="44"/>
      <c r="OTV3275" s="18"/>
      <c r="OTW3275" s="16"/>
      <c r="OTX3275" s="36"/>
      <c r="OTY3275" s="36"/>
      <c r="OTZ3275" s="36"/>
      <c r="OUA3275" s="36"/>
      <c r="OUB3275" s="36"/>
      <c r="OUC3275" s="36"/>
      <c r="OUD3275" s="36"/>
      <c r="OUE3275" s="36"/>
      <c r="OUF3275" s="36"/>
      <c r="OUG3275" s="36"/>
      <c r="OUH3275" s="36"/>
      <c r="OUI3275" s="36"/>
      <c r="OUJ3275" s="36"/>
      <c r="OUK3275" s="12"/>
      <c r="OUL3275" s="12"/>
      <c r="OUM3275" s="12"/>
      <c r="OUN3275" s="53"/>
      <c r="OUP3275" s="41"/>
      <c r="OUQ3275" s="40"/>
      <c r="OUR3275" s="44"/>
      <c r="OUS3275" s="62"/>
      <c r="OUT3275" s="56"/>
      <c r="OUU3275" s="60"/>
      <c r="OUV3275" s="60"/>
      <c r="OUW3275" s="60"/>
      <c r="OUX3275" s="60"/>
      <c r="OUY3275" s="46"/>
      <c r="OUZ3275" s="65"/>
      <c r="OVA3275" s="19"/>
      <c r="OVB3275" s="48"/>
      <c r="OVC3275" s="41"/>
      <c r="OVD3275" s="44"/>
      <c r="OVE3275" s="18"/>
      <c r="OVF3275" s="16"/>
      <c r="OVG3275" s="36"/>
      <c r="OVH3275" s="36"/>
      <c r="OVI3275" s="36"/>
      <c r="OVJ3275" s="36"/>
      <c r="OVK3275" s="36"/>
      <c r="OVL3275" s="36"/>
      <c r="OVM3275" s="36"/>
      <c r="OVN3275" s="36"/>
      <c r="OVO3275" s="36"/>
      <c r="OVP3275" s="36"/>
      <c r="OVQ3275" s="36"/>
      <c r="OVR3275" s="36"/>
      <c r="OVS3275" s="36"/>
      <c r="OVT3275" s="12"/>
      <c r="OVU3275" s="12"/>
      <c r="OVV3275" s="12"/>
      <c r="OVW3275" s="53"/>
      <c r="OVY3275" s="41"/>
      <c r="OVZ3275" s="40"/>
      <c r="OWA3275" s="44"/>
      <c r="OWB3275" s="62"/>
      <c r="OWC3275" s="56"/>
      <c r="OWD3275" s="60"/>
      <c r="OWE3275" s="60"/>
      <c r="OWF3275" s="60"/>
      <c r="OWG3275" s="60"/>
      <c r="OWH3275" s="46"/>
      <c r="OWI3275" s="65"/>
      <c r="OWJ3275" s="19"/>
      <c r="OWK3275" s="48"/>
      <c r="OWL3275" s="41"/>
      <c r="OWM3275" s="44"/>
      <c r="OWN3275" s="18"/>
      <c r="OWO3275" s="16"/>
      <c r="OWP3275" s="36"/>
      <c r="OWQ3275" s="36"/>
      <c r="OWR3275" s="36"/>
      <c r="OWS3275" s="36"/>
      <c r="OWT3275" s="36"/>
      <c r="OWU3275" s="36"/>
      <c r="OWV3275" s="36"/>
      <c r="OWW3275" s="36"/>
      <c r="OWX3275" s="36"/>
      <c r="OWY3275" s="36"/>
      <c r="OWZ3275" s="36"/>
      <c r="OXA3275" s="36"/>
      <c r="OXB3275" s="36"/>
      <c r="OXC3275" s="12"/>
      <c r="OXD3275" s="12"/>
      <c r="OXE3275" s="12"/>
      <c r="OXF3275" s="53"/>
      <c r="OXH3275" s="41"/>
      <c r="OXI3275" s="40"/>
      <c r="OXJ3275" s="44"/>
      <c r="OXK3275" s="62"/>
      <c r="OXL3275" s="56"/>
      <c r="OXM3275" s="60"/>
      <c r="OXN3275" s="60"/>
      <c r="OXO3275" s="60"/>
      <c r="OXP3275" s="60"/>
      <c r="OXQ3275" s="46"/>
      <c r="OXR3275" s="65"/>
      <c r="OXS3275" s="19"/>
      <c r="OXT3275" s="48"/>
      <c r="OXU3275" s="41"/>
      <c r="OXV3275" s="44"/>
      <c r="OXW3275" s="18"/>
      <c r="OXX3275" s="16"/>
      <c r="OXY3275" s="36"/>
      <c r="OXZ3275" s="36"/>
      <c r="OYA3275" s="36"/>
      <c r="OYB3275" s="36"/>
      <c r="OYC3275" s="36"/>
      <c r="OYD3275" s="36"/>
      <c r="OYE3275" s="36"/>
      <c r="OYF3275" s="36"/>
      <c r="OYG3275" s="36"/>
      <c r="OYH3275" s="36"/>
      <c r="OYI3275" s="36"/>
      <c r="OYJ3275" s="36"/>
      <c r="OYK3275" s="36"/>
      <c r="OYL3275" s="12"/>
      <c r="OYM3275" s="12"/>
      <c r="OYN3275" s="12"/>
      <c r="OYO3275" s="53"/>
      <c r="OYQ3275" s="41"/>
      <c r="OYR3275" s="40"/>
      <c r="OYS3275" s="44"/>
      <c r="OYT3275" s="62"/>
      <c r="OYU3275" s="56"/>
      <c r="OYV3275" s="60"/>
      <c r="OYW3275" s="60"/>
      <c r="OYX3275" s="60"/>
      <c r="OYY3275" s="60"/>
      <c r="OYZ3275" s="46"/>
      <c r="OZA3275" s="65"/>
      <c r="OZB3275" s="19"/>
      <c r="OZC3275" s="48"/>
      <c r="OZD3275" s="41"/>
      <c r="OZE3275" s="44"/>
      <c r="OZF3275" s="18"/>
      <c r="OZG3275" s="16"/>
      <c r="OZH3275" s="36"/>
      <c r="OZI3275" s="36"/>
      <c r="OZJ3275" s="36"/>
      <c r="OZK3275" s="36"/>
      <c r="OZL3275" s="36"/>
      <c r="OZM3275" s="36"/>
      <c r="OZN3275" s="36"/>
      <c r="OZO3275" s="36"/>
      <c r="OZP3275" s="36"/>
      <c r="OZQ3275" s="36"/>
      <c r="OZR3275" s="36"/>
      <c r="OZS3275" s="36"/>
      <c r="OZT3275" s="36"/>
      <c r="OZU3275" s="12"/>
      <c r="OZV3275" s="12"/>
      <c r="OZW3275" s="12"/>
      <c r="OZX3275" s="53"/>
      <c r="OZZ3275" s="41"/>
      <c r="PAA3275" s="40"/>
      <c r="PAB3275" s="44"/>
      <c r="PAC3275" s="62"/>
      <c r="PAD3275" s="56"/>
      <c r="PAE3275" s="60"/>
      <c r="PAF3275" s="60"/>
      <c r="PAG3275" s="60"/>
      <c r="PAH3275" s="60"/>
      <c r="PAI3275" s="46"/>
      <c r="PAJ3275" s="65"/>
      <c r="PAK3275" s="19"/>
      <c r="PAL3275" s="48"/>
      <c r="PAM3275" s="41"/>
      <c r="PAN3275" s="44"/>
      <c r="PAO3275" s="18"/>
      <c r="PAP3275" s="16"/>
      <c r="PAQ3275" s="36"/>
      <c r="PAR3275" s="36"/>
      <c r="PAS3275" s="36"/>
      <c r="PAT3275" s="36"/>
      <c r="PAU3275" s="36"/>
      <c r="PAV3275" s="36"/>
      <c r="PAW3275" s="36"/>
      <c r="PAX3275" s="36"/>
      <c r="PAY3275" s="36"/>
      <c r="PAZ3275" s="36"/>
      <c r="PBA3275" s="36"/>
      <c r="PBB3275" s="36"/>
      <c r="PBC3275" s="36"/>
      <c r="PBD3275" s="12"/>
      <c r="PBE3275" s="12"/>
      <c r="PBF3275" s="12"/>
      <c r="PBG3275" s="53"/>
      <c r="PBI3275" s="41"/>
      <c r="PBJ3275" s="40"/>
      <c r="PBK3275" s="44"/>
      <c r="PBL3275" s="62"/>
      <c r="PBM3275" s="56"/>
      <c r="PBN3275" s="60"/>
      <c r="PBO3275" s="60"/>
      <c r="PBP3275" s="60"/>
      <c r="PBQ3275" s="60"/>
      <c r="PBR3275" s="46"/>
      <c r="PBS3275" s="65"/>
      <c r="PBT3275" s="19"/>
      <c r="PBU3275" s="48"/>
      <c r="PBV3275" s="41"/>
      <c r="PBW3275" s="44"/>
      <c r="PBX3275" s="18"/>
      <c r="PBY3275" s="16"/>
      <c r="PBZ3275" s="36"/>
      <c r="PCA3275" s="36"/>
      <c r="PCB3275" s="36"/>
      <c r="PCC3275" s="36"/>
      <c r="PCD3275" s="36"/>
      <c r="PCE3275" s="36"/>
      <c r="PCF3275" s="36"/>
      <c r="PCG3275" s="36"/>
      <c r="PCH3275" s="36"/>
      <c r="PCI3275" s="36"/>
      <c r="PCJ3275" s="36"/>
      <c r="PCK3275" s="36"/>
      <c r="PCL3275" s="36"/>
      <c r="PCM3275" s="12"/>
      <c r="PCN3275" s="12"/>
      <c r="PCO3275" s="12"/>
      <c r="PCP3275" s="53"/>
      <c r="PCR3275" s="41"/>
      <c r="PCS3275" s="40"/>
      <c r="PCT3275" s="44"/>
      <c r="PCU3275" s="62"/>
      <c r="PCV3275" s="56"/>
      <c r="PCW3275" s="60"/>
      <c r="PCX3275" s="60"/>
      <c r="PCY3275" s="60"/>
      <c r="PCZ3275" s="60"/>
      <c r="PDA3275" s="46"/>
      <c r="PDB3275" s="65"/>
      <c r="PDC3275" s="19"/>
      <c r="PDD3275" s="48"/>
      <c r="PDE3275" s="41"/>
      <c r="PDF3275" s="44"/>
      <c r="PDG3275" s="18"/>
      <c r="PDH3275" s="16"/>
      <c r="PDI3275" s="36"/>
      <c r="PDJ3275" s="36"/>
      <c r="PDK3275" s="36"/>
      <c r="PDL3275" s="36"/>
      <c r="PDM3275" s="36"/>
      <c r="PDN3275" s="36"/>
      <c r="PDO3275" s="36"/>
      <c r="PDP3275" s="36"/>
      <c r="PDQ3275" s="36"/>
      <c r="PDR3275" s="36"/>
      <c r="PDS3275" s="36"/>
      <c r="PDT3275" s="36"/>
      <c r="PDU3275" s="36"/>
      <c r="PDV3275" s="12"/>
      <c r="PDW3275" s="12"/>
      <c r="PDX3275" s="12"/>
      <c r="PDY3275" s="53"/>
      <c r="PEA3275" s="41"/>
      <c r="PEB3275" s="40"/>
      <c r="PEC3275" s="44"/>
      <c r="PED3275" s="62"/>
      <c r="PEE3275" s="56"/>
      <c r="PEF3275" s="60"/>
      <c r="PEG3275" s="60"/>
      <c r="PEH3275" s="60"/>
      <c r="PEI3275" s="60"/>
      <c r="PEJ3275" s="46"/>
      <c r="PEK3275" s="65"/>
      <c r="PEL3275" s="19"/>
      <c r="PEM3275" s="48"/>
      <c r="PEN3275" s="41"/>
      <c r="PEO3275" s="44"/>
      <c r="PEP3275" s="18"/>
      <c r="PEQ3275" s="16"/>
      <c r="PER3275" s="36"/>
      <c r="PES3275" s="36"/>
      <c r="PET3275" s="36"/>
      <c r="PEU3275" s="36"/>
      <c r="PEV3275" s="36"/>
      <c r="PEW3275" s="36"/>
      <c r="PEX3275" s="36"/>
      <c r="PEY3275" s="36"/>
      <c r="PEZ3275" s="36"/>
      <c r="PFA3275" s="36"/>
      <c r="PFB3275" s="36"/>
      <c r="PFC3275" s="36"/>
      <c r="PFD3275" s="36"/>
      <c r="PFE3275" s="12"/>
      <c r="PFF3275" s="12"/>
      <c r="PFG3275" s="12"/>
      <c r="PFH3275" s="53"/>
      <c r="PFJ3275" s="41"/>
      <c r="PFK3275" s="40"/>
      <c r="PFL3275" s="44"/>
      <c r="PFM3275" s="62"/>
      <c r="PFN3275" s="56"/>
      <c r="PFO3275" s="60"/>
      <c r="PFP3275" s="60"/>
      <c r="PFQ3275" s="60"/>
      <c r="PFR3275" s="60"/>
      <c r="PFS3275" s="46"/>
      <c r="PFT3275" s="65"/>
      <c r="PFU3275" s="19"/>
      <c r="PFV3275" s="48"/>
      <c r="PFW3275" s="41"/>
      <c r="PFX3275" s="44"/>
      <c r="PFY3275" s="18"/>
      <c r="PFZ3275" s="16"/>
      <c r="PGA3275" s="36"/>
      <c r="PGB3275" s="36"/>
      <c r="PGC3275" s="36"/>
      <c r="PGD3275" s="36"/>
      <c r="PGE3275" s="36"/>
      <c r="PGF3275" s="36"/>
      <c r="PGG3275" s="36"/>
      <c r="PGH3275" s="36"/>
      <c r="PGI3275" s="36"/>
      <c r="PGJ3275" s="36"/>
      <c r="PGK3275" s="36"/>
      <c r="PGL3275" s="36"/>
      <c r="PGM3275" s="36"/>
      <c r="PGN3275" s="12"/>
      <c r="PGO3275" s="12"/>
      <c r="PGP3275" s="12"/>
      <c r="PGQ3275" s="53"/>
      <c r="PGS3275" s="41"/>
      <c r="PGT3275" s="40"/>
      <c r="PGU3275" s="44"/>
      <c r="PGV3275" s="62"/>
      <c r="PGW3275" s="56"/>
      <c r="PGX3275" s="60"/>
      <c r="PGY3275" s="60"/>
      <c r="PGZ3275" s="60"/>
      <c r="PHA3275" s="60"/>
      <c r="PHB3275" s="46"/>
      <c r="PHC3275" s="65"/>
      <c r="PHD3275" s="19"/>
      <c r="PHE3275" s="48"/>
      <c r="PHF3275" s="41"/>
      <c r="PHG3275" s="44"/>
      <c r="PHH3275" s="18"/>
      <c r="PHI3275" s="16"/>
      <c r="PHJ3275" s="36"/>
      <c r="PHK3275" s="36"/>
      <c r="PHL3275" s="36"/>
      <c r="PHM3275" s="36"/>
      <c r="PHN3275" s="36"/>
      <c r="PHO3275" s="36"/>
      <c r="PHP3275" s="36"/>
      <c r="PHQ3275" s="36"/>
      <c r="PHR3275" s="36"/>
      <c r="PHS3275" s="36"/>
      <c r="PHT3275" s="36"/>
      <c r="PHU3275" s="36"/>
      <c r="PHV3275" s="36"/>
      <c r="PHW3275" s="12"/>
      <c r="PHX3275" s="12"/>
      <c r="PHY3275" s="12"/>
      <c r="PHZ3275" s="53"/>
      <c r="PIB3275" s="41"/>
      <c r="PIC3275" s="40"/>
      <c r="PID3275" s="44"/>
      <c r="PIE3275" s="62"/>
      <c r="PIF3275" s="56"/>
      <c r="PIG3275" s="60"/>
      <c r="PIH3275" s="60"/>
      <c r="PII3275" s="60"/>
      <c r="PIJ3275" s="60"/>
      <c r="PIK3275" s="46"/>
      <c r="PIL3275" s="65"/>
      <c r="PIM3275" s="19"/>
      <c r="PIN3275" s="48"/>
      <c r="PIO3275" s="41"/>
      <c r="PIP3275" s="44"/>
      <c r="PIQ3275" s="18"/>
      <c r="PIR3275" s="16"/>
      <c r="PIS3275" s="36"/>
      <c r="PIT3275" s="36"/>
      <c r="PIU3275" s="36"/>
      <c r="PIV3275" s="36"/>
      <c r="PIW3275" s="36"/>
      <c r="PIX3275" s="36"/>
      <c r="PIY3275" s="36"/>
      <c r="PIZ3275" s="36"/>
      <c r="PJA3275" s="36"/>
      <c r="PJB3275" s="36"/>
      <c r="PJC3275" s="36"/>
      <c r="PJD3275" s="36"/>
      <c r="PJE3275" s="36"/>
      <c r="PJF3275" s="12"/>
      <c r="PJG3275" s="12"/>
      <c r="PJH3275" s="12"/>
      <c r="PJI3275" s="53"/>
      <c r="PJK3275" s="41"/>
      <c r="PJL3275" s="40"/>
      <c r="PJM3275" s="44"/>
      <c r="PJN3275" s="62"/>
      <c r="PJO3275" s="56"/>
      <c r="PJP3275" s="60"/>
      <c r="PJQ3275" s="60"/>
      <c r="PJR3275" s="60"/>
      <c r="PJS3275" s="60"/>
      <c r="PJT3275" s="46"/>
      <c r="PJU3275" s="65"/>
      <c r="PJV3275" s="19"/>
      <c r="PJW3275" s="48"/>
      <c r="PJX3275" s="41"/>
      <c r="PJY3275" s="44"/>
      <c r="PJZ3275" s="18"/>
      <c r="PKA3275" s="16"/>
      <c r="PKB3275" s="36"/>
      <c r="PKC3275" s="36"/>
      <c r="PKD3275" s="36"/>
      <c r="PKE3275" s="36"/>
      <c r="PKF3275" s="36"/>
      <c r="PKG3275" s="36"/>
      <c r="PKH3275" s="36"/>
      <c r="PKI3275" s="36"/>
      <c r="PKJ3275" s="36"/>
      <c r="PKK3275" s="36"/>
      <c r="PKL3275" s="36"/>
      <c r="PKM3275" s="36"/>
      <c r="PKN3275" s="36"/>
      <c r="PKO3275" s="12"/>
      <c r="PKP3275" s="12"/>
      <c r="PKQ3275" s="12"/>
      <c r="PKR3275" s="53"/>
      <c r="PKT3275" s="41"/>
      <c r="PKU3275" s="40"/>
      <c r="PKV3275" s="44"/>
      <c r="PKW3275" s="62"/>
      <c r="PKX3275" s="56"/>
      <c r="PKY3275" s="60"/>
      <c r="PKZ3275" s="60"/>
      <c r="PLA3275" s="60"/>
      <c r="PLB3275" s="60"/>
      <c r="PLC3275" s="46"/>
      <c r="PLD3275" s="65"/>
      <c r="PLE3275" s="19"/>
      <c r="PLF3275" s="48"/>
      <c r="PLG3275" s="41"/>
      <c r="PLH3275" s="44"/>
      <c r="PLI3275" s="18"/>
      <c r="PLJ3275" s="16"/>
      <c r="PLK3275" s="36"/>
      <c r="PLL3275" s="36"/>
      <c r="PLM3275" s="36"/>
      <c r="PLN3275" s="36"/>
      <c r="PLO3275" s="36"/>
      <c r="PLP3275" s="36"/>
      <c r="PLQ3275" s="36"/>
      <c r="PLR3275" s="36"/>
      <c r="PLS3275" s="36"/>
      <c r="PLT3275" s="36"/>
      <c r="PLU3275" s="36"/>
      <c r="PLV3275" s="36"/>
      <c r="PLW3275" s="36"/>
      <c r="PLX3275" s="12"/>
      <c r="PLY3275" s="12"/>
      <c r="PLZ3275" s="12"/>
      <c r="PMA3275" s="53"/>
      <c r="PMC3275" s="41"/>
      <c r="PMD3275" s="40"/>
      <c r="PME3275" s="44"/>
      <c r="PMF3275" s="62"/>
      <c r="PMG3275" s="56"/>
      <c r="PMH3275" s="60"/>
      <c r="PMI3275" s="60"/>
      <c r="PMJ3275" s="60"/>
      <c r="PMK3275" s="60"/>
      <c r="PML3275" s="46"/>
      <c r="PMM3275" s="65"/>
      <c r="PMN3275" s="19"/>
      <c r="PMO3275" s="48"/>
      <c r="PMP3275" s="41"/>
      <c r="PMQ3275" s="44"/>
      <c r="PMR3275" s="18"/>
      <c r="PMS3275" s="16"/>
      <c r="PMT3275" s="36"/>
      <c r="PMU3275" s="36"/>
      <c r="PMV3275" s="36"/>
      <c r="PMW3275" s="36"/>
      <c r="PMX3275" s="36"/>
      <c r="PMY3275" s="36"/>
      <c r="PMZ3275" s="36"/>
      <c r="PNA3275" s="36"/>
      <c r="PNB3275" s="36"/>
      <c r="PNC3275" s="36"/>
      <c r="PND3275" s="36"/>
      <c r="PNE3275" s="36"/>
      <c r="PNF3275" s="36"/>
      <c r="PNG3275" s="12"/>
      <c r="PNH3275" s="12"/>
      <c r="PNI3275" s="12"/>
      <c r="PNJ3275" s="53"/>
      <c r="PNL3275" s="41"/>
      <c r="PNM3275" s="40"/>
      <c r="PNN3275" s="44"/>
      <c r="PNO3275" s="62"/>
      <c r="PNP3275" s="56"/>
      <c r="PNQ3275" s="60"/>
      <c r="PNR3275" s="60"/>
      <c r="PNS3275" s="60"/>
      <c r="PNT3275" s="60"/>
      <c r="PNU3275" s="46"/>
      <c r="PNV3275" s="65"/>
      <c r="PNW3275" s="19"/>
      <c r="PNX3275" s="48"/>
      <c r="PNY3275" s="41"/>
      <c r="PNZ3275" s="44"/>
      <c r="POA3275" s="18"/>
      <c r="POB3275" s="16"/>
      <c r="POC3275" s="36"/>
      <c r="POD3275" s="36"/>
      <c r="POE3275" s="36"/>
      <c r="POF3275" s="36"/>
      <c r="POG3275" s="36"/>
      <c r="POH3275" s="36"/>
      <c r="POI3275" s="36"/>
      <c r="POJ3275" s="36"/>
      <c r="POK3275" s="36"/>
      <c r="POL3275" s="36"/>
      <c r="POM3275" s="36"/>
      <c r="PON3275" s="36"/>
      <c r="POO3275" s="36"/>
      <c r="POP3275" s="12"/>
      <c r="POQ3275" s="12"/>
      <c r="POR3275" s="12"/>
      <c r="POS3275" s="53"/>
      <c r="POU3275" s="41"/>
      <c r="POV3275" s="40"/>
      <c r="POW3275" s="44"/>
      <c r="POX3275" s="62"/>
      <c r="POY3275" s="56"/>
      <c r="POZ3275" s="60"/>
      <c r="PPA3275" s="60"/>
      <c r="PPB3275" s="60"/>
      <c r="PPC3275" s="60"/>
      <c r="PPD3275" s="46"/>
      <c r="PPE3275" s="65"/>
      <c r="PPF3275" s="19"/>
      <c r="PPG3275" s="48"/>
      <c r="PPH3275" s="41"/>
      <c r="PPI3275" s="44"/>
      <c r="PPJ3275" s="18"/>
      <c r="PPK3275" s="16"/>
      <c r="PPL3275" s="36"/>
      <c r="PPM3275" s="36"/>
      <c r="PPN3275" s="36"/>
      <c r="PPO3275" s="36"/>
      <c r="PPP3275" s="36"/>
      <c r="PPQ3275" s="36"/>
      <c r="PPR3275" s="36"/>
      <c r="PPS3275" s="36"/>
      <c r="PPT3275" s="36"/>
      <c r="PPU3275" s="36"/>
      <c r="PPV3275" s="36"/>
      <c r="PPW3275" s="36"/>
      <c r="PPX3275" s="36"/>
      <c r="PPY3275" s="12"/>
      <c r="PPZ3275" s="12"/>
      <c r="PQA3275" s="12"/>
      <c r="PQB3275" s="53"/>
      <c r="PQD3275" s="41"/>
      <c r="PQE3275" s="40"/>
      <c r="PQF3275" s="44"/>
      <c r="PQG3275" s="62"/>
      <c r="PQH3275" s="56"/>
      <c r="PQI3275" s="60"/>
      <c r="PQJ3275" s="60"/>
      <c r="PQK3275" s="60"/>
      <c r="PQL3275" s="60"/>
      <c r="PQM3275" s="46"/>
      <c r="PQN3275" s="65"/>
      <c r="PQO3275" s="19"/>
      <c r="PQP3275" s="48"/>
      <c r="PQQ3275" s="41"/>
      <c r="PQR3275" s="44"/>
      <c r="PQS3275" s="18"/>
      <c r="PQT3275" s="16"/>
      <c r="PQU3275" s="36"/>
      <c r="PQV3275" s="36"/>
      <c r="PQW3275" s="36"/>
      <c r="PQX3275" s="36"/>
      <c r="PQY3275" s="36"/>
      <c r="PQZ3275" s="36"/>
      <c r="PRA3275" s="36"/>
      <c r="PRB3275" s="36"/>
      <c r="PRC3275" s="36"/>
      <c r="PRD3275" s="36"/>
      <c r="PRE3275" s="36"/>
      <c r="PRF3275" s="36"/>
      <c r="PRG3275" s="36"/>
      <c r="PRH3275" s="12"/>
      <c r="PRI3275" s="12"/>
      <c r="PRJ3275" s="12"/>
      <c r="PRK3275" s="53"/>
      <c r="PRM3275" s="41"/>
      <c r="PRN3275" s="40"/>
      <c r="PRO3275" s="44"/>
      <c r="PRP3275" s="62"/>
      <c r="PRQ3275" s="56"/>
      <c r="PRR3275" s="60"/>
      <c r="PRS3275" s="60"/>
      <c r="PRT3275" s="60"/>
      <c r="PRU3275" s="60"/>
      <c r="PRV3275" s="46"/>
      <c r="PRW3275" s="65"/>
      <c r="PRX3275" s="19"/>
      <c r="PRY3275" s="48"/>
      <c r="PRZ3275" s="41"/>
      <c r="PSA3275" s="44"/>
      <c r="PSB3275" s="18"/>
      <c r="PSC3275" s="16"/>
      <c r="PSD3275" s="36"/>
      <c r="PSE3275" s="36"/>
      <c r="PSF3275" s="36"/>
      <c r="PSG3275" s="36"/>
      <c r="PSH3275" s="36"/>
      <c r="PSI3275" s="36"/>
      <c r="PSJ3275" s="36"/>
      <c r="PSK3275" s="36"/>
      <c r="PSL3275" s="36"/>
      <c r="PSM3275" s="36"/>
      <c r="PSN3275" s="36"/>
      <c r="PSO3275" s="36"/>
      <c r="PSP3275" s="36"/>
      <c r="PSQ3275" s="12"/>
      <c r="PSR3275" s="12"/>
      <c r="PSS3275" s="12"/>
      <c r="PST3275" s="53"/>
      <c r="PSV3275" s="41"/>
      <c r="PSW3275" s="40"/>
      <c r="PSX3275" s="44"/>
      <c r="PSY3275" s="62"/>
      <c r="PSZ3275" s="56"/>
      <c r="PTA3275" s="60"/>
      <c r="PTB3275" s="60"/>
      <c r="PTC3275" s="60"/>
      <c r="PTD3275" s="60"/>
      <c r="PTE3275" s="46"/>
      <c r="PTF3275" s="65"/>
      <c r="PTG3275" s="19"/>
      <c r="PTH3275" s="48"/>
      <c r="PTI3275" s="41"/>
      <c r="PTJ3275" s="44"/>
      <c r="PTK3275" s="18"/>
      <c r="PTL3275" s="16"/>
      <c r="PTM3275" s="36"/>
      <c r="PTN3275" s="36"/>
      <c r="PTO3275" s="36"/>
      <c r="PTP3275" s="36"/>
      <c r="PTQ3275" s="36"/>
      <c r="PTR3275" s="36"/>
      <c r="PTS3275" s="36"/>
      <c r="PTT3275" s="36"/>
      <c r="PTU3275" s="36"/>
      <c r="PTV3275" s="36"/>
      <c r="PTW3275" s="36"/>
      <c r="PTX3275" s="36"/>
      <c r="PTY3275" s="36"/>
      <c r="PTZ3275" s="12"/>
      <c r="PUA3275" s="12"/>
      <c r="PUB3275" s="12"/>
      <c r="PUC3275" s="53"/>
      <c r="PUE3275" s="41"/>
      <c r="PUF3275" s="40"/>
      <c r="PUG3275" s="44"/>
      <c r="PUH3275" s="62"/>
      <c r="PUI3275" s="56"/>
      <c r="PUJ3275" s="60"/>
      <c r="PUK3275" s="60"/>
      <c r="PUL3275" s="60"/>
      <c r="PUM3275" s="60"/>
      <c r="PUN3275" s="46"/>
      <c r="PUO3275" s="65"/>
      <c r="PUP3275" s="19"/>
      <c r="PUQ3275" s="48"/>
      <c r="PUR3275" s="41"/>
      <c r="PUS3275" s="44"/>
      <c r="PUT3275" s="18"/>
      <c r="PUU3275" s="16"/>
      <c r="PUV3275" s="36"/>
      <c r="PUW3275" s="36"/>
      <c r="PUX3275" s="36"/>
      <c r="PUY3275" s="36"/>
      <c r="PUZ3275" s="36"/>
      <c r="PVA3275" s="36"/>
      <c r="PVB3275" s="36"/>
      <c r="PVC3275" s="36"/>
      <c r="PVD3275" s="36"/>
      <c r="PVE3275" s="36"/>
      <c r="PVF3275" s="36"/>
      <c r="PVG3275" s="36"/>
      <c r="PVH3275" s="36"/>
      <c r="PVI3275" s="12"/>
      <c r="PVJ3275" s="12"/>
      <c r="PVK3275" s="12"/>
      <c r="PVL3275" s="53"/>
      <c r="PVN3275" s="41"/>
      <c r="PVO3275" s="40"/>
      <c r="PVP3275" s="44"/>
      <c r="PVQ3275" s="62"/>
      <c r="PVR3275" s="56"/>
      <c r="PVS3275" s="60"/>
      <c r="PVT3275" s="60"/>
      <c r="PVU3275" s="60"/>
      <c r="PVV3275" s="60"/>
      <c r="PVW3275" s="46"/>
      <c r="PVX3275" s="65"/>
      <c r="PVY3275" s="19"/>
      <c r="PVZ3275" s="48"/>
      <c r="PWA3275" s="41"/>
      <c r="PWB3275" s="44"/>
      <c r="PWC3275" s="18"/>
      <c r="PWD3275" s="16"/>
      <c r="PWE3275" s="36"/>
      <c r="PWF3275" s="36"/>
      <c r="PWG3275" s="36"/>
      <c r="PWH3275" s="36"/>
      <c r="PWI3275" s="36"/>
      <c r="PWJ3275" s="36"/>
      <c r="PWK3275" s="36"/>
      <c r="PWL3275" s="36"/>
      <c r="PWM3275" s="36"/>
      <c r="PWN3275" s="36"/>
      <c r="PWO3275" s="36"/>
      <c r="PWP3275" s="36"/>
      <c r="PWQ3275" s="36"/>
      <c r="PWR3275" s="12"/>
      <c r="PWS3275" s="12"/>
      <c r="PWT3275" s="12"/>
      <c r="PWU3275" s="53"/>
      <c r="PWW3275" s="41"/>
      <c r="PWX3275" s="40"/>
      <c r="PWY3275" s="44"/>
      <c r="PWZ3275" s="62"/>
      <c r="PXA3275" s="56"/>
      <c r="PXB3275" s="60"/>
      <c r="PXC3275" s="60"/>
      <c r="PXD3275" s="60"/>
      <c r="PXE3275" s="60"/>
      <c r="PXF3275" s="46"/>
      <c r="PXG3275" s="65"/>
      <c r="PXH3275" s="19"/>
      <c r="PXI3275" s="48"/>
      <c r="PXJ3275" s="41"/>
      <c r="PXK3275" s="44"/>
      <c r="PXL3275" s="18"/>
      <c r="PXM3275" s="16"/>
      <c r="PXN3275" s="36"/>
      <c r="PXO3275" s="36"/>
      <c r="PXP3275" s="36"/>
      <c r="PXQ3275" s="36"/>
      <c r="PXR3275" s="36"/>
      <c r="PXS3275" s="36"/>
      <c r="PXT3275" s="36"/>
      <c r="PXU3275" s="36"/>
      <c r="PXV3275" s="36"/>
      <c r="PXW3275" s="36"/>
      <c r="PXX3275" s="36"/>
      <c r="PXY3275" s="36"/>
      <c r="PXZ3275" s="36"/>
      <c r="PYA3275" s="12"/>
      <c r="PYB3275" s="12"/>
      <c r="PYC3275" s="12"/>
      <c r="PYD3275" s="53"/>
      <c r="PYF3275" s="41"/>
      <c r="PYG3275" s="40"/>
      <c r="PYH3275" s="44"/>
      <c r="PYI3275" s="62"/>
      <c r="PYJ3275" s="56"/>
      <c r="PYK3275" s="60"/>
      <c r="PYL3275" s="60"/>
      <c r="PYM3275" s="60"/>
      <c r="PYN3275" s="60"/>
      <c r="PYO3275" s="46"/>
      <c r="PYP3275" s="65"/>
      <c r="PYQ3275" s="19"/>
      <c r="PYR3275" s="48"/>
      <c r="PYS3275" s="41"/>
      <c r="PYT3275" s="44"/>
      <c r="PYU3275" s="18"/>
      <c r="PYV3275" s="16"/>
      <c r="PYW3275" s="36"/>
      <c r="PYX3275" s="36"/>
      <c r="PYY3275" s="36"/>
      <c r="PYZ3275" s="36"/>
      <c r="PZA3275" s="36"/>
      <c r="PZB3275" s="36"/>
      <c r="PZC3275" s="36"/>
      <c r="PZD3275" s="36"/>
      <c r="PZE3275" s="36"/>
      <c r="PZF3275" s="36"/>
      <c r="PZG3275" s="36"/>
      <c r="PZH3275" s="36"/>
      <c r="PZI3275" s="36"/>
      <c r="PZJ3275" s="12"/>
      <c r="PZK3275" s="12"/>
      <c r="PZL3275" s="12"/>
      <c r="PZM3275" s="53"/>
      <c r="PZO3275" s="41"/>
      <c r="PZP3275" s="40"/>
      <c r="PZQ3275" s="44"/>
      <c r="PZR3275" s="62"/>
      <c r="PZS3275" s="56"/>
      <c r="PZT3275" s="60"/>
      <c r="PZU3275" s="60"/>
      <c r="PZV3275" s="60"/>
      <c r="PZW3275" s="60"/>
      <c r="PZX3275" s="46"/>
      <c r="PZY3275" s="65"/>
      <c r="PZZ3275" s="19"/>
      <c r="QAA3275" s="48"/>
      <c r="QAB3275" s="41"/>
      <c r="QAC3275" s="44"/>
      <c r="QAD3275" s="18"/>
      <c r="QAE3275" s="16"/>
      <c r="QAF3275" s="36"/>
      <c r="QAG3275" s="36"/>
      <c r="QAH3275" s="36"/>
      <c r="QAI3275" s="36"/>
      <c r="QAJ3275" s="36"/>
      <c r="QAK3275" s="36"/>
      <c r="QAL3275" s="36"/>
      <c r="QAM3275" s="36"/>
      <c r="QAN3275" s="36"/>
      <c r="QAO3275" s="36"/>
      <c r="QAP3275" s="36"/>
      <c r="QAQ3275" s="36"/>
      <c r="QAR3275" s="36"/>
      <c r="QAS3275" s="12"/>
      <c r="QAT3275" s="12"/>
      <c r="QAU3275" s="12"/>
      <c r="QAV3275" s="53"/>
      <c r="QAX3275" s="41"/>
      <c r="QAY3275" s="40"/>
      <c r="QAZ3275" s="44"/>
      <c r="QBA3275" s="62"/>
      <c r="QBB3275" s="56"/>
      <c r="QBC3275" s="60"/>
      <c r="QBD3275" s="60"/>
      <c r="QBE3275" s="60"/>
      <c r="QBF3275" s="60"/>
      <c r="QBG3275" s="46"/>
      <c r="QBH3275" s="65"/>
      <c r="QBI3275" s="19"/>
      <c r="QBJ3275" s="48"/>
      <c r="QBK3275" s="41"/>
      <c r="QBL3275" s="44"/>
      <c r="QBM3275" s="18"/>
      <c r="QBN3275" s="16"/>
      <c r="QBO3275" s="36"/>
      <c r="QBP3275" s="36"/>
      <c r="QBQ3275" s="36"/>
      <c r="QBR3275" s="36"/>
      <c r="QBS3275" s="36"/>
      <c r="QBT3275" s="36"/>
      <c r="QBU3275" s="36"/>
      <c r="QBV3275" s="36"/>
      <c r="QBW3275" s="36"/>
      <c r="QBX3275" s="36"/>
      <c r="QBY3275" s="36"/>
      <c r="QBZ3275" s="36"/>
      <c r="QCA3275" s="36"/>
      <c r="QCB3275" s="12"/>
      <c r="QCC3275" s="12"/>
      <c r="QCD3275" s="12"/>
      <c r="QCE3275" s="53"/>
      <c r="QCG3275" s="41"/>
      <c r="QCH3275" s="40"/>
      <c r="QCI3275" s="44"/>
      <c r="QCJ3275" s="62"/>
      <c r="QCK3275" s="56"/>
      <c r="QCL3275" s="60"/>
      <c r="QCM3275" s="60"/>
      <c r="QCN3275" s="60"/>
      <c r="QCO3275" s="60"/>
      <c r="QCP3275" s="46"/>
      <c r="QCQ3275" s="65"/>
      <c r="QCR3275" s="19"/>
      <c r="QCS3275" s="48"/>
      <c r="QCT3275" s="41"/>
      <c r="QCU3275" s="44"/>
      <c r="QCV3275" s="18"/>
      <c r="QCW3275" s="16"/>
      <c r="QCX3275" s="36"/>
      <c r="QCY3275" s="36"/>
      <c r="QCZ3275" s="36"/>
      <c r="QDA3275" s="36"/>
      <c r="QDB3275" s="36"/>
      <c r="QDC3275" s="36"/>
      <c r="QDD3275" s="36"/>
      <c r="QDE3275" s="36"/>
      <c r="QDF3275" s="36"/>
      <c r="QDG3275" s="36"/>
      <c r="QDH3275" s="36"/>
      <c r="QDI3275" s="36"/>
      <c r="QDJ3275" s="36"/>
      <c r="QDK3275" s="12"/>
      <c r="QDL3275" s="12"/>
      <c r="QDM3275" s="12"/>
      <c r="QDN3275" s="53"/>
      <c r="QDP3275" s="41"/>
      <c r="QDQ3275" s="40"/>
      <c r="QDR3275" s="44"/>
      <c r="QDS3275" s="62"/>
      <c r="QDT3275" s="56"/>
      <c r="QDU3275" s="60"/>
      <c r="QDV3275" s="60"/>
      <c r="QDW3275" s="60"/>
      <c r="QDX3275" s="60"/>
      <c r="QDY3275" s="46"/>
      <c r="QDZ3275" s="65"/>
      <c r="QEA3275" s="19"/>
      <c r="QEB3275" s="48"/>
      <c r="QEC3275" s="41"/>
      <c r="QED3275" s="44"/>
      <c r="QEE3275" s="18"/>
      <c r="QEF3275" s="16"/>
      <c r="QEG3275" s="36"/>
      <c r="QEH3275" s="36"/>
      <c r="QEI3275" s="36"/>
      <c r="QEJ3275" s="36"/>
      <c r="QEK3275" s="36"/>
      <c r="QEL3275" s="36"/>
      <c r="QEM3275" s="36"/>
      <c r="QEN3275" s="36"/>
      <c r="QEO3275" s="36"/>
      <c r="QEP3275" s="36"/>
      <c r="QEQ3275" s="36"/>
      <c r="QER3275" s="36"/>
      <c r="QES3275" s="36"/>
      <c r="QET3275" s="12"/>
      <c r="QEU3275" s="12"/>
      <c r="QEV3275" s="12"/>
      <c r="QEW3275" s="53"/>
      <c r="QEY3275" s="41"/>
      <c r="QEZ3275" s="40"/>
      <c r="QFA3275" s="44"/>
      <c r="QFB3275" s="62"/>
      <c r="QFC3275" s="56"/>
      <c r="QFD3275" s="60"/>
      <c r="QFE3275" s="60"/>
      <c r="QFF3275" s="60"/>
      <c r="QFG3275" s="60"/>
      <c r="QFH3275" s="46"/>
      <c r="QFI3275" s="65"/>
      <c r="QFJ3275" s="19"/>
      <c r="QFK3275" s="48"/>
      <c r="QFL3275" s="41"/>
      <c r="QFM3275" s="44"/>
      <c r="QFN3275" s="18"/>
      <c r="QFO3275" s="16"/>
      <c r="QFP3275" s="36"/>
      <c r="QFQ3275" s="36"/>
      <c r="QFR3275" s="36"/>
      <c r="QFS3275" s="36"/>
      <c r="QFT3275" s="36"/>
      <c r="QFU3275" s="36"/>
      <c r="QFV3275" s="36"/>
      <c r="QFW3275" s="36"/>
      <c r="QFX3275" s="36"/>
      <c r="QFY3275" s="36"/>
      <c r="QFZ3275" s="36"/>
      <c r="QGA3275" s="36"/>
      <c r="QGB3275" s="36"/>
      <c r="QGC3275" s="12"/>
      <c r="QGD3275" s="12"/>
      <c r="QGE3275" s="12"/>
      <c r="QGF3275" s="53"/>
      <c r="QGH3275" s="41"/>
      <c r="QGI3275" s="40"/>
      <c r="QGJ3275" s="44"/>
      <c r="QGK3275" s="62"/>
      <c r="QGL3275" s="56"/>
      <c r="QGM3275" s="60"/>
      <c r="QGN3275" s="60"/>
      <c r="QGO3275" s="60"/>
      <c r="QGP3275" s="60"/>
      <c r="QGQ3275" s="46"/>
      <c r="QGR3275" s="65"/>
      <c r="QGS3275" s="19"/>
      <c r="QGT3275" s="48"/>
      <c r="QGU3275" s="41"/>
      <c r="QGV3275" s="44"/>
      <c r="QGW3275" s="18"/>
      <c r="QGX3275" s="16"/>
      <c r="QGY3275" s="36"/>
      <c r="QGZ3275" s="36"/>
      <c r="QHA3275" s="36"/>
      <c r="QHB3275" s="36"/>
      <c r="QHC3275" s="36"/>
      <c r="QHD3275" s="36"/>
      <c r="QHE3275" s="36"/>
      <c r="QHF3275" s="36"/>
      <c r="QHG3275" s="36"/>
      <c r="QHH3275" s="36"/>
      <c r="QHI3275" s="36"/>
      <c r="QHJ3275" s="36"/>
      <c r="QHK3275" s="36"/>
      <c r="QHL3275" s="12"/>
      <c r="QHM3275" s="12"/>
      <c r="QHN3275" s="12"/>
      <c r="QHO3275" s="53"/>
      <c r="QHQ3275" s="41"/>
      <c r="QHR3275" s="40"/>
      <c r="QHS3275" s="44"/>
      <c r="QHT3275" s="62"/>
      <c r="QHU3275" s="56"/>
      <c r="QHV3275" s="60"/>
      <c r="QHW3275" s="60"/>
      <c r="QHX3275" s="60"/>
      <c r="QHY3275" s="60"/>
      <c r="QHZ3275" s="46"/>
      <c r="QIA3275" s="65"/>
      <c r="QIB3275" s="19"/>
      <c r="QIC3275" s="48"/>
      <c r="QID3275" s="41"/>
      <c r="QIE3275" s="44"/>
      <c r="QIF3275" s="18"/>
      <c r="QIG3275" s="16"/>
      <c r="QIH3275" s="36"/>
      <c r="QII3275" s="36"/>
      <c r="QIJ3275" s="36"/>
      <c r="QIK3275" s="36"/>
      <c r="QIL3275" s="36"/>
      <c r="QIM3275" s="36"/>
      <c r="QIN3275" s="36"/>
      <c r="QIO3275" s="36"/>
      <c r="QIP3275" s="36"/>
      <c r="QIQ3275" s="36"/>
      <c r="QIR3275" s="36"/>
      <c r="QIS3275" s="36"/>
      <c r="QIT3275" s="36"/>
      <c r="QIU3275" s="12"/>
      <c r="QIV3275" s="12"/>
      <c r="QIW3275" s="12"/>
      <c r="QIX3275" s="53"/>
      <c r="QIZ3275" s="41"/>
      <c r="QJA3275" s="40"/>
      <c r="QJB3275" s="44"/>
      <c r="QJC3275" s="62"/>
      <c r="QJD3275" s="56"/>
      <c r="QJE3275" s="60"/>
      <c r="QJF3275" s="60"/>
      <c r="QJG3275" s="60"/>
      <c r="QJH3275" s="60"/>
      <c r="QJI3275" s="46"/>
      <c r="QJJ3275" s="65"/>
      <c r="QJK3275" s="19"/>
      <c r="QJL3275" s="48"/>
      <c r="QJM3275" s="41"/>
      <c r="QJN3275" s="44"/>
      <c r="QJO3275" s="18"/>
      <c r="QJP3275" s="16"/>
      <c r="QJQ3275" s="36"/>
      <c r="QJR3275" s="36"/>
      <c r="QJS3275" s="36"/>
      <c r="QJT3275" s="36"/>
      <c r="QJU3275" s="36"/>
      <c r="QJV3275" s="36"/>
      <c r="QJW3275" s="36"/>
      <c r="QJX3275" s="36"/>
      <c r="QJY3275" s="36"/>
      <c r="QJZ3275" s="36"/>
      <c r="QKA3275" s="36"/>
      <c r="QKB3275" s="36"/>
      <c r="QKC3275" s="36"/>
      <c r="QKD3275" s="12"/>
      <c r="QKE3275" s="12"/>
      <c r="QKF3275" s="12"/>
      <c r="QKG3275" s="53"/>
      <c r="QKI3275" s="41"/>
      <c r="QKJ3275" s="40"/>
      <c r="QKK3275" s="44"/>
      <c r="QKL3275" s="62"/>
      <c r="QKM3275" s="56"/>
      <c r="QKN3275" s="60"/>
      <c r="QKO3275" s="60"/>
      <c r="QKP3275" s="60"/>
      <c r="QKQ3275" s="60"/>
      <c r="QKR3275" s="46"/>
      <c r="QKS3275" s="65"/>
      <c r="QKT3275" s="19"/>
      <c r="QKU3275" s="48"/>
      <c r="QKV3275" s="41"/>
      <c r="QKW3275" s="44"/>
      <c r="QKX3275" s="18"/>
      <c r="QKY3275" s="16"/>
      <c r="QKZ3275" s="36"/>
      <c r="QLA3275" s="36"/>
      <c r="QLB3275" s="36"/>
      <c r="QLC3275" s="36"/>
      <c r="QLD3275" s="36"/>
      <c r="QLE3275" s="36"/>
      <c r="QLF3275" s="36"/>
      <c r="QLG3275" s="36"/>
      <c r="QLH3275" s="36"/>
      <c r="QLI3275" s="36"/>
      <c r="QLJ3275" s="36"/>
      <c r="QLK3275" s="36"/>
      <c r="QLL3275" s="36"/>
      <c r="QLM3275" s="12"/>
      <c r="QLN3275" s="12"/>
      <c r="QLO3275" s="12"/>
      <c r="QLP3275" s="53"/>
      <c r="QLR3275" s="41"/>
      <c r="QLS3275" s="40"/>
      <c r="QLT3275" s="44"/>
      <c r="QLU3275" s="62"/>
      <c r="QLV3275" s="56"/>
      <c r="QLW3275" s="60"/>
      <c r="QLX3275" s="60"/>
      <c r="QLY3275" s="60"/>
      <c r="QLZ3275" s="60"/>
      <c r="QMA3275" s="46"/>
      <c r="QMB3275" s="65"/>
      <c r="QMC3275" s="19"/>
      <c r="QMD3275" s="48"/>
      <c r="QME3275" s="41"/>
      <c r="QMF3275" s="44"/>
      <c r="QMG3275" s="18"/>
      <c r="QMH3275" s="16"/>
      <c r="QMI3275" s="36"/>
      <c r="QMJ3275" s="36"/>
      <c r="QMK3275" s="36"/>
      <c r="QML3275" s="36"/>
      <c r="QMM3275" s="36"/>
      <c r="QMN3275" s="36"/>
      <c r="QMO3275" s="36"/>
      <c r="QMP3275" s="36"/>
      <c r="QMQ3275" s="36"/>
      <c r="QMR3275" s="36"/>
      <c r="QMS3275" s="36"/>
      <c r="QMT3275" s="36"/>
      <c r="QMU3275" s="36"/>
      <c r="QMV3275" s="12"/>
      <c r="QMW3275" s="12"/>
      <c r="QMX3275" s="12"/>
      <c r="QMY3275" s="53"/>
      <c r="QNA3275" s="41"/>
      <c r="QNB3275" s="40"/>
      <c r="QNC3275" s="44"/>
      <c r="QND3275" s="62"/>
      <c r="QNE3275" s="56"/>
      <c r="QNF3275" s="60"/>
      <c r="QNG3275" s="60"/>
      <c r="QNH3275" s="60"/>
      <c r="QNI3275" s="60"/>
      <c r="QNJ3275" s="46"/>
      <c r="QNK3275" s="65"/>
      <c r="QNL3275" s="19"/>
      <c r="QNM3275" s="48"/>
      <c r="QNN3275" s="41"/>
      <c r="QNO3275" s="44"/>
      <c r="QNP3275" s="18"/>
      <c r="QNQ3275" s="16"/>
      <c r="QNR3275" s="36"/>
      <c r="QNS3275" s="36"/>
      <c r="QNT3275" s="36"/>
      <c r="QNU3275" s="36"/>
      <c r="QNV3275" s="36"/>
      <c r="QNW3275" s="36"/>
      <c r="QNX3275" s="36"/>
      <c r="QNY3275" s="36"/>
      <c r="QNZ3275" s="36"/>
      <c r="QOA3275" s="36"/>
      <c r="QOB3275" s="36"/>
      <c r="QOC3275" s="36"/>
      <c r="QOD3275" s="36"/>
      <c r="QOE3275" s="12"/>
      <c r="QOF3275" s="12"/>
      <c r="QOG3275" s="12"/>
      <c r="QOH3275" s="53"/>
      <c r="QOJ3275" s="41"/>
      <c r="QOK3275" s="40"/>
      <c r="QOL3275" s="44"/>
      <c r="QOM3275" s="62"/>
      <c r="QON3275" s="56"/>
      <c r="QOO3275" s="60"/>
      <c r="QOP3275" s="60"/>
      <c r="QOQ3275" s="60"/>
      <c r="QOR3275" s="60"/>
      <c r="QOS3275" s="46"/>
      <c r="QOT3275" s="65"/>
      <c r="QOU3275" s="19"/>
      <c r="QOV3275" s="48"/>
      <c r="QOW3275" s="41"/>
      <c r="QOX3275" s="44"/>
      <c r="QOY3275" s="18"/>
      <c r="QOZ3275" s="16"/>
      <c r="QPA3275" s="36"/>
      <c r="QPB3275" s="36"/>
      <c r="QPC3275" s="36"/>
      <c r="QPD3275" s="36"/>
      <c r="QPE3275" s="36"/>
      <c r="QPF3275" s="36"/>
      <c r="QPG3275" s="36"/>
      <c r="QPH3275" s="36"/>
      <c r="QPI3275" s="36"/>
      <c r="QPJ3275" s="36"/>
      <c r="QPK3275" s="36"/>
      <c r="QPL3275" s="36"/>
      <c r="QPM3275" s="36"/>
      <c r="QPN3275" s="12"/>
      <c r="QPO3275" s="12"/>
      <c r="QPP3275" s="12"/>
      <c r="QPQ3275" s="53"/>
      <c r="QPS3275" s="41"/>
      <c r="QPT3275" s="40"/>
      <c r="QPU3275" s="44"/>
      <c r="QPV3275" s="62"/>
      <c r="QPW3275" s="56"/>
      <c r="QPX3275" s="60"/>
      <c r="QPY3275" s="60"/>
      <c r="QPZ3275" s="60"/>
      <c r="QQA3275" s="60"/>
      <c r="QQB3275" s="46"/>
      <c r="QQC3275" s="65"/>
      <c r="QQD3275" s="19"/>
      <c r="QQE3275" s="48"/>
      <c r="QQF3275" s="41"/>
      <c r="QQG3275" s="44"/>
      <c r="QQH3275" s="18"/>
      <c r="QQI3275" s="16"/>
      <c r="QQJ3275" s="36"/>
      <c r="QQK3275" s="36"/>
      <c r="QQL3275" s="36"/>
      <c r="QQM3275" s="36"/>
      <c r="QQN3275" s="36"/>
      <c r="QQO3275" s="36"/>
      <c r="QQP3275" s="36"/>
      <c r="QQQ3275" s="36"/>
      <c r="QQR3275" s="36"/>
      <c r="QQS3275" s="36"/>
      <c r="QQT3275" s="36"/>
      <c r="QQU3275" s="36"/>
      <c r="QQV3275" s="36"/>
      <c r="QQW3275" s="12"/>
      <c r="QQX3275" s="12"/>
      <c r="QQY3275" s="12"/>
      <c r="QQZ3275" s="53"/>
      <c r="QRB3275" s="41"/>
      <c r="QRC3275" s="40"/>
      <c r="QRD3275" s="44"/>
      <c r="QRE3275" s="62"/>
      <c r="QRF3275" s="56"/>
      <c r="QRG3275" s="60"/>
      <c r="QRH3275" s="60"/>
      <c r="QRI3275" s="60"/>
      <c r="QRJ3275" s="60"/>
      <c r="QRK3275" s="46"/>
      <c r="QRL3275" s="65"/>
      <c r="QRM3275" s="19"/>
      <c r="QRN3275" s="48"/>
      <c r="QRO3275" s="41"/>
      <c r="QRP3275" s="44"/>
      <c r="QRQ3275" s="18"/>
      <c r="QRR3275" s="16"/>
      <c r="QRS3275" s="36"/>
      <c r="QRT3275" s="36"/>
      <c r="QRU3275" s="36"/>
      <c r="QRV3275" s="36"/>
      <c r="QRW3275" s="36"/>
      <c r="QRX3275" s="36"/>
      <c r="QRY3275" s="36"/>
      <c r="QRZ3275" s="36"/>
      <c r="QSA3275" s="36"/>
      <c r="QSB3275" s="36"/>
      <c r="QSC3275" s="36"/>
      <c r="QSD3275" s="36"/>
      <c r="QSE3275" s="36"/>
      <c r="QSF3275" s="12"/>
      <c r="QSG3275" s="12"/>
      <c r="QSH3275" s="12"/>
      <c r="QSI3275" s="53"/>
      <c r="QSK3275" s="41"/>
      <c r="QSL3275" s="40"/>
      <c r="QSM3275" s="44"/>
      <c r="QSN3275" s="62"/>
      <c r="QSO3275" s="56"/>
      <c r="QSP3275" s="60"/>
      <c r="QSQ3275" s="60"/>
      <c r="QSR3275" s="60"/>
      <c r="QSS3275" s="60"/>
      <c r="QST3275" s="46"/>
      <c r="QSU3275" s="65"/>
      <c r="QSV3275" s="19"/>
      <c r="QSW3275" s="48"/>
      <c r="QSX3275" s="41"/>
      <c r="QSY3275" s="44"/>
      <c r="QSZ3275" s="18"/>
      <c r="QTA3275" s="16"/>
      <c r="QTB3275" s="36"/>
      <c r="QTC3275" s="36"/>
      <c r="QTD3275" s="36"/>
      <c r="QTE3275" s="36"/>
      <c r="QTF3275" s="36"/>
      <c r="QTG3275" s="36"/>
      <c r="QTH3275" s="36"/>
      <c r="QTI3275" s="36"/>
      <c r="QTJ3275" s="36"/>
      <c r="QTK3275" s="36"/>
      <c r="QTL3275" s="36"/>
      <c r="QTM3275" s="36"/>
      <c r="QTN3275" s="36"/>
      <c r="QTO3275" s="12"/>
      <c r="QTP3275" s="12"/>
      <c r="QTQ3275" s="12"/>
      <c r="QTR3275" s="53"/>
      <c r="QTT3275" s="41"/>
      <c r="QTU3275" s="40"/>
      <c r="QTV3275" s="44"/>
      <c r="QTW3275" s="62"/>
      <c r="QTX3275" s="56"/>
      <c r="QTY3275" s="60"/>
      <c r="QTZ3275" s="60"/>
      <c r="QUA3275" s="60"/>
      <c r="QUB3275" s="60"/>
      <c r="QUC3275" s="46"/>
      <c r="QUD3275" s="65"/>
      <c r="QUE3275" s="19"/>
      <c r="QUF3275" s="48"/>
      <c r="QUG3275" s="41"/>
      <c r="QUH3275" s="44"/>
      <c r="QUI3275" s="18"/>
      <c r="QUJ3275" s="16"/>
      <c r="QUK3275" s="36"/>
      <c r="QUL3275" s="36"/>
      <c r="QUM3275" s="36"/>
      <c r="QUN3275" s="36"/>
      <c r="QUO3275" s="36"/>
      <c r="QUP3275" s="36"/>
      <c r="QUQ3275" s="36"/>
      <c r="QUR3275" s="36"/>
      <c r="QUS3275" s="36"/>
      <c r="QUT3275" s="36"/>
      <c r="QUU3275" s="36"/>
      <c r="QUV3275" s="36"/>
      <c r="QUW3275" s="36"/>
      <c r="QUX3275" s="12"/>
      <c r="QUY3275" s="12"/>
      <c r="QUZ3275" s="12"/>
      <c r="QVA3275" s="53"/>
      <c r="QVC3275" s="41"/>
      <c r="QVD3275" s="40"/>
      <c r="QVE3275" s="44"/>
      <c r="QVF3275" s="62"/>
      <c r="QVG3275" s="56"/>
      <c r="QVH3275" s="60"/>
      <c r="QVI3275" s="60"/>
      <c r="QVJ3275" s="60"/>
      <c r="QVK3275" s="60"/>
      <c r="QVL3275" s="46"/>
      <c r="QVM3275" s="65"/>
      <c r="QVN3275" s="19"/>
      <c r="QVO3275" s="48"/>
      <c r="QVP3275" s="41"/>
      <c r="QVQ3275" s="44"/>
      <c r="QVR3275" s="18"/>
      <c r="QVS3275" s="16"/>
      <c r="QVT3275" s="36"/>
      <c r="QVU3275" s="36"/>
      <c r="QVV3275" s="36"/>
      <c r="QVW3275" s="36"/>
      <c r="QVX3275" s="36"/>
      <c r="QVY3275" s="36"/>
      <c r="QVZ3275" s="36"/>
      <c r="QWA3275" s="36"/>
      <c r="QWB3275" s="36"/>
      <c r="QWC3275" s="36"/>
      <c r="QWD3275" s="36"/>
      <c r="QWE3275" s="36"/>
      <c r="QWF3275" s="36"/>
      <c r="QWG3275" s="12"/>
      <c r="QWH3275" s="12"/>
      <c r="QWI3275" s="12"/>
      <c r="QWJ3275" s="53"/>
      <c r="QWL3275" s="41"/>
      <c r="QWM3275" s="40"/>
      <c r="QWN3275" s="44"/>
      <c r="QWO3275" s="62"/>
      <c r="QWP3275" s="56"/>
      <c r="QWQ3275" s="60"/>
      <c r="QWR3275" s="60"/>
      <c r="QWS3275" s="60"/>
      <c r="QWT3275" s="60"/>
      <c r="QWU3275" s="46"/>
      <c r="QWV3275" s="65"/>
      <c r="QWW3275" s="19"/>
      <c r="QWX3275" s="48"/>
      <c r="QWY3275" s="41"/>
      <c r="QWZ3275" s="44"/>
      <c r="QXA3275" s="18"/>
      <c r="QXB3275" s="16"/>
      <c r="QXC3275" s="36"/>
      <c r="QXD3275" s="36"/>
      <c r="QXE3275" s="36"/>
      <c r="QXF3275" s="36"/>
      <c r="QXG3275" s="36"/>
      <c r="QXH3275" s="36"/>
      <c r="QXI3275" s="36"/>
      <c r="QXJ3275" s="36"/>
      <c r="QXK3275" s="36"/>
      <c r="QXL3275" s="36"/>
      <c r="QXM3275" s="36"/>
      <c r="QXN3275" s="36"/>
      <c r="QXO3275" s="36"/>
      <c r="QXP3275" s="12"/>
      <c r="QXQ3275" s="12"/>
      <c r="QXR3275" s="12"/>
      <c r="QXS3275" s="53"/>
      <c r="QXU3275" s="41"/>
      <c r="QXV3275" s="40"/>
      <c r="QXW3275" s="44"/>
      <c r="QXX3275" s="62"/>
      <c r="QXY3275" s="56"/>
      <c r="QXZ3275" s="60"/>
      <c r="QYA3275" s="60"/>
      <c r="QYB3275" s="60"/>
      <c r="QYC3275" s="60"/>
      <c r="QYD3275" s="46"/>
      <c r="QYE3275" s="65"/>
      <c r="QYF3275" s="19"/>
      <c r="QYG3275" s="48"/>
      <c r="QYH3275" s="41"/>
      <c r="QYI3275" s="44"/>
      <c r="QYJ3275" s="18"/>
      <c r="QYK3275" s="16"/>
      <c r="QYL3275" s="36"/>
      <c r="QYM3275" s="36"/>
      <c r="QYN3275" s="36"/>
      <c r="QYO3275" s="36"/>
      <c r="QYP3275" s="36"/>
      <c r="QYQ3275" s="36"/>
      <c r="QYR3275" s="36"/>
      <c r="QYS3275" s="36"/>
      <c r="QYT3275" s="36"/>
      <c r="QYU3275" s="36"/>
      <c r="QYV3275" s="36"/>
      <c r="QYW3275" s="36"/>
      <c r="QYX3275" s="36"/>
      <c r="QYY3275" s="12"/>
      <c r="QYZ3275" s="12"/>
      <c r="QZA3275" s="12"/>
      <c r="QZB3275" s="53"/>
      <c r="QZD3275" s="41"/>
      <c r="QZE3275" s="40"/>
      <c r="QZF3275" s="44"/>
      <c r="QZG3275" s="62"/>
      <c r="QZH3275" s="56"/>
      <c r="QZI3275" s="60"/>
      <c r="QZJ3275" s="60"/>
      <c r="QZK3275" s="60"/>
      <c r="QZL3275" s="60"/>
      <c r="QZM3275" s="46"/>
      <c r="QZN3275" s="65"/>
      <c r="QZO3275" s="19"/>
      <c r="QZP3275" s="48"/>
      <c r="QZQ3275" s="41"/>
      <c r="QZR3275" s="44"/>
      <c r="QZS3275" s="18"/>
      <c r="QZT3275" s="16"/>
      <c r="QZU3275" s="36"/>
      <c r="QZV3275" s="36"/>
      <c r="QZW3275" s="36"/>
      <c r="QZX3275" s="36"/>
      <c r="QZY3275" s="36"/>
      <c r="QZZ3275" s="36"/>
      <c r="RAA3275" s="36"/>
      <c r="RAB3275" s="36"/>
      <c r="RAC3275" s="36"/>
      <c r="RAD3275" s="36"/>
      <c r="RAE3275" s="36"/>
      <c r="RAF3275" s="36"/>
      <c r="RAG3275" s="36"/>
      <c r="RAH3275" s="12"/>
      <c r="RAI3275" s="12"/>
      <c r="RAJ3275" s="12"/>
      <c r="RAK3275" s="53"/>
      <c r="RAM3275" s="41"/>
      <c r="RAN3275" s="40"/>
      <c r="RAO3275" s="44"/>
      <c r="RAP3275" s="62"/>
      <c r="RAQ3275" s="56"/>
      <c r="RAR3275" s="60"/>
      <c r="RAS3275" s="60"/>
      <c r="RAT3275" s="60"/>
      <c r="RAU3275" s="60"/>
      <c r="RAV3275" s="46"/>
      <c r="RAW3275" s="65"/>
      <c r="RAX3275" s="19"/>
      <c r="RAY3275" s="48"/>
      <c r="RAZ3275" s="41"/>
      <c r="RBA3275" s="44"/>
      <c r="RBB3275" s="18"/>
      <c r="RBC3275" s="16"/>
      <c r="RBD3275" s="36"/>
      <c r="RBE3275" s="36"/>
      <c r="RBF3275" s="36"/>
      <c r="RBG3275" s="36"/>
      <c r="RBH3275" s="36"/>
      <c r="RBI3275" s="36"/>
      <c r="RBJ3275" s="36"/>
      <c r="RBK3275" s="36"/>
      <c r="RBL3275" s="36"/>
      <c r="RBM3275" s="36"/>
      <c r="RBN3275" s="36"/>
      <c r="RBO3275" s="36"/>
      <c r="RBP3275" s="36"/>
      <c r="RBQ3275" s="12"/>
      <c r="RBR3275" s="12"/>
      <c r="RBS3275" s="12"/>
      <c r="RBT3275" s="53"/>
      <c r="RBV3275" s="41"/>
      <c r="RBW3275" s="40"/>
      <c r="RBX3275" s="44"/>
      <c r="RBY3275" s="62"/>
      <c r="RBZ3275" s="56"/>
      <c r="RCA3275" s="60"/>
      <c r="RCB3275" s="60"/>
      <c r="RCC3275" s="60"/>
      <c r="RCD3275" s="60"/>
      <c r="RCE3275" s="46"/>
      <c r="RCF3275" s="65"/>
      <c r="RCG3275" s="19"/>
      <c r="RCH3275" s="48"/>
      <c r="RCI3275" s="41"/>
      <c r="RCJ3275" s="44"/>
      <c r="RCK3275" s="18"/>
      <c r="RCL3275" s="16"/>
      <c r="RCM3275" s="36"/>
      <c r="RCN3275" s="36"/>
      <c r="RCO3275" s="36"/>
      <c r="RCP3275" s="36"/>
      <c r="RCQ3275" s="36"/>
      <c r="RCR3275" s="36"/>
      <c r="RCS3275" s="36"/>
      <c r="RCT3275" s="36"/>
      <c r="RCU3275" s="36"/>
      <c r="RCV3275" s="36"/>
      <c r="RCW3275" s="36"/>
      <c r="RCX3275" s="36"/>
      <c r="RCY3275" s="36"/>
      <c r="RCZ3275" s="12"/>
      <c r="RDA3275" s="12"/>
      <c r="RDB3275" s="12"/>
      <c r="RDC3275" s="53"/>
      <c r="RDE3275" s="41"/>
      <c r="RDF3275" s="40"/>
      <c r="RDG3275" s="44"/>
      <c r="RDH3275" s="62"/>
      <c r="RDI3275" s="56"/>
      <c r="RDJ3275" s="60"/>
      <c r="RDK3275" s="60"/>
      <c r="RDL3275" s="60"/>
      <c r="RDM3275" s="60"/>
      <c r="RDN3275" s="46"/>
      <c r="RDO3275" s="65"/>
      <c r="RDP3275" s="19"/>
      <c r="RDQ3275" s="48"/>
      <c r="RDR3275" s="41"/>
      <c r="RDS3275" s="44"/>
      <c r="RDT3275" s="18"/>
      <c r="RDU3275" s="16"/>
      <c r="RDV3275" s="36"/>
      <c r="RDW3275" s="36"/>
      <c r="RDX3275" s="36"/>
      <c r="RDY3275" s="36"/>
      <c r="RDZ3275" s="36"/>
      <c r="REA3275" s="36"/>
      <c r="REB3275" s="36"/>
      <c r="REC3275" s="36"/>
      <c r="RED3275" s="36"/>
      <c r="REE3275" s="36"/>
      <c r="REF3275" s="36"/>
      <c r="REG3275" s="36"/>
      <c r="REH3275" s="36"/>
      <c r="REI3275" s="12"/>
      <c r="REJ3275" s="12"/>
      <c r="REK3275" s="12"/>
      <c r="REL3275" s="53"/>
      <c r="REN3275" s="41"/>
      <c r="REO3275" s="40"/>
      <c r="REP3275" s="44"/>
      <c r="REQ3275" s="62"/>
      <c r="RER3275" s="56"/>
      <c r="RES3275" s="60"/>
      <c r="RET3275" s="60"/>
      <c r="REU3275" s="60"/>
      <c r="REV3275" s="60"/>
      <c r="REW3275" s="46"/>
      <c r="REX3275" s="65"/>
      <c r="REY3275" s="19"/>
      <c r="REZ3275" s="48"/>
      <c r="RFA3275" s="41"/>
      <c r="RFB3275" s="44"/>
      <c r="RFC3275" s="18"/>
      <c r="RFD3275" s="16"/>
      <c r="RFE3275" s="36"/>
      <c r="RFF3275" s="36"/>
      <c r="RFG3275" s="36"/>
      <c r="RFH3275" s="36"/>
      <c r="RFI3275" s="36"/>
      <c r="RFJ3275" s="36"/>
      <c r="RFK3275" s="36"/>
      <c r="RFL3275" s="36"/>
      <c r="RFM3275" s="36"/>
      <c r="RFN3275" s="36"/>
      <c r="RFO3275" s="36"/>
      <c r="RFP3275" s="36"/>
      <c r="RFQ3275" s="36"/>
      <c r="RFR3275" s="12"/>
      <c r="RFS3275" s="12"/>
      <c r="RFT3275" s="12"/>
      <c r="RFU3275" s="53"/>
      <c r="RFW3275" s="41"/>
      <c r="RFX3275" s="40"/>
      <c r="RFY3275" s="44"/>
      <c r="RFZ3275" s="62"/>
      <c r="RGA3275" s="56"/>
      <c r="RGB3275" s="60"/>
      <c r="RGC3275" s="60"/>
      <c r="RGD3275" s="60"/>
      <c r="RGE3275" s="60"/>
      <c r="RGF3275" s="46"/>
      <c r="RGG3275" s="65"/>
      <c r="RGH3275" s="19"/>
      <c r="RGI3275" s="48"/>
      <c r="RGJ3275" s="41"/>
      <c r="RGK3275" s="44"/>
      <c r="RGL3275" s="18"/>
      <c r="RGM3275" s="16"/>
      <c r="RGN3275" s="36"/>
      <c r="RGO3275" s="36"/>
      <c r="RGP3275" s="36"/>
      <c r="RGQ3275" s="36"/>
      <c r="RGR3275" s="36"/>
      <c r="RGS3275" s="36"/>
      <c r="RGT3275" s="36"/>
      <c r="RGU3275" s="36"/>
      <c r="RGV3275" s="36"/>
      <c r="RGW3275" s="36"/>
      <c r="RGX3275" s="36"/>
      <c r="RGY3275" s="36"/>
      <c r="RGZ3275" s="36"/>
      <c r="RHA3275" s="12"/>
      <c r="RHB3275" s="12"/>
      <c r="RHC3275" s="12"/>
      <c r="RHD3275" s="53"/>
      <c r="RHF3275" s="41"/>
      <c r="RHG3275" s="40"/>
      <c r="RHH3275" s="44"/>
      <c r="RHI3275" s="62"/>
      <c r="RHJ3275" s="56"/>
      <c r="RHK3275" s="60"/>
      <c r="RHL3275" s="60"/>
      <c r="RHM3275" s="60"/>
      <c r="RHN3275" s="60"/>
      <c r="RHO3275" s="46"/>
      <c r="RHP3275" s="65"/>
      <c r="RHQ3275" s="19"/>
      <c r="RHR3275" s="48"/>
      <c r="RHS3275" s="41"/>
      <c r="RHT3275" s="44"/>
      <c r="RHU3275" s="18"/>
      <c r="RHV3275" s="16"/>
      <c r="RHW3275" s="36"/>
      <c r="RHX3275" s="36"/>
      <c r="RHY3275" s="36"/>
      <c r="RHZ3275" s="36"/>
      <c r="RIA3275" s="36"/>
      <c r="RIB3275" s="36"/>
      <c r="RIC3275" s="36"/>
      <c r="RID3275" s="36"/>
      <c r="RIE3275" s="36"/>
      <c r="RIF3275" s="36"/>
      <c r="RIG3275" s="36"/>
      <c r="RIH3275" s="36"/>
      <c r="RII3275" s="36"/>
      <c r="RIJ3275" s="12"/>
      <c r="RIK3275" s="12"/>
      <c r="RIL3275" s="12"/>
      <c r="RIM3275" s="53"/>
      <c r="RIO3275" s="41"/>
      <c r="RIP3275" s="40"/>
      <c r="RIQ3275" s="44"/>
      <c r="RIR3275" s="62"/>
      <c r="RIS3275" s="56"/>
      <c r="RIT3275" s="60"/>
      <c r="RIU3275" s="60"/>
      <c r="RIV3275" s="60"/>
      <c r="RIW3275" s="60"/>
      <c r="RIX3275" s="46"/>
      <c r="RIY3275" s="65"/>
      <c r="RIZ3275" s="19"/>
      <c r="RJA3275" s="48"/>
      <c r="RJB3275" s="41"/>
      <c r="RJC3275" s="44"/>
      <c r="RJD3275" s="18"/>
      <c r="RJE3275" s="16"/>
      <c r="RJF3275" s="36"/>
      <c r="RJG3275" s="36"/>
      <c r="RJH3275" s="36"/>
      <c r="RJI3275" s="36"/>
      <c r="RJJ3275" s="36"/>
      <c r="RJK3275" s="36"/>
      <c r="RJL3275" s="36"/>
      <c r="RJM3275" s="36"/>
      <c r="RJN3275" s="36"/>
      <c r="RJO3275" s="36"/>
      <c r="RJP3275" s="36"/>
      <c r="RJQ3275" s="36"/>
      <c r="RJR3275" s="36"/>
      <c r="RJS3275" s="12"/>
      <c r="RJT3275" s="12"/>
      <c r="RJU3275" s="12"/>
      <c r="RJV3275" s="53"/>
      <c r="RJX3275" s="41"/>
      <c r="RJY3275" s="40"/>
      <c r="RJZ3275" s="44"/>
      <c r="RKA3275" s="62"/>
      <c r="RKB3275" s="56"/>
      <c r="RKC3275" s="60"/>
      <c r="RKD3275" s="60"/>
      <c r="RKE3275" s="60"/>
      <c r="RKF3275" s="60"/>
      <c r="RKG3275" s="46"/>
      <c r="RKH3275" s="65"/>
      <c r="RKI3275" s="19"/>
      <c r="RKJ3275" s="48"/>
      <c r="RKK3275" s="41"/>
      <c r="RKL3275" s="44"/>
      <c r="RKM3275" s="18"/>
      <c r="RKN3275" s="16"/>
      <c r="RKO3275" s="36"/>
      <c r="RKP3275" s="36"/>
      <c r="RKQ3275" s="36"/>
      <c r="RKR3275" s="36"/>
      <c r="RKS3275" s="36"/>
      <c r="RKT3275" s="36"/>
      <c r="RKU3275" s="36"/>
      <c r="RKV3275" s="36"/>
      <c r="RKW3275" s="36"/>
      <c r="RKX3275" s="36"/>
      <c r="RKY3275" s="36"/>
      <c r="RKZ3275" s="36"/>
      <c r="RLA3275" s="36"/>
      <c r="RLB3275" s="12"/>
      <c r="RLC3275" s="12"/>
      <c r="RLD3275" s="12"/>
      <c r="RLE3275" s="53"/>
      <c r="RLG3275" s="41"/>
      <c r="RLH3275" s="40"/>
      <c r="RLI3275" s="44"/>
      <c r="RLJ3275" s="62"/>
      <c r="RLK3275" s="56"/>
      <c r="RLL3275" s="60"/>
      <c r="RLM3275" s="60"/>
      <c r="RLN3275" s="60"/>
      <c r="RLO3275" s="60"/>
      <c r="RLP3275" s="46"/>
      <c r="RLQ3275" s="65"/>
      <c r="RLR3275" s="19"/>
      <c r="RLS3275" s="48"/>
      <c r="RLT3275" s="41"/>
      <c r="RLU3275" s="44"/>
      <c r="RLV3275" s="18"/>
      <c r="RLW3275" s="16"/>
      <c r="RLX3275" s="36"/>
      <c r="RLY3275" s="36"/>
      <c r="RLZ3275" s="36"/>
      <c r="RMA3275" s="36"/>
      <c r="RMB3275" s="36"/>
      <c r="RMC3275" s="36"/>
      <c r="RMD3275" s="36"/>
      <c r="RME3275" s="36"/>
      <c r="RMF3275" s="36"/>
      <c r="RMG3275" s="36"/>
      <c r="RMH3275" s="36"/>
      <c r="RMI3275" s="36"/>
      <c r="RMJ3275" s="36"/>
      <c r="RMK3275" s="12"/>
      <c r="RML3275" s="12"/>
      <c r="RMM3275" s="12"/>
      <c r="RMN3275" s="53"/>
      <c r="RMP3275" s="41"/>
      <c r="RMQ3275" s="40"/>
      <c r="RMR3275" s="44"/>
      <c r="RMS3275" s="62"/>
      <c r="RMT3275" s="56"/>
      <c r="RMU3275" s="60"/>
      <c r="RMV3275" s="60"/>
      <c r="RMW3275" s="60"/>
      <c r="RMX3275" s="60"/>
      <c r="RMY3275" s="46"/>
      <c r="RMZ3275" s="65"/>
      <c r="RNA3275" s="19"/>
      <c r="RNB3275" s="48"/>
      <c r="RNC3275" s="41"/>
      <c r="RND3275" s="44"/>
      <c r="RNE3275" s="18"/>
      <c r="RNF3275" s="16"/>
      <c r="RNG3275" s="36"/>
      <c r="RNH3275" s="36"/>
      <c r="RNI3275" s="36"/>
      <c r="RNJ3275" s="36"/>
      <c r="RNK3275" s="36"/>
      <c r="RNL3275" s="36"/>
      <c r="RNM3275" s="36"/>
      <c r="RNN3275" s="36"/>
      <c r="RNO3275" s="36"/>
      <c r="RNP3275" s="36"/>
      <c r="RNQ3275" s="36"/>
      <c r="RNR3275" s="36"/>
      <c r="RNS3275" s="36"/>
      <c r="RNT3275" s="12"/>
      <c r="RNU3275" s="12"/>
      <c r="RNV3275" s="12"/>
      <c r="RNW3275" s="53"/>
      <c r="RNY3275" s="41"/>
      <c r="RNZ3275" s="40"/>
      <c r="ROA3275" s="44"/>
      <c r="ROB3275" s="62"/>
      <c r="ROC3275" s="56"/>
      <c r="ROD3275" s="60"/>
      <c r="ROE3275" s="60"/>
      <c r="ROF3275" s="60"/>
      <c r="ROG3275" s="60"/>
      <c r="ROH3275" s="46"/>
      <c r="ROI3275" s="65"/>
      <c r="ROJ3275" s="19"/>
      <c r="ROK3275" s="48"/>
      <c r="ROL3275" s="41"/>
      <c r="ROM3275" s="44"/>
      <c r="RON3275" s="18"/>
      <c r="ROO3275" s="16"/>
      <c r="ROP3275" s="36"/>
      <c r="ROQ3275" s="36"/>
      <c r="ROR3275" s="36"/>
      <c r="ROS3275" s="36"/>
      <c r="ROT3275" s="36"/>
      <c r="ROU3275" s="36"/>
      <c r="ROV3275" s="36"/>
      <c r="ROW3275" s="36"/>
      <c r="ROX3275" s="36"/>
      <c r="ROY3275" s="36"/>
      <c r="ROZ3275" s="36"/>
      <c r="RPA3275" s="36"/>
      <c r="RPB3275" s="36"/>
      <c r="RPC3275" s="12"/>
      <c r="RPD3275" s="12"/>
      <c r="RPE3275" s="12"/>
      <c r="RPF3275" s="53"/>
      <c r="RPH3275" s="41"/>
      <c r="RPI3275" s="40"/>
      <c r="RPJ3275" s="44"/>
      <c r="RPK3275" s="62"/>
      <c r="RPL3275" s="56"/>
      <c r="RPM3275" s="60"/>
      <c r="RPN3275" s="60"/>
      <c r="RPO3275" s="60"/>
      <c r="RPP3275" s="60"/>
      <c r="RPQ3275" s="46"/>
      <c r="RPR3275" s="65"/>
      <c r="RPS3275" s="19"/>
      <c r="RPT3275" s="48"/>
      <c r="RPU3275" s="41"/>
      <c r="RPV3275" s="44"/>
      <c r="RPW3275" s="18"/>
      <c r="RPX3275" s="16"/>
      <c r="RPY3275" s="36"/>
      <c r="RPZ3275" s="36"/>
      <c r="RQA3275" s="36"/>
      <c r="RQB3275" s="36"/>
      <c r="RQC3275" s="36"/>
      <c r="RQD3275" s="36"/>
      <c r="RQE3275" s="36"/>
      <c r="RQF3275" s="36"/>
      <c r="RQG3275" s="36"/>
      <c r="RQH3275" s="36"/>
      <c r="RQI3275" s="36"/>
      <c r="RQJ3275" s="36"/>
      <c r="RQK3275" s="36"/>
      <c r="RQL3275" s="12"/>
      <c r="RQM3275" s="12"/>
      <c r="RQN3275" s="12"/>
      <c r="RQO3275" s="53"/>
      <c r="RQQ3275" s="41"/>
      <c r="RQR3275" s="40"/>
      <c r="RQS3275" s="44"/>
      <c r="RQT3275" s="62"/>
      <c r="RQU3275" s="56"/>
      <c r="RQV3275" s="60"/>
      <c r="RQW3275" s="60"/>
      <c r="RQX3275" s="60"/>
      <c r="RQY3275" s="60"/>
      <c r="RQZ3275" s="46"/>
      <c r="RRA3275" s="65"/>
      <c r="RRB3275" s="19"/>
      <c r="RRC3275" s="48"/>
      <c r="RRD3275" s="41"/>
      <c r="RRE3275" s="44"/>
      <c r="RRF3275" s="18"/>
      <c r="RRG3275" s="16"/>
      <c r="RRH3275" s="36"/>
      <c r="RRI3275" s="36"/>
      <c r="RRJ3275" s="36"/>
      <c r="RRK3275" s="36"/>
      <c r="RRL3275" s="36"/>
      <c r="RRM3275" s="36"/>
      <c r="RRN3275" s="36"/>
      <c r="RRO3275" s="36"/>
      <c r="RRP3275" s="36"/>
      <c r="RRQ3275" s="36"/>
      <c r="RRR3275" s="36"/>
      <c r="RRS3275" s="36"/>
      <c r="RRT3275" s="36"/>
      <c r="RRU3275" s="12"/>
      <c r="RRV3275" s="12"/>
      <c r="RRW3275" s="12"/>
      <c r="RRX3275" s="53"/>
      <c r="RRZ3275" s="41"/>
      <c r="RSA3275" s="40"/>
      <c r="RSB3275" s="44"/>
      <c r="RSC3275" s="62"/>
      <c r="RSD3275" s="56"/>
      <c r="RSE3275" s="60"/>
      <c r="RSF3275" s="60"/>
      <c r="RSG3275" s="60"/>
      <c r="RSH3275" s="60"/>
      <c r="RSI3275" s="46"/>
      <c r="RSJ3275" s="65"/>
      <c r="RSK3275" s="19"/>
      <c r="RSL3275" s="48"/>
      <c r="RSM3275" s="41"/>
      <c r="RSN3275" s="44"/>
      <c r="RSO3275" s="18"/>
      <c r="RSP3275" s="16"/>
      <c r="RSQ3275" s="36"/>
      <c r="RSR3275" s="36"/>
      <c r="RSS3275" s="36"/>
      <c r="RST3275" s="36"/>
      <c r="RSU3275" s="36"/>
      <c r="RSV3275" s="36"/>
      <c r="RSW3275" s="36"/>
      <c r="RSX3275" s="36"/>
      <c r="RSY3275" s="36"/>
      <c r="RSZ3275" s="36"/>
      <c r="RTA3275" s="36"/>
      <c r="RTB3275" s="36"/>
      <c r="RTC3275" s="36"/>
      <c r="RTD3275" s="12"/>
      <c r="RTE3275" s="12"/>
      <c r="RTF3275" s="12"/>
      <c r="RTG3275" s="53"/>
      <c r="RTI3275" s="41"/>
      <c r="RTJ3275" s="40"/>
      <c r="RTK3275" s="44"/>
      <c r="RTL3275" s="62"/>
      <c r="RTM3275" s="56"/>
      <c r="RTN3275" s="60"/>
      <c r="RTO3275" s="60"/>
      <c r="RTP3275" s="60"/>
      <c r="RTQ3275" s="60"/>
      <c r="RTR3275" s="46"/>
      <c r="RTS3275" s="65"/>
      <c r="RTT3275" s="19"/>
      <c r="RTU3275" s="48"/>
      <c r="RTV3275" s="41"/>
      <c r="RTW3275" s="44"/>
      <c r="RTX3275" s="18"/>
      <c r="RTY3275" s="16"/>
      <c r="RTZ3275" s="36"/>
      <c r="RUA3275" s="36"/>
      <c r="RUB3275" s="36"/>
      <c r="RUC3275" s="36"/>
      <c r="RUD3275" s="36"/>
      <c r="RUE3275" s="36"/>
      <c r="RUF3275" s="36"/>
      <c r="RUG3275" s="36"/>
      <c r="RUH3275" s="36"/>
      <c r="RUI3275" s="36"/>
      <c r="RUJ3275" s="36"/>
      <c r="RUK3275" s="36"/>
      <c r="RUL3275" s="36"/>
      <c r="RUM3275" s="12"/>
      <c r="RUN3275" s="12"/>
      <c r="RUO3275" s="12"/>
      <c r="RUP3275" s="53"/>
      <c r="RUR3275" s="41"/>
      <c r="RUS3275" s="40"/>
      <c r="RUT3275" s="44"/>
      <c r="RUU3275" s="62"/>
      <c r="RUV3275" s="56"/>
      <c r="RUW3275" s="60"/>
      <c r="RUX3275" s="60"/>
      <c r="RUY3275" s="60"/>
      <c r="RUZ3275" s="60"/>
      <c r="RVA3275" s="46"/>
      <c r="RVB3275" s="65"/>
      <c r="RVC3275" s="19"/>
      <c r="RVD3275" s="48"/>
      <c r="RVE3275" s="41"/>
      <c r="RVF3275" s="44"/>
      <c r="RVG3275" s="18"/>
      <c r="RVH3275" s="16"/>
      <c r="RVI3275" s="36"/>
      <c r="RVJ3275" s="36"/>
      <c r="RVK3275" s="36"/>
      <c r="RVL3275" s="36"/>
      <c r="RVM3275" s="36"/>
      <c r="RVN3275" s="36"/>
      <c r="RVO3275" s="36"/>
      <c r="RVP3275" s="36"/>
      <c r="RVQ3275" s="36"/>
      <c r="RVR3275" s="36"/>
      <c r="RVS3275" s="36"/>
      <c r="RVT3275" s="36"/>
      <c r="RVU3275" s="36"/>
      <c r="RVV3275" s="12"/>
      <c r="RVW3275" s="12"/>
      <c r="RVX3275" s="12"/>
      <c r="RVY3275" s="53"/>
      <c r="RWA3275" s="41"/>
      <c r="RWB3275" s="40"/>
      <c r="RWC3275" s="44"/>
      <c r="RWD3275" s="62"/>
      <c r="RWE3275" s="56"/>
      <c r="RWF3275" s="60"/>
      <c r="RWG3275" s="60"/>
      <c r="RWH3275" s="60"/>
      <c r="RWI3275" s="60"/>
      <c r="RWJ3275" s="46"/>
      <c r="RWK3275" s="65"/>
      <c r="RWL3275" s="19"/>
      <c r="RWM3275" s="48"/>
      <c r="RWN3275" s="41"/>
      <c r="RWO3275" s="44"/>
      <c r="RWP3275" s="18"/>
      <c r="RWQ3275" s="16"/>
      <c r="RWR3275" s="36"/>
      <c r="RWS3275" s="36"/>
      <c r="RWT3275" s="36"/>
      <c r="RWU3275" s="36"/>
      <c r="RWV3275" s="36"/>
      <c r="RWW3275" s="36"/>
      <c r="RWX3275" s="36"/>
      <c r="RWY3275" s="36"/>
      <c r="RWZ3275" s="36"/>
      <c r="RXA3275" s="36"/>
      <c r="RXB3275" s="36"/>
      <c r="RXC3275" s="36"/>
      <c r="RXD3275" s="36"/>
      <c r="RXE3275" s="12"/>
      <c r="RXF3275" s="12"/>
      <c r="RXG3275" s="12"/>
      <c r="RXH3275" s="53"/>
      <c r="RXJ3275" s="41"/>
      <c r="RXK3275" s="40"/>
      <c r="RXL3275" s="44"/>
      <c r="RXM3275" s="62"/>
      <c r="RXN3275" s="56"/>
      <c r="RXO3275" s="60"/>
      <c r="RXP3275" s="60"/>
      <c r="RXQ3275" s="60"/>
      <c r="RXR3275" s="60"/>
      <c r="RXS3275" s="46"/>
      <c r="RXT3275" s="65"/>
      <c r="RXU3275" s="19"/>
      <c r="RXV3275" s="48"/>
      <c r="RXW3275" s="41"/>
      <c r="RXX3275" s="44"/>
      <c r="RXY3275" s="18"/>
      <c r="RXZ3275" s="16"/>
      <c r="RYA3275" s="36"/>
      <c r="RYB3275" s="36"/>
      <c r="RYC3275" s="36"/>
      <c r="RYD3275" s="36"/>
      <c r="RYE3275" s="36"/>
      <c r="RYF3275" s="36"/>
      <c r="RYG3275" s="36"/>
      <c r="RYH3275" s="36"/>
      <c r="RYI3275" s="36"/>
      <c r="RYJ3275" s="36"/>
      <c r="RYK3275" s="36"/>
      <c r="RYL3275" s="36"/>
      <c r="RYM3275" s="36"/>
      <c r="RYN3275" s="12"/>
      <c r="RYO3275" s="12"/>
      <c r="RYP3275" s="12"/>
      <c r="RYQ3275" s="53"/>
      <c r="RYS3275" s="41"/>
      <c r="RYT3275" s="40"/>
      <c r="RYU3275" s="44"/>
      <c r="RYV3275" s="62"/>
      <c r="RYW3275" s="56"/>
      <c r="RYX3275" s="60"/>
      <c r="RYY3275" s="60"/>
      <c r="RYZ3275" s="60"/>
      <c r="RZA3275" s="60"/>
      <c r="RZB3275" s="46"/>
      <c r="RZC3275" s="65"/>
      <c r="RZD3275" s="19"/>
      <c r="RZE3275" s="48"/>
      <c r="RZF3275" s="41"/>
      <c r="RZG3275" s="44"/>
      <c r="RZH3275" s="18"/>
      <c r="RZI3275" s="16"/>
      <c r="RZJ3275" s="36"/>
      <c r="RZK3275" s="36"/>
      <c r="RZL3275" s="36"/>
      <c r="RZM3275" s="36"/>
      <c r="RZN3275" s="36"/>
      <c r="RZO3275" s="36"/>
      <c r="RZP3275" s="36"/>
      <c r="RZQ3275" s="36"/>
      <c r="RZR3275" s="36"/>
      <c r="RZS3275" s="36"/>
      <c r="RZT3275" s="36"/>
      <c r="RZU3275" s="36"/>
      <c r="RZV3275" s="36"/>
      <c r="RZW3275" s="12"/>
      <c r="RZX3275" s="12"/>
      <c r="RZY3275" s="12"/>
      <c r="RZZ3275" s="53"/>
      <c r="SAB3275" s="41"/>
      <c r="SAC3275" s="40"/>
      <c r="SAD3275" s="44"/>
      <c r="SAE3275" s="62"/>
      <c r="SAF3275" s="56"/>
      <c r="SAG3275" s="60"/>
      <c r="SAH3275" s="60"/>
      <c r="SAI3275" s="60"/>
      <c r="SAJ3275" s="60"/>
      <c r="SAK3275" s="46"/>
      <c r="SAL3275" s="65"/>
      <c r="SAM3275" s="19"/>
      <c r="SAN3275" s="48"/>
      <c r="SAO3275" s="41"/>
      <c r="SAP3275" s="44"/>
      <c r="SAQ3275" s="18"/>
      <c r="SAR3275" s="16"/>
      <c r="SAS3275" s="36"/>
      <c r="SAT3275" s="36"/>
      <c r="SAU3275" s="36"/>
      <c r="SAV3275" s="36"/>
      <c r="SAW3275" s="36"/>
      <c r="SAX3275" s="36"/>
      <c r="SAY3275" s="36"/>
      <c r="SAZ3275" s="36"/>
      <c r="SBA3275" s="36"/>
      <c r="SBB3275" s="36"/>
      <c r="SBC3275" s="36"/>
      <c r="SBD3275" s="36"/>
      <c r="SBE3275" s="36"/>
      <c r="SBF3275" s="12"/>
      <c r="SBG3275" s="12"/>
      <c r="SBH3275" s="12"/>
      <c r="SBI3275" s="53"/>
      <c r="SBK3275" s="41"/>
      <c r="SBL3275" s="40"/>
      <c r="SBM3275" s="44"/>
      <c r="SBN3275" s="62"/>
      <c r="SBO3275" s="56"/>
      <c r="SBP3275" s="60"/>
      <c r="SBQ3275" s="60"/>
      <c r="SBR3275" s="60"/>
      <c r="SBS3275" s="60"/>
      <c r="SBT3275" s="46"/>
      <c r="SBU3275" s="65"/>
      <c r="SBV3275" s="19"/>
      <c r="SBW3275" s="48"/>
      <c r="SBX3275" s="41"/>
      <c r="SBY3275" s="44"/>
      <c r="SBZ3275" s="18"/>
      <c r="SCA3275" s="16"/>
      <c r="SCB3275" s="36"/>
      <c r="SCC3275" s="36"/>
      <c r="SCD3275" s="36"/>
      <c r="SCE3275" s="36"/>
      <c r="SCF3275" s="36"/>
      <c r="SCG3275" s="36"/>
      <c r="SCH3275" s="36"/>
      <c r="SCI3275" s="36"/>
      <c r="SCJ3275" s="36"/>
      <c r="SCK3275" s="36"/>
      <c r="SCL3275" s="36"/>
      <c r="SCM3275" s="36"/>
      <c r="SCN3275" s="36"/>
      <c r="SCO3275" s="12"/>
      <c r="SCP3275" s="12"/>
      <c r="SCQ3275" s="12"/>
      <c r="SCR3275" s="53"/>
      <c r="SCT3275" s="41"/>
      <c r="SCU3275" s="40"/>
      <c r="SCV3275" s="44"/>
      <c r="SCW3275" s="62"/>
      <c r="SCX3275" s="56"/>
      <c r="SCY3275" s="60"/>
      <c r="SCZ3275" s="60"/>
      <c r="SDA3275" s="60"/>
      <c r="SDB3275" s="60"/>
      <c r="SDC3275" s="46"/>
      <c r="SDD3275" s="65"/>
      <c r="SDE3275" s="19"/>
      <c r="SDF3275" s="48"/>
      <c r="SDG3275" s="41"/>
      <c r="SDH3275" s="44"/>
      <c r="SDI3275" s="18"/>
      <c r="SDJ3275" s="16"/>
      <c r="SDK3275" s="36"/>
      <c r="SDL3275" s="36"/>
      <c r="SDM3275" s="36"/>
      <c r="SDN3275" s="36"/>
      <c r="SDO3275" s="36"/>
      <c r="SDP3275" s="36"/>
      <c r="SDQ3275" s="36"/>
      <c r="SDR3275" s="36"/>
      <c r="SDS3275" s="36"/>
      <c r="SDT3275" s="36"/>
      <c r="SDU3275" s="36"/>
      <c r="SDV3275" s="36"/>
      <c r="SDW3275" s="36"/>
      <c r="SDX3275" s="12"/>
      <c r="SDY3275" s="12"/>
      <c r="SDZ3275" s="12"/>
      <c r="SEA3275" s="53"/>
      <c r="SEC3275" s="41"/>
      <c r="SED3275" s="40"/>
      <c r="SEE3275" s="44"/>
      <c r="SEF3275" s="62"/>
      <c r="SEG3275" s="56"/>
      <c r="SEH3275" s="60"/>
      <c r="SEI3275" s="60"/>
      <c r="SEJ3275" s="60"/>
      <c r="SEK3275" s="60"/>
      <c r="SEL3275" s="46"/>
      <c r="SEM3275" s="65"/>
      <c r="SEN3275" s="19"/>
      <c r="SEO3275" s="48"/>
      <c r="SEP3275" s="41"/>
      <c r="SEQ3275" s="44"/>
      <c r="SER3275" s="18"/>
      <c r="SES3275" s="16"/>
      <c r="SET3275" s="36"/>
      <c r="SEU3275" s="36"/>
      <c r="SEV3275" s="36"/>
      <c r="SEW3275" s="36"/>
      <c r="SEX3275" s="36"/>
      <c r="SEY3275" s="36"/>
      <c r="SEZ3275" s="36"/>
      <c r="SFA3275" s="36"/>
      <c r="SFB3275" s="36"/>
      <c r="SFC3275" s="36"/>
      <c r="SFD3275" s="36"/>
      <c r="SFE3275" s="36"/>
      <c r="SFF3275" s="36"/>
      <c r="SFG3275" s="12"/>
      <c r="SFH3275" s="12"/>
      <c r="SFI3275" s="12"/>
      <c r="SFJ3275" s="53"/>
      <c r="SFL3275" s="41"/>
      <c r="SFM3275" s="40"/>
      <c r="SFN3275" s="44"/>
      <c r="SFO3275" s="62"/>
      <c r="SFP3275" s="56"/>
      <c r="SFQ3275" s="60"/>
      <c r="SFR3275" s="60"/>
      <c r="SFS3275" s="60"/>
      <c r="SFT3275" s="60"/>
      <c r="SFU3275" s="46"/>
      <c r="SFV3275" s="65"/>
      <c r="SFW3275" s="19"/>
      <c r="SFX3275" s="48"/>
      <c r="SFY3275" s="41"/>
      <c r="SFZ3275" s="44"/>
      <c r="SGA3275" s="18"/>
      <c r="SGB3275" s="16"/>
      <c r="SGC3275" s="36"/>
      <c r="SGD3275" s="36"/>
      <c r="SGE3275" s="36"/>
      <c r="SGF3275" s="36"/>
      <c r="SGG3275" s="36"/>
      <c r="SGH3275" s="36"/>
      <c r="SGI3275" s="36"/>
      <c r="SGJ3275" s="36"/>
      <c r="SGK3275" s="36"/>
      <c r="SGL3275" s="36"/>
      <c r="SGM3275" s="36"/>
      <c r="SGN3275" s="36"/>
      <c r="SGO3275" s="36"/>
      <c r="SGP3275" s="12"/>
      <c r="SGQ3275" s="12"/>
      <c r="SGR3275" s="12"/>
      <c r="SGS3275" s="53"/>
      <c r="SGU3275" s="41"/>
      <c r="SGV3275" s="40"/>
      <c r="SGW3275" s="44"/>
      <c r="SGX3275" s="62"/>
      <c r="SGY3275" s="56"/>
      <c r="SGZ3275" s="60"/>
      <c r="SHA3275" s="60"/>
      <c r="SHB3275" s="60"/>
      <c r="SHC3275" s="60"/>
      <c r="SHD3275" s="46"/>
      <c r="SHE3275" s="65"/>
      <c r="SHF3275" s="19"/>
      <c r="SHG3275" s="48"/>
      <c r="SHH3275" s="41"/>
      <c r="SHI3275" s="44"/>
      <c r="SHJ3275" s="18"/>
      <c r="SHK3275" s="16"/>
      <c r="SHL3275" s="36"/>
      <c r="SHM3275" s="36"/>
      <c r="SHN3275" s="36"/>
      <c r="SHO3275" s="36"/>
      <c r="SHP3275" s="36"/>
      <c r="SHQ3275" s="36"/>
      <c r="SHR3275" s="36"/>
      <c r="SHS3275" s="36"/>
      <c r="SHT3275" s="36"/>
      <c r="SHU3275" s="36"/>
      <c r="SHV3275" s="36"/>
      <c r="SHW3275" s="36"/>
      <c r="SHX3275" s="36"/>
      <c r="SHY3275" s="12"/>
      <c r="SHZ3275" s="12"/>
      <c r="SIA3275" s="12"/>
      <c r="SIB3275" s="53"/>
      <c r="SID3275" s="41"/>
      <c r="SIE3275" s="40"/>
      <c r="SIF3275" s="44"/>
      <c r="SIG3275" s="62"/>
      <c r="SIH3275" s="56"/>
      <c r="SII3275" s="60"/>
      <c r="SIJ3275" s="60"/>
      <c r="SIK3275" s="60"/>
      <c r="SIL3275" s="60"/>
      <c r="SIM3275" s="46"/>
      <c r="SIN3275" s="65"/>
      <c r="SIO3275" s="19"/>
      <c r="SIP3275" s="48"/>
      <c r="SIQ3275" s="41"/>
      <c r="SIR3275" s="44"/>
      <c r="SIS3275" s="18"/>
      <c r="SIT3275" s="16"/>
      <c r="SIU3275" s="36"/>
      <c r="SIV3275" s="36"/>
      <c r="SIW3275" s="36"/>
      <c r="SIX3275" s="36"/>
      <c r="SIY3275" s="36"/>
      <c r="SIZ3275" s="36"/>
      <c r="SJA3275" s="36"/>
      <c r="SJB3275" s="36"/>
      <c r="SJC3275" s="36"/>
      <c r="SJD3275" s="36"/>
      <c r="SJE3275" s="36"/>
      <c r="SJF3275" s="36"/>
      <c r="SJG3275" s="36"/>
      <c r="SJH3275" s="12"/>
      <c r="SJI3275" s="12"/>
      <c r="SJJ3275" s="12"/>
      <c r="SJK3275" s="53"/>
      <c r="SJM3275" s="41"/>
      <c r="SJN3275" s="40"/>
      <c r="SJO3275" s="44"/>
      <c r="SJP3275" s="62"/>
      <c r="SJQ3275" s="56"/>
      <c r="SJR3275" s="60"/>
      <c r="SJS3275" s="60"/>
      <c r="SJT3275" s="60"/>
      <c r="SJU3275" s="60"/>
      <c r="SJV3275" s="46"/>
      <c r="SJW3275" s="65"/>
      <c r="SJX3275" s="19"/>
      <c r="SJY3275" s="48"/>
      <c r="SJZ3275" s="41"/>
      <c r="SKA3275" s="44"/>
      <c r="SKB3275" s="18"/>
      <c r="SKC3275" s="16"/>
      <c r="SKD3275" s="36"/>
      <c r="SKE3275" s="36"/>
      <c r="SKF3275" s="36"/>
      <c r="SKG3275" s="36"/>
      <c r="SKH3275" s="36"/>
      <c r="SKI3275" s="36"/>
      <c r="SKJ3275" s="36"/>
      <c r="SKK3275" s="36"/>
      <c r="SKL3275" s="36"/>
      <c r="SKM3275" s="36"/>
      <c r="SKN3275" s="36"/>
      <c r="SKO3275" s="36"/>
      <c r="SKP3275" s="36"/>
      <c r="SKQ3275" s="12"/>
      <c r="SKR3275" s="12"/>
      <c r="SKS3275" s="12"/>
      <c r="SKT3275" s="53"/>
      <c r="SKV3275" s="41"/>
      <c r="SKW3275" s="40"/>
      <c r="SKX3275" s="44"/>
      <c r="SKY3275" s="62"/>
      <c r="SKZ3275" s="56"/>
      <c r="SLA3275" s="60"/>
      <c r="SLB3275" s="60"/>
      <c r="SLC3275" s="60"/>
      <c r="SLD3275" s="60"/>
      <c r="SLE3275" s="46"/>
      <c r="SLF3275" s="65"/>
      <c r="SLG3275" s="19"/>
      <c r="SLH3275" s="48"/>
      <c r="SLI3275" s="41"/>
      <c r="SLJ3275" s="44"/>
      <c r="SLK3275" s="18"/>
      <c r="SLL3275" s="16"/>
      <c r="SLM3275" s="36"/>
      <c r="SLN3275" s="36"/>
      <c r="SLO3275" s="36"/>
      <c r="SLP3275" s="36"/>
      <c r="SLQ3275" s="36"/>
      <c r="SLR3275" s="36"/>
      <c r="SLS3275" s="36"/>
      <c r="SLT3275" s="36"/>
      <c r="SLU3275" s="36"/>
      <c r="SLV3275" s="36"/>
      <c r="SLW3275" s="36"/>
      <c r="SLX3275" s="36"/>
      <c r="SLY3275" s="36"/>
      <c r="SLZ3275" s="12"/>
      <c r="SMA3275" s="12"/>
      <c r="SMB3275" s="12"/>
      <c r="SMC3275" s="53"/>
      <c r="SME3275" s="41"/>
      <c r="SMF3275" s="40"/>
      <c r="SMG3275" s="44"/>
      <c r="SMH3275" s="62"/>
      <c r="SMI3275" s="56"/>
      <c r="SMJ3275" s="60"/>
      <c r="SMK3275" s="60"/>
      <c r="SML3275" s="60"/>
      <c r="SMM3275" s="60"/>
      <c r="SMN3275" s="46"/>
      <c r="SMO3275" s="65"/>
      <c r="SMP3275" s="19"/>
      <c r="SMQ3275" s="48"/>
      <c r="SMR3275" s="41"/>
      <c r="SMS3275" s="44"/>
      <c r="SMT3275" s="18"/>
      <c r="SMU3275" s="16"/>
      <c r="SMV3275" s="36"/>
      <c r="SMW3275" s="36"/>
      <c r="SMX3275" s="36"/>
      <c r="SMY3275" s="36"/>
      <c r="SMZ3275" s="36"/>
      <c r="SNA3275" s="36"/>
      <c r="SNB3275" s="36"/>
      <c r="SNC3275" s="36"/>
      <c r="SND3275" s="36"/>
      <c r="SNE3275" s="36"/>
      <c r="SNF3275" s="36"/>
      <c r="SNG3275" s="36"/>
      <c r="SNH3275" s="36"/>
      <c r="SNI3275" s="12"/>
      <c r="SNJ3275" s="12"/>
      <c r="SNK3275" s="12"/>
      <c r="SNL3275" s="53"/>
      <c r="SNN3275" s="41"/>
      <c r="SNO3275" s="40"/>
      <c r="SNP3275" s="44"/>
      <c r="SNQ3275" s="62"/>
      <c r="SNR3275" s="56"/>
      <c r="SNS3275" s="60"/>
      <c r="SNT3275" s="60"/>
      <c r="SNU3275" s="60"/>
      <c r="SNV3275" s="60"/>
      <c r="SNW3275" s="46"/>
      <c r="SNX3275" s="65"/>
      <c r="SNY3275" s="19"/>
      <c r="SNZ3275" s="48"/>
      <c r="SOA3275" s="41"/>
      <c r="SOB3275" s="44"/>
      <c r="SOC3275" s="18"/>
      <c r="SOD3275" s="16"/>
      <c r="SOE3275" s="36"/>
      <c r="SOF3275" s="36"/>
      <c r="SOG3275" s="36"/>
      <c r="SOH3275" s="36"/>
      <c r="SOI3275" s="36"/>
      <c r="SOJ3275" s="36"/>
      <c r="SOK3275" s="36"/>
      <c r="SOL3275" s="36"/>
      <c r="SOM3275" s="36"/>
      <c r="SON3275" s="36"/>
      <c r="SOO3275" s="36"/>
      <c r="SOP3275" s="36"/>
      <c r="SOQ3275" s="36"/>
      <c r="SOR3275" s="12"/>
      <c r="SOS3275" s="12"/>
      <c r="SOT3275" s="12"/>
      <c r="SOU3275" s="53"/>
      <c r="SOW3275" s="41"/>
      <c r="SOX3275" s="40"/>
      <c r="SOY3275" s="44"/>
      <c r="SOZ3275" s="62"/>
      <c r="SPA3275" s="56"/>
      <c r="SPB3275" s="60"/>
      <c r="SPC3275" s="60"/>
      <c r="SPD3275" s="60"/>
      <c r="SPE3275" s="60"/>
      <c r="SPF3275" s="46"/>
      <c r="SPG3275" s="65"/>
      <c r="SPH3275" s="19"/>
      <c r="SPI3275" s="48"/>
      <c r="SPJ3275" s="41"/>
      <c r="SPK3275" s="44"/>
      <c r="SPL3275" s="18"/>
      <c r="SPM3275" s="16"/>
      <c r="SPN3275" s="36"/>
      <c r="SPO3275" s="36"/>
      <c r="SPP3275" s="36"/>
      <c r="SPQ3275" s="36"/>
      <c r="SPR3275" s="36"/>
      <c r="SPS3275" s="36"/>
      <c r="SPT3275" s="36"/>
      <c r="SPU3275" s="36"/>
      <c r="SPV3275" s="36"/>
      <c r="SPW3275" s="36"/>
      <c r="SPX3275" s="36"/>
      <c r="SPY3275" s="36"/>
      <c r="SPZ3275" s="36"/>
      <c r="SQA3275" s="12"/>
      <c r="SQB3275" s="12"/>
      <c r="SQC3275" s="12"/>
      <c r="SQD3275" s="53"/>
      <c r="SQF3275" s="41"/>
      <c r="SQG3275" s="40"/>
      <c r="SQH3275" s="44"/>
      <c r="SQI3275" s="62"/>
      <c r="SQJ3275" s="56"/>
      <c r="SQK3275" s="60"/>
      <c r="SQL3275" s="60"/>
      <c r="SQM3275" s="60"/>
      <c r="SQN3275" s="60"/>
      <c r="SQO3275" s="46"/>
      <c r="SQP3275" s="65"/>
      <c r="SQQ3275" s="19"/>
      <c r="SQR3275" s="48"/>
      <c r="SQS3275" s="41"/>
      <c r="SQT3275" s="44"/>
      <c r="SQU3275" s="18"/>
      <c r="SQV3275" s="16"/>
      <c r="SQW3275" s="36"/>
      <c r="SQX3275" s="36"/>
      <c r="SQY3275" s="36"/>
      <c r="SQZ3275" s="36"/>
      <c r="SRA3275" s="36"/>
      <c r="SRB3275" s="36"/>
      <c r="SRC3275" s="36"/>
      <c r="SRD3275" s="36"/>
      <c r="SRE3275" s="36"/>
      <c r="SRF3275" s="36"/>
      <c r="SRG3275" s="36"/>
      <c r="SRH3275" s="36"/>
      <c r="SRI3275" s="36"/>
      <c r="SRJ3275" s="12"/>
      <c r="SRK3275" s="12"/>
      <c r="SRL3275" s="12"/>
      <c r="SRM3275" s="53"/>
      <c r="SRO3275" s="41"/>
      <c r="SRP3275" s="40"/>
      <c r="SRQ3275" s="44"/>
      <c r="SRR3275" s="62"/>
      <c r="SRS3275" s="56"/>
      <c r="SRT3275" s="60"/>
      <c r="SRU3275" s="60"/>
      <c r="SRV3275" s="60"/>
      <c r="SRW3275" s="60"/>
      <c r="SRX3275" s="46"/>
      <c r="SRY3275" s="65"/>
      <c r="SRZ3275" s="19"/>
      <c r="SSA3275" s="48"/>
      <c r="SSB3275" s="41"/>
      <c r="SSC3275" s="44"/>
      <c r="SSD3275" s="18"/>
      <c r="SSE3275" s="16"/>
      <c r="SSF3275" s="36"/>
      <c r="SSG3275" s="36"/>
      <c r="SSH3275" s="36"/>
      <c r="SSI3275" s="36"/>
      <c r="SSJ3275" s="36"/>
      <c r="SSK3275" s="36"/>
      <c r="SSL3275" s="36"/>
      <c r="SSM3275" s="36"/>
      <c r="SSN3275" s="36"/>
      <c r="SSO3275" s="36"/>
      <c r="SSP3275" s="36"/>
      <c r="SSQ3275" s="36"/>
      <c r="SSR3275" s="36"/>
      <c r="SSS3275" s="12"/>
      <c r="SST3275" s="12"/>
      <c r="SSU3275" s="12"/>
      <c r="SSV3275" s="53"/>
      <c r="SSX3275" s="41"/>
      <c r="SSY3275" s="40"/>
      <c r="SSZ3275" s="44"/>
      <c r="STA3275" s="62"/>
      <c r="STB3275" s="56"/>
      <c r="STC3275" s="60"/>
      <c r="STD3275" s="60"/>
      <c r="STE3275" s="60"/>
      <c r="STF3275" s="60"/>
      <c r="STG3275" s="46"/>
      <c r="STH3275" s="65"/>
      <c r="STI3275" s="19"/>
      <c r="STJ3275" s="48"/>
      <c r="STK3275" s="41"/>
      <c r="STL3275" s="44"/>
      <c r="STM3275" s="18"/>
      <c r="STN3275" s="16"/>
      <c r="STO3275" s="36"/>
      <c r="STP3275" s="36"/>
      <c r="STQ3275" s="36"/>
      <c r="STR3275" s="36"/>
      <c r="STS3275" s="36"/>
      <c r="STT3275" s="36"/>
      <c r="STU3275" s="36"/>
      <c r="STV3275" s="36"/>
      <c r="STW3275" s="36"/>
      <c r="STX3275" s="36"/>
      <c r="STY3275" s="36"/>
      <c r="STZ3275" s="36"/>
      <c r="SUA3275" s="36"/>
      <c r="SUB3275" s="12"/>
      <c r="SUC3275" s="12"/>
      <c r="SUD3275" s="12"/>
      <c r="SUE3275" s="53"/>
      <c r="SUG3275" s="41"/>
      <c r="SUH3275" s="40"/>
      <c r="SUI3275" s="44"/>
      <c r="SUJ3275" s="62"/>
      <c r="SUK3275" s="56"/>
      <c r="SUL3275" s="60"/>
      <c r="SUM3275" s="60"/>
      <c r="SUN3275" s="60"/>
      <c r="SUO3275" s="60"/>
      <c r="SUP3275" s="46"/>
      <c r="SUQ3275" s="65"/>
      <c r="SUR3275" s="19"/>
      <c r="SUS3275" s="48"/>
      <c r="SUT3275" s="41"/>
      <c r="SUU3275" s="44"/>
      <c r="SUV3275" s="18"/>
      <c r="SUW3275" s="16"/>
      <c r="SUX3275" s="36"/>
      <c r="SUY3275" s="36"/>
      <c r="SUZ3275" s="36"/>
      <c r="SVA3275" s="36"/>
      <c r="SVB3275" s="36"/>
      <c r="SVC3275" s="36"/>
      <c r="SVD3275" s="36"/>
      <c r="SVE3275" s="36"/>
      <c r="SVF3275" s="36"/>
      <c r="SVG3275" s="36"/>
      <c r="SVH3275" s="36"/>
      <c r="SVI3275" s="36"/>
      <c r="SVJ3275" s="36"/>
      <c r="SVK3275" s="12"/>
      <c r="SVL3275" s="12"/>
      <c r="SVM3275" s="12"/>
      <c r="SVN3275" s="53"/>
      <c r="SVP3275" s="41"/>
      <c r="SVQ3275" s="40"/>
      <c r="SVR3275" s="44"/>
      <c r="SVS3275" s="62"/>
      <c r="SVT3275" s="56"/>
      <c r="SVU3275" s="60"/>
      <c r="SVV3275" s="60"/>
      <c r="SVW3275" s="60"/>
      <c r="SVX3275" s="60"/>
      <c r="SVY3275" s="46"/>
      <c r="SVZ3275" s="65"/>
      <c r="SWA3275" s="19"/>
      <c r="SWB3275" s="48"/>
      <c r="SWC3275" s="41"/>
      <c r="SWD3275" s="44"/>
      <c r="SWE3275" s="18"/>
      <c r="SWF3275" s="16"/>
      <c r="SWG3275" s="36"/>
      <c r="SWH3275" s="36"/>
      <c r="SWI3275" s="36"/>
      <c r="SWJ3275" s="36"/>
      <c r="SWK3275" s="36"/>
      <c r="SWL3275" s="36"/>
      <c r="SWM3275" s="36"/>
      <c r="SWN3275" s="36"/>
      <c r="SWO3275" s="36"/>
      <c r="SWP3275" s="36"/>
      <c r="SWQ3275" s="36"/>
      <c r="SWR3275" s="36"/>
      <c r="SWS3275" s="36"/>
      <c r="SWT3275" s="12"/>
      <c r="SWU3275" s="12"/>
      <c r="SWV3275" s="12"/>
      <c r="SWW3275" s="53"/>
      <c r="SWY3275" s="41"/>
      <c r="SWZ3275" s="40"/>
      <c r="SXA3275" s="44"/>
      <c r="SXB3275" s="62"/>
      <c r="SXC3275" s="56"/>
      <c r="SXD3275" s="60"/>
      <c r="SXE3275" s="60"/>
      <c r="SXF3275" s="60"/>
      <c r="SXG3275" s="60"/>
      <c r="SXH3275" s="46"/>
      <c r="SXI3275" s="65"/>
      <c r="SXJ3275" s="19"/>
      <c r="SXK3275" s="48"/>
      <c r="SXL3275" s="41"/>
      <c r="SXM3275" s="44"/>
      <c r="SXN3275" s="18"/>
      <c r="SXO3275" s="16"/>
      <c r="SXP3275" s="36"/>
      <c r="SXQ3275" s="36"/>
      <c r="SXR3275" s="36"/>
      <c r="SXS3275" s="36"/>
      <c r="SXT3275" s="36"/>
      <c r="SXU3275" s="36"/>
      <c r="SXV3275" s="36"/>
      <c r="SXW3275" s="36"/>
      <c r="SXX3275" s="36"/>
      <c r="SXY3275" s="36"/>
      <c r="SXZ3275" s="36"/>
      <c r="SYA3275" s="36"/>
      <c r="SYB3275" s="36"/>
      <c r="SYC3275" s="12"/>
      <c r="SYD3275" s="12"/>
      <c r="SYE3275" s="12"/>
      <c r="SYF3275" s="53"/>
      <c r="SYH3275" s="41"/>
      <c r="SYI3275" s="40"/>
      <c r="SYJ3275" s="44"/>
      <c r="SYK3275" s="62"/>
      <c r="SYL3275" s="56"/>
      <c r="SYM3275" s="60"/>
      <c r="SYN3275" s="60"/>
      <c r="SYO3275" s="60"/>
      <c r="SYP3275" s="60"/>
      <c r="SYQ3275" s="46"/>
      <c r="SYR3275" s="65"/>
      <c r="SYS3275" s="19"/>
      <c r="SYT3275" s="48"/>
      <c r="SYU3275" s="41"/>
      <c r="SYV3275" s="44"/>
      <c r="SYW3275" s="18"/>
      <c r="SYX3275" s="16"/>
      <c r="SYY3275" s="36"/>
      <c r="SYZ3275" s="36"/>
      <c r="SZA3275" s="36"/>
      <c r="SZB3275" s="36"/>
      <c r="SZC3275" s="36"/>
      <c r="SZD3275" s="36"/>
      <c r="SZE3275" s="36"/>
      <c r="SZF3275" s="36"/>
      <c r="SZG3275" s="36"/>
      <c r="SZH3275" s="36"/>
      <c r="SZI3275" s="36"/>
      <c r="SZJ3275" s="36"/>
      <c r="SZK3275" s="36"/>
      <c r="SZL3275" s="12"/>
      <c r="SZM3275" s="12"/>
      <c r="SZN3275" s="12"/>
      <c r="SZO3275" s="53"/>
      <c r="SZQ3275" s="41"/>
      <c r="SZR3275" s="40"/>
      <c r="SZS3275" s="44"/>
      <c r="SZT3275" s="62"/>
      <c r="SZU3275" s="56"/>
      <c r="SZV3275" s="60"/>
      <c r="SZW3275" s="60"/>
      <c r="SZX3275" s="60"/>
      <c r="SZY3275" s="60"/>
      <c r="SZZ3275" s="46"/>
      <c r="TAA3275" s="65"/>
      <c r="TAB3275" s="19"/>
      <c r="TAC3275" s="48"/>
      <c r="TAD3275" s="41"/>
      <c r="TAE3275" s="44"/>
      <c r="TAF3275" s="18"/>
      <c r="TAG3275" s="16"/>
      <c r="TAH3275" s="36"/>
      <c r="TAI3275" s="36"/>
      <c r="TAJ3275" s="36"/>
      <c r="TAK3275" s="36"/>
      <c r="TAL3275" s="36"/>
      <c r="TAM3275" s="36"/>
      <c r="TAN3275" s="36"/>
      <c r="TAO3275" s="36"/>
      <c r="TAP3275" s="36"/>
      <c r="TAQ3275" s="36"/>
      <c r="TAR3275" s="36"/>
      <c r="TAS3275" s="36"/>
      <c r="TAT3275" s="36"/>
      <c r="TAU3275" s="12"/>
      <c r="TAV3275" s="12"/>
      <c r="TAW3275" s="12"/>
      <c r="TAX3275" s="53"/>
      <c r="TAZ3275" s="41"/>
      <c r="TBA3275" s="40"/>
      <c r="TBB3275" s="44"/>
      <c r="TBC3275" s="62"/>
      <c r="TBD3275" s="56"/>
      <c r="TBE3275" s="60"/>
      <c r="TBF3275" s="60"/>
      <c r="TBG3275" s="60"/>
      <c r="TBH3275" s="60"/>
      <c r="TBI3275" s="46"/>
      <c r="TBJ3275" s="65"/>
      <c r="TBK3275" s="19"/>
      <c r="TBL3275" s="48"/>
      <c r="TBM3275" s="41"/>
      <c r="TBN3275" s="44"/>
      <c r="TBO3275" s="18"/>
      <c r="TBP3275" s="16"/>
      <c r="TBQ3275" s="36"/>
      <c r="TBR3275" s="36"/>
      <c r="TBS3275" s="36"/>
      <c r="TBT3275" s="36"/>
      <c r="TBU3275" s="36"/>
      <c r="TBV3275" s="36"/>
      <c r="TBW3275" s="36"/>
      <c r="TBX3275" s="36"/>
      <c r="TBY3275" s="36"/>
      <c r="TBZ3275" s="36"/>
      <c r="TCA3275" s="36"/>
      <c r="TCB3275" s="36"/>
      <c r="TCC3275" s="36"/>
      <c r="TCD3275" s="12"/>
      <c r="TCE3275" s="12"/>
      <c r="TCF3275" s="12"/>
      <c r="TCG3275" s="53"/>
      <c r="TCI3275" s="41"/>
      <c r="TCJ3275" s="40"/>
      <c r="TCK3275" s="44"/>
      <c r="TCL3275" s="62"/>
      <c r="TCM3275" s="56"/>
      <c r="TCN3275" s="60"/>
      <c r="TCO3275" s="60"/>
      <c r="TCP3275" s="60"/>
      <c r="TCQ3275" s="60"/>
      <c r="TCR3275" s="46"/>
      <c r="TCS3275" s="65"/>
      <c r="TCT3275" s="19"/>
      <c r="TCU3275" s="48"/>
      <c r="TCV3275" s="41"/>
      <c r="TCW3275" s="44"/>
      <c r="TCX3275" s="18"/>
      <c r="TCY3275" s="16"/>
      <c r="TCZ3275" s="36"/>
      <c r="TDA3275" s="36"/>
      <c r="TDB3275" s="36"/>
      <c r="TDC3275" s="36"/>
      <c r="TDD3275" s="36"/>
      <c r="TDE3275" s="36"/>
      <c r="TDF3275" s="36"/>
      <c r="TDG3275" s="36"/>
      <c r="TDH3275" s="36"/>
      <c r="TDI3275" s="36"/>
      <c r="TDJ3275" s="36"/>
      <c r="TDK3275" s="36"/>
      <c r="TDL3275" s="36"/>
      <c r="TDM3275" s="12"/>
      <c r="TDN3275" s="12"/>
      <c r="TDO3275" s="12"/>
      <c r="TDP3275" s="53"/>
      <c r="TDR3275" s="41"/>
      <c r="TDS3275" s="40"/>
      <c r="TDT3275" s="44"/>
      <c r="TDU3275" s="62"/>
      <c r="TDV3275" s="56"/>
      <c r="TDW3275" s="60"/>
      <c r="TDX3275" s="60"/>
      <c r="TDY3275" s="60"/>
      <c r="TDZ3275" s="60"/>
      <c r="TEA3275" s="46"/>
      <c r="TEB3275" s="65"/>
      <c r="TEC3275" s="19"/>
      <c r="TED3275" s="48"/>
      <c r="TEE3275" s="41"/>
      <c r="TEF3275" s="44"/>
      <c r="TEG3275" s="18"/>
      <c r="TEH3275" s="16"/>
      <c r="TEI3275" s="36"/>
      <c r="TEJ3275" s="36"/>
      <c r="TEK3275" s="36"/>
      <c r="TEL3275" s="36"/>
      <c r="TEM3275" s="36"/>
      <c r="TEN3275" s="36"/>
      <c r="TEO3275" s="36"/>
      <c r="TEP3275" s="36"/>
      <c r="TEQ3275" s="36"/>
      <c r="TER3275" s="36"/>
      <c r="TES3275" s="36"/>
      <c r="TET3275" s="36"/>
      <c r="TEU3275" s="36"/>
      <c r="TEV3275" s="12"/>
      <c r="TEW3275" s="12"/>
      <c r="TEX3275" s="12"/>
      <c r="TEY3275" s="53"/>
      <c r="TFA3275" s="41"/>
      <c r="TFB3275" s="40"/>
      <c r="TFC3275" s="44"/>
      <c r="TFD3275" s="62"/>
      <c r="TFE3275" s="56"/>
      <c r="TFF3275" s="60"/>
      <c r="TFG3275" s="60"/>
      <c r="TFH3275" s="60"/>
      <c r="TFI3275" s="60"/>
      <c r="TFJ3275" s="46"/>
      <c r="TFK3275" s="65"/>
      <c r="TFL3275" s="19"/>
      <c r="TFM3275" s="48"/>
      <c r="TFN3275" s="41"/>
      <c r="TFO3275" s="44"/>
      <c r="TFP3275" s="18"/>
      <c r="TFQ3275" s="16"/>
      <c r="TFR3275" s="36"/>
      <c r="TFS3275" s="36"/>
      <c r="TFT3275" s="36"/>
      <c r="TFU3275" s="36"/>
      <c r="TFV3275" s="36"/>
      <c r="TFW3275" s="36"/>
      <c r="TFX3275" s="36"/>
      <c r="TFY3275" s="36"/>
      <c r="TFZ3275" s="36"/>
      <c r="TGA3275" s="36"/>
      <c r="TGB3275" s="36"/>
      <c r="TGC3275" s="36"/>
      <c r="TGD3275" s="36"/>
      <c r="TGE3275" s="12"/>
      <c r="TGF3275" s="12"/>
      <c r="TGG3275" s="12"/>
      <c r="TGH3275" s="53"/>
      <c r="TGJ3275" s="41"/>
      <c r="TGK3275" s="40"/>
      <c r="TGL3275" s="44"/>
      <c r="TGM3275" s="62"/>
      <c r="TGN3275" s="56"/>
      <c r="TGO3275" s="60"/>
      <c r="TGP3275" s="60"/>
      <c r="TGQ3275" s="60"/>
      <c r="TGR3275" s="60"/>
      <c r="TGS3275" s="46"/>
      <c r="TGT3275" s="65"/>
      <c r="TGU3275" s="19"/>
      <c r="TGV3275" s="48"/>
      <c r="TGW3275" s="41"/>
      <c r="TGX3275" s="44"/>
      <c r="TGY3275" s="18"/>
      <c r="TGZ3275" s="16"/>
      <c r="THA3275" s="36"/>
      <c r="THB3275" s="36"/>
      <c r="THC3275" s="36"/>
      <c r="THD3275" s="36"/>
      <c r="THE3275" s="36"/>
      <c r="THF3275" s="36"/>
      <c r="THG3275" s="36"/>
      <c r="THH3275" s="36"/>
      <c r="THI3275" s="36"/>
      <c r="THJ3275" s="36"/>
      <c r="THK3275" s="36"/>
      <c r="THL3275" s="36"/>
      <c r="THM3275" s="36"/>
      <c r="THN3275" s="12"/>
      <c r="THO3275" s="12"/>
      <c r="THP3275" s="12"/>
      <c r="THQ3275" s="53"/>
      <c r="THS3275" s="41"/>
      <c r="THT3275" s="40"/>
      <c r="THU3275" s="44"/>
      <c r="THV3275" s="62"/>
      <c r="THW3275" s="56"/>
      <c r="THX3275" s="60"/>
      <c r="THY3275" s="60"/>
      <c r="THZ3275" s="60"/>
      <c r="TIA3275" s="60"/>
      <c r="TIB3275" s="46"/>
      <c r="TIC3275" s="65"/>
      <c r="TID3275" s="19"/>
      <c r="TIE3275" s="48"/>
      <c r="TIF3275" s="41"/>
      <c r="TIG3275" s="44"/>
      <c r="TIH3275" s="18"/>
      <c r="TII3275" s="16"/>
      <c r="TIJ3275" s="36"/>
      <c r="TIK3275" s="36"/>
      <c r="TIL3275" s="36"/>
      <c r="TIM3275" s="36"/>
      <c r="TIN3275" s="36"/>
      <c r="TIO3275" s="36"/>
      <c r="TIP3275" s="36"/>
      <c r="TIQ3275" s="36"/>
      <c r="TIR3275" s="36"/>
      <c r="TIS3275" s="36"/>
      <c r="TIT3275" s="36"/>
      <c r="TIU3275" s="36"/>
      <c r="TIV3275" s="36"/>
      <c r="TIW3275" s="12"/>
      <c r="TIX3275" s="12"/>
      <c r="TIY3275" s="12"/>
      <c r="TIZ3275" s="53"/>
      <c r="TJB3275" s="41"/>
      <c r="TJC3275" s="40"/>
      <c r="TJD3275" s="44"/>
      <c r="TJE3275" s="62"/>
      <c r="TJF3275" s="56"/>
      <c r="TJG3275" s="60"/>
      <c r="TJH3275" s="60"/>
      <c r="TJI3275" s="60"/>
      <c r="TJJ3275" s="60"/>
      <c r="TJK3275" s="46"/>
      <c r="TJL3275" s="65"/>
      <c r="TJM3275" s="19"/>
      <c r="TJN3275" s="48"/>
      <c r="TJO3275" s="41"/>
      <c r="TJP3275" s="44"/>
      <c r="TJQ3275" s="18"/>
      <c r="TJR3275" s="16"/>
      <c r="TJS3275" s="36"/>
      <c r="TJT3275" s="36"/>
      <c r="TJU3275" s="36"/>
      <c r="TJV3275" s="36"/>
      <c r="TJW3275" s="36"/>
      <c r="TJX3275" s="36"/>
      <c r="TJY3275" s="36"/>
      <c r="TJZ3275" s="36"/>
      <c r="TKA3275" s="36"/>
      <c r="TKB3275" s="36"/>
      <c r="TKC3275" s="36"/>
      <c r="TKD3275" s="36"/>
      <c r="TKE3275" s="36"/>
      <c r="TKF3275" s="12"/>
      <c r="TKG3275" s="12"/>
      <c r="TKH3275" s="12"/>
      <c r="TKI3275" s="53"/>
      <c r="TKK3275" s="41"/>
      <c r="TKL3275" s="40"/>
      <c r="TKM3275" s="44"/>
      <c r="TKN3275" s="62"/>
      <c r="TKO3275" s="56"/>
      <c r="TKP3275" s="60"/>
      <c r="TKQ3275" s="60"/>
      <c r="TKR3275" s="60"/>
      <c r="TKS3275" s="60"/>
      <c r="TKT3275" s="46"/>
      <c r="TKU3275" s="65"/>
      <c r="TKV3275" s="19"/>
      <c r="TKW3275" s="48"/>
      <c r="TKX3275" s="41"/>
      <c r="TKY3275" s="44"/>
      <c r="TKZ3275" s="18"/>
      <c r="TLA3275" s="16"/>
      <c r="TLB3275" s="36"/>
      <c r="TLC3275" s="36"/>
      <c r="TLD3275" s="36"/>
      <c r="TLE3275" s="36"/>
      <c r="TLF3275" s="36"/>
      <c r="TLG3275" s="36"/>
      <c r="TLH3275" s="36"/>
      <c r="TLI3275" s="36"/>
      <c r="TLJ3275" s="36"/>
      <c r="TLK3275" s="36"/>
      <c r="TLL3275" s="36"/>
      <c r="TLM3275" s="36"/>
      <c r="TLN3275" s="36"/>
      <c r="TLO3275" s="12"/>
      <c r="TLP3275" s="12"/>
      <c r="TLQ3275" s="12"/>
      <c r="TLR3275" s="53"/>
      <c r="TLT3275" s="41"/>
      <c r="TLU3275" s="40"/>
      <c r="TLV3275" s="44"/>
      <c r="TLW3275" s="62"/>
      <c r="TLX3275" s="56"/>
      <c r="TLY3275" s="60"/>
      <c r="TLZ3275" s="60"/>
      <c r="TMA3275" s="60"/>
      <c r="TMB3275" s="60"/>
      <c r="TMC3275" s="46"/>
      <c r="TMD3275" s="65"/>
      <c r="TME3275" s="19"/>
      <c r="TMF3275" s="48"/>
      <c r="TMG3275" s="41"/>
      <c r="TMH3275" s="44"/>
      <c r="TMI3275" s="18"/>
      <c r="TMJ3275" s="16"/>
      <c r="TMK3275" s="36"/>
      <c r="TML3275" s="36"/>
      <c r="TMM3275" s="36"/>
      <c r="TMN3275" s="36"/>
      <c r="TMO3275" s="36"/>
      <c r="TMP3275" s="36"/>
      <c r="TMQ3275" s="36"/>
      <c r="TMR3275" s="36"/>
      <c r="TMS3275" s="36"/>
      <c r="TMT3275" s="36"/>
      <c r="TMU3275" s="36"/>
      <c r="TMV3275" s="36"/>
      <c r="TMW3275" s="36"/>
      <c r="TMX3275" s="12"/>
      <c r="TMY3275" s="12"/>
      <c r="TMZ3275" s="12"/>
      <c r="TNA3275" s="53"/>
      <c r="TNC3275" s="41"/>
      <c r="TND3275" s="40"/>
      <c r="TNE3275" s="44"/>
      <c r="TNF3275" s="62"/>
      <c r="TNG3275" s="56"/>
      <c r="TNH3275" s="60"/>
      <c r="TNI3275" s="60"/>
      <c r="TNJ3275" s="60"/>
      <c r="TNK3275" s="60"/>
      <c r="TNL3275" s="46"/>
      <c r="TNM3275" s="65"/>
      <c r="TNN3275" s="19"/>
      <c r="TNO3275" s="48"/>
      <c r="TNP3275" s="41"/>
      <c r="TNQ3275" s="44"/>
      <c r="TNR3275" s="18"/>
      <c r="TNS3275" s="16"/>
      <c r="TNT3275" s="36"/>
      <c r="TNU3275" s="36"/>
      <c r="TNV3275" s="36"/>
      <c r="TNW3275" s="36"/>
      <c r="TNX3275" s="36"/>
      <c r="TNY3275" s="36"/>
      <c r="TNZ3275" s="36"/>
      <c r="TOA3275" s="36"/>
      <c r="TOB3275" s="36"/>
      <c r="TOC3275" s="36"/>
      <c r="TOD3275" s="36"/>
      <c r="TOE3275" s="36"/>
      <c r="TOF3275" s="36"/>
      <c r="TOG3275" s="12"/>
      <c r="TOH3275" s="12"/>
      <c r="TOI3275" s="12"/>
      <c r="TOJ3275" s="53"/>
      <c r="TOL3275" s="41"/>
      <c r="TOM3275" s="40"/>
      <c r="TON3275" s="44"/>
      <c r="TOO3275" s="62"/>
      <c r="TOP3275" s="56"/>
      <c r="TOQ3275" s="60"/>
      <c r="TOR3275" s="60"/>
      <c r="TOS3275" s="60"/>
      <c r="TOT3275" s="60"/>
      <c r="TOU3275" s="46"/>
      <c r="TOV3275" s="65"/>
      <c r="TOW3275" s="19"/>
      <c r="TOX3275" s="48"/>
      <c r="TOY3275" s="41"/>
      <c r="TOZ3275" s="44"/>
      <c r="TPA3275" s="18"/>
      <c r="TPB3275" s="16"/>
      <c r="TPC3275" s="36"/>
      <c r="TPD3275" s="36"/>
      <c r="TPE3275" s="36"/>
      <c r="TPF3275" s="36"/>
      <c r="TPG3275" s="36"/>
      <c r="TPH3275" s="36"/>
      <c r="TPI3275" s="36"/>
      <c r="TPJ3275" s="36"/>
      <c r="TPK3275" s="36"/>
      <c r="TPL3275" s="36"/>
      <c r="TPM3275" s="36"/>
      <c r="TPN3275" s="36"/>
      <c r="TPO3275" s="36"/>
      <c r="TPP3275" s="12"/>
      <c r="TPQ3275" s="12"/>
      <c r="TPR3275" s="12"/>
      <c r="TPS3275" s="53"/>
      <c r="TPU3275" s="41"/>
      <c r="TPV3275" s="40"/>
      <c r="TPW3275" s="44"/>
      <c r="TPX3275" s="62"/>
      <c r="TPY3275" s="56"/>
      <c r="TPZ3275" s="60"/>
      <c r="TQA3275" s="60"/>
      <c r="TQB3275" s="60"/>
      <c r="TQC3275" s="60"/>
      <c r="TQD3275" s="46"/>
      <c r="TQE3275" s="65"/>
      <c r="TQF3275" s="19"/>
      <c r="TQG3275" s="48"/>
      <c r="TQH3275" s="41"/>
      <c r="TQI3275" s="44"/>
      <c r="TQJ3275" s="18"/>
      <c r="TQK3275" s="16"/>
      <c r="TQL3275" s="36"/>
      <c r="TQM3275" s="36"/>
      <c r="TQN3275" s="36"/>
      <c r="TQO3275" s="36"/>
      <c r="TQP3275" s="36"/>
      <c r="TQQ3275" s="36"/>
      <c r="TQR3275" s="36"/>
      <c r="TQS3275" s="36"/>
      <c r="TQT3275" s="36"/>
      <c r="TQU3275" s="36"/>
      <c r="TQV3275" s="36"/>
      <c r="TQW3275" s="36"/>
      <c r="TQX3275" s="36"/>
      <c r="TQY3275" s="12"/>
      <c r="TQZ3275" s="12"/>
      <c r="TRA3275" s="12"/>
      <c r="TRB3275" s="53"/>
      <c r="TRD3275" s="41"/>
      <c r="TRE3275" s="40"/>
      <c r="TRF3275" s="44"/>
      <c r="TRG3275" s="62"/>
      <c r="TRH3275" s="56"/>
      <c r="TRI3275" s="60"/>
      <c r="TRJ3275" s="60"/>
      <c r="TRK3275" s="60"/>
      <c r="TRL3275" s="60"/>
      <c r="TRM3275" s="46"/>
      <c r="TRN3275" s="65"/>
      <c r="TRO3275" s="19"/>
      <c r="TRP3275" s="48"/>
      <c r="TRQ3275" s="41"/>
      <c r="TRR3275" s="44"/>
      <c r="TRS3275" s="18"/>
      <c r="TRT3275" s="16"/>
      <c r="TRU3275" s="36"/>
      <c r="TRV3275" s="36"/>
      <c r="TRW3275" s="36"/>
      <c r="TRX3275" s="36"/>
      <c r="TRY3275" s="36"/>
      <c r="TRZ3275" s="36"/>
      <c r="TSA3275" s="36"/>
      <c r="TSB3275" s="36"/>
      <c r="TSC3275" s="36"/>
      <c r="TSD3275" s="36"/>
      <c r="TSE3275" s="36"/>
      <c r="TSF3275" s="36"/>
      <c r="TSG3275" s="36"/>
      <c r="TSH3275" s="12"/>
      <c r="TSI3275" s="12"/>
      <c r="TSJ3275" s="12"/>
      <c r="TSK3275" s="53"/>
      <c r="TSM3275" s="41"/>
      <c r="TSN3275" s="40"/>
      <c r="TSO3275" s="44"/>
      <c r="TSP3275" s="62"/>
      <c r="TSQ3275" s="56"/>
      <c r="TSR3275" s="60"/>
      <c r="TSS3275" s="60"/>
      <c r="TST3275" s="60"/>
      <c r="TSU3275" s="60"/>
      <c r="TSV3275" s="46"/>
      <c r="TSW3275" s="65"/>
      <c r="TSX3275" s="19"/>
      <c r="TSY3275" s="48"/>
      <c r="TSZ3275" s="41"/>
      <c r="TTA3275" s="44"/>
      <c r="TTB3275" s="18"/>
      <c r="TTC3275" s="16"/>
      <c r="TTD3275" s="36"/>
      <c r="TTE3275" s="36"/>
      <c r="TTF3275" s="36"/>
      <c r="TTG3275" s="36"/>
      <c r="TTH3275" s="36"/>
      <c r="TTI3275" s="36"/>
      <c r="TTJ3275" s="36"/>
      <c r="TTK3275" s="36"/>
      <c r="TTL3275" s="36"/>
      <c r="TTM3275" s="36"/>
      <c r="TTN3275" s="36"/>
      <c r="TTO3275" s="36"/>
      <c r="TTP3275" s="36"/>
      <c r="TTQ3275" s="12"/>
      <c r="TTR3275" s="12"/>
      <c r="TTS3275" s="12"/>
      <c r="TTT3275" s="53"/>
      <c r="TTV3275" s="41"/>
      <c r="TTW3275" s="40"/>
      <c r="TTX3275" s="44"/>
      <c r="TTY3275" s="62"/>
      <c r="TTZ3275" s="56"/>
      <c r="TUA3275" s="60"/>
      <c r="TUB3275" s="60"/>
      <c r="TUC3275" s="60"/>
      <c r="TUD3275" s="60"/>
      <c r="TUE3275" s="46"/>
      <c r="TUF3275" s="65"/>
      <c r="TUG3275" s="19"/>
      <c r="TUH3275" s="48"/>
      <c r="TUI3275" s="41"/>
      <c r="TUJ3275" s="44"/>
      <c r="TUK3275" s="18"/>
      <c r="TUL3275" s="16"/>
      <c r="TUM3275" s="36"/>
      <c r="TUN3275" s="36"/>
      <c r="TUO3275" s="36"/>
      <c r="TUP3275" s="36"/>
      <c r="TUQ3275" s="36"/>
      <c r="TUR3275" s="36"/>
      <c r="TUS3275" s="36"/>
      <c r="TUT3275" s="36"/>
      <c r="TUU3275" s="36"/>
      <c r="TUV3275" s="36"/>
      <c r="TUW3275" s="36"/>
      <c r="TUX3275" s="36"/>
      <c r="TUY3275" s="36"/>
      <c r="TUZ3275" s="12"/>
      <c r="TVA3275" s="12"/>
      <c r="TVB3275" s="12"/>
      <c r="TVC3275" s="53"/>
      <c r="TVE3275" s="41"/>
      <c r="TVF3275" s="40"/>
      <c r="TVG3275" s="44"/>
      <c r="TVH3275" s="62"/>
      <c r="TVI3275" s="56"/>
      <c r="TVJ3275" s="60"/>
      <c r="TVK3275" s="60"/>
      <c r="TVL3275" s="60"/>
      <c r="TVM3275" s="60"/>
      <c r="TVN3275" s="46"/>
      <c r="TVO3275" s="65"/>
      <c r="TVP3275" s="19"/>
      <c r="TVQ3275" s="48"/>
      <c r="TVR3275" s="41"/>
      <c r="TVS3275" s="44"/>
      <c r="TVT3275" s="18"/>
      <c r="TVU3275" s="16"/>
      <c r="TVV3275" s="36"/>
      <c r="TVW3275" s="36"/>
      <c r="TVX3275" s="36"/>
      <c r="TVY3275" s="36"/>
      <c r="TVZ3275" s="36"/>
      <c r="TWA3275" s="36"/>
      <c r="TWB3275" s="36"/>
      <c r="TWC3275" s="36"/>
      <c r="TWD3275" s="36"/>
      <c r="TWE3275" s="36"/>
      <c r="TWF3275" s="36"/>
      <c r="TWG3275" s="36"/>
      <c r="TWH3275" s="36"/>
      <c r="TWI3275" s="12"/>
      <c r="TWJ3275" s="12"/>
      <c r="TWK3275" s="12"/>
      <c r="TWL3275" s="53"/>
      <c r="TWN3275" s="41"/>
      <c r="TWO3275" s="40"/>
      <c r="TWP3275" s="44"/>
      <c r="TWQ3275" s="62"/>
      <c r="TWR3275" s="56"/>
      <c r="TWS3275" s="60"/>
      <c r="TWT3275" s="60"/>
      <c r="TWU3275" s="60"/>
      <c r="TWV3275" s="60"/>
      <c r="TWW3275" s="46"/>
      <c r="TWX3275" s="65"/>
      <c r="TWY3275" s="19"/>
      <c r="TWZ3275" s="48"/>
      <c r="TXA3275" s="41"/>
      <c r="TXB3275" s="44"/>
      <c r="TXC3275" s="18"/>
      <c r="TXD3275" s="16"/>
      <c r="TXE3275" s="36"/>
      <c r="TXF3275" s="36"/>
      <c r="TXG3275" s="36"/>
      <c r="TXH3275" s="36"/>
      <c r="TXI3275" s="36"/>
      <c r="TXJ3275" s="36"/>
      <c r="TXK3275" s="36"/>
      <c r="TXL3275" s="36"/>
      <c r="TXM3275" s="36"/>
      <c r="TXN3275" s="36"/>
      <c r="TXO3275" s="36"/>
      <c r="TXP3275" s="36"/>
      <c r="TXQ3275" s="36"/>
      <c r="TXR3275" s="12"/>
      <c r="TXS3275" s="12"/>
      <c r="TXT3275" s="12"/>
      <c r="TXU3275" s="53"/>
      <c r="TXW3275" s="41"/>
      <c r="TXX3275" s="40"/>
      <c r="TXY3275" s="44"/>
      <c r="TXZ3275" s="62"/>
      <c r="TYA3275" s="56"/>
      <c r="TYB3275" s="60"/>
      <c r="TYC3275" s="60"/>
      <c r="TYD3275" s="60"/>
      <c r="TYE3275" s="60"/>
      <c r="TYF3275" s="46"/>
      <c r="TYG3275" s="65"/>
      <c r="TYH3275" s="19"/>
      <c r="TYI3275" s="48"/>
      <c r="TYJ3275" s="41"/>
      <c r="TYK3275" s="44"/>
      <c r="TYL3275" s="18"/>
      <c r="TYM3275" s="16"/>
      <c r="TYN3275" s="36"/>
      <c r="TYO3275" s="36"/>
      <c r="TYP3275" s="36"/>
      <c r="TYQ3275" s="36"/>
      <c r="TYR3275" s="36"/>
      <c r="TYS3275" s="36"/>
      <c r="TYT3275" s="36"/>
      <c r="TYU3275" s="36"/>
      <c r="TYV3275" s="36"/>
      <c r="TYW3275" s="36"/>
      <c r="TYX3275" s="36"/>
      <c r="TYY3275" s="36"/>
      <c r="TYZ3275" s="36"/>
      <c r="TZA3275" s="12"/>
      <c r="TZB3275" s="12"/>
      <c r="TZC3275" s="12"/>
      <c r="TZD3275" s="53"/>
      <c r="TZF3275" s="41"/>
      <c r="TZG3275" s="40"/>
      <c r="TZH3275" s="44"/>
      <c r="TZI3275" s="62"/>
      <c r="TZJ3275" s="56"/>
      <c r="TZK3275" s="60"/>
      <c r="TZL3275" s="60"/>
      <c r="TZM3275" s="60"/>
      <c r="TZN3275" s="60"/>
      <c r="TZO3275" s="46"/>
      <c r="TZP3275" s="65"/>
      <c r="TZQ3275" s="19"/>
      <c r="TZR3275" s="48"/>
      <c r="TZS3275" s="41"/>
      <c r="TZT3275" s="44"/>
      <c r="TZU3275" s="18"/>
      <c r="TZV3275" s="16"/>
      <c r="TZW3275" s="36"/>
      <c r="TZX3275" s="36"/>
      <c r="TZY3275" s="36"/>
      <c r="TZZ3275" s="36"/>
      <c r="UAA3275" s="36"/>
      <c r="UAB3275" s="36"/>
      <c r="UAC3275" s="36"/>
      <c r="UAD3275" s="36"/>
      <c r="UAE3275" s="36"/>
      <c r="UAF3275" s="36"/>
      <c r="UAG3275" s="36"/>
      <c r="UAH3275" s="36"/>
      <c r="UAI3275" s="36"/>
      <c r="UAJ3275" s="12"/>
      <c r="UAK3275" s="12"/>
      <c r="UAL3275" s="12"/>
      <c r="UAM3275" s="53"/>
      <c r="UAO3275" s="41"/>
      <c r="UAP3275" s="40"/>
      <c r="UAQ3275" s="44"/>
      <c r="UAR3275" s="62"/>
      <c r="UAS3275" s="56"/>
      <c r="UAT3275" s="60"/>
      <c r="UAU3275" s="60"/>
      <c r="UAV3275" s="60"/>
      <c r="UAW3275" s="60"/>
      <c r="UAX3275" s="46"/>
      <c r="UAY3275" s="65"/>
      <c r="UAZ3275" s="19"/>
      <c r="UBA3275" s="48"/>
      <c r="UBB3275" s="41"/>
      <c r="UBC3275" s="44"/>
      <c r="UBD3275" s="18"/>
      <c r="UBE3275" s="16"/>
      <c r="UBF3275" s="36"/>
      <c r="UBG3275" s="36"/>
      <c r="UBH3275" s="36"/>
      <c r="UBI3275" s="36"/>
      <c r="UBJ3275" s="36"/>
      <c r="UBK3275" s="36"/>
      <c r="UBL3275" s="36"/>
      <c r="UBM3275" s="36"/>
      <c r="UBN3275" s="36"/>
      <c r="UBO3275" s="36"/>
      <c r="UBP3275" s="36"/>
      <c r="UBQ3275" s="36"/>
      <c r="UBR3275" s="36"/>
      <c r="UBS3275" s="12"/>
      <c r="UBT3275" s="12"/>
      <c r="UBU3275" s="12"/>
      <c r="UBV3275" s="53"/>
      <c r="UBX3275" s="41"/>
      <c r="UBY3275" s="40"/>
      <c r="UBZ3275" s="44"/>
      <c r="UCA3275" s="62"/>
      <c r="UCB3275" s="56"/>
      <c r="UCC3275" s="60"/>
      <c r="UCD3275" s="60"/>
      <c r="UCE3275" s="60"/>
      <c r="UCF3275" s="60"/>
      <c r="UCG3275" s="46"/>
      <c r="UCH3275" s="65"/>
      <c r="UCI3275" s="19"/>
      <c r="UCJ3275" s="48"/>
      <c r="UCK3275" s="41"/>
      <c r="UCL3275" s="44"/>
      <c r="UCM3275" s="18"/>
      <c r="UCN3275" s="16"/>
      <c r="UCO3275" s="36"/>
      <c r="UCP3275" s="36"/>
      <c r="UCQ3275" s="36"/>
      <c r="UCR3275" s="36"/>
      <c r="UCS3275" s="36"/>
      <c r="UCT3275" s="36"/>
      <c r="UCU3275" s="36"/>
      <c r="UCV3275" s="36"/>
      <c r="UCW3275" s="36"/>
      <c r="UCX3275" s="36"/>
      <c r="UCY3275" s="36"/>
      <c r="UCZ3275" s="36"/>
      <c r="UDA3275" s="36"/>
      <c r="UDB3275" s="12"/>
      <c r="UDC3275" s="12"/>
      <c r="UDD3275" s="12"/>
      <c r="UDE3275" s="53"/>
      <c r="UDG3275" s="41"/>
      <c r="UDH3275" s="40"/>
      <c r="UDI3275" s="44"/>
      <c r="UDJ3275" s="62"/>
      <c r="UDK3275" s="56"/>
      <c r="UDL3275" s="60"/>
      <c r="UDM3275" s="60"/>
      <c r="UDN3275" s="60"/>
      <c r="UDO3275" s="60"/>
      <c r="UDP3275" s="46"/>
      <c r="UDQ3275" s="65"/>
      <c r="UDR3275" s="19"/>
      <c r="UDS3275" s="48"/>
      <c r="UDT3275" s="41"/>
      <c r="UDU3275" s="44"/>
      <c r="UDV3275" s="18"/>
      <c r="UDW3275" s="16"/>
      <c r="UDX3275" s="36"/>
      <c r="UDY3275" s="36"/>
      <c r="UDZ3275" s="36"/>
      <c r="UEA3275" s="36"/>
      <c r="UEB3275" s="36"/>
      <c r="UEC3275" s="36"/>
      <c r="UED3275" s="36"/>
      <c r="UEE3275" s="36"/>
      <c r="UEF3275" s="36"/>
      <c r="UEG3275" s="36"/>
      <c r="UEH3275" s="36"/>
      <c r="UEI3275" s="36"/>
      <c r="UEJ3275" s="36"/>
      <c r="UEK3275" s="12"/>
      <c r="UEL3275" s="12"/>
      <c r="UEM3275" s="12"/>
      <c r="UEN3275" s="53"/>
      <c r="UEP3275" s="41"/>
      <c r="UEQ3275" s="40"/>
      <c r="UER3275" s="44"/>
      <c r="UES3275" s="62"/>
      <c r="UET3275" s="56"/>
      <c r="UEU3275" s="60"/>
      <c r="UEV3275" s="60"/>
      <c r="UEW3275" s="60"/>
      <c r="UEX3275" s="60"/>
      <c r="UEY3275" s="46"/>
      <c r="UEZ3275" s="65"/>
      <c r="UFA3275" s="19"/>
      <c r="UFB3275" s="48"/>
      <c r="UFC3275" s="41"/>
      <c r="UFD3275" s="44"/>
      <c r="UFE3275" s="18"/>
      <c r="UFF3275" s="16"/>
      <c r="UFG3275" s="36"/>
      <c r="UFH3275" s="36"/>
      <c r="UFI3275" s="36"/>
      <c r="UFJ3275" s="36"/>
      <c r="UFK3275" s="36"/>
      <c r="UFL3275" s="36"/>
      <c r="UFM3275" s="36"/>
      <c r="UFN3275" s="36"/>
      <c r="UFO3275" s="36"/>
      <c r="UFP3275" s="36"/>
      <c r="UFQ3275" s="36"/>
      <c r="UFR3275" s="36"/>
      <c r="UFS3275" s="36"/>
      <c r="UFT3275" s="12"/>
      <c r="UFU3275" s="12"/>
      <c r="UFV3275" s="12"/>
      <c r="UFW3275" s="53"/>
      <c r="UFY3275" s="41"/>
      <c r="UFZ3275" s="40"/>
      <c r="UGA3275" s="44"/>
      <c r="UGB3275" s="62"/>
      <c r="UGC3275" s="56"/>
      <c r="UGD3275" s="60"/>
      <c r="UGE3275" s="60"/>
      <c r="UGF3275" s="60"/>
      <c r="UGG3275" s="60"/>
      <c r="UGH3275" s="46"/>
      <c r="UGI3275" s="65"/>
      <c r="UGJ3275" s="19"/>
      <c r="UGK3275" s="48"/>
      <c r="UGL3275" s="41"/>
      <c r="UGM3275" s="44"/>
      <c r="UGN3275" s="18"/>
      <c r="UGO3275" s="16"/>
      <c r="UGP3275" s="36"/>
      <c r="UGQ3275" s="36"/>
      <c r="UGR3275" s="36"/>
      <c r="UGS3275" s="36"/>
      <c r="UGT3275" s="36"/>
      <c r="UGU3275" s="36"/>
      <c r="UGV3275" s="36"/>
      <c r="UGW3275" s="36"/>
      <c r="UGX3275" s="36"/>
      <c r="UGY3275" s="36"/>
      <c r="UGZ3275" s="36"/>
      <c r="UHA3275" s="36"/>
      <c r="UHB3275" s="36"/>
      <c r="UHC3275" s="12"/>
      <c r="UHD3275" s="12"/>
      <c r="UHE3275" s="12"/>
      <c r="UHF3275" s="53"/>
      <c r="UHH3275" s="41"/>
      <c r="UHI3275" s="40"/>
      <c r="UHJ3275" s="44"/>
      <c r="UHK3275" s="62"/>
      <c r="UHL3275" s="56"/>
      <c r="UHM3275" s="60"/>
      <c r="UHN3275" s="60"/>
      <c r="UHO3275" s="60"/>
      <c r="UHP3275" s="60"/>
      <c r="UHQ3275" s="46"/>
      <c r="UHR3275" s="65"/>
      <c r="UHS3275" s="19"/>
      <c r="UHT3275" s="48"/>
      <c r="UHU3275" s="41"/>
      <c r="UHV3275" s="44"/>
      <c r="UHW3275" s="18"/>
      <c r="UHX3275" s="16"/>
      <c r="UHY3275" s="36"/>
      <c r="UHZ3275" s="36"/>
      <c r="UIA3275" s="36"/>
      <c r="UIB3275" s="36"/>
      <c r="UIC3275" s="36"/>
      <c r="UID3275" s="36"/>
      <c r="UIE3275" s="36"/>
      <c r="UIF3275" s="36"/>
      <c r="UIG3275" s="36"/>
      <c r="UIH3275" s="36"/>
      <c r="UII3275" s="36"/>
      <c r="UIJ3275" s="36"/>
      <c r="UIK3275" s="36"/>
      <c r="UIL3275" s="12"/>
      <c r="UIM3275" s="12"/>
      <c r="UIN3275" s="12"/>
      <c r="UIO3275" s="53"/>
      <c r="UIQ3275" s="41"/>
      <c r="UIR3275" s="40"/>
      <c r="UIS3275" s="44"/>
      <c r="UIT3275" s="62"/>
      <c r="UIU3275" s="56"/>
      <c r="UIV3275" s="60"/>
      <c r="UIW3275" s="60"/>
      <c r="UIX3275" s="60"/>
      <c r="UIY3275" s="60"/>
      <c r="UIZ3275" s="46"/>
      <c r="UJA3275" s="65"/>
      <c r="UJB3275" s="19"/>
      <c r="UJC3275" s="48"/>
      <c r="UJD3275" s="41"/>
      <c r="UJE3275" s="44"/>
      <c r="UJF3275" s="18"/>
      <c r="UJG3275" s="16"/>
      <c r="UJH3275" s="36"/>
      <c r="UJI3275" s="36"/>
      <c r="UJJ3275" s="36"/>
      <c r="UJK3275" s="36"/>
      <c r="UJL3275" s="36"/>
      <c r="UJM3275" s="36"/>
      <c r="UJN3275" s="36"/>
      <c r="UJO3275" s="36"/>
      <c r="UJP3275" s="36"/>
      <c r="UJQ3275" s="36"/>
      <c r="UJR3275" s="36"/>
      <c r="UJS3275" s="36"/>
      <c r="UJT3275" s="36"/>
      <c r="UJU3275" s="12"/>
      <c r="UJV3275" s="12"/>
      <c r="UJW3275" s="12"/>
      <c r="UJX3275" s="53"/>
      <c r="UJZ3275" s="41"/>
      <c r="UKA3275" s="40"/>
      <c r="UKB3275" s="44"/>
      <c r="UKC3275" s="62"/>
      <c r="UKD3275" s="56"/>
      <c r="UKE3275" s="60"/>
      <c r="UKF3275" s="60"/>
      <c r="UKG3275" s="60"/>
      <c r="UKH3275" s="60"/>
      <c r="UKI3275" s="46"/>
      <c r="UKJ3275" s="65"/>
      <c r="UKK3275" s="19"/>
      <c r="UKL3275" s="48"/>
      <c r="UKM3275" s="41"/>
      <c r="UKN3275" s="44"/>
      <c r="UKO3275" s="18"/>
      <c r="UKP3275" s="16"/>
      <c r="UKQ3275" s="36"/>
      <c r="UKR3275" s="36"/>
      <c r="UKS3275" s="36"/>
      <c r="UKT3275" s="36"/>
      <c r="UKU3275" s="36"/>
      <c r="UKV3275" s="36"/>
      <c r="UKW3275" s="36"/>
      <c r="UKX3275" s="36"/>
      <c r="UKY3275" s="36"/>
      <c r="UKZ3275" s="36"/>
      <c r="ULA3275" s="36"/>
      <c r="ULB3275" s="36"/>
      <c r="ULC3275" s="36"/>
      <c r="ULD3275" s="12"/>
      <c r="ULE3275" s="12"/>
      <c r="ULF3275" s="12"/>
      <c r="ULG3275" s="53"/>
      <c r="ULI3275" s="41"/>
      <c r="ULJ3275" s="40"/>
      <c r="ULK3275" s="44"/>
      <c r="ULL3275" s="62"/>
      <c r="ULM3275" s="56"/>
      <c r="ULN3275" s="60"/>
      <c r="ULO3275" s="60"/>
      <c r="ULP3275" s="60"/>
      <c r="ULQ3275" s="60"/>
      <c r="ULR3275" s="46"/>
      <c r="ULS3275" s="65"/>
      <c r="ULT3275" s="19"/>
      <c r="ULU3275" s="48"/>
      <c r="ULV3275" s="41"/>
      <c r="ULW3275" s="44"/>
      <c r="ULX3275" s="18"/>
      <c r="ULY3275" s="16"/>
      <c r="ULZ3275" s="36"/>
      <c r="UMA3275" s="36"/>
      <c r="UMB3275" s="36"/>
      <c r="UMC3275" s="36"/>
      <c r="UMD3275" s="36"/>
      <c r="UME3275" s="36"/>
      <c r="UMF3275" s="36"/>
      <c r="UMG3275" s="36"/>
      <c r="UMH3275" s="36"/>
      <c r="UMI3275" s="36"/>
      <c r="UMJ3275" s="36"/>
      <c r="UMK3275" s="36"/>
      <c r="UML3275" s="36"/>
      <c r="UMM3275" s="12"/>
      <c r="UMN3275" s="12"/>
      <c r="UMO3275" s="12"/>
      <c r="UMP3275" s="53"/>
      <c r="UMR3275" s="41"/>
      <c r="UMS3275" s="40"/>
      <c r="UMT3275" s="44"/>
      <c r="UMU3275" s="62"/>
      <c r="UMV3275" s="56"/>
      <c r="UMW3275" s="60"/>
      <c r="UMX3275" s="60"/>
      <c r="UMY3275" s="60"/>
      <c r="UMZ3275" s="60"/>
      <c r="UNA3275" s="46"/>
      <c r="UNB3275" s="65"/>
      <c r="UNC3275" s="19"/>
      <c r="UND3275" s="48"/>
      <c r="UNE3275" s="41"/>
      <c r="UNF3275" s="44"/>
      <c r="UNG3275" s="18"/>
      <c r="UNH3275" s="16"/>
      <c r="UNI3275" s="36"/>
      <c r="UNJ3275" s="36"/>
      <c r="UNK3275" s="36"/>
      <c r="UNL3275" s="36"/>
      <c r="UNM3275" s="36"/>
      <c r="UNN3275" s="36"/>
      <c r="UNO3275" s="36"/>
      <c r="UNP3275" s="36"/>
      <c r="UNQ3275" s="36"/>
      <c r="UNR3275" s="36"/>
      <c r="UNS3275" s="36"/>
      <c r="UNT3275" s="36"/>
      <c r="UNU3275" s="36"/>
      <c r="UNV3275" s="12"/>
      <c r="UNW3275" s="12"/>
      <c r="UNX3275" s="12"/>
      <c r="UNY3275" s="53"/>
      <c r="UOA3275" s="41"/>
      <c r="UOB3275" s="40"/>
      <c r="UOC3275" s="44"/>
      <c r="UOD3275" s="62"/>
      <c r="UOE3275" s="56"/>
      <c r="UOF3275" s="60"/>
      <c r="UOG3275" s="60"/>
      <c r="UOH3275" s="60"/>
      <c r="UOI3275" s="60"/>
      <c r="UOJ3275" s="46"/>
      <c r="UOK3275" s="65"/>
      <c r="UOL3275" s="19"/>
      <c r="UOM3275" s="48"/>
      <c r="UON3275" s="41"/>
      <c r="UOO3275" s="44"/>
      <c r="UOP3275" s="18"/>
      <c r="UOQ3275" s="16"/>
      <c r="UOR3275" s="36"/>
      <c r="UOS3275" s="36"/>
      <c r="UOT3275" s="36"/>
      <c r="UOU3275" s="36"/>
      <c r="UOV3275" s="36"/>
      <c r="UOW3275" s="36"/>
      <c r="UOX3275" s="36"/>
      <c r="UOY3275" s="36"/>
      <c r="UOZ3275" s="36"/>
      <c r="UPA3275" s="36"/>
      <c r="UPB3275" s="36"/>
      <c r="UPC3275" s="36"/>
      <c r="UPD3275" s="36"/>
      <c r="UPE3275" s="12"/>
      <c r="UPF3275" s="12"/>
      <c r="UPG3275" s="12"/>
      <c r="UPH3275" s="53"/>
      <c r="UPJ3275" s="41"/>
      <c r="UPK3275" s="40"/>
      <c r="UPL3275" s="44"/>
      <c r="UPM3275" s="62"/>
      <c r="UPN3275" s="56"/>
      <c r="UPO3275" s="60"/>
      <c r="UPP3275" s="60"/>
      <c r="UPQ3275" s="60"/>
      <c r="UPR3275" s="60"/>
      <c r="UPS3275" s="46"/>
      <c r="UPT3275" s="65"/>
      <c r="UPU3275" s="19"/>
      <c r="UPV3275" s="48"/>
      <c r="UPW3275" s="41"/>
      <c r="UPX3275" s="44"/>
      <c r="UPY3275" s="18"/>
      <c r="UPZ3275" s="16"/>
      <c r="UQA3275" s="36"/>
      <c r="UQB3275" s="36"/>
      <c r="UQC3275" s="36"/>
      <c r="UQD3275" s="36"/>
      <c r="UQE3275" s="36"/>
      <c r="UQF3275" s="36"/>
      <c r="UQG3275" s="36"/>
      <c r="UQH3275" s="36"/>
      <c r="UQI3275" s="36"/>
      <c r="UQJ3275" s="36"/>
      <c r="UQK3275" s="36"/>
      <c r="UQL3275" s="36"/>
      <c r="UQM3275" s="36"/>
      <c r="UQN3275" s="12"/>
      <c r="UQO3275" s="12"/>
      <c r="UQP3275" s="12"/>
      <c r="UQQ3275" s="53"/>
      <c r="UQS3275" s="41"/>
      <c r="UQT3275" s="40"/>
      <c r="UQU3275" s="44"/>
      <c r="UQV3275" s="62"/>
      <c r="UQW3275" s="56"/>
      <c r="UQX3275" s="60"/>
      <c r="UQY3275" s="60"/>
      <c r="UQZ3275" s="60"/>
      <c r="URA3275" s="60"/>
      <c r="URB3275" s="46"/>
      <c r="URC3275" s="65"/>
      <c r="URD3275" s="19"/>
      <c r="URE3275" s="48"/>
      <c r="URF3275" s="41"/>
      <c r="URG3275" s="44"/>
      <c r="URH3275" s="18"/>
      <c r="URI3275" s="16"/>
      <c r="URJ3275" s="36"/>
      <c r="URK3275" s="36"/>
      <c r="URL3275" s="36"/>
      <c r="URM3275" s="36"/>
      <c r="URN3275" s="36"/>
      <c r="URO3275" s="36"/>
      <c r="URP3275" s="36"/>
      <c r="URQ3275" s="36"/>
      <c r="URR3275" s="36"/>
      <c r="URS3275" s="36"/>
      <c r="URT3275" s="36"/>
      <c r="URU3275" s="36"/>
      <c r="URV3275" s="36"/>
      <c r="URW3275" s="12"/>
      <c r="URX3275" s="12"/>
      <c r="URY3275" s="12"/>
      <c r="URZ3275" s="53"/>
      <c r="USB3275" s="41"/>
      <c r="USC3275" s="40"/>
      <c r="USD3275" s="44"/>
      <c r="USE3275" s="62"/>
      <c r="USF3275" s="56"/>
      <c r="USG3275" s="60"/>
      <c r="USH3275" s="60"/>
      <c r="USI3275" s="60"/>
      <c r="USJ3275" s="60"/>
      <c r="USK3275" s="46"/>
      <c r="USL3275" s="65"/>
      <c r="USM3275" s="19"/>
      <c r="USN3275" s="48"/>
      <c r="USO3275" s="41"/>
      <c r="USP3275" s="44"/>
      <c r="USQ3275" s="18"/>
      <c r="USR3275" s="16"/>
      <c r="USS3275" s="36"/>
      <c r="UST3275" s="36"/>
      <c r="USU3275" s="36"/>
      <c r="USV3275" s="36"/>
      <c r="USW3275" s="36"/>
      <c r="USX3275" s="36"/>
      <c r="USY3275" s="36"/>
      <c r="USZ3275" s="36"/>
      <c r="UTA3275" s="36"/>
      <c r="UTB3275" s="36"/>
      <c r="UTC3275" s="36"/>
      <c r="UTD3275" s="36"/>
      <c r="UTE3275" s="36"/>
      <c r="UTF3275" s="12"/>
      <c r="UTG3275" s="12"/>
      <c r="UTH3275" s="12"/>
      <c r="UTI3275" s="53"/>
      <c r="UTK3275" s="41"/>
      <c r="UTL3275" s="40"/>
      <c r="UTM3275" s="44"/>
      <c r="UTN3275" s="62"/>
      <c r="UTO3275" s="56"/>
      <c r="UTP3275" s="60"/>
      <c r="UTQ3275" s="60"/>
      <c r="UTR3275" s="60"/>
      <c r="UTS3275" s="60"/>
      <c r="UTT3275" s="46"/>
      <c r="UTU3275" s="65"/>
      <c r="UTV3275" s="19"/>
      <c r="UTW3275" s="48"/>
      <c r="UTX3275" s="41"/>
      <c r="UTY3275" s="44"/>
      <c r="UTZ3275" s="18"/>
      <c r="UUA3275" s="16"/>
      <c r="UUB3275" s="36"/>
      <c r="UUC3275" s="36"/>
      <c r="UUD3275" s="36"/>
      <c r="UUE3275" s="36"/>
      <c r="UUF3275" s="36"/>
      <c r="UUG3275" s="36"/>
      <c r="UUH3275" s="36"/>
      <c r="UUI3275" s="36"/>
      <c r="UUJ3275" s="36"/>
      <c r="UUK3275" s="36"/>
      <c r="UUL3275" s="36"/>
      <c r="UUM3275" s="36"/>
      <c r="UUN3275" s="36"/>
      <c r="UUO3275" s="12"/>
      <c r="UUP3275" s="12"/>
      <c r="UUQ3275" s="12"/>
      <c r="UUR3275" s="53"/>
      <c r="UUT3275" s="41"/>
      <c r="UUU3275" s="40"/>
      <c r="UUV3275" s="44"/>
      <c r="UUW3275" s="62"/>
      <c r="UUX3275" s="56"/>
      <c r="UUY3275" s="60"/>
      <c r="UUZ3275" s="60"/>
      <c r="UVA3275" s="60"/>
      <c r="UVB3275" s="60"/>
      <c r="UVC3275" s="46"/>
      <c r="UVD3275" s="65"/>
      <c r="UVE3275" s="19"/>
      <c r="UVF3275" s="48"/>
      <c r="UVG3275" s="41"/>
      <c r="UVH3275" s="44"/>
      <c r="UVI3275" s="18"/>
      <c r="UVJ3275" s="16"/>
      <c r="UVK3275" s="36"/>
      <c r="UVL3275" s="36"/>
      <c r="UVM3275" s="36"/>
      <c r="UVN3275" s="36"/>
      <c r="UVO3275" s="36"/>
      <c r="UVP3275" s="36"/>
      <c r="UVQ3275" s="36"/>
      <c r="UVR3275" s="36"/>
      <c r="UVS3275" s="36"/>
      <c r="UVT3275" s="36"/>
      <c r="UVU3275" s="36"/>
      <c r="UVV3275" s="36"/>
      <c r="UVW3275" s="36"/>
      <c r="UVX3275" s="12"/>
      <c r="UVY3275" s="12"/>
      <c r="UVZ3275" s="12"/>
      <c r="UWA3275" s="53"/>
      <c r="UWC3275" s="41"/>
      <c r="UWD3275" s="40"/>
      <c r="UWE3275" s="44"/>
      <c r="UWF3275" s="62"/>
      <c r="UWG3275" s="56"/>
      <c r="UWH3275" s="60"/>
      <c r="UWI3275" s="60"/>
      <c r="UWJ3275" s="60"/>
      <c r="UWK3275" s="60"/>
      <c r="UWL3275" s="46"/>
      <c r="UWM3275" s="65"/>
      <c r="UWN3275" s="19"/>
      <c r="UWO3275" s="48"/>
      <c r="UWP3275" s="41"/>
      <c r="UWQ3275" s="44"/>
      <c r="UWR3275" s="18"/>
      <c r="UWS3275" s="16"/>
      <c r="UWT3275" s="36"/>
      <c r="UWU3275" s="36"/>
      <c r="UWV3275" s="36"/>
      <c r="UWW3275" s="36"/>
      <c r="UWX3275" s="36"/>
      <c r="UWY3275" s="36"/>
      <c r="UWZ3275" s="36"/>
      <c r="UXA3275" s="36"/>
      <c r="UXB3275" s="36"/>
      <c r="UXC3275" s="36"/>
      <c r="UXD3275" s="36"/>
      <c r="UXE3275" s="36"/>
      <c r="UXF3275" s="36"/>
      <c r="UXG3275" s="12"/>
      <c r="UXH3275" s="12"/>
      <c r="UXI3275" s="12"/>
      <c r="UXJ3275" s="53"/>
      <c r="UXL3275" s="41"/>
      <c r="UXM3275" s="40"/>
      <c r="UXN3275" s="44"/>
      <c r="UXO3275" s="62"/>
      <c r="UXP3275" s="56"/>
      <c r="UXQ3275" s="60"/>
      <c r="UXR3275" s="60"/>
      <c r="UXS3275" s="60"/>
      <c r="UXT3275" s="60"/>
      <c r="UXU3275" s="46"/>
      <c r="UXV3275" s="65"/>
      <c r="UXW3275" s="19"/>
      <c r="UXX3275" s="48"/>
      <c r="UXY3275" s="41"/>
      <c r="UXZ3275" s="44"/>
      <c r="UYA3275" s="18"/>
      <c r="UYB3275" s="16"/>
      <c r="UYC3275" s="36"/>
      <c r="UYD3275" s="36"/>
      <c r="UYE3275" s="36"/>
      <c r="UYF3275" s="36"/>
      <c r="UYG3275" s="36"/>
      <c r="UYH3275" s="36"/>
      <c r="UYI3275" s="36"/>
      <c r="UYJ3275" s="36"/>
      <c r="UYK3275" s="36"/>
      <c r="UYL3275" s="36"/>
      <c r="UYM3275" s="36"/>
      <c r="UYN3275" s="36"/>
      <c r="UYO3275" s="36"/>
      <c r="UYP3275" s="12"/>
      <c r="UYQ3275" s="12"/>
      <c r="UYR3275" s="12"/>
      <c r="UYS3275" s="53"/>
      <c r="UYU3275" s="41"/>
      <c r="UYV3275" s="40"/>
      <c r="UYW3275" s="44"/>
      <c r="UYX3275" s="62"/>
      <c r="UYY3275" s="56"/>
      <c r="UYZ3275" s="60"/>
      <c r="UZA3275" s="60"/>
      <c r="UZB3275" s="60"/>
      <c r="UZC3275" s="60"/>
      <c r="UZD3275" s="46"/>
      <c r="UZE3275" s="65"/>
      <c r="UZF3275" s="19"/>
      <c r="UZG3275" s="48"/>
      <c r="UZH3275" s="41"/>
      <c r="UZI3275" s="44"/>
      <c r="UZJ3275" s="18"/>
      <c r="UZK3275" s="16"/>
      <c r="UZL3275" s="36"/>
      <c r="UZM3275" s="36"/>
      <c r="UZN3275" s="36"/>
      <c r="UZO3275" s="36"/>
      <c r="UZP3275" s="36"/>
      <c r="UZQ3275" s="36"/>
      <c r="UZR3275" s="36"/>
      <c r="UZS3275" s="36"/>
      <c r="UZT3275" s="36"/>
      <c r="UZU3275" s="36"/>
      <c r="UZV3275" s="36"/>
      <c r="UZW3275" s="36"/>
      <c r="UZX3275" s="36"/>
      <c r="UZY3275" s="12"/>
      <c r="UZZ3275" s="12"/>
      <c r="VAA3275" s="12"/>
      <c r="VAB3275" s="53"/>
      <c r="VAD3275" s="41"/>
      <c r="VAE3275" s="40"/>
      <c r="VAF3275" s="44"/>
      <c r="VAG3275" s="62"/>
      <c r="VAH3275" s="56"/>
      <c r="VAI3275" s="60"/>
      <c r="VAJ3275" s="60"/>
      <c r="VAK3275" s="60"/>
      <c r="VAL3275" s="60"/>
      <c r="VAM3275" s="46"/>
      <c r="VAN3275" s="65"/>
      <c r="VAO3275" s="19"/>
      <c r="VAP3275" s="48"/>
      <c r="VAQ3275" s="41"/>
      <c r="VAR3275" s="44"/>
      <c r="VAS3275" s="18"/>
      <c r="VAT3275" s="16"/>
      <c r="VAU3275" s="36"/>
      <c r="VAV3275" s="36"/>
      <c r="VAW3275" s="36"/>
      <c r="VAX3275" s="36"/>
      <c r="VAY3275" s="36"/>
      <c r="VAZ3275" s="36"/>
      <c r="VBA3275" s="36"/>
      <c r="VBB3275" s="36"/>
      <c r="VBC3275" s="36"/>
      <c r="VBD3275" s="36"/>
      <c r="VBE3275" s="36"/>
      <c r="VBF3275" s="36"/>
      <c r="VBG3275" s="36"/>
      <c r="VBH3275" s="12"/>
      <c r="VBI3275" s="12"/>
      <c r="VBJ3275" s="12"/>
      <c r="VBK3275" s="53"/>
      <c r="VBM3275" s="41"/>
      <c r="VBN3275" s="40"/>
      <c r="VBO3275" s="44"/>
      <c r="VBP3275" s="62"/>
      <c r="VBQ3275" s="56"/>
      <c r="VBR3275" s="60"/>
      <c r="VBS3275" s="60"/>
      <c r="VBT3275" s="60"/>
      <c r="VBU3275" s="60"/>
      <c r="VBV3275" s="46"/>
      <c r="VBW3275" s="65"/>
      <c r="VBX3275" s="19"/>
      <c r="VBY3275" s="48"/>
      <c r="VBZ3275" s="41"/>
      <c r="VCA3275" s="44"/>
      <c r="VCB3275" s="18"/>
      <c r="VCC3275" s="16"/>
      <c r="VCD3275" s="36"/>
      <c r="VCE3275" s="36"/>
      <c r="VCF3275" s="36"/>
      <c r="VCG3275" s="36"/>
      <c r="VCH3275" s="36"/>
      <c r="VCI3275" s="36"/>
      <c r="VCJ3275" s="36"/>
      <c r="VCK3275" s="36"/>
      <c r="VCL3275" s="36"/>
      <c r="VCM3275" s="36"/>
      <c r="VCN3275" s="36"/>
      <c r="VCO3275" s="36"/>
      <c r="VCP3275" s="36"/>
      <c r="VCQ3275" s="12"/>
      <c r="VCR3275" s="12"/>
      <c r="VCS3275" s="12"/>
      <c r="VCT3275" s="53"/>
      <c r="VCV3275" s="41"/>
      <c r="VCW3275" s="40"/>
      <c r="VCX3275" s="44"/>
      <c r="VCY3275" s="62"/>
      <c r="VCZ3275" s="56"/>
      <c r="VDA3275" s="60"/>
      <c r="VDB3275" s="60"/>
      <c r="VDC3275" s="60"/>
      <c r="VDD3275" s="60"/>
      <c r="VDE3275" s="46"/>
      <c r="VDF3275" s="65"/>
      <c r="VDG3275" s="19"/>
      <c r="VDH3275" s="48"/>
      <c r="VDI3275" s="41"/>
      <c r="VDJ3275" s="44"/>
      <c r="VDK3275" s="18"/>
      <c r="VDL3275" s="16"/>
      <c r="VDM3275" s="36"/>
      <c r="VDN3275" s="36"/>
      <c r="VDO3275" s="36"/>
      <c r="VDP3275" s="36"/>
      <c r="VDQ3275" s="36"/>
      <c r="VDR3275" s="36"/>
      <c r="VDS3275" s="36"/>
      <c r="VDT3275" s="36"/>
      <c r="VDU3275" s="36"/>
      <c r="VDV3275" s="36"/>
      <c r="VDW3275" s="36"/>
      <c r="VDX3275" s="36"/>
      <c r="VDY3275" s="36"/>
      <c r="VDZ3275" s="12"/>
      <c r="VEA3275" s="12"/>
      <c r="VEB3275" s="12"/>
      <c r="VEC3275" s="53"/>
      <c r="VEE3275" s="41"/>
      <c r="VEF3275" s="40"/>
      <c r="VEG3275" s="44"/>
      <c r="VEH3275" s="62"/>
      <c r="VEI3275" s="56"/>
      <c r="VEJ3275" s="60"/>
      <c r="VEK3275" s="60"/>
      <c r="VEL3275" s="60"/>
      <c r="VEM3275" s="60"/>
      <c r="VEN3275" s="46"/>
      <c r="VEO3275" s="65"/>
      <c r="VEP3275" s="19"/>
      <c r="VEQ3275" s="48"/>
      <c r="VER3275" s="41"/>
      <c r="VES3275" s="44"/>
      <c r="VET3275" s="18"/>
      <c r="VEU3275" s="16"/>
      <c r="VEV3275" s="36"/>
      <c r="VEW3275" s="36"/>
      <c r="VEX3275" s="36"/>
      <c r="VEY3275" s="36"/>
      <c r="VEZ3275" s="36"/>
      <c r="VFA3275" s="36"/>
      <c r="VFB3275" s="36"/>
      <c r="VFC3275" s="36"/>
      <c r="VFD3275" s="36"/>
      <c r="VFE3275" s="36"/>
      <c r="VFF3275" s="36"/>
      <c r="VFG3275" s="36"/>
      <c r="VFH3275" s="36"/>
      <c r="VFI3275" s="12"/>
      <c r="VFJ3275" s="12"/>
      <c r="VFK3275" s="12"/>
      <c r="VFL3275" s="53"/>
      <c r="VFN3275" s="41"/>
      <c r="VFO3275" s="40"/>
      <c r="VFP3275" s="44"/>
      <c r="VFQ3275" s="62"/>
      <c r="VFR3275" s="56"/>
      <c r="VFS3275" s="60"/>
      <c r="VFT3275" s="60"/>
      <c r="VFU3275" s="60"/>
      <c r="VFV3275" s="60"/>
      <c r="VFW3275" s="46"/>
      <c r="VFX3275" s="65"/>
      <c r="VFY3275" s="19"/>
      <c r="VFZ3275" s="48"/>
      <c r="VGA3275" s="41"/>
      <c r="VGB3275" s="44"/>
      <c r="VGC3275" s="18"/>
      <c r="VGD3275" s="16"/>
      <c r="VGE3275" s="36"/>
      <c r="VGF3275" s="36"/>
      <c r="VGG3275" s="36"/>
      <c r="VGH3275" s="36"/>
      <c r="VGI3275" s="36"/>
      <c r="VGJ3275" s="36"/>
      <c r="VGK3275" s="36"/>
      <c r="VGL3275" s="36"/>
      <c r="VGM3275" s="36"/>
      <c r="VGN3275" s="36"/>
      <c r="VGO3275" s="36"/>
      <c r="VGP3275" s="36"/>
      <c r="VGQ3275" s="36"/>
      <c r="VGR3275" s="12"/>
      <c r="VGS3275" s="12"/>
      <c r="VGT3275" s="12"/>
      <c r="VGU3275" s="53"/>
      <c r="VGW3275" s="41"/>
      <c r="VGX3275" s="40"/>
      <c r="VGY3275" s="44"/>
      <c r="VGZ3275" s="62"/>
      <c r="VHA3275" s="56"/>
      <c r="VHB3275" s="60"/>
      <c r="VHC3275" s="60"/>
      <c r="VHD3275" s="60"/>
      <c r="VHE3275" s="60"/>
      <c r="VHF3275" s="46"/>
      <c r="VHG3275" s="65"/>
      <c r="VHH3275" s="19"/>
      <c r="VHI3275" s="48"/>
      <c r="VHJ3275" s="41"/>
      <c r="VHK3275" s="44"/>
      <c r="VHL3275" s="18"/>
      <c r="VHM3275" s="16"/>
      <c r="VHN3275" s="36"/>
      <c r="VHO3275" s="36"/>
      <c r="VHP3275" s="36"/>
      <c r="VHQ3275" s="36"/>
      <c r="VHR3275" s="36"/>
      <c r="VHS3275" s="36"/>
      <c r="VHT3275" s="36"/>
      <c r="VHU3275" s="36"/>
      <c r="VHV3275" s="36"/>
      <c r="VHW3275" s="36"/>
      <c r="VHX3275" s="36"/>
      <c r="VHY3275" s="36"/>
      <c r="VHZ3275" s="36"/>
      <c r="VIA3275" s="12"/>
      <c r="VIB3275" s="12"/>
      <c r="VIC3275" s="12"/>
      <c r="VID3275" s="53"/>
      <c r="VIF3275" s="41"/>
      <c r="VIG3275" s="40"/>
      <c r="VIH3275" s="44"/>
      <c r="VII3275" s="62"/>
      <c r="VIJ3275" s="56"/>
      <c r="VIK3275" s="60"/>
      <c r="VIL3275" s="60"/>
      <c r="VIM3275" s="60"/>
      <c r="VIN3275" s="60"/>
      <c r="VIO3275" s="46"/>
      <c r="VIP3275" s="65"/>
      <c r="VIQ3275" s="19"/>
      <c r="VIR3275" s="48"/>
      <c r="VIS3275" s="41"/>
      <c r="VIT3275" s="44"/>
      <c r="VIU3275" s="18"/>
      <c r="VIV3275" s="16"/>
      <c r="VIW3275" s="36"/>
      <c r="VIX3275" s="36"/>
      <c r="VIY3275" s="36"/>
      <c r="VIZ3275" s="36"/>
      <c r="VJA3275" s="36"/>
      <c r="VJB3275" s="36"/>
      <c r="VJC3275" s="36"/>
      <c r="VJD3275" s="36"/>
      <c r="VJE3275" s="36"/>
      <c r="VJF3275" s="36"/>
      <c r="VJG3275" s="36"/>
      <c r="VJH3275" s="36"/>
      <c r="VJI3275" s="36"/>
      <c r="VJJ3275" s="12"/>
      <c r="VJK3275" s="12"/>
      <c r="VJL3275" s="12"/>
      <c r="VJM3275" s="53"/>
      <c r="VJO3275" s="41"/>
      <c r="VJP3275" s="40"/>
      <c r="VJQ3275" s="44"/>
      <c r="VJR3275" s="62"/>
      <c r="VJS3275" s="56"/>
      <c r="VJT3275" s="60"/>
      <c r="VJU3275" s="60"/>
      <c r="VJV3275" s="60"/>
      <c r="VJW3275" s="60"/>
      <c r="VJX3275" s="46"/>
      <c r="VJY3275" s="65"/>
      <c r="VJZ3275" s="19"/>
      <c r="VKA3275" s="48"/>
      <c r="VKB3275" s="41"/>
      <c r="VKC3275" s="44"/>
      <c r="VKD3275" s="18"/>
      <c r="VKE3275" s="16"/>
      <c r="VKF3275" s="36"/>
      <c r="VKG3275" s="36"/>
      <c r="VKH3275" s="36"/>
      <c r="VKI3275" s="36"/>
      <c r="VKJ3275" s="36"/>
      <c r="VKK3275" s="36"/>
      <c r="VKL3275" s="36"/>
      <c r="VKM3275" s="36"/>
      <c r="VKN3275" s="36"/>
      <c r="VKO3275" s="36"/>
      <c r="VKP3275" s="36"/>
      <c r="VKQ3275" s="36"/>
      <c r="VKR3275" s="36"/>
      <c r="VKS3275" s="12"/>
      <c r="VKT3275" s="12"/>
      <c r="VKU3275" s="12"/>
      <c r="VKV3275" s="53"/>
      <c r="VKX3275" s="41"/>
      <c r="VKY3275" s="40"/>
      <c r="VKZ3275" s="44"/>
      <c r="VLA3275" s="62"/>
      <c r="VLB3275" s="56"/>
      <c r="VLC3275" s="60"/>
      <c r="VLD3275" s="60"/>
      <c r="VLE3275" s="60"/>
      <c r="VLF3275" s="60"/>
      <c r="VLG3275" s="46"/>
      <c r="VLH3275" s="65"/>
      <c r="VLI3275" s="19"/>
      <c r="VLJ3275" s="48"/>
      <c r="VLK3275" s="41"/>
      <c r="VLL3275" s="44"/>
      <c r="VLM3275" s="18"/>
      <c r="VLN3275" s="16"/>
      <c r="VLO3275" s="36"/>
      <c r="VLP3275" s="36"/>
      <c r="VLQ3275" s="36"/>
      <c r="VLR3275" s="36"/>
      <c r="VLS3275" s="36"/>
      <c r="VLT3275" s="36"/>
      <c r="VLU3275" s="36"/>
      <c r="VLV3275" s="36"/>
      <c r="VLW3275" s="36"/>
      <c r="VLX3275" s="36"/>
      <c r="VLY3275" s="36"/>
      <c r="VLZ3275" s="36"/>
      <c r="VMA3275" s="36"/>
      <c r="VMB3275" s="12"/>
      <c r="VMC3275" s="12"/>
      <c r="VMD3275" s="12"/>
      <c r="VME3275" s="53"/>
      <c r="VMG3275" s="41"/>
      <c r="VMH3275" s="40"/>
      <c r="VMI3275" s="44"/>
      <c r="VMJ3275" s="62"/>
      <c r="VMK3275" s="56"/>
      <c r="VML3275" s="60"/>
      <c r="VMM3275" s="60"/>
      <c r="VMN3275" s="60"/>
      <c r="VMO3275" s="60"/>
      <c r="VMP3275" s="46"/>
      <c r="VMQ3275" s="65"/>
      <c r="VMR3275" s="19"/>
      <c r="VMS3275" s="48"/>
      <c r="VMT3275" s="41"/>
      <c r="VMU3275" s="44"/>
      <c r="VMV3275" s="18"/>
      <c r="VMW3275" s="16"/>
      <c r="VMX3275" s="36"/>
      <c r="VMY3275" s="36"/>
      <c r="VMZ3275" s="36"/>
      <c r="VNA3275" s="36"/>
      <c r="VNB3275" s="36"/>
      <c r="VNC3275" s="36"/>
      <c r="VND3275" s="36"/>
      <c r="VNE3275" s="36"/>
      <c r="VNF3275" s="36"/>
      <c r="VNG3275" s="36"/>
      <c r="VNH3275" s="36"/>
      <c r="VNI3275" s="36"/>
      <c r="VNJ3275" s="36"/>
      <c r="VNK3275" s="12"/>
      <c r="VNL3275" s="12"/>
      <c r="VNM3275" s="12"/>
      <c r="VNN3275" s="53"/>
      <c r="VNP3275" s="41"/>
      <c r="VNQ3275" s="40"/>
      <c r="VNR3275" s="44"/>
      <c r="VNS3275" s="62"/>
      <c r="VNT3275" s="56"/>
      <c r="VNU3275" s="60"/>
      <c r="VNV3275" s="60"/>
      <c r="VNW3275" s="60"/>
      <c r="VNX3275" s="60"/>
      <c r="VNY3275" s="46"/>
      <c r="VNZ3275" s="65"/>
      <c r="VOA3275" s="19"/>
      <c r="VOB3275" s="48"/>
      <c r="VOC3275" s="41"/>
      <c r="VOD3275" s="44"/>
      <c r="VOE3275" s="18"/>
      <c r="VOF3275" s="16"/>
      <c r="VOG3275" s="36"/>
      <c r="VOH3275" s="36"/>
      <c r="VOI3275" s="36"/>
      <c r="VOJ3275" s="36"/>
      <c r="VOK3275" s="36"/>
      <c r="VOL3275" s="36"/>
      <c r="VOM3275" s="36"/>
      <c r="VON3275" s="36"/>
      <c r="VOO3275" s="36"/>
      <c r="VOP3275" s="36"/>
      <c r="VOQ3275" s="36"/>
      <c r="VOR3275" s="36"/>
      <c r="VOS3275" s="36"/>
      <c r="VOT3275" s="12"/>
      <c r="VOU3275" s="12"/>
      <c r="VOV3275" s="12"/>
      <c r="VOW3275" s="53"/>
      <c r="VOY3275" s="41"/>
      <c r="VOZ3275" s="40"/>
      <c r="VPA3275" s="44"/>
      <c r="VPB3275" s="62"/>
      <c r="VPC3275" s="56"/>
      <c r="VPD3275" s="60"/>
      <c r="VPE3275" s="60"/>
      <c r="VPF3275" s="60"/>
      <c r="VPG3275" s="60"/>
      <c r="VPH3275" s="46"/>
      <c r="VPI3275" s="65"/>
      <c r="VPJ3275" s="19"/>
      <c r="VPK3275" s="48"/>
      <c r="VPL3275" s="41"/>
      <c r="VPM3275" s="44"/>
      <c r="VPN3275" s="18"/>
      <c r="VPO3275" s="16"/>
      <c r="VPP3275" s="36"/>
      <c r="VPQ3275" s="36"/>
      <c r="VPR3275" s="36"/>
      <c r="VPS3275" s="36"/>
      <c r="VPT3275" s="36"/>
      <c r="VPU3275" s="36"/>
      <c r="VPV3275" s="36"/>
      <c r="VPW3275" s="36"/>
      <c r="VPX3275" s="36"/>
      <c r="VPY3275" s="36"/>
      <c r="VPZ3275" s="36"/>
      <c r="VQA3275" s="36"/>
      <c r="VQB3275" s="36"/>
      <c r="VQC3275" s="12"/>
      <c r="VQD3275" s="12"/>
      <c r="VQE3275" s="12"/>
      <c r="VQF3275" s="53"/>
      <c r="VQH3275" s="41"/>
      <c r="VQI3275" s="40"/>
      <c r="VQJ3275" s="44"/>
      <c r="VQK3275" s="62"/>
      <c r="VQL3275" s="56"/>
      <c r="VQM3275" s="60"/>
      <c r="VQN3275" s="60"/>
      <c r="VQO3275" s="60"/>
      <c r="VQP3275" s="60"/>
      <c r="VQQ3275" s="46"/>
      <c r="VQR3275" s="65"/>
      <c r="VQS3275" s="19"/>
      <c r="VQT3275" s="48"/>
      <c r="VQU3275" s="41"/>
      <c r="VQV3275" s="44"/>
      <c r="VQW3275" s="18"/>
      <c r="VQX3275" s="16"/>
      <c r="VQY3275" s="36"/>
      <c r="VQZ3275" s="36"/>
      <c r="VRA3275" s="36"/>
      <c r="VRB3275" s="36"/>
      <c r="VRC3275" s="36"/>
      <c r="VRD3275" s="36"/>
      <c r="VRE3275" s="36"/>
      <c r="VRF3275" s="36"/>
      <c r="VRG3275" s="36"/>
      <c r="VRH3275" s="36"/>
      <c r="VRI3275" s="36"/>
      <c r="VRJ3275" s="36"/>
      <c r="VRK3275" s="36"/>
      <c r="VRL3275" s="12"/>
      <c r="VRM3275" s="12"/>
      <c r="VRN3275" s="12"/>
      <c r="VRO3275" s="53"/>
      <c r="VRQ3275" s="41"/>
      <c r="VRR3275" s="40"/>
      <c r="VRS3275" s="44"/>
      <c r="VRT3275" s="62"/>
      <c r="VRU3275" s="56"/>
      <c r="VRV3275" s="60"/>
      <c r="VRW3275" s="60"/>
      <c r="VRX3275" s="60"/>
      <c r="VRY3275" s="60"/>
      <c r="VRZ3275" s="46"/>
      <c r="VSA3275" s="65"/>
      <c r="VSB3275" s="19"/>
      <c r="VSC3275" s="48"/>
      <c r="VSD3275" s="41"/>
      <c r="VSE3275" s="44"/>
      <c r="VSF3275" s="18"/>
      <c r="VSG3275" s="16"/>
      <c r="VSH3275" s="36"/>
      <c r="VSI3275" s="36"/>
      <c r="VSJ3275" s="36"/>
      <c r="VSK3275" s="36"/>
      <c r="VSL3275" s="36"/>
      <c r="VSM3275" s="36"/>
      <c r="VSN3275" s="36"/>
      <c r="VSO3275" s="36"/>
      <c r="VSP3275" s="36"/>
      <c r="VSQ3275" s="36"/>
      <c r="VSR3275" s="36"/>
      <c r="VSS3275" s="36"/>
      <c r="VST3275" s="36"/>
      <c r="VSU3275" s="12"/>
      <c r="VSV3275" s="12"/>
      <c r="VSW3275" s="12"/>
      <c r="VSX3275" s="53"/>
      <c r="VSZ3275" s="41"/>
      <c r="VTA3275" s="40"/>
      <c r="VTB3275" s="44"/>
      <c r="VTC3275" s="62"/>
      <c r="VTD3275" s="56"/>
      <c r="VTE3275" s="60"/>
      <c r="VTF3275" s="60"/>
      <c r="VTG3275" s="60"/>
      <c r="VTH3275" s="60"/>
      <c r="VTI3275" s="46"/>
      <c r="VTJ3275" s="65"/>
      <c r="VTK3275" s="19"/>
      <c r="VTL3275" s="48"/>
      <c r="VTM3275" s="41"/>
      <c r="VTN3275" s="44"/>
      <c r="VTO3275" s="18"/>
      <c r="VTP3275" s="16"/>
      <c r="VTQ3275" s="36"/>
      <c r="VTR3275" s="36"/>
      <c r="VTS3275" s="36"/>
      <c r="VTT3275" s="36"/>
      <c r="VTU3275" s="36"/>
      <c r="VTV3275" s="36"/>
      <c r="VTW3275" s="36"/>
      <c r="VTX3275" s="36"/>
      <c r="VTY3275" s="36"/>
      <c r="VTZ3275" s="36"/>
      <c r="VUA3275" s="36"/>
      <c r="VUB3275" s="36"/>
      <c r="VUC3275" s="36"/>
      <c r="VUD3275" s="12"/>
      <c r="VUE3275" s="12"/>
      <c r="VUF3275" s="12"/>
      <c r="VUG3275" s="53"/>
      <c r="VUI3275" s="41"/>
      <c r="VUJ3275" s="40"/>
      <c r="VUK3275" s="44"/>
      <c r="VUL3275" s="62"/>
      <c r="VUM3275" s="56"/>
      <c r="VUN3275" s="60"/>
      <c r="VUO3275" s="60"/>
      <c r="VUP3275" s="60"/>
      <c r="VUQ3275" s="60"/>
      <c r="VUR3275" s="46"/>
      <c r="VUS3275" s="65"/>
      <c r="VUT3275" s="19"/>
      <c r="VUU3275" s="48"/>
      <c r="VUV3275" s="41"/>
      <c r="VUW3275" s="44"/>
      <c r="VUX3275" s="18"/>
      <c r="VUY3275" s="16"/>
      <c r="VUZ3275" s="36"/>
      <c r="VVA3275" s="36"/>
      <c r="VVB3275" s="36"/>
      <c r="VVC3275" s="36"/>
      <c r="VVD3275" s="36"/>
      <c r="VVE3275" s="36"/>
      <c r="VVF3275" s="36"/>
      <c r="VVG3275" s="36"/>
      <c r="VVH3275" s="36"/>
      <c r="VVI3275" s="36"/>
      <c r="VVJ3275" s="36"/>
      <c r="VVK3275" s="36"/>
      <c r="VVL3275" s="36"/>
      <c r="VVM3275" s="12"/>
      <c r="VVN3275" s="12"/>
      <c r="VVO3275" s="12"/>
      <c r="VVP3275" s="53"/>
      <c r="VVR3275" s="41"/>
      <c r="VVS3275" s="40"/>
      <c r="VVT3275" s="44"/>
      <c r="VVU3275" s="62"/>
      <c r="VVV3275" s="56"/>
      <c r="VVW3275" s="60"/>
      <c r="VVX3275" s="60"/>
      <c r="VVY3275" s="60"/>
      <c r="VVZ3275" s="60"/>
      <c r="VWA3275" s="46"/>
      <c r="VWB3275" s="65"/>
      <c r="VWC3275" s="19"/>
      <c r="VWD3275" s="48"/>
      <c r="VWE3275" s="41"/>
      <c r="VWF3275" s="44"/>
      <c r="VWG3275" s="18"/>
      <c r="VWH3275" s="16"/>
      <c r="VWI3275" s="36"/>
      <c r="VWJ3275" s="36"/>
      <c r="VWK3275" s="36"/>
      <c r="VWL3275" s="36"/>
      <c r="VWM3275" s="36"/>
      <c r="VWN3275" s="36"/>
      <c r="VWO3275" s="36"/>
      <c r="VWP3275" s="36"/>
      <c r="VWQ3275" s="36"/>
      <c r="VWR3275" s="36"/>
      <c r="VWS3275" s="36"/>
      <c r="VWT3275" s="36"/>
      <c r="VWU3275" s="36"/>
      <c r="VWV3275" s="12"/>
      <c r="VWW3275" s="12"/>
      <c r="VWX3275" s="12"/>
      <c r="VWY3275" s="53"/>
      <c r="VXA3275" s="41"/>
      <c r="VXB3275" s="40"/>
      <c r="VXC3275" s="44"/>
      <c r="VXD3275" s="62"/>
      <c r="VXE3275" s="56"/>
      <c r="VXF3275" s="60"/>
      <c r="VXG3275" s="60"/>
      <c r="VXH3275" s="60"/>
      <c r="VXI3275" s="60"/>
      <c r="VXJ3275" s="46"/>
      <c r="VXK3275" s="65"/>
      <c r="VXL3275" s="19"/>
      <c r="VXM3275" s="48"/>
      <c r="VXN3275" s="41"/>
      <c r="VXO3275" s="44"/>
      <c r="VXP3275" s="18"/>
      <c r="VXQ3275" s="16"/>
      <c r="VXR3275" s="36"/>
      <c r="VXS3275" s="36"/>
      <c r="VXT3275" s="36"/>
      <c r="VXU3275" s="36"/>
      <c r="VXV3275" s="36"/>
      <c r="VXW3275" s="36"/>
      <c r="VXX3275" s="36"/>
      <c r="VXY3275" s="36"/>
      <c r="VXZ3275" s="36"/>
      <c r="VYA3275" s="36"/>
      <c r="VYB3275" s="36"/>
      <c r="VYC3275" s="36"/>
      <c r="VYD3275" s="36"/>
      <c r="VYE3275" s="12"/>
      <c r="VYF3275" s="12"/>
      <c r="VYG3275" s="12"/>
      <c r="VYH3275" s="53"/>
      <c r="VYJ3275" s="41"/>
      <c r="VYK3275" s="40"/>
      <c r="VYL3275" s="44"/>
      <c r="VYM3275" s="62"/>
      <c r="VYN3275" s="56"/>
      <c r="VYO3275" s="60"/>
      <c r="VYP3275" s="60"/>
      <c r="VYQ3275" s="60"/>
      <c r="VYR3275" s="60"/>
      <c r="VYS3275" s="46"/>
      <c r="VYT3275" s="65"/>
      <c r="VYU3275" s="19"/>
      <c r="VYV3275" s="48"/>
      <c r="VYW3275" s="41"/>
      <c r="VYX3275" s="44"/>
      <c r="VYY3275" s="18"/>
      <c r="VYZ3275" s="16"/>
      <c r="VZA3275" s="36"/>
      <c r="VZB3275" s="36"/>
      <c r="VZC3275" s="36"/>
      <c r="VZD3275" s="36"/>
      <c r="VZE3275" s="36"/>
      <c r="VZF3275" s="36"/>
      <c r="VZG3275" s="36"/>
      <c r="VZH3275" s="36"/>
      <c r="VZI3275" s="36"/>
      <c r="VZJ3275" s="36"/>
      <c r="VZK3275" s="36"/>
      <c r="VZL3275" s="36"/>
      <c r="VZM3275" s="36"/>
      <c r="VZN3275" s="12"/>
      <c r="VZO3275" s="12"/>
      <c r="VZP3275" s="12"/>
      <c r="VZQ3275" s="53"/>
      <c r="VZS3275" s="41"/>
      <c r="VZT3275" s="40"/>
      <c r="VZU3275" s="44"/>
      <c r="VZV3275" s="62"/>
      <c r="VZW3275" s="56"/>
      <c r="VZX3275" s="60"/>
      <c r="VZY3275" s="60"/>
      <c r="VZZ3275" s="60"/>
      <c r="WAA3275" s="60"/>
      <c r="WAB3275" s="46"/>
      <c r="WAC3275" s="65"/>
      <c r="WAD3275" s="19"/>
      <c r="WAE3275" s="48"/>
      <c r="WAF3275" s="41"/>
      <c r="WAG3275" s="44"/>
      <c r="WAH3275" s="18"/>
      <c r="WAI3275" s="16"/>
      <c r="WAJ3275" s="36"/>
      <c r="WAK3275" s="36"/>
      <c r="WAL3275" s="36"/>
      <c r="WAM3275" s="36"/>
      <c r="WAN3275" s="36"/>
      <c r="WAO3275" s="36"/>
      <c r="WAP3275" s="36"/>
      <c r="WAQ3275" s="36"/>
      <c r="WAR3275" s="36"/>
      <c r="WAS3275" s="36"/>
      <c r="WAT3275" s="36"/>
      <c r="WAU3275" s="36"/>
      <c r="WAV3275" s="36"/>
      <c r="WAW3275" s="12"/>
      <c r="WAX3275" s="12"/>
      <c r="WAY3275" s="12"/>
      <c r="WAZ3275" s="53"/>
      <c r="WBB3275" s="41"/>
      <c r="WBC3275" s="40"/>
      <c r="WBD3275" s="44"/>
      <c r="WBE3275" s="62"/>
      <c r="WBF3275" s="56"/>
      <c r="WBG3275" s="60"/>
      <c r="WBH3275" s="60"/>
      <c r="WBI3275" s="60"/>
      <c r="WBJ3275" s="60"/>
      <c r="WBK3275" s="46"/>
      <c r="WBL3275" s="65"/>
      <c r="WBM3275" s="19"/>
      <c r="WBN3275" s="48"/>
      <c r="WBO3275" s="41"/>
      <c r="WBP3275" s="44"/>
      <c r="WBQ3275" s="18"/>
      <c r="WBR3275" s="16"/>
      <c r="WBS3275" s="36"/>
      <c r="WBT3275" s="36"/>
      <c r="WBU3275" s="36"/>
      <c r="WBV3275" s="36"/>
      <c r="WBW3275" s="36"/>
      <c r="WBX3275" s="36"/>
      <c r="WBY3275" s="36"/>
      <c r="WBZ3275" s="36"/>
      <c r="WCA3275" s="36"/>
      <c r="WCB3275" s="36"/>
      <c r="WCC3275" s="36"/>
      <c r="WCD3275" s="36"/>
      <c r="WCE3275" s="36"/>
      <c r="WCF3275" s="12"/>
      <c r="WCG3275" s="12"/>
      <c r="WCH3275" s="12"/>
      <c r="WCI3275" s="53"/>
      <c r="WCK3275" s="41"/>
      <c r="WCL3275" s="40"/>
      <c r="WCM3275" s="44"/>
      <c r="WCN3275" s="62"/>
      <c r="WCO3275" s="56"/>
      <c r="WCP3275" s="60"/>
      <c r="WCQ3275" s="60"/>
      <c r="WCR3275" s="60"/>
      <c r="WCS3275" s="60"/>
      <c r="WCT3275" s="46"/>
      <c r="WCU3275" s="65"/>
      <c r="WCV3275" s="19"/>
      <c r="WCW3275" s="48"/>
      <c r="WCX3275" s="41"/>
      <c r="WCY3275" s="44"/>
      <c r="WCZ3275" s="18"/>
      <c r="WDA3275" s="16"/>
      <c r="WDB3275" s="36"/>
      <c r="WDC3275" s="36"/>
      <c r="WDD3275" s="36"/>
      <c r="WDE3275" s="36"/>
      <c r="WDF3275" s="36"/>
      <c r="WDG3275" s="36"/>
      <c r="WDH3275" s="36"/>
      <c r="WDI3275" s="36"/>
      <c r="WDJ3275" s="36"/>
      <c r="WDK3275" s="36"/>
      <c r="WDL3275" s="36"/>
      <c r="WDM3275" s="36"/>
      <c r="WDN3275" s="36"/>
      <c r="WDO3275" s="12"/>
      <c r="WDP3275" s="12"/>
      <c r="WDQ3275" s="12"/>
      <c r="WDR3275" s="53"/>
      <c r="WDT3275" s="41"/>
      <c r="WDU3275" s="40"/>
      <c r="WDV3275" s="44"/>
      <c r="WDW3275" s="62"/>
      <c r="WDX3275" s="56"/>
      <c r="WDY3275" s="60"/>
      <c r="WDZ3275" s="60"/>
      <c r="WEA3275" s="60"/>
      <c r="WEB3275" s="60"/>
      <c r="WEC3275" s="46"/>
      <c r="WED3275" s="65"/>
      <c r="WEE3275" s="19"/>
      <c r="WEF3275" s="48"/>
      <c r="WEG3275" s="41"/>
      <c r="WEH3275" s="44"/>
      <c r="WEI3275" s="18"/>
      <c r="WEJ3275" s="16"/>
      <c r="WEK3275" s="36"/>
      <c r="WEL3275" s="36"/>
      <c r="WEM3275" s="36"/>
      <c r="WEN3275" s="36"/>
      <c r="WEO3275" s="36"/>
      <c r="WEP3275" s="36"/>
      <c r="WEQ3275" s="36"/>
      <c r="WER3275" s="36"/>
      <c r="WES3275" s="36"/>
      <c r="WET3275" s="36"/>
      <c r="WEU3275" s="36"/>
      <c r="WEV3275" s="36"/>
      <c r="WEW3275" s="36"/>
      <c r="WEX3275" s="12"/>
      <c r="WEY3275" s="12"/>
      <c r="WEZ3275" s="12"/>
      <c r="WFA3275" s="53"/>
      <c r="WFC3275" s="41"/>
      <c r="WFD3275" s="40"/>
      <c r="WFE3275" s="44"/>
      <c r="WFF3275" s="62"/>
      <c r="WFG3275" s="56"/>
      <c r="WFH3275" s="60"/>
      <c r="WFI3275" s="60"/>
      <c r="WFJ3275" s="60"/>
      <c r="WFK3275" s="60"/>
      <c r="WFL3275" s="46"/>
      <c r="WFM3275" s="65"/>
      <c r="WFN3275" s="19"/>
      <c r="WFO3275" s="48"/>
      <c r="WFP3275" s="41"/>
      <c r="WFQ3275" s="44"/>
      <c r="WFR3275" s="18"/>
      <c r="WFS3275" s="16"/>
      <c r="WFT3275" s="36"/>
      <c r="WFU3275" s="36"/>
      <c r="WFV3275" s="36"/>
      <c r="WFW3275" s="36"/>
      <c r="WFX3275" s="36"/>
      <c r="WFY3275" s="36"/>
      <c r="WFZ3275" s="36"/>
      <c r="WGA3275" s="36"/>
      <c r="WGB3275" s="36"/>
      <c r="WGC3275" s="36"/>
      <c r="WGD3275" s="36"/>
      <c r="WGE3275" s="36"/>
      <c r="WGF3275" s="36"/>
      <c r="WGG3275" s="12"/>
      <c r="WGH3275" s="12"/>
      <c r="WGI3275" s="12"/>
      <c r="WGJ3275" s="53"/>
      <c r="WGL3275" s="41"/>
      <c r="WGM3275" s="40"/>
      <c r="WGN3275" s="44"/>
      <c r="WGO3275" s="62"/>
      <c r="WGP3275" s="56"/>
      <c r="WGQ3275" s="60"/>
      <c r="WGR3275" s="60"/>
      <c r="WGS3275" s="60"/>
      <c r="WGT3275" s="60"/>
      <c r="WGU3275" s="46"/>
      <c r="WGV3275" s="65"/>
      <c r="WGW3275" s="19"/>
      <c r="WGX3275" s="48"/>
      <c r="WGY3275" s="41"/>
      <c r="WGZ3275" s="44"/>
      <c r="WHA3275" s="18"/>
      <c r="WHB3275" s="16"/>
      <c r="WHC3275" s="36"/>
      <c r="WHD3275" s="36"/>
      <c r="WHE3275" s="36"/>
      <c r="WHF3275" s="36"/>
      <c r="WHG3275" s="36"/>
      <c r="WHH3275" s="36"/>
      <c r="WHI3275" s="36"/>
      <c r="WHJ3275" s="36"/>
      <c r="WHK3275" s="36"/>
      <c r="WHL3275" s="36"/>
      <c r="WHM3275" s="36"/>
      <c r="WHN3275" s="36"/>
      <c r="WHO3275" s="36"/>
      <c r="WHP3275" s="12"/>
      <c r="WHQ3275" s="12"/>
      <c r="WHR3275" s="12"/>
      <c r="WHS3275" s="53"/>
      <c r="WHU3275" s="41"/>
      <c r="WHV3275" s="40"/>
      <c r="WHW3275" s="44"/>
      <c r="WHX3275" s="62"/>
      <c r="WHY3275" s="56"/>
      <c r="WHZ3275" s="60"/>
      <c r="WIA3275" s="60"/>
      <c r="WIB3275" s="60"/>
      <c r="WIC3275" s="60"/>
      <c r="WID3275" s="46"/>
      <c r="WIE3275" s="65"/>
      <c r="WIF3275" s="19"/>
      <c r="WIG3275" s="48"/>
      <c r="WIH3275" s="41"/>
      <c r="WII3275" s="44"/>
      <c r="WIJ3275" s="18"/>
      <c r="WIK3275" s="16"/>
      <c r="WIL3275" s="36"/>
      <c r="WIM3275" s="36"/>
      <c r="WIN3275" s="36"/>
      <c r="WIO3275" s="36"/>
      <c r="WIP3275" s="36"/>
      <c r="WIQ3275" s="36"/>
      <c r="WIR3275" s="36"/>
      <c r="WIS3275" s="36"/>
      <c r="WIT3275" s="36"/>
      <c r="WIU3275" s="36"/>
      <c r="WIV3275" s="36"/>
      <c r="WIW3275" s="36"/>
      <c r="WIX3275" s="36"/>
      <c r="WIY3275" s="12"/>
      <c r="WIZ3275" s="12"/>
      <c r="WJA3275" s="12"/>
      <c r="WJB3275" s="53"/>
      <c r="WJD3275" s="41"/>
      <c r="WJE3275" s="40"/>
      <c r="WJF3275" s="44"/>
      <c r="WJG3275" s="62"/>
      <c r="WJH3275" s="56"/>
      <c r="WJI3275" s="60"/>
      <c r="WJJ3275" s="60"/>
      <c r="WJK3275" s="60"/>
      <c r="WJL3275" s="60"/>
      <c r="WJM3275" s="46"/>
      <c r="WJN3275" s="65"/>
      <c r="WJO3275" s="19"/>
      <c r="WJP3275" s="48"/>
      <c r="WJQ3275" s="41"/>
      <c r="WJR3275" s="44"/>
      <c r="WJS3275" s="18"/>
      <c r="WJT3275" s="16"/>
      <c r="WJU3275" s="36"/>
      <c r="WJV3275" s="36"/>
      <c r="WJW3275" s="36"/>
      <c r="WJX3275" s="36"/>
      <c r="WJY3275" s="36"/>
      <c r="WJZ3275" s="36"/>
      <c r="WKA3275" s="36"/>
      <c r="WKB3275" s="36"/>
      <c r="WKC3275" s="36"/>
      <c r="WKD3275" s="36"/>
      <c r="WKE3275" s="36"/>
      <c r="WKF3275" s="36"/>
      <c r="WKG3275" s="36"/>
      <c r="WKH3275" s="12"/>
      <c r="WKI3275" s="12"/>
      <c r="WKJ3275" s="12"/>
      <c r="WKK3275" s="53"/>
      <c r="WKM3275" s="41"/>
      <c r="WKN3275" s="40"/>
      <c r="WKO3275" s="44"/>
      <c r="WKP3275" s="62"/>
      <c r="WKQ3275" s="56"/>
      <c r="WKR3275" s="60"/>
      <c r="WKS3275" s="60"/>
      <c r="WKT3275" s="60"/>
      <c r="WKU3275" s="60"/>
      <c r="WKV3275" s="46"/>
      <c r="WKW3275" s="65"/>
      <c r="WKX3275" s="19"/>
      <c r="WKY3275" s="48"/>
      <c r="WKZ3275" s="41"/>
      <c r="WLA3275" s="44"/>
      <c r="WLB3275" s="18"/>
      <c r="WLC3275" s="16"/>
      <c r="WLD3275" s="36"/>
      <c r="WLE3275" s="36"/>
      <c r="WLF3275" s="36"/>
      <c r="WLG3275" s="36"/>
      <c r="WLH3275" s="36"/>
      <c r="WLI3275" s="36"/>
      <c r="WLJ3275" s="36"/>
      <c r="WLK3275" s="36"/>
      <c r="WLL3275" s="36"/>
      <c r="WLM3275" s="36"/>
      <c r="WLN3275" s="36"/>
      <c r="WLO3275" s="36"/>
      <c r="WLP3275" s="36"/>
      <c r="WLQ3275" s="12"/>
      <c r="WLR3275" s="12"/>
      <c r="WLS3275" s="12"/>
      <c r="WLT3275" s="53"/>
      <c r="WLV3275" s="41"/>
      <c r="WLW3275" s="40"/>
      <c r="WLX3275" s="44"/>
      <c r="WLY3275" s="62"/>
      <c r="WLZ3275" s="56"/>
      <c r="WMA3275" s="60"/>
      <c r="WMB3275" s="60"/>
      <c r="WMC3275" s="60"/>
      <c r="WMD3275" s="60"/>
      <c r="WME3275" s="46"/>
      <c r="WMF3275" s="65"/>
      <c r="WMG3275" s="19"/>
      <c r="WMH3275" s="48"/>
      <c r="WMI3275" s="41"/>
      <c r="WMJ3275" s="44"/>
      <c r="WMK3275" s="18"/>
      <c r="WML3275" s="16"/>
      <c r="WMM3275" s="36"/>
      <c r="WMN3275" s="36"/>
      <c r="WMO3275" s="36"/>
      <c r="WMP3275" s="36"/>
      <c r="WMQ3275" s="36"/>
      <c r="WMR3275" s="36"/>
      <c r="WMS3275" s="36"/>
      <c r="WMT3275" s="36"/>
      <c r="WMU3275" s="36"/>
      <c r="WMV3275" s="36"/>
      <c r="WMW3275" s="36"/>
      <c r="WMX3275" s="36"/>
      <c r="WMY3275" s="36"/>
      <c r="WMZ3275" s="12"/>
      <c r="WNA3275" s="12"/>
      <c r="WNB3275" s="12"/>
      <c r="WNC3275" s="53"/>
      <c r="WNE3275" s="41"/>
      <c r="WNF3275" s="40"/>
      <c r="WNG3275" s="44"/>
      <c r="WNH3275" s="62"/>
      <c r="WNI3275" s="56"/>
      <c r="WNJ3275" s="60"/>
      <c r="WNK3275" s="60"/>
      <c r="WNL3275" s="60"/>
      <c r="WNM3275" s="60"/>
      <c r="WNN3275" s="46"/>
      <c r="WNO3275" s="65"/>
      <c r="WNP3275" s="19"/>
      <c r="WNQ3275" s="48"/>
      <c r="WNR3275" s="41"/>
      <c r="WNS3275" s="44"/>
      <c r="WNT3275" s="18"/>
      <c r="WNU3275" s="16"/>
      <c r="WNV3275" s="36"/>
      <c r="WNW3275" s="36"/>
      <c r="WNX3275" s="36"/>
      <c r="WNY3275" s="36"/>
      <c r="WNZ3275" s="36"/>
      <c r="WOA3275" s="36"/>
      <c r="WOB3275" s="36"/>
      <c r="WOC3275" s="36"/>
      <c r="WOD3275" s="36"/>
      <c r="WOE3275" s="36"/>
      <c r="WOF3275" s="36"/>
      <c r="WOG3275" s="36"/>
      <c r="WOH3275" s="36"/>
      <c r="WOI3275" s="12"/>
      <c r="WOJ3275" s="12"/>
      <c r="WOK3275" s="12"/>
      <c r="WOL3275" s="53"/>
      <c r="WON3275" s="41"/>
      <c r="WOO3275" s="40"/>
      <c r="WOP3275" s="44"/>
      <c r="WOQ3275" s="62"/>
      <c r="WOR3275" s="56"/>
      <c r="WOS3275" s="60"/>
      <c r="WOT3275" s="60"/>
      <c r="WOU3275" s="60"/>
      <c r="WOV3275" s="60"/>
      <c r="WOW3275" s="46"/>
      <c r="WOX3275" s="65"/>
      <c r="WOY3275" s="19"/>
      <c r="WOZ3275" s="48"/>
      <c r="WPA3275" s="41"/>
      <c r="WPB3275" s="44"/>
      <c r="WPC3275" s="18"/>
      <c r="WPD3275" s="16"/>
      <c r="WPE3275" s="36"/>
      <c r="WPF3275" s="36"/>
      <c r="WPG3275" s="36"/>
      <c r="WPH3275" s="36"/>
      <c r="WPI3275" s="36"/>
      <c r="WPJ3275" s="36"/>
      <c r="WPK3275" s="36"/>
      <c r="WPL3275" s="36"/>
      <c r="WPM3275" s="36"/>
      <c r="WPN3275" s="36"/>
      <c r="WPO3275" s="36"/>
      <c r="WPP3275" s="36"/>
      <c r="WPQ3275" s="36"/>
      <c r="WPR3275" s="12"/>
      <c r="WPS3275" s="12"/>
      <c r="WPT3275" s="12"/>
      <c r="WPU3275" s="53"/>
      <c r="WPW3275" s="41"/>
      <c r="WPX3275" s="40"/>
      <c r="WPY3275" s="44"/>
      <c r="WPZ3275" s="62"/>
      <c r="WQA3275" s="56"/>
      <c r="WQB3275" s="60"/>
      <c r="WQC3275" s="60"/>
      <c r="WQD3275" s="60"/>
      <c r="WQE3275" s="60"/>
      <c r="WQF3275" s="46"/>
      <c r="WQG3275" s="65"/>
      <c r="WQH3275" s="19"/>
      <c r="WQI3275" s="48"/>
      <c r="WQJ3275" s="41"/>
      <c r="WQK3275" s="44"/>
      <c r="WQL3275" s="18"/>
      <c r="WQM3275" s="16"/>
      <c r="WQN3275" s="36"/>
      <c r="WQO3275" s="36"/>
      <c r="WQP3275" s="36"/>
      <c r="WQQ3275" s="36"/>
      <c r="WQR3275" s="36"/>
      <c r="WQS3275" s="36"/>
      <c r="WQT3275" s="36"/>
      <c r="WQU3275" s="36"/>
      <c r="WQV3275" s="36"/>
      <c r="WQW3275" s="36"/>
      <c r="WQX3275" s="36"/>
      <c r="WQY3275" s="36"/>
      <c r="WQZ3275" s="36"/>
      <c r="WRA3275" s="12"/>
      <c r="WRB3275" s="12"/>
      <c r="WRC3275" s="12"/>
      <c r="WRD3275" s="53"/>
      <c r="WRF3275" s="41"/>
      <c r="WRG3275" s="40"/>
      <c r="WRH3275" s="44"/>
      <c r="WRI3275" s="62"/>
      <c r="WRJ3275" s="56"/>
      <c r="WRK3275" s="60"/>
      <c r="WRL3275" s="60"/>
      <c r="WRM3275" s="60"/>
      <c r="WRN3275" s="60"/>
      <c r="WRO3275" s="46"/>
      <c r="WRP3275" s="65"/>
      <c r="WRQ3275" s="19"/>
      <c r="WRR3275" s="48"/>
      <c r="WRS3275" s="41"/>
      <c r="WRT3275" s="44"/>
      <c r="WRU3275" s="18"/>
      <c r="WRV3275" s="16"/>
      <c r="WRW3275" s="36"/>
      <c r="WRX3275" s="36"/>
      <c r="WRY3275" s="36"/>
      <c r="WRZ3275" s="36"/>
      <c r="WSA3275" s="36"/>
      <c r="WSB3275" s="36"/>
      <c r="WSC3275" s="36"/>
      <c r="WSD3275" s="36"/>
      <c r="WSE3275" s="36"/>
      <c r="WSF3275" s="36"/>
      <c r="WSG3275" s="36"/>
      <c r="WSH3275" s="36"/>
      <c r="WSI3275" s="36"/>
      <c r="WSJ3275" s="12"/>
      <c r="WSK3275" s="12"/>
      <c r="WSL3275" s="12"/>
      <c r="WSM3275" s="53"/>
      <c r="WSO3275" s="41"/>
      <c r="WSP3275" s="40"/>
      <c r="WSQ3275" s="44"/>
      <c r="WSR3275" s="62"/>
      <c r="WSS3275" s="56"/>
      <c r="WST3275" s="60"/>
      <c r="WSU3275" s="60"/>
      <c r="WSV3275" s="60"/>
      <c r="WSW3275" s="60"/>
      <c r="WSX3275" s="46"/>
      <c r="WSY3275" s="65"/>
      <c r="WSZ3275" s="19"/>
      <c r="WTA3275" s="48"/>
      <c r="WTB3275" s="41"/>
      <c r="WTC3275" s="44"/>
      <c r="WTD3275" s="18"/>
      <c r="WTE3275" s="16"/>
      <c r="WTF3275" s="36"/>
      <c r="WTG3275" s="36"/>
      <c r="WTH3275" s="36"/>
      <c r="WTI3275" s="36"/>
      <c r="WTJ3275" s="36"/>
      <c r="WTK3275" s="36"/>
      <c r="WTL3275" s="36"/>
      <c r="WTM3275" s="36"/>
      <c r="WTN3275" s="36"/>
      <c r="WTO3275" s="36"/>
      <c r="WTP3275" s="36"/>
      <c r="WTQ3275" s="36"/>
      <c r="WTR3275" s="36"/>
      <c r="WTS3275" s="12"/>
      <c r="WTT3275" s="12"/>
      <c r="WTU3275" s="12"/>
      <c r="WTV3275" s="53"/>
      <c r="WTX3275" s="41"/>
      <c r="WTY3275" s="40"/>
      <c r="WTZ3275" s="44"/>
      <c r="WUA3275" s="62"/>
      <c r="WUB3275" s="56"/>
      <c r="WUC3275" s="60"/>
      <c r="WUD3275" s="60"/>
      <c r="WUE3275" s="60"/>
      <c r="WUF3275" s="60"/>
      <c r="WUG3275" s="46"/>
      <c r="WUH3275" s="65"/>
      <c r="WUI3275" s="19"/>
      <c r="WUJ3275" s="48"/>
      <c r="WUK3275" s="41"/>
      <c r="WUL3275" s="44"/>
      <c r="WUM3275" s="18"/>
      <c r="WUN3275" s="16"/>
      <c r="WUO3275" s="36"/>
      <c r="WUP3275" s="36"/>
      <c r="WUQ3275" s="36"/>
      <c r="WUR3275" s="36"/>
      <c r="WUS3275" s="36"/>
      <c r="WUT3275" s="36"/>
      <c r="WUU3275" s="36"/>
      <c r="WUV3275" s="36"/>
      <c r="WUW3275" s="36"/>
      <c r="WUX3275" s="36"/>
      <c r="WUY3275" s="36"/>
      <c r="WUZ3275" s="36"/>
      <c r="WVA3275" s="36"/>
      <c r="WVB3275" s="12"/>
      <c r="WVC3275" s="12"/>
      <c r="WVD3275" s="12"/>
      <c r="WVE3275" s="53"/>
      <c r="WVG3275" s="41"/>
      <c r="WVH3275" s="40"/>
      <c r="WVI3275" s="44"/>
      <c r="WVJ3275" s="62"/>
      <c r="WVK3275" s="56"/>
      <c r="WVL3275" s="60"/>
      <c r="WVM3275" s="60"/>
      <c r="WVN3275" s="60"/>
      <c r="WVO3275" s="60"/>
      <c r="WVP3275" s="46"/>
      <c r="WVQ3275" s="65"/>
      <c r="WVR3275" s="19"/>
      <c r="WVS3275" s="48"/>
      <c r="WVT3275" s="41"/>
      <c r="WVU3275" s="44"/>
      <c r="WVV3275" s="18"/>
      <c r="WVW3275" s="16"/>
      <c r="WVX3275" s="36"/>
      <c r="WVY3275" s="36"/>
      <c r="WVZ3275" s="36"/>
      <c r="WWA3275" s="36"/>
      <c r="WWB3275" s="36"/>
      <c r="WWC3275" s="36"/>
      <c r="WWD3275" s="36"/>
      <c r="WWE3275" s="36"/>
      <c r="WWF3275" s="36"/>
      <c r="WWG3275" s="36"/>
      <c r="WWH3275" s="36"/>
      <c r="WWI3275" s="36"/>
      <c r="WWJ3275" s="36"/>
      <c r="WWK3275" s="12"/>
      <c r="WWL3275" s="12"/>
      <c r="WWM3275" s="12"/>
      <c r="WWN3275" s="53"/>
      <c r="WWP3275" s="41"/>
      <c r="WWQ3275" s="40"/>
      <c r="WWR3275" s="44"/>
      <c r="WWS3275" s="62"/>
      <c r="WWT3275" s="56"/>
      <c r="WWU3275" s="60"/>
      <c r="WWV3275" s="60"/>
      <c r="WWW3275" s="60"/>
      <c r="WWX3275" s="60"/>
      <c r="WWY3275" s="46"/>
      <c r="WWZ3275" s="65"/>
      <c r="WXA3275" s="19"/>
      <c r="WXB3275" s="48"/>
      <c r="WXC3275" s="41"/>
      <c r="WXD3275" s="44"/>
      <c r="WXE3275" s="18"/>
      <c r="WXF3275" s="16"/>
      <c r="WXG3275" s="36"/>
      <c r="WXH3275" s="36"/>
      <c r="WXI3275" s="36"/>
      <c r="WXJ3275" s="36"/>
      <c r="WXK3275" s="36"/>
      <c r="WXL3275" s="36"/>
      <c r="WXM3275" s="36"/>
      <c r="WXN3275" s="36"/>
      <c r="WXO3275" s="36"/>
      <c r="WXP3275" s="36"/>
      <c r="WXQ3275" s="36"/>
      <c r="WXR3275" s="36"/>
      <c r="WXS3275" s="36"/>
      <c r="WXT3275" s="12"/>
      <c r="WXU3275" s="12"/>
      <c r="WXV3275" s="12"/>
      <c r="WXW3275" s="53"/>
      <c r="WXY3275" s="41"/>
      <c r="WXZ3275" s="40"/>
      <c r="WYA3275" s="44"/>
      <c r="WYB3275" s="62"/>
      <c r="WYC3275" s="56"/>
      <c r="WYD3275" s="60"/>
      <c r="WYE3275" s="60"/>
      <c r="WYF3275" s="60"/>
      <c r="WYG3275" s="60"/>
      <c r="WYH3275" s="46"/>
      <c r="WYI3275" s="65"/>
      <c r="WYJ3275" s="19"/>
      <c r="WYK3275" s="48"/>
      <c r="WYL3275" s="41"/>
      <c r="WYM3275" s="44"/>
      <c r="WYN3275" s="18"/>
      <c r="WYO3275" s="16"/>
      <c r="WYP3275" s="36"/>
      <c r="WYQ3275" s="36"/>
      <c r="WYR3275" s="36"/>
      <c r="WYS3275" s="36"/>
      <c r="WYT3275" s="36"/>
      <c r="WYU3275" s="36"/>
      <c r="WYV3275" s="36"/>
      <c r="WYW3275" s="36"/>
      <c r="WYX3275" s="36"/>
      <c r="WYY3275" s="36"/>
      <c r="WYZ3275" s="36"/>
      <c r="WZA3275" s="36"/>
      <c r="WZB3275" s="36"/>
      <c r="WZC3275" s="12"/>
      <c r="WZD3275" s="12"/>
      <c r="WZE3275" s="12"/>
      <c r="WZF3275" s="53"/>
      <c r="WZH3275" s="41"/>
      <c r="WZI3275" s="40"/>
      <c r="WZJ3275" s="44"/>
      <c r="WZK3275" s="62"/>
      <c r="WZL3275" s="56"/>
      <c r="WZM3275" s="60"/>
      <c r="WZN3275" s="60"/>
      <c r="WZO3275" s="60"/>
      <c r="WZP3275" s="60"/>
      <c r="WZQ3275" s="46"/>
      <c r="WZR3275" s="65"/>
      <c r="WZS3275" s="19"/>
      <c r="WZT3275" s="48"/>
      <c r="WZU3275" s="41"/>
      <c r="WZV3275" s="44"/>
      <c r="WZW3275" s="18"/>
      <c r="WZX3275" s="16"/>
      <c r="WZY3275" s="36"/>
      <c r="WZZ3275" s="36"/>
      <c r="XAA3275" s="36"/>
      <c r="XAB3275" s="36"/>
      <c r="XAC3275" s="36"/>
      <c r="XAD3275" s="36"/>
      <c r="XAE3275" s="36"/>
      <c r="XAF3275" s="36"/>
      <c r="XAG3275" s="36"/>
      <c r="XAH3275" s="36"/>
      <c r="XAI3275" s="36"/>
      <c r="XAJ3275" s="36"/>
      <c r="XAK3275" s="36"/>
      <c r="XAL3275" s="12"/>
      <c r="XAM3275" s="12"/>
      <c r="XAN3275" s="12"/>
      <c r="XAO3275" s="53"/>
      <c r="XAQ3275" s="41"/>
      <c r="XAR3275" s="40"/>
      <c r="XAS3275" s="44"/>
      <c r="XAT3275" s="62"/>
      <c r="XAU3275" s="56"/>
      <c r="XAV3275" s="60"/>
      <c r="XAW3275" s="60"/>
      <c r="XAX3275" s="60"/>
      <c r="XAY3275" s="60"/>
      <c r="XAZ3275" s="46"/>
      <c r="XBA3275" s="65"/>
      <c r="XBB3275" s="19"/>
      <c r="XBC3275" s="48"/>
      <c r="XBD3275" s="41"/>
      <c r="XBE3275" s="44"/>
      <c r="XBF3275" s="18"/>
      <c r="XBG3275" s="16"/>
      <c r="XBH3275" s="36"/>
      <c r="XBI3275" s="36"/>
      <c r="XBJ3275" s="36"/>
      <c r="XBK3275" s="36"/>
      <c r="XBL3275" s="36"/>
      <c r="XBM3275" s="36"/>
      <c r="XBN3275" s="36"/>
      <c r="XBO3275" s="36"/>
      <c r="XBP3275" s="36"/>
      <c r="XBQ3275" s="36"/>
      <c r="XBR3275" s="36"/>
      <c r="XBS3275" s="36"/>
      <c r="XBT3275" s="36"/>
      <c r="XBU3275" s="12"/>
      <c r="XBV3275" s="12"/>
      <c r="XBW3275" s="12"/>
      <c r="XBX3275" s="53"/>
      <c r="XBZ3275" s="41"/>
      <c r="XCA3275" s="40"/>
      <c r="XCB3275" s="44"/>
      <c r="XCC3275" s="62"/>
      <c r="XCD3275" s="56"/>
      <c r="XCE3275" s="60"/>
      <c r="XCF3275" s="60"/>
      <c r="XCG3275" s="60"/>
      <c r="XCH3275" s="60"/>
      <c r="XCI3275" s="46"/>
      <c r="XCJ3275" s="65"/>
      <c r="XCK3275" s="19"/>
      <c r="XCL3275" s="48"/>
      <c r="XCM3275" s="41"/>
      <c r="XCN3275" s="44"/>
      <c r="XCO3275" s="18"/>
      <c r="XCP3275" s="16"/>
      <c r="XCQ3275" s="36"/>
      <c r="XCR3275" s="36"/>
      <c r="XCS3275" s="36"/>
      <c r="XCT3275" s="36"/>
      <c r="XCU3275" s="36"/>
      <c r="XCV3275" s="36"/>
      <c r="XCW3275" s="36"/>
      <c r="XCX3275" s="36"/>
      <c r="XCY3275" s="36"/>
      <c r="XCZ3275" s="36"/>
      <c r="XDA3275" s="36"/>
      <c r="XDB3275" s="36"/>
      <c r="XDC3275" s="36"/>
      <c r="XDD3275" s="12"/>
      <c r="XDE3275" s="12"/>
      <c r="XDF3275" s="12"/>
      <c r="XDG3275" s="53"/>
      <c r="XDI3275" s="41"/>
      <c r="XDJ3275" s="40"/>
      <c r="XDK3275" s="44"/>
      <c r="XDL3275" s="62"/>
      <c r="XDM3275" s="56"/>
      <c r="XDN3275" s="60"/>
      <c r="XDO3275" s="60"/>
      <c r="XDP3275" s="60"/>
      <c r="XDQ3275" s="60"/>
      <c r="XDR3275" s="46"/>
      <c r="XDS3275" s="65"/>
      <c r="XDT3275" s="19"/>
      <c r="XDU3275" s="48"/>
      <c r="XDV3275" s="41"/>
      <c r="XDW3275" s="44"/>
      <c r="XDX3275" s="18"/>
      <c r="XDY3275" s="16"/>
      <c r="XDZ3275" s="36"/>
      <c r="XEA3275" s="36"/>
      <c r="XEB3275" s="36"/>
      <c r="XEC3275" s="36"/>
      <c r="XED3275" s="36"/>
      <c r="XEE3275" s="36"/>
      <c r="XEF3275" s="36"/>
      <c r="XEG3275" s="36"/>
      <c r="XEH3275" s="36"/>
      <c r="XEI3275" s="36"/>
      <c r="XEJ3275" s="36"/>
      <c r="XEK3275" s="36"/>
      <c r="XEL3275" s="36"/>
      <c r="XEM3275" s="12"/>
      <c r="XEN3275" s="12"/>
      <c r="XEO3275" s="12"/>
      <c r="XEP3275" s="53"/>
      <c r="XER3275" s="41"/>
      <c r="XES3275" s="40"/>
      <c r="XET3275" s="44"/>
      <c r="XEU3275" s="62"/>
      <c r="XEV3275" s="56"/>
      <c r="XEW3275" s="60"/>
      <c r="XEX3275" s="60"/>
      <c r="XEY3275" s="60"/>
      <c r="XEZ3275" s="60"/>
      <c r="XFA3275" s="46"/>
      <c r="XFB3275" s="65"/>
      <c r="XFC3275" s="19"/>
      <c r="XFD3275" s="48"/>
    </row>
    <row r="3276" spans="1:16384" x14ac:dyDescent="0.35">
      <c r="A3276" s="46" t="s">
        <v>3981</v>
      </c>
      <c r="B3276" s="65" t="s">
        <v>7463</v>
      </c>
      <c r="C3276" s="19" t="s">
        <v>4184</v>
      </c>
      <c r="D3276" s="48" t="s">
        <v>681</v>
      </c>
      <c r="E3276" s="41" t="s">
        <v>9395</v>
      </c>
      <c r="F3276" s="44" t="s">
        <v>52</v>
      </c>
      <c r="G3276" s="18" t="s">
        <v>4187</v>
      </c>
      <c r="H3276" s="16">
        <v>0.89470000000000005</v>
      </c>
      <c r="I3276" s="36">
        <f>(Reference!B$12*List!$H3276)+Reference!B$13</f>
        <v>931.05739865416922</v>
      </c>
      <c r="J3276" s="36">
        <f>(Reference!C$12*List!$H3276)+Reference!C$13</f>
        <v>1389.4649244670534</v>
      </c>
      <c r="K3276" s="36">
        <f>(Reference!D$12*List!$H3276)+Reference!D$13</f>
        <v>1663.3562134747515</v>
      </c>
      <c r="L3276" s="36">
        <f>(Reference!E$12*List!$H3276)+Reference!E$13</f>
        <v>2057.1830564058209</v>
      </c>
      <c r="M3276" s="36">
        <f>(Reference!F$12*List!$H3276)+Reference!F$13</f>
        <v>2143.0984291682357</v>
      </c>
      <c r="N3276" s="36">
        <f>(Reference!G$12*List!$H3276)+Reference!G$13</f>
        <v>2426.7921432562089</v>
      </c>
      <c r="O3276" s="36">
        <f>(Reference!H$12*List!$H3276)+Reference!H$13</f>
        <v>2519.0502616588028</v>
      </c>
      <c r="P3276" s="36">
        <f>(Reference!I$12*List!$H3276)+Reference!I$13</f>
        <v>2618.2277389415904</v>
      </c>
      <c r="Q3276" s="36">
        <f>(Reference!J$12*List!$H3276)+Reference!J$13</f>
        <v>3031.0828187931938</v>
      </c>
      <c r="R3276" s="36">
        <f>(Reference!K$12*List!$H3276)+Reference!K$13</f>
        <v>3127.3772298759013</v>
      </c>
      <c r="S3276" s="36">
        <f>(Reference!L$12*List!$H3276)+Reference!L$13</f>
        <v>3374.1676966028372</v>
      </c>
      <c r="T3276" s="36">
        <f>(Reference!M$12*List!$H3276)+Reference!M$13</f>
        <v>4030.9301769812973</v>
      </c>
      <c r="U3276" s="36">
        <f>(Reference!N$12*List!$H3276)+Reference!N$13</f>
        <v>16260.896997725042</v>
      </c>
      <c r="V3276" s="12">
        <f>(Reference!O$12*List!$H3276)+Reference!O$13</f>
        <v>604.46365950898962</v>
      </c>
      <c r="W3276" s="12">
        <f>(Reference!P$12*List!$H3276)+Reference!P$13</f>
        <v>851.74424748993988</v>
      </c>
      <c r="X3276" s="12">
        <f>(Reference!Q$12*List!$H3276)+Reference!Q$13</f>
        <v>425.87212374496994</v>
      </c>
      <c r="Y3276" s="53"/>
      <c r="Z3276" s="1" t="str">
        <f t="shared" si="101"/>
        <v>TOA ALTAPuerto Rico</v>
      </c>
      <c r="AA3276" s="41" t="s">
        <v>9395</v>
      </c>
      <c r="AB3276" s="40"/>
      <c r="AC3276" s="44" t="s">
        <v>52</v>
      </c>
      <c r="AD3276" s="62"/>
      <c r="AE3276" s="56"/>
      <c r="AJ3276" s="46"/>
      <c r="AK3276" s="65"/>
      <c r="AL3276" s="19"/>
      <c r="AM3276" s="48"/>
      <c r="AN3276" s="41"/>
      <c r="AO3276" s="44"/>
      <c r="AP3276" s="18"/>
      <c r="AQ3276" s="16"/>
      <c r="AR3276" s="36"/>
      <c r="AS3276" s="36"/>
      <c r="AT3276" s="36"/>
      <c r="AU3276" s="36"/>
      <c r="AV3276" s="36"/>
      <c r="AW3276" s="36"/>
      <c r="AX3276" s="36"/>
      <c r="AY3276" s="36"/>
      <c r="AZ3276" s="36"/>
      <c r="BA3276" s="36"/>
      <c r="BB3276" s="36"/>
      <c r="BC3276" s="36"/>
      <c r="BD3276" s="36"/>
      <c r="BE3276" s="12"/>
      <c r="BF3276" s="12"/>
      <c r="BG3276" s="12"/>
      <c r="BH3276" s="53"/>
      <c r="BJ3276" s="41"/>
      <c r="BK3276" s="40"/>
      <c r="BL3276" s="44"/>
      <c r="BM3276" s="62"/>
      <c r="BN3276" s="56"/>
      <c r="BO3276" s="60"/>
      <c r="BP3276" s="60"/>
      <c r="BQ3276" s="60"/>
      <c r="BR3276" s="60"/>
      <c r="BS3276" s="46"/>
      <c r="BT3276" s="65"/>
      <c r="BU3276" s="19"/>
      <c r="BV3276" s="48"/>
      <c r="BW3276" s="41"/>
      <c r="BX3276" s="44"/>
      <c r="BY3276" s="18"/>
      <c r="BZ3276" s="16"/>
      <c r="CA3276" s="36"/>
      <c r="CB3276" s="36"/>
      <c r="CC3276" s="36"/>
      <c r="CD3276" s="36"/>
      <c r="CE3276" s="36"/>
      <c r="CF3276" s="36"/>
      <c r="CG3276" s="36"/>
      <c r="CH3276" s="36"/>
      <c r="CI3276" s="36"/>
      <c r="CJ3276" s="36"/>
      <c r="CK3276" s="36"/>
      <c r="CL3276" s="36"/>
      <c r="CM3276" s="36"/>
      <c r="CN3276" s="12"/>
      <c r="CO3276" s="12"/>
      <c r="CP3276" s="12"/>
      <c r="CQ3276" s="53"/>
      <c r="CS3276" s="41"/>
      <c r="CT3276" s="40"/>
      <c r="CU3276" s="44"/>
      <c r="CV3276" s="62"/>
      <c r="CW3276" s="56"/>
      <c r="CX3276" s="60"/>
      <c r="CY3276" s="60"/>
      <c r="CZ3276" s="60"/>
      <c r="DA3276" s="60"/>
      <c r="DB3276" s="46"/>
      <c r="DC3276" s="65"/>
      <c r="DD3276" s="19"/>
      <c r="DE3276" s="48"/>
      <c r="DF3276" s="41"/>
      <c r="DG3276" s="44"/>
      <c r="DH3276" s="18"/>
      <c r="DI3276" s="16"/>
      <c r="DJ3276" s="36"/>
      <c r="DK3276" s="36"/>
      <c r="DL3276" s="36"/>
      <c r="DM3276" s="36"/>
      <c r="DN3276" s="36"/>
      <c r="DO3276" s="36"/>
      <c r="DP3276" s="36"/>
      <c r="DQ3276" s="36"/>
      <c r="DR3276" s="36"/>
      <c r="DS3276" s="36"/>
      <c r="DT3276" s="36"/>
      <c r="DU3276" s="36"/>
      <c r="DV3276" s="36"/>
      <c r="DW3276" s="12"/>
      <c r="DX3276" s="12"/>
      <c r="DY3276" s="12"/>
      <c r="DZ3276" s="53"/>
      <c r="EB3276" s="41"/>
      <c r="EC3276" s="40"/>
      <c r="ED3276" s="44"/>
      <c r="EE3276" s="62"/>
      <c r="EF3276" s="56"/>
      <c r="EG3276" s="60"/>
      <c r="EH3276" s="60"/>
      <c r="EI3276" s="60"/>
      <c r="EJ3276" s="60"/>
      <c r="EK3276" s="46"/>
      <c r="EL3276" s="65"/>
      <c r="EM3276" s="19"/>
      <c r="EN3276" s="48"/>
      <c r="EO3276" s="41"/>
      <c r="EP3276" s="44"/>
      <c r="EQ3276" s="18"/>
      <c r="ER3276" s="16"/>
      <c r="ES3276" s="36"/>
      <c r="ET3276" s="36"/>
      <c r="EU3276" s="36"/>
      <c r="EV3276" s="36"/>
      <c r="EW3276" s="36"/>
      <c r="EX3276" s="36"/>
      <c r="EY3276" s="36"/>
      <c r="EZ3276" s="36"/>
      <c r="FA3276" s="36"/>
      <c r="FB3276" s="36"/>
      <c r="FC3276" s="36"/>
      <c r="FD3276" s="36"/>
      <c r="FE3276" s="36"/>
      <c r="FF3276" s="12"/>
      <c r="FG3276" s="12"/>
      <c r="FH3276" s="12"/>
      <c r="FI3276" s="53"/>
      <c r="FK3276" s="41"/>
      <c r="FL3276" s="40"/>
      <c r="FM3276" s="44"/>
      <c r="FN3276" s="62"/>
      <c r="FO3276" s="56"/>
      <c r="FP3276" s="60"/>
      <c r="FQ3276" s="60"/>
      <c r="FR3276" s="60"/>
      <c r="FS3276" s="60"/>
      <c r="FT3276" s="46"/>
      <c r="FU3276" s="65"/>
      <c r="FV3276" s="19"/>
      <c r="FW3276" s="48"/>
      <c r="FX3276" s="41"/>
      <c r="FY3276" s="44"/>
      <c r="FZ3276" s="18"/>
      <c r="GA3276" s="16"/>
      <c r="GB3276" s="36"/>
      <c r="GC3276" s="36"/>
      <c r="GD3276" s="36"/>
      <c r="GE3276" s="36"/>
      <c r="GF3276" s="36"/>
      <c r="GG3276" s="36"/>
      <c r="GH3276" s="36"/>
      <c r="GI3276" s="36"/>
      <c r="GJ3276" s="36"/>
      <c r="GK3276" s="36"/>
      <c r="GL3276" s="36"/>
      <c r="GM3276" s="36"/>
      <c r="GN3276" s="36"/>
      <c r="GO3276" s="12"/>
      <c r="GP3276" s="12"/>
      <c r="GQ3276" s="12"/>
      <c r="GR3276" s="53"/>
      <c r="GT3276" s="41"/>
      <c r="GU3276" s="40"/>
      <c r="GV3276" s="44"/>
      <c r="GW3276" s="62"/>
      <c r="GX3276" s="56"/>
      <c r="GY3276" s="60"/>
      <c r="GZ3276" s="60"/>
      <c r="HA3276" s="60"/>
      <c r="HB3276" s="60"/>
      <c r="HC3276" s="46"/>
      <c r="HD3276" s="65"/>
      <c r="HE3276" s="19"/>
      <c r="HF3276" s="48"/>
      <c r="HG3276" s="41"/>
      <c r="HH3276" s="44"/>
      <c r="HI3276" s="18"/>
      <c r="HJ3276" s="16"/>
      <c r="HK3276" s="36"/>
      <c r="HL3276" s="36"/>
      <c r="HM3276" s="36"/>
      <c r="HN3276" s="36"/>
      <c r="HO3276" s="36"/>
      <c r="HP3276" s="36"/>
      <c r="HQ3276" s="36"/>
      <c r="HR3276" s="36"/>
      <c r="HS3276" s="36"/>
      <c r="HT3276" s="36"/>
      <c r="HU3276" s="36"/>
      <c r="HV3276" s="36"/>
      <c r="HW3276" s="36"/>
      <c r="HX3276" s="12"/>
      <c r="HY3276" s="12"/>
      <c r="HZ3276" s="12"/>
      <c r="IA3276" s="53"/>
      <c r="IC3276" s="41"/>
      <c r="ID3276" s="40"/>
      <c r="IE3276" s="44"/>
      <c r="IF3276" s="62"/>
      <c r="IG3276" s="56"/>
      <c r="IH3276" s="60"/>
      <c r="II3276" s="60"/>
      <c r="IJ3276" s="60"/>
      <c r="IK3276" s="60"/>
      <c r="IL3276" s="46"/>
      <c r="IM3276" s="65"/>
      <c r="IN3276" s="19"/>
      <c r="IO3276" s="48"/>
      <c r="IP3276" s="41"/>
      <c r="IQ3276" s="44"/>
      <c r="IR3276" s="18"/>
      <c r="IS3276" s="16"/>
      <c r="IT3276" s="36"/>
      <c r="IU3276" s="36"/>
      <c r="IV3276" s="36"/>
      <c r="IW3276" s="36"/>
      <c r="IX3276" s="36"/>
      <c r="IY3276" s="36"/>
      <c r="IZ3276" s="36"/>
      <c r="JA3276" s="36"/>
      <c r="JB3276" s="36"/>
      <c r="JC3276" s="36"/>
      <c r="JD3276" s="36"/>
      <c r="JE3276" s="36"/>
      <c r="JF3276" s="36"/>
      <c r="JG3276" s="12"/>
      <c r="JH3276" s="12"/>
      <c r="JI3276" s="12"/>
      <c r="JJ3276" s="53"/>
      <c r="JL3276" s="41"/>
      <c r="JM3276" s="40"/>
      <c r="JN3276" s="44"/>
      <c r="JO3276" s="62"/>
      <c r="JP3276" s="56"/>
      <c r="JQ3276" s="60"/>
      <c r="JR3276" s="60"/>
      <c r="JS3276" s="60"/>
      <c r="JT3276" s="60"/>
      <c r="JU3276" s="46"/>
      <c r="JV3276" s="65"/>
      <c r="JW3276" s="19"/>
      <c r="JX3276" s="48"/>
      <c r="JY3276" s="41"/>
      <c r="JZ3276" s="44"/>
      <c r="KA3276" s="18"/>
      <c r="KB3276" s="16"/>
      <c r="KC3276" s="36"/>
      <c r="KD3276" s="36"/>
      <c r="KE3276" s="36"/>
      <c r="KF3276" s="36"/>
      <c r="KG3276" s="36"/>
      <c r="KH3276" s="36"/>
      <c r="KI3276" s="36"/>
      <c r="KJ3276" s="36"/>
      <c r="KK3276" s="36"/>
      <c r="KL3276" s="36"/>
      <c r="KM3276" s="36"/>
      <c r="KN3276" s="36"/>
      <c r="KO3276" s="36"/>
      <c r="KP3276" s="12"/>
      <c r="KQ3276" s="12"/>
      <c r="KR3276" s="12"/>
      <c r="KS3276" s="53"/>
      <c r="KU3276" s="41"/>
      <c r="KV3276" s="40"/>
      <c r="KW3276" s="44"/>
      <c r="KX3276" s="62"/>
      <c r="KY3276" s="56"/>
      <c r="KZ3276" s="60"/>
      <c r="LA3276" s="60"/>
      <c r="LB3276" s="60"/>
      <c r="LC3276" s="60"/>
      <c r="LD3276" s="46"/>
      <c r="LE3276" s="65"/>
      <c r="LF3276" s="19"/>
      <c r="LG3276" s="48"/>
      <c r="LH3276" s="41"/>
      <c r="LI3276" s="44"/>
      <c r="LJ3276" s="18"/>
      <c r="LK3276" s="16"/>
      <c r="LL3276" s="36"/>
      <c r="LM3276" s="36"/>
      <c r="LN3276" s="36"/>
      <c r="LO3276" s="36"/>
      <c r="LP3276" s="36"/>
      <c r="LQ3276" s="36"/>
      <c r="LR3276" s="36"/>
      <c r="LS3276" s="36"/>
      <c r="LT3276" s="36"/>
      <c r="LU3276" s="36"/>
      <c r="LV3276" s="36"/>
      <c r="LW3276" s="36"/>
      <c r="LX3276" s="36"/>
      <c r="LY3276" s="12"/>
      <c r="LZ3276" s="12"/>
      <c r="MA3276" s="12"/>
      <c r="MB3276" s="53"/>
      <c r="MD3276" s="41"/>
      <c r="ME3276" s="40"/>
      <c r="MF3276" s="44"/>
      <c r="MG3276" s="62"/>
      <c r="MH3276" s="56"/>
      <c r="MI3276" s="60"/>
      <c r="MJ3276" s="60"/>
      <c r="MK3276" s="60"/>
      <c r="ML3276" s="60"/>
      <c r="MM3276" s="46"/>
      <c r="MN3276" s="65"/>
      <c r="MO3276" s="19"/>
      <c r="MP3276" s="48"/>
      <c r="MQ3276" s="41"/>
      <c r="MR3276" s="44"/>
      <c r="MS3276" s="18"/>
      <c r="MT3276" s="16"/>
      <c r="MU3276" s="36"/>
      <c r="MV3276" s="36"/>
      <c r="MW3276" s="36"/>
      <c r="MX3276" s="36"/>
      <c r="MY3276" s="36"/>
      <c r="MZ3276" s="36"/>
      <c r="NA3276" s="36"/>
      <c r="NB3276" s="36"/>
      <c r="NC3276" s="36"/>
      <c r="ND3276" s="36"/>
      <c r="NE3276" s="36"/>
      <c r="NF3276" s="36"/>
      <c r="NG3276" s="36"/>
      <c r="NH3276" s="12"/>
      <c r="NI3276" s="12"/>
      <c r="NJ3276" s="12"/>
      <c r="NK3276" s="53"/>
      <c r="NM3276" s="41"/>
      <c r="NN3276" s="40"/>
      <c r="NO3276" s="44"/>
      <c r="NP3276" s="62"/>
      <c r="NQ3276" s="56"/>
      <c r="NR3276" s="60"/>
      <c r="NS3276" s="60"/>
      <c r="NT3276" s="60"/>
      <c r="NU3276" s="60"/>
      <c r="NV3276" s="46"/>
      <c r="NW3276" s="65"/>
      <c r="NX3276" s="19"/>
      <c r="NY3276" s="48"/>
      <c r="NZ3276" s="41"/>
      <c r="OA3276" s="44"/>
      <c r="OB3276" s="18"/>
      <c r="OC3276" s="16"/>
      <c r="OD3276" s="36"/>
      <c r="OE3276" s="36"/>
      <c r="OF3276" s="36"/>
      <c r="OG3276" s="36"/>
      <c r="OH3276" s="36"/>
      <c r="OI3276" s="36"/>
      <c r="OJ3276" s="36"/>
      <c r="OK3276" s="36"/>
      <c r="OL3276" s="36"/>
      <c r="OM3276" s="36"/>
      <c r="ON3276" s="36"/>
      <c r="OO3276" s="36"/>
      <c r="OP3276" s="36"/>
      <c r="OQ3276" s="12"/>
      <c r="OR3276" s="12"/>
      <c r="OS3276" s="12"/>
      <c r="OT3276" s="53"/>
      <c r="OV3276" s="41"/>
      <c r="OW3276" s="40"/>
      <c r="OX3276" s="44"/>
      <c r="OY3276" s="62"/>
      <c r="OZ3276" s="56"/>
      <c r="PA3276" s="60"/>
      <c r="PB3276" s="60"/>
      <c r="PC3276" s="60"/>
      <c r="PD3276" s="60"/>
      <c r="PE3276" s="46"/>
      <c r="PF3276" s="65"/>
      <c r="PG3276" s="19"/>
      <c r="PH3276" s="48"/>
      <c r="PI3276" s="41"/>
      <c r="PJ3276" s="44"/>
      <c r="PK3276" s="18"/>
      <c r="PL3276" s="16"/>
      <c r="PM3276" s="36"/>
      <c r="PN3276" s="36"/>
      <c r="PO3276" s="36"/>
      <c r="PP3276" s="36"/>
      <c r="PQ3276" s="36"/>
      <c r="PR3276" s="36"/>
      <c r="PS3276" s="36"/>
      <c r="PT3276" s="36"/>
      <c r="PU3276" s="36"/>
      <c r="PV3276" s="36"/>
      <c r="PW3276" s="36"/>
      <c r="PX3276" s="36"/>
      <c r="PY3276" s="36"/>
      <c r="PZ3276" s="12"/>
      <c r="QA3276" s="12"/>
      <c r="QB3276" s="12"/>
      <c r="QC3276" s="53"/>
      <c r="QE3276" s="41"/>
      <c r="QF3276" s="40"/>
      <c r="QG3276" s="44"/>
      <c r="QH3276" s="62"/>
      <c r="QI3276" s="56"/>
      <c r="QJ3276" s="60"/>
      <c r="QK3276" s="60"/>
      <c r="QL3276" s="60"/>
      <c r="QM3276" s="60"/>
      <c r="QN3276" s="46"/>
      <c r="QO3276" s="65"/>
      <c r="QP3276" s="19"/>
      <c r="QQ3276" s="48"/>
      <c r="QR3276" s="41"/>
      <c r="QS3276" s="44"/>
      <c r="QT3276" s="18"/>
      <c r="QU3276" s="16"/>
      <c r="QV3276" s="36"/>
      <c r="QW3276" s="36"/>
      <c r="QX3276" s="36"/>
      <c r="QY3276" s="36"/>
      <c r="QZ3276" s="36"/>
      <c r="RA3276" s="36"/>
      <c r="RB3276" s="36"/>
      <c r="RC3276" s="36"/>
      <c r="RD3276" s="36"/>
      <c r="RE3276" s="36"/>
      <c r="RF3276" s="36"/>
      <c r="RG3276" s="36"/>
      <c r="RH3276" s="36"/>
      <c r="RI3276" s="12"/>
      <c r="RJ3276" s="12"/>
      <c r="RK3276" s="12"/>
      <c r="RL3276" s="53"/>
      <c r="RN3276" s="41"/>
      <c r="RO3276" s="40"/>
      <c r="RP3276" s="44"/>
      <c r="RQ3276" s="62"/>
      <c r="RR3276" s="56"/>
      <c r="RS3276" s="60"/>
      <c r="RT3276" s="60"/>
      <c r="RU3276" s="60"/>
      <c r="RV3276" s="60"/>
      <c r="RW3276" s="46"/>
      <c r="RX3276" s="65"/>
      <c r="RY3276" s="19"/>
      <c r="RZ3276" s="48"/>
      <c r="SA3276" s="41"/>
      <c r="SB3276" s="44"/>
      <c r="SC3276" s="18"/>
      <c r="SD3276" s="16"/>
      <c r="SE3276" s="36"/>
      <c r="SF3276" s="36"/>
      <c r="SG3276" s="36"/>
      <c r="SH3276" s="36"/>
      <c r="SI3276" s="36"/>
      <c r="SJ3276" s="36"/>
      <c r="SK3276" s="36"/>
      <c r="SL3276" s="36"/>
      <c r="SM3276" s="36"/>
      <c r="SN3276" s="36"/>
      <c r="SO3276" s="36"/>
      <c r="SP3276" s="36"/>
      <c r="SQ3276" s="36"/>
      <c r="SR3276" s="12"/>
      <c r="SS3276" s="12"/>
      <c r="ST3276" s="12"/>
      <c r="SU3276" s="53"/>
      <c r="SW3276" s="41"/>
      <c r="SX3276" s="40"/>
      <c r="SY3276" s="44"/>
      <c r="SZ3276" s="62"/>
      <c r="TA3276" s="56"/>
      <c r="TB3276" s="60"/>
      <c r="TC3276" s="60"/>
      <c r="TD3276" s="60"/>
      <c r="TE3276" s="60"/>
      <c r="TF3276" s="46"/>
      <c r="TG3276" s="65"/>
      <c r="TH3276" s="19"/>
      <c r="TI3276" s="48"/>
      <c r="TJ3276" s="41"/>
      <c r="TK3276" s="44"/>
      <c r="TL3276" s="18"/>
      <c r="TM3276" s="16"/>
      <c r="TN3276" s="36"/>
      <c r="TO3276" s="36"/>
      <c r="TP3276" s="36"/>
      <c r="TQ3276" s="36"/>
      <c r="TR3276" s="36"/>
      <c r="TS3276" s="36"/>
      <c r="TT3276" s="36"/>
      <c r="TU3276" s="36"/>
      <c r="TV3276" s="36"/>
      <c r="TW3276" s="36"/>
      <c r="TX3276" s="36"/>
      <c r="TY3276" s="36"/>
      <c r="TZ3276" s="36"/>
      <c r="UA3276" s="12"/>
      <c r="UB3276" s="12"/>
      <c r="UC3276" s="12"/>
      <c r="UD3276" s="53"/>
      <c r="UF3276" s="41"/>
      <c r="UG3276" s="40"/>
      <c r="UH3276" s="44"/>
      <c r="UI3276" s="62"/>
      <c r="UJ3276" s="56"/>
      <c r="UK3276" s="60"/>
      <c r="UL3276" s="60"/>
      <c r="UM3276" s="60"/>
      <c r="UN3276" s="60"/>
      <c r="UO3276" s="46"/>
      <c r="UP3276" s="65"/>
      <c r="UQ3276" s="19"/>
      <c r="UR3276" s="48"/>
      <c r="US3276" s="41"/>
      <c r="UT3276" s="44"/>
      <c r="UU3276" s="18"/>
      <c r="UV3276" s="16"/>
      <c r="UW3276" s="36"/>
      <c r="UX3276" s="36"/>
      <c r="UY3276" s="36"/>
      <c r="UZ3276" s="36"/>
      <c r="VA3276" s="36"/>
      <c r="VB3276" s="36"/>
      <c r="VC3276" s="36"/>
      <c r="VD3276" s="36"/>
      <c r="VE3276" s="36"/>
      <c r="VF3276" s="36"/>
      <c r="VG3276" s="36"/>
      <c r="VH3276" s="36"/>
      <c r="VI3276" s="36"/>
      <c r="VJ3276" s="12"/>
      <c r="VK3276" s="12"/>
      <c r="VL3276" s="12"/>
      <c r="VM3276" s="53"/>
      <c r="VO3276" s="41"/>
      <c r="VP3276" s="40"/>
      <c r="VQ3276" s="44"/>
      <c r="VR3276" s="62"/>
      <c r="VS3276" s="56"/>
      <c r="VT3276" s="60"/>
      <c r="VU3276" s="60"/>
      <c r="VV3276" s="60"/>
      <c r="VW3276" s="60"/>
      <c r="VX3276" s="46"/>
      <c r="VY3276" s="65"/>
      <c r="VZ3276" s="19"/>
      <c r="WA3276" s="48"/>
      <c r="WB3276" s="41"/>
      <c r="WC3276" s="44"/>
      <c r="WD3276" s="18"/>
      <c r="WE3276" s="16"/>
      <c r="WF3276" s="36"/>
      <c r="WG3276" s="36"/>
      <c r="WH3276" s="36"/>
      <c r="WI3276" s="36"/>
      <c r="WJ3276" s="36"/>
      <c r="WK3276" s="36"/>
      <c r="WL3276" s="36"/>
      <c r="WM3276" s="36"/>
      <c r="WN3276" s="36"/>
      <c r="WO3276" s="36"/>
      <c r="WP3276" s="36"/>
      <c r="WQ3276" s="36"/>
      <c r="WR3276" s="36"/>
      <c r="WS3276" s="12"/>
      <c r="WT3276" s="12"/>
      <c r="WU3276" s="12"/>
      <c r="WV3276" s="53"/>
      <c r="WX3276" s="41"/>
      <c r="WY3276" s="40"/>
      <c r="WZ3276" s="44"/>
      <c r="XA3276" s="62"/>
      <c r="XB3276" s="56"/>
      <c r="XC3276" s="60"/>
      <c r="XD3276" s="60"/>
      <c r="XE3276" s="60"/>
      <c r="XF3276" s="60"/>
      <c r="XG3276" s="46"/>
      <c r="XH3276" s="65"/>
      <c r="XI3276" s="19"/>
      <c r="XJ3276" s="48"/>
      <c r="XK3276" s="41"/>
      <c r="XL3276" s="44"/>
      <c r="XM3276" s="18"/>
      <c r="XN3276" s="16"/>
      <c r="XO3276" s="36"/>
      <c r="XP3276" s="36"/>
      <c r="XQ3276" s="36"/>
      <c r="XR3276" s="36"/>
      <c r="XS3276" s="36"/>
      <c r="XT3276" s="36"/>
      <c r="XU3276" s="36"/>
      <c r="XV3276" s="36"/>
      <c r="XW3276" s="36"/>
      <c r="XX3276" s="36"/>
      <c r="XY3276" s="36"/>
      <c r="XZ3276" s="36"/>
      <c r="YA3276" s="36"/>
      <c r="YB3276" s="12"/>
      <c r="YC3276" s="12"/>
      <c r="YD3276" s="12"/>
      <c r="YE3276" s="53"/>
      <c r="YG3276" s="41"/>
      <c r="YH3276" s="40"/>
      <c r="YI3276" s="44"/>
      <c r="YJ3276" s="62"/>
      <c r="YK3276" s="56"/>
      <c r="YL3276" s="60"/>
      <c r="YM3276" s="60"/>
      <c r="YN3276" s="60"/>
      <c r="YO3276" s="60"/>
      <c r="YP3276" s="46"/>
      <c r="YQ3276" s="65"/>
      <c r="YR3276" s="19"/>
      <c r="YS3276" s="48"/>
      <c r="YT3276" s="41"/>
      <c r="YU3276" s="44"/>
      <c r="YV3276" s="18"/>
      <c r="YW3276" s="16"/>
      <c r="YX3276" s="36"/>
      <c r="YY3276" s="36"/>
      <c r="YZ3276" s="36"/>
      <c r="ZA3276" s="36"/>
      <c r="ZB3276" s="36"/>
      <c r="ZC3276" s="36"/>
      <c r="ZD3276" s="36"/>
      <c r="ZE3276" s="36"/>
      <c r="ZF3276" s="36"/>
      <c r="ZG3276" s="36"/>
      <c r="ZH3276" s="36"/>
      <c r="ZI3276" s="36"/>
      <c r="ZJ3276" s="36"/>
      <c r="ZK3276" s="12"/>
      <c r="ZL3276" s="12"/>
      <c r="ZM3276" s="12"/>
      <c r="ZN3276" s="53"/>
      <c r="ZP3276" s="41"/>
      <c r="ZQ3276" s="40"/>
      <c r="ZR3276" s="44"/>
      <c r="ZS3276" s="62"/>
      <c r="ZT3276" s="56"/>
      <c r="ZU3276" s="60"/>
      <c r="ZV3276" s="60"/>
      <c r="ZW3276" s="60"/>
      <c r="ZX3276" s="60"/>
      <c r="ZY3276" s="46"/>
      <c r="ZZ3276" s="65"/>
      <c r="AAA3276" s="19"/>
      <c r="AAB3276" s="48"/>
      <c r="AAC3276" s="41"/>
      <c r="AAD3276" s="44"/>
      <c r="AAE3276" s="18"/>
      <c r="AAF3276" s="16"/>
      <c r="AAG3276" s="36"/>
      <c r="AAH3276" s="36"/>
      <c r="AAI3276" s="36"/>
      <c r="AAJ3276" s="36"/>
      <c r="AAK3276" s="36"/>
      <c r="AAL3276" s="36"/>
      <c r="AAM3276" s="36"/>
      <c r="AAN3276" s="36"/>
      <c r="AAO3276" s="36"/>
      <c r="AAP3276" s="36"/>
      <c r="AAQ3276" s="36"/>
      <c r="AAR3276" s="36"/>
      <c r="AAS3276" s="36"/>
      <c r="AAT3276" s="12"/>
      <c r="AAU3276" s="12"/>
      <c r="AAV3276" s="12"/>
      <c r="AAW3276" s="53"/>
      <c r="AAY3276" s="41"/>
      <c r="AAZ3276" s="40"/>
      <c r="ABA3276" s="44"/>
      <c r="ABB3276" s="62"/>
      <c r="ABC3276" s="56"/>
      <c r="ABD3276" s="60"/>
      <c r="ABE3276" s="60"/>
      <c r="ABF3276" s="60"/>
      <c r="ABG3276" s="60"/>
      <c r="ABH3276" s="46"/>
      <c r="ABI3276" s="65"/>
      <c r="ABJ3276" s="19"/>
      <c r="ABK3276" s="48"/>
      <c r="ABL3276" s="41"/>
      <c r="ABM3276" s="44"/>
      <c r="ABN3276" s="18"/>
      <c r="ABO3276" s="16"/>
      <c r="ABP3276" s="36"/>
      <c r="ABQ3276" s="36"/>
      <c r="ABR3276" s="36"/>
      <c r="ABS3276" s="36"/>
      <c r="ABT3276" s="36"/>
      <c r="ABU3276" s="36"/>
      <c r="ABV3276" s="36"/>
      <c r="ABW3276" s="36"/>
      <c r="ABX3276" s="36"/>
      <c r="ABY3276" s="36"/>
      <c r="ABZ3276" s="36"/>
      <c r="ACA3276" s="36"/>
      <c r="ACB3276" s="36"/>
      <c r="ACC3276" s="12"/>
      <c r="ACD3276" s="12"/>
      <c r="ACE3276" s="12"/>
      <c r="ACF3276" s="53"/>
      <c r="ACH3276" s="41"/>
      <c r="ACI3276" s="40"/>
      <c r="ACJ3276" s="44"/>
      <c r="ACK3276" s="62"/>
      <c r="ACL3276" s="56"/>
      <c r="ACM3276" s="60"/>
      <c r="ACN3276" s="60"/>
      <c r="ACO3276" s="60"/>
      <c r="ACP3276" s="60"/>
      <c r="ACQ3276" s="46"/>
      <c r="ACR3276" s="65"/>
      <c r="ACS3276" s="19"/>
      <c r="ACT3276" s="48"/>
      <c r="ACU3276" s="41"/>
      <c r="ACV3276" s="44"/>
      <c r="ACW3276" s="18"/>
      <c r="ACX3276" s="16"/>
      <c r="ACY3276" s="36"/>
      <c r="ACZ3276" s="36"/>
      <c r="ADA3276" s="36"/>
      <c r="ADB3276" s="36"/>
      <c r="ADC3276" s="36"/>
      <c r="ADD3276" s="36"/>
      <c r="ADE3276" s="36"/>
      <c r="ADF3276" s="36"/>
      <c r="ADG3276" s="36"/>
      <c r="ADH3276" s="36"/>
      <c r="ADI3276" s="36"/>
      <c r="ADJ3276" s="36"/>
      <c r="ADK3276" s="36"/>
      <c r="ADL3276" s="12"/>
      <c r="ADM3276" s="12"/>
      <c r="ADN3276" s="12"/>
      <c r="ADO3276" s="53"/>
      <c r="ADQ3276" s="41"/>
      <c r="ADR3276" s="40"/>
      <c r="ADS3276" s="44"/>
      <c r="ADT3276" s="62"/>
      <c r="ADU3276" s="56"/>
      <c r="ADV3276" s="60"/>
      <c r="ADW3276" s="60"/>
      <c r="ADX3276" s="60"/>
      <c r="ADY3276" s="60"/>
      <c r="ADZ3276" s="46"/>
      <c r="AEA3276" s="65"/>
      <c r="AEB3276" s="19"/>
      <c r="AEC3276" s="48"/>
      <c r="AED3276" s="41"/>
      <c r="AEE3276" s="44"/>
      <c r="AEF3276" s="18"/>
      <c r="AEG3276" s="16"/>
      <c r="AEH3276" s="36"/>
      <c r="AEI3276" s="36"/>
      <c r="AEJ3276" s="36"/>
      <c r="AEK3276" s="36"/>
      <c r="AEL3276" s="36"/>
      <c r="AEM3276" s="36"/>
      <c r="AEN3276" s="36"/>
      <c r="AEO3276" s="36"/>
      <c r="AEP3276" s="36"/>
      <c r="AEQ3276" s="36"/>
      <c r="AER3276" s="36"/>
      <c r="AES3276" s="36"/>
      <c r="AET3276" s="36"/>
      <c r="AEU3276" s="12"/>
      <c r="AEV3276" s="12"/>
      <c r="AEW3276" s="12"/>
      <c r="AEX3276" s="53"/>
      <c r="AEZ3276" s="41"/>
      <c r="AFA3276" s="40"/>
      <c r="AFB3276" s="44"/>
      <c r="AFC3276" s="62"/>
      <c r="AFD3276" s="56"/>
      <c r="AFE3276" s="60"/>
      <c r="AFF3276" s="60"/>
      <c r="AFG3276" s="60"/>
      <c r="AFH3276" s="60"/>
      <c r="AFI3276" s="46"/>
      <c r="AFJ3276" s="65"/>
      <c r="AFK3276" s="19"/>
      <c r="AFL3276" s="48"/>
      <c r="AFM3276" s="41"/>
      <c r="AFN3276" s="44"/>
      <c r="AFO3276" s="18"/>
      <c r="AFP3276" s="16"/>
      <c r="AFQ3276" s="36"/>
      <c r="AFR3276" s="36"/>
      <c r="AFS3276" s="36"/>
      <c r="AFT3276" s="36"/>
      <c r="AFU3276" s="36"/>
      <c r="AFV3276" s="36"/>
      <c r="AFW3276" s="36"/>
      <c r="AFX3276" s="36"/>
      <c r="AFY3276" s="36"/>
      <c r="AFZ3276" s="36"/>
      <c r="AGA3276" s="36"/>
      <c r="AGB3276" s="36"/>
      <c r="AGC3276" s="36"/>
      <c r="AGD3276" s="12"/>
      <c r="AGE3276" s="12"/>
      <c r="AGF3276" s="12"/>
      <c r="AGG3276" s="53"/>
      <c r="AGI3276" s="41"/>
      <c r="AGJ3276" s="40"/>
      <c r="AGK3276" s="44"/>
      <c r="AGL3276" s="62"/>
      <c r="AGM3276" s="56"/>
      <c r="AGN3276" s="60"/>
      <c r="AGO3276" s="60"/>
      <c r="AGP3276" s="60"/>
      <c r="AGQ3276" s="60"/>
      <c r="AGR3276" s="46"/>
      <c r="AGS3276" s="65"/>
      <c r="AGT3276" s="19"/>
      <c r="AGU3276" s="48"/>
      <c r="AGV3276" s="41"/>
      <c r="AGW3276" s="44"/>
      <c r="AGX3276" s="18"/>
      <c r="AGY3276" s="16"/>
      <c r="AGZ3276" s="36"/>
      <c r="AHA3276" s="36"/>
      <c r="AHB3276" s="36"/>
      <c r="AHC3276" s="36"/>
      <c r="AHD3276" s="36"/>
      <c r="AHE3276" s="36"/>
      <c r="AHF3276" s="36"/>
      <c r="AHG3276" s="36"/>
      <c r="AHH3276" s="36"/>
      <c r="AHI3276" s="36"/>
      <c r="AHJ3276" s="36"/>
      <c r="AHK3276" s="36"/>
      <c r="AHL3276" s="36"/>
      <c r="AHM3276" s="12"/>
      <c r="AHN3276" s="12"/>
      <c r="AHO3276" s="12"/>
      <c r="AHP3276" s="53"/>
      <c r="AHR3276" s="41"/>
      <c r="AHS3276" s="40"/>
      <c r="AHT3276" s="44"/>
      <c r="AHU3276" s="62"/>
      <c r="AHV3276" s="56"/>
      <c r="AHW3276" s="60"/>
      <c r="AHX3276" s="60"/>
      <c r="AHY3276" s="60"/>
      <c r="AHZ3276" s="60"/>
      <c r="AIA3276" s="46"/>
      <c r="AIB3276" s="65"/>
      <c r="AIC3276" s="19"/>
      <c r="AID3276" s="48"/>
      <c r="AIE3276" s="41"/>
      <c r="AIF3276" s="44"/>
      <c r="AIG3276" s="18"/>
      <c r="AIH3276" s="16"/>
      <c r="AII3276" s="36"/>
      <c r="AIJ3276" s="36"/>
      <c r="AIK3276" s="36"/>
      <c r="AIL3276" s="36"/>
      <c r="AIM3276" s="36"/>
      <c r="AIN3276" s="36"/>
      <c r="AIO3276" s="36"/>
      <c r="AIP3276" s="36"/>
      <c r="AIQ3276" s="36"/>
      <c r="AIR3276" s="36"/>
      <c r="AIS3276" s="36"/>
      <c r="AIT3276" s="36"/>
      <c r="AIU3276" s="36"/>
      <c r="AIV3276" s="12"/>
      <c r="AIW3276" s="12"/>
      <c r="AIX3276" s="12"/>
      <c r="AIY3276" s="53"/>
      <c r="AJA3276" s="41"/>
      <c r="AJB3276" s="40"/>
      <c r="AJC3276" s="44"/>
      <c r="AJD3276" s="62"/>
      <c r="AJE3276" s="56"/>
      <c r="AJF3276" s="60"/>
      <c r="AJG3276" s="60"/>
      <c r="AJH3276" s="60"/>
      <c r="AJI3276" s="60"/>
      <c r="AJJ3276" s="46"/>
      <c r="AJK3276" s="65"/>
      <c r="AJL3276" s="19"/>
      <c r="AJM3276" s="48"/>
      <c r="AJN3276" s="41"/>
      <c r="AJO3276" s="44"/>
      <c r="AJP3276" s="18"/>
      <c r="AJQ3276" s="16"/>
      <c r="AJR3276" s="36"/>
      <c r="AJS3276" s="36"/>
      <c r="AJT3276" s="36"/>
      <c r="AJU3276" s="36"/>
      <c r="AJV3276" s="36"/>
      <c r="AJW3276" s="36"/>
      <c r="AJX3276" s="36"/>
      <c r="AJY3276" s="36"/>
      <c r="AJZ3276" s="36"/>
      <c r="AKA3276" s="36"/>
      <c r="AKB3276" s="36"/>
      <c r="AKC3276" s="36"/>
      <c r="AKD3276" s="36"/>
      <c r="AKE3276" s="12"/>
      <c r="AKF3276" s="12"/>
      <c r="AKG3276" s="12"/>
      <c r="AKH3276" s="53"/>
      <c r="AKJ3276" s="41"/>
      <c r="AKK3276" s="40"/>
      <c r="AKL3276" s="44"/>
      <c r="AKM3276" s="62"/>
      <c r="AKN3276" s="56"/>
      <c r="AKO3276" s="60"/>
      <c r="AKP3276" s="60"/>
      <c r="AKQ3276" s="60"/>
      <c r="AKR3276" s="60"/>
      <c r="AKS3276" s="46"/>
      <c r="AKT3276" s="65"/>
      <c r="AKU3276" s="19"/>
      <c r="AKV3276" s="48"/>
      <c r="AKW3276" s="41"/>
      <c r="AKX3276" s="44"/>
      <c r="AKY3276" s="18"/>
      <c r="AKZ3276" s="16"/>
      <c r="ALA3276" s="36"/>
      <c r="ALB3276" s="36"/>
      <c r="ALC3276" s="36"/>
      <c r="ALD3276" s="36"/>
      <c r="ALE3276" s="36"/>
      <c r="ALF3276" s="36"/>
      <c r="ALG3276" s="36"/>
      <c r="ALH3276" s="36"/>
      <c r="ALI3276" s="36"/>
      <c r="ALJ3276" s="36"/>
      <c r="ALK3276" s="36"/>
      <c r="ALL3276" s="36"/>
      <c r="ALM3276" s="36"/>
      <c r="ALN3276" s="12"/>
      <c r="ALO3276" s="12"/>
      <c r="ALP3276" s="12"/>
      <c r="ALQ3276" s="53"/>
      <c r="ALS3276" s="41"/>
      <c r="ALT3276" s="40"/>
      <c r="ALU3276" s="44"/>
      <c r="ALV3276" s="62"/>
      <c r="ALW3276" s="56"/>
      <c r="ALX3276" s="60"/>
      <c r="ALY3276" s="60"/>
      <c r="ALZ3276" s="60"/>
      <c r="AMA3276" s="60"/>
      <c r="AMB3276" s="46"/>
      <c r="AMC3276" s="65"/>
      <c r="AMD3276" s="19"/>
      <c r="AME3276" s="48"/>
      <c r="AMF3276" s="41"/>
      <c r="AMG3276" s="44"/>
      <c r="AMH3276" s="18"/>
      <c r="AMI3276" s="16"/>
      <c r="AMJ3276" s="36"/>
      <c r="AMK3276" s="36"/>
      <c r="AML3276" s="36"/>
      <c r="AMM3276" s="36"/>
      <c r="AMN3276" s="36"/>
      <c r="AMO3276" s="36"/>
      <c r="AMP3276" s="36"/>
      <c r="AMQ3276" s="36"/>
      <c r="AMR3276" s="36"/>
      <c r="AMS3276" s="36"/>
      <c r="AMT3276" s="36"/>
      <c r="AMU3276" s="36"/>
      <c r="AMV3276" s="36"/>
      <c r="AMW3276" s="12"/>
      <c r="AMX3276" s="12"/>
      <c r="AMY3276" s="12"/>
      <c r="AMZ3276" s="53"/>
      <c r="ANB3276" s="41"/>
      <c r="ANC3276" s="40"/>
      <c r="AND3276" s="44"/>
      <c r="ANE3276" s="62"/>
      <c r="ANF3276" s="56"/>
      <c r="ANG3276" s="60"/>
      <c r="ANH3276" s="60"/>
      <c r="ANI3276" s="60"/>
      <c r="ANJ3276" s="60"/>
      <c r="ANK3276" s="46"/>
      <c r="ANL3276" s="65"/>
      <c r="ANM3276" s="19"/>
      <c r="ANN3276" s="48"/>
      <c r="ANO3276" s="41"/>
      <c r="ANP3276" s="44"/>
      <c r="ANQ3276" s="18"/>
      <c r="ANR3276" s="16"/>
      <c r="ANS3276" s="36"/>
      <c r="ANT3276" s="36"/>
      <c r="ANU3276" s="36"/>
      <c r="ANV3276" s="36"/>
      <c r="ANW3276" s="36"/>
      <c r="ANX3276" s="36"/>
      <c r="ANY3276" s="36"/>
      <c r="ANZ3276" s="36"/>
      <c r="AOA3276" s="36"/>
      <c r="AOB3276" s="36"/>
      <c r="AOC3276" s="36"/>
      <c r="AOD3276" s="36"/>
      <c r="AOE3276" s="36"/>
      <c r="AOF3276" s="12"/>
      <c r="AOG3276" s="12"/>
      <c r="AOH3276" s="12"/>
      <c r="AOI3276" s="53"/>
      <c r="AOK3276" s="41"/>
      <c r="AOL3276" s="40"/>
      <c r="AOM3276" s="44"/>
      <c r="AON3276" s="62"/>
      <c r="AOO3276" s="56"/>
      <c r="AOP3276" s="60"/>
      <c r="AOQ3276" s="60"/>
      <c r="AOR3276" s="60"/>
      <c r="AOS3276" s="60"/>
      <c r="AOT3276" s="46"/>
      <c r="AOU3276" s="65"/>
      <c r="AOV3276" s="19"/>
      <c r="AOW3276" s="48"/>
      <c r="AOX3276" s="41"/>
      <c r="AOY3276" s="44"/>
      <c r="AOZ3276" s="18"/>
      <c r="APA3276" s="16"/>
      <c r="APB3276" s="36"/>
      <c r="APC3276" s="36"/>
      <c r="APD3276" s="36"/>
      <c r="APE3276" s="36"/>
      <c r="APF3276" s="36"/>
      <c r="APG3276" s="36"/>
      <c r="APH3276" s="36"/>
      <c r="API3276" s="36"/>
      <c r="APJ3276" s="36"/>
      <c r="APK3276" s="36"/>
      <c r="APL3276" s="36"/>
      <c r="APM3276" s="36"/>
      <c r="APN3276" s="36"/>
      <c r="APO3276" s="12"/>
      <c r="APP3276" s="12"/>
      <c r="APQ3276" s="12"/>
      <c r="APR3276" s="53"/>
      <c r="APT3276" s="41"/>
      <c r="APU3276" s="40"/>
      <c r="APV3276" s="44"/>
      <c r="APW3276" s="62"/>
      <c r="APX3276" s="56"/>
      <c r="APY3276" s="60"/>
      <c r="APZ3276" s="60"/>
      <c r="AQA3276" s="60"/>
      <c r="AQB3276" s="60"/>
      <c r="AQC3276" s="46"/>
      <c r="AQD3276" s="65"/>
      <c r="AQE3276" s="19"/>
      <c r="AQF3276" s="48"/>
      <c r="AQG3276" s="41"/>
      <c r="AQH3276" s="44"/>
      <c r="AQI3276" s="18"/>
      <c r="AQJ3276" s="16"/>
      <c r="AQK3276" s="36"/>
      <c r="AQL3276" s="36"/>
      <c r="AQM3276" s="36"/>
      <c r="AQN3276" s="36"/>
      <c r="AQO3276" s="36"/>
      <c r="AQP3276" s="36"/>
      <c r="AQQ3276" s="36"/>
      <c r="AQR3276" s="36"/>
      <c r="AQS3276" s="36"/>
      <c r="AQT3276" s="36"/>
      <c r="AQU3276" s="36"/>
      <c r="AQV3276" s="36"/>
      <c r="AQW3276" s="36"/>
      <c r="AQX3276" s="12"/>
      <c r="AQY3276" s="12"/>
      <c r="AQZ3276" s="12"/>
      <c r="ARA3276" s="53"/>
      <c r="ARC3276" s="41"/>
      <c r="ARD3276" s="40"/>
      <c r="ARE3276" s="44"/>
      <c r="ARF3276" s="62"/>
      <c r="ARG3276" s="56"/>
      <c r="ARH3276" s="60"/>
      <c r="ARI3276" s="60"/>
      <c r="ARJ3276" s="60"/>
      <c r="ARK3276" s="60"/>
      <c r="ARL3276" s="46"/>
      <c r="ARM3276" s="65"/>
      <c r="ARN3276" s="19"/>
      <c r="ARO3276" s="48"/>
      <c r="ARP3276" s="41"/>
      <c r="ARQ3276" s="44"/>
      <c r="ARR3276" s="18"/>
      <c r="ARS3276" s="16"/>
      <c r="ART3276" s="36"/>
      <c r="ARU3276" s="36"/>
      <c r="ARV3276" s="36"/>
      <c r="ARW3276" s="36"/>
      <c r="ARX3276" s="36"/>
      <c r="ARY3276" s="36"/>
      <c r="ARZ3276" s="36"/>
      <c r="ASA3276" s="36"/>
      <c r="ASB3276" s="36"/>
      <c r="ASC3276" s="36"/>
      <c r="ASD3276" s="36"/>
      <c r="ASE3276" s="36"/>
      <c r="ASF3276" s="36"/>
      <c r="ASG3276" s="12"/>
      <c r="ASH3276" s="12"/>
      <c r="ASI3276" s="12"/>
      <c r="ASJ3276" s="53"/>
      <c r="ASL3276" s="41"/>
      <c r="ASM3276" s="40"/>
      <c r="ASN3276" s="44"/>
      <c r="ASO3276" s="62"/>
      <c r="ASP3276" s="56"/>
      <c r="ASQ3276" s="60"/>
      <c r="ASR3276" s="60"/>
      <c r="ASS3276" s="60"/>
      <c r="AST3276" s="60"/>
      <c r="ASU3276" s="46"/>
      <c r="ASV3276" s="65"/>
      <c r="ASW3276" s="19"/>
      <c r="ASX3276" s="48"/>
      <c r="ASY3276" s="41"/>
      <c r="ASZ3276" s="44"/>
      <c r="ATA3276" s="18"/>
      <c r="ATB3276" s="16"/>
      <c r="ATC3276" s="36"/>
      <c r="ATD3276" s="36"/>
      <c r="ATE3276" s="36"/>
      <c r="ATF3276" s="36"/>
      <c r="ATG3276" s="36"/>
      <c r="ATH3276" s="36"/>
      <c r="ATI3276" s="36"/>
      <c r="ATJ3276" s="36"/>
      <c r="ATK3276" s="36"/>
      <c r="ATL3276" s="36"/>
      <c r="ATM3276" s="36"/>
      <c r="ATN3276" s="36"/>
      <c r="ATO3276" s="36"/>
      <c r="ATP3276" s="12"/>
      <c r="ATQ3276" s="12"/>
      <c r="ATR3276" s="12"/>
      <c r="ATS3276" s="53"/>
      <c r="ATU3276" s="41"/>
      <c r="ATV3276" s="40"/>
      <c r="ATW3276" s="44"/>
      <c r="ATX3276" s="62"/>
      <c r="ATY3276" s="56"/>
      <c r="ATZ3276" s="60"/>
      <c r="AUA3276" s="60"/>
      <c r="AUB3276" s="60"/>
      <c r="AUC3276" s="60"/>
      <c r="AUD3276" s="46"/>
      <c r="AUE3276" s="65"/>
      <c r="AUF3276" s="19"/>
      <c r="AUG3276" s="48"/>
      <c r="AUH3276" s="41"/>
      <c r="AUI3276" s="44"/>
      <c r="AUJ3276" s="18"/>
      <c r="AUK3276" s="16"/>
      <c r="AUL3276" s="36"/>
      <c r="AUM3276" s="36"/>
      <c r="AUN3276" s="36"/>
      <c r="AUO3276" s="36"/>
      <c r="AUP3276" s="36"/>
      <c r="AUQ3276" s="36"/>
      <c r="AUR3276" s="36"/>
      <c r="AUS3276" s="36"/>
      <c r="AUT3276" s="36"/>
      <c r="AUU3276" s="36"/>
      <c r="AUV3276" s="36"/>
      <c r="AUW3276" s="36"/>
      <c r="AUX3276" s="36"/>
      <c r="AUY3276" s="12"/>
      <c r="AUZ3276" s="12"/>
      <c r="AVA3276" s="12"/>
      <c r="AVB3276" s="53"/>
      <c r="AVD3276" s="41"/>
      <c r="AVE3276" s="40"/>
      <c r="AVF3276" s="44"/>
      <c r="AVG3276" s="62"/>
      <c r="AVH3276" s="56"/>
      <c r="AVI3276" s="60"/>
      <c r="AVJ3276" s="60"/>
      <c r="AVK3276" s="60"/>
      <c r="AVL3276" s="60"/>
      <c r="AVM3276" s="46"/>
      <c r="AVN3276" s="65"/>
      <c r="AVO3276" s="19"/>
      <c r="AVP3276" s="48"/>
      <c r="AVQ3276" s="41"/>
      <c r="AVR3276" s="44"/>
      <c r="AVS3276" s="18"/>
      <c r="AVT3276" s="16"/>
      <c r="AVU3276" s="36"/>
      <c r="AVV3276" s="36"/>
      <c r="AVW3276" s="36"/>
      <c r="AVX3276" s="36"/>
      <c r="AVY3276" s="36"/>
      <c r="AVZ3276" s="36"/>
      <c r="AWA3276" s="36"/>
      <c r="AWB3276" s="36"/>
      <c r="AWC3276" s="36"/>
      <c r="AWD3276" s="36"/>
      <c r="AWE3276" s="36"/>
      <c r="AWF3276" s="36"/>
      <c r="AWG3276" s="36"/>
      <c r="AWH3276" s="12"/>
      <c r="AWI3276" s="12"/>
      <c r="AWJ3276" s="12"/>
      <c r="AWK3276" s="53"/>
      <c r="AWM3276" s="41"/>
      <c r="AWN3276" s="40"/>
      <c r="AWO3276" s="44"/>
      <c r="AWP3276" s="62"/>
      <c r="AWQ3276" s="56"/>
      <c r="AWR3276" s="60"/>
      <c r="AWS3276" s="60"/>
      <c r="AWT3276" s="60"/>
      <c r="AWU3276" s="60"/>
      <c r="AWV3276" s="46"/>
      <c r="AWW3276" s="65"/>
      <c r="AWX3276" s="19"/>
      <c r="AWY3276" s="48"/>
      <c r="AWZ3276" s="41"/>
      <c r="AXA3276" s="44"/>
      <c r="AXB3276" s="18"/>
      <c r="AXC3276" s="16"/>
      <c r="AXD3276" s="36"/>
      <c r="AXE3276" s="36"/>
      <c r="AXF3276" s="36"/>
      <c r="AXG3276" s="36"/>
      <c r="AXH3276" s="36"/>
      <c r="AXI3276" s="36"/>
      <c r="AXJ3276" s="36"/>
      <c r="AXK3276" s="36"/>
      <c r="AXL3276" s="36"/>
      <c r="AXM3276" s="36"/>
      <c r="AXN3276" s="36"/>
      <c r="AXO3276" s="36"/>
      <c r="AXP3276" s="36"/>
      <c r="AXQ3276" s="12"/>
      <c r="AXR3276" s="12"/>
      <c r="AXS3276" s="12"/>
      <c r="AXT3276" s="53"/>
      <c r="AXV3276" s="41"/>
      <c r="AXW3276" s="40"/>
      <c r="AXX3276" s="44"/>
      <c r="AXY3276" s="62"/>
      <c r="AXZ3276" s="56"/>
      <c r="AYA3276" s="60"/>
      <c r="AYB3276" s="60"/>
      <c r="AYC3276" s="60"/>
      <c r="AYD3276" s="60"/>
      <c r="AYE3276" s="46"/>
      <c r="AYF3276" s="65"/>
      <c r="AYG3276" s="19"/>
      <c r="AYH3276" s="48"/>
      <c r="AYI3276" s="41"/>
      <c r="AYJ3276" s="44"/>
      <c r="AYK3276" s="18"/>
      <c r="AYL3276" s="16"/>
      <c r="AYM3276" s="36"/>
      <c r="AYN3276" s="36"/>
      <c r="AYO3276" s="36"/>
      <c r="AYP3276" s="36"/>
      <c r="AYQ3276" s="36"/>
      <c r="AYR3276" s="36"/>
      <c r="AYS3276" s="36"/>
      <c r="AYT3276" s="36"/>
      <c r="AYU3276" s="36"/>
      <c r="AYV3276" s="36"/>
      <c r="AYW3276" s="36"/>
      <c r="AYX3276" s="36"/>
      <c r="AYY3276" s="36"/>
      <c r="AYZ3276" s="12"/>
      <c r="AZA3276" s="12"/>
      <c r="AZB3276" s="12"/>
      <c r="AZC3276" s="53"/>
      <c r="AZE3276" s="41"/>
      <c r="AZF3276" s="40"/>
      <c r="AZG3276" s="44"/>
      <c r="AZH3276" s="62"/>
      <c r="AZI3276" s="56"/>
      <c r="AZJ3276" s="60"/>
      <c r="AZK3276" s="60"/>
      <c r="AZL3276" s="60"/>
      <c r="AZM3276" s="60"/>
      <c r="AZN3276" s="46"/>
      <c r="AZO3276" s="65"/>
      <c r="AZP3276" s="19"/>
      <c r="AZQ3276" s="48"/>
      <c r="AZR3276" s="41"/>
      <c r="AZS3276" s="44"/>
      <c r="AZT3276" s="18"/>
      <c r="AZU3276" s="16"/>
      <c r="AZV3276" s="36"/>
      <c r="AZW3276" s="36"/>
      <c r="AZX3276" s="36"/>
      <c r="AZY3276" s="36"/>
      <c r="AZZ3276" s="36"/>
      <c r="BAA3276" s="36"/>
      <c r="BAB3276" s="36"/>
      <c r="BAC3276" s="36"/>
      <c r="BAD3276" s="36"/>
      <c r="BAE3276" s="36"/>
      <c r="BAF3276" s="36"/>
      <c r="BAG3276" s="36"/>
      <c r="BAH3276" s="36"/>
      <c r="BAI3276" s="12"/>
      <c r="BAJ3276" s="12"/>
      <c r="BAK3276" s="12"/>
      <c r="BAL3276" s="53"/>
      <c r="BAN3276" s="41"/>
      <c r="BAO3276" s="40"/>
      <c r="BAP3276" s="44"/>
      <c r="BAQ3276" s="62"/>
      <c r="BAR3276" s="56"/>
      <c r="BAS3276" s="60"/>
      <c r="BAT3276" s="60"/>
      <c r="BAU3276" s="60"/>
      <c r="BAV3276" s="60"/>
      <c r="BAW3276" s="46"/>
      <c r="BAX3276" s="65"/>
      <c r="BAY3276" s="19"/>
      <c r="BAZ3276" s="48"/>
      <c r="BBA3276" s="41"/>
      <c r="BBB3276" s="44"/>
      <c r="BBC3276" s="18"/>
      <c r="BBD3276" s="16"/>
      <c r="BBE3276" s="36"/>
      <c r="BBF3276" s="36"/>
      <c r="BBG3276" s="36"/>
      <c r="BBH3276" s="36"/>
      <c r="BBI3276" s="36"/>
      <c r="BBJ3276" s="36"/>
      <c r="BBK3276" s="36"/>
      <c r="BBL3276" s="36"/>
      <c r="BBM3276" s="36"/>
      <c r="BBN3276" s="36"/>
      <c r="BBO3276" s="36"/>
      <c r="BBP3276" s="36"/>
      <c r="BBQ3276" s="36"/>
      <c r="BBR3276" s="12"/>
      <c r="BBS3276" s="12"/>
      <c r="BBT3276" s="12"/>
      <c r="BBU3276" s="53"/>
      <c r="BBW3276" s="41"/>
      <c r="BBX3276" s="40"/>
      <c r="BBY3276" s="44"/>
      <c r="BBZ3276" s="62"/>
      <c r="BCA3276" s="56"/>
      <c r="BCB3276" s="60"/>
      <c r="BCC3276" s="60"/>
      <c r="BCD3276" s="60"/>
      <c r="BCE3276" s="60"/>
      <c r="BCF3276" s="46"/>
      <c r="BCG3276" s="65"/>
      <c r="BCH3276" s="19"/>
      <c r="BCI3276" s="48"/>
      <c r="BCJ3276" s="41"/>
      <c r="BCK3276" s="44"/>
      <c r="BCL3276" s="18"/>
      <c r="BCM3276" s="16"/>
      <c r="BCN3276" s="36"/>
      <c r="BCO3276" s="36"/>
      <c r="BCP3276" s="36"/>
      <c r="BCQ3276" s="36"/>
      <c r="BCR3276" s="36"/>
      <c r="BCS3276" s="36"/>
      <c r="BCT3276" s="36"/>
      <c r="BCU3276" s="36"/>
      <c r="BCV3276" s="36"/>
      <c r="BCW3276" s="36"/>
      <c r="BCX3276" s="36"/>
      <c r="BCY3276" s="36"/>
      <c r="BCZ3276" s="36"/>
      <c r="BDA3276" s="12"/>
      <c r="BDB3276" s="12"/>
      <c r="BDC3276" s="12"/>
      <c r="BDD3276" s="53"/>
      <c r="BDF3276" s="41"/>
      <c r="BDG3276" s="40"/>
      <c r="BDH3276" s="44"/>
      <c r="BDI3276" s="62"/>
      <c r="BDJ3276" s="56"/>
      <c r="BDK3276" s="60"/>
      <c r="BDL3276" s="60"/>
      <c r="BDM3276" s="60"/>
      <c r="BDN3276" s="60"/>
      <c r="BDO3276" s="46"/>
      <c r="BDP3276" s="65"/>
      <c r="BDQ3276" s="19"/>
      <c r="BDR3276" s="48"/>
      <c r="BDS3276" s="41"/>
      <c r="BDT3276" s="44"/>
      <c r="BDU3276" s="18"/>
      <c r="BDV3276" s="16"/>
      <c r="BDW3276" s="36"/>
      <c r="BDX3276" s="36"/>
      <c r="BDY3276" s="36"/>
      <c r="BDZ3276" s="36"/>
      <c r="BEA3276" s="36"/>
      <c r="BEB3276" s="36"/>
      <c r="BEC3276" s="36"/>
      <c r="BED3276" s="36"/>
      <c r="BEE3276" s="36"/>
      <c r="BEF3276" s="36"/>
      <c r="BEG3276" s="36"/>
      <c r="BEH3276" s="36"/>
      <c r="BEI3276" s="36"/>
      <c r="BEJ3276" s="12"/>
      <c r="BEK3276" s="12"/>
      <c r="BEL3276" s="12"/>
      <c r="BEM3276" s="53"/>
      <c r="BEO3276" s="41"/>
      <c r="BEP3276" s="40"/>
      <c r="BEQ3276" s="44"/>
      <c r="BER3276" s="62"/>
      <c r="BES3276" s="56"/>
      <c r="BET3276" s="60"/>
      <c r="BEU3276" s="60"/>
      <c r="BEV3276" s="60"/>
      <c r="BEW3276" s="60"/>
      <c r="BEX3276" s="46"/>
      <c r="BEY3276" s="65"/>
      <c r="BEZ3276" s="19"/>
      <c r="BFA3276" s="48"/>
      <c r="BFB3276" s="41"/>
      <c r="BFC3276" s="44"/>
      <c r="BFD3276" s="18"/>
      <c r="BFE3276" s="16"/>
      <c r="BFF3276" s="36"/>
      <c r="BFG3276" s="36"/>
      <c r="BFH3276" s="36"/>
      <c r="BFI3276" s="36"/>
      <c r="BFJ3276" s="36"/>
      <c r="BFK3276" s="36"/>
      <c r="BFL3276" s="36"/>
      <c r="BFM3276" s="36"/>
      <c r="BFN3276" s="36"/>
      <c r="BFO3276" s="36"/>
      <c r="BFP3276" s="36"/>
      <c r="BFQ3276" s="36"/>
      <c r="BFR3276" s="36"/>
      <c r="BFS3276" s="12"/>
      <c r="BFT3276" s="12"/>
      <c r="BFU3276" s="12"/>
      <c r="BFV3276" s="53"/>
      <c r="BFX3276" s="41"/>
      <c r="BFY3276" s="40"/>
      <c r="BFZ3276" s="44"/>
      <c r="BGA3276" s="62"/>
      <c r="BGB3276" s="56"/>
      <c r="BGC3276" s="60"/>
      <c r="BGD3276" s="60"/>
      <c r="BGE3276" s="60"/>
      <c r="BGF3276" s="60"/>
      <c r="BGG3276" s="46"/>
      <c r="BGH3276" s="65"/>
      <c r="BGI3276" s="19"/>
      <c r="BGJ3276" s="48"/>
      <c r="BGK3276" s="41"/>
      <c r="BGL3276" s="44"/>
      <c r="BGM3276" s="18"/>
      <c r="BGN3276" s="16"/>
      <c r="BGO3276" s="36"/>
      <c r="BGP3276" s="36"/>
      <c r="BGQ3276" s="36"/>
      <c r="BGR3276" s="36"/>
      <c r="BGS3276" s="36"/>
      <c r="BGT3276" s="36"/>
      <c r="BGU3276" s="36"/>
      <c r="BGV3276" s="36"/>
      <c r="BGW3276" s="36"/>
      <c r="BGX3276" s="36"/>
      <c r="BGY3276" s="36"/>
      <c r="BGZ3276" s="36"/>
      <c r="BHA3276" s="36"/>
      <c r="BHB3276" s="12"/>
      <c r="BHC3276" s="12"/>
      <c r="BHD3276" s="12"/>
      <c r="BHE3276" s="53"/>
      <c r="BHG3276" s="41"/>
      <c r="BHH3276" s="40"/>
      <c r="BHI3276" s="44"/>
      <c r="BHJ3276" s="62"/>
      <c r="BHK3276" s="56"/>
      <c r="BHL3276" s="60"/>
      <c r="BHM3276" s="60"/>
      <c r="BHN3276" s="60"/>
      <c r="BHO3276" s="60"/>
      <c r="BHP3276" s="46"/>
      <c r="BHQ3276" s="65"/>
      <c r="BHR3276" s="19"/>
      <c r="BHS3276" s="48"/>
      <c r="BHT3276" s="41"/>
      <c r="BHU3276" s="44"/>
      <c r="BHV3276" s="18"/>
      <c r="BHW3276" s="16"/>
      <c r="BHX3276" s="36"/>
      <c r="BHY3276" s="36"/>
      <c r="BHZ3276" s="36"/>
      <c r="BIA3276" s="36"/>
      <c r="BIB3276" s="36"/>
      <c r="BIC3276" s="36"/>
      <c r="BID3276" s="36"/>
      <c r="BIE3276" s="36"/>
      <c r="BIF3276" s="36"/>
      <c r="BIG3276" s="36"/>
      <c r="BIH3276" s="36"/>
      <c r="BII3276" s="36"/>
      <c r="BIJ3276" s="36"/>
      <c r="BIK3276" s="12"/>
      <c r="BIL3276" s="12"/>
      <c r="BIM3276" s="12"/>
      <c r="BIN3276" s="53"/>
      <c r="BIP3276" s="41"/>
      <c r="BIQ3276" s="40"/>
      <c r="BIR3276" s="44"/>
      <c r="BIS3276" s="62"/>
      <c r="BIT3276" s="56"/>
      <c r="BIU3276" s="60"/>
      <c r="BIV3276" s="60"/>
      <c r="BIW3276" s="60"/>
      <c r="BIX3276" s="60"/>
      <c r="BIY3276" s="46"/>
      <c r="BIZ3276" s="65"/>
      <c r="BJA3276" s="19"/>
      <c r="BJB3276" s="48"/>
      <c r="BJC3276" s="41"/>
      <c r="BJD3276" s="44"/>
      <c r="BJE3276" s="18"/>
      <c r="BJF3276" s="16"/>
      <c r="BJG3276" s="36"/>
      <c r="BJH3276" s="36"/>
      <c r="BJI3276" s="36"/>
      <c r="BJJ3276" s="36"/>
      <c r="BJK3276" s="36"/>
      <c r="BJL3276" s="36"/>
      <c r="BJM3276" s="36"/>
      <c r="BJN3276" s="36"/>
      <c r="BJO3276" s="36"/>
      <c r="BJP3276" s="36"/>
      <c r="BJQ3276" s="36"/>
      <c r="BJR3276" s="36"/>
      <c r="BJS3276" s="36"/>
      <c r="BJT3276" s="12"/>
      <c r="BJU3276" s="12"/>
      <c r="BJV3276" s="12"/>
      <c r="BJW3276" s="53"/>
      <c r="BJY3276" s="41"/>
      <c r="BJZ3276" s="40"/>
      <c r="BKA3276" s="44"/>
      <c r="BKB3276" s="62"/>
      <c r="BKC3276" s="56"/>
      <c r="BKD3276" s="60"/>
      <c r="BKE3276" s="60"/>
      <c r="BKF3276" s="60"/>
      <c r="BKG3276" s="60"/>
      <c r="BKH3276" s="46"/>
      <c r="BKI3276" s="65"/>
      <c r="BKJ3276" s="19"/>
      <c r="BKK3276" s="48"/>
      <c r="BKL3276" s="41"/>
      <c r="BKM3276" s="44"/>
      <c r="BKN3276" s="18"/>
      <c r="BKO3276" s="16"/>
      <c r="BKP3276" s="36"/>
      <c r="BKQ3276" s="36"/>
      <c r="BKR3276" s="36"/>
      <c r="BKS3276" s="36"/>
      <c r="BKT3276" s="36"/>
      <c r="BKU3276" s="36"/>
      <c r="BKV3276" s="36"/>
      <c r="BKW3276" s="36"/>
      <c r="BKX3276" s="36"/>
      <c r="BKY3276" s="36"/>
      <c r="BKZ3276" s="36"/>
      <c r="BLA3276" s="36"/>
      <c r="BLB3276" s="36"/>
      <c r="BLC3276" s="12"/>
      <c r="BLD3276" s="12"/>
      <c r="BLE3276" s="12"/>
      <c r="BLF3276" s="53"/>
      <c r="BLH3276" s="41"/>
      <c r="BLI3276" s="40"/>
      <c r="BLJ3276" s="44"/>
      <c r="BLK3276" s="62"/>
      <c r="BLL3276" s="56"/>
      <c r="BLM3276" s="60"/>
      <c r="BLN3276" s="60"/>
      <c r="BLO3276" s="60"/>
      <c r="BLP3276" s="60"/>
      <c r="BLQ3276" s="46"/>
      <c r="BLR3276" s="65"/>
      <c r="BLS3276" s="19"/>
      <c r="BLT3276" s="48"/>
      <c r="BLU3276" s="41"/>
      <c r="BLV3276" s="44"/>
      <c r="BLW3276" s="18"/>
      <c r="BLX3276" s="16"/>
      <c r="BLY3276" s="36"/>
      <c r="BLZ3276" s="36"/>
      <c r="BMA3276" s="36"/>
      <c r="BMB3276" s="36"/>
      <c r="BMC3276" s="36"/>
      <c r="BMD3276" s="36"/>
      <c r="BME3276" s="36"/>
      <c r="BMF3276" s="36"/>
      <c r="BMG3276" s="36"/>
      <c r="BMH3276" s="36"/>
      <c r="BMI3276" s="36"/>
      <c r="BMJ3276" s="36"/>
      <c r="BMK3276" s="36"/>
      <c r="BML3276" s="12"/>
      <c r="BMM3276" s="12"/>
      <c r="BMN3276" s="12"/>
      <c r="BMO3276" s="53"/>
      <c r="BMQ3276" s="41"/>
      <c r="BMR3276" s="40"/>
      <c r="BMS3276" s="44"/>
      <c r="BMT3276" s="62"/>
      <c r="BMU3276" s="56"/>
      <c r="BMV3276" s="60"/>
      <c r="BMW3276" s="60"/>
      <c r="BMX3276" s="60"/>
      <c r="BMY3276" s="60"/>
      <c r="BMZ3276" s="46"/>
      <c r="BNA3276" s="65"/>
      <c r="BNB3276" s="19"/>
      <c r="BNC3276" s="48"/>
      <c r="BND3276" s="41"/>
      <c r="BNE3276" s="44"/>
      <c r="BNF3276" s="18"/>
      <c r="BNG3276" s="16"/>
      <c r="BNH3276" s="36"/>
      <c r="BNI3276" s="36"/>
      <c r="BNJ3276" s="36"/>
      <c r="BNK3276" s="36"/>
      <c r="BNL3276" s="36"/>
      <c r="BNM3276" s="36"/>
      <c r="BNN3276" s="36"/>
      <c r="BNO3276" s="36"/>
      <c r="BNP3276" s="36"/>
      <c r="BNQ3276" s="36"/>
      <c r="BNR3276" s="36"/>
      <c r="BNS3276" s="36"/>
      <c r="BNT3276" s="36"/>
      <c r="BNU3276" s="12"/>
      <c r="BNV3276" s="12"/>
      <c r="BNW3276" s="12"/>
      <c r="BNX3276" s="53"/>
      <c r="BNZ3276" s="41"/>
      <c r="BOA3276" s="40"/>
      <c r="BOB3276" s="44"/>
      <c r="BOC3276" s="62"/>
      <c r="BOD3276" s="56"/>
      <c r="BOE3276" s="60"/>
      <c r="BOF3276" s="60"/>
      <c r="BOG3276" s="60"/>
      <c r="BOH3276" s="60"/>
      <c r="BOI3276" s="46"/>
      <c r="BOJ3276" s="65"/>
      <c r="BOK3276" s="19"/>
      <c r="BOL3276" s="48"/>
      <c r="BOM3276" s="41"/>
      <c r="BON3276" s="44"/>
      <c r="BOO3276" s="18"/>
      <c r="BOP3276" s="16"/>
      <c r="BOQ3276" s="36"/>
      <c r="BOR3276" s="36"/>
      <c r="BOS3276" s="36"/>
      <c r="BOT3276" s="36"/>
      <c r="BOU3276" s="36"/>
      <c r="BOV3276" s="36"/>
      <c r="BOW3276" s="36"/>
      <c r="BOX3276" s="36"/>
      <c r="BOY3276" s="36"/>
      <c r="BOZ3276" s="36"/>
      <c r="BPA3276" s="36"/>
      <c r="BPB3276" s="36"/>
      <c r="BPC3276" s="36"/>
      <c r="BPD3276" s="12"/>
      <c r="BPE3276" s="12"/>
      <c r="BPF3276" s="12"/>
      <c r="BPG3276" s="53"/>
      <c r="BPI3276" s="41"/>
      <c r="BPJ3276" s="40"/>
      <c r="BPK3276" s="44"/>
      <c r="BPL3276" s="62"/>
      <c r="BPM3276" s="56"/>
      <c r="BPN3276" s="60"/>
      <c r="BPO3276" s="60"/>
      <c r="BPP3276" s="60"/>
      <c r="BPQ3276" s="60"/>
      <c r="BPR3276" s="46"/>
      <c r="BPS3276" s="65"/>
      <c r="BPT3276" s="19"/>
      <c r="BPU3276" s="48"/>
      <c r="BPV3276" s="41"/>
      <c r="BPW3276" s="44"/>
      <c r="BPX3276" s="18"/>
      <c r="BPY3276" s="16"/>
      <c r="BPZ3276" s="36"/>
      <c r="BQA3276" s="36"/>
      <c r="BQB3276" s="36"/>
      <c r="BQC3276" s="36"/>
      <c r="BQD3276" s="36"/>
      <c r="BQE3276" s="36"/>
      <c r="BQF3276" s="36"/>
      <c r="BQG3276" s="36"/>
      <c r="BQH3276" s="36"/>
      <c r="BQI3276" s="36"/>
      <c r="BQJ3276" s="36"/>
      <c r="BQK3276" s="36"/>
      <c r="BQL3276" s="36"/>
      <c r="BQM3276" s="12"/>
      <c r="BQN3276" s="12"/>
      <c r="BQO3276" s="12"/>
      <c r="BQP3276" s="53"/>
      <c r="BQR3276" s="41"/>
      <c r="BQS3276" s="40"/>
      <c r="BQT3276" s="44"/>
      <c r="BQU3276" s="62"/>
      <c r="BQV3276" s="56"/>
      <c r="BQW3276" s="60"/>
      <c r="BQX3276" s="60"/>
      <c r="BQY3276" s="60"/>
      <c r="BQZ3276" s="60"/>
      <c r="BRA3276" s="46"/>
      <c r="BRB3276" s="65"/>
      <c r="BRC3276" s="19"/>
      <c r="BRD3276" s="48"/>
      <c r="BRE3276" s="41"/>
      <c r="BRF3276" s="44"/>
      <c r="BRG3276" s="18"/>
      <c r="BRH3276" s="16"/>
      <c r="BRI3276" s="36"/>
      <c r="BRJ3276" s="36"/>
      <c r="BRK3276" s="36"/>
      <c r="BRL3276" s="36"/>
      <c r="BRM3276" s="36"/>
      <c r="BRN3276" s="36"/>
      <c r="BRO3276" s="36"/>
      <c r="BRP3276" s="36"/>
      <c r="BRQ3276" s="36"/>
      <c r="BRR3276" s="36"/>
      <c r="BRS3276" s="36"/>
      <c r="BRT3276" s="36"/>
      <c r="BRU3276" s="36"/>
      <c r="BRV3276" s="12"/>
      <c r="BRW3276" s="12"/>
      <c r="BRX3276" s="12"/>
      <c r="BRY3276" s="53"/>
      <c r="BSA3276" s="41"/>
      <c r="BSB3276" s="40"/>
      <c r="BSC3276" s="44"/>
      <c r="BSD3276" s="62"/>
      <c r="BSE3276" s="56"/>
      <c r="BSF3276" s="60"/>
      <c r="BSG3276" s="60"/>
      <c r="BSH3276" s="60"/>
      <c r="BSI3276" s="60"/>
      <c r="BSJ3276" s="46"/>
      <c r="BSK3276" s="65"/>
      <c r="BSL3276" s="19"/>
      <c r="BSM3276" s="48"/>
      <c r="BSN3276" s="41"/>
      <c r="BSO3276" s="44"/>
      <c r="BSP3276" s="18"/>
      <c r="BSQ3276" s="16"/>
      <c r="BSR3276" s="36"/>
      <c r="BSS3276" s="36"/>
      <c r="BST3276" s="36"/>
      <c r="BSU3276" s="36"/>
      <c r="BSV3276" s="36"/>
      <c r="BSW3276" s="36"/>
      <c r="BSX3276" s="36"/>
      <c r="BSY3276" s="36"/>
      <c r="BSZ3276" s="36"/>
      <c r="BTA3276" s="36"/>
      <c r="BTB3276" s="36"/>
      <c r="BTC3276" s="36"/>
      <c r="BTD3276" s="36"/>
      <c r="BTE3276" s="12"/>
      <c r="BTF3276" s="12"/>
      <c r="BTG3276" s="12"/>
      <c r="BTH3276" s="53"/>
      <c r="BTJ3276" s="41"/>
      <c r="BTK3276" s="40"/>
      <c r="BTL3276" s="44"/>
      <c r="BTM3276" s="62"/>
      <c r="BTN3276" s="56"/>
      <c r="BTO3276" s="60"/>
      <c r="BTP3276" s="60"/>
      <c r="BTQ3276" s="60"/>
      <c r="BTR3276" s="60"/>
      <c r="BTS3276" s="46"/>
      <c r="BTT3276" s="65"/>
      <c r="BTU3276" s="19"/>
      <c r="BTV3276" s="48"/>
      <c r="BTW3276" s="41"/>
      <c r="BTX3276" s="44"/>
      <c r="BTY3276" s="18"/>
      <c r="BTZ3276" s="16"/>
      <c r="BUA3276" s="36"/>
      <c r="BUB3276" s="36"/>
      <c r="BUC3276" s="36"/>
      <c r="BUD3276" s="36"/>
      <c r="BUE3276" s="36"/>
      <c r="BUF3276" s="36"/>
      <c r="BUG3276" s="36"/>
      <c r="BUH3276" s="36"/>
      <c r="BUI3276" s="36"/>
      <c r="BUJ3276" s="36"/>
      <c r="BUK3276" s="36"/>
      <c r="BUL3276" s="36"/>
      <c r="BUM3276" s="36"/>
      <c r="BUN3276" s="12"/>
      <c r="BUO3276" s="12"/>
      <c r="BUP3276" s="12"/>
      <c r="BUQ3276" s="53"/>
      <c r="BUS3276" s="41"/>
      <c r="BUT3276" s="40"/>
      <c r="BUU3276" s="44"/>
      <c r="BUV3276" s="62"/>
      <c r="BUW3276" s="56"/>
      <c r="BUX3276" s="60"/>
      <c r="BUY3276" s="60"/>
      <c r="BUZ3276" s="60"/>
      <c r="BVA3276" s="60"/>
      <c r="BVB3276" s="46"/>
      <c r="BVC3276" s="65"/>
      <c r="BVD3276" s="19"/>
      <c r="BVE3276" s="48"/>
      <c r="BVF3276" s="41"/>
      <c r="BVG3276" s="44"/>
      <c r="BVH3276" s="18"/>
      <c r="BVI3276" s="16"/>
      <c r="BVJ3276" s="36"/>
      <c r="BVK3276" s="36"/>
      <c r="BVL3276" s="36"/>
      <c r="BVM3276" s="36"/>
      <c r="BVN3276" s="36"/>
      <c r="BVO3276" s="36"/>
      <c r="BVP3276" s="36"/>
      <c r="BVQ3276" s="36"/>
      <c r="BVR3276" s="36"/>
      <c r="BVS3276" s="36"/>
      <c r="BVT3276" s="36"/>
      <c r="BVU3276" s="36"/>
      <c r="BVV3276" s="36"/>
      <c r="BVW3276" s="12"/>
      <c r="BVX3276" s="12"/>
      <c r="BVY3276" s="12"/>
      <c r="BVZ3276" s="53"/>
      <c r="BWB3276" s="41"/>
      <c r="BWC3276" s="40"/>
      <c r="BWD3276" s="44"/>
      <c r="BWE3276" s="62"/>
      <c r="BWF3276" s="56"/>
      <c r="BWG3276" s="60"/>
      <c r="BWH3276" s="60"/>
      <c r="BWI3276" s="60"/>
      <c r="BWJ3276" s="60"/>
      <c r="BWK3276" s="46"/>
      <c r="BWL3276" s="65"/>
      <c r="BWM3276" s="19"/>
      <c r="BWN3276" s="48"/>
      <c r="BWO3276" s="41"/>
      <c r="BWP3276" s="44"/>
      <c r="BWQ3276" s="18"/>
      <c r="BWR3276" s="16"/>
      <c r="BWS3276" s="36"/>
      <c r="BWT3276" s="36"/>
      <c r="BWU3276" s="36"/>
      <c r="BWV3276" s="36"/>
      <c r="BWW3276" s="36"/>
      <c r="BWX3276" s="36"/>
      <c r="BWY3276" s="36"/>
      <c r="BWZ3276" s="36"/>
      <c r="BXA3276" s="36"/>
      <c r="BXB3276" s="36"/>
      <c r="BXC3276" s="36"/>
      <c r="BXD3276" s="36"/>
      <c r="BXE3276" s="36"/>
      <c r="BXF3276" s="12"/>
      <c r="BXG3276" s="12"/>
      <c r="BXH3276" s="12"/>
      <c r="BXI3276" s="53"/>
      <c r="BXK3276" s="41"/>
      <c r="BXL3276" s="40"/>
      <c r="BXM3276" s="44"/>
      <c r="BXN3276" s="62"/>
      <c r="BXO3276" s="56"/>
      <c r="BXP3276" s="60"/>
      <c r="BXQ3276" s="60"/>
      <c r="BXR3276" s="60"/>
      <c r="BXS3276" s="60"/>
      <c r="BXT3276" s="46"/>
      <c r="BXU3276" s="65"/>
      <c r="BXV3276" s="19"/>
      <c r="BXW3276" s="48"/>
      <c r="BXX3276" s="41"/>
      <c r="BXY3276" s="44"/>
      <c r="BXZ3276" s="18"/>
      <c r="BYA3276" s="16"/>
      <c r="BYB3276" s="36"/>
      <c r="BYC3276" s="36"/>
      <c r="BYD3276" s="36"/>
      <c r="BYE3276" s="36"/>
      <c r="BYF3276" s="36"/>
      <c r="BYG3276" s="36"/>
      <c r="BYH3276" s="36"/>
      <c r="BYI3276" s="36"/>
      <c r="BYJ3276" s="36"/>
      <c r="BYK3276" s="36"/>
      <c r="BYL3276" s="36"/>
      <c r="BYM3276" s="36"/>
      <c r="BYN3276" s="36"/>
      <c r="BYO3276" s="12"/>
      <c r="BYP3276" s="12"/>
      <c r="BYQ3276" s="12"/>
      <c r="BYR3276" s="53"/>
      <c r="BYT3276" s="41"/>
      <c r="BYU3276" s="40"/>
      <c r="BYV3276" s="44"/>
      <c r="BYW3276" s="62"/>
      <c r="BYX3276" s="56"/>
      <c r="BYY3276" s="60"/>
      <c r="BYZ3276" s="60"/>
      <c r="BZA3276" s="60"/>
      <c r="BZB3276" s="60"/>
      <c r="BZC3276" s="46"/>
      <c r="BZD3276" s="65"/>
      <c r="BZE3276" s="19"/>
      <c r="BZF3276" s="48"/>
      <c r="BZG3276" s="41"/>
      <c r="BZH3276" s="44"/>
      <c r="BZI3276" s="18"/>
      <c r="BZJ3276" s="16"/>
      <c r="BZK3276" s="36"/>
      <c r="BZL3276" s="36"/>
      <c r="BZM3276" s="36"/>
      <c r="BZN3276" s="36"/>
      <c r="BZO3276" s="36"/>
      <c r="BZP3276" s="36"/>
      <c r="BZQ3276" s="36"/>
      <c r="BZR3276" s="36"/>
      <c r="BZS3276" s="36"/>
      <c r="BZT3276" s="36"/>
      <c r="BZU3276" s="36"/>
      <c r="BZV3276" s="36"/>
      <c r="BZW3276" s="36"/>
      <c r="BZX3276" s="12"/>
      <c r="BZY3276" s="12"/>
      <c r="BZZ3276" s="12"/>
      <c r="CAA3276" s="53"/>
      <c r="CAC3276" s="41"/>
      <c r="CAD3276" s="40"/>
      <c r="CAE3276" s="44"/>
      <c r="CAF3276" s="62"/>
      <c r="CAG3276" s="56"/>
      <c r="CAH3276" s="60"/>
      <c r="CAI3276" s="60"/>
      <c r="CAJ3276" s="60"/>
      <c r="CAK3276" s="60"/>
      <c r="CAL3276" s="46"/>
      <c r="CAM3276" s="65"/>
      <c r="CAN3276" s="19"/>
      <c r="CAO3276" s="48"/>
      <c r="CAP3276" s="41"/>
      <c r="CAQ3276" s="44"/>
      <c r="CAR3276" s="18"/>
      <c r="CAS3276" s="16"/>
      <c r="CAT3276" s="36"/>
      <c r="CAU3276" s="36"/>
      <c r="CAV3276" s="36"/>
      <c r="CAW3276" s="36"/>
      <c r="CAX3276" s="36"/>
      <c r="CAY3276" s="36"/>
      <c r="CAZ3276" s="36"/>
      <c r="CBA3276" s="36"/>
      <c r="CBB3276" s="36"/>
      <c r="CBC3276" s="36"/>
      <c r="CBD3276" s="36"/>
      <c r="CBE3276" s="36"/>
      <c r="CBF3276" s="36"/>
      <c r="CBG3276" s="12"/>
      <c r="CBH3276" s="12"/>
      <c r="CBI3276" s="12"/>
      <c r="CBJ3276" s="53"/>
      <c r="CBL3276" s="41"/>
      <c r="CBM3276" s="40"/>
      <c r="CBN3276" s="44"/>
      <c r="CBO3276" s="62"/>
      <c r="CBP3276" s="56"/>
      <c r="CBQ3276" s="60"/>
      <c r="CBR3276" s="60"/>
      <c r="CBS3276" s="60"/>
      <c r="CBT3276" s="60"/>
      <c r="CBU3276" s="46"/>
      <c r="CBV3276" s="65"/>
      <c r="CBW3276" s="19"/>
      <c r="CBX3276" s="48"/>
      <c r="CBY3276" s="41"/>
      <c r="CBZ3276" s="44"/>
      <c r="CCA3276" s="18"/>
      <c r="CCB3276" s="16"/>
      <c r="CCC3276" s="36"/>
      <c r="CCD3276" s="36"/>
      <c r="CCE3276" s="36"/>
      <c r="CCF3276" s="36"/>
      <c r="CCG3276" s="36"/>
      <c r="CCH3276" s="36"/>
      <c r="CCI3276" s="36"/>
      <c r="CCJ3276" s="36"/>
      <c r="CCK3276" s="36"/>
      <c r="CCL3276" s="36"/>
      <c r="CCM3276" s="36"/>
      <c r="CCN3276" s="36"/>
      <c r="CCO3276" s="36"/>
      <c r="CCP3276" s="12"/>
      <c r="CCQ3276" s="12"/>
      <c r="CCR3276" s="12"/>
      <c r="CCS3276" s="53"/>
      <c r="CCU3276" s="41"/>
      <c r="CCV3276" s="40"/>
      <c r="CCW3276" s="44"/>
      <c r="CCX3276" s="62"/>
      <c r="CCY3276" s="56"/>
      <c r="CCZ3276" s="60"/>
      <c r="CDA3276" s="60"/>
      <c r="CDB3276" s="60"/>
      <c r="CDC3276" s="60"/>
      <c r="CDD3276" s="46"/>
      <c r="CDE3276" s="65"/>
      <c r="CDF3276" s="19"/>
      <c r="CDG3276" s="48"/>
      <c r="CDH3276" s="41"/>
      <c r="CDI3276" s="44"/>
      <c r="CDJ3276" s="18"/>
      <c r="CDK3276" s="16"/>
      <c r="CDL3276" s="36"/>
      <c r="CDM3276" s="36"/>
      <c r="CDN3276" s="36"/>
      <c r="CDO3276" s="36"/>
      <c r="CDP3276" s="36"/>
      <c r="CDQ3276" s="36"/>
      <c r="CDR3276" s="36"/>
      <c r="CDS3276" s="36"/>
      <c r="CDT3276" s="36"/>
      <c r="CDU3276" s="36"/>
      <c r="CDV3276" s="36"/>
      <c r="CDW3276" s="36"/>
      <c r="CDX3276" s="36"/>
      <c r="CDY3276" s="12"/>
      <c r="CDZ3276" s="12"/>
      <c r="CEA3276" s="12"/>
      <c r="CEB3276" s="53"/>
      <c r="CED3276" s="41"/>
      <c r="CEE3276" s="40"/>
      <c r="CEF3276" s="44"/>
      <c r="CEG3276" s="62"/>
      <c r="CEH3276" s="56"/>
      <c r="CEI3276" s="60"/>
      <c r="CEJ3276" s="60"/>
      <c r="CEK3276" s="60"/>
      <c r="CEL3276" s="60"/>
      <c r="CEM3276" s="46"/>
      <c r="CEN3276" s="65"/>
      <c r="CEO3276" s="19"/>
      <c r="CEP3276" s="48"/>
      <c r="CEQ3276" s="41"/>
      <c r="CER3276" s="44"/>
      <c r="CES3276" s="18"/>
      <c r="CET3276" s="16"/>
      <c r="CEU3276" s="36"/>
      <c r="CEV3276" s="36"/>
      <c r="CEW3276" s="36"/>
      <c r="CEX3276" s="36"/>
      <c r="CEY3276" s="36"/>
      <c r="CEZ3276" s="36"/>
      <c r="CFA3276" s="36"/>
      <c r="CFB3276" s="36"/>
      <c r="CFC3276" s="36"/>
      <c r="CFD3276" s="36"/>
      <c r="CFE3276" s="36"/>
      <c r="CFF3276" s="36"/>
      <c r="CFG3276" s="36"/>
      <c r="CFH3276" s="12"/>
      <c r="CFI3276" s="12"/>
      <c r="CFJ3276" s="12"/>
      <c r="CFK3276" s="53"/>
      <c r="CFM3276" s="41"/>
      <c r="CFN3276" s="40"/>
      <c r="CFO3276" s="44"/>
      <c r="CFP3276" s="62"/>
      <c r="CFQ3276" s="56"/>
      <c r="CFR3276" s="60"/>
      <c r="CFS3276" s="60"/>
      <c r="CFT3276" s="60"/>
      <c r="CFU3276" s="60"/>
      <c r="CFV3276" s="46"/>
      <c r="CFW3276" s="65"/>
      <c r="CFX3276" s="19"/>
      <c r="CFY3276" s="48"/>
      <c r="CFZ3276" s="41"/>
      <c r="CGA3276" s="44"/>
      <c r="CGB3276" s="18"/>
      <c r="CGC3276" s="16"/>
      <c r="CGD3276" s="36"/>
      <c r="CGE3276" s="36"/>
      <c r="CGF3276" s="36"/>
      <c r="CGG3276" s="36"/>
      <c r="CGH3276" s="36"/>
      <c r="CGI3276" s="36"/>
      <c r="CGJ3276" s="36"/>
      <c r="CGK3276" s="36"/>
      <c r="CGL3276" s="36"/>
      <c r="CGM3276" s="36"/>
      <c r="CGN3276" s="36"/>
      <c r="CGO3276" s="36"/>
      <c r="CGP3276" s="36"/>
      <c r="CGQ3276" s="12"/>
      <c r="CGR3276" s="12"/>
      <c r="CGS3276" s="12"/>
      <c r="CGT3276" s="53"/>
      <c r="CGV3276" s="41"/>
      <c r="CGW3276" s="40"/>
      <c r="CGX3276" s="44"/>
      <c r="CGY3276" s="62"/>
      <c r="CGZ3276" s="56"/>
      <c r="CHA3276" s="60"/>
      <c r="CHB3276" s="60"/>
      <c r="CHC3276" s="60"/>
      <c r="CHD3276" s="60"/>
      <c r="CHE3276" s="46"/>
      <c r="CHF3276" s="65"/>
      <c r="CHG3276" s="19"/>
      <c r="CHH3276" s="48"/>
      <c r="CHI3276" s="41"/>
      <c r="CHJ3276" s="44"/>
      <c r="CHK3276" s="18"/>
      <c r="CHL3276" s="16"/>
      <c r="CHM3276" s="36"/>
      <c r="CHN3276" s="36"/>
      <c r="CHO3276" s="36"/>
      <c r="CHP3276" s="36"/>
      <c r="CHQ3276" s="36"/>
      <c r="CHR3276" s="36"/>
      <c r="CHS3276" s="36"/>
      <c r="CHT3276" s="36"/>
      <c r="CHU3276" s="36"/>
      <c r="CHV3276" s="36"/>
      <c r="CHW3276" s="36"/>
      <c r="CHX3276" s="36"/>
      <c r="CHY3276" s="36"/>
      <c r="CHZ3276" s="12"/>
      <c r="CIA3276" s="12"/>
      <c r="CIB3276" s="12"/>
      <c r="CIC3276" s="53"/>
      <c r="CIE3276" s="41"/>
      <c r="CIF3276" s="40"/>
      <c r="CIG3276" s="44"/>
      <c r="CIH3276" s="62"/>
      <c r="CII3276" s="56"/>
      <c r="CIJ3276" s="60"/>
      <c r="CIK3276" s="60"/>
      <c r="CIL3276" s="60"/>
      <c r="CIM3276" s="60"/>
      <c r="CIN3276" s="46"/>
      <c r="CIO3276" s="65"/>
      <c r="CIP3276" s="19"/>
      <c r="CIQ3276" s="48"/>
      <c r="CIR3276" s="41"/>
      <c r="CIS3276" s="44"/>
      <c r="CIT3276" s="18"/>
      <c r="CIU3276" s="16"/>
      <c r="CIV3276" s="36"/>
      <c r="CIW3276" s="36"/>
      <c r="CIX3276" s="36"/>
      <c r="CIY3276" s="36"/>
      <c r="CIZ3276" s="36"/>
      <c r="CJA3276" s="36"/>
      <c r="CJB3276" s="36"/>
      <c r="CJC3276" s="36"/>
      <c r="CJD3276" s="36"/>
      <c r="CJE3276" s="36"/>
      <c r="CJF3276" s="36"/>
      <c r="CJG3276" s="36"/>
      <c r="CJH3276" s="36"/>
      <c r="CJI3276" s="12"/>
      <c r="CJJ3276" s="12"/>
      <c r="CJK3276" s="12"/>
      <c r="CJL3276" s="53"/>
      <c r="CJN3276" s="41"/>
      <c r="CJO3276" s="40"/>
      <c r="CJP3276" s="44"/>
      <c r="CJQ3276" s="62"/>
      <c r="CJR3276" s="56"/>
      <c r="CJS3276" s="60"/>
      <c r="CJT3276" s="60"/>
      <c r="CJU3276" s="60"/>
      <c r="CJV3276" s="60"/>
      <c r="CJW3276" s="46"/>
      <c r="CJX3276" s="65"/>
      <c r="CJY3276" s="19"/>
      <c r="CJZ3276" s="48"/>
      <c r="CKA3276" s="41"/>
      <c r="CKB3276" s="44"/>
      <c r="CKC3276" s="18"/>
      <c r="CKD3276" s="16"/>
      <c r="CKE3276" s="36"/>
      <c r="CKF3276" s="36"/>
      <c r="CKG3276" s="36"/>
      <c r="CKH3276" s="36"/>
      <c r="CKI3276" s="36"/>
      <c r="CKJ3276" s="36"/>
      <c r="CKK3276" s="36"/>
      <c r="CKL3276" s="36"/>
      <c r="CKM3276" s="36"/>
      <c r="CKN3276" s="36"/>
      <c r="CKO3276" s="36"/>
      <c r="CKP3276" s="36"/>
      <c r="CKQ3276" s="36"/>
      <c r="CKR3276" s="12"/>
      <c r="CKS3276" s="12"/>
      <c r="CKT3276" s="12"/>
      <c r="CKU3276" s="53"/>
      <c r="CKW3276" s="41"/>
      <c r="CKX3276" s="40"/>
      <c r="CKY3276" s="44"/>
      <c r="CKZ3276" s="62"/>
      <c r="CLA3276" s="56"/>
      <c r="CLB3276" s="60"/>
      <c r="CLC3276" s="60"/>
      <c r="CLD3276" s="60"/>
      <c r="CLE3276" s="60"/>
      <c r="CLF3276" s="46"/>
      <c r="CLG3276" s="65"/>
      <c r="CLH3276" s="19"/>
      <c r="CLI3276" s="48"/>
      <c r="CLJ3276" s="41"/>
      <c r="CLK3276" s="44"/>
      <c r="CLL3276" s="18"/>
      <c r="CLM3276" s="16"/>
      <c r="CLN3276" s="36"/>
      <c r="CLO3276" s="36"/>
      <c r="CLP3276" s="36"/>
      <c r="CLQ3276" s="36"/>
      <c r="CLR3276" s="36"/>
      <c r="CLS3276" s="36"/>
      <c r="CLT3276" s="36"/>
      <c r="CLU3276" s="36"/>
      <c r="CLV3276" s="36"/>
      <c r="CLW3276" s="36"/>
      <c r="CLX3276" s="36"/>
      <c r="CLY3276" s="36"/>
      <c r="CLZ3276" s="36"/>
      <c r="CMA3276" s="12"/>
      <c r="CMB3276" s="12"/>
      <c r="CMC3276" s="12"/>
      <c r="CMD3276" s="53"/>
      <c r="CMF3276" s="41"/>
      <c r="CMG3276" s="40"/>
      <c r="CMH3276" s="44"/>
      <c r="CMI3276" s="62"/>
      <c r="CMJ3276" s="56"/>
      <c r="CMK3276" s="60"/>
      <c r="CML3276" s="60"/>
      <c r="CMM3276" s="60"/>
      <c r="CMN3276" s="60"/>
      <c r="CMO3276" s="46"/>
      <c r="CMP3276" s="65"/>
      <c r="CMQ3276" s="19"/>
      <c r="CMR3276" s="48"/>
      <c r="CMS3276" s="41"/>
      <c r="CMT3276" s="44"/>
      <c r="CMU3276" s="18"/>
      <c r="CMV3276" s="16"/>
      <c r="CMW3276" s="36"/>
      <c r="CMX3276" s="36"/>
      <c r="CMY3276" s="36"/>
      <c r="CMZ3276" s="36"/>
      <c r="CNA3276" s="36"/>
      <c r="CNB3276" s="36"/>
      <c r="CNC3276" s="36"/>
      <c r="CND3276" s="36"/>
      <c r="CNE3276" s="36"/>
      <c r="CNF3276" s="36"/>
      <c r="CNG3276" s="36"/>
      <c r="CNH3276" s="36"/>
      <c r="CNI3276" s="36"/>
      <c r="CNJ3276" s="12"/>
      <c r="CNK3276" s="12"/>
      <c r="CNL3276" s="12"/>
      <c r="CNM3276" s="53"/>
      <c r="CNO3276" s="41"/>
      <c r="CNP3276" s="40"/>
      <c r="CNQ3276" s="44"/>
      <c r="CNR3276" s="62"/>
      <c r="CNS3276" s="56"/>
      <c r="CNT3276" s="60"/>
      <c r="CNU3276" s="60"/>
      <c r="CNV3276" s="60"/>
      <c r="CNW3276" s="60"/>
      <c r="CNX3276" s="46"/>
      <c r="CNY3276" s="65"/>
      <c r="CNZ3276" s="19"/>
      <c r="COA3276" s="48"/>
      <c r="COB3276" s="41"/>
      <c r="COC3276" s="44"/>
      <c r="COD3276" s="18"/>
      <c r="COE3276" s="16"/>
      <c r="COF3276" s="36"/>
      <c r="COG3276" s="36"/>
      <c r="COH3276" s="36"/>
      <c r="COI3276" s="36"/>
      <c r="COJ3276" s="36"/>
      <c r="COK3276" s="36"/>
      <c r="COL3276" s="36"/>
      <c r="COM3276" s="36"/>
      <c r="CON3276" s="36"/>
      <c r="COO3276" s="36"/>
      <c r="COP3276" s="36"/>
      <c r="COQ3276" s="36"/>
      <c r="COR3276" s="36"/>
      <c r="COS3276" s="12"/>
      <c r="COT3276" s="12"/>
      <c r="COU3276" s="12"/>
      <c r="COV3276" s="53"/>
      <c r="COX3276" s="41"/>
      <c r="COY3276" s="40"/>
      <c r="COZ3276" s="44"/>
      <c r="CPA3276" s="62"/>
      <c r="CPB3276" s="56"/>
      <c r="CPC3276" s="60"/>
      <c r="CPD3276" s="60"/>
      <c r="CPE3276" s="60"/>
      <c r="CPF3276" s="60"/>
      <c r="CPG3276" s="46"/>
      <c r="CPH3276" s="65"/>
      <c r="CPI3276" s="19"/>
      <c r="CPJ3276" s="48"/>
      <c r="CPK3276" s="41"/>
      <c r="CPL3276" s="44"/>
      <c r="CPM3276" s="18"/>
      <c r="CPN3276" s="16"/>
      <c r="CPO3276" s="36"/>
      <c r="CPP3276" s="36"/>
      <c r="CPQ3276" s="36"/>
      <c r="CPR3276" s="36"/>
      <c r="CPS3276" s="36"/>
      <c r="CPT3276" s="36"/>
      <c r="CPU3276" s="36"/>
      <c r="CPV3276" s="36"/>
      <c r="CPW3276" s="36"/>
      <c r="CPX3276" s="36"/>
      <c r="CPY3276" s="36"/>
      <c r="CPZ3276" s="36"/>
      <c r="CQA3276" s="36"/>
      <c r="CQB3276" s="12"/>
      <c r="CQC3276" s="12"/>
      <c r="CQD3276" s="12"/>
      <c r="CQE3276" s="53"/>
      <c r="CQG3276" s="41"/>
      <c r="CQH3276" s="40"/>
      <c r="CQI3276" s="44"/>
      <c r="CQJ3276" s="62"/>
      <c r="CQK3276" s="56"/>
      <c r="CQL3276" s="60"/>
      <c r="CQM3276" s="60"/>
      <c r="CQN3276" s="60"/>
      <c r="CQO3276" s="60"/>
      <c r="CQP3276" s="46"/>
      <c r="CQQ3276" s="65"/>
      <c r="CQR3276" s="19"/>
      <c r="CQS3276" s="48"/>
      <c r="CQT3276" s="41"/>
      <c r="CQU3276" s="44"/>
      <c r="CQV3276" s="18"/>
      <c r="CQW3276" s="16"/>
      <c r="CQX3276" s="36"/>
      <c r="CQY3276" s="36"/>
      <c r="CQZ3276" s="36"/>
      <c r="CRA3276" s="36"/>
      <c r="CRB3276" s="36"/>
      <c r="CRC3276" s="36"/>
      <c r="CRD3276" s="36"/>
      <c r="CRE3276" s="36"/>
      <c r="CRF3276" s="36"/>
      <c r="CRG3276" s="36"/>
      <c r="CRH3276" s="36"/>
      <c r="CRI3276" s="36"/>
      <c r="CRJ3276" s="36"/>
      <c r="CRK3276" s="12"/>
      <c r="CRL3276" s="12"/>
      <c r="CRM3276" s="12"/>
      <c r="CRN3276" s="53"/>
      <c r="CRP3276" s="41"/>
      <c r="CRQ3276" s="40"/>
      <c r="CRR3276" s="44"/>
      <c r="CRS3276" s="62"/>
      <c r="CRT3276" s="56"/>
      <c r="CRU3276" s="60"/>
      <c r="CRV3276" s="60"/>
      <c r="CRW3276" s="60"/>
      <c r="CRX3276" s="60"/>
      <c r="CRY3276" s="46"/>
      <c r="CRZ3276" s="65"/>
      <c r="CSA3276" s="19"/>
      <c r="CSB3276" s="48"/>
      <c r="CSC3276" s="41"/>
      <c r="CSD3276" s="44"/>
      <c r="CSE3276" s="18"/>
      <c r="CSF3276" s="16"/>
      <c r="CSG3276" s="36"/>
      <c r="CSH3276" s="36"/>
      <c r="CSI3276" s="36"/>
      <c r="CSJ3276" s="36"/>
      <c r="CSK3276" s="36"/>
      <c r="CSL3276" s="36"/>
      <c r="CSM3276" s="36"/>
      <c r="CSN3276" s="36"/>
      <c r="CSO3276" s="36"/>
      <c r="CSP3276" s="36"/>
      <c r="CSQ3276" s="36"/>
      <c r="CSR3276" s="36"/>
      <c r="CSS3276" s="36"/>
      <c r="CST3276" s="12"/>
      <c r="CSU3276" s="12"/>
      <c r="CSV3276" s="12"/>
      <c r="CSW3276" s="53"/>
      <c r="CSY3276" s="41"/>
      <c r="CSZ3276" s="40"/>
      <c r="CTA3276" s="44"/>
      <c r="CTB3276" s="62"/>
      <c r="CTC3276" s="56"/>
      <c r="CTD3276" s="60"/>
      <c r="CTE3276" s="60"/>
      <c r="CTF3276" s="60"/>
      <c r="CTG3276" s="60"/>
      <c r="CTH3276" s="46"/>
      <c r="CTI3276" s="65"/>
      <c r="CTJ3276" s="19"/>
      <c r="CTK3276" s="48"/>
      <c r="CTL3276" s="41"/>
      <c r="CTM3276" s="44"/>
      <c r="CTN3276" s="18"/>
      <c r="CTO3276" s="16"/>
      <c r="CTP3276" s="36"/>
      <c r="CTQ3276" s="36"/>
      <c r="CTR3276" s="36"/>
      <c r="CTS3276" s="36"/>
      <c r="CTT3276" s="36"/>
      <c r="CTU3276" s="36"/>
      <c r="CTV3276" s="36"/>
      <c r="CTW3276" s="36"/>
      <c r="CTX3276" s="36"/>
      <c r="CTY3276" s="36"/>
      <c r="CTZ3276" s="36"/>
      <c r="CUA3276" s="36"/>
      <c r="CUB3276" s="36"/>
      <c r="CUC3276" s="12"/>
      <c r="CUD3276" s="12"/>
      <c r="CUE3276" s="12"/>
      <c r="CUF3276" s="53"/>
      <c r="CUH3276" s="41"/>
      <c r="CUI3276" s="40"/>
      <c r="CUJ3276" s="44"/>
      <c r="CUK3276" s="62"/>
      <c r="CUL3276" s="56"/>
      <c r="CUM3276" s="60"/>
      <c r="CUN3276" s="60"/>
      <c r="CUO3276" s="60"/>
      <c r="CUP3276" s="60"/>
      <c r="CUQ3276" s="46"/>
      <c r="CUR3276" s="65"/>
      <c r="CUS3276" s="19"/>
      <c r="CUT3276" s="48"/>
      <c r="CUU3276" s="41"/>
      <c r="CUV3276" s="44"/>
      <c r="CUW3276" s="18"/>
      <c r="CUX3276" s="16"/>
      <c r="CUY3276" s="36"/>
      <c r="CUZ3276" s="36"/>
      <c r="CVA3276" s="36"/>
      <c r="CVB3276" s="36"/>
      <c r="CVC3276" s="36"/>
      <c r="CVD3276" s="36"/>
      <c r="CVE3276" s="36"/>
      <c r="CVF3276" s="36"/>
      <c r="CVG3276" s="36"/>
      <c r="CVH3276" s="36"/>
      <c r="CVI3276" s="36"/>
      <c r="CVJ3276" s="36"/>
      <c r="CVK3276" s="36"/>
      <c r="CVL3276" s="12"/>
      <c r="CVM3276" s="12"/>
      <c r="CVN3276" s="12"/>
      <c r="CVO3276" s="53"/>
      <c r="CVQ3276" s="41"/>
      <c r="CVR3276" s="40"/>
      <c r="CVS3276" s="44"/>
      <c r="CVT3276" s="62"/>
      <c r="CVU3276" s="56"/>
      <c r="CVV3276" s="60"/>
      <c r="CVW3276" s="60"/>
      <c r="CVX3276" s="60"/>
      <c r="CVY3276" s="60"/>
      <c r="CVZ3276" s="46"/>
      <c r="CWA3276" s="65"/>
      <c r="CWB3276" s="19"/>
      <c r="CWC3276" s="48"/>
      <c r="CWD3276" s="41"/>
      <c r="CWE3276" s="44"/>
      <c r="CWF3276" s="18"/>
      <c r="CWG3276" s="16"/>
      <c r="CWH3276" s="36"/>
      <c r="CWI3276" s="36"/>
      <c r="CWJ3276" s="36"/>
      <c r="CWK3276" s="36"/>
      <c r="CWL3276" s="36"/>
      <c r="CWM3276" s="36"/>
      <c r="CWN3276" s="36"/>
      <c r="CWO3276" s="36"/>
      <c r="CWP3276" s="36"/>
      <c r="CWQ3276" s="36"/>
      <c r="CWR3276" s="36"/>
      <c r="CWS3276" s="36"/>
      <c r="CWT3276" s="36"/>
      <c r="CWU3276" s="12"/>
      <c r="CWV3276" s="12"/>
      <c r="CWW3276" s="12"/>
      <c r="CWX3276" s="53"/>
      <c r="CWZ3276" s="41"/>
      <c r="CXA3276" s="40"/>
      <c r="CXB3276" s="44"/>
      <c r="CXC3276" s="62"/>
      <c r="CXD3276" s="56"/>
      <c r="CXE3276" s="60"/>
      <c r="CXF3276" s="60"/>
      <c r="CXG3276" s="60"/>
      <c r="CXH3276" s="60"/>
      <c r="CXI3276" s="46"/>
      <c r="CXJ3276" s="65"/>
      <c r="CXK3276" s="19"/>
      <c r="CXL3276" s="48"/>
      <c r="CXM3276" s="41"/>
      <c r="CXN3276" s="44"/>
      <c r="CXO3276" s="18"/>
      <c r="CXP3276" s="16"/>
      <c r="CXQ3276" s="36"/>
      <c r="CXR3276" s="36"/>
      <c r="CXS3276" s="36"/>
      <c r="CXT3276" s="36"/>
      <c r="CXU3276" s="36"/>
      <c r="CXV3276" s="36"/>
      <c r="CXW3276" s="36"/>
      <c r="CXX3276" s="36"/>
      <c r="CXY3276" s="36"/>
      <c r="CXZ3276" s="36"/>
      <c r="CYA3276" s="36"/>
      <c r="CYB3276" s="36"/>
      <c r="CYC3276" s="36"/>
      <c r="CYD3276" s="12"/>
      <c r="CYE3276" s="12"/>
      <c r="CYF3276" s="12"/>
      <c r="CYG3276" s="53"/>
      <c r="CYI3276" s="41"/>
      <c r="CYJ3276" s="40"/>
      <c r="CYK3276" s="44"/>
      <c r="CYL3276" s="62"/>
      <c r="CYM3276" s="56"/>
      <c r="CYN3276" s="60"/>
      <c r="CYO3276" s="60"/>
      <c r="CYP3276" s="60"/>
      <c r="CYQ3276" s="60"/>
      <c r="CYR3276" s="46"/>
      <c r="CYS3276" s="65"/>
      <c r="CYT3276" s="19"/>
      <c r="CYU3276" s="48"/>
      <c r="CYV3276" s="41"/>
      <c r="CYW3276" s="44"/>
      <c r="CYX3276" s="18"/>
      <c r="CYY3276" s="16"/>
      <c r="CYZ3276" s="36"/>
      <c r="CZA3276" s="36"/>
      <c r="CZB3276" s="36"/>
      <c r="CZC3276" s="36"/>
      <c r="CZD3276" s="36"/>
      <c r="CZE3276" s="36"/>
      <c r="CZF3276" s="36"/>
      <c r="CZG3276" s="36"/>
      <c r="CZH3276" s="36"/>
      <c r="CZI3276" s="36"/>
      <c r="CZJ3276" s="36"/>
      <c r="CZK3276" s="36"/>
      <c r="CZL3276" s="36"/>
      <c r="CZM3276" s="12"/>
      <c r="CZN3276" s="12"/>
      <c r="CZO3276" s="12"/>
      <c r="CZP3276" s="53"/>
      <c r="CZR3276" s="41"/>
      <c r="CZS3276" s="40"/>
      <c r="CZT3276" s="44"/>
      <c r="CZU3276" s="62"/>
      <c r="CZV3276" s="56"/>
      <c r="CZW3276" s="60"/>
      <c r="CZX3276" s="60"/>
      <c r="CZY3276" s="60"/>
      <c r="CZZ3276" s="60"/>
      <c r="DAA3276" s="46"/>
      <c r="DAB3276" s="65"/>
      <c r="DAC3276" s="19"/>
      <c r="DAD3276" s="48"/>
      <c r="DAE3276" s="41"/>
      <c r="DAF3276" s="44"/>
      <c r="DAG3276" s="18"/>
      <c r="DAH3276" s="16"/>
      <c r="DAI3276" s="36"/>
      <c r="DAJ3276" s="36"/>
      <c r="DAK3276" s="36"/>
      <c r="DAL3276" s="36"/>
      <c r="DAM3276" s="36"/>
      <c r="DAN3276" s="36"/>
      <c r="DAO3276" s="36"/>
      <c r="DAP3276" s="36"/>
      <c r="DAQ3276" s="36"/>
      <c r="DAR3276" s="36"/>
      <c r="DAS3276" s="36"/>
      <c r="DAT3276" s="36"/>
      <c r="DAU3276" s="36"/>
      <c r="DAV3276" s="12"/>
      <c r="DAW3276" s="12"/>
      <c r="DAX3276" s="12"/>
      <c r="DAY3276" s="53"/>
      <c r="DBA3276" s="41"/>
      <c r="DBB3276" s="40"/>
      <c r="DBC3276" s="44"/>
      <c r="DBD3276" s="62"/>
      <c r="DBE3276" s="56"/>
      <c r="DBF3276" s="60"/>
      <c r="DBG3276" s="60"/>
      <c r="DBH3276" s="60"/>
      <c r="DBI3276" s="60"/>
      <c r="DBJ3276" s="46"/>
      <c r="DBK3276" s="65"/>
      <c r="DBL3276" s="19"/>
      <c r="DBM3276" s="48"/>
      <c r="DBN3276" s="41"/>
      <c r="DBO3276" s="44"/>
      <c r="DBP3276" s="18"/>
      <c r="DBQ3276" s="16"/>
      <c r="DBR3276" s="36"/>
      <c r="DBS3276" s="36"/>
      <c r="DBT3276" s="36"/>
      <c r="DBU3276" s="36"/>
      <c r="DBV3276" s="36"/>
      <c r="DBW3276" s="36"/>
      <c r="DBX3276" s="36"/>
      <c r="DBY3276" s="36"/>
      <c r="DBZ3276" s="36"/>
      <c r="DCA3276" s="36"/>
      <c r="DCB3276" s="36"/>
      <c r="DCC3276" s="36"/>
      <c r="DCD3276" s="36"/>
      <c r="DCE3276" s="12"/>
      <c r="DCF3276" s="12"/>
      <c r="DCG3276" s="12"/>
      <c r="DCH3276" s="53"/>
      <c r="DCJ3276" s="41"/>
      <c r="DCK3276" s="40"/>
      <c r="DCL3276" s="44"/>
      <c r="DCM3276" s="62"/>
      <c r="DCN3276" s="56"/>
      <c r="DCO3276" s="60"/>
      <c r="DCP3276" s="60"/>
      <c r="DCQ3276" s="60"/>
      <c r="DCR3276" s="60"/>
      <c r="DCS3276" s="46"/>
      <c r="DCT3276" s="65"/>
      <c r="DCU3276" s="19"/>
      <c r="DCV3276" s="48"/>
      <c r="DCW3276" s="41"/>
      <c r="DCX3276" s="44"/>
      <c r="DCY3276" s="18"/>
      <c r="DCZ3276" s="16"/>
      <c r="DDA3276" s="36"/>
      <c r="DDB3276" s="36"/>
      <c r="DDC3276" s="36"/>
      <c r="DDD3276" s="36"/>
      <c r="DDE3276" s="36"/>
      <c r="DDF3276" s="36"/>
      <c r="DDG3276" s="36"/>
      <c r="DDH3276" s="36"/>
      <c r="DDI3276" s="36"/>
      <c r="DDJ3276" s="36"/>
      <c r="DDK3276" s="36"/>
      <c r="DDL3276" s="36"/>
      <c r="DDM3276" s="36"/>
      <c r="DDN3276" s="12"/>
      <c r="DDO3276" s="12"/>
      <c r="DDP3276" s="12"/>
      <c r="DDQ3276" s="53"/>
      <c r="DDS3276" s="41"/>
      <c r="DDT3276" s="40"/>
      <c r="DDU3276" s="44"/>
      <c r="DDV3276" s="62"/>
      <c r="DDW3276" s="56"/>
      <c r="DDX3276" s="60"/>
      <c r="DDY3276" s="60"/>
      <c r="DDZ3276" s="60"/>
      <c r="DEA3276" s="60"/>
      <c r="DEB3276" s="46"/>
      <c r="DEC3276" s="65"/>
      <c r="DED3276" s="19"/>
      <c r="DEE3276" s="48"/>
      <c r="DEF3276" s="41"/>
      <c r="DEG3276" s="44"/>
      <c r="DEH3276" s="18"/>
      <c r="DEI3276" s="16"/>
      <c r="DEJ3276" s="36"/>
      <c r="DEK3276" s="36"/>
      <c r="DEL3276" s="36"/>
      <c r="DEM3276" s="36"/>
      <c r="DEN3276" s="36"/>
      <c r="DEO3276" s="36"/>
      <c r="DEP3276" s="36"/>
      <c r="DEQ3276" s="36"/>
      <c r="DER3276" s="36"/>
      <c r="DES3276" s="36"/>
      <c r="DET3276" s="36"/>
      <c r="DEU3276" s="36"/>
      <c r="DEV3276" s="36"/>
      <c r="DEW3276" s="12"/>
      <c r="DEX3276" s="12"/>
      <c r="DEY3276" s="12"/>
      <c r="DEZ3276" s="53"/>
      <c r="DFB3276" s="41"/>
      <c r="DFC3276" s="40"/>
      <c r="DFD3276" s="44"/>
      <c r="DFE3276" s="62"/>
      <c r="DFF3276" s="56"/>
      <c r="DFG3276" s="60"/>
      <c r="DFH3276" s="60"/>
      <c r="DFI3276" s="60"/>
      <c r="DFJ3276" s="60"/>
      <c r="DFK3276" s="46"/>
      <c r="DFL3276" s="65"/>
      <c r="DFM3276" s="19"/>
      <c r="DFN3276" s="48"/>
      <c r="DFO3276" s="41"/>
      <c r="DFP3276" s="44"/>
      <c r="DFQ3276" s="18"/>
      <c r="DFR3276" s="16"/>
      <c r="DFS3276" s="36"/>
      <c r="DFT3276" s="36"/>
      <c r="DFU3276" s="36"/>
      <c r="DFV3276" s="36"/>
      <c r="DFW3276" s="36"/>
      <c r="DFX3276" s="36"/>
      <c r="DFY3276" s="36"/>
      <c r="DFZ3276" s="36"/>
      <c r="DGA3276" s="36"/>
      <c r="DGB3276" s="36"/>
      <c r="DGC3276" s="36"/>
      <c r="DGD3276" s="36"/>
      <c r="DGE3276" s="36"/>
      <c r="DGF3276" s="12"/>
      <c r="DGG3276" s="12"/>
      <c r="DGH3276" s="12"/>
      <c r="DGI3276" s="53"/>
      <c r="DGK3276" s="41"/>
      <c r="DGL3276" s="40"/>
      <c r="DGM3276" s="44"/>
      <c r="DGN3276" s="62"/>
      <c r="DGO3276" s="56"/>
      <c r="DGP3276" s="60"/>
      <c r="DGQ3276" s="60"/>
      <c r="DGR3276" s="60"/>
      <c r="DGS3276" s="60"/>
      <c r="DGT3276" s="46"/>
      <c r="DGU3276" s="65"/>
      <c r="DGV3276" s="19"/>
      <c r="DGW3276" s="48"/>
      <c r="DGX3276" s="41"/>
      <c r="DGY3276" s="44"/>
      <c r="DGZ3276" s="18"/>
      <c r="DHA3276" s="16"/>
      <c r="DHB3276" s="36"/>
      <c r="DHC3276" s="36"/>
      <c r="DHD3276" s="36"/>
      <c r="DHE3276" s="36"/>
      <c r="DHF3276" s="36"/>
      <c r="DHG3276" s="36"/>
      <c r="DHH3276" s="36"/>
      <c r="DHI3276" s="36"/>
      <c r="DHJ3276" s="36"/>
      <c r="DHK3276" s="36"/>
      <c r="DHL3276" s="36"/>
      <c r="DHM3276" s="36"/>
      <c r="DHN3276" s="36"/>
      <c r="DHO3276" s="12"/>
      <c r="DHP3276" s="12"/>
      <c r="DHQ3276" s="12"/>
      <c r="DHR3276" s="53"/>
      <c r="DHT3276" s="41"/>
      <c r="DHU3276" s="40"/>
      <c r="DHV3276" s="44"/>
      <c r="DHW3276" s="62"/>
      <c r="DHX3276" s="56"/>
      <c r="DHY3276" s="60"/>
      <c r="DHZ3276" s="60"/>
      <c r="DIA3276" s="60"/>
      <c r="DIB3276" s="60"/>
      <c r="DIC3276" s="46"/>
      <c r="DID3276" s="65"/>
      <c r="DIE3276" s="19"/>
      <c r="DIF3276" s="48"/>
      <c r="DIG3276" s="41"/>
      <c r="DIH3276" s="44"/>
      <c r="DII3276" s="18"/>
      <c r="DIJ3276" s="16"/>
      <c r="DIK3276" s="36"/>
      <c r="DIL3276" s="36"/>
      <c r="DIM3276" s="36"/>
      <c r="DIN3276" s="36"/>
      <c r="DIO3276" s="36"/>
      <c r="DIP3276" s="36"/>
      <c r="DIQ3276" s="36"/>
      <c r="DIR3276" s="36"/>
      <c r="DIS3276" s="36"/>
      <c r="DIT3276" s="36"/>
      <c r="DIU3276" s="36"/>
      <c r="DIV3276" s="36"/>
      <c r="DIW3276" s="36"/>
      <c r="DIX3276" s="12"/>
      <c r="DIY3276" s="12"/>
      <c r="DIZ3276" s="12"/>
      <c r="DJA3276" s="53"/>
      <c r="DJC3276" s="41"/>
      <c r="DJD3276" s="40"/>
      <c r="DJE3276" s="44"/>
      <c r="DJF3276" s="62"/>
      <c r="DJG3276" s="56"/>
      <c r="DJH3276" s="60"/>
      <c r="DJI3276" s="60"/>
      <c r="DJJ3276" s="60"/>
      <c r="DJK3276" s="60"/>
      <c r="DJL3276" s="46"/>
      <c r="DJM3276" s="65"/>
      <c r="DJN3276" s="19"/>
      <c r="DJO3276" s="48"/>
      <c r="DJP3276" s="41"/>
      <c r="DJQ3276" s="44"/>
      <c r="DJR3276" s="18"/>
      <c r="DJS3276" s="16"/>
      <c r="DJT3276" s="36"/>
      <c r="DJU3276" s="36"/>
      <c r="DJV3276" s="36"/>
      <c r="DJW3276" s="36"/>
      <c r="DJX3276" s="36"/>
      <c r="DJY3276" s="36"/>
      <c r="DJZ3276" s="36"/>
      <c r="DKA3276" s="36"/>
      <c r="DKB3276" s="36"/>
      <c r="DKC3276" s="36"/>
      <c r="DKD3276" s="36"/>
      <c r="DKE3276" s="36"/>
      <c r="DKF3276" s="36"/>
      <c r="DKG3276" s="12"/>
      <c r="DKH3276" s="12"/>
      <c r="DKI3276" s="12"/>
      <c r="DKJ3276" s="53"/>
      <c r="DKL3276" s="41"/>
      <c r="DKM3276" s="40"/>
      <c r="DKN3276" s="44"/>
      <c r="DKO3276" s="62"/>
      <c r="DKP3276" s="56"/>
      <c r="DKQ3276" s="60"/>
      <c r="DKR3276" s="60"/>
      <c r="DKS3276" s="60"/>
      <c r="DKT3276" s="60"/>
      <c r="DKU3276" s="46"/>
      <c r="DKV3276" s="65"/>
      <c r="DKW3276" s="19"/>
      <c r="DKX3276" s="48"/>
      <c r="DKY3276" s="41"/>
      <c r="DKZ3276" s="44"/>
      <c r="DLA3276" s="18"/>
      <c r="DLB3276" s="16"/>
      <c r="DLC3276" s="36"/>
      <c r="DLD3276" s="36"/>
      <c r="DLE3276" s="36"/>
      <c r="DLF3276" s="36"/>
      <c r="DLG3276" s="36"/>
      <c r="DLH3276" s="36"/>
      <c r="DLI3276" s="36"/>
      <c r="DLJ3276" s="36"/>
      <c r="DLK3276" s="36"/>
      <c r="DLL3276" s="36"/>
      <c r="DLM3276" s="36"/>
      <c r="DLN3276" s="36"/>
      <c r="DLO3276" s="36"/>
      <c r="DLP3276" s="12"/>
      <c r="DLQ3276" s="12"/>
      <c r="DLR3276" s="12"/>
      <c r="DLS3276" s="53"/>
      <c r="DLU3276" s="41"/>
      <c r="DLV3276" s="40"/>
      <c r="DLW3276" s="44"/>
      <c r="DLX3276" s="62"/>
      <c r="DLY3276" s="56"/>
      <c r="DLZ3276" s="60"/>
      <c r="DMA3276" s="60"/>
      <c r="DMB3276" s="60"/>
      <c r="DMC3276" s="60"/>
      <c r="DMD3276" s="46"/>
      <c r="DME3276" s="65"/>
      <c r="DMF3276" s="19"/>
      <c r="DMG3276" s="48"/>
      <c r="DMH3276" s="41"/>
      <c r="DMI3276" s="44"/>
      <c r="DMJ3276" s="18"/>
      <c r="DMK3276" s="16"/>
      <c r="DML3276" s="36"/>
      <c r="DMM3276" s="36"/>
      <c r="DMN3276" s="36"/>
      <c r="DMO3276" s="36"/>
      <c r="DMP3276" s="36"/>
      <c r="DMQ3276" s="36"/>
      <c r="DMR3276" s="36"/>
      <c r="DMS3276" s="36"/>
      <c r="DMT3276" s="36"/>
      <c r="DMU3276" s="36"/>
      <c r="DMV3276" s="36"/>
      <c r="DMW3276" s="36"/>
      <c r="DMX3276" s="36"/>
      <c r="DMY3276" s="12"/>
      <c r="DMZ3276" s="12"/>
      <c r="DNA3276" s="12"/>
      <c r="DNB3276" s="53"/>
      <c r="DND3276" s="41"/>
      <c r="DNE3276" s="40"/>
      <c r="DNF3276" s="44"/>
      <c r="DNG3276" s="62"/>
      <c r="DNH3276" s="56"/>
      <c r="DNI3276" s="60"/>
      <c r="DNJ3276" s="60"/>
      <c r="DNK3276" s="60"/>
      <c r="DNL3276" s="60"/>
      <c r="DNM3276" s="46"/>
      <c r="DNN3276" s="65"/>
      <c r="DNO3276" s="19"/>
      <c r="DNP3276" s="48"/>
      <c r="DNQ3276" s="41"/>
      <c r="DNR3276" s="44"/>
      <c r="DNS3276" s="18"/>
      <c r="DNT3276" s="16"/>
      <c r="DNU3276" s="36"/>
      <c r="DNV3276" s="36"/>
      <c r="DNW3276" s="36"/>
      <c r="DNX3276" s="36"/>
      <c r="DNY3276" s="36"/>
      <c r="DNZ3276" s="36"/>
      <c r="DOA3276" s="36"/>
      <c r="DOB3276" s="36"/>
      <c r="DOC3276" s="36"/>
      <c r="DOD3276" s="36"/>
      <c r="DOE3276" s="36"/>
      <c r="DOF3276" s="36"/>
      <c r="DOG3276" s="36"/>
      <c r="DOH3276" s="12"/>
      <c r="DOI3276" s="12"/>
      <c r="DOJ3276" s="12"/>
      <c r="DOK3276" s="53"/>
      <c r="DOM3276" s="41"/>
      <c r="DON3276" s="40"/>
      <c r="DOO3276" s="44"/>
      <c r="DOP3276" s="62"/>
      <c r="DOQ3276" s="56"/>
      <c r="DOR3276" s="60"/>
      <c r="DOS3276" s="60"/>
      <c r="DOT3276" s="60"/>
      <c r="DOU3276" s="60"/>
      <c r="DOV3276" s="46"/>
      <c r="DOW3276" s="65"/>
      <c r="DOX3276" s="19"/>
      <c r="DOY3276" s="48"/>
      <c r="DOZ3276" s="41"/>
      <c r="DPA3276" s="44"/>
      <c r="DPB3276" s="18"/>
      <c r="DPC3276" s="16"/>
      <c r="DPD3276" s="36"/>
      <c r="DPE3276" s="36"/>
      <c r="DPF3276" s="36"/>
      <c r="DPG3276" s="36"/>
      <c r="DPH3276" s="36"/>
      <c r="DPI3276" s="36"/>
      <c r="DPJ3276" s="36"/>
      <c r="DPK3276" s="36"/>
      <c r="DPL3276" s="36"/>
      <c r="DPM3276" s="36"/>
      <c r="DPN3276" s="36"/>
      <c r="DPO3276" s="36"/>
      <c r="DPP3276" s="36"/>
      <c r="DPQ3276" s="12"/>
      <c r="DPR3276" s="12"/>
      <c r="DPS3276" s="12"/>
      <c r="DPT3276" s="53"/>
      <c r="DPV3276" s="41"/>
      <c r="DPW3276" s="40"/>
      <c r="DPX3276" s="44"/>
      <c r="DPY3276" s="62"/>
      <c r="DPZ3276" s="56"/>
      <c r="DQA3276" s="60"/>
      <c r="DQB3276" s="60"/>
      <c r="DQC3276" s="60"/>
      <c r="DQD3276" s="60"/>
      <c r="DQE3276" s="46"/>
      <c r="DQF3276" s="65"/>
      <c r="DQG3276" s="19"/>
      <c r="DQH3276" s="48"/>
      <c r="DQI3276" s="41"/>
      <c r="DQJ3276" s="44"/>
      <c r="DQK3276" s="18"/>
      <c r="DQL3276" s="16"/>
      <c r="DQM3276" s="36"/>
      <c r="DQN3276" s="36"/>
      <c r="DQO3276" s="36"/>
      <c r="DQP3276" s="36"/>
      <c r="DQQ3276" s="36"/>
      <c r="DQR3276" s="36"/>
      <c r="DQS3276" s="36"/>
      <c r="DQT3276" s="36"/>
      <c r="DQU3276" s="36"/>
      <c r="DQV3276" s="36"/>
      <c r="DQW3276" s="36"/>
      <c r="DQX3276" s="36"/>
      <c r="DQY3276" s="36"/>
      <c r="DQZ3276" s="12"/>
      <c r="DRA3276" s="12"/>
      <c r="DRB3276" s="12"/>
      <c r="DRC3276" s="53"/>
      <c r="DRE3276" s="41"/>
      <c r="DRF3276" s="40"/>
      <c r="DRG3276" s="44"/>
      <c r="DRH3276" s="62"/>
      <c r="DRI3276" s="56"/>
      <c r="DRJ3276" s="60"/>
      <c r="DRK3276" s="60"/>
      <c r="DRL3276" s="60"/>
      <c r="DRM3276" s="60"/>
      <c r="DRN3276" s="46"/>
      <c r="DRO3276" s="65"/>
      <c r="DRP3276" s="19"/>
      <c r="DRQ3276" s="48"/>
      <c r="DRR3276" s="41"/>
      <c r="DRS3276" s="44"/>
      <c r="DRT3276" s="18"/>
      <c r="DRU3276" s="16"/>
      <c r="DRV3276" s="36"/>
      <c r="DRW3276" s="36"/>
      <c r="DRX3276" s="36"/>
      <c r="DRY3276" s="36"/>
      <c r="DRZ3276" s="36"/>
      <c r="DSA3276" s="36"/>
      <c r="DSB3276" s="36"/>
      <c r="DSC3276" s="36"/>
      <c r="DSD3276" s="36"/>
      <c r="DSE3276" s="36"/>
      <c r="DSF3276" s="36"/>
      <c r="DSG3276" s="36"/>
      <c r="DSH3276" s="36"/>
      <c r="DSI3276" s="12"/>
      <c r="DSJ3276" s="12"/>
      <c r="DSK3276" s="12"/>
      <c r="DSL3276" s="53"/>
      <c r="DSN3276" s="41"/>
      <c r="DSO3276" s="40"/>
      <c r="DSP3276" s="44"/>
      <c r="DSQ3276" s="62"/>
      <c r="DSR3276" s="56"/>
      <c r="DSS3276" s="60"/>
      <c r="DST3276" s="60"/>
      <c r="DSU3276" s="60"/>
      <c r="DSV3276" s="60"/>
      <c r="DSW3276" s="46"/>
      <c r="DSX3276" s="65"/>
      <c r="DSY3276" s="19"/>
      <c r="DSZ3276" s="48"/>
      <c r="DTA3276" s="41"/>
      <c r="DTB3276" s="44"/>
      <c r="DTC3276" s="18"/>
      <c r="DTD3276" s="16"/>
      <c r="DTE3276" s="36"/>
      <c r="DTF3276" s="36"/>
      <c r="DTG3276" s="36"/>
      <c r="DTH3276" s="36"/>
      <c r="DTI3276" s="36"/>
      <c r="DTJ3276" s="36"/>
      <c r="DTK3276" s="36"/>
      <c r="DTL3276" s="36"/>
      <c r="DTM3276" s="36"/>
      <c r="DTN3276" s="36"/>
      <c r="DTO3276" s="36"/>
      <c r="DTP3276" s="36"/>
      <c r="DTQ3276" s="36"/>
      <c r="DTR3276" s="12"/>
      <c r="DTS3276" s="12"/>
      <c r="DTT3276" s="12"/>
      <c r="DTU3276" s="53"/>
      <c r="DTW3276" s="41"/>
      <c r="DTX3276" s="40"/>
      <c r="DTY3276" s="44"/>
      <c r="DTZ3276" s="62"/>
      <c r="DUA3276" s="56"/>
      <c r="DUB3276" s="60"/>
      <c r="DUC3276" s="60"/>
      <c r="DUD3276" s="60"/>
      <c r="DUE3276" s="60"/>
      <c r="DUF3276" s="46"/>
      <c r="DUG3276" s="65"/>
      <c r="DUH3276" s="19"/>
      <c r="DUI3276" s="48"/>
      <c r="DUJ3276" s="41"/>
      <c r="DUK3276" s="44"/>
      <c r="DUL3276" s="18"/>
      <c r="DUM3276" s="16"/>
      <c r="DUN3276" s="36"/>
      <c r="DUO3276" s="36"/>
      <c r="DUP3276" s="36"/>
      <c r="DUQ3276" s="36"/>
      <c r="DUR3276" s="36"/>
      <c r="DUS3276" s="36"/>
      <c r="DUT3276" s="36"/>
      <c r="DUU3276" s="36"/>
      <c r="DUV3276" s="36"/>
      <c r="DUW3276" s="36"/>
      <c r="DUX3276" s="36"/>
      <c r="DUY3276" s="36"/>
      <c r="DUZ3276" s="36"/>
      <c r="DVA3276" s="12"/>
      <c r="DVB3276" s="12"/>
      <c r="DVC3276" s="12"/>
      <c r="DVD3276" s="53"/>
      <c r="DVF3276" s="41"/>
      <c r="DVG3276" s="40"/>
      <c r="DVH3276" s="44"/>
      <c r="DVI3276" s="62"/>
      <c r="DVJ3276" s="56"/>
      <c r="DVK3276" s="60"/>
      <c r="DVL3276" s="60"/>
      <c r="DVM3276" s="60"/>
      <c r="DVN3276" s="60"/>
      <c r="DVO3276" s="46"/>
      <c r="DVP3276" s="65"/>
      <c r="DVQ3276" s="19"/>
      <c r="DVR3276" s="48"/>
      <c r="DVS3276" s="41"/>
      <c r="DVT3276" s="44"/>
      <c r="DVU3276" s="18"/>
      <c r="DVV3276" s="16"/>
      <c r="DVW3276" s="36"/>
      <c r="DVX3276" s="36"/>
      <c r="DVY3276" s="36"/>
      <c r="DVZ3276" s="36"/>
      <c r="DWA3276" s="36"/>
      <c r="DWB3276" s="36"/>
      <c r="DWC3276" s="36"/>
      <c r="DWD3276" s="36"/>
      <c r="DWE3276" s="36"/>
      <c r="DWF3276" s="36"/>
      <c r="DWG3276" s="36"/>
      <c r="DWH3276" s="36"/>
      <c r="DWI3276" s="36"/>
      <c r="DWJ3276" s="12"/>
      <c r="DWK3276" s="12"/>
      <c r="DWL3276" s="12"/>
      <c r="DWM3276" s="53"/>
      <c r="DWO3276" s="41"/>
      <c r="DWP3276" s="40"/>
      <c r="DWQ3276" s="44"/>
      <c r="DWR3276" s="62"/>
      <c r="DWS3276" s="56"/>
      <c r="DWT3276" s="60"/>
      <c r="DWU3276" s="60"/>
      <c r="DWV3276" s="60"/>
      <c r="DWW3276" s="60"/>
      <c r="DWX3276" s="46"/>
      <c r="DWY3276" s="65"/>
      <c r="DWZ3276" s="19"/>
      <c r="DXA3276" s="48"/>
      <c r="DXB3276" s="41"/>
      <c r="DXC3276" s="44"/>
      <c r="DXD3276" s="18"/>
      <c r="DXE3276" s="16"/>
      <c r="DXF3276" s="36"/>
      <c r="DXG3276" s="36"/>
      <c r="DXH3276" s="36"/>
      <c r="DXI3276" s="36"/>
      <c r="DXJ3276" s="36"/>
      <c r="DXK3276" s="36"/>
      <c r="DXL3276" s="36"/>
      <c r="DXM3276" s="36"/>
      <c r="DXN3276" s="36"/>
      <c r="DXO3276" s="36"/>
      <c r="DXP3276" s="36"/>
      <c r="DXQ3276" s="36"/>
      <c r="DXR3276" s="36"/>
      <c r="DXS3276" s="12"/>
      <c r="DXT3276" s="12"/>
      <c r="DXU3276" s="12"/>
      <c r="DXV3276" s="53"/>
      <c r="DXX3276" s="41"/>
      <c r="DXY3276" s="40"/>
      <c r="DXZ3276" s="44"/>
      <c r="DYA3276" s="62"/>
      <c r="DYB3276" s="56"/>
      <c r="DYC3276" s="60"/>
      <c r="DYD3276" s="60"/>
      <c r="DYE3276" s="60"/>
      <c r="DYF3276" s="60"/>
      <c r="DYG3276" s="46"/>
      <c r="DYH3276" s="65"/>
      <c r="DYI3276" s="19"/>
      <c r="DYJ3276" s="48"/>
      <c r="DYK3276" s="41"/>
      <c r="DYL3276" s="44"/>
      <c r="DYM3276" s="18"/>
      <c r="DYN3276" s="16"/>
      <c r="DYO3276" s="36"/>
      <c r="DYP3276" s="36"/>
      <c r="DYQ3276" s="36"/>
      <c r="DYR3276" s="36"/>
      <c r="DYS3276" s="36"/>
      <c r="DYT3276" s="36"/>
      <c r="DYU3276" s="36"/>
      <c r="DYV3276" s="36"/>
      <c r="DYW3276" s="36"/>
      <c r="DYX3276" s="36"/>
      <c r="DYY3276" s="36"/>
      <c r="DYZ3276" s="36"/>
      <c r="DZA3276" s="36"/>
      <c r="DZB3276" s="12"/>
      <c r="DZC3276" s="12"/>
      <c r="DZD3276" s="12"/>
      <c r="DZE3276" s="53"/>
      <c r="DZG3276" s="41"/>
      <c r="DZH3276" s="40"/>
      <c r="DZI3276" s="44"/>
      <c r="DZJ3276" s="62"/>
      <c r="DZK3276" s="56"/>
      <c r="DZL3276" s="60"/>
      <c r="DZM3276" s="60"/>
      <c r="DZN3276" s="60"/>
      <c r="DZO3276" s="60"/>
      <c r="DZP3276" s="46"/>
      <c r="DZQ3276" s="65"/>
      <c r="DZR3276" s="19"/>
      <c r="DZS3276" s="48"/>
      <c r="DZT3276" s="41"/>
      <c r="DZU3276" s="44"/>
      <c r="DZV3276" s="18"/>
      <c r="DZW3276" s="16"/>
      <c r="DZX3276" s="36"/>
      <c r="DZY3276" s="36"/>
      <c r="DZZ3276" s="36"/>
      <c r="EAA3276" s="36"/>
      <c r="EAB3276" s="36"/>
      <c r="EAC3276" s="36"/>
      <c r="EAD3276" s="36"/>
      <c r="EAE3276" s="36"/>
      <c r="EAF3276" s="36"/>
      <c r="EAG3276" s="36"/>
      <c r="EAH3276" s="36"/>
      <c r="EAI3276" s="36"/>
      <c r="EAJ3276" s="36"/>
      <c r="EAK3276" s="12"/>
      <c r="EAL3276" s="12"/>
      <c r="EAM3276" s="12"/>
      <c r="EAN3276" s="53"/>
      <c r="EAP3276" s="41"/>
      <c r="EAQ3276" s="40"/>
      <c r="EAR3276" s="44"/>
      <c r="EAS3276" s="62"/>
      <c r="EAT3276" s="56"/>
      <c r="EAU3276" s="60"/>
      <c r="EAV3276" s="60"/>
      <c r="EAW3276" s="60"/>
      <c r="EAX3276" s="60"/>
      <c r="EAY3276" s="46"/>
      <c r="EAZ3276" s="65"/>
      <c r="EBA3276" s="19"/>
      <c r="EBB3276" s="48"/>
      <c r="EBC3276" s="41"/>
      <c r="EBD3276" s="44"/>
      <c r="EBE3276" s="18"/>
      <c r="EBF3276" s="16"/>
      <c r="EBG3276" s="36"/>
      <c r="EBH3276" s="36"/>
      <c r="EBI3276" s="36"/>
      <c r="EBJ3276" s="36"/>
      <c r="EBK3276" s="36"/>
      <c r="EBL3276" s="36"/>
      <c r="EBM3276" s="36"/>
      <c r="EBN3276" s="36"/>
      <c r="EBO3276" s="36"/>
      <c r="EBP3276" s="36"/>
      <c r="EBQ3276" s="36"/>
      <c r="EBR3276" s="36"/>
      <c r="EBS3276" s="36"/>
      <c r="EBT3276" s="12"/>
      <c r="EBU3276" s="12"/>
      <c r="EBV3276" s="12"/>
      <c r="EBW3276" s="53"/>
      <c r="EBY3276" s="41"/>
      <c r="EBZ3276" s="40"/>
      <c r="ECA3276" s="44"/>
      <c r="ECB3276" s="62"/>
      <c r="ECC3276" s="56"/>
      <c r="ECD3276" s="60"/>
      <c r="ECE3276" s="60"/>
      <c r="ECF3276" s="60"/>
      <c r="ECG3276" s="60"/>
      <c r="ECH3276" s="46"/>
      <c r="ECI3276" s="65"/>
      <c r="ECJ3276" s="19"/>
      <c r="ECK3276" s="48"/>
      <c r="ECL3276" s="41"/>
      <c r="ECM3276" s="44"/>
      <c r="ECN3276" s="18"/>
      <c r="ECO3276" s="16"/>
      <c r="ECP3276" s="36"/>
      <c r="ECQ3276" s="36"/>
      <c r="ECR3276" s="36"/>
      <c r="ECS3276" s="36"/>
      <c r="ECT3276" s="36"/>
      <c r="ECU3276" s="36"/>
      <c r="ECV3276" s="36"/>
      <c r="ECW3276" s="36"/>
      <c r="ECX3276" s="36"/>
      <c r="ECY3276" s="36"/>
      <c r="ECZ3276" s="36"/>
      <c r="EDA3276" s="36"/>
      <c r="EDB3276" s="36"/>
      <c r="EDC3276" s="12"/>
      <c r="EDD3276" s="12"/>
      <c r="EDE3276" s="12"/>
      <c r="EDF3276" s="53"/>
      <c r="EDH3276" s="41"/>
      <c r="EDI3276" s="40"/>
      <c r="EDJ3276" s="44"/>
      <c r="EDK3276" s="62"/>
      <c r="EDL3276" s="56"/>
      <c r="EDM3276" s="60"/>
      <c r="EDN3276" s="60"/>
      <c r="EDO3276" s="60"/>
      <c r="EDP3276" s="60"/>
      <c r="EDQ3276" s="46"/>
      <c r="EDR3276" s="65"/>
      <c r="EDS3276" s="19"/>
      <c r="EDT3276" s="48"/>
      <c r="EDU3276" s="41"/>
      <c r="EDV3276" s="44"/>
      <c r="EDW3276" s="18"/>
      <c r="EDX3276" s="16"/>
      <c r="EDY3276" s="36"/>
      <c r="EDZ3276" s="36"/>
      <c r="EEA3276" s="36"/>
      <c r="EEB3276" s="36"/>
      <c r="EEC3276" s="36"/>
      <c r="EED3276" s="36"/>
      <c r="EEE3276" s="36"/>
      <c r="EEF3276" s="36"/>
      <c r="EEG3276" s="36"/>
      <c r="EEH3276" s="36"/>
      <c r="EEI3276" s="36"/>
      <c r="EEJ3276" s="36"/>
      <c r="EEK3276" s="36"/>
      <c r="EEL3276" s="12"/>
      <c r="EEM3276" s="12"/>
      <c r="EEN3276" s="12"/>
      <c r="EEO3276" s="53"/>
      <c r="EEQ3276" s="41"/>
      <c r="EER3276" s="40"/>
      <c r="EES3276" s="44"/>
      <c r="EET3276" s="62"/>
      <c r="EEU3276" s="56"/>
      <c r="EEV3276" s="60"/>
      <c r="EEW3276" s="60"/>
      <c r="EEX3276" s="60"/>
      <c r="EEY3276" s="60"/>
      <c r="EEZ3276" s="46"/>
      <c r="EFA3276" s="65"/>
      <c r="EFB3276" s="19"/>
      <c r="EFC3276" s="48"/>
      <c r="EFD3276" s="41"/>
      <c r="EFE3276" s="44"/>
      <c r="EFF3276" s="18"/>
      <c r="EFG3276" s="16"/>
      <c r="EFH3276" s="36"/>
      <c r="EFI3276" s="36"/>
      <c r="EFJ3276" s="36"/>
      <c r="EFK3276" s="36"/>
      <c r="EFL3276" s="36"/>
      <c r="EFM3276" s="36"/>
      <c r="EFN3276" s="36"/>
      <c r="EFO3276" s="36"/>
      <c r="EFP3276" s="36"/>
      <c r="EFQ3276" s="36"/>
      <c r="EFR3276" s="36"/>
      <c r="EFS3276" s="36"/>
      <c r="EFT3276" s="36"/>
      <c r="EFU3276" s="12"/>
      <c r="EFV3276" s="12"/>
      <c r="EFW3276" s="12"/>
      <c r="EFX3276" s="53"/>
      <c r="EFZ3276" s="41"/>
      <c r="EGA3276" s="40"/>
      <c r="EGB3276" s="44"/>
      <c r="EGC3276" s="62"/>
      <c r="EGD3276" s="56"/>
      <c r="EGE3276" s="60"/>
      <c r="EGF3276" s="60"/>
      <c r="EGG3276" s="60"/>
      <c r="EGH3276" s="60"/>
      <c r="EGI3276" s="46"/>
      <c r="EGJ3276" s="65"/>
      <c r="EGK3276" s="19"/>
      <c r="EGL3276" s="48"/>
      <c r="EGM3276" s="41"/>
      <c r="EGN3276" s="44"/>
      <c r="EGO3276" s="18"/>
      <c r="EGP3276" s="16"/>
      <c r="EGQ3276" s="36"/>
      <c r="EGR3276" s="36"/>
      <c r="EGS3276" s="36"/>
      <c r="EGT3276" s="36"/>
      <c r="EGU3276" s="36"/>
      <c r="EGV3276" s="36"/>
      <c r="EGW3276" s="36"/>
      <c r="EGX3276" s="36"/>
      <c r="EGY3276" s="36"/>
      <c r="EGZ3276" s="36"/>
      <c r="EHA3276" s="36"/>
      <c r="EHB3276" s="36"/>
      <c r="EHC3276" s="36"/>
      <c r="EHD3276" s="12"/>
      <c r="EHE3276" s="12"/>
      <c r="EHF3276" s="12"/>
      <c r="EHG3276" s="53"/>
      <c r="EHI3276" s="41"/>
      <c r="EHJ3276" s="40"/>
      <c r="EHK3276" s="44"/>
      <c r="EHL3276" s="62"/>
      <c r="EHM3276" s="56"/>
      <c r="EHN3276" s="60"/>
      <c r="EHO3276" s="60"/>
      <c r="EHP3276" s="60"/>
      <c r="EHQ3276" s="60"/>
      <c r="EHR3276" s="46"/>
      <c r="EHS3276" s="65"/>
      <c r="EHT3276" s="19"/>
      <c r="EHU3276" s="48"/>
      <c r="EHV3276" s="41"/>
      <c r="EHW3276" s="44"/>
      <c r="EHX3276" s="18"/>
      <c r="EHY3276" s="16"/>
      <c r="EHZ3276" s="36"/>
      <c r="EIA3276" s="36"/>
      <c r="EIB3276" s="36"/>
      <c r="EIC3276" s="36"/>
      <c r="EID3276" s="36"/>
      <c r="EIE3276" s="36"/>
      <c r="EIF3276" s="36"/>
      <c r="EIG3276" s="36"/>
      <c r="EIH3276" s="36"/>
      <c r="EII3276" s="36"/>
      <c r="EIJ3276" s="36"/>
      <c r="EIK3276" s="36"/>
      <c r="EIL3276" s="36"/>
      <c r="EIM3276" s="12"/>
      <c r="EIN3276" s="12"/>
      <c r="EIO3276" s="12"/>
      <c r="EIP3276" s="53"/>
      <c r="EIR3276" s="41"/>
      <c r="EIS3276" s="40"/>
      <c r="EIT3276" s="44"/>
      <c r="EIU3276" s="62"/>
      <c r="EIV3276" s="56"/>
      <c r="EIW3276" s="60"/>
      <c r="EIX3276" s="60"/>
      <c r="EIY3276" s="60"/>
      <c r="EIZ3276" s="60"/>
      <c r="EJA3276" s="46"/>
      <c r="EJB3276" s="65"/>
      <c r="EJC3276" s="19"/>
      <c r="EJD3276" s="48"/>
      <c r="EJE3276" s="41"/>
      <c r="EJF3276" s="44"/>
      <c r="EJG3276" s="18"/>
      <c r="EJH3276" s="16"/>
      <c r="EJI3276" s="36"/>
      <c r="EJJ3276" s="36"/>
      <c r="EJK3276" s="36"/>
      <c r="EJL3276" s="36"/>
      <c r="EJM3276" s="36"/>
      <c r="EJN3276" s="36"/>
      <c r="EJO3276" s="36"/>
      <c r="EJP3276" s="36"/>
      <c r="EJQ3276" s="36"/>
      <c r="EJR3276" s="36"/>
      <c r="EJS3276" s="36"/>
      <c r="EJT3276" s="36"/>
      <c r="EJU3276" s="36"/>
      <c r="EJV3276" s="12"/>
      <c r="EJW3276" s="12"/>
      <c r="EJX3276" s="12"/>
      <c r="EJY3276" s="53"/>
      <c r="EKA3276" s="41"/>
      <c r="EKB3276" s="40"/>
      <c r="EKC3276" s="44"/>
      <c r="EKD3276" s="62"/>
      <c r="EKE3276" s="56"/>
      <c r="EKF3276" s="60"/>
      <c r="EKG3276" s="60"/>
      <c r="EKH3276" s="60"/>
      <c r="EKI3276" s="60"/>
      <c r="EKJ3276" s="46"/>
      <c r="EKK3276" s="65"/>
      <c r="EKL3276" s="19"/>
      <c r="EKM3276" s="48"/>
      <c r="EKN3276" s="41"/>
      <c r="EKO3276" s="44"/>
      <c r="EKP3276" s="18"/>
      <c r="EKQ3276" s="16"/>
      <c r="EKR3276" s="36"/>
      <c r="EKS3276" s="36"/>
      <c r="EKT3276" s="36"/>
      <c r="EKU3276" s="36"/>
      <c r="EKV3276" s="36"/>
      <c r="EKW3276" s="36"/>
      <c r="EKX3276" s="36"/>
      <c r="EKY3276" s="36"/>
      <c r="EKZ3276" s="36"/>
      <c r="ELA3276" s="36"/>
      <c r="ELB3276" s="36"/>
      <c r="ELC3276" s="36"/>
      <c r="ELD3276" s="36"/>
      <c r="ELE3276" s="12"/>
      <c r="ELF3276" s="12"/>
      <c r="ELG3276" s="12"/>
      <c r="ELH3276" s="53"/>
      <c r="ELJ3276" s="41"/>
      <c r="ELK3276" s="40"/>
      <c r="ELL3276" s="44"/>
      <c r="ELM3276" s="62"/>
      <c r="ELN3276" s="56"/>
      <c r="ELO3276" s="60"/>
      <c r="ELP3276" s="60"/>
      <c r="ELQ3276" s="60"/>
      <c r="ELR3276" s="60"/>
      <c r="ELS3276" s="46"/>
      <c r="ELT3276" s="65"/>
      <c r="ELU3276" s="19"/>
      <c r="ELV3276" s="48"/>
      <c r="ELW3276" s="41"/>
      <c r="ELX3276" s="44"/>
      <c r="ELY3276" s="18"/>
      <c r="ELZ3276" s="16"/>
      <c r="EMA3276" s="36"/>
      <c r="EMB3276" s="36"/>
      <c r="EMC3276" s="36"/>
      <c r="EMD3276" s="36"/>
      <c r="EME3276" s="36"/>
      <c r="EMF3276" s="36"/>
      <c r="EMG3276" s="36"/>
      <c r="EMH3276" s="36"/>
      <c r="EMI3276" s="36"/>
      <c r="EMJ3276" s="36"/>
      <c r="EMK3276" s="36"/>
      <c r="EML3276" s="36"/>
      <c r="EMM3276" s="36"/>
      <c r="EMN3276" s="12"/>
      <c r="EMO3276" s="12"/>
      <c r="EMP3276" s="12"/>
      <c r="EMQ3276" s="53"/>
      <c r="EMS3276" s="41"/>
      <c r="EMT3276" s="40"/>
      <c r="EMU3276" s="44"/>
      <c r="EMV3276" s="62"/>
      <c r="EMW3276" s="56"/>
      <c r="EMX3276" s="60"/>
      <c r="EMY3276" s="60"/>
      <c r="EMZ3276" s="60"/>
      <c r="ENA3276" s="60"/>
      <c r="ENB3276" s="46"/>
      <c r="ENC3276" s="65"/>
      <c r="END3276" s="19"/>
      <c r="ENE3276" s="48"/>
      <c r="ENF3276" s="41"/>
      <c r="ENG3276" s="44"/>
      <c r="ENH3276" s="18"/>
      <c r="ENI3276" s="16"/>
      <c r="ENJ3276" s="36"/>
      <c r="ENK3276" s="36"/>
      <c r="ENL3276" s="36"/>
      <c r="ENM3276" s="36"/>
      <c r="ENN3276" s="36"/>
      <c r="ENO3276" s="36"/>
      <c r="ENP3276" s="36"/>
      <c r="ENQ3276" s="36"/>
      <c r="ENR3276" s="36"/>
      <c r="ENS3276" s="36"/>
      <c r="ENT3276" s="36"/>
      <c r="ENU3276" s="36"/>
      <c r="ENV3276" s="36"/>
      <c r="ENW3276" s="12"/>
      <c r="ENX3276" s="12"/>
      <c r="ENY3276" s="12"/>
      <c r="ENZ3276" s="53"/>
      <c r="EOB3276" s="41"/>
      <c r="EOC3276" s="40"/>
      <c r="EOD3276" s="44"/>
      <c r="EOE3276" s="62"/>
      <c r="EOF3276" s="56"/>
      <c r="EOG3276" s="60"/>
      <c r="EOH3276" s="60"/>
      <c r="EOI3276" s="60"/>
      <c r="EOJ3276" s="60"/>
      <c r="EOK3276" s="46"/>
      <c r="EOL3276" s="65"/>
      <c r="EOM3276" s="19"/>
      <c r="EON3276" s="48"/>
      <c r="EOO3276" s="41"/>
      <c r="EOP3276" s="44"/>
      <c r="EOQ3276" s="18"/>
      <c r="EOR3276" s="16"/>
      <c r="EOS3276" s="36"/>
      <c r="EOT3276" s="36"/>
      <c r="EOU3276" s="36"/>
      <c r="EOV3276" s="36"/>
      <c r="EOW3276" s="36"/>
      <c r="EOX3276" s="36"/>
      <c r="EOY3276" s="36"/>
      <c r="EOZ3276" s="36"/>
      <c r="EPA3276" s="36"/>
      <c r="EPB3276" s="36"/>
      <c r="EPC3276" s="36"/>
      <c r="EPD3276" s="36"/>
      <c r="EPE3276" s="36"/>
      <c r="EPF3276" s="12"/>
      <c r="EPG3276" s="12"/>
      <c r="EPH3276" s="12"/>
      <c r="EPI3276" s="53"/>
      <c r="EPK3276" s="41"/>
      <c r="EPL3276" s="40"/>
      <c r="EPM3276" s="44"/>
      <c r="EPN3276" s="62"/>
      <c r="EPO3276" s="56"/>
      <c r="EPP3276" s="60"/>
      <c r="EPQ3276" s="60"/>
      <c r="EPR3276" s="60"/>
      <c r="EPS3276" s="60"/>
      <c r="EPT3276" s="46"/>
      <c r="EPU3276" s="65"/>
      <c r="EPV3276" s="19"/>
      <c r="EPW3276" s="48"/>
      <c r="EPX3276" s="41"/>
      <c r="EPY3276" s="44"/>
      <c r="EPZ3276" s="18"/>
      <c r="EQA3276" s="16"/>
      <c r="EQB3276" s="36"/>
      <c r="EQC3276" s="36"/>
      <c r="EQD3276" s="36"/>
      <c r="EQE3276" s="36"/>
      <c r="EQF3276" s="36"/>
      <c r="EQG3276" s="36"/>
      <c r="EQH3276" s="36"/>
      <c r="EQI3276" s="36"/>
      <c r="EQJ3276" s="36"/>
      <c r="EQK3276" s="36"/>
      <c r="EQL3276" s="36"/>
      <c r="EQM3276" s="36"/>
      <c r="EQN3276" s="36"/>
      <c r="EQO3276" s="12"/>
      <c r="EQP3276" s="12"/>
      <c r="EQQ3276" s="12"/>
      <c r="EQR3276" s="53"/>
      <c r="EQT3276" s="41"/>
      <c r="EQU3276" s="40"/>
      <c r="EQV3276" s="44"/>
      <c r="EQW3276" s="62"/>
      <c r="EQX3276" s="56"/>
      <c r="EQY3276" s="60"/>
      <c r="EQZ3276" s="60"/>
      <c r="ERA3276" s="60"/>
      <c r="ERB3276" s="60"/>
      <c r="ERC3276" s="46"/>
      <c r="ERD3276" s="65"/>
      <c r="ERE3276" s="19"/>
      <c r="ERF3276" s="48"/>
      <c r="ERG3276" s="41"/>
      <c r="ERH3276" s="44"/>
      <c r="ERI3276" s="18"/>
      <c r="ERJ3276" s="16"/>
      <c r="ERK3276" s="36"/>
      <c r="ERL3276" s="36"/>
      <c r="ERM3276" s="36"/>
      <c r="ERN3276" s="36"/>
      <c r="ERO3276" s="36"/>
      <c r="ERP3276" s="36"/>
      <c r="ERQ3276" s="36"/>
      <c r="ERR3276" s="36"/>
      <c r="ERS3276" s="36"/>
      <c r="ERT3276" s="36"/>
      <c r="ERU3276" s="36"/>
      <c r="ERV3276" s="36"/>
      <c r="ERW3276" s="36"/>
      <c r="ERX3276" s="12"/>
      <c r="ERY3276" s="12"/>
      <c r="ERZ3276" s="12"/>
      <c r="ESA3276" s="53"/>
      <c r="ESC3276" s="41"/>
      <c r="ESD3276" s="40"/>
      <c r="ESE3276" s="44"/>
      <c r="ESF3276" s="62"/>
      <c r="ESG3276" s="56"/>
      <c r="ESH3276" s="60"/>
      <c r="ESI3276" s="60"/>
      <c r="ESJ3276" s="60"/>
      <c r="ESK3276" s="60"/>
      <c r="ESL3276" s="46"/>
      <c r="ESM3276" s="65"/>
      <c r="ESN3276" s="19"/>
      <c r="ESO3276" s="48"/>
      <c r="ESP3276" s="41"/>
      <c r="ESQ3276" s="44"/>
      <c r="ESR3276" s="18"/>
      <c r="ESS3276" s="16"/>
      <c r="EST3276" s="36"/>
      <c r="ESU3276" s="36"/>
      <c r="ESV3276" s="36"/>
      <c r="ESW3276" s="36"/>
      <c r="ESX3276" s="36"/>
      <c r="ESY3276" s="36"/>
      <c r="ESZ3276" s="36"/>
      <c r="ETA3276" s="36"/>
      <c r="ETB3276" s="36"/>
      <c r="ETC3276" s="36"/>
      <c r="ETD3276" s="36"/>
      <c r="ETE3276" s="36"/>
      <c r="ETF3276" s="36"/>
      <c r="ETG3276" s="12"/>
      <c r="ETH3276" s="12"/>
      <c r="ETI3276" s="12"/>
      <c r="ETJ3276" s="53"/>
      <c r="ETL3276" s="41"/>
      <c r="ETM3276" s="40"/>
      <c r="ETN3276" s="44"/>
      <c r="ETO3276" s="62"/>
      <c r="ETP3276" s="56"/>
      <c r="ETQ3276" s="60"/>
      <c r="ETR3276" s="60"/>
      <c r="ETS3276" s="60"/>
      <c r="ETT3276" s="60"/>
      <c r="ETU3276" s="46"/>
      <c r="ETV3276" s="65"/>
      <c r="ETW3276" s="19"/>
      <c r="ETX3276" s="48"/>
      <c r="ETY3276" s="41"/>
      <c r="ETZ3276" s="44"/>
      <c r="EUA3276" s="18"/>
      <c r="EUB3276" s="16"/>
      <c r="EUC3276" s="36"/>
      <c r="EUD3276" s="36"/>
      <c r="EUE3276" s="36"/>
      <c r="EUF3276" s="36"/>
      <c r="EUG3276" s="36"/>
      <c r="EUH3276" s="36"/>
      <c r="EUI3276" s="36"/>
      <c r="EUJ3276" s="36"/>
      <c r="EUK3276" s="36"/>
      <c r="EUL3276" s="36"/>
      <c r="EUM3276" s="36"/>
      <c r="EUN3276" s="36"/>
      <c r="EUO3276" s="36"/>
      <c r="EUP3276" s="12"/>
      <c r="EUQ3276" s="12"/>
      <c r="EUR3276" s="12"/>
      <c r="EUS3276" s="53"/>
      <c r="EUU3276" s="41"/>
      <c r="EUV3276" s="40"/>
      <c r="EUW3276" s="44"/>
      <c r="EUX3276" s="62"/>
      <c r="EUY3276" s="56"/>
      <c r="EUZ3276" s="60"/>
      <c r="EVA3276" s="60"/>
      <c r="EVB3276" s="60"/>
      <c r="EVC3276" s="60"/>
      <c r="EVD3276" s="46"/>
      <c r="EVE3276" s="65"/>
      <c r="EVF3276" s="19"/>
      <c r="EVG3276" s="48"/>
      <c r="EVH3276" s="41"/>
      <c r="EVI3276" s="44"/>
      <c r="EVJ3276" s="18"/>
      <c r="EVK3276" s="16"/>
      <c r="EVL3276" s="36"/>
      <c r="EVM3276" s="36"/>
      <c r="EVN3276" s="36"/>
      <c r="EVO3276" s="36"/>
      <c r="EVP3276" s="36"/>
      <c r="EVQ3276" s="36"/>
      <c r="EVR3276" s="36"/>
      <c r="EVS3276" s="36"/>
      <c r="EVT3276" s="36"/>
      <c r="EVU3276" s="36"/>
      <c r="EVV3276" s="36"/>
      <c r="EVW3276" s="36"/>
      <c r="EVX3276" s="36"/>
      <c r="EVY3276" s="12"/>
      <c r="EVZ3276" s="12"/>
      <c r="EWA3276" s="12"/>
      <c r="EWB3276" s="53"/>
      <c r="EWD3276" s="41"/>
      <c r="EWE3276" s="40"/>
      <c r="EWF3276" s="44"/>
      <c r="EWG3276" s="62"/>
      <c r="EWH3276" s="56"/>
      <c r="EWI3276" s="60"/>
      <c r="EWJ3276" s="60"/>
      <c r="EWK3276" s="60"/>
      <c r="EWL3276" s="60"/>
      <c r="EWM3276" s="46"/>
      <c r="EWN3276" s="65"/>
      <c r="EWO3276" s="19"/>
      <c r="EWP3276" s="48"/>
      <c r="EWQ3276" s="41"/>
      <c r="EWR3276" s="44"/>
      <c r="EWS3276" s="18"/>
      <c r="EWT3276" s="16"/>
      <c r="EWU3276" s="36"/>
      <c r="EWV3276" s="36"/>
      <c r="EWW3276" s="36"/>
      <c r="EWX3276" s="36"/>
      <c r="EWY3276" s="36"/>
      <c r="EWZ3276" s="36"/>
      <c r="EXA3276" s="36"/>
      <c r="EXB3276" s="36"/>
      <c r="EXC3276" s="36"/>
      <c r="EXD3276" s="36"/>
      <c r="EXE3276" s="36"/>
      <c r="EXF3276" s="36"/>
      <c r="EXG3276" s="36"/>
      <c r="EXH3276" s="12"/>
      <c r="EXI3276" s="12"/>
      <c r="EXJ3276" s="12"/>
      <c r="EXK3276" s="53"/>
      <c r="EXM3276" s="41"/>
      <c r="EXN3276" s="40"/>
      <c r="EXO3276" s="44"/>
      <c r="EXP3276" s="62"/>
      <c r="EXQ3276" s="56"/>
      <c r="EXR3276" s="60"/>
      <c r="EXS3276" s="60"/>
      <c r="EXT3276" s="60"/>
      <c r="EXU3276" s="60"/>
      <c r="EXV3276" s="46"/>
      <c r="EXW3276" s="65"/>
      <c r="EXX3276" s="19"/>
      <c r="EXY3276" s="48"/>
      <c r="EXZ3276" s="41"/>
      <c r="EYA3276" s="44"/>
      <c r="EYB3276" s="18"/>
      <c r="EYC3276" s="16"/>
      <c r="EYD3276" s="36"/>
      <c r="EYE3276" s="36"/>
      <c r="EYF3276" s="36"/>
      <c r="EYG3276" s="36"/>
      <c r="EYH3276" s="36"/>
      <c r="EYI3276" s="36"/>
      <c r="EYJ3276" s="36"/>
      <c r="EYK3276" s="36"/>
      <c r="EYL3276" s="36"/>
      <c r="EYM3276" s="36"/>
      <c r="EYN3276" s="36"/>
      <c r="EYO3276" s="36"/>
      <c r="EYP3276" s="36"/>
      <c r="EYQ3276" s="12"/>
      <c r="EYR3276" s="12"/>
      <c r="EYS3276" s="12"/>
      <c r="EYT3276" s="53"/>
      <c r="EYV3276" s="41"/>
      <c r="EYW3276" s="40"/>
      <c r="EYX3276" s="44"/>
      <c r="EYY3276" s="62"/>
      <c r="EYZ3276" s="56"/>
      <c r="EZA3276" s="60"/>
      <c r="EZB3276" s="60"/>
      <c r="EZC3276" s="60"/>
      <c r="EZD3276" s="60"/>
      <c r="EZE3276" s="46"/>
      <c r="EZF3276" s="65"/>
      <c r="EZG3276" s="19"/>
      <c r="EZH3276" s="48"/>
      <c r="EZI3276" s="41"/>
      <c r="EZJ3276" s="44"/>
      <c r="EZK3276" s="18"/>
      <c r="EZL3276" s="16"/>
      <c r="EZM3276" s="36"/>
      <c r="EZN3276" s="36"/>
      <c r="EZO3276" s="36"/>
      <c r="EZP3276" s="36"/>
      <c r="EZQ3276" s="36"/>
      <c r="EZR3276" s="36"/>
      <c r="EZS3276" s="36"/>
      <c r="EZT3276" s="36"/>
      <c r="EZU3276" s="36"/>
      <c r="EZV3276" s="36"/>
      <c r="EZW3276" s="36"/>
      <c r="EZX3276" s="36"/>
      <c r="EZY3276" s="36"/>
      <c r="EZZ3276" s="12"/>
      <c r="FAA3276" s="12"/>
      <c r="FAB3276" s="12"/>
      <c r="FAC3276" s="53"/>
      <c r="FAE3276" s="41"/>
      <c r="FAF3276" s="40"/>
      <c r="FAG3276" s="44"/>
      <c r="FAH3276" s="62"/>
      <c r="FAI3276" s="56"/>
      <c r="FAJ3276" s="60"/>
      <c r="FAK3276" s="60"/>
      <c r="FAL3276" s="60"/>
      <c r="FAM3276" s="60"/>
      <c r="FAN3276" s="46"/>
      <c r="FAO3276" s="65"/>
      <c r="FAP3276" s="19"/>
      <c r="FAQ3276" s="48"/>
      <c r="FAR3276" s="41"/>
      <c r="FAS3276" s="44"/>
      <c r="FAT3276" s="18"/>
      <c r="FAU3276" s="16"/>
      <c r="FAV3276" s="36"/>
      <c r="FAW3276" s="36"/>
      <c r="FAX3276" s="36"/>
      <c r="FAY3276" s="36"/>
      <c r="FAZ3276" s="36"/>
      <c r="FBA3276" s="36"/>
      <c r="FBB3276" s="36"/>
      <c r="FBC3276" s="36"/>
      <c r="FBD3276" s="36"/>
      <c r="FBE3276" s="36"/>
      <c r="FBF3276" s="36"/>
      <c r="FBG3276" s="36"/>
      <c r="FBH3276" s="36"/>
      <c r="FBI3276" s="12"/>
      <c r="FBJ3276" s="12"/>
      <c r="FBK3276" s="12"/>
      <c r="FBL3276" s="53"/>
      <c r="FBN3276" s="41"/>
      <c r="FBO3276" s="40"/>
      <c r="FBP3276" s="44"/>
      <c r="FBQ3276" s="62"/>
      <c r="FBR3276" s="56"/>
      <c r="FBS3276" s="60"/>
      <c r="FBT3276" s="60"/>
      <c r="FBU3276" s="60"/>
      <c r="FBV3276" s="60"/>
      <c r="FBW3276" s="46"/>
      <c r="FBX3276" s="65"/>
      <c r="FBY3276" s="19"/>
      <c r="FBZ3276" s="48"/>
      <c r="FCA3276" s="41"/>
      <c r="FCB3276" s="44"/>
      <c r="FCC3276" s="18"/>
      <c r="FCD3276" s="16"/>
      <c r="FCE3276" s="36"/>
      <c r="FCF3276" s="36"/>
      <c r="FCG3276" s="36"/>
      <c r="FCH3276" s="36"/>
      <c r="FCI3276" s="36"/>
      <c r="FCJ3276" s="36"/>
      <c r="FCK3276" s="36"/>
      <c r="FCL3276" s="36"/>
      <c r="FCM3276" s="36"/>
      <c r="FCN3276" s="36"/>
      <c r="FCO3276" s="36"/>
      <c r="FCP3276" s="36"/>
      <c r="FCQ3276" s="36"/>
      <c r="FCR3276" s="12"/>
      <c r="FCS3276" s="12"/>
      <c r="FCT3276" s="12"/>
      <c r="FCU3276" s="53"/>
      <c r="FCW3276" s="41"/>
      <c r="FCX3276" s="40"/>
      <c r="FCY3276" s="44"/>
      <c r="FCZ3276" s="62"/>
      <c r="FDA3276" s="56"/>
      <c r="FDB3276" s="60"/>
      <c r="FDC3276" s="60"/>
      <c r="FDD3276" s="60"/>
      <c r="FDE3276" s="60"/>
      <c r="FDF3276" s="46"/>
      <c r="FDG3276" s="65"/>
      <c r="FDH3276" s="19"/>
      <c r="FDI3276" s="48"/>
      <c r="FDJ3276" s="41"/>
      <c r="FDK3276" s="44"/>
      <c r="FDL3276" s="18"/>
      <c r="FDM3276" s="16"/>
      <c r="FDN3276" s="36"/>
      <c r="FDO3276" s="36"/>
      <c r="FDP3276" s="36"/>
      <c r="FDQ3276" s="36"/>
      <c r="FDR3276" s="36"/>
      <c r="FDS3276" s="36"/>
      <c r="FDT3276" s="36"/>
      <c r="FDU3276" s="36"/>
      <c r="FDV3276" s="36"/>
      <c r="FDW3276" s="36"/>
      <c r="FDX3276" s="36"/>
      <c r="FDY3276" s="36"/>
      <c r="FDZ3276" s="36"/>
      <c r="FEA3276" s="12"/>
      <c r="FEB3276" s="12"/>
      <c r="FEC3276" s="12"/>
      <c r="FED3276" s="53"/>
      <c r="FEF3276" s="41"/>
      <c r="FEG3276" s="40"/>
      <c r="FEH3276" s="44"/>
      <c r="FEI3276" s="62"/>
      <c r="FEJ3276" s="56"/>
      <c r="FEK3276" s="60"/>
      <c r="FEL3276" s="60"/>
      <c r="FEM3276" s="60"/>
      <c r="FEN3276" s="60"/>
      <c r="FEO3276" s="46"/>
      <c r="FEP3276" s="65"/>
      <c r="FEQ3276" s="19"/>
      <c r="FER3276" s="48"/>
      <c r="FES3276" s="41"/>
      <c r="FET3276" s="44"/>
      <c r="FEU3276" s="18"/>
      <c r="FEV3276" s="16"/>
      <c r="FEW3276" s="36"/>
      <c r="FEX3276" s="36"/>
      <c r="FEY3276" s="36"/>
      <c r="FEZ3276" s="36"/>
      <c r="FFA3276" s="36"/>
      <c r="FFB3276" s="36"/>
      <c r="FFC3276" s="36"/>
      <c r="FFD3276" s="36"/>
      <c r="FFE3276" s="36"/>
      <c r="FFF3276" s="36"/>
      <c r="FFG3276" s="36"/>
      <c r="FFH3276" s="36"/>
      <c r="FFI3276" s="36"/>
      <c r="FFJ3276" s="12"/>
      <c r="FFK3276" s="12"/>
      <c r="FFL3276" s="12"/>
      <c r="FFM3276" s="53"/>
      <c r="FFO3276" s="41"/>
      <c r="FFP3276" s="40"/>
      <c r="FFQ3276" s="44"/>
      <c r="FFR3276" s="62"/>
      <c r="FFS3276" s="56"/>
      <c r="FFT3276" s="60"/>
      <c r="FFU3276" s="60"/>
      <c r="FFV3276" s="60"/>
      <c r="FFW3276" s="60"/>
      <c r="FFX3276" s="46"/>
      <c r="FFY3276" s="65"/>
      <c r="FFZ3276" s="19"/>
      <c r="FGA3276" s="48"/>
      <c r="FGB3276" s="41"/>
      <c r="FGC3276" s="44"/>
      <c r="FGD3276" s="18"/>
      <c r="FGE3276" s="16"/>
      <c r="FGF3276" s="36"/>
      <c r="FGG3276" s="36"/>
      <c r="FGH3276" s="36"/>
      <c r="FGI3276" s="36"/>
      <c r="FGJ3276" s="36"/>
      <c r="FGK3276" s="36"/>
      <c r="FGL3276" s="36"/>
      <c r="FGM3276" s="36"/>
      <c r="FGN3276" s="36"/>
      <c r="FGO3276" s="36"/>
      <c r="FGP3276" s="36"/>
      <c r="FGQ3276" s="36"/>
      <c r="FGR3276" s="36"/>
      <c r="FGS3276" s="12"/>
      <c r="FGT3276" s="12"/>
      <c r="FGU3276" s="12"/>
      <c r="FGV3276" s="53"/>
      <c r="FGX3276" s="41"/>
      <c r="FGY3276" s="40"/>
      <c r="FGZ3276" s="44"/>
      <c r="FHA3276" s="62"/>
      <c r="FHB3276" s="56"/>
      <c r="FHC3276" s="60"/>
      <c r="FHD3276" s="60"/>
      <c r="FHE3276" s="60"/>
      <c r="FHF3276" s="60"/>
      <c r="FHG3276" s="46"/>
      <c r="FHH3276" s="65"/>
      <c r="FHI3276" s="19"/>
      <c r="FHJ3276" s="48"/>
      <c r="FHK3276" s="41"/>
      <c r="FHL3276" s="44"/>
      <c r="FHM3276" s="18"/>
      <c r="FHN3276" s="16"/>
      <c r="FHO3276" s="36"/>
      <c r="FHP3276" s="36"/>
      <c r="FHQ3276" s="36"/>
      <c r="FHR3276" s="36"/>
      <c r="FHS3276" s="36"/>
      <c r="FHT3276" s="36"/>
      <c r="FHU3276" s="36"/>
      <c r="FHV3276" s="36"/>
      <c r="FHW3276" s="36"/>
      <c r="FHX3276" s="36"/>
      <c r="FHY3276" s="36"/>
      <c r="FHZ3276" s="36"/>
      <c r="FIA3276" s="36"/>
      <c r="FIB3276" s="12"/>
      <c r="FIC3276" s="12"/>
      <c r="FID3276" s="12"/>
      <c r="FIE3276" s="53"/>
      <c r="FIG3276" s="41"/>
      <c r="FIH3276" s="40"/>
      <c r="FII3276" s="44"/>
      <c r="FIJ3276" s="62"/>
      <c r="FIK3276" s="56"/>
      <c r="FIL3276" s="60"/>
      <c r="FIM3276" s="60"/>
      <c r="FIN3276" s="60"/>
      <c r="FIO3276" s="60"/>
      <c r="FIP3276" s="46"/>
      <c r="FIQ3276" s="65"/>
      <c r="FIR3276" s="19"/>
      <c r="FIS3276" s="48"/>
      <c r="FIT3276" s="41"/>
      <c r="FIU3276" s="44"/>
      <c r="FIV3276" s="18"/>
      <c r="FIW3276" s="16"/>
      <c r="FIX3276" s="36"/>
      <c r="FIY3276" s="36"/>
      <c r="FIZ3276" s="36"/>
      <c r="FJA3276" s="36"/>
      <c r="FJB3276" s="36"/>
      <c r="FJC3276" s="36"/>
      <c r="FJD3276" s="36"/>
      <c r="FJE3276" s="36"/>
      <c r="FJF3276" s="36"/>
      <c r="FJG3276" s="36"/>
      <c r="FJH3276" s="36"/>
      <c r="FJI3276" s="36"/>
      <c r="FJJ3276" s="36"/>
      <c r="FJK3276" s="12"/>
      <c r="FJL3276" s="12"/>
      <c r="FJM3276" s="12"/>
      <c r="FJN3276" s="53"/>
      <c r="FJP3276" s="41"/>
      <c r="FJQ3276" s="40"/>
      <c r="FJR3276" s="44"/>
      <c r="FJS3276" s="62"/>
      <c r="FJT3276" s="56"/>
      <c r="FJU3276" s="60"/>
      <c r="FJV3276" s="60"/>
      <c r="FJW3276" s="60"/>
      <c r="FJX3276" s="60"/>
      <c r="FJY3276" s="46"/>
      <c r="FJZ3276" s="65"/>
      <c r="FKA3276" s="19"/>
      <c r="FKB3276" s="48"/>
      <c r="FKC3276" s="41"/>
      <c r="FKD3276" s="44"/>
      <c r="FKE3276" s="18"/>
      <c r="FKF3276" s="16"/>
      <c r="FKG3276" s="36"/>
      <c r="FKH3276" s="36"/>
      <c r="FKI3276" s="36"/>
      <c r="FKJ3276" s="36"/>
      <c r="FKK3276" s="36"/>
      <c r="FKL3276" s="36"/>
      <c r="FKM3276" s="36"/>
      <c r="FKN3276" s="36"/>
      <c r="FKO3276" s="36"/>
      <c r="FKP3276" s="36"/>
      <c r="FKQ3276" s="36"/>
      <c r="FKR3276" s="36"/>
      <c r="FKS3276" s="36"/>
      <c r="FKT3276" s="12"/>
      <c r="FKU3276" s="12"/>
      <c r="FKV3276" s="12"/>
      <c r="FKW3276" s="53"/>
      <c r="FKY3276" s="41"/>
      <c r="FKZ3276" s="40"/>
      <c r="FLA3276" s="44"/>
      <c r="FLB3276" s="62"/>
      <c r="FLC3276" s="56"/>
      <c r="FLD3276" s="60"/>
      <c r="FLE3276" s="60"/>
      <c r="FLF3276" s="60"/>
      <c r="FLG3276" s="60"/>
      <c r="FLH3276" s="46"/>
      <c r="FLI3276" s="65"/>
      <c r="FLJ3276" s="19"/>
      <c r="FLK3276" s="48"/>
      <c r="FLL3276" s="41"/>
      <c r="FLM3276" s="44"/>
      <c r="FLN3276" s="18"/>
      <c r="FLO3276" s="16"/>
      <c r="FLP3276" s="36"/>
      <c r="FLQ3276" s="36"/>
      <c r="FLR3276" s="36"/>
      <c r="FLS3276" s="36"/>
      <c r="FLT3276" s="36"/>
      <c r="FLU3276" s="36"/>
      <c r="FLV3276" s="36"/>
      <c r="FLW3276" s="36"/>
      <c r="FLX3276" s="36"/>
      <c r="FLY3276" s="36"/>
      <c r="FLZ3276" s="36"/>
      <c r="FMA3276" s="36"/>
      <c r="FMB3276" s="36"/>
      <c r="FMC3276" s="12"/>
      <c r="FMD3276" s="12"/>
      <c r="FME3276" s="12"/>
      <c r="FMF3276" s="53"/>
      <c r="FMH3276" s="41"/>
      <c r="FMI3276" s="40"/>
      <c r="FMJ3276" s="44"/>
      <c r="FMK3276" s="62"/>
      <c r="FML3276" s="56"/>
      <c r="FMM3276" s="60"/>
      <c r="FMN3276" s="60"/>
      <c r="FMO3276" s="60"/>
      <c r="FMP3276" s="60"/>
      <c r="FMQ3276" s="46"/>
      <c r="FMR3276" s="65"/>
      <c r="FMS3276" s="19"/>
      <c r="FMT3276" s="48"/>
      <c r="FMU3276" s="41"/>
      <c r="FMV3276" s="44"/>
      <c r="FMW3276" s="18"/>
      <c r="FMX3276" s="16"/>
      <c r="FMY3276" s="36"/>
      <c r="FMZ3276" s="36"/>
      <c r="FNA3276" s="36"/>
      <c r="FNB3276" s="36"/>
      <c r="FNC3276" s="36"/>
      <c r="FND3276" s="36"/>
      <c r="FNE3276" s="36"/>
      <c r="FNF3276" s="36"/>
      <c r="FNG3276" s="36"/>
      <c r="FNH3276" s="36"/>
      <c r="FNI3276" s="36"/>
      <c r="FNJ3276" s="36"/>
      <c r="FNK3276" s="36"/>
      <c r="FNL3276" s="12"/>
      <c r="FNM3276" s="12"/>
      <c r="FNN3276" s="12"/>
      <c r="FNO3276" s="53"/>
      <c r="FNQ3276" s="41"/>
      <c r="FNR3276" s="40"/>
      <c r="FNS3276" s="44"/>
      <c r="FNT3276" s="62"/>
      <c r="FNU3276" s="56"/>
      <c r="FNV3276" s="60"/>
      <c r="FNW3276" s="60"/>
      <c r="FNX3276" s="60"/>
      <c r="FNY3276" s="60"/>
      <c r="FNZ3276" s="46"/>
      <c r="FOA3276" s="65"/>
      <c r="FOB3276" s="19"/>
      <c r="FOC3276" s="48"/>
      <c r="FOD3276" s="41"/>
      <c r="FOE3276" s="44"/>
      <c r="FOF3276" s="18"/>
      <c r="FOG3276" s="16"/>
      <c r="FOH3276" s="36"/>
      <c r="FOI3276" s="36"/>
      <c r="FOJ3276" s="36"/>
      <c r="FOK3276" s="36"/>
      <c r="FOL3276" s="36"/>
      <c r="FOM3276" s="36"/>
      <c r="FON3276" s="36"/>
      <c r="FOO3276" s="36"/>
      <c r="FOP3276" s="36"/>
      <c r="FOQ3276" s="36"/>
      <c r="FOR3276" s="36"/>
      <c r="FOS3276" s="36"/>
      <c r="FOT3276" s="36"/>
      <c r="FOU3276" s="12"/>
      <c r="FOV3276" s="12"/>
      <c r="FOW3276" s="12"/>
      <c r="FOX3276" s="53"/>
      <c r="FOZ3276" s="41"/>
      <c r="FPA3276" s="40"/>
      <c r="FPB3276" s="44"/>
      <c r="FPC3276" s="62"/>
      <c r="FPD3276" s="56"/>
      <c r="FPE3276" s="60"/>
      <c r="FPF3276" s="60"/>
      <c r="FPG3276" s="60"/>
      <c r="FPH3276" s="60"/>
      <c r="FPI3276" s="46"/>
      <c r="FPJ3276" s="65"/>
      <c r="FPK3276" s="19"/>
      <c r="FPL3276" s="48"/>
      <c r="FPM3276" s="41"/>
      <c r="FPN3276" s="44"/>
      <c r="FPO3276" s="18"/>
      <c r="FPP3276" s="16"/>
      <c r="FPQ3276" s="36"/>
      <c r="FPR3276" s="36"/>
      <c r="FPS3276" s="36"/>
      <c r="FPT3276" s="36"/>
      <c r="FPU3276" s="36"/>
      <c r="FPV3276" s="36"/>
      <c r="FPW3276" s="36"/>
      <c r="FPX3276" s="36"/>
      <c r="FPY3276" s="36"/>
      <c r="FPZ3276" s="36"/>
      <c r="FQA3276" s="36"/>
      <c r="FQB3276" s="36"/>
      <c r="FQC3276" s="36"/>
      <c r="FQD3276" s="12"/>
      <c r="FQE3276" s="12"/>
      <c r="FQF3276" s="12"/>
      <c r="FQG3276" s="53"/>
      <c r="FQI3276" s="41"/>
      <c r="FQJ3276" s="40"/>
      <c r="FQK3276" s="44"/>
      <c r="FQL3276" s="62"/>
      <c r="FQM3276" s="56"/>
      <c r="FQN3276" s="60"/>
      <c r="FQO3276" s="60"/>
      <c r="FQP3276" s="60"/>
      <c r="FQQ3276" s="60"/>
      <c r="FQR3276" s="46"/>
      <c r="FQS3276" s="65"/>
      <c r="FQT3276" s="19"/>
      <c r="FQU3276" s="48"/>
      <c r="FQV3276" s="41"/>
      <c r="FQW3276" s="44"/>
      <c r="FQX3276" s="18"/>
      <c r="FQY3276" s="16"/>
      <c r="FQZ3276" s="36"/>
      <c r="FRA3276" s="36"/>
      <c r="FRB3276" s="36"/>
      <c r="FRC3276" s="36"/>
      <c r="FRD3276" s="36"/>
      <c r="FRE3276" s="36"/>
      <c r="FRF3276" s="36"/>
      <c r="FRG3276" s="36"/>
      <c r="FRH3276" s="36"/>
      <c r="FRI3276" s="36"/>
      <c r="FRJ3276" s="36"/>
      <c r="FRK3276" s="36"/>
      <c r="FRL3276" s="36"/>
      <c r="FRM3276" s="12"/>
      <c r="FRN3276" s="12"/>
      <c r="FRO3276" s="12"/>
      <c r="FRP3276" s="53"/>
      <c r="FRR3276" s="41"/>
      <c r="FRS3276" s="40"/>
      <c r="FRT3276" s="44"/>
      <c r="FRU3276" s="62"/>
      <c r="FRV3276" s="56"/>
      <c r="FRW3276" s="60"/>
      <c r="FRX3276" s="60"/>
      <c r="FRY3276" s="60"/>
      <c r="FRZ3276" s="60"/>
      <c r="FSA3276" s="46"/>
      <c r="FSB3276" s="65"/>
      <c r="FSC3276" s="19"/>
      <c r="FSD3276" s="48"/>
      <c r="FSE3276" s="41"/>
      <c r="FSF3276" s="44"/>
      <c r="FSG3276" s="18"/>
      <c r="FSH3276" s="16"/>
      <c r="FSI3276" s="36"/>
      <c r="FSJ3276" s="36"/>
      <c r="FSK3276" s="36"/>
      <c r="FSL3276" s="36"/>
      <c r="FSM3276" s="36"/>
      <c r="FSN3276" s="36"/>
      <c r="FSO3276" s="36"/>
      <c r="FSP3276" s="36"/>
      <c r="FSQ3276" s="36"/>
      <c r="FSR3276" s="36"/>
      <c r="FSS3276" s="36"/>
      <c r="FST3276" s="36"/>
      <c r="FSU3276" s="36"/>
      <c r="FSV3276" s="12"/>
      <c r="FSW3276" s="12"/>
      <c r="FSX3276" s="12"/>
      <c r="FSY3276" s="53"/>
      <c r="FTA3276" s="41"/>
      <c r="FTB3276" s="40"/>
      <c r="FTC3276" s="44"/>
      <c r="FTD3276" s="62"/>
      <c r="FTE3276" s="56"/>
      <c r="FTF3276" s="60"/>
      <c r="FTG3276" s="60"/>
      <c r="FTH3276" s="60"/>
      <c r="FTI3276" s="60"/>
      <c r="FTJ3276" s="46"/>
      <c r="FTK3276" s="65"/>
      <c r="FTL3276" s="19"/>
      <c r="FTM3276" s="48"/>
      <c r="FTN3276" s="41"/>
      <c r="FTO3276" s="44"/>
      <c r="FTP3276" s="18"/>
      <c r="FTQ3276" s="16"/>
      <c r="FTR3276" s="36"/>
      <c r="FTS3276" s="36"/>
      <c r="FTT3276" s="36"/>
      <c r="FTU3276" s="36"/>
      <c r="FTV3276" s="36"/>
      <c r="FTW3276" s="36"/>
      <c r="FTX3276" s="36"/>
      <c r="FTY3276" s="36"/>
      <c r="FTZ3276" s="36"/>
      <c r="FUA3276" s="36"/>
      <c r="FUB3276" s="36"/>
      <c r="FUC3276" s="36"/>
      <c r="FUD3276" s="36"/>
      <c r="FUE3276" s="12"/>
      <c r="FUF3276" s="12"/>
      <c r="FUG3276" s="12"/>
      <c r="FUH3276" s="53"/>
      <c r="FUJ3276" s="41"/>
      <c r="FUK3276" s="40"/>
      <c r="FUL3276" s="44"/>
      <c r="FUM3276" s="62"/>
      <c r="FUN3276" s="56"/>
      <c r="FUO3276" s="60"/>
      <c r="FUP3276" s="60"/>
      <c r="FUQ3276" s="60"/>
      <c r="FUR3276" s="60"/>
      <c r="FUS3276" s="46"/>
      <c r="FUT3276" s="65"/>
      <c r="FUU3276" s="19"/>
      <c r="FUV3276" s="48"/>
      <c r="FUW3276" s="41"/>
      <c r="FUX3276" s="44"/>
      <c r="FUY3276" s="18"/>
      <c r="FUZ3276" s="16"/>
      <c r="FVA3276" s="36"/>
      <c r="FVB3276" s="36"/>
      <c r="FVC3276" s="36"/>
      <c r="FVD3276" s="36"/>
      <c r="FVE3276" s="36"/>
      <c r="FVF3276" s="36"/>
      <c r="FVG3276" s="36"/>
      <c r="FVH3276" s="36"/>
      <c r="FVI3276" s="36"/>
      <c r="FVJ3276" s="36"/>
      <c r="FVK3276" s="36"/>
      <c r="FVL3276" s="36"/>
      <c r="FVM3276" s="36"/>
      <c r="FVN3276" s="12"/>
      <c r="FVO3276" s="12"/>
      <c r="FVP3276" s="12"/>
      <c r="FVQ3276" s="53"/>
      <c r="FVS3276" s="41"/>
      <c r="FVT3276" s="40"/>
      <c r="FVU3276" s="44"/>
      <c r="FVV3276" s="62"/>
      <c r="FVW3276" s="56"/>
      <c r="FVX3276" s="60"/>
      <c r="FVY3276" s="60"/>
      <c r="FVZ3276" s="60"/>
      <c r="FWA3276" s="60"/>
      <c r="FWB3276" s="46"/>
      <c r="FWC3276" s="65"/>
      <c r="FWD3276" s="19"/>
      <c r="FWE3276" s="48"/>
      <c r="FWF3276" s="41"/>
      <c r="FWG3276" s="44"/>
      <c r="FWH3276" s="18"/>
      <c r="FWI3276" s="16"/>
      <c r="FWJ3276" s="36"/>
      <c r="FWK3276" s="36"/>
      <c r="FWL3276" s="36"/>
      <c r="FWM3276" s="36"/>
      <c r="FWN3276" s="36"/>
      <c r="FWO3276" s="36"/>
      <c r="FWP3276" s="36"/>
      <c r="FWQ3276" s="36"/>
      <c r="FWR3276" s="36"/>
      <c r="FWS3276" s="36"/>
      <c r="FWT3276" s="36"/>
      <c r="FWU3276" s="36"/>
      <c r="FWV3276" s="36"/>
      <c r="FWW3276" s="12"/>
      <c r="FWX3276" s="12"/>
      <c r="FWY3276" s="12"/>
      <c r="FWZ3276" s="53"/>
      <c r="FXB3276" s="41"/>
      <c r="FXC3276" s="40"/>
      <c r="FXD3276" s="44"/>
      <c r="FXE3276" s="62"/>
      <c r="FXF3276" s="56"/>
      <c r="FXG3276" s="60"/>
      <c r="FXH3276" s="60"/>
      <c r="FXI3276" s="60"/>
      <c r="FXJ3276" s="60"/>
      <c r="FXK3276" s="46"/>
      <c r="FXL3276" s="65"/>
      <c r="FXM3276" s="19"/>
      <c r="FXN3276" s="48"/>
      <c r="FXO3276" s="41"/>
      <c r="FXP3276" s="44"/>
      <c r="FXQ3276" s="18"/>
      <c r="FXR3276" s="16"/>
      <c r="FXS3276" s="36"/>
      <c r="FXT3276" s="36"/>
      <c r="FXU3276" s="36"/>
      <c r="FXV3276" s="36"/>
      <c r="FXW3276" s="36"/>
      <c r="FXX3276" s="36"/>
      <c r="FXY3276" s="36"/>
      <c r="FXZ3276" s="36"/>
      <c r="FYA3276" s="36"/>
      <c r="FYB3276" s="36"/>
      <c r="FYC3276" s="36"/>
      <c r="FYD3276" s="36"/>
      <c r="FYE3276" s="36"/>
      <c r="FYF3276" s="12"/>
      <c r="FYG3276" s="12"/>
      <c r="FYH3276" s="12"/>
      <c r="FYI3276" s="53"/>
      <c r="FYK3276" s="41"/>
      <c r="FYL3276" s="40"/>
      <c r="FYM3276" s="44"/>
      <c r="FYN3276" s="62"/>
      <c r="FYO3276" s="56"/>
      <c r="FYP3276" s="60"/>
      <c r="FYQ3276" s="60"/>
      <c r="FYR3276" s="60"/>
      <c r="FYS3276" s="60"/>
      <c r="FYT3276" s="46"/>
      <c r="FYU3276" s="65"/>
      <c r="FYV3276" s="19"/>
      <c r="FYW3276" s="48"/>
      <c r="FYX3276" s="41"/>
      <c r="FYY3276" s="44"/>
      <c r="FYZ3276" s="18"/>
      <c r="FZA3276" s="16"/>
      <c r="FZB3276" s="36"/>
      <c r="FZC3276" s="36"/>
      <c r="FZD3276" s="36"/>
      <c r="FZE3276" s="36"/>
      <c r="FZF3276" s="36"/>
      <c r="FZG3276" s="36"/>
      <c r="FZH3276" s="36"/>
      <c r="FZI3276" s="36"/>
      <c r="FZJ3276" s="36"/>
      <c r="FZK3276" s="36"/>
      <c r="FZL3276" s="36"/>
      <c r="FZM3276" s="36"/>
      <c r="FZN3276" s="36"/>
      <c r="FZO3276" s="12"/>
      <c r="FZP3276" s="12"/>
      <c r="FZQ3276" s="12"/>
      <c r="FZR3276" s="53"/>
      <c r="FZT3276" s="41"/>
      <c r="FZU3276" s="40"/>
      <c r="FZV3276" s="44"/>
      <c r="FZW3276" s="62"/>
      <c r="FZX3276" s="56"/>
      <c r="FZY3276" s="60"/>
      <c r="FZZ3276" s="60"/>
      <c r="GAA3276" s="60"/>
      <c r="GAB3276" s="60"/>
      <c r="GAC3276" s="46"/>
      <c r="GAD3276" s="65"/>
      <c r="GAE3276" s="19"/>
      <c r="GAF3276" s="48"/>
      <c r="GAG3276" s="41"/>
      <c r="GAH3276" s="44"/>
      <c r="GAI3276" s="18"/>
      <c r="GAJ3276" s="16"/>
      <c r="GAK3276" s="36"/>
      <c r="GAL3276" s="36"/>
      <c r="GAM3276" s="36"/>
      <c r="GAN3276" s="36"/>
      <c r="GAO3276" s="36"/>
      <c r="GAP3276" s="36"/>
      <c r="GAQ3276" s="36"/>
      <c r="GAR3276" s="36"/>
      <c r="GAS3276" s="36"/>
      <c r="GAT3276" s="36"/>
      <c r="GAU3276" s="36"/>
      <c r="GAV3276" s="36"/>
      <c r="GAW3276" s="36"/>
      <c r="GAX3276" s="12"/>
      <c r="GAY3276" s="12"/>
      <c r="GAZ3276" s="12"/>
      <c r="GBA3276" s="53"/>
      <c r="GBC3276" s="41"/>
      <c r="GBD3276" s="40"/>
      <c r="GBE3276" s="44"/>
      <c r="GBF3276" s="62"/>
      <c r="GBG3276" s="56"/>
      <c r="GBH3276" s="60"/>
      <c r="GBI3276" s="60"/>
      <c r="GBJ3276" s="60"/>
      <c r="GBK3276" s="60"/>
      <c r="GBL3276" s="46"/>
      <c r="GBM3276" s="65"/>
      <c r="GBN3276" s="19"/>
      <c r="GBO3276" s="48"/>
      <c r="GBP3276" s="41"/>
      <c r="GBQ3276" s="44"/>
      <c r="GBR3276" s="18"/>
      <c r="GBS3276" s="16"/>
      <c r="GBT3276" s="36"/>
      <c r="GBU3276" s="36"/>
      <c r="GBV3276" s="36"/>
      <c r="GBW3276" s="36"/>
      <c r="GBX3276" s="36"/>
      <c r="GBY3276" s="36"/>
      <c r="GBZ3276" s="36"/>
      <c r="GCA3276" s="36"/>
      <c r="GCB3276" s="36"/>
      <c r="GCC3276" s="36"/>
      <c r="GCD3276" s="36"/>
      <c r="GCE3276" s="36"/>
      <c r="GCF3276" s="36"/>
      <c r="GCG3276" s="12"/>
      <c r="GCH3276" s="12"/>
      <c r="GCI3276" s="12"/>
      <c r="GCJ3276" s="53"/>
      <c r="GCL3276" s="41"/>
      <c r="GCM3276" s="40"/>
      <c r="GCN3276" s="44"/>
      <c r="GCO3276" s="62"/>
      <c r="GCP3276" s="56"/>
      <c r="GCQ3276" s="60"/>
      <c r="GCR3276" s="60"/>
      <c r="GCS3276" s="60"/>
      <c r="GCT3276" s="60"/>
      <c r="GCU3276" s="46"/>
      <c r="GCV3276" s="65"/>
      <c r="GCW3276" s="19"/>
      <c r="GCX3276" s="48"/>
      <c r="GCY3276" s="41"/>
      <c r="GCZ3276" s="44"/>
      <c r="GDA3276" s="18"/>
      <c r="GDB3276" s="16"/>
      <c r="GDC3276" s="36"/>
      <c r="GDD3276" s="36"/>
      <c r="GDE3276" s="36"/>
      <c r="GDF3276" s="36"/>
      <c r="GDG3276" s="36"/>
      <c r="GDH3276" s="36"/>
      <c r="GDI3276" s="36"/>
      <c r="GDJ3276" s="36"/>
      <c r="GDK3276" s="36"/>
      <c r="GDL3276" s="36"/>
      <c r="GDM3276" s="36"/>
      <c r="GDN3276" s="36"/>
      <c r="GDO3276" s="36"/>
      <c r="GDP3276" s="12"/>
      <c r="GDQ3276" s="12"/>
      <c r="GDR3276" s="12"/>
      <c r="GDS3276" s="53"/>
      <c r="GDU3276" s="41"/>
      <c r="GDV3276" s="40"/>
      <c r="GDW3276" s="44"/>
      <c r="GDX3276" s="62"/>
      <c r="GDY3276" s="56"/>
      <c r="GDZ3276" s="60"/>
      <c r="GEA3276" s="60"/>
      <c r="GEB3276" s="60"/>
      <c r="GEC3276" s="60"/>
      <c r="GED3276" s="46"/>
      <c r="GEE3276" s="65"/>
      <c r="GEF3276" s="19"/>
      <c r="GEG3276" s="48"/>
      <c r="GEH3276" s="41"/>
      <c r="GEI3276" s="44"/>
      <c r="GEJ3276" s="18"/>
      <c r="GEK3276" s="16"/>
      <c r="GEL3276" s="36"/>
      <c r="GEM3276" s="36"/>
      <c r="GEN3276" s="36"/>
      <c r="GEO3276" s="36"/>
      <c r="GEP3276" s="36"/>
      <c r="GEQ3276" s="36"/>
      <c r="GER3276" s="36"/>
      <c r="GES3276" s="36"/>
      <c r="GET3276" s="36"/>
      <c r="GEU3276" s="36"/>
      <c r="GEV3276" s="36"/>
      <c r="GEW3276" s="36"/>
      <c r="GEX3276" s="36"/>
      <c r="GEY3276" s="12"/>
      <c r="GEZ3276" s="12"/>
      <c r="GFA3276" s="12"/>
      <c r="GFB3276" s="53"/>
      <c r="GFD3276" s="41"/>
      <c r="GFE3276" s="40"/>
      <c r="GFF3276" s="44"/>
      <c r="GFG3276" s="62"/>
      <c r="GFH3276" s="56"/>
      <c r="GFI3276" s="60"/>
      <c r="GFJ3276" s="60"/>
      <c r="GFK3276" s="60"/>
      <c r="GFL3276" s="60"/>
      <c r="GFM3276" s="46"/>
      <c r="GFN3276" s="65"/>
      <c r="GFO3276" s="19"/>
      <c r="GFP3276" s="48"/>
      <c r="GFQ3276" s="41"/>
      <c r="GFR3276" s="44"/>
      <c r="GFS3276" s="18"/>
      <c r="GFT3276" s="16"/>
      <c r="GFU3276" s="36"/>
      <c r="GFV3276" s="36"/>
      <c r="GFW3276" s="36"/>
      <c r="GFX3276" s="36"/>
      <c r="GFY3276" s="36"/>
      <c r="GFZ3276" s="36"/>
      <c r="GGA3276" s="36"/>
      <c r="GGB3276" s="36"/>
      <c r="GGC3276" s="36"/>
      <c r="GGD3276" s="36"/>
      <c r="GGE3276" s="36"/>
      <c r="GGF3276" s="36"/>
      <c r="GGG3276" s="36"/>
      <c r="GGH3276" s="12"/>
      <c r="GGI3276" s="12"/>
      <c r="GGJ3276" s="12"/>
      <c r="GGK3276" s="53"/>
      <c r="GGM3276" s="41"/>
      <c r="GGN3276" s="40"/>
      <c r="GGO3276" s="44"/>
      <c r="GGP3276" s="62"/>
      <c r="GGQ3276" s="56"/>
      <c r="GGR3276" s="60"/>
      <c r="GGS3276" s="60"/>
      <c r="GGT3276" s="60"/>
      <c r="GGU3276" s="60"/>
      <c r="GGV3276" s="46"/>
      <c r="GGW3276" s="65"/>
      <c r="GGX3276" s="19"/>
      <c r="GGY3276" s="48"/>
      <c r="GGZ3276" s="41"/>
      <c r="GHA3276" s="44"/>
      <c r="GHB3276" s="18"/>
      <c r="GHC3276" s="16"/>
      <c r="GHD3276" s="36"/>
      <c r="GHE3276" s="36"/>
      <c r="GHF3276" s="36"/>
      <c r="GHG3276" s="36"/>
      <c r="GHH3276" s="36"/>
      <c r="GHI3276" s="36"/>
      <c r="GHJ3276" s="36"/>
      <c r="GHK3276" s="36"/>
      <c r="GHL3276" s="36"/>
      <c r="GHM3276" s="36"/>
      <c r="GHN3276" s="36"/>
      <c r="GHO3276" s="36"/>
      <c r="GHP3276" s="36"/>
      <c r="GHQ3276" s="12"/>
      <c r="GHR3276" s="12"/>
      <c r="GHS3276" s="12"/>
      <c r="GHT3276" s="53"/>
      <c r="GHV3276" s="41"/>
      <c r="GHW3276" s="40"/>
      <c r="GHX3276" s="44"/>
      <c r="GHY3276" s="62"/>
      <c r="GHZ3276" s="56"/>
      <c r="GIA3276" s="60"/>
      <c r="GIB3276" s="60"/>
      <c r="GIC3276" s="60"/>
      <c r="GID3276" s="60"/>
      <c r="GIE3276" s="46"/>
      <c r="GIF3276" s="65"/>
      <c r="GIG3276" s="19"/>
      <c r="GIH3276" s="48"/>
      <c r="GII3276" s="41"/>
      <c r="GIJ3276" s="44"/>
      <c r="GIK3276" s="18"/>
      <c r="GIL3276" s="16"/>
      <c r="GIM3276" s="36"/>
      <c r="GIN3276" s="36"/>
      <c r="GIO3276" s="36"/>
      <c r="GIP3276" s="36"/>
      <c r="GIQ3276" s="36"/>
      <c r="GIR3276" s="36"/>
      <c r="GIS3276" s="36"/>
      <c r="GIT3276" s="36"/>
      <c r="GIU3276" s="36"/>
      <c r="GIV3276" s="36"/>
      <c r="GIW3276" s="36"/>
      <c r="GIX3276" s="36"/>
      <c r="GIY3276" s="36"/>
      <c r="GIZ3276" s="12"/>
      <c r="GJA3276" s="12"/>
      <c r="GJB3276" s="12"/>
      <c r="GJC3276" s="53"/>
      <c r="GJE3276" s="41"/>
      <c r="GJF3276" s="40"/>
      <c r="GJG3276" s="44"/>
      <c r="GJH3276" s="62"/>
      <c r="GJI3276" s="56"/>
      <c r="GJJ3276" s="60"/>
      <c r="GJK3276" s="60"/>
      <c r="GJL3276" s="60"/>
      <c r="GJM3276" s="60"/>
      <c r="GJN3276" s="46"/>
      <c r="GJO3276" s="65"/>
      <c r="GJP3276" s="19"/>
      <c r="GJQ3276" s="48"/>
      <c r="GJR3276" s="41"/>
      <c r="GJS3276" s="44"/>
      <c r="GJT3276" s="18"/>
      <c r="GJU3276" s="16"/>
      <c r="GJV3276" s="36"/>
      <c r="GJW3276" s="36"/>
      <c r="GJX3276" s="36"/>
      <c r="GJY3276" s="36"/>
      <c r="GJZ3276" s="36"/>
      <c r="GKA3276" s="36"/>
      <c r="GKB3276" s="36"/>
      <c r="GKC3276" s="36"/>
      <c r="GKD3276" s="36"/>
      <c r="GKE3276" s="36"/>
      <c r="GKF3276" s="36"/>
      <c r="GKG3276" s="36"/>
      <c r="GKH3276" s="36"/>
      <c r="GKI3276" s="12"/>
      <c r="GKJ3276" s="12"/>
      <c r="GKK3276" s="12"/>
      <c r="GKL3276" s="53"/>
      <c r="GKN3276" s="41"/>
      <c r="GKO3276" s="40"/>
      <c r="GKP3276" s="44"/>
      <c r="GKQ3276" s="62"/>
      <c r="GKR3276" s="56"/>
      <c r="GKS3276" s="60"/>
      <c r="GKT3276" s="60"/>
      <c r="GKU3276" s="60"/>
      <c r="GKV3276" s="60"/>
      <c r="GKW3276" s="46"/>
      <c r="GKX3276" s="65"/>
      <c r="GKY3276" s="19"/>
      <c r="GKZ3276" s="48"/>
      <c r="GLA3276" s="41"/>
      <c r="GLB3276" s="44"/>
      <c r="GLC3276" s="18"/>
      <c r="GLD3276" s="16"/>
      <c r="GLE3276" s="36"/>
      <c r="GLF3276" s="36"/>
      <c r="GLG3276" s="36"/>
      <c r="GLH3276" s="36"/>
      <c r="GLI3276" s="36"/>
      <c r="GLJ3276" s="36"/>
      <c r="GLK3276" s="36"/>
      <c r="GLL3276" s="36"/>
      <c r="GLM3276" s="36"/>
      <c r="GLN3276" s="36"/>
      <c r="GLO3276" s="36"/>
      <c r="GLP3276" s="36"/>
      <c r="GLQ3276" s="36"/>
      <c r="GLR3276" s="12"/>
      <c r="GLS3276" s="12"/>
      <c r="GLT3276" s="12"/>
      <c r="GLU3276" s="53"/>
      <c r="GLW3276" s="41"/>
      <c r="GLX3276" s="40"/>
      <c r="GLY3276" s="44"/>
      <c r="GLZ3276" s="62"/>
      <c r="GMA3276" s="56"/>
      <c r="GMB3276" s="60"/>
      <c r="GMC3276" s="60"/>
      <c r="GMD3276" s="60"/>
      <c r="GME3276" s="60"/>
      <c r="GMF3276" s="46"/>
      <c r="GMG3276" s="65"/>
      <c r="GMH3276" s="19"/>
      <c r="GMI3276" s="48"/>
      <c r="GMJ3276" s="41"/>
      <c r="GMK3276" s="44"/>
      <c r="GML3276" s="18"/>
      <c r="GMM3276" s="16"/>
      <c r="GMN3276" s="36"/>
      <c r="GMO3276" s="36"/>
      <c r="GMP3276" s="36"/>
      <c r="GMQ3276" s="36"/>
      <c r="GMR3276" s="36"/>
      <c r="GMS3276" s="36"/>
      <c r="GMT3276" s="36"/>
      <c r="GMU3276" s="36"/>
      <c r="GMV3276" s="36"/>
      <c r="GMW3276" s="36"/>
      <c r="GMX3276" s="36"/>
      <c r="GMY3276" s="36"/>
      <c r="GMZ3276" s="36"/>
      <c r="GNA3276" s="12"/>
      <c r="GNB3276" s="12"/>
      <c r="GNC3276" s="12"/>
      <c r="GND3276" s="53"/>
      <c r="GNF3276" s="41"/>
      <c r="GNG3276" s="40"/>
      <c r="GNH3276" s="44"/>
      <c r="GNI3276" s="62"/>
      <c r="GNJ3276" s="56"/>
      <c r="GNK3276" s="60"/>
      <c r="GNL3276" s="60"/>
      <c r="GNM3276" s="60"/>
      <c r="GNN3276" s="60"/>
      <c r="GNO3276" s="46"/>
      <c r="GNP3276" s="65"/>
      <c r="GNQ3276" s="19"/>
      <c r="GNR3276" s="48"/>
      <c r="GNS3276" s="41"/>
      <c r="GNT3276" s="44"/>
      <c r="GNU3276" s="18"/>
      <c r="GNV3276" s="16"/>
      <c r="GNW3276" s="36"/>
      <c r="GNX3276" s="36"/>
      <c r="GNY3276" s="36"/>
      <c r="GNZ3276" s="36"/>
      <c r="GOA3276" s="36"/>
      <c r="GOB3276" s="36"/>
      <c r="GOC3276" s="36"/>
      <c r="GOD3276" s="36"/>
      <c r="GOE3276" s="36"/>
      <c r="GOF3276" s="36"/>
      <c r="GOG3276" s="36"/>
      <c r="GOH3276" s="36"/>
      <c r="GOI3276" s="36"/>
      <c r="GOJ3276" s="12"/>
      <c r="GOK3276" s="12"/>
      <c r="GOL3276" s="12"/>
      <c r="GOM3276" s="53"/>
      <c r="GOO3276" s="41"/>
      <c r="GOP3276" s="40"/>
      <c r="GOQ3276" s="44"/>
      <c r="GOR3276" s="62"/>
      <c r="GOS3276" s="56"/>
      <c r="GOT3276" s="60"/>
      <c r="GOU3276" s="60"/>
      <c r="GOV3276" s="60"/>
      <c r="GOW3276" s="60"/>
      <c r="GOX3276" s="46"/>
      <c r="GOY3276" s="65"/>
      <c r="GOZ3276" s="19"/>
      <c r="GPA3276" s="48"/>
      <c r="GPB3276" s="41"/>
      <c r="GPC3276" s="44"/>
      <c r="GPD3276" s="18"/>
      <c r="GPE3276" s="16"/>
      <c r="GPF3276" s="36"/>
      <c r="GPG3276" s="36"/>
      <c r="GPH3276" s="36"/>
      <c r="GPI3276" s="36"/>
      <c r="GPJ3276" s="36"/>
      <c r="GPK3276" s="36"/>
      <c r="GPL3276" s="36"/>
      <c r="GPM3276" s="36"/>
      <c r="GPN3276" s="36"/>
      <c r="GPO3276" s="36"/>
      <c r="GPP3276" s="36"/>
      <c r="GPQ3276" s="36"/>
      <c r="GPR3276" s="36"/>
      <c r="GPS3276" s="12"/>
      <c r="GPT3276" s="12"/>
      <c r="GPU3276" s="12"/>
      <c r="GPV3276" s="53"/>
      <c r="GPX3276" s="41"/>
      <c r="GPY3276" s="40"/>
      <c r="GPZ3276" s="44"/>
      <c r="GQA3276" s="62"/>
      <c r="GQB3276" s="56"/>
      <c r="GQC3276" s="60"/>
      <c r="GQD3276" s="60"/>
      <c r="GQE3276" s="60"/>
      <c r="GQF3276" s="60"/>
      <c r="GQG3276" s="46"/>
      <c r="GQH3276" s="65"/>
      <c r="GQI3276" s="19"/>
      <c r="GQJ3276" s="48"/>
      <c r="GQK3276" s="41"/>
      <c r="GQL3276" s="44"/>
      <c r="GQM3276" s="18"/>
      <c r="GQN3276" s="16"/>
      <c r="GQO3276" s="36"/>
      <c r="GQP3276" s="36"/>
      <c r="GQQ3276" s="36"/>
      <c r="GQR3276" s="36"/>
      <c r="GQS3276" s="36"/>
      <c r="GQT3276" s="36"/>
      <c r="GQU3276" s="36"/>
      <c r="GQV3276" s="36"/>
      <c r="GQW3276" s="36"/>
      <c r="GQX3276" s="36"/>
      <c r="GQY3276" s="36"/>
      <c r="GQZ3276" s="36"/>
      <c r="GRA3276" s="36"/>
      <c r="GRB3276" s="12"/>
      <c r="GRC3276" s="12"/>
      <c r="GRD3276" s="12"/>
      <c r="GRE3276" s="53"/>
      <c r="GRG3276" s="41"/>
      <c r="GRH3276" s="40"/>
      <c r="GRI3276" s="44"/>
      <c r="GRJ3276" s="62"/>
      <c r="GRK3276" s="56"/>
      <c r="GRL3276" s="60"/>
      <c r="GRM3276" s="60"/>
      <c r="GRN3276" s="60"/>
      <c r="GRO3276" s="60"/>
      <c r="GRP3276" s="46"/>
      <c r="GRQ3276" s="65"/>
      <c r="GRR3276" s="19"/>
      <c r="GRS3276" s="48"/>
      <c r="GRT3276" s="41"/>
      <c r="GRU3276" s="44"/>
      <c r="GRV3276" s="18"/>
      <c r="GRW3276" s="16"/>
      <c r="GRX3276" s="36"/>
      <c r="GRY3276" s="36"/>
      <c r="GRZ3276" s="36"/>
      <c r="GSA3276" s="36"/>
      <c r="GSB3276" s="36"/>
      <c r="GSC3276" s="36"/>
      <c r="GSD3276" s="36"/>
      <c r="GSE3276" s="36"/>
      <c r="GSF3276" s="36"/>
      <c r="GSG3276" s="36"/>
      <c r="GSH3276" s="36"/>
      <c r="GSI3276" s="36"/>
      <c r="GSJ3276" s="36"/>
      <c r="GSK3276" s="12"/>
      <c r="GSL3276" s="12"/>
      <c r="GSM3276" s="12"/>
      <c r="GSN3276" s="53"/>
      <c r="GSP3276" s="41"/>
      <c r="GSQ3276" s="40"/>
      <c r="GSR3276" s="44"/>
      <c r="GSS3276" s="62"/>
      <c r="GST3276" s="56"/>
      <c r="GSU3276" s="60"/>
      <c r="GSV3276" s="60"/>
      <c r="GSW3276" s="60"/>
      <c r="GSX3276" s="60"/>
      <c r="GSY3276" s="46"/>
      <c r="GSZ3276" s="65"/>
      <c r="GTA3276" s="19"/>
      <c r="GTB3276" s="48"/>
      <c r="GTC3276" s="41"/>
      <c r="GTD3276" s="44"/>
      <c r="GTE3276" s="18"/>
      <c r="GTF3276" s="16"/>
      <c r="GTG3276" s="36"/>
      <c r="GTH3276" s="36"/>
      <c r="GTI3276" s="36"/>
      <c r="GTJ3276" s="36"/>
      <c r="GTK3276" s="36"/>
      <c r="GTL3276" s="36"/>
      <c r="GTM3276" s="36"/>
      <c r="GTN3276" s="36"/>
      <c r="GTO3276" s="36"/>
      <c r="GTP3276" s="36"/>
      <c r="GTQ3276" s="36"/>
      <c r="GTR3276" s="36"/>
      <c r="GTS3276" s="36"/>
      <c r="GTT3276" s="12"/>
      <c r="GTU3276" s="12"/>
      <c r="GTV3276" s="12"/>
      <c r="GTW3276" s="53"/>
      <c r="GTY3276" s="41"/>
      <c r="GTZ3276" s="40"/>
      <c r="GUA3276" s="44"/>
      <c r="GUB3276" s="62"/>
      <c r="GUC3276" s="56"/>
      <c r="GUD3276" s="60"/>
      <c r="GUE3276" s="60"/>
      <c r="GUF3276" s="60"/>
      <c r="GUG3276" s="60"/>
      <c r="GUH3276" s="46"/>
      <c r="GUI3276" s="65"/>
      <c r="GUJ3276" s="19"/>
      <c r="GUK3276" s="48"/>
      <c r="GUL3276" s="41"/>
      <c r="GUM3276" s="44"/>
      <c r="GUN3276" s="18"/>
      <c r="GUO3276" s="16"/>
      <c r="GUP3276" s="36"/>
      <c r="GUQ3276" s="36"/>
      <c r="GUR3276" s="36"/>
      <c r="GUS3276" s="36"/>
      <c r="GUT3276" s="36"/>
      <c r="GUU3276" s="36"/>
      <c r="GUV3276" s="36"/>
      <c r="GUW3276" s="36"/>
      <c r="GUX3276" s="36"/>
      <c r="GUY3276" s="36"/>
      <c r="GUZ3276" s="36"/>
      <c r="GVA3276" s="36"/>
      <c r="GVB3276" s="36"/>
      <c r="GVC3276" s="12"/>
      <c r="GVD3276" s="12"/>
      <c r="GVE3276" s="12"/>
      <c r="GVF3276" s="53"/>
      <c r="GVH3276" s="41"/>
      <c r="GVI3276" s="40"/>
      <c r="GVJ3276" s="44"/>
      <c r="GVK3276" s="62"/>
      <c r="GVL3276" s="56"/>
      <c r="GVM3276" s="60"/>
      <c r="GVN3276" s="60"/>
      <c r="GVO3276" s="60"/>
      <c r="GVP3276" s="60"/>
      <c r="GVQ3276" s="46"/>
      <c r="GVR3276" s="65"/>
      <c r="GVS3276" s="19"/>
      <c r="GVT3276" s="48"/>
      <c r="GVU3276" s="41"/>
      <c r="GVV3276" s="44"/>
      <c r="GVW3276" s="18"/>
      <c r="GVX3276" s="16"/>
      <c r="GVY3276" s="36"/>
      <c r="GVZ3276" s="36"/>
      <c r="GWA3276" s="36"/>
      <c r="GWB3276" s="36"/>
      <c r="GWC3276" s="36"/>
      <c r="GWD3276" s="36"/>
      <c r="GWE3276" s="36"/>
      <c r="GWF3276" s="36"/>
      <c r="GWG3276" s="36"/>
      <c r="GWH3276" s="36"/>
      <c r="GWI3276" s="36"/>
      <c r="GWJ3276" s="36"/>
      <c r="GWK3276" s="36"/>
      <c r="GWL3276" s="12"/>
      <c r="GWM3276" s="12"/>
      <c r="GWN3276" s="12"/>
      <c r="GWO3276" s="53"/>
      <c r="GWQ3276" s="41"/>
      <c r="GWR3276" s="40"/>
      <c r="GWS3276" s="44"/>
      <c r="GWT3276" s="62"/>
      <c r="GWU3276" s="56"/>
      <c r="GWV3276" s="60"/>
      <c r="GWW3276" s="60"/>
      <c r="GWX3276" s="60"/>
      <c r="GWY3276" s="60"/>
      <c r="GWZ3276" s="46"/>
      <c r="GXA3276" s="65"/>
      <c r="GXB3276" s="19"/>
      <c r="GXC3276" s="48"/>
      <c r="GXD3276" s="41"/>
      <c r="GXE3276" s="44"/>
      <c r="GXF3276" s="18"/>
      <c r="GXG3276" s="16"/>
      <c r="GXH3276" s="36"/>
      <c r="GXI3276" s="36"/>
      <c r="GXJ3276" s="36"/>
      <c r="GXK3276" s="36"/>
      <c r="GXL3276" s="36"/>
      <c r="GXM3276" s="36"/>
      <c r="GXN3276" s="36"/>
      <c r="GXO3276" s="36"/>
      <c r="GXP3276" s="36"/>
      <c r="GXQ3276" s="36"/>
      <c r="GXR3276" s="36"/>
      <c r="GXS3276" s="36"/>
      <c r="GXT3276" s="36"/>
      <c r="GXU3276" s="12"/>
      <c r="GXV3276" s="12"/>
      <c r="GXW3276" s="12"/>
      <c r="GXX3276" s="53"/>
      <c r="GXZ3276" s="41"/>
      <c r="GYA3276" s="40"/>
      <c r="GYB3276" s="44"/>
      <c r="GYC3276" s="62"/>
      <c r="GYD3276" s="56"/>
      <c r="GYE3276" s="60"/>
      <c r="GYF3276" s="60"/>
      <c r="GYG3276" s="60"/>
      <c r="GYH3276" s="60"/>
      <c r="GYI3276" s="46"/>
      <c r="GYJ3276" s="65"/>
      <c r="GYK3276" s="19"/>
      <c r="GYL3276" s="48"/>
      <c r="GYM3276" s="41"/>
      <c r="GYN3276" s="44"/>
      <c r="GYO3276" s="18"/>
      <c r="GYP3276" s="16"/>
      <c r="GYQ3276" s="36"/>
      <c r="GYR3276" s="36"/>
      <c r="GYS3276" s="36"/>
      <c r="GYT3276" s="36"/>
      <c r="GYU3276" s="36"/>
      <c r="GYV3276" s="36"/>
      <c r="GYW3276" s="36"/>
      <c r="GYX3276" s="36"/>
      <c r="GYY3276" s="36"/>
      <c r="GYZ3276" s="36"/>
      <c r="GZA3276" s="36"/>
      <c r="GZB3276" s="36"/>
      <c r="GZC3276" s="36"/>
      <c r="GZD3276" s="12"/>
      <c r="GZE3276" s="12"/>
      <c r="GZF3276" s="12"/>
      <c r="GZG3276" s="53"/>
      <c r="GZI3276" s="41"/>
      <c r="GZJ3276" s="40"/>
      <c r="GZK3276" s="44"/>
      <c r="GZL3276" s="62"/>
      <c r="GZM3276" s="56"/>
      <c r="GZN3276" s="60"/>
      <c r="GZO3276" s="60"/>
      <c r="GZP3276" s="60"/>
      <c r="GZQ3276" s="60"/>
      <c r="GZR3276" s="46"/>
      <c r="GZS3276" s="65"/>
      <c r="GZT3276" s="19"/>
      <c r="GZU3276" s="48"/>
      <c r="GZV3276" s="41"/>
      <c r="GZW3276" s="44"/>
      <c r="GZX3276" s="18"/>
      <c r="GZY3276" s="16"/>
      <c r="GZZ3276" s="36"/>
      <c r="HAA3276" s="36"/>
      <c r="HAB3276" s="36"/>
      <c r="HAC3276" s="36"/>
      <c r="HAD3276" s="36"/>
      <c r="HAE3276" s="36"/>
      <c r="HAF3276" s="36"/>
      <c r="HAG3276" s="36"/>
      <c r="HAH3276" s="36"/>
      <c r="HAI3276" s="36"/>
      <c r="HAJ3276" s="36"/>
      <c r="HAK3276" s="36"/>
      <c r="HAL3276" s="36"/>
      <c r="HAM3276" s="12"/>
      <c r="HAN3276" s="12"/>
      <c r="HAO3276" s="12"/>
      <c r="HAP3276" s="53"/>
      <c r="HAR3276" s="41"/>
      <c r="HAS3276" s="40"/>
      <c r="HAT3276" s="44"/>
      <c r="HAU3276" s="62"/>
      <c r="HAV3276" s="56"/>
      <c r="HAW3276" s="60"/>
      <c r="HAX3276" s="60"/>
      <c r="HAY3276" s="60"/>
      <c r="HAZ3276" s="60"/>
      <c r="HBA3276" s="46"/>
      <c r="HBB3276" s="65"/>
      <c r="HBC3276" s="19"/>
      <c r="HBD3276" s="48"/>
      <c r="HBE3276" s="41"/>
      <c r="HBF3276" s="44"/>
      <c r="HBG3276" s="18"/>
      <c r="HBH3276" s="16"/>
      <c r="HBI3276" s="36"/>
      <c r="HBJ3276" s="36"/>
      <c r="HBK3276" s="36"/>
      <c r="HBL3276" s="36"/>
      <c r="HBM3276" s="36"/>
      <c r="HBN3276" s="36"/>
      <c r="HBO3276" s="36"/>
      <c r="HBP3276" s="36"/>
      <c r="HBQ3276" s="36"/>
      <c r="HBR3276" s="36"/>
      <c r="HBS3276" s="36"/>
      <c r="HBT3276" s="36"/>
      <c r="HBU3276" s="36"/>
      <c r="HBV3276" s="12"/>
      <c r="HBW3276" s="12"/>
      <c r="HBX3276" s="12"/>
      <c r="HBY3276" s="53"/>
      <c r="HCA3276" s="41"/>
      <c r="HCB3276" s="40"/>
      <c r="HCC3276" s="44"/>
      <c r="HCD3276" s="62"/>
      <c r="HCE3276" s="56"/>
      <c r="HCF3276" s="60"/>
      <c r="HCG3276" s="60"/>
      <c r="HCH3276" s="60"/>
      <c r="HCI3276" s="60"/>
      <c r="HCJ3276" s="46"/>
      <c r="HCK3276" s="65"/>
      <c r="HCL3276" s="19"/>
      <c r="HCM3276" s="48"/>
      <c r="HCN3276" s="41"/>
      <c r="HCO3276" s="44"/>
      <c r="HCP3276" s="18"/>
      <c r="HCQ3276" s="16"/>
      <c r="HCR3276" s="36"/>
      <c r="HCS3276" s="36"/>
      <c r="HCT3276" s="36"/>
      <c r="HCU3276" s="36"/>
      <c r="HCV3276" s="36"/>
      <c r="HCW3276" s="36"/>
      <c r="HCX3276" s="36"/>
      <c r="HCY3276" s="36"/>
      <c r="HCZ3276" s="36"/>
      <c r="HDA3276" s="36"/>
      <c r="HDB3276" s="36"/>
      <c r="HDC3276" s="36"/>
      <c r="HDD3276" s="36"/>
      <c r="HDE3276" s="12"/>
      <c r="HDF3276" s="12"/>
      <c r="HDG3276" s="12"/>
      <c r="HDH3276" s="53"/>
      <c r="HDJ3276" s="41"/>
      <c r="HDK3276" s="40"/>
      <c r="HDL3276" s="44"/>
      <c r="HDM3276" s="62"/>
      <c r="HDN3276" s="56"/>
      <c r="HDO3276" s="60"/>
      <c r="HDP3276" s="60"/>
      <c r="HDQ3276" s="60"/>
      <c r="HDR3276" s="60"/>
      <c r="HDS3276" s="46"/>
      <c r="HDT3276" s="65"/>
      <c r="HDU3276" s="19"/>
      <c r="HDV3276" s="48"/>
      <c r="HDW3276" s="41"/>
      <c r="HDX3276" s="44"/>
      <c r="HDY3276" s="18"/>
      <c r="HDZ3276" s="16"/>
      <c r="HEA3276" s="36"/>
      <c r="HEB3276" s="36"/>
      <c r="HEC3276" s="36"/>
      <c r="HED3276" s="36"/>
      <c r="HEE3276" s="36"/>
      <c r="HEF3276" s="36"/>
      <c r="HEG3276" s="36"/>
      <c r="HEH3276" s="36"/>
      <c r="HEI3276" s="36"/>
      <c r="HEJ3276" s="36"/>
      <c r="HEK3276" s="36"/>
      <c r="HEL3276" s="36"/>
      <c r="HEM3276" s="36"/>
      <c r="HEN3276" s="12"/>
      <c r="HEO3276" s="12"/>
      <c r="HEP3276" s="12"/>
      <c r="HEQ3276" s="53"/>
      <c r="HES3276" s="41"/>
      <c r="HET3276" s="40"/>
      <c r="HEU3276" s="44"/>
      <c r="HEV3276" s="62"/>
      <c r="HEW3276" s="56"/>
      <c r="HEX3276" s="60"/>
      <c r="HEY3276" s="60"/>
      <c r="HEZ3276" s="60"/>
      <c r="HFA3276" s="60"/>
      <c r="HFB3276" s="46"/>
      <c r="HFC3276" s="65"/>
      <c r="HFD3276" s="19"/>
      <c r="HFE3276" s="48"/>
      <c r="HFF3276" s="41"/>
      <c r="HFG3276" s="44"/>
      <c r="HFH3276" s="18"/>
      <c r="HFI3276" s="16"/>
      <c r="HFJ3276" s="36"/>
      <c r="HFK3276" s="36"/>
      <c r="HFL3276" s="36"/>
      <c r="HFM3276" s="36"/>
      <c r="HFN3276" s="36"/>
      <c r="HFO3276" s="36"/>
      <c r="HFP3276" s="36"/>
      <c r="HFQ3276" s="36"/>
      <c r="HFR3276" s="36"/>
      <c r="HFS3276" s="36"/>
      <c r="HFT3276" s="36"/>
      <c r="HFU3276" s="36"/>
      <c r="HFV3276" s="36"/>
      <c r="HFW3276" s="12"/>
      <c r="HFX3276" s="12"/>
      <c r="HFY3276" s="12"/>
      <c r="HFZ3276" s="53"/>
      <c r="HGB3276" s="41"/>
      <c r="HGC3276" s="40"/>
      <c r="HGD3276" s="44"/>
      <c r="HGE3276" s="62"/>
      <c r="HGF3276" s="56"/>
      <c r="HGG3276" s="60"/>
      <c r="HGH3276" s="60"/>
      <c r="HGI3276" s="60"/>
      <c r="HGJ3276" s="60"/>
      <c r="HGK3276" s="46"/>
      <c r="HGL3276" s="65"/>
      <c r="HGM3276" s="19"/>
      <c r="HGN3276" s="48"/>
      <c r="HGO3276" s="41"/>
      <c r="HGP3276" s="44"/>
      <c r="HGQ3276" s="18"/>
      <c r="HGR3276" s="16"/>
      <c r="HGS3276" s="36"/>
      <c r="HGT3276" s="36"/>
      <c r="HGU3276" s="36"/>
      <c r="HGV3276" s="36"/>
      <c r="HGW3276" s="36"/>
      <c r="HGX3276" s="36"/>
      <c r="HGY3276" s="36"/>
      <c r="HGZ3276" s="36"/>
      <c r="HHA3276" s="36"/>
      <c r="HHB3276" s="36"/>
      <c r="HHC3276" s="36"/>
      <c r="HHD3276" s="36"/>
      <c r="HHE3276" s="36"/>
      <c r="HHF3276" s="12"/>
      <c r="HHG3276" s="12"/>
      <c r="HHH3276" s="12"/>
      <c r="HHI3276" s="53"/>
      <c r="HHK3276" s="41"/>
      <c r="HHL3276" s="40"/>
      <c r="HHM3276" s="44"/>
      <c r="HHN3276" s="62"/>
      <c r="HHO3276" s="56"/>
      <c r="HHP3276" s="60"/>
      <c r="HHQ3276" s="60"/>
      <c r="HHR3276" s="60"/>
      <c r="HHS3276" s="60"/>
      <c r="HHT3276" s="46"/>
      <c r="HHU3276" s="65"/>
      <c r="HHV3276" s="19"/>
      <c r="HHW3276" s="48"/>
      <c r="HHX3276" s="41"/>
      <c r="HHY3276" s="44"/>
      <c r="HHZ3276" s="18"/>
      <c r="HIA3276" s="16"/>
      <c r="HIB3276" s="36"/>
      <c r="HIC3276" s="36"/>
      <c r="HID3276" s="36"/>
      <c r="HIE3276" s="36"/>
      <c r="HIF3276" s="36"/>
      <c r="HIG3276" s="36"/>
      <c r="HIH3276" s="36"/>
      <c r="HII3276" s="36"/>
      <c r="HIJ3276" s="36"/>
      <c r="HIK3276" s="36"/>
      <c r="HIL3276" s="36"/>
      <c r="HIM3276" s="36"/>
      <c r="HIN3276" s="36"/>
      <c r="HIO3276" s="12"/>
      <c r="HIP3276" s="12"/>
      <c r="HIQ3276" s="12"/>
      <c r="HIR3276" s="53"/>
      <c r="HIT3276" s="41"/>
      <c r="HIU3276" s="40"/>
      <c r="HIV3276" s="44"/>
      <c r="HIW3276" s="62"/>
      <c r="HIX3276" s="56"/>
      <c r="HIY3276" s="60"/>
      <c r="HIZ3276" s="60"/>
      <c r="HJA3276" s="60"/>
      <c r="HJB3276" s="60"/>
      <c r="HJC3276" s="46"/>
      <c r="HJD3276" s="65"/>
      <c r="HJE3276" s="19"/>
      <c r="HJF3276" s="48"/>
      <c r="HJG3276" s="41"/>
      <c r="HJH3276" s="44"/>
      <c r="HJI3276" s="18"/>
      <c r="HJJ3276" s="16"/>
      <c r="HJK3276" s="36"/>
      <c r="HJL3276" s="36"/>
      <c r="HJM3276" s="36"/>
      <c r="HJN3276" s="36"/>
      <c r="HJO3276" s="36"/>
      <c r="HJP3276" s="36"/>
      <c r="HJQ3276" s="36"/>
      <c r="HJR3276" s="36"/>
      <c r="HJS3276" s="36"/>
      <c r="HJT3276" s="36"/>
      <c r="HJU3276" s="36"/>
      <c r="HJV3276" s="36"/>
      <c r="HJW3276" s="36"/>
      <c r="HJX3276" s="12"/>
      <c r="HJY3276" s="12"/>
      <c r="HJZ3276" s="12"/>
      <c r="HKA3276" s="53"/>
      <c r="HKC3276" s="41"/>
      <c r="HKD3276" s="40"/>
      <c r="HKE3276" s="44"/>
      <c r="HKF3276" s="62"/>
      <c r="HKG3276" s="56"/>
      <c r="HKH3276" s="60"/>
      <c r="HKI3276" s="60"/>
      <c r="HKJ3276" s="60"/>
      <c r="HKK3276" s="60"/>
      <c r="HKL3276" s="46"/>
      <c r="HKM3276" s="65"/>
      <c r="HKN3276" s="19"/>
      <c r="HKO3276" s="48"/>
      <c r="HKP3276" s="41"/>
      <c r="HKQ3276" s="44"/>
      <c r="HKR3276" s="18"/>
      <c r="HKS3276" s="16"/>
      <c r="HKT3276" s="36"/>
      <c r="HKU3276" s="36"/>
      <c r="HKV3276" s="36"/>
      <c r="HKW3276" s="36"/>
      <c r="HKX3276" s="36"/>
      <c r="HKY3276" s="36"/>
      <c r="HKZ3276" s="36"/>
      <c r="HLA3276" s="36"/>
      <c r="HLB3276" s="36"/>
      <c r="HLC3276" s="36"/>
      <c r="HLD3276" s="36"/>
      <c r="HLE3276" s="36"/>
      <c r="HLF3276" s="36"/>
      <c r="HLG3276" s="12"/>
      <c r="HLH3276" s="12"/>
      <c r="HLI3276" s="12"/>
      <c r="HLJ3276" s="53"/>
      <c r="HLL3276" s="41"/>
      <c r="HLM3276" s="40"/>
      <c r="HLN3276" s="44"/>
      <c r="HLO3276" s="62"/>
      <c r="HLP3276" s="56"/>
      <c r="HLQ3276" s="60"/>
      <c r="HLR3276" s="60"/>
      <c r="HLS3276" s="60"/>
      <c r="HLT3276" s="60"/>
      <c r="HLU3276" s="46"/>
      <c r="HLV3276" s="65"/>
      <c r="HLW3276" s="19"/>
      <c r="HLX3276" s="48"/>
      <c r="HLY3276" s="41"/>
      <c r="HLZ3276" s="44"/>
      <c r="HMA3276" s="18"/>
      <c r="HMB3276" s="16"/>
      <c r="HMC3276" s="36"/>
      <c r="HMD3276" s="36"/>
      <c r="HME3276" s="36"/>
      <c r="HMF3276" s="36"/>
      <c r="HMG3276" s="36"/>
      <c r="HMH3276" s="36"/>
      <c r="HMI3276" s="36"/>
      <c r="HMJ3276" s="36"/>
      <c r="HMK3276" s="36"/>
      <c r="HML3276" s="36"/>
      <c r="HMM3276" s="36"/>
      <c r="HMN3276" s="36"/>
      <c r="HMO3276" s="36"/>
      <c r="HMP3276" s="12"/>
      <c r="HMQ3276" s="12"/>
      <c r="HMR3276" s="12"/>
      <c r="HMS3276" s="53"/>
      <c r="HMU3276" s="41"/>
      <c r="HMV3276" s="40"/>
      <c r="HMW3276" s="44"/>
      <c r="HMX3276" s="62"/>
      <c r="HMY3276" s="56"/>
      <c r="HMZ3276" s="60"/>
      <c r="HNA3276" s="60"/>
      <c r="HNB3276" s="60"/>
      <c r="HNC3276" s="60"/>
      <c r="HND3276" s="46"/>
      <c r="HNE3276" s="65"/>
      <c r="HNF3276" s="19"/>
      <c r="HNG3276" s="48"/>
      <c r="HNH3276" s="41"/>
      <c r="HNI3276" s="44"/>
      <c r="HNJ3276" s="18"/>
      <c r="HNK3276" s="16"/>
      <c r="HNL3276" s="36"/>
      <c r="HNM3276" s="36"/>
      <c r="HNN3276" s="36"/>
      <c r="HNO3276" s="36"/>
      <c r="HNP3276" s="36"/>
      <c r="HNQ3276" s="36"/>
      <c r="HNR3276" s="36"/>
      <c r="HNS3276" s="36"/>
      <c r="HNT3276" s="36"/>
      <c r="HNU3276" s="36"/>
      <c r="HNV3276" s="36"/>
      <c r="HNW3276" s="36"/>
      <c r="HNX3276" s="36"/>
      <c r="HNY3276" s="12"/>
      <c r="HNZ3276" s="12"/>
      <c r="HOA3276" s="12"/>
      <c r="HOB3276" s="53"/>
      <c r="HOD3276" s="41"/>
      <c r="HOE3276" s="40"/>
      <c r="HOF3276" s="44"/>
      <c r="HOG3276" s="62"/>
      <c r="HOH3276" s="56"/>
      <c r="HOI3276" s="60"/>
      <c r="HOJ3276" s="60"/>
      <c r="HOK3276" s="60"/>
      <c r="HOL3276" s="60"/>
      <c r="HOM3276" s="46"/>
      <c r="HON3276" s="65"/>
      <c r="HOO3276" s="19"/>
      <c r="HOP3276" s="48"/>
      <c r="HOQ3276" s="41"/>
      <c r="HOR3276" s="44"/>
      <c r="HOS3276" s="18"/>
      <c r="HOT3276" s="16"/>
      <c r="HOU3276" s="36"/>
      <c r="HOV3276" s="36"/>
      <c r="HOW3276" s="36"/>
      <c r="HOX3276" s="36"/>
      <c r="HOY3276" s="36"/>
      <c r="HOZ3276" s="36"/>
      <c r="HPA3276" s="36"/>
      <c r="HPB3276" s="36"/>
      <c r="HPC3276" s="36"/>
      <c r="HPD3276" s="36"/>
      <c r="HPE3276" s="36"/>
      <c r="HPF3276" s="36"/>
      <c r="HPG3276" s="36"/>
      <c r="HPH3276" s="12"/>
      <c r="HPI3276" s="12"/>
      <c r="HPJ3276" s="12"/>
      <c r="HPK3276" s="53"/>
      <c r="HPM3276" s="41"/>
      <c r="HPN3276" s="40"/>
      <c r="HPO3276" s="44"/>
      <c r="HPP3276" s="62"/>
      <c r="HPQ3276" s="56"/>
      <c r="HPR3276" s="60"/>
      <c r="HPS3276" s="60"/>
      <c r="HPT3276" s="60"/>
      <c r="HPU3276" s="60"/>
      <c r="HPV3276" s="46"/>
      <c r="HPW3276" s="65"/>
      <c r="HPX3276" s="19"/>
      <c r="HPY3276" s="48"/>
      <c r="HPZ3276" s="41"/>
      <c r="HQA3276" s="44"/>
      <c r="HQB3276" s="18"/>
      <c r="HQC3276" s="16"/>
      <c r="HQD3276" s="36"/>
      <c r="HQE3276" s="36"/>
      <c r="HQF3276" s="36"/>
      <c r="HQG3276" s="36"/>
      <c r="HQH3276" s="36"/>
      <c r="HQI3276" s="36"/>
      <c r="HQJ3276" s="36"/>
      <c r="HQK3276" s="36"/>
      <c r="HQL3276" s="36"/>
      <c r="HQM3276" s="36"/>
      <c r="HQN3276" s="36"/>
      <c r="HQO3276" s="36"/>
      <c r="HQP3276" s="36"/>
      <c r="HQQ3276" s="12"/>
      <c r="HQR3276" s="12"/>
      <c r="HQS3276" s="12"/>
      <c r="HQT3276" s="53"/>
      <c r="HQV3276" s="41"/>
      <c r="HQW3276" s="40"/>
      <c r="HQX3276" s="44"/>
      <c r="HQY3276" s="62"/>
      <c r="HQZ3276" s="56"/>
      <c r="HRA3276" s="60"/>
      <c r="HRB3276" s="60"/>
      <c r="HRC3276" s="60"/>
      <c r="HRD3276" s="60"/>
      <c r="HRE3276" s="46"/>
      <c r="HRF3276" s="65"/>
      <c r="HRG3276" s="19"/>
      <c r="HRH3276" s="48"/>
      <c r="HRI3276" s="41"/>
      <c r="HRJ3276" s="44"/>
      <c r="HRK3276" s="18"/>
      <c r="HRL3276" s="16"/>
      <c r="HRM3276" s="36"/>
      <c r="HRN3276" s="36"/>
      <c r="HRO3276" s="36"/>
      <c r="HRP3276" s="36"/>
      <c r="HRQ3276" s="36"/>
      <c r="HRR3276" s="36"/>
      <c r="HRS3276" s="36"/>
      <c r="HRT3276" s="36"/>
      <c r="HRU3276" s="36"/>
      <c r="HRV3276" s="36"/>
      <c r="HRW3276" s="36"/>
      <c r="HRX3276" s="36"/>
      <c r="HRY3276" s="36"/>
      <c r="HRZ3276" s="12"/>
      <c r="HSA3276" s="12"/>
      <c r="HSB3276" s="12"/>
      <c r="HSC3276" s="53"/>
      <c r="HSE3276" s="41"/>
      <c r="HSF3276" s="40"/>
      <c r="HSG3276" s="44"/>
      <c r="HSH3276" s="62"/>
      <c r="HSI3276" s="56"/>
      <c r="HSJ3276" s="60"/>
      <c r="HSK3276" s="60"/>
      <c r="HSL3276" s="60"/>
      <c r="HSM3276" s="60"/>
      <c r="HSN3276" s="46"/>
      <c r="HSO3276" s="65"/>
      <c r="HSP3276" s="19"/>
      <c r="HSQ3276" s="48"/>
      <c r="HSR3276" s="41"/>
      <c r="HSS3276" s="44"/>
      <c r="HST3276" s="18"/>
      <c r="HSU3276" s="16"/>
      <c r="HSV3276" s="36"/>
      <c r="HSW3276" s="36"/>
      <c r="HSX3276" s="36"/>
      <c r="HSY3276" s="36"/>
      <c r="HSZ3276" s="36"/>
      <c r="HTA3276" s="36"/>
      <c r="HTB3276" s="36"/>
      <c r="HTC3276" s="36"/>
      <c r="HTD3276" s="36"/>
      <c r="HTE3276" s="36"/>
      <c r="HTF3276" s="36"/>
      <c r="HTG3276" s="36"/>
      <c r="HTH3276" s="36"/>
      <c r="HTI3276" s="12"/>
      <c r="HTJ3276" s="12"/>
      <c r="HTK3276" s="12"/>
      <c r="HTL3276" s="53"/>
      <c r="HTN3276" s="41"/>
      <c r="HTO3276" s="40"/>
      <c r="HTP3276" s="44"/>
      <c r="HTQ3276" s="62"/>
      <c r="HTR3276" s="56"/>
      <c r="HTS3276" s="60"/>
      <c r="HTT3276" s="60"/>
      <c r="HTU3276" s="60"/>
      <c r="HTV3276" s="60"/>
      <c r="HTW3276" s="46"/>
      <c r="HTX3276" s="65"/>
      <c r="HTY3276" s="19"/>
      <c r="HTZ3276" s="48"/>
      <c r="HUA3276" s="41"/>
      <c r="HUB3276" s="44"/>
      <c r="HUC3276" s="18"/>
      <c r="HUD3276" s="16"/>
      <c r="HUE3276" s="36"/>
      <c r="HUF3276" s="36"/>
      <c r="HUG3276" s="36"/>
      <c r="HUH3276" s="36"/>
      <c r="HUI3276" s="36"/>
      <c r="HUJ3276" s="36"/>
      <c r="HUK3276" s="36"/>
      <c r="HUL3276" s="36"/>
      <c r="HUM3276" s="36"/>
      <c r="HUN3276" s="36"/>
      <c r="HUO3276" s="36"/>
      <c r="HUP3276" s="36"/>
      <c r="HUQ3276" s="36"/>
      <c r="HUR3276" s="12"/>
      <c r="HUS3276" s="12"/>
      <c r="HUT3276" s="12"/>
      <c r="HUU3276" s="53"/>
      <c r="HUW3276" s="41"/>
      <c r="HUX3276" s="40"/>
      <c r="HUY3276" s="44"/>
      <c r="HUZ3276" s="62"/>
      <c r="HVA3276" s="56"/>
      <c r="HVB3276" s="60"/>
      <c r="HVC3276" s="60"/>
      <c r="HVD3276" s="60"/>
      <c r="HVE3276" s="60"/>
      <c r="HVF3276" s="46"/>
      <c r="HVG3276" s="65"/>
      <c r="HVH3276" s="19"/>
      <c r="HVI3276" s="48"/>
      <c r="HVJ3276" s="41"/>
      <c r="HVK3276" s="44"/>
      <c r="HVL3276" s="18"/>
      <c r="HVM3276" s="16"/>
      <c r="HVN3276" s="36"/>
      <c r="HVO3276" s="36"/>
      <c r="HVP3276" s="36"/>
      <c r="HVQ3276" s="36"/>
      <c r="HVR3276" s="36"/>
      <c r="HVS3276" s="36"/>
      <c r="HVT3276" s="36"/>
      <c r="HVU3276" s="36"/>
      <c r="HVV3276" s="36"/>
      <c r="HVW3276" s="36"/>
      <c r="HVX3276" s="36"/>
      <c r="HVY3276" s="36"/>
      <c r="HVZ3276" s="36"/>
      <c r="HWA3276" s="12"/>
      <c r="HWB3276" s="12"/>
      <c r="HWC3276" s="12"/>
      <c r="HWD3276" s="53"/>
      <c r="HWF3276" s="41"/>
      <c r="HWG3276" s="40"/>
      <c r="HWH3276" s="44"/>
      <c r="HWI3276" s="62"/>
      <c r="HWJ3276" s="56"/>
      <c r="HWK3276" s="60"/>
      <c r="HWL3276" s="60"/>
      <c r="HWM3276" s="60"/>
      <c r="HWN3276" s="60"/>
      <c r="HWO3276" s="46"/>
      <c r="HWP3276" s="65"/>
      <c r="HWQ3276" s="19"/>
      <c r="HWR3276" s="48"/>
      <c r="HWS3276" s="41"/>
      <c r="HWT3276" s="44"/>
      <c r="HWU3276" s="18"/>
      <c r="HWV3276" s="16"/>
      <c r="HWW3276" s="36"/>
      <c r="HWX3276" s="36"/>
      <c r="HWY3276" s="36"/>
      <c r="HWZ3276" s="36"/>
      <c r="HXA3276" s="36"/>
      <c r="HXB3276" s="36"/>
      <c r="HXC3276" s="36"/>
      <c r="HXD3276" s="36"/>
      <c r="HXE3276" s="36"/>
      <c r="HXF3276" s="36"/>
      <c r="HXG3276" s="36"/>
      <c r="HXH3276" s="36"/>
      <c r="HXI3276" s="36"/>
      <c r="HXJ3276" s="12"/>
      <c r="HXK3276" s="12"/>
      <c r="HXL3276" s="12"/>
      <c r="HXM3276" s="53"/>
      <c r="HXO3276" s="41"/>
      <c r="HXP3276" s="40"/>
      <c r="HXQ3276" s="44"/>
      <c r="HXR3276" s="62"/>
      <c r="HXS3276" s="56"/>
      <c r="HXT3276" s="60"/>
      <c r="HXU3276" s="60"/>
      <c r="HXV3276" s="60"/>
      <c r="HXW3276" s="60"/>
      <c r="HXX3276" s="46"/>
      <c r="HXY3276" s="65"/>
      <c r="HXZ3276" s="19"/>
      <c r="HYA3276" s="48"/>
      <c r="HYB3276" s="41"/>
      <c r="HYC3276" s="44"/>
      <c r="HYD3276" s="18"/>
      <c r="HYE3276" s="16"/>
      <c r="HYF3276" s="36"/>
      <c r="HYG3276" s="36"/>
      <c r="HYH3276" s="36"/>
      <c r="HYI3276" s="36"/>
      <c r="HYJ3276" s="36"/>
      <c r="HYK3276" s="36"/>
      <c r="HYL3276" s="36"/>
      <c r="HYM3276" s="36"/>
      <c r="HYN3276" s="36"/>
      <c r="HYO3276" s="36"/>
      <c r="HYP3276" s="36"/>
      <c r="HYQ3276" s="36"/>
      <c r="HYR3276" s="36"/>
      <c r="HYS3276" s="12"/>
      <c r="HYT3276" s="12"/>
      <c r="HYU3276" s="12"/>
      <c r="HYV3276" s="53"/>
      <c r="HYX3276" s="41"/>
      <c r="HYY3276" s="40"/>
      <c r="HYZ3276" s="44"/>
      <c r="HZA3276" s="62"/>
      <c r="HZB3276" s="56"/>
      <c r="HZC3276" s="60"/>
      <c r="HZD3276" s="60"/>
      <c r="HZE3276" s="60"/>
      <c r="HZF3276" s="60"/>
      <c r="HZG3276" s="46"/>
      <c r="HZH3276" s="65"/>
      <c r="HZI3276" s="19"/>
      <c r="HZJ3276" s="48"/>
      <c r="HZK3276" s="41"/>
      <c r="HZL3276" s="44"/>
      <c r="HZM3276" s="18"/>
      <c r="HZN3276" s="16"/>
      <c r="HZO3276" s="36"/>
      <c r="HZP3276" s="36"/>
      <c r="HZQ3276" s="36"/>
      <c r="HZR3276" s="36"/>
      <c r="HZS3276" s="36"/>
      <c r="HZT3276" s="36"/>
      <c r="HZU3276" s="36"/>
      <c r="HZV3276" s="36"/>
      <c r="HZW3276" s="36"/>
      <c r="HZX3276" s="36"/>
      <c r="HZY3276" s="36"/>
      <c r="HZZ3276" s="36"/>
      <c r="IAA3276" s="36"/>
      <c r="IAB3276" s="12"/>
      <c r="IAC3276" s="12"/>
      <c r="IAD3276" s="12"/>
      <c r="IAE3276" s="53"/>
      <c r="IAG3276" s="41"/>
      <c r="IAH3276" s="40"/>
      <c r="IAI3276" s="44"/>
      <c r="IAJ3276" s="62"/>
      <c r="IAK3276" s="56"/>
      <c r="IAL3276" s="60"/>
      <c r="IAM3276" s="60"/>
      <c r="IAN3276" s="60"/>
      <c r="IAO3276" s="60"/>
      <c r="IAP3276" s="46"/>
      <c r="IAQ3276" s="65"/>
      <c r="IAR3276" s="19"/>
      <c r="IAS3276" s="48"/>
      <c r="IAT3276" s="41"/>
      <c r="IAU3276" s="44"/>
      <c r="IAV3276" s="18"/>
      <c r="IAW3276" s="16"/>
      <c r="IAX3276" s="36"/>
      <c r="IAY3276" s="36"/>
      <c r="IAZ3276" s="36"/>
      <c r="IBA3276" s="36"/>
      <c r="IBB3276" s="36"/>
      <c r="IBC3276" s="36"/>
      <c r="IBD3276" s="36"/>
      <c r="IBE3276" s="36"/>
      <c r="IBF3276" s="36"/>
      <c r="IBG3276" s="36"/>
      <c r="IBH3276" s="36"/>
      <c r="IBI3276" s="36"/>
      <c r="IBJ3276" s="36"/>
      <c r="IBK3276" s="12"/>
      <c r="IBL3276" s="12"/>
      <c r="IBM3276" s="12"/>
      <c r="IBN3276" s="53"/>
      <c r="IBP3276" s="41"/>
      <c r="IBQ3276" s="40"/>
      <c r="IBR3276" s="44"/>
      <c r="IBS3276" s="62"/>
      <c r="IBT3276" s="56"/>
      <c r="IBU3276" s="60"/>
      <c r="IBV3276" s="60"/>
      <c r="IBW3276" s="60"/>
      <c r="IBX3276" s="60"/>
      <c r="IBY3276" s="46"/>
      <c r="IBZ3276" s="65"/>
      <c r="ICA3276" s="19"/>
      <c r="ICB3276" s="48"/>
      <c r="ICC3276" s="41"/>
      <c r="ICD3276" s="44"/>
      <c r="ICE3276" s="18"/>
      <c r="ICF3276" s="16"/>
      <c r="ICG3276" s="36"/>
      <c r="ICH3276" s="36"/>
      <c r="ICI3276" s="36"/>
      <c r="ICJ3276" s="36"/>
      <c r="ICK3276" s="36"/>
      <c r="ICL3276" s="36"/>
      <c r="ICM3276" s="36"/>
      <c r="ICN3276" s="36"/>
      <c r="ICO3276" s="36"/>
      <c r="ICP3276" s="36"/>
      <c r="ICQ3276" s="36"/>
      <c r="ICR3276" s="36"/>
      <c r="ICS3276" s="36"/>
      <c r="ICT3276" s="12"/>
      <c r="ICU3276" s="12"/>
      <c r="ICV3276" s="12"/>
      <c r="ICW3276" s="53"/>
      <c r="ICY3276" s="41"/>
      <c r="ICZ3276" s="40"/>
      <c r="IDA3276" s="44"/>
      <c r="IDB3276" s="62"/>
      <c r="IDC3276" s="56"/>
      <c r="IDD3276" s="60"/>
      <c r="IDE3276" s="60"/>
      <c r="IDF3276" s="60"/>
      <c r="IDG3276" s="60"/>
      <c r="IDH3276" s="46"/>
      <c r="IDI3276" s="65"/>
      <c r="IDJ3276" s="19"/>
      <c r="IDK3276" s="48"/>
      <c r="IDL3276" s="41"/>
      <c r="IDM3276" s="44"/>
      <c r="IDN3276" s="18"/>
      <c r="IDO3276" s="16"/>
      <c r="IDP3276" s="36"/>
      <c r="IDQ3276" s="36"/>
      <c r="IDR3276" s="36"/>
      <c r="IDS3276" s="36"/>
      <c r="IDT3276" s="36"/>
      <c r="IDU3276" s="36"/>
      <c r="IDV3276" s="36"/>
      <c r="IDW3276" s="36"/>
      <c r="IDX3276" s="36"/>
      <c r="IDY3276" s="36"/>
      <c r="IDZ3276" s="36"/>
      <c r="IEA3276" s="36"/>
      <c r="IEB3276" s="36"/>
      <c r="IEC3276" s="12"/>
      <c r="IED3276" s="12"/>
      <c r="IEE3276" s="12"/>
      <c r="IEF3276" s="53"/>
      <c r="IEH3276" s="41"/>
      <c r="IEI3276" s="40"/>
      <c r="IEJ3276" s="44"/>
      <c r="IEK3276" s="62"/>
      <c r="IEL3276" s="56"/>
      <c r="IEM3276" s="60"/>
      <c r="IEN3276" s="60"/>
      <c r="IEO3276" s="60"/>
      <c r="IEP3276" s="60"/>
      <c r="IEQ3276" s="46"/>
      <c r="IER3276" s="65"/>
      <c r="IES3276" s="19"/>
      <c r="IET3276" s="48"/>
      <c r="IEU3276" s="41"/>
      <c r="IEV3276" s="44"/>
      <c r="IEW3276" s="18"/>
      <c r="IEX3276" s="16"/>
      <c r="IEY3276" s="36"/>
      <c r="IEZ3276" s="36"/>
      <c r="IFA3276" s="36"/>
      <c r="IFB3276" s="36"/>
      <c r="IFC3276" s="36"/>
      <c r="IFD3276" s="36"/>
      <c r="IFE3276" s="36"/>
      <c r="IFF3276" s="36"/>
      <c r="IFG3276" s="36"/>
      <c r="IFH3276" s="36"/>
      <c r="IFI3276" s="36"/>
      <c r="IFJ3276" s="36"/>
      <c r="IFK3276" s="36"/>
      <c r="IFL3276" s="12"/>
      <c r="IFM3276" s="12"/>
      <c r="IFN3276" s="12"/>
      <c r="IFO3276" s="53"/>
      <c r="IFQ3276" s="41"/>
      <c r="IFR3276" s="40"/>
      <c r="IFS3276" s="44"/>
      <c r="IFT3276" s="62"/>
      <c r="IFU3276" s="56"/>
      <c r="IFV3276" s="60"/>
      <c r="IFW3276" s="60"/>
      <c r="IFX3276" s="60"/>
      <c r="IFY3276" s="60"/>
      <c r="IFZ3276" s="46"/>
      <c r="IGA3276" s="65"/>
      <c r="IGB3276" s="19"/>
      <c r="IGC3276" s="48"/>
      <c r="IGD3276" s="41"/>
      <c r="IGE3276" s="44"/>
      <c r="IGF3276" s="18"/>
      <c r="IGG3276" s="16"/>
      <c r="IGH3276" s="36"/>
      <c r="IGI3276" s="36"/>
      <c r="IGJ3276" s="36"/>
      <c r="IGK3276" s="36"/>
      <c r="IGL3276" s="36"/>
      <c r="IGM3276" s="36"/>
      <c r="IGN3276" s="36"/>
      <c r="IGO3276" s="36"/>
      <c r="IGP3276" s="36"/>
      <c r="IGQ3276" s="36"/>
      <c r="IGR3276" s="36"/>
      <c r="IGS3276" s="36"/>
      <c r="IGT3276" s="36"/>
      <c r="IGU3276" s="12"/>
      <c r="IGV3276" s="12"/>
      <c r="IGW3276" s="12"/>
      <c r="IGX3276" s="53"/>
      <c r="IGZ3276" s="41"/>
      <c r="IHA3276" s="40"/>
      <c r="IHB3276" s="44"/>
      <c r="IHC3276" s="62"/>
      <c r="IHD3276" s="56"/>
      <c r="IHE3276" s="60"/>
      <c r="IHF3276" s="60"/>
      <c r="IHG3276" s="60"/>
      <c r="IHH3276" s="60"/>
      <c r="IHI3276" s="46"/>
      <c r="IHJ3276" s="65"/>
      <c r="IHK3276" s="19"/>
      <c r="IHL3276" s="48"/>
      <c r="IHM3276" s="41"/>
      <c r="IHN3276" s="44"/>
      <c r="IHO3276" s="18"/>
      <c r="IHP3276" s="16"/>
      <c r="IHQ3276" s="36"/>
      <c r="IHR3276" s="36"/>
      <c r="IHS3276" s="36"/>
      <c r="IHT3276" s="36"/>
      <c r="IHU3276" s="36"/>
      <c r="IHV3276" s="36"/>
      <c r="IHW3276" s="36"/>
      <c r="IHX3276" s="36"/>
      <c r="IHY3276" s="36"/>
      <c r="IHZ3276" s="36"/>
      <c r="IIA3276" s="36"/>
      <c r="IIB3276" s="36"/>
      <c r="IIC3276" s="36"/>
      <c r="IID3276" s="12"/>
      <c r="IIE3276" s="12"/>
      <c r="IIF3276" s="12"/>
      <c r="IIG3276" s="53"/>
      <c r="III3276" s="41"/>
      <c r="IIJ3276" s="40"/>
      <c r="IIK3276" s="44"/>
      <c r="IIL3276" s="62"/>
      <c r="IIM3276" s="56"/>
      <c r="IIN3276" s="60"/>
      <c r="IIO3276" s="60"/>
      <c r="IIP3276" s="60"/>
      <c r="IIQ3276" s="60"/>
      <c r="IIR3276" s="46"/>
      <c r="IIS3276" s="65"/>
      <c r="IIT3276" s="19"/>
      <c r="IIU3276" s="48"/>
      <c r="IIV3276" s="41"/>
      <c r="IIW3276" s="44"/>
      <c r="IIX3276" s="18"/>
      <c r="IIY3276" s="16"/>
      <c r="IIZ3276" s="36"/>
      <c r="IJA3276" s="36"/>
      <c r="IJB3276" s="36"/>
      <c r="IJC3276" s="36"/>
      <c r="IJD3276" s="36"/>
      <c r="IJE3276" s="36"/>
      <c r="IJF3276" s="36"/>
      <c r="IJG3276" s="36"/>
      <c r="IJH3276" s="36"/>
      <c r="IJI3276" s="36"/>
      <c r="IJJ3276" s="36"/>
      <c r="IJK3276" s="36"/>
      <c r="IJL3276" s="36"/>
      <c r="IJM3276" s="12"/>
      <c r="IJN3276" s="12"/>
      <c r="IJO3276" s="12"/>
      <c r="IJP3276" s="53"/>
      <c r="IJR3276" s="41"/>
      <c r="IJS3276" s="40"/>
      <c r="IJT3276" s="44"/>
      <c r="IJU3276" s="62"/>
      <c r="IJV3276" s="56"/>
      <c r="IJW3276" s="60"/>
      <c r="IJX3276" s="60"/>
      <c r="IJY3276" s="60"/>
      <c r="IJZ3276" s="60"/>
      <c r="IKA3276" s="46"/>
      <c r="IKB3276" s="65"/>
      <c r="IKC3276" s="19"/>
      <c r="IKD3276" s="48"/>
      <c r="IKE3276" s="41"/>
      <c r="IKF3276" s="44"/>
      <c r="IKG3276" s="18"/>
      <c r="IKH3276" s="16"/>
      <c r="IKI3276" s="36"/>
      <c r="IKJ3276" s="36"/>
      <c r="IKK3276" s="36"/>
      <c r="IKL3276" s="36"/>
      <c r="IKM3276" s="36"/>
      <c r="IKN3276" s="36"/>
      <c r="IKO3276" s="36"/>
      <c r="IKP3276" s="36"/>
      <c r="IKQ3276" s="36"/>
      <c r="IKR3276" s="36"/>
      <c r="IKS3276" s="36"/>
      <c r="IKT3276" s="36"/>
      <c r="IKU3276" s="36"/>
      <c r="IKV3276" s="12"/>
      <c r="IKW3276" s="12"/>
      <c r="IKX3276" s="12"/>
      <c r="IKY3276" s="53"/>
      <c r="ILA3276" s="41"/>
      <c r="ILB3276" s="40"/>
      <c r="ILC3276" s="44"/>
      <c r="ILD3276" s="62"/>
      <c r="ILE3276" s="56"/>
      <c r="ILF3276" s="60"/>
      <c r="ILG3276" s="60"/>
      <c r="ILH3276" s="60"/>
      <c r="ILI3276" s="60"/>
      <c r="ILJ3276" s="46"/>
      <c r="ILK3276" s="65"/>
      <c r="ILL3276" s="19"/>
      <c r="ILM3276" s="48"/>
      <c r="ILN3276" s="41"/>
      <c r="ILO3276" s="44"/>
      <c r="ILP3276" s="18"/>
      <c r="ILQ3276" s="16"/>
      <c r="ILR3276" s="36"/>
      <c r="ILS3276" s="36"/>
      <c r="ILT3276" s="36"/>
      <c r="ILU3276" s="36"/>
      <c r="ILV3276" s="36"/>
      <c r="ILW3276" s="36"/>
      <c r="ILX3276" s="36"/>
      <c r="ILY3276" s="36"/>
      <c r="ILZ3276" s="36"/>
      <c r="IMA3276" s="36"/>
      <c r="IMB3276" s="36"/>
      <c r="IMC3276" s="36"/>
      <c r="IMD3276" s="36"/>
      <c r="IME3276" s="12"/>
      <c r="IMF3276" s="12"/>
      <c r="IMG3276" s="12"/>
      <c r="IMH3276" s="53"/>
      <c r="IMJ3276" s="41"/>
      <c r="IMK3276" s="40"/>
      <c r="IML3276" s="44"/>
      <c r="IMM3276" s="62"/>
      <c r="IMN3276" s="56"/>
      <c r="IMO3276" s="60"/>
      <c r="IMP3276" s="60"/>
      <c r="IMQ3276" s="60"/>
      <c r="IMR3276" s="60"/>
      <c r="IMS3276" s="46"/>
      <c r="IMT3276" s="65"/>
      <c r="IMU3276" s="19"/>
      <c r="IMV3276" s="48"/>
      <c r="IMW3276" s="41"/>
      <c r="IMX3276" s="44"/>
      <c r="IMY3276" s="18"/>
      <c r="IMZ3276" s="16"/>
      <c r="INA3276" s="36"/>
      <c r="INB3276" s="36"/>
      <c r="INC3276" s="36"/>
      <c r="IND3276" s="36"/>
      <c r="INE3276" s="36"/>
      <c r="INF3276" s="36"/>
      <c r="ING3276" s="36"/>
      <c r="INH3276" s="36"/>
      <c r="INI3276" s="36"/>
      <c r="INJ3276" s="36"/>
      <c r="INK3276" s="36"/>
      <c r="INL3276" s="36"/>
      <c r="INM3276" s="36"/>
      <c r="INN3276" s="12"/>
      <c r="INO3276" s="12"/>
      <c r="INP3276" s="12"/>
      <c r="INQ3276" s="53"/>
      <c r="INS3276" s="41"/>
      <c r="INT3276" s="40"/>
      <c r="INU3276" s="44"/>
      <c r="INV3276" s="62"/>
      <c r="INW3276" s="56"/>
      <c r="INX3276" s="60"/>
      <c r="INY3276" s="60"/>
      <c r="INZ3276" s="60"/>
      <c r="IOA3276" s="60"/>
      <c r="IOB3276" s="46"/>
      <c r="IOC3276" s="65"/>
      <c r="IOD3276" s="19"/>
      <c r="IOE3276" s="48"/>
      <c r="IOF3276" s="41"/>
      <c r="IOG3276" s="44"/>
      <c r="IOH3276" s="18"/>
      <c r="IOI3276" s="16"/>
      <c r="IOJ3276" s="36"/>
      <c r="IOK3276" s="36"/>
      <c r="IOL3276" s="36"/>
      <c r="IOM3276" s="36"/>
      <c r="ION3276" s="36"/>
      <c r="IOO3276" s="36"/>
      <c r="IOP3276" s="36"/>
      <c r="IOQ3276" s="36"/>
      <c r="IOR3276" s="36"/>
      <c r="IOS3276" s="36"/>
      <c r="IOT3276" s="36"/>
      <c r="IOU3276" s="36"/>
      <c r="IOV3276" s="36"/>
      <c r="IOW3276" s="12"/>
      <c r="IOX3276" s="12"/>
      <c r="IOY3276" s="12"/>
      <c r="IOZ3276" s="53"/>
      <c r="IPB3276" s="41"/>
      <c r="IPC3276" s="40"/>
      <c r="IPD3276" s="44"/>
      <c r="IPE3276" s="62"/>
      <c r="IPF3276" s="56"/>
      <c r="IPG3276" s="60"/>
      <c r="IPH3276" s="60"/>
      <c r="IPI3276" s="60"/>
      <c r="IPJ3276" s="60"/>
      <c r="IPK3276" s="46"/>
      <c r="IPL3276" s="65"/>
      <c r="IPM3276" s="19"/>
      <c r="IPN3276" s="48"/>
      <c r="IPO3276" s="41"/>
      <c r="IPP3276" s="44"/>
      <c r="IPQ3276" s="18"/>
      <c r="IPR3276" s="16"/>
      <c r="IPS3276" s="36"/>
      <c r="IPT3276" s="36"/>
      <c r="IPU3276" s="36"/>
      <c r="IPV3276" s="36"/>
      <c r="IPW3276" s="36"/>
      <c r="IPX3276" s="36"/>
      <c r="IPY3276" s="36"/>
      <c r="IPZ3276" s="36"/>
      <c r="IQA3276" s="36"/>
      <c r="IQB3276" s="36"/>
      <c r="IQC3276" s="36"/>
      <c r="IQD3276" s="36"/>
      <c r="IQE3276" s="36"/>
      <c r="IQF3276" s="12"/>
      <c r="IQG3276" s="12"/>
      <c r="IQH3276" s="12"/>
      <c r="IQI3276" s="53"/>
      <c r="IQK3276" s="41"/>
      <c r="IQL3276" s="40"/>
      <c r="IQM3276" s="44"/>
      <c r="IQN3276" s="62"/>
      <c r="IQO3276" s="56"/>
      <c r="IQP3276" s="60"/>
      <c r="IQQ3276" s="60"/>
      <c r="IQR3276" s="60"/>
      <c r="IQS3276" s="60"/>
      <c r="IQT3276" s="46"/>
      <c r="IQU3276" s="65"/>
      <c r="IQV3276" s="19"/>
      <c r="IQW3276" s="48"/>
      <c r="IQX3276" s="41"/>
      <c r="IQY3276" s="44"/>
      <c r="IQZ3276" s="18"/>
      <c r="IRA3276" s="16"/>
      <c r="IRB3276" s="36"/>
      <c r="IRC3276" s="36"/>
      <c r="IRD3276" s="36"/>
      <c r="IRE3276" s="36"/>
      <c r="IRF3276" s="36"/>
      <c r="IRG3276" s="36"/>
      <c r="IRH3276" s="36"/>
      <c r="IRI3276" s="36"/>
      <c r="IRJ3276" s="36"/>
      <c r="IRK3276" s="36"/>
      <c r="IRL3276" s="36"/>
      <c r="IRM3276" s="36"/>
      <c r="IRN3276" s="36"/>
      <c r="IRO3276" s="12"/>
      <c r="IRP3276" s="12"/>
      <c r="IRQ3276" s="12"/>
      <c r="IRR3276" s="53"/>
      <c r="IRT3276" s="41"/>
      <c r="IRU3276" s="40"/>
      <c r="IRV3276" s="44"/>
      <c r="IRW3276" s="62"/>
      <c r="IRX3276" s="56"/>
      <c r="IRY3276" s="60"/>
      <c r="IRZ3276" s="60"/>
      <c r="ISA3276" s="60"/>
      <c r="ISB3276" s="60"/>
      <c r="ISC3276" s="46"/>
      <c r="ISD3276" s="65"/>
      <c r="ISE3276" s="19"/>
      <c r="ISF3276" s="48"/>
      <c r="ISG3276" s="41"/>
      <c r="ISH3276" s="44"/>
      <c r="ISI3276" s="18"/>
      <c r="ISJ3276" s="16"/>
      <c r="ISK3276" s="36"/>
      <c r="ISL3276" s="36"/>
      <c r="ISM3276" s="36"/>
      <c r="ISN3276" s="36"/>
      <c r="ISO3276" s="36"/>
      <c r="ISP3276" s="36"/>
      <c r="ISQ3276" s="36"/>
      <c r="ISR3276" s="36"/>
      <c r="ISS3276" s="36"/>
      <c r="IST3276" s="36"/>
      <c r="ISU3276" s="36"/>
      <c r="ISV3276" s="36"/>
      <c r="ISW3276" s="36"/>
      <c r="ISX3276" s="12"/>
      <c r="ISY3276" s="12"/>
      <c r="ISZ3276" s="12"/>
      <c r="ITA3276" s="53"/>
      <c r="ITC3276" s="41"/>
      <c r="ITD3276" s="40"/>
      <c r="ITE3276" s="44"/>
      <c r="ITF3276" s="62"/>
      <c r="ITG3276" s="56"/>
      <c r="ITH3276" s="60"/>
      <c r="ITI3276" s="60"/>
      <c r="ITJ3276" s="60"/>
      <c r="ITK3276" s="60"/>
      <c r="ITL3276" s="46"/>
      <c r="ITM3276" s="65"/>
      <c r="ITN3276" s="19"/>
      <c r="ITO3276" s="48"/>
      <c r="ITP3276" s="41"/>
      <c r="ITQ3276" s="44"/>
      <c r="ITR3276" s="18"/>
      <c r="ITS3276" s="16"/>
      <c r="ITT3276" s="36"/>
      <c r="ITU3276" s="36"/>
      <c r="ITV3276" s="36"/>
      <c r="ITW3276" s="36"/>
      <c r="ITX3276" s="36"/>
      <c r="ITY3276" s="36"/>
      <c r="ITZ3276" s="36"/>
      <c r="IUA3276" s="36"/>
      <c r="IUB3276" s="36"/>
      <c r="IUC3276" s="36"/>
      <c r="IUD3276" s="36"/>
      <c r="IUE3276" s="36"/>
      <c r="IUF3276" s="36"/>
      <c r="IUG3276" s="12"/>
      <c r="IUH3276" s="12"/>
      <c r="IUI3276" s="12"/>
      <c r="IUJ3276" s="53"/>
      <c r="IUL3276" s="41"/>
      <c r="IUM3276" s="40"/>
      <c r="IUN3276" s="44"/>
      <c r="IUO3276" s="62"/>
      <c r="IUP3276" s="56"/>
      <c r="IUQ3276" s="60"/>
      <c r="IUR3276" s="60"/>
      <c r="IUS3276" s="60"/>
      <c r="IUT3276" s="60"/>
      <c r="IUU3276" s="46"/>
      <c r="IUV3276" s="65"/>
      <c r="IUW3276" s="19"/>
      <c r="IUX3276" s="48"/>
      <c r="IUY3276" s="41"/>
      <c r="IUZ3276" s="44"/>
      <c r="IVA3276" s="18"/>
      <c r="IVB3276" s="16"/>
      <c r="IVC3276" s="36"/>
      <c r="IVD3276" s="36"/>
      <c r="IVE3276" s="36"/>
      <c r="IVF3276" s="36"/>
      <c r="IVG3276" s="36"/>
      <c r="IVH3276" s="36"/>
      <c r="IVI3276" s="36"/>
      <c r="IVJ3276" s="36"/>
      <c r="IVK3276" s="36"/>
      <c r="IVL3276" s="36"/>
      <c r="IVM3276" s="36"/>
      <c r="IVN3276" s="36"/>
      <c r="IVO3276" s="36"/>
      <c r="IVP3276" s="12"/>
      <c r="IVQ3276" s="12"/>
      <c r="IVR3276" s="12"/>
      <c r="IVS3276" s="53"/>
      <c r="IVU3276" s="41"/>
      <c r="IVV3276" s="40"/>
      <c r="IVW3276" s="44"/>
      <c r="IVX3276" s="62"/>
      <c r="IVY3276" s="56"/>
      <c r="IVZ3276" s="60"/>
      <c r="IWA3276" s="60"/>
      <c r="IWB3276" s="60"/>
      <c r="IWC3276" s="60"/>
      <c r="IWD3276" s="46"/>
      <c r="IWE3276" s="65"/>
      <c r="IWF3276" s="19"/>
      <c r="IWG3276" s="48"/>
      <c r="IWH3276" s="41"/>
      <c r="IWI3276" s="44"/>
      <c r="IWJ3276" s="18"/>
      <c r="IWK3276" s="16"/>
      <c r="IWL3276" s="36"/>
      <c r="IWM3276" s="36"/>
      <c r="IWN3276" s="36"/>
      <c r="IWO3276" s="36"/>
      <c r="IWP3276" s="36"/>
      <c r="IWQ3276" s="36"/>
      <c r="IWR3276" s="36"/>
      <c r="IWS3276" s="36"/>
      <c r="IWT3276" s="36"/>
      <c r="IWU3276" s="36"/>
      <c r="IWV3276" s="36"/>
      <c r="IWW3276" s="36"/>
      <c r="IWX3276" s="36"/>
      <c r="IWY3276" s="12"/>
      <c r="IWZ3276" s="12"/>
      <c r="IXA3276" s="12"/>
      <c r="IXB3276" s="53"/>
      <c r="IXD3276" s="41"/>
      <c r="IXE3276" s="40"/>
      <c r="IXF3276" s="44"/>
      <c r="IXG3276" s="62"/>
      <c r="IXH3276" s="56"/>
      <c r="IXI3276" s="60"/>
      <c r="IXJ3276" s="60"/>
      <c r="IXK3276" s="60"/>
      <c r="IXL3276" s="60"/>
      <c r="IXM3276" s="46"/>
      <c r="IXN3276" s="65"/>
      <c r="IXO3276" s="19"/>
      <c r="IXP3276" s="48"/>
      <c r="IXQ3276" s="41"/>
      <c r="IXR3276" s="44"/>
      <c r="IXS3276" s="18"/>
      <c r="IXT3276" s="16"/>
      <c r="IXU3276" s="36"/>
      <c r="IXV3276" s="36"/>
      <c r="IXW3276" s="36"/>
      <c r="IXX3276" s="36"/>
      <c r="IXY3276" s="36"/>
      <c r="IXZ3276" s="36"/>
      <c r="IYA3276" s="36"/>
      <c r="IYB3276" s="36"/>
      <c r="IYC3276" s="36"/>
      <c r="IYD3276" s="36"/>
      <c r="IYE3276" s="36"/>
      <c r="IYF3276" s="36"/>
      <c r="IYG3276" s="36"/>
      <c r="IYH3276" s="12"/>
      <c r="IYI3276" s="12"/>
      <c r="IYJ3276" s="12"/>
      <c r="IYK3276" s="53"/>
      <c r="IYM3276" s="41"/>
      <c r="IYN3276" s="40"/>
      <c r="IYO3276" s="44"/>
      <c r="IYP3276" s="62"/>
      <c r="IYQ3276" s="56"/>
      <c r="IYR3276" s="60"/>
      <c r="IYS3276" s="60"/>
      <c r="IYT3276" s="60"/>
      <c r="IYU3276" s="60"/>
      <c r="IYV3276" s="46"/>
      <c r="IYW3276" s="65"/>
      <c r="IYX3276" s="19"/>
      <c r="IYY3276" s="48"/>
      <c r="IYZ3276" s="41"/>
      <c r="IZA3276" s="44"/>
      <c r="IZB3276" s="18"/>
      <c r="IZC3276" s="16"/>
      <c r="IZD3276" s="36"/>
      <c r="IZE3276" s="36"/>
      <c r="IZF3276" s="36"/>
      <c r="IZG3276" s="36"/>
      <c r="IZH3276" s="36"/>
      <c r="IZI3276" s="36"/>
      <c r="IZJ3276" s="36"/>
      <c r="IZK3276" s="36"/>
      <c r="IZL3276" s="36"/>
      <c r="IZM3276" s="36"/>
      <c r="IZN3276" s="36"/>
      <c r="IZO3276" s="36"/>
      <c r="IZP3276" s="36"/>
      <c r="IZQ3276" s="12"/>
      <c r="IZR3276" s="12"/>
      <c r="IZS3276" s="12"/>
      <c r="IZT3276" s="53"/>
      <c r="IZV3276" s="41"/>
      <c r="IZW3276" s="40"/>
      <c r="IZX3276" s="44"/>
      <c r="IZY3276" s="62"/>
      <c r="IZZ3276" s="56"/>
      <c r="JAA3276" s="60"/>
      <c r="JAB3276" s="60"/>
      <c r="JAC3276" s="60"/>
      <c r="JAD3276" s="60"/>
      <c r="JAE3276" s="46"/>
      <c r="JAF3276" s="65"/>
      <c r="JAG3276" s="19"/>
      <c r="JAH3276" s="48"/>
      <c r="JAI3276" s="41"/>
      <c r="JAJ3276" s="44"/>
      <c r="JAK3276" s="18"/>
      <c r="JAL3276" s="16"/>
      <c r="JAM3276" s="36"/>
      <c r="JAN3276" s="36"/>
      <c r="JAO3276" s="36"/>
      <c r="JAP3276" s="36"/>
      <c r="JAQ3276" s="36"/>
      <c r="JAR3276" s="36"/>
      <c r="JAS3276" s="36"/>
      <c r="JAT3276" s="36"/>
      <c r="JAU3276" s="36"/>
      <c r="JAV3276" s="36"/>
      <c r="JAW3276" s="36"/>
      <c r="JAX3276" s="36"/>
      <c r="JAY3276" s="36"/>
      <c r="JAZ3276" s="12"/>
      <c r="JBA3276" s="12"/>
      <c r="JBB3276" s="12"/>
      <c r="JBC3276" s="53"/>
      <c r="JBE3276" s="41"/>
      <c r="JBF3276" s="40"/>
      <c r="JBG3276" s="44"/>
      <c r="JBH3276" s="62"/>
      <c r="JBI3276" s="56"/>
      <c r="JBJ3276" s="60"/>
      <c r="JBK3276" s="60"/>
      <c r="JBL3276" s="60"/>
      <c r="JBM3276" s="60"/>
      <c r="JBN3276" s="46"/>
      <c r="JBO3276" s="65"/>
      <c r="JBP3276" s="19"/>
      <c r="JBQ3276" s="48"/>
      <c r="JBR3276" s="41"/>
      <c r="JBS3276" s="44"/>
      <c r="JBT3276" s="18"/>
      <c r="JBU3276" s="16"/>
      <c r="JBV3276" s="36"/>
      <c r="JBW3276" s="36"/>
      <c r="JBX3276" s="36"/>
      <c r="JBY3276" s="36"/>
      <c r="JBZ3276" s="36"/>
      <c r="JCA3276" s="36"/>
      <c r="JCB3276" s="36"/>
      <c r="JCC3276" s="36"/>
      <c r="JCD3276" s="36"/>
      <c r="JCE3276" s="36"/>
      <c r="JCF3276" s="36"/>
      <c r="JCG3276" s="36"/>
      <c r="JCH3276" s="36"/>
      <c r="JCI3276" s="12"/>
      <c r="JCJ3276" s="12"/>
      <c r="JCK3276" s="12"/>
      <c r="JCL3276" s="53"/>
      <c r="JCN3276" s="41"/>
      <c r="JCO3276" s="40"/>
      <c r="JCP3276" s="44"/>
      <c r="JCQ3276" s="62"/>
      <c r="JCR3276" s="56"/>
      <c r="JCS3276" s="60"/>
      <c r="JCT3276" s="60"/>
      <c r="JCU3276" s="60"/>
      <c r="JCV3276" s="60"/>
      <c r="JCW3276" s="46"/>
      <c r="JCX3276" s="65"/>
      <c r="JCY3276" s="19"/>
      <c r="JCZ3276" s="48"/>
      <c r="JDA3276" s="41"/>
      <c r="JDB3276" s="44"/>
      <c r="JDC3276" s="18"/>
      <c r="JDD3276" s="16"/>
      <c r="JDE3276" s="36"/>
      <c r="JDF3276" s="36"/>
      <c r="JDG3276" s="36"/>
      <c r="JDH3276" s="36"/>
      <c r="JDI3276" s="36"/>
      <c r="JDJ3276" s="36"/>
      <c r="JDK3276" s="36"/>
      <c r="JDL3276" s="36"/>
      <c r="JDM3276" s="36"/>
      <c r="JDN3276" s="36"/>
      <c r="JDO3276" s="36"/>
      <c r="JDP3276" s="36"/>
      <c r="JDQ3276" s="36"/>
      <c r="JDR3276" s="12"/>
      <c r="JDS3276" s="12"/>
      <c r="JDT3276" s="12"/>
      <c r="JDU3276" s="53"/>
      <c r="JDW3276" s="41"/>
      <c r="JDX3276" s="40"/>
      <c r="JDY3276" s="44"/>
      <c r="JDZ3276" s="62"/>
      <c r="JEA3276" s="56"/>
      <c r="JEB3276" s="60"/>
      <c r="JEC3276" s="60"/>
      <c r="JED3276" s="60"/>
      <c r="JEE3276" s="60"/>
      <c r="JEF3276" s="46"/>
      <c r="JEG3276" s="65"/>
      <c r="JEH3276" s="19"/>
      <c r="JEI3276" s="48"/>
      <c r="JEJ3276" s="41"/>
      <c r="JEK3276" s="44"/>
      <c r="JEL3276" s="18"/>
      <c r="JEM3276" s="16"/>
      <c r="JEN3276" s="36"/>
      <c r="JEO3276" s="36"/>
      <c r="JEP3276" s="36"/>
      <c r="JEQ3276" s="36"/>
      <c r="JER3276" s="36"/>
      <c r="JES3276" s="36"/>
      <c r="JET3276" s="36"/>
      <c r="JEU3276" s="36"/>
      <c r="JEV3276" s="36"/>
      <c r="JEW3276" s="36"/>
      <c r="JEX3276" s="36"/>
      <c r="JEY3276" s="36"/>
      <c r="JEZ3276" s="36"/>
      <c r="JFA3276" s="12"/>
      <c r="JFB3276" s="12"/>
      <c r="JFC3276" s="12"/>
      <c r="JFD3276" s="53"/>
      <c r="JFF3276" s="41"/>
      <c r="JFG3276" s="40"/>
      <c r="JFH3276" s="44"/>
      <c r="JFI3276" s="62"/>
      <c r="JFJ3276" s="56"/>
      <c r="JFK3276" s="60"/>
      <c r="JFL3276" s="60"/>
      <c r="JFM3276" s="60"/>
      <c r="JFN3276" s="60"/>
      <c r="JFO3276" s="46"/>
      <c r="JFP3276" s="65"/>
      <c r="JFQ3276" s="19"/>
      <c r="JFR3276" s="48"/>
      <c r="JFS3276" s="41"/>
      <c r="JFT3276" s="44"/>
      <c r="JFU3276" s="18"/>
      <c r="JFV3276" s="16"/>
      <c r="JFW3276" s="36"/>
      <c r="JFX3276" s="36"/>
      <c r="JFY3276" s="36"/>
      <c r="JFZ3276" s="36"/>
      <c r="JGA3276" s="36"/>
      <c r="JGB3276" s="36"/>
      <c r="JGC3276" s="36"/>
      <c r="JGD3276" s="36"/>
      <c r="JGE3276" s="36"/>
      <c r="JGF3276" s="36"/>
      <c r="JGG3276" s="36"/>
      <c r="JGH3276" s="36"/>
      <c r="JGI3276" s="36"/>
      <c r="JGJ3276" s="12"/>
      <c r="JGK3276" s="12"/>
      <c r="JGL3276" s="12"/>
      <c r="JGM3276" s="53"/>
      <c r="JGO3276" s="41"/>
      <c r="JGP3276" s="40"/>
      <c r="JGQ3276" s="44"/>
      <c r="JGR3276" s="62"/>
      <c r="JGS3276" s="56"/>
      <c r="JGT3276" s="60"/>
      <c r="JGU3276" s="60"/>
      <c r="JGV3276" s="60"/>
      <c r="JGW3276" s="60"/>
      <c r="JGX3276" s="46"/>
      <c r="JGY3276" s="65"/>
      <c r="JGZ3276" s="19"/>
      <c r="JHA3276" s="48"/>
      <c r="JHB3276" s="41"/>
      <c r="JHC3276" s="44"/>
      <c r="JHD3276" s="18"/>
      <c r="JHE3276" s="16"/>
      <c r="JHF3276" s="36"/>
      <c r="JHG3276" s="36"/>
      <c r="JHH3276" s="36"/>
      <c r="JHI3276" s="36"/>
      <c r="JHJ3276" s="36"/>
      <c r="JHK3276" s="36"/>
      <c r="JHL3276" s="36"/>
      <c r="JHM3276" s="36"/>
      <c r="JHN3276" s="36"/>
      <c r="JHO3276" s="36"/>
      <c r="JHP3276" s="36"/>
      <c r="JHQ3276" s="36"/>
      <c r="JHR3276" s="36"/>
      <c r="JHS3276" s="12"/>
      <c r="JHT3276" s="12"/>
      <c r="JHU3276" s="12"/>
      <c r="JHV3276" s="53"/>
      <c r="JHX3276" s="41"/>
      <c r="JHY3276" s="40"/>
      <c r="JHZ3276" s="44"/>
      <c r="JIA3276" s="62"/>
      <c r="JIB3276" s="56"/>
      <c r="JIC3276" s="60"/>
      <c r="JID3276" s="60"/>
      <c r="JIE3276" s="60"/>
      <c r="JIF3276" s="60"/>
      <c r="JIG3276" s="46"/>
      <c r="JIH3276" s="65"/>
      <c r="JII3276" s="19"/>
      <c r="JIJ3276" s="48"/>
      <c r="JIK3276" s="41"/>
      <c r="JIL3276" s="44"/>
      <c r="JIM3276" s="18"/>
      <c r="JIN3276" s="16"/>
      <c r="JIO3276" s="36"/>
      <c r="JIP3276" s="36"/>
      <c r="JIQ3276" s="36"/>
      <c r="JIR3276" s="36"/>
      <c r="JIS3276" s="36"/>
      <c r="JIT3276" s="36"/>
      <c r="JIU3276" s="36"/>
      <c r="JIV3276" s="36"/>
      <c r="JIW3276" s="36"/>
      <c r="JIX3276" s="36"/>
      <c r="JIY3276" s="36"/>
      <c r="JIZ3276" s="36"/>
      <c r="JJA3276" s="36"/>
      <c r="JJB3276" s="12"/>
      <c r="JJC3276" s="12"/>
      <c r="JJD3276" s="12"/>
      <c r="JJE3276" s="53"/>
      <c r="JJG3276" s="41"/>
      <c r="JJH3276" s="40"/>
      <c r="JJI3276" s="44"/>
      <c r="JJJ3276" s="62"/>
      <c r="JJK3276" s="56"/>
      <c r="JJL3276" s="60"/>
      <c r="JJM3276" s="60"/>
      <c r="JJN3276" s="60"/>
      <c r="JJO3276" s="60"/>
      <c r="JJP3276" s="46"/>
      <c r="JJQ3276" s="65"/>
      <c r="JJR3276" s="19"/>
      <c r="JJS3276" s="48"/>
      <c r="JJT3276" s="41"/>
      <c r="JJU3276" s="44"/>
      <c r="JJV3276" s="18"/>
      <c r="JJW3276" s="16"/>
      <c r="JJX3276" s="36"/>
      <c r="JJY3276" s="36"/>
      <c r="JJZ3276" s="36"/>
      <c r="JKA3276" s="36"/>
      <c r="JKB3276" s="36"/>
      <c r="JKC3276" s="36"/>
      <c r="JKD3276" s="36"/>
      <c r="JKE3276" s="36"/>
      <c r="JKF3276" s="36"/>
      <c r="JKG3276" s="36"/>
      <c r="JKH3276" s="36"/>
      <c r="JKI3276" s="36"/>
      <c r="JKJ3276" s="36"/>
      <c r="JKK3276" s="12"/>
      <c r="JKL3276" s="12"/>
      <c r="JKM3276" s="12"/>
      <c r="JKN3276" s="53"/>
      <c r="JKP3276" s="41"/>
      <c r="JKQ3276" s="40"/>
      <c r="JKR3276" s="44"/>
      <c r="JKS3276" s="62"/>
      <c r="JKT3276" s="56"/>
      <c r="JKU3276" s="60"/>
      <c r="JKV3276" s="60"/>
      <c r="JKW3276" s="60"/>
      <c r="JKX3276" s="60"/>
      <c r="JKY3276" s="46"/>
      <c r="JKZ3276" s="65"/>
      <c r="JLA3276" s="19"/>
      <c r="JLB3276" s="48"/>
      <c r="JLC3276" s="41"/>
      <c r="JLD3276" s="44"/>
      <c r="JLE3276" s="18"/>
      <c r="JLF3276" s="16"/>
      <c r="JLG3276" s="36"/>
      <c r="JLH3276" s="36"/>
      <c r="JLI3276" s="36"/>
      <c r="JLJ3276" s="36"/>
      <c r="JLK3276" s="36"/>
      <c r="JLL3276" s="36"/>
      <c r="JLM3276" s="36"/>
      <c r="JLN3276" s="36"/>
      <c r="JLO3276" s="36"/>
      <c r="JLP3276" s="36"/>
      <c r="JLQ3276" s="36"/>
      <c r="JLR3276" s="36"/>
      <c r="JLS3276" s="36"/>
      <c r="JLT3276" s="12"/>
      <c r="JLU3276" s="12"/>
      <c r="JLV3276" s="12"/>
      <c r="JLW3276" s="53"/>
      <c r="JLY3276" s="41"/>
      <c r="JLZ3276" s="40"/>
      <c r="JMA3276" s="44"/>
      <c r="JMB3276" s="62"/>
      <c r="JMC3276" s="56"/>
      <c r="JMD3276" s="60"/>
      <c r="JME3276" s="60"/>
      <c r="JMF3276" s="60"/>
      <c r="JMG3276" s="60"/>
      <c r="JMH3276" s="46"/>
      <c r="JMI3276" s="65"/>
      <c r="JMJ3276" s="19"/>
      <c r="JMK3276" s="48"/>
      <c r="JML3276" s="41"/>
      <c r="JMM3276" s="44"/>
      <c r="JMN3276" s="18"/>
      <c r="JMO3276" s="16"/>
      <c r="JMP3276" s="36"/>
      <c r="JMQ3276" s="36"/>
      <c r="JMR3276" s="36"/>
      <c r="JMS3276" s="36"/>
      <c r="JMT3276" s="36"/>
      <c r="JMU3276" s="36"/>
      <c r="JMV3276" s="36"/>
      <c r="JMW3276" s="36"/>
      <c r="JMX3276" s="36"/>
      <c r="JMY3276" s="36"/>
      <c r="JMZ3276" s="36"/>
      <c r="JNA3276" s="36"/>
      <c r="JNB3276" s="36"/>
      <c r="JNC3276" s="12"/>
      <c r="JND3276" s="12"/>
      <c r="JNE3276" s="12"/>
      <c r="JNF3276" s="53"/>
      <c r="JNH3276" s="41"/>
      <c r="JNI3276" s="40"/>
      <c r="JNJ3276" s="44"/>
      <c r="JNK3276" s="62"/>
      <c r="JNL3276" s="56"/>
      <c r="JNM3276" s="60"/>
      <c r="JNN3276" s="60"/>
      <c r="JNO3276" s="60"/>
      <c r="JNP3276" s="60"/>
      <c r="JNQ3276" s="46"/>
      <c r="JNR3276" s="65"/>
      <c r="JNS3276" s="19"/>
      <c r="JNT3276" s="48"/>
      <c r="JNU3276" s="41"/>
      <c r="JNV3276" s="44"/>
      <c r="JNW3276" s="18"/>
      <c r="JNX3276" s="16"/>
      <c r="JNY3276" s="36"/>
      <c r="JNZ3276" s="36"/>
      <c r="JOA3276" s="36"/>
      <c r="JOB3276" s="36"/>
      <c r="JOC3276" s="36"/>
      <c r="JOD3276" s="36"/>
      <c r="JOE3276" s="36"/>
      <c r="JOF3276" s="36"/>
      <c r="JOG3276" s="36"/>
      <c r="JOH3276" s="36"/>
      <c r="JOI3276" s="36"/>
      <c r="JOJ3276" s="36"/>
      <c r="JOK3276" s="36"/>
      <c r="JOL3276" s="12"/>
      <c r="JOM3276" s="12"/>
      <c r="JON3276" s="12"/>
      <c r="JOO3276" s="53"/>
      <c r="JOQ3276" s="41"/>
      <c r="JOR3276" s="40"/>
      <c r="JOS3276" s="44"/>
      <c r="JOT3276" s="62"/>
      <c r="JOU3276" s="56"/>
      <c r="JOV3276" s="60"/>
      <c r="JOW3276" s="60"/>
      <c r="JOX3276" s="60"/>
      <c r="JOY3276" s="60"/>
      <c r="JOZ3276" s="46"/>
      <c r="JPA3276" s="65"/>
      <c r="JPB3276" s="19"/>
      <c r="JPC3276" s="48"/>
      <c r="JPD3276" s="41"/>
      <c r="JPE3276" s="44"/>
      <c r="JPF3276" s="18"/>
      <c r="JPG3276" s="16"/>
      <c r="JPH3276" s="36"/>
      <c r="JPI3276" s="36"/>
      <c r="JPJ3276" s="36"/>
      <c r="JPK3276" s="36"/>
      <c r="JPL3276" s="36"/>
      <c r="JPM3276" s="36"/>
      <c r="JPN3276" s="36"/>
      <c r="JPO3276" s="36"/>
      <c r="JPP3276" s="36"/>
      <c r="JPQ3276" s="36"/>
      <c r="JPR3276" s="36"/>
      <c r="JPS3276" s="36"/>
      <c r="JPT3276" s="36"/>
      <c r="JPU3276" s="12"/>
      <c r="JPV3276" s="12"/>
      <c r="JPW3276" s="12"/>
      <c r="JPX3276" s="53"/>
      <c r="JPZ3276" s="41"/>
      <c r="JQA3276" s="40"/>
      <c r="JQB3276" s="44"/>
      <c r="JQC3276" s="62"/>
      <c r="JQD3276" s="56"/>
      <c r="JQE3276" s="60"/>
      <c r="JQF3276" s="60"/>
      <c r="JQG3276" s="60"/>
      <c r="JQH3276" s="60"/>
      <c r="JQI3276" s="46"/>
      <c r="JQJ3276" s="65"/>
      <c r="JQK3276" s="19"/>
      <c r="JQL3276" s="48"/>
      <c r="JQM3276" s="41"/>
      <c r="JQN3276" s="44"/>
      <c r="JQO3276" s="18"/>
      <c r="JQP3276" s="16"/>
      <c r="JQQ3276" s="36"/>
      <c r="JQR3276" s="36"/>
      <c r="JQS3276" s="36"/>
      <c r="JQT3276" s="36"/>
      <c r="JQU3276" s="36"/>
      <c r="JQV3276" s="36"/>
      <c r="JQW3276" s="36"/>
      <c r="JQX3276" s="36"/>
      <c r="JQY3276" s="36"/>
      <c r="JQZ3276" s="36"/>
      <c r="JRA3276" s="36"/>
      <c r="JRB3276" s="36"/>
      <c r="JRC3276" s="36"/>
      <c r="JRD3276" s="12"/>
      <c r="JRE3276" s="12"/>
      <c r="JRF3276" s="12"/>
      <c r="JRG3276" s="53"/>
      <c r="JRI3276" s="41"/>
      <c r="JRJ3276" s="40"/>
      <c r="JRK3276" s="44"/>
      <c r="JRL3276" s="62"/>
      <c r="JRM3276" s="56"/>
      <c r="JRN3276" s="60"/>
      <c r="JRO3276" s="60"/>
      <c r="JRP3276" s="60"/>
      <c r="JRQ3276" s="60"/>
      <c r="JRR3276" s="46"/>
      <c r="JRS3276" s="65"/>
      <c r="JRT3276" s="19"/>
      <c r="JRU3276" s="48"/>
      <c r="JRV3276" s="41"/>
      <c r="JRW3276" s="44"/>
      <c r="JRX3276" s="18"/>
      <c r="JRY3276" s="16"/>
      <c r="JRZ3276" s="36"/>
      <c r="JSA3276" s="36"/>
      <c r="JSB3276" s="36"/>
      <c r="JSC3276" s="36"/>
      <c r="JSD3276" s="36"/>
      <c r="JSE3276" s="36"/>
      <c r="JSF3276" s="36"/>
      <c r="JSG3276" s="36"/>
      <c r="JSH3276" s="36"/>
      <c r="JSI3276" s="36"/>
      <c r="JSJ3276" s="36"/>
      <c r="JSK3276" s="36"/>
      <c r="JSL3276" s="36"/>
      <c r="JSM3276" s="12"/>
      <c r="JSN3276" s="12"/>
      <c r="JSO3276" s="12"/>
      <c r="JSP3276" s="53"/>
      <c r="JSR3276" s="41"/>
      <c r="JSS3276" s="40"/>
      <c r="JST3276" s="44"/>
      <c r="JSU3276" s="62"/>
      <c r="JSV3276" s="56"/>
      <c r="JSW3276" s="60"/>
      <c r="JSX3276" s="60"/>
      <c r="JSY3276" s="60"/>
      <c r="JSZ3276" s="60"/>
      <c r="JTA3276" s="46"/>
      <c r="JTB3276" s="65"/>
      <c r="JTC3276" s="19"/>
      <c r="JTD3276" s="48"/>
      <c r="JTE3276" s="41"/>
      <c r="JTF3276" s="44"/>
      <c r="JTG3276" s="18"/>
      <c r="JTH3276" s="16"/>
      <c r="JTI3276" s="36"/>
      <c r="JTJ3276" s="36"/>
      <c r="JTK3276" s="36"/>
      <c r="JTL3276" s="36"/>
      <c r="JTM3276" s="36"/>
      <c r="JTN3276" s="36"/>
      <c r="JTO3276" s="36"/>
      <c r="JTP3276" s="36"/>
      <c r="JTQ3276" s="36"/>
      <c r="JTR3276" s="36"/>
      <c r="JTS3276" s="36"/>
      <c r="JTT3276" s="36"/>
      <c r="JTU3276" s="36"/>
      <c r="JTV3276" s="12"/>
      <c r="JTW3276" s="12"/>
      <c r="JTX3276" s="12"/>
      <c r="JTY3276" s="53"/>
      <c r="JUA3276" s="41"/>
      <c r="JUB3276" s="40"/>
      <c r="JUC3276" s="44"/>
      <c r="JUD3276" s="62"/>
      <c r="JUE3276" s="56"/>
      <c r="JUF3276" s="60"/>
      <c r="JUG3276" s="60"/>
      <c r="JUH3276" s="60"/>
      <c r="JUI3276" s="60"/>
      <c r="JUJ3276" s="46"/>
      <c r="JUK3276" s="65"/>
      <c r="JUL3276" s="19"/>
      <c r="JUM3276" s="48"/>
      <c r="JUN3276" s="41"/>
      <c r="JUO3276" s="44"/>
      <c r="JUP3276" s="18"/>
      <c r="JUQ3276" s="16"/>
      <c r="JUR3276" s="36"/>
      <c r="JUS3276" s="36"/>
      <c r="JUT3276" s="36"/>
      <c r="JUU3276" s="36"/>
      <c r="JUV3276" s="36"/>
      <c r="JUW3276" s="36"/>
      <c r="JUX3276" s="36"/>
      <c r="JUY3276" s="36"/>
      <c r="JUZ3276" s="36"/>
      <c r="JVA3276" s="36"/>
      <c r="JVB3276" s="36"/>
      <c r="JVC3276" s="36"/>
      <c r="JVD3276" s="36"/>
      <c r="JVE3276" s="12"/>
      <c r="JVF3276" s="12"/>
      <c r="JVG3276" s="12"/>
      <c r="JVH3276" s="53"/>
      <c r="JVJ3276" s="41"/>
      <c r="JVK3276" s="40"/>
      <c r="JVL3276" s="44"/>
      <c r="JVM3276" s="62"/>
      <c r="JVN3276" s="56"/>
      <c r="JVO3276" s="60"/>
      <c r="JVP3276" s="60"/>
      <c r="JVQ3276" s="60"/>
      <c r="JVR3276" s="60"/>
      <c r="JVS3276" s="46"/>
      <c r="JVT3276" s="65"/>
      <c r="JVU3276" s="19"/>
      <c r="JVV3276" s="48"/>
      <c r="JVW3276" s="41"/>
      <c r="JVX3276" s="44"/>
      <c r="JVY3276" s="18"/>
      <c r="JVZ3276" s="16"/>
      <c r="JWA3276" s="36"/>
      <c r="JWB3276" s="36"/>
      <c r="JWC3276" s="36"/>
      <c r="JWD3276" s="36"/>
      <c r="JWE3276" s="36"/>
      <c r="JWF3276" s="36"/>
      <c r="JWG3276" s="36"/>
      <c r="JWH3276" s="36"/>
      <c r="JWI3276" s="36"/>
      <c r="JWJ3276" s="36"/>
      <c r="JWK3276" s="36"/>
      <c r="JWL3276" s="36"/>
      <c r="JWM3276" s="36"/>
      <c r="JWN3276" s="12"/>
      <c r="JWO3276" s="12"/>
      <c r="JWP3276" s="12"/>
      <c r="JWQ3276" s="53"/>
      <c r="JWS3276" s="41"/>
      <c r="JWT3276" s="40"/>
      <c r="JWU3276" s="44"/>
      <c r="JWV3276" s="62"/>
      <c r="JWW3276" s="56"/>
      <c r="JWX3276" s="60"/>
      <c r="JWY3276" s="60"/>
      <c r="JWZ3276" s="60"/>
      <c r="JXA3276" s="60"/>
      <c r="JXB3276" s="46"/>
      <c r="JXC3276" s="65"/>
      <c r="JXD3276" s="19"/>
      <c r="JXE3276" s="48"/>
      <c r="JXF3276" s="41"/>
      <c r="JXG3276" s="44"/>
      <c r="JXH3276" s="18"/>
      <c r="JXI3276" s="16"/>
      <c r="JXJ3276" s="36"/>
      <c r="JXK3276" s="36"/>
      <c r="JXL3276" s="36"/>
      <c r="JXM3276" s="36"/>
      <c r="JXN3276" s="36"/>
      <c r="JXO3276" s="36"/>
      <c r="JXP3276" s="36"/>
      <c r="JXQ3276" s="36"/>
      <c r="JXR3276" s="36"/>
      <c r="JXS3276" s="36"/>
      <c r="JXT3276" s="36"/>
      <c r="JXU3276" s="36"/>
      <c r="JXV3276" s="36"/>
      <c r="JXW3276" s="12"/>
      <c r="JXX3276" s="12"/>
      <c r="JXY3276" s="12"/>
      <c r="JXZ3276" s="53"/>
      <c r="JYB3276" s="41"/>
      <c r="JYC3276" s="40"/>
      <c r="JYD3276" s="44"/>
      <c r="JYE3276" s="62"/>
      <c r="JYF3276" s="56"/>
      <c r="JYG3276" s="60"/>
      <c r="JYH3276" s="60"/>
      <c r="JYI3276" s="60"/>
      <c r="JYJ3276" s="60"/>
      <c r="JYK3276" s="46"/>
      <c r="JYL3276" s="65"/>
      <c r="JYM3276" s="19"/>
      <c r="JYN3276" s="48"/>
      <c r="JYO3276" s="41"/>
      <c r="JYP3276" s="44"/>
      <c r="JYQ3276" s="18"/>
      <c r="JYR3276" s="16"/>
      <c r="JYS3276" s="36"/>
      <c r="JYT3276" s="36"/>
      <c r="JYU3276" s="36"/>
      <c r="JYV3276" s="36"/>
      <c r="JYW3276" s="36"/>
      <c r="JYX3276" s="36"/>
      <c r="JYY3276" s="36"/>
      <c r="JYZ3276" s="36"/>
      <c r="JZA3276" s="36"/>
      <c r="JZB3276" s="36"/>
      <c r="JZC3276" s="36"/>
      <c r="JZD3276" s="36"/>
      <c r="JZE3276" s="36"/>
      <c r="JZF3276" s="12"/>
      <c r="JZG3276" s="12"/>
      <c r="JZH3276" s="12"/>
      <c r="JZI3276" s="53"/>
      <c r="JZK3276" s="41"/>
      <c r="JZL3276" s="40"/>
      <c r="JZM3276" s="44"/>
      <c r="JZN3276" s="62"/>
      <c r="JZO3276" s="56"/>
      <c r="JZP3276" s="60"/>
      <c r="JZQ3276" s="60"/>
      <c r="JZR3276" s="60"/>
      <c r="JZS3276" s="60"/>
      <c r="JZT3276" s="46"/>
      <c r="JZU3276" s="65"/>
      <c r="JZV3276" s="19"/>
      <c r="JZW3276" s="48"/>
      <c r="JZX3276" s="41"/>
      <c r="JZY3276" s="44"/>
      <c r="JZZ3276" s="18"/>
      <c r="KAA3276" s="16"/>
      <c r="KAB3276" s="36"/>
      <c r="KAC3276" s="36"/>
      <c r="KAD3276" s="36"/>
      <c r="KAE3276" s="36"/>
      <c r="KAF3276" s="36"/>
      <c r="KAG3276" s="36"/>
      <c r="KAH3276" s="36"/>
      <c r="KAI3276" s="36"/>
      <c r="KAJ3276" s="36"/>
      <c r="KAK3276" s="36"/>
      <c r="KAL3276" s="36"/>
      <c r="KAM3276" s="36"/>
      <c r="KAN3276" s="36"/>
      <c r="KAO3276" s="12"/>
      <c r="KAP3276" s="12"/>
      <c r="KAQ3276" s="12"/>
      <c r="KAR3276" s="53"/>
      <c r="KAT3276" s="41"/>
      <c r="KAU3276" s="40"/>
      <c r="KAV3276" s="44"/>
      <c r="KAW3276" s="62"/>
      <c r="KAX3276" s="56"/>
      <c r="KAY3276" s="60"/>
      <c r="KAZ3276" s="60"/>
      <c r="KBA3276" s="60"/>
      <c r="KBB3276" s="60"/>
      <c r="KBC3276" s="46"/>
      <c r="KBD3276" s="65"/>
      <c r="KBE3276" s="19"/>
      <c r="KBF3276" s="48"/>
      <c r="KBG3276" s="41"/>
      <c r="KBH3276" s="44"/>
      <c r="KBI3276" s="18"/>
      <c r="KBJ3276" s="16"/>
      <c r="KBK3276" s="36"/>
      <c r="KBL3276" s="36"/>
      <c r="KBM3276" s="36"/>
      <c r="KBN3276" s="36"/>
      <c r="KBO3276" s="36"/>
      <c r="KBP3276" s="36"/>
      <c r="KBQ3276" s="36"/>
      <c r="KBR3276" s="36"/>
      <c r="KBS3276" s="36"/>
      <c r="KBT3276" s="36"/>
      <c r="KBU3276" s="36"/>
      <c r="KBV3276" s="36"/>
      <c r="KBW3276" s="36"/>
      <c r="KBX3276" s="12"/>
      <c r="KBY3276" s="12"/>
      <c r="KBZ3276" s="12"/>
      <c r="KCA3276" s="53"/>
      <c r="KCC3276" s="41"/>
      <c r="KCD3276" s="40"/>
      <c r="KCE3276" s="44"/>
      <c r="KCF3276" s="62"/>
      <c r="KCG3276" s="56"/>
      <c r="KCH3276" s="60"/>
      <c r="KCI3276" s="60"/>
      <c r="KCJ3276" s="60"/>
      <c r="KCK3276" s="60"/>
      <c r="KCL3276" s="46"/>
      <c r="KCM3276" s="65"/>
      <c r="KCN3276" s="19"/>
      <c r="KCO3276" s="48"/>
      <c r="KCP3276" s="41"/>
      <c r="KCQ3276" s="44"/>
      <c r="KCR3276" s="18"/>
      <c r="KCS3276" s="16"/>
      <c r="KCT3276" s="36"/>
      <c r="KCU3276" s="36"/>
      <c r="KCV3276" s="36"/>
      <c r="KCW3276" s="36"/>
      <c r="KCX3276" s="36"/>
      <c r="KCY3276" s="36"/>
      <c r="KCZ3276" s="36"/>
      <c r="KDA3276" s="36"/>
      <c r="KDB3276" s="36"/>
      <c r="KDC3276" s="36"/>
      <c r="KDD3276" s="36"/>
      <c r="KDE3276" s="36"/>
      <c r="KDF3276" s="36"/>
      <c r="KDG3276" s="12"/>
      <c r="KDH3276" s="12"/>
      <c r="KDI3276" s="12"/>
      <c r="KDJ3276" s="53"/>
      <c r="KDL3276" s="41"/>
      <c r="KDM3276" s="40"/>
      <c r="KDN3276" s="44"/>
      <c r="KDO3276" s="62"/>
      <c r="KDP3276" s="56"/>
      <c r="KDQ3276" s="60"/>
      <c r="KDR3276" s="60"/>
      <c r="KDS3276" s="60"/>
      <c r="KDT3276" s="60"/>
      <c r="KDU3276" s="46"/>
      <c r="KDV3276" s="65"/>
      <c r="KDW3276" s="19"/>
      <c r="KDX3276" s="48"/>
      <c r="KDY3276" s="41"/>
      <c r="KDZ3276" s="44"/>
      <c r="KEA3276" s="18"/>
      <c r="KEB3276" s="16"/>
      <c r="KEC3276" s="36"/>
      <c r="KED3276" s="36"/>
      <c r="KEE3276" s="36"/>
      <c r="KEF3276" s="36"/>
      <c r="KEG3276" s="36"/>
      <c r="KEH3276" s="36"/>
      <c r="KEI3276" s="36"/>
      <c r="KEJ3276" s="36"/>
      <c r="KEK3276" s="36"/>
      <c r="KEL3276" s="36"/>
      <c r="KEM3276" s="36"/>
      <c r="KEN3276" s="36"/>
      <c r="KEO3276" s="36"/>
      <c r="KEP3276" s="12"/>
      <c r="KEQ3276" s="12"/>
      <c r="KER3276" s="12"/>
      <c r="KES3276" s="53"/>
      <c r="KEU3276" s="41"/>
      <c r="KEV3276" s="40"/>
      <c r="KEW3276" s="44"/>
      <c r="KEX3276" s="62"/>
      <c r="KEY3276" s="56"/>
      <c r="KEZ3276" s="60"/>
      <c r="KFA3276" s="60"/>
      <c r="KFB3276" s="60"/>
      <c r="KFC3276" s="60"/>
      <c r="KFD3276" s="46"/>
      <c r="KFE3276" s="65"/>
      <c r="KFF3276" s="19"/>
      <c r="KFG3276" s="48"/>
      <c r="KFH3276" s="41"/>
      <c r="KFI3276" s="44"/>
      <c r="KFJ3276" s="18"/>
      <c r="KFK3276" s="16"/>
      <c r="KFL3276" s="36"/>
      <c r="KFM3276" s="36"/>
      <c r="KFN3276" s="36"/>
      <c r="KFO3276" s="36"/>
      <c r="KFP3276" s="36"/>
      <c r="KFQ3276" s="36"/>
      <c r="KFR3276" s="36"/>
      <c r="KFS3276" s="36"/>
      <c r="KFT3276" s="36"/>
      <c r="KFU3276" s="36"/>
      <c r="KFV3276" s="36"/>
      <c r="KFW3276" s="36"/>
      <c r="KFX3276" s="36"/>
      <c r="KFY3276" s="12"/>
      <c r="KFZ3276" s="12"/>
      <c r="KGA3276" s="12"/>
      <c r="KGB3276" s="53"/>
      <c r="KGD3276" s="41"/>
      <c r="KGE3276" s="40"/>
      <c r="KGF3276" s="44"/>
      <c r="KGG3276" s="62"/>
      <c r="KGH3276" s="56"/>
      <c r="KGI3276" s="60"/>
      <c r="KGJ3276" s="60"/>
      <c r="KGK3276" s="60"/>
      <c r="KGL3276" s="60"/>
      <c r="KGM3276" s="46"/>
      <c r="KGN3276" s="65"/>
      <c r="KGO3276" s="19"/>
      <c r="KGP3276" s="48"/>
      <c r="KGQ3276" s="41"/>
      <c r="KGR3276" s="44"/>
      <c r="KGS3276" s="18"/>
      <c r="KGT3276" s="16"/>
      <c r="KGU3276" s="36"/>
      <c r="KGV3276" s="36"/>
      <c r="KGW3276" s="36"/>
      <c r="KGX3276" s="36"/>
      <c r="KGY3276" s="36"/>
      <c r="KGZ3276" s="36"/>
      <c r="KHA3276" s="36"/>
      <c r="KHB3276" s="36"/>
      <c r="KHC3276" s="36"/>
      <c r="KHD3276" s="36"/>
      <c r="KHE3276" s="36"/>
      <c r="KHF3276" s="36"/>
      <c r="KHG3276" s="36"/>
      <c r="KHH3276" s="12"/>
      <c r="KHI3276" s="12"/>
      <c r="KHJ3276" s="12"/>
      <c r="KHK3276" s="53"/>
      <c r="KHM3276" s="41"/>
      <c r="KHN3276" s="40"/>
      <c r="KHO3276" s="44"/>
      <c r="KHP3276" s="62"/>
      <c r="KHQ3276" s="56"/>
      <c r="KHR3276" s="60"/>
      <c r="KHS3276" s="60"/>
      <c r="KHT3276" s="60"/>
      <c r="KHU3276" s="60"/>
      <c r="KHV3276" s="46"/>
      <c r="KHW3276" s="65"/>
      <c r="KHX3276" s="19"/>
      <c r="KHY3276" s="48"/>
      <c r="KHZ3276" s="41"/>
      <c r="KIA3276" s="44"/>
      <c r="KIB3276" s="18"/>
      <c r="KIC3276" s="16"/>
      <c r="KID3276" s="36"/>
      <c r="KIE3276" s="36"/>
      <c r="KIF3276" s="36"/>
      <c r="KIG3276" s="36"/>
      <c r="KIH3276" s="36"/>
      <c r="KII3276" s="36"/>
      <c r="KIJ3276" s="36"/>
      <c r="KIK3276" s="36"/>
      <c r="KIL3276" s="36"/>
      <c r="KIM3276" s="36"/>
      <c r="KIN3276" s="36"/>
      <c r="KIO3276" s="36"/>
      <c r="KIP3276" s="36"/>
      <c r="KIQ3276" s="12"/>
      <c r="KIR3276" s="12"/>
      <c r="KIS3276" s="12"/>
      <c r="KIT3276" s="53"/>
      <c r="KIV3276" s="41"/>
      <c r="KIW3276" s="40"/>
      <c r="KIX3276" s="44"/>
      <c r="KIY3276" s="62"/>
      <c r="KIZ3276" s="56"/>
      <c r="KJA3276" s="60"/>
      <c r="KJB3276" s="60"/>
      <c r="KJC3276" s="60"/>
      <c r="KJD3276" s="60"/>
      <c r="KJE3276" s="46"/>
      <c r="KJF3276" s="65"/>
      <c r="KJG3276" s="19"/>
      <c r="KJH3276" s="48"/>
      <c r="KJI3276" s="41"/>
      <c r="KJJ3276" s="44"/>
      <c r="KJK3276" s="18"/>
      <c r="KJL3276" s="16"/>
      <c r="KJM3276" s="36"/>
      <c r="KJN3276" s="36"/>
      <c r="KJO3276" s="36"/>
      <c r="KJP3276" s="36"/>
      <c r="KJQ3276" s="36"/>
      <c r="KJR3276" s="36"/>
      <c r="KJS3276" s="36"/>
      <c r="KJT3276" s="36"/>
      <c r="KJU3276" s="36"/>
      <c r="KJV3276" s="36"/>
      <c r="KJW3276" s="36"/>
      <c r="KJX3276" s="36"/>
      <c r="KJY3276" s="36"/>
      <c r="KJZ3276" s="12"/>
      <c r="KKA3276" s="12"/>
      <c r="KKB3276" s="12"/>
      <c r="KKC3276" s="53"/>
      <c r="KKE3276" s="41"/>
      <c r="KKF3276" s="40"/>
      <c r="KKG3276" s="44"/>
      <c r="KKH3276" s="62"/>
      <c r="KKI3276" s="56"/>
      <c r="KKJ3276" s="60"/>
      <c r="KKK3276" s="60"/>
      <c r="KKL3276" s="60"/>
      <c r="KKM3276" s="60"/>
      <c r="KKN3276" s="46"/>
      <c r="KKO3276" s="65"/>
      <c r="KKP3276" s="19"/>
      <c r="KKQ3276" s="48"/>
      <c r="KKR3276" s="41"/>
      <c r="KKS3276" s="44"/>
      <c r="KKT3276" s="18"/>
      <c r="KKU3276" s="16"/>
      <c r="KKV3276" s="36"/>
      <c r="KKW3276" s="36"/>
      <c r="KKX3276" s="36"/>
      <c r="KKY3276" s="36"/>
      <c r="KKZ3276" s="36"/>
      <c r="KLA3276" s="36"/>
      <c r="KLB3276" s="36"/>
      <c r="KLC3276" s="36"/>
      <c r="KLD3276" s="36"/>
      <c r="KLE3276" s="36"/>
      <c r="KLF3276" s="36"/>
      <c r="KLG3276" s="36"/>
      <c r="KLH3276" s="36"/>
      <c r="KLI3276" s="12"/>
      <c r="KLJ3276" s="12"/>
      <c r="KLK3276" s="12"/>
      <c r="KLL3276" s="53"/>
      <c r="KLN3276" s="41"/>
      <c r="KLO3276" s="40"/>
      <c r="KLP3276" s="44"/>
      <c r="KLQ3276" s="62"/>
      <c r="KLR3276" s="56"/>
      <c r="KLS3276" s="60"/>
      <c r="KLT3276" s="60"/>
      <c r="KLU3276" s="60"/>
      <c r="KLV3276" s="60"/>
      <c r="KLW3276" s="46"/>
      <c r="KLX3276" s="65"/>
      <c r="KLY3276" s="19"/>
      <c r="KLZ3276" s="48"/>
      <c r="KMA3276" s="41"/>
      <c r="KMB3276" s="44"/>
      <c r="KMC3276" s="18"/>
      <c r="KMD3276" s="16"/>
      <c r="KME3276" s="36"/>
      <c r="KMF3276" s="36"/>
      <c r="KMG3276" s="36"/>
      <c r="KMH3276" s="36"/>
      <c r="KMI3276" s="36"/>
      <c r="KMJ3276" s="36"/>
      <c r="KMK3276" s="36"/>
      <c r="KML3276" s="36"/>
      <c r="KMM3276" s="36"/>
      <c r="KMN3276" s="36"/>
      <c r="KMO3276" s="36"/>
      <c r="KMP3276" s="36"/>
      <c r="KMQ3276" s="36"/>
      <c r="KMR3276" s="12"/>
      <c r="KMS3276" s="12"/>
      <c r="KMT3276" s="12"/>
      <c r="KMU3276" s="53"/>
      <c r="KMW3276" s="41"/>
      <c r="KMX3276" s="40"/>
      <c r="KMY3276" s="44"/>
      <c r="KMZ3276" s="62"/>
      <c r="KNA3276" s="56"/>
      <c r="KNB3276" s="60"/>
      <c r="KNC3276" s="60"/>
      <c r="KND3276" s="60"/>
      <c r="KNE3276" s="60"/>
      <c r="KNF3276" s="46"/>
      <c r="KNG3276" s="65"/>
      <c r="KNH3276" s="19"/>
      <c r="KNI3276" s="48"/>
      <c r="KNJ3276" s="41"/>
      <c r="KNK3276" s="44"/>
      <c r="KNL3276" s="18"/>
      <c r="KNM3276" s="16"/>
      <c r="KNN3276" s="36"/>
      <c r="KNO3276" s="36"/>
      <c r="KNP3276" s="36"/>
      <c r="KNQ3276" s="36"/>
      <c r="KNR3276" s="36"/>
      <c r="KNS3276" s="36"/>
      <c r="KNT3276" s="36"/>
      <c r="KNU3276" s="36"/>
      <c r="KNV3276" s="36"/>
      <c r="KNW3276" s="36"/>
      <c r="KNX3276" s="36"/>
      <c r="KNY3276" s="36"/>
      <c r="KNZ3276" s="36"/>
      <c r="KOA3276" s="12"/>
      <c r="KOB3276" s="12"/>
      <c r="KOC3276" s="12"/>
      <c r="KOD3276" s="53"/>
      <c r="KOF3276" s="41"/>
      <c r="KOG3276" s="40"/>
      <c r="KOH3276" s="44"/>
      <c r="KOI3276" s="62"/>
      <c r="KOJ3276" s="56"/>
      <c r="KOK3276" s="60"/>
      <c r="KOL3276" s="60"/>
      <c r="KOM3276" s="60"/>
      <c r="KON3276" s="60"/>
      <c r="KOO3276" s="46"/>
      <c r="KOP3276" s="65"/>
      <c r="KOQ3276" s="19"/>
      <c r="KOR3276" s="48"/>
      <c r="KOS3276" s="41"/>
      <c r="KOT3276" s="44"/>
      <c r="KOU3276" s="18"/>
      <c r="KOV3276" s="16"/>
      <c r="KOW3276" s="36"/>
      <c r="KOX3276" s="36"/>
      <c r="KOY3276" s="36"/>
      <c r="KOZ3276" s="36"/>
      <c r="KPA3276" s="36"/>
      <c r="KPB3276" s="36"/>
      <c r="KPC3276" s="36"/>
      <c r="KPD3276" s="36"/>
      <c r="KPE3276" s="36"/>
      <c r="KPF3276" s="36"/>
      <c r="KPG3276" s="36"/>
      <c r="KPH3276" s="36"/>
      <c r="KPI3276" s="36"/>
      <c r="KPJ3276" s="12"/>
      <c r="KPK3276" s="12"/>
      <c r="KPL3276" s="12"/>
      <c r="KPM3276" s="53"/>
      <c r="KPO3276" s="41"/>
      <c r="KPP3276" s="40"/>
      <c r="KPQ3276" s="44"/>
      <c r="KPR3276" s="62"/>
      <c r="KPS3276" s="56"/>
      <c r="KPT3276" s="60"/>
      <c r="KPU3276" s="60"/>
      <c r="KPV3276" s="60"/>
      <c r="KPW3276" s="60"/>
      <c r="KPX3276" s="46"/>
      <c r="KPY3276" s="65"/>
      <c r="KPZ3276" s="19"/>
      <c r="KQA3276" s="48"/>
      <c r="KQB3276" s="41"/>
      <c r="KQC3276" s="44"/>
      <c r="KQD3276" s="18"/>
      <c r="KQE3276" s="16"/>
      <c r="KQF3276" s="36"/>
      <c r="KQG3276" s="36"/>
      <c r="KQH3276" s="36"/>
      <c r="KQI3276" s="36"/>
      <c r="KQJ3276" s="36"/>
      <c r="KQK3276" s="36"/>
      <c r="KQL3276" s="36"/>
      <c r="KQM3276" s="36"/>
      <c r="KQN3276" s="36"/>
      <c r="KQO3276" s="36"/>
      <c r="KQP3276" s="36"/>
      <c r="KQQ3276" s="36"/>
      <c r="KQR3276" s="36"/>
      <c r="KQS3276" s="12"/>
      <c r="KQT3276" s="12"/>
      <c r="KQU3276" s="12"/>
      <c r="KQV3276" s="53"/>
      <c r="KQX3276" s="41"/>
      <c r="KQY3276" s="40"/>
      <c r="KQZ3276" s="44"/>
      <c r="KRA3276" s="62"/>
      <c r="KRB3276" s="56"/>
      <c r="KRC3276" s="60"/>
      <c r="KRD3276" s="60"/>
      <c r="KRE3276" s="60"/>
      <c r="KRF3276" s="60"/>
      <c r="KRG3276" s="46"/>
      <c r="KRH3276" s="65"/>
      <c r="KRI3276" s="19"/>
      <c r="KRJ3276" s="48"/>
      <c r="KRK3276" s="41"/>
      <c r="KRL3276" s="44"/>
      <c r="KRM3276" s="18"/>
      <c r="KRN3276" s="16"/>
      <c r="KRO3276" s="36"/>
      <c r="KRP3276" s="36"/>
      <c r="KRQ3276" s="36"/>
      <c r="KRR3276" s="36"/>
      <c r="KRS3276" s="36"/>
      <c r="KRT3276" s="36"/>
      <c r="KRU3276" s="36"/>
      <c r="KRV3276" s="36"/>
      <c r="KRW3276" s="36"/>
      <c r="KRX3276" s="36"/>
      <c r="KRY3276" s="36"/>
      <c r="KRZ3276" s="36"/>
      <c r="KSA3276" s="36"/>
      <c r="KSB3276" s="12"/>
      <c r="KSC3276" s="12"/>
      <c r="KSD3276" s="12"/>
      <c r="KSE3276" s="53"/>
      <c r="KSG3276" s="41"/>
      <c r="KSH3276" s="40"/>
      <c r="KSI3276" s="44"/>
      <c r="KSJ3276" s="62"/>
      <c r="KSK3276" s="56"/>
      <c r="KSL3276" s="60"/>
      <c r="KSM3276" s="60"/>
      <c r="KSN3276" s="60"/>
      <c r="KSO3276" s="60"/>
      <c r="KSP3276" s="46"/>
      <c r="KSQ3276" s="65"/>
      <c r="KSR3276" s="19"/>
      <c r="KSS3276" s="48"/>
      <c r="KST3276" s="41"/>
      <c r="KSU3276" s="44"/>
      <c r="KSV3276" s="18"/>
      <c r="KSW3276" s="16"/>
      <c r="KSX3276" s="36"/>
      <c r="KSY3276" s="36"/>
      <c r="KSZ3276" s="36"/>
      <c r="KTA3276" s="36"/>
      <c r="KTB3276" s="36"/>
      <c r="KTC3276" s="36"/>
      <c r="KTD3276" s="36"/>
      <c r="KTE3276" s="36"/>
      <c r="KTF3276" s="36"/>
      <c r="KTG3276" s="36"/>
      <c r="KTH3276" s="36"/>
      <c r="KTI3276" s="36"/>
      <c r="KTJ3276" s="36"/>
      <c r="KTK3276" s="12"/>
      <c r="KTL3276" s="12"/>
      <c r="KTM3276" s="12"/>
      <c r="KTN3276" s="53"/>
      <c r="KTP3276" s="41"/>
      <c r="KTQ3276" s="40"/>
      <c r="KTR3276" s="44"/>
      <c r="KTS3276" s="62"/>
      <c r="KTT3276" s="56"/>
      <c r="KTU3276" s="60"/>
      <c r="KTV3276" s="60"/>
      <c r="KTW3276" s="60"/>
      <c r="KTX3276" s="60"/>
      <c r="KTY3276" s="46"/>
      <c r="KTZ3276" s="65"/>
      <c r="KUA3276" s="19"/>
      <c r="KUB3276" s="48"/>
      <c r="KUC3276" s="41"/>
      <c r="KUD3276" s="44"/>
      <c r="KUE3276" s="18"/>
      <c r="KUF3276" s="16"/>
      <c r="KUG3276" s="36"/>
      <c r="KUH3276" s="36"/>
      <c r="KUI3276" s="36"/>
      <c r="KUJ3276" s="36"/>
      <c r="KUK3276" s="36"/>
      <c r="KUL3276" s="36"/>
      <c r="KUM3276" s="36"/>
      <c r="KUN3276" s="36"/>
      <c r="KUO3276" s="36"/>
      <c r="KUP3276" s="36"/>
      <c r="KUQ3276" s="36"/>
      <c r="KUR3276" s="36"/>
      <c r="KUS3276" s="36"/>
      <c r="KUT3276" s="12"/>
      <c r="KUU3276" s="12"/>
      <c r="KUV3276" s="12"/>
      <c r="KUW3276" s="53"/>
      <c r="KUY3276" s="41"/>
      <c r="KUZ3276" s="40"/>
      <c r="KVA3276" s="44"/>
      <c r="KVB3276" s="62"/>
      <c r="KVC3276" s="56"/>
      <c r="KVD3276" s="60"/>
      <c r="KVE3276" s="60"/>
      <c r="KVF3276" s="60"/>
      <c r="KVG3276" s="60"/>
      <c r="KVH3276" s="46"/>
      <c r="KVI3276" s="65"/>
      <c r="KVJ3276" s="19"/>
      <c r="KVK3276" s="48"/>
      <c r="KVL3276" s="41"/>
      <c r="KVM3276" s="44"/>
      <c r="KVN3276" s="18"/>
      <c r="KVO3276" s="16"/>
      <c r="KVP3276" s="36"/>
      <c r="KVQ3276" s="36"/>
      <c r="KVR3276" s="36"/>
      <c r="KVS3276" s="36"/>
      <c r="KVT3276" s="36"/>
      <c r="KVU3276" s="36"/>
      <c r="KVV3276" s="36"/>
      <c r="KVW3276" s="36"/>
      <c r="KVX3276" s="36"/>
      <c r="KVY3276" s="36"/>
      <c r="KVZ3276" s="36"/>
      <c r="KWA3276" s="36"/>
      <c r="KWB3276" s="36"/>
      <c r="KWC3276" s="12"/>
      <c r="KWD3276" s="12"/>
      <c r="KWE3276" s="12"/>
      <c r="KWF3276" s="53"/>
      <c r="KWH3276" s="41"/>
      <c r="KWI3276" s="40"/>
      <c r="KWJ3276" s="44"/>
      <c r="KWK3276" s="62"/>
      <c r="KWL3276" s="56"/>
      <c r="KWM3276" s="60"/>
      <c r="KWN3276" s="60"/>
      <c r="KWO3276" s="60"/>
      <c r="KWP3276" s="60"/>
      <c r="KWQ3276" s="46"/>
      <c r="KWR3276" s="65"/>
      <c r="KWS3276" s="19"/>
      <c r="KWT3276" s="48"/>
      <c r="KWU3276" s="41"/>
      <c r="KWV3276" s="44"/>
      <c r="KWW3276" s="18"/>
      <c r="KWX3276" s="16"/>
      <c r="KWY3276" s="36"/>
      <c r="KWZ3276" s="36"/>
      <c r="KXA3276" s="36"/>
      <c r="KXB3276" s="36"/>
      <c r="KXC3276" s="36"/>
      <c r="KXD3276" s="36"/>
      <c r="KXE3276" s="36"/>
      <c r="KXF3276" s="36"/>
      <c r="KXG3276" s="36"/>
      <c r="KXH3276" s="36"/>
      <c r="KXI3276" s="36"/>
      <c r="KXJ3276" s="36"/>
      <c r="KXK3276" s="36"/>
      <c r="KXL3276" s="12"/>
      <c r="KXM3276" s="12"/>
      <c r="KXN3276" s="12"/>
      <c r="KXO3276" s="53"/>
      <c r="KXQ3276" s="41"/>
      <c r="KXR3276" s="40"/>
      <c r="KXS3276" s="44"/>
      <c r="KXT3276" s="62"/>
      <c r="KXU3276" s="56"/>
      <c r="KXV3276" s="60"/>
      <c r="KXW3276" s="60"/>
      <c r="KXX3276" s="60"/>
      <c r="KXY3276" s="60"/>
      <c r="KXZ3276" s="46"/>
      <c r="KYA3276" s="65"/>
      <c r="KYB3276" s="19"/>
      <c r="KYC3276" s="48"/>
      <c r="KYD3276" s="41"/>
      <c r="KYE3276" s="44"/>
      <c r="KYF3276" s="18"/>
      <c r="KYG3276" s="16"/>
      <c r="KYH3276" s="36"/>
      <c r="KYI3276" s="36"/>
      <c r="KYJ3276" s="36"/>
      <c r="KYK3276" s="36"/>
      <c r="KYL3276" s="36"/>
      <c r="KYM3276" s="36"/>
      <c r="KYN3276" s="36"/>
      <c r="KYO3276" s="36"/>
      <c r="KYP3276" s="36"/>
      <c r="KYQ3276" s="36"/>
      <c r="KYR3276" s="36"/>
      <c r="KYS3276" s="36"/>
      <c r="KYT3276" s="36"/>
      <c r="KYU3276" s="12"/>
      <c r="KYV3276" s="12"/>
      <c r="KYW3276" s="12"/>
      <c r="KYX3276" s="53"/>
      <c r="KYZ3276" s="41"/>
      <c r="KZA3276" s="40"/>
      <c r="KZB3276" s="44"/>
      <c r="KZC3276" s="62"/>
      <c r="KZD3276" s="56"/>
      <c r="KZE3276" s="60"/>
      <c r="KZF3276" s="60"/>
      <c r="KZG3276" s="60"/>
      <c r="KZH3276" s="60"/>
      <c r="KZI3276" s="46"/>
      <c r="KZJ3276" s="65"/>
      <c r="KZK3276" s="19"/>
      <c r="KZL3276" s="48"/>
      <c r="KZM3276" s="41"/>
      <c r="KZN3276" s="44"/>
      <c r="KZO3276" s="18"/>
      <c r="KZP3276" s="16"/>
      <c r="KZQ3276" s="36"/>
      <c r="KZR3276" s="36"/>
      <c r="KZS3276" s="36"/>
      <c r="KZT3276" s="36"/>
      <c r="KZU3276" s="36"/>
      <c r="KZV3276" s="36"/>
      <c r="KZW3276" s="36"/>
      <c r="KZX3276" s="36"/>
      <c r="KZY3276" s="36"/>
      <c r="KZZ3276" s="36"/>
      <c r="LAA3276" s="36"/>
      <c r="LAB3276" s="36"/>
      <c r="LAC3276" s="36"/>
      <c r="LAD3276" s="12"/>
      <c r="LAE3276" s="12"/>
      <c r="LAF3276" s="12"/>
      <c r="LAG3276" s="53"/>
      <c r="LAI3276" s="41"/>
      <c r="LAJ3276" s="40"/>
      <c r="LAK3276" s="44"/>
      <c r="LAL3276" s="62"/>
      <c r="LAM3276" s="56"/>
      <c r="LAN3276" s="60"/>
      <c r="LAO3276" s="60"/>
      <c r="LAP3276" s="60"/>
      <c r="LAQ3276" s="60"/>
      <c r="LAR3276" s="46"/>
      <c r="LAS3276" s="65"/>
      <c r="LAT3276" s="19"/>
      <c r="LAU3276" s="48"/>
      <c r="LAV3276" s="41"/>
      <c r="LAW3276" s="44"/>
      <c r="LAX3276" s="18"/>
      <c r="LAY3276" s="16"/>
      <c r="LAZ3276" s="36"/>
      <c r="LBA3276" s="36"/>
      <c r="LBB3276" s="36"/>
      <c r="LBC3276" s="36"/>
      <c r="LBD3276" s="36"/>
      <c r="LBE3276" s="36"/>
      <c r="LBF3276" s="36"/>
      <c r="LBG3276" s="36"/>
      <c r="LBH3276" s="36"/>
      <c r="LBI3276" s="36"/>
      <c r="LBJ3276" s="36"/>
      <c r="LBK3276" s="36"/>
      <c r="LBL3276" s="36"/>
      <c r="LBM3276" s="12"/>
      <c r="LBN3276" s="12"/>
      <c r="LBO3276" s="12"/>
      <c r="LBP3276" s="53"/>
      <c r="LBR3276" s="41"/>
      <c r="LBS3276" s="40"/>
      <c r="LBT3276" s="44"/>
      <c r="LBU3276" s="62"/>
      <c r="LBV3276" s="56"/>
      <c r="LBW3276" s="60"/>
      <c r="LBX3276" s="60"/>
      <c r="LBY3276" s="60"/>
      <c r="LBZ3276" s="60"/>
      <c r="LCA3276" s="46"/>
      <c r="LCB3276" s="65"/>
      <c r="LCC3276" s="19"/>
      <c r="LCD3276" s="48"/>
      <c r="LCE3276" s="41"/>
      <c r="LCF3276" s="44"/>
      <c r="LCG3276" s="18"/>
      <c r="LCH3276" s="16"/>
      <c r="LCI3276" s="36"/>
      <c r="LCJ3276" s="36"/>
      <c r="LCK3276" s="36"/>
      <c r="LCL3276" s="36"/>
      <c r="LCM3276" s="36"/>
      <c r="LCN3276" s="36"/>
      <c r="LCO3276" s="36"/>
      <c r="LCP3276" s="36"/>
      <c r="LCQ3276" s="36"/>
      <c r="LCR3276" s="36"/>
      <c r="LCS3276" s="36"/>
      <c r="LCT3276" s="36"/>
      <c r="LCU3276" s="36"/>
      <c r="LCV3276" s="12"/>
      <c r="LCW3276" s="12"/>
      <c r="LCX3276" s="12"/>
      <c r="LCY3276" s="53"/>
      <c r="LDA3276" s="41"/>
      <c r="LDB3276" s="40"/>
      <c r="LDC3276" s="44"/>
      <c r="LDD3276" s="62"/>
      <c r="LDE3276" s="56"/>
      <c r="LDF3276" s="60"/>
      <c r="LDG3276" s="60"/>
      <c r="LDH3276" s="60"/>
      <c r="LDI3276" s="60"/>
      <c r="LDJ3276" s="46"/>
      <c r="LDK3276" s="65"/>
      <c r="LDL3276" s="19"/>
      <c r="LDM3276" s="48"/>
      <c r="LDN3276" s="41"/>
      <c r="LDO3276" s="44"/>
      <c r="LDP3276" s="18"/>
      <c r="LDQ3276" s="16"/>
      <c r="LDR3276" s="36"/>
      <c r="LDS3276" s="36"/>
      <c r="LDT3276" s="36"/>
      <c r="LDU3276" s="36"/>
      <c r="LDV3276" s="36"/>
      <c r="LDW3276" s="36"/>
      <c r="LDX3276" s="36"/>
      <c r="LDY3276" s="36"/>
      <c r="LDZ3276" s="36"/>
      <c r="LEA3276" s="36"/>
      <c r="LEB3276" s="36"/>
      <c r="LEC3276" s="36"/>
      <c r="LED3276" s="36"/>
      <c r="LEE3276" s="12"/>
      <c r="LEF3276" s="12"/>
      <c r="LEG3276" s="12"/>
      <c r="LEH3276" s="53"/>
      <c r="LEJ3276" s="41"/>
      <c r="LEK3276" s="40"/>
      <c r="LEL3276" s="44"/>
      <c r="LEM3276" s="62"/>
      <c r="LEN3276" s="56"/>
      <c r="LEO3276" s="60"/>
      <c r="LEP3276" s="60"/>
      <c r="LEQ3276" s="60"/>
      <c r="LER3276" s="60"/>
      <c r="LES3276" s="46"/>
      <c r="LET3276" s="65"/>
      <c r="LEU3276" s="19"/>
      <c r="LEV3276" s="48"/>
      <c r="LEW3276" s="41"/>
      <c r="LEX3276" s="44"/>
      <c r="LEY3276" s="18"/>
      <c r="LEZ3276" s="16"/>
      <c r="LFA3276" s="36"/>
      <c r="LFB3276" s="36"/>
      <c r="LFC3276" s="36"/>
      <c r="LFD3276" s="36"/>
      <c r="LFE3276" s="36"/>
      <c r="LFF3276" s="36"/>
      <c r="LFG3276" s="36"/>
      <c r="LFH3276" s="36"/>
      <c r="LFI3276" s="36"/>
      <c r="LFJ3276" s="36"/>
      <c r="LFK3276" s="36"/>
      <c r="LFL3276" s="36"/>
      <c r="LFM3276" s="36"/>
      <c r="LFN3276" s="12"/>
      <c r="LFO3276" s="12"/>
      <c r="LFP3276" s="12"/>
      <c r="LFQ3276" s="53"/>
      <c r="LFS3276" s="41"/>
      <c r="LFT3276" s="40"/>
      <c r="LFU3276" s="44"/>
      <c r="LFV3276" s="62"/>
      <c r="LFW3276" s="56"/>
      <c r="LFX3276" s="60"/>
      <c r="LFY3276" s="60"/>
      <c r="LFZ3276" s="60"/>
      <c r="LGA3276" s="60"/>
      <c r="LGB3276" s="46"/>
      <c r="LGC3276" s="65"/>
      <c r="LGD3276" s="19"/>
      <c r="LGE3276" s="48"/>
      <c r="LGF3276" s="41"/>
      <c r="LGG3276" s="44"/>
      <c r="LGH3276" s="18"/>
      <c r="LGI3276" s="16"/>
      <c r="LGJ3276" s="36"/>
      <c r="LGK3276" s="36"/>
      <c r="LGL3276" s="36"/>
      <c r="LGM3276" s="36"/>
      <c r="LGN3276" s="36"/>
      <c r="LGO3276" s="36"/>
      <c r="LGP3276" s="36"/>
      <c r="LGQ3276" s="36"/>
      <c r="LGR3276" s="36"/>
      <c r="LGS3276" s="36"/>
      <c r="LGT3276" s="36"/>
      <c r="LGU3276" s="36"/>
      <c r="LGV3276" s="36"/>
      <c r="LGW3276" s="12"/>
      <c r="LGX3276" s="12"/>
      <c r="LGY3276" s="12"/>
      <c r="LGZ3276" s="53"/>
      <c r="LHB3276" s="41"/>
      <c r="LHC3276" s="40"/>
      <c r="LHD3276" s="44"/>
      <c r="LHE3276" s="62"/>
      <c r="LHF3276" s="56"/>
      <c r="LHG3276" s="60"/>
      <c r="LHH3276" s="60"/>
      <c r="LHI3276" s="60"/>
      <c r="LHJ3276" s="60"/>
      <c r="LHK3276" s="46"/>
      <c r="LHL3276" s="65"/>
      <c r="LHM3276" s="19"/>
      <c r="LHN3276" s="48"/>
      <c r="LHO3276" s="41"/>
      <c r="LHP3276" s="44"/>
      <c r="LHQ3276" s="18"/>
      <c r="LHR3276" s="16"/>
      <c r="LHS3276" s="36"/>
      <c r="LHT3276" s="36"/>
      <c r="LHU3276" s="36"/>
      <c r="LHV3276" s="36"/>
      <c r="LHW3276" s="36"/>
      <c r="LHX3276" s="36"/>
      <c r="LHY3276" s="36"/>
      <c r="LHZ3276" s="36"/>
      <c r="LIA3276" s="36"/>
      <c r="LIB3276" s="36"/>
      <c r="LIC3276" s="36"/>
      <c r="LID3276" s="36"/>
      <c r="LIE3276" s="36"/>
      <c r="LIF3276" s="12"/>
      <c r="LIG3276" s="12"/>
      <c r="LIH3276" s="12"/>
      <c r="LII3276" s="53"/>
      <c r="LIK3276" s="41"/>
      <c r="LIL3276" s="40"/>
      <c r="LIM3276" s="44"/>
      <c r="LIN3276" s="62"/>
      <c r="LIO3276" s="56"/>
      <c r="LIP3276" s="60"/>
      <c r="LIQ3276" s="60"/>
      <c r="LIR3276" s="60"/>
      <c r="LIS3276" s="60"/>
      <c r="LIT3276" s="46"/>
      <c r="LIU3276" s="65"/>
      <c r="LIV3276" s="19"/>
      <c r="LIW3276" s="48"/>
      <c r="LIX3276" s="41"/>
      <c r="LIY3276" s="44"/>
      <c r="LIZ3276" s="18"/>
      <c r="LJA3276" s="16"/>
      <c r="LJB3276" s="36"/>
      <c r="LJC3276" s="36"/>
      <c r="LJD3276" s="36"/>
      <c r="LJE3276" s="36"/>
      <c r="LJF3276" s="36"/>
      <c r="LJG3276" s="36"/>
      <c r="LJH3276" s="36"/>
      <c r="LJI3276" s="36"/>
      <c r="LJJ3276" s="36"/>
      <c r="LJK3276" s="36"/>
      <c r="LJL3276" s="36"/>
      <c r="LJM3276" s="36"/>
      <c r="LJN3276" s="36"/>
      <c r="LJO3276" s="12"/>
      <c r="LJP3276" s="12"/>
      <c r="LJQ3276" s="12"/>
      <c r="LJR3276" s="53"/>
      <c r="LJT3276" s="41"/>
      <c r="LJU3276" s="40"/>
      <c r="LJV3276" s="44"/>
      <c r="LJW3276" s="62"/>
      <c r="LJX3276" s="56"/>
      <c r="LJY3276" s="60"/>
      <c r="LJZ3276" s="60"/>
      <c r="LKA3276" s="60"/>
      <c r="LKB3276" s="60"/>
      <c r="LKC3276" s="46"/>
      <c r="LKD3276" s="65"/>
      <c r="LKE3276" s="19"/>
      <c r="LKF3276" s="48"/>
      <c r="LKG3276" s="41"/>
      <c r="LKH3276" s="44"/>
      <c r="LKI3276" s="18"/>
      <c r="LKJ3276" s="16"/>
      <c r="LKK3276" s="36"/>
      <c r="LKL3276" s="36"/>
      <c r="LKM3276" s="36"/>
      <c r="LKN3276" s="36"/>
      <c r="LKO3276" s="36"/>
      <c r="LKP3276" s="36"/>
      <c r="LKQ3276" s="36"/>
      <c r="LKR3276" s="36"/>
      <c r="LKS3276" s="36"/>
      <c r="LKT3276" s="36"/>
      <c r="LKU3276" s="36"/>
      <c r="LKV3276" s="36"/>
      <c r="LKW3276" s="36"/>
      <c r="LKX3276" s="12"/>
      <c r="LKY3276" s="12"/>
      <c r="LKZ3276" s="12"/>
      <c r="LLA3276" s="53"/>
      <c r="LLC3276" s="41"/>
      <c r="LLD3276" s="40"/>
      <c r="LLE3276" s="44"/>
      <c r="LLF3276" s="62"/>
      <c r="LLG3276" s="56"/>
      <c r="LLH3276" s="60"/>
      <c r="LLI3276" s="60"/>
      <c r="LLJ3276" s="60"/>
      <c r="LLK3276" s="60"/>
      <c r="LLL3276" s="46"/>
      <c r="LLM3276" s="65"/>
      <c r="LLN3276" s="19"/>
      <c r="LLO3276" s="48"/>
      <c r="LLP3276" s="41"/>
      <c r="LLQ3276" s="44"/>
      <c r="LLR3276" s="18"/>
      <c r="LLS3276" s="16"/>
      <c r="LLT3276" s="36"/>
      <c r="LLU3276" s="36"/>
      <c r="LLV3276" s="36"/>
      <c r="LLW3276" s="36"/>
      <c r="LLX3276" s="36"/>
      <c r="LLY3276" s="36"/>
      <c r="LLZ3276" s="36"/>
      <c r="LMA3276" s="36"/>
      <c r="LMB3276" s="36"/>
      <c r="LMC3276" s="36"/>
      <c r="LMD3276" s="36"/>
      <c r="LME3276" s="36"/>
      <c r="LMF3276" s="36"/>
      <c r="LMG3276" s="12"/>
      <c r="LMH3276" s="12"/>
      <c r="LMI3276" s="12"/>
      <c r="LMJ3276" s="53"/>
      <c r="LML3276" s="41"/>
      <c r="LMM3276" s="40"/>
      <c r="LMN3276" s="44"/>
      <c r="LMO3276" s="62"/>
      <c r="LMP3276" s="56"/>
      <c r="LMQ3276" s="60"/>
      <c r="LMR3276" s="60"/>
      <c r="LMS3276" s="60"/>
      <c r="LMT3276" s="60"/>
      <c r="LMU3276" s="46"/>
      <c r="LMV3276" s="65"/>
      <c r="LMW3276" s="19"/>
      <c r="LMX3276" s="48"/>
      <c r="LMY3276" s="41"/>
      <c r="LMZ3276" s="44"/>
      <c r="LNA3276" s="18"/>
      <c r="LNB3276" s="16"/>
      <c r="LNC3276" s="36"/>
      <c r="LND3276" s="36"/>
      <c r="LNE3276" s="36"/>
      <c r="LNF3276" s="36"/>
      <c r="LNG3276" s="36"/>
      <c r="LNH3276" s="36"/>
      <c r="LNI3276" s="36"/>
      <c r="LNJ3276" s="36"/>
      <c r="LNK3276" s="36"/>
      <c r="LNL3276" s="36"/>
      <c r="LNM3276" s="36"/>
      <c r="LNN3276" s="36"/>
      <c r="LNO3276" s="36"/>
      <c r="LNP3276" s="12"/>
      <c r="LNQ3276" s="12"/>
      <c r="LNR3276" s="12"/>
      <c r="LNS3276" s="53"/>
      <c r="LNU3276" s="41"/>
      <c r="LNV3276" s="40"/>
      <c r="LNW3276" s="44"/>
      <c r="LNX3276" s="62"/>
      <c r="LNY3276" s="56"/>
      <c r="LNZ3276" s="60"/>
      <c r="LOA3276" s="60"/>
      <c r="LOB3276" s="60"/>
      <c r="LOC3276" s="60"/>
      <c r="LOD3276" s="46"/>
      <c r="LOE3276" s="65"/>
      <c r="LOF3276" s="19"/>
      <c r="LOG3276" s="48"/>
      <c r="LOH3276" s="41"/>
      <c r="LOI3276" s="44"/>
      <c r="LOJ3276" s="18"/>
      <c r="LOK3276" s="16"/>
      <c r="LOL3276" s="36"/>
      <c r="LOM3276" s="36"/>
      <c r="LON3276" s="36"/>
      <c r="LOO3276" s="36"/>
      <c r="LOP3276" s="36"/>
      <c r="LOQ3276" s="36"/>
      <c r="LOR3276" s="36"/>
      <c r="LOS3276" s="36"/>
      <c r="LOT3276" s="36"/>
      <c r="LOU3276" s="36"/>
      <c r="LOV3276" s="36"/>
      <c r="LOW3276" s="36"/>
      <c r="LOX3276" s="36"/>
      <c r="LOY3276" s="12"/>
      <c r="LOZ3276" s="12"/>
      <c r="LPA3276" s="12"/>
      <c r="LPB3276" s="53"/>
      <c r="LPD3276" s="41"/>
      <c r="LPE3276" s="40"/>
      <c r="LPF3276" s="44"/>
      <c r="LPG3276" s="62"/>
      <c r="LPH3276" s="56"/>
      <c r="LPI3276" s="60"/>
      <c r="LPJ3276" s="60"/>
      <c r="LPK3276" s="60"/>
      <c r="LPL3276" s="60"/>
      <c r="LPM3276" s="46"/>
      <c r="LPN3276" s="65"/>
      <c r="LPO3276" s="19"/>
      <c r="LPP3276" s="48"/>
      <c r="LPQ3276" s="41"/>
      <c r="LPR3276" s="44"/>
      <c r="LPS3276" s="18"/>
      <c r="LPT3276" s="16"/>
      <c r="LPU3276" s="36"/>
      <c r="LPV3276" s="36"/>
      <c r="LPW3276" s="36"/>
      <c r="LPX3276" s="36"/>
      <c r="LPY3276" s="36"/>
      <c r="LPZ3276" s="36"/>
      <c r="LQA3276" s="36"/>
      <c r="LQB3276" s="36"/>
      <c r="LQC3276" s="36"/>
      <c r="LQD3276" s="36"/>
      <c r="LQE3276" s="36"/>
      <c r="LQF3276" s="36"/>
      <c r="LQG3276" s="36"/>
      <c r="LQH3276" s="12"/>
      <c r="LQI3276" s="12"/>
      <c r="LQJ3276" s="12"/>
      <c r="LQK3276" s="53"/>
      <c r="LQM3276" s="41"/>
      <c r="LQN3276" s="40"/>
      <c r="LQO3276" s="44"/>
      <c r="LQP3276" s="62"/>
      <c r="LQQ3276" s="56"/>
      <c r="LQR3276" s="60"/>
      <c r="LQS3276" s="60"/>
      <c r="LQT3276" s="60"/>
      <c r="LQU3276" s="60"/>
      <c r="LQV3276" s="46"/>
      <c r="LQW3276" s="65"/>
      <c r="LQX3276" s="19"/>
      <c r="LQY3276" s="48"/>
      <c r="LQZ3276" s="41"/>
      <c r="LRA3276" s="44"/>
      <c r="LRB3276" s="18"/>
      <c r="LRC3276" s="16"/>
      <c r="LRD3276" s="36"/>
      <c r="LRE3276" s="36"/>
      <c r="LRF3276" s="36"/>
      <c r="LRG3276" s="36"/>
      <c r="LRH3276" s="36"/>
      <c r="LRI3276" s="36"/>
      <c r="LRJ3276" s="36"/>
      <c r="LRK3276" s="36"/>
      <c r="LRL3276" s="36"/>
      <c r="LRM3276" s="36"/>
      <c r="LRN3276" s="36"/>
      <c r="LRO3276" s="36"/>
      <c r="LRP3276" s="36"/>
      <c r="LRQ3276" s="12"/>
      <c r="LRR3276" s="12"/>
      <c r="LRS3276" s="12"/>
      <c r="LRT3276" s="53"/>
      <c r="LRV3276" s="41"/>
      <c r="LRW3276" s="40"/>
      <c r="LRX3276" s="44"/>
      <c r="LRY3276" s="62"/>
      <c r="LRZ3276" s="56"/>
      <c r="LSA3276" s="60"/>
      <c r="LSB3276" s="60"/>
      <c r="LSC3276" s="60"/>
      <c r="LSD3276" s="60"/>
      <c r="LSE3276" s="46"/>
      <c r="LSF3276" s="65"/>
      <c r="LSG3276" s="19"/>
      <c r="LSH3276" s="48"/>
      <c r="LSI3276" s="41"/>
      <c r="LSJ3276" s="44"/>
      <c r="LSK3276" s="18"/>
      <c r="LSL3276" s="16"/>
      <c r="LSM3276" s="36"/>
      <c r="LSN3276" s="36"/>
      <c r="LSO3276" s="36"/>
      <c r="LSP3276" s="36"/>
      <c r="LSQ3276" s="36"/>
      <c r="LSR3276" s="36"/>
      <c r="LSS3276" s="36"/>
      <c r="LST3276" s="36"/>
      <c r="LSU3276" s="36"/>
      <c r="LSV3276" s="36"/>
      <c r="LSW3276" s="36"/>
      <c r="LSX3276" s="36"/>
      <c r="LSY3276" s="36"/>
      <c r="LSZ3276" s="12"/>
      <c r="LTA3276" s="12"/>
      <c r="LTB3276" s="12"/>
      <c r="LTC3276" s="53"/>
      <c r="LTE3276" s="41"/>
      <c r="LTF3276" s="40"/>
      <c r="LTG3276" s="44"/>
      <c r="LTH3276" s="62"/>
      <c r="LTI3276" s="56"/>
      <c r="LTJ3276" s="60"/>
      <c r="LTK3276" s="60"/>
      <c r="LTL3276" s="60"/>
      <c r="LTM3276" s="60"/>
      <c r="LTN3276" s="46"/>
      <c r="LTO3276" s="65"/>
      <c r="LTP3276" s="19"/>
      <c r="LTQ3276" s="48"/>
      <c r="LTR3276" s="41"/>
      <c r="LTS3276" s="44"/>
      <c r="LTT3276" s="18"/>
      <c r="LTU3276" s="16"/>
      <c r="LTV3276" s="36"/>
      <c r="LTW3276" s="36"/>
      <c r="LTX3276" s="36"/>
      <c r="LTY3276" s="36"/>
      <c r="LTZ3276" s="36"/>
      <c r="LUA3276" s="36"/>
      <c r="LUB3276" s="36"/>
      <c r="LUC3276" s="36"/>
      <c r="LUD3276" s="36"/>
      <c r="LUE3276" s="36"/>
      <c r="LUF3276" s="36"/>
      <c r="LUG3276" s="36"/>
      <c r="LUH3276" s="36"/>
      <c r="LUI3276" s="12"/>
      <c r="LUJ3276" s="12"/>
      <c r="LUK3276" s="12"/>
      <c r="LUL3276" s="53"/>
      <c r="LUN3276" s="41"/>
      <c r="LUO3276" s="40"/>
      <c r="LUP3276" s="44"/>
      <c r="LUQ3276" s="62"/>
      <c r="LUR3276" s="56"/>
      <c r="LUS3276" s="60"/>
      <c r="LUT3276" s="60"/>
      <c r="LUU3276" s="60"/>
      <c r="LUV3276" s="60"/>
      <c r="LUW3276" s="46"/>
      <c r="LUX3276" s="65"/>
      <c r="LUY3276" s="19"/>
      <c r="LUZ3276" s="48"/>
      <c r="LVA3276" s="41"/>
      <c r="LVB3276" s="44"/>
      <c r="LVC3276" s="18"/>
      <c r="LVD3276" s="16"/>
      <c r="LVE3276" s="36"/>
      <c r="LVF3276" s="36"/>
      <c r="LVG3276" s="36"/>
      <c r="LVH3276" s="36"/>
      <c r="LVI3276" s="36"/>
      <c r="LVJ3276" s="36"/>
      <c r="LVK3276" s="36"/>
      <c r="LVL3276" s="36"/>
      <c r="LVM3276" s="36"/>
      <c r="LVN3276" s="36"/>
      <c r="LVO3276" s="36"/>
      <c r="LVP3276" s="36"/>
      <c r="LVQ3276" s="36"/>
      <c r="LVR3276" s="12"/>
      <c r="LVS3276" s="12"/>
      <c r="LVT3276" s="12"/>
      <c r="LVU3276" s="53"/>
      <c r="LVW3276" s="41"/>
      <c r="LVX3276" s="40"/>
      <c r="LVY3276" s="44"/>
      <c r="LVZ3276" s="62"/>
      <c r="LWA3276" s="56"/>
      <c r="LWB3276" s="60"/>
      <c r="LWC3276" s="60"/>
      <c r="LWD3276" s="60"/>
      <c r="LWE3276" s="60"/>
      <c r="LWF3276" s="46"/>
      <c r="LWG3276" s="65"/>
      <c r="LWH3276" s="19"/>
      <c r="LWI3276" s="48"/>
      <c r="LWJ3276" s="41"/>
      <c r="LWK3276" s="44"/>
      <c r="LWL3276" s="18"/>
      <c r="LWM3276" s="16"/>
      <c r="LWN3276" s="36"/>
      <c r="LWO3276" s="36"/>
      <c r="LWP3276" s="36"/>
      <c r="LWQ3276" s="36"/>
      <c r="LWR3276" s="36"/>
      <c r="LWS3276" s="36"/>
      <c r="LWT3276" s="36"/>
      <c r="LWU3276" s="36"/>
      <c r="LWV3276" s="36"/>
      <c r="LWW3276" s="36"/>
      <c r="LWX3276" s="36"/>
      <c r="LWY3276" s="36"/>
      <c r="LWZ3276" s="36"/>
      <c r="LXA3276" s="12"/>
      <c r="LXB3276" s="12"/>
      <c r="LXC3276" s="12"/>
      <c r="LXD3276" s="53"/>
      <c r="LXF3276" s="41"/>
      <c r="LXG3276" s="40"/>
      <c r="LXH3276" s="44"/>
      <c r="LXI3276" s="62"/>
      <c r="LXJ3276" s="56"/>
      <c r="LXK3276" s="60"/>
      <c r="LXL3276" s="60"/>
      <c r="LXM3276" s="60"/>
      <c r="LXN3276" s="60"/>
      <c r="LXO3276" s="46"/>
      <c r="LXP3276" s="65"/>
      <c r="LXQ3276" s="19"/>
      <c r="LXR3276" s="48"/>
      <c r="LXS3276" s="41"/>
      <c r="LXT3276" s="44"/>
      <c r="LXU3276" s="18"/>
      <c r="LXV3276" s="16"/>
      <c r="LXW3276" s="36"/>
      <c r="LXX3276" s="36"/>
      <c r="LXY3276" s="36"/>
      <c r="LXZ3276" s="36"/>
      <c r="LYA3276" s="36"/>
      <c r="LYB3276" s="36"/>
      <c r="LYC3276" s="36"/>
      <c r="LYD3276" s="36"/>
      <c r="LYE3276" s="36"/>
      <c r="LYF3276" s="36"/>
      <c r="LYG3276" s="36"/>
      <c r="LYH3276" s="36"/>
      <c r="LYI3276" s="36"/>
      <c r="LYJ3276" s="12"/>
      <c r="LYK3276" s="12"/>
      <c r="LYL3276" s="12"/>
      <c r="LYM3276" s="53"/>
      <c r="LYO3276" s="41"/>
      <c r="LYP3276" s="40"/>
      <c r="LYQ3276" s="44"/>
      <c r="LYR3276" s="62"/>
      <c r="LYS3276" s="56"/>
      <c r="LYT3276" s="60"/>
      <c r="LYU3276" s="60"/>
      <c r="LYV3276" s="60"/>
      <c r="LYW3276" s="60"/>
      <c r="LYX3276" s="46"/>
      <c r="LYY3276" s="65"/>
      <c r="LYZ3276" s="19"/>
      <c r="LZA3276" s="48"/>
      <c r="LZB3276" s="41"/>
      <c r="LZC3276" s="44"/>
      <c r="LZD3276" s="18"/>
      <c r="LZE3276" s="16"/>
      <c r="LZF3276" s="36"/>
      <c r="LZG3276" s="36"/>
      <c r="LZH3276" s="36"/>
      <c r="LZI3276" s="36"/>
      <c r="LZJ3276" s="36"/>
      <c r="LZK3276" s="36"/>
      <c r="LZL3276" s="36"/>
      <c r="LZM3276" s="36"/>
      <c r="LZN3276" s="36"/>
      <c r="LZO3276" s="36"/>
      <c r="LZP3276" s="36"/>
      <c r="LZQ3276" s="36"/>
      <c r="LZR3276" s="36"/>
      <c r="LZS3276" s="12"/>
      <c r="LZT3276" s="12"/>
      <c r="LZU3276" s="12"/>
      <c r="LZV3276" s="53"/>
      <c r="LZX3276" s="41"/>
      <c r="LZY3276" s="40"/>
      <c r="LZZ3276" s="44"/>
      <c r="MAA3276" s="62"/>
      <c r="MAB3276" s="56"/>
      <c r="MAC3276" s="60"/>
      <c r="MAD3276" s="60"/>
      <c r="MAE3276" s="60"/>
      <c r="MAF3276" s="60"/>
      <c r="MAG3276" s="46"/>
      <c r="MAH3276" s="65"/>
      <c r="MAI3276" s="19"/>
      <c r="MAJ3276" s="48"/>
      <c r="MAK3276" s="41"/>
      <c r="MAL3276" s="44"/>
      <c r="MAM3276" s="18"/>
      <c r="MAN3276" s="16"/>
      <c r="MAO3276" s="36"/>
      <c r="MAP3276" s="36"/>
      <c r="MAQ3276" s="36"/>
      <c r="MAR3276" s="36"/>
      <c r="MAS3276" s="36"/>
      <c r="MAT3276" s="36"/>
      <c r="MAU3276" s="36"/>
      <c r="MAV3276" s="36"/>
      <c r="MAW3276" s="36"/>
      <c r="MAX3276" s="36"/>
      <c r="MAY3276" s="36"/>
      <c r="MAZ3276" s="36"/>
      <c r="MBA3276" s="36"/>
      <c r="MBB3276" s="12"/>
      <c r="MBC3276" s="12"/>
      <c r="MBD3276" s="12"/>
      <c r="MBE3276" s="53"/>
      <c r="MBG3276" s="41"/>
      <c r="MBH3276" s="40"/>
      <c r="MBI3276" s="44"/>
      <c r="MBJ3276" s="62"/>
      <c r="MBK3276" s="56"/>
      <c r="MBL3276" s="60"/>
      <c r="MBM3276" s="60"/>
      <c r="MBN3276" s="60"/>
      <c r="MBO3276" s="60"/>
      <c r="MBP3276" s="46"/>
      <c r="MBQ3276" s="65"/>
      <c r="MBR3276" s="19"/>
      <c r="MBS3276" s="48"/>
      <c r="MBT3276" s="41"/>
      <c r="MBU3276" s="44"/>
      <c r="MBV3276" s="18"/>
      <c r="MBW3276" s="16"/>
      <c r="MBX3276" s="36"/>
      <c r="MBY3276" s="36"/>
      <c r="MBZ3276" s="36"/>
      <c r="MCA3276" s="36"/>
      <c r="MCB3276" s="36"/>
      <c r="MCC3276" s="36"/>
      <c r="MCD3276" s="36"/>
      <c r="MCE3276" s="36"/>
      <c r="MCF3276" s="36"/>
      <c r="MCG3276" s="36"/>
      <c r="MCH3276" s="36"/>
      <c r="MCI3276" s="36"/>
      <c r="MCJ3276" s="36"/>
      <c r="MCK3276" s="12"/>
      <c r="MCL3276" s="12"/>
      <c r="MCM3276" s="12"/>
      <c r="MCN3276" s="53"/>
      <c r="MCP3276" s="41"/>
      <c r="MCQ3276" s="40"/>
      <c r="MCR3276" s="44"/>
      <c r="MCS3276" s="62"/>
      <c r="MCT3276" s="56"/>
      <c r="MCU3276" s="60"/>
      <c r="MCV3276" s="60"/>
      <c r="MCW3276" s="60"/>
      <c r="MCX3276" s="60"/>
      <c r="MCY3276" s="46"/>
      <c r="MCZ3276" s="65"/>
      <c r="MDA3276" s="19"/>
      <c r="MDB3276" s="48"/>
      <c r="MDC3276" s="41"/>
      <c r="MDD3276" s="44"/>
      <c r="MDE3276" s="18"/>
      <c r="MDF3276" s="16"/>
      <c r="MDG3276" s="36"/>
      <c r="MDH3276" s="36"/>
      <c r="MDI3276" s="36"/>
      <c r="MDJ3276" s="36"/>
      <c r="MDK3276" s="36"/>
      <c r="MDL3276" s="36"/>
      <c r="MDM3276" s="36"/>
      <c r="MDN3276" s="36"/>
      <c r="MDO3276" s="36"/>
      <c r="MDP3276" s="36"/>
      <c r="MDQ3276" s="36"/>
      <c r="MDR3276" s="36"/>
      <c r="MDS3276" s="36"/>
      <c r="MDT3276" s="12"/>
      <c r="MDU3276" s="12"/>
      <c r="MDV3276" s="12"/>
      <c r="MDW3276" s="53"/>
      <c r="MDY3276" s="41"/>
      <c r="MDZ3276" s="40"/>
      <c r="MEA3276" s="44"/>
      <c r="MEB3276" s="62"/>
      <c r="MEC3276" s="56"/>
      <c r="MED3276" s="60"/>
      <c r="MEE3276" s="60"/>
      <c r="MEF3276" s="60"/>
      <c r="MEG3276" s="60"/>
      <c r="MEH3276" s="46"/>
      <c r="MEI3276" s="65"/>
      <c r="MEJ3276" s="19"/>
      <c r="MEK3276" s="48"/>
      <c r="MEL3276" s="41"/>
      <c r="MEM3276" s="44"/>
      <c r="MEN3276" s="18"/>
      <c r="MEO3276" s="16"/>
      <c r="MEP3276" s="36"/>
      <c r="MEQ3276" s="36"/>
      <c r="MER3276" s="36"/>
      <c r="MES3276" s="36"/>
      <c r="MET3276" s="36"/>
      <c r="MEU3276" s="36"/>
      <c r="MEV3276" s="36"/>
      <c r="MEW3276" s="36"/>
      <c r="MEX3276" s="36"/>
      <c r="MEY3276" s="36"/>
      <c r="MEZ3276" s="36"/>
      <c r="MFA3276" s="36"/>
      <c r="MFB3276" s="36"/>
      <c r="MFC3276" s="12"/>
      <c r="MFD3276" s="12"/>
      <c r="MFE3276" s="12"/>
      <c r="MFF3276" s="53"/>
      <c r="MFH3276" s="41"/>
      <c r="MFI3276" s="40"/>
      <c r="MFJ3276" s="44"/>
      <c r="MFK3276" s="62"/>
      <c r="MFL3276" s="56"/>
      <c r="MFM3276" s="60"/>
      <c r="MFN3276" s="60"/>
      <c r="MFO3276" s="60"/>
      <c r="MFP3276" s="60"/>
      <c r="MFQ3276" s="46"/>
      <c r="MFR3276" s="65"/>
      <c r="MFS3276" s="19"/>
      <c r="MFT3276" s="48"/>
      <c r="MFU3276" s="41"/>
      <c r="MFV3276" s="44"/>
      <c r="MFW3276" s="18"/>
      <c r="MFX3276" s="16"/>
      <c r="MFY3276" s="36"/>
      <c r="MFZ3276" s="36"/>
      <c r="MGA3276" s="36"/>
      <c r="MGB3276" s="36"/>
      <c r="MGC3276" s="36"/>
      <c r="MGD3276" s="36"/>
      <c r="MGE3276" s="36"/>
      <c r="MGF3276" s="36"/>
      <c r="MGG3276" s="36"/>
      <c r="MGH3276" s="36"/>
      <c r="MGI3276" s="36"/>
      <c r="MGJ3276" s="36"/>
      <c r="MGK3276" s="36"/>
      <c r="MGL3276" s="12"/>
      <c r="MGM3276" s="12"/>
      <c r="MGN3276" s="12"/>
      <c r="MGO3276" s="53"/>
      <c r="MGQ3276" s="41"/>
      <c r="MGR3276" s="40"/>
      <c r="MGS3276" s="44"/>
      <c r="MGT3276" s="62"/>
      <c r="MGU3276" s="56"/>
      <c r="MGV3276" s="60"/>
      <c r="MGW3276" s="60"/>
      <c r="MGX3276" s="60"/>
      <c r="MGY3276" s="60"/>
      <c r="MGZ3276" s="46"/>
      <c r="MHA3276" s="65"/>
      <c r="MHB3276" s="19"/>
      <c r="MHC3276" s="48"/>
      <c r="MHD3276" s="41"/>
      <c r="MHE3276" s="44"/>
      <c r="MHF3276" s="18"/>
      <c r="MHG3276" s="16"/>
      <c r="MHH3276" s="36"/>
      <c r="MHI3276" s="36"/>
      <c r="MHJ3276" s="36"/>
      <c r="MHK3276" s="36"/>
      <c r="MHL3276" s="36"/>
      <c r="MHM3276" s="36"/>
      <c r="MHN3276" s="36"/>
      <c r="MHO3276" s="36"/>
      <c r="MHP3276" s="36"/>
      <c r="MHQ3276" s="36"/>
      <c r="MHR3276" s="36"/>
      <c r="MHS3276" s="36"/>
      <c r="MHT3276" s="36"/>
      <c r="MHU3276" s="12"/>
      <c r="MHV3276" s="12"/>
      <c r="MHW3276" s="12"/>
      <c r="MHX3276" s="53"/>
      <c r="MHZ3276" s="41"/>
      <c r="MIA3276" s="40"/>
      <c r="MIB3276" s="44"/>
      <c r="MIC3276" s="62"/>
      <c r="MID3276" s="56"/>
      <c r="MIE3276" s="60"/>
      <c r="MIF3276" s="60"/>
      <c r="MIG3276" s="60"/>
      <c r="MIH3276" s="60"/>
      <c r="MII3276" s="46"/>
      <c r="MIJ3276" s="65"/>
      <c r="MIK3276" s="19"/>
      <c r="MIL3276" s="48"/>
      <c r="MIM3276" s="41"/>
      <c r="MIN3276" s="44"/>
      <c r="MIO3276" s="18"/>
      <c r="MIP3276" s="16"/>
      <c r="MIQ3276" s="36"/>
      <c r="MIR3276" s="36"/>
      <c r="MIS3276" s="36"/>
      <c r="MIT3276" s="36"/>
      <c r="MIU3276" s="36"/>
      <c r="MIV3276" s="36"/>
      <c r="MIW3276" s="36"/>
      <c r="MIX3276" s="36"/>
      <c r="MIY3276" s="36"/>
      <c r="MIZ3276" s="36"/>
      <c r="MJA3276" s="36"/>
      <c r="MJB3276" s="36"/>
      <c r="MJC3276" s="36"/>
      <c r="MJD3276" s="12"/>
      <c r="MJE3276" s="12"/>
      <c r="MJF3276" s="12"/>
      <c r="MJG3276" s="53"/>
      <c r="MJI3276" s="41"/>
      <c r="MJJ3276" s="40"/>
      <c r="MJK3276" s="44"/>
      <c r="MJL3276" s="62"/>
      <c r="MJM3276" s="56"/>
      <c r="MJN3276" s="60"/>
      <c r="MJO3276" s="60"/>
      <c r="MJP3276" s="60"/>
      <c r="MJQ3276" s="60"/>
      <c r="MJR3276" s="46"/>
      <c r="MJS3276" s="65"/>
      <c r="MJT3276" s="19"/>
      <c r="MJU3276" s="48"/>
      <c r="MJV3276" s="41"/>
      <c r="MJW3276" s="44"/>
      <c r="MJX3276" s="18"/>
      <c r="MJY3276" s="16"/>
      <c r="MJZ3276" s="36"/>
      <c r="MKA3276" s="36"/>
      <c r="MKB3276" s="36"/>
      <c r="MKC3276" s="36"/>
      <c r="MKD3276" s="36"/>
      <c r="MKE3276" s="36"/>
      <c r="MKF3276" s="36"/>
      <c r="MKG3276" s="36"/>
      <c r="MKH3276" s="36"/>
      <c r="MKI3276" s="36"/>
      <c r="MKJ3276" s="36"/>
      <c r="MKK3276" s="36"/>
      <c r="MKL3276" s="36"/>
      <c r="MKM3276" s="12"/>
      <c r="MKN3276" s="12"/>
      <c r="MKO3276" s="12"/>
      <c r="MKP3276" s="53"/>
      <c r="MKR3276" s="41"/>
      <c r="MKS3276" s="40"/>
      <c r="MKT3276" s="44"/>
      <c r="MKU3276" s="62"/>
      <c r="MKV3276" s="56"/>
      <c r="MKW3276" s="60"/>
      <c r="MKX3276" s="60"/>
      <c r="MKY3276" s="60"/>
      <c r="MKZ3276" s="60"/>
      <c r="MLA3276" s="46"/>
      <c r="MLB3276" s="65"/>
      <c r="MLC3276" s="19"/>
      <c r="MLD3276" s="48"/>
      <c r="MLE3276" s="41"/>
      <c r="MLF3276" s="44"/>
      <c r="MLG3276" s="18"/>
      <c r="MLH3276" s="16"/>
      <c r="MLI3276" s="36"/>
      <c r="MLJ3276" s="36"/>
      <c r="MLK3276" s="36"/>
      <c r="MLL3276" s="36"/>
      <c r="MLM3276" s="36"/>
      <c r="MLN3276" s="36"/>
      <c r="MLO3276" s="36"/>
      <c r="MLP3276" s="36"/>
      <c r="MLQ3276" s="36"/>
      <c r="MLR3276" s="36"/>
      <c r="MLS3276" s="36"/>
      <c r="MLT3276" s="36"/>
      <c r="MLU3276" s="36"/>
      <c r="MLV3276" s="12"/>
      <c r="MLW3276" s="12"/>
      <c r="MLX3276" s="12"/>
      <c r="MLY3276" s="53"/>
      <c r="MMA3276" s="41"/>
      <c r="MMB3276" s="40"/>
      <c r="MMC3276" s="44"/>
      <c r="MMD3276" s="62"/>
      <c r="MME3276" s="56"/>
      <c r="MMF3276" s="60"/>
      <c r="MMG3276" s="60"/>
      <c r="MMH3276" s="60"/>
      <c r="MMI3276" s="60"/>
      <c r="MMJ3276" s="46"/>
      <c r="MMK3276" s="65"/>
      <c r="MML3276" s="19"/>
      <c r="MMM3276" s="48"/>
      <c r="MMN3276" s="41"/>
      <c r="MMO3276" s="44"/>
      <c r="MMP3276" s="18"/>
      <c r="MMQ3276" s="16"/>
      <c r="MMR3276" s="36"/>
      <c r="MMS3276" s="36"/>
      <c r="MMT3276" s="36"/>
      <c r="MMU3276" s="36"/>
      <c r="MMV3276" s="36"/>
      <c r="MMW3276" s="36"/>
      <c r="MMX3276" s="36"/>
      <c r="MMY3276" s="36"/>
      <c r="MMZ3276" s="36"/>
      <c r="MNA3276" s="36"/>
      <c r="MNB3276" s="36"/>
      <c r="MNC3276" s="36"/>
      <c r="MND3276" s="36"/>
      <c r="MNE3276" s="12"/>
      <c r="MNF3276" s="12"/>
      <c r="MNG3276" s="12"/>
      <c r="MNH3276" s="53"/>
      <c r="MNJ3276" s="41"/>
      <c r="MNK3276" s="40"/>
      <c r="MNL3276" s="44"/>
      <c r="MNM3276" s="62"/>
      <c r="MNN3276" s="56"/>
      <c r="MNO3276" s="60"/>
      <c r="MNP3276" s="60"/>
      <c r="MNQ3276" s="60"/>
      <c r="MNR3276" s="60"/>
      <c r="MNS3276" s="46"/>
      <c r="MNT3276" s="65"/>
      <c r="MNU3276" s="19"/>
      <c r="MNV3276" s="48"/>
      <c r="MNW3276" s="41"/>
      <c r="MNX3276" s="44"/>
      <c r="MNY3276" s="18"/>
      <c r="MNZ3276" s="16"/>
      <c r="MOA3276" s="36"/>
      <c r="MOB3276" s="36"/>
      <c r="MOC3276" s="36"/>
      <c r="MOD3276" s="36"/>
      <c r="MOE3276" s="36"/>
      <c r="MOF3276" s="36"/>
      <c r="MOG3276" s="36"/>
      <c r="MOH3276" s="36"/>
      <c r="MOI3276" s="36"/>
      <c r="MOJ3276" s="36"/>
      <c r="MOK3276" s="36"/>
      <c r="MOL3276" s="36"/>
      <c r="MOM3276" s="36"/>
      <c r="MON3276" s="12"/>
      <c r="MOO3276" s="12"/>
      <c r="MOP3276" s="12"/>
      <c r="MOQ3276" s="53"/>
      <c r="MOS3276" s="41"/>
      <c r="MOT3276" s="40"/>
      <c r="MOU3276" s="44"/>
      <c r="MOV3276" s="62"/>
      <c r="MOW3276" s="56"/>
      <c r="MOX3276" s="60"/>
      <c r="MOY3276" s="60"/>
      <c r="MOZ3276" s="60"/>
      <c r="MPA3276" s="60"/>
      <c r="MPB3276" s="46"/>
      <c r="MPC3276" s="65"/>
      <c r="MPD3276" s="19"/>
      <c r="MPE3276" s="48"/>
      <c r="MPF3276" s="41"/>
      <c r="MPG3276" s="44"/>
      <c r="MPH3276" s="18"/>
      <c r="MPI3276" s="16"/>
      <c r="MPJ3276" s="36"/>
      <c r="MPK3276" s="36"/>
      <c r="MPL3276" s="36"/>
      <c r="MPM3276" s="36"/>
      <c r="MPN3276" s="36"/>
      <c r="MPO3276" s="36"/>
      <c r="MPP3276" s="36"/>
      <c r="MPQ3276" s="36"/>
      <c r="MPR3276" s="36"/>
      <c r="MPS3276" s="36"/>
      <c r="MPT3276" s="36"/>
      <c r="MPU3276" s="36"/>
      <c r="MPV3276" s="36"/>
      <c r="MPW3276" s="12"/>
      <c r="MPX3276" s="12"/>
      <c r="MPY3276" s="12"/>
      <c r="MPZ3276" s="53"/>
      <c r="MQB3276" s="41"/>
      <c r="MQC3276" s="40"/>
      <c r="MQD3276" s="44"/>
      <c r="MQE3276" s="62"/>
      <c r="MQF3276" s="56"/>
      <c r="MQG3276" s="60"/>
      <c r="MQH3276" s="60"/>
      <c r="MQI3276" s="60"/>
      <c r="MQJ3276" s="60"/>
      <c r="MQK3276" s="46"/>
      <c r="MQL3276" s="65"/>
      <c r="MQM3276" s="19"/>
      <c r="MQN3276" s="48"/>
      <c r="MQO3276" s="41"/>
      <c r="MQP3276" s="44"/>
      <c r="MQQ3276" s="18"/>
      <c r="MQR3276" s="16"/>
      <c r="MQS3276" s="36"/>
      <c r="MQT3276" s="36"/>
      <c r="MQU3276" s="36"/>
      <c r="MQV3276" s="36"/>
      <c r="MQW3276" s="36"/>
      <c r="MQX3276" s="36"/>
      <c r="MQY3276" s="36"/>
      <c r="MQZ3276" s="36"/>
      <c r="MRA3276" s="36"/>
      <c r="MRB3276" s="36"/>
      <c r="MRC3276" s="36"/>
      <c r="MRD3276" s="36"/>
      <c r="MRE3276" s="36"/>
      <c r="MRF3276" s="12"/>
      <c r="MRG3276" s="12"/>
      <c r="MRH3276" s="12"/>
      <c r="MRI3276" s="53"/>
      <c r="MRK3276" s="41"/>
      <c r="MRL3276" s="40"/>
      <c r="MRM3276" s="44"/>
      <c r="MRN3276" s="62"/>
      <c r="MRO3276" s="56"/>
      <c r="MRP3276" s="60"/>
      <c r="MRQ3276" s="60"/>
      <c r="MRR3276" s="60"/>
      <c r="MRS3276" s="60"/>
      <c r="MRT3276" s="46"/>
      <c r="MRU3276" s="65"/>
      <c r="MRV3276" s="19"/>
      <c r="MRW3276" s="48"/>
      <c r="MRX3276" s="41"/>
      <c r="MRY3276" s="44"/>
      <c r="MRZ3276" s="18"/>
      <c r="MSA3276" s="16"/>
      <c r="MSB3276" s="36"/>
      <c r="MSC3276" s="36"/>
      <c r="MSD3276" s="36"/>
      <c r="MSE3276" s="36"/>
      <c r="MSF3276" s="36"/>
      <c r="MSG3276" s="36"/>
      <c r="MSH3276" s="36"/>
      <c r="MSI3276" s="36"/>
      <c r="MSJ3276" s="36"/>
      <c r="MSK3276" s="36"/>
      <c r="MSL3276" s="36"/>
      <c r="MSM3276" s="36"/>
      <c r="MSN3276" s="36"/>
      <c r="MSO3276" s="12"/>
      <c r="MSP3276" s="12"/>
      <c r="MSQ3276" s="12"/>
      <c r="MSR3276" s="53"/>
      <c r="MST3276" s="41"/>
      <c r="MSU3276" s="40"/>
      <c r="MSV3276" s="44"/>
      <c r="MSW3276" s="62"/>
      <c r="MSX3276" s="56"/>
      <c r="MSY3276" s="60"/>
      <c r="MSZ3276" s="60"/>
      <c r="MTA3276" s="60"/>
      <c r="MTB3276" s="60"/>
      <c r="MTC3276" s="46"/>
      <c r="MTD3276" s="65"/>
      <c r="MTE3276" s="19"/>
      <c r="MTF3276" s="48"/>
      <c r="MTG3276" s="41"/>
      <c r="MTH3276" s="44"/>
      <c r="MTI3276" s="18"/>
      <c r="MTJ3276" s="16"/>
      <c r="MTK3276" s="36"/>
      <c r="MTL3276" s="36"/>
      <c r="MTM3276" s="36"/>
      <c r="MTN3276" s="36"/>
      <c r="MTO3276" s="36"/>
      <c r="MTP3276" s="36"/>
      <c r="MTQ3276" s="36"/>
      <c r="MTR3276" s="36"/>
      <c r="MTS3276" s="36"/>
      <c r="MTT3276" s="36"/>
      <c r="MTU3276" s="36"/>
      <c r="MTV3276" s="36"/>
      <c r="MTW3276" s="36"/>
      <c r="MTX3276" s="12"/>
      <c r="MTY3276" s="12"/>
      <c r="MTZ3276" s="12"/>
      <c r="MUA3276" s="53"/>
      <c r="MUC3276" s="41"/>
      <c r="MUD3276" s="40"/>
      <c r="MUE3276" s="44"/>
      <c r="MUF3276" s="62"/>
      <c r="MUG3276" s="56"/>
      <c r="MUH3276" s="60"/>
      <c r="MUI3276" s="60"/>
      <c r="MUJ3276" s="60"/>
      <c r="MUK3276" s="60"/>
      <c r="MUL3276" s="46"/>
      <c r="MUM3276" s="65"/>
      <c r="MUN3276" s="19"/>
      <c r="MUO3276" s="48"/>
      <c r="MUP3276" s="41"/>
      <c r="MUQ3276" s="44"/>
      <c r="MUR3276" s="18"/>
      <c r="MUS3276" s="16"/>
      <c r="MUT3276" s="36"/>
      <c r="MUU3276" s="36"/>
      <c r="MUV3276" s="36"/>
      <c r="MUW3276" s="36"/>
      <c r="MUX3276" s="36"/>
      <c r="MUY3276" s="36"/>
      <c r="MUZ3276" s="36"/>
      <c r="MVA3276" s="36"/>
      <c r="MVB3276" s="36"/>
      <c r="MVC3276" s="36"/>
      <c r="MVD3276" s="36"/>
      <c r="MVE3276" s="36"/>
      <c r="MVF3276" s="36"/>
      <c r="MVG3276" s="12"/>
      <c r="MVH3276" s="12"/>
      <c r="MVI3276" s="12"/>
      <c r="MVJ3276" s="53"/>
      <c r="MVL3276" s="41"/>
      <c r="MVM3276" s="40"/>
      <c r="MVN3276" s="44"/>
      <c r="MVO3276" s="62"/>
      <c r="MVP3276" s="56"/>
      <c r="MVQ3276" s="60"/>
      <c r="MVR3276" s="60"/>
      <c r="MVS3276" s="60"/>
      <c r="MVT3276" s="60"/>
      <c r="MVU3276" s="46"/>
      <c r="MVV3276" s="65"/>
      <c r="MVW3276" s="19"/>
      <c r="MVX3276" s="48"/>
      <c r="MVY3276" s="41"/>
      <c r="MVZ3276" s="44"/>
      <c r="MWA3276" s="18"/>
      <c r="MWB3276" s="16"/>
      <c r="MWC3276" s="36"/>
      <c r="MWD3276" s="36"/>
      <c r="MWE3276" s="36"/>
      <c r="MWF3276" s="36"/>
      <c r="MWG3276" s="36"/>
      <c r="MWH3276" s="36"/>
      <c r="MWI3276" s="36"/>
      <c r="MWJ3276" s="36"/>
      <c r="MWK3276" s="36"/>
      <c r="MWL3276" s="36"/>
      <c r="MWM3276" s="36"/>
      <c r="MWN3276" s="36"/>
      <c r="MWO3276" s="36"/>
      <c r="MWP3276" s="12"/>
      <c r="MWQ3276" s="12"/>
      <c r="MWR3276" s="12"/>
      <c r="MWS3276" s="53"/>
      <c r="MWU3276" s="41"/>
      <c r="MWV3276" s="40"/>
      <c r="MWW3276" s="44"/>
      <c r="MWX3276" s="62"/>
      <c r="MWY3276" s="56"/>
      <c r="MWZ3276" s="60"/>
      <c r="MXA3276" s="60"/>
      <c r="MXB3276" s="60"/>
      <c r="MXC3276" s="60"/>
      <c r="MXD3276" s="46"/>
      <c r="MXE3276" s="65"/>
      <c r="MXF3276" s="19"/>
      <c r="MXG3276" s="48"/>
      <c r="MXH3276" s="41"/>
      <c r="MXI3276" s="44"/>
      <c r="MXJ3276" s="18"/>
      <c r="MXK3276" s="16"/>
      <c r="MXL3276" s="36"/>
      <c r="MXM3276" s="36"/>
      <c r="MXN3276" s="36"/>
      <c r="MXO3276" s="36"/>
      <c r="MXP3276" s="36"/>
      <c r="MXQ3276" s="36"/>
      <c r="MXR3276" s="36"/>
      <c r="MXS3276" s="36"/>
      <c r="MXT3276" s="36"/>
      <c r="MXU3276" s="36"/>
      <c r="MXV3276" s="36"/>
      <c r="MXW3276" s="36"/>
      <c r="MXX3276" s="36"/>
      <c r="MXY3276" s="12"/>
      <c r="MXZ3276" s="12"/>
      <c r="MYA3276" s="12"/>
      <c r="MYB3276" s="53"/>
      <c r="MYD3276" s="41"/>
      <c r="MYE3276" s="40"/>
      <c r="MYF3276" s="44"/>
      <c r="MYG3276" s="62"/>
      <c r="MYH3276" s="56"/>
      <c r="MYI3276" s="60"/>
      <c r="MYJ3276" s="60"/>
      <c r="MYK3276" s="60"/>
      <c r="MYL3276" s="60"/>
      <c r="MYM3276" s="46"/>
      <c r="MYN3276" s="65"/>
      <c r="MYO3276" s="19"/>
      <c r="MYP3276" s="48"/>
      <c r="MYQ3276" s="41"/>
      <c r="MYR3276" s="44"/>
      <c r="MYS3276" s="18"/>
      <c r="MYT3276" s="16"/>
      <c r="MYU3276" s="36"/>
      <c r="MYV3276" s="36"/>
      <c r="MYW3276" s="36"/>
      <c r="MYX3276" s="36"/>
      <c r="MYY3276" s="36"/>
      <c r="MYZ3276" s="36"/>
      <c r="MZA3276" s="36"/>
      <c r="MZB3276" s="36"/>
      <c r="MZC3276" s="36"/>
      <c r="MZD3276" s="36"/>
      <c r="MZE3276" s="36"/>
      <c r="MZF3276" s="36"/>
      <c r="MZG3276" s="36"/>
      <c r="MZH3276" s="12"/>
      <c r="MZI3276" s="12"/>
      <c r="MZJ3276" s="12"/>
      <c r="MZK3276" s="53"/>
      <c r="MZM3276" s="41"/>
      <c r="MZN3276" s="40"/>
      <c r="MZO3276" s="44"/>
      <c r="MZP3276" s="62"/>
      <c r="MZQ3276" s="56"/>
      <c r="MZR3276" s="60"/>
      <c r="MZS3276" s="60"/>
      <c r="MZT3276" s="60"/>
      <c r="MZU3276" s="60"/>
      <c r="MZV3276" s="46"/>
      <c r="MZW3276" s="65"/>
      <c r="MZX3276" s="19"/>
      <c r="MZY3276" s="48"/>
      <c r="MZZ3276" s="41"/>
      <c r="NAA3276" s="44"/>
      <c r="NAB3276" s="18"/>
      <c r="NAC3276" s="16"/>
      <c r="NAD3276" s="36"/>
      <c r="NAE3276" s="36"/>
      <c r="NAF3276" s="36"/>
      <c r="NAG3276" s="36"/>
      <c r="NAH3276" s="36"/>
      <c r="NAI3276" s="36"/>
      <c r="NAJ3276" s="36"/>
      <c r="NAK3276" s="36"/>
      <c r="NAL3276" s="36"/>
      <c r="NAM3276" s="36"/>
      <c r="NAN3276" s="36"/>
      <c r="NAO3276" s="36"/>
      <c r="NAP3276" s="36"/>
      <c r="NAQ3276" s="12"/>
      <c r="NAR3276" s="12"/>
      <c r="NAS3276" s="12"/>
      <c r="NAT3276" s="53"/>
      <c r="NAV3276" s="41"/>
      <c r="NAW3276" s="40"/>
      <c r="NAX3276" s="44"/>
      <c r="NAY3276" s="62"/>
      <c r="NAZ3276" s="56"/>
      <c r="NBA3276" s="60"/>
      <c r="NBB3276" s="60"/>
      <c r="NBC3276" s="60"/>
      <c r="NBD3276" s="60"/>
      <c r="NBE3276" s="46"/>
      <c r="NBF3276" s="65"/>
      <c r="NBG3276" s="19"/>
      <c r="NBH3276" s="48"/>
      <c r="NBI3276" s="41"/>
      <c r="NBJ3276" s="44"/>
      <c r="NBK3276" s="18"/>
      <c r="NBL3276" s="16"/>
      <c r="NBM3276" s="36"/>
      <c r="NBN3276" s="36"/>
      <c r="NBO3276" s="36"/>
      <c r="NBP3276" s="36"/>
      <c r="NBQ3276" s="36"/>
      <c r="NBR3276" s="36"/>
      <c r="NBS3276" s="36"/>
      <c r="NBT3276" s="36"/>
      <c r="NBU3276" s="36"/>
      <c r="NBV3276" s="36"/>
      <c r="NBW3276" s="36"/>
      <c r="NBX3276" s="36"/>
      <c r="NBY3276" s="36"/>
      <c r="NBZ3276" s="12"/>
      <c r="NCA3276" s="12"/>
      <c r="NCB3276" s="12"/>
      <c r="NCC3276" s="53"/>
      <c r="NCE3276" s="41"/>
      <c r="NCF3276" s="40"/>
      <c r="NCG3276" s="44"/>
      <c r="NCH3276" s="62"/>
      <c r="NCI3276" s="56"/>
      <c r="NCJ3276" s="60"/>
      <c r="NCK3276" s="60"/>
      <c r="NCL3276" s="60"/>
      <c r="NCM3276" s="60"/>
      <c r="NCN3276" s="46"/>
      <c r="NCO3276" s="65"/>
      <c r="NCP3276" s="19"/>
      <c r="NCQ3276" s="48"/>
      <c r="NCR3276" s="41"/>
      <c r="NCS3276" s="44"/>
      <c r="NCT3276" s="18"/>
      <c r="NCU3276" s="16"/>
      <c r="NCV3276" s="36"/>
      <c r="NCW3276" s="36"/>
      <c r="NCX3276" s="36"/>
      <c r="NCY3276" s="36"/>
      <c r="NCZ3276" s="36"/>
      <c r="NDA3276" s="36"/>
      <c r="NDB3276" s="36"/>
      <c r="NDC3276" s="36"/>
      <c r="NDD3276" s="36"/>
      <c r="NDE3276" s="36"/>
      <c r="NDF3276" s="36"/>
      <c r="NDG3276" s="36"/>
      <c r="NDH3276" s="36"/>
      <c r="NDI3276" s="12"/>
      <c r="NDJ3276" s="12"/>
      <c r="NDK3276" s="12"/>
      <c r="NDL3276" s="53"/>
      <c r="NDN3276" s="41"/>
      <c r="NDO3276" s="40"/>
      <c r="NDP3276" s="44"/>
      <c r="NDQ3276" s="62"/>
      <c r="NDR3276" s="56"/>
      <c r="NDS3276" s="60"/>
      <c r="NDT3276" s="60"/>
      <c r="NDU3276" s="60"/>
      <c r="NDV3276" s="60"/>
      <c r="NDW3276" s="46"/>
      <c r="NDX3276" s="65"/>
      <c r="NDY3276" s="19"/>
      <c r="NDZ3276" s="48"/>
      <c r="NEA3276" s="41"/>
      <c r="NEB3276" s="44"/>
      <c r="NEC3276" s="18"/>
      <c r="NED3276" s="16"/>
      <c r="NEE3276" s="36"/>
      <c r="NEF3276" s="36"/>
      <c r="NEG3276" s="36"/>
      <c r="NEH3276" s="36"/>
      <c r="NEI3276" s="36"/>
      <c r="NEJ3276" s="36"/>
      <c r="NEK3276" s="36"/>
      <c r="NEL3276" s="36"/>
      <c r="NEM3276" s="36"/>
      <c r="NEN3276" s="36"/>
      <c r="NEO3276" s="36"/>
      <c r="NEP3276" s="36"/>
      <c r="NEQ3276" s="36"/>
      <c r="NER3276" s="12"/>
      <c r="NES3276" s="12"/>
      <c r="NET3276" s="12"/>
      <c r="NEU3276" s="53"/>
      <c r="NEW3276" s="41"/>
      <c r="NEX3276" s="40"/>
      <c r="NEY3276" s="44"/>
      <c r="NEZ3276" s="62"/>
      <c r="NFA3276" s="56"/>
      <c r="NFB3276" s="60"/>
      <c r="NFC3276" s="60"/>
      <c r="NFD3276" s="60"/>
      <c r="NFE3276" s="60"/>
      <c r="NFF3276" s="46"/>
      <c r="NFG3276" s="65"/>
      <c r="NFH3276" s="19"/>
      <c r="NFI3276" s="48"/>
      <c r="NFJ3276" s="41"/>
      <c r="NFK3276" s="44"/>
      <c r="NFL3276" s="18"/>
      <c r="NFM3276" s="16"/>
      <c r="NFN3276" s="36"/>
      <c r="NFO3276" s="36"/>
      <c r="NFP3276" s="36"/>
      <c r="NFQ3276" s="36"/>
      <c r="NFR3276" s="36"/>
      <c r="NFS3276" s="36"/>
      <c r="NFT3276" s="36"/>
      <c r="NFU3276" s="36"/>
      <c r="NFV3276" s="36"/>
      <c r="NFW3276" s="36"/>
      <c r="NFX3276" s="36"/>
      <c r="NFY3276" s="36"/>
      <c r="NFZ3276" s="36"/>
      <c r="NGA3276" s="12"/>
      <c r="NGB3276" s="12"/>
      <c r="NGC3276" s="12"/>
      <c r="NGD3276" s="53"/>
      <c r="NGF3276" s="41"/>
      <c r="NGG3276" s="40"/>
      <c r="NGH3276" s="44"/>
      <c r="NGI3276" s="62"/>
      <c r="NGJ3276" s="56"/>
      <c r="NGK3276" s="60"/>
      <c r="NGL3276" s="60"/>
      <c r="NGM3276" s="60"/>
      <c r="NGN3276" s="60"/>
      <c r="NGO3276" s="46"/>
      <c r="NGP3276" s="65"/>
      <c r="NGQ3276" s="19"/>
      <c r="NGR3276" s="48"/>
      <c r="NGS3276" s="41"/>
      <c r="NGT3276" s="44"/>
      <c r="NGU3276" s="18"/>
      <c r="NGV3276" s="16"/>
      <c r="NGW3276" s="36"/>
      <c r="NGX3276" s="36"/>
      <c r="NGY3276" s="36"/>
      <c r="NGZ3276" s="36"/>
      <c r="NHA3276" s="36"/>
      <c r="NHB3276" s="36"/>
      <c r="NHC3276" s="36"/>
      <c r="NHD3276" s="36"/>
      <c r="NHE3276" s="36"/>
      <c r="NHF3276" s="36"/>
      <c r="NHG3276" s="36"/>
      <c r="NHH3276" s="36"/>
      <c r="NHI3276" s="36"/>
      <c r="NHJ3276" s="12"/>
      <c r="NHK3276" s="12"/>
      <c r="NHL3276" s="12"/>
      <c r="NHM3276" s="53"/>
      <c r="NHO3276" s="41"/>
      <c r="NHP3276" s="40"/>
      <c r="NHQ3276" s="44"/>
      <c r="NHR3276" s="62"/>
      <c r="NHS3276" s="56"/>
      <c r="NHT3276" s="60"/>
      <c r="NHU3276" s="60"/>
      <c r="NHV3276" s="60"/>
      <c r="NHW3276" s="60"/>
      <c r="NHX3276" s="46"/>
      <c r="NHY3276" s="65"/>
      <c r="NHZ3276" s="19"/>
      <c r="NIA3276" s="48"/>
      <c r="NIB3276" s="41"/>
      <c r="NIC3276" s="44"/>
      <c r="NID3276" s="18"/>
      <c r="NIE3276" s="16"/>
      <c r="NIF3276" s="36"/>
      <c r="NIG3276" s="36"/>
      <c r="NIH3276" s="36"/>
      <c r="NII3276" s="36"/>
      <c r="NIJ3276" s="36"/>
      <c r="NIK3276" s="36"/>
      <c r="NIL3276" s="36"/>
      <c r="NIM3276" s="36"/>
      <c r="NIN3276" s="36"/>
      <c r="NIO3276" s="36"/>
      <c r="NIP3276" s="36"/>
      <c r="NIQ3276" s="36"/>
      <c r="NIR3276" s="36"/>
      <c r="NIS3276" s="12"/>
      <c r="NIT3276" s="12"/>
      <c r="NIU3276" s="12"/>
      <c r="NIV3276" s="53"/>
      <c r="NIX3276" s="41"/>
      <c r="NIY3276" s="40"/>
      <c r="NIZ3276" s="44"/>
      <c r="NJA3276" s="62"/>
      <c r="NJB3276" s="56"/>
      <c r="NJC3276" s="60"/>
      <c r="NJD3276" s="60"/>
      <c r="NJE3276" s="60"/>
      <c r="NJF3276" s="60"/>
      <c r="NJG3276" s="46"/>
      <c r="NJH3276" s="65"/>
      <c r="NJI3276" s="19"/>
      <c r="NJJ3276" s="48"/>
      <c r="NJK3276" s="41"/>
      <c r="NJL3276" s="44"/>
      <c r="NJM3276" s="18"/>
      <c r="NJN3276" s="16"/>
      <c r="NJO3276" s="36"/>
      <c r="NJP3276" s="36"/>
      <c r="NJQ3276" s="36"/>
      <c r="NJR3276" s="36"/>
      <c r="NJS3276" s="36"/>
      <c r="NJT3276" s="36"/>
      <c r="NJU3276" s="36"/>
      <c r="NJV3276" s="36"/>
      <c r="NJW3276" s="36"/>
      <c r="NJX3276" s="36"/>
      <c r="NJY3276" s="36"/>
      <c r="NJZ3276" s="36"/>
      <c r="NKA3276" s="36"/>
      <c r="NKB3276" s="12"/>
      <c r="NKC3276" s="12"/>
      <c r="NKD3276" s="12"/>
      <c r="NKE3276" s="53"/>
      <c r="NKG3276" s="41"/>
      <c r="NKH3276" s="40"/>
      <c r="NKI3276" s="44"/>
      <c r="NKJ3276" s="62"/>
      <c r="NKK3276" s="56"/>
      <c r="NKL3276" s="60"/>
      <c r="NKM3276" s="60"/>
      <c r="NKN3276" s="60"/>
      <c r="NKO3276" s="60"/>
      <c r="NKP3276" s="46"/>
      <c r="NKQ3276" s="65"/>
      <c r="NKR3276" s="19"/>
      <c r="NKS3276" s="48"/>
      <c r="NKT3276" s="41"/>
      <c r="NKU3276" s="44"/>
      <c r="NKV3276" s="18"/>
      <c r="NKW3276" s="16"/>
      <c r="NKX3276" s="36"/>
      <c r="NKY3276" s="36"/>
      <c r="NKZ3276" s="36"/>
      <c r="NLA3276" s="36"/>
      <c r="NLB3276" s="36"/>
      <c r="NLC3276" s="36"/>
      <c r="NLD3276" s="36"/>
      <c r="NLE3276" s="36"/>
      <c r="NLF3276" s="36"/>
      <c r="NLG3276" s="36"/>
      <c r="NLH3276" s="36"/>
      <c r="NLI3276" s="36"/>
      <c r="NLJ3276" s="36"/>
      <c r="NLK3276" s="12"/>
      <c r="NLL3276" s="12"/>
      <c r="NLM3276" s="12"/>
      <c r="NLN3276" s="53"/>
      <c r="NLP3276" s="41"/>
      <c r="NLQ3276" s="40"/>
      <c r="NLR3276" s="44"/>
      <c r="NLS3276" s="62"/>
      <c r="NLT3276" s="56"/>
      <c r="NLU3276" s="60"/>
      <c r="NLV3276" s="60"/>
      <c r="NLW3276" s="60"/>
      <c r="NLX3276" s="60"/>
      <c r="NLY3276" s="46"/>
      <c r="NLZ3276" s="65"/>
      <c r="NMA3276" s="19"/>
      <c r="NMB3276" s="48"/>
      <c r="NMC3276" s="41"/>
      <c r="NMD3276" s="44"/>
      <c r="NME3276" s="18"/>
      <c r="NMF3276" s="16"/>
      <c r="NMG3276" s="36"/>
      <c r="NMH3276" s="36"/>
      <c r="NMI3276" s="36"/>
      <c r="NMJ3276" s="36"/>
      <c r="NMK3276" s="36"/>
      <c r="NML3276" s="36"/>
      <c r="NMM3276" s="36"/>
      <c r="NMN3276" s="36"/>
      <c r="NMO3276" s="36"/>
      <c r="NMP3276" s="36"/>
      <c r="NMQ3276" s="36"/>
      <c r="NMR3276" s="36"/>
      <c r="NMS3276" s="36"/>
      <c r="NMT3276" s="12"/>
      <c r="NMU3276" s="12"/>
      <c r="NMV3276" s="12"/>
      <c r="NMW3276" s="53"/>
      <c r="NMY3276" s="41"/>
      <c r="NMZ3276" s="40"/>
      <c r="NNA3276" s="44"/>
      <c r="NNB3276" s="62"/>
      <c r="NNC3276" s="56"/>
      <c r="NND3276" s="60"/>
      <c r="NNE3276" s="60"/>
      <c r="NNF3276" s="60"/>
      <c r="NNG3276" s="60"/>
      <c r="NNH3276" s="46"/>
      <c r="NNI3276" s="65"/>
      <c r="NNJ3276" s="19"/>
      <c r="NNK3276" s="48"/>
      <c r="NNL3276" s="41"/>
      <c r="NNM3276" s="44"/>
      <c r="NNN3276" s="18"/>
      <c r="NNO3276" s="16"/>
      <c r="NNP3276" s="36"/>
      <c r="NNQ3276" s="36"/>
      <c r="NNR3276" s="36"/>
      <c r="NNS3276" s="36"/>
      <c r="NNT3276" s="36"/>
      <c r="NNU3276" s="36"/>
      <c r="NNV3276" s="36"/>
      <c r="NNW3276" s="36"/>
      <c r="NNX3276" s="36"/>
      <c r="NNY3276" s="36"/>
      <c r="NNZ3276" s="36"/>
      <c r="NOA3276" s="36"/>
      <c r="NOB3276" s="36"/>
      <c r="NOC3276" s="12"/>
      <c r="NOD3276" s="12"/>
      <c r="NOE3276" s="12"/>
      <c r="NOF3276" s="53"/>
      <c r="NOH3276" s="41"/>
      <c r="NOI3276" s="40"/>
      <c r="NOJ3276" s="44"/>
      <c r="NOK3276" s="62"/>
      <c r="NOL3276" s="56"/>
      <c r="NOM3276" s="60"/>
      <c r="NON3276" s="60"/>
      <c r="NOO3276" s="60"/>
      <c r="NOP3276" s="60"/>
      <c r="NOQ3276" s="46"/>
      <c r="NOR3276" s="65"/>
      <c r="NOS3276" s="19"/>
      <c r="NOT3276" s="48"/>
      <c r="NOU3276" s="41"/>
      <c r="NOV3276" s="44"/>
      <c r="NOW3276" s="18"/>
      <c r="NOX3276" s="16"/>
      <c r="NOY3276" s="36"/>
      <c r="NOZ3276" s="36"/>
      <c r="NPA3276" s="36"/>
      <c r="NPB3276" s="36"/>
      <c r="NPC3276" s="36"/>
      <c r="NPD3276" s="36"/>
      <c r="NPE3276" s="36"/>
      <c r="NPF3276" s="36"/>
      <c r="NPG3276" s="36"/>
      <c r="NPH3276" s="36"/>
      <c r="NPI3276" s="36"/>
      <c r="NPJ3276" s="36"/>
      <c r="NPK3276" s="36"/>
      <c r="NPL3276" s="12"/>
      <c r="NPM3276" s="12"/>
      <c r="NPN3276" s="12"/>
      <c r="NPO3276" s="53"/>
      <c r="NPQ3276" s="41"/>
      <c r="NPR3276" s="40"/>
      <c r="NPS3276" s="44"/>
      <c r="NPT3276" s="62"/>
      <c r="NPU3276" s="56"/>
      <c r="NPV3276" s="60"/>
      <c r="NPW3276" s="60"/>
      <c r="NPX3276" s="60"/>
      <c r="NPY3276" s="60"/>
      <c r="NPZ3276" s="46"/>
      <c r="NQA3276" s="65"/>
      <c r="NQB3276" s="19"/>
      <c r="NQC3276" s="48"/>
      <c r="NQD3276" s="41"/>
      <c r="NQE3276" s="44"/>
      <c r="NQF3276" s="18"/>
      <c r="NQG3276" s="16"/>
      <c r="NQH3276" s="36"/>
      <c r="NQI3276" s="36"/>
      <c r="NQJ3276" s="36"/>
      <c r="NQK3276" s="36"/>
      <c r="NQL3276" s="36"/>
      <c r="NQM3276" s="36"/>
      <c r="NQN3276" s="36"/>
      <c r="NQO3276" s="36"/>
      <c r="NQP3276" s="36"/>
      <c r="NQQ3276" s="36"/>
      <c r="NQR3276" s="36"/>
      <c r="NQS3276" s="36"/>
      <c r="NQT3276" s="36"/>
      <c r="NQU3276" s="12"/>
      <c r="NQV3276" s="12"/>
      <c r="NQW3276" s="12"/>
      <c r="NQX3276" s="53"/>
      <c r="NQZ3276" s="41"/>
      <c r="NRA3276" s="40"/>
      <c r="NRB3276" s="44"/>
      <c r="NRC3276" s="62"/>
      <c r="NRD3276" s="56"/>
      <c r="NRE3276" s="60"/>
      <c r="NRF3276" s="60"/>
      <c r="NRG3276" s="60"/>
      <c r="NRH3276" s="60"/>
      <c r="NRI3276" s="46"/>
      <c r="NRJ3276" s="65"/>
      <c r="NRK3276" s="19"/>
      <c r="NRL3276" s="48"/>
      <c r="NRM3276" s="41"/>
      <c r="NRN3276" s="44"/>
      <c r="NRO3276" s="18"/>
      <c r="NRP3276" s="16"/>
      <c r="NRQ3276" s="36"/>
      <c r="NRR3276" s="36"/>
      <c r="NRS3276" s="36"/>
      <c r="NRT3276" s="36"/>
      <c r="NRU3276" s="36"/>
      <c r="NRV3276" s="36"/>
      <c r="NRW3276" s="36"/>
      <c r="NRX3276" s="36"/>
      <c r="NRY3276" s="36"/>
      <c r="NRZ3276" s="36"/>
      <c r="NSA3276" s="36"/>
      <c r="NSB3276" s="36"/>
      <c r="NSC3276" s="36"/>
      <c r="NSD3276" s="12"/>
      <c r="NSE3276" s="12"/>
      <c r="NSF3276" s="12"/>
      <c r="NSG3276" s="53"/>
      <c r="NSI3276" s="41"/>
      <c r="NSJ3276" s="40"/>
      <c r="NSK3276" s="44"/>
      <c r="NSL3276" s="62"/>
      <c r="NSM3276" s="56"/>
      <c r="NSN3276" s="60"/>
      <c r="NSO3276" s="60"/>
      <c r="NSP3276" s="60"/>
      <c r="NSQ3276" s="60"/>
      <c r="NSR3276" s="46"/>
      <c r="NSS3276" s="65"/>
      <c r="NST3276" s="19"/>
      <c r="NSU3276" s="48"/>
      <c r="NSV3276" s="41"/>
      <c r="NSW3276" s="44"/>
      <c r="NSX3276" s="18"/>
      <c r="NSY3276" s="16"/>
      <c r="NSZ3276" s="36"/>
      <c r="NTA3276" s="36"/>
      <c r="NTB3276" s="36"/>
      <c r="NTC3276" s="36"/>
      <c r="NTD3276" s="36"/>
      <c r="NTE3276" s="36"/>
      <c r="NTF3276" s="36"/>
      <c r="NTG3276" s="36"/>
      <c r="NTH3276" s="36"/>
      <c r="NTI3276" s="36"/>
      <c r="NTJ3276" s="36"/>
      <c r="NTK3276" s="36"/>
      <c r="NTL3276" s="36"/>
      <c r="NTM3276" s="12"/>
      <c r="NTN3276" s="12"/>
      <c r="NTO3276" s="12"/>
      <c r="NTP3276" s="53"/>
      <c r="NTR3276" s="41"/>
      <c r="NTS3276" s="40"/>
      <c r="NTT3276" s="44"/>
      <c r="NTU3276" s="62"/>
      <c r="NTV3276" s="56"/>
      <c r="NTW3276" s="60"/>
      <c r="NTX3276" s="60"/>
      <c r="NTY3276" s="60"/>
      <c r="NTZ3276" s="60"/>
      <c r="NUA3276" s="46"/>
      <c r="NUB3276" s="65"/>
      <c r="NUC3276" s="19"/>
      <c r="NUD3276" s="48"/>
      <c r="NUE3276" s="41"/>
      <c r="NUF3276" s="44"/>
      <c r="NUG3276" s="18"/>
      <c r="NUH3276" s="16"/>
      <c r="NUI3276" s="36"/>
      <c r="NUJ3276" s="36"/>
      <c r="NUK3276" s="36"/>
      <c r="NUL3276" s="36"/>
      <c r="NUM3276" s="36"/>
      <c r="NUN3276" s="36"/>
      <c r="NUO3276" s="36"/>
      <c r="NUP3276" s="36"/>
      <c r="NUQ3276" s="36"/>
      <c r="NUR3276" s="36"/>
      <c r="NUS3276" s="36"/>
      <c r="NUT3276" s="36"/>
      <c r="NUU3276" s="36"/>
      <c r="NUV3276" s="12"/>
      <c r="NUW3276" s="12"/>
      <c r="NUX3276" s="12"/>
      <c r="NUY3276" s="53"/>
      <c r="NVA3276" s="41"/>
      <c r="NVB3276" s="40"/>
      <c r="NVC3276" s="44"/>
      <c r="NVD3276" s="62"/>
      <c r="NVE3276" s="56"/>
      <c r="NVF3276" s="60"/>
      <c r="NVG3276" s="60"/>
      <c r="NVH3276" s="60"/>
      <c r="NVI3276" s="60"/>
      <c r="NVJ3276" s="46"/>
      <c r="NVK3276" s="65"/>
      <c r="NVL3276" s="19"/>
      <c r="NVM3276" s="48"/>
      <c r="NVN3276" s="41"/>
      <c r="NVO3276" s="44"/>
      <c r="NVP3276" s="18"/>
      <c r="NVQ3276" s="16"/>
      <c r="NVR3276" s="36"/>
      <c r="NVS3276" s="36"/>
      <c r="NVT3276" s="36"/>
      <c r="NVU3276" s="36"/>
      <c r="NVV3276" s="36"/>
      <c r="NVW3276" s="36"/>
      <c r="NVX3276" s="36"/>
      <c r="NVY3276" s="36"/>
      <c r="NVZ3276" s="36"/>
      <c r="NWA3276" s="36"/>
      <c r="NWB3276" s="36"/>
      <c r="NWC3276" s="36"/>
      <c r="NWD3276" s="36"/>
      <c r="NWE3276" s="12"/>
      <c r="NWF3276" s="12"/>
      <c r="NWG3276" s="12"/>
      <c r="NWH3276" s="53"/>
      <c r="NWJ3276" s="41"/>
      <c r="NWK3276" s="40"/>
      <c r="NWL3276" s="44"/>
      <c r="NWM3276" s="62"/>
      <c r="NWN3276" s="56"/>
      <c r="NWO3276" s="60"/>
      <c r="NWP3276" s="60"/>
      <c r="NWQ3276" s="60"/>
      <c r="NWR3276" s="60"/>
      <c r="NWS3276" s="46"/>
      <c r="NWT3276" s="65"/>
      <c r="NWU3276" s="19"/>
      <c r="NWV3276" s="48"/>
      <c r="NWW3276" s="41"/>
      <c r="NWX3276" s="44"/>
      <c r="NWY3276" s="18"/>
      <c r="NWZ3276" s="16"/>
      <c r="NXA3276" s="36"/>
      <c r="NXB3276" s="36"/>
      <c r="NXC3276" s="36"/>
      <c r="NXD3276" s="36"/>
      <c r="NXE3276" s="36"/>
      <c r="NXF3276" s="36"/>
      <c r="NXG3276" s="36"/>
      <c r="NXH3276" s="36"/>
      <c r="NXI3276" s="36"/>
      <c r="NXJ3276" s="36"/>
      <c r="NXK3276" s="36"/>
      <c r="NXL3276" s="36"/>
      <c r="NXM3276" s="36"/>
      <c r="NXN3276" s="12"/>
      <c r="NXO3276" s="12"/>
      <c r="NXP3276" s="12"/>
      <c r="NXQ3276" s="53"/>
      <c r="NXS3276" s="41"/>
      <c r="NXT3276" s="40"/>
      <c r="NXU3276" s="44"/>
      <c r="NXV3276" s="62"/>
      <c r="NXW3276" s="56"/>
      <c r="NXX3276" s="60"/>
      <c r="NXY3276" s="60"/>
      <c r="NXZ3276" s="60"/>
      <c r="NYA3276" s="60"/>
      <c r="NYB3276" s="46"/>
      <c r="NYC3276" s="65"/>
      <c r="NYD3276" s="19"/>
      <c r="NYE3276" s="48"/>
      <c r="NYF3276" s="41"/>
      <c r="NYG3276" s="44"/>
      <c r="NYH3276" s="18"/>
      <c r="NYI3276" s="16"/>
      <c r="NYJ3276" s="36"/>
      <c r="NYK3276" s="36"/>
      <c r="NYL3276" s="36"/>
      <c r="NYM3276" s="36"/>
      <c r="NYN3276" s="36"/>
      <c r="NYO3276" s="36"/>
      <c r="NYP3276" s="36"/>
      <c r="NYQ3276" s="36"/>
      <c r="NYR3276" s="36"/>
      <c r="NYS3276" s="36"/>
      <c r="NYT3276" s="36"/>
      <c r="NYU3276" s="36"/>
      <c r="NYV3276" s="36"/>
      <c r="NYW3276" s="12"/>
      <c r="NYX3276" s="12"/>
      <c r="NYY3276" s="12"/>
      <c r="NYZ3276" s="53"/>
      <c r="NZB3276" s="41"/>
      <c r="NZC3276" s="40"/>
      <c r="NZD3276" s="44"/>
      <c r="NZE3276" s="62"/>
      <c r="NZF3276" s="56"/>
      <c r="NZG3276" s="60"/>
      <c r="NZH3276" s="60"/>
      <c r="NZI3276" s="60"/>
      <c r="NZJ3276" s="60"/>
      <c r="NZK3276" s="46"/>
      <c r="NZL3276" s="65"/>
      <c r="NZM3276" s="19"/>
      <c r="NZN3276" s="48"/>
      <c r="NZO3276" s="41"/>
      <c r="NZP3276" s="44"/>
      <c r="NZQ3276" s="18"/>
      <c r="NZR3276" s="16"/>
      <c r="NZS3276" s="36"/>
      <c r="NZT3276" s="36"/>
      <c r="NZU3276" s="36"/>
      <c r="NZV3276" s="36"/>
      <c r="NZW3276" s="36"/>
      <c r="NZX3276" s="36"/>
      <c r="NZY3276" s="36"/>
      <c r="NZZ3276" s="36"/>
      <c r="OAA3276" s="36"/>
      <c r="OAB3276" s="36"/>
      <c r="OAC3276" s="36"/>
      <c r="OAD3276" s="36"/>
      <c r="OAE3276" s="36"/>
      <c r="OAF3276" s="12"/>
      <c r="OAG3276" s="12"/>
      <c r="OAH3276" s="12"/>
      <c r="OAI3276" s="53"/>
      <c r="OAK3276" s="41"/>
      <c r="OAL3276" s="40"/>
      <c r="OAM3276" s="44"/>
      <c r="OAN3276" s="62"/>
      <c r="OAO3276" s="56"/>
      <c r="OAP3276" s="60"/>
      <c r="OAQ3276" s="60"/>
      <c r="OAR3276" s="60"/>
      <c r="OAS3276" s="60"/>
      <c r="OAT3276" s="46"/>
      <c r="OAU3276" s="65"/>
      <c r="OAV3276" s="19"/>
      <c r="OAW3276" s="48"/>
      <c r="OAX3276" s="41"/>
      <c r="OAY3276" s="44"/>
      <c r="OAZ3276" s="18"/>
      <c r="OBA3276" s="16"/>
      <c r="OBB3276" s="36"/>
      <c r="OBC3276" s="36"/>
      <c r="OBD3276" s="36"/>
      <c r="OBE3276" s="36"/>
      <c r="OBF3276" s="36"/>
      <c r="OBG3276" s="36"/>
      <c r="OBH3276" s="36"/>
      <c r="OBI3276" s="36"/>
      <c r="OBJ3276" s="36"/>
      <c r="OBK3276" s="36"/>
      <c r="OBL3276" s="36"/>
      <c r="OBM3276" s="36"/>
      <c r="OBN3276" s="36"/>
      <c r="OBO3276" s="12"/>
      <c r="OBP3276" s="12"/>
      <c r="OBQ3276" s="12"/>
      <c r="OBR3276" s="53"/>
      <c r="OBT3276" s="41"/>
      <c r="OBU3276" s="40"/>
      <c r="OBV3276" s="44"/>
      <c r="OBW3276" s="62"/>
      <c r="OBX3276" s="56"/>
      <c r="OBY3276" s="60"/>
      <c r="OBZ3276" s="60"/>
      <c r="OCA3276" s="60"/>
      <c r="OCB3276" s="60"/>
      <c r="OCC3276" s="46"/>
      <c r="OCD3276" s="65"/>
      <c r="OCE3276" s="19"/>
      <c r="OCF3276" s="48"/>
      <c r="OCG3276" s="41"/>
      <c r="OCH3276" s="44"/>
      <c r="OCI3276" s="18"/>
      <c r="OCJ3276" s="16"/>
      <c r="OCK3276" s="36"/>
      <c r="OCL3276" s="36"/>
      <c r="OCM3276" s="36"/>
      <c r="OCN3276" s="36"/>
      <c r="OCO3276" s="36"/>
      <c r="OCP3276" s="36"/>
      <c r="OCQ3276" s="36"/>
      <c r="OCR3276" s="36"/>
      <c r="OCS3276" s="36"/>
      <c r="OCT3276" s="36"/>
      <c r="OCU3276" s="36"/>
      <c r="OCV3276" s="36"/>
      <c r="OCW3276" s="36"/>
      <c r="OCX3276" s="12"/>
      <c r="OCY3276" s="12"/>
      <c r="OCZ3276" s="12"/>
      <c r="ODA3276" s="53"/>
      <c r="ODC3276" s="41"/>
      <c r="ODD3276" s="40"/>
      <c r="ODE3276" s="44"/>
      <c r="ODF3276" s="62"/>
      <c r="ODG3276" s="56"/>
      <c r="ODH3276" s="60"/>
      <c r="ODI3276" s="60"/>
      <c r="ODJ3276" s="60"/>
      <c r="ODK3276" s="60"/>
      <c r="ODL3276" s="46"/>
      <c r="ODM3276" s="65"/>
      <c r="ODN3276" s="19"/>
      <c r="ODO3276" s="48"/>
      <c r="ODP3276" s="41"/>
      <c r="ODQ3276" s="44"/>
      <c r="ODR3276" s="18"/>
      <c r="ODS3276" s="16"/>
      <c r="ODT3276" s="36"/>
      <c r="ODU3276" s="36"/>
      <c r="ODV3276" s="36"/>
      <c r="ODW3276" s="36"/>
      <c r="ODX3276" s="36"/>
      <c r="ODY3276" s="36"/>
      <c r="ODZ3276" s="36"/>
      <c r="OEA3276" s="36"/>
      <c r="OEB3276" s="36"/>
      <c r="OEC3276" s="36"/>
      <c r="OED3276" s="36"/>
      <c r="OEE3276" s="36"/>
      <c r="OEF3276" s="36"/>
      <c r="OEG3276" s="12"/>
      <c r="OEH3276" s="12"/>
      <c r="OEI3276" s="12"/>
      <c r="OEJ3276" s="53"/>
      <c r="OEL3276" s="41"/>
      <c r="OEM3276" s="40"/>
      <c r="OEN3276" s="44"/>
      <c r="OEO3276" s="62"/>
      <c r="OEP3276" s="56"/>
      <c r="OEQ3276" s="60"/>
      <c r="OER3276" s="60"/>
      <c r="OES3276" s="60"/>
      <c r="OET3276" s="60"/>
      <c r="OEU3276" s="46"/>
      <c r="OEV3276" s="65"/>
      <c r="OEW3276" s="19"/>
      <c r="OEX3276" s="48"/>
      <c r="OEY3276" s="41"/>
      <c r="OEZ3276" s="44"/>
      <c r="OFA3276" s="18"/>
      <c r="OFB3276" s="16"/>
      <c r="OFC3276" s="36"/>
      <c r="OFD3276" s="36"/>
      <c r="OFE3276" s="36"/>
      <c r="OFF3276" s="36"/>
      <c r="OFG3276" s="36"/>
      <c r="OFH3276" s="36"/>
      <c r="OFI3276" s="36"/>
      <c r="OFJ3276" s="36"/>
      <c r="OFK3276" s="36"/>
      <c r="OFL3276" s="36"/>
      <c r="OFM3276" s="36"/>
      <c r="OFN3276" s="36"/>
      <c r="OFO3276" s="36"/>
      <c r="OFP3276" s="12"/>
      <c r="OFQ3276" s="12"/>
      <c r="OFR3276" s="12"/>
      <c r="OFS3276" s="53"/>
      <c r="OFU3276" s="41"/>
      <c r="OFV3276" s="40"/>
      <c r="OFW3276" s="44"/>
      <c r="OFX3276" s="62"/>
      <c r="OFY3276" s="56"/>
      <c r="OFZ3276" s="60"/>
      <c r="OGA3276" s="60"/>
      <c r="OGB3276" s="60"/>
      <c r="OGC3276" s="60"/>
      <c r="OGD3276" s="46"/>
      <c r="OGE3276" s="65"/>
      <c r="OGF3276" s="19"/>
      <c r="OGG3276" s="48"/>
      <c r="OGH3276" s="41"/>
      <c r="OGI3276" s="44"/>
      <c r="OGJ3276" s="18"/>
      <c r="OGK3276" s="16"/>
      <c r="OGL3276" s="36"/>
      <c r="OGM3276" s="36"/>
      <c r="OGN3276" s="36"/>
      <c r="OGO3276" s="36"/>
      <c r="OGP3276" s="36"/>
      <c r="OGQ3276" s="36"/>
      <c r="OGR3276" s="36"/>
      <c r="OGS3276" s="36"/>
      <c r="OGT3276" s="36"/>
      <c r="OGU3276" s="36"/>
      <c r="OGV3276" s="36"/>
      <c r="OGW3276" s="36"/>
      <c r="OGX3276" s="36"/>
      <c r="OGY3276" s="12"/>
      <c r="OGZ3276" s="12"/>
      <c r="OHA3276" s="12"/>
      <c r="OHB3276" s="53"/>
      <c r="OHD3276" s="41"/>
      <c r="OHE3276" s="40"/>
      <c r="OHF3276" s="44"/>
      <c r="OHG3276" s="62"/>
      <c r="OHH3276" s="56"/>
      <c r="OHI3276" s="60"/>
      <c r="OHJ3276" s="60"/>
      <c r="OHK3276" s="60"/>
      <c r="OHL3276" s="60"/>
      <c r="OHM3276" s="46"/>
      <c r="OHN3276" s="65"/>
      <c r="OHO3276" s="19"/>
      <c r="OHP3276" s="48"/>
      <c r="OHQ3276" s="41"/>
      <c r="OHR3276" s="44"/>
      <c r="OHS3276" s="18"/>
      <c r="OHT3276" s="16"/>
      <c r="OHU3276" s="36"/>
      <c r="OHV3276" s="36"/>
      <c r="OHW3276" s="36"/>
      <c r="OHX3276" s="36"/>
      <c r="OHY3276" s="36"/>
      <c r="OHZ3276" s="36"/>
      <c r="OIA3276" s="36"/>
      <c r="OIB3276" s="36"/>
      <c r="OIC3276" s="36"/>
      <c r="OID3276" s="36"/>
      <c r="OIE3276" s="36"/>
      <c r="OIF3276" s="36"/>
      <c r="OIG3276" s="36"/>
      <c r="OIH3276" s="12"/>
      <c r="OII3276" s="12"/>
      <c r="OIJ3276" s="12"/>
      <c r="OIK3276" s="53"/>
      <c r="OIM3276" s="41"/>
      <c r="OIN3276" s="40"/>
      <c r="OIO3276" s="44"/>
      <c r="OIP3276" s="62"/>
      <c r="OIQ3276" s="56"/>
      <c r="OIR3276" s="60"/>
      <c r="OIS3276" s="60"/>
      <c r="OIT3276" s="60"/>
      <c r="OIU3276" s="60"/>
      <c r="OIV3276" s="46"/>
      <c r="OIW3276" s="65"/>
      <c r="OIX3276" s="19"/>
      <c r="OIY3276" s="48"/>
      <c r="OIZ3276" s="41"/>
      <c r="OJA3276" s="44"/>
      <c r="OJB3276" s="18"/>
      <c r="OJC3276" s="16"/>
      <c r="OJD3276" s="36"/>
      <c r="OJE3276" s="36"/>
      <c r="OJF3276" s="36"/>
      <c r="OJG3276" s="36"/>
      <c r="OJH3276" s="36"/>
      <c r="OJI3276" s="36"/>
      <c r="OJJ3276" s="36"/>
      <c r="OJK3276" s="36"/>
      <c r="OJL3276" s="36"/>
      <c r="OJM3276" s="36"/>
      <c r="OJN3276" s="36"/>
      <c r="OJO3276" s="36"/>
      <c r="OJP3276" s="36"/>
      <c r="OJQ3276" s="12"/>
      <c r="OJR3276" s="12"/>
      <c r="OJS3276" s="12"/>
      <c r="OJT3276" s="53"/>
      <c r="OJV3276" s="41"/>
      <c r="OJW3276" s="40"/>
      <c r="OJX3276" s="44"/>
      <c r="OJY3276" s="62"/>
      <c r="OJZ3276" s="56"/>
      <c r="OKA3276" s="60"/>
      <c r="OKB3276" s="60"/>
      <c r="OKC3276" s="60"/>
      <c r="OKD3276" s="60"/>
      <c r="OKE3276" s="46"/>
      <c r="OKF3276" s="65"/>
      <c r="OKG3276" s="19"/>
      <c r="OKH3276" s="48"/>
      <c r="OKI3276" s="41"/>
      <c r="OKJ3276" s="44"/>
      <c r="OKK3276" s="18"/>
      <c r="OKL3276" s="16"/>
      <c r="OKM3276" s="36"/>
      <c r="OKN3276" s="36"/>
      <c r="OKO3276" s="36"/>
      <c r="OKP3276" s="36"/>
      <c r="OKQ3276" s="36"/>
      <c r="OKR3276" s="36"/>
      <c r="OKS3276" s="36"/>
      <c r="OKT3276" s="36"/>
      <c r="OKU3276" s="36"/>
      <c r="OKV3276" s="36"/>
      <c r="OKW3276" s="36"/>
      <c r="OKX3276" s="36"/>
      <c r="OKY3276" s="36"/>
      <c r="OKZ3276" s="12"/>
      <c r="OLA3276" s="12"/>
      <c r="OLB3276" s="12"/>
      <c r="OLC3276" s="53"/>
      <c r="OLE3276" s="41"/>
      <c r="OLF3276" s="40"/>
      <c r="OLG3276" s="44"/>
      <c r="OLH3276" s="62"/>
      <c r="OLI3276" s="56"/>
      <c r="OLJ3276" s="60"/>
      <c r="OLK3276" s="60"/>
      <c r="OLL3276" s="60"/>
      <c r="OLM3276" s="60"/>
      <c r="OLN3276" s="46"/>
      <c r="OLO3276" s="65"/>
      <c r="OLP3276" s="19"/>
      <c r="OLQ3276" s="48"/>
      <c r="OLR3276" s="41"/>
      <c r="OLS3276" s="44"/>
      <c r="OLT3276" s="18"/>
      <c r="OLU3276" s="16"/>
      <c r="OLV3276" s="36"/>
      <c r="OLW3276" s="36"/>
      <c r="OLX3276" s="36"/>
      <c r="OLY3276" s="36"/>
      <c r="OLZ3276" s="36"/>
      <c r="OMA3276" s="36"/>
      <c r="OMB3276" s="36"/>
      <c r="OMC3276" s="36"/>
      <c r="OMD3276" s="36"/>
      <c r="OME3276" s="36"/>
      <c r="OMF3276" s="36"/>
      <c r="OMG3276" s="36"/>
      <c r="OMH3276" s="36"/>
      <c r="OMI3276" s="12"/>
      <c r="OMJ3276" s="12"/>
      <c r="OMK3276" s="12"/>
      <c r="OML3276" s="53"/>
      <c r="OMN3276" s="41"/>
      <c r="OMO3276" s="40"/>
      <c r="OMP3276" s="44"/>
      <c r="OMQ3276" s="62"/>
      <c r="OMR3276" s="56"/>
      <c r="OMS3276" s="60"/>
      <c r="OMT3276" s="60"/>
      <c r="OMU3276" s="60"/>
      <c r="OMV3276" s="60"/>
      <c r="OMW3276" s="46"/>
      <c r="OMX3276" s="65"/>
      <c r="OMY3276" s="19"/>
      <c r="OMZ3276" s="48"/>
      <c r="ONA3276" s="41"/>
      <c r="ONB3276" s="44"/>
      <c r="ONC3276" s="18"/>
      <c r="OND3276" s="16"/>
      <c r="ONE3276" s="36"/>
      <c r="ONF3276" s="36"/>
      <c r="ONG3276" s="36"/>
      <c r="ONH3276" s="36"/>
      <c r="ONI3276" s="36"/>
      <c r="ONJ3276" s="36"/>
      <c r="ONK3276" s="36"/>
      <c r="ONL3276" s="36"/>
      <c r="ONM3276" s="36"/>
      <c r="ONN3276" s="36"/>
      <c r="ONO3276" s="36"/>
      <c r="ONP3276" s="36"/>
      <c r="ONQ3276" s="36"/>
      <c r="ONR3276" s="12"/>
      <c r="ONS3276" s="12"/>
      <c r="ONT3276" s="12"/>
      <c r="ONU3276" s="53"/>
      <c r="ONW3276" s="41"/>
      <c r="ONX3276" s="40"/>
      <c r="ONY3276" s="44"/>
      <c r="ONZ3276" s="62"/>
      <c r="OOA3276" s="56"/>
      <c r="OOB3276" s="60"/>
      <c r="OOC3276" s="60"/>
      <c r="OOD3276" s="60"/>
      <c r="OOE3276" s="60"/>
      <c r="OOF3276" s="46"/>
      <c r="OOG3276" s="65"/>
      <c r="OOH3276" s="19"/>
      <c r="OOI3276" s="48"/>
      <c r="OOJ3276" s="41"/>
      <c r="OOK3276" s="44"/>
      <c r="OOL3276" s="18"/>
      <c r="OOM3276" s="16"/>
      <c r="OON3276" s="36"/>
      <c r="OOO3276" s="36"/>
      <c r="OOP3276" s="36"/>
      <c r="OOQ3276" s="36"/>
      <c r="OOR3276" s="36"/>
      <c r="OOS3276" s="36"/>
      <c r="OOT3276" s="36"/>
      <c r="OOU3276" s="36"/>
      <c r="OOV3276" s="36"/>
      <c r="OOW3276" s="36"/>
      <c r="OOX3276" s="36"/>
      <c r="OOY3276" s="36"/>
      <c r="OOZ3276" s="36"/>
      <c r="OPA3276" s="12"/>
      <c r="OPB3276" s="12"/>
      <c r="OPC3276" s="12"/>
      <c r="OPD3276" s="53"/>
      <c r="OPF3276" s="41"/>
      <c r="OPG3276" s="40"/>
      <c r="OPH3276" s="44"/>
      <c r="OPI3276" s="62"/>
      <c r="OPJ3276" s="56"/>
      <c r="OPK3276" s="60"/>
      <c r="OPL3276" s="60"/>
      <c r="OPM3276" s="60"/>
      <c r="OPN3276" s="60"/>
      <c r="OPO3276" s="46"/>
      <c r="OPP3276" s="65"/>
      <c r="OPQ3276" s="19"/>
      <c r="OPR3276" s="48"/>
      <c r="OPS3276" s="41"/>
      <c r="OPT3276" s="44"/>
      <c r="OPU3276" s="18"/>
      <c r="OPV3276" s="16"/>
      <c r="OPW3276" s="36"/>
      <c r="OPX3276" s="36"/>
      <c r="OPY3276" s="36"/>
      <c r="OPZ3276" s="36"/>
      <c r="OQA3276" s="36"/>
      <c r="OQB3276" s="36"/>
      <c r="OQC3276" s="36"/>
      <c r="OQD3276" s="36"/>
      <c r="OQE3276" s="36"/>
      <c r="OQF3276" s="36"/>
      <c r="OQG3276" s="36"/>
      <c r="OQH3276" s="36"/>
      <c r="OQI3276" s="36"/>
      <c r="OQJ3276" s="12"/>
      <c r="OQK3276" s="12"/>
      <c r="OQL3276" s="12"/>
      <c r="OQM3276" s="53"/>
      <c r="OQO3276" s="41"/>
      <c r="OQP3276" s="40"/>
      <c r="OQQ3276" s="44"/>
      <c r="OQR3276" s="62"/>
      <c r="OQS3276" s="56"/>
      <c r="OQT3276" s="60"/>
      <c r="OQU3276" s="60"/>
      <c r="OQV3276" s="60"/>
      <c r="OQW3276" s="60"/>
      <c r="OQX3276" s="46"/>
      <c r="OQY3276" s="65"/>
      <c r="OQZ3276" s="19"/>
      <c r="ORA3276" s="48"/>
      <c r="ORB3276" s="41"/>
      <c r="ORC3276" s="44"/>
      <c r="ORD3276" s="18"/>
      <c r="ORE3276" s="16"/>
      <c r="ORF3276" s="36"/>
      <c r="ORG3276" s="36"/>
      <c r="ORH3276" s="36"/>
      <c r="ORI3276" s="36"/>
      <c r="ORJ3276" s="36"/>
      <c r="ORK3276" s="36"/>
      <c r="ORL3276" s="36"/>
      <c r="ORM3276" s="36"/>
      <c r="ORN3276" s="36"/>
      <c r="ORO3276" s="36"/>
      <c r="ORP3276" s="36"/>
      <c r="ORQ3276" s="36"/>
      <c r="ORR3276" s="36"/>
      <c r="ORS3276" s="12"/>
      <c r="ORT3276" s="12"/>
      <c r="ORU3276" s="12"/>
      <c r="ORV3276" s="53"/>
      <c r="ORX3276" s="41"/>
      <c r="ORY3276" s="40"/>
      <c r="ORZ3276" s="44"/>
      <c r="OSA3276" s="62"/>
      <c r="OSB3276" s="56"/>
      <c r="OSC3276" s="60"/>
      <c r="OSD3276" s="60"/>
      <c r="OSE3276" s="60"/>
      <c r="OSF3276" s="60"/>
      <c r="OSG3276" s="46"/>
      <c r="OSH3276" s="65"/>
      <c r="OSI3276" s="19"/>
      <c r="OSJ3276" s="48"/>
      <c r="OSK3276" s="41"/>
      <c r="OSL3276" s="44"/>
      <c r="OSM3276" s="18"/>
      <c r="OSN3276" s="16"/>
      <c r="OSO3276" s="36"/>
      <c r="OSP3276" s="36"/>
      <c r="OSQ3276" s="36"/>
      <c r="OSR3276" s="36"/>
      <c r="OSS3276" s="36"/>
      <c r="OST3276" s="36"/>
      <c r="OSU3276" s="36"/>
      <c r="OSV3276" s="36"/>
      <c r="OSW3276" s="36"/>
      <c r="OSX3276" s="36"/>
      <c r="OSY3276" s="36"/>
      <c r="OSZ3276" s="36"/>
      <c r="OTA3276" s="36"/>
      <c r="OTB3276" s="12"/>
      <c r="OTC3276" s="12"/>
      <c r="OTD3276" s="12"/>
      <c r="OTE3276" s="53"/>
      <c r="OTG3276" s="41"/>
      <c r="OTH3276" s="40"/>
      <c r="OTI3276" s="44"/>
      <c r="OTJ3276" s="62"/>
      <c r="OTK3276" s="56"/>
      <c r="OTL3276" s="60"/>
      <c r="OTM3276" s="60"/>
      <c r="OTN3276" s="60"/>
      <c r="OTO3276" s="60"/>
      <c r="OTP3276" s="46"/>
      <c r="OTQ3276" s="65"/>
      <c r="OTR3276" s="19"/>
      <c r="OTS3276" s="48"/>
      <c r="OTT3276" s="41"/>
      <c r="OTU3276" s="44"/>
      <c r="OTV3276" s="18"/>
      <c r="OTW3276" s="16"/>
      <c r="OTX3276" s="36"/>
      <c r="OTY3276" s="36"/>
      <c r="OTZ3276" s="36"/>
      <c r="OUA3276" s="36"/>
      <c r="OUB3276" s="36"/>
      <c r="OUC3276" s="36"/>
      <c r="OUD3276" s="36"/>
      <c r="OUE3276" s="36"/>
      <c r="OUF3276" s="36"/>
      <c r="OUG3276" s="36"/>
      <c r="OUH3276" s="36"/>
      <c r="OUI3276" s="36"/>
      <c r="OUJ3276" s="36"/>
      <c r="OUK3276" s="12"/>
      <c r="OUL3276" s="12"/>
      <c r="OUM3276" s="12"/>
      <c r="OUN3276" s="53"/>
      <c r="OUP3276" s="41"/>
      <c r="OUQ3276" s="40"/>
      <c r="OUR3276" s="44"/>
      <c r="OUS3276" s="62"/>
      <c r="OUT3276" s="56"/>
      <c r="OUU3276" s="60"/>
      <c r="OUV3276" s="60"/>
      <c r="OUW3276" s="60"/>
      <c r="OUX3276" s="60"/>
      <c r="OUY3276" s="46"/>
      <c r="OUZ3276" s="65"/>
      <c r="OVA3276" s="19"/>
      <c r="OVB3276" s="48"/>
      <c r="OVC3276" s="41"/>
      <c r="OVD3276" s="44"/>
      <c r="OVE3276" s="18"/>
      <c r="OVF3276" s="16"/>
      <c r="OVG3276" s="36"/>
      <c r="OVH3276" s="36"/>
      <c r="OVI3276" s="36"/>
      <c r="OVJ3276" s="36"/>
      <c r="OVK3276" s="36"/>
      <c r="OVL3276" s="36"/>
      <c r="OVM3276" s="36"/>
      <c r="OVN3276" s="36"/>
      <c r="OVO3276" s="36"/>
      <c r="OVP3276" s="36"/>
      <c r="OVQ3276" s="36"/>
      <c r="OVR3276" s="36"/>
      <c r="OVS3276" s="36"/>
      <c r="OVT3276" s="12"/>
      <c r="OVU3276" s="12"/>
      <c r="OVV3276" s="12"/>
      <c r="OVW3276" s="53"/>
      <c r="OVY3276" s="41"/>
      <c r="OVZ3276" s="40"/>
      <c r="OWA3276" s="44"/>
      <c r="OWB3276" s="62"/>
      <c r="OWC3276" s="56"/>
      <c r="OWD3276" s="60"/>
      <c r="OWE3276" s="60"/>
      <c r="OWF3276" s="60"/>
      <c r="OWG3276" s="60"/>
      <c r="OWH3276" s="46"/>
      <c r="OWI3276" s="65"/>
      <c r="OWJ3276" s="19"/>
      <c r="OWK3276" s="48"/>
      <c r="OWL3276" s="41"/>
      <c r="OWM3276" s="44"/>
      <c r="OWN3276" s="18"/>
      <c r="OWO3276" s="16"/>
      <c r="OWP3276" s="36"/>
      <c r="OWQ3276" s="36"/>
      <c r="OWR3276" s="36"/>
      <c r="OWS3276" s="36"/>
      <c r="OWT3276" s="36"/>
      <c r="OWU3276" s="36"/>
      <c r="OWV3276" s="36"/>
      <c r="OWW3276" s="36"/>
      <c r="OWX3276" s="36"/>
      <c r="OWY3276" s="36"/>
      <c r="OWZ3276" s="36"/>
      <c r="OXA3276" s="36"/>
      <c r="OXB3276" s="36"/>
      <c r="OXC3276" s="12"/>
      <c r="OXD3276" s="12"/>
      <c r="OXE3276" s="12"/>
      <c r="OXF3276" s="53"/>
      <c r="OXH3276" s="41"/>
      <c r="OXI3276" s="40"/>
      <c r="OXJ3276" s="44"/>
      <c r="OXK3276" s="62"/>
      <c r="OXL3276" s="56"/>
      <c r="OXM3276" s="60"/>
      <c r="OXN3276" s="60"/>
      <c r="OXO3276" s="60"/>
      <c r="OXP3276" s="60"/>
      <c r="OXQ3276" s="46"/>
      <c r="OXR3276" s="65"/>
      <c r="OXS3276" s="19"/>
      <c r="OXT3276" s="48"/>
      <c r="OXU3276" s="41"/>
      <c r="OXV3276" s="44"/>
      <c r="OXW3276" s="18"/>
      <c r="OXX3276" s="16"/>
      <c r="OXY3276" s="36"/>
      <c r="OXZ3276" s="36"/>
      <c r="OYA3276" s="36"/>
      <c r="OYB3276" s="36"/>
      <c r="OYC3276" s="36"/>
      <c r="OYD3276" s="36"/>
      <c r="OYE3276" s="36"/>
      <c r="OYF3276" s="36"/>
      <c r="OYG3276" s="36"/>
      <c r="OYH3276" s="36"/>
      <c r="OYI3276" s="36"/>
      <c r="OYJ3276" s="36"/>
      <c r="OYK3276" s="36"/>
      <c r="OYL3276" s="12"/>
      <c r="OYM3276" s="12"/>
      <c r="OYN3276" s="12"/>
      <c r="OYO3276" s="53"/>
      <c r="OYQ3276" s="41"/>
      <c r="OYR3276" s="40"/>
      <c r="OYS3276" s="44"/>
      <c r="OYT3276" s="62"/>
      <c r="OYU3276" s="56"/>
      <c r="OYV3276" s="60"/>
      <c r="OYW3276" s="60"/>
      <c r="OYX3276" s="60"/>
      <c r="OYY3276" s="60"/>
      <c r="OYZ3276" s="46"/>
      <c r="OZA3276" s="65"/>
      <c r="OZB3276" s="19"/>
      <c r="OZC3276" s="48"/>
      <c r="OZD3276" s="41"/>
      <c r="OZE3276" s="44"/>
      <c r="OZF3276" s="18"/>
      <c r="OZG3276" s="16"/>
      <c r="OZH3276" s="36"/>
      <c r="OZI3276" s="36"/>
      <c r="OZJ3276" s="36"/>
      <c r="OZK3276" s="36"/>
      <c r="OZL3276" s="36"/>
      <c r="OZM3276" s="36"/>
      <c r="OZN3276" s="36"/>
      <c r="OZO3276" s="36"/>
      <c r="OZP3276" s="36"/>
      <c r="OZQ3276" s="36"/>
      <c r="OZR3276" s="36"/>
      <c r="OZS3276" s="36"/>
      <c r="OZT3276" s="36"/>
      <c r="OZU3276" s="12"/>
      <c r="OZV3276" s="12"/>
      <c r="OZW3276" s="12"/>
      <c r="OZX3276" s="53"/>
      <c r="OZZ3276" s="41"/>
      <c r="PAA3276" s="40"/>
      <c r="PAB3276" s="44"/>
      <c r="PAC3276" s="62"/>
      <c r="PAD3276" s="56"/>
      <c r="PAE3276" s="60"/>
      <c r="PAF3276" s="60"/>
      <c r="PAG3276" s="60"/>
      <c r="PAH3276" s="60"/>
      <c r="PAI3276" s="46"/>
      <c r="PAJ3276" s="65"/>
      <c r="PAK3276" s="19"/>
      <c r="PAL3276" s="48"/>
      <c r="PAM3276" s="41"/>
      <c r="PAN3276" s="44"/>
      <c r="PAO3276" s="18"/>
      <c r="PAP3276" s="16"/>
      <c r="PAQ3276" s="36"/>
      <c r="PAR3276" s="36"/>
      <c r="PAS3276" s="36"/>
      <c r="PAT3276" s="36"/>
      <c r="PAU3276" s="36"/>
      <c r="PAV3276" s="36"/>
      <c r="PAW3276" s="36"/>
      <c r="PAX3276" s="36"/>
      <c r="PAY3276" s="36"/>
      <c r="PAZ3276" s="36"/>
      <c r="PBA3276" s="36"/>
      <c r="PBB3276" s="36"/>
      <c r="PBC3276" s="36"/>
      <c r="PBD3276" s="12"/>
      <c r="PBE3276" s="12"/>
      <c r="PBF3276" s="12"/>
      <c r="PBG3276" s="53"/>
      <c r="PBI3276" s="41"/>
      <c r="PBJ3276" s="40"/>
      <c r="PBK3276" s="44"/>
      <c r="PBL3276" s="62"/>
      <c r="PBM3276" s="56"/>
      <c r="PBN3276" s="60"/>
      <c r="PBO3276" s="60"/>
      <c r="PBP3276" s="60"/>
      <c r="PBQ3276" s="60"/>
      <c r="PBR3276" s="46"/>
      <c r="PBS3276" s="65"/>
      <c r="PBT3276" s="19"/>
      <c r="PBU3276" s="48"/>
      <c r="PBV3276" s="41"/>
      <c r="PBW3276" s="44"/>
      <c r="PBX3276" s="18"/>
      <c r="PBY3276" s="16"/>
      <c r="PBZ3276" s="36"/>
      <c r="PCA3276" s="36"/>
      <c r="PCB3276" s="36"/>
      <c r="PCC3276" s="36"/>
      <c r="PCD3276" s="36"/>
      <c r="PCE3276" s="36"/>
      <c r="PCF3276" s="36"/>
      <c r="PCG3276" s="36"/>
      <c r="PCH3276" s="36"/>
      <c r="PCI3276" s="36"/>
      <c r="PCJ3276" s="36"/>
      <c r="PCK3276" s="36"/>
      <c r="PCL3276" s="36"/>
      <c r="PCM3276" s="12"/>
      <c r="PCN3276" s="12"/>
      <c r="PCO3276" s="12"/>
      <c r="PCP3276" s="53"/>
      <c r="PCR3276" s="41"/>
      <c r="PCS3276" s="40"/>
      <c r="PCT3276" s="44"/>
      <c r="PCU3276" s="62"/>
      <c r="PCV3276" s="56"/>
      <c r="PCW3276" s="60"/>
      <c r="PCX3276" s="60"/>
      <c r="PCY3276" s="60"/>
      <c r="PCZ3276" s="60"/>
      <c r="PDA3276" s="46"/>
      <c r="PDB3276" s="65"/>
      <c r="PDC3276" s="19"/>
      <c r="PDD3276" s="48"/>
      <c r="PDE3276" s="41"/>
      <c r="PDF3276" s="44"/>
      <c r="PDG3276" s="18"/>
      <c r="PDH3276" s="16"/>
      <c r="PDI3276" s="36"/>
      <c r="PDJ3276" s="36"/>
      <c r="PDK3276" s="36"/>
      <c r="PDL3276" s="36"/>
      <c r="PDM3276" s="36"/>
      <c r="PDN3276" s="36"/>
      <c r="PDO3276" s="36"/>
      <c r="PDP3276" s="36"/>
      <c r="PDQ3276" s="36"/>
      <c r="PDR3276" s="36"/>
      <c r="PDS3276" s="36"/>
      <c r="PDT3276" s="36"/>
      <c r="PDU3276" s="36"/>
      <c r="PDV3276" s="12"/>
      <c r="PDW3276" s="12"/>
      <c r="PDX3276" s="12"/>
      <c r="PDY3276" s="53"/>
      <c r="PEA3276" s="41"/>
      <c r="PEB3276" s="40"/>
      <c r="PEC3276" s="44"/>
      <c r="PED3276" s="62"/>
      <c r="PEE3276" s="56"/>
      <c r="PEF3276" s="60"/>
      <c r="PEG3276" s="60"/>
      <c r="PEH3276" s="60"/>
      <c r="PEI3276" s="60"/>
      <c r="PEJ3276" s="46"/>
      <c r="PEK3276" s="65"/>
      <c r="PEL3276" s="19"/>
      <c r="PEM3276" s="48"/>
      <c r="PEN3276" s="41"/>
      <c r="PEO3276" s="44"/>
      <c r="PEP3276" s="18"/>
      <c r="PEQ3276" s="16"/>
      <c r="PER3276" s="36"/>
      <c r="PES3276" s="36"/>
      <c r="PET3276" s="36"/>
      <c r="PEU3276" s="36"/>
      <c r="PEV3276" s="36"/>
      <c r="PEW3276" s="36"/>
      <c r="PEX3276" s="36"/>
      <c r="PEY3276" s="36"/>
      <c r="PEZ3276" s="36"/>
      <c r="PFA3276" s="36"/>
      <c r="PFB3276" s="36"/>
      <c r="PFC3276" s="36"/>
      <c r="PFD3276" s="36"/>
      <c r="PFE3276" s="12"/>
      <c r="PFF3276" s="12"/>
      <c r="PFG3276" s="12"/>
      <c r="PFH3276" s="53"/>
      <c r="PFJ3276" s="41"/>
      <c r="PFK3276" s="40"/>
      <c r="PFL3276" s="44"/>
      <c r="PFM3276" s="62"/>
      <c r="PFN3276" s="56"/>
      <c r="PFO3276" s="60"/>
      <c r="PFP3276" s="60"/>
      <c r="PFQ3276" s="60"/>
      <c r="PFR3276" s="60"/>
      <c r="PFS3276" s="46"/>
      <c r="PFT3276" s="65"/>
      <c r="PFU3276" s="19"/>
      <c r="PFV3276" s="48"/>
      <c r="PFW3276" s="41"/>
      <c r="PFX3276" s="44"/>
      <c r="PFY3276" s="18"/>
      <c r="PFZ3276" s="16"/>
      <c r="PGA3276" s="36"/>
      <c r="PGB3276" s="36"/>
      <c r="PGC3276" s="36"/>
      <c r="PGD3276" s="36"/>
      <c r="PGE3276" s="36"/>
      <c r="PGF3276" s="36"/>
      <c r="PGG3276" s="36"/>
      <c r="PGH3276" s="36"/>
      <c r="PGI3276" s="36"/>
      <c r="PGJ3276" s="36"/>
      <c r="PGK3276" s="36"/>
      <c r="PGL3276" s="36"/>
      <c r="PGM3276" s="36"/>
      <c r="PGN3276" s="12"/>
      <c r="PGO3276" s="12"/>
      <c r="PGP3276" s="12"/>
      <c r="PGQ3276" s="53"/>
      <c r="PGS3276" s="41"/>
      <c r="PGT3276" s="40"/>
      <c r="PGU3276" s="44"/>
      <c r="PGV3276" s="62"/>
      <c r="PGW3276" s="56"/>
      <c r="PGX3276" s="60"/>
      <c r="PGY3276" s="60"/>
      <c r="PGZ3276" s="60"/>
      <c r="PHA3276" s="60"/>
      <c r="PHB3276" s="46"/>
      <c r="PHC3276" s="65"/>
      <c r="PHD3276" s="19"/>
      <c r="PHE3276" s="48"/>
      <c r="PHF3276" s="41"/>
      <c r="PHG3276" s="44"/>
      <c r="PHH3276" s="18"/>
      <c r="PHI3276" s="16"/>
      <c r="PHJ3276" s="36"/>
      <c r="PHK3276" s="36"/>
      <c r="PHL3276" s="36"/>
      <c r="PHM3276" s="36"/>
      <c r="PHN3276" s="36"/>
      <c r="PHO3276" s="36"/>
      <c r="PHP3276" s="36"/>
      <c r="PHQ3276" s="36"/>
      <c r="PHR3276" s="36"/>
      <c r="PHS3276" s="36"/>
      <c r="PHT3276" s="36"/>
      <c r="PHU3276" s="36"/>
      <c r="PHV3276" s="36"/>
      <c r="PHW3276" s="12"/>
      <c r="PHX3276" s="12"/>
      <c r="PHY3276" s="12"/>
      <c r="PHZ3276" s="53"/>
      <c r="PIB3276" s="41"/>
      <c r="PIC3276" s="40"/>
      <c r="PID3276" s="44"/>
      <c r="PIE3276" s="62"/>
      <c r="PIF3276" s="56"/>
      <c r="PIG3276" s="60"/>
      <c r="PIH3276" s="60"/>
      <c r="PII3276" s="60"/>
      <c r="PIJ3276" s="60"/>
      <c r="PIK3276" s="46"/>
      <c r="PIL3276" s="65"/>
      <c r="PIM3276" s="19"/>
      <c r="PIN3276" s="48"/>
      <c r="PIO3276" s="41"/>
      <c r="PIP3276" s="44"/>
      <c r="PIQ3276" s="18"/>
      <c r="PIR3276" s="16"/>
      <c r="PIS3276" s="36"/>
      <c r="PIT3276" s="36"/>
      <c r="PIU3276" s="36"/>
      <c r="PIV3276" s="36"/>
      <c r="PIW3276" s="36"/>
      <c r="PIX3276" s="36"/>
      <c r="PIY3276" s="36"/>
      <c r="PIZ3276" s="36"/>
      <c r="PJA3276" s="36"/>
      <c r="PJB3276" s="36"/>
      <c r="PJC3276" s="36"/>
      <c r="PJD3276" s="36"/>
      <c r="PJE3276" s="36"/>
      <c r="PJF3276" s="12"/>
      <c r="PJG3276" s="12"/>
      <c r="PJH3276" s="12"/>
      <c r="PJI3276" s="53"/>
      <c r="PJK3276" s="41"/>
      <c r="PJL3276" s="40"/>
      <c r="PJM3276" s="44"/>
      <c r="PJN3276" s="62"/>
      <c r="PJO3276" s="56"/>
      <c r="PJP3276" s="60"/>
      <c r="PJQ3276" s="60"/>
      <c r="PJR3276" s="60"/>
      <c r="PJS3276" s="60"/>
      <c r="PJT3276" s="46"/>
      <c r="PJU3276" s="65"/>
      <c r="PJV3276" s="19"/>
      <c r="PJW3276" s="48"/>
      <c r="PJX3276" s="41"/>
      <c r="PJY3276" s="44"/>
      <c r="PJZ3276" s="18"/>
      <c r="PKA3276" s="16"/>
      <c r="PKB3276" s="36"/>
      <c r="PKC3276" s="36"/>
      <c r="PKD3276" s="36"/>
      <c r="PKE3276" s="36"/>
      <c r="PKF3276" s="36"/>
      <c r="PKG3276" s="36"/>
      <c r="PKH3276" s="36"/>
      <c r="PKI3276" s="36"/>
      <c r="PKJ3276" s="36"/>
      <c r="PKK3276" s="36"/>
      <c r="PKL3276" s="36"/>
      <c r="PKM3276" s="36"/>
      <c r="PKN3276" s="36"/>
      <c r="PKO3276" s="12"/>
      <c r="PKP3276" s="12"/>
      <c r="PKQ3276" s="12"/>
      <c r="PKR3276" s="53"/>
      <c r="PKT3276" s="41"/>
      <c r="PKU3276" s="40"/>
      <c r="PKV3276" s="44"/>
      <c r="PKW3276" s="62"/>
      <c r="PKX3276" s="56"/>
      <c r="PKY3276" s="60"/>
      <c r="PKZ3276" s="60"/>
      <c r="PLA3276" s="60"/>
      <c r="PLB3276" s="60"/>
      <c r="PLC3276" s="46"/>
      <c r="PLD3276" s="65"/>
      <c r="PLE3276" s="19"/>
      <c r="PLF3276" s="48"/>
      <c r="PLG3276" s="41"/>
      <c r="PLH3276" s="44"/>
      <c r="PLI3276" s="18"/>
      <c r="PLJ3276" s="16"/>
      <c r="PLK3276" s="36"/>
      <c r="PLL3276" s="36"/>
      <c r="PLM3276" s="36"/>
      <c r="PLN3276" s="36"/>
      <c r="PLO3276" s="36"/>
      <c r="PLP3276" s="36"/>
      <c r="PLQ3276" s="36"/>
      <c r="PLR3276" s="36"/>
      <c r="PLS3276" s="36"/>
      <c r="PLT3276" s="36"/>
      <c r="PLU3276" s="36"/>
      <c r="PLV3276" s="36"/>
      <c r="PLW3276" s="36"/>
      <c r="PLX3276" s="12"/>
      <c r="PLY3276" s="12"/>
      <c r="PLZ3276" s="12"/>
      <c r="PMA3276" s="53"/>
      <c r="PMC3276" s="41"/>
      <c r="PMD3276" s="40"/>
      <c r="PME3276" s="44"/>
      <c r="PMF3276" s="62"/>
      <c r="PMG3276" s="56"/>
      <c r="PMH3276" s="60"/>
      <c r="PMI3276" s="60"/>
      <c r="PMJ3276" s="60"/>
      <c r="PMK3276" s="60"/>
      <c r="PML3276" s="46"/>
      <c r="PMM3276" s="65"/>
      <c r="PMN3276" s="19"/>
      <c r="PMO3276" s="48"/>
      <c r="PMP3276" s="41"/>
      <c r="PMQ3276" s="44"/>
      <c r="PMR3276" s="18"/>
      <c r="PMS3276" s="16"/>
      <c r="PMT3276" s="36"/>
      <c r="PMU3276" s="36"/>
      <c r="PMV3276" s="36"/>
      <c r="PMW3276" s="36"/>
      <c r="PMX3276" s="36"/>
      <c r="PMY3276" s="36"/>
      <c r="PMZ3276" s="36"/>
      <c r="PNA3276" s="36"/>
      <c r="PNB3276" s="36"/>
      <c r="PNC3276" s="36"/>
      <c r="PND3276" s="36"/>
      <c r="PNE3276" s="36"/>
      <c r="PNF3276" s="36"/>
      <c r="PNG3276" s="12"/>
      <c r="PNH3276" s="12"/>
      <c r="PNI3276" s="12"/>
      <c r="PNJ3276" s="53"/>
      <c r="PNL3276" s="41"/>
      <c r="PNM3276" s="40"/>
      <c r="PNN3276" s="44"/>
      <c r="PNO3276" s="62"/>
      <c r="PNP3276" s="56"/>
      <c r="PNQ3276" s="60"/>
      <c r="PNR3276" s="60"/>
      <c r="PNS3276" s="60"/>
      <c r="PNT3276" s="60"/>
      <c r="PNU3276" s="46"/>
      <c r="PNV3276" s="65"/>
      <c r="PNW3276" s="19"/>
      <c r="PNX3276" s="48"/>
      <c r="PNY3276" s="41"/>
      <c r="PNZ3276" s="44"/>
      <c r="POA3276" s="18"/>
      <c r="POB3276" s="16"/>
      <c r="POC3276" s="36"/>
      <c r="POD3276" s="36"/>
      <c r="POE3276" s="36"/>
      <c r="POF3276" s="36"/>
      <c r="POG3276" s="36"/>
      <c r="POH3276" s="36"/>
      <c r="POI3276" s="36"/>
      <c r="POJ3276" s="36"/>
      <c r="POK3276" s="36"/>
      <c r="POL3276" s="36"/>
      <c r="POM3276" s="36"/>
      <c r="PON3276" s="36"/>
      <c r="POO3276" s="36"/>
      <c r="POP3276" s="12"/>
      <c r="POQ3276" s="12"/>
      <c r="POR3276" s="12"/>
      <c r="POS3276" s="53"/>
      <c r="POU3276" s="41"/>
      <c r="POV3276" s="40"/>
      <c r="POW3276" s="44"/>
      <c r="POX3276" s="62"/>
      <c r="POY3276" s="56"/>
      <c r="POZ3276" s="60"/>
      <c r="PPA3276" s="60"/>
      <c r="PPB3276" s="60"/>
      <c r="PPC3276" s="60"/>
      <c r="PPD3276" s="46"/>
      <c r="PPE3276" s="65"/>
      <c r="PPF3276" s="19"/>
      <c r="PPG3276" s="48"/>
      <c r="PPH3276" s="41"/>
      <c r="PPI3276" s="44"/>
      <c r="PPJ3276" s="18"/>
      <c r="PPK3276" s="16"/>
      <c r="PPL3276" s="36"/>
      <c r="PPM3276" s="36"/>
      <c r="PPN3276" s="36"/>
      <c r="PPO3276" s="36"/>
      <c r="PPP3276" s="36"/>
      <c r="PPQ3276" s="36"/>
      <c r="PPR3276" s="36"/>
      <c r="PPS3276" s="36"/>
      <c r="PPT3276" s="36"/>
      <c r="PPU3276" s="36"/>
      <c r="PPV3276" s="36"/>
      <c r="PPW3276" s="36"/>
      <c r="PPX3276" s="36"/>
      <c r="PPY3276" s="12"/>
      <c r="PPZ3276" s="12"/>
      <c r="PQA3276" s="12"/>
      <c r="PQB3276" s="53"/>
      <c r="PQD3276" s="41"/>
      <c r="PQE3276" s="40"/>
      <c r="PQF3276" s="44"/>
      <c r="PQG3276" s="62"/>
      <c r="PQH3276" s="56"/>
      <c r="PQI3276" s="60"/>
      <c r="PQJ3276" s="60"/>
      <c r="PQK3276" s="60"/>
      <c r="PQL3276" s="60"/>
      <c r="PQM3276" s="46"/>
      <c r="PQN3276" s="65"/>
      <c r="PQO3276" s="19"/>
      <c r="PQP3276" s="48"/>
      <c r="PQQ3276" s="41"/>
      <c r="PQR3276" s="44"/>
      <c r="PQS3276" s="18"/>
      <c r="PQT3276" s="16"/>
      <c r="PQU3276" s="36"/>
      <c r="PQV3276" s="36"/>
      <c r="PQW3276" s="36"/>
      <c r="PQX3276" s="36"/>
      <c r="PQY3276" s="36"/>
      <c r="PQZ3276" s="36"/>
      <c r="PRA3276" s="36"/>
      <c r="PRB3276" s="36"/>
      <c r="PRC3276" s="36"/>
      <c r="PRD3276" s="36"/>
      <c r="PRE3276" s="36"/>
      <c r="PRF3276" s="36"/>
      <c r="PRG3276" s="36"/>
      <c r="PRH3276" s="12"/>
      <c r="PRI3276" s="12"/>
      <c r="PRJ3276" s="12"/>
      <c r="PRK3276" s="53"/>
      <c r="PRM3276" s="41"/>
      <c r="PRN3276" s="40"/>
      <c r="PRO3276" s="44"/>
      <c r="PRP3276" s="62"/>
      <c r="PRQ3276" s="56"/>
      <c r="PRR3276" s="60"/>
      <c r="PRS3276" s="60"/>
      <c r="PRT3276" s="60"/>
      <c r="PRU3276" s="60"/>
      <c r="PRV3276" s="46"/>
      <c r="PRW3276" s="65"/>
      <c r="PRX3276" s="19"/>
      <c r="PRY3276" s="48"/>
      <c r="PRZ3276" s="41"/>
      <c r="PSA3276" s="44"/>
      <c r="PSB3276" s="18"/>
      <c r="PSC3276" s="16"/>
      <c r="PSD3276" s="36"/>
      <c r="PSE3276" s="36"/>
      <c r="PSF3276" s="36"/>
      <c r="PSG3276" s="36"/>
      <c r="PSH3276" s="36"/>
      <c r="PSI3276" s="36"/>
      <c r="PSJ3276" s="36"/>
      <c r="PSK3276" s="36"/>
      <c r="PSL3276" s="36"/>
      <c r="PSM3276" s="36"/>
      <c r="PSN3276" s="36"/>
      <c r="PSO3276" s="36"/>
      <c r="PSP3276" s="36"/>
      <c r="PSQ3276" s="12"/>
      <c r="PSR3276" s="12"/>
      <c r="PSS3276" s="12"/>
      <c r="PST3276" s="53"/>
      <c r="PSV3276" s="41"/>
      <c r="PSW3276" s="40"/>
      <c r="PSX3276" s="44"/>
      <c r="PSY3276" s="62"/>
      <c r="PSZ3276" s="56"/>
      <c r="PTA3276" s="60"/>
      <c r="PTB3276" s="60"/>
      <c r="PTC3276" s="60"/>
      <c r="PTD3276" s="60"/>
      <c r="PTE3276" s="46"/>
      <c r="PTF3276" s="65"/>
      <c r="PTG3276" s="19"/>
      <c r="PTH3276" s="48"/>
      <c r="PTI3276" s="41"/>
      <c r="PTJ3276" s="44"/>
      <c r="PTK3276" s="18"/>
      <c r="PTL3276" s="16"/>
      <c r="PTM3276" s="36"/>
      <c r="PTN3276" s="36"/>
      <c r="PTO3276" s="36"/>
      <c r="PTP3276" s="36"/>
      <c r="PTQ3276" s="36"/>
      <c r="PTR3276" s="36"/>
      <c r="PTS3276" s="36"/>
      <c r="PTT3276" s="36"/>
      <c r="PTU3276" s="36"/>
      <c r="PTV3276" s="36"/>
      <c r="PTW3276" s="36"/>
      <c r="PTX3276" s="36"/>
      <c r="PTY3276" s="36"/>
      <c r="PTZ3276" s="12"/>
      <c r="PUA3276" s="12"/>
      <c r="PUB3276" s="12"/>
      <c r="PUC3276" s="53"/>
      <c r="PUE3276" s="41"/>
      <c r="PUF3276" s="40"/>
      <c r="PUG3276" s="44"/>
      <c r="PUH3276" s="62"/>
      <c r="PUI3276" s="56"/>
      <c r="PUJ3276" s="60"/>
      <c r="PUK3276" s="60"/>
      <c r="PUL3276" s="60"/>
      <c r="PUM3276" s="60"/>
      <c r="PUN3276" s="46"/>
      <c r="PUO3276" s="65"/>
      <c r="PUP3276" s="19"/>
      <c r="PUQ3276" s="48"/>
      <c r="PUR3276" s="41"/>
      <c r="PUS3276" s="44"/>
      <c r="PUT3276" s="18"/>
      <c r="PUU3276" s="16"/>
      <c r="PUV3276" s="36"/>
      <c r="PUW3276" s="36"/>
      <c r="PUX3276" s="36"/>
      <c r="PUY3276" s="36"/>
      <c r="PUZ3276" s="36"/>
      <c r="PVA3276" s="36"/>
      <c r="PVB3276" s="36"/>
      <c r="PVC3276" s="36"/>
      <c r="PVD3276" s="36"/>
      <c r="PVE3276" s="36"/>
      <c r="PVF3276" s="36"/>
      <c r="PVG3276" s="36"/>
      <c r="PVH3276" s="36"/>
      <c r="PVI3276" s="12"/>
      <c r="PVJ3276" s="12"/>
      <c r="PVK3276" s="12"/>
      <c r="PVL3276" s="53"/>
      <c r="PVN3276" s="41"/>
      <c r="PVO3276" s="40"/>
      <c r="PVP3276" s="44"/>
      <c r="PVQ3276" s="62"/>
      <c r="PVR3276" s="56"/>
      <c r="PVS3276" s="60"/>
      <c r="PVT3276" s="60"/>
      <c r="PVU3276" s="60"/>
      <c r="PVV3276" s="60"/>
      <c r="PVW3276" s="46"/>
      <c r="PVX3276" s="65"/>
      <c r="PVY3276" s="19"/>
      <c r="PVZ3276" s="48"/>
      <c r="PWA3276" s="41"/>
      <c r="PWB3276" s="44"/>
      <c r="PWC3276" s="18"/>
      <c r="PWD3276" s="16"/>
      <c r="PWE3276" s="36"/>
      <c r="PWF3276" s="36"/>
      <c r="PWG3276" s="36"/>
      <c r="PWH3276" s="36"/>
      <c r="PWI3276" s="36"/>
      <c r="PWJ3276" s="36"/>
      <c r="PWK3276" s="36"/>
      <c r="PWL3276" s="36"/>
      <c r="PWM3276" s="36"/>
      <c r="PWN3276" s="36"/>
      <c r="PWO3276" s="36"/>
      <c r="PWP3276" s="36"/>
      <c r="PWQ3276" s="36"/>
      <c r="PWR3276" s="12"/>
      <c r="PWS3276" s="12"/>
      <c r="PWT3276" s="12"/>
      <c r="PWU3276" s="53"/>
      <c r="PWW3276" s="41"/>
      <c r="PWX3276" s="40"/>
      <c r="PWY3276" s="44"/>
      <c r="PWZ3276" s="62"/>
      <c r="PXA3276" s="56"/>
      <c r="PXB3276" s="60"/>
      <c r="PXC3276" s="60"/>
      <c r="PXD3276" s="60"/>
      <c r="PXE3276" s="60"/>
      <c r="PXF3276" s="46"/>
      <c r="PXG3276" s="65"/>
      <c r="PXH3276" s="19"/>
      <c r="PXI3276" s="48"/>
      <c r="PXJ3276" s="41"/>
      <c r="PXK3276" s="44"/>
      <c r="PXL3276" s="18"/>
      <c r="PXM3276" s="16"/>
      <c r="PXN3276" s="36"/>
      <c r="PXO3276" s="36"/>
      <c r="PXP3276" s="36"/>
      <c r="PXQ3276" s="36"/>
      <c r="PXR3276" s="36"/>
      <c r="PXS3276" s="36"/>
      <c r="PXT3276" s="36"/>
      <c r="PXU3276" s="36"/>
      <c r="PXV3276" s="36"/>
      <c r="PXW3276" s="36"/>
      <c r="PXX3276" s="36"/>
      <c r="PXY3276" s="36"/>
      <c r="PXZ3276" s="36"/>
      <c r="PYA3276" s="12"/>
      <c r="PYB3276" s="12"/>
      <c r="PYC3276" s="12"/>
      <c r="PYD3276" s="53"/>
      <c r="PYF3276" s="41"/>
      <c r="PYG3276" s="40"/>
      <c r="PYH3276" s="44"/>
      <c r="PYI3276" s="62"/>
      <c r="PYJ3276" s="56"/>
      <c r="PYK3276" s="60"/>
      <c r="PYL3276" s="60"/>
      <c r="PYM3276" s="60"/>
      <c r="PYN3276" s="60"/>
      <c r="PYO3276" s="46"/>
      <c r="PYP3276" s="65"/>
      <c r="PYQ3276" s="19"/>
      <c r="PYR3276" s="48"/>
      <c r="PYS3276" s="41"/>
      <c r="PYT3276" s="44"/>
      <c r="PYU3276" s="18"/>
      <c r="PYV3276" s="16"/>
      <c r="PYW3276" s="36"/>
      <c r="PYX3276" s="36"/>
      <c r="PYY3276" s="36"/>
      <c r="PYZ3276" s="36"/>
      <c r="PZA3276" s="36"/>
      <c r="PZB3276" s="36"/>
      <c r="PZC3276" s="36"/>
      <c r="PZD3276" s="36"/>
      <c r="PZE3276" s="36"/>
      <c r="PZF3276" s="36"/>
      <c r="PZG3276" s="36"/>
      <c r="PZH3276" s="36"/>
      <c r="PZI3276" s="36"/>
      <c r="PZJ3276" s="12"/>
      <c r="PZK3276" s="12"/>
      <c r="PZL3276" s="12"/>
      <c r="PZM3276" s="53"/>
      <c r="PZO3276" s="41"/>
      <c r="PZP3276" s="40"/>
      <c r="PZQ3276" s="44"/>
      <c r="PZR3276" s="62"/>
      <c r="PZS3276" s="56"/>
      <c r="PZT3276" s="60"/>
      <c r="PZU3276" s="60"/>
      <c r="PZV3276" s="60"/>
      <c r="PZW3276" s="60"/>
      <c r="PZX3276" s="46"/>
      <c r="PZY3276" s="65"/>
      <c r="PZZ3276" s="19"/>
      <c r="QAA3276" s="48"/>
      <c r="QAB3276" s="41"/>
      <c r="QAC3276" s="44"/>
      <c r="QAD3276" s="18"/>
      <c r="QAE3276" s="16"/>
      <c r="QAF3276" s="36"/>
      <c r="QAG3276" s="36"/>
      <c r="QAH3276" s="36"/>
      <c r="QAI3276" s="36"/>
      <c r="QAJ3276" s="36"/>
      <c r="QAK3276" s="36"/>
      <c r="QAL3276" s="36"/>
      <c r="QAM3276" s="36"/>
      <c r="QAN3276" s="36"/>
      <c r="QAO3276" s="36"/>
      <c r="QAP3276" s="36"/>
      <c r="QAQ3276" s="36"/>
      <c r="QAR3276" s="36"/>
      <c r="QAS3276" s="12"/>
      <c r="QAT3276" s="12"/>
      <c r="QAU3276" s="12"/>
      <c r="QAV3276" s="53"/>
      <c r="QAX3276" s="41"/>
      <c r="QAY3276" s="40"/>
      <c r="QAZ3276" s="44"/>
      <c r="QBA3276" s="62"/>
      <c r="QBB3276" s="56"/>
      <c r="QBC3276" s="60"/>
      <c r="QBD3276" s="60"/>
      <c r="QBE3276" s="60"/>
      <c r="QBF3276" s="60"/>
      <c r="QBG3276" s="46"/>
      <c r="QBH3276" s="65"/>
      <c r="QBI3276" s="19"/>
      <c r="QBJ3276" s="48"/>
      <c r="QBK3276" s="41"/>
      <c r="QBL3276" s="44"/>
      <c r="QBM3276" s="18"/>
      <c r="QBN3276" s="16"/>
      <c r="QBO3276" s="36"/>
      <c r="QBP3276" s="36"/>
      <c r="QBQ3276" s="36"/>
      <c r="QBR3276" s="36"/>
      <c r="QBS3276" s="36"/>
      <c r="QBT3276" s="36"/>
      <c r="QBU3276" s="36"/>
      <c r="QBV3276" s="36"/>
      <c r="QBW3276" s="36"/>
      <c r="QBX3276" s="36"/>
      <c r="QBY3276" s="36"/>
      <c r="QBZ3276" s="36"/>
      <c r="QCA3276" s="36"/>
      <c r="QCB3276" s="12"/>
      <c r="QCC3276" s="12"/>
      <c r="QCD3276" s="12"/>
      <c r="QCE3276" s="53"/>
      <c r="QCG3276" s="41"/>
      <c r="QCH3276" s="40"/>
      <c r="QCI3276" s="44"/>
      <c r="QCJ3276" s="62"/>
      <c r="QCK3276" s="56"/>
      <c r="QCL3276" s="60"/>
      <c r="QCM3276" s="60"/>
      <c r="QCN3276" s="60"/>
      <c r="QCO3276" s="60"/>
      <c r="QCP3276" s="46"/>
      <c r="QCQ3276" s="65"/>
      <c r="QCR3276" s="19"/>
      <c r="QCS3276" s="48"/>
      <c r="QCT3276" s="41"/>
      <c r="QCU3276" s="44"/>
      <c r="QCV3276" s="18"/>
      <c r="QCW3276" s="16"/>
      <c r="QCX3276" s="36"/>
      <c r="QCY3276" s="36"/>
      <c r="QCZ3276" s="36"/>
      <c r="QDA3276" s="36"/>
      <c r="QDB3276" s="36"/>
      <c r="QDC3276" s="36"/>
      <c r="QDD3276" s="36"/>
      <c r="QDE3276" s="36"/>
      <c r="QDF3276" s="36"/>
      <c r="QDG3276" s="36"/>
      <c r="QDH3276" s="36"/>
      <c r="QDI3276" s="36"/>
      <c r="QDJ3276" s="36"/>
      <c r="QDK3276" s="12"/>
      <c r="QDL3276" s="12"/>
      <c r="QDM3276" s="12"/>
      <c r="QDN3276" s="53"/>
      <c r="QDP3276" s="41"/>
      <c r="QDQ3276" s="40"/>
      <c r="QDR3276" s="44"/>
      <c r="QDS3276" s="62"/>
      <c r="QDT3276" s="56"/>
      <c r="QDU3276" s="60"/>
      <c r="QDV3276" s="60"/>
      <c r="QDW3276" s="60"/>
      <c r="QDX3276" s="60"/>
      <c r="QDY3276" s="46"/>
      <c r="QDZ3276" s="65"/>
      <c r="QEA3276" s="19"/>
      <c r="QEB3276" s="48"/>
      <c r="QEC3276" s="41"/>
      <c r="QED3276" s="44"/>
      <c r="QEE3276" s="18"/>
      <c r="QEF3276" s="16"/>
      <c r="QEG3276" s="36"/>
      <c r="QEH3276" s="36"/>
      <c r="QEI3276" s="36"/>
      <c r="QEJ3276" s="36"/>
      <c r="QEK3276" s="36"/>
      <c r="QEL3276" s="36"/>
      <c r="QEM3276" s="36"/>
      <c r="QEN3276" s="36"/>
      <c r="QEO3276" s="36"/>
      <c r="QEP3276" s="36"/>
      <c r="QEQ3276" s="36"/>
      <c r="QER3276" s="36"/>
      <c r="QES3276" s="36"/>
      <c r="QET3276" s="12"/>
      <c r="QEU3276" s="12"/>
      <c r="QEV3276" s="12"/>
      <c r="QEW3276" s="53"/>
      <c r="QEY3276" s="41"/>
      <c r="QEZ3276" s="40"/>
      <c r="QFA3276" s="44"/>
      <c r="QFB3276" s="62"/>
      <c r="QFC3276" s="56"/>
      <c r="QFD3276" s="60"/>
      <c r="QFE3276" s="60"/>
      <c r="QFF3276" s="60"/>
      <c r="QFG3276" s="60"/>
      <c r="QFH3276" s="46"/>
      <c r="QFI3276" s="65"/>
      <c r="QFJ3276" s="19"/>
      <c r="QFK3276" s="48"/>
      <c r="QFL3276" s="41"/>
      <c r="QFM3276" s="44"/>
      <c r="QFN3276" s="18"/>
      <c r="QFO3276" s="16"/>
      <c r="QFP3276" s="36"/>
      <c r="QFQ3276" s="36"/>
      <c r="QFR3276" s="36"/>
      <c r="QFS3276" s="36"/>
      <c r="QFT3276" s="36"/>
      <c r="QFU3276" s="36"/>
      <c r="QFV3276" s="36"/>
      <c r="QFW3276" s="36"/>
      <c r="QFX3276" s="36"/>
      <c r="QFY3276" s="36"/>
      <c r="QFZ3276" s="36"/>
      <c r="QGA3276" s="36"/>
      <c r="QGB3276" s="36"/>
      <c r="QGC3276" s="12"/>
      <c r="QGD3276" s="12"/>
      <c r="QGE3276" s="12"/>
      <c r="QGF3276" s="53"/>
      <c r="QGH3276" s="41"/>
      <c r="QGI3276" s="40"/>
      <c r="QGJ3276" s="44"/>
      <c r="QGK3276" s="62"/>
      <c r="QGL3276" s="56"/>
      <c r="QGM3276" s="60"/>
      <c r="QGN3276" s="60"/>
      <c r="QGO3276" s="60"/>
      <c r="QGP3276" s="60"/>
      <c r="QGQ3276" s="46"/>
      <c r="QGR3276" s="65"/>
      <c r="QGS3276" s="19"/>
      <c r="QGT3276" s="48"/>
      <c r="QGU3276" s="41"/>
      <c r="QGV3276" s="44"/>
      <c r="QGW3276" s="18"/>
      <c r="QGX3276" s="16"/>
      <c r="QGY3276" s="36"/>
      <c r="QGZ3276" s="36"/>
      <c r="QHA3276" s="36"/>
      <c r="QHB3276" s="36"/>
      <c r="QHC3276" s="36"/>
      <c r="QHD3276" s="36"/>
      <c r="QHE3276" s="36"/>
      <c r="QHF3276" s="36"/>
      <c r="QHG3276" s="36"/>
      <c r="QHH3276" s="36"/>
      <c r="QHI3276" s="36"/>
      <c r="QHJ3276" s="36"/>
      <c r="QHK3276" s="36"/>
      <c r="QHL3276" s="12"/>
      <c r="QHM3276" s="12"/>
      <c r="QHN3276" s="12"/>
      <c r="QHO3276" s="53"/>
      <c r="QHQ3276" s="41"/>
      <c r="QHR3276" s="40"/>
      <c r="QHS3276" s="44"/>
      <c r="QHT3276" s="62"/>
      <c r="QHU3276" s="56"/>
      <c r="QHV3276" s="60"/>
      <c r="QHW3276" s="60"/>
      <c r="QHX3276" s="60"/>
      <c r="QHY3276" s="60"/>
      <c r="QHZ3276" s="46"/>
      <c r="QIA3276" s="65"/>
      <c r="QIB3276" s="19"/>
      <c r="QIC3276" s="48"/>
      <c r="QID3276" s="41"/>
      <c r="QIE3276" s="44"/>
      <c r="QIF3276" s="18"/>
      <c r="QIG3276" s="16"/>
      <c r="QIH3276" s="36"/>
      <c r="QII3276" s="36"/>
      <c r="QIJ3276" s="36"/>
      <c r="QIK3276" s="36"/>
      <c r="QIL3276" s="36"/>
      <c r="QIM3276" s="36"/>
      <c r="QIN3276" s="36"/>
      <c r="QIO3276" s="36"/>
      <c r="QIP3276" s="36"/>
      <c r="QIQ3276" s="36"/>
      <c r="QIR3276" s="36"/>
      <c r="QIS3276" s="36"/>
      <c r="QIT3276" s="36"/>
      <c r="QIU3276" s="12"/>
      <c r="QIV3276" s="12"/>
      <c r="QIW3276" s="12"/>
      <c r="QIX3276" s="53"/>
      <c r="QIZ3276" s="41"/>
      <c r="QJA3276" s="40"/>
      <c r="QJB3276" s="44"/>
      <c r="QJC3276" s="62"/>
      <c r="QJD3276" s="56"/>
      <c r="QJE3276" s="60"/>
      <c r="QJF3276" s="60"/>
      <c r="QJG3276" s="60"/>
      <c r="QJH3276" s="60"/>
      <c r="QJI3276" s="46"/>
      <c r="QJJ3276" s="65"/>
      <c r="QJK3276" s="19"/>
      <c r="QJL3276" s="48"/>
      <c r="QJM3276" s="41"/>
      <c r="QJN3276" s="44"/>
      <c r="QJO3276" s="18"/>
      <c r="QJP3276" s="16"/>
      <c r="QJQ3276" s="36"/>
      <c r="QJR3276" s="36"/>
      <c r="QJS3276" s="36"/>
      <c r="QJT3276" s="36"/>
      <c r="QJU3276" s="36"/>
      <c r="QJV3276" s="36"/>
      <c r="QJW3276" s="36"/>
      <c r="QJX3276" s="36"/>
      <c r="QJY3276" s="36"/>
      <c r="QJZ3276" s="36"/>
      <c r="QKA3276" s="36"/>
      <c r="QKB3276" s="36"/>
      <c r="QKC3276" s="36"/>
      <c r="QKD3276" s="12"/>
      <c r="QKE3276" s="12"/>
      <c r="QKF3276" s="12"/>
      <c r="QKG3276" s="53"/>
      <c r="QKI3276" s="41"/>
      <c r="QKJ3276" s="40"/>
      <c r="QKK3276" s="44"/>
      <c r="QKL3276" s="62"/>
      <c r="QKM3276" s="56"/>
      <c r="QKN3276" s="60"/>
      <c r="QKO3276" s="60"/>
      <c r="QKP3276" s="60"/>
      <c r="QKQ3276" s="60"/>
      <c r="QKR3276" s="46"/>
      <c r="QKS3276" s="65"/>
      <c r="QKT3276" s="19"/>
      <c r="QKU3276" s="48"/>
      <c r="QKV3276" s="41"/>
      <c r="QKW3276" s="44"/>
      <c r="QKX3276" s="18"/>
      <c r="QKY3276" s="16"/>
      <c r="QKZ3276" s="36"/>
      <c r="QLA3276" s="36"/>
      <c r="QLB3276" s="36"/>
      <c r="QLC3276" s="36"/>
      <c r="QLD3276" s="36"/>
      <c r="QLE3276" s="36"/>
      <c r="QLF3276" s="36"/>
      <c r="QLG3276" s="36"/>
      <c r="QLH3276" s="36"/>
      <c r="QLI3276" s="36"/>
      <c r="QLJ3276" s="36"/>
      <c r="QLK3276" s="36"/>
      <c r="QLL3276" s="36"/>
      <c r="QLM3276" s="12"/>
      <c r="QLN3276" s="12"/>
      <c r="QLO3276" s="12"/>
      <c r="QLP3276" s="53"/>
      <c r="QLR3276" s="41"/>
      <c r="QLS3276" s="40"/>
      <c r="QLT3276" s="44"/>
      <c r="QLU3276" s="62"/>
      <c r="QLV3276" s="56"/>
      <c r="QLW3276" s="60"/>
      <c r="QLX3276" s="60"/>
      <c r="QLY3276" s="60"/>
      <c r="QLZ3276" s="60"/>
      <c r="QMA3276" s="46"/>
      <c r="QMB3276" s="65"/>
      <c r="QMC3276" s="19"/>
      <c r="QMD3276" s="48"/>
      <c r="QME3276" s="41"/>
      <c r="QMF3276" s="44"/>
      <c r="QMG3276" s="18"/>
      <c r="QMH3276" s="16"/>
      <c r="QMI3276" s="36"/>
      <c r="QMJ3276" s="36"/>
      <c r="QMK3276" s="36"/>
      <c r="QML3276" s="36"/>
      <c r="QMM3276" s="36"/>
      <c r="QMN3276" s="36"/>
      <c r="QMO3276" s="36"/>
      <c r="QMP3276" s="36"/>
      <c r="QMQ3276" s="36"/>
      <c r="QMR3276" s="36"/>
      <c r="QMS3276" s="36"/>
      <c r="QMT3276" s="36"/>
      <c r="QMU3276" s="36"/>
      <c r="QMV3276" s="12"/>
      <c r="QMW3276" s="12"/>
      <c r="QMX3276" s="12"/>
      <c r="QMY3276" s="53"/>
      <c r="QNA3276" s="41"/>
      <c r="QNB3276" s="40"/>
      <c r="QNC3276" s="44"/>
      <c r="QND3276" s="62"/>
      <c r="QNE3276" s="56"/>
      <c r="QNF3276" s="60"/>
      <c r="QNG3276" s="60"/>
      <c r="QNH3276" s="60"/>
      <c r="QNI3276" s="60"/>
      <c r="QNJ3276" s="46"/>
      <c r="QNK3276" s="65"/>
      <c r="QNL3276" s="19"/>
      <c r="QNM3276" s="48"/>
      <c r="QNN3276" s="41"/>
      <c r="QNO3276" s="44"/>
      <c r="QNP3276" s="18"/>
      <c r="QNQ3276" s="16"/>
      <c r="QNR3276" s="36"/>
      <c r="QNS3276" s="36"/>
      <c r="QNT3276" s="36"/>
      <c r="QNU3276" s="36"/>
      <c r="QNV3276" s="36"/>
      <c r="QNW3276" s="36"/>
      <c r="QNX3276" s="36"/>
      <c r="QNY3276" s="36"/>
      <c r="QNZ3276" s="36"/>
      <c r="QOA3276" s="36"/>
      <c r="QOB3276" s="36"/>
      <c r="QOC3276" s="36"/>
      <c r="QOD3276" s="36"/>
      <c r="QOE3276" s="12"/>
      <c r="QOF3276" s="12"/>
      <c r="QOG3276" s="12"/>
      <c r="QOH3276" s="53"/>
      <c r="QOJ3276" s="41"/>
      <c r="QOK3276" s="40"/>
      <c r="QOL3276" s="44"/>
      <c r="QOM3276" s="62"/>
      <c r="QON3276" s="56"/>
      <c r="QOO3276" s="60"/>
      <c r="QOP3276" s="60"/>
      <c r="QOQ3276" s="60"/>
      <c r="QOR3276" s="60"/>
      <c r="QOS3276" s="46"/>
      <c r="QOT3276" s="65"/>
      <c r="QOU3276" s="19"/>
      <c r="QOV3276" s="48"/>
      <c r="QOW3276" s="41"/>
      <c r="QOX3276" s="44"/>
      <c r="QOY3276" s="18"/>
      <c r="QOZ3276" s="16"/>
      <c r="QPA3276" s="36"/>
      <c r="QPB3276" s="36"/>
      <c r="QPC3276" s="36"/>
      <c r="QPD3276" s="36"/>
      <c r="QPE3276" s="36"/>
      <c r="QPF3276" s="36"/>
      <c r="QPG3276" s="36"/>
      <c r="QPH3276" s="36"/>
      <c r="QPI3276" s="36"/>
      <c r="QPJ3276" s="36"/>
      <c r="QPK3276" s="36"/>
      <c r="QPL3276" s="36"/>
      <c r="QPM3276" s="36"/>
      <c r="QPN3276" s="12"/>
      <c r="QPO3276" s="12"/>
      <c r="QPP3276" s="12"/>
      <c r="QPQ3276" s="53"/>
      <c r="QPS3276" s="41"/>
      <c r="QPT3276" s="40"/>
      <c r="QPU3276" s="44"/>
      <c r="QPV3276" s="62"/>
      <c r="QPW3276" s="56"/>
      <c r="QPX3276" s="60"/>
      <c r="QPY3276" s="60"/>
      <c r="QPZ3276" s="60"/>
      <c r="QQA3276" s="60"/>
      <c r="QQB3276" s="46"/>
      <c r="QQC3276" s="65"/>
      <c r="QQD3276" s="19"/>
      <c r="QQE3276" s="48"/>
      <c r="QQF3276" s="41"/>
      <c r="QQG3276" s="44"/>
      <c r="QQH3276" s="18"/>
      <c r="QQI3276" s="16"/>
      <c r="QQJ3276" s="36"/>
      <c r="QQK3276" s="36"/>
      <c r="QQL3276" s="36"/>
      <c r="QQM3276" s="36"/>
      <c r="QQN3276" s="36"/>
      <c r="QQO3276" s="36"/>
      <c r="QQP3276" s="36"/>
      <c r="QQQ3276" s="36"/>
      <c r="QQR3276" s="36"/>
      <c r="QQS3276" s="36"/>
      <c r="QQT3276" s="36"/>
      <c r="QQU3276" s="36"/>
      <c r="QQV3276" s="36"/>
      <c r="QQW3276" s="12"/>
      <c r="QQX3276" s="12"/>
      <c r="QQY3276" s="12"/>
      <c r="QQZ3276" s="53"/>
      <c r="QRB3276" s="41"/>
      <c r="QRC3276" s="40"/>
      <c r="QRD3276" s="44"/>
      <c r="QRE3276" s="62"/>
      <c r="QRF3276" s="56"/>
      <c r="QRG3276" s="60"/>
      <c r="QRH3276" s="60"/>
      <c r="QRI3276" s="60"/>
      <c r="QRJ3276" s="60"/>
      <c r="QRK3276" s="46"/>
      <c r="QRL3276" s="65"/>
      <c r="QRM3276" s="19"/>
      <c r="QRN3276" s="48"/>
      <c r="QRO3276" s="41"/>
      <c r="QRP3276" s="44"/>
      <c r="QRQ3276" s="18"/>
      <c r="QRR3276" s="16"/>
      <c r="QRS3276" s="36"/>
      <c r="QRT3276" s="36"/>
      <c r="QRU3276" s="36"/>
      <c r="QRV3276" s="36"/>
      <c r="QRW3276" s="36"/>
      <c r="QRX3276" s="36"/>
      <c r="QRY3276" s="36"/>
      <c r="QRZ3276" s="36"/>
      <c r="QSA3276" s="36"/>
      <c r="QSB3276" s="36"/>
      <c r="QSC3276" s="36"/>
      <c r="QSD3276" s="36"/>
      <c r="QSE3276" s="36"/>
      <c r="QSF3276" s="12"/>
      <c r="QSG3276" s="12"/>
      <c r="QSH3276" s="12"/>
      <c r="QSI3276" s="53"/>
      <c r="QSK3276" s="41"/>
      <c r="QSL3276" s="40"/>
      <c r="QSM3276" s="44"/>
      <c r="QSN3276" s="62"/>
      <c r="QSO3276" s="56"/>
      <c r="QSP3276" s="60"/>
      <c r="QSQ3276" s="60"/>
      <c r="QSR3276" s="60"/>
      <c r="QSS3276" s="60"/>
      <c r="QST3276" s="46"/>
      <c r="QSU3276" s="65"/>
      <c r="QSV3276" s="19"/>
      <c r="QSW3276" s="48"/>
      <c r="QSX3276" s="41"/>
      <c r="QSY3276" s="44"/>
      <c r="QSZ3276" s="18"/>
      <c r="QTA3276" s="16"/>
      <c r="QTB3276" s="36"/>
      <c r="QTC3276" s="36"/>
      <c r="QTD3276" s="36"/>
      <c r="QTE3276" s="36"/>
      <c r="QTF3276" s="36"/>
      <c r="QTG3276" s="36"/>
      <c r="QTH3276" s="36"/>
      <c r="QTI3276" s="36"/>
      <c r="QTJ3276" s="36"/>
      <c r="QTK3276" s="36"/>
      <c r="QTL3276" s="36"/>
      <c r="QTM3276" s="36"/>
      <c r="QTN3276" s="36"/>
      <c r="QTO3276" s="12"/>
      <c r="QTP3276" s="12"/>
      <c r="QTQ3276" s="12"/>
      <c r="QTR3276" s="53"/>
      <c r="QTT3276" s="41"/>
      <c r="QTU3276" s="40"/>
      <c r="QTV3276" s="44"/>
      <c r="QTW3276" s="62"/>
      <c r="QTX3276" s="56"/>
      <c r="QTY3276" s="60"/>
      <c r="QTZ3276" s="60"/>
      <c r="QUA3276" s="60"/>
      <c r="QUB3276" s="60"/>
      <c r="QUC3276" s="46"/>
      <c r="QUD3276" s="65"/>
      <c r="QUE3276" s="19"/>
      <c r="QUF3276" s="48"/>
      <c r="QUG3276" s="41"/>
      <c r="QUH3276" s="44"/>
      <c r="QUI3276" s="18"/>
      <c r="QUJ3276" s="16"/>
      <c r="QUK3276" s="36"/>
      <c r="QUL3276" s="36"/>
      <c r="QUM3276" s="36"/>
      <c r="QUN3276" s="36"/>
      <c r="QUO3276" s="36"/>
      <c r="QUP3276" s="36"/>
      <c r="QUQ3276" s="36"/>
      <c r="QUR3276" s="36"/>
      <c r="QUS3276" s="36"/>
      <c r="QUT3276" s="36"/>
      <c r="QUU3276" s="36"/>
      <c r="QUV3276" s="36"/>
      <c r="QUW3276" s="36"/>
      <c r="QUX3276" s="12"/>
      <c r="QUY3276" s="12"/>
      <c r="QUZ3276" s="12"/>
      <c r="QVA3276" s="53"/>
      <c r="QVC3276" s="41"/>
      <c r="QVD3276" s="40"/>
      <c r="QVE3276" s="44"/>
      <c r="QVF3276" s="62"/>
      <c r="QVG3276" s="56"/>
      <c r="QVH3276" s="60"/>
      <c r="QVI3276" s="60"/>
      <c r="QVJ3276" s="60"/>
      <c r="QVK3276" s="60"/>
      <c r="QVL3276" s="46"/>
      <c r="QVM3276" s="65"/>
      <c r="QVN3276" s="19"/>
      <c r="QVO3276" s="48"/>
      <c r="QVP3276" s="41"/>
      <c r="QVQ3276" s="44"/>
      <c r="QVR3276" s="18"/>
      <c r="QVS3276" s="16"/>
      <c r="QVT3276" s="36"/>
      <c r="QVU3276" s="36"/>
      <c r="QVV3276" s="36"/>
      <c r="QVW3276" s="36"/>
      <c r="QVX3276" s="36"/>
      <c r="QVY3276" s="36"/>
      <c r="QVZ3276" s="36"/>
      <c r="QWA3276" s="36"/>
      <c r="QWB3276" s="36"/>
      <c r="QWC3276" s="36"/>
      <c r="QWD3276" s="36"/>
      <c r="QWE3276" s="36"/>
      <c r="QWF3276" s="36"/>
      <c r="QWG3276" s="12"/>
      <c r="QWH3276" s="12"/>
      <c r="QWI3276" s="12"/>
      <c r="QWJ3276" s="53"/>
      <c r="QWL3276" s="41"/>
      <c r="QWM3276" s="40"/>
      <c r="QWN3276" s="44"/>
      <c r="QWO3276" s="62"/>
      <c r="QWP3276" s="56"/>
      <c r="QWQ3276" s="60"/>
      <c r="QWR3276" s="60"/>
      <c r="QWS3276" s="60"/>
      <c r="QWT3276" s="60"/>
      <c r="QWU3276" s="46"/>
      <c r="QWV3276" s="65"/>
      <c r="QWW3276" s="19"/>
      <c r="QWX3276" s="48"/>
      <c r="QWY3276" s="41"/>
      <c r="QWZ3276" s="44"/>
      <c r="QXA3276" s="18"/>
      <c r="QXB3276" s="16"/>
      <c r="QXC3276" s="36"/>
      <c r="QXD3276" s="36"/>
      <c r="QXE3276" s="36"/>
      <c r="QXF3276" s="36"/>
      <c r="QXG3276" s="36"/>
      <c r="QXH3276" s="36"/>
      <c r="QXI3276" s="36"/>
      <c r="QXJ3276" s="36"/>
      <c r="QXK3276" s="36"/>
      <c r="QXL3276" s="36"/>
      <c r="QXM3276" s="36"/>
      <c r="QXN3276" s="36"/>
      <c r="QXO3276" s="36"/>
      <c r="QXP3276" s="12"/>
      <c r="QXQ3276" s="12"/>
      <c r="QXR3276" s="12"/>
      <c r="QXS3276" s="53"/>
      <c r="QXU3276" s="41"/>
      <c r="QXV3276" s="40"/>
      <c r="QXW3276" s="44"/>
      <c r="QXX3276" s="62"/>
      <c r="QXY3276" s="56"/>
      <c r="QXZ3276" s="60"/>
      <c r="QYA3276" s="60"/>
      <c r="QYB3276" s="60"/>
      <c r="QYC3276" s="60"/>
      <c r="QYD3276" s="46"/>
      <c r="QYE3276" s="65"/>
      <c r="QYF3276" s="19"/>
      <c r="QYG3276" s="48"/>
      <c r="QYH3276" s="41"/>
      <c r="QYI3276" s="44"/>
      <c r="QYJ3276" s="18"/>
      <c r="QYK3276" s="16"/>
      <c r="QYL3276" s="36"/>
      <c r="QYM3276" s="36"/>
      <c r="QYN3276" s="36"/>
      <c r="QYO3276" s="36"/>
      <c r="QYP3276" s="36"/>
      <c r="QYQ3276" s="36"/>
      <c r="QYR3276" s="36"/>
      <c r="QYS3276" s="36"/>
      <c r="QYT3276" s="36"/>
      <c r="QYU3276" s="36"/>
      <c r="QYV3276" s="36"/>
      <c r="QYW3276" s="36"/>
      <c r="QYX3276" s="36"/>
      <c r="QYY3276" s="12"/>
      <c r="QYZ3276" s="12"/>
      <c r="QZA3276" s="12"/>
      <c r="QZB3276" s="53"/>
      <c r="QZD3276" s="41"/>
      <c r="QZE3276" s="40"/>
      <c r="QZF3276" s="44"/>
      <c r="QZG3276" s="62"/>
      <c r="QZH3276" s="56"/>
      <c r="QZI3276" s="60"/>
      <c r="QZJ3276" s="60"/>
      <c r="QZK3276" s="60"/>
      <c r="QZL3276" s="60"/>
      <c r="QZM3276" s="46"/>
      <c r="QZN3276" s="65"/>
      <c r="QZO3276" s="19"/>
      <c r="QZP3276" s="48"/>
      <c r="QZQ3276" s="41"/>
      <c r="QZR3276" s="44"/>
      <c r="QZS3276" s="18"/>
      <c r="QZT3276" s="16"/>
      <c r="QZU3276" s="36"/>
      <c r="QZV3276" s="36"/>
      <c r="QZW3276" s="36"/>
      <c r="QZX3276" s="36"/>
      <c r="QZY3276" s="36"/>
      <c r="QZZ3276" s="36"/>
      <c r="RAA3276" s="36"/>
      <c r="RAB3276" s="36"/>
      <c r="RAC3276" s="36"/>
      <c r="RAD3276" s="36"/>
      <c r="RAE3276" s="36"/>
      <c r="RAF3276" s="36"/>
      <c r="RAG3276" s="36"/>
      <c r="RAH3276" s="12"/>
      <c r="RAI3276" s="12"/>
      <c r="RAJ3276" s="12"/>
      <c r="RAK3276" s="53"/>
      <c r="RAM3276" s="41"/>
      <c r="RAN3276" s="40"/>
      <c r="RAO3276" s="44"/>
      <c r="RAP3276" s="62"/>
      <c r="RAQ3276" s="56"/>
      <c r="RAR3276" s="60"/>
      <c r="RAS3276" s="60"/>
      <c r="RAT3276" s="60"/>
      <c r="RAU3276" s="60"/>
      <c r="RAV3276" s="46"/>
      <c r="RAW3276" s="65"/>
      <c r="RAX3276" s="19"/>
      <c r="RAY3276" s="48"/>
      <c r="RAZ3276" s="41"/>
      <c r="RBA3276" s="44"/>
      <c r="RBB3276" s="18"/>
      <c r="RBC3276" s="16"/>
      <c r="RBD3276" s="36"/>
      <c r="RBE3276" s="36"/>
      <c r="RBF3276" s="36"/>
      <c r="RBG3276" s="36"/>
      <c r="RBH3276" s="36"/>
      <c r="RBI3276" s="36"/>
      <c r="RBJ3276" s="36"/>
      <c r="RBK3276" s="36"/>
      <c r="RBL3276" s="36"/>
      <c r="RBM3276" s="36"/>
      <c r="RBN3276" s="36"/>
      <c r="RBO3276" s="36"/>
      <c r="RBP3276" s="36"/>
      <c r="RBQ3276" s="12"/>
      <c r="RBR3276" s="12"/>
      <c r="RBS3276" s="12"/>
      <c r="RBT3276" s="53"/>
      <c r="RBV3276" s="41"/>
      <c r="RBW3276" s="40"/>
      <c r="RBX3276" s="44"/>
      <c r="RBY3276" s="62"/>
      <c r="RBZ3276" s="56"/>
      <c r="RCA3276" s="60"/>
      <c r="RCB3276" s="60"/>
      <c r="RCC3276" s="60"/>
      <c r="RCD3276" s="60"/>
      <c r="RCE3276" s="46"/>
      <c r="RCF3276" s="65"/>
      <c r="RCG3276" s="19"/>
      <c r="RCH3276" s="48"/>
      <c r="RCI3276" s="41"/>
      <c r="RCJ3276" s="44"/>
      <c r="RCK3276" s="18"/>
      <c r="RCL3276" s="16"/>
      <c r="RCM3276" s="36"/>
      <c r="RCN3276" s="36"/>
      <c r="RCO3276" s="36"/>
      <c r="RCP3276" s="36"/>
      <c r="RCQ3276" s="36"/>
      <c r="RCR3276" s="36"/>
      <c r="RCS3276" s="36"/>
      <c r="RCT3276" s="36"/>
      <c r="RCU3276" s="36"/>
      <c r="RCV3276" s="36"/>
      <c r="RCW3276" s="36"/>
      <c r="RCX3276" s="36"/>
      <c r="RCY3276" s="36"/>
      <c r="RCZ3276" s="12"/>
      <c r="RDA3276" s="12"/>
      <c r="RDB3276" s="12"/>
      <c r="RDC3276" s="53"/>
      <c r="RDE3276" s="41"/>
      <c r="RDF3276" s="40"/>
      <c r="RDG3276" s="44"/>
      <c r="RDH3276" s="62"/>
      <c r="RDI3276" s="56"/>
      <c r="RDJ3276" s="60"/>
      <c r="RDK3276" s="60"/>
      <c r="RDL3276" s="60"/>
      <c r="RDM3276" s="60"/>
      <c r="RDN3276" s="46"/>
      <c r="RDO3276" s="65"/>
      <c r="RDP3276" s="19"/>
      <c r="RDQ3276" s="48"/>
      <c r="RDR3276" s="41"/>
      <c r="RDS3276" s="44"/>
      <c r="RDT3276" s="18"/>
      <c r="RDU3276" s="16"/>
      <c r="RDV3276" s="36"/>
      <c r="RDW3276" s="36"/>
      <c r="RDX3276" s="36"/>
      <c r="RDY3276" s="36"/>
      <c r="RDZ3276" s="36"/>
      <c r="REA3276" s="36"/>
      <c r="REB3276" s="36"/>
      <c r="REC3276" s="36"/>
      <c r="RED3276" s="36"/>
      <c r="REE3276" s="36"/>
      <c r="REF3276" s="36"/>
      <c r="REG3276" s="36"/>
      <c r="REH3276" s="36"/>
      <c r="REI3276" s="12"/>
      <c r="REJ3276" s="12"/>
      <c r="REK3276" s="12"/>
      <c r="REL3276" s="53"/>
      <c r="REN3276" s="41"/>
      <c r="REO3276" s="40"/>
      <c r="REP3276" s="44"/>
      <c r="REQ3276" s="62"/>
      <c r="RER3276" s="56"/>
      <c r="RES3276" s="60"/>
      <c r="RET3276" s="60"/>
      <c r="REU3276" s="60"/>
      <c r="REV3276" s="60"/>
      <c r="REW3276" s="46"/>
      <c r="REX3276" s="65"/>
      <c r="REY3276" s="19"/>
      <c r="REZ3276" s="48"/>
      <c r="RFA3276" s="41"/>
      <c r="RFB3276" s="44"/>
      <c r="RFC3276" s="18"/>
      <c r="RFD3276" s="16"/>
      <c r="RFE3276" s="36"/>
      <c r="RFF3276" s="36"/>
      <c r="RFG3276" s="36"/>
      <c r="RFH3276" s="36"/>
      <c r="RFI3276" s="36"/>
      <c r="RFJ3276" s="36"/>
      <c r="RFK3276" s="36"/>
      <c r="RFL3276" s="36"/>
      <c r="RFM3276" s="36"/>
      <c r="RFN3276" s="36"/>
      <c r="RFO3276" s="36"/>
      <c r="RFP3276" s="36"/>
      <c r="RFQ3276" s="36"/>
      <c r="RFR3276" s="12"/>
      <c r="RFS3276" s="12"/>
      <c r="RFT3276" s="12"/>
      <c r="RFU3276" s="53"/>
      <c r="RFW3276" s="41"/>
      <c r="RFX3276" s="40"/>
      <c r="RFY3276" s="44"/>
      <c r="RFZ3276" s="62"/>
      <c r="RGA3276" s="56"/>
      <c r="RGB3276" s="60"/>
      <c r="RGC3276" s="60"/>
      <c r="RGD3276" s="60"/>
      <c r="RGE3276" s="60"/>
      <c r="RGF3276" s="46"/>
      <c r="RGG3276" s="65"/>
      <c r="RGH3276" s="19"/>
      <c r="RGI3276" s="48"/>
      <c r="RGJ3276" s="41"/>
      <c r="RGK3276" s="44"/>
      <c r="RGL3276" s="18"/>
      <c r="RGM3276" s="16"/>
      <c r="RGN3276" s="36"/>
      <c r="RGO3276" s="36"/>
      <c r="RGP3276" s="36"/>
      <c r="RGQ3276" s="36"/>
      <c r="RGR3276" s="36"/>
      <c r="RGS3276" s="36"/>
      <c r="RGT3276" s="36"/>
      <c r="RGU3276" s="36"/>
      <c r="RGV3276" s="36"/>
      <c r="RGW3276" s="36"/>
      <c r="RGX3276" s="36"/>
      <c r="RGY3276" s="36"/>
      <c r="RGZ3276" s="36"/>
      <c r="RHA3276" s="12"/>
      <c r="RHB3276" s="12"/>
      <c r="RHC3276" s="12"/>
      <c r="RHD3276" s="53"/>
      <c r="RHF3276" s="41"/>
      <c r="RHG3276" s="40"/>
      <c r="RHH3276" s="44"/>
      <c r="RHI3276" s="62"/>
      <c r="RHJ3276" s="56"/>
      <c r="RHK3276" s="60"/>
      <c r="RHL3276" s="60"/>
      <c r="RHM3276" s="60"/>
      <c r="RHN3276" s="60"/>
      <c r="RHO3276" s="46"/>
      <c r="RHP3276" s="65"/>
      <c r="RHQ3276" s="19"/>
      <c r="RHR3276" s="48"/>
      <c r="RHS3276" s="41"/>
      <c r="RHT3276" s="44"/>
      <c r="RHU3276" s="18"/>
      <c r="RHV3276" s="16"/>
      <c r="RHW3276" s="36"/>
      <c r="RHX3276" s="36"/>
      <c r="RHY3276" s="36"/>
      <c r="RHZ3276" s="36"/>
      <c r="RIA3276" s="36"/>
      <c r="RIB3276" s="36"/>
      <c r="RIC3276" s="36"/>
      <c r="RID3276" s="36"/>
      <c r="RIE3276" s="36"/>
      <c r="RIF3276" s="36"/>
      <c r="RIG3276" s="36"/>
      <c r="RIH3276" s="36"/>
      <c r="RII3276" s="36"/>
      <c r="RIJ3276" s="12"/>
      <c r="RIK3276" s="12"/>
      <c r="RIL3276" s="12"/>
      <c r="RIM3276" s="53"/>
      <c r="RIO3276" s="41"/>
      <c r="RIP3276" s="40"/>
      <c r="RIQ3276" s="44"/>
      <c r="RIR3276" s="62"/>
      <c r="RIS3276" s="56"/>
      <c r="RIT3276" s="60"/>
      <c r="RIU3276" s="60"/>
      <c r="RIV3276" s="60"/>
      <c r="RIW3276" s="60"/>
      <c r="RIX3276" s="46"/>
      <c r="RIY3276" s="65"/>
      <c r="RIZ3276" s="19"/>
      <c r="RJA3276" s="48"/>
      <c r="RJB3276" s="41"/>
      <c r="RJC3276" s="44"/>
      <c r="RJD3276" s="18"/>
      <c r="RJE3276" s="16"/>
      <c r="RJF3276" s="36"/>
      <c r="RJG3276" s="36"/>
      <c r="RJH3276" s="36"/>
      <c r="RJI3276" s="36"/>
      <c r="RJJ3276" s="36"/>
      <c r="RJK3276" s="36"/>
      <c r="RJL3276" s="36"/>
      <c r="RJM3276" s="36"/>
      <c r="RJN3276" s="36"/>
      <c r="RJO3276" s="36"/>
      <c r="RJP3276" s="36"/>
      <c r="RJQ3276" s="36"/>
      <c r="RJR3276" s="36"/>
      <c r="RJS3276" s="12"/>
      <c r="RJT3276" s="12"/>
      <c r="RJU3276" s="12"/>
      <c r="RJV3276" s="53"/>
      <c r="RJX3276" s="41"/>
      <c r="RJY3276" s="40"/>
      <c r="RJZ3276" s="44"/>
      <c r="RKA3276" s="62"/>
      <c r="RKB3276" s="56"/>
      <c r="RKC3276" s="60"/>
      <c r="RKD3276" s="60"/>
      <c r="RKE3276" s="60"/>
      <c r="RKF3276" s="60"/>
      <c r="RKG3276" s="46"/>
      <c r="RKH3276" s="65"/>
      <c r="RKI3276" s="19"/>
      <c r="RKJ3276" s="48"/>
      <c r="RKK3276" s="41"/>
      <c r="RKL3276" s="44"/>
      <c r="RKM3276" s="18"/>
      <c r="RKN3276" s="16"/>
      <c r="RKO3276" s="36"/>
      <c r="RKP3276" s="36"/>
      <c r="RKQ3276" s="36"/>
      <c r="RKR3276" s="36"/>
      <c r="RKS3276" s="36"/>
      <c r="RKT3276" s="36"/>
      <c r="RKU3276" s="36"/>
      <c r="RKV3276" s="36"/>
      <c r="RKW3276" s="36"/>
      <c r="RKX3276" s="36"/>
      <c r="RKY3276" s="36"/>
      <c r="RKZ3276" s="36"/>
      <c r="RLA3276" s="36"/>
      <c r="RLB3276" s="12"/>
      <c r="RLC3276" s="12"/>
      <c r="RLD3276" s="12"/>
      <c r="RLE3276" s="53"/>
      <c r="RLG3276" s="41"/>
      <c r="RLH3276" s="40"/>
      <c r="RLI3276" s="44"/>
      <c r="RLJ3276" s="62"/>
      <c r="RLK3276" s="56"/>
      <c r="RLL3276" s="60"/>
      <c r="RLM3276" s="60"/>
      <c r="RLN3276" s="60"/>
      <c r="RLO3276" s="60"/>
      <c r="RLP3276" s="46"/>
      <c r="RLQ3276" s="65"/>
      <c r="RLR3276" s="19"/>
      <c r="RLS3276" s="48"/>
      <c r="RLT3276" s="41"/>
      <c r="RLU3276" s="44"/>
      <c r="RLV3276" s="18"/>
      <c r="RLW3276" s="16"/>
      <c r="RLX3276" s="36"/>
      <c r="RLY3276" s="36"/>
      <c r="RLZ3276" s="36"/>
      <c r="RMA3276" s="36"/>
      <c r="RMB3276" s="36"/>
      <c r="RMC3276" s="36"/>
      <c r="RMD3276" s="36"/>
      <c r="RME3276" s="36"/>
      <c r="RMF3276" s="36"/>
      <c r="RMG3276" s="36"/>
      <c r="RMH3276" s="36"/>
      <c r="RMI3276" s="36"/>
      <c r="RMJ3276" s="36"/>
      <c r="RMK3276" s="12"/>
      <c r="RML3276" s="12"/>
      <c r="RMM3276" s="12"/>
      <c r="RMN3276" s="53"/>
      <c r="RMP3276" s="41"/>
      <c r="RMQ3276" s="40"/>
      <c r="RMR3276" s="44"/>
      <c r="RMS3276" s="62"/>
      <c r="RMT3276" s="56"/>
      <c r="RMU3276" s="60"/>
      <c r="RMV3276" s="60"/>
      <c r="RMW3276" s="60"/>
      <c r="RMX3276" s="60"/>
      <c r="RMY3276" s="46"/>
      <c r="RMZ3276" s="65"/>
      <c r="RNA3276" s="19"/>
      <c r="RNB3276" s="48"/>
      <c r="RNC3276" s="41"/>
      <c r="RND3276" s="44"/>
      <c r="RNE3276" s="18"/>
      <c r="RNF3276" s="16"/>
      <c r="RNG3276" s="36"/>
      <c r="RNH3276" s="36"/>
      <c r="RNI3276" s="36"/>
      <c r="RNJ3276" s="36"/>
      <c r="RNK3276" s="36"/>
      <c r="RNL3276" s="36"/>
      <c r="RNM3276" s="36"/>
      <c r="RNN3276" s="36"/>
      <c r="RNO3276" s="36"/>
      <c r="RNP3276" s="36"/>
      <c r="RNQ3276" s="36"/>
      <c r="RNR3276" s="36"/>
      <c r="RNS3276" s="36"/>
      <c r="RNT3276" s="12"/>
      <c r="RNU3276" s="12"/>
      <c r="RNV3276" s="12"/>
      <c r="RNW3276" s="53"/>
      <c r="RNY3276" s="41"/>
      <c r="RNZ3276" s="40"/>
      <c r="ROA3276" s="44"/>
      <c r="ROB3276" s="62"/>
      <c r="ROC3276" s="56"/>
      <c r="ROD3276" s="60"/>
      <c r="ROE3276" s="60"/>
      <c r="ROF3276" s="60"/>
      <c r="ROG3276" s="60"/>
      <c r="ROH3276" s="46"/>
      <c r="ROI3276" s="65"/>
      <c r="ROJ3276" s="19"/>
      <c r="ROK3276" s="48"/>
      <c r="ROL3276" s="41"/>
      <c r="ROM3276" s="44"/>
      <c r="RON3276" s="18"/>
      <c r="ROO3276" s="16"/>
      <c r="ROP3276" s="36"/>
      <c r="ROQ3276" s="36"/>
      <c r="ROR3276" s="36"/>
      <c r="ROS3276" s="36"/>
      <c r="ROT3276" s="36"/>
      <c r="ROU3276" s="36"/>
      <c r="ROV3276" s="36"/>
      <c r="ROW3276" s="36"/>
      <c r="ROX3276" s="36"/>
      <c r="ROY3276" s="36"/>
      <c r="ROZ3276" s="36"/>
      <c r="RPA3276" s="36"/>
      <c r="RPB3276" s="36"/>
      <c r="RPC3276" s="12"/>
      <c r="RPD3276" s="12"/>
      <c r="RPE3276" s="12"/>
      <c r="RPF3276" s="53"/>
      <c r="RPH3276" s="41"/>
      <c r="RPI3276" s="40"/>
      <c r="RPJ3276" s="44"/>
      <c r="RPK3276" s="62"/>
      <c r="RPL3276" s="56"/>
      <c r="RPM3276" s="60"/>
      <c r="RPN3276" s="60"/>
      <c r="RPO3276" s="60"/>
      <c r="RPP3276" s="60"/>
      <c r="RPQ3276" s="46"/>
      <c r="RPR3276" s="65"/>
      <c r="RPS3276" s="19"/>
      <c r="RPT3276" s="48"/>
      <c r="RPU3276" s="41"/>
      <c r="RPV3276" s="44"/>
      <c r="RPW3276" s="18"/>
      <c r="RPX3276" s="16"/>
      <c r="RPY3276" s="36"/>
      <c r="RPZ3276" s="36"/>
      <c r="RQA3276" s="36"/>
      <c r="RQB3276" s="36"/>
      <c r="RQC3276" s="36"/>
      <c r="RQD3276" s="36"/>
      <c r="RQE3276" s="36"/>
      <c r="RQF3276" s="36"/>
      <c r="RQG3276" s="36"/>
      <c r="RQH3276" s="36"/>
      <c r="RQI3276" s="36"/>
      <c r="RQJ3276" s="36"/>
      <c r="RQK3276" s="36"/>
      <c r="RQL3276" s="12"/>
      <c r="RQM3276" s="12"/>
      <c r="RQN3276" s="12"/>
      <c r="RQO3276" s="53"/>
      <c r="RQQ3276" s="41"/>
      <c r="RQR3276" s="40"/>
      <c r="RQS3276" s="44"/>
      <c r="RQT3276" s="62"/>
      <c r="RQU3276" s="56"/>
      <c r="RQV3276" s="60"/>
      <c r="RQW3276" s="60"/>
      <c r="RQX3276" s="60"/>
      <c r="RQY3276" s="60"/>
      <c r="RQZ3276" s="46"/>
      <c r="RRA3276" s="65"/>
      <c r="RRB3276" s="19"/>
      <c r="RRC3276" s="48"/>
      <c r="RRD3276" s="41"/>
      <c r="RRE3276" s="44"/>
      <c r="RRF3276" s="18"/>
      <c r="RRG3276" s="16"/>
      <c r="RRH3276" s="36"/>
      <c r="RRI3276" s="36"/>
      <c r="RRJ3276" s="36"/>
      <c r="RRK3276" s="36"/>
      <c r="RRL3276" s="36"/>
      <c r="RRM3276" s="36"/>
      <c r="RRN3276" s="36"/>
      <c r="RRO3276" s="36"/>
      <c r="RRP3276" s="36"/>
      <c r="RRQ3276" s="36"/>
      <c r="RRR3276" s="36"/>
      <c r="RRS3276" s="36"/>
      <c r="RRT3276" s="36"/>
      <c r="RRU3276" s="12"/>
      <c r="RRV3276" s="12"/>
      <c r="RRW3276" s="12"/>
      <c r="RRX3276" s="53"/>
      <c r="RRZ3276" s="41"/>
      <c r="RSA3276" s="40"/>
      <c r="RSB3276" s="44"/>
      <c r="RSC3276" s="62"/>
      <c r="RSD3276" s="56"/>
      <c r="RSE3276" s="60"/>
      <c r="RSF3276" s="60"/>
      <c r="RSG3276" s="60"/>
      <c r="RSH3276" s="60"/>
      <c r="RSI3276" s="46"/>
      <c r="RSJ3276" s="65"/>
      <c r="RSK3276" s="19"/>
      <c r="RSL3276" s="48"/>
      <c r="RSM3276" s="41"/>
      <c r="RSN3276" s="44"/>
      <c r="RSO3276" s="18"/>
      <c r="RSP3276" s="16"/>
      <c r="RSQ3276" s="36"/>
      <c r="RSR3276" s="36"/>
      <c r="RSS3276" s="36"/>
      <c r="RST3276" s="36"/>
      <c r="RSU3276" s="36"/>
      <c r="RSV3276" s="36"/>
      <c r="RSW3276" s="36"/>
      <c r="RSX3276" s="36"/>
      <c r="RSY3276" s="36"/>
      <c r="RSZ3276" s="36"/>
      <c r="RTA3276" s="36"/>
      <c r="RTB3276" s="36"/>
      <c r="RTC3276" s="36"/>
      <c r="RTD3276" s="12"/>
      <c r="RTE3276" s="12"/>
      <c r="RTF3276" s="12"/>
      <c r="RTG3276" s="53"/>
      <c r="RTI3276" s="41"/>
      <c r="RTJ3276" s="40"/>
      <c r="RTK3276" s="44"/>
      <c r="RTL3276" s="62"/>
      <c r="RTM3276" s="56"/>
      <c r="RTN3276" s="60"/>
      <c r="RTO3276" s="60"/>
      <c r="RTP3276" s="60"/>
      <c r="RTQ3276" s="60"/>
      <c r="RTR3276" s="46"/>
      <c r="RTS3276" s="65"/>
      <c r="RTT3276" s="19"/>
      <c r="RTU3276" s="48"/>
      <c r="RTV3276" s="41"/>
      <c r="RTW3276" s="44"/>
      <c r="RTX3276" s="18"/>
      <c r="RTY3276" s="16"/>
      <c r="RTZ3276" s="36"/>
      <c r="RUA3276" s="36"/>
      <c r="RUB3276" s="36"/>
      <c r="RUC3276" s="36"/>
      <c r="RUD3276" s="36"/>
      <c r="RUE3276" s="36"/>
      <c r="RUF3276" s="36"/>
      <c r="RUG3276" s="36"/>
      <c r="RUH3276" s="36"/>
      <c r="RUI3276" s="36"/>
      <c r="RUJ3276" s="36"/>
      <c r="RUK3276" s="36"/>
      <c r="RUL3276" s="36"/>
      <c r="RUM3276" s="12"/>
      <c r="RUN3276" s="12"/>
      <c r="RUO3276" s="12"/>
      <c r="RUP3276" s="53"/>
      <c r="RUR3276" s="41"/>
      <c r="RUS3276" s="40"/>
      <c r="RUT3276" s="44"/>
      <c r="RUU3276" s="62"/>
      <c r="RUV3276" s="56"/>
      <c r="RUW3276" s="60"/>
      <c r="RUX3276" s="60"/>
      <c r="RUY3276" s="60"/>
      <c r="RUZ3276" s="60"/>
      <c r="RVA3276" s="46"/>
      <c r="RVB3276" s="65"/>
      <c r="RVC3276" s="19"/>
      <c r="RVD3276" s="48"/>
      <c r="RVE3276" s="41"/>
      <c r="RVF3276" s="44"/>
      <c r="RVG3276" s="18"/>
      <c r="RVH3276" s="16"/>
      <c r="RVI3276" s="36"/>
      <c r="RVJ3276" s="36"/>
      <c r="RVK3276" s="36"/>
      <c r="RVL3276" s="36"/>
      <c r="RVM3276" s="36"/>
      <c r="RVN3276" s="36"/>
      <c r="RVO3276" s="36"/>
      <c r="RVP3276" s="36"/>
      <c r="RVQ3276" s="36"/>
      <c r="RVR3276" s="36"/>
      <c r="RVS3276" s="36"/>
      <c r="RVT3276" s="36"/>
      <c r="RVU3276" s="36"/>
      <c r="RVV3276" s="12"/>
      <c r="RVW3276" s="12"/>
      <c r="RVX3276" s="12"/>
      <c r="RVY3276" s="53"/>
      <c r="RWA3276" s="41"/>
      <c r="RWB3276" s="40"/>
      <c r="RWC3276" s="44"/>
      <c r="RWD3276" s="62"/>
      <c r="RWE3276" s="56"/>
      <c r="RWF3276" s="60"/>
      <c r="RWG3276" s="60"/>
      <c r="RWH3276" s="60"/>
      <c r="RWI3276" s="60"/>
      <c r="RWJ3276" s="46"/>
      <c r="RWK3276" s="65"/>
      <c r="RWL3276" s="19"/>
      <c r="RWM3276" s="48"/>
      <c r="RWN3276" s="41"/>
      <c r="RWO3276" s="44"/>
      <c r="RWP3276" s="18"/>
      <c r="RWQ3276" s="16"/>
      <c r="RWR3276" s="36"/>
      <c r="RWS3276" s="36"/>
      <c r="RWT3276" s="36"/>
      <c r="RWU3276" s="36"/>
      <c r="RWV3276" s="36"/>
      <c r="RWW3276" s="36"/>
      <c r="RWX3276" s="36"/>
      <c r="RWY3276" s="36"/>
      <c r="RWZ3276" s="36"/>
      <c r="RXA3276" s="36"/>
      <c r="RXB3276" s="36"/>
      <c r="RXC3276" s="36"/>
      <c r="RXD3276" s="36"/>
      <c r="RXE3276" s="12"/>
      <c r="RXF3276" s="12"/>
      <c r="RXG3276" s="12"/>
      <c r="RXH3276" s="53"/>
      <c r="RXJ3276" s="41"/>
      <c r="RXK3276" s="40"/>
      <c r="RXL3276" s="44"/>
      <c r="RXM3276" s="62"/>
      <c r="RXN3276" s="56"/>
      <c r="RXO3276" s="60"/>
      <c r="RXP3276" s="60"/>
      <c r="RXQ3276" s="60"/>
      <c r="RXR3276" s="60"/>
      <c r="RXS3276" s="46"/>
      <c r="RXT3276" s="65"/>
      <c r="RXU3276" s="19"/>
      <c r="RXV3276" s="48"/>
      <c r="RXW3276" s="41"/>
      <c r="RXX3276" s="44"/>
      <c r="RXY3276" s="18"/>
      <c r="RXZ3276" s="16"/>
      <c r="RYA3276" s="36"/>
      <c r="RYB3276" s="36"/>
      <c r="RYC3276" s="36"/>
      <c r="RYD3276" s="36"/>
      <c r="RYE3276" s="36"/>
      <c r="RYF3276" s="36"/>
      <c r="RYG3276" s="36"/>
      <c r="RYH3276" s="36"/>
      <c r="RYI3276" s="36"/>
      <c r="RYJ3276" s="36"/>
      <c r="RYK3276" s="36"/>
      <c r="RYL3276" s="36"/>
      <c r="RYM3276" s="36"/>
      <c r="RYN3276" s="12"/>
      <c r="RYO3276" s="12"/>
      <c r="RYP3276" s="12"/>
      <c r="RYQ3276" s="53"/>
      <c r="RYS3276" s="41"/>
      <c r="RYT3276" s="40"/>
      <c r="RYU3276" s="44"/>
      <c r="RYV3276" s="62"/>
      <c r="RYW3276" s="56"/>
      <c r="RYX3276" s="60"/>
      <c r="RYY3276" s="60"/>
      <c r="RYZ3276" s="60"/>
      <c r="RZA3276" s="60"/>
      <c r="RZB3276" s="46"/>
      <c r="RZC3276" s="65"/>
      <c r="RZD3276" s="19"/>
      <c r="RZE3276" s="48"/>
      <c r="RZF3276" s="41"/>
      <c r="RZG3276" s="44"/>
      <c r="RZH3276" s="18"/>
      <c r="RZI3276" s="16"/>
      <c r="RZJ3276" s="36"/>
      <c r="RZK3276" s="36"/>
      <c r="RZL3276" s="36"/>
      <c r="RZM3276" s="36"/>
      <c r="RZN3276" s="36"/>
      <c r="RZO3276" s="36"/>
      <c r="RZP3276" s="36"/>
      <c r="RZQ3276" s="36"/>
      <c r="RZR3276" s="36"/>
      <c r="RZS3276" s="36"/>
      <c r="RZT3276" s="36"/>
      <c r="RZU3276" s="36"/>
      <c r="RZV3276" s="36"/>
      <c r="RZW3276" s="12"/>
      <c r="RZX3276" s="12"/>
      <c r="RZY3276" s="12"/>
      <c r="RZZ3276" s="53"/>
      <c r="SAB3276" s="41"/>
      <c r="SAC3276" s="40"/>
      <c r="SAD3276" s="44"/>
      <c r="SAE3276" s="62"/>
      <c r="SAF3276" s="56"/>
      <c r="SAG3276" s="60"/>
      <c r="SAH3276" s="60"/>
      <c r="SAI3276" s="60"/>
      <c r="SAJ3276" s="60"/>
      <c r="SAK3276" s="46"/>
      <c r="SAL3276" s="65"/>
      <c r="SAM3276" s="19"/>
      <c r="SAN3276" s="48"/>
      <c r="SAO3276" s="41"/>
      <c r="SAP3276" s="44"/>
      <c r="SAQ3276" s="18"/>
      <c r="SAR3276" s="16"/>
      <c r="SAS3276" s="36"/>
      <c r="SAT3276" s="36"/>
      <c r="SAU3276" s="36"/>
      <c r="SAV3276" s="36"/>
      <c r="SAW3276" s="36"/>
      <c r="SAX3276" s="36"/>
      <c r="SAY3276" s="36"/>
      <c r="SAZ3276" s="36"/>
      <c r="SBA3276" s="36"/>
      <c r="SBB3276" s="36"/>
      <c r="SBC3276" s="36"/>
      <c r="SBD3276" s="36"/>
      <c r="SBE3276" s="36"/>
      <c r="SBF3276" s="12"/>
      <c r="SBG3276" s="12"/>
      <c r="SBH3276" s="12"/>
      <c r="SBI3276" s="53"/>
      <c r="SBK3276" s="41"/>
      <c r="SBL3276" s="40"/>
      <c r="SBM3276" s="44"/>
      <c r="SBN3276" s="62"/>
      <c r="SBO3276" s="56"/>
      <c r="SBP3276" s="60"/>
      <c r="SBQ3276" s="60"/>
      <c r="SBR3276" s="60"/>
      <c r="SBS3276" s="60"/>
      <c r="SBT3276" s="46"/>
      <c r="SBU3276" s="65"/>
      <c r="SBV3276" s="19"/>
      <c r="SBW3276" s="48"/>
      <c r="SBX3276" s="41"/>
      <c r="SBY3276" s="44"/>
      <c r="SBZ3276" s="18"/>
      <c r="SCA3276" s="16"/>
      <c r="SCB3276" s="36"/>
      <c r="SCC3276" s="36"/>
      <c r="SCD3276" s="36"/>
      <c r="SCE3276" s="36"/>
      <c r="SCF3276" s="36"/>
      <c r="SCG3276" s="36"/>
      <c r="SCH3276" s="36"/>
      <c r="SCI3276" s="36"/>
      <c r="SCJ3276" s="36"/>
      <c r="SCK3276" s="36"/>
      <c r="SCL3276" s="36"/>
      <c r="SCM3276" s="36"/>
      <c r="SCN3276" s="36"/>
      <c r="SCO3276" s="12"/>
      <c r="SCP3276" s="12"/>
      <c r="SCQ3276" s="12"/>
      <c r="SCR3276" s="53"/>
      <c r="SCT3276" s="41"/>
      <c r="SCU3276" s="40"/>
      <c r="SCV3276" s="44"/>
      <c r="SCW3276" s="62"/>
      <c r="SCX3276" s="56"/>
      <c r="SCY3276" s="60"/>
      <c r="SCZ3276" s="60"/>
      <c r="SDA3276" s="60"/>
      <c r="SDB3276" s="60"/>
      <c r="SDC3276" s="46"/>
      <c r="SDD3276" s="65"/>
      <c r="SDE3276" s="19"/>
      <c r="SDF3276" s="48"/>
      <c r="SDG3276" s="41"/>
      <c r="SDH3276" s="44"/>
      <c r="SDI3276" s="18"/>
      <c r="SDJ3276" s="16"/>
      <c r="SDK3276" s="36"/>
      <c r="SDL3276" s="36"/>
      <c r="SDM3276" s="36"/>
      <c r="SDN3276" s="36"/>
      <c r="SDO3276" s="36"/>
      <c r="SDP3276" s="36"/>
      <c r="SDQ3276" s="36"/>
      <c r="SDR3276" s="36"/>
      <c r="SDS3276" s="36"/>
      <c r="SDT3276" s="36"/>
      <c r="SDU3276" s="36"/>
      <c r="SDV3276" s="36"/>
      <c r="SDW3276" s="36"/>
      <c r="SDX3276" s="12"/>
      <c r="SDY3276" s="12"/>
      <c r="SDZ3276" s="12"/>
      <c r="SEA3276" s="53"/>
      <c r="SEC3276" s="41"/>
      <c r="SED3276" s="40"/>
      <c r="SEE3276" s="44"/>
      <c r="SEF3276" s="62"/>
      <c r="SEG3276" s="56"/>
      <c r="SEH3276" s="60"/>
      <c r="SEI3276" s="60"/>
      <c r="SEJ3276" s="60"/>
      <c r="SEK3276" s="60"/>
      <c r="SEL3276" s="46"/>
      <c r="SEM3276" s="65"/>
      <c r="SEN3276" s="19"/>
      <c r="SEO3276" s="48"/>
      <c r="SEP3276" s="41"/>
      <c r="SEQ3276" s="44"/>
      <c r="SER3276" s="18"/>
      <c r="SES3276" s="16"/>
      <c r="SET3276" s="36"/>
      <c r="SEU3276" s="36"/>
      <c r="SEV3276" s="36"/>
      <c r="SEW3276" s="36"/>
      <c r="SEX3276" s="36"/>
      <c r="SEY3276" s="36"/>
      <c r="SEZ3276" s="36"/>
      <c r="SFA3276" s="36"/>
      <c r="SFB3276" s="36"/>
      <c r="SFC3276" s="36"/>
      <c r="SFD3276" s="36"/>
      <c r="SFE3276" s="36"/>
      <c r="SFF3276" s="36"/>
      <c r="SFG3276" s="12"/>
      <c r="SFH3276" s="12"/>
      <c r="SFI3276" s="12"/>
      <c r="SFJ3276" s="53"/>
      <c r="SFL3276" s="41"/>
      <c r="SFM3276" s="40"/>
      <c r="SFN3276" s="44"/>
      <c r="SFO3276" s="62"/>
      <c r="SFP3276" s="56"/>
      <c r="SFQ3276" s="60"/>
      <c r="SFR3276" s="60"/>
      <c r="SFS3276" s="60"/>
      <c r="SFT3276" s="60"/>
      <c r="SFU3276" s="46"/>
      <c r="SFV3276" s="65"/>
      <c r="SFW3276" s="19"/>
      <c r="SFX3276" s="48"/>
      <c r="SFY3276" s="41"/>
      <c r="SFZ3276" s="44"/>
      <c r="SGA3276" s="18"/>
      <c r="SGB3276" s="16"/>
      <c r="SGC3276" s="36"/>
      <c r="SGD3276" s="36"/>
      <c r="SGE3276" s="36"/>
      <c r="SGF3276" s="36"/>
      <c r="SGG3276" s="36"/>
      <c r="SGH3276" s="36"/>
      <c r="SGI3276" s="36"/>
      <c r="SGJ3276" s="36"/>
      <c r="SGK3276" s="36"/>
      <c r="SGL3276" s="36"/>
      <c r="SGM3276" s="36"/>
      <c r="SGN3276" s="36"/>
      <c r="SGO3276" s="36"/>
      <c r="SGP3276" s="12"/>
      <c r="SGQ3276" s="12"/>
      <c r="SGR3276" s="12"/>
      <c r="SGS3276" s="53"/>
      <c r="SGU3276" s="41"/>
      <c r="SGV3276" s="40"/>
      <c r="SGW3276" s="44"/>
      <c r="SGX3276" s="62"/>
      <c r="SGY3276" s="56"/>
      <c r="SGZ3276" s="60"/>
      <c r="SHA3276" s="60"/>
      <c r="SHB3276" s="60"/>
      <c r="SHC3276" s="60"/>
      <c r="SHD3276" s="46"/>
      <c r="SHE3276" s="65"/>
      <c r="SHF3276" s="19"/>
      <c r="SHG3276" s="48"/>
      <c r="SHH3276" s="41"/>
      <c r="SHI3276" s="44"/>
      <c r="SHJ3276" s="18"/>
      <c r="SHK3276" s="16"/>
      <c r="SHL3276" s="36"/>
      <c r="SHM3276" s="36"/>
      <c r="SHN3276" s="36"/>
      <c r="SHO3276" s="36"/>
      <c r="SHP3276" s="36"/>
      <c r="SHQ3276" s="36"/>
      <c r="SHR3276" s="36"/>
      <c r="SHS3276" s="36"/>
      <c r="SHT3276" s="36"/>
      <c r="SHU3276" s="36"/>
      <c r="SHV3276" s="36"/>
      <c r="SHW3276" s="36"/>
      <c r="SHX3276" s="36"/>
      <c r="SHY3276" s="12"/>
      <c r="SHZ3276" s="12"/>
      <c r="SIA3276" s="12"/>
      <c r="SIB3276" s="53"/>
      <c r="SID3276" s="41"/>
      <c r="SIE3276" s="40"/>
      <c r="SIF3276" s="44"/>
      <c r="SIG3276" s="62"/>
      <c r="SIH3276" s="56"/>
      <c r="SII3276" s="60"/>
      <c r="SIJ3276" s="60"/>
      <c r="SIK3276" s="60"/>
      <c r="SIL3276" s="60"/>
      <c r="SIM3276" s="46"/>
      <c r="SIN3276" s="65"/>
      <c r="SIO3276" s="19"/>
      <c r="SIP3276" s="48"/>
      <c r="SIQ3276" s="41"/>
      <c r="SIR3276" s="44"/>
      <c r="SIS3276" s="18"/>
      <c r="SIT3276" s="16"/>
      <c r="SIU3276" s="36"/>
      <c r="SIV3276" s="36"/>
      <c r="SIW3276" s="36"/>
      <c r="SIX3276" s="36"/>
      <c r="SIY3276" s="36"/>
      <c r="SIZ3276" s="36"/>
      <c r="SJA3276" s="36"/>
      <c r="SJB3276" s="36"/>
      <c r="SJC3276" s="36"/>
      <c r="SJD3276" s="36"/>
      <c r="SJE3276" s="36"/>
      <c r="SJF3276" s="36"/>
      <c r="SJG3276" s="36"/>
      <c r="SJH3276" s="12"/>
      <c r="SJI3276" s="12"/>
      <c r="SJJ3276" s="12"/>
      <c r="SJK3276" s="53"/>
      <c r="SJM3276" s="41"/>
      <c r="SJN3276" s="40"/>
      <c r="SJO3276" s="44"/>
      <c r="SJP3276" s="62"/>
      <c r="SJQ3276" s="56"/>
      <c r="SJR3276" s="60"/>
      <c r="SJS3276" s="60"/>
      <c r="SJT3276" s="60"/>
      <c r="SJU3276" s="60"/>
      <c r="SJV3276" s="46"/>
      <c r="SJW3276" s="65"/>
      <c r="SJX3276" s="19"/>
      <c r="SJY3276" s="48"/>
      <c r="SJZ3276" s="41"/>
      <c r="SKA3276" s="44"/>
      <c r="SKB3276" s="18"/>
      <c r="SKC3276" s="16"/>
      <c r="SKD3276" s="36"/>
      <c r="SKE3276" s="36"/>
      <c r="SKF3276" s="36"/>
      <c r="SKG3276" s="36"/>
      <c r="SKH3276" s="36"/>
      <c r="SKI3276" s="36"/>
      <c r="SKJ3276" s="36"/>
      <c r="SKK3276" s="36"/>
      <c r="SKL3276" s="36"/>
      <c r="SKM3276" s="36"/>
      <c r="SKN3276" s="36"/>
      <c r="SKO3276" s="36"/>
      <c r="SKP3276" s="36"/>
      <c r="SKQ3276" s="12"/>
      <c r="SKR3276" s="12"/>
      <c r="SKS3276" s="12"/>
      <c r="SKT3276" s="53"/>
      <c r="SKV3276" s="41"/>
      <c r="SKW3276" s="40"/>
      <c r="SKX3276" s="44"/>
      <c r="SKY3276" s="62"/>
      <c r="SKZ3276" s="56"/>
      <c r="SLA3276" s="60"/>
      <c r="SLB3276" s="60"/>
      <c r="SLC3276" s="60"/>
      <c r="SLD3276" s="60"/>
      <c r="SLE3276" s="46"/>
      <c r="SLF3276" s="65"/>
      <c r="SLG3276" s="19"/>
      <c r="SLH3276" s="48"/>
      <c r="SLI3276" s="41"/>
      <c r="SLJ3276" s="44"/>
      <c r="SLK3276" s="18"/>
      <c r="SLL3276" s="16"/>
      <c r="SLM3276" s="36"/>
      <c r="SLN3276" s="36"/>
      <c r="SLO3276" s="36"/>
      <c r="SLP3276" s="36"/>
      <c r="SLQ3276" s="36"/>
      <c r="SLR3276" s="36"/>
      <c r="SLS3276" s="36"/>
      <c r="SLT3276" s="36"/>
      <c r="SLU3276" s="36"/>
      <c r="SLV3276" s="36"/>
      <c r="SLW3276" s="36"/>
      <c r="SLX3276" s="36"/>
      <c r="SLY3276" s="36"/>
      <c r="SLZ3276" s="12"/>
      <c r="SMA3276" s="12"/>
      <c r="SMB3276" s="12"/>
      <c r="SMC3276" s="53"/>
      <c r="SME3276" s="41"/>
      <c r="SMF3276" s="40"/>
      <c r="SMG3276" s="44"/>
      <c r="SMH3276" s="62"/>
      <c r="SMI3276" s="56"/>
      <c r="SMJ3276" s="60"/>
      <c r="SMK3276" s="60"/>
      <c r="SML3276" s="60"/>
      <c r="SMM3276" s="60"/>
      <c r="SMN3276" s="46"/>
      <c r="SMO3276" s="65"/>
      <c r="SMP3276" s="19"/>
      <c r="SMQ3276" s="48"/>
      <c r="SMR3276" s="41"/>
      <c r="SMS3276" s="44"/>
      <c r="SMT3276" s="18"/>
      <c r="SMU3276" s="16"/>
      <c r="SMV3276" s="36"/>
      <c r="SMW3276" s="36"/>
      <c r="SMX3276" s="36"/>
      <c r="SMY3276" s="36"/>
      <c r="SMZ3276" s="36"/>
      <c r="SNA3276" s="36"/>
      <c r="SNB3276" s="36"/>
      <c r="SNC3276" s="36"/>
      <c r="SND3276" s="36"/>
      <c r="SNE3276" s="36"/>
      <c r="SNF3276" s="36"/>
      <c r="SNG3276" s="36"/>
      <c r="SNH3276" s="36"/>
      <c r="SNI3276" s="12"/>
      <c r="SNJ3276" s="12"/>
      <c r="SNK3276" s="12"/>
      <c r="SNL3276" s="53"/>
      <c r="SNN3276" s="41"/>
      <c r="SNO3276" s="40"/>
      <c r="SNP3276" s="44"/>
      <c r="SNQ3276" s="62"/>
      <c r="SNR3276" s="56"/>
      <c r="SNS3276" s="60"/>
      <c r="SNT3276" s="60"/>
      <c r="SNU3276" s="60"/>
      <c r="SNV3276" s="60"/>
      <c r="SNW3276" s="46"/>
      <c r="SNX3276" s="65"/>
      <c r="SNY3276" s="19"/>
      <c r="SNZ3276" s="48"/>
      <c r="SOA3276" s="41"/>
      <c r="SOB3276" s="44"/>
      <c r="SOC3276" s="18"/>
      <c r="SOD3276" s="16"/>
      <c r="SOE3276" s="36"/>
      <c r="SOF3276" s="36"/>
      <c r="SOG3276" s="36"/>
      <c r="SOH3276" s="36"/>
      <c r="SOI3276" s="36"/>
      <c r="SOJ3276" s="36"/>
      <c r="SOK3276" s="36"/>
      <c r="SOL3276" s="36"/>
      <c r="SOM3276" s="36"/>
      <c r="SON3276" s="36"/>
      <c r="SOO3276" s="36"/>
      <c r="SOP3276" s="36"/>
      <c r="SOQ3276" s="36"/>
      <c r="SOR3276" s="12"/>
      <c r="SOS3276" s="12"/>
      <c r="SOT3276" s="12"/>
      <c r="SOU3276" s="53"/>
      <c r="SOW3276" s="41"/>
      <c r="SOX3276" s="40"/>
      <c r="SOY3276" s="44"/>
      <c r="SOZ3276" s="62"/>
      <c r="SPA3276" s="56"/>
      <c r="SPB3276" s="60"/>
      <c r="SPC3276" s="60"/>
      <c r="SPD3276" s="60"/>
      <c r="SPE3276" s="60"/>
      <c r="SPF3276" s="46"/>
      <c r="SPG3276" s="65"/>
      <c r="SPH3276" s="19"/>
      <c r="SPI3276" s="48"/>
      <c r="SPJ3276" s="41"/>
      <c r="SPK3276" s="44"/>
      <c r="SPL3276" s="18"/>
      <c r="SPM3276" s="16"/>
      <c r="SPN3276" s="36"/>
      <c r="SPO3276" s="36"/>
      <c r="SPP3276" s="36"/>
      <c r="SPQ3276" s="36"/>
      <c r="SPR3276" s="36"/>
      <c r="SPS3276" s="36"/>
      <c r="SPT3276" s="36"/>
      <c r="SPU3276" s="36"/>
      <c r="SPV3276" s="36"/>
      <c r="SPW3276" s="36"/>
      <c r="SPX3276" s="36"/>
      <c r="SPY3276" s="36"/>
      <c r="SPZ3276" s="36"/>
      <c r="SQA3276" s="12"/>
      <c r="SQB3276" s="12"/>
      <c r="SQC3276" s="12"/>
      <c r="SQD3276" s="53"/>
      <c r="SQF3276" s="41"/>
      <c r="SQG3276" s="40"/>
      <c r="SQH3276" s="44"/>
      <c r="SQI3276" s="62"/>
      <c r="SQJ3276" s="56"/>
      <c r="SQK3276" s="60"/>
      <c r="SQL3276" s="60"/>
      <c r="SQM3276" s="60"/>
      <c r="SQN3276" s="60"/>
      <c r="SQO3276" s="46"/>
      <c r="SQP3276" s="65"/>
      <c r="SQQ3276" s="19"/>
      <c r="SQR3276" s="48"/>
      <c r="SQS3276" s="41"/>
      <c r="SQT3276" s="44"/>
      <c r="SQU3276" s="18"/>
      <c r="SQV3276" s="16"/>
      <c r="SQW3276" s="36"/>
      <c r="SQX3276" s="36"/>
      <c r="SQY3276" s="36"/>
      <c r="SQZ3276" s="36"/>
      <c r="SRA3276" s="36"/>
      <c r="SRB3276" s="36"/>
      <c r="SRC3276" s="36"/>
      <c r="SRD3276" s="36"/>
      <c r="SRE3276" s="36"/>
      <c r="SRF3276" s="36"/>
      <c r="SRG3276" s="36"/>
      <c r="SRH3276" s="36"/>
      <c r="SRI3276" s="36"/>
      <c r="SRJ3276" s="12"/>
      <c r="SRK3276" s="12"/>
      <c r="SRL3276" s="12"/>
      <c r="SRM3276" s="53"/>
      <c r="SRO3276" s="41"/>
      <c r="SRP3276" s="40"/>
      <c r="SRQ3276" s="44"/>
      <c r="SRR3276" s="62"/>
      <c r="SRS3276" s="56"/>
      <c r="SRT3276" s="60"/>
      <c r="SRU3276" s="60"/>
      <c r="SRV3276" s="60"/>
      <c r="SRW3276" s="60"/>
      <c r="SRX3276" s="46"/>
      <c r="SRY3276" s="65"/>
      <c r="SRZ3276" s="19"/>
      <c r="SSA3276" s="48"/>
      <c r="SSB3276" s="41"/>
      <c r="SSC3276" s="44"/>
      <c r="SSD3276" s="18"/>
      <c r="SSE3276" s="16"/>
      <c r="SSF3276" s="36"/>
      <c r="SSG3276" s="36"/>
      <c r="SSH3276" s="36"/>
      <c r="SSI3276" s="36"/>
      <c r="SSJ3276" s="36"/>
      <c r="SSK3276" s="36"/>
      <c r="SSL3276" s="36"/>
      <c r="SSM3276" s="36"/>
      <c r="SSN3276" s="36"/>
      <c r="SSO3276" s="36"/>
      <c r="SSP3276" s="36"/>
      <c r="SSQ3276" s="36"/>
      <c r="SSR3276" s="36"/>
      <c r="SSS3276" s="12"/>
      <c r="SST3276" s="12"/>
      <c r="SSU3276" s="12"/>
      <c r="SSV3276" s="53"/>
      <c r="SSX3276" s="41"/>
      <c r="SSY3276" s="40"/>
      <c r="SSZ3276" s="44"/>
      <c r="STA3276" s="62"/>
      <c r="STB3276" s="56"/>
      <c r="STC3276" s="60"/>
      <c r="STD3276" s="60"/>
      <c r="STE3276" s="60"/>
      <c r="STF3276" s="60"/>
      <c r="STG3276" s="46"/>
      <c r="STH3276" s="65"/>
      <c r="STI3276" s="19"/>
      <c r="STJ3276" s="48"/>
      <c r="STK3276" s="41"/>
      <c r="STL3276" s="44"/>
      <c r="STM3276" s="18"/>
      <c r="STN3276" s="16"/>
      <c r="STO3276" s="36"/>
      <c r="STP3276" s="36"/>
      <c r="STQ3276" s="36"/>
      <c r="STR3276" s="36"/>
      <c r="STS3276" s="36"/>
      <c r="STT3276" s="36"/>
      <c r="STU3276" s="36"/>
      <c r="STV3276" s="36"/>
      <c r="STW3276" s="36"/>
      <c r="STX3276" s="36"/>
      <c r="STY3276" s="36"/>
      <c r="STZ3276" s="36"/>
      <c r="SUA3276" s="36"/>
      <c r="SUB3276" s="12"/>
      <c r="SUC3276" s="12"/>
      <c r="SUD3276" s="12"/>
      <c r="SUE3276" s="53"/>
      <c r="SUG3276" s="41"/>
      <c r="SUH3276" s="40"/>
      <c r="SUI3276" s="44"/>
      <c r="SUJ3276" s="62"/>
      <c r="SUK3276" s="56"/>
      <c r="SUL3276" s="60"/>
      <c r="SUM3276" s="60"/>
      <c r="SUN3276" s="60"/>
      <c r="SUO3276" s="60"/>
      <c r="SUP3276" s="46"/>
      <c r="SUQ3276" s="65"/>
      <c r="SUR3276" s="19"/>
      <c r="SUS3276" s="48"/>
      <c r="SUT3276" s="41"/>
      <c r="SUU3276" s="44"/>
      <c r="SUV3276" s="18"/>
      <c r="SUW3276" s="16"/>
      <c r="SUX3276" s="36"/>
      <c r="SUY3276" s="36"/>
      <c r="SUZ3276" s="36"/>
      <c r="SVA3276" s="36"/>
      <c r="SVB3276" s="36"/>
      <c r="SVC3276" s="36"/>
      <c r="SVD3276" s="36"/>
      <c r="SVE3276" s="36"/>
      <c r="SVF3276" s="36"/>
      <c r="SVG3276" s="36"/>
      <c r="SVH3276" s="36"/>
      <c r="SVI3276" s="36"/>
      <c r="SVJ3276" s="36"/>
      <c r="SVK3276" s="12"/>
      <c r="SVL3276" s="12"/>
      <c r="SVM3276" s="12"/>
      <c r="SVN3276" s="53"/>
      <c r="SVP3276" s="41"/>
      <c r="SVQ3276" s="40"/>
      <c r="SVR3276" s="44"/>
      <c r="SVS3276" s="62"/>
      <c r="SVT3276" s="56"/>
      <c r="SVU3276" s="60"/>
      <c r="SVV3276" s="60"/>
      <c r="SVW3276" s="60"/>
      <c r="SVX3276" s="60"/>
      <c r="SVY3276" s="46"/>
      <c r="SVZ3276" s="65"/>
      <c r="SWA3276" s="19"/>
      <c r="SWB3276" s="48"/>
      <c r="SWC3276" s="41"/>
      <c r="SWD3276" s="44"/>
      <c r="SWE3276" s="18"/>
      <c r="SWF3276" s="16"/>
      <c r="SWG3276" s="36"/>
      <c r="SWH3276" s="36"/>
      <c r="SWI3276" s="36"/>
      <c r="SWJ3276" s="36"/>
      <c r="SWK3276" s="36"/>
      <c r="SWL3276" s="36"/>
      <c r="SWM3276" s="36"/>
      <c r="SWN3276" s="36"/>
      <c r="SWO3276" s="36"/>
      <c r="SWP3276" s="36"/>
      <c r="SWQ3276" s="36"/>
      <c r="SWR3276" s="36"/>
      <c r="SWS3276" s="36"/>
      <c r="SWT3276" s="12"/>
      <c r="SWU3276" s="12"/>
      <c r="SWV3276" s="12"/>
      <c r="SWW3276" s="53"/>
      <c r="SWY3276" s="41"/>
      <c r="SWZ3276" s="40"/>
      <c r="SXA3276" s="44"/>
      <c r="SXB3276" s="62"/>
      <c r="SXC3276" s="56"/>
      <c r="SXD3276" s="60"/>
      <c r="SXE3276" s="60"/>
      <c r="SXF3276" s="60"/>
      <c r="SXG3276" s="60"/>
      <c r="SXH3276" s="46"/>
      <c r="SXI3276" s="65"/>
      <c r="SXJ3276" s="19"/>
      <c r="SXK3276" s="48"/>
      <c r="SXL3276" s="41"/>
      <c r="SXM3276" s="44"/>
      <c r="SXN3276" s="18"/>
      <c r="SXO3276" s="16"/>
      <c r="SXP3276" s="36"/>
      <c r="SXQ3276" s="36"/>
      <c r="SXR3276" s="36"/>
      <c r="SXS3276" s="36"/>
      <c r="SXT3276" s="36"/>
      <c r="SXU3276" s="36"/>
      <c r="SXV3276" s="36"/>
      <c r="SXW3276" s="36"/>
      <c r="SXX3276" s="36"/>
      <c r="SXY3276" s="36"/>
      <c r="SXZ3276" s="36"/>
      <c r="SYA3276" s="36"/>
      <c r="SYB3276" s="36"/>
      <c r="SYC3276" s="12"/>
      <c r="SYD3276" s="12"/>
      <c r="SYE3276" s="12"/>
      <c r="SYF3276" s="53"/>
      <c r="SYH3276" s="41"/>
      <c r="SYI3276" s="40"/>
      <c r="SYJ3276" s="44"/>
      <c r="SYK3276" s="62"/>
      <c r="SYL3276" s="56"/>
      <c r="SYM3276" s="60"/>
      <c r="SYN3276" s="60"/>
      <c r="SYO3276" s="60"/>
      <c r="SYP3276" s="60"/>
      <c r="SYQ3276" s="46"/>
      <c r="SYR3276" s="65"/>
      <c r="SYS3276" s="19"/>
      <c r="SYT3276" s="48"/>
      <c r="SYU3276" s="41"/>
      <c r="SYV3276" s="44"/>
      <c r="SYW3276" s="18"/>
      <c r="SYX3276" s="16"/>
      <c r="SYY3276" s="36"/>
      <c r="SYZ3276" s="36"/>
      <c r="SZA3276" s="36"/>
      <c r="SZB3276" s="36"/>
      <c r="SZC3276" s="36"/>
      <c r="SZD3276" s="36"/>
      <c r="SZE3276" s="36"/>
      <c r="SZF3276" s="36"/>
      <c r="SZG3276" s="36"/>
      <c r="SZH3276" s="36"/>
      <c r="SZI3276" s="36"/>
      <c r="SZJ3276" s="36"/>
      <c r="SZK3276" s="36"/>
      <c r="SZL3276" s="12"/>
      <c r="SZM3276" s="12"/>
      <c r="SZN3276" s="12"/>
      <c r="SZO3276" s="53"/>
      <c r="SZQ3276" s="41"/>
      <c r="SZR3276" s="40"/>
      <c r="SZS3276" s="44"/>
      <c r="SZT3276" s="62"/>
      <c r="SZU3276" s="56"/>
      <c r="SZV3276" s="60"/>
      <c r="SZW3276" s="60"/>
      <c r="SZX3276" s="60"/>
      <c r="SZY3276" s="60"/>
      <c r="SZZ3276" s="46"/>
      <c r="TAA3276" s="65"/>
      <c r="TAB3276" s="19"/>
      <c r="TAC3276" s="48"/>
      <c r="TAD3276" s="41"/>
      <c r="TAE3276" s="44"/>
      <c r="TAF3276" s="18"/>
      <c r="TAG3276" s="16"/>
      <c r="TAH3276" s="36"/>
      <c r="TAI3276" s="36"/>
      <c r="TAJ3276" s="36"/>
      <c r="TAK3276" s="36"/>
      <c r="TAL3276" s="36"/>
      <c r="TAM3276" s="36"/>
      <c r="TAN3276" s="36"/>
      <c r="TAO3276" s="36"/>
      <c r="TAP3276" s="36"/>
      <c r="TAQ3276" s="36"/>
      <c r="TAR3276" s="36"/>
      <c r="TAS3276" s="36"/>
      <c r="TAT3276" s="36"/>
      <c r="TAU3276" s="12"/>
      <c r="TAV3276" s="12"/>
      <c r="TAW3276" s="12"/>
      <c r="TAX3276" s="53"/>
      <c r="TAZ3276" s="41"/>
      <c r="TBA3276" s="40"/>
      <c r="TBB3276" s="44"/>
      <c r="TBC3276" s="62"/>
      <c r="TBD3276" s="56"/>
      <c r="TBE3276" s="60"/>
      <c r="TBF3276" s="60"/>
      <c r="TBG3276" s="60"/>
      <c r="TBH3276" s="60"/>
      <c r="TBI3276" s="46"/>
      <c r="TBJ3276" s="65"/>
      <c r="TBK3276" s="19"/>
      <c r="TBL3276" s="48"/>
      <c r="TBM3276" s="41"/>
      <c r="TBN3276" s="44"/>
      <c r="TBO3276" s="18"/>
      <c r="TBP3276" s="16"/>
      <c r="TBQ3276" s="36"/>
      <c r="TBR3276" s="36"/>
      <c r="TBS3276" s="36"/>
      <c r="TBT3276" s="36"/>
      <c r="TBU3276" s="36"/>
      <c r="TBV3276" s="36"/>
      <c r="TBW3276" s="36"/>
      <c r="TBX3276" s="36"/>
      <c r="TBY3276" s="36"/>
      <c r="TBZ3276" s="36"/>
      <c r="TCA3276" s="36"/>
      <c r="TCB3276" s="36"/>
      <c r="TCC3276" s="36"/>
      <c r="TCD3276" s="12"/>
      <c r="TCE3276" s="12"/>
      <c r="TCF3276" s="12"/>
      <c r="TCG3276" s="53"/>
      <c r="TCI3276" s="41"/>
      <c r="TCJ3276" s="40"/>
      <c r="TCK3276" s="44"/>
      <c r="TCL3276" s="62"/>
      <c r="TCM3276" s="56"/>
      <c r="TCN3276" s="60"/>
      <c r="TCO3276" s="60"/>
      <c r="TCP3276" s="60"/>
      <c r="TCQ3276" s="60"/>
      <c r="TCR3276" s="46"/>
      <c r="TCS3276" s="65"/>
      <c r="TCT3276" s="19"/>
      <c r="TCU3276" s="48"/>
      <c r="TCV3276" s="41"/>
      <c r="TCW3276" s="44"/>
      <c r="TCX3276" s="18"/>
      <c r="TCY3276" s="16"/>
      <c r="TCZ3276" s="36"/>
      <c r="TDA3276" s="36"/>
      <c r="TDB3276" s="36"/>
      <c r="TDC3276" s="36"/>
      <c r="TDD3276" s="36"/>
      <c r="TDE3276" s="36"/>
      <c r="TDF3276" s="36"/>
      <c r="TDG3276" s="36"/>
      <c r="TDH3276" s="36"/>
      <c r="TDI3276" s="36"/>
      <c r="TDJ3276" s="36"/>
      <c r="TDK3276" s="36"/>
      <c r="TDL3276" s="36"/>
      <c r="TDM3276" s="12"/>
      <c r="TDN3276" s="12"/>
      <c r="TDO3276" s="12"/>
      <c r="TDP3276" s="53"/>
      <c r="TDR3276" s="41"/>
      <c r="TDS3276" s="40"/>
      <c r="TDT3276" s="44"/>
      <c r="TDU3276" s="62"/>
      <c r="TDV3276" s="56"/>
      <c r="TDW3276" s="60"/>
      <c r="TDX3276" s="60"/>
      <c r="TDY3276" s="60"/>
      <c r="TDZ3276" s="60"/>
      <c r="TEA3276" s="46"/>
      <c r="TEB3276" s="65"/>
      <c r="TEC3276" s="19"/>
      <c r="TED3276" s="48"/>
      <c r="TEE3276" s="41"/>
      <c r="TEF3276" s="44"/>
      <c r="TEG3276" s="18"/>
      <c r="TEH3276" s="16"/>
      <c r="TEI3276" s="36"/>
      <c r="TEJ3276" s="36"/>
      <c r="TEK3276" s="36"/>
      <c r="TEL3276" s="36"/>
      <c r="TEM3276" s="36"/>
      <c r="TEN3276" s="36"/>
      <c r="TEO3276" s="36"/>
      <c r="TEP3276" s="36"/>
      <c r="TEQ3276" s="36"/>
      <c r="TER3276" s="36"/>
      <c r="TES3276" s="36"/>
      <c r="TET3276" s="36"/>
      <c r="TEU3276" s="36"/>
      <c r="TEV3276" s="12"/>
      <c r="TEW3276" s="12"/>
      <c r="TEX3276" s="12"/>
      <c r="TEY3276" s="53"/>
      <c r="TFA3276" s="41"/>
      <c r="TFB3276" s="40"/>
      <c r="TFC3276" s="44"/>
      <c r="TFD3276" s="62"/>
      <c r="TFE3276" s="56"/>
      <c r="TFF3276" s="60"/>
      <c r="TFG3276" s="60"/>
      <c r="TFH3276" s="60"/>
      <c r="TFI3276" s="60"/>
      <c r="TFJ3276" s="46"/>
      <c r="TFK3276" s="65"/>
      <c r="TFL3276" s="19"/>
      <c r="TFM3276" s="48"/>
      <c r="TFN3276" s="41"/>
      <c r="TFO3276" s="44"/>
      <c r="TFP3276" s="18"/>
      <c r="TFQ3276" s="16"/>
      <c r="TFR3276" s="36"/>
      <c r="TFS3276" s="36"/>
      <c r="TFT3276" s="36"/>
      <c r="TFU3276" s="36"/>
      <c r="TFV3276" s="36"/>
      <c r="TFW3276" s="36"/>
      <c r="TFX3276" s="36"/>
      <c r="TFY3276" s="36"/>
      <c r="TFZ3276" s="36"/>
      <c r="TGA3276" s="36"/>
      <c r="TGB3276" s="36"/>
      <c r="TGC3276" s="36"/>
      <c r="TGD3276" s="36"/>
      <c r="TGE3276" s="12"/>
      <c r="TGF3276" s="12"/>
      <c r="TGG3276" s="12"/>
      <c r="TGH3276" s="53"/>
      <c r="TGJ3276" s="41"/>
      <c r="TGK3276" s="40"/>
      <c r="TGL3276" s="44"/>
      <c r="TGM3276" s="62"/>
      <c r="TGN3276" s="56"/>
      <c r="TGO3276" s="60"/>
      <c r="TGP3276" s="60"/>
      <c r="TGQ3276" s="60"/>
      <c r="TGR3276" s="60"/>
      <c r="TGS3276" s="46"/>
      <c r="TGT3276" s="65"/>
      <c r="TGU3276" s="19"/>
      <c r="TGV3276" s="48"/>
      <c r="TGW3276" s="41"/>
      <c r="TGX3276" s="44"/>
      <c r="TGY3276" s="18"/>
      <c r="TGZ3276" s="16"/>
      <c r="THA3276" s="36"/>
      <c r="THB3276" s="36"/>
      <c r="THC3276" s="36"/>
      <c r="THD3276" s="36"/>
      <c r="THE3276" s="36"/>
      <c r="THF3276" s="36"/>
      <c r="THG3276" s="36"/>
      <c r="THH3276" s="36"/>
      <c r="THI3276" s="36"/>
      <c r="THJ3276" s="36"/>
      <c r="THK3276" s="36"/>
      <c r="THL3276" s="36"/>
      <c r="THM3276" s="36"/>
      <c r="THN3276" s="12"/>
      <c r="THO3276" s="12"/>
      <c r="THP3276" s="12"/>
      <c r="THQ3276" s="53"/>
      <c r="THS3276" s="41"/>
      <c r="THT3276" s="40"/>
      <c r="THU3276" s="44"/>
      <c r="THV3276" s="62"/>
      <c r="THW3276" s="56"/>
      <c r="THX3276" s="60"/>
      <c r="THY3276" s="60"/>
      <c r="THZ3276" s="60"/>
      <c r="TIA3276" s="60"/>
      <c r="TIB3276" s="46"/>
      <c r="TIC3276" s="65"/>
      <c r="TID3276" s="19"/>
      <c r="TIE3276" s="48"/>
      <c r="TIF3276" s="41"/>
      <c r="TIG3276" s="44"/>
      <c r="TIH3276" s="18"/>
      <c r="TII3276" s="16"/>
      <c r="TIJ3276" s="36"/>
      <c r="TIK3276" s="36"/>
      <c r="TIL3276" s="36"/>
      <c r="TIM3276" s="36"/>
      <c r="TIN3276" s="36"/>
      <c r="TIO3276" s="36"/>
      <c r="TIP3276" s="36"/>
      <c r="TIQ3276" s="36"/>
      <c r="TIR3276" s="36"/>
      <c r="TIS3276" s="36"/>
      <c r="TIT3276" s="36"/>
      <c r="TIU3276" s="36"/>
      <c r="TIV3276" s="36"/>
      <c r="TIW3276" s="12"/>
      <c r="TIX3276" s="12"/>
      <c r="TIY3276" s="12"/>
      <c r="TIZ3276" s="53"/>
      <c r="TJB3276" s="41"/>
      <c r="TJC3276" s="40"/>
      <c r="TJD3276" s="44"/>
      <c r="TJE3276" s="62"/>
      <c r="TJF3276" s="56"/>
      <c r="TJG3276" s="60"/>
      <c r="TJH3276" s="60"/>
      <c r="TJI3276" s="60"/>
      <c r="TJJ3276" s="60"/>
      <c r="TJK3276" s="46"/>
      <c r="TJL3276" s="65"/>
      <c r="TJM3276" s="19"/>
      <c r="TJN3276" s="48"/>
      <c r="TJO3276" s="41"/>
      <c r="TJP3276" s="44"/>
      <c r="TJQ3276" s="18"/>
      <c r="TJR3276" s="16"/>
      <c r="TJS3276" s="36"/>
      <c r="TJT3276" s="36"/>
      <c r="TJU3276" s="36"/>
      <c r="TJV3276" s="36"/>
      <c r="TJW3276" s="36"/>
      <c r="TJX3276" s="36"/>
      <c r="TJY3276" s="36"/>
      <c r="TJZ3276" s="36"/>
      <c r="TKA3276" s="36"/>
      <c r="TKB3276" s="36"/>
      <c r="TKC3276" s="36"/>
      <c r="TKD3276" s="36"/>
      <c r="TKE3276" s="36"/>
      <c r="TKF3276" s="12"/>
      <c r="TKG3276" s="12"/>
      <c r="TKH3276" s="12"/>
      <c r="TKI3276" s="53"/>
      <c r="TKK3276" s="41"/>
      <c r="TKL3276" s="40"/>
      <c r="TKM3276" s="44"/>
      <c r="TKN3276" s="62"/>
      <c r="TKO3276" s="56"/>
      <c r="TKP3276" s="60"/>
      <c r="TKQ3276" s="60"/>
      <c r="TKR3276" s="60"/>
      <c r="TKS3276" s="60"/>
      <c r="TKT3276" s="46"/>
      <c r="TKU3276" s="65"/>
      <c r="TKV3276" s="19"/>
      <c r="TKW3276" s="48"/>
      <c r="TKX3276" s="41"/>
      <c r="TKY3276" s="44"/>
      <c r="TKZ3276" s="18"/>
      <c r="TLA3276" s="16"/>
      <c r="TLB3276" s="36"/>
      <c r="TLC3276" s="36"/>
      <c r="TLD3276" s="36"/>
      <c r="TLE3276" s="36"/>
      <c r="TLF3276" s="36"/>
      <c r="TLG3276" s="36"/>
      <c r="TLH3276" s="36"/>
      <c r="TLI3276" s="36"/>
      <c r="TLJ3276" s="36"/>
      <c r="TLK3276" s="36"/>
      <c r="TLL3276" s="36"/>
      <c r="TLM3276" s="36"/>
      <c r="TLN3276" s="36"/>
      <c r="TLO3276" s="12"/>
      <c r="TLP3276" s="12"/>
      <c r="TLQ3276" s="12"/>
      <c r="TLR3276" s="53"/>
      <c r="TLT3276" s="41"/>
      <c r="TLU3276" s="40"/>
      <c r="TLV3276" s="44"/>
      <c r="TLW3276" s="62"/>
      <c r="TLX3276" s="56"/>
      <c r="TLY3276" s="60"/>
      <c r="TLZ3276" s="60"/>
      <c r="TMA3276" s="60"/>
      <c r="TMB3276" s="60"/>
      <c r="TMC3276" s="46"/>
      <c r="TMD3276" s="65"/>
      <c r="TME3276" s="19"/>
      <c r="TMF3276" s="48"/>
      <c r="TMG3276" s="41"/>
      <c r="TMH3276" s="44"/>
      <c r="TMI3276" s="18"/>
      <c r="TMJ3276" s="16"/>
      <c r="TMK3276" s="36"/>
      <c r="TML3276" s="36"/>
      <c r="TMM3276" s="36"/>
      <c r="TMN3276" s="36"/>
      <c r="TMO3276" s="36"/>
      <c r="TMP3276" s="36"/>
      <c r="TMQ3276" s="36"/>
      <c r="TMR3276" s="36"/>
      <c r="TMS3276" s="36"/>
      <c r="TMT3276" s="36"/>
      <c r="TMU3276" s="36"/>
      <c r="TMV3276" s="36"/>
      <c r="TMW3276" s="36"/>
      <c r="TMX3276" s="12"/>
      <c r="TMY3276" s="12"/>
      <c r="TMZ3276" s="12"/>
      <c r="TNA3276" s="53"/>
      <c r="TNC3276" s="41"/>
      <c r="TND3276" s="40"/>
      <c r="TNE3276" s="44"/>
      <c r="TNF3276" s="62"/>
      <c r="TNG3276" s="56"/>
      <c r="TNH3276" s="60"/>
      <c r="TNI3276" s="60"/>
      <c r="TNJ3276" s="60"/>
      <c r="TNK3276" s="60"/>
      <c r="TNL3276" s="46"/>
      <c r="TNM3276" s="65"/>
      <c r="TNN3276" s="19"/>
      <c r="TNO3276" s="48"/>
      <c r="TNP3276" s="41"/>
      <c r="TNQ3276" s="44"/>
      <c r="TNR3276" s="18"/>
      <c r="TNS3276" s="16"/>
      <c r="TNT3276" s="36"/>
      <c r="TNU3276" s="36"/>
      <c r="TNV3276" s="36"/>
      <c r="TNW3276" s="36"/>
      <c r="TNX3276" s="36"/>
      <c r="TNY3276" s="36"/>
      <c r="TNZ3276" s="36"/>
      <c r="TOA3276" s="36"/>
      <c r="TOB3276" s="36"/>
      <c r="TOC3276" s="36"/>
      <c r="TOD3276" s="36"/>
      <c r="TOE3276" s="36"/>
      <c r="TOF3276" s="36"/>
      <c r="TOG3276" s="12"/>
      <c r="TOH3276" s="12"/>
      <c r="TOI3276" s="12"/>
      <c r="TOJ3276" s="53"/>
      <c r="TOL3276" s="41"/>
      <c r="TOM3276" s="40"/>
      <c r="TON3276" s="44"/>
      <c r="TOO3276" s="62"/>
      <c r="TOP3276" s="56"/>
      <c r="TOQ3276" s="60"/>
      <c r="TOR3276" s="60"/>
      <c r="TOS3276" s="60"/>
      <c r="TOT3276" s="60"/>
      <c r="TOU3276" s="46"/>
      <c r="TOV3276" s="65"/>
      <c r="TOW3276" s="19"/>
      <c r="TOX3276" s="48"/>
      <c r="TOY3276" s="41"/>
      <c r="TOZ3276" s="44"/>
      <c r="TPA3276" s="18"/>
      <c r="TPB3276" s="16"/>
      <c r="TPC3276" s="36"/>
      <c r="TPD3276" s="36"/>
      <c r="TPE3276" s="36"/>
      <c r="TPF3276" s="36"/>
      <c r="TPG3276" s="36"/>
      <c r="TPH3276" s="36"/>
      <c r="TPI3276" s="36"/>
      <c r="TPJ3276" s="36"/>
      <c r="TPK3276" s="36"/>
      <c r="TPL3276" s="36"/>
      <c r="TPM3276" s="36"/>
      <c r="TPN3276" s="36"/>
      <c r="TPO3276" s="36"/>
      <c r="TPP3276" s="12"/>
      <c r="TPQ3276" s="12"/>
      <c r="TPR3276" s="12"/>
      <c r="TPS3276" s="53"/>
      <c r="TPU3276" s="41"/>
      <c r="TPV3276" s="40"/>
      <c r="TPW3276" s="44"/>
      <c r="TPX3276" s="62"/>
      <c r="TPY3276" s="56"/>
      <c r="TPZ3276" s="60"/>
      <c r="TQA3276" s="60"/>
      <c r="TQB3276" s="60"/>
      <c r="TQC3276" s="60"/>
      <c r="TQD3276" s="46"/>
      <c r="TQE3276" s="65"/>
      <c r="TQF3276" s="19"/>
      <c r="TQG3276" s="48"/>
      <c r="TQH3276" s="41"/>
      <c r="TQI3276" s="44"/>
      <c r="TQJ3276" s="18"/>
      <c r="TQK3276" s="16"/>
      <c r="TQL3276" s="36"/>
      <c r="TQM3276" s="36"/>
      <c r="TQN3276" s="36"/>
      <c r="TQO3276" s="36"/>
      <c r="TQP3276" s="36"/>
      <c r="TQQ3276" s="36"/>
      <c r="TQR3276" s="36"/>
      <c r="TQS3276" s="36"/>
      <c r="TQT3276" s="36"/>
      <c r="TQU3276" s="36"/>
      <c r="TQV3276" s="36"/>
      <c r="TQW3276" s="36"/>
      <c r="TQX3276" s="36"/>
      <c r="TQY3276" s="12"/>
      <c r="TQZ3276" s="12"/>
      <c r="TRA3276" s="12"/>
      <c r="TRB3276" s="53"/>
      <c r="TRD3276" s="41"/>
      <c r="TRE3276" s="40"/>
      <c r="TRF3276" s="44"/>
      <c r="TRG3276" s="62"/>
      <c r="TRH3276" s="56"/>
      <c r="TRI3276" s="60"/>
      <c r="TRJ3276" s="60"/>
      <c r="TRK3276" s="60"/>
      <c r="TRL3276" s="60"/>
      <c r="TRM3276" s="46"/>
      <c r="TRN3276" s="65"/>
      <c r="TRO3276" s="19"/>
      <c r="TRP3276" s="48"/>
      <c r="TRQ3276" s="41"/>
      <c r="TRR3276" s="44"/>
      <c r="TRS3276" s="18"/>
      <c r="TRT3276" s="16"/>
      <c r="TRU3276" s="36"/>
      <c r="TRV3276" s="36"/>
      <c r="TRW3276" s="36"/>
      <c r="TRX3276" s="36"/>
      <c r="TRY3276" s="36"/>
      <c r="TRZ3276" s="36"/>
      <c r="TSA3276" s="36"/>
      <c r="TSB3276" s="36"/>
      <c r="TSC3276" s="36"/>
      <c r="TSD3276" s="36"/>
      <c r="TSE3276" s="36"/>
      <c r="TSF3276" s="36"/>
      <c r="TSG3276" s="36"/>
      <c r="TSH3276" s="12"/>
      <c r="TSI3276" s="12"/>
      <c r="TSJ3276" s="12"/>
      <c r="TSK3276" s="53"/>
      <c r="TSM3276" s="41"/>
      <c r="TSN3276" s="40"/>
      <c r="TSO3276" s="44"/>
      <c r="TSP3276" s="62"/>
      <c r="TSQ3276" s="56"/>
      <c r="TSR3276" s="60"/>
      <c r="TSS3276" s="60"/>
      <c r="TST3276" s="60"/>
      <c r="TSU3276" s="60"/>
      <c r="TSV3276" s="46"/>
      <c r="TSW3276" s="65"/>
      <c r="TSX3276" s="19"/>
      <c r="TSY3276" s="48"/>
      <c r="TSZ3276" s="41"/>
      <c r="TTA3276" s="44"/>
      <c r="TTB3276" s="18"/>
      <c r="TTC3276" s="16"/>
      <c r="TTD3276" s="36"/>
      <c r="TTE3276" s="36"/>
      <c r="TTF3276" s="36"/>
      <c r="TTG3276" s="36"/>
      <c r="TTH3276" s="36"/>
      <c r="TTI3276" s="36"/>
      <c r="TTJ3276" s="36"/>
      <c r="TTK3276" s="36"/>
      <c r="TTL3276" s="36"/>
      <c r="TTM3276" s="36"/>
      <c r="TTN3276" s="36"/>
      <c r="TTO3276" s="36"/>
      <c r="TTP3276" s="36"/>
      <c r="TTQ3276" s="12"/>
      <c r="TTR3276" s="12"/>
      <c r="TTS3276" s="12"/>
      <c r="TTT3276" s="53"/>
      <c r="TTV3276" s="41"/>
      <c r="TTW3276" s="40"/>
      <c r="TTX3276" s="44"/>
      <c r="TTY3276" s="62"/>
      <c r="TTZ3276" s="56"/>
      <c r="TUA3276" s="60"/>
      <c r="TUB3276" s="60"/>
      <c r="TUC3276" s="60"/>
      <c r="TUD3276" s="60"/>
      <c r="TUE3276" s="46"/>
      <c r="TUF3276" s="65"/>
      <c r="TUG3276" s="19"/>
      <c r="TUH3276" s="48"/>
      <c r="TUI3276" s="41"/>
      <c r="TUJ3276" s="44"/>
      <c r="TUK3276" s="18"/>
      <c r="TUL3276" s="16"/>
      <c r="TUM3276" s="36"/>
      <c r="TUN3276" s="36"/>
      <c r="TUO3276" s="36"/>
      <c r="TUP3276" s="36"/>
      <c r="TUQ3276" s="36"/>
      <c r="TUR3276" s="36"/>
      <c r="TUS3276" s="36"/>
      <c r="TUT3276" s="36"/>
      <c r="TUU3276" s="36"/>
      <c r="TUV3276" s="36"/>
      <c r="TUW3276" s="36"/>
      <c r="TUX3276" s="36"/>
      <c r="TUY3276" s="36"/>
      <c r="TUZ3276" s="12"/>
      <c r="TVA3276" s="12"/>
      <c r="TVB3276" s="12"/>
      <c r="TVC3276" s="53"/>
      <c r="TVE3276" s="41"/>
      <c r="TVF3276" s="40"/>
      <c r="TVG3276" s="44"/>
      <c r="TVH3276" s="62"/>
      <c r="TVI3276" s="56"/>
      <c r="TVJ3276" s="60"/>
      <c r="TVK3276" s="60"/>
      <c r="TVL3276" s="60"/>
      <c r="TVM3276" s="60"/>
      <c r="TVN3276" s="46"/>
      <c r="TVO3276" s="65"/>
      <c r="TVP3276" s="19"/>
      <c r="TVQ3276" s="48"/>
      <c r="TVR3276" s="41"/>
      <c r="TVS3276" s="44"/>
      <c r="TVT3276" s="18"/>
      <c r="TVU3276" s="16"/>
      <c r="TVV3276" s="36"/>
      <c r="TVW3276" s="36"/>
      <c r="TVX3276" s="36"/>
      <c r="TVY3276" s="36"/>
      <c r="TVZ3276" s="36"/>
      <c r="TWA3276" s="36"/>
      <c r="TWB3276" s="36"/>
      <c r="TWC3276" s="36"/>
      <c r="TWD3276" s="36"/>
      <c r="TWE3276" s="36"/>
      <c r="TWF3276" s="36"/>
      <c r="TWG3276" s="36"/>
      <c r="TWH3276" s="36"/>
      <c r="TWI3276" s="12"/>
      <c r="TWJ3276" s="12"/>
      <c r="TWK3276" s="12"/>
      <c r="TWL3276" s="53"/>
      <c r="TWN3276" s="41"/>
      <c r="TWO3276" s="40"/>
      <c r="TWP3276" s="44"/>
      <c r="TWQ3276" s="62"/>
      <c r="TWR3276" s="56"/>
      <c r="TWS3276" s="60"/>
      <c r="TWT3276" s="60"/>
      <c r="TWU3276" s="60"/>
      <c r="TWV3276" s="60"/>
      <c r="TWW3276" s="46"/>
      <c r="TWX3276" s="65"/>
      <c r="TWY3276" s="19"/>
      <c r="TWZ3276" s="48"/>
      <c r="TXA3276" s="41"/>
      <c r="TXB3276" s="44"/>
      <c r="TXC3276" s="18"/>
      <c r="TXD3276" s="16"/>
      <c r="TXE3276" s="36"/>
      <c r="TXF3276" s="36"/>
      <c r="TXG3276" s="36"/>
      <c r="TXH3276" s="36"/>
      <c r="TXI3276" s="36"/>
      <c r="TXJ3276" s="36"/>
      <c r="TXK3276" s="36"/>
      <c r="TXL3276" s="36"/>
      <c r="TXM3276" s="36"/>
      <c r="TXN3276" s="36"/>
      <c r="TXO3276" s="36"/>
      <c r="TXP3276" s="36"/>
      <c r="TXQ3276" s="36"/>
      <c r="TXR3276" s="12"/>
      <c r="TXS3276" s="12"/>
      <c r="TXT3276" s="12"/>
      <c r="TXU3276" s="53"/>
      <c r="TXW3276" s="41"/>
      <c r="TXX3276" s="40"/>
      <c r="TXY3276" s="44"/>
      <c r="TXZ3276" s="62"/>
      <c r="TYA3276" s="56"/>
      <c r="TYB3276" s="60"/>
      <c r="TYC3276" s="60"/>
      <c r="TYD3276" s="60"/>
      <c r="TYE3276" s="60"/>
      <c r="TYF3276" s="46"/>
      <c r="TYG3276" s="65"/>
      <c r="TYH3276" s="19"/>
      <c r="TYI3276" s="48"/>
      <c r="TYJ3276" s="41"/>
      <c r="TYK3276" s="44"/>
      <c r="TYL3276" s="18"/>
      <c r="TYM3276" s="16"/>
      <c r="TYN3276" s="36"/>
      <c r="TYO3276" s="36"/>
      <c r="TYP3276" s="36"/>
      <c r="TYQ3276" s="36"/>
      <c r="TYR3276" s="36"/>
      <c r="TYS3276" s="36"/>
      <c r="TYT3276" s="36"/>
      <c r="TYU3276" s="36"/>
      <c r="TYV3276" s="36"/>
      <c r="TYW3276" s="36"/>
      <c r="TYX3276" s="36"/>
      <c r="TYY3276" s="36"/>
      <c r="TYZ3276" s="36"/>
      <c r="TZA3276" s="12"/>
      <c r="TZB3276" s="12"/>
      <c r="TZC3276" s="12"/>
      <c r="TZD3276" s="53"/>
      <c r="TZF3276" s="41"/>
      <c r="TZG3276" s="40"/>
      <c r="TZH3276" s="44"/>
      <c r="TZI3276" s="62"/>
      <c r="TZJ3276" s="56"/>
      <c r="TZK3276" s="60"/>
      <c r="TZL3276" s="60"/>
      <c r="TZM3276" s="60"/>
      <c r="TZN3276" s="60"/>
      <c r="TZO3276" s="46"/>
      <c r="TZP3276" s="65"/>
      <c r="TZQ3276" s="19"/>
      <c r="TZR3276" s="48"/>
      <c r="TZS3276" s="41"/>
      <c r="TZT3276" s="44"/>
      <c r="TZU3276" s="18"/>
      <c r="TZV3276" s="16"/>
      <c r="TZW3276" s="36"/>
      <c r="TZX3276" s="36"/>
      <c r="TZY3276" s="36"/>
      <c r="TZZ3276" s="36"/>
      <c r="UAA3276" s="36"/>
      <c r="UAB3276" s="36"/>
      <c r="UAC3276" s="36"/>
      <c r="UAD3276" s="36"/>
      <c r="UAE3276" s="36"/>
      <c r="UAF3276" s="36"/>
      <c r="UAG3276" s="36"/>
      <c r="UAH3276" s="36"/>
      <c r="UAI3276" s="36"/>
      <c r="UAJ3276" s="12"/>
      <c r="UAK3276" s="12"/>
      <c r="UAL3276" s="12"/>
      <c r="UAM3276" s="53"/>
      <c r="UAO3276" s="41"/>
      <c r="UAP3276" s="40"/>
      <c r="UAQ3276" s="44"/>
      <c r="UAR3276" s="62"/>
      <c r="UAS3276" s="56"/>
      <c r="UAT3276" s="60"/>
      <c r="UAU3276" s="60"/>
      <c r="UAV3276" s="60"/>
      <c r="UAW3276" s="60"/>
      <c r="UAX3276" s="46"/>
      <c r="UAY3276" s="65"/>
      <c r="UAZ3276" s="19"/>
      <c r="UBA3276" s="48"/>
      <c r="UBB3276" s="41"/>
      <c r="UBC3276" s="44"/>
      <c r="UBD3276" s="18"/>
      <c r="UBE3276" s="16"/>
      <c r="UBF3276" s="36"/>
      <c r="UBG3276" s="36"/>
      <c r="UBH3276" s="36"/>
      <c r="UBI3276" s="36"/>
      <c r="UBJ3276" s="36"/>
      <c r="UBK3276" s="36"/>
      <c r="UBL3276" s="36"/>
      <c r="UBM3276" s="36"/>
      <c r="UBN3276" s="36"/>
      <c r="UBO3276" s="36"/>
      <c r="UBP3276" s="36"/>
      <c r="UBQ3276" s="36"/>
      <c r="UBR3276" s="36"/>
      <c r="UBS3276" s="12"/>
      <c r="UBT3276" s="12"/>
      <c r="UBU3276" s="12"/>
      <c r="UBV3276" s="53"/>
      <c r="UBX3276" s="41"/>
      <c r="UBY3276" s="40"/>
      <c r="UBZ3276" s="44"/>
      <c r="UCA3276" s="62"/>
      <c r="UCB3276" s="56"/>
      <c r="UCC3276" s="60"/>
      <c r="UCD3276" s="60"/>
      <c r="UCE3276" s="60"/>
      <c r="UCF3276" s="60"/>
      <c r="UCG3276" s="46"/>
      <c r="UCH3276" s="65"/>
      <c r="UCI3276" s="19"/>
      <c r="UCJ3276" s="48"/>
      <c r="UCK3276" s="41"/>
      <c r="UCL3276" s="44"/>
      <c r="UCM3276" s="18"/>
      <c r="UCN3276" s="16"/>
      <c r="UCO3276" s="36"/>
      <c r="UCP3276" s="36"/>
      <c r="UCQ3276" s="36"/>
      <c r="UCR3276" s="36"/>
      <c r="UCS3276" s="36"/>
      <c r="UCT3276" s="36"/>
      <c r="UCU3276" s="36"/>
      <c r="UCV3276" s="36"/>
      <c r="UCW3276" s="36"/>
      <c r="UCX3276" s="36"/>
      <c r="UCY3276" s="36"/>
      <c r="UCZ3276" s="36"/>
      <c r="UDA3276" s="36"/>
      <c r="UDB3276" s="12"/>
      <c r="UDC3276" s="12"/>
      <c r="UDD3276" s="12"/>
      <c r="UDE3276" s="53"/>
      <c r="UDG3276" s="41"/>
      <c r="UDH3276" s="40"/>
      <c r="UDI3276" s="44"/>
      <c r="UDJ3276" s="62"/>
      <c r="UDK3276" s="56"/>
      <c r="UDL3276" s="60"/>
      <c r="UDM3276" s="60"/>
      <c r="UDN3276" s="60"/>
      <c r="UDO3276" s="60"/>
      <c r="UDP3276" s="46"/>
      <c r="UDQ3276" s="65"/>
      <c r="UDR3276" s="19"/>
      <c r="UDS3276" s="48"/>
      <c r="UDT3276" s="41"/>
      <c r="UDU3276" s="44"/>
      <c r="UDV3276" s="18"/>
      <c r="UDW3276" s="16"/>
      <c r="UDX3276" s="36"/>
      <c r="UDY3276" s="36"/>
      <c r="UDZ3276" s="36"/>
      <c r="UEA3276" s="36"/>
      <c r="UEB3276" s="36"/>
      <c r="UEC3276" s="36"/>
      <c r="UED3276" s="36"/>
      <c r="UEE3276" s="36"/>
      <c r="UEF3276" s="36"/>
      <c r="UEG3276" s="36"/>
      <c r="UEH3276" s="36"/>
      <c r="UEI3276" s="36"/>
      <c r="UEJ3276" s="36"/>
      <c r="UEK3276" s="12"/>
      <c r="UEL3276" s="12"/>
      <c r="UEM3276" s="12"/>
      <c r="UEN3276" s="53"/>
      <c r="UEP3276" s="41"/>
      <c r="UEQ3276" s="40"/>
      <c r="UER3276" s="44"/>
      <c r="UES3276" s="62"/>
      <c r="UET3276" s="56"/>
      <c r="UEU3276" s="60"/>
      <c r="UEV3276" s="60"/>
      <c r="UEW3276" s="60"/>
      <c r="UEX3276" s="60"/>
      <c r="UEY3276" s="46"/>
      <c r="UEZ3276" s="65"/>
      <c r="UFA3276" s="19"/>
      <c r="UFB3276" s="48"/>
      <c r="UFC3276" s="41"/>
      <c r="UFD3276" s="44"/>
      <c r="UFE3276" s="18"/>
      <c r="UFF3276" s="16"/>
      <c r="UFG3276" s="36"/>
      <c r="UFH3276" s="36"/>
      <c r="UFI3276" s="36"/>
      <c r="UFJ3276" s="36"/>
      <c r="UFK3276" s="36"/>
      <c r="UFL3276" s="36"/>
      <c r="UFM3276" s="36"/>
      <c r="UFN3276" s="36"/>
      <c r="UFO3276" s="36"/>
      <c r="UFP3276" s="36"/>
      <c r="UFQ3276" s="36"/>
      <c r="UFR3276" s="36"/>
      <c r="UFS3276" s="36"/>
      <c r="UFT3276" s="12"/>
      <c r="UFU3276" s="12"/>
      <c r="UFV3276" s="12"/>
      <c r="UFW3276" s="53"/>
      <c r="UFY3276" s="41"/>
      <c r="UFZ3276" s="40"/>
      <c r="UGA3276" s="44"/>
      <c r="UGB3276" s="62"/>
      <c r="UGC3276" s="56"/>
      <c r="UGD3276" s="60"/>
      <c r="UGE3276" s="60"/>
      <c r="UGF3276" s="60"/>
      <c r="UGG3276" s="60"/>
      <c r="UGH3276" s="46"/>
      <c r="UGI3276" s="65"/>
      <c r="UGJ3276" s="19"/>
      <c r="UGK3276" s="48"/>
      <c r="UGL3276" s="41"/>
      <c r="UGM3276" s="44"/>
      <c r="UGN3276" s="18"/>
      <c r="UGO3276" s="16"/>
      <c r="UGP3276" s="36"/>
      <c r="UGQ3276" s="36"/>
      <c r="UGR3276" s="36"/>
      <c r="UGS3276" s="36"/>
      <c r="UGT3276" s="36"/>
      <c r="UGU3276" s="36"/>
      <c r="UGV3276" s="36"/>
      <c r="UGW3276" s="36"/>
      <c r="UGX3276" s="36"/>
      <c r="UGY3276" s="36"/>
      <c r="UGZ3276" s="36"/>
      <c r="UHA3276" s="36"/>
      <c r="UHB3276" s="36"/>
      <c r="UHC3276" s="12"/>
      <c r="UHD3276" s="12"/>
      <c r="UHE3276" s="12"/>
      <c r="UHF3276" s="53"/>
      <c r="UHH3276" s="41"/>
      <c r="UHI3276" s="40"/>
      <c r="UHJ3276" s="44"/>
      <c r="UHK3276" s="62"/>
      <c r="UHL3276" s="56"/>
      <c r="UHM3276" s="60"/>
      <c r="UHN3276" s="60"/>
      <c r="UHO3276" s="60"/>
      <c r="UHP3276" s="60"/>
      <c r="UHQ3276" s="46"/>
      <c r="UHR3276" s="65"/>
      <c r="UHS3276" s="19"/>
      <c r="UHT3276" s="48"/>
      <c r="UHU3276" s="41"/>
      <c r="UHV3276" s="44"/>
      <c r="UHW3276" s="18"/>
      <c r="UHX3276" s="16"/>
      <c r="UHY3276" s="36"/>
      <c r="UHZ3276" s="36"/>
      <c r="UIA3276" s="36"/>
      <c r="UIB3276" s="36"/>
      <c r="UIC3276" s="36"/>
      <c r="UID3276" s="36"/>
      <c r="UIE3276" s="36"/>
      <c r="UIF3276" s="36"/>
      <c r="UIG3276" s="36"/>
      <c r="UIH3276" s="36"/>
      <c r="UII3276" s="36"/>
      <c r="UIJ3276" s="36"/>
      <c r="UIK3276" s="36"/>
      <c r="UIL3276" s="12"/>
      <c r="UIM3276" s="12"/>
      <c r="UIN3276" s="12"/>
      <c r="UIO3276" s="53"/>
      <c r="UIQ3276" s="41"/>
      <c r="UIR3276" s="40"/>
      <c r="UIS3276" s="44"/>
      <c r="UIT3276" s="62"/>
      <c r="UIU3276" s="56"/>
      <c r="UIV3276" s="60"/>
      <c r="UIW3276" s="60"/>
      <c r="UIX3276" s="60"/>
      <c r="UIY3276" s="60"/>
      <c r="UIZ3276" s="46"/>
      <c r="UJA3276" s="65"/>
      <c r="UJB3276" s="19"/>
      <c r="UJC3276" s="48"/>
      <c r="UJD3276" s="41"/>
      <c r="UJE3276" s="44"/>
      <c r="UJF3276" s="18"/>
      <c r="UJG3276" s="16"/>
      <c r="UJH3276" s="36"/>
      <c r="UJI3276" s="36"/>
      <c r="UJJ3276" s="36"/>
      <c r="UJK3276" s="36"/>
      <c r="UJL3276" s="36"/>
      <c r="UJM3276" s="36"/>
      <c r="UJN3276" s="36"/>
      <c r="UJO3276" s="36"/>
      <c r="UJP3276" s="36"/>
      <c r="UJQ3276" s="36"/>
      <c r="UJR3276" s="36"/>
      <c r="UJS3276" s="36"/>
      <c r="UJT3276" s="36"/>
      <c r="UJU3276" s="12"/>
      <c r="UJV3276" s="12"/>
      <c r="UJW3276" s="12"/>
      <c r="UJX3276" s="53"/>
      <c r="UJZ3276" s="41"/>
      <c r="UKA3276" s="40"/>
      <c r="UKB3276" s="44"/>
      <c r="UKC3276" s="62"/>
      <c r="UKD3276" s="56"/>
      <c r="UKE3276" s="60"/>
      <c r="UKF3276" s="60"/>
      <c r="UKG3276" s="60"/>
      <c r="UKH3276" s="60"/>
      <c r="UKI3276" s="46"/>
      <c r="UKJ3276" s="65"/>
      <c r="UKK3276" s="19"/>
      <c r="UKL3276" s="48"/>
      <c r="UKM3276" s="41"/>
      <c r="UKN3276" s="44"/>
      <c r="UKO3276" s="18"/>
      <c r="UKP3276" s="16"/>
      <c r="UKQ3276" s="36"/>
      <c r="UKR3276" s="36"/>
      <c r="UKS3276" s="36"/>
      <c r="UKT3276" s="36"/>
      <c r="UKU3276" s="36"/>
      <c r="UKV3276" s="36"/>
      <c r="UKW3276" s="36"/>
      <c r="UKX3276" s="36"/>
      <c r="UKY3276" s="36"/>
      <c r="UKZ3276" s="36"/>
      <c r="ULA3276" s="36"/>
      <c r="ULB3276" s="36"/>
      <c r="ULC3276" s="36"/>
      <c r="ULD3276" s="12"/>
      <c r="ULE3276" s="12"/>
      <c r="ULF3276" s="12"/>
      <c r="ULG3276" s="53"/>
      <c r="ULI3276" s="41"/>
      <c r="ULJ3276" s="40"/>
      <c r="ULK3276" s="44"/>
      <c r="ULL3276" s="62"/>
      <c r="ULM3276" s="56"/>
      <c r="ULN3276" s="60"/>
      <c r="ULO3276" s="60"/>
      <c r="ULP3276" s="60"/>
      <c r="ULQ3276" s="60"/>
      <c r="ULR3276" s="46"/>
      <c r="ULS3276" s="65"/>
      <c r="ULT3276" s="19"/>
      <c r="ULU3276" s="48"/>
      <c r="ULV3276" s="41"/>
      <c r="ULW3276" s="44"/>
      <c r="ULX3276" s="18"/>
      <c r="ULY3276" s="16"/>
      <c r="ULZ3276" s="36"/>
      <c r="UMA3276" s="36"/>
      <c r="UMB3276" s="36"/>
      <c r="UMC3276" s="36"/>
      <c r="UMD3276" s="36"/>
      <c r="UME3276" s="36"/>
      <c r="UMF3276" s="36"/>
      <c r="UMG3276" s="36"/>
      <c r="UMH3276" s="36"/>
      <c r="UMI3276" s="36"/>
      <c r="UMJ3276" s="36"/>
      <c r="UMK3276" s="36"/>
      <c r="UML3276" s="36"/>
      <c r="UMM3276" s="12"/>
      <c r="UMN3276" s="12"/>
      <c r="UMO3276" s="12"/>
      <c r="UMP3276" s="53"/>
      <c r="UMR3276" s="41"/>
      <c r="UMS3276" s="40"/>
      <c r="UMT3276" s="44"/>
      <c r="UMU3276" s="62"/>
      <c r="UMV3276" s="56"/>
      <c r="UMW3276" s="60"/>
      <c r="UMX3276" s="60"/>
      <c r="UMY3276" s="60"/>
      <c r="UMZ3276" s="60"/>
      <c r="UNA3276" s="46"/>
      <c r="UNB3276" s="65"/>
      <c r="UNC3276" s="19"/>
      <c r="UND3276" s="48"/>
      <c r="UNE3276" s="41"/>
      <c r="UNF3276" s="44"/>
      <c r="UNG3276" s="18"/>
      <c r="UNH3276" s="16"/>
      <c r="UNI3276" s="36"/>
      <c r="UNJ3276" s="36"/>
      <c r="UNK3276" s="36"/>
      <c r="UNL3276" s="36"/>
      <c r="UNM3276" s="36"/>
      <c r="UNN3276" s="36"/>
      <c r="UNO3276" s="36"/>
      <c r="UNP3276" s="36"/>
      <c r="UNQ3276" s="36"/>
      <c r="UNR3276" s="36"/>
      <c r="UNS3276" s="36"/>
      <c r="UNT3276" s="36"/>
      <c r="UNU3276" s="36"/>
      <c r="UNV3276" s="12"/>
      <c r="UNW3276" s="12"/>
      <c r="UNX3276" s="12"/>
      <c r="UNY3276" s="53"/>
      <c r="UOA3276" s="41"/>
      <c r="UOB3276" s="40"/>
      <c r="UOC3276" s="44"/>
      <c r="UOD3276" s="62"/>
      <c r="UOE3276" s="56"/>
      <c r="UOF3276" s="60"/>
      <c r="UOG3276" s="60"/>
      <c r="UOH3276" s="60"/>
      <c r="UOI3276" s="60"/>
      <c r="UOJ3276" s="46"/>
      <c r="UOK3276" s="65"/>
      <c r="UOL3276" s="19"/>
      <c r="UOM3276" s="48"/>
      <c r="UON3276" s="41"/>
      <c r="UOO3276" s="44"/>
      <c r="UOP3276" s="18"/>
      <c r="UOQ3276" s="16"/>
      <c r="UOR3276" s="36"/>
      <c r="UOS3276" s="36"/>
      <c r="UOT3276" s="36"/>
      <c r="UOU3276" s="36"/>
      <c r="UOV3276" s="36"/>
      <c r="UOW3276" s="36"/>
      <c r="UOX3276" s="36"/>
      <c r="UOY3276" s="36"/>
      <c r="UOZ3276" s="36"/>
      <c r="UPA3276" s="36"/>
      <c r="UPB3276" s="36"/>
      <c r="UPC3276" s="36"/>
      <c r="UPD3276" s="36"/>
      <c r="UPE3276" s="12"/>
      <c r="UPF3276" s="12"/>
      <c r="UPG3276" s="12"/>
      <c r="UPH3276" s="53"/>
      <c r="UPJ3276" s="41"/>
      <c r="UPK3276" s="40"/>
      <c r="UPL3276" s="44"/>
      <c r="UPM3276" s="62"/>
      <c r="UPN3276" s="56"/>
      <c r="UPO3276" s="60"/>
      <c r="UPP3276" s="60"/>
      <c r="UPQ3276" s="60"/>
      <c r="UPR3276" s="60"/>
      <c r="UPS3276" s="46"/>
      <c r="UPT3276" s="65"/>
      <c r="UPU3276" s="19"/>
      <c r="UPV3276" s="48"/>
      <c r="UPW3276" s="41"/>
      <c r="UPX3276" s="44"/>
      <c r="UPY3276" s="18"/>
      <c r="UPZ3276" s="16"/>
      <c r="UQA3276" s="36"/>
      <c r="UQB3276" s="36"/>
      <c r="UQC3276" s="36"/>
      <c r="UQD3276" s="36"/>
      <c r="UQE3276" s="36"/>
      <c r="UQF3276" s="36"/>
      <c r="UQG3276" s="36"/>
      <c r="UQH3276" s="36"/>
      <c r="UQI3276" s="36"/>
      <c r="UQJ3276" s="36"/>
      <c r="UQK3276" s="36"/>
      <c r="UQL3276" s="36"/>
      <c r="UQM3276" s="36"/>
      <c r="UQN3276" s="12"/>
      <c r="UQO3276" s="12"/>
      <c r="UQP3276" s="12"/>
      <c r="UQQ3276" s="53"/>
      <c r="UQS3276" s="41"/>
      <c r="UQT3276" s="40"/>
      <c r="UQU3276" s="44"/>
      <c r="UQV3276" s="62"/>
      <c r="UQW3276" s="56"/>
      <c r="UQX3276" s="60"/>
      <c r="UQY3276" s="60"/>
      <c r="UQZ3276" s="60"/>
      <c r="URA3276" s="60"/>
      <c r="URB3276" s="46"/>
      <c r="URC3276" s="65"/>
      <c r="URD3276" s="19"/>
      <c r="URE3276" s="48"/>
      <c r="URF3276" s="41"/>
      <c r="URG3276" s="44"/>
      <c r="URH3276" s="18"/>
      <c r="URI3276" s="16"/>
      <c r="URJ3276" s="36"/>
      <c r="URK3276" s="36"/>
      <c r="URL3276" s="36"/>
      <c r="URM3276" s="36"/>
      <c r="URN3276" s="36"/>
      <c r="URO3276" s="36"/>
      <c r="URP3276" s="36"/>
      <c r="URQ3276" s="36"/>
      <c r="URR3276" s="36"/>
      <c r="URS3276" s="36"/>
      <c r="URT3276" s="36"/>
      <c r="URU3276" s="36"/>
      <c r="URV3276" s="36"/>
      <c r="URW3276" s="12"/>
      <c r="URX3276" s="12"/>
      <c r="URY3276" s="12"/>
      <c r="URZ3276" s="53"/>
      <c r="USB3276" s="41"/>
      <c r="USC3276" s="40"/>
      <c r="USD3276" s="44"/>
      <c r="USE3276" s="62"/>
      <c r="USF3276" s="56"/>
      <c r="USG3276" s="60"/>
      <c r="USH3276" s="60"/>
      <c r="USI3276" s="60"/>
      <c r="USJ3276" s="60"/>
      <c r="USK3276" s="46"/>
      <c r="USL3276" s="65"/>
      <c r="USM3276" s="19"/>
      <c r="USN3276" s="48"/>
      <c r="USO3276" s="41"/>
      <c r="USP3276" s="44"/>
      <c r="USQ3276" s="18"/>
      <c r="USR3276" s="16"/>
      <c r="USS3276" s="36"/>
      <c r="UST3276" s="36"/>
      <c r="USU3276" s="36"/>
      <c r="USV3276" s="36"/>
      <c r="USW3276" s="36"/>
      <c r="USX3276" s="36"/>
      <c r="USY3276" s="36"/>
      <c r="USZ3276" s="36"/>
      <c r="UTA3276" s="36"/>
      <c r="UTB3276" s="36"/>
      <c r="UTC3276" s="36"/>
      <c r="UTD3276" s="36"/>
      <c r="UTE3276" s="36"/>
      <c r="UTF3276" s="12"/>
      <c r="UTG3276" s="12"/>
      <c r="UTH3276" s="12"/>
      <c r="UTI3276" s="53"/>
      <c r="UTK3276" s="41"/>
      <c r="UTL3276" s="40"/>
      <c r="UTM3276" s="44"/>
      <c r="UTN3276" s="62"/>
      <c r="UTO3276" s="56"/>
      <c r="UTP3276" s="60"/>
      <c r="UTQ3276" s="60"/>
      <c r="UTR3276" s="60"/>
      <c r="UTS3276" s="60"/>
      <c r="UTT3276" s="46"/>
      <c r="UTU3276" s="65"/>
      <c r="UTV3276" s="19"/>
      <c r="UTW3276" s="48"/>
      <c r="UTX3276" s="41"/>
      <c r="UTY3276" s="44"/>
      <c r="UTZ3276" s="18"/>
      <c r="UUA3276" s="16"/>
      <c r="UUB3276" s="36"/>
      <c r="UUC3276" s="36"/>
      <c r="UUD3276" s="36"/>
      <c r="UUE3276" s="36"/>
      <c r="UUF3276" s="36"/>
      <c r="UUG3276" s="36"/>
      <c r="UUH3276" s="36"/>
      <c r="UUI3276" s="36"/>
      <c r="UUJ3276" s="36"/>
      <c r="UUK3276" s="36"/>
      <c r="UUL3276" s="36"/>
      <c r="UUM3276" s="36"/>
      <c r="UUN3276" s="36"/>
      <c r="UUO3276" s="12"/>
      <c r="UUP3276" s="12"/>
      <c r="UUQ3276" s="12"/>
      <c r="UUR3276" s="53"/>
      <c r="UUT3276" s="41"/>
      <c r="UUU3276" s="40"/>
      <c r="UUV3276" s="44"/>
      <c r="UUW3276" s="62"/>
      <c r="UUX3276" s="56"/>
      <c r="UUY3276" s="60"/>
      <c r="UUZ3276" s="60"/>
      <c r="UVA3276" s="60"/>
      <c r="UVB3276" s="60"/>
      <c r="UVC3276" s="46"/>
      <c r="UVD3276" s="65"/>
      <c r="UVE3276" s="19"/>
      <c r="UVF3276" s="48"/>
      <c r="UVG3276" s="41"/>
      <c r="UVH3276" s="44"/>
      <c r="UVI3276" s="18"/>
      <c r="UVJ3276" s="16"/>
      <c r="UVK3276" s="36"/>
      <c r="UVL3276" s="36"/>
      <c r="UVM3276" s="36"/>
      <c r="UVN3276" s="36"/>
      <c r="UVO3276" s="36"/>
      <c r="UVP3276" s="36"/>
      <c r="UVQ3276" s="36"/>
      <c r="UVR3276" s="36"/>
      <c r="UVS3276" s="36"/>
      <c r="UVT3276" s="36"/>
      <c r="UVU3276" s="36"/>
      <c r="UVV3276" s="36"/>
      <c r="UVW3276" s="36"/>
      <c r="UVX3276" s="12"/>
      <c r="UVY3276" s="12"/>
      <c r="UVZ3276" s="12"/>
      <c r="UWA3276" s="53"/>
      <c r="UWC3276" s="41"/>
      <c r="UWD3276" s="40"/>
      <c r="UWE3276" s="44"/>
      <c r="UWF3276" s="62"/>
      <c r="UWG3276" s="56"/>
      <c r="UWH3276" s="60"/>
      <c r="UWI3276" s="60"/>
      <c r="UWJ3276" s="60"/>
      <c r="UWK3276" s="60"/>
      <c r="UWL3276" s="46"/>
      <c r="UWM3276" s="65"/>
      <c r="UWN3276" s="19"/>
      <c r="UWO3276" s="48"/>
      <c r="UWP3276" s="41"/>
      <c r="UWQ3276" s="44"/>
      <c r="UWR3276" s="18"/>
      <c r="UWS3276" s="16"/>
      <c r="UWT3276" s="36"/>
      <c r="UWU3276" s="36"/>
      <c r="UWV3276" s="36"/>
      <c r="UWW3276" s="36"/>
      <c r="UWX3276" s="36"/>
      <c r="UWY3276" s="36"/>
      <c r="UWZ3276" s="36"/>
      <c r="UXA3276" s="36"/>
      <c r="UXB3276" s="36"/>
      <c r="UXC3276" s="36"/>
      <c r="UXD3276" s="36"/>
      <c r="UXE3276" s="36"/>
      <c r="UXF3276" s="36"/>
      <c r="UXG3276" s="12"/>
      <c r="UXH3276" s="12"/>
      <c r="UXI3276" s="12"/>
      <c r="UXJ3276" s="53"/>
      <c r="UXL3276" s="41"/>
      <c r="UXM3276" s="40"/>
      <c r="UXN3276" s="44"/>
      <c r="UXO3276" s="62"/>
      <c r="UXP3276" s="56"/>
      <c r="UXQ3276" s="60"/>
      <c r="UXR3276" s="60"/>
      <c r="UXS3276" s="60"/>
      <c r="UXT3276" s="60"/>
      <c r="UXU3276" s="46"/>
      <c r="UXV3276" s="65"/>
      <c r="UXW3276" s="19"/>
      <c r="UXX3276" s="48"/>
      <c r="UXY3276" s="41"/>
      <c r="UXZ3276" s="44"/>
      <c r="UYA3276" s="18"/>
      <c r="UYB3276" s="16"/>
      <c r="UYC3276" s="36"/>
      <c r="UYD3276" s="36"/>
      <c r="UYE3276" s="36"/>
      <c r="UYF3276" s="36"/>
      <c r="UYG3276" s="36"/>
      <c r="UYH3276" s="36"/>
      <c r="UYI3276" s="36"/>
      <c r="UYJ3276" s="36"/>
      <c r="UYK3276" s="36"/>
      <c r="UYL3276" s="36"/>
      <c r="UYM3276" s="36"/>
      <c r="UYN3276" s="36"/>
      <c r="UYO3276" s="36"/>
      <c r="UYP3276" s="12"/>
      <c r="UYQ3276" s="12"/>
      <c r="UYR3276" s="12"/>
      <c r="UYS3276" s="53"/>
      <c r="UYU3276" s="41"/>
      <c r="UYV3276" s="40"/>
      <c r="UYW3276" s="44"/>
      <c r="UYX3276" s="62"/>
      <c r="UYY3276" s="56"/>
      <c r="UYZ3276" s="60"/>
      <c r="UZA3276" s="60"/>
      <c r="UZB3276" s="60"/>
      <c r="UZC3276" s="60"/>
      <c r="UZD3276" s="46"/>
      <c r="UZE3276" s="65"/>
      <c r="UZF3276" s="19"/>
      <c r="UZG3276" s="48"/>
      <c r="UZH3276" s="41"/>
      <c r="UZI3276" s="44"/>
      <c r="UZJ3276" s="18"/>
      <c r="UZK3276" s="16"/>
      <c r="UZL3276" s="36"/>
      <c r="UZM3276" s="36"/>
      <c r="UZN3276" s="36"/>
      <c r="UZO3276" s="36"/>
      <c r="UZP3276" s="36"/>
      <c r="UZQ3276" s="36"/>
      <c r="UZR3276" s="36"/>
      <c r="UZS3276" s="36"/>
      <c r="UZT3276" s="36"/>
      <c r="UZU3276" s="36"/>
      <c r="UZV3276" s="36"/>
      <c r="UZW3276" s="36"/>
      <c r="UZX3276" s="36"/>
      <c r="UZY3276" s="12"/>
      <c r="UZZ3276" s="12"/>
      <c r="VAA3276" s="12"/>
      <c r="VAB3276" s="53"/>
      <c r="VAD3276" s="41"/>
      <c r="VAE3276" s="40"/>
      <c r="VAF3276" s="44"/>
      <c r="VAG3276" s="62"/>
      <c r="VAH3276" s="56"/>
      <c r="VAI3276" s="60"/>
      <c r="VAJ3276" s="60"/>
      <c r="VAK3276" s="60"/>
      <c r="VAL3276" s="60"/>
      <c r="VAM3276" s="46"/>
      <c r="VAN3276" s="65"/>
      <c r="VAO3276" s="19"/>
      <c r="VAP3276" s="48"/>
      <c r="VAQ3276" s="41"/>
      <c r="VAR3276" s="44"/>
      <c r="VAS3276" s="18"/>
      <c r="VAT3276" s="16"/>
      <c r="VAU3276" s="36"/>
      <c r="VAV3276" s="36"/>
      <c r="VAW3276" s="36"/>
      <c r="VAX3276" s="36"/>
      <c r="VAY3276" s="36"/>
      <c r="VAZ3276" s="36"/>
      <c r="VBA3276" s="36"/>
      <c r="VBB3276" s="36"/>
      <c r="VBC3276" s="36"/>
      <c r="VBD3276" s="36"/>
      <c r="VBE3276" s="36"/>
      <c r="VBF3276" s="36"/>
      <c r="VBG3276" s="36"/>
      <c r="VBH3276" s="12"/>
      <c r="VBI3276" s="12"/>
      <c r="VBJ3276" s="12"/>
      <c r="VBK3276" s="53"/>
      <c r="VBM3276" s="41"/>
      <c r="VBN3276" s="40"/>
      <c r="VBO3276" s="44"/>
      <c r="VBP3276" s="62"/>
      <c r="VBQ3276" s="56"/>
      <c r="VBR3276" s="60"/>
      <c r="VBS3276" s="60"/>
      <c r="VBT3276" s="60"/>
      <c r="VBU3276" s="60"/>
      <c r="VBV3276" s="46"/>
      <c r="VBW3276" s="65"/>
      <c r="VBX3276" s="19"/>
      <c r="VBY3276" s="48"/>
      <c r="VBZ3276" s="41"/>
      <c r="VCA3276" s="44"/>
      <c r="VCB3276" s="18"/>
      <c r="VCC3276" s="16"/>
      <c r="VCD3276" s="36"/>
      <c r="VCE3276" s="36"/>
      <c r="VCF3276" s="36"/>
      <c r="VCG3276" s="36"/>
      <c r="VCH3276" s="36"/>
      <c r="VCI3276" s="36"/>
      <c r="VCJ3276" s="36"/>
      <c r="VCK3276" s="36"/>
      <c r="VCL3276" s="36"/>
      <c r="VCM3276" s="36"/>
      <c r="VCN3276" s="36"/>
      <c r="VCO3276" s="36"/>
      <c r="VCP3276" s="36"/>
      <c r="VCQ3276" s="12"/>
      <c r="VCR3276" s="12"/>
      <c r="VCS3276" s="12"/>
      <c r="VCT3276" s="53"/>
      <c r="VCV3276" s="41"/>
      <c r="VCW3276" s="40"/>
      <c r="VCX3276" s="44"/>
      <c r="VCY3276" s="62"/>
      <c r="VCZ3276" s="56"/>
      <c r="VDA3276" s="60"/>
      <c r="VDB3276" s="60"/>
      <c r="VDC3276" s="60"/>
      <c r="VDD3276" s="60"/>
      <c r="VDE3276" s="46"/>
      <c r="VDF3276" s="65"/>
      <c r="VDG3276" s="19"/>
      <c r="VDH3276" s="48"/>
      <c r="VDI3276" s="41"/>
      <c r="VDJ3276" s="44"/>
      <c r="VDK3276" s="18"/>
      <c r="VDL3276" s="16"/>
      <c r="VDM3276" s="36"/>
      <c r="VDN3276" s="36"/>
      <c r="VDO3276" s="36"/>
      <c r="VDP3276" s="36"/>
      <c r="VDQ3276" s="36"/>
      <c r="VDR3276" s="36"/>
      <c r="VDS3276" s="36"/>
      <c r="VDT3276" s="36"/>
      <c r="VDU3276" s="36"/>
      <c r="VDV3276" s="36"/>
      <c r="VDW3276" s="36"/>
      <c r="VDX3276" s="36"/>
      <c r="VDY3276" s="36"/>
      <c r="VDZ3276" s="12"/>
      <c r="VEA3276" s="12"/>
      <c r="VEB3276" s="12"/>
      <c r="VEC3276" s="53"/>
      <c r="VEE3276" s="41"/>
      <c r="VEF3276" s="40"/>
      <c r="VEG3276" s="44"/>
      <c r="VEH3276" s="62"/>
      <c r="VEI3276" s="56"/>
      <c r="VEJ3276" s="60"/>
      <c r="VEK3276" s="60"/>
      <c r="VEL3276" s="60"/>
      <c r="VEM3276" s="60"/>
      <c r="VEN3276" s="46"/>
      <c r="VEO3276" s="65"/>
      <c r="VEP3276" s="19"/>
      <c r="VEQ3276" s="48"/>
      <c r="VER3276" s="41"/>
      <c r="VES3276" s="44"/>
      <c r="VET3276" s="18"/>
      <c r="VEU3276" s="16"/>
      <c r="VEV3276" s="36"/>
      <c r="VEW3276" s="36"/>
      <c r="VEX3276" s="36"/>
      <c r="VEY3276" s="36"/>
      <c r="VEZ3276" s="36"/>
      <c r="VFA3276" s="36"/>
      <c r="VFB3276" s="36"/>
      <c r="VFC3276" s="36"/>
      <c r="VFD3276" s="36"/>
      <c r="VFE3276" s="36"/>
      <c r="VFF3276" s="36"/>
      <c r="VFG3276" s="36"/>
      <c r="VFH3276" s="36"/>
      <c r="VFI3276" s="12"/>
      <c r="VFJ3276" s="12"/>
      <c r="VFK3276" s="12"/>
      <c r="VFL3276" s="53"/>
      <c r="VFN3276" s="41"/>
      <c r="VFO3276" s="40"/>
      <c r="VFP3276" s="44"/>
      <c r="VFQ3276" s="62"/>
      <c r="VFR3276" s="56"/>
      <c r="VFS3276" s="60"/>
      <c r="VFT3276" s="60"/>
      <c r="VFU3276" s="60"/>
      <c r="VFV3276" s="60"/>
      <c r="VFW3276" s="46"/>
      <c r="VFX3276" s="65"/>
      <c r="VFY3276" s="19"/>
      <c r="VFZ3276" s="48"/>
      <c r="VGA3276" s="41"/>
      <c r="VGB3276" s="44"/>
      <c r="VGC3276" s="18"/>
      <c r="VGD3276" s="16"/>
      <c r="VGE3276" s="36"/>
      <c r="VGF3276" s="36"/>
      <c r="VGG3276" s="36"/>
      <c r="VGH3276" s="36"/>
      <c r="VGI3276" s="36"/>
      <c r="VGJ3276" s="36"/>
      <c r="VGK3276" s="36"/>
      <c r="VGL3276" s="36"/>
      <c r="VGM3276" s="36"/>
      <c r="VGN3276" s="36"/>
      <c r="VGO3276" s="36"/>
      <c r="VGP3276" s="36"/>
      <c r="VGQ3276" s="36"/>
      <c r="VGR3276" s="12"/>
      <c r="VGS3276" s="12"/>
      <c r="VGT3276" s="12"/>
      <c r="VGU3276" s="53"/>
      <c r="VGW3276" s="41"/>
      <c r="VGX3276" s="40"/>
      <c r="VGY3276" s="44"/>
      <c r="VGZ3276" s="62"/>
      <c r="VHA3276" s="56"/>
      <c r="VHB3276" s="60"/>
      <c r="VHC3276" s="60"/>
      <c r="VHD3276" s="60"/>
      <c r="VHE3276" s="60"/>
      <c r="VHF3276" s="46"/>
      <c r="VHG3276" s="65"/>
      <c r="VHH3276" s="19"/>
      <c r="VHI3276" s="48"/>
      <c r="VHJ3276" s="41"/>
      <c r="VHK3276" s="44"/>
      <c r="VHL3276" s="18"/>
      <c r="VHM3276" s="16"/>
      <c r="VHN3276" s="36"/>
      <c r="VHO3276" s="36"/>
      <c r="VHP3276" s="36"/>
      <c r="VHQ3276" s="36"/>
      <c r="VHR3276" s="36"/>
      <c r="VHS3276" s="36"/>
      <c r="VHT3276" s="36"/>
      <c r="VHU3276" s="36"/>
      <c r="VHV3276" s="36"/>
      <c r="VHW3276" s="36"/>
      <c r="VHX3276" s="36"/>
      <c r="VHY3276" s="36"/>
      <c r="VHZ3276" s="36"/>
      <c r="VIA3276" s="12"/>
      <c r="VIB3276" s="12"/>
      <c r="VIC3276" s="12"/>
      <c r="VID3276" s="53"/>
      <c r="VIF3276" s="41"/>
      <c r="VIG3276" s="40"/>
      <c r="VIH3276" s="44"/>
      <c r="VII3276" s="62"/>
      <c r="VIJ3276" s="56"/>
      <c r="VIK3276" s="60"/>
      <c r="VIL3276" s="60"/>
      <c r="VIM3276" s="60"/>
      <c r="VIN3276" s="60"/>
      <c r="VIO3276" s="46"/>
      <c r="VIP3276" s="65"/>
      <c r="VIQ3276" s="19"/>
      <c r="VIR3276" s="48"/>
      <c r="VIS3276" s="41"/>
      <c r="VIT3276" s="44"/>
      <c r="VIU3276" s="18"/>
      <c r="VIV3276" s="16"/>
      <c r="VIW3276" s="36"/>
      <c r="VIX3276" s="36"/>
      <c r="VIY3276" s="36"/>
      <c r="VIZ3276" s="36"/>
      <c r="VJA3276" s="36"/>
      <c r="VJB3276" s="36"/>
      <c r="VJC3276" s="36"/>
      <c r="VJD3276" s="36"/>
      <c r="VJE3276" s="36"/>
      <c r="VJF3276" s="36"/>
      <c r="VJG3276" s="36"/>
      <c r="VJH3276" s="36"/>
      <c r="VJI3276" s="36"/>
      <c r="VJJ3276" s="12"/>
      <c r="VJK3276" s="12"/>
      <c r="VJL3276" s="12"/>
      <c r="VJM3276" s="53"/>
      <c r="VJO3276" s="41"/>
      <c r="VJP3276" s="40"/>
      <c r="VJQ3276" s="44"/>
      <c r="VJR3276" s="62"/>
      <c r="VJS3276" s="56"/>
      <c r="VJT3276" s="60"/>
      <c r="VJU3276" s="60"/>
      <c r="VJV3276" s="60"/>
      <c r="VJW3276" s="60"/>
      <c r="VJX3276" s="46"/>
      <c r="VJY3276" s="65"/>
      <c r="VJZ3276" s="19"/>
      <c r="VKA3276" s="48"/>
      <c r="VKB3276" s="41"/>
      <c r="VKC3276" s="44"/>
      <c r="VKD3276" s="18"/>
      <c r="VKE3276" s="16"/>
      <c r="VKF3276" s="36"/>
      <c r="VKG3276" s="36"/>
      <c r="VKH3276" s="36"/>
      <c r="VKI3276" s="36"/>
      <c r="VKJ3276" s="36"/>
      <c r="VKK3276" s="36"/>
      <c r="VKL3276" s="36"/>
      <c r="VKM3276" s="36"/>
      <c r="VKN3276" s="36"/>
      <c r="VKO3276" s="36"/>
      <c r="VKP3276" s="36"/>
      <c r="VKQ3276" s="36"/>
      <c r="VKR3276" s="36"/>
      <c r="VKS3276" s="12"/>
      <c r="VKT3276" s="12"/>
      <c r="VKU3276" s="12"/>
      <c r="VKV3276" s="53"/>
      <c r="VKX3276" s="41"/>
      <c r="VKY3276" s="40"/>
      <c r="VKZ3276" s="44"/>
      <c r="VLA3276" s="62"/>
      <c r="VLB3276" s="56"/>
      <c r="VLC3276" s="60"/>
      <c r="VLD3276" s="60"/>
      <c r="VLE3276" s="60"/>
      <c r="VLF3276" s="60"/>
      <c r="VLG3276" s="46"/>
      <c r="VLH3276" s="65"/>
      <c r="VLI3276" s="19"/>
      <c r="VLJ3276" s="48"/>
      <c r="VLK3276" s="41"/>
      <c r="VLL3276" s="44"/>
      <c r="VLM3276" s="18"/>
      <c r="VLN3276" s="16"/>
      <c r="VLO3276" s="36"/>
      <c r="VLP3276" s="36"/>
      <c r="VLQ3276" s="36"/>
      <c r="VLR3276" s="36"/>
      <c r="VLS3276" s="36"/>
      <c r="VLT3276" s="36"/>
      <c r="VLU3276" s="36"/>
      <c r="VLV3276" s="36"/>
      <c r="VLW3276" s="36"/>
      <c r="VLX3276" s="36"/>
      <c r="VLY3276" s="36"/>
      <c r="VLZ3276" s="36"/>
      <c r="VMA3276" s="36"/>
      <c r="VMB3276" s="12"/>
      <c r="VMC3276" s="12"/>
      <c r="VMD3276" s="12"/>
      <c r="VME3276" s="53"/>
      <c r="VMG3276" s="41"/>
      <c r="VMH3276" s="40"/>
      <c r="VMI3276" s="44"/>
      <c r="VMJ3276" s="62"/>
      <c r="VMK3276" s="56"/>
      <c r="VML3276" s="60"/>
      <c r="VMM3276" s="60"/>
      <c r="VMN3276" s="60"/>
      <c r="VMO3276" s="60"/>
      <c r="VMP3276" s="46"/>
      <c r="VMQ3276" s="65"/>
      <c r="VMR3276" s="19"/>
      <c r="VMS3276" s="48"/>
      <c r="VMT3276" s="41"/>
      <c r="VMU3276" s="44"/>
      <c r="VMV3276" s="18"/>
      <c r="VMW3276" s="16"/>
      <c r="VMX3276" s="36"/>
      <c r="VMY3276" s="36"/>
      <c r="VMZ3276" s="36"/>
      <c r="VNA3276" s="36"/>
      <c r="VNB3276" s="36"/>
      <c r="VNC3276" s="36"/>
      <c r="VND3276" s="36"/>
      <c r="VNE3276" s="36"/>
      <c r="VNF3276" s="36"/>
      <c r="VNG3276" s="36"/>
      <c r="VNH3276" s="36"/>
      <c r="VNI3276" s="36"/>
      <c r="VNJ3276" s="36"/>
      <c r="VNK3276" s="12"/>
      <c r="VNL3276" s="12"/>
      <c r="VNM3276" s="12"/>
      <c r="VNN3276" s="53"/>
      <c r="VNP3276" s="41"/>
      <c r="VNQ3276" s="40"/>
      <c r="VNR3276" s="44"/>
      <c r="VNS3276" s="62"/>
      <c r="VNT3276" s="56"/>
      <c r="VNU3276" s="60"/>
      <c r="VNV3276" s="60"/>
      <c r="VNW3276" s="60"/>
      <c r="VNX3276" s="60"/>
      <c r="VNY3276" s="46"/>
      <c r="VNZ3276" s="65"/>
      <c r="VOA3276" s="19"/>
      <c r="VOB3276" s="48"/>
      <c r="VOC3276" s="41"/>
      <c r="VOD3276" s="44"/>
      <c r="VOE3276" s="18"/>
      <c r="VOF3276" s="16"/>
      <c r="VOG3276" s="36"/>
      <c r="VOH3276" s="36"/>
      <c r="VOI3276" s="36"/>
      <c r="VOJ3276" s="36"/>
      <c r="VOK3276" s="36"/>
      <c r="VOL3276" s="36"/>
      <c r="VOM3276" s="36"/>
      <c r="VON3276" s="36"/>
      <c r="VOO3276" s="36"/>
      <c r="VOP3276" s="36"/>
      <c r="VOQ3276" s="36"/>
      <c r="VOR3276" s="36"/>
      <c r="VOS3276" s="36"/>
      <c r="VOT3276" s="12"/>
      <c r="VOU3276" s="12"/>
      <c r="VOV3276" s="12"/>
      <c r="VOW3276" s="53"/>
      <c r="VOY3276" s="41"/>
      <c r="VOZ3276" s="40"/>
      <c r="VPA3276" s="44"/>
      <c r="VPB3276" s="62"/>
      <c r="VPC3276" s="56"/>
      <c r="VPD3276" s="60"/>
      <c r="VPE3276" s="60"/>
      <c r="VPF3276" s="60"/>
      <c r="VPG3276" s="60"/>
      <c r="VPH3276" s="46"/>
      <c r="VPI3276" s="65"/>
      <c r="VPJ3276" s="19"/>
      <c r="VPK3276" s="48"/>
      <c r="VPL3276" s="41"/>
      <c r="VPM3276" s="44"/>
      <c r="VPN3276" s="18"/>
      <c r="VPO3276" s="16"/>
      <c r="VPP3276" s="36"/>
      <c r="VPQ3276" s="36"/>
      <c r="VPR3276" s="36"/>
      <c r="VPS3276" s="36"/>
      <c r="VPT3276" s="36"/>
      <c r="VPU3276" s="36"/>
      <c r="VPV3276" s="36"/>
      <c r="VPW3276" s="36"/>
      <c r="VPX3276" s="36"/>
      <c r="VPY3276" s="36"/>
      <c r="VPZ3276" s="36"/>
      <c r="VQA3276" s="36"/>
      <c r="VQB3276" s="36"/>
      <c r="VQC3276" s="12"/>
      <c r="VQD3276" s="12"/>
      <c r="VQE3276" s="12"/>
      <c r="VQF3276" s="53"/>
      <c r="VQH3276" s="41"/>
      <c r="VQI3276" s="40"/>
      <c r="VQJ3276" s="44"/>
      <c r="VQK3276" s="62"/>
      <c r="VQL3276" s="56"/>
      <c r="VQM3276" s="60"/>
      <c r="VQN3276" s="60"/>
      <c r="VQO3276" s="60"/>
      <c r="VQP3276" s="60"/>
      <c r="VQQ3276" s="46"/>
      <c r="VQR3276" s="65"/>
      <c r="VQS3276" s="19"/>
      <c r="VQT3276" s="48"/>
      <c r="VQU3276" s="41"/>
      <c r="VQV3276" s="44"/>
      <c r="VQW3276" s="18"/>
      <c r="VQX3276" s="16"/>
      <c r="VQY3276" s="36"/>
      <c r="VQZ3276" s="36"/>
      <c r="VRA3276" s="36"/>
      <c r="VRB3276" s="36"/>
      <c r="VRC3276" s="36"/>
      <c r="VRD3276" s="36"/>
      <c r="VRE3276" s="36"/>
      <c r="VRF3276" s="36"/>
      <c r="VRG3276" s="36"/>
      <c r="VRH3276" s="36"/>
      <c r="VRI3276" s="36"/>
      <c r="VRJ3276" s="36"/>
      <c r="VRK3276" s="36"/>
      <c r="VRL3276" s="12"/>
      <c r="VRM3276" s="12"/>
      <c r="VRN3276" s="12"/>
      <c r="VRO3276" s="53"/>
      <c r="VRQ3276" s="41"/>
      <c r="VRR3276" s="40"/>
      <c r="VRS3276" s="44"/>
      <c r="VRT3276" s="62"/>
      <c r="VRU3276" s="56"/>
      <c r="VRV3276" s="60"/>
      <c r="VRW3276" s="60"/>
      <c r="VRX3276" s="60"/>
      <c r="VRY3276" s="60"/>
      <c r="VRZ3276" s="46"/>
      <c r="VSA3276" s="65"/>
      <c r="VSB3276" s="19"/>
      <c r="VSC3276" s="48"/>
      <c r="VSD3276" s="41"/>
      <c r="VSE3276" s="44"/>
      <c r="VSF3276" s="18"/>
      <c r="VSG3276" s="16"/>
      <c r="VSH3276" s="36"/>
      <c r="VSI3276" s="36"/>
      <c r="VSJ3276" s="36"/>
      <c r="VSK3276" s="36"/>
      <c r="VSL3276" s="36"/>
      <c r="VSM3276" s="36"/>
      <c r="VSN3276" s="36"/>
      <c r="VSO3276" s="36"/>
      <c r="VSP3276" s="36"/>
      <c r="VSQ3276" s="36"/>
      <c r="VSR3276" s="36"/>
      <c r="VSS3276" s="36"/>
      <c r="VST3276" s="36"/>
      <c r="VSU3276" s="12"/>
      <c r="VSV3276" s="12"/>
      <c r="VSW3276" s="12"/>
      <c r="VSX3276" s="53"/>
      <c r="VSZ3276" s="41"/>
      <c r="VTA3276" s="40"/>
      <c r="VTB3276" s="44"/>
      <c r="VTC3276" s="62"/>
      <c r="VTD3276" s="56"/>
      <c r="VTE3276" s="60"/>
      <c r="VTF3276" s="60"/>
      <c r="VTG3276" s="60"/>
      <c r="VTH3276" s="60"/>
      <c r="VTI3276" s="46"/>
      <c r="VTJ3276" s="65"/>
      <c r="VTK3276" s="19"/>
      <c r="VTL3276" s="48"/>
      <c r="VTM3276" s="41"/>
      <c r="VTN3276" s="44"/>
      <c r="VTO3276" s="18"/>
      <c r="VTP3276" s="16"/>
      <c r="VTQ3276" s="36"/>
      <c r="VTR3276" s="36"/>
      <c r="VTS3276" s="36"/>
      <c r="VTT3276" s="36"/>
      <c r="VTU3276" s="36"/>
      <c r="VTV3276" s="36"/>
      <c r="VTW3276" s="36"/>
      <c r="VTX3276" s="36"/>
      <c r="VTY3276" s="36"/>
      <c r="VTZ3276" s="36"/>
      <c r="VUA3276" s="36"/>
      <c r="VUB3276" s="36"/>
      <c r="VUC3276" s="36"/>
      <c r="VUD3276" s="12"/>
      <c r="VUE3276" s="12"/>
      <c r="VUF3276" s="12"/>
      <c r="VUG3276" s="53"/>
      <c r="VUI3276" s="41"/>
      <c r="VUJ3276" s="40"/>
      <c r="VUK3276" s="44"/>
      <c r="VUL3276" s="62"/>
      <c r="VUM3276" s="56"/>
      <c r="VUN3276" s="60"/>
      <c r="VUO3276" s="60"/>
      <c r="VUP3276" s="60"/>
      <c r="VUQ3276" s="60"/>
      <c r="VUR3276" s="46"/>
      <c r="VUS3276" s="65"/>
      <c r="VUT3276" s="19"/>
      <c r="VUU3276" s="48"/>
      <c r="VUV3276" s="41"/>
      <c r="VUW3276" s="44"/>
      <c r="VUX3276" s="18"/>
      <c r="VUY3276" s="16"/>
      <c r="VUZ3276" s="36"/>
      <c r="VVA3276" s="36"/>
      <c r="VVB3276" s="36"/>
      <c r="VVC3276" s="36"/>
      <c r="VVD3276" s="36"/>
      <c r="VVE3276" s="36"/>
      <c r="VVF3276" s="36"/>
      <c r="VVG3276" s="36"/>
      <c r="VVH3276" s="36"/>
      <c r="VVI3276" s="36"/>
      <c r="VVJ3276" s="36"/>
      <c r="VVK3276" s="36"/>
      <c r="VVL3276" s="36"/>
      <c r="VVM3276" s="12"/>
      <c r="VVN3276" s="12"/>
      <c r="VVO3276" s="12"/>
      <c r="VVP3276" s="53"/>
      <c r="VVR3276" s="41"/>
      <c r="VVS3276" s="40"/>
      <c r="VVT3276" s="44"/>
      <c r="VVU3276" s="62"/>
      <c r="VVV3276" s="56"/>
      <c r="VVW3276" s="60"/>
      <c r="VVX3276" s="60"/>
      <c r="VVY3276" s="60"/>
      <c r="VVZ3276" s="60"/>
      <c r="VWA3276" s="46"/>
      <c r="VWB3276" s="65"/>
      <c r="VWC3276" s="19"/>
      <c r="VWD3276" s="48"/>
      <c r="VWE3276" s="41"/>
      <c r="VWF3276" s="44"/>
      <c r="VWG3276" s="18"/>
      <c r="VWH3276" s="16"/>
      <c r="VWI3276" s="36"/>
      <c r="VWJ3276" s="36"/>
      <c r="VWK3276" s="36"/>
      <c r="VWL3276" s="36"/>
      <c r="VWM3276" s="36"/>
      <c r="VWN3276" s="36"/>
      <c r="VWO3276" s="36"/>
      <c r="VWP3276" s="36"/>
      <c r="VWQ3276" s="36"/>
      <c r="VWR3276" s="36"/>
      <c r="VWS3276" s="36"/>
      <c r="VWT3276" s="36"/>
      <c r="VWU3276" s="36"/>
      <c r="VWV3276" s="12"/>
      <c r="VWW3276" s="12"/>
      <c r="VWX3276" s="12"/>
      <c r="VWY3276" s="53"/>
      <c r="VXA3276" s="41"/>
      <c r="VXB3276" s="40"/>
      <c r="VXC3276" s="44"/>
      <c r="VXD3276" s="62"/>
      <c r="VXE3276" s="56"/>
      <c r="VXF3276" s="60"/>
      <c r="VXG3276" s="60"/>
      <c r="VXH3276" s="60"/>
      <c r="VXI3276" s="60"/>
      <c r="VXJ3276" s="46"/>
      <c r="VXK3276" s="65"/>
      <c r="VXL3276" s="19"/>
      <c r="VXM3276" s="48"/>
      <c r="VXN3276" s="41"/>
      <c r="VXO3276" s="44"/>
      <c r="VXP3276" s="18"/>
      <c r="VXQ3276" s="16"/>
      <c r="VXR3276" s="36"/>
      <c r="VXS3276" s="36"/>
      <c r="VXT3276" s="36"/>
      <c r="VXU3276" s="36"/>
      <c r="VXV3276" s="36"/>
      <c r="VXW3276" s="36"/>
      <c r="VXX3276" s="36"/>
      <c r="VXY3276" s="36"/>
      <c r="VXZ3276" s="36"/>
      <c r="VYA3276" s="36"/>
      <c r="VYB3276" s="36"/>
      <c r="VYC3276" s="36"/>
      <c r="VYD3276" s="36"/>
      <c r="VYE3276" s="12"/>
      <c r="VYF3276" s="12"/>
      <c r="VYG3276" s="12"/>
      <c r="VYH3276" s="53"/>
      <c r="VYJ3276" s="41"/>
      <c r="VYK3276" s="40"/>
      <c r="VYL3276" s="44"/>
      <c r="VYM3276" s="62"/>
      <c r="VYN3276" s="56"/>
      <c r="VYO3276" s="60"/>
      <c r="VYP3276" s="60"/>
      <c r="VYQ3276" s="60"/>
      <c r="VYR3276" s="60"/>
      <c r="VYS3276" s="46"/>
      <c r="VYT3276" s="65"/>
      <c r="VYU3276" s="19"/>
      <c r="VYV3276" s="48"/>
      <c r="VYW3276" s="41"/>
      <c r="VYX3276" s="44"/>
      <c r="VYY3276" s="18"/>
      <c r="VYZ3276" s="16"/>
      <c r="VZA3276" s="36"/>
      <c r="VZB3276" s="36"/>
      <c r="VZC3276" s="36"/>
      <c r="VZD3276" s="36"/>
      <c r="VZE3276" s="36"/>
      <c r="VZF3276" s="36"/>
      <c r="VZG3276" s="36"/>
      <c r="VZH3276" s="36"/>
      <c r="VZI3276" s="36"/>
      <c r="VZJ3276" s="36"/>
      <c r="VZK3276" s="36"/>
      <c r="VZL3276" s="36"/>
      <c r="VZM3276" s="36"/>
      <c r="VZN3276" s="12"/>
      <c r="VZO3276" s="12"/>
      <c r="VZP3276" s="12"/>
      <c r="VZQ3276" s="53"/>
      <c r="VZS3276" s="41"/>
      <c r="VZT3276" s="40"/>
      <c r="VZU3276" s="44"/>
      <c r="VZV3276" s="62"/>
      <c r="VZW3276" s="56"/>
      <c r="VZX3276" s="60"/>
      <c r="VZY3276" s="60"/>
      <c r="VZZ3276" s="60"/>
      <c r="WAA3276" s="60"/>
      <c r="WAB3276" s="46"/>
      <c r="WAC3276" s="65"/>
      <c r="WAD3276" s="19"/>
      <c r="WAE3276" s="48"/>
      <c r="WAF3276" s="41"/>
      <c r="WAG3276" s="44"/>
      <c r="WAH3276" s="18"/>
      <c r="WAI3276" s="16"/>
      <c r="WAJ3276" s="36"/>
      <c r="WAK3276" s="36"/>
      <c r="WAL3276" s="36"/>
      <c r="WAM3276" s="36"/>
      <c r="WAN3276" s="36"/>
      <c r="WAO3276" s="36"/>
      <c r="WAP3276" s="36"/>
      <c r="WAQ3276" s="36"/>
      <c r="WAR3276" s="36"/>
      <c r="WAS3276" s="36"/>
      <c r="WAT3276" s="36"/>
      <c r="WAU3276" s="36"/>
      <c r="WAV3276" s="36"/>
      <c r="WAW3276" s="12"/>
      <c r="WAX3276" s="12"/>
      <c r="WAY3276" s="12"/>
      <c r="WAZ3276" s="53"/>
      <c r="WBB3276" s="41"/>
      <c r="WBC3276" s="40"/>
      <c r="WBD3276" s="44"/>
      <c r="WBE3276" s="62"/>
      <c r="WBF3276" s="56"/>
      <c r="WBG3276" s="60"/>
      <c r="WBH3276" s="60"/>
      <c r="WBI3276" s="60"/>
      <c r="WBJ3276" s="60"/>
      <c r="WBK3276" s="46"/>
      <c r="WBL3276" s="65"/>
      <c r="WBM3276" s="19"/>
      <c r="WBN3276" s="48"/>
      <c r="WBO3276" s="41"/>
      <c r="WBP3276" s="44"/>
      <c r="WBQ3276" s="18"/>
      <c r="WBR3276" s="16"/>
      <c r="WBS3276" s="36"/>
      <c r="WBT3276" s="36"/>
      <c r="WBU3276" s="36"/>
      <c r="WBV3276" s="36"/>
      <c r="WBW3276" s="36"/>
      <c r="WBX3276" s="36"/>
      <c r="WBY3276" s="36"/>
      <c r="WBZ3276" s="36"/>
      <c r="WCA3276" s="36"/>
      <c r="WCB3276" s="36"/>
      <c r="WCC3276" s="36"/>
      <c r="WCD3276" s="36"/>
      <c r="WCE3276" s="36"/>
      <c r="WCF3276" s="12"/>
      <c r="WCG3276" s="12"/>
      <c r="WCH3276" s="12"/>
      <c r="WCI3276" s="53"/>
      <c r="WCK3276" s="41"/>
      <c r="WCL3276" s="40"/>
      <c r="WCM3276" s="44"/>
      <c r="WCN3276" s="62"/>
      <c r="WCO3276" s="56"/>
      <c r="WCP3276" s="60"/>
      <c r="WCQ3276" s="60"/>
      <c r="WCR3276" s="60"/>
      <c r="WCS3276" s="60"/>
      <c r="WCT3276" s="46"/>
      <c r="WCU3276" s="65"/>
      <c r="WCV3276" s="19"/>
      <c r="WCW3276" s="48"/>
      <c r="WCX3276" s="41"/>
      <c r="WCY3276" s="44"/>
      <c r="WCZ3276" s="18"/>
      <c r="WDA3276" s="16"/>
      <c r="WDB3276" s="36"/>
      <c r="WDC3276" s="36"/>
      <c r="WDD3276" s="36"/>
      <c r="WDE3276" s="36"/>
      <c r="WDF3276" s="36"/>
      <c r="WDG3276" s="36"/>
      <c r="WDH3276" s="36"/>
      <c r="WDI3276" s="36"/>
      <c r="WDJ3276" s="36"/>
      <c r="WDK3276" s="36"/>
      <c r="WDL3276" s="36"/>
      <c r="WDM3276" s="36"/>
      <c r="WDN3276" s="36"/>
      <c r="WDO3276" s="12"/>
      <c r="WDP3276" s="12"/>
      <c r="WDQ3276" s="12"/>
      <c r="WDR3276" s="53"/>
      <c r="WDT3276" s="41"/>
      <c r="WDU3276" s="40"/>
      <c r="WDV3276" s="44"/>
      <c r="WDW3276" s="62"/>
      <c r="WDX3276" s="56"/>
      <c r="WDY3276" s="60"/>
      <c r="WDZ3276" s="60"/>
      <c r="WEA3276" s="60"/>
      <c r="WEB3276" s="60"/>
      <c r="WEC3276" s="46"/>
      <c r="WED3276" s="65"/>
      <c r="WEE3276" s="19"/>
      <c r="WEF3276" s="48"/>
      <c r="WEG3276" s="41"/>
      <c r="WEH3276" s="44"/>
      <c r="WEI3276" s="18"/>
      <c r="WEJ3276" s="16"/>
      <c r="WEK3276" s="36"/>
      <c r="WEL3276" s="36"/>
      <c r="WEM3276" s="36"/>
      <c r="WEN3276" s="36"/>
      <c r="WEO3276" s="36"/>
      <c r="WEP3276" s="36"/>
      <c r="WEQ3276" s="36"/>
      <c r="WER3276" s="36"/>
      <c r="WES3276" s="36"/>
      <c r="WET3276" s="36"/>
      <c r="WEU3276" s="36"/>
      <c r="WEV3276" s="36"/>
      <c r="WEW3276" s="36"/>
      <c r="WEX3276" s="12"/>
      <c r="WEY3276" s="12"/>
      <c r="WEZ3276" s="12"/>
      <c r="WFA3276" s="53"/>
      <c r="WFC3276" s="41"/>
      <c r="WFD3276" s="40"/>
      <c r="WFE3276" s="44"/>
      <c r="WFF3276" s="62"/>
      <c r="WFG3276" s="56"/>
      <c r="WFH3276" s="60"/>
      <c r="WFI3276" s="60"/>
      <c r="WFJ3276" s="60"/>
      <c r="WFK3276" s="60"/>
      <c r="WFL3276" s="46"/>
      <c r="WFM3276" s="65"/>
      <c r="WFN3276" s="19"/>
      <c r="WFO3276" s="48"/>
      <c r="WFP3276" s="41"/>
      <c r="WFQ3276" s="44"/>
      <c r="WFR3276" s="18"/>
      <c r="WFS3276" s="16"/>
      <c r="WFT3276" s="36"/>
      <c r="WFU3276" s="36"/>
      <c r="WFV3276" s="36"/>
      <c r="WFW3276" s="36"/>
      <c r="WFX3276" s="36"/>
      <c r="WFY3276" s="36"/>
      <c r="WFZ3276" s="36"/>
      <c r="WGA3276" s="36"/>
      <c r="WGB3276" s="36"/>
      <c r="WGC3276" s="36"/>
      <c r="WGD3276" s="36"/>
      <c r="WGE3276" s="36"/>
      <c r="WGF3276" s="36"/>
      <c r="WGG3276" s="12"/>
      <c r="WGH3276" s="12"/>
      <c r="WGI3276" s="12"/>
      <c r="WGJ3276" s="53"/>
      <c r="WGL3276" s="41"/>
      <c r="WGM3276" s="40"/>
      <c r="WGN3276" s="44"/>
      <c r="WGO3276" s="62"/>
      <c r="WGP3276" s="56"/>
      <c r="WGQ3276" s="60"/>
      <c r="WGR3276" s="60"/>
      <c r="WGS3276" s="60"/>
      <c r="WGT3276" s="60"/>
      <c r="WGU3276" s="46"/>
      <c r="WGV3276" s="65"/>
      <c r="WGW3276" s="19"/>
      <c r="WGX3276" s="48"/>
      <c r="WGY3276" s="41"/>
      <c r="WGZ3276" s="44"/>
      <c r="WHA3276" s="18"/>
      <c r="WHB3276" s="16"/>
      <c r="WHC3276" s="36"/>
      <c r="WHD3276" s="36"/>
      <c r="WHE3276" s="36"/>
      <c r="WHF3276" s="36"/>
      <c r="WHG3276" s="36"/>
      <c r="WHH3276" s="36"/>
      <c r="WHI3276" s="36"/>
      <c r="WHJ3276" s="36"/>
      <c r="WHK3276" s="36"/>
      <c r="WHL3276" s="36"/>
      <c r="WHM3276" s="36"/>
      <c r="WHN3276" s="36"/>
      <c r="WHO3276" s="36"/>
      <c r="WHP3276" s="12"/>
      <c r="WHQ3276" s="12"/>
      <c r="WHR3276" s="12"/>
      <c r="WHS3276" s="53"/>
      <c r="WHU3276" s="41"/>
      <c r="WHV3276" s="40"/>
      <c r="WHW3276" s="44"/>
      <c r="WHX3276" s="62"/>
      <c r="WHY3276" s="56"/>
      <c r="WHZ3276" s="60"/>
      <c r="WIA3276" s="60"/>
      <c r="WIB3276" s="60"/>
      <c r="WIC3276" s="60"/>
      <c r="WID3276" s="46"/>
      <c r="WIE3276" s="65"/>
      <c r="WIF3276" s="19"/>
      <c r="WIG3276" s="48"/>
      <c r="WIH3276" s="41"/>
      <c r="WII3276" s="44"/>
      <c r="WIJ3276" s="18"/>
      <c r="WIK3276" s="16"/>
      <c r="WIL3276" s="36"/>
      <c r="WIM3276" s="36"/>
      <c r="WIN3276" s="36"/>
      <c r="WIO3276" s="36"/>
      <c r="WIP3276" s="36"/>
      <c r="WIQ3276" s="36"/>
      <c r="WIR3276" s="36"/>
      <c r="WIS3276" s="36"/>
      <c r="WIT3276" s="36"/>
      <c r="WIU3276" s="36"/>
      <c r="WIV3276" s="36"/>
      <c r="WIW3276" s="36"/>
      <c r="WIX3276" s="36"/>
      <c r="WIY3276" s="12"/>
      <c r="WIZ3276" s="12"/>
      <c r="WJA3276" s="12"/>
      <c r="WJB3276" s="53"/>
      <c r="WJD3276" s="41"/>
      <c r="WJE3276" s="40"/>
      <c r="WJF3276" s="44"/>
      <c r="WJG3276" s="62"/>
      <c r="WJH3276" s="56"/>
      <c r="WJI3276" s="60"/>
      <c r="WJJ3276" s="60"/>
      <c r="WJK3276" s="60"/>
      <c r="WJL3276" s="60"/>
      <c r="WJM3276" s="46"/>
      <c r="WJN3276" s="65"/>
      <c r="WJO3276" s="19"/>
      <c r="WJP3276" s="48"/>
      <c r="WJQ3276" s="41"/>
      <c r="WJR3276" s="44"/>
      <c r="WJS3276" s="18"/>
      <c r="WJT3276" s="16"/>
      <c r="WJU3276" s="36"/>
      <c r="WJV3276" s="36"/>
      <c r="WJW3276" s="36"/>
      <c r="WJX3276" s="36"/>
      <c r="WJY3276" s="36"/>
      <c r="WJZ3276" s="36"/>
      <c r="WKA3276" s="36"/>
      <c r="WKB3276" s="36"/>
      <c r="WKC3276" s="36"/>
      <c r="WKD3276" s="36"/>
      <c r="WKE3276" s="36"/>
      <c r="WKF3276" s="36"/>
      <c r="WKG3276" s="36"/>
      <c r="WKH3276" s="12"/>
      <c r="WKI3276" s="12"/>
      <c r="WKJ3276" s="12"/>
      <c r="WKK3276" s="53"/>
      <c r="WKM3276" s="41"/>
      <c r="WKN3276" s="40"/>
      <c r="WKO3276" s="44"/>
      <c r="WKP3276" s="62"/>
      <c r="WKQ3276" s="56"/>
      <c r="WKR3276" s="60"/>
      <c r="WKS3276" s="60"/>
      <c r="WKT3276" s="60"/>
      <c r="WKU3276" s="60"/>
      <c r="WKV3276" s="46"/>
      <c r="WKW3276" s="65"/>
      <c r="WKX3276" s="19"/>
      <c r="WKY3276" s="48"/>
      <c r="WKZ3276" s="41"/>
      <c r="WLA3276" s="44"/>
      <c r="WLB3276" s="18"/>
      <c r="WLC3276" s="16"/>
      <c r="WLD3276" s="36"/>
      <c r="WLE3276" s="36"/>
      <c r="WLF3276" s="36"/>
      <c r="WLG3276" s="36"/>
      <c r="WLH3276" s="36"/>
      <c r="WLI3276" s="36"/>
      <c r="WLJ3276" s="36"/>
      <c r="WLK3276" s="36"/>
      <c r="WLL3276" s="36"/>
      <c r="WLM3276" s="36"/>
      <c r="WLN3276" s="36"/>
      <c r="WLO3276" s="36"/>
      <c r="WLP3276" s="36"/>
      <c r="WLQ3276" s="12"/>
      <c r="WLR3276" s="12"/>
      <c r="WLS3276" s="12"/>
      <c r="WLT3276" s="53"/>
      <c r="WLV3276" s="41"/>
      <c r="WLW3276" s="40"/>
      <c r="WLX3276" s="44"/>
      <c r="WLY3276" s="62"/>
      <c r="WLZ3276" s="56"/>
      <c r="WMA3276" s="60"/>
      <c r="WMB3276" s="60"/>
      <c r="WMC3276" s="60"/>
      <c r="WMD3276" s="60"/>
      <c r="WME3276" s="46"/>
      <c r="WMF3276" s="65"/>
      <c r="WMG3276" s="19"/>
      <c r="WMH3276" s="48"/>
      <c r="WMI3276" s="41"/>
      <c r="WMJ3276" s="44"/>
      <c r="WMK3276" s="18"/>
      <c r="WML3276" s="16"/>
      <c r="WMM3276" s="36"/>
      <c r="WMN3276" s="36"/>
      <c r="WMO3276" s="36"/>
      <c r="WMP3276" s="36"/>
      <c r="WMQ3276" s="36"/>
      <c r="WMR3276" s="36"/>
      <c r="WMS3276" s="36"/>
      <c r="WMT3276" s="36"/>
      <c r="WMU3276" s="36"/>
      <c r="WMV3276" s="36"/>
      <c r="WMW3276" s="36"/>
      <c r="WMX3276" s="36"/>
      <c r="WMY3276" s="36"/>
      <c r="WMZ3276" s="12"/>
      <c r="WNA3276" s="12"/>
      <c r="WNB3276" s="12"/>
      <c r="WNC3276" s="53"/>
      <c r="WNE3276" s="41"/>
      <c r="WNF3276" s="40"/>
      <c r="WNG3276" s="44"/>
      <c r="WNH3276" s="62"/>
      <c r="WNI3276" s="56"/>
      <c r="WNJ3276" s="60"/>
      <c r="WNK3276" s="60"/>
      <c r="WNL3276" s="60"/>
      <c r="WNM3276" s="60"/>
      <c r="WNN3276" s="46"/>
      <c r="WNO3276" s="65"/>
      <c r="WNP3276" s="19"/>
      <c r="WNQ3276" s="48"/>
      <c r="WNR3276" s="41"/>
      <c r="WNS3276" s="44"/>
      <c r="WNT3276" s="18"/>
      <c r="WNU3276" s="16"/>
      <c r="WNV3276" s="36"/>
      <c r="WNW3276" s="36"/>
      <c r="WNX3276" s="36"/>
      <c r="WNY3276" s="36"/>
      <c r="WNZ3276" s="36"/>
      <c r="WOA3276" s="36"/>
      <c r="WOB3276" s="36"/>
      <c r="WOC3276" s="36"/>
      <c r="WOD3276" s="36"/>
      <c r="WOE3276" s="36"/>
      <c r="WOF3276" s="36"/>
      <c r="WOG3276" s="36"/>
      <c r="WOH3276" s="36"/>
      <c r="WOI3276" s="12"/>
      <c r="WOJ3276" s="12"/>
      <c r="WOK3276" s="12"/>
      <c r="WOL3276" s="53"/>
      <c r="WON3276" s="41"/>
      <c r="WOO3276" s="40"/>
      <c r="WOP3276" s="44"/>
      <c r="WOQ3276" s="62"/>
      <c r="WOR3276" s="56"/>
      <c r="WOS3276" s="60"/>
      <c r="WOT3276" s="60"/>
      <c r="WOU3276" s="60"/>
      <c r="WOV3276" s="60"/>
      <c r="WOW3276" s="46"/>
      <c r="WOX3276" s="65"/>
      <c r="WOY3276" s="19"/>
      <c r="WOZ3276" s="48"/>
      <c r="WPA3276" s="41"/>
      <c r="WPB3276" s="44"/>
      <c r="WPC3276" s="18"/>
      <c r="WPD3276" s="16"/>
      <c r="WPE3276" s="36"/>
      <c r="WPF3276" s="36"/>
      <c r="WPG3276" s="36"/>
      <c r="WPH3276" s="36"/>
      <c r="WPI3276" s="36"/>
      <c r="WPJ3276" s="36"/>
      <c r="WPK3276" s="36"/>
      <c r="WPL3276" s="36"/>
      <c r="WPM3276" s="36"/>
      <c r="WPN3276" s="36"/>
      <c r="WPO3276" s="36"/>
      <c r="WPP3276" s="36"/>
      <c r="WPQ3276" s="36"/>
      <c r="WPR3276" s="12"/>
      <c r="WPS3276" s="12"/>
      <c r="WPT3276" s="12"/>
      <c r="WPU3276" s="53"/>
      <c r="WPW3276" s="41"/>
      <c r="WPX3276" s="40"/>
      <c r="WPY3276" s="44"/>
      <c r="WPZ3276" s="62"/>
      <c r="WQA3276" s="56"/>
      <c r="WQB3276" s="60"/>
      <c r="WQC3276" s="60"/>
      <c r="WQD3276" s="60"/>
      <c r="WQE3276" s="60"/>
      <c r="WQF3276" s="46"/>
      <c r="WQG3276" s="65"/>
      <c r="WQH3276" s="19"/>
      <c r="WQI3276" s="48"/>
      <c r="WQJ3276" s="41"/>
      <c r="WQK3276" s="44"/>
      <c r="WQL3276" s="18"/>
      <c r="WQM3276" s="16"/>
      <c r="WQN3276" s="36"/>
      <c r="WQO3276" s="36"/>
      <c r="WQP3276" s="36"/>
      <c r="WQQ3276" s="36"/>
      <c r="WQR3276" s="36"/>
      <c r="WQS3276" s="36"/>
      <c r="WQT3276" s="36"/>
      <c r="WQU3276" s="36"/>
      <c r="WQV3276" s="36"/>
      <c r="WQW3276" s="36"/>
      <c r="WQX3276" s="36"/>
      <c r="WQY3276" s="36"/>
      <c r="WQZ3276" s="36"/>
      <c r="WRA3276" s="12"/>
      <c r="WRB3276" s="12"/>
      <c r="WRC3276" s="12"/>
      <c r="WRD3276" s="53"/>
      <c r="WRF3276" s="41"/>
      <c r="WRG3276" s="40"/>
      <c r="WRH3276" s="44"/>
      <c r="WRI3276" s="62"/>
      <c r="WRJ3276" s="56"/>
      <c r="WRK3276" s="60"/>
      <c r="WRL3276" s="60"/>
      <c r="WRM3276" s="60"/>
      <c r="WRN3276" s="60"/>
      <c r="WRO3276" s="46"/>
      <c r="WRP3276" s="65"/>
      <c r="WRQ3276" s="19"/>
      <c r="WRR3276" s="48"/>
      <c r="WRS3276" s="41"/>
      <c r="WRT3276" s="44"/>
      <c r="WRU3276" s="18"/>
      <c r="WRV3276" s="16"/>
      <c r="WRW3276" s="36"/>
      <c r="WRX3276" s="36"/>
      <c r="WRY3276" s="36"/>
      <c r="WRZ3276" s="36"/>
      <c r="WSA3276" s="36"/>
      <c r="WSB3276" s="36"/>
      <c r="WSC3276" s="36"/>
      <c r="WSD3276" s="36"/>
      <c r="WSE3276" s="36"/>
      <c r="WSF3276" s="36"/>
      <c r="WSG3276" s="36"/>
      <c r="WSH3276" s="36"/>
      <c r="WSI3276" s="36"/>
      <c r="WSJ3276" s="12"/>
      <c r="WSK3276" s="12"/>
      <c r="WSL3276" s="12"/>
      <c r="WSM3276" s="53"/>
      <c r="WSO3276" s="41"/>
      <c r="WSP3276" s="40"/>
      <c r="WSQ3276" s="44"/>
      <c r="WSR3276" s="62"/>
      <c r="WSS3276" s="56"/>
      <c r="WST3276" s="60"/>
      <c r="WSU3276" s="60"/>
      <c r="WSV3276" s="60"/>
      <c r="WSW3276" s="60"/>
      <c r="WSX3276" s="46"/>
      <c r="WSY3276" s="65"/>
      <c r="WSZ3276" s="19"/>
      <c r="WTA3276" s="48"/>
      <c r="WTB3276" s="41"/>
      <c r="WTC3276" s="44"/>
      <c r="WTD3276" s="18"/>
      <c r="WTE3276" s="16"/>
      <c r="WTF3276" s="36"/>
      <c r="WTG3276" s="36"/>
      <c r="WTH3276" s="36"/>
      <c r="WTI3276" s="36"/>
      <c r="WTJ3276" s="36"/>
      <c r="WTK3276" s="36"/>
      <c r="WTL3276" s="36"/>
      <c r="WTM3276" s="36"/>
      <c r="WTN3276" s="36"/>
      <c r="WTO3276" s="36"/>
      <c r="WTP3276" s="36"/>
      <c r="WTQ3276" s="36"/>
      <c r="WTR3276" s="36"/>
      <c r="WTS3276" s="12"/>
      <c r="WTT3276" s="12"/>
      <c r="WTU3276" s="12"/>
      <c r="WTV3276" s="53"/>
      <c r="WTX3276" s="41"/>
      <c r="WTY3276" s="40"/>
      <c r="WTZ3276" s="44"/>
      <c r="WUA3276" s="62"/>
      <c r="WUB3276" s="56"/>
      <c r="WUC3276" s="60"/>
      <c r="WUD3276" s="60"/>
      <c r="WUE3276" s="60"/>
      <c r="WUF3276" s="60"/>
      <c r="WUG3276" s="46"/>
      <c r="WUH3276" s="65"/>
      <c r="WUI3276" s="19"/>
      <c r="WUJ3276" s="48"/>
      <c r="WUK3276" s="41"/>
      <c r="WUL3276" s="44"/>
      <c r="WUM3276" s="18"/>
      <c r="WUN3276" s="16"/>
      <c r="WUO3276" s="36"/>
      <c r="WUP3276" s="36"/>
      <c r="WUQ3276" s="36"/>
      <c r="WUR3276" s="36"/>
      <c r="WUS3276" s="36"/>
      <c r="WUT3276" s="36"/>
      <c r="WUU3276" s="36"/>
      <c r="WUV3276" s="36"/>
      <c r="WUW3276" s="36"/>
      <c r="WUX3276" s="36"/>
      <c r="WUY3276" s="36"/>
      <c r="WUZ3276" s="36"/>
      <c r="WVA3276" s="36"/>
      <c r="WVB3276" s="12"/>
      <c r="WVC3276" s="12"/>
      <c r="WVD3276" s="12"/>
      <c r="WVE3276" s="53"/>
      <c r="WVG3276" s="41"/>
      <c r="WVH3276" s="40"/>
      <c r="WVI3276" s="44"/>
      <c r="WVJ3276" s="62"/>
      <c r="WVK3276" s="56"/>
      <c r="WVL3276" s="60"/>
      <c r="WVM3276" s="60"/>
      <c r="WVN3276" s="60"/>
      <c r="WVO3276" s="60"/>
      <c r="WVP3276" s="46"/>
      <c r="WVQ3276" s="65"/>
      <c r="WVR3276" s="19"/>
      <c r="WVS3276" s="48"/>
      <c r="WVT3276" s="41"/>
      <c r="WVU3276" s="44"/>
      <c r="WVV3276" s="18"/>
      <c r="WVW3276" s="16"/>
      <c r="WVX3276" s="36"/>
      <c r="WVY3276" s="36"/>
      <c r="WVZ3276" s="36"/>
      <c r="WWA3276" s="36"/>
      <c r="WWB3276" s="36"/>
      <c r="WWC3276" s="36"/>
      <c r="WWD3276" s="36"/>
      <c r="WWE3276" s="36"/>
      <c r="WWF3276" s="36"/>
      <c r="WWG3276" s="36"/>
      <c r="WWH3276" s="36"/>
      <c r="WWI3276" s="36"/>
      <c r="WWJ3276" s="36"/>
      <c r="WWK3276" s="12"/>
      <c r="WWL3276" s="12"/>
      <c r="WWM3276" s="12"/>
      <c r="WWN3276" s="53"/>
      <c r="WWP3276" s="41"/>
      <c r="WWQ3276" s="40"/>
      <c r="WWR3276" s="44"/>
      <c r="WWS3276" s="62"/>
      <c r="WWT3276" s="56"/>
      <c r="WWU3276" s="60"/>
      <c r="WWV3276" s="60"/>
      <c r="WWW3276" s="60"/>
      <c r="WWX3276" s="60"/>
      <c r="WWY3276" s="46"/>
      <c r="WWZ3276" s="65"/>
      <c r="WXA3276" s="19"/>
      <c r="WXB3276" s="48"/>
      <c r="WXC3276" s="41"/>
      <c r="WXD3276" s="44"/>
      <c r="WXE3276" s="18"/>
      <c r="WXF3276" s="16"/>
      <c r="WXG3276" s="36"/>
      <c r="WXH3276" s="36"/>
      <c r="WXI3276" s="36"/>
      <c r="WXJ3276" s="36"/>
      <c r="WXK3276" s="36"/>
      <c r="WXL3276" s="36"/>
      <c r="WXM3276" s="36"/>
      <c r="WXN3276" s="36"/>
      <c r="WXO3276" s="36"/>
      <c r="WXP3276" s="36"/>
      <c r="WXQ3276" s="36"/>
      <c r="WXR3276" s="36"/>
      <c r="WXS3276" s="36"/>
      <c r="WXT3276" s="12"/>
      <c r="WXU3276" s="12"/>
      <c r="WXV3276" s="12"/>
      <c r="WXW3276" s="53"/>
      <c r="WXY3276" s="41"/>
      <c r="WXZ3276" s="40"/>
      <c r="WYA3276" s="44"/>
      <c r="WYB3276" s="62"/>
      <c r="WYC3276" s="56"/>
      <c r="WYD3276" s="60"/>
      <c r="WYE3276" s="60"/>
      <c r="WYF3276" s="60"/>
      <c r="WYG3276" s="60"/>
      <c r="WYH3276" s="46"/>
      <c r="WYI3276" s="65"/>
      <c r="WYJ3276" s="19"/>
      <c r="WYK3276" s="48"/>
      <c r="WYL3276" s="41"/>
      <c r="WYM3276" s="44"/>
      <c r="WYN3276" s="18"/>
      <c r="WYO3276" s="16"/>
      <c r="WYP3276" s="36"/>
      <c r="WYQ3276" s="36"/>
      <c r="WYR3276" s="36"/>
      <c r="WYS3276" s="36"/>
      <c r="WYT3276" s="36"/>
      <c r="WYU3276" s="36"/>
      <c r="WYV3276" s="36"/>
      <c r="WYW3276" s="36"/>
      <c r="WYX3276" s="36"/>
      <c r="WYY3276" s="36"/>
      <c r="WYZ3276" s="36"/>
      <c r="WZA3276" s="36"/>
      <c r="WZB3276" s="36"/>
      <c r="WZC3276" s="12"/>
      <c r="WZD3276" s="12"/>
      <c r="WZE3276" s="12"/>
      <c r="WZF3276" s="53"/>
      <c r="WZH3276" s="41"/>
      <c r="WZI3276" s="40"/>
      <c r="WZJ3276" s="44"/>
      <c r="WZK3276" s="62"/>
      <c r="WZL3276" s="56"/>
      <c r="WZM3276" s="60"/>
      <c r="WZN3276" s="60"/>
      <c r="WZO3276" s="60"/>
      <c r="WZP3276" s="60"/>
      <c r="WZQ3276" s="46"/>
      <c r="WZR3276" s="65"/>
      <c r="WZS3276" s="19"/>
      <c r="WZT3276" s="48"/>
      <c r="WZU3276" s="41"/>
      <c r="WZV3276" s="44"/>
      <c r="WZW3276" s="18"/>
      <c r="WZX3276" s="16"/>
      <c r="WZY3276" s="36"/>
      <c r="WZZ3276" s="36"/>
      <c r="XAA3276" s="36"/>
      <c r="XAB3276" s="36"/>
      <c r="XAC3276" s="36"/>
      <c r="XAD3276" s="36"/>
      <c r="XAE3276" s="36"/>
      <c r="XAF3276" s="36"/>
      <c r="XAG3276" s="36"/>
      <c r="XAH3276" s="36"/>
      <c r="XAI3276" s="36"/>
      <c r="XAJ3276" s="36"/>
      <c r="XAK3276" s="36"/>
      <c r="XAL3276" s="12"/>
      <c r="XAM3276" s="12"/>
      <c r="XAN3276" s="12"/>
      <c r="XAO3276" s="53"/>
      <c r="XAQ3276" s="41"/>
      <c r="XAR3276" s="40"/>
      <c r="XAS3276" s="44"/>
      <c r="XAT3276" s="62"/>
      <c r="XAU3276" s="56"/>
      <c r="XAV3276" s="60"/>
      <c r="XAW3276" s="60"/>
      <c r="XAX3276" s="60"/>
      <c r="XAY3276" s="60"/>
      <c r="XAZ3276" s="46"/>
      <c r="XBA3276" s="65"/>
      <c r="XBB3276" s="19"/>
      <c r="XBC3276" s="48"/>
      <c r="XBD3276" s="41"/>
      <c r="XBE3276" s="44"/>
      <c r="XBF3276" s="18"/>
      <c r="XBG3276" s="16"/>
      <c r="XBH3276" s="36"/>
      <c r="XBI3276" s="36"/>
      <c r="XBJ3276" s="36"/>
      <c r="XBK3276" s="36"/>
      <c r="XBL3276" s="36"/>
      <c r="XBM3276" s="36"/>
      <c r="XBN3276" s="36"/>
      <c r="XBO3276" s="36"/>
      <c r="XBP3276" s="36"/>
      <c r="XBQ3276" s="36"/>
      <c r="XBR3276" s="36"/>
      <c r="XBS3276" s="36"/>
      <c r="XBT3276" s="36"/>
      <c r="XBU3276" s="12"/>
      <c r="XBV3276" s="12"/>
      <c r="XBW3276" s="12"/>
      <c r="XBX3276" s="53"/>
      <c r="XBZ3276" s="41"/>
      <c r="XCA3276" s="40"/>
      <c r="XCB3276" s="44"/>
      <c r="XCC3276" s="62"/>
      <c r="XCD3276" s="56"/>
      <c r="XCE3276" s="60"/>
      <c r="XCF3276" s="60"/>
      <c r="XCG3276" s="60"/>
      <c r="XCH3276" s="60"/>
      <c r="XCI3276" s="46"/>
      <c r="XCJ3276" s="65"/>
      <c r="XCK3276" s="19"/>
      <c r="XCL3276" s="48"/>
      <c r="XCM3276" s="41"/>
      <c r="XCN3276" s="44"/>
      <c r="XCO3276" s="18"/>
      <c r="XCP3276" s="16"/>
      <c r="XCQ3276" s="36"/>
      <c r="XCR3276" s="36"/>
      <c r="XCS3276" s="36"/>
      <c r="XCT3276" s="36"/>
      <c r="XCU3276" s="36"/>
      <c r="XCV3276" s="36"/>
      <c r="XCW3276" s="36"/>
      <c r="XCX3276" s="36"/>
      <c r="XCY3276" s="36"/>
      <c r="XCZ3276" s="36"/>
      <c r="XDA3276" s="36"/>
      <c r="XDB3276" s="36"/>
      <c r="XDC3276" s="36"/>
      <c r="XDD3276" s="12"/>
      <c r="XDE3276" s="12"/>
      <c r="XDF3276" s="12"/>
      <c r="XDG3276" s="53"/>
      <c r="XDI3276" s="41"/>
      <c r="XDJ3276" s="40"/>
      <c r="XDK3276" s="44"/>
      <c r="XDL3276" s="62"/>
      <c r="XDM3276" s="56"/>
      <c r="XDN3276" s="60"/>
      <c r="XDO3276" s="60"/>
      <c r="XDP3276" s="60"/>
      <c r="XDQ3276" s="60"/>
      <c r="XDR3276" s="46"/>
      <c r="XDS3276" s="65"/>
      <c r="XDT3276" s="19"/>
      <c r="XDU3276" s="48"/>
      <c r="XDV3276" s="41"/>
      <c r="XDW3276" s="44"/>
      <c r="XDX3276" s="18"/>
      <c r="XDY3276" s="16"/>
      <c r="XDZ3276" s="36"/>
      <c r="XEA3276" s="36"/>
      <c r="XEB3276" s="36"/>
      <c r="XEC3276" s="36"/>
      <c r="XED3276" s="36"/>
      <c r="XEE3276" s="36"/>
      <c r="XEF3276" s="36"/>
      <c r="XEG3276" s="36"/>
      <c r="XEH3276" s="36"/>
      <c r="XEI3276" s="36"/>
      <c r="XEJ3276" s="36"/>
      <c r="XEK3276" s="36"/>
      <c r="XEL3276" s="36"/>
      <c r="XEM3276" s="12"/>
      <c r="XEN3276" s="12"/>
      <c r="XEO3276" s="12"/>
      <c r="XEP3276" s="53"/>
      <c r="XER3276" s="41"/>
      <c r="XES3276" s="40"/>
      <c r="XET3276" s="44"/>
      <c r="XEU3276" s="62"/>
      <c r="XEV3276" s="56"/>
      <c r="XEW3276" s="60"/>
      <c r="XEX3276" s="60"/>
      <c r="XEY3276" s="60"/>
      <c r="XEZ3276" s="60"/>
      <c r="XFA3276" s="46"/>
      <c r="XFB3276" s="65"/>
      <c r="XFC3276" s="19"/>
      <c r="XFD3276" s="48"/>
    </row>
    <row r="3277" spans="1:16384" x14ac:dyDescent="0.35">
      <c r="A3277" s="46" t="s">
        <v>3982</v>
      </c>
      <c r="B3277" s="65" t="s">
        <v>7464</v>
      </c>
      <c r="C3277" s="19" t="s">
        <v>4184</v>
      </c>
      <c r="D3277" s="48" t="s">
        <v>681</v>
      </c>
      <c r="E3277" s="41" t="s">
        <v>9396</v>
      </c>
      <c r="F3277" s="44" t="s">
        <v>52</v>
      </c>
      <c r="G3277" s="18" t="s">
        <v>4187</v>
      </c>
      <c r="H3277" s="16">
        <v>0.89470000000000005</v>
      </c>
      <c r="I3277" s="36">
        <f>(Reference!B$12*List!$H3277)+Reference!B$13</f>
        <v>931.05739865416922</v>
      </c>
      <c r="J3277" s="36">
        <f>(Reference!C$12*List!$H3277)+Reference!C$13</f>
        <v>1389.4649244670534</v>
      </c>
      <c r="K3277" s="36">
        <f>(Reference!D$12*List!$H3277)+Reference!D$13</f>
        <v>1663.3562134747515</v>
      </c>
      <c r="L3277" s="36">
        <f>(Reference!E$12*List!$H3277)+Reference!E$13</f>
        <v>2057.1830564058209</v>
      </c>
      <c r="M3277" s="36">
        <f>(Reference!F$12*List!$H3277)+Reference!F$13</f>
        <v>2143.0984291682357</v>
      </c>
      <c r="N3277" s="36">
        <f>(Reference!G$12*List!$H3277)+Reference!G$13</f>
        <v>2426.7921432562089</v>
      </c>
      <c r="O3277" s="36">
        <f>(Reference!H$12*List!$H3277)+Reference!H$13</f>
        <v>2519.0502616588028</v>
      </c>
      <c r="P3277" s="36">
        <f>(Reference!I$12*List!$H3277)+Reference!I$13</f>
        <v>2618.2277389415904</v>
      </c>
      <c r="Q3277" s="36">
        <f>(Reference!J$12*List!$H3277)+Reference!J$13</f>
        <v>3031.0828187931938</v>
      </c>
      <c r="R3277" s="36">
        <f>(Reference!K$12*List!$H3277)+Reference!K$13</f>
        <v>3127.3772298759013</v>
      </c>
      <c r="S3277" s="36">
        <f>(Reference!L$12*List!$H3277)+Reference!L$13</f>
        <v>3374.1676966028372</v>
      </c>
      <c r="T3277" s="36">
        <f>(Reference!M$12*List!$H3277)+Reference!M$13</f>
        <v>4030.9301769812973</v>
      </c>
      <c r="U3277" s="36">
        <f>(Reference!N$12*List!$H3277)+Reference!N$13</f>
        <v>16260.896997725042</v>
      </c>
      <c r="V3277" s="12">
        <f>(Reference!O$12*List!$H3277)+Reference!O$13</f>
        <v>604.46365950898962</v>
      </c>
      <c r="W3277" s="12">
        <f>(Reference!P$12*List!$H3277)+Reference!P$13</f>
        <v>851.74424748993988</v>
      </c>
      <c r="X3277" s="12">
        <f>(Reference!Q$12*List!$H3277)+Reference!Q$13</f>
        <v>425.87212374496994</v>
      </c>
      <c r="Y3277" s="53"/>
      <c r="Z3277" s="1" t="str">
        <f t="shared" si="101"/>
        <v>TOA BAJAPuerto Rico</v>
      </c>
      <c r="AA3277" s="41" t="s">
        <v>9396</v>
      </c>
      <c r="AB3277" s="40"/>
      <c r="AC3277" s="44" t="s">
        <v>52</v>
      </c>
      <c r="AD3277" s="62"/>
      <c r="AE3277" s="56"/>
      <c r="AJ3277" s="46"/>
      <c r="AK3277" s="65"/>
      <c r="AL3277" s="19"/>
      <c r="AM3277" s="48"/>
      <c r="AN3277" s="41"/>
      <c r="AO3277" s="44"/>
      <c r="AP3277" s="18"/>
      <c r="AQ3277" s="16"/>
      <c r="AR3277" s="36"/>
      <c r="AS3277" s="36"/>
      <c r="AT3277" s="36"/>
      <c r="AU3277" s="36"/>
      <c r="AV3277" s="36"/>
      <c r="AW3277" s="36"/>
      <c r="AX3277" s="36"/>
      <c r="AY3277" s="36"/>
      <c r="AZ3277" s="36"/>
      <c r="BA3277" s="36"/>
      <c r="BB3277" s="36"/>
      <c r="BC3277" s="36"/>
      <c r="BD3277" s="36"/>
      <c r="BE3277" s="12"/>
      <c r="BF3277" s="12"/>
      <c r="BG3277" s="12"/>
      <c r="BH3277" s="53"/>
      <c r="BJ3277" s="41"/>
      <c r="BK3277" s="40"/>
      <c r="BL3277" s="44"/>
      <c r="BM3277" s="62"/>
      <c r="BN3277" s="56"/>
      <c r="BO3277" s="60"/>
      <c r="BP3277" s="60"/>
      <c r="BQ3277" s="60"/>
      <c r="BR3277" s="60"/>
      <c r="BS3277" s="46"/>
      <c r="BT3277" s="65"/>
      <c r="BU3277" s="19"/>
      <c r="BV3277" s="48"/>
      <c r="BW3277" s="41"/>
      <c r="BX3277" s="44"/>
      <c r="BY3277" s="18"/>
      <c r="BZ3277" s="16"/>
      <c r="CA3277" s="36"/>
      <c r="CB3277" s="36"/>
      <c r="CC3277" s="36"/>
      <c r="CD3277" s="36"/>
      <c r="CE3277" s="36"/>
      <c r="CF3277" s="36"/>
      <c r="CG3277" s="36"/>
      <c r="CH3277" s="36"/>
      <c r="CI3277" s="36"/>
      <c r="CJ3277" s="36"/>
      <c r="CK3277" s="36"/>
      <c r="CL3277" s="36"/>
      <c r="CM3277" s="36"/>
      <c r="CN3277" s="12"/>
      <c r="CO3277" s="12"/>
      <c r="CP3277" s="12"/>
      <c r="CQ3277" s="53"/>
      <c r="CS3277" s="41"/>
      <c r="CT3277" s="40"/>
      <c r="CU3277" s="44"/>
      <c r="CV3277" s="62"/>
      <c r="CW3277" s="56"/>
      <c r="CX3277" s="60"/>
      <c r="CY3277" s="60"/>
      <c r="CZ3277" s="60"/>
      <c r="DA3277" s="60"/>
      <c r="DB3277" s="46"/>
      <c r="DC3277" s="65"/>
      <c r="DD3277" s="19"/>
      <c r="DE3277" s="48"/>
      <c r="DF3277" s="41"/>
      <c r="DG3277" s="44"/>
      <c r="DH3277" s="18"/>
      <c r="DI3277" s="16"/>
      <c r="DJ3277" s="36"/>
      <c r="DK3277" s="36"/>
      <c r="DL3277" s="36"/>
      <c r="DM3277" s="36"/>
      <c r="DN3277" s="36"/>
      <c r="DO3277" s="36"/>
      <c r="DP3277" s="36"/>
      <c r="DQ3277" s="36"/>
      <c r="DR3277" s="36"/>
      <c r="DS3277" s="36"/>
      <c r="DT3277" s="36"/>
      <c r="DU3277" s="36"/>
      <c r="DV3277" s="36"/>
      <c r="DW3277" s="12"/>
      <c r="DX3277" s="12"/>
      <c r="DY3277" s="12"/>
      <c r="DZ3277" s="53"/>
      <c r="EB3277" s="41"/>
      <c r="EC3277" s="40"/>
      <c r="ED3277" s="44"/>
      <c r="EE3277" s="62"/>
      <c r="EF3277" s="56"/>
      <c r="EG3277" s="60"/>
      <c r="EH3277" s="60"/>
      <c r="EI3277" s="60"/>
      <c r="EJ3277" s="60"/>
      <c r="EK3277" s="46"/>
      <c r="EL3277" s="65"/>
      <c r="EM3277" s="19"/>
      <c r="EN3277" s="48"/>
      <c r="EO3277" s="41"/>
      <c r="EP3277" s="44"/>
      <c r="EQ3277" s="18"/>
      <c r="ER3277" s="16"/>
      <c r="ES3277" s="36"/>
      <c r="ET3277" s="36"/>
      <c r="EU3277" s="36"/>
      <c r="EV3277" s="36"/>
      <c r="EW3277" s="36"/>
      <c r="EX3277" s="36"/>
      <c r="EY3277" s="36"/>
      <c r="EZ3277" s="36"/>
      <c r="FA3277" s="36"/>
      <c r="FB3277" s="36"/>
      <c r="FC3277" s="36"/>
      <c r="FD3277" s="36"/>
      <c r="FE3277" s="36"/>
      <c r="FF3277" s="12"/>
      <c r="FG3277" s="12"/>
      <c r="FH3277" s="12"/>
      <c r="FI3277" s="53"/>
      <c r="FK3277" s="41"/>
      <c r="FL3277" s="40"/>
      <c r="FM3277" s="44"/>
      <c r="FN3277" s="62"/>
      <c r="FO3277" s="56"/>
      <c r="FP3277" s="60"/>
      <c r="FQ3277" s="60"/>
      <c r="FR3277" s="60"/>
      <c r="FS3277" s="60"/>
      <c r="FT3277" s="46"/>
      <c r="FU3277" s="65"/>
      <c r="FV3277" s="19"/>
      <c r="FW3277" s="48"/>
      <c r="FX3277" s="41"/>
      <c r="FY3277" s="44"/>
      <c r="FZ3277" s="18"/>
      <c r="GA3277" s="16"/>
      <c r="GB3277" s="36"/>
      <c r="GC3277" s="36"/>
      <c r="GD3277" s="36"/>
      <c r="GE3277" s="36"/>
      <c r="GF3277" s="36"/>
      <c r="GG3277" s="36"/>
      <c r="GH3277" s="36"/>
      <c r="GI3277" s="36"/>
      <c r="GJ3277" s="36"/>
      <c r="GK3277" s="36"/>
      <c r="GL3277" s="36"/>
      <c r="GM3277" s="36"/>
      <c r="GN3277" s="36"/>
      <c r="GO3277" s="12"/>
      <c r="GP3277" s="12"/>
      <c r="GQ3277" s="12"/>
      <c r="GR3277" s="53"/>
      <c r="GT3277" s="41"/>
      <c r="GU3277" s="40"/>
      <c r="GV3277" s="44"/>
      <c r="GW3277" s="62"/>
      <c r="GX3277" s="56"/>
      <c r="GY3277" s="60"/>
      <c r="GZ3277" s="60"/>
      <c r="HA3277" s="60"/>
      <c r="HB3277" s="60"/>
      <c r="HC3277" s="46"/>
      <c r="HD3277" s="65"/>
      <c r="HE3277" s="19"/>
      <c r="HF3277" s="48"/>
      <c r="HG3277" s="41"/>
      <c r="HH3277" s="44"/>
      <c r="HI3277" s="18"/>
      <c r="HJ3277" s="16"/>
      <c r="HK3277" s="36"/>
      <c r="HL3277" s="36"/>
      <c r="HM3277" s="36"/>
      <c r="HN3277" s="36"/>
      <c r="HO3277" s="36"/>
      <c r="HP3277" s="36"/>
      <c r="HQ3277" s="36"/>
      <c r="HR3277" s="36"/>
      <c r="HS3277" s="36"/>
      <c r="HT3277" s="36"/>
      <c r="HU3277" s="36"/>
      <c r="HV3277" s="36"/>
      <c r="HW3277" s="36"/>
      <c r="HX3277" s="12"/>
      <c r="HY3277" s="12"/>
      <c r="HZ3277" s="12"/>
      <c r="IA3277" s="53"/>
      <c r="IC3277" s="41"/>
      <c r="ID3277" s="40"/>
      <c r="IE3277" s="44"/>
      <c r="IF3277" s="62"/>
      <c r="IG3277" s="56"/>
      <c r="IH3277" s="60"/>
      <c r="II3277" s="60"/>
      <c r="IJ3277" s="60"/>
      <c r="IK3277" s="60"/>
      <c r="IL3277" s="46"/>
      <c r="IM3277" s="65"/>
      <c r="IN3277" s="19"/>
      <c r="IO3277" s="48"/>
      <c r="IP3277" s="41"/>
      <c r="IQ3277" s="44"/>
      <c r="IR3277" s="18"/>
      <c r="IS3277" s="16"/>
      <c r="IT3277" s="36"/>
      <c r="IU3277" s="36"/>
      <c r="IV3277" s="36"/>
      <c r="IW3277" s="36"/>
      <c r="IX3277" s="36"/>
      <c r="IY3277" s="36"/>
      <c r="IZ3277" s="36"/>
      <c r="JA3277" s="36"/>
      <c r="JB3277" s="36"/>
      <c r="JC3277" s="36"/>
      <c r="JD3277" s="36"/>
      <c r="JE3277" s="36"/>
      <c r="JF3277" s="36"/>
      <c r="JG3277" s="12"/>
      <c r="JH3277" s="12"/>
      <c r="JI3277" s="12"/>
      <c r="JJ3277" s="53"/>
      <c r="JL3277" s="41"/>
      <c r="JM3277" s="40"/>
      <c r="JN3277" s="44"/>
      <c r="JO3277" s="62"/>
      <c r="JP3277" s="56"/>
      <c r="JQ3277" s="60"/>
      <c r="JR3277" s="60"/>
      <c r="JS3277" s="60"/>
      <c r="JT3277" s="60"/>
      <c r="JU3277" s="46"/>
      <c r="JV3277" s="65"/>
      <c r="JW3277" s="19"/>
      <c r="JX3277" s="48"/>
      <c r="JY3277" s="41"/>
      <c r="JZ3277" s="44"/>
      <c r="KA3277" s="18"/>
      <c r="KB3277" s="16"/>
      <c r="KC3277" s="36"/>
      <c r="KD3277" s="36"/>
      <c r="KE3277" s="36"/>
      <c r="KF3277" s="36"/>
      <c r="KG3277" s="36"/>
      <c r="KH3277" s="36"/>
      <c r="KI3277" s="36"/>
      <c r="KJ3277" s="36"/>
      <c r="KK3277" s="36"/>
      <c r="KL3277" s="36"/>
      <c r="KM3277" s="36"/>
      <c r="KN3277" s="36"/>
      <c r="KO3277" s="36"/>
      <c r="KP3277" s="12"/>
      <c r="KQ3277" s="12"/>
      <c r="KR3277" s="12"/>
      <c r="KS3277" s="53"/>
      <c r="KU3277" s="41"/>
      <c r="KV3277" s="40"/>
      <c r="KW3277" s="44"/>
      <c r="KX3277" s="62"/>
      <c r="KY3277" s="56"/>
      <c r="KZ3277" s="60"/>
      <c r="LA3277" s="60"/>
      <c r="LB3277" s="60"/>
      <c r="LC3277" s="60"/>
      <c r="LD3277" s="46"/>
      <c r="LE3277" s="65"/>
      <c r="LF3277" s="19"/>
      <c r="LG3277" s="48"/>
      <c r="LH3277" s="41"/>
      <c r="LI3277" s="44"/>
      <c r="LJ3277" s="18"/>
      <c r="LK3277" s="16"/>
      <c r="LL3277" s="36"/>
      <c r="LM3277" s="36"/>
      <c r="LN3277" s="36"/>
      <c r="LO3277" s="36"/>
      <c r="LP3277" s="36"/>
      <c r="LQ3277" s="36"/>
      <c r="LR3277" s="36"/>
      <c r="LS3277" s="36"/>
      <c r="LT3277" s="36"/>
      <c r="LU3277" s="36"/>
      <c r="LV3277" s="36"/>
      <c r="LW3277" s="36"/>
      <c r="LX3277" s="36"/>
      <c r="LY3277" s="12"/>
      <c r="LZ3277" s="12"/>
      <c r="MA3277" s="12"/>
      <c r="MB3277" s="53"/>
      <c r="MD3277" s="41"/>
      <c r="ME3277" s="40"/>
      <c r="MF3277" s="44"/>
      <c r="MG3277" s="62"/>
      <c r="MH3277" s="56"/>
      <c r="MI3277" s="60"/>
      <c r="MJ3277" s="60"/>
      <c r="MK3277" s="60"/>
      <c r="ML3277" s="60"/>
      <c r="MM3277" s="46"/>
      <c r="MN3277" s="65"/>
      <c r="MO3277" s="19"/>
      <c r="MP3277" s="48"/>
      <c r="MQ3277" s="41"/>
      <c r="MR3277" s="44"/>
      <c r="MS3277" s="18"/>
      <c r="MT3277" s="16"/>
      <c r="MU3277" s="36"/>
      <c r="MV3277" s="36"/>
      <c r="MW3277" s="36"/>
      <c r="MX3277" s="36"/>
      <c r="MY3277" s="36"/>
      <c r="MZ3277" s="36"/>
      <c r="NA3277" s="36"/>
      <c r="NB3277" s="36"/>
      <c r="NC3277" s="36"/>
      <c r="ND3277" s="36"/>
      <c r="NE3277" s="36"/>
      <c r="NF3277" s="36"/>
      <c r="NG3277" s="36"/>
      <c r="NH3277" s="12"/>
      <c r="NI3277" s="12"/>
      <c r="NJ3277" s="12"/>
      <c r="NK3277" s="53"/>
      <c r="NM3277" s="41"/>
      <c r="NN3277" s="40"/>
      <c r="NO3277" s="44"/>
      <c r="NP3277" s="62"/>
      <c r="NQ3277" s="56"/>
      <c r="NR3277" s="60"/>
      <c r="NS3277" s="60"/>
      <c r="NT3277" s="60"/>
      <c r="NU3277" s="60"/>
      <c r="NV3277" s="46"/>
      <c r="NW3277" s="65"/>
      <c r="NX3277" s="19"/>
      <c r="NY3277" s="48"/>
      <c r="NZ3277" s="41"/>
      <c r="OA3277" s="44"/>
      <c r="OB3277" s="18"/>
      <c r="OC3277" s="16"/>
      <c r="OD3277" s="36"/>
      <c r="OE3277" s="36"/>
      <c r="OF3277" s="36"/>
      <c r="OG3277" s="36"/>
      <c r="OH3277" s="36"/>
      <c r="OI3277" s="36"/>
      <c r="OJ3277" s="36"/>
      <c r="OK3277" s="36"/>
      <c r="OL3277" s="36"/>
      <c r="OM3277" s="36"/>
      <c r="ON3277" s="36"/>
      <c r="OO3277" s="36"/>
      <c r="OP3277" s="36"/>
      <c r="OQ3277" s="12"/>
      <c r="OR3277" s="12"/>
      <c r="OS3277" s="12"/>
      <c r="OT3277" s="53"/>
      <c r="OV3277" s="41"/>
      <c r="OW3277" s="40"/>
      <c r="OX3277" s="44"/>
      <c r="OY3277" s="62"/>
      <c r="OZ3277" s="56"/>
      <c r="PA3277" s="60"/>
      <c r="PB3277" s="60"/>
      <c r="PC3277" s="60"/>
      <c r="PD3277" s="60"/>
      <c r="PE3277" s="46"/>
      <c r="PF3277" s="65"/>
      <c r="PG3277" s="19"/>
      <c r="PH3277" s="48"/>
      <c r="PI3277" s="41"/>
      <c r="PJ3277" s="44"/>
      <c r="PK3277" s="18"/>
      <c r="PL3277" s="16"/>
      <c r="PM3277" s="36"/>
      <c r="PN3277" s="36"/>
      <c r="PO3277" s="36"/>
      <c r="PP3277" s="36"/>
      <c r="PQ3277" s="36"/>
      <c r="PR3277" s="36"/>
      <c r="PS3277" s="36"/>
      <c r="PT3277" s="36"/>
      <c r="PU3277" s="36"/>
      <c r="PV3277" s="36"/>
      <c r="PW3277" s="36"/>
      <c r="PX3277" s="36"/>
      <c r="PY3277" s="36"/>
      <c r="PZ3277" s="12"/>
      <c r="QA3277" s="12"/>
      <c r="QB3277" s="12"/>
      <c r="QC3277" s="53"/>
      <c r="QE3277" s="41"/>
      <c r="QF3277" s="40"/>
      <c r="QG3277" s="44"/>
      <c r="QH3277" s="62"/>
      <c r="QI3277" s="56"/>
      <c r="QJ3277" s="60"/>
      <c r="QK3277" s="60"/>
      <c r="QL3277" s="60"/>
      <c r="QM3277" s="60"/>
      <c r="QN3277" s="46"/>
      <c r="QO3277" s="65"/>
      <c r="QP3277" s="19"/>
      <c r="QQ3277" s="48"/>
      <c r="QR3277" s="41"/>
      <c r="QS3277" s="44"/>
      <c r="QT3277" s="18"/>
      <c r="QU3277" s="16"/>
      <c r="QV3277" s="36"/>
      <c r="QW3277" s="36"/>
      <c r="QX3277" s="36"/>
      <c r="QY3277" s="36"/>
      <c r="QZ3277" s="36"/>
      <c r="RA3277" s="36"/>
      <c r="RB3277" s="36"/>
      <c r="RC3277" s="36"/>
      <c r="RD3277" s="36"/>
      <c r="RE3277" s="36"/>
      <c r="RF3277" s="36"/>
      <c r="RG3277" s="36"/>
      <c r="RH3277" s="36"/>
      <c r="RI3277" s="12"/>
      <c r="RJ3277" s="12"/>
      <c r="RK3277" s="12"/>
      <c r="RL3277" s="53"/>
      <c r="RN3277" s="41"/>
      <c r="RO3277" s="40"/>
      <c r="RP3277" s="44"/>
      <c r="RQ3277" s="62"/>
      <c r="RR3277" s="56"/>
      <c r="RS3277" s="60"/>
      <c r="RT3277" s="60"/>
      <c r="RU3277" s="60"/>
      <c r="RV3277" s="60"/>
      <c r="RW3277" s="46"/>
      <c r="RX3277" s="65"/>
      <c r="RY3277" s="19"/>
      <c r="RZ3277" s="48"/>
      <c r="SA3277" s="41"/>
      <c r="SB3277" s="44"/>
      <c r="SC3277" s="18"/>
      <c r="SD3277" s="16"/>
      <c r="SE3277" s="36"/>
      <c r="SF3277" s="36"/>
      <c r="SG3277" s="36"/>
      <c r="SH3277" s="36"/>
      <c r="SI3277" s="36"/>
      <c r="SJ3277" s="36"/>
      <c r="SK3277" s="36"/>
      <c r="SL3277" s="36"/>
      <c r="SM3277" s="36"/>
      <c r="SN3277" s="36"/>
      <c r="SO3277" s="36"/>
      <c r="SP3277" s="36"/>
      <c r="SQ3277" s="36"/>
      <c r="SR3277" s="12"/>
      <c r="SS3277" s="12"/>
      <c r="ST3277" s="12"/>
      <c r="SU3277" s="53"/>
      <c r="SW3277" s="41"/>
      <c r="SX3277" s="40"/>
      <c r="SY3277" s="44"/>
      <c r="SZ3277" s="62"/>
      <c r="TA3277" s="56"/>
      <c r="TB3277" s="60"/>
      <c r="TC3277" s="60"/>
      <c r="TD3277" s="60"/>
      <c r="TE3277" s="60"/>
      <c r="TF3277" s="46"/>
      <c r="TG3277" s="65"/>
      <c r="TH3277" s="19"/>
      <c r="TI3277" s="48"/>
      <c r="TJ3277" s="41"/>
      <c r="TK3277" s="44"/>
      <c r="TL3277" s="18"/>
      <c r="TM3277" s="16"/>
      <c r="TN3277" s="36"/>
      <c r="TO3277" s="36"/>
      <c r="TP3277" s="36"/>
      <c r="TQ3277" s="36"/>
      <c r="TR3277" s="36"/>
      <c r="TS3277" s="36"/>
      <c r="TT3277" s="36"/>
      <c r="TU3277" s="36"/>
      <c r="TV3277" s="36"/>
      <c r="TW3277" s="36"/>
      <c r="TX3277" s="36"/>
      <c r="TY3277" s="36"/>
      <c r="TZ3277" s="36"/>
      <c r="UA3277" s="12"/>
      <c r="UB3277" s="12"/>
      <c r="UC3277" s="12"/>
      <c r="UD3277" s="53"/>
      <c r="UF3277" s="41"/>
      <c r="UG3277" s="40"/>
      <c r="UH3277" s="44"/>
      <c r="UI3277" s="62"/>
      <c r="UJ3277" s="56"/>
      <c r="UK3277" s="60"/>
      <c r="UL3277" s="60"/>
      <c r="UM3277" s="60"/>
      <c r="UN3277" s="60"/>
      <c r="UO3277" s="46"/>
      <c r="UP3277" s="65"/>
      <c r="UQ3277" s="19"/>
      <c r="UR3277" s="48"/>
      <c r="US3277" s="41"/>
      <c r="UT3277" s="44"/>
      <c r="UU3277" s="18"/>
      <c r="UV3277" s="16"/>
      <c r="UW3277" s="36"/>
      <c r="UX3277" s="36"/>
      <c r="UY3277" s="36"/>
      <c r="UZ3277" s="36"/>
      <c r="VA3277" s="36"/>
      <c r="VB3277" s="36"/>
      <c r="VC3277" s="36"/>
      <c r="VD3277" s="36"/>
      <c r="VE3277" s="36"/>
      <c r="VF3277" s="36"/>
      <c r="VG3277" s="36"/>
      <c r="VH3277" s="36"/>
      <c r="VI3277" s="36"/>
      <c r="VJ3277" s="12"/>
      <c r="VK3277" s="12"/>
      <c r="VL3277" s="12"/>
      <c r="VM3277" s="53"/>
      <c r="VO3277" s="41"/>
      <c r="VP3277" s="40"/>
      <c r="VQ3277" s="44"/>
      <c r="VR3277" s="62"/>
      <c r="VS3277" s="56"/>
      <c r="VT3277" s="60"/>
      <c r="VU3277" s="60"/>
      <c r="VV3277" s="60"/>
      <c r="VW3277" s="60"/>
      <c r="VX3277" s="46"/>
      <c r="VY3277" s="65"/>
      <c r="VZ3277" s="19"/>
      <c r="WA3277" s="48"/>
      <c r="WB3277" s="41"/>
      <c r="WC3277" s="44"/>
      <c r="WD3277" s="18"/>
      <c r="WE3277" s="16"/>
      <c r="WF3277" s="36"/>
      <c r="WG3277" s="36"/>
      <c r="WH3277" s="36"/>
      <c r="WI3277" s="36"/>
      <c r="WJ3277" s="36"/>
      <c r="WK3277" s="36"/>
      <c r="WL3277" s="36"/>
      <c r="WM3277" s="36"/>
      <c r="WN3277" s="36"/>
      <c r="WO3277" s="36"/>
      <c r="WP3277" s="36"/>
      <c r="WQ3277" s="36"/>
      <c r="WR3277" s="36"/>
      <c r="WS3277" s="12"/>
      <c r="WT3277" s="12"/>
      <c r="WU3277" s="12"/>
      <c r="WV3277" s="53"/>
      <c r="WX3277" s="41"/>
      <c r="WY3277" s="40"/>
      <c r="WZ3277" s="44"/>
      <c r="XA3277" s="62"/>
      <c r="XB3277" s="56"/>
      <c r="XC3277" s="60"/>
      <c r="XD3277" s="60"/>
      <c r="XE3277" s="60"/>
      <c r="XF3277" s="60"/>
      <c r="XG3277" s="46"/>
      <c r="XH3277" s="65"/>
      <c r="XI3277" s="19"/>
      <c r="XJ3277" s="48"/>
      <c r="XK3277" s="41"/>
      <c r="XL3277" s="44"/>
      <c r="XM3277" s="18"/>
      <c r="XN3277" s="16"/>
      <c r="XO3277" s="36"/>
      <c r="XP3277" s="36"/>
      <c r="XQ3277" s="36"/>
      <c r="XR3277" s="36"/>
      <c r="XS3277" s="36"/>
      <c r="XT3277" s="36"/>
      <c r="XU3277" s="36"/>
      <c r="XV3277" s="36"/>
      <c r="XW3277" s="36"/>
      <c r="XX3277" s="36"/>
      <c r="XY3277" s="36"/>
      <c r="XZ3277" s="36"/>
      <c r="YA3277" s="36"/>
      <c r="YB3277" s="12"/>
      <c r="YC3277" s="12"/>
      <c r="YD3277" s="12"/>
      <c r="YE3277" s="53"/>
      <c r="YG3277" s="41"/>
      <c r="YH3277" s="40"/>
      <c r="YI3277" s="44"/>
      <c r="YJ3277" s="62"/>
      <c r="YK3277" s="56"/>
      <c r="YL3277" s="60"/>
      <c r="YM3277" s="60"/>
      <c r="YN3277" s="60"/>
      <c r="YO3277" s="60"/>
      <c r="YP3277" s="46"/>
      <c r="YQ3277" s="65"/>
      <c r="YR3277" s="19"/>
      <c r="YS3277" s="48"/>
      <c r="YT3277" s="41"/>
      <c r="YU3277" s="44"/>
      <c r="YV3277" s="18"/>
      <c r="YW3277" s="16"/>
      <c r="YX3277" s="36"/>
      <c r="YY3277" s="36"/>
      <c r="YZ3277" s="36"/>
      <c r="ZA3277" s="36"/>
      <c r="ZB3277" s="36"/>
      <c r="ZC3277" s="36"/>
      <c r="ZD3277" s="36"/>
      <c r="ZE3277" s="36"/>
      <c r="ZF3277" s="36"/>
      <c r="ZG3277" s="36"/>
      <c r="ZH3277" s="36"/>
      <c r="ZI3277" s="36"/>
      <c r="ZJ3277" s="36"/>
      <c r="ZK3277" s="12"/>
      <c r="ZL3277" s="12"/>
      <c r="ZM3277" s="12"/>
      <c r="ZN3277" s="53"/>
      <c r="ZP3277" s="41"/>
      <c r="ZQ3277" s="40"/>
      <c r="ZR3277" s="44"/>
      <c r="ZS3277" s="62"/>
      <c r="ZT3277" s="56"/>
      <c r="ZU3277" s="60"/>
      <c r="ZV3277" s="60"/>
      <c r="ZW3277" s="60"/>
      <c r="ZX3277" s="60"/>
      <c r="ZY3277" s="46"/>
      <c r="ZZ3277" s="65"/>
      <c r="AAA3277" s="19"/>
      <c r="AAB3277" s="48"/>
      <c r="AAC3277" s="41"/>
      <c r="AAD3277" s="44"/>
      <c r="AAE3277" s="18"/>
      <c r="AAF3277" s="16"/>
      <c r="AAG3277" s="36"/>
      <c r="AAH3277" s="36"/>
      <c r="AAI3277" s="36"/>
      <c r="AAJ3277" s="36"/>
      <c r="AAK3277" s="36"/>
      <c r="AAL3277" s="36"/>
      <c r="AAM3277" s="36"/>
      <c r="AAN3277" s="36"/>
      <c r="AAO3277" s="36"/>
      <c r="AAP3277" s="36"/>
      <c r="AAQ3277" s="36"/>
      <c r="AAR3277" s="36"/>
      <c r="AAS3277" s="36"/>
      <c r="AAT3277" s="12"/>
      <c r="AAU3277" s="12"/>
      <c r="AAV3277" s="12"/>
      <c r="AAW3277" s="53"/>
      <c r="AAY3277" s="41"/>
      <c r="AAZ3277" s="40"/>
      <c r="ABA3277" s="44"/>
      <c r="ABB3277" s="62"/>
      <c r="ABC3277" s="56"/>
      <c r="ABD3277" s="60"/>
      <c r="ABE3277" s="60"/>
      <c r="ABF3277" s="60"/>
      <c r="ABG3277" s="60"/>
      <c r="ABH3277" s="46"/>
      <c r="ABI3277" s="65"/>
      <c r="ABJ3277" s="19"/>
      <c r="ABK3277" s="48"/>
      <c r="ABL3277" s="41"/>
      <c r="ABM3277" s="44"/>
      <c r="ABN3277" s="18"/>
      <c r="ABO3277" s="16"/>
      <c r="ABP3277" s="36"/>
      <c r="ABQ3277" s="36"/>
      <c r="ABR3277" s="36"/>
      <c r="ABS3277" s="36"/>
      <c r="ABT3277" s="36"/>
      <c r="ABU3277" s="36"/>
      <c r="ABV3277" s="36"/>
      <c r="ABW3277" s="36"/>
      <c r="ABX3277" s="36"/>
      <c r="ABY3277" s="36"/>
      <c r="ABZ3277" s="36"/>
      <c r="ACA3277" s="36"/>
      <c r="ACB3277" s="36"/>
      <c r="ACC3277" s="12"/>
      <c r="ACD3277" s="12"/>
      <c r="ACE3277" s="12"/>
      <c r="ACF3277" s="53"/>
      <c r="ACH3277" s="41"/>
      <c r="ACI3277" s="40"/>
      <c r="ACJ3277" s="44"/>
      <c r="ACK3277" s="62"/>
      <c r="ACL3277" s="56"/>
      <c r="ACM3277" s="60"/>
      <c r="ACN3277" s="60"/>
      <c r="ACO3277" s="60"/>
      <c r="ACP3277" s="60"/>
      <c r="ACQ3277" s="46"/>
      <c r="ACR3277" s="65"/>
      <c r="ACS3277" s="19"/>
      <c r="ACT3277" s="48"/>
      <c r="ACU3277" s="41"/>
      <c r="ACV3277" s="44"/>
      <c r="ACW3277" s="18"/>
      <c r="ACX3277" s="16"/>
      <c r="ACY3277" s="36"/>
      <c r="ACZ3277" s="36"/>
      <c r="ADA3277" s="36"/>
      <c r="ADB3277" s="36"/>
      <c r="ADC3277" s="36"/>
      <c r="ADD3277" s="36"/>
      <c r="ADE3277" s="36"/>
      <c r="ADF3277" s="36"/>
      <c r="ADG3277" s="36"/>
      <c r="ADH3277" s="36"/>
      <c r="ADI3277" s="36"/>
      <c r="ADJ3277" s="36"/>
      <c r="ADK3277" s="36"/>
      <c r="ADL3277" s="12"/>
      <c r="ADM3277" s="12"/>
      <c r="ADN3277" s="12"/>
      <c r="ADO3277" s="53"/>
      <c r="ADQ3277" s="41"/>
      <c r="ADR3277" s="40"/>
      <c r="ADS3277" s="44"/>
      <c r="ADT3277" s="62"/>
      <c r="ADU3277" s="56"/>
      <c r="ADV3277" s="60"/>
      <c r="ADW3277" s="60"/>
      <c r="ADX3277" s="60"/>
      <c r="ADY3277" s="60"/>
      <c r="ADZ3277" s="46"/>
      <c r="AEA3277" s="65"/>
      <c r="AEB3277" s="19"/>
      <c r="AEC3277" s="48"/>
      <c r="AED3277" s="41"/>
      <c r="AEE3277" s="44"/>
      <c r="AEF3277" s="18"/>
      <c r="AEG3277" s="16"/>
      <c r="AEH3277" s="36"/>
      <c r="AEI3277" s="36"/>
      <c r="AEJ3277" s="36"/>
      <c r="AEK3277" s="36"/>
      <c r="AEL3277" s="36"/>
      <c r="AEM3277" s="36"/>
      <c r="AEN3277" s="36"/>
      <c r="AEO3277" s="36"/>
      <c r="AEP3277" s="36"/>
      <c r="AEQ3277" s="36"/>
      <c r="AER3277" s="36"/>
      <c r="AES3277" s="36"/>
      <c r="AET3277" s="36"/>
      <c r="AEU3277" s="12"/>
      <c r="AEV3277" s="12"/>
      <c r="AEW3277" s="12"/>
      <c r="AEX3277" s="53"/>
      <c r="AEZ3277" s="41"/>
      <c r="AFA3277" s="40"/>
      <c r="AFB3277" s="44"/>
      <c r="AFC3277" s="62"/>
      <c r="AFD3277" s="56"/>
      <c r="AFE3277" s="60"/>
      <c r="AFF3277" s="60"/>
      <c r="AFG3277" s="60"/>
      <c r="AFH3277" s="60"/>
      <c r="AFI3277" s="46"/>
      <c r="AFJ3277" s="65"/>
      <c r="AFK3277" s="19"/>
      <c r="AFL3277" s="48"/>
      <c r="AFM3277" s="41"/>
      <c r="AFN3277" s="44"/>
      <c r="AFO3277" s="18"/>
      <c r="AFP3277" s="16"/>
      <c r="AFQ3277" s="36"/>
      <c r="AFR3277" s="36"/>
      <c r="AFS3277" s="36"/>
      <c r="AFT3277" s="36"/>
      <c r="AFU3277" s="36"/>
      <c r="AFV3277" s="36"/>
      <c r="AFW3277" s="36"/>
      <c r="AFX3277" s="36"/>
      <c r="AFY3277" s="36"/>
      <c r="AFZ3277" s="36"/>
      <c r="AGA3277" s="36"/>
      <c r="AGB3277" s="36"/>
      <c r="AGC3277" s="36"/>
      <c r="AGD3277" s="12"/>
      <c r="AGE3277" s="12"/>
      <c r="AGF3277" s="12"/>
      <c r="AGG3277" s="53"/>
      <c r="AGI3277" s="41"/>
      <c r="AGJ3277" s="40"/>
      <c r="AGK3277" s="44"/>
      <c r="AGL3277" s="62"/>
      <c r="AGM3277" s="56"/>
      <c r="AGN3277" s="60"/>
      <c r="AGO3277" s="60"/>
      <c r="AGP3277" s="60"/>
      <c r="AGQ3277" s="60"/>
      <c r="AGR3277" s="46"/>
      <c r="AGS3277" s="65"/>
      <c r="AGT3277" s="19"/>
      <c r="AGU3277" s="48"/>
      <c r="AGV3277" s="41"/>
      <c r="AGW3277" s="44"/>
      <c r="AGX3277" s="18"/>
      <c r="AGY3277" s="16"/>
      <c r="AGZ3277" s="36"/>
      <c r="AHA3277" s="36"/>
      <c r="AHB3277" s="36"/>
      <c r="AHC3277" s="36"/>
      <c r="AHD3277" s="36"/>
      <c r="AHE3277" s="36"/>
      <c r="AHF3277" s="36"/>
      <c r="AHG3277" s="36"/>
      <c r="AHH3277" s="36"/>
      <c r="AHI3277" s="36"/>
      <c r="AHJ3277" s="36"/>
      <c r="AHK3277" s="36"/>
      <c r="AHL3277" s="36"/>
      <c r="AHM3277" s="12"/>
      <c r="AHN3277" s="12"/>
      <c r="AHO3277" s="12"/>
      <c r="AHP3277" s="53"/>
      <c r="AHR3277" s="41"/>
      <c r="AHS3277" s="40"/>
      <c r="AHT3277" s="44"/>
      <c r="AHU3277" s="62"/>
      <c r="AHV3277" s="56"/>
      <c r="AHW3277" s="60"/>
      <c r="AHX3277" s="60"/>
      <c r="AHY3277" s="60"/>
      <c r="AHZ3277" s="60"/>
      <c r="AIA3277" s="46"/>
      <c r="AIB3277" s="65"/>
      <c r="AIC3277" s="19"/>
      <c r="AID3277" s="48"/>
      <c r="AIE3277" s="41"/>
      <c r="AIF3277" s="44"/>
      <c r="AIG3277" s="18"/>
      <c r="AIH3277" s="16"/>
      <c r="AII3277" s="36"/>
      <c r="AIJ3277" s="36"/>
      <c r="AIK3277" s="36"/>
      <c r="AIL3277" s="36"/>
      <c r="AIM3277" s="36"/>
      <c r="AIN3277" s="36"/>
      <c r="AIO3277" s="36"/>
      <c r="AIP3277" s="36"/>
      <c r="AIQ3277" s="36"/>
      <c r="AIR3277" s="36"/>
      <c r="AIS3277" s="36"/>
      <c r="AIT3277" s="36"/>
      <c r="AIU3277" s="36"/>
      <c r="AIV3277" s="12"/>
      <c r="AIW3277" s="12"/>
      <c r="AIX3277" s="12"/>
      <c r="AIY3277" s="53"/>
      <c r="AJA3277" s="41"/>
      <c r="AJB3277" s="40"/>
      <c r="AJC3277" s="44"/>
      <c r="AJD3277" s="62"/>
      <c r="AJE3277" s="56"/>
      <c r="AJF3277" s="60"/>
      <c r="AJG3277" s="60"/>
      <c r="AJH3277" s="60"/>
      <c r="AJI3277" s="60"/>
      <c r="AJJ3277" s="46"/>
      <c r="AJK3277" s="65"/>
      <c r="AJL3277" s="19"/>
      <c r="AJM3277" s="48"/>
      <c r="AJN3277" s="41"/>
      <c r="AJO3277" s="44"/>
      <c r="AJP3277" s="18"/>
      <c r="AJQ3277" s="16"/>
      <c r="AJR3277" s="36"/>
      <c r="AJS3277" s="36"/>
      <c r="AJT3277" s="36"/>
      <c r="AJU3277" s="36"/>
      <c r="AJV3277" s="36"/>
      <c r="AJW3277" s="36"/>
      <c r="AJX3277" s="36"/>
      <c r="AJY3277" s="36"/>
      <c r="AJZ3277" s="36"/>
      <c r="AKA3277" s="36"/>
      <c r="AKB3277" s="36"/>
      <c r="AKC3277" s="36"/>
      <c r="AKD3277" s="36"/>
      <c r="AKE3277" s="12"/>
      <c r="AKF3277" s="12"/>
      <c r="AKG3277" s="12"/>
      <c r="AKH3277" s="53"/>
      <c r="AKJ3277" s="41"/>
      <c r="AKK3277" s="40"/>
      <c r="AKL3277" s="44"/>
      <c r="AKM3277" s="62"/>
      <c r="AKN3277" s="56"/>
      <c r="AKO3277" s="60"/>
      <c r="AKP3277" s="60"/>
      <c r="AKQ3277" s="60"/>
      <c r="AKR3277" s="60"/>
      <c r="AKS3277" s="46"/>
      <c r="AKT3277" s="65"/>
      <c r="AKU3277" s="19"/>
      <c r="AKV3277" s="48"/>
      <c r="AKW3277" s="41"/>
      <c r="AKX3277" s="44"/>
      <c r="AKY3277" s="18"/>
      <c r="AKZ3277" s="16"/>
      <c r="ALA3277" s="36"/>
      <c r="ALB3277" s="36"/>
      <c r="ALC3277" s="36"/>
      <c r="ALD3277" s="36"/>
      <c r="ALE3277" s="36"/>
      <c r="ALF3277" s="36"/>
      <c r="ALG3277" s="36"/>
      <c r="ALH3277" s="36"/>
      <c r="ALI3277" s="36"/>
      <c r="ALJ3277" s="36"/>
      <c r="ALK3277" s="36"/>
      <c r="ALL3277" s="36"/>
      <c r="ALM3277" s="36"/>
      <c r="ALN3277" s="12"/>
      <c r="ALO3277" s="12"/>
      <c r="ALP3277" s="12"/>
      <c r="ALQ3277" s="53"/>
      <c r="ALS3277" s="41"/>
      <c r="ALT3277" s="40"/>
      <c r="ALU3277" s="44"/>
      <c r="ALV3277" s="62"/>
      <c r="ALW3277" s="56"/>
      <c r="ALX3277" s="60"/>
      <c r="ALY3277" s="60"/>
      <c r="ALZ3277" s="60"/>
      <c r="AMA3277" s="60"/>
      <c r="AMB3277" s="46"/>
      <c r="AMC3277" s="65"/>
      <c r="AMD3277" s="19"/>
      <c r="AME3277" s="48"/>
      <c r="AMF3277" s="41"/>
      <c r="AMG3277" s="44"/>
      <c r="AMH3277" s="18"/>
      <c r="AMI3277" s="16"/>
      <c r="AMJ3277" s="36"/>
      <c r="AMK3277" s="36"/>
      <c r="AML3277" s="36"/>
      <c r="AMM3277" s="36"/>
      <c r="AMN3277" s="36"/>
      <c r="AMO3277" s="36"/>
      <c r="AMP3277" s="36"/>
      <c r="AMQ3277" s="36"/>
      <c r="AMR3277" s="36"/>
      <c r="AMS3277" s="36"/>
      <c r="AMT3277" s="36"/>
      <c r="AMU3277" s="36"/>
      <c r="AMV3277" s="36"/>
      <c r="AMW3277" s="12"/>
      <c r="AMX3277" s="12"/>
      <c r="AMY3277" s="12"/>
      <c r="AMZ3277" s="53"/>
      <c r="ANB3277" s="41"/>
      <c r="ANC3277" s="40"/>
      <c r="AND3277" s="44"/>
      <c r="ANE3277" s="62"/>
      <c r="ANF3277" s="56"/>
      <c r="ANG3277" s="60"/>
      <c r="ANH3277" s="60"/>
      <c r="ANI3277" s="60"/>
      <c r="ANJ3277" s="60"/>
      <c r="ANK3277" s="46"/>
      <c r="ANL3277" s="65"/>
      <c r="ANM3277" s="19"/>
      <c r="ANN3277" s="48"/>
      <c r="ANO3277" s="41"/>
      <c r="ANP3277" s="44"/>
      <c r="ANQ3277" s="18"/>
      <c r="ANR3277" s="16"/>
      <c r="ANS3277" s="36"/>
      <c r="ANT3277" s="36"/>
      <c r="ANU3277" s="36"/>
      <c r="ANV3277" s="36"/>
      <c r="ANW3277" s="36"/>
      <c r="ANX3277" s="36"/>
      <c r="ANY3277" s="36"/>
      <c r="ANZ3277" s="36"/>
      <c r="AOA3277" s="36"/>
      <c r="AOB3277" s="36"/>
      <c r="AOC3277" s="36"/>
      <c r="AOD3277" s="36"/>
      <c r="AOE3277" s="36"/>
      <c r="AOF3277" s="12"/>
      <c r="AOG3277" s="12"/>
      <c r="AOH3277" s="12"/>
      <c r="AOI3277" s="53"/>
      <c r="AOK3277" s="41"/>
      <c r="AOL3277" s="40"/>
      <c r="AOM3277" s="44"/>
      <c r="AON3277" s="62"/>
      <c r="AOO3277" s="56"/>
      <c r="AOP3277" s="60"/>
      <c r="AOQ3277" s="60"/>
      <c r="AOR3277" s="60"/>
      <c r="AOS3277" s="60"/>
      <c r="AOT3277" s="46"/>
      <c r="AOU3277" s="65"/>
      <c r="AOV3277" s="19"/>
      <c r="AOW3277" s="48"/>
      <c r="AOX3277" s="41"/>
      <c r="AOY3277" s="44"/>
      <c r="AOZ3277" s="18"/>
      <c r="APA3277" s="16"/>
      <c r="APB3277" s="36"/>
      <c r="APC3277" s="36"/>
      <c r="APD3277" s="36"/>
      <c r="APE3277" s="36"/>
      <c r="APF3277" s="36"/>
      <c r="APG3277" s="36"/>
      <c r="APH3277" s="36"/>
      <c r="API3277" s="36"/>
      <c r="APJ3277" s="36"/>
      <c r="APK3277" s="36"/>
      <c r="APL3277" s="36"/>
      <c r="APM3277" s="36"/>
      <c r="APN3277" s="36"/>
      <c r="APO3277" s="12"/>
      <c r="APP3277" s="12"/>
      <c r="APQ3277" s="12"/>
      <c r="APR3277" s="53"/>
      <c r="APT3277" s="41"/>
      <c r="APU3277" s="40"/>
      <c r="APV3277" s="44"/>
      <c r="APW3277" s="62"/>
      <c r="APX3277" s="56"/>
      <c r="APY3277" s="60"/>
      <c r="APZ3277" s="60"/>
      <c r="AQA3277" s="60"/>
      <c r="AQB3277" s="60"/>
      <c r="AQC3277" s="46"/>
      <c r="AQD3277" s="65"/>
      <c r="AQE3277" s="19"/>
      <c r="AQF3277" s="48"/>
      <c r="AQG3277" s="41"/>
      <c r="AQH3277" s="44"/>
      <c r="AQI3277" s="18"/>
      <c r="AQJ3277" s="16"/>
      <c r="AQK3277" s="36"/>
      <c r="AQL3277" s="36"/>
      <c r="AQM3277" s="36"/>
      <c r="AQN3277" s="36"/>
      <c r="AQO3277" s="36"/>
      <c r="AQP3277" s="36"/>
      <c r="AQQ3277" s="36"/>
      <c r="AQR3277" s="36"/>
      <c r="AQS3277" s="36"/>
      <c r="AQT3277" s="36"/>
      <c r="AQU3277" s="36"/>
      <c r="AQV3277" s="36"/>
      <c r="AQW3277" s="36"/>
      <c r="AQX3277" s="12"/>
      <c r="AQY3277" s="12"/>
      <c r="AQZ3277" s="12"/>
      <c r="ARA3277" s="53"/>
      <c r="ARC3277" s="41"/>
      <c r="ARD3277" s="40"/>
      <c r="ARE3277" s="44"/>
      <c r="ARF3277" s="62"/>
      <c r="ARG3277" s="56"/>
      <c r="ARH3277" s="60"/>
      <c r="ARI3277" s="60"/>
      <c r="ARJ3277" s="60"/>
      <c r="ARK3277" s="60"/>
      <c r="ARL3277" s="46"/>
      <c r="ARM3277" s="65"/>
      <c r="ARN3277" s="19"/>
      <c r="ARO3277" s="48"/>
      <c r="ARP3277" s="41"/>
      <c r="ARQ3277" s="44"/>
      <c r="ARR3277" s="18"/>
      <c r="ARS3277" s="16"/>
      <c r="ART3277" s="36"/>
      <c r="ARU3277" s="36"/>
      <c r="ARV3277" s="36"/>
      <c r="ARW3277" s="36"/>
      <c r="ARX3277" s="36"/>
      <c r="ARY3277" s="36"/>
      <c r="ARZ3277" s="36"/>
      <c r="ASA3277" s="36"/>
      <c r="ASB3277" s="36"/>
      <c r="ASC3277" s="36"/>
      <c r="ASD3277" s="36"/>
      <c r="ASE3277" s="36"/>
      <c r="ASF3277" s="36"/>
      <c r="ASG3277" s="12"/>
      <c r="ASH3277" s="12"/>
      <c r="ASI3277" s="12"/>
      <c r="ASJ3277" s="53"/>
      <c r="ASL3277" s="41"/>
      <c r="ASM3277" s="40"/>
      <c r="ASN3277" s="44"/>
      <c r="ASO3277" s="62"/>
      <c r="ASP3277" s="56"/>
      <c r="ASQ3277" s="60"/>
      <c r="ASR3277" s="60"/>
      <c r="ASS3277" s="60"/>
      <c r="AST3277" s="60"/>
      <c r="ASU3277" s="46"/>
      <c r="ASV3277" s="65"/>
      <c r="ASW3277" s="19"/>
      <c r="ASX3277" s="48"/>
      <c r="ASY3277" s="41"/>
      <c r="ASZ3277" s="44"/>
      <c r="ATA3277" s="18"/>
      <c r="ATB3277" s="16"/>
      <c r="ATC3277" s="36"/>
      <c r="ATD3277" s="36"/>
      <c r="ATE3277" s="36"/>
      <c r="ATF3277" s="36"/>
      <c r="ATG3277" s="36"/>
      <c r="ATH3277" s="36"/>
      <c r="ATI3277" s="36"/>
      <c r="ATJ3277" s="36"/>
      <c r="ATK3277" s="36"/>
      <c r="ATL3277" s="36"/>
      <c r="ATM3277" s="36"/>
      <c r="ATN3277" s="36"/>
      <c r="ATO3277" s="36"/>
      <c r="ATP3277" s="12"/>
      <c r="ATQ3277" s="12"/>
      <c r="ATR3277" s="12"/>
      <c r="ATS3277" s="53"/>
      <c r="ATU3277" s="41"/>
      <c r="ATV3277" s="40"/>
      <c r="ATW3277" s="44"/>
      <c r="ATX3277" s="62"/>
      <c r="ATY3277" s="56"/>
      <c r="ATZ3277" s="60"/>
      <c r="AUA3277" s="60"/>
      <c r="AUB3277" s="60"/>
      <c r="AUC3277" s="60"/>
      <c r="AUD3277" s="46"/>
      <c r="AUE3277" s="65"/>
      <c r="AUF3277" s="19"/>
      <c r="AUG3277" s="48"/>
      <c r="AUH3277" s="41"/>
      <c r="AUI3277" s="44"/>
      <c r="AUJ3277" s="18"/>
      <c r="AUK3277" s="16"/>
      <c r="AUL3277" s="36"/>
      <c r="AUM3277" s="36"/>
      <c r="AUN3277" s="36"/>
      <c r="AUO3277" s="36"/>
      <c r="AUP3277" s="36"/>
      <c r="AUQ3277" s="36"/>
      <c r="AUR3277" s="36"/>
      <c r="AUS3277" s="36"/>
      <c r="AUT3277" s="36"/>
      <c r="AUU3277" s="36"/>
      <c r="AUV3277" s="36"/>
      <c r="AUW3277" s="36"/>
      <c r="AUX3277" s="36"/>
      <c r="AUY3277" s="12"/>
      <c r="AUZ3277" s="12"/>
      <c r="AVA3277" s="12"/>
      <c r="AVB3277" s="53"/>
      <c r="AVD3277" s="41"/>
      <c r="AVE3277" s="40"/>
      <c r="AVF3277" s="44"/>
      <c r="AVG3277" s="62"/>
      <c r="AVH3277" s="56"/>
      <c r="AVI3277" s="60"/>
      <c r="AVJ3277" s="60"/>
      <c r="AVK3277" s="60"/>
      <c r="AVL3277" s="60"/>
      <c r="AVM3277" s="46"/>
      <c r="AVN3277" s="65"/>
      <c r="AVO3277" s="19"/>
      <c r="AVP3277" s="48"/>
      <c r="AVQ3277" s="41"/>
      <c r="AVR3277" s="44"/>
      <c r="AVS3277" s="18"/>
      <c r="AVT3277" s="16"/>
      <c r="AVU3277" s="36"/>
      <c r="AVV3277" s="36"/>
      <c r="AVW3277" s="36"/>
      <c r="AVX3277" s="36"/>
      <c r="AVY3277" s="36"/>
      <c r="AVZ3277" s="36"/>
      <c r="AWA3277" s="36"/>
      <c r="AWB3277" s="36"/>
      <c r="AWC3277" s="36"/>
      <c r="AWD3277" s="36"/>
      <c r="AWE3277" s="36"/>
      <c r="AWF3277" s="36"/>
      <c r="AWG3277" s="36"/>
      <c r="AWH3277" s="12"/>
      <c r="AWI3277" s="12"/>
      <c r="AWJ3277" s="12"/>
      <c r="AWK3277" s="53"/>
      <c r="AWM3277" s="41"/>
      <c r="AWN3277" s="40"/>
      <c r="AWO3277" s="44"/>
      <c r="AWP3277" s="62"/>
      <c r="AWQ3277" s="56"/>
      <c r="AWR3277" s="60"/>
      <c r="AWS3277" s="60"/>
      <c r="AWT3277" s="60"/>
      <c r="AWU3277" s="60"/>
      <c r="AWV3277" s="46"/>
      <c r="AWW3277" s="65"/>
      <c r="AWX3277" s="19"/>
      <c r="AWY3277" s="48"/>
      <c r="AWZ3277" s="41"/>
      <c r="AXA3277" s="44"/>
      <c r="AXB3277" s="18"/>
      <c r="AXC3277" s="16"/>
      <c r="AXD3277" s="36"/>
      <c r="AXE3277" s="36"/>
      <c r="AXF3277" s="36"/>
      <c r="AXG3277" s="36"/>
      <c r="AXH3277" s="36"/>
      <c r="AXI3277" s="36"/>
      <c r="AXJ3277" s="36"/>
      <c r="AXK3277" s="36"/>
      <c r="AXL3277" s="36"/>
      <c r="AXM3277" s="36"/>
      <c r="AXN3277" s="36"/>
      <c r="AXO3277" s="36"/>
      <c r="AXP3277" s="36"/>
      <c r="AXQ3277" s="12"/>
      <c r="AXR3277" s="12"/>
      <c r="AXS3277" s="12"/>
      <c r="AXT3277" s="53"/>
      <c r="AXV3277" s="41"/>
      <c r="AXW3277" s="40"/>
      <c r="AXX3277" s="44"/>
      <c r="AXY3277" s="62"/>
      <c r="AXZ3277" s="56"/>
      <c r="AYA3277" s="60"/>
      <c r="AYB3277" s="60"/>
      <c r="AYC3277" s="60"/>
      <c r="AYD3277" s="60"/>
      <c r="AYE3277" s="46"/>
      <c r="AYF3277" s="65"/>
      <c r="AYG3277" s="19"/>
      <c r="AYH3277" s="48"/>
      <c r="AYI3277" s="41"/>
      <c r="AYJ3277" s="44"/>
      <c r="AYK3277" s="18"/>
      <c r="AYL3277" s="16"/>
      <c r="AYM3277" s="36"/>
      <c r="AYN3277" s="36"/>
      <c r="AYO3277" s="36"/>
      <c r="AYP3277" s="36"/>
      <c r="AYQ3277" s="36"/>
      <c r="AYR3277" s="36"/>
      <c r="AYS3277" s="36"/>
      <c r="AYT3277" s="36"/>
      <c r="AYU3277" s="36"/>
      <c r="AYV3277" s="36"/>
      <c r="AYW3277" s="36"/>
      <c r="AYX3277" s="36"/>
      <c r="AYY3277" s="36"/>
      <c r="AYZ3277" s="12"/>
      <c r="AZA3277" s="12"/>
      <c r="AZB3277" s="12"/>
      <c r="AZC3277" s="53"/>
      <c r="AZE3277" s="41"/>
      <c r="AZF3277" s="40"/>
      <c r="AZG3277" s="44"/>
      <c r="AZH3277" s="62"/>
      <c r="AZI3277" s="56"/>
      <c r="AZJ3277" s="60"/>
      <c r="AZK3277" s="60"/>
      <c r="AZL3277" s="60"/>
      <c r="AZM3277" s="60"/>
      <c r="AZN3277" s="46"/>
      <c r="AZO3277" s="65"/>
      <c r="AZP3277" s="19"/>
      <c r="AZQ3277" s="48"/>
      <c r="AZR3277" s="41"/>
      <c r="AZS3277" s="44"/>
      <c r="AZT3277" s="18"/>
      <c r="AZU3277" s="16"/>
      <c r="AZV3277" s="36"/>
      <c r="AZW3277" s="36"/>
      <c r="AZX3277" s="36"/>
      <c r="AZY3277" s="36"/>
      <c r="AZZ3277" s="36"/>
      <c r="BAA3277" s="36"/>
      <c r="BAB3277" s="36"/>
      <c r="BAC3277" s="36"/>
      <c r="BAD3277" s="36"/>
      <c r="BAE3277" s="36"/>
      <c r="BAF3277" s="36"/>
      <c r="BAG3277" s="36"/>
      <c r="BAH3277" s="36"/>
      <c r="BAI3277" s="12"/>
      <c r="BAJ3277" s="12"/>
      <c r="BAK3277" s="12"/>
      <c r="BAL3277" s="53"/>
      <c r="BAN3277" s="41"/>
      <c r="BAO3277" s="40"/>
      <c r="BAP3277" s="44"/>
      <c r="BAQ3277" s="62"/>
      <c r="BAR3277" s="56"/>
      <c r="BAS3277" s="60"/>
      <c r="BAT3277" s="60"/>
      <c r="BAU3277" s="60"/>
      <c r="BAV3277" s="60"/>
      <c r="BAW3277" s="46"/>
      <c r="BAX3277" s="65"/>
      <c r="BAY3277" s="19"/>
      <c r="BAZ3277" s="48"/>
      <c r="BBA3277" s="41"/>
      <c r="BBB3277" s="44"/>
      <c r="BBC3277" s="18"/>
      <c r="BBD3277" s="16"/>
      <c r="BBE3277" s="36"/>
      <c r="BBF3277" s="36"/>
      <c r="BBG3277" s="36"/>
      <c r="BBH3277" s="36"/>
      <c r="BBI3277" s="36"/>
      <c r="BBJ3277" s="36"/>
      <c r="BBK3277" s="36"/>
      <c r="BBL3277" s="36"/>
      <c r="BBM3277" s="36"/>
      <c r="BBN3277" s="36"/>
      <c r="BBO3277" s="36"/>
      <c r="BBP3277" s="36"/>
      <c r="BBQ3277" s="36"/>
      <c r="BBR3277" s="12"/>
      <c r="BBS3277" s="12"/>
      <c r="BBT3277" s="12"/>
      <c r="BBU3277" s="53"/>
      <c r="BBW3277" s="41"/>
      <c r="BBX3277" s="40"/>
      <c r="BBY3277" s="44"/>
      <c r="BBZ3277" s="62"/>
      <c r="BCA3277" s="56"/>
      <c r="BCB3277" s="60"/>
      <c r="BCC3277" s="60"/>
      <c r="BCD3277" s="60"/>
      <c r="BCE3277" s="60"/>
      <c r="BCF3277" s="46"/>
      <c r="BCG3277" s="65"/>
      <c r="BCH3277" s="19"/>
      <c r="BCI3277" s="48"/>
      <c r="BCJ3277" s="41"/>
      <c r="BCK3277" s="44"/>
      <c r="BCL3277" s="18"/>
      <c r="BCM3277" s="16"/>
      <c r="BCN3277" s="36"/>
      <c r="BCO3277" s="36"/>
      <c r="BCP3277" s="36"/>
      <c r="BCQ3277" s="36"/>
      <c r="BCR3277" s="36"/>
      <c r="BCS3277" s="36"/>
      <c r="BCT3277" s="36"/>
      <c r="BCU3277" s="36"/>
      <c r="BCV3277" s="36"/>
      <c r="BCW3277" s="36"/>
      <c r="BCX3277" s="36"/>
      <c r="BCY3277" s="36"/>
      <c r="BCZ3277" s="36"/>
      <c r="BDA3277" s="12"/>
      <c r="BDB3277" s="12"/>
      <c r="BDC3277" s="12"/>
      <c r="BDD3277" s="53"/>
      <c r="BDF3277" s="41"/>
      <c r="BDG3277" s="40"/>
      <c r="BDH3277" s="44"/>
      <c r="BDI3277" s="62"/>
      <c r="BDJ3277" s="56"/>
      <c r="BDK3277" s="60"/>
      <c r="BDL3277" s="60"/>
      <c r="BDM3277" s="60"/>
      <c r="BDN3277" s="60"/>
      <c r="BDO3277" s="46"/>
      <c r="BDP3277" s="65"/>
      <c r="BDQ3277" s="19"/>
      <c r="BDR3277" s="48"/>
      <c r="BDS3277" s="41"/>
      <c r="BDT3277" s="44"/>
      <c r="BDU3277" s="18"/>
      <c r="BDV3277" s="16"/>
      <c r="BDW3277" s="36"/>
      <c r="BDX3277" s="36"/>
      <c r="BDY3277" s="36"/>
      <c r="BDZ3277" s="36"/>
      <c r="BEA3277" s="36"/>
      <c r="BEB3277" s="36"/>
      <c r="BEC3277" s="36"/>
      <c r="BED3277" s="36"/>
      <c r="BEE3277" s="36"/>
      <c r="BEF3277" s="36"/>
      <c r="BEG3277" s="36"/>
      <c r="BEH3277" s="36"/>
      <c r="BEI3277" s="36"/>
      <c r="BEJ3277" s="12"/>
      <c r="BEK3277" s="12"/>
      <c r="BEL3277" s="12"/>
      <c r="BEM3277" s="53"/>
      <c r="BEO3277" s="41"/>
      <c r="BEP3277" s="40"/>
      <c r="BEQ3277" s="44"/>
      <c r="BER3277" s="62"/>
      <c r="BES3277" s="56"/>
      <c r="BET3277" s="60"/>
      <c r="BEU3277" s="60"/>
      <c r="BEV3277" s="60"/>
      <c r="BEW3277" s="60"/>
      <c r="BEX3277" s="46"/>
      <c r="BEY3277" s="65"/>
      <c r="BEZ3277" s="19"/>
      <c r="BFA3277" s="48"/>
      <c r="BFB3277" s="41"/>
      <c r="BFC3277" s="44"/>
      <c r="BFD3277" s="18"/>
      <c r="BFE3277" s="16"/>
      <c r="BFF3277" s="36"/>
      <c r="BFG3277" s="36"/>
      <c r="BFH3277" s="36"/>
      <c r="BFI3277" s="36"/>
      <c r="BFJ3277" s="36"/>
      <c r="BFK3277" s="36"/>
      <c r="BFL3277" s="36"/>
      <c r="BFM3277" s="36"/>
      <c r="BFN3277" s="36"/>
      <c r="BFO3277" s="36"/>
      <c r="BFP3277" s="36"/>
      <c r="BFQ3277" s="36"/>
      <c r="BFR3277" s="36"/>
      <c r="BFS3277" s="12"/>
      <c r="BFT3277" s="12"/>
      <c r="BFU3277" s="12"/>
      <c r="BFV3277" s="53"/>
      <c r="BFX3277" s="41"/>
      <c r="BFY3277" s="40"/>
      <c r="BFZ3277" s="44"/>
      <c r="BGA3277" s="62"/>
      <c r="BGB3277" s="56"/>
      <c r="BGC3277" s="60"/>
      <c r="BGD3277" s="60"/>
      <c r="BGE3277" s="60"/>
      <c r="BGF3277" s="60"/>
      <c r="BGG3277" s="46"/>
      <c r="BGH3277" s="65"/>
      <c r="BGI3277" s="19"/>
      <c r="BGJ3277" s="48"/>
      <c r="BGK3277" s="41"/>
      <c r="BGL3277" s="44"/>
      <c r="BGM3277" s="18"/>
      <c r="BGN3277" s="16"/>
      <c r="BGO3277" s="36"/>
      <c r="BGP3277" s="36"/>
      <c r="BGQ3277" s="36"/>
      <c r="BGR3277" s="36"/>
      <c r="BGS3277" s="36"/>
      <c r="BGT3277" s="36"/>
      <c r="BGU3277" s="36"/>
      <c r="BGV3277" s="36"/>
      <c r="BGW3277" s="36"/>
      <c r="BGX3277" s="36"/>
      <c r="BGY3277" s="36"/>
      <c r="BGZ3277" s="36"/>
      <c r="BHA3277" s="36"/>
      <c r="BHB3277" s="12"/>
      <c r="BHC3277" s="12"/>
      <c r="BHD3277" s="12"/>
      <c r="BHE3277" s="53"/>
      <c r="BHG3277" s="41"/>
      <c r="BHH3277" s="40"/>
      <c r="BHI3277" s="44"/>
      <c r="BHJ3277" s="62"/>
      <c r="BHK3277" s="56"/>
      <c r="BHL3277" s="60"/>
      <c r="BHM3277" s="60"/>
      <c r="BHN3277" s="60"/>
      <c r="BHO3277" s="60"/>
      <c r="BHP3277" s="46"/>
      <c r="BHQ3277" s="65"/>
      <c r="BHR3277" s="19"/>
      <c r="BHS3277" s="48"/>
      <c r="BHT3277" s="41"/>
      <c r="BHU3277" s="44"/>
      <c r="BHV3277" s="18"/>
      <c r="BHW3277" s="16"/>
      <c r="BHX3277" s="36"/>
      <c r="BHY3277" s="36"/>
      <c r="BHZ3277" s="36"/>
      <c r="BIA3277" s="36"/>
      <c r="BIB3277" s="36"/>
      <c r="BIC3277" s="36"/>
      <c r="BID3277" s="36"/>
      <c r="BIE3277" s="36"/>
      <c r="BIF3277" s="36"/>
      <c r="BIG3277" s="36"/>
      <c r="BIH3277" s="36"/>
      <c r="BII3277" s="36"/>
      <c r="BIJ3277" s="36"/>
      <c r="BIK3277" s="12"/>
      <c r="BIL3277" s="12"/>
      <c r="BIM3277" s="12"/>
      <c r="BIN3277" s="53"/>
      <c r="BIP3277" s="41"/>
      <c r="BIQ3277" s="40"/>
      <c r="BIR3277" s="44"/>
      <c r="BIS3277" s="62"/>
      <c r="BIT3277" s="56"/>
      <c r="BIU3277" s="60"/>
      <c r="BIV3277" s="60"/>
      <c r="BIW3277" s="60"/>
      <c r="BIX3277" s="60"/>
      <c r="BIY3277" s="46"/>
      <c r="BIZ3277" s="65"/>
      <c r="BJA3277" s="19"/>
      <c r="BJB3277" s="48"/>
      <c r="BJC3277" s="41"/>
      <c r="BJD3277" s="44"/>
      <c r="BJE3277" s="18"/>
      <c r="BJF3277" s="16"/>
      <c r="BJG3277" s="36"/>
      <c r="BJH3277" s="36"/>
      <c r="BJI3277" s="36"/>
      <c r="BJJ3277" s="36"/>
      <c r="BJK3277" s="36"/>
      <c r="BJL3277" s="36"/>
      <c r="BJM3277" s="36"/>
      <c r="BJN3277" s="36"/>
      <c r="BJO3277" s="36"/>
      <c r="BJP3277" s="36"/>
      <c r="BJQ3277" s="36"/>
      <c r="BJR3277" s="36"/>
      <c r="BJS3277" s="36"/>
      <c r="BJT3277" s="12"/>
      <c r="BJU3277" s="12"/>
      <c r="BJV3277" s="12"/>
      <c r="BJW3277" s="53"/>
      <c r="BJY3277" s="41"/>
      <c r="BJZ3277" s="40"/>
      <c r="BKA3277" s="44"/>
      <c r="BKB3277" s="62"/>
      <c r="BKC3277" s="56"/>
      <c r="BKD3277" s="60"/>
      <c r="BKE3277" s="60"/>
      <c r="BKF3277" s="60"/>
      <c r="BKG3277" s="60"/>
      <c r="BKH3277" s="46"/>
      <c r="BKI3277" s="65"/>
      <c r="BKJ3277" s="19"/>
      <c r="BKK3277" s="48"/>
      <c r="BKL3277" s="41"/>
      <c r="BKM3277" s="44"/>
      <c r="BKN3277" s="18"/>
      <c r="BKO3277" s="16"/>
      <c r="BKP3277" s="36"/>
      <c r="BKQ3277" s="36"/>
      <c r="BKR3277" s="36"/>
      <c r="BKS3277" s="36"/>
      <c r="BKT3277" s="36"/>
      <c r="BKU3277" s="36"/>
      <c r="BKV3277" s="36"/>
      <c r="BKW3277" s="36"/>
      <c r="BKX3277" s="36"/>
      <c r="BKY3277" s="36"/>
      <c r="BKZ3277" s="36"/>
      <c r="BLA3277" s="36"/>
      <c r="BLB3277" s="36"/>
      <c r="BLC3277" s="12"/>
      <c r="BLD3277" s="12"/>
      <c r="BLE3277" s="12"/>
      <c r="BLF3277" s="53"/>
      <c r="BLH3277" s="41"/>
      <c r="BLI3277" s="40"/>
      <c r="BLJ3277" s="44"/>
      <c r="BLK3277" s="62"/>
      <c r="BLL3277" s="56"/>
      <c r="BLM3277" s="60"/>
      <c r="BLN3277" s="60"/>
      <c r="BLO3277" s="60"/>
      <c r="BLP3277" s="60"/>
      <c r="BLQ3277" s="46"/>
      <c r="BLR3277" s="65"/>
      <c r="BLS3277" s="19"/>
      <c r="BLT3277" s="48"/>
      <c r="BLU3277" s="41"/>
      <c r="BLV3277" s="44"/>
      <c r="BLW3277" s="18"/>
      <c r="BLX3277" s="16"/>
      <c r="BLY3277" s="36"/>
      <c r="BLZ3277" s="36"/>
      <c r="BMA3277" s="36"/>
      <c r="BMB3277" s="36"/>
      <c r="BMC3277" s="36"/>
      <c r="BMD3277" s="36"/>
      <c r="BME3277" s="36"/>
      <c r="BMF3277" s="36"/>
      <c r="BMG3277" s="36"/>
      <c r="BMH3277" s="36"/>
      <c r="BMI3277" s="36"/>
      <c r="BMJ3277" s="36"/>
      <c r="BMK3277" s="36"/>
      <c r="BML3277" s="12"/>
      <c r="BMM3277" s="12"/>
      <c r="BMN3277" s="12"/>
      <c r="BMO3277" s="53"/>
      <c r="BMQ3277" s="41"/>
      <c r="BMR3277" s="40"/>
      <c r="BMS3277" s="44"/>
      <c r="BMT3277" s="62"/>
      <c r="BMU3277" s="56"/>
      <c r="BMV3277" s="60"/>
      <c r="BMW3277" s="60"/>
      <c r="BMX3277" s="60"/>
      <c r="BMY3277" s="60"/>
      <c r="BMZ3277" s="46"/>
      <c r="BNA3277" s="65"/>
      <c r="BNB3277" s="19"/>
      <c r="BNC3277" s="48"/>
      <c r="BND3277" s="41"/>
      <c r="BNE3277" s="44"/>
      <c r="BNF3277" s="18"/>
      <c r="BNG3277" s="16"/>
      <c r="BNH3277" s="36"/>
      <c r="BNI3277" s="36"/>
      <c r="BNJ3277" s="36"/>
      <c r="BNK3277" s="36"/>
      <c r="BNL3277" s="36"/>
      <c r="BNM3277" s="36"/>
      <c r="BNN3277" s="36"/>
      <c r="BNO3277" s="36"/>
      <c r="BNP3277" s="36"/>
      <c r="BNQ3277" s="36"/>
      <c r="BNR3277" s="36"/>
      <c r="BNS3277" s="36"/>
      <c r="BNT3277" s="36"/>
      <c r="BNU3277" s="12"/>
      <c r="BNV3277" s="12"/>
      <c r="BNW3277" s="12"/>
      <c r="BNX3277" s="53"/>
      <c r="BNZ3277" s="41"/>
      <c r="BOA3277" s="40"/>
      <c r="BOB3277" s="44"/>
      <c r="BOC3277" s="62"/>
      <c r="BOD3277" s="56"/>
      <c r="BOE3277" s="60"/>
      <c r="BOF3277" s="60"/>
      <c r="BOG3277" s="60"/>
      <c r="BOH3277" s="60"/>
      <c r="BOI3277" s="46"/>
      <c r="BOJ3277" s="65"/>
      <c r="BOK3277" s="19"/>
      <c r="BOL3277" s="48"/>
      <c r="BOM3277" s="41"/>
      <c r="BON3277" s="44"/>
      <c r="BOO3277" s="18"/>
      <c r="BOP3277" s="16"/>
      <c r="BOQ3277" s="36"/>
      <c r="BOR3277" s="36"/>
      <c r="BOS3277" s="36"/>
      <c r="BOT3277" s="36"/>
      <c r="BOU3277" s="36"/>
      <c r="BOV3277" s="36"/>
      <c r="BOW3277" s="36"/>
      <c r="BOX3277" s="36"/>
      <c r="BOY3277" s="36"/>
      <c r="BOZ3277" s="36"/>
      <c r="BPA3277" s="36"/>
      <c r="BPB3277" s="36"/>
      <c r="BPC3277" s="36"/>
      <c r="BPD3277" s="12"/>
      <c r="BPE3277" s="12"/>
      <c r="BPF3277" s="12"/>
      <c r="BPG3277" s="53"/>
      <c r="BPI3277" s="41"/>
      <c r="BPJ3277" s="40"/>
      <c r="BPK3277" s="44"/>
      <c r="BPL3277" s="62"/>
      <c r="BPM3277" s="56"/>
      <c r="BPN3277" s="60"/>
      <c r="BPO3277" s="60"/>
      <c r="BPP3277" s="60"/>
      <c r="BPQ3277" s="60"/>
      <c r="BPR3277" s="46"/>
      <c r="BPS3277" s="65"/>
      <c r="BPT3277" s="19"/>
      <c r="BPU3277" s="48"/>
      <c r="BPV3277" s="41"/>
      <c r="BPW3277" s="44"/>
      <c r="BPX3277" s="18"/>
      <c r="BPY3277" s="16"/>
      <c r="BPZ3277" s="36"/>
      <c r="BQA3277" s="36"/>
      <c r="BQB3277" s="36"/>
      <c r="BQC3277" s="36"/>
      <c r="BQD3277" s="36"/>
      <c r="BQE3277" s="36"/>
      <c r="BQF3277" s="36"/>
      <c r="BQG3277" s="36"/>
      <c r="BQH3277" s="36"/>
      <c r="BQI3277" s="36"/>
      <c r="BQJ3277" s="36"/>
      <c r="BQK3277" s="36"/>
      <c r="BQL3277" s="36"/>
      <c r="BQM3277" s="12"/>
      <c r="BQN3277" s="12"/>
      <c r="BQO3277" s="12"/>
      <c r="BQP3277" s="53"/>
      <c r="BQR3277" s="41"/>
      <c r="BQS3277" s="40"/>
      <c r="BQT3277" s="44"/>
      <c r="BQU3277" s="62"/>
      <c r="BQV3277" s="56"/>
      <c r="BQW3277" s="60"/>
      <c r="BQX3277" s="60"/>
      <c r="BQY3277" s="60"/>
      <c r="BQZ3277" s="60"/>
      <c r="BRA3277" s="46"/>
      <c r="BRB3277" s="65"/>
      <c r="BRC3277" s="19"/>
      <c r="BRD3277" s="48"/>
      <c r="BRE3277" s="41"/>
      <c r="BRF3277" s="44"/>
      <c r="BRG3277" s="18"/>
      <c r="BRH3277" s="16"/>
      <c r="BRI3277" s="36"/>
      <c r="BRJ3277" s="36"/>
      <c r="BRK3277" s="36"/>
      <c r="BRL3277" s="36"/>
      <c r="BRM3277" s="36"/>
      <c r="BRN3277" s="36"/>
      <c r="BRO3277" s="36"/>
      <c r="BRP3277" s="36"/>
      <c r="BRQ3277" s="36"/>
      <c r="BRR3277" s="36"/>
      <c r="BRS3277" s="36"/>
      <c r="BRT3277" s="36"/>
      <c r="BRU3277" s="36"/>
      <c r="BRV3277" s="12"/>
      <c r="BRW3277" s="12"/>
      <c r="BRX3277" s="12"/>
      <c r="BRY3277" s="53"/>
      <c r="BSA3277" s="41"/>
      <c r="BSB3277" s="40"/>
      <c r="BSC3277" s="44"/>
      <c r="BSD3277" s="62"/>
      <c r="BSE3277" s="56"/>
      <c r="BSF3277" s="60"/>
      <c r="BSG3277" s="60"/>
      <c r="BSH3277" s="60"/>
      <c r="BSI3277" s="60"/>
      <c r="BSJ3277" s="46"/>
      <c r="BSK3277" s="65"/>
      <c r="BSL3277" s="19"/>
      <c r="BSM3277" s="48"/>
      <c r="BSN3277" s="41"/>
      <c r="BSO3277" s="44"/>
      <c r="BSP3277" s="18"/>
      <c r="BSQ3277" s="16"/>
      <c r="BSR3277" s="36"/>
      <c r="BSS3277" s="36"/>
      <c r="BST3277" s="36"/>
      <c r="BSU3277" s="36"/>
      <c r="BSV3277" s="36"/>
      <c r="BSW3277" s="36"/>
      <c r="BSX3277" s="36"/>
      <c r="BSY3277" s="36"/>
      <c r="BSZ3277" s="36"/>
      <c r="BTA3277" s="36"/>
      <c r="BTB3277" s="36"/>
      <c r="BTC3277" s="36"/>
      <c r="BTD3277" s="36"/>
      <c r="BTE3277" s="12"/>
      <c r="BTF3277" s="12"/>
      <c r="BTG3277" s="12"/>
      <c r="BTH3277" s="53"/>
      <c r="BTJ3277" s="41"/>
      <c r="BTK3277" s="40"/>
      <c r="BTL3277" s="44"/>
      <c r="BTM3277" s="62"/>
      <c r="BTN3277" s="56"/>
      <c r="BTO3277" s="60"/>
      <c r="BTP3277" s="60"/>
      <c r="BTQ3277" s="60"/>
      <c r="BTR3277" s="60"/>
      <c r="BTS3277" s="46"/>
      <c r="BTT3277" s="65"/>
      <c r="BTU3277" s="19"/>
      <c r="BTV3277" s="48"/>
      <c r="BTW3277" s="41"/>
      <c r="BTX3277" s="44"/>
      <c r="BTY3277" s="18"/>
      <c r="BTZ3277" s="16"/>
      <c r="BUA3277" s="36"/>
      <c r="BUB3277" s="36"/>
      <c r="BUC3277" s="36"/>
      <c r="BUD3277" s="36"/>
      <c r="BUE3277" s="36"/>
      <c r="BUF3277" s="36"/>
      <c r="BUG3277" s="36"/>
      <c r="BUH3277" s="36"/>
      <c r="BUI3277" s="36"/>
      <c r="BUJ3277" s="36"/>
      <c r="BUK3277" s="36"/>
      <c r="BUL3277" s="36"/>
      <c r="BUM3277" s="36"/>
      <c r="BUN3277" s="12"/>
      <c r="BUO3277" s="12"/>
      <c r="BUP3277" s="12"/>
      <c r="BUQ3277" s="53"/>
      <c r="BUS3277" s="41"/>
      <c r="BUT3277" s="40"/>
      <c r="BUU3277" s="44"/>
      <c r="BUV3277" s="62"/>
      <c r="BUW3277" s="56"/>
      <c r="BUX3277" s="60"/>
      <c r="BUY3277" s="60"/>
      <c r="BUZ3277" s="60"/>
      <c r="BVA3277" s="60"/>
      <c r="BVB3277" s="46"/>
      <c r="BVC3277" s="65"/>
      <c r="BVD3277" s="19"/>
      <c r="BVE3277" s="48"/>
      <c r="BVF3277" s="41"/>
      <c r="BVG3277" s="44"/>
      <c r="BVH3277" s="18"/>
      <c r="BVI3277" s="16"/>
      <c r="BVJ3277" s="36"/>
      <c r="BVK3277" s="36"/>
      <c r="BVL3277" s="36"/>
      <c r="BVM3277" s="36"/>
      <c r="BVN3277" s="36"/>
      <c r="BVO3277" s="36"/>
      <c r="BVP3277" s="36"/>
      <c r="BVQ3277" s="36"/>
      <c r="BVR3277" s="36"/>
      <c r="BVS3277" s="36"/>
      <c r="BVT3277" s="36"/>
      <c r="BVU3277" s="36"/>
      <c r="BVV3277" s="36"/>
      <c r="BVW3277" s="12"/>
      <c r="BVX3277" s="12"/>
      <c r="BVY3277" s="12"/>
      <c r="BVZ3277" s="53"/>
      <c r="BWB3277" s="41"/>
      <c r="BWC3277" s="40"/>
      <c r="BWD3277" s="44"/>
      <c r="BWE3277" s="62"/>
      <c r="BWF3277" s="56"/>
      <c r="BWG3277" s="60"/>
      <c r="BWH3277" s="60"/>
      <c r="BWI3277" s="60"/>
      <c r="BWJ3277" s="60"/>
      <c r="BWK3277" s="46"/>
      <c r="BWL3277" s="65"/>
      <c r="BWM3277" s="19"/>
      <c r="BWN3277" s="48"/>
      <c r="BWO3277" s="41"/>
      <c r="BWP3277" s="44"/>
      <c r="BWQ3277" s="18"/>
      <c r="BWR3277" s="16"/>
      <c r="BWS3277" s="36"/>
      <c r="BWT3277" s="36"/>
      <c r="BWU3277" s="36"/>
      <c r="BWV3277" s="36"/>
      <c r="BWW3277" s="36"/>
      <c r="BWX3277" s="36"/>
      <c r="BWY3277" s="36"/>
      <c r="BWZ3277" s="36"/>
      <c r="BXA3277" s="36"/>
      <c r="BXB3277" s="36"/>
      <c r="BXC3277" s="36"/>
      <c r="BXD3277" s="36"/>
      <c r="BXE3277" s="36"/>
      <c r="BXF3277" s="12"/>
      <c r="BXG3277" s="12"/>
      <c r="BXH3277" s="12"/>
      <c r="BXI3277" s="53"/>
      <c r="BXK3277" s="41"/>
      <c r="BXL3277" s="40"/>
      <c r="BXM3277" s="44"/>
      <c r="BXN3277" s="62"/>
      <c r="BXO3277" s="56"/>
      <c r="BXP3277" s="60"/>
      <c r="BXQ3277" s="60"/>
      <c r="BXR3277" s="60"/>
      <c r="BXS3277" s="60"/>
      <c r="BXT3277" s="46"/>
      <c r="BXU3277" s="65"/>
      <c r="BXV3277" s="19"/>
      <c r="BXW3277" s="48"/>
      <c r="BXX3277" s="41"/>
      <c r="BXY3277" s="44"/>
      <c r="BXZ3277" s="18"/>
      <c r="BYA3277" s="16"/>
      <c r="BYB3277" s="36"/>
      <c r="BYC3277" s="36"/>
      <c r="BYD3277" s="36"/>
      <c r="BYE3277" s="36"/>
      <c r="BYF3277" s="36"/>
      <c r="BYG3277" s="36"/>
      <c r="BYH3277" s="36"/>
      <c r="BYI3277" s="36"/>
      <c r="BYJ3277" s="36"/>
      <c r="BYK3277" s="36"/>
      <c r="BYL3277" s="36"/>
      <c r="BYM3277" s="36"/>
      <c r="BYN3277" s="36"/>
      <c r="BYO3277" s="12"/>
      <c r="BYP3277" s="12"/>
      <c r="BYQ3277" s="12"/>
      <c r="BYR3277" s="53"/>
      <c r="BYT3277" s="41"/>
      <c r="BYU3277" s="40"/>
      <c r="BYV3277" s="44"/>
      <c r="BYW3277" s="62"/>
      <c r="BYX3277" s="56"/>
      <c r="BYY3277" s="60"/>
      <c r="BYZ3277" s="60"/>
      <c r="BZA3277" s="60"/>
      <c r="BZB3277" s="60"/>
      <c r="BZC3277" s="46"/>
      <c r="BZD3277" s="65"/>
      <c r="BZE3277" s="19"/>
      <c r="BZF3277" s="48"/>
      <c r="BZG3277" s="41"/>
      <c r="BZH3277" s="44"/>
      <c r="BZI3277" s="18"/>
      <c r="BZJ3277" s="16"/>
      <c r="BZK3277" s="36"/>
      <c r="BZL3277" s="36"/>
      <c r="BZM3277" s="36"/>
      <c r="BZN3277" s="36"/>
      <c r="BZO3277" s="36"/>
      <c r="BZP3277" s="36"/>
      <c r="BZQ3277" s="36"/>
      <c r="BZR3277" s="36"/>
      <c r="BZS3277" s="36"/>
      <c r="BZT3277" s="36"/>
      <c r="BZU3277" s="36"/>
      <c r="BZV3277" s="36"/>
      <c r="BZW3277" s="36"/>
      <c r="BZX3277" s="12"/>
      <c r="BZY3277" s="12"/>
      <c r="BZZ3277" s="12"/>
      <c r="CAA3277" s="53"/>
      <c r="CAC3277" s="41"/>
      <c r="CAD3277" s="40"/>
      <c r="CAE3277" s="44"/>
      <c r="CAF3277" s="62"/>
      <c r="CAG3277" s="56"/>
      <c r="CAH3277" s="60"/>
      <c r="CAI3277" s="60"/>
      <c r="CAJ3277" s="60"/>
      <c r="CAK3277" s="60"/>
      <c r="CAL3277" s="46"/>
      <c r="CAM3277" s="65"/>
      <c r="CAN3277" s="19"/>
      <c r="CAO3277" s="48"/>
      <c r="CAP3277" s="41"/>
      <c r="CAQ3277" s="44"/>
      <c r="CAR3277" s="18"/>
      <c r="CAS3277" s="16"/>
      <c r="CAT3277" s="36"/>
      <c r="CAU3277" s="36"/>
      <c r="CAV3277" s="36"/>
      <c r="CAW3277" s="36"/>
      <c r="CAX3277" s="36"/>
      <c r="CAY3277" s="36"/>
      <c r="CAZ3277" s="36"/>
      <c r="CBA3277" s="36"/>
      <c r="CBB3277" s="36"/>
      <c r="CBC3277" s="36"/>
      <c r="CBD3277" s="36"/>
      <c r="CBE3277" s="36"/>
      <c r="CBF3277" s="36"/>
      <c r="CBG3277" s="12"/>
      <c r="CBH3277" s="12"/>
      <c r="CBI3277" s="12"/>
      <c r="CBJ3277" s="53"/>
      <c r="CBL3277" s="41"/>
      <c r="CBM3277" s="40"/>
      <c r="CBN3277" s="44"/>
      <c r="CBO3277" s="62"/>
      <c r="CBP3277" s="56"/>
      <c r="CBQ3277" s="60"/>
      <c r="CBR3277" s="60"/>
      <c r="CBS3277" s="60"/>
      <c r="CBT3277" s="60"/>
      <c r="CBU3277" s="46"/>
      <c r="CBV3277" s="65"/>
      <c r="CBW3277" s="19"/>
      <c r="CBX3277" s="48"/>
      <c r="CBY3277" s="41"/>
      <c r="CBZ3277" s="44"/>
      <c r="CCA3277" s="18"/>
      <c r="CCB3277" s="16"/>
      <c r="CCC3277" s="36"/>
      <c r="CCD3277" s="36"/>
      <c r="CCE3277" s="36"/>
      <c r="CCF3277" s="36"/>
      <c r="CCG3277" s="36"/>
      <c r="CCH3277" s="36"/>
      <c r="CCI3277" s="36"/>
      <c r="CCJ3277" s="36"/>
      <c r="CCK3277" s="36"/>
      <c r="CCL3277" s="36"/>
      <c r="CCM3277" s="36"/>
      <c r="CCN3277" s="36"/>
      <c r="CCO3277" s="36"/>
      <c r="CCP3277" s="12"/>
      <c r="CCQ3277" s="12"/>
      <c r="CCR3277" s="12"/>
      <c r="CCS3277" s="53"/>
      <c r="CCU3277" s="41"/>
      <c r="CCV3277" s="40"/>
      <c r="CCW3277" s="44"/>
      <c r="CCX3277" s="62"/>
      <c r="CCY3277" s="56"/>
      <c r="CCZ3277" s="60"/>
      <c r="CDA3277" s="60"/>
      <c r="CDB3277" s="60"/>
      <c r="CDC3277" s="60"/>
      <c r="CDD3277" s="46"/>
      <c r="CDE3277" s="65"/>
      <c r="CDF3277" s="19"/>
      <c r="CDG3277" s="48"/>
      <c r="CDH3277" s="41"/>
      <c r="CDI3277" s="44"/>
      <c r="CDJ3277" s="18"/>
      <c r="CDK3277" s="16"/>
      <c r="CDL3277" s="36"/>
      <c r="CDM3277" s="36"/>
      <c r="CDN3277" s="36"/>
      <c r="CDO3277" s="36"/>
      <c r="CDP3277" s="36"/>
      <c r="CDQ3277" s="36"/>
      <c r="CDR3277" s="36"/>
      <c r="CDS3277" s="36"/>
      <c r="CDT3277" s="36"/>
      <c r="CDU3277" s="36"/>
      <c r="CDV3277" s="36"/>
      <c r="CDW3277" s="36"/>
      <c r="CDX3277" s="36"/>
      <c r="CDY3277" s="12"/>
      <c r="CDZ3277" s="12"/>
      <c r="CEA3277" s="12"/>
      <c r="CEB3277" s="53"/>
      <c r="CED3277" s="41"/>
      <c r="CEE3277" s="40"/>
      <c r="CEF3277" s="44"/>
      <c r="CEG3277" s="62"/>
      <c r="CEH3277" s="56"/>
      <c r="CEI3277" s="60"/>
      <c r="CEJ3277" s="60"/>
      <c r="CEK3277" s="60"/>
      <c r="CEL3277" s="60"/>
      <c r="CEM3277" s="46"/>
      <c r="CEN3277" s="65"/>
      <c r="CEO3277" s="19"/>
      <c r="CEP3277" s="48"/>
      <c r="CEQ3277" s="41"/>
      <c r="CER3277" s="44"/>
      <c r="CES3277" s="18"/>
      <c r="CET3277" s="16"/>
      <c r="CEU3277" s="36"/>
      <c r="CEV3277" s="36"/>
      <c r="CEW3277" s="36"/>
      <c r="CEX3277" s="36"/>
      <c r="CEY3277" s="36"/>
      <c r="CEZ3277" s="36"/>
      <c r="CFA3277" s="36"/>
      <c r="CFB3277" s="36"/>
      <c r="CFC3277" s="36"/>
      <c r="CFD3277" s="36"/>
      <c r="CFE3277" s="36"/>
      <c r="CFF3277" s="36"/>
      <c r="CFG3277" s="36"/>
      <c r="CFH3277" s="12"/>
      <c r="CFI3277" s="12"/>
      <c r="CFJ3277" s="12"/>
      <c r="CFK3277" s="53"/>
      <c r="CFM3277" s="41"/>
      <c r="CFN3277" s="40"/>
      <c r="CFO3277" s="44"/>
      <c r="CFP3277" s="62"/>
      <c r="CFQ3277" s="56"/>
      <c r="CFR3277" s="60"/>
      <c r="CFS3277" s="60"/>
      <c r="CFT3277" s="60"/>
      <c r="CFU3277" s="60"/>
      <c r="CFV3277" s="46"/>
      <c r="CFW3277" s="65"/>
      <c r="CFX3277" s="19"/>
      <c r="CFY3277" s="48"/>
      <c r="CFZ3277" s="41"/>
      <c r="CGA3277" s="44"/>
      <c r="CGB3277" s="18"/>
      <c r="CGC3277" s="16"/>
      <c r="CGD3277" s="36"/>
      <c r="CGE3277" s="36"/>
      <c r="CGF3277" s="36"/>
      <c r="CGG3277" s="36"/>
      <c r="CGH3277" s="36"/>
      <c r="CGI3277" s="36"/>
      <c r="CGJ3277" s="36"/>
      <c r="CGK3277" s="36"/>
      <c r="CGL3277" s="36"/>
      <c r="CGM3277" s="36"/>
      <c r="CGN3277" s="36"/>
      <c r="CGO3277" s="36"/>
      <c r="CGP3277" s="36"/>
      <c r="CGQ3277" s="12"/>
      <c r="CGR3277" s="12"/>
      <c r="CGS3277" s="12"/>
      <c r="CGT3277" s="53"/>
      <c r="CGV3277" s="41"/>
      <c r="CGW3277" s="40"/>
      <c r="CGX3277" s="44"/>
      <c r="CGY3277" s="62"/>
      <c r="CGZ3277" s="56"/>
      <c r="CHA3277" s="60"/>
      <c r="CHB3277" s="60"/>
      <c r="CHC3277" s="60"/>
      <c r="CHD3277" s="60"/>
      <c r="CHE3277" s="46"/>
      <c r="CHF3277" s="65"/>
      <c r="CHG3277" s="19"/>
      <c r="CHH3277" s="48"/>
      <c r="CHI3277" s="41"/>
      <c r="CHJ3277" s="44"/>
      <c r="CHK3277" s="18"/>
      <c r="CHL3277" s="16"/>
      <c r="CHM3277" s="36"/>
      <c r="CHN3277" s="36"/>
      <c r="CHO3277" s="36"/>
      <c r="CHP3277" s="36"/>
      <c r="CHQ3277" s="36"/>
      <c r="CHR3277" s="36"/>
      <c r="CHS3277" s="36"/>
      <c r="CHT3277" s="36"/>
      <c r="CHU3277" s="36"/>
      <c r="CHV3277" s="36"/>
      <c r="CHW3277" s="36"/>
      <c r="CHX3277" s="36"/>
      <c r="CHY3277" s="36"/>
      <c r="CHZ3277" s="12"/>
      <c r="CIA3277" s="12"/>
      <c r="CIB3277" s="12"/>
      <c r="CIC3277" s="53"/>
      <c r="CIE3277" s="41"/>
      <c r="CIF3277" s="40"/>
      <c r="CIG3277" s="44"/>
      <c r="CIH3277" s="62"/>
      <c r="CII3277" s="56"/>
      <c r="CIJ3277" s="60"/>
      <c r="CIK3277" s="60"/>
      <c r="CIL3277" s="60"/>
      <c r="CIM3277" s="60"/>
      <c r="CIN3277" s="46"/>
      <c r="CIO3277" s="65"/>
      <c r="CIP3277" s="19"/>
      <c r="CIQ3277" s="48"/>
      <c r="CIR3277" s="41"/>
      <c r="CIS3277" s="44"/>
      <c r="CIT3277" s="18"/>
      <c r="CIU3277" s="16"/>
      <c r="CIV3277" s="36"/>
      <c r="CIW3277" s="36"/>
      <c r="CIX3277" s="36"/>
      <c r="CIY3277" s="36"/>
      <c r="CIZ3277" s="36"/>
      <c r="CJA3277" s="36"/>
      <c r="CJB3277" s="36"/>
      <c r="CJC3277" s="36"/>
      <c r="CJD3277" s="36"/>
      <c r="CJE3277" s="36"/>
      <c r="CJF3277" s="36"/>
      <c r="CJG3277" s="36"/>
      <c r="CJH3277" s="36"/>
      <c r="CJI3277" s="12"/>
      <c r="CJJ3277" s="12"/>
      <c r="CJK3277" s="12"/>
      <c r="CJL3277" s="53"/>
      <c r="CJN3277" s="41"/>
      <c r="CJO3277" s="40"/>
      <c r="CJP3277" s="44"/>
      <c r="CJQ3277" s="62"/>
      <c r="CJR3277" s="56"/>
      <c r="CJS3277" s="60"/>
      <c r="CJT3277" s="60"/>
      <c r="CJU3277" s="60"/>
      <c r="CJV3277" s="60"/>
      <c r="CJW3277" s="46"/>
      <c r="CJX3277" s="65"/>
      <c r="CJY3277" s="19"/>
      <c r="CJZ3277" s="48"/>
      <c r="CKA3277" s="41"/>
      <c r="CKB3277" s="44"/>
      <c r="CKC3277" s="18"/>
      <c r="CKD3277" s="16"/>
      <c r="CKE3277" s="36"/>
      <c r="CKF3277" s="36"/>
      <c r="CKG3277" s="36"/>
      <c r="CKH3277" s="36"/>
      <c r="CKI3277" s="36"/>
      <c r="CKJ3277" s="36"/>
      <c r="CKK3277" s="36"/>
      <c r="CKL3277" s="36"/>
      <c r="CKM3277" s="36"/>
      <c r="CKN3277" s="36"/>
      <c r="CKO3277" s="36"/>
      <c r="CKP3277" s="36"/>
      <c r="CKQ3277" s="36"/>
      <c r="CKR3277" s="12"/>
      <c r="CKS3277" s="12"/>
      <c r="CKT3277" s="12"/>
      <c r="CKU3277" s="53"/>
      <c r="CKW3277" s="41"/>
      <c r="CKX3277" s="40"/>
      <c r="CKY3277" s="44"/>
      <c r="CKZ3277" s="62"/>
      <c r="CLA3277" s="56"/>
      <c r="CLB3277" s="60"/>
      <c r="CLC3277" s="60"/>
      <c r="CLD3277" s="60"/>
      <c r="CLE3277" s="60"/>
      <c r="CLF3277" s="46"/>
      <c r="CLG3277" s="65"/>
      <c r="CLH3277" s="19"/>
      <c r="CLI3277" s="48"/>
      <c r="CLJ3277" s="41"/>
      <c r="CLK3277" s="44"/>
      <c r="CLL3277" s="18"/>
      <c r="CLM3277" s="16"/>
      <c r="CLN3277" s="36"/>
      <c r="CLO3277" s="36"/>
      <c r="CLP3277" s="36"/>
      <c r="CLQ3277" s="36"/>
      <c r="CLR3277" s="36"/>
      <c r="CLS3277" s="36"/>
      <c r="CLT3277" s="36"/>
      <c r="CLU3277" s="36"/>
      <c r="CLV3277" s="36"/>
      <c r="CLW3277" s="36"/>
      <c r="CLX3277" s="36"/>
      <c r="CLY3277" s="36"/>
      <c r="CLZ3277" s="36"/>
      <c r="CMA3277" s="12"/>
      <c r="CMB3277" s="12"/>
      <c r="CMC3277" s="12"/>
      <c r="CMD3277" s="53"/>
      <c r="CMF3277" s="41"/>
      <c r="CMG3277" s="40"/>
      <c r="CMH3277" s="44"/>
      <c r="CMI3277" s="62"/>
      <c r="CMJ3277" s="56"/>
      <c r="CMK3277" s="60"/>
      <c r="CML3277" s="60"/>
      <c r="CMM3277" s="60"/>
      <c r="CMN3277" s="60"/>
      <c r="CMO3277" s="46"/>
      <c r="CMP3277" s="65"/>
      <c r="CMQ3277" s="19"/>
      <c r="CMR3277" s="48"/>
      <c r="CMS3277" s="41"/>
      <c r="CMT3277" s="44"/>
      <c r="CMU3277" s="18"/>
      <c r="CMV3277" s="16"/>
      <c r="CMW3277" s="36"/>
      <c r="CMX3277" s="36"/>
      <c r="CMY3277" s="36"/>
      <c r="CMZ3277" s="36"/>
      <c r="CNA3277" s="36"/>
      <c r="CNB3277" s="36"/>
      <c r="CNC3277" s="36"/>
      <c r="CND3277" s="36"/>
      <c r="CNE3277" s="36"/>
      <c r="CNF3277" s="36"/>
      <c r="CNG3277" s="36"/>
      <c r="CNH3277" s="36"/>
      <c r="CNI3277" s="36"/>
      <c r="CNJ3277" s="12"/>
      <c r="CNK3277" s="12"/>
      <c r="CNL3277" s="12"/>
      <c r="CNM3277" s="53"/>
      <c r="CNO3277" s="41"/>
      <c r="CNP3277" s="40"/>
      <c r="CNQ3277" s="44"/>
      <c r="CNR3277" s="62"/>
      <c r="CNS3277" s="56"/>
      <c r="CNT3277" s="60"/>
      <c r="CNU3277" s="60"/>
      <c r="CNV3277" s="60"/>
      <c r="CNW3277" s="60"/>
      <c r="CNX3277" s="46"/>
      <c r="CNY3277" s="65"/>
      <c r="CNZ3277" s="19"/>
      <c r="COA3277" s="48"/>
      <c r="COB3277" s="41"/>
      <c r="COC3277" s="44"/>
      <c r="COD3277" s="18"/>
      <c r="COE3277" s="16"/>
      <c r="COF3277" s="36"/>
      <c r="COG3277" s="36"/>
      <c r="COH3277" s="36"/>
      <c r="COI3277" s="36"/>
      <c r="COJ3277" s="36"/>
      <c r="COK3277" s="36"/>
      <c r="COL3277" s="36"/>
      <c r="COM3277" s="36"/>
      <c r="CON3277" s="36"/>
      <c r="COO3277" s="36"/>
      <c r="COP3277" s="36"/>
      <c r="COQ3277" s="36"/>
      <c r="COR3277" s="36"/>
      <c r="COS3277" s="12"/>
      <c r="COT3277" s="12"/>
      <c r="COU3277" s="12"/>
      <c r="COV3277" s="53"/>
      <c r="COX3277" s="41"/>
      <c r="COY3277" s="40"/>
      <c r="COZ3277" s="44"/>
      <c r="CPA3277" s="62"/>
      <c r="CPB3277" s="56"/>
      <c r="CPC3277" s="60"/>
      <c r="CPD3277" s="60"/>
      <c r="CPE3277" s="60"/>
      <c r="CPF3277" s="60"/>
      <c r="CPG3277" s="46"/>
      <c r="CPH3277" s="65"/>
      <c r="CPI3277" s="19"/>
      <c r="CPJ3277" s="48"/>
      <c r="CPK3277" s="41"/>
      <c r="CPL3277" s="44"/>
      <c r="CPM3277" s="18"/>
      <c r="CPN3277" s="16"/>
      <c r="CPO3277" s="36"/>
      <c r="CPP3277" s="36"/>
      <c r="CPQ3277" s="36"/>
      <c r="CPR3277" s="36"/>
      <c r="CPS3277" s="36"/>
      <c r="CPT3277" s="36"/>
      <c r="CPU3277" s="36"/>
      <c r="CPV3277" s="36"/>
      <c r="CPW3277" s="36"/>
      <c r="CPX3277" s="36"/>
      <c r="CPY3277" s="36"/>
      <c r="CPZ3277" s="36"/>
      <c r="CQA3277" s="36"/>
      <c r="CQB3277" s="12"/>
      <c r="CQC3277" s="12"/>
      <c r="CQD3277" s="12"/>
      <c r="CQE3277" s="53"/>
      <c r="CQG3277" s="41"/>
      <c r="CQH3277" s="40"/>
      <c r="CQI3277" s="44"/>
      <c r="CQJ3277" s="62"/>
      <c r="CQK3277" s="56"/>
      <c r="CQL3277" s="60"/>
      <c r="CQM3277" s="60"/>
      <c r="CQN3277" s="60"/>
      <c r="CQO3277" s="60"/>
      <c r="CQP3277" s="46"/>
      <c r="CQQ3277" s="65"/>
      <c r="CQR3277" s="19"/>
      <c r="CQS3277" s="48"/>
      <c r="CQT3277" s="41"/>
      <c r="CQU3277" s="44"/>
      <c r="CQV3277" s="18"/>
      <c r="CQW3277" s="16"/>
      <c r="CQX3277" s="36"/>
      <c r="CQY3277" s="36"/>
      <c r="CQZ3277" s="36"/>
      <c r="CRA3277" s="36"/>
      <c r="CRB3277" s="36"/>
      <c r="CRC3277" s="36"/>
      <c r="CRD3277" s="36"/>
      <c r="CRE3277" s="36"/>
      <c r="CRF3277" s="36"/>
      <c r="CRG3277" s="36"/>
      <c r="CRH3277" s="36"/>
      <c r="CRI3277" s="36"/>
      <c r="CRJ3277" s="36"/>
      <c r="CRK3277" s="12"/>
      <c r="CRL3277" s="12"/>
      <c r="CRM3277" s="12"/>
      <c r="CRN3277" s="53"/>
      <c r="CRP3277" s="41"/>
      <c r="CRQ3277" s="40"/>
      <c r="CRR3277" s="44"/>
      <c r="CRS3277" s="62"/>
      <c r="CRT3277" s="56"/>
      <c r="CRU3277" s="60"/>
      <c r="CRV3277" s="60"/>
      <c r="CRW3277" s="60"/>
      <c r="CRX3277" s="60"/>
      <c r="CRY3277" s="46"/>
      <c r="CRZ3277" s="65"/>
      <c r="CSA3277" s="19"/>
      <c r="CSB3277" s="48"/>
      <c r="CSC3277" s="41"/>
      <c r="CSD3277" s="44"/>
      <c r="CSE3277" s="18"/>
      <c r="CSF3277" s="16"/>
      <c r="CSG3277" s="36"/>
      <c r="CSH3277" s="36"/>
      <c r="CSI3277" s="36"/>
      <c r="CSJ3277" s="36"/>
      <c r="CSK3277" s="36"/>
      <c r="CSL3277" s="36"/>
      <c r="CSM3277" s="36"/>
      <c r="CSN3277" s="36"/>
      <c r="CSO3277" s="36"/>
      <c r="CSP3277" s="36"/>
      <c r="CSQ3277" s="36"/>
      <c r="CSR3277" s="36"/>
      <c r="CSS3277" s="36"/>
      <c r="CST3277" s="12"/>
      <c r="CSU3277" s="12"/>
      <c r="CSV3277" s="12"/>
      <c r="CSW3277" s="53"/>
      <c r="CSY3277" s="41"/>
      <c r="CSZ3277" s="40"/>
      <c r="CTA3277" s="44"/>
      <c r="CTB3277" s="62"/>
      <c r="CTC3277" s="56"/>
      <c r="CTD3277" s="60"/>
      <c r="CTE3277" s="60"/>
      <c r="CTF3277" s="60"/>
      <c r="CTG3277" s="60"/>
      <c r="CTH3277" s="46"/>
      <c r="CTI3277" s="65"/>
      <c r="CTJ3277" s="19"/>
      <c r="CTK3277" s="48"/>
      <c r="CTL3277" s="41"/>
      <c r="CTM3277" s="44"/>
      <c r="CTN3277" s="18"/>
      <c r="CTO3277" s="16"/>
      <c r="CTP3277" s="36"/>
      <c r="CTQ3277" s="36"/>
      <c r="CTR3277" s="36"/>
      <c r="CTS3277" s="36"/>
      <c r="CTT3277" s="36"/>
      <c r="CTU3277" s="36"/>
      <c r="CTV3277" s="36"/>
      <c r="CTW3277" s="36"/>
      <c r="CTX3277" s="36"/>
      <c r="CTY3277" s="36"/>
      <c r="CTZ3277" s="36"/>
      <c r="CUA3277" s="36"/>
      <c r="CUB3277" s="36"/>
      <c r="CUC3277" s="12"/>
      <c r="CUD3277" s="12"/>
      <c r="CUE3277" s="12"/>
      <c r="CUF3277" s="53"/>
      <c r="CUH3277" s="41"/>
      <c r="CUI3277" s="40"/>
      <c r="CUJ3277" s="44"/>
      <c r="CUK3277" s="62"/>
      <c r="CUL3277" s="56"/>
      <c r="CUM3277" s="60"/>
      <c r="CUN3277" s="60"/>
      <c r="CUO3277" s="60"/>
      <c r="CUP3277" s="60"/>
      <c r="CUQ3277" s="46"/>
      <c r="CUR3277" s="65"/>
      <c r="CUS3277" s="19"/>
      <c r="CUT3277" s="48"/>
      <c r="CUU3277" s="41"/>
      <c r="CUV3277" s="44"/>
      <c r="CUW3277" s="18"/>
      <c r="CUX3277" s="16"/>
      <c r="CUY3277" s="36"/>
      <c r="CUZ3277" s="36"/>
      <c r="CVA3277" s="36"/>
      <c r="CVB3277" s="36"/>
      <c r="CVC3277" s="36"/>
      <c r="CVD3277" s="36"/>
      <c r="CVE3277" s="36"/>
      <c r="CVF3277" s="36"/>
      <c r="CVG3277" s="36"/>
      <c r="CVH3277" s="36"/>
      <c r="CVI3277" s="36"/>
      <c r="CVJ3277" s="36"/>
      <c r="CVK3277" s="36"/>
      <c r="CVL3277" s="12"/>
      <c r="CVM3277" s="12"/>
      <c r="CVN3277" s="12"/>
      <c r="CVO3277" s="53"/>
      <c r="CVQ3277" s="41"/>
      <c r="CVR3277" s="40"/>
      <c r="CVS3277" s="44"/>
      <c r="CVT3277" s="62"/>
      <c r="CVU3277" s="56"/>
      <c r="CVV3277" s="60"/>
      <c r="CVW3277" s="60"/>
      <c r="CVX3277" s="60"/>
      <c r="CVY3277" s="60"/>
      <c r="CVZ3277" s="46"/>
      <c r="CWA3277" s="65"/>
      <c r="CWB3277" s="19"/>
      <c r="CWC3277" s="48"/>
      <c r="CWD3277" s="41"/>
      <c r="CWE3277" s="44"/>
      <c r="CWF3277" s="18"/>
      <c r="CWG3277" s="16"/>
      <c r="CWH3277" s="36"/>
      <c r="CWI3277" s="36"/>
      <c r="CWJ3277" s="36"/>
      <c r="CWK3277" s="36"/>
      <c r="CWL3277" s="36"/>
      <c r="CWM3277" s="36"/>
      <c r="CWN3277" s="36"/>
      <c r="CWO3277" s="36"/>
      <c r="CWP3277" s="36"/>
      <c r="CWQ3277" s="36"/>
      <c r="CWR3277" s="36"/>
      <c r="CWS3277" s="36"/>
      <c r="CWT3277" s="36"/>
      <c r="CWU3277" s="12"/>
      <c r="CWV3277" s="12"/>
      <c r="CWW3277" s="12"/>
      <c r="CWX3277" s="53"/>
      <c r="CWZ3277" s="41"/>
      <c r="CXA3277" s="40"/>
      <c r="CXB3277" s="44"/>
      <c r="CXC3277" s="62"/>
      <c r="CXD3277" s="56"/>
      <c r="CXE3277" s="60"/>
      <c r="CXF3277" s="60"/>
      <c r="CXG3277" s="60"/>
      <c r="CXH3277" s="60"/>
      <c r="CXI3277" s="46"/>
      <c r="CXJ3277" s="65"/>
      <c r="CXK3277" s="19"/>
      <c r="CXL3277" s="48"/>
      <c r="CXM3277" s="41"/>
      <c r="CXN3277" s="44"/>
      <c r="CXO3277" s="18"/>
      <c r="CXP3277" s="16"/>
      <c r="CXQ3277" s="36"/>
      <c r="CXR3277" s="36"/>
      <c r="CXS3277" s="36"/>
      <c r="CXT3277" s="36"/>
      <c r="CXU3277" s="36"/>
      <c r="CXV3277" s="36"/>
      <c r="CXW3277" s="36"/>
      <c r="CXX3277" s="36"/>
      <c r="CXY3277" s="36"/>
      <c r="CXZ3277" s="36"/>
      <c r="CYA3277" s="36"/>
      <c r="CYB3277" s="36"/>
      <c r="CYC3277" s="36"/>
      <c r="CYD3277" s="12"/>
      <c r="CYE3277" s="12"/>
      <c r="CYF3277" s="12"/>
      <c r="CYG3277" s="53"/>
      <c r="CYI3277" s="41"/>
      <c r="CYJ3277" s="40"/>
      <c r="CYK3277" s="44"/>
      <c r="CYL3277" s="62"/>
      <c r="CYM3277" s="56"/>
      <c r="CYN3277" s="60"/>
      <c r="CYO3277" s="60"/>
      <c r="CYP3277" s="60"/>
      <c r="CYQ3277" s="60"/>
      <c r="CYR3277" s="46"/>
      <c r="CYS3277" s="65"/>
      <c r="CYT3277" s="19"/>
      <c r="CYU3277" s="48"/>
      <c r="CYV3277" s="41"/>
      <c r="CYW3277" s="44"/>
      <c r="CYX3277" s="18"/>
      <c r="CYY3277" s="16"/>
      <c r="CYZ3277" s="36"/>
      <c r="CZA3277" s="36"/>
      <c r="CZB3277" s="36"/>
      <c r="CZC3277" s="36"/>
      <c r="CZD3277" s="36"/>
      <c r="CZE3277" s="36"/>
      <c r="CZF3277" s="36"/>
      <c r="CZG3277" s="36"/>
      <c r="CZH3277" s="36"/>
      <c r="CZI3277" s="36"/>
      <c r="CZJ3277" s="36"/>
      <c r="CZK3277" s="36"/>
      <c r="CZL3277" s="36"/>
      <c r="CZM3277" s="12"/>
      <c r="CZN3277" s="12"/>
      <c r="CZO3277" s="12"/>
      <c r="CZP3277" s="53"/>
      <c r="CZR3277" s="41"/>
      <c r="CZS3277" s="40"/>
      <c r="CZT3277" s="44"/>
      <c r="CZU3277" s="62"/>
      <c r="CZV3277" s="56"/>
      <c r="CZW3277" s="60"/>
      <c r="CZX3277" s="60"/>
      <c r="CZY3277" s="60"/>
      <c r="CZZ3277" s="60"/>
      <c r="DAA3277" s="46"/>
      <c r="DAB3277" s="65"/>
      <c r="DAC3277" s="19"/>
      <c r="DAD3277" s="48"/>
      <c r="DAE3277" s="41"/>
      <c r="DAF3277" s="44"/>
      <c r="DAG3277" s="18"/>
      <c r="DAH3277" s="16"/>
      <c r="DAI3277" s="36"/>
      <c r="DAJ3277" s="36"/>
      <c r="DAK3277" s="36"/>
      <c r="DAL3277" s="36"/>
      <c r="DAM3277" s="36"/>
      <c r="DAN3277" s="36"/>
      <c r="DAO3277" s="36"/>
      <c r="DAP3277" s="36"/>
      <c r="DAQ3277" s="36"/>
      <c r="DAR3277" s="36"/>
      <c r="DAS3277" s="36"/>
      <c r="DAT3277" s="36"/>
      <c r="DAU3277" s="36"/>
      <c r="DAV3277" s="12"/>
      <c r="DAW3277" s="12"/>
      <c r="DAX3277" s="12"/>
      <c r="DAY3277" s="53"/>
      <c r="DBA3277" s="41"/>
      <c r="DBB3277" s="40"/>
      <c r="DBC3277" s="44"/>
      <c r="DBD3277" s="62"/>
      <c r="DBE3277" s="56"/>
      <c r="DBF3277" s="60"/>
      <c r="DBG3277" s="60"/>
      <c r="DBH3277" s="60"/>
      <c r="DBI3277" s="60"/>
      <c r="DBJ3277" s="46"/>
      <c r="DBK3277" s="65"/>
      <c r="DBL3277" s="19"/>
      <c r="DBM3277" s="48"/>
      <c r="DBN3277" s="41"/>
      <c r="DBO3277" s="44"/>
      <c r="DBP3277" s="18"/>
      <c r="DBQ3277" s="16"/>
      <c r="DBR3277" s="36"/>
      <c r="DBS3277" s="36"/>
      <c r="DBT3277" s="36"/>
      <c r="DBU3277" s="36"/>
      <c r="DBV3277" s="36"/>
      <c r="DBW3277" s="36"/>
      <c r="DBX3277" s="36"/>
      <c r="DBY3277" s="36"/>
      <c r="DBZ3277" s="36"/>
      <c r="DCA3277" s="36"/>
      <c r="DCB3277" s="36"/>
      <c r="DCC3277" s="36"/>
      <c r="DCD3277" s="36"/>
      <c r="DCE3277" s="12"/>
      <c r="DCF3277" s="12"/>
      <c r="DCG3277" s="12"/>
      <c r="DCH3277" s="53"/>
      <c r="DCJ3277" s="41"/>
      <c r="DCK3277" s="40"/>
      <c r="DCL3277" s="44"/>
      <c r="DCM3277" s="62"/>
      <c r="DCN3277" s="56"/>
      <c r="DCO3277" s="60"/>
      <c r="DCP3277" s="60"/>
      <c r="DCQ3277" s="60"/>
      <c r="DCR3277" s="60"/>
      <c r="DCS3277" s="46"/>
      <c r="DCT3277" s="65"/>
      <c r="DCU3277" s="19"/>
      <c r="DCV3277" s="48"/>
      <c r="DCW3277" s="41"/>
      <c r="DCX3277" s="44"/>
      <c r="DCY3277" s="18"/>
      <c r="DCZ3277" s="16"/>
      <c r="DDA3277" s="36"/>
      <c r="DDB3277" s="36"/>
      <c r="DDC3277" s="36"/>
      <c r="DDD3277" s="36"/>
      <c r="DDE3277" s="36"/>
      <c r="DDF3277" s="36"/>
      <c r="DDG3277" s="36"/>
      <c r="DDH3277" s="36"/>
      <c r="DDI3277" s="36"/>
      <c r="DDJ3277" s="36"/>
      <c r="DDK3277" s="36"/>
      <c r="DDL3277" s="36"/>
      <c r="DDM3277" s="36"/>
      <c r="DDN3277" s="12"/>
      <c r="DDO3277" s="12"/>
      <c r="DDP3277" s="12"/>
      <c r="DDQ3277" s="53"/>
      <c r="DDS3277" s="41"/>
      <c r="DDT3277" s="40"/>
      <c r="DDU3277" s="44"/>
      <c r="DDV3277" s="62"/>
      <c r="DDW3277" s="56"/>
      <c r="DDX3277" s="60"/>
      <c r="DDY3277" s="60"/>
      <c r="DDZ3277" s="60"/>
      <c r="DEA3277" s="60"/>
      <c r="DEB3277" s="46"/>
      <c r="DEC3277" s="65"/>
      <c r="DED3277" s="19"/>
      <c r="DEE3277" s="48"/>
      <c r="DEF3277" s="41"/>
      <c r="DEG3277" s="44"/>
      <c r="DEH3277" s="18"/>
      <c r="DEI3277" s="16"/>
      <c r="DEJ3277" s="36"/>
      <c r="DEK3277" s="36"/>
      <c r="DEL3277" s="36"/>
      <c r="DEM3277" s="36"/>
      <c r="DEN3277" s="36"/>
      <c r="DEO3277" s="36"/>
      <c r="DEP3277" s="36"/>
      <c r="DEQ3277" s="36"/>
      <c r="DER3277" s="36"/>
      <c r="DES3277" s="36"/>
      <c r="DET3277" s="36"/>
      <c r="DEU3277" s="36"/>
      <c r="DEV3277" s="36"/>
      <c r="DEW3277" s="12"/>
      <c r="DEX3277" s="12"/>
      <c r="DEY3277" s="12"/>
      <c r="DEZ3277" s="53"/>
      <c r="DFB3277" s="41"/>
      <c r="DFC3277" s="40"/>
      <c r="DFD3277" s="44"/>
      <c r="DFE3277" s="62"/>
      <c r="DFF3277" s="56"/>
      <c r="DFG3277" s="60"/>
      <c r="DFH3277" s="60"/>
      <c r="DFI3277" s="60"/>
      <c r="DFJ3277" s="60"/>
      <c r="DFK3277" s="46"/>
      <c r="DFL3277" s="65"/>
      <c r="DFM3277" s="19"/>
      <c r="DFN3277" s="48"/>
      <c r="DFO3277" s="41"/>
      <c r="DFP3277" s="44"/>
      <c r="DFQ3277" s="18"/>
      <c r="DFR3277" s="16"/>
      <c r="DFS3277" s="36"/>
      <c r="DFT3277" s="36"/>
      <c r="DFU3277" s="36"/>
      <c r="DFV3277" s="36"/>
      <c r="DFW3277" s="36"/>
      <c r="DFX3277" s="36"/>
      <c r="DFY3277" s="36"/>
      <c r="DFZ3277" s="36"/>
      <c r="DGA3277" s="36"/>
      <c r="DGB3277" s="36"/>
      <c r="DGC3277" s="36"/>
      <c r="DGD3277" s="36"/>
      <c r="DGE3277" s="36"/>
      <c r="DGF3277" s="12"/>
      <c r="DGG3277" s="12"/>
      <c r="DGH3277" s="12"/>
      <c r="DGI3277" s="53"/>
      <c r="DGK3277" s="41"/>
      <c r="DGL3277" s="40"/>
      <c r="DGM3277" s="44"/>
      <c r="DGN3277" s="62"/>
      <c r="DGO3277" s="56"/>
      <c r="DGP3277" s="60"/>
      <c r="DGQ3277" s="60"/>
      <c r="DGR3277" s="60"/>
      <c r="DGS3277" s="60"/>
      <c r="DGT3277" s="46"/>
      <c r="DGU3277" s="65"/>
      <c r="DGV3277" s="19"/>
      <c r="DGW3277" s="48"/>
      <c r="DGX3277" s="41"/>
      <c r="DGY3277" s="44"/>
      <c r="DGZ3277" s="18"/>
      <c r="DHA3277" s="16"/>
      <c r="DHB3277" s="36"/>
      <c r="DHC3277" s="36"/>
      <c r="DHD3277" s="36"/>
      <c r="DHE3277" s="36"/>
      <c r="DHF3277" s="36"/>
      <c r="DHG3277" s="36"/>
      <c r="DHH3277" s="36"/>
      <c r="DHI3277" s="36"/>
      <c r="DHJ3277" s="36"/>
      <c r="DHK3277" s="36"/>
      <c r="DHL3277" s="36"/>
      <c r="DHM3277" s="36"/>
      <c r="DHN3277" s="36"/>
      <c r="DHO3277" s="12"/>
      <c r="DHP3277" s="12"/>
      <c r="DHQ3277" s="12"/>
      <c r="DHR3277" s="53"/>
      <c r="DHT3277" s="41"/>
      <c r="DHU3277" s="40"/>
      <c r="DHV3277" s="44"/>
      <c r="DHW3277" s="62"/>
      <c r="DHX3277" s="56"/>
      <c r="DHY3277" s="60"/>
      <c r="DHZ3277" s="60"/>
      <c r="DIA3277" s="60"/>
      <c r="DIB3277" s="60"/>
      <c r="DIC3277" s="46"/>
      <c r="DID3277" s="65"/>
      <c r="DIE3277" s="19"/>
      <c r="DIF3277" s="48"/>
      <c r="DIG3277" s="41"/>
      <c r="DIH3277" s="44"/>
      <c r="DII3277" s="18"/>
      <c r="DIJ3277" s="16"/>
      <c r="DIK3277" s="36"/>
      <c r="DIL3277" s="36"/>
      <c r="DIM3277" s="36"/>
      <c r="DIN3277" s="36"/>
      <c r="DIO3277" s="36"/>
      <c r="DIP3277" s="36"/>
      <c r="DIQ3277" s="36"/>
      <c r="DIR3277" s="36"/>
      <c r="DIS3277" s="36"/>
      <c r="DIT3277" s="36"/>
      <c r="DIU3277" s="36"/>
      <c r="DIV3277" s="36"/>
      <c r="DIW3277" s="36"/>
      <c r="DIX3277" s="12"/>
      <c r="DIY3277" s="12"/>
      <c r="DIZ3277" s="12"/>
      <c r="DJA3277" s="53"/>
      <c r="DJC3277" s="41"/>
      <c r="DJD3277" s="40"/>
      <c r="DJE3277" s="44"/>
      <c r="DJF3277" s="62"/>
      <c r="DJG3277" s="56"/>
      <c r="DJH3277" s="60"/>
      <c r="DJI3277" s="60"/>
      <c r="DJJ3277" s="60"/>
      <c r="DJK3277" s="60"/>
      <c r="DJL3277" s="46"/>
      <c r="DJM3277" s="65"/>
      <c r="DJN3277" s="19"/>
      <c r="DJO3277" s="48"/>
      <c r="DJP3277" s="41"/>
      <c r="DJQ3277" s="44"/>
      <c r="DJR3277" s="18"/>
      <c r="DJS3277" s="16"/>
      <c r="DJT3277" s="36"/>
      <c r="DJU3277" s="36"/>
      <c r="DJV3277" s="36"/>
      <c r="DJW3277" s="36"/>
      <c r="DJX3277" s="36"/>
      <c r="DJY3277" s="36"/>
      <c r="DJZ3277" s="36"/>
      <c r="DKA3277" s="36"/>
      <c r="DKB3277" s="36"/>
      <c r="DKC3277" s="36"/>
      <c r="DKD3277" s="36"/>
      <c r="DKE3277" s="36"/>
      <c r="DKF3277" s="36"/>
      <c r="DKG3277" s="12"/>
      <c r="DKH3277" s="12"/>
      <c r="DKI3277" s="12"/>
      <c r="DKJ3277" s="53"/>
      <c r="DKL3277" s="41"/>
      <c r="DKM3277" s="40"/>
      <c r="DKN3277" s="44"/>
      <c r="DKO3277" s="62"/>
      <c r="DKP3277" s="56"/>
      <c r="DKQ3277" s="60"/>
      <c r="DKR3277" s="60"/>
      <c r="DKS3277" s="60"/>
      <c r="DKT3277" s="60"/>
      <c r="DKU3277" s="46"/>
      <c r="DKV3277" s="65"/>
      <c r="DKW3277" s="19"/>
      <c r="DKX3277" s="48"/>
      <c r="DKY3277" s="41"/>
      <c r="DKZ3277" s="44"/>
      <c r="DLA3277" s="18"/>
      <c r="DLB3277" s="16"/>
      <c r="DLC3277" s="36"/>
      <c r="DLD3277" s="36"/>
      <c r="DLE3277" s="36"/>
      <c r="DLF3277" s="36"/>
      <c r="DLG3277" s="36"/>
      <c r="DLH3277" s="36"/>
      <c r="DLI3277" s="36"/>
      <c r="DLJ3277" s="36"/>
      <c r="DLK3277" s="36"/>
      <c r="DLL3277" s="36"/>
      <c r="DLM3277" s="36"/>
      <c r="DLN3277" s="36"/>
      <c r="DLO3277" s="36"/>
      <c r="DLP3277" s="12"/>
      <c r="DLQ3277" s="12"/>
      <c r="DLR3277" s="12"/>
      <c r="DLS3277" s="53"/>
      <c r="DLU3277" s="41"/>
      <c r="DLV3277" s="40"/>
      <c r="DLW3277" s="44"/>
      <c r="DLX3277" s="62"/>
      <c r="DLY3277" s="56"/>
      <c r="DLZ3277" s="60"/>
      <c r="DMA3277" s="60"/>
      <c r="DMB3277" s="60"/>
      <c r="DMC3277" s="60"/>
      <c r="DMD3277" s="46"/>
      <c r="DME3277" s="65"/>
      <c r="DMF3277" s="19"/>
      <c r="DMG3277" s="48"/>
      <c r="DMH3277" s="41"/>
      <c r="DMI3277" s="44"/>
      <c r="DMJ3277" s="18"/>
      <c r="DMK3277" s="16"/>
      <c r="DML3277" s="36"/>
      <c r="DMM3277" s="36"/>
      <c r="DMN3277" s="36"/>
      <c r="DMO3277" s="36"/>
      <c r="DMP3277" s="36"/>
      <c r="DMQ3277" s="36"/>
      <c r="DMR3277" s="36"/>
      <c r="DMS3277" s="36"/>
      <c r="DMT3277" s="36"/>
      <c r="DMU3277" s="36"/>
      <c r="DMV3277" s="36"/>
      <c r="DMW3277" s="36"/>
      <c r="DMX3277" s="36"/>
      <c r="DMY3277" s="12"/>
      <c r="DMZ3277" s="12"/>
      <c r="DNA3277" s="12"/>
      <c r="DNB3277" s="53"/>
      <c r="DND3277" s="41"/>
      <c r="DNE3277" s="40"/>
      <c r="DNF3277" s="44"/>
      <c r="DNG3277" s="62"/>
      <c r="DNH3277" s="56"/>
      <c r="DNI3277" s="60"/>
      <c r="DNJ3277" s="60"/>
      <c r="DNK3277" s="60"/>
      <c r="DNL3277" s="60"/>
      <c r="DNM3277" s="46"/>
      <c r="DNN3277" s="65"/>
      <c r="DNO3277" s="19"/>
      <c r="DNP3277" s="48"/>
      <c r="DNQ3277" s="41"/>
      <c r="DNR3277" s="44"/>
      <c r="DNS3277" s="18"/>
      <c r="DNT3277" s="16"/>
      <c r="DNU3277" s="36"/>
      <c r="DNV3277" s="36"/>
      <c r="DNW3277" s="36"/>
      <c r="DNX3277" s="36"/>
      <c r="DNY3277" s="36"/>
      <c r="DNZ3277" s="36"/>
      <c r="DOA3277" s="36"/>
      <c r="DOB3277" s="36"/>
      <c r="DOC3277" s="36"/>
      <c r="DOD3277" s="36"/>
      <c r="DOE3277" s="36"/>
      <c r="DOF3277" s="36"/>
      <c r="DOG3277" s="36"/>
      <c r="DOH3277" s="12"/>
      <c r="DOI3277" s="12"/>
      <c r="DOJ3277" s="12"/>
      <c r="DOK3277" s="53"/>
      <c r="DOM3277" s="41"/>
      <c r="DON3277" s="40"/>
      <c r="DOO3277" s="44"/>
      <c r="DOP3277" s="62"/>
      <c r="DOQ3277" s="56"/>
      <c r="DOR3277" s="60"/>
      <c r="DOS3277" s="60"/>
      <c r="DOT3277" s="60"/>
      <c r="DOU3277" s="60"/>
      <c r="DOV3277" s="46"/>
      <c r="DOW3277" s="65"/>
      <c r="DOX3277" s="19"/>
      <c r="DOY3277" s="48"/>
      <c r="DOZ3277" s="41"/>
      <c r="DPA3277" s="44"/>
      <c r="DPB3277" s="18"/>
      <c r="DPC3277" s="16"/>
      <c r="DPD3277" s="36"/>
      <c r="DPE3277" s="36"/>
      <c r="DPF3277" s="36"/>
      <c r="DPG3277" s="36"/>
      <c r="DPH3277" s="36"/>
      <c r="DPI3277" s="36"/>
      <c r="DPJ3277" s="36"/>
      <c r="DPK3277" s="36"/>
      <c r="DPL3277" s="36"/>
      <c r="DPM3277" s="36"/>
      <c r="DPN3277" s="36"/>
      <c r="DPO3277" s="36"/>
      <c r="DPP3277" s="36"/>
      <c r="DPQ3277" s="12"/>
      <c r="DPR3277" s="12"/>
      <c r="DPS3277" s="12"/>
      <c r="DPT3277" s="53"/>
      <c r="DPV3277" s="41"/>
      <c r="DPW3277" s="40"/>
      <c r="DPX3277" s="44"/>
      <c r="DPY3277" s="62"/>
      <c r="DPZ3277" s="56"/>
      <c r="DQA3277" s="60"/>
      <c r="DQB3277" s="60"/>
      <c r="DQC3277" s="60"/>
      <c r="DQD3277" s="60"/>
      <c r="DQE3277" s="46"/>
      <c r="DQF3277" s="65"/>
      <c r="DQG3277" s="19"/>
      <c r="DQH3277" s="48"/>
      <c r="DQI3277" s="41"/>
      <c r="DQJ3277" s="44"/>
      <c r="DQK3277" s="18"/>
      <c r="DQL3277" s="16"/>
      <c r="DQM3277" s="36"/>
      <c r="DQN3277" s="36"/>
      <c r="DQO3277" s="36"/>
      <c r="DQP3277" s="36"/>
      <c r="DQQ3277" s="36"/>
      <c r="DQR3277" s="36"/>
      <c r="DQS3277" s="36"/>
      <c r="DQT3277" s="36"/>
      <c r="DQU3277" s="36"/>
      <c r="DQV3277" s="36"/>
      <c r="DQW3277" s="36"/>
      <c r="DQX3277" s="36"/>
      <c r="DQY3277" s="36"/>
      <c r="DQZ3277" s="12"/>
      <c r="DRA3277" s="12"/>
      <c r="DRB3277" s="12"/>
      <c r="DRC3277" s="53"/>
      <c r="DRE3277" s="41"/>
      <c r="DRF3277" s="40"/>
      <c r="DRG3277" s="44"/>
      <c r="DRH3277" s="62"/>
      <c r="DRI3277" s="56"/>
      <c r="DRJ3277" s="60"/>
      <c r="DRK3277" s="60"/>
      <c r="DRL3277" s="60"/>
      <c r="DRM3277" s="60"/>
      <c r="DRN3277" s="46"/>
      <c r="DRO3277" s="65"/>
      <c r="DRP3277" s="19"/>
      <c r="DRQ3277" s="48"/>
      <c r="DRR3277" s="41"/>
      <c r="DRS3277" s="44"/>
      <c r="DRT3277" s="18"/>
      <c r="DRU3277" s="16"/>
      <c r="DRV3277" s="36"/>
      <c r="DRW3277" s="36"/>
      <c r="DRX3277" s="36"/>
      <c r="DRY3277" s="36"/>
      <c r="DRZ3277" s="36"/>
      <c r="DSA3277" s="36"/>
      <c r="DSB3277" s="36"/>
      <c r="DSC3277" s="36"/>
      <c r="DSD3277" s="36"/>
      <c r="DSE3277" s="36"/>
      <c r="DSF3277" s="36"/>
      <c r="DSG3277" s="36"/>
      <c r="DSH3277" s="36"/>
      <c r="DSI3277" s="12"/>
      <c r="DSJ3277" s="12"/>
      <c r="DSK3277" s="12"/>
      <c r="DSL3277" s="53"/>
      <c r="DSN3277" s="41"/>
      <c r="DSO3277" s="40"/>
      <c r="DSP3277" s="44"/>
      <c r="DSQ3277" s="62"/>
      <c r="DSR3277" s="56"/>
      <c r="DSS3277" s="60"/>
      <c r="DST3277" s="60"/>
      <c r="DSU3277" s="60"/>
      <c r="DSV3277" s="60"/>
      <c r="DSW3277" s="46"/>
      <c r="DSX3277" s="65"/>
      <c r="DSY3277" s="19"/>
      <c r="DSZ3277" s="48"/>
      <c r="DTA3277" s="41"/>
      <c r="DTB3277" s="44"/>
      <c r="DTC3277" s="18"/>
      <c r="DTD3277" s="16"/>
      <c r="DTE3277" s="36"/>
      <c r="DTF3277" s="36"/>
      <c r="DTG3277" s="36"/>
      <c r="DTH3277" s="36"/>
      <c r="DTI3277" s="36"/>
      <c r="DTJ3277" s="36"/>
      <c r="DTK3277" s="36"/>
      <c r="DTL3277" s="36"/>
      <c r="DTM3277" s="36"/>
      <c r="DTN3277" s="36"/>
      <c r="DTO3277" s="36"/>
      <c r="DTP3277" s="36"/>
      <c r="DTQ3277" s="36"/>
      <c r="DTR3277" s="12"/>
      <c r="DTS3277" s="12"/>
      <c r="DTT3277" s="12"/>
      <c r="DTU3277" s="53"/>
      <c r="DTW3277" s="41"/>
      <c r="DTX3277" s="40"/>
      <c r="DTY3277" s="44"/>
      <c r="DTZ3277" s="62"/>
      <c r="DUA3277" s="56"/>
      <c r="DUB3277" s="60"/>
      <c r="DUC3277" s="60"/>
      <c r="DUD3277" s="60"/>
      <c r="DUE3277" s="60"/>
      <c r="DUF3277" s="46"/>
      <c r="DUG3277" s="65"/>
      <c r="DUH3277" s="19"/>
      <c r="DUI3277" s="48"/>
      <c r="DUJ3277" s="41"/>
      <c r="DUK3277" s="44"/>
      <c r="DUL3277" s="18"/>
      <c r="DUM3277" s="16"/>
      <c r="DUN3277" s="36"/>
      <c r="DUO3277" s="36"/>
      <c r="DUP3277" s="36"/>
      <c r="DUQ3277" s="36"/>
      <c r="DUR3277" s="36"/>
      <c r="DUS3277" s="36"/>
      <c r="DUT3277" s="36"/>
      <c r="DUU3277" s="36"/>
      <c r="DUV3277" s="36"/>
      <c r="DUW3277" s="36"/>
      <c r="DUX3277" s="36"/>
      <c r="DUY3277" s="36"/>
      <c r="DUZ3277" s="36"/>
      <c r="DVA3277" s="12"/>
      <c r="DVB3277" s="12"/>
      <c r="DVC3277" s="12"/>
      <c r="DVD3277" s="53"/>
      <c r="DVF3277" s="41"/>
      <c r="DVG3277" s="40"/>
      <c r="DVH3277" s="44"/>
      <c r="DVI3277" s="62"/>
      <c r="DVJ3277" s="56"/>
      <c r="DVK3277" s="60"/>
      <c r="DVL3277" s="60"/>
      <c r="DVM3277" s="60"/>
      <c r="DVN3277" s="60"/>
      <c r="DVO3277" s="46"/>
      <c r="DVP3277" s="65"/>
      <c r="DVQ3277" s="19"/>
      <c r="DVR3277" s="48"/>
      <c r="DVS3277" s="41"/>
      <c r="DVT3277" s="44"/>
      <c r="DVU3277" s="18"/>
      <c r="DVV3277" s="16"/>
      <c r="DVW3277" s="36"/>
      <c r="DVX3277" s="36"/>
      <c r="DVY3277" s="36"/>
      <c r="DVZ3277" s="36"/>
      <c r="DWA3277" s="36"/>
      <c r="DWB3277" s="36"/>
      <c r="DWC3277" s="36"/>
      <c r="DWD3277" s="36"/>
      <c r="DWE3277" s="36"/>
      <c r="DWF3277" s="36"/>
      <c r="DWG3277" s="36"/>
      <c r="DWH3277" s="36"/>
      <c r="DWI3277" s="36"/>
      <c r="DWJ3277" s="12"/>
      <c r="DWK3277" s="12"/>
      <c r="DWL3277" s="12"/>
      <c r="DWM3277" s="53"/>
      <c r="DWO3277" s="41"/>
      <c r="DWP3277" s="40"/>
      <c r="DWQ3277" s="44"/>
      <c r="DWR3277" s="62"/>
      <c r="DWS3277" s="56"/>
      <c r="DWT3277" s="60"/>
      <c r="DWU3277" s="60"/>
      <c r="DWV3277" s="60"/>
      <c r="DWW3277" s="60"/>
      <c r="DWX3277" s="46"/>
      <c r="DWY3277" s="65"/>
      <c r="DWZ3277" s="19"/>
      <c r="DXA3277" s="48"/>
      <c r="DXB3277" s="41"/>
      <c r="DXC3277" s="44"/>
      <c r="DXD3277" s="18"/>
      <c r="DXE3277" s="16"/>
      <c r="DXF3277" s="36"/>
      <c r="DXG3277" s="36"/>
      <c r="DXH3277" s="36"/>
      <c r="DXI3277" s="36"/>
      <c r="DXJ3277" s="36"/>
      <c r="DXK3277" s="36"/>
      <c r="DXL3277" s="36"/>
      <c r="DXM3277" s="36"/>
      <c r="DXN3277" s="36"/>
      <c r="DXO3277" s="36"/>
      <c r="DXP3277" s="36"/>
      <c r="DXQ3277" s="36"/>
      <c r="DXR3277" s="36"/>
      <c r="DXS3277" s="12"/>
      <c r="DXT3277" s="12"/>
      <c r="DXU3277" s="12"/>
      <c r="DXV3277" s="53"/>
      <c r="DXX3277" s="41"/>
      <c r="DXY3277" s="40"/>
      <c r="DXZ3277" s="44"/>
      <c r="DYA3277" s="62"/>
      <c r="DYB3277" s="56"/>
      <c r="DYC3277" s="60"/>
      <c r="DYD3277" s="60"/>
      <c r="DYE3277" s="60"/>
      <c r="DYF3277" s="60"/>
      <c r="DYG3277" s="46"/>
      <c r="DYH3277" s="65"/>
      <c r="DYI3277" s="19"/>
      <c r="DYJ3277" s="48"/>
      <c r="DYK3277" s="41"/>
      <c r="DYL3277" s="44"/>
      <c r="DYM3277" s="18"/>
      <c r="DYN3277" s="16"/>
      <c r="DYO3277" s="36"/>
      <c r="DYP3277" s="36"/>
      <c r="DYQ3277" s="36"/>
      <c r="DYR3277" s="36"/>
      <c r="DYS3277" s="36"/>
      <c r="DYT3277" s="36"/>
      <c r="DYU3277" s="36"/>
      <c r="DYV3277" s="36"/>
      <c r="DYW3277" s="36"/>
      <c r="DYX3277" s="36"/>
      <c r="DYY3277" s="36"/>
      <c r="DYZ3277" s="36"/>
      <c r="DZA3277" s="36"/>
      <c r="DZB3277" s="12"/>
      <c r="DZC3277" s="12"/>
      <c r="DZD3277" s="12"/>
      <c r="DZE3277" s="53"/>
      <c r="DZG3277" s="41"/>
      <c r="DZH3277" s="40"/>
      <c r="DZI3277" s="44"/>
      <c r="DZJ3277" s="62"/>
      <c r="DZK3277" s="56"/>
      <c r="DZL3277" s="60"/>
      <c r="DZM3277" s="60"/>
      <c r="DZN3277" s="60"/>
      <c r="DZO3277" s="60"/>
      <c r="DZP3277" s="46"/>
      <c r="DZQ3277" s="65"/>
      <c r="DZR3277" s="19"/>
      <c r="DZS3277" s="48"/>
      <c r="DZT3277" s="41"/>
      <c r="DZU3277" s="44"/>
      <c r="DZV3277" s="18"/>
      <c r="DZW3277" s="16"/>
      <c r="DZX3277" s="36"/>
      <c r="DZY3277" s="36"/>
      <c r="DZZ3277" s="36"/>
      <c r="EAA3277" s="36"/>
      <c r="EAB3277" s="36"/>
      <c r="EAC3277" s="36"/>
      <c r="EAD3277" s="36"/>
      <c r="EAE3277" s="36"/>
      <c r="EAF3277" s="36"/>
      <c r="EAG3277" s="36"/>
      <c r="EAH3277" s="36"/>
      <c r="EAI3277" s="36"/>
      <c r="EAJ3277" s="36"/>
      <c r="EAK3277" s="12"/>
      <c r="EAL3277" s="12"/>
      <c r="EAM3277" s="12"/>
      <c r="EAN3277" s="53"/>
      <c r="EAP3277" s="41"/>
      <c r="EAQ3277" s="40"/>
      <c r="EAR3277" s="44"/>
      <c r="EAS3277" s="62"/>
      <c r="EAT3277" s="56"/>
      <c r="EAU3277" s="60"/>
      <c r="EAV3277" s="60"/>
      <c r="EAW3277" s="60"/>
      <c r="EAX3277" s="60"/>
      <c r="EAY3277" s="46"/>
      <c r="EAZ3277" s="65"/>
      <c r="EBA3277" s="19"/>
      <c r="EBB3277" s="48"/>
      <c r="EBC3277" s="41"/>
      <c r="EBD3277" s="44"/>
      <c r="EBE3277" s="18"/>
      <c r="EBF3277" s="16"/>
      <c r="EBG3277" s="36"/>
      <c r="EBH3277" s="36"/>
      <c r="EBI3277" s="36"/>
      <c r="EBJ3277" s="36"/>
      <c r="EBK3277" s="36"/>
      <c r="EBL3277" s="36"/>
      <c r="EBM3277" s="36"/>
      <c r="EBN3277" s="36"/>
      <c r="EBO3277" s="36"/>
      <c r="EBP3277" s="36"/>
      <c r="EBQ3277" s="36"/>
      <c r="EBR3277" s="36"/>
      <c r="EBS3277" s="36"/>
      <c r="EBT3277" s="12"/>
      <c r="EBU3277" s="12"/>
      <c r="EBV3277" s="12"/>
      <c r="EBW3277" s="53"/>
      <c r="EBY3277" s="41"/>
      <c r="EBZ3277" s="40"/>
      <c r="ECA3277" s="44"/>
      <c r="ECB3277" s="62"/>
      <c r="ECC3277" s="56"/>
      <c r="ECD3277" s="60"/>
      <c r="ECE3277" s="60"/>
      <c r="ECF3277" s="60"/>
      <c r="ECG3277" s="60"/>
      <c r="ECH3277" s="46"/>
      <c r="ECI3277" s="65"/>
      <c r="ECJ3277" s="19"/>
      <c r="ECK3277" s="48"/>
      <c r="ECL3277" s="41"/>
      <c r="ECM3277" s="44"/>
      <c r="ECN3277" s="18"/>
      <c r="ECO3277" s="16"/>
      <c r="ECP3277" s="36"/>
      <c r="ECQ3277" s="36"/>
      <c r="ECR3277" s="36"/>
      <c r="ECS3277" s="36"/>
      <c r="ECT3277" s="36"/>
      <c r="ECU3277" s="36"/>
      <c r="ECV3277" s="36"/>
      <c r="ECW3277" s="36"/>
      <c r="ECX3277" s="36"/>
      <c r="ECY3277" s="36"/>
      <c r="ECZ3277" s="36"/>
      <c r="EDA3277" s="36"/>
      <c r="EDB3277" s="36"/>
      <c r="EDC3277" s="12"/>
      <c r="EDD3277" s="12"/>
      <c r="EDE3277" s="12"/>
      <c r="EDF3277" s="53"/>
      <c r="EDH3277" s="41"/>
      <c r="EDI3277" s="40"/>
      <c r="EDJ3277" s="44"/>
      <c r="EDK3277" s="62"/>
      <c r="EDL3277" s="56"/>
      <c r="EDM3277" s="60"/>
      <c r="EDN3277" s="60"/>
      <c r="EDO3277" s="60"/>
      <c r="EDP3277" s="60"/>
      <c r="EDQ3277" s="46"/>
      <c r="EDR3277" s="65"/>
      <c r="EDS3277" s="19"/>
      <c r="EDT3277" s="48"/>
      <c r="EDU3277" s="41"/>
      <c r="EDV3277" s="44"/>
      <c r="EDW3277" s="18"/>
      <c r="EDX3277" s="16"/>
      <c r="EDY3277" s="36"/>
      <c r="EDZ3277" s="36"/>
      <c r="EEA3277" s="36"/>
      <c r="EEB3277" s="36"/>
      <c r="EEC3277" s="36"/>
      <c r="EED3277" s="36"/>
      <c r="EEE3277" s="36"/>
      <c r="EEF3277" s="36"/>
      <c r="EEG3277" s="36"/>
      <c r="EEH3277" s="36"/>
      <c r="EEI3277" s="36"/>
      <c r="EEJ3277" s="36"/>
      <c r="EEK3277" s="36"/>
      <c r="EEL3277" s="12"/>
      <c r="EEM3277" s="12"/>
      <c r="EEN3277" s="12"/>
      <c r="EEO3277" s="53"/>
      <c r="EEQ3277" s="41"/>
      <c r="EER3277" s="40"/>
      <c r="EES3277" s="44"/>
      <c r="EET3277" s="62"/>
      <c r="EEU3277" s="56"/>
      <c r="EEV3277" s="60"/>
      <c r="EEW3277" s="60"/>
      <c r="EEX3277" s="60"/>
      <c r="EEY3277" s="60"/>
      <c r="EEZ3277" s="46"/>
      <c r="EFA3277" s="65"/>
      <c r="EFB3277" s="19"/>
      <c r="EFC3277" s="48"/>
      <c r="EFD3277" s="41"/>
      <c r="EFE3277" s="44"/>
      <c r="EFF3277" s="18"/>
      <c r="EFG3277" s="16"/>
      <c r="EFH3277" s="36"/>
      <c r="EFI3277" s="36"/>
      <c r="EFJ3277" s="36"/>
      <c r="EFK3277" s="36"/>
      <c r="EFL3277" s="36"/>
      <c r="EFM3277" s="36"/>
      <c r="EFN3277" s="36"/>
      <c r="EFO3277" s="36"/>
      <c r="EFP3277" s="36"/>
      <c r="EFQ3277" s="36"/>
      <c r="EFR3277" s="36"/>
      <c r="EFS3277" s="36"/>
      <c r="EFT3277" s="36"/>
      <c r="EFU3277" s="12"/>
      <c r="EFV3277" s="12"/>
      <c r="EFW3277" s="12"/>
      <c r="EFX3277" s="53"/>
      <c r="EFZ3277" s="41"/>
      <c r="EGA3277" s="40"/>
      <c r="EGB3277" s="44"/>
      <c r="EGC3277" s="62"/>
      <c r="EGD3277" s="56"/>
      <c r="EGE3277" s="60"/>
      <c r="EGF3277" s="60"/>
      <c r="EGG3277" s="60"/>
      <c r="EGH3277" s="60"/>
      <c r="EGI3277" s="46"/>
      <c r="EGJ3277" s="65"/>
      <c r="EGK3277" s="19"/>
      <c r="EGL3277" s="48"/>
      <c r="EGM3277" s="41"/>
      <c r="EGN3277" s="44"/>
      <c r="EGO3277" s="18"/>
      <c r="EGP3277" s="16"/>
      <c r="EGQ3277" s="36"/>
      <c r="EGR3277" s="36"/>
      <c r="EGS3277" s="36"/>
      <c r="EGT3277" s="36"/>
      <c r="EGU3277" s="36"/>
      <c r="EGV3277" s="36"/>
      <c r="EGW3277" s="36"/>
      <c r="EGX3277" s="36"/>
      <c r="EGY3277" s="36"/>
      <c r="EGZ3277" s="36"/>
      <c r="EHA3277" s="36"/>
      <c r="EHB3277" s="36"/>
      <c r="EHC3277" s="36"/>
      <c r="EHD3277" s="12"/>
      <c r="EHE3277" s="12"/>
      <c r="EHF3277" s="12"/>
      <c r="EHG3277" s="53"/>
      <c r="EHI3277" s="41"/>
      <c r="EHJ3277" s="40"/>
      <c r="EHK3277" s="44"/>
      <c r="EHL3277" s="62"/>
      <c r="EHM3277" s="56"/>
      <c r="EHN3277" s="60"/>
      <c r="EHO3277" s="60"/>
      <c r="EHP3277" s="60"/>
      <c r="EHQ3277" s="60"/>
      <c r="EHR3277" s="46"/>
      <c r="EHS3277" s="65"/>
      <c r="EHT3277" s="19"/>
      <c r="EHU3277" s="48"/>
      <c r="EHV3277" s="41"/>
      <c r="EHW3277" s="44"/>
      <c r="EHX3277" s="18"/>
      <c r="EHY3277" s="16"/>
      <c r="EHZ3277" s="36"/>
      <c r="EIA3277" s="36"/>
      <c r="EIB3277" s="36"/>
      <c r="EIC3277" s="36"/>
      <c r="EID3277" s="36"/>
      <c r="EIE3277" s="36"/>
      <c r="EIF3277" s="36"/>
      <c r="EIG3277" s="36"/>
      <c r="EIH3277" s="36"/>
      <c r="EII3277" s="36"/>
      <c r="EIJ3277" s="36"/>
      <c r="EIK3277" s="36"/>
      <c r="EIL3277" s="36"/>
      <c r="EIM3277" s="12"/>
      <c r="EIN3277" s="12"/>
      <c r="EIO3277" s="12"/>
      <c r="EIP3277" s="53"/>
      <c r="EIR3277" s="41"/>
      <c r="EIS3277" s="40"/>
      <c r="EIT3277" s="44"/>
      <c r="EIU3277" s="62"/>
      <c r="EIV3277" s="56"/>
      <c r="EIW3277" s="60"/>
      <c r="EIX3277" s="60"/>
      <c r="EIY3277" s="60"/>
      <c r="EIZ3277" s="60"/>
      <c r="EJA3277" s="46"/>
      <c r="EJB3277" s="65"/>
      <c r="EJC3277" s="19"/>
      <c r="EJD3277" s="48"/>
      <c r="EJE3277" s="41"/>
      <c r="EJF3277" s="44"/>
      <c r="EJG3277" s="18"/>
      <c r="EJH3277" s="16"/>
      <c r="EJI3277" s="36"/>
      <c r="EJJ3277" s="36"/>
      <c r="EJK3277" s="36"/>
      <c r="EJL3277" s="36"/>
      <c r="EJM3277" s="36"/>
      <c r="EJN3277" s="36"/>
      <c r="EJO3277" s="36"/>
      <c r="EJP3277" s="36"/>
      <c r="EJQ3277" s="36"/>
      <c r="EJR3277" s="36"/>
      <c r="EJS3277" s="36"/>
      <c r="EJT3277" s="36"/>
      <c r="EJU3277" s="36"/>
      <c r="EJV3277" s="12"/>
      <c r="EJW3277" s="12"/>
      <c r="EJX3277" s="12"/>
      <c r="EJY3277" s="53"/>
      <c r="EKA3277" s="41"/>
      <c r="EKB3277" s="40"/>
      <c r="EKC3277" s="44"/>
      <c r="EKD3277" s="62"/>
      <c r="EKE3277" s="56"/>
      <c r="EKF3277" s="60"/>
      <c r="EKG3277" s="60"/>
      <c r="EKH3277" s="60"/>
      <c r="EKI3277" s="60"/>
      <c r="EKJ3277" s="46"/>
      <c r="EKK3277" s="65"/>
      <c r="EKL3277" s="19"/>
      <c r="EKM3277" s="48"/>
      <c r="EKN3277" s="41"/>
      <c r="EKO3277" s="44"/>
      <c r="EKP3277" s="18"/>
      <c r="EKQ3277" s="16"/>
      <c r="EKR3277" s="36"/>
      <c r="EKS3277" s="36"/>
      <c r="EKT3277" s="36"/>
      <c r="EKU3277" s="36"/>
      <c r="EKV3277" s="36"/>
      <c r="EKW3277" s="36"/>
      <c r="EKX3277" s="36"/>
      <c r="EKY3277" s="36"/>
      <c r="EKZ3277" s="36"/>
      <c r="ELA3277" s="36"/>
      <c r="ELB3277" s="36"/>
      <c r="ELC3277" s="36"/>
      <c r="ELD3277" s="36"/>
      <c r="ELE3277" s="12"/>
      <c r="ELF3277" s="12"/>
      <c r="ELG3277" s="12"/>
      <c r="ELH3277" s="53"/>
      <c r="ELJ3277" s="41"/>
      <c r="ELK3277" s="40"/>
      <c r="ELL3277" s="44"/>
      <c r="ELM3277" s="62"/>
      <c r="ELN3277" s="56"/>
      <c r="ELO3277" s="60"/>
      <c r="ELP3277" s="60"/>
      <c r="ELQ3277" s="60"/>
      <c r="ELR3277" s="60"/>
      <c r="ELS3277" s="46"/>
      <c r="ELT3277" s="65"/>
      <c r="ELU3277" s="19"/>
      <c r="ELV3277" s="48"/>
      <c r="ELW3277" s="41"/>
      <c r="ELX3277" s="44"/>
      <c r="ELY3277" s="18"/>
      <c r="ELZ3277" s="16"/>
      <c r="EMA3277" s="36"/>
      <c r="EMB3277" s="36"/>
      <c r="EMC3277" s="36"/>
      <c r="EMD3277" s="36"/>
      <c r="EME3277" s="36"/>
      <c r="EMF3277" s="36"/>
      <c r="EMG3277" s="36"/>
      <c r="EMH3277" s="36"/>
      <c r="EMI3277" s="36"/>
      <c r="EMJ3277" s="36"/>
      <c r="EMK3277" s="36"/>
      <c r="EML3277" s="36"/>
      <c r="EMM3277" s="36"/>
      <c r="EMN3277" s="12"/>
      <c r="EMO3277" s="12"/>
      <c r="EMP3277" s="12"/>
      <c r="EMQ3277" s="53"/>
      <c r="EMS3277" s="41"/>
      <c r="EMT3277" s="40"/>
      <c r="EMU3277" s="44"/>
      <c r="EMV3277" s="62"/>
      <c r="EMW3277" s="56"/>
      <c r="EMX3277" s="60"/>
      <c r="EMY3277" s="60"/>
      <c r="EMZ3277" s="60"/>
      <c r="ENA3277" s="60"/>
      <c r="ENB3277" s="46"/>
      <c r="ENC3277" s="65"/>
      <c r="END3277" s="19"/>
      <c r="ENE3277" s="48"/>
      <c r="ENF3277" s="41"/>
      <c r="ENG3277" s="44"/>
      <c r="ENH3277" s="18"/>
      <c r="ENI3277" s="16"/>
      <c r="ENJ3277" s="36"/>
      <c r="ENK3277" s="36"/>
      <c r="ENL3277" s="36"/>
      <c r="ENM3277" s="36"/>
      <c r="ENN3277" s="36"/>
      <c r="ENO3277" s="36"/>
      <c r="ENP3277" s="36"/>
      <c r="ENQ3277" s="36"/>
      <c r="ENR3277" s="36"/>
      <c r="ENS3277" s="36"/>
      <c r="ENT3277" s="36"/>
      <c r="ENU3277" s="36"/>
      <c r="ENV3277" s="36"/>
      <c r="ENW3277" s="12"/>
      <c r="ENX3277" s="12"/>
      <c r="ENY3277" s="12"/>
      <c r="ENZ3277" s="53"/>
      <c r="EOB3277" s="41"/>
      <c r="EOC3277" s="40"/>
      <c r="EOD3277" s="44"/>
      <c r="EOE3277" s="62"/>
      <c r="EOF3277" s="56"/>
      <c r="EOG3277" s="60"/>
      <c r="EOH3277" s="60"/>
      <c r="EOI3277" s="60"/>
      <c r="EOJ3277" s="60"/>
      <c r="EOK3277" s="46"/>
      <c r="EOL3277" s="65"/>
      <c r="EOM3277" s="19"/>
      <c r="EON3277" s="48"/>
      <c r="EOO3277" s="41"/>
      <c r="EOP3277" s="44"/>
      <c r="EOQ3277" s="18"/>
      <c r="EOR3277" s="16"/>
      <c r="EOS3277" s="36"/>
      <c r="EOT3277" s="36"/>
      <c r="EOU3277" s="36"/>
      <c r="EOV3277" s="36"/>
      <c r="EOW3277" s="36"/>
      <c r="EOX3277" s="36"/>
      <c r="EOY3277" s="36"/>
      <c r="EOZ3277" s="36"/>
      <c r="EPA3277" s="36"/>
      <c r="EPB3277" s="36"/>
      <c r="EPC3277" s="36"/>
      <c r="EPD3277" s="36"/>
      <c r="EPE3277" s="36"/>
      <c r="EPF3277" s="12"/>
      <c r="EPG3277" s="12"/>
      <c r="EPH3277" s="12"/>
      <c r="EPI3277" s="53"/>
      <c r="EPK3277" s="41"/>
      <c r="EPL3277" s="40"/>
      <c r="EPM3277" s="44"/>
      <c r="EPN3277" s="62"/>
      <c r="EPO3277" s="56"/>
      <c r="EPP3277" s="60"/>
      <c r="EPQ3277" s="60"/>
      <c r="EPR3277" s="60"/>
      <c r="EPS3277" s="60"/>
      <c r="EPT3277" s="46"/>
      <c r="EPU3277" s="65"/>
      <c r="EPV3277" s="19"/>
      <c r="EPW3277" s="48"/>
      <c r="EPX3277" s="41"/>
      <c r="EPY3277" s="44"/>
      <c r="EPZ3277" s="18"/>
      <c r="EQA3277" s="16"/>
      <c r="EQB3277" s="36"/>
      <c r="EQC3277" s="36"/>
      <c r="EQD3277" s="36"/>
      <c r="EQE3277" s="36"/>
      <c r="EQF3277" s="36"/>
      <c r="EQG3277" s="36"/>
      <c r="EQH3277" s="36"/>
      <c r="EQI3277" s="36"/>
      <c r="EQJ3277" s="36"/>
      <c r="EQK3277" s="36"/>
      <c r="EQL3277" s="36"/>
      <c r="EQM3277" s="36"/>
      <c r="EQN3277" s="36"/>
      <c r="EQO3277" s="12"/>
      <c r="EQP3277" s="12"/>
      <c r="EQQ3277" s="12"/>
      <c r="EQR3277" s="53"/>
      <c r="EQT3277" s="41"/>
      <c r="EQU3277" s="40"/>
      <c r="EQV3277" s="44"/>
      <c r="EQW3277" s="62"/>
      <c r="EQX3277" s="56"/>
      <c r="EQY3277" s="60"/>
      <c r="EQZ3277" s="60"/>
      <c r="ERA3277" s="60"/>
      <c r="ERB3277" s="60"/>
      <c r="ERC3277" s="46"/>
      <c r="ERD3277" s="65"/>
      <c r="ERE3277" s="19"/>
      <c r="ERF3277" s="48"/>
      <c r="ERG3277" s="41"/>
      <c r="ERH3277" s="44"/>
      <c r="ERI3277" s="18"/>
      <c r="ERJ3277" s="16"/>
      <c r="ERK3277" s="36"/>
      <c r="ERL3277" s="36"/>
      <c r="ERM3277" s="36"/>
      <c r="ERN3277" s="36"/>
      <c r="ERO3277" s="36"/>
      <c r="ERP3277" s="36"/>
      <c r="ERQ3277" s="36"/>
      <c r="ERR3277" s="36"/>
      <c r="ERS3277" s="36"/>
      <c r="ERT3277" s="36"/>
      <c r="ERU3277" s="36"/>
      <c r="ERV3277" s="36"/>
      <c r="ERW3277" s="36"/>
      <c r="ERX3277" s="12"/>
      <c r="ERY3277" s="12"/>
      <c r="ERZ3277" s="12"/>
      <c r="ESA3277" s="53"/>
      <c r="ESC3277" s="41"/>
      <c r="ESD3277" s="40"/>
      <c r="ESE3277" s="44"/>
      <c r="ESF3277" s="62"/>
      <c r="ESG3277" s="56"/>
      <c r="ESH3277" s="60"/>
      <c r="ESI3277" s="60"/>
      <c r="ESJ3277" s="60"/>
      <c r="ESK3277" s="60"/>
      <c r="ESL3277" s="46"/>
      <c r="ESM3277" s="65"/>
      <c r="ESN3277" s="19"/>
      <c r="ESO3277" s="48"/>
      <c r="ESP3277" s="41"/>
      <c r="ESQ3277" s="44"/>
      <c r="ESR3277" s="18"/>
      <c r="ESS3277" s="16"/>
      <c r="EST3277" s="36"/>
      <c r="ESU3277" s="36"/>
      <c r="ESV3277" s="36"/>
      <c r="ESW3277" s="36"/>
      <c r="ESX3277" s="36"/>
      <c r="ESY3277" s="36"/>
      <c r="ESZ3277" s="36"/>
      <c r="ETA3277" s="36"/>
      <c r="ETB3277" s="36"/>
      <c r="ETC3277" s="36"/>
      <c r="ETD3277" s="36"/>
      <c r="ETE3277" s="36"/>
      <c r="ETF3277" s="36"/>
      <c r="ETG3277" s="12"/>
      <c r="ETH3277" s="12"/>
      <c r="ETI3277" s="12"/>
      <c r="ETJ3277" s="53"/>
      <c r="ETL3277" s="41"/>
      <c r="ETM3277" s="40"/>
      <c r="ETN3277" s="44"/>
      <c r="ETO3277" s="62"/>
      <c r="ETP3277" s="56"/>
      <c r="ETQ3277" s="60"/>
      <c r="ETR3277" s="60"/>
      <c r="ETS3277" s="60"/>
      <c r="ETT3277" s="60"/>
      <c r="ETU3277" s="46"/>
      <c r="ETV3277" s="65"/>
      <c r="ETW3277" s="19"/>
      <c r="ETX3277" s="48"/>
      <c r="ETY3277" s="41"/>
      <c r="ETZ3277" s="44"/>
      <c r="EUA3277" s="18"/>
      <c r="EUB3277" s="16"/>
      <c r="EUC3277" s="36"/>
      <c r="EUD3277" s="36"/>
      <c r="EUE3277" s="36"/>
      <c r="EUF3277" s="36"/>
      <c r="EUG3277" s="36"/>
      <c r="EUH3277" s="36"/>
      <c r="EUI3277" s="36"/>
      <c r="EUJ3277" s="36"/>
      <c r="EUK3277" s="36"/>
      <c r="EUL3277" s="36"/>
      <c r="EUM3277" s="36"/>
      <c r="EUN3277" s="36"/>
      <c r="EUO3277" s="36"/>
      <c r="EUP3277" s="12"/>
      <c r="EUQ3277" s="12"/>
      <c r="EUR3277" s="12"/>
      <c r="EUS3277" s="53"/>
      <c r="EUU3277" s="41"/>
      <c r="EUV3277" s="40"/>
      <c r="EUW3277" s="44"/>
      <c r="EUX3277" s="62"/>
      <c r="EUY3277" s="56"/>
      <c r="EUZ3277" s="60"/>
      <c r="EVA3277" s="60"/>
      <c r="EVB3277" s="60"/>
      <c r="EVC3277" s="60"/>
      <c r="EVD3277" s="46"/>
      <c r="EVE3277" s="65"/>
      <c r="EVF3277" s="19"/>
      <c r="EVG3277" s="48"/>
      <c r="EVH3277" s="41"/>
      <c r="EVI3277" s="44"/>
      <c r="EVJ3277" s="18"/>
      <c r="EVK3277" s="16"/>
      <c r="EVL3277" s="36"/>
      <c r="EVM3277" s="36"/>
      <c r="EVN3277" s="36"/>
      <c r="EVO3277" s="36"/>
      <c r="EVP3277" s="36"/>
      <c r="EVQ3277" s="36"/>
      <c r="EVR3277" s="36"/>
      <c r="EVS3277" s="36"/>
      <c r="EVT3277" s="36"/>
      <c r="EVU3277" s="36"/>
      <c r="EVV3277" s="36"/>
      <c r="EVW3277" s="36"/>
      <c r="EVX3277" s="36"/>
      <c r="EVY3277" s="12"/>
      <c r="EVZ3277" s="12"/>
      <c r="EWA3277" s="12"/>
      <c r="EWB3277" s="53"/>
      <c r="EWD3277" s="41"/>
      <c r="EWE3277" s="40"/>
      <c r="EWF3277" s="44"/>
      <c r="EWG3277" s="62"/>
      <c r="EWH3277" s="56"/>
      <c r="EWI3277" s="60"/>
      <c r="EWJ3277" s="60"/>
      <c r="EWK3277" s="60"/>
      <c r="EWL3277" s="60"/>
      <c r="EWM3277" s="46"/>
      <c r="EWN3277" s="65"/>
      <c r="EWO3277" s="19"/>
      <c r="EWP3277" s="48"/>
      <c r="EWQ3277" s="41"/>
      <c r="EWR3277" s="44"/>
      <c r="EWS3277" s="18"/>
      <c r="EWT3277" s="16"/>
      <c r="EWU3277" s="36"/>
      <c r="EWV3277" s="36"/>
      <c r="EWW3277" s="36"/>
      <c r="EWX3277" s="36"/>
      <c r="EWY3277" s="36"/>
      <c r="EWZ3277" s="36"/>
      <c r="EXA3277" s="36"/>
      <c r="EXB3277" s="36"/>
      <c r="EXC3277" s="36"/>
      <c r="EXD3277" s="36"/>
      <c r="EXE3277" s="36"/>
      <c r="EXF3277" s="36"/>
      <c r="EXG3277" s="36"/>
      <c r="EXH3277" s="12"/>
      <c r="EXI3277" s="12"/>
      <c r="EXJ3277" s="12"/>
      <c r="EXK3277" s="53"/>
      <c r="EXM3277" s="41"/>
      <c r="EXN3277" s="40"/>
      <c r="EXO3277" s="44"/>
      <c r="EXP3277" s="62"/>
      <c r="EXQ3277" s="56"/>
      <c r="EXR3277" s="60"/>
      <c r="EXS3277" s="60"/>
      <c r="EXT3277" s="60"/>
      <c r="EXU3277" s="60"/>
      <c r="EXV3277" s="46"/>
      <c r="EXW3277" s="65"/>
      <c r="EXX3277" s="19"/>
      <c r="EXY3277" s="48"/>
      <c r="EXZ3277" s="41"/>
      <c r="EYA3277" s="44"/>
      <c r="EYB3277" s="18"/>
      <c r="EYC3277" s="16"/>
      <c r="EYD3277" s="36"/>
      <c r="EYE3277" s="36"/>
      <c r="EYF3277" s="36"/>
      <c r="EYG3277" s="36"/>
      <c r="EYH3277" s="36"/>
      <c r="EYI3277" s="36"/>
      <c r="EYJ3277" s="36"/>
      <c r="EYK3277" s="36"/>
      <c r="EYL3277" s="36"/>
      <c r="EYM3277" s="36"/>
      <c r="EYN3277" s="36"/>
      <c r="EYO3277" s="36"/>
      <c r="EYP3277" s="36"/>
      <c r="EYQ3277" s="12"/>
      <c r="EYR3277" s="12"/>
      <c r="EYS3277" s="12"/>
      <c r="EYT3277" s="53"/>
      <c r="EYV3277" s="41"/>
      <c r="EYW3277" s="40"/>
      <c r="EYX3277" s="44"/>
      <c r="EYY3277" s="62"/>
      <c r="EYZ3277" s="56"/>
      <c r="EZA3277" s="60"/>
      <c r="EZB3277" s="60"/>
      <c r="EZC3277" s="60"/>
      <c r="EZD3277" s="60"/>
      <c r="EZE3277" s="46"/>
      <c r="EZF3277" s="65"/>
      <c r="EZG3277" s="19"/>
      <c r="EZH3277" s="48"/>
      <c r="EZI3277" s="41"/>
      <c r="EZJ3277" s="44"/>
      <c r="EZK3277" s="18"/>
      <c r="EZL3277" s="16"/>
      <c r="EZM3277" s="36"/>
      <c r="EZN3277" s="36"/>
      <c r="EZO3277" s="36"/>
      <c r="EZP3277" s="36"/>
      <c r="EZQ3277" s="36"/>
      <c r="EZR3277" s="36"/>
      <c r="EZS3277" s="36"/>
      <c r="EZT3277" s="36"/>
      <c r="EZU3277" s="36"/>
      <c r="EZV3277" s="36"/>
      <c r="EZW3277" s="36"/>
      <c r="EZX3277" s="36"/>
      <c r="EZY3277" s="36"/>
      <c r="EZZ3277" s="12"/>
      <c r="FAA3277" s="12"/>
      <c r="FAB3277" s="12"/>
      <c r="FAC3277" s="53"/>
      <c r="FAE3277" s="41"/>
      <c r="FAF3277" s="40"/>
      <c r="FAG3277" s="44"/>
      <c r="FAH3277" s="62"/>
      <c r="FAI3277" s="56"/>
      <c r="FAJ3277" s="60"/>
      <c r="FAK3277" s="60"/>
      <c r="FAL3277" s="60"/>
      <c r="FAM3277" s="60"/>
      <c r="FAN3277" s="46"/>
      <c r="FAO3277" s="65"/>
      <c r="FAP3277" s="19"/>
      <c r="FAQ3277" s="48"/>
      <c r="FAR3277" s="41"/>
      <c r="FAS3277" s="44"/>
      <c r="FAT3277" s="18"/>
      <c r="FAU3277" s="16"/>
      <c r="FAV3277" s="36"/>
      <c r="FAW3277" s="36"/>
      <c r="FAX3277" s="36"/>
      <c r="FAY3277" s="36"/>
      <c r="FAZ3277" s="36"/>
      <c r="FBA3277" s="36"/>
      <c r="FBB3277" s="36"/>
      <c r="FBC3277" s="36"/>
      <c r="FBD3277" s="36"/>
      <c r="FBE3277" s="36"/>
      <c r="FBF3277" s="36"/>
      <c r="FBG3277" s="36"/>
      <c r="FBH3277" s="36"/>
      <c r="FBI3277" s="12"/>
      <c r="FBJ3277" s="12"/>
      <c r="FBK3277" s="12"/>
      <c r="FBL3277" s="53"/>
      <c r="FBN3277" s="41"/>
      <c r="FBO3277" s="40"/>
      <c r="FBP3277" s="44"/>
      <c r="FBQ3277" s="62"/>
      <c r="FBR3277" s="56"/>
      <c r="FBS3277" s="60"/>
      <c r="FBT3277" s="60"/>
      <c r="FBU3277" s="60"/>
      <c r="FBV3277" s="60"/>
      <c r="FBW3277" s="46"/>
      <c r="FBX3277" s="65"/>
      <c r="FBY3277" s="19"/>
      <c r="FBZ3277" s="48"/>
      <c r="FCA3277" s="41"/>
      <c r="FCB3277" s="44"/>
      <c r="FCC3277" s="18"/>
      <c r="FCD3277" s="16"/>
      <c r="FCE3277" s="36"/>
      <c r="FCF3277" s="36"/>
      <c r="FCG3277" s="36"/>
      <c r="FCH3277" s="36"/>
      <c r="FCI3277" s="36"/>
      <c r="FCJ3277" s="36"/>
      <c r="FCK3277" s="36"/>
      <c r="FCL3277" s="36"/>
      <c r="FCM3277" s="36"/>
      <c r="FCN3277" s="36"/>
      <c r="FCO3277" s="36"/>
      <c r="FCP3277" s="36"/>
      <c r="FCQ3277" s="36"/>
      <c r="FCR3277" s="12"/>
      <c r="FCS3277" s="12"/>
      <c r="FCT3277" s="12"/>
      <c r="FCU3277" s="53"/>
      <c r="FCW3277" s="41"/>
      <c r="FCX3277" s="40"/>
      <c r="FCY3277" s="44"/>
      <c r="FCZ3277" s="62"/>
      <c r="FDA3277" s="56"/>
      <c r="FDB3277" s="60"/>
      <c r="FDC3277" s="60"/>
      <c r="FDD3277" s="60"/>
      <c r="FDE3277" s="60"/>
      <c r="FDF3277" s="46"/>
      <c r="FDG3277" s="65"/>
      <c r="FDH3277" s="19"/>
      <c r="FDI3277" s="48"/>
      <c r="FDJ3277" s="41"/>
      <c r="FDK3277" s="44"/>
      <c r="FDL3277" s="18"/>
      <c r="FDM3277" s="16"/>
      <c r="FDN3277" s="36"/>
      <c r="FDO3277" s="36"/>
      <c r="FDP3277" s="36"/>
      <c r="FDQ3277" s="36"/>
      <c r="FDR3277" s="36"/>
      <c r="FDS3277" s="36"/>
      <c r="FDT3277" s="36"/>
      <c r="FDU3277" s="36"/>
      <c r="FDV3277" s="36"/>
      <c r="FDW3277" s="36"/>
      <c r="FDX3277" s="36"/>
      <c r="FDY3277" s="36"/>
      <c r="FDZ3277" s="36"/>
      <c r="FEA3277" s="12"/>
      <c r="FEB3277" s="12"/>
      <c r="FEC3277" s="12"/>
      <c r="FED3277" s="53"/>
      <c r="FEF3277" s="41"/>
      <c r="FEG3277" s="40"/>
      <c r="FEH3277" s="44"/>
      <c r="FEI3277" s="62"/>
      <c r="FEJ3277" s="56"/>
      <c r="FEK3277" s="60"/>
      <c r="FEL3277" s="60"/>
      <c r="FEM3277" s="60"/>
      <c r="FEN3277" s="60"/>
      <c r="FEO3277" s="46"/>
      <c r="FEP3277" s="65"/>
      <c r="FEQ3277" s="19"/>
      <c r="FER3277" s="48"/>
      <c r="FES3277" s="41"/>
      <c r="FET3277" s="44"/>
      <c r="FEU3277" s="18"/>
      <c r="FEV3277" s="16"/>
      <c r="FEW3277" s="36"/>
      <c r="FEX3277" s="36"/>
      <c r="FEY3277" s="36"/>
      <c r="FEZ3277" s="36"/>
      <c r="FFA3277" s="36"/>
      <c r="FFB3277" s="36"/>
      <c r="FFC3277" s="36"/>
      <c r="FFD3277" s="36"/>
      <c r="FFE3277" s="36"/>
      <c r="FFF3277" s="36"/>
      <c r="FFG3277" s="36"/>
      <c r="FFH3277" s="36"/>
      <c r="FFI3277" s="36"/>
      <c r="FFJ3277" s="12"/>
      <c r="FFK3277" s="12"/>
      <c r="FFL3277" s="12"/>
      <c r="FFM3277" s="53"/>
      <c r="FFO3277" s="41"/>
      <c r="FFP3277" s="40"/>
      <c r="FFQ3277" s="44"/>
      <c r="FFR3277" s="62"/>
      <c r="FFS3277" s="56"/>
      <c r="FFT3277" s="60"/>
      <c r="FFU3277" s="60"/>
      <c r="FFV3277" s="60"/>
      <c r="FFW3277" s="60"/>
      <c r="FFX3277" s="46"/>
      <c r="FFY3277" s="65"/>
      <c r="FFZ3277" s="19"/>
      <c r="FGA3277" s="48"/>
      <c r="FGB3277" s="41"/>
      <c r="FGC3277" s="44"/>
      <c r="FGD3277" s="18"/>
      <c r="FGE3277" s="16"/>
      <c r="FGF3277" s="36"/>
      <c r="FGG3277" s="36"/>
      <c r="FGH3277" s="36"/>
      <c r="FGI3277" s="36"/>
      <c r="FGJ3277" s="36"/>
      <c r="FGK3277" s="36"/>
      <c r="FGL3277" s="36"/>
      <c r="FGM3277" s="36"/>
      <c r="FGN3277" s="36"/>
      <c r="FGO3277" s="36"/>
      <c r="FGP3277" s="36"/>
      <c r="FGQ3277" s="36"/>
      <c r="FGR3277" s="36"/>
      <c r="FGS3277" s="12"/>
      <c r="FGT3277" s="12"/>
      <c r="FGU3277" s="12"/>
      <c r="FGV3277" s="53"/>
      <c r="FGX3277" s="41"/>
      <c r="FGY3277" s="40"/>
      <c r="FGZ3277" s="44"/>
      <c r="FHA3277" s="62"/>
      <c r="FHB3277" s="56"/>
      <c r="FHC3277" s="60"/>
      <c r="FHD3277" s="60"/>
      <c r="FHE3277" s="60"/>
      <c r="FHF3277" s="60"/>
      <c r="FHG3277" s="46"/>
      <c r="FHH3277" s="65"/>
      <c r="FHI3277" s="19"/>
      <c r="FHJ3277" s="48"/>
      <c r="FHK3277" s="41"/>
      <c r="FHL3277" s="44"/>
      <c r="FHM3277" s="18"/>
      <c r="FHN3277" s="16"/>
      <c r="FHO3277" s="36"/>
      <c r="FHP3277" s="36"/>
      <c r="FHQ3277" s="36"/>
      <c r="FHR3277" s="36"/>
      <c r="FHS3277" s="36"/>
      <c r="FHT3277" s="36"/>
      <c r="FHU3277" s="36"/>
      <c r="FHV3277" s="36"/>
      <c r="FHW3277" s="36"/>
      <c r="FHX3277" s="36"/>
      <c r="FHY3277" s="36"/>
      <c r="FHZ3277" s="36"/>
      <c r="FIA3277" s="36"/>
      <c r="FIB3277" s="12"/>
      <c r="FIC3277" s="12"/>
      <c r="FID3277" s="12"/>
      <c r="FIE3277" s="53"/>
      <c r="FIG3277" s="41"/>
      <c r="FIH3277" s="40"/>
      <c r="FII3277" s="44"/>
      <c r="FIJ3277" s="62"/>
      <c r="FIK3277" s="56"/>
      <c r="FIL3277" s="60"/>
      <c r="FIM3277" s="60"/>
      <c r="FIN3277" s="60"/>
      <c r="FIO3277" s="60"/>
      <c r="FIP3277" s="46"/>
      <c r="FIQ3277" s="65"/>
      <c r="FIR3277" s="19"/>
      <c r="FIS3277" s="48"/>
      <c r="FIT3277" s="41"/>
      <c r="FIU3277" s="44"/>
      <c r="FIV3277" s="18"/>
      <c r="FIW3277" s="16"/>
      <c r="FIX3277" s="36"/>
      <c r="FIY3277" s="36"/>
      <c r="FIZ3277" s="36"/>
      <c r="FJA3277" s="36"/>
      <c r="FJB3277" s="36"/>
      <c r="FJC3277" s="36"/>
      <c r="FJD3277" s="36"/>
      <c r="FJE3277" s="36"/>
      <c r="FJF3277" s="36"/>
      <c r="FJG3277" s="36"/>
      <c r="FJH3277" s="36"/>
      <c r="FJI3277" s="36"/>
      <c r="FJJ3277" s="36"/>
      <c r="FJK3277" s="12"/>
      <c r="FJL3277" s="12"/>
      <c r="FJM3277" s="12"/>
      <c r="FJN3277" s="53"/>
      <c r="FJP3277" s="41"/>
      <c r="FJQ3277" s="40"/>
      <c r="FJR3277" s="44"/>
      <c r="FJS3277" s="62"/>
      <c r="FJT3277" s="56"/>
      <c r="FJU3277" s="60"/>
      <c r="FJV3277" s="60"/>
      <c r="FJW3277" s="60"/>
      <c r="FJX3277" s="60"/>
      <c r="FJY3277" s="46"/>
      <c r="FJZ3277" s="65"/>
      <c r="FKA3277" s="19"/>
      <c r="FKB3277" s="48"/>
      <c r="FKC3277" s="41"/>
      <c r="FKD3277" s="44"/>
      <c r="FKE3277" s="18"/>
      <c r="FKF3277" s="16"/>
      <c r="FKG3277" s="36"/>
      <c r="FKH3277" s="36"/>
      <c r="FKI3277" s="36"/>
      <c r="FKJ3277" s="36"/>
      <c r="FKK3277" s="36"/>
      <c r="FKL3277" s="36"/>
      <c r="FKM3277" s="36"/>
      <c r="FKN3277" s="36"/>
      <c r="FKO3277" s="36"/>
      <c r="FKP3277" s="36"/>
      <c r="FKQ3277" s="36"/>
      <c r="FKR3277" s="36"/>
      <c r="FKS3277" s="36"/>
      <c r="FKT3277" s="12"/>
      <c r="FKU3277" s="12"/>
      <c r="FKV3277" s="12"/>
      <c r="FKW3277" s="53"/>
      <c r="FKY3277" s="41"/>
      <c r="FKZ3277" s="40"/>
      <c r="FLA3277" s="44"/>
      <c r="FLB3277" s="62"/>
      <c r="FLC3277" s="56"/>
      <c r="FLD3277" s="60"/>
      <c r="FLE3277" s="60"/>
      <c r="FLF3277" s="60"/>
      <c r="FLG3277" s="60"/>
      <c r="FLH3277" s="46"/>
      <c r="FLI3277" s="65"/>
      <c r="FLJ3277" s="19"/>
      <c r="FLK3277" s="48"/>
      <c r="FLL3277" s="41"/>
      <c r="FLM3277" s="44"/>
      <c r="FLN3277" s="18"/>
      <c r="FLO3277" s="16"/>
      <c r="FLP3277" s="36"/>
      <c r="FLQ3277" s="36"/>
      <c r="FLR3277" s="36"/>
      <c r="FLS3277" s="36"/>
      <c r="FLT3277" s="36"/>
      <c r="FLU3277" s="36"/>
      <c r="FLV3277" s="36"/>
      <c r="FLW3277" s="36"/>
      <c r="FLX3277" s="36"/>
      <c r="FLY3277" s="36"/>
      <c r="FLZ3277" s="36"/>
      <c r="FMA3277" s="36"/>
      <c r="FMB3277" s="36"/>
      <c r="FMC3277" s="12"/>
      <c r="FMD3277" s="12"/>
      <c r="FME3277" s="12"/>
      <c r="FMF3277" s="53"/>
      <c r="FMH3277" s="41"/>
      <c r="FMI3277" s="40"/>
      <c r="FMJ3277" s="44"/>
      <c r="FMK3277" s="62"/>
      <c r="FML3277" s="56"/>
      <c r="FMM3277" s="60"/>
      <c r="FMN3277" s="60"/>
      <c r="FMO3277" s="60"/>
      <c r="FMP3277" s="60"/>
      <c r="FMQ3277" s="46"/>
      <c r="FMR3277" s="65"/>
      <c r="FMS3277" s="19"/>
      <c r="FMT3277" s="48"/>
      <c r="FMU3277" s="41"/>
      <c r="FMV3277" s="44"/>
      <c r="FMW3277" s="18"/>
      <c r="FMX3277" s="16"/>
      <c r="FMY3277" s="36"/>
      <c r="FMZ3277" s="36"/>
      <c r="FNA3277" s="36"/>
      <c r="FNB3277" s="36"/>
      <c r="FNC3277" s="36"/>
      <c r="FND3277" s="36"/>
      <c r="FNE3277" s="36"/>
      <c r="FNF3277" s="36"/>
      <c r="FNG3277" s="36"/>
      <c r="FNH3277" s="36"/>
      <c r="FNI3277" s="36"/>
      <c r="FNJ3277" s="36"/>
      <c r="FNK3277" s="36"/>
      <c r="FNL3277" s="12"/>
      <c r="FNM3277" s="12"/>
      <c r="FNN3277" s="12"/>
      <c r="FNO3277" s="53"/>
      <c r="FNQ3277" s="41"/>
      <c r="FNR3277" s="40"/>
      <c r="FNS3277" s="44"/>
      <c r="FNT3277" s="62"/>
      <c r="FNU3277" s="56"/>
      <c r="FNV3277" s="60"/>
      <c r="FNW3277" s="60"/>
      <c r="FNX3277" s="60"/>
      <c r="FNY3277" s="60"/>
      <c r="FNZ3277" s="46"/>
      <c r="FOA3277" s="65"/>
      <c r="FOB3277" s="19"/>
      <c r="FOC3277" s="48"/>
      <c r="FOD3277" s="41"/>
      <c r="FOE3277" s="44"/>
      <c r="FOF3277" s="18"/>
      <c r="FOG3277" s="16"/>
      <c r="FOH3277" s="36"/>
      <c r="FOI3277" s="36"/>
      <c r="FOJ3277" s="36"/>
      <c r="FOK3277" s="36"/>
      <c r="FOL3277" s="36"/>
      <c r="FOM3277" s="36"/>
      <c r="FON3277" s="36"/>
      <c r="FOO3277" s="36"/>
      <c r="FOP3277" s="36"/>
      <c r="FOQ3277" s="36"/>
      <c r="FOR3277" s="36"/>
      <c r="FOS3277" s="36"/>
      <c r="FOT3277" s="36"/>
      <c r="FOU3277" s="12"/>
      <c r="FOV3277" s="12"/>
      <c r="FOW3277" s="12"/>
      <c r="FOX3277" s="53"/>
      <c r="FOZ3277" s="41"/>
      <c r="FPA3277" s="40"/>
      <c r="FPB3277" s="44"/>
      <c r="FPC3277" s="62"/>
      <c r="FPD3277" s="56"/>
      <c r="FPE3277" s="60"/>
      <c r="FPF3277" s="60"/>
      <c r="FPG3277" s="60"/>
      <c r="FPH3277" s="60"/>
      <c r="FPI3277" s="46"/>
      <c r="FPJ3277" s="65"/>
      <c r="FPK3277" s="19"/>
      <c r="FPL3277" s="48"/>
      <c r="FPM3277" s="41"/>
      <c r="FPN3277" s="44"/>
      <c r="FPO3277" s="18"/>
      <c r="FPP3277" s="16"/>
      <c r="FPQ3277" s="36"/>
      <c r="FPR3277" s="36"/>
      <c r="FPS3277" s="36"/>
      <c r="FPT3277" s="36"/>
      <c r="FPU3277" s="36"/>
      <c r="FPV3277" s="36"/>
      <c r="FPW3277" s="36"/>
      <c r="FPX3277" s="36"/>
      <c r="FPY3277" s="36"/>
      <c r="FPZ3277" s="36"/>
      <c r="FQA3277" s="36"/>
      <c r="FQB3277" s="36"/>
      <c r="FQC3277" s="36"/>
      <c r="FQD3277" s="12"/>
      <c r="FQE3277" s="12"/>
      <c r="FQF3277" s="12"/>
      <c r="FQG3277" s="53"/>
      <c r="FQI3277" s="41"/>
      <c r="FQJ3277" s="40"/>
      <c r="FQK3277" s="44"/>
      <c r="FQL3277" s="62"/>
      <c r="FQM3277" s="56"/>
      <c r="FQN3277" s="60"/>
      <c r="FQO3277" s="60"/>
      <c r="FQP3277" s="60"/>
      <c r="FQQ3277" s="60"/>
      <c r="FQR3277" s="46"/>
      <c r="FQS3277" s="65"/>
      <c r="FQT3277" s="19"/>
      <c r="FQU3277" s="48"/>
      <c r="FQV3277" s="41"/>
      <c r="FQW3277" s="44"/>
      <c r="FQX3277" s="18"/>
      <c r="FQY3277" s="16"/>
      <c r="FQZ3277" s="36"/>
      <c r="FRA3277" s="36"/>
      <c r="FRB3277" s="36"/>
      <c r="FRC3277" s="36"/>
      <c r="FRD3277" s="36"/>
      <c r="FRE3277" s="36"/>
      <c r="FRF3277" s="36"/>
      <c r="FRG3277" s="36"/>
      <c r="FRH3277" s="36"/>
      <c r="FRI3277" s="36"/>
      <c r="FRJ3277" s="36"/>
      <c r="FRK3277" s="36"/>
      <c r="FRL3277" s="36"/>
      <c r="FRM3277" s="12"/>
      <c r="FRN3277" s="12"/>
      <c r="FRO3277" s="12"/>
      <c r="FRP3277" s="53"/>
      <c r="FRR3277" s="41"/>
      <c r="FRS3277" s="40"/>
      <c r="FRT3277" s="44"/>
      <c r="FRU3277" s="62"/>
      <c r="FRV3277" s="56"/>
      <c r="FRW3277" s="60"/>
      <c r="FRX3277" s="60"/>
      <c r="FRY3277" s="60"/>
      <c r="FRZ3277" s="60"/>
      <c r="FSA3277" s="46"/>
      <c r="FSB3277" s="65"/>
      <c r="FSC3277" s="19"/>
      <c r="FSD3277" s="48"/>
      <c r="FSE3277" s="41"/>
      <c r="FSF3277" s="44"/>
      <c r="FSG3277" s="18"/>
      <c r="FSH3277" s="16"/>
      <c r="FSI3277" s="36"/>
      <c r="FSJ3277" s="36"/>
      <c r="FSK3277" s="36"/>
      <c r="FSL3277" s="36"/>
      <c r="FSM3277" s="36"/>
      <c r="FSN3277" s="36"/>
      <c r="FSO3277" s="36"/>
      <c r="FSP3277" s="36"/>
      <c r="FSQ3277" s="36"/>
      <c r="FSR3277" s="36"/>
      <c r="FSS3277" s="36"/>
      <c r="FST3277" s="36"/>
      <c r="FSU3277" s="36"/>
      <c r="FSV3277" s="12"/>
      <c r="FSW3277" s="12"/>
      <c r="FSX3277" s="12"/>
      <c r="FSY3277" s="53"/>
      <c r="FTA3277" s="41"/>
      <c r="FTB3277" s="40"/>
      <c r="FTC3277" s="44"/>
      <c r="FTD3277" s="62"/>
      <c r="FTE3277" s="56"/>
      <c r="FTF3277" s="60"/>
      <c r="FTG3277" s="60"/>
      <c r="FTH3277" s="60"/>
      <c r="FTI3277" s="60"/>
      <c r="FTJ3277" s="46"/>
      <c r="FTK3277" s="65"/>
      <c r="FTL3277" s="19"/>
      <c r="FTM3277" s="48"/>
      <c r="FTN3277" s="41"/>
      <c r="FTO3277" s="44"/>
      <c r="FTP3277" s="18"/>
      <c r="FTQ3277" s="16"/>
      <c r="FTR3277" s="36"/>
      <c r="FTS3277" s="36"/>
      <c r="FTT3277" s="36"/>
      <c r="FTU3277" s="36"/>
      <c r="FTV3277" s="36"/>
      <c r="FTW3277" s="36"/>
      <c r="FTX3277" s="36"/>
      <c r="FTY3277" s="36"/>
      <c r="FTZ3277" s="36"/>
      <c r="FUA3277" s="36"/>
      <c r="FUB3277" s="36"/>
      <c r="FUC3277" s="36"/>
      <c r="FUD3277" s="36"/>
      <c r="FUE3277" s="12"/>
      <c r="FUF3277" s="12"/>
      <c r="FUG3277" s="12"/>
      <c r="FUH3277" s="53"/>
      <c r="FUJ3277" s="41"/>
      <c r="FUK3277" s="40"/>
      <c r="FUL3277" s="44"/>
      <c r="FUM3277" s="62"/>
      <c r="FUN3277" s="56"/>
      <c r="FUO3277" s="60"/>
      <c r="FUP3277" s="60"/>
      <c r="FUQ3277" s="60"/>
      <c r="FUR3277" s="60"/>
      <c r="FUS3277" s="46"/>
      <c r="FUT3277" s="65"/>
      <c r="FUU3277" s="19"/>
      <c r="FUV3277" s="48"/>
      <c r="FUW3277" s="41"/>
      <c r="FUX3277" s="44"/>
      <c r="FUY3277" s="18"/>
      <c r="FUZ3277" s="16"/>
      <c r="FVA3277" s="36"/>
      <c r="FVB3277" s="36"/>
      <c r="FVC3277" s="36"/>
      <c r="FVD3277" s="36"/>
      <c r="FVE3277" s="36"/>
      <c r="FVF3277" s="36"/>
      <c r="FVG3277" s="36"/>
      <c r="FVH3277" s="36"/>
      <c r="FVI3277" s="36"/>
      <c r="FVJ3277" s="36"/>
      <c r="FVK3277" s="36"/>
      <c r="FVL3277" s="36"/>
      <c r="FVM3277" s="36"/>
      <c r="FVN3277" s="12"/>
      <c r="FVO3277" s="12"/>
      <c r="FVP3277" s="12"/>
      <c r="FVQ3277" s="53"/>
      <c r="FVS3277" s="41"/>
      <c r="FVT3277" s="40"/>
      <c r="FVU3277" s="44"/>
      <c r="FVV3277" s="62"/>
      <c r="FVW3277" s="56"/>
      <c r="FVX3277" s="60"/>
      <c r="FVY3277" s="60"/>
      <c r="FVZ3277" s="60"/>
      <c r="FWA3277" s="60"/>
      <c r="FWB3277" s="46"/>
      <c r="FWC3277" s="65"/>
      <c r="FWD3277" s="19"/>
      <c r="FWE3277" s="48"/>
      <c r="FWF3277" s="41"/>
      <c r="FWG3277" s="44"/>
      <c r="FWH3277" s="18"/>
      <c r="FWI3277" s="16"/>
      <c r="FWJ3277" s="36"/>
      <c r="FWK3277" s="36"/>
      <c r="FWL3277" s="36"/>
      <c r="FWM3277" s="36"/>
      <c r="FWN3277" s="36"/>
      <c r="FWO3277" s="36"/>
      <c r="FWP3277" s="36"/>
      <c r="FWQ3277" s="36"/>
      <c r="FWR3277" s="36"/>
      <c r="FWS3277" s="36"/>
      <c r="FWT3277" s="36"/>
      <c r="FWU3277" s="36"/>
      <c r="FWV3277" s="36"/>
      <c r="FWW3277" s="12"/>
      <c r="FWX3277" s="12"/>
      <c r="FWY3277" s="12"/>
      <c r="FWZ3277" s="53"/>
      <c r="FXB3277" s="41"/>
      <c r="FXC3277" s="40"/>
      <c r="FXD3277" s="44"/>
      <c r="FXE3277" s="62"/>
      <c r="FXF3277" s="56"/>
      <c r="FXG3277" s="60"/>
      <c r="FXH3277" s="60"/>
      <c r="FXI3277" s="60"/>
      <c r="FXJ3277" s="60"/>
      <c r="FXK3277" s="46"/>
      <c r="FXL3277" s="65"/>
      <c r="FXM3277" s="19"/>
      <c r="FXN3277" s="48"/>
      <c r="FXO3277" s="41"/>
      <c r="FXP3277" s="44"/>
      <c r="FXQ3277" s="18"/>
      <c r="FXR3277" s="16"/>
      <c r="FXS3277" s="36"/>
      <c r="FXT3277" s="36"/>
      <c r="FXU3277" s="36"/>
      <c r="FXV3277" s="36"/>
      <c r="FXW3277" s="36"/>
      <c r="FXX3277" s="36"/>
      <c r="FXY3277" s="36"/>
      <c r="FXZ3277" s="36"/>
      <c r="FYA3277" s="36"/>
      <c r="FYB3277" s="36"/>
      <c r="FYC3277" s="36"/>
      <c r="FYD3277" s="36"/>
      <c r="FYE3277" s="36"/>
      <c r="FYF3277" s="12"/>
      <c r="FYG3277" s="12"/>
      <c r="FYH3277" s="12"/>
      <c r="FYI3277" s="53"/>
      <c r="FYK3277" s="41"/>
      <c r="FYL3277" s="40"/>
      <c r="FYM3277" s="44"/>
      <c r="FYN3277" s="62"/>
      <c r="FYO3277" s="56"/>
      <c r="FYP3277" s="60"/>
      <c r="FYQ3277" s="60"/>
      <c r="FYR3277" s="60"/>
      <c r="FYS3277" s="60"/>
      <c r="FYT3277" s="46"/>
      <c r="FYU3277" s="65"/>
      <c r="FYV3277" s="19"/>
      <c r="FYW3277" s="48"/>
      <c r="FYX3277" s="41"/>
      <c r="FYY3277" s="44"/>
      <c r="FYZ3277" s="18"/>
      <c r="FZA3277" s="16"/>
      <c r="FZB3277" s="36"/>
      <c r="FZC3277" s="36"/>
      <c r="FZD3277" s="36"/>
      <c r="FZE3277" s="36"/>
      <c r="FZF3277" s="36"/>
      <c r="FZG3277" s="36"/>
      <c r="FZH3277" s="36"/>
      <c r="FZI3277" s="36"/>
      <c r="FZJ3277" s="36"/>
      <c r="FZK3277" s="36"/>
      <c r="FZL3277" s="36"/>
      <c r="FZM3277" s="36"/>
      <c r="FZN3277" s="36"/>
      <c r="FZO3277" s="12"/>
      <c r="FZP3277" s="12"/>
      <c r="FZQ3277" s="12"/>
      <c r="FZR3277" s="53"/>
      <c r="FZT3277" s="41"/>
      <c r="FZU3277" s="40"/>
      <c r="FZV3277" s="44"/>
      <c r="FZW3277" s="62"/>
      <c r="FZX3277" s="56"/>
      <c r="FZY3277" s="60"/>
      <c r="FZZ3277" s="60"/>
      <c r="GAA3277" s="60"/>
      <c r="GAB3277" s="60"/>
      <c r="GAC3277" s="46"/>
      <c r="GAD3277" s="65"/>
      <c r="GAE3277" s="19"/>
      <c r="GAF3277" s="48"/>
      <c r="GAG3277" s="41"/>
      <c r="GAH3277" s="44"/>
      <c r="GAI3277" s="18"/>
      <c r="GAJ3277" s="16"/>
      <c r="GAK3277" s="36"/>
      <c r="GAL3277" s="36"/>
      <c r="GAM3277" s="36"/>
      <c r="GAN3277" s="36"/>
      <c r="GAO3277" s="36"/>
      <c r="GAP3277" s="36"/>
      <c r="GAQ3277" s="36"/>
      <c r="GAR3277" s="36"/>
      <c r="GAS3277" s="36"/>
      <c r="GAT3277" s="36"/>
      <c r="GAU3277" s="36"/>
      <c r="GAV3277" s="36"/>
      <c r="GAW3277" s="36"/>
      <c r="GAX3277" s="12"/>
      <c r="GAY3277" s="12"/>
      <c r="GAZ3277" s="12"/>
      <c r="GBA3277" s="53"/>
      <c r="GBC3277" s="41"/>
      <c r="GBD3277" s="40"/>
      <c r="GBE3277" s="44"/>
      <c r="GBF3277" s="62"/>
      <c r="GBG3277" s="56"/>
      <c r="GBH3277" s="60"/>
      <c r="GBI3277" s="60"/>
      <c r="GBJ3277" s="60"/>
      <c r="GBK3277" s="60"/>
      <c r="GBL3277" s="46"/>
      <c r="GBM3277" s="65"/>
      <c r="GBN3277" s="19"/>
      <c r="GBO3277" s="48"/>
      <c r="GBP3277" s="41"/>
      <c r="GBQ3277" s="44"/>
      <c r="GBR3277" s="18"/>
      <c r="GBS3277" s="16"/>
      <c r="GBT3277" s="36"/>
      <c r="GBU3277" s="36"/>
      <c r="GBV3277" s="36"/>
      <c r="GBW3277" s="36"/>
      <c r="GBX3277" s="36"/>
      <c r="GBY3277" s="36"/>
      <c r="GBZ3277" s="36"/>
      <c r="GCA3277" s="36"/>
      <c r="GCB3277" s="36"/>
      <c r="GCC3277" s="36"/>
      <c r="GCD3277" s="36"/>
      <c r="GCE3277" s="36"/>
      <c r="GCF3277" s="36"/>
      <c r="GCG3277" s="12"/>
      <c r="GCH3277" s="12"/>
      <c r="GCI3277" s="12"/>
      <c r="GCJ3277" s="53"/>
      <c r="GCL3277" s="41"/>
      <c r="GCM3277" s="40"/>
      <c r="GCN3277" s="44"/>
      <c r="GCO3277" s="62"/>
      <c r="GCP3277" s="56"/>
      <c r="GCQ3277" s="60"/>
      <c r="GCR3277" s="60"/>
      <c r="GCS3277" s="60"/>
      <c r="GCT3277" s="60"/>
      <c r="GCU3277" s="46"/>
      <c r="GCV3277" s="65"/>
      <c r="GCW3277" s="19"/>
      <c r="GCX3277" s="48"/>
      <c r="GCY3277" s="41"/>
      <c r="GCZ3277" s="44"/>
      <c r="GDA3277" s="18"/>
      <c r="GDB3277" s="16"/>
      <c r="GDC3277" s="36"/>
      <c r="GDD3277" s="36"/>
      <c r="GDE3277" s="36"/>
      <c r="GDF3277" s="36"/>
      <c r="GDG3277" s="36"/>
      <c r="GDH3277" s="36"/>
      <c r="GDI3277" s="36"/>
      <c r="GDJ3277" s="36"/>
      <c r="GDK3277" s="36"/>
      <c r="GDL3277" s="36"/>
      <c r="GDM3277" s="36"/>
      <c r="GDN3277" s="36"/>
      <c r="GDO3277" s="36"/>
      <c r="GDP3277" s="12"/>
      <c r="GDQ3277" s="12"/>
      <c r="GDR3277" s="12"/>
      <c r="GDS3277" s="53"/>
      <c r="GDU3277" s="41"/>
      <c r="GDV3277" s="40"/>
      <c r="GDW3277" s="44"/>
      <c r="GDX3277" s="62"/>
      <c r="GDY3277" s="56"/>
      <c r="GDZ3277" s="60"/>
      <c r="GEA3277" s="60"/>
      <c r="GEB3277" s="60"/>
      <c r="GEC3277" s="60"/>
      <c r="GED3277" s="46"/>
      <c r="GEE3277" s="65"/>
      <c r="GEF3277" s="19"/>
      <c r="GEG3277" s="48"/>
      <c r="GEH3277" s="41"/>
      <c r="GEI3277" s="44"/>
      <c r="GEJ3277" s="18"/>
      <c r="GEK3277" s="16"/>
      <c r="GEL3277" s="36"/>
      <c r="GEM3277" s="36"/>
      <c r="GEN3277" s="36"/>
      <c r="GEO3277" s="36"/>
      <c r="GEP3277" s="36"/>
      <c r="GEQ3277" s="36"/>
      <c r="GER3277" s="36"/>
      <c r="GES3277" s="36"/>
      <c r="GET3277" s="36"/>
      <c r="GEU3277" s="36"/>
      <c r="GEV3277" s="36"/>
      <c r="GEW3277" s="36"/>
      <c r="GEX3277" s="36"/>
      <c r="GEY3277" s="12"/>
      <c r="GEZ3277" s="12"/>
      <c r="GFA3277" s="12"/>
      <c r="GFB3277" s="53"/>
      <c r="GFD3277" s="41"/>
      <c r="GFE3277" s="40"/>
      <c r="GFF3277" s="44"/>
      <c r="GFG3277" s="62"/>
      <c r="GFH3277" s="56"/>
      <c r="GFI3277" s="60"/>
      <c r="GFJ3277" s="60"/>
      <c r="GFK3277" s="60"/>
      <c r="GFL3277" s="60"/>
      <c r="GFM3277" s="46"/>
      <c r="GFN3277" s="65"/>
      <c r="GFO3277" s="19"/>
      <c r="GFP3277" s="48"/>
      <c r="GFQ3277" s="41"/>
      <c r="GFR3277" s="44"/>
      <c r="GFS3277" s="18"/>
      <c r="GFT3277" s="16"/>
      <c r="GFU3277" s="36"/>
      <c r="GFV3277" s="36"/>
      <c r="GFW3277" s="36"/>
      <c r="GFX3277" s="36"/>
      <c r="GFY3277" s="36"/>
      <c r="GFZ3277" s="36"/>
      <c r="GGA3277" s="36"/>
      <c r="GGB3277" s="36"/>
      <c r="GGC3277" s="36"/>
      <c r="GGD3277" s="36"/>
      <c r="GGE3277" s="36"/>
      <c r="GGF3277" s="36"/>
      <c r="GGG3277" s="36"/>
      <c r="GGH3277" s="12"/>
      <c r="GGI3277" s="12"/>
      <c r="GGJ3277" s="12"/>
      <c r="GGK3277" s="53"/>
      <c r="GGM3277" s="41"/>
      <c r="GGN3277" s="40"/>
      <c r="GGO3277" s="44"/>
      <c r="GGP3277" s="62"/>
      <c r="GGQ3277" s="56"/>
      <c r="GGR3277" s="60"/>
      <c r="GGS3277" s="60"/>
      <c r="GGT3277" s="60"/>
      <c r="GGU3277" s="60"/>
      <c r="GGV3277" s="46"/>
      <c r="GGW3277" s="65"/>
      <c r="GGX3277" s="19"/>
      <c r="GGY3277" s="48"/>
      <c r="GGZ3277" s="41"/>
      <c r="GHA3277" s="44"/>
      <c r="GHB3277" s="18"/>
      <c r="GHC3277" s="16"/>
      <c r="GHD3277" s="36"/>
      <c r="GHE3277" s="36"/>
      <c r="GHF3277" s="36"/>
      <c r="GHG3277" s="36"/>
      <c r="GHH3277" s="36"/>
      <c r="GHI3277" s="36"/>
      <c r="GHJ3277" s="36"/>
      <c r="GHK3277" s="36"/>
      <c r="GHL3277" s="36"/>
      <c r="GHM3277" s="36"/>
      <c r="GHN3277" s="36"/>
      <c r="GHO3277" s="36"/>
      <c r="GHP3277" s="36"/>
      <c r="GHQ3277" s="12"/>
      <c r="GHR3277" s="12"/>
      <c r="GHS3277" s="12"/>
      <c r="GHT3277" s="53"/>
      <c r="GHV3277" s="41"/>
      <c r="GHW3277" s="40"/>
      <c r="GHX3277" s="44"/>
      <c r="GHY3277" s="62"/>
      <c r="GHZ3277" s="56"/>
      <c r="GIA3277" s="60"/>
      <c r="GIB3277" s="60"/>
      <c r="GIC3277" s="60"/>
      <c r="GID3277" s="60"/>
      <c r="GIE3277" s="46"/>
      <c r="GIF3277" s="65"/>
      <c r="GIG3277" s="19"/>
      <c r="GIH3277" s="48"/>
      <c r="GII3277" s="41"/>
      <c r="GIJ3277" s="44"/>
      <c r="GIK3277" s="18"/>
      <c r="GIL3277" s="16"/>
      <c r="GIM3277" s="36"/>
      <c r="GIN3277" s="36"/>
      <c r="GIO3277" s="36"/>
      <c r="GIP3277" s="36"/>
      <c r="GIQ3277" s="36"/>
      <c r="GIR3277" s="36"/>
      <c r="GIS3277" s="36"/>
      <c r="GIT3277" s="36"/>
      <c r="GIU3277" s="36"/>
      <c r="GIV3277" s="36"/>
      <c r="GIW3277" s="36"/>
      <c r="GIX3277" s="36"/>
      <c r="GIY3277" s="36"/>
      <c r="GIZ3277" s="12"/>
      <c r="GJA3277" s="12"/>
      <c r="GJB3277" s="12"/>
      <c r="GJC3277" s="53"/>
      <c r="GJE3277" s="41"/>
      <c r="GJF3277" s="40"/>
      <c r="GJG3277" s="44"/>
      <c r="GJH3277" s="62"/>
      <c r="GJI3277" s="56"/>
      <c r="GJJ3277" s="60"/>
      <c r="GJK3277" s="60"/>
      <c r="GJL3277" s="60"/>
      <c r="GJM3277" s="60"/>
      <c r="GJN3277" s="46"/>
      <c r="GJO3277" s="65"/>
      <c r="GJP3277" s="19"/>
      <c r="GJQ3277" s="48"/>
      <c r="GJR3277" s="41"/>
      <c r="GJS3277" s="44"/>
      <c r="GJT3277" s="18"/>
      <c r="GJU3277" s="16"/>
      <c r="GJV3277" s="36"/>
      <c r="GJW3277" s="36"/>
      <c r="GJX3277" s="36"/>
      <c r="GJY3277" s="36"/>
      <c r="GJZ3277" s="36"/>
      <c r="GKA3277" s="36"/>
      <c r="GKB3277" s="36"/>
      <c r="GKC3277" s="36"/>
      <c r="GKD3277" s="36"/>
      <c r="GKE3277" s="36"/>
      <c r="GKF3277" s="36"/>
      <c r="GKG3277" s="36"/>
      <c r="GKH3277" s="36"/>
      <c r="GKI3277" s="12"/>
      <c r="GKJ3277" s="12"/>
      <c r="GKK3277" s="12"/>
      <c r="GKL3277" s="53"/>
      <c r="GKN3277" s="41"/>
      <c r="GKO3277" s="40"/>
      <c r="GKP3277" s="44"/>
      <c r="GKQ3277" s="62"/>
      <c r="GKR3277" s="56"/>
      <c r="GKS3277" s="60"/>
      <c r="GKT3277" s="60"/>
      <c r="GKU3277" s="60"/>
      <c r="GKV3277" s="60"/>
      <c r="GKW3277" s="46"/>
      <c r="GKX3277" s="65"/>
      <c r="GKY3277" s="19"/>
      <c r="GKZ3277" s="48"/>
      <c r="GLA3277" s="41"/>
      <c r="GLB3277" s="44"/>
      <c r="GLC3277" s="18"/>
      <c r="GLD3277" s="16"/>
      <c r="GLE3277" s="36"/>
      <c r="GLF3277" s="36"/>
      <c r="GLG3277" s="36"/>
      <c r="GLH3277" s="36"/>
      <c r="GLI3277" s="36"/>
      <c r="GLJ3277" s="36"/>
      <c r="GLK3277" s="36"/>
      <c r="GLL3277" s="36"/>
      <c r="GLM3277" s="36"/>
      <c r="GLN3277" s="36"/>
      <c r="GLO3277" s="36"/>
      <c r="GLP3277" s="36"/>
      <c r="GLQ3277" s="36"/>
      <c r="GLR3277" s="12"/>
      <c r="GLS3277" s="12"/>
      <c r="GLT3277" s="12"/>
      <c r="GLU3277" s="53"/>
      <c r="GLW3277" s="41"/>
      <c r="GLX3277" s="40"/>
      <c r="GLY3277" s="44"/>
      <c r="GLZ3277" s="62"/>
      <c r="GMA3277" s="56"/>
      <c r="GMB3277" s="60"/>
      <c r="GMC3277" s="60"/>
      <c r="GMD3277" s="60"/>
      <c r="GME3277" s="60"/>
      <c r="GMF3277" s="46"/>
      <c r="GMG3277" s="65"/>
      <c r="GMH3277" s="19"/>
      <c r="GMI3277" s="48"/>
      <c r="GMJ3277" s="41"/>
      <c r="GMK3277" s="44"/>
      <c r="GML3277" s="18"/>
      <c r="GMM3277" s="16"/>
      <c r="GMN3277" s="36"/>
      <c r="GMO3277" s="36"/>
      <c r="GMP3277" s="36"/>
      <c r="GMQ3277" s="36"/>
      <c r="GMR3277" s="36"/>
      <c r="GMS3277" s="36"/>
      <c r="GMT3277" s="36"/>
      <c r="GMU3277" s="36"/>
      <c r="GMV3277" s="36"/>
      <c r="GMW3277" s="36"/>
      <c r="GMX3277" s="36"/>
      <c r="GMY3277" s="36"/>
      <c r="GMZ3277" s="36"/>
      <c r="GNA3277" s="12"/>
      <c r="GNB3277" s="12"/>
      <c r="GNC3277" s="12"/>
      <c r="GND3277" s="53"/>
      <c r="GNF3277" s="41"/>
      <c r="GNG3277" s="40"/>
      <c r="GNH3277" s="44"/>
      <c r="GNI3277" s="62"/>
      <c r="GNJ3277" s="56"/>
      <c r="GNK3277" s="60"/>
      <c r="GNL3277" s="60"/>
      <c r="GNM3277" s="60"/>
      <c r="GNN3277" s="60"/>
      <c r="GNO3277" s="46"/>
      <c r="GNP3277" s="65"/>
      <c r="GNQ3277" s="19"/>
      <c r="GNR3277" s="48"/>
      <c r="GNS3277" s="41"/>
      <c r="GNT3277" s="44"/>
      <c r="GNU3277" s="18"/>
      <c r="GNV3277" s="16"/>
      <c r="GNW3277" s="36"/>
      <c r="GNX3277" s="36"/>
      <c r="GNY3277" s="36"/>
      <c r="GNZ3277" s="36"/>
      <c r="GOA3277" s="36"/>
      <c r="GOB3277" s="36"/>
      <c r="GOC3277" s="36"/>
      <c r="GOD3277" s="36"/>
      <c r="GOE3277" s="36"/>
      <c r="GOF3277" s="36"/>
      <c r="GOG3277" s="36"/>
      <c r="GOH3277" s="36"/>
      <c r="GOI3277" s="36"/>
      <c r="GOJ3277" s="12"/>
      <c r="GOK3277" s="12"/>
      <c r="GOL3277" s="12"/>
      <c r="GOM3277" s="53"/>
      <c r="GOO3277" s="41"/>
      <c r="GOP3277" s="40"/>
      <c r="GOQ3277" s="44"/>
      <c r="GOR3277" s="62"/>
      <c r="GOS3277" s="56"/>
      <c r="GOT3277" s="60"/>
      <c r="GOU3277" s="60"/>
      <c r="GOV3277" s="60"/>
      <c r="GOW3277" s="60"/>
      <c r="GOX3277" s="46"/>
      <c r="GOY3277" s="65"/>
      <c r="GOZ3277" s="19"/>
      <c r="GPA3277" s="48"/>
      <c r="GPB3277" s="41"/>
      <c r="GPC3277" s="44"/>
      <c r="GPD3277" s="18"/>
      <c r="GPE3277" s="16"/>
      <c r="GPF3277" s="36"/>
      <c r="GPG3277" s="36"/>
      <c r="GPH3277" s="36"/>
      <c r="GPI3277" s="36"/>
      <c r="GPJ3277" s="36"/>
      <c r="GPK3277" s="36"/>
      <c r="GPL3277" s="36"/>
      <c r="GPM3277" s="36"/>
      <c r="GPN3277" s="36"/>
      <c r="GPO3277" s="36"/>
      <c r="GPP3277" s="36"/>
      <c r="GPQ3277" s="36"/>
      <c r="GPR3277" s="36"/>
      <c r="GPS3277" s="12"/>
      <c r="GPT3277" s="12"/>
      <c r="GPU3277" s="12"/>
      <c r="GPV3277" s="53"/>
      <c r="GPX3277" s="41"/>
      <c r="GPY3277" s="40"/>
      <c r="GPZ3277" s="44"/>
      <c r="GQA3277" s="62"/>
      <c r="GQB3277" s="56"/>
      <c r="GQC3277" s="60"/>
      <c r="GQD3277" s="60"/>
      <c r="GQE3277" s="60"/>
      <c r="GQF3277" s="60"/>
      <c r="GQG3277" s="46"/>
      <c r="GQH3277" s="65"/>
      <c r="GQI3277" s="19"/>
      <c r="GQJ3277" s="48"/>
      <c r="GQK3277" s="41"/>
      <c r="GQL3277" s="44"/>
      <c r="GQM3277" s="18"/>
      <c r="GQN3277" s="16"/>
      <c r="GQO3277" s="36"/>
      <c r="GQP3277" s="36"/>
      <c r="GQQ3277" s="36"/>
      <c r="GQR3277" s="36"/>
      <c r="GQS3277" s="36"/>
      <c r="GQT3277" s="36"/>
      <c r="GQU3277" s="36"/>
      <c r="GQV3277" s="36"/>
      <c r="GQW3277" s="36"/>
      <c r="GQX3277" s="36"/>
      <c r="GQY3277" s="36"/>
      <c r="GQZ3277" s="36"/>
      <c r="GRA3277" s="36"/>
      <c r="GRB3277" s="12"/>
      <c r="GRC3277" s="12"/>
      <c r="GRD3277" s="12"/>
      <c r="GRE3277" s="53"/>
      <c r="GRG3277" s="41"/>
      <c r="GRH3277" s="40"/>
      <c r="GRI3277" s="44"/>
      <c r="GRJ3277" s="62"/>
      <c r="GRK3277" s="56"/>
      <c r="GRL3277" s="60"/>
      <c r="GRM3277" s="60"/>
      <c r="GRN3277" s="60"/>
      <c r="GRO3277" s="60"/>
      <c r="GRP3277" s="46"/>
      <c r="GRQ3277" s="65"/>
      <c r="GRR3277" s="19"/>
      <c r="GRS3277" s="48"/>
      <c r="GRT3277" s="41"/>
      <c r="GRU3277" s="44"/>
      <c r="GRV3277" s="18"/>
      <c r="GRW3277" s="16"/>
      <c r="GRX3277" s="36"/>
      <c r="GRY3277" s="36"/>
      <c r="GRZ3277" s="36"/>
      <c r="GSA3277" s="36"/>
      <c r="GSB3277" s="36"/>
      <c r="GSC3277" s="36"/>
      <c r="GSD3277" s="36"/>
      <c r="GSE3277" s="36"/>
      <c r="GSF3277" s="36"/>
      <c r="GSG3277" s="36"/>
      <c r="GSH3277" s="36"/>
      <c r="GSI3277" s="36"/>
      <c r="GSJ3277" s="36"/>
      <c r="GSK3277" s="12"/>
      <c r="GSL3277" s="12"/>
      <c r="GSM3277" s="12"/>
      <c r="GSN3277" s="53"/>
      <c r="GSP3277" s="41"/>
      <c r="GSQ3277" s="40"/>
      <c r="GSR3277" s="44"/>
      <c r="GSS3277" s="62"/>
      <c r="GST3277" s="56"/>
      <c r="GSU3277" s="60"/>
      <c r="GSV3277" s="60"/>
      <c r="GSW3277" s="60"/>
      <c r="GSX3277" s="60"/>
      <c r="GSY3277" s="46"/>
      <c r="GSZ3277" s="65"/>
      <c r="GTA3277" s="19"/>
      <c r="GTB3277" s="48"/>
      <c r="GTC3277" s="41"/>
      <c r="GTD3277" s="44"/>
      <c r="GTE3277" s="18"/>
      <c r="GTF3277" s="16"/>
      <c r="GTG3277" s="36"/>
      <c r="GTH3277" s="36"/>
      <c r="GTI3277" s="36"/>
      <c r="GTJ3277" s="36"/>
      <c r="GTK3277" s="36"/>
      <c r="GTL3277" s="36"/>
      <c r="GTM3277" s="36"/>
      <c r="GTN3277" s="36"/>
      <c r="GTO3277" s="36"/>
      <c r="GTP3277" s="36"/>
      <c r="GTQ3277" s="36"/>
      <c r="GTR3277" s="36"/>
      <c r="GTS3277" s="36"/>
      <c r="GTT3277" s="12"/>
      <c r="GTU3277" s="12"/>
      <c r="GTV3277" s="12"/>
      <c r="GTW3277" s="53"/>
      <c r="GTY3277" s="41"/>
      <c r="GTZ3277" s="40"/>
      <c r="GUA3277" s="44"/>
      <c r="GUB3277" s="62"/>
      <c r="GUC3277" s="56"/>
      <c r="GUD3277" s="60"/>
      <c r="GUE3277" s="60"/>
      <c r="GUF3277" s="60"/>
      <c r="GUG3277" s="60"/>
      <c r="GUH3277" s="46"/>
      <c r="GUI3277" s="65"/>
      <c r="GUJ3277" s="19"/>
      <c r="GUK3277" s="48"/>
      <c r="GUL3277" s="41"/>
      <c r="GUM3277" s="44"/>
      <c r="GUN3277" s="18"/>
      <c r="GUO3277" s="16"/>
      <c r="GUP3277" s="36"/>
      <c r="GUQ3277" s="36"/>
      <c r="GUR3277" s="36"/>
      <c r="GUS3277" s="36"/>
      <c r="GUT3277" s="36"/>
      <c r="GUU3277" s="36"/>
      <c r="GUV3277" s="36"/>
      <c r="GUW3277" s="36"/>
      <c r="GUX3277" s="36"/>
      <c r="GUY3277" s="36"/>
      <c r="GUZ3277" s="36"/>
      <c r="GVA3277" s="36"/>
      <c r="GVB3277" s="36"/>
      <c r="GVC3277" s="12"/>
      <c r="GVD3277" s="12"/>
      <c r="GVE3277" s="12"/>
      <c r="GVF3277" s="53"/>
      <c r="GVH3277" s="41"/>
      <c r="GVI3277" s="40"/>
      <c r="GVJ3277" s="44"/>
      <c r="GVK3277" s="62"/>
      <c r="GVL3277" s="56"/>
      <c r="GVM3277" s="60"/>
      <c r="GVN3277" s="60"/>
      <c r="GVO3277" s="60"/>
      <c r="GVP3277" s="60"/>
      <c r="GVQ3277" s="46"/>
      <c r="GVR3277" s="65"/>
      <c r="GVS3277" s="19"/>
      <c r="GVT3277" s="48"/>
      <c r="GVU3277" s="41"/>
      <c r="GVV3277" s="44"/>
      <c r="GVW3277" s="18"/>
      <c r="GVX3277" s="16"/>
      <c r="GVY3277" s="36"/>
      <c r="GVZ3277" s="36"/>
      <c r="GWA3277" s="36"/>
      <c r="GWB3277" s="36"/>
      <c r="GWC3277" s="36"/>
      <c r="GWD3277" s="36"/>
      <c r="GWE3277" s="36"/>
      <c r="GWF3277" s="36"/>
      <c r="GWG3277" s="36"/>
      <c r="GWH3277" s="36"/>
      <c r="GWI3277" s="36"/>
      <c r="GWJ3277" s="36"/>
      <c r="GWK3277" s="36"/>
      <c r="GWL3277" s="12"/>
      <c r="GWM3277" s="12"/>
      <c r="GWN3277" s="12"/>
      <c r="GWO3277" s="53"/>
      <c r="GWQ3277" s="41"/>
      <c r="GWR3277" s="40"/>
      <c r="GWS3277" s="44"/>
      <c r="GWT3277" s="62"/>
      <c r="GWU3277" s="56"/>
      <c r="GWV3277" s="60"/>
      <c r="GWW3277" s="60"/>
      <c r="GWX3277" s="60"/>
      <c r="GWY3277" s="60"/>
      <c r="GWZ3277" s="46"/>
      <c r="GXA3277" s="65"/>
      <c r="GXB3277" s="19"/>
      <c r="GXC3277" s="48"/>
      <c r="GXD3277" s="41"/>
      <c r="GXE3277" s="44"/>
      <c r="GXF3277" s="18"/>
      <c r="GXG3277" s="16"/>
      <c r="GXH3277" s="36"/>
      <c r="GXI3277" s="36"/>
      <c r="GXJ3277" s="36"/>
      <c r="GXK3277" s="36"/>
      <c r="GXL3277" s="36"/>
      <c r="GXM3277" s="36"/>
      <c r="GXN3277" s="36"/>
      <c r="GXO3277" s="36"/>
      <c r="GXP3277" s="36"/>
      <c r="GXQ3277" s="36"/>
      <c r="GXR3277" s="36"/>
      <c r="GXS3277" s="36"/>
      <c r="GXT3277" s="36"/>
      <c r="GXU3277" s="12"/>
      <c r="GXV3277" s="12"/>
      <c r="GXW3277" s="12"/>
      <c r="GXX3277" s="53"/>
      <c r="GXZ3277" s="41"/>
      <c r="GYA3277" s="40"/>
      <c r="GYB3277" s="44"/>
      <c r="GYC3277" s="62"/>
      <c r="GYD3277" s="56"/>
      <c r="GYE3277" s="60"/>
      <c r="GYF3277" s="60"/>
      <c r="GYG3277" s="60"/>
      <c r="GYH3277" s="60"/>
      <c r="GYI3277" s="46"/>
      <c r="GYJ3277" s="65"/>
      <c r="GYK3277" s="19"/>
      <c r="GYL3277" s="48"/>
      <c r="GYM3277" s="41"/>
      <c r="GYN3277" s="44"/>
      <c r="GYO3277" s="18"/>
      <c r="GYP3277" s="16"/>
      <c r="GYQ3277" s="36"/>
      <c r="GYR3277" s="36"/>
      <c r="GYS3277" s="36"/>
      <c r="GYT3277" s="36"/>
      <c r="GYU3277" s="36"/>
      <c r="GYV3277" s="36"/>
      <c r="GYW3277" s="36"/>
      <c r="GYX3277" s="36"/>
      <c r="GYY3277" s="36"/>
      <c r="GYZ3277" s="36"/>
      <c r="GZA3277" s="36"/>
      <c r="GZB3277" s="36"/>
      <c r="GZC3277" s="36"/>
      <c r="GZD3277" s="12"/>
      <c r="GZE3277" s="12"/>
      <c r="GZF3277" s="12"/>
      <c r="GZG3277" s="53"/>
      <c r="GZI3277" s="41"/>
      <c r="GZJ3277" s="40"/>
      <c r="GZK3277" s="44"/>
      <c r="GZL3277" s="62"/>
      <c r="GZM3277" s="56"/>
      <c r="GZN3277" s="60"/>
      <c r="GZO3277" s="60"/>
      <c r="GZP3277" s="60"/>
      <c r="GZQ3277" s="60"/>
      <c r="GZR3277" s="46"/>
      <c r="GZS3277" s="65"/>
      <c r="GZT3277" s="19"/>
      <c r="GZU3277" s="48"/>
      <c r="GZV3277" s="41"/>
      <c r="GZW3277" s="44"/>
      <c r="GZX3277" s="18"/>
      <c r="GZY3277" s="16"/>
      <c r="GZZ3277" s="36"/>
      <c r="HAA3277" s="36"/>
      <c r="HAB3277" s="36"/>
      <c r="HAC3277" s="36"/>
      <c r="HAD3277" s="36"/>
      <c r="HAE3277" s="36"/>
      <c r="HAF3277" s="36"/>
      <c r="HAG3277" s="36"/>
      <c r="HAH3277" s="36"/>
      <c r="HAI3277" s="36"/>
      <c r="HAJ3277" s="36"/>
      <c r="HAK3277" s="36"/>
      <c r="HAL3277" s="36"/>
      <c r="HAM3277" s="12"/>
      <c r="HAN3277" s="12"/>
      <c r="HAO3277" s="12"/>
      <c r="HAP3277" s="53"/>
      <c r="HAR3277" s="41"/>
      <c r="HAS3277" s="40"/>
      <c r="HAT3277" s="44"/>
      <c r="HAU3277" s="62"/>
      <c r="HAV3277" s="56"/>
      <c r="HAW3277" s="60"/>
      <c r="HAX3277" s="60"/>
      <c r="HAY3277" s="60"/>
      <c r="HAZ3277" s="60"/>
      <c r="HBA3277" s="46"/>
      <c r="HBB3277" s="65"/>
      <c r="HBC3277" s="19"/>
      <c r="HBD3277" s="48"/>
      <c r="HBE3277" s="41"/>
      <c r="HBF3277" s="44"/>
      <c r="HBG3277" s="18"/>
      <c r="HBH3277" s="16"/>
      <c r="HBI3277" s="36"/>
      <c r="HBJ3277" s="36"/>
      <c r="HBK3277" s="36"/>
      <c r="HBL3277" s="36"/>
      <c r="HBM3277" s="36"/>
      <c r="HBN3277" s="36"/>
      <c r="HBO3277" s="36"/>
      <c r="HBP3277" s="36"/>
      <c r="HBQ3277" s="36"/>
      <c r="HBR3277" s="36"/>
      <c r="HBS3277" s="36"/>
      <c r="HBT3277" s="36"/>
      <c r="HBU3277" s="36"/>
      <c r="HBV3277" s="12"/>
      <c r="HBW3277" s="12"/>
      <c r="HBX3277" s="12"/>
      <c r="HBY3277" s="53"/>
      <c r="HCA3277" s="41"/>
      <c r="HCB3277" s="40"/>
      <c r="HCC3277" s="44"/>
      <c r="HCD3277" s="62"/>
      <c r="HCE3277" s="56"/>
      <c r="HCF3277" s="60"/>
      <c r="HCG3277" s="60"/>
      <c r="HCH3277" s="60"/>
      <c r="HCI3277" s="60"/>
      <c r="HCJ3277" s="46"/>
      <c r="HCK3277" s="65"/>
      <c r="HCL3277" s="19"/>
      <c r="HCM3277" s="48"/>
      <c r="HCN3277" s="41"/>
      <c r="HCO3277" s="44"/>
      <c r="HCP3277" s="18"/>
      <c r="HCQ3277" s="16"/>
      <c r="HCR3277" s="36"/>
      <c r="HCS3277" s="36"/>
      <c r="HCT3277" s="36"/>
      <c r="HCU3277" s="36"/>
      <c r="HCV3277" s="36"/>
      <c r="HCW3277" s="36"/>
      <c r="HCX3277" s="36"/>
      <c r="HCY3277" s="36"/>
      <c r="HCZ3277" s="36"/>
      <c r="HDA3277" s="36"/>
      <c r="HDB3277" s="36"/>
      <c r="HDC3277" s="36"/>
      <c r="HDD3277" s="36"/>
      <c r="HDE3277" s="12"/>
      <c r="HDF3277" s="12"/>
      <c r="HDG3277" s="12"/>
      <c r="HDH3277" s="53"/>
      <c r="HDJ3277" s="41"/>
      <c r="HDK3277" s="40"/>
      <c r="HDL3277" s="44"/>
      <c r="HDM3277" s="62"/>
      <c r="HDN3277" s="56"/>
      <c r="HDO3277" s="60"/>
      <c r="HDP3277" s="60"/>
      <c r="HDQ3277" s="60"/>
      <c r="HDR3277" s="60"/>
      <c r="HDS3277" s="46"/>
      <c r="HDT3277" s="65"/>
      <c r="HDU3277" s="19"/>
      <c r="HDV3277" s="48"/>
      <c r="HDW3277" s="41"/>
      <c r="HDX3277" s="44"/>
      <c r="HDY3277" s="18"/>
      <c r="HDZ3277" s="16"/>
      <c r="HEA3277" s="36"/>
      <c r="HEB3277" s="36"/>
      <c r="HEC3277" s="36"/>
      <c r="HED3277" s="36"/>
      <c r="HEE3277" s="36"/>
      <c r="HEF3277" s="36"/>
      <c r="HEG3277" s="36"/>
      <c r="HEH3277" s="36"/>
      <c r="HEI3277" s="36"/>
      <c r="HEJ3277" s="36"/>
      <c r="HEK3277" s="36"/>
      <c r="HEL3277" s="36"/>
      <c r="HEM3277" s="36"/>
      <c r="HEN3277" s="12"/>
      <c r="HEO3277" s="12"/>
      <c r="HEP3277" s="12"/>
      <c r="HEQ3277" s="53"/>
      <c r="HES3277" s="41"/>
      <c r="HET3277" s="40"/>
      <c r="HEU3277" s="44"/>
      <c r="HEV3277" s="62"/>
      <c r="HEW3277" s="56"/>
      <c r="HEX3277" s="60"/>
      <c r="HEY3277" s="60"/>
      <c r="HEZ3277" s="60"/>
      <c r="HFA3277" s="60"/>
      <c r="HFB3277" s="46"/>
      <c r="HFC3277" s="65"/>
      <c r="HFD3277" s="19"/>
      <c r="HFE3277" s="48"/>
      <c r="HFF3277" s="41"/>
      <c r="HFG3277" s="44"/>
      <c r="HFH3277" s="18"/>
      <c r="HFI3277" s="16"/>
      <c r="HFJ3277" s="36"/>
      <c r="HFK3277" s="36"/>
      <c r="HFL3277" s="36"/>
      <c r="HFM3277" s="36"/>
      <c r="HFN3277" s="36"/>
      <c r="HFO3277" s="36"/>
      <c r="HFP3277" s="36"/>
      <c r="HFQ3277" s="36"/>
      <c r="HFR3277" s="36"/>
      <c r="HFS3277" s="36"/>
      <c r="HFT3277" s="36"/>
      <c r="HFU3277" s="36"/>
      <c r="HFV3277" s="36"/>
      <c r="HFW3277" s="12"/>
      <c r="HFX3277" s="12"/>
      <c r="HFY3277" s="12"/>
      <c r="HFZ3277" s="53"/>
      <c r="HGB3277" s="41"/>
      <c r="HGC3277" s="40"/>
      <c r="HGD3277" s="44"/>
      <c r="HGE3277" s="62"/>
      <c r="HGF3277" s="56"/>
      <c r="HGG3277" s="60"/>
      <c r="HGH3277" s="60"/>
      <c r="HGI3277" s="60"/>
      <c r="HGJ3277" s="60"/>
      <c r="HGK3277" s="46"/>
      <c r="HGL3277" s="65"/>
      <c r="HGM3277" s="19"/>
      <c r="HGN3277" s="48"/>
      <c r="HGO3277" s="41"/>
      <c r="HGP3277" s="44"/>
      <c r="HGQ3277" s="18"/>
      <c r="HGR3277" s="16"/>
      <c r="HGS3277" s="36"/>
      <c r="HGT3277" s="36"/>
      <c r="HGU3277" s="36"/>
      <c r="HGV3277" s="36"/>
      <c r="HGW3277" s="36"/>
      <c r="HGX3277" s="36"/>
      <c r="HGY3277" s="36"/>
      <c r="HGZ3277" s="36"/>
      <c r="HHA3277" s="36"/>
      <c r="HHB3277" s="36"/>
      <c r="HHC3277" s="36"/>
      <c r="HHD3277" s="36"/>
      <c r="HHE3277" s="36"/>
      <c r="HHF3277" s="12"/>
      <c r="HHG3277" s="12"/>
      <c r="HHH3277" s="12"/>
      <c r="HHI3277" s="53"/>
      <c r="HHK3277" s="41"/>
      <c r="HHL3277" s="40"/>
      <c r="HHM3277" s="44"/>
      <c r="HHN3277" s="62"/>
      <c r="HHO3277" s="56"/>
      <c r="HHP3277" s="60"/>
      <c r="HHQ3277" s="60"/>
      <c r="HHR3277" s="60"/>
      <c r="HHS3277" s="60"/>
      <c r="HHT3277" s="46"/>
      <c r="HHU3277" s="65"/>
      <c r="HHV3277" s="19"/>
      <c r="HHW3277" s="48"/>
      <c r="HHX3277" s="41"/>
      <c r="HHY3277" s="44"/>
      <c r="HHZ3277" s="18"/>
      <c r="HIA3277" s="16"/>
      <c r="HIB3277" s="36"/>
      <c r="HIC3277" s="36"/>
      <c r="HID3277" s="36"/>
      <c r="HIE3277" s="36"/>
      <c r="HIF3277" s="36"/>
      <c r="HIG3277" s="36"/>
      <c r="HIH3277" s="36"/>
      <c r="HII3277" s="36"/>
      <c r="HIJ3277" s="36"/>
      <c r="HIK3277" s="36"/>
      <c r="HIL3277" s="36"/>
      <c r="HIM3277" s="36"/>
      <c r="HIN3277" s="36"/>
      <c r="HIO3277" s="12"/>
      <c r="HIP3277" s="12"/>
      <c r="HIQ3277" s="12"/>
      <c r="HIR3277" s="53"/>
      <c r="HIT3277" s="41"/>
      <c r="HIU3277" s="40"/>
      <c r="HIV3277" s="44"/>
      <c r="HIW3277" s="62"/>
      <c r="HIX3277" s="56"/>
      <c r="HIY3277" s="60"/>
      <c r="HIZ3277" s="60"/>
      <c r="HJA3277" s="60"/>
      <c r="HJB3277" s="60"/>
      <c r="HJC3277" s="46"/>
      <c r="HJD3277" s="65"/>
      <c r="HJE3277" s="19"/>
      <c r="HJF3277" s="48"/>
      <c r="HJG3277" s="41"/>
      <c r="HJH3277" s="44"/>
      <c r="HJI3277" s="18"/>
      <c r="HJJ3277" s="16"/>
      <c r="HJK3277" s="36"/>
      <c r="HJL3277" s="36"/>
      <c r="HJM3277" s="36"/>
      <c r="HJN3277" s="36"/>
      <c r="HJO3277" s="36"/>
      <c r="HJP3277" s="36"/>
      <c r="HJQ3277" s="36"/>
      <c r="HJR3277" s="36"/>
      <c r="HJS3277" s="36"/>
      <c r="HJT3277" s="36"/>
      <c r="HJU3277" s="36"/>
      <c r="HJV3277" s="36"/>
      <c r="HJW3277" s="36"/>
      <c r="HJX3277" s="12"/>
      <c r="HJY3277" s="12"/>
      <c r="HJZ3277" s="12"/>
      <c r="HKA3277" s="53"/>
      <c r="HKC3277" s="41"/>
      <c r="HKD3277" s="40"/>
      <c r="HKE3277" s="44"/>
      <c r="HKF3277" s="62"/>
      <c r="HKG3277" s="56"/>
      <c r="HKH3277" s="60"/>
      <c r="HKI3277" s="60"/>
      <c r="HKJ3277" s="60"/>
      <c r="HKK3277" s="60"/>
      <c r="HKL3277" s="46"/>
      <c r="HKM3277" s="65"/>
      <c r="HKN3277" s="19"/>
      <c r="HKO3277" s="48"/>
      <c r="HKP3277" s="41"/>
      <c r="HKQ3277" s="44"/>
      <c r="HKR3277" s="18"/>
      <c r="HKS3277" s="16"/>
      <c r="HKT3277" s="36"/>
      <c r="HKU3277" s="36"/>
      <c r="HKV3277" s="36"/>
      <c r="HKW3277" s="36"/>
      <c r="HKX3277" s="36"/>
      <c r="HKY3277" s="36"/>
      <c r="HKZ3277" s="36"/>
      <c r="HLA3277" s="36"/>
      <c r="HLB3277" s="36"/>
      <c r="HLC3277" s="36"/>
      <c r="HLD3277" s="36"/>
      <c r="HLE3277" s="36"/>
      <c r="HLF3277" s="36"/>
      <c r="HLG3277" s="12"/>
      <c r="HLH3277" s="12"/>
      <c r="HLI3277" s="12"/>
      <c r="HLJ3277" s="53"/>
      <c r="HLL3277" s="41"/>
      <c r="HLM3277" s="40"/>
      <c r="HLN3277" s="44"/>
      <c r="HLO3277" s="62"/>
      <c r="HLP3277" s="56"/>
      <c r="HLQ3277" s="60"/>
      <c r="HLR3277" s="60"/>
      <c r="HLS3277" s="60"/>
      <c r="HLT3277" s="60"/>
      <c r="HLU3277" s="46"/>
      <c r="HLV3277" s="65"/>
      <c r="HLW3277" s="19"/>
      <c r="HLX3277" s="48"/>
      <c r="HLY3277" s="41"/>
      <c r="HLZ3277" s="44"/>
      <c r="HMA3277" s="18"/>
      <c r="HMB3277" s="16"/>
      <c r="HMC3277" s="36"/>
      <c r="HMD3277" s="36"/>
      <c r="HME3277" s="36"/>
      <c r="HMF3277" s="36"/>
      <c r="HMG3277" s="36"/>
      <c r="HMH3277" s="36"/>
      <c r="HMI3277" s="36"/>
      <c r="HMJ3277" s="36"/>
      <c r="HMK3277" s="36"/>
      <c r="HML3277" s="36"/>
      <c r="HMM3277" s="36"/>
      <c r="HMN3277" s="36"/>
      <c r="HMO3277" s="36"/>
      <c r="HMP3277" s="12"/>
      <c r="HMQ3277" s="12"/>
      <c r="HMR3277" s="12"/>
      <c r="HMS3277" s="53"/>
      <c r="HMU3277" s="41"/>
      <c r="HMV3277" s="40"/>
      <c r="HMW3277" s="44"/>
      <c r="HMX3277" s="62"/>
      <c r="HMY3277" s="56"/>
      <c r="HMZ3277" s="60"/>
      <c r="HNA3277" s="60"/>
      <c r="HNB3277" s="60"/>
      <c r="HNC3277" s="60"/>
      <c r="HND3277" s="46"/>
      <c r="HNE3277" s="65"/>
      <c r="HNF3277" s="19"/>
      <c r="HNG3277" s="48"/>
      <c r="HNH3277" s="41"/>
      <c r="HNI3277" s="44"/>
      <c r="HNJ3277" s="18"/>
      <c r="HNK3277" s="16"/>
      <c r="HNL3277" s="36"/>
      <c r="HNM3277" s="36"/>
      <c r="HNN3277" s="36"/>
      <c r="HNO3277" s="36"/>
      <c r="HNP3277" s="36"/>
      <c r="HNQ3277" s="36"/>
      <c r="HNR3277" s="36"/>
      <c r="HNS3277" s="36"/>
      <c r="HNT3277" s="36"/>
      <c r="HNU3277" s="36"/>
      <c r="HNV3277" s="36"/>
      <c r="HNW3277" s="36"/>
      <c r="HNX3277" s="36"/>
      <c r="HNY3277" s="12"/>
      <c r="HNZ3277" s="12"/>
      <c r="HOA3277" s="12"/>
      <c r="HOB3277" s="53"/>
      <c r="HOD3277" s="41"/>
      <c r="HOE3277" s="40"/>
      <c r="HOF3277" s="44"/>
      <c r="HOG3277" s="62"/>
      <c r="HOH3277" s="56"/>
      <c r="HOI3277" s="60"/>
      <c r="HOJ3277" s="60"/>
      <c r="HOK3277" s="60"/>
      <c r="HOL3277" s="60"/>
      <c r="HOM3277" s="46"/>
      <c r="HON3277" s="65"/>
      <c r="HOO3277" s="19"/>
      <c r="HOP3277" s="48"/>
      <c r="HOQ3277" s="41"/>
      <c r="HOR3277" s="44"/>
      <c r="HOS3277" s="18"/>
      <c r="HOT3277" s="16"/>
      <c r="HOU3277" s="36"/>
      <c r="HOV3277" s="36"/>
      <c r="HOW3277" s="36"/>
      <c r="HOX3277" s="36"/>
      <c r="HOY3277" s="36"/>
      <c r="HOZ3277" s="36"/>
      <c r="HPA3277" s="36"/>
      <c r="HPB3277" s="36"/>
      <c r="HPC3277" s="36"/>
      <c r="HPD3277" s="36"/>
      <c r="HPE3277" s="36"/>
      <c r="HPF3277" s="36"/>
      <c r="HPG3277" s="36"/>
      <c r="HPH3277" s="12"/>
      <c r="HPI3277" s="12"/>
      <c r="HPJ3277" s="12"/>
      <c r="HPK3277" s="53"/>
      <c r="HPM3277" s="41"/>
      <c r="HPN3277" s="40"/>
      <c r="HPO3277" s="44"/>
      <c r="HPP3277" s="62"/>
      <c r="HPQ3277" s="56"/>
      <c r="HPR3277" s="60"/>
      <c r="HPS3277" s="60"/>
      <c r="HPT3277" s="60"/>
      <c r="HPU3277" s="60"/>
      <c r="HPV3277" s="46"/>
      <c r="HPW3277" s="65"/>
      <c r="HPX3277" s="19"/>
      <c r="HPY3277" s="48"/>
      <c r="HPZ3277" s="41"/>
      <c r="HQA3277" s="44"/>
      <c r="HQB3277" s="18"/>
      <c r="HQC3277" s="16"/>
      <c r="HQD3277" s="36"/>
      <c r="HQE3277" s="36"/>
      <c r="HQF3277" s="36"/>
      <c r="HQG3277" s="36"/>
      <c r="HQH3277" s="36"/>
      <c r="HQI3277" s="36"/>
      <c r="HQJ3277" s="36"/>
      <c r="HQK3277" s="36"/>
      <c r="HQL3277" s="36"/>
      <c r="HQM3277" s="36"/>
      <c r="HQN3277" s="36"/>
      <c r="HQO3277" s="36"/>
      <c r="HQP3277" s="36"/>
      <c r="HQQ3277" s="12"/>
      <c r="HQR3277" s="12"/>
      <c r="HQS3277" s="12"/>
      <c r="HQT3277" s="53"/>
      <c r="HQV3277" s="41"/>
      <c r="HQW3277" s="40"/>
      <c r="HQX3277" s="44"/>
      <c r="HQY3277" s="62"/>
      <c r="HQZ3277" s="56"/>
      <c r="HRA3277" s="60"/>
      <c r="HRB3277" s="60"/>
      <c r="HRC3277" s="60"/>
      <c r="HRD3277" s="60"/>
      <c r="HRE3277" s="46"/>
      <c r="HRF3277" s="65"/>
      <c r="HRG3277" s="19"/>
      <c r="HRH3277" s="48"/>
      <c r="HRI3277" s="41"/>
      <c r="HRJ3277" s="44"/>
      <c r="HRK3277" s="18"/>
      <c r="HRL3277" s="16"/>
      <c r="HRM3277" s="36"/>
      <c r="HRN3277" s="36"/>
      <c r="HRO3277" s="36"/>
      <c r="HRP3277" s="36"/>
      <c r="HRQ3277" s="36"/>
      <c r="HRR3277" s="36"/>
      <c r="HRS3277" s="36"/>
      <c r="HRT3277" s="36"/>
      <c r="HRU3277" s="36"/>
      <c r="HRV3277" s="36"/>
      <c r="HRW3277" s="36"/>
      <c r="HRX3277" s="36"/>
      <c r="HRY3277" s="36"/>
      <c r="HRZ3277" s="12"/>
      <c r="HSA3277" s="12"/>
      <c r="HSB3277" s="12"/>
      <c r="HSC3277" s="53"/>
      <c r="HSE3277" s="41"/>
      <c r="HSF3277" s="40"/>
      <c r="HSG3277" s="44"/>
      <c r="HSH3277" s="62"/>
      <c r="HSI3277" s="56"/>
      <c r="HSJ3277" s="60"/>
      <c r="HSK3277" s="60"/>
      <c r="HSL3277" s="60"/>
      <c r="HSM3277" s="60"/>
      <c r="HSN3277" s="46"/>
      <c r="HSO3277" s="65"/>
      <c r="HSP3277" s="19"/>
      <c r="HSQ3277" s="48"/>
      <c r="HSR3277" s="41"/>
      <c r="HSS3277" s="44"/>
      <c r="HST3277" s="18"/>
      <c r="HSU3277" s="16"/>
      <c r="HSV3277" s="36"/>
      <c r="HSW3277" s="36"/>
      <c r="HSX3277" s="36"/>
      <c r="HSY3277" s="36"/>
      <c r="HSZ3277" s="36"/>
      <c r="HTA3277" s="36"/>
      <c r="HTB3277" s="36"/>
      <c r="HTC3277" s="36"/>
      <c r="HTD3277" s="36"/>
      <c r="HTE3277" s="36"/>
      <c r="HTF3277" s="36"/>
      <c r="HTG3277" s="36"/>
      <c r="HTH3277" s="36"/>
      <c r="HTI3277" s="12"/>
      <c r="HTJ3277" s="12"/>
      <c r="HTK3277" s="12"/>
      <c r="HTL3277" s="53"/>
      <c r="HTN3277" s="41"/>
      <c r="HTO3277" s="40"/>
      <c r="HTP3277" s="44"/>
      <c r="HTQ3277" s="62"/>
      <c r="HTR3277" s="56"/>
      <c r="HTS3277" s="60"/>
      <c r="HTT3277" s="60"/>
      <c r="HTU3277" s="60"/>
      <c r="HTV3277" s="60"/>
      <c r="HTW3277" s="46"/>
      <c r="HTX3277" s="65"/>
      <c r="HTY3277" s="19"/>
      <c r="HTZ3277" s="48"/>
      <c r="HUA3277" s="41"/>
      <c r="HUB3277" s="44"/>
      <c r="HUC3277" s="18"/>
      <c r="HUD3277" s="16"/>
      <c r="HUE3277" s="36"/>
      <c r="HUF3277" s="36"/>
      <c r="HUG3277" s="36"/>
      <c r="HUH3277" s="36"/>
      <c r="HUI3277" s="36"/>
      <c r="HUJ3277" s="36"/>
      <c r="HUK3277" s="36"/>
      <c r="HUL3277" s="36"/>
      <c r="HUM3277" s="36"/>
      <c r="HUN3277" s="36"/>
      <c r="HUO3277" s="36"/>
      <c r="HUP3277" s="36"/>
      <c r="HUQ3277" s="36"/>
      <c r="HUR3277" s="12"/>
      <c r="HUS3277" s="12"/>
      <c r="HUT3277" s="12"/>
      <c r="HUU3277" s="53"/>
      <c r="HUW3277" s="41"/>
      <c r="HUX3277" s="40"/>
      <c r="HUY3277" s="44"/>
      <c r="HUZ3277" s="62"/>
      <c r="HVA3277" s="56"/>
      <c r="HVB3277" s="60"/>
      <c r="HVC3277" s="60"/>
      <c r="HVD3277" s="60"/>
      <c r="HVE3277" s="60"/>
      <c r="HVF3277" s="46"/>
      <c r="HVG3277" s="65"/>
      <c r="HVH3277" s="19"/>
      <c r="HVI3277" s="48"/>
      <c r="HVJ3277" s="41"/>
      <c r="HVK3277" s="44"/>
      <c r="HVL3277" s="18"/>
      <c r="HVM3277" s="16"/>
      <c r="HVN3277" s="36"/>
      <c r="HVO3277" s="36"/>
      <c r="HVP3277" s="36"/>
      <c r="HVQ3277" s="36"/>
      <c r="HVR3277" s="36"/>
      <c r="HVS3277" s="36"/>
      <c r="HVT3277" s="36"/>
      <c r="HVU3277" s="36"/>
      <c r="HVV3277" s="36"/>
      <c r="HVW3277" s="36"/>
      <c r="HVX3277" s="36"/>
      <c r="HVY3277" s="36"/>
      <c r="HVZ3277" s="36"/>
      <c r="HWA3277" s="12"/>
      <c r="HWB3277" s="12"/>
      <c r="HWC3277" s="12"/>
      <c r="HWD3277" s="53"/>
      <c r="HWF3277" s="41"/>
      <c r="HWG3277" s="40"/>
      <c r="HWH3277" s="44"/>
      <c r="HWI3277" s="62"/>
      <c r="HWJ3277" s="56"/>
      <c r="HWK3277" s="60"/>
      <c r="HWL3277" s="60"/>
      <c r="HWM3277" s="60"/>
      <c r="HWN3277" s="60"/>
      <c r="HWO3277" s="46"/>
      <c r="HWP3277" s="65"/>
      <c r="HWQ3277" s="19"/>
      <c r="HWR3277" s="48"/>
      <c r="HWS3277" s="41"/>
      <c r="HWT3277" s="44"/>
      <c r="HWU3277" s="18"/>
      <c r="HWV3277" s="16"/>
      <c r="HWW3277" s="36"/>
      <c r="HWX3277" s="36"/>
      <c r="HWY3277" s="36"/>
      <c r="HWZ3277" s="36"/>
      <c r="HXA3277" s="36"/>
      <c r="HXB3277" s="36"/>
      <c r="HXC3277" s="36"/>
      <c r="HXD3277" s="36"/>
      <c r="HXE3277" s="36"/>
      <c r="HXF3277" s="36"/>
      <c r="HXG3277" s="36"/>
      <c r="HXH3277" s="36"/>
      <c r="HXI3277" s="36"/>
      <c r="HXJ3277" s="12"/>
      <c r="HXK3277" s="12"/>
      <c r="HXL3277" s="12"/>
      <c r="HXM3277" s="53"/>
      <c r="HXO3277" s="41"/>
      <c r="HXP3277" s="40"/>
      <c r="HXQ3277" s="44"/>
      <c r="HXR3277" s="62"/>
      <c r="HXS3277" s="56"/>
      <c r="HXT3277" s="60"/>
      <c r="HXU3277" s="60"/>
      <c r="HXV3277" s="60"/>
      <c r="HXW3277" s="60"/>
      <c r="HXX3277" s="46"/>
      <c r="HXY3277" s="65"/>
      <c r="HXZ3277" s="19"/>
      <c r="HYA3277" s="48"/>
      <c r="HYB3277" s="41"/>
      <c r="HYC3277" s="44"/>
      <c r="HYD3277" s="18"/>
      <c r="HYE3277" s="16"/>
      <c r="HYF3277" s="36"/>
      <c r="HYG3277" s="36"/>
      <c r="HYH3277" s="36"/>
      <c r="HYI3277" s="36"/>
      <c r="HYJ3277" s="36"/>
      <c r="HYK3277" s="36"/>
      <c r="HYL3277" s="36"/>
      <c r="HYM3277" s="36"/>
      <c r="HYN3277" s="36"/>
      <c r="HYO3277" s="36"/>
      <c r="HYP3277" s="36"/>
      <c r="HYQ3277" s="36"/>
      <c r="HYR3277" s="36"/>
      <c r="HYS3277" s="12"/>
      <c r="HYT3277" s="12"/>
      <c r="HYU3277" s="12"/>
      <c r="HYV3277" s="53"/>
      <c r="HYX3277" s="41"/>
      <c r="HYY3277" s="40"/>
      <c r="HYZ3277" s="44"/>
      <c r="HZA3277" s="62"/>
      <c r="HZB3277" s="56"/>
      <c r="HZC3277" s="60"/>
      <c r="HZD3277" s="60"/>
      <c r="HZE3277" s="60"/>
      <c r="HZF3277" s="60"/>
      <c r="HZG3277" s="46"/>
      <c r="HZH3277" s="65"/>
      <c r="HZI3277" s="19"/>
      <c r="HZJ3277" s="48"/>
      <c r="HZK3277" s="41"/>
      <c r="HZL3277" s="44"/>
      <c r="HZM3277" s="18"/>
      <c r="HZN3277" s="16"/>
      <c r="HZO3277" s="36"/>
      <c r="HZP3277" s="36"/>
      <c r="HZQ3277" s="36"/>
      <c r="HZR3277" s="36"/>
      <c r="HZS3277" s="36"/>
      <c r="HZT3277" s="36"/>
      <c r="HZU3277" s="36"/>
      <c r="HZV3277" s="36"/>
      <c r="HZW3277" s="36"/>
      <c r="HZX3277" s="36"/>
      <c r="HZY3277" s="36"/>
      <c r="HZZ3277" s="36"/>
      <c r="IAA3277" s="36"/>
      <c r="IAB3277" s="12"/>
      <c r="IAC3277" s="12"/>
      <c r="IAD3277" s="12"/>
      <c r="IAE3277" s="53"/>
      <c r="IAG3277" s="41"/>
      <c r="IAH3277" s="40"/>
      <c r="IAI3277" s="44"/>
      <c r="IAJ3277" s="62"/>
      <c r="IAK3277" s="56"/>
      <c r="IAL3277" s="60"/>
      <c r="IAM3277" s="60"/>
      <c r="IAN3277" s="60"/>
      <c r="IAO3277" s="60"/>
      <c r="IAP3277" s="46"/>
      <c r="IAQ3277" s="65"/>
      <c r="IAR3277" s="19"/>
      <c r="IAS3277" s="48"/>
      <c r="IAT3277" s="41"/>
      <c r="IAU3277" s="44"/>
      <c r="IAV3277" s="18"/>
      <c r="IAW3277" s="16"/>
      <c r="IAX3277" s="36"/>
      <c r="IAY3277" s="36"/>
      <c r="IAZ3277" s="36"/>
      <c r="IBA3277" s="36"/>
      <c r="IBB3277" s="36"/>
      <c r="IBC3277" s="36"/>
      <c r="IBD3277" s="36"/>
      <c r="IBE3277" s="36"/>
      <c r="IBF3277" s="36"/>
      <c r="IBG3277" s="36"/>
      <c r="IBH3277" s="36"/>
      <c r="IBI3277" s="36"/>
      <c r="IBJ3277" s="36"/>
      <c r="IBK3277" s="12"/>
      <c r="IBL3277" s="12"/>
      <c r="IBM3277" s="12"/>
      <c r="IBN3277" s="53"/>
      <c r="IBP3277" s="41"/>
      <c r="IBQ3277" s="40"/>
      <c r="IBR3277" s="44"/>
      <c r="IBS3277" s="62"/>
      <c r="IBT3277" s="56"/>
      <c r="IBU3277" s="60"/>
      <c r="IBV3277" s="60"/>
      <c r="IBW3277" s="60"/>
      <c r="IBX3277" s="60"/>
      <c r="IBY3277" s="46"/>
      <c r="IBZ3277" s="65"/>
      <c r="ICA3277" s="19"/>
      <c r="ICB3277" s="48"/>
      <c r="ICC3277" s="41"/>
      <c r="ICD3277" s="44"/>
      <c r="ICE3277" s="18"/>
      <c r="ICF3277" s="16"/>
      <c r="ICG3277" s="36"/>
      <c r="ICH3277" s="36"/>
      <c r="ICI3277" s="36"/>
      <c r="ICJ3277" s="36"/>
      <c r="ICK3277" s="36"/>
      <c r="ICL3277" s="36"/>
      <c r="ICM3277" s="36"/>
      <c r="ICN3277" s="36"/>
      <c r="ICO3277" s="36"/>
      <c r="ICP3277" s="36"/>
      <c r="ICQ3277" s="36"/>
      <c r="ICR3277" s="36"/>
      <c r="ICS3277" s="36"/>
      <c r="ICT3277" s="12"/>
      <c r="ICU3277" s="12"/>
      <c r="ICV3277" s="12"/>
      <c r="ICW3277" s="53"/>
      <c r="ICY3277" s="41"/>
      <c r="ICZ3277" s="40"/>
      <c r="IDA3277" s="44"/>
      <c r="IDB3277" s="62"/>
      <c r="IDC3277" s="56"/>
      <c r="IDD3277" s="60"/>
      <c r="IDE3277" s="60"/>
      <c r="IDF3277" s="60"/>
      <c r="IDG3277" s="60"/>
      <c r="IDH3277" s="46"/>
      <c r="IDI3277" s="65"/>
      <c r="IDJ3277" s="19"/>
      <c r="IDK3277" s="48"/>
      <c r="IDL3277" s="41"/>
      <c r="IDM3277" s="44"/>
      <c r="IDN3277" s="18"/>
      <c r="IDO3277" s="16"/>
      <c r="IDP3277" s="36"/>
      <c r="IDQ3277" s="36"/>
      <c r="IDR3277" s="36"/>
      <c r="IDS3277" s="36"/>
      <c r="IDT3277" s="36"/>
      <c r="IDU3277" s="36"/>
      <c r="IDV3277" s="36"/>
      <c r="IDW3277" s="36"/>
      <c r="IDX3277" s="36"/>
      <c r="IDY3277" s="36"/>
      <c r="IDZ3277" s="36"/>
      <c r="IEA3277" s="36"/>
      <c r="IEB3277" s="36"/>
      <c r="IEC3277" s="12"/>
      <c r="IED3277" s="12"/>
      <c r="IEE3277" s="12"/>
      <c r="IEF3277" s="53"/>
      <c r="IEH3277" s="41"/>
      <c r="IEI3277" s="40"/>
      <c r="IEJ3277" s="44"/>
      <c r="IEK3277" s="62"/>
      <c r="IEL3277" s="56"/>
      <c r="IEM3277" s="60"/>
      <c r="IEN3277" s="60"/>
      <c r="IEO3277" s="60"/>
      <c r="IEP3277" s="60"/>
      <c r="IEQ3277" s="46"/>
      <c r="IER3277" s="65"/>
      <c r="IES3277" s="19"/>
      <c r="IET3277" s="48"/>
      <c r="IEU3277" s="41"/>
      <c r="IEV3277" s="44"/>
      <c r="IEW3277" s="18"/>
      <c r="IEX3277" s="16"/>
      <c r="IEY3277" s="36"/>
      <c r="IEZ3277" s="36"/>
      <c r="IFA3277" s="36"/>
      <c r="IFB3277" s="36"/>
      <c r="IFC3277" s="36"/>
      <c r="IFD3277" s="36"/>
      <c r="IFE3277" s="36"/>
      <c r="IFF3277" s="36"/>
      <c r="IFG3277" s="36"/>
      <c r="IFH3277" s="36"/>
      <c r="IFI3277" s="36"/>
      <c r="IFJ3277" s="36"/>
      <c r="IFK3277" s="36"/>
      <c r="IFL3277" s="12"/>
      <c r="IFM3277" s="12"/>
      <c r="IFN3277" s="12"/>
      <c r="IFO3277" s="53"/>
      <c r="IFQ3277" s="41"/>
      <c r="IFR3277" s="40"/>
      <c r="IFS3277" s="44"/>
      <c r="IFT3277" s="62"/>
      <c r="IFU3277" s="56"/>
      <c r="IFV3277" s="60"/>
      <c r="IFW3277" s="60"/>
      <c r="IFX3277" s="60"/>
      <c r="IFY3277" s="60"/>
      <c r="IFZ3277" s="46"/>
      <c r="IGA3277" s="65"/>
      <c r="IGB3277" s="19"/>
      <c r="IGC3277" s="48"/>
      <c r="IGD3277" s="41"/>
      <c r="IGE3277" s="44"/>
      <c r="IGF3277" s="18"/>
      <c r="IGG3277" s="16"/>
      <c r="IGH3277" s="36"/>
      <c r="IGI3277" s="36"/>
      <c r="IGJ3277" s="36"/>
      <c r="IGK3277" s="36"/>
      <c r="IGL3277" s="36"/>
      <c r="IGM3277" s="36"/>
      <c r="IGN3277" s="36"/>
      <c r="IGO3277" s="36"/>
      <c r="IGP3277" s="36"/>
      <c r="IGQ3277" s="36"/>
      <c r="IGR3277" s="36"/>
      <c r="IGS3277" s="36"/>
      <c r="IGT3277" s="36"/>
      <c r="IGU3277" s="12"/>
      <c r="IGV3277" s="12"/>
      <c r="IGW3277" s="12"/>
      <c r="IGX3277" s="53"/>
      <c r="IGZ3277" s="41"/>
      <c r="IHA3277" s="40"/>
      <c r="IHB3277" s="44"/>
      <c r="IHC3277" s="62"/>
      <c r="IHD3277" s="56"/>
      <c r="IHE3277" s="60"/>
      <c r="IHF3277" s="60"/>
      <c r="IHG3277" s="60"/>
      <c r="IHH3277" s="60"/>
      <c r="IHI3277" s="46"/>
      <c r="IHJ3277" s="65"/>
      <c r="IHK3277" s="19"/>
      <c r="IHL3277" s="48"/>
      <c r="IHM3277" s="41"/>
      <c r="IHN3277" s="44"/>
      <c r="IHO3277" s="18"/>
      <c r="IHP3277" s="16"/>
      <c r="IHQ3277" s="36"/>
      <c r="IHR3277" s="36"/>
      <c r="IHS3277" s="36"/>
      <c r="IHT3277" s="36"/>
      <c r="IHU3277" s="36"/>
      <c r="IHV3277" s="36"/>
      <c r="IHW3277" s="36"/>
      <c r="IHX3277" s="36"/>
      <c r="IHY3277" s="36"/>
      <c r="IHZ3277" s="36"/>
      <c r="IIA3277" s="36"/>
      <c r="IIB3277" s="36"/>
      <c r="IIC3277" s="36"/>
      <c r="IID3277" s="12"/>
      <c r="IIE3277" s="12"/>
      <c r="IIF3277" s="12"/>
      <c r="IIG3277" s="53"/>
      <c r="III3277" s="41"/>
      <c r="IIJ3277" s="40"/>
      <c r="IIK3277" s="44"/>
      <c r="IIL3277" s="62"/>
      <c r="IIM3277" s="56"/>
      <c r="IIN3277" s="60"/>
      <c r="IIO3277" s="60"/>
      <c r="IIP3277" s="60"/>
      <c r="IIQ3277" s="60"/>
      <c r="IIR3277" s="46"/>
      <c r="IIS3277" s="65"/>
      <c r="IIT3277" s="19"/>
      <c r="IIU3277" s="48"/>
      <c r="IIV3277" s="41"/>
      <c r="IIW3277" s="44"/>
      <c r="IIX3277" s="18"/>
      <c r="IIY3277" s="16"/>
      <c r="IIZ3277" s="36"/>
      <c r="IJA3277" s="36"/>
      <c r="IJB3277" s="36"/>
      <c r="IJC3277" s="36"/>
      <c r="IJD3277" s="36"/>
      <c r="IJE3277" s="36"/>
      <c r="IJF3277" s="36"/>
      <c r="IJG3277" s="36"/>
      <c r="IJH3277" s="36"/>
      <c r="IJI3277" s="36"/>
      <c r="IJJ3277" s="36"/>
      <c r="IJK3277" s="36"/>
      <c r="IJL3277" s="36"/>
      <c r="IJM3277" s="12"/>
      <c r="IJN3277" s="12"/>
      <c r="IJO3277" s="12"/>
      <c r="IJP3277" s="53"/>
      <c r="IJR3277" s="41"/>
      <c r="IJS3277" s="40"/>
      <c r="IJT3277" s="44"/>
      <c r="IJU3277" s="62"/>
      <c r="IJV3277" s="56"/>
      <c r="IJW3277" s="60"/>
      <c r="IJX3277" s="60"/>
      <c r="IJY3277" s="60"/>
      <c r="IJZ3277" s="60"/>
      <c r="IKA3277" s="46"/>
      <c r="IKB3277" s="65"/>
      <c r="IKC3277" s="19"/>
      <c r="IKD3277" s="48"/>
      <c r="IKE3277" s="41"/>
      <c r="IKF3277" s="44"/>
      <c r="IKG3277" s="18"/>
      <c r="IKH3277" s="16"/>
      <c r="IKI3277" s="36"/>
      <c r="IKJ3277" s="36"/>
      <c r="IKK3277" s="36"/>
      <c r="IKL3277" s="36"/>
      <c r="IKM3277" s="36"/>
      <c r="IKN3277" s="36"/>
      <c r="IKO3277" s="36"/>
      <c r="IKP3277" s="36"/>
      <c r="IKQ3277" s="36"/>
      <c r="IKR3277" s="36"/>
      <c r="IKS3277" s="36"/>
      <c r="IKT3277" s="36"/>
      <c r="IKU3277" s="36"/>
      <c r="IKV3277" s="12"/>
      <c r="IKW3277" s="12"/>
      <c r="IKX3277" s="12"/>
      <c r="IKY3277" s="53"/>
      <c r="ILA3277" s="41"/>
      <c r="ILB3277" s="40"/>
      <c r="ILC3277" s="44"/>
      <c r="ILD3277" s="62"/>
      <c r="ILE3277" s="56"/>
      <c r="ILF3277" s="60"/>
      <c r="ILG3277" s="60"/>
      <c r="ILH3277" s="60"/>
      <c r="ILI3277" s="60"/>
      <c r="ILJ3277" s="46"/>
      <c r="ILK3277" s="65"/>
      <c r="ILL3277" s="19"/>
      <c r="ILM3277" s="48"/>
      <c r="ILN3277" s="41"/>
      <c r="ILO3277" s="44"/>
      <c r="ILP3277" s="18"/>
      <c r="ILQ3277" s="16"/>
      <c r="ILR3277" s="36"/>
      <c r="ILS3277" s="36"/>
      <c r="ILT3277" s="36"/>
      <c r="ILU3277" s="36"/>
      <c r="ILV3277" s="36"/>
      <c r="ILW3277" s="36"/>
      <c r="ILX3277" s="36"/>
      <c r="ILY3277" s="36"/>
      <c r="ILZ3277" s="36"/>
      <c r="IMA3277" s="36"/>
      <c r="IMB3277" s="36"/>
      <c r="IMC3277" s="36"/>
      <c r="IMD3277" s="36"/>
      <c r="IME3277" s="12"/>
      <c r="IMF3277" s="12"/>
      <c r="IMG3277" s="12"/>
      <c r="IMH3277" s="53"/>
      <c r="IMJ3277" s="41"/>
      <c r="IMK3277" s="40"/>
      <c r="IML3277" s="44"/>
      <c r="IMM3277" s="62"/>
      <c r="IMN3277" s="56"/>
      <c r="IMO3277" s="60"/>
      <c r="IMP3277" s="60"/>
      <c r="IMQ3277" s="60"/>
      <c r="IMR3277" s="60"/>
      <c r="IMS3277" s="46"/>
      <c r="IMT3277" s="65"/>
      <c r="IMU3277" s="19"/>
      <c r="IMV3277" s="48"/>
      <c r="IMW3277" s="41"/>
      <c r="IMX3277" s="44"/>
      <c r="IMY3277" s="18"/>
      <c r="IMZ3277" s="16"/>
      <c r="INA3277" s="36"/>
      <c r="INB3277" s="36"/>
      <c r="INC3277" s="36"/>
      <c r="IND3277" s="36"/>
      <c r="INE3277" s="36"/>
      <c r="INF3277" s="36"/>
      <c r="ING3277" s="36"/>
      <c r="INH3277" s="36"/>
      <c r="INI3277" s="36"/>
      <c r="INJ3277" s="36"/>
      <c r="INK3277" s="36"/>
      <c r="INL3277" s="36"/>
      <c r="INM3277" s="36"/>
      <c r="INN3277" s="12"/>
      <c r="INO3277" s="12"/>
      <c r="INP3277" s="12"/>
      <c r="INQ3277" s="53"/>
      <c r="INS3277" s="41"/>
      <c r="INT3277" s="40"/>
      <c r="INU3277" s="44"/>
      <c r="INV3277" s="62"/>
      <c r="INW3277" s="56"/>
      <c r="INX3277" s="60"/>
      <c r="INY3277" s="60"/>
      <c r="INZ3277" s="60"/>
      <c r="IOA3277" s="60"/>
      <c r="IOB3277" s="46"/>
      <c r="IOC3277" s="65"/>
      <c r="IOD3277" s="19"/>
      <c r="IOE3277" s="48"/>
      <c r="IOF3277" s="41"/>
      <c r="IOG3277" s="44"/>
      <c r="IOH3277" s="18"/>
      <c r="IOI3277" s="16"/>
      <c r="IOJ3277" s="36"/>
      <c r="IOK3277" s="36"/>
      <c r="IOL3277" s="36"/>
      <c r="IOM3277" s="36"/>
      <c r="ION3277" s="36"/>
      <c r="IOO3277" s="36"/>
      <c r="IOP3277" s="36"/>
      <c r="IOQ3277" s="36"/>
      <c r="IOR3277" s="36"/>
      <c r="IOS3277" s="36"/>
      <c r="IOT3277" s="36"/>
      <c r="IOU3277" s="36"/>
      <c r="IOV3277" s="36"/>
      <c r="IOW3277" s="12"/>
      <c r="IOX3277" s="12"/>
      <c r="IOY3277" s="12"/>
      <c r="IOZ3277" s="53"/>
      <c r="IPB3277" s="41"/>
      <c r="IPC3277" s="40"/>
      <c r="IPD3277" s="44"/>
      <c r="IPE3277" s="62"/>
      <c r="IPF3277" s="56"/>
      <c r="IPG3277" s="60"/>
      <c r="IPH3277" s="60"/>
      <c r="IPI3277" s="60"/>
      <c r="IPJ3277" s="60"/>
      <c r="IPK3277" s="46"/>
      <c r="IPL3277" s="65"/>
      <c r="IPM3277" s="19"/>
      <c r="IPN3277" s="48"/>
      <c r="IPO3277" s="41"/>
      <c r="IPP3277" s="44"/>
      <c r="IPQ3277" s="18"/>
      <c r="IPR3277" s="16"/>
      <c r="IPS3277" s="36"/>
      <c r="IPT3277" s="36"/>
      <c r="IPU3277" s="36"/>
      <c r="IPV3277" s="36"/>
      <c r="IPW3277" s="36"/>
      <c r="IPX3277" s="36"/>
      <c r="IPY3277" s="36"/>
      <c r="IPZ3277" s="36"/>
      <c r="IQA3277" s="36"/>
      <c r="IQB3277" s="36"/>
      <c r="IQC3277" s="36"/>
      <c r="IQD3277" s="36"/>
      <c r="IQE3277" s="36"/>
      <c r="IQF3277" s="12"/>
      <c r="IQG3277" s="12"/>
      <c r="IQH3277" s="12"/>
      <c r="IQI3277" s="53"/>
      <c r="IQK3277" s="41"/>
      <c r="IQL3277" s="40"/>
      <c r="IQM3277" s="44"/>
      <c r="IQN3277" s="62"/>
      <c r="IQO3277" s="56"/>
      <c r="IQP3277" s="60"/>
      <c r="IQQ3277" s="60"/>
      <c r="IQR3277" s="60"/>
      <c r="IQS3277" s="60"/>
      <c r="IQT3277" s="46"/>
      <c r="IQU3277" s="65"/>
      <c r="IQV3277" s="19"/>
      <c r="IQW3277" s="48"/>
      <c r="IQX3277" s="41"/>
      <c r="IQY3277" s="44"/>
      <c r="IQZ3277" s="18"/>
      <c r="IRA3277" s="16"/>
      <c r="IRB3277" s="36"/>
      <c r="IRC3277" s="36"/>
      <c r="IRD3277" s="36"/>
      <c r="IRE3277" s="36"/>
      <c r="IRF3277" s="36"/>
      <c r="IRG3277" s="36"/>
      <c r="IRH3277" s="36"/>
      <c r="IRI3277" s="36"/>
      <c r="IRJ3277" s="36"/>
      <c r="IRK3277" s="36"/>
      <c r="IRL3277" s="36"/>
      <c r="IRM3277" s="36"/>
      <c r="IRN3277" s="36"/>
      <c r="IRO3277" s="12"/>
      <c r="IRP3277" s="12"/>
      <c r="IRQ3277" s="12"/>
      <c r="IRR3277" s="53"/>
      <c r="IRT3277" s="41"/>
      <c r="IRU3277" s="40"/>
      <c r="IRV3277" s="44"/>
      <c r="IRW3277" s="62"/>
      <c r="IRX3277" s="56"/>
      <c r="IRY3277" s="60"/>
      <c r="IRZ3277" s="60"/>
      <c r="ISA3277" s="60"/>
      <c r="ISB3277" s="60"/>
      <c r="ISC3277" s="46"/>
      <c r="ISD3277" s="65"/>
      <c r="ISE3277" s="19"/>
      <c r="ISF3277" s="48"/>
      <c r="ISG3277" s="41"/>
      <c r="ISH3277" s="44"/>
      <c r="ISI3277" s="18"/>
      <c r="ISJ3277" s="16"/>
      <c r="ISK3277" s="36"/>
      <c r="ISL3277" s="36"/>
      <c r="ISM3277" s="36"/>
      <c r="ISN3277" s="36"/>
      <c r="ISO3277" s="36"/>
      <c r="ISP3277" s="36"/>
      <c r="ISQ3277" s="36"/>
      <c r="ISR3277" s="36"/>
      <c r="ISS3277" s="36"/>
      <c r="IST3277" s="36"/>
      <c r="ISU3277" s="36"/>
      <c r="ISV3277" s="36"/>
      <c r="ISW3277" s="36"/>
      <c r="ISX3277" s="12"/>
      <c r="ISY3277" s="12"/>
      <c r="ISZ3277" s="12"/>
      <c r="ITA3277" s="53"/>
      <c r="ITC3277" s="41"/>
      <c r="ITD3277" s="40"/>
      <c r="ITE3277" s="44"/>
      <c r="ITF3277" s="62"/>
      <c r="ITG3277" s="56"/>
      <c r="ITH3277" s="60"/>
      <c r="ITI3277" s="60"/>
      <c r="ITJ3277" s="60"/>
      <c r="ITK3277" s="60"/>
      <c r="ITL3277" s="46"/>
      <c r="ITM3277" s="65"/>
      <c r="ITN3277" s="19"/>
      <c r="ITO3277" s="48"/>
      <c r="ITP3277" s="41"/>
      <c r="ITQ3277" s="44"/>
      <c r="ITR3277" s="18"/>
      <c r="ITS3277" s="16"/>
      <c r="ITT3277" s="36"/>
      <c r="ITU3277" s="36"/>
      <c r="ITV3277" s="36"/>
      <c r="ITW3277" s="36"/>
      <c r="ITX3277" s="36"/>
      <c r="ITY3277" s="36"/>
      <c r="ITZ3277" s="36"/>
      <c r="IUA3277" s="36"/>
      <c r="IUB3277" s="36"/>
      <c r="IUC3277" s="36"/>
      <c r="IUD3277" s="36"/>
      <c r="IUE3277" s="36"/>
      <c r="IUF3277" s="36"/>
      <c r="IUG3277" s="12"/>
      <c r="IUH3277" s="12"/>
      <c r="IUI3277" s="12"/>
      <c r="IUJ3277" s="53"/>
      <c r="IUL3277" s="41"/>
      <c r="IUM3277" s="40"/>
      <c r="IUN3277" s="44"/>
      <c r="IUO3277" s="62"/>
      <c r="IUP3277" s="56"/>
      <c r="IUQ3277" s="60"/>
      <c r="IUR3277" s="60"/>
      <c r="IUS3277" s="60"/>
      <c r="IUT3277" s="60"/>
      <c r="IUU3277" s="46"/>
      <c r="IUV3277" s="65"/>
      <c r="IUW3277" s="19"/>
      <c r="IUX3277" s="48"/>
      <c r="IUY3277" s="41"/>
      <c r="IUZ3277" s="44"/>
      <c r="IVA3277" s="18"/>
      <c r="IVB3277" s="16"/>
      <c r="IVC3277" s="36"/>
      <c r="IVD3277" s="36"/>
      <c r="IVE3277" s="36"/>
      <c r="IVF3277" s="36"/>
      <c r="IVG3277" s="36"/>
      <c r="IVH3277" s="36"/>
      <c r="IVI3277" s="36"/>
      <c r="IVJ3277" s="36"/>
      <c r="IVK3277" s="36"/>
      <c r="IVL3277" s="36"/>
      <c r="IVM3277" s="36"/>
      <c r="IVN3277" s="36"/>
      <c r="IVO3277" s="36"/>
      <c r="IVP3277" s="12"/>
      <c r="IVQ3277" s="12"/>
      <c r="IVR3277" s="12"/>
      <c r="IVS3277" s="53"/>
      <c r="IVU3277" s="41"/>
      <c r="IVV3277" s="40"/>
      <c r="IVW3277" s="44"/>
      <c r="IVX3277" s="62"/>
      <c r="IVY3277" s="56"/>
      <c r="IVZ3277" s="60"/>
      <c r="IWA3277" s="60"/>
      <c r="IWB3277" s="60"/>
      <c r="IWC3277" s="60"/>
      <c r="IWD3277" s="46"/>
      <c r="IWE3277" s="65"/>
      <c r="IWF3277" s="19"/>
      <c r="IWG3277" s="48"/>
      <c r="IWH3277" s="41"/>
      <c r="IWI3277" s="44"/>
      <c r="IWJ3277" s="18"/>
      <c r="IWK3277" s="16"/>
      <c r="IWL3277" s="36"/>
      <c r="IWM3277" s="36"/>
      <c r="IWN3277" s="36"/>
      <c r="IWO3277" s="36"/>
      <c r="IWP3277" s="36"/>
      <c r="IWQ3277" s="36"/>
      <c r="IWR3277" s="36"/>
      <c r="IWS3277" s="36"/>
      <c r="IWT3277" s="36"/>
      <c r="IWU3277" s="36"/>
      <c r="IWV3277" s="36"/>
      <c r="IWW3277" s="36"/>
      <c r="IWX3277" s="36"/>
      <c r="IWY3277" s="12"/>
      <c r="IWZ3277" s="12"/>
      <c r="IXA3277" s="12"/>
      <c r="IXB3277" s="53"/>
      <c r="IXD3277" s="41"/>
      <c r="IXE3277" s="40"/>
      <c r="IXF3277" s="44"/>
      <c r="IXG3277" s="62"/>
      <c r="IXH3277" s="56"/>
      <c r="IXI3277" s="60"/>
      <c r="IXJ3277" s="60"/>
      <c r="IXK3277" s="60"/>
      <c r="IXL3277" s="60"/>
      <c r="IXM3277" s="46"/>
      <c r="IXN3277" s="65"/>
      <c r="IXO3277" s="19"/>
      <c r="IXP3277" s="48"/>
      <c r="IXQ3277" s="41"/>
      <c r="IXR3277" s="44"/>
      <c r="IXS3277" s="18"/>
      <c r="IXT3277" s="16"/>
      <c r="IXU3277" s="36"/>
      <c r="IXV3277" s="36"/>
      <c r="IXW3277" s="36"/>
      <c r="IXX3277" s="36"/>
      <c r="IXY3277" s="36"/>
      <c r="IXZ3277" s="36"/>
      <c r="IYA3277" s="36"/>
      <c r="IYB3277" s="36"/>
      <c r="IYC3277" s="36"/>
      <c r="IYD3277" s="36"/>
      <c r="IYE3277" s="36"/>
      <c r="IYF3277" s="36"/>
      <c r="IYG3277" s="36"/>
      <c r="IYH3277" s="12"/>
      <c r="IYI3277" s="12"/>
      <c r="IYJ3277" s="12"/>
      <c r="IYK3277" s="53"/>
      <c r="IYM3277" s="41"/>
      <c r="IYN3277" s="40"/>
      <c r="IYO3277" s="44"/>
      <c r="IYP3277" s="62"/>
      <c r="IYQ3277" s="56"/>
      <c r="IYR3277" s="60"/>
      <c r="IYS3277" s="60"/>
      <c r="IYT3277" s="60"/>
      <c r="IYU3277" s="60"/>
      <c r="IYV3277" s="46"/>
      <c r="IYW3277" s="65"/>
      <c r="IYX3277" s="19"/>
      <c r="IYY3277" s="48"/>
      <c r="IYZ3277" s="41"/>
      <c r="IZA3277" s="44"/>
      <c r="IZB3277" s="18"/>
      <c r="IZC3277" s="16"/>
      <c r="IZD3277" s="36"/>
      <c r="IZE3277" s="36"/>
      <c r="IZF3277" s="36"/>
      <c r="IZG3277" s="36"/>
      <c r="IZH3277" s="36"/>
      <c r="IZI3277" s="36"/>
      <c r="IZJ3277" s="36"/>
      <c r="IZK3277" s="36"/>
      <c r="IZL3277" s="36"/>
      <c r="IZM3277" s="36"/>
      <c r="IZN3277" s="36"/>
      <c r="IZO3277" s="36"/>
      <c r="IZP3277" s="36"/>
      <c r="IZQ3277" s="12"/>
      <c r="IZR3277" s="12"/>
      <c r="IZS3277" s="12"/>
      <c r="IZT3277" s="53"/>
      <c r="IZV3277" s="41"/>
      <c r="IZW3277" s="40"/>
      <c r="IZX3277" s="44"/>
      <c r="IZY3277" s="62"/>
      <c r="IZZ3277" s="56"/>
      <c r="JAA3277" s="60"/>
      <c r="JAB3277" s="60"/>
      <c r="JAC3277" s="60"/>
      <c r="JAD3277" s="60"/>
      <c r="JAE3277" s="46"/>
      <c r="JAF3277" s="65"/>
      <c r="JAG3277" s="19"/>
      <c r="JAH3277" s="48"/>
      <c r="JAI3277" s="41"/>
      <c r="JAJ3277" s="44"/>
      <c r="JAK3277" s="18"/>
      <c r="JAL3277" s="16"/>
      <c r="JAM3277" s="36"/>
      <c r="JAN3277" s="36"/>
      <c r="JAO3277" s="36"/>
      <c r="JAP3277" s="36"/>
      <c r="JAQ3277" s="36"/>
      <c r="JAR3277" s="36"/>
      <c r="JAS3277" s="36"/>
      <c r="JAT3277" s="36"/>
      <c r="JAU3277" s="36"/>
      <c r="JAV3277" s="36"/>
      <c r="JAW3277" s="36"/>
      <c r="JAX3277" s="36"/>
      <c r="JAY3277" s="36"/>
      <c r="JAZ3277" s="12"/>
      <c r="JBA3277" s="12"/>
      <c r="JBB3277" s="12"/>
      <c r="JBC3277" s="53"/>
      <c r="JBE3277" s="41"/>
      <c r="JBF3277" s="40"/>
      <c r="JBG3277" s="44"/>
      <c r="JBH3277" s="62"/>
      <c r="JBI3277" s="56"/>
      <c r="JBJ3277" s="60"/>
      <c r="JBK3277" s="60"/>
      <c r="JBL3277" s="60"/>
      <c r="JBM3277" s="60"/>
      <c r="JBN3277" s="46"/>
      <c r="JBO3277" s="65"/>
      <c r="JBP3277" s="19"/>
      <c r="JBQ3277" s="48"/>
      <c r="JBR3277" s="41"/>
      <c r="JBS3277" s="44"/>
      <c r="JBT3277" s="18"/>
      <c r="JBU3277" s="16"/>
      <c r="JBV3277" s="36"/>
      <c r="JBW3277" s="36"/>
      <c r="JBX3277" s="36"/>
      <c r="JBY3277" s="36"/>
      <c r="JBZ3277" s="36"/>
      <c r="JCA3277" s="36"/>
      <c r="JCB3277" s="36"/>
      <c r="JCC3277" s="36"/>
      <c r="JCD3277" s="36"/>
      <c r="JCE3277" s="36"/>
      <c r="JCF3277" s="36"/>
      <c r="JCG3277" s="36"/>
      <c r="JCH3277" s="36"/>
      <c r="JCI3277" s="12"/>
      <c r="JCJ3277" s="12"/>
      <c r="JCK3277" s="12"/>
      <c r="JCL3277" s="53"/>
      <c r="JCN3277" s="41"/>
      <c r="JCO3277" s="40"/>
      <c r="JCP3277" s="44"/>
      <c r="JCQ3277" s="62"/>
      <c r="JCR3277" s="56"/>
      <c r="JCS3277" s="60"/>
      <c r="JCT3277" s="60"/>
      <c r="JCU3277" s="60"/>
      <c r="JCV3277" s="60"/>
      <c r="JCW3277" s="46"/>
      <c r="JCX3277" s="65"/>
      <c r="JCY3277" s="19"/>
      <c r="JCZ3277" s="48"/>
      <c r="JDA3277" s="41"/>
      <c r="JDB3277" s="44"/>
      <c r="JDC3277" s="18"/>
      <c r="JDD3277" s="16"/>
      <c r="JDE3277" s="36"/>
      <c r="JDF3277" s="36"/>
      <c r="JDG3277" s="36"/>
      <c r="JDH3277" s="36"/>
      <c r="JDI3277" s="36"/>
      <c r="JDJ3277" s="36"/>
      <c r="JDK3277" s="36"/>
      <c r="JDL3277" s="36"/>
      <c r="JDM3277" s="36"/>
      <c r="JDN3277" s="36"/>
      <c r="JDO3277" s="36"/>
      <c r="JDP3277" s="36"/>
      <c r="JDQ3277" s="36"/>
      <c r="JDR3277" s="12"/>
      <c r="JDS3277" s="12"/>
      <c r="JDT3277" s="12"/>
      <c r="JDU3277" s="53"/>
      <c r="JDW3277" s="41"/>
      <c r="JDX3277" s="40"/>
      <c r="JDY3277" s="44"/>
      <c r="JDZ3277" s="62"/>
      <c r="JEA3277" s="56"/>
      <c r="JEB3277" s="60"/>
      <c r="JEC3277" s="60"/>
      <c r="JED3277" s="60"/>
      <c r="JEE3277" s="60"/>
      <c r="JEF3277" s="46"/>
      <c r="JEG3277" s="65"/>
      <c r="JEH3277" s="19"/>
      <c r="JEI3277" s="48"/>
      <c r="JEJ3277" s="41"/>
      <c r="JEK3277" s="44"/>
      <c r="JEL3277" s="18"/>
      <c r="JEM3277" s="16"/>
      <c r="JEN3277" s="36"/>
      <c r="JEO3277" s="36"/>
      <c r="JEP3277" s="36"/>
      <c r="JEQ3277" s="36"/>
      <c r="JER3277" s="36"/>
      <c r="JES3277" s="36"/>
      <c r="JET3277" s="36"/>
      <c r="JEU3277" s="36"/>
      <c r="JEV3277" s="36"/>
      <c r="JEW3277" s="36"/>
      <c r="JEX3277" s="36"/>
      <c r="JEY3277" s="36"/>
      <c r="JEZ3277" s="36"/>
      <c r="JFA3277" s="12"/>
      <c r="JFB3277" s="12"/>
      <c r="JFC3277" s="12"/>
      <c r="JFD3277" s="53"/>
      <c r="JFF3277" s="41"/>
      <c r="JFG3277" s="40"/>
      <c r="JFH3277" s="44"/>
      <c r="JFI3277" s="62"/>
      <c r="JFJ3277" s="56"/>
      <c r="JFK3277" s="60"/>
      <c r="JFL3277" s="60"/>
      <c r="JFM3277" s="60"/>
      <c r="JFN3277" s="60"/>
      <c r="JFO3277" s="46"/>
      <c r="JFP3277" s="65"/>
      <c r="JFQ3277" s="19"/>
      <c r="JFR3277" s="48"/>
      <c r="JFS3277" s="41"/>
      <c r="JFT3277" s="44"/>
      <c r="JFU3277" s="18"/>
      <c r="JFV3277" s="16"/>
      <c r="JFW3277" s="36"/>
      <c r="JFX3277" s="36"/>
      <c r="JFY3277" s="36"/>
      <c r="JFZ3277" s="36"/>
      <c r="JGA3277" s="36"/>
      <c r="JGB3277" s="36"/>
      <c r="JGC3277" s="36"/>
      <c r="JGD3277" s="36"/>
      <c r="JGE3277" s="36"/>
      <c r="JGF3277" s="36"/>
      <c r="JGG3277" s="36"/>
      <c r="JGH3277" s="36"/>
      <c r="JGI3277" s="36"/>
      <c r="JGJ3277" s="12"/>
      <c r="JGK3277" s="12"/>
      <c r="JGL3277" s="12"/>
      <c r="JGM3277" s="53"/>
      <c r="JGO3277" s="41"/>
      <c r="JGP3277" s="40"/>
      <c r="JGQ3277" s="44"/>
      <c r="JGR3277" s="62"/>
      <c r="JGS3277" s="56"/>
      <c r="JGT3277" s="60"/>
      <c r="JGU3277" s="60"/>
      <c r="JGV3277" s="60"/>
      <c r="JGW3277" s="60"/>
      <c r="JGX3277" s="46"/>
      <c r="JGY3277" s="65"/>
      <c r="JGZ3277" s="19"/>
      <c r="JHA3277" s="48"/>
      <c r="JHB3277" s="41"/>
      <c r="JHC3277" s="44"/>
      <c r="JHD3277" s="18"/>
      <c r="JHE3277" s="16"/>
      <c r="JHF3277" s="36"/>
      <c r="JHG3277" s="36"/>
      <c r="JHH3277" s="36"/>
      <c r="JHI3277" s="36"/>
      <c r="JHJ3277" s="36"/>
      <c r="JHK3277" s="36"/>
      <c r="JHL3277" s="36"/>
      <c r="JHM3277" s="36"/>
      <c r="JHN3277" s="36"/>
      <c r="JHO3277" s="36"/>
      <c r="JHP3277" s="36"/>
      <c r="JHQ3277" s="36"/>
      <c r="JHR3277" s="36"/>
      <c r="JHS3277" s="12"/>
      <c r="JHT3277" s="12"/>
      <c r="JHU3277" s="12"/>
      <c r="JHV3277" s="53"/>
      <c r="JHX3277" s="41"/>
      <c r="JHY3277" s="40"/>
      <c r="JHZ3277" s="44"/>
      <c r="JIA3277" s="62"/>
      <c r="JIB3277" s="56"/>
      <c r="JIC3277" s="60"/>
      <c r="JID3277" s="60"/>
      <c r="JIE3277" s="60"/>
      <c r="JIF3277" s="60"/>
      <c r="JIG3277" s="46"/>
      <c r="JIH3277" s="65"/>
      <c r="JII3277" s="19"/>
      <c r="JIJ3277" s="48"/>
      <c r="JIK3277" s="41"/>
      <c r="JIL3277" s="44"/>
      <c r="JIM3277" s="18"/>
      <c r="JIN3277" s="16"/>
      <c r="JIO3277" s="36"/>
      <c r="JIP3277" s="36"/>
      <c r="JIQ3277" s="36"/>
      <c r="JIR3277" s="36"/>
      <c r="JIS3277" s="36"/>
      <c r="JIT3277" s="36"/>
      <c r="JIU3277" s="36"/>
      <c r="JIV3277" s="36"/>
      <c r="JIW3277" s="36"/>
      <c r="JIX3277" s="36"/>
      <c r="JIY3277" s="36"/>
      <c r="JIZ3277" s="36"/>
      <c r="JJA3277" s="36"/>
      <c r="JJB3277" s="12"/>
      <c r="JJC3277" s="12"/>
      <c r="JJD3277" s="12"/>
      <c r="JJE3277" s="53"/>
      <c r="JJG3277" s="41"/>
      <c r="JJH3277" s="40"/>
      <c r="JJI3277" s="44"/>
      <c r="JJJ3277" s="62"/>
      <c r="JJK3277" s="56"/>
      <c r="JJL3277" s="60"/>
      <c r="JJM3277" s="60"/>
      <c r="JJN3277" s="60"/>
      <c r="JJO3277" s="60"/>
      <c r="JJP3277" s="46"/>
      <c r="JJQ3277" s="65"/>
      <c r="JJR3277" s="19"/>
      <c r="JJS3277" s="48"/>
      <c r="JJT3277" s="41"/>
      <c r="JJU3277" s="44"/>
      <c r="JJV3277" s="18"/>
      <c r="JJW3277" s="16"/>
      <c r="JJX3277" s="36"/>
      <c r="JJY3277" s="36"/>
      <c r="JJZ3277" s="36"/>
      <c r="JKA3277" s="36"/>
      <c r="JKB3277" s="36"/>
      <c r="JKC3277" s="36"/>
      <c r="JKD3277" s="36"/>
      <c r="JKE3277" s="36"/>
      <c r="JKF3277" s="36"/>
      <c r="JKG3277" s="36"/>
      <c r="JKH3277" s="36"/>
      <c r="JKI3277" s="36"/>
      <c r="JKJ3277" s="36"/>
      <c r="JKK3277" s="12"/>
      <c r="JKL3277" s="12"/>
      <c r="JKM3277" s="12"/>
      <c r="JKN3277" s="53"/>
      <c r="JKP3277" s="41"/>
      <c r="JKQ3277" s="40"/>
      <c r="JKR3277" s="44"/>
      <c r="JKS3277" s="62"/>
      <c r="JKT3277" s="56"/>
      <c r="JKU3277" s="60"/>
      <c r="JKV3277" s="60"/>
      <c r="JKW3277" s="60"/>
      <c r="JKX3277" s="60"/>
      <c r="JKY3277" s="46"/>
      <c r="JKZ3277" s="65"/>
      <c r="JLA3277" s="19"/>
      <c r="JLB3277" s="48"/>
      <c r="JLC3277" s="41"/>
      <c r="JLD3277" s="44"/>
      <c r="JLE3277" s="18"/>
      <c r="JLF3277" s="16"/>
      <c r="JLG3277" s="36"/>
      <c r="JLH3277" s="36"/>
      <c r="JLI3277" s="36"/>
      <c r="JLJ3277" s="36"/>
      <c r="JLK3277" s="36"/>
      <c r="JLL3277" s="36"/>
      <c r="JLM3277" s="36"/>
      <c r="JLN3277" s="36"/>
      <c r="JLO3277" s="36"/>
      <c r="JLP3277" s="36"/>
      <c r="JLQ3277" s="36"/>
      <c r="JLR3277" s="36"/>
      <c r="JLS3277" s="36"/>
      <c r="JLT3277" s="12"/>
      <c r="JLU3277" s="12"/>
      <c r="JLV3277" s="12"/>
      <c r="JLW3277" s="53"/>
      <c r="JLY3277" s="41"/>
      <c r="JLZ3277" s="40"/>
      <c r="JMA3277" s="44"/>
      <c r="JMB3277" s="62"/>
      <c r="JMC3277" s="56"/>
      <c r="JMD3277" s="60"/>
      <c r="JME3277" s="60"/>
      <c r="JMF3277" s="60"/>
      <c r="JMG3277" s="60"/>
      <c r="JMH3277" s="46"/>
      <c r="JMI3277" s="65"/>
      <c r="JMJ3277" s="19"/>
      <c r="JMK3277" s="48"/>
      <c r="JML3277" s="41"/>
      <c r="JMM3277" s="44"/>
      <c r="JMN3277" s="18"/>
      <c r="JMO3277" s="16"/>
      <c r="JMP3277" s="36"/>
      <c r="JMQ3277" s="36"/>
      <c r="JMR3277" s="36"/>
      <c r="JMS3277" s="36"/>
      <c r="JMT3277" s="36"/>
      <c r="JMU3277" s="36"/>
      <c r="JMV3277" s="36"/>
      <c r="JMW3277" s="36"/>
      <c r="JMX3277" s="36"/>
      <c r="JMY3277" s="36"/>
      <c r="JMZ3277" s="36"/>
      <c r="JNA3277" s="36"/>
      <c r="JNB3277" s="36"/>
      <c r="JNC3277" s="12"/>
      <c r="JND3277" s="12"/>
      <c r="JNE3277" s="12"/>
      <c r="JNF3277" s="53"/>
      <c r="JNH3277" s="41"/>
      <c r="JNI3277" s="40"/>
      <c r="JNJ3277" s="44"/>
      <c r="JNK3277" s="62"/>
      <c r="JNL3277" s="56"/>
      <c r="JNM3277" s="60"/>
      <c r="JNN3277" s="60"/>
      <c r="JNO3277" s="60"/>
      <c r="JNP3277" s="60"/>
      <c r="JNQ3277" s="46"/>
      <c r="JNR3277" s="65"/>
      <c r="JNS3277" s="19"/>
      <c r="JNT3277" s="48"/>
      <c r="JNU3277" s="41"/>
      <c r="JNV3277" s="44"/>
      <c r="JNW3277" s="18"/>
      <c r="JNX3277" s="16"/>
      <c r="JNY3277" s="36"/>
      <c r="JNZ3277" s="36"/>
      <c r="JOA3277" s="36"/>
      <c r="JOB3277" s="36"/>
      <c r="JOC3277" s="36"/>
      <c r="JOD3277" s="36"/>
      <c r="JOE3277" s="36"/>
      <c r="JOF3277" s="36"/>
      <c r="JOG3277" s="36"/>
      <c r="JOH3277" s="36"/>
      <c r="JOI3277" s="36"/>
      <c r="JOJ3277" s="36"/>
      <c r="JOK3277" s="36"/>
      <c r="JOL3277" s="12"/>
      <c r="JOM3277" s="12"/>
      <c r="JON3277" s="12"/>
      <c r="JOO3277" s="53"/>
      <c r="JOQ3277" s="41"/>
      <c r="JOR3277" s="40"/>
      <c r="JOS3277" s="44"/>
      <c r="JOT3277" s="62"/>
      <c r="JOU3277" s="56"/>
      <c r="JOV3277" s="60"/>
      <c r="JOW3277" s="60"/>
      <c r="JOX3277" s="60"/>
      <c r="JOY3277" s="60"/>
      <c r="JOZ3277" s="46"/>
      <c r="JPA3277" s="65"/>
      <c r="JPB3277" s="19"/>
      <c r="JPC3277" s="48"/>
      <c r="JPD3277" s="41"/>
      <c r="JPE3277" s="44"/>
      <c r="JPF3277" s="18"/>
      <c r="JPG3277" s="16"/>
      <c r="JPH3277" s="36"/>
      <c r="JPI3277" s="36"/>
      <c r="JPJ3277" s="36"/>
      <c r="JPK3277" s="36"/>
      <c r="JPL3277" s="36"/>
      <c r="JPM3277" s="36"/>
      <c r="JPN3277" s="36"/>
      <c r="JPO3277" s="36"/>
      <c r="JPP3277" s="36"/>
      <c r="JPQ3277" s="36"/>
      <c r="JPR3277" s="36"/>
      <c r="JPS3277" s="36"/>
      <c r="JPT3277" s="36"/>
      <c r="JPU3277" s="12"/>
      <c r="JPV3277" s="12"/>
      <c r="JPW3277" s="12"/>
      <c r="JPX3277" s="53"/>
      <c r="JPZ3277" s="41"/>
      <c r="JQA3277" s="40"/>
      <c r="JQB3277" s="44"/>
      <c r="JQC3277" s="62"/>
      <c r="JQD3277" s="56"/>
      <c r="JQE3277" s="60"/>
      <c r="JQF3277" s="60"/>
      <c r="JQG3277" s="60"/>
      <c r="JQH3277" s="60"/>
      <c r="JQI3277" s="46"/>
      <c r="JQJ3277" s="65"/>
      <c r="JQK3277" s="19"/>
      <c r="JQL3277" s="48"/>
      <c r="JQM3277" s="41"/>
      <c r="JQN3277" s="44"/>
      <c r="JQO3277" s="18"/>
      <c r="JQP3277" s="16"/>
      <c r="JQQ3277" s="36"/>
      <c r="JQR3277" s="36"/>
      <c r="JQS3277" s="36"/>
      <c r="JQT3277" s="36"/>
      <c r="JQU3277" s="36"/>
      <c r="JQV3277" s="36"/>
      <c r="JQW3277" s="36"/>
      <c r="JQX3277" s="36"/>
      <c r="JQY3277" s="36"/>
      <c r="JQZ3277" s="36"/>
      <c r="JRA3277" s="36"/>
      <c r="JRB3277" s="36"/>
      <c r="JRC3277" s="36"/>
      <c r="JRD3277" s="12"/>
      <c r="JRE3277" s="12"/>
      <c r="JRF3277" s="12"/>
      <c r="JRG3277" s="53"/>
      <c r="JRI3277" s="41"/>
      <c r="JRJ3277" s="40"/>
      <c r="JRK3277" s="44"/>
      <c r="JRL3277" s="62"/>
      <c r="JRM3277" s="56"/>
      <c r="JRN3277" s="60"/>
      <c r="JRO3277" s="60"/>
      <c r="JRP3277" s="60"/>
      <c r="JRQ3277" s="60"/>
      <c r="JRR3277" s="46"/>
      <c r="JRS3277" s="65"/>
      <c r="JRT3277" s="19"/>
      <c r="JRU3277" s="48"/>
      <c r="JRV3277" s="41"/>
      <c r="JRW3277" s="44"/>
      <c r="JRX3277" s="18"/>
      <c r="JRY3277" s="16"/>
      <c r="JRZ3277" s="36"/>
      <c r="JSA3277" s="36"/>
      <c r="JSB3277" s="36"/>
      <c r="JSC3277" s="36"/>
      <c r="JSD3277" s="36"/>
      <c r="JSE3277" s="36"/>
      <c r="JSF3277" s="36"/>
      <c r="JSG3277" s="36"/>
      <c r="JSH3277" s="36"/>
      <c r="JSI3277" s="36"/>
      <c r="JSJ3277" s="36"/>
      <c r="JSK3277" s="36"/>
      <c r="JSL3277" s="36"/>
      <c r="JSM3277" s="12"/>
      <c r="JSN3277" s="12"/>
      <c r="JSO3277" s="12"/>
      <c r="JSP3277" s="53"/>
      <c r="JSR3277" s="41"/>
      <c r="JSS3277" s="40"/>
      <c r="JST3277" s="44"/>
      <c r="JSU3277" s="62"/>
      <c r="JSV3277" s="56"/>
      <c r="JSW3277" s="60"/>
      <c r="JSX3277" s="60"/>
      <c r="JSY3277" s="60"/>
      <c r="JSZ3277" s="60"/>
      <c r="JTA3277" s="46"/>
      <c r="JTB3277" s="65"/>
      <c r="JTC3277" s="19"/>
      <c r="JTD3277" s="48"/>
      <c r="JTE3277" s="41"/>
      <c r="JTF3277" s="44"/>
      <c r="JTG3277" s="18"/>
      <c r="JTH3277" s="16"/>
      <c r="JTI3277" s="36"/>
      <c r="JTJ3277" s="36"/>
      <c r="JTK3277" s="36"/>
      <c r="JTL3277" s="36"/>
      <c r="JTM3277" s="36"/>
      <c r="JTN3277" s="36"/>
      <c r="JTO3277" s="36"/>
      <c r="JTP3277" s="36"/>
      <c r="JTQ3277" s="36"/>
      <c r="JTR3277" s="36"/>
      <c r="JTS3277" s="36"/>
      <c r="JTT3277" s="36"/>
      <c r="JTU3277" s="36"/>
      <c r="JTV3277" s="12"/>
      <c r="JTW3277" s="12"/>
      <c r="JTX3277" s="12"/>
      <c r="JTY3277" s="53"/>
      <c r="JUA3277" s="41"/>
      <c r="JUB3277" s="40"/>
      <c r="JUC3277" s="44"/>
      <c r="JUD3277" s="62"/>
      <c r="JUE3277" s="56"/>
      <c r="JUF3277" s="60"/>
      <c r="JUG3277" s="60"/>
      <c r="JUH3277" s="60"/>
      <c r="JUI3277" s="60"/>
      <c r="JUJ3277" s="46"/>
      <c r="JUK3277" s="65"/>
      <c r="JUL3277" s="19"/>
      <c r="JUM3277" s="48"/>
      <c r="JUN3277" s="41"/>
      <c r="JUO3277" s="44"/>
      <c r="JUP3277" s="18"/>
      <c r="JUQ3277" s="16"/>
      <c r="JUR3277" s="36"/>
      <c r="JUS3277" s="36"/>
      <c r="JUT3277" s="36"/>
      <c r="JUU3277" s="36"/>
      <c r="JUV3277" s="36"/>
      <c r="JUW3277" s="36"/>
      <c r="JUX3277" s="36"/>
      <c r="JUY3277" s="36"/>
      <c r="JUZ3277" s="36"/>
      <c r="JVA3277" s="36"/>
      <c r="JVB3277" s="36"/>
      <c r="JVC3277" s="36"/>
      <c r="JVD3277" s="36"/>
      <c r="JVE3277" s="12"/>
      <c r="JVF3277" s="12"/>
      <c r="JVG3277" s="12"/>
      <c r="JVH3277" s="53"/>
      <c r="JVJ3277" s="41"/>
      <c r="JVK3277" s="40"/>
      <c r="JVL3277" s="44"/>
      <c r="JVM3277" s="62"/>
      <c r="JVN3277" s="56"/>
      <c r="JVO3277" s="60"/>
      <c r="JVP3277" s="60"/>
      <c r="JVQ3277" s="60"/>
      <c r="JVR3277" s="60"/>
      <c r="JVS3277" s="46"/>
      <c r="JVT3277" s="65"/>
      <c r="JVU3277" s="19"/>
      <c r="JVV3277" s="48"/>
      <c r="JVW3277" s="41"/>
      <c r="JVX3277" s="44"/>
      <c r="JVY3277" s="18"/>
      <c r="JVZ3277" s="16"/>
      <c r="JWA3277" s="36"/>
      <c r="JWB3277" s="36"/>
      <c r="JWC3277" s="36"/>
      <c r="JWD3277" s="36"/>
      <c r="JWE3277" s="36"/>
      <c r="JWF3277" s="36"/>
      <c r="JWG3277" s="36"/>
      <c r="JWH3277" s="36"/>
      <c r="JWI3277" s="36"/>
      <c r="JWJ3277" s="36"/>
      <c r="JWK3277" s="36"/>
      <c r="JWL3277" s="36"/>
      <c r="JWM3277" s="36"/>
      <c r="JWN3277" s="12"/>
      <c r="JWO3277" s="12"/>
      <c r="JWP3277" s="12"/>
      <c r="JWQ3277" s="53"/>
      <c r="JWS3277" s="41"/>
      <c r="JWT3277" s="40"/>
      <c r="JWU3277" s="44"/>
      <c r="JWV3277" s="62"/>
      <c r="JWW3277" s="56"/>
      <c r="JWX3277" s="60"/>
      <c r="JWY3277" s="60"/>
      <c r="JWZ3277" s="60"/>
      <c r="JXA3277" s="60"/>
      <c r="JXB3277" s="46"/>
      <c r="JXC3277" s="65"/>
      <c r="JXD3277" s="19"/>
      <c r="JXE3277" s="48"/>
      <c r="JXF3277" s="41"/>
      <c r="JXG3277" s="44"/>
      <c r="JXH3277" s="18"/>
      <c r="JXI3277" s="16"/>
      <c r="JXJ3277" s="36"/>
      <c r="JXK3277" s="36"/>
      <c r="JXL3277" s="36"/>
      <c r="JXM3277" s="36"/>
      <c r="JXN3277" s="36"/>
      <c r="JXO3277" s="36"/>
      <c r="JXP3277" s="36"/>
      <c r="JXQ3277" s="36"/>
      <c r="JXR3277" s="36"/>
      <c r="JXS3277" s="36"/>
      <c r="JXT3277" s="36"/>
      <c r="JXU3277" s="36"/>
      <c r="JXV3277" s="36"/>
      <c r="JXW3277" s="12"/>
      <c r="JXX3277" s="12"/>
      <c r="JXY3277" s="12"/>
      <c r="JXZ3277" s="53"/>
      <c r="JYB3277" s="41"/>
      <c r="JYC3277" s="40"/>
      <c r="JYD3277" s="44"/>
      <c r="JYE3277" s="62"/>
      <c r="JYF3277" s="56"/>
      <c r="JYG3277" s="60"/>
      <c r="JYH3277" s="60"/>
      <c r="JYI3277" s="60"/>
      <c r="JYJ3277" s="60"/>
      <c r="JYK3277" s="46"/>
      <c r="JYL3277" s="65"/>
      <c r="JYM3277" s="19"/>
      <c r="JYN3277" s="48"/>
      <c r="JYO3277" s="41"/>
      <c r="JYP3277" s="44"/>
      <c r="JYQ3277" s="18"/>
      <c r="JYR3277" s="16"/>
      <c r="JYS3277" s="36"/>
      <c r="JYT3277" s="36"/>
      <c r="JYU3277" s="36"/>
      <c r="JYV3277" s="36"/>
      <c r="JYW3277" s="36"/>
      <c r="JYX3277" s="36"/>
      <c r="JYY3277" s="36"/>
      <c r="JYZ3277" s="36"/>
      <c r="JZA3277" s="36"/>
      <c r="JZB3277" s="36"/>
      <c r="JZC3277" s="36"/>
      <c r="JZD3277" s="36"/>
      <c r="JZE3277" s="36"/>
      <c r="JZF3277" s="12"/>
      <c r="JZG3277" s="12"/>
      <c r="JZH3277" s="12"/>
      <c r="JZI3277" s="53"/>
      <c r="JZK3277" s="41"/>
      <c r="JZL3277" s="40"/>
      <c r="JZM3277" s="44"/>
      <c r="JZN3277" s="62"/>
      <c r="JZO3277" s="56"/>
      <c r="JZP3277" s="60"/>
      <c r="JZQ3277" s="60"/>
      <c r="JZR3277" s="60"/>
      <c r="JZS3277" s="60"/>
      <c r="JZT3277" s="46"/>
      <c r="JZU3277" s="65"/>
      <c r="JZV3277" s="19"/>
      <c r="JZW3277" s="48"/>
      <c r="JZX3277" s="41"/>
      <c r="JZY3277" s="44"/>
      <c r="JZZ3277" s="18"/>
      <c r="KAA3277" s="16"/>
      <c r="KAB3277" s="36"/>
      <c r="KAC3277" s="36"/>
      <c r="KAD3277" s="36"/>
      <c r="KAE3277" s="36"/>
      <c r="KAF3277" s="36"/>
      <c r="KAG3277" s="36"/>
      <c r="KAH3277" s="36"/>
      <c r="KAI3277" s="36"/>
      <c r="KAJ3277" s="36"/>
      <c r="KAK3277" s="36"/>
      <c r="KAL3277" s="36"/>
      <c r="KAM3277" s="36"/>
      <c r="KAN3277" s="36"/>
      <c r="KAO3277" s="12"/>
      <c r="KAP3277" s="12"/>
      <c r="KAQ3277" s="12"/>
      <c r="KAR3277" s="53"/>
      <c r="KAT3277" s="41"/>
      <c r="KAU3277" s="40"/>
      <c r="KAV3277" s="44"/>
      <c r="KAW3277" s="62"/>
      <c r="KAX3277" s="56"/>
      <c r="KAY3277" s="60"/>
      <c r="KAZ3277" s="60"/>
      <c r="KBA3277" s="60"/>
      <c r="KBB3277" s="60"/>
      <c r="KBC3277" s="46"/>
      <c r="KBD3277" s="65"/>
      <c r="KBE3277" s="19"/>
      <c r="KBF3277" s="48"/>
      <c r="KBG3277" s="41"/>
      <c r="KBH3277" s="44"/>
      <c r="KBI3277" s="18"/>
      <c r="KBJ3277" s="16"/>
      <c r="KBK3277" s="36"/>
      <c r="KBL3277" s="36"/>
      <c r="KBM3277" s="36"/>
      <c r="KBN3277" s="36"/>
      <c r="KBO3277" s="36"/>
      <c r="KBP3277" s="36"/>
      <c r="KBQ3277" s="36"/>
      <c r="KBR3277" s="36"/>
      <c r="KBS3277" s="36"/>
      <c r="KBT3277" s="36"/>
      <c r="KBU3277" s="36"/>
      <c r="KBV3277" s="36"/>
      <c r="KBW3277" s="36"/>
      <c r="KBX3277" s="12"/>
      <c r="KBY3277" s="12"/>
      <c r="KBZ3277" s="12"/>
      <c r="KCA3277" s="53"/>
      <c r="KCC3277" s="41"/>
      <c r="KCD3277" s="40"/>
      <c r="KCE3277" s="44"/>
      <c r="KCF3277" s="62"/>
      <c r="KCG3277" s="56"/>
      <c r="KCH3277" s="60"/>
      <c r="KCI3277" s="60"/>
      <c r="KCJ3277" s="60"/>
      <c r="KCK3277" s="60"/>
      <c r="KCL3277" s="46"/>
      <c r="KCM3277" s="65"/>
      <c r="KCN3277" s="19"/>
      <c r="KCO3277" s="48"/>
      <c r="KCP3277" s="41"/>
      <c r="KCQ3277" s="44"/>
      <c r="KCR3277" s="18"/>
      <c r="KCS3277" s="16"/>
      <c r="KCT3277" s="36"/>
      <c r="KCU3277" s="36"/>
      <c r="KCV3277" s="36"/>
      <c r="KCW3277" s="36"/>
      <c r="KCX3277" s="36"/>
      <c r="KCY3277" s="36"/>
      <c r="KCZ3277" s="36"/>
      <c r="KDA3277" s="36"/>
      <c r="KDB3277" s="36"/>
      <c r="KDC3277" s="36"/>
      <c r="KDD3277" s="36"/>
      <c r="KDE3277" s="36"/>
      <c r="KDF3277" s="36"/>
      <c r="KDG3277" s="12"/>
      <c r="KDH3277" s="12"/>
      <c r="KDI3277" s="12"/>
      <c r="KDJ3277" s="53"/>
      <c r="KDL3277" s="41"/>
      <c r="KDM3277" s="40"/>
      <c r="KDN3277" s="44"/>
      <c r="KDO3277" s="62"/>
      <c r="KDP3277" s="56"/>
      <c r="KDQ3277" s="60"/>
      <c r="KDR3277" s="60"/>
      <c r="KDS3277" s="60"/>
      <c r="KDT3277" s="60"/>
      <c r="KDU3277" s="46"/>
      <c r="KDV3277" s="65"/>
      <c r="KDW3277" s="19"/>
      <c r="KDX3277" s="48"/>
      <c r="KDY3277" s="41"/>
      <c r="KDZ3277" s="44"/>
      <c r="KEA3277" s="18"/>
      <c r="KEB3277" s="16"/>
      <c r="KEC3277" s="36"/>
      <c r="KED3277" s="36"/>
      <c r="KEE3277" s="36"/>
      <c r="KEF3277" s="36"/>
      <c r="KEG3277" s="36"/>
      <c r="KEH3277" s="36"/>
      <c r="KEI3277" s="36"/>
      <c r="KEJ3277" s="36"/>
      <c r="KEK3277" s="36"/>
      <c r="KEL3277" s="36"/>
      <c r="KEM3277" s="36"/>
      <c r="KEN3277" s="36"/>
      <c r="KEO3277" s="36"/>
      <c r="KEP3277" s="12"/>
      <c r="KEQ3277" s="12"/>
      <c r="KER3277" s="12"/>
      <c r="KES3277" s="53"/>
      <c r="KEU3277" s="41"/>
      <c r="KEV3277" s="40"/>
      <c r="KEW3277" s="44"/>
      <c r="KEX3277" s="62"/>
      <c r="KEY3277" s="56"/>
      <c r="KEZ3277" s="60"/>
      <c r="KFA3277" s="60"/>
      <c r="KFB3277" s="60"/>
      <c r="KFC3277" s="60"/>
      <c r="KFD3277" s="46"/>
      <c r="KFE3277" s="65"/>
      <c r="KFF3277" s="19"/>
      <c r="KFG3277" s="48"/>
      <c r="KFH3277" s="41"/>
      <c r="KFI3277" s="44"/>
      <c r="KFJ3277" s="18"/>
      <c r="KFK3277" s="16"/>
      <c r="KFL3277" s="36"/>
      <c r="KFM3277" s="36"/>
      <c r="KFN3277" s="36"/>
      <c r="KFO3277" s="36"/>
      <c r="KFP3277" s="36"/>
      <c r="KFQ3277" s="36"/>
      <c r="KFR3277" s="36"/>
      <c r="KFS3277" s="36"/>
      <c r="KFT3277" s="36"/>
      <c r="KFU3277" s="36"/>
      <c r="KFV3277" s="36"/>
      <c r="KFW3277" s="36"/>
      <c r="KFX3277" s="36"/>
      <c r="KFY3277" s="12"/>
      <c r="KFZ3277" s="12"/>
      <c r="KGA3277" s="12"/>
      <c r="KGB3277" s="53"/>
      <c r="KGD3277" s="41"/>
      <c r="KGE3277" s="40"/>
      <c r="KGF3277" s="44"/>
      <c r="KGG3277" s="62"/>
      <c r="KGH3277" s="56"/>
      <c r="KGI3277" s="60"/>
      <c r="KGJ3277" s="60"/>
      <c r="KGK3277" s="60"/>
      <c r="KGL3277" s="60"/>
      <c r="KGM3277" s="46"/>
      <c r="KGN3277" s="65"/>
      <c r="KGO3277" s="19"/>
      <c r="KGP3277" s="48"/>
      <c r="KGQ3277" s="41"/>
      <c r="KGR3277" s="44"/>
      <c r="KGS3277" s="18"/>
      <c r="KGT3277" s="16"/>
      <c r="KGU3277" s="36"/>
      <c r="KGV3277" s="36"/>
      <c r="KGW3277" s="36"/>
      <c r="KGX3277" s="36"/>
      <c r="KGY3277" s="36"/>
      <c r="KGZ3277" s="36"/>
      <c r="KHA3277" s="36"/>
      <c r="KHB3277" s="36"/>
      <c r="KHC3277" s="36"/>
      <c r="KHD3277" s="36"/>
      <c r="KHE3277" s="36"/>
      <c r="KHF3277" s="36"/>
      <c r="KHG3277" s="36"/>
      <c r="KHH3277" s="12"/>
      <c r="KHI3277" s="12"/>
      <c r="KHJ3277" s="12"/>
      <c r="KHK3277" s="53"/>
      <c r="KHM3277" s="41"/>
      <c r="KHN3277" s="40"/>
      <c r="KHO3277" s="44"/>
      <c r="KHP3277" s="62"/>
      <c r="KHQ3277" s="56"/>
      <c r="KHR3277" s="60"/>
      <c r="KHS3277" s="60"/>
      <c r="KHT3277" s="60"/>
      <c r="KHU3277" s="60"/>
      <c r="KHV3277" s="46"/>
      <c r="KHW3277" s="65"/>
      <c r="KHX3277" s="19"/>
      <c r="KHY3277" s="48"/>
      <c r="KHZ3277" s="41"/>
      <c r="KIA3277" s="44"/>
      <c r="KIB3277" s="18"/>
      <c r="KIC3277" s="16"/>
      <c r="KID3277" s="36"/>
      <c r="KIE3277" s="36"/>
      <c r="KIF3277" s="36"/>
      <c r="KIG3277" s="36"/>
      <c r="KIH3277" s="36"/>
      <c r="KII3277" s="36"/>
      <c r="KIJ3277" s="36"/>
      <c r="KIK3277" s="36"/>
      <c r="KIL3277" s="36"/>
      <c r="KIM3277" s="36"/>
      <c r="KIN3277" s="36"/>
      <c r="KIO3277" s="36"/>
      <c r="KIP3277" s="36"/>
      <c r="KIQ3277" s="12"/>
      <c r="KIR3277" s="12"/>
      <c r="KIS3277" s="12"/>
      <c r="KIT3277" s="53"/>
      <c r="KIV3277" s="41"/>
      <c r="KIW3277" s="40"/>
      <c r="KIX3277" s="44"/>
      <c r="KIY3277" s="62"/>
      <c r="KIZ3277" s="56"/>
      <c r="KJA3277" s="60"/>
      <c r="KJB3277" s="60"/>
      <c r="KJC3277" s="60"/>
      <c r="KJD3277" s="60"/>
      <c r="KJE3277" s="46"/>
      <c r="KJF3277" s="65"/>
      <c r="KJG3277" s="19"/>
      <c r="KJH3277" s="48"/>
      <c r="KJI3277" s="41"/>
      <c r="KJJ3277" s="44"/>
      <c r="KJK3277" s="18"/>
      <c r="KJL3277" s="16"/>
      <c r="KJM3277" s="36"/>
      <c r="KJN3277" s="36"/>
      <c r="KJO3277" s="36"/>
      <c r="KJP3277" s="36"/>
      <c r="KJQ3277" s="36"/>
      <c r="KJR3277" s="36"/>
      <c r="KJS3277" s="36"/>
      <c r="KJT3277" s="36"/>
      <c r="KJU3277" s="36"/>
      <c r="KJV3277" s="36"/>
      <c r="KJW3277" s="36"/>
      <c r="KJX3277" s="36"/>
      <c r="KJY3277" s="36"/>
      <c r="KJZ3277" s="12"/>
      <c r="KKA3277" s="12"/>
      <c r="KKB3277" s="12"/>
      <c r="KKC3277" s="53"/>
      <c r="KKE3277" s="41"/>
      <c r="KKF3277" s="40"/>
      <c r="KKG3277" s="44"/>
      <c r="KKH3277" s="62"/>
      <c r="KKI3277" s="56"/>
      <c r="KKJ3277" s="60"/>
      <c r="KKK3277" s="60"/>
      <c r="KKL3277" s="60"/>
      <c r="KKM3277" s="60"/>
      <c r="KKN3277" s="46"/>
      <c r="KKO3277" s="65"/>
      <c r="KKP3277" s="19"/>
      <c r="KKQ3277" s="48"/>
      <c r="KKR3277" s="41"/>
      <c r="KKS3277" s="44"/>
      <c r="KKT3277" s="18"/>
      <c r="KKU3277" s="16"/>
      <c r="KKV3277" s="36"/>
      <c r="KKW3277" s="36"/>
      <c r="KKX3277" s="36"/>
      <c r="KKY3277" s="36"/>
      <c r="KKZ3277" s="36"/>
      <c r="KLA3277" s="36"/>
      <c r="KLB3277" s="36"/>
      <c r="KLC3277" s="36"/>
      <c r="KLD3277" s="36"/>
      <c r="KLE3277" s="36"/>
      <c r="KLF3277" s="36"/>
      <c r="KLG3277" s="36"/>
      <c r="KLH3277" s="36"/>
      <c r="KLI3277" s="12"/>
      <c r="KLJ3277" s="12"/>
      <c r="KLK3277" s="12"/>
      <c r="KLL3277" s="53"/>
      <c r="KLN3277" s="41"/>
      <c r="KLO3277" s="40"/>
      <c r="KLP3277" s="44"/>
      <c r="KLQ3277" s="62"/>
      <c r="KLR3277" s="56"/>
      <c r="KLS3277" s="60"/>
      <c r="KLT3277" s="60"/>
      <c r="KLU3277" s="60"/>
      <c r="KLV3277" s="60"/>
      <c r="KLW3277" s="46"/>
      <c r="KLX3277" s="65"/>
      <c r="KLY3277" s="19"/>
      <c r="KLZ3277" s="48"/>
      <c r="KMA3277" s="41"/>
      <c r="KMB3277" s="44"/>
      <c r="KMC3277" s="18"/>
      <c r="KMD3277" s="16"/>
      <c r="KME3277" s="36"/>
      <c r="KMF3277" s="36"/>
      <c r="KMG3277" s="36"/>
      <c r="KMH3277" s="36"/>
      <c r="KMI3277" s="36"/>
      <c r="KMJ3277" s="36"/>
      <c r="KMK3277" s="36"/>
      <c r="KML3277" s="36"/>
      <c r="KMM3277" s="36"/>
      <c r="KMN3277" s="36"/>
      <c r="KMO3277" s="36"/>
      <c r="KMP3277" s="36"/>
      <c r="KMQ3277" s="36"/>
      <c r="KMR3277" s="12"/>
      <c r="KMS3277" s="12"/>
      <c r="KMT3277" s="12"/>
      <c r="KMU3277" s="53"/>
      <c r="KMW3277" s="41"/>
      <c r="KMX3277" s="40"/>
      <c r="KMY3277" s="44"/>
      <c r="KMZ3277" s="62"/>
      <c r="KNA3277" s="56"/>
      <c r="KNB3277" s="60"/>
      <c r="KNC3277" s="60"/>
      <c r="KND3277" s="60"/>
      <c r="KNE3277" s="60"/>
      <c r="KNF3277" s="46"/>
      <c r="KNG3277" s="65"/>
      <c r="KNH3277" s="19"/>
      <c r="KNI3277" s="48"/>
      <c r="KNJ3277" s="41"/>
      <c r="KNK3277" s="44"/>
      <c r="KNL3277" s="18"/>
      <c r="KNM3277" s="16"/>
      <c r="KNN3277" s="36"/>
      <c r="KNO3277" s="36"/>
      <c r="KNP3277" s="36"/>
      <c r="KNQ3277" s="36"/>
      <c r="KNR3277" s="36"/>
      <c r="KNS3277" s="36"/>
      <c r="KNT3277" s="36"/>
      <c r="KNU3277" s="36"/>
      <c r="KNV3277" s="36"/>
      <c r="KNW3277" s="36"/>
      <c r="KNX3277" s="36"/>
      <c r="KNY3277" s="36"/>
      <c r="KNZ3277" s="36"/>
      <c r="KOA3277" s="12"/>
      <c r="KOB3277" s="12"/>
      <c r="KOC3277" s="12"/>
      <c r="KOD3277" s="53"/>
      <c r="KOF3277" s="41"/>
      <c r="KOG3277" s="40"/>
      <c r="KOH3277" s="44"/>
      <c r="KOI3277" s="62"/>
      <c r="KOJ3277" s="56"/>
      <c r="KOK3277" s="60"/>
      <c r="KOL3277" s="60"/>
      <c r="KOM3277" s="60"/>
      <c r="KON3277" s="60"/>
      <c r="KOO3277" s="46"/>
      <c r="KOP3277" s="65"/>
      <c r="KOQ3277" s="19"/>
      <c r="KOR3277" s="48"/>
      <c r="KOS3277" s="41"/>
      <c r="KOT3277" s="44"/>
      <c r="KOU3277" s="18"/>
      <c r="KOV3277" s="16"/>
      <c r="KOW3277" s="36"/>
      <c r="KOX3277" s="36"/>
      <c r="KOY3277" s="36"/>
      <c r="KOZ3277" s="36"/>
      <c r="KPA3277" s="36"/>
      <c r="KPB3277" s="36"/>
      <c r="KPC3277" s="36"/>
      <c r="KPD3277" s="36"/>
      <c r="KPE3277" s="36"/>
      <c r="KPF3277" s="36"/>
      <c r="KPG3277" s="36"/>
      <c r="KPH3277" s="36"/>
      <c r="KPI3277" s="36"/>
      <c r="KPJ3277" s="12"/>
      <c r="KPK3277" s="12"/>
      <c r="KPL3277" s="12"/>
      <c r="KPM3277" s="53"/>
      <c r="KPO3277" s="41"/>
      <c r="KPP3277" s="40"/>
      <c r="KPQ3277" s="44"/>
      <c r="KPR3277" s="62"/>
      <c r="KPS3277" s="56"/>
      <c r="KPT3277" s="60"/>
      <c r="KPU3277" s="60"/>
      <c r="KPV3277" s="60"/>
      <c r="KPW3277" s="60"/>
      <c r="KPX3277" s="46"/>
      <c r="KPY3277" s="65"/>
      <c r="KPZ3277" s="19"/>
      <c r="KQA3277" s="48"/>
      <c r="KQB3277" s="41"/>
      <c r="KQC3277" s="44"/>
      <c r="KQD3277" s="18"/>
      <c r="KQE3277" s="16"/>
      <c r="KQF3277" s="36"/>
      <c r="KQG3277" s="36"/>
      <c r="KQH3277" s="36"/>
      <c r="KQI3277" s="36"/>
      <c r="KQJ3277" s="36"/>
      <c r="KQK3277" s="36"/>
      <c r="KQL3277" s="36"/>
      <c r="KQM3277" s="36"/>
      <c r="KQN3277" s="36"/>
      <c r="KQO3277" s="36"/>
      <c r="KQP3277" s="36"/>
      <c r="KQQ3277" s="36"/>
      <c r="KQR3277" s="36"/>
      <c r="KQS3277" s="12"/>
      <c r="KQT3277" s="12"/>
      <c r="KQU3277" s="12"/>
      <c r="KQV3277" s="53"/>
      <c r="KQX3277" s="41"/>
      <c r="KQY3277" s="40"/>
      <c r="KQZ3277" s="44"/>
      <c r="KRA3277" s="62"/>
      <c r="KRB3277" s="56"/>
      <c r="KRC3277" s="60"/>
      <c r="KRD3277" s="60"/>
      <c r="KRE3277" s="60"/>
      <c r="KRF3277" s="60"/>
      <c r="KRG3277" s="46"/>
      <c r="KRH3277" s="65"/>
      <c r="KRI3277" s="19"/>
      <c r="KRJ3277" s="48"/>
      <c r="KRK3277" s="41"/>
      <c r="KRL3277" s="44"/>
      <c r="KRM3277" s="18"/>
      <c r="KRN3277" s="16"/>
      <c r="KRO3277" s="36"/>
      <c r="KRP3277" s="36"/>
      <c r="KRQ3277" s="36"/>
      <c r="KRR3277" s="36"/>
      <c r="KRS3277" s="36"/>
      <c r="KRT3277" s="36"/>
      <c r="KRU3277" s="36"/>
      <c r="KRV3277" s="36"/>
      <c r="KRW3277" s="36"/>
      <c r="KRX3277" s="36"/>
      <c r="KRY3277" s="36"/>
      <c r="KRZ3277" s="36"/>
      <c r="KSA3277" s="36"/>
      <c r="KSB3277" s="12"/>
      <c r="KSC3277" s="12"/>
      <c r="KSD3277" s="12"/>
      <c r="KSE3277" s="53"/>
      <c r="KSG3277" s="41"/>
      <c r="KSH3277" s="40"/>
      <c r="KSI3277" s="44"/>
      <c r="KSJ3277" s="62"/>
      <c r="KSK3277" s="56"/>
      <c r="KSL3277" s="60"/>
      <c r="KSM3277" s="60"/>
      <c r="KSN3277" s="60"/>
      <c r="KSO3277" s="60"/>
      <c r="KSP3277" s="46"/>
      <c r="KSQ3277" s="65"/>
      <c r="KSR3277" s="19"/>
      <c r="KSS3277" s="48"/>
      <c r="KST3277" s="41"/>
      <c r="KSU3277" s="44"/>
      <c r="KSV3277" s="18"/>
      <c r="KSW3277" s="16"/>
      <c r="KSX3277" s="36"/>
      <c r="KSY3277" s="36"/>
      <c r="KSZ3277" s="36"/>
      <c r="KTA3277" s="36"/>
      <c r="KTB3277" s="36"/>
      <c r="KTC3277" s="36"/>
      <c r="KTD3277" s="36"/>
      <c r="KTE3277" s="36"/>
      <c r="KTF3277" s="36"/>
      <c r="KTG3277" s="36"/>
      <c r="KTH3277" s="36"/>
      <c r="KTI3277" s="36"/>
      <c r="KTJ3277" s="36"/>
      <c r="KTK3277" s="12"/>
      <c r="KTL3277" s="12"/>
      <c r="KTM3277" s="12"/>
      <c r="KTN3277" s="53"/>
      <c r="KTP3277" s="41"/>
      <c r="KTQ3277" s="40"/>
      <c r="KTR3277" s="44"/>
      <c r="KTS3277" s="62"/>
      <c r="KTT3277" s="56"/>
      <c r="KTU3277" s="60"/>
      <c r="KTV3277" s="60"/>
      <c r="KTW3277" s="60"/>
      <c r="KTX3277" s="60"/>
      <c r="KTY3277" s="46"/>
      <c r="KTZ3277" s="65"/>
      <c r="KUA3277" s="19"/>
      <c r="KUB3277" s="48"/>
      <c r="KUC3277" s="41"/>
      <c r="KUD3277" s="44"/>
      <c r="KUE3277" s="18"/>
      <c r="KUF3277" s="16"/>
      <c r="KUG3277" s="36"/>
      <c r="KUH3277" s="36"/>
      <c r="KUI3277" s="36"/>
      <c r="KUJ3277" s="36"/>
      <c r="KUK3277" s="36"/>
      <c r="KUL3277" s="36"/>
      <c r="KUM3277" s="36"/>
      <c r="KUN3277" s="36"/>
      <c r="KUO3277" s="36"/>
      <c r="KUP3277" s="36"/>
      <c r="KUQ3277" s="36"/>
      <c r="KUR3277" s="36"/>
      <c r="KUS3277" s="36"/>
      <c r="KUT3277" s="12"/>
      <c r="KUU3277" s="12"/>
      <c r="KUV3277" s="12"/>
      <c r="KUW3277" s="53"/>
      <c r="KUY3277" s="41"/>
      <c r="KUZ3277" s="40"/>
      <c r="KVA3277" s="44"/>
      <c r="KVB3277" s="62"/>
      <c r="KVC3277" s="56"/>
      <c r="KVD3277" s="60"/>
      <c r="KVE3277" s="60"/>
      <c r="KVF3277" s="60"/>
      <c r="KVG3277" s="60"/>
      <c r="KVH3277" s="46"/>
      <c r="KVI3277" s="65"/>
      <c r="KVJ3277" s="19"/>
      <c r="KVK3277" s="48"/>
      <c r="KVL3277" s="41"/>
      <c r="KVM3277" s="44"/>
      <c r="KVN3277" s="18"/>
      <c r="KVO3277" s="16"/>
      <c r="KVP3277" s="36"/>
      <c r="KVQ3277" s="36"/>
      <c r="KVR3277" s="36"/>
      <c r="KVS3277" s="36"/>
      <c r="KVT3277" s="36"/>
      <c r="KVU3277" s="36"/>
      <c r="KVV3277" s="36"/>
      <c r="KVW3277" s="36"/>
      <c r="KVX3277" s="36"/>
      <c r="KVY3277" s="36"/>
      <c r="KVZ3277" s="36"/>
      <c r="KWA3277" s="36"/>
      <c r="KWB3277" s="36"/>
      <c r="KWC3277" s="12"/>
      <c r="KWD3277" s="12"/>
      <c r="KWE3277" s="12"/>
      <c r="KWF3277" s="53"/>
      <c r="KWH3277" s="41"/>
      <c r="KWI3277" s="40"/>
      <c r="KWJ3277" s="44"/>
      <c r="KWK3277" s="62"/>
      <c r="KWL3277" s="56"/>
      <c r="KWM3277" s="60"/>
      <c r="KWN3277" s="60"/>
      <c r="KWO3277" s="60"/>
      <c r="KWP3277" s="60"/>
      <c r="KWQ3277" s="46"/>
      <c r="KWR3277" s="65"/>
      <c r="KWS3277" s="19"/>
      <c r="KWT3277" s="48"/>
      <c r="KWU3277" s="41"/>
      <c r="KWV3277" s="44"/>
      <c r="KWW3277" s="18"/>
      <c r="KWX3277" s="16"/>
      <c r="KWY3277" s="36"/>
      <c r="KWZ3277" s="36"/>
      <c r="KXA3277" s="36"/>
      <c r="KXB3277" s="36"/>
      <c r="KXC3277" s="36"/>
      <c r="KXD3277" s="36"/>
      <c r="KXE3277" s="36"/>
      <c r="KXF3277" s="36"/>
      <c r="KXG3277" s="36"/>
      <c r="KXH3277" s="36"/>
      <c r="KXI3277" s="36"/>
      <c r="KXJ3277" s="36"/>
      <c r="KXK3277" s="36"/>
      <c r="KXL3277" s="12"/>
      <c r="KXM3277" s="12"/>
      <c r="KXN3277" s="12"/>
      <c r="KXO3277" s="53"/>
      <c r="KXQ3277" s="41"/>
      <c r="KXR3277" s="40"/>
      <c r="KXS3277" s="44"/>
      <c r="KXT3277" s="62"/>
      <c r="KXU3277" s="56"/>
      <c r="KXV3277" s="60"/>
      <c r="KXW3277" s="60"/>
      <c r="KXX3277" s="60"/>
      <c r="KXY3277" s="60"/>
      <c r="KXZ3277" s="46"/>
      <c r="KYA3277" s="65"/>
      <c r="KYB3277" s="19"/>
      <c r="KYC3277" s="48"/>
      <c r="KYD3277" s="41"/>
      <c r="KYE3277" s="44"/>
      <c r="KYF3277" s="18"/>
      <c r="KYG3277" s="16"/>
      <c r="KYH3277" s="36"/>
      <c r="KYI3277" s="36"/>
      <c r="KYJ3277" s="36"/>
      <c r="KYK3277" s="36"/>
      <c r="KYL3277" s="36"/>
      <c r="KYM3277" s="36"/>
      <c r="KYN3277" s="36"/>
      <c r="KYO3277" s="36"/>
      <c r="KYP3277" s="36"/>
      <c r="KYQ3277" s="36"/>
      <c r="KYR3277" s="36"/>
      <c r="KYS3277" s="36"/>
      <c r="KYT3277" s="36"/>
      <c r="KYU3277" s="12"/>
      <c r="KYV3277" s="12"/>
      <c r="KYW3277" s="12"/>
      <c r="KYX3277" s="53"/>
      <c r="KYZ3277" s="41"/>
      <c r="KZA3277" s="40"/>
      <c r="KZB3277" s="44"/>
      <c r="KZC3277" s="62"/>
      <c r="KZD3277" s="56"/>
      <c r="KZE3277" s="60"/>
      <c r="KZF3277" s="60"/>
      <c r="KZG3277" s="60"/>
      <c r="KZH3277" s="60"/>
      <c r="KZI3277" s="46"/>
      <c r="KZJ3277" s="65"/>
      <c r="KZK3277" s="19"/>
      <c r="KZL3277" s="48"/>
      <c r="KZM3277" s="41"/>
      <c r="KZN3277" s="44"/>
      <c r="KZO3277" s="18"/>
      <c r="KZP3277" s="16"/>
      <c r="KZQ3277" s="36"/>
      <c r="KZR3277" s="36"/>
      <c r="KZS3277" s="36"/>
      <c r="KZT3277" s="36"/>
      <c r="KZU3277" s="36"/>
      <c r="KZV3277" s="36"/>
      <c r="KZW3277" s="36"/>
      <c r="KZX3277" s="36"/>
      <c r="KZY3277" s="36"/>
      <c r="KZZ3277" s="36"/>
      <c r="LAA3277" s="36"/>
      <c r="LAB3277" s="36"/>
      <c r="LAC3277" s="36"/>
      <c r="LAD3277" s="12"/>
      <c r="LAE3277" s="12"/>
      <c r="LAF3277" s="12"/>
      <c r="LAG3277" s="53"/>
      <c r="LAI3277" s="41"/>
      <c r="LAJ3277" s="40"/>
      <c r="LAK3277" s="44"/>
      <c r="LAL3277" s="62"/>
      <c r="LAM3277" s="56"/>
      <c r="LAN3277" s="60"/>
      <c r="LAO3277" s="60"/>
      <c r="LAP3277" s="60"/>
      <c r="LAQ3277" s="60"/>
      <c r="LAR3277" s="46"/>
      <c r="LAS3277" s="65"/>
      <c r="LAT3277" s="19"/>
      <c r="LAU3277" s="48"/>
      <c r="LAV3277" s="41"/>
      <c r="LAW3277" s="44"/>
      <c r="LAX3277" s="18"/>
      <c r="LAY3277" s="16"/>
      <c r="LAZ3277" s="36"/>
      <c r="LBA3277" s="36"/>
      <c r="LBB3277" s="36"/>
      <c r="LBC3277" s="36"/>
      <c r="LBD3277" s="36"/>
      <c r="LBE3277" s="36"/>
      <c r="LBF3277" s="36"/>
      <c r="LBG3277" s="36"/>
      <c r="LBH3277" s="36"/>
      <c r="LBI3277" s="36"/>
      <c r="LBJ3277" s="36"/>
      <c r="LBK3277" s="36"/>
      <c r="LBL3277" s="36"/>
      <c r="LBM3277" s="12"/>
      <c r="LBN3277" s="12"/>
      <c r="LBO3277" s="12"/>
      <c r="LBP3277" s="53"/>
      <c r="LBR3277" s="41"/>
      <c r="LBS3277" s="40"/>
      <c r="LBT3277" s="44"/>
      <c r="LBU3277" s="62"/>
      <c r="LBV3277" s="56"/>
      <c r="LBW3277" s="60"/>
      <c r="LBX3277" s="60"/>
      <c r="LBY3277" s="60"/>
      <c r="LBZ3277" s="60"/>
      <c r="LCA3277" s="46"/>
      <c r="LCB3277" s="65"/>
      <c r="LCC3277" s="19"/>
      <c r="LCD3277" s="48"/>
      <c r="LCE3277" s="41"/>
      <c r="LCF3277" s="44"/>
      <c r="LCG3277" s="18"/>
      <c r="LCH3277" s="16"/>
      <c r="LCI3277" s="36"/>
      <c r="LCJ3277" s="36"/>
      <c r="LCK3277" s="36"/>
      <c r="LCL3277" s="36"/>
      <c r="LCM3277" s="36"/>
      <c r="LCN3277" s="36"/>
      <c r="LCO3277" s="36"/>
      <c r="LCP3277" s="36"/>
      <c r="LCQ3277" s="36"/>
      <c r="LCR3277" s="36"/>
      <c r="LCS3277" s="36"/>
      <c r="LCT3277" s="36"/>
      <c r="LCU3277" s="36"/>
      <c r="LCV3277" s="12"/>
      <c r="LCW3277" s="12"/>
      <c r="LCX3277" s="12"/>
      <c r="LCY3277" s="53"/>
      <c r="LDA3277" s="41"/>
      <c r="LDB3277" s="40"/>
      <c r="LDC3277" s="44"/>
      <c r="LDD3277" s="62"/>
      <c r="LDE3277" s="56"/>
      <c r="LDF3277" s="60"/>
      <c r="LDG3277" s="60"/>
      <c r="LDH3277" s="60"/>
      <c r="LDI3277" s="60"/>
      <c r="LDJ3277" s="46"/>
      <c r="LDK3277" s="65"/>
      <c r="LDL3277" s="19"/>
      <c r="LDM3277" s="48"/>
      <c r="LDN3277" s="41"/>
      <c r="LDO3277" s="44"/>
      <c r="LDP3277" s="18"/>
      <c r="LDQ3277" s="16"/>
      <c r="LDR3277" s="36"/>
      <c r="LDS3277" s="36"/>
      <c r="LDT3277" s="36"/>
      <c r="LDU3277" s="36"/>
      <c r="LDV3277" s="36"/>
      <c r="LDW3277" s="36"/>
      <c r="LDX3277" s="36"/>
      <c r="LDY3277" s="36"/>
      <c r="LDZ3277" s="36"/>
      <c r="LEA3277" s="36"/>
      <c r="LEB3277" s="36"/>
      <c r="LEC3277" s="36"/>
      <c r="LED3277" s="36"/>
      <c r="LEE3277" s="12"/>
      <c r="LEF3277" s="12"/>
      <c r="LEG3277" s="12"/>
      <c r="LEH3277" s="53"/>
      <c r="LEJ3277" s="41"/>
      <c r="LEK3277" s="40"/>
      <c r="LEL3277" s="44"/>
      <c r="LEM3277" s="62"/>
      <c r="LEN3277" s="56"/>
      <c r="LEO3277" s="60"/>
      <c r="LEP3277" s="60"/>
      <c r="LEQ3277" s="60"/>
      <c r="LER3277" s="60"/>
      <c r="LES3277" s="46"/>
      <c r="LET3277" s="65"/>
      <c r="LEU3277" s="19"/>
      <c r="LEV3277" s="48"/>
      <c r="LEW3277" s="41"/>
      <c r="LEX3277" s="44"/>
      <c r="LEY3277" s="18"/>
      <c r="LEZ3277" s="16"/>
      <c r="LFA3277" s="36"/>
      <c r="LFB3277" s="36"/>
      <c r="LFC3277" s="36"/>
      <c r="LFD3277" s="36"/>
      <c r="LFE3277" s="36"/>
      <c r="LFF3277" s="36"/>
      <c r="LFG3277" s="36"/>
      <c r="LFH3277" s="36"/>
      <c r="LFI3277" s="36"/>
      <c r="LFJ3277" s="36"/>
      <c r="LFK3277" s="36"/>
      <c r="LFL3277" s="36"/>
      <c r="LFM3277" s="36"/>
      <c r="LFN3277" s="12"/>
      <c r="LFO3277" s="12"/>
      <c r="LFP3277" s="12"/>
      <c r="LFQ3277" s="53"/>
      <c r="LFS3277" s="41"/>
      <c r="LFT3277" s="40"/>
      <c r="LFU3277" s="44"/>
      <c r="LFV3277" s="62"/>
      <c r="LFW3277" s="56"/>
      <c r="LFX3277" s="60"/>
      <c r="LFY3277" s="60"/>
      <c r="LFZ3277" s="60"/>
      <c r="LGA3277" s="60"/>
      <c r="LGB3277" s="46"/>
      <c r="LGC3277" s="65"/>
      <c r="LGD3277" s="19"/>
      <c r="LGE3277" s="48"/>
      <c r="LGF3277" s="41"/>
      <c r="LGG3277" s="44"/>
      <c r="LGH3277" s="18"/>
      <c r="LGI3277" s="16"/>
      <c r="LGJ3277" s="36"/>
      <c r="LGK3277" s="36"/>
      <c r="LGL3277" s="36"/>
      <c r="LGM3277" s="36"/>
      <c r="LGN3277" s="36"/>
      <c r="LGO3277" s="36"/>
      <c r="LGP3277" s="36"/>
      <c r="LGQ3277" s="36"/>
      <c r="LGR3277" s="36"/>
      <c r="LGS3277" s="36"/>
      <c r="LGT3277" s="36"/>
      <c r="LGU3277" s="36"/>
      <c r="LGV3277" s="36"/>
      <c r="LGW3277" s="12"/>
      <c r="LGX3277" s="12"/>
      <c r="LGY3277" s="12"/>
      <c r="LGZ3277" s="53"/>
      <c r="LHB3277" s="41"/>
      <c r="LHC3277" s="40"/>
      <c r="LHD3277" s="44"/>
      <c r="LHE3277" s="62"/>
      <c r="LHF3277" s="56"/>
      <c r="LHG3277" s="60"/>
      <c r="LHH3277" s="60"/>
      <c r="LHI3277" s="60"/>
      <c r="LHJ3277" s="60"/>
      <c r="LHK3277" s="46"/>
      <c r="LHL3277" s="65"/>
      <c r="LHM3277" s="19"/>
      <c r="LHN3277" s="48"/>
      <c r="LHO3277" s="41"/>
      <c r="LHP3277" s="44"/>
      <c r="LHQ3277" s="18"/>
      <c r="LHR3277" s="16"/>
      <c r="LHS3277" s="36"/>
      <c r="LHT3277" s="36"/>
      <c r="LHU3277" s="36"/>
      <c r="LHV3277" s="36"/>
      <c r="LHW3277" s="36"/>
      <c r="LHX3277" s="36"/>
      <c r="LHY3277" s="36"/>
      <c r="LHZ3277" s="36"/>
      <c r="LIA3277" s="36"/>
      <c r="LIB3277" s="36"/>
      <c r="LIC3277" s="36"/>
      <c r="LID3277" s="36"/>
      <c r="LIE3277" s="36"/>
      <c r="LIF3277" s="12"/>
      <c r="LIG3277" s="12"/>
      <c r="LIH3277" s="12"/>
      <c r="LII3277" s="53"/>
      <c r="LIK3277" s="41"/>
      <c r="LIL3277" s="40"/>
      <c r="LIM3277" s="44"/>
      <c r="LIN3277" s="62"/>
      <c r="LIO3277" s="56"/>
      <c r="LIP3277" s="60"/>
      <c r="LIQ3277" s="60"/>
      <c r="LIR3277" s="60"/>
      <c r="LIS3277" s="60"/>
      <c r="LIT3277" s="46"/>
      <c r="LIU3277" s="65"/>
      <c r="LIV3277" s="19"/>
      <c r="LIW3277" s="48"/>
      <c r="LIX3277" s="41"/>
      <c r="LIY3277" s="44"/>
      <c r="LIZ3277" s="18"/>
      <c r="LJA3277" s="16"/>
      <c r="LJB3277" s="36"/>
      <c r="LJC3277" s="36"/>
      <c r="LJD3277" s="36"/>
      <c r="LJE3277" s="36"/>
      <c r="LJF3277" s="36"/>
      <c r="LJG3277" s="36"/>
      <c r="LJH3277" s="36"/>
      <c r="LJI3277" s="36"/>
      <c r="LJJ3277" s="36"/>
      <c r="LJK3277" s="36"/>
      <c r="LJL3277" s="36"/>
      <c r="LJM3277" s="36"/>
      <c r="LJN3277" s="36"/>
      <c r="LJO3277" s="12"/>
      <c r="LJP3277" s="12"/>
      <c r="LJQ3277" s="12"/>
      <c r="LJR3277" s="53"/>
      <c r="LJT3277" s="41"/>
      <c r="LJU3277" s="40"/>
      <c r="LJV3277" s="44"/>
      <c r="LJW3277" s="62"/>
      <c r="LJX3277" s="56"/>
      <c r="LJY3277" s="60"/>
      <c r="LJZ3277" s="60"/>
      <c r="LKA3277" s="60"/>
      <c r="LKB3277" s="60"/>
      <c r="LKC3277" s="46"/>
      <c r="LKD3277" s="65"/>
      <c r="LKE3277" s="19"/>
      <c r="LKF3277" s="48"/>
      <c r="LKG3277" s="41"/>
      <c r="LKH3277" s="44"/>
      <c r="LKI3277" s="18"/>
      <c r="LKJ3277" s="16"/>
      <c r="LKK3277" s="36"/>
      <c r="LKL3277" s="36"/>
      <c r="LKM3277" s="36"/>
      <c r="LKN3277" s="36"/>
      <c r="LKO3277" s="36"/>
      <c r="LKP3277" s="36"/>
      <c r="LKQ3277" s="36"/>
      <c r="LKR3277" s="36"/>
      <c r="LKS3277" s="36"/>
      <c r="LKT3277" s="36"/>
      <c r="LKU3277" s="36"/>
      <c r="LKV3277" s="36"/>
      <c r="LKW3277" s="36"/>
      <c r="LKX3277" s="12"/>
      <c r="LKY3277" s="12"/>
      <c r="LKZ3277" s="12"/>
      <c r="LLA3277" s="53"/>
      <c r="LLC3277" s="41"/>
      <c r="LLD3277" s="40"/>
      <c r="LLE3277" s="44"/>
      <c r="LLF3277" s="62"/>
      <c r="LLG3277" s="56"/>
      <c r="LLH3277" s="60"/>
      <c r="LLI3277" s="60"/>
      <c r="LLJ3277" s="60"/>
      <c r="LLK3277" s="60"/>
      <c r="LLL3277" s="46"/>
      <c r="LLM3277" s="65"/>
      <c r="LLN3277" s="19"/>
      <c r="LLO3277" s="48"/>
      <c r="LLP3277" s="41"/>
      <c r="LLQ3277" s="44"/>
      <c r="LLR3277" s="18"/>
      <c r="LLS3277" s="16"/>
      <c r="LLT3277" s="36"/>
      <c r="LLU3277" s="36"/>
      <c r="LLV3277" s="36"/>
      <c r="LLW3277" s="36"/>
      <c r="LLX3277" s="36"/>
      <c r="LLY3277" s="36"/>
      <c r="LLZ3277" s="36"/>
      <c r="LMA3277" s="36"/>
      <c r="LMB3277" s="36"/>
      <c r="LMC3277" s="36"/>
      <c r="LMD3277" s="36"/>
      <c r="LME3277" s="36"/>
      <c r="LMF3277" s="36"/>
      <c r="LMG3277" s="12"/>
      <c r="LMH3277" s="12"/>
      <c r="LMI3277" s="12"/>
      <c r="LMJ3277" s="53"/>
      <c r="LML3277" s="41"/>
      <c r="LMM3277" s="40"/>
      <c r="LMN3277" s="44"/>
      <c r="LMO3277" s="62"/>
      <c r="LMP3277" s="56"/>
      <c r="LMQ3277" s="60"/>
      <c r="LMR3277" s="60"/>
      <c r="LMS3277" s="60"/>
      <c r="LMT3277" s="60"/>
      <c r="LMU3277" s="46"/>
      <c r="LMV3277" s="65"/>
      <c r="LMW3277" s="19"/>
      <c r="LMX3277" s="48"/>
      <c r="LMY3277" s="41"/>
      <c r="LMZ3277" s="44"/>
      <c r="LNA3277" s="18"/>
      <c r="LNB3277" s="16"/>
      <c r="LNC3277" s="36"/>
      <c r="LND3277" s="36"/>
      <c r="LNE3277" s="36"/>
      <c r="LNF3277" s="36"/>
      <c r="LNG3277" s="36"/>
      <c r="LNH3277" s="36"/>
      <c r="LNI3277" s="36"/>
      <c r="LNJ3277" s="36"/>
      <c r="LNK3277" s="36"/>
      <c r="LNL3277" s="36"/>
      <c r="LNM3277" s="36"/>
      <c r="LNN3277" s="36"/>
      <c r="LNO3277" s="36"/>
      <c r="LNP3277" s="12"/>
      <c r="LNQ3277" s="12"/>
      <c r="LNR3277" s="12"/>
      <c r="LNS3277" s="53"/>
      <c r="LNU3277" s="41"/>
      <c r="LNV3277" s="40"/>
      <c r="LNW3277" s="44"/>
      <c r="LNX3277" s="62"/>
      <c r="LNY3277" s="56"/>
      <c r="LNZ3277" s="60"/>
      <c r="LOA3277" s="60"/>
      <c r="LOB3277" s="60"/>
      <c r="LOC3277" s="60"/>
      <c r="LOD3277" s="46"/>
      <c r="LOE3277" s="65"/>
      <c r="LOF3277" s="19"/>
      <c r="LOG3277" s="48"/>
      <c r="LOH3277" s="41"/>
      <c r="LOI3277" s="44"/>
      <c r="LOJ3277" s="18"/>
      <c r="LOK3277" s="16"/>
      <c r="LOL3277" s="36"/>
      <c r="LOM3277" s="36"/>
      <c r="LON3277" s="36"/>
      <c r="LOO3277" s="36"/>
      <c r="LOP3277" s="36"/>
      <c r="LOQ3277" s="36"/>
      <c r="LOR3277" s="36"/>
      <c r="LOS3277" s="36"/>
      <c r="LOT3277" s="36"/>
      <c r="LOU3277" s="36"/>
      <c r="LOV3277" s="36"/>
      <c r="LOW3277" s="36"/>
      <c r="LOX3277" s="36"/>
      <c r="LOY3277" s="12"/>
      <c r="LOZ3277" s="12"/>
      <c r="LPA3277" s="12"/>
      <c r="LPB3277" s="53"/>
      <c r="LPD3277" s="41"/>
      <c r="LPE3277" s="40"/>
      <c r="LPF3277" s="44"/>
      <c r="LPG3277" s="62"/>
      <c r="LPH3277" s="56"/>
      <c r="LPI3277" s="60"/>
      <c r="LPJ3277" s="60"/>
      <c r="LPK3277" s="60"/>
      <c r="LPL3277" s="60"/>
      <c r="LPM3277" s="46"/>
      <c r="LPN3277" s="65"/>
      <c r="LPO3277" s="19"/>
      <c r="LPP3277" s="48"/>
      <c r="LPQ3277" s="41"/>
      <c r="LPR3277" s="44"/>
      <c r="LPS3277" s="18"/>
      <c r="LPT3277" s="16"/>
      <c r="LPU3277" s="36"/>
      <c r="LPV3277" s="36"/>
      <c r="LPW3277" s="36"/>
      <c r="LPX3277" s="36"/>
      <c r="LPY3277" s="36"/>
      <c r="LPZ3277" s="36"/>
      <c r="LQA3277" s="36"/>
      <c r="LQB3277" s="36"/>
      <c r="LQC3277" s="36"/>
      <c r="LQD3277" s="36"/>
      <c r="LQE3277" s="36"/>
      <c r="LQF3277" s="36"/>
      <c r="LQG3277" s="36"/>
      <c r="LQH3277" s="12"/>
      <c r="LQI3277" s="12"/>
      <c r="LQJ3277" s="12"/>
      <c r="LQK3277" s="53"/>
      <c r="LQM3277" s="41"/>
      <c r="LQN3277" s="40"/>
      <c r="LQO3277" s="44"/>
      <c r="LQP3277" s="62"/>
      <c r="LQQ3277" s="56"/>
      <c r="LQR3277" s="60"/>
      <c r="LQS3277" s="60"/>
      <c r="LQT3277" s="60"/>
      <c r="LQU3277" s="60"/>
      <c r="LQV3277" s="46"/>
      <c r="LQW3277" s="65"/>
      <c r="LQX3277" s="19"/>
      <c r="LQY3277" s="48"/>
      <c r="LQZ3277" s="41"/>
      <c r="LRA3277" s="44"/>
      <c r="LRB3277" s="18"/>
      <c r="LRC3277" s="16"/>
      <c r="LRD3277" s="36"/>
      <c r="LRE3277" s="36"/>
      <c r="LRF3277" s="36"/>
      <c r="LRG3277" s="36"/>
      <c r="LRH3277" s="36"/>
      <c r="LRI3277" s="36"/>
      <c r="LRJ3277" s="36"/>
      <c r="LRK3277" s="36"/>
      <c r="LRL3277" s="36"/>
      <c r="LRM3277" s="36"/>
      <c r="LRN3277" s="36"/>
      <c r="LRO3277" s="36"/>
      <c r="LRP3277" s="36"/>
      <c r="LRQ3277" s="12"/>
      <c r="LRR3277" s="12"/>
      <c r="LRS3277" s="12"/>
      <c r="LRT3277" s="53"/>
      <c r="LRV3277" s="41"/>
      <c r="LRW3277" s="40"/>
      <c r="LRX3277" s="44"/>
      <c r="LRY3277" s="62"/>
      <c r="LRZ3277" s="56"/>
      <c r="LSA3277" s="60"/>
      <c r="LSB3277" s="60"/>
      <c r="LSC3277" s="60"/>
      <c r="LSD3277" s="60"/>
      <c r="LSE3277" s="46"/>
      <c r="LSF3277" s="65"/>
      <c r="LSG3277" s="19"/>
      <c r="LSH3277" s="48"/>
      <c r="LSI3277" s="41"/>
      <c r="LSJ3277" s="44"/>
      <c r="LSK3277" s="18"/>
      <c r="LSL3277" s="16"/>
      <c r="LSM3277" s="36"/>
      <c r="LSN3277" s="36"/>
      <c r="LSO3277" s="36"/>
      <c r="LSP3277" s="36"/>
      <c r="LSQ3277" s="36"/>
      <c r="LSR3277" s="36"/>
      <c r="LSS3277" s="36"/>
      <c r="LST3277" s="36"/>
      <c r="LSU3277" s="36"/>
      <c r="LSV3277" s="36"/>
      <c r="LSW3277" s="36"/>
      <c r="LSX3277" s="36"/>
      <c r="LSY3277" s="36"/>
      <c r="LSZ3277" s="12"/>
      <c r="LTA3277" s="12"/>
      <c r="LTB3277" s="12"/>
      <c r="LTC3277" s="53"/>
      <c r="LTE3277" s="41"/>
      <c r="LTF3277" s="40"/>
      <c r="LTG3277" s="44"/>
      <c r="LTH3277" s="62"/>
      <c r="LTI3277" s="56"/>
      <c r="LTJ3277" s="60"/>
      <c r="LTK3277" s="60"/>
      <c r="LTL3277" s="60"/>
      <c r="LTM3277" s="60"/>
      <c r="LTN3277" s="46"/>
      <c r="LTO3277" s="65"/>
      <c r="LTP3277" s="19"/>
      <c r="LTQ3277" s="48"/>
      <c r="LTR3277" s="41"/>
      <c r="LTS3277" s="44"/>
      <c r="LTT3277" s="18"/>
      <c r="LTU3277" s="16"/>
      <c r="LTV3277" s="36"/>
      <c r="LTW3277" s="36"/>
      <c r="LTX3277" s="36"/>
      <c r="LTY3277" s="36"/>
      <c r="LTZ3277" s="36"/>
      <c r="LUA3277" s="36"/>
      <c r="LUB3277" s="36"/>
      <c r="LUC3277" s="36"/>
      <c r="LUD3277" s="36"/>
      <c r="LUE3277" s="36"/>
      <c r="LUF3277" s="36"/>
      <c r="LUG3277" s="36"/>
      <c r="LUH3277" s="36"/>
      <c r="LUI3277" s="12"/>
      <c r="LUJ3277" s="12"/>
      <c r="LUK3277" s="12"/>
      <c r="LUL3277" s="53"/>
      <c r="LUN3277" s="41"/>
      <c r="LUO3277" s="40"/>
      <c r="LUP3277" s="44"/>
      <c r="LUQ3277" s="62"/>
      <c r="LUR3277" s="56"/>
      <c r="LUS3277" s="60"/>
      <c r="LUT3277" s="60"/>
      <c r="LUU3277" s="60"/>
      <c r="LUV3277" s="60"/>
      <c r="LUW3277" s="46"/>
      <c r="LUX3277" s="65"/>
      <c r="LUY3277" s="19"/>
      <c r="LUZ3277" s="48"/>
      <c r="LVA3277" s="41"/>
      <c r="LVB3277" s="44"/>
      <c r="LVC3277" s="18"/>
      <c r="LVD3277" s="16"/>
      <c r="LVE3277" s="36"/>
      <c r="LVF3277" s="36"/>
      <c r="LVG3277" s="36"/>
      <c r="LVH3277" s="36"/>
      <c r="LVI3277" s="36"/>
      <c r="LVJ3277" s="36"/>
      <c r="LVK3277" s="36"/>
      <c r="LVL3277" s="36"/>
      <c r="LVM3277" s="36"/>
      <c r="LVN3277" s="36"/>
      <c r="LVO3277" s="36"/>
      <c r="LVP3277" s="36"/>
      <c r="LVQ3277" s="36"/>
      <c r="LVR3277" s="12"/>
      <c r="LVS3277" s="12"/>
      <c r="LVT3277" s="12"/>
      <c r="LVU3277" s="53"/>
      <c r="LVW3277" s="41"/>
      <c r="LVX3277" s="40"/>
      <c r="LVY3277" s="44"/>
      <c r="LVZ3277" s="62"/>
      <c r="LWA3277" s="56"/>
      <c r="LWB3277" s="60"/>
      <c r="LWC3277" s="60"/>
      <c r="LWD3277" s="60"/>
      <c r="LWE3277" s="60"/>
      <c r="LWF3277" s="46"/>
      <c r="LWG3277" s="65"/>
      <c r="LWH3277" s="19"/>
      <c r="LWI3277" s="48"/>
      <c r="LWJ3277" s="41"/>
      <c r="LWK3277" s="44"/>
      <c r="LWL3277" s="18"/>
      <c r="LWM3277" s="16"/>
      <c r="LWN3277" s="36"/>
      <c r="LWO3277" s="36"/>
      <c r="LWP3277" s="36"/>
      <c r="LWQ3277" s="36"/>
      <c r="LWR3277" s="36"/>
      <c r="LWS3277" s="36"/>
      <c r="LWT3277" s="36"/>
      <c r="LWU3277" s="36"/>
      <c r="LWV3277" s="36"/>
      <c r="LWW3277" s="36"/>
      <c r="LWX3277" s="36"/>
      <c r="LWY3277" s="36"/>
      <c r="LWZ3277" s="36"/>
      <c r="LXA3277" s="12"/>
      <c r="LXB3277" s="12"/>
      <c r="LXC3277" s="12"/>
      <c r="LXD3277" s="53"/>
      <c r="LXF3277" s="41"/>
      <c r="LXG3277" s="40"/>
      <c r="LXH3277" s="44"/>
      <c r="LXI3277" s="62"/>
      <c r="LXJ3277" s="56"/>
      <c r="LXK3277" s="60"/>
      <c r="LXL3277" s="60"/>
      <c r="LXM3277" s="60"/>
      <c r="LXN3277" s="60"/>
      <c r="LXO3277" s="46"/>
      <c r="LXP3277" s="65"/>
      <c r="LXQ3277" s="19"/>
      <c r="LXR3277" s="48"/>
      <c r="LXS3277" s="41"/>
      <c r="LXT3277" s="44"/>
      <c r="LXU3277" s="18"/>
      <c r="LXV3277" s="16"/>
      <c r="LXW3277" s="36"/>
      <c r="LXX3277" s="36"/>
      <c r="LXY3277" s="36"/>
      <c r="LXZ3277" s="36"/>
      <c r="LYA3277" s="36"/>
      <c r="LYB3277" s="36"/>
      <c r="LYC3277" s="36"/>
      <c r="LYD3277" s="36"/>
      <c r="LYE3277" s="36"/>
      <c r="LYF3277" s="36"/>
      <c r="LYG3277" s="36"/>
      <c r="LYH3277" s="36"/>
      <c r="LYI3277" s="36"/>
      <c r="LYJ3277" s="12"/>
      <c r="LYK3277" s="12"/>
      <c r="LYL3277" s="12"/>
      <c r="LYM3277" s="53"/>
      <c r="LYO3277" s="41"/>
      <c r="LYP3277" s="40"/>
      <c r="LYQ3277" s="44"/>
      <c r="LYR3277" s="62"/>
      <c r="LYS3277" s="56"/>
      <c r="LYT3277" s="60"/>
      <c r="LYU3277" s="60"/>
      <c r="LYV3277" s="60"/>
      <c r="LYW3277" s="60"/>
      <c r="LYX3277" s="46"/>
      <c r="LYY3277" s="65"/>
      <c r="LYZ3277" s="19"/>
      <c r="LZA3277" s="48"/>
      <c r="LZB3277" s="41"/>
      <c r="LZC3277" s="44"/>
      <c r="LZD3277" s="18"/>
      <c r="LZE3277" s="16"/>
      <c r="LZF3277" s="36"/>
      <c r="LZG3277" s="36"/>
      <c r="LZH3277" s="36"/>
      <c r="LZI3277" s="36"/>
      <c r="LZJ3277" s="36"/>
      <c r="LZK3277" s="36"/>
      <c r="LZL3277" s="36"/>
      <c r="LZM3277" s="36"/>
      <c r="LZN3277" s="36"/>
      <c r="LZO3277" s="36"/>
      <c r="LZP3277" s="36"/>
      <c r="LZQ3277" s="36"/>
      <c r="LZR3277" s="36"/>
      <c r="LZS3277" s="12"/>
      <c r="LZT3277" s="12"/>
      <c r="LZU3277" s="12"/>
      <c r="LZV3277" s="53"/>
      <c r="LZX3277" s="41"/>
      <c r="LZY3277" s="40"/>
      <c r="LZZ3277" s="44"/>
      <c r="MAA3277" s="62"/>
      <c r="MAB3277" s="56"/>
      <c r="MAC3277" s="60"/>
      <c r="MAD3277" s="60"/>
      <c r="MAE3277" s="60"/>
      <c r="MAF3277" s="60"/>
      <c r="MAG3277" s="46"/>
      <c r="MAH3277" s="65"/>
      <c r="MAI3277" s="19"/>
      <c r="MAJ3277" s="48"/>
      <c r="MAK3277" s="41"/>
      <c r="MAL3277" s="44"/>
      <c r="MAM3277" s="18"/>
      <c r="MAN3277" s="16"/>
      <c r="MAO3277" s="36"/>
      <c r="MAP3277" s="36"/>
      <c r="MAQ3277" s="36"/>
      <c r="MAR3277" s="36"/>
      <c r="MAS3277" s="36"/>
      <c r="MAT3277" s="36"/>
      <c r="MAU3277" s="36"/>
      <c r="MAV3277" s="36"/>
      <c r="MAW3277" s="36"/>
      <c r="MAX3277" s="36"/>
      <c r="MAY3277" s="36"/>
      <c r="MAZ3277" s="36"/>
      <c r="MBA3277" s="36"/>
      <c r="MBB3277" s="12"/>
      <c r="MBC3277" s="12"/>
      <c r="MBD3277" s="12"/>
      <c r="MBE3277" s="53"/>
      <c r="MBG3277" s="41"/>
      <c r="MBH3277" s="40"/>
      <c r="MBI3277" s="44"/>
      <c r="MBJ3277" s="62"/>
      <c r="MBK3277" s="56"/>
      <c r="MBL3277" s="60"/>
      <c r="MBM3277" s="60"/>
      <c r="MBN3277" s="60"/>
      <c r="MBO3277" s="60"/>
      <c r="MBP3277" s="46"/>
      <c r="MBQ3277" s="65"/>
      <c r="MBR3277" s="19"/>
      <c r="MBS3277" s="48"/>
      <c r="MBT3277" s="41"/>
      <c r="MBU3277" s="44"/>
      <c r="MBV3277" s="18"/>
      <c r="MBW3277" s="16"/>
      <c r="MBX3277" s="36"/>
      <c r="MBY3277" s="36"/>
      <c r="MBZ3277" s="36"/>
      <c r="MCA3277" s="36"/>
      <c r="MCB3277" s="36"/>
      <c r="MCC3277" s="36"/>
      <c r="MCD3277" s="36"/>
      <c r="MCE3277" s="36"/>
      <c r="MCF3277" s="36"/>
      <c r="MCG3277" s="36"/>
      <c r="MCH3277" s="36"/>
      <c r="MCI3277" s="36"/>
      <c r="MCJ3277" s="36"/>
      <c r="MCK3277" s="12"/>
      <c r="MCL3277" s="12"/>
      <c r="MCM3277" s="12"/>
      <c r="MCN3277" s="53"/>
      <c r="MCP3277" s="41"/>
      <c r="MCQ3277" s="40"/>
      <c r="MCR3277" s="44"/>
      <c r="MCS3277" s="62"/>
      <c r="MCT3277" s="56"/>
      <c r="MCU3277" s="60"/>
      <c r="MCV3277" s="60"/>
      <c r="MCW3277" s="60"/>
      <c r="MCX3277" s="60"/>
      <c r="MCY3277" s="46"/>
      <c r="MCZ3277" s="65"/>
      <c r="MDA3277" s="19"/>
      <c r="MDB3277" s="48"/>
      <c r="MDC3277" s="41"/>
      <c r="MDD3277" s="44"/>
      <c r="MDE3277" s="18"/>
      <c r="MDF3277" s="16"/>
      <c r="MDG3277" s="36"/>
      <c r="MDH3277" s="36"/>
      <c r="MDI3277" s="36"/>
      <c r="MDJ3277" s="36"/>
      <c r="MDK3277" s="36"/>
      <c r="MDL3277" s="36"/>
      <c r="MDM3277" s="36"/>
      <c r="MDN3277" s="36"/>
      <c r="MDO3277" s="36"/>
      <c r="MDP3277" s="36"/>
      <c r="MDQ3277" s="36"/>
      <c r="MDR3277" s="36"/>
      <c r="MDS3277" s="36"/>
      <c r="MDT3277" s="12"/>
      <c r="MDU3277" s="12"/>
      <c r="MDV3277" s="12"/>
      <c r="MDW3277" s="53"/>
      <c r="MDY3277" s="41"/>
      <c r="MDZ3277" s="40"/>
      <c r="MEA3277" s="44"/>
      <c r="MEB3277" s="62"/>
      <c r="MEC3277" s="56"/>
      <c r="MED3277" s="60"/>
      <c r="MEE3277" s="60"/>
      <c r="MEF3277" s="60"/>
      <c r="MEG3277" s="60"/>
      <c r="MEH3277" s="46"/>
      <c r="MEI3277" s="65"/>
      <c r="MEJ3277" s="19"/>
      <c r="MEK3277" s="48"/>
      <c r="MEL3277" s="41"/>
      <c r="MEM3277" s="44"/>
      <c r="MEN3277" s="18"/>
      <c r="MEO3277" s="16"/>
      <c r="MEP3277" s="36"/>
      <c r="MEQ3277" s="36"/>
      <c r="MER3277" s="36"/>
      <c r="MES3277" s="36"/>
      <c r="MET3277" s="36"/>
      <c r="MEU3277" s="36"/>
      <c r="MEV3277" s="36"/>
      <c r="MEW3277" s="36"/>
      <c r="MEX3277" s="36"/>
      <c r="MEY3277" s="36"/>
      <c r="MEZ3277" s="36"/>
      <c r="MFA3277" s="36"/>
      <c r="MFB3277" s="36"/>
      <c r="MFC3277" s="12"/>
      <c r="MFD3277" s="12"/>
      <c r="MFE3277" s="12"/>
      <c r="MFF3277" s="53"/>
      <c r="MFH3277" s="41"/>
      <c r="MFI3277" s="40"/>
      <c r="MFJ3277" s="44"/>
      <c r="MFK3277" s="62"/>
      <c r="MFL3277" s="56"/>
      <c r="MFM3277" s="60"/>
      <c r="MFN3277" s="60"/>
      <c r="MFO3277" s="60"/>
      <c r="MFP3277" s="60"/>
      <c r="MFQ3277" s="46"/>
      <c r="MFR3277" s="65"/>
      <c r="MFS3277" s="19"/>
      <c r="MFT3277" s="48"/>
      <c r="MFU3277" s="41"/>
      <c r="MFV3277" s="44"/>
      <c r="MFW3277" s="18"/>
      <c r="MFX3277" s="16"/>
      <c r="MFY3277" s="36"/>
      <c r="MFZ3277" s="36"/>
      <c r="MGA3277" s="36"/>
      <c r="MGB3277" s="36"/>
      <c r="MGC3277" s="36"/>
      <c r="MGD3277" s="36"/>
      <c r="MGE3277" s="36"/>
      <c r="MGF3277" s="36"/>
      <c r="MGG3277" s="36"/>
      <c r="MGH3277" s="36"/>
      <c r="MGI3277" s="36"/>
      <c r="MGJ3277" s="36"/>
      <c r="MGK3277" s="36"/>
      <c r="MGL3277" s="12"/>
      <c r="MGM3277" s="12"/>
      <c r="MGN3277" s="12"/>
      <c r="MGO3277" s="53"/>
      <c r="MGQ3277" s="41"/>
      <c r="MGR3277" s="40"/>
      <c r="MGS3277" s="44"/>
      <c r="MGT3277" s="62"/>
      <c r="MGU3277" s="56"/>
      <c r="MGV3277" s="60"/>
      <c r="MGW3277" s="60"/>
      <c r="MGX3277" s="60"/>
      <c r="MGY3277" s="60"/>
      <c r="MGZ3277" s="46"/>
      <c r="MHA3277" s="65"/>
      <c r="MHB3277" s="19"/>
      <c r="MHC3277" s="48"/>
      <c r="MHD3277" s="41"/>
      <c r="MHE3277" s="44"/>
      <c r="MHF3277" s="18"/>
      <c r="MHG3277" s="16"/>
      <c r="MHH3277" s="36"/>
      <c r="MHI3277" s="36"/>
      <c r="MHJ3277" s="36"/>
      <c r="MHK3277" s="36"/>
      <c r="MHL3277" s="36"/>
      <c r="MHM3277" s="36"/>
      <c r="MHN3277" s="36"/>
      <c r="MHO3277" s="36"/>
      <c r="MHP3277" s="36"/>
      <c r="MHQ3277" s="36"/>
      <c r="MHR3277" s="36"/>
      <c r="MHS3277" s="36"/>
      <c r="MHT3277" s="36"/>
      <c r="MHU3277" s="12"/>
      <c r="MHV3277" s="12"/>
      <c r="MHW3277" s="12"/>
      <c r="MHX3277" s="53"/>
      <c r="MHZ3277" s="41"/>
      <c r="MIA3277" s="40"/>
      <c r="MIB3277" s="44"/>
      <c r="MIC3277" s="62"/>
      <c r="MID3277" s="56"/>
      <c r="MIE3277" s="60"/>
      <c r="MIF3277" s="60"/>
      <c r="MIG3277" s="60"/>
      <c r="MIH3277" s="60"/>
      <c r="MII3277" s="46"/>
      <c r="MIJ3277" s="65"/>
      <c r="MIK3277" s="19"/>
      <c r="MIL3277" s="48"/>
      <c r="MIM3277" s="41"/>
      <c r="MIN3277" s="44"/>
      <c r="MIO3277" s="18"/>
      <c r="MIP3277" s="16"/>
      <c r="MIQ3277" s="36"/>
      <c r="MIR3277" s="36"/>
      <c r="MIS3277" s="36"/>
      <c r="MIT3277" s="36"/>
      <c r="MIU3277" s="36"/>
      <c r="MIV3277" s="36"/>
      <c r="MIW3277" s="36"/>
      <c r="MIX3277" s="36"/>
      <c r="MIY3277" s="36"/>
      <c r="MIZ3277" s="36"/>
      <c r="MJA3277" s="36"/>
      <c r="MJB3277" s="36"/>
      <c r="MJC3277" s="36"/>
      <c r="MJD3277" s="12"/>
      <c r="MJE3277" s="12"/>
      <c r="MJF3277" s="12"/>
      <c r="MJG3277" s="53"/>
      <c r="MJI3277" s="41"/>
      <c r="MJJ3277" s="40"/>
      <c r="MJK3277" s="44"/>
      <c r="MJL3277" s="62"/>
      <c r="MJM3277" s="56"/>
      <c r="MJN3277" s="60"/>
      <c r="MJO3277" s="60"/>
      <c r="MJP3277" s="60"/>
      <c r="MJQ3277" s="60"/>
      <c r="MJR3277" s="46"/>
      <c r="MJS3277" s="65"/>
      <c r="MJT3277" s="19"/>
      <c r="MJU3277" s="48"/>
      <c r="MJV3277" s="41"/>
      <c r="MJW3277" s="44"/>
      <c r="MJX3277" s="18"/>
      <c r="MJY3277" s="16"/>
      <c r="MJZ3277" s="36"/>
      <c r="MKA3277" s="36"/>
      <c r="MKB3277" s="36"/>
      <c r="MKC3277" s="36"/>
      <c r="MKD3277" s="36"/>
      <c r="MKE3277" s="36"/>
      <c r="MKF3277" s="36"/>
      <c r="MKG3277" s="36"/>
      <c r="MKH3277" s="36"/>
      <c r="MKI3277" s="36"/>
      <c r="MKJ3277" s="36"/>
      <c r="MKK3277" s="36"/>
      <c r="MKL3277" s="36"/>
      <c r="MKM3277" s="12"/>
      <c r="MKN3277" s="12"/>
      <c r="MKO3277" s="12"/>
      <c r="MKP3277" s="53"/>
      <c r="MKR3277" s="41"/>
      <c r="MKS3277" s="40"/>
      <c r="MKT3277" s="44"/>
      <c r="MKU3277" s="62"/>
      <c r="MKV3277" s="56"/>
      <c r="MKW3277" s="60"/>
      <c r="MKX3277" s="60"/>
      <c r="MKY3277" s="60"/>
      <c r="MKZ3277" s="60"/>
      <c r="MLA3277" s="46"/>
      <c r="MLB3277" s="65"/>
      <c r="MLC3277" s="19"/>
      <c r="MLD3277" s="48"/>
      <c r="MLE3277" s="41"/>
      <c r="MLF3277" s="44"/>
      <c r="MLG3277" s="18"/>
      <c r="MLH3277" s="16"/>
      <c r="MLI3277" s="36"/>
      <c r="MLJ3277" s="36"/>
      <c r="MLK3277" s="36"/>
      <c r="MLL3277" s="36"/>
      <c r="MLM3277" s="36"/>
      <c r="MLN3277" s="36"/>
      <c r="MLO3277" s="36"/>
      <c r="MLP3277" s="36"/>
      <c r="MLQ3277" s="36"/>
      <c r="MLR3277" s="36"/>
      <c r="MLS3277" s="36"/>
      <c r="MLT3277" s="36"/>
      <c r="MLU3277" s="36"/>
      <c r="MLV3277" s="12"/>
      <c r="MLW3277" s="12"/>
      <c r="MLX3277" s="12"/>
      <c r="MLY3277" s="53"/>
      <c r="MMA3277" s="41"/>
      <c r="MMB3277" s="40"/>
      <c r="MMC3277" s="44"/>
      <c r="MMD3277" s="62"/>
      <c r="MME3277" s="56"/>
      <c r="MMF3277" s="60"/>
      <c r="MMG3277" s="60"/>
      <c r="MMH3277" s="60"/>
      <c r="MMI3277" s="60"/>
      <c r="MMJ3277" s="46"/>
      <c r="MMK3277" s="65"/>
      <c r="MML3277" s="19"/>
      <c r="MMM3277" s="48"/>
      <c r="MMN3277" s="41"/>
      <c r="MMO3277" s="44"/>
      <c r="MMP3277" s="18"/>
      <c r="MMQ3277" s="16"/>
      <c r="MMR3277" s="36"/>
      <c r="MMS3277" s="36"/>
      <c r="MMT3277" s="36"/>
      <c r="MMU3277" s="36"/>
      <c r="MMV3277" s="36"/>
      <c r="MMW3277" s="36"/>
      <c r="MMX3277" s="36"/>
      <c r="MMY3277" s="36"/>
      <c r="MMZ3277" s="36"/>
      <c r="MNA3277" s="36"/>
      <c r="MNB3277" s="36"/>
      <c r="MNC3277" s="36"/>
      <c r="MND3277" s="36"/>
      <c r="MNE3277" s="12"/>
      <c r="MNF3277" s="12"/>
      <c r="MNG3277" s="12"/>
      <c r="MNH3277" s="53"/>
      <c r="MNJ3277" s="41"/>
      <c r="MNK3277" s="40"/>
      <c r="MNL3277" s="44"/>
      <c r="MNM3277" s="62"/>
      <c r="MNN3277" s="56"/>
      <c r="MNO3277" s="60"/>
      <c r="MNP3277" s="60"/>
      <c r="MNQ3277" s="60"/>
      <c r="MNR3277" s="60"/>
      <c r="MNS3277" s="46"/>
      <c r="MNT3277" s="65"/>
      <c r="MNU3277" s="19"/>
      <c r="MNV3277" s="48"/>
      <c r="MNW3277" s="41"/>
      <c r="MNX3277" s="44"/>
      <c r="MNY3277" s="18"/>
      <c r="MNZ3277" s="16"/>
      <c r="MOA3277" s="36"/>
      <c r="MOB3277" s="36"/>
      <c r="MOC3277" s="36"/>
      <c r="MOD3277" s="36"/>
      <c r="MOE3277" s="36"/>
      <c r="MOF3277" s="36"/>
      <c r="MOG3277" s="36"/>
      <c r="MOH3277" s="36"/>
      <c r="MOI3277" s="36"/>
      <c r="MOJ3277" s="36"/>
      <c r="MOK3277" s="36"/>
      <c r="MOL3277" s="36"/>
      <c r="MOM3277" s="36"/>
      <c r="MON3277" s="12"/>
      <c r="MOO3277" s="12"/>
      <c r="MOP3277" s="12"/>
      <c r="MOQ3277" s="53"/>
      <c r="MOS3277" s="41"/>
      <c r="MOT3277" s="40"/>
      <c r="MOU3277" s="44"/>
      <c r="MOV3277" s="62"/>
      <c r="MOW3277" s="56"/>
      <c r="MOX3277" s="60"/>
      <c r="MOY3277" s="60"/>
      <c r="MOZ3277" s="60"/>
      <c r="MPA3277" s="60"/>
      <c r="MPB3277" s="46"/>
      <c r="MPC3277" s="65"/>
      <c r="MPD3277" s="19"/>
      <c r="MPE3277" s="48"/>
      <c r="MPF3277" s="41"/>
      <c r="MPG3277" s="44"/>
      <c r="MPH3277" s="18"/>
      <c r="MPI3277" s="16"/>
      <c r="MPJ3277" s="36"/>
      <c r="MPK3277" s="36"/>
      <c r="MPL3277" s="36"/>
      <c r="MPM3277" s="36"/>
      <c r="MPN3277" s="36"/>
      <c r="MPO3277" s="36"/>
      <c r="MPP3277" s="36"/>
      <c r="MPQ3277" s="36"/>
      <c r="MPR3277" s="36"/>
      <c r="MPS3277" s="36"/>
      <c r="MPT3277" s="36"/>
      <c r="MPU3277" s="36"/>
      <c r="MPV3277" s="36"/>
      <c r="MPW3277" s="12"/>
      <c r="MPX3277" s="12"/>
      <c r="MPY3277" s="12"/>
      <c r="MPZ3277" s="53"/>
      <c r="MQB3277" s="41"/>
      <c r="MQC3277" s="40"/>
      <c r="MQD3277" s="44"/>
      <c r="MQE3277" s="62"/>
      <c r="MQF3277" s="56"/>
      <c r="MQG3277" s="60"/>
      <c r="MQH3277" s="60"/>
      <c r="MQI3277" s="60"/>
      <c r="MQJ3277" s="60"/>
      <c r="MQK3277" s="46"/>
      <c r="MQL3277" s="65"/>
      <c r="MQM3277" s="19"/>
      <c r="MQN3277" s="48"/>
      <c r="MQO3277" s="41"/>
      <c r="MQP3277" s="44"/>
      <c r="MQQ3277" s="18"/>
      <c r="MQR3277" s="16"/>
      <c r="MQS3277" s="36"/>
      <c r="MQT3277" s="36"/>
      <c r="MQU3277" s="36"/>
      <c r="MQV3277" s="36"/>
      <c r="MQW3277" s="36"/>
      <c r="MQX3277" s="36"/>
      <c r="MQY3277" s="36"/>
      <c r="MQZ3277" s="36"/>
      <c r="MRA3277" s="36"/>
      <c r="MRB3277" s="36"/>
      <c r="MRC3277" s="36"/>
      <c r="MRD3277" s="36"/>
      <c r="MRE3277" s="36"/>
      <c r="MRF3277" s="12"/>
      <c r="MRG3277" s="12"/>
      <c r="MRH3277" s="12"/>
      <c r="MRI3277" s="53"/>
      <c r="MRK3277" s="41"/>
      <c r="MRL3277" s="40"/>
      <c r="MRM3277" s="44"/>
      <c r="MRN3277" s="62"/>
      <c r="MRO3277" s="56"/>
      <c r="MRP3277" s="60"/>
      <c r="MRQ3277" s="60"/>
      <c r="MRR3277" s="60"/>
      <c r="MRS3277" s="60"/>
      <c r="MRT3277" s="46"/>
      <c r="MRU3277" s="65"/>
      <c r="MRV3277" s="19"/>
      <c r="MRW3277" s="48"/>
      <c r="MRX3277" s="41"/>
      <c r="MRY3277" s="44"/>
      <c r="MRZ3277" s="18"/>
      <c r="MSA3277" s="16"/>
      <c r="MSB3277" s="36"/>
      <c r="MSC3277" s="36"/>
      <c r="MSD3277" s="36"/>
      <c r="MSE3277" s="36"/>
      <c r="MSF3277" s="36"/>
      <c r="MSG3277" s="36"/>
      <c r="MSH3277" s="36"/>
      <c r="MSI3277" s="36"/>
      <c r="MSJ3277" s="36"/>
      <c r="MSK3277" s="36"/>
      <c r="MSL3277" s="36"/>
      <c r="MSM3277" s="36"/>
      <c r="MSN3277" s="36"/>
      <c r="MSO3277" s="12"/>
      <c r="MSP3277" s="12"/>
      <c r="MSQ3277" s="12"/>
      <c r="MSR3277" s="53"/>
      <c r="MST3277" s="41"/>
      <c r="MSU3277" s="40"/>
      <c r="MSV3277" s="44"/>
      <c r="MSW3277" s="62"/>
      <c r="MSX3277" s="56"/>
      <c r="MSY3277" s="60"/>
      <c r="MSZ3277" s="60"/>
      <c r="MTA3277" s="60"/>
      <c r="MTB3277" s="60"/>
      <c r="MTC3277" s="46"/>
      <c r="MTD3277" s="65"/>
      <c r="MTE3277" s="19"/>
      <c r="MTF3277" s="48"/>
      <c r="MTG3277" s="41"/>
      <c r="MTH3277" s="44"/>
      <c r="MTI3277" s="18"/>
      <c r="MTJ3277" s="16"/>
      <c r="MTK3277" s="36"/>
      <c r="MTL3277" s="36"/>
      <c r="MTM3277" s="36"/>
      <c r="MTN3277" s="36"/>
      <c r="MTO3277" s="36"/>
      <c r="MTP3277" s="36"/>
      <c r="MTQ3277" s="36"/>
      <c r="MTR3277" s="36"/>
      <c r="MTS3277" s="36"/>
      <c r="MTT3277" s="36"/>
      <c r="MTU3277" s="36"/>
      <c r="MTV3277" s="36"/>
      <c r="MTW3277" s="36"/>
      <c r="MTX3277" s="12"/>
      <c r="MTY3277" s="12"/>
      <c r="MTZ3277" s="12"/>
      <c r="MUA3277" s="53"/>
      <c r="MUC3277" s="41"/>
      <c r="MUD3277" s="40"/>
      <c r="MUE3277" s="44"/>
      <c r="MUF3277" s="62"/>
      <c r="MUG3277" s="56"/>
      <c r="MUH3277" s="60"/>
      <c r="MUI3277" s="60"/>
      <c r="MUJ3277" s="60"/>
      <c r="MUK3277" s="60"/>
      <c r="MUL3277" s="46"/>
      <c r="MUM3277" s="65"/>
      <c r="MUN3277" s="19"/>
      <c r="MUO3277" s="48"/>
      <c r="MUP3277" s="41"/>
      <c r="MUQ3277" s="44"/>
      <c r="MUR3277" s="18"/>
      <c r="MUS3277" s="16"/>
      <c r="MUT3277" s="36"/>
      <c r="MUU3277" s="36"/>
      <c r="MUV3277" s="36"/>
      <c r="MUW3277" s="36"/>
      <c r="MUX3277" s="36"/>
      <c r="MUY3277" s="36"/>
      <c r="MUZ3277" s="36"/>
      <c r="MVA3277" s="36"/>
      <c r="MVB3277" s="36"/>
      <c r="MVC3277" s="36"/>
      <c r="MVD3277" s="36"/>
      <c r="MVE3277" s="36"/>
      <c r="MVF3277" s="36"/>
      <c r="MVG3277" s="12"/>
      <c r="MVH3277" s="12"/>
      <c r="MVI3277" s="12"/>
      <c r="MVJ3277" s="53"/>
      <c r="MVL3277" s="41"/>
      <c r="MVM3277" s="40"/>
      <c r="MVN3277" s="44"/>
      <c r="MVO3277" s="62"/>
      <c r="MVP3277" s="56"/>
      <c r="MVQ3277" s="60"/>
      <c r="MVR3277" s="60"/>
      <c r="MVS3277" s="60"/>
      <c r="MVT3277" s="60"/>
      <c r="MVU3277" s="46"/>
      <c r="MVV3277" s="65"/>
      <c r="MVW3277" s="19"/>
      <c r="MVX3277" s="48"/>
      <c r="MVY3277" s="41"/>
      <c r="MVZ3277" s="44"/>
      <c r="MWA3277" s="18"/>
      <c r="MWB3277" s="16"/>
      <c r="MWC3277" s="36"/>
      <c r="MWD3277" s="36"/>
      <c r="MWE3277" s="36"/>
      <c r="MWF3277" s="36"/>
      <c r="MWG3277" s="36"/>
      <c r="MWH3277" s="36"/>
      <c r="MWI3277" s="36"/>
      <c r="MWJ3277" s="36"/>
      <c r="MWK3277" s="36"/>
      <c r="MWL3277" s="36"/>
      <c r="MWM3277" s="36"/>
      <c r="MWN3277" s="36"/>
      <c r="MWO3277" s="36"/>
      <c r="MWP3277" s="12"/>
      <c r="MWQ3277" s="12"/>
      <c r="MWR3277" s="12"/>
      <c r="MWS3277" s="53"/>
      <c r="MWU3277" s="41"/>
      <c r="MWV3277" s="40"/>
      <c r="MWW3277" s="44"/>
      <c r="MWX3277" s="62"/>
      <c r="MWY3277" s="56"/>
      <c r="MWZ3277" s="60"/>
      <c r="MXA3277" s="60"/>
      <c r="MXB3277" s="60"/>
      <c r="MXC3277" s="60"/>
      <c r="MXD3277" s="46"/>
      <c r="MXE3277" s="65"/>
      <c r="MXF3277" s="19"/>
      <c r="MXG3277" s="48"/>
      <c r="MXH3277" s="41"/>
      <c r="MXI3277" s="44"/>
      <c r="MXJ3277" s="18"/>
      <c r="MXK3277" s="16"/>
      <c r="MXL3277" s="36"/>
      <c r="MXM3277" s="36"/>
      <c r="MXN3277" s="36"/>
      <c r="MXO3277" s="36"/>
      <c r="MXP3277" s="36"/>
      <c r="MXQ3277" s="36"/>
      <c r="MXR3277" s="36"/>
      <c r="MXS3277" s="36"/>
      <c r="MXT3277" s="36"/>
      <c r="MXU3277" s="36"/>
      <c r="MXV3277" s="36"/>
      <c r="MXW3277" s="36"/>
      <c r="MXX3277" s="36"/>
      <c r="MXY3277" s="12"/>
      <c r="MXZ3277" s="12"/>
      <c r="MYA3277" s="12"/>
      <c r="MYB3277" s="53"/>
      <c r="MYD3277" s="41"/>
      <c r="MYE3277" s="40"/>
      <c r="MYF3277" s="44"/>
      <c r="MYG3277" s="62"/>
      <c r="MYH3277" s="56"/>
      <c r="MYI3277" s="60"/>
      <c r="MYJ3277" s="60"/>
      <c r="MYK3277" s="60"/>
      <c r="MYL3277" s="60"/>
      <c r="MYM3277" s="46"/>
      <c r="MYN3277" s="65"/>
      <c r="MYO3277" s="19"/>
      <c r="MYP3277" s="48"/>
      <c r="MYQ3277" s="41"/>
      <c r="MYR3277" s="44"/>
      <c r="MYS3277" s="18"/>
      <c r="MYT3277" s="16"/>
      <c r="MYU3277" s="36"/>
      <c r="MYV3277" s="36"/>
      <c r="MYW3277" s="36"/>
      <c r="MYX3277" s="36"/>
      <c r="MYY3277" s="36"/>
      <c r="MYZ3277" s="36"/>
      <c r="MZA3277" s="36"/>
      <c r="MZB3277" s="36"/>
      <c r="MZC3277" s="36"/>
      <c r="MZD3277" s="36"/>
      <c r="MZE3277" s="36"/>
      <c r="MZF3277" s="36"/>
      <c r="MZG3277" s="36"/>
      <c r="MZH3277" s="12"/>
      <c r="MZI3277" s="12"/>
      <c r="MZJ3277" s="12"/>
      <c r="MZK3277" s="53"/>
      <c r="MZM3277" s="41"/>
      <c r="MZN3277" s="40"/>
      <c r="MZO3277" s="44"/>
      <c r="MZP3277" s="62"/>
      <c r="MZQ3277" s="56"/>
      <c r="MZR3277" s="60"/>
      <c r="MZS3277" s="60"/>
      <c r="MZT3277" s="60"/>
      <c r="MZU3277" s="60"/>
      <c r="MZV3277" s="46"/>
      <c r="MZW3277" s="65"/>
      <c r="MZX3277" s="19"/>
      <c r="MZY3277" s="48"/>
      <c r="MZZ3277" s="41"/>
      <c r="NAA3277" s="44"/>
      <c r="NAB3277" s="18"/>
      <c r="NAC3277" s="16"/>
      <c r="NAD3277" s="36"/>
      <c r="NAE3277" s="36"/>
      <c r="NAF3277" s="36"/>
      <c r="NAG3277" s="36"/>
      <c r="NAH3277" s="36"/>
      <c r="NAI3277" s="36"/>
      <c r="NAJ3277" s="36"/>
      <c r="NAK3277" s="36"/>
      <c r="NAL3277" s="36"/>
      <c r="NAM3277" s="36"/>
      <c r="NAN3277" s="36"/>
      <c r="NAO3277" s="36"/>
      <c r="NAP3277" s="36"/>
      <c r="NAQ3277" s="12"/>
      <c r="NAR3277" s="12"/>
      <c r="NAS3277" s="12"/>
      <c r="NAT3277" s="53"/>
      <c r="NAV3277" s="41"/>
      <c r="NAW3277" s="40"/>
      <c r="NAX3277" s="44"/>
      <c r="NAY3277" s="62"/>
      <c r="NAZ3277" s="56"/>
      <c r="NBA3277" s="60"/>
      <c r="NBB3277" s="60"/>
      <c r="NBC3277" s="60"/>
      <c r="NBD3277" s="60"/>
      <c r="NBE3277" s="46"/>
      <c r="NBF3277" s="65"/>
      <c r="NBG3277" s="19"/>
      <c r="NBH3277" s="48"/>
      <c r="NBI3277" s="41"/>
      <c r="NBJ3277" s="44"/>
      <c r="NBK3277" s="18"/>
      <c r="NBL3277" s="16"/>
      <c r="NBM3277" s="36"/>
      <c r="NBN3277" s="36"/>
      <c r="NBO3277" s="36"/>
      <c r="NBP3277" s="36"/>
      <c r="NBQ3277" s="36"/>
      <c r="NBR3277" s="36"/>
      <c r="NBS3277" s="36"/>
      <c r="NBT3277" s="36"/>
      <c r="NBU3277" s="36"/>
      <c r="NBV3277" s="36"/>
      <c r="NBW3277" s="36"/>
      <c r="NBX3277" s="36"/>
      <c r="NBY3277" s="36"/>
      <c r="NBZ3277" s="12"/>
      <c r="NCA3277" s="12"/>
      <c r="NCB3277" s="12"/>
      <c r="NCC3277" s="53"/>
      <c r="NCE3277" s="41"/>
      <c r="NCF3277" s="40"/>
      <c r="NCG3277" s="44"/>
      <c r="NCH3277" s="62"/>
      <c r="NCI3277" s="56"/>
      <c r="NCJ3277" s="60"/>
      <c r="NCK3277" s="60"/>
      <c r="NCL3277" s="60"/>
      <c r="NCM3277" s="60"/>
      <c r="NCN3277" s="46"/>
      <c r="NCO3277" s="65"/>
      <c r="NCP3277" s="19"/>
      <c r="NCQ3277" s="48"/>
      <c r="NCR3277" s="41"/>
      <c r="NCS3277" s="44"/>
      <c r="NCT3277" s="18"/>
      <c r="NCU3277" s="16"/>
      <c r="NCV3277" s="36"/>
      <c r="NCW3277" s="36"/>
      <c r="NCX3277" s="36"/>
      <c r="NCY3277" s="36"/>
      <c r="NCZ3277" s="36"/>
      <c r="NDA3277" s="36"/>
      <c r="NDB3277" s="36"/>
      <c r="NDC3277" s="36"/>
      <c r="NDD3277" s="36"/>
      <c r="NDE3277" s="36"/>
      <c r="NDF3277" s="36"/>
      <c r="NDG3277" s="36"/>
      <c r="NDH3277" s="36"/>
      <c r="NDI3277" s="12"/>
      <c r="NDJ3277" s="12"/>
      <c r="NDK3277" s="12"/>
      <c r="NDL3277" s="53"/>
      <c r="NDN3277" s="41"/>
      <c r="NDO3277" s="40"/>
      <c r="NDP3277" s="44"/>
      <c r="NDQ3277" s="62"/>
      <c r="NDR3277" s="56"/>
      <c r="NDS3277" s="60"/>
      <c r="NDT3277" s="60"/>
      <c r="NDU3277" s="60"/>
      <c r="NDV3277" s="60"/>
      <c r="NDW3277" s="46"/>
      <c r="NDX3277" s="65"/>
      <c r="NDY3277" s="19"/>
      <c r="NDZ3277" s="48"/>
      <c r="NEA3277" s="41"/>
      <c r="NEB3277" s="44"/>
      <c r="NEC3277" s="18"/>
      <c r="NED3277" s="16"/>
      <c r="NEE3277" s="36"/>
      <c r="NEF3277" s="36"/>
      <c r="NEG3277" s="36"/>
      <c r="NEH3277" s="36"/>
      <c r="NEI3277" s="36"/>
      <c r="NEJ3277" s="36"/>
      <c r="NEK3277" s="36"/>
      <c r="NEL3277" s="36"/>
      <c r="NEM3277" s="36"/>
      <c r="NEN3277" s="36"/>
      <c r="NEO3277" s="36"/>
      <c r="NEP3277" s="36"/>
      <c r="NEQ3277" s="36"/>
      <c r="NER3277" s="12"/>
      <c r="NES3277" s="12"/>
      <c r="NET3277" s="12"/>
      <c r="NEU3277" s="53"/>
      <c r="NEW3277" s="41"/>
      <c r="NEX3277" s="40"/>
      <c r="NEY3277" s="44"/>
      <c r="NEZ3277" s="62"/>
      <c r="NFA3277" s="56"/>
      <c r="NFB3277" s="60"/>
      <c r="NFC3277" s="60"/>
      <c r="NFD3277" s="60"/>
      <c r="NFE3277" s="60"/>
      <c r="NFF3277" s="46"/>
      <c r="NFG3277" s="65"/>
      <c r="NFH3277" s="19"/>
      <c r="NFI3277" s="48"/>
      <c r="NFJ3277" s="41"/>
      <c r="NFK3277" s="44"/>
      <c r="NFL3277" s="18"/>
      <c r="NFM3277" s="16"/>
      <c r="NFN3277" s="36"/>
      <c r="NFO3277" s="36"/>
      <c r="NFP3277" s="36"/>
      <c r="NFQ3277" s="36"/>
      <c r="NFR3277" s="36"/>
      <c r="NFS3277" s="36"/>
      <c r="NFT3277" s="36"/>
      <c r="NFU3277" s="36"/>
      <c r="NFV3277" s="36"/>
      <c r="NFW3277" s="36"/>
      <c r="NFX3277" s="36"/>
      <c r="NFY3277" s="36"/>
      <c r="NFZ3277" s="36"/>
      <c r="NGA3277" s="12"/>
      <c r="NGB3277" s="12"/>
      <c r="NGC3277" s="12"/>
      <c r="NGD3277" s="53"/>
      <c r="NGF3277" s="41"/>
      <c r="NGG3277" s="40"/>
      <c r="NGH3277" s="44"/>
      <c r="NGI3277" s="62"/>
      <c r="NGJ3277" s="56"/>
      <c r="NGK3277" s="60"/>
      <c r="NGL3277" s="60"/>
      <c r="NGM3277" s="60"/>
      <c r="NGN3277" s="60"/>
      <c r="NGO3277" s="46"/>
      <c r="NGP3277" s="65"/>
      <c r="NGQ3277" s="19"/>
      <c r="NGR3277" s="48"/>
      <c r="NGS3277" s="41"/>
      <c r="NGT3277" s="44"/>
      <c r="NGU3277" s="18"/>
      <c r="NGV3277" s="16"/>
      <c r="NGW3277" s="36"/>
      <c r="NGX3277" s="36"/>
      <c r="NGY3277" s="36"/>
      <c r="NGZ3277" s="36"/>
      <c r="NHA3277" s="36"/>
      <c r="NHB3277" s="36"/>
      <c r="NHC3277" s="36"/>
      <c r="NHD3277" s="36"/>
      <c r="NHE3277" s="36"/>
      <c r="NHF3277" s="36"/>
      <c r="NHG3277" s="36"/>
      <c r="NHH3277" s="36"/>
      <c r="NHI3277" s="36"/>
      <c r="NHJ3277" s="12"/>
      <c r="NHK3277" s="12"/>
      <c r="NHL3277" s="12"/>
      <c r="NHM3277" s="53"/>
      <c r="NHO3277" s="41"/>
      <c r="NHP3277" s="40"/>
      <c r="NHQ3277" s="44"/>
      <c r="NHR3277" s="62"/>
      <c r="NHS3277" s="56"/>
      <c r="NHT3277" s="60"/>
      <c r="NHU3277" s="60"/>
      <c r="NHV3277" s="60"/>
      <c r="NHW3277" s="60"/>
      <c r="NHX3277" s="46"/>
      <c r="NHY3277" s="65"/>
      <c r="NHZ3277" s="19"/>
      <c r="NIA3277" s="48"/>
      <c r="NIB3277" s="41"/>
      <c r="NIC3277" s="44"/>
      <c r="NID3277" s="18"/>
      <c r="NIE3277" s="16"/>
      <c r="NIF3277" s="36"/>
      <c r="NIG3277" s="36"/>
      <c r="NIH3277" s="36"/>
      <c r="NII3277" s="36"/>
      <c r="NIJ3277" s="36"/>
      <c r="NIK3277" s="36"/>
      <c r="NIL3277" s="36"/>
      <c r="NIM3277" s="36"/>
      <c r="NIN3277" s="36"/>
      <c r="NIO3277" s="36"/>
      <c r="NIP3277" s="36"/>
      <c r="NIQ3277" s="36"/>
      <c r="NIR3277" s="36"/>
      <c r="NIS3277" s="12"/>
      <c r="NIT3277" s="12"/>
      <c r="NIU3277" s="12"/>
      <c r="NIV3277" s="53"/>
      <c r="NIX3277" s="41"/>
      <c r="NIY3277" s="40"/>
      <c r="NIZ3277" s="44"/>
      <c r="NJA3277" s="62"/>
      <c r="NJB3277" s="56"/>
      <c r="NJC3277" s="60"/>
      <c r="NJD3277" s="60"/>
      <c r="NJE3277" s="60"/>
      <c r="NJF3277" s="60"/>
      <c r="NJG3277" s="46"/>
      <c r="NJH3277" s="65"/>
      <c r="NJI3277" s="19"/>
      <c r="NJJ3277" s="48"/>
      <c r="NJK3277" s="41"/>
      <c r="NJL3277" s="44"/>
      <c r="NJM3277" s="18"/>
      <c r="NJN3277" s="16"/>
      <c r="NJO3277" s="36"/>
      <c r="NJP3277" s="36"/>
      <c r="NJQ3277" s="36"/>
      <c r="NJR3277" s="36"/>
      <c r="NJS3277" s="36"/>
      <c r="NJT3277" s="36"/>
      <c r="NJU3277" s="36"/>
      <c r="NJV3277" s="36"/>
      <c r="NJW3277" s="36"/>
      <c r="NJX3277" s="36"/>
      <c r="NJY3277" s="36"/>
      <c r="NJZ3277" s="36"/>
      <c r="NKA3277" s="36"/>
      <c r="NKB3277" s="12"/>
      <c r="NKC3277" s="12"/>
      <c r="NKD3277" s="12"/>
      <c r="NKE3277" s="53"/>
      <c r="NKG3277" s="41"/>
      <c r="NKH3277" s="40"/>
      <c r="NKI3277" s="44"/>
      <c r="NKJ3277" s="62"/>
      <c r="NKK3277" s="56"/>
      <c r="NKL3277" s="60"/>
      <c r="NKM3277" s="60"/>
      <c r="NKN3277" s="60"/>
      <c r="NKO3277" s="60"/>
      <c r="NKP3277" s="46"/>
      <c r="NKQ3277" s="65"/>
      <c r="NKR3277" s="19"/>
      <c r="NKS3277" s="48"/>
      <c r="NKT3277" s="41"/>
      <c r="NKU3277" s="44"/>
      <c r="NKV3277" s="18"/>
      <c r="NKW3277" s="16"/>
      <c r="NKX3277" s="36"/>
      <c r="NKY3277" s="36"/>
      <c r="NKZ3277" s="36"/>
      <c r="NLA3277" s="36"/>
      <c r="NLB3277" s="36"/>
      <c r="NLC3277" s="36"/>
      <c r="NLD3277" s="36"/>
      <c r="NLE3277" s="36"/>
      <c r="NLF3277" s="36"/>
      <c r="NLG3277" s="36"/>
      <c r="NLH3277" s="36"/>
      <c r="NLI3277" s="36"/>
      <c r="NLJ3277" s="36"/>
      <c r="NLK3277" s="12"/>
      <c r="NLL3277" s="12"/>
      <c r="NLM3277" s="12"/>
      <c r="NLN3277" s="53"/>
      <c r="NLP3277" s="41"/>
      <c r="NLQ3277" s="40"/>
      <c r="NLR3277" s="44"/>
      <c r="NLS3277" s="62"/>
      <c r="NLT3277" s="56"/>
      <c r="NLU3277" s="60"/>
      <c r="NLV3277" s="60"/>
      <c r="NLW3277" s="60"/>
      <c r="NLX3277" s="60"/>
      <c r="NLY3277" s="46"/>
      <c r="NLZ3277" s="65"/>
      <c r="NMA3277" s="19"/>
      <c r="NMB3277" s="48"/>
      <c r="NMC3277" s="41"/>
      <c r="NMD3277" s="44"/>
      <c r="NME3277" s="18"/>
      <c r="NMF3277" s="16"/>
      <c r="NMG3277" s="36"/>
      <c r="NMH3277" s="36"/>
      <c r="NMI3277" s="36"/>
      <c r="NMJ3277" s="36"/>
      <c r="NMK3277" s="36"/>
      <c r="NML3277" s="36"/>
      <c r="NMM3277" s="36"/>
      <c r="NMN3277" s="36"/>
      <c r="NMO3277" s="36"/>
      <c r="NMP3277" s="36"/>
      <c r="NMQ3277" s="36"/>
      <c r="NMR3277" s="36"/>
      <c r="NMS3277" s="36"/>
      <c r="NMT3277" s="12"/>
      <c r="NMU3277" s="12"/>
      <c r="NMV3277" s="12"/>
      <c r="NMW3277" s="53"/>
      <c r="NMY3277" s="41"/>
      <c r="NMZ3277" s="40"/>
      <c r="NNA3277" s="44"/>
      <c r="NNB3277" s="62"/>
      <c r="NNC3277" s="56"/>
      <c r="NND3277" s="60"/>
      <c r="NNE3277" s="60"/>
      <c r="NNF3277" s="60"/>
      <c r="NNG3277" s="60"/>
      <c r="NNH3277" s="46"/>
      <c r="NNI3277" s="65"/>
      <c r="NNJ3277" s="19"/>
      <c r="NNK3277" s="48"/>
      <c r="NNL3277" s="41"/>
      <c r="NNM3277" s="44"/>
      <c r="NNN3277" s="18"/>
      <c r="NNO3277" s="16"/>
      <c r="NNP3277" s="36"/>
      <c r="NNQ3277" s="36"/>
      <c r="NNR3277" s="36"/>
      <c r="NNS3277" s="36"/>
      <c r="NNT3277" s="36"/>
      <c r="NNU3277" s="36"/>
      <c r="NNV3277" s="36"/>
      <c r="NNW3277" s="36"/>
      <c r="NNX3277" s="36"/>
      <c r="NNY3277" s="36"/>
      <c r="NNZ3277" s="36"/>
      <c r="NOA3277" s="36"/>
      <c r="NOB3277" s="36"/>
      <c r="NOC3277" s="12"/>
      <c r="NOD3277" s="12"/>
      <c r="NOE3277" s="12"/>
      <c r="NOF3277" s="53"/>
      <c r="NOH3277" s="41"/>
      <c r="NOI3277" s="40"/>
      <c r="NOJ3277" s="44"/>
      <c r="NOK3277" s="62"/>
      <c r="NOL3277" s="56"/>
      <c r="NOM3277" s="60"/>
      <c r="NON3277" s="60"/>
      <c r="NOO3277" s="60"/>
      <c r="NOP3277" s="60"/>
      <c r="NOQ3277" s="46"/>
      <c r="NOR3277" s="65"/>
      <c r="NOS3277" s="19"/>
      <c r="NOT3277" s="48"/>
      <c r="NOU3277" s="41"/>
      <c r="NOV3277" s="44"/>
      <c r="NOW3277" s="18"/>
      <c r="NOX3277" s="16"/>
      <c r="NOY3277" s="36"/>
      <c r="NOZ3277" s="36"/>
      <c r="NPA3277" s="36"/>
      <c r="NPB3277" s="36"/>
      <c r="NPC3277" s="36"/>
      <c r="NPD3277" s="36"/>
      <c r="NPE3277" s="36"/>
      <c r="NPF3277" s="36"/>
      <c r="NPG3277" s="36"/>
      <c r="NPH3277" s="36"/>
      <c r="NPI3277" s="36"/>
      <c r="NPJ3277" s="36"/>
      <c r="NPK3277" s="36"/>
      <c r="NPL3277" s="12"/>
      <c r="NPM3277" s="12"/>
      <c r="NPN3277" s="12"/>
      <c r="NPO3277" s="53"/>
      <c r="NPQ3277" s="41"/>
      <c r="NPR3277" s="40"/>
      <c r="NPS3277" s="44"/>
      <c r="NPT3277" s="62"/>
      <c r="NPU3277" s="56"/>
      <c r="NPV3277" s="60"/>
      <c r="NPW3277" s="60"/>
      <c r="NPX3277" s="60"/>
      <c r="NPY3277" s="60"/>
      <c r="NPZ3277" s="46"/>
      <c r="NQA3277" s="65"/>
      <c r="NQB3277" s="19"/>
      <c r="NQC3277" s="48"/>
      <c r="NQD3277" s="41"/>
      <c r="NQE3277" s="44"/>
      <c r="NQF3277" s="18"/>
      <c r="NQG3277" s="16"/>
      <c r="NQH3277" s="36"/>
      <c r="NQI3277" s="36"/>
      <c r="NQJ3277" s="36"/>
      <c r="NQK3277" s="36"/>
      <c r="NQL3277" s="36"/>
      <c r="NQM3277" s="36"/>
      <c r="NQN3277" s="36"/>
      <c r="NQO3277" s="36"/>
      <c r="NQP3277" s="36"/>
      <c r="NQQ3277" s="36"/>
      <c r="NQR3277" s="36"/>
      <c r="NQS3277" s="36"/>
      <c r="NQT3277" s="36"/>
      <c r="NQU3277" s="12"/>
      <c r="NQV3277" s="12"/>
      <c r="NQW3277" s="12"/>
      <c r="NQX3277" s="53"/>
      <c r="NQZ3277" s="41"/>
      <c r="NRA3277" s="40"/>
      <c r="NRB3277" s="44"/>
      <c r="NRC3277" s="62"/>
      <c r="NRD3277" s="56"/>
      <c r="NRE3277" s="60"/>
      <c r="NRF3277" s="60"/>
      <c r="NRG3277" s="60"/>
      <c r="NRH3277" s="60"/>
      <c r="NRI3277" s="46"/>
      <c r="NRJ3277" s="65"/>
      <c r="NRK3277" s="19"/>
      <c r="NRL3277" s="48"/>
      <c r="NRM3277" s="41"/>
      <c r="NRN3277" s="44"/>
      <c r="NRO3277" s="18"/>
      <c r="NRP3277" s="16"/>
      <c r="NRQ3277" s="36"/>
      <c r="NRR3277" s="36"/>
      <c r="NRS3277" s="36"/>
      <c r="NRT3277" s="36"/>
      <c r="NRU3277" s="36"/>
      <c r="NRV3277" s="36"/>
      <c r="NRW3277" s="36"/>
      <c r="NRX3277" s="36"/>
      <c r="NRY3277" s="36"/>
      <c r="NRZ3277" s="36"/>
      <c r="NSA3277" s="36"/>
      <c r="NSB3277" s="36"/>
      <c r="NSC3277" s="36"/>
      <c r="NSD3277" s="12"/>
      <c r="NSE3277" s="12"/>
      <c r="NSF3277" s="12"/>
      <c r="NSG3277" s="53"/>
      <c r="NSI3277" s="41"/>
      <c r="NSJ3277" s="40"/>
      <c r="NSK3277" s="44"/>
      <c r="NSL3277" s="62"/>
      <c r="NSM3277" s="56"/>
      <c r="NSN3277" s="60"/>
      <c r="NSO3277" s="60"/>
      <c r="NSP3277" s="60"/>
      <c r="NSQ3277" s="60"/>
      <c r="NSR3277" s="46"/>
      <c r="NSS3277" s="65"/>
      <c r="NST3277" s="19"/>
      <c r="NSU3277" s="48"/>
      <c r="NSV3277" s="41"/>
      <c r="NSW3277" s="44"/>
      <c r="NSX3277" s="18"/>
      <c r="NSY3277" s="16"/>
      <c r="NSZ3277" s="36"/>
      <c r="NTA3277" s="36"/>
      <c r="NTB3277" s="36"/>
      <c r="NTC3277" s="36"/>
      <c r="NTD3277" s="36"/>
      <c r="NTE3277" s="36"/>
      <c r="NTF3277" s="36"/>
      <c r="NTG3277" s="36"/>
      <c r="NTH3277" s="36"/>
      <c r="NTI3277" s="36"/>
      <c r="NTJ3277" s="36"/>
      <c r="NTK3277" s="36"/>
      <c r="NTL3277" s="36"/>
      <c r="NTM3277" s="12"/>
      <c r="NTN3277" s="12"/>
      <c r="NTO3277" s="12"/>
      <c r="NTP3277" s="53"/>
      <c r="NTR3277" s="41"/>
      <c r="NTS3277" s="40"/>
      <c r="NTT3277" s="44"/>
      <c r="NTU3277" s="62"/>
      <c r="NTV3277" s="56"/>
      <c r="NTW3277" s="60"/>
      <c r="NTX3277" s="60"/>
      <c r="NTY3277" s="60"/>
      <c r="NTZ3277" s="60"/>
      <c r="NUA3277" s="46"/>
      <c r="NUB3277" s="65"/>
      <c r="NUC3277" s="19"/>
      <c r="NUD3277" s="48"/>
      <c r="NUE3277" s="41"/>
      <c r="NUF3277" s="44"/>
      <c r="NUG3277" s="18"/>
      <c r="NUH3277" s="16"/>
      <c r="NUI3277" s="36"/>
      <c r="NUJ3277" s="36"/>
      <c r="NUK3277" s="36"/>
      <c r="NUL3277" s="36"/>
      <c r="NUM3277" s="36"/>
      <c r="NUN3277" s="36"/>
      <c r="NUO3277" s="36"/>
      <c r="NUP3277" s="36"/>
      <c r="NUQ3277" s="36"/>
      <c r="NUR3277" s="36"/>
      <c r="NUS3277" s="36"/>
      <c r="NUT3277" s="36"/>
      <c r="NUU3277" s="36"/>
      <c r="NUV3277" s="12"/>
      <c r="NUW3277" s="12"/>
      <c r="NUX3277" s="12"/>
      <c r="NUY3277" s="53"/>
      <c r="NVA3277" s="41"/>
      <c r="NVB3277" s="40"/>
      <c r="NVC3277" s="44"/>
      <c r="NVD3277" s="62"/>
      <c r="NVE3277" s="56"/>
      <c r="NVF3277" s="60"/>
      <c r="NVG3277" s="60"/>
      <c r="NVH3277" s="60"/>
      <c r="NVI3277" s="60"/>
      <c r="NVJ3277" s="46"/>
      <c r="NVK3277" s="65"/>
      <c r="NVL3277" s="19"/>
      <c r="NVM3277" s="48"/>
      <c r="NVN3277" s="41"/>
      <c r="NVO3277" s="44"/>
      <c r="NVP3277" s="18"/>
      <c r="NVQ3277" s="16"/>
      <c r="NVR3277" s="36"/>
      <c r="NVS3277" s="36"/>
      <c r="NVT3277" s="36"/>
      <c r="NVU3277" s="36"/>
      <c r="NVV3277" s="36"/>
      <c r="NVW3277" s="36"/>
      <c r="NVX3277" s="36"/>
      <c r="NVY3277" s="36"/>
      <c r="NVZ3277" s="36"/>
      <c r="NWA3277" s="36"/>
      <c r="NWB3277" s="36"/>
      <c r="NWC3277" s="36"/>
      <c r="NWD3277" s="36"/>
      <c r="NWE3277" s="12"/>
      <c r="NWF3277" s="12"/>
      <c r="NWG3277" s="12"/>
      <c r="NWH3277" s="53"/>
      <c r="NWJ3277" s="41"/>
      <c r="NWK3277" s="40"/>
      <c r="NWL3277" s="44"/>
      <c r="NWM3277" s="62"/>
      <c r="NWN3277" s="56"/>
      <c r="NWO3277" s="60"/>
      <c r="NWP3277" s="60"/>
      <c r="NWQ3277" s="60"/>
      <c r="NWR3277" s="60"/>
      <c r="NWS3277" s="46"/>
      <c r="NWT3277" s="65"/>
      <c r="NWU3277" s="19"/>
      <c r="NWV3277" s="48"/>
      <c r="NWW3277" s="41"/>
      <c r="NWX3277" s="44"/>
      <c r="NWY3277" s="18"/>
      <c r="NWZ3277" s="16"/>
      <c r="NXA3277" s="36"/>
      <c r="NXB3277" s="36"/>
      <c r="NXC3277" s="36"/>
      <c r="NXD3277" s="36"/>
      <c r="NXE3277" s="36"/>
      <c r="NXF3277" s="36"/>
      <c r="NXG3277" s="36"/>
      <c r="NXH3277" s="36"/>
      <c r="NXI3277" s="36"/>
      <c r="NXJ3277" s="36"/>
      <c r="NXK3277" s="36"/>
      <c r="NXL3277" s="36"/>
      <c r="NXM3277" s="36"/>
      <c r="NXN3277" s="12"/>
      <c r="NXO3277" s="12"/>
      <c r="NXP3277" s="12"/>
      <c r="NXQ3277" s="53"/>
      <c r="NXS3277" s="41"/>
      <c r="NXT3277" s="40"/>
      <c r="NXU3277" s="44"/>
      <c r="NXV3277" s="62"/>
      <c r="NXW3277" s="56"/>
      <c r="NXX3277" s="60"/>
      <c r="NXY3277" s="60"/>
      <c r="NXZ3277" s="60"/>
      <c r="NYA3277" s="60"/>
      <c r="NYB3277" s="46"/>
      <c r="NYC3277" s="65"/>
      <c r="NYD3277" s="19"/>
      <c r="NYE3277" s="48"/>
      <c r="NYF3277" s="41"/>
      <c r="NYG3277" s="44"/>
      <c r="NYH3277" s="18"/>
      <c r="NYI3277" s="16"/>
      <c r="NYJ3277" s="36"/>
      <c r="NYK3277" s="36"/>
      <c r="NYL3277" s="36"/>
      <c r="NYM3277" s="36"/>
      <c r="NYN3277" s="36"/>
      <c r="NYO3277" s="36"/>
      <c r="NYP3277" s="36"/>
      <c r="NYQ3277" s="36"/>
      <c r="NYR3277" s="36"/>
      <c r="NYS3277" s="36"/>
      <c r="NYT3277" s="36"/>
      <c r="NYU3277" s="36"/>
      <c r="NYV3277" s="36"/>
      <c r="NYW3277" s="12"/>
      <c r="NYX3277" s="12"/>
      <c r="NYY3277" s="12"/>
      <c r="NYZ3277" s="53"/>
      <c r="NZB3277" s="41"/>
      <c r="NZC3277" s="40"/>
      <c r="NZD3277" s="44"/>
      <c r="NZE3277" s="62"/>
      <c r="NZF3277" s="56"/>
      <c r="NZG3277" s="60"/>
      <c r="NZH3277" s="60"/>
      <c r="NZI3277" s="60"/>
      <c r="NZJ3277" s="60"/>
      <c r="NZK3277" s="46"/>
      <c r="NZL3277" s="65"/>
      <c r="NZM3277" s="19"/>
      <c r="NZN3277" s="48"/>
      <c r="NZO3277" s="41"/>
      <c r="NZP3277" s="44"/>
      <c r="NZQ3277" s="18"/>
      <c r="NZR3277" s="16"/>
      <c r="NZS3277" s="36"/>
      <c r="NZT3277" s="36"/>
      <c r="NZU3277" s="36"/>
      <c r="NZV3277" s="36"/>
      <c r="NZW3277" s="36"/>
      <c r="NZX3277" s="36"/>
      <c r="NZY3277" s="36"/>
      <c r="NZZ3277" s="36"/>
      <c r="OAA3277" s="36"/>
      <c r="OAB3277" s="36"/>
      <c r="OAC3277" s="36"/>
      <c r="OAD3277" s="36"/>
      <c r="OAE3277" s="36"/>
      <c r="OAF3277" s="12"/>
      <c r="OAG3277" s="12"/>
      <c r="OAH3277" s="12"/>
      <c r="OAI3277" s="53"/>
      <c r="OAK3277" s="41"/>
      <c r="OAL3277" s="40"/>
      <c r="OAM3277" s="44"/>
      <c r="OAN3277" s="62"/>
      <c r="OAO3277" s="56"/>
      <c r="OAP3277" s="60"/>
      <c r="OAQ3277" s="60"/>
      <c r="OAR3277" s="60"/>
      <c r="OAS3277" s="60"/>
      <c r="OAT3277" s="46"/>
      <c r="OAU3277" s="65"/>
      <c r="OAV3277" s="19"/>
      <c r="OAW3277" s="48"/>
      <c r="OAX3277" s="41"/>
      <c r="OAY3277" s="44"/>
      <c r="OAZ3277" s="18"/>
      <c r="OBA3277" s="16"/>
      <c r="OBB3277" s="36"/>
      <c r="OBC3277" s="36"/>
      <c r="OBD3277" s="36"/>
      <c r="OBE3277" s="36"/>
      <c r="OBF3277" s="36"/>
      <c r="OBG3277" s="36"/>
      <c r="OBH3277" s="36"/>
      <c r="OBI3277" s="36"/>
      <c r="OBJ3277" s="36"/>
      <c r="OBK3277" s="36"/>
      <c r="OBL3277" s="36"/>
      <c r="OBM3277" s="36"/>
      <c r="OBN3277" s="36"/>
      <c r="OBO3277" s="12"/>
      <c r="OBP3277" s="12"/>
      <c r="OBQ3277" s="12"/>
      <c r="OBR3277" s="53"/>
      <c r="OBT3277" s="41"/>
      <c r="OBU3277" s="40"/>
      <c r="OBV3277" s="44"/>
      <c r="OBW3277" s="62"/>
      <c r="OBX3277" s="56"/>
      <c r="OBY3277" s="60"/>
      <c r="OBZ3277" s="60"/>
      <c r="OCA3277" s="60"/>
      <c r="OCB3277" s="60"/>
      <c r="OCC3277" s="46"/>
      <c r="OCD3277" s="65"/>
      <c r="OCE3277" s="19"/>
      <c r="OCF3277" s="48"/>
      <c r="OCG3277" s="41"/>
      <c r="OCH3277" s="44"/>
      <c r="OCI3277" s="18"/>
      <c r="OCJ3277" s="16"/>
      <c r="OCK3277" s="36"/>
      <c r="OCL3277" s="36"/>
      <c r="OCM3277" s="36"/>
      <c r="OCN3277" s="36"/>
      <c r="OCO3277" s="36"/>
      <c r="OCP3277" s="36"/>
      <c r="OCQ3277" s="36"/>
      <c r="OCR3277" s="36"/>
      <c r="OCS3277" s="36"/>
      <c r="OCT3277" s="36"/>
      <c r="OCU3277" s="36"/>
      <c r="OCV3277" s="36"/>
      <c r="OCW3277" s="36"/>
      <c r="OCX3277" s="12"/>
      <c r="OCY3277" s="12"/>
      <c r="OCZ3277" s="12"/>
      <c r="ODA3277" s="53"/>
      <c r="ODC3277" s="41"/>
      <c r="ODD3277" s="40"/>
      <c r="ODE3277" s="44"/>
      <c r="ODF3277" s="62"/>
      <c r="ODG3277" s="56"/>
      <c r="ODH3277" s="60"/>
      <c r="ODI3277" s="60"/>
      <c r="ODJ3277" s="60"/>
      <c r="ODK3277" s="60"/>
      <c r="ODL3277" s="46"/>
      <c r="ODM3277" s="65"/>
      <c r="ODN3277" s="19"/>
      <c r="ODO3277" s="48"/>
      <c r="ODP3277" s="41"/>
      <c r="ODQ3277" s="44"/>
      <c r="ODR3277" s="18"/>
      <c r="ODS3277" s="16"/>
      <c r="ODT3277" s="36"/>
      <c r="ODU3277" s="36"/>
      <c r="ODV3277" s="36"/>
      <c r="ODW3277" s="36"/>
      <c r="ODX3277" s="36"/>
      <c r="ODY3277" s="36"/>
      <c r="ODZ3277" s="36"/>
      <c r="OEA3277" s="36"/>
      <c r="OEB3277" s="36"/>
      <c r="OEC3277" s="36"/>
      <c r="OED3277" s="36"/>
      <c r="OEE3277" s="36"/>
      <c r="OEF3277" s="36"/>
      <c r="OEG3277" s="12"/>
      <c r="OEH3277" s="12"/>
      <c r="OEI3277" s="12"/>
      <c r="OEJ3277" s="53"/>
      <c r="OEL3277" s="41"/>
      <c r="OEM3277" s="40"/>
      <c r="OEN3277" s="44"/>
      <c r="OEO3277" s="62"/>
      <c r="OEP3277" s="56"/>
      <c r="OEQ3277" s="60"/>
      <c r="OER3277" s="60"/>
      <c r="OES3277" s="60"/>
      <c r="OET3277" s="60"/>
      <c r="OEU3277" s="46"/>
      <c r="OEV3277" s="65"/>
      <c r="OEW3277" s="19"/>
      <c r="OEX3277" s="48"/>
      <c r="OEY3277" s="41"/>
      <c r="OEZ3277" s="44"/>
      <c r="OFA3277" s="18"/>
      <c r="OFB3277" s="16"/>
      <c r="OFC3277" s="36"/>
      <c r="OFD3277" s="36"/>
      <c r="OFE3277" s="36"/>
      <c r="OFF3277" s="36"/>
      <c r="OFG3277" s="36"/>
      <c r="OFH3277" s="36"/>
      <c r="OFI3277" s="36"/>
      <c r="OFJ3277" s="36"/>
      <c r="OFK3277" s="36"/>
      <c r="OFL3277" s="36"/>
      <c r="OFM3277" s="36"/>
      <c r="OFN3277" s="36"/>
      <c r="OFO3277" s="36"/>
      <c r="OFP3277" s="12"/>
      <c r="OFQ3277" s="12"/>
      <c r="OFR3277" s="12"/>
      <c r="OFS3277" s="53"/>
      <c r="OFU3277" s="41"/>
      <c r="OFV3277" s="40"/>
      <c r="OFW3277" s="44"/>
      <c r="OFX3277" s="62"/>
      <c r="OFY3277" s="56"/>
      <c r="OFZ3277" s="60"/>
      <c r="OGA3277" s="60"/>
      <c r="OGB3277" s="60"/>
      <c r="OGC3277" s="60"/>
      <c r="OGD3277" s="46"/>
      <c r="OGE3277" s="65"/>
      <c r="OGF3277" s="19"/>
      <c r="OGG3277" s="48"/>
      <c r="OGH3277" s="41"/>
      <c r="OGI3277" s="44"/>
      <c r="OGJ3277" s="18"/>
      <c r="OGK3277" s="16"/>
      <c r="OGL3277" s="36"/>
      <c r="OGM3277" s="36"/>
      <c r="OGN3277" s="36"/>
      <c r="OGO3277" s="36"/>
      <c r="OGP3277" s="36"/>
      <c r="OGQ3277" s="36"/>
      <c r="OGR3277" s="36"/>
      <c r="OGS3277" s="36"/>
      <c r="OGT3277" s="36"/>
      <c r="OGU3277" s="36"/>
      <c r="OGV3277" s="36"/>
      <c r="OGW3277" s="36"/>
      <c r="OGX3277" s="36"/>
      <c r="OGY3277" s="12"/>
      <c r="OGZ3277" s="12"/>
      <c r="OHA3277" s="12"/>
      <c r="OHB3277" s="53"/>
      <c r="OHD3277" s="41"/>
      <c r="OHE3277" s="40"/>
      <c r="OHF3277" s="44"/>
      <c r="OHG3277" s="62"/>
      <c r="OHH3277" s="56"/>
      <c r="OHI3277" s="60"/>
      <c r="OHJ3277" s="60"/>
      <c r="OHK3277" s="60"/>
      <c r="OHL3277" s="60"/>
      <c r="OHM3277" s="46"/>
      <c r="OHN3277" s="65"/>
      <c r="OHO3277" s="19"/>
      <c r="OHP3277" s="48"/>
      <c r="OHQ3277" s="41"/>
      <c r="OHR3277" s="44"/>
      <c r="OHS3277" s="18"/>
      <c r="OHT3277" s="16"/>
      <c r="OHU3277" s="36"/>
      <c r="OHV3277" s="36"/>
      <c r="OHW3277" s="36"/>
      <c r="OHX3277" s="36"/>
      <c r="OHY3277" s="36"/>
      <c r="OHZ3277" s="36"/>
      <c r="OIA3277" s="36"/>
      <c r="OIB3277" s="36"/>
      <c r="OIC3277" s="36"/>
      <c r="OID3277" s="36"/>
      <c r="OIE3277" s="36"/>
      <c r="OIF3277" s="36"/>
      <c r="OIG3277" s="36"/>
      <c r="OIH3277" s="12"/>
      <c r="OII3277" s="12"/>
      <c r="OIJ3277" s="12"/>
      <c r="OIK3277" s="53"/>
      <c r="OIM3277" s="41"/>
      <c r="OIN3277" s="40"/>
      <c r="OIO3277" s="44"/>
      <c r="OIP3277" s="62"/>
      <c r="OIQ3277" s="56"/>
      <c r="OIR3277" s="60"/>
      <c r="OIS3277" s="60"/>
      <c r="OIT3277" s="60"/>
      <c r="OIU3277" s="60"/>
      <c r="OIV3277" s="46"/>
      <c r="OIW3277" s="65"/>
      <c r="OIX3277" s="19"/>
      <c r="OIY3277" s="48"/>
      <c r="OIZ3277" s="41"/>
      <c r="OJA3277" s="44"/>
      <c r="OJB3277" s="18"/>
      <c r="OJC3277" s="16"/>
      <c r="OJD3277" s="36"/>
      <c r="OJE3277" s="36"/>
      <c r="OJF3277" s="36"/>
      <c r="OJG3277" s="36"/>
      <c r="OJH3277" s="36"/>
      <c r="OJI3277" s="36"/>
      <c r="OJJ3277" s="36"/>
      <c r="OJK3277" s="36"/>
      <c r="OJL3277" s="36"/>
      <c r="OJM3277" s="36"/>
      <c r="OJN3277" s="36"/>
      <c r="OJO3277" s="36"/>
      <c r="OJP3277" s="36"/>
      <c r="OJQ3277" s="12"/>
      <c r="OJR3277" s="12"/>
      <c r="OJS3277" s="12"/>
      <c r="OJT3277" s="53"/>
      <c r="OJV3277" s="41"/>
      <c r="OJW3277" s="40"/>
      <c r="OJX3277" s="44"/>
      <c r="OJY3277" s="62"/>
      <c r="OJZ3277" s="56"/>
      <c r="OKA3277" s="60"/>
      <c r="OKB3277" s="60"/>
      <c r="OKC3277" s="60"/>
      <c r="OKD3277" s="60"/>
      <c r="OKE3277" s="46"/>
      <c r="OKF3277" s="65"/>
      <c r="OKG3277" s="19"/>
      <c r="OKH3277" s="48"/>
      <c r="OKI3277" s="41"/>
      <c r="OKJ3277" s="44"/>
      <c r="OKK3277" s="18"/>
      <c r="OKL3277" s="16"/>
      <c r="OKM3277" s="36"/>
      <c r="OKN3277" s="36"/>
      <c r="OKO3277" s="36"/>
      <c r="OKP3277" s="36"/>
      <c r="OKQ3277" s="36"/>
      <c r="OKR3277" s="36"/>
      <c r="OKS3277" s="36"/>
      <c r="OKT3277" s="36"/>
      <c r="OKU3277" s="36"/>
      <c r="OKV3277" s="36"/>
      <c r="OKW3277" s="36"/>
      <c r="OKX3277" s="36"/>
      <c r="OKY3277" s="36"/>
      <c r="OKZ3277" s="12"/>
      <c r="OLA3277" s="12"/>
      <c r="OLB3277" s="12"/>
      <c r="OLC3277" s="53"/>
      <c r="OLE3277" s="41"/>
      <c r="OLF3277" s="40"/>
      <c r="OLG3277" s="44"/>
      <c r="OLH3277" s="62"/>
      <c r="OLI3277" s="56"/>
      <c r="OLJ3277" s="60"/>
      <c r="OLK3277" s="60"/>
      <c r="OLL3277" s="60"/>
      <c r="OLM3277" s="60"/>
      <c r="OLN3277" s="46"/>
      <c r="OLO3277" s="65"/>
      <c r="OLP3277" s="19"/>
      <c r="OLQ3277" s="48"/>
      <c r="OLR3277" s="41"/>
      <c r="OLS3277" s="44"/>
      <c r="OLT3277" s="18"/>
      <c r="OLU3277" s="16"/>
      <c r="OLV3277" s="36"/>
      <c r="OLW3277" s="36"/>
      <c r="OLX3277" s="36"/>
      <c r="OLY3277" s="36"/>
      <c r="OLZ3277" s="36"/>
      <c r="OMA3277" s="36"/>
      <c r="OMB3277" s="36"/>
      <c r="OMC3277" s="36"/>
      <c r="OMD3277" s="36"/>
      <c r="OME3277" s="36"/>
      <c r="OMF3277" s="36"/>
      <c r="OMG3277" s="36"/>
      <c r="OMH3277" s="36"/>
      <c r="OMI3277" s="12"/>
      <c r="OMJ3277" s="12"/>
      <c r="OMK3277" s="12"/>
      <c r="OML3277" s="53"/>
      <c r="OMN3277" s="41"/>
      <c r="OMO3277" s="40"/>
      <c r="OMP3277" s="44"/>
      <c r="OMQ3277" s="62"/>
      <c r="OMR3277" s="56"/>
      <c r="OMS3277" s="60"/>
      <c r="OMT3277" s="60"/>
      <c r="OMU3277" s="60"/>
      <c r="OMV3277" s="60"/>
      <c r="OMW3277" s="46"/>
      <c r="OMX3277" s="65"/>
      <c r="OMY3277" s="19"/>
      <c r="OMZ3277" s="48"/>
      <c r="ONA3277" s="41"/>
      <c r="ONB3277" s="44"/>
      <c r="ONC3277" s="18"/>
      <c r="OND3277" s="16"/>
      <c r="ONE3277" s="36"/>
      <c r="ONF3277" s="36"/>
      <c r="ONG3277" s="36"/>
      <c r="ONH3277" s="36"/>
      <c r="ONI3277" s="36"/>
      <c r="ONJ3277" s="36"/>
      <c r="ONK3277" s="36"/>
      <c r="ONL3277" s="36"/>
      <c r="ONM3277" s="36"/>
      <c r="ONN3277" s="36"/>
      <c r="ONO3277" s="36"/>
      <c r="ONP3277" s="36"/>
      <c r="ONQ3277" s="36"/>
      <c r="ONR3277" s="12"/>
      <c r="ONS3277" s="12"/>
      <c r="ONT3277" s="12"/>
      <c r="ONU3277" s="53"/>
      <c r="ONW3277" s="41"/>
      <c r="ONX3277" s="40"/>
      <c r="ONY3277" s="44"/>
      <c r="ONZ3277" s="62"/>
      <c r="OOA3277" s="56"/>
      <c r="OOB3277" s="60"/>
      <c r="OOC3277" s="60"/>
      <c r="OOD3277" s="60"/>
      <c r="OOE3277" s="60"/>
      <c r="OOF3277" s="46"/>
      <c r="OOG3277" s="65"/>
      <c r="OOH3277" s="19"/>
      <c r="OOI3277" s="48"/>
      <c r="OOJ3277" s="41"/>
      <c r="OOK3277" s="44"/>
      <c r="OOL3277" s="18"/>
      <c r="OOM3277" s="16"/>
      <c r="OON3277" s="36"/>
      <c r="OOO3277" s="36"/>
      <c r="OOP3277" s="36"/>
      <c r="OOQ3277" s="36"/>
      <c r="OOR3277" s="36"/>
      <c r="OOS3277" s="36"/>
      <c r="OOT3277" s="36"/>
      <c r="OOU3277" s="36"/>
      <c r="OOV3277" s="36"/>
      <c r="OOW3277" s="36"/>
      <c r="OOX3277" s="36"/>
      <c r="OOY3277" s="36"/>
      <c r="OOZ3277" s="36"/>
      <c r="OPA3277" s="12"/>
      <c r="OPB3277" s="12"/>
      <c r="OPC3277" s="12"/>
      <c r="OPD3277" s="53"/>
      <c r="OPF3277" s="41"/>
      <c r="OPG3277" s="40"/>
      <c r="OPH3277" s="44"/>
      <c r="OPI3277" s="62"/>
      <c r="OPJ3277" s="56"/>
      <c r="OPK3277" s="60"/>
      <c r="OPL3277" s="60"/>
      <c r="OPM3277" s="60"/>
      <c r="OPN3277" s="60"/>
      <c r="OPO3277" s="46"/>
      <c r="OPP3277" s="65"/>
      <c r="OPQ3277" s="19"/>
      <c r="OPR3277" s="48"/>
      <c r="OPS3277" s="41"/>
      <c r="OPT3277" s="44"/>
      <c r="OPU3277" s="18"/>
      <c r="OPV3277" s="16"/>
      <c r="OPW3277" s="36"/>
      <c r="OPX3277" s="36"/>
      <c r="OPY3277" s="36"/>
      <c r="OPZ3277" s="36"/>
      <c r="OQA3277" s="36"/>
      <c r="OQB3277" s="36"/>
      <c r="OQC3277" s="36"/>
      <c r="OQD3277" s="36"/>
      <c r="OQE3277" s="36"/>
      <c r="OQF3277" s="36"/>
      <c r="OQG3277" s="36"/>
      <c r="OQH3277" s="36"/>
      <c r="OQI3277" s="36"/>
      <c r="OQJ3277" s="12"/>
      <c r="OQK3277" s="12"/>
      <c r="OQL3277" s="12"/>
      <c r="OQM3277" s="53"/>
      <c r="OQO3277" s="41"/>
      <c r="OQP3277" s="40"/>
      <c r="OQQ3277" s="44"/>
      <c r="OQR3277" s="62"/>
      <c r="OQS3277" s="56"/>
      <c r="OQT3277" s="60"/>
      <c r="OQU3277" s="60"/>
      <c r="OQV3277" s="60"/>
      <c r="OQW3277" s="60"/>
      <c r="OQX3277" s="46"/>
      <c r="OQY3277" s="65"/>
      <c r="OQZ3277" s="19"/>
      <c r="ORA3277" s="48"/>
      <c r="ORB3277" s="41"/>
      <c r="ORC3277" s="44"/>
      <c r="ORD3277" s="18"/>
      <c r="ORE3277" s="16"/>
      <c r="ORF3277" s="36"/>
      <c r="ORG3277" s="36"/>
      <c r="ORH3277" s="36"/>
      <c r="ORI3277" s="36"/>
      <c r="ORJ3277" s="36"/>
      <c r="ORK3277" s="36"/>
      <c r="ORL3277" s="36"/>
      <c r="ORM3277" s="36"/>
      <c r="ORN3277" s="36"/>
      <c r="ORO3277" s="36"/>
      <c r="ORP3277" s="36"/>
      <c r="ORQ3277" s="36"/>
      <c r="ORR3277" s="36"/>
      <c r="ORS3277" s="12"/>
      <c r="ORT3277" s="12"/>
      <c r="ORU3277" s="12"/>
      <c r="ORV3277" s="53"/>
      <c r="ORX3277" s="41"/>
      <c r="ORY3277" s="40"/>
      <c r="ORZ3277" s="44"/>
      <c r="OSA3277" s="62"/>
      <c r="OSB3277" s="56"/>
      <c r="OSC3277" s="60"/>
      <c r="OSD3277" s="60"/>
      <c r="OSE3277" s="60"/>
      <c r="OSF3277" s="60"/>
      <c r="OSG3277" s="46"/>
      <c r="OSH3277" s="65"/>
      <c r="OSI3277" s="19"/>
      <c r="OSJ3277" s="48"/>
      <c r="OSK3277" s="41"/>
      <c r="OSL3277" s="44"/>
      <c r="OSM3277" s="18"/>
      <c r="OSN3277" s="16"/>
      <c r="OSO3277" s="36"/>
      <c r="OSP3277" s="36"/>
      <c r="OSQ3277" s="36"/>
      <c r="OSR3277" s="36"/>
      <c r="OSS3277" s="36"/>
      <c r="OST3277" s="36"/>
      <c r="OSU3277" s="36"/>
      <c r="OSV3277" s="36"/>
      <c r="OSW3277" s="36"/>
      <c r="OSX3277" s="36"/>
      <c r="OSY3277" s="36"/>
      <c r="OSZ3277" s="36"/>
      <c r="OTA3277" s="36"/>
      <c r="OTB3277" s="12"/>
      <c r="OTC3277" s="12"/>
      <c r="OTD3277" s="12"/>
      <c r="OTE3277" s="53"/>
      <c r="OTG3277" s="41"/>
      <c r="OTH3277" s="40"/>
      <c r="OTI3277" s="44"/>
      <c r="OTJ3277" s="62"/>
      <c r="OTK3277" s="56"/>
      <c r="OTL3277" s="60"/>
      <c r="OTM3277" s="60"/>
      <c r="OTN3277" s="60"/>
      <c r="OTO3277" s="60"/>
      <c r="OTP3277" s="46"/>
      <c r="OTQ3277" s="65"/>
      <c r="OTR3277" s="19"/>
      <c r="OTS3277" s="48"/>
      <c r="OTT3277" s="41"/>
      <c r="OTU3277" s="44"/>
      <c r="OTV3277" s="18"/>
      <c r="OTW3277" s="16"/>
      <c r="OTX3277" s="36"/>
      <c r="OTY3277" s="36"/>
      <c r="OTZ3277" s="36"/>
      <c r="OUA3277" s="36"/>
      <c r="OUB3277" s="36"/>
      <c r="OUC3277" s="36"/>
      <c r="OUD3277" s="36"/>
      <c r="OUE3277" s="36"/>
      <c r="OUF3277" s="36"/>
      <c r="OUG3277" s="36"/>
      <c r="OUH3277" s="36"/>
      <c r="OUI3277" s="36"/>
      <c r="OUJ3277" s="36"/>
      <c r="OUK3277" s="12"/>
      <c r="OUL3277" s="12"/>
      <c r="OUM3277" s="12"/>
      <c r="OUN3277" s="53"/>
      <c r="OUP3277" s="41"/>
      <c r="OUQ3277" s="40"/>
      <c r="OUR3277" s="44"/>
      <c r="OUS3277" s="62"/>
      <c r="OUT3277" s="56"/>
      <c r="OUU3277" s="60"/>
      <c r="OUV3277" s="60"/>
      <c r="OUW3277" s="60"/>
      <c r="OUX3277" s="60"/>
      <c r="OUY3277" s="46"/>
      <c r="OUZ3277" s="65"/>
      <c r="OVA3277" s="19"/>
      <c r="OVB3277" s="48"/>
      <c r="OVC3277" s="41"/>
      <c r="OVD3277" s="44"/>
      <c r="OVE3277" s="18"/>
      <c r="OVF3277" s="16"/>
      <c r="OVG3277" s="36"/>
      <c r="OVH3277" s="36"/>
      <c r="OVI3277" s="36"/>
      <c r="OVJ3277" s="36"/>
      <c r="OVK3277" s="36"/>
      <c r="OVL3277" s="36"/>
      <c r="OVM3277" s="36"/>
      <c r="OVN3277" s="36"/>
      <c r="OVO3277" s="36"/>
      <c r="OVP3277" s="36"/>
      <c r="OVQ3277" s="36"/>
      <c r="OVR3277" s="36"/>
      <c r="OVS3277" s="36"/>
      <c r="OVT3277" s="12"/>
      <c r="OVU3277" s="12"/>
      <c r="OVV3277" s="12"/>
      <c r="OVW3277" s="53"/>
      <c r="OVY3277" s="41"/>
      <c r="OVZ3277" s="40"/>
      <c r="OWA3277" s="44"/>
      <c r="OWB3277" s="62"/>
      <c r="OWC3277" s="56"/>
      <c r="OWD3277" s="60"/>
      <c r="OWE3277" s="60"/>
      <c r="OWF3277" s="60"/>
      <c r="OWG3277" s="60"/>
      <c r="OWH3277" s="46"/>
      <c r="OWI3277" s="65"/>
      <c r="OWJ3277" s="19"/>
      <c r="OWK3277" s="48"/>
      <c r="OWL3277" s="41"/>
      <c r="OWM3277" s="44"/>
      <c r="OWN3277" s="18"/>
      <c r="OWO3277" s="16"/>
      <c r="OWP3277" s="36"/>
      <c r="OWQ3277" s="36"/>
      <c r="OWR3277" s="36"/>
      <c r="OWS3277" s="36"/>
      <c r="OWT3277" s="36"/>
      <c r="OWU3277" s="36"/>
      <c r="OWV3277" s="36"/>
      <c r="OWW3277" s="36"/>
      <c r="OWX3277" s="36"/>
      <c r="OWY3277" s="36"/>
      <c r="OWZ3277" s="36"/>
      <c r="OXA3277" s="36"/>
      <c r="OXB3277" s="36"/>
      <c r="OXC3277" s="12"/>
      <c r="OXD3277" s="12"/>
      <c r="OXE3277" s="12"/>
      <c r="OXF3277" s="53"/>
      <c r="OXH3277" s="41"/>
      <c r="OXI3277" s="40"/>
      <c r="OXJ3277" s="44"/>
      <c r="OXK3277" s="62"/>
      <c r="OXL3277" s="56"/>
      <c r="OXM3277" s="60"/>
      <c r="OXN3277" s="60"/>
      <c r="OXO3277" s="60"/>
      <c r="OXP3277" s="60"/>
      <c r="OXQ3277" s="46"/>
      <c r="OXR3277" s="65"/>
      <c r="OXS3277" s="19"/>
      <c r="OXT3277" s="48"/>
      <c r="OXU3277" s="41"/>
      <c r="OXV3277" s="44"/>
      <c r="OXW3277" s="18"/>
      <c r="OXX3277" s="16"/>
      <c r="OXY3277" s="36"/>
      <c r="OXZ3277" s="36"/>
      <c r="OYA3277" s="36"/>
      <c r="OYB3277" s="36"/>
      <c r="OYC3277" s="36"/>
      <c r="OYD3277" s="36"/>
      <c r="OYE3277" s="36"/>
      <c r="OYF3277" s="36"/>
      <c r="OYG3277" s="36"/>
      <c r="OYH3277" s="36"/>
      <c r="OYI3277" s="36"/>
      <c r="OYJ3277" s="36"/>
      <c r="OYK3277" s="36"/>
      <c r="OYL3277" s="12"/>
      <c r="OYM3277" s="12"/>
      <c r="OYN3277" s="12"/>
      <c r="OYO3277" s="53"/>
      <c r="OYQ3277" s="41"/>
      <c r="OYR3277" s="40"/>
      <c r="OYS3277" s="44"/>
      <c r="OYT3277" s="62"/>
      <c r="OYU3277" s="56"/>
      <c r="OYV3277" s="60"/>
      <c r="OYW3277" s="60"/>
      <c r="OYX3277" s="60"/>
      <c r="OYY3277" s="60"/>
      <c r="OYZ3277" s="46"/>
      <c r="OZA3277" s="65"/>
      <c r="OZB3277" s="19"/>
      <c r="OZC3277" s="48"/>
      <c r="OZD3277" s="41"/>
      <c r="OZE3277" s="44"/>
      <c r="OZF3277" s="18"/>
      <c r="OZG3277" s="16"/>
      <c r="OZH3277" s="36"/>
      <c r="OZI3277" s="36"/>
      <c r="OZJ3277" s="36"/>
      <c r="OZK3277" s="36"/>
      <c r="OZL3277" s="36"/>
      <c r="OZM3277" s="36"/>
      <c r="OZN3277" s="36"/>
      <c r="OZO3277" s="36"/>
      <c r="OZP3277" s="36"/>
      <c r="OZQ3277" s="36"/>
      <c r="OZR3277" s="36"/>
      <c r="OZS3277" s="36"/>
      <c r="OZT3277" s="36"/>
      <c r="OZU3277" s="12"/>
      <c r="OZV3277" s="12"/>
      <c r="OZW3277" s="12"/>
      <c r="OZX3277" s="53"/>
      <c r="OZZ3277" s="41"/>
      <c r="PAA3277" s="40"/>
      <c r="PAB3277" s="44"/>
      <c r="PAC3277" s="62"/>
      <c r="PAD3277" s="56"/>
      <c r="PAE3277" s="60"/>
      <c r="PAF3277" s="60"/>
      <c r="PAG3277" s="60"/>
      <c r="PAH3277" s="60"/>
      <c r="PAI3277" s="46"/>
      <c r="PAJ3277" s="65"/>
      <c r="PAK3277" s="19"/>
      <c r="PAL3277" s="48"/>
      <c r="PAM3277" s="41"/>
      <c r="PAN3277" s="44"/>
      <c r="PAO3277" s="18"/>
      <c r="PAP3277" s="16"/>
      <c r="PAQ3277" s="36"/>
      <c r="PAR3277" s="36"/>
      <c r="PAS3277" s="36"/>
      <c r="PAT3277" s="36"/>
      <c r="PAU3277" s="36"/>
      <c r="PAV3277" s="36"/>
      <c r="PAW3277" s="36"/>
      <c r="PAX3277" s="36"/>
      <c r="PAY3277" s="36"/>
      <c r="PAZ3277" s="36"/>
      <c r="PBA3277" s="36"/>
      <c r="PBB3277" s="36"/>
      <c r="PBC3277" s="36"/>
      <c r="PBD3277" s="12"/>
      <c r="PBE3277" s="12"/>
      <c r="PBF3277" s="12"/>
      <c r="PBG3277" s="53"/>
      <c r="PBI3277" s="41"/>
      <c r="PBJ3277" s="40"/>
      <c r="PBK3277" s="44"/>
      <c r="PBL3277" s="62"/>
      <c r="PBM3277" s="56"/>
      <c r="PBN3277" s="60"/>
      <c r="PBO3277" s="60"/>
      <c r="PBP3277" s="60"/>
      <c r="PBQ3277" s="60"/>
      <c r="PBR3277" s="46"/>
      <c r="PBS3277" s="65"/>
      <c r="PBT3277" s="19"/>
      <c r="PBU3277" s="48"/>
      <c r="PBV3277" s="41"/>
      <c r="PBW3277" s="44"/>
      <c r="PBX3277" s="18"/>
      <c r="PBY3277" s="16"/>
      <c r="PBZ3277" s="36"/>
      <c r="PCA3277" s="36"/>
      <c r="PCB3277" s="36"/>
      <c r="PCC3277" s="36"/>
      <c r="PCD3277" s="36"/>
      <c r="PCE3277" s="36"/>
      <c r="PCF3277" s="36"/>
      <c r="PCG3277" s="36"/>
      <c r="PCH3277" s="36"/>
      <c r="PCI3277" s="36"/>
      <c r="PCJ3277" s="36"/>
      <c r="PCK3277" s="36"/>
      <c r="PCL3277" s="36"/>
      <c r="PCM3277" s="12"/>
      <c r="PCN3277" s="12"/>
      <c r="PCO3277" s="12"/>
      <c r="PCP3277" s="53"/>
      <c r="PCR3277" s="41"/>
      <c r="PCS3277" s="40"/>
      <c r="PCT3277" s="44"/>
      <c r="PCU3277" s="62"/>
      <c r="PCV3277" s="56"/>
      <c r="PCW3277" s="60"/>
      <c r="PCX3277" s="60"/>
      <c r="PCY3277" s="60"/>
      <c r="PCZ3277" s="60"/>
      <c r="PDA3277" s="46"/>
      <c r="PDB3277" s="65"/>
      <c r="PDC3277" s="19"/>
      <c r="PDD3277" s="48"/>
      <c r="PDE3277" s="41"/>
      <c r="PDF3277" s="44"/>
      <c r="PDG3277" s="18"/>
      <c r="PDH3277" s="16"/>
      <c r="PDI3277" s="36"/>
      <c r="PDJ3277" s="36"/>
      <c r="PDK3277" s="36"/>
      <c r="PDL3277" s="36"/>
      <c r="PDM3277" s="36"/>
      <c r="PDN3277" s="36"/>
      <c r="PDO3277" s="36"/>
      <c r="PDP3277" s="36"/>
      <c r="PDQ3277" s="36"/>
      <c r="PDR3277" s="36"/>
      <c r="PDS3277" s="36"/>
      <c r="PDT3277" s="36"/>
      <c r="PDU3277" s="36"/>
      <c r="PDV3277" s="12"/>
      <c r="PDW3277" s="12"/>
      <c r="PDX3277" s="12"/>
      <c r="PDY3277" s="53"/>
      <c r="PEA3277" s="41"/>
      <c r="PEB3277" s="40"/>
      <c r="PEC3277" s="44"/>
      <c r="PED3277" s="62"/>
      <c r="PEE3277" s="56"/>
      <c r="PEF3277" s="60"/>
      <c r="PEG3277" s="60"/>
      <c r="PEH3277" s="60"/>
      <c r="PEI3277" s="60"/>
      <c r="PEJ3277" s="46"/>
      <c r="PEK3277" s="65"/>
      <c r="PEL3277" s="19"/>
      <c r="PEM3277" s="48"/>
      <c r="PEN3277" s="41"/>
      <c r="PEO3277" s="44"/>
      <c r="PEP3277" s="18"/>
      <c r="PEQ3277" s="16"/>
      <c r="PER3277" s="36"/>
      <c r="PES3277" s="36"/>
      <c r="PET3277" s="36"/>
      <c r="PEU3277" s="36"/>
      <c r="PEV3277" s="36"/>
      <c r="PEW3277" s="36"/>
      <c r="PEX3277" s="36"/>
      <c r="PEY3277" s="36"/>
      <c r="PEZ3277" s="36"/>
      <c r="PFA3277" s="36"/>
      <c r="PFB3277" s="36"/>
      <c r="PFC3277" s="36"/>
      <c r="PFD3277" s="36"/>
      <c r="PFE3277" s="12"/>
      <c r="PFF3277" s="12"/>
      <c r="PFG3277" s="12"/>
      <c r="PFH3277" s="53"/>
      <c r="PFJ3277" s="41"/>
      <c r="PFK3277" s="40"/>
      <c r="PFL3277" s="44"/>
      <c r="PFM3277" s="62"/>
      <c r="PFN3277" s="56"/>
      <c r="PFO3277" s="60"/>
      <c r="PFP3277" s="60"/>
      <c r="PFQ3277" s="60"/>
      <c r="PFR3277" s="60"/>
      <c r="PFS3277" s="46"/>
      <c r="PFT3277" s="65"/>
      <c r="PFU3277" s="19"/>
      <c r="PFV3277" s="48"/>
      <c r="PFW3277" s="41"/>
      <c r="PFX3277" s="44"/>
      <c r="PFY3277" s="18"/>
      <c r="PFZ3277" s="16"/>
      <c r="PGA3277" s="36"/>
      <c r="PGB3277" s="36"/>
      <c r="PGC3277" s="36"/>
      <c r="PGD3277" s="36"/>
      <c r="PGE3277" s="36"/>
      <c r="PGF3277" s="36"/>
      <c r="PGG3277" s="36"/>
      <c r="PGH3277" s="36"/>
      <c r="PGI3277" s="36"/>
      <c r="PGJ3277" s="36"/>
      <c r="PGK3277" s="36"/>
      <c r="PGL3277" s="36"/>
      <c r="PGM3277" s="36"/>
      <c r="PGN3277" s="12"/>
      <c r="PGO3277" s="12"/>
      <c r="PGP3277" s="12"/>
      <c r="PGQ3277" s="53"/>
      <c r="PGS3277" s="41"/>
      <c r="PGT3277" s="40"/>
      <c r="PGU3277" s="44"/>
      <c r="PGV3277" s="62"/>
      <c r="PGW3277" s="56"/>
      <c r="PGX3277" s="60"/>
      <c r="PGY3277" s="60"/>
      <c r="PGZ3277" s="60"/>
      <c r="PHA3277" s="60"/>
      <c r="PHB3277" s="46"/>
      <c r="PHC3277" s="65"/>
      <c r="PHD3277" s="19"/>
      <c r="PHE3277" s="48"/>
      <c r="PHF3277" s="41"/>
      <c r="PHG3277" s="44"/>
      <c r="PHH3277" s="18"/>
      <c r="PHI3277" s="16"/>
      <c r="PHJ3277" s="36"/>
      <c r="PHK3277" s="36"/>
      <c r="PHL3277" s="36"/>
      <c r="PHM3277" s="36"/>
      <c r="PHN3277" s="36"/>
      <c r="PHO3277" s="36"/>
      <c r="PHP3277" s="36"/>
      <c r="PHQ3277" s="36"/>
      <c r="PHR3277" s="36"/>
      <c r="PHS3277" s="36"/>
      <c r="PHT3277" s="36"/>
      <c r="PHU3277" s="36"/>
      <c r="PHV3277" s="36"/>
      <c r="PHW3277" s="12"/>
      <c r="PHX3277" s="12"/>
      <c r="PHY3277" s="12"/>
      <c r="PHZ3277" s="53"/>
      <c r="PIB3277" s="41"/>
      <c r="PIC3277" s="40"/>
      <c r="PID3277" s="44"/>
      <c r="PIE3277" s="62"/>
      <c r="PIF3277" s="56"/>
      <c r="PIG3277" s="60"/>
      <c r="PIH3277" s="60"/>
      <c r="PII3277" s="60"/>
      <c r="PIJ3277" s="60"/>
      <c r="PIK3277" s="46"/>
      <c r="PIL3277" s="65"/>
      <c r="PIM3277" s="19"/>
      <c r="PIN3277" s="48"/>
      <c r="PIO3277" s="41"/>
      <c r="PIP3277" s="44"/>
      <c r="PIQ3277" s="18"/>
      <c r="PIR3277" s="16"/>
      <c r="PIS3277" s="36"/>
      <c r="PIT3277" s="36"/>
      <c r="PIU3277" s="36"/>
      <c r="PIV3277" s="36"/>
      <c r="PIW3277" s="36"/>
      <c r="PIX3277" s="36"/>
      <c r="PIY3277" s="36"/>
      <c r="PIZ3277" s="36"/>
      <c r="PJA3277" s="36"/>
      <c r="PJB3277" s="36"/>
      <c r="PJC3277" s="36"/>
      <c r="PJD3277" s="36"/>
      <c r="PJE3277" s="36"/>
      <c r="PJF3277" s="12"/>
      <c r="PJG3277" s="12"/>
      <c r="PJH3277" s="12"/>
      <c r="PJI3277" s="53"/>
      <c r="PJK3277" s="41"/>
      <c r="PJL3277" s="40"/>
      <c r="PJM3277" s="44"/>
      <c r="PJN3277" s="62"/>
      <c r="PJO3277" s="56"/>
      <c r="PJP3277" s="60"/>
      <c r="PJQ3277" s="60"/>
      <c r="PJR3277" s="60"/>
      <c r="PJS3277" s="60"/>
      <c r="PJT3277" s="46"/>
      <c r="PJU3277" s="65"/>
      <c r="PJV3277" s="19"/>
      <c r="PJW3277" s="48"/>
      <c r="PJX3277" s="41"/>
      <c r="PJY3277" s="44"/>
      <c r="PJZ3277" s="18"/>
      <c r="PKA3277" s="16"/>
      <c r="PKB3277" s="36"/>
      <c r="PKC3277" s="36"/>
      <c r="PKD3277" s="36"/>
      <c r="PKE3277" s="36"/>
      <c r="PKF3277" s="36"/>
      <c r="PKG3277" s="36"/>
      <c r="PKH3277" s="36"/>
      <c r="PKI3277" s="36"/>
      <c r="PKJ3277" s="36"/>
      <c r="PKK3277" s="36"/>
      <c r="PKL3277" s="36"/>
      <c r="PKM3277" s="36"/>
      <c r="PKN3277" s="36"/>
      <c r="PKO3277" s="12"/>
      <c r="PKP3277" s="12"/>
      <c r="PKQ3277" s="12"/>
      <c r="PKR3277" s="53"/>
      <c r="PKT3277" s="41"/>
      <c r="PKU3277" s="40"/>
      <c r="PKV3277" s="44"/>
      <c r="PKW3277" s="62"/>
      <c r="PKX3277" s="56"/>
      <c r="PKY3277" s="60"/>
      <c r="PKZ3277" s="60"/>
      <c r="PLA3277" s="60"/>
      <c r="PLB3277" s="60"/>
      <c r="PLC3277" s="46"/>
      <c r="PLD3277" s="65"/>
      <c r="PLE3277" s="19"/>
      <c r="PLF3277" s="48"/>
      <c r="PLG3277" s="41"/>
      <c r="PLH3277" s="44"/>
      <c r="PLI3277" s="18"/>
      <c r="PLJ3277" s="16"/>
      <c r="PLK3277" s="36"/>
      <c r="PLL3277" s="36"/>
      <c r="PLM3277" s="36"/>
      <c r="PLN3277" s="36"/>
      <c r="PLO3277" s="36"/>
      <c r="PLP3277" s="36"/>
      <c r="PLQ3277" s="36"/>
      <c r="PLR3277" s="36"/>
      <c r="PLS3277" s="36"/>
      <c r="PLT3277" s="36"/>
      <c r="PLU3277" s="36"/>
      <c r="PLV3277" s="36"/>
      <c r="PLW3277" s="36"/>
      <c r="PLX3277" s="12"/>
      <c r="PLY3277" s="12"/>
      <c r="PLZ3277" s="12"/>
      <c r="PMA3277" s="53"/>
      <c r="PMC3277" s="41"/>
      <c r="PMD3277" s="40"/>
      <c r="PME3277" s="44"/>
      <c r="PMF3277" s="62"/>
      <c r="PMG3277" s="56"/>
      <c r="PMH3277" s="60"/>
      <c r="PMI3277" s="60"/>
      <c r="PMJ3277" s="60"/>
      <c r="PMK3277" s="60"/>
      <c r="PML3277" s="46"/>
      <c r="PMM3277" s="65"/>
      <c r="PMN3277" s="19"/>
      <c r="PMO3277" s="48"/>
      <c r="PMP3277" s="41"/>
      <c r="PMQ3277" s="44"/>
      <c r="PMR3277" s="18"/>
      <c r="PMS3277" s="16"/>
      <c r="PMT3277" s="36"/>
      <c r="PMU3277" s="36"/>
      <c r="PMV3277" s="36"/>
      <c r="PMW3277" s="36"/>
      <c r="PMX3277" s="36"/>
      <c r="PMY3277" s="36"/>
      <c r="PMZ3277" s="36"/>
      <c r="PNA3277" s="36"/>
      <c r="PNB3277" s="36"/>
      <c r="PNC3277" s="36"/>
      <c r="PND3277" s="36"/>
      <c r="PNE3277" s="36"/>
      <c r="PNF3277" s="36"/>
      <c r="PNG3277" s="12"/>
      <c r="PNH3277" s="12"/>
      <c r="PNI3277" s="12"/>
      <c r="PNJ3277" s="53"/>
      <c r="PNL3277" s="41"/>
      <c r="PNM3277" s="40"/>
      <c r="PNN3277" s="44"/>
      <c r="PNO3277" s="62"/>
      <c r="PNP3277" s="56"/>
      <c r="PNQ3277" s="60"/>
      <c r="PNR3277" s="60"/>
      <c r="PNS3277" s="60"/>
      <c r="PNT3277" s="60"/>
      <c r="PNU3277" s="46"/>
      <c r="PNV3277" s="65"/>
      <c r="PNW3277" s="19"/>
      <c r="PNX3277" s="48"/>
      <c r="PNY3277" s="41"/>
      <c r="PNZ3277" s="44"/>
      <c r="POA3277" s="18"/>
      <c r="POB3277" s="16"/>
      <c r="POC3277" s="36"/>
      <c r="POD3277" s="36"/>
      <c r="POE3277" s="36"/>
      <c r="POF3277" s="36"/>
      <c r="POG3277" s="36"/>
      <c r="POH3277" s="36"/>
      <c r="POI3277" s="36"/>
      <c r="POJ3277" s="36"/>
      <c r="POK3277" s="36"/>
      <c r="POL3277" s="36"/>
      <c r="POM3277" s="36"/>
      <c r="PON3277" s="36"/>
      <c r="POO3277" s="36"/>
      <c r="POP3277" s="12"/>
      <c r="POQ3277" s="12"/>
      <c r="POR3277" s="12"/>
      <c r="POS3277" s="53"/>
      <c r="POU3277" s="41"/>
      <c r="POV3277" s="40"/>
      <c r="POW3277" s="44"/>
      <c r="POX3277" s="62"/>
      <c r="POY3277" s="56"/>
      <c r="POZ3277" s="60"/>
      <c r="PPA3277" s="60"/>
      <c r="PPB3277" s="60"/>
      <c r="PPC3277" s="60"/>
      <c r="PPD3277" s="46"/>
      <c r="PPE3277" s="65"/>
      <c r="PPF3277" s="19"/>
      <c r="PPG3277" s="48"/>
      <c r="PPH3277" s="41"/>
      <c r="PPI3277" s="44"/>
      <c r="PPJ3277" s="18"/>
      <c r="PPK3277" s="16"/>
      <c r="PPL3277" s="36"/>
      <c r="PPM3277" s="36"/>
      <c r="PPN3277" s="36"/>
      <c r="PPO3277" s="36"/>
      <c r="PPP3277" s="36"/>
      <c r="PPQ3277" s="36"/>
      <c r="PPR3277" s="36"/>
      <c r="PPS3277" s="36"/>
      <c r="PPT3277" s="36"/>
      <c r="PPU3277" s="36"/>
      <c r="PPV3277" s="36"/>
      <c r="PPW3277" s="36"/>
      <c r="PPX3277" s="36"/>
      <c r="PPY3277" s="12"/>
      <c r="PPZ3277" s="12"/>
      <c r="PQA3277" s="12"/>
      <c r="PQB3277" s="53"/>
      <c r="PQD3277" s="41"/>
      <c r="PQE3277" s="40"/>
      <c r="PQF3277" s="44"/>
      <c r="PQG3277" s="62"/>
      <c r="PQH3277" s="56"/>
      <c r="PQI3277" s="60"/>
      <c r="PQJ3277" s="60"/>
      <c r="PQK3277" s="60"/>
      <c r="PQL3277" s="60"/>
      <c r="PQM3277" s="46"/>
      <c r="PQN3277" s="65"/>
      <c r="PQO3277" s="19"/>
      <c r="PQP3277" s="48"/>
      <c r="PQQ3277" s="41"/>
      <c r="PQR3277" s="44"/>
      <c r="PQS3277" s="18"/>
      <c r="PQT3277" s="16"/>
      <c r="PQU3277" s="36"/>
      <c r="PQV3277" s="36"/>
      <c r="PQW3277" s="36"/>
      <c r="PQX3277" s="36"/>
      <c r="PQY3277" s="36"/>
      <c r="PQZ3277" s="36"/>
      <c r="PRA3277" s="36"/>
      <c r="PRB3277" s="36"/>
      <c r="PRC3277" s="36"/>
      <c r="PRD3277" s="36"/>
      <c r="PRE3277" s="36"/>
      <c r="PRF3277" s="36"/>
      <c r="PRG3277" s="36"/>
      <c r="PRH3277" s="12"/>
      <c r="PRI3277" s="12"/>
      <c r="PRJ3277" s="12"/>
      <c r="PRK3277" s="53"/>
      <c r="PRM3277" s="41"/>
      <c r="PRN3277" s="40"/>
      <c r="PRO3277" s="44"/>
      <c r="PRP3277" s="62"/>
      <c r="PRQ3277" s="56"/>
      <c r="PRR3277" s="60"/>
      <c r="PRS3277" s="60"/>
      <c r="PRT3277" s="60"/>
      <c r="PRU3277" s="60"/>
      <c r="PRV3277" s="46"/>
      <c r="PRW3277" s="65"/>
      <c r="PRX3277" s="19"/>
      <c r="PRY3277" s="48"/>
      <c r="PRZ3277" s="41"/>
      <c r="PSA3277" s="44"/>
      <c r="PSB3277" s="18"/>
      <c r="PSC3277" s="16"/>
      <c r="PSD3277" s="36"/>
      <c r="PSE3277" s="36"/>
      <c r="PSF3277" s="36"/>
      <c r="PSG3277" s="36"/>
      <c r="PSH3277" s="36"/>
      <c r="PSI3277" s="36"/>
      <c r="PSJ3277" s="36"/>
      <c r="PSK3277" s="36"/>
      <c r="PSL3277" s="36"/>
      <c r="PSM3277" s="36"/>
      <c r="PSN3277" s="36"/>
      <c r="PSO3277" s="36"/>
      <c r="PSP3277" s="36"/>
      <c r="PSQ3277" s="12"/>
      <c r="PSR3277" s="12"/>
      <c r="PSS3277" s="12"/>
      <c r="PST3277" s="53"/>
      <c r="PSV3277" s="41"/>
      <c r="PSW3277" s="40"/>
      <c r="PSX3277" s="44"/>
      <c r="PSY3277" s="62"/>
      <c r="PSZ3277" s="56"/>
      <c r="PTA3277" s="60"/>
      <c r="PTB3277" s="60"/>
      <c r="PTC3277" s="60"/>
      <c r="PTD3277" s="60"/>
      <c r="PTE3277" s="46"/>
      <c r="PTF3277" s="65"/>
      <c r="PTG3277" s="19"/>
      <c r="PTH3277" s="48"/>
      <c r="PTI3277" s="41"/>
      <c r="PTJ3277" s="44"/>
      <c r="PTK3277" s="18"/>
      <c r="PTL3277" s="16"/>
      <c r="PTM3277" s="36"/>
      <c r="PTN3277" s="36"/>
      <c r="PTO3277" s="36"/>
      <c r="PTP3277" s="36"/>
      <c r="PTQ3277" s="36"/>
      <c r="PTR3277" s="36"/>
      <c r="PTS3277" s="36"/>
      <c r="PTT3277" s="36"/>
      <c r="PTU3277" s="36"/>
      <c r="PTV3277" s="36"/>
      <c r="PTW3277" s="36"/>
      <c r="PTX3277" s="36"/>
      <c r="PTY3277" s="36"/>
      <c r="PTZ3277" s="12"/>
      <c r="PUA3277" s="12"/>
      <c r="PUB3277" s="12"/>
      <c r="PUC3277" s="53"/>
      <c r="PUE3277" s="41"/>
      <c r="PUF3277" s="40"/>
      <c r="PUG3277" s="44"/>
      <c r="PUH3277" s="62"/>
      <c r="PUI3277" s="56"/>
      <c r="PUJ3277" s="60"/>
      <c r="PUK3277" s="60"/>
      <c r="PUL3277" s="60"/>
      <c r="PUM3277" s="60"/>
      <c r="PUN3277" s="46"/>
      <c r="PUO3277" s="65"/>
      <c r="PUP3277" s="19"/>
      <c r="PUQ3277" s="48"/>
      <c r="PUR3277" s="41"/>
      <c r="PUS3277" s="44"/>
      <c r="PUT3277" s="18"/>
      <c r="PUU3277" s="16"/>
      <c r="PUV3277" s="36"/>
      <c r="PUW3277" s="36"/>
      <c r="PUX3277" s="36"/>
      <c r="PUY3277" s="36"/>
      <c r="PUZ3277" s="36"/>
      <c r="PVA3277" s="36"/>
      <c r="PVB3277" s="36"/>
      <c r="PVC3277" s="36"/>
      <c r="PVD3277" s="36"/>
      <c r="PVE3277" s="36"/>
      <c r="PVF3277" s="36"/>
      <c r="PVG3277" s="36"/>
      <c r="PVH3277" s="36"/>
      <c r="PVI3277" s="12"/>
      <c r="PVJ3277" s="12"/>
      <c r="PVK3277" s="12"/>
      <c r="PVL3277" s="53"/>
      <c r="PVN3277" s="41"/>
      <c r="PVO3277" s="40"/>
      <c r="PVP3277" s="44"/>
      <c r="PVQ3277" s="62"/>
      <c r="PVR3277" s="56"/>
      <c r="PVS3277" s="60"/>
      <c r="PVT3277" s="60"/>
      <c r="PVU3277" s="60"/>
      <c r="PVV3277" s="60"/>
      <c r="PVW3277" s="46"/>
      <c r="PVX3277" s="65"/>
      <c r="PVY3277" s="19"/>
      <c r="PVZ3277" s="48"/>
      <c r="PWA3277" s="41"/>
      <c r="PWB3277" s="44"/>
      <c r="PWC3277" s="18"/>
      <c r="PWD3277" s="16"/>
      <c r="PWE3277" s="36"/>
      <c r="PWF3277" s="36"/>
      <c r="PWG3277" s="36"/>
      <c r="PWH3277" s="36"/>
      <c r="PWI3277" s="36"/>
      <c r="PWJ3277" s="36"/>
      <c r="PWK3277" s="36"/>
      <c r="PWL3277" s="36"/>
      <c r="PWM3277" s="36"/>
      <c r="PWN3277" s="36"/>
      <c r="PWO3277" s="36"/>
      <c r="PWP3277" s="36"/>
      <c r="PWQ3277" s="36"/>
      <c r="PWR3277" s="12"/>
      <c r="PWS3277" s="12"/>
      <c r="PWT3277" s="12"/>
      <c r="PWU3277" s="53"/>
      <c r="PWW3277" s="41"/>
      <c r="PWX3277" s="40"/>
      <c r="PWY3277" s="44"/>
      <c r="PWZ3277" s="62"/>
      <c r="PXA3277" s="56"/>
      <c r="PXB3277" s="60"/>
      <c r="PXC3277" s="60"/>
      <c r="PXD3277" s="60"/>
      <c r="PXE3277" s="60"/>
      <c r="PXF3277" s="46"/>
      <c r="PXG3277" s="65"/>
      <c r="PXH3277" s="19"/>
      <c r="PXI3277" s="48"/>
      <c r="PXJ3277" s="41"/>
      <c r="PXK3277" s="44"/>
      <c r="PXL3277" s="18"/>
      <c r="PXM3277" s="16"/>
      <c r="PXN3277" s="36"/>
      <c r="PXO3277" s="36"/>
      <c r="PXP3277" s="36"/>
      <c r="PXQ3277" s="36"/>
      <c r="PXR3277" s="36"/>
      <c r="PXS3277" s="36"/>
      <c r="PXT3277" s="36"/>
      <c r="PXU3277" s="36"/>
      <c r="PXV3277" s="36"/>
      <c r="PXW3277" s="36"/>
      <c r="PXX3277" s="36"/>
      <c r="PXY3277" s="36"/>
      <c r="PXZ3277" s="36"/>
      <c r="PYA3277" s="12"/>
      <c r="PYB3277" s="12"/>
      <c r="PYC3277" s="12"/>
      <c r="PYD3277" s="53"/>
      <c r="PYF3277" s="41"/>
      <c r="PYG3277" s="40"/>
      <c r="PYH3277" s="44"/>
      <c r="PYI3277" s="62"/>
      <c r="PYJ3277" s="56"/>
      <c r="PYK3277" s="60"/>
      <c r="PYL3277" s="60"/>
      <c r="PYM3277" s="60"/>
      <c r="PYN3277" s="60"/>
      <c r="PYO3277" s="46"/>
      <c r="PYP3277" s="65"/>
      <c r="PYQ3277" s="19"/>
      <c r="PYR3277" s="48"/>
      <c r="PYS3277" s="41"/>
      <c r="PYT3277" s="44"/>
      <c r="PYU3277" s="18"/>
      <c r="PYV3277" s="16"/>
      <c r="PYW3277" s="36"/>
      <c r="PYX3277" s="36"/>
      <c r="PYY3277" s="36"/>
      <c r="PYZ3277" s="36"/>
      <c r="PZA3277" s="36"/>
      <c r="PZB3277" s="36"/>
      <c r="PZC3277" s="36"/>
      <c r="PZD3277" s="36"/>
      <c r="PZE3277" s="36"/>
      <c r="PZF3277" s="36"/>
      <c r="PZG3277" s="36"/>
      <c r="PZH3277" s="36"/>
      <c r="PZI3277" s="36"/>
      <c r="PZJ3277" s="12"/>
      <c r="PZK3277" s="12"/>
      <c r="PZL3277" s="12"/>
      <c r="PZM3277" s="53"/>
      <c r="PZO3277" s="41"/>
      <c r="PZP3277" s="40"/>
      <c r="PZQ3277" s="44"/>
      <c r="PZR3277" s="62"/>
      <c r="PZS3277" s="56"/>
      <c r="PZT3277" s="60"/>
      <c r="PZU3277" s="60"/>
      <c r="PZV3277" s="60"/>
      <c r="PZW3277" s="60"/>
      <c r="PZX3277" s="46"/>
      <c r="PZY3277" s="65"/>
      <c r="PZZ3277" s="19"/>
      <c r="QAA3277" s="48"/>
      <c r="QAB3277" s="41"/>
      <c r="QAC3277" s="44"/>
      <c r="QAD3277" s="18"/>
      <c r="QAE3277" s="16"/>
      <c r="QAF3277" s="36"/>
      <c r="QAG3277" s="36"/>
      <c r="QAH3277" s="36"/>
      <c r="QAI3277" s="36"/>
      <c r="QAJ3277" s="36"/>
      <c r="QAK3277" s="36"/>
      <c r="QAL3277" s="36"/>
      <c r="QAM3277" s="36"/>
      <c r="QAN3277" s="36"/>
      <c r="QAO3277" s="36"/>
      <c r="QAP3277" s="36"/>
      <c r="QAQ3277" s="36"/>
      <c r="QAR3277" s="36"/>
      <c r="QAS3277" s="12"/>
      <c r="QAT3277" s="12"/>
      <c r="QAU3277" s="12"/>
      <c r="QAV3277" s="53"/>
      <c r="QAX3277" s="41"/>
      <c r="QAY3277" s="40"/>
      <c r="QAZ3277" s="44"/>
      <c r="QBA3277" s="62"/>
      <c r="QBB3277" s="56"/>
      <c r="QBC3277" s="60"/>
      <c r="QBD3277" s="60"/>
      <c r="QBE3277" s="60"/>
      <c r="QBF3277" s="60"/>
      <c r="QBG3277" s="46"/>
      <c r="QBH3277" s="65"/>
      <c r="QBI3277" s="19"/>
      <c r="QBJ3277" s="48"/>
      <c r="QBK3277" s="41"/>
      <c r="QBL3277" s="44"/>
      <c r="QBM3277" s="18"/>
      <c r="QBN3277" s="16"/>
      <c r="QBO3277" s="36"/>
      <c r="QBP3277" s="36"/>
      <c r="QBQ3277" s="36"/>
      <c r="QBR3277" s="36"/>
      <c r="QBS3277" s="36"/>
      <c r="QBT3277" s="36"/>
      <c r="QBU3277" s="36"/>
      <c r="QBV3277" s="36"/>
      <c r="QBW3277" s="36"/>
      <c r="QBX3277" s="36"/>
      <c r="QBY3277" s="36"/>
      <c r="QBZ3277" s="36"/>
      <c r="QCA3277" s="36"/>
      <c r="QCB3277" s="12"/>
      <c r="QCC3277" s="12"/>
      <c r="QCD3277" s="12"/>
      <c r="QCE3277" s="53"/>
      <c r="QCG3277" s="41"/>
      <c r="QCH3277" s="40"/>
      <c r="QCI3277" s="44"/>
      <c r="QCJ3277" s="62"/>
      <c r="QCK3277" s="56"/>
      <c r="QCL3277" s="60"/>
      <c r="QCM3277" s="60"/>
      <c r="QCN3277" s="60"/>
      <c r="QCO3277" s="60"/>
      <c r="QCP3277" s="46"/>
      <c r="QCQ3277" s="65"/>
      <c r="QCR3277" s="19"/>
      <c r="QCS3277" s="48"/>
      <c r="QCT3277" s="41"/>
      <c r="QCU3277" s="44"/>
      <c r="QCV3277" s="18"/>
      <c r="QCW3277" s="16"/>
      <c r="QCX3277" s="36"/>
      <c r="QCY3277" s="36"/>
      <c r="QCZ3277" s="36"/>
      <c r="QDA3277" s="36"/>
      <c r="QDB3277" s="36"/>
      <c r="QDC3277" s="36"/>
      <c r="QDD3277" s="36"/>
      <c r="QDE3277" s="36"/>
      <c r="QDF3277" s="36"/>
      <c r="QDG3277" s="36"/>
      <c r="QDH3277" s="36"/>
      <c r="QDI3277" s="36"/>
      <c r="QDJ3277" s="36"/>
      <c r="QDK3277" s="12"/>
      <c r="QDL3277" s="12"/>
      <c r="QDM3277" s="12"/>
      <c r="QDN3277" s="53"/>
      <c r="QDP3277" s="41"/>
      <c r="QDQ3277" s="40"/>
      <c r="QDR3277" s="44"/>
      <c r="QDS3277" s="62"/>
      <c r="QDT3277" s="56"/>
      <c r="QDU3277" s="60"/>
      <c r="QDV3277" s="60"/>
      <c r="QDW3277" s="60"/>
      <c r="QDX3277" s="60"/>
      <c r="QDY3277" s="46"/>
      <c r="QDZ3277" s="65"/>
      <c r="QEA3277" s="19"/>
      <c r="QEB3277" s="48"/>
      <c r="QEC3277" s="41"/>
      <c r="QED3277" s="44"/>
      <c r="QEE3277" s="18"/>
      <c r="QEF3277" s="16"/>
      <c r="QEG3277" s="36"/>
      <c r="QEH3277" s="36"/>
      <c r="QEI3277" s="36"/>
      <c r="QEJ3277" s="36"/>
      <c r="QEK3277" s="36"/>
      <c r="QEL3277" s="36"/>
      <c r="QEM3277" s="36"/>
      <c r="QEN3277" s="36"/>
      <c r="QEO3277" s="36"/>
      <c r="QEP3277" s="36"/>
      <c r="QEQ3277" s="36"/>
      <c r="QER3277" s="36"/>
      <c r="QES3277" s="36"/>
      <c r="QET3277" s="12"/>
      <c r="QEU3277" s="12"/>
      <c r="QEV3277" s="12"/>
      <c r="QEW3277" s="53"/>
      <c r="QEY3277" s="41"/>
      <c r="QEZ3277" s="40"/>
      <c r="QFA3277" s="44"/>
      <c r="QFB3277" s="62"/>
      <c r="QFC3277" s="56"/>
      <c r="QFD3277" s="60"/>
      <c r="QFE3277" s="60"/>
      <c r="QFF3277" s="60"/>
      <c r="QFG3277" s="60"/>
      <c r="QFH3277" s="46"/>
      <c r="QFI3277" s="65"/>
      <c r="QFJ3277" s="19"/>
      <c r="QFK3277" s="48"/>
      <c r="QFL3277" s="41"/>
      <c r="QFM3277" s="44"/>
      <c r="QFN3277" s="18"/>
      <c r="QFO3277" s="16"/>
      <c r="QFP3277" s="36"/>
      <c r="QFQ3277" s="36"/>
      <c r="QFR3277" s="36"/>
      <c r="QFS3277" s="36"/>
      <c r="QFT3277" s="36"/>
      <c r="QFU3277" s="36"/>
      <c r="QFV3277" s="36"/>
      <c r="QFW3277" s="36"/>
      <c r="QFX3277" s="36"/>
      <c r="QFY3277" s="36"/>
      <c r="QFZ3277" s="36"/>
      <c r="QGA3277" s="36"/>
      <c r="QGB3277" s="36"/>
      <c r="QGC3277" s="12"/>
      <c r="QGD3277" s="12"/>
      <c r="QGE3277" s="12"/>
      <c r="QGF3277" s="53"/>
      <c r="QGH3277" s="41"/>
      <c r="QGI3277" s="40"/>
      <c r="QGJ3277" s="44"/>
      <c r="QGK3277" s="62"/>
      <c r="QGL3277" s="56"/>
      <c r="QGM3277" s="60"/>
      <c r="QGN3277" s="60"/>
      <c r="QGO3277" s="60"/>
      <c r="QGP3277" s="60"/>
      <c r="QGQ3277" s="46"/>
      <c r="QGR3277" s="65"/>
      <c r="QGS3277" s="19"/>
      <c r="QGT3277" s="48"/>
      <c r="QGU3277" s="41"/>
      <c r="QGV3277" s="44"/>
      <c r="QGW3277" s="18"/>
      <c r="QGX3277" s="16"/>
      <c r="QGY3277" s="36"/>
      <c r="QGZ3277" s="36"/>
      <c r="QHA3277" s="36"/>
      <c r="QHB3277" s="36"/>
      <c r="QHC3277" s="36"/>
      <c r="QHD3277" s="36"/>
      <c r="QHE3277" s="36"/>
      <c r="QHF3277" s="36"/>
      <c r="QHG3277" s="36"/>
      <c r="QHH3277" s="36"/>
      <c r="QHI3277" s="36"/>
      <c r="QHJ3277" s="36"/>
      <c r="QHK3277" s="36"/>
      <c r="QHL3277" s="12"/>
      <c r="QHM3277" s="12"/>
      <c r="QHN3277" s="12"/>
      <c r="QHO3277" s="53"/>
      <c r="QHQ3277" s="41"/>
      <c r="QHR3277" s="40"/>
      <c r="QHS3277" s="44"/>
      <c r="QHT3277" s="62"/>
      <c r="QHU3277" s="56"/>
      <c r="QHV3277" s="60"/>
      <c r="QHW3277" s="60"/>
      <c r="QHX3277" s="60"/>
      <c r="QHY3277" s="60"/>
      <c r="QHZ3277" s="46"/>
      <c r="QIA3277" s="65"/>
      <c r="QIB3277" s="19"/>
      <c r="QIC3277" s="48"/>
      <c r="QID3277" s="41"/>
      <c r="QIE3277" s="44"/>
      <c r="QIF3277" s="18"/>
      <c r="QIG3277" s="16"/>
      <c r="QIH3277" s="36"/>
      <c r="QII3277" s="36"/>
      <c r="QIJ3277" s="36"/>
      <c r="QIK3277" s="36"/>
      <c r="QIL3277" s="36"/>
      <c r="QIM3277" s="36"/>
      <c r="QIN3277" s="36"/>
      <c r="QIO3277" s="36"/>
      <c r="QIP3277" s="36"/>
      <c r="QIQ3277" s="36"/>
      <c r="QIR3277" s="36"/>
      <c r="QIS3277" s="36"/>
      <c r="QIT3277" s="36"/>
      <c r="QIU3277" s="12"/>
      <c r="QIV3277" s="12"/>
      <c r="QIW3277" s="12"/>
      <c r="QIX3277" s="53"/>
      <c r="QIZ3277" s="41"/>
      <c r="QJA3277" s="40"/>
      <c r="QJB3277" s="44"/>
      <c r="QJC3277" s="62"/>
      <c r="QJD3277" s="56"/>
      <c r="QJE3277" s="60"/>
      <c r="QJF3277" s="60"/>
      <c r="QJG3277" s="60"/>
      <c r="QJH3277" s="60"/>
      <c r="QJI3277" s="46"/>
      <c r="QJJ3277" s="65"/>
      <c r="QJK3277" s="19"/>
      <c r="QJL3277" s="48"/>
      <c r="QJM3277" s="41"/>
      <c r="QJN3277" s="44"/>
      <c r="QJO3277" s="18"/>
      <c r="QJP3277" s="16"/>
      <c r="QJQ3277" s="36"/>
      <c r="QJR3277" s="36"/>
      <c r="QJS3277" s="36"/>
      <c r="QJT3277" s="36"/>
      <c r="QJU3277" s="36"/>
      <c r="QJV3277" s="36"/>
      <c r="QJW3277" s="36"/>
      <c r="QJX3277" s="36"/>
      <c r="QJY3277" s="36"/>
      <c r="QJZ3277" s="36"/>
      <c r="QKA3277" s="36"/>
      <c r="QKB3277" s="36"/>
      <c r="QKC3277" s="36"/>
      <c r="QKD3277" s="12"/>
      <c r="QKE3277" s="12"/>
      <c r="QKF3277" s="12"/>
      <c r="QKG3277" s="53"/>
      <c r="QKI3277" s="41"/>
      <c r="QKJ3277" s="40"/>
      <c r="QKK3277" s="44"/>
      <c r="QKL3277" s="62"/>
      <c r="QKM3277" s="56"/>
      <c r="QKN3277" s="60"/>
      <c r="QKO3277" s="60"/>
      <c r="QKP3277" s="60"/>
      <c r="QKQ3277" s="60"/>
      <c r="QKR3277" s="46"/>
      <c r="QKS3277" s="65"/>
      <c r="QKT3277" s="19"/>
      <c r="QKU3277" s="48"/>
      <c r="QKV3277" s="41"/>
      <c r="QKW3277" s="44"/>
      <c r="QKX3277" s="18"/>
      <c r="QKY3277" s="16"/>
      <c r="QKZ3277" s="36"/>
      <c r="QLA3277" s="36"/>
      <c r="QLB3277" s="36"/>
      <c r="QLC3277" s="36"/>
      <c r="QLD3277" s="36"/>
      <c r="QLE3277" s="36"/>
      <c r="QLF3277" s="36"/>
      <c r="QLG3277" s="36"/>
      <c r="QLH3277" s="36"/>
      <c r="QLI3277" s="36"/>
      <c r="QLJ3277" s="36"/>
      <c r="QLK3277" s="36"/>
      <c r="QLL3277" s="36"/>
      <c r="QLM3277" s="12"/>
      <c r="QLN3277" s="12"/>
      <c r="QLO3277" s="12"/>
      <c r="QLP3277" s="53"/>
      <c r="QLR3277" s="41"/>
      <c r="QLS3277" s="40"/>
      <c r="QLT3277" s="44"/>
      <c r="QLU3277" s="62"/>
      <c r="QLV3277" s="56"/>
      <c r="QLW3277" s="60"/>
      <c r="QLX3277" s="60"/>
      <c r="QLY3277" s="60"/>
      <c r="QLZ3277" s="60"/>
      <c r="QMA3277" s="46"/>
      <c r="QMB3277" s="65"/>
      <c r="QMC3277" s="19"/>
      <c r="QMD3277" s="48"/>
      <c r="QME3277" s="41"/>
      <c r="QMF3277" s="44"/>
      <c r="QMG3277" s="18"/>
      <c r="QMH3277" s="16"/>
      <c r="QMI3277" s="36"/>
      <c r="QMJ3277" s="36"/>
      <c r="QMK3277" s="36"/>
      <c r="QML3277" s="36"/>
      <c r="QMM3277" s="36"/>
      <c r="QMN3277" s="36"/>
      <c r="QMO3277" s="36"/>
      <c r="QMP3277" s="36"/>
      <c r="QMQ3277" s="36"/>
      <c r="QMR3277" s="36"/>
      <c r="QMS3277" s="36"/>
      <c r="QMT3277" s="36"/>
      <c r="QMU3277" s="36"/>
      <c r="QMV3277" s="12"/>
      <c r="QMW3277" s="12"/>
      <c r="QMX3277" s="12"/>
      <c r="QMY3277" s="53"/>
      <c r="QNA3277" s="41"/>
      <c r="QNB3277" s="40"/>
      <c r="QNC3277" s="44"/>
      <c r="QND3277" s="62"/>
      <c r="QNE3277" s="56"/>
      <c r="QNF3277" s="60"/>
      <c r="QNG3277" s="60"/>
      <c r="QNH3277" s="60"/>
      <c r="QNI3277" s="60"/>
      <c r="QNJ3277" s="46"/>
      <c r="QNK3277" s="65"/>
      <c r="QNL3277" s="19"/>
      <c r="QNM3277" s="48"/>
      <c r="QNN3277" s="41"/>
      <c r="QNO3277" s="44"/>
      <c r="QNP3277" s="18"/>
      <c r="QNQ3277" s="16"/>
      <c r="QNR3277" s="36"/>
      <c r="QNS3277" s="36"/>
      <c r="QNT3277" s="36"/>
      <c r="QNU3277" s="36"/>
      <c r="QNV3277" s="36"/>
      <c r="QNW3277" s="36"/>
      <c r="QNX3277" s="36"/>
      <c r="QNY3277" s="36"/>
      <c r="QNZ3277" s="36"/>
      <c r="QOA3277" s="36"/>
      <c r="QOB3277" s="36"/>
      <c r="QOC3277" s="36"/>
      <c r="QOD3277" s="36"/>
      <c r="QOE3277" s="12"/>
      <c r="QOF3277" s="12"/>
      <c r="QOG3277" s="12"/>
      <c r="QOH3277" s="53"/>
      <c r="QOJ3277" s="41"/>
      <c r="QOK3277" s="40"/>
      <c r="QOL3277" s="44"/>
      <c r="QOM3277" s="62"/>
      <c r="QON3277" s="56"/>
      <c r="QOO3277" s="60"/>
      <c r="QOP3277" s="60"/>
      <c r="QOQ3277" s="60"/>
      <c r="QOR3277" s="60"/>
      <c r="QOS3277" s="46"/>
      <c r="QOT3277" s="65"/>
      <c r="QOU3277" s="19"/>
      <c r="QOV3277" s="48"/>
      <c r="QOW3277" s="41"/>
      <c r="QOX3277" s="44"/>
      <c r="QOY3277" s="18"/>
      <c r="QOZ3277" s="16"/>
      <c r="QPA3277" s="36"/>
      <c r="QPB3277" s="36"/>
      <c r="QPC3277" s="36"/>
      <c r="QPD3277" s="36"/>
      <c r="QPE3277" s="36"/>
      <c r="QPF3277" s="36"/>
      <c r="QPG3277" s="36"/>
      <c r="QPH3277" s="36"/>
      <c r="QPI3277" s="36"/>
      <c r="QPJ3277" s="36"/>
      <c r="QPK3277" s="36"/>
      <c r="QPL3277" s="36"/>
      <c r="QPM3277" s="36"/>
      <c r="QPN3277" s="12"/>
      <c r="QPO3277" s="12"/>
      <c r="QPP3277" s="12"/>
      <c r="QPQ3277" s="53"/>
      <c r="QPS3277" s="41"/>
      <c r="QPT3277" s="40"/>
      <c r="QPU3277" s="44"/>
      <c r="QPV3277" s="62"/>
      <c r="QPW3277" s="56"/>
      <c r="QPX3277" s="60"/>
      <c r="QPY3277" s="60"/>
      <c r="QPZ3277" s="60"/>
      <c r="QQA3277" s="60"/>
      <c r="QQB3277" s="46"/>
      <c r="QQC3277" s="65"/>
      <c r="QQD3277" s="19"/>
      <c r="QQE3277" s="48"/>
      <c r="QQF3277" s="41"/>
      <c r="QQG3277" s="44"/>
      <c r="QQH3277" s="18"/>
      <c r="QQI3277" s="16"/>
      <c r="QQJ3277" s="36"/>
      <c r="QQK3277" s="36"/>
      <c r="QQL3277" s="36"/>
      <c r="QQM3277" s="36"/>
      <c r="QQN3277" s="36"/>
      <c r="QQO3277" s="36"/>
      <c r="QQP3277" s="36"/>
      <c r="QQQ3277" s="36"/>
      <c r="QQR3277" s="36"/>
      <c r="QQS3277" s="36"/>
      <c r="QQT3277" s="36"/>
      <c r="QQU3277" s="36"/>
      <c r="QQV3277" s="36"/>
      <c r="QQW3277" s="12"/>
      <c r="QQX3277" s="12"/>
      <c r="QQY3277" s="12"/>
      <c r="QQZ3277" s="53"/>
      <c r="QRB3277" s="41"/>
      <c r="QRC3277" s="40"/>
      <c r="QRD3277" s="44"/>
      <c r="QRE3277" s="62"/>
      <c r="QRF3277" s="56"/>
      <c r="QRG3277" s="60"/>
      <c r="QRH3277" s="60"/>
      <c r="QRI3277" s="60"/>
      <c r="QRJ3277" s="60"/>
      <c r="QRK3277" s="46"/>
      <c r="QRL3277" s="65"/>
      <c r="QRM3277" s="19"/>
      <c r="QRN3277" s="48"/>
      <c r="QRO3277" s="41"/>
      <c r="QRP3277" s="44"/>
      <c r="QRQ3277" s="18"/>
      <c r="QRR3277" s="16"/>
      <c r="QRS3277" s="36"/>
      <c r="QRT3277" s="36"/>
      <c r="QRU3277" s="36"/>
      <c r="QRV3277" s="36"/>
      <c r="QRW3277" s="36"/>
      <c r="QRX3277" s="36"/>
      <c r="QRY3277" s="36"/>
      <c r="QRZ3277" s="36"/>
      <c r="QSA3277" s="36"/>
      <c r="QSB3277" s="36"/>
      <c r="QSC3277" s="36"/>
      <c r="QSD3277" s="36"/>
      <c r="QSE3277" s="36"/>
      <c r="QSF3277" s="12"/>
      <c r="QSG3277" s="12"/>
      <c r="QSH3277" s="12"/>
      <c r="QSI3277" s="53"/>
      <c r="QSK3277" s="41"/>
      <c r="QSL3277" s="40"/>
      <c r="QSM3277" s="44"/>
      <c r="QSN3277" s="62"/>
      <c r="QSO3277" s="56"/>
      <c r="QSP3277" s="60"/>
      <c r="QSQ3277" s="60"/>
      <c r="QSR3277" s="60"/>
      <c r="QSS3277" s="60"/>
      <c r="QST3277" s="46"/>
      <c r="QSU3277" s="65"/>
      <c r="QSV3277" s="19"/>
      <c r="QSW3277" s="48"/>
      <c r="QSX3277" s="41"/>
      <c r="QSY3277" s="44"/>
      <c r="QSZ3277" s="18"/>
      <c r="QTA3277" s="16"/>
      <c r="QTB3277" s="36"/>
      <c r="QTC3277" s="36"/>
      <c r="QTD3277" s="36"/>
      <c r="QTE3277" s="36"/>
      <c r="QTF3277" s="36"/>
      <c r="QTG3277" s="36"/>
      <c r="QTH3277" s="36"/>
      <c r="QTI3277" s="36"/>
      <c r="QTJ3277" s="36"/>
      <c r="QTK3277" s="36"/>
      <c r="QTL3277" s="36"/>
      <c r="QTM3277" s="36"/>
      <c r="QTN3277" s="36"/>
      <c r="QTO3277" s="12"/>
      <c r="QTP3277" s="12"/>
      <c r="QTQ3277" s="12"/>
      <c r="QTR3277" s="53"/>
      <c r="QTT3277" s="41"/>
      <c r="QTU3277" s="40"/>
      <c r="QTV3277" s="44"/>
      <c r="QTW3277" s="62"/>
      <c r="QTX3277" s="56"/>
      <c r="QTY3277" s="60"/>
      <c r="QTZ3277" s="60"/>
      <c r="QUA3277" s="60"/>
      <c r="QUB3277" s="60"/>
      <c r="QUC3277" s="46"/>
      <c r="QUD3277" s="65"/>
      <c r="QUE3277" s="19"/>
      <c r="QUF3277" s="48"/>
      <c r="QUG3277" s="41"/>
      <c r="QUH3277" s="44"/>
      <c r="QUI3277" s="18"/>
      <c r="QUJ3277" s="16"/>
      <c r="QUK3277" s="36"/>
      <c r="QUL3277" s="36"/>
      <c r="QUM3277" s="36"/>
      <c r="QUN3277" s="36"/>
      <c r="QUO3277" s="36"/>
      <c r="QUP3277" s="36"/>
      <c r="QUQ3277" s="36"/>
      <c r="QUR3277" s="36"/>
      <c r="QUS3277" s="36"/>
      <c r="QUT3277" s="36"/>
      <c r="QUU3277" s="36"/>
      <c r="QUV3277" s="36"/>
      <c r="QUW3277" s="36"/>
      <c r="QUX3277" s="12"/>
      <c r="QUY3277" s="12"/>
      <c r="QUZ3277" s="12"/>
      <c r="QVA3277" s="53"/>
      <c r="QVC3277" s="41"/>
      <c r="QVD3277" s="40"/>
      <c r="QVE3277" s="44"/>
      <c r="QVF3277" s="62"/>
      <c r="QVG3277" s="56"/>
      <c r="QVH3277" s="60"/>
      <c r="QVI3277" s="60"/>
      <c r="QVJ3277" s="60"/>
      <c r="QVK3277" s="60"/>
      <c r="QVL3277" s="46"/>
      <c r="QVM3277" s="65"/>
      <c r="QVN3277" s="19"/>
      <c r="QVO3277" s="48"/>
      <c r="QVP3277" s="41"/>
      <c r="QVQ3277" s="44"/>
      <c r="QVR3277" s="18"/>
      <c r="QVS3277" s="16"/>
      <c r="QVT3277" s="36"/>
      <c r="QVU3277" s="36"/>
      <c r="QVV3277" s="36"/>
      <c r="QVW3277" s="36"/>
      <c r="QVX3277" s="36"/>
      <c r="QVY3277" s="36"/>
      <c r="QVZ3277" s="36"/>
      <c r="QWA3277" s="36"/>
      <c r="QWB3277" s="36"/>
      <c r="QWC3277" s="36"/>
      <c r="QWD3277" s="36"/>
      <c r="QWE3277" s="36"/>
      <c r="QWF3277" s="36"/>
      <c r="QWG3277" s="12"/>
      <c r="QWH3277" s="12"/>
      <c r="QWI3277" s="12"/>
      <c r="QWJ3277" s="53"/>
      <c r="QWL3277" s="41"/>
      <c r="QWM3277" s="40"/>
      <c r="QWN3277" s="44"/>
      <c r="QWO3277" s="62"/>
      <c r="QWP3277" s="56"/>
      <c r="QWQ3277" s="60"/>
      <c r="QWR3277" s="60"/>
      <c r="QWS3277" s="60"/>
      <c r="QWT3277" s="60"/>
      <c r="QWU3277" s="46"/>
      <c r="QWV3277" s="65"/>
      <c r="QWW3277" s="19"/>
      <c r="QWX3277" s="48"/>
      <c r="QWY3277" s="41"/>
      <c r="QWZ3277" s="44"/>
      <c r="QXA3277" s="18"/>
      <c r="QXB3277" s="16"/>
      <c r="QXC3277" s="36"/>
      <c r="QXD3277" s="36"/>
      <c r="QXE3277" s="36"/>
      <c r="QXF3277" s="36"/>
      <c r="QXG3277" s="36"/>
      <c r="QXH3277" s="36"/>
      <c r="QXI3277" s="36"/>
      <c r="QXJ3277" s="36"/>
      <c r="QXK3277" s="36"/>
      <c r="QXL3277" s="36"/>
      <c r="QXM3277" s="36"/>
      <c r="QXN3277" s="36"/>
      <c r="QXO3277" s="36"/>
      <c r="QXP3277" s="12"/>
      <c r="QXQ3277" s="12"/>
      <c r="QXR3277" s="12"/>
      <c r="QXS3277" s="53"/>
      <c r="QXU3277" s="41"/>
      <c r="QXV3277" s="40"/>
      <c r="QXW3277" s="44"/>
      <c r="QXX3277" s="62"/>
      <c r="QXY3277" s="56"/>
      <c r="QXZ3277" s="60"/>
      <c r="QYA3277" s="60"/>
      <c r="QYB3277" s="60"/>
      <c r="QYC3277" s="60"/>
      <c r="QYD3277" s="46"/>
      <c r="QYE3277" s="65"/>
      <c r="QYF3277" s="19"/>
      <c r="QYG3277" s="48"/>
      <c r="QYH3277" s="41"/>
      <c r="QYI3277" s="44"/>
      <c r="QYJ3277" s="18"/>
      <c r="QYK3277" s="16"/>
      <c r="QYL3277" s="36"/>
      <c r="QYM3277" s="36"/>
      <c r="QYN3277" s="36"/>
      <c r="QYO3277" s="36"/>
      <c r="QYP3277" s="36"/>
      <c r="QYQ3277" s="36"/>
      <c r="QYR3277" s="36"/>
      <c r="QYS3277" s="36"/>
      <c r="QYT3277" s="36"/>
      <c r="QYU3277" s="36"/>
      <c r="QYV3277" s="36"/>
      <c r="QYW3277" s="36"/>
      <c r="QYX3277" s="36"/>
      <c r="QYY3277" s="12"/>
      <c r="QYZ3277" s="12"/>
      <c r="QZA3277" s="12"/>
      <c r="QZB3277" s="53"/>
      <c r="QZD3277" s="41"/>
      <c r="QZE3277" s="40"/>
      <c r="QZF3277" s="44"/>
      <c r="QZG3277" s="62"/>
      <c r="QZH3277" s="56"/>
      <c r="QZI3277" s="60"/>
      <c r="QZJ3277" s="60"/>
      <c r="QZK3277" s="60"/>
      <c r="QZL3277" s="60"/>
      <c r="QZM3277" s="46"/>
      <c r="QZN3277" s="65"/>
      <c r="QZO3277" s="19"/>
      <c r="QZP3277" s="48"/>
      <c r="QZQ3277" s="41"/>
      <c r="QZR3277" s="44"/>
      <c r="QZS3277" s="18"/>
      <c r="QZT3277" s="16"/>
      <c r="QZU3277" s="36"/>
      <c r="QZV3277" s="36"/>
      <c r="QZW3277" s="36"/>
      <c r="QZX3277" s="36"/>
      <c r="QZY3277" s="36"/>
      <c r="QZZ3277" s="36"/>
      <c r="RAA3277" s="36"/>
      <c r="RAB3277" s="36"/>
      <c r="RAC3277" s="36"/>
      <c r="RAD3277" s="36"/>
      <c r="RAE3277" s="36"/>
      <c r="RAF3277" s="36"/>
      <c r="RAG3277" s="36"/>
      <c r="RAH3277" s="12"/>
      <c r="RAI3277" s="12"/>
      <c r="RAJ3277" s="12"/>
      <c r="RAK3277" s="53"/>
      <c r="RAM3277" s="41"/>
      <c r="RAN3277" s="40"/>
      <c r="RAO3277" s="44"/>
      <c r="RAP3277" s="62"/>
      <c r="RAQ3277" s="56"/>
      <c r="RAR3277" s="60"/>
      <c r="RAS3277" s="60"/>
      <c r="RAT3277" s="60"/>
      <c r="RAU3277" s="60"/>
      <c r="RAV3277" s="46"/>
      <c r="RAW3277" s="65"/>
      <c r="RAX3277" s="19"/>
      <c r="RAY3277" s="48"/>
      <c r="RAZ3277" s="41"/>
      <c r="RBA3277" s="44"/>
      <c r="RBB3277" s="18"/>
      <c r="RBC3277" s="16"/>
      <c r="RBD3277" s="36"/>
      <c r="RBE3277" s="36"/>
      <c r="RBF3277" s="36"/>
      <c r="RBG3277" s="36"/>
      <c r="RBH3277" s="36"/>
      <c r="RBI3277" s="36"/>
      <c r="RBJ3277" s="36"/>
      <c r="RBK3277" s="36"/>
      <c r="RBL3277" s="36"/>
      <c r="RBM3277" s="36"/>
      <c r="RBN3277" s="36"/>
      <c r="RBO3277" s="36"/>
      <c r="RBP3277" s="36"/>
      <c r="RBQ3277" s="12"/>
      <c r="RBR3277" s="12"/>
      <c r="RBS3277" s="12"/>
      <c r="RBT3277" s="53"/>
      <c r="RBV3277" s="41"/>
      <c r="RBW3277" s="40"/>
      <c r="RBX3277" s="44"/>
      <c r="RBY3277" s="62"/>
      <c r="RBZ3277" s="56"/>
      <c r="RCA3277" s="60"/>
      <c r="RCB3277" s="60"/>
      <c r="RCC3277" s="60"/>
      <c r="RCD3277" s="60"/>
      <c r="RCE3277" s="46"/>
      <c r="RCF3277" s="65"/>
      <c r="RCG3277" s="19"/>
      <c r="RCH3277" s="48"/>
      <c r="RCI3277" s="41"/>
      <c r="RCJ3277" s="44"/>
      <c r="RCK3277" s="18"/>
      <c r="RCL3277" s="16"/>
      <c r="RCM3277" s="36"/>
      <c r="RCN3277" s="36"/>
      <c r="RCO3277" s="36"/>
      <c r="RCP3277" s="36"/>
      <c r="RCQ3277" s="36"/>
      <c r="RCR3277" s="36"/>
      <c r="RCS3277" s="36"/>
      <c r="RCT3277" s="36"/>
      <c r="RCU3277" s="36"/>
      <c r="RCV3277" s="36"/>
      <c r="RCW3277" s="36"/>
      <c r="RCX3277" s="36"/>
      <c r="RCY3277" s="36"/>
      <c r="RCZ3277" s="12"/>
      <c r="RDA3277" s="12"/>
      <c r="RDB3277" s="12"/>
      <c r="RDC3277" s="53"/>
      <c r="RDE3277" s="41"/>
      <c r="RDF3277" s="40"/>
      <c r="RDG3277" s="44"/>
      <c r="RDH3277" s="62"/>
      <c r="RDI3277" s="56"/>
      <c r="RDJ3277" s="60"/>
      <c r="RDK3277" s="60"/>
      <c r="RDL3277" s="60"/>
      <c r="RDM3277" s="60"/>
      <c r="RDN3277" s="46"/>
      <c r="RDO3277" s="65"/>
      <c r="RDP3277" s="19"/>
      <c r="RDQ3277" s="48"/>
      <c r="RDR3277" s="41"/>
      <c r="RDS3277" s="44"/>
      <c r="RDT3277" s="18"/>
      <c r="RDU3277" s="16"/>
      <c r="RDV3277" s="36"/>
      <c r="RDW3277" s="36"/>
      <c r="RDX3277" s="36"/>
      <c r="RDY3277" s="36"/>
      <c r="RDZ3277" s="36"/>
      <c r="REA3277" s="36"/>
      <c r="REB3277" s="36"/>
      <c r="REC3277" s="36"/>
      <c r="RED3277" s="36"/>
      <c r="REE3277" s="36"/>
      <c r="REF3277" s="36"/>
      <c r="REG3277" s="36"/>
      <c r="REH3277" s="36"/>
      <c r="REI3277" s="12"/>
      <c r="REJ3277" s="12"/>
      <c r="REK3277" s="12"/>
      <c r="REL3277" s="53"/>
      <c r="REN3277" s="41"/>
      <c r="REO3277" s="40"/>
      <c r="REP3277" s="44"/>
      <c r="REQ3277" s="62"/>
      <c r="RER3277" s="56"/>
      <c r="RES3277" s="60"/>
      <c r="RET3277" s="60"/>
      <c r="REU3277" s="60"/>
      <c r="REV3277" s="60"/>
      <c r="REW3277" s="46"/>
      <c r="REX3277" s="65"/>
      <c r="REY3277" s="19"/>
      <c r="REZ3277" s="48"/>
      <c r="RFA3277" s="41"/>
      <c r="RFB3277" s="44"/>
      <c r="RFC3277" s="18"/>
      <c r="RFD3277" s="16"/>
      <c r="RFE3277" s="36"/>
      <c r="RFF3277" s="36"/>
      <c r="RFG3277" s="36"/>
      <c r="RFH3277" s="36"/>
      <c r="RFI3277" s="36"/>
      <c r="RFJ3277" s="36"/>
      <c r="RFK3277" s="36"/>
      <c r="RFL3277" s="36"/>
      <c r="RFM3277" s="36"/>
      <c r="RFN3277" s="36"/>
      <c r="RFO3277" s="36"/>
      <c r="RFP3277" s="36"/>
      <c r="RFQ3277" s="36"/>
      <c r="RFR3277" s="12"/>
      <c r="RFS3277" s="12"/>
      <c r="RFT3277" s="12"/>
      <c r="RFU3277" s="53"/>
      <c r="RFW3277" s="41"/>
      <c r="RFX3277" s="40"/>
      <c r="RFY3277" s="44"/>
      <c r="RFZ3277" s="62"/>
      <c r="RGA3277" s="56"/>
      <c r="RGB3277" s="60"/>
      <c r="RGC3277" s="60"/>
      <c r="RGD3277" s="60"/>
      <c r="RGE3277" s="60"/>
      <c r="RGF3277" s="46"/>
      <c r="RGG3277" s="65"/>
      <c r="RGH3277" s="19"/>
      <c r="RGI3277" s="48"/>
      <c r="RGJ3277" s="41"/>
      <c r="RGK3277" s="44"/>
      <c r="RGL3277" s="18"/>
      <c r="RGM3277" s="16"/>
      <c r="RGN3277" s="36"/>
      <c r="RGO3277" s="36"/>
      <c r="RGP3277" s="36"/>
      <c r="RGQ3277" s="36"/>
      <c r="RGR3277" s="36"/>
      <c r="RGS3277" s="36"/>
      <c r="RGT3277" s="36"/>
      <c r="RGU3277" s="36"/>
      <c r="RGV3277" s="36"/>
      <c r="RGW3277" s="36"/>
      <c r="RGX3277" s="36"/>
      <c r="RGY3277" s="36"/>
      <c r="RGZ3277" s="36"/>
      <c r="RHA3277" s="12"/>
      <c r="RHB3277" s="12"/>
      <c r="RHC3277" s="12"/>
      <c r="RHD3277" s="53"/>
      <c r="RHF3277" s="41"/>
      <c r="RHG3277" s="40"/>
      <c r="RHH3277" s="44"/>
      <c r="RHI3277" s="62"/>
      <c r="RHJ3277" s="56"/>
      <c r="RHK3277" s="60"/>
      <c r="RHL3277" s="60"/>
      <c r="RHM3277" s="60"/>
      <c r="RHN3277" s="60"/>
      <c r="RHO3277" s="46"/>
      <c r="RHP3277" s="65"/>
      <c r="RHQ3277" s="19"/>
      <c r="RHR3277" s="48"/>
      <c r="RHS3277" s="41"/>
      <c r="RHT3277" s="44"/>
      <c r="RHU3277" s="18"/>
      <c r="RHV3277" s="16"/>
      <c r="RHW3277" s="36"/>
      <c r="RHX3277" s="36"/>
      <c r="RHY3277" s="36"/>
      <c r="RHZ3277" s="36"/>
      <c r="RIA3277" s="36"/>
      <c r="RIB3277" s="36"/>
      <c r="RIC3277" s="36"/>
      <c r="RID3277" s="36"/>
      <c r="RIE3277" s="36"/>
      <c r="RIF3277" s="36"/>
      <c r="RIG3277" s="36"/>
      <c r="RIH3277" s="36"/>
      <c r="RII3277" s="36"/>
      <c r="RIJ3277" s="12"/>
      <c r="RIK3277" s="12"/>
      <c r="RIL3277" s="12"/>
      <c r="RIM3277" s="53"/>
      <c r="RIO3277" s="41"/>
      <c r="RIP3277" s="40"/>
      <c r="RIQ3277" s="44"/>
      <c r="RIR3277" s="62"/>
      <c r="RIS3277" s="56"/>
      <c r="RIT3277" s="60"/>
      <c r="RIU3277" s="60"/>
      <c r="RIV3277" s="60"/>
      <c r="RIW3277" s="60"/>
      <c r="RIX3277" s="46"/>
      <c r="RIY3277" s="65"/>
      <c r="RIZ3277" s="19"/>
      <c r="RJA3277" s="48"/>
      <c r="RJB3277" s="41"/>
      <c r="RJC3277" s="44"/>
      <c r="RJD3277" s="18"/>
      <c r="RJE3277" s="16"/>
      <c r="RJF3277" s="36"/>
      <c r="RJG3277" s="36"/>
      <c r="RJH3277" s="36"/>
      <c r="RJI3277" s="36"/>
      <c r="RJJ3277" s="36"/>
      <c r="RJK3277" s="36"/>
      <c r="RJL3277" s="36"/>
      <c r="RJM3277" s="36"/>
      <c r="RJN3277" s="36"/>
      <c r="RJO3277" s="36"/>
      <c r="RJP3277" s="36"/>
      <c r="RJQ3277" s="36"/>
      <c r="RJR3277" s="36"/>
      <c r="RJS3277" s="12"/>
      <c r="RJT3277" s="12"/>
      <c r="RJU3277" s="12"/>
      <c r="RJV3277" s="53"/>
      <c r="RJX3277" s="41"/>
      <c r="RJY3277" s="40"/>
      <c r="RJZ3277" s="44"/>
      <c r="RKA3277" s="62"/>
      <c r="RKB3277" s="56"/>
      <c r="RKC3277" s="60"/>
      <c r="RKD3277" s="60"/>
      <c r="RKE3277" s="60"/>
      <c r="RKF3277" s="60"/>
      <c r="RKG3277" s="46"/>
      <c r="RKH3277" s="65"/>
      <c r="RKI3277" s="19"/>
      <c r="RKJ3277" s="48"/>
      <c r="RKK3277" s="41"/>
      <c r="RKL3277" s="44"/>
      <c r="RKM3277" s="18"/>
      <c r="RKN3277" s="16"/>
      <c r="RKO3277" s="36"/>
      <c r="RKP3277" s="36"/>
      <c r="RKQ3277" s="36"/>
      <c r="RKR3277" s="36"/>
      <c r="RKS3277" s="36"/>
      <c r="RKT3277" s="36"/>
      <c r="RKU3277" s="36"/>
      <c r="RKV3277" s="36"/>
      <c r="RKW3277" s="36"/>
      <c r="RKX3277" s="36"/>
      <c r="RKY3277" s="36"/>
      <c r="RKZ3277" s="36"/>
      <c r="RLA3277" s="36"/>
      <c r="RLB3277" s="12"/>
      <c r="RLC3277" s="12"/>
      <c r="RLD3277" s="12"/>
      <c r="RLE3277" s="53"/>
      <c r="RLG3277" s="41"/>
      <c r="RLH3277" s="40"/>
      <c r="RLI3277" s="44"/>
      <c r="RLJ3277" s="62"/>
      <c r="RLK3277" s="56"/>
      <c r="RLL3277" s="60"/>
      <c r="RLM3277" s="60"/>
      <c r="RLN3277" s="60"/>
      <c r="RLO3277" s="60"/>
      <c r="RLP3277" s="46"/>
      <c r="RLQ3277" s="65"/>
      <c r="RLR3277" s="19"/>
      <c r="RLS3277" s="48"/>
      <c r="RLT3277" s="41"/>
      <c r="RLU3277" s="44"/>
      <c r="RLV3277" s="18"/>
      <c r="RLW3277" s="16"/>
      <c r="RLX3277" s="36"/>
      <c r="RLY3277" s="36"/>
      <c r="RLZ3277" s="36"/>
      <c r="RMA3277" s="36"/>
      <c r="RMB3277" s="36"/>
      <c r="RMC3277" s="36"/>
      <c r="RMD3277" s="36"/>
      <c r="RME3277" s="36"/>
      <c r="RMF3277" s="36"/>
      <c r="RMG3277" s="36"/>
      <c r="RMH3277" s="36"/>
      <c r="RMI3277" s="36"/>
      <c r="RMJ3277" s="36"/>
      <c r="RMK3277" s="12"/>
      <c r="RML3277" s="12"/>
      <c r="RMM3277" s="12"/>
      <c r="RMN3277" s="53"/>
      <c r="RMP3277" s="41"/>
      <c r="RMQ3277" s="40"/>
      <c r="RMR3277" s="44"/>
      <c r="RMS3277" s="62"/>
      <c r="RMT3277" s="56"/>
      <c r="RMU3277" s="60"/>
      <c r="RMV3277" s="60"/>
      <c r="RMW3277" s="60"/>
      <c r="RMX3277" s="60"/>
      <c r="RMY3277" s="46"/>
      <c r="RMZ3277" s="65"/>
      <c r="RNA3277" s="19"/>
      <c r="RNB3277" s="48"/>
      <c r="RNC3277" s="41"/>
      <c r="RND3277" s="44"/>
      <c r="RNE3277" s="18"/>
      <c r="RNF3277" s="16"/>
      <c r="RNG3277" s="36"/>
      <c r="RNH3277" s="36"/>
      <c r="RNI3277" s="36"/>
      <c r="RNJ3277" s="36"/>
      <c r="RNK3277" s="36"/>
      <c r="RNL3277" s="36"/>
      <c r="RNM3277" s="36"/>
      <c r="RNN3277" s="36"/>
      <c r="RNO3277" s="36"/>
      <c r="RNP3277" s="36"/>
      <c r="RNQ3277" s="36"/>
      <c r="RNR3277" s="36"/>
      <c r="RNS3277" s="36"/>
      <c r="RNT3277" s="12"/>
      <c r="RNU3277" s="12"/>
      <c r="RNV3277" s="12"/>
      <c r="RNW3277" s="53"/>
      <c r="RNY3277" s="41"/>
      <c r="RNZ3277" s="40"/>
      <c r="ROA3277" s="44"/>
      <c r="ROB3277" s="62"/>
      <c r="ROC3277" s="56"/>
      <c r="ROD3277" s="60"/>
      <c r="ROE3277" s="60"/>
      <c r="ROF3277" s="60"/>
      <c r="ROG3277" s="60"/>
      <c r="ROH3277" s="46"/>
      <c r="ROI3277" s="65"/>
      <c r="ROJ3277" s="19"/>
      <c r="ROK3277" s="48"/>
      <c r="ROL3277" s="41"/>
      <c r="ROM3277" s="44"/>
      <c r="RON3277" s="18"/>
      <c r="ROO3277" s="16"/>
      <c r="ROP3277" s="36"/>
      <c r="ROQ3277" s="36"/>
      <c r="ROR3277" s="36"/>
      <c r="ROS3277" s="36"/>
      <c r="ROT3277" s="36"/>
      <c r="ROU3277" s="36"/>
      <c r="ROV3277" s="36"/>
      <c r="ROW3277" s="36"/>
      <c r="ROX3277" s="36"/>
      <c r="ROY3277" s="36"/>
      <c r="ROZ3277" s="36"/>
      <c r="RPA3277" s="36"/>
      <c r="RPB3277" s="36"/>
      <c r="RPC3277" s="12"/>
      <c r="RPD3277" s="12"/>
      <c r="RPE3277" s="12"/>
      <c r="RPF3277" s="53"/>
      <c r="RPH3277" s="41"/>
      <c r="RPI3277" s="40"/>
      <c r="RPJ3277" s="44"/>
      <c r="RPK3277" s="62"/>
      <c r="RPL3277" s="56"/>
      <c r="RPM3277" s="60"/>
      <c r="RPN3277" s="60"/>
      <c r="RPO3277" s="60"/>
      <c r="RPP3277" s="60"/>
      <c r="RPQ3277" s="46"/>
      <c r="RPR3277" s="65"/>
      <c r="RPS3277" s="19"/>
      <c r="RPT3277" s="48"/>
      <c r="RPU3277" s="41"/>
      <c r="RPV3277" s="44"/>
      <c r="RPW3277" s="18"/>
      <c r="RPX3277" s="16"/>
      <c r="RPY3277" s="36"/>
      <c r="RPZ3277" s="36"/>
      <c r="RQA3277" s="36"/>
      <c r="RQB3277" s="36"/>
      <c r="RQC3277" s="36"/>
      <c r="RQD3277" s="36"/>
      <c r="RQE3277" s="36"/>
      <c r="RQF3277" s="36"/>
      <c r="RQG3277" s="36"/>
      <c r="RQH3277" s="36"/>
      <c r="RQI3277" s="36"/>
      <c r="RQJ3277" s="36"/>
      <c r="RQK3277" s="36"/>
      <c r="RQL3277" s="12"/>
      <c r="RQM3277" s="12"/>
      <c r="RQN3277" s="12"/>
      <c r="RQO3277" s="53"/>
      <c r="RQQ3277" s="41"/>
      <c r="RQR3277" s="40"/>
      <c r="RQS3277" s="44"/>
      <c r="RQT3277" s="62"/>
      <c r="RQU3277" s="56"/>
      <c r="RQV3277" s="60"/>
      <c r="RQW3277" s="60"/>
      <c r="RQX3277" s="60"/>
      <c r="RQY3277" s="60"/>
      <c r="RQZ3277" s="46"/>
      <c r="RRA3277" s="65"/>
      <c r="RRB3277" s="19"/>
      <c r="RRC3277" s="48"/>
      <c r="RRD3277" s="41"/>
      <c r="RRE3277" s="44"/>
      <c r="RRF3277" s="18"/>
      <c r="RRG3277" s="16"/>
      <c r="RRH3277" s="36"/>
      <c r="RRI3277" s="36"/>
      <c r="RRJ3277" s="36"/>
      <c r="RRK3277" s="36"/>
      <c r="RRL3277" s="36"/>
      <c r="RRM3277" s="36"/>
      <c r="RRN3277" s="36"/>
      <c r="RRO3277" s="36"/>
      <c r="RRP3277" s="36"/>
      <c r="RRQ3277" s="36"/>
      <c r="RRR3277" s="36"/>
      <c r="RRS3277" s="36"/>
      <c r="RRT3277" s="36"/>
      <c r="RRU3277" s="12"/>
      <c r="RRV3277" s="12"/>
      <c r="RRW3277" s="12"/>
      <c r="RRX3277" s="53"/>
      <c r="RRZ3277" s="41"/>
      <c r="RSA3277" s="40"/>
      <c r="RSB3277" s="44"/>
      <c r="RSC3277" s="62"/>
      <c r="RSD3277" s="56"/>
      <c r="RSE3277" s="60"/>
      <c r="RSF3277" s="60"/>
      <c r="RSG3277" s="60"/>
      <c r="RSH3277" s="60"/>
      <c r="RSI3277" s="46"/>
      <c r="RSJ3277" s="65"/>
      <c r="RSK3277" s="19"/>
      <c r="RSL3277" s="48"/>
      <c r="RSM3277" s="41"/>
      <c r="RSN3277" s="44"/>
      <c r="RSO3277" s="18"/>
      <c r="RSP3277" s="16"/>
      <c r="RSQ3277" s="36"/>
      <c r="RSR3277" s="36"/>
      <c r="RSS3277" s="36"/>
      <c r="RST3277" s="36"/>
      <c r="RSU3277" s="36"/>
      <c r="RSV3277" s="36"/>
      <c r="RSW3277" s="36"/>
      <c r="RSX3277" s="36"/>
      <c r="RSY3277" s="36"/>
      <c r="RSZ3277" s="36"/>
      <c r="RTA3277" s="36"/>
      <c r="RTB3277" s="36"/>
      <c r="RTC3277" s="36"/>
      <c r="RTD3277" s="12"/>
      <c r="RTE3277" s="12"/>
      <c r="RTF3277" s="12"/>
      <c r="RTG3277" s="53"/>
      <c r="RTI3277" s="41"/>
      <c r="RTJ3277" s="40"/>
      <c r="RTK3277" s="44"/>
      <c r="RTL3277" s="62"/>
      <c r="RTM3277" s="56"/>
      <c r="RTN3277" s="60"/>
      <c r="RTO3277" s="60"/>
      <c r="RTP3277" s="60"/>
      <c r="RTQ3277" s="60"/>
      <c r="RTR3277" s="46"/>
      <c r="RTS3277" s="65"/>
      <c r="RTT3277" s="19"/>
      <c r="RTU3277" s="48"/>
      <c r="RTV3277" s="41"/>
      <c r="RTW3277" s="44"/>
      <c r="RTX3277" s="18"/>
      <c r="RTY3277" s="16"/>
      <c r="RTZ3277" s="36"/>
      <c r="RUA3277" s="36"/>
      <c r="RUB3277" s="36"/>
      <c r="RUC3277" s="36"/>
      <c r="RUD3277" s="36"/>
      <c r="RUE3277" s="36"/>
      <c r="RUF3277" s="36"/>
      <c r="RUG3277" s="36"/>
      <c r="RUH3277" s="36"/>
      <c r="RUI3277" s="36"/>
      <c r="RUJ3277" s="36"/>
      <c r="RUK3277" s="36"/>
      <c r="RUL3277" s="36"/>
      <c r="RUM3277" s="12"/>
      <c r="RUN3277" s="12"/>
      <c r="RUO3277" s="12"/>
      <c r="RUP3277" s="53"/>
      <c r="RUR3277" s="41"/>
      <c r="RUS3277" s="40"/>
      <c r="RUT3277" s="44"/>
      <c r="RUU3277" s="62"/>
      <c r="RUV3277" s="56"/>
      <c r="RUW3277" s="60"/>
      <c r="RUX3277" s="60"/>
      <c r="RUY3277" s="60"/>
      <c r="RUZ3277" s="60"/>
      <c r="RVA3277" s="46"/>
      <c r="RVB3277" s="65"/>
      <c r="RVC3277" s="19"/>
      <c r="RVD3277" s="48"/>
      <c r="RVE3277" s="41"/>
      <c r="RVF3277" s="44"/>
      <c r="RVG3277" s="18"/>
      <c r="RVH3277" s="16"/>
      <c r="RVI3277" s="36"/>
      <c r="RVJ3277" s="36"/>
      <c r="RVK3277" s="36"/>
      <c r="RVL3277" s="36"/>
      <c r="RVM3277" s="36"/>
      <c r="RVN3277" s="36"/>
      <c r="RVO3277" s="36"/>
      <c r="RVP3277" s="36"/>
      <c r="RVQ3277" s="36"/>
      <c r="RVR3277" s="36"/>
      <c r="RVS3277" s="36"/>
      <c r="RVT3277" s="36"/>
      <c r="RVU3277" s="36"/>
      <c r="RVV3277" s="12"/>
      <c r="RVW3277" s="12"/>
      <c r="RVX3277" s="12"/>
      <c r="RVY3277" s="53"/>
      <c r="RWA3277" s="41"/>
      <c r="RWB3277" s="40"/>
      <c r="RWC3277" s="44"/>
      <c r="RWD3277" s="62"/>
      <c r="RWE3277" s="56"/>
      <c r="RWF3277" s="60"/>
      <c r="RWG3277" s="60"/>
      <c r="RWH3277" s="60"/>
      <c r="RWI3277" s="60"/>
      <c r="RWJ3277" s="46"/>
      <c r="RWK3277" s="65"/>
      <c r="RWL3277" s="19"/>
      <c r="RWM3277" s="48"/>
      <c r="RWN3277" s="41"/>
      <c r="RWO3277" s="44"/>
      <c r="RWP3277" s="18"/>
      <c r="RWQ3277" s="16"/>
      <c r="RWR3277" s="36"/>
      <c r="RWS3277" s="36"/>
      <c r="RWT3277" s="36"/>
      <c r="RWU3277" s="36"/>
      <c r="RWV3277" s="36"/>
      <c r="RWW3277" s="36"/>
      <c r="RWX3277" s="36"/>
      <c r="RWY3277" s="36"/>
      <c r="RWZ3277" s="36"/>
      <c r="RXA3277" s="36"/>
      <c r="RXB3277" s="36"/>
      <c r="RXC3277" s="36"/>
      <c r="RXD3277" s="36"/>
      <c r="RXE3277" s="12"/>
      <c r="RXF3277" s="12"/>
      <c r="RXG3277" s="12"/>
      <c r="RXH3277" s="53"/>
      <c r="RXJ3277" s="41"/>
      <c r="RXK3277" s="40"/>
      <c r="RXL3277" s="44"/>
      <c r="RXM3277" s="62"/>
      <c r="RXN3277" s="56"/>
      <c r="RXO3277" s="60"/>
      <c r="RXP3277" s="60"/>
      <c r="RXQ3277" s="60"/>
      <c r="RXR3277" s="60"/>
      <c r="RXS3277" s="46"/>
      <c r="RXT3277" s="65"/>
      <c r="RXU3277" s="19"/>
      <c r="RXV3277" s="48"/>
      <c r="RXW3277" s="41"/>
      <c r="RXX3277" s="44"/>
      <c r="RXY3277" s="18"/>
      <c r="RXZ3277" s="16"/>
      <c r="RYA3277" s="36"/>
      <c r="RYB3277" s="36"/>
      <c r="RYC3277" s="36"/>
      <c r="RYD3277" s="36"/>
      <c r="RYE3277" s="36"/>
      <c r="RYF3277" s="36"/>
      <c r="RYG3277" s="36"/>
      <c r="RYH3277" s="36"/>
      <c r="RYI3277" s="36"/>
      <c r="RYJ3277" s="36"/>
      <c r="RYK3277" s="36"/>
      <c r="RYL3277" s="36"/>
      <c r="RYM3277" s="36"/>
      <c r="RYN3277" s="12"/>
      <c r="RYO3277" s="12"/>
      <c r="RYP3277" s="12"/>
      <c r="RYQ3277" s="53"/>
      <c r="RYS3277" s="41"/>
      <c r="RYT3277" s="40"/>
      <c r="RYU3277" s="44"/>
      <c r="RYV3277" s="62"/>
      <c r="RYW3277" s="56"/>
      <c r="RYX3277" s="60"/>
      <c r="RYY3277" s="60"/>
      <c r="RYZ3277" s="60"/>
      <c r="RZA3277" s="60"/>
      <c r="RZB3277" s="46"/>
      <c r="RZC3277" s="65"/>
      <c r="RZD3277" s="19"/>
      <c r="RZE3277" s="48"/>
      <c r="RZF3277" s="41"/>
      <c r="RZG3277" s="44"/>
      <c r="RZH3277" s="18"/>
      <c r="RZI3277" s="16"/>
      <c r="RZJ3277" s="36"/>
      <c r="RZK3277" s="36"/>
      <c r="RZL3277" s="36"/>
      <c r="RZM3277" s="36"/>
      <c r="RZN3277" s="36"/>
      <c r="RZO3277" s="36"/>
      <c r="RZP3277" s="36"/>
      <c r="RZQ3277" s="36"/>
      <c r="RZR3277" s="36"/>
      <c r="RZS3277" s="36"/>
      <c r="RZT3277" s="36"/>
      <c r="RZU3277" s="36"/>
      <c r="RZV3277" s="36"/>
      <c r="RZW3277" s="12"/>
      <c r="RZX3277" s="12"/>
      <c r="RZY3277" s="12"/>
      <c r="RZZ3277" s="53"/>
      <c r="SAB3277" s="41"/>
      <c r="SAC3277" s="40"/>
      <c r="SAD3277" s="44"/>
      <c r="SAE3277" s="62"/>
      <c r="SAF3277" s="56"/>
      <c r="SAG3277" s="60"/>
      <c r="SAH3277" s="60"/>
      <c r="SAI3277" s="60"/>
      <c r="SAJ3277" s="60"/>
      <c r="SAK3277" s="46"/>
      <c r="SAL3277" s="65"/>
      <c r="SAM3277" s="19"/>
      <c r="SAN3277" s="48"/>
      <c r="SAO3277" s="41"/>
      <c r="SAP3277" s="44"/>
      <c r="SAQ3277" s="18"/>
      <c r="SAR3277" s="16"/>
      <c r="SAS3277" s="36"/>
      <c r="SAT3277" s="36"/>
      <c r="SAU3277" s="36"/>
      <c r="SAV3277" s="36"/>
      <c r="SAW3277" s="36"/>
      <c r="SAX3277" s="36"/>
      <c r="SAY3277" s="36"/>
      <c r="SAZ3277" s="36"/>
      <c r="SBA3277" s="36"/>
      <c r="SBB3277" s="36"/>
      <c r="SBC3277" s="36"/>
      <c r="SBD3277" s="36"/>
      <c r="SBE3277" s="36"/>
      <c r="SBF3277" s="12"/>
      <c r="SBG3277" s="12"/>
      <c r="SBH3277" s="12"/>
      <c r="SBI3277" s="53"/>
      <c r="SBK3277" s="41"/>
      <c r="SBL3277" s="40"/>
      <c r="SBM3277" s="44"/>
      <c r="SBN3277" s="62"/>
      <c r="SBO3277" s="56"/>
      <c r="SBP3277" s="60"/>
      <c r="SBQ3277" s="60"/>
      <c r="SBR3277" s="60"/>
      <c r="SBS3277" s="60"/>
      <c r="SBT3277" s="46"/>
      <c r="SBU3277" s="65"/>
      <c r="SBV3277" s="19"/>
      <c r="SBW3277" s="48"/>
      <c r="SBX3277" s="41"/>
      <c r="SBY3277" s="44"/>
      <c r="SBZ3277" s="18"/>
      <c r="SCA3277" s="16"/>
      <c r="SCB3277" s="36"/>
      <c r="SCC3277" s="36"/>
      <c r="SCD3277" s="36"/>
      <c r="SCE3277" s="36"/>
      <c r="SCF3277" s="36"/>
      <c r="SCG3277" s="36"/>
      <c r="SCH3277" s="36"/>
      <c r="SCI3277" s="36"/>
      <c r="SCJ3277" s="36"/>
      <c r="SCK3277" s="36"/>
      <c r="SCL3277" s="36"/>
      <c r="SCM3277" s="36"/>
      <c r="SCN3277" s="36"/>
      <c r="SCO3277" s="12"/>
      <c r="SCP3277" s="12"/>
      <c r="SCQ3277" s="12"/>
      <c r="SCR3277" s="53"/>
      <c r="SCT3277" s="41"/>
      <c r="SCU3277" s="40"/>
      <c r="SCV3277" s="44"/>
      <c r="SCW3277" s="62"/>
      <c r="SCX3277" s="56"/>
      <c r="SCY3277" s="60"/>
      <c r="SCZ3277" s="60"/>
      <c r="SDA3277" s="60"/>
      <c r="SDB3277" s="60"/>
      <c r="SDC3277" s="46"/>
      <c r="SDD3277" s="65"/>
      <c r="SDE3277" s="19"/>
      <c r="SDF3277" s="48"/>
      <c r="SDG3277" s="41"/>
      <c r="SDH3277" s="44"/>
      <c r="SDI3277" s="18"/>
      <c r="SDJ3277" s="16"/>
      <c r="SDK3277" s="36"/>
      <c r="SDL3277" s="36"/>
      <c r="SDM3277" s="36"/>
      <c r="SDN3277" s="36"/>
      <c r="SDO3277" s="36"/>
      <c r="SDP3277" s="36"/>
      <c r="SDQ3277" s="36"/>
      <c r="SDR3277" s="36"/>
      <c r="SDS3277" s="36"/>
      <c r="SDT3277" s="36"/>
      <c r="SDU3277" s="36"/>
      <c r="SDV3277" s="36"/>
      <c r="SDW3277" s="36"/>
      <c r="SDX3277" s="12"/>
      <c r="SDY3277" s="12"/>
      <c r="SDZ3277" s="12"/>
      <c r="SEA3277" s="53"/>
      <c r="SEC3277" s="41"/>
      <c r="SED3277" s="40"/>
      <c r="SEE3277" s="44"/>
      <c r="SEF3277" s="62"/>
      <c r="SEG3277" s="56"/>
      <c r="SEH3277" s="60"/>
      <c r="SEI3277" s="60"/>
      <c r="SEJ3277" s="60"/>
      <c r="SEK3277" s="60"/>
      <c r="SEL3277" s="46"/>
      <c r="SEM3277" s="65"/>
      <c r="SEN3277" s="19"/>
      <c r="SEO3277" s="48"/>
      <c r="SEP3277" s="41"/>
      <c r="SEQ3277" s="44"/>
      <c r="SER3277" s="18"/>
      <c r="SES3277" s="16"/>
      <c r="SET3277" s="36"/>
      <c r="SEU3277" s="36"/>
      <c r="SEV3277" s="36"/>
      <c r="SEW3277" s="36"/>
      <c r="SEX3277" s="36"/>
      <c r="SEY3277" s="36"/>
      <c r="SEZ3277" s="36"/>
      <c r="SFA3277" s="36"/>
      <c r="SFB3277" s="36"/>
      <c r="SFC3277" s="36"/>
      <c r="SFD3277" s="36"/>
      <c r="SFE3277" s="36"/>
      <c r="SFF3277" s="36"/>
      <c r="SFG3277" s="12"/>
      <c r="SFH3277" s="12"/>
      <c r="SFI3277" s="12"/>
      <c r="SFJ3277" s="53"/>
      <c r="SFL3277" s="41"/>
      <c r="SFM3277" s="40"/>
      <c r="SFN3277" s="44"/>
      <c r="SFO3277" s="62"/>
      <c r="SFP3277" s="56"/>
      <c r="SFQ3277" s="60"/>
      <c r="SFR3277" s="60"/>
      <c r="SFS3277" s="60"/>
      <c r="SFT3277" s="60"/>
      <c r="SFU3277" s="46"/>
      <c r="SFV3277" s="65"/>
      <c r="SFW3277" s="19"/>
      <c r="SFX3277" s="48"/>
      <c r="SFY3277" s="41"/>
      <c r="SFZ3277" s="44"/>
      <c r="SGA3277" s="18"/>
      <c r="SGB3277" s="16"/>
      <c r="SGC3277" s="36"/>
      <c r="SGD3277" s="36"/>
      <c r="SGE3277" s="36"/>
      <c r="SGF3277" s="36"/>
      <c r="SGG3277" s="36"/>
      <c r="SGH3277" s="36"/>
      <c r="SGI3277" s="36"/>
      <c r="SGJ3277" s="36"/>
      <c r="SGK3277" s="36"/>
      <c r="SGL3277" s="36"/>
      <c r="SGM3277" s="36"/>
      <c r="SGN3277" s="36"/>
      <c r="SGO3277" s="36"/>
      <c r="SGP3277" s="12"/>
      <c r="SGQ3277" s="12"/>
      <c r="SGR3277" s="12"/>
      <c r="SGS3277" s="53"/>
      <c r="SGU3277" s="41"/>
      <c r="SGV3277" s="40"/>
      <c r="SGW3277" s="44"/>
      <c r="SGX3277" s="62"/>
      <c r="SGY3277" s="56"/>
      <c r="SGZ3277" s="60"/>
      <c r="SHA3277" s="60"/>
      <c r="SHB3277" s="60"/>
      <c r="SHC3277" s="60"/>
      <c r="SHD3277" s="46"/>
      <c r="SHE3277" s="65"/>
      <c r="SHF3277" s="19"/>
      <c r="SHG3277" s="48"/>
      <c r="SHH3277" s="41"/>
      <c r="SHI3277" s="44"/>
      <c r="SHJ3277" s="18"/>
      <c r="SHK3277" s="16"/>
      <c r="SHL3277" s="36"/>
      <c r="SHM3277" s="36"/>
      <c r="SHN3277" s="36"/>
      <c r="SHO3277" s="36"/>
      <c r="SHP3277" s="36"/>
      <c r="SHQ3277" s="36"/>
      <c r="SHR3277" s="36"/>
      <c r="SHS3277" s="36"/>
      <c r="SHT3277" s="36"/>
      <c r="SHU3277" s="36"/>
      <c r="SHV3277" s="36"/>
      <c r="SHW3277" s="36"/>
      <c r="SHX3277" s="36"/>
      <c r="SHY3277" s="12"/>
      <c r="SHZ3277" s="12"/>
      <c r="SIA3277" s="12"/>
      <c r="SIB3277" s="53"/>
      <c r="SID3277" s="41"/>
      <c r="SIE3277" s="40"/>
      <c r="SIF3277" s="44"/>
      <c r="SIG3277" s="62"/>
      <c r="SIH3277" s="56"/>
      <c r="SII3277" s="60"/>
      <c r="SIJ3277" s="60"/>
      <c r="SIK3277" s="60"/>
      <c r="SIL3277" s="60"/>
      <c r="SIM3277" s="46"/>
      <c r="SIN3277" s="65"/>
      <c r="SIO3277" s="19"/>
      <c r="SIP3277" s="48"/>
      <c r="SIQ3277" s="41"/>
      <c r="SIR3277" s="44"/>
      <c r="SIS3277" s="18"/>
      <c r="SIT3277" s="16"/>
      <c r="SIU3277" s="36"/>
      <c r="SIV3277" s="36"/>
      <c r="SIW3277" s="36"/>
      <c r="SIX3277" s="36"/>
      <c r="SIY3277" s="36"/>
      <c r="SIZ3277" s="36"/>
      <c r="SJA3277" s="36"/>
      <c r="SJB3277" s="36"/>
      <c r="SJC3277" s="36"/>
      <c r="SJD3277" s="36"/>
      <c r="SJE3277" s="36"/>
      <c r="SJF3277" s="36"/>
      <c r="SJG3277" s="36"/>
      <c r="SJH3277" s="12"/>
      <c r="SJI3277" s="12"/>
      <c r="SJJ3277" s="12"/>
      <c r="SJK3277" s="53"/>
      <c r="SJM3277" s="41"/>
      <c r="SJN3277" s="40"/>
      <c r="SJO3277" s="44"/>
      <c r="SJP3277" s="62"/>
      <c r="SJQ3277" s="56"/>
      <c r="SJR3277" s="60"/>
      <c r="SJS3277" s="60"/>
      <c r="SJT3277" s="60"/>
      <c r="SJU3277" s="60"/>
      <c r="SJV3277" s="46"/>
      <c r="SJW3277" s="65"/>
      <c r="SJX3277" s="19"/>
      <c r="SJY3277" s="48"/>
      <c r="SJZ3277" s="41"/>
      <c r="SKA3277" s="44"/>
      <c r="SKB3277" s="18"/>
      <c r="SKC3277" s="16"/>
      <c r="SKD3277" s="36"/>
      <c r="SKE3277" s="36"/>
      <c r="SKF3277" s="36"/>
      <c r="SKG3277" s="36"/>
      <c r="SKH3277" s="36"/>
      <c r="SKI3277" s="36"/>
      <c r="SKJ3277" s="36"/>
      <c r="SKK3277" s="36"/>
      <c r="SKL3277" s="36"/>
      <c r="SKM3277" s="36"/>
      <c r="SKN3277" s="36"/>
      <c r="SKO3277" s="36"/>
      <c r="SKP3277" s="36"/>
      <c r="SKQ3277" s="12"/>
      <c r="SKR3277" s="12"/>
      <c r="SKS3277" s="12"/>
      <c r="SKT3277" s="53"/>
      <c r="SKV3277" s="41"/>
      <c r="SKW3277" s="40"/>
      <c r="SKX3277" s="44"/>
      <c r="SKY3277" s="62"/>
      <c r="SKZ3277" s="56"/>
      <c r="SLA3277" s="60"/>
      <c r="SLB3277" s="60"/>
      <c r="SLC3277" s="60"/>
      <c r="SLD3277" s="60"/>
      <c r="SLE3277" s="46"/>
      <c r="SLF3277" s="65"/>
      <c r="SLG3277" s="19"/>
      <c r="SLH3277" s="48"/>
      <c r="SLI3277" s="41"/>
      <c r="SLJ3277" s="44"/>
      <c r="SLK3277" s="18"/>
      <c r="SLL3277" s="16"/>
      <c r="SLM3277" s="36"/>
      <c r="SLN3277" s="36"/>
      <c r="SLO3277" s="36"/>
      <c r="SLP3277" s="36"/>
      <c r="SLQ3277" s="36"/>
      <c r="SLR3277" s="36"/>
      <c r="SLS3277" s="36"/>
      <c r="SLT3277" s="36"/>
      <c r="SLU3277" s="36"/>
      <c r="SLV3277" s="36"/>
      <c r="SLW3277" s="36"/>
      <c r="SLX3277" s="36"/>
      <c r="SLY3277" s="36"/>
      <c r="SLZ3277" s="12"/>
      <c r="SMA3277" s="12"/>
      <c r="SMB3277" s="12"/>
      <c r="SMC3277" s="53"/>
      <c r="SME3277" s="41"/>
      <c r="SMF3277" s="40"/>
      <c r="SMG3277" s="44"/>
      <c r="SMH3277" s="62"/>
      <c r="SMI3277" s="56"/>
      <c r="SMJ3277" s="60"/>
      <c r="SMK3277" s="60"/>
      <c r="SML3277" s="60"/>
      <c r="SMM3277" s="60"/>
      <c r="SMN3277" s="46"/>
      <c r="SMO3277" s="65"/>
      <c r="SMP3277" s="19"/>
      <c r="SMQ3277" s="48"/>
      <c r="SMR3277" s="41"/>
      <c r="SMS3277" s="44"/>
      <c r="SMT3277" s="18"/>
      <c r="SMU3277" s="16"/>
      <c r="SMV3277" s="36"/>
      <c r="SMW3277" s="36"/>
      <c r="SMX3277" s="36"/>
      <c r="SMY3277" s="36"/>
      <c r="SMZ3277" s="36"/>
      <c r="SNA3277" s="36"/>
      <c r="SNB3277" s="36"/>
      <c r="SNC3277" s="36"/>
      <c r="SND3277" s="36"/>
      <c r="SNE3277" s="36"/>
      <c r="SNF3277" s="36"/>
      <c r="SNG3277" s="36"/>
      <c r="SNH3277" s="36"/>
      <c r="SNI3277" s="12"/>
      <c r="SNJ3277" s="12"/>
      <c r="SNK3277" s="12"/>
      <c r="SNL3277" s="53"/>
      <c r="SNN3277" s="41"/>
      <c r="SNO3277" s="40"/>
      <c r="SNP3277" s="44"/>
      <c r="SNQ3277" s="62"/>
      <c r="SNR3277" s="56"/>
      <c r="SNS3277" s="60"/>
      <c r="SNT3277" s="60"/>
      <c r="SNU3277" s="60"/>
      <c r="SNV3277" s="60"/>
      <c r="SNW3277" s="46"/>
      <c r="SNX3277" s="65"/>
      <c r="SNY3277" s="19"/>
      <c r="SNZ3277" s="48"/>
      <c r="SOA3277" s="41"/>
      <c r="SOB3277" s="44"/>
      <c r="SOC3277" s="18"/>
      <c r="SOD3277" s="16"/>
      <c r="SOE3277" s="36"/>
      <c r="SOF3277" s="36"/>
      <c r="SOG3277" s="36"/>
      <c r="SOH3277" s="36"/>
      <c r="SOI3277" s="36"/>
      <c r="SOJ3277" s="36"/>
      <c r="SOK3277" s="36"/>
      <c r="SOL3277" s="36"/>
      <c r="SOM3277" s="36"/>
      <c r="SON3277" s="36"/>
      <c r="SOO3277" s="36"/>
      <c r="SOP3277" s="36"/>
      <c r="SOQ3277" s="36"/>
      <c r="SOR3277" s="12"/>
      <c r="SOS3277" s="12"/>
      <c r="SOT3277" s="12"/>
      <c r="SOU3277" s="53"/>
      <c r="SOW3277" s="41"/>
      <c r="SOX3277" s="40"/>
      <c r="SOY3277" s="44"/>
      <c r="SOZ3277" s="62"/>
      <c r="SPA3277" s="56"/>
      <c r="SPB3277" s="60"/>
      <c r="SPC3277" s="60"/>
      <c r="SPD3277" s="60"/>
      <c r="SPE3277" s="60"/>
      <c r="SPF3277" s="46"/>
      <c r="SPG3277" s="65"/>
      <c r="SPH3277" s="19"/>
      <c r="SPI3277" s="48"/>
      <c r="SPJ3277" s="41"/>
      <c r="SPK3277" s="44"/>
      <c r="SPL3277" s="18"/>
      <c r="SPM3277" s="16"/>
      <c r="SPN3277" s="36"/>
      <c r="SPO3277" s="36"/>
      <c r="SPP3277" s="36"/>
      <c r="SPQ3277" s="36"/>
      <c r="SPR3277" s="36"/>
      <c r="SPS3277" s="36"/>
      <c r="SPT3277" s="36"/>
      <c r="SPU3277" s="36"/>
      <c r="SPV3277" s="36"/>
      <c r="SPW3277" s="36"/>
      <c r="SPX3277" s="36"/>
      <c r="SPY3277" s="36"/>
      <c r="SPZ3277" s="36"/>
      <c r="SQA3277" s="12"/>
      <c r="SQB3277" s="12"/>
      <c r="SQC3277" s="12"/>
      <c r="SQD3277" s="53"/>
      <c r="SQF3277" s="41"/>
      <c r="SQG3277" s="40"/>
      <c r="SQH3277" s="44"/>
      <c r="SQI3277" s="62"/>
      <c r="SQJ3277" s="56"/>
      <c r="SQK3277" s="60"/>
      <c r="SQL3277" s="60"/>
      <c r="SQM3277" s="60"/>
      <c r="SQN3277" s="60"/>
      <c r="SQO3277" s="46"/>
      <c r="SQP3277" s="65"/>
      <c r="SQQ3277" s="19"/>
      <c r="SQR3277" s="48"/>
      <c r="SQS3277" s="41"/>
      <c r="SQT3277" s="44"/>
      <c r="SQU3277" s="18"/>
      <c r="SQV3277" s="16"/>
      <c r="SQW3277" s="36"/>
      <c r="SQX3277" s="36"/>
      <c r="SQY3277" s="36"/>
      <c r="SQZ3277" s="36"/>
      <c r="SRA3277" s="36"/>
      <c r="SRB3277" s="36"/>
      <c r="SRC3277" s="36"/>
      <c r="SRD3277" s="36"/>
      <c r="SRE3277" s="36"/>
      <c r="SRF3277" s="36"/>
      <c r="SRG3277" s="36"/>
      <c r="SRH3277" s="36"/>
      <c r="SRI3277" s="36"/>
      <c r="SRJ3277" s="12"/>
      <c r="SRK3277" s="12"/>
      <c r="SRL3277" s="12"/>
      <c r="SRM3277" s="53"/>
      <c r="SRO3277" s="41"/>
      <c r="SRP3277" s="40"/>
      <c r="SRQ3277" s="44"/>
      <c r="SRR3277" s="62"/>
      <c r="SRS3277" s="56"/>
      <c r="SRT3277" s="60"/>
      <c r="SRU3277" s="60"/>
      <c r="SRV3277" s="60"/>
      <c r="SRW3277" s="60"/>
      <c r="SRX3277" s="46"/>
      <c r="SRY3277" s="65"/>
      <c r="SRZ3277" s="19"/>
      <c r="SSA3277" s="48"/>
      <c r="SSB3277" s="41"/>
      <c r="SSC3277" s="44"/>
      <c r="SSD3277" s="18"/>
      <c r="SSE3277" s="16"/>
      <c r="SSF3277" s="36"/>
      <c r="SSG3277" s="36"/>
      <c r="SSH3277" s="36"/>
      <c r="SSI3277" s="36"/>
      <c r="SSJ3277" s="36"/>
      <c r="SSK3277" s="36"/>
      <c r="SSL3277" s="36"/>
      <c r="SSM3277" s="36"/>
      <c r="SSN3277" s="36"/>
      <c r="SSO3277" s="36"/>
      <c r="SSP3277" s="36"/>
      <c r="SSQ3277" s="36"/>
      <c r="SSR3277" s="36"/>
      <c r="SSS3277" s="12"/>
      <c r="SST3277" s="12"/>
      <c r="SSU3277" s="12"/>
      <c r="SSV3277" s="53"/>
      <c r="SSX3277" s="41"/>
      <c r="SSY3277" s="40"/>
      <c r="SSZ3277" s="44"/>
      <c r="STA3277" s="62"/>
      <c r="STB3277" s="56"/>
      <c r="STC3277" s="60"/>
      <c r="STD3277" s="60"/>
      <c r="STE3277" s="60"/>
      <c r="STF3277" s="60"/>
      <c r="STG3277" s="46"/>
      <c r="STH3277" s="65"/>
      <c r="STI3277" s="19"/>
      <c r="STJ3277" s="48"/>
      <c r="STK3277" s="41"/>
      <c r="STL3277" s="44"/>
      <c r="STM3277" s="18"/>
      <c r="STN3277" s="16"/>
      <c r="STO3277" s="36"/>
      <c r="STP3277" s="36"/>
      <c r="STQ3277" s="36"/>
      <c r="STR3277" s="36"/>
      <c r="STS3277" s="36"/>
      <c r="STT3277" s="36"/>
      <c r="STU3277" s="36"/>
      <c r="STV3277" s="36"/>
      <c r="STW3277" s="36"/>
      <c r="STX3277" s="36"/>
      <c r="STY3277" s="36"/>
      <c r="STZ3277" s="36"/>
      <c r="SUA3277" s="36"/>
      <c r="SUB3277" s="12"/>
      <c r="SUC3277" s="12"/>
      <c r="SUD3277" s="12"/>
      <c r="SUE3277" s="53"/>
      <c r="SUG3277" s="41"/>
      <c r="SUH3277" s="40"/>
      <c r="SUI3277" s="44"/>
      <c r="SUJ3277" s="62"/>
      <c r="SUK3277" s="56"/>
      <c r="SUL3277" s="60"/>
      <c r="SUM3277" s="60"/>
      <c r="SUN3277" s="60"/>
      <c r="SUO3277" s="60"/>
      <c r="SUP3277" s="46"/>
      <c r="SUQ3277" s="65"/>
      <c r="SUR3277" s="19"/>
      <c r="SUS3277" s="48"/>
      <c r="SUT3277" s="41"/>
      <c r="SUU3277" s="44"/>
      <c r="SUV3277" s="18"/>
      <c r="SUW3277" s="16"/>
      <c r="SUX3277" s="36"/>
      <c r="SUY3277" s="36"/>
      <c r="SUZ3277" s="36"/>
      <c r="SVA3277" s="36"/>
      <c r="SVB3277" s="36"/>
      <c r="SVC3277" s="36"/>
      <c r="SVD3277" s="36"/>
      <c r="SVE3277" s="36"/>
      <c r="SVF3277" s="36"/>
      <c r="SVG3277" s="36"/>
      <c r="SVH3277" s="36"/>
      <c r="SVI3277" s="36"/>
      <c r="SVJ3277" s="36"/>
      <c r="SVK3277" s="12"/>
      <c r="SVL3277" s="12"/>
      <c r="SVM3277" s="12"/>
      <c r="SVN3277" s="53"/>
      <c r="SVP3277" s="41"/>
      <c r="SVQ3277" s="40"/>
      <c r="SVR3277" s="44"/>
      <c r="SVS3277" s="62"/>
      <c r="SVT3277" s="56"/>
      <c r="SVU3277" s="60"/>
      <c r="SVV3277" s="60"/>
      <c r="SVW3277" s="60"/>
      <c r="SVX3277" s="60"/>
      <c r="SVY3277" s="46"/>
      <c r="SVZ3277" s="65"/>
      <c r="SWA3277" s="19"/>
      <c r="SWB3277" s="48"/>
      <c r="SWC3277" s="41"/>
      <c r="SWD3277" s="44"/>
      <c r="SWE3277" s="18"/>
      <c r="SWF3277" s="16"/>
      <c r="SWG3277" s="36"/>
      <c r="SWH3277" s="36"/>
      <c r="SWI3277" s="36"/>
      <c r="SWJ3277" s="36"/>
      <c r="SWK3277" s="36"/>
      <c r="SWL3277" s="36"/>
      <c r="SWM3277" s="36"/>
      <c r="SWN3277" s="36"/>
      <c r="SWO3277" s="36"/>
      <c r="SWP3277" s="36"/>
      <c r="SWQ3277" s="36"/>
      <c r="SWR3277" s="36"/>
      <c r="SWS3277" s="36"/>
      <c r="SWT3277" s="12"/>
      <c r="SWU3277" s="12"/>
      <c r="SWV3277" s="12"/>
      <c r="SWW3277" s="53"/>
      <c r="SWY3277" s="41"/>
      <c r="SWZ3277" s="40"/>
      <c r="SXA3277" s="44"/>
      <c r="SXB3277" s="62"/>
      <c r="SXC3277" s="56"/>
      <c r="SXD3277" s="60"/>
      <c r="SXE3277" s="60"/>
      <c r="SXF3277" s="60"/>
      <c r="SXG3277" s="60"/>
      <c r="SXH3277" s="46"/>
      <c r="SXI3277" s="65"/>
      <c r="SXJ3277" s="19"/>
      <c r="SXK3277" s="48"/>
      <c r="SXL3277" s="41"/>
      <c r="SXM3277" s="44"/>
      <c r="SXN3277" s="18"/>
      <c r="SXO3277" s="16"/>
      <c r="SXP3277" s="36"/>
      <c r="SXQ3277" s="36"/>
      <c r="SXR3277" s="36"/>
      <c r="SXS3277" s="36"/>
      <c r="SXT3277" s="36"/>
      <c r="SXU3277" s="36"/>
      <c r="SXV3277" s="36"/>
      <c r="SXW3277" s="36"/>
      <c r="SXX3277" s="36"/>
      <c r="SXY3277" s="36"/>
      <c r="SXZ3277" s="36"/>
      <c r="SYA3277" s="36"/>
      <c r="SYB3277" s="36"/>
      <c r="SYC3277" s="12"/>
      <c r="SYD3277" s="12"/>
      <c r="SYE3277" s="12"/>
      <c r="SYF3277" s="53"/>
      <c r="SYH3277" s="41"/>
      <c r="SYI3277" s="40"/>
      <c r="SYJ3277" s="44"/>
      <c r="SYK3277" s="62"/>
      <c r="SYL3277" s="56"/>
      <c r="SYM3277" s="60"/>
      <c r="SYN3277" s="60"/>
      <c r="SYO3277" s="60"/>
      <c r="SYP3277" s="60"/>
      <c r="SYQ3277" s="46"/>
      <c r="SYR3277" s="65"/>
      <c r="SYS3277" s="19"/>
      <c r="SYT3277" s="48"/>
      <c r="SYU3277" s="41"/>
      <c r="SYV3277" s="44"/>
      <c r="SYW3277" s="18"/>
      <c r="SYX3277" s="16"/>
      <c r="SYY3277" s="36"/>
      <c r="SYZ3277" s="36"/>
      <c r="SZA3277" s="36"/>
      <c r="SZB3277" s="36"/>
      <c r="SZC3277" s="36"/>
      <c r="SZD3277" s="36"/>
      <c r="SZE3277" s="36"/>
      <c r="SZF3277" s="36"/>
      <c r="SZG3277" s="36"/>
      <c r="SZH3277" s="36"/>
      <c r="SZI3277" s="36"/>
      <c r="SZJ3277" s="36"/>
      <c r="SZK3277" s="36"/>
      <c r="SZL3277" s="12"/>
      <c r="SZM3277" s="12"/>
      <c r="SZN3277" s="12"/>
      <c r="SZO3277" s="53"/>
      <c r="SZQ3277" s="41"/>
      <c r="SZR3277" s="40"/>
      <c r="SZS3277" s="44"/>
      <c r="SZT3277" s="62"/>
      <c r="SZU3277" s="56"/>
      <c r="SZV3277" s="60"/>
      <c r="SZW3277" s="60"/>
      <c r="SZX3277" s="60"/>
      <c r="SZY3277" s="60"/>
      <c r="SZZ3277" s="46"/>
      <c r="TAA3277" s="65"/>
      <c r="TAB3277" s="19"/>
      <c r="TAC3277" s="48"/>
      <c r="TAD3277" s="41"/>
      <c r="TAE3277" s="44"/>
      <c r="TAF3277" s="18"/>
      <c r="TAG3277" s="16"/>
      <c r="TAH3277" s="36"/>
      <c r="TAI3277" s="36"/>
      <c r="TAJ3277" s="36"/>
      <c r="TAK3277" s="36"/>
      <c r="TAL3277" s="36"/>
      <c r="TAM3277" s="36"/>
      <c r="TAN3277" s="36"/>
      <c r="TAO3277" s="36"/>
      <c r="TAP3277" s="36"/>
      <c r="TAQ3277" s="36"/>
      <c r="TAR3277" s="36"/>
      <c r="TAS3277" s="36"/>
      <c r="TAT3277" s="36"/>
      <c r="TAU3277" s="12"/>
      <c r="TAV3277" s="12"/>
      <c r="TAW3277" s="12"/>
      <c r="TAX3277" s="53"/>
      <c r="TAZ3277" s="41"/>
      <c r="TBA3277" s="40"/>
      <c r="TBB3277" s="44"/>
      <c r="TBC3277" s="62"/>
      <c r="TBD3277" s="56"/>
      <c r="TBE3277" s="60"/>
      <c r="TBF3277" s="60"/>
      <c r="TBG3277" s="60"/>
      <c r="TBH3277" s="60"/>
      <c r="TBI3277" s="46"/>
      <c r="TBJ3277" s="65"/>
      <c r="TBK3277" s="19"/>
      <c r="TBL3277" s="48"/>
      <c r="TBM3277" s="41"/>
      <c r="TBN3277" s="44"/>
      <c r="TBO3277" s="18"/>
      <c r="TBP3277" s="16"/>
      <c r="TBQ3277" s="36"/>
      <c r="TBR3277" s="36"/>
      <c r="TBS3277" s="36"/>
      <c r="TBT3277" s="36"/>
      <c r="TBU3277" s="36"/>
      <c r="TBV3277" s="36"/>
      <c r="TBW3277" s="36"/>
      <c r="TBX3277" s="36"/>
      <c r="TBY3277" s="36"/>
      <c r="TBZ3277" s="36"/>
      <c r="TCA3277" s="36"/>
      <c r="TCB3277" s="36"/>
      <c r="TCC3277" s="36"/>
      <c r="TCD3277" s="12"/>
      <c r="TCE3277" s="12"/>
      <c r="TCF3277" s="12"/>
      <c r="TCG3277" s="53"/>
      <c r="TCI3277" s="41"/>
      <c r="TCJ3277" s="40"/>
      <c r="TCK3277" s="44"/>
      <c r="TCL3277" s="62"/>
      <c r="TCM3277" s="56"/>
      <c r="TCN3277" s="60"/>
      <c r="TCO3277" s="60"/>
      <c r="TCP3277" s="60"/>
      <c r="TCQ3277" s="60"/>
      <c r="TCR3277" s="46"/>
      <c r="TCS3277" s="65"/>
      <c r="TCT3277" s="19"/>
      <c r="TCU3277" s="48"/>
      <c r="TCV3277" s="41"/>
      <c r="TCW3277" s="44"/>
      <c r="TCX3277" s="18"/>
      <c r="TCY3277" s="16"/>
      <c r="TCZ3277" s="36"/>
      <c r="TDA3277" s="36"/>
      <c r="TDB3277" s="36"/>
      <c r="TDC3277" s="36"/>
      <c r="TDD3277" s="36"/>
      <c r="TDE3277" s="36"/>
      <c r="TDF3277" s="36"/>
      <c r="TDG3277" s="36"/>
      <c r="TDH3277" s="36"/>
      <c r="TDI3277" s="36"/>
      <c r="TDJ3277" s="36"/>
      <c r="TDK3277" s="36"/>
      <c r="TDL3277" s="36"/>
      <c r="TDM3277" s="12"/>
      <c r="TDN3277" s="12"/>
      <c r="TDO3277" s="12"/>
      <c r="TDP3277" s="53"/>
      <c r="TDR3277" s="41"/>
      <c r="TDS3277" s="40"/>
      <c r="TDT3277" s="44"/>
      <c r="TDU3277" s="62"/>
      <c r="TDV3277" s="56"/>
      <c r="TDW3277" s="60"/>
      <c r="TDX3277" s="60"/>
      <c r="TDY3277" s="60"/>
      <c r="TDZ3277" s="60"/>
      <c r="TEA3277" s="46"/>
      <c r="TEB3277" s="65"/>
      <c r="TEC3277" s="19"/>
      <c r="TED3277" s="48"/>
      <c r="TEE3277" s="41"/>
      <c r="TEF3277" s="44"/>
      <c r="TEG3277" s="18"/>
      <c r="TEH3277" s="16"/>
      <c r="TEI3277" s="36"/>
      <c r="TEJ3277" s="36"/>
      <c r="TEK3277" s="36"/>
      <c r="TEL3277" s="36"/>
      <c r="TEM3277" s="36"/>
      <c r="TEN3277" s="36"/>
      <c r="TEO3277" s="36"/>
      <c r="TEP3277" s="36"/>
      <c r="TEQ3277" s="36"/>
      <c r="TER3277" s="36"/>
      <c r="TES3277" s="36"/>
      <c r="TET3277" s="36"/>
      <c r="TEU3277" s="36"/>
      <c r="TEV3277" s="12"/>
      <c r="TEW3277" s="12"/>
      <c r="TEX3277" s="12"/>
      <c r="TEY3277" s="53"/>
      <c r="TFA3277" s="41"/>
      <c r="TFB3277" s="40"/>
      <c r="TFC3277" s="44"/>
      <c r="TFD3277" s="62"/>
      <c r="TFE3277" s="56"/>
      <c r="TFF3277" s="60"/>
      <c r="TFG3277" s="60"/>
      <c r="TFH3277" s="60"/>
      <c r="TFI3277" s="60"/>
      <c r="TFJ3277" s="46"/>
      <c r="TFK3277" s="65"/>
      <c r="TFL3277" s="19"/>
      <c r="TFM3277" s="48"/>
      <c r="TFN3277" s="41"/>
      <c r="TFO3277" s="44"/>
      <c r="TFP3277" s="18"/>
      <c r="TFQ3277" s="16"/>
      <c r="TFR3277" s="36"/>
      <c r="TFS3277" s="36"/>
      <c r="TFT3277" s="36"/>
      <c r="TFU3277" s="36"/>
      <c r="TFV3277" s="36"/>
      <c r="TFW3277" s="36"/>
      <c r="TFX3277" s="36"/>
      <c r="TFY3277" s="36"/>
      <c r="TFZ3277" s="36"/>
      <c r="TGA3277" s="36"/>
      <c r="TGB3277" s="36"/>
      <c r="TGC3277" s="36"/>
      <c r="TGD3277" s="36"/>
      <c r="TGE3277" s="12"/>
      <c r="TGF3277" s="12"/>
      <c r="TGG3277" s="12"/>
      <c r="TGH3277" s="53"/>
      <c r="TGJ3277" s="41"/>
      <c r="TGK3277" s="40"/>
      <c r="TGL3277" s="44"/>
      <c r="TGM3277" s="62"/>
      <c r="TGN3277" s="56"/>
      <c r="TGO3277" s="60"/>
      <c r="TGP3277" s="60"/>
      <c r="TGQ3277" s="60"/>
      <c r="TGR3277" s="60"/>
      <c r="TGS3277" s="46"/>
      <c r="TGT3277" s="65"/>
      <c r="TGU3277" s="19"/>
      <c r="TGV3277" s="48"/>
      <c r="TGW3277" s="41"/>
      <c r="TGX3277" s="44"/>
      <c r="TGY3277" s="18"/>
      <c r="TGZ3277" s="16"/>
      <c r="THA3277" s="36"/>
      <c r="THB3277" s="36"/>
      <c r="THC3277" s="36"/>
      <c r="THD3277" s="36"/>
      <c r="THE3277" s="36"/>
      <c r="THF3277" s="36"/>
      <c r="THG3277" s="36"/>
      <c r="THH3277" s="36"/>
      <c r="THI3277" s="36"/>
      <c r="THJ3277" s="36"/>
      <c r="THK3277" s="36"/>
      <c r="THL3277" s="36"/>
      <c r="THM3277" s="36"/>
      <c r="THN3277" s="12"/>
      <c r="THO3277" s="12"/>
      <c r="THP3277" s="12"/>
      <c r="THQ3277" s="53"/>
      <c r="THS3277" s="41"/>
      <c r="THT3277" s="40"/>
      <c r="THU3277" s="44"/>
      <c r="THV3277" s="62"/>
      <c r="THW3277" s="56"/>
      <c r="THX3277" s="60"/>
      <c r="THY3277" s="60"/>
      <c r="THZ3277" s="60"/>
      <c r="TIA3277" s="60"/>
      <c r="TIB3277" s="46"/>
      <c r="TIC3277" s="65"/>
      <c r="TID3277" s="19"/>
      <c r="TIE3277" s="48"/>
      <c r="TIF3277" s="41"/>
      <c r="TIG3277" s="44"/>
      <c r="TIH3277" s="18"/>
      <c r="TII3277" s="16"/>
      <c r="TIJ3277" s="36"/>
      <c r="TIK3277" s="36"/>
      <c r="TIL3277" s="36"/>
      <c r="TIM3277" s="36"/>
      <c r="TIN3277" s="36"/>
      <c r="TIO3277" s="36"/>
      <c r="TIP3277" s="36"/>
      <c r="TIQ3277" s="36"/>
      <c r="TIR3277" s="36"/>
      <c r="TIS3277" s="36"/>
      <c r="TIT3277" s="36"/>
      <c r="TIU3277" s="36"/>
      <c r="TIV3277" s="36"/>
      <c r="TIW3277" s="12"/>
      <c r="TIX3277" s="12"/>
      <c r="TIY3277" s="12"/>
      <c r="TIZ3277" s="53"/>
      <c r="TJB3277" s="41"/>
      <c r="TJC3277" s="40"/>
      <c r="TJD3277" s="44"/>
      <c r="TJE3277" s="62"/>
      <c r="TJF3277" s="56"/>
      <c r="TJG3277" s="60"/>
      <c r="TJH3277" s="60"/>
      <c r="TJI3277" s="60"/>
      <c r="TJJ3277" s="60"/>
      <c r="TJK3277" s="46"/>
      <c r="TJL3277" s="65"/>
      <c r="TJM3277" s="19"/>
      <c r="TJN3277" s="48"/>
      <c r="TJO3277" s="41"/>
      <c r="TJP3277" s="44"/>
      <c r="TJQ3277" s="18"/>
      <c r="TJR3277" s="16"/>
      <c r="TJS3277" s="36"/>
      <c r="TJT3277" s="36"/>
      <c r="TJU3277" s="36"/>
      <c r="TJV3277" s="36"/>
      <c r="TJW3277" s="36"/>
      <c r="TJX3277" s="36"/>
      <c r="TJY3277" s="36"/>
      <c r="TJZ3277" s="36"/>
      <c r="TKA3277" s="36"/>
      <c r="TKB3277" s="36"/>
      <c r="TKC3277" s="36"/>
      <c r="TKD3277" s="36"/>
      <c r="TKE3277" s="36"/>
      <c r="TKF3277" s="12"/>
      <c r="TKG3277" s="12"/>
      <c r="TKH3277" s="12"/>
      <c r="TKI3277" s="53"/>
      <c r="TKK3277" s="41"/>
      <c r="TKL3277" s="40"/>
      <c r="TKM3277" s="44"/>
      <c r="TKN3277" s="62"/>
      <c r="TKO3277" s="56"/>
      <c r="TKP3277" s="60"/>
      <c r="TKQ3277" s="60"/>
      <c r="TKR3277" s="60"/>
      <c r="TKS3277" s="60"/>
      <c r="TKT3277" s="46"/>
      <c r="TKU3277" s="65"/>
      <c r="TKV3277" s="19"/>
      <c r="TKW3277" s="48"/>
      <c r="TKX3277" s="41"/>
      <c r="TKY3277" s="44"/>
      <c r="TKZ3277" s="18"/>
      <c r="TLA3277" s="16"/>
      <c r="TLB3277" s="36"/>
      <c r="TLC3277" s="36"/>
      <c r="TLD3277" s="36"/>
      <c r="TLE3277" s="36"/>
      <c r="TLF3277" s="36"/>
      <c r="TLG3277" s="36"/>
      <c r="TLH3277" s="36"/>
      <c r="TLI3277" s="36"/>
      <c r="TLJ3277" s="36"/>
      <c r="TLK3277" s="36"/>
      <c r="TLL3277" s="36"/>
      <c r="TLM3277" s="36"/>
      <c r="TLN3277" s="36"/>
      <c r="TLO3277" s="12"/>
      <c r="TLP3277" s="12"/>
      <c r="TLQ3277" s="12"/>
      <c r="TLR3277" s="53"/>
      <c r="TLT3277" s="41"/>
      <c r="TLU3277" s="40"/>
      <c r="TLV3277" s="44"/>
      <c r="TLW3277" s="62"/>
      <c r="TLX3277" s="56"/>
      <c r="TLY3277" s="60"/>
      <c r="TLZ3277" s="60"/>
      <c r="TMA3277" s="60"/>
      <c r="TMB3277" s="60"/>
      <c r="TMC3277" s="46"/>
      <c r="TMD3277" s="65"/>
      <c r="TME3277" s="19"/>
      <c r="TMF3277" s="48"/>
      <c r="TMG3277" s="41"/>
      <c r="TMH3277" s="44"/>
      <c r="TMI3277" s="18"/>
      <c r="TMJ3277" s="16"/>
      <c r="TMK3277" s="36"/>
      <c r="TML3277" s="36"/>
      <c r="TMM3277" s="36"/>
      <c r="TMN3277" s="36"/>
      <c r="TMO3277" s="36"/>
      <c r="TMP3277" s="36"/>
      <c r="TMQ3277" s="36"/>
      <c r="TMR3277" s="36"/>
      <c r="TMS3277" s="36"/>
      <c r="TMT3277" s="36"/>
      <c r="TMU3277" s="36"/>
      <c r="TMV3277" s="36"/>
      <c r="TMW3277" s="36"/>
      <c r="TMX3277" s="12"/>
      <c r="TMY3277" s="12"/>
      <c r="TMZ3277" s="12"/>
      <c r="TNA3277" s="53"/>
      <c r="TNC3277" s="41"/>
      <c r="TND3277" s="40"/>
      <c r="TNE3277" s="44"/>
      <c r="TNF3277" s="62"/>
      <c r="TNG3277" s="56"/>
      <c r="TNH3277" s="60"/>
      <c r="TNI3277" s="60"/>
      <c r="TNJ3277" s="60"/>
      <c r="TNK3277" s="60"/>
      <c r="TNL3277" s="46"/>
      <c r="TNM3277" s="65"/>
      <c r="TNN3277" s="19"/>
      <c r="TNO3277" s="48"/>
      <c r="TNP3277" s="41"/>
      <c r="TNQ3277" s="44"/>
      <c r="TNR3277" s="18"/>
      <c r="TNS3277" s="16"/>
      <c r="TNT3277" s="36"/>
      <c r="TNU3277" s="36"/>
      <c r="TNV3277" s="36"/>
      <c r="TNW3277" s="36"/>
      <c r="TNX3277" s="36"/>
      <c r="TNY3277" s="36"/>
      <c r="TNZ3277" s="36"/>
      <c r="TOA3277" s="36"/>
      <c r="TOB3277" s="36"/>
      <c r="TOC3277" s="36"/>
      <c r="TOD3277" s="36"/>
      <c r="TOE3277" s="36"/>
      <c r="TOF3277" s="36"/>
      <c r="TOG3277" s="12"/>
      <c r="TOH3277" s="12"/>
      <c r="TOI3277" s="12"/>
      <c r="TOJ3277" s="53"/>
      <c r="TOL3277" s="41"/>
      <c r="TOM3277" s="40"/>
      <c r="TON3277" s="44"/>
      <c r="TOO3277" s="62"/>
      <c r="TOP3277" s="56"/>
      <c r="TOQ3277" s="60"/>
      <c r="TOR3277" s="60"/>
      <c r="TOS3277" s="60"/>
      <c r="TOT3277" s="60"/>
      <c r="TOU3277" s="46"/>
      <c r="TOV3277" s="65"/>
      <c r="TOW3277" s="19"/>
      <c r="TOX3277" s="48"/>
      <c r="TOY3277" s="41"/>
      <c r="TOZ3277" s="44"/>
      <c r="TPA3277" s="18"/>
      <c r="TPB3277" s="16"/>
      <c r="TPC3277" s="36"/>
      <c r="TPD3277" s="36"/>
      <c r="TPE3277" s="36"/>
      <c r="TPF3277" s="36"/>
      <c r="TPG3277" s="36"/>
      <c r="TPH3277" s="36"/>
      <c r="TPI3277" s="36"/>
      <c r="TPJ3277" s="36"/>
      <c r="TPK3277" s="36"/>
      <c r="TPL3277" s="36"/>
      <c r="TPM3277" s="36"/>
      <c r="TPN3277" s="36"/>
      <c r="TPO3277" s="36"/>
      <c r="TPP3277" s="12"/>
      <c r="TPQ3277" s="12"/>
      <c r="TPR3277" s="12"/>
      <c r="TPS3277" s="53"/>
      <c r="TPU3277" s="41"/>
      <c r="TPV3277" s="40"/>
      <c r="TPW3277" s="44"/>
      <c r="TPX3277" s="62"/>
      <c r="TPY3277" s="56"/>
      <c r="TPZ3277" s="60"/>
      <c r="TQA3277" s="60"/>
      <c r="TQB3277" s="60"/>
      <c r="TQC3277" s="60"/>
      <c r="TQD3277" s="46"/>
      <c r="TQE3277" s="65"/>
      <c r="TQF3277" s="19"/>
      <c r="TQG3277" s="48"/>
      <c r="TQH3277" s="41"/>
      <c r="TQI3277" s="44"/>
      <c r="TQJ3277" s="18"/>
      <c r="TQK3277" s="16"/>
      <c r="TQL3277" s="36"/>
      <c r="TQM3277" s="36"/>
      <c r="TQN3277" s="36"/>
      <c r="TQO3277" s="36"/>
      <c r="TQP3277" s="36"/>
      <c r="TQQ3277" s="36"/>
      <c r="TQR3277" s="36"/>
      <c r="TQS3277" s="36"/>
      <c r="TQT3277" s="36"/>
      <c r="TQU3277" s="36"/>
      <c r="TQV3277" s="36"/>
      <c r="TQW3277" s="36"/>
      <c r="TQX3277" s="36"/>
      <c r="TQY3277" s="12"/>
      <c r="TQZ3277" s="12"/>
      <c r="TRA3277" s="12"/>
      <c r="TRB3277" s="53"/>
      <c r="TRD3277" s="41"/>
      <c r="TRE3277" s="40"/>
      <c r="TRF3277" s="44"/>
      <c r="TRG3277" s="62"/>
      <c r="TRH3277" s="56"/>
      <c r="TRI3277" s="60"/>
      <c r="TRJ3277" s="60"/>
      <c r="TRK3277" s="60"/>
      <c r="TRL3277" s="60"/>
      <c r="TRM3277" s="46"/>
      <c r="TRN3277" s="65"/>
      <c r="TRO3277" s="19"/>
      <c r="TRP3277" s="48"/>
      <c r="TRQ3277" s="41"/>
      <c r="TRR3277" s="44"/>
      <c r="TRS3277" s="18"/>
      <c r="TRT3277" s="16"/>
      <c r="TRU3277" s="36"/>
      <c r="TRV3277" s="36"/>
      <c r="TRW3277" s="36"/>
      <c r="TRX3277" s="36"/>
      <c r="TRY3277" s="36"/>
      <c r="TRZ3277" s="36"/>
      <c r="TSA3277" s="36"/>
      <c r="TSB3277" s="36"/>
      <c r="TSC3277" s="36"/>
      <c r="TSD3277" s="36"/>
      <c r="TSE3277" s="36"/>
      <c r="TSF3277" s="36"/>
      <c r="TSG3277" s="36"/>
      <c r="TSH3277" s="12"/>
      <c r="TSI3277" s="12"/>
      <c r="TSJ3277" s="12"/>
      <c r="TSK3277" s="53"/>
      <c r="TSM3277" s="41"/>
      <c r="TSN3277" s="40"/>
      <c r="TSO3277" s="44"/>
      <c r="TSP3277" s="62"/>
      <c r="TSQ3277" s="56"/>
      <c r="TSR3277" s="60"/>
      <c r="TSS3277" s="60"/>
      <c r="TST3277" s="60"/>
      <c r="TSU3277" s="60"/>
      <c r="TSV3277" s="46"/>
      <c r="TSW3277" s="65"/>
      <c r="TSX3277" s="19"/>
      <c r="TSY3277" s="48"/>
      <c r="TSZ3277" s="41"/>
      <c r="TTA3277" s="44"/>
      <c r="TTB3277" s="18"/>
      <c r="TTC3277" s="16"/>
      <c r="TTD3277" s="36"/>
      <c r="TTE3277" s="36"/>
      <c r="TTF3277" s="36"/>
      <c r="TTG3277" s="36"/>
      <c r="TTH3277" s="36"/>
      <c r="TTI3277" s="36"/>
      <c r="TTJ3277" s="36"/>
      <c r="TTK3277" s="36"/>
      <c r="TTL3277" s="36"/>
      <c r="TTM3277" s="36"/>
      <c r="TTN3277" s="36"/>
      <c r="TTO3277" s="36"/>
      <c r="TTP3277" s="36"/>
      <c r="TTQ3277" s="12"/>
      <c r="TTR3277" s="12"/>
      <c r="TTS3277" s="12"/>
      <c r="TTT3277" s="53"/>
      <c r="TTV3277" s="41"/>
      <c r="TTW3277" s="40"/>
      <c r="TTX3277" s="44"/>
      <c r="TTY3277" s="62"/>
      <c r="TTZ3277" s="56"/>
      <c r="TUA3277" s="60"/>
      <c r="TUB3277" s="60"/>
      <c r="TUC3277" s="60"/>
      <c r="TUD3277" s="60"/>
      <c r="TUE3277" s="46"/>
      <c r="TUF3277" s="65"/>
      <c r="TUG3277" s="19"/>
      <c r="TUH3277" s="48"/>
      <c r="TUI3277" s="41"/>
      <c r="TUJ3277" s="44"/>
      <c r="TUK3277" s="18"/>
      <c r="TUL3277" s="16"/>
      <c r="TUM3277" s="36"/>
      <c r="TUN3277" s="36"/>
      <c r="TUO3277" s="36"/>
      <c r="TUP3277" s="36"/>
      <c r="TUQ3277" s="36"/>
      <c r="TUR3277" s="36"/>
      <c r="TUS3277" s="36"/>
      <c r="TUT3277" s="36"/>
      <c r="TUU3277" s="36"/>
      <c r="TUV3277" s="36"/>
      <c r="TUW3277" s="36"/>
      <c r="TUX3277" s="36"/>
      <c r="TUY3277" s="36"/>
      <c r="TUZ3277" s="12"/>
      <c r="TVA3277" s="12"/>
      <c r="TVB3277" s="12"/>
      <c r="TVC3277" s="53"/>
      <c r="TVE3277" s="41"/>
      <c r="TVF3277" s="40"/>
      <c r="TVG3277" s="44"/>
      <c r="TVH3277" s="62"/>
      <c r="TVI3277" s="56"/>
      <c r="TVJ3277" s="60"/>
      <c r="TVK3277" s="60"/>
      <c r="TVL3277" s="60"/>
      <c r="TVM3277" s="60"/>
      <c r="TVN3277" s="46"/>
      <c r="TVO3277" s="65"/>
      <c r="TVP3277" s="19"/>
      <c r="TVQ3277" s="48"/>
      <c r="TVR3277" s="41"/>
      <c r="TVS3277" s="44"/>
      <c r="TVT3277" s="18"/>
      <c r="TVU3277" s="16"/>
      <c r="TVV3277" s="36"/>
      <c r="TVW3277" s="36"/>
      <c r="TVX3277" s="36"/>
      <c r="TVY3277" s="36"/>
      <c r="TVZ3277" s="36"/>
      <c r="TWA3277" s="36"/>
      <c r="TWB3277" s="36"/>
      <c r="TWC3277" s="36"/>
      <c r="TWD3277" s="36"/>
      <c r="TWE3277" s="36"/>
      <c r="TWF3277" s="36"/>
      <c r="TWG3277" s="36"/>
      <c r="TWH3277" s="36"/>
      <c r="TWI3277" s="12"/>
      <c r="TWJ3277" s="12"/>
      <c r="TWK3277" s="12"/>
      <c r="TWL3277" s="53"/>
      <c r="TWN3277" s="41"/>
      <c r="TWO3277" s="40"/>
      <c r="TWP3277" s="44"/>
      <c r="TWQ3277" s="62"/>
      <c r="TWR3277" s="56"/>
      <c r="TWS3277" s="60"/>
      <c r="TWT3277" s="60"/>
      <c r="TWU3277" s="60"/>
      <c r="TWV3277" s="60"/>
      <c r="TWW3277" s="46"/>
      <c r="TWX3277" s="65"/>
      <c r="TWY3277" s="19"/>
      <c r="TWZ3277" s="48"/>
      <c r="TXA3277" s="41"/>
      <c r="TXB3277" s="44"/>
      <c r="TXC3277" s="18"/>
      <c r="TXD3277" s="16"/>
      <c r="TXE3277" s="36"/>
      <c r="TXF3277" s="36"/>
      <c r="TXG3277" s="36"/>
      <c r="TXH3277" s="36"/>
      <c r="TXI3277" s="36"/>
      <c r="TXJ3277" s="36"/>
      <c r="TXK3277" s="36"/>
      <c r="TXL3277" s="36"/>
      <c r="TXM3277" s="36"/>
      <c r="TXN3277" s="36"/>
      <c r="TXO3277" s="36"/>
      <c r="TXP3277" s="36"/>
      <c r="TXQ3277" s="36"/>
      <c r="TXR3277" s="12"/>
      <c r="TXS3277" s="12"/>
      <c r="TXT3277" s="12"/>
      <c r="TXU3277" s="53"/>
      <c r="TXW3277" s="41"/>
      <c r="TXX3277" s="40"/>
      <c r="TXY3277" s="44"/>
      <c r="TXZ3277" s="62"/>
      <c r="TYA3277" s="56"/>
      <c r="TYB3277" s="60"/>
      <c r="TYC3277" s="60"/>
      <c r="TYD3277" s="60"/>
      <c r="TYE3277" s="60"/>
      <c r="TYF3277" s="46"/>
      <c r="TYG3277" s="65"/>
      <c r="TYH3277" s="19"/>
      <c r="TYI3277" s="48"/>
      <c r="TYJ3277" s="41"/>
      <c r="TYK3277" s="44"/>
      <c r="TYL3277" s="18"/>
      <c r="TYM3277" s="16"/>
      <c r="TYN3277" s="36"/>
      <c r="TYO3277" s="36"/>
      <c r="TYP3277" s="36"/>
      <c r="TYQ3277" s="36"/>
      <c r="TYR3277" s="36"/>
      <c r="TYS3277" s="36"/>
      <c r="TYT3277" s="36"/>
      <c r="TYU3277" s="36"/>
      <c r="TYV3277" s="36"/>
      <c r="TYW3277" s="36"/>
      <c r="TYX3277" s="36"/>
      <c r="TYY3277" s="36"/>
      <c r="TYZ3277" s="36"/>
      <c r="TZA3277" s="12"/>
      <c r="TZB3277" s="12"/>
      <c r="TZC3277" s="12"/>
      <c r="TZD3277" s="53"/>
      <c r="TZF3277" s="41"/>
      <c r="TZG3277" s="40"/>
      <c r="TZH3277" s="44"/>
      <c r="TZI3277" s="62"/>
      <c r="TZJ3277" s="56"/>
      <c r="TZK3277" s="60"/>
      <c r="TZL3277" s="60"/>
      <c r="TZM3277" s="60"/>
      <c r="TZN3277" s="60"/>
      <c r="TZO3277" s="46"/>
      <c r="TZP3277" s="65"/>
      <c r="TZQ3277" s="19"/>
      <c r="TZR3277" s="48"/>
      <c r="TZS3277" s="41"/>
      <c r="TZT3277" s="44"/>
      <c r="TZU3277" s="18"/>
      <c r="TZV3277" s="16"/>
      <c r="TZW3277" s="36"/>
      <c r="TZX3277" s="36"/>
      <c r="TZY3277" s="36"/>
      <c r="TZZ3277" s="36"/>
      <c r="UAA3277" s="36"/>
      <c r="UAB3277" s="36"/>
      <c r="UAC3277" s="36"/>
      <c r="UAD3277" s="36"/>
      <c r="UAE3277" s="36"/>
      <c r="UAF3277" s="36"/>
      <c r="UAG3277" s="36"/>
      <c r="UAH3277" s="36"/>
      <c r="UAI3277" s="36"/>
      <c r="UAJ3277" s="12"/>
      <c r="UAK3277" s="12"/>
      <c r="UAL3277" s="12"/>
      <c r="UAM3277" s="53"/>
      <c r="UAO3277" s="41"/>
      <c r="UAP3277" s="40"/>
      <c r="UAQ3277" s="44"/>
      <c r="UAR3277" s="62"/>
      <c r="UAS3277" s="56"/>
      <c r="UAT3277" s="60"/>
      <c r="UAU3277" s="60"/>
      <c r="UAV3277" s="60"/>
      <c r="UAW3277" s="60"/>
      <c r="UAX3277" s="46"/>
      <c r="UAY3277" s="65"/>
      <c r="UAZ3277" s="19"/>
      <c r="UBA3277" s="48"/>
      <c r="UBB3277" s="41"/>
      <c r="UBC3277" s="44"/>
      <c r="UBD3277" s="18"/>
      <c r="UBE3277" s="16"/>
      <c r="UBF3277" s="36"/>
      <c r="UBG3277" s="36"/>
      <c r="UBH3277" s="36"/>
      <c r="UBI3277" s="36"/>
      <c r="UBJ3277" s="36"/>
      <c r="UBK3277" s="36"/>
      <c r="UBL3277" s="36"/>
      <c r="UBM3277" s="36"/>
      <c r="UBN3277" s="36"/>
      <c r="UBO3277" s="36"/>
      <c r="UBP3277" s="36"/>
      <c r="UBQ3277" s="36"/>
      <c r="UBR3277" s="36"/>
      <c r="UBS3277" s="12"/>
      <c r="UBT3277" s="12"/>
      <c r="UBU3277" s="12"/>
      <c r="UBV3277" s="53"/>
      <c r="UBX3277" s="41"/>
      <c r="UBY3277" s="40"/>
      <c r="UBZ3277" s="44"/>
      <c r="UCA3277" s="62"/>
      <c r="UCB3277" s="56"/>
      <c r="UCC3277" s="60"/>
      <c r="UCD3277" s="60"/>
      <c r="UCE3277" s="60"/>
      <c r="UCF3277" s="60"/>
      <c r="UCG3277" s="46"/>
      <c r="UCH3277" s="65"/>
      <c r="UCI3277" s="19"/>
      <c r="UCJ3277" s="48"/>
      <c r="UCK3277" s="41"/>
      <c r="UCL3277" s="44"/>
      <c r="UCM3277" s="18"/>
      <c r="UCN3277" s="16"/>
      <c r="UCO3277" s="36"/>
      <c r="UCP3277" s="36"/>
      <c r="UCQ3277" s="36"/>
      <c r="UCR3277" s="36"/>
      <c r="UCS3277" s="36"/>
      <c r="UCT3277" s="36"/>
      <c r="UCU3277" s="36"/>
      <c r="UCV3277" s="36"/>
      <c r="UCW3277" s="36"/>
      <c r="UCX3277" s="36"/>
      <c r="UCY3277" s="36"/>
      <c r="UCZ3277" s="36"/>
      <c r="UDA3277" s="36"/>
      <c r="UDB3277" s="12"/>
      <c r="UDC3277" s="12"/>
      <c r="UDD3277" s="12"/>
      <c r="UDE3277" s="53"/>
      <c r="UDG3277" s="41"/>
      <c r="UDH3277" s="40"/>
      <c r="UDI3277" s="44"/>
      <c r="UDJ3277" s="62"/>
      <c r="UDK3277" s="56"/>
      <c r="UDL3277" s="60"/>
      <c r="UDM3277" s="60"/>
      <c r="UDN3277" s="60"/>
      <c r="UDO3277" s="60"/>
      <c r="UDP3277" s="46"/>
      <c r="UDQ3277" s="65"/>
      <c r="UDR3277" s="19"/>
      <c r="UDS3277" s="48"/>
      <c r="UDT3277" s="41"/>
      <c r="UDU3277" s="44"/>
      <c r="UDV3277" s="18"/>
      <c r="UDW3277" s="16"/>
      <c r="UDX3277" s="36"/>
      <c r="UDY3277" s="36"/>
      <c r="UDZ3277" s="36"/>
      <c r="UEA3277" s="36"/>
      <c r="UEB3277" s="36"/>
      <c r="UEC3277" s="36"/>
      <c r="UED3277" s="36"/>
      <c r="UEE3277" s="36"/>
      <c r="UEF3277" s="36"/>
      <c r="UEG3277" s="36"/>
      <c r="UEH3277" s="36"/>
      <c r="UEI3277" s="36"/>
      <c r="UEJ3277" s="36"/>
      <c r="UEK3277" s="12"/>
      <c r="UEL3277" s="12"/>
      <c r="UEM3277" s="12"/>
      <c r="UEN3277" s="53"/>
      <c r="UEP3277" s="41"/>
      <c r="UEQ3277" s="40"/>
      <c r="UER3277" s="44"/>
      <c r="UES3277" s="62"/>
      <c r="UET3277" s="56"/>
      <c r="UEU3277" s="60"/>
      <c r="UEV3277" s="60"/>
      <c r="UEW3277" s="60"/>
      <c r="UEX3277" s="60"/>
      <c r="UEY3277" s="46"/>
      <c r="UEZ3277" s="65"/>
      <c r="UFA3277" s="19"/>
      <c r="UFB3277" s="48"/>
      <c r="UFC3277" s="41"/>
      <c r="UFD3277" s="44"/>
      <c r="UFE3277" s="18"/>
      <c r="UFF3277" s="16"/>
      <c r="UFG3277" s="36"/>
      <c r="UFH3277" s="36"/>
      <c r="UFI3277" s="36"/>
      <c r="UFJ3277" s="36"/>
      <c r="UFK3277" s="36"/>
      <c r="UFL3277" s="36"/>
      <c r="UFM3277" s="36"/>
      <c r="UFN3277" s="36"/>
      <c r="UFO3277" s="36"/>
      <c r="UFP3277" s="36"/>
      <c r="UFQ3277" s="36"/>
      <c r="UFR3277" s="36"/>
      <c r="UFS3277" s="36"/>
      <c r="UFT3277" s="12"/>
      <c r="UFU3277" s="12"/>
      <c r="UFV3277" s="12"/>
      <c r="UFW3277" s="53"/>
      <c r="UFY3277" s="41"/>
      <c r="UFZ3277" s="40"/>
      <c r="UGA3277" s="44"/>
      <c r="UGB3277" s="62"/>
      <c r="UGC3277" s="56"/>
      <c r="UGD3277" s="60"/>
      <c r="UGE3277" s="60"/>
      <c r="UGF3277" s="60"/>
      <c r="UGG3277" s="60"/>
      <c r="UGH3277" s="46"/>
      <c r="UGI3277" s="65"/>
      <c r="UGJ3277" s="19"/>
      <c r="UGK3277" s="48"/>
      <c r="UGL3277" s="41"/>
      <c r="UGM3277" s="44"/>
      <c r="UGN3277" s="18"/>
      <c r="UGO3277" s="16"/>
      <c r="UGP3277" s="36"/>
      <c r="UGQ3277" s="36"/>
      <c r="UGR3277" s="36"/>
      <c r="UGS3277" s="36"/>
      <c r="UGT3277" s="36"/>
      <c r="UGU3277" s="36"/>
      <c r="UGV3277" s="36"/>
      <c r="UGW3277" s="36"/>
      <c r="UGX3277" s="36"/>
      <c r="UGY3277" s="36"/>
      <c r="UGZ3277" s="36"/>
      <c r="UHA3277" s="36"/>
      <c r="UHB3277" s="36"/>
      <c r="UHC3277" s="12"/>
      <c r="UHD3277" s="12"/>
      <c r="UHE3277" s="12"/>
      <c r="UHF3277" s="53"/>
      <c r="UHH3277" s="41"/>
      <c r="UHI3277" s="40"/>
      <c r="UHJ3277" s="44"/>
      <c r="UHK3277" s="62"/>
      <c r="UHL3277" s="56"/>
      <c r="UHM3277" s="60"/>
      <c r="UHN3277" s="60"/>
      <c r="UHO3277" s="60"/>
      <c r="UHP3277" s="60"/>
      <c r="UHQ3277" s="46"/>
      <c r="UHR3277" s="65"/>
      <c r="UHS3277" s="19"/>
      <c r="UHT3277" s="48"/>
      <c r="UHU3277" s="41"/>
      <c r="UHV3277" s="44"/>
      <c r="UHW3277" s="18"/>
      <c r="UHX3277" s="16"/>
      <c r="UHY3277" s="36"/>
      <c r="UHZ3277" s="36"/>
      <c r="UIA3277" s="36"/>
      <c r="UIB3277" s="36"/>
      <c r="UIC3277" s="36"/>
      <c r="UID3277" s="36"/>
      <c r="UIE3277" s="36"/>
      <c r="UIF3277" s="36"/>
      <c r="UIG3277" s="36"/>
      <c r="UIH3277" s="36"/>
      <c r="UII3277" s="36"/>
      <c r="UIJ3277" s="36"/>
      <c r="UIK3277" s="36"/>
      <c r="UIL3277" s="12"/>
      <c r="UIM3277" s="12"/>
      <c r="UIN3277" s="12"/>
      <c r="UIO3277" s="53"/>
      <c r="UIQ3277" s="41"/>
      <c r="UIR3277" s="40"/>
      <c r="UIS3277" s="44"/>
      <c r="UIT3277" s="62"/>
      <c r="UIU3277" s="56"/>
      <c r="UIV3277" s="60"/>
      <c r="UIW3277" s="60"/>
      <c r="UIX3277" s="60"/>
      <c r="UIY3277" s="60"/>
      <c r="UIZ3277" s="46"/>
      <c r="UJA3277" s="65"/>
      <c r="UJB3277" s="19"/>
      <c r="UJC3277" s="48"/>
      <c r="UJD3277" s="41"/>
      <c r="UJE3277" s="44"/>
      <c r="UJF3277" s="18"/>
      <c r="UJG3277" s="16"/>
      <c r="UJH3277" s="36"/>
      <c r="UJI3277" s="36"/>
      <c r="UJJ3277" s="36"/>
      <c r="UJK3277" s="36"/>
      <c r="UJL3277" s="36"/>
      <c r="UJM3277" s="36"/>
      <c r="UJN3277" s="36"/>
      <c r="UJO3277" s="36"/>
      <c r="UJP3277" s="36"/>
      <c r="UJQ3277" s="36"/>
      <c r="UJR3277" s="36"/>
      <c r="UJS3277" s="36"/>
      <c r="UJT3277" s="36"/>
      <c r="UJU3277" s="12"/>
      <c r="UJV3277" s="12"/>
      <c r="UJW3277" s="12"/>
      <c r="UJX3277" s="53"/>
      <c r="UJZ3277" s="41"/>
      <c r="UKA3277" s="40"/>
      <c r="UKB3277" s="44"/>
      <c r="UKC3277" s="62"/>
      <c r="UKD3277" s="56"/>
      <c r="UKE3277" s="60"/>
      <c r="UKF3277" s="60"/>
      <c r="UKG3277" s="60"/>
      <c r="UKH3277" s="60"/>
      <c r="UKI3277" s="46"/>
      <c r="UKJ3277" s="65"/>
      <c r="UKK3277" s="19"/>
      <c r="UKL3277" s="48"/>
      <c r="UKM3277" s="41"/>
      <c r="UKN3277" s="44"/>
      <c r="UKO3277" s="18"/>
      <c r="UKP3277" s="16"/>
      <c r="UKQ3277" s="36"/>
      <c r="UKR3277" s="36"/>
      <c r="UKS3277" s="36"/>
      <c r="UKT3277" s="36"/>
      <c r="UKU3277" s="36"/>
      <c r="UKV3277" s="36"/>
      <c r="UKW3277" s="36"/>
      <c r="UKX3277" s="36"/>
      <c r="UKY3277" s="36"/>
      <c r="UKZ3277" s="36"/>
      <c r="ULA3277" s="36"/>
      <c r="ULB3277" s="36"/>
      <c r="ULC3277" s="36"/>
      <c r="ULD3277" s="12"/>
      <c r="ULE3277" s="12"/>
      <c r="ULF3277" s="12"/>
      <c r="ULG3277" s="53"/>
      <c r="ULI3277" s="41"/>
      <c r="ULJ3277" s="40"/>
      <c r="ULK3277" s="44"/>
      <c r="ULL3277" s="62"/>
      <c r="ULM3277" s="56"/>
      <c r="ULN3277" s="60"/>
      <c r="ULO3277" s="60"/>
      <c r="ULP3277" s="60"/>
      <c r="ULQ3277" s="60"/>
      <c r="ULR3277" s="46"/>
      <c r="ULS3277" s="65"/>
      <c r="ULT3277" s="19"/>
      <c r="ULU3277" s="48"/>
      <c r="ULV3277" s="41"/>
      <c r="ULW3277" s="44"/>
      <c r="ULX3277" s="18"/>
      <c r="ULY3277" s="16"/>
      <c r="ULZ3277" s="36"/>
      <c r="UMA3277" s="36"/>
      <c r="UMB3277" s="36"/>
      <c r="UMC3277" s="36"/>
      <c r="UMD3277" s="36"/>
      <c r="UME3277" s="36"/>
      <c r="UMF3277" s="36"/>
      <c r="UMG3277" s="36"/>
      <c r="UMH3277" s="36"/>
      <c r="UMI3277" s="36"/>
      <c r="UMJ3277" s="36"/>
      <c r="UMK3277" s="36"/>
      <c r="UML3277" s="36"/>
      <c r="UMM3277" s="12"/>
      <c r="UMN3277" s="12"/>
      <c r="UMO3277" s="12"/>
      <c r="UMP3277" s="53"/>
      <c r="UMR3277" s="41"/>
      <c r="UMS3277" s="40"/>
      <c r="UMT3277" s="44"/>
      <c r="UMU3277" s="62"/>
      <c r="UMV3277" s="56"/>
      <c r="UMW3277" s="60"/>
      <c r="UMX3277" s="60"/>
      <c r="UMY3277" s="60"/>
      <c r="UMZ3277" s="60"/>
      <c r="UNA3277" s="46"/>
      <c r="UNB3277" s="65"/>
      <c r="UNC3277" s="19"/>
      <c r="UND3277" s="48"/>
      <c r="UNE3277" s="41"/>
      <c r="UNF3277" s="44"/>
      <c r="UNG3277" s="18"/>
      <c r="UNH3277" s="16"/>
      <c r="UNI3277" s="36"/>
      <c r="UNJ3277" s="36"/>
      <c r="UNK3277" s="36"/>
      <c r="UNL3277" s="36"/>
      <c r="UNM3277" s="36"/>
      <c r="UNN3277" s="36"/>
      <c r="UNO3277" s="36"/>
      <c r="UNP3277" s="36"/>
      <c r="UNQ3277" s="36"/>
      <c r="UNR3277" s="36"/>
      <c r="UNS3277" s="36"/>
      <c r="UNT3277" s="36"/>
      <c r="UNU3277" s="36"/>
      <c r="UNV3277" s="12"/>
      <c r="UNW3277" s="12"/>
      <c r="UNX3277" s="12"/>
      <c r="UNY3277" s="53"/>
      <c r="UOA3277" s="41"/>
      <c r="UOB3277" s="40"/>
      <c r="UOC3277" s="44"/>
      <c r="UOD3277" s="62"/>
      <c r="UOE3277" s="56"/>
      <c r="UOF3277" s="60"/>
      <c r="UOG3277" s="60"/>
      <c r="UOH3277" s="60"/>
      <c r="UOI3277" s="60"/>
      <c r="UOJ3277" s="46"/>
      <c r="UOK3277" s="65"/>
      <c r="UOL3277" s="19"/>
      <c r="UOM3277" s="48"/>
      <c r="UON3277" s="41"/>
      <c r="UOO3277" s="44"/>
      <c r="UOP3277" s="18"/>
      <c r="UOQ3277" s="16"/>
      <c r="UOR3277" s="36"/>
      <c r="UOS3277" s="36"/>
      <c r="UOT3277" s="36"/>
      <c r="UOU3277" s="36"/>
      <c r="UOV3277" s="36"/>
      <c r="UOW3277" s="36"/>
      <c r="UOX3277" s="36"/>
      <c r="UOY3277" s="36"/>
      <c r="UOZ3277" s="36"/>
      <c r="UPA3277" s="36"/>
      <c r="UPB3277" s="36"/>
      <c r="UPC3277" s="36"/>
      <c r="UPD3277" s="36"/>
      <c r="UPE3277" s="12"/>
      <c r="UPF3277" s="12"/>
      <c r="UPG3277" s="12"/>
      <c r="UPH3277" s="53"/>
      <c r="UPJ3277" s="41"/>
      <c r="UPK3277" s="40"/>
      <c r="UPL3277" s="44"/>
      <c r="UPM3277" s="62"/>
      <c r="UPN3277" s="56"/>
      <c r="UPO3277" s="60"/>
      <c r="UPP3277" s="60"/>
      <c r="UPQ3277" s="60"/>
      <c r="UPR3277" s="60"/>
      <c r="UPS3277" s="46"/>
      <c r="UPT3277" s="65"/>
      <c r="UPU3277" s="19"/>
      <c r="UPV3277" s="48"/>
      <c r="UPW3277" s="41"/>
      <c r="UPX3277" s="44"/>
      <c r="UPY3277" s="18"/>
      <c r="UPZ3277" s="16"/>
      <c r="UQA3277" s="36"/>
      <c r="UQB3277" s="36"/>
      <c r="UQC3277" s="36"/>
      <c r="UQD3277" s="36"/>
      <c r="UQE3277" s="36"/>
      <c r="UQF3277" s="36"/>
      <c r="UQG3277" s="36"/>
      <c r="UQH3277" s="36"/>
      <c r="UQI3277" s="36"/>
      <c r="UQJ3277" s="36"/>
      <c r="UQK3277" s="36"/>
      <c r="UQL3277" s="36"/>
      <c r="UQM3277" s="36"/>
      <c r="UQN3277" s="12"/>
      <c r="UQO3277" s="12"/>
      <c r="UQP3277" s="12"/>
      <c r="UQQ3277" s="53"/>
      <c r="UQS3277" s="41"/>
      <c r="UQT3277" s="40"/>
      <c r="UQU3277" s="44"/>
      <c r="UQV3277" s="62"/>
      <c r="UQW3277" s="56"/>
      <c r="UQX3277" s="60"/>
      <c r="UQY3277" s="60"/>
      <c r="UQZ3277" s="60"/>
      <c r="URA3277" s="60"/>
      <c r="URB3277" s="46"/>
      <c r="URC3277" s="65"/>
      <c r="URD3277" s="19"/>
      <c r="URE3277" s="48"/>
      <c r="URF3277" s="41"/>
      <c r="URG3277" s="44"/>
      <c r="URH3277" s="18"/>
      <c r="URI3277" s="16"/>
      <c r="URJ3277" s="36"/>
      <c r="URK3277" s="36"/>
      <c r="URL3277" s="36"/>
      <c r="URM3277" s="36"/>
      <c r="URN3277" s="36"/>
      <c r="URO3277" s="36"/>
      <c r="URP3277" s="36"/>
      <c r="URQ3277" s="36"/>
      <c r="URR3277" s="36"/>
      <c r="URS3277" s="36"/>
      <c r="URT3277" s="36"/>
      <c r="URU3277" s="36"/>
      <c r="URV3277" s="36"/>
      <c r="URW3277" s="12"/>
      <c r="URX3277" s="12"/>
      <c r="URY3277" s="12"/>
      <c r="URZ3277" s="53"/>
      <c r="USB3277" s="41"/>
      <c r="USC3277" s="40"/>
      <c r="USD3277" s="44"/>
      <c r="USE3277" s="62"/>
      <c r="USF3277" s="56"/>
      <c r="USG3277" s="60"/>
      <c r="USH3277" s="60"/>
      <c r="USI3277" s="60"/>
      <c r="USJ3277" s="60"/>
      <c r="USK3277" s="46"/>
      <c r="USL3277" s="65"/>
      <c r="USM3277" s="19"/>
      <c r="USN3277" s="48"/>
      <c r="USO3277" s="41"/>
      <c r="USP3277" s="44"/>
      <c r="USQ3277" s="18"/>
      <c r="USR3277" s="16"/>
      <c r="USS3277" s="36"/>
      <c r="UST3277" s="36"/>
      <c r="USU3277" s="36"/>
      <c r="USV3277" s="36"/>
      <c r="USW3277" s="36"/>
      <c r="USX3277" s="36"/>
      <c r="USY3277" s="36"/>
      <c r="USZ3277" s="36"/>
      <c r="UTA3277" s="36"/>
      <c r="UTB3277" s="36"/>
      <c r="UTC3277" s="36"/>
      <c r="UTD3277" s="36"/>
      <c r="UTE3277" s="36"/>
      <c r="UTF3277" s="12"/>
      <c r="UTG3277" s="12"/>
      <c r="UTH3277" s="12"/>
      <c r="UTI3277" s="53"/>
      <c r="UTK3277" s="41"/>
      <c r="UTL3277" s="40"/>
      <c r="UTM3277" s="44"/>
      <c r="UTN3277" s="62"/>
      <c r="UTO3277" s="56"/>
      <c r="UTP3277" s="60"/>
      <c r="UTQ3277" s="60"/>
      <c r="UTR3277" s="60"/>
      <c r="UTS3277" s="60"/>
      <c r="UTT3277" s="46"/>
      <c r="UTU3277" s="65"/>
      <c r="UTV3277" s="19"/>
      <c r="UTW3277" s="48"/>
      <c r="UTX3277" s="41"/>
      <c r="UTY3277" s="44"/>
      <c r="UTZ3277" s="18"/>
      <c r="UUA3277" s="16"/>
      <c r="UUB3277" s="36"/>
      <c r="UUC3277" s="36"/>
      <c r="UUD3277" s="36"/>
      <c r="UUE3277" s="36"/>
      <c r="UUF3277" s="36"/>
      <c r="UUG3277" s="36"/>
      <c r="UUH3277" s="36"/>
      <c r="UUI3277" s="36"/>
      <c r="UUJ3277" s="36"/>
      <c r="UUK3277" s="36"/>
      <c r="UUL3277" s="36"/>
      <c r="UUM3277" s="36"/>
      <c r="UUN3277" s="36"/>
      <c r="UUO3277" s="12"/>
      <c r="UUP3277" s="12"/>
      <c r="UUQ3277" s="12"/>
      <c r="UUR3277" s="53"/>
      <c r="UUT3277" s="41"/>
      <c r="UUU3277" s="40"/>
      <c r="UUV3277" s="44"/>
      <c r="UUW3277" s="62"/>
      <c r="UUX3277" s="56"/>
      <c r="UUY3277" s="60"/>
      <c r="UUZ3277" s="60"/>
      <c r="UVA3277" s="60"/>
      <c r="UVB3277" s="60"/>
      <c r="UVC3277" s="46"/>
      <c r="UVD3277" s="65"/>
      <c r="UVE3277" s="19"/>
      <c r="UVF3277" s="48"/>
      <c r="UVG3277" s="41"/>
      <c r="UVH3277" s="44"/>
      <c r="UVI3277" s="18"/>
      <c r="UVJ3277" s="16"/>
      <c r="UVK3277" s="36"/>
      <c r="UVL3277" s="36"/>
      <c r="UVM3277" s="36"/>
      <c r="UVN3277" s="36"/>
      <c r="UVO3277" s="36"/>
      <c r="UVP3277" s="36"/>
      <c r="UVQ3277" s="36"/>
      <c r="UVR3277" s="36"/>
      <c r="UVS3277" s="36"/>
      <c r="UVT3277" s="36"/>
      <c r="UVU3277" s="36"/>
      <c r="UVV3277" s="36"/>
      <c r="UVW3277" s="36"/>
      <c r="UVX3277" s="12"/>
      <c r="UVY3277" s="12"/>
      <c r="UVZ3277" s="12"/>
      <c r="UWA3277" s="53"/>
      <c r="UWC3277" s="41"/>
      <c r="UWD3277" s="40"/>
      <c r="UWE3277" s="44"/>
      <c r="UWF3277" s="62"/>
      <c r="UWG3277" s="56"/>
      <c r="UWH3277" s="60"/>
      <c r="UWI3277" s="60"/>
      <c r="UWJ3277" s="60"/>
      <c r="UWK3277" s="60"/>
      <c r="UWL3277" s="46"/>
      <c r="UWM3277" s="65"/>
      <c r="UWN3277" s="19"/>
      <c r="UWO3277" s="48"/>
      <c r="UWP3277" s="41"/>
      <c r="UWQ3277" s="44"/>
      <c r="UWR3277" s="18"/>
      <c r="UWS3277" s="16"/>
      <c r="UWT3277" s="36"/>
      <c r="UWU3277" s="36"/>
      <c r="UWV3277" s="36"/>
      <c r="UWW3277" s="36"/>
      <c r="UWX3277" s="36"/>
      <c r="UWY3277" s="36"/>
      <c r="UWZ3277" s="36"/>
      <c r="UXA3277" s="36"/>
      <c r="UXB3277" s="36"/>
      <c r="UXC3277" s="36"/>
      <c r="UXD3277" s="36"/>
      <c r="UXE3277" s="36"/>
      <c r="UXF3277" s="36"/>
      <c r="UXG3277" s="12"/>
      <c r="UXH3277" s="12"/>
      <c r="UXI3277" s="12"/>
      <c r="UXJ3277" s="53"/>
      <c r="UXL3277" s="41"/>
      <c r="UXM3277" s="40"/>
      <c r="UXN3277" s="44"/>
      <c r="UXO3277" s="62"/>
      <c r="UXP3277" s="56"/>
      <c r="UXQ3277" s="60"/>
      <c r="UXR3277" s="60"/>
      <c r="UXS3277" s="60"/>
      <c r="UXT3277" s="60"/>
      <c r="UXU3277" s="46"/>
      <c r="UXV3277" s="65"/>
      <c r="UXW3277" s="19"/>
      <c r="UXX3277" s="48"/>
      <c r="UXY3277" s="41"/>
      <c r="UXZ3277" s="44"/>
      <c r="UYA3277" s="18"/>
      <c r="UYB3277" s="16"/>
      <c r="UYC3277" s="36"/>
      <c r="UYD3277" s="36"/>
      <c r="UYE3277" s="36"/>
      <c r="UYF3277" s="36"/>
      <c r="UYG3277" s="36"/>
      <c r="UYH3277" s="36"/>
      <c r="UYI3277" s="36"/>
      <c r="UYJ3277" s="36"/>
      <c r="UYK3277" s="36"/>
      <c r="UYL3277" s="36"/>
      <c r="UYM3277" s="36"/>
      <c r="UYN3277" s="36"/>
      <c r="UYO3277" s="36"/>
      <c r="UYP3277" s="12"/>
      <c r="UYQ3277" s="12"/>
      <c r="UYR3277" s="12"/>
      <c r="UYS3277" s="53"/>
      <c r="UYU3277" s="41"/>
      <c r="UYV3277" s="40"/>
      <c r="UYW3277" s="44"/>
      <c r="UYX3277" s="62"/>
      <c r="UYY3277" s="56"/>
      <c r="UYZ3277" s="60"/>
      <c r="UZA3277" s="60"/>
      <c r="UZB3277" s="60"/>
      <c r="UZC3277" s="60"/>
      <c r="UZD3277" s="46"/>
      <c r="UZE3277" s="65"/>
      <c r="UZF3277" s="19"/>
      <c r="UZG3277" s="48"/>
      <c r="UZH3277" s="41"/>
      <c r="UZI3277" s="44"/>
      <c r="UZJ3277" s="18"/>
      <c r="UZK3277" s="16"/>
      <c r="UZL3277" s="36"/>
      <c r="UZM3277" s="36"/>
      <c r="UZN3277" s="36"/>
      <c r="UZO3277" s="36"/>
      <c r="UZP3277" s="36"/>
      <c r="UZQ3277" s="36"/>
      <c r="UZR3277" s="36"/>
      <c r="UZS3277" s="36"/>
      <c r="UZT3277" s="36"/>
      <c r="UZU3277" s="36"/>
      <c r="UZV3277" s="36"/>
      <c r="UZW3277" s="36"/>
      <c r="UZX3277" s="36"/>
      <c r="UZY3277" s="12"/>
      <c r="UZZ3277" s="12"/>
      <c r="VAA3277" s="12"/>
      <c r="VAB3277" s="53"/>
      <c r="VAD3277" s="41"/>
      <c r="VAE3277" s="40"/>
      <c r="VAF3277" s="44"/>
      <c r="VAG3277" s="62"/>
      <c r="VAH3277" s="56"/>
      <c r="VAI3277" s="60"/>
      <c r="VAJ3277" s="60"/>
      <c r="VAK3277" s="60"/>
      <c r="VAL3277" s="60"/>
      <c r="VAM3277" s="46"/>
      <c r="VAN3277" s="65"/>
      <c r="VAO3277" s="19"/>
      <c r="VAP3277" s="48"/>
      <c r="VAQ3277" s="41"/>
      <c r="VAR3277" s="44"/>
      <c r="VAS3277" s="18"/>
      <c r="VAT3277" s="16"/>
      <c r="VAU3277" s="36"/>
      <c r="VAV3277" s="36"/>
      <c r="VAW3277" s="36"/>
      <c r="VAX3277" s="36"/>
      <c r="VAY3277" s="36"/>
      <c r="VAZ3277" s="36"/>
      <c r="VBA3277" s="36"/>
      <c r="VBB3277" s="36"/>
      <c r="VBC3277" s="36"/>
      <c r="VBD3277" s="36"/>
      <c r="VBE3277" s="36"/>
      <c r="VBF3277" s="36"/>
      <c r="VBG3277" s="36"/>
      <c r="VBH3277" s="12"/>
      <c r="VBI3277" s="12"/>
      <c r="VBJ3277" s="12"/>
      <c r="VBK3277" s="53"/>
      <c r="VBM3277" s="41"/>
      <c r="VBN3277" s="40"/>
      <c r="VBO3277" s="44"/>
      <c r="VBP3277" s="62"/>
      <c r="VBQ3277" s="56"/>
      <c r="VBR3277" s="60"/>
      <c r="VBS3277" s="60"/>
      <c r="VBT3277" s="60"/>
      <c r="VBU3277" s="60"/>
      <c r="VBV3277" s="46"/>
      <c r="VBW3277" s="65"/>
      <c r="VBX3277" s="19"/>
      <c r="VBY3277" s="48"/>
      <c r="VBZ3277" s="41"/>
      <c r="VCA3277" s="44"/>
      <c r="VCB3277" s="18"/>
      <c r="VCC3277" s="16"/>
      <c r="VCD3277" s="36"/>
      <c r="VCE3277" s="36"/>
      <c r="VCF3277" s="36"/>
      <c r="VCG3277" s="36"/>
      <c r="VCH3277" s="36"/>
      <c r="VCI3277" s="36"/>
      <c r="VCJ3277" s="36"/>
      <c r="VCK3277" s="36"/>
      <c r="VCL3277" s="36"/>
      <c r="VCM3277" s="36"/>
      <c r="VCN3277" s="36"/>
      <c r="VCO3277" s="36"/>
      <c r="VCP3277" s="36"/>
      <c r="VCQ3277" s="12"/>
      <c r="VCR3277" s="12"/>
      <c r="VCS3277" s="12"/>
      <c r="VCT3277" s="53"/>
      <c r="VCV3277" s="41"/>
      <c r="VCW3277" s="40"/>
      <c r="VCX3277" s="44"/>
      <c r="VCY3277" s="62"/>
      <c r="VCZ3277" s="56"/>
      <c r="VDA3277" s="60"/>
      <c r="VDB3277" s="60"/>
      <c r="VDC3277" s="60"/>
      <c r="VDD3277" s="60"/>
      <c r="VDE3277" s="46"/>
      <c r="VDF3277" s="65"/>
      <c r="VDG3277" s="19"/>
      <c r="VDH3277" s="48"/>
      <c r="VDI3277" s="41"/>
      <c r="VDJ3277" s="44"/>
      <c r="VDK3277" s="18"/>
      <c r="VDL3277" s="16"/>
      <c r="VDM3277" s="36"/>
      <c r="VDN3277" s="36"/>
      <c r="VDO3277" s="36"/>
      <c r="VDP3277" s="36"/>
      <c r="VDQ3277" s="36"/>
      <c r="VDR3277" s="36"/>
      <c r="VDS3277" s="36"/>
      <c r="VDT3277" s="36"/>
      <c r="VDU3277" s="36"/>
      <c r="VDV3277" s="36"/>
      <c r="VDW3277" s="36"/>
      <c r="VDX3277" s="36"/>
      <c r="VDY3277" s="36"/>
      <c r="VDZ3277" s="12"/>
      <c r="VEA3277" s="12"/>
      <c r="VEB3277" s="12"/>
      <c r="VEC3277" s="53"/>
      <c r="VEE3277" s="41"/>
      <c r="VEF3277" s="40"/>
      <c r="VEG3277" s="44"/>
      <c r="VEH3277" s="62"/>
      <c r="VEI3277" s="56"/>
      <c r="VEJ3277" s="60"/>
      <c r="VEK3277" s="60"/>
      <c r="VEL3277" s="60"/>
      <c r="VEM3277" s="60"/>
      <c r="VEN3277" s="46"/>
      <c r="VEO3277" s="65"/>
      <c r="VEP3277" s="19"/>
      <c r="VEQ3277" s="48"/>
      <c r="VER3277" s="41"/>
      <c r="VES3277" s="44"/>
      <c r="VET3277" s="18"/>
      <c r="VEU3277" s="16"/>
      <c r="VEV3277" s="36"/>
      <c r="VEW3277" s="36"/>
      <c r="VEX3277" s="36"/>
      <c r="VEY3277" s="36"/>
      <c r="VEZ3277" s="36"/>
      <c r="VFA3277" s="36"/>
      <c r="VFB3277" s="36"/>
      <c r="VFC3277" s="36"/>
      <c r="VFD3277" s="36"/>
      <c r="VFE3277" s="36"/>
      <c r="VFF3277" s="36"/>
      <c r="VFG3277" s="36"/>
      <c r="VFH3277" s="36"/>
      <c r="VFI3277" s="12"/>
      <c r="VFJ3277" s="12"/>
      <c r="VFK3277" s="12"/>
      <c r="VFL3277" s="53"/>
      <c r="VFN3277" s="41"/>
      <c r="VFO3277" s="40"/>
      <c r="VFP3277" s="44"/>
      <c r="VFQ3277" s="62"/>
      <c r="VFR3277" s="56"/>
      <c r="VFS3277" s="60"/>
      <c r="VFT3277" s="60"/>
      <c r="VFU3277" s="60"/>
      <c r="VFV3277" s="60"/>
      <c r="VFW3277" s="46"/>
      <c r="VFX3277" s="65"/>
      <c r="VFY3277" s="19"/>
      <c r="VFZ3277" s="48"/>
      <c r="VGA3277" s="41"/>
      <c r="VGB3277" s="44"/>
      <c r="VGC3277" s="18"/>
      <c r="VGD3277" s="16"/>
      <c r="VGE3277" s="36"/>
      <c r="VGF3277" s="36"/>
      <c r="VGG3277" s="36"/>
      <c r="VGH3277" s="36"/>
      <c r="VGI3277" s="36"/>
      <c r="VGJ3277" s="36"/>
      <c r="VGK3277" s="36"/>
      <c r="VGL3277" s="36"/>
      <c r="VGM3277" s="36"/>
      <c r="VGN3277" s="36"/>
      <c r="VGO3277" s="36"/>
      <c r="VGP3277" s="36"/>
      <c r="VGQ3277" s="36"/>
      <c r="VGR3277" s="12"/>
      <c r="VGS3277" s="12"/>
      <c r="VGT3277" s="12"/>
      <c r="VGU3277" s="53"/>
      <c r="VGW3277" s="41"/>
      <c r="VGX3277" s="40"/>
      <c r="VGY3277" s="44"/>
      <c r="VGZ3277" s="62"/>
      <c r="VHA3277" s="56"/>
      <c r="VHB3277" s="60"/>
      <c r="VHC3277" s="60"/>
      <c r="VHD3277" s="60"/>
      <c r="VHE3277" s="60"/>
      <c r="VHF3277" s="46"/>
      <c r="VHG3277" s="65"/>
      <c r="VHH3277" s="19"/>
      <c r="VHI3277" s="48"/>
      <c r="VHJ3277" s="41"/>
      <c r="VHK3277" s="44"/>
      <c r="VHL3277" s="18"/>
      <c r="VHM3277" s="16"/>
      <c r="VHN3277" s="36"/>
      <c r="VHO3277" s="36"/>
      <c r="VHP3277" s="36"/>
      <c r="VHQ3277" s="36"/>
      <c r="VHR3277" s="36"/>
      <c r="VHS3277" s="36"/>
      <c r="VHT3277" s="36"/>
      <c r="VHU3277" s="36"/>
      <c r="VHV3277" s="36"/>
      <c r="VHW3277" s="36"/>
      <c r="VHX3277" s="36"/>
      <c r="VHY3277" s="36"/>
      <c r="VHZ3277" s="36"/>
      <c r="VIA3277" s="12"/>
      <c r="VIB3277" s="12"/>
      <c r="VIC3277" s="12"/>
      <c r="VID3277" s="53"/>
      <c r="VIF3277" s="41"/>
      <c r="VIG3277" s="40"/>
      <c r="VIH3277" s="44"/>
      <c r="VII3277" s="62"/>
      <c r="VIJ3277" s="56"/>
      <c r="VIK3277" s="60"/>
      <c r="VIL3277" s="60"/>
      <c r="VIM3277" s="60"/>
      <c r="VIN3277" s="60"/>
      <c r="VIO3277" s="46"/>
      <c r="VIP3277" s="65"/>
      <c r="VIQ3277" s="19"/>
      <c r="VIR3277" s="48"/>
      <c r="VIS3277" s="41"/>
      <c r="VIT3277" s="44"/>
      <c r="VIU3277" s="18"/>
      <c r="VIV3277" s="16"/>
      <c r="VIW3277" s="36"/>
      <c r="VIX3277" s="36"/>
      <c r="VIY3277" s="36"/>
      <c r="VIZ3277" s="36"/>
      <c r="VJA3277" s="36"/>
      <c r="VJB3277" s="36"/>
      <c r="VJC3277" s="36"/>
      <c r="VJD3277" s="36"/>
      <c r="VJE3277" s="36"/>
      <c r="VJF3277" s="36"/>
      <c r="VJG3277" s="36"/>
      <c r="VJH3277" s="36"/>
      <c r="VJI3277" s="36"/>
      <c r="VJJ3277" s="12"/>
      <c r="VJK3277" s="12"/>
      <c r="VJL3277" s="12"/>
      <c r="VJM3277" s="53"/>
      <c r="VJO3277" s="41"/>
      <c r="VJP3277" s="40"/>
      <c r="VJQ3277" s="44"/>
      <c r="VJR3277" s="62"/>
      <c r="VJS3277" s="56"/>
      <c r="VJT3277" s="60"/>
      <c r="VJU3277" s="60"/>
      <c r="VJV3277" s="60"/>
      <c r="VJW3277" s="60"/>
      <c r="VJX3277" s="46"/>
      <c r="VJY3277" s="65"/>
      <c r="VJZ3277" s="19"/>
      <c r="VKA3277" s="48"/>
      <c r="VKB3277" s="41"/>
      <c r="VKC3277" s="44"/>
      <c r="VKD3277" s="18"/>
      <c r="VKE3277" s="16"/>
      <c r="VKF3277" s="36"/>
      <c r="VKG3277" s="36"/>
      <c r="VKH3277" s="36"/>
      <c r="VKI3277" s="36"/>
      <c r="VKJ3277" s="36"/>
      <c r="VKK3277" s="36"/>
      <c r="VKL3277" s="36"/>
      <c r="VKM3277" s="36"/>
      <c r="VKN3277" s="36"/>
      <c r="VKO3277" s="36"/>
      <c r="VKP3277" s="36"/>
      <c r="VKQ3277" s="36"/>
      <c r="VKR3277" s="36"/>
      <c r="VKS3277" s="12"/>
      <c r="VKT3277" s="12"/>
      <c r="VKU3277" s="12"/>
      <c r="VKV3277" s="53"/>
      <c r="VKX3277" s="41"/>
      <c r="VKY3277" s="40"/>
      <c r="VKZ3277" s="44"/>
      <c r="VLA3277" s="62"/>
      <c r="VLB3277" s="56"/>
      <c r="VLC3277" s="60"/>
      <c r="VLD3277" s="60"/>
      <c r="VLE3277" s="60"/>
      <c r="VLF3277" s="60"/>
      <c r="VLG3277" s="46"/>
      <c r="VLH3277" s="65"/>
      <c r="VLI3277" s="19"/>
      <c r="VLJ3277" s="48"/>
      <c r="VLK3277" s="41"/>
      <c r="VLL3277" s="44"/>
      <c r="VLM3277" s="18"/>
      <c r="VLN3277" s="16"/>
      <c r="VLO3277" s="36"/>
      <c r="VLP3277" s="36"/>
      <c r="VLQ3277" s="36"/>
      <c r="VLR3277" s="36"/>
      <c r="VLS3277" s="36"/>
      <c r="VLT3277" s="36"/>
      <c r="VLU3277" s="36"/>
      <c r="VLV3277" s="36"/>
      <c r="VLW3277" s="36"/>
      <c r="VLX3277" s="36"/>
      <c r="VLY3277" s="36"/>
      <c r="VLZ3277" s="36"/>
      <c r="VMA3277" s="36"/>
      <c r="VMB3277" s="12"/>
      <c r="VMC3277" s="12"/>
      <c r="VMD3277" s="12"/>
      <c r="VME3277" s="53"/>
      <c r="VMG3277" s="41"/>
      <c r="VMH3277" s="40"/>
      <c r="VMI3277" s="44"/>
      <c r="VMJ3277" s="62"/>
      <c r="VMK3277" s="56"/>
      <c r="VML3277" s="60"/>
      <c r="VMM3277" s="60"/>
      <c r="VMN3277" s="60"/>
      <c r="VMO3277" s="60"/>
      <c r="VMP3277" s="46"/>
      <c r="VMQ3277" s="65"/>
      <c r="VMR3277" s="19"/>
      <c r="VMS3277" s="48"/>
      <c r="VMT3277" s="41"/>
      <c r="VMU3277" s="44"/>
      <c r="VMV3277" s="18"/>
      <c r="VMW3277" s="16"/>
      <c r="VMX3277" s="36"/>
      <c r="VMY3277" s="36"/>
      <c r="VMZ3277" s="36"/>
      <c r="VNA3277" s="36"/>
      <c r="VNB3277" s="36"/>
      <c r="VNC3277" s="36"/>
      <c r="VND3277" s="36"/>
      <c r="VNE3277" s="36"/>
      <c r="VNF3277" s="36"/>
      <c r="VNG3277" s="36"/>
      <c r="VNH3277" s="36"/>
      <c r="VNI3277" s="36"/>
      <c r="VNJ3277" s="36"/>
      <c r="VNK3277" s="12"/>
      <c r="VNL3277" s="12"/>
      <c r="VNM3277" s="12"/>
      <c r="VNN3277" s="53"/>
      <c r="VNP3277" s="41"/>
      <c r="VNQ3277" s="40"/>
      <c r="VNR3277" s="44"/>
      <c r="VNS3277" s="62"/>
      <c r="VNT3277" s="56"/>
      <c r="VNU3277" s="60"/>
      <c r="VNV3277" s="60"/>
      <c r="VNW3277" s="60"/>
      <c r="VNX3277" s="60"/>
      <c r="VNY3277" s="46"/>
      <c r="VNZ3277" s="65"/>
      <c r="VOA3277" s="19"/>
      <c r="VOB3277" s="48"/>
      <c r="VOC3277" s="41"/>
      <c r="VOD3277" s="44"/>
      <c r="VOE3277" s="18"/>
      <c r="VOF3277" s="16"/>
      <c r="VOG3277" s="36"/>
      <c r="VOH3277" s="36"/>
      <c r="VOI3277" s="36"/>
      <c r="VOJ3277" s="36"/>
      <c r="VOK3277" s="36"/>
      <c r="VOL3277" s="36"/>
      <c r="VOM3277" s="36"/>
      <c r="VON3277" s="36"/>
      <c r="VOO3277" s="36"/>
      <c r="VOP3277" s="36"/>
      <c r="VOQ3277" s="36"/>
      <c r="VOR3277" s="36"/>
      <c r="VOS3277" s="36"/>
      <c r="VOT3277" s="12"/>
      <c r="VOU3277" s="12"/>
      <c r="VOV3277" s="12"/>
      <c r="VOW3277" s="53"/>
      <c r="VOY3277" s="41"/>
      <c r="VOZ3277" s="40"/>
      <c r="VPA3277" s="44"/>
      <c r="VPB3277" s="62"/>
      <c r="VPC3277" s="56"/>
      <c r="VPD3277" s="60"/>
      <c r="VPE3277" s="60"/>
      <c r="VPF3277" s="60"/>
      <c r="VPG3277" s="60"/>
      <c r="VPH3277" s="46"/>
      <c r="VPI3277" s="65"/>
      <c r="VPJ3277" s="19"/>
      <c r="VPK3277" s="48"/>
      <c r="VPL3277" s="41"/>
      <c r="VPM3277" s="44"/>
      <c r="VPN3277" s="18"/>
      <c r="VPO3277" s="16"/>
      <c r="VPP3277" s="36"/>
      <c r="VPQ3277" s="36"/>
      <c r="VPR3277" s="36"/>
      <c r="VPS3277" s="36"/>
      <c r="VPT3277" s="36"/>
      <c r="VPU3277" s="36"/>
      <c r="VPV3277" s="36"/>
      <c r="VPW3277" s="36"/>
      <c r="VPX3277" s="36"/>
      <c r="VPY3277" s="36"/>
      <c r="VPZ3277" s="36"/>
      <c r="VQA3277" s="36"/>
      <c r="VQB3277" s="36"/>
      <c r="VQC3277" s="12"/>
      <c r="VQD3277" s="12"/>
      <c r="VQE3277" s="12"/>
      <c r="VQF3277" s="53"/>
      <c r="VQH3277" s="41"/>
      <c r="VQI3277" s="40"/>
      <c r="VQJ3277" s="44"/>
      <c r="VQK3277" s="62"/>
      <c r="VQL3277" s="56"/>
      <c r="VQM3277" s="60"/>
      <c r="VQN3277" s="60"/>
      <c r="VQO3277" s="60"/>
      <c r="VQP3277" s="60"/>
      <c r="VQQ3277" s="46"/>
      <c r="VQR3277" s="65"/>
      <c r="VQS3277" s="19"/>
      <c r="VQT3277" s="48"/>
      <c r="VQU3277" s="41"/>
      <c r="VQV3277" s="44"/>
      <c r="VQW3277" s="18"/>
      <c r="VQX3277" s="16"/>
      <c r="VQY3277" s="36"/>
      <c r="VQZ3277" s="36"/>
      <c r="VRA3277" s="36"/>
      <c r="VRB3277" s="36"/>
      <c r="VRC3277" s="36"/>
      <c r="VRD3277" s="36"/>
      <c r="VRE3277" s="36"/>
      <c r="VRF3277" s="36"/>
      <c r="VRG3277" s="36"/>
      <c r="VRH3277" s="36"/>
      <c r="VRI3277" s="36"/>
      <c r="VRJ3277" s="36"/>
      <c r="VRK3277" s="36"/>
      <c r="VRL3277" s="12"/>
      <c r="VRM3277" s="12"/>
      <c r="VRN3277" s="12"/>
      <c r="VRO3277" s="53"/>
      <c r="VRQ3277" s="41"/>
      <c r="VRR3277" s="40"/>
      <c r="VRS3277" s="44"/>
      <c r="VRT3277" s="62"/>
      <c r="VRU3277" s="56"/>
      <c r="VRV3277" s="60"/>
      <c r="VRW3277" s="60"/>
      <c r="VRX3277" s="60"/>
      <c r="VRY3277" s="60"/>
      <c r="VRZ3277" s="46"/>
      <c r="VSA3277" s="65"/>
      <c r="VSB3277" s="19"/>
      <c r="VSC3277" s="48"/>
      <c r="VSD3277" s="41"/>
      <c r="VSE3277" s="44"/>
      <c r="VSF3277" s="18"/>
      <c r="VSG3277" s="16"/>
      <c r="VSH3277" s="36"/>
      <c r="VSI3277" s="36"/>
      <c r="VSJ3277" s="36"/>
      <c r="VSK3277" s="36"/>
      <c r="VSL3277" s="36"/>
      <c r="VSM3277" s="36"/>
      <c r="VSN3277" s="36"/>
      <c r="VSO3277" s="36"/>
      <c r="VSP3277" s="36"/>
      <c r="VSQ3277" s="36"/>
      <c r="VSR3277" s="36"/>
      <c r="VSS3277" s="36"/>
      <c r="VST3277" s="36"/>
      <c r="VSU3277" s="12"/>
      <c r="VSV3277" s="12"/>
      <c r="VSW3277" s="12"/>
      <c r="VSX3277" s="53"/>
      <c r="VSZ3277" s="41"/>
      <c r="VTA3277" s="40"/>
      <c r="VTB3277" s="44"/>
      <c r="VTC3277" s="62"/>
      <c r="VTD3277" s="56"/>
      <c r="VTE3277" s="60"/>
      <c r="VTF3277" s="60"/>
      <c r="VTG3277" s="60"/>
      <c r="VTH3277" s="60"/>
      <c r="VTI3277" s="46"/>
      <c r="VTJ3277" s="65"/>
      <c r="VTK3277" s="19"/>
      <c r="VTL3277" s="48"/>
      <c r="VTM3277" s="41"/>
      <c r="VTN3277" s="44"/>
      <c r="VTO3277" s="18"/>
      <c r="VTP3277" s="16"/>
      <c r="VTQ3277" s="36"/>
      <c r="VTR3277" s="36"/>
      <c r="VTS3277" s="36"/>
      <c r="VTT3277" s="36"/>
      <c r="VTU3277" s="36"/>
      <c r="VTV3277" s="36"/>
      <c r="VTW3277" s="36"/>
      <c r="VTX3277" s="36"/>
      <c r="VTY3277" s="36"/>
      <c r="VTZ3277" s="36"/>
      <c r="VUA3277" s="36"/>
      <c r="VUB3277" s="36"/>
      <c r="VUC3277" s="36"/>
      <c r="VUD3277" s="12"/>
      <c r="VUE3277" s="12"/>
      <c r="VUF3277" s="12"/>
      <c r="VUG3277" s="53"/>
      <c r="VUI3277" s="41"/>
      <c r="VUJ3277" s="40"/>
      <c r="VUK3277" s="44"/>
      <c r="VUL3277" s="62"/>
      <c r="VUM3277" s="56"/>
      <c r="VUN3277" s="60"/>
      <c r="VUO3277" s="60"/>
      <c r="VUP3277" s="60"/>
      <c r="VUQ3277" s="60"/>
      <c r="VUR3277" s="46"/>
      <c r="VUS3277" s="65"/>
      <c r="VUT3277" s="19"/>
      <c r="VUU3277" s="48"/>
      <c r="VUV3277" s="41"/>
      <c r="VUW3277" s="44"/>
      <c r="VUX3277" s="18"/>
      <c r="VUY3277" s="16"/>
      <c r="VUZ3277" s="36"/>
      <c r="VVA3277" s="36"/>
      <c r="VVB3277" s="36"/>
      <c r="VVC3277" s="36"/>
      <c r="VVD3277" s="36"/>
      <c r="VVE3277" s="36"/>
      <c r="VVF3277" s="36"/>
      <c r="VVG3277" s="36"/>
      <c r="VVH3277" s="36"/>
      <c r="VVI3277" s="36"/>
      <c r="VVJ3277" s="36"/>
      <c r="VVK3277" s="36"/>
      <c r="VVL3277" s="36"/>
      <c r="VVM3277" s="12"/>
      <c r="VVN3277" s="12"/>
      <c r="VVO3277" s="12"/>
      <c r="VVP3277" s="53"/>
      <c r="VVR3277" s="41"/>
      <c r="VVS3277" s="40"/>
      <c r="VVT3277" s="44"/>
      <c r="VVU3277" s="62"/>
      <c r="VVV3277" s="56"/>
      <c r="VVW3277" s="60"/>
      <c r="VVX3277" s="60"/>
      <c r="VVY3277" s="60"/>
      <c r="VVZ3277" s="60"/>
      <c r="VWA3277" s="46"/>
      <c r="VWB3277" s="65"/>
      <c r="VWC3277" s="19"/>
      <c r="VWD3277" s="48"/>
      <c r="VWE3277" s="41"/>
      <c r="VWF3277" s="44"/>
      <c r="VWG3277" s="18"/>
      <c r="VWH3277" s="16"/>
      <c r="VWI3277" s="36"/>
      <c r="VWJ3277" s="36"/>
      <c r="VWK3277" s="36"/>
      <c r="VWL3277" s="36"/>
      <c r="VWM3277" s="36"/>
      <c r="VWN3277" s="36"/>
      <c r="VWO3277" s="36"/>
      <c r="VWP3277" s="36"/>
      <c r="VWQ3277" s="36"/>
      <c r="VWR3277" s="36"/>
      <c r="VWS3277" s="36"/>
      <c r="VWT3277" s="36"/>
      <c r="VWU3277" s="36"/>
      <c r="VWV3277" s="12"/>
      <c r="VWW3277" s="12"/>
      <c r="VWX3277" s="12"/>
      <c r="VWY3277" s="53"/>
      <c r="VXA3277" s="41"/>
      <c r="VXB3277" s="40"/>
      <c r="VXC3277" s="44"/>
      <c r="VXD3277" s="62"/>
      <c r="VXE3277" s="56"/>
      <c r="VXF3277" s="60"/>
      <c r="VXG3277" s="60"/>
      <c r="VXH3277" s="60"/>
      <c r="VXI3277" s="60"/>
      <c r="VXJ3277" s="46"/>
      <c r="VXK3277" s="65"/>
      <c r="VXL3277" s="19"/>
      <c r="VXM3277" s="48"/>
      <c r="VXN3277" s="41"/>
      <c r="VXO3277" s="44"/>
      <c r="VXP3277" s="18"/>
      <c r="VXQ3277" s="16"/>
      <c r="VXR3277" s="36"/>
      <c r="VXS3277" s="36"/>
      <c r="VXT3277" s="36"/>
      <c r="VXU3277" s="36"/>
      <c r="VXV3277" s="36"/>
      <c r="VXW3277" s="36"/>
      <c r="VXX3277" s="36"/>
      <c r="VXY3277" s="36"/>
      <c r="VXZ3277" s="36"/>
      <c r="VYA3277" s="36"/>
      <c r="VYB3277" s="36"/>
      <c r="VYC3277" s="36"/>
      <c r="VYD3277" s="36"/>
      <c r="VYE3277" s="12"/>
      <c r="VYF3277" s="12"/>
      <c r="VYG3277" s="12"/>
      <c r="VYH3277" s="53"/>
      <c r="VYJ3277" s="41"/>
      <c r="VYK3277" s="40"/>
      <c r="VYL3277" s="44"/>
      <c r="VYM3277" s="62"/>
      <c r="VYN3277" s="56"/>
      <c r="VYO3277" s="60"/>
      <c r="VYP3277" s="60"/>
      <c r="VYQ3277" s="60"/>
      <c r="VYR3277" s="60"/>
      <c r="VYS3277" s="46"/>
      <c r="VYT3277" s="65"/>
      <c r="VYU3277" s="19"/>
      <c r="VYV3277" s="48"/>
      <c r="VYW3277" s="41"/>
      <c r="VYX3277" s="44"/>
      <c r="VYY3277" s="18"/>
      <c r="VYZ3277" s="16"/>
      <c r="VZA3277" s="36"/>
      <c r="VZB3277" s="36"/>
      <c r="VZC3277" s="36"/>
      <c r="VZD3277" s="36"/>
      <c r="VZE3277" s="36"/>
      <c r="VZF3277" s="36"/>
      <c r="VZG3277" s="36"/>
      <c r="VZH3277" s="36"/>
      <c r="VZI3277" s="36"/>
      <c r="VZJ3277" s="36"/>
      <c r="VZK3277" s="36"/>
      <c r="VZL3277" s="36"/>
      <c r="VZM3277" s="36"/>
      <c r="VZN3277" s="12"/>
      <c r="VZO3277" s="12"/>
      <c r="VZP3277" s="12"/>
      <c r="VZQ3277" s="53"/>
      <c r="VZS3277" s="41"/>
      <c r="VZT3277" s="40"/>
      <c r="VZU3277" s="44"/>
      <c r="VZV3277" s="62"/>
      <c r="VZW3277" s="56"/>
      <c r="VZX3277" s="60"/>
      <c r="VZY3277" s="60"/>
      <c r="VZZ3277" s="60"/>
      <c r="WAA3277" s="60"/>
      <c r="WAB3277" s="46"/>
      <c r="WAC3277" s="65"/>
      <c r="WAD3277" s="19"/>
      <c r="WAE3277" s="48"/>
      <c r="WAF3277" s="41"/>
      <c r="WAG3277" s="44"/>
      <c r="WAH3277" s="18"/>
      <c r="WAI3277" s="16"/>
      <c r="WAJ3277" s="36"/>
      <c r="WAK3277" s="36"/>
      <c r="WAL3277" s="36"/>
      <c r="WAM3277" s="36"/>
      <c r="WAN3277" s="36"/>
      <c r="WAO3277" s="36"/>
      <c r="WAP3277" s="36"/>
      <c r="WAQ3277" s="36"/>
      <c r="WAR3277" s="36"/>
      <c r="WAS3277" s="36"/>
      <c r="WAT3277" s="36"/>
      <c r="WAU3277" s="36"/>
      <c r="WAV3277" s="36"/>
      <c r="WAW3277" s="12"/>
      <c r="WAX3277" s="12"/>
      <c r="WAY3277" s="12"/>
      <c r="WAZ3277" s="53"/>
      <c r="WBB3277" s="41"/>
      <c r="WBC3277" s="40"/>
      <c r="WBD3277" s="44"/>
      <c r="WBE3277" s="62"/>
      <c r="WBF3277" s="56"/>
      <c r="WBG3277" s="60"/>
      <c r="WBH3277" s="60"/>
      <c r="WBI3277" s="60"/>
      <c r="WBJ3277" s="60"/>
      <c r="WBK3277" s="46"/>
      <c r="WBL3277" s="65"/>
      <c r="WBM3277" s="19"/>
      <c r="WBN3277" s="48"/>
      <c r="WBO3277" s="41"/>
      <c r="WBP3277" s="44"/>
      <c r="WBQ3277" s="18"/>
      <c r="WBR3277" s="16"/>
      <c r="WBS3277" s="36"/>
      <c r="WBT3277" s="36"/>
      <c r="WBU3277" s="36"/>
      <c r="WBV3277" s="36"/>
      <c r="WBW3277" s="36"/>
      <c r="WBX3277" s="36"/>
      <c r="WBY3277" s="36"/>
      <c r="WBZ3277" s="36"/>
      <c r="WCA3277" s="36"/>
      <c r="WCB3277" s="36"/>
      <c r="WCC3277" s="36"/>
      <c r="WCD3277" s="36"/>
      <c r="WCE3277" s="36"/>
      <c r="WCF3277" s="12"/>
      <c r="WCG3277" s="12"/>
      <c r="WCH3277" s="12"/>
      <c r="WCI3277" s="53"/>
      <c r="WCK3277" s="41"/>
      <c r="WCL3277" s="40"/>
      <c r="WCM3277" s="44"/>
      <c r="WCN3277" s="62"/>
      <c r="WCO3277" s="56"/>
      <c r="WCP3277" s="60"/>
      <c r="WCQ3277" s="60"/>
      <c r="WCR3277" s="60"/>
      <c r="WCS3277" s="60"/>
      <c r="WCT3277" s="46"/>
      <c r="WCU3277" s="65"/>
      <c r="WCV3277" s="19"/>
      <c r="WCW3277" s="48"/>
      <c r="WCX3277" s="41"/>
      <c r="WCY3277" s="44"/>
      <c r="WCZ3277" s="18"/>
      <c r="WDA3277" s="16"/>
      <c r="WDB3277" s="36"/>
      <c r="WDC3277" s="36"/>
      <c r="WDD3277" s="36"/>
      <c r="WDE3277" s="36"/>
      <c r="WDF3277" s="36"/>
      <c r="WDG3277" s="36"/>
      <c r="WDH3277" s="36"/>
      <c r="WDI3277" s="36"/>
      <c r="WDJ3277" s="36"/>
      <c r="WDK3277" s="36"/>
      <c r="WDL3277" s="36"/>
      <c r="WDM3277" s="36"/>
      <c r="WDN3277" s="36"/>
      <c r="WDO3277" s="12"/>
      <c r="WDP3277" s="12"/>
      <c r="WDQ3277" s="12"/>
      <c r="WDR3277" s="53"/>
      <c r="WDT3277" s="41"/>
      <c r="WDU3277" s="40"/>
      <c r="WDV3277" s="44"/>
      <c r="WDW3277" s="62"/>
      <c r="WDX3277" s="56"/>
      <c r="WDY3277" s="60"/>
      <c r="WDZ3277" s="60"/>
      <c r="WEA3277" s="60"/>
      <c r="WEB3277" s="60"/>
      <c r="WEC3277" s="46"/>
      <c r="WED3277" s="65"/>
      <c r="WEE3277" s="19"/>
      <c r="WEF3277" s="48"/>
      <c r="WEG3277" s="41"/>
      <c r="WEH3277" s="44"/>
      <c r="WEI3277" s="18"/>
      <c r="WEJ3277" s="16"/>
      <c r="WEK3277" s="36"/>
      <c r="WEL3277" s="36"/>
      <c r="WEM3277" s="36"/>
      <c r="WEN3277" s="36"/>
      <c r="WEO3277" s="36"/>
      <c r="WEP3277" s="36"/>
      <c r="WEQ3277" s="36"/>
      <c r="WER3277" s="36"/>
      <c r="WES3277" s="36"/>
      <c r="WET3277" s="36"/>
      <c r="WEU3277" s="36"/>
      <c r="WEV3277" s="36"/>
      <c r="WEW3277" s="36"/>
      <c r="WEX3277" s="12"/>
      <c r="WEY3277" s="12"/>
      <c r="WEZ3277" s="12"/>
      <c r="WFA3277" s="53"/>
      <c r="WFC3277" s="41"/>
      <c r="WFD3277" s="40"/>
      <c r="WFE3277" s="44"/>
      <c r="WFF3277" s="62"/>
      <c r="WFG3277" s="56"/>
      <c r="WFH3277" s="60"/>
      <c r="WFI3277" s="60"/>
      <c r="WFJ3277" s="60"/>
      <c r="WFK3277" s="60"/>
      <c r="WFL3277" s="46"/>
      <c r="WFM3277" s="65"/>
      <c r="WFN3277" s="19"/>
      <c r="WFO3277" s="48"/>
      <c r="WFP3277" s="41"/>
      <c r="WFQ3277" s="44"/>
      <c r="WFR3277" s="18"/>
      <c r="WFS3277" s="16"/>
      <c r="WFT3277" s="36"/>
      <c r="WFU3277" s="36"/>
      <c r="WFV3277" s="36"/>
      <c r="WFW3277" s="36"/>
      <c r="WFX3277" s="36"/>
      <c r="WFY3277" s="36"/>
      <c r="WFZ3277" s="36"/>
      <c r="WGA3277" s="36"/>
      <c r="WGB3277" s="36"/>
      <c r="WGC3277" s="36"/>
      <c r="WGD3277" s="36"/>
      <c r="WGE3277" s="36"/>
      <c r="WGF3277" s="36"/>
      <c r="WGG3277" s="12"/>
      <c r="WGH3277" s="12"/>
      <c r="WGI3277" s="12"/>
      <c r="WGJ3277" s="53"/>
      <c r="WGL3277" s="41"/>
      <c r="WGM3277" s="40"/>
      <c r="WGN3277" s="44"/>
      <c r="WGO3277" s="62"/>
      <c r="WGP3277" s="56"/>
      <c r="WGQ3277" s="60"/>
      <c r="WGR3277" s="60"/>
      <c r="WGS3277" s="60"/>
      <c r="WGT3277" s="60"/>
      <c r="WGU3277" s="46"/>
      <c r="WGV3277" s="65"/>
      <c r="WGW3277" s="19"/>
      <c r="WGX3277" s="48"/>
      <c r="WGY3277" s="41"/>
      <c r="WGZ3277" s="44"/>
      <c r="WHA3277" s="18"/>
      <c r="WHB3277" s="16"/>
      <c r="WHC3277" s="36"/>
      <c r="WHD3277" s="36"/>
      <c r="WHE3277" s="36"/>
      <c r="WHF3277" s="36"/>
      <c r="WHG3277" s="36"/>
      <c r="WHH3277" s="36"/>
      <c r="WHI3277" s="36"/>
      <c r="WHJ3277" s="36"/>
      <c r="WHK3277" s="36"/>
      <c r="WHL3277" s="36"/>
      <c r="WHM3277" s="36"/>
      <c r="WHN3277" s="36"/>
      <c r="WHO3277" s="36"/>
      <c r="WHP3277" s="12"/>
      <c r="WHQ3277" s="12"/>
      <c r="WHR3277" s="12"/>
      <c r="WHS3277" s="53"/>
      <c r="WHU3277" s="41"/>
      <c r="WHV3277" s="40"/>
      <c r="WHW3277" s="44"/>
      <c r="WHX3277" s="62"/>
      <c r="WHY3277" s="56"/>
      <c r="WHZ3277" s="60"/>
      <c r="WIA3277" s="60"/>
      <c r="WIB3277" s="60"/>
      <c r="WIC3277" s="60"/>
      <c r="WID3277" s="46"/>
      <c r="WIE3277" s="65"/>
      <c r="WIF3277" s="19"/>
      <c r="WIG3277" s="48"/>
      <c r="WIH3277" s="41"/>
      <c r="WII3277" s="44"/>
      <c r="WIJ3277" s="18"/>
      <c r="WIK3277" s="16"/>
      <c r="WIL3277" s="36"/>
      <c r="WIM3277" s="36"/>
      <c r="WIN3277" s="36"/>
      <c r="WIO3277" s="36"/>
      <c r="WIP3277" s="36"/>
      <c r="WIQ3277" s="36"/>
      <c r="WIR3277" s="36"/>
      <c r="WIS3277" s="36"/>
      <c r="WIT3277" s="36"/>
      <c r="WIU3277" s="36"/>
      <c r="WIV3277" s="36"/>
      <c r="WIW3277" s="36"/>
      <c r="WIX3277" s="36"/>
      <c r="WIY3277" s="12"/>
      <c r="WIZ3277" s="12"/>
      <c r="WJA3277" s="12"/>
      <c r="WJB3277" s="53"/>
      <c r="WJD3277" s="41"/>
      <c r="WJE3277" s="40"/>
      <c r="WJF3277" s="44"/>
      <c r="WJG3277" s="62"/>
      <c r="WJH3277" s="56"/>
      <c r="WJI3277" s="60"/>
      <c r="WJJ3277" s="60"/>
      <c r="WJK3277" s="60"/>
      <c r="WJL3277" s="60"/>
      <c r="WJM3277" s="46"/>
      <c r="WJN3277" s="65"/>
      <c r="WJO3277" s="19"/>
      <c r="WJP3277" s="48"/>
      <c r="WJQ3277" s="41"/>
      <c r="WJR3277" s="44"/>
      <c r="WJS3277" s="18"/>
      <c r="WJT3277" s="16"/>
      <c r="WJU3277" s="36"/>
      <c r="WJV3277" s="36"/>
      <c r="WJW3277" s="36"/>
      <c r="WJX3277" s="36"/>
      <c r="WJY3277" s="36"/>
      <c r="WJZ3277" s="36"/>
      <c r="WKA3277" s="36"/>
      <c r="WKB3277" s="36"/>
      <c r="WKC3277" s="36"/>
      <c r="WKD3277" s="36"/>
      <c r="WKE3277" s="36"/>
      <c r="WKF3277" s="36"/>
      <c r="WKG3277" s="36"/>
      <c r="WKH3277" s="12"/>
      <c r="WKI3277" s="12"/>
      <c r="WKJ3277" s="12"/>
      <c r="WKK3277" s="53"/>
      <c r="WKM3277" s="41"/>
      <c r="WKN3277" s="40"/>
      <c r="WKO3277" s="44"/>
      <c r="WKP3277" s="62"/>
      <c r="WKQ3277" s="56"/>
      <c r="WKR3277" s="60"/>
      <c r="WKS3277" s="60"/>
      <c r="WKT3277" s="60"/>
      <c r="WKU3277" s="60"/>
      <c r="WKV3277" s="46"/>
      <c r="WKW3277" s="65"/>
      <c r="WKX3277" s="19"/>
      <c r="WKY3277" s="48"/>
      <c r="WKZ3277" s="41"/>
      <c r="WLA3277" s="44"/>
      <c r="WLB3277" s="18"/>
      <c r="WLC3277" s="16"/>
      <c r="WLD3277" s="36"/>
      <c r="WLE3277" s="36"/>
      <c r="WLF3277" s="36"/>
      <c r="WLG3277" s="36"/>
      <c r="WLH3277" s="36"/>
      <c r="WLI3277" s="36"/>
      <c r="WLJ3277" s="36"/>
      <c r="WLK3277" s="36"/>
      <c r="WLL3277" s="36"/>
      <c r="WLM3277" s="36"/>
      <c r="WLN3277" s="36"/>
      <c r="WLO3277" s="36"/>
      <c r="WLP3277" s="36"/>
      <c r="WLQ3277" s="12"/>
      <c r="WLR3277" s="12"/>
      <c r="WLS3277" s="12"/>
      <c r="WLT3277" s="53"/>
      <c r="WLV3277" s="41"/>
      <c r="WLW3277" s="40"/>
      <c r="WLX3277" s="44"/>
      <c r="WLY3277" s="62"/>
      <c r="WLZ3277" s="56"/>
      <c r="WMA3277" s="60"/>
      <c r="WMB3277" s="60"/>
      <c r="WMC3277" s="60"/>
      <c r="WMD3277" s="60"/>
      <c r="WME3277" s="46"/>
      <c r="WMF3277" s="65"/>
      <c r="WMG3277" s="19"/>
      <c r="WMH3277" s="48"/>
      <c r="WMI3277" s="41"/>
      <c r="WMJ3277" s="44"/>
      <c r="WMK3277" s="18"/>
      <c r="WML3277" s="16"/>
      <c r="WMM3277" s="36"/>
      <c r="WMN3277" s="36"/>
      <c r="WMO3277" s="36"/>
      <c r="WMP3277" s="36"/>
      <c r="WMQ3277" s="36"/>
      <c r="WMR3277" s="36"/>
      <c r="WMS3277" s="36"/>
      <c r="WMT3277" s="36"/>
      <c r="WMU3277" s="36"/>
      <c r="WMV3277" s="36"/>
      <c r="WMW3277" s="36"/>
      <c r="WMX3277" s="36"/>
      <c r="WMY3277" s="36"/>
      <c r="WMZ3277" s="12"/>
      <c r="WNA3277" s="12"/>
      <c r="WNB3277" s="12"/>
      <c r="WNC3277" s="53"/>
      <c r="WNE3277" s="41"/>
      <c r="WNF3277" s="40"/>
      <c r="WNG3277" s="44"/>
      <c r="WNH3277" s="62"/>
      <c r="WNI3277" s="56"/>
      <c r="WNJ3277" s="60"/>
      <c r="WNK3277" s="60"/>
      <c r="WNL3277" s="60"/>
      <c r="WNM3277" s="60"/>
      <c r="WNN3277" s="46"/>
      <c r="WNO3277" s="65"/>
      <c r="WNP3277" s="19"/>
      <c r="WNQ3277" s="48"/>
      <c r="WNR3277" s="41"/>
      <c r="WNS3277" s="44"/>
      <c r="WNT3277" s="18"/>
      <c r="WNU3277" s="16"/>
      <c r="WNV3277" s="36"/>
      <c r="WNW3277" s="36"/>
      <c r="WNX3277" s="36"/>
      <c r="WNY3277" s="36"/>
      <c r="WNZ3277" s="36"/>
      <c r="WOA3277" s="36"/>
      <c r="WOB3277" s="36"/>
      <c r="WOC3277" s="36"/>
      <c r="WOD3277" s="36"/>
      <c r="WOE3277" s="36"/>
      <c r="WOF3277" s="36"/>
      <c r="WOG3277" s="36"/>
      <c r="WOH3277" s="36"/>
      <c r="WOI3277" s="12"/>
      <c r="WOJ3277" s="12"/>
      <c r="WOK3277" s="12"/>
      <c r="WOL3277" s="53"/>
      <c r="WON3277" s="41"/>
      <c r="WOO3277" s="40"/>
      <c r="WOP3277" s="44"/>
      <c r="WOQ3277" s="62"/>
      <c r="WOR3277" s="56"/>
      <c r="WOS3277" s="60"/>
      <c r="WOT3277" s="60"/>
      <c r="WOU3277" s="60"/>
      <c r="WOV3277" s="60"/>
      <c r="WOW3277" s="46"/>
      <c r="WOX3277" s="65"/>
      <c r="WOY3277" s="19"/>
      <c r="WOZ3277" s="48"/>
      <c r="WPA3277" s="41"/>
      <c r="WPB3277" s="44"/>
      <c r="WPC3277" s="18"/>
      <c r="WPD3277" s="16"/>
      <c r="WPE3277" s="36"/>
      <c r="WPF3277" s="36"/>
      <c r="WPG3277" s="36"/>
      <c r="WPH3277" s="36"/>
      <c r="WPI3277" s="36"/>
      <c r="WPJ3277" s="36"/>
      <c r="WPK3277" s="36"/>
      <c r="WPL3277" s="36"/>
      <c r="WPM3277" s="36"/>
      <c r="WPN3277" s="36"/>
      <c r="WPO3277" s="36"/>
      <c r="WPP3277" s="36"/>
      <c r="WPQ3277" s="36"/>
      <c r="WPR3277" s="12"/>
      <c r="WPS3277" s="12"/>
      <c r="WPT3277" s="12"/>
      <c r="WPU3277" s="53"/>
      <c r="WPW3277" s="41"/>
      <c r="WPX3277" s="40"/>
      <c r="WPY3277" s="44"/>
      <c r="WPZ3277" s="62"/>
      <c r="WQA3277" s="56"/>
      <c r="WQB3277" s="60"/>
      <c r="WQC3277" s="60"/>
      <c r="WQD3277" s="60"/>
      <c r="WQE3277" s="60"/>
      <c r="WQF3277" s="46"/>
      <c r="WQG3277" s="65"/>
      <c r="WQH3277" s="19"/>
      <c r="WQI3277" s="48"/>
      <c r="WQJ3277" s="41"/>
      <c r="WQK3277" s="44"/>
      <c r="WQL3277" s="18"/>
      <c r="WQM3277" s="16"/>
      <c r="WQN3277" s="36"/>
      <c r="WQO3277" s="36"/>
      <c r="WQP3277" s="36"/>
      <c r="WQQ3277" s="36"/>
      <c r="WQR3277" s="36"/>
      <c r="WQS3277" s="36"/>
      <c r="WQT3277" s="36"/>
      <c r="WQU3277" s="36"/>
      <c r="WQV3277" s="36"/>
      <c r="WQW3277" s="36"/>
      <c r="WQX3277" s="36"/>
      <c r="WQY3277" s="36"/>
      <c r="WQZ3277" s="36"/>
      <c r="WRA3277" s="12"/>
      <c r="WRB3277" s="12"/>
      <c r="WRC3277" s="12"/>
      <c r="WRD3277" s="53"/>
      <c r="WRF3277" s="41"/>
      <c r="WRG3277" s="40"/>
      <c r="WRH3277" s="44"/>
      <c r="WRI3277" s="62"/>
      <c r="WRJ3277" s="56"/>
      <c r="WRK3277" s="60"/>
      <c r="WRL3277" s="60"/>
      <c r="WRM3277" s="60"/>
      <c r="WRN3277" s="60"/>
      <c r="WRO3277" s="46"/>
      <c r="WRP3277" s="65"/>
      <c r="WRQ3277" s="19"/>
      <c r="WRR3277" s="48"/>
      <c r="WRS3277" s="41"/>
      <c r="WRT3277" s="44"/>
      <c r="WRU3277" s="18"/>
      <c r="WRV3277" s="16"/>
      <c r="WRW3277" s="36"/>
      <c r="WRX3277" s="36"/>
      <c r="WRY3277" s="36"/>
      <c r="WRZ3277" s="36"/>
      <c r="WSA3277" s="36"/>
      <c r="WSB3277" s="36"/>
      <c r="WSC3277" s="36"/>
      <c r="WSD3277" s="36"/>
      <c r="WSE3277" s="36"/>
      <c r="WSF3277" s="36"/>
      <c r="WSG3277" s="36"/>
      <c r="WSH3277" s="36"/>
      <c r="WSI3277" s="36"/>
      <c r="WSJ3277" s="12"/>
      <c r="WSK3277" s="12"/>
      <c r="WSL3277" s="12"/>
      <c r="WSM3277" s="53"/>
      <c r="WSO3277" s="41"/>
      <c r="WSP3277" s="40"/>
      <c r="WSQ3277" s="44"/>
      <c r="WSR3277" s="62"/>
      <c r="WSS3277" s="56"/>
      <c r="WST3277" s="60"/>
      <c r="WSU3277" s="60"/>
      <c r="WSV3277" s="60"/>
      <c r="WSW3277" s="60"/>
      <c r="WSX3277" s="46"/>
      <c r="WSY3277" s="65"/>
      <c r="WSZ3277" s="19"/>
      <c r="WTA3277" s="48"/>
      <c r="WTB3277" s="41"/>
      <c r="WTC3277" s="44"/>
      <c r="WTD3277" s="18"/>
      <c r="WTE3277" s="16"/>
      <c r="WTF3277" s="36"/>
      <c r="WTG3277" s="36"/>
      <c r="WTH3277" s="36"/>
      <c r="WTI3277" s="36"/>
      <c r="WTJ3277" s="36"/>
      <c r="WTK3277" s="36"/>
      <c r="WTL3277" s="36"/>
      <c r="WTM3277" s="36"/>
      <c r="WTN3277" s="36"/>
      <c r="WTO3277" s="36"/>
      <c r="WTP3277" s="36"/>
      <c r="WTQ3277" s="36"/>
      <c r="WTR3277" s="36"/>
      <c r="WTS3277" s="12"/>
      <c r="WTT3277" s="12"/>
      <c r="WTU3277" s="12"/>
      <c r="WTV3277" s="53"/>
      <c r="WTX3277" s="41"/>
      <c r="WTY3277" s="40"/>
      <c r="WTZ3277" s="44"/>
      <c r="WUA3277" s="62"/>
      <c r="WUB3277" s="56"/>
      <c r="WUC3277" s="60"/>
      <c r="WUD3277" s="60"/>
      <c r="WUE3277" s="60"/>
      <c r="WUF3277" s="60"/>
      <c r="WUG3277" s="46"/>
      <c r="WUH3277" s="65"/>
      <c r="WUI3277" s="19"/>
      <c r="WUJ3277" s="48"/>
      <c r="WUK3277" s="41"/>
      <c r="WUL3277" s="44"/>
      <c r="WUM3277" s="18"/>
      <c r="WUN3277" s="16"/>
      <c r="WUO3277" s="36"/>
      <c r="WUP3277" s="36"/>
      <c r="WUQ3277" s="36"/>
      <c r="WUR3277" s="36"/>
      <c r="WUS3277" s="36"/>
      <c r="WUT3277" s="36"/>
      <c r="WUU3277" s="36"/>
      <c r="WUV3277" s="36"/>
      <c r="WUW3277" s="36"/>
      <c r="WUX3277" s="36"/>
      <c r="WUY3277" s="36"/>
      <c r="WUZ3277" s="36"/>
      <c r="WVA3277" s="36"/>
      <c r="WVB3277" s="12"/>
      <c r="WVC3277" s="12"/>
      <c r="WVD3277" s="12"/>
      <c r="WVE3277" s="53"/>
      <c r="WVG3277" s="41"/>
      <c r="WVH3277" s="40"/>
      <c r="WVI3277" s="44"/>
      <c r="WVJ3277" s="62"/>
      <c r="WVK3277" s="56"/>
      <c r="WVL3277" s="60"/>
      <c r="WVM3277" s="60"/>
      <c r="WVN3277" s="60"/>
      <c r="WVO3277" s="60"/>
      <c r="WVP3277" s="46"/>
      <c r="WVQ3277" s="65"/>
      <c r="WVR3277" s="19"/>
      <c r="WVS3277" s="48"/>
      <c r="WVT3277" s="41"/>
      <c r="WVU3277" s="44"/>
      <c r="WVV3277" s="18"/>
      <c r="WVW3277" s="16"/>
      <c r="WVX3277" s="36"/>
      <c r="WVY3277" s="36"/>
      <c r="WVZ3277" s="36"/>
      <c r="WWA3277" s="36"/>
      <c r="WWB3277" s="36"/>
      <c r="WWC3277" s="36"/>
      <c r="WWD3277" s="36"/>
      <c r="WWE3277" s="36"/>
      <c r="WWF3277" s="36"/>
      <c r="WWG3277" s="36"/>
      <c r="WWH3277" s="36"/>
      <c r="WWI3277" s="36"/>
      <c r="WWJ3277" s="36"/>
      <c r="WWK3277" s="12"/>
      <c r="WWL3277" s="12"/>
      <c r="WWM3277" s="12"/>
      <c r="WWN3277" s="53"/>
      <c r="WWP3277" s="41"/>
      <c r="WWQ3277" s="40"/>
      <c r="WWR3277" s="44"/>
      <c r="WWS3277" s="62"/>
      <c r="WWT3277" s="56"/>
      <c r="WWU3277" s="60"/>
      <c r="WWV3277" s="60"/>
      <c r="WWW3277" s="60"/>
      <c r="WWX3277" s="60"/>
      <c r="WWY3277" s="46"/>
      <c r="WWZ3277" s="65"/>
      <c r="WXA3277" s="19"/>
      <c r="WXB3277" s="48"/>
      <c r="WXC3277" s="41"/>
      <c r="WXD3277" s="44"/>
      <c r="WXE3277" s="18"/>
      <c r="WXF3277" s="16"/>
      <c r="WXG3277" s="36"/>
      <c r="WXH3277" s="36"/>
      <c r="WXI3277" s="36"/>
      <c r="WXJ3277" s="36"/>
      <c r="WXK3277" s="36"/>
      <c r="WXL3277" s="36"/>
      <c r="WXM3277" s="36"/>
      <c r="WXN3277" s="36"/>
      <c r="WXO3277" s="36"/>
      <c r="WXP3277" s="36"/>
      <c r="WXQ3277" s="36"/>
      <c r="WXR3277" s="36"/>
      <c r="WXS3277" s="36"/>
      <c r="WXT3277" s="12"/>
      <c r="WXU3277" s="12"/>
      <c r="WXV3277" s="12"/>
      <c r="WXW3277" s="53"/>
      <c r="WXY3277" s="41"/>
      <c r="WXZ3277" s="40"/>
      <c r="WYA3277" s="44"/>
      <c r="WYB3277" s="62"/>
      <c r="WYC3277" s="56"/>
      <c r="WYD3277" s="60"/>
      <c r="WYE3277" s="60"/>
      <c r="WYF3277" s="60"/>
      <c r="WYG3277" s="60"/>
      <c r="WYH3277" s="46"/>
      <c r="WYI3277" s="65"/>
      <c r="WYJ3277" s="19"/>
      <c r="WYK3277" s="48"/>
      <c r="WYL3277" s="41"/>
      <c r="WYM3277" s="44"/>
      <c r="WYN3277" s="18"/>
      <c r="WYO3277" s="16"/>
      <c r="WYP3277" s="36"/>
      <c r="WYQ3277" s="36"/>
      <c r="WYR3277" s="36"/>
      <c r="WYS3277" s="36"/>
      <c r="WYT3277" s="36"/>
      <c r="WYU3277" s="36"/>
      <c r="WYV3277" s="36"/>
      <c r="WYW3277" s="36"/>
      <c r="WYX3277" s="36"/>
      <c r="WYY3277" s="36"/>
      <c r="WYZ3277" s="36"/>
      <c r="WZA3277" s="36"/>
      <c r="WZB3277" s="36"/>
      <c r="WZC3277" s="12"/>
      <c r="WZD3277" s="12"/>
      <c r="WZE3277" s="12"/>
      <c r="WZF3277" s="53"/>
      <c r="WZH3277" s="41"/>
      <c r="WZI3277" s="40"/>
      <c r="WZJ3277" s="44"/>
      <c r="WZK3277" s="62"/>
      <c r="WZL3277" s="56"/>
      <c r="WZM3277" s="60"/>
      <c r="WZN3277" s="60"/>
      <c r="WZO3277" s="60"/>
      <c r="WZP3277" s="60"/>
      <c r="WZQ3277" s="46"/>
      <c r="WZR3277" s="65"/>
      <c r="WZS3277" s="19"/>
      <c r="WZT3277" s="48"/>
      <c r="WZU3277" s="41"/>
      <c r="WZV3277" s="44"/>
      <c r="WZW3277" s="18"/>
      <c r="WZX3277" s="16"/>
      <c r="WZY3277" s="36"/>
      <c r="WZZ3277" s="36"/>
      <c r="XAA3277" s="36"/>
      <c r="XAB3277" s="36"/>
      <c r="XAC3277" s="36"/>
      <c r="XAD3277" s="36"/>
      <c r="XAE3277" s="36"/>
      <c r="XAF3277" s="36"/>
      <c r="XAG3277" s="36"/>
      <c r="XAH3277" s="36"/>
      <c r="XAI3277" s="36"/>
      <c r="XAJ3277" s="36"/>
      <c r="XAK3277" s="36"/>
      <c r="XAL3277" s="12"/>
      <c r="XAM3277" s="12"/>
      <c r="XAN3277" s="12"/>
      <c r="XAO3277" s="53"/>
      <c r="XAQ3277" s="41"/>
      <c r="XAR3277" s="40"/>
      <c r="XAS3277" s="44"/>
      <c r="XAT3277" s="62"/>
      <c r="XAU3277" s="56"/>
      <c r="XAV3277" s="60"/>
      <c r="XAW3277" s="60"/>
      <c r="XAX3277" s="60"/>
      <c r="XAY3277" s="60"/>
      <c r="XAZ3277" s="46"/>
      <c r="XBA3277" s="65"/>
      <c r="XBB3277" s="19"/>
      <c r="XBC3277" s="48"/>
      <c r="XBD3277" s="41"/>
      <c r="XBE3277" s="44"/>
      <c r="XBF3277" s="18"/>
      <c r="XBG3277" s="16"/>
      <c r="XBH3277" s="36"/>
      <c r="XBI3277" s="36"/>
      <c r="XBJ3277" s="36"/>
      <c r="XBK3277" s="36"/>
      <c r="XBL3277" s="36"/>
      <c r="XBM3277" s="36"/>
      <c r="XBN3277" s="36"/>
      <c r="XBO3277" s="36"/>
      <c r="XBP3277" s="36"/>
      <c r="XBQ3277" s="36"/>
      <c r="XBR3277" s="36"/>
      <c r="XBS3277" s="36"/>
      <c r="XBT3277" s="36"/>
      <c r="XBU3277" s="12"/>
      <c r="XBV3277" s="12"/>
      <c r="XBW3277" s="12"/>
      <c r="XBX3277" s="53"/>
      <c r="XBZ3277" s="41"/>
      <c r="XCA3277" s="40"/>
      <c r="XCB3277" s="44"/>
      <c r="XCC3277" s="62"/>
      <c r="XCD3277" s="56"/>
      <c r="XCE3277" s="60"/>
      <c r="XCF3277" s="60"/>
      <c r="XCG3277" s="60"/>
      <c r="XCH3277" s="60"/>
      <c r="XCI3277" s="46"/>
      <c r="XCJ3277" s="65"/>
      <c r="XCK3277" s="19"/>
      <c r="XCL3277" s="48"/>
      <c r="XCM3277" s="41"/>
      <c r="XCN3277" s="44"/>
      <c r="XCO3277" s="18"/>
      <c r="XCP3277" s="16"/>
      <c r="XCQ3277" s="36"/>
      <c r="XCR3277" s="36"/>
      <c r="XCS3277" s="36"/>
      <c r="XCT3277" s="36"/>
      <c r="XCU3277" s="36"/>
      <c r="XCV3277" s="36"/>
      <c r="XCW3277" s="36"/>
      <c r="XCX3277" s="36"/>
      <c r="XCY3277" s="36"/>
      <c r="XCZ3277" s="36"/>
      <c r="XDA3277" s="36"/>
      <c r="XDB3277" s="36"/>
      <c r="XDC3277" s="36"/>
      <c r="XDD3277" s="12"/>
      <c r="XDE3277" s="12"/>
      <c r="XDF3277" s="12"/>
      <c r="XDG3277" s="53"/>
      <c r="XDI3277" s="41"/>
      <c r="XDJ3277" s="40"/>
      <c r="XDK3277" s="44"/>
      <c r="XDL3277" s="62"/>
      <c r="XDM3277" s="56"/>
      <c r="XDN3277" s="60"/>
      <c r="XDO3277" s="60"/>
      <c r="XDP3277" s="60"/>
      <c r="XDQ3277" s="60"/>
      <c r="XDR3277" s="46"/>
      <c r="XDS3277" s="65"/>
      <c r="XDT3277" s="19"/>
      <c r="XDU3277" s="48"/>
      <c r="XDV3277" s="41"/>
      <c r="XDW3277" s="44"/>
      <c r="XDX3277" s="18"/>
      <c r="XDY3277" s="16"/>
      <c r="XDZ3277" s="36"/>
      <c r="XEA3277" s="36"/>
      <c r="XEB3277" s="36"/>
      <c r="XEC3277" s="36"/>
      <c r="XED3277" s="36"/>
      <c r="XEE3277" s="36"/>
      <c r="XEF3277" s="36"/>
      <c r="XEG3277" s="36"/>
      <c r="XEH3277" s="36"/>
      <c r="XEI3277" s="36"/>
      <c r="XEJ3277" s="36"/>
      <c r="XEK3277" s="36"/>
      <c r="XEL3277" s="36"/>
      <c r="XEM3277" s="12"/>
      <c r="XEN3277" s="12"/>
      <c r="XEO3277" s="12"/>
      <c r="XEP3277" s="53"/>
      <c r="XER3277" s="41"/>
      <c r="XES3277" s="40"/>
      <c r="XET3277" s="44"/>
      <c r="XEU3277" s="62"/>
      <c r="XEV3277" s="56"/>
      <c r="XEW3277" s="60"/>
      <c r="XEX3277" s="60"/>
      <c r="XEY3277" s="60"/>
      <c r="XEZ3277" s="60"/>
      <c r="XFA3277" s="46"/>
      <c r="XFB3277" s="65"/>
      <c r="XFC3277" s="19"/>
      <c r="XFD3277" s="48"/>
    </row>
    <row r="3278" spans="1:16384" x14ac:dyDescent="0.35">
      <c r="A3278" s="46" t="s">
        <v>3983</v>
      </c>
      <c r="B3278" s="65" t="s">
        <v>7465</v>
      </c>
      <c r="C3278" s="19" t="s">
        <v>4184</v>
      </c>
      <c r="D3278" s="48" t="s">
        <v>681</v>
      </c>
      <c r="E3278" s="41" t="s">
        <v>9397</v>
      </c>
      <c r="F3278" s="44" t="s">
        <v>52</v>
      </c>
      <c r="G3278" s="18" t="s">
        <v>4187</v>
      </c>
      <c r="H3278" s="16">
        <v>0.89470000000000005</v>
      </c>
      <c r="I3278" s="36">
        <f>(Reference!B$12*List!$H3278)+Reference!B$13</f>
        <v>931.05739865416922</v>
      </c>
      <c r="J3278" s="36">
        <f>(Reference!C$12*List!$H3278)+Reference!C$13</f>
        <v>1389.4649244670534</v>
      </c>
      <c r="K3278" s="36">
        <f>(Reference!D$12*List!$H3278)+Reference!D$13</f>
        <v>1663.3562134747515</v>
      </c>
      <c r="L3278" s="36">
        <f>(Reference!E$12*List!$H3278)+Reference!E$13</f>
        <v>2057.1830564058209</v>
      </c>
      <c r="M3278" s="36">
        <f>(Reference!F$12*List!$H3278)+Reference!F$13</f>
        <v>2143.0984291682357</v>
      </c>
      <c r="N3278" s="36">
        <f>(Reference!G$12*List!$H3278)+Reference!G$13</f>
        <v>2426.7921432562089</v>
      </c>
      <c r="O3278" s="36">
        <f>(Reference!H$12*List!$H3278)+Reference!H$13</f>
        <v>2519.0502616588028</v>
      </c>
      <c r="P3278" s="36">
        <f>(Reference!I$12*List!$H3278)+Reference!I$13</f>
        <v>2618.2277389415904</v>
      </c>
      <c r="Q3278" s="36">
        <f>(Reference!J$12*List!$H3278)+Reference!J$13</f>
        <v>3031.0828187931938</v>
      </c>
      <c r="R3278" s="36">
        <f>(Reference!K$12*List!$H3278)+Reference!K$13</f>
        <v>3127.3772298759013</v>
      </c>
      <c r="S3278" s="36">
        <f>(Reference!L$12*List!$H3278)+Reference!L$13</f>
        <v>3374.1676966028372</v>
      </c>
      <c r="T3278" s="36">
        <f>(Reference!M$12*List!$H3278)+Reference!M$13</f>
        <v>4030.9301769812973</v>
      </c>
      <c r="U3278" s="36">
        <f>(Reference!N$12*List!$H3278)+Reference!N$13</f>
        <v>16260.896997725042</v>
      </c>
      <c r="V3278" s="12">
        <f>(Reference!O$12*List!$H3278)+Reference!O$13</f>
        <v>604.46365950898962</v>
      </c>
      <c r="W3278" s="12">
        <f>(Reference!P$12*List!$H3278)+Reference!P$13</f>
        <v>851.74424748993988</v>
      </c>
      <c r="X3278" s="12">
        <f>(Reference!Q$12*List!$H3278)+Reference!Q$13</f>
        <v>425.87212374496994</v>
      </c>
      <c r="Y3278" s="53"/>
      <c r="Z3278" s="1" t="str">
        <f t="shared" ref="Z3278:Z3287" si="102">CONCATENATE(AA3278, AB3278, AC3278)</f>
        <v>TRUJILLO ALTOPuerto Rico</v>
      </c>
      <c r="AA3278" s="41" t="s">
        <v>9397</v>
      </c>
      <c r="AB3278" s="40"/>
      <c r="AC3278" s="44" t="s">
        <v>52</v>
      </c>
      <c r="AD3278" s="62"/>
      <c r="AE3278" s="56"/>
      <c r="AJ3278" s="46"/>
      <c r="AK3278" s="65"/>
      <c r="AL3278" s="19"/>
      <c r="AM3278" s="48"/>
      <c r="AN3278" s="41"/>
      <c r="AO3278" s="44"/>
      <c r="AP3278" s="18"/>
      <c r="AQ3278" s="16"/>
      <c r="AR3278" s="36"/>
      <c r="AS3278" s="36"/>
      <c r="AT3278" s="36"/>
      <c r="AU3278" s="36"/>
      <c r="AV3278" s="36"/>
      <c r="AW3278" s="36"/>
      <c r="AX3278" s="36"/>
      <c r="AY3278" s="36"/>
      <c r="AZ3278" s="36"/>
      <c r="BA3278" s="36"/>
      <c r="BB3278" s="36"/>
      <c r="BC3278" s="36"/>
      <c r="BD3278" s="36"/>
      <c r="BE3278" s="12"/>
      <c r="BF3278" s="12"/>
      <c r="BG3278" s="12"/>
      <c r="BH3278" s="53"/>
      <c r="BJ3278" s="41"/>
      <c r="BK3278" s="40"/>
      <c r="BL3278" s="44"/>
      <c r="BM3278" s="62"/>
      <c r="BN3278" s="56"/>
      <c r="BO3278" s="60"/>
      <c r="BP3278" s="60"/>
      <c r="BQ3278" s="60"/>
      <c r="BR3278" s="60"/>
      <c r="BS3278" s="46"/>
      <c r="BT3278" s="65"/>
      <c r="BU3278" s="19"/>
      <c r="BV3278" s="48"/>
      <c r="BW3278" s="41"/>
      <c r="BX3278" s="44"/>
      <c r="BY3278" s="18"/>
      <c r="BZ3278" s="16"/>
      <c r="CA3278" s="36"/>
      <c r="CB3278" s="36"/>
      <c r="CC3278" s="36"/>
      <c r="CD3278" s="36"/>
      <c r="CE3278" s="36"/>
      <c r="CF3278" s="36"/>
      <c r="CG3278" s="36"/>
      <c r="CH3278" s="36"/>
      <c r="CI3278" s="36"/>
      <c r="CJ3278" s="36"/>
      <c r="CK3278" s="36"/>
      <c r="CL3278" s="36"/>
      <c r="CM3278" s="36"/>
      <c r="CN3278" s="12"/>
      <c r="CO3278" s="12"/>
      <c r="CP3278" s="12"/>
      <c r="CQ3278" s="53"/>
      <c r="CS3278" s="41"/>
      <c r="CT3278" s="40"/>
      <c r="CU3278" s="44"/>
      <c r="CV3278" s="62"/>
      <c r="CW3278" s="56"/>
      <c r="CX3278" s="60"/>
      <c r="CY3278" s="60"/>
      <c r="CZ3278" s="60"/>
      <c r="DA3278" s="60"/>
      <c r="DB3278" s="46"/>
      <c r="DC3278" s="65"/>
      <c r="DD3278" s="19"/>
      <c r="DE3278" s="48"/>
      <c r="DF3278" s="41"/>
      <c r="DG3278" s="44"/>
      <c r="DH3278" s="18"/>
      <c r="DI3278" s="16"/>
      <c r="DJ3278" s="36"/>
      <c r="DK3278" s="36"/>
      <c r="DL3278" s="36"/>
      <c r="DM3278" s="36"/>
      <c r="DN3278" s="36"/>
      <c r="DO3278" s="36"/>
      <c r="DP3278" s="36"/>
      <c r="DQ3278" s="36"/>
      <c r="DR3278" s="36"/>
      <c r="DS3278" s="36"/>
      <c r="DT3278" s="36"/>
      <c r="DU3278" s="36"/>
      <c r="DV3278" s="36"/>
      <c r="DW3278" s="12"/>
      <c r="DX3278" s="12"/>
      <c r="DY3278" s="12"/>
      <c r="DZ3278" s="53"/>
      <c r="EB3278" s="41"/>
      <c r="EC3278" s="40"/>
      <c r="ED3278" s="44"/>
      <c r="EE3278" s="62"/>
      <c r="EF3278" s="56"/>
      <c r="EG3278" s="60"/>
      <c r="EH3278" s="60"/>
      <c r="EI3278" s="60"/>
      <c r="EJ3278" s="60"/>
      <c r="EK3278" s="46"/>
      <c r="EL3278" s="65"/>
      <c r="EM3278" s="19"/>
      <c r="EN3278" s="48"/>
      <c r="EO3278" s="41"/>
      <c r="EP3278" s="44"/>
      <c r="EQ3278" s="18"/>
      <c r="ER3278" s="16"/>
      <c r="ES3278" s="36"/>
      <c r="ET3278" s="36"/>
      <c r="EU3278" s="36"/>
      <c r="EV3278" s="36"/>
      <c r="EW3278" s="36"/>
      <c r="EX3278" s="36"/>
      <c r="EY3278" s="36"/>
      <c r="EZ3278" s="36"/>
      <c r="FA3278" s="36"/>
      <c r="FB3278" s="36"/>
      <c r="FC3278" s="36"/>
      <c r="FD3278" s="36"/>
      <c r="FE3278" s="36"/>
      <c r="FF3278" s="12"/>
      <c r="FG3278" s="12"/>
      <c r="FH3278" s="12"/>
      <c r="FI3278" s="53"/>
      <c r="FK3278" s="41"/>
      <c r="FL3278" s="40"/>
      <c r="FM3278" s="44"/>
      <c r="FN3278" s="62"/>
      <c r="FO3278" s="56"/>
      <c r="FP3278" s="60"/>
      <c r="FQ3278" s="60"/>
      <c r="FR3278" s="60"/>
      <c r="FS3278" s="60"/>
      <c r="FT3278" s="46"/>
      <c r="FU3278" s="65"/>
      <c r="FV3278" s="19"/>
      <c r="FW3278" s="48"/>
      <c r="FX3278" s="41"/>
      <c r="FY3278" s="44"/>
      <c r="FZ3278" s="18"/>
      <c r="GA3278" s="16"/>
      <c r="GB3278" s="36"/>
      <c r="GC3278" s="36"/>
      <c r="GD3278" s="36"/>
      <c r="GE3278" s="36"/>
      <c r="GF3278" s="36"/>
      <c r="GG3278" s="36"/>
      <c r="GH3278" s="36"/>
      <c r="GI3278" s="36"/>
      <c r="GJ3278" s="36"/>
      <c r="GK3278" s="36"/>
      <c r="GL3278" s="36"/>
      <c r="GM3278" s="36"/>
      <c r="GN3278" s="36"/>
      <c r="GO3278" s="12"/>
      <c r="GP3278" s="12"/>
      <c r="GQ3278" s="12"/>
      <c r="GR3278" s="53"/>
      <c r="GT3278" s="41"/>
      <c r="GU3278" s="40"/>
      <c r="GV3278" s="44"/>
      <c r="GW3278" s="62"/>
      <c r="GX3278" s="56"/>
      <c r="GY3278" s="60"/>
      <c r="GZ3278" s="60"/>
      <c r="HA3278" s="60"/>
      <c r="HB3278" s="60"/>
      <c r="HC3278" s="46"/>
      <c r="HD3278" s="65"/>
      <c r="HE3278" s="19"/>
      <c r="HF3278" s="48"/>
      <c r="HG3278" s="41"/>
      <c r="HH3278" s="44"/>
      <c r="HI3278" s="18"/>
      <c r="HJ3278" s="16"/>
      <c r="HK3278" s="36"/>
      <c r="HL3278" s="36"/>
      <c r="HM3278" s="36"/>
      <c r="HN3278" s="36"/>
      <c r="HO3278" s="36"/>
      <c r="HP3278" s="36"/>
      <c r="HQ3278" s="36"/>
      <c r="HR3278" s="36"/>
      <c r="HS3278" s="36"/>
      <c r="HT3278" s="36"/>
      <c r="HU3278" s="36"/>
      <c r="HV3278" s="36"/>
      <c r="HW3278" s="36"/>
      <c r="HX3278" s="12"/>
      <c r="HY3278" s="12"/>
      <c r="HZ3278" s="12"/>
      <c r="IA3278" s="53"/>
      <c r="IC3278" s="41"/>
      <c r="ID3278" s="40"/>
      <c r="IE3278" s="44"/>
      <c r="IF3278" s="62"/>
      <c r="IG3278" s="56"/>
      <c r="IH3278" s="60"/>
      <c r="II3278" s="60"/>
      <c r="IJ3278" s="60"/>
      <c r="IK3278" s="60"/>
      <c r="IL3278" s="46"/>
      <c r="IM3278" s="65"/>
      <c r="IN3278" s="19"/>
      <c r="IO3278" s="48"/>
      <c r="IP3278" s="41"/>
      <c r="IQ3278" s="44"/>
      <c r="IR3278" s="18"/>
      <c r="IS3278" s="16"/>
      <c r="IT3278" s="36"/>
      <c r="IU3278" s="36"/>
      <c r="IV3278" s="36"/>
      <c r="IW3278" s="36"/>
      <c r="IX3278" s="36"/>
      <c r="IY3278" s="36"/>
      <c r="IZ3278" s="36"/>
      <c r="JA3278" s="36"/>
      <c r="JB3278" s="36"/>
      <c r="JC3278" s="36"/>
      <c r="JD3278" s="36"/>
      <c r="JE3278" s="36"/>
      <c r="JF3278" s="36"/>
      <c r="JG3278" s="12"/>
      <c r="JH3278" s="12"/>
      <c r="JI3278" s="12"/>
      <c r="JJ3278" s="53"/>
      <c r="JL3278" s="41"/>
      <c r="JM3278" s="40"/>
      <c r="JN3278" s="44"/>
      <c r="JO3278" s="62"/>
      <c r="JP3278" s="56"/>
      <c r="JQ3278" s="60"/>
      <c r="JR3278" s="60"/>
      <c r="JS3278" s="60"/>
      <c r="JT3278" s="60"/>
      <c r="JU3278" s="46"/>
      <c r="JV3278" s="65"/>
      <c r="JW3278" s="19"/>
      <c r="JX3278" s="48"/>
      <c r="JY3278" s="41"/>
      <c r="JZ3278" s="44"/>
      <c r="KA3278" s="18"/>
      <c r="KB3278" s="16"/>
      <c r="KC3278" s="36"/>
      <c r="KD3278" s="36"/>
      <c r="KE3278" s="36"/>
      <c r="KF3278" s="36"/>
      <c r="KG3278" s="36"/>
      <c r="KH3278" s="36"/>
      <c r="KI3278" s="36"/>
      <c r="KJ3278" s="36"/>
      <c r="KK3278" s="36"/>
      <c r="KL3278" s="36"/>
      <c r="KM3278" s="36"/>
      <c r="KN3278" s="36"/>
      <c r="KO3278" s="36"/>
      <c r="KP3278" s="12"/>
      <c r="KQ3278" s="12"/>
      <c r="KR3278" s="12"/>
      <c r="KS3278" s="53"/>
      <c r="KU3278" s="41"/>
      <c r="KV3278" s="40"/>
      <c r="KW3278" s="44"/>
      <c r="KX3278" s="62"/>
      <c r="KY3278" s="56"/>
      <c r="KZ3278" s="60"/>
      <c r="LA3278" s="60"/>
      <c r="LB3278" s="60"/>
      <c r="LC3278" s="60"/>
      <c r="LD3278" s="46"/>
      <c r="LE3278" s="65"/>
      <c r="LF3278" s="19"/>
      <c r="LG3278" s="48"/>
      <c r="LH3278" s="41"/>
      <c r="LI3278" s="44"/>
      <c r="LJ3278" s="18"/>
      <c r="LK3278" s="16"/>
      <c r="LL3278" s="36"/>
      <c r="LM3278" s="36"/>
      <c r="LN3278" s="36"/>
      <c r="LO3278" s="36"/>
      <c r="LP3278" s="36"/>
      <c r="LQ3278" s="36"/>
      <c r="LR3278" s="36"/>
      <c r="LS3278" s="36"/>
      <c r="LT3278" s="36"/>
      <c r="LU3278" s="36"/>
      <c r="LV3278" s="36"/>
      <c r="LW3278" s="36"/>
      <c r="LX3278" s="36"/>
      <c r="LY3278" s="12"/>
      <c r="LZ3278" s="12"/>
      <c r="MA3278" s="12"/>
      <c r="MB3278" s="53"/>
      <c r="MD3278" s="41"/>
      <c r="ME3278" s="40"/>
      <c r="MF3278" s="44"/>
      <c r="MG3278" s="62"/>
      <c r="MH3278" s="56"/>
      <c r="MI3278" s="60"/>
      <c r="MJ3278" s="60"/>
      <c r="MK3278" s="60"/>
      <c r="ML3278" s="60"/>
      <c r="MM3278" s="46"/>
      <c r="MN3278" s="65"/>
      <c r="MO3278" s="19"/>
      <c r="MP3278" s="48"/>
      <c r="MQ3278" s="41"/>
      <c r="MR3278" s="44"/>
      <c r="MS3278" s="18"/>
      <c r="MT3278" s="16"/>
      <c r="MU3278" s="36"/>
      <c r="MV3278" s="36"/>
      <c r="MW3278" s="36"/>
      <c r="MX3278" s="36"/>
      <c r="MY3278" s="36"/>
      <c r="MZ3278" s="36"/>
      <c r="NA3278" s="36"/>
      <c r="NB3278" s="36"/>
      <c r="NC3278" s="36"/>
      <c r="ND3278" s="36"/>
      <c r="NE3278" s="36"/>
      <c r="NF3278" s="36"/>
      <c r="NG3278" s="36"/>
      <c r="NH3278" s="12"/>
      <c r="NI3278" s="12"/>
      <c r="NJ3278" s="12"/>
      <c r="NK3278" s="53"/>
      <c r="NM3278" s="41"/>
      <c r="NN3278" s="40"/>
      <c r="NO3278" s="44"/>
      <c r="NP3278" s="62"/>
      <c r="NQ3278" s="56"/>
      <c r="NR3278" s="60"/>
      <c r="NS3278" s="60"/>
      <c r="NT3278" s="60"/>
      <c r="NU3278" s="60"/>
      <c r="NV3278" s="46"/>
      <c r="NW3278" s="65"/>
      <c r="NX3278" s="19"/>
      <c r="NY3278" s="48"/>
      <c r="NZ3278" s="41"/>
      <c r="OA3278" s="44"/>
      <c r="OB3278" s="18"/>
      <c r="OC3278" s="16"/>
      <c r="OD3278" s="36"/>
      <c r="OE3278" s="36"/>
      <c r="OF3278" s="36"/>
      <c r="OG3278" s="36"/>
      <c r="OH3278" s="36"/>
      <c r="OI3278" s="36"/>
      <c r="OJ3278" s="36"/>
      <c r="OK3278" s="36"/>
      <c r="OL3278" s="36"/>
      <c r="OM3278" s="36"/>
      <c r="ON3278" s="36"/>
      <c r="OO3278" s="36"/>
      <c r="OP3278" s="36"/>
      <c r="OQ3278" s="12"/>
      <c r="OR3278" s="12"/>
      <c r="OS3278" s="12"/>
      <c r="OT3278" s="53"/>
      <c r="OV3278" s="41"/>
      <c r="OW3278" s="40"/>
      <c r="OX3278" s="44"/>
      <c r="OY3278" s="62"/>
      <c r="OZ3278" s="56"/>
      <c r="PA3278" s="60"/>
      <c r="PB3278" s="60"/>
      <c r="PC3278" s="60"/>
      <c r="PD3278" s="60"/>
      <c r="PE3278" s="46"/>
      <c r="PF3278" s="65"/>
      <c r="PG3278" s="19"/>
      <c r="PH3278" s="48"/>
      <c r="PI3278" s="41"/>
      <c r="PJ3278" s="44"/>
      <c r="PK3278" s="18"/>
      <c r="PL3278" s="16"/>
      <c r="PM3278" s="36"/>
      <c r="PN3278" s="36"/>
      <c r="PO3278" s="36"/>
      <c r="PP3278" s="36"/>
      <c r="PQ3278" s="36"/>
      <c r="PR3278" s="36"/>
      <c r="PS3278" s="36"/>
      <c r="PT3278" s="36"/>
      <c r="PU3278" s="36"/>
      <c r="PV3278" s="36"/>
      <c r="PW3278" s="36"/>
      <c r="PX3278" s="36"/>
      <c r="PY3278" s="36"/>
      <c r="PZ3278" s="12"/>
      <c r="QA3278" s="12"/>
      <c r="QB3278" s="12"/>
      <c r="QC3278" s="53"/>
      <c r="QE3278" s="41"/>
      <c r="QF3278" s="40"/>
      <c r="QG3278" s="44"/>
      <c r="QH3278" s="62"/>
      <c r="QI3278" s="56"/>
      <c r="QJ3278" s="60"/>
      <c r="QK3278" s="60"/>
      <c r="QL3278" s="60"/>
      <c r="QM3278" s="60"/>
      <c r="QN3278" s="46"/>
      <c r="QO3278" s="65"/>
      <c r="QP3278" s="19"/>
      <c r="QQ3278" s="48"/>
      <c r="QR3278" s="41"/>
      <c r="QS3278" s="44"/>
      <c r="QT3278" s="18"/>
      <c r="QU3278" s="16"/>
      <c r="QV3278" s="36"/>
      <c r="QW3278" s="36"/>
      <c r="QX3278" s="36"/>
      <c r="QY3278" s="36"/>
      <c r="QZ3278" s="36"/>
      <c r="RA3278" s="36"/>
      <c r="RB3278" s="36"/>
      <c r="RC3278" s="36"/>
      <c r="RD3278" s="36"/>
      <c r="RE3278" s="36"/>
      <c r="RF3278" s="36"/>
      <c r="RG3278" s="36"/>
      <c r="RH3278" s="36"/>
      <c r="RI3278" s="12"/>
      <c r="RJ3278" s="12"/>
      <c r="RK3278" s="12"/>
      <c r="RL3278" s="53"/>
      <c r="RN3278" s="41"/>
      <c r="RO3278" s="40"/>
      <c r="RP3278" s="44"/>
      <c r="RQ3278" s="62"/>
      <c r="RR3278" s="56"/>
      <c r="RS3278" s="60"/>
      <c r="RT3278" s="60"/>
      <c r="RU3278" s="60"/>
      <c r="RV3278" s="60"/>
      <c r="RW3278" s="46"/>
      <c r="RX3278" s="65"/>
      <c r="RY3278" s="19"/>
      <c r="RZ3278" s="48"/>
      <c r="SA3278" s="41"/>
      <c r="SB3278" s="44"/>
      <c r="SC3278" s="18"/>
      <c r="SD3278" s="16"/>
      <c r="SE3278" s="36"/>
      <c r="SF3278" s="36"/>
      <c r="SG3278" s="36"/>
      <c r="SH3278" s="36"/>
      <c r="SI3278" s="36"/>
      <c r="SJ3278" s="36"/>
      <c r="SK3278" s="36"/>
      <c r="SL3278" s="36"/>
      <c r="SM3278" s="36"/>
      <c r="SN3278" s="36"/>
      <c r="SO3278" s="36"/>
      <c r="SP3278" s="36"/>
      <c r="SQ3278" s="36"/>
      <c r="SR3278" s="12"/>
      <c r="SS3278" s="12"/>
      <c r="ST3278" s="12"/>
      <c r="SU3278" s="53"/>
      <c r="SW3278" s="41"/>
      <c r="SX3278" s="40"/>
      <c r="SY3278" s="44"/>
      <c r="SZ3278" s="62"/>
      <c r="TA3278" s="56"/>
      <c r="TB3278" s="60"/>
      <c r="TC3278" s="60"/>
      <c r="TD3278" s="60"/>
      <c r="TE3278" s="60"/>
      <c r="TF3278" s="46"/>
      <c r="TG3278" s="65"/>
      <c r="TH3278" s="19"/>
      <c r="TI3278" s="48"/>
      <c r="TJ3278" s="41"/>
      <c r="TK3278" s="44"/>
      <c r="TL3278" s="18"/>
      <c r="TM3278" s="16"/>
      <c r="TN3278" s="36"/>
      <c r="TO3278" s="36"/>
      <c r="TP3278" s="36"/>
      <c r="TQ3278" s="36"/>
      <c r="TR3278" s="36"/>
      <c r="TS3278" s="36"/>
      <c r="TT3278" s="36"/>
      <c r="TU3278" s="36"/>
      <c r="TV3278" s="36"/>
      <c r="TW3278" s="36"/>
      <c r="TX3278" s="36"/>
      <c r="TY3278" s="36"/>
      <c r="TZ3278" s="36"/>
      <c r="UA3278" s="12"/>
      <c r="UB3278" s="12"/>
      <c r="UC3278" s="12"/>
      <c r="UD3278" s="53"/>
      <c r="UF3278" s="41"/>
      <c r="UG3278" s="40"/>
      <c r="UH3278" s="44"/>
      <c r="UI3278" s="62"/>
      <c r="UJ3278" s="56"/>
      <c r="UK3278" s="60"/>
      <c r="UL3278" s="60"/>
      <c r="UM3278" s="60"/>
      <c r="UN3278" s="60"/>
      <c r="UO3278" s="46"/>
      <c r="UP3278" s="65"/>
      <c r="UQ3278" s="19"/>
      <c r="UR3278" s="48"/>
      <c r="US3278" s="41"/>
      <c r="UT3278" s="44"/>
      <c r="UU3278" s="18"/>
      <c r="UV3278" s="16"/>
      <c r="UW3278" s="36"/>
      <c r="UX3278" s="36"/>
      <c r="UY3278" s="36"/>
      <c r="UZ3278" s="36"/>
      <c r="VA3278" s="36"/>
      <c r="VB3278" s="36"/>
      <c r="VC3278" s="36"/>
      <c r="VD3278" s="36"/>
      <c r="VE3278" s="36"/>
      <c r="VF3278" s="36"/>
      <c r="VG3278" s="36"/>
      <c r="VH3278" s="36"/>
      <c r="VI3278" s="36"/>
      <c r="VJ3278" s="12"/>
      <c r="VK3278" s="12"/>
      <c r="VL3278" s="12"/>
      <c r="VM3278" s="53"/>
      <c r="VO3278" s="41"/>
      <c r="VP3278" s="40"/>
      <c r="VQ3278" s="44"/>
      <c r="VR3278" s="62"/>
      <c r="VS3278" s="56"/>
      <c r="VT3278" s="60"/>
      <c r="VU3278" s="60"/>
      <c r="VV3278" s="60"/>
      <c r="VW3278" s="60"/>
      <c r="VX3278" s="46"/>
      <c r="VY3278" s="65"/>
      <c r="VZ3278" s="19"/>
      <c r="WA3278" s="48"/>
      <c r="WB3278" s="41"/>
      <c r="WC3278" s="44"/>
      <c r="WD3278" s="18"/>
      <c r="WE3278" s="16"/>
      <c r="WF3278" s="36"/>
      <c r="WG3278" s="36"/>
      <c r="WH3278" s="36"/>
      <c r="WI3278" s="36"/>
      <c r="WJ3278" s="36"/>
      <c r="WK3278" s="36"/>
      <c r="WL3278" s="36"/>
      <c r="WM3278" s="36"/>
      <c r="WN3278" s="36"/>
      <c r="WO3278" s="36"/>
      <c r="WP3278" s="36"/>
      <c r="WQ3278" s="36"/>
      <c r="WR3278" s="36"/>
      <c r="WS3278" s="12"/>
      <c r="WT3278" s="12"/>
      <c r="WU3278" s="12"/>
      <c r="WV3278" s="53"/>
      <c r="WX3278" s="41"/>
      <c r="WY3278" s="40"/>
      <c r="WZ3278" s="44"/>
      <c r="XA3278" s="62"/>
      <c r="XB3278" s="56"/>
      <c r="XC3278" s="60"/>
      <c r="XD3278" s="60"/>
      <c r="XE3278" s="60"/>
      <c r="XF3278" s="60"/>
      <c r="XG3278" s="46"/>
      <c r="XH3278" s="65"/>
      <c r="XI3278" s="19"/>
      <c r="XJ3278" s="48"/>
      <c r="XK3278" s="41"/>
      <c r="XL3278" s="44"/>
      <c r="XM3278" s="18"/>
      <c r="XN3278" s="16"/>
      <c r="XO3278" s="36"/>
      <c r="XP3278" s="36"/>
      <c r="XQ3278" s="36"/>
      <c r="XR3278" s="36"/>
      <c r="XS3278" s="36"/>
      <c r="XT3278" s="36"/>
      <c r="XU3278" s="36"/>
      <c r="XV3278" s="36"/>
      <c r="XW3278" s="36"/>
      <c r="XX3278" s="36"/>
      <c r="XY3278" s="36"/>
      <c r="XZ3278" s="36"/>
      <c r="YA3278" s="36"/>
      <c r="YB3278" s="12"/>
      <c r="YC3278" s="12"/>
      <c r="YD3278" s="12"/>
      <c r="YE3278" s="53"/>
      <c r="YG3278" s="41"/>
      <c r="YH3278" s="40"/>
      <c r="YI3278" s="44"/>
      <c r="YJ3278" s="62"/>
      <c r="YK3278" s="56"/>
      <c r="YL3278" s="60"/>
      <c r="YM3278" s="60"/>
      <c r="YN3278" s="60"/>
      <c r="YO3278" s="60"/>
      <c r="YP3278" s="46"/>
      <c r="YQ3278" s="65"/>
      <c r="YR3278" s="19"/>
      <c r="YS3278" s="48"/>
      <c r="YT3278" s="41"/>
      <c r="YU3278" s="44"/>
      <c r="YV3278" s="18"/>
      <c r="YW3278" s="16"/>
      <c r="YX3278" s="36"/>
      <c r="YY3278" s="36"/>
      <c r="YZ3278" s="36"/>
      <c r="ZA3278" s="36"/>
      <c r="ZB3278" s="36"/>
      <c r="ZC3278" s="36"/>
      <c r="ZD3278" s="36"/>
      <c r="ZE3278" s="36"/>
      <c r="ZF3278" s="36"/>
      <c r="ZG3278" s="36"/>
      <c r="ZH3278" s="36"/>
      <c r="ZI3278" s="36"/>
      <c r="ZJ3278" s="36"/>
      <c r="ZK3278" s="12"/>
      <c r="ZL3278" s="12"/>
      <c r="ZM3278" s="12"/>
      <c r="ZN3278" s="53"/>
      <c r="ZP3278" s="41"/>
      <c r="ZQ3278" s="40"/>
      <c r="ZR3278" s="44"/>
      <c r="ZS3278" s="62"/>
      <c r="ZT3278" s="56"/>
      <c r="ZU3278" s="60"/>
      <c r="ZV3278" s="60"/>
      <c r="ZW3278" s="60"/>
      <c r="ZX3278" s="60"/>
      <c r="ZY3278" s="46"/>
      <c r="ZZ3278" s="65"/>
      <c r="AAA3278" s="19"/>
      <c r="AAB3278" s="48"/>
      <c r="AAC3278" s="41"/>
      <c r="AAD3278" s="44"/>
      <c r="AAE3278" s="18"/>
      <c r="AAF3278" s="16"/>
      <c r="AAG3278" s="36"/>
      <c r="AAH3278" s="36"/>
      <c r="AAI3278" s="36"/>
      <c r="AAJ3278" s="36"/>
      <c r="AAK3278" s="36"/>
      <c r="AAL3278" s="36"/>
      <c r="AAM3278" s="36"/>
      <c r="AAN3278" s="36"/>
      <c r="AAO3278" s="36"/>
      <c r="AAP3278" s="36"/>
      <c r="AAQ3278" s="36"/>
      <c r="AAR3278" s="36"/>
      <c r="AAS3278" s="36"/>
      <c r="AAT3278" s="12"/>
      <c r="AAU3278" s="12"/>
      <c r="AAV3278" s="12"/>
      <c r="AAW3278" s="53"/>
      <c r="AAY3278" s="41"/>
      <c r="AAZ3278" s="40"/>
      <c r="ABA3278" s="44"/>
      <c r="ABB3278" s="62"/>
      <c r="ABC3278" s="56"/>
      <c r="ABD3278" s="60"/>
      <c r="ABE3278" s="60"/>
      <c r="ABF3278" s="60"/>
      <c r="ABG3278" s="60"/>
      <c r="ABH3278" s="46"/>
      <c r="ABI3278" s="65"/>
      <c r="ABJ3278" s="19"/>
      <c r="ABK3278" s="48"/>
      <c r="ABL3278" s="41"/>
      <c r="ABM3278" s="44"/>
      <c r="ABN3278" s="18"/>
      <c r="ABO3278" s="16"/>
      <c r="ABP3278" s="36"/>
      <c r="ABQ3278" s="36"/>
      <c r="ABR3278" s="36"/>
      <c r="ABS3278" s="36"/>
      <c r="ABT3278" s="36"/>
      <c r="ABU3278" s="36"/>
      <c r="ABV3278" s="36"/>
      <c r="ABW3278" s="36"/>
      <c r="ABX3278" s="36"/>
      <c r="ABY3278" s="36"/>
      <c r="ABZ3278" s="36"/>
      <c r="ACA3278" s="36"/>
      <c r="ACB3278" s="36"/>
      <c r="ACC3278" s="12"/>
      <c r="ACD3278" s="12"/>
      <c r="ACE3278" s="12"/>
      <c r="ACF3278" s="53"/>
      <c r="ACH3278" s="41"/>
      <c r="ACI3278" s="40"/>
      <c r="ACJ3278" s="44"/>
      <c r="ACK3278" s="62"/>
      <c r="ACL3278" s="56"/>
      <c r="ACM3278" s="60"/>
      <c r="ACN3278" s="60"/>
      <c r="ACO3278" s="60"/>
      <c r="ACP3278" s="60"/>
      <c r="ACQ3278" s="46"/>
      <c r="ACR3278" s="65"/>
      <c r="ACS3278" s="19"/>
      <c r="ACT3278" s="48"/>
      <c r="ACU3278" s="41"/>
      <c r="ACV3278" s="44"/>
      <c r="ACW3278" s="18"/>
      <c r="ACX3278" s="16"/>
      <c r="ACY3278" s="36"/>
      <c r="ACZ3278" s="36"/>
      <c r="ADA3278" s="36"/>
      <c r="ADB3278" s="36"/>
      <c r="ADC3278" s="36"/>
      <c r="ADD3278" s="36"/>
      <c r="ADE3278" s="36"/>
      <c r="ADF3278" s="36"/>
      <c r="ADG3278" s="36"/>
      <c r="ADH3278" s="36"/>
      <c r="ADI3278" s="36"/>
      <c r="ADJ3278" s="36"/>
      <c r="ADK3278" s="36"/>
      <c r="ADL3278" s="12"/>
      <c r="ADM3278" s="12"/>
      <c r="ADN3278" s="12"/>
      <c r="ADO3278" s="53"/>
      <c r="ADQ3278" s="41"/>
      <c r="ADR3278" s="40"/>
      <c r="ADS3278" s="44"/>
      <c r="ADT3278" s="62"/>
      <c r="ADU3278" s="56"/>
      <c r="ADV3278" s="60"/>
      <c r="ADW3278" s="60"/>
      <c r="ADX3278" s="60"/>
      <c r="ADY3278" s="60"/>
      <c r="ADZ3278" s="46"/>
      <c r="AEA3278" s="65"/>
      <c r="AEB3278" s="19"/>
      <c r="AEC3278" s="48"/>
      <c r="AED3278" s="41"/>
      <c r="AEE3278" s="44"/>
      <c r="AEF3278" s="18"/>
      <c r="AEG3278" s="16"/>
      <c r="AEH3278" s="36"/>
      <c r="AEI3278" s="36"/>
      <c r="AEJ3278" s="36"/>
      <c r="AEK3278" s="36"/>
      <c r="AEL3278" s="36"/>
      <c r="AEM3278" s="36"/>
      <c r="AEN3278" s="36"/>
      <c r="AEO3278" s="36"/>
      <c r="AEP3278" s="36"/>
      <c r="AEQ3278" s="36"/>
      <c r="AER3278" s="36"/>
      <c r="AES3278" s="36"/>
      <c r="AET3278" s="36"/>
      <c r="AEU3278" s="12"/>
      <c r="AEV3278" s="12"/>
      <c r="AEW3278" s="12"/>
      <c r="AEX3278" s="53"/>
      <c r="AEZ3278" s="41"/>
      <c r="AFA3278" s="40"/>
      <c r="AFB3278" s="44"/>
      <c r="AFC3278" s="62"/>
      <c r="AFD3278" s="56"/>
      <c r="AFE3278" s="60"/>
      <c r="AFF3278" s="60"/>
      <c r="AFG3278" s="60"/>
      <c r="AFH3278" s="60"/>
      <c r="AFI3278" s="46"/>
      <c r="AFJ3278" s="65"/>
      <c r="AFK3278" s="19"/>
      <c r="AFL3278" s="48"/>
      <c r="AFM3278" s="41"/>
      <c r="AFN3278" s="44"/>
      <c r="AFO3278" s="18"/>
      <c r="AFP3278" s="16"/>
      <c r="AFQ3278" s="36"/>
      <c r="AFR3278" s="36"/>
      <c r="AFS3278" s="36"/>
      <c r="AFT3278" s="36"/>
      <c r="AFU3278" s="36"/>
      <c r="AFV3278" s="36"/>
      <c r="AFW3278" s="36"/>
      <c r="AFX3278" s="36"/>
      <c r="AFY3278" s="36"/>
      <c r="AFZ3278" s="36"/>
      <c r="AGA3278" s="36"/>
      <c r="AGB3278" s="36"/>
      <c r="AGC3278" s="36"/>
      <c r="AGD3278" s="12"/>
      <c r="AGE3278" s="12"/>
      <c r="AGF3278" s="12"/>
      <c r="AGG3278" s="53"/>
      <c r="AGI3278" s="41"/>
      <c r="AGJ3278" s="40"/>
      <c r="AGK3278" s="44"/>
      <c r="AGL3278" s="62"/>
      <c r="AGM3278" s="56"/>
      <c r="AGN3278" s="60"/>
      <c r="AGO3278" s="60"/>
      <c r="AGP3278" s="60"/>
      <c r="AGQ3278" s="60"/>
      <c r="AGR3278" s="46"/>
      <c r="AGS3278" s="65"/>
      <c r="AGT3278" s="19"/>
      <c r="AGU3278" s="48"/>
      <c r="AGV3278" s="41"/>
      <c r="AGW3278" s="44"/>
      <c r="AGX3278" s="18"/>
      <c r="AGY3278" s="16"/>
      <c r="AGZ3278" s="36"/>
      <c r="AHA3278" s="36"/>
      <c r="AHB3278" s="36"/>
      <c r="AHC3278" s="36"/>
      <c r="AHD3278" s="36"/>
      <c r="AHE3278" s="36"/>
      <c r="AHF3278" s="36"/>
      <c r="AHG3278" s="36"/>
      <c r="AHH3278" s="36"/>
      <c r="AHI3278" s="36"/>
      <c r="AHJ3278" s="36"/>
      <c r="AHK3278" s="36"/>
      <c r="AHL3278" s="36"/>
      <c r="AHM3278" s="12"/>
      <c r="AHN3278" s="12"/>
      <c r="AHO3278" s="12"/>
      <c r="AHP3278" s="53"/>
      <c r="AHR3278" s="41"/>
      <c r="AHS3278" s="40"/>
      <c r="AHT3278" s="44"/>
      <c r="AHU3278" s="62"/>
      <c r="AHV3278" s="56"/>
      <c r="AHW3278" s="60"/>
      <c r="AHX3278" s="60"/>
      <c r="AHY3278" s="60"/>
      <c r="AHZ3278" s="60"/>
      <c r="AIA3278" s="46"/>
      <c r="AIB3278" s="65"/>
      <c r="AIC3278" s="19"/>
      <c r="AID3278" s="48"/>
      <c r="AIE3278" s="41"/>
      <c r="AIF3278" s="44"/>
      <c r="AIG3278" s="18"/>
      <c r="AIH3278" s="16"/>
      <c r="AII3278" s="36"/>
      <c r="AIJ3278" s="36"/>
      <c r="AIK3278" s="36"/>
      <c r="AIL3278" s="36"/>
      <c r="AIM3278" s="36"/>
      <c r="AIN3278" s="36"/>
      <c r="AIO3278" s="36"/>
      <c r="AIP3278" s="36"/>
      <c r="AIQ3278" s="36"/>
      <c r="AIR3278" s="36"/>
      <c r="AIS3278" s="36"/>
      <c r="AIT3278" s="36"/>
      <c r="AIU3278" s="36"/>
      <c r="AIV3278" s="12"/>
      <c r="AIW3278" s="12"/>
      <c r="AIX3278" s="12"/>
      <c r="AIY3278" s="53"/>
      <c r="AJA3278" s="41"/>
      <c r="AJB3278" s="40"/>
      <c r="AJC3278" s="44"/>
      <c r="AJD3278" s="62"/>
      <c r="AJE3278" s="56"/>
      <c r="AJF3278" s="60"/>
      <c r="AJG3278" s="60"/>
      <c r="AJH3278" s="60"/>
      <c r="AJI3278" s="60"/>
      <c r="AJJ3278" s="46"/>
      <c r="AJK3278" s="65"/>
      <c r="AJL3278" s="19"/>
      <c r="AJM3278" s="48"/>
      <c r="AJN3278" s="41"/>
      <c r="AJO3278" s="44"/>
      <c r="AJP3278" s="18"/>
      <c r="AJQ3278" s="16"/>
      <c r="AJR3278" s="36"/>
      <c r="AJS3278" s="36"/>
      <c r="AJT3278" s="36"/>
      <c r="AJU3278" s="36"/>
      <c r="AJV3278" s="36"/>
      <c r="AJW3278" s="36"/>
      <c r="AJX3278" s="36"/>
      <c r="AJY3278" s="36"/>
      <c r="AJZ3278" s="36"/>
      <c r="AKA3278" s="36"/>
      <c r="AKB3278" s="36"/>
      <c r="AKC3278" s="36"/>
      <c r="AKD3278" s="36"/>
      <c r="AKE3278" s="12"/>
      <c r="AKF3278" s="12"/>
      <c r="AKG3278" s="12"/>
      <c r="AKH3278" s="53"/>
      <c r="AKJ3278" s="41"/>
      <c r="AKK3278" s="40"/>
      <c r="AKL3278" s="44"/>
      <c r="AKM3278" s="62"/>
      <c r="AKN3278" s="56"/>
      <c r="AKO3278" s="60"/>
      <c r="AKP3278" s="60"/>
      <c r="AKQ3278" s="60"/>
      <c r="AKR3278" s="60"/>
      <c r="AKS3278" s="46"/>
      <c r="AKT3278" s="65"/>
      <c r="AKU3278" s="19"/>
      <c r="AKV3278" s="48"/>
      <c r="AKW3278" s="41"/>
      <c r="AKX3278" s="44"/>
      <c r="AKY3278" s="18"/>
      <c r="AKZ3278" s="16"/>
      <c r="ALA3278" s="36"/>
      <c r="ALB3278" s="36"/>
      <c r="ALC3278" s="36"/>
      <c r="ALD3278" s="36"/>
      <c r="ALE3278" s="36"/>
      <c r="ALF3278" s="36"/>
      <c r="ALG3278" s="36"/>
      <c r="ALH3278" s="36"/>
      <c r="ALI3278" s="36"/>
      <c r="ALJ3278" s="36"/>
      <c r="ALK3278" s="36"/>
      <c r="ALL3278" s="36"/>
      <c r="ALM3278" s="36"/>
      <c r="ALN3278" s="12"/>
      <c r="ALO3278" s="12"/>
      <c r="ALP3278" s="12"/>
      <c r="ALQ3278" s="53"/>
      <c r="ALS3278" s="41"/>
      <c r="ALT3278" s="40"/>
      <c r="ALU3278" s="44"/>
      <c r="ALV3278" s="62"/>
      <c r="ALW3278" s="56"/>
      <c r="ALX3278" s="60"/>
      <c r="ALY3278" s="60"/>
      <c r="ALZ3278" s="60"/>
      <c r="AMA3278" s="60"/>
      <c r="AMB3278" s="46"/>
      <c r="AMC3278" s="65"/>
      <c r="AMD3278" s="19"/>
      <c r="AME3278" s="48"/>
      <c r="AMF3278" s="41"/>
      <c r="AMG3278" s="44"/>
      <c r="AMH3278" s="18"/>
      <c r="AMI3278" s="16"/>
      <c r="AMJ3278" s="36"/>
      <c r="AMK3278" s="36"/>
      <c r="AML3278" s="36"/>
      <c r="AMM3278" s="36"/>
      <c r="AMN3278" s="36"/>
      <c r="AMO3278" s="36"/>
      <c r="AMP3278" s="36"/>
      <c r="AMQ3278" s="36"/>
      <c r="AMR3278" s="36"/>
      <c r="AMS3278" s="36"/>
      <c r="AMT3278" s="36"/>
      <c r="AMU3278" s="36"/>
      <c r="AMV3278" s="36"/>
      <c r="AMW3278" s="12"/>
      <c r="AMX3278" s="12"/>
      <c r="AMY3278" s="12"/>
      <c r="AMZ3278" s="53"/>
      <c r="ANB3278" s="41"/>
      <c r="ANC3278" s="40"/>
      <c r="AND3278" s="44"/>
      <c r="ANE3278" s="62"/>
      <c r="ANF3278" s="56"/>
      <c r="ANG3278" s="60"/>
      <c r="ANH3278" s="60"/>
      <c r="ANI3278" s="60"/>
      <c r="ANJ3278" s="60"/>
      <c r="ANK3278" s="46"/>
      <c r="ANL3278" s="65"/>
      <c r="ANM3278" s="19"/>
      <c r="ANN3278" s="48"/>
      <c r="ANO3278" s="41"/>
      <c r="ANP3278" s="44"/>
      <c r="ANQ3278" s="18"/>
      <c r="ANR3278" s="16"/>
      <c r="ANS3278" s="36"/>
      <c r="ANT3278" s="36"/>
      <c r="ANU3278" s="36"/>
      <c r="ANV3278" s="36"/>
      <c r="ANW3278" s="36"/>
      <c r="ANX3278" s="36"/>
      <c r="ANY3278" s="36"/>
      <c r="ANZ3278" s="36"/>
      <c r="AOA3278" s="36"/>
      <c r="AOB3278" s="36"/>
      <c r="AOC3278" s="36"/>
      <c r="AOD3278" s="36"/>
      <c r="AOE3278" s="36"/>
      <c r="AOF3278" s="12"/>
      <c r="AOG3278" s="12"/>
      <c r="AOH3278" s="12"/>
      <c r="AOI3278" s="53"/>
      <c r="AOK3278" s="41"/>
      <c r="AOL3278" s="40"/>
      <c r="AOM3278" s="44"/>
      <c r="AON3278" s="62"/>
      <c r="AOO3278" s="56"/>
      <c r="AOP3278" s="60"/>
      <c r="AOQ3278" s="60"/>
      <c r="AOR3278" s="60"/>
      <c r="AOS3278" s="60"/>
      <c r="AOT3278" s="46"/>
      <c r="AOU3278" s="65"/>
      <c r="AOV3278" s="19"/>
      <c r="AOW3278" s="48"/>
      <c r="AOX3278" s="41"/>
      <c r="AOY3278" s="44"/>
      <c r="AOZ3278" s="18"/>
      <c r="APA3278" s="16"/>
      <c r="APB3278" s="36"/>
      <c r="APC3278" s="36"/>
      <c r="APD3278" s="36"/>
      <c r="APE3278" s="36"/>
      <c r="APF3278" s="36"/>
      <c r="APG3278" s="36"/>
      <c r="APH3278" s="36"/>
      <c r="API3278" s="36"/>
      <c r="APJ3278" s="36"/>
      <c r="APK3278" s="36"/>
      <c r="APL3278" s="36"/>
      <c r="APM3278" s="36"/>
      <c r="APN3278" s="36"/>
      <c r="APO3278" s="12"/>
      <c r="APP3278" s="12"/>
      <c r="APQ3278" s="12"/>
      <c r="APR3278" s="53"/>
      <c r="APT3278" s="41"/>
      <c r="APU3278" s="40"/>
      <c r="APV3278" s="44"/>
      <c r="APW3278" s="62"/>
      <c r="APX3278" s="56"/>
      <c r="APY3278" s="60"/>
      <c r="APZ3278" s="60"/>
      <c r="AQA3278" s="60"/>
      <c r="AQB3278" s="60"/>
      <c r="AQC3278" s="46"/>
      <c r="AQD3278" s="65"/>
      <c r="AQE3278" s="19"/>
      <c r="AQF3278" s="48"/>
      <c r="AQG3278" s="41"/>
      <c r="AQH3278" s="44"/>
      <c r="AQI3278" s="18"/>
      <c r="AQJ3278" s="16"/>
      <c r="AQK3278" s="36"/>
      <c r="AQL3278" s="36"/>
      <c r="AQM3278" s="36"/>
      <c r="AQN3278" s="36"/>
      <c r="AQO3278" s="36"/>
      <c r="AQP3278" s="36"/>
      <c r="AQQ3278" s="36"/>
      <c r="AQR3278" s="36"/>
      <c r="AQS3278" s="36"/>
      <c r="AQT3278" s="36"/>
      <c r="AQU3278" s="36"/>
      <c r="AQV3278" s="36"/>
      <c r="AQW3278" s="36"/>
      <c r="AQX3278" s="12"/>
      <c r="AQY3278" s="12"/>
      <c r="AQZ3278" s="12"/>
      <c r="ARA3278" s="53"/>
      <c r="ARC3278" s="41"/>
      <c r="ARD3278" s="40"/>
      <c r="ARE3278" s="44"/>
      <c r="ARF3278" s="62"/>
      <c r="ARG3278" s="56"/>
      <c r="ARH3278" s="60"/>
      <c r="ARI3278" s="60"/>
      <c r="ARJ3278" s="60"/>
      <c r="ARK3278" s="60"/>
      <c r="ARL3278" s="46"/>
      <c r="ARM3278" s="65"/>
      <c r="ARN3278" s="19"/>
      <c r="ARO3278" s="48"/>
      <c r="ARP3278" s="41"/>
      <c r="ARQ3278" s="44"/>
      <c r="ARR3278" s="18"/>
      <c r="ARS3278" s="16"/>
      <c r="ART3278" s="36"/>
      <c r="ARU3278" s="36"/>
      <c r="ARV3278" s="36"/>
      <c r="ARW3278" s="36"/>
      <c r="ARX3278" s="36"/>
      <c r="ARY3278" s="36"/>
      <c r="ARZ3278" s="36"/>
      <c r="ASA3278" s="36"/>
      <c r="ASB3278" s="36"/>
      <c r="ASC3278" s="36"/>
      <c r="ASD3278" s="36"/>
      <c r="ASE3278" s="36"/>
      <c r="ASF3278" s="36"/>
      <c r="ASG3278" s="12"/>
      <c r="ASH3278" s="12"/>
      <c r="ASI3278" s="12"/>
      <c r="ASJ3278" s="53"/>
      <c r="ASL3278" s="41"/>
      <c r="ASM3278" s="40"/>
      <c r="ASN3278" s="44"/>
      <c r="ASO3278" s="62"/>
      <c r="ASP3278" s="56"/>
      <c r="ASQ3278" s="60"/>
      <c r="ASR3278" s="60"/>
      <c r="ASS3278" s="60"/>
      <c r="AST3278" s="60"/>
      <c r="ASU3278" s="46"/>
      <c r="ASV3278" s="65"/>
      <c r="ASW3278" s="19"/>
      <c r="ASX3278" s="48"/>
      <c r="ASY3278" s="41"/>
      <c r="ASZ3278" s="44"/>
      <c r="ATA3278" s="18"/>
      <c r="ATB3278" s="16"/>
      <c r="ATC3278" s="36"/>
      <c r="ATD3278" s="36"/>
      <c r="ATE3278" s="36"/>
      <c r="ATF3278" s="36"/>
      <c r="ATG3278" s="36"/>
      <c r="ATH3278" s="36"/>
      <c r="ATI3278" s="36"/>
      <c r="ATJ3278" s="36"/>
      <c r="ATK3278" s="36"/>
      <c r="ATL3278" s="36"/>
      <c r="ATM3278" s="36"/>
      <c r="ATN3278" s="36"/>
      <c r="ATO3278" s="36"/>
      <c r="ATP3278" s="12"/>
      <c r="ATQ3278" s="12"/>
      <c r="ATR3278" s="12"/>
      <c r="ATS3278" s="53"/>
      <c r="ATU3278" s="41"/>
      <c r="ATV3278" s="40"/>
      <c r="ATW3278" s="44"/>
      <c r="ATX3278" s="62"/>
      <c r="ATY3278" s="56"/>
      <c r="ATZ3278" s="60"/>
      <c r="AUA3278" s="60"/>
      <c r="AUB3278" s="60"/>
      <c r="AUC3278" s="60"/>
      <c r="AUD3278" s="46"/>
      <c r="AUE3278" s="65"/>
      <c r="AUF3278" s="19"/>
      <c r="AUG3278" s="48"/>
      <c r="AUH3278" s="41"/>
      <c r="AUI3278" s="44"/>
      <c r="AUJ3278" s="18"/>
      <c r="AUK3278" s="16"/>
      <c r="AUL3278" s="36"/>
      <c r="AUM3278" s="36"/>
      <c r="AUN3278" s="36"/>
      <c r="AUO3278" s="36"/>
      <c r="AUP3278" s="36"/>
      <c r="AUQ3278" s="36"/>
      <c r="AUR3278" s="36"/>
      <c r="AUS3278" s="36"/>
      <c r="AUT3278" s="36"/>
      <c r="AUU3278" s="36"/>
      <c r="AUV3278" s="36"/>
      <c r="AUW3278" s="36"/>
      <c r="AUX3278" s="36"/>
      <c r="AUY3278" s="12"/>
      <c r="AUZ3278" s="12"/>
      <c r="AVA3278" s="12"/>
      <c r="AVB3278" s="53"/>
      <c r="AVD3278" s="41"/>
      <c r="AVE3278" s="40"/>
      <c r="AVF3278" s="44"/>
      <c r="AVG3278" s="62"/>
      <c r="AVH3278" s="56"/>
      <c r="AVI3278" s="60"/>
      <c r="AVJ3278" s="60"/>
      <c r="AVK3278" s="60"/>
      <c r="AVL3278" s="60"/>
      <c r="AVM3278" s="46"/>
      <c r="AVN3278" s="65"/>
      <c r="AVO3278" s="19"/>
      <c r="AVP3278" s="48"/>
      <c r="AVQ3278" s="41"/>
      <c r="AVR3278" s="44"/>
      <c r="AVS3278" s="18"/>
      <c r="AVT3278" s="16"/>
      <c r="AVU3278" s="36"/>
      <c r="AVV3278" s="36"/>
      <c r="AVW3278" s="36"/>
      <c r="AVX3278" s="36"/>
      <c r="AVY3278" s="36"/>
      <c r="AVZ3278" s="36"/>
      <c r="AWA3278" s="36"/>
      <c r="AWB3278" s="36"/>
      <c r="AWC3278" s="36"/>
      <c r="AWD3278" s="36"/>
      <c r="AWE3278" s="36"/>
      <c r="AWF3278" s="36"/>
      <c r="AWG3278" s="36"/>
      <c r="AWH3278" s="12"/>
      <c r="AWI3278" s="12"/>
      <c r="AWJ3278" s="12"/>
      <c r="AWK3278" s="53"/>
      <c r="AWM3278" s="41"/>
      <c r="AWN3278" s="40"/>
      <c r="AWO3278" s="44"/>
      <c r="AWP3278" s="62"/>
      <c r="AWQ3278" s="56"/>
      <c r="AWR3278" s="60"/>
      <c r="AWS3278" s="60"/>
      <c r="AWT3278" s="60"/>
      <c r="AWU3278" s="60"/>
      <c r="AWV3278" s="46"/>
      <c r="AWW3278" s="65"/>
      <c r="AWX3278" s="19"/>
      <c r="AWY3278" s="48"/>
      <c r="AWZ3278" s="41"/>
      <c r="AXA3278" s="44"/>
      <c r="AXB3278" s="18"/>
      <c r="AXC3278" s="16"/>
      <c r="AXD3278" s="36"/>
      <c r="AXE3278" s="36"/>
      <c r="AXF3278" s="36"/>
      <c r="AXG3278" s="36"/>
      <c r="AXH3278" s="36"/>
      <c r="AXI3278" s="36"/>
      <c r="AXJ3278" s="36"/>
      <c r="AXK3278" s="36"/>
      <c r="AXL3278" s="36"/>
      <c r="AXM3278" s="36"/>
      <c r="AXN3278" s="36"/>
      <c r="AXO3278" s="36"/>
      <c r="AXP3278" s="36"/>
      <c r="AXQ3278" s="12"/>
      <c r="AXR3278" s="12"/>
      <c r="AXS3278" s="12"/>
      <c r="AXT3278" s="53"/>
      <c r="AXV3278" s="41"/>
      <c r="AXW3278" s="40"/>
      <c r="AXX3278" s="44"/>
      <c r="AXY3278" s="62"/>
      <c r="AXZ3278" s="56"/>
      <c r="AYA3278" s="60"/>
      <c r="AYB3278" s="60"/>
      <c r="AYC3278" s="60"/>
      <c r="AYD3278" s="60"/>
      <c r="AYE3278" s="46"/>
      <c r="AYF3278" s="65"/>
      <c r="AYG3278" s="19"/>
      <c r="AYH3278" s="48"/>
      <c r="AYI3278" s="41"/>
      <c r="AYJ3278" s="44"/>
      <c r="AYK3278" s="18"/>
      <c r="AYL3278" s="16"/>
      <c r="AYM3278" s="36"/>
      <c r="AYN3278" s="36"/>
      <c r="AYO3278" s="36"/>
      <c r="AYP3278" s="36"/>
      <c r="AYQ3278" s="36"/>
      <c r="AYR3278" s="36"/>
      <c r="AYS3278" s="36"/>
      <c r="AYT3278" s="36"/>
      <c r="AYU3278" s="36"/>
      <c r="AYV3278" s="36"/>
      <c r="AYW3278" s="36"/>
      <c r="AYX3278" s="36"/>
      <c r="AYY3278" s="36"/>
      <c r="AYZ3278" s="12"/>
      <c r="AZA3278" s="12"/>
      <c r="AZB3278" s="12"/>
      <c r="AZC3278" s="53"/>
      <c r="AZE3278" s="41"/>
      <c r="AZF3278" s="40"/>
      <c r="AZG3278" s="44"/>
      <c r="AZH3278" s="62"/>
      <c r="AZI3278" s="56"/>
      <c r="AZJ3278" s="60"/>
      <c r="AZK3278" s="60"/>
      <c r="AZL3278" s="60"/>
      <c r="AZM3278" s="60"/>
      <c r="AZN3278" s="46"/>
      <c r="AZO3278" s="65"/>
      <c r="AZP3278" s="19"/>
      <c r="AZQ3278" s="48"/>
      <c r="AZR3278" s="41"/>
      <c r="AZS3278" s="44"/>
      <c r="AZT3278" s="18"/>
      <c r="AZU3278" s="16"/>
      <c r="AZV3278" s="36"/>
      <c r="AZW3278" s="36"/>
      <c r="AZX3278" s="36"/>
      <c r="AZY3278" s="36"/>
      <c r="AZZ3278" s="36"/>
      <c r="BAA3278" s="36"/>
      <c r="BAB3278" s="36"/>
      <c r="BAC3278" s="36"/>
      <c r="BAD3278" s="36"/>
      <c r="BAE3278" s="36"/>
      <c r="BAF3278" s="36"/>
      <c r="BAG3278" s="36"/>
      <c r="BAH3278" s="36"/>
      <c r="BAI3278" s="12"/>
      <c r="BAJ3278" s="12"/>
      <c r="BAK3278" s="12"/>
      <c r="BAL3278" s="53"/>
      <c r="BAN3278" s="41"/>
      <c r="BAO3278" s="40"/>
      <c r="BAP3278" s="44"/>
      <c r="BAQ3278" s="62"/>
      <c r="BAR3278" s="56"/>
      <c r="BAS3278" s="60"/>
      <c r="BAT3278" s="60"/>
      <c r="BAU3278" s="60"/>
      <c r="BAV3278" s="60"/>
      <c r="BAW3278" s="46"/>
      <c r="BAX3278" s="65"/>
      <c r="BAY3278" s="19"/>
      <c r="BAZ3278" s="48"/>
      <c r="BBA3278" s="41"/>
      <c r="BBB3278" s="44"/>
      <c r="BBC3278" s="18"/>
      <c r="BBD3278" s="16"/>
      <c r="BBE3278" s="36"/>
      <c r="BBF3278" s="36"/>
      <c r="BBG3278" s="36"/>
      <c r="BBH3278" s="36"/>
      <c r="BBI3278" s="36"/>
      <c r="BBJ3278" s="36"/>
      <c r="BBK3278" s="36"/>
      <c r="BBL3278" s="36"/>
      <c r="BBM3278" s="36"/>
      <c r="BBN3278" s="36"/>
      <c r="BBO3278" s="36"/>
      <c r="BBP3278" s="36"/>
      <c r="BBQ3278" s="36"/>
      <c r="BBR3278" s="12"/>
      <c r="BBS3278" s="12"/>
      <c r="BBT3278" s="12"/>
      <c r="BBU3278" s="53"/>
      <c r="BBW3278" s="41"/>
      <c r="BBX3278" s="40"/>
      <c r="BBY3278" s="44"/>
      <c r="BBZ3278" s="62"/>
      <c r="BCA3278" s="56"/>
      <c r="BCB3278" s="60"/>
      <c r="BCC3278" s="60"/>
      <c r="BCD3278" s="60"/>
      <c r="BCE3278" s="60"/>
      <c r="BCF3278" s="46"/>
      <c r="BCG3278" s="65"/>
      <c r="BCH3278" s="19"/>
      <c r="BCI3278" s="48"/>
      <c r="BCJ3278" s="41"/>
      <c r="BCK3278" s="44"/>
      <c r="BCL3278" s="18"/>
      <c r="BCM3278" s="16"/>
      <c r="BCN3278" s="36"/>
      <c r="BCO3278" s="36"/>
      <c r="BCP3278" s="36"/>
      <c r="BCQ3278" s="36"/>
      <c r="BCR3278" s="36"/>
      <c r="BCS3278" s="36"/>
      <c r="BCT3278" s="36"/>
      <c r="BCU3278" s="36"/>
      <c r="BCV3278" s="36"/>
      <c r="BCW3278" s="36"/>
      <c r="BCX3278" s="36"/>
      <c r="BCY3278" s="36"/>
      <c r="BCZ3278" s="36"/>
      <c r="BDA3278" s="12"/>
      <c r="BDB3278" s="12"/>
      <c r="BDC3278" s="12"/>
      <c r="BDD3278" s="53"/>
      <c r="BDF3278" s="41"/>
      <c r="BDG3278" s="40"/>
      <c r="BDH3278" s="44"/>
      <c r="BDI3278" s="62"/>
      <c r="BDJ3278" s="56"/>
      <c r="BDK3278" s="60"/>
      <c r="BDL3278" s="60"/>
      <c r="BDM3278" s="60"/>
      <c r="BDN3278" s="60"/>
      <c r="BDO3278" s="46"/>
      <c r="BDP3278" s="65"/>
      <c r="BDQ3278" s="19"/>
      <c r="BDR3278" s="48"/>
      <c r="BDS3278" s="41"/>
      <c r="BDT3278" s="44"/>
      <c r="BDU3278" s="18"/>
      <c r="BDV3278" s="16"/>
      <c r="BDW3278" s="36"/>
      <c r="BDX3278" s="36"/>
      <c r="BDY3278" s="36"/>
      <c r="BDZ3278" s="36"/>
      <c r="BEA3278" s="36"/>
      <c r="BEB3278" s="36"/>
      <c r="BEC3278" s="36"/>
      <c r="BED3278" s="36"/>
      <c r="BEE3278" s="36"/>
      <c r="BEF3278" s="36"/>
      <c r="BEG3278" s="36"/>
      <c r="BEH3278" s="36"/>
      <c r="BEI3278" s="36"/>
      <c r="BEJ3278" s="12"/>
      <c r="BEK3278" s="12"/>
      <c r="BEL3278" s="12"/>
      <c r="BEM3278" s="53"/>
      <c r="BEO3278" s="41"/>
      <c r="BEP3278" s="40"/>
      <c r="BEQ3278" s="44"/>
      <c r="BER3278" s="62"/>
      <c r="BES3278" s="56"/>
      <c r="BET3278" s="60"/>
      <c r="BEU3278" s="60"/>
      <c r="BEV3278" s="60"/>
      <c r="BEW3278" s="60"/>
      <c r="BEX3278" s="46"/>
      <c r="BEY3278" s="65"/>
      <c r="BEZ3278" s="19"/>
      <c r="BFA3278" s="48"/>
      <c r="BFB3278" s="41"/>
      <c r="BFC3278" s="44"/>
      <c r="BFD3278" s="18"/>
      <c r="BFE3278" s="16"/>
      <c r="BFF3278" s="36"/>
      <c r="BFG3278" s="36"/>
      <c r="BFH3278" s="36"/>
      <c r="BFI3278" s="36"/>
      <c r="BFJ3278" s="36"/>
      <c r="BFK3278" s="36"/>
      <c r="BFL3278" s="36"/>
      <c r="BFM3278" s="36"/>
      <c r="BFN3278" s="36"/>
      <c r="BFO3278" s="36"/>
      <c r="BFP3278" s="36"/>
      <c r="BFQ3278" s="36"/>
      <c r="BFR3278" s="36"/>
      <c r="BFS3278" s="12"/>
      <c r="BFT3278" s="12"/>
      <c r="BFU3278" s="12"/>
      <c r="BFV3278" s="53"/>
      <c r="BFX3278" s="41"/>
      <c r="BFY3278" s="40"/>
      <c r="BFZ3278" s="44"/>
      <c r="BGA3278" s="62"/>
      <c r="BGB3278" s="56"/>
      <c r="BGC3278" s="60"/>
      <c r="BGD3278" s="60"/>
      <c r="BGE3278" s="60"/>
      <c r="BGF3278" s="60"/>
      <c r="BGG3278" s="46"/>
      <c r="BGH3278" s="65"/>
      <c r="BGI3278" s="19"/>
      <c r="BGJ3278" s="48"/>
      <c r="BGK3278" s="41"/>
      <c r="BGL3278" s="44"/>
      <c r="BGM3278" s="18"/>
      <c r="BGN3278" s="16"/>
      <c r="BGO3278" s="36"/>
      <c r="BGP3278" s="36"/>
      <c r="BGQ3278" s="36"/>
      <c r="BGR3278" s="36"/>
      <c r="BGS3278" s="36"/>
      <c r="BGT3278" s="36"/>
      <c r="BGU3278" s="36"/>
      <c r="BGV3278" s="36"/>
      <c r="BGW3278" s="36"/>
      <c r="BGX3278" s="36"/>
      <c r="BGY3278" s="36"/>
      <c r="BGZ3278" s="36"/>
      <c r="BHA3278" s="36"/>
      <c r="BHB3278" s="12"/>
      <c r="BHC3278" s="12"/>
      <c r="BHD3278" s="12"/>
      <c r="BHE3278" s="53"/>
      <c r="BHG3278" s="41"/>
      <c r="BHH3278" s="40"/>
      <c r="BHI3278" s="44"/>
      <c r="BHJ3278" s="62"/>
      <c r="BHK3278" s="56"/>
      <c r="BHL3278" s="60"/>
      <c r="BHM3278" s="60"/>
      <c r="BHN3278" s="60"/>
      <c r="BHO3278" s="60"/>
      <c r="BHP3278" s="46"/>
      <c r="BHQ3278" s="65"/>
      <c r="BHR3278" s="19"/>
      <c r="BHS3278" s="48"/>
      <c r="BHT3278" s="41"/>
      <c r="BHU3278" s="44"/>
      <c r="BHV3278" s="18"/>
      <c r="BHW3278" s="16"/>
      <c r="BHX3278" s="36"/>
      <c r="BHY3278" s="36"/>
      <c r="BHZ3278" s="36"/>
      <c r="BIA3278" s="36"/>
      <c r="BIB3278" s="36"/>
      <c r="BIC3278" s="36"/>
      <c r="BID3278" s="36"/>
      <c r="BIE3278" s="36"/>
      <c r="BIF3278" s="36"/>
      <c r="BIG3278" s="36"/>
      <c r="BIH3278" s="36"/>
      <c r="BII3278" s="36"/>
      <c r="BIJ3278" s="36"/>
      <c r="BIK3278" s="12"/>
      <c r="BIL3278" s="12"/>
      <c r="BIM3278" s="12"/>
      <c r="BIN3278" s="53"/>
      <c r="BIP3278" s="41"/>
      <c r="BIQ3278" s="40"/>
      <c r="BIR3278" s="44"/>
      <c r="BIS3278" s="62"/>
      <c r="BIT3278" s="56"/>
      <c r="BIU3278" s="60"/>
      <c r="BIV3278" s="60"/>
      <c r="BIW3278" s="60"/>
      <c r="BIX3278" s="60"/>
      <c r="BIY3278" s="46"/>
      <c r="BIZ3278" s="65"/>
      <c r="BJA3278" s="19"/>
      <c r="BJB3278" s="48"/>
      <c r="BJC3278" s="41"/>
      <c r="BJD3278" s="44"/>
      <c r="BJE3278" s="18"/>
      <c r="BJF3278" s="16"/>
      <c r="BJG3278" s="36"/>
      <c r="BJH3278" s="36"/>
      <c r="BJI3278" s="36"/>
      <c r="BJJ3278" s="36"/>
      <c r="BJK3278" s="36"/>
      <c r="BJL3278" s="36"/>
      <c r="BJM3278" s="36"/>
      <c r="BJN3278" s="36"/>
      <c r="BJO3278" s="36"/>
      <c r="BJP3278" s="36"/>
      <c r="BJQ3278" s="36"/>
      <c r="BJR3278" s="36"/>
      <c r="BJS3278" s="36"/>
      <c r="BJT3278" s="12"/>
      <c r="BJU3278" s="12"/>
      <c r="BJV3278" s="12"/>
      <c r="BJW3278" s="53"/>
      <c r="BJY3278" s="41"/>
      <c r="BJZ3278" s="40"/>
      <c r="BKA3278" s="44"/>
      <c r="BKB3278" s="62"/>
      <c r="BKC3278" s="56"/>
      <c r="BKD3278" s="60"/>
      <c r="BKE3278" s="60"/>
      <c r="BKF3278" s="60"/>
      <c r="BKG3278" s="60"/>
      <c r="BKH3278" s="46"/>
      <c r="BKI3278" s="65"/>
      <c r="BKJ3278" s="19"/>
      <c r="BKK3278" s="48"/>
      <c r="BKL3278" s="41"/>
      <c r="BKM3278" s="44"/>
      <c r="BKN3278" s="18"/>
      <c r="BKO3278" s="16"/>
      <c r="BKP3278" s="36"/>
      <c r="BKQ3278" s="36"/>
      <c r="BKR3278" s="36"/>
      <c r="BKS3278" s="36"/>
      <c r="BKT3278" s="36"/>
      <c r="BKU3278" s="36"/>
      <c r="BKV3278" s="36"/>
      <c r="BKW3278" s="36"/>
      <c r="BKX3278" s="36"/>
      <c r="BKY3278" s="36"/>
      <c r="BKZ3278" s="36"/>
      <c r="BLA3278" s="36"/>
      <c r="BLB3278" s="36"/>
      <c r="BLC3278" s="12"/>
      <c r="BLD3278" s="12"/>
      <c r="BLE3278" s="12"/>
      <c r="BLF3278" s="53"/>
      <c r="BLH3278" s="41"/>
      <c r="BLI3278" s="40"/>
      <c r="BLJ3278" s="44"/>
      <c r="BLK3278" s="62"/>
      <c r="BLL3278" s="56"/>
      <c r="BLM3278" s="60"/>
      <c r="BLN3278" s="60"/>
      <c r="BLO3278" s="60"/>
      <c r="BLP3278" s="60"/>
      <c r="BLQ3278" s="46"/>
      <c r="BLR3278" s="65"/>
      <c r="BLS3278" s="19"/>
      <c r="BLT3278" s="48"/>
      <c r="BLU3278" s="41"/>
      <c r="BLV3278" s="44"/>
      <c r="BLW3278" s="18"/>
      <c r="BLX3278" s="16"/>
      <c r="BLY3278" s="36"/>
      <c r="BLZ3278" s="36"/>
      <c r="BMA3278" s="36"/>
      <c r="BMB3278" s="36"/>
      <c r="BMC3278" s="36"/>
      <c r="BMD3278" s="36"/>
      <c r="BME3278" s="36"/>
      <c r="BMF3278" s="36"/>
      <c r="BMG3278" s="36"/>
      <c r="BMH3278" s="36"/>
      <c r="BMI3278" s="36"/>
      <c r="BMJ3278" s="36"/>
      <c r="BMK3278" s="36"/>
      <c r="BML3278" s="12"/>
      <c r="BMM3278" s="12"/>
      <c r="BMN3278" s="12"/>
      <c r="BMO3278" s="53"/>
      <c r="BMQ3278" s="41"/>
      <c r="BMR3278" s="40"/>
      <c r="BMS3278" s="44"/>
      <c r="BMT3278" s="62"/>
      <c r="BMU3278" s="56"/>
      <c r="BMV3278" s="60"/>
      <c r="BMW3278" s="60"/>
      <c r="BMX3278" s="60"/>
      <c r="BMY3278" s="60"/>
      <c r="BMZ3278" s="46"/>
      <c r="BNA3278" s="65"/>
      <c r="BNB3278" s="19"/>
      <c r="BNC3278" s="48"/>
      <c r="BND3278" s="41"/>
      <c r="BNE3278" s="44"/>
      <c r="BNF3278" s="18"/>
      <c r="BNG3278" s="16"/>
      <c r="BNH3278" s="36"/>
      <c r="BNI3278" s="36"/>
      <c r="BNJ3278" s="36"/>
      <c r="BNK3278" s="36"/>
      <c r="BNL3278" s="36"/>
      <c r="BNM3278" s="36"/>
      <c r="BNN3278" s="36"/>
      <c r="BNO3278" s="36"/>
      <c r="BNP3278" s="36"/>
      <c r="BNQ3278" s="36"/>
      <c r="BNR3278" s="36"/>
      <c r="BNS3278" s="36"/>
      <c r="BNT3278" s="36"/>
      <c r="BNU3278" s="12"/>
      <c r="BNV3278" s="12"/>
      <c r="BNW3278" s="12"/>
      <c r="BNX3278" s="53"/>
      <c r="BNZ3278" s="41"/>
      <c r="BOA3278" s="40"/>
      <c r="BOB3278" s="44"/>
      <c r="BOC3278" s="62"/>
      <c r="BOD3278" s="56"/>
      <c r="BOE3278" s="60"/>
      <c r="BOF3278" s="60"/>
      <c r="BOG3278" s="60"/>
      <c r="BOH3278" s="60"/>
      <c r="BOI3278" s="46"/>
      <c r="BOJ3278" s="65"/>
      <c r="BOK3278" s="19"/>
      <c r="BOL3278" s="48"/>
      <c r="BOM3278" s="41"/>
      <c r="BON3278" s="44"/>
      <c r="BOO3278" s="18"/>
      <c r="BOP3278" s="16"/>
      <c r="BOQ3278" s="36"/>
      <c r="BOR3278" s="36"/>
      <c r="BOS3278" s="36"/>
      <c r="BOT3278" s="36"/>
      <c r="BOU3278" s="36"/>
      <c r="BOV3278" s="36"/>
      <c r="BOW3278" s="36"/>
      <c r="BOX3278" s="36"/>
      <c r="BOY3278" s="36"/>
      <c r="BOZ3278" s="36"/>
      <c r="BPA3278" s="36"/>
      <c r="BPB3278" s="36"/>
      <c r="BPC3278" s="36"/>
      <c r="BPD3278" s="12"/>
      <c r="BPE3278" s="12"/>
      <c r="BPF3278" s="12"/>
      <c r="BPG3278" s="53"/>
      <c r="BPI3278" s="41"/>
      <c r="BPJ3278" s="40"/>
      <c r="BPK3278" s="44"/>
      <c r="BPL3278" s="62"/>
      <c r="BPM3278" s="56"/>
      <c r="BPN3278" s="60"/>
      <c r="BPO3278" s="60"/>
      <c r="BPP3278" s="60"/>
      <c r="BPQ3278" s="60"/>
      <c r="BPR3278" s="46"/>
      <c r="BPS3278" s="65"/>
      <c r="BPT3278" s="19"/>
      <c r="BPU3278" s="48"/>
      <c r="BPV3278" s="41"/>
      <c r="BPW3278" s="44"/>
      <c r="BPX3278" s="18"/>
      <c r="BPY3278" s="16"/>
      <c r="BPZ3278" s="36"/>
      <c r="BQA3278" s="36"/>
      <c r="BQB3278" s="36"/>
      <c r="BQC3278" s="36"/>
      <c r="BQD3278" s="36"/>
      <c r="BQE3278" s="36"/>
      <c r="BQF3278" s="36"/>
      <c r="BQG3278" s="36"/>
      <c r="BQH3278" s="36"/>
      <c r="BQI3278" s="36"/>
      <c r="BQJ3278" s="36"/>
      <c r="BQK3278" s="36"/>
      <c r="BQL3278" s="36"/>
      <c r="BQM3278" s="12"/>
      <c r="BQN3278" s="12"/>
      <c r="BQO3278" s="12"/>
      <c r="BQP3278" s="53"/>
      <c r="BQR3278" s="41"/>
      <c r="BQS3278" s="40"/>
      <c r="BQT3278" s="44"/>
      <c r="BQU3278" s="62"/>
      <c r="BQV3278" s="56"/>
      <c r="BQW3278" s="60"/>
      <c r="BQX3278" s="60"/>
      <c r="BQY3278" s="60"/>
      <c r="BQZ3278" s="60"/>
      <c r="BRA3278" s="46"/>
      <c r="BRB3278" s="65"/>
      <c r="BRC3278" s="19"/>
      <c r="BRD3278" s="48"/>
      <c r="BRE3278" s="41"/>
      <c r="BRF3278" s="44"/>
      <c r="BRG3278" s="18"/>
      <c r="BRH3278" s="16"/>
      <c r="BRI3278" s="36"/>
      <c r="BRJ3278" s="36"/>
      <c r="BRK3278" s="36"/>
      <c r="BRL3278" s="36"/>
      <c r="BRM3278" s="36"/>
      <c r="BRN3278" s="36"/>
      <c r="BRO3278" s="36"/>
      <c r="BRP3278" s="36"/>
      <c r="BRQ3278" s="36"/>
      <c r="BRR3278" s="36"/>
      <c r="BRS3278" s="36"/>
      <c r="BRT3278" s="36"/>
      <c r="BRU3278" s="36"/>
      <c r="BRV3278" s="12"/>
      <c r="BRW3278" s="12"/>
      <c r="BRX3278" s="12"/>
      <c r="BRY3278" s="53"/>
      <c r="BSA3278" s="41"/>
      <c r="BSB3278" s="40"/>
      <c r="BSC3278" s="44"/>
      <c r="BSD3278" s="62"/>
      <c r="BSE3278" s="56"/>
      <c r="BSF3278" s="60"/>
      <c r="BSG3278" s="60"/>
      <c r="BSH3278" s="60"/>
      <c r="BSI3278" s="60"/>
      <c r="BSJ3278" s="46"/>
      <c r="BSK3278" s="65"/>
      <c r="BSL3278" s="19"/>
      <c r="BSM3278" s="48"/>
      <c r="BSN3278" s="41"/>
      <c r="BSO3278" s="44"/>
      <c r="BSP3278" s="18"/>
      <c r="BSQ3278" s="16"/>
      <c r="BSR3278" s="36"/>
      <c r="BSS3278" s="36"/>
      <c r="BST3278" s="36"/>
      <c r="BSU3278" s="36"/>
      <c r="BSV3278" s="36"/>
      <c r="BSW3278" s="36"/>
      <c r="BSX3278" s="36"/>
      <c r="BSY3278" s="36"/>
      <c r="BSZ3278" s="36"/>
      <c r="BTA3278" s="36"/>
      <c r="BTB3278" s="36"/>
      <c r="BTC3278" s="36"/>
      <c r="BTD3278" s="36"/>
      <c r="BTE3278" s="12"/>
      <c r="BTF3278" s="12"/>
      <c r="BTG3278" s="12"/>
      <c r="BTH3278" s="53"/>
      <c r="BTJ3278" s="41"/>
      <c r="BTK3278" s="40"/>
      <c r="BTL3278" s="44"/>
      <c r="BTM3278" s="62"/>
      <c r="BTN3278" s="56"/>
      <c r="BTO3278" s="60"/>
      <c r="BTP3278" s="60"/>
      <c r="BTQ3278" s="60"/>
      <c r="BTR3278" s="60"/>
      <c r="BTS3278" s="46"/>
      <c r="BTT3278" s="65"/>
      <c r="BTU3278" s="19"/>
      <c r="BTV3278" s="48"/>
      <c r="BTW3278" s="41"/>
      <c r="BTX3278" s="44"/>
      <c r="BTY3278" s="18"/>
      <c r="BTZ3278" s="16"/>
      <c r="BUA3278" s="36"/>
      <c r="BUB3278" s="36"/>
      <c r="BUC3278" s="36"/>
      <c r="BUD3278" s="36"/>
      <c r="BUE3278" s="36"/>
      <c r="BUF3278" s="36"/>
      <c r="BUG3278" s="36"/>
      <c r="BUH3278" s="36"/>
      <c r="BUI3278" s="36"/>
      <c r="BUJ3278" s="36"/>
      <c r="BUK3278" s="36"/>
      <c r="BUL3278" s="36"/>
      <c r="BUM3278" s="36"/>
      <c r="BUN3278" s="12"/>
      <c r="BUO3278" s="12"/>
      <c r="BUP3278" s="12"/>
      <c r="BUQ3278" s="53"/>
      <c r="BUS3278" s="41"/>
      <c r="BUT3278" s="40"/>
      <c r="BUU3278" s="44"/>
      <c r="BUV3278" s="62"/>
      <c r="BUW3278" s="56"/>
      <c r="BUX3278" s="60"/>
      <c r="BUY3278" s="60"/>
      <c r="BUZ3278" s="60"/>
      <c r="BVA3278" s="60"/>
      <c r="BVB3278" s="46"/>
      <c r="BVC3278" s="65"/>
      <c r="BVD3278" s="19"/>
      <c r="BVE3278" s="48"/>
      <c r="BVF3278" s="41"/>
      <c r="BVG3278" s="44"/>
      <c r="BVH3278" s="18"/>
      <c r="BVI3278" s="16"/>
      <c r="BVJ3278" s="36"/>
      <c r="BVK3278" s="36"/>
      <c r="BVL3278" s="36"/>
      <c r="BVM3278" s="36"/>
      <c r="BVN3278" s="36"/>
      <c r="BVO3278" s="36"/>
      <c r="BVP3278" s="36"/>
      <c r="BVQ3278" s="36"/>
      <c r="BVR3278" s="36"/>
      <c r="BVS3278" s="36"/>
      <c r="BVT3278" s="36"/>
      <c r="BVU3278" s="36"/>
      <c r="BVV3278" s="36"/>
      <c r="BVW3278" s="12"/>
      <c r="BVX3278" s="12"/>
      <c r="BVY3278" s="12"/>
      <c r="BVZ3278" s="53"/>
      <c r="BWB3278" s="41"/>
      <c r="BWC3278" s="40"/>
      <c r="BWD3278" s="44"/>
      <c r="BWE3278" s="62"/>
      <c r="BWF3278" s="56"/>
      <c r="BWG3278" s="60"/>
      <c r="BWH3278" s="60"/>
      <c r="BWI3278" s="60"/>
      <c r="BWJ3278" s="60"/>
      <c r="BWK3278" s="46"/>
      <c r="BWL3278" s="65"/>
      <c r="BWM3278" s="19"/>
      <c r="BWN3278" s="48"/>
      <c r="BWO3278" s="41"/>
      <c r="BWP3278" s="44"/>
      <c r="BWQ3278" s="18"/>
      <c r="BWR3278" s="16"/>
      <c r="BWS3278" s="36"/>
      <c r="BWT3278" s="36"/>
      <c r="BWU3278" s="36"/>
      <c r="BWV3278" s="36"/>
      <c r="BWW3278" s="36"/>
      <c r="BWX3278" s="36"/>
      <c r="BWY3278" s="36"/>
      <c r="BWZ3278" s="36"/>
      <c r="BXA3278" s="36"/>
      <c r="BXB3278" s="36"/>
      <c r="BXC3278" s="36"/>
      <c r="BXD3278" s="36"/>
      <c r="BXE3278" s="36"/>
      <c r="BXF3278" s="12"/>
      <c r="BXG3278" s="12"/>
      <c r="BXH3278" s="12"/>
      <c r="BXI3278" s="53"/>
      <c r="BXK3278" s="41"/>
      <c r="BXL3278" s="40"/>
      <c r="BXM3278" s="44"/>
      <c r="BXN3278" s="62"/>
      <c r="BXO3278" s="56"/>
      <c r="BXP3278" s="60"/>
      <c r="BXQ3278" s="60"/>
      <c r="BXR3278" s="60"/>
      <c r="BXS3278" s="60"/>
      <c r="BXT3278" s="46"/>
      <c r="BXU3278" s="65"/>
      <c r="BXV3278" s="19"/>
      <c r="BXW3278" s="48"/>
      <c r="BXX3278" s="41"/>
      <c r="BXY3278" s="44"/>
      <c r="BXZ3278" s="18"/>
      <c r="BYA3278" s="16"/>
      <c r="BYB3278" s="36"/>
      <c r="BYC3278" s="36"/>
      <c r="BYD3278" s="36"/>
      <c r="BYE3278" s="36"/>
      <c r="BYF3278" s="36"/>
      <c r="BYG3278" s="36"/>
      <c r="BYH3278" s="36"/>
      <c r="BYI3278" s="36"/>
      <c r="BYJ3278" s="36"/>
      <c r="BYK3278" s="36"/>
      <c r="BYL3278" s="36"/>
      <c r="BYM3278" s="36"/>
      <c r="BYN3278" s="36"/>
      <c r="BYO3278" s="12"/>
      <c r="BYP3278" s="12"/>
      <c r="BYQ3278" s="12"/>
      <c r="BYR3278" s="53"/>
      <c r="BYT3278" s="41"/>
      <c r="BYU3278" s="40"/>
      <c r="BYV3278" s="44"/>
      <c r="BYW3278" s="62"/>
      <c r="BYX3278" s="56"/>
      <c r="BYY3278" s="60"/>
      <c r="BYZ3278" s="60"/>
      <c r="BZA3278" s="60"/>
      <c r="BZB3278" s="60"/>
      <c r="BZC3278" s="46"/>
      <c r="BZD3278" s="65"/>
      <c r="BZE3278" s="19"/>
      <c r="BZF3278" s="48"/>
      <c r="BZG3278" s="41"/>
      <c r="BZH3278" s="44"/>
      <c r="BZI3278" s="18"/>
      <c r="BZJ3278" s="16"/>
      <c r="BZK3278" s="36"/>
      <c r="BZL3278" s="36"/>
      <c r="BZM3278" s="36"/>
      <c r="BZN3278" s="36"/>
      <c r="BZO3278" s="36"/>
      <c r="BZP3278" s="36"/>
      <c r="BZQ3278" s="36"/>
      <c r="BZR3278" s="36"/>
      <c r="BZS3278" s="36"/>
      <c r="BZT3278" s="36"/>
      <c r="BZU3278" s="36"/>
      <c r="BZV3278" s="36"/>
      <c r="BZW3278" s="36"/>
      <c r="BZX3278" s="12"/>
      <c r="BZY3278" s="12"/>
      <c r="BZZ3278" s="12"/>
      <c r="CAA3278" s="53"/>
      <c r="CAC3278" s="41"/>
      <c r="CAD3278" s="40"/>
      <c r="CAE3278" s="44"/>
      <c r="CAF3278" s="62"/>
      <c r="CAG3278" s="56"/>
      <c r="CAH3278" s="60"/>
      <c r="CAI3278" s="60"/>
      <c r="CAJ3278" s="60"/>
      <c r="CAK3278" s="60"/>
      <c r="CAL3278" s="46"/>
      <c r="CAM3278" s="65"/>
      <c r="CAN3278" s="19"/>
      <c r="CAO3278" s="48"/>
      <c r="CAP3278" s="41"/>
      <c r="CAQ3278" s="44"/>
      <c r="CAR3278" s="18"/>
      <c r="CAS3278" s="16"/>
      <c r="CAT3278" s="36"/>
      <c r="CAU3278" s="36"/>
      <c r="CAV3278" s="36"/>
      <c r="CAW3278" s="36"/>
      <c r="CAX3278" s="36"/>
      <c r="CAY3278" s="36"/>
      <c r="CAZ3278" s="36"/>
      <c r="CBA3278" s="36"/>
      <c r="CBB3278" s="36"/>
      <c r="CBC3278" s="36"/>
      <c r="CBD3278" s="36"/>
      <c r="CBE3278" s="36"/>
      <c r="CBF3278" s="36"/>
      <c r="CBG3278" s="12"/>
      <c r="CBH3278" s="12"/>
      <c r="CBI3278" s="12"/>
      <c r="CBJ3278" s="53"/>
      <c r="CBL3278" s="41"/>
      <c r="CBM3278" s="40"/>
      <c r="CBN3278" s="44"/>
      <c r="CBO3278" s="62"/>
      <c r="CBP3278" s="56"/>
      <c r="CBQ3278" s="60"/>
      <c r="CBR3278" s="60"/>
      <c r="CBS3278" s="60"/>
      <c r="CBT3278" s="60"/>
      <c r="CBU3278" s="46"/>
      <c r="CBV3278" s="65"/>
      <c r="CBW3278" s="19"/>
      <c r="CBX3278" s="48"/>
      <c r="CBY3278" s="41"/>
      <c r="CBZ3278" s="44"/>
      <c r="CCA3278" s="18"/>
      <c r="CCB3278" s="16"/>
      <c r="CCC3278" s="36"/>
      <c r="CCD3278" s="36"/>
      <c r="CCE3278" s="36"/>
      <c r="CCF3278" s="36"/>
      <c r="CCG3278" s="36"/>
      <c r="CCH3278" s="36"/>
      <c r="CCI3278" s="36"/>
      <c r="CCJ3278" s="36"/>
      <c r="CCK3278" s="36"/>
      <c r="CCL3278" s="36"/>
      <c r="CCM3278" s="36"/>
      <c r="CCN3278" s="36"/>
      <c r="CCO3278" s="36"/>
      <c r="CCP3278" s="12"/>
      <c r="CCQ3278" s="12"/>
      <c r="CCR3278" s="12"/>
      <c r="CCS3278" s="53"/>
      <c r="CCU3278" s="41"/>
      <c r="CCV3278" s="40"/>
      <c r="CCW3278" s="44"/>
      <c r="CCX3278" s="62"/>
      <c r="CCY3278" s="56"/>
      <c r="CCZ3278" s="60"/>
      <c r="CDA3278" s="60"/>
      <c r="CDB3278" s="60"/>
      <c r="CDC3278" s="60"/>
      <c r="CDD3278" s="46"/>
      <c r="CDE3278" s="65"/>
      <c r="CDF3278" s="19"/>
      <c r="CDG3278" s="48"/>
      <c r="CDH3278" s="41"/>
      <c r="CDI3278" s="44"/>
      <c r="CDJ3278" s="18"/>
      <c r="CDK3278" s="16"/>
      <c r="CDL3278" s="36"/>
      <c r="CDM3278" s="36"/>
      <c r="CDN3278" s="36"/>
      <c r="CDO3278" s="36"/>
      <c r="CDP3278" s="36"/>
      <c r="CDQ3278" s="36"/>
      <c r="CDR3278" s="36"/>
      <c r="CDS3278" s="36"/>
      <c r="CDT3278" s="36"/>
      <c r="CDU3278" s="36"/>
      <c r="CDV3278" s="36"/>
      <c r="CDW3278" s="36"/>
      <c r="CDX3278" s="36"/>
      <c r="CDY3278" s="12"/>
      <c r="CDZ3278" s="12"/>
      <c r="CEA3278" s="12"/>
      <c r="CEB3278" s="53"/>
      <c r="CED3278" s="41"/>
      <c r="CEE3278" s="40"/>
      <c r="CEF3278" s="44"/>
      <c r="CEG3278" s="62"/>
      <c r="CEH3278" s="56"/>
      <c r="CEI3278" s="60"/>
      <c r="CEJ3278" s="60"/>
      <c r="CEK3278" s="60"/>
      <c r="CEL3278" s="60"/>
      <c r="CEM3278" s="46"/>
      <c r="CEN3278" s="65"/>
      <c r="CEO3278" s="19"/>
      <c r="CEP3278" s="48"/>
      <c r="CEQ3278" s="41"/>
      <c r="CER3278" s="44"/>
      <c r="CES3278" s="18"/>
      <c r="CET3278" s="16"/>
      <c r="CEU3278" s="36"/>
      <c r="CEV3278" s="36"/>
      <c r="CEW3278" s="36"/>
      <c r="CEX3278" s="36"/>
      <c r="CEY3278" s="36"/>
      <c r="CEZ3278" s="36"/>
      <c r="CFA3278" s="36"/>
      <c r="CFB3278" s="36"/>
      <c r="CFC3278" s="36"/>
      <c r="CFD3278" s="36"/>
      <c r="CFE3278" s="36"/>
      <c r="CFF3278" s="36"/>
      <c r="CFG3278" s="36"/>
      <c r="CFH3278" s="12"/>
      <c r="CFI3278" s="12"/>
      <c r="CFJ3278" s="12"/>
      <c r="CFK3278" s="53"/>
      <c r="CFM3278" s="41"/>
      <c r="CFN3278" s="40"/>
      <c r="CFO3278" s="44"/>
      <c r="CFP3278" s="62"/>
      <c r="CFQ3278" s="56"/>
      <c r="CFR3278" s="60"/>
      <c r="CFS3278" s="60"/>
      <c r="CFT3278" s="60"/>
      <c r="CFU3278" s="60"/>
      <c r="CFV3278" s="46"/>
      <c r="CFW3278" s="65"/>
      <c r="CFX3278" s="19"/>
      <c r="CFY3278" s="48"/>
      <c r="CFZ3278" s="41"/>
      <c r="CGA3278" s="44"/>
      <c r="CGB3278" s="18"/>
      <c r="CGC3278" s="16"/>
      <c r="CGD3278" s="36"/>
      <c r="CGE3278" s="36"/>
      <c r="CGF3278" s="36"/>
      <c r="CGG3278" s="36"/>
      <c r="CGH3278" s="36"/>
      <c r="CGI3278" s="36"/>
      <c r="CGJ3278" s="36"/>
      <c r="CGK3278" s="36"/>
      <c r="CGL3278" s="36"/>
      <c r="CGM3278" s="36"/>
      <c r="CGN3278" s="36"/>
      <c r="CGO3278" s="36"/>
      <c r="CGP3278" s="36"/>
      <c r="CGQ3278" s="12"/>
      <c r="CGR3278" s="12"/>
      <c r="CGS3278" s="12"/>
      <c r="CGT3278" s="53"/>
      <c r="CGV3278" s="41"/>
      <c r="CGW3278" s="40"/>
      <c r="CGX3278" s="44"/>
      <c r="CGY3278" s="62"/>
      <c r="CGZ3278" s="56"/>
      <c r="CHA3278" s="60"/>
      <c r="CHB3278" s="60"/>
      <c r="CHC3278" s="60"/>
      <c r="CHD3278" s="60"/>
      <c r="CHE3278" s="46"/>
      <c r="CHF3278" s="65"/>
      <c r="CHG3278" s="19"/>
      <c r="CHH3278" s="48"/>
      <c r="CHI3278" s="41"/>
      <c r="CHJ3278" s="44"/>
      <c r="CHK3278" s="18"/>
      <c r="CHL3278" s="16"/>
      <c r="CHM3278" s="36"/>
      <c r="CHN3278" s="36"/>
      <c r="CHO3278" s="36"/>
      <c r="CHP3278" s="36"/>
      <c r="CHQ3278" s="36"/>
      <c r="CHR3278" s="36"/>
      <c r="CHS3278" s="36"/>
      <c r="CHT3278" s="36"/>
      <c r="CHU3278" s="36"/>
      <c r="CHV3278" s="36"/>
      <c r="CHW3278" s="36"/>
      <c r="CHX3278" s="36"/>
      <c r="CHY3278" s="36"/>
      <c r="CHZ3278" s="12"/>
      <c r="CIA3278" s="12"/>
      <c r="CIB3278" s="12"/>
      <c r="CIC3278" s="53"/>
      <c r="CIE3278" s="41"/>
      <c r="CIF3278" s="40"/>
      <c r="CIG3278" s="44"/>
      <c r="CIH3278" s="62"/>
      <c r="CII3278" s="56"/>
      <c r="CIJ3278" s="60"/>
      <c r="CIK3278" s="60"/>
      <c r="CIL3278" s="60"/>
      <c r="CIM3278" s="60"/>
      <c r="CIN3278" s="46"/>
      <c r="CIO3278" s="65"/>
      <c r="CIP3278" s="19"/>
      <c r="CIQ3278" s="48"/>
      <c r="CIR3278" s="41"/>
      <c r="CIS3278" s="44"/>
      <c r="CIT3278" s="18"/>
      <c r="CIU3278" s="16"/>
      <c r="CIV3278" s="36"/>
      <c r="CIW3278" s="36"/>
      <c r="CIX3278" s="36"/>
      <c r="CIY3278" s="36"/>
      <c r="CIZ3278" s="36"/>
      <c r="CJA3278" s="36"/>
      <c r="CJB3278" s="36"/>
      <c r="CJC3278" s="36"/>
      <c r="CJD3278" s="36"/>
      <c r="CJE3278" s="36"/>
      <c r="CJF3278" s="36"/>
      <c r="CJG3278" s="36"/>
      <c r="CJH3278" s="36"/>
      <c r="CJI3278" s="12"/>
      <c r="CJJ3278" s="12"/>
      <c r="CJK3278" s="12"/>
      <c r="CJL3278" s="53"/>
      <c r="CJN3278" s="41"/>
      <c r="CJO3278" s="40"/>
      <c r="CJP3278" s="44"/>
      <c r="CJQ3278" s="62"/>
      <c r="CJR3278" s="56"/>
      <c r="CJS3278" s="60"/>
      <c r="CJT3278" s="60"/>
      <c r="CJU3278" s="60"/>
      <c r="CJV3278" s="60"/>
      <c r="CJW3278" s="46"/>
      <c r="CJX3278" s="65"/>
      <c r="CJY3278" s="19"/>
      <c r="CJZ3278" s="48"/>
      <c r="CKA3278" s="41"/>
      <c r="CKB3278" s="44"/>
      <c r="CKC3278" s="18"/>
      <c r="CKD3278" s="16"/>
      <c r="CKE3278" s="36"/>
      <c r="CKF3278" s="36"/>
      <c r="CKG3278" s="36"/>
      <c r="CKH3278" s="36"/>
      <c r="CKI3278" s="36"/>
      <c r="CKJ3278" s="36"/>
      <c r="CKK3278" s="36"/>
      <c r="CKL3278" s="36"/>
      <c r="CKM3278" s="36"/>
      <c r="CKN3278" s="36"/>
      <c r="CKO3278" s="36"/>
      <c r="CKP3278" s="36"/>
      <c r="CKQ3278" s="36"/>
      <c r="CKR3278" s="12"/>
      <c r="CKS3278" s="12"/>
      <c r="CKT3278" s="12"/>
      <c r="CKU3278" s="53"/>
      <c r="CKW3278" s="41"/>
      <c r="CKX3278" s="40"/>
      <c r="CKY3278" s="44"/>
      <c r="CKZ3278" s="62"/>
      <c r="CLA3278" s="56"/>
      <c r="CLB3278" s="60"/>
      <c r="CLC3278" s="60"/>
      <c r="CLD3278" s="60"/>
      <c r="CLE3278" s="60"/>
      <c r="CLF3278" s="46"/>
      <c r="CLG3278" s="65"/>
      <c r="CLH3278" s="19"/>
      <c r="CLI3278" s="48"/>
      <c r="CLJ3278" s="41"/>
      <c r="CLK3278" s="44"/>
      <c r="CLL3278" s="18"/>
      <c r="CLM3278" s="16"/>
      <c r="CLN3278" s="36"/>
      <c r="CLO3278" s="36"/>
      <c r="CLP3278" s="36"/>
      <c r="CLQ3278" s="36"/>
      <c r="CLR3278" s="36"/>
      <c r="CLS3278" s="36"/>
      <c r="CLT3278" s="36"/>
      <c r="CLU3278" s="36"/>
      <c r="CLV3278" s="36"/>
      <c r="CLW3278" s="36"/>
      <c r="CLX3278" s="36"/>
      <c r="CLY3278" s="36"/>
      <c r="CLZ3278" s="36"/>
      <c r="CMA3278" s="12"/>
      <c r="CMB3278" s="12"/>
      <c r="CMC3278" s="12"/>
      <c r="CMD3278" s="53"/>
      <c r="CMF3278" s="41"/>
      <c r="CMG3278" s="40"/>
      <c r="CMH3278" s="44"/>
      <c r="CMI3278" s="62"/>
      <c r="CMJ3278" s="56"/>
      <c r="CMK3278" s="60"/>
      <c r="CML3278" s="60"/>
      <c r="CMM3278" s="60"/>
      <c r="CMN3278" s="60"/>
      <c r="CMO3278" s="46"/>
      <c r="CMP3278" s="65"/>
      <c r="CMQ3278" s="19"/>
      <c r="CMR3278" s="48"/>
      <c r="CMS3278" s="41"/>
      <c r="CMT3278" s="44"/>
      <c r="CMU3278" s="18"/>
      <c r="CMV3278" s="16"/>
      <c r="CMW3278" s="36"/>
      <c r="CMX3278" s="36"/>
      <c r="CMY3278" s="36"/>
      <c r="CMZ3278" s="36"/>
      <c r="CNA3278" s="36"/>
      <c r="CNB3278" s="36"/>
      <c r="CNC3278" s="36"/>
      <c r="CND3278" s="36"/>
      <c r="CNE3278" s="36"/>
      <c r="CNF3278" s="36"/>
      <c r="CNG3278" s="36"/>
      <c r="CNH3278" s="36"/>
      <c r="CNI3278" s="36"/>
      <c r="CNJ3278" s="12"/>
      <c r="CNK3278" s="12"/>
      <c r="CNL3278" s="12"/>
      <c r="CNM3278" s="53"/>
      <c r="CNO3278" s="41"/>
      <c r="CNP3278" s="40"/>
      <c r="CNQ3278" s="44"/>
      <c r="CNR3278" s="62"/>
      <c r="CNS3278" s="56"/>
      <c r="CNT3278" s="60"/>
      <c r="CNU3278" s="60"/>
      <c r="CNV3278" s="60"/>
      <c r="CNW3278" s="60"/>
      <c r="CNX3278" s="46"/>
      <c r="CNY3278" s="65"/>
      <c r="CNZ3278" s="19"/>
      <c r="COA3278" s="48"/>
      <c r="COB3278" s="41"/>
      <c r="COC3278" s="44"/>
      <c r="COD3278" s="18"/>
      <c r="COE3278" s="16"/>
      <c r="COF3278" s="36"/>
      <c r="COG3278" s="36"/>
      <c r="COH3278" s="36"/>
      <c r="COI3278" s="36"/>
      <c r="COJ3278" s="36"/>
      <c r="COK3278" s="36"/>
      <c r="COL3278" s="36"/>
      <c r="COM3278" s="36"/>
      <c r="CON3278" s="36"/>
      <c r="COO3278" s="36"/>
      <c r="COP3278" s="36"/>
      <c r="COQ3278" s="36"/>
      <c r="COR3278" s="36"/>
      <c r="COS3278" s="12"/>
      <c r="COT3278" s="12"/>
      <c r="COU3278" s="12"/>
      <c r="COV3278" s="53"/>
      <c r="COX3278" s="41"/>
      <c r="COY3278" s="40"/>
      <c r="COZ3278" s="44"/>
      <c r="CPA3278" s="62"/>
      <c r="CPB3278" s="56"/>
      <c r="CPC3278" s="60"/>
      <c r="CPD3278" s="60"/>
      <c r="CPE3278" s="60"/>
      <c r="CPF3278" s="60"/>
      <c r="CPG3278" s="46"/>
      <c r="CPH3278" s="65"/>
      <c r="CPI3278" s="19"/>
      <c r="CPJ3278" s="48"/>
      <c r="CPK3278" s="41"/>
      <c r="CPL3278" s="44"/>
      <c r="CPM3278" s="18"/>
      <c r="CPN3278" s="16"/>
      <c r="CPO3278" s="36"/>
      <c r="CPP3278" s="36"/>
      <c r="CPQ3278" s="36"/>
      <c r="CPR3278" s="36"/>
      <c r="CPS3278" s="36"/>
      <c r="CPT3278" s="36"/>
      <c r="CPU3278" s="36"/>
      <c r="CPV3278" s="36"/>
      <c r="CPW3278" s="36"/>
      <c r="CPX3278" s="36"/>
      <c r="CPY3278" s="36"/>
      <c r="CPZ3278" s="36"/>
      <c r="CQA3278" s="36"/>
      <c r="CQB3278" s="12"/>
      <c r="CQC3278" s="12"/>
      <c r="CQD3278" s="12"/>
      <c r="CQE3278" s="53"/>
      <c r="CQG3278" s="41"/>
      <c r="CQH3278" s="40"/>
      <c r="CQI3278" s="44"/>
      <c r="CQJ3278" s="62"/>
      <c r="CQK3278" s="56"/>
      <c r="CQL3278" s="60"/>
      <c r="CQM3278" s="60"/>
      <c r="CQN3278" s="60"/>
      <c r="CQO3278" s="60"/>
      <c r="CQP3278" s="46"/>
      <c r="CQQ3278" s="65"/>
      <c r="CQR3278" s="19"/>
      <c r="CQS3278" s="48"/>
      <c r="CQT3278" s="41"/>
      <c r="CQU3278" s="44"/>
      <c r="CQV3278" s="18"/>
      <c r="CQW3278" s="16"/>
      <c r="CQX3278" s="36"/>
      <c r="CQY3278" s="36"/>
      <c r="CQZ3278" s="36"/>
      <c r="CRA3278" s="36"/>
      <c r="CRB3278" s="36"/>
      <c r="CRC3278" s="36"/>
      <c r="CRD3278" s="36"/>
      <c r="CRE3278" s="36"/>
      <c r="CRF3278" s="36"/>
      <c r="CRG3278" s="36"/>
      <c r="CRH3278" s="36"/>
      <c r="CRI3278" s="36"/>
      <c r="CRJ3278" s="36"/>
      <c r="CRK3278" s="12"/>
      <c r="CRL3278" s="12"/>
      <c r="CRM3278" s="12"/>
      <c r="CRN3278" s="53"/>
      <c r="CRP3278" s="41"/>
      <c r="CRQ3278" s="40"/>
      <c r="CRR3278" s="44"/>
      <c r="CRS3278" s="62"/>
      <c r="CRT3278" s="56"/>
      <c r="CRU3278" s="60"/>
      <c r="CRV3278" s="60"/>
      <c r="CRW3278" s="60"/>
      <c r="CRX3278" s="60"/>
      <c r="CRY3278" s="46"/>
      <c r="CRZ3278" s="65"/>
      <c r="CSA3278" s="19"/>
      <c r="CSB3278" s="48"/>
      <c r="CSC3278" s="41"/>
      <c r="CSD3278" s="44"/>
      <c r="CSE3278" s="18"/>
      <c r="CSF3278" s="16"/>
      <c r="CSG3278" s="36"/>
      <c r="CSH3278" s="36"/>
      <c r="CSI3278" s="36"/>
      <c r="CSJ3278" s="36"/>
      <c r="CSK3278" s="36"/>
      <c r="CSL3278" s="36"/>
      <c r="CSM3278" s="36"/>
      <c r="CSN3278" s="36"/>
      <c r="CSO3278" s="36"/>
      <c r="CSP3278" s="36"/>
      <c r="CSQ3278" s="36"/>
      <c r="CSR3278" s="36"/>
      <c r="CSS3278" s="36"/>
      <c r="CST3278" s="12"/>
      <c r="CSU3278" s="12"/>
      <c r="CSV3278" s="12"/>
      <c r="CSW3278" s="53"/>
      <c r="CSY3278" s="41"/>
      <c r="CSZ3278" s="40"/>
      <c r="CTA3278" s="44"/>
      <c r="CTB3278" s="62"/>
      <c r="CTC3278" s="56"/>
      <c r="CTD3278" s="60"/>
      <c r="CTE3278" s="60"/>
      <c r="CTF3278" s="60"/>
      <c r="CTG3278" s="60"/>
      <c r="CTH3278" s="46"/>
      <c r="CTI3278" s="65"/>
      <c r="CTJ3278" s="19"/>
      <c r="CTK3278" s="48"/>
      <c r="CTL3278" s="41"/>
      <c r="CTM3278" s="44"/>
      <c r="CTN3278" s="18"/>
      <c r="CTO3278" s="16"/>
      <c r="CTP3278" s="36"/>
      <c r="CTQ3278" s="36"/>
      <c r="CTR3278" s="36"/>
      <c r="CTS3278" s="36"/>
      <c r="CTT3278" s="36"/>
      <c r="CTU3278" s="36"/>
      <c r="CTV3278" s="36"/>
      <c r="CTW3278" s="36"/>
      <c r="CTX3278" s="36"/>
      <c r="CTY3278" s="36"/>
      <c r="CTZ3278" s="36"/>
      <c r="CUA3278" s="36"/>
      <c r="CUB3278" s="36"/>
      <c r="CUC3278" s="12"/>
      <c r="CUD3278" s="12"/>
      <c r="CUE3278" s="12"/>
      <c r="CUF3278" s="53"/>
      <c r="CUH3278" s="41"/>
      <c r="CUI3278" s="40"/>
      <c r="CUJ3278" s="44"/>
      <c r="CUK3278" s="62"/>
      <c r="CUL3278" s="56"/>
      <c r="CUM3278" s="60"/>
      <c r="CUN3278" s="60"/>
      <c r="CUO3278" s="60"/>
      <c r="CUP3278" s="60"/>
      <c r="CUQ3278" s="46"/>
      <c r="CUR3278" s="65"/>
      <c r="CUS3278" s="19"/>
      <c r="CUT3278" s="48"/>
      <c r="CUU3278" s="41"/>
      <c r="CUV3278" s="44"/>
      <c r="CUW3278" s="18"/>
      <c r="CUX3278" s="16"/>
      <c r="CUY3278" s="36"/>
      <c r="CUZ3278" s="36"/>
      <c r="CVA3278" s="36"/>
      <c r="CVB3278" s="36"/>
      <c r="CVC3278" s="36"/>
      <c r="CVD3278" s="36"/>
      <c r="CVE3278" s="36"/>
      <c r="CVF3278" s="36"/>
      <c r="CVG3278" s="36"/>
      <c r="CVH3278" s="36"/>
      <c r="CVI3278" s="36"/>
      <c r="CVJ3278" s="36"/>
      <c r="CVK3278" s="36"/>
      <c r="CVL3278" s="12"/>
      <c r="CVM3278" s="12"/>
      <c r="CVN3278" s="12"/>
      <c r="CVO3278" s="53"/>
      <c r="CVQ3278" s="41"/>
      <c r="CVR3278" s="40"/>
      <c r="CVS3278" s="44"/>
      <c r="CVT3278" s="62"/>
      <c r="CVU3278" s="56"/>
      <c r="CVV3278" s="60"/>
      <c r="CVW3278" s="60"/>
      <c r="CVX3278" s="60"/>
      <c r="CVY3278" s="60"/>
      <c r="CVZ3278" s="46"/>
      <c r="CWA3278" s="65"/>
      <c r="CWB3278" s="19"/>
      <c r="CWC3278" s="48"/>
      <c r="CWD3278" s="41"/>
      <c r="CWE3278" s="44"/>
      <c r="CWF3278" s="18"/>
      <c r="CWG3278" s="16"/>
      <c r="CWH3278" s="36"/>
      <c r="CWI3278" s="36"/>
      <c r="CWJ3278" s="36"/>
      <c r="CWK3278" s="36"/>
      <c r="CWL3278" s="36"/>
      <c r="CWM3278" s="36"/>
      <c r="CWN3278" s="36"/>
      <c r="CWO3278" s="36"/>
      <c r="CWP3278" s="36"/>
      <c r="CWQ3278" s="36"/>
      <c r="CWR3278" s="36"/>
      <c r="CWS3278" s="36"/>
      <c r="CWT3278" s="36"/>
      <c r="CWU3278" s="12"/>
      <c r="CWV3278" s="12"/>
      <c r="CWW3278" s="12"/>
      <c r="CWX3278" s="53"/>
      <c r="CWZ3278" s="41"/>
      <c r="CXA3278" s="40"/>
      <c r="CXB3278" s="44"/>
      <c r="CXC3278" s="62"/>
      <c r="CXD3278" s="56"/>
      <c r="CXE3278" s="60"/>
      <c r="CXF3278" s="60"/>
      <c r="CXG3278" s="60"/>
      <c r="CXH3278" s="60"/>
      <c r="CXI3278" s="46"/>
      <c r="CXJ3278" s="65"/>
      <c r="CXK3278" s="19"/>
      <c r="CXL3278" s="48"/>
      <c r="CXM3278" s="41"/>
      <c r="CXN3278" s="44"/>
      <c r="CXO3278" s="18"/>
      <c r="CXP3278" s="16"/>
      <c r="CXQ3278" s="36"/>
      <c r="CXR3278" s="36"/>
      <c r="CXS3278" s="36"/>
      <c r="CXT3278" s="36"/>
      <c r="CXU3278" s="36"/>
      <c r="CXV3278" s="36"/>
      <c r="CXW3278" s="36"/>
      <c r="CXX3278" s="36"/>
      <c r="CXY3278" s="36"/>
      <c r="CXZ3278" s="36"/>
      <c r="CYA3278" s="36"/>
      <c r="CYB3278" s="36"/>
      <c r="CYC3278" s="36"/>
      <c r="CYD3278" s="12"/>
      <c r="CYE3278" s="12"/>
      <c r="CYF3278" s="12"/>
      <c r="CYG3278" s="53"/>
      <c r="CYI3278" s="41"/>
      <c r="CYJ3278" s="40"/>
      <c r="CYK3278" s="44"/>
      <c r="CYL3278" s="62"/>
      <c r="CYM3278" s="56"/>
      <c r="CYN3278" s="60"/>
      <c r="CYO3278" s="60"/>
      <c r="CYP3278" s="60"/>
      <c r="CYQ3278" s="60"/>
      <c r="CYR3278" s="46"/>
      <c r="CYS3278" s="65"/>
      <c r="CYT3278" s="19"/>
      <c r="CYU3278" s="48"/>
      <c r="CYV3278" s="41"/>
      <c r="CYW3278" s="44"/>
      <c r="CYX3278" s="18"/>
      <c r="CYY3278" s="16"/>
      <c r="CYZ3278" s="36"/>
      <c r="CZA3278" s="36"/>
      <c r="CZB3278" s="36"/>
      <c r="CZC3278" s="36"/>
      <c r="CZD3278" s="36"/>
      <c r="CZE3278" s="36"/>
      <c r="CZF3278" s="36"/>
      <c r="CZG3278" s="36"/>
      <c r="CZH3278" s="36"/>
      <c r="CZI3278" s="36"/>
      <c r="CZJ3278" s="36"/>
      <c r="CZK3278" s="36"/>
      <c r="CZL3278" s="36"/>
      <c r="CZM3278" s="12"/>
      <c r="CZN3278" s="12"/>
      <c r="CZO3278" s="12"/>
      <c r="CZP3278" s="53"/>
      <c r="CZR3278" s="41"/>
      <c r="CZS3278" s="40"/>
      <c r="CZT3278" s="44"/>
      <c r="CZU3278" s="62"/>
      <c r="CZV3278" s="56"/>
      <c r="CZW3278" s="60"/>
      <c r="CZX3278" s="60"/>
      <c r="CZY3278" s="60"/>
      <c r="CZZ3278" s="60"/>
      <c r="DAA3278" s="46"/>
      <c r="DAB3278" s="65"/>
      <c r="DAC3278" s="19"/>
      <c r="DAD3278" s="48"/>
      <c r="DAE3278" s="41"/>
      <c r="DAF3278" s="44"/>
      <c r="DAG3278" s="18"/>
      <c r="DAH3278" s="16"/>
      <c r="DAI3278" s="36"/>
      <c r="DAJ3278" s="36"/>
      <c r="DAK3278" s="36"/>
      <c r="DAL3278" s="36"/>
      <c r="DAM3278" s="36"/>
      <c r="DAN3278" s="36"/>
      <c r="DAO3278" s="36"/>
      <c r="DAP3278" s="36"/>
      <c r="DAQ3278" s="36"/>
      <c r="DAR3278" s="36"/>
      <c r="DAS3278" s="36"/>
      <c r="DAT3278" s="36"/>
      <c r="DAU3278" s="36"/>
      <c r="DAV3278" s="12"/>
      <c r="DAW3278" s="12"/>
      <c r="DAX3278" s="12"/>
      <c r="DAY3278" s="53"/>
      <c r="DBA3278" s="41"/>
      <c r="DBB3278" s="40"/>
      <c r="DBC3278" s="44"/>
      <c r="DBD3278" s="62"/>
      <c r="DBE3278" s="56"/>
      <c r="DBF3278" s="60"/>
      <c r="DBG3278" s="60"/>
      <c r="DBH3278" s="60"/>
      <c r="DBI3278" s="60"/>
      <c r="DBJ3278" s="46"/>
      <c r="DBK3278" s="65"/>
      <c r="DBL3278" s="19"/>
      <c r="DBM3278" s="48"/>
      <c r="DBN3278" s="41"/>
      <c r="DBO3278" s="44"/>
      <c r="DBP3278" s="18"/>
      <c r="DBQ3278" s="16"/>
      <c r="DBR3278" s="36"/>
      <c r="DBS3278" s="36"/>
      <c r="DBT3278" s="36"/>
      <c r="DBU3278" s="36"/>
      <c r="DBV3278" s="36"/>
      <c r="DBW3278" s="36"/>
      <c r="DBX3278" s="36"/>
      <c r="DBY3278" s="36"/>
      <c r="DBZ3278" s="36"/>
      <c r="DCA3278" s="36"/>
      <c r="DCB3278" s="36"/>
      <c r="DCC3278" s="36"/>
      <c r="DCD3278" s="36"/>
      <c r="DCE3278" s="12"/>
      <c r="DCF3278" s="12"/>
      <c r="DCG3278" s="12"/>
      <c r="DCH3278" s="53"/>
      <c r="DCJ3278" s="41"/>
      <c r="DCK3278" s="40"/>
      <c r="DCL3278" s="44"/>
      <c r="DCM3278" s="62"/>
      <c r="DCN3278" s="56"/>
      <c r="DCO3278" s="60"/>
      <c r="DCP3278" s="60"/>
      <c r="DCQ3278" s="60"/>
      <c r="DCR3278" s="60"/>
      <c r="DCS3278" s="46"/>
      <c r="DCT3278" s="65"/>
      <c r="DCU3278" s="19"/>
      <c r="DCV3278" s="48"/>
      <c r="DCW3278" s="41"/>
      <c r="DCX3278" s="44"/>
      <c r="DCY3278" s="18"/>
      <c r="DCZ3278" s="16"/>
      <c r="DDA3278" s="36"/>
      <c r="DDB3278" s="36"/>
      <c r="DDC3278" s="36"/>
      <c r="DDD3278" s="36"/>
      <c r="DDE3278" s="36"/>
      <c r="DDF3278" s="36"/>
      <c r="DDG3278" s="36"/>
      <c r="DDH3278" s="36"/>
      <c r="DDI3278" s="36"/>
      <c r="DDJ3278" s="36"/>
      <c r="DDK3278" s="36"/>
      <c r="DDL3278" s="36"/>
      <c r="DDM3278" s="36"/>
      <c r="DDN3278" s="12"/>
      <c r="DDO3278" s="12"/>
      <c r="DDP3278" s="12"/>
      <c r="DDQ3278" s="53"/>
      <c r="DDS3278" s="41"/>
      <c r="DDT3278" s="40"/>
      <c r="DDU3278" s="44"/>
      <c r="DDV3278" s="62"/>
      <c r="DDW3278" s="56"/>
      <c r="DDX3278" s="60"/>
      <c r="DDY3278" s="60"/>
      <c r="DDZ3278" s="60"/>
      <c r="DEA3278" s="60"/>
      <c r="DEB3278" s="46"/>
      <c r="DEC3278" s="65"/>
      <c r="DED3278" s="19"/>
      <c r="DEE3278" s="48"/>
      <c r="DEF3278" s="41"/>
      <c r="DEG3278" s="44"/>
      <c r="DEH3278" s="18"/>
      <c r="DEI3278" s="16"/>
      <c r="DEJ3278" s="36"/>
      <c r="DEK3278" s="36"/>
      <c r="DEL3278" s="36"/>
      <c r="DEM3278" s="36"/>
      <c r="DEN3278" s="36"/>
      <c r="DEO3278" s="36"/>
      <c r="DEP3278" s="36"/>
      <c r="DEQ3278" s="36"/>
      <c r="DER3278" s="36"/>
      <c r="DES3278" s="36"/>
      <c r="DET3278" s="36"/>
      <c r="DEU3278" s="36"/>
      <c r="DEV3278" s="36"/>
      <c r="DEW3278" s="12"/>
      <c r="DEX3278" s="12"/>
      <c r="DEY3278" s="12"/>
      <c r="DEZ3278" s="53"/>
      <c r="DFB3278" s="41"/>
      <c r="DFC3278" s="40"/>
      <c r="DFD3278" s="44"/>
      <c r="DFE3278" s="62"/>
      <c r="DFF3278" s="56"/>
      <c r="DFG3278" s="60"/>
      <c r="DFH3278" s="60"/>
      <c r="DFI3278" s="60"/>
      <c r="DFJ3278" s="60"/>
      <c r="DFK3278" s="46"/>
      <c r="DFL3278" s="65"/>
      <c r="DFM3278" s="19"/>
      <c r="DFN3278" s="48"/>
      <c r="DFO3278" s="41"/>
      <c r="DFP3278" s="44"/>
      <c r="DFQ3278" s="18"/>
      <c r="DFR3278" s="16"/>
      <c r="DFS3278" s="36"/>
      <c r="DFT3278" s="36"/>
      <c r="DFU3278" s="36"/>
      <c r="DFV3278" s="36"/>
      <c r="DFW3278" s="36"/>
      <c r="DFX3278" s="36"/>
      <c r="DFY3278" s="36"/>
      <c r="DFZ3278" s="36"/>
      <c r="DGA3278" s="36"/>
      <c r="DGB3278" s="36"/>
      <c r="DGC3278" s="36"/>
      <c r="DGD3278" s="36"/>
      <c r="DGE3278" s="36"/>
      <c r="DGF3278" s="12"/>
      <c r="DGG3278" s="12"/>
      <c r="DGH3278" s="12"/>
      <c r="DGI3278" s="53"/>
      <c r="DGK3278" s="41"/>
      <c r="DGL3278" s="40"/>
      <c r="DGM3278" s="44"/>
      <c r="DGN3278" s="62"/>
      <c r="DGO3278" s="56"/>
      <c r="DGP3278" s="60"/>
      <c r="DGQ3278" s="60"/>
      <c r="DGR3278" s="60"/>
      <c r="DGS3278" s="60"/>
      <c r="DGT3278" s="46"/>
      <c r="DGU3278" s="65"/>
      <c r="DGV3278" s="19"/>
      <c r="DGW3278" s="48"/>
      <c r="DGX3278" s="41"/>
      <c r="DGY3278" s="44"/>
      <c r="DGZ3278" s="18"/>
      <c r="DHA3278" s="16"/>
      <c r="DHB3278" s="36"/>
      <c r="DHC3278" s="36"/>
      <c r="DHD3278" s="36"/>
      <c r="DHE3278" s="36"/>
      <c r="DHF3278" s="36"/>
      <c r="DHG3278" s="36"/>
      <c r="DHH3278" s="36"/>
      <c r="DHI3278" s="36"/>
      <c r="DHJ3278" s="36"/>
      <c r="DHK3278" s="36"/>
      <c r="DHL3278" s="36"/>
      <c r="DHM3278" s="36"/>
      <c r="DHN3278" s="36"/>
      <c r="DHO3278" s="12"/>
      <c r="DHP3278" s="12"/>
      <c r="DHQ3278" s="12"/>
      <c r="DHR3278" s="53"/>
      <c r="DHT3278" s="41"/>
      <c r="DHU3278" s="40"/>
      <c r="DHV3278" s="44"/>
      <c r="DHW3278" s="62"/>
      <c r="DHX3278" s="56"/>
      <c r="DHY3278" s="60"/>
      <c r="DHZ3278" s="60"/>
      <c r="DIA3278" s="60"/>
      <c r="DIB3278" s="60"/>
      <c r="DIC3278" s="46"/>
      <c r="DID3278" s="65"/>
      <c r="DIE3278" s="19"/>
      <c r="DIF3278" s="48"/>
      <c r="DIG3278" s="41"/>
      <c r="DIH3278" s="44"/>
      <c r="DII3278" s="18"/>
      <c r="DIJ3278" s="16"/>
      <c r="DIK3278" s="36"/>
      <c r="DIL3278" s="36"/>
      <c r="DIM3278" s="36"/>
      <c r="DIN3278" s="36"/>
      <c r="DIO3278" s="36"/>
      <c r="DIP3278" s="36"/>
      <c r="DIQ3278" s="36"/>
      <c r="DIR3278" s="36"/>
      <c r="DIS3278" s="36"/>
      <c r="DIT3278" s="36"/>
      <c r="DIU3278" s="36"/>
      <c r="DIV3278" s="36"/>
      <c r="DIW3278" s="36"/>
      <c r="DIX3278" s="12"/>
      <c r="DIY3278" s="12"/>
      <c r="DIZ3278" s="12"/>
      <c r="DJA3278" s="53"/>
      <c r="DJC3278" s="41"/>
      <c r="DJD3278" s="40"/>
      <c r="DJE3278" s="44"/>
      <c r="DJF3278" s="62"/>
      <c r="DJG3278" s="56"/>
      <c r="DJH3278" s="60"/>
      <c r="DJI3278" s="60"/>
      <c r="DJJ3278" s="60"/>
      <c r="DJK3278" s="60"/>
      <c r="DJL3278" s="46"/>
      <c r="DJM3278" s="65"/>
      <c r="DJN3278" s="19"/>
      <c r="DJO3278" s="48"/>
      <c r="DJP3278" s="41"/>
      <c r="DJQ3278" s="44"/>
      <c r="DJR3278" s="18"/>
      <c r="DJS3278" s="16"/>
      <c r="DJT3278" s="36"/>
      <c r="DJU3278" s="36"/>
      <c r="DJV3278" s="36"/>
      <c r="DJW3278" s="36"/>
      <c r="DJX3278" s="36"/>
      <c r="DJY3278" s="36"/>
      <c r="DJZ3278" s="36"/>
      <c r="DKA3278" s="36"/>
      <c r="DKB3278" s="36"/>
      <c r="DKC3278" s="36"/>
      <c r="DKD3278" s="36"/>
      <c r="DKE3278" s="36"/>
      <c r="DKF3278" s="36"/>
      <c r="DKG3278" s="12"/>
      <c r="DKH3278" s="12"/>
      <c r="DKI3278" s="12"/>
      <c r="DKJ3278" s="53"/>
      <c r="DKL3278" s="41"/>
      <c r="DKM3278" s="40"/>
      <c r="DKN3278" s="44"/>
      <c r="DKO3278" s="62"/>
      <c r="DKP3278" s="56"/>
      <c r="DKQ3278" s="60"/>
      <c r="DKR3278" s="60"/>
      <c r="DKS3278" s="60"/>
      <c r="DKT3278" s="60"/>
      <c r="DKU3278" s="46"/>
      <c r="DKV3278" s="65"/>
      <c r="DKW3278" s="19"/>
      <c r="DKX3278" s="48"/>
      <c r="DKY3278" s="41"/>
      <c r="DKZ3278" s="44"/>
      <c r="DLA3278" s="18"/>
      <c r="DLB3278" s="16"/>
      <c r="DLC3278" s="36"/>
      <c r="DLD3278" s="36"/>
      <c r="DLE3278" s="36"/>
      <c r="DLF3278" s="36"/>
      <c r="DLG3278" s="36"/>
      <c r="DLH3278" s="36"/>
      <c r="DLI3278" s="36"/>
      <c r="DLJ3278" s="36"/>
      <c r="DLK3278" s="36"/>
      <c r="DLL3278" s="36"/>
      <c r="DLM3278" s="36"/>
      <c r="DLN3278" s="36"/>
      <c r="DLO3278" s="36"/>
      <c r="DLP3278" s="12"/>
      <c r="DLQ3278" s="12"/>
      <c r="DLR3278" s="12"/>
      <c r="DLS3278" s="53"/>
      <c r="DLU3278" s="41"/>
      <c r="DLV3278" s="40"/>
      <c r="DLW3278" s="44"/>
      <c r="DLX3278" s="62"/>
      <c r="DLY3278" s="56"/>
      <c r="DLZ3278" s="60"/>
      <c r="DMA3278" s="60"/>
      <c r="DMB3278" s="60"/>
      <c r="DMC3278" s="60"/>
      <c r="DMD3278" s="46"/>
      <c r="DME3278" s="65"/>
      <c r="DMF3278" s="19"/>
      <c r="DMG3278" s="48"/>
      <c r="DMH3278" s="41"/>
      <c r="DMI3278" s="44"/>
      <c r="DMJ3278" s="18"/>
      <c r="DMK3278" s="16"/>
      <c r="DML3278" s="36"/>
      <c r="DMM3278" s="36"/>
      <c r="DMN3278" s="36"/>
      <c r="DMO3278" s="36"/>
      <c r="DMP3278" s="36"/>
      <c r="DMQ3278" s="36"/>
      <c r="DMR3278" s="36"/>
      <c r="DMS3278" s="36"/>
      <c r="DMT3278" s="36"/>
      <c r="DMU3278" s="36"/>
      <c r="DMV3278" s="36"/>
      <c r="DMW3278" s="36"/>
      <c r="DMX3278" s="36"/>
      <c r="DMY3278" s="12"/>
      <c r="DMZ3278" s="12"/>
      <c r="DNA3278" s="12"/>
      <c r="DNB3278" s="53"/>
      <c r="DND3278" s="41"/>
      <c r="DNE3278" s="40"/>
      <c r="DNF3278" s="44"/>
      <c r="DNG3278" s="62"/>
      <c r="DNH3278" s="56"/>
      <c r="DNI3278" s="60"/>
      <c r="DNJ3278" s="60"/>
      <c r="DNK3278" s="60"/>
      <c r="DNL3278" s="60"/>
      <c r="DNM3278" s="46"/>
      <c r="DNN3278" s="65"/>
      <c r="DNO3278" s="19"/>
      <c r="DNP3278" s="48"/>
      <c r="DNQ3278" s="41"/>
      <c r="DNR3278" s="44"/>
      <c r="DNS3278" s="18"/>
      <c r="DNT3278" s="16"/>
      <c r="DNU3278" s="36"/>
      <c r="DNV3278" s="36"/>
      <c r="DNW3278" s="36"/>
      <c r="DNX3278" s="36"/>
      <c r="DNY3278" s="36"/>
      <c r="DNZ3278" s="36"/>
      <c r="DOA3278" s="36"/>
      <c r="DOB3278" s="36"/>
      <c r="DOC3278" s="36"/>
      <c r="DOD3278" s="36"/>
      <c r="DOE3278" s="36"/>
      <c r="DOF3278" s="36"/>
      <c r="DOG3278" s="36"/>
      <c r="DOH3278" s="12"/>
      <c r="DOI3278" s="12"/>
      <c r="DOJ3278" s="12"/>
      <c r="DOK3278" s="53"/>
      <c r="DOM3278" s="41"/>
      <c r="DON3278" s="40"/>
      <c r="DOO3278" s="44"/>
      <c r="DOP3278" s="62"/>
      <c r="DOQ3278" s="56"/>
      <c r="DOR3278" s="60"/>
      <c r="DOS3278" s="60"/>
      <c r="DOT3278" s="60"/>
      <c r="DOU3278" s="60"/>
      <c r="DOV3278" s="46"/>
      <c r="DOW3278" s="65"/>
      <c r="DOX3278" s="19"/>
      <c r="DOY3278" s="48"/>
      <c r="DOZ3278" s="41"/>
      <c r="DPA3278" s="44"/>
      <c r="DPB3278" s="18"/>
      <c r="DPC3278" s="16"/>
      <c r="DPD3278" s="36"/>
      <c r="DPE3278" s="36"/>
      <c r="DPF3278" s="36"/>
      <c r="DPG3278" s="36"/>
      <c r="DPH3278" s="36"/>
      <c r="DPI3278" s="36"/>
      <c r="DPJ3278" s="36"/>
      <c r="DPK3278" s="36"/>
      <c r="DPL3278" s="36"/>
      <c r="DPM3278" s="36"/>
      <c r="DPN3278" s="36"/>
      <c r="DPO3278" s="36"/>
      <c r="DPP3278" s="36"/>
      <c r="DPQ3278" s="12"/>
      <c r="DPR3278" s="12"/>
      <c r="DPS3278" s="12"/>
      <c r="DPT3278" s="53"/>
      <c r="DPV3278" s="41"/>
      <c r="DPW3278" s="40"/>
      <c r="DPX3278" s="44"/>
      <c r="DPY3278" s="62"/>
      <c r="DPZ3278" s="56"/>
      <c r="DQA3278" s="60"/>
      <c r="DQB3278" s="60"/>
      <c r="DQC3278" s="60"/>
      <c r="DQD3278" s="60"/>
      <c r="DQE3278" s="46"/>
      <c r="DQF3278" s="65"/>
      <c r="DQG3278" s="19"/>
      <c r="DQH3278" s="48"/>
      <c r="DQI3278" s="41"/>
      <c r="DQJ3278" s="44"/>
      <c r="DQK3278" s="18"/>
      <c r="DQL3278" s="16"/>
      <c r="DQM3278" s="36"/>
      <c r="DQN3278" s="36"/>
      <c r="DQO3278" s="36"/>
      <c r="DQP3278" s="36"/>
      <c r="DQQ3278" s="36"/>
      <c r="DQR3278" s="36"/>
      <c r="DQS3278" s="36"/>
      <c r="DQT3278" s="36"/>
      <c r="DQU3278" s="36"/>
      <c r="DQV3278" s="36"/>
      <c r="DQW3278" s="36"/>
      <c r="DQX3278" s="36"/>
      <c r="DQY3278" s="36"/>
      <c r="DQZ3278" s="12"/>
      <c r="DRA3278" s="12"/>
      <c r="DRB3278" s="12"/>
      <c r="DRC3278" s="53"/>
      <c r="DRE3278" s="41"/>
      <c r="DRF3278" s="40"/>
      <c r="DRG3278" s="44"/>
      <c r="DRH3278" s="62"/>
      <c r="DRI3278" s="56"/>
      <c r="DRJ3278" s="60"/>
      <c r="DRK3278" s="60"/>
      <c r="DRL3278" s="60"/>
      <c r="DRM3278" s="60"/>
      <c r="DRN3278" s="46"/>
      <c r="DRO3278" s="65"/>
      <c r="DRP3278" s="19"/>
      <c r="DRQ3278" s="48"/>
      <c r="DRR3278" s="41"/>
      <c r="DRS3278" s="44"/>
      <c r="DRT3278" s="18"/>
      <c r="DRU3278" s="16"/>
      <c r="DRV3278" s="36"/>
      <c r="DRW3278" s="36"/>
      <c r="DRX3278" s="36"/>
      <c r="DRY3278" s="36"/>
      <c r="DRZ3278" s="36"/>
      <c r="DSA3278" s="36"/>
      <c r="DSB3278" s="36"/>
      <c r="DSC3278" s="36"/>
      <c r="DSD3278" s="36"/>
      <c r="DSE3278" s="36"/>
      <c r="DSF3278" s="36"/>
      <c r="DSG3278" s="36"/>
      <c r="DSH3278" s="36"/>
      <c r="DSI3278" s="12"/>
      <c r="DSJ3278" s="12"/>
      <c r="DSK3278" s="12"/>
      <c r="DSL3278" s="53"/>
      <c r="DSN3278" s="41"/>
      <c r="DSO3278" s="40"/>
      <c r="DSP3278" s="44"/>
      <c r="DSQ3278" s="62"/>
      <c r="DSR3278" s="56"/>
      <c r="DSS3278" s="60"/>
      <c r="DST3278" s="60"/>
      <c r="DSU3278" s="60"/>
      <c r="DSV3278" s="60"/>
      <c r="DSW3278" s="46"/>
      <c r="DSX3278" s="65"/>
      <c r="DSY3278" s="19"/>
      <c r="DSZ3278" s="48"/>
      <c r="DTA3278" s="41"/>
      <c r="DTB3278" s="44"/>
      <c r="DTC3278" s="18"/>
      <c r="DTD3278" s="16"/>
      <c r="DTE3278" s="36"/>
      <c r="DTF3278" s="36"/>
      <c r="DTG3278" s="36"/>
      <c r="DTH3278" s="36"/>
      <c r="DTI3278" s="36"/>
      <c r="DTJ3278" s="36"/>
      <c r="DTK3278" s="36"/>
      <c r="DTL3278" s="36"/>
      <c r="DTM3278" s="36"/>
      <c r="DTN3278" s="36"/>
      <c r="DTO3278" s="36"/>
      <c r="DTP3278" s="36"/>
      <c r="DTQ3278" s="36"/>
      <c r="DTR3278" s="12"/>
      <c r="DTS3278" s="12"/>
      <c r="DTT3278" s="12"/>
      <c r="DTU3278" s="53"/>
      <c r="DTW3278" s="41"/>
      <c r="DTX3278" s="40"/>
      <c r="DTY3278" s="44"/>
      <c r="DTZ3278" s="62"/>
      <c r="DUA3278" s="56"/>
      <c r="DUB3278" s="60"/>
      <c r="DUC3278" s="60"/>
      <c r="DUD3278" s="60"/>
      <c r="DUE3278" s="60"/>
      <c r="DUF3278" s="46"/>
      <c r="DUG3278" s="65"/>
      <c r="DUH3278" s="19"/>
      <c r="DUI3278" s="48"/>
      <c r="DUJ3278" s="41"/>
      <c r="DUK3278" s="44"/>
      <c r="DUL3278" s="18"/>
      <c r="DUM3278" s="16"/>
      <c r="DUN3278" s="36"/>
      <c r="DUO3278" s="36"/>
      <c r="DUP3278" s="36"/>
      <c r="DUQ3278" s="36"/>
      <c r="DUR3278" s="36"/>
      <c r="DUS3278" s="36"/>
      <c r="DUT3278" s="36"/>
      <c r="DUU3278" s="36"/>
      <c r="DUV3278" s="36"/>
      <c r="DUW3278" s="36"/>
      <c r="DUX3278" s="36"/>
      <c r="DUY3278" s="36"/>
      <c r="DUZ3278" s="36"/>
      <c r="DVA3278" s="12"/>
      <c r="DVB3278" s="12"/>
      <c r="DVC3278" s="12"/>
      <c r="DVD3278" s="53"/>
      <c r="DVF3278" s="41"/>
      <c r="DVG3278" s="40"/>
      <c r="DVH3278" s="44"/>
      <c r="DVI3278" s="62"/>
      <c r="DVJ3278" s="56"/>
      <c r="DVK3278" s="60"/>
      <c r="DVL3278" s="60"/>
      <c r="DVM3278" s="60"/>
      <c r="DVN3278" s="60"/>
      <c r="DVO3278" s="46"/>
      <c r="DVP3278" s="65"/>
      <c r="DVQ3278" s="19"/>
      <c r="DVR3278" s="48"/>
      <c r="DVS3278" s="41"/>
      <c r="DVT3278" s="44"/>
      <c r="DVU3278" s="18"/>
      <c r="DVV3278" s="16"/>
      <c r="DVW3278" s="36"/>
      <c r="DVX3278" s="36"/>
      <c r="DVY3278" s="36"/>
      <c r="DVZ3278" s="36"/>
      <c r="DWA3278" s="36"/>
      <c r="DWB3278" s="36"/>
      <c r="DWC3278" s="36"/>
      <c r="DWD3278" s="36"/>
      <c r="DWE3278" s="36"/>
      <c r="DWF3278" s="36"/>
      <c r="DWG3278" s="36"/>
      <c r="DWH3278" s="36"/>
      <c r="DWI3278" s="36"/>
      <c r="DWJ3278" s="12"/>
      <c r="DWK3278" s="12"/>
      <c r="DWL3278" s="12"/>
      <c r="DWM3278" s="53"/>
      <c r="DWO3278" s="41"/>
      <c r="DWP3278" s="40"/>
      <c r="DWQ3278" s="44"/>
      <c r="DWR3278" s="62"/>
      <c r="DWS3278" s="56"/>
      <c r="DWT3278" s="60"/>
      <c r="DWU3278" s="60"/>
      <c r="DWV3278" s="60"/>
      <c r="DWW3278" s="60"/>
      <c r="DWX3278" s="46"/>
      <c r="DWY3278" s="65"/>
      <c r="DWZ3278" s="19"/>
      <c r="DXA3278" s="48"/>
      <c r="DXB3278" s="41"/>
      <c r="DXC3278" s="44"/>
      <c r="DXD3278" s="18"/>
      <c r="DXE3278" s="16"/>
      <c r="DXF3278" s="36"/>
      <c r="DXG3278" s="36"/>
      <c r="DXH3278" s="36"/>
      <c r="DXI3278" s="36"/>
      <c r="DXJ3278" s="36"/>
      <c r="DXK3278" s="36"/>
      <c r="DXL3278" s="36"/>
      <c r="DXM3278" s="36"/>
      <c r="DXN3278" s="36"/>
      <c r="DXO3278" s="36"/>
      <c r="DXP3278" s="36"/>
      <c r="DXQ3278" s="36"/>
      <c r="DXR3278" s="36"/>
      <c r="DXS3278" s="12"/>
      <c r="DXT3278" s="12"/>
      <c r="DXU3278" s="12"/>
      <c r="DXV3278" s="53"/>
      <c r="DXX3278" s="41"/>
      <c r="DXY3278" s="40"/>
      <c r="DXZ3278" s="44"/>
      <c r="DYA3278" s="62"/>
      <c r="DYB3278" s="56"/>
      <c r="DYC3278" s="60"/>
      <c r="DYD3278" s="60"/>
      <c r="DYE3278" s="60"/>
      <c r="DYF3278" s="60"/>
      <c r="DYG3278" s="46"/>
      <c r="DYH3278" s="65"/>
      <c r="DYI3278" s="19"/>
      <c r="DYJ3278" s="48"/>
      <c r="DYK3278" s="41"/>
      <c r="DYL3278" s="44"/>
      <c r="DYM3278" s="18"/>
      <c r="DYN3278" s="16"/>
      <c r="DYO3278" s="36"/>
      <c r="DYP3278" s="36"/>
      <c r="DYQ3278" s="36"/>
      <c r="DYR3278" s="36"/>
      <c r="DYS3278" s="36"/>
      <c r="DYT3278" s="36"/>
      <c r="DYU3278" s="36"/>
      <c r="DYV3278" s="36"/>
      <c r="DYW3278" s="36"/>
      <c r="DYX3278" s="36"/>
      <c r="DYY3278" s="36"/>
      <c r="DYZ3278" s="36"/>
      <c r="DZA3278" s="36"/>
      <c r="DZB3278" s="12"/>
      <c r="DZC3278" s="12"/>
      <c r="DZD3278" s="12"/>
      <c r="DZE3278" s="53"/>
      <c r="DZG3278" s="41"/>
      <c r="DZH3278" s="40"/>
      <c r="DZI3278" s="44"/>
      <c r="DZJ3278" s="62"/>
      <c r="DZK3278" s="56"/>
      <c r="DZL3278" s="60"/>
      <c r="DZM3278" s="60"/>
      <c r="DZN3278" s="60"/>
      <c r="DZO3278" s="60"/>
      <c r="DZP3278" s="46"/>
      <c r="DZQ3278" s="65"/>
      <c r="DZR3278" s="19"/>
      <c r="DZS3278" s="48"/>
      <c r="DZT3278" s="41"/>
      <c r="DZU3278" s="44"/>
      <c r="DZV3278" s="18"/>
      <c r="DZW3278" s="16"/>
      <c r="DZX3278" s="36"/>
      <c r="DZY3278" s="36"/>
      <c r="DZZ3278" s="36"/>
      <c r="EAA3278" s="36"/>
      <c r="EAB3278" s="36"/>
      <c r="EAC3278" s="36"/>
      <c r="EAD3278" s="36"/>
      <c r="EAE3278" s="36"/>
      <c r="EAF3278" s="36"/>
      <c r="EAG3278" s="36"/>
      <c r="EAH3278" s="36"/>
      <c r="EAI3278" s="36"/>
      <c r="EAJ3278" s="36"/>
      <c r="EAK3278" s="12"/>
      <c r="EAL3278" s="12"/>
      <c r="EAM3278" s="12"/>
      <c r="EAN3278" s="53"/>
      <c r="EAP3278" s="41"/>
      <c r="EAQ3278" s="40"/>
      <c r="EAR3278" s="44"/>
      <c r="EAS3278" s="62"/>
      <c r="EAT3278" s="56"/>
      <c r="EAU3278" s="60"/>
      <c r="EAV3278" s="60"/>
      <c r="EAW3278" s="60"/>
      <c r="EAX3278" s="60"/>
      <c r="EAY3278" s="46"/>
      <c r="EAZ3278" s="65"/>
      <c r="EBA3278" s="19"/>
      <c r="EBB3278" s="48"/>
      <c r="EBC3278" s="41"/>
      <c r="EBD3278" s="44"/>
      <c r="EBE3278" s="18"/>
      <c r="EBF3278" s="16"/>
      <c r="EBG3278" s="36"/>
      <c r="EBH3278" s="36"/>
      <c r="EBI3278" s="36"/>
      <c r="EBJ3278" s="36"/>
      <c r="EBK3278" s="36"/>
      <c r="EBL3278" s="36"/>
      <c r="EBM3278" s="36"/>
      <c r="EBN3278" s="36"/>
      <c r="EBO3278" s="36"/>
      <c r="EBP3278" s="36"/>
      <c r="EBQ3278" s="36"/>
      <c r="EBR3278" s="36"/>
      <c r="EBS3278" s="36"/>
      <c r="EBT3278" s="12"/>
      <c r="EBU3278" s="12"/>
      <c r="EBV3278" s="12"/>
      <c r="EBW3278" s="53"/>
      <c r="EBY3278" s="41"/>
      <c r="EBZ3278" s="40"/>
      <c r="ECA3278" s="44"/>
      <c r="ECB3278" s="62"/>
      <c r="ECC3278" s="56"/>
      <c r="ECD3278" s="60"/>
      <c r="ECE3278" s="60"/>
      <c r="ECF3278" s="60"/>
      <c r="ECG3278" s="60"/>
      <c r="ECH3278" s="46"/>
      <c r="ECI3278" s="65"/>
      <c r="ECJ3278" s="19"/>
      <c r="ECK3278" s="48"/>
      <c r="ECL3278" s="41"/>
      <c r="ECM3278" s="44"/>
      <c r="ECN3278" s="18"/>
      <c r="ECO3278" s="16"/>
      <c r="ECP3278" s="36"/>
      <c r="ECQ3278" s="36"/>
      <c r="ECR3278" s="36"/>
      <c r="ECS3278" s="36"/>
      <c r="ECT3278" s="36"/>
      <c r="ECU3278" s="36"/>
      <c r="ECV3278" s="36"/>
      <c r="ECW3278" s="36"/>
      <c r="ECX3278" s="36"/>
      <c r="ECY3278" s="36"/>
      <c r="ECZ3278" s="36"/>
      <c r="EDA3278" s="36"/>
      <c r="EDB3278" s="36"/>
      <c r="EDC3278" s="12"/>
      <c r="EDD3278" s="12"/>
      <c r="EDE3278" s="12"/>
      <c r="EDF3278" s="53"/>
      <c r="EDH3278" s="41"/>
      <c r="EDI3278" s="40"/>
      <c r="EDJ3278" s="44"/>
      <c r="EDK3278" s="62"/>
      <c r="EDL3278" s="56"/>
      <c r="EDM3278" s="60"/>
      <c r="EDN3278" s="60"/>
      <c r="EDO3278" s="60"/>
      <c r="EDP3278" s="60"/>
      <c r="EDQ3278" s="46"/>
      <c r="EDR3278" s="65"/>
      <c r="EDS3278" s="19"/>
      <c r="EDT3278" s="48"/>
      <c r="EDU3278" s="41"/>
      <c r="EDV3278" s="44"/>
      <c r="EDW3278" s="18"/>
      <c r="EDX3278" s="16"/>
      <c r="EDY3278" s="36"/>
      <c r="EDZ3278" s="36"/>
      <c r="EEA3278" s="36"/>
      <c r="EEB3278" s="36"/>
      <c r="EEC3278" s="36"/>
      <c r="EED3278" s="36"/>
      <c r="EEE3278" s="36"/>
      <c r="EEF3278" s="36"/>
      <c r="EEG3278" s="36"/>
      <c r="EEH3278" s="36"/>
      <c r="EEI3278" s="36"/>
      <c r="EEJ3278" s="36"/>
      <c r="EEK3278" s="36"/>
      <c r="EEL3278" s="12"/>
      <c r="EEM3278" s="12"/>
      <c r="EEN3278" s="12"/>
      <c r="EEO3278" s="53"/>
      <c r="EEQ3278" s="41"/>
      <c r="EER3278" s="40"/>
      <c r="EES3278" s="44"/>
      <c r="EET3278" s="62"/>
      <c r="EEU3278" s="56"/>
      <c r="EEV3278" s="60"/>
      <c r="EEW3278" s="60"/>
      <c r="EEX3278" s="60"/>
      <c r="EEY3278" s="60"/>
      <c r="EEZ3278" s="46"/>
      <c r="EFA3278" s="65"/>
      <c r="EFB3278" s="19"/>
      <c r="EFC3278" s="48"/>
      <c r="EFD3278" s="41"/>
      <c r="EFE3278" s="44"/>
      <c r="EFF3278" s="18"/>
      <c r="EFG3278" s="16"/>
      <c r="EFH3278" s="36"/>
      <c r="EFI3278" s="36"/>
      <c r="EFJ3278" s="36"/>
      <c r="EFK3278" s="36"/>
      <c r="EFL3278" s="36"/>
      <c r="EFM3278" s="36"/>
      <c r="EFN3278" s="36"/>
      <c r="EFO3278" s="36"/>
      <c r="EFP3278" s="36"/>
      <c r="EFQ3278" s="36"/>
      <c r="EFR3278" s="36"/>
      <c r="EFS3278" s="36"/>
      <c r="EFT3278" s="36"/>
      <c r="EFU3278" s="12"/>
      <c r="EFV3278" s="12"/>
      <c r="EFW3278" s="12"/>
      <c r="EFX3278" s="53"/>
      <c r="EFZ3278" s="41"/>
      <c r="EGA3278" s="40"/>
      <c r="EGB3278" s="44"/>
      <c r="EGC3278" s="62"/>
      <c r="EGD3278" s="56"/>
      <c r="EGE3278" s="60"/>
      <c r="EGF3278" s="60"/>
      <c r="EGG3278" s="60"/>
      <c r="EGH3278" s="60"/>
      <c r="EGI3278" s="46"/>
      <c r="EGJ3278" s="65"/>
      <c r="EGK3278" s="19"/>
      <c r="EGL3278" s="48"/>
      <c r="EGM3278" s="41"/>
      <c r="EGN3278" s="44"/>
      <c r="EGO3278" s="18"/>
      <c r="EGP3278" s="16"/>
      <c r="EGQ3278" s="36"/>
      <c r="EGR3278" s="36"/>
      <c r="EGS3278" s="36"/>
      <c r="EGT3278" s="36"/>
      <c r="EGU3278" s="36"/>
      <c r="EGV3278" s="36"/>
      <c r="EGW3278" s="36"/>
      <c r="EGX3278" s="36"/>
      <c r="EGY3278" s="36"/>
      <c r="EGZ3278" s="36"/>
      <c r="EHA3278" s="36"/>
      <c r="EHB3278" s="36"/>
      <c r="EHC3278" s="36"/>
      <c r="EHD3278" s="12"/>
      <c r="EHE3278" s="12"/>
      <c r="EHF3278" s="12"/>
      <c r="EHG3278" s="53"/>
      <c r="EHI3278" s="41"/>
      <c r="EHJ3278" s="40"/>
      <c r="EHK3278" s="44"/>
      <c r="EHL3278" s="62"/>
      <c r="EHM3278" s="56"/>
      <c r="EHN3278" s="60"/>
      <c r="EHO3278" s="60"/>
      <c r="EHP3278" s="60"/>
      <c r="EHQ3278" s="60"/>
      <c r="EHR3278" s="46"/>
      <c r="EHS3278" s="65"/>
      <c r="EHT3278" s="19"/>
      <c r="EHU3278" s="48"/>
      <c r="EHV3278" s="41"/>
      <c r="EHW3278" s="44"/>
      <c r="EHX3278" s="18"/>
      <c r="EHY3278" s="16"/>
      <c r="EHZ3278" s="36"/>
      <c r="EIA3278" s="36"/>
      <c r="EIB3278" s="36"/>
      <c r="EIC3278" s="36"/>
      <c r="EID3278" s="36"/>
      <c r="EIE3278" s="36"/>
      <c r="EIF3278" s="36"/>
      <c r="EIG3278" s="36"/>
      <c r="EIH3278" s="36"/>
      <c r="EII3278" s="36"/>
      <c r="EIJ3278" s="36"/>
      <c r="EIK3278" s="36"/>
      <c r="EIL3278" s="36"/>
      <c r="EIM3278" s="12"/>
      <c r="EIN3278" s="12"/>
      <c r="EIO3278" s="12"/>
      <c r="EIP3278" s="53"/>
      <c r="EIR3278" s="41"/>
      <c r="EIS3278" s="40"/>
      <c r="EIT3278" s="44"/>
      <c r="EIU3278" s="62"/>
      <c r="EIV3278" s="56"/>
      <c r="EIW3278" s="60"/>
      <c r="EIX3278" s="60"/>
      <c r="EIY3278" s="60"/>
      <c r="EIZ3278" s="60"/>
      <c r="EJA3278" s="46"/>
      <c r="EJB3278" s="65"/>
      <c r="EJC3278" s="19"/>
      <c r="EJD3278" s="48"/>
      <c r="EJE3278" s="41"/>
      <c r="EJF3278" s="44"/>
      <c r="EJG3278" s="18"/>
      <c r="EJH3278" s="16"/>
      <c r="EJI3278" s="36"/>
      <c r="EJJ3278" s="36"/>
      <c r="EJK3278" s="36"/>
      <c r="EJL3278" s="36"/>
      <c r="EJM3278" s="36"/>
      <c r="EJN3278" s="36"/>
      <c r="EJO3278" s="36"/>
      <c r="EJP3278" s="36"/>
      <c r="EJQ3278" s="36"/>
      <c r="EJR3278" s="36"/>
      <c r="EJS3278" s="36"/>
      <c r="EJT3278" s="36"/>
      <c r="EJU3278" s="36"/>
      <c r="EJV3278" s="12"/>
      <c r="EJW3278" s="12"/>
      <c r="EJX3278" s="12"/>
      <c r="EJY3278" s="53"/>
      <c r="EKA3278" s="41"/>
      <c r="EKB3278" s="40"/>
      <c r="EKC3278" s="44"/>
      <c r="EKD3278" s="62"/>
      <c r="EKE3278" s="56"/>
      <c r="EKF3278" s="60"/>
      <c r="EKG3278" s="60"/>
      <c r="EKH3278" s="60"/>
      <c r="EKI3278" s="60"/>
      <c r="EKJ3278" s="46"/>
      <c r="EKK3278" s="65"/>
      <c r="EKL3278" s="19"/>
      <c r="EKM3278" s="48"/>
      <c r="EKN3278" s="41"/>
      <c r="EKO3278" s="44"/>
      <c r="EKP3278" s="18"/>
      <c r="EKQ3278" s="16"/>
      <c r="EKR3278" s="36"/>
      <c r="EKS3278" s="36"/>
      <c r="EKT3278" s="36"/>
      <c r="EKU3278" s="36"/>
      <c r="EKV3278" s="36"/>
      <c r="EKW3278" s="36"/>
      <c r="EKX3278" s="36"/>
      <c r="EKY3278" s="36"/>
      <c r="EKZ3278" s="36"/>
      <c r="ELA3278" s="36"/>
      <c r="ELB3278" s="36"/>
      <c r="ELC3278" s="36"/>
      <c r="ELD3278" s="36"/>
      <c r="ELE3278" s="12"/>
      <c r="ELF3278" s="12"/>
      <c r="ELG3278" s="12"/>
      <c r="ELH3278" s="53"/>
      <c r="ELJ3278" s="41"/>
      <c r="ELK3278" s="40"/>
      <c r="ELL3278" s="44"/>
      <c r="ELM3278" s="62"/>
      <c r="ELN3278" s="56"/>
      <c r="ELO3278" s="60"/>
      <c r="ELP3278" s="60"/>
      <c r="ELQ3278" s="60"/>
      <c r="ELR3278" s="60"/>
      <c r="ELS3278" s="46"/>
      <c r="ELT3278" s="65"/>
      <c r="ELU3278" s="19"/>
      <c r="ELV3278" s="48"/>
      <c r="ELW3278" s="41"/>
      <c r="ELX3278" s="44"/>
      <c r="ELY3278" s="18"/>
      <c r="ELZ3278" s="16"/>
      <c r="EMA3278" s="36"/>
      <c r="EMB3278" s="36"/>
      <c r="EMC3278" s="36"/>
      <c r="EMD3278" s="36"/>
      <c r="EME3278" s="36"/>
      <c r="EMF3278" s="36"/>
      <c r="EMG3278" s="36"/>
      <c r="EMH3278" s="36"/>
      <c r="EMI3278" s="36"/>
      <c r="EMJ3278" s="36"/>
      <c r="EMK3278" s="36"/>
      <c r="EML3278" s="36"/>
      <c r="EMM3278" s="36"/>
      <c r="EMN3278" s="12"/>
      <c r="EMO3278" s="12"/>
      <c r="EMP3278" s="12"/>
      <c r="EMQ3278" s="53"/>
      <c r="EMS3278" s="41"/>
      <c r="EMT3278" s="40"/>
      <c r="EMU3278" s="44"/>
      <c r="EMV3278" s="62"/>
      <c r="EMW3278" s="56"/>
      <c r="EMX3278" s="60"/>
      <c r="EMY3278" s="60"/>
      <c r="EMZ3278" s="60"/>
      <c r="ENA3278" s="60"/>
      <c r="ENB3278" s="46"/>
      <c r="ENC3278" s="65"/>
      <c r="END3278" s="19"/>
      <c r="ENE3278" s="48"/>
      <c r="ENF3278" s="41"/>
      <c r="ENG3278" s="44"/>
      <c r="ENH3278" s="18"/>
      <c r="ENI3278" s="16"/>
      <c r="ENJ3278" s="36"/>
      <c r="ENK3278" s="36"/>
      <c r="ENL3278" s="36"/>
      <c r="ENM3278" s="36"/>
      <c r="ENN3278" s="36"/>
      <c r="ENO3278" s="36"/>
      <c r="ENP3278" s="36"/>
      <c r="ENQ3278" s="36"/>
      <c r="ENR3278" s="36"/>
      <c r="ENS3278" s="36"/>
      <c r="ENT3278" s="36"/>
      <c r="ENU3278" s="36"/>
      <c r="ENV3278" s="36"/>
      <c r="ENW3278" s="12"/>
      <c r="ENX3278" s="12"/>
      <c r="ENY3278" s="12"/>
      <c r="ENZ3278" s="53"/>
      <c r="EOB3278" s="41"/>
      <c r="EOC3278" s="40"/>
      <c r="EOD3278" s="44"/>
      <c r="EOE3278" s="62"/>
      <c r="EOF3278" s="56"/>
      <c r="EOG3278" s="60"/>
      <c r="EOH3278" s="60"/>
      <c r="EOI3278" s="60"/>
      <c r="EOJ3278" s="60"/>
      <c r="EOK3278" s="46"/>
      <c r="EOL3278" s="65"/>
      <c r="EOM3278" s="19"/>
      <c r="EON3278" s="48"/>
      <c r="EOO3278" s="41"/>
      <c r="EOP3278" s="44"/>
      <c r="EOQ3278" s="18"/>
      <c r="EOR3278" s="16"/>
      <c r="EOS3278" s="36"/>
      <c r="EOT3278" s="36"/>
      <c r="EOU3278" s="36"/>
      <c r="EOV3278" s="36"/>
      <c r="EOW3278" s="36"/>
      <c r="EOX3278" s="36"/>
      <c r="EOY3278" s="36"/>
      <c r="EOZ3278" s="36"/>
      <c r="EPA3278" s="36"/>
      <c r="EPB3278" s="36"/>
      <c r="EPC3278" s="36"/>
      <c r="EPD3278" s="36"/>
      <c r="EPE3278" s="36"/>
      <c r="EPF3278" s="12"/>
      <c r="EPG3278" s="12"/>
      <c r="EPH3278" s="12"/>
      <c r="EPI3278" s="53"/>
      <c r="EPK3278" s="41"/>
      <c r="EPL3278" s="40"/>
      <c r="EPM3278" s="44"/>
      <c r="EPN3278" s="62"/>
      <c r="EPO3278" s="56"/>
      <c r="EPP3278" s="60"/>
      <c r="EPQ3278" s="60"/>
      <c r="EPR3278" s="60"/>
      <c r="EPS3278" s="60"/>
      <c r="EPT3278" s="46"/>
      <c r="EPU3278" s="65"/>
      <c r="EPV3278" s="19"/>
      <c r="EPW3278" s="48"/>
      <c r="EPX3278" s="41"/>
      <c r="EPY3278" s="44"/>
      <c r="EPZ3278" s="18"/>
      <c r="EQA3278" s="16"/>
      <c r="EQB3278" s="36"/>
      <c r="EQC3278" s="36"/>
      <c r="EQD3278" s="36"/>
      <c r="EQE3278" s="36"/>
      <c r="EQF3278" s="36"/>
      <c r="EQG3278" s="36"/>
      <c r="EQH3278" s="36"/>
      <c r="EQI3278" s="36"/>
      <c r="EQJ3278" s="36"/>
      <c r="EQK3278" s="36"/>
      <c r="EQL3278" s="36"/>
      <c r="EQM3278" s="36"/>
      <c r="EQN3278" s="36"/>
      <c r="EQO3278" s="12"/>
      <c r="EQP3278" s="12"/>
      <c r="EQQ3278" s="12"/>
      <c r="EQR3278" s="53"/>
      <c r="EQT3278" s="41"/>
      <c r="EQU3278" s="40"/>
      <c r="EQV3278" s="44"/>
      <c r="EQW3278" s="62"/>
      <c r="EQX3278" s="56"/>
      <c r="EQY3278" s="60"/>
      <c r="EQZ3278" s="60"/>
      <c r="ERA3278" s="60"/>
      <c r="ERB3278" s="60"/>
      <c r="ERC3278" s="46"/>
      <c r="ERD3278" s="65"/>
      <c r="ERE3278" s="19"/>
      <c r="ERF3278" s="48"/>
      <c r="ERG3278" s="41"/>
      <c r="ERH3278" s="44"/>
      <c r="ERI3278" s="18"/>
      <c r="ERJ3278" s="16"/>
      <c r="ERK3278" s="36"/>
      <c r="ERL3278" s="36"/>
      <c r="ERM3278" s="36"/>
      <c r="ERN3278" s="36"/>
      <c r="ERO3278" s="36"/>
      <c r="ERP3278" s="36"/>
      <c r="ERQ3278" s="36"/>
      <c r="ERR3278" s="36"/>
      <c r="ERS3278" s="36"/>
      <c r="ERT3278" s="36"/>
      <c r="ERU3278" s="36"/>
      <c r="ERV3278" s="36"/>
      <c r="ERW3278" s="36"/>
      <c r="ERX3278" s="12"/>
      <c r="ERY3278" s="12"/>
      <c r="ERZ3278" s="12"/>
      <c r="ESA3278" s="53"/>
      <c r="ESC3278" s="41"/>
      <c r="ESD3278" s="40"/>
      <c r="ESE3278" s="44"/>
      <c r="ESF3278" s="62"/>
      <c r="ESG3278" s="56"/>
      <c r="ESH3278" s="60"/>
      <c r="ESI3278" s="60"/>
      <c r="ESJ3278" s="60"/>
      <c r="ESK3278" s="60"/>
      <c r="ESL3278" s="46"/>
      <c r="ESM3278" s="65"/>
      <c r="ESN3278" s="19"/>
      <c r="ESO3278" s="48"/>
      <c r="ESP3278" s="41"/>
      <c r="ESQ3278" s="44"/>
      <c r="ESR3278" s="18"/>
      <c r="ESS3278" s="16"/>
      <c r="EST3278" s="36"/>
      <c r="ESU3278" s="36"/>
      <c r="ESV3278" s="36"/>
      <c r="ESW3278" s="36"/>
      <c r="ESX3278" s="36"/>
      <c r="ESY3278" s="36"/>
      <c r="ESZ3278" s="36"/>
      <c r="ETA3278" s="36"/>
      <c r="ETB3278" s="36"/>
      <c r="ETC3278" s="36"/>
      <c r="ETD3278" s="36"/>
      <c r="ETE3278" s="36"/>
      <c r="ETF3278" s="36"/>
      <c r="ETG3278" s="12"/>
      <c r="ETH3278" s="12"/>
      <c r="ETI3278" s="12"/>
      <c r="ETJ3278" s="53"/>
      <c r="ETL3278" s="41"/>
      <c r="ETM3278" s="40"/>
      <c r="ETN3278" s="44"/>
      <c r="ETO3278" s="62"/>
      <c r="ETP3278" s="56"/>
      <c r="ETQ3278" s="60"/>
      <c r="ETR3278" s="60"/>
      <c r="ETS3278" s="60"/>
      <c r="ETT3278" s="60"/>
      <c r="ETU3278" s="46"/>
      <c r="ETV3278" s="65"/>
      <c r="ETW3278" s="19"/>
      <c r="ETX3278" s="48"/>
      <c r="ETY3278" s="41"/>
      <c r="ETZ3278" s="44"/>
      <c r="EUA3278" s="18"/>
      <c r="EUB3278" s="16"/>
      <c r="EUC3278" s="36"/>
      <c r="EUD3278" s="36"/>
      <c r="EUE3278" s="36"/>
      <c r="EUF3278" s="36"/>
      <c r="EUG3278" s="36"/>
      <c r="EUH3278" s="36"/>
      <c r="EUI3278" s="36"/>
      <c r="EUJ3278" s="36"/>
      <c r="EUK3278" s="36"/>
      <c r="EUL3278" s="36"/>
      <c r="EUM3278" s="36"/>
      <c r="EUN3278" s="36"/>
      <c r="EUO3278" s="36"/>
      <c r="EUP3278" s="12"/>
      <c r="EUQ3278" s="12"/>
      <c r="EUR3278" s="12"/>
      <c r="EUS3278" s="53"/>
      <c r="EUU3278" s="41"/>
      <c r="EUV3278" s="40"/>
      <c r="EUW3278" s="44"/>
      <c r="EUX3278" s="62"/>
      <c r="EUY3278" s="56"/>
      <c r="EUZ3278" s="60"/>
      <c r="EVA3278" s="60"/>
      <c r="EVB3278" s="60"/>
      <c r="EVC3278" s="60"/>
      <c r="EVD3278" s="46"/>
      <c r="EVE3278" s="65"/>
      <c r="EVF3278" s="19"/>
      <c r="EVG3278" s="48"/>
      <c r="EVH3278" s="41"/>
      <c r="EVI3278" s="44"/>
      <c r="EVJ3278" s="18"/>
      <c r="EVK3278" s="16"/>
      <c r="EVL3278" s="36"/>
      <c r="EVM3278" s="36"/>
      <c r="EVN3278" s="36"/>
      <c r="EVO3278" s="36"/>
      <c r="EVP3278" s="36"/>
      <c r="EVQ3278" s="36"/>
      <c r="EVR3278" s="36"/>
      <c r="EVS3278" s="36"/>
      <c r="EVT3278" s="36"/>
      <c r="EVU3278" s="36"/>
      <c r="EVV3278" s="36"/>
      <c r="EVW3278" s="36"/>
      <c r="EVX3278" s="36"/>
      <c r="EVY3278" s="12"/>
      <c r="EVZ3278" s="12"/>
      <c r="EWA3278" s="12"/>
      <c r="EWB3278" s="53"/>
      <c r="EWD3278" s="41"/>
      <c r="EWE3278" s="40"/>
      <c r="EWF3278" s="44"/>
      <c r="EWG3278" s="62"/>
      <c r="EWH3278" s="56"/>
      <c r="EWI3278" s="60"/>
      <c r="EWJ3278" s="60"/>
      <c r="EWK3278" s="60"/>
      <c r="EWL3278" s="60"/>
      <c r="EWM3278" s="46"/>
      <c r="EWN3278" s="65"/>
      <c r="EWO3278" s="19"/>
      <c r="EWP3278" s="48"/>
      <c r="EWQ3278" s="41"/>
      <c r="EWR3278" s="44"/>
      <c r="EWS3278" s="18"/>
      <c r="EWT3278" s="16"/>
      <c r="EWU3278" s="36"/>
      <c r="EWV3278" s="36"/>
      <c r="EWW3278" s="36"/>
      <c r="EWX3278" s="36"/>
      <c r="EWY3278" s="36"/>
      <c r="EWZ3278" s="36"/>
      <c r="EXA3278" s="36"/>
      <c r="EXB3278" s="36"/>
      <c r="EXC3278" s="36"/>
      <c r="EXD3278" s="36"/>
      <c r="EXE3278" s="36"/>
      <c r="EXF3278" s="36"/>
      <c r="EXG3278" s="36"/>
      <c r="EXH3278" s="12"/>
      <c r="EXI3278" s="12"/>
      <c r="EXJ3278" s="12"/>
      <c r="EXK3278" s="53"/>
      <c r="EXM3278" s="41"/>
      <c r="EXN3278" s="40"/>
      <c r="EXO3278" s="44"/>
      <c r="EXP3278" s="62"/>
      <c r="EXQ3278" s="56"/>
      <c r="EXR3278" s="60"/>
      <c r="EXS3278" s="60"/>
      <c r="EXT3278" s="60"/>
      <c r="EXU3278" s="60"/>
      <c r="EXV3278" s="46"/>
      <c r="EXW3278" s="65"/>
      <c r="EXX3278" s="19"/>
      <c r="EXY3278" s="48"/>
      <c r="EXZ3278" s="41"/>
      <c r="EYA3278" s="44"/>
      <c r="EYB3278" s="18"/>
      <c r="EYC3278" s="16"/>
      <c r="EYD3278" s="36"/>
      <c r="EYE3278" s="36"/>
      <c r="EYF3278" s="36"/>
      <c r="EYG3278" s="36"/>
      <c r="EYH3278" s="36"/>
      <c r="EYI3278" s="36"/>
      <c r="EYJ3278" s="36"/>
      <c r="EYK3278" s="36"/>
      <c r="EYL3278" s="36"/>
      <c r="EYM3278" s="36"/>
      <c r="EYN3278" s="36"/>
      <c r="EYO3278" s="36"/>
      <c r="EYP3278" s="36"/>
      <c r="EYQ3278" s="12"/>
      <c r="EYR3278" s="12"/>
      <c r="EYS3278" s="12"/>
      <c r="EYT3278" s="53"/>
      <c r="EYV3278" s="41"/>
      <c r="EYW3278" s="40"/>
      <c r="EYX3278" s="44"/>
      <c r="EYY3278" s="62"/>
      <c r="EYZ3278" s="56"/>
      <c r="EZA3278" s="60"/>
      <c r="EZB3278" s="60"/>
      <c r="EZC3278" s="60"/>
      <c r="EZD3278" s="60"/>
      <c r="EZE3278" s="46"/>
      <c r="EZF3278" s="65"/>
      <c r="EZG3278" s="19"/>
      <c r="EZH3278" s="48"/>
      <c r="EZI3278" s="41"/>
      <c r="EZJ3278" s="44"/>
      <c r="EZK3278" s="18"/>
      <c r="EZL3278" s="16"/>
      <c r="EZM3278" s="36"/>
      <c r="EZN3278" s="36"/>
      <c r="EZO3278" s="36"/>
      <c r="EZP3278" s="36"/>
      <c r="EZQ3278" s="36"/>
      <c r="EZR3278" s="36"/>
      <c r="EZS3278" s="36"/>
      <c r="EZT3278" s="36"/>
      <c r="EZU3278" s="36"/>
      <c r="EZV3278" s="36"/>
      <c r="EZW3278" s="36"/>
      <c r="EZX3278" s="36"/>
      <c r="EZY3278" s="36"/>
      <c r="EZZ3278" s="12"/>
      <c r="FAA3278" s="12"/>
      <c r="FAB3278" s="12"/>
      <c r="FAC3278" s="53"/>
      <c r="FAE3278" s="41"/>
      <c r="FAF3278" s="40"/>
      <c r="FAG3278" s="44"/>
      <c r="FAH3278" s="62"/>
      <c r="FAI3278" s="56"/>
      <c r="FAJ3278" s="60"/>
      <c r="FAK3278" s="60"/>
      <c r="FAL3278" s="60"/>
      <c r="FAM3278" s="60"/>
      <c r="FAN3278" s="46"/>
      <c r="FAO3278" s="65"/>
      <c r="FAP3278" s="19"/>
      <c r="FAQ3278" s="48"/>
      <c r="FAR3278" s="41"/>
      <c r="FAS3278" s="44"/>
      <c r="FAT3278" s="18"/>
      <c r="FAU3278" s="16"/>
      <c r="FAV3278" s="36"/>
      <c r="FAW3278" s="36"/>
      <c r="FAX3278" s="36"/>
      <c r="FAY3278" s="36"/>
      <c r="FAZ3278" s="36"/>
      <c r="FBA3278" s="36"/>
      <c r="FBB3278" s="36"/>
      <c r="FBC3278" s="36"/>
      <c r="FBD3278" s="36"/>
      <c r="FBE3278" s="36"/>
      <c r="FBF3278" s="36"/>
      <c r="FBG3278" s="36"/>
      <c r="FBH3278" s="36"/>
      <c r="FBI3278" s="12"/>
      <c r="FBJ3278" s="12"/>
      <c r="FBK3278" s="12"/>
      <c r="FBL3278" s="53"/>
      <c r="FBN3278" s="41"/>
      <c r="FBO3278" s="40"/>
      <c r="FBP3278" s="44"/>
      <c r="FBQ3278" s="62"/>
      <c r="FBR3278" s="56"/>
      <c r="FBS3278" s="60"/>
      <c r="FBT3278" s="60"/>
      <c r="FBU3278" s="60"/>
      <c r="FBV3278" s="60"/>
      <c r="FBW3278" s="46"/>
      <c r="FBX3278" s="65"/>
      <c r="FBY3278" s="19"/>
      <c r="FBZ3278" s="48"/>
      <c r="FCA3278" s="41"/>
      <c r="FCB3278" s="44"/>
      <c r="FCC3278" s="18"/>
      <c r="FCD3278" s="16"/>
      <c r="FCE3278" s="36"/>
      <c r="FCF3278" s="36"/>
      <c r="FCG3278" s="36"/>
      <c r="FCH3278" s="36"/>
      <c r="FCI3278" s="36"/>
      <c r="FCJ3278" s="36"/>
      <c r="FCK3278" s="36"/>
      <c r="FCL3278" s="36"/>
      <c r="FCM3278" s="36"/>
      <c r="FCN3278" s="36"/>
      <c r="FCO3278" s="36"/>
      <c r="FCP3278" s="36"/>
      <c r="FCQ3278" s="36"/>
      <c r="FCR3278" s="12"/>
      <c r="FCS3278" s="12"/>
      <c r="FCT3278" s="12"/>
      <c r="FCU3278" s="53"/>
      <c r="FCW3278" s="41"/>
      <c r="FCX3278" s="40"/>
      <c r="FCY3278" s="44"/>
      <c r="FCZ3278" s="62"/>
      <c r="FDA3278" s="56"/>
      <c r="FDB3278" s="60"/>
      <c r="FDC3278" s="60"/>
      <c r="FDD3278" s="60"/>
      <c r="FDE3278" s="60"/>
      <c r="FDF3278" s="46"/>
      <c r="FDG3278" s="65"/>
      <c r="FDH3278" s="19"/>
      <c r="FDI3278" s="48"/>
      <c r="FDJ3278" s="41"/>
      <c r="FDK3278" s="44"/>
      <c r="FDL3278" s="18"/>
      <c r="FDM3278" s="16"/>
      <c r="FDN3278" s="36"/>
      <c r="FDO3278" s="36"/>
      <c r="FDP3278" s="36"/>
      <c r="FDQ3278" s="36"/>
      <c r="FDR3278" s="36"/>
      <c r="FDS3278" s="36"/>
      <c r="FDT3278" s="36"/>
      <c r="FDU3278" s="36"/>
      <c r="FDV3278" s="36"/>
      <c r="FDW3278" s="36"/>
      <c r="FDX3278" s="36"/>
      <c r="FDY3278" s="36"/>
      <c r="FDZ3278" s="36"/>
      <c r="FEA3278" s="12"/>
      <c r="FEB3278" s="12"/>
      <c r="FEC3278" s="12"/>
      <c r="FED3278" s="53"/>
      <c r="FEF3278" s="41"/>
      <c r="FEG3278" s="40"/>
      <c r="FEH3278" s="44"/>
      <c r="FEI3278" s="62"/>
      <c r="FEJ3278" s="56"/>
      <c r="FEK3278" s="60"/>
      <c r="FEL3278" s="60"/>
      <c r="FEM3278" s="60"/>
      <c r="FEN3278" s="60"/>
      <c r="FEO3278" s="46"/>
      <c r="FEP3278" s="65"/>
      <c r="FEQ3278" s="19"/>
      <c r="FER3278" s="48"/>
      <c r="FES3278" s="41"/>
      <c r="FET3278" s="44"/>
      <c r="FEU3278" s="18"/>
      <c r="FEV3278" s="16"/>
      <c r="FEW3278" s="36"/>
      <c r="FEX3278" s="36"/>
      <c r="FEY3278" s="36"/>
      <c r="FEZ3278" s="36"/>
      <c r="FFA3278" s="36"/>
      <c r="FFB3278" s="36"/>
      <c r="FFC3278" s="36"/>
      <c r="FFD3278" s="36"/>
      <c r="FFE3278" s="36"/>
      <c r="FFF3278" s="36"/>
      <c r="FFG3278" s="36"/>
      <c r="FFH3278" s="36"/>
      <c r="FFI3278" s="36"/>
      <c r="FFJ3278" s="12"/>
      <c r="FFK3278" s="12"/>
      <c r="FFL3278" s="12"/>
      <c r="FFM3278" s="53"/>
      <c r="FFO3278" s="41"/>
      <c r="FFP3278" s="40"/>
      <c r="FFQ3278" s="44"/>
      <c r="FFR3278" s="62"/>
      <c r="FFS3278" s="56"/>
      <c r="FFT3278" s="60"/>
      <c r="FFU3278" s="60"/>
      <c r="FFV3278" s="60"/>
      <c r="FFW3278" s="60"/>
      <c r="FFX3278" s="46"/>
      <c r="FFY3278" s="65"/>
      <c r="FFZ3278" s="19"/>
      <c r="FGA3278" s="48"/>
      <c r="FGB3278" s="41"/>
      <c r="FGC3278" s="44"/>
      <c r="FGD3278" s="18"/>
      <c r="FGE3278" s="16"/>
      <c r="FGF3278" s="36"/>
      <c r="FGG3278" s="36"/>
      <c r="FGH3278" s="36"/>
      <c r="FGI3278" s="36"/>
      <c r="FGJ3278" s="36"/>
      <c r="FGK3278" s="36"/>
      <c r="FGL3278" s="36"/>
      <c r="FGM3278" s="36"/>
      <c r="FGN3278" s="36"/>
      <c r="FGO3278" s="36"/>
      <c r="FGP3278" s="36"/>
      <c r="FGQ3278" s="36"/>
      <c r="FGR3278" s="36"/>
      <c r="FGS3278" s="12"/>
      <c r="FGT3278" s="12"/>
      <c r="FGU3278" s="12"/>
      <c r="FGV3278" s="53"/>
      <c r="FGX3278" s="41"/>
      <c r="FGY3278" s="40"/>
      <c r="FGZ3278" s="44"/>
      <c r="FHA3278" s="62"/>
      <c r="FHB3278" s="56"/>
      <c r="FHC3278" s="60"/>
      <c r="FHD3278" s="60"/>
      <c r="FHE3278" s="60"/>
      <c r="FHF3278" s="60"/>
      <c r="FHG3278" s="46"/>
      <c r="FHH3278" s="65"/>
      <c r="FHI3278" s="19"/>
      <c r="FHJ3278" s="48"/>
      <c r="FHK3278" s="41"/>
      <c r="FHL3278" s="44"/>
      <c r="FHM3278" s="18"/>
      <c r="FHN3278" s="16"/>
      <c r="FHO3278" s="36"/>
      <c r="FHP3278" s="36"/>
      <c r="FHQ3278" s="36"/>
      <c r="FHR3278" s="36"/>
      <c r="FHS3278" s="36"/>
      <c r="FHT3278" s="36"/>
      <c r="FHU3278" s="36"/>
      <c r="FHV3278" s="36"/>
      <c r="FHW3278" s="36"/>
      <c r="FHX3278" s="36"/>
      <c r="FHY3278" s="36"/>
      <c r="FHZ3278" s="36"/>
      <c r="FIA3278" s="36"/>
      <c r="FIB3278" s="12"/>
      <c r="FIC3278" s="12"/>
      <c r="FID3278" s="12"/>
      <c r="FIE3278" s="53"/>
      <c r="FIG3278" s="41"/>
      <c r="FIH3278" s="40"/>
      <c r="FII3278" s="44"/>
      <c r="FIJ3278" s="62"/>
      <c r="FIK3278" s="56"/>
      <c r="FIL3278" s="60"/>
      <c r="FIM3278" s="60"/>
      <c r="FIN3278" s="60"/>
      <c r="FIO3278" s="60"/>
      <c r="FIP3278" s="46"/>
      <c r="FIQ3278" s="65"/>
      <c r="FIR3278" s="19"/>
      <c r="FIS3278" s="48"/>
      <c r="FIT3278" s="41"/>
      <c r="FIU3278" s="44"/>
      <c r="FIV3278" s="18"/>
      <c r="FIW3278" s="16"/>
      <c r="FIX3278" s="36"/>
      <c r="FIY3278" s="36"/>
      <c r="FIZ3278" s="36"/>
      <c r="FJA3278" s="36"/>
      <c r="FJB3278" s="36"/>
      <c r="FJC3278" s="36"/>
      <c r="FJD3278" s="36"/>
      <c r="FJE3278" s="36"/>
      <c r="FJF3278" s="36"/>
      <c r="FJG3278" s="36"/>
      <c r="FJH3278" s="36"/>
      <c r="FJI3278" s="36"/>
      <c r="FJJ3278" s="36"/>
      <c r="FJK3278" s="12"/>
      <c r="FJL3278" s="12"/>
      <c r="FJM3278" s="12"/>
      <c r="FJN3278" s="53"/>
      <c r="FJP3278" s="41"/>
      <c r="FJQ3278" s="40"/>
      <c r="FJR3278" s="44"/>
      <c r="FJS3278" s="62"/>
      <c r="FJT3278" s="56"/>
      <c r="FJU3278" s="60"/>
      <c r="FJV3278" s="60"/>
      <c r="FJW3278" s="60"/>
      <c r="FJX3278" s="60"/>
      <c r="FJY3278" s="46"/>
      <c r="FJZ3278" s="65"/>
      <c r="FKA3278" s="19"/>
      <c r="FKB3278" s="48"/>
      <c r="FKC3278" s="41"/>
      <c r="FKD3278" s="44"/>
      <c r="FKE3278" s="18"/>
      <c r="FKF3278" s="16"/>
      <c r="FKG3278" s="36"/>
      <c r="FKH3278" s="36"/>
      <c r="FKI3278" s="36"/>
      <c r="FKJ3278" s="36"/>
      <c r="FKK3278" s="36"/>
      <c r="FKL3278" s="36"/>
      <c r="FKM3278" s="36"/>
      <c r="FKN3278" s="36"/>
      <c r="FKO3278" s="36"/>
      <c r="FKP3278" s="36"/>
      <c r="FKQ3278" s="36"/>
      <c r="FKR3278" s="36"/>
      <c r="FKS3278" s="36"/>
      <c r="FKT3278" s="12"/>
      <c r="FKU3278" s="12"/>
      <c r="FKV3278" s="12"/>
      <c r="FKW3278" s="53"/>
      <c r="FKY3278" s="41"/>
      <c r="FKZ3278" s="40"/>
      <c r="FLA3278" s="44"/>
      <c r="FLB3278" s="62"/>
      <c r="FLC3278" s="56"/>
      <c r="FLD3278" s="60"/>
      <c r="FLE3278" s="60"/>
      <c r="FLF3278" s="60"/>
      <c r="FLG3278" s="60"/>
      <c r="FLH3278" s="46"/>
      <c r="FLI3278" s="65"/>
      <c r="FLJ3278" s="19"/>
      <c r="FLK3278" s="48"/>
      <c r="FLL3278" s="41"/>
      <c r="FLM3278" s="44"/>
      <c r="FLN3278" s="18"/>
      <c r="FLO3278" s="16"/>
      <c r="FLP3278" s="36"/>
      <c r="FLQ3278" s="36"/>
      <c r="FLR3278" s="36"/>
      <c r="FLS3278" s="36"/>
      <c r="FLT3278" s="36"/>
      <c r="FLU3278" s="36"/>
      <c r="FLV3278" s="36"/>
      <c r="FLW3278" s="36"/>
      <c r="FLX3278" s="36"/>
      <c r="FLY3278" s="36"/>
      <c r="FLZ3278" s="36"/>
      <c r="FMA3278" s="36"/>
      <c r="FMB3278" s="36"/>
      <c r="FMC3278" s="12"/>
      <c r="FMD3278" s="12"/>
      <c r="FME3278" s="12"/>
      <c r="FMF3278" s="53"/>
      <c r="FMH3278" s="41"/>
      <c r="FMI3278" s="40"/>
      <c r="FMJ3278" s="44"/>
      <c r="FMK3278" s="62"/>
      <c r="FML3278" s="56"/>
      <c r="FMM3278" s="60"/>
      <c r="FMN3278" s="60"/>
      <c r="FMO3278" s="60"/>
      <c r="FMP3278" s="60"/>
      <c r="FMQ3278" s="46"/>
      <c r="FMR3278" s="65"/>
      <c r="FMS3278" s="19"/>
      <c r="FMT3278" s="48"/>
      <c r="FMU3278" s="41"/>
      <c r="FMV3278" s="44"/>
      <c r="FMW3278" s="18"/>
      <c r="FMX3278" s="16"/>
      <c r="FMY3278" s="36"/>
      <c r="FMZ3278" s="36"/>
      <c r="FNA3278" s="36"/>
      <c r="FNB3278" s="36"/>
      <c r="FNC3278" s="36"/>
      <c r="FND3278" s="36"/>
      <c r="FNE3278" s="36"/>
      <c r="FNF3278" s="36"/>
      <c r="FNG3278" s="36"/>
      <c r="FNH3278" s="36"/>
      <c r="FNI3278" s="36"/>
      <c r="FNJ3278" s="36"/>
      <c r="FNK3278" s="36"/>
      <c r="FNL3278" s="12"/>
      <c r="FNM3278" s="12"/>
      <c r="FNN3278" s="12"/>
      <c r="FNO3278" s="53"/>
      <c r="FNQ3278" s="41"/>
      <c r="FNR3278" s="40"/>
      <c r="FNS3278" s="44"/>
      <c r="FNT3278" s="62"/>
      <c r="FNU3278" s="56"/>
      <c r="FNV3278" s="60"/>
      <c r="FNW3278" s="60"/>
      <c r="FNX3278" s="60"/>
      <c r="FNY3278" s="60"/>
      <c r="FNZ3278" s="46"/>
      <c r="FOA3278" s="65"/>
      <c r="FOB3278" s="19"/>
      <c r="FOC3278" s="48"/>
      <c r="FOD3278" s="41"/>
      <c r="FOE3278" s="44"/>
      <c r="FOF3278" s="18"/>
      <c r="FOG3278" s="16"/>
      <c r="FOH3278" s="36"/>
      <c r="FOI3278" s="36"/>
      <c r="FOJ3278" s="36"/>
      <c r="FOK3278" s="36"/>
      <c r="FOL3278" s="36"/>
      <c r="FOM3278" s="36"/>
      <c r="FON3278" s="36"/>
      <c r="FOO3278" s="36"/>
      <c r="FOP3278" s="36"/>
      <c r="FOQ3278" s="36"/>
      <c r="FOR3278" s="36"/>
      <c r="FOS3278" s="36"/>
      <c r="FOT3278" s="36"/>
      <c r="FOU3278" s="12"/>
      <c r="FOV3278" s="12"/>
      <c r="FOW3278" s="12"/>
      <c r="FOX3278" s="53"/>
      <c r="FOZ3278" s="41"/>
      <c r="FPA3278" s="40"/>
      <c r="FPB3278" s="44"/>
      <c r="FPC3278" s="62"/>
      <c r="FPD3278" s="56"/>
      <c r="FPE3278" s="60"/>
      <c r="FPF3278" s="60"/>
      <c r="FPG3278" s="60"/>
      <c r="FPH3278" s="60"/>
      <c r="FPI3278" s="46"/>
      <c r="FPJ3278" s="65"/>
      <c r="FPK3278" s="19"/>
      <c r="FPL3278" s="48"/>
      <c r="FPM3278" s="41"/>
      <c r="FPN3278" s="44"/>
      <c r="FPO3278" s="18"/>
      <c r="FPP3278" s="16"/>
      <c r="FPQ3278" s="36"/>
      <c r="FPR3278" s="36"/>
      <c r="FPS3278" s="36"/>
      <c r="FPT3278" s="36"/>
      <c r="FPU3278" s="36"/>
      <c r="FPV3278" s="36"/>
      <c r="FPW3278" s="36"/>
      <c r="FPX3278" s="36"/>
      <c r="FPY3278" s="36"/>
      <c r="FPZ3278" s="36"/>
      <c r="FQA3278" s="36"/>
      <c r="FQB3278" s="36"/>
      <c r="FQC3278" s="36"/>
      <c r="FQD3278" s="12"/>
      <c r="FQE3278" s="12"/>
      <c r="FQF3278" s="12"/>
      <c r="FQG3278" s="53"/>
      <c r="FQI3278" s="41"/>
      <c r="FQJ3278" s="40"/>
      <c r="FQK3278" s="44"/>
      <c r="FQL3278" s="62"/>
      <c r="FQM3278" s="56"/>
      <c r="FQN3278" s="60"/>
      <c r="FQO3278" s="60"/>
      <c r="FQP3278" s="60"/>
      <c r="FQQ3278" s="60"/>
      <c r="FQR3278" s="46"/>
      <c r="FQS3278" s="65"/>
      <c r="FQT3278" s="19"/>
      <c r="FQU3278" s="48"/>
      <c r="FQV3278" s="41"/>
      <c r="FQW3278" s="44"/>
      <c r="FQX3278" s="18"/>
      <c r="FQY3278" s="16"/>
      <c r="FQZ3278" s="36"/>
      <c r="FRA3278" s="36"/>
      <c r="FRB3278" s="36"/>
      <c r="FRC3278" s="36"/>
      <c r="FRD3278" s="36"/>
      <c r="FRE3278" s="36"/>
      <c r="FRF3278" s="36"/>
      <c r="FRG3278" s="36"/>
      <c r="FRH3278" s="36"/>
      <c r="FRI3278" s="36"/>
      <c r="FRJ3278" s="36"/>
      <c r="FRK3278" s="36"/>
      <c r="FRL3278" s="36"/>
      <c r="FRM3278" s="12"/>
      <c r="FRN3278" s="12"/>
      <c r="FRO3278" s="12"/>
      <c r="FRP3278" s="53"/>
      <c r="FRR3278" s="41"/>
      <c r="FRS3278" s="40"/>
      <c r="FRT3278" s="44"/>
      <c r="FRU3278" s="62"/>
      <c r="FRV3278" s="56"/>
      <c r="FRW3278" s="60"/>
      <c r="FRX3278" s="60"/>
      <c r="FRY3278" s="60"/>
      <c r="FRZ3278" s="60"/>
      <c r="FSA3278" s="46"/>
      <c r="FSB3278" s="65"/>
      <c r="FSC3278" s="19"/>
      <c r="FSD3278" s="48"/>
      <c r="FSE3278" s="41"/>
      <c r="FSF3278" s="44"/>
      <c r="FSG3278" s="18"/>
      <c r="FSH3278" s="16"/>
      <c r="FSI3278" s="36"/>
      <c r="FSJ3278" s="36"/>
      <c r="FSK3278" s="36"/>
      <c r="FSL3278" s="36"/>
      <c r="FSM3278" s="36"/>
      <c r="FSN3278" s="36"/>
      <c r="FSO3278" s="36"/>
      <c r="FSP3278" s="36"/>
      <c r="FSQ3278" s="36"/>
      <c r="FSR3278" s="36"/>
      <c r="FSS3278" s="36"/>
      <c r="FST3278" s="36"/>
      <c r="FSU3278" s="36"/>
      <c r="FSV3278" s="12"/>
      <c r="FSW3278" s="12"/>
      <c r="FSX3278" s="12"/>
      <c r="FSY3278" s="53"/>
      <c r="FTA3278" s="41"/>
      <c r="FTB3278" s="40"/>
      <c r="FTC3278" s="44"/>
      <c r="FTD3278" s="62"/>
      <c r="FTE3278" s="56"/>
      <c r="FTF3278" s="60"/>
      <c r="FTG3278" s="60"/>
      <c r="FTH3278" s="60"/>
      <c r="FTI3278" s="60"/>
      <c r="FTJ3278" s="46"/>
      <c r="FTK3278" s="65"/>
      <c r="FTL3278" s="19"/>
      <c r="FTM3278" s="48"/>
      <c r="FTN3278" s="41"/>
      <c r="FTO3278" s="44"/>
      <c r="FTP3278" s="18"/>
      <c r="FTQ3278" s="16"/>
      <c r="FTR3278" s="36"/>
      <c r="FTS3278" s="36"/>
      <c r="FTT3278" s="36"/>
      <c r="FTU3278" s="36"/>
      <c r="FTV3278" s="36"/>
      <c r="FTW3278" s="36"/>
      <c r="FTX3278" s="36"/>
      <c r="FTY3278" s="36"/>
      <c r="FTZ3278" s="36"/>
      <c r="FUA3278" s="36"/>
      <c r="FUB3278" s="36"/>
      <c r="FUC3278" s="36"/>
      <c r="FUD3278" s="36"/>
      <c r="FUE3278" s="12"/>
      <c r="FUF3278" s="12"/>
      <c r="FUG3278" s="12"/>
      <c r="FUH3278" s="53"/>
      <c r="FUJ3278" s="41"/>
      <c r="FUK3278" s="40"/>
      <c r="FUL3278" s="44"/>
      <c r="FUM3278" s="62"/>
      <c r="FUN3278" s="56"/>
      <c r="FUO3278" s="60"/>
      <c r="FUP3278" s="60"/>
      <c r="FUQ3278" s="60"/>
      <c r="FUR3278" s="60"/>
      <c r="FUS3278" s="46"/>
      <c r="FUT3278" s="65"/>
      <c r="FUU3278" s="19"/>
      <c r="FUV3278" s="48"/>
      <c r="FUW3278" s="41"/>
      <c r="FUX3278" s="44"/>
      <c r="FUY3278" s="18"/>
      <c r="FUZ3278" s="16"/>
      <c r="FVA3278" s="36"/>
      <c r="FVB3278" s="36"/>
      <c r="FVC3278" s="36"/>
      <c r="FVD3278" s="36"/>
      <c r="FVE3278" s="36"/>
      <c r="FVF3278" s="36"/>
      <c r="FVG3278" s="36"/>
      <c r="FVH3278" s="36"/>
      <c r="FVI3278" s="36"/>
      <c r="FVJ3278" s="36"/>
      <c r="FVK3278" s="36"/>
      <c r="FVL3278" s="36"/>
      <c r="FVM3278" s="36"/>
      <c r="FVN3278" s="12"/>
      <c r="FVO3278" s="12"/>
      <c r="FVP3278" s="12"/>
      <c r="FVQ3278" s="53"/>
      <c r="FVS3278" s="41"/>
      <c r="FVT3278" s="40"/>
      <c r="FVU3278" s="44"/>
      <c r="FVV3278" s="62"/>
      <c r="FVW3278" s="56"/>
      <c r="FVX3278" s="60"/>
      <c r="FVY3278" s="60"/>
      <c r="FVZ3278" s="60"/>
      <c r="FWA3278" s="60"/>
      <c r="FWB3278" s="46"/>
      <c r="FWC3278" s="65"/>
      <c r="FWD3278" s="19"/>
      <c r="FWE3278" s="48"/>
      <c r="FWF3278" s="41"/>
      <c r="FWG3278" s="44"/>
      <c r="FWH3278" s="18"/>
      <c r="FWI3278" s="16"/>
      <c r="FWJ3278" s="36"/>
      <c r="FWK3278" s="36"/>
      <c r="FWL3278" s="36"/>
      <c r="FWM3278" s="36"/>
      <c r="FWN3278" s="36"/>
      <c r="FWO3278" s="36"/>
      <c r="FWP3278" s="36"/>
      <c r="FWQ3278" s="36"/>
      <c r="FWR3278" s="36"/>
      <c r="FWS3278" s="36"/>
      <c r="FWT3278" s="36"/>
      <c r="FWU3278" s="36"/>
      <c r="FWV3278" s="36"/>
      <c r="FWW3278" s="12"/>
      <c r="FWX3278" s="12"/>
      <c r="FWY3278" s="12"/>
      <c r="FWZ3278" s="53"/>
      <c r="FXB3278" s="41"/>
      <c r="FXC3278" s="40"/>
      <c r="FXD3278" s="44"/>
      <c r="FXE3278" s="62"/>
      <c r="FXF3278" s="56"/>
      <c r="FXG3278" s="60"/>
      <c r="FXH3278" s="60"/>
      <c r="FXI3278" s="60"/>
      <c r="FXJ3278" s="60"/>
      <c r="FXK3278" s="46"/>
      <c r="FXL3278" s="65"/>
      <c r="FXM3278" s="19"/>
      <c r="FXN3278" s="48"/>
      <c r="FXO3278" s="41"/>
      <c r="FXP3278" s="44"/>
      <c r="FXQ3278" s="18"/>
      <c r="FXR3278" s="16"/>
      <c r="FXS3278" s="36"/>
      <c r="FXT3278" s="36"/>
      <c r="FXU3278" s="36"/>
      <c r="FXV3278" s="36"/>
      <c r="FXW3278" s="36"/>
      <c r="FXX3278" s="36"/>
      <c r="FXY3278" s="36"/>
      <c r="FXZ3278" s="36"/>
      <c r="FYA3278" s="36"/>
      <c r="FYB3278" s="36"/>
      <c r="FYC3278" s="36"/>
      <c r="FYD3278" s="36"/>
      <c r="FYE3278" s="36"/>
      <c r="FYF3278" s="12"/>
      <c r="FYG3278" s="12"/>
      <c r="FYH3278" s="12"/>
      <c r="FYI3278" s="53"/>
      <c r="FYK3278" s="41"/>
      <c r="FYL3278" s="40"/>
      <c r="FYM3278" s="44"/>
      <c r="FYN3278" s="62"/>
      <c r="FYO3278" s="56"/>
      <c r="FYP3278" s="60"/>
      <c r="FYQ3278" s="60"/>
      <c r="FYR3278" s="60"/>
      <c r="FYS3278" s="60"/>
      <c r="FYT3278" s="46"/>
      <c r="FYU3278" s="65"/>
      <c r="FYV3278" s="19"/>
      <c r="FYW3278" s="48"/>
      <c r="FYX3278" s="41"/>
      <c r="FYY3278" s="44"/>
      <c r="FYZ3278" s="18"/>
      <c r="FZA3278" s="16"/>
      <c r="FZB3278" s="36"/>
      <c r="FZC3278" s="36"/>
      <c r="FZD3278" s="36"/>
      <c r="FZE3278" s="36"/>
      <c r="FZF3278" s="36"/>
      <c r="FZG3278" s="36"/>
      <c r="FZH3278" s="36"/>
      <c r="FZI3278" s="36"/>
      <c r="FZJ3278" s="36"/>
      <c r="FZK3278" s="36"/>
      <c r="FZL3278" s="36"/>
      <c r="FZM3278" s="36"/>
      <c r="FZN3278" s="36"/>
      <c r="FZO3278" s="12"/>
      <c r="FZP3278" s="12"/>
      <c r="FZQ3278" s="12"/>
      <c r="FZR3278" s="53"/>
      <c r="FZT3278" s="41"/>
      <c r="FZU3278" s="40"/>
      <c r="FZV3278" s="44"/>
      <c r="FZW3278" s="62"/>
      <c r="FZX3278" s="56"/>
      <c r="FZY3278" s="60"/>
      <c r="FZZ3278" s="60"/>
      <c r="GAA3278" s="60"/>
      <c r="GAB3278" s="60"/>
      <c r="GAC3278" s="46"/>
      <c r="GAD3278" s="65"/>
      <c r="GAE3278" s="19"/>
      <c r="GAF3278" s="48"/>
      <c r="GAG3278" s="41"/>
      <c r="GAH3278" s="44"/>
      <c r="GAI3278" s="18"/>
      <c r="GAJ3278" s="16"/>
      <c r="GAK3278" s="36"/>
      <c r="GAL3278" s="36"/>
      <c r="GAM3278" s="36"/>
      <c r="GAN3278" s="36"/>
      <c r="GAO3278" s="36"/>
      <c r="GAP3278" s="36"/>
      <c r="GAQ3278" s="36"/>
      <c r="GAR3278" s="36"/>
      <c r="GAS3278" s="36"/>
      <c r="GAT3278" s="36"/>
      <c r="GAU3278" s="36"/>
      <c r="GAV3278" s="36"/>
      <c r="GAW3278" s="36"/>
      <c r="GAX3278" s="12"/>
      <c r="GAY3278" s="12"/>
      <c r="GAZ3278" s="12"/>
      <c r="GBA3278" s="53"/>
      <c r="GBC3278" s="41"/>
      <c r="GBD3278" s="40"/>
      <c r="GBE3278" s="44"/>
      <c r="GBF3278" s="62"/>
      <c r="GBG3278" s="56"/>
      <c r="GBH3278" s="60"/>
      <c r="GBI3278" s="60"/>
      <c r="GBJ3278" s="60"/>
      <c r="GBK3278" s="60"/>
      <c r="GBL3278" s="46"/>
      <c r="GBM3278" s="65"/>
      <c r="GBN3278" s="19"/>
      <c r="GBO3278" s="48"/>
      <c r="GBP3278" s="41"/>
      <c r="GBQ3278" s="44"/>
      <c r="GBR3278" s="18"/>
      <c r="GBS3278" s="16"/>
      <c r="GBT3278" s="36"/>
      <c r="GBU3278" s="36"/>
      <c r="GBV3278" s="36"/>
      <c r="GBW3278" s="36"/>
      <c r="GBX3278" s="36"/>
      <c r="GBY3278" s="36"/>
      <c r="GBZ3278" s="36"/>
      <c r="GCA3278" s="36"/>
      <c r="GCB3278" s="36"/>
      <c r="GCC3278" s="36"/>
      <c r="GCD3278" s="36"/>
      <c r="GCE3278" s="36"/>
      <c r="GCF3278" s="36"/>
      <c r="GCG3278" s="12"/>
      <c r="GCH3278" s="12"/>
      <c r="GCI3278" s="12"/>
      <c r="GCJ3278" s="53"/>
      <c r="GCL3278" s="41"/>
      <c r="GCM3278" s="40"/>
      <c r="GCN3278" s="44"/>
      <c r="GCO3278" s="62"/>
      <c r="GCP3278" s="56"/>
      <c r="GCQ3278" s="60"/>
      <c r="GCR3278" s="60"/>
      <c r="GCS3278" s="60"/>
      <c r="GCT3278" s="60"/>
      <c r="GCU3278" s="46"/>
      <c r="GCV3278" s="65"/>
      <c r="GCW3278" s="19"/>
      <c r="GCX3278" s="48"/>
      <c r="GCY3278" s="41"/>
      <c r="GCZ3278" s="44"/>
      <c r="GDA3278" s="18"/>
      <c r="GDB3278" s="16"/>
      <c r="GDC3278" s="36"/>
      <c r="GDD3278" s="36"/>
      <c r="GDE3278" s="36"/>
      <c r="GDF3278" s="36"/>
      <c r="GDG3278" s="36"/>
      <c r="GDH3278" s="36"/>
      <c r="GDI3278" s="36"/>
      <c r="GDJ3278" s="36"/>
      <c r="GDK3278" s="36"/>
      <c r="GDL3278" s="36"/>
      <c r="GDM3278" s="36"/>
      <c r="GDN3278" s="36"/>
      <c r="GDO3278" s="36"/>
      <c r="GDP3278" s="12"/>
      <c r="GDQ3278" s="12"/>
      <c r="GDR3278" s="12"/>
      <c r="GDS3278" s="53"/>
      <c r="GDU3278" s="41"/>
      <c r="GDV3278" s="40"/>
      <c r="GDW3278" s="44"/>
      <c r="GDX3278" s="62"/>
      <c r="GDY3278" s="56"/>
      <c r="GDZ3278" s="60"/>
      <c r="GEA3278" s="60"/>
      <c r="GEB3278" s="60"/>
      <c r="GEC3278" s="60"/>
      <c r="GED3278" s="46"/>
      <c r="GEE3278" s="65"/>
      <c r="GEF3278" s="19"/>
      <c r="GEG3278" s="48"/>
      <c r="GEH3278" s="41"/>
      <c r="GEI3278" s="44"/>
      <c r="GEJ3278" s="18"/>
      <c r="GEK3278" s="16"/>
      <c r="GEL3278" s="36"/>
      <c r="GEM3278" s="36"/>
      <c r="GEN3278" s="36"/>
      <c r="GEO3278" s="36"/>
      <c r="GEP3278" s="36"/>
      <c r="GEQ3278" s="36"/>
      <c r="GER3278" s="36"/>
      <c r="GES3278" s="36"/>
      <c r="GET3278" s="36"/>
      <c r="GEU3278" s="36"/>
      <c r="GEV3278" s="36"/>
      <c r="GEW3278" s="36"/>
      <c r="GEX3278" s="36"/>
      <c r="GEY3278" s="12"/>
      <c r="GEZ3278" s="12"/>
      <c r="GFA3278" s="12"/>
      <c r="GFB3278" s="53"/>
      <c r="GFD3278" s="41"/>
      <c r="GFE3278" s="40"/>
      <c r="GFF3278" s="44"/>
      <c r="GFG3278" s="62"/>
      <c r="GFH3278" s="56"/>
      <c r="GFI3278" s="60"/>
      <c r="GFJ3278" s="60"/>
      <c r="GFK3278" s="60"/>
      <c r="GFL3278" s="60"/>
      <c r="GFM3278" s="46"/>
      <c r="GFN3278" s="65"/>
      <c r="GFO3278" s="19"/>
      <c r="GFP3278" s="48"/>
      <c r="GFQ3278" s="41"/>
      <c r="GFR3278" s="44"/>
      <c r="GFS3278" s="18"/>
      <c r="GFT3278" s="16"/>
      <c r="GFU3278" s="36"/>
      <c r="GFV3278" s="36"/>
      <c r="GFW3278" s="36"/>
      <c r="GFX3278" s="36"/>
      <c r="GFY3278" s="36"/>
      <c r="GFZ3278" s="36"/>
      <c r="GGA3278" s="36"/>
      <c r="GGB3278" s="36"/>
      <c r="GGC3278" s="36"/>
      <c r="GGD3278" s="36"/>
      <c r="GGE3278" s="36"/>
      <c r="GGF3278" s="36"/>
      <c r="GGG3278" s="36"/>
      <c r="GGH3278" s="12"/>
      <c r="GGI3278" s="12"/>
      <c r="GGJ3278" s="12"/>
      <c r="GGK3278" s="53"/>
      <c r="GGM3278" s="41"/>
      <c r="GGN3278" s="40"/>
      <c r="GGO3278" s="44"/>
      <c r="GGP3278" s="62"/>
      <c r="GGQ3278" s="56"/>
      <c r="GGR3278" s="60"/>
      <c r="GGS3278" s="60"/>
      <c r="GGT3278" s="60"/>
      <c r="GGU3278" s="60"/>
      <c r="GGV3278" s="46"/>
      <c r="GGW3278" s="65"/>
      <c r="GGX3278" s="19"/>
      <c r="GGY3278" s="48"/>
      <c r="GGZ3278" s="41"/>
      <c r="GHA3278" s="44"/>
      <c r="GHB3278" s="18"/>
      <c r="GHC3278" s="16"/>
      <c r="GHD3278" s="36"/>
      <c r="GHE3278" s="36"/>
      <c r="GHF3278" s="36"/>
      <c r="GHG3278" s="36"/>
      <c r="GHH3278" s="36"/>
      <c r="GHI3278" s="36"/>
      <c r="GHJ3278" s="36"/>
      <c r="GHK3278" s="36"/>
      <c r="GHL3278" s="36"/>
      <c r="GHM3278" s="36"/>
      <c r="GHN3278" s="36"/>
      <c r="GHO3278" s="36"/>
      <c r="GHP3278" s="36"/>
      <c r="GHQ3278" s="12"/>
      <c r="GHR3278" s="12"/>
      <c r="GHS3278" s="12"/>
      <c r="GHT3278" s="53"/>
      <c r="GHV3278" s="41"/>
      <c r="GHW3278" s="40"/>
      <c r="GHX3278" s="44"/>
      <c r="GHY3278" s="62"/>
      <c r="GHZ3278" s="56"/>
      <c r="GIA3278" s="60"/>
      <c r="GIB3278" s="60"/>
      <c r="GIC3278" s="60"/>
      <c r="GID3278" s="60"/>
      <c r="GIE3278" s="46"/>
      <c r="GIF3278" s="65"/>
      <c r="GIG3278" s="19"/>
      <c r="GIH3278" s="48"/>
      <c r="GII3278" s="41"/>
      <c r="GIJ3278" s="44"/>
      <c r="GIK3278" s="18"/>
      <c r="GIL3278" s="16"/>
      <c r="GIM3278" s="36"/>
      <c r="GIN3278" s="36"/>
      <c r="GIO3278" s="36"/>
      <c r="GIP3278" s="36"/>
      <c r="GIQ3278" s="36"/>
      <c r="GIR3278" s="36"/>
      <c r="GIS3278" s="36"/>
      <c r="GIT3278" s="36"/>
      <c r="GIU3278" s="36"/>
      <c r="GIV3278" s="36"/>
      <c r="GIW3278" s="36"/>
      <c r="GIX3278" s="36"/>
      <c r="GIY3278" s="36"/>
      <c r="GIZ3278" s="12"/>
      <c r="GJA3278" s="12"/>
      <c r="GJB3278" s="12"/>
      <c r="GJC3278" s="53"/>
      <c r="GJE3278" s="41"/>
      <c r="GJF3278" s="40"/>
      <c r="GJG3278" s="44"/>
      <c r="GJH3278" s="62"/>
      <c r="GJI3278" s="56"/>
      <c r="GJJ3278" s="60"/>
      <c r="GJK3278" s="60"/>
      <c r="GJL3278" s="60"/>
      <c r="GJM3278" s="60"/>
      <c r="GJN3278" s="46"/>
      <c r="GJO3278" s="65"/>
      <c r="GJP3278" s="19"/>
      <c r="GJQ3278" s="48"/>
      <c r="GJR3278" s="41"/>
      <c r="GJS3278" s="44"/>
      <c r="GJT3278" s="18"/>
      <c r="GJU3278" s="16"/>
      <c r="GJV3278" s="36"/>
      <c r="GJW3278" s="36"/>
      <c r="GJX3278" s="36"/>
      <c r="GJY3278" s="36"/>
      <c r="GJZ3278" s="36"/>
      <c r="GKA3278" s="36"/>
      <c r="GKB3278" s="36"/>
      <c r="GKC3278" s="36"/>
      <c r="GKD3278" s="36"/>
      <c r="GKE3278" s="36"/>
      <c r="GKF3278" s="36"/>
      <c r="GKG3278" s="36"/>
      <c r="GKH3278" s="36"/>
      <c r="GKI3278" s="12"/>
      <c r="GKJ3278" s="12"/>
      <c r="GKK3278" s="12"/>
      <c r="GKL3278" s="53"/>
      <c r="GKN3278" s="41"/>
      <c r="GKO3278" s="40"/>
      <c r="GKP3278" s="44"/>
      <c r="GKQ3278" s="62"/>
      <c r="GKR3278" s="56"/>
      <c r="GKS3278" s="60"/>
      <c r="GKT3278" s="60"/>
      <c r="GKU3278" s="60"/>
      <c r="GKV3278" s="60"/>
      <c r="GKW3278" s="46"/>
      <c r="GKX3278" s="65"/>
      <c r="GKY3278" s="19"/>
      <c r="GKZ3278" s="48"/>
      <c r="GLA3278" s="41"/>
      <c r="GLB3278" s="44"/>
      <c r="GLC3278" s="18"/>
      <c r="GLD3278" s="16"/>
      <c r="GLE3278" s="36"/>
      <c r="GLF3278" s="36"/>
      <c r="GLG3278" s="36"/>
      <c r="GLH3278" s="36"/>
      <c r="GLI3278" s="36"/>
      <c r="GLJ3278" s="36"/>
      <c r="GLK3278" s="36"/>
      <c r="GLL3278" s="36"/>
      <c r="GLM3278" s="36"/>
      <c r="GLN3278" s="36"/>
      <c r="GLO3278" s="36"/>
      <c r="GLP3278" s="36"/>
      <c r="GLQ3278" s="36"/>
      <c r="GLR3278" s="12"/>
      <c r="GLS3278" s="12"/>
      <c r="GLT3278" s="12"/>
      <c r="GLU3278" s="53"/>
      <c r="GLW3278" s="41"/>
      <c r="GLX3278" s="40"/>
      <c r="GLY3278" s="44"/>
      <c r="GLZ3278" s="62"/>
      <c r="GMA3278" s="56"/>
      <c r="GMB3278" s="60"/>
      <c r="GMC3278" s="60"/>
      <c r="GMD3278" s="60"/>
      <c r="GME3278" s="60"/>
      <c r="GMF3278" s="46"/>
      <c r="GMG3278" s="65"/>
      <c r="GMH3278" s="19"/>
      <c r="GMI3278" s="48"/>
      <c r="GMJ3278" s="41"/>
      <c r="GMK3278" s="44"/>
      <c r="GML3278" s="18"/>
      <c r="GMM3278" s="16"/>
      <c r="GMN3278" s="36"/>
      <c r="GMO3278" s="36"/>
      <c r="GMP3278" s="36"/>
      <c r="GMQ3278" s="36"/>
      <c r="GMR3278" s="36"/>
      <c r="GMS3278" s="36"/>
      <c r="GMT3278" s="36"/>
      <c r="GMU3278" s="36"/>
      <c r="GMV3278" s="36"/>
      <c r="GMW3278" s="36"/>
      <c r="GMX3278" s="36"/>
      <c r="GMY3278" s="36"/>
      <c r="GMZ3278" s="36"/>
      <c r="GNA3278" s="12"/>
      <c r="GNB3278" s="12"/>
      <c r="GNC3278" s="12"/>
      <c r="GND3278" s="53"/>
      <c r="GNF3278" s="41"/>
      <c r="GNG3278" s="40"/>
      <c r="GNH3278" s="44"/>
      <c r="GNI3278" s="62"/>
      <c r="GNJ3278" s="56"/>
      <c r="GNK3278" s="60"/>
      <c r="GNL3278" s="60"/>
      <c r="GNM3278" s="60"/>
      <c r="GNN3278" s="60"/>
      <c r="GNO3278" s="46"/>
      <c r="GNP3278" s="65"/>
      <c r="GNQ3278" s="19"/>
      <c r="GNR3278" s="48"/>
      <c r="GNS3278" s="41"/>
      <c r="GNT3278" s="44"/>
      <c r="GNU3278" s="18"/>
      <c r="GNV3278" s="16"/>
      <c r="GNW3278" s="36"/>
      <c r="GNX3278" s="36"/>
      <c r="GNY3278" s="36"/>
      <c r="GNZ3278" s="36"/>
      <c r="GOA3278" s="36"/>
      <c r="GOB3278" s="36"/>
      <c r="GOC3278" s="36"/>
      <c r="GOD3278" s="36"/>
      <c r="GOE3278" s="36"/>
      <c r="GOF3278" s="36"/>
      <c r="GOG3278" s="36"/>
      <c r="GOH3278" s="36"/>
      <c r="GOI3278" s="36"/>
      <c r="GOJ3278" s="12"/>
      <c r="GOK3278" s="12"/>
      <c r="GOL3278" s="12"/>
      <c r="GOM3278" s="53"/>
      <c r="GOO3278" s="41"/>
      <c r="GOP3278" s="40"/>
      <c r="GOQ3278" s="44"/>
      <c r="GOR3278" s="62"/>
      <c r="GOS3278" s="56"/>
      <c r="GOT3278" s="60"/>
      <c r="GOU3278" s="60"/>
      <c r="GOV3278" s="60"/>
      <c r="GOW3278" s="60"/>
      <c r="GOX3278" s="46"/>
      <c r="GOY3278" s="65"/>
      <c r="GOZ3278" s="19"/>
      <c r="GPA3278" s="48"/>
      <c r="GPB3278" s="41"/>
      <c r="GPC3278" s="44"/>
      <c r="GPD3278" s="18"/>
      <c r="GPE3278" s="16"/>
      <c r="GPF3278" s="36"/>
      <c r="GPG3278" s="36"/>
      <c r="GPH3278" s="36"/>
      <c r="GPI3278" s="36"/>
      <c r="GPJ3278" s="36"/>
      <c r="GPK3278" s="36"/>
      <c r="GPL3278" s="36"/>
      <c r="GPM3278" s="36"/>
      <c r="GPN3278" s="36"/>
      <c r="GPO3278" s="36"/>
      <c r="GPP3278" s="36"/>
      <c r="GPQ3278" s="36"/>
      <c r="GPR3278" s="36"/>
      <c r="GPS3278" s="12"/>
      <c r="GPT3278" s="12"/>
      <c r="GPU3278" s="12"/>
      <c r="GPV3278" s="53"/>
      <c r="GPX3278" s="41"/>
      <c r="GPY3278" s="40"/>
      <c r="GPZ3278" s="44"/>
      <c r="GQA3278" s="62"/>
      <c r="GQB3278" s="56"/>
      <c r="GQC3278" s="60"/>
      <c r="GQD3278" s="60"/>
      <c r="GQE3278" s="60"/>
      <c r="GQF3278" s="60"/>
      <c r="GQG3278" s="46"/>
      <c r="GQH3278" s="65"/>
      <c r="GQI3278" s="19"/>
      <c r="GQJ3278" s="48"/>
      <c r="GQK3278" s="41"/>
      <c r="GQL3278" s="44"/>
      <c r="GQM3278" s="18"/>
      <c r="GQN3278" s="16"/>
      <c r="GQO3278" s="36"/>
      <c r="GQP3278" s="36"/>
      <c r="GQQ3278" s="36"/>
      <c r="GQR3278" s="36"/>
      <c r="GQS3278" s="36"/>
      <c r="GQT3278" s="36"/>
      <c r="GQU3278" s="36"/>
      <c r="GQV3278" s="36"/>
      <c r="GQW3278" s="36"/>
      <c r="GQX3278" s="36"/>
      <c r="GQY3278" s="36"/>
      <c r="GQZ3278" s="36"/>
      <c r="GRA3278" s="36"/>
      <c r="GRB3278" s="12"/>
      <c r="GRC3278" s="12"/>
      <c r="GRD3278" s="12"/>
      <c r="GRE3278" s="53"/>
      <c r="GRG3278" s="41"/>
      <c r="GRH3278" s="40"/>
      <c r="GRI3278" s="44"/>
      <c r="GRJ3278" s="62"/>
      <c r="GRK3278" s="56"/>
      <c r="GRL3278" s="60"/>
      <c r="GRM3278" s="60"/>
      <c r="GRN3278" s="60"/>
      <c r="GRO3278" s="60"/>
      <c r="GRP3278" s="46"/>
      <c r="GRQ3278" s="65"/>
      <c r="GRR3278" s="19"/>
      <c r="GRS3278" s="48"/>
      <c r="GRT3278" s="41"/>
      <c r="GRU3278" s="44"/>
      <c r="GRV3278" s="18"/>
      <c r="GRW3278" s="16"/>
      <c r="GRX3278" s="36"/>
      <c r="GRY3278" s="36"/>
      <c r="GRZ3278" s="36"/>
      <c r="GSA3278" s="36"/>
      <c r="GSB3278" s="36"/>
      <c r="GSC3278" s="36"/>
      <c r="GSD3278" s="36"/>
      <c r="GSE3278" s="36"/>
      <c r="GSF3278" s="36"/>
      <c r="GSG3278" s="36"/>
      <c r="GSH3278" s="36"/>
      <c r="GSI3278" s="36"/>
      <c r="GSJ3278" s="36"/>
      <c r="GSK3278" s="12"/>
      <c r="GSL3278" s="12"/>
      <c r="GSM3278" s="12"/>
      <c r="GSN3278" s="53"/>
      <c r="GSP3278" s="41"/>
      <c r="GSQ3278" s="40"/>
      <c r="GSR3278" s="44"/>
      <c r="GSS3278" s="62"/>
      <c r="GST3278" s="56"/>
      <c r="GSU3278" s="60"/>
      <c r="GSV3278" s="60"/>
      <c r="GSW3278" s="60"/>
      <c r="GSX3278" s="60"/>
      <c r="GSY3278" s="46"/>
      <c r="GSZ3278" s="65"/>
      <c r="GTA3278" s="19"/>
      <c r="GTB3278" s="48"/>
      <c r="GTC3278" s="41"/>
      <c r="GTD3278" s="44"/>
      <c r="GTE3278" s="18"/>
      <c r="GTF3278" s="16"/>
      <c r="GTG3278" s="36"/>
      <c r="GTH3278" s="36"/>
      <c r="GTI3278" s="36"/>
      <c r="GTJ3278" s="36"/>
      <c r="GTK3278" s="36"/>
      <c r="GTL3278" s="36"/>
      <c r="GTM3278" s="36"/>
      <c r="GTN3278" s="36"/>
      <c r="GTO3278" s="36"/>
      <c r="GTP3278" s="36"/>
      <c r="GTQ3278" s="36"/>
      <c r="GTR3278" s="36"/>
      <c r="GTS3278" s="36"/>
      <c r="GTT3278" s="12"/>
      <c r="GTU3278" s="12"/>
      <c r="GTV3278" s="12"/>
      <c r="GTW3278" s="53"/>
      <c r="GTY3278" s="41"/>
      <c r="GTZ3278" s="40"/>
      <c r="GUA3278" s="44"/>
      <c r="GUB3278" s="62"/>
      <c r="GUC3278" s="56"/>
      <c r="GUD3278" s="60"/>
      <c r="GUE3278" s="60"/>
      <c r="GUF3278" s="60"/>
      <c r="GUG3278" s="60"/>
      <c r="GUH3278" s="46"/>
      <c r="GUI3278" s="65"/>
      <c r="GUJ3278" s="19"/>
      <c r="GUK3278" s="48"/>
      <c r="GUL3278" s="41"/>
      <c r="GUM3278" s="44"/>
      <c r="GUN3278" s="18"/>
      <c r="GUO3278" s="16"/>
      <c r="GUP3278" s="36"/>
      <c r="GUQ3278" s="36"/>
      <c r="GUR3278" s="36"/>
      <c r="GUS3278" s="36"/>
      <c r="GUT3278" s="36"/>
      <c r="GUU3278" s="36"/>
      <c r="GUV3278" s="36"/>
      <c r="GUW3278" s="36"/>
      <c r="GUX3278" s="36"/>
      <c r="GUY3278" s="36"/>
      <c r="GUZ3278" s="36"/>
      <c r="GVA3278" s="36"/>
      <c r="GVB3278" s="36"/>
      <c r="GVC3278" s="12"/>
      <c r="GVD3278" s="12"/>
      <c r="GVE3278" s="12"/>
      <c r="GVF3278" s="53"/>
      <c r="GVH3278" s="41"/>
      <c r="GVI3278" s="40"/>
      <c r="GVJ3278" s="44"/>
      <c r="GVK3278" s="62"/>
      <c r="GVL3278" s="56"/>
      <c r="GVM3278" s="60"/>
      <c r="GVN3278" s="60"/>
      <c r="GVO3278" s="60"/>
      <c r="GVP3278" s="60"/>
      <c r="GVQ3278" s="46"/>
      <c r="GVR3278" s="65"/>
      <c r="GVS3278" s="19"/>
      <c r="GVT3278" s="48"/>
      <c r="GVU3278" s="41"/>
      <c r="GVV3278" s="44"/>
      <c r="GVW3278" s="18"/>
      <c r="GVX3278" s="16"/>
      <c r="GVY3278" s="36"/>
      <c r="GVZ3278" s="36"/>
      <c r="GWA3278" s="36"/>
      <c r="GWB3278" s="36"/>
      <c r="GWC3278" s="36"/>
      <c r="GWD3278" s="36"/>
      <c r="GWE3278" s="36"/>
      <c r="GWF3278" s="36"/>
      <c r="GWG3278" s="36"/>
      <c r="GWH3278" s="36"/>
      <c r="GWI3278" s="36"/>
      <c r="GWJ3278" s="36"/>
      <c r="GWK3278" s="36"/>
      <c r="GWL3278" s="12"/>
      <c r="GWM3278" s="12"/>
      <c r="GWN3278" s="12"/>
      <c r="GWO3278" s="53"/>
      <c r="GWQ3278" s="41"/>
      <c r="GWR3278" s="40"/>
      <c r="GWS3278" s="44"/>
      <c r="GWT3278" s="62"/>
      <c r="GWU3278" s="56"/>
      <c r="GWV3278" s="60"/>
      <c r="GWW3278" s="60"/>
      <c r="GWX3278" s="60"/>
      <c r="GWY3278" s="60"/>
      <c r="GWZ3278" s="46"/>
      <c r="GXA3278" s="65"/>
      <c r="GXB3278" s="19"/>
      <c r="GXC3278" s="48"/>
      <c r="GXD3278" s="41"/>
      <c r="GXE3278" s="44"/>
      <c r="GXF3278" s="18"/>
      <c r="GXG3278" s="16"/>
      <c r="GXH3278" s="36"/>
      <c r="GXI3278" s="36"/>
      <c r="GXJ3278" s="36"/>
      <c r="GXK3278" s="36"/>
      <c r="GXL3278" s="36"/>
      <c r="GXM3278" s="36"/>
      <c r="GXN3278" s="36"/>
      <c r="GXO3278" s="36"/>
      <c r="GXP3278" s="36"/>
      <c r="GXQ3278" s="36"/>
      <c r="GXR3278" s="36"/>
      <c r="GXS3278" s="36"/>
      <c r="GXT3278" s="36"/>
      <c r="GXU3278" s="12"/>
      <c r="GXV3278" s="12"/>
      <c r="GXW3278" s="12"/>
      <c r="GXX3278" s="53"/>
      <c r="GXZ3278" s="41"/>
      <c r="GYA3278" s="40"/>
      <c r="GYB3278" s="44"/>
      <c r="GYC3278" s="62"/>
      <c r="GYD3278" s="56"/>
      <c r="GYE3278" s="60"/>
      <c r="GYF3278" s="60"/>
      <c r="GYG3278" s="60"/>
      <c r="GYH3278" s="60"/>
      <c r="GYI3278" s="46"/>
      <c r="GYJ3278" s="65"/>
      <c r="GYK3278" s="19"/>
      <c r="GYL3278" s="48"/>
      <c r="GYM3278" s="41"/>
      <c r="GYN3278" s="44"/>
      <c r="GYO3278" s="18"/>
      <c r="GYP3278" s="16"/>
      <c r="GYQ3278" s="36"/>
      <c r="GYR3278" s="36"/>
      <c r="GYS3278" s="36"/>
      <c r="GYT3278" s="36"/>
      <c r="GYU3278" s="36"/>
      <c r="GYV3278" s="36"/>
      <c r="GYW3278" s="36"/>
      <c r="GYX3278" s="36"/>
      <c r="GYY3278" s="36"/>
      <c r="GYZ3278" s="36"/>
      <c r="GZA3278" s="36"/>
      <c r="GZB3278" s="36"/>
      <c r="GZC3278" s="36"/>
      <c r="GZD3278" s="12"/>
      <c r="GZE3278" s="12"/>
      <c r="GZF3278" s="12"/>
      <c r="GZG3278" s="53"/>
      <c r="GZI3278" s="41"/>
      <c r="GZJ3278" s="40"/>
      <c r="GZK3278" s="44"/>
      <c r="GZL3278" s="62"/>
      <c r="GZM3278" s="56"/>
      <c r="GZN3278" s="60"/>
      <c r="GZO3278" s="60"/>
      <c r="GZP3278" s="60"/>
      <c r="GZQ3278" s="60"/>
      <c r="GZR3278" s="46"/>
      <c r="GZS3278" s="65"/>
      <c r="GZT3278" s="19"/>
      <c r="GZU3278" s="48"/>
      <c r="GZV3278" s="41"/>
      <c r="GZW3278" s="44"/>
      <c r="GZX3278" s="18"/>
      <c r="GZY3278" s="16"/>
      <c r="GZZ3278" s="36"/>
      <c r="HAA3278" s="36"/>
      <c r="HAB3278" s="36"/>
      <c r="HAC3278" s="36"/>
      <c r="HAD3278" s="36"/>
      <c r="HAE3278" s="36"/>
      <c r="HAF3278" s="36"/>
      <c r="HAG3278" s="36"/>
      <c r="HAH3278" s="36"/>
      <c r="HAI3278" s="36"/>
      <c r="HAJ3278" s="36"/>
      <c r="HAK3278" s="36"/>
      <c r="HAL3278" s="36"/>
      <c r="HAM3278" s="12"/>
      <c r="HAN3278" s="12"/>
      <c r="HAO3278" s="12"/>
      <c r="HAP3278" s="53"/>
      <c r="HAR3278" s="41"/>
      <c r="HAS3278" s="40"/>
      <c r="HAT3278" s="44"/>
      <c r="HAU3278" s="62"/>
      <c r="HAV3278" s="56"/>
      <c r="HAW3278" s="60"/>
      <c r="HAX3278" s="60"/>
      <c r="HAY3278" s="60"/>
      <c r="HAZ3278" s="60"/>
      <c r="HBA3278" s="46"/>
      <c r="HBB3278" s="65"/>
      <c r="HBC3278" s="19"/>
      <c r="HBD3278" s="48"/>
      <c r="HBE3278" s="41"/>
      <c r="HBF3278" s="44"/>
      <c r="HBG3278" s="18"/>
      <c r="HBH3278" s="16"/>
      <c r="HBI3278" s="36"/>
      <c r="HBJ3278" s="36"/>
      <c r="HBK3278" s="36"/>
      <c r="HBL3278" s="36"/>
      <c r="HBM3278" s="36"/>
      <c r="HBN3278" s="36"/>
      <c r="HBO3278" s="36"/>
      <c r="HBP3278" s="36"/>
      <c r="HBQ3278" s="36"/>
      <c r="HBR3278" s="36"/>
      <c r="HBS3278" s="36"/>
      <c r="HBT3278" s="36"/>
      <c r="HBU3278" s="36"/>
      <c r="HBV3278" s="12"/>
      <c r="HBW3278" s="12"/>
      <c r="HBX3278" s="12"/>
      <c r="HBY3278" s="53"/>
      <c r="HCA3278" s="41"/>
      <c r="HCB3278" s="40"/>
      <c r="HCC3278" s="44"/>
      <c r="HCD3278" s="62"/>
      <c r="HCE3278" s="56"/>
      <c r="HCF3278" s="60"/>
      <c r="HCG3278" s="60"/>
      <c r="HCH3278" s="60"/>
      <c r="HCI3278" s="60"/>
      <c r="HCJ3278" s="46"/>
      <c r="HCK3278" s="65"/>
      <c r="HCL3278" s="19"/>
      <c r="HCM3278" s="48"/>
      <c r="HCN3278" s="41"/>
      <c r="HCO3278" s="44"/>
      <c r="HCP3278" s="18"/>
      <c r="HCQ3278" s="16"/>
      <c r="HCR3278" s="36"/>
      <c r="HCS3278" s="36"/>
      <c r="HCT3278" s="36"/>
      <c r="HCU3278" s="36"/>
      <c r="HCV3278" s="36"/>
      <c r="HCW3278" s="36"/>
      <c r="HCX3278" s="36"/>
      <c r="HCY3278" s="36"/>
      <c r="HCZ3278" s="36"/>
      <c r="HDA3278" s="36"/>
      <c r="HDB3278" s="36"/>
      <c r="HDC3278" s="36"/>
      <c r="HDD3278" s="36"/>
      <c r="HDE3278" s="12"/>
      <c r="HDF3278" s="12"/>
      <c r="HDG3278" s="12"/>
      <c r="HDH3278" s="53"/>
      <c r="HDJ3278" s="41"/>
      <c r="HDK3278" s="40"/>
      <c r="HDL3278" s="44"/>
      <c r="HDM3278" s="62"/>
      <c r="HDN3278" s="56"/>
      <c r="HDO3278" s="60"/>
      <c r="HDP3278" s="60"/>
      <c r="HDQ3278" s="60"/>
      <c r="HDR3278" s="60"/>
      <c r="HDS3278" s="46"/>
      <c r="HDT3278" s="65"/>
      <c r="HDU3278" s="19"/>
      <c r="HDV3278" s="48"/>
      <c r="HDW3278" s="41"/>
      <c r="HDX3278" s="44"/>
      <c r="HDY3278" s="18"/>
      <c r="HDZ3278" s="16"/>
      <c r="HEA3278" s="36"/>
      <c r="HEB3278" s="36"/>
      <c r="HEC3278" s="36"/>
      <c r="HED3278" s="36"/>
      <c r="HEE3278" s="36"/>
      <c r="HEF3278" s="36"/>
      <c r="HEG3278" s="36"/>
      <c r="HEH3278" s="36"/>
      <c r="HEI3278" s="36"/>
      <c r="HEJ3278" s="36"/>
      <c r="HEK3278" s="36"/>
      <c r="HEL3278" s="36"/>
      <c r="HEM3278" s="36"/>
      <c r="HEN3278" s="12"/>
      <c r="HEO3278" s="12"/>
      <c r="HEP3278" s="12"/>
      <c r="HEQ3278" s="53"/>
      <c r="HES3278" s="41"/>
      <c r="HET3278" s="40"/>
      <c r="HEU3278" s="44"/>
      <c r="HEV3278" s="62"/>
      <c r="HEW3278" s="56"/>
      <c r="HEX3278" s="60"/>
      <c r="HEY3278" s="60"/>
      <c r="HEZ3278" s="60"/>
      <c r="HFA3278" s="60"/>
      <c r="HFB3278" s="46"/>
      <c r="HFC3278" s="65"/>
      <c r="HFD3278" s="19"/>
      <c r="HFE3278" s="48"/>
      <c r="HFF3278" s="41"/>
      <c r="HFG3278" s="44"/>
      <c r="HFH3278" s="18"/>
      <c r="HFI3278" s="16"/>
      <c r="HFJ3278" s="36"/>
      <c r="HFK3278" s="36"/>
      <c r="HFL3278" s="36"/>
      <c r="HFM3278" s="36"/>
      <c r="HFN3278" s="36"/>
      <c r="HFO3278" s="36"/>
      <c r="HFP3278" s="36"/>
      <c r="HFQ3278" s="36"/>
      <c r="HFR3278" s="36"/>
      <c r="HFS3278" s="36"/>
      <c r="HFT3278" s="36"/>
      <c r="HFU3278" s="36"/>
      <c r="HFV3278" s="36"/>
      <c r="HFW3278" s="12"/>
      <c r="HFX3278" s="12"/>
      <c r="HFY3278" s="12"/>
      <c r="HFZ3278" s="53"/>
      <c r="HGB3278" s="41"/>
      <c r="HGC3278" s="40"/>
      <c r="HGD3278" s="44"/>
      <c r="HGE3278" s="62"/>
      <c r="HGF3278" s="56"/>
      <c r="HGG3278" s="60"/>
      <c r="HGH3278" s="60"/>
      <c r="HGI3278" s="60"/>
      <c r="HGJ3278" s="60"/>
      <c r="HGK3278" s="46"/>
      <c r="HGL3278" s="65"/>
      <c r="HGM3278" s="19"/>
      <c r="HGN3278" s="48"/>
      <c r="HGO3278" s="41"/>
      <c r="HGP3278" s="44"/>
      <c r="HGQ3278" s="18"/>
      <c r="HGR3278" s="16"/>
      <c r="HGS3278" s="36"/>
      <c r="HGT3278" s="36"/>
      <c r="HGU3278" s="36"/>
      <c r="HGV3278" s="36"/>
      <c r="HGW3278" s="36"/>
      <c r="HGX3278" s="36"/>
      <c r="HGY3278" s="36"/>
      <c r="HGZ3278" s="36"/>
      <c r="HHA3278" s="36"/>
      <c r="HHB3278" s="36"/>
      <c r="HHC3278" s="36"/>
      <c r="HHD3278" s="36"/>
      <c r="HHE3278" s="36"/>
      <c r="HHF3278" s="12"/>
      <c r="HHG3278" s="12"/>
      <c r="HHH3278" s="12"/>
      <c r="HHI3278" s="53"/>
      <c r="HHK3278" s="41"/>
      <c r="HHL3278" s="40"/>
      <c r="HHM3278" s="44"/>
      <c r="HHN3278" s="62"/>
      <c r="HHO3278" s="56"/>
      <c r="HHP3278" s="60"/>
      <c r="HHQ3278" s="60"/>
      <c r="HHR3278" s="60"/>
      <c r="HHS3278" s="60"/>
      <c r="HHT3278" s="46"/>
      <c r="HHU3278" s="65"/>
      <c r="HHV3278" s="19"/>
      <c r="HHW3278" s="48"/>
      <c r="HHX3278" s="41"/>
      <c r="HHY3278" s="44"/>
      <c r="HHZ3278" s="18"/>
      <c r="HIA3278" s="16"/>
      <c r="HIB3278" s="36"/>
      <c r="HIC3278" s="36"/>
      <c r="HID3278" s="36"/>
      <c r="HIE3278" s="36"/>
      <c r="HIF3278" s="36"/>
      <c r="HIG3278" s="36"/>
      <c r="HIH3278" s="36"/>
      <c r="HII3278" s="36"/>
      <c r="HIJ3278" s="36"/>
      <c r="HIK3278" s="36"/>
      <c r="HIL3278" s="36"/>
      <c r="HIM3278" s="36"/>
      <c r="HIN3278" s="36"/>
      <c r="HIO3278" s="12"/>
      <c r="HIP3278" s="12"/>
      <c r="HIQ3278" s="12"/>
      <c r="HIR3278" s="53"/>
      <c r="HIT3278" s="41"/>
      <c r="HIU3278" s="40"/>
      <c r="HIV3278" s="44"/>
      <c r="HIW3278" s="62"/>
      <c r="HIX3278" s="56"/>
      <c r="HIY3278" s="60"/>
      <c r="HIZ3278" s="60"/>
      <c r="HJA3278" s="60"/>
      <c r="HJB3278" s="60"/>
      <c r="HJC3278" s="46"/>
      <c r="HJD3278" s="65"/>
      <c r="HJE3278" s="19"/>
      <c r="HJF3278" s="48"/>
      <c r="HJG3278" s="41"/>
      <c r="HJH3278" s="44"/>
      <c r="HJI3278" s="18"/>
      <c r="HJJ3278" s="16"/>
      <c r="HJK3278" s="36"/>
      <c r="HJL3278" s="36"/>
      <c r="HJM3278" s="36"/>
      <c r="HJN3278" s="36"/>
      <c r="HJO3278" s="36"/>
      <c r="HJP3278" s="36"/>
      <c r="HJQ3278" s="36"/>
      <c r="HJR3278" s="36"/>
      <c r="HJS3278" s="36"/>
      <c r="HJT3278" s="36"/>
      <c r="HJU3278" s="36"/>
      <c r="HJV3278" s="36"/>
      <c r="HJW3278" s="36"/>
      <c r="HJX3278" s="12"/>
      <c r="HJY3278" s="12"/>
      <c r="HJZ3278" s="12"/>
      <c r="HKA3278" s="53"/>
      <c r="HKC3278" s="41"/>
      <c r="HKD3278" s="40"/>
      <c r="HKE3278" s="44"/>
      <c r="HKF3278" s="62"/>
      <c r="HKG3278" s="56"/>
      <c r="HKH3278" s="60"/>
      <c r="HKI3278" s="60"/>
      <c r="HKJ3278" s="60"/>
      <c r="HKK3278" s="60"/>
      <c r="HKL3278" s="46"/>
      <c r="HKM3278" s="65"/>
      <c r="HKN3278" s="19"/>
      <c r="HKO3278" s="48"/>
      <c r="HKP3278" s="41"/>
      <c r="HKQ3278" s="44"/>
      <c r="HKR3278" s="18"/>
      <c r="HKS3278" s="16"/>
      <c r="HKT3278" s="36"/>
      <c r="HKU3278" s="36"/>
      <c r="HKV3278" s="36"/>
      <c r="HKW3278" s="36"/>
      <c r="HKX3278" s="36"/>
      <c r="HKY3278" s="36"/>
      <c r="HKZ3278" s="36"/>
      <c r="HLA3278" s="36"/>
      <c r="HLB3278" s="36"/>
      <c r="HLC3278" s="36"/>
      <c r="HLD3278" s="36"/>
      <c r="HLE3278" s="36"/>
      <c r="HLF3278" s="36"/>
      <c r="HLG3278" s="12"/>
      <c r="HLH3278" s="12"/>
      <c r="HLI3278" s="12"/>
      <c r="HLJ3278" s="53"/>
      <c r="HLL3278" s="41"/>
      <c r="HLM3278" s="40"/>
      <c r="HLN3278" s="44"/>
      <c r="HLO3278" s="62"/>
      <c r="HLP3278" s="56"/>
      <c r="HLQ3278" s="60"/>
      <c r="HLR3278" s="60"/>
      <c r="HLS3278" s="60"/>
      <c r="HLT3278" s="60"/>
      <c r="HLU3278" s="46"/>
      <c r="HLV3278" s="65"/>
      <c r="HLW3278" s="19"/>
      <c r="HLX3278" s="48"/>
      <c r="HLY3278" s="41"/>
      <c r="HLZ3278" s="44"/>
      <c r="HMA3278" s="18"/>
      <c r="HMB3278" s="16"/>
      <c r="HMC3278" s="36"/>
      <c r="HMD3278" s="36"/>
      <c r="HME3278" s="36"/>
      <c r="HMF3278" s="36"/>
      <c r="HMG3278" s="36"/>
      <c r="HMH3278" s="36"/>
      <c r="HMI3278" s="36"/>
      <c r="HMJ3278" s="36"/>
      <c r="HMK3278" s="36"/>
      <c r="HML3278" s="36"/>
      <c r="HMM3278" s="36"/>
      <c r="HMN3278" s="36"/>
      <c r="HMO3278" s="36"/>
      <c r="HMP3278" s="12"/>
      <c r="HMQ3278" s="12"/>
      <c r="HMR3278" s="12"/>
      <c r="HMS3278" s="53"/>
      <c r="HMU3278" s="41"/>
      <c r="HMV3278" s="40"/>
      <c r="HMW3278" s="44"/>
      <c r="HMX3278" s="62"/>
      <c r="HMY3278" s="56"/>
      <c r="HMZ3278" s="60"/>
      <c r="HNA3278" s="60"/>
      <c r="HNB3278" s="60"/>
      <c r="HNC3278" s="60"/>
      <c r="HND3278" s="46"/>
      <c r="HNE3278" s="65"/>
      <c r="HNF3278" s="19"/>
      <c r="HNG3278" s="48"/>
      <c r="HNH3278" s="41"/>
      <c r="HNI3278" s="44"/>
      <c r="HNJ3278" s="18"/>
      <c r="HNK3278" s="16"/>
      <c r="HNL3278" s="36"/>
      <c r="HNM3278" s="36"/>
      <c r="HNN3278" s="36"/>
      <c r="HNO3278" s="36"/>
      <c r="HNP3278" s="36"/>
      <c r="HNQ3278" s="36"/>
      <c r="HNR3278" s="36"/>
      <c r="HNS3278" s="36"/>
      <c r="HNT3278" s="36"/>
      <c r="HNU3278" s="36"/>
      <c r="HNV3278" s="36"/>
      <c r="HNW3278" s="36"/>
      <c r="HNX3278" s="36"/>
      <c r="HNY3278" s="12"/>
      <c r="HNZ3278" s="12"/>
      <c r="HOA3278" s="12"/>
      <c r="HOB3278" s="53"/>
      <c r="HOD3278" s="41"/>
      <c r="HOE3278" s="40"/>
      <c r="HOF3278" s="44"/>
      <c r="HOG3278" s="62"/>
      <c r="HOH3278" s="56"/>
      <c r="HOI3278" s="60"/>
      <c r="HOJ3278" s="60"/>
      <c r="HOK3278" s="60"/>
      <c r="HOL3278" s="60"/>
      <c r="HOM3278" s="46"/>
      <c r="HON3278" s="65"/>
      <c r="HOO3278" s="19"/>
      <c r="HOP3278" s="48"/>
      <c r="HOQ3278" s="41"/>
      <c r="HOR3278" s="44"/>
      <c r="HOS3278" s="18"/>
      <c r="HOT3278" s="16"/>
      <c r="HOU3278" s="36"/>
      <c r="HOV3278" s="36"/>
      <c r="HOW3278" s="36"/>
      <c r="HOX3278" s="36"/>
      <c r="HOY3278" s="36"/>
      <c r="HOZ3278" s="36"/>
      <c r="HPA3278" s="36"/>
      <c r="HPB3278" s="36"/>
      <c r="HPC3278" s="36"/>
      <c r="HPD3278" s="36"/>
      <c r="HPE3278" s="36"/>
      <c r="HPF3278" s="36"/>
      <c r="HPG3278" s="36"/>
      <c r="HPH3278" s="12"/>
      <c r="HPI3278" s="12"/>
      <c r="HPJ3278" s="12"/>
      <c r="HPK3278" s="53"/>
      <c r="HPM3278" s="41"/>
      <c r="HPN3278" s="40"/>
      <c r="HPO3278" s="44"/>
      <c r="HPP3278" s="62"/>
      <c r="HPQ3278" s="56"/>
      <c r="HPR3278" s="60"/>
      <c r="HPS3278" s="60"/>
      <c r="HPT3278" s="60"/>
      <c r="HPU3278" s="60"/>
      <c r="HPV3278" s="46"/>
      <c r="HPW3278" s="65"/>
      <c r="HPX3278" s="19"/>
      <c r="HPY3278" s="48"/>
      <c r="HPZ3278" s="41"/>
      <c r="HQA3278" s="44"/>
      <c r="HQB3278" s="18"/>
      <c r="HQC3278" s="16"/>
      <c r="HQD3278" s="36"/>
      <c r="HQE3278" s="36"/>
      <c r="HQF3278" s="36"/>
      <c r="HQG3278" s="36"/>
      <c r="HQH3278" s="36"/>
      <c r="HQI3278" s="36"/>
      <c r="HQJ3278" s="36"/>
      <c r="HQK3278" s="36"/>
      <c r="HQL3278" s="36"/>
      <c r="HQM3278" s="36"/>
      <c r="HQN3278" s="36"/>
      <c r="HQO3278" s="36"/>
      <c r="HQP3278" s="36"/>
      <c r="HQQ3278" s="12"/>
      <c r="HQR3278" s="12"/>
      <c r="HQS3278" s="12"/>
      <c r="HQT3278" s="53"/>
      <c r="HQV3278" s="41"/>
      <c r="HQW3278" s="40"/>
      <c r="HQX3278" s="44"/>
      <c r="HQY3278" s="62"/>
      <c r="HQZ3278" s="56"/>
      <c r="HRA3278" s="60"/>
      <c r="HRB3278" s="60"/>
      <c r="HRC3278" s="60"/>
      <c r="HRD3278" s="60"/>
      <c r="HRE3278" s="46"/>
      <c r="HRF3278" s="65"/>
      <c r="HRG3278" s="19"/>
      <c r="HRH3278" s="48"/>
      <c r="HRI3278" s="41"/>
      <c r="HRJ3278" s="44"/>
      <c r="HRK3278" s="18"/>
      <c r="HRL3278" s="16"/>
      <c r="HRM3278" s="36"/>
      <c r="HRN3278" s="36"/>
      <c r="HRO3278" s="36"/>
      <c r="HRP3278" s="36"/>
      <c r="HRQ3278" s="36"/>
      <c r="HRR3278" s="36"/>
      <c r="HRS3278" s="36"/>
      <c r="HRT3278" s="36"/>
      <c r="HRU3278" s="36"/>
      <c r="HRV3278" s="36"/>
      <c r="HRW3278" s="36"/>
      <c r="HRX3278" s="36"/>
      <c r="HRY3278" s="36"/>
      <c r="HRZ3278" s="12"/>
      <c r="HSA3278" s="12"/>
      <c r="HSB3278" s="12"/>
      <c r="HSC3278" s="53"/>
      <c r="HSE3278" s="41"/>
      <c r="HSF3278" s="40"/>
      <c r="HSG3278" s="44"/>
      <c r="HSH3278" s="62"/>
      <c r="HSI3278" s="56"/>
      <c r="HSJ3278" s="60"/>
      <c r="HSK3278" s="60"/>
      <c r="HSL3278" s="60"/>
      <c r="HSM3278" s="60"/>
      <c r="HSN3278" s="46"/>
      <c r="HSO3278" s="65"/>
      <c r="HSP3278" s="19"/>
      <c r="HSQ3278" s="48"/>
      <c r="HSR3278" s="41"/>
      <c r="HSS3278" s="44"/>
      <c r="HST3278" s="18"/>
      <c r="HSU3278" s="16"/>
      <c r="HSV3278" s="36"/>
      <c r="HSW3278" s="36"/>
      <c r="HSX3278" s="36"/>
      <c r="HSY3278" s="36"/>
      <c r="HSZ3278" s="36"/>
      <c r="HTA3278" s="36"/>
      <c r="HTB3278" s="36"/>
      <c r="HTC3278" s="36"/>
      <c r="HTD3278" s="36"/>
      <c r="HTE3278" s="36"/>
      <c r="HTF3278" s="36"/>
      <c r="HTG3278" s="36"/>
      <c r="HTH3278" s="36"/>
      <c r="HTI3278" s="12"/>
      <c r="HTJ3278" s="12"/>
      <c r="HTK3278" s="12"/>
      <c r="HTL3278" s="53"/>
      <c r="HTN3278" s="41"/>
      <c r="HTO3278" s="40"/>
      <c r="HTP3278" s="44"/>
      <c r="HTQ3278" s="62"/>
      <c r="HTR3278" s="56"/>
      <c r="HTS3278" s="60"/>
      <c r="HTT3278" s="60"/>
      <c r="HTU3278" s="60"/>
      <c r="HTV3278" s="60"/>
      <c r="HTW3278" s="46"/>
      <c r="HTX3278" s="65"/>
      <c r="HTY3278" s="19"/>
      <c r="HTZ3278" s="48"/>
      <c r="HUA3278" s="41"/>
      <c r="HUB3278" s="44"/>
      <c r="HUC3278" s="18"/>
      <c r="HUD3278" s="16"/>
      <c r="HUE3278" s="36"/>
      <c r="HUF3278" s="36"/>
      <c r="HUG3278" s="36"/>
      <c r="HUH3278" s="36"/>
      <c r="HUI3278" s="36"/>
      <c r="HUJ3278" s="36"/>
      <c r="HUK3278" s="36"/>
      <c r="HUL3278" s="36"/>
      <c r="HUM3278" s="36"/>
      <c r="HUN3278" s="36"/>
      <c r="HUO3278" s="36"/>
      <c r="HUP3278" s="36"/>
      <c r="HUQ3278" s="36"/>
      <c r="HUR3278" s="12"/>
      <c r="HUS3278" s="12"/>
      <c r="HUT3278" s="12"/>
      <c r="HUU3278" s="53"/>
      <c r="HUW3278" s="41"/>
      <c r="HUX3278" s="40"/>
      <c r="HUY3278" s="44"/>
      <c r="HUZ3278" s="62"/>
      <c r="HVA3278" s="56"/>
      <c r="HVB3278" s="60"/>
      <c r="HVC3278" s="60"/>
      <c r="HVD3278" s="60"/>
      <c r="HVE3278" s="60"/>
      <c r="HVF3278" s="46"/>
      <c r="HVG3278" s="65"/>
      <c r="HVH3278" s="19"/>
      <c r="HVI3278" s="48"/>
      <c r="HVJ3278" s="41"/>
      <c r="HVK3278" s="44"/>
      <c r="HVL3278" s="18"/>
      <c r="HVM3278" s="16"/>
      <c r="HVN3278" s="36"/>
      <c r="HVO3278" s="36"/>
      <c r="HVP3278" s="36"/>
      <c r="HVQ3278" s="36"/>
      <c r="HVR3278" s="36"/>
      <c r="HVS3278" s="36"/>
      <c r="HVT3278" s="36"/>
      <c r="HVU3278" s="36"/>
      <c r="HVV3278" s="36"/>
      <c r="HVW3278" s="36"/>
      <c r="HVX3278" s="36"/>
      <c r="HVY3278" s="36"/>
      <c r="HVZ3278" s="36"/>
      <c r="HWA3278" s="12"/>
      <c r="HWB3278" s="12"/>
      <c r="HWC3278" s="12"/>
      <c r="HWD3278" s="53"/>
      <c r="HWF3278" s="41"/>
      <c r="HWG3278" s="40"/>
      <c r="HWH3278" s="44"/>
      <c r="HWI3278" s="62"/>
      <c r="HWJ3278" s="56"/>
      <c r="HWK3278" s="60"/>
      <c r="HWL3278" s="60"/>
      <c r="HWM3278" s="60"/>
      <c r="HWN3278" s="60"/>
      <c r="HWO3278" s="46"/>
      <c r="HWP3278" s="65"/>
      <c r="HWQ3278" s="19"/>
      <c r="HWR3278" s="48"/>
      <c r="HWS3278" s="41"/>
      <c r="HWT3278" s="44"/>
      <c r="HWU3278" s="18"/>
      <c r="HWV3278" s="16"/>
      <c r="HWW3278" s="36"/>
      <c r="HWX3278" s="36"/>
      <c r="HWY3278" s="36"/>
      <c r="HWZ3278" s="36"/>
      <c r="HXA3278" s="36"/>
      <c r="HXB3278" s="36"/>
      <c r="HXC3278" s="36"/>
      <c r="HXD3278" s="36"/>
      <c r="HXE3278" s="36"/>
      <c r="HXF3278" s="36"/>
      <c r="HXG3278" s="36"/>
      <c r="HXH3278" s="36"/>
      <c r="HXI3278" s="36"/>
      <c r="HXJ3278" s="12"/>
      <c r="HXK3278" s="12"/>
      <c r="HXL3278" s="12"/>
      <c r="HXM3278" s="53"/>
      <c r="HXO3278" s="41"/>
      <c r="HXP3278" s="40"/>
      <c r="HXQ3278" s="44"/>
      <c r="HXR3278" s="62"/>
      <c r="HXS3278" s="56"/>
      <c r="HXT3278" s="60"/>
      <c r="HXU3278" s="60"/>
      <c r="HXV3278" s="60"/>
      <c r="HXW3278" s="60"/>
      <c r="HXX3278" s="46"/>
      <c r="HXY3278" s="65"/>
      <c r="HXZ3278" s="19"/>
      <c r="HYA3278" s="48"/>
      <c r="HYB3278" s="41"/>
      <c r="HYC3278" s="44"/>
      <c r="HYD3278" s="18"/>
      <c r="HYE3278" s="16"/>
      <c r="HYF3278" s="36"/>
      <c r="HYG3278" s="36"/>
      <c r="HYH3278" s="36"/>
      <c r="HYI3278" s="36"/>
      <c r="HYJ3278" s="36"/>
      <c r="HYK3278" s="36"/>
      <c r="HYL3278" s="36"/>
      <c r="HYM3278" s="36"/>
      <c r="HYN3278" s="36"/>
      <c r="HYO3278" s="36"/>
      <c r="HYP3278" s="36"/>
      <c r="HYQ3278" s="36"/>
      <c r="HYR3278" s="36"/>
      <c r="HYS3278" s="12"/>
      <c r="HYT3278" s="12"/>
      <c r="HYU3278" s="12"/>
      <c r="HYV3278" s="53"/>
      <c r="HYX3278" s="41"/>
      <c r="HYY3278" s="40"/>
      <c r="HYZ3278" s="44"/>
      <c r="HZA3278" s="62"/>
      <c r="HZB3278" s="56"/>
      <c r="HZC3278" s="60"/>
      <c r="HZD3278" s="60"/>
      <c r="HZE3278" s="60"/>
      <c r="HZF3278" s="60"/>
      <c r="HZG3278" s="46"/>
      <c r="HZH3278" s="65"/>
      <c r="HZI3278" s="19"/>
      <c r="HZJ3278" s="48"/>
      <c r="HZK3278" s="41"/>
      <c r="HZL3278" s="44"/>
      <c r="HZM3278" s="18"/>
      <c r="HZN3278" s="16"/>
      <c r="HZO3278" s="36"/>
      <c r="HZP3278" s="36"/>
      <c r="HZQ3278" s="36"/>
      <c r="HZR3278" s="36"/>
      <c r="HZS3278" s="36"/>
      <c r="HZT3278" s="36"/>
      <c r="HZU3278" s="36"/>
      <c r="HZV3278" s="36"/>
      <c r="HZW3278" s="36"/>
      <c r="HZX3278" s="36"/>
      <c r="HZY3278" s="36"/>
      <c r="HZZ3278" s="36"/>
      <c r="IAA3278" s="36"/>
      <c r="IAB3278" s="12"/>
      <c r="IAC3278" s="12"/>
      <c r="IAD3278" s="12"/>
      <c r="IAE3278" s="53"/>
      <c r="IAG3278" s="41"/>
      <c r="IAH3278" s="40"/>
      <c r="IAI3278" s="44"/>
      <c r="IAJ3278" s="62"/>
      <c r="IAK3278" s="56"/>
      <c r="IAL3278" s="60"/>
      <c r="IAM3278" s="60"/>
      <c r="IAN3278" s="60"/>
      <c r="IAO3278" s="60"/>
      <c r="IAP3278" s="46"/>
      <c r="IAQ3278" s="65"/>
      <c r="IAR3278" s="19"/>
      <c r="IAS3278" s="48"/>
      <c r="IAT3278" s="41"/>
      <c r="IAU3278" s="44"/>
      <c r="IAV3278" s="18"/>
      <c r="IAW3278" s="16"/>
      <c r="IAX3278" s="36"/>
      <c r="IAY3278" s="36"/>
      <c r="IAZ3278" s="36"/>
      <c r="IBA3278" s="36"/>
      <c r="IBB3278" s="36"/>
      <c r="IBC3278" s="36"/>
      <c r="IBD3278" s="36"/>
      <c r="IBE3278" s="36"/>
      <c r="IBF3278" s="36"/>
      <c r="IBG3278" s="36"/>
      <c r="IBH3278" s="36"/>
      <c r="IBI3278" s="36"/>
      <c r="IBJ3278" s="36"/>
      <c r="IBK3278" s="12"/>
      <c r="IBL3278" s="12"/>
      <c r="IBM3278" s="12"/>
      <c r="IBN3278" s="53"/>
      <c r="IBP3278" s="41"/>
      <c r="IBQ3278" s="40"/>
      <c r="IBR3278" s="44"/>
      <c r="IBS3278" s="62"/>
      <c r="IBT3278" s="56"/>
      <c r="IBU3278" s="60"/>
      <c r="IBV3278" s="60"/>
      <c r="IBW3278" s="60"/>
      <c r="IBX3278" s="60"/>
      <c r="IBY3278" s="46"/>
      <c r="IBZ3278" s="65"/>
      <c r="ICA3278" s="19"/>
      <c r="ICB3278" s="48"/>
      <c r="ICC3278" s="41"/>
      <c r="ICD3278" s="44"/>
      <c r="ICE3278" s="18"/>
      <c r="ICF3278" s="16"/>
      <c r="ICG3278" s="36"/>
      <c r="ICH3278" s="36"/>
      <c r="ICI3278" s="36"/>
      <c r="ICJ3278" s="36"/>
      <c r="ICK3278" s="36"/>
      <c r="ICL3278" s="36"/>
      <c r="ICM3278" s="36"/>
      <c r="ICN3278" s="36"/>
      <c r="ICO3278" s="36"/>
      <c r="ICP3278" s="36"/>
      <c r="ICQ3278" s="36"/>
      <c r="ICR3278" s="36"/>
      <c r="ICS3278" s="36"/>
      <c r="ICT3278" s="12"/>
      <c r="ICU3278" s="12"/>
      <c r="ICV3278" s="12"/>
      <c r="ICW3278" s="53"/>
      <c r="ICY3278" s="41"/>
      <c r="ICZ3278" s="40"/>
      <c r="IDA3278" s="44"/>
      <c r="IDB3278" s="62"/>
      <c r="IDC3278" s="56"/>
      <c r="IDD3278" s="60"/>
      <c r="IDE3278" s="60"/>
      <c r="IDF3278" s="60"/>
      <c r="IDG3278" s="60"/>
      <c r="IDH3278" s="46"/>
      <c r="IDI3278" s="65"/>
      <c r="IDJ3278" s="19"/>
      <c r="IDK3278" s="48"/>
      <c r="IDL3278" s="41"/>
      <c r="IDM3278" s="44"/>
      <c r="IDN3278" s="18"/>
      <c r="IDO3278" s="16"/>
      <c r="IDP3278" s="36"/>
      <c r="IDQ3278" s="36"/>
      <c r="IDR3278" s="36"/>
      <c r="IDS3278" s="36"/>
      <c r="IDT3278" s="36"/>
      <c r="IDU3278" s="36"/>
      <c r="IDV3278" s="36"/>
      <c r="IDW3278" s="36"/>
      <c r="IDX3278" s="36"/>
      <c r="IDY3278" s="36"/>
      <c r="IDZ3278" s="36"/>
      <c r="IEA3278" s="36"/>
      <c r="IEB3278" s="36"/>
      <c r="IEC3278" s="12"/>
      <c r="IED3278" s="12"/>
      <c r="IEE3278" s="12"/>
      <c r="IEF3278" s="53"/>
      <c r="IEH3278" s="41"/>
      <c r="IEI3278" s="40"/>
      <c r="IEJ3278" s="44"/>
      <c r="IEK3278" s="62"/>
      <c r="IEL3278" s="56"/>
      <c r="IEM3278" s="60"/>
      <c r="IEN3278" s="60"/>
      <c r="IEO3278" s="60"/>
      <c r="IEP3278" s="60"/>
      <c r="IEQ3278" s="46"/>
      <c r="IER3278" s="65"/>
      <c r="IES3278" s="19"/>
      <c r="IET3278" s="48"/>
      <c r="IEU3278" s="41"/>
      <c r="IEV3278" s="44"/>
      <c r="IEW3278" s="18"/>
      <c r="IEX3278" s="16"/>
      <c r="IEY3278" s="36"/>
      <c r="IEZ3278" s="36"/>
      <c r="IFA3278" s="36"/>
      <c r="IFB3278" s="36"/>
      <c r="IFC3278" s="36"/>
      <c r="IFD3278" s="36"/>
      <c r="IFE3278" s="36"/>
      <c r="IFF3278" s="36"/>
      <c r="IFG3278" s="36"/>
      <c r="IFH3278" s="36"/>
      <c r="IFI3278" s="36"/>
      <c r="IFJ3278" s="36"/>
      <c r="IFK3278" s="36"/>
      <c r="IFL3278" s="12"/>
      <c r="IFM3278" s="12"/>
      <c r="IFN3278" s="12"/>
      <c r="IFO3278" s="53"/>
      <c r="IFQ3278" s="41"/>
      <c r="IFR3278" s="40"/>
      <c r="IFS3278" s="44"/>
      <c r="IFT3278" s="62"/>
      <c r="IFU3278" s="56"/>
      <c r="IFV3278" s="60"/>
      <c r="IFW3278" s="60"/>
      <c r="IFX3278" s="60"/>
      <c r="IFY3278" s="60"/>
      <c r="IFZ3278" s="46"/>
      <c r="IGA3278" s="65"/>
      <c r="IGB3278" s="19"/>
      <c r="IGC3278" s="48"/>
      <c r="IGD3278" s="41"/>
      <c r="IGE3278" s="44"/>
      <c r="IGF3278" s="18"/>
      <c r="IGG3278" s="16"/>
      <c r="IGH3278" s="36"/>
      <c r="IGI3278" s="36"/>
      <c r="IGJ3278" s="36"/>
      <c r="IGK3278" s="36"/>
      <c r="IGL3278" s="36"/>
      <c r="IGM3278" s="36"/>
      <c r="IGN3278" s="36"/>
      <c r="IGO3278" s="36"/>
      <c r="IGP3278" s="36"/>
      <c r="IGQ3278" s="36"/>
      <c r="IGR3278" s="36"/>
      <c r="IGS3278" s="36"/>
      <c r="IGT3278" s="36"/>
      <c r="IGU3278" s="12"/>
      <c r="IGV3278" s="12"/>
      <c r="IGW3278" s="12"/>
      <c r="IGX3278" s="53"/>
      <c r="IGZ3278" s="41"/>
      <c r="IHA3278" s="40"/>
      <c r="IHB3278" s="44"/>
      <c r="IHC3278" s="62"/>
      <c r="IHD3278" s="56"/>
      <c r="IHE3278" s="60"/>
      <c r="IHF3278" s="60"/>
      <c r="IHG3278" s="60"/>
      <c r="IHH3278" s="60"/>
      <c r="IHI3278" s="46"/>
      <c r="IHJ3278" s="65"/>
      <c r="IHK3278" s="19"/>
      <c r="IHL3278" s="48"/>
      <c r="IHM3278" s="41"/>
      <c r="IHN3278" s="44"/>
      <c r="IHO3278" s="18"/>
      <c r="IHP3278" s="16"/>
      <c r="IHQ3278" s="36"/>
      <c r="IHR3278" s="36"/>
      <c r="IHS3278" s="36"/>
      <c r="IHT3278" s="36"/>
      <c r="IHU3278" s="36"/>
      <c r="IHV3278" s="36"/>
      <c r="IHW3278" s="36"/>
      <c r="IHX3278" s="36"/>
      <c r="IHY3278" s="36"/>
      <c r="IHZ3278" s="36"/>
      <c r="IIA3278" s="36"/>
      <c r="IIB3278" s="36"/>
      <c r="IIC3278" s="36"/>
      <c r="IID3278" s="12"/>
      <c r="IIE3278" s="12"/>
      <c r="IIF3278" s="12"/>
      <c r="IIG3278" s="53"/>
      <c r="III3278" s="41"/>
      <c r="IIJ3278" s="40"/>
      <c r="IIK3278" s="44"/>
      <c r="IIL3278" s="62"/>
      <c r="IIM3278" s="56"/>
      <c r="IIN3278" s="60"/>
      <c r="IIO3278" s="60"/>
      <c r="IIP3278" s="60"/>
      <c r="IIQ3278" s="60"/>
      <c r="IIR3278" s="46"/>
      <c r="IIS3278" s="65"/>
      <c r="IIT3278" s="19"/>
      <c r="IIU3278" s="48"/>
      <c r="IIV3278" s="41"/>
      <c r="IIW3278" s="44"/>
      <c r="IIX3278" s="18"/>
      <c r="IIY3278" s="16"/>
      <c r="IIZ3278" s="36"/>
      <c r="IJA3278" s="36"/>
      <c r="IJB3278" s="36"/>
      <c r="IJC3278" s="36"/>
      <c r="IJD3278" s="36"/>
      <c r="IJE3278" s="36"/>
      <c r="IJF3278" s="36"/>
      <c r="IJG3278" s="36"/>
      <c r="IJH3278" s="36"/>
      <c r="IJI3278" s="36"/>
      <c r="IJJ3278" s="36"/>
      <c r="IJK3278" s="36"/>
      <c r="IJL3278" s="36"/>
      <c r="IJM3278" s="12"/>
      <c r="IJN3278" s="12"/>
      <c r="IJO3278" s="12"/>
      <c r="IJP3278" s="53"/>
      <c r="IJR3278" s="41"/>
      <c r="IJS3278" s="40"/>
      <c r="IJT3278" s="44"/>
      <c r="IJU3278" s="62"/>
      <c r="IJV3278" s="56"/>
      <c r="IJW3278" s="60"/>
      <c r="IJX3278" s="60"/>
      <c r="IJY3278" s="60"/>
      <c r="IJZ3278" s="60"/>
      <c r="IKA3278" s="46"/>
      <c r="IKB3278" s="65"/>
      <c r="IKC3278" s="19"/>
      <c r="IKD3278" s="48"/>
      <c r="IKE3278" s="41"/>
      <c r="IKF3278" s="44"/>
      <c r="IKG3278" s="18"/>
      <c r="IKH3278" s="16"/>
      <c r="IKI3278" s="36"/>
      <c r="IKJ3278" s="36"/>
      <c r="IKK3278" s="36"/>
      <c r="IKL3278" s="36"/>
      <c r="IKM3278" s="36"/>
      <c r="IKN3278" s="36"/>
      <c r="IKO3278" s="36"/>
      <c r="IKP3278" s="36"/>
      <c r="IKQ3278" s="36"/>
      <c r="IKR3278" s="36"/>
      <c r="IKS3278" s="36"/>
      <c r="IKT3278" s="36"/>
      <c r="IKU3278" s="36"/>
      <c r="IKV3278" s="12"/>
      <c r="IKW3278" s="12"/>
      <c r="IKX3278" s="12"/>
      <c r="IKY3278" s="53"/>
      <c r="ILA3278" s="41"/>
      <c r="ILB3278" s="40"/>
      <c r="ILC3278" s="44"/>
      <c r="ILD3278" s="62"/>
      <c r="ILE3278" s="56"/>
      <c r="ILF3278" s="60"/>
      <c r="ILG3278" s="60"/>
      <c r="ILH3278" s="60"/>
      <c r="ILI3278" s="60"/>
      <c r="ILJ3278" s="46"/>
      <c r="ILK3278" s="65"/>
      <c r="ILL3278" s="19"/>
      <c r="ILM3278" s="48"/>
      <c r="ILN3278" s="41"/>
      <c r="ILO3278" s="44"/>
      <c r="ILP3278" s="18"/>
      <c r="ILQ3278" s="16"/>
      <c r="ILR3278" s="36"/>
      <c r="ILS3278" s="36"/>
      <c r="ILT3278" s="36"/>
      <c r="ILU3278" s="36"/>
      <c r="ILV3278" s="36"/>
      <c r="ILW3278" s="36"/>
      <c r="ILX3278" s="36"/>
      <c r="ILY3278" s="36"/>
      <c r="ILZ3278" s="36"/>
      <c r="IMA3278" s="36"/>
      <c r="IMB3278" s="36"/>
      <c r="IMC3278" s="36"/>
      <c r="IMD3278" s="36"/>
      <c r="IME3278" s="12"/>
      <c r="IMF3278" s="12"/>
      <c r="IMG3278" s="12"/>
      <c r="IMH3278" s="53"/>
      <c r="IMJ3278" s="41"/>
      <c r="IMK3278" s="40"/>
      <c r="IML3278" s="44"/>
      <c r="IMM3278" s="62"/>
      <c r="IMN3278" s="56"/>
      <c r="IMO3278" s="60"/>
      <c r="IMP3278" s="60"/>
      <c r="IMQ3278" s="60"/>
      <c r="IMR3278" s="60"/>
      <c r="IMS3278" s="46"/>
      <c r="IMT3278" s="65"/>
      <c r="IMU3278" s="19"/>
      <c r="IMV3278" s="48"/>
      <c r="IMW3278" s="41"/>
      <c r="IMX3278" s="44"/>
      <c r="IMY3278" s="18"/>
      <c r="IMZ3278" s="16"/>
      <c r="INA3278" s="36"/>
      <c r="INB3278" s="36"/>
      <c r="INC3278" s="36"/>
      <c r="IND3278" s="36"/>
      <c r="INE3278" s="36"/>
      <c r="INF3278" s="36"/>
      <c r="ING3278" s="36"/>
      <c r="INH3278" s="36"/>
      <c r="INI3278" s="36"/>
      <c r="INJ3278" s="36"/>
      <c r="INK3278" s="36"/>
      <c r="INL3278" s="36"/>
      <c r="INM3278" s="36"/>
      <c r="INN3278" s="12"/>
      <c r="INO3278" s="12"/>
      <c r="INP3278" s="12"/>
      <c r="INQ3278" s="53"/>
      <c r="INS3278" s="41"/>
      <c r="INT3278" s="40"/>
      <c r="INU3278" s="44"/>
      <c r="INV3278" s="62"/>
      <c r="INW3278" s="56"/>
      <c r="INX3278" s="60"/>
      <c r="INY3278" s="60"/>
      <c r="INZ3278" s="60"/>
      <c r="IOA3278" s="60"/>
      <c r="IOB3278" s="46"/>
      <c r="IOC3278" s="65"/>
      <c r="IOD3278" s="19"/>
      <c r="IOE3278" s="48"/>
      <c r="IOF3278" s="41"/>
      <c r="IOG3278" s="44"/>
      <c r="IOH3278" s="18"/>
      <c r="IOI3278" s="16"/>
      <c r="IOJ3278" s="36"/>
      <c r="IOK3278" s="36"/>
      <c r="IOL3278" s="36"/>
      <c r="IOM3278" s="36"/>
      <c r="ION3278" s="36"/>
      <c r="IOO3278" s="36"/>
      <c r="IOP3278" s="36"/>
      <c r="IOQ3278" s="36"/>
      <c r="IOR3278" s="36"/>
      <c r="IOS3278" s="36"/>
      <c r="IOT3278" s="36"/>
      <c r="IOU3278" s="36"/>
      <c r="IOV3278" s="36"/>
      <c r="IOW3278" s="12"/>
      <c r="IOX3278" s="12"/>
      <c r="IOY3278" s="12"/>
      <c r="IOZ3278" s="53"/>
      <c r="IPB3278" s="41"/>
      <c r="IPC3278" s="40"/>
      <c r="IPD3278" s="44"/>
      <c r="IPE3278" s="62"/>
      <c r="IPF3278" s="56"/>
      <c r="IPG3278" s="60"/>
      <c r="IPH3278" s="60"/>
      <c r="IPI3278" s="60"/>
      <c r="IPJ3278" s="60"/>
      <c r="IPK3278" s="46"/>
      <c r="IPL3278" s="65"/>
      <c r="IPM3278" s="19"/>
      <c r="IPN3278" s="48"/>
      <c r="IPO3278" s="41"/>
      <c r="IPP3278" s="44"/>
      <c r="IPQ3278" s="18"/>
      <c r="IPR3278" s="16"/>
      <c r="IPS3278" s="36"/>
      <c r="IPT3278" s="36"/>
      <c r="IPU3278" s="36"/>
      <c r="IPV3278" s="36"/>
      <c r="IPW3278" s="36"/>
      <c r="IPX3278" s="36"/>
      <c r="IPY3278" s="36"/>
      <c r="IPZ3278" s="36"/>
      <c r="IQA3278" s="36"/>
      <c r="IQB3278" s="36"/>
      <c r="IQC3278" s="36"/>
      <c r="IQD3278" s="36"/>
      <c r="IQE3278" s="36"/>
      <c r="IQF3278" s="12"/>
      <c r="IQG3278" s="12"/>
      <c r="IQH3278" s="12"/>
      <c r="IQI3278" s="53"/>
      <c r="IQK3278" s="41"/>
      <c r="IQL3278" s="40"/>
      <c r="IQM3278" s="44"/>
      <c r="IQN3278" s="62"/>
      <c r="IQO3278" s="56"/>
      <c r="IQP3278" s="60"/>
      <c r="IQQ3278" s="60"/>
      <c r="IQR3278" s="60"/>
      <c r="IQS3278" s="60"/>
      <c r="IQT3278" s="46"/>
      <c r="IQU3278" s="65"/>
      <c r="IQV3278" s="19"/>
      <c r="IQW3278" s="48"/>
      <c r="IQX3278" s="41"/>
      <c r="IQY3278" s="44"/>
      <c r="IQZ3278" s="18"/>
      <c r="IRA3278" s="16"/>
      <c r="IRB3278" s="36"/>
      <c r="IRC3278" s="36"/>
      <c r="IRD3278" s="36"/>
      <c r="IRE3278" s="36"/>
      <c r="IRF3278" s="36"/>
      <c r="IRG3278" s="36"/>
      <c r="IRH3278" s="36"/>
      <c r="IRI3278" s="36"/>
      <c r="IRJ3278" s="36"/>
      <c r="IRK3278" s="36"/>
      <c r="IRL3278" s="36"/>
      <c r="IRM3278" s="36"/>
      <c r="IRN3278" s="36"/>
      <c r="IRO3278" s="12"/>
      <c r="IRP3278" s="12"/>
      <c r="IRQ3278" s="12"/>
      <c r="IRR3278" s="53"/>
      <c r="IRT3278" s="41"/>
      <c r="IRU3278" s="40"/>
      <c r="IRV3278" s="44"/>
      <c r="IRW3278" s="62"/>
      <c r="IRX3278" s="56"/>
      <c r="IRY3278" s="60"/>
      <c r="IRZ3278" s="60"/>
      <c r="ISA3278" s="60"/>
      <c r="ISB3278" s="60"/>
      <c r="ISC3278" s="46"/>
      <c r="ISD3278" s="65"/>
      <c r="ISE3278" s="19"/>
      <c r="ISF3278" s="48"/>
      <c r="ISG3278" s="41"/>
      <c r="ISH3278" s="44"/>
      <c r="ISI3278" s="18"/>
      <c r="ISJ3278" s="16"/>
      <c r="ISK3278" s="36"/>
      <c r="ISL3278" s="36"/>
      <c r="ISM3278" s="36"/>
      <c r="ISN3278" s="36"/>
      <c r="ISO3278" s="36"/>
      <c r="ISP3278" s="36"/>
      <c r="ISQ3278" s="36"/>
      <c r="ISR3278" s="36"/>
      <c r="ISS3278" s="36"/>
      <c r="IST3278" s="36"/>
      <c r="ISU3278" s="36"/>
      <c r="ISV3278" s="36"/>
      <c r="ISW3278" s="36"/>
      <c r="ISX3278" s="12"/>
      <c r="ISY3278" s="12"/>
      <c r="ISZ3278" s="12"/>
      <c r="ITA3278" s="53"/>
      <c r="ITC3278" s="41"/>
      <c r="ITD3278" s="40"/>
      <c r="ITE3278" s="44"/>
      <c r="ITF3278" s="62"/>
      <c r="ITG3278" s="56"/>
      <c r="ITH3278" s="60"/>
      <c r="ITI3278" s="60"/>
      <c r="ITJ3278" s="60"/>
      <c r="ITK3278" s="60"/>
      <c r="ITL3278" s="46"/>
      <c r="ITM3278" s="65"/>
      <c r="ITN3278" s="19"/>
      <c r="ITO3278" s="48"/>
      <c r="ITP3278" s="41"/>
      <c r="ITQ3278" s="44"/>
      <c r="ITR3278" s="18"/>
      <c r="ITS3278" s="16"/>
      <c r="ITT3278" s="36"/>
      <c r="ITU3278" s="36"/>
      <c r="ITV3278" s="36"/>
      <c r="ITW3278" s="36"/>
      <c r="ITX3278" s="36"/>
      <c r="ITY3278" s="36"/>
      <c r="ITZ3278" s="36"/>
      <c r="IUA3278" s="36"/>
      <c r="IUB3278" s="36"/>
      <c r="IUC3278" s="36"/>
      <c r="IUD3278" s="36"/>
      <c r="IUE3278" s="36"/>
      <c r="IUF3278" s="36"/>
      <c r="IUG3278" s="12"/>
      <c r="IUH3278" s="12"/>
      <c r="IUI3278" s="12"/>
      <c r="IUJ3278" s="53"/>
      <c r="IUL3278" s="41"/>
      <c r="IUM3278" s="40"/>
      <c r="IUN3278" s="44"/>
      <c r="IUO3278" s="62"/>
      <c r="IUP3278" s="56"/>
      <c r="IUQ3278" s="60"/>
      <c r="IUR3278" s="60"/>
      <c r="IUS3278" s="60"/>
      <c r="IUT3278" s="60"/>
      <c r="IUU3278" s="46"/>
      <c r="IUV3278" s="65"/>
      <c r="IUW3278" s="19"/>
      <c r="IUX3278" s="48"/>
      <c r="IUY3278" s="41"/>
      <c r="IUZ3278" s="44"/>
      <c r="IVA3278" s="18"/>
      <c r="IVB3278" s="16"/>
      <c r="IVC3278" s="36"/>
      <c r="IVD3278" s="36"/>
      <c r="IVE3278" s="36"/>
      <c r="IVF3278" s="36"/>
      <c r="IVG3278" s="36"/>
      <c r="IVH3278" s="36"/>
      <c r="IVI3278" s="36"/>
      <c r="IVJ3278" s="36"/>
      <c r="IVK3278" s="36"/>
      <c r="IVL3278" s="36"/>
      <c r="IVM3278" s="36"/>
      <c r="IVN3278" s="36"/>
      <c r="IVO3278" s="36"/>
      <c r="IVP3278" s="12"/>
      <c r="IVQ3278" s="12"/>
      <c r="IVR3278" s="12"/>
      <c r="IVS3278" s="53"/>
      <c r="IVU3278" s="41"/>
      <c r="IVV3278" s="40"/>
      <c r="IVW3278" s="44"/>
      <c r="IVX3278" s="62"/>
      <c r="IVY3278" s="56"/>
      <c r="IVZ3278" s="60"/>
      <c r="IWA3278" s="60"/>
      <c r="IWB3278" s="60"/>
      <c r="IWC3278" s="60"/>
      <c r="IWD3278" s="46"/>
      <c r="IWE3278" s="65"/>
      <c r="IWF3278" s="19"/>
      <c r="IWG3278" s="48"/>
      <c r="IWH3278" s="41"/>
      <c r="IWI3278" s="44"/>
      <c r="IWJ3278" s="18"/>
      <c r="IWK3278" s="16"/>
      <c r="IWL3278" s="36"/>
      <c r="IWM3278" s="36"/>
      <c r="IWN3278" s="36"/>
      <c r="IWO3278" s="36"/>
      <c r="IWP3278" s="36"/>
      <c r="IWQ3278" s="36"/>
      <c r="IWR3278" s="36"/>
      <c r="IWS3278" s="36"/>
      <c r="IWT3278" s="36"/>
      <c r="IWU3278" s="36"/>
      <c r="IWV3278" s="36"/>
      <c r="IWW3278" s="36"/>
      <c r="IWX3278" s="36"/>
      <c r="IWY3278" s="12"/>
      <c r="IWZ3278" s="12"/>
      <c r="IXA3278" s="12"/>
      <c r="IXB3278" s="53"/>
      <c r="IXD3278" s="41"/>
      <c r="IXE3278" s="40"/>
      <c r="IXF3278" s="44"/>
      <c r="IXG3278" s="62"/>
      <c r="IXH3278" s="56"/>
      <c r="IXI3278" s="60"/>
      <c r="IXJ3278" s="60"/>
      <c r="IXK3278" s="60"/>
      <c r="IXL3278" s="60"/>
      <c r="IXM3278" s="46"/>
      <c r="IXN3278" s="65"/>
      <c r="IXO3278" s="19"/>
      <c r="IXP3278" s="48"/>
      <c r="IXQ3278" s="41"/>
      <c r="IXR3278" s="44"/>
      <c r="IXS3278" s="18"/>
      <c r="IXT3278" s="16"/>
      <c r="IXU3278" s="36"/>
      <c r="IXV3278" s="36"/>
      <c r="IXW3278" s="36"/>
      <c r="IXX3278" s="36"/>
      <c r="IXY3278" s="36"/>
      <c r="IXZ3278" s="36"/>
      <c r="IYA3278" s="36"/>
      <c r="IYB3278" s="36"/>
      <c r="IYC3278" s="36"/>
      <c r="IYD3278" s="36"/>
      <c r="IYE3278" s="36"/>
      <c r="IYF3278" s="36"/>
      <c r="IYG3278" s="36"/>
      <c r="IYH3278" s="12"/>
      <c r="IYI3278" s="12"/>
      <c r="IYJ3278" s="12"/>
      <c r="IYK3278" s="53"/>
      <c r="IYM3278" s="41"/>
      <c r="IYN3278" s="40"/>
      <c r="IYO3278" s="44"/>
      <c r="IYP3278" s="62"/>
      <c r="IYQ3278" s="56"/>
      <c r="IYR3278" s="60"/>
      <c r="IYS3278" s="60"/>
      <c r="IYT3278" s="60"/>
      <c r="IYU3278" s="60"/>
      <c r="IYV3278" s="46"/>
      <c r="IYW3278" s="65"/>
      <c r="IYX3278" s="19"/>
      <c r="IYY3278" s="48"/>
      <c r="IYZ3278" s="41"/>
      <c r="IZA3278" s="44"/>
      <c r="IZB3278" s="18"/>
      <c r="IZC3278" s="16"/>
      <c r="IZD3278" s="36"/>
      <c r="IZE3278" s="36"/>
      <c r="IZF3278" s="36"/>
      <c r="IZG3278" s="36"/>
      <c r="IZH3278" s="36"/>
      <c r="IZI3278" s="36"/>
      <c r="IZJ3278" s="36"/>
      <c r="IZK3278" s="36"/>
      <c r="IZL3278" s="36"/>
      <c r="IZM3278" s="36"/>
      <c r="IZN3278" s="36"/>
      <c r="IZO3278" s="36"/>
      <c r="IZP3278" s="36"/>
      <c r="IZQ3278" s="12"/>
      <c r="IZR3278" s="12"/>
      <c r="IZS3278" s="12"/>
      <c r="IZT3278" s="53"/>
      <c r="IZV3278" s="41"/>
      <c r="IZW3278" s="40"/>
      <c r="IZX3278" s="44"/>
      <c r="IZY3278" s="62"/>
      <c r="IZZ3278" s="56"/>
      <c r="JAA3278" s="60"/>
      <c r="JAB3278" s="60"/>
      <c r="JAC3278" s="60"/>
      <c r="JAD3278" s="60"/>
      <c r="JAE3278" s="46"/>
      <c r="JAF3278" s="65"/>
      <c r="JAG3278" s="19"/>
      <c r="JAH3278" s="48"/>
      <c r="JAI3278" s="41"/>
      <c r="JAJ3278" s="44"/>
      <c r="JAK3278" s="18"/>
      <c r="JAL3278" s="16"/>
      <c r="JAM3278" s="36"/>
      <c r="JAN3278" s="36"/>
      <c r="JAO3278" s="36"/>
      <c r="JAP3278" s="36"/>
      <c r="JAQ3278" s="36"/>
      <c r="JAR3278" s="36"/>
      <c r="JAS3278" s="36"/>
      <c r="JAT3278" s="36"/>
      <c r="JAU3278" s="36"/>
      <c r="JAV3278" s="36"/>
      <c r="JAW3278" s="36"/>
      <c r="JAX3278" s="36"/>
      <c r="JAY3278" s="36"/>
      <c r="JAZ3278" s="12"/>
      <c r="JBA3278" s="12"/>
      <c r="JBB3278" s="12"/>
      <c r="JBC3278" s="53"/>
      <c r="JBE3278" s="41"/>
      <c r="JBF3278" s="40"/>
      <c r="JBG3278" s="44"/>
      <c r="JBH3278" s="62"/>
      <c r="JBI3278" s="56"/>
      <c r="JBJ3278" s="60"/>
      <c r="JBK3278" s="60"/>
      <c r="JBL3278" s="60"/>
      <c r="JBM3278" s="60"/>
      <c r="JBN3278" s="46"/>
      <c r="JBO3278" s="65"/>
      <c r="JBP3278" s="19"/>
      <c r="JBQ3278" s="48"/>
      <c r="JBR3278" s="41"/>
      <c r="JBS3278" s="44"/>
      <c r="JBT3278" s="18"/>
      <c r="JBU3278" s="16"/>
      <c r="JBV3278" s="36"/>
      <c r="JBW3278" s="36"/>
      <c r="JBX3278" s="36"/>
      <c r="JBY3278" s="36"/>
      <c r="JBZ3278" s="36"/>
      <c r="JCA3278" s="36"/>
      <c r="JCB3278" s="36"/>
      <c r="JCC3278" s="36"/>
      <c r="JCD3278" s="36"/>
      <c r="JCE3278" s="36"/>
      <c r="JCF3278" s="36"/>
      <c r="JCG3278" s="36"/>
      <c r="JCH3278" s="36"/>
      <c r="JCI3278" s="12"/>
      <c r="JCJ3278" s="12"/>
      <c r="JCK3278" s="12"/>
      <c r="JCL3278" s="53"/>
      <c r="JCN3278" s="41"/>
      <c r="JCO3278" s="40"/>
      <c r="JCP3278" s="44"/>
      <c r="JCQ3278" s="62"/>
      <c r="JCR3278" s="56"/>
      <c r="JCS3278" s="60"/>
      <c r="JCT3278" s="60"/>
      <c r="JCU3278" s="60"/>
      <c r="JCV3278" s="60"/>
      <c r="JCW3278" s="46"/>
      <c r="JCX3278" s="65"/>
      <c r="JCY3278" s="19"/>
      <c r="JCZ3278" s="48"/>
      <c r="JDA3278" s="41"/>
      <c r="JDB3278" s="44"/>
      <c r="JDC3278" s="18"/>
      <c r="JDD3278" s="16"/>
      <c r="JDE3278" s="36"/>
      <c r="JDF3278" s="36"/>
      <c r="JDG3278" s="36"/>
      <c r="JDH3278" s="36"/>
      <c r="JDI3278" s="36"/>
      <c r="JDJ3278" s="36"/>
      <c r="JDK3278" s="36"/>
      <c r="JDL3278" s="36"/>
      <c r="JDM3278" s="36"/>
      <c r="JDN3278" s="36"/>
      <c r="JDO3278" s="36"/>
      <c r="JDP3278" s="36"/>
      <c r="JDQ3278" s="36"/>
      <c r="JDR3278" s="12"/>
      <c r="JDS3278" s="12"/>
      <c r="JDT3278" s="12"/>
      <c r="JDU3278" s="53"/>
      <c r="JDW3278" s="41"/>
      <c r="JDX3278" s="40"/>
      <c r="JDY3278" s="44"/>
      <c r="JDZ3278" s="62"/>
      <c r="JEA3278" s="56"/>
      <c r="JEB3278" s="60"/>
      <c r="JEC3278" s="60"/>
      <c r="JED3278" s="60"/>
      <c r="JEE3278" s="60"/>
      <c r="JEF3278" s="46"/>
      <c r="JEG3278" s="65"/>
      <c r="JEH3278" s="19"/>
      <c r="JEI3278" s="48"/>
      <c r="JEJ3278" s="41"/>
      <c r="JEK3278" s="44"/>
      <c r="JEL3278" s="18"/>
      <c r="JEM3278" s="16"/>
      <c r="JEN3278" s="36"/>
      <c r="JEO3278" s="36"/>
      <c r="JEP3278" s="36"/>
      <c r="JEQ3278" s="36"/>
      <c r="JER3278" s="36"/>
      <c r="JES3278" s="36"/>
      <c r="JET3278" s="36"/>
      <c r="JEU3278" s="36"/>
      <c r="JEV3278" s="36"/>
      <c r="JEW3278" s="36"/>
      <c r="JEX3278" s="36"/>
      <c r="JEY3278" s="36"/>
      <c r="JEZ3278" s="36"/>
      <c r="JFA3278" s="12"/>
      <c r="JFB3278" s="12"/>
      <c r="JFC3278" s="12"/>
      <c r="JFD3278" s="53"/>
      <c r="JFF3278" s="41"/>
      <c r="JFG3278" s="40"/>
      <c r="JFH3278" s="44"/>
      <c r="JFI3278" s="62"/>
      <c r="JFJ3278" s="56"/>
      <c r="JFK3278" s="60"/>
      <c r="JFL3278" s="60"/>
      <c r="JFM3278" s="60"/>
      <c r="JFN3278" s="60"/>
      <c r="JFO3278" s="46"/>
      <c r="JFP3278" s="65"/>
      <c r="JFQ3278" s="19"/>
      <c r="JFR3278" s="48"/>
      <c r="JFS3278" s="41"/>
      <c r="JFT3278" s="44"/>
      <c r="JFU3278" s="18"/>
      <c r="JFV3278" s="16"/>
      <c r="JFW3278" s="36"/>
      <c r="JFX3278" s="36"/>
      <c r="JFY3278" s="36"/>
      <c r="JFZ3278" s="36"/>
      <c r="JGA3278" s="36"/>
      <c r="JGB3278" s="36"/>
      <c r="JGC3278" s="36"/>
      <c r="JGD3278" s="36"/>
      <c r="JGE3278" s="36"/>
      <c r="JGF3278" s="36"/>
      <c r="JGG3278" s="36"/>
      <c r="JGH3278" s="36"/>
      <c r="JGI3278" s="36"/>
      <c r="JGJ3278" s="12"/>
      <c r="JGK3278" s="12"/>
      <c r="JGL3278" s="12"/>
      <c r="JGM3278" s="53"/>
      <c r="JGO3278" s="41"/>
      <c r="JGP3278" s="40"/>
      <c r="JGQ3278" s="44"/>
      <c r="JGR3278" s="62"/>
      <c r="JGS3278" s="56"/>
      <c r="JGT3278" s="60"/>
      <c r="JGU3278" s="60"/>
      <c r="JGV3278" s="60"/>
      <c r="JGW3278" s="60"/>
      <c r="JGX3278" s="46"/>
      <c r="JGY3278" s="65"/>
      <c r="JGZ3278" s="19"/>
      <c r="JHA3278" s="48"/>
      <c r="JHB3278" s="41"/>
      <c r="JHC3278" s="44"/>
      <c r="JHD3278" s="18"/>
      <c r="JHE3278" s="16"/>
      <c r="JHF3278" s="36"/>
      <c r="JHG3278" s="36"/>
      <c r="JHH3278" s="36"/>
      <c r="JHI3278" s="36"/>
      <c r="JHJ3278" s="36"/>
      <c r="JHK3278" s="36"/>
      <c r="JHL3278" s="36"/>
      <c r="JHM3278" s="36"/>
      <c r="JHN3278" s="36"/>
      <c r="JHO3278" s="36"/>
      <c r="JHP3278" s="36"/>
      <c r="JHQ3278" s="36"/>
      <c r="JHR3278" s="36"/>
      <c r="JHS3278" s="12"/>
      <c r="JHT3278" s="12"/>
      <c r="JHU3278" s="12"/>
      <c r="JHV3278" s="53"/>
      <c r="JHX3278" s="41"/>
      <c r="JHY3278" s="40"/>
      <c r="JHZ3278" s="44"/>
      <c r="JIA3278" s="62"/>
      <c r="JIB3278" s="56"/>
      <c r="JIC3278" s="60"/>
      <c r="JID3278" s="60"/>
      <c r="JIE3278" s="60"/>
      <c r="JIF3278" s="60"/>
      <c r="JIG3278" s="46"/>
      <c r="JIH3278" s="65"/>
      <c r="JII3278" s="19"/>
      <c r="JIJ3278" s="48"/>
      <c r="JIK3278" s="41"/>
      <c r="JIL3278" s="44"/>
      <c r="JIM3278" s="18"/>
      <c r="JIN3278" s="16"/>
      <c r="JIO3278" s="36"/>
      <c r="JIP3278" s="36"/>
      <c r="JIQ3278" s="36"/>
      <c r="JIR3278" s="36"/>
      <c r="JIS3278" s="36"/>
      <c r="JIT3278" s="36"/>
      <c r="JIU3278" s="36"/>
      <c r="JIV3278" s="36"/>
      <c r="JIW3278" s="36"/>
      <c r="JIX3278" s="36"/>
      <c r="JIY3278" s="36"/>
      <c r="JIZ3278" s="36"/>
      <c r="JJA3278" s="36"/>
      <c r="JJB3278" s="12"/>
      <c r="JJC3278" s="12"/>
      <c r="JJD3278" s="12"/>
      <c r="JJE3278" s="53"/>
      <c r="JJG3278" s="41"/>
      <c r="JJH3278" s="40"/>
      <c r="JJI3278" s="44"/>
      <c r="JJJ3278" s="62"/>
      <c r="JJK3278" s="56"/>
      <c r="JJL3278" s="60"/>
      <c r="JJM3278" s="60"/>
      <c r="JJN3278" s="60"/>
      <c r="JJO3278" s="60"/>
      <c r="JJP3278" s="46"/>
      <c r="JJQ3278" s="65"/>
      <c r="JJR3278" s="19"/>
      <c r="JJS3278" s="48"/>
      <c r="JJT3278" s="41"/>
      <c r="JJU3278" s="44"/>
      <c r="JJV3278" s="18"/>
      <c r="JJW3278" s="16"/>
      <c r="JJX3278" s="36"/>
      <c r="JJY3278" s="36"/>
      <c r="JJZ3278" s="36"/>
      <c r="JKA3278" s="36"/>
      <c r="JKB3278" s="36"/>
      <c r="JKC3278" s="36"/>
      <c r="JKD3278" s="36"/>
      <c r="JKE3278" s="36"/>
      <c r="JKF3278" s="36"/>
      <c r="JKG3278" s="36"/>
      <c r="JKH3278" s="36"/>
      <c r="JKI3278" s="36"/>
      <c r="JKJ3278" s="36"/>
      <c r="JKK3278" s="12"/>
      <c r="JKL3278" s="12"/>
      <c r="JKM3278" s="12"/>
      <c r="JKN3278" s="53"/>
      <c r="JKP3278" s="41"/>
      <c r="JKQ3278" s="40"/>
      <c r="JKR3278" s="44"/>
      <c r="JKS3278" s="62"/>
      <c r="JKT3278" s="56"/>
      <c r="JKU3278" s="60"/>
      <c r="JKV3278" s="60"/>
      <c r="JKW3278" s="60"/>
      <c r="JKX3278" s="60"/>
      <c r="JKY3278" s="46"/>
      <c r="JKZ3278" s="65"/>
      <c r="JLA3278" s="19"/>
      <c r="JLB3278" s="48"/>
      <c r="JLC3278" s="41"/>
      <c r="JLD3278" s="44"/>
      <c r="JLE3278" s="18"/>
      <c r="JLF3278" s="16"/>
      <c r="JLG3278" s="36"/>
      <c r="JLH3278" s="36"/>
      <c r="JLI3278" s="36"/>
      <c r="JLJ3278" s="36"/>
      <c r="JLK3278" s="36"/>
      <c r="JLL3278" s="36"/>
      <c r="JLM3278" s="36"/>
      <c r="JLN3278" s="36"/>
      <c r="JLO3278" s="36"/>
      <c r="JLP3278" s="36"/>
      <c r="JLQ3278" s="36"/>
      <c r="JLR3278" s="36"/>
      <c r="JLS3278" s="36"/>
      <c r="JLT3278" s="12"/>
      <c r="JLU3278" s="12"/>
      <c r="JLV3278" s="12"/>
      <c r="JLW3278" s="53"/>
      <c r="JLY3278" s="41"/>
      <c r="JLZ3278" s="40"/>
      <c r="JMA3278" s="44"/>
      <c r="JMB3278" s="62"/>
      <c r="JMC3278" s="56"/>
      <c r="JMD3278" s="60"/>
      <c r="JME3278" s="60"/>
      <c r="JMF3278" s="60"/>
      <c r="JMG3278" s="60"/>
      <c r="JMH3278" s="46"/>
      <c r="JMI3278" s="65"/>
      <c r="JMJ3278" s="19"/>
      <c r="JMK3278" s="48"/>
      <c r="JML3278" s="41"/>
      <c r="JMM3278" s="44"/>
      <c r="JMN3278" s="18"/>
      <c r="JMO3278" s="16"/>
      <c r="JMP3278" s="36"/>
      <c r="JMQ3278" s="36"/>
      <c r="JMR3278" s="36"/>
      <c r="JMS3278" s="36"/>
      <c r="JMT3278" s="36"/>
      <c r="JMU3278" s="36"/>
      <c r="JMV3278" s="36"/>
      <c r="JMW3278" s="36"/>
      <c r="JMX3278" s="36"/>
      <c r="JMY3278" s="36"/>
      <c r="JMZ3278" s="36"/>
      <c r="JNA3278" s="36"/>
      <c r="JNB3278" s="36"/>
      <c r="JNC3278" s="12"/>
      <c r="JND3278" s="12"/>
      <c r="JNE3278" s="12"/>
      <c r="JNF3278" s="53"/>
      <c r="JNH3278" s="41"/>
      <c r="JNI3278" s="40"/>
      <c r="JNJ3278" s="44"/>
      <c r="JNK3278" s="62"/>
      <c r="JNL3278" s="56"/>
      <c r="JNM3278" s="60"/>
      <c r="JNN3278" s="60"/>
      <c r="JNO3278" s="60"/>
      <c r="JNP3278" s="60"/>
      <c r="JNQ3278" s="46"/>
      <c r="JNR3278" s="65"/>
      <c r="JNS3278" s="19"/>
      <c r="JNT3278" s="48"/>
      <c r="JNU3278" s="41"/>
      <c r="JNV3278" s="44"/>
      <c r="JNW3278" s="18"/>
      <c r="JNX3278" s="16"/>
      <c r="JNY3278" s="36"/>
      <c r="JNZ3278" s="36"/>
      <c r="JOA3278" s="36"/>
      <c r="JOB3278" s="36"/>
      <c r="JOC3278" s="36"/>
      <c r="JOD3278" s="36"/>
      <c r="JOE3278" s="36"/>
      <c r="JOF3278" s="36"/>
      <c r="JOG3278" s="36"/>
      <c r="JOH3278" s="36"/>
      <c r="JOI3278" s="36"/>
      <c r="JOJ3278" s="36"/>
      <c r="JOK3278" s="36"/>
      <c r="JOL3278" s="12"/>
      <c r="JOM3278" s="12"/>
      <c r="JON3278" s="12"/>
      <c r="JOO3278" s="53"/>
      <c r="JOQ3278" s="41"/>
      <c r="JOR3278" s="40"/>
      <c r="JOS3278" s="44"/>
      <c r="JOT3278" s="62"/>
      <c r="JOU3278" s="56"/>
      <c r="JOV3278" s="60"/>
      <c r="JOW3278" s="60"/>
      <c r="JOX3278" s="60"/>
      <c r="JOY3278" s="60"/>
      <c r="JOZ3278" s="46"/>
      <c r="JPA3278" s="65"/>
      <c r="JPB3278" s="19"/>
      <c r="JPC3278" s="48"/>
      <c r="JPD3278" s="41"/>
      <c r="JPE3278" s="44"/>
      <c r="JPF3278" s="18"/>
      <c r="JPG3278" s="16"/>
      <c r="JPH3278" s="36"/>
      <c r="JPI3278" s="36"/>
      <c r="JPJ3278" s="36"/>
      <c r="JPK3278" s="36"/>
      <c r="JPL3278" s="36"/>
      <c r="JPM3278" s="36"/>
      <c r="JPN3278" s="36"/>
      <c r="JPO3278" s="36"/>
      <c r="JPP3278" s="36"/>
      <c r="JPQ3278" s="36"/>
      <c r="JPR3278" s="36"/>
      <c r="JPS3278" s="36"/>
      <c r="JPT3278" s="36"/>
      <c r="JPU3278" s="12"/>
      <c r="JPV3278" s="12"/>
      <c r="JPW3278" s="12"/>
      <c r="JPX3278" s="53"/>
      <c r="JPZ3278" s="41"/>
      <c r="JQA3278" s="40"/>
      <c r="JQB3278" s="44"/>
      <c r="JQC3278" s="62"/>
      <c r="JQD3278" s="56"/>
      <c r="JQE3278" s="60"/>
      <c r="JQF3278" s="60"/>
      <c r="JQG3278" s="60"/>
      <c r="JQH3278" s="60"/>
      <c r="JQI3278" s="46"/>
      <c r="JQJ3278" s="65"/>
      <c r="JQK3278" s="19"/>
      <c r="JQL3278" s="48"/>
      <c r="JQM3278" s="41"/>
      <c r="JQN3278" s="44"/>
      <c r="JQO3278" s="18"/>
      <c r="JQP3278" s="16"/>
      <c r="JQQ3278" s="36"/>
      <c r="JQR3278" s="36"/>
      <c r="JQS3278" s="36"/>
      <c r="JQT3278" s="36"/>
      <c r="JQU3278" s="36"/>
      <c r="JQV3278" s="36"/>
      <c r="JQW3278" s="36"/>
      <c r="JQX3278" s="36"/>
      <c r="JQY3278" s="36"/>
      <c r="JQZ3278" s="36"/>
      <c r="JRA3278" s="36"/>
      <c r="JRB3278" s="36"/>
      <c r="JRC3278" s="36"/>
      <c r="JRD3278" s="12"/>
      <c r="JRE3278" s="12"/>
      <c r="JRF3278" s="12"/>
      <c r="JRG3278" s="53"/>
      <c r="JRI3278" s="41"/>
      <c r="JRJ3278" s="40"/>
      <c r="JRK3278" s="44"/>
      <c r="JRL3278" s="62"/>
      <c r="JRM3278" s="56"/>
      <c r="JRN3278" s="60"/>
      <c r="JRO3278" s="60"/>
      <c r="JRP3278" s="60"/>
      <c r="JRQ3278" s="60"/>
      <c r="JRR3278" s="46"/>
      <c r="JRS3278" s="65"/>
      <c r="JRT3278" s="19"/>
      <c r="JRU3278" s="48"/>
      <c r="JRV3278" s="41"/>
      <c r="JRW3278" s="44"/>
      <c r="JRX3278" s="18"/>
      <c r="JRY3278" s="16"/>
      <c r="JRZ3278" s="36"/>
      <c r="JSA3278" s="36"/>
      <c r="JSB3278" s="36"/>
      <c r="JSC3278" s="36"/>
      <c r="JSD3278" s="36"/>
      <c r="JSE3278" s="36"/>
      <c r="JSF3278" s="36"/>
      <c r="JSG3278" s="36"/>
      <c r="JSH3278" s="36"/>
      <c r="JSI3278" s="36"/>
      <c r="JSJ3278" s="36"/>
      <c r="JSK3278" s="36"/>
      <c r="JSL3278" s="36"/>
      <c r="JSM3278" s="12"/>
      <c r="JSN3278" s="12"/>
      <c r="JSO3278" s="12"/>
      <c r="JSP3278" s="53"/>
      <c r="JSR3278" s="41"/>
      <c r="JSS3278" s="40"/>
      <c r="JST3278" s="44"/>
      <c r="JSU3278" s="62"/>
      <c r="JSV3278" s="56"/>
      <c r="JSW3278" s="60"/>
      <c r="JSX3278" s="60"/>
      <c r="JSY3278" s="60"/>
      <c r="JSZ3278" s="60"/>
      <c r="JTA3278" s="46"/>
      <c r="JTB3278" s="65"/>
      <c r="JTC3278" s="19"/>
      <c r="JTD3278" s="48"/>
      <c r="JTE3278" s="41"/>
      <c r="JTF3278" s="44"/>
      <c r="JTG3278" s="18"/>
      <c r="JTH3278" s="16"/>
      <c r="JTI3278" s="36"/>
      <c r="JTJ3278" s="36"/>
      <c r="JTK3278" s="36"/>
      <c r="JTL3278" s="36"/>
      <c r="JTM3278" s="36"/>
      <c r="JTN3278" s="36"/>
      <c r="JTO3278" s="36"/>
      <c r="JTP3278" s="36"/>
      <c r="JTQ3278" s="36"/>
      <c r="JTR3278" s="36"/>
      <c r="JTS3278" s="36"/>
      <c r="JTT3278" s="36"/>
      <c r="JTU3278" s="36"/>
      <c r="JTV3278" s="12"/>
      <c r="JTW3278" s="12"/>
      <c r="JTX3278" s="12"/>
      <c r="JTY3278" s="53"/>
      <c r="JUA3278" s="41"/>
      <c r="JUB3278" s="40"/>
      <c r="JUC3278" s="44"/>
      <c r="JUD3278" s="62"/>
      <c r="JUE3278" s="56"/>
      <c r="JUF3278" s="60"/>
      <c r="JUG3278" s="60"/>
      <c r="JUH3278" s="60"/>
      <c r="JUI3278" s="60"/>
      <c r="JUJ3278" s="46"/>
      <c r="JUK3278" s="65"/>
      <c r="JUL3278" s="19"/>
      <c r="JUM3278" s="48"/>
      <c r="JUN3278" s="41"/>
      <c r="JUO3278" s="44"/>
      <c r="JUP3278" s="18"/>
      <c r="JUQ3278" s="16"/>
      <c r="JUR3278" s="36"/>
      <c r="JUS3278" s="36"/>
      <c r="JUT3278" s="36"/>
      <c r="JUU3278" s="36"/>
      <c r="JUV3278" s="36"/>
      <c r="JUW3278" s="36"/>
      <c r="JUX3278" s="36"/>
      <c r="JUY3278" s="36"/>
      <c r="JUZ3278" s="36"/>
      <c r="JVA3278" s="36"/>
      <c r="JVB3278" s="36"/>
      <c r="JVC3278" s="36"/>
      <c r="JVD3278" s="36"/>
      <c r="JVE3278" s="12"/>
      <c r="JVF3278" s="12"/>
      <c r="JVG3278" s="12"/>
      <c r="JVH3278" s="53"/>
      <c r="JVJ3278" s="41"/>
      <c r="JVK3278" s="40"/>
      <c r="JVL3278" s="44"/>
      <c r="JVM3278" s="62"/>
      <c r="JVN3278" s="56"/>
      <c r="JVO3278" s="60"/>
      <c r="JVP3278" s="60"/>
      <c r="JVQ3278" s="60"/>
      <c r="JVR3278" s="60"/>
      <c r="JVS3278" s="46"/>
      <c r="JVT3278" s="65"/>
      <c r="JVU3278" s="19"/>
      <c r="JVV3278" s="48"/>
      <c r="JVW3278" s="41"/>
      <c r="JVX3278" s="44"/>
      <c r="JVY3278" s="18"/>
      <c r="JVZ3278" s="16"/>
      <c r="JWA3278" s="36"/>
      <c r="JWB3278" s="36"/>
      <c r="JWC3278" s="36"/>
      <c r="JWD3278" s="36"/>
      <c r="JWE3278" s="36"/>
      <c r="JWF3278" s="36"/>
      <c r="JWG3278" s="36"/>
      <c r="JWH3278" s="36"/>
      <c r="JWI3278" s="36"/>
      <c r="JWJ3278" s="36"/>
      <c r="JWK3278" s="36"/>
      <c r="JWL3278" s="36"/>
      <c r="JWM3278" s="36"/>
      <c r="JWN3278" s="12"/>
      <c r="JWO3278" s="12"/>
      <c r="JWP3278" s="12"/>
      <c r="JWQ3278" s="53"/>
      <c r="JWS3278" s="41"/>
      <c r="JWT3278" s="40"/>
      <c r="JWU3278" s="44"/>
      <c r="JWV3278" s="62"/>
      <c r="JWW3278" s="56"/>
      <c r="JWX3278" s="60"/>
      <c r="JWY3278" s="60"/>
      <c r="JWZ3278" s="60"/>
      <c r="JXA3278" s="60"/>
      <c r="JXB3278" s="46"/>
      <c r="JXC3278" s="65"/>
      <c r="JXD3278" s="19"/>
      <c r="JXE3278" s="48"/>
      <c r="JXF3278" s="41"/>
      <c r="JXG3278" s="44"/>
      <c r="JXH3278" s="18"/>
      <c r="JXI3278" s="16"/>
      <c r="JXJ3278" s="36"/>
      <c r="JXK3278" s="36"/>
      <c r="JXL3278" s="36"/>
      <c r="JXM3278" s="36"/>
      <c r="JXN3278" s="36"/>
      <c r="JXO3278" s="36"/>
      <c r="JXP3278" s="36"/>
      <c r="JXQ3278" s="36"/>
      <c r="JXR3278" s="36"/>
      <c r="JXS3278" s="36"/>
      <c r="JXT3278" s="36"/>
      <c r="JXU3278" s="36"/>
      <c r="JXV3278" s="36"/>
      <c r="JXW3278" s="12"/>
      <c r="JXX3278" s="12"/>
      <c r="JXY3278" s="12"/>
      <c r="JXZ3278" s="53"/>
      <c r="JYB3278" s="41"/>
      <c r="JYC3278" s="40"/>
      <c r="JYD3278" s="44"/>
      <c r="JYE3278" s="62"/>
      <c r="JYF3278" s="56"/>
      <c r="JYG3278" s="60"/>
      <c r="JYH3278" s="60"/>
      <c r="JYI3278" s="60"/>
      <c r="JYJ3278" s="60"/>
      <c r="JYK3278" s="46"/>
      <c r="JYL3278" s="65"/>
      <c r="JYM3278" s="19"/>
      <c r="JYN3278" s="48"/>
      <c r="JYO3278" s="41"/>
      <c r="JYP3278" s="44"/>
      <c r="JYQ3278" s="18"/>
      <c r="JYR3278" s="16"/>
      <c r="JYS3278" s="36"/>
      <c r="JYT3278" s="36"/>
      <c r="JYU3278" s="36"/>
      <c r="JYV3278" s="36"/>
      <c r="JYW3278" s="36"/>
      <c r="JYX3278" s="36"/>
      <c r="JYY3278" s="36"/>
      <c r="JYZ3278" s="36"/>
      <c r="JZA3278" s="36"/>
      <c r="JZB3278" s="36"/>
      <c r="JZC3278" s="36"/>
      <c r="JZD3278" s="36"/>
      <c r="JZE3278" s="36"/>
      <c r="JZF3278" s="12"/>
      <c r="JZG3278" s="12"/>
      <c r="JZH3278" s="12"/>
      <c r="JZI3278" s="53"/>
      <c r="JZK3278" s="41"/>
      <c r="JZL3278" s="40"/>
      <c r="JZM3278" s="44"/>
      <c r="JZN3278" s="62"/>
      <c r="JZO3278" s="56"/>
      <c r="JZP3278" s="60"/>
      <c r="JZQ3278" s="60"/>
      <c r="JZR3278" s="60"/>
      <c r="JZS3278" s="60"/>
      <c r="JZT3278" s="46"/>
      <c r="JZU3278" s="65"/>
      <c r="JZV3278" s="19"/>
      <c r="JZW3278" s="48"/>
      <c r="JZX3278" s="41"/>
      <c r="JZY3278" s="44"/>
      <c r="JZZ3278" s="18"/>
      <c r="KAA3278" s="16"/>
      <c r="KAB3278" s="36"/>
      <c r="KAC3278" s="36"/>
      <c r="KAD3278" s="36"/>
      <c r="KAE3278" s="36"/>
      <c r="KAF3278" s="36"/>
      <c r="KAG3278" s="36"/>
      <c r="KAH3278" s="36"/>
      <c r="KAI3278" s="36"/>
      <c r="KAJ3278" s="36"/>
      <c r="KAK3278" s="36"/>
      <c r="KAL3278" s="36"/>
      <c r="KAM3278" s="36"/>
      <c r="KAN3278" s="36"/>
      <c r="KAO3278" s="12"/>
      <c r="KAP3278" s="12"/>
      <c r="KAQ3278" s="12"/>
      <c r="KAR3278" s="53"/>
      <c r="KAT3278" s="41"/>
      <c r="KAU3278" s="40"/>
      <c r="KAV3278" s="44"/>
      <c r="KAW3278" s="62"/>
      <c r="KAX3278" s="56"/>
      <c r="KAY3278" s="60"/>
      <c r="KAZ3278" s="60"/>
      <c r="KBA3278" s="60"/>
      <c r="KBB3278" s="60"/>
      <c r="KBC3278" s="46"/>
      <c r="KBD3278" s="65"/>
      <c r="KBE3278" s="19"/>
      <c r="KBF3278" s="48"/>
      <c r="KBG3278" s="41"/>
      <c r="KBH3278" s="44"/>
      <c r="KBI3278" s="18"/>
      <c r="KBJ3278" s="16"/>
      <c r="KBK3278" s="36"/>
      <c r="KBL3278" s="36"/>
      <c r="KBM3278" s="36"/>
      <c r="KBN3278" s="36"/>
      <c r="KBO3278" s="36"/>
      <c r="KBP3278" s="36"/>
      <c r="KBQ3278" s="36"/>
      <c r="KBR3278" s="36"/>
      <c r="KBS3278" s="36"/>
      <c r="KBT3278" s="36"/>
      <c r="KBU3278" s="36"/>
      <c r="KBV3278" s="36"/>
      <c r="KBW3278" s="36"/>
      <c r="KBX3278" s="12"/>
      <c r="KBY3278" s="12"/>
      <c r="KBZ3278" s="12"/>
      <c r="KCA3278" s="53"/>
      <c r="KCC3278" s="41"/>
      <c r="KCD3278" s="40"/>
      <c r="KCE3278" s="44"/>
      <c r="KCF3278" s="62"/>
      <c r="KCG3278" s="56"/>
      <c r="KCH3278" s="60"/>
      <c r="KCI3278" s="60"/>
      <c r="KCJ3278" s="60"/>
      <c r="KCK3278" s="60"/>
      <c r="KCL3278" s="46"/>
      <c r="KCM3278" s="65"/>
      <c r="KCN3278" s="19"/>
      <c r="KCO3278" s="48"/>
      <c r="KCP3278" s="41"/>
      <c r="KCQ3278" s="44"/>
      <c r="KCR3278" s="18"/>
      <c r="KCS3278" s="16"/>
      <c r="KCT3278" s="36"/>
      <c r="KCU3278" s="36"/>
      <c r="KCV3278" s="36"/>
      <c r="KCW3278" s="36"/>
      <c r="KCX3278" s="36"/>
      <c r="KCY3278" s="36"/>
      <c r="KCZ3278" s="36"/>
      <c r="KDA3278" s="36"/>
      <c r="KDB3278" s="36"/>
      <c r="KDC3278" s="36"/>
      <c r="KDD3278" s="36"/>
      <c r="KDE3278" s="36"/>
      <c r="KDF3278" s="36"/>
      <c r="KDG3278" s="12"/>
      <c r="KDH3278" s="12"/>
      <c r="KDI3278" s="12"/>
      <c r="KDJ3278" s="53"/>
      <c r="KDL3278" s="41"/>
      <c r="KDM3278" s="40"/>
      <c r="KDN3278" s="44"/>
      <c r="KDO3278" s="62"/>
      <c r="KDP3278" s="56"/>
      <c r="KDQ3278" s="60"/>
      <c r="KDR3278" s="60"/>
      <c r="KDS3278" s="60"/>
      <c r="KDT3278" s="60"/>
      <c r="KDU3278" s="46"/>
      <c r="KDV3278" s="65"/>
      <c r="KDW3278" s="19"/>
      <c r="KDX3278" s="48"/>
      <c r="KDY3278" s="41"/>
      <c r="KDZ3278" s="44"/>
      <c r="KEA3278" s="18"/>
      <c r="KEB3278" s="16"/>
      <c r="KEC3278" s="36"/>
      <c r="KED3278" s="36"/>
      <c r="KEE3278" s="36"/>
      <c r="KEF3278" s="36"/>
      <c r="KEG3278" s="36"/>
      <c r="KEH3278" s="36"/>
      <c r="KEI3278" s="36"/>
      <c r="KEJ3278" s="36"/>
      <c r="KEK3278" s="36"/>
      <c r="KEL3278" s="36"/>
      <c r="KEM3278" s="36"/>
      <c r="KEN3278" s="36"/>
      <c r="KEO3278" s="36"/>
      <c r="KEP3278" s="12"/>
      <c r="KEQ3278" s="12"/>
      <c r="KER3278" s="12"/>
      <c r="KES3278" s="53"/>
      <c r="KEU3278" s="41"/>
      <c r="KEV3278" s="40"/>
      <c r="KEW3278" s="44"/>
      <c r="KEX3278" s="62"/>
      <c r="KEY3278" s="56"/>
      <c r="KEZ3278" s="60"/>
      <c r="KFA3278" s="60"/>
      <c r="KFB3278" s="60"/>
      <c r="KFC3278" s="60"/>
      <c r="KFD3278" s="46"/>
      <c r="KFE3278" s="65"/>
      <c r="KFF3278" s="19"/>
      <c r="KFG3278" s="48"/>
      <c r="KFH3278" s="41"/>
      <c r="KFI3278" s="44"/>
      <c r="KFJ3278" s="18"/>
      <c r="KFK3278" s="16"/>
      <c r="KFL3278" s="36"/>
      <c r="KFM3278" s="36"/>
      <c r="KFN3278" s="36"/>
      <c r="KFO3278" s="36"/>
      <c r="KFP3278" s="36"/>
      <c r="KFQ3278" s="36"/>
      <c r="KFR3278" s="36"/>
      <c r="KFS3278" s="36"/>
      <c r="KFT3278" s="36"/>
      <c r="KFU3278" s="36"/>
      <c r="KFV3278" s="36"/>
      <c r="KFW3278" s="36"/>
      <c r="KFX3278" s="36"/>
      <c r="KFY3278" s="12"/>
      <c r="KFZ3278" s="12"/>
      <c r="KGA3278" s="12"/>
      <c r="KGB3278" s="53"/>
      <c r="KGD3278" s="41"/>
      <c r="KGE3278" s="40"/>
      <c r="KGF3278" s="44"/>
      <c r="KGG3278" s="62"/>
      <c r="KGH3278" s="56"/>
      <c r="KGI3278" s="60"/>
      <c r="KGJ3278" s="60"/>
      <c r="KGK3278" s="60"/>
      <c r="KGL3278" s="60"/>
      <c r="KGM3278" s="46"/>
      <c r="KGN3278" s="65"/>
      <c r="KGO3278" s="19"/>
      <c r="KGP3278" s="48"/>
      <c r="KGQ3278" s="41"/>
      <c r="KGR3278" s="44"/>
      <c r="KGS3278" s="18"/>
      <c r="KGT3278" s="16"/>
      <c r="KGU3278" s="36"/>
      <c r="KGV3278" s="36"/>
      <c r="KGW3278" s="36"/>
      <c r="KGX3278" s="36"/>
      <c r="KGY3278" s="36"/>
      <c r="KGZ3278" s="36"/>
      <c r="KHA3278" s="36"/>
      <c r="KHB3278" s="36"/>
      <c r="KHC3278" s="36"/>
      <c r="KHD3278" s="36"/>
      <c r="KHE3278" s="36"/>
      <c r="KHF3278" s="36"/>
      <c r="KHG3278" s="36"/>
      <c r="KHH3278" s="12"/>
      <c r="KHI3278" s="12"/>
      <c r="KHJ3278" s="12"/>
      <c r="KHK3278" s="53"/>
      <c r="KHM3278" s="41"/>
      <c r="KHN3278" s="40"/>
      <c r="KHO3278" s="44"/>
      <c r="KHP3278" s="62"/>
      <c r="KHQ3278" s="56"/>
      <c r="KHR3278" s="60"/>
      <c r="KHS3278" s="60"/>
      <c r="KHT3278" s="60"/>
      <c r="KHU3278" s="60"/>
      <c r="KHV3278" s="46"/>
      <c r="KHW3278" s="65"/>
      <c r="KHX3278" s="19"/>
      <c r="KHY3278" s="48"/>
      <c r="KHZ3278" s="41"/>
      <c r="KIA3278" s="44"/>
      <c r="KIB3278" s="18"/>
      <c r="KIC3278" s="16"/>
      <c r="KID3278" s="36"/>
      <c r="KIE3278" s="36"/>
      <c r="KIF3278" s="36"/>
      <c r="KIG3278" s="36"/>
      <c r="KIH3278" s="36"/>
      <c r="KII3278" s="36"/>
      <c r="KIJ3278" s="36"/>
      <c r="KIK3278" s="36"/>
      <c r="KIL3278" s="36"/>
      <c r="KIM3278" s="36"/>
      <c r="KIN3278" s="36"/>
      <c r="KIO3278" s="36"/>
      <c r="KIP3278" s="36"/>
      <c r="KIQ3278" s="12"/>
      <c r="KIR3278" s="12"/>
      <c r="KIS3278" s="12"/>
      <c r="KIT3278" s="53"/>
      <c r="KIV3278" s="41"/>
      <c r="KIW3278" s="40"/>
      <c r="KIX3278" s="44"/>
      <c r="KIY3278" s="62"/>
      <c r="KIZ3278" s="56"/>
      <c r="KJA3278" s="60"/>
      <c r="KJB3278" s="60"/>
      <c r="KJC3278" s="60"/>
      <c r="KJD3278" s="60"/>
      <c r="KJE3278" s="46"/>
      <c r="KJF3278" s="65"/>
      <c r="KJG3278" s="19"/>
      <c r="KJH3278" s="48"/>
      <c r="KJI3278" s="41"/>
      <c r="KJJ3278" s="44"/>
      <c r="KJK3278" s="18"/>
      <c r="KJL3278" s="16"/>
      <c r="KJM3278" s="36"/>
      <c r="KJN3278" s="36"/>
      <c r="KJO3278" s="36"/>
      <c r="KJP3278" s="36"/>
      <c r="KJQ3278" s="36"/>
      <c r="KJR3278" s="36"/>
      <c r="KJS3278" s="36"/>
      <c r="KJT3278" s="36"/>
      <c r="KJU3278" s="36"/>
      <c r="KJV3278" s="36"/>
      <c r="KJW3278" s="36"/>
      <c r="KJX3278" s="36"/>
      <c r="KJY3278" s="36"/>
      <c r="KJZ3278" s="12"/>
      <c r="KKA3278" s="12"/>
      <c r="KKB3278" s="12"/>
      <c r="KKC3278" s="53"/>
      <c r="KKE3278" s="41"/>
      <c r="KKF3278" s="40"/>
      <c r="KKG3278" s="44"/>
      <c r="KKH3278" s="62"/>
      <c r="KKI3278" s="56"/>
      <c r="KKJ3278" s="60"/>
      <c r="KKK3278" s="60"/>
      <c r="KKL3278" s="60"/>
      <c r="KKM3278" s="60"/>
      <c r="KKN3278" s="46"/>
      <c r="KKO3278" s="65"/>
      <c r="KKP3278" s="19"/>
      <c r="KKQ3278" s="48"/>
      <c r="KKR3278" s="41"/>
      <c r="KKS3278" s="44"/>
      <c r="KKT3278" s="18"/>
      <c r="KKU3278" s="16"/>
      <c r="KKV3278" s="36"/>
      <c r="KKW3278" s="36"/>
      <c r="KKX3278" s="36"/>
      <c r="KKY3278" s="36"/>
      <c r="KKZ3278" s="36"/>
      <c r="KLA3278" s="36"/>
      <c r="KLB3278" s="36"/>
      <c r="KLC3278" s="36"/>
      <c r="KLD3278" s="36"/>
      <c r="KLE3278" s="36"/>
      <c r="KLF3278" s="36"/>
      <c r="KLG3278" s="36"/>
      <c r="KLH3278" s="36"/>
      <c r="KLI3278" s="12"/>
      <c r="KLJ3278" s="12"/>
      <c r="KLK3278" s="12"/>
      <c r="KLL3278" s="53"/>
      <c r="KLN3278" s="41"/>
      <c r="KLO3278" s="40"/>
      <c r="KLP3278" s="44"/>
      <c r="KLQ3278" s="62"/>
      <c r="KLR3278" s="56"/>
      <c r="KLS3278" s="60"/>
      <c r="KLT3278" s="60"/>
      <c r="KLU3278" s="60"/>
      <c r="KLV3278" s="60"/>
      <c r="KLW3278" s="46"/>
      <c r="KLX3278" s="65"/>
      <c r="KLY3278" s="19"/>
      <c r="KLZ3278" s="48"/>
      <c r="KMA3278" s="41"/>
      <c r="KMB3278" s="44"/>
      <c r="KMC3278" s="18"/>
      <c r="KMD3278" s="16"/>
      <c r="KME3278" s="36"/>
      <c r="KMF3278" s="36"/>
      <c r="KMG3278" s="36"/>
      <c r="KMH3278" s="36"/>
      <c r="KMI3278" s="36"/>
      <c r="KMJ3278" s="36"/>
      <c r="KMK3278" s="36"/>
      <c r="KML3278" s="36"/>
      <c r="KMM3278" s="36"/>
      <c r="KMN3278" s="36"/>
      <c r="KMO3278" s="36"/>
      <c r="KMP3278" s="36"/>
      <c r="KMQ3278" s="36"/>
      <c r="KMR3278" s="12"/>
      <c r="KMS3278" s="12"/>
      <c r="KMT3278" s="12"/>
      <c r="KMU3278" s="53"/>
      <c r="KMW3278" s="41"/>
      <c r="KMX3278" s="40"/>
      <c r="KMY3278" s="44"/>
      <c r="KMZ3278" s="62"/>
      <c r="KNA3278" s="56"/>
      <c r="KNB3278" s="60"/>
      <c r="KNC3278" s="60"/>
      <c r="KND3278" s="60"/>
      <c r="KNE3278" s="60"/>
      <c r="KNF3278" s="46"/>
      <c r="KNG3278" s="65"/>
      <c r="KNH3278" s="19"/>
      <c r="KNI3278" s="48"/>
      <c r="KNJ3278" s="41"/>
      <c r="KNK3278" s="44"/>
      <c r="KNL3278" s="18"/>
      <c r="KNM3278" s="16"/>
      <c r="KNN3278" s="36"/>
      <c r="KNO3278" s="36"/>
      <c r="KNP3278" s="36"/>
      <c r="KNQ3278" s="36"/>
      <c r="KNR3278" s="36"/>
      <c r="KNS3278" s="36"/>
      <c r="KNT3278" s="36"/>
      <c r="KNU3278" s="36"/>
      <c r="KNV3278" s="36"/>
      <c r="KNW3278" s="36"/>
      <c r="KNX3278" s="36"/>
      <c r="KNY3278" s="36"/>
      <c r="KNZ3278" s="36"/>
      <c r="KOA3278" s="12"/>
      <c r="KOB3278" s="12"/>
      <c r="KOC3278" s="12"/>
      <c r="KOD3278" s="53"/>
      <c r="KOF3278" s="41"/>
      <c r="KOG3278" s="40"/>
      <c r="KOH3278" s="44"/>
      <c r="KOI3278" s="62"/>
      <c r="KOJ3278" s="56"/>
      <c r="KOK3278" s="60"/>
      <c r="KOL3278" s="60"/>
      <c r="KOM3278" s="60"/>
      <c r="KON3278" s="60"/>
      <c r="KOO3278" s="46"/>
      <c r="KOP3278" s="65"/>
      <c r="KOQ3278" s="19"/>
      <c r="KOR3278" s="48"/>
      <c r="KOS3278" s="41"/>
      <c r="KOT3278" s="44"/>
      <c r="KOU3278" s="18"/>
      <c r="KOV3278" s="16"/>
      <c r="KOW3278" s="36"/>
      <c r="KOX3278" s="36"/>
      <c r="KOY3278" s="36"/>
      <c r="KOZ3278" s="36"/>
      <c r="KPA3278" s="36"/>
      <c r="KPB3278" s="36"/>
      <c r="KPC3278" s="36"/>
      <c r="KPD3278" s="36"/>
      <c r="KPE3278" s="36"/>
      <c r="KPF3278" s="36"/>
      <c r="KPG3278" s="36"/>
      <c r="KPH3278" s="36"/>
      <c r="KPI3278" s="36"/>
      <c r="KPJ3278" s="12"/>
      <c r="KPK3278" s="12"/>
      <c r="KPL3278" s="12"/>
      <c r="KPM3278" s="53"/>
      <c r="KPO3278" s="41"/>
      <c r="KPP3278" s="40"/>
      <c r="KPQ3278" s="44"/>
      <c r="KPR3278" s="62"/>
      <c r="KPS3278" s="56"/>
      <c r="KPT3278" s="60"/>
      <c r="KPU3278" s="60"/>
      <c r="KPV3278" s="60"/>
      <c r="KPW3278" s="60"/>
      <c r="KPX3278" s="46"/>
      <c r="KPY3278" s="65"/>
      <c r="KPZ3278" s="19"/>
      <c r="KQA3278" s="48"/>
      <c r="KQB3278" s="41"/>
      <c r="KQC3278" s="44"/>
      <c r="KQD3278" s="18"/>
      <c r="KQE3278" s="16"/>
      <c r="KQF3278" s="36"/>
      <c r="KQG3278" s="36"/>
      <c r="KQH3278" s="36"/>
      <c r="KQI3278" s="36"/>
      <c r="KQJ3278" s="36"/>
      <c r="KQK3278" s="36"/>
      <c r="KQL3278" s="36"/>
      <c r="KQM3278" s="36"/>
      <c r="KQN3278" s="36"/>
      <c r="KQO3278" s="36"/>
      <c r="KQP3278" s="36"/>
      <c r="KQQ3278" s="36"/>
      <c r="KQR3278" s="36"/>
      <c r="KQS3278" s="12"/>
      <c r="KQT3278" s="12"/>
      <c r="KQU3278" s="12"/>
      <c r="KQV3278" s="53"/>
      <c r="KQX3278" s="41"/>
      <c r="KQY3278" s="40"/>
      <c r="KQZ3278" s="44"/>
      <c r="KRA3278" s="62"/>
      <c r="KRB3278" s="56"/>
      <c r="KRC3278" s="60"/>
      <c r="KRD3278" s="60"/>
      <c r="KRE3278" s="60"/>
      <c r="KRF3278" s="60"/>
      <c r="KRG3278" s="46"/>
      <c r="KRH3278" s="65"/>
      <c r="KRI3278" s="19"/>
      <c r="KRJ3278" s="48"/>
      <c r="KRK3278" s="41"/>
      <c r="KRL3278" s="44"/>
      <c r="KRM3278" s="18"/>
      <c r="KRN3278" s="16"/>
      <c r="KRO3278" s="36"/>
      <c r="KRP3278" s="36"/>
      <c r="KRQ3278" s="36"/>
      <c r="KRR3278" s="36"/>
      <c r="KRS3278" s="36"/>
      <c r="KRT3278" s="36"/>
      <c r="KRU3278" s="36"/>
      <c r="KRV3278" s="36"/>
      <c r="KRW3278" s="36"/>
      <c r="KRX3278" s="36"/>
      <c r="KRY3278" s="36"/>
      <c r="KRZ3278" s="36"/>
      <c r="KSA3278" s="36"/>
      <c r="KSB3278" s="12"/>
      <c r="KSC3278" s="12"/>
      <c r="KSD3278" s="12"/>
      <c r="KSE3278" s="53"/>
      <c r="KSG3278" s="41"/>
      <c r="KSH3278" s="40"/>
      <c r="KSI3278" s="44"/>
      <c r="KSJ3278" s="62"/>
      <c r="KSK3278" s="56"/>
      <c r="KSL3278" s="60"/>
      <c r="KSM3278" s="60"/>
      <c r="KSN3278" s="60"/>
      <c r="KSO3278" s="60"/>
      <c r="KSP3278" s="46"/>
      <c r="KSQ3278" s="65"/>
      <c r="KSR3278" s="19"/>
      <c r="KSS3278" s="48"/>
      <c r="KST3278" s="41"/>
      <c r="KSU3278" s="44"/>
      <c r="KSV3278" s="18"/>
      <c r="KSW3278" s="16"/>
      <c r="KSX3278" s="36"/>
      <c r="KSY3278" s="36"/>
      <c r="KSZ3278" s="36"/>
      <c r="KTA3278" s="36"/>
      <c r="KTB3278" s="36"/>
      <c r="KTC3278" s="36"/>
      <c r="KTD3278" s="36"/>
      <c r="KTE3278" s="36"/>
      <c r="KTF3278" s="36"/>
      <c r="KTG3278" s="36"/>
      <c r="KTH3278" s="36"/>
      <c r="KTI3278" s="36"/>
      <c r="KTJ3278" s="36"/>
      <c r="KTK3278" s="12"/>
      <c r="KTL3278" s="12"/>
      <c r="KTM3278" s="12"/>
      <c r="KTN3278" s="53"/>
      <c r="KTP3278" s="41"/>
      <c r="KTQ3278" s="40"/>
      <c r="KTR3278" s="44"/>
      <c r="KTS3278" s="62"/>
      <c r="KTT3278" s="56"/>
      <c r="KTU3278" s="60"/>
      <c r="KTV3278" s="60"/>
      <c r="KTW3278" s="60"/>
      <c r="KTX3278" s="60"/>
      <c r="KTY3278" s="46"/>
      <c r="KTZ3278" s="65"/>
      <c r="KUA3278" s="19"/>
      <c r="KUB3278" s="48"/>
      <c r="KUC3278" s="41"/>
      <c r="KUD3278" s="44"/>
      <c r="KUE3278" s="18"/>
      <c r="KUF3278" s="16"/>
      <c r="KUG3278" s="36"/>
      <c r="KUH3278" s="36"/>
      <c r="KUI3278" s="36"/>
      <c r="KUJ3278" s="36"/>
      <c r="KUK3278" s="36"/>
      <c r="KUL3278" s="36"/>
      <c r="KUM3278" s="36"/>
      <c r="KUN3278" s="36"/>
      <c r="KUO3278" s="36"/>
      <c r="KUP3278" s="36"/>
      <c r="KUQ3278" s="36"/>
      <c r="KUR3278" s="36"/>
      <c r="KUS3278" s="36"/>
      <c r="KUT3278" s="12"/>
      <c r="KUU3278" s="12"/>
      <c r="KUV3278" s="12"/>
      <c r="KUW3278" s="53"/>
      <c r="KUY3278" s="41"/>
      <c r="KUZ3278" s="40"/>
      <c r="KVA3278" s="44"/>
      <c r="KVB3278" s="62"/>
      <c r="KVC3278" s="56"/>
      <c r="KVD3278" s="60"/>
      <c r="KVE3278" s="60"/>
      <c r="KVF3278" s="60"/>
      <c r="KVG3278" s="60"/>
      <c r="KVH3278" s="46"/>
      <c r="KVI3278" s="65"/>
      <c r="KVJ3278" s="19"/>
      <c r="KVK3278" s="48"/>
      <c r="KVL3278" s="41"/>
      <c r="KVM3278" s="44"/>
      <c r="KVN3278" s="18"/>
      <c r="KVO3278" s="16"/>
      <c r="KVP3278" s="36"/>
      <c r="KVQ3278" s="36"/>
      <c r="KVR3278" s="36"/>
      <c r="KVS3278" s="36"/>
      <c r="KVT3278" s="36"/>
      <c r="KVU3278" s="36"/>
      <c r="KVV3278" s="36"/>
      <c r="KVW3278" s="36"/>
      <c r="KVX3278" s="36"/>
      <c r="KVY3278" s="36"/>
      <c r="KVZ3278" s="36"/>
      <c r="KWA3278" s="36"/>
      <c r="KWB3278" s="36"/>
      <c r="KWC3278" s="12"/>
      <c r="KWD3278" s="12"/>
      <c r="KWE3278" s="12"/>
      <c r="KWF3278" s="53"/>
      <c r="KWH3278" s="41"/>
      <c r="KWI3278" s="40"/>
      <c r="KWJ3278" s="44"/>
      <c r="KWK3278" s="62"/>
      <c r="KWL3278" s="56"/>
      <c r="KWM3278" s="60"/>
      <c r="KWN3278" s="60"/>
      <c r="KWO3278" s="60"/>
      <c r="KWP3278" s="60"/>
      <c r="KWQ3278" s="46"/>
      <c r="KWR3278" s="65"/>
      <c r="KWS3278" s="19"/>
      <c r="KWT3278" s="48"/>
      <c r="KWU3278" s="41"/>
      <c r="KWV3278" s="44"/>
      <c r="KWW3278" s="18"/>
      <c r="KWX3278" s="16"/>
      <c r="KWY3278" s="36"/>
      <c r="KWZ3278" s="36"/>
      <c r="KXA3278" s="36"/>
      <c r="KXB3278" s="36"/>
      <c r="KXC3278" s="36"/>
      <c r="KXD3278" s="36"/>
      <c r="KXE3278" s="36"/>
      <c r="KXF3278" s="36"/>
      <c r="KXG3278" s="36"/>
      <c r="KXH3278" s="36"/>
      <c r="KXI3278" s="36"/>
      <c r="KXJ3278" s="36"/>
      <c r="KXK3278" s="36"/>
      <c r="KXL3278" s="12"/>
      <c r="KXM3278" s="12"/>
      <c r="KXN3278" s="12"/>
      <c r="KXO3278" s="53"/>
      <c r="KXQ3278" s="41"/>
      <c r="KXR3278" s="40"/>
      <c r="KXS3278" s="44"/>
      <c r="KXT3278" s="62"/>
      <c r="KXU3278" s="56"/>
      <c r="KXV3278" s="60"/>
      <c r="KXW3278" s="60"/>
      <c r="KXX3278" s="60"/>
      <c r="KXY3278" s="60"/>
      <c r="KXZ3278" s="46"/>
      <c r="KYA3278" s="65"/>
      <c r="KYB3278" s="19"/>
      <c r="KYC3278" s="48"/>
      <c r="KYD3278" s="41"/>
      <c r="KYE3278" s="44"/>
      <c r="KYF3278" s="18"/>
      <c r="KYG3278" s="16"/>
      <c r="KYH3278" s="36"/>
      <c r="KYI3278" s="36"/>
      <c r="KYJ3278" s="36"/>
      <c r="KYK3278" s="36"/>
      <c r="KYL3278" s="36"/>
      <c r="KYM3278" s="36"/>
      <c r="KYN3278" s="36"/>
      <c r="KYO3278" s="36"/>
      <c r="KYP3278" s="36"/>
      <c r="KYQ3278" s="36"/>
      <c r="KYR3278" s="36"/>
      <c r="KYS3278" s="36"/>
      <c r="KYT3278" s="36"/>
      <c r="KYU3278" s="12"/>
      <c r="KYV3278" s="12"/>
      <c r="KYW3278" s="12"/>
      <c r="KYX3278" s="53"/>
      <c r="KYZ3278" s="41"/>
      <c r="KZA3278" s="40"/>
      <c r="KZB3278" s="44"/>
      <c r="KZC3278" s="62"/>
      <c r="KZD3278" s="56"/>
      <c r="KZE3278" s="60"/>
      <c r="KZF3278" s="60"/>
      <c r="KZG3278" s="60"/>
      <c r="KZH3278" s="60"/>
      <c r="KZI3278" s="46"/>
      <c r="KZJ3278" s="65"/>
      <c r="KZK3278" s="19"/>
      <c r="KZL3278" s="48"/>
      <c r="KZM3278" s="41"/>
      <c r="KZN3278" s="44"/>
      <c r="KZO3278" s="18"/>
      <c r="KZP3278" s="16"/>
      <c r="KZQ3278" s="36"/>
      <c r="KZR3278" s="36"/>
      <c r="KZS3278" s="36"/>
      <c r="KZT3278" s="36"/>
      <c r="KZU3278" s="36"/>
      <c r="KZV3278" s="36"/>
      <c r="KZW3278" s="36"/>
      <c r="KZX3278" s="36"/>
      <c r="KZY3278" s="36"/>
      <c r="KZZ3278" s="36"/>
      <c r="LAA3278" s="36"/>
      <c r="LAB3278" s="36"/>
      <c r="LAC3278" s="36"/>
      <c r="LAD3278" s="12"/>
      <c r="LAE3278" s="12"/>
      <c r="LAF3278" s="12"/>
      <c r="LAG3278" s="53"/>
      <c r="LAI3278" s="41"/>
      <c r="LAJ3278" s="40"/>
      <c r="LAK3278" s="44"/>
      <c r="LAL3278" s="62"/>
      <c r="LAM3278" s="56"/>
      <c r="LAN3278" s="60"/>
      <c r="LAO3278" s="60"/>
      <c r="LAP3278" s="60"/>
      <c r="LAQ3278" s="60"/>
      <c r="LAR3278" s="46"/>
      <c r="LAS3278" s="65"/>
      <c r="LAT3278" s="19"/>
      <c r="LAU3278" s="48"/>
      <c r="LAV3278" s="41"/>
      <c r="LAW3278" s="44"/>
      <c r="LAX3278" s="18"/>
      <c r="LAY3278" s="16"/>
      <c r="LAZ3278" s="36"/>
      <c r="LBA3278" s="36"/>
      <c r="LBB3278" s="36"/>
      <c r="LBC3278" s="36"/>
      <c r="LBD3278" s="36"/>
      <c r="LBE3278" s="36"/>
      <c r="LBF3278" s="36"/>
      <c r="LBG3278" s="36"/>
      <c r="LBH3278" s="36"/>
      <c r="LBI3278" s="36"/>
      <c r="LBJ3278" s="36"/>
      <c r="LBK3278" s="36"/>
      <c r="LBL3278" s="36"/>
      <c r="LBM3278" s="12"/>
      <c r="LBN3278" s="12"/>
      <c r="LBO3278" s="12"/>
      <c r="LBP3278" s="53"/>
      <c r="LBR3278" s="41"/>
      <c r="LBS3278" s="40"/>
      <c r="LBT3278" s="44"/>
      <c r="LBU3278" s="62"/>
      <c r="LBV3278" s="56"/>
      <c r="LBW3278" s="60"/>
      <c r="LBX3278" s="60"/>
      <c r="LBY3278" s="60"/>
      <c r="LBZ3278" s="60"/>
      <c r="LCA3278" s="46"/>
      <c r="LCB3278" s="65"/>
      <c r="LCC3278" s="19"/>
      <c r="LCD3278" s="48"/>
      <c r="LCE3278" s="41"/>
      <c r="LCF3278" s="44"/>
      <c r="LCG3278" s="18"/>
      <c r="LCH3278" s="16"/>
      <c r="LCI3278" s="36"/>
      <c r="LCJ3278" s="36"/>
      <c r="LCK3278" s="36"/>
      <c r="LCL3278" s="36"/>
      <c r="LCM3278" s="36"/>
      <c r="LCN3278" s="36"/>
      <c r="LCO3278" s="36"/>
      <c r="LCP3278" s="36"/>
      <c r="LCQ3278" s="36"/>
      <c r="LCR3278" s="36"/>
      <c r="LCS3278" s="36"/>
      <c r="LCT3278" s="36"/>
      <c r="LCU3278" s="36"/>
      <c r="LCV3278" s="12"/>
      <c r="LCW3278" s="12"/>
      <c r="LCX3278" s="12"/>
      <c r="LCY3278" s="53"/>
      <c r="LDA3278" s="41"/>
      <c r="LDB3278" s="40"/>
      <c r="LDC3278" s="44"/>
      <c r="LDD3278" s="62"/>
      <c r="LDE3278" s="56"/>
      <c r="LDF3278" s="60"/>
      <c r="LDG3278" s="60"/>
      <c r="LDH3278" s="60"/>
      <c r="LDI3278" s="60"/>
      <c r="LDJ3278" s="46"/>
      <c r="LDK3278" s="65"/>
      <c r="LDL3278" s="19"/>
      <c r="LDM3278" s="48"/>
      <c r="LDN3278" s="41"/>
      <c r="LDO3278" s="44"/>
      <c r="LDP3278" s="18"/>
      <c r="LDQ3278" s="16"/>
      <c r="LDR3278" s="36"/>
      <c r="LDS3278" s="36"/>
      <c r="LDT3278" s="36"/>
      <c r="LDU3278" s="36"/>
      <c r="LDV3278" s="36"/>
      <c r="LDW3278" s="36"/>
      <c r="LDX3278" s="36"/>
      <c r="LDY3278" s="36"/>
      <c r="LDZ3278" s="36"/>
      <c r="LEA3278" s="36"/>
      <c r="LEB3278" s="36"/>
      <c r="LEC3278" s="36"/>
      <c r="LED3278" s="36"/>
      <c r="LEE3278" s="12"/>
      <c r="LEF3278" s="12"/>
      <c r="LEG3278" s="12"/>
      <c r="LEH3278" s="53"/>
      <c r="LEJ3278" s="41"/>
      <c r="LEK3278" s="40"/>
      <c r="LEL3278" s="44"/>
      <c r="LEM3278" s="62"/>
      <c r="LEN3278" s="56"/>
      <c r="LEO3278" s="60"/>
      <c r="LEP3278" s="60"/>
      <c r="LEQ3278" s="60"/>
      <c r="LER3278" s="60"/>
      <c r="LES3278" s="46"/>
      <c r="LET3278" s="65"/>
      <c r="LEU3278" s="19"/>
      <c r="LEV3278" s="48"/>
      <c r="LEW3278" s="41"/>
      <c r="LEX3278" s="44"/>
      <c r="LEY3278" s="18"/>
      <c r="LEZ3278" s="16"/>
      <c r="LFA3278" s="36"/>
      <c r="LFB3278" s="36"/>
      <c r="LFC3278" s="36"/>
      <c r="LFD3278" s="36"/>
      <c r="LFE3278" s="36"/>
      <c r="LFF3278" s="36"/>
      <c r="LFG3278" s="36"/>
      <c r="LFH3278" s="36"/>
      <c r="LFI3278" s="36"/>
      <c r="LFJ3278" s="36"/>
      <c r="LFK3278" s="36"/>
      <c r="LFL3278" s="36"/>
      <c r="LFM3278" s="36"/>
      <c r="LFN3278" s="12"/>
      <c r="LFO3278" s="12"/>
      <c r="LFP3278" s="12"/>
      <c r="LFQ3278" s="53"/>
      <c r="LFS3278" s="41"/>
      <c r="LFT3278" s="40"/>
      <c r="LFU3278" s="44"/>
      <c r="LFV3278" s="62"/>
      <c r="LFW3278" s="56"/>
      <c r="LFX3278" s="60"/>
      <c r="LFY3278" s="60"/>
      <c r="LFZ3278" s="60"/>
      <c r="LGA3278" s="60"/>
      <c r="LGB3278" s="46"/>
      <c r="LGC3278" s="65"/>
      <c r="LGD3278" s="19"/>
      <c r="LGE3278" s="48"/>
      <c r="LGF3278" s="41"/>
      <c r="LGG3278" s="44"/>
      <c r="LGH3278" s="18"/>
      <c r="LGI3278" s="16"/>
      <c r="LGJ3278" s="36"/>
      <c r="LGK3278" s="36"/>
      <c r="LGL3278" s="36"/>
      <c r="LGM3278" s="36"/>
      <c r="LGN3278" s="36"/>
      <c r="LGO3278" s="36"/>
      <c r="LGP3278" s="36"/>
      <c r="LGQ3278" s="36"/>
      <c r="LGR3278" s="36"/>
      <c r="LGS3278" s="36"/>
      <c r="LGT3278" s="36"/>
      <c r="LGU3278" s="36"/>
      <c r="LGV3278" s="36"/>
      <c r="LGW3278" s="12"/>
      <c r="LGX3278" s="12"/>
      <c r="LGY3278" s="12"/>
      <c r="LGZ3278" s="53"/>
      <c r="LHB3278" s="41"/>
      <c r="LHC3278" s="40"/>
      <c r="LHD3278" s="44"/>
      <c r="LHE3278" s="62"/>
      <c r="LHF3278" s="56"/>
      <c r="LHG3278" s="60"/>
      <c r="LHH3278" s="60"/>
      <c r="LHI3278" s="60"/>
      <c r="LHJ3278" s="60"/>
      <c r="LHK3278" s="46"/>
      <c r="LHL3278" s="65"/>
      <c r="LHM3278" s="19"/>
      <c r="LHN3278" s="48"/>
      <c r="LHO3278" s="41"/>
      <c r="LHP3278" s="44"/>
      <c r="LHQ3278" s="18"/>
      <c r="LHR3278" s="16"/>
      <c r="LHS3278" s="36"/>
      <c r="LHT3278" s="36"/>
      <c r="LHU3278" s="36"/>
      <c r="LHV3278" s="36"/>
      <c r="LHW3278" s="36"/>
      <c r="LHX3278" s="36"/>
      <c r="LHY3278" s="36"/>
      <c r="LHZ3278" s="36"/>
      <c r="LIA3278" s="36"/>
      <c r="LIB3278" s="36"/>
      <c r="LIC3278" s="36"/>
      <c r="LID3278" s="36"/>
      <c r="LIE3278" s="36"/>
      <c r="LIF3278" s="12"/>
      <c r="LIG3278" s="12"/>
      <c r="LIH3278" s="12"/>
      <c r="LII3278" s="53"/>
      <c r="LIK3278" s="41"/>
      <c r="LIL3278" s="40"/>
      <c r="LIM3278" s="44"/>
      <c r="LIN3278" s="62"/>
      <c r="LIO3278" s="56"/>
      <c r="LIP3278" s="60"/>
      <c r="LIQ3278" s="60"/>
      <c r="LIR3278" s="60"/>
      <c r="LIS3278" s="60"/>
      <c r="LIT3278" s="46"/>
      <c r="LIU3278" s="65"/>
      <c r="LIV3278" s="19"/>
      <c r="LIW3278" s="48"/>
      <c r="LIX3278" s="41"/>
      <c r="LIY3278" s="44"/>
      <c r="LIZ3278" s="18"/>
      <c r="LJA3278" s="16"/>
      <c r="LJB3278" s="36"/>
      <c r="LJC3278" s="36"/>
      <c r="LJD3278" s="36"/>
      <c r="LJE3278" s="36"/>
      <c r="LJF3278" s="36"/>
      <c r="LJG3278" s="36"/>
      <c r="LJH3278" s="36"/>
      <c r="LJI3278" s="36"/>
      <c r="LJJ3278" s="36"/>
      <c r="LJK3278" s="36"/>
      <c r="LJL3278" s="36"/>
      <c r="LJM3278" s="36"/>
      <c r="LJN3278" s="36"/>
      <c r="LJO3278" s="12"/>
      <c r="LJP3278" s="12"/>
      <c r="LJQ3278" s="12"/>
      <c r="LJR3278" s="53"/>
      <c r="LJT3278" s="41"/>
      <c r="LJU3278" s="40"/>
      <c r="LJV3278" s="44"/>
      <c r="LJW3278" s="62"/>
      <c r="LJX3278" s="56"/>
      <c r="LJY3278" s="60"/>
      <c r="LJZ3278" s="60"/>
      <c r="LKA3278" s="60"/>
      <c r="LKB3278" s="60"/>
      <c r="LKC3278" s="46"/>
      <c r="LKD3278" s="65"/>
      <c r="LKE3278" s="19"/>
      <c r="LKF3278" s="48"/>
      <c r="LKG3278" s="41"/>
      <c r="LKH3278" s="44"/>
      <c r="LKI3278" s="18"/>
      <c r="LKJ3278" s="16"/>
      <c r="LKK3278" s="36"/>
      <c r="LKL3278" s="36"/>
      <c r="LKM3278" s="36"/>
      <c r="LKN3278" s="36"/>
      <c r="LKO3278" s="36"/>
      <c r="LKP3278" s="36"/>
      <c r="LKQ3278" s="36"/>
      <c r="LKR3278" s="36"/>
      <c r="LKS3278" s="36"/>
      <c r="LKT3278" s="36"/>
      <c r="LKU3278" s="36"/>
      <c r="LKV3278" s="36"/>
      <c r="LKW3278" s="36"/>
      <c r="LKX3278" s="12"/>
      <c r="LKY3278" s="12"/>
      <c r="LKZ3278" s="12"/>
      <c r="LLA3278" s="53"/>
      <c r="LLC3278" s="41"/>
      <c r="LLD3278" s="40"/>
      <c r="LLE3278" s="44"/>
      <c r="LLF3278" s="62"/>
      <c r="LLG3278" s="56"/>
      <c r="LLH3278" s="60"/>
      <c r="LLI3278" s="60"/>
      <c r="LLJ3278" s="60"/>
      <c r="LLK3278" s="60"/>
      <c r="LLL3278" s="46"/>
      <c r="LLM3278" s="65"/>
      <c r="LLN3278" s="19"/>
      <c r="LLO3278" s="48"/>
      <c r="LLP3278" s="41"/>
      <c r="LLQ3278" s="44"/>
      <c r="LLR3278" s="18"/>
      <c r="LLS3278" s="16"/>
      <c r="LLT3278" s="36"/>
      <c r="LLU3278" s="36"/>
      <c r="LLV3278" s="36"/>
      <c r="LLW3278" s="36"/>
      <c r="LLX3278" s="36"/>
      <c r="LLY3278" s="36"/>
      <c r="LLZ3278" s="36"/>
      <c r="LMA3278" s="36"/>
      <c r="LMB3278" s="36"/>
      <c r="LMC3278" s="36"/>
      <c r="LMD3278" s="36"/>
      <c r="LME3278" s="36"/>
      <c r="LMF3278" s="36"/>
      <c r="LMG3278" s="12"/>
      <c r="LMH3278" s="12"/>
      <c r="LMI3278" s="12"/>
      <c r="LMJ3278" s="53"/>
      <c r="LML3278" s="41"/>
      <c r="LMM3278" s="40"/>
      <c r="LMN3278" s="44"/>
      <c r="LMO3278" s="62"/>
      <c r="LMP3278" s="56"/>
      <c r="LMQ3278" s="60"/>
      <c r="LMR3278" s="60"/>
      <c r="LMS3278" s="60"/>
      <c r="LMT3278" s="60"/>
      <c r="LMU3278" s="46"/>
      <c r="LMV3278" s="65"/>
      <c r="LMW3278" s="19"/>
      <c r="LMX3278" s="48"/>
      <c r="LMY3278" s="41"/>
      <c r="LMZ3278" s="44"/>
      <c r="LNA3278" s="18"/>
      <c r="LNB3278" s="16"/>
      <c r="LNC3278" s="36"/>
      <c r="LND3278" s="36"/>
      <c r="LNE3278" s="36"/>
      <c r="LNF3278" s="36"/>
      <c r="LNG3278" s="36"/>
      <c r="LNH3278" s="36"/>
      <c r="LNI3278" s="36"/>
      <c r="LNJ3278" s="36"/>
      <c r="LNK3278" s="36"/>
      <c r="LNL3278" s="36"/>
      <c r="LNM3278" s="36"/>
      <c r="LNN3278" s="36"/>
      <c r="LNO3278" s="36"/>
      <c r="LNP3278" s="12"/>
      <c r="LNQ3278" s="12"/>
      <c r="LNR3278" s="12"/>
      <c r="LNS3278" s="53"/>
      <c r="LNU3278" s="41"/>
      <c r="LNV3278" s="40"/>
      <c r="LNW3278" s="44"/>
      <c r="LNX3278" s="62"/>
      <c r="LNY3278" s="56"/>
      <c r="LNZ3278" s="60"/>
      <c r="LOA3278" s="60"/>
      <c r="LOB3278" s="60"/>
      <c r="LOC3278" s="60"/>
      <c r="LOD3278" s="46"/>
      <c r="LOE3278" s="65"/>
      <c r="LOF3278" s="19"/>
      <c r="LOG3278" s="48"/>
      <c r="LOH3278" s="41"/>
      <c r="LOI3278" s="44"/>
      <c r="LOJ3278" s="18"/>
      <c r="LOK3278" s="16"/>
      <c r="LOL3278" s="36"/>
      <c r="LOM3278" s="36"/>
      <c r="LON3278" s="36"/>
      <c r="LOO3278" s="36"/>
      <c r="LOP3278" s="36"/>
      <c r="LOQ3278" s="36"/>
      <c r="LOR3278" s="36"/>
      <c r="LOS3278" s="36"/>
      <c r="LOT3278" s="36"/>
      <c r="LOU3278" s="36"/>
      <c r="LOV3278" s="36"/>
      <c r="LOW3278" s="36"/>
      <c r="LOX3278" s="36"/>
      <c r="LOY3278" s="12"/>
      <c r="LOZ3278" s="12"/>
      <c r="LPA3278" s="12"/>
      <c r="LPB3278" s="53"/>
      <c r="LPD3278" s="41"/>
      <c r="LPE3278" s="40"/>
      <c r="LPF3278" s="44"/>
      <c r="LPG3278" s="62"/>
      <c r="LPH3278" s="56"/>
      <c r="LPI3278" s="60"/>
      <c r="LPJ3278" s="60"/>
      <c r="LPK3278" s="60"/>
      <c r="LPL3278" s="60"/>
      <c r="LPM3278" s="46"/>
      <c r="LPN3278" s="65"/>
      <c r="LPO3278" s="19"/>
      <c r="LPP3278" s="48"/>
      <c r="LPQ3278" s="41"/>
      <c r="LPR3278" s="44"/>
      <c r="LPS3278" s="18"/>
      <c r="LPT3278" s="16"/>
      <c r="LPU3278" s="36"/>
      <c r="LPV3278" s="36"/>
      <c r="LPW3278" s="36"/>
      <c r="LPX3278" s="36"/>
      <c r="LPY3278" s="36"/>
      <c r="LPZ3278" s="36"/>
      <c r="LQA3278" s="36"/>
      <c r="LQB3278" s="36"/>
      <c r="LQC3278" s="36"/>
      <c r="LQD3278" s="36"/>
      <c r="LQE3278" s="36"/>
      <c r="LQF3278" s="36"/>
      <c r="LQG3278" s="36"/>
      <c r="LQH3278" s="12"/>
      <c r="LQI3278" s="12"/>
      <c r="LQJ3278" s="12"/>
      <c r="LQK3278" s="53"/>
      <c r="LQM3278" s="41"/>
      <c r="LQN3278" s="40"/>
      <c r="LQO3278" s="44"/>
      <c r="LQP3278" s="62"/>
      <c r="LQQ3278" s="56"/>
      <c r="LQR3278" s="60"/>
      <c r="LQS3278" s="60"/>
      <c r="LQT3278" s="60"/>
      <c r="LQU3278" s="60"/>
      <c r="LQV3278" s="46"/>
      <c r="LQW3278" s="65"/>
      <c r="LQX3278" s="19"/>
      <c r="LQY3278" s="48"/>
      <c r="LQZ3278" s="41"/>
      <c r="LRA3278" s="44"/>
      <c r="LRB3278" s="18"/>
      <c r="LRC3278" s="16"/>
      <c r="LRD3278" s="36"/>
      <c r="LRE3278" s="36"/>
      <c r="LRF3278" s="36"/>
      <c r="LRG3278" s="36"/>
      <c r="LRH3278" s="36"/>
      <c r="LRI3278" s="36"/>
      <c r="LRJ3278" s="36"/>
      <c r="LRK3278" s="36"/>
      <c r="LRL3278" s="36"/>
      <c r="LRM3278" s="36"/>
      <c r="LRN3278" s="36"/>
      <c r="LRO3278" s="36"/>
      <c r="LRP3278" s="36"/>
      <c r="LRQ3278" s="12"/>
      <c r="LRR3278" s="12"/>
      <c r="LRS3278" s="12"/>
      <c r="LRT3278" s="53"/>
      <c r="LRV3278" s="41"/>
      <c r="LRW3278" s="40"/>
      <c r="LRX3278" s="44"/>
      <c r="LRY3278" s="62"/>
      <c r="LRZ3278" s="56"/>
      <c r="LSA3278" s="60"/>
      <c r="LSB3278" s="60"/>
      <c r="LSC3278" s="60"/>
      <c r="LSD3278" s="60"/>
      <c r="LSE3278" s="46"/>
      <c r="LSF3278" s="65"/>
      <c r="LSG3278" s="19"/>
      <c r="LSH3278" s="48"/>
      <c r="LSI3278" s="41"/>
      <c r="LSJ3278" s="44"/>
      <c r="LSK3278" s="18"/>
      <c r="LSL3278" s="16"/>
      <c r="LSM3278" s="36"/>
      <c r="LSN3278" s="36"/>
      <c r="LSO3278" s="36"/>
      <c r="LSP3278" s="36"/>
      <c r="LSQ3278" s="36"/>
      <c r="LSR3278" s="36"/>
      <c r="LSS3278" s="36"/>
      <c r="LST3278" s="36"/>
      <c r="LSU3278" s="36"/>
      <c r="LSV3278" s="36"/>
      <c r="LSW3278" s="36"/>
      <c r="LSX3278" s="36"/>
      <c r="LSY3278" s="36"/>
      <c r="LSZ3278" s="12"/>
      <c r="LTA3278" s="12"/>
      <c r="LTB3278" s="12"/>
      <c r="LTC3278" s="53"/>
      <c r="LTE3278" s="41"/>
      <c r="LTF3278" s="40"/>
      <c r="LTG3278" s="44"/>
      <c r="LTH3278" s="62"/>
      <c r="LTI3278" s="56"/>
      <c r="LTJ3278" s="60"/>
      <c r="LTK3278" s="60"/>
      <c r="LTL3278" s="60"/>
      <c r="LTM3278" s="60"/>
      <c r="LTN3278" s="46"/>
      <c r="LTO3278" s="65"/>
      <c r="LTP3278" s="19"/>
      <c r="LTQ3278" s="48"/>
      <c r="LTR3278" s="41"/>
      <c r="LTS3278" s="44"/>
      <c r="LTT3278" s="18"/>
      <c r="LTU3278" s="16"/>
      <c r="LTV3278" s="36"/>
      <c r="LTW3278" s="36"/>
      <c r="LTX3278" s="36"/>
      <c r="LTY3278" s="36"/>
      <c r="LTZ3278" s="36"/>
      <c r="LUA3278" s="36"/>
      <c r="LUB3278" s="36"/>
      <c r="LUC3278" s="36"/>
      <c r="LUD3278" s="36"/>
      <c r="LUE3278" s="36"/>
      <c r="LUF3278" s="36"/>
      <c r="LUG3278" s="36"/>
      <c r="LUH3278" s="36"/>
      <c r="LUI3278" s="12"/>
      <c r="LUJ3278" s="12"/>
      <c r="LUK3278" s="12"/>
      <c r="LUL3278" s="53"/>
      <c r="LUN3278" s="41"/>
      <c r="LUO3278" s="40"/>
      <c r="LUP3278" s="44"/>
      <c r="LUQ3278" s="62"/>
      <c r="LUR3278" s="56"/>
      <c r="LUS3278" s="60"/>
      <c r="LUT3278" s="60"/>
      <c r="LUU3278" s="60"/>
      <c r="LUV3278" s="60"/>
      <c r="LUW3278" s="46"/>
      <c r="LUX3278" s="65"/>
      <c r="LUY3278" s="19"/>
      <c r="LUZ3278" s="48"/>
      <c r="LVA3278" s="41"/>
      <c r="LVB3278" s="44"/>
      <c r="LVC3278" s="18"/>
      <c r="LVD3278" s="16"/>
      <c r="LVE3278" s="36"/>
      <c r="LVF3278" s="36"/>
      <c r="LVG3278" s="36"/>
      <c r="LVH3278" s="36"/>
      <c r="LVI3278" s="36"/>
      <c r="LVJ3278" s="36"/>
      <c r="LVK3278" s="36"/>
      <c r="LVL3278" s="36"/>
      <c r="LVM3278" s="36"/>
      <c r="LVN3278" s="36"/>
      <c r="LVO3278" s="36"/>
      <c r="LVP3278" s="36"/>
      <c r="LVQ3278" s="36"/>
      <c r="LVR3278" s="12"/>
      <c r="LVS3278" s="12"/>
      <c r="LVT3278" s="12"/>
      <c r="LVU3278" s="53"/>
      <c r="LVW3278" s="41"/>
      <c r="LVX3278" s="40"/>
      <c r="LVY3278" s="44"/>
      <c r="LVZ3278" s="62"/>
      <c r="LWA3278" s="56"/>
      <c r="LWB3278" s="60"/>
      <c r="LWC3278" s="60"/>
      <c r="LWD3278" s="60"/>
      <c r="LWE3278" s="60"/>
      <c r="LWF3278" s="46"/>
      <c r="LWG3278" s="65"/>
      <c r="LWH3278" s="19"/>
      <c r="LWI3278" s="48"/>
      <c r="LWJ3278" s="41"/>
      <c r="LWK3278" s="44"/>
      <c r="LWL3278" s="18"/>
      <c r="LWM3278" s="16"/>
      <c r="LWN3278" s="36"/>
      <c r="LWO3278" s="36"/>
      <c r="LWP3278" s="36"/>
      <c r="LWQ3278" s="36"/>
      <c r="LWR3278" s="36"/>
      <c r="LWS3278" s="36"/>
      <c r="LWT3278" s="36"/>
      <c r="LWU3278" s="36"/>
      <c r="LWV3278" s="36"/>
      <c r="LWW3278" s="36"/>
      <c r="LWX3278" s="36"/>
      <c r="LWY3278" s="36"/>
      <c r="LWZ3278" s="36"/>
      <c r="LXA3278" s="12"/>
      <c r="LXB3278" s="12"/>
      <c r="LXC3278" s="12"/>
      <c r="LXD3278" s="53"/>
      <c r="LXF3278" s="41"/>
      <c r="LXG3278" s="40"/>
      <c r="LXH3278" s="44"/>
      <c r="LXI3278" s="62"/>
      <c r="LXJ3278" s="56"/>
      <c r="LXK3278" s="60"/>
      <c r="LXL3278" s="60"/>
      <c r="LXM3278" s="60"/>
      <c r="LXN3278" s="60"/>
      <c r="LXO3278" s="46"/>
      <c r="LXP3278" s="65"/>
      <c r="LXQ3278" s="19"/>
      <c r="LXR3278" s="48"/>
      <c r="LXS3278" s="41"/>
      <c r="LXT3278" s="44"/>
      <c r="LXU3278" s="18"/>
      <c r="LXV3278" s="16"/>
      <c r="LXW3278" s="36"/>
      <c r="LXX3278" s="36"/>
      <c r="LXY3278" s="36"/>
      <c r="LXZ3278" s="36"/>
      <c r="LYA3278" s="36"/>
      <c r="LYB3278" s="36"/>
      <c r="LYC3278" s="36"/>
      <c r="LYD3278" s="36"/>
      <c r="LYE3278" s="36"/>
      <c r="LYF3278" s="36"/>
      <c r="LYG3278" s="36"/>
      <c r="LYH3278" s="36"/>
      <c r="LYI3278" s="36"/>
      <c r="LYJ3278" s="12"/>
      <c r="LYK3278" s="12"/>
      <c r="LYL3278" s="12"/>
      <c r="LYM3278" s="53"/>
      <c r="LYO3278" s="41"/>
      <c r="LYP3278" s="40"/>
      <c r="LYQ3278" s="44"/>
      <c r="LYR3278" s="62"/>
      <c r="LYS3278" s="56"/>
      <c r="LYT3278" s="60"/>
      <c r="LYU3278" s="60"/>
      <c r="LYV3278" s="60"/>
      <c r="LYW3278" s="60"/>
      <c r="LYX3278" s="46"/>
      <c r="LYY3278" s="65"/>
      <c r="LYZ3278" s="19"/>
      <c r="LZA3278" s="48"/>
      <c r="LZB3278" s="41"/>
      <c r="LZC3278" s="44"/>
      <c r="LZD3278" s="18"/>
      <c r="LZE3278" s="16"/>
      <c r="LZF3278" s="36"/>
      <c r="LZG3278" s="36"/>
      <c r="LZH3278" s="36"/>
      <c r="LZI3278" s="36"/>
      <c r="LZJ3278" s="36"/>
      <c r="LZK3278" s="36"/>
      <c r="LZL3278" s="36"/>
      <c r="LZM3278" s="36"/>
      <c r="LZN3278" s="36"/>
      <c r="LZO3278" s="36"/>
      <c r="LZP3278" s="36"/>
      <c r="LZQ3278" s="36"/>
      <c r="LZR3278" s="36"/>
      <c r="LZS3278" s="12"/>
      <c r="LZT3278" s="12"/>
      <c r="LZU3278" s="12"/>
      <c r="LZV3278" s="53"/>
      <c r="LZX3278" s="41"/>
      <c r="LZY3278" s="40"/>
      <c r="LZZ3278" s="44"/>
      <c r="MAA3278" s="62"/>
      <c r="MAB3278" s="56"/>
      <c r="MAC3278" s="60"/>
      <c r="MAD3278" s="60"/>
      <c r="MAE3278" s="60"/>
      <c r="MAF3278" s="60"/>
      <c r="MAG3278" s="46"/>
      <c r="MAH3278" s="65"/>
      <c r="MAI3278" s="19"/>
      <c r="MAJ3278" s="48"/>
      <c r="MAK3278" s="41"/>
      <c r="MAL3278" s="44"/>
      <c r="MAM3278" s="18"/>
      <c r="MAN3278" s="16"/>
      <c r="MAO3278" s="36"/>
      <c r="MAP3278" s="36"/>
      <c r="MAQ3278" s="36"/>
      <c r="MAR3278" s="36"/>
      <c r="MAS3278" s="36"/>
      <c r="MAT3278" s="36"/>
      <c r="MAU3278" s="36"/>
      <c r="MAV3278" s="36"/>
      <c r="MAW3278" s="36"/>
      <c r="MAX3278" s="36"/>
      <c r="MAY3278" s="36"/>
      <c r="MAZ3278" s="36"/>
      <c r="MBA3278" s="36"/>
      <c r="MBB3278" s="12"/>
      <c r="MBC3278" s="12"/>
      <c r="MBD3278" s="12"/>
      <c r="MBE3278" s="53"/>
      <c r="MBG3278" s="41"/>
      <c r="MBH3278" s="40"/>
      <c r="MBI3278" s="44"/>
      <c r="MBJ3278" s="62"/>
      <c r="MBK3278" s="56"/>
      <c r="MBL3278" s="60"/>
      <c r="MBM3278" s="60"/>
      <c r="MBN3278" s="60"/>
      <c r="MBO3278" s="60"/>
      <c r="MBP3278" s="46"/>
      <c r="MBQ3278" s="65"/>
      <c r="MBR3278" s="19"/>
      <c r="MBS3278" s="48"/>
      <c r="MBT3278" s="41"/>
      <c r="MBU3278" s="44"/>
      <c r="MBV3278" s="18"/>
      <c r="MBW3278" s="16"/>
      <c r="MBX3278" s="36"/>
      <c r="MBY3278" s="36"/>
      <c r="MBZ3278" s="36"/>
      <c r="MCA3278" s="36"/>
      <c r="MCB3278" s="36"/>
      <c r="MCC3278" s="36"/>
      <c r="MCD3278" s="36"/>
      <c r="MCE3278" s="36"/>
      <c r="MCF3278" s="36"/>
      <c r="MCG3278" s="36"/>
      <c r="MCH3278" s="36"/>
      <c r="MCI3278" s="36"/>
      <c r="MCJ3278" s="36"/>
      <c r="MCK3278" s="12"/>
      <c r="MCL3278" s="12"/>
      <c r="MCM3278" s="12"/>
      <c r="MCN3278" s="53"/>
      <c r="MCP3278" s="41"/>
      <c r="MCQ3278" s="40"/>
      <c r="MCR3278" s="44"/>
      <c r="MCS3278" s="62"/>
      <c r="MCT3278" s="56"/>
      <c r="MCU3278" s="60"/>
      <c r="MCV3278" s="60"/>
      <c r="MCW3278" s="60"/>
      <c r="MCX3278" s="60"/>
      <c r="MCY3278" s="46"/>
      <c r="MCZ3278" s="65"/>
      <c r="MDA3278" s="19"/>
      <c r="MDB3278" s="48"/>
      <c r="MDC3278" s="41"/>
      <c r="MDD3278" s="44"/>
      <c r="MDE3278" s="18"/>
      <c r="MDF3278" s="16"/>
      <c r="MDG3278" s="36"/>
      <c r="MDH3278" s="36"/>
      <c r="MDI3278" s="36"/>
      <c r="MDJ3278" s="36"/>
      <c r="MDK3278" s="36"/>
      <c r="MDL3278" s="36"/>
      <c r="MDM3278" s="36"/>
      <c r="MDN3278" s="36"/>
      <c r="MDO3278" s="36"/>
      <c r="MDP3278" s="36"/>
      <c r="MDQ3278" s="36"/>
      <c r="MDR3278" s="36"/>
      <c r="MDS3278" s="36"/>
      <c r="MDT3278" s="12"/>
      <c r="MDU3278" s="12"/>
      <c r="MDV3278" s="12"/>
      <c r="MDW3278" s="53"/>
      <c r="MDY3278" s="41"/>
      <c r="MDZ3278" s="40"/>
      <c r="MEA3278" s="44"/>
      <c r="MEB3278" s="62"/>
      <c r="MEC3278" s="56"/>
      <c r="MED3278" s="60"/>
      <c r="MEE3278" s="60"/>
      <c r="MEF3278" s="60"/>
      <c r="MEG3278" s="60"/>
      <c r="MEH3278" s="46"/>
      <c r="MEI3278" s="65"/>
      <c r="MEJ3278" s="19"/>
      <c r="MEK3278" s="48"/>
      <c r="MEL3278" s="41"/>
      <c r="MEM3278" s="44"/>
      <c r="MEN3278" s="18"/>
      <c r="MEO3278" s="16"/>
      <c r="MEP3278" s="36"/>
      <c r="MEQ3278" s="36"/>
      <c r="MER3278" s="36"/>
      <c r="MES3278" s="36"/>
      <c r="MET3278" s="36"/>
      <c r="MEU3278" s="36"/>
      <c r="MEV3278" s="36"/>
      <c r="MEW3278" s="36"/>
      <c r="MEX3278" s="36"/>
      <c r="MEY3278" s="36"/>
      <c r="MEZ3278" s="36"/>
      <c r="MFA3278" s="36"/>
      <c r="MFB3278" s="36"/>
      <c r="MFC3278" s="12"/>
      <c r="MFD3278" s="12"/>
      <c r="MFE3278" s="12"/>
      <c r="MFF3278" s="53"/>
      <c r="MFH3278" s="41"/>
      <c r="MFI3278" s="40"/>
      <c r="MFJ3278" s="44"/>
      <c r="MFK3278" s="62"/>
      <c r="MFL3278" s="56"/>
      <c r="MFM3278" s="60"/>
      <c r="MFN3278" s="60"/>
      <c r="MFO3278" s="60"/>
      <c r="MFP3278" s="60"/>
      <c r="MFQ3278" s="46"/>
      <c r="MFR3278" s="65"/>
      <c r="MFS3278" s="19"/>
      <c r="MFT3278" s="48"/>
      <c r="MFU3278" s="41"/>
      <c r="MFV3278" s="44"/>
      <c r="MFW3278" s="18"/>
      <c r="MFX3278" s="16"/>
      <c r="MFY3278" s="36"/>
      <c r="MFZ3278" s="36"/>
      <c r="MGA3278" s="36"/>
      <c r="MGB3278" s="36"/>
      <c r="MGC3278" s="36"/>
      <c r="MGD3278" s="36"/>
      <c r="MGE3278" s="36"/>
      <c r="MGF3278" s="36"/>
      <c r="MGG3278" s="36"/>
      <c r="MGH3278" s="36"/>
      <c r="MGI3278" s="36"/>
      <c r="MGJ3278" s="36"/>
      <c r="MGK3278" s="36"/>
      <c r="MGL3278" s="12"/>
      <c r="MGM3278" s="12"/>
      <c r="MGN3278" s="12"/>
      <c r="MGO3278" s="53"/>
      <c r="MGQ3278" s="41"/>
      <c r="MGR3278" s="40"/>
      <c r="MGS3278" s="44"/>
      <c r="MGT3278" s="62"/>
      <c r="MGU3278" s="56"/>
      <c r="MGV3278" s="60"/>
      <c r="MGW3278" s="60"/>
      <c r="MGX3278" s="60"/>
      <c r="MGY3278" s="60"/>
      <c r="MGZ3278" s="46"/>
      <c r="MHA3278" s="65"/>
      <c r="MHB3278" s="19"/>
      <c r="MHC3278" s="48"/>
      <c r="MHD3278" s="41"/>
      <c r="MHE3278" s="44"/>
      <c r="MHF3278" s="18"/>
      <c r="MHG3278" s="16"/>
      <c r="MHH3278" s="36"/>
      <c r="MHI3278" s="36"/>
      <c r="MHJ3278" s="36"/>
      <c r="MHK3278" s="36"/>
      <c r="MHL3278" s="36"/>
      <c r="MHM3278" s="36"/>
      <c r="MHN3278" s="36"/>
      <c r="MHO3278" s="36"/>
      <c r="MHP3278" s="36"/>
      <c r="MHQ3278" s="36"/>
      <c r="MHR3278" s="36"/>
      <c r="MHS3278" s="36"/>
      <c r="MHT3278" s="36"/>
      <c r="MHU3278" s="12"/>
      <c r="MHV3278" s="12"/>
      <c r="MHW3278" s="12"/>
      <c r="MHX3278" s="53"/>
      <c r="MHZ3278" s="41"/>
      <c r="MIA3278" s="40"/>
      <c r="MIB3278" s="44"/>
      <c r="MIC3278" s="62"/>
      <c r="MID3278" s="56"/>
      <c r="MIE3278" s="60"/>
      <c r="MIF3278" s="60"/>
      <c r="MIG3278" s="60"/>
      <c r="MIH3278" s="60"/>
      <c r="MII3278" s="46"/>
      <c r="MIJ3278" s="65"/>
      <c r="MIK3278" s="19"/>
      <c r="MIL3278" s="48"/>
      <c r="MIM3278" s="41"/>
      <c r="MIN3278" s="44"/>
      <c r="MIO3278" s="18"/>
      <c r="MIP3278" s="16"/>
      <c r="MIQ3278" s="36"/>
      <c r="MIR3278" s="36"/>
      <c r="MIS3278" s="36"/>
      <c r="MIT3278" s="36"/>
      <c r="MIU3278" s="36"/>
      <c r="MIV3278" s="36"/>
      <c r="MIW3278" s="36"/>
      <c r="MIX3278" s="36"/>
      <c r="MIY3278" s="36"/>
      <c r="MIZ3278" s="36"/>
      <c r="MJA3278" s="36"/>
      <c r="MJB3278" s="36"/>
      <c r="MJC3278" s="36"/>
      <c r="MJD3278" s="12"/>
      <c r="MJE3278" s="12"/>
      <c r="MJF3278" s="12"/>
      <c r="MJG3278" s="53"/>
      <c r="MJI3278" s="41"/>
      <c r="MJJ3278" s="40"/>
      <c r="MJK3278" s="44"/>
      <c r="MJL3278" s="62"/>
      <c r="MJM3278" s="56"/>
      <c r="MJN3278" s="60"/>
      <c r="MJO3278" s="60"/>
      <c r="MJP3278" s="60"/>
      <c r="MJQ3278" s="60"/>
      <c r="MJR3278" s="46"/>
      <c r="MJS3278" s="65"/>
      <c r="MJT3278" s="19"/>
      <c r="MJU3278" s="48"/>
      <c r="MJV3278" s="41"/>
      <c r="MJW3278" s="44"/>
      <c r="MJX3278" s="18"/>
      <c r="MJY3278" s="16"/>
      <c r="MJZ3278" s="36"/>
      <c r="MKA3278" s="36"/>
      <c r="MKB3278" s="36"/>
      <c r="MKC3278" s="36"/>
      <c r="MKD3278" s="36"/>
      <c r="MKE3278" s="36"/>
      <c r="MKF3278" s="36"/>
      <c r="MKG3278" s="36"/>
      <c r="MKH3278" s="36"/>
      <c r="MKI3278" s="36"/>
      <c r="MKJ3278" s="36"/>
      <c r="MKK3278" s="36"/>
      <c r="MKL3278" s="36"/>
      <c r="MKM3278" s="12"/>
      <c r="MKN3278" s="12"/>
      <c r="MKO3278" s="12"/>
      <c r="MKP3278" s="53"/>
      <c r="MKR3278" s="41"/>
      <c r="MKS3278" s="40"/>
      <c r="MKT3278" s="44"/>
      <c r="MKU3278" s="62"/>
      <c r="MKV3278" s="56"/>
      <c r="MKW3278" s="60"/>
      <c r="MKX3278" s="60"/>
      <c r="MKY3278" s="60"/>
      <c r="MKZ3278" s="60"/>
      <c r="MLA3278" s="46"/>
      <c r="MLB3278" s="65"/>
      <c r="MLC3278" s="19"/>
      <c r="MLD3278" s="48"/>
      <c r="MLE3278" s="41"/>
      <c r="MLF3278" s="44"/>
      <c r="MLG3278" s="18"/>
      <c r="MLH3278" s="16"/>
      <c r="MLI3278" s="36"/>
      <c r="MLJ3278" s="36"/>
      <c r="MLK3278" s="36"/>
      <c r="MLL3278" s="36"/>
      <c r="MLM3278" s="36"/>
      <c r="MLN3278" s="36"/>
      <c r="MLO3278" s="36"/>
      <c r="MLP3278" s="36"/>
      <c r="MLQ3278" s="36"/>
      <c r="MLR3278" s="36"/>
      <c r="MLS3278" s="36"/>
      <c r="MLT3278" s="36"/>
      <c r="MLU3278" s="36"/>
      <c r="MLV3278" s="12"/>
      <c r="MLW3278" s="12"/>
      <c r="MLX3278" s="12"/>
      <c r="MLY3278" s="53"/>
      <c r="MMA3278" s="41"/>
      <c r="MMB3278" s="40"/>
      <c r="MMC3278" s="44"/>
      <c r="MMD3278" s="62"/>
      <c r="MME3278" s="56"/>
      <c r="MMF3278" s="60"/>
      <c r="MMG3278" s="60"/>
      <c r="MMH3278" s="60"/>
      <c r="MMI3278" s="60"/>
      <c r="MMJ3278" s="46"/>
      <c r="MMK3278" s="65"/>
      <c r="MML3278" s="19"/>
      <c r="MMM3278" s="48"/>
      <c r="MMN3278" s="41"/>
      <c r="MMO3278" s="44"/>
      <c r="MMP3278" s="18"/>
      <c r="MMQ3278" s="16"/>
      <c r="MMR3278" s="36"/>
      <c r="MMS3278" s="36"/>
      <c r="MMT3278" s="36"/>
      <c r="MMU3278" s="36"/>
      <c r="MMV3278" s="36"/>
      <c r="MMW3278" s="36"/>
      <c r="MMX3278" s="36"/>
      <c r="MMY3278" s="36"/>
      <c r="MMZ3278" s="36"/>
      <c r="MNA3278" s="36"/>
      <c r="MNB3278" s="36"/>
      <c r="MNC3278" s="36"/>
      <c r="MND3278" s="36"/>
      <c r="MNE3278" s="12"/>
      <c r="MNF3278" s="12"/>
      <c r="MNG3278" s="12"/>
      <c r="MNH3278" s="53"/>
      <c r="MNJ3278" s="41"/>
      <c r="MNK3278" s="40"/>
      <c r="MNL3278" s="44"/>
      <c r="MNM3278" s="62"/>
      <c r="MNN3278" s="56"/>
      <c r="MNO3278" s="60"/>
      <c r="MNP3278" s="60"/>
      <c r="MNQ3278" s="60"/>
      <c r="MNR3278" s="60"/>
      <c r="MNS3278" s="46"/>
      <c r="MNT3278" s="65"/>
      <c r="MNU3278" s="19"/>
      <c r="MNV3278" s="48"/>
      <c r="MNW3278" s="41"/>
      <c r="MNX3278" s="44"/>
      <c r="MNY3278" s="18"/>
      <c r="MNZ3278" s="16"/>
      <c r="MOA3278" s="36"/>
      <c r="MOB3278" s="36"/>
      <c r="MOC3278" s="36"/>
      <c r="MOD3278" s="36"/>
      <c r="MOE3278" s="36"/>
      <c r="MOF3278" s="36"/>
      <c r="MOG3278" s="36"/>
      <c r="MOH3278" s="36"/>
      <c r="MOI3278" s="36"/>
      <c r="MOJ3278" s="36"/>
      <c r="MOK3278" s="36"/>
      <c r="MOL3278" s="36"/>
      <c r="MOM3278" s="36"/>
      <c r="MON3278" s="12"/>
      <c r="MOO3278" s="12"/>
      <c r="MOP3278" s="12"/>
      <c r="MOQ3278" s="53"/>
      <c r="MOS3278" s="41"/>
      <c r="MOT3278" s="40"/>
      <c r="MOU3278" s="44"/>
      <c r="MOV3278" s="62"/>
      <c r="MOW3278" s="56"/>
      <c r="MOX3278" s="60"/>
      <c r="MOY3278" s="60"/>
      <c r="MOZ3278" s="60"/>
      <c r="MPA3278" s="60"/>
      <c r="MPB3278" s="46"/>
      <c r="MPC3278" s="65"/>
      <c r="MPD3278" s="19"/>
      <c r="MPE3278" s="48"/>
      <c r="MPF3278" s="41"/>
      <c r="MPG3278" s="44"/>
      <c r="MPH3278" s="18"/>
      <c r="MPI3278" s="16"/>
      <c r="MPJ3278" s="36"/>
      <c r="MPK3278" s="36"/>
      <c r="MPL3278" s="36"/>
      <c r="MPM3278" s="36"/>
      <c r="MPN3278" s="36"/>
      <c r="MPO3278" s="36"/>
      <c r="MPP3278" s="36"/>
      <c r="MPQ3278" s="36"/>
      <c r="MPR3278" s="36"/>
      <c r="MPS3278" s="36"/>
      <c r="MPT3278" s="36"/>
      <c r="MPU3278" s="36"/>
      <c r="MPV3278" s="36"/>
      <c r="MPW3278" s="12"/>
      <c r="MPX3278" s="12"/>
      <c r="MPY3278" s="12"/>
      <c r="MPZ3278" s="53"/>
      <c r="MQB3278" s="41"/>
      <c r="MQC3278" s="40"/>
      <c r="MQD3278" s="44"/>
      <c r="MQE3278" s="62"/>
      <c r="MQF3278" s="56"/>
      <c r="MQG3278" s="60"/>
      <c r="MQH3278" s="60"/>
      <c r="MQI3278" s="60"/>
      <c r="MQJ3278" s="60"/>
      <c r="MQK3278" s="46"/>
      <c r="MQL3278" s="65"/>
      <c r="MQM3278" s="19"/>
      <c r="MQN3278" s="48"/>
      <c r="MQO3278" s="41"/>
      <c r="MQP3278" s="44"/>
      <c r="MQQ3278" s="18"/>
      <c r="MQR3278" s="16"/>
      <c r="MQS3278" s="36"/>
      <c r="MQT3278" s="36"/>
      <c r="MQU3278" s="36"/>
      <c r="MQV3278" s="36"/>
      <c r="MQW3278" s="36"/>
      <c r="MQX3278" s="36"/>
      <c r="MQY3278" s="36"/>
      <c r="MQZ3278" s="36"/>
      <c r="MRA3278" s="36"/>
      <c r="MRB3278" s="36"/>
      <c r="MRC3278" s="36"/>
      <c r="MRD3278" s="36"/>
      <c r="MRE3278" s="36"/>
      <c r="MRF3278" s="12"/>
      <c r="MRG3278" s="12"/>
      <c r="MRH3278" s="12"/>
      <c r="MRI3278" s="53"/>
      <c r="MRK3278" s="41"/>
      <c r="MRL3278" s="40"/>
      <c r="MRM3278" s="44"/>
      <c r="MRN3278" s="62"/>
      <c r="MRO3278" s="56"/>
      <c r="MRP3278" s="60"/>
      <c r="MRQ3278" s="60"/>
      <c r="MRR3278" s="60"/>
      <c r="MRS3278" s="60"/>
      <c r="MRT3278" s="46"/>
      <c r="MRU3278" s="65"/>
      <c r="MRV3278" s="19"/>
      <c r="MRW3278" s="48"/>
      <c r="MRX3278" s="41"/>
      <c r="MRY3278" s="44"/>
      <c r="MRZ3278" s="18"/>
      <c r="MSA3278" s="16"/>
      <c r="MSB3278" s="36"/>
      <c r="MSC3278" s="36"/>
      <c r="MSD3278" s="36"/>
      <c r="MSE3278" s="36"/>
      <c r="MSF3278" s="36"/>
      <c r="MSG3278" s="36"/>
      <c r="MSH3278" s="36"/>
      <c r="MSI3278" s="36"/>
      <c r="MSJ3278" s="36"/>
      <c r="MSK3278" s="36"/>
      <c r="MSL3278" s="36"/>
      <c r="MSM3278" s="36"/>
      <c r="MSN3278" s="36"/>
      <c r="MSO3278" s="12"/>
      <c r="MSP3278" s="12"/>
      <c r="MSQ3278" s="12"/>
      <c r="MSR3278" s="53"/>
      <c r="MST3278" s="41"/>
      <c r="MSU3278" s="40"/>
      <c r="MSV3278" s="44"/>
      <c r="MSW3278" s="62"/>
      <c r="MSX3278" s="56"/>
      <c r="MSY3278" s="60"/>
      <c r="MSZ3278" s="60"/>
      <c r="MTA3278" s="60"/>
      <c r="MTB3278" s="60"/>
      <c r="MTC3278" s="46"/>
      <c r="MTD3278" s="65"/>
      <c r="MTE3278" s="19"/>
      <c r="MTF3278" s="48"/>
      <c r="MTG3278" s="41"/>
      <c r="MTH3278" s="44"/>
      <c r="MTI3278" s="18"/>
      <c r="MTJ3278" s="16"/>
      <c r="MTK3278" s="36"/>
      <c r="MTL3278" s="36"/>
      <c r="MTM3278" s="36"/>
      <c r="MTN3278" s="36"/>
      <c r="MTO3278" s="36"/>
      <c r="MTP3278" s="36"/>
      <c r="MTQ3278" s="36"/>
      <c r="MTR3278" s="36"/>
      <c r="MTS3278" s="36"/>
      <c r="MTT3278" s="36"/>
      <c r="MTU3278" s="36"/>
      <c r="MTV3278" s="36"/>
      <c r="MTW3278" s="36"/>
      <c r="MTX3278" s="12"/>
      <c r="MTY3278" s="12"/>
      <c r="MTZ3278" s="12"/>
      <c r="MUA3278" s="53"/>
      <c r="MUC3278" s="41"/>
      <c r="MUD3278" s="40"/>
      <c r="MUE3278" s="44"/>
      <c r="MUF3278" s="62"/>
      <c r="MUG3278" s="56"/>
      <c r="MUH3278" s="60"/>
      <c r="MUI3278" s="60"/>
      <c r="MUJ3278" s="60"/>
      <c r="MUK3278" s="60"/>
      <c r="MUL3278" s="46"/>
      <c r="MUM3278" s="65"/>
      <c r="MUN3278" s="19"/>
      <c r="MUO3278" s="48"/>
      <c r="MUP3278" s="41"/>
      <c r="MUQ3278" s="44"/>
      <c r="MUR3278" s="18"/>
      <c r="MUS3278" s="16"/>
      <c r="MUT3278" s="36"/>
      <c r="MUU3278" s="36"/>
      <c r="MUV3278" s="36"/>
      <c r="MUW3278" s="36"/>
      <c r="MUX3278" s="36"/>
      <c r="MUY3278" s="36"/>
      <c r="MUZ3278" s="36"/>
      <c r="MVA3278" s="36"/>
      <c r="MVB3278" s="36"/>
      <c r="MVC3278" s="36"/>
      <c r="MVD3278" s="36"/>
      <c r="MVE3278" s="36"/>
      <c r="MVF3278" s="36"/>
      <c r="MVG3278" s="12"/>
      <c r="MVH3278" s="12"/>
      <c r="MVI3278" s="12"/>
      <c r="MVJ3278" s="53"/>
      <c r="MVL3278" s="41"/>
      <c r="MVM3278" s="40"/>
      <c r="MVN3278" s="44"/>
      <c r="MVO3278" s="62"/>
      <c r="MVP3278" s="56"/>
      <c r="MVQ3278" s="60"/>
      <c r="MVR3278" s="60"/>
      <c r="MVS3278" s="60"/>
      <c r="MVT3278" s="60"/>
      <c r="MVU3278" s="46"/>
      <c r="MVV3278" s="65"/>
      <c r="MVW3278" s="19"/>
      <c r="MVX3278" s="48"/>
      <c r="MVY3278" s="41"/>
      <c r="MVZ3278" s="44"/>
      <c r="MWA3278" s="18"/>
      <c r="MWB3278" s="16"/>
      <c r="MWC3278" s="36"/>
      <c r="MWD3278" s="36"/>
      <c r="MWE3278" s="36"/>
      <c r="MWF3278" s="36"/>
      <c r="MWG3278" s="36"/>
      <c r="MWH3278" s="36"/>
      <c r="MWI3278" s="36"/>
      <c r="MWJ3278" s="36"/>
      <c r="MWK3278" s="36"/>
      <c r="MWL3278" s="36"/>
      <c r="MWM3278" s="36"/>
      <c r="MWN3278" s="36"/>
      <c r="MWO3278" s="36"/>
      <c r="MWP3278" s="12"/>
      <c r="MWQ3278" s="12"/>
      <c r="MWR3278" s="12"/>
      <c r="MWS3278" s="53"/>
      <c r="MWU3278" s="41"/>
      <c r="MWV3278" s="40"/>
      <c r="MWW3278" s="44"/>
      <c r="MWX3278" s="62"/>
      <c r="MWY3278" s="56"/>
      <c r="MWZ3278" s="60"/>
      <c r="MXA3278" s="60"/>
      <c r="MXB3278" s="60"/>
      <c r="MXC3278" s="60"/>
      <c r="MXD3278" s="46"/>
      <c r="MXE3278" s="65"/>
      <c r="MXF3278" s="19"/>
      <c r="MXG3278" s="48"/>
      <c r="MXH3278" s="41"/>
      <c r="MXI3278" s="44"/>
      <c r="MXJ3278" s="18"/>
      <c r="MXK3278" s="16"/>
      <c r="MXL3278" s="36"/>
      <c r="MXM3278" s="36"/>
      <c r="MXN3278" s="36"/>
      <c r="MXO3278" s="36"/>
      <c r="MXP3278" s="36"/>
      <c r="MXQ3278" s="36"/>
      <c r="MXR3278" s="36"/>
      <c r="MXS3278" s="36"/>
      <c r="MXT3278" s="36"/>
      <c r="MXU3278" s="36"/>
      <c r="MXV3278" s="36"/>
      <c r="MXW3278" s="36"/>
      <c r="MXX3278" s="36"/>
      <c r="MXY3278" s="12"/>
      <c r="MXZ3278" s="12"/>
      <c r="MYA3278" s="12"/>
      <c r="MYB3278" s="53"/>
      <c r="MYD3278" s="41"/>
      <c r="MYE3278" s="40"/>
      <c r="MYF3278" s="44"/>
      <c r="MYG3278" s="62"/>
      <c r="MYH3278" s="56"/>
      <c r="MYI3278" s="60"/>
      <c r="MYJ3278" s="60"/>
      <c r="MYK3278" s="60"/>
      <c r="MYL3278" s="60"/>
      <c r="MYM3278" s="46"/>
      <c r="MYN3278" s="65"/>
      <c r="MYO3278" s="19"/>
      <c r="MYP3278" s="48"/>
      <c r="MYQ3278" s="41"/>
      <c r="MYR3278" s="44"/>
      <c r="MYS3278" s="18"/>
      <c r="MYT3278" s="16"/>
      <c r="MYU3278" s="36"/>
      <c r="MYV3278" s="36"/>
      <c r="MYW3278" s="36"/>
      <c r="MYX3278" s="36"/>
      <c r="MYY3278" s="36"/>
      <c r="MYZ3278" s="36"/>
      <c r="MZA3278" s="36"/>
      <c r="MZB3278" s="36"/>
      <c r="MZC3278" s="36"/>
      <c r="MZD3278" s="36"/>
      <c r="MZE3278" s="36"/>
      <c r="MZF3278" s="36"/>
      <c r="MZG3278" s="36"/>
      <c r="MZH3278" s="12"/>
      <c r="MZI3278" s="12"/>
      <c r="MZJ3278" s="12"/>
      <c r="MZK3278" s="53"/>
      <c r="MZM3278" s="41"/>
      <c r="MZN3278" s="40"/>
      <c r="MZO3278" s="44"/>
      <c r="MZP3278" s="62"/>
      <c r="MZQ3278" s="56"/>
      <c r="MZR3278" s="60"/>
      <c r="MZS3278" s="60"/>
      <c r="MZT3278" s="60"/>
      <c r="MZU3278" s="60"/>
      <c r="MZV3278" s="46"/>
      <c r="MZW3278" s="65"/>
      <c r="MZX3278" s="19"/>
      <c r="MZY3278" s="48"/>
      <c r="MZZ3278" s="41"/>
      <c r="NAA3278" s="44"/>
      <c r="NAB3278" s="18"/>
      <c r="NAC3278" s="16"/>
      <c r="NAD3278" s="36"/>
      <c r="NAE3278" s="36"/>
      <c r="NAF3278" s="36"/>
      <c r="NAG3278" s="36"/>
      <c r="NAH3278" s="36"/>
      <c r="NAI3278" s="36"/>
      <c r="NAJ3278" s="36"/>
      <c r="NAK3278" s="36"/>
      <c r="NAL3278" s="36"/>
      <c r="NAM3278" s="36"/>
      <c r="NAN3278" s="36"/>
      <c r="NAO3278" s="36"/>
      <c r="NAP3278" s="36"/>
      <c r="NAQ3278" s="12"/>
      <c r="NAR3278" s="12"/>
      <c r="NAS3278" s="12"/>
      <c r="NAT3278" s="53"/>
      <c r="NAV3278" s="41"/>
      <c r="NAW3278" s="40"/>
      <c r="NAX3278" s="44"/>
      <c r="NAY3278" s="62"/>
      <c r="NAZ3278" s="56"/>
      <c r="NBA3278" s="60"/>
      <c r="NBB3278" s="60"/>
      <c r="NBC3278" s="60"/>
      <c r="NBD3278" s="60"/>
      <c r="NBE3278" s="46"/>
      <c r="NBF3278" s="65"/>
      <c r="NBG3278" s="19"/>
      <c r="NBH3278" s="48"/>
      <c r="NBI3278" s="41"/>
      <c r="NBJ3278" s="44"/>
      <c r="NBK3278" s="18"/>
      <c r="NBL3278" s="16"/>
      <c r="NBM3278" s="36"/>
      <c r="NBN3278" s="36"/>
      <c r="NBO3278" s="36"/>
      <c r="NBP3278" s="36"/>
      <c r="NBQ3278" s="36"/>
      <c r="NBR3278" s="36"/>
      <c r="NBS3278" s="36"/>
      <c r="NBT3278" s="36"/>
      <c r="NBU3278" s="36"/>
      <c r="NBV3278" s="36"/>
      <c r="NBW3278" s="36"/>
      <c r="NBX3278" s="36"/>
      <c r="NBY3278" s="36"/>
      <c r="NBZ3278" s="12"/>
      <c r="NCA3278" s="12"/>
      <c r="NCB3278" s="12"/>
      <c r="NCC3278" s="53"/>
      <c r="NCE3278" s="41"/>
      <c r="NCF3278" s="40"/>
      <c r="NCG3278" s="44"/>
      <c r="NCH3278" s="62"/>
      <c r="NCI3278" s="56"/>
      <c r="NCJ3278" s="60"/>
      <c r="NCK3278" s="60"/>
      <c r="NCL3278" s="60"/>
      <c r="NCM3278" s="60"/>
      <c r="NCN3278" s="46"/>
      <c r="NCO3278" s="65"/>
      <c r="NCP3278" s="19"/>
      <c r="NCQ3278" s="48"/>
      <c r="NCR3278" s="41"/>
      <c r="NCS3278" s="44"/>
      <c r="NCT3278" s="18"/>
      <c r="NCU3278" s="16"/>
      <c r="NCV3278" s="36"/>
      <c r="NCW3278" s="36"/>
      <c r="NCX3278" s="36"/>
      <c r="NCY3278" s="36"/>
      <c r="NCZ3278" s="36"/>
      <c r="NDA3278" s="36"/>
      <c r="NDB3278" s="36"/>
      <c r="NDC3278" s="36"/>
      <c r="NDD3278" s="36"/>
      <c r="NDE3278" s="36"/>
      <c r="NDF3278" s="36"/>
      <c r="NDG3278" s="36"/>
      <c r="NDH3278" s="36"/>
      <c r="NDI3278" s="12"/>
      <c r="NDJ3278" s="12"/>
      <c r="NDK3278" s="12"/>
      <c r="NDL3278" s="53"/>
      <c r="NDN3278" s="41"/>
      <c r="NDO3278" s="40"/>
      <c r="NDP3278" s="44"/>
      <c r="NDQ3278" s="62"/>
      <c r="NDR3278" s="56"/>
      <c r="NDS3278" s="60"/>
      <c r="NDT3278" s="60"/>
      <c r="NDU3278" s="60"/>
      <c r="NDV3278" s="60"/>
      <c r="NDW3278" s="46"/>
      <c r="NDX3278" s="65"/>
      <c r="NDY3278" s="19"/>
      <c r="NDZ3278" s="48"/>
      <c r="NEA3278" s="41"/>
      <c r="NEB3278" s="44"/>
      <c r="NEC3278" s="18"/>
      <c r="NED3278" s="16"/>
      <c r="NEE3278" s="36"/>
      <c r="NEF3278" s="36"/>
      <c r="NEG3278" s="36"/>
      <c r="NEH3278" s="36"/>
      <c r="NEI3278" s="36"/>
      <c r="NEJ3278" s="36"/>
      <c r="NEK3278" s="36"/>
      <c r="NEL3278" s="36"/>
      <c r="NEM3278" s="36"/>
      <c r="NEN3278" s="36"/>
      <c r="NEO3278" s="36"/>
      <c r="NEP3278" s="36"/>
      <c r="NEQ3278" s="36"/>
      <c r="NER3278" s="12"/>
      <c r="NES3278" s="12"/>
      <c r="NET3278" s="12"/>
      <c r="NEU3278" s="53"/>
      <c r="NEW3278" s="41"/>
      <c r="NEX3278" s="40"/>
      <c r="NEY3278" s="44"/>
      <c r="NEZ3278" s="62"/>
      <c r="NFA3278" s="56"/>
      <c r="NFB3278" s="60"/>
      <c r="NFC3278" s="60"/>
      <c r="NFD3278" s="60"/>
      <c r="NFE3278" s="60"/>
      <c r="NFF3278" s="46"/>
      <c r="NFG3278" s="65"/>
      <c r="NFH3278" s="19"/>
      <c r="NFI3278" s="48"/>
      <c r="NFJ3278" s="41"/>
      <c r="NFK3278" s="44"/>
      <c r="NFL3278" s="18"/>
      <c r="NFM3278" s="16"/>
      <c r="NFN3278" s="36"/>
      <c r="NFO3278" s="36"/>
      <c r="NFP3278" s="36"/>
      <c r="NFQ3278" s="36"/>
      <c r="NFR3278" s="36"/>
      <c r="NFS3278" s="36"/>
      <c r="NFT3278" s="36"/>
      <c r="NFU3278" s="36"/>
      <c r="NFV3278" s="36"/>
      <c r="NFW3278" s="36"/>
      <c r="NFX3278" s="36"/>
      <c r="NFY3278" s="36"/>
      <c r="NFZ3278" s="36"/>
      <c r="NGA3278" s="12"/>
      <c r="NGB3278" s="12"/>
      <c r="NGC3278" s="12"/>
      <c r="NGD3278" s="53"/>
      <c r="NGF3278" s="41"/>
      <c r="NGG3278" s="40"/>
      <c r="NGH3278" s="44"/>
      <c r="NGI3278" s="62"/>
      <c r="NGJ3278" s="56"/>
      <c r="NGK3278" s="60"/>
      <c r="NGL3278" s="60"/>
      <c r="NGM3278" s="60"/>
      <c r="NGN3278" s="60"/>
      <c r="NGO3278" s="46"/>
      <c r="NGP3278" s="65"/>
      <c r="NGQ3278" s="19"/>
      <c r="NGR3278" s="48"/>
      <c r="NGS3278" s="41"/>
      <c r="NGT3278" s="44"/>
      <c r="NGU3278" s="18"/>
      <c r="NGV3278" s="16"/>
      <c r="NGW3278" s="36"/>
      <c r="NGX3278" s="36"/>
      <c r="NGY3278" s="36"/>
      <c r="NGZ3278" s="36"/>
      <c r="NHA3278" s="36"/>
      <c r="NHB3278" s="36"/>
      <c r="NHC3278" s="36"/>
      <c r="NHD3278" s="36"/>
      <c r="NHE3278" s="36"/>
      <c r="NHF3278" s="36"/>
      <c r="NHG3278" s="36"/>
      <c r="NHH3278" s="36"/>
      <c r="NHI3278" s="36"/>
      <c r="NHJ3278" s="12"/>
      <c r="NHK3278" s="12"/>
      <c r="NHL3278" s="12"/>
      <c r="NHM3278" s="53"/>
      <c r="NHO3278" s="41"/>
      <c r="NHP3278" s="40"/>
      <c r="NHQ3278" s="44"/>
      <c r="NHR3278" s="62"/>
      <c r="NHS3278" s="56"/>
      <c r="NHT3278" s="60"/>
      <c r="NHU3278" s="60"/>
      <c r="NHV3278" s="60"/>
      <c r="NHW3278" s="60"/>
      <c r="NHX3278" s="46"/>
      <c r="NHY3278" s="65"/>
      <c r="NHZ3278" s="19"/>
      <c r="NIA3278" s="48"/>
      <c r="NIB3278" s="41"/>
      <c r="NIC3278" s="44"/>
      <c r="NID3278" s="18"/>
      <c r="NIE3278" s="16"/>
      <c r="NIF3278" s="36"/>
      <c r="NIG3278" s="36"/>
      <c r="NIH3278" s="36"/>
      <c r="NII3278" s="36"/>
      <c r="NIJ3278" s="36"/>
      <c r="NIK3278" s="36"/>
      <c r="NIL3278" s="36"/>
      <c r="NIM3278" s="36"/>
      <c r="NIN3278" s="36"/>
      <c r="NIO3278" s="36"/>
      <c r="NIP3278" s="36"/>
      <c r="NIQ3278" s="36"/>
      <c r="NIR3278" s="36"/>
      <c r="NIS3278" s="12"/>
      <c r="NIT3278" s="12"/>
      <c r="NIU3278" s="12"/>
      <c r="NIV3278" s="53"/>
      <c r="NIX3278" s="41"/>
      <c r="NIY3278" s="40"/>
      <c r="NIZ3278" s="44"/>
      <c r="NJA3278" s="62"/>
      <c r="NJB3278" s="56"/>
      <c r="NJC3278" s="60"/>
      <c r="NJD3278" s="60"/>
      <c r="NJE3278" s="60"/>
      <c r="NJF3278" s="60"/>
      <c r="NJG3278" s="46"/>
      <c r="NJH3278" s="65"/>
      <c r="NJI3278" s="19"/>
      <c r="NJJ3278" s="48"/>
      <c r="NJK3278" s="41"/>
      <c r="NJL3278" s="44"/>
      <c r="NJM3278" s="18"/>
      <c r="NJN3278" s="16"/>
      <c r="NJO3278" s="36"/>
      <c r="NJP3278" s="36"/>
      <c r="NJQ3278" s="36"/>
      <c r="NJR3278" s="36"/>
      <c r="NJS3278" s="36"/>
      <c r="NJT3278" s="36"/>
      <c r="NJU3278" s="36"/>
      <c r="NJV3278" s="36"/>
      <c r="NJW3278" s="36"/>
      <c r="NJX3278" s="36"/>
      <c r="NJY3278" s="36"/>
      <c r="NJZ3278" s="36"/>
      <c r="NKA3278" s="36"/>
      <c r="NKB3278" s="12"/>
      <c r="NKC3278" s="12"/>
      <c r="NKD3278" s="12"/>
      <c r="NKE3278" s="53"/>
      <c r="NKG3278" s="41"/>
      <c r="NKH3278" s="40"/>
      <c r="NKI3278" s="44"/>
      <c r="NKJ3278" s="62"/>
      <c r="NKK3278" s="56"/>
      <c r="NKL3278" s="60"/>
      <c r="NKM3278" s="60"/>
      <c r="NKN3278" s="60"/>
      <c r="NKO3278" s="60"/>
      <c r="NKP3278" s="46"/>
      <c r="NKQ3278" s="65"/>
      <c r="NKR3278" s="19"/>
      <c r="NKS3278" s="48"/>
      <c r="NKT3278" s="41"/>
      <c r="NKU3278" s="44"/>
      <c r="NKV3278" s="18"/>
      <c r="NKW3278" s="16"/>
      <c r="NKX3278" s="36"/>
      <c r="NKY3278" s="36"/>
      <c r="NKZ3278" s="36"/>
      <c r="NLA3278" s="36"/>
      <c r="NLB3278" s="36"/>
      <c r="NLC3278" s="36"/>
      <c r="NLD3278" s="36"/>
      <c r="NLE3278" s="36"/>
      <c r="NLF3278" s="36"/>
      <c r="NLG3278" s="36"/>
      <c r="NLH3278" s="36"/>
      <c r="NLI3278" s="36"/>
      <c r="NLJ3278" s="36"/>
      <c r="NLK3278" s="12"/>
      <c r="NLL3278" s="12"/>
      <c r="NLM3278" s="12"/>
      <c r="NLN3278" s="53"/>
      <c r="NLP3278" s="41"/>
      <c r="NLQ3278" s="40"/>
      <c r="NLR3278" s="44"/>
      <c r="NLS3278" s="62"/>
      <c r="NLT3278" s="56"/>
      <c r="NLU3278" s="60"/>
      <c r="NLV3278" s="60"/>
      <c r="NLW3278" s="60"/>
      <c r="NLX3278" s="60"/>
      <c r="NLY3278" s="46"/>
      <c r="NLZ3278" s="65"/>
      <c r="NMA3278" s="19"/>
      <c r="NMB3278" s="48"/>
      <c r="NMC3278" s="41"/>
      <c r="NMD3278" s="44"/>
      <c r="NME3278" s="18"/>
      <c r="NMF3278" s="16"/>
      <c r="NMG3278" s="36"/>
      <c r="NMH3278" s="36"/>
      <c r="NMI3278" s="36"/>
      <c r="NMJ3278" s="36"/>
      <c r="NMK3278" s="36"/>
      <c r="NML3278" s="36"/>
      <c r="NMM3278" s="36"/>
      <c r="NMN3278" s="36"/>
      <c r="NMO3278" s="36"/>
      <c r="NMP3278" s="36"/>
      <c r="NMQ3278" s="36"/>
      <c r="NMR3278" s="36"/>
      <c r="NMS3278" s="36"/>
      <c r="NMT3278" s="12"/>
      <c r="NMU3278" s="12"/>
      <c r="NMV3278" s="12"/>
      <c r="NMW3278" s="53"/>
      <c r="NMY3278" s="41"/>
      <c r="NMZ3278" s="40"/>
      <c r="NNA3278" s="44"/>
      <c r="NNB3278" s="62"/>
      <c r="NNC3278" s="56"/>
      <c r="NND3278" s="60"/>
      <c r="NNE3278" s="60"/>
      <c r="NNF3278" s="60"/>
      <c r="NNG3278" s="60"/>
      <c r="NNH3278" s="46"/>
      <c r="NNI3278" s="65"/>
      <c r="NNJ3278" s="19"/>
      <c r="NNK3278" s="48"/>
      <c r="NNL3278" s="41"/>
      <c r="NNM3278" s="44"/>
      <c r="NNN3278" s="18"/>
      <c r="NNO3278" s="16"/>
      <c r="NNP3278" s="36"/>
      <c r="NNQ3278" s="36"/>
      <c r="NNR3278" s="36"/>
      <c r="NNS3278" s="36"/>
      <c r="NNT3278" s="36"/>
      <c r="NNU3278" s="36"/>
      <c r="NNV3278" s="36"/>
      <c r="NNW3278" s="36"/>
      <c r="NNX3278" s="36"/>
      <c r="NNY3278" s="36"/>
      <c r="NNZ3278" s="36"/>
      <c r="NOA3278" s="36"/>
      <c r="NOB3278" s="36"/>
      <c r="NOC3278" s="12"/>
      <c r="NOD3278" s="12"/>
      <c r="NOE3278" s="12"/>
      <c r="NOF3278" s="53"/>
      <c r="NOH3278" s="41"/>
      <c r="NOI3278" s="40"/>
      <c r="NOJ3278" s="44"/>
      <c r="NOK3278" s="62"/>
      <c r="NOL3278" s="56"/>
      <c r="NOM3278" s="60"/>
      <c r="NON3278" s="60"/>
      <c r="NOO3278" s="60"/>
      <c r="NOP3278" s="60"/>
      <c r="NOQ3278" s="46"/>
      <c r="NOR3278" s="65"/>
      <c r="NOS3278" s="19"/>
      <c r="NOT3278" s="48"/>
      <c r="NOU3278" s="41"/>
      <c r="NOV3278" s="44"/>
      <c r="NOW3278" s="18"/>
      <c r="NOX3278" s="16"/>
      <c r="NOY3278" s="36"/>
      <c r="NOZ3278" s="36"/>
      <c r="NPA3278" s="36"/>
      <c r="NPB3278" s="36"/>
      <c r="NPC3278" s="36"/>
      <c r="NPD3278" s="36"/>
      <c r="NPE3278" s="36"/>
      <c r="NPF3278" s="36"/>
      <c r="NPG3278" s="36"/>
      <c r="NPH3278" s="36"/>
      <c r="NPI3278" s="36"/>
      <c r="NPJ3278" s="36"/>
      <c r="NPK3278" s="36"/>
      <c r="NPL3278" s="12"/>
      <c r="NPM3278" s="12"/>
      <c r="NPN3278" s="12"/>
      <c r="NPO3278" s="53"/>
      <c r="NPQ3278" s="41"/>
      <c r="NPR3278" s="40"/>
      <c r="NPS3278" s="44"/>
      <c r="NPT3278" s="62"/>
      <c r="NPU3278" s="56"/>
      <c r="NPV3278" s="60"/>
      <c r="NPW3278" s="60"/>
      <c r="NPX3278" s="60"/>
      <c r="NPY3278" s="60"/>
      <c r="NPZ3278" s="46"/>
      <c r="NQA3278" s="65"/>
      <c r="NQB3278" s="19"/>
      <c r="NQC3278" s="48"/>
      <c r="NQD3278" s="41"/>
      <c r="NQE3278" s="44"/>
      <c r="NQF3278" s="18"/>
      <c r="NQG3278" s="16"/>
      <c r="NQH3278" s="36"/>
      <c r="NQI3278" s="36"/>
      <c r="NQJ3278" s="36"/>
      <c r="NQK3278" s="36"/>
      <c r="NQL3278" s="36"/>
      <c r="NQM3278" s="36"/>
      <c r="NQN3278" s="36"/>
      <c r="NQO3278" s="36"/>
      <c r="NQP3278" s="36"/>
      <c r="NQQ3278" s="36"/>
      <c r="NQR3278" s="36"/>
      <c r="NQS3278" s="36"/>
      <c r="NQT3278" s="36"/>
      <c r="NQU3278" s="12"/>
      <c r="NQV3278" s="12"/>
      <c r="NQW3278" s="12"/>
      <c r="NQX3278" s="53"/>
      <c r="NQZ3278" s="41"/>
      <c r="NRA3278" s="40"/>
      <c r="NRB3278" s="44"/>
      <c r="NRC3278" s="62"/>
      <c r="NRD3278" s="56"/>
      <c r="NRE3278" s="60"/>
      <c r="NRF3278" s="60"/>
      <c r="NRG3278" s="60"/>
      <c r="NRH3278" s="60"/>
      <c r="NRI3278" s="46"/>
      <c r="NRJ3278" s="65"/>
      <c r="NRK3278" s="19"/>
      <c r="NRL3278" s="48"/>
      <c r="NRM3278" s="41"/>
      <c r="NRN3278" s="44"/>
      <c r="NRO3278" s="18"/>
      <c r="NRP3278" s="16"/>
      <c r="NRQ3278" s="36"/>
      <c r="NRR3278" s="36"/>
      <c r="NRS3278" s="36"/>
      <c r="NRT3278" s="36"/>
      <c r="NRU3278" s="36"/>
      <c r="NRV3278" s="36"/>
      <c r="NRW3278" s="36"/>
      <c r="NRX3278" s="36"/>
      <c r="NRY3278" s="36"/>
      <c r="NRZ3278" s="36"/>
      <c r="NSA3278" s="36"/>
      <c r="NSB3278" s="36"/>
      <c r="NSC3278" s="36"/>
      <c r="NSD3278" s="12"/>
      <c r="NSE3278" s="12"/>
      <c r="NSF3278" s="12"/>
      <c r="NSG3278" s="53"/>
      <c r="NSI3278" s="41"/>
      <c r="NSJ3278" s="40"/>
      <c r="NSK3278" s="44"/>
      <c r="NSL3278" s="62"/>
      <c r="NSM3278" s="56"/>
      <c r="NSN3278" s="60"/>
      <c r="NSO3278" s="60"/>
      <c r="NSP3278" s="60"/>
      <c r="NSQ3278" s="60"/>
      <c r="NSR3278" s="46"/>
      <c r="NSS3278" s="65"/>
      <c r="NST3278" s="19"/>
      <c r="NSU3278" s="48"/>
      <c r="NSV3278" s="41"/>
      <c r="NSW3278" s="44"/>
      <c r="NSX3278" s="18"/>
      <c r="NSY3278" s="16"/>
      <c r="NSZ3278" s="36"/>
      <c r="NTA3278" s="36"/>
      <c r="NTB3278" s="36"/>
      <c r="NTC3278" s="36"/>
      <c r="NTD3278" s="36"/>
      <c r="NTE3278" s="36"/>
      <c r="NTF3278" s="36"/>
      <c r="NTG3278" s="36"/>
      <c r="NTH3278" s="36"/>
      <c r="NTI3278" s="36"/>
      <c r="NTJ3278" s="36"/>
      <c r="NTK3278" s="36"/>
      <c r="NTL3278" s="36"/>
      <c r="NTM3278" s="12"/>
      <c r="NTN3278" s="12"/>
      <c r="NTO3278" s="12"/>
      <c r="NTP3278" s="53"/>
      <c r="NTR3278" s="41"/>
      <c r="NTS3278" s="40"/>
      <c r="NTT3278" s="44"/>
      <c r="NTU3278" s="62"/>
      <c r="NTV3278" s="56"/>
      <c r="NTW3278" s="60"/>
      <c r="NTX3278" s="60"/>
      <c r="NTY3278" s="60"/>
      <c r="NTZ3278" s="60"/>
      <c r="NUA3278" s="46"/>
      <c r="NUB3278" s="65"/>
      <c r="NUC3278" s="19"/>
      <c r="NUD3278" s="48"/>
      <c r="NUE3278" s="41"/>
      <c r="NUF3278" s="44"/>
      <c r="NUG3278" s="18"/>
      <c r="NUH3278" s="16"/>
      <c r="NUI3278" s="36"/>
      <c r="NUJ3278" s="36"/>
      <c r="NUK3278" s="36"/>
      <c r="NUL3278" s="36"/>
      <c r="NUM3278" s="36"/>
      <c r="NUN3278" s="36"/>
      <c r="NUO3278" s="36"/>
      <c r="NUP3278" s="36"/>
      <c r="NUQ3278" s="36"/>
      <c r="NUR3278" s="36"/>
      <c r="NUS3278" s="36"/>
      <c r="NUT3278" s="36"/>
      <c r="NUU3278" s="36"/>
      <c r="NUV3278" s="12"/>
      <c r="NUW3278" s="12"/>
      <c r="NUX3278" s="12"/>
      <c r="NUY3278" s="53"/>
      <c r="NVA3278" s="41"/>
      <c r="NVB3278" s="40"/>
      <c r="NVC3278" s="44"/>
      <c r="NVD3278" s="62"/>
      <c r="NVE3278" s="56"/>
      <c r="NVF3278" s="60"/>
      <c r="NVG3278" s="60"/>
      <c r="NVH3278" s="60"/>
      <c r="NVI3278" s="60"/>
      <c r="NVJ3278" s="46"/>
      <c r="NVK3278" s="65"/>
      <c r="NVL3278" s="19"/>
      <c r="NVM3278" s="48"/>
      <c r="NVN3278" s="41"/>
      <c r="NVO3278" s="44"/>
      <c r="NVP3278" s="18"/>
      <c r="NVQ3278" s="16"/>
      <c r="NVR3278" s="36"/>
      <c r="NVS3278" s="36"/>
      <c r="NVT3278" s="36"/>
      <c r="NVU3278" s="36"/>
      <c r="NVV3278" s="36"/>
      <c r="NVW3278" s="36"/>
      <c r="NVX3278" s="36"/>
      <c r="NVY3278" s="36"/>
      <c r="NVZ3278" s="36"/>
      <c r="NWA3278" s="36"/>
      <c r="NWB3278" s="36"/>
      <c r="NWC3278" s="36"/>
      <c r="NWD3278" s="36"/>
      <c r="NWE3278" s="12"/>
      <c r="NWF3278" s="12"/>
      <c r="NWG3278" s="12"/>
      <c r="NWH3278" s="53"/>
      <c r="NWJ3278" s="41"/>
      <c r="NWK3278" s="40"/>
      <c r="NWL3278" s="44"/>
      <c r="NWM3278" s="62"/>
      <c r="NWN3278" s="56"/>
      <c r="NWO3278" s="60"/>
      <c r="NWP3278" s="60"/>
      <c r="NWQ3278" s="60"/>
      <c r="NWR3278" s="60"/>
      <c r="NWS3278" s="46"/>
      <c r="NWT3278" s="65"/>
      <c r="NWU3278" s="19"/>
      <c r="NWV3278" s="48"/>
      <c r="NWW3278" s="41"/>
      <c r="NWX3278" s="44"/>
      <c r="NWY3278" s="18"/>
      <c r="NWZ3278" s="16"/>
      <c r="NXA3278" s="36"/>
      <c r="NXB3278" s="36"/>
      <c r="NXC3278" s="36"/>
      <c r="NXD3278" s="36"/>
      <c r="NXE3278" s="36"/>
      <c r="NXF3278" s="36"/>
      <c r="NXG3278" s="36"/>
      <c r="NXH3278" s="36"/>
      <c r="NXI3278" s="36"/>
      <c r="NXJ3278" s="36"/>
      <c r="NXK3278" s="36"/>
      <c r="NXL3278" s="36"/>
      <c r="NXM3278" s="36"/>
      <c r="NXN3278" s="12"/>
      <c r="NXO3278" s="12"/>
      <c r="NXP3278" s="12"/>
      <c r="NXQ3278" s="53"/>
      <c r="NXS3278" s="41"/>
      <c r="NXT3278" s="40"/>
      <c r="NXU3278" s="44"/>
      <c r="NXV3278" s="62"/>
      <c r="NXW3278" s="56"/>
      <c r="NXX3278" s="60"/>
      <c r="NXY3278" s="60"/>
      <c r="NXZ3278" s="60"/>
      <c r="NYA3278" s="60"/>
      <c r="NYB3278" s="46"/>
      <c r="NYC3278" s="65"/>
      <c r="NYD3278" s="19"/>
      <c r="NYE3278" s="48"/>
      <c r="NYF3278" s="41"/>
      <c r="NYG3278" s="44"/>
      <c r="NYH3278" s="18"/>
      <c r="NYI3278" s="16"/>
      <c r="NYJ3278" s="36"/>
      <c r="NYK3278" s="36"/>
      <c r="NYL3278" s="36"/>
      <c r="NYM3278" s="36"/>
      <c r="NYN3278" s="36"/>
      <c r="NYO3278" s="36"/>
      <c r="NYP3278" s="36"/>
      <c r="NYQ3278" s="36"/>
      <c r="NYR3278" s="36"/>
      <c r="NYS3278" s="36"/>
      <c r="NYT3278" s="36"/>
      <c r="NYU3278" s="36"/>
      <c r="NYV3278" s="36"/>
      <c r="NYW3278" s="12"/>
      <c r="NYX3278" s="12"/>
      <c r="NYY3278" s="12"/>
      <c r="NYZ3278" s="53"/>
      <c r="NZB3278" s="41"/>
      <c r="NZC3278" s="40"/>
      <c r="NZD3278" s="44"/>
      <c r="NZE3278" s="62"/>
      <c r="NZF3278" s="56"/>
      <c r="NZG3278" s="60"/>
      <c r="NZH3278" s="60"/>
      <c r="NZI3278" s="60"/>
      <c r="NZJ3278" s="60"/>
      <c r="NZK3278" s="46"/>
      <c r="NZL3278" s="65"/>
      <c r="NZM3278" s="19"/>
      <c r="NZN3278" s="48"/>
      <c r="NZO3278" s="41"/>
      <c r="NZP3278" s="44"/>
      <c r="NZQ3278" s="18"/>
      <c r="NZR3278" s="16"/>
      <c r="NZS3278" s="36"/>
      <c r="NZT3278" s="36"/>
      <c r="NZU3278" s="36"/>
      <c r="NZV3278" s="36"/>
      <c r="NZW3278" s="36"/>
      <c r="NZX3278" s="36"/>
      <c r="NZY3278" s="36"/>
      <c r="NZZ3278" s="36"/>
      <c r="OAA3278" s="36"/>
      <c r="OAB3278" s="36"/>
      <c r="OAC3278" s="36"/>
      <c r="OAD3278" s="36"/>
      <c r="OAE3278" s="36"/>
      <c r="OAF3278" s="12"/>
      <c r="OAG3278" s="12"/>
      <c r="OAH3278" s="12"/>
      <c r="OAI3278" s="53"/>
      <c r="OAK3278" s="41"/>
      <c r="OAL3278" s="40"/>
      <c r="OAM3278" s="44"/>
      <c r="OAN3278" s="62"/>
      <c r="OAO3278" s="56"/>
      <c r="OAP3278" s="60"/>
      <c r="OAQ3278" s="60"/>
      <c r="OAR3278" s="60"/>
      <c r="OAS3278" s="60"/>
      <c r="OAT3278" s="46"/>
      <c r="OAU3278" s="65"/>
      <c r="OAV3278" s="19"/>
      <c r="OAW3278" s="48"/>
      <c r="OAX3278" s="41"/>
      <c r="OAY3278" s="44"/>
      <c r="OAZ3278" s="18"/>
      <c r="OBA3278" s="16"/>
      <c r="OBB3278" s="36"/>
      <c r="OBC3278" s="36"/>
      <c r="OBD3278" s="36"/>
      <c r="OBE3278" s="36"/>
      <c r="OBF3278" s="36"/>
      <c r="OBG3278" s="36"/>
      <c r="OBH3278" s="36"/>
      <c r="OBI3278" s="36"/>
      <c r="OBJ3278" s="36"/>
      <c r="OBK3278" s="36"/>
      <c r="OBL3278" s="36"/>
      <c r="OBM3278" s="36"/>
      <c r="OBN3278" s="36"/>
      <c r="OBO3278" s="12"/>
      <c r="OBP3278" s="12"/>
      <c r="OBQ3278" s="12"/>
      <c r="OBR3278" s="53"/>
      <c r="OBT3278" s="41"/>
      <c r="OBU3278" s="40"/>
      <c r="OBV3278" s="44"/>
      <c r="OBW3278" s="62"/>
      <c r="OBX3278" s="56"/>
      <c r="OBY3278" s="60"/>
      <c r="OBZ3278" s="60"/>
      <c r="OCA3278" s="60"/>
      <c r="OCB3278" s="60"/>
      <c r="OCC3278" s="46"/>
      <c r="OCD3278" s="65"/>
      <c r="OCE3278" s="19"/>
      <c r="OCF3278" s="48"/>
      <c r="OCG3278" s="41"/>
      <c r="OCH3278" s="44"/>
      <c r="OCI3278" s="18"/>
      <c r="OCJ3278" s="16"/>
      <c r="OCK3278" s="36"/>
      <c r="OCL3278" s="36"/>
      <c r="OCM3278" s="36"/>
      <c r="OCN3278" s="36"/>
      <c r="OCO3278" s="36"/>
      <c r="OCP3278" s="36"/>
      <c r="OCQ3278" s="36"/>
      <c r="OCR3278" s="36"/>
      <c r="OCS3278" s="36"/>
      <c r="OCT3278" s="36"/>
      <c r="OCU3278" s="36"/>
      <c r="OCV3278" s="36"/>
      <c r="OCW3278" s="36"/>
      <c r="OCX3278" s="12"/>
      <c r="OCY3278" s="12"/>
      <c r="OCZ3278" s="12"/>
      <c r="ODA3278" s="53"/>
      <c r="ODC3278" s="41"/>
      <c r="ODD3278" s="40"/>
      <c r="ODE3278" s="44"/>
      <c r="ODF3278" s="62"/>
      <c r="ODG3278" s="56"/>
      <c r="ODH3278" s="60"/>
      <c r="ODI3278" s="60"/>
      <c r="ODJ3278" s="60"/>
      <c r="ODK3278" s="60"/>
      <c r="ODL3278" s="46"/>
      <c r="ODM3278" s="65"/>
      <c r="ODN3278" s="19"/>
      <c r="ODO3278" s="48"/>
      <c r="ODP3278" s="41"/>
      <c r="ODQ3278" s="44"/>
      <c r="ODR3278" s="18"/>
      <c r="ODS3278" s="16"/>
      <c r="ODT3278" s="36"/>
      <c r="ODU3278" s="36"/>
      <c r="ODV3278" s="36"/>
      <c r="ODW3278" s="36"/>
      <c r="ODX3278" s="36"/>
      <c r="ODY3278" s="36"/>
      <c r="ODZ3278" s="36"/>
      <c r="OEA3278" s="36"/>
      <c r="OEB3278" s="36"/>
      <c r="OEC3278" s="36"/>
      <c r="OED3278" s="36"/>
      <c r="OEE3278" s="36"/>
      <c r="OEF3278" s="36"/>
      <c r="OEG3278" s="12"/>
      <c r="OEH3278" s="12"/>
      <c r="OEI3278" s="12"/>
      <c r="OEJ3278" s="53"/>
      <c r="OEL3278" s="41"/>
      <c r="OEM3278" s="40"/>
      <c r="OEN3278" s="44"/>
      <c r="OEO3278" s="62"/>
      <c r="OEP3278" s="56"/>
      <c r="OEQ3278" s="60"/>
      <c r="OER3278" s="60"/>
      <c r="OES3278" s="60"/>
      <c r="OET3278" s="60"/>
      <c r="OEU3278" s="46"/>
      <c r="OEV3278" s="65"/>
      <c r="OEW3278" s="19"/>
      <c r="OEX3278" s="48"/>
      <c r="OEY3278" s="41"/>
      <c r="OEZ3278" s="44"/>
      <c r="OFA3278" s="18"/>
      <c r="OFB3278" s="16"/>
      <c r="OFC3278" s="36"/>
      <c r="OFD3278" s="36"/>
      <c r="OFE3278" s="36"/>
      <c r="OFF3278" s="36"/>
      <c r="OFG3278" s="36"/>
      <c r="OFH3278" s="36"/>
      <c r="OFI3278" s="36"/>
      <c r="OFJ3278" s="36"/>
      <c r="OFK3278" s="36"/>
      <c r="OFL3278" s="36"/>
      <c r="OFM3278" s="36"/>
      <c r="OFN3278" s="36"/>
      <c r="OFO3278" s="36"/>
      <c r="OFP3278" s="12"/>
      <c r="OFQ3278" s="12"/>
      <c r="OFR3278" s="12"/>
      <c r="OFS3278" s="53"/>
      <c r="OFU3278" s="41"/>
      <c r="OFV3278" s="40"/>
      <c r="OFW3278" s="44"/>
      <c r="OFX3278" s="62"/>
      <c r="OFY3278" s="56"/>
      <c r="OFZ3278" s="60"/>
      <c r="OGA3278" s="60"/>
      <c r="OGB3278" s="60"/>
      <c r="OGC3278" s="60"/>
      <c r="OGD3278" s="46"/>
      <c r="OGE3278" s="65"/>
      <c r="OGF3278" s="19"/>
      <c r="OGG3278" s="48"/>
      <c r="OGH3278" s="41"/>
      <c r="OGI3278" s="44"/>
      <c r="OGJ3278" s="18"/>
      <c r="OGK3278" s="16"/>
      <c r="OGL3278" s="36"/>
      <c r="OGM3278" s="36"/>
      <c r="OGN3278" s="36"/>
      <c r="OGO3278" s="36"/>
      <c r="OGP3278" s="36"/>
      <c r="OGQ3278" s="36"/>
      <c r="OGR3278" s="36"/>
      <c r="OGS3278" s="36"/>
      <c r="OGT3278" s="36"/>
      <c r="OGU3278" s="36"/>
      <c r="OGV3278" s="36"/>
      <c r="OGW3278" s="36"/>
      <c r="OGX3278" s="36"/>
      <c r="OGY3278" s="12"/>
      <c r="OGZ3278" s="12"/>
      <c r="OHA3278" s="12"/>
      <c r="OHB3278" s="53"/>
      <c r="OHD3278" s="41"/>
      <c r="OHE3278" s="40"/>
      <c r="OHF3278" s="44"/>
      <c r="OHG3278" s="62"/>
      <c r="OHH3278" s="56"/>
      <c r="OHI3278" s="60"/>
      <c r="OHJ3278" s="60"/>
      <c r="OHK3278" s="60"/>
      <c r="OHL3278" s="60"/>
      <c r="OHM3278" s="46"/>
      <c r="OHN3278" s="65"/>
      <c r="OHO3278" s="19"/>
      <c r="OHP3278" s="48"/>
      <c r="OHQ3278" s="41"/>
      <c r="OHR3278" s="44"/>
      <c r="OHS3278" s="18"/>
      <c r="OHT3278" s="16"/>
      <c r="OHU3278" s="36"/>
      <c r="OHV3278" s="36"/>
      <c r="OHW3278" s="36"/>
      <c r="OHX3278" s="36"/>
      <c r="OHY3278" s="36"/>
      <c r="OHZ3278" s="36"/>
      <c r="OIA3278" s="36"/>
      <c r="OIB3278" s="36"/>
      <c r="OIC3278" s="36"/>
      <c r="OID3278" s="36"/>
      <c r="OIE3278" s="36"/>
      <c r="OIF3278" s="36"/>
      <c r="OIG3278" s="36"/>
      <c r="OIH3278" s="12"/>
      <c r="OII3278" s="12"/>
      <c r="OIJ3278" s="12"/>
      <c r="OIK3278" s="53"/>
      <c r="OIM3278" s="41"/>
      <c r="OIN3278" s="40"/>
      <c r="OIO3278" s="44"/>
      <c r="OIP3278" s="62"/>
      <c r="OIQ3278" s="56"/>
      <c r="OIR3278" s="60"/>
      <c r="OIS3278" s="60"/>
      <c r="OIT3278" s="60"/>
      <c r="OIU3278" s="60"/>
      <c r="OIV3278" s="46"/>
      <c r="OIW3278" s="65"/>
      <c r="OIX3278" s="19"/>
      <c r="OIY3278" s="48"/>
      <c r="OIZ3278" s="41"/>
      <c r="OJA3278" s="44"/>
      <c r="OJB3278" s="18"/>
      <c r="OJC3278" s="16"/>
      <c r="OJD3278" s="36"/>
      <c r="OJE3278" s="36"/>
      <c r="OJF3278" s="36"/>
      <c r="OJG3278" s="36"/>
      <c r="OJH3278" s="36"/>
      <c r="OJI3278" s="36"/>
      <c r="OJJ3278" s="36"/>
      <c r="OJK3278" s="36"/>
      <c r="OJL3278" s="36"/>
      <c r="OJM3278" s="36"/>
      <c r="OJN3278" s="36"/>
      <c r="OJO3278" s="36"/>
      <c r="OJP3278" s="36"/>
      <c r="OJQ3278" s="12"/>
      <c r="OJR3278" s="12"/>
      <c r="OJS3278" s="12"/>
      <c r="OJT3278" s="53"/>
      <c r="OJV3278" s="41"/>
      <c r="OJW3278" s="40"/>
      <c r="OJX3278" s="44"/>
      <c r="OJY3278" s="62"/>
      <c r="OJZ3278" s="56"/>
      <c r="OKA3278" s="60"/>
      <c r="OKB3278" s="60"/>
      <c r="OKC3278" s="60"/>
      <c r="OKD3278" s="60"/>
      <c r="OKE3278" s="46"/>
      <c r="OKF3278" s="65"/>
      <c r="OKG3278" s="19"/>
      <c r="OKH3278" s="48"/>
      <c r="OKI3278" s="41"/>
      <c r="OKJ3278" s="44"/>
      <c r="OKK3278" s="18"/>
      <c r="OKL3278" s="16"/>
      <c r="OKM3278" s="36"/>
      <c r="OKN3278" s="36"/>
      <c r="OKO3278" s="36"/>
      <c r="OKP3278" s="36"/>
      <c r="OKQ3278" s="36"/>
      <c r="OKR3278" s="36"/>
      <c r="OKS3278" s="36"/>
      <c r="OKT3278" s="36"/>
      <c r="OKU3278" s="36"/>
      <c r="OKV3278" s="36"/>
      <c r="OKW3278" s="36"/>
      <c r="OKX3278" s="36"/>
      <c r="OKY3278" s="36"/>
      <c r="OKZ3278" s="12"/>
      <c r="OLA3278" s="12"/>
      <c r="OLB3278" s="12"/>
      <c r="OLC3278" s="53"/>
      <c r="OLE3278" s="41"/>
      <c r="OLF3278" s="40"/>
      <c r="OLG3278" s="44"/>
      <c r="OLH3278" s="62"/>
      <c r="OLI3278" s="56"/>
      <c r="OLJ3278" s="60"/>
      <c r="OLK3278" s="60"/>
      <c r="OLL3278" s="60"/>
      <c r="OLM3278" s="60"/>
      <c r="OLN3278" s="46"/>
      <c r="OLO3278" s="65"/>
      <c r="OLP3278" s="19"/>
      <c r="OLQ3278" s="48"/>
      <c r="OLR3278" s="41"/>
      <c r="OLS3278" s="44"/>
      <c r="OLT3278" s="18"/>
      <c r="OLU3278" s="16"/>
      <c r="OLV3278" s="36"/>
      <c r="OLW3278" s="36"/>
      <c r="OLX3278" s="36"/>
      <c r="OLY3278" s="36"/>
      <c r="OLZ3278" s="36"/>
      <c r="OMA3278" s="36"/>
      <c r="OMB3278" s="36"/>
      <c r="OMC3278" s="36"/>
      <c r="OMD3278" s="36"/>
      <c r="OME3278" s="36"/>
      <c r="OMF3278" s="36"/>
      <c r="OMG3278" s="36"/>
      <c r="OMH3278" s="36"/>
      <c r="OMI3278" s="12"/>
      <c r="OMJ3278" s="12"/>
      <c r="OMK3278" s="12"/>
      <c r="OML3278" s="53"/>
      <c r="OMN3278" s="41"/>
      <c r="OMO3278" s="40"/>
      <c r="OMP3278" s="44"/>
      <c r="OMQ3278" s="62"/>
      <c r="OMR3278" s="56"/>
      <c r="OMS3278" s="60"/>
      <c r="OMT3278" s="60"/>
      <c r="OMU3278" s="60"/>
      <c r="OMV3278" s="60"/>
      <c r="OMW3278" s="46"/>
      <c r="OMX3278" s="65"/>
      <c r="OMY3278" s="19"/>
      <c r="OMZ3278" s="48"/>
      <c r="ONA3278" s="41"/>
      <c r="ONB3278" s="44"/>
      <c r="ONC3278" s="18"/>
      <c r="OND3278" s="16"/>
      <c r="ONE3278" s="36"/>
      <c r="ONF3278" s="36"/>
      <c r="ONG3278" s="36"/>
      <c r="ONH3278" s="36"/>
      <c r="ONI3278" s="36"/>
      <c r="ONJ3278" s="36"/>
      <c r="ONK3278" s="36"/>
      <c r="ONL3278" s="36"/>
      <c r="ONM3278" s="36"/>
      <c r="ONN3278" s="36"/>
      <c r="ONO3278" s="36"/>
      <c r="ONP3278" s="36"/>
      <c r="ONQ3278" s="36"/>
      <c r="ONR3278" s="12"/>
      <c r="ONS3278" s="12"/>
      <c r="ONT3278" s="12"/>
      <c r="ONU3278" s="53"/>
      <c r="ONW3278" s="41"/>
      <c r="ONX3278" s="40"/>
      <c r="ONY3278" s="44"/>
      <c r="ONZ3278" s="62"/>
      <c r="OOA3278" s="56"/>
      <c r="OOB3278" s="60"/>
      <c r="OOC3278" s="60"/>
      <c r="OOD3278" s="60"/>
      <c r="OOE3278" s="60"/>
      <c r="OOF3278" s="46"/>
      <c r="OOG3278" s="65"/>
      <c r="OOH3278" s="19"/>
      <c r="OOI3278" s="48"/>
      <c r="OOJ3278" s="41"/>
      <c r="OOK3278" s="44"/>
      <c r="OOL3278" s="18"/>
      <c r="OOM3278" s="16"/>
      <c r="OON3278" s="36"/>
      <c r="OOO3278" s="36"/>
      <c r="OOP3278" s="36"/>
      <c r="OOQ3278" s="36"/>
      <c r="OOR3278" s="36"/>
      <c r="OOS3278" s="36"/>
      <c r="OOT3278" s="36"/>
      <c r="OOU3278" s="36"/>
      <c r="OOV3278" s="36"/>
      <c r="OOW3278" s="36"/>
      <c r="OOX3278" s="36"/>
      <c r="OOY3278" s="36"/>
      <c r="OOZ3278" s="36"/>
      <c r="OPA3278" s="12"/>
      <c r="OPB3278" s="12"/>
      <c r="OPC3278" s="12"/>
      <c r="OPD3278" s="53"/>
      <c r="OPF3278" s="41"/>
      <c r="OPG3278" s="40"/>
      <c r="OPH3278" s="44"/>
      <c r="OPI3278" s="62"/>
      <c r="OPJ3278" s="56"/>
      <c r="OPK3278" s="60"/>
      <c r="OPL3278" s="60"/>
      <c r="OPM3278" s="60"/>
      <c r="OPN3278" s="60"/>
      <c r="OPO3278" s="46"/>
      <c r="OPP3278" s="65"/>
      <c r="OPQ3278" s="19"/>
      <c r="OPR3278" s="48"/>
      <c r="OPS3278" s="41"/>
      <c r="OPT3278" s="44"/>
      <c r="OPU3278" s="18"/>
      <c r="OPV3278" s="16"/>
      <c r="OPW3278" s="36"/>
      <c r="OPX3278" s="36"/>
      <c r="OPY3278" s="36"/>
      <c r="OPZ3278" s="36"/>
      <c r="OQA3278" s="36"/>
      <c r="OQB3278" s="36"/>
      <c r="OQC3278" s="36"/>
      <c r="OQD3278" s="36"/>
      <c r="OQE3278" s="36"/>
      <c r="OQF3278" s="36"/>
      <c r="OQG3278" s="36"/>
      <c r="OQH3278" s="36"/>
      <c r="OQI3278" s="36"/>
      <c r="OQJ3278" s="12"/>
      <c r="OQK3278" s="12"/>
      <c r="OQL3278" s="12"/>
      <c r="OQM3278" s="53"/>
      <c r="OQO3278" s="41"/>
      <c r="OQP3278" s="40"/>
      <c r="OQQ3278" s="44"/>
      <c r="OQR3278" s="62"/>
      <c r="OQS3278" s="56"/>
      <c r="OQT3278" s="60"/>
      <c r="OQU3278" s="60"/>
      <c r="OQV3278" s="60"/>
      <c r="OQW3278" s="60"/>
      <c r="OQX3278" s="46"/>
      <c r="OQY3278" s="65"/>
      <c r="OQZ3278" s="19"/>
      <c r="ORA3278" s="48"/>
      <c r="ORB3278" s="41"/>
      <c r="ORC3278" s="44"/>
      <c r="ORD3278" s="18"/>
      <c r="ORE3278" s="16"/>
      <c r="ORF3278" s="36"/>
      <c r="ORG3278" s="36"/>
      <c r="ORH3278" s="36"/>
      <c r="ORI3278" s="36"/>
      <c r="ORJ3278" s="36"/>
      <c r="ORK3278" s="36"/>
      <c r="ORL3278" s="36"/>
      <c r="ORM3278" s="36"/>
      <c r="ORN3278" s="36"/>
      <c r="ORO3278" s="36"/>
      <c r="ORP3278" s="36"/>
      <c r="ORQ3278" s="36"/>
      <c r="ORR3278" s="36"/>
      <c r="ORS3278" s="12"/>
      <c r="ORT3278" s="12"/>
      <c r="ORU3278" s="12"/>
      <c r="ORV3278" s="53"/>
      <c r="ORX3278" s="41"/>
      <c r="ORY3278" s="40"/>
      <c r="ORZ3278" s="44"/>
      <c r="OSA3278" s="62"/>
      <c r="OSB3278" s="56"/>
      <c r="OSC3278" s="60"/>
      <c r="OSD3278" s="60"/>
      <c r="OSE3278" s="60"/>
      <c r="OSF3278" s="60"/>
      <c r="OSG3278" s="46"/>
      <c r="OSH3278" s="65"/>
      <c r="OSI3278" s="19"/>
      <c r="OSJ3278" s="48"/>
      <c r="OSK3278" s="41"/>
      <c r="OSL3278" s="44"/>
      <c r="OSM3278" s="18"/>
      <c r="OSN3278" s="16"/>
      <c r="OSO3278" s="36"/>
      <c r="OSP3278" s="36"/>
      <c r="OSQ3278" s="36"/>
      <c r="OSR3278" s="36"/>
      <c r="OSS3278" s="36"/>
      <c r="OST3278" s="36"/>
      <c r="OSU3278" s="36"/>
      <c r="OSV3278" s="36"/>
      <c r="OSW3278" s="36"/>
      <c r="OSX3278" s="36"/>
      <c r="OSY3278" s="36"/>
      <c r="OSZ3278" s="36"/>
      <c r="OTA3278" s="36"/>
      <c r="OTB3278" s="12"/>
      <c r="OTC3278" s="12"/>
      <c r="OTD3278" s="12"/>
      <c r="OTE3278" s="53"/>
      <c r="OTG3278" s="41"/>
      <c r="OTH3278" s="40"/>
      <c r="OTI3278" s="44"/>
      <c r="OTJ3278" s="62"/>
      <c r="OTK3278" s="56"/>
      <c r="OTL3278" s="60"/>
      <c r="OTM3278" s="60"/>
      <c r="OTN3278" s="60"/>
      <c r="OTO3278" s="60"/>
      <c r="OTP3278" s="46"/>
      <c r="OTQ3278" s="65"/>
      <c r="OTR3278" s="19"/>
      <c r="OTS3278" s="48"/>
      <c r="OTT3278" s="41"/>
      <c r="OTU3278" s="44"/>
      <c r="OTV3278" s="18"/>
      <c r="OTW3278" s="16"/>
      <c r="OTX3278" s="36"/>
      <c r="OTY3278" s="36"/>
      <c r="OTZ3278" s="36"/>
      <c r="OUA3278" s="36"/>
      <c r="OUB3278" s="36"/>
      <c r="OUC3278" s="36"/>
      <c r="OUD3278" s="36"/>
      <c r="OUE3278" s="36"/>
      <c r="OUF3278" s="36"/>
      <c r="OUG3278" s="36"/>
      <c r="OUH3278" s="36"/>
      <c r="OUI3278" s="36"/>
      <c r="OUJ3278" s="36"/>
      <c r="OUK3278" s="12"/>
      <c r="OUL3278" s="12"/>
      <c r="OUM3278" s="12"/>
      <c r="OUN3278" s="53"/>
      <c r="OUP3278" s="41"/>
      <c r="OUQ3278" s="40"/>
      <c r="OUR3278" s="44"/>
      <c r="OUS3278" s="62"/>
      <c r="OUT3278" s="56"/>
      <c r="OUU3278" s="60"/>
      <c r="OUV3278" s="60"/>
      <c r="OUW3278" s="60"/>
      <c r="OUX3278" s="60"/>
      <c r="OUY3278" s="46"/>
      <c r="OUZ3278" s="65"/>
      <c r="OVA3278" s="19"/>
      <c r="OVB3278" s="48"/>
      <c r="OVC3278" s="41"/>
      <c r="OVD3278" s="44"/>
      <c r="OVE3278" s="18"/>
      <c r="OVF3278" s="16"/>
      <c r="OVG3278" s="36"/>
      <c r="OVH3278" s="36"/>
      <c r="OVI3278" s="36"/>
      <c r="OVJ3278" s="36"/>
      <c r="OVK3278" s="36"/>
      <c r="OVL3278" s="36"/>
      <c r="OVM3278" s="36"/>
      <c r="OVN3278" s="36"/>
      <c r="OVO3278" s="36"/>
      <c r="OVP3278" s="36"/>
      <c r="OVQ3278" s="36"/>
      <c r="OVR3278" s="36"/>
      <c r="OVS3278" s="36"/>
      <c r="OVT3278" s="12"/>
      <c r="OVU3278" s="12"/>
      <c r="OVV3278" s="12"/>
      <c r="OVW3278" s="53"/>
      <c r="OVY3278" s="41"/>
      <c r="OVZ3278" s="40"/>
      <c r="OWA3278" s="44"/>
      <c r="OWB3278" s="62"/>
      <c r="OWC3278" s="56"/>
      <c r="OWD3278" s="60"/>
      <c r="OWE3278" s="60"/>
      <c r="OWF3278" s="60"/>
      <c r="OWG3278" s="60"/>
      <c r="OWH3278" s="46"/>
      <c r="OWI3278" s="65"/>
      <c r="OWJ3278" s="19"/>
      <c r="OWK3278" s="48"/>
      <c r="OWL3278" s="41"/>
      <c r="OWM3278" s="44"/>
      <c r="OWN3278" s="18"/>
      <c r="OWO3278" s="16"/>
      <c r="OWP3278" s="36"/>
      <c r="OWQ3278" s="36"/>
      <c r="OWR3278" s="36"/>
      <c r="OWS3278" s="36"/>
      <c r="OWT3278" s="36"/>
      <c r="OWU3278" s="36"/>
      <c r="OWV3278" s="36"/>
      <c r="OWW3278" s="36"/>
      <c r="OWX3278" s="36"/>
      <c r="OWY3278" s="36"/>
      <c r="OWZ3278" s="36"/>
      <c r="OXA3278" s="36"/>
      <c r="OXB3278" s="36"/>
      <c r="OXC3278" s="12"/>
      <c r="OXD3278" s="12"/>
      <c r="OXE3278" s="12"/>
      <c r="OXF3278" s="53"/>
      <c r="OXH3278" s="41"/>
      <c r="OXI3278" s="40"/>
      <c r="OXJ3278" s="44"/>
      <c r="OXK3278" s="62"/>
      <c r="OXL3278" s="56"/>
      <c r="OXM3278" s="60"/>
      <c r="OXN3278" s="60"/>
      <c r="OXO3278" s="60"/>
      <c r="OXP3278" s="60"/>
      <c r="OXQ3278" s="46"/>
      <c r="OXR3278" s="65"/>
      <c r="OXS3278" s="19"/>
      <c r="OXT3278" s="48"/>
      <c r="OXU3278" s="41"/>
      <c r="OXV3278" s="44"/>
      <c r="OXW3278" s="18"/>
      <c r="OXX3278" s="16"/>
      <c r="OXY3278" s="36"/>
      <c r="OXZ3278" s="36"/>
      <c r="OYA3278" s="36"/>
      <c r="OYB3278" s="36"/>
      <c r="OYC3278" s="36"/>
      <c r="OYD3278" s="36"/>
      <c r="OYE3278" s="36"/>
      <c r="OYF3278" s="36"/>
      <c r="OYG3278" s="36"/>
      <c r="OYH3278" s="36"/>
      <c r="OYI3278" s="36"/>
      <c r="OYJ3278" s="36"/>
      <c r="OYK3278" s="36"/>
      <c r="OYL3278" s="12"/>
      <c r="OYM3278" s="12"/>
      <c r="OYN3278" s="12"/>
      <c r="OYO3278" s="53"/>
      <c r="OYQ3278" s="41"/>
      <c r="OYR3278" s="40"/>
      <c r="OYS3278" s="44"/>
      <c r="OYT3278" s="62"/>
      <c r="OYU3278" s="56"/>
      <c r="OYV3278" s="60"/>
      <c r="OYW3278" s="60"/>
      <c r="OYX3278" s="60"/>
      <c r="OYY3278" s="60"/>
      <c r="OYZ3278" s="46"/>
      <c r="OZA3278" s="65"/>
      <c r="OZB3278" s="19"/>
      <c r="OZC3278" s="48"/>
      <c r="OZD3278" s="41"/>
      <c r="OZE3278" s="44"/>
      <c r="OZF3278" s="18"/>
      <c r="OZG3278" s="16"/>
      <c r="OZH3278" s="36"/>
      <c r="OZI3278" s="36"/>
      <c r="OZJ3278" s="36"/>
      <c r="OZK3278" s="36"/>
      <c r="OZL3278" s="36"/>
      <c r="OZM3278" s="36"/>
      <c r="OZN3278" s="36"/>
      <c r="OZO3278" s="36"/>
      <c r="OZP3278" s="36"/>
      <c r="OZQ3278" s="36"/>
      <c r="OZR3278" s="36"/>
      <c r="OZS3278" s="36"/>
      <c r="OZT3278" s="36"/>
      <c r="OZU3278" s="12"/>
      <c r="OZV3278" s="12"/>
      <c r="OZW3278" s="12"/>
      <c r="OZX3278" s="53"/>
      <c r="OZZ3278" s="41"/>
      <c r="PAA3278" s="40"/>
      <c r="PAB3278" s="44"/>
      <c r="PAC3278" s="62"/>
      <c r="PAD3278" s="56"/>
      <c r="PAE3278" s="60"/>
      <c r="PAF3278" s="60"/>
      <c r="PAG3278" s="60"/>
      <c r="PAH3278" s="60"/>
      <c r="PAI3278" s="46"/>
      <c r="PAJ3278" s="65"/>
      <c r="PAK3278" s="19"/>
      <c r="PAL3278" s="48"/>
      <c r="PAM3278" s="41"/>
      <c r="PAN3278" s="44"/>
      <c r="PAO3278" s="18"/>
      <c r="PAP3278" s="16"/>
      <c r="PAQ3278" s="36"/>
      <c r="PAR3278" s="36"/>
      <c r="PAS3278" s="36"/>
      <c r="PAT3278" s="36"/>
      <c r="PAU3278" s="36"/>
      <c r="PAV3278" s="36"/>
      <c r="PAW3278" s="36"/>
      <c r="PAX3278" s="36"/>
      <c r="PAY3278" s="36"/>
      <c r="PAZ3278" s="36"/>
      <c r="PBA3278" s="36"/>
      <c r="PBB3278" s="36"/>
      <c r="PBC3278" s="36"/>
      <c r="PBD3278" s="12"/>
      <c r="PBE3278" s="12"/>
      <c r="PBF3278" s="12"/>
      <c r="PBG3278" s="53"/>
      <c r="PBI3278" s="41"/>
      <c r="PBJ3278" s="40"/>
      <c r="PBK3278" s="44"/>
      <c r="PBL3278" s="62"/>
      <c r="PBM3278" s="56"/>
      <c r="PBN3278" s="60"/>
      <c r="PBO3278" s="60"/>
      <c r="PBP3278" s="60"/>
      <c r="PBQ3278" s="60"/>
      <c r="PBR3278" s="46"/>
      <c r="PBS3278" s="65"/>
      <c r="PBT3278" s="19"/>
      <c r="PBU3278" s="48"/>
      <c r="PBV3278" s="41"/>
      <c r="PBW3278" s="44"/>
      <c r="PBX3278" s="18"/>
      <c r="PBY3278" s="16"/>
      <c r="PBZ3278" s="36"/>
      <c r="PCA3278" s="36"/>
      <c r="PCB3278" s="36"/>
      <c r="PCC3278" s="36"/>
      <c r="PCD3278" s="36"/>
      <c r="PCE3278" s="36"/>
      <c r="PCF3278" s="36"/>
      <c r="PCG3278" s="36"/>
      <c r="PCH3278" s="36"/>
      <c r="PCI3278" s="36"/>
      <c r="PCJ3278" s="36"/>
      <c r="PCK3278" s="36"/>
      <c r="PCL3278" s="36"/>
      <c r="PCM3278" s="12"/>
      <c r="PCN3278" s="12"/>
      <c r="PCO3278" s="12"/>
      <c r="PCP3278" s="53"/>
      <c r="PCR3278" s="41"/>
      <c r="PCS3278" s="40"/>
      <c r="PCT3278" s="44"/>
      <c r="PCU3278" s="62"/>
      <c r="PCV3278" s="56"/>
      <c r="PCW3278" s="60"/>
      <c r="PCX3278" s="60"/>
      <c r="PCY3278" s="60"/>
      <c r="PCZ3278" s="60"/>
      <c r="PDA3278" s="46"/>
      <c r="PDB3278" s="65"/>
      <c r="PDC3278" s="19"/>
      <c r="PDD3278" s="48"/>
      <c r="PDE3278" s="41"/>
      <c r="PDF3278" s="44"/>
      <c r="PDG3278" s="18"/>
      <c r="PDH3278" s="16"/>
      <c r="PDI3278" s="36"/>
      <c r="PDJ3278" s="36"/>
      <c r="PDK3278" s="36"/>
      <c r="PDL3278" s="36"/>
      <c r="PDM3278" s="36"/>
      <c r="PDN3278" s="36"/>
      <c r="PDO3278" s="36"/>
      <c r="PDP3278" s="36"/>
      <c r="PDQ3278" s="36"/>
      <c r="PDR3278" s="36"/>
      <c r="PDS3278" s="36"/>
      <c r="PDT3278" s="36"/>
      <c r="PDU3278" s="36"/>
      <c r="PDV3278" s="12"/>
      <c r="PDW3278" s="12"/>
      <c r="PDX3278" s="12"/>
      <c r="PDY3278" s="53"/>
      <c r="PEA3278" s="41"/>
      <c r="PEB3278" s="40"/>
      <c r="PEC3278" s="44"/>
      <c r="PED3278" s="62"/>
      <c r="PEE3278" s="56"/>
      <c r="PEF3278" s="60"/>
      <c r="PEG3278" s="60"/>
      <c r="PEH3278" s="60"/>
      <c r="PEI3278" s="60"/>
      <c r="PEJ3278" s="46"/>
      <c r="PEK3278" s="65"/>
      <c r="PEL3278" s="19"/>
      <c r="PEM3278" s="48"/>
      <c r="PEN3278" s="41"/>
      <c r="PEO3278" s="44"/>
      <c r="PEP3278" s="18"/>
      <c r="PEQ3278" s="16"/>
      <c r="PER3278" s="36"/>
      <c r="PES3278" s="36"/>
      <c r="PET3278" s="36"/>
      <c r="PEU3278" s="36"/>
      <c r="PEV3278" s="36"/>
      <c r="PEW3278" s="36"/>
      <c r="PEX3278" s="36"/>
      <c r="PEY3278" s="36"/>
      <c r="PEZ3278" s="36"/>
      <c r="PFA3278" s="36"/>
      <c r="PFB3278" s="36"/>
      <c r="PFC3278" s="36"/>
      <c r="PFD3278" s="36"/>
      <c r="PFE3278" s="12"/>
      <c r="PFF3278" s="12"/>
      <c r="PFG3278" s="12"/>
      <c r="PFH3278" s="53"/>
      <c r="PFJ3278" s="41"/>
      <c r="PFK3278" s="40"/>
      <c r="PFL3278" s="44"/>
      <c r="PFM3278" s="62"/>
      <c r="PFN3278" s="56"/>
      <c r="PFO3278" s="60"/>
      <c r="PFP3278" s="60"/>
      <c r="PFQ3278" s="60"/>
      <c r="PFR3278" s="60"/>
      <c r="PFS3278" s="46"/>
      <c r="PFT3278" s="65"/>
      <c r="PFU3278" s="19"/>
      <c r="PFV3278" s="48"/>
      <c r="PFW3278" s="41"/>
      <c r="PFX3278" s="44"/>
      <c r="PFY3278" s="18"/>
      <c r="PFZ3278" s="16"/>
      <c r="PGA3278" s="36"/>
      <c r="PGB3278" s="36"/>
      <c r="PGC3278" s="36"/>
      <c r="PGD3278" s="36"/>
      <c r="PGE3278" s="36"/>
      <c r="PGF3278" s="36"/>
      <c r="PGG3278" s="36"/>
      <c r="PGH3278" s="36"/>
      <c r="PGI3278" s="36"/>
      <c r="PGJ3278" s="36"/>
      <c r="PGK3278" s="36"/>
      <c r="PGL3278" s="36"/>
      <c r="PGM3278" s="36"/>
      <c r="PGN3278" s="12"/>
      <c r="PGO3278" s="12"/>
      <c r="PGP3278" s="12"/>
      <c r="PGQ3278" s="53"/>
      <c r="PGS3278" s="41"/>
      <c r="PGT3278" s="40"/>
      <c r="PGU3278" s="44"/>
      <c r="PGV3278" s="62"/>
      <c r="PGW3278" s="56"/>
      <c r="PGX3278" s="60"/>
      <c r="PGY3278" s="60"/>
      <c r="PGZ3278" s="60"/>
      <c r="PHA3278" s="60"/>
      <c r="PHB3278" s="46"/>
      <c r="PHC3278" s="65"/>
      <c r="PHD3278" s="19"/>
      <c r="PHE3278" s="48"/>
      <c r="PHF3278" s="41"/>
      <c r="PHG3278" s="44"/>
      <c r="PHH3278" s="18"/>
      <c r="PHI3278" s="16"/>
      <c r="PHJ3278" s="36"/>
      <c r="PHK3278" s="36"/>
      <c r="PHL3278" s="36"/>
      <c r="PHM3278" s="36"/>
      <c r="PHN3278" s="36"/>
      <c r="PHO3278" s="36"/>
      <c r="PHP3278" s="36"/>
      <c r="PHQ3278" s="36"/>
      <c r="PHR3278" s="36"/>
      <c r="PHS3278" s="36"/>
      <c r="PHT3278" s="36"/>
      <c r="PHU3278" s="36"/>
      <c r="PHV3278" s="36"/>
      <c r="PHW3278" s="12"/>
      <c r="PHX3278" s="12"/>
      <c r="PHY3278" s="12"/>
      <c r="PHZ3278" s="53"/>
      <c r="PIB3278" s="41"/>
      <c r="PIC3278" s="40"/>
      <c r="PID3278" s="44"/>
      <c r="PIE3278" s="62"/>
      <c r="PIF3278" s="56"/>
      <c r="PIG3278" s="60"/>
      <c r="PIH3278" s="60"/>
      <c r="PII3278" s="60"/>
      <c r="PIJ3278" s="60"/>
      <c r="PIK3278" s="46"/>
      <c r="PIL3278" s="65"/>
      <c r="PIM3278" s="19"/>
      <c r="PIN3278" s="48"/>
      <c r="PIO3278" s="41"/>
      <c r="PIP3278" s="44"/>
      <c r="PIQ3278" s="18"/>
      <c r="PIR3278" s="16"/>
      <c r="PIS3278" s="36"/>
      <c r="PIT3278" s="36"/>
      <c r="PIU3278" s="36"/>
      <c r="PIV3278" s="36"/>
      <c r="PIW3278" s="36"/>
      <c r="PIX3278" s="36"/>
      <c r="PIY3278" s="36"/>
      <c r="PIZ3278" s="36"/>
      <c r="PJA3278" s="36"/>
      <c r="PJB3278" s="36"/>
      <c r="PJC3278" s="36"/>
      <c r="PJD3278" s="36"/>
      <c r="PJE3278" s="36"/>
      <c r="PJF3278" s="12"/>
      <c r="PJG3278" s="12"/>
      <c r="PJH3278" s="12"/>
      <c r="PJI3278" s="53"/>
      <c r="PJK3278" s="41"/>
      <c r="PJL3278" s="40"/>
      <c r="PJM3278" s="44"/>
      <c r="PJN3278" s="62"/>
      <c r="PJO3278" s="56"/>
      <c r="PJP3278" s="60"/>
      <c r="PJQ3278" s="60"/>
      <c r="PJR3278" s="60"/>
      <c r="PJS3278" s="60"/>
      <c r="PJT3278" s="46"/>
      <c r="PJU3278" s="65"/>
      <c r="PJV3278" s="19"/>
      <c r="PJW3278" s="48"/>
      <c r="PJX3278" s="41"/>
      <c r="PJY3278" s="44"/>
      <c r="PJZ3278" s="18"/>
      <c r="PKA3278" s="16"/>
      <c r="PKB3278" s="36"/>
      <c r="PKC3278" s="36"/>
      <c r="PKD3278" s="36"/>
      <c r="PKE3278" s="36"/>
      <c r="PKF3278" s="36"/>
      <c r="PKG3278" s="36"/>
      <c r="PKH3278" s="36"/>
      <c r="PKI3278" s="36"/>
      <c r="PKJ3278" s="36"/>
      <c r="PKK3278" s="36"/>
      <c r="PKL3278" s="36"/>
      <c r="PKM3278" s="36"/>
      <c r="PKN3278" s="36"/>
      <c r="PKO3278" s="12"/>
      <c r="PKP3278" s="12"/>
      <c r="PKQ3278" s="12"/>
      <c r="PKR3278" s="53"/>
      <c r="PKT3278" s="41"/>
      <c r="PKU3278" s="40"/>
      <c r="PKV3278" s="44"/>
      <c r="PKW3278" s="62"/>
      <c r="PKX3278" s="56"/>
      <c r="PKY3278" s="60"/>
      <c r="PKZ3278" s="60"/>
      <c r="PLA3278" s="60"/>
      <c r="PLB3278" s="60"/>
      <c r="PLC3278" s="46"/>
      <c r="PLD3278" s="65"/>
      <c r="PLE3278" s="19"/>
      <c r="PLF3278" s="48"/>
      <c r="PLG3278" s="41"/>
      <c r="PLH3278" s="44"/>
      <c r="PLI3278" s="18"/>
      <c r="PLJ3278" s="16"/>
      <c r="PLK3278" s="36"/>
      <c r="PLL3278" s="36"/>
      <c r="PLM3278" s="36"/>
      <c r="PLN3278" s="36"/>
      <c r="PLO3278" s="36"/>
      <c r="PLP3278" s="36"/>
      <c r="PLQ3278" s="36"/>
      <c r="PLR3278" s="36"/>
      <c r="PLS3278" s="36"/>
      <c r="PLT3278" s="36"/>
      <c r="PLU3278" s="36"/>
      <c r="PLV3278" s="36"/>
      <c r="PLW3278" s="36"/>
      <c r="PLX3278" s="12"/>
      <c r="PLY3278" s="12"/>
      <c r="PLZ3278" s="12"/>
      <c r="PMA3278" s="53"/>
      <c r="PMC3278" s="41"/>
      <c r="PMD3278" s="40"/>
      <c r="PME3278" s="44"/>
      <c r="PMF3278" s="62"/>
      <c r="PMG3278" s="56"/>
      <c r="PMH3278" s="60"/>
      <c r="PMI3278" s="60"/>
      <c r="PMJ3278" s="60"/>
      <c r="PMK3278" s="60"/>
      <c r="PML3278" s="46"/>
      <c r="PMM3278" s="65"/>
      <c r="PMN3278" s="19"/>
      <c r="PMO3278" s="48"/>
      <c r="PMP3278" s="41"/>
      <c r="PMQ3278" s="44"/>
      <c r="PMR3278" s="18"/>
      <c r="PMS3278" s="16"/>
      <c r="PMT3278" s="36"/>
      <c r="PMU3278" s="36"/>
      <c r="PMV3278" s="36"/>
      <c r="PMW3278" s="36"/>
      <c r="PMX3278" s="36"/>
      <c r="PMY3278" s="36"/>
      <c r="PMZ3278" s="36"/>
      <c r="PNA3278" s="36"/>
      <c r="PNB3278" s="36"/>
      <c r="PNC3278" s="36"/>
      <c r="PND3278" s="36"/>
      <c r="PNE3278" s="36"/>
      <c r="PNF3278" s="36"/>
      <c r="PNG3278" s="12"/>
      <c r="PNH3278" s="12"/>
      <c r="PNI3278" s="12"/>
      <c r="PNJ3278" s="53"/>
      <c r="PNL3278" s="41"/>
      <c r="PNM3278" s="40"/>
      <c r="PNN3278" s="44"/>
      <c r="PNO3278" s="62"/>
      <c r="PNP3278" s="56"/>
      <c r="PNQ3278" s="60"/>
      <c r="PNR3278" s="60"/>
      <c r="PNS3278" s="60"/>
      <c r="PNT3278" s="60"/>
      <c r="PNU3278" s="46"/>
      <c r="PNV3278" s="65"/>
      <c r="PNW3278" s="19"/>
      <c r="PNX3278" s="48"/>
      <c r="PNY3278" s="41"/>
      <c r="PNZ3278" s="44"/>
      <c r="POA3278" s="18"/>
      <c r="POB3278" s="16"/>
      <c r="POC3278" s="36"/>
      <c r="POD3278" s="36"/>
      <c r="POE3278" s="36"/>
      <c r="POF3278" s="36"/>
      <c r="POG3278" s="36"/>
      <c r="POH3278" s="36"/>
      <c r="POI3278" s="36"/>
      <c r="POJ3278" s="36"/>
      <c r="POK3278" s="36"/>
      <c r="POL3278" s="36"/>
      <c r="POM3278" s="36"/>
      <c r="PON3278" s="36"/>
      <c r="POO3278" s="36"/>
      <c r="POP3278" s="12"/>
      <c r="POQ3278" s="12"/>
      <c r="POR3278" s="12"/>
      <c r="POS3278" s="53"/>
      <c r="POU3278" s="41"/>
      <c r="POV3278" s="40"/>
      <c r="POW3278" s="44"/>
      <c r="POX3278" s="62"/>
      <c r="POY3278" s="56"/>
      <c r="POZ3278" s="60"/>
      <c r="PPA3278" s="60"/>
      <c r="PPB3278" s="60"/>
      <c r="PPC3278" s="60"/>
      <c r="PPD3278" s="46"/>
      <c r="PPE3278" s="65"/>
      <c r="PPF3278" s="19"/>
      <c r="PPG3278" s="48"/>
      <c r="PPH3278" s="41"/>
      <c r="PPI3278" s="44"/>
      <c r="PPJ3278" s="18"/>
      <c r="PPK3278" s="16"/>
      <c r="PPL3278" s="36"/>
      <c r="PPM3278" s="36"/>
      <c r="PPN3278" s="36"/>
      <c r="PPO3278" s="36"/>
      <c r="PPP3278" s="36"/>
      <c r="PPQ3278" s="36"/>
      <c r="PPR3278" s="36"/>
      <c r="PPS3278" s="36"/>
      <c r="PPT3278" s="36"/>
      <c r="PPU3278" s="36"/>
      <c r="PPV3278" s="36"/>
      <c r="PPW3278" s="36"/>
      <c r="PPX3278" s="36"/>
      <c r="PPY3278" s="12"/>
      <c r="PPZ3278" s="12"/>
      <c r="PQA3278" s="12"/>
      <c r="PQB3278" s="53"/>
      <c r="PQD3278" s="41"/>
      <c r="PQE3278" s="40"/>
      <c r="PQF3278" s="44"/>
      <c r="PQG3278" s="62"/>
      <c r="PQH3278" s="56"/>
      <c r="PQI3278" s="60"/>
      <c r="PQJ3278" s="60"/>
      <c r="PQK3278" s="60"/>
      <c r="PQL3278" s="60"/>
      <c r="PQM3278" s="46"/>
      <c r="PQN3278" s="65"/>
      <c r="PQO3278" s="19"/>
      <c r="PQP3278" s="48"/>
      <c r="PQQ3278" s="41"/>
      <c r="PQR3278" s="44"/>
      <c r="PQS3278" s="18"/>
      <c r="PQT3278" s="16"/>
      <c r="PQU3278" s="36"/>
      <c r="PQV3278" s="36"/>
      <c r="PQW3278" s="36"/>
      <c r="PQX3278" s="36"/>
      <c r="PQY3278" s="36"/>
      <c r="PQZ3278" s="36"/>
      <c r="PRA3278" s="36"/>
      <c r="PRB3278" s="36"/>
      <c r="PRC3278" s="36"/>
      <c r="PRD3278" s="36"/>
      <c r="PRE3278" s="36"/>
      <c r="PRF3278" s="36"/>
      <c r="PRG3278" s="36"/>
      <c r="PRH3278" s="12"/>
      <c r="PRI3278" s="12"/>
      <c r="PRJ3278" s="12"/>
      <c r="PRK3278" s="53"/>
      <c r="PRM3278" s="41"/>
      <c r="PRN3278" s="40"/>
      <c r="PRO3278" s="44"/>
      <c r="PRP3278" s="62"/>
      <c r="PRQ3278" s="56"/>
      <c r="PRR3278" s="60"/>
      <c r="PRS3278" s="60"/>
      <c r="PRT3278" s="60"/>
      <c r="PRU3278" s="60"/>
      <c r="PRV3278" s="46"/>
      <c r="PRW3278" s="65"/>
      <c r="PRX3278" s="19"/>
      <c r="PRY3278" s="48"/>
      <c r="PRZ3278" s="41"/>
      <c r="PSA3278" s="44"/>
      <c r="PSB3278" s="18"/>
      <c r="PSC3278" s="16"/>
      <c r="PSD3278" s="36"/>
      <c r="PSE3278" s="36"/>
      <c r="PSF3278" s="36"/>
      <c r="PSG3278" s="36"/>
      <c r="PSH3278" s="36"/>
      <c r="PSI3278" s="36"/>
      <c r="PSJ3278" s="36"/>
      <c r="PSK3278" s="36"/>
      <c r="PSL3278" s="36"/>
      <c r="PSM3278" s="36"/>
      <c r="PSN3278" s="36"/>
      <c r="PSO3278" s="36"/>
      <c r="PSP3278" s="36"/>
      <c r="PSQ3278" s="12"/>
      <c r="PSR3278" s="12"/>
      <c r="PSS3278" s="12"/>
      <c r="PST3278" s="53"/>
      <c r="PSV3278" s="41"/>
      <c r="PSW3278" s="40"/>
      <c r="PSX3278" s="44"/>
      <c r="PSY3278" s="62"/>
      <c r="PSZ3278" s="56"/>
      <c r="PTA3278" s="60"/>
      <c r="PTB3278" s="60"/>
      <c r="PTC3278" s="60"/>
      <c r="PTD3278" s="60"/>
      <c r="PTE3278" s="46"/>
      <c r="PTF3278" s="65"/>
      <c r="PTG3278" s="19"/>
      <c r="PTH3278" s="48"/>
      <c r="PTI3278" s="41"/>
      <c r="PTJ3278" s="44"/>
      <c r="PTK3278" s="18"/>
      <c r="PTL3278" s="16"/>
      <c r="PTM3278" s="36"/>
      <c r="PTN3278" s="36"/>
      <c r="PTO3278" s="36"/>
      <c r="PTP3278" s="36"/>
      <c r="PTQ3278" s="36"/>
      <c r="PTR3278" s="36"/>
      <c r="PTS3278" s="36"/>
      <c r="PTT3278" s="36"/>
      <c r="PTU3278" s="36"/>
      <c r="PTV3278" s="36"/>
      <c r="PTW3278" s="36"/>
      <c r="PTX3278" s="36"/>
      <c r="PTY3278" s="36"/>
      <c r="PTZ3278" s="12"/>
      <c r="PUA3278" s="12"/>
      <c r="PUB3278" s="12"/>
      <c r="PUC3278" s="53"/>
      <c r="PUE3278" s="41"/>
      <c r="PUF3278" s="40"/>
      <c r="PUG3278" s="44"/>
      <c r="PUH3278" s="62"/>
      <c r="PUI3278" s="56"/>
      <c r="PUJ3278" s="60"/>
      <c r="PUK3278" s="60"/>
      <c r="PUL3278" s="60"/>
      <c r="PUM3278" s="60"/>
      <c r="PUN3278" s="46"/>
      <c r="PUO3278" s="65"/>
      <c r="PUP3278" s="19"/>
      <c r="PUQ3278" s="48"/>
      <c r="PUR3278" s="41"/>
      <c r="PUS3278" s="44"/>
      <c r="PUT3278" s="18"/>
      <c r="PUU3278" s="16"/>
      <c r="PUV3278" s="36"/>
      <c r="PUW3278" s="36"/>
      <c r="PUX3278" s="36"/>
      <c r="PUY3278" s="36"/>
      <c r="PUZ3278" s="36"/>
      <c r="PVA3278" s="36"/>
      <c r="PVB3278" s="36"/>
      <c r="PVC3278" s="36"/>
      <c r="PVD3278" s="36"/>
      <c r="PVE3278" s="36"/>
      <c r="PVF3278" s="36"/>
      <c r="PVG3278" s="36"/>
      <c r="PVH3278" s="36"/>
      <c r="PVI3278" s="12"/>
      <c r="PVJ3278" s="12"/>
      <c r="PVK3278" s="12"/>
      <c r="PVL3278" s="53"/>
      <c r="PVN3278" s="41"/>
      <c r="PVO3278" s="40"/>
      <c r="PVP3278" s="44"/>
      <c r="PVQ3278" s="62"/>
      <c r="PVR3278" s="56"/>
      <c r="PVS3278" s="60"/>
      <c r="PVT3278" s="60"/>
      <c r="PVU3278" s="60"/>
      <c r="PVV3278" s="60"/>
      <c r="PVW3278" s="46"/>
      <c r="PVX3278" s="65"/>
      <c r="PVY3278" s="19"/>
      <c r="PVZ3278" s="48"/>
      <c r="PWA3278" s="41"/>
      <c r="PWB3278" s="44"/>
      <c r="PWC3278" s="18"/>
      <c r="PWD3278" s="16"/>
      <c r="PWE3278" s="36"/>
      <c r="PWF3278" s="36"/>
      <c r="PWG3278" s="36"/>
      <c r="PWH3278" s="36"/>
      <c r="PWI3278" s="36"/>
      <c r="PWJ3278" s="36"/>
      <c r="PWK3278" s="36"/>
      <c r="PWL3278" s="36"/>
      <c r="PWM3278" s="36"/>
      <c r="PWN3278" s="36"/>
      <c r="PWO3278" s="36"/>
      <c r="PWP3278" s="36"/>
      <c r="PWQ3278" s="36"/>
      <c r="PWR3278" s="12"/>
      <c r="PWS3278" s="12"/>
      <c r="PWT3278" s="12"/>
      <c r="PWU3278" s="53"/>
      <c r="PWW3278" s="41"/>
      <c r="PWX3278" s="40"/>
      <c r="PWY3278" s="44"/>
      <c r="PWZ3278" s="62"/>
      <c r="PXA3278" s="56"/>
      <c r="PXB3278" s="60"/>
      <c r="PXC3278" s="60"/>
      <c r="PXD3278" s="60"/>
      <c r="PXE3278" s="60"/>
      <c r="PXF3278" s="46"/>
      <c r="PXG3278" s="65"/>
      <c r="PXH3278" s="19"/>
      <c r="PXI3278" s="48"/>
      <c r="PXJ3278" s="41"/>
      <c r="PXK3278" s="44"/>
      <c r="PXL3278" s="18"/>
      <c r="PXM3278" s="16"/>
      <c r="PXN3278" s="36"/>
      <c r="PXO3278" s="36"/>
      <c r="PXP3278" s="36"/>
      <c r="PXQ3278" s="36"/>
      <c r="PXR3278" s="36"/>
      <c r="PXS3278" s="36"/>
      <c r="PXT3278" s="36"/>
      <c r="PXU3278" s="36"/>
      <c r="PXV3278" s="36"/>
      <c r="PXW3278" s="36"/>
      <c r="PXX3278" s="36"/>
      <c r="PXY3278" s="36"/>
      <c r="PXZ3278" s="36"/>
      <c r="PYA3278" s="12"/>
      <c r="PYB3278" s="12"/>
      <c r="PYC3278" s="12"/>
      <c r="PYD3278" s="53"/>
      <c r="PYF3278" s="41"/>
      <c r="PYG3278" s="40"/>
      <c r="PYH3278" s="44"/>
      <c r="PYI3278" s="62"/>
      <c r="PYJ3278" s="56"/>
      <c r="PYK3278" s="60"/>
      <c r="PYL3278" s="60"/>
      <c r="PYM3278" s="60"/>
      <c r="PYN3278" s="60"/>
      <c r="PYO3278" s="46"/>
      <c r="PYP3278" s="65"/>
      <c r="PYQ3278" s="19"/>
      <c r="PYR3278" s="48"/>
      <c r="PYS3278" s="41"/>
      <c r="PYT3278" s="44"/>
      <c r="PYU3278" s="18"/>
      <c r="PYV3278" s="16"/>
      <c r="PYW3278" s="36"/>
      <c r="PYX3278" s="36"/>
      <c r="PYY3278" s="36"/>
      <c r="PYZ3278" s="36"/>
      <c r="PZA3278" s="36"/>
      <c r="PZB3278" s="36"/>
      <c r="PZC3278" s="36"/>
      <c r="PZD3278" s="36"/>
      <c r="PZE3278" s="36"/>
      <c r="PZF3278" s="36"/>
      <c r="PZG3278" s="36"/>
      <c r="PZH3278" s="36"/>
      <c r="PZI3278" s="36"/>
      <c r="PZJ3278" s="12"/>
      <c r="PZK3278" s="12"/>
      <c r="PZL3278" s="12"/>
      <c r="PZM3278" s="53"/>
      <c r="PZO3278" s="41"/>
      <c r="PZP3278" s="40"/>
      <c r="PZQ3278" s="44"/>
      <c r="PZR3278" s="62"/>
      <c r="PZS3278" s="56"/>
      <c r="PZT3278" s="60"/>
      <c r="PZU3278" s="60"/>
      <c r="PZV3278" s="60"/>
      <c r="PZW3278" s="60"/>
      <c r="PZX3278" s="46"/>
      <c r="PZY3278" s="65"/>
      <c r="PZZ3278" s="19"/>
      <c r="QAA3278" s="48"/>
      <c r="QAB3278" s="41"/>
      <c r="QAC3278" s="44"/>
      <c r="QAD3278" s="18"/>
      <c r="QAE3278" s="16"/>
      <c r="QAF3278" s="36"/>
      <c r="QAG3278" s="36"/>
      <c r="QAH3278" s="36"/>
      <c r="QAI3278" s="36"/>
      <c r="QAJ3278" s="36"/>
      <c r="QAK3278" s="36"/>
      <c r="QAL3278" s="36"/>
      <c r="QAM3278" s="36"/>
      <c r="QAN3278" s="36"/>
      <c r="QAO3278" s="36"/>
      <c r="QAP3278" s="36"/>
      <c r="QAQ3278" s="36"/>
      <c r="QAR3278" s="36"/>
      <c r="QAS3278" s="12"/>
      <c r="QAT3278" s="12"/>
      <c r="QAU3278" s="12"/>
      <c r="QAV3278" s="53"/>
      <c r="QAX3278" s="41"/>
      <c r="QAY3278" s="40"/>
      <c r="QAZ3278" s="44"/>
      <c r="QBA3278" s="62"/>
      <c r="QBB3278" s="56"/>
      <c r="QBC3278" s="60"/>
      <c r="QBD3278" s="60"/>
      <c r="QBE3278" s="60"/>
      <c r="QBF3278" s="60"/>
      <c r="QBG3278" s="46"/>
      <c r="QBH3278" s="65"/>
      <c r="QBI3278" s="19"/>
      <c r="QBJ3278" s="48"/>
      <c r="QBK3278" s="41"/>
      <c r="QBL3278" s="44"/>
      <c r="QBM3278" s="18"/>
      <c r="QBN3278" s="16"/>
      <c r="QBO3278" s="36"/>
      <c r="QBP3278" s="36"/>
      <c r="QBQ3278" s="36"/>
      <c r="QBR3278" s="36"/>
      <c r="QBS3278" s="36"/>
      <c r="QBT3278" s="36"/>
      <c r="QBU3278" s="36"/>
      <c r="QBV3278" s="36"/>
      <c r="QBW3278" s="36"/>
      <c r="QBX3278" s="36"/>
      <c r="QBY3278" s="36"/>
      <c r="QBZ3278" s="36"/>
      <c r="QCA3278" s="36"/>
      <c r="QCB3278" s="12"/>
      <c r="QCC3278" s="12"/>
      <c r="QCD3278" s="12"/>
      <c r="QCE3278" s="53"/>
      <c r="QCG3278" s="41"/>
      <c r="QCH3278" s="40"/>
      <c r="QCI3278" s="44"/>
      <c r="QCJ3278" s="62"/>
      <c r="QCK3278" s="56"/>
      <c r="QCL3278" s="60"/>
      <c r="QCM3278" s="60"/>
      <c r="QCN3278" s="60"/>
      <c r="QCO3278" s="60"/>
      <c r="QCP3278" s="46"/>
      <c r="QCQ3278" s="65"/>
      <c r="QCR3278" s="19"/>
      <c r="QCS3278" s="48"/>
      <c r="QCT3278" s="41"/>
      <c r="QCU3278" s="44"/>
      <c r="QCV3278" s="18"/>
      <c r="QCW3278" s="16"/>
      <c r="QCX3278" s="36"/>
      <c r="QCY3278" s="36"/>
      <c r="QCZ3278" s="36"/>
      <c r="QDA3278" s="36"/>
      <c r="QDB3278" s="36"/>
      <c r="QDC3278" s="36"/>
      <c r="QDD3278" s="36"/>
      <c r="QDE3278" s="36"/>
      <c r="QDF3278" s="36"/>
      <c r="QDG3278" s="36"/>
      <c r="QDH3278" s="36"/>
      <c r="QDI3278" s="36"/>
      <c r="QDJ3278" s="36"/>
      <c r="QDK3278" s="12"/>
      <c r="QDL3278" s="12"/>
      <c r="QDM3278" s="12"/>
      <c r="QDN3278" s="53"/>
      <c r="QDP3278" s="41"/>
      <c r="QDQ3278" s="40"/>
      <c r="QDR3278" s="44"/>
      <c r="QDS3278" s="62"/>
      <c r="QDT3278" s="56"/>
      <c r="QDU3278" s="60"/>
      <c r="QDV3278" s="60"/>
      <c r="QDW3278" s="60"/>
      <c r="QDX3278" s="60"/>
      <c r="QDY3278" s="46"/>
      <c r="QDZ3278" s="65"/>
      <c r="QEA3278" s="19"/>
      <c r="QEB3278" s="48"/>
      <c r="QEC3278" s="41"/>
      <c r="QED3278" s="44"/>
      <c r="QEE3278" s="18"/>
      <c r="QEF3278" s="16"/>
      <c r="QEG3278" s="36"/>
      <c r="QEH3278" s="36"/>
      <c r="QEI3278" s="36"/>
      <c r="QEJ3278" s="36"/>
      <c r="QEK3278" s="36"/>
      <c r="QEL3278" s="36"/>
      <c r="QEM3278" s="36"/>
      <c r="QEN3278" s="36"/>
      <c r="QEO3278" s="36"/>
      <c r="QEP3278" s="36"/>
      <c r="QEQ3278" s="36"/>
      <c r="QER3278" s="36"/>
      <c r="QES3278" s="36"/>
      <c r="QET3278" s="12"/>
      <c r="QEU3278" s="12"/>
      <c r="QEV3278" s="12"/>
      <c r="QEW3278" s="53"/>
      <c r="QEY3278" s="41"/>
      <c r="QEZ3278" s="40"/>
      <c r="QFA3278" s="44"/>
      <c r="QFB3278" s="62"/>
      <c r="QFC3278" s="56"/>
      <c r="QFD3278" s="60"/>
      <c r="QFE3278" s="60"/>
      <c r="QFF3278" s="60"/>
      <c r="QFG3278" s="60"/>
      <c r="QFH3278" s="46"/>
      <c r="QFI3278" s="65"/>
      <c r="QFJ3278" s="19"/>
      <c r="QFK3278" s="48"/>
      <c r="QFL3278" s="41"/>
      <c r="QFM3278" s="44"/>
      <c r="QFN3278" s="18"/>
      <c r="QFO3278" s="16"/>
      <c r="QFP3278" s="36"/>
      <c r="QFQ3278" s="36"/>
      <c r="QFR3278" s="36"/>
      <c r="QFS3278" s="36"/>
      <c r="QFT3278" s="36"/>
      <c r="QFU3278" s="36"/>
      <c r="QFV3278" s="36"/>
      <c r="QFW3278" s="36"/>
      <c r="QFX3278" s="36"/>
      <c r="QFY3278" s="36"/>
      <c r="QFZ3278" s="36"/>
      <c r="QGA3278" s="36"/>
      <c r="QGB3278" s="36"/>
      <c r="QGC3278" s="12"/>
      <c r="QGD3278" s="12"/>
      <c r="QGE3278" s="12"/>
      <c r="QGF3278" s="53"/>
      <c r="QGH3278" s="41"/>
      <c r="QGI3278" s="40"/>
      <c r="QGJ3278" s="44"/>
      <c r="QGK3278" s="62"/>
      <c r="QGL3278" s="56"/>
      <c r="QGM3278" s="60"/>
      <c r="QGN3278" s="60"/>
      <c r="QGO3278" s="60"/>
      <c r="QGP3278" s="60"/>
      <c r="QGQ3278" s="46"/>
      <c r="QGR3278" s="65"/>
      <c r="QGS3278" s="19"/>
      <c r="QGT3278" s="48"/>
      <c r="QGU3278" s="41"/>
      <c r="QGV3278" s="44"/>
      <c r="QGW3278" s="18"/>
      <c r="QGX3278" s="16"/>
      <c r="QGY3278" s="36"/>
      <c r="QGZ3278" s="36"/>
      <c r="QHA3278" s="36"/>
      <c r="QHB3278" s="36"/>
      <c r="QHC3278" s="36"/>
      <c r="QHD3278" s="36"/>
      <c r="QHE3278" s="36"/>
      <c r="QHF3278" s="36"/>
      <c r="QHG3278" s="36"/>
      <c r="QHH3278" s="36"/>
      <c r="QHI3278" s="36"/>
      <c r="QHJ3278" s="36"/>
      <c r="QHK3278" s="36"/>
      <c r="QHL3278" s="12"/>
      <c r="QHM3278" s="12"/>
      <c r="QHN3278" s="12"/>
      <c r="QHO3278" s="53"/>
      <c r="QHQ3278" s="41"/>
      <c r="QHR3278" s="40"/>
      <c r="QHS3278" s="44"/>
      <c r="QHT3278" s="62"/>
      <c r="QHU3278" s="56"/>
      <c r="QHV3278" s="60"/>
      <c r="QHW3278" s="60"/>
      <c r="QHX3278" s="60"/>
      <c r="QHY3278" s="60"/>
      <c r="QHZ3278" s="46"/>
      <c r="QIA3278" s="65"/>
      <c r="QIB3278" s="19"/>
      <c r="QIC3278" s="48"/>
      <c r="QID3278" s="41"/>
      <c r="QIE3278" s="44"/>
      <c r="QIF3278" s="18"/>
      <c r="QIG3278" s="16"/>
      <c r="QIH3278" s="36"/>
      <c r="QII3278" s="36"/>
      <c r="QIJ3278" s="36"/>
      <c r="QIK3278" s="36"/>
      <c r="QIL3278" s="36"/>
      <c r="QIM3278" s="36"/>
      <c r="QIN3278" s="36"/>
      <c r="QIO3278" s="36"/>
      <c r="QIP3278" s="36"/>
      <c r="QIQ3278" s="36"/>
      <c r="QIR3278" s="36"/>
      <c r="QIS3278" s="36"/>
      <c r="QIT3278" s="36"/>
      <c r="QIU3278" s="12"/>
      <c r="QIV3278" s="12"/>
      <c r="QIW3278" s="12"/>
      <c r="QIX3278" s="53"/>
      <c r="QIZ3278" s="41"/>
      <c r="QJA3278" s="40"/>
      <c r="QJB3278" s="44"/>
      <c r="QJC3278" s="62"/>
      <c r="QJD3278" s="56"/>
      <c r="QJE3278" s="60"/>
      <c r="QJF3278" s="60"/>
      <c r="QJG3278" s="60"/>
      <c r="QJH3278" s="60"/>
      <c r="QJI3278" s="46"/>
      <c r="QJJ3278" s="65"/>
      <c r="QJK3278" s="19"/>
      <c r="QJL3278" s="48"/>
      <c r="QJM3278" s="41"/>
      <c r="QJN3278" s="44"/>
      <c r="QJO3278" s="18"/>
      <c r="QJP3278" s="16"/>
      <c r="QJQ3278" s="36"/>
      <c r="QJR3278" s="36"/>
      <c r="QJS3278" s="36"/>
      <c r="QJT3278" s="36"/>
      <c r="QJU3278" s="36"/>
      <c r="QJV3278" s="36"/>
      <c r="QJW3278" s="36"/>
      <c r="QJX3278" s="36"/>
      <c r="QJY3278" s="36"/>
      <c r="QJZ3278" s="36"/>
      <c r="QKA3278" s="36"/>
      <c r="QKB3278" s="36"/>
      <c r="QKC3278" s="36"/>
      <c r="QKD3278" s="12"/>
      <c r="QKE3278" s="12"/>
      <c r="QKF3278" s="12"/>
      <c r="QKG3278" s="53"/>
      <c r="QKI3278" s="41"/>
      <c r="QKJ3278" s="40"/>
      <c r="QKK3278" s="44"/>
      <c r="QKL3278" s="62"/>
      <c r="QKM3278" s="56"/>
      <c r="QKN3278" s="60"/>
      <c r="QKO3278" s="60"/>
      <c r="QKP3278" s="60"/>
      <c r="QKQ3278" s="60"/>
      <c r="QKR3278" s="46"/>
      <c r="QKS3278" s="65"/>
      <c r="QKT3278" s="19"/>
      <c r="QKU3278" s="48"/>
      <c r="QKV3278" s="41"/>
      <c r="QKW3278" s="44"/>
      <c r="QKX3278" s="18"/>
      <c r="QKY3278" s="16"/>
      <c r="QKZ3278" s="36"/>
      <c r="QLA3278" s="36"/>
      <c r="QLB3278" s="36"/>
      <c r="QLC3278" s="36"/>
      <c r="QLD3278" s="36"/>
      <c r="QLE3278" s="36"/>
      <c r="QLF3278" s="36"/>
      <c r="QLG3278" s="36"/>
      <c r="QLH3278" s="36"/>
      <c r="QLI3278" s="36"/>
      <c r="QLJ3278" s="36"/>
      <c r="QLK3278" s="36"/>
      <c r="QLL3278" s="36"/>
      <c r="QLM3278" s="12"/>
      <c r="QLN3278" s="12"/>
      <c r="QLO3278" s="12"/>
      <c r="QLP3278" s="53"/>
      <c r="QLR3278" s="41"/>
      <c r="QLS3278" s="40"/>
      <c r="QLT3278" s="44"/>
      <c r="QLU3278" s="62"/>
      <c r="QLV3278" s="56"/>
      <c r="QLW3278" s="60"/>
      <c r="QLX3278" s="60"/>
      <c r="QLY3278" s="60"/>
      <c r="QLZ3278" s="60"/>
      <c r="QMA3278" s="46"/>
      <c r="QMB3278" s="65"/>
      <c r="QMC3278" s="19"/>
      <c r="QMD3278" s="48"/>
      <c r="QME3278" s="41"/>
      <c r="QMF3278" s="44"/>
      <c r="QMG3278" s="18"/>
      <c r="QMH3278" s="16"/>
      <c r="QMI3278" s="36"/>
      <c r="QMJ3278" s="36"/>
      <c r="QMK3278" s="36"/>
      <c r="QML3278" s="36"/>
      <c r="QMM3278" s="36"/>
      <c r="QMN3278" s="36"/>
      <c r="QMO3278" s="36"/>
      <c r="QMP3278" s="36"/>
      <c r="QMQ3278" s="36"/>
      <c r="QMR3278" s="36"/>
      <c r="QMS3278" s="36"/>
      <c r="QMT3278" s="36"/>
      <c r="QMU3278" s="36"/>
      <c r="QMV3278" s="12"/>
      <c r="QMW3278" s="12"/>
      <c r="QMX3278" s="12"/>
      <c r="QMY3278" s="53"/>
      <c r="QNA3278" s="41"/>
      <c r="QNB3278" s="40"/>
      <c r="QNC3278" s="44"/>
      <c r="QND3278" s="62"/>
      <c r="QNE3278" s="56"/>
      <c r="QNF3278" s="60"/>
      <c r="QNG3278" s="60"/>
      <c r="QNH3278" s="60"/>
      <c r="QNI3278" s="60"/>
      <c r="QNJ3278" s="46"/>
      <c r="QNK3278" s="65"/>
      <c r="QNL3278" s="19"/>
      <c r="QNM3278" s="48"/>
      <c r="QNN3278" s="41"/>
      <c r="QNO3278" s="44"/>
      <c r="QNP3278" s="18"/>
      <c r="QNQ3278" s="16"/>
      <c r="QNR3278" s="36"/>
      <c r="QNS3278" s="36"/>
      <c r="QNT3278" s="36"/>
      <c r="QNU3278" s="36"/>
      <c r="QNV3278" s="36"/>
      <c r="QNW3278" s="36"/>
      <c r="QNX3278" s="36"/>
      <c r="QNY3278" s="36"/>
      <c r="QNZ3278" s="36"/>
      <c r="QOA3278" s="36"/>
      <c r="QOB3278" s="36"/>
      <c r="QOC3278" s="36"/>
      <c r="QOD3278" s="36"/>
      <c r="QOE3278" s="12"/>
      <c r="QOF3278" s="12"/>
      <c r="QOG3278" s="12"/>
      <c r="QOH3278" s="53"/>
      <c r="QOJ3278" s="41"/>
      <c r="QOK3278" s="40"/>
      <c r="QOL3278" s="44"/>
      <c r="QOM3278" s="62"/>
      <c r="QON3278" s="56"/>
      <c r="QOO3278" s="60"/>
      <c r="QOP3278" s="60"/>
      <c r="QOQ3278" s="60"/>
      <c r="QOR3278" s="60"/>
      <c r="QOS3278" s="46"/>
      <c r="QOT3278" s="65"/>
      <c r="QOU3278" s="19"/>
      <c r="QOV3278" s="48"/>
      <c r="QOW3278" s="41"/>
      <c r="QOX3278" s="44"/>
      <c r="QOY3278" s="18"/>
      <c r="QOZ3278" s="16"/>
      <c r="QPA3278" s="36"/>
      <c r="QPB3278" s="36"/>
      <c r="QPC3278" s="36"/>
      <c r="QPD3278" s="36"/>
      <c r="QPE3278" s="36"/>
      <c r="QPF3278" s="36"/>
      <c r="QPG3278" s="36"/>
      <c r="QPH3278" s="36"/>
      <c r="QPI3278" s="36"/>
      <c r="QPJ3278" s="36"/>
      <c r="QPK3278" s="36"/>
      <c r="QPL3278" s="36"/>
      <c r="QPM3278" s="36"/>
      <c r="QPN3278" s="12"/>
      <c r="QPO3278" s="12"/>
      <c r="QPP3278" s="12"/>
      <c r="QPQ3278" s="53"/>
      <c r="QPS3278" s="41"/>
      <c r="QPT3278" s="40"/>
      <c r="QPU3278" s="44"/>
      <c r="QPV3278" s="62"/>
      <c r="QPW3278" s="56"/>
      <c r="QPX3278" s="60"/>
      <c r="QPY3278" s="60"/>
      <c r="QPZ3278" s="60"/>
      <c r="QQA3278" s="60"/>
      <c r="QQB3278" s="46"/>
      <c r="QQC3278" s="65"/>
      <c r="QQD3278" s="19"/>
      <c r="QQE3278" s="48"/>
      <c r="QQF3278" s="41"/>
      <c r="QQG3278" s="44"/>
      <c r="QQH3278" s="18"/>
      <c r="QQI3278" s="16"/>
      <c r="QQJ3278" s="36"/>
      <c r="QQK3278" s="36"/>
      <c r="QQL3278" s="36"/>
      <c r="QQM3278" s="36"/>
      <c r="QQN3278" s="36"/>
      <c r="QQO3278" s="36"/>
      <c r="QQP3278" s="36"/>
      <c r="QQQ3278" s="36"/>
      <c r="QQR3278" s="36"/>
      <c r="QQS3278" s="36"/>
      <c r="QQT3278" s="36"/>
      <c r="QQU3278" s="36"/>
      <c r="QQV3278" s="36"/>
      <c r="QQW3278" s="12"/>
      <c r="QQX3278" s="12"/>
      <c r="QQY3278" s="12"/>
      <c r="QQZ3278" s="53"/>
      <c r="QRB3278" s="41"/>
      <c r="QRC3278" s="40"/>
      <c r="QRD3278" s="44"/>
      <c r="QRE3278" s="62"/>
      <c r="QRF3278" s="56"/>
      <c r="QRG3278" s="60"/>
      <c r="QRH3278" s="60"/>
      <c r="QRI3278" s="60"/>
      <c r="QRJ3278" s="60"/>
      <c r="QRK3278" s="46"/>
      <c r="QRL3278" s="65"/>
      <c r="QRM3278" s="19"/>
      <c r="QRN3278" s="48"/>
      <c r="QRO3278" s="41"/>
      <c r="QRP3278" s="44"/>
      <c r="QRQ3278" s="18"/>
      <c r="QRR3278" s="16"/>
      <c r="QRS3278" s="36"/>
      <c r="QRT3278" s="36"/>
      <c r="QRU3278" s="36"/>
      <c r="QRV3278" s="36"/>
      <c r="QRW3278" s="36"/>
      <c r="QRX3278" s="36"/>
      <c r="QRY3278" s="36"/>
      <c r="QRZ3278" s="36"/>
      <c r="QSA3278" s="36"/>
      <c r="QSB3278" s="36"/>
      <c r="QSC3278" s="36"/>
      <c r="QSD3278" s="36"/>
      <c r="QSE3278" s="36"/>
      <c r="QSF3278" s="12"/>
      <c r="QSG3278" s="12"/>
      <c r="QSH3278" s="12"/>
      <c r="QSI3278" s="53"/>
      <c r="QSK3278" s="41"/>
      <c r="QSL3278" s="40"/>
      <c r="QSM3278" s="44"/>
      <c r="QSN3278" s="62"/>
      <c r="QSO3278" s="56"/>
      <c r="QSP3278" s="60"/>
      <c r="QSQ3278" s="60"/>
      <c r="QSR3278" s="60"/>
      <c r="QSS3278" s="60"/>
      <c r="QST3278" s="46"/>
      <c r="QSU3278" s="65"/>
      <c r="QSV3278" s="19"/>
      <c r="QSW3278" s="48"/>
      <c r="QSX3278" s="41"/>
      <c r="QSY3278" s="44"/>
      <c r="QSZ3278" s="18"/>
      <c r="QTA3278" s="16"/>
      <c r="QTB3278" s="36"/>
      <c r="QTC3278" s="36"/>
      <c r="QTD3278" s="36"/>
      <c r="QTE3278" s="36"/>
      <c r="QTF3278" s="36"/>
      <c r="QTG3278" s="36"/>
      <c r="QTH3278" s="36"/>
      <c r="QTI3278" s="36"/>
      <c r="QTJ3278" s="36"/>
      <c r="QTK3278" s="36"/>
      <c r="QTL3278" s="36"/>
      <c r="QTM3278" s="36"/>
      <c r="QTN3278" s="36"/>
      <c r="QTO3278" s="12"/>
      <c r="QTP3278" s="12"/>
      <c r="QTQ3278" s="12"/>
      <c r="QTR3278" s="53"/>
      <c r="QTT3278" s="41"/>
      <c r="QTU3278" s="40"/>
      <c r="QTV3278" s="44"/>
      <c r="QTW3278" s="62"/>
      <c r="QTX3278" s="56"/>
      <c r="QTY3278" s="60"/>
      <c r="QTZ3278" s="60"/>
      <c r="QUA3278" s="60"/>
      <c r="QUB3278" s="60"/>
      <c r="QUC3278" s="46"/>
      <c r="QUD3278" s="65"/>
      <c r="QUE3278" s="19"/>
      <c r="QUF3278" s="48"/>
      <c r="QUG3278" s="41"/>
      <c r="QUH3278" s="44"/>
      <c r="QUI3278" s="18"/>
      <c r="QUJ3278" s="16"/>
      <c r="QUK3278" s="36"/>
      <c r="QUL3278" s="36"/>
      <c r="QUM3278" s="36"/>
      <c r="QUN3278" s="36"/>
      <c r="QUO3278" s="36"/>
      <c r="QUP3278" s="36"/>
      <c r="QUQ3278" s="36"/>
      <c r="QUR3278" s="36"/>
      <c r="QUS3278" s="36"/>
      <c r="QUT3278" s="36"/>
      <c r="QUU3278" s="36"/>
      <c r="QUV3278" s="36"/>
      <c r="QUW3278" s="36"/>
      <c r="QUX3278" s="12"/>
      <c r="QUY3278" s="12"/>
      <c r="QUZ3278" s="12"/>
      <c r="QVA3278" s="53"/>
      <c r="QVC3278" s="41"/>
      <c r="QVD3278" s="40"/>
      <c r="QVE3278" s="44"/>
      <c r="QVF3278" s="62"/>
      <c r="QVG3278" s="56"/>
      <c r="QVH3278" s="60"/>
      <c r="QVI3278" s="60"/>
      <c r="QVJ3278" s="60"/>
      <c r="QVK3278" s="60"/>
      <c r="QVL3278" s="46"/>
      <c r="QVM3278" s="65"/>
      <c r="QVN3278" s="19"/>
      <c r="QVO3278" s="48"/>
      <c r="QVP3278" s="41"/>
      <c r="QVQ3278" s="44"/>
      <c r="QVR3278" s="18"/>
      <c r="QVS3278" s="16"/>
      <c r="QVT3278" s="36"/>
      <c r="QVU3278" s="36"/>
      <c r="QVV3278" s="36"/>
      <c r="QVW3278" s="36"/>
      <c r="QVX3278" s="36"/>
      <c r="QVY3278" s="36"/>
      <c r="QVZ3278" s="36"/>
      <c r="QWA3278" s="36"/>
      <c r="QWB3278" s="36"/>
      <c r="QWC3278" s="36"/>
      <c r="QWD3278" s="36"/>
      <c r="QWE3278" s="36"/>
      <c r="QWF3278" s="36"/>
      <c r="QWG3278" s="12"/>
      <c r="QWH3278" s="12"/>
      <c r="QWI3278" s="12"/>
      <c r="QWJ3278" s="53"/>
      <c r="QWL3278" s="41"/>
      <c r="QWM3278" s="40"/>
      <c r="QWN3278" s="44"/>
      <c r="QWO3278" s="62"/>
      <c r="QWP3278" s="56"/>
      <c r="QWQ3278" s="60"/>
      <c r="QWR3278" s="60"/>
      <c r="QWS3278" s="60"/>
      <c r="QWT3278" s="60"/>
      <c r="QWU3278" s="46"/>
      <c r="QWV3278" s="65"/>
      <c r="QWW3278" s="19"/>
      <c r="QWX3278" s="48"/>
      <c r="QWY3278" s="41"/>
      <c r="QWZ3278" s="44"/>
      <c r="QXA3278" s="18"/>
      <c r="QXB3278" s="16"/>
      <c r="QXC3278" s="36"/>
      <c r="QXD3278" s="36"/>
      <c r="QXE3278" s="36"/>
      <c r="QXF3278" s="36"/>
      <c r="QXG3278" s="36"/>
      <c r="QXH3278" s="36"/>
      <c r="QXI3278" s="36"/>
      <c r="QXJ3278" s="36"/>
      <c r="QXK3278" s="36"/>
      <c r="QXL3278" s="36"/>
      <c r="QXM3278" s="36"/>
      <c r="QXN3278" s="36"/>
      <c r="QXO3278" s="36"/>
      <c r="QXP3278" s="12"/>
      <c r="QXQ3278" s="12"/>
      <c r="QXR3278" s="12"/>
      <c r="QXS3278" s="53"/>
      <c r="QXU3278" s="41"/>
      <c r="QXV3278" s="40"/>
      <c r="QXW3278" s="44"/>
      <c r="QXX3278" s="62"/>
      <c r="QXY3278" s="56"/>
      <c r="QXZ3278" s="60"/>
      <c r="QYA3278" s="60"/>
      <c r="QYB3278" s="60"/>
      <c r="QYC3278" s="60"/>
      <c r="QYD3278" s="46"/>
      <c r="QYE3278" s="65"/>
      <c r="QYF3278" s="19"/>
      <c r="QYG3278" s="48"/>
      <c r="QYH3278" s="41"/>
      <c r="QYI3278" s="44"/>
      <c r="QYJ3278" s="18"/>
      <c r="QYK3278" s="16"/>
      <c r="QYL3278" s="36"/>
      <c r="QYM3278" s="36"/>
      <c r="QYN3278" s="36"/>
      <c r="QYO3278" s="36"/>
      <c r="QYP3278" s="36"/>
      <c r="QYQ3278" s="36"/>
      <c r="QYR3278" s="36"/>
      <c r="QYS3278" s="36"/>
      <c r="QYT3278" s="36"/>
      <c r="QYU3278" s="36"/>
      <c r="QYV3278" s="36"/>
      <c r="QYW3278" s="36"/>
      <c r="QYX3278" s="36"/>
      <c r="QYY3278" s="12"/>
      <c r="QYZ3278" s="12"/>
      <c r="QZA3278" s="12"/>
      <c r="QZB3278" s="53"/>
      <c r="QZD3278" s="41"/>
      <c r="QZE3278" s="40"/>
      <c r="QZF3278" s="44"/>
      <c r="QZG3278" s="62"/>
      <c r="QZH3278" s="56"/>
      <c r="QZI3278" s="60"/>
      <c r="QZJ3278" s="60"/>
      <c r="QZK3278" s="60"/>
      <c r="QZL3278" s="60"/>
      <c r="QZM3278" s="46"/>
      <c r="QZN3278" s="65"/>
      <c r="QZO3278" s="19"/>
      <c r="QZP3278" s="48"/>
      <c r="QZQ3278" s="41"/>
      <c r="QZR3278" s="44"/>
      <c r="QZS3278" s="18"/>
      <c r="QZT3278" s="16"/>
      <c r="QZU3278" s="36"/>
      <c r="QZV3278" s="36"/>
      <c r="QZW3278" s="36"/>
      <c r="QZX3278" s="36"/>
      <c r="QZY3278" s="36"/>
      <c r="QZZ3278" s="36"/>
      <c r="RAA3278" s="36"/>
      <c r="RAB3278" s="36"/>
      <c r="RAC3278" s="36"/>
      <c r="RAD3278" s="36"/>
      <c r="RAE3278" s="36"/>
      <c r="RAF3278" s="36"/>
      <c r="RAG3278" s="36"/>
      <c r="RAH3278" s="12"/>
      <c r="RAI3278" s="12"/>
      <c r="RAJ3278" s="12"/>
      <c r="RAK3278" s="53"/>
      <c r="RAM3278" s="41"/>
      <c r="RAN3278" s="40"/>
      <c r="RAO3278" s="44"/>
      <c r="RAP3278" s="62"/>
      <c r="RAQ3278" s="56"/>
      <c r="RAR3278" s="60"/>
      <c r="RAS3278" s="60"/>
      <c r="RAT3278" s="60"/>
      <c r="RAU3278" s="60"/>
      <c r="RAV3278" s="46"/>
      <c r="RAW3278" s="65"/>
      <c r="RAX3278" s="19"/>
      <c r="RAY3278" s="48"/>
      <c r="RAZ3278" s="41"/>
      <c r="RBA3278" s="44"/>
      <c r="RBB3278" s="18"/>
      <c r="RBC3278" s="16"/>
      <c r="RBD3278" s="36"/>
      <c r="RBE3278" s="36"/>
      <c r="RBF3278" s="36"/>
      <c r="RBG3278" s="36"/>
      <c r="RBH3278" s="36"/>
      <c r="RBI3278" s="36"/>
      <c r="RBJ3278" s="36"/>
      <c r="RBK3278" s="36"/>
      <c r="RBL3278" s="36"/>
      <c r="RBM3278" s="36"/>
      <c r="RBN3278" s="36"/>
      <c r="RBO3278" s="36"/>
      <c r="RBP3278" s="36"/>
      <c r="RBQ3278" s="12"/>
      <c r="RBR3278" s="12"/>
      <c r="RBS3278" s="12"/>
      <c r="RBT3278" s="53"/>
      <c r="RBV3278" s="41"/>
      <c r="RBW3278" s="40"/>
      <c r="RBX3278" s="44"/>
      <c r="RBY3278" s="62"/>
      <c r="RBZ3278" s="56"/>
      <c r="RCA3278" s="60"/>
      <c r="RCB3278" s="60"/>
      <c r="RCC3278" s="60"/>
      <c r="RCD3278" s="60"/>
      <c r="RCE3278" s="46"/>
      <c r="RCF3278" s="65"/>
      <c r="RCG3278" s="19"/>
      <c r="RCH3278" s="48"/>
      <c r="RCI3278" s="41"/>
      <c r="RCJ3278" s="44"/>
      <c r="RCK3278" s="18"/>
      <c r="RCL3278" s="16"/>
      <c r="RCM3278" s="36"/>
      <c r="RCN3278" s="36"/>
      <c r="RCO3278" s="36"/>
      <c r="RCP3278" s="36"/>
      <c r="RCQ3278" s="36"/>
      <c r="RCR3278" s="36"/>
      <c r="RCS3278" s="36"/>
      <c r="RCT3278" s="36"/>
      <c r="RCU3278" s="36"/>
      <c r="RCV3278" s="36"/>
      <c r="RCW3278" s="36"/>
      <c r="RCX3278" s="36"/>
      <c r="RCY3278" s="36"/>
      <c r="RCZ3278" s="12"/>
      <c r="RDA3278" s="12"/>
      <c r="RDB3278" s="12"/>
      <c r="RDC3278" s="53"/>
      <c r="RDE3278" s="41"/>
      <c r="RDF3278" s="40"/>
      <c r="RDG3278" s="44"/>
      <c r="RDH3278" s="62"/>
      <c r="RDI3278" s="56"/>
      <c r="RDJ3278" s="60"/>
      <c r="RDK3278" s="60"/>
      <c r="RDL3278" s="60"/>
      <c r="RDM3278" s="60"/>
      <c r="RDN3278" s="46"/>
      <c r="RDO3278" s="65"/>
      <c r="RDP3278" s="19"/>
      <c r="RDQ3278" s="48"/>
      <c r="RDR3278" s="41"/>
      <c r="RDS3278" s="44"/>
      <c r="RDT3278" s="18"/>
      <c r="RDU3278" s="16"/>
      <c r="RDV3278" s="36"/>
      <c r="RDW3278" s="36"/>
      <c r="RDX3278" s="36"/>
      <c r="RDY3278" s="36"/>
      <c r="RDZ3278" s="36"/>
      <c r="REA3278" s="36"/>
      <c r="REB3278" s="36"/>
      <c r="REC3278" s="36"/>
      <c r="RED3278" s="36"/>
      <c r="REE3278" s="36"/>
      <c r="REF3278" s="36"/>
      <c r="REG3278" s="36"/>
      <c r="REH3278" s="36"/>
      <c r="REI3278" s="12"/>
      <c r="REJ3278" s="12"/>
      <c r="REK3278" s="12"/>
      <c r="REL3278" s="53"/>
      <c r="REN3278" s="41"/>
      <c r="REO3278" s="40"/>
      <c r="REP3278" s="44"/>
      <c r="REQ3278" s="62"/>
      <c r="RER3278" s="56"/>
      <c r="RES3278" s="60"/>
      <c r="RET3278" s="60"/>
      <c r="REU3278" s="60"/>
      <c r="REV3278" s="60"/>
      <c r="REW3278" s="46"/>
      <c r="REX3278" s="65"/>
      <c r="REY3278" s="19"/>
      <c r="REZ3278" s="48"/>
      <c r="RFA3278" s="41"/>
      <c r="RFB3278" s="44"/>
      <c r="RFC3278" s="18"/>
      <c r="RFD3278" s="16"/>
      <c r="RFE3278" s="36"/>
      <c r="RFF3278" s="36"/>
      <c r="RFG3278" s="36"/>
      <c r="RFH3278" s="36"/>
      <c r="RFI3278" s="36"/>
      <c r="RFJ3278" s="36"/>
      <c r="RFK3278" s="36"/>
      <c r="RFL3278" s="36"/>
      <c r="RFM3278" s="36"/>
      <c r="RFN3278" s="36"/>
      <c r="RFO3278" s="36"/>
      <c r="RFP3278" s="36"/>
      <c r="RFQ3278" s="36"/>
      <c r="RFR3278" s="12"/>
      <c r="RFS3278" s="12"/>
      <c r="RFT3278" s="12"/>
      <c r="RFU3278" s="53"/>
      <c r="RFW3278" s="41"/>
      <c r="RFX3278" s="40"/>
      <c r="RFY3278" s="44"/>
      <c r="RFZ3278" s="62"/>
      <c r="RGA3278" s="56"/>
      <c r="RGB3278" s="60"/>
      <c r="RGC3278" s="60"/>
      <c r="RGD3278" s="60"/>
      <c r="RGE3278" s="60"/>
      <c r="RGF3278" s="46"/>
      <c r="RGG3278" s="65"/>
      <c r="RGH3278" s="19"/>
      <c r="RGI3278" s="48"/>
      <c r="RGJ3278" s="41"/>
      <c r="RGK3278" s="44"/>
      <c r="RGL3278" s="18"/>
      <c r="RGM3278" s="16"/>
      <c r="RGN3278" s="36"/>
      <c r="RGO3278" s="36"/>
      <c r="RGP3278" s="36"/>
      <c r="RGQ3278" s="36"/>
      <c r="RGR3278" s="36"/>
      <c r="RGS3278" s="36"/>
      <c r="RGT3278" s="36"/>
      <c r="RGU3278" s="36"/>
      <c r="RGV3278" s="36"/>
      <c r="RGW3278" s="36"/>
      <c r="RGX3278" s="36"/>
      <c r="RGY3278" s="36"/>
      <c r="RGZ3278" s="36"/>
      <c r="RHA3278" s="12"/>
      <c r="RHB3278" s="12"/>
      <c r="RHC3278" s="12"/>
      <c r="RHD3278" s="53"/>
      <c r="RHF3278" s="41"/>
      <c r="RHG3278" s="40"/>
      <c r="RHH3278" s="44"/>
      <c r="RHI3278" s="62"/>
      <c r="RHJ3278" s="56"/>
      <c r="RHK3278" s="60"/>
      <c r="RHL3278" s="60"/>
      <c r="RHM3278" s="60"/>
      <c r="RHN3278" s="60"/>
      <c r="RHO3278" s="46"/>
      <c r="RHP3278" s="65"/>
      <c r="RHQ3278" s="19"/>
      <c r="RHR3278" s="48"/>
      <c r="RHS3278" s="41"/>
      <c r="RHT3278" s="44"/>
      <c r="RHU3278" s="18"/>
      <c r="RHV3278" s="16"/>
      <c r="RHW3278" s="36"/>
      <c r="RHX3278" s="36"/>
      <c r="RHY3278" s="36"/>
      <c r="RHZ3278" s="36"/>
      <c r="RIA3278" s="36"/>
      <c r="RIB3278" s="36"/>
      <c r="RIC3278" s="36"/>
      <c r="RID3278" s="36"/>
      <c r="RIE3278" s="36"/>
      <c r="RIF3278" s="36"/>
      <c r="RIG3278" s="36"/>
      <c r="RIH3278" s="36"/>
      <c r="RII3278" s="36"/>
      <c r="RIJ3278" s="12"/>
      <c r="RIK3278" s="12"/>
      <c r="RIL3278" s="12"/>
      <c r="RIM3278" s="53"/>
      <c r="RIO3278" s="41"/>
      <c r="RIP3278" s="40"/>
      <c r="RIQ3278" s="44"/>
      <c r="RIR3278" s="62"/>
      <c r="RIS3278" s="56"/>
      <c r="RIT3278" s="60"/>
      <c r="RIU3278" s="60"/>
      <c r="RIV3278" s="60"/>
      <c r="RIW3278" s="60"/>
      <c r="RIX3278" s="46"/>
      <c r="RIY3278" s="65"/>
      <c r="RIZ3278" s="19"/>
      <c r="RJA3278" s="48"/>
      <c r="RJB3278" s="41"/>
      <c r="RJC3278" s="44"/>
      <c r="RJD3278" s="18"/>
      <c r="RJE3278" s="16"/>
      <c r="RJF3278" s="36"/>
      <c r="RJG3278" s="36"/>
      <c r="RJH3278" s="36"/>
      <c r="RJI3278" s="36"/>
      <c r="RJJ3278" s="36"/>
      <c r="RJK3278" s="36"/>
      <c r="RJL3278" s="36"/>
      <c r="RJM3278" s="36"/>
      <c r="RJN3278" s="36"/>
      <c r="RJO3278" s="36"/>
      <c r="RJP3278" s="36"/>
      <c r="RJQ3278" s="36"/>
      <c r="RJR3278" s="36"/>
      <c r="RJS3278" s="12"/>
      <c r="RJT3278" s="12"/>
      <c r="RJU3278" s="12"/>
      <c r="RJV3278" s="53"/>
      <c r="RJX3278" s="41"/>
      <c r="RJY3278" s="40"/>
      <c r="RJZ3278" s="44"/>
      <c r="RKA3278" s="62"/>
      <c r="RKB3278" s="56"/>
      <c r="RKC3278" s="60"/>
      <c r="RKD3278" s="60"/>
      <c r="RKE3278" s="60"/>
      <c r="RKF3278" s="60"/>
      <c r="RKG3278" s="46"/>
      <c r="RKH3278" s="65"/>
      <c r="RKI3278" s="19"/>
      <c r="RKJ3278" s="48"/>
      <c r="RKK3278" s="41"/>
      <c r="RKL3278" s="44"/>
      <c r="RKM3278" s="18"/>
      <c r="RKN3278" s="16"/>
      <c r="RKO3278" s="36"/>
      <c r="RKP3278" s="36"/>
      <c r="RKQ3278" s="36"/>
      <c r="RKR3278" s="36"/>
      <c r="RKS3278" s="36"/>
      <c r="RKT3278" s="36"/>
      <c r="RKU3278" s="36"/>
      <c r="RKV3278" s="36"/>
      <c r="RKW3278" s="36"/>
      <c r="RKX3278" s="36"/>
      <c r="RKY3278" s="36"/>
      <c r="RKZ3278" s="36"/>
      <c r="RLA3278" s="36"/>
      <c r="RLB3278" s="12"/>
      <c r="RLC3278" s="12"/>
      <c r="RLD3278" s="12"/>
      <c r="RLE3278" s="53"/>
      <c r="RLG3278" s="41"/>
      <c r="RLH3278" s="40"/>
      <c r="RLI3278" s="44"/>
      <c r="RLJ3278" s="62"/>
      <c r="RLK3278" s="56"/>
      <c r="RLL3278" s="60"/>
      <c r="RLM3278" s="60"/>
      <c r="RLN3278" s="60"/>
      <c r="RLO3278" s="60"/>
      <c r="RLP3278" s="46"/>
      <c r="RLQ3278" s="65"/>
      <c r="RLR3278" s="19"/>
      <c r="RLS3278" s="48"/>
      <c r="RLT3278" s="41"/>
      <c r="RLU3278" s="44"/>
      <c r="RLV3278" s="18"/>
      <c r="RLW3278" s="16"/>
      <c r="RLX3278" s="36"/>
      <c r="RLY3278" s="36"/>
      <c r="RLZ3278" s="36"/>
      <c r="RMA3278" s="36"/>
      <c r="RMB3278" s="36"/>
      <c r="RMC3278" s="36"/>
      <c r="RMD3278" s="36"/>
      <c r="RME3278" s="36"/>
      <c r="RMF3278" s="36"/>
      <c r="RMG3278" s="36"/>
      <c r="RMH3278" s="36"/>
      <c r="RMI3278" s="36"/>
      <c r="RMJ3278" s="36"/>
      <c r="RMK3278" s="12"/>
      <c r="RML3278" s="12"/>
      <c r="RMM3278" s="12"/>
      <c r="RMN3278" s="53"/>
      <c r="RMP3278" s="41"/>
      <c r="RMQ3278" s="40"/>
      <c r="RMR3278" s="44"/>
      <c r="RMS3278" s="62"/>
      <c r="RMT3278" s="56"/>
      <c r="RMU3278" s="60"/>
      <c r="RMV3278" s="60"/>
      <c r="RMW3278" s="60"/>
      <c r="RMX3278" s="60"/>
      <c r="RMY3278" s="46"/>
      <c r="RMZ3278" s="65"/>
      <c r="RNA3278" s="19"/>
      <c r="RNB3278" s="48"/>
      <c r="RNC3278" s="41"/>
      <c r="RND3278" s="44"/>
      <c r="RNE3278" s="18"/>
      <c r="RNF3278" s="16"/>
      <c r="RNG3278" s="36"/>
      <c r="RNH3278" s="36"/>
      <c r="RNI3278" s="36"/>
      <c r="RNJ3278" s="36"/>
      <c r="RNK3278" s="36"/>
      <c r="RNL3278" s="36"/>
      <c r="RNM3278" s="36"/>
      <c r="RNN3278" s="36"/>
      <c r="RNO3278" s="36"/>
      <c r="RNP3278" s="36"/>
      <c r="RNQ3278" s="36"/>
      <c r="RNR3278" s="36"/>
      <c r="RNS3278" s="36"/>
      <c r="RNT3278" s="12"/>
      <c r="RNU3278" s="12"/>
      <c r="RNV3278" s="12"/>
      <c r="RNW3278" s="53"/>
      <c r="RNY3278" s="41"/>
      <c r="RNZ3278" s="40"/>
      <c r="ROA3278" s="44"/>
      <c r="ROB3278" s="62"/>
      <c r="ROC3278" s="56"/>
      <c r="ROD3278" s="60"/>
      <c r="ROE3278" s="60"/>
      <c r="ROF3278" s="60"/>
      <c r="ROG3278" s="60"/>
      <c r="ROH3278" s="46"/>
      <c r="ROI3278" s="65"/>
      <c r="ROJ3278" s="19"/>
      <c r="ROK3278" s="48"/>
      <c r="ROL3278" s="41"/>
      <c r="ROM3278" s="44"/>
      <c r="RON3278" s="18"/>
      <c r="ROO3278" s="16"/>
      <c r="ROP3278" s="36"/>
      <c r="ROQ3278" s="36"/>
      <c r="ROR3278" s="36"/>
      <c r="ROS3278" s="36"/>
      <c r="ROT3278" s="36"/>
      <c r="ROU3278" s="36"/>
      <c r="ROV3278" s="36"/>
      <c r="ROW3278" s="36"/>
      <c r="ROX3278" s="36"/>
      <c r="ROY3278" s="36"/>
      <c r="ROZ3278" s="36"/>
      <c r="RPA3278" s="36"/>
      <c r="RPB3278" s="36"/>
      <c r="RPC3278" s="12"/>
      <c r="RPD3278" s="12"/>
      <c r="RPE3278" s="12"/>
      <c r="RPF3278" s="53"/>
      <c r="RPH3278" s="41"/>
      <c r="RPI3278" s="40"/>
      <c r="RPJ3278" s="44"/>
      <c r="RPK3278" s="62"/>
      <c r="RPL3278" s="56"/>
      <c r="RPM3278" s="60"/>
      <c r="RPN3278" s="60"/>
      <c r="RPO3278" s="60"/>
      <c r="RPP3278" s="60"/>
      <c r="RPQ3278" s="46"/>
      <c r="RPR3278" s="65"/>
      <c r="RPS3278" s="19"/>
      <c r="RPT3278" s="48"/>
      <c r="RPU3278" s="41"/>
      <c r="RPV3278" s="44"/>
      <c r="RPW3278" s="18"/>
      <c r="RPX3278" s="16"/>
      <c r="RPY3278" s="36"/>
      <c r="RPZ3278" s="36"/>
      <c r="RQA3278" s="36"/>
      <c r="RQB3278" s="36"/>
      <c r="RQC3278" s="36"/>
      <c r="RQD3278" s="36"/>
      <c r="RQE3278" s="36"/>
      <c r="RQF3278" s="36"/>
      <c r="RQG3278" s="36"/>
      <c r="RQH3278" s="36"/>
      <c r="RQI3278" s="36"/>
      <c r="RQJ3278" s="36"/>
      <c r="RQK3278" s="36"/>
      <c r="RQL3278" s="12"/>
      <c r="RQM3278" s="12"/>
      <c r="RQN3278" s="12"/>
      <c r="RQO3278" s="53"/>
      <c r="RQQ3278" s="41"/>
      <c r="RQR3278" s="40"/>
      <c r="RQS3278" s="44"/>
      <c r="RQT3278" s="62"/>
      <c r="RQU3278" s="56"/>
      <c r="RQV3278" s="60"/>
      <c r="RQW3278" s="60"/>
      <c r="RQX3278" s="60"/>
      <c r="RQY3278" s="60"/>
      <c r="RQZ3278" s="46"/>
      <c r="RRA3278" s="65"/>
      <c r="RRB3278" s="19"/>
      <c r="RRC3278" s="48"/>
      <c r="RRD3278" s="41"/>
      <c r="RRE3278" s="44"/>
      <c r="RRF3278" s="18"/>
      <c r="RRG3278" s="16"/>
      <c r="RRH3278" s="36"/>
      <c r="RRI3278" s="36"/>
      <c r="RRJ3278" s="36"/>
      <c r="RRK3278" s="36"/>
      <c r="RRL3278" s="36"/>
      <c r="RRM3278" s="36"/>
      <c r="RRN3278" s="36"/>
      <c r="RRO3278" s="36"/>
      <c r="RRP3278" s="36"/>
      <c r="RRQ3278" s="36"/>
      <c r="RRR3278" s="36"/>
      <c r="RRS3278" s="36"/>
      <c r="RRT3278" s="36"/>
      <c r="RRU3278" s="12"/>
      <c r="RRV3278" s="12"/>
      <c r="RRW3278" s="12"/>
      <c r="RRX3278" s="53"/>
      <c r="RRZ3278" s="41"/>
      <c r="RSA3278" s="40"/>
      <c r="RSB3278" s="44"/>
      <c r="RSC3278" s="62"/>
      <c r="RSD3278" s="56"/>
      <c r="RSE3278" s="60"/>
      <c r="RSF3278" s="60"/>
      <c r="RSG3278" s="60"/>
      <c r="RSH3278" s="60"/>
      <c r="RSI3278" s="46"/>
      <c r="RSJ3278" s="65"/>
      <c r="RSK3278" s="19"/>
      <c r="RSL3278" s="48"/>
      <c r="RSM3278" s="41"/>
      <c r="RSN3278" s="44"/>
      <c r="RSO3278" s="18"/>
      <c r="RSP3278" s="16"/>
      <c r="RSQ3278" s="36"/>
      <c r="RSR3278" s="36"/>
      <c r="RSS3278" s="36"/>
      <c r="RST3278" s="36"/>
      <c r="RSU3278" s="36"/>
      <c r="RSV3278" s="36"/>
      <c r="RSW3278" s="36"/>
      <c r="RSX3278" s="36"/>
      <c r="RSY3278" s="36"/>
      <c r="RSZ3278" s="36"/>
      <c r="RTA3278" s="36"/>
      <c r="RTB3278" s="36"/>
      <c r="RTC3278" s="36"/>
      <c r="RTD3278" s="12"/>
      <c r="RTE3278" s="12"/>
      <c r="RTF3278" s="12"/>
      <c r="RTG3278" s="53"/>
      <c r="RTI3278" s="41"/>
      <c r="RTJ3278" s="40"/>
      <c r="RTK3278" s="44"/>
      <c r="RTL3278" s="62"/>
      <c r="RTM3278" s="56"/>
      <c r="RTN3278" s="60"/>
      <c r="RTO3278" s="60"/>
      <c r="RTP3278" s="60"/>
      <c r="RTQ3278" s="60"/>
      <c r="RTR3278" s="46"/>
      <c r="RTS3278" s="65"/>
      <c r="RTT3278" s="19"/>
      <c r="RTU3278" s="48"/>
      <c r="RTV3278" s="41"/>
      <c r="RTW3278" s="44"/>
      <c r="RTX3278" s="18"/>
      <c r="RTY3278" s="16"/>
      <c r="RTZ3278" s="36"/>
      <c r="RUA3278" s="36"/>
      <c r="RUB3278" s="36"/>
      <c r="RUC3278" s="36"/>
      <c r="RUD3278" s="36"/>
      <c r="RUE3278" s="36"/>
      <c r="RUF3278" s="36"/>
      <c r="RUG3278" s="36"/>
      <c r="RUH3278" s="36"/>
      <c r="RUI3278" s="36"/>
      <c r="RUJ3278" s="36"/>
      <c r="RUK3278" s="36"/>
      <c r="RUL3278" s="36"/>
      <c r="RUM3278" s="12"/>
      <c r="RUN3278" s="12"/>
      <c r="RUO3278" s="12"/>
      <c r="RUP3278" s="53"/>
      <c r="RUR3278" s="41"/>
      <c r="RUS3278" s="40"/>
      <c r="RUT3278" s="44"/>
      <c r="RUU3278" s="62"/>
      <c r="RUV3278" s="56"/>
      <c r="RUW3278" s="60"/>
      <c r="RUX3278" s="60"/>
      <c r="RUY3278" s="60"/>
      <c r="RUZ3278" s="60"/>
      <c r="RVA3278" s="46"/>
      <c r="RVB3278" s="65"/>
      <c r="RVC3278" s="19"/>
      <c r="RVD3278" s="48"/>
      <c r="RVE3278" s="41"/>
      <c r="RVF3278" s="44"/>
      <c r="RVG3278" s="18"/>
      <c r="RVH3278" s="16"/>
      <c r="RVI3278" s="36"/>
      <c r="RVJ3278" s="36"/>
      <c r="RVK3278" s="36"/>
      <c r="RVL3278" s="36"/>
      <c r="RVM3278" s="36"/>
      <c r="RVN3278" s="36"/>
      <c r="RVO3278" s="36"/>
      <c r="RVP3278" s="36"/>
      <c r="RVQ3278" s="36"/>
      <c r="RVR3278" s="36"/>
      <c r="RVS3278" s="36"/>
      <c r="RVT3278" s="36"/>
      <c r="RVU3278" s="36"/>
      <c r="RVV3278" s="12"/>
      <c r="RVW3278" s="12"/>
      <c r="RVX3278" s="12"/>
      <c r="RVY3278" s="53"/>
      <c r="RWA3278" s="41"/>
      <c r="RWB3278" s="40"/>
      <c r="RWC3278" s="44"/>
      <c r="RWD3278" s="62"/>
      <c r="RWE3278" s="56"/>
      <c r="RWF3278" s="60"/>
      <c r="RWG3278" s="60"/>
      <c r="RWH3278" s="60"/>
      <c r="RWI3278" s="60"/>
      <c r="RWJ3278" s="46"/>
      <c r="RWK3278" s="65"/>
      <c r="RWL3278" s="19"/>
      <c r="RWM3278" s="48"/>
      <c r="RWN3278" s="41"/>
      <c r="RWO3278" s="44"/>
      <c r="RWP3278" s="18"/>
      <c r="RWQ3278" s="16"/>
      <c r="RWR3278" s="36"/>
      <c r="RWS3278" s="36"/>
      <c r="RWT3278" s="36"/>
      <c r="RWU3278" s="36"/>
      <c r="RWV3278" s="36"/>
      <c r="RWW3278" s="36"/>
      <c r="RWX3278" s="36"/>
      <c r="RWY3278" s="36"/>
      <c r="RWZ3278" s="36"/>
      <c r="RXA3278" s="36"/>
      <c r="RXB3278" s="36"/>
      <c r="RXC3278" s="36"/>
      <c r="RXD3278" s="36"/>
      <c r="RXE3278" s="12"/>
      <c r="RXF3278" s="12"/>
      <c r="RXG3278" s="12"/>
      <c r="RXH3278" s="53"/>
      <c r="RXJ3278" s="41"/>
      <c r="RXK3278" s="40"/>
      <c r="RXL3278" s="44"/>
      <c r="RXM3278" s="62"/>
      <c r="RXN3278" s="56"/>
      <c r="RXO3278" s="60"/>
      <c r="RXP3278" s="60"/>
      <c r="RXQ3278" s="60"/>
      <c r="RXR3278" s="60"/>
      <c r="RXS3278" s="46"/>
      <c r="RXT3278" s="65"/>
      <c r="RXU3278" s="19"/>
      <c r="RXV3278" s="48"/>
      <c r="RXW3278" s="41"/>
      <c r="RXX3278" s="44"/>
      <c r="RXY3278" s="18"/>
      <c r="RXZ3278" s="16"/>
      <c r="RYA3278" s="36"/>
      <c r="RYB3278" s="36"/>
      <c r="RYC3278" s="36"/>
      <c r="RYD3278" s="36"/>
      <c r="RYE3278" s="36"/>
      <c r="RYF3278" s="36"/>
      <c r="RYG3278" s="36"/>
      <c r="RYH3278" s="36"/>
      <c r="RYI3278" s="36"/>
      <c r="RYJ3278" s="36"/>
      <c r="RYK3278" s="36"/>
      <c r="RYL3278" s="36"/>
      <c r="RYM3278" s="36"/>
      <c r="RYN3278" s="12"/>
      <c r="RYO3278" s="12"/>
      <c r="RYP3278" s="12"/>
      <c r="RYQ3278" s="53"/>
      <c r="RYS3278" s="41"/>
      <c r="RYT3278" s="40"/>
      <c r="RYU3278" s="44"/>
      <c r="RYV3278" s="62"/>
      <c r="RYW3278" s="56"/>
      <c r="RYX3278" s="60"/>
      <c r="RYY3278" s="60"/>
      <c r="RYZ3278" s="60"/>
      <c r="RZA3278" s="60"/>
      <c r="RZB3278" s="46"/>
      <c r="RZC3278" s="65"/>
      <c r="RZD3278" s="19"/>
      <c r="RZE3278" s="48"/>
      <c r="RZF3278" s="41"/>
      <c r="RZG3278" s="44"/>
      <c r="RZH3278" s="18"/>
      <c r="RZI3278" s="16"/>
      <c r="RZJ3278" s="36"/>
      <c r="RZK3278" s="36"/>
      <c r="RZL3278" s="36"/>
      <c r="RZM3278" s="36"/>
      <c r="RZN3278" s="36"/>
      <c r="RZO3278" s="36"/>
      <c r="RZP3278" s="36"/>
      <c r="RZQ3278" s="36"/>
      <c r="RZR3278" s="36"/>
      <c r="RZS3278" s="36"/>
      <c r="RZT3278" s="36"/>
      <c r="RZU3278" s="36"/>
      <c r="RZV3278" s="36"/>
      <c r="RZW3278" s="12"/>
      <c r="RZX3278" s="12"/>
      <c r="RZY3278" s="12"/>
      <c r="RZZ3278" s="53"/>
      <c r="SAB3278" s="41"/>
      <c r="SAC3278" s="40"/>
      <c r="SAD3278" s="44"/>
      <c r="SAE3278" s="62"/>
      <c r="SAF3278" s="56"/>
      <c r="SAG3278" s="60"/>
      <c r="SAH3278" s="60"/>
      <c r="SAI3278" s="60"/>
      <c r="SAJ3278" s="60"/>
      <c r="SAK3278" s="46"/>
      <c r="SAL3278" s="65"/>
      <c r="SAM3278" s="19"/>
      <c r="SAN3278" s="48"/>
      <c r="SAO3278" s="41"/>
      <c r="SAP3278" s="44"/>
      <c r="SAQ3278" s="18"/>
      <c r="SAR3278" s="16"/>
      <c r="SAS3278" s="36"/>
      <c r="SAT3278" s="36"/>
      <c r="SAU3278" s="36"/>
      <c r="SAV3278" s="36"/>
      <c r="SAW3278" s="36"/>
      <c r="SAX3278" s="36"/>
      <c r="SAY3278" s="36"/>
      <c r="SAZ3278" s="36"/>
      <c r="SBA3278" s="36"/>
      <c r="SBB3278" s="36"/>
      <c r="SBC3278" s="36"/>
      <c r="SBD3278" s="36"/>
      <c r="SBE3278" s="36"/>
      <c r="SBF3278" s="12"/>
      <c r="SBG3278" s="12"/>
      <c r="SBH3278" s="12"/>
      <c r="SBI3278" s="53"/>
      <c r="SBK3278" s="41"/>
      <c r="SBL3278" s="40"/>
      <c r="SBM3278" s="44"/>
      <c r="SBN3278" s="62"/>
      <c r="SBO3278" s="56"/>
      <c r="SBP3278" s="60"/>
      <c r="SBQ3278" s="60"/>
      <c r="SBR3278" s="60"/>
      <c r="SBS3278" s="60"/>
      <c r="SBT3278" s="46"/>
      <c r="SBU3278" s="65"/>
      <c r="SBV3278" s="19"/>
      <c r="SBW3278" s="48"/>
      <c r="SBX3278" s="41"/>
      <c r="SBY3278" s="44"/>
      <c r="SBZ3278" s="18"/>
      <c r="SCA3278" s="16"/>
      <c r="SCB3278" s="36"/>
      <c r="SCC3278" s="36"/>
      <c r="SCD3278" s="36"/>
      <c r="SCE3278" s="36"/>
      <c r="SCF3278" s="36"/>
      <c r="SCG3278" s="36"/>
      <c r="SCH3278" s="36"/>
      <c r="SCI3278" s="36"/>
      <c r="SCJ3278" s="36"/>
      <c r="SCK3278" s="36"/>
      <c r="SCL3278" s="36"/>
      <c r="SCM3278" s="36"/>
      <c r="SCN3278" s="36"/>
      <c r="SCO3278" s="12"/>
      <c r="SCP3278" s="12"/>
      <c r="SCQ3278" s="12"/>
      <c r="SCR3278" s="53"/>
      <c r="SCT3278" s="41"/>
      <c r="SCU3278" s="40"/>
      <c r="SCV3278" s="44"/>
      <c r="SCW3278" s="62"/>
      <c r="SCX3278" s="56"/>
      <c r="SCY3278" s="60"/>
      <c r="SCZ3278" s="60"/>
      <c r="SDA3278" s="60"/>
      <c r="SDB3278" s="60"/>
      <c r="SDC3278" s="46"/>
      <c r="SDD3278" s="65"/>
      <c r="SDE3278" s="19"/>
      <c r="SDF3278" s="48"/>
      <c r="SDG3278" s="41"/>
      <c r="SDH3278" s="44"/>
      <c r="SDI3278" s="18"/>
      <c r="SDJ3278" s="16"/>
      <c r="SDK3278" s="36"/>
      <c r="SDL3278" s="36"/>
      <c r="SDM3278" s="36"/>
      <c r="SDN3278" s="36"/>
      <c r="SDO3278" s="36"/>
      <c r="SDP3278" s="36"/>
      <c r="SDQ3278" s="36"/>
      <c r="SDR3278" s="36"/>
      <c r="SDS3278" s="36"/>
      <c r="SDT3278" s="36"/>
      <c r="SDU3278" s="36"/>
      <c r="SDV3278" s="36"/>
      <c r="SDW3278" s="36"/>
      <c r="SDX3278" s="12"/>
      <c r="SDY3278" s="12"/>
      <c r="SDZ3278" s="12"/>
      <c r="SEA3278" s="53"/>
      <c r="SEC3278" s="41"/>
      <c r="SED3278" s="40"/>
      <c r="SEE3278" s="44"/>
      <c r="SEF3278" s="62"/>
      <c r="SEG3278" s="56"/>
      <c r="SEH3278" s="60"/>
      <c r="SEI3278" s="60"/>
      <c r="SEJ3278" s="60"/>
      <c r="SEK3278" s="60"/>
      <c r="SEL3278" s="46"/>
      <c r="SEM3278" s="65"/>
      <c r="SEN3278" s="19"/>
      <c r="SEO3278" s="48"/>
      <c r="SEP3278" s="41"/>
      <c r="SEQ3278" s="44"/>
      <c r="SER3278" s="18"/>
      <c r="SES3278" s="16"/>
      <c r="SET3278" s="36"/>
      <c r="SEU3278" s="36"/>
      <c r="SEV3278" s="36"/>
      <c r="SEW3278" s="36"/>
      <c r="SEX3278" s="36"/>
      <c r="SEY3278" s="36"/>
      <c r="SEZ3278" s="36"/>
      <c r="SFA3278" s="36"/>
      <c r="SFB3278" s="36"/>
      <c r="SFC3278" s="36"/>
      <c r="SFD3278" s="36"/>
      <c r="SFE3278" s="36"/>
      <c r="SFF3278" s="36"/>
      <c r="SFG3278" s="12"/>
      <c r="SFH3278" s="12"/>
      <c r="SFI3278" s="12"/>
      <c r="SFJ3278" s="53"/>
      <c r="SFL3278" s="41"/>
      <c r="SFM3278" s="40"/>
      <c r="SFN3278" s="44"/>
      <c r="SFO3278" s="62"/>
      <c r="SFP3278" s="56"/>
      <c r="SFQ3278" s="60"/>
      <c r="SFR3278" s="60"/>
      <c r="SFS3278" s="60"/>
      <c r="SFT3278" s="60"/>
      <c r="SFU3278" s="46"/>
      <c r="SFV3278" s="65"/>
      <c r="SFW3278" s="19"/>
      <c r="SFX3278" s="48"/>
      <c r="SFY3278" s="41"/>
      <c r="SFZ3278" s="44"/>
      <c r="SGA3278" s="18"/>
      <c r="SGB3278" s="16"/>
      <c r="SGC3278" s="36"/>
      <c r="SGD3278" s="36"/>
      <c r="SGE3278" s="36"/>
      <c r="SGF3278" s="36"/>
      <c r="SGG3278" s="36"/>
      <c r="SGH3278" s="36"/>
      <c r="SGI3278" s="36"/>
      <c r="SGJ3278" s="36"/>
      <c r="SGK3278" s="36"/>
      <c r="SGL3278" s="36"/>
      <c r="SGM3278" s="36"/>
      <c r="SGN3278" s="36"/>
      <c r="SGO3278" s="36"/>
      <c r="SGP3278" s="12"/>
      <c r="SGQ3278" s="12"/>
      <c r="SGR3278" s="12"/>
      <c r="SGS3278" s="53"/>
      <c r="SGU3278" s="41"/>
      <c r="SGV3278" s="40"/>
      <c r="SGW3278" s="44"/>
      <c r="SGX3278" s="62"/>
      <c r="SGY3278" s="56"/>
      <c r="SGZ3278" s="60"/>
      <c r="SHA3278" s="60"/>
      <c r="SHB3278" s="60"/>
      <c r="SHC3278" s="60"/>
      <c r="SHD3278" s="46"/>
      <c r="SHE3278" s="65"/>
      <c r="SHF3278" s="19"/>
      <c r="SHG3278" s="48"/>
      <c r="SHH3278" s="41"/>
      <c r="SHI3278" s="44"/>
      <c r="SHJ3278" s="18"/>
      <c r="SHK3278" s="16"/>
      <c r="SHL3278" s="36"/>
      <c r="SHM3278" s="36"/>
      <c r="SHN3278" s="36"/>
      <c r="SHO3278" s="36"/>
      <c r="SHP3278" s="36"/>
      <c r="SHQ3278" s="36"/>
      <c r="SHR3278" s="36"/>
      <c r="SHS3278" s="36"/>
      <c r="SHT3278" s="36"/>
      <c r="SHU3278" s="36"/>
      <c r="SHV3278" s="36"/>
      <c r="SHW3278" s="36"/>
      <c r="SHX3278" s="36"/>
      <c r="SHY3278" s="12"/>
      <c r="SHZ3278" s="12"/>
      <c r="SIA3278" s="12"/>
      <c r="SIB3278" s="53"/>
      <c r="SID3278" s="41"/>
      <c r="SIE3278" s="40"/>
      <c r="SIF3278" s="44"/>
      <c r="SIG3278" s="62"/>
      <c r="SIH3278" s="56"/>
      <c r="SII3278" s="60"/>
      <c r="SIJ3278" s="60"/>
      <c r="SIK3278" s="60"/>
      <c r="SIL3278" s="60"/>
      <c r="SIM3278" s="46"/>
      <c r="SIN3278" s="65"/>
      <c r="SIO3278" s="19"/>
      <c r="SIP3278" s="48"/>
      <c r="SIQ3278" s="41"/>
      <c r="SIR3278" s="44"/>
      <c r="SIS3278" s="18"/>
      <c r="SIT3278" s="16"/>
      <c r="SIU3278" s="36"/>
      <c r="SIV3278" s="36"/>
      <c r="SIW3278" s="36"/>
      <c r="SIX3278" s="36"/>
      <c r="SIY3278" s="36"/>
      <c r="SIZ3278" s="36"/>
      <c r="SJA3278" s="36"/>
      <c r="SJB3278" s="36"/>
      <c r="SJC3278" s="36"/>
      <c r="SJD3278" s="36"/>
      <c r="SJE3278" s="36"/>
      <c r="SJF3278" s="36"/>
      <c r="SJG3278" s="36"/>
      <c r="SJH3278" s="12"/>
      <c r="SJI3278" s="12"/>
      <c r="SJJ3278" s="12"/>
      <c r="SJK3278" s="53"/>
      <c r="SJM3278" s="41"/>
      <c r="SJN3278" s="40"/>
      <c r="SJO3278" s="44"/>
      <c r="SJP3278" s="62"/>
      <c r="SJQ3278" s="56"/>
      <c r="SJR3278" s="60"/>
      <c r="SJS3278" s="60"/>
      <c r="SJT3278" s="60"/>
      <c r="SJU3278" s="60"/>
      <c r="SJV3278" s="46"/>
      <c r="SJW3278" s="65"/>
      <c r="SJX3278" s="19"/>
      <c r="SJY3278" s="48"/>
      <c r="SJZ3278" s="41"/>
      <c r="SKA3278" s="44"/>
      <c r="SKB3278" s="18"/>
      <c r="SKC3278" s="16"/>
      <c r="SKD3278" s="36"/>
      <c r="SKE3278" s="36"/>
      <c r="SKF3278" s="36"/>
      <c r="SKG3278" s="36"/>
      <c r="SKH3278" s="36"/>
      <c r="SKI3278" s="36"/>
      <c r="SKJ3278" s="36"/>
      <c r="SKK3278" s="36"/>
      <c r="SKL3278" s="36"/>
      <c r="SKM3278" s="36"/>
      <c r="SKN3278" s="36"/>
      <c r="SKO3278" s="36"/>
      <c r="SKP3278" s="36"/>
      <c r="SKQ3278" s="12"/>
      <c r="SKR3278" s="12"/>
      <c r="SKS3278" s="12"/>
      <c r="SKT3278" s="53"/>
      <c r="SKV3278" s="41"/>
      <c r="SKW3278" s="40"/>
      <c r="SKX3278" s="44"/>
      <c r="SKY3278" s="62"/>
      <c r="SKZ3278" s="56"/>
      <c r="SLA3278" s="60"/>
      <c r="SLB3278" s="60"/>
      <c r="SLC3278" s="60"/>
      <c r="SLD3278" s="60"/>
      <c r="SLE3278" s="46"/>
      <c r="SLF3278" s="65"/>
      <c r="SLG3278" s="19"/>
      <c r="SLH3278" s="48"/>
      <c r="SLI3278" s="41"/>
      <c r="SLJ3278" s="44"/>
      <c r="SLK3278" s="18"/>
      <c r="SLL3278" s="16"/>
      <c r="SLM3278" s="36"/>
      <c r="SLN3278" s="36"/>
      <c r="SLO3278" s="36"/>
      <c r="SLP3278" s="36"/>
      <c r="SLQ3278" s="36"/>
      <c r="SLR3278" s="36"/>
      <c r="SLS3278" s="36"/>
      <c r="SLT3278" s="36"/>
      <c r="SLU3278" s="36"/>
      <c r="SLV3278" s="36"/>
      <c r="SLW3278" s="36"/>
      <c r="SLX3278" s="36"/>
      <c r="SLY3278" s="36"/>
      <c r="SLZ3278" s="12"/>
      <c r="SMA3278" s="12"/>
      <c r="SMB3278" s="12"/>
      <c r="SMC3278" s="53"/>
      <c r="SME3278" s="41"/>
      <c r="SMF3278" s="40"/>
      <c r="SMG3278" s="44"/>
      <c r="SMH3278" s="62"/>
      <c r="SMI3278" s="56"/>
      <c r="SMJ3278" s="60"/>
      <c r="SMK3278" s="60"/>
      <c r="SML3278" s="60"/>
      <c r="SMM3278" s="60"/>
      <c r="SMN3278" s="46"/>
      <c r="SMO3278" s="65"/>
      <c r="SMP3278" s="19"/>
      <c r="SMQ3278" s="48"/>
      <c r="SMR3278" s="41"/>
      <c r="SMS3278" s="44"/>
      <c r="SMT3278" s="18"/>
      <c r="SMU3278" s="16"/>
      <c r="SMV3278" s="36"/>
      <c r="SMW3278" s="36"/>
      <c r="SMX3278" s="36"/>
      <c r="SMY3278" s="36"/>
      <c r="SMZ3278" s="36"/>
      <c r="SNA3278" s="36"/>
      <c r="SNB3278" s="36"/>
      <c r="SNC3278" s="36"/>
      <c r="SND3278" s="36"/>
      <c r="SNE3278" s="36"/>
      <c r="SNF3278" s="36"/>
      <c r="SNG3278" s="36"/>
      <c r="SNH3278" s="36"/>
      <c r="SNI3278" s="12"/>
      <c r="SNJ3278" s="12"/>
      <c r="SNK3278" s="12"/>
      <c r="SNL3278" s="53"/>
      <c r="SNN3278" s="41"/>
      <c r="SNO3278" s="40"/>
      <c r="SNP3278" s="44"/>
      <c r="SNQ3278" s="62"/>
      <c r="SNR3278" s="56"/>
      <c r="SNS3278" s="60"/>
      <c r="SNT3278" s="60"/>
      <c r="SNU3278" s="60"/>
      <c r="SNV3278" s="60"/>
      <c r="SNW3278" s="46"/>
      <c r="SNX3278" s="65"/>
      <c r="SNY3278" s="19"/>
      <c r="SNZ3278" s="48"/>
      <c r="SOA3278" s="41"/>
      <c r="SOB3278" s="44"/>
      <c r="SOC3278" s="18"/>
      <c r="SOD3278" s="16"/>
      <c r="SOE3278" s="36"/>
      <c r="SOF3278" s="36"/>
      <c r="SOG3278" s="36"/>
      <c r="SOH3278" s="36"/>
      <c r="SOI3278" s="36"/>
      <c r="SOJ3278" s="36"/>
      <c r="SOK3278" s="36"/>
      <c r="SOL3278" s="36"/>
      <c r="SOM3278" s="36"/>
      <c r="SON3278" s="36"/>
      <c r="SOO3278" s="36"/>
      <c r="SOP3278" s="36"/>
      <c r="SOQ3278" s="36"/>
      <c r="SOR3278" s="12"/>
      <c r="SOS3278" s="12"/>
      <c r="SOT3278" s="12"/>
      <c r="SOU3278" s="53"/>
      <c r="SOW3278" s="41"/>
      <c r="SOX3278" s="40"/>
      <c r="SOY3278" s="44"/>
      <c r="SOZ3278" s="62"/>
      <c r="SPA3278" s="56"/>
      <c r="SPB3278" s="60"/>
      <c r="SPC3278" s="60"/>
      <c r="SPD3278" s="60"/>
      <c r="SPE3278" s="60"/>
      <c r="SPF3278" s="46"/>
      <c r="SPG3278" s="65"/>
      <c r="SPH3278" s="19"/>
      <c r="SPI3278" s="48"/>
      <c r="SPJ3278" s="41"/>
      <c r="SPK3278" s="44"/>
      <c r="SPL3278" s="18"/>
      <c r="SPM3278" s="16"/>
      <c r="SPN3278" s="36"/>
      <c r="SPO3278" s="36"/>
      <c r="SPP3278" s="36"/>
      <c r="SPQ3278" s="36"/>
      <c r="SPR3278" s="36"/>
      <c r="SPS3278" s="36"/>
      <c r="SPT3278" s="36"/>
      <c r="SPU3278" s="36"/>
      <c r="SPV3278" s="36"/>
      <c r="SPW3278" s="36"/>
      <c r="SPX3278" s="36"/>
      <c r="SPY3278" s="36"/>
      <c r="SPZ3278" s="36"/>
      <c r="SQA3278" s="12"/>
      <c r="SQB3278" s="12"/>
      <c r="SQC3278" s="12"/>
      <c r="SQD3278" s="53"/>
      <c r="SQF3278" s="41"/>
      <c r="SQG3278" s="40"/>
      <c r="SQH3278" s="44"/>
      <c r="SQI3278" s="62"/>
      <c r="SQJ3278" s="56"/>
      <c r="SQK3278" s="60"/>
      <c r="SQL3278" s="60"/>
      <c r="SQM3278" s="60"/>
      <c r="SQN3278" s="60"/>
      <c r="SQO3278" s="46"/>
      <c r="SQP3278" s="65"/>
      <c r="SQQ3278" s="19"/>
      <c r="SQR3278" s="48"/>
      <c r="SQS3278" s="41"/>
      <c r="SQT3278" s="44"/>
      <c r="SQU3278" s="18"/>
      <c r="SQV3278" s="16"/>
      <c r="SQW3278" s="36"/>
      <c r="SQX3278" s="36"/>
      <c r="SQY3278" s="36"/>
      <c r="SQZ3278" s="36"/>
      <c r="SRA3278" s="36"/>
      <c r="SRB3278" s="36"/>
      <c r="SRC3278" s="36"/>
      <c r="SRD3278" s="36"/>
      <c r="SRE3278" s="36"/>
      <c r="SRF3278" s="36"/>
      <c r="SRG3278" s="36"/>
      <c r="SRH3278" s="36"/>
      <c r="SRI3278" s="36"/>
      <c r="SRJ3278" s="12"/>
      <c r="SRK3278" s="12"/>
      <c r="SRL3278" s="12"/>
      <c r="SRM3278" s="53"/>
      <c r="SRO3278" s="41"/>
      <c r="SRP3278" s="40"/>
      <c r="SRQ3278" s="44"/>
      <c r="SRR3278" s="62"/>
      <c r="SRS3278" s="56"/>
      <c r="SRT3278" s="60"/>
      <c r="SRU3278" s="60"/>
      <c r="SRV3278" s="60"/>
      <c r="SRW3278" s="60"/>
      <c r="SRX3278" s="46"/>
      <c r="SRY3278" s="65"/>
      <c r="SRZ3278" s="19"/>
      <c r="SSA3278" s="48"/>
      <c r="SSB3278" s="41"/>
      <c r="SSC3278" s="44"/>
      <c r="SSD3278" s="18"/>
      <c r="SSE3278" s="16"/>
      <c r="SSF3278" s="36"/>
      <c r="SSG3278" s="36"/>
      <c r="SSH3278" s="36"/>
      <c r="SSI3278" s="36"/>
      <c r="SSJ3278" s="36"/>
      <c r="SSK3278" s="36"/>
      <c r="SSL3278" s="36"/>
      <c r="SSM3278" s="36"/>
      <c r="SSN3278" s="36"/>
      <c r="SSO3278" s="36"/>
      <c r="SSP3278" s="36"/>
      <c r="SSQ3278" s="36"/>
      <c r="SSR3278" s="36"/>
      <c r="SSS3278" s="12"/>
      <c r="SST3278" s="12"/>
      <c r="SSU3278" s="12"/>
      <c r="SSV3278" s="53"/>
      <c r="SSX3278" s="41"/>
      <c r="SSY3278" s="40"/>
      <c r="SSZ3278" s="44"/>
      <c r="STA3278" s="62"/>
      <c r="STB3278" s="56"/>
      <c r="STC3278" s="60"/>
      <c r="STD3278" s="60"/>
      <c r="STE3278" s="60"/>
      <c r="STF3278" s="60"/>
      <c r="STG3278" s="46"/>
      <c r="STH3278" s="65"/>
      <c r="STI3278" s="19"/>
      <c r="STJ3278" s="48"/>
      <c r="STK3278" s="41"/>
      <c r="STL3278" s="44"/>
      <c r="STM3278" s="18"/>
      <c r="STN3278" s="16"/>
      <c r="STO3278" s="36"/>
      <c r="STP3278" s="36"/>
      <c r="STQ3278" s="36"/>
      <c r="STR3278" s="36"/>
      <c r="STS3278" s="36"/>
      <c r="STT3278" s="36"/>
      <c r="STU3278" s="36"/>
      <c r="STV3278" s="36"/>
      <c r="STW3278" s="36"/>
      <c r="STX3278" s="36"/>
      <c r="STY3278" s="36"/>
      <c r="STZ3278" s="36"/>
      <c r="SUA3278" s="36"/>
      <c r="SUB3278" s="12"/>
      <c r="SUC3278" s="12"/>
      <c r="SUD3278" s="12"/>
      <c r="SUE3278" s="53"/>
      <c r="SUG3278" s="41"/>
      <c r="SUH3278" s="40"/>
      <c r="SUI3278" s="44"/>
      <c r="SUJ3278" s="62"/>
      <c r="SUK3278" s="56"/>
      <c r="SUL3278" s="60"/>
      <c r="SUM3278" s="60"/>
      <c r="SUN3278" s="60"/>
      <c r="SUO3278" s="60"/>
      <c r="SUP3278" s="46"/>
      <c r="SUQ3278" s="65"/>
      <c r="SUR3278" s="19"/>
      <c r="SUS3278" s="48"/>
      <c r="SUT3278" s="41"/>
      <c r="SUU3278" s="44"/>
      <c r="SUV3278" s="18"/>
      <c r="SUW3278" s="16"/>
      <c r="SUX3278" s="36"/>
      <c r="SUY3278" s="36"/>
      <c r="SUZ3278" s="36"/>
      <c r="SVA3278" s="36"/>
      <c r="SVB3278" s="36"/>
      <c r="SVC3278" s="36"/>
      <c r="SVD3278" s="36"/>
      <c r="SVE3278" s="36"/>
      <c r="SVF3278" s="36"/>
      <c r="SVG3278" s="36"/>
      <c r="SVH3278" s="36"/>
      <c r="SVI3278" s="36"/>
      <c r="SVJ3278" s="36"/>
      <c r="SVK3278" s="12"/>
      <c r="SVL3278" s="12"/>
      <c r="SVM3278" s="12"/>
      <c r="SVN3278" s="53"/>
      <c r="SVP3278" s="41"/>
      <c r="SVQ3278" s="40"/>
      <c r="SVR3278" s="44"/>
      <c r="SVS3278" s="62"/>
      <c r="SVT3278" s="56"/>
      <c r="SVU3278" s="60"/>
      <c r="SVV3278" s="60"/>
      <c r="SVW3278" s="60"/>
      <c r="SVX3278" s="60"/>
      <c r="SVY3278" s="46"/>
      <c r="SVZ3278" s="65"/>
      <c r="SWA3278" s="19"/>
      <c r="SWB3278" s="48"/>
      <c r="SWC3278" s="41"/>
      <c r="SWD3278" s="44"/>
      <c r="SWE3278" s="18"/>
      <c r="SWF3278" s="16"/>
      <c r="SWG3278" s="36"/>
      <c r="SWH3278" s="36"/>
      <c r="SWI3278" s="36"/>
      <c r="SWJ3278" s="36"/>
      <c r="SWK3278" s="36"/>
      <c r="SWL3278" s="36"/>
      <c r="SWM3278" s="36"/>
      <c r="SWN3278" s="36"/>
      <c r="SWO3278" s="36"/>
      <c r="SWP3278" s="36"/>
      <c r="SWQ3278" s="36"/>
      <c r="SWR3278" s="36"/>
      <c r="SWS3278" s="36"/>
      <c r="SWT3278" s="12"/>
      <c r="SWU3278" s="12"/>
      <c r="SWV3278" s="12"/>
      <c r="SWW3278" s="53"/>
      <c r="SWY3278" s="41"/>
      <c r="SWZ3278" s="40"/>
      <c r="SXA3278" s="44"/>
      <c r="SXB3278" s="62"/>
      <c r="SXC3278" s="56"/>
      <c r="SXD3278" s="60"/>
      <c r="SXE3278" s="60"/>
      <c r="SXF3278" s="60"/>
      <c r="SXG3278" s="60"/>
      <c r="SXH3278" s="46"/>
      <c r="SXI3278" s="65"/>
      <c r="SXJ3278" s="19"/>
      <c r="SXK3278" s="48"/>
      <c r="SXL3278" s="41"/>
      <c r="SXM3278" s="44"/>
      <c r="SXN3278" s="18"/>
      <c r="SXO3278" s="16"/>
      <c r="SXP3278" s="36"/>
      <c r="SXQ3278" s="36"/>
      <c r="SXR3278" s="36"/>
      <c r="SXS3278" s="36"/>
      <c r="SXT3278" s="36"/>
      <c r="SXU3278" s="36"/>
      <c r="SXV3278" s="36"/>
      <c r="SXW3278" s="36"/>
      <c r="SXX3278" s="36"/>
      <c r="SXY3278" s="36"/>
      <c r="SXZ3278" s="36"/>
      <c r="SYA3278" s="36"/>
      <c r="SYB3278" s="36"/>
      <c r="SYC3278" s="12"/>
      <c r="SYD3278" s="12"/>
      <c r="SYE3278" s="12"/>
      <c r="SYF3278" s="53"/>
      <c r="SYH3278" s="41"/>
      <c r="SYI3278" s="40"/>
      <c r="SYJ3278" s="44"/>
      <c r="SYK3278" s="62"/>
      <c r="SYL3278" s="56"/>
      <c r="SYM3278" s="60"/>
      <c r="SYN3278" s="60"/>
      <c r="SYO3278" s="60"/>
      <c r="SYP3278" s="60"/>
      <c r="SYQ3278" s="46"/>
      <c r="SYR3278" s="65"/>
      <c r="SYS3278" s="19"/>
      <c r="SYT3278" s="48"/>
      <c r="SYU3278" s="41"/>
      <c r="SYV3278" s="44"/>
      <c r="SYW3278" s="18"/>
      <c r="SYX3278" s="16"/>
      <c r="SYY3278" s="36"/>
      <c r="SYZ3278" s="36"/>
      <c r="SZA3278" s="36"/>
      <c r="SZB3278" s="36"/>
      <c r="SZC3278" s="36"/>
      <c r="SZD3278" s="36"/>
      <c r="SZE3278" s="36"/>
      <c r="SZF3278" s="36"/>
      <c r="SZG3278" s="36"/>
      <c r="SZH3278" s="36"/>
      <c r="SZI3278" s="36"/>
      <c r="SZJ3278" s="36"/>
      <c r="SZK3278" s="36"/>
      <c r="SZL3278" s="12"/>
      <c r="SZM3278" s="12"/>
      <c r="SZN3278" s="12"/>
      <c r="SZO3278" s="53"/>
      <c r="SZQ3278" s="41"/>
      <c r="SZR3278" s="40"/>
      <c r="SZS3278" s="44"/>
      <c r="SZT3278" s="62"/>
      <c r="SZU3278" s="56"/>
      <c r="SZV3278" s="60"/>
      <c r="SZW3278" s="60"/>
      <c r="SZX3278" s="60"/>
      <c r="SZY3278" s="60"/>
      <c r="SZZ3278" s="46"/>
      <c r="TAA3278" s="65"/>
      <c r="TAB3278" s="19"/>
      <c r="TAC3278" s="48"/>
      <c r="TAD3278" s="41"/>
      <c r="TAE3278" s="44"/>
      <c r="TAF3278" s="18"/>
      <c r="TAG3278" s="16"/>
      <c r="TAH3278" s="36"/>
      <c r="TAI3278" s="36"/>
      <c r="TAJ3278" s="36"/>
      <c r="TAK3278" s="36"/>
      <c r="TAL3278" s="36"/>
      <c r="TAM3278" s="36"/>
      <c r="TAN3278" s="36"/>
      <c r="TAO3278" s="36"/>
      <c r="TAP3278" s="36"/>
      <c r="TAQ3278" s="36"/>
      <c r="TAR3278" s="36"/>
      <c r="TAS3278" s="36"/>
      <c r="TAT3278" s="36"/>
      <c r="TAU3278" s="12"/>
      <c r="TAV3278" s="12"/>
      <c r="TAW3278" s="12"/>
      <c r="TAX3278" s="53"/>
      <c r="TAZ3278" s="41"/>
      <c r="TBA3278" s="40"/>
      <c r="TBB3278" s="44"/>
      <c r="TBC3278" s="62"/>
      <c r="TBD3278" s="56"/>
      <c r="TBE3278" s="60"/>
      <c r="TBF3278" s="60"/>
      <c r="TBG3278" s="60"/>
      <c r="TBH3278" s="60"/>
      <c r="TBI3278" s="46"/>
      <c r="TBJ3278" s="65"/>
      <c r="TBK3278" s="19"/>
      <c r="TBL3278" s="48"/>
      <c r="TBM3278" s="41"/>
      <c r="TBN3278" s="44"/>
      <c r="TBO3278" s="18"/>
      <c r="TBP3278" s="16"/>
      <c r="TBQ3278" s="36"/>
      <c r="TBR3278" s="36"/>
      <c r="TBS3278" s="36"/>
      <c r="TBT3278" s="36"/>
      <c r="TBU3278" s="36"/>
      <c r="TBV3278" s="36"/>
      <c r="TBW3278" s="36"/>
      <c r="TBX3278" s="36"/>
      <c r="TBY3278" s="36"/>
      <c r="TBZ3278" s="36"/>
      <c r="TCA3278" s="36"/>
      <c r="TCB3278" s="36"/>
      <c r="TCC3278" s="36"/>
      <c r="TCD3278" s="12"/>
      <c r="TCE3278" s="12"/>
      <c r="TCF3278" s="12"/>
      <c r="TCG3278" s="53"/>
      <c r="TCI3278" s="41"/>
      <c r="TCJ3278" s="40"/>
      <c r="TCK3278" s="44"/>
      <c r="TCL3278" s="62"/>
      <c r="TCM3278" s="56"/>
      <c r="TCN3278" s="60"/>
      <c r="TCO3278" s="60"/>
      <c r="TCP3278" s="60"/>
      <c r="TCQ3278" s="60"/>
      <c r="TCR3278" s="46"/>
      <c r="TCS3278" s="65"/>
      <c r="TCT3278" s="19"/>
      <c r="TCU3278" s="48"/>
      <c r="TCV3278" s="41"/>
      <c r="TCW3278" s="44"/>
      <c r="TCX3278" s="18"/>
      <c r="TCY3278" s="16"/>
      <c r="TCZ3278" s="36"/>
      <c r="TDA3278" s="36"/>
      <c r="TDB3278" s="36"/>
      <c r="TDC3278" s="36"/>
      <c r="TDD3278" s="36"/>
      <c r="TDE3278" s="36"/>
      <c r="TDF3278" s="36"/>
      <c r="TDG3278" s="36"/>
      <c r="TDH3278" s="36"/>
      <c r="TDI3278" s="36"/>
      <c r="TDJ3278" s="36"/>
      <c r="TDK3278" s="36"/>
      <c r="TDL3278" s="36"/>
      <c r="TDM3278" s="12"/>
      <c r="TDN3278" s="12"/>
      <c r="TDO3278" s="12"/>
      <c r="TDP3278" s="53"/>
      <c r="TDR3278" s="41"/>
      <c r="TDS3278" s="40"/>
      <c r="TDT3278" s="44"/>
      <c r="TDU3278" s="62"/>
      <c r="TDV3278" s="56"/>
      <c r="TDW3278" s="60"/>
      <c r="TDX3278" s="60"/>
      <c r="TDY3278" s="60"/>
      <c r="TDZ3278" s="60"/>
      <c r="TEA3278" s="46"/>
      <c r="TEB3278" s="65"/>
      <c r="TEC3278" s="19"/>
      <c r="TED3278" s="48"/>
      <c r="TEE3278" s="41"/>
      <c r="TEF3278" s="44"/>
      <c r="TEG3278" s="18"/>
      <c r="TEH3278" s="16"/>
      <c r="TEI3278" s="36"/>
      <c r="TEJ3278" s="36"/>
      <c r="TEK3278" s="36"/>
      <c r="TEL3278" s="36"/>
      <c r="TEM3278" s="36"/>
      <c r="TEN3278" s="36"/>
      <c r="TEO3278" s="36"/>
      <c r="TEP3278" s="36"/>
      <c r="TEQ3278" s="36"/>
      <c r="TER3278" s="36"/>
      <c r="TES3278" s="36"/>
      <c r="TET3278" s="36"/>
      <c r="TEU3278" s="36"/>
      <c r="TEV3278" s="12"/>
      <c r="TEW3278" s="12"/>
      <c r="TEX3278" s="12"/>
      <c r="TEY3278" s="53"/>
      <c r="TFA3278" s="41"/>
      <c r="TFB3278" s="40"/>
      <c r="TFC3278" s="44"/>
      <c r="TFD3278" s="62"/>
      <c r="TFE3278" s="56"/>
      <c r="TFF3278" s="60"/>
      <c r="TFG3278" s="60"/>
      <c r="TFH3278" s="60"/>
      <c r="TFI3278" s="60"/>
      <c r="TFJ3278" s="46"/>
      <c r="TFK3278" s="65"/>
      <c r="TFL3278" s="19"/>
      <c r="TFM3278" s="48"/>
      <c r="TFN3278" s="41"/>
      <c r="TFO3278" s="44"/>
      <c r="TFP3278" s="18"/>
      <c r="TFQ3278" s="16"/>
      <c r="TFR3278" s="36"/>
      <c r="TFS3278" s="36"/>
      <c r="TFT3278" s="36"/>
      <c r="TFU3278" s="36"/>
      <c r="TFV3278" s="36"/>
      <c r="TFW3278" s="36"/>
      <c r="TFX3278" s="36"/>
      <c r="TFY3278" s="36"/>
      <c r="TFZ3278" s="36"/>
      <c r="TGA3278" s="36"/>
      <c r="TGB3278" s="36"/>
      <c r="TGC3278" s="36"/>
      <c r="TGD3278" s="36"/>
      <c r="TGE3278" s="12"/>
      <c r="TGF3278" s="12"/>
      <c r="TGG3278" s="12"/>
      <c r="TGH3278" s="53"/>
      <c r="TGJ3278" s="41"/>
      <c r="TGK3278" s="40"/>
      <c r="TGL3278" s="44"/>
      <c r="TGM3278" s="62"/>
      <c r="TGN3278" s="56"/>
      <c r="TGO3278" s="60"/>
      <c r="TGP3278" s="60"/>
      <c r="TGQ3278" s="60"/>
      <c r="TGR3278" s="60"/>
      <c r="TGS3278" s="46"/>
      <c r="TGT3278" s="65"/>
      <c r="TGU3278" s="19"/>
      <c r="TGV3278" s="48"/>
      <c r="TGW3278" s="41"/>
      <c r="TGX3278" s="44"/>
      <c r="TGY3278" s="18"/>
      <c r="TGZ3278" s="16"/>
      <c r="THA3278" s="36"/>
      <c r="THB3278" s="36"/>
      <c r="THC3278" s="36"/>
      <c r="THD3278" s="36"/>
      <c r="THE3278" s="36"/>
      <c r="THF3278" s="36"/>
      <c r="THG3278" s="36"/>
      <c r="THH3278" s="36"/>
      <c r="THI3278" s="36"/>
      <c r="THJ3278" s="36"/>
      <c r="THK3278" s="36"/>
      <c r="THL3278" s="36"/>
      <c r="THM3278" s="36"/>
      <c r="THN3278" s="12"/>
      <c r="THO3278" s="12"/>
      <c r="THP3278" s="12"/>
      <c r="THQ3278" s="53"/>
      <c r="THS3278" s="41"/>
      <c r="THT3278" s="40"/>
      <c r="THU3278" s="44"/>
      <c r="THV3278" s="62"/>
      <c r="THW3278" s="56"/>
      <c r="THX3278" s="60"/>
      <c r="THY3278" s="60"/>
      <c r="THZ3278" s="60"/>
      <c r="TIA3278" s="60"/>
      <c r="TIB3278" s="46"/>
      <c r="TIC3278" s="65"/>
      <c r="TID3278" s="19"/>
      <c r="TIE3278" s="48"/>
      <c r="TIF3278" s="41"/>
      <c r="TIG3278" s="44"/>
      <c r="TIH3278" s="18"/>
      <c r="TII3278" s="16"/>
      <c r="TIJ3278" s="36"/>
      <c r="TIK3278" s="36"/>
      <c r="TIL3278" s="36"/>
      <c r="TIM3278" s="36"/>
      <c r="TIN3278" s="36"/>
      <c r="TIO3278" s="36"/>
      <c r="TIP3278" s="36"/>
      <c r="TIQ3278" s="36"/>
      <c r="TIR3278" s="36"/>
      <c r="TIS3278" s="36"/>
      <c r="TIT3278" s="36"/>
      <c r="TIU3278" s="36"/>
      <c r="TIV3278" s="36"/>
      <c r="TIW3278" s="12"/>
      <c r="TIX3278" s="12"/>
      <c r="TIY3278" s="12"/>
      <c r="TIZ3278" s="53"/>
      <c r="TJB3278" s="41"/>
      <c r="TJC3278" s="40"/>
      <c r="TJD3278" s="44"/>
      <c r="TJE3278" s="62"/>
      <c r="TJF3278" s="56"/>
      <c r="TJG3278" s="60"/>
      <c r="TJH3278" s="60"/>
      <c r="TJI3278" s="60"/>
      <c r="TJJ3278" s="60"/>
      <c r="TJK3278" s="46"/>
      <c r="TJL3278" s="65"/>
      <c r="TJM3278" s="19"/>
      <c r="TJN3278" s="48"/>
      <c r="TJO3278" s="41"/>
      <c r="TJP3278" s="44"/>
      <c r="TJQ3278" s="18"/>
      <c r="TJR3278" s="16"/>
      <c r="TJS3278" s="36"/>
      <c r="TJT3278" s="36"/>
      <c r="TJU3278" s="36"/>
      <c r="TJV3278" s="36"/>
      <c r="TJW3278" s="36"/>
      <c r="TJX3278" s="36"/>
      <c r="TJY3278" s="36"/>
      <c r="TJZ3278" s="36"/>
      <c r="TKA3278" s="36"/>
      <c r="TKB3278" s="36"/>
      <c r="TKC3278" s="36"/>
      <c r="TKD3278" s="36"/>
      <c r="TKE3278" s="36"/>
      <c r="TKF3278" s="12"/>
      <c r="TKG3278" s="12"/>
      <c r="TKH3278" s="12"/>
      <c r="TKI3278" s="53"/>
      <c r="TKK3278" s="41"/>
      <c r="TKL3278" s="40"/>
      <c r="TKM3278" s="44"/>
      <c r="TKN3278" s="62"/>
      <c r="TKO3278" s="56"/>
      <c r="TKP3278" s="60"/>
      <c r="TKQ3278" s="60"/>
      <c r="TKR3278" s="60"/>
      <c r="TKS3278" s="60"/>
      <c r="TKT3278" s="46"/>
      <c r="TKU3278" s="65"/>
      <c r="TKV3278" s="19"/>
      <c r="TKW3278" s="48"/>
      <c r="TKX3278" s="41"/>
      <c r="TKY3278" s="44"/>
      <c r="TKZ3278" s="18"/>
      <c r="TLA3278" s="16"/>
      <c r="TLB3278" s="36"/>
      <c r="TLC3278" s="36"/>
      <c r="TLD3278" s="36"/>
      <c r="TLE3278" s="36"/>
      <c r="TLF3278" s="36"/>
      <c r="TLG3278" s="36"/>
      <c r="TLH3278" s="36"/>
      <c r="TLI3278" s="36"/>
      <c r="TLJ3278" s="36"/>
      <c r="TLK3278" s="36"/>
      <c r="TLL3278" s="36"/>
      <c r="TLM3278" s="36"/>
      <c r="TLN3278" s="36"/>
      <c r="TLO3278" s="12"/>
      <c r="TLP3278" s="12"/>
      <c r="TLQ3278" s="12"/>
      <c r="TLR3278" s="53"/>
      <c r="TLT3278" s="41"/>
      <c r="TLU3278" s="40"/>
      <c r="TLV3278" s="44"/>
      <c r="TLW3278" s="62"/>
      <c r="TLX3278" s="56"/>
      <c r="TLY3278" s="60"/>
      <c r="TLZ3278" s="60"/>
      <c r="TMA3278" s="60"/>
      <c r="TMB3278" s="60"/>
      <c r="TMC3278" s="46"/>
      <c r="TMD3278" s="65"/>
      <c r="TME3278" s="19"/>
      <c r="TMF3278" s="48"/>
      <c r="TMG3278" s="41"/>
      <c r="TMH3278" s="44"/>
      <c r="TMI3278" s="18"/>
      <c r="TMJ3278" s="16"/>
      <c r="TMK3278" s="36"/>
      <c r="TML3278" s="36"/>
      <c r="TMM3278" s="36"/>
      <c r="TMN3278" s="36"/>
      <c r="TMO3278" s="36"/>
      <c r="TMP3278" s="36"/>
      <c r="TMQ3278" s="36"/>
      <c r="TMR3278" s="36"/>
      <c r="TMS3278" s="36"/>
      <c r="TMT3278" s="36"/>
      <c r="TMU3278" s="36"/>
      <c r="TMV3278" s="36"/>
      <c r="TMW3278" s="36"/>
      <c r="TMX3278" s="12"/>
      <c r="TMY3278" s="12"/>
      <c r="TMZ3278" s="12"/>
      <c r="TNA3278" s="53"/>
      <c r="TNC3278" s="41"/>
      <c r="TND3278" s="40"/>
      <c r="TNE3278" s="44"/>
      <c r="TNF3278" s="62"/>
      <c r="TNG3278" s="56"/>
      <c r="TNH3278" s="60"/>
      <c r="TNI3278" s="60"/>
      <c r="TNJ3278" s="60"/>
      <c r="TNK3278" s="60"/>
      <c r="TNL3278" s="46"/>
      <c r="TNM3278" s="65"/>
      <c r="TNN3278" s="19"/>
      <c r="TNO3278" s="48"/>
      <c r="TNP3278" s="41"/>
      <c r="TNQ3278" s="44"/>
      <c r="TNR3278" s="18"/>
      <c r="TNS3278" s="16"/>
      <c r="TNT3278" s="36"/>
      <c r="TNU3278" s="36"/>
      <c r="TNV3278" s="36"/>
      <c r="TNW3278" s="36"/>
      <c r="TNX3278" s="36"/>
      <c r="TNY3278" s="36"/>
      <c r="TNZ3278" s="36"/>
      <c r="TOA3278" s="36"/>
      <c r="TOB3278" s="36"/>
      <c r="TOC3278" s="36"/>
      <c r="TOD3278" s="36"/>
      <c r="TOE3278" s="36"/>
      <c r="TOF3278" s="36"/>
      <c r="TOG3278" s="12"/>
      <c r="TOH3278" s="12"/>
      <c r="TOI3278" s="12"/>
      <c r="TOJ3278" s="53"/>
      <c r="TOL3278" s="41"/>
      <c r="TOM3278" s="40"/>
      <c r="TON3278" s="44"/>
      <c r="TOO3278" s="62"/>
      <c r="TOP3278" s="56"/>
      <c r="TOQ3278" s="60"/>
      <c r="TOR3278" s="60"/>
      <c r="TOS3278" s="60"/>
      <c r="TOT3278" s="60"/>
      <c r="TOU3278" s="46"/>
      <c r="TOV3278" s="65"/>
      <c r="TOW3278" s="19"/>
      <c r="TOX3278" s="48"/>
      <c r="TOY3278" s="41"/>
      <c r="TOZ3278" s="44"/>
      <c r="TPA3278" s="18"/>
      <c r="TPB3278" s="16"/>
      <c r="TPC3278" s="36"/>
      <c r="TPD3278" s="36"/>
      <c r="TPE3278" s="36"/>
      <c r="TPF3278" s="36"/>
      <c r="TPG3278" s="36"/>
      <c r="TPH3278" s="36"/>
      <c r="TPI3278" s="36"/>
      <c r="TPJ3278" s="36"/>
      <c r="TPK3278" s="36"/>
      <c r="TPL3278" s="36"/>
      <c r="TPM3278" s="36"/>
      <c r="TPN3278" s="36"/>
      <c r="TPO3278" s="36"/>
      <c r="TPP3278" s="12"/>
      <c r="TPQ3278" s="12"/>
      <c r="TPR3278" s="12"/>
      <c r="TPS3278" s="53"/>
      <c r="TPU3278" s="41"/>
      <c r="TPV3278" s="40"/>
      <c r="TPW3278" s="44"/>
      <c r="TPX3278" s="62"/>
      <c r="TPY3278" s="56"/>
      <c r="TPZ3278" s="60"/>
      <c r="TQA3278" s="60"/>
      <c r="TQB3278" s="60"/>
      <c r="TQC3278" s="60"/>
      <c r="TQD3278" s="46"/>
      <c r="TQE3278" s="65"/>
      <c r="TQF3278" s="19"/>
      <c r="TQG3278" s="48"/>
      <c r="TQH3278" s="41"/>
      <c r="TQI3278" s="44"/>
      <c r="TQJ3278" s="18"/>
      <c r="TQK3278" s="16"/>
      <c r="TQL3278" s="36"/>
      <c r="TQM3278" s="36"/>
      <c r="TQN3278" s="36"/>
      <c r="TQO3278" s="36"/>
      <c r="TQP3278" s="36"/>
      <c r="TQQ3278" s="36"/>
      <c r="TQR3278" s="36"/>
      <c r="TQS3278" s="36"/>
      <c r="TQT3278" s="36"/>
      <c r="TQU3278" s="36"/>
      <c r="TQV3278" s="36"/>
      <c r="TQW3278" s="36"/>
      <c r="TQX3278" s="36"/>
      <c r="TQY3278" s="12"/>
      <c r="TQZ3278" s="12"/>
      <c r="TRA3278" s="12"/>
      <c r="TRB3278" s="53"/>
      <c r="TRD3278" s="41"/>
      <c r="TRE3278" s="40"/>
      <c r="TRF3278" s="44"/>
      <c r="TRG3278" s="62"/>
      <c r="TRH3278" s="56"/>
      <c r="TRI3278" s="60"/>
      <c r="TRJ3278" s="60"/>
      <c r="TRK3278" s="60"/>
      <c r="TRL3278" s="60"/>
      <c r="TRM3278" s="46"/>
      <c r="TRN3278" s="65"/>
      <c r="TRO3278" s="19"/>
      <c r="TRP3278" s="48"/>
      <c r="TRQ3278" s="41"/>
      <c r="TRR3278" s="44"/>
      <c r="TRS3278" s="18"/>
      <c r="TRT3278" s="16"/>
      <c r="TRU3278" s="36"/>
      <c r="TRV3278" s="36"/>
      <c r="TRW3278" s="36"/>
      <c r="TRX3278" s="36"/>
      <c r="TRY3278" s="36"/>
      <c r="TRZ3278" s="36"/>
      <c r="TSA3278" s="36"/>
      <c r="TSB3278" s="36"/>
      <c r="TSC3278" s="36"/>
      <c r="TSD3278" s="36"/>
      <c r="TSE3278" s="36"/>
      <c r="TSF3278" s="36"/>
      <c r="TSG3278" s="36"/>
      <c r="TSH3278" s="12"/>
      <c r="TSI3278" s="12"/>
      <c r="TSJ3278" s="12"/>
      <c r="TSK3278" s="53"/>
      <c r="TSM3278" s="41"/>
      <c r="TSN3278" s="40"/>
      <c r="TSO3278" s="44"/>
      <c r="TSP3278" s="62"/>
      <c r="TSQ3278" s="56"/>
      <c r="TSR3278" s="60"/>
      <c r="TSS3278" s="60"/>
      <c r="TST3278" s="60"/>
      <c r="TSU3278" s="60"/>
      <c r="TSV3278" s="46"/>
      <c r="TSW3278" s="65"/>
      <c r="TSX3278" s="19"/>
      <c r="TSY3278" s="48"/>
      <c r="TSZ3278" s="41"/>
      <c r="TTA3278" s="44"/>
      <c r="TTB3278" s="18"/>
      <c r="TTC3278" s="16"/>
      <c r="TTD3278" s="36"/>
      <c r="TTE3278" s="36"/>
      <c r="TTF3278" s="36"/>
      <c r="TTG3278" s="36"/>
      <c r="TTH3278" s="36"/>
      <c r="TTI3278" s="36"/>
      <c r="TTJ3278" s="36"/>
      <c r="TTK3278" s="36"/>
      <c r="TTL3278" s="36"/>
      <c r="TTM3278" s="36"/>
      <c r="TTN3278" s="36"/>
      <c r="TTO3278" s="36"/>
      <c r="TTP3278" s="36"/>
      <c r="TTQ3278" s="12"/>
      <c r="TTR3278" s="12"/>
      <c r="TTS3278" s="12"/>
      <c r="TTT3278" s="53"/>
      <c r="TTV3278" s="41"/>
      <c r="TTW3278" s="40"/>
      <c r="TTX3278" s="44"/>
      <c r="TTY3278" s="62"/>
      <c r="TTZ3278" s="56"/>
      <c r="TUA3278" s="60"/>
      <c r="TUB3278" s="60"/>
      <c r="TUC3278" s="60"/>
      <c r="TUD3278" s="60"/>
      <c r="TUE3278" s="46"/>
      <c r="TUF3278" s="65"/>
      <c r="TUG3278" s="19"/>
      <c r="TUH3278" s="48"/>
      <c r="TUI3278" s="41"/>
      <c r="TUJ3278" s="44"/>
      <c r="TUK3278" s="18"/>
      <c r="TUL3278" s="16"/>
      <c r="TUM3278" s="36"/>
      <c r="TUN3278" s="36"/>
      <c r="TUO3278" s="36"/>
      <c r="TUP3278" s="36"/>
      <c r="TUQ3278" s="36"/>
      <c r="TUR3278" s="36"/>
      <c r="TUS3278" s="36"/>
      <c r="TUT3278" s="36"/>
      <c r="TUU3278" s="36"/>
      <c r="TUV3278" s="36"/>
      <c r="TUW3278" s="36"/>
      <c r="TUX3278" s="36"/>
      <c r="TUY3278" s="36"/>
      <c r="TUZ3278" s="12"/>
      <c r="TVA3278" s="12"/>
      <c r="TVB3278" s="12"/>
      <c r="TVC3278" s="53"/>
      <c r="TVE3278" s="41"/>
      <c r="TVF3278" s="40"/>
      <c r="TVG3278" s="44"/>
      <c r="TVH3278" s="62"/>
      <c r="TVI3278" s="56"/>
      <c r="TVJ3278" s="60"/>
      <c r="TVK3278" s="60"/>
      <c r="TVL3278" s="60"/>
      <c r="TVM3278" s="60"/>
      <c r="TVN3278" s="46"/>
      <c r="TVO3278" s="65"/>
      <c r="TVP3278" s="19"/>
      <c r="TVQ3278" s="48"/>
      <c r="TVR3278" s="41"/>
      <c r="TVS3278" s="44"/>
      <c r="TVT3278" s="18"/>
      <c r="TVU3278" s="16"/>
      <c r="TVV3278" s="36"/>
      <c r="TVW3278" s="36"/>
      <c r="TVX3278" s="36"/>
      <c r="TVY3278" s="36"/>
      <c r="TVZ3278" s="36"/>
      <c r="TWA3278" s="36"/>
      <c r="TWB3278" s="36"/>
      <c r="TWC3278" s="36"/>
      <c r="TWD3278" s="36"/>
      <c r="TWE3278" s="36"/>
      <c r="TWF3278" s="36"/>
      <c r="TWG3278" s="36"/>
      <c r="TWH3278" s="36"/>
      <c r="TWI3278" s="12"/>
      <c r="TWJ3278" s="12"/>
      <c r="TWK3278" s="12"/>
      <c r="TWL3278" s="53"/>
      <c r="TWN3278" s="41"/>
      <c r="TWO3278" s="40"/>
      <c r="TWP3278" s="44"/>
      <c r="TWQ3278" s="62"/>
      <c r="TWR3278" s="56"/>
      <c r="TWS3278" s="60"/>
      <c r="TWT3278" s="60"/>
      <c r="TWU3278" s="60"/>
      <c r="TWV3278" s="60"/>
      <c r="TWW3278" s="46"/>
      <c r="TWX3278" s="65"/>
      <c r="TWY3278" s="19"/>
      <c r="TWZ3278" s="48"/>
      <c r="TXA3278" s="41"/>
      <c r="TXB3278" s="44"/>
      <c r="TXC3278" s="18"/>
      <c r="TXD3278" s="16"/>
      <c r="TXE3278" s="36"/>
      <c r="TXF3278" s="36"/>
      <c r="TXG3278" s="36"/>
      <c r="TXH3278" s="36"/>
      <c r="TXI3278" s="36"/>
      <c r="TXJ3278" s="36"/>
      <c r="TXK3278" s="36"/>
      <c r="TXL3278" s="36"/>
      <c r="TXM3278" s="36"/>
      <c r="TXN3278" s="36"/>
      <c r="TXO3278" s="36"/>
      <c r="TXP3278" s="36"/>
      <c r="TXQ3278" s="36"/>
      <c r="TXR3278" s="12"/>
      <c r="TXS3278" s="12"/>
      <c r="TXT3278" s="12"/>
      <c r="TXU3278" s="53"/>
      <c r="TXW3278" s="41"/>
      <c r="TXX3278" s="40"/>
      <c r="TXY3278" s="44"/>
      <c r="TXZ3278" s="62"/>
      <c r="TYA3278" s="56"/>
      <c r="TYB3278" s="60"/>
      <c r="TYC3278" s="60"/>
      <c r="TYD3278" s="60"/>
      <c r="TYE3278" s="60"/>
      <c r="TYF3278" s="46"/>
      <c r="TYG3278" s="65"/>
      <c r="TYH3278" s="19"/>
      <c r="TYI3278" s="48"/>
      <c r="TYJ3278" s="41"/>
      <c r="TYK3278" s="44"/>
      <c r="TYL3278" s="18"/>
      <c r="TYM3278" s="16"/>
      <c r="TYN3278" s="36"/>
      <c r="TYO3278" s="36"/>
      <c r="TYP3278" s="36"/>
      <c r="TYQ3278" s="36"/>
      <c r="TYR3278" s="36"/>
      <c r="TYS3278" s="36"/>
      <c r="TYT3278" s="36"/>
      <c r="TYU3278" s="36"/>
      <c r="TYV3278" s="36"/>
      <c r="TYW3278" s="36"/>
      <c r="TYX3278" s="36"/>
      <c r="TYY3278" s="36"/>
      <c r="TYZ3278" s="36"/>
      <c r="TZA3278" s="12"/>
      <c r="TZB3278" s="12"/>
      <c r="TZC3278" s="12"/>
      <c r="TZD3278" s="53"/>
      <c r="TZF3278" s="41"/>
      <c r="TZG3278" s="40"/>
      <c r="TZH3278" s="44"/>
      <c r="TZI3278" s="62"/>
      <c r="TZJ3278" s="56"/>
      <c r="TZK3278" s="60"/>
      <c r="TZL3278" s="60"/>
      <c r="TZM3278" s="60"/>
      <c r="TZN3278" s="60"/>
      <c r="TZO3278" s="46"/>
      <c r="TZP3278" s="65"/>
      <c r="TZQ3278" s="19"/>
      <c r="TZR3278" s="48"/>
      <c r="TZS3278" s="41"/>
      <c r="TZT3278" s="44"/>
      <c r="TZU3278" s="18"/>
      <c r="TZV3278" s="16"/>
      <c r="TZW3278" s="36"/>
      <c r="TZX3278" s="36"/>
      <c r="TZY3278" s="36"/>
      <c r="TZZ3278" s="36"/>
      <c r="UAA3278" s="36"/>
      <c r="UAB3278" s="36"/>
      <c r="UAC3278" s="36"/>
      <c r="UAD3278" s="36"/>
      <c r="UAE3278" s="36"/>
      <c r="UAF3278" s="36"/>
      <c r="UAG3278" s="36"/>
      <c r="UAH3278" s="36"/>
      <c r="UAI3278" s="36"/>
      <c r="UAJ3278" s="12"/>
      <c r="UAK3278" s="12"/>
      <c r="UAL3278" s="12"/>
      <c r="UAM3278" s="53"/>
      <c r="UAO3278" s="41"/>
      <c r="UAP3278" s="40"/>
      <c r="UAQ3278" s="44"/>
      <c r="UAR3278" s="62"/>
      <c r="UAS3278" s="56"/>
      <c r="UAT3278" s="60"/>
      <c r="UAU3278" s="60"/>
      <c r="UAV3278" s="60"/>
      <c r="UAW3278" s="60"/>
      <c r="UAX3278" s="46"/>
      <c r="UAY3278" s="65"/>
      <c r="UAZ3278" s="19"/>
      <c r="UBA3278" s="48"/>
      <c r="UBB3278" s="41"/>
      <c r="UBC3278" s="44"/>
      <c r="UBD3278" s="18"/>
      <c r="UBE3278" s="16"/>
      <c r="UBF3278" s="36"/>
      <c r="UBG3278" s="36"/>
      <c r="UBH3278" s="36"/>
      <c r="UBI3278" s="36"/>
      <c r="UBJ3278" s="36"/>
      <c r="UBK3278" s="36"/>
      <c r="UBL3278" s="36"/>
      <c r="UBM3278" s="36"/>
      <c r="UBN3278" s="36"/>
      <c r="UBO3278" s="36"/>
      <c r="UBP3278" s="36"/>
      <c r="UBQ3278" s="36"/>
      <c r="UBR3278" s="36"/>
      <c r="UBS3278" s="12"/>
      <c r="UBT3278" s="12"/>
      <c r="UBU3278" s="12"/>
      <c r="UBV3278" s="53"/>
      <c r="UBX3278" s="41"/>
      <c r="UBY3278" s="40"/>
      <c r="UBZ3278" s="44"/>
      <c r="UCA3278" s="62"/>
      <c r="UCB3278" s="56"/>
      <c r="UCC3278" s="60"/>
      <c r="UCD3278" s="60"/>
      <c r="UCE3278" s="60"/>
      <c r="UCF3278" s="60"/>
      <c r="UCG3278" s="46"/>
      <c r="UCH3278" s="65"/>
      <c r="UCI3278" s="19"/>
      <c r="UCJ3278" s="48"/>
      <c r="UCK3278" s="41"/>
      <c r="UCL3278" s="44"/>
      <c r="UCM3278" s="18"/>
      <c r="UCN3278" s="16"/>
      <c r="UCO3278" s="36"/>
      <c r="UCP3278" s="36"/>
      <c r="UCQ3278" s="36"/>
      <c r="UCR3278" s="36"/>
      <c r="UCS3278" s="36"/>
      <c r="UCT3278" s="36"/>
      <c r="UCU3278" s="36"/>
      <c r="UCV3278" s="36"/>
      <c r="UCW3278" s="36"/>
      <c r="UCX3278" s="36"/>
      <c r="UCY3278" s="36"/>
      <c r="UCZ3278" s="36"/>
      <c r="UDA3278" s="36"/>
      <c r="UDB3278" s="12"/>
      <c r="UDC3278" s="12"/>
      <c r="UDD3278" s="12"/>
      <c r="UDE3278" s="53"/>
      <c r="UDG3278" s="41"/>
      <c r="UDH3278" s="40"/>
      <c r="UDI3278" s="44"/>
      <c r="UDJ3278" s="62"/>
      <c r="UDK3278" s="56"/>
      <c r="UDL3278" s="60"/>
      <c r="UDM3278" s="60"/>
      <c r="UDN3278" s="60"/>
      <c r="UDO3278" s="60"/>
      <c r="UDP3278" s="46"/>
      <c r="UDQ3278" s="65"/>
      <c r="UDR3278" s="19"/>
      <c r="UDS3278" s="48"/>
      <c r="UDT3278" s="41"/>
      <c r="UDU3278" s="44"/>
      <c r="UDV3278" s="18"/>
      <c r="UDW3278" s="16"/>
      <c r="UDX3278" s="36"/>
      <c r="UDY3278" s="36"/>
      <c r="UDZ3278" s="36"/>
      <c r="UEA3278" s="36"/>
      <c r="UEB3278" s="36"/>
      <c r="UEC3278" s="36"/>
      <c r="UED3278" s="36"/>
      <c r="UEE3278" s="36"/>
      <c r="UEF3278" s="36"/>
      <c r="UEG3278" s="36"/>
      <c r="UEH3278" s="36"/>
      <c r="UEI3278" s="36"/>
      <c r="UEJ3278" s="36"/>
      <c r="UEK3278" s="12"/>
      <c r="UEL3278" s="12"/>
      <c r="UEM3278" s="12"/>
      <c r="UEN3278" s="53"/>
      <c r="UEP3278" s="41"/>
      <c r="UEQ3278" s="40"/>
      <c r="UER3278" s="44"/>
      <c r="UES3278" s="62"/>
      <c r="UET3278" s="56"/>
      <c r="UEU3278" s="60"/>
      <c r="UEV3278" s="60"/>
      <c r="UEW3278" s="60"/>
      <c r="UEX3278" s="60"/>
      <c r="UEY3278" s="46"/>
      <c r="UEZ3278" s="65"/>
      <c r="UFA3278" s="19"/>
      <c r="UFB3278" s="48"/>
      <c r="UFC3278" s="41"/>
      <c r="UFD3278" s="44"/>
      <c r="UFE3278" s="18"/>
      <c r="UFF3278" s="16"/>
      <c r="UFG3278" s="36"/>
      <c r="UFH3278" s="36"/>
      <c r="UFI3278" s="36"/>
      <c r="UFJ3278" s="36"/>
      <c r="UFK3278" s="36"/>
      <c r="UFL3278" s="36"/>
      <c r="UFM3278" s="36"/>
      <c r="UFN3278" s="36"/>
      <c r="UFO3278" s="36"/>
      <c r="UFP3278" s="36"/>
      <c r="UFQ3278" s="36"/>
      <c r="UFR3278" s="36"/>
      <c r="UFS3278" s="36"/>
      <c r="UFT3278" s="12"/>
      <c r="UFU3278" s="12"/>
      <c r="UFV3278" s="12"/>
      <c r="UFW3278" s="53"/>
      <c r="UFY3278" s="41"/>
      <c r="UFZ3278" s="40"/>
      <c r="UGA3278" s="44"/>
      <c r="UGB3278" s="62"/>
      <c r="UGC3278" s="56"/>
      <c r="UGD3278" s="60"/>
      <c r="UGE3278" s="60"/>
      <c r="UGF3278" s="60"/>
      <c r="UGG3278" s="60"/>
      <c r="UGH3278" s="46"/>
      <c r="UGI3278" s="65"/>
      <c r="UGJ3278" s="19"/>
      <c r="UGK3278" s="48"/>
      <c r="UGL3278" s="41"/>
      <c r="UGM3278" s="44"/>
      <c r="UGN3278" s="18"/>
      <c r="UGO3278" s="16"/>
      <c r="UGP3278" s="36"/>
      <c r="UGQ3278" s="36"/>
      <c r="UGR3278" s="36"/>
      <c r="UGS3278" s="36"/>
      <c r="UGT3278" s="36"/>
      <c r="UGU3278" s="36"/>
      <c r="UGV3278" s="36"/>
      <c r="UGW3278" s="36"/>
      <c r="UGX3278" s="36"/>
      <c r="UGY3278" s="36"/>
      <c r="UGZ3278" s="36"/>
      <c r="UHA3278" s="36"/>
      <c r="UHB3278" s="36"/>
      <c r="UHC3278" s="12"/>
      <c r="UHD3278" s="12"/>
      <c r="UHE3278" s="12"/>
      <c r="UHF3278" s="53"/>
      <c r="UHH3278" s="41"/>
      <c r="UHI3278" s="40"/>
      <c r="UHJ3278" s="44"/>
      <c r="UHK3278" s="62"/>
      <c r="UHL3278" s="56"/>
      <c r="UHM3278" s="60"/>
      <c r="UHN3278" s="60"/>
      <c r="UHO3278" s="60"/>
      <c r="UHP3278" s="60"/>
      <c r="UHQ3278" s="46"/>
      <c r="UHR3278" s="65"/>
      <c r="UHS3278" s="19"/>
      <c r="UHT3278" s="48"/>
      <c r="UHU3278" s="41"/>
      <c r="UHV3278" s="44"/>
      <c r="UHW3278" s="18"/>
      <c r="UHX3278" s="16"/>
      <c r="UHY3278" s="36"/>
      <c r="UHZ3278" s="36"/>
      <c r="UIA3278" s="36"/>
      <c r="UIB3278" s="36"/>
      <c r="UIC3278" s="36"/>
      <c r="UID3278" s="36"/>
      <c r="UIE3278" s="36"/>
      <c r="UIF3278" s="36"/>
      <c r="UIG3278" s="36"/>
      <c r="UIH3278" s="36"/>
      <c r="UII3278" s="36"/>
      <c r="UIJ3278" s="36"/>
      <c r="UIK3278" s="36"/>
      <c r="UIL3278" s="12"/>
      <c r="UIM3278" s="12"/>
      <c r="UIN3278" s="12"/>
      <c r="UIO3278" s="53"/>
      <c r="UIQ3278" s="41"/>
      <c r="UIR3278" s="40"/>
      <c r="UIS3278" s="44"/>
      <c r="UIT3278" s="62"/>
      <c r="UIU3278" s="56"/>
      <c r="UIV3278" s="60"/>
      <c r="UIW3278" s="60"/>
      <c r="UIX3278" s="60"/>
      <c r="UIY3278" s="60"/>
      <c r="UIZ3278" s="46"/>
      <c r="UJA3278" s="65"/>
      <c r="UJB3278" s="19"/>
      <c r="UJC3278" s="48"/>
      <c r="UJD3278" s="41"/>
      <c r="UJE3278" s="44"/>
      <c r="UJF3278" s="18"/>
      <c r="UJG3278" s="16"/>
      <c r="UJH3278" s="36"/>
      <c r="UJI3278" s="36"/>
      <c r="UJJ3278" s="36"/>
      <c r="UJK3278" s="36"/>
      <c r="UJL3278" s="36"/>
      <c r="UJM3278" s="36"/>
      <c r="UJN3278" s="36"/>
      <c r="UJO3278" s="36"/>
      <c r="UJP3278" s="36"/>
      <c r="UJQ3278" s="36"/>
      <c r="UJR3278" s="36"/>
      <c r="UJS3278" s="36"/>
      <c r="UJT3278" s="36"/>
      <c r="UJU3278" s="12"/>
      <c r="UJV3278" s="12"/>
      <c r="UJW3278" s="12"/>
      <c r="UJX3278" s="53"/>
      <c r="UJZ3278" s="41"/>
      <c r="UKA3278" s="40"/>
      <c r="UKB3278" s="44"/>
      <c r="UKC3278" s="62"/>
      <c r="UKD3278" s="56"/>
      <c r="UKE3278" s="60"/>
      <c r="UKF3278" s="60"/>
      <c r="UKG3278" s="60"/>
      <c r="UKH3278" s="60"/>
      <c r="UKI3278" s="46"/>
      <c r="UKJ3278" s="65"/>
      <c r="UKK3278" s="19"/>
      <c r="UKL3278" s="48"/>
      <c r="UKM3278" s="41"/>
      <c r="UKN3278" s="44"/>
      <c r="UKO3278" s="18"/>
      <c r="UKP3278" s="16"/>
      <c r="UKQ3278" s="36"/>
      <c r="UKR3278" s="36"/>
      <c r="UKS3278" s="36"/>
      <c r="UKT3278" s="36"/>
      <c r="UKU3278" s="36"/>
      <c r="UKV3278" s="36"/>
      <c r="UKW3278" s="36"/>
      <c r="UKX3278" s="36"/>
      <c r="UKY3278" s="36"/>
      <c r="UKZ3278" s="36"/>
      <c r="ULA3278" s="36"/>
      <c r="ULB3278" s="36"/>
      <c r="ULC3278" s="36"/>
      <c r="ULD3278" s="12"/>
      <c r="ULE3278" s="12"/>
      <c r="ULF3278" s="12"/>
      <c r="ULG3278" s="53"/>
      <c r="ULI3278" s="41"/>
      <c r="ULJ3278" s="40"/>
      <c r="ULK3278" s="44"/>
      <c r="ULL3278" s="62"/>
      <c r="ULM3278" s="56"/>
      <c r="ULN3278" s="60"/>
      <c r="ULO3278" s="60"/>
      <c r="ULP3278" s="60"/>
      <c r="ULQ3278" s="60"/>
      <c r="ULR3278" s="46"/>
      <c r="ULS3278" s="65"/>
      <c r="ULT3278" s="19"/>
      <c r="ULU3278" s="48"/>
      <c r="ULV3278" s="41"/>
      <c r="ULW3278" s="44"/>
      <c r="ULX3278" s="18"/>
      <c r="ULY3278" s="16"/>
      <c r="ULZ3278" s="36"/>
      <c r="UMA3278" s="36"/>
      <c r="UMB3278" s="36"/>
      <c r="UMC3278" s="36"/>
      <c r="UMD3278" s="36"/>
      <c r="UME3278" s="36"/>
      <c r="UMF3278" s="36"/>
      <c r="UMG3278" s="36"/>
      <c r="UMH3278" s="36"/>
      <c r="UMI3278" s="36"/>
      <c r="UMJ3278" s="36"/>
      <c r="UMK3278" s="36"/>
      <c r="UML3278" s="36"/>
      <c r="UMM3278" s="12"/>
      <c r="UMN3278" s="12"/>
      <c r="UMO3278" s="12"/>
      <c r="UMP3278" s="53"/>
      <c r="UMR3278" s="41"/>
      <c r="UMS3278" s="40"/>
      <c r="UMT3278" s="44"/>
      <c r="UMU3278" s="62"/>
      <c r="UMV3278" s="56"/>
      <c r="UMW3278" s="60"/>
      <c r="UMX3278" s="60"/>
      <c r="UMY3278" s="60"/>
      <c r="UMZ3278" s="60"/>
      <c r="UNA3278" s="46"/>
      <c r="UNB3278" s="65"/>
      <c r="UNC3278" s="19"/>
      <c r="UND3278" s="48"/>
      <c r="UNE3278" s="41"/>
      <c r="UNF3278" s="44"/>
      <c r="UNG3278" s="18"/>
      <c r="UNH3278" s="16"/>
      <c r="UNI3278" s="36"/>
      <c r="UNJ3278" s="36"/>
      <c r="UNK3278" s="36"/>
      <c r="UNL3278" s="36"/>
      <c r="UNM3278" s="36"/>
      <c r="UNN3278" s="36"/>
      <c r="UNO3278" s="36"/>
      <c r="UNP3278" s="36"/>
      <c r="UNQ3278" s="36"/>
      <c r="UNR3278" s="36"/>
      <c r="UNS3278" s="36"/>
      <c r="UNT3278" s="36"/>
      <c r="UNU3278" s="36"/>
      <c r="UNV3278" s="12"/>
      <c r="UNW3278" s="12"/>
      <c r="UNX3278" s="12"/>
      <c r="UNY3278" s="53"/>
      <c r="UOA3278" s="41"/>
      <c r="UOB3278" s="40"/>
      <c r="UOC3278" s="44"/>
      <c r="UOD3278" s="62"/>
      <c r="UOE3278" s="56"/>
      <c r="UOF3278" s="60"/>
      <c r="UOG3278" s="60"/>
      <c r="UOH3278" s="60"/>
      <c r="UOI3278" s="60"/>
      <c r="UOJ3278" s="46"/>
      <c r="UOK3278" s="65"/>
      <c r="UOL3278" s="19"/>
      <c r="UOM3278" s="48"/>
      <c r="UON3278" s="41"/>
      <c r="UOO3278" s="44"/>
      <c r="UOP3278" s="18"/>
      <c r="UOQ3278" s="16"/>
      <c r="UOR3278" s="36"/>
      <c r="UOS3278" s="36"/>
      <c r="UOT3278" s="36"/>
      <c r="UOU3278" s="36"/>
      <c r="UOV3278" s="36"/>
      <c r="UOW3278" s="36"/>
      <c r="UOX3278" s="36"/>
      <c r="UOY3278" s="36"/>
      <c r="UOZ3278" s="36"/>
      <c r="UPA3278" s="36"/>
      <c r="UPB3278" s="36"/>
      <c r="UPC3278" s="36"/>
      <c r="UPD3278" s="36"/>
      <c r="UPE3278" s="12"/>
      <c r="UPF3278" s="12"/>
      <c r="UPG3278" s="12"/>
      <c r="UPH3278" s="53"/>
      <c r="UPJ3278" s="41"/>
      <c r="UPK3278" s="40"/>
      <c r="UPL3278" s="44"/>
      <c r="UPM3278" s="62"/>
      <c r="UPN3278" s="56"/>
      <c r="UPO3278" s="60"/>
      <c r="UPP3278" s="60"/>
      <c r="UPQ3278" s="60"/>
      <c r="UPR3278" s="60"/>
      <c r="UPS3278" s="46"/>
      <c r="UPT3278" s="65"/>
      <c r="UPU3278" s="19"/>
      <c r="UPV3278" s="48"/>
      <c r="UPW3278" s="41"/>
      <c r="UPX3278" s="44"/>
      <c r="UPY3278" s="18"/>
      <c r="UPZ3278" s="16"/>
      <c r="UQA3278" s="36"/>
      <c r="UQB3278" s="36"/>
      <c r="UQC3278" s="36"/>
      <c r="UQD3278" s="36"/>
      <c r="UQE3278" s="36"/>
      <c r="UQF3278" s="36"/>
      <c r="UQG3278" s="36"/>
      <c r="UQH3278" s="36"/>
      <c r="UQI3278" s="36"/>
      <c r="UQJ3278" s="36"/>
      <c r="UQK3278" s="36"/>
      <c r="UQL3278" s="36"/>
      <c r="UQM3278" s="36"/>
      <c r="UQN3278" s="12"/>
      <c r="UQO3278" s="12"/>
      <c r="UQP3278" s="12"/>
      <c r="UQQ3278" s="53"/>
      <c r="UQS3278" s="41"/>
      <c r="UQT3278" s="40"/>
      <c r="UQU3278" s="44"/>
      <c r="UQV3278" s="62"/>
      <c r="UQW3278" s="56"/>
      <c r="UQX3278" s="60"/>
      <c r="UQY3278" s="60"/>
      <c r="UQZ3278" s="60"/>
      <c r="URA3278" s="60"/>
      <c r="URB3278" s="46"/>
      <c r="URC3278" s="65"/>
      <c r="URD3278" s="19"/>
      <c r="URE3278" s="48"/>
      <c r="URF3278" s="41"/>
      <c r="URG3278" s="44"/>
      <c r="URH3278" s="18"/>
      <c r="URI3278" s="16"/>
      <c r="URJ3278" s="36"/>
      <c r="URK3278" s="36"/>
      <c r="URL3278" s="36"/>
      <c r="URM3278" s="36"/>
      <c r="URN3278" s="36"/>
      <c r="URO3278" s="36"/>
      <c r="URP3278" s="36"/>
      <c r="URQ3278" s="36"/>
      <c r="URR3278" s="36"/>
      <c r="URS3278" s="36"/>
      <c r="URT3278" s="36"/>
      <c r="URU3278" s="36"/>
      <c r="URV3278" s="36"/>
      <c r="URW3278" s="12"/>
      <c r="URX3278" s="12"/>
      <c r="URY3278" s="12"/>
      <c r="URZ3278" s="53"/>
      <c r="USB3278" s="41"/>
      <c r="USC3278" s="40"/>
      <c r="USD3278" s="44"/>
      <c r="USE3278" s="62"/>
      <c r="USF3278" s="56"/>
      <c r="USG3278" s="60"/>
      <c r="USH3278" s="60"/>
      <c r="USI3278" s="60"/>
      <c r="USJ3278" s="60"/>
      <c r="USK3278" s="46"/>
      <c r="USL3278" s="65"/>
      <c r="USM3278" s="19"/>
      <c r="USN3278" s="48"/>
      <c r="USO3278" s="41"/>
      <c r="USP3278" s="44"/>
      <c r="USQ3278" s="18"/>
      <c r="USR3278" s="16"/>
      <c r="USS3278" s="36"/>
      <c r="UST3278" s="36"/>
      <c r="USU3278" s="36"/>
      <c r="USV3278" s="36"/>
      <c r="USW3278" s="36"/>
      <c r="USX3278" s="36"/>
      <c r="USY3278" s="36"/>
      <c r="USZ3278" s="36"/>
      <c r="UTA3278" s="36"/>
      <c r="UTB3278" s="36"/>
      <c r="UTC3278" s="36"/>
      <c r="UTD3278" s="36"/>
      <c r="UTE3278" s="36"/>
      <c r="UTF3278" s="12"/>
      <c r="UTG3278" s="12"/>
      <c r="UTH3278" s="12"/>
      <c r="UTI3278" s="53"/>
      <c r="UTK3278" s="41"/>
      <c r="UTL3278" s="40"/>
      <c r="UTM3278" s="44"/>
      <c r="UTN3278" s="62"/>
      <c r="UTO3278" s="56"/>
      <c r="UTP3278" s="60"/>
      <c r="UTQ3278" s="60"/>
      <c r="UTR3278" s="60"/>
      <c r="UTS3278" s="60"/>
      <c r="UTT3278" s="46"/>
      <c r="UTU3278" s="65"/>
      <c r="UTV3278" s="19"/>
      <c r="UTW3278" s="48"/>
      <c r="UTX3278" s="41"/>
      <c r="UTY3278" s="44"/>
      <c r="UTZ3278" s="18"/>
      <c r="UUA3278" s="16"/>
      <c r="UUB3278" s="36"/>
      <c r="UUC3278" s="36"/>
      <c r="UUD3278" s="36"/>
      <c r="UUE3278" s="36"/>
      <c r="UUF3278" s="36"/>
      <c r="UUG3278" s="36"/>
      <c r="UUH3278" s="36"/>
      <c r="UUI3278" s="36"/>
      <c r="UUJ3278" s="36"/>
      <c r="UUK3278" s="36"/>
      <c r="UUL3278" s="36"/>
      <c r="UUM3278" s="36"/>
      <c r="UUN3278" s="36"/>
      <c r="UUO3278" s="12"/>
      <c r="UUP3278" s="12"/>
      <c r="UUQ3278" s="12"/>
      <c r="UUR3278" s="53"/>
      <c r="UUT3278" s="41"/>
      <c r="UUU3278" s="40"/>
      <c r="UUV3278" s="44"/>
      <c r="UUW3278" s="62"/>
      <c r="UUX3278" s="56"/>
      <c r="UUY3278" s="60"/>
      <c r="UUZ3278" s="60"/>
      <c r="UVA3278" s="60"/>
      <c r="UVB3278" s="60"/>
      <c r="UVC3278" s="46"/>
      <c r="UVD3278" s="65"/>
      <c r="UVE3278" s="19"/>
      <c r="UVF3278" s="48"/>
      <c r="UVG3278" s="41"/>
      <c r="UVH3278" s="44"/>
      <c r="UVI3278" s="18"/>
      <c r="UVJ3278" s="16"/>
      <c r="UVK3278" s="36"/>
      <c r="UVL3278" s="36"/>
      <c r="UVM3278" s="36"/>
      <c r="UVN3278" s="36"/>
      <c r="UVO3278" s="36"/>
      <c r="UVP3278" s="36"/>
      <c r="UVQ3278" s="36"/>
      <c r="UVR3278" s="36"/>
      <c r="UVS3278" s="36"/>
      <c r="UVT3278" s="36"/>
      <c r="UVU3278" s="36"/>
      <c r="UVV3278" s="36"/>
      <c r="UVW3278" s="36"/>
      <c r="UVX3278" s="12"/>
      <c r="UVY3278" s="12"/>
      <c r="UVZ3278" s="12"/>
      <c r="UWA3278" s="53"/>
      <c r="UWC3278" s="41"/>
      <c r="UWD3278" s="40"/>
      <c r="UWE3278" s="44"/>
      <c r="UWF3278" s="62"/>
      <c r="UWG3278" s="56"/>
      <c r="UWH3278" s="60"/>
      <c r="UWI3278" s="60"/>
      <c r="UWJ3278" s="60"/>
      <c r="UWK3278" s="60"/>
      <c r="UWL3278" s="46"/>
      <c r="UWM3278" s="65"/>
      <c r="UWN3278" s="19"/>
      <c r="UWO3278" s="48"/>
      <c r="UWP3278" s="41"/>
      <c r="UWQ3278" s="44"/>
      <c r="UWR3278" s="18"/>
      <c r="UWS3278" s="16"/>
      <c r="UWT3278" s="36"/>
      <c r="UWU3278" s="36"/>
      <c r="UWV3278" s="36"/>
      <c r="UWW3278" s="36"/>
      <c r="UWX3278" s="36"/>
      <c r="UWY3278" s="36"/>
      <c r="UWZ3278" s="36"/>
      <c r="UXA3278" s="36"/>
      <c r="UXB3278" s="36"/>
      <c r="UXC3278" s="36"/>
      <c r="UXD3278" s="36"/>
      <c r="UXE3278" s="36"/>
      <c r="UXF3278" s="36"/>
      <c r="UXG3278" s="12"/>
      <c r="UXH3278" s="12"/>
      <c r="UXI3278" s="12"/>
      <c r="UXJ3278" s="53"/>
      <c r="UXL3278" s="41"/>
      <c r="UXM3278" s="40"/>
      <c r="UXN3278" s="44"/>
      <c r="UXO3278" s="62"/>
      <c r="UXP3278" s="56"/>
      <c r="UXQ3278" s="60"/>
      <c r="UXR3278" s="60"/>
      <c r="UXS3278" s="60"/>
      <c r="UXT3278" s="60"/>
      <c r="UXU3278" s="46"/>
      <c r="UXV3278" s="65"/>
      <c r="UXW3278" s="19"/>
      <c r="UXX3278" s="48"/>
      <c r="UXY3278" s="41"/>
      <c r="UXZ3278" s="44"/>
      <c r="UYA3278" s="18"/>
      <c r="UYB3278" s="16"/>
      <c r="UYC3278" s="36"/>
      <c r="UYD3278" s="36"/>
      <c r="UYE3278" s="36"/>
      <c r="UYF3278" s="36"/>
      <c r="UYG3278" s="36"/>
      <c r="UYH3278" s="36"/>
      <c r="UYI3278" s="36"/>
      <c r="UYJ3278" s="36"/>
      <c r="UYK3278" s="36"/>
      <c r="UYL3278" s="36"/>
      <c r="UYM3278" s="36"/>
      <c r="UYN3278" s="36"/>
      <c r="UYO3278" s="36"/>
      <c r="UYP3278" s="12"/>
      <c r="UYQ3278" s="12"/>
      <c r="UYR3278" s="12"/>
      <c r="UYS3278" s="53"/>
      <c r="UYU3278" s="41"/>
      <c r="UYV3278" s="40"/>
      <c r="UYW3278" s="44"/>
      <c r="UYX3278" s="62"/>
      <c r="UYY3278" s="56"/>
      <c r="UYZ3278" s="60"/>
      <c r="UZA3278" s="60"/>
      <c r="UZB3278" s="60"/>
      <c r="UZC3278" s="60"/>
      <c r="UZD3278" s="46"/>
      <c r="UZE3278" s="65"/>
      <c r="UZF3278" s="19"/>
      <c r="UZG3278" s="48"/>
      <c r="UZH3278" s="41"/>
      <c r="UZI3278" s="44"/>
      <c r="UZJ3278" s="18"/>
      <c r="UZK3278" s="16"/>
      <c r="UZL3278" s="36"/>
      <c r="UZM3278" s="36"/>
      <c r="UZN3278" s="36"/>
      <c r="UZO3278" s="36"/>
      <c r="UZP3278" s="36"/>
      <c r="UZQ3278" s="36"/>
      <c r="UZR3278" s="36"/>
      <c r="UZS3278" s="36"/>
      <c r="UZT3278" s="36"/>
      <c r="UZU3278" s="36"/>
      <c r="UZV3278" s="36"/>
      <c r="UZW3278" s="36"/>
      <c r="UZX3278" s="36"/>
      <c r="UZY3278" s="12"/>
      <c r="UZZ3278" s="12"/>
      <c r="VAA3278" s="12"/>
      <c r="VAB3278" s="53"/>
      <c r="VAD3278" s="41"/>
      <c r="VAE3278" s="40"/>
      <c r="VAF3278" s="44"/>
      <c r="VAG3278" s="62"/>
      <c r="VAH3278" s="56"/>
      <c r="VAI3278" s="60"/>
      <c r="VAJ3278" s="60"/>
      <c r="VAK3278" s="60"/>
      <c r="VAL3278" s="60"/>
      <c r="VAM3278" s="46"/>
      <c r="VAN3278" s="65"/>
      <c r="VAO3278" s="19"/>
      <c r="VAP3278" s="48"/>
      <c r="VAQ3278" s="41"/>
      <c r="VAR3278" s="44"/>
      <c r="VAS3278" s="18"/>
      <c r="VAT3278" s="16"/>
      <c r="VAU3278" s="36"/>
      <c r="VAV3278" s="36"/>
      <c r="VAW3278" s="36"/>
      <c r="VAX3278" s="36"/>
      <c r="VAY3278" s="36"/>
      <c r="VAZ3278" s="36"/>
      <c r="VBA3278" s="36"/>
      <c r="VBB3278" s="36"/>
      <c r="VBC3278" s="36"/>
      <c r="VBD3278" s="36"/>
      <c r="VBE3278" s="36"/>
      <c r="VBF3278" s="36"/>
      <c r="VBG3278" s="36"/>
      <c r="VBH3278" s="12"/>
      <c r="VBI3278" s="12"/>
      <c r="VBJ3278" s="12"/>
      <c r="VBK3278" s="53"/>
      <c r="VBM3278" s="41"/>
      <c r="VBN3278" s="40"/>
      <c r="VBO3278" s="44"/>
      <c r="VBP3278" s="62"/>
      <c r="VBQ3278" s="56"/>
      <c r="VBR3278" s="60"/>
      <c r="VBS3278" s="60"/>
      <c r="VBT3278" s="60"/>
      <c r="VBU3278" s="60"/>
      <c r="VBV3278" s="46"/>
      <c r="VBW3278" s="65"/>
      <c r="VBX3278" s="19"/>
      <c r="VBY3278" s="48"/>
      <c r="VBZ3278" s="41"/>
      <c r="VCA3278" s="44"/>
      <c r="VCB3278" s="18"/>
      <c r="VCC3278" s="16"/>
      <c r="VCD3278" s="36"/>
      <c r="VCE3278" s="36"/>
      <c r="VCF3278" s="36"/>
      <c r="VCG3278" s="36"/>
      <c r="VCH3278" s="36"/>
      <c r="VCI3278" s="36"/>
      <c r="VCJ3278" s="36"/>
      <c r="VCK3278" s="36"/>
      <c r="VCL3278" s="36"/>
      <c r="VCM3278" s="36"/>
      <c r="VCN3278" s="36"/>
      <c r="VCO3278" s="36"/>
      <c r="VCP3278" s="36"/>
      <c r="VCQ3278" s="12"/>
      <c r="VCR3278" s="12"/>
      <c r="VCS3278" s="12"/>
      <c r="VCT3278" s="53"/>
      <c r="VCV3278" s="41"/>
      <c r="VCW3278" s="40"/>
      <c r="VCX3278" s="44"/>
      <c r="VCY3278" s="62"/>
      <c r="VCZ3278" s="56"/>
      <c r="VDA3278" s="60"/>
      <c r="VDB3278" s="60"/>
      <c r="VDC3278" s="60"/>
      <c r="VDD3278" s="60"/>
      <c r="VDE3278" s="46"/>
      <c r="VDF3278" s="65"/>
      <c r="VDG3278" s="19"/>
      <c r="VDH3278" s="48"/>
      <c r="VDI3278" s="41"/>
      <c r="VDJ3278" s="44"/>
      <c r="VDK3278" s="18"/>
      <c r="VDL3278" s="16"/>
      <c r="VDM3278" s="36"/>
      <c r="VDN3278" s="36"/>
      <c r="VDO3278" s="36"/>
      <c r="VDP3278" s="36"/>
      <c r="VDQ3278" s="36"/>
      <c r="VDR3278" s="36"/>
      <c r="VDS3278" s="36"/>
      <c r="VDT3278" s="36"/>
      <c r="VDU3278" s="36"/>
      <c r="VDV3278" s="36"/>
      <c r="VDW3278" s="36"/>
      <c r="VDX3278" s="36"/>
      <c r="VDY3278" s="36"/>
      <c r="VDZ3278" s="12"/>
      <c r="VEA3278" s="12"/>
      <c r="VEB3278" s="12"/>
      <c r="VEC3278" s="53"/>
      <c r="VEE3278" s="41"/>
      <c r="VEF3278" s="40"/>
      <c r="VEG3278" s="44"/>
      <c r="VEH3278" s="62"/>
      <c r="VEI3278" s="56"/>
      <c r="VEJ3278" s="60"/>
      <c r="VEK3278" s="60"/>
      <c r="VEL3278" s="60"/>
      <c r="VEM3278" s="60"/>
      <c r="VEN3278" s="46"/>
      <c r="VEO3278" s="65"/>
      <c r="VEP3278" s="19"/>
      <c r="VEQ3278" s="48"/>
      <c r="VER3278" s="41"/>
      <c r="VES3278" s="44"/>
      <c r="VET3278" s="18"/>
      <c r="VEU3278" s="16"/>
      <c r="VEV3278" s="36"/>
      <c r="VEW3278" s="36"/>
      <c r="VEX3278" s="36"/>
      <c r="VEY3278" s="36"/>
      <c r="VEZ3278" s="36"/>
      <c r="VFA3278" s="36"/>
      <c r="VFB3278" s="36"/>
      <c r="VFC3278" s="36"/>
      <c r="VFD3278" s="36"/>
      <c r="VFE3278" s="36"/>
      <c r="VFF3278" s="36"/>
      <c r="VFG3278" s="36"/>
      <c r="VFH3278" s="36"/>
      <c r="VFI3278" s="12"/>
      <c r="VFJ3278" s="12"/>
      <c r="VFK3278" s="12"/>
      <c r="VFL3278" s="53"/>
      <c r="VFN3278" s="41"/>
      <c r="VFO3278" s="40"/>
      <c r="VFP3278" s="44"/>
      <c r="VFQ3278" s="62"/>
      <c r="VFR3278" s="56"/>
      <c r="VFS3278" s="60"/>
      <c r="VFT3278" s="60"/>
      <c r="VFU3278" s="60"/>
      <c r="VFV3278" s="60"/>
      <c r="VFW3278" s="46"/>
      <c r="VFX3278" s="65"/>
      <c r="VFY3278" s="19"/>
      <c r="VFZ3278" s="48"/>
      <c r="VGA3278" s="41"/>
      <c r="VGB3278" s="44"/>
      <c r="VGC3278" s="18"/>
      <c r="VGD3278" s="16"/>
      <c r="VGE3278" s="36"/>
      <c r="VGF3278" s="36"/>
      <c r="VGG3278" s="36"/>
      <c r="VGH3278" s="36"/>
      <c r="VGI3278" s="36"/>
      <c r="VGJ3278" s="36"/>
      <c r="VGK3278" s="36"/>
      <c r="VGL3278" s="36"/>
      <c r="VGM3278" s="36"/>
      <c r="VGN3278" s="36"/>
      <c r="VGO3278" s="36"/>
      <c r="VGP3278" s="36"/>
      <c r="VGQ3278" s="36"/>
      <c r="VGR3278" s="12"/>
      <c r="VGS3278" s="12"/>
      <c r="VGT3278" s="12"/>
      <c r="VGU3278" s="53"/>
      <c r="VGW3278" s="41"/>
      <c r="VGX3278" s="40"/>
      <c r="VGY3278" s="44"/>
      <c r="VGZ3278" s="62"/>
      <c r="VHA3278" s="56"/>
      <c r="VHB3278" s="60"/>
      <c r="VHC3278" s="60"/>
      <c r="VHD3278" s="60"/>
      <c r="VHE3278" s="60"/>
      <c r="VHF3278" s="46"/>
      <c r="VHG3278" s="65"/>
      <c r="VHH3278" s="19"/>
      <c r="VHI3278" s="48"/>
      <c r="VHJ3278" s="41"/>
      <c r="VHK3278" s="44"/>
      <c r="VHL3278" s="18"/>
      <c r="VHM3278" s="16"/>
      <c r="VHN3278" s="36"/>
      <c r="VHO3278" s="36"/>
      <c r="VHP3278" s="36"/>
      <c r="VHQ3278" s="36"/>
      <c r="VHR3278" s="36"/>
      <c r="VHS3278" s="36"/>
      <c r="VHT3278" s="36"/>
      <c r="VHU3278" s="36"/>
      <c r="VHV3278" s="36"/>
      <c r="VHW3278" s="36"/>
      <c r="VHX3278" s="36"/>
      <c r="VHY3278" s="36"/>
      <c r="VHZ3278" s="36"/>
      <c r="VIA3278" s="12"/>
      <c r="VIB3278" s="12"/>
      <c r="VIC3278" s="12"/>
      <c r="VID3278" s="53"/>
      <c r="VIF3278" s="41"/>
      <c r="VIG3278" s="40"/>
      <c r="VIH3278" s="44"/>
      <c r="VII3278" s="62"/>
      <c r="VIJ3278" s="56"/>
      <c r="VIK3278" s="60"/>
      <c r="VIL3278" s="60"/>
      <c r="VIM3278" s="60"/>
      <c r="VIN3278" s="60"/>
      <c r="VIO3278" s="46"/>
      <c r="VIP3278" s="65"/>
      <c r="VIQ3278" s="19"/>
      <c r="VIR3278" s="48"/>
      <c r="VIS3278" s="41"/>
      <c r="VIT3278" s="44"/>
      <c r="VIU3278" s="18"/>
      <c r="VIV3278" s="16"/>
      <c r="VIW3278" s="36"/>
      <c r="VIX3278" s="36"/>
      <c r="VIY3278" s="36"/>
      <c r="VIZ3278" s="36"/>
      <c r="VJA3278" s="36"/>
      <c r="VJB3278" s="36"/>
      <c r="VJC3278" s="36"/>
      <c r="VJD3278" s="36"/>
      <c r="VJE3278" s="36"/>
      <c r="VJF3278" s="36"/>
      <c r="VJG3278" s="36"/>
      <c r="VJH3278" s="36"/>
      <c r="VJI3278" s="36"/>
      <c r="VJJ3278" s="12"/>
      <c r="VJK3278" s="12"/>
      <c r="VJL3278" s="12"/>
      <c r="VJM3278" s="53"/>
      <c r="VJO3278" s="41"/>
      <c r="VJP3278" s="40"/>
      <c r="VJQ3278" s="44"/>
      <c r="VJR3278" s="62"/>
      <c r="VJS3278" s="56"/>
      <c r="VJT3278" s="60"/>
      <c r="VJU3278" s="60"/>
      <c r="VJV3278" s="60"/>
      <c r="VJW3278" s="60"/>
      <c r="VJX3278" s="46"/>
      <c r="VJY3278" s="65"/>
      <c r="VJZ3278" s="19"/>
      <c r="VKA3278" s="48"/>
      <c r="VKB3278" s="41"/>
      <c r="VKC3278" s="44"/>
      <c r="VKD3278" s="18"/>
      <c r="VKE3278" s="16"/>
      <c r="VKF3278" s="36"/>
      <c r="VKG3278" s="36"/>
      <c r="VKH3278" s="36"/>
      <c r="VKI3278" s="36"/>
      <c r="VKJ3278" s="36"/>
      <c r="VKK3278" s="36"/>
      <c r="VKL3278" s="36"/>
      <c r="VKM3278" s="36"/>
      <c r="VKN3278" s="36"/>
      <c r="VKO3278" s="36"/>
      <c r="VKP3278" s="36"/>
      <c r="VKQ3278" s="36"/>
      <c r="VKR3278" s="36"/>
      <c r="VKS3278" s="12"/>
      <c r="VKT3278" s="12"/>
      <c r="VKU3278" s="12"/>
      <c r="VKV3278" s="53"/>
      <c r="VKX3278" s="41"/>
      <c r="VKY3278" s="40"/>
      <c r="VKZ3278" s="44"/>
      <c r="VLA3278" s="62"/>
      <c r="VLB3278" s="56"/>
      <c r="VLC3278" s="60"/>
      <c r="VLD3278" s="60"/>
      <c r="VLE3278" s="60"/>
      <c r="VLF3278" s="60"/>
      <c r="VLG3278" s="46"/>
      <c r="VLH3278" s="65"/>
      <c r="VLI3278" s="19"/>
      <c r="VLJ3278" s="48"/>
      <c r="VLK3278" s="41"/>
      <c r="VLL3278" s="44"/>
      <c r="VLM3278" s="18"/>
      <c r="VLN3278" s="16"/>
      <c r="VLO3278" s="36"/>
      <c r="VLP3278" s="36"/>
      <c r="VLQ3278" s="36"/>
      <c r="VLR3278" s="36"/>
      <c r="VLS3278" s="36"/>
      <c r="VLT3278" s="36"/>
      <c r="VLU3278" s="36"/>
      <c r="VLV3278" s="36"/>
      <c r="VLW3278" s="36"/>
      <c r="VLX3278" s="36"/>
      <c r="VLY3278" s="36"/>
      <c r="VLZ3278" s="36"/>
      <c r="VMA3278" s="36"/>
      <c r="VMB3278" s="12"/>
      <c r="VMC3278" s="12"/>
      <c r="VMD3278" s="12"/>
      <c r="VME3278" s="53"/>
      <c r="VMG3278" s="41"/>
      <c r="VMH3278" s="40"/>
      <c r="VMI3278" s="44"/>
      <c r="VMJ3278" s="62"/>
      <c r="VMK3278" s="56"/>
      <c r="VML3278" s="60"/>
      <c r="VMM3278" s="60"/>
      <c r="VMN3278" s="60"/>
      <c r="VMO3278" s="60"/>
      <c r="VMP3278" s="46"/>
      <c r="VMQ3278" s="65"/>
      <c r="VMR3278" s="19"/>
      <c r="VMS3278" s="48"/>
      <c r="VMT3278" s="41"/>
      <c r="VMU3278" s="44"/>
      <c r="VMV3278" s="18"/>
      <c r="VMW3278" s="16"/>
      <c r="VMX3278" s="36"/>
      <c r="VMY3278" s="36"/>
      <c r="VMZ3278" s="36"/>
      <c r="VNA3278" s="36"/>
      <c r="VNB3278" s="36"/>
      <c r="VNC3278" s="36"/>
      <c r="VND3278" s="36"/>
      <c r="VNE3278" s="36"/>
      <c r="VNF3278" s="36"/>
      <c r="VNG3278" s="36"/>
      <c r="VNH3278" s="36"/>
      <c r="VNI3278" s="36"/>
      <c r="VNJ3278" s="36"/>
      <c r="VNK3278" s="12"/>
      <c r="VNL3278" s="12"/>
      <c r="VNM3278" s="12"/>
      <c r="VNN3278" s="53"/>
      <c r="VNP3278" s="41"/>
      <c r="VNQ3278" s="40"/>
      <c r="VNR3278" s="44"/>
      <c r="VNS3278" s="62"/>
      <c r="VNT3278" s="56"/>
      <c r="VNU3278" s="60"/>
      <c r="VNV3278" s="60"/>
      <c r="VNW3278" s="60"/>
      <c r="VNX3278" s="60"/>
      <c r="VNY3278" s="46"/>
      <c r="VNZ3278" s="65"/>
      <c r="VOA3278" s="19"/>
      <c r="VOB3278" s="48"/>
      <c r="VOC3278" s="41"/>
      <c r="VOD3278" s="44"/>
      <c r="VOE3278" s="18"/>
      <c r="VOF3278" s="16"/>
      <c r="VOG3278" s="36"/>
      <c r="VOH3278" s="36"/>
      <c r="VOI3278" s="36"/>
      <c r="VOJ3278" s="36"/>
      <c r="VOK3278" s="36"/>
      <c r="VOL3278" s="36"/>
      <c r="VOM3278" s="36"/>
      <c r="VON3278" s="36"/>
      <c r="VOO3278" s="36"/>
      <c r="VOP3278" s="36"/>
      <c r="VOQ3278" s="36"/>
      <c r="VOR3278" s="36"/>
      <c r="VOS3278" s="36"/>
      <c r="VOT3278" s="12"/>
      <c r="VOU3278" s="12"/>
      <c r="VOV3278" s="12"/>
      <c r="VOW3278" s="53"/>
      <c r="VOY3278" s="41"/>
      <c r="VOZ3278" s="40"/>
      <c r="VPA3278" s="44"/>
      <c r="VPB3278" s="62"/>
      <c r="VPC3278" s="56"/>
      <c r="VPD3278" s="60"/>
      <c r="VPE3278" s="60"/>
      <c r="VPF3278" s="60"/>
      <c r="VPG3278" s="60"/>
      <c r="VPH3278" s="46"/>
      <c r="VPI3278" s="65"/>
      <c r="VPJ3278" s="19"/>
      <c r="VPK3278" s="48"/>
      <c r="VPL3278" s="41"/>
      <c r="VPM3278" s="44"/>
      <c r="VPN3278" s="18"/>
      <c r="VPO3278" s="16"/>
      <c r="VPP3278" s="36"/>
      <c r="VPQ3278" s="36"/>
      <c r="VPR3278" s="36"/>
      <c r="VPS3278" s="36"/>
      <c r="VPT3278" s="36"/>
      <c r="VPU3278" s="36"/>
      <c r="VPV3278" s="36"/>
      <c r="VPW3278" s="36"/>
      <c r="VPX3278" s="36"/>
      <c r="VPY3278" s="36"/>
      <c r="VPZ3278" s="36"/>
      <c r="VQA3278" s="36"/>
      <c r="VQB3278" s="36"/>
      <c r="VQC3278" s="12"/>
      <c r="VQD3278" s="12"/>
      <c r="VQE3278" s="12"/>
      <c r="VQF3278" s="53"/>
      <c r="VQH3278" s="41"/>
      <c r="VQI3278" s="40"/>
      <c r="VQJ3278" s="44"/>
      <c r="VQK3278" s="62"/>
      <c r="VQL3278" s="56"/>
      <c r="VQM3278" s="60"/>
      <c r="VQN3278" s="60"/>
      <c r="VQO3278" s="60"/>
      <c r="VQP3278" s="60"/>
      <c r="VQQ3278" s="46"/>
      <c r="VQR3278" s="65"/>
      <c r="VQS3278" s="19"/>
      <c r="VQT3278" s="48"/>
      <c r="VQU3278" s="41"/>
      <c r="VQV3278" s="44"/>
      <c r="VQW3278" s="18"/>
      <c r="VQX3278" s="16"/>
      <c r="VQY3278" s="36"/>
      <c r="VQZ3278" s="36"/>
      <c r="VRA3278" s="36"/>
      <c r="VRB3278" s="36"/>
      <c r="VRC3278" s="36"/>
      <c r="VRD3278" s="36"/>
      <c r="VRE3278" s="36"/>
      <c r="VRF3278" s="36"/>
      <c r="VRG3278" s="36"/>
      <c r="VRH3278" s="36"/>
      <c r="VRI3278" s="36"/>
      <c r="VRJ3278" s="36"/>
      <c r="VRK3278" s="36"/>
      <c r="VRL3278" s="12"/>
      <c r="VRM3278" s="12"/>
      <c r="VRN3278" s="12"/>
      <c r="VRO3278" s="53"/>
      <c r="VRQ3278" s="41"/>
      <c r="VRR3278" s="40"/>
      <c r="VRS3278" s="44"/>
      <c r="VRT3278" s="62"/>
      <c r="VRU3278" s="56"/>
      <c r="VRV3278" s="60"/>
      <c r="VRW3278" s="60"/>
      <c r="VRX3278" s="60"/>
      <c r="VRY3278" s="60"/>
      <c r="VRZ3278" s="46"/>
      <c r="VSA3278" s="65"/>
      <c r="VSB3278" s="19"/>
      <c r="VSC3278" s="48"/>
      <c r="VSD3278" s="41"/>
      <c r="VSE3278" s="44"/>
      <c r="VSF3278" s="18"/>
      <c r="VSG3278" s="16"/>
      <c r="VSH3278" s="36"/>
      <c r="VSI3278" s="36"/>
      <c r="VSJ3278" s="36"/>
      <c r="VSK3278" s="36"/>
      <c r="VSL3278" s="36"/>
      <c r="VSM3278" s="36"/>
      <c r="VSN3278" s="36"/>
      <c r="VSO3278" s="36"/>
      <c r="VSP3278" s="36"/>
      <c r="VSQ3278" s="36"/>
      <c r="VSR3278" s="36"/>
      <c r="VSS3278" s="36"/>
      <c r="VST3278" s="36"/>
      <c r="VSU3278" s="12"/>
      <c r="VSV3278" s="12"/>
      <c r="VSW3278" s="12"/>
      <c r="VSX3278" s="53"/>
      <c r="VSZ3278" s="41"/>
      <c r="VTA3278" s="40"/>
      <c r="VTB3278" s="44"/>
      <c r="VTC3278" s="62"/>
      <c r="VTD3278" s="56"/>
      <c r="VTE3278" s="60"/>
      <c r="VTF3278" s="60"/>
      <c r="VTG3278" s="60"/>
      <c r="VTH3278" s="60"/>
      <c r="VTI3278" s="46"/>
      <c r="VTJ3278" s="65"/>
      <c r="VTK3278" s="19"/>
      <c r="VTL3278" s="48"/>
      <c r="VTM3278" s="41"/>
      <c r="VTN3278" s="44"/>
      <c r="VTO3278" s="18"/>
      <c r="VTP3278" s="16"/>
      <c r="VTQ3278" s="36"/>
      <c r="VTR3278" s="36"/>
      <c r="VTS3278" s="36"/>
      <c r="VTT3278" s="36"/>
      <c r="VTU3278" s="36"/>
      <c r="VTV3278" s="36"/>
      <c r="VTW3278" s="36"/>
      <c r="VTX3278" s="36"/>
      <c r="VTY3278" s="36"/>
      <c r="VTZ3278" s="36"/>
      <c r="VUA3278" s="36"/>
      <c r="VUB3278" s="36"/>
      <c r="VUC3278" s="36"/>
      <c r="VUD3278" s="12"/>
      <c r="VUE3278" s="12"/>
      <c r="VUF3278" s="12"/>
      <c r="VUG3278" s="53"/>
      <c r="VUI3278" s="41"/>
      <c r="VUJ3278" s="40"/>
      <c r="VUK3278" s="44"/>
      <c r="VUL3278" s="62"/>
      <c r="VUM3278" s="56"/>
      <c r="VUN3278" s="60"/>
      <c r="VUO3278" s="60"/>
      <c r="VUP3278" s="60"/>
      <c r="VUQ3278" s="60"/>
      <c r="VUR3278" s="46"/>
      <c r="VUS3278" s="65"/>
      <c r="VUT3278" s="19"/>
      <c r="VUU3278" s="48"/>
      <c r="VUV3278" s="41"/>
      <c r="VUW3278" s="44"/>
      <c r="VUX3278" s="18"/>
      <c r="VUY3278" s="16"/>
      <c r="VUZ3278" s="36"/>
      <c r="VVA3278" s="36"/>
      <c r="VVB3278" s="36"/>
      <c r="VVC3278" s="36"/>
      <c r="VVD3278" s="36"/>
      <c r="VVE3278" s="36"/>
      <c r="VVF3278" s="36"/>
      <c r="VVG3278" s="36"/>
      <c r="VVH3278" s="36"/>
      <c r="VVI3278" s="36"/>
      <c r="VVJ3278" s="36"/>
      <c r="VVK3278" s="36"/>
      <c r="VVL3278" s="36"/>
      <c r="VVM3278" s="12"/>
      <c r="VVN3278" s="12"/>
      <c r="VVO3278" s="12"/>
      <c r="VVP3278" s="53"/>
      <c r="VVR3278" s="41"/>
      <c r="VVS3278" s="40"/>
      <c r="VVT3278" s="44"/>
      <c r="VVU3278" s="62"/>
      <c r="VVV3278" s="56"/>
      <c r="VVW3278" s="60"/>
      <c r="VVX3278" s="60"/>
      <c r="VVY3278" s="60"/>
      <c r="VVZ3278" s="60"/>
      <c r="VWA3278" s="46"/>
      <c r="VWB3278" s="65"/>
      <c r="VWC3278" s="19"/>
      <c r="VWD3278" s="48"/>
      <c r="VWE3278" s="41"/>
      <c r="VWF3278" s="44"/>
      <c r="VWG3278" s="18"/>
      <c r="VWH3278" s="16"/>
      <c r="VWI3278" s="36"/>
      <c r="VWJ3278" s="36"/>
      <c r="VWK3278" s="36"/>
      <c r="VWL3278" s="36"/>
      <c r="VWM3278" s="36"/>
      <c r="VWN3278" s="36"/>
      <c r="VWO3278" s="36"/>
      <c r="VWP3278" s="36"/>
      <c r="VWQ3278" s="36"/>
      <c r="VWR3278" s="36"/>
      <c r="VWS3278" s="36"/>
      <c r="VWT3278" s="36"/>
      <c r="VWU3278" s="36"/>
      <c r="VWV3278" s="12"/>
      <c r="VWW3278" s="12"/>
      <c r="VWX3278" s="12"/>
      <c r="VWY3278" s="53"/>
      <c r="VXA3278" s="41"/>
      <c r="VXB3278" s="40"/>
      <c r="VXC3278" s="44"/>
      <c r="VXD3278" s="62"/>
      <c r="VXE3278" s="56"/>
      <c r="VXF3278" s="60"/>
      <c r="VXG3278" s="60"/>
      <c r="VXH3278" s="60"/>
      <c r="VXI3278" s="60"/>
      <c r="VXJ3278" s="46"/>
      <c r="VXK3278" s="65"/>
      <c r="VXL3278" s="19"/>
      <c r="VXM3278" s="48"/>
      <c r="VXN3278" s="41"/>
      <c r="VXO3278" s="44"/>
      <c r="VXP3278" s="18"/>
      <c r="VXQ3278" s="16"/>
      <c r="VXR3278" s="36"/>
      <c r="VXS3278" s="36"/>
      <c r="VXT3278" s="36"/>
      <c r="VXU3278" s="36"/>
      <c r="VXV3278" s="36"/>
      <c r="VXW3278" s="36"/>
      <c r="VXX3278" s="36"/>
      <c r="VXY3278" s="36"/>
      <c r="VXZ3278" s="36"/>
      <c r="VYA3278" s="36"/>
      <c r="VYB3278" s="36"/>
      <c r="VYC3278" s="36"/>
      <c r="VYD3278" s="36"/>
      <c r="VYE3278" s="12"/>
      <c r="VYF3278" s="12"/>
      <c r="VYG3278" s="12"/>
      <c r="VYH3278" s="53"/>
      <c r="VYJ3278" s="41"/>
      <c r="VYK3278" s="40"/>
      <c r="VYL3278" s="44"/>
      <c r="VYM3278" s="62"/>
      <c r="VYN3278" s="56"/>
      <c r="VYO3278" s="60"/>
      <c r="VYP3278" s="60"/>
      <c r="VYQ3278" s="60"/>
      <c r="VYR3278" s="60"/>
      <c r="VYS3278" s="46"/>
      <c r="VYT3278" s="65"/>
      <c r="VYU3278" s="19"/>
      <c r="VYV3278" s="48"/>
      <c r="VYW3278" s="41"/>
      <c r="VYX3278" s="44"/>
      <c r="VYY3278" s="18"/>
      <c r="VYZ3278" s="16"/>
      <c r="VZA3278" s="36"/>
      <c r="VZB3278" s="36"/>
      <c r="VZC3278" s="36"/>
      <c r="VZD3278" s="36"/>
      <c r="VZE3278" s="36"/>
      <c r="VZF3278" s="36"/>
      <c r="VZG3278" s="36"/>
      <c r="VZH3278" s="36"/>
      <c r="VZI3278" s="36"/>
      <c r="VZJ3278" s="36"/>
      <c r="VZK3278" s="36"/>
      <c r="VZL3278" s="36"/>
      <c r="VZM3278" s="36"/>
      <c r="VZN3278" s="12"/>
      <c r="VZO3278" s="12"/>
      <c r="VZP3278" s="12"/>
      <c r="VZQ3278" s="53"/>
      <c r="VZS3278" s="41"/>
      <c r="VZT3278" s="40"/>
      <c r="VZU3278" s="44"/>
      <c r="VZV3278" s="62"/>
      <c r="VZW3278" s="56"/>
      <c r="VZX3278" s="60"/>
      <c r="VZY3278" s="60"/>
      <c r="VZZ3278" s="60"/>
      <c r="WAA3278" s="60"/>
      <c r="WAB3278" s="46"/>
      <c r="WAC3278" s="65"/>
      <c r="WAD3278" s="19"/>
      <c r="WAE3278" s="48"/>
      <c r="WAF3278" s="41"/>
      <c r="WAG3278" s="44"/>
      <c r="WAH3278" s="18"/>
      <c r="WAI3278" s="16"/>
      <c r="WAJ3278" s="36"/>
      <c r="WAK3278" s="36"/>
      <c r="WAL3278" s="36"/>
      <c r="WAM3278" s="36"/>
      <c r="WAN3278" s="36"/>
      <c r="WAO3278" s="36"/>
      <c r="WAP3278" s="36"/>
      <c r="WAQ3278" s="36"/>
      <c r="WAR3278" s="36"/>
      <c r="WAS3278" s="36"/>
      <c r="WAT3278" s="36"/>
      <c r="WAU3278" s="36"/>
      <c r="WAV3278" s="36"/>
      <c r="WAW3278" s="12"/>
      <c r="WAX3278" s="12"/>
      <c r="WAY3278" s="12"/>
      <c r="WAZ3278" s="53"/>
      <c r="WBB3278" s="41"/>
      <c r="WBC3278" s="40"/>
      <c r="WBD3278" s="44"/>
      <c r="WBE3278" s="62"/>
      <c r="WBF3278" s="56"/>
      <c r="WBG3278" s="60"/>
      <c r="WBH3278" s="60"/>
      <c r="WBI3278" s="60"/>
      <c r="WBJ3278" s="60"/>
      <c r="WBK3278" s="46"/>
      <c r="WBL3278" s="65"/>
      <c r="WBM3278" s="19"/>
      <c r="WBN3278" s="48"/>
      <c r="WBO3278" s="41"/>
      <c r="WBP3278" s="44"/>
      <c r="WBQ3278" s="18"/>
      <c r="WBR3278" s="16"/>
      <c r="WBS3278" s="36"/>
      <c r="WBT3278" s="36"/>
      <c r="WBU3278" s="36"/>
      <c r="WBV3278" s="36"/>
      <c r="WBW3278" s="36"/>
      <c r="WBX3278" s="36"/>
      <c r="WBY3278" s="36"/>
      <c r="WBZ3278" s="36"/>
      <c r="WCA3278" s="36"/>
      <c r="WCB3278" s="36"/>
      <c r="WCC3278" s="36"/>
      <c r="WCD3278" s="36"/>
      <c r="WCE3278" s="36"/>
      <c r="WCF3278" s="12"/>
      <c r="WCG3278" s="12"/>
      <c r="WCH3278" s="12"/>
      <c r="WCI3278" s="53"/>
      <c r="WCK3278" s="41"/>
      <c r="WCL3278" s="40"/>
      <c r="WCM3278" s="44"/>
      <c r="WCN3278" s="62"/>
      <c r="WCO3278" s="56"/>
      <c r="WCP3278" s="60"/>
      <c r="WCQ3278" s="60"/>
      <c r="WCR3278" s="60"/>
      <c r="WCS3278" s="60"/>
      <c r="WCT3278" s="46"/>
      <c r="WCU3278" s="65"/>
      <c r="WCV3278" s="19"/>
      <c r="WCW3278" s="48"/>
      <c r="WCX3278" s="41"/>
      <c r="WCY3278" s="44"/>
      <c r="WCZ3278" s="18"/>
      <c r="WDA3278" s="16"/>
      <c r="WDB3278" s="36"/>
      <c r="WDC3278" s="36"/>
      <c r="WDD3278" s="36"/>
      <c r="WDE3278" s="36"/>
      <c r="WDF3278" s="36"/>
      <c r="WDG3278" s="36"/>
      <c r="WDH3278" s="36"/>
      <c r="WDI3278" s="36"/>
      <c r="WDJ3278" s="36"/>
      <c r="WDK3278" s="36"/>
      <c r="WDL3278" s="36"/>
      <c r="WDM3278" s="36"/>
      <c r="WDN3278" s="36"/>
      <c r="WDO3278" s="12"/>
      <c r="WDP3278" s="12"/>
      <c r="WDQ3278" s="12"/>
      <c r="WDR3278" s="53"/>
      <c r="WDT3278" s="41"/>
      <c r="WDU3278" s="40"/>
      <c r="WDV3278" s="44"/>
      <c r="WDW3278" s="62"/>
      <c r="WDX3278" s="56"/>
      <c r="WDY3278" s="60"/>
      <c r="WDZ3278" s="60"/>
      <c r="WEA3278" s="60"/>
      <c r="WEB3278" s="60"/>
      <c r="WEC3278" s="46"/>
      <c r="WED3278" s="65"/>
      <c r="WEE3278" s="19"/>
      <c r="WEF3278" s="48"/>
      <c r="WEG3278" s="41"/>
      <c r="WEH3278" s="44"/>
      <c r="WEI3278" s="18"/>
      <c r="WEJ3278" s="16"/>
      <c r="WEK3278" s="36"/>
      <c r="WEL3278" s="36"/>
      <c r="WEM3278" s="36"/>
      <c r="WEN3278" s="36"/>
      <c r="WEO3278" s="36"/>
      <c r="WEP3278" s="36"/>
      <c r="WEQ3278" s="36"/>
      <c r="WER3278" s="36"/>
      <c r="WES3278" s="36"/>
      <c r="WET3278" s="36"/>
      <c r="WEU3278" s="36"/>
      <c r="WEV3278" s="36"/>
      <c r="WEW3278" s="36"/>
      <c r="WEX3278" s="12"/>
      <c r="WEY3278" s="12"/>
      <c r="WEZ3278" s="12"/>
      <c r="WFA3278" s="53"/>
      <c r="WFC3278" s="41"/>
      <c r="WFD3278" s="40"/>
      <c r="WFE3278" s="44"/>
      <c r="WFF3278" s="62"/>
      <c r="WFG3278" s="56"/>
      <c r="WFH3278" s="60"/>
      <c r="WFI3278" s="60"/>
      <c r="WFJ3278" s="60"/>
      <c r="WFK3278" s="60"/>
      <c r="WFL3278" s="46"/>
      <c r="WFM3278" s="65"/>
      <c r="WFN3278" s="19"/>
      <c r="WFO3278" s="48"/>
      <c r="WFP3278" s="41"/>
      <c r="WFQ3278" s="44"/>
      <c r="WFR3278" s="18"/>
      <c r="WFS3278" s="16"/>
      <c r="WFT3278" s="36"/>
      <c r="WFU3278" s="36"/>
      <c r="WFV3278" s="36"/>
      <c r="WFW3278" s="36"/>
      <c r="WFX3278" s="36"/>
      <c r="WFY3278" s="36"/>
      <c r="WFZ3278" s="36"/>
      <c r="WGA3278" s="36"/>
      <c r="WGB3278" s="36"/>
      <c r="WGC3278" s="36"/>
      <c r="WGD3278" s="36"/>
      <c r="WGE3278" s="36"/>
      <c r="WGF3278" s="36"/>
      <c r="WGG3278" s="12"/>
      <c r="WGH3278" s="12"/>
      <c r="WGI3278" s="12"/>
      <c r="WGJ3278" s="53"/>
      <c r="WGL3278" s="41"/>
      <c r="WGM3278" s="40"/>
      <c r="WGN3278" s="44"/>
      <c r="WGO3278" s="62"/>
      <c r="WGP3278" s="56"/>
      <c r="WGQ3278" s="60"/>
      <c r="WGR3278" s="60"/>
      <c r="WGS3278" s="60"/>
      <c r="WGT3278" s="60"/>
      <c r="WGU3278" s="46"/>
      <c r="WGV3278" s="65"/>
      <c r="WGW3278" s="19"/>
      <c r="WGX3278" s="48"/>
      <c r="WGY3278" s="41"/>
      <c r="WGZ3278" s="44"/>
      <c r="WHA3278" s="18"/>
      <c r="WHB3278" s="16"/>
      <c r="WHC3278" s="36"/>
      <c r="WHD3278" s="36"/>
      <c r="WHE3278" s="36"/>
      <c r="WHF3278" s="36"/>
      <c r="WHG3278" s="36"/>
      <c r="WHH3278" s="36"/>
      <c r="WHI3278" s="36"/>
      <c r="WHJ3278" s="36"/>
      <c r="WHK3278" s="36"/>
      <c r="WHL3278" s="36"/>
      <c r="WHM3278" s="36"/>
      <c r="WHN3278" s="36"/>
      <c r="WHO3278" s="36"/>
      <c r="WHP3278" s="12"/>
      <c r="WHQ3278" s="12"/>
      <c r="WHR3278" s="12"/>
      <c r="WHS3278" s="53"/>
      <c r="WHU3278" s="41"/>
      <c r="WHV3278" s="40"/>
      <c r="WHW3278" s="44"/>
      <c r="WHX3278" s="62"/>
      <c r="WHY3278" s="56"/>
      <c r="WHZ3278" s="60"/>
      <c r="WIA3278" s="60"/>
      <c r="WIB3278" s="60"/>
      <c r="WIC3278" s="60"/>
      <c r="WID3278" s="46"/>
      <c r="WIE3278" s="65"/>
      <c r="WIF3278" s="19"/>
      <c r="WIG3278" s="48"/>
      <c r="WIH3278" s="41"/>
      <c r="WII3278" s="44"/>
      <c r="WIJ3278" s="18"/>
      <c r="WIK3278" s="16"/>
      <c r="WIL3278" s="36"/>
      <c r="WIM3278" s="36"/>
      <c r="WIN3278" s="36"/>
      <c r="WIO3278" s="36"/>
      <c r="WIP3278" s="36"/>
      <c r="WIQ3278" s="36"/>
      <c r="WIR3278" s="36"/>
      <c r="WIS3278" s="36"/>
      <c r="WIT3278" s="36"/>
      <c r="WIU3278" s="36"/>
      <c r="WIV3278" s="36"/>
      <c r="WIW3278" s="36"/>
      <c r="WIX3278" s="36"/>
      <c r="WIY3278" s="12"/>
      <c r="WIZ3278" s="12"/>
      <c r="WJA3278" s="12"/>
      <c r="WJB3278" s="53"/>
      <c r="WJD3278" s="41"/>
      <c r="WJE3278" s="40"/>
      <c r="WJF3278" s="44"/>
      <c r="WJG3278" s="62"/>
      <c r="WJH3278" s="56"/>
      <c r="WJI3278" s="60"/>
      <c r="WJJ3278" s="60"/>
      <c r="WJK3278" s="60"/>
      <c r="WJL3278" s="60"/>
      <c r="WJM3278" s="46"/>
      <c r="WJN3278" s="65"/>
      <c r="WJO3278" s="19"/>
      <c r="WJP3278" s="48"/>
      <c r="WJQ3278" s="41"/>
      <c r="WJR3278" s="44"/>
      <c r="WJS3278" s="18"/>
      <c r="WJT3278" s="16"/>
      <c r="WJU3278" s="36"/>
      <c r="WJV3278" s="36"/>
      <c r="WJW3278" s="36"/>
      <c r="WJX3278" s="36"/>
      <c r="WJY3278" s="36"/>
      <c r="WJZ3278" s="36"/>
      <c r="WKA3278" s="36"/>
      <c r="WKB3278" s="36"/>
      <c r="WKC3278" s="36"/>
      <c r="WKD3278" s="36"/>
      <c r="WKE3278" s="36"/>
      <c r="WKF3278" s="36"/>
      <c r="WKG3278" s="36"/>
      <c r="WKH3278" s="12"/>
      <c r="WKI3278" s="12"/>
      <c r="WKJ3278" s="12"/>
      <c r="WKK3278" s="53"/>
      <c r="WKM3278" s="41"/>
      <c r="WKN3278" s="40"/>
      <c r="WKO3278" s="44"/>
      <c r="WKP3278" s="62"/>
      <c r="WKQ3278" s="56"/>
      <c r="WKR3278" s="60"/>
      <c r="WKS3278" s="60"/>
      <c r="WKT3278" s="60"/>
      <c r="WKU3278" s="60"/>
      <c r="WKV3278" s="46"/>
      <c r="WKW3278" s="65"/>
      <c r="WKX3278" s="19"/>
      <c r="WKY3278" s="48"/>
      <c r="WKZ3278" s="41"/>
      <c r="WLA3278" s="44"/>
      <c r="WLB3278" s="18"/>
      <c r="WLC3278" s="16"/>
      <c r="WLD3278" s="36"/>
      <c r="WLE3278" s="36"/>
      <c r="WLF3278" s="36"/>
      <c r="WLG3278" s="36"/>
      <c r="WLH3278" s="36"/>
      <c r="WLI3278" s="36"/>
      <c r="WLJ3278" s="36"/>
      <c r="WLK3278" s="36"/>
      <c r="WLL3278" s="36"/>
      <c r="WLM3278" s="36"/>
      <c r="WLN3278" s="36"/>
      <c r="WLO3278" s="36"/>
      <c r="WLP3278" s="36"/>
      <c r="WLQ3278" s="12"/>
      <c r="WLR3278" s="12"/>
      <c r="WLS3278" s="12"/>
      <c r="WLT3278" s="53"/>
      <c r="WLV3278" s="41"/>
      <c r="WLW3278" s="40"/>
      <c r="WLX3278" s="44"/>
      <c r="WLY3278" s="62"/>
      <c r="WLZ3278" s="56"/>
      <c r="WMA3278" s="60"/>
      <c r="WMB3278" s="60"/>
      <c r="WMC3278" s="60"/>
      <c r="WMD3278" s="60"/>
      <c r="WME3278" s="46"/>
      <c r="WMF3278" s="65"/>
      <c r="WMG3278" s="19"/>
      <c r="WMH3278" s="48"/>
      <c r="WMI3278" s="41"/>
      <c r="WMJ3278" s="44"/>
      <c r="WMK3278" s="18"/>
      <c r="WML3278" s="16"/>
      <c r="WMM3278" s="36"/>
      <c r="WMN3278" s="36"/>
      <c r="WMO3278" s="36"/>
      <c r="WMP3278" s="36"/>
      <c r="WMQ3278" s="36"/>
      <c r="WMR3278" s="36"/>
      <c r="WMS3278" s="36"/>
      <c r="WMT3278" s="36"/>
      <c r="WMU3278" s="36"/>
      <c r="WMV3278" s="36"/>
      <c r="WMW3278" s="36"/>
      <c r="WMX3278" s="36"/>
      <c r="WMY3278" s="36"/>
      <c r="WMZ3278" s="12"/>
      <c r="WNA3278" s="12"/>
      <c r="WNB3278" s="12"/>
      <c r="WNC3278" s="53"/>
      <c r="WNE3278" s="41"/>
      <c r="WNF3278" s="40"/>
      <c r="WNG3278" s="44"/>
      <c r="WNH3278" s="62"/>
      <c r="WNI3278" s="56"/>
      <c r="WNJ3278" s="60"/>
      <c r="WNK3278" s="60"/>
      <c r="WNL3278" s="60"/>
      <c r="WNM3278" s="60"/>
      <c r="WNN3278" s="46"/>
      <c r="WNO3278" s="65"/>
      <c r="WNP3278" s="19"/>
      <c r="WNQ3278" s="48"/>
      <c r="WNR3278" s="41"/>
      <c r="WNS3278" s="44"/>
      <c r="WNT3278" s="18"/>
      <c r="WNU3278" s="16"/>
      <c r="WNV3278" s="36"/>
      <c r="WNW3278" s="36"/>
      <c r="WNX3278" s="36"/>
      <c r="WNY3278" s="36"/>
      <c r="WNZ3278" s="36"/>
      <c r="WOA3278" s="36"/>
      <c r="WOB3278" s="36"/>
      <c r="WOC3278" s="36"/>
      <c r="WOD3278" s="36"/>
      <c r="WOE3278" s="36"/>
      <c r="WOF3278" s="36"/>
      <c r="WOG3278" s="36"/>
      <c r="WOH3278" s="36"/>
      <c r="WOI3278" s="12"/>
      <c r="WOJ3278" s="12"/>
      <c r="WOK3278" s="12"/>
      <c r="WOL3278" s="53"/>
      <c r="WON3278" s="41"/>
      <c r="WOO3278" s="40"/>
      <c r="WOP3278" s="44"/>
      <c r="WOQ3278" s="62"/>
      <c r="WOR3278" s="56"/>
      <c r="WOS3278" s="60"/>
      <c r="WOT3278" s="60"/>
      <c r="WOU3278" s="60"/>
      <c r="WOV3278" s="60"/>
      <c r="WOW3278" s="46"/>
      <c r="WOX3278" s="65"/>
      <c r="WOY3278" s="19"/>
      <c r="WOZ3278" s="48"/>
      <c r="WPA3278" s="41"/>
      <c r="WPB3278" s="44"/>
      <c r="WPC3278" s="18"/>
      <c r="WPD3278" s="16"/>
      <c r="WPE3278" s="36"/>
      <c r="WPF3278" s="36"/>
      <c r="WPG3278" s="36"/>
      <c r="WPH3278" s="36"/>
      <c r="WPI3278" s="36"/>
      <c r="WPJ3278" s="36"/>
      <c r="WPK3278" s="36"/>
      <c r="WPL3278" s="36"/>
      <c r="WPM3278" s="36"/>
      <c r="WPN3278" s="36"/>
      <c r="WPO3278" s="36"/>
      <c r="WPP3278" s="36"/>
      <c r="WPQ3278" s="36"/>
      <c r="WPR3278" s="12"/>
      <c r="WPS3278" s="12"/>
      <c r="WPT3278" s="12"/>
      <c r="WPU3278" s="53"/>
      <c r="WPW3278" s="41"/>
      <c r="WPX3278" s="40"/>
      <c r="WPY3278" s="44"/>
      <c r="WPZ3278" s="62"/>
      <c r="WQA3278" s="56"/>
      <c r="WQB3278" s="60"/>
      <c r="WQC3278" s="60"/>
      <c r="WQD3278" s="60"/>
      <c r="WQE3278" s="60"/>
      <c r="WQF3278" s="46"/>
      <c r="WQG3278" s="65"/>
      <c r="WQH3278" s="19"/>
      <c r="WQI3278" s="48"/>
      <c r="WQJ3278" s="41"/>
      <c r="WQK3278" s="44"/>
      <c r="WQL3278" s="18"/>
      <c r="WQM3278" s="16"/>
      <c r="WQN3278" s="36"/>
      <c r="WQO3278" s="36"/>
      <c r="WQP3278" s="36"/>
      <c r="WQQ3278" s="36"/>
      <c r="WQR3278" s="36"/>
      <c r="WQS3278" s="36"/>
      <c r="WQT3278" s="36"/>
      <c r="WQU3278" s="36"/>
      <c r="WQV3278" s="36"/>
      <c r="WQW3278" s="36"/>
      <c r="WQX3278" s="36"/>
      <c r="WQY3278" s="36"/>
      <c r="WQZ3278" s="36"/>
      <c r="WRA3278" s="12"/>
      <c r="WRB3278" s="12"/>
      <c r="WRC3278" s="12"/>
      <c r="WRD3278" s="53"/>
      <c r="WRF3278" s="41"/>
      <c r="WRG3278" s="40"/>
      <c r="WRH3278" s="44"/>
      <c r="WRI3278" s="62"/>
      <c r="WRJ3278" s="56"/>
      <c r="WRK3278" s="60"/>
      <c r="WRL3278" s="60"/>
      <c r="WRM3278" s="60"/>
      <c r="WRN3278" s="60"/>
      <c r="WRO3278" s="46"/>
      <c r="WRP3278" s="65"/>
      <c r="WRQ3278" s="19"/>
      <c r="WRR3278" s="48"/>
      <c r="WRS3278" s="41"/>
      <c r="WRT3278" s="44"/>
      <c r="WRU3278" s="18"/>
      <c r="WRV3278" s="16"/>
      <c r="WRW3278" s="36"/>
      <c r="WRX3278" s="36"/>
      <c r="WRY3278" s="36"/>
      <c r="WRZ3278" s="36"/>
      <c r="WSA3278" s="36"/>
      <c r="WSB3278" s="36"/>
      <c r="WSC3278" s="36"/>
      <c r="WSD3278" s="36"/>
      <c r="WSE3278" s="36"/>
      <c r="WSF3278" s="36"/>
      <c r="WSG3278" s="36"/>
      <c r="WSH3278" s="36"/>
      <c r="WSI3278" s="36"/>
      <c r="WSJ3278" s="12"/>
      <c r="WSK3278" s="12"/>
      <c r="WSL3278" s="12"/>
      <c r="WSM3278" s="53"/>
      <c r="WSO3278" s="41"/>
      <c r="WSP3278" s="40"/>
      <c r="WSQ3278" s="44"/>
      <c r="WSR3278" s="62"/>
      <c r="WSS3278" s="56"/>
      <c r="WST3278" s="60"/>
      <c r="WSU3278" s="60"/>
      <c r="WSV3278" s="60"/>
      <c r="WSW3278" s="60"/>
      <c r="WSX3278" s="46"/>
      <c r="WSY3278" s="65"/>
      <c r="WSZ3278" s="19"/>
      <c r="WTA3278" s="48"/>
      <c r="WTB3278" s="41"/>
      <c r="WTC3278" s="44"/>
      <c r="WTD3278" s="18"/>
      <c r="WTE3278" s="16"/>
      <c r="WTF3278" s="36"/>
      <c r="WTG3278" s="36"/>
      <c r="WTH3278" s="36"/>
      <c r="WTI3278" s="36"/>
      <c r="WTJ3278" s="36"/>
      <c r="WTK3278" s="36"/>
      <c r="WTL3278" s="36"/>
      <c r="WTM3278" s="36"/>
      <c r="WTN3278" s="36"/>
      <c r="WTO3278" s="36"/>
      <c r="WTP3278" s="36"/>
      <c r="WTQ3278" s="36"/>
      <c r="WTR3278" s="36"/>
      <c r="WTS3278" s="12"/>
      <c r="WTT3278" s="12"/>
      <c r="WTU3278" s="12"/>
      <c r="WTV3278" s="53"/>
      <c r="WTX3278" s="41"/>
      <c r="WTY3278" s="40"/>
      <c r="WTZ3278" s="44"/>
      <c r="WUA3278" s="62"/>
      <c r="WUB3278" s="56"/>
      <c r="WUC3278" s="60"/>
      <c r="WUD3278" s="60"/>
      <c r="WUE3278" s="60"/>
      <c r="WUF3278" s="60"/>
      <c r="WUG3278" s="46"/>
      <c r="WUH3278" s="65"/>
      <c r="WUI3278" s="19"/>
      <c r="WUJ3278" s="48"/>
      <c r="WUK3278" s="41"/>
      <c r="WUL3278" s="44"/>
      <c r="WUM3278" s="18"/>
      <c r="WUN3278" s="16"/>
      <c r="WUO3278" s="36"/>
      <c r="WUP3278" s="36"/>
      <c r="WUQ3278" s="36"/>
      <c r="WUR3278" s="36"/>
      <c r="WUS3278" s="36"/>
      <c r="WUT3278" s="36"/>
      <c r="WUU3278" s="36"/>
      <c r="WUV3278" s="36"/>
      <c r="WUW3278" s="36"/>
      <c r="WUX3278" s="36"/>
      <c r="WUY3278" s="36"/>
      <c r="WUZ3278" s="36"/>
      <c r="WVA3278" s="36"/>
      <c r="WVB3278" s="12"/>
      <c r="WVC3278" s="12"/>
      <c r="WVD3278" s="12"/>
      <c r="WVE3278" s="53"/>
      <c r="WVG3278" s="41"/>
      <c r="WVH3278" s="40"/>
      <c r="WVI3278" s="44"/>
      <c r="WVJ3278" s="62"/>
      <c r="WVK3278" s="56"/>
      <c r="WVL3278" s="60"/>
      <c r="WVM3278" s="60"/>
      <c r="WVN3278" s="60"/>
      <c r="WVO3278" s="60"/>
      <c r="WVP3278" s="46"/>
      <c r="WVQ3278" s="65"/>
      <c r="WVR3278" s="19"/>
      <c r="WVS3278" s="48"/>
      <c r="WVT3278" s="41"/>
      <c r="WVU3278" s="44"/>
      <c r="WVV3278" s="18"/>
      <c r="WVW3278" s="16"/>
      <c r="WVX3278" s="36"/>
      <c r="WVY3278" s="36"/>
      <c r="WVZ3278" s="36"/>
      <c r="WWA3278" s="36"/>
      <c r="WWB3278" s="36"/>
      <c r="WWC3278" s="36"/>
      <c r="WWD3278" s="36"/>
      <c r="WWE3278" s="36"/>
      <c r="WWF3278" s="36"/>
      <c r="WWG3278" s="36"/>
      <c r="WWH3278" s="36"/>
      <c r="WWI3278" s="36"/>
      <c r="WWJ3278" s="36"/>
      <c r="WWK3278" s="12"/>
      <c r="WWL3278" s="12"/>
      <c r="WWM3278" s="12"/>
      <c r="WWN3278" s="53"/>
      <c r="WWP3278" s="41"/>
      <c r="WWQ3278" s="40"/>
      <c r="WWR3278" s="44"/>
      <c r="WWS3278" s="62"/>
      <c r="WWT3278" s="56"/>
      <c r="WWU3278" s="60"/>
      <c r="WWV3278" s="60"/>
      <c r="WWW3278" s="60"/>
      <c r="WWX3278" s="60"/>
      <c r="WWY3278" s="46"/>
      <c r="WWZ3278" s="65"/>
      <c r="WXA3278" s="19"/>
      <c r="WXB3278" s="48"/>
      <c r="WXC3278" s="41"/>
      <c r="WXD3278" s="44"/>
      <c r="WXE3278" s="18"/>
      <c r="WXF3278" s="16"/>
      <c r="WXG3278" s="36"/>
      <c r="WXH3278" s="36"/>
      <c r="WXI3278" s="36"/>
      <c r="WXJ3278" s="36"/>
      <c r="WXK3278" s="36"/>
      <c r="WXL3278" s="36"/>
      <c r="WXM3278" s="36"/>
      <c r="WXN3278" s="36"/>
      <c r="WXO3278" s="36"/>
      <c r="WXP3278" s="36"/>
      <c r="WXQ3278" s="36"/>
      <c r="WXR3278" s="36"/>
      <c r="WXS3278" s="36"/>
      <c r="WXT3278" s="12"/>
      <c r="WXU3278" s="12"/>
      <c r="WXV3278" s="12"/>
      <c r="WXW3278" s="53"/>
      <c r="WXY3278" s="41"/>
      <c r="WXZ3278" s="40"/>
      <c r="WYA3278" s="44"/>
      <c r="WYB3278" s="62"/>
      <c r="WYC3278" s="56"/>
      <c r="WYD3278" s="60"/>
      <c r="WYE3278" s="60"/>
      <c r="WYF3278" s="60"/>
      <c r="WYG3278" s="60"/>
      <c r="WYH3278" s="46"/>
      <c r="WYI3278" s="65"/>
      <c r="WYJ3278" s="19"/>
      <c r="WYK3278" s="48"/>
      <c r="WYL3278" s="41"/>
      <c r="WYM3278" s="44"/>
      <c r="WYN3278" s="18"/>
      <c r="WYO3278" s="16"/>
      <c r="WYP3278" s="36"/>
      <c r="WYQ3278" s="36"/>
      <c r="WYR3278" s="36"/>
      <c r="WYS3278" s="36"/>
      <c r="WYT3278" s="36"/>
      <c r="WYU3278" s="36"/>
      <c r="WYV3278" s="36"/>
      <c r="WYW3278" s="36"/>
      <c r="WYX3278" s="36"/>
      <c r="WYY3278" s="36"/>
      <c r="WYZ3278" s="36"/>
      <c r="WZA3278" s="36"/>
      <c r="WZB3278" s="36"/>
      <c r="WZC3278" s="12"/>
      <c r="WZD3278" s="12"/>
      <c r="WZE3278" s="12"/>
      <c r="WZF3278" s="53"/>
      <c r="WZH3278" s="41"/>
      <c r="WZI3278" s="40"/>
      <c r="WZJ3278" s="44"/>
      <c r="WZK3278" s="62"/>
      <c r="WZL3278" s="56"/>
      <c r="WZM3278" s="60"/>
      <c r="WZN3278" s="60"/>
      <c r="WZO3278" s="60"/>
      <c r="WZP3278" s="60"/>
      <c r="WZQ3278" s="46"/>
      <c r="WZR3278" s="65"/>
      <c r="WZS3278" s="19"/>
      <c r="WZT3278" s="48"/>
      <c r="WZU3278" s="41"/>
      <c r="WZV3278" s="44"/>
      <c r="WZW3278" s="18"/>
      <c r="WZX3278" s="16"/>
      <c r="WZY3278" s="36"/>
      <c r="WZZ3278" s="36"/>
      <c r="XAA3278" s="36"/>
      <c r="XAB3278" s="36"/>
      <c r="XAC3278" s="36"/>
      <c r="XAD3278" s="36"/>
      <c r="XAE3278" s="36"/>
      <c r="XAF3278" s="36"/>
      <c r="XAG3278" s="36"/>
      <c r="XAH3278" s="36"/>
      <c r="XAI3278" s="36"/>
      <c r="XAJ3278" s="36"/>
      <c r="XAK3278" s="36"/>
      <c r="XAL3278" s="12"/>
      <c r="XAM3278" s="12"/>
      <c r="XAN3278" s="12"/>
      <c r="XAO3278" s="53"/>
      <c r="XAQ3278" s="41"/>
      <c r="XAR3278" s="40"/>
      <c r="XAS3278" s="44"/>
      <c r="XAT3278" s="62"/>
      <c r="XAU3278" s="56"/>
      <c r="XAV3278" s="60"/>
      <c r="XAW3278" s="60"/>
      <c r="XAX3278" s="60"/>
      <c r="XAY3278" s="60"/>
      <c r="XAZ3278" s="46"/>
      <c r="XBA3278" s="65"/>
      <c r="XBB3278" s="19"/>
      <c r="XBC3278" s="48"/>
      <c r="XBD3278" s="41"/>
      <c r="XBE3278" s="44"/>
      <c r="XBF3278" s="18"/>
      <c r="XBG3278" s="16"/>
      <c r="XBH3278" s="36"/>
      <c r="XBI3278" s="36"/>
      <c r="XBJ3278" s="36"/>
      <c r="XBK3278" s="36"/>
      <c r="XBL3278" s="36"/>
      <c r="XBM3278" s="36"/>
      <c r="XBN3278" s="36"/>
      <c r="XBO3278" s="36"/>
      <c r="XBP3278" s="36"/>
      <c r="XBQ3278" s="36"/>
      <c r="XBR3278" s="36"/>
      <c r="XBS3278" s="36"/>
      <c r="XBT3278" s="36"/>
      <c r="XBU3278" s="12"/>
      <c r="XBV3278" s="12"/>
      <c r="XBW3278" s="12"/>
      <c r="XBX3278" s="53"/>
      <c r="XBZ3278" s="41"/>
      <c r="XCA3278" s="40"/>
      <c r="XCB3278" s="44"/>
      <c r="XCC3278" s="62"/>
      <c r="XCD3278" s="56"/>
      <c r="XCE3278" s="60"/>
      <c r="XCF3278" s="60"/>
      <c r="XCG3278" s="60"/>
      <c r="XCH3278" s="60"/>
      <c r="XCI3278" s="46"/>
      <c r="XCJ3278" s="65"/>
      <c r="XCK3278" s="19"/>
      <c r="XCL3278" s="48"/>
      <c r="XCM3278" s="41"/>
      <c r="XCN3278" s="44"/>
      <c r="XCO3278" s="18"/>
      <c r="XCP3278" s="16"/>
      <c r="XCQ3278" s="36"/>
      <c r="XCR3278" s="36"/>
      <c r="XCS3278" s="36"/>
      <c r="XCT3278" s="36"/>
      <c r="XCU3278" s="36"/>
      <c r="XCV3278" s="36"/>
      <c r="XCW3278" s="36"/>
      <c r="XCX3278" s="36"/>
      <c r="XCY3278" s="36"/>
      <c r="XCZ3278" s="36"/>
      <c r="XDA3278" s="36"/>
      <c r="XDB3278" s="36"/>
      <c r="XDC3278" s="36"/>
      <c r="XDD3278" s="12"/>
      <c r="XDE3278" s="12"/>
      <c r="XDF3278" s="12"/>
      <c r="XDG3278" s="53"/>
      <c r="XDI3278" s="41"/>
      <c r="XDJ3278" s="40"/>
      <c r="XDK3278" s="44"/>
      <c r="XDL3278" s="62"/>
      <c r="XDM3278" s="56"/>
      <c r="XDN3278" s="60"/>
      <c r="XDO3278" s="60"/>
      <c r="XDP3278" s="60"/>
      <c r="XDQ3278" s="60"/>
      <c r="XDR3278" s="46"/>
      <c r="XDS3278" s="65"/>
      <c r="XDT3278" s="19"/>
      <c r="XDU3278" s="48"/>
      <c r="XDV3278" s="41"/>
      <c r="XDW3278" s="44"/>
      <c r="XDX3278" s="18"/>
      <c r="XDY3278" s="16"/>
      <c r="XDZ3278" s="36"/>
      <c r="XEA3278" s="36"/>
      <c r="XEB3278" s="36"/>
      <c r="XEC3278" s="36"/>
      <c r="XED3278" s="36"/>
      <c r="XEE3278" s="36"/>
      <c r="XEF3278" s="36"/>
      <c r="XEG3278" s="36"/>
      <c r="XEH3278" s="36"/>
      <c r="XEI3278" s="36"/>
      <c r="XEJ3278" s="36"/>
      <c r="XEK3278" s="36"/>
      <c r="XEL3278" s="36"/>
      <c r="XEM3278" s="12"/>
      <c r="XEN3278" s="12"/>
      <c r="XEO3278" s="12"/>
      <c r="XEP3278" s="53"/>
      <c r="XER3278" s="41"/>
      <c r="XES3278" s="40"/>
      <c r="XET3278" s="44"/>
      <c r="XEU3278" s="62"/>
      <c r="XEV3278" s="56"/>
      <c r="XEW3278" s="60"/>
      <c r="XEX3278" s="60"/>
      <c r="XEY3278" s="60"/>
      <c r="XEZ3278" s="60"/>
      <c r="XFA3278" s="46"/>
      <c r="XFB3278" s="65"/>
      <c r="XFC3278" s="19"/>
      <c r="XFD3278" s="48"/>
    </row>
    <row r="3279" spans="1:16384" x14ac:dyDescent="0.35">
      <c r="A3279" s="46" t="s">
        <v>3984</v>
      </c>
      <c r="B3279" s="65" t="s">
        <v>7466</v>
      </c>
      <c r="C3279" s="19" t="s">
        <v>1128</v>
      </c>
      <c r="D3279" s="48" t="s">
        <v>350</v>
      </c>
      <c r="E3279" s="41" t="s">
        <v>9398</v>
      </c>
      <c r="F3279" s="44" t="s">
        <v>52</v>
      </c>
      <c r="G3279" s="18" t="s">
        <v>4187</v>
      </c>
      <c r="H3279" s="16">
        <v>0.89470000000000005</v>
      </c>
      <c r="I3279" s="36">
        <f>(Reference!B$12*List!$H3279)+Reference!B$13</f>
        <v>931.05739865416922</v>
      </c>
      <c r="J3279" s="36">
        <f>(Reference!C$12*List!$H3279)+Reference!C$13</f>
        <v>1389.4649244670534</v>
      </c>
      <c r="K3279" s="36">
        <f>(Reference!D$12*List!$H3279)+Reference!D$13</f>
        <v>1663.3562134747515</v>
      </c>
      <c r="L3279" s="36">
        <f>(Reference!E$12*List!$H3279)+Reference!E$13</f>
        <v>2057.1830564058209</v>
      </c>
      <c r="M3279" s="36">
        <f>(Reference!F$12*List!$H3279)+Reference!F$13</f>
        <v>2143.0984291682357</v>
      </c>
      <c r="N3279" s="36">
        <f>(Reference!G$12*List!$H3279)+Reference!G$13</f>
        <v>2426.7921432562089</v>
      </c>
      <c r="O3279" s="36">
        <f>(Reference!H$12*List!$H3279)+Reference!H$13</f>
        <v>2519.0502616588028</v>
      </c>
      <c r="P3279" s="36">
        <f>(Reference!I$12*List!$H3279)+Reference!I$13</f>
        <v>2618.2277389415904</v>
      </c>
      <c r="Q3279" s="36">
        <f>(Reference!J$12*List!$H3279)+Reference!J$13</f>
        <v>3031.0828187931938</v>
      </c>
      <c r="R3279" s="36">
        <f>(Reference!K$12*List!$H3279)+Reference!K$13</f>
        <v>3127.3772298759013</v>
      </c>
      <c r="S3279" s="36">
        <f>(Reference!L$12*List!$H3279)+Reference!L$13</f>
        <v>3374.1676966028372</v>
      </c>
      <c r="T3279" s="36">
        <f>(Reference!M$12*List!$H3279)+Reference!M$13</f>
        <v>4030.9301769812973</v>
      </c>
      <c r="U3279" s="36">
        <f>(Reference!N$12*List!$H3279)+Reference!N$13</f>
        <v>16260.896997725042</v>
      </c>
      <c r="V3279" s="12">
        <f>(Reference!O$12*List!$H3279)+Reference!O$13</f>
        <v>604.46365950898962</v>
      </c>
      <c r="W3279" s="12">
        <f>(Reference!P$12*List!$H3279)+Reference!P$13</f>
        <v>851.74424748993988</v>
      </c>
      <c r="X3279" s="12">
        <f>(Reference!Q$12*List!$H3279)+Reference!Q$13</f>
        <v>425.87212374496994</v>
      </c>
      <c r="Y3279" s="53"/>
      <c r="Z3279" s="1" t="str">
        <f t="shared" si="102"/>
        <v>UTUADOPuerto Rico</v>
      </c>
      <c r="AA3279" s="41" t="s">
        <v>9398</v>
      </c>
      <c r="AB3279" s="40"/>
      <c r="AC3279" s="44" t="s">
        <v>52</v>
      </c>
      <c r="AD3279" s="62"/>
      <c r="AE3279" s="56"/>
      <c r="AJ3279" s="46"/>
      <c r="AK3279" s="65"/>
      <c r="AL3279" s="19"/>
      <c r="AM3279" s="48"/>
      <c r="AN3279" s="41"/>
      <c r="AO3279" s="44"/>
      <c r="AP3279" s="18"/>
      <c r="AQ3279" s="16"/>
      <c r="AR3279" s="36"/>
      <c r="AS3279" s="36"/>
      <c r="AT3279" s="36"/>
      <c r="AU3279" s="36"/>
      <c r="AV3279" s="36"/>
      <c r="AW3279" s="36"/>
      <c r="AX3279" s="36"/>
      <c r="AY3279" s="36"/>
      <c r="AZ3279" s="36"/>
      <c r="BA3279" s="36"/>
      <c r="BB3279" s="36"/>
      <c r="BC3279" s="36"/>
      <c r="BD3279" s="36"/>
      <c r="BE3279" s="12"/>
      <c r="BF3279" s="12"/>
      <c r="BG3279" s="12"/>
      <c r="BH3279" s="53"/>
      <c r="BJ3279" s="41"/>
      <c r="BK3279" s="40"/>
      <c r="BL3279" s="44"/>
      <c r="BM3279" s="62"/>
      <c r="BN3279" s="56"/>
      <c r="BO3279" s="60"/>
      <c r="BP3279" s="60"/>
      <c r="BQ3279" s="60"/>
      <c r="BR3279" s="60"/>
      <c r="BS3279" s="46"/>
      <c r="BT3279" s="65"/>
      <c r="BU3279" s="19"/>
      <c r="BV3279" s="48"/>
      <c r="BW3279" s="41"/>
      <c r="BX3279" s="44"/>
      <c r="BY3279" s="18"/>
      <c r="BZ3279" s="16"/>
      <c r="CA3279" s="36"/>
      <c r="CB3279" s="36"/>
      <c r="CC3279" s="36"/>
      <c r="CD3279" s="36"/>
      <c r="CE3279" s="36"/>
      <c r="CF3279" s="36"/>
      <c r="CG3279" s="36"/>
      <c r="CH3279" s="36"/>
      <c r="CI3279" s="36"/>
      <c r="CJ3279" s="36"/>
      <c r="CK3279" s="36"/>
      <c r="CL3279" s="36"/>
      <c r="CM3279" s="36"/>
      <c r="CN3279" s="12"/>
      <c r="CO3279" s="12"/>
      <c r="CP3279" s="12"/>
      <c r="CQ3279" s="53"/>
      <c r="CS3279" s="41"/>
      <c r="CT3279" s="40"/>
      <c r="CU3279" s="44"/>
      <c r="CV3279" s="62"/>
      <c r="CW3279" s="56"/>
      <c r="CX3279" s="60"/>
      <c r="CY3279" s="60"/>
      <c r="CZ3279" s="60"/>
      <c r="DA3279" s="60"/>
      <c r="DB3279" s="46"/>
      <c r="DC3279" s="65"/>
      <c r="DD3279" s="19"/>
      <c r="DE3279" s="48"/>
      <c r="DF3279" s="41"/>
      <c r="DG3279" s="44"/>
      <c r="DH3279" s="18"/>
      <c r="DI3279" s="16"/>
      <c r="DJ3279" s="36"/>
      <c r="DK3279" s="36"/>
      <c r="DL3279" s="36"/>
      <c r="DM3279" s="36"/>
      <c r="DN3279" s="36"/>
      <c r="DO3279" s="36"/>
      <c r="DP3279" s="36"/>
      <c r="DQ3279" s="36"/>
      <c r="DR3279" s="36"/>
      <c r="DS3279" s="36"/>
      <c r="DT3279" s="36"/>
      <c r="DU3279" s="36"/>
      <c r="DV3279" s="36"/>
      <c r="DW3279" s="12"/>
      <c r="DX3279" s="12"/>
      <c r="DY3279" s="12"/>
      <c r="DZ3279" s="53"/>
      <c r="EB3279" s="41"/>
      <c r="EC3279" s="40"/>
      <c r="ED3279" s="44"/>
      <c r="EE3279" s="62"/>
      <c r="EF3279" s="56"/>
      <c r="EG3279" s="60"/>
      <c r="EH3279" s="60"/>
      <c r="EI3279" s="60"/>
      <c r="EJ3279" s="60"/>
      <c r="EK3279" s="46"/>
      <c r="EL3279" s="65"/>
      <c r="EM3279" s="19"/>
      <c r="EN3279" s="48"/>
      <c r="EO3279" s="41"/>
      <c r="EP3279" s="44"/>
      <c r="EQ3279" s="18"/>
      <c r="ER3279" s="16"/>
      <c r="ES3279" s="36"/>
      <c r="ET3279" s="36"/>
      <c r="EU3279" s="36"/>
      <c r="EV3279" s="36"/>
      <c r="EW3279" s="36"/>
      <c r="EX3279" s="36"/>
      <c r="EY3279" s="36"/>
      <c r="EZ3279" s="36"/>
      <c r="FA3279" s="36"/>
      <c r="FB3279" s="36"/>
      <c r="FC3279" s="36"/>
      <c r="FD3279" s="36"/>
      <c r="FE3279" s="36"/>
      <c r="FF3279" s="12"/>
      <c r="FG3279" s="12"/>
      <c r="FH3279" s="12"/>
      <c r="FI3279" s="53"/>
      <c r="FK3279" s="41"/>
      <c r="FL3279" s="40"/>
      <c r="FM3279" s="44"/>
      <c r="FN3279" s="62"/>
      <c r="FO3279" s="56"/>
      <c r="FP3279" s="60"/>
      <c r="FQ3279" s="60"/>
      <c r="FR3279" s="60"/>
      <c r="FS3279" s="60"/>
      <c r="FT3279" s="46"/>
      <c r="FU3279" s="65"/>
      <c r="FV3279" s="19"/>
      <c r="FW3279" s="48"/>
      <c r="FX3279" s="41"/>
      <c r="FY3279" s="44"/>
      <c r="FZ3279" s="18"/>
      <c r="GA3279" s="16"/>
      <c r="GB3279" s="36"/>
      <c r="GC3279" s="36"/>
      <c r="GD3279" s="36"/>
      <c r="GE3279" s="36"/>
      <c r="GF3279" s="36"/>
      <c r="GG3279" s="36"/>
      <c r="GH3279" s="36"/>
      <c r="GI3279" s="36"/>
      <c r="GJ3279" s="36"/>
      <c r="GK3279" s="36"/>
      <c r="GL3279" s="36"/>
      <c r="GM3279" s="36"/>
      <c r="GN3279" s="36"/>
      <c r="GO3279" s="12"/>
      <c r="GP3279" s="12"/>
      <c r="GQ3279" s="12"/>
      <c r="GR3279" s="53"/>
      <c r="GT3279" s="41"/>
      <c r="GU3279" s="40"/>
      <c r="GV3279" s="44"/>
      <c r="GW3279" s="62"/>
      <c r="GX3279" s="56"/>
      <c r="GY3279" s="60"/>
      <c r="GZ3279" s="60"/>
      <c r="HA3279" s="60"/>
      <c r="HB3279" s="60"/>
      <c r="HC3279" s="46"/>
      <c r="HD3279" s="65"/>
      <c r="HE3279" s="19"/>
      <c r="HF3279" s="48"/>
      <c r="HG3279" s="41"/>
      <c r="HH3279" s="44"/>
      <c r="HI3279" s="18"/>
      <c r="HJ3279" s="16"/>
      <c r="HK3279" s="36"/>
      <c r="HL3279" s="36"/>
      <c r="HM3279" s="36"/>
      <c r="HN3279" s="36"/>
      <c r="HO3279" s="36"/>
      <c r="HP3279" s="36"/>
      <c r="HQ3279" s="36"/>
      <c r="HR3279" s="36"/>
      <c r="HS3279" s="36"/>
      <c r="HT3279" s="36"/>
      <c r="HU3279" s="36"/>
      <c r="HV3279" s="36"/>
      <c r="HW3279" s="36"/>
      <c r="HX3279" s="12"/>
      <c r="HY3279" s="12"/>
      <c r="HZ3279" s="12"/>
      <c r="IA3279" s="53"/>
      <c r="IC3279" s="41"/>
      <c r="ID3279" s="40"/>
      <c r="IE3279" s="44"/>
      <c r="IF3279" s="62"/>
      <c r="IG3279" s="56"/>
      <c r="IH3279" s="60"/>
      <c r="II3279" s="60"/>
      <c r="IJ3279" s="60"/>
      <c r="IK3279" s="60"/>
      <c r="IL3279" s="46"/>
      <c r="IM3279" s="65"/>
      <c r="IN3279" s="19"/>
      <c r="IO3279" s="48"/>
      <c r="IP3279" s="41"/>
      <c r="IQ3279" s="44"/>
      <c r="IR3279" s="18"/>
      <c r="IS3279" s="16"/>
      <c r="IT3279" s="36"/>
      <c r="IU3279" s="36"/>
      <c r="IV3279" s="36"/>
      <c r="IW3279" s="36"/>
      <c r="IX3279" s="36"/>
      <c r="IY3279" s="36"/>
      <c r="IZ3279" s="36"/>
      <c r="JA3279" s="36"/>
      <c r="JB3279" s="36"/>
      <c r="JC3279" s="36"/>
      <c r="JD3279" s="36"/>
      <c r="JE3279" s="36"/>
      <c r="JF3279" s="36"/>
      <c r="JG3279" s="12"/>
      <c r="JH3279" s="12"/>
      <c r="JI3279" s="12"/>
      <c r="JJ3279" s="53"/>
      <c r="JL3279" s="41"/>
      <c r="JM3279" s="40"/>
      <c r="JN3279" s="44"/>
      <c r="JO3279" s="62"/>
      <c r="JP3279" s="56"/>
      <c r="JQ3279" s="60"/>
      <c r="JR3279" s="60"/>
      <c r="JS3279" s="60"/>
      <c r="JT3279" s="60"/>
      <c r="JU3279" s="46"/>
      <c r="JV3279" s="65"/>
      <c r="JW3279" s="19"/>
      <c r="JX3279" s="48"/>
      <c r="JY3279" s="41"/>
      <c r="JZ3279" s="44"/>
      <c r="KA3279" s="18"/>
      <c r="KB3279" s="16"/>
      <c r="KC3279" s="36"/>
      <c r="KD3279" s="36"/>
      <c r="KE3279" s="36"/>
      <c r="KF3279" s="36"/>
      <c r="KG3279" s="36"/>
      <c r="KH3279" s="36"/>
      <c r="KI3279" s="36"/>
      <c r="KJ3279" s="36"/>
      <c r="KK3279" s="36"/>
      <c r="KL3279" s="36"/>
      <c r="KM3279" s="36"/>
      <c r="KN3279" s="36"/>
      <c r="KO3279" s="36"/>
      <c r="KP3279" s="12"/>
      <c r="KQ3279" s="12"/>
      <c r="KR3279" s="12"/>
      <c r="KS3279" s="53"/>
      <c r="KU3279" s="41"/>
      <c r="KV3279" s="40"/>
      <c r="KW3279" s="44"/>
      <c r="KX3279" s="62"/>
      <c r="KY3279" s="56"/>
      <c r="KZ3279" s="60"/>
      <c r="LA3279" s="60"/>
      <c r="LB3279" s="60"/>
      <c r="LC3279" s="60"/>
      <c r="LD3279" s="46"/>
      <c r="LE3279" s="65"/>
      <c r="LF3279" s="19"/>
      <c r="LG3279" s="48"/>
      <c r="LH3279" s="41"/>
      <c r="LI3279" s="44"/>
      <c r="LJ3279" s="18"/>
      <c r="LK3279" s="16"/>
      <c r="LL3279" s="36"/>
      <c r="LM3279" s="36"/>
      <c r="LN3279" s="36"/>
      <c r="LO3279" s="36"/>
      <c r="LP3279" s="36"/>
      <c r="LQ3279" s="36"/>
      <c r="LR3279" s="36"/>
      <c r="LS3279" s="36"/>
      <c r="LT3279" s="36"/>
      <c r="LU3279" s="36"/>
      <c r="LV3279" s="36"/>
      <c r="LW3279" s="36"/>
      <c r="LX3279" s="36"/>
      <c r="LY3279" s="12"/>
      <c r="LZ3279" s="12"/>
      <c r="MA3279" s="12"/>
      <c r="MB3279" s="53"/>
      <c r="MD3279" s="41"/>
      <c r="ME3279" s="40"/>
      <c r="MF3279" s="44"/>
      <c r="MG3279" s="62"/>
      <c r="MH3279" s="56"/>
      <c r="MI3279" s="60"/>
      <c r="MJ3279" s="60"/>
      <c r="MK3279" s="60"/>
      <c r="ML3279" s="60"/>
      <c r="MM3279" s="46"/>
      <c r="MN3279" s="65"/>
      <c r="MO3279" s="19"/>
      <c r="MP3279" s="48"/>
      <c r="MQ3279" s="41"/>
      <c r="MR3279" s="44"/>
      <c r="MS3279" s="18"/>
      <c r="MT3279" s="16"/>
      <c r="MU3279" s="36"/>
      <c r="MV3279" s="36"/>
      <c r="MW3279" s="36"/>
      <c r="MX3279" s="36"/>
      <c r="MY3279" s="36"/>
      <c r="MZ3279" s="36"/>
      <c r="NA3279" s="36"/>
      <c r="NB3279" s="36"/>
      <c r="NC3279" s="36"/>
      <c r="ND3279" s="36"/>
      <c r="NE3279" s="36"/>
      <c r="NF3279" s="36"/>
      <c r="NG3279" s="36"/>
      <c r="NH3279" s="12"/>
      <c r="NI3279" s="12"/>
      <c r="NJ3279" s="12"/>
      <c r="NK3279" s="53"/>
      <c r="NM3279" s="41"/>
      <c r="NN3279" s="40"/>
      <c r="NO3279" s="44"/>
      <c r="NP3279" s="62"/>
      <c r="NQ3279" s="56"/>
      <c r="NR3279" s="60"/>
      <c r="NS3279" s="60"/>
      <c r="NT3279" s="60"/>
      <c r="NU3279" s="60"/>
      <c r="NV3279" s="46"/>
      <c r="NW3279" s="65"/>
      <c r="NX3279" s="19"/>
      <c r="NY3279" s="48"/>
      <c r="NZ3279" s="41"/>
      <c r="OA3279" s="44"/>
      <c r="OB3279" s="18"/>
      <c r="OC3279" s="16"/>
      <c r="OD3279" s="36"/>
      <c r="OE3279" s="36"/>
      <c r="OF3279" s="36"/>
      <c r="OG3279" s="36"/>
      <c r="OH3279" s="36"/>
      <c r="OI3279" s="36"/>
      <c r="OJ3279" s="36"/>
      <c r="OK3279" s="36"/>
      <c r="OL3279" s="36"/>
      <c r="OM3279" s="36"/>
      <c r="ON3279" s="36"/>
      <c r="OO3279" s="36"/>
      <c r="OP3279" s="36"/>
      <c r="OQ3279" s="12"/>
      <c r="OR3279" s="12"/>
      <c r="OS3279" s="12"/>
      <c r="OT3279" s="53"/>
      <c r="OV3279" s="41"/>
      <c r="OW3279" s="40"/>
      <c r="OX3279" s="44"/>
      <c r="OY3279" s="62"/>
      <c r="OZ3279" s="56"/>
      <c r="PA3279" s="60"/>
      <c r="PB3279" s="60"/>
      <c r="PC3279" s="60"/>
      <c r="PD3279" s="60"/>
      <c r="PE3279" s="46"/>
      <c r="PF3279" s="65"/>
      <c r="PG3279" s="19"/>
      <c r="PH3279" s="48"/>
      <c r="PI3279" s="41"/>
      <c r="PJ3279" s="44"/>
      <c r="PK3279" s="18"/>
      <c r="PL3279" s="16"/>
      <c r="PM3279" s="36"/>
      <c r="PN3279" s="36"/>
      <c r="PO3279" s="36"/>
      <c r="PP3279" s="36"/>
      <c r="PQ3279" s="36"/>
      <c r="PR3279" s="36"/>
      <c r="PS3279" s="36"/>
      <c r="PT3279" s="36"/>
      <c r="PU3279" s="36"/>
      <c r="PV3279" s="36"/>
      <c r="PW3279" s="36"/>
      <c r="PX3279" s="36"/>
      <c r="PY3279" s="36"/>
      <c r="PZ3279" s="12"/>
      <c r="QA3279" s="12"/>
      <c r="QB3279" s="12"/>
      <c r="QC3279" s="53"/>
      <c r="QE3279" s="41"/>
      <c r="QF3279" s="40"/>
      <c r="QG3279" s="44"/>
      <c r="QH3279" s="62"/>
      <c r="QI3279" s="56"/>
      <c r="QJ3279" s="60"/>
      <c r="QK3279" s="60"/>
      <c r="QL3279" s="60"/>
      <c r="QM3279" s="60"/>
      <c r="QN3279" s="46"/>
      <c r="QO3279" s="65"/>
      <c r="QP3279" s="19"/>
      <c r="QQ3279" s="48"/>
      <c r="QR3279" s="41"/>
      <c r="QS3279" s="44"/>
      <c r="QT3279" s="18"/>
      <c r="QU3279" s="16"/>
      <c r="QV3279" s="36"/>
      <c r="QW3279" s="36"/>
      <c r="QX3279" s="36"/>
      <c r="QY3279" s="36"/>
      <c r="QZ3279" s="36"/>
      <c r="RA3279" s="36"/>
      <c r="RB3279" s="36"/>
      <c r="RC3279" s="36"/>
      <c r="RD3279" s="36"/>
      <c r="RE3279" s="36"/>
      <c r="RF3279" s="36"/>
      <c r="RG3279" s="36"/>
      <c r="RH3279" s="36"/>
      <c r="RI3279" s="12"/>
      <c r="RJ3279" s="12"/>
      <c r="RK3279" s="12"/>
      <c r="RL3279" s="53"/>
      <c r="RN3279" s="41"/>
      <c r="RO3279" s="40"/>
      <c r="RP3279" s="44"/>
      <c r="RQ3279" s="62"/>
      <c r="RR3279" s="56"/>
      <c r="RS3279" s="60"/>
      <c r="RT3279" s="60"/>
      <c r="RU3279" s="60"/>
      <c r="RV3279" s="60"/>
      <c r="RW3279" s="46"/>
      <c r="RX3279" s="65"/>
      <c r="RY3279" s="19"/>
      <c r="RZ3279" s="48"/>
      <c r="SA3279" s="41"/>
      <c r="SB3279" s="44"/>
      <c r="SC3279" s="18"/>
      <c r="SD3279" s="16"/>
      <c r="SE3279" s="36"/>
      <c r="SF3279" s="36"/>
      <c r="SG3279" s="36"/>
      <c r="SH3279" s="36"/>
      <c r="SI3279" s="36"/>
      <c r="SJ3279" s="36"/>
      <c r="SK3279" s="36"/>
      <c r="SL3279" s="36"/>
      <c r="SM3279" s="36"/>
      <c r="SN3279" s="36"/>
      <c r="SO3279" s="36"/>
      <c r="SP3279" s="36"/>
      <c r="SQ3279" s="36"/>
      <c r="SR3279" s="12"/>
      <c r="SS3279" s="12"/>
      <c r="ST3279" s="12"/>
      <c r="SU3279" s="53"/>
      <c r="SW3279" s="41"/>
      <c r="SX3279" s="40"/>
      <c r="SY3279" s="44"/>
      <c r="SZ3279" s="62"/>
      <c r="TA3279" s="56"/>
      <c r="TB3279" s="60"/>
      <c r="TC3279" s="60"/>
      <c r="TD3279" s="60"/>
      <c r="TE3279" s="60"/>
      <c r="TF3279" s="46"/>
      <c r="TG3279" s="65"/>
      <c r="TH3279" s="19"/>
      <c r="TI3279" s="48"/>
      <c r="TJ3279" s="41"/>
      <c r="TK3279" s="44"/>
      <c r="TL3279" s="18"/>
      <c r="TM3279" s="16"/>
      <c r="TN3279" s="36"/>
      <c r="TO3279" s="36"/>
      <c r="TP3279" s="36"/>
      <c r="TQ3279" s="36"/>
      <c r="TR3279" s="36"/>
      <c r="TS3279" s="36"/>
      <c r="TT3279" s="36"/>
      <c r="TU3279" s="36"/>
      <c r="TV3279" s="36"/>
      <c r="TW3279" s="36"/>
      <c r="TX3279" s="36"/>
      <c r="TY3279" s="36"/>
      <c r="TZ3279" s="36"/>
      <c r="UA3279" s="12"/>
      <c r="UB3279" s="12"/>
      <c r="UC3279" s="12"/>
      <c r="UD3279" s="53"/>
      <c r="UF3279" s="41"/>
      <c r="UG3279" s="40"/>
      <c r="UH3279" s="44"/>
      <c r="UI3279" s="62"/>
      <c r="UJ3279" s="56"/>
      <c r="UK3279" s="60"/>
      <c r="UL3279" s="60"/>
      <c r="UM3279" s="60"/>
      <c r="UN3279" s="60"/>
      <c r="UO3279" s="46"/>
      <c r="UP3279" s="65"/>
      <c r="UQ3279" s="19"/>
      <c r="UR3279" s="48"/>
      <c r="US3279" s="41"/>
      <c r="UT3279" s="44"/>
      <c r="UU3279" s="18"/>
      <c r="UV3279" s="16"/>
      <c r="UW3279" s="36"/>
      <c r="UX3279" s="36"/>
      <c r="UY3279" s="36"/>
      <c r="UZ3279" s="36"/>
      <c r="VA3279" s="36"/>
      <c r="VB3279" s="36"/>
      <c r="VC3279" s="36"/>
      <c r="VD3279" s="36"/>
      <c r="VE3279" s="36"/>
      <c r="VF3279" s="36"/>
      <c r="VG3279" s="36"/>
      <c r="VH3279" s="36"/>
      <c r="VI3279" s="36"/>
      <c r="VJ3279" s="12"/>
      <c r="VK3279" s="12"/>
      <c r="VL3279" s="12"/>
      <c r="VM3279" s="53"/>
      <c r="VO3279" s="41"/>
      <c r="VP3279" s="40"/>
      <c r="VQ3279" s="44"/>
      <c r="VR3279" s="62"/>
      <c r="VS3279" s="56"/>
      <c r="VT3279" s="60"/>
      <c r="VU3279" s="60"/>
      <c r="VV3279" s="60"/>
      <c r="VW3279" s="60"/>
      <c r="VX3279" s="46"/>
      <c r="VY3279" s="65"/>
      <c r="VZ3279" s="19"/>
      <c r="WA3279" s="48"/>
      <c r="WB3279" s="41"/>
      <c r="WC3279" s="44"/>
      <c r="WD3279" s="18"/>
      <c r="WE3279" s="16"/>
      <c r="WF3279" s="36"/>
      <c r="WG3279" s="36"/>
      <c r="WH3279" s="36"/>
      <c r="WI3279" s="36"/>
      <c r="WJ3279" s="36"/>
      <c r="WK3279" s="36"/>
      <c r="WL3279" s="36"/>
      <c r="WM3279" s="36"/>
      <c r="WN3279" s="36"/>
      <c r="WO3279" s="36"/>
      <c r="WP3279" s="36"/>
      <c r="WQ3279" s="36"/>
      <c r="WR3279" s="36"/>
      <c r="WS3279" s="12"/>
      <c r="WT3279" s="12"/>
      <c r="WU3279" s="12"/>
      <c r="WV3279" s="53"/>
      <c r="WX3279" s="41"/>
      <c r="WY3279" s="40"/>
      <c r="WZ3279" s="44"/>
      <c r="XA3279" s="62"/>
      <c r="XB3279" s="56"/>
      <c r="XC3279" s="60"/>
      <c r="XD3279" s="60"/>
      <c r="XE3279" s="60"/>
      <c r="XF3279" s="60"/>
      <c r="XG3279" s="46"/>
      <c r="XH3279" s="65"/>
      <c r="XI3279" s="19"/>
      <c r="XJ3279" s="48"/>
      <c r="XK3279" s="41"/>
      <c r="XL3279" s="44"/>
      <c r="XM3279" s="18"/>
      <c r="XN3279" s="16"/>
      <c r="XO3279" s="36"/>
      <c r="XP3279" s="36"/>
      <c r="XQ3279" s="36"/>
      <c r="XR3279" s="36"/>
      <c r="XS3279" s="36"/>
      <c r="XT3279" s="36"/>
      <c r="XU3279" s="36"/>
      <c r="XV3279" s="36"/>
      <c r="XW3279" s="36"/>
      <c r="XX3279" s="36"/>
      <c r="XY3279" s="36"/>
      <c r="XZ3279" s="36"/>
      <c r="YA3279" s="36"/>
      <c r="YB3279" s="12"/>
      <c r="YC3279" s="12"/>
      <c r="YD3279" s="12"/>
      <c r="YE3279" s="53"/>
      <c r="YG3279" s="41"/>
      <c r="YH3279" s="40"/>
      <c r="YI3279" s="44"/>
      <c r="YJ3279" s="62"/>
      <c r="YK3279" s="56"/>
      <c r="YL3279" s="60"/>
      <c r="YM3279" s="60"/>
      <c r="YN3279" s="60"/>
      <c r="YO3279" s="60"/>
      <c r="YP3279" s="46"/>
      <c r="YQ3279" s="65"/>
      <c r="YR3279" s="19"/>
      <c r="YS3279" s="48"/>
      <c r="YT3279" s="41"/>
      <c r="YU3279" s="44"/>
      <c r="YV3279" s="18"/>
      <c r="YW3279" s="16"/>
      <c r="YX3279" s="36"/>
      <c r="YY3279" s="36"/>
      <c r="YZ3279" s="36"/>
      <c r="ZA3279" s="36"/>
      <c r="ZB3279" s="36"/>
      <c r="ZC3279" s="36"/>
      <c r="ZD3279" s="36"/>
      <c r="ZE3279" s="36"/>
      <c r="ZF3279" s="36"/>
      <c r="ZG3279" s="36"/>
      <c r="ZH3279" s="36"/>
      <c r="ZI3279" s="36"/>
      <c r="ZJ3279" s="36"/>
      <c r="ZK3279" s="12"/>
      <c r="ZL3279" s="12"/>
      <c r="ZM3279" s="12"/>
      <c r="ZN3279" s="53"/>
      <c r="ZP3279" s="41"/>
      <c r="ZQ3279" s="40"/>
      <c r="ZR3279" s="44"/>
      <c r="ZS3279" s="62"/>
      <c r="ZT3279" s="56"/>
      <c r="ZU3279" s="60"/>
      <c r="ZV3279" s="60"/>
      <c r="ZW3279" s="60"/>
      <c r="ZX3279" s="60"/>
      <c r="ZY3279" s="46"/>
      <c r="ZZ3279" s="65"/>
      <c r="AAA3279" s="19"/>
      <c r="AAB3279" s="48"/>
      <c r="AAC3279" s="41"/>
      <c r="AAD3279" s="44"/>
      <c r="AAE3279" s="18"/>
      <c r="AAF3279" s="16"/>
      <c r="AAG3279" s="36"/>
      <c r="AAH3279" s="36"/>
      <c r="AAI3279" s="36"/>
      <c r="AAJ3279" s="36"/>
      <c r="AAK3279" s="36"/>
      <c r="AAL3279" s="36"/>
      <c r="AAM3279" s="36"/>
      <c r="AAN3279" s="36"/>
      <c r="AAO3279" s="36"/>
      <c r="AAP3279" s="36"/>
      <c r="AAQ3279" s="36"/>
      <c r="AAR3279" s="36"/>
      <c r="AAS3279" s="36"/>
      <c r="AAT3279" s="12"/>
      <c r="AAU3279" s="12"/>
      <c r="AAV3279" s="12"/>
      <c r="AAW3279" s="53"/>
      <c r="AAY3279" s="41"/>
      <c r="AAZ3279" s="40"/>
      <c r="ABA3279" s="44"/>
      <c r="ABB3279" s="62"/>
      <c r="ABC3279" s="56"/>
      <c r="ABD3279" s="60"/>
      <c r="ABE3279" s="60"/>
      <c r="ABF3279" s="60"/>
      <c r="ABG3279" s="60"/>
      <c r="ABH3279" s="46"/>
      <c r="ABI3279" s="65"/>
      <c r="ABJ3279" s="19"/>
      <c r="ABK3279" s="48"/>
      <c r="ABL3279" s="41"/>
      <c r="ABM3279" s="44"/>
      <c r="ABN3279" s="18"/>
      <c r="ABO3279" s="16"/>
      <c r="ABP3279" s="36"/>
      <c r="ABQ3279" s="36"/>
      <c r="ABR3279" s="36"/>
      <c r="ABS3279" s="36"/>
      <c r="ABT3279" s="36"/>
      <c r="ABU3279" s="36"/>
      <c r="ABV3279" s="36"/>
      <c r="ABW3279" s="36"/>
      <c r="ABX3279" s="36"/>
      <c r="ABY3279" s="36"/>
      <c r="ABZ3279" s="36"/>
      <c r="ACA3279" s="36"/>
      <c r="ACB3279" s="36"/>
      <c r="ACC3279" s="12"/>
      <c r="ACD3279" s="12"/>
      <c r="ACE3279" s="12"/>
      <c r="ACF3279" s="53"/>
      <c r="ACH3279" s="41"/>
      <c r="ACI3279" s="40"/>
      <c r="ACJ3279" s="44"/>
      <c r="ACK3279" s="62"/>
      <c r="ACL3279" s="56"/>
      <c r="ACM3279" s="60"/>
      <c r="ACN3279" s="60"/>
      <c r="ACO3279" s="60"/>
      <c r="ACP3279" s="60"/>
      <c r="ACQ3279" s="46"/>
      <c r="ACR3279" s="65"/>
      <c r="ACS3279" s="19"/>
      <c r="ACT3279" s="48"/>
      <c r="ACU3279" s="41"/>
      <c r="ACV3279" s="44"/>
      <c r="ACW3279" s="18"/>
      <c r="ACX3279" s="16"/>
      <c r="ACY3279" s="36"/>
      <c r="ACZ3279" s="36"/>
      <c r="ADA3279" s="36"/>
      <c r="ADB3279" s="36"/>
      <c r="ADC3279" s="36"/>
      <c r="ADD3279" s="36"/>
      <c r="ADE3279" s="36"/>
      <c r="ADF3279" s="36"/>
      <c r="ADG3279" s="36"/>
      <c r="ADH3279" s="36"/>
      <c r="ADI3279" s="36"/>
      <c r="ADJ3279" s="36"/>
      <c r="ADK3279" s="36"/>
      <c r="ADL3279" s="12"/>
      <c r="ADM3279" s="12"/>
      <c r="ADN3279" s="12"/>
      <c r="ADO3279" s="53"/>
      <c r="ADQ3279" s="41"/>
      <c r="ADR3279" s="40"/>
      <c r="ADS3279" s="44"/>
      <c r="ADT3279" s="62"/>
      <c r="ADU3279" s="56"/>
      <c r="ADV3279" s="60"/>
      <c r="ADW3279" s="60"/>
      <c r="ADX3279" s="60"/>
      <c r="ADY3279" s="60"/>
      <c r="ADZ3279" s="46"/>
      <c r="AEA3279" s="65"/>
      <c r="AEB3279" s="19"/>
      <c r="AEC3279" s="48"/>
      <c r="AED3279" s="41"/>
      <c r="AEE3279" s="44"/>
      <c r="AEF3279" s="18"/>
      <c r="AEG3279" s="16"/>
      <c r="AEH3279" s="36"/>
      <c r="AEI3279" s="36"/>
      <c r="AEJ3279" s="36"/>
      <c r="AEK3279" s="36"/>
      <c r="AEL3279" s="36"/>
      <c r="AEM3279" s="36"/>
      <c r="AEN3279" s="36"/>
      <c r="AEO3279" s="36"/>
      <c r="AEP3279" s="36"/>
      <c r="AEQ3279" s="36"/>
      <c r="AER3279" s="36"/>
      <c r="AES3279" s="36"/>
      <c r="AET3279" s="36"/>
      <c r="AEU3279" s="12"/>
      <c r="AEV3279" s="12"/>
      <c r="AEW3279" s="12"/>
      <c r="AEX3279" s="53"/>
      <c r="AEZ3279" s="41"/>
      <c r="AFA3279" s="40"/>
      <c r="AFB3279" s="44"/>
      <c r="AFC3279" s="62"/>
      <c r="AFD3279" s="56"/>
      <c r="AFE3279" s="60"/>
      <c r="AFF3279" s="60"/>
      <c r="AFG3279" s="60"/>
      <c r="AFH3279" s="60"/>
      <c r="AFI3279" s="46"/>
      <c r="AFJ3279" s="65"/>
      <c r="AFK3279" s="19"/>
      <c r="AFL3279" s="48"/>
      <c r="AFM3279" s="41"/>
      <c r="AFN3279" s="44"/>
      <c r="AFO3279" s="18"/>
      <c r="AFP3279" s="16"/>
      <c r="AFQ3279" s="36"/>
      <c r="AFR3279" s="36"/>
      <c r="AFS3279" s="36"/>
      <c r="AFT3279" s="36"/>
      <c r="AFU3279" s="36"/>
      <c r="AFV3279" s="36"/>
      <c r="AFW3279" s="36"/>
      <c r="AFX3279" s="36"/>
      <c r="AFY3279" s="36"/>
      <c r="AFZ3279" s="36"/>
      <c r="AGA3279" s="36"/>
      <c r="AGB3279" s="36"/>
      <c r="AGC3279" s="36"/>
      <c r="AGD3279" s="12"/>
      <c r="AGE3279" s="12"/>
      <c r="AGF3279" s="12"/>
      <c r="AGG3279" s="53"/>
      <c r="AGI3279" s="41"/>
      <c r="AGJ3279" s="40"/>
      <c r="AGK3279" s="44"/>
      <c r="AGL3279" s="62"/>
      <c r="AGM3279" s="56"/>
      <c r="AGN3279" s="60"/>
      <c r="AGO3279" s="60"/>
      <c r="AGP3279" s="60"/>
      <c r="AGQ3279" s="60"/>
      <c r="AGR3279" s="46"/>
      <c r="AGS3279" s="65"/>
      <c r="AGT3279" s="19"/>
      <c r="AGU3279" s="48"/>
      <c r="AGV3279" s="41"/>
      <c r="AGW3279" s="44"/>
      <c r="AGX3279" s="18"/>
      <c r="AGY3279" s="16"/>
      <c r="AGZ3279" s="36"/>
      <c r="AHA3279" s="36"/>
      <c r="AHB3279" s="36"/>
      <c r="AHC3279" s="36"/>
      <c r="AHD3279" s="36"/>
      <c r="AHE3279" s="36"/>
      <c r="AHF3279" s="36"/>
      <c r="AHG3279" s="36"/>
      <c r="AHH3279" s="36"/>
      <c r="AHI3279" s="36"/>
      <c r="AHJ3279" s="36"/>
      <c r="AHK3279" s="36"/>
      <c r="AHL3279" s="36"/>
      <c r="AHM3279" s="12"/>
      <c r="AHN3279" s="12"/>
      <c r="AHO3279" s="12"/>
      <c r="AHP3279" s="53"/>
      <c r="AHR3279" s="41"/>
      <c r="AHS3279" s="40"/>
      <c r="AHT3279" s="44"/>
      <c r="AHU3279" s="62"/>
      <c r="AHV3279" s="56"/>
      <c r="AHW3279" s="60"/>
      <c r="AHX3279" s="60"/>
      <c r="AHY3279" s="60"/>
      <c r="AHZ3279" s="60"/>
      <c r="AIA3279" s="46"/>
      <c r="AIB3279" s="65"/>
      <c r="AIC3279" s="19"/>
      <c r="AID3279" s="48"/>
      <c r="AIE3279" s="41"/>
      <c r="AIF3279" s="44"/>
      <c r="AIG3279" s="18"/>
      <c r="AIH3279" s="16"/>
      <c r="AII3279" s="36"/>
      <c r="AIJ3279" s="36"/>
      <c r="AIK3279" s="36"/>
      <c r="AIL3279" s="36"/>
      <c r="AIM3279" s="36"/>
      <c r="AIN3279" s="36"/>
      <c r="AIO3279" s="36"/>
      <c r="AIP3279" s="36"/>
      <c r="AIQ3279" s="36"/>
      <c r="AIR3279" s="36"/>
      <c r="AIS3279" s="36"/>
      <c r="AIT3279" s="36"/>
      <c r="AIU3279" s="36"/>
      <c r="AIV3279" s="12"/>
      <c r="AIW3279" s="12"/>
      <c r="AIX3279" s="12"/>
      <c r="AIY3279" s="53"/>
      <c r="AJA3279" s="41"/>
      <c r="AJB3279" s="40"/>
      <c r="AJC3279" s="44"/>
      <c r="AJD3279" s="62"/>
      <c r="AJE3279" s="56"/>
      <c r="AJF3279" s="60"/>
      <c r="AJG3279" s="60"/>
      <c r="AJH3279" s="60"/>
      <c r="AJI3279" s="60"/>
      <c r="AJJ3279" s="46"/>
      <c r="AJK3279" s="65"/>
      <c r="AJL3279" s="19"/>
      <c r="AJM3279" s="48"/>
      <c r="AJN3279" s="41"/>
      <c r="AJO3279" s="44"/>
      <c r="AJP3279" s="18"/>
      <c r="AJQ3279" s="16"/>
      <c r="AJR3279" s="36"/>
      <c r="AJS3279" s="36"/>
      <c r="AJT3279" s="36"/>
      <c r="AJU3279" s="36"/>
      <c r="AJV3279" s="36"/>
      <c r="AJW3279" s="36"/>
      <c r="AJX3279" s="36"/>
      <c r="AJY3279" s="36"/>
      <c r="AJZ3279" s="36"/>
      <c r="AKA3279" s="36"/>
      <c r="AKB3279" s="36"/>
      <c r="AKC3279" s="36"/>
      <c r="AKD3279" s="36"/>
      <c r="AKE3279" s="12"/>
      <c r="AKF3279" s="12"/>
      <c r="AKG3279" s="12"/>
      <c r="AKH3279" s="53"/>
      <c r="AKJ3279" s="41"/>
      <c r="AKK3279" s="40"/>
      <c r="AKL3279" s="44"/>
      <c r="AKM3279" s="62"/>
      <c r="AKN3279" s="56"/>
      <c r="AKO3279" s="60"/>
      <c r="AKP3279" s="60"/>
      <c r="AKQ3279" s="60"/>
      <c r="AKR3279" s="60"/>
      <c r="AKS3279" s="46"/>
      <c r="AKT3279" s="65"/>
      <c r="AKU3279" s="19"/>
      <c r="AKV3279" s="48"/>
      <c r="AKW3279" s="41"/>
      <c r="AKX3279" s="44"/>
      <c r="AKY3279" s="18"/>
      <c r="AKZ3279" s="16"/>
      <c r="ALA3279" s="36"/>
      <c r="ALB3279" s="36"/>
      <c r="ALC3279" s="36"/>
      <c r="ALD3279" s="36"/>
      <c r="ALE3279" s="36"/>
      <c r="ALF3279" s="36"/>
      <c r="ALG3279" s="36"/>
      <c r="ALH3279" s="36"/>
      <c r="ALI3279" s="36"/>
      <c r="ALJ3279" s="36"/>
      <c r="ALK3279" s="36"/>
      <c r="ALL3279" s="36"/>
      <c r="ALM3279" s="36"/>
      <c r="ALN3279" s="12"/>
      <c r="ALO3279" s="12"/>
      <c r="ALP3279" s="12"/>
      <c r="ALQ3279" s="53"/>
      <c r="ALS3279" s="41"/>
      <c r="ALT3279" s="40"/>
      <c r="ALU3279" s="44"/>
      <c r="ALV3279" s="62"/>
      <c r="ALW3279" s="56"/>
      <c r="ALX3279" s="60"/>
      <c r="ALY3279" s="60"/>
      <c r="ALZ3279" s="60"/>
      <c r="AMA3279" s="60"/>
      <c r="AMB3279" s="46"/>
      <c r="AMC3279" s="65"/>
      <c r="AMD3279" s="19"/>
      <c r="AME3279" s="48"/>
      <c r="AMF3279" s="41"/>
      <c r="AMG3279" s="44"/>
      <c r="AMH3279" s="18"/>
      <c r="AMI3279" s="16"/>
      <c r="AMJ3279" s="36"/>
      <c r="AMK3279" s="36"/>
      <c r="AML3279" s="36"/>
      <c r="AMM3279" s="36"/>
      <c r="AMN3279" s="36"/>
      <c r="AMO3279" s="36"/>
      <c r="AMP3279" s="36"/>
      <c r="AMQ3279" s="36"/>
      <c r="AMR3279" s="36"/>
      <c r="AMS3279" s="36"/>
      <c r="AMT3279" s="36"/>
      <c r="AMU3279" s="36"/>
      <c r="AMV3279" s="36"/>
      <c r="AMW3279" s="12"/>
      <c r="AMX3279" s="12"/>
      <c r="AMY3279" s="12"/>
      <c r="AMZ3279" s="53"/>
      <c r="ANB3279" s="41"/>
      <c r="ANC3279" s="40"/>
      <c r="AND3279" s="44"/>
      <c r="ANE3279" s="62"/>
      <c r="ANF3279" s="56"/>
      <c r="ANG3279" s="60"/>
      <c r="ANH3279" s="60"/>
      <c r="ANI3279" s="60"/>
      <c r="ANJ3279" s="60"/>
      <c r="ANK3279" s="46"/>
      <c r="ANL3279" s="65"/>
      <c r="ANM3279" s="19"/>
      <c r="ANN3279" s="48"/>
      <c r="ANO3279" s="41"/>
      <c r="ANP3279" s="44"/>
      <c r="ANQ3279" s="18"/>
      <c r="ANR3279" s="16"/>
      <c r="ANS3279" s="36"/>
      <c r="ANT3279" s="36"/>
      <c r="ANU3279" s="36"/>
      <c r="ANV3279" s="36"/>
      <c r="ANW3279" s="36"/>
      <c r="ANX3279" s="36"/>
      <c r="ANY3279" s="36"/>
      <c r="ANZ3279" s="36"/>
      <c r="AOA3279" s="36"/>
      <c r="AOB3279" s="36"/>
      <c r="AOC3279" s="36"/>
      <c r="AOD3279" s="36"/>
      <c r="AOE3279" s="36"/>
      <c r="AOF3279" s="12"/>
      <c r="AOG3279" s="12"/>
      <c r="AOH3279" s="12"/>
      <c r="AOI3279" s="53"/>
      <c r="AOK3279" s="41"/>
      <c r="AOL3279" s="40"/>
      <c r="AOM3279" s="44"/>
      <c r="AON3279" s="62"/>
      <c r="AOO3279" s="56"/>
      <c r="AOP3279" s="60"/>
      <c r="AOQ3279" s="60"/>
      <c r="AOR3279" s="60"/>
      <c r="AOS3279" s="60"/>
      <c r="AOT3279" s="46"/>
      <c r="AOU3279" s="65"/>
      <c r="AOV3279" s="19"/>
      <c r="AOW3279" s="48"/>
      <c r="AOX3279" s="41"/>
      <c r="AOY3279" s="44"/>
      <c r="AOZ3279" s="18"/>
      <c r="APA3279" s="16"/>
      <c r="APB3279" s="36"/>
      <c r="APC3279" s="36"/>
      <c r="APD3279" s="36"/>
      <c r="APE3279" s="36"/>
      <c r="APF3279" s="36"/>
      <c r="APG3279" s="36"/>
      <c r="APH3279" s="36"/>
      <c r="API3279" s="36"/>
      <c r="APJ3279" s="36"/>
      <c r="APK3279" s="36"/>
      <c r="APL3279" s="36"/>
      <c r="APM3279" s="36"/>
      <c r="APN3279" s="36"/>
      <c r="APO3279" s="12"/>
      <c r="APP3279" s="12"/>
      <c r="APQ3279" s="12"/>
      <c r="APR3279" s="53"/>
      <c r="APT3279" s="41"/>
      <c r="APU3279" s="40"/>
      <c r="APV3279" s="44"/>
      <c r="APW3279" s="62"/>
      <c r="APX3279" s="56"/>
      <c r="APY3279" s="60"/>
      <c r="APZ3279" s="60"/>
      <c r="AQA3279" s="60"/>
      <c r="AQB3279" s="60"/>
      <c r="AQC3279" s="46"/>
      <c r="AQD3279" s="65"/>
      <c r="AQE3279" s="19"/>
      <c r="AQF3279" s="48"/>
      <c r="AQG3279" s="41"/>
      <c r="AQH3279" s="44"/>
      <c r="AQI3279" s="18"/>
      <c r="AQJ3279" s="16"/>
      <c r="AQK3279" s="36"/>
      <c r="AQL3279" s="36"/>
      <c r="AQM3279" s="36"/>
      <c r="AQN3279" s="36"/>
      <c r="AQO3279" s="36"/>
      <c r="AQP3279" s="36"/>
      <c r="AQQ3279" s="36"/>
      <c r="AQR3279" s="36"/>
      <c r="AQS3279" s="36"/>
      <c r="AQT3279" s="36"/>
      <c r="AQU3279" s="36"/>
      <c r="AQV3279" s="36"/>
      <c r="AQW3279" s="36"/>
      <c r="AQX3279" s="12"/>
      <c r="AQY3279" s="12"/>
      <c r="AQZ3279" s="12"/>
      <c r="ARA3279" s="53"/>
      <c r="ARC3279" s="41"/>
      <c r="ARD3279" s="40"/>
      <c r="ARE3279" s="44"/>
      <c r="ARF3279" s="62"/>
      <c r="ARG3279" s="56"/>
      <c r="ARH3279" s="60"/>
      <c r="ARI3279" s="60"/>
      <c r="ARJ3279" s="60"/>
      <c r="ARK3279" s="60"/>
      <c r="ARL3279" s="46"/>
      <c r="ARM3279" s="65"/>
      <c r="ARN3279" s="19"/>
      <c r="ARO3279" s="48"/>
      <c r="ARP3279" s="41"/>
      <c r="ARQ3279" s="44"/>
      <c r="ARR3279" s="18"/>
      <c r="ARS3279" s="16"/>
      <c r="ART3279" s="36"/>
      <c r="ARU3279" s="36"/>
      <c r="ARV3279" s="36"/>
      <c r="ARW3279" s="36"/>
      <c r="ARX3279" s="36"/>
      <c r="ARY3279" s="36"/>
      <c r="ARZ3279" s="36"/>
      <c r="ASA3279" s="36"/>
      <c r="ASB3279" s="36"/>
      <c r="ASC3279" s="36"/>
      <c r="ASD3279" s="36"/>
      <c r="ASE3279" s="36"/>
      <c r="ASF3279" s="36"/>
      <c r="ASG3279" s="12"/>
      <c r="ASH3279" s="12"/>
      <c r="ASI3279" s="12"/>
      <c r="ASJ3279" s="53"/>
      <c r="ASL3279" s="41"/>
      <c r="ASM3279" s="40"/>
      <c r="ASN3279" s="44"/>
      <c r="ASO3279" s="62"/>
      <c r="ASP3279" s="56"/>
      <c r="ASQ3279" s="60"/>
      <c r="ASR3279" s="60"/>
      <c r="ASS3279" s="60"/>
      <c r="AST3279" s="60"/>
      <c r="ASU3279" s="46"/>
      <c r="ASV3279" s="65"/>
      <c r="ASW3279" s="19"/>
      <c r="ASX3279" s="48"/>
      <c r="ASY3279" s="41"/>
      <c r="ASZ3279" s="44"/>
      <c r="ATA3279" s="18"/>
      <c r="ATB3279" s="16"/>
      <c r="ATC3279" s="36"/>
      <c r="ATD3279" s="36"/>
      <c r="ATE3279" s="36"/>
      <c r="ATF3279" s="36"/>
      <c r="ATG3279" s="36"/>
      <c r="ATH3279" s="36"/>
      <c r="ATI3279" s="36"/>
      <c r="ATJ3279" s="36"/>
      <c r="ATK3279" s="36"/>
      <c r="ATL3279" s="36"/>
      <c r="ATM3279" s="36"/>
      <c r="ATN3279" s="36"/>
      <c r="ATO3279" s="36"/>
      <c r="ATP3279" s="12"/>
      <c r="ATQ3279" s="12"/>
      <c r="ATR3279" s="12"/>
      <c r="ATS3279" s="53"/>
      <c r="ATU3279" s="41"/>
      <c r="ATV3279" s="40"/>
      <c r="ATW3279" s="44"/>
      <c r="ATX3279" s="62"/>
      <c r="ATY3279" s="56"/>
      <c r="ATZ3279" s="60"/>
      <c r="AUA3279" s="60"/>
      <c r="AUB3279" s="60"/>
      <c r="AUC3279" s="60"/>
      <c r="AUD3279" s="46"/>
      <c r="AUE3279" s="65"/>
      <c r="AUF3279" s="19"/>
      <c r="AUG3279" s="48"/>
      <c r="AUH3279" s="41"/>
      <c r="AUI3279" s="44"/>
      <c r="AUJ3279" s="18"/>
      <c r="AUK3279" s="16"/>
      <c r="AUL3279" s="36"/>
      <c r="AUM3279" s="36"/>
      <c r="AUN3279" s="36"/>
      <c r="AUO3279" s="36"/>
      <c r="AUP3279" s="36"/>
      <c r="AUQ3279" s="36"/>
      <c r="AUR3279" s="36"/>
      <c r="AUS3279" s="36"/>
      <c r="AUT3279" s="36"/>
      <c r="AUU3279" s="36"/>
      <c r="AUV3279" s="36"/>
      <c r="AUW3279" s="36"/>
      <c r="AUX3279" s="36"/>
      <c r="AUY3279" s="12"/>
      <c r="AUZ3279" s="12"/>
      <c r="AVA3279" s="12"/>
      <c r="AVB3279" s="53"/>
      <c r="AVD3279" s="41"/>
      <c r="AVE3279" s="40"/>
      <c r="AVF3279" s="44"/>
      <c r="AVG3279" s="62"/>
      <c r="AVH3279" s="56"/>
      <c r="AVI3279" s="60"/>
      <c r="AVJ3279" s="60"/>
      <c r="AVK3279" s="60"/>
      <c r="AVL3279" s="60"/>
      <c r="AVM3279" s="46"/>
      <c r="AVN3279" s="65"/>
      <c r="AVO3279" s="19"/>
      <c r="AVP3279" s="48"/>
      <c r="AVQ3279" s="41"/>
      <c r="AVR3279" s="44"/>
      <c r="AVS3279" s="18"/>
      <c r="AVT3279" s="16"/>
      <c r="AVU3279" s="36"/>
      <c r="AVV3279" s="36"/>
      <c r="AVW3279" s="36"/>
      <c r="AVX3279" s="36"/>
      <c r="AVY3279" s="36"/>
      <c r="AVZ3279" s="36"/>
      <c r="AWA3279" s="36"/>
      <c r="AWB3279" s="36"/>
      <c r="AWC3279" s="36"/>
      <c r="AWD3279" s="36"/>
      <c r="AWE3279" s="36"/>
      <c r="AWF3279" s="36"/>
      <c r="AWG3279" s="36"/>
      <c r="AWH3279" s="12"/>
      <c r="AWI3279" s="12"/>
      <c r="AWJ3279" s="12"/>
      <c r="AWK3279" s="53"/>
      <c r="AWM3279" s="41"/>
      <c r="AWN3279" s="40"/>
      <c r="AWO3279" s="44"/>
      <c r="AWP3279" s="62"/>
      <c r="AWQ3279" s="56"/>
      <c r="AWR3279" s="60"/>
      <c r="AWS3279" s="60"/>
      <c r="AWT3279" s="60"/>
      <c r="AWU3279" s="60"/>
      <c r="AWV3279" s="46"/>
      <c r="AWW3279" s="65"/>
      <c r="AWX3279" s="19"/>
      <c r="AWY3279" s="48"/>
      <c r="AWZ3279" s="41"/>
      <c r="AXA3279" s="44"/>
      <c r="AXB3279" s="18"/>
      <c r="AXC3279" s="16"/>
      <c r="AXD3279" s="36"/>
      <c r="AXE3279" s="36"/>
      <c r="AXF3279" s="36"/>
      <c r="AXG3279" s="36"/>
      <c r="AXH3279" s="36"/>
      <c r="AXI3279" s="36"/>
      <c r="AXJ3279" s="36"/>
      <c r="AXK3279" s="36"/>
      <c r="AXL3279" s="36"/>
      <c r="AXM3279" s="36"/>
      <c r="AXN3279" s="36"/>
      <c r="AXO3279" s="36"/>
      <c r="AXP3279" s="36"/>
      <c r="AXQ3279" s="12"/>
      <c r="AXR3279" s="12"/>
      <c r="AXS3279" s="12"/>
      <c r="AXT3279" s="53"/>
      <c r="AXV3279" s="41"/>
      <c r="AXW3279" s="40"/>
      <c r="AXX3279" s="44"/>
      <c r="AXY3279" s="62"/>
      <c r="AXZ3279" s="56"/>
      <c r="AYA3279" s="60"/>
      <c r="AYB3279" s="60"/>
      <c r="AYC3279" s="60"/>
      <c r="AYD3279" s="60"/>
      <c r="AYE3279" s="46"/>
      <c r="AYF3279" s="65"/>
      <c r="AYG3279" s="19"/>
      <c r="AYH3279" s="48"/>
      <c r="AYI3279" s="41"/>
      <c r="AYJ3279" s="44"/>
      <c r="AYK3279" s="18"/>
      <c r="AYL3279" s="16"/>
      <c r="AYM3279" s="36"/>
      <c r="AYN3279" s="36"/>
      <c r="AYO3279" s="36"/>
      <c r="AYP3279" s="36"/>
      <c r="AYQ3279" s="36"/>
      <c r="AYR3279" s="36"/>
      <c r="AYS3279" s="36"/>
      <c r="AYT3279" s="36"/>
      <c r="AYU3279" s="36"/>
      <c r="AYV3279" s="36"/>
      <c r="AYW3279" s="36"/>
      <c r="AYX3279" s="36"/>
      <c r="AYY3279" s="36"/>
      <c r="AYZ3279" s="12"/>
      <c r="AZA3279" s="12"/>
      <c r="AZB3279" s="12"/>
      <c r="AZC3279" s="53"/>
      <c r="AZE3279" s="41"/>
      <c r="AZF3279" s="40"/>
      <c r="AZG3279" s="44"/>
      <c r="AZH3279" s="62"/>
      <c r="AZI3279" s="56"/>
      <c r="AZJ3279" s="60"/>
      <c r="AZK3279" s="60"/>
      <c r="AZL3279" s="60"/>
      <c r="AZM3279" s="60"/>
      <c r="AZN3279" s="46"/>
      <c r="AZO3279" s="65"/>
      <c r="AZP3279" s="19"/>
      <c r="AZQ3279" s="48"/>
      <c r="AZR3279" s="41"/>
      <c r="AZS3279" s="44"/>
      <c r="AZT3279" s="18"/>
      <c r="AZU3279" s="16"/>
      <c r="AZV3279" s="36"/>
      <c r="AZW3279" s="36"/>
      <c r="AZX3279" s="36"/>
      <c r="AZY3279" s="36"/>
      <c r="AZZ3279" s="36"/>
      <c r="BAA3279" s="36"/>
      <c r="BAB3279" s="36"/>
      <c r="BAC3279" s="36"/>
      <c r="BAD3279" s="36"/>
      <c r="BAE3279" s="36"/>
      <c r="BAF3279" s="36"/>
      <c r="BAG3279" s="36"/>
      <c r="BAH3279" s="36"/>
      <c r="BAI3279" s="12"/>
      <c r="BAJ3279" s="12"/>
      <c r="BAK3279" s="12"/>
      <c r="BAL3279" s="53"/>
      <c r="BAN3279" s="41"/>
      <c r="BAO3279" s="40"/>
      <c r="BAP3279" s="44"/>
      <c r="BAQ3279" s="62"/>
      <c r="BAR3279" s="56"/>
      <c r="BAS3279" s="60"/>
      <c r="BAT3279" s="60"/>
      <c r="BAU3279" s="60"/>
      <c r="BAV3279" s="60"/>
      <c r="BAW3279" s="46"/>
      <c r="BAX3279" s="65"/>
      <c r="BAY3279" s="19"/>
      <c r="BAZ3279" s="48"/>
      <c r="BBA3279" s="41"/>
      <c r="BBB3279" s="44"/>
      <c r="BBC3279" s="18"/>
      <c r="BBD3279" s="16"/>
      <c r="BBE3279" s="36"/>
      <c r="BBF3279" s="36"/>
      <c r="BBG3279" s="36"/>
      <c r="BBH3279" s="36"/>
      <c r="BBI3279" s="36"/>
      <c r="BBJ3279" s="36"/>
      <c r="BBK3279" s="36"/>
      <c r="BBL3279" s="36"/>
      <c r="BBM3279" s="36"/>
      <c r="BBN3279" s="36"/>
      <c r="BBO3279" s="36"/>
      <c r="BBP3279" s="36"/>
      <c r="BBQ3279" s="36"/>
      <c r="BBR3279" s="12"/>
      <c r="BBS3279" s="12"/>
      <c r="BBT3279" s="12"/>
      <c r="BBU3279" s="53"/>
      <c r="BBW3279" s="41"/>
      <c r="BBX3279" s="40"/>
      <c r="BBY3279" s="44"/>
      <c r="BBZ3279" s="62"/>
      <c r="BCA3279" s="56"/>
      <c r="BCB3279" s="60"/>
      <c r="BCC3279" s="60"/>
      <c r="BCD3279" s="60"/>
      <c r="BCE3279" s="60"/>
      <c r="BCF3279" s="46"/>
      <c r="BCG3279" s="65"/>
      <c r="BCH3279" s="19"/>
      <c r="BCI3279" s="48"/>
      <c r="BCJ3279" s="41"/>
      <c r="BCK3279" s="44"/>
      <c r="BCL3279" s="18"/>
      <c r="BCM3279" s="16"/>
      <c r="BCN3279" s="36"/>
      <c r="BCO3279" s="36"/>
      <c r="BCP3279" s="36"/>
      <c r="BCQ3279" s="36"/>
      <c r="BCR3279" s="36"/>
      <c r="BCS3279" s="36"/>
      <c r="BCT3279" s="36"/>
      <c r="BCU3279" s="36"/>
      <c r="BCV3279" s="36"/>
      <c r="BCW3279" s="36"/>
      <c r="BCX3279" s="36"/>
      <c r="BCY3279" s="36"/>
      <c r="BCZ3279" s="36"/>
      <c r="BDA3279" s="12"/>
      <c r="BDB3279" s="12"/>
      <c r="BDC3279" s="12"/>
      <c r="BDD3279" s="53"/>
      <c r="BDF3279" s="41"/>
      <c r="BDG3279" s="40"/>
      <c r="BDH3279" s="44"/>
      <c r="BDI3279" s="62"/>
      <c r="BDJ3279" s="56"/>
      <c r="BDK3279" s="60"/>
      <c r="BDL3279" s="60"/>
      <c r="BDM3279" s="60"/>
      <c r="BDN3279" s="60"/>
      <c r="BDO3279" s="46"/>
      <c r="BDP3279" s="65"/>
      <c r="BDQ3279" s="19"/>
      <c r="BDR3279" s="48"/>
      <c r="BDS3279" s="41"/>
      <c r="BDT3279" s="44"/>
      <c r="BDU3279" s="18"/>
      <c r="BDV3279" s="16"/>
      <c r="BDW3279" s="36"/>
      <c r="BDX3279" s="36"/>
      <c r="BDY3279" s="36"/>
      <c r="BDZ3279" s="36"/>
      <c r="BEA3279" s="36"/>
      <c r="BEB3279" s="36"/>
      <c r="BEC3279" s="36"/>
      <c r="BED3279" s="36"/>
      <c r="BEE3279" s="36"/>
      <c r="BEF3279" s="36"/>
      <c r="BEG3279" s="36"/>
      <c r="BEH3279" s="36"/>
      <c r="BEI3279" s="36"/>
      <c r="BEJ3279" s="12"/>
      <c r="BEK3279" s="12"/>
      <c r="BEL3279" s="12"/>
      <c r="BEM3279" s="53"/>
      <c r="BEO3279" s="41"/>
      <c r="BEP3279" s="40"/>
      <c r="BEQ3279" s="44"/>
      <c r="BER3279" s="62"/>
      <c r="BES3279" s="56"/>
      <c r="BET3279" s="60"/>
      <c r="BEU3279" s="60"/>
      <c r="BEV3279" s="60"/>
      <c r="BEW3279" s="60"/>
      <c r="BEX3279" s="46"/>
      <c r="BEY3279" s="65"/>
      <c r="BEZ3279" s="19"/>
      <c r="BFA3279" s="48"/>
      <c r="BFB3279" s="41"/>
      <c r="BFC3279" s="44"/>
      <c r="BFD3279" s="18"/>
      <c r="BFE3279" s="16"/>
      <c r="BFF3279" s="36"/>
      <c r="BFG3279" s="36"/>
      <c r="BFH3279" s="36"/>
      <c r="BFI3279" s="36"/>
      <c r="BFJ3279" s="36"/>
      <c r="BFK3279" s="36"/>
      <c r="BFL3279" s="36"/>
      <c r="BFM3279" s="36"/>
      <c r="BFN3279" s="36"/>
      <c r="BFO3279" s="36"/>
      <c r="BFP3279" s="36"/>
      <c r="BFQ3279" s="36"/>
      <c r="BFR3279" s="36"/>
      <c r="BFS3279" s="12"/>
      <c r="BFT3279" s="12"/>
      <c r="BFU3279" s="12"/>
      <c r="BFV3279" s="53"/>
      <c r="BFX3279" s="41"/>
      <c r="BFY3279" s="40"/>
      <c r="BFZ3279" s="44"/>
      <c r="BGA3279" s="62"/>
      <c r="BGB3279" s="56"/>
      <c r="BGC3279" s="60"/>
      <c r="BGD3279" s="60"/>
      <c r="BGE3279" s="60"/>
      <c r="BGF3279" s="60"/>
      <c r="BGG3279" s="46"/>
      <c r="BGH3279" s="65"/>
      <c r="BGI3279" s="19"/>
      <c r="BGJ3279" s="48"/>
      <c r="BGK3279" s="41"/>
      <c r="BGL3279" s="44"/>
      <c r="BGM3279" s="18"/>
      <c r="BGN3279" s="16"/>
      <c r="BGO3279" s="36"/>
      <c r="BGP3279" s="36"/>
      <c r="BGQ3279" s="36"/>
      <c r="BGR3279" s="36"/>
      <c r="BGS3279" s="36"/>
      <c r="BGT3279" s="36"/>
      <c r="BGU3279" s="36"/>
      <c r="BGV3279" s="36"/>
      <c r="BGW3279" s="36"/>
      <c r="BGX3279" s="36"/>
      <c r="BGY3279" s="36"/>
      <c r="BGZ3279" s="36"/>
      <c r="BHA3279" s="36"/>
      <c r="BHB3279" s="12"/>
      <c r="BHC3279" s="12"/>
      <c r="BHD3279" s="12"/>
      <c r="BHE3279" s="53"/>
      <c r="BHG3279" s="41"/>
      <c r="BHH3279" s="40"/>
      <c r="BHI3279" s="44"/>
      <c r="BHJ3279" s="62"/>
      <c r="BHK3279" s="56"/>
      <c r="BHL3279" s="60"/>
      <c r="BHM3279" s="60"/>
      <c r="BHN3279" s="60"/>
      <c r="BHO3279" s="60"/>
      <c r="BHP3279" s="46"/>
      <c r="BHQ3279" s="65"/>
      <c r="BHR3279" s="19"/>
      <c r="BHS3279" s="48"/>
      <c r="BHT3279" s="41"/>
      <c r="BHU3279" s="44"/>
      <c r="BHV3279" s="18"/>
      <c r="BHW3279" s="16"/>
      <c r="BHX3279" s="36"/>
      <c r="BHY3279" s="36"/>
      <c r="BHZ3279" s="36"/>
      <c r="BIA3279" s="36"/>
      <c r="BIB3279" s="36"/>
      <c r="BIC3279" s="36"/>
      <c r="BID3279" s="36"/>
      <c r="BIE3279" s="36"/>
      <c r="BIF3279" s="36"/>
      <c r="BIG3279" s="36"/>
      <c r="BIH3279" s="36"/>
      <c r="BII3279" s="36"/>
      <c r="BIJ3279" s="36"/>
      <c r="BIK3279" s="12"/>
      <c r="BIL3279" s="12"/>
      <c r="BIM3279" s="12"/>
      <c r="BIN3279" s="53"/>
      <c r="BIP3279" s="41"/>
      <c r="BIQ3279" s="40"/>
      <c r="BIR3279" s="44"/>
      <c r="BIS3279" s="62"/>
      <c r="BIT3279" s="56"/>
      <c r="BIU3279" s="60"/>
      <c r="BIV3279" s="60"/>
      <c r="BIW3279" s="60"/>
      <c r="BIX3279" s="60"/>
      <c r="BIY3279" s="46"/>
      <c r="BIZ3279" s="65"/>
      <c r="BJA3279" s="19"/>
      <c r="BJB3279" s="48"/>
      <c r="BJC3279" s="41"/>
      <c r="BJD3279" s="44"/>
      <c r="BJE3279" s="18"/>
      <c r="BJF3279" s="16"/>
      <c r="BJG3279" s="36"/>
      <c r="BJH3279" s="36"/>
      <c r="BJI3279" s="36"/>
      <c r="BJJ3279" s="36"/>
      <c r="BJK3279" s="36"/>
      <c r="BJL3279" s="36"/>
      <c r="BJM3279" s="36"/>
      <c r="BJN3279" s="36"/>
      <c r="BJO3279" s="36"/>
      <c r="BJP3279" s="36"/>
      <c r="BJQ3279" s="36"/>
      <c r="BJR3279" s="36"/>
      <c r="BJS3279" s="36"/>
      <c r="BJT3279" s="12"/>
      <c r="BJU3279" s="12"/>
      <c r="BJV3279" s="12"/>
      <c r="BJW3279" s="53"/>
      <c r="BJY3279" s="41"/>
      <c r="BJZ3279" s="40"/>
      <c r="BKA3279" s="44"/>
      <c r="BKB3279" s="62"/>
      <c r="BKC3279" s="56"/>
      <c r="BKD3279" s="60"/>
      <c r="BKE3279" s="60"/>
      <c r="BKF3279" s="60"/>
      <c r="BKG3279" s="60"/>
      <c r="BKH3279" s="46"/>
      <c r="BKI3279" s="65"/>
      <c r="BKJ3279" s="19"/>
      <c r="BKK3279" s="48"/>
      <c r="BKL3279" s="41"/>
      <c r="BKM3279" s="44"/>
      <c r="BKN3279" s="18"/>
      <c r="BKO3279" s="16"/>
      <c r="BKP3279" s="36"/>
      <c r="BKQ3279" s="36"/>
      <c r="BKR3279" s="36"/>
      <c r="BKS3279" s="36"/>
      <c r="BKT3279" s="36"/>
      <c r="BKU3279" s="36"/>
      <c r="BKV3279" s="36"/>
      <c r="BKW3279" s="36"/>
      <c r="BKX3279" s="36"/>
      <c r="BKY3279" s="36"/>
      <c r="BKZ3279" s="36"/>
      <c r="BLA3279" s="36"/>
      <c r="BLB3279" s="36"/>
      <c r="BLC3279" s="12"/>
      <c r="BLD3279" s="12"/>
      <c r="BLE3279" s="12"/>
      <c r="BLF3279" s="53"/>
      <c r="BLH3279" s="41"/>
      <c r="BLI3279" s="40"/>
      <c r="BLJ3279" s="44"/>
      <c r="BLK3279" s="62"/>
      <c r="BLL3279" s="56"/>
      <c r="BLM3279" s="60"/>
      <c r="BLN3279" s="60"/>
      <c r="BLO3279" s="60"/>
      <c r="BLP3279" s="60"/>
      <c r="BLQ3279" s="46"/>
      <c r="BLR3279" s="65"/>
      <c r="BLS3279" s="19"/>
      <c r="BLT3279" s="48"/>
      <c r="BLU3279" s="41"/>
      <c r="BLV3279" s="44"/>
      <c r="BLW3279" s="18"/>
      <c r="BLX3279" s="16"/>
      <c r="BLY3279" s="36"/>
      <c r="BLZ3279" s="36"/>
      <c r="BMA3279" s="36"/>
      <c r="BMB3279" s="36"/>
      <c r="BMC3279" s="36"/>
      <c r="BMD3279" s="36"/>
      <c r="BME3279" s="36"/>
      <c r="BMF3279" s="36"/>
      <c r="BMG3279" s="36"/>
      <c r="BMH3279" s="36"/>
      <c r="BMI3279" s="36"/>
      <c r="BMJ3279" s="36"/>
      <c r="BMK3279" s="36"/>
      <c r="BML3279" s="12"/>
      <c r="BMM3279" s="12"/>
      <c r="BMN3279" s="12"/>
      <c r="BMO3279" s="53"/>
      <c r="BMQ3279" s="41"/>
      <c r="BMR3279" s="40"/>
      <c r="BMS3279" s="44"/>
      <c r="BMT3279" s="62"/>
      <c r="BMU3279" s="56"/>
      <c r="BMV3279" s="60"/>
      <c r="BMW3279" s="60"/>
      <c r="BMX3279" s="60"/>
      <c r="BMY3279" s="60"/>
      <c r="BMZ3279" s="46"/>
      <c r="BNA3279" s="65"/>
      <c r="BNB3279" s="19"/>
      <c r="BNC3279" s="48"/>
      <c r="BND3279" s="41"/>
      <c r="BNE3279" s="44"/>
      <c r="BNF3279" s="18"/>
      <c r="BNG3279" s="16"/>
      <c r="BNH3279" s="36"/>
      <c r="BNI3279" s="36"/>
      <c r="BNJ3279" s="36"/>
      <c r="BNK3279" s="36"/>
      <c r="BNL3279" s="36"/>
      <c r="BNM3279" s="36"/>
      <c r="BNN3279" s="36"/>
      <c r="BNO3279" s="36"/>
      <c r="BNP3279" s="36"/>
      <c r="BNQ3279" s="36"/>
      <c r="BNR3279" s="36"/>
      <c r="BNS3279" s="36"/>
      <c r="BNT3279" s="36"/>
      <c r="BNU3279" s="12"/>
      <c r="BNV3279" s="12"/>
      <c r="BNW3279" s="12"/>
      <c r="BNX3279" s="53"/>
      <c r="BNZ3279" s="41"/>
      <c r="BOA3279" s="40"/>
      <c r="BOB3279" s="44"/>
      <c r="BOC3279" s="62"/>
      <c r="BOD3279" s="56"/>
      <c r="BOE3279" s="60"/>
      <c r="BOF3279" s="60"/>
      <c r="BOG3279" s="60"/>
      <c r="BOH3279" s="60"/>
      <c r="BOI3279" s="46"/>
      <c r="BOJ3279" s="65"/>
      <c r="BOK3279" s="19"/>
      <c r="BOL3279" s="48"/>
      <c r="BOM3279" s="41"/>
      <c r="BON3279" s="44"/>
      <c r="BOO3279" s="18"/>
      <c r="BOP3279" s="16"/>
      <c r="BOQ3279" s="36"/>
      <c r="BOR3279" s="36"/>
      <c r="BOS3279" s="36"/>
      <c r="BOT3279" s="36"/>
      <c r="BOU3279" s="36"/>
      <c r="BOV3279" s="36"/>
      <c r="BOW3279" s="36"/>
      <c r="BOX3279" s="36"/>
      <c r="BOY3279" s="36"/>
      <c r="BOZ3279" s="36"/>
      <c r="BPA3279" s="36"/>
      <c r="BPB3279" s="36"/>
      <c r="BPC3279" s="36"/>
      <c r="BPD3279" s="12"/>
      <c r="BPE3279" s="12"/>
      <c r="BPF3279" s="12"/>
      <c r="BPG3279" s="53"/>
      <c r="BPI3279" s="41"/>
      <c r="BPJ3279" s="40"/>
      <c r="BPK3279" s="44"/>
      <c r="BPL3279" s="62"/>
      <c r="BPM3279" s="56"/>
      <c r="BPN3279" s="60"/>
      <c r="BPO3279" s="60"/>
      <c r="BPP3279" s="60"/>
      <c r="BPQ3279" s="60"/>
      <c r="BPR3279" s="46"/>
      <c r="BPS3279" s="65"/>
      <c r="BPT3279" s="19"/>
      <c r="BPU3279" s="48"/>
      <c r="BPV3279" s="41"/>
      <c r="BPW3279" s="44"/>
      <c r="BPX3279" s="18"/>
      <c r="BPY3279" s="16"/>
      <c r="BPZ3279" s="36"/>
      <c r="BQA3279" s="36"/>
      <c r="BQB3279" s="36"/>
      <c r="BQC3279" s="36"/>
      <c r="BQD3279" s="36"/>
      <c r="BQE3279" s="36"/>
      <c r="BQF3279" s="36"/>
      <c r="BQG3279" s="36"/>
      <c r="BQH3279" s="36"/>
      <c r="BQI3279" s="36"/>
      <c r="BQJ3279" s="36"/>
      <c r="BQK3279" s="36"/>
      <c r="BQL3279" s="36"/>
      <c r="BQM3279" s="12"/>
      <c r="BQN3279" s="12"/>
      <c r="BQO3279" s="12"/>
      <c r="BQP3279" s="53"/>
      <c r="BQR3279" s="41"/>
      <c r="BQS3279" s="40"/>
      <c r="BQT3279" s="44"/>
      <c r="BQU3279" s="62"/>
      <c r="BQV3279" s="56"/>
      <c r="BQW3279" s="60"/>
      <c r="BQX3279" s="60"/>
      <c r="BQY3279" s="60"/>
      <c r="BQZ3279" s="60"/>
      <c r="BRA3279" s="46"/>
      <c r="BRB3279" s="65"/>
      <c r="BRC3279" s="19"/>
      <c r="BRD3279" s="48"/>
      <c r="BRE3279" s="41"/>
      <c r="BRF3279" s="44"/>
      <c r="BRG3279" s="18"/>
      <c r="BRH3279" s="16"/>
      <c r="BRI3279" s="36"/>
      <c r="BRJ3279" s="36"/>
      <c r="BRK3279" s="36"/>
      <c r="BRL3279" s="36"/>
      <c r="BRM3279" s="36"/>
      <c r="BRN3279" s="36"/>
      <c r="BRO3279" s="36"/>
      <c r="BRP3279" s="36"/>
      <c r="BRQ3279" s="36"/>
      <c r="BRR3279" s="36"/>
      <c r="BRS3279" s="36"/>
      <c r="BRT3279" s="36"/>
      <c r="BRU3279" s="36"/>
      <c r="BRV3279" s="12"/>
      <c r="BRW3279" s="12"/>
      <c r="BRX3279" s="12"/>
      <c r="BRY3279" s="53"/>
      <c r="BSA3279" s="41"/>
      <c r="BSB3279" s="40"/>
      <c r="BSC3279" s="44"/>
      <c r="BSD3279" s="62"/>
      <c r="BSE3279" s="56"/>
      <c r="BSF3279" s="60"/>
      <c r="BSG3279" s="60"/>
      <c r="BSH3279" s="60"/>
      <c r="BSI3279" s="60"/>
      <c r="BSJ3279" s="46"/>
      <c r="BSK3279" s="65"/>
      <c r="BSL3279" s="19"/>
      <c r="BSM3279" s="48"/>
      <c r="BSN3279" s="41"/>
      <c r="BSO3279" s="44"/>
      <c r="BSP3279" s="18"/>
      <c r="BSQ3279" s="16"/>
      <c r="BSR3279" s="36"/>
      <c r="BSS3279" s="36"/>
      <c r="BST3279" s="36"/>
      <c r="BSU3279" s="36"/>
      <c r="BSV3279" s="36"/>
      <c r="BSW3279" s="36"/>
      <c r="BSX3279" s="36"/>
      <c r="BSY3279" s="36"/>
      <c r="BSZ3279" s="36"/>
      <c r="BTA3279" s="36"/>
      <c r="BTB3279" s="36"/>
      <c r="BTC3279" s="36"/>
      <c r="BTD3279" s="36"/>
      <c r="BTE3279" s="12"/>
      <c r="BTF3279" s="12"/>
      <c r="BTG3279" s="12"/>
      <c r="BTH3279" s="53"/>
      <c r="BTJ3279" s="41"/>
      <c r="BTK3279" s="40"/>
      <c r="BTL3279" s="44"/>
      <c r="BTM3279" s="62"/>
      <c r="BTN3279" s="56"/>
      <c r="BTO3279" s="60"/>
      <c r="BTP3279" s="60"/>
      <c r="BTQ3279" s="60"/>
      <c r="BTR3279" s="60"/>
      <c r="BTS3279" s="46"/>
      <c r="BTT3279" s="65"/>
      <c r="BTU3279" s="19"/>
      <c r="BTV3279" s="48"/>
      <c r="BTW3279" s="41"/>
      <c r="BTX3279" s="44"/>
      <c r="BTY3279" s="18"/>
      <c r="BTZ3279" s="16"/>
      <c r="BUA3279" s="36"/>
      <c r="BUB3279" s="36"/>
      <c r="BUC3279" s="36"/>
      <c r="BUD3279" s="36"/>
      <c r="BUE3279" s="36"/>
      <c r="BUF3279" s="36"/>
      <c r="BUG3279" s="36"/>
      <c r="BUH3279" s="36"/>
      <c r="BUI3279" s="36"/>
      <c r="BUJ3279" s="36"/>
      <c r="BUK3279" s="36"/>
      <c r="BUL3279" s="36"/>
      <c r="BUM3279" s="36"/>
      <c r="BUN3279" s="12"/>
      <c r="BUO3279" s="12"/>
      <c r="BUP3279" s="12"/>
      <c r="BUQ3279" s="53"/>
      <c r="BUS3279" s="41"/>
      <c r="BUT3279" s="40"/>
      <c r="BUU3279" s="44"/>
      <c r="BUV3279" s="62"/>
      <c r="BUW3279" s="56"/>
      <c r="BUX3279" s="60"/>
      <c r="BUY3279" s="60"/>
      <c r="BUZ3279" s="60"/>
      <c r="BVA3279" s="60"/>
      <c r="BVB3279" s="46"/>
      <c r="BVC3279" s="65"/>
      <c r="BVD3279" s="19"/>
      <c r="BVE3279" s="48"/>
      <c r="BVF3279" s="41"/>
      <c r="BVG3279" s="44"/>
      <c r="BVH3279" s="18"/>
      <c r="BVI3279" s="16"/>
      <c r="BVJ3279" s="36"/>
      <c r="BVK3279" s="36"/>
      <c r="BVL3279" s="36"/>
      <c r="BVM3279" s="36"/>
      <c r="BVN3279" s="36"/>
      <c r="BVO3279" s="36"/>
      <c r="BVP3279" s="36"/>
      <c r="BVQ3279" s="36"/>
      <c r="BVR3279" s="36"/>
      <c r="BVS3279" s="36"/>
      <c r="BVT3279" s="36"/>
      <c r="BVU3279" s="36"/>
      <c r="BVV3279" s="36"/>
      <c r="BVW3279" s="12"/>
      <c r="BVX3279" s="12"/>
      <c r="BVY3279" s="12"/>
      <c r="BVZ3279" s="53"/>
      <c r="BWB3279" s="41"/>
      <c r="BWC3279" s="40"/>
      <c r="BWD3279" s="44"/>
      <c r="BWE3279" s="62"/>
      <c r="BWF3279" s="56"/>
      <c r="BWG3279" s="60"/>
      <c r="BWH3279" s="60"/>
      <c r="BWI3279" s="60"/>
      <c r="BWJ3279" s="60"/>
      <c r="BWK3279" s="46"/>
      <c r="BWL3279" s="65"/>
      <c r="BWM3279" s="19"/>
      <c r="BWN3279" s="48"/>
      <c r="BWO3279" s="41"/>
      <c r="BWP3279" s="44"/>
      <c r="BWQ3279" s="18"/>
      <c r="BWR3279" s="16"/>
      <c r="BWS3279" s="36"/>
      <c r="BWT3279" s="36"/>
      <c r="BWU3279" s="36"/>
      <c r="BWV3279" s="36"/>
      <c r="BWW3279" s="36"/>
      <c r="BWX3279" s="36"/>
      <c r="BWY3279" s="36"/>
      <c r="BWZ3279" s="36"/>
      <c r="BXA3279" s="36"/>
      <c r="BXB3279" s="36"/>
      <c r="BXC3279" s="36"/>
      <c r="BXD3279" s="36"/>
      <c r="BXE3279" s="36"/>
      <c r="BXF3279" s="12"/>
      <c r="BXG3279" s="12"/>
      <c r="BXH3279" s="12"/>
      <c r="BXI3279" s="53"/>
      <c r="BXK3279" s="41"/>
      <c r="BXL3279" s="40"/>
      <c r="BXM3279" s="44"/>
      <c r="BXN3279" s="62"/>
      <c r="BXO3279" s="56"/>
      <c r="BXP3279" s="60"/>
      <c r="BXQ3279" s="60"/>
      <c r="BXR3279" s="60"/>
      <c r="BXS3279" s="60"/>
      <c r="BXT3279" s="46"/>
      <c r="BXU3279" s="65"/>
      <c r="BXV3279" s="19"/>
      <c r="BXW3279" s="48"/>
      <c r="BXX3279" s="41"/>
      <c r="BXY3279" s="44"/>
      <c r="BXZ3279" s="18"/>
      <c r="BYA3279" s="16"/>
      <c r="BYB3279" s="36"/>
      <c r="BYC3279" s="36"/>
      <c r="BYD3279" s="36"/>
      <c r="BYE3279" s="36"/>
      <c r="BYF3279" s="36"/>
      <c r="BYG3279" s="36"/>
      <c r="BYH3279" s="36"/>
      <c r="BYI3279" s="36"/>
      <c r="BYJ3279" s="36"/>
      <c r="BYK3279" s="36"/>
      <c r="BYL3279" s="36"/>
      <c r="BYM3279" s="36"/>
      <c r="BYN3279" s="36"/>
      <c r="BYO3279" s="12"/>
      <c r="BYP3279" s="12"/>
      <c r="BYQ3279" s="12"/>
      <c r="BYR3279" s="53"/>
      <c r="BYT3279" s="41"/>
      <c r="BYU3279" s="40"/>
      <c r="BYV3279" s="44"/>
      <c r="BYW3279" s="62"/>
      <c r="BYX3279" s="56"/>
      <c r="BYY3279" s="60"/>
      <c r="BYZ3279" s="60"/>
      <c r="BZA3279" s="60"/>
      <c r="BZB3279" s="60"/>
      <c r="BZC3279" s="46"/>
      <c r="BZD3279" s="65"/>
      <c r="BZE3279" s="19"/>
      <c r="BZF3279" s="48"/>
      <c r="BZG3279" s="41"/>
      <c r="BZH3279" s="44"/>
      <c r="BZI3279" s="18"/>
      <c r="BZJ3279" s="16"/>
      <c r="BZK3279" s="36"/>
      <c r="BZL3279" s="36"/>
      <c r="BZM3279" s="36"/>
      <c r="BZN3279" s="36"/>
      <c r="BZO3279" s="36"/>
      <c r="BZP3279" s="36"/>
      <c r="BZQ3279" s="36"/>
      <c r="BZR3279" s="36"/>
      <c r="BZS3279" s="36"/>
      <c r="BZT3279" s="36"/>
      <c r="BZU3279" s="36"/>
      <c r="BZV3279" s="36"/>
      <c r="BZW3279" s="36"/>
      <c r="BZX3279" s="12"/>
      <c r="BZY3279" s="12"/>
      <c r="BZZ3279" s="12"/>
      <c r="CAA3279" s="53"/>
      <c r="CAC3279" s="41"/>
      <c r="CAD3279" s="40"/>
      <c r="CAE3279" s="44"/>
      <c r="CAF3279" s="62"/>
      <c r="CAG3279" s="56"/>
      <c r="CAH3279" s="60"/>
      <c r="CAI3279" s="60"/>
      <c r="CAJ3279" s="60"/>
      <c r="CAK3279" s="60"/>
      <c r="CAL3279" s="46"/>
      <c r="CAM3279" s="65"/>
      <c r="CAN3279" s="19"/>
      <c r="CAO3279" s="48"/>
      <c r="CAP3279" s="41"/>
      <c r="CAQ3279" s="44"/>
      <c r="CAR3279" s="18"/>
      <c r="CAS3279" s="16"/>
      <c r="CAT3279" s="36"/>
      <c r="CAU3279" s="36"/>
      <c r="CAV3279" s="36"/>
      <c r="CAW3279" s="36"/>
      <c r="CAX3279" s="36"/>
      <c r="CAY3279" s="36"/>
      <c r="CAZ3279" s="36"/>
      <c r="CBA3279" s="36"/>
      <c r="CBB3279" s="36"/>
      <c r="CBC3279" s="36"/>
      <c r="CBD3279" s="36"/>
      <c r="CBE3279" s="36"/>
      <c r="CBF3279" s="36"/>
      <c r="CBG3279" s="12"/>
      <c r="CBH3279" s="12"/>
      <c r="CBI3279" s="12"/>
      <c r="CBJ3279" s="53"/>
      <c r="CBL3279" s="41"/>
      <c r="CBM3279" s="40"/>
      <c r="CBN3279" s="44"/>
      <c r="CBO3279" s="62"/>
      <c r="CBP3279" s="56"/>
      <c r="CBQ3279" s="60"/>
      <c r="CBR3279" s="60"/>
      <c r="CBS3279" s="60"/>
      <c r="CBT3279" s="60"/>
      <c r="CBU3279" s="46"/>
      <c r="CBV3279" s="65"/>
      <c r="CBW3279" s="19"/>
      <c r="CBX3279" s="48"/>
      <c r="CBY3279" s="41"/>
      <c r="CBZ3279" s="44"/>
      <c r="CCA3279" s="18"/>
      <c r="CCB3279" s="16"/>
      <c r="CCC3279" s="36"/>
      <c r="CCD3279" s="36"/>
      <c r="CCE3279" s="36"/>
      <c r="CCF3279" s="36"/>
      <c r="CCG3279" s="36"/>
      <c r="CCH3279" s="36"/>
      <c r="CCI3279" s="36"/>
      <c r="CCJ3279" s="36"/>
      <c r="CCK3279" s="36"/>
      <c r="CCL3279" s="36"/>
      <c r="CCM3279" s="36"/>
      <c r="CCN3279" s="36"/>
      <c r="CCO3279" s="36"/>
      <c r="CCP3279" s="12"/>
      <c r="CCQ3279" s="12"/>
      <c r="CCR3279" s="12"/>
      <c r="CCS3279" s="53"/>
      <c r="CCU3279" s="41"/>
      <c r="CCV3279" s="40"/>
      <c r="CCW3279" s="44"/>
      <c r="CCX3279" s="62"/>
      <c r="CCY3279" s="56"/>
      <c r="CCZ3279" s="60"/>
      <c r="CDA3279" s="60"/>
      <c r="CDB3279" s="60"/>
      <c r="CDC3279" s="60"/>
      <c r="CDD3279" s="46"/>
      <c r="CDE3279" s="65"/>
      <c r="CDF3279" s="19"/>
      <c r="CDG3279" s="48"/>
      <c r="CDH3279" s="41"/>
      <c r="CDI3279" s="44"/>
      <c r="CDJ3279" s="18"/>
      <c r="CDK3279" s="16"/>
      <c r="CDL3279" s="36"/>
      <c r="CDM3279" s="36"/>
      <c r="CDN3279" s="36"/>
      <c r="CDO3279" s="36"/>
      <c r="CDP3279" s="36"/>
      <c r="CDQ3279" s="36"/>
      <c r="CDR3279" s="36"/>
      <c r="CDS3279" s="36"/>
      <c r="CDT3279" s="36"/>
      <c r="CDU3279" s="36"/>
      <c r="CDV3279" s="36"/>
      <c r="CDW3279" s="36"/>
      <c r="CDX3279" s="36"/>
      <c r="CDY3279" s="12"/>
      <c r="CDZ3279" s="12"/>
      <c r="CEA3279" s="12"/>
      <c r="CEB3279" s="53"/>
      <c r="CED3279" s="41"/>
      <c r="CEE3279" s="40"/>
      <c r="CEF3279" s="44"/>
      <c r="CEG3279" s="62"/>
      <c r="CEH3279" s="56"/>
      <c r="CEI3279" s="60"/>
      <c r="CEJ3279" s="60"/>
      <c r="CEK3279" s="60"/>
      <c r="CEL3279" s="60"/>
      <c r="CEM3279" s="46"/>
      <c r="CEN3279" s="65"/>
      <c r="CEO3279" s="19"/>
      <c r="CEP3279" s="48"/>
      <c r="CEQ3279" s="41"/>
      <c r="CER3279" s="44"/>
      <c r="CES3279" s="18"/>
      <c r="CET3279" s="16"/>
      <c r="CEU3279" s="36"/>
      <c r="CEV3279" s="36"/>
      <c r="CEW3279" s="36"/>
      <c r="CEX3279" s="36"/>
      <c r="CEY3279" s="36"/>
      <c r="CEZ3279" s="36"/>
      <c r="CFA3279" s="36"/>
      <c r="CFB3279" s="36"/>
      <c r="CFC3279" s="36"/>
      <c r="CFD3279" s="36"/>
      <c r="CFE3279" s="36"/>
      <c r="CFF3279" s="36"/>
      <c r="CFG3279" s="36"/>
      <c r="CFH3279" s="12"/>
      <c r="CFI3279" s="12"/>
      <c r="CFJ3279" s="12"/>
      <c r="CFK3279" s="53"/>
      <c r="CFM3279" s="41"/>
      <c r="CFN3279" s="40"/>
      <c r="CFO3279" s="44"/>
      <c r="CFP3279" s="62"/>
      <c r="CFQ3279" s="56"/>
      <c r="CFR3279" s="60"/>
      <c r="CFS3279" s="60"/>
      <c r="CFT3279" s="60"/>
      <c r="CFU3279" s="60"/>
      <c r="CFV3279" s="46"/>
      <c r="CFW3279" s="65"/>
      <c r="CFX3279" s="19"/>
      <c r="CFY3279" s="48"/>
      <c r="CFZ3279" s="41"/>
      <c r="CGA3279" s="44"/>
      <c r="CGB3279" s="18"/>
      <c r="CGC3279" s="16"/>
      <c r="CGD3279" s="36"/>
      <c r="CGE3279" s="36"/>
      <c r="CGF3279" s="36"/>
      <c r="CGG3279" s="36"/>
      <c r="CGH3279" s="36"/>
      <c r="CGI3279" s="36"/>
      <c r="CGJ3279" s="36"/>
      <c r="CGK3279" s="36"/>
      <c r="CGL3279" s="36"/>
      <c r="CGM3279" s="36"/>
      <c r="CGN3279" s="36"/>
      <c r="CGO3279" s="36"/>
      <c r="CGP3279" s="36"/>
      <c r="CGQ3279" s="12"/>
      <c r="CGR3279" s="12"/>
      <c r="CGS3279" s="12"/>
      <c r="CGT3279" s="53"/>
      <c r="CGV3279" s="41"/>
      <c r="CGW3279" s="40"/>
      <c r="CGX3279" s="44"/>
      <c r="CGY3279" s="62"/>
      <c r="CGZ3279" s="56"/>
      <c r="CHA3279" s="60"/>
      <c r="CHB3279" s="60"/>
      <c r="CHC3279" s="60"/>
      <c r="CHD3279" s="60"/>
      <c r="CHE3279" s="46"/>
      <c r="CHF3279" s="65"/>
      <c r="CHG3279" s="19"/>
      <c r="CHH3279" s="48"/>
      <c r="CHI3279" s="41"/>
      <c r="CHJ3279" s="44"/>
      <c r="CHK3279" s="18"/>
      <c r="CHL3279" s="16"/>
      <c r="CHM3279" s="36"/>
      <c r="CHN3279" s="36"/>
      <c r="CHO3279" s="36"/>
      <c r="CHP3279" s="36"/>
      <c r="CHQ3279" s="36"/>
      <c r="CHR3279" s="36"/>
      <c r="CHS3279" s="36"/>
      <c r="CHT3279" s="36"/>
      <c r="CHU3279" s="36"/>
      <c r="CHV3279" s="36"/>
      <c r="CHW3279" s="36"/>
      <c r="CHX3279" s="36"/>
      <c r="CHY3279" s="36"/>
      <c r="CHZ3279" s="12"/>
      <c r="CIA3279" s="12"/>
      <c r="CIB3279" s="12"/>
      <c r="CIC3279" s="53"/>
      <c r="CIE3279" s="41"/>
      <c r="CIF3279" s="40"/>
      <c r="CIG3279" s="44"/>
      <c r="CIH3279" s="62"/>
      <c r="CII3279" s="56"/>
      <c r="CIJ3279" s="60"/>
      <c r="CIK3279" s="60"/>
      <c r="CIL3279" s="60"/>
      <c r="CIM3279" s="60"/>
      <c r="CIN3279" s="46"/>
      <c r="CIO3279" s="65"/>
      <c r="CIP3279" s="19"/>
      <c r="CIQ3279" s="48"/>
      <c r="CIR3279" s="41"/>
      <c r="CIS3279" s="44"/>
      <c r="CIT3279" s="18"/>
      <c r="CIU3279" s="16"/>
      <c r="CIV3279" s="36"/>
      <c r="CIW3279" s="36"/>
      <c r="CIX3279" s="36"/>
      <c r="CIY3279" s="36"/>
      <c r="CIZ3279" s="36"/>
      <c r="CJA3279" s="36"/>
      <c r="CJB3279" s="36"/>
      <c r="CJC3279" s="36"/>
      <c r="CJD3279" s="36"/>
      <c r="CJE3279" s="36"/>
      <c r="CJF3279" s="36"/>
      <c r="CJG3279" s="36"/>
      <c r="CJH3279" s="36"/>
      <c r="CJI3279" s="12"/>
      <c r="CJJ3279" s="12"/>
      <c r="CJK3279" s="12"/>
      <c r="CJL3279" s="53"/>
      <c r="CJN3279" s="41"/>
      <c r="CJO3279" s="40"/>
      <c r="CJP3279" s="44"/>
      <c r="CJQ3279" s="62"/>
      <c r="CJR3279" s="56"/>
      <c r="CJS3279" s="60"/>
      <c r="CJT3279" s="60"/>
      <c r="CJU3279" s="60"/>
      <c r="CJV3279" s="60"/>
      <c r="CJW3279" s="46"/>
      <c r="CJX3279" s="65"/>
      <c r="CJY3279" s="19"/>
      <c r="CJZ3279" s="48"/>
      <c r="CKA3279" s="41"/>
      <c r="CKB3279" s="44"/>
      <c r="CKC3279" s="18"/>
      <c r="CKD3279" s="16"/>
      <c r="CKE3279" s="36"/>
      <c r="CKF3279" s="36"/>
      <c r="CKG3279" s="36"/>
      <c r="CKH3279" s="36"/>
      <c r="CKI3279" s="36"/>
      <c r="CKJ3279" s="36"/>
      <c r="CKK3279" s="36"/>
      <c r="CKL3279" s="36"/>
      <c r="CKM3279" s="36"/>
      <c r="CKN3279" s="36"/>
      <c r="CKO3279" s="36"/>
      <c r="CKP3279" s="36"/>
      <c r="CKQ3279" s="36"/>
      <c r="CKR3279" s="12"/>
      <c r="CKS3279" s="12"/>
      <c r="CKT3279" s="12"/>
      <c r="CKU3279" s="53"/>
      <c r="CKW3279" s="41"/>
      <c r="CKX3279" s="40"/>
      <c r="CKY3279" s="44"/>
      <c r="CKZ3279" s="62"/>
      <c r="CLA3279" s="56"/>
      <c r="CLB3279" s="60"/>
      <c r="CLC3279" s="60"/>
      <c r="CLD3279" s="60"/>
      <c r="CLE3279" s="60"/>
      <c r="CLF3279" s="46"/>
      <c r="CLG3279" s="65"/>
      <c r="CLH3279" s="19"/>
      <c r="CLI3279" s="48"/>
      <c r="CLJ3279" s="41"/>
      <c r="CLK3279" s="44"/>
      <c r="CLL3279" s="18"/>
      <c r="CLM3279" s="16"/>
      <c r="CLN3279" s="36"/>
      <c r="CLO3279" s="36"/>
      <c r="CLP3279" s="36"/>
      <c r="CLQ3279" s="36"/>
      <c r="CLR3279" s="36"/>
      <c r="CLS3279" s="36"/>
      <c r="CLT3279" s="36"/>
      <c r="CLU3279" s="36"/>
      <c r="CLV3279" s="36"/>
      <c r="CLW3279" s="36"/>
      <c r="CLX3279" s="36"/>
      <c r="CLY3279" s="36"/>
      <c r="CLZ3279" s="36"/>
      <c r="CMA3279" s="12"/>
      <c r="CMB3279" s="12"/>
      <c r="CMC3279" s="12"/>
      <c r="CMD3279" s="53"/>
      <c r="CMF3279" s="41"/>
      <c r="CMG3279" s="40"/>
      <c r="CMH3279" s="44"/>
      <c r="CMI3279" s="62"/>
      <c r="CMJ3279" s="56"/>
      <c r="CMK3279" s="60"/>
      <c r="CML3279" s="60"/>
      <c r="CMM3279" s="60"/>
      <c r="CMN3279" s="60"/>
      <c r="CMO3279" s="46"/>
      <c r="CMP3279" s="65"/>
      <c r="CMQ3279" s="19"/>
      <c r="CMR3279" s="48"/>
      <c r="CMS3279" s="41"/>
      <c r="CMT3279" s="44"/>
      <c r="CMU3279" s="18"/>
      <c r="CMV3279" s="16"/>
      <c r="CMW3279" s="36"/>
      <c r="CMX3279" s="36"/>
      <c r="CMY3279" s="36"/>
      <c r="CMZ3279" s="36"/>
      <c r="CNA3279" s="36"/>
      <c r="CNB3279" s="36"/>
      <c r="CNC3279" s="36"/>
      <c r="CND3279" s="36"/>
      <c r="CNE3279" s="36"/>
      <c r="CNF3279" s="36"/>
      <c r="CNG3279" s="36"/>
      <c r="CNH3279" s="36"/>
      <c r="CNI3279" s="36"/>
      <c r="CNJ3279" s="12"/>
      <c r="CNK3279" s="12"/>
      <c r="CNL3279" s="12"/>
      <c r="CNM3279" s="53"/>
      <c r="CNO3279" s="41"/>
      <c r="CNP3279" s="40"/>
      <c r="CNQ3279" s="44"/>
      <c r="CNR3279" s="62"/>
      <c r="CNS3279" s="56"/>
      <c r="CNT3279" s="60"/>
      <c r="CNU3279" s="60"/>
      <c r="CNV3279" s="60"/>
      <c r="CNW3279" s="60"/>
      <c r="CNX3279" s="46"/>
      <c r="CNY3279" s="65"/>
      <c r="CNZ3279" s="19"/>
      <c r="COA3279" s="48"/>
      <c r="COB3279" s="41"/>
      <c r="COC3279" s="44"/>
      <c r="COD3279" s="18"/>
      <c r="COE3279" s="16"/>
      <c r="COF3279" s="36"/>
      <c r="COG3279" s="36"/>
      <c r="COH3279" s="36"/>
      <c r="COI3279" s="36"/>
      <c r="COJ3279" s="36"/>
      <c r="COK3279" s="36"/>
      <c r="COL3279" s="36"/>
      <c r="COM3279" s="36"/>
      <c r="CON3279" s="36"/>
      <c r="COO3279" s="36"/>
      <c r="COP3279" s="36"/>
      <c r="COQ3279" s="36"/>
      <c r="COR3279" s="36"/>
      <c r="COS3279" s="12"/>
      <c r="COT3279" s="12"/>
      <c r="COU3279" s="12"/>
      <c r="COV3279" s="53"/>
      <c r="COX3279" s="41"/>
      <c r="COY3279" s="40"/>
      <c r="COZ3279" s="44"/>
      <c r="CPA3279" s="62"/>
      <c r="CPB3279" s="56"/>
      <c r="CPC3279" s="60"/>
      <c r="CPD3279" s="60"/>
      <c r="CPE3279" s="60"/>
      <c r="CPF3279" s="60"/>
      <c r="CPG3279" s="46"/>
      <c r="CPH3279" s="65"/>
      <c r="CPI3279" s="19"/>
      <c r="CPJ3279" s="48"/>
      <c r="CPK3279" s="41"/>
      <c r="CPL3279" s="44"/>
      <c r="CPM3279" s="18"/>
      <c r="CPN3279" s="16"/>
      <c r="CPO3279" s="36"/>
      <c r="CPP3279" s="36"/>
      <c r="CPQ3279" s="36"/>
      <c r="CPR3279" s="36"/>
      <c r="CPS3279" s="36"/>
      <c r="CPT3279" s="36"/>
      <c r="CPU3279" s="36"/>
      <c r="CPV3279" s="36"/>
      <c r="CPW3279" s="36"/>
      <c r="CPX3279" s="36"/>
      <c r="CPY3279" s="36"/>
      <c r="CPZ3279" s="36"/>
      <c r="CQA3279" s="36"/>
      <c r="CQB3279" s="12"/>
      <c r="CQC3279" s="12"/>
      <c r="CQD3279" s="12"/>
      <c r="CQE3279" s="53"/>
      <c r="CQG3279" s="41"/>
      <c r="CQH3279" s="40"/>
      <c r="CQI3279" s="44"/>
      <c r="CQJ3279" s="62"/>
      <c r="CQK3279" s="56"/>
      <c r="CQL3279" s="60"/>
      <c r="CQM3279" s="60"/>
      <c r="CQN3279" s="60"/>
      <c r="CQO3279" s="60"/>
      <c r="CQP3279" s="46"/>
      <c r="CQQ3279" s="65"/>
      <c r="CQR3279" s="19"/>
      <c r="CQS3279" s="48"/>
      <c r="CQT3279" s="41"/>
      <c r="CQU3279" s="44"/>
      <c r="CQV3279" s="18"/>
      <c r="CQW3279" s="16"/>
      <c r="CQX3279" s="36"/>
      <c r="CQY3279" s="36"/>
      <c r="CQZ3279" s="36"/>
      <c r="CRA3279" s="36"/>
      <c r="CRB3279" s="36"/>
      <c r="CRC3279" s="36"/>
      <c r="CRD3279" s="36"/>
      <c r="CRE3279" s="36"/>
      <c r="CRF3279" s="36"/>
      <c r="CRG3279" s="36"/>
      <c r="CRH3279" s="36"/>
      <c r="CRI3279" s="36"/>
      <c r="CRJ3279" s="36"/>
      <c r="CRK3279" s="12"/>
      <c r="CRL3279" s="12"/>
      <c r="CRM3279" s="12"/>
      <c r="CRN3279" s="53"/>
      <c r="CRP3279" s="41"/>
      <c r="CRQ3279" s="40"/>
      <c r="CRR3279" s="44"/>
      <c r="CRS3279" s="62"/>
      <c r="CRT3279" s="56"/>
      <c r="CRU3279" s="60"/>
      <c r="CRV3279" s="60"/>
      <c r="CRW3279" s="60"/>
      <c r="CRX3279" s="60"/>
      <c r="CRY3279" s="46"/>
      <c r="CRZ3279" s="65"/>
      <c r="CSA3279" s="19"/>
      <c r="CSB3279" s="48"/>
      <c r="CSC3279" s="41"/>
      <c r="CSD3279" s="44"/>
      <c r="CSE3279" s="18"/>
      <c r="CSF3279" s="16"/>
      <c r="CSG3279" s="36"/>
      <c r="CSH3279" s="36"/>
      <c r="CSI3279" s="36"/>
      <c r="CSJ3279" s="36"/>
      <c r="CSK3279" s="36"/>
      <c r="CSL3279" s="36"/>
      <c r="CSM3279" s="36"/>
      <c r="CSN3279" s="36"/>
      <c r="CSO3279" s="36"/>
      <c r="CSP3279" s="36"/>
      <c r="CSQ3279" s="36"/>
      <c r="CSR3279" s="36"/>
      <c r="CSS3279" s="36"/>
      <c r="CST3279" s="12"/>
      <c r="CSU3279" s="12"/>
      <c r="CSV3279" s="12"/>
      <c r="CSW3279" s="53"/>
      <c r="CSY3279" s="41"/>
      <c r="CSZ3279" s="40"/>
      <c r="CTA3279" s="44"/>
      <c r="CTB3279" s="62"/>
      <c r="CTC3279" s="56"/>
      <c r="CTD3279" s="60"/>
      <c r="CTE3279" s="60"/>
      <c r="CTF3279" s="60"/>
      <c r="CTG3279" s="60"/>
      <c r="CTH3279" s="46"/>
      <c r="CTI3279" s="65"/>
      <c r="CTJ3279" s="19"/>
      <c r="CTK3279" s="48"/>
      <c r="CTL3279" s="41"/>
      <c r="CTM3279" s="44"/>
      <c r="CTN3279" s="18"/>
      <c r="CTO3279" s="16"/>
      <c r="CTP3279" s="36"/>
      <c r="CTQ3279" s="36"/>
      <c r="CTR3279" s="36"/>
      <c r="CTS3279" s="36"/>
      <c r="CTT3279" s="36"/>
      <c r="CTU3279" s="36"/>
      <c r="CTV3279" s="36"/>
      <c r="CTW3279" s="36"/>
      <c r="CTX3279" s="36"/>
      <c r="CTY3279" s="36"/>
      <c r="CTZ3279" s="36"/>
      <c r="CUA3279" s="36"/>
      <c r="CUB3279" s="36"/>
      <c r="CUC3279" s="12"/>
      <c r="CUD3279" s="12"/>
      <c r="CUE3279" s="12"/>
      <c r="CUF3279" s="53"/>
      <c r="CUH3279" s="41"/>
      <c r="CUI3279" s="40"/>
      <c r="CUJ3279" s="44"/>
      <c r="CUK3279" s="62"/>
      <c r="CUL3279" s="56"/>
      <c r="CUM3279" s="60"/>
      <c r="CUN3279" s="60"/>
      <c r="CUO3279" s="60"/>
      <c r="CUP3279" s="60"/>
      <c r="CUQ3279" s="46"/>
      <c r="CUR3279" s="65"/>
      <c r="CUS3279" s="19"/>
      <c r="CUT3279" s="48"/>
      <c r="CUU3279" s="41"/>
      <c r="CUV3279" s="44"/>
      <c r="CUW3279" s="18"/>
      <c r="CUX3279" s="16"/>
      <c r="CUY3279" s="36"/>
      <c r="CUZ3279" s="36"/>
      <c r="CVA3279" s="36"/>
      <c r="CVB3279" s="36"/>
      <c r="CVC3279" s="36"/>
      <c r="CVD3279" s="36"/>
      <c r="CVE3279" s="36"/>
      <c r="CVF3279" s="36"/>
      <c r="CVG3279" s="36"/>
      <c r="CVH3279" s="36"/>
      <c r="CVI3279" s="36"/>
      <c r="CVJ3279" s="36"/>
      <c r="CVK3279" s="36"/>
      <c r="CVL3279" s="12"/>
      <c r="CVM3279" s="12"/>
      <c r="CVN3279" s="12"/>
      <c r="CVO3279" s="53"/>
      <c r="CVQ3279" s="41"/>
      <c r="CVR3279" s="40"/>
      <c r="CVS3279" s="44"/>
      <c r="CVT3279" s="62"/>
      <c r="CVU3279" s="56"/>
      <c r="CVV3279" s="60"/>
      <c r="CVW3279" s="60"/>
      <c r="CVX3279" s="60"/>
      <c r="CVY3279" s="60"/>
      <c r="CVZ3279" s="46"/>
      <c r="CWA3279" s="65"/>
      <c r="CWB3279" s="19"/>
      <c r="CWC3279" s="48"/>
      <c r="CWD3279" s="41"/>
      <c r="CWE3279" s="44"/>
      <c r="CWF3279" s="18"/>
      <c r="CWG3279" s="16"/>
      <c r="CWH3279" s="36"/>
      <c r="CWI3279" s="36"/>
      <c r="CWJ3279" s="36"/>
      <c r="CWK3279" s="36"/>
      <c r="CWL3279" s="36"/>
      <c r="CWM3279" s="36"/>
      <c r="CWN3279" s="36"/>
      <c r="CWO3279" s="36"/>
      <c r="CWP3279" s="36"/>
      <c r="CWQ3279" s="36"/>
      <c r="CWR3279" s="36"/>
      <c r="CWS3279" s="36"/>
      <c r="CWT3279" s="36"/>
      <c r="CWU3279" s="12"/>
      <c r="CWV3279" s="12"/>
      <c r="CWW3279" s="12"/>
      <c r="CWX3279" s="53"/>
      <c r="CWZ3279" s="41"/>
      <c r="CXA3279" s="40"/>
      <c r="CXB3279" s="44"/>
      <c r="CXC3279" s="62"/>
      <c r="CXD3279" s="56"/>
      <c r="CXE3279" s="60"/>
      <c r="CXF3279" s="60"/>
      <c r="CXG3279" s="60"/>
      <c r="CXH3279" s="60"/>
      <c r="CXI3279" s="46"/>
      <c r="CXJ3279" s="65"/>
      <c r="CXK3279" s="19"/>
      <c r="CXL3279" s="48"/>
      <c r="CXM3279" s="41"/>
      <c r="CXN3279" s="44"/>
      <c r="CXO3279" s="18"/>
      <c r="CXP3279" s="16"/>
      <c r="CXQ3279" s="36"/>
      <c r="CXR3279" s="36"/>
      <c r="CXS3279" s="36"/>
      <c r="CXT3279" s="36"/>
      <c r="CXU3279" s="36"/>
      <c r="CXV3279" s="36"/>
      <c r="CXW3279" s="36"/>
      <c r="CXX3279" s="36"/>
      <c r="CXY3279" s="36"/>
      <c r="CXZ3279" s="36"/>
      <c r="CYA3279" s="36"/>
      <c r="CYB3279" s="36"/>
      <c r="CYC3279" s="36"/>
      <c r="CYD3279" s="12"/>
      <c r="CYE3279" s="12"/>
      <c r="CYF3279" s="12"/>
      <c r="CYG3279" s="53"/>
      <c r="CYI3279" s="41"/>
      <c r="CYJ3279" s="40"/>
      <c r="CYK3279" s="44"/>
      <c r="CYL3279" s="62"/>
      <c r="CYM3279" s="56"/>
      <c r="CYN3279" s="60"/>
      <c r="CYO3279" s="60"/>
      <c r="CYP3279" s="60"/>
      <c r="CYQ3279" s="60"/>
      <c r="CYR3279" s="46"/>
      <c r="CYS3279" s="65"/>
      <c r="CYT3279" s="19"/>
      <c r="CYU3279" s="48"/>
      <c r="CYV3279" s="41"/>
      <c r="CYW3279" s="44"/>
      <c r="CYX3279" s="18"/>
      <c r="CYY3279" s="16"/>
      <c r="CYZ3279" s="36"/>
      <c r="CZA3279" s="36"/>
      <c r="CZB3279" s="36"/>
      <c r="CZC3279" s="36"/>
      <c r="CZD3279" s="36"/>
      <c r="CZE3279" s="36"/>
      <c r="CZF3279" s="36"/>
      <c r="CZG3279" s="36"/>
      <c r="CZH3279" s="36"/>
      <c r="CZI3279" s="36"/>
      <c r="CZJ3279" s="36"/>
      <c r="CZK3279" s="36"/>
      <c r="CZL3279" s="36"/>
      <c r="CZM3279" s="12"/>
      <c r="CZN3279" s="12"/>
      <c r="CZO3279" s="12"/>
      <c r="CZP3279" s="53"/>
      <c r="CZR3279" s="41"/>
      <c r="CZS3279" s="40"/>
      <c r="CZT3279" s="44"/>
      <c r="CZU3279" s="62"/>
      <c r="CZV3279" s="56"/>
      <c r="CZW3279" s="60"/>
      <c r="CZX3279" s="60"/>
      <c r="CZY3279" s="60"/>
      <c r="CZZ3279" s="60"/>
      <c r="DAA3279" s="46"/>
      <c r="DAB3279" s="65"/>
      <c r="DAC3279" s="19"/>
      <c r="DAD3279" s="48"/>
      <c r="DAE3279" s="41"/>
      <c r="DAF3279" s="44"/>
      <c r="DAG3279" s="18"/>
      <c r="DAH3279" s="16"/>
      <c r="DAI3279" s="36"/>
      <c r="DAJ3279" s="36"/>
      <c r="DAK3279" s="36"/>
      <c r="DAL3279" s="36"/>
      <c r="DAM3279" s="36"/>
      <c r="DAN3279" s="36"/>
      <c r="DAO3279" s="36"/>
      <c r="DAP3279" s="36"/>
      <c r="DAQ3279" s="36"/>
      <c r="DAR3279" s="36"/>
      <c r="DAS3279" s="36"/>
      <c r="DAT3279" s="36"/>
      <c r="DAU3279" s="36"/>
      <c r="DAV3279" s="12"/>
      <c r="DAW3279" s="12"/>
      <c r="DAX3279" s="12"/>
      <c r="DAY3279" s="53"/>
      <c r="DBA3279" s="41"/>
      <c r="DBB3279" s="40"/>
      <c r="DBC3279" s="44"/>
      <c r="DBD3279" s="62"/>
      <c r="DBE3279" s="56"/>
      <c r="DBF3279" s="60"/>
      <c r="DBG3279" s="60"/>
      <c r="DBH3279" s="60"/>
      <c r="DBI3279" s="60"/>
      <c r="DBJ3279" s="46"/>
      <c r="DBK3279" s="65"/>
      <c r="DBL3279" s="19"/>
      <c r="DBM3279" s="48"/>
      <c r="DBN3279" s="41"/>
      <c r="DBO3279" s="44"/>
      <c r="DBP3279" s="18"/>
      <c r="DBQ3279" s="16"/>
      <c r="DBR3279" s="36"/>
      <c r="DBS3279" s="36"/>
      <c r="DBT3279" s="36"/>
      <c r="DBU3279" s="36"/>
      <c r="DBV3279" s="36"/>
      <c r="DBW3279" s="36"/>
      <c r="DBX3279" s="36"/>
      <c r="DBY3279" s="36"/>
      <c r="DBZ3279" s="36"/>
      <c r="DCA3279" s="36"/>
      <c r="DCB3279" s="36"/>
      <c r="DCC3279" s="36"/>
      <c r="DCD3279" s="36"/>
      <c r="DCE3279" s="12"/>
      <c r="DCF3279" s="12"/>
      <c r="DCG3279" s="12"/>
      <c r="DCH3279" s="53"/>
      <c r="DCJ3279" s="41"/>
      <c r="DCK3279" s="40"/>
      <c r="DCL3279" s="44"/>
      <c r="DCM3279" s="62"/>
      <c r="DCN3279" s="56"/>
      <c r="DCO3279" s="60"/>
      <c r="DCP3279" s="60"/>
      <c r="DCQ3279" s="60"/>
      <c r="DCR3279" s="60"/>
      <c r="DCS3279" s="46"/>
      <c r="DCT3279" s="65"/>
      <c r="DCU3279" s="19"/>
      <c r="DCV3279" s="48"/>
      <c r="DCW3279" s="41"/>
      <c r="DCX3279" s="44"/>
      <c r="DCY3279" s="18"/>
      <c r="DCZ3279" s="16"/>
      <c r="DDA3279" s="36"/>
      <c r="DDB3279" s="36"/>
      <c r="DDC3279" s="36"/>
      <c r="DDD3279" s="36"/>
      <c r="DDE3279" s="36"/>
      <c r="DDF3279" s="36"/>
      <c r="DDG3279" s="36"/>
      <c r="DDH3279" s="36"/>
      <c r="DDI3279" s="36"/>
      <c r="DDJ3279" s="36"/>
      <c r="DDK3279" s="36"/>
      <c r="DDL3279" s="36"/>
      <c r="DDM3279" s="36"/>
      <c r="DDN3279" s="12"/>
      <c r="DDO3279" s="12"/>
      <c r="DDP3279" s="12"/>
      <c r="DDQ3279" s="53"/>
      <c r="DDS3279" s="41"/>
      <c r="DDT3279" s="40"/>
      <c r="DDU3279" s="44"/>
      <c r="DDV3279" s="62"/>
      <c r="DDW3279" s="56"/>
      <c r="DDX3279" s="60"/>
      <c r="DDY3279" s="60"/>
      <c r="DDZ3279" s="60"/>
      <c r="DEA3279" s="60"/>
      <c r="DEB3279" s="46"/>
      <c r="DEC3279" s="65"/>
      <c r="DED3279" s="19"/>
      <c r="DEE3279" s="48"/>
      <c r="DEF3279" s="41"/>
      <c r="DEG3279" s="44"/>
      <c r="DEH3279" s="18"/>
      <c r="DEI3279" s="16"/>
      <c r="DEJ3279" s="36"/>
      <c r="DEK3279" s="36"/>
      <c r="DEL3279" s="36"/>
      <c r="DEM3279" s="36"/>
      <c r="DEN3279" s="36"/>
      <c r="DEO3279" s="36"/>
      <c r="DEP3279" s="36"/>
      <c r="DEQ3279" s="36"/>
      <c r="DER3279" s="36"/>
      <c r="DES3279" s="36"/>
      <c r="DET3279" s="36"/>
      <c r="DEU3279" s="36"/>
      <c r="DEV3279" s="36"/>
      <c r="DEW3279" s="12"/>
      <c r="DEX3279" s="12"/>
      <c r="DEY3279" s="12"/>
      <c r="DEZ3279" s="53"/>
      <c r="DFB3279" s="41"/>
      <c r="DFC3279" s="40"/>
      <c r="DFD3279" s="44"/>
      <c r="DFE3279" s="62"/>
      <c r="DFF3279" s="56"/>
      <c r="DFG3279" s="60"/>
      <c r="DFH3279" s="60"/>
      <c r="DFI3279" s="60"/>
      <c r="DFJ3279" s="60"/>
      <c r="DFK3279" s="46"/>
      <c r="DFL3279" s="65"/>
      <c r="DFM3279" s="19"/>
      <c r="DFN3279" s="48"/>
      <c r="DFO3279" s="41"/>
      <c r="DFP3279" s="44"/>
      <c r="DFQ3279" s="18"/>
      <c r="DFR3279" s="16"/>
      <c r="DFS3279" s="36"/>
      <c r="DFT3279" s="36"/>
      <c r="DFU3279" s="36"/>
      <c r="DFV3279" s="36"/>
      <c r="DFW3279" s="36"/>
      <c r="DFX3279" s="36"/>
      <c r="DFY3279" s="36"/>
      <c r="DFZ3279" s="36"/>
      <c r="DGA3279" s="36"/>
      <c r="DGB3279" s="36"/>
      <c r="DGC3279" s="36"/>
      <c r="DGD3279" s="36"/>
      <c r="DGE3279" s="36"/>
      <c r="DGF3279" s="12"/>
      <c r="DGG3279" s="12"/>
      <c r="DGH3279" s="12"/>
      <c r="DGI3279" s="53"/>
      <c r="DGK3279" s="41"/>
      <c r="DGL3279" s="40"/>
      <c r="DGM3279" s="44"/>
      <c r="DGN3279" s="62"/>
      <c r="DGO3279" s="56"/>
      <c r="DGP3279" s="60"/>
      <c r="DGQ3279" s="60"/>
      <c r="DGR3279" s="60"/>
      <c r="DGS3279" s="60"/>
      <c r="DGT3279" s="46"/>
      <c r="DGU3279" s="65"/>
      <c r="DGV3279" s="19"/>
      <c r="DGW3279" s="48"/>
      <c r="DGX3279" s="41"/>
      <c r="DGY3279" s="44"/>
      <c r="DGZ3279" s="18"/>
      <c r="DHA3279" s="16"/>
      <c r="DHB3279" s="36"/>
      <c r="DHC3279" s="36"/>
      <c r="DHD3279" s="36"/>
      <c r="DHE3279" s="36"/>
      <c r="DHF3279" s="36"/>
      <c r="DHG3279" s="36"/>
      <c r="DHH3279" s="36"/>
      <c r="DHI3279" s="36"/>
      <c r="DHJ3279" s="36"/>
      <c r="DHK3279" s="36"/>
      <c r="DHL3279" s="36"/>
      <c r="DHM3279" s="36"/>
      <c r="DHN3279" s="36"/>
      <c r="DHO3279" s="12"/>
      <c r="DHP3279" s="12"/>
      <c r="DHQ3279" s="12"/>
      <c r="DHR3279" s="53"/>
      <c r="DHT3279" s="41"/>
      <c r="DHU3279" s="40"/>
      <c r="DHV3279" s="44"/>
      <c r="DHW3279" s="62"/>
      <c r="DHX3279" s="56"/>
      <c r="DHY3279" s="60"/>
      <c r="DHZ3279" s="60"/>
      <c r="DIA3279" s="60"/>
      <c r="DIB3279" s="60"/>
      <c r="DIC3279" s="46"/>
      <c r="DID3279" s="65"/>
      <c r="DIE3279" s="19"/>
      <c r="DIF3279" s="48"/>
      <c r="DIG3279" s="41"/>
      <c r="DIH3279" s="44"/>
      <c r="DII3279" s="18"/>
      <c r="DIJ3279" s="16"/>
      <c r="DIK3279" s="36"/>
      <c r="DIL3279" s="36"/>
      <c r="DIM3279" s="36"/>
      <c r="DIN3279" s="36"/>
      <c r="DIO3279" s="36"/>
      <c r="DIP3279" s="36"/>
      <c r="DIQ3279" s="36"/>
      <c r="DIR3279" s="36"/>
      <c r="DIS3279" s="36"/>
      <c r="DIT3279" s="36"/>
      <c r="DIU3279" s="36"/>
      <c r="DIV3279" s="36"/>
      <c r="DIW3279" s="36"/>
      <c r="DIX3279" s="12"/>
      <c r="DIY3279" s="12"/>
      <c r="DIZ3279" s="12"/>
      <c r="DJA3279" s="53"/>
      <c r="DJC3279" s="41"/>
      <c r="DJD3279" s="40"/>
      <c r="DJE3279" s="44"/>
      <c r="DJF3279" s="62"/>
      <c r="DJG3279" s="56"/>
      <c r="DJH3279" s="60"/>
      <c r="DJI3279" s="60"/>
      <c r="DJJ3279" s="60"/>
      <c r="DJK3279" s="60"/>
      <c r="DJL3279" s="46"/>
      <c r="DJM3279" s="65"/>
      <c r="DJN3279" s="19"/>
      <c r="DJO3279" s="48"/>
      <c r="DJP3279" s="41"/>
      <c r="DJQ3279" s="44"/>
      <c r="DJR3279" s="18"/>
      <c r="DJS3279" s="16"/>
      <c r="DJT3279" s="36"/>
      <c r="DJU3279" s="36"/>
      <c r="DJV3279" s="36"/>
      <c r="DJW3279" s="36"/>
      <c r="DJX3279" s="36"/>
      <c r="DJY3279" s="36"/>
      <c r="DJZ3279" s="36"/>
      <c r="DKA3279" s="36"/>
      <c r="DKB3279" s="36"/>
      <c r="DKC3279" s="36"/>
      <c r="DKD3279" s="36"/>
      <c r="DKE3279" s="36"/>
      <c r="DKF3279" s="36"/>
      <c r="DKG3279" s="12"/>
      <c r="DKH3279" s="12"/>
      <c r="DKI3279" s="12"/>
      <c r="DKJ3279" s="53"/>
      <c r="DKL3279" s="41"/>
      <c r="DKM3279" s="40"/>
      <c r="DKN3279" s="44"/>
      <c r="DKO3279" s="62"/>
      <c r="DKP3279" s="56"/>
      <c r="DKQ3279" s="60"/>
      <c r="DKR3279" s="60"/>
      <c r="DKS3279" s="60"/>
      <c r="DKT3279" s="60"/>
      <c r="DKU3279" s="46"/>
      <c r="DKV3279" s="65"/>
      <c r="DKW3279" s="19"/>
      <c r="DKX3279" s="48"/>
      <c r="DKY3279" s="41"/>
      <c r="DKZ3279" s="44"/>
      <c r="DLA3279" s="18"/>
      <c r="DLB3279" s="16"/>
      <c r="DLC3279" s="36"/>
      <c r="DLD3279" s="36"/>
      <c r="DLE3279" s="36"/>
      <c r="DLF3279" s="36"/>
      <c r="DLG3279" s="36"/>
      <c r="DLH3279" s="36"/>
      <c r="DLI3279" s="36"/>
      <c r="DLJ3279" s="36"/>
      <c r="DLK3279" s="36"/>
      <c r="DLL3279" s="36"/>
      <c r="DLM3279" s="36"/>
      <c r="DLN3279" s="36"/>
      <c r="DLO3279" s="36"/>
      <c r="DLP3279" s="12"/>
      <c r="DLQ3279" s="12"/>
      <c r="DLR3279" s="12"/>
      <c r="DLS3279" s="53"/>
      <c r="DLU3279" s="41"/>
      <c r="DLV3279" s="40"/>
      <c r="DLW3279" s="44"/>
      <c r="DLX3279" s="62"/>
      <c r="DLY3279" s="56"/>
      <c r="DLZ3279" s="60"/>
      <c r="DMA3279" s="60"/>
      <c r="DMB3279" s="60"/>
      <c r="DMC3279" s="60"/>
      <c r="DMD3279" s="46"/>
      <c r="DME3279" s="65"/>
      <c r="DMF3279" s="19"/>
      <c r="DMG3279" s="48"/>
      <c r="DMH3279" s="41"/>
      <c r="DMI3279" s="44"/>
      <c r="DMJ3279" s="18"/>
      <c r="DMK3279" s="16"/>
      <c r="DML3279" s="36"/>
      <c r="DMM3279" s="36"/>
      <c r="DMN3279" s="36"/>
      <c r="DMO3279" s="36"/>
      <c r="DMP3279" s="36"/>
      <c r="DMQ3279" s="36"/>
      <c r="DMR3279" s="36"/>
      <c r="DMS3279" s="36"/>
      <c r="DMT3279" s="36"/>
      <c r="DMU3279" s="36"/>
      <c r="DMV3279" s="36"/>
      <c r="DMW3279" s="36"/>
      <c r="DMX3279" s="36"/>
      <c r="DMY3279" s="12"/>
      <c r="DMZ3279" s="12"/>
      <c r="DNA3279" s="12"/>
      <c r="DNB3279" s="53"/>
      <c r="DND3279" s="41"/>
      <c r="DNE3279" s="40"/>
      <c r="DNF3279" s="44"/>
      <c r="DNG3279" s="62"/>
      <c r="DNH3279" s="56"/>
      <c r="DNI3279" s="60"/>
      <c r="DNJ3279" s="60"/>
      <c r="DNK3279" s="60"/>
      <c r="DNL3279" s="60"/>
      <c r="DNM3279" s="46"/>
      <c r="DNN3279" s="65"/>
      <c r="DNO3279" s="19"/>
      <c r="DNP3279" s="48"/>
      <c r="DNQ3279" s="41"/>
      <c r="DNR3279" s="44"/>
      <c r="DNS3279" s="18"/>
      <c r="DNT3279" s="16"/>
      <c r="DNU3279" s="36"/>
      <c r="DNV3279" s="36"/>
      <c r="DNW3279" s="36"/>
      <c r="DNX3279" s="36"/>
      <c r="DNY3279" s="36"/>
      <c r="DNZ3279" s="36"/>
      <c r="DOA3279" s="36"/>
      <c r="DOB3279" s="36"/>
      <c r="DOC3279" s="36"/>
      <c r="DOD3279" s="36"/>
      <c r="DOE3279" s="36"/>
      <c r="DOF3279" s="36"/>
      <c r="DOG3279" s="36"/>
      <c r="DOH3279" s="12"/>
      <c r="DOI3279" s="12"/>
      <c r="DOJ3279" s="12"/>
      <c r="DOK3279" s="53"/>
      <c r="DOM3279" s="41"/>
      <c r="DON3279" s="40"/>
      <c r="DOO3279" s="44"/>
      <c r="DOP3279" s="62"/>
      <c r="DOQ3279" s="56"/>
      <c r="DOR3279" s="60"/>
      <c r="DOS3279" s="60"/>
      <c r="DOT3279" s="60"/>
      <c r="DOU3279" s="60"/>
      <c r="DOV3279" s="46"/>
      <c r="DOW3279" s="65"/>
      <c r="DOX3279" s="19"/>
      <c r="DOY3279" s="48"/>
      <c r="DOZ3279" s="41"/>
      <c r="DPA3279" s="44"/>
      <c r="DPB3279" s="18"/>
      <c r="DPC3279" s="16"/>
      <c r="DPD3279" s="36"/>
      <c r="DPE3279" s="36"/>
      <c r="DPF3279" s="36"/>
      <c r="DPG3279" s="36"/>
      <c r="DPH3279" s="36"/>
      <c r="DPI3279" s="36"/>
      <c r="DPJ3279" s="36"/>
      <c r="DPK3279" s="36"/>
      <c r="DPL3279" s="36"/>
      <c r="DPM3279" s="36"/>
      <c r="DPN3279" s="36"/>
      <c r="DPO3279" s="36"/>
      <c r="DPP3279" s="36"/>
      <c r="DPQ3279" s="12"/>
      <c r="DPR3279" s="12"/>
      <c r="DPS3279" s="12"/>
      <c r="DPT3279" s="53"/>
      <c r="DPV3279" s="41"/>
      <c r="DPW3279" s="40"/>
      <c r="DPX3279" s="44"/>
      <c r="DPY3279" s="62"/>
      <c r="DPZ3279" s="56"/>
      <c r="DQA3279" s="60"/>
      <c r="DQB3279" s="60"/>
      <c r="DQC3279" s="60"/>
      <c r="DQD3279" s="60"/>
      <c r="DQE3279" s="46"/>
      <c r="DQF3279" s="65"/>
      <c r="DQG3279" s="19"/>
      <c r="DQH3279" s="48"/>
      <c r="DQI3279" s="41"/>
      <c r="DQJ3279" s="44"/>
      <c r="DQK3279" s="18"/>
      <c r="DQL3279" s="16"/>
      <c r="DQM3279" s="36"/>
      <c r="DQN3279" s="36"/>
      <c r="DQO3279" s="36"/>
      <c r="DQP3279" s="36"/>
      <c r="DQQ3279" s="36"/>
      <c r="DQR3279" s="36"/>
      <c r="DQS3279" s="36"/>
      <c r="DQT3279" s="36"/>
      <c r="DQU3279" s="36"/>
      <c r="DQV3279" s="36"/>
      <c r="DQW3279" s="36"/>
      <c r="DQX3279" s="36"/>
      <c r="DQY3279" s="36"/>
      <c r="DQZ3279" s="12"/>
      <c r="DRA3279" s="12"/>
      <c r="DRB3279" s="12"/>
      <c r="DRC3279" s="53"/>
      <c r="DRE3279" s="41"/>
      <c r="DRF3279" s="40"/>
      <c r="DRG3279" s="44"/>
      <c r="DRH3279" s="62"/>
      <c r="DRI3279" s="56"/>
      <c r="DRJ3279" s="60"/>
      <c r="DRK3279" s="60"/>
      <c r="DRL3279" s="60"/>
      <c r="DRM3279" s="60"/>
      <c r="DRN3279" s="46"/>
      <c r="DRO3279" s="65"/>
      <c r="DRP3279" s="19"/>
      <c r="DRQ3279" s="48"/>
      <c r="DRR3279" s="41"/>
      <c r="DRS3279" s="44"/>
      <c r="DRT3279" s="18"/>
      <c r="DRU3279" s="16"/>
      <c r="DRV3279" s="36"/>
      <c r="DRW3279" s="36"/>
      <c r="DRX3279" s="36"/>
      <c r="DRY3279" s="36"/>
      <c r="DRZ3279" s="36"/>
      <c r="DSA3279" s="36"/>
      <c r="DSB3279" s="36"/>
      <c r="DSC3279" s="36"/>
      <c r="DSD3279" s="36"/>
      <c r="DSE3279" s="36"/>
      <c r="DSF3279" s="36"/>
      <c r="DSG3279" s="36"/>
      <c r="DSH3279" s="36"/>
      <c r="DSI3279" s="12"/>
      <c r="DSJ3279" s="12"/>
      <c r="DSK3279" s="12"/>
      <c r="DSL3279" s="53"/>
      <c r="DSN3279" s="41"/>
      <c r="DSO3279" s="40"/>
      <c r="DSP3279" s="44"/>
      <c r="DSQ3279" s="62"/>
      <c r="DSR3279" s="56"/>
      <c r="DSS3279" s="60"/>
      <c r="DST3279" s="60"/>
      <c r="DSU3279" s="60"/>
      <c r="DSV3279" s="60"/>
      <c r="DSW3279" s="46"/>
      <c r="DSX3279" s="65"/>
      <c r="DSY3279" s="19"/>
      <c r="DSZ3279" s="48"/>
      <c r="DTA3279" s="41"/>
      <c r="DTB3279" s="44"/>
      <c r="DTC3279" s="18"/>
      <c r="DTD3279" s="16"/>
      <c r="DTE3279" s="36"/>
      <c r="DTF3279" s="36"/>
      <c r="DTG3279" s="36"/>
      <c r="DTH3279" s="36"/>
      <c r="DTI3279" s="36"/>
      <c r="DTJ3279" s="36"/>
      <c r="DTK3279" s="36"/>
      <c r="DTL3279" s="36"/>
      <c r="DTM3279" s="36"/>
      <c r="DTN3279" s="36"/>
      <c r="DTO3279" s="36"/>
      <c r="DTP3279" s="36"/>
      <c r="DTQ3279" s="36"/>
      <c r="DTR3279" s="12"/>
      <c r="DTS3279" s="12"/>
      <c r="DTT3279" s="12"/>
      <c r="DTU3279" s="53"/>
      <c r="DTW3279" s="41"/>
      <c r="DTX3279" s="40"/>
      <c r="DTY3279" s="44"/>
      <c r="DTZ3279" s="62"/>
      <c r="DUA3279" s="56"/>
      <c r="DUB3279" s="60"/>
      <c r="DUC3279" s="60"/>
      <c r="DUD3279" s="60"/>
      <c r="DUE3279" s="60"/>
      <c r="DUF3279" s="46"/>
      <c r="DUG3279" s="65"/>
      <c r="DUH3279" s="19"/>
      <c r="DUI3279" s="48"/>
      <c r="DUJ3279" s="41"/>
      <c r="DUK3279" s="44"/>
      <c r="DUL3279" s="18"/>
      <c r="DUM3279" s="16"/>
      <c r="DUN3279" s="36"/>
      <c r="DUO3279" s="36"/>
      <c r="DUP3279" s="36"/>
      <c r="DUQ3279" s="36"/>
      <c r="DUR3279" s="36"/>
      <c r="DUS3279" s="36"/>
      <c r="DUT3279" s="36"/>
      <c r="DUU3279" s="36"/>
      <c r="DUV3279" s="36"/>
      <c r="DUW3279" s="36"/>
      <c r="DUX3279" s="36"/>
      <c r="DUY3279" s="36"/>
      <c r="DUZ3279" s="36"/>
      <c r="DVA3279" s="12"/>
      <c r="DVB3279" s="12"/>
      <c r="DVC3279" s="12"/>
      <c r="DVD3279" s="53"/>
      <c r="DVF3279" s="41"/>
      <c r="DVG3279" s="40"/>
      <c r="DVH3279" s="44"/>
      <c r="DVI3279" s="62"/>
      <c r="DVJ3279" s="56"/>
      <c r="DVK3279" s="60"/>
      <c r="DVL3279" s="60"/>
      <c r="DVM3279" s="60"/>
      <c r="DVN3279" s="60"/>
      <c r="DVO3279" s="46"/>
      <c r="DVP3279" s="65"/>
      <c r="DVQ3279" s="19"/>
      <c r="DVR3279" s="48"/>
      <c r="DVS3279" s="41"/>
      <c r="DVT3279" s="44"/>
      <c r="DVU3279" s="18"/>
      <c r="DVV3279" s="16"/>
      <c r="DVW3279" s="36"/>
      <c r="DVX3279" s="36"/>
      <c r="DVY3279" s="36"/>
      <c r="DVZ3279" s="36"/>
      <c r="DWA3279" s="36"/>
      <c r="DWB3279" s="36"/>
      <c r="DWC3279" s="36"/>
      <c r="DWD3279" s="36"/>
      <c r="DWE3279" s="36"/>
      <c r="DWF3279" s="36"/>
      <c r="DWG3279" s="36"/>
      <c r="DWH3279" s="36"/>
      <c r="DWI3279" s="36"/>
      <c r="DWJ3279" s="12"/>
      <c r="DWK3279" s="12"/>
      <c r="DWL3279" s="12"/>
      <c r="DWM3279" s="53"/>
      <c r="DWO3279" s="41"/>
      <c r="DWP3279" s="40"/>
      <c r="DWQ3279" s="44"/>
      <c r="DWR3279" s="62"/>
      <c r="DWS3279" s="56"/>
      <c r="DWT3279" s="60"/>
      <c r="DWU3279" s="60"/>
      <c r="DWV3279" s="60"/>
      <c r="DWW3279" s="60"/>
      <c r="DWX3279" s="46"/>
      <c r="DWY3279" s="65"/>
      <c r="DWZ3279" s="19"/>
      <c r="DXA3279" s="48"/>
      <c r="DXB3279" s="41"/>
      <c r="DXC3279" s="44"/>
      <c r="DXD3279" s="18"/>
      <c r="DXE3279" s="16"/>
      <c r="DXF3279" s="36"/>
      <c r="DXG3279" s="36"/>
      <c r="DXH3279" s="36"/>
      <c r="DXI3279" s="36"/>
      <c r="DXJ3279" s="36"/>
      <c r="DXK3279" s="36"/>
      <c r="DXL3279" s="36"/>
      <c r="DXM3279" s="36"/>
      <c r="DXN3279" s="36"/>
      <c r="DXO3279" s="36"/>
      <c r="DXP3279" s="36"/>
      <c r="DXQ3279" s="36"/>
      <c r="DXR3279" s="36"/>
      <c r="DXS3279" s="12"/>
      <c r="DXT3279" s="12"/>
      <c r="DXU3279" s="12"/>
      <c r="DXV3279" s="53"/>
      <c r="DXX3279" s="41"/>
      <c r="DXY3279" s="40"/>
      <c r="DXZ3279" s="44"/>
      <c r="DYA3279" s="62"/>
      <c r="DYB3279" s="56"/>
      <c r="DYC3279" s="60"/>
      <c r="DYD3279" s="60"/>
      <c r="DYE3279" s="60"/>
      <c r="DYF3279" s="60"/>
      <c r="DYG3279" s="46"/>
      <c r="DYH3279" s="65"/>
      <c r="DYI3279" s="19"/>
      <c r="DYJ3279" s="48"/>
      <c r="DYK3279" s="41"/>
      <c r="DYL3279" s="44"/>
      <c r="DYM3279" s="18"/>
      <c r="DYN3279" s="16"/>
      <c r="DYO3279" s="36"/>
      <c r="DYP3279" s="36"/>
      <c r="DYQ3279" s="36"/>
      <c r="DYR3279" s="36"/>
      <c r="DYS3279" s="36"/>
      <c r="DYT3279" s="36"/>
      <c r="DYU3279" s="36"/>
      <c r="DYV3279" s="36"/>
      <c r="DYW3279" s="36"/>
      <c r="DYX3279" s="36"/>
      <c r="DYY3279" s="36"/>
      <c r="DYZ3279" s="36"/>
      <c r="DZA3279" s="36"/>
      <c r="DZB3279" s="12"/>
      <c r="DZC3279" s="12"/>
      <c r="DZD3279" s="12"/>
      <c r="DZE3279" s="53"/>
      <c r="DZG3279" s="41"/>
      <c r="DZH3279" s="40"/>
      <c r="DZI3279" s="44"/>
      <c r="DZJ3279" s="62"/>
      <c r="DZK3279" s="56"/>
      <c r="DZL3279" s="60"/>
      <c r="DZM3279" s="60"/>
      <c r="DZN3279" s="60"/>
      <c r="DZO3279" s="60"/>
      <c r="DZP3279" s="46"/>
      <c r="DZQ3279" s="65"/>
      <c r="DZR3279" s="19"/>
      <c r="DZS3279" s="48"/>
      <c r="DZT3279" s="41"/>
      <c r="DZU3279" s="44"/>
      <c r="DZV3279" s="18"/>
      <c r="DZW3279" s="16"/>
      <c r="DZX3279" s="36"/>
      <c r="DZY3279" s="36"/>
      <c r="DZZ3279" s="36"/>
      <c r="EAA3279" s="36"/>
      <c r="EAB3279" s="36"/>
      <c r="EAC3279" s="36"/>
      <c r="EAD3279" s="36"/>
      <c r="EAE3279" s="36"/>
      <c r="EAF3279" s="36"/>
      <c r="EAG3279" s="36"/>
      <c r="EAH3279" s="36"/>
      <c r="EAI3279" s="36"/>
      <c r="EAJ3279" s="36"/>
      <c r="EAK3279" s="12"/>
      <c r="EAL3279" s="12"/>
      <c r="EAM3279" s="12"/>
      <c r="EAN3279" s="53"/>
      <c r="EAP3279" s="41"/>
      <c r="EAQ3279" s="40"/>
      <c r="EAR3279" s="44"/>
      <c r="EAS3279" s="62"/>
      <c r="EAT3279" s="56"/>
      <c r="EAU3279" s="60"/>
      <c r="EAV3279" s="60"/>
      <c r="EAW3279" s="60"/>
      <c r="EAX3279" s="60"/>
      <c r="EAY3279" s="46"/>
      <c r="EAZ3279" s="65"/>
      <c r="EBA3279" s="19"/>
      <c r="EBB3279" s="48"/>
      <c r="EBC3279" s="41"/>
      <c r="EBD3279" s="44"/>
      <c r="EBE3279" s="18"/>
      <c r="EBF3279" s="16"/>
      <c r="EBG3279" s="36"/>
      <c r="EBH3279" s="36"/>
      <c r="EBI3279" s="36"/>
      <c r="EBJ3279" s="36"/>
      <c r="EBK3279" s="36"/>
      <c r="EBL3279" s="36"/>
      <c r="EBM3279" s="36"/>
      <c r="EBN3279" s="36"/>
      <c r="EBO3279" s="36"/>
      <c r="EBP3279" s="36"/>
      <c r="EBQ3279" s="36"/>
      <c r="EBR3279" s="36"/>
      <c r="EBS3279" s="36"/>
      <c r="EBT3279" s="12"/>
      <c r="EBU3279" s="12"/>
      <c r="EBV3279" s="12"/>
      <c r="EBW3279" s="53"/>
      <c r="EBY3279" s="41"/>
      <c r="EBZ3279" s="40"/>
      <c r="ECA3279" s="44"/>
      <c r="ECB3279" s="62"/>
      <c r="ECC3279" s="56"/>
      <c r="ECD3279" s="60"/>
      <c r="ECE3279" s="60"/>
      <c r="ECF3279" s="60"/>
      <c r="ECG3279" s="60"/>
      <c r="ECH3279" s="46"/>
      <c r="ECI3279" s="65"/>
      <c r="ECJ3279" s="19"/>
      <c r="ECK3279" s="48"/>
      <c r="ECL3279" s="41"/>
      <c r="ECM3279" s="44"/>
      <c r="ECN3279" s="18"/>
      <c r="ECO3279" s="16"/>
      <c r="ECP3279" s="36"/>
      <c r="ECQ3279" s="36"/>
      <c r="ECR3279" s="36"/>
      <c r="ECS3279" s="36"/>
      <c r="ECT3279" s="36"/>
      <c r="ECU3279" s="36"/>
      <c r="ECV3279" s="36"/>
      <c r="ECW3279" s="36"/>
      <c r="ECX3279" s="36"/>
      <c r="ECY3279" s="36"/>
      <c r="ECZ3279" s="36"/>
      <c r="EDA3279" s="36"/>
      <c r="EDB3279" s="36"/>
      <c r="EDC3279" s="12"/>
      <c r="EDD3279" s="12"/>
      <c r="EDE3279" s="12"/>
      <c r="EDF3279" s="53"/>
      <c r="EDH3279" s="41"/>
      <c r="EDI3279" s="40"/>
      <c r="EDJ3279" s="44"/>
      <c r="EDK3279" s="62"/>
      <c r="EDL3279" s="56"/>
      <c r="EDM3279" s="60"/>
      <c r="EDN3279" s="60"/>
      <c r="EDO3279" s="60"/>
      <c r="EDP3279" s="60"/>
      <c r="EDQ3279" s="46"/>
      <c r="EDR3279" s="65"/>
      <c r="EDS3279" s="19"/>
      <c r="EDT3279" s="48"/>
      <c r="EDU3279" s="41"/>
      <c r="EDV3279" s="44"/>
      <c r="EDW3279" s="18"/>
      <c r="EDX3279" s="16"/>
      <c r="EDY3279" s="36"/>
      <c r="EDZ3279" s="36"/>
      <c r="EEA3279" s="36"/>
      <c r="EEB3279" s="36"/>
      <c r="EEC3279" s="36"/>
      <c r="EED3279" s="36"/>
      <c r="EEE3279" s="36"/>
      <c r="EEF3279" s="36"/>
      <c r="EEG3279" s="36"/>
      <c r="EEH3279" s="36"/>
      <c r="EEI3279" s="36"/>
      <c r="EEJ3279" s="36"/>
      <c r="EEK3279" s="36"/>
      <c r="EEL3279" s="12"/>
      <c r="EEM3279" s="12"/>
      <c r="EEN3279" s="12"/>
      <c r="EEO3279" s="53"/>
      <c r="EEQ3279" s="41"/>
      <c r="EER3279" s="40"/>
      <c r="EES3279" s="44"/>
      <c r="EET3279" s="62"/>
      <c r="EEU3279" s="56"/>
      <c r="EEV3279" s="60"/>
      <c r="EEW3279" s="60"/>
      <c r="EEX3279" s="60"/>
      <c r="EEY3279" s="60"/>
      <c r="EEZ3279" s="46"/>
      <c r="EFA3279" s="65"/>
      <c r="EFB3279" s="19"/>
      <c r="EFC3279" s="48"/>
      <c r="EFD3279" s="41"/>
      <c r="EFE3279" s="44"/>
      <c r="EFF3279" s="18"/>
      <c r="EFG3279" s="16"/>
      <c r="EFH3279" s="36"/>
      <c r="EFI3279" s="36"/>
      <c r="EFJ3279" s="36"/>
      <c r="EFK3279" s="36"/>
      <c r="EFL3279" s="36"/>
      <c r="EFM3279" s="36"/>
      <c r="EFN3279" s="36"/>
      <c r="EFO3279" s="36"/>
      <c r="EFP3279" s="36"/>
      <c r="EFQ3279" s="36"/>
      <c r="EFR3279" s="36"/>
      <c r="EFS3279" s="36"/>
      <c r="EFT3279" s="36"/>
      <c r="EFU3279" s="12"/>
      <c r="EFV3279" s="12"/>
      <c r="EFW3279" s="12"/>
      <c r="EFX3279" s="53"/>
      <c r="EFZ3279" s="41"/>
      <c r="EGA3279" s="40"/>
      <c r="EGB3279" s="44"/>
      <c r="EGC3279" s="62"/>
      <c r="EGD3279" s="56"/>
      <c r="EGE3279" s="60"/>
      <c r="EGF3279" s="60"/>
      <c r="EGG3279" s="60"/>
      <c r="EGH3279" s="60"/>
      <c r="EGI3279" s="46"/>
      <c r="EGJ3279" s="65"/>
      <c r="EGK3279" s="19"/>
      <c r="EGL3279" s="48"/>
      <c r="EGM3279" s="41"/>
      <c r="EGN3279" s="44"/>
      <c r="EGO3279" s="18"/>
      <c r="EGP3279" s="16"/>
      <c r="EGQ3279" s="36"/>
      <c r="EGR3279" s="36"/>
      <c r="EGS3279" s="36"/>
      <c r="EGT3279" s="36"/>
      <c r="EGU3279" s="36"/>
      <c r="EGV3279" s="36"/>
      <c r="EGW3279" s="36"/>
      <c r="EGX3279" s="36"/>
      <c r="EGY3279" s="36"/>
      <c r="EGZ3279" s="36"/>
      <c r="EHA3279" s="36"/>
      <c r="EHB3279" s="36"/>
      <c r="EHC3279" s="36"/>
      <c r="EHD3279" s="12"/>
      <c r="EHE3279" s="12"/>
      <c r="EHF3279" s="12"/>
      <c r="EHG3279" s="53"/>
      <c r="EHI3279" s="41"/>
      <c r="EHJ3279" s="40"/>
      <c r="EHK3279" s="44"/>
      <c r="EHL3279" s="62"/>
      <c r="EHM3279" s="56"/>
      <c r="EHN3279" s="60"/>
      <c r="EHO3279" s="60"/>
      <c r="EHP3279" s="60"/>
      <c r="EHQ3279" s="60"/>
      <c r="EHR3279" s="46"/>
      <c r="EHS3279" s="65"/>
      <c r="EHT3279" s="19"/>
      <c r="EHU3279" s="48"/>
      <c r="EHV3279" s="41"/>
      <c r="EHW3279" s="44"/>
      <c r="EHX3279" s="18"/>
      <c r="EHY3279" s="16"/>
      <c r="EHZ3279" s="36"/>
      <c r="EIA3279" s="36"/>
      <c r="EIB3279" s="36"/>
      <c r="EIC3279" s="36"/>
      <c r="EID3279" s="36"/>
      <c r="EIE3279" s="36"/>
      <c r="EIF3279" s="36"/>
      <c r="EIG3279" s="36"/>
      <c r="EIH3279" s="36"/>
      <c r="EII3279" s="36"/>
      <c r="EIJ3279" s="36"/>
      <c r="EIK3279" s="36"/>
      <c r="EIL3279" s="36"/>
      <c r="EIM3279" s="12"/>
      <c r="EIN3279" s="12"/>
      <c r="EIO3279" s="12"/>
      <c r="EIP3279" s="53"/>
      <c r="EIR3279" s="41"/>
      <c r="EIS3279" s="40"/>
      <c r="EIT3279" s="44"/>
      <c r="EIU3279" s="62"/>
      <c r="EIV3279" s="56"/>
      <c r="EIW3279" s="60"/>
      <c r="EIX3279" s="60"/>
      <c r="EIY3279" s="60"/>
      <c r="EIZ3279" s="60"/>
      <c r="EJA3279" s="46"/>
      <c r="EJB3279" s="65"/>
      <c r="EJC3279" s="19"/>
      <c r="EJD3279" s="48"/>
      <c r="EJE3279" s="41"/>
      <c r="EJF3279" s="44"/>
      <c r="EJG3279" s="18"/>
      <c r="EJH3279" s="16"/>
      <c r="EJI3279" s="36"/>
      <c r="EJJ3279" s="36"/>
      <c r="EJK3279" s="36"/>
      <c r="EJL3279" s="36"/>
      <c r="EJM3279" s="36"/>
      <c r="EJN3279" s="36"/>
      <c r="EJO3279" s="36"/>
      <c r="EJP3279" s="36"/>
      <c r="EJQ3279" s="36"/>
      <c r="EJR3279" s="36"/>
      <c r="EJS3279" s="36"/>
      <c r="EJT3279" s="36"/>
      <c r="EJU3279" s="36"/>
      <c r="EJV3279" s="12"/>
      <c r="EJW3279" s="12"/>
      <c r="EJX3279" s="12"/>
      <c r="EJY3279" s="53"/>
      <c r="EKA3279" s="41"/>
      <c r="EKB3279" s="40"/>
      <c r="EKC3279" s="44"/>
      <c r="EKD3279" s="62"/>
      <c r="EKE3279" s="56"/>
      <c r="EKF3279" s="60"/>
      <c r="EKG3279" s="60"/>
      <c r="EKH3279" s="60"/>
      <c r="EKI3279" s="60"/>
      <c r="EKJ3279" s="46"/>
      <c r="EKK3279" s="65"/>
      <c r="EKL3279" s="19"/>
      <c r="EKM3279" s="48"/>
      <c r="EKN3279" s="41"/>
      <c r="EKO3279" s="44"/>
      <c r="EKP3279" s="18"/>
      <c r="EKQ3279" s="16"/>
      <c r="EKR3279" s="36"/>
      <c r="EKS3279" s="36"/>
      <c r="EKT3279" s="36"/>
      <c r="EKU3279" s="36"/>
      <c r="EKV3279" s="36"/>
      <c r="EKW3279" s="36"/>
      <c r="EKX3279" s="36"/>
      <c r="EKY3279" s="36"/>
      <c r="EKZ3279" s="36"/>
      <c r="ELA3279" s="36"/>
      <c r="ELB3279" s="36"/>
      <c r="ELC3279" s="36"/>
      <c r="ELD3279" s="36"/>
      <c r="ELE3279" s="12"/>
      <c r="ELF3279" s="12"/>
      <c r="ELG3279" s="12"/>
      <c r="ELH3279" s="53"/>
      <c r="ELJ3279" s="41"/>
      <c r="ELK3279" s="40"/>
      <c r="ELL3279" s="44"/>
      <c r="ELM3279" s="62"/>
      <c r="ELN3279" s="56"/>
      <c r="ELO3279" s="60"/>
      <c r="ELP3279" s="60"/>
      <c r="ELQ3279" s="60"/>
      <c r="ELR3279" s="60"/>
      <c r="ELS3279" s="46"/>
      <c r="ELT3279" s="65"/>
      <c r="ELU3279" s="19"/>
      <c r="ELV3279" s="48"/>
      <c r="ELW3279" s="41"/>
      <c r="ELX3279" s="44"/>
      <c r="ELY3279" s="18"/>
      <c r="ELZ3279" s="16"/>
      <c r="EMA3279" s="36"/>
      <c r="EMB3279" s="36"/>
      <c r="EMC3279" s="36"/>
      <c r="EMD3279" s="36"/>
      <c r="EME3279" s="36"/>
      <c r="EMF3279" s="36"/>
      <c r="EMG3279" s="36"/>
      <c r="EMH3279" s="36"/>
      <c r="EMI3279" s="36"/>
      <c r="EMJ3279" s="36"/>
      <c r="EMK3279" s="36"/>
      <c r="EML3279" s="36"/>
      <c r="EMM3279" s="36"/>
      <c r="EMN3279" s="12"/>
      <c r="EMO3279" s="12"/>
      <c r="EMP3279" s="12"/>
      <c r="EMQ3279" s="53"/>
      <c r="EMS3279" s="41"/>
      <c r="EMT3279" s="40"/>
      <c r="EMU3279" s="44"/>
      <c r="EMV3279" s="62"/>
      <c r="EMW3279" s="56"/>
      <c r="EMX3279" s="60"/>
      <c r="EMY3279" s="60"/>
      <c r="EMZ3279" s="60"/>
      <c r="ENA3279" s="60"/>
      <c r="ENB3279" s="46"/>
      <c r="ENC3279" s="65"/>
      <c r="END3279" s="19"/>
      <c r="ENE3279" s="48"/>
      <c r="ENF3279" s="41"/>
      <c r="ENG3279" s="44"/>
      <c r="ENH3279" s="18"/>
      <c r="ENI3279" s="16"/>
      <c r="ENJ3279" s="36"/>
      <c r="ENK3279" s="36"/>
      <c r="ENL3279" s="36"/>
      <c r="ENM3279" s="36"/>
      <c r="ENN3279" s="36"/>
      <c r="ENO3279" s="36"/>
      <c r="ENP3279" s="36"/>
      <c r="ENQ3279" s="36"/>
      <c r="ENR3279" s="36"/>
      <c r="ENS3279" s="36"/>
      <c r="ENT3279" s="36"/>
      <c r="ENU3279" s="36"/>
      <c r="ENV3279" s="36"/>
      <c r="ENW3279" s="12"/>
      <c r="ENX3279" s="12"/>
      <c r="ENY3279" s="12"/>
      <c r="ENZ3279" s="53"/>
      <c r="EOB3279" s="41"/>
      <c r="EOC3279" s="40"/>
      <c r="EOD3279" s="44"/>
      <c r="EOE3279" s="62"/>
      <c r="EOF3279" s="56"/>
      <c r="EOG3279" s="60"/>
      <c r="EOH3279" s="60"/>
      <c r="EOI3279" s="60"/>
      <c r="EOJ3279" s="60"/>
      <c r="EOK3279" s="46"/>
      <c r="EOL3279" s="65"/>
      <c r="EOM3279" s="19"/>
      <c r="EON3279" s="48"/>
      <c r="EOO3279" s="41"/>
      <c r="EOP3279" s="44"/>
      <c r="EOQ3279" s="18"/>
      <c r="EOR3279" s="16"/>
      <c r="EOS3279" s="36"/>
      <c r="EOT3279" s="36"/>
      <c r="EOU3279" s="36"/>
      <c r="EOV3279" s="36"/>
      <c r="EOW3279" s="36"/>
      <c r="EOX3279" s="36"/>
      <c r="EOY3279" s="36"/>
      <c r="EOZ3279" s="36"/>
      <c r="EPA3279" s="36"/>
      <c r="EPB3279" s="36"/>
      <c r="EPC3279" s="36"/>
      <c r="EPD3279" s="36"/>
      <c r="EPE3279" s="36"/>
      <c r="EPF3279" s="12"/>
      <c r="EPG3279" s="12"/>
      <c r="EPH3279" s="12"/>
      <c r="EPI3279" s="53"/>
      <c r="EPK3279" s="41"/>
      <c r="EPL3279" s="40"/>
      <c r="EPM3279" s="44"/>
      <c r="EPN3279" s="62"/>
      <c r="EPO3279" s="56"/>
      <c r="EPP3279" s="60"/>
      <c r="EPQ3279" s="60"/>
      <c r="EPR3279" s="60"/>
      <c r="EPS3279" s="60"/>
      <c r="EPT3279" s="46"/>
      <c r="EPU3279" s="65"/>
      <c r="EPV3279" s="19"/>
      <c r="EPW3279" s="48"/>
      <c r="EPX3279" s="41"/>
      <c r="EPY3279" s="44"/>
      <c r="EPZ3279" s="18"/>
      <c r="EQA3279" s="16"/>
      <c r="EQB3279" s="36"/>
      <c r="EQC3279" s="36"/>
      <c r="EQD3279" s="36"/>
      <c r="EQE3279" s="36"/>
      <c r="EQF3279" s="36"/>
      <c r="EQG3279" s="36"/>
      <c r="EQH3279" s="36"/>
      <c r="EQI3279" s="36"/>
      <c r="EQJ3279" s="36"/>
      <c r="EQK3279" s="36"/>
      <c r="EQL3279" s="36"/>
      <c r="EQM3279" s="36"/>
      <c r="EQN3279" s="36"/>
      <c r="EQO3279" s="12"/>
      <c r="EQP3279" s="12"/>
      <c r="EQQ3279" s="12"/>
      <c r="EQR3279" s="53"/>
      <c r="EQT3279" s="41"/>
      <c r="EQU3279" s="40"/>
      <c r="EQV3279" s="44"/>
      <c r="EQW3279" s="62"/>
      <c r="EQX3279" s="56"/>
      <c r="EQY3279" s="60"/>
      <c r="EQZ3279" s="60"/>
      <c r="ERA3279" s="60"/>
      <c r="ERB3279" s="60"/>
      <c r="ERC3279" s="46"/>
      <c r="ERD3279" s="65"/>
      <c r="ERE3279" s="19"/>
      <c r="ERF3279" s="48"/>
      <c r="ERG3279" s="41"/>
      <c r="ERH3279" s="44"/>
      <c r="ERI3279" s="18"/>
      <c r="ERJ3279" s="16"/>
      <c r="ERK3279" s="36"/>
      <c r="ERL3279" s="36"/>
      <c r="ERM3279" s="36"/>
      <c r="ERN3279" s="36"/>
      <c r="ERO3279" s="36"/>
      <c r="ERP3279" s="36"/>
      <c r="ERQ3279" s="36"/>
      <c r="ERR3279" s="36"/>
      <c r="ERS3279" s="36"/>
      <c r="ERT3279" s="36"/>
      <c r="ERU3279" s="36"/>
      <c r="ERV3279" s="36"/>
      <c r="ERW3279" s="36"/>
      <c r="ERX3279" s="12"/>
      <c r="ERY3279" s="12"/>
      <c r="ERZ3279" s="12"/>
      <c r="ESA3279" s="53"/>
      <c r="ESC3279" s="41"/>
      <c r="ESD3279" s="40"/>
      <c r="ESE3279" s="44"/>
      <c r="ESF3279" s="62"/>
      <c r="ESG3279" s="56"/>
      <c r="ESH3279" s="60"/>
      <c r="ESI3279" s="60"/>
      <c r="ESJ3279" s="60"/>
      <c r="ESK3279" s="60"/>
      <c r="ESL3279" s="46"/>
      <c r="ESM3279" s="65"/>
      <c r="ESN3279" s="19"/>
      <c r="ESO3279" s="48"/>
      <c r="ESP3279" s="41"/>
      <c r="ESQ3279" s="44"/>
      <c r="ESR3279" s="18"/>
      <c r="ESS3279" s="16"/>
      <c r="EST3279" s="36"/>
      <c r="ESU3279" s="36"/>
      <c r="ESV3279" s="36"/>
      <c r="ESW3279" s="36"/>
      <c r="ESX3279" s="36"/>
      <c r="ESY3279" s="36"/>
      <c r="ESZ3279" s="36"/>
      <c r="ETA3279" s="36"/>
      <c r="ETB3279" s="36"/>
      <c r="ETC3279" s="36"/>
      <c r="ETD3279" s="36"/>
      <c r="ETE3279" s="36"/>
      <c r="ETF3279" s="36"/>
      <c r="ETG3279" s="12"/>
      <c r="ETH3279" s="12"/>
      <c r="ETI3279" s="12"/>
      <c r="ETJ3279" s="53"/>
      <c r="ETL3279" s="41"/>
      <c r="ETM3279" s="40"/>
      <c r="ETN3279" s="44"/>
      <c r="ETO3279" s="62"/>
      <c r="ETP3279" s="56"/>
      <c r="ETQ3279" s="60"/>
      <c r="ETR3279" s="60"/>
      <c r="ETS3279" s="60"/>
      <c r="ETT3279" s="60"/>
      <c r="ETU3279" s="46"/>
      <c r="ETV3279" s="65"/>
      <c r="ETW3279" s="19"/>
      <c r="ETX3279" s="48"/>
      <c r="ETY3279" s="41"/>
      <c r="ETZ3279" s="44"/>
      <c r="EUA3279" s="18"/>
      <c r="EUB3279" s="16"/>
      <c r="EUC3279" s="36"/>
      <c r="EUD3279" s="36"/>
      <c r="EUE3279" s="36"/>
      <c r="EUF3279" s="36"/>
      <c r="EUG3279" s="36"/>
      <c r="EUH3279" s="36"/>
      <c r="EUI3279" s="36"/>
      <c r="EUJ3279" s="36"/>
      <c r="EUK3279" s="36"/>
      <c r="EUL3279" s="36"/>
      <c r="EUM3279" s="36"/>
      <c r="EUN3279" s="36"/>
      <c r="EUO3279" s="36"/>
      <c r="EUP3279" s="12"/>
      <c r="EUQ3279" s="12"/>
      <c r="EUR3279" s="12"/>
      <c r="EUS3279" s="53"/>
      <c r="EUU3279" s="41"/>
      <c r="EUV3279" s="40"/>
      <c r="EUW3279" s="44"/>
      <c r="EUX3279" s="62"/>
      <c r="EUY3279" s="56"/>
      <c r="EUZ3279" s="60"/>
      <c r="EVA3279" s="60"/>
      <c r="EVB3279" s="60"/>
      <c r="EVC3279" s="60"/>
      <c r="EVD3279" s="46"/>
      <c r="EVE3279" s="65"/>
      <c r="EVF3279" s="19"/>
      <c r="EVG3279" s="48"/>
      <c r="EVH3279" s="41"/>
      <c r="EVI3279" s="44"/>
      <c r="EVJ3279" s="18"/>
      <c r="EVK3279" s="16"/>
      <c r="EVL3279" s="36"/>
      <c r="EVM3279" s="36"/>
      <c r="EVN3279" s="36"/>
      <c r="EVO3279" s="36"/>
      <c r="EVP3279" s="36"/>
      <c r="EVQ3279" s="36"/>
      <c r="EVR3279" s="36"/>
      <c r="EVS3279" s="36"/>
      <c r="EVT3279" s="36"/>
      <c r="EVU3279" s="36"/>
      <c r="EVV3279" s="36"/>
      <c r="EVW3279" s="36"/>
      <c r="EVX3279" s="36"/>
      <c r="EVY3279" s="12"/>
      <c r="EVZ3279" s="12"/>
      <c r="EWA3279" s="12"/>
      <c r="EWB3279" s="53"/>
      <c r="EWD3279" s="41"/>
      <c r="EWE3279" s="40"/>
      <c r="EWF3279" s="44"/>
      <c r="EWG3279" s="62"/>
      <c r="EWH3279" s="56"/>
      <c r="EWI3279" s="60"/>
      <c r="EWJ3279" s="60"/>
      <c r="EWK3279" s="60"/>
      <c r="EWL3279" s="60"/>
      <c r="EWM3279" s="46"/>
      <c r="EWN3279" s="65"/>
      <c r="EWO3279" s="19"/>
      <c r="EWP3279" s="48"/>
      <c r="EWQ3279" s="41"/>
      <c r="EWR3279" s="44"/>
      <c r="EWS3279" s="18"/>
      <c r="EWT3279" s="16"/>
      <c r="EWU3279" s="36"/>
      <c r="EWV3279" s="36"/>
      <c r="EWW3279" s="36"/>
      <c r="EWX3279" s="36"/>
      <c r="EWY3279" s="36"/>
      <c r="EWZ3279" s="36"/>
      <c r="EXA3279" s="36"/>
      <c r="EXB3279" s="36"/>
      <c r="EXC3279" s="36"/>
      <c r="EXD3279" s="36"/>
      <c r="EXE3279" s="36"/>
      <c r="EXF3279" s="36"/>
      <c r="EXG3279" s="36"/>
      <c r="EXH3279" s="12"/>
      <c r="EXI3279" s="12"/>
      <c r="EXJ3279" s="12"/>
      <c r="EXK3279" s="53"/>
      <c r="EXM3279" s="41"/>
      <c r="EXN3279" s="40"/>
      <c r="EXO3279" s="44"/>
      <c r="EXP3279" s="62"/>
      <c r="EXQ3279" s="56"/>
      <c r="EXR3279" s="60"/>
      <c r="EXS3279" s="60"/>
      <c r="EXT3279" s="60"/>
      <c r="EXU3279" s="60"/>
      <c r="EXV3279" s="46"/>
      <c r="EXW3279" s="65"/>
      <c r="EXX3279" s="19"/>
      <c r="EXY3279" s="48"/>
      <c r="EXZ3279" s="41"/>
      <c r="EYA3279" s="44"/>
      <c r="EYB3279" s="18"/>
      <c r="EYC3279" s="16"/>
      <c r="EYD3279" s="36"/>
      <c r="EYE3279" s="36"/>
      <c r="EYF3279" s="36"/>
      <c r="EYG3279" s="36"/>
      <c r="EYH3279" s="36"/>
      <c r="EYI3279" s="36"/>
      <c r="EYJ3279" s="36"/>
      <c r="EYK3279" s="36"/>
      <c r="EYL3279" s="36"/>
      <c r="EYM3279" s="36"/>
      <c r="EYN3279" s="36"/>
      <c r="EYO3279" s="36"/>
      <c r="EYP3279" s="36"/>
      <c r="EYQ3279" s="12"/>
      <c r="EYR3279" s="12"/>
      <c r="EYS3279" s="12"/>
      <c r="EYT3279" s="53"/>
      <c r="EYV3279" s="41"/>
      <c r="EYW3279" s="40"/>
      <c r="EYX3279" s="44"/>
      <c r="EYY3279" s="62"/>
      <c r="EYZ3279" s="56"/>
      <c r="EZA3279" s="60"/>
      <c r="EZB3279" s="60"/>
      <c r="EZC3279" s="60"/>
      <c r="EZD3279" s="60"/>
      <c r="EZE3279" s="46"/>
      <c r="EZF3279" s="65"/>
      <c r="EZG3279" s="19"/>
      <c r="EZH3279" s="48"/>
      <c r="EZI3279" s="41"/>
      <c r="EZJ3279" s="44"/>
      <c r="EZK3279" s="18"/>
      <c r="EZL3279" s="16"/>
      <c r="EZM3279" s="36"/>
      <c r="EZN3279" s="36"/>
      <c r="EZO3279" s="36"/>
      <c r="EZP3279" s="36"/>
      <c r="EZQ3279" s="36"/>
      <c r="EZR3279" s="36"/>
      <c r="EZS3279" s="36"/>
      <c r="EZT3279" s="36"/>
      <c r="EZU3279" s="36"/>
      <c r="EZV3279" s="36"/>
      <c r="EZW3279" s="36"/>
      <c r="EZX3279" s="36"/>
      <c r="EZY3279" s="36"/>
      <c r="EZZ3279" s="12"/>
      <c r="FAA3279" s="12"/>
      <c r="FAB3279" s="12"/>
      <c r="FAC3279" s="53"/>
      <c r="FAE3279" s="41"/>
      <c r="FAF3279" s="40"/>
      <c r="FAG3279" s="44"/>
      <c r="FAH3279" s="62"/>
      <c r="FAI3279" s="56"/>
      <c r="FAJ3279" s="60"/>
      <c r="FAK3279" s="60"/>
      <c r="FAL3279" s="60"/>
      <c r="FAM3279" s="60"/>
      <c r="FAN3279" s="46"/>
      <c r="FAO3279" s="65"/>
      <c r="FAP3279" s="19"/>
      <c r="FAQ3279" s="48"/>
      <c r="FAR3279" s="41"/>
      <c r="FAS3279" s="44"/>
      <c r="FAT3279" s="18"/>
      <c r="FAU3279" s="16"/>
      <c r="FAV3279" s="36"/>
      <c r="FAW3279" s="36"/>
      <c r="FAX3279" s="36"/>
      <c r="FAY3279" s="36"/>
      <c r="FAZ3279" s="36"/>
      <c r="FBA3279" s="36"/>
      <c r="FBB3279" s="36"/>
      <c r="FBC3279" s="36"/>
      <c r="FBD3279" s="36"/>
      <c r="FBE3279" s="36"/>
      <c r="FBF3279" s="36"/>
      <c r="FBG3279" s="36"/>
      <c r="FBH3279" s="36"/>
      <c r="FBI3279" s="12"/>
      <c r="FBJ3279" s="12"/>
      <c r="FBK3279" s="12"/>
      <c r="FBL3279" s="53"/>
      <c r="FBN3279" s="41"/>
      <c r="FBO3279" s="40"/>
      <c r="FBP3279" s="44"/>
      <c r="FBQ3279" s="62"/>
      <c r="FBR3279" s="56"/>
      <c r="FBS3279" s="60"/>
      <c r="FBT3279" s="60"/>
      <c r="FBU3279" s="60"/>
      <c r="FBV3279" s="60"/>
      <c r="FBW3279" s="46"/>
      <c r="FBX3279" s="65"/>
      <c r="FBY3279" s="19"/>
      <c r="FBZ3279" s="48"/>
      <c r="FCA3279" s="41"/>
      <c r="FCB3279" s="44"/>
      <c r="FCC3279" s="18"/>
      <c r="FCD3279" s="16"/>
      <c r="FCE3279" s="36"/>
      <c r="FCF3279" s="36"/>
      <c r="FCG3279" s="36"/>
      <c r="FCH3279" s="36"/>
      <c r="FCI3279" s="36"/>
      <c r="FCJ3279" s="36"/>
      <c r="FCK3279" s="36"/>
      <c r="FCL3279" s="36"/>
      <c r="FCM3279" s="36"/>
      <c r="FCN3279" s="36"/>
      <c r="FCO3279" s="36"/>
      <c r="FCP3279" s="36"/>
      <c r="FCQ3279" s="36"/>
      <c r="FCR3279" s="12"/>
      <c r="FCS3279" s="12"/>
      <c r="FCT3279" s="12"/>
      <c r="FCU3279" s="53"/>
      <c r="FCW3279" s="41"/>
      <c r="FCX3279" s="40"/>
      <c r="FCY3279" s="44"/>
      <c r="FCZ3279" s="62"/>
      <c r="FDA3279" s="56"/>
      <c r="FDB3279" s="60"/>
      <c r="FDC3279" s="60"/>
      <c r="FDD3279" s="60"/>
      <c r="FDE3279" s="60"/>
      <c r="FDF3279" s="46"/>
      <c r="FDG3279" s="65"/>
      <c r="FDH3279" s="19"/>
      <c r="FDI3279" s="48"/>
      <c r="FDJ3279" s="41"/>
      <c r="FDK3279" s="44"/>
      <c r="FDL3279" s="18"/>
      <c r="FDM3279" s="16"/>
      <c r="FDN3279" s="36"/>
      <c r="FDO3279" s="36"/>
      <c r="FDP3279" s="36"/>
      <c r="FDQ3279" s="36"/>
      <c r="FDR3279" s="36"/>
      <c r="FDS3279" s="36"/>
      <c r="FDT3279" s="36"/>
      <c r="FDU3279" s="36"/>
      <c r="FDV3279" s="36"/>
      <c r="FDW3279" s="36"/>
      <c r="FDX3279" s="36"/>
      <c r="FDY3279" s="36"/>
      <c r="FDZ3279" s="36"/>
      <c r="FEA3279" s="12"/>
      <c r="FEB3279" s="12"/>
      <c r="FEC3279" s="12"/>
      <c r="FED3279" s="53"/>
      <c r="FEF3279" s="41"/>
      <c r="FEG3279" s="40"/>
      <c r="FEH3279" s="44"/>
      <c r="FEI3279" s="62"/>
      <c r="FEJ3279" s="56"/>
      <c r="FEK3279" s="60"/>
      <c r="FEL3279" s="60"/>
      <c r="FEM3279" s="60"/>
      <c r="FEN3279" s="60"/>
      <c r="FEO3279" s="46"/>
      <c r="FEP3279" s="65"/>
      <c r="FEQ3279" s="19"/>
      <c r="FER3279" s="48"/>
      <c r="FES3279" s="41"/>
      <c r="FET3279" s="44"/>
      <c r="FEU3279" s="18"/>
      <c r="FEV3279" s="16"/>
      <c r="FEW3279" s="36"/>
      <c r="FEX3279" s="36"/>
      <c r="FEY3279" s="36"/>
      <c r="FEZ3279" s="36"/>
      <c r="FFA3279" s="36"/>
      <c r="FFB3279" s="36"/>
      <c r="FFC3279" s="36"/>
      <c r="FFD3279" s="36"/>
      <c r="FFE3279" s="36"/>
      <c r="FFF3279" s="36"/>
      <c r="FFG3279" s="36"/>
      <c r="FFH3279" s="36"/>
      <c r="FFI3279" s="36"/>
      <c r="FFJ3279" s="12"/>
      <c r="FFK3279" s="12"/>
      <c r="FFL3279" s="12"/>
      <c r="FFM3279" s="53"/>
      <c r="FFO3279" s="41"/>
      <c r="FFP3279" s="40"/>
      <c r="FFQ3279" s="44"/>
      <c r="FFR3279" s="62"/>
      <c r="FFS3279" s="56"/>
      <c r="FFT3279" s="60"/>
      <c r="FFU3279" s="60"/>
      <c r="FFV3279" s="60"/>
      <c r="FFW3279" s="60"/>
      <c r="FFX3279" s="46"/>
      <c r="FFY3279" s="65"/>
      <c r="FFZ3279" s="19"/>
      <c r="FGA3279" s="48"/>
      <c r="FGB3279" s="41"/>
      <c r="FGC3279" s="44"/>
      <c r="FGD3279" s="18"/>
      <c r="FGE3279" s="16"/>
      <c r="FGF3279" s="36"/>
      <c r="FGG3279" s="36"/>
      <c r="FGH3279" s="36"/>
      <c r="FGI3279" s="36"/>
      <c r="FGJ3279" s="36"/>
      <c r="FGK3279" s="36"/>
      <c r="FGL3279" s="36"/>
      <c r="FGM3279" s="36"/>
      <c r="FGN3279" s="36"/>
      <c r="FGO3279" s="36"/>
      <c r="FGP3279" s="36"/>
      <c r="FGQ3279" s="36"/>
      <c r="FGR3279" s="36"/>
      <c r="FGS3279" s="12"/>
      <c r="FGT3279" s="12"/>
      <c r="FGU3279" s="12"/>
      <c r="FGV3279" s="53"/>
      <c r="FGX3279" s="41"/>
      <c r="FGY3279" s="40"/>
      <c r="FGZ3279" s="44"/>
      <c r="FHA3279" s="62"/>
      <c r="FHB3279" s="56"/>
      <c r="FHC3279" s="60"/>
      <c r="FHD3279" s="60"/>
      <c r="FHE3279" s="60"/>
      <c r="FHF3279" s="60"/>
      <c r="FHG3279" s="46"/>
      <c r="FHH3279" s="65"/>
      <c r="FHI3279" s="19"/>
      <c r="FHJ3279" s="48"/>
      <c r="FHK3279" s="41"/>
      <c r="FHL3279" s="44"/>
      <c r="FHM3279" s="18"/>
      <c r="FHN3279" s="16"/>
      <c r="FHO3279" s="36"/>
      <c r="FHP3279" s="36"/>
      <c r="FHQ3279" s="36"/>
      <c r="FHR3279" s="36"/>
      <c r="FHS3279" s="36"/>
      <c r="FHT3279" s="36"/>
      <c r="FHU3279" s="36"/>
      <c r="FHV3279" s="36"/>
      <c r="FHW3279" s="36"/>
      <c r="FHX3279" s="36"/>
      <c r="FHY3279" s="36"/>
      <c r="FHZ3279" s="36"/>
      <c r="FIA3279" s="36"/>
      <c r="FIB3279" s="12"/>
      <c r="FIC3279" s="12"/>
      <c r="FID3279" s="12"/>
      <c r="FIE3279" s="53"/>
      <c r="FIG3279" s="41"/>
      <c r="FIH3279" s="40"/>
      <c r="FII3279" s="44"/>
      <c r="FIJ3279" s="62"/>
      <c r="FIK3279" s="56"/>
      <c r="FIL3279" s="60"/>
      <c r="FIM3279" s="60"/>
      <c r="FIN3279" s="60"/>
      <c r="FIO3279" s="60"/>
      <c r="FIP3279" s="46"/>
      <c r="FIQ3279" s="65"/>
      <c r="FIR3279" s="19"/>
      <c r="FIS3279" s="48"/>
      <c r="FIT3279" s="41"/>
      <c r="FIU3279" s="44"/>
      <c r="FIV3279" s="18"/>
      <c r="FIW3279" s="16"/>
      <c r="FIX3279" s="36"/>
      <c r="FIY3279" s="36"/>
      <c r="FIZ3279" s="36"/>
      <c r="FJA3279" s="36"/>
      <c r="FJB3279" s="36"/>
      <c r="FJC3279" s="36"/>
      <c r="FJD3279" s="36"/>
      <c r="FJE3279" s="36"/>
      <c r="FJF3279" s="36"/>
      <c r="FJG3279" s="36"/>
      <c r="FJH3279" s="36"/>
      <c r="FJI3279" s="36"/>
      <c r="FJJ3279" s="36"/>
      <c r="FJK3279" s="12"/>
      <c r="FJL3279" s="12"/>
      <c r="FJM3279" s="12"/>
      <c r="FJN3279" s="53"/>
      <c r="FJP3279" s="41"/>
      <c r="FJQ3279" s="40"/>
      <c r="FJR3279" s="44"/>
      <c r="FJS3279" s="62"/>
      <c r="FJT3279" s="56"/>
      <c r="FJU3279" s="60"/>
      <c r="FJV3279" s="60"/>
      <c r="FJW3279" s="60"/>
      <c r="FJX3279" s="60"/>
      <c r="FJY3279" s="46"/>
      <c r="FJZ3279" s="65"/>
      <c r="FKA3279" s="19"/>
      <c r="FKB3279" s="48"/>
      <c r="FKC3279" s="41"/>
      <c r="FKD3279" s="44"/>
      <c r="FKE3279" s="18"/>
      <c r="FKF3279" s="16"/>
      <c r="FKG3279" s="36"/>
      <c r="FKH3279" s="36"/>
      <c r="FKI3279" s="36"/>
      <c r="FKJ3279" s="36"/>
      <c r="FKK3279" s="36"/>
      <c r="FKL3279" s="36"/>
      <c r="FKM3279" s="36"/>
      <c r="FKN3279" s="36"/>
      <c r="FKO3279" s="36"/>
      <c r="FKP3279" s="36"/>
      <c r="FKQ3279" s="36"/>
      <c r="FKR3279" s="36"/>
      <c r="FKS3279" s="36"/>
      <c r="FKT3279" s="12"/>
      <c r="FKU3279" s="12"/>
      <c r="FKV3279" s="12"/>
      <c r="FKW3279" s="53"/>
      <c r="FKY3279" s="41"/>
      <c r="FKZ3279" s="40"/>
      <c r="FLA3279" s="44"/>
      <c r="FLB3279" s="62"/>
      <c r="FLC3279" s="56"/>
      <c r="FLD3279" s="60"/>
      <c r="FLE3279" s="60"/>
      <c r="FLF3279" s="60"/>
      <c r="FLG3279" s="60"/>
      <c r="FLH3279" s="46"/>
      <c r="FLI3279" s="65"/>
      <c r="FLJ3279" s="19"/>
      <c r="FLK3279" s="48"/>
      <c r="FLL3279" s="41"/>
      <c r="FLM3279" s="44"/>
      <c r="FLN3279" s="18"/>
      <c r="FLO3279" s="16"/>
      <c r="FLP3279" s="36"/>
      <c r="FLQ3279" s="36"/>
      <c r="FLR3279" s="36"/>
      <c r="FLS3279" s="36"/>
      <c r="FLT3279" s="36"/>
      <c r="FLU3279" s="36"/>
      <c r="FLV3279" s="36"/>
      <c r="FLW3279" s="36"/>
      <c r="FLX3279" s="36"/>
      <c r="FLY3279" s="36"/>
      <c r="FLZ3279" s="36"/>
      <c r="FMA3279" s="36"/>
      <c r="FMB3279" s="36"/>
      <c r="FMC3279" s="12"/>
      <c r="FMD3279" s="12"/>
      <c r="FME3279" s="12"/>
      <c r="FMF3279" s="53"/>
      <c r="FMH3279" s="41"/>
      <c r="FMI3279" s="40"/>
      <c r="FMJ3279" s="44"/>
      <c r="FMK3279" s="62"/>
      <c r="FML3279" s="56"/>
      <c r="FMM3279" s="60"/>
      <c r="FMN3279" s="60"/>
      <c r="FMO3279" s="60"/>
      <c r="FMP3279" s="60"/>
      <c r="FMQ3279" s="46"/>
      <c r="FMR3279" s="65"/>
      <c r="FMS3279" s="19"/>
      <c r="FMT3279" s="48"/>
      <c r="FMU3279" s="41"/>
      <c r="FMV3279" s="44"/>
      <c r="FMW3279" s="18"/>
      <c r="FMX3279" s="16"/>
      <c r="FMY3279" s="36"/>
      <c r="FMZ3279" s="36"/>
      <c r="FNA3279" s="36"/>
      <c r="FNB3279" s="36"/>
      <c r="FNC3279" s="36"/>
      <c r="FND3279" s="36"/>
      <c r="FNE3279" s="36"/>
      <c r="FNF3279" s="36"/>
      <c r="FNG3279" s="36"/>
      <c r="FNH3279" s="36"/>
      <c r="FNI3279" s="36"/>
      <c r="FNJ3279" s="36"/>
      <c r="FNK3279" s="36"/>
      <c r="FNL3279" s="12"/>
      <c r="FNM3279" s="12"/>
      <c r="FNN3279" s="12"/>
      <c r="FNO3279" s="53"/>
      <c r="FNQ3279" s="41"/>
      <c r="FNR3279" s="40"/>
      <c r="FNS3279" s="44"/>
      <c r="FNT3279" s="62"/>
      <c r="FNU3279" s="56"/>
      <c r="FNV3279" s="60"/>
      <c r="FNW3279" s="60"/>
      <c r="FNX3279" s="60"/>
      <c r="FNY3279" s="60"/>
      <c r="FNZ3279" s="46"/>
      <c r="FOA3279" s="65"/>
      <c r="FOB3279" s="19"/>
      <c r="FOC3279" s="48"/>
      <c r="FOD3279" s="41"/>
      <c r="FOE3279" s="44"/>
      <c r="FOF3279" s="18"/>
      <c r="FOG3279" s="16"/>
      <c r="FOH3279" s="36"/>
      <c r="FOI3279" s="36"/>
      <c r="FOJ3279" s="36"/>
      <c r="FOK3279" s="36"/>
      <c r="FOL3279" s="36"/>
      <c r="FOM3279" s="36"/>
      <c r="FON3279" s="36"/>
      <c r="FOO3279" s="36"/>
      <c r="FOP3279" s="36"/>
      <c r="FOQ3279" s="36"/>
      <c r="FOR3279" s="36"/>
      <c r="FOS3279" s="36"/>
      <c r="FOT3279" s="36"/>
      <c r="FOU3279" s="12"/>
      <c r="FOV3279" s="12"/>
      <c r="FOW3279" s="12"/>
      <c r="FOX3279" s="53"/>
      <c r="FOZ3279" s="41"/>
      <c r="FPA3279" s="40"/>
      <c r="FPB3279" s="44"/>
      <c r="FPC3279" s="62"/>
      <c r="FPD3279" s="56"/>
      <c r="FPE3279" s="60"/>
      <c r="FPF3279" s="60"/>
      <c r="FPG3279" s="60"/>
      <c r="FPH3279" s="60"/>
      <c r="FPI3279" s="46"/>
      <c r="FPJ3279" s="65"/>
      <c r="FPK3279" s="19"/>
      <c r="FPL3279" s="48"/>
      <c r="FPM3279" s="41"/>
      <c r="FPN3279" s="44"/>
      <c r="FPO3279" s="18"/>
      <c r="FPP3279" s="16"/>
      <c r="FPQ3279" s="36"/>
      <c r="FPR3279" s="36"/>
      <c r="FPS3279" s="36"/>
      <c r="FPT3279" s="36"/>
      <c r="FPU3279" s="36"/>
      <c r="FPV3279" s="36"/>
      <c r="FPW3279" s="36"/>
      <c r="FPX3279" s="36"/>
      <c r="FPY3279" s="36"/>
      <c r="FPZ3279" s="36"/>
      <c r="FQA3279" s="36"/>
      <c r="FQB3279" s="36"/>
      <c r="FQC3279" s="36"/>
      <c r="FQD3279" s="12"/>
      <c r="FQE3279" s="12"/>
      <c r="FQF3279" s="12"/>
      <c r="FQG3279" s="53"/>
      <c r="FQI3279" s="41"/>
      <c r="FQJ3279" s="40"/>
      <c r="FQK3279" s="44"/>
      <c r="FQL3279" s="62"/>
      <c r="FQM3279" s="56"/>
      <c r="FQN3279" s="60"/>
      <c r="FQO3279" s="60"/>
      <c r="FQP3279" s="60"/>
      <c r="FQQ3279" s="60"/>
      <c r="FQR3279" s="46"/>
      <c r="FQS3279" s="65"/>
      <c r="FQT3279" s="19"/>
      <c r="FQU3279" s="48"/>
      <c r="FQV3279" s="41"/>
      <c r="FQW3279" s="44"/>
      <c r="FQX3279" s="18"/>
      <c r="FQY3279" s="16"/>
      <c r="FQZ3279" s="36"/>
      <c r="FRA3279" s="36"/>
      <c r="FRB3279" s="36"/>
      <c r="FRC3279" s="36"/>
      <c r="FRD3279" s="36"/>
      <c r="FRE3279" s="36"/>
      <c r="FRF3279" s="36"/>
      <c r="FRG3279" s="36"/>
      <c r="FRH3279" s="36"/>
      <c r="FRI3279" s="36"/>
      <c r="FRJ3279" s="36"/>
      <c r="FRK3279" s="36"/>
      <c r="FRL3279" s="36"/>
      <c r="FRM3279" s="12"/>
      <c r="FRN3279" s="12"/>
      <c r="FRO3279" s="12"/>
      <c r="FRP3279" s="53"/>
      <c r="FRR3279" s="41"/>
      <c r="FRS3279" s="40"/>
      <c r="FRT3279" s="44"/>
      <c r="FRU3279" s="62"/>
      <c r="FRV3279" s="56"/>
      <c r="FRW3279" s="60"/>
      <c r="FRX3279" s="60"/>
      <c r="FRY3279" s="60"/>
      <c r="FRZ3279" s="60"/>
      <c r="FSA3279" s="46"/>
      <c r="FSB3279" s="65"/>
      <c r="FSC3279" s="19"/>
      <c r="FSD3279" s="48"/>
      <c r="FSE3279" s="41"/>
      <c r="FSF3279" s="44"/>
      <c r="FSG3279" s="18"/>
      <c r="FSH3279" s="16"/>
      <c r="FSI3279" s="36"/>
      <c r="FSJ3279" s="36"/>
      <c r="FSK3279" s="36"/>
      <c r="FSL3279" s="36"/>
      <c r="FSM3279" s="36"/>
      <c r="FSN3279" s="36"/>
      <c r="FSO3279" s="36"/>
      <c r="FSP3279" s="36"/>
      <c r="FSQ3279" s="36"/>
      <c r="FSR3279" s="36"/>
      <c r="FSS3279" s="36"/>
      <c r="FST3279" s="36"/>
      <c r="FSU3279" s="36"/>
      <c r="FSV3279" s="12"/>
      <c r="FSW3279" s="12"/>
      <c r="FSX3279" s="12"/>
      <c r="FSY3279" s="53"/>
      <c r="FTA3279" s="41"/>
      <c r="FTB3279" s="40"/>
      <c r="FTC3279" s="44"/>
      <c r="FTD3279" s="62"/>
      <c r="FTE3279" s="56"/>
      <c r="FTF3279" s="60"/>
      <c r="FTG3279" s="60"/>
      <c r="FTH3279" s="60"/>
      <c r="FTI3279" s="60"/>
      <c r="FTJ3279" s="46"/>
      <c r="FTK3279" s="65"/>
      <c r="FTL3279" s="19"/>
      <c r="FTM3279" s="48"/>
      <c r="FTN3279" s="41"/>
      <c r="FTO3279" s="44"/>
      <c r="FTP3279" s="18"/>
      <c r="FTQ3279" s="16"/>
      <c r="FTR3279" s="36"/>
      <c r="FTS3279" s="36"/>
      <c r="FTT3279" s="36"/>
      <c r="FTU3279" s="36"/>
      <c r="FTV3279" s="36"/>
      <c r="FTW3279" s="36"/>
      <c r="FTX3279" s="36"/>
      <c r="FTY3279" s="36"/>
      <c r="FTZ3279" s="36"/>
      <c r="FUA3279" s="36"/>
      <c r="FUB3279" s="36"/>
      <c r="FUC3279" s="36"/>
      <c r="FUD3279" s="36"/>
      <c r="FUE3279" s="12"/>
      <c r="FUF3279" s="12"/>
      <c r="FUG3279" s="12"/>
      <c r="FUH3279" s="53"/>
      <c r="FUJ3279" s="41"/>
      <c r="FUK3279" s="40"/>
      <c r="FUL3279" s="44"/>
      <c r="FUM3279" s="62"/>
      <c r="FUN3279" s="56"/>
      <c r="FUO3279" s="60"/>
      <c r="FUP3279" s="60"/>
      <c r="FUQ3279" s="60"/>
      <c r="FUR3279" s="60"/>
      <c r="FUS3279" s="46"/>
      <c r="FUT3279" s="65"/>
      <c r="FUU3279" s="19"/>
      <c r="FUV3279" s="48"/>
      <c r="FUW3279" s="41"/>
      <c r="FUX3279" s="44"/>
      <c r="FUY3279" s="18"/>
      <c r="FUZ3279" s="16"/>
      <c r="FVA3279" s="36"/>
      <c r="FVB3279" s="36"/>
      <c r="FVC3279" s="36"/>
      <c r="FVD3279" s="36"/>
      <c r="FVE3279" s="36"/>
      <c r="FVF3279" s="36"/>
      <c r="FVG3279" s="36"/>
      <c r="FVH3279" s="36"/>
      <c r="FVI3279" s="36"/>
      <c r="FVJ3279" s="36"/>
      <c r="FVK3279" s="36"/>
      <c r="FVL3279" s="36"/>
      <c r="FVM3279" s="36"/>
      <c r="FVN3279" s="12"/>
      <c r="FVO3279" s="12"/>
      <c r="FVP3279" s="12"/>
      <c r="FVQ3279" s="53"/>
      <c r="FVS3279" s="41"/>
      <c r="FVT3279" s="40"/>
      <c r="FVU3279" s="44"/>
      <c r="FVV3279" s="62"/>
      <c r="FVW3279" s="56"/>
      <c r="FVX3279" s="60"/>
      <c r="FVY3279" s="60"/>
      <c r="FVZ3279" s="60"/>
      <c r="FWA3279" s="60"/>
      <c r="FWB3279" s="46"/>
      <c r="FWC3279" s="65"/>
      <c r="FWD3279" s="19"/>
      <c r="FWE3279" s="48"/>
      <c r="FWF3279" s="41"/>
      <c r="FWG3279" s="44"/>
      <c r="FWH3279" s="18"/>
      <c r="FWI3279" s="16"/>
      <c r="FWJ3279" s="36"/>
      <c r="FWK3279" s="36"/>
      <c r="FWL3279" s="36"/>
      <c r="FWM3279" s="36"/>
      <c r="FWN3279" s="36"/>
      <c r="FWO3279" s="36"/>
      <c r="FWP3279" s="36"/>
      <c r="FWQ3279" s="36"/>
      <c r="FWR3279" s="36"/>
      <c r="FWS3279" s="36"/>
      <c r="FWT3279" s="36"/>
      <c r="FWU3279" s="36"/>
      <c r="FWV3279" s="36"/>
      <c r="FWW3279" s="12"/>
      <c r="FWX3279" s="12"/>
      <c r="FWY3279" s="12"/>
      <c r="FWZ3279" s="53"/>
      <c r="FXB3279" s="41"/>
      <c r="FXC3279" s="40"/>
      <c r="FXD3279" s="44"/>
      <c r="FXE3279" s="62"/>
      <c r="FXF3279" s="56"/>
      <c r="FXG3279" s="60"/>
      <c r="FXH3279" s="60"/>
      <c r="FXI3279" s="60"/>
      <c r="FXJ3279" s="60"/>
      <c r="FXK3279" s="46"/>
      <c r="FXL3279" s="65"/>
      <c r="FXM3279" s="19"/>
      <c r="FXN3279" s="48"/>
      <c r="FXO3279" s="41"/>
      <c r="FXP3279" s="44"/>
      <c r="FXQ3279" s="18"/>
      <c r="FXR3279" s="16"/>
      <c r="FXS3279" s="36"/>
      <c r="FXT3279" s="36"/>
      <c r="FXU3279" s="36"/>
      <c r="FXV3279" s="36"/>
      <c r="FXW3279" s="36"/>
      <c r="FXX3279" s="36"/>
      <c r="FXY3279" s="36"/>
      <c r="FXZ3279" s="36"/>
      <c r="FYA3279" s="36"/>
      <c r="FYB3279" s="36"/>
      <c r="FYC3279" s="36"/>
      <c r="FYD3279" s="36"/>
      <c r="FYE3279" s="36"/>
      <c r="FYF3279" s="12"/>
      <c r="FYG3279" s="12"/>
      <c r="FYH3279" s="12"/>
      <c r="FYI3279" s="53"/>
      <c r="FYK3279" s="41"/>
      <c r="FYL3279" s="40"/>
      <c r="FYM3279" s="44"/>
      <c r="FYN3279" s="62"/>
      <c r="FYO3279" s="56"/>
      <c r="FYP3279" s="60"/>
      <c r="FYQ3279" s="60"/>
      <c r="FYR3279" s="60"/>
      <c r="FYS3279" s="60"/>
      <c r="FYT3279" s="46"/>
      <c r="FYU3279" s="65"/>
      <c r="FYV3279" s="19"/>
      <c r="FYW3279" s="48"/>
      <c r="FYX3279" s="41"/>
      <c r="FYY3279" s="44"/>
      <c r="FYZ3279" s="18"/>
      <c r="FZA3279" s="16"/>
      <c r="FZB3279" s="36"/>
      <c r="FZC3279" s="36"/>
      <c r="FZD3279" s="36"/>
      <c r="FZE3279" s="36"/>
      <c r="FZF3279" s="36"/>
      <c r="FZG3279" s="36"/>
      <c r="FZH3279" s="36"/>
      <c r="FZI3279" s="36"/>
      <c r="FZJ3279" s="36"/>
      <c r="FZK3279" s="36"/>
      <c r="FZL3279" s="36"/>
      <c r="FZM3279" s="36"/>
      <c r="FZN3279" s="36"/>
      <c r="FZO3279" s="12"/>
      <c r="FZP3279" s="12"/>
      <c r="FZQ3279" s="12"/>
      <c r="FZR3279" s="53"/>
      <c r="FZT3279" s="41"/>
      <c r="FZU3279" s="40"/>
      <c r="FZV3279" s="44"/>
      <c r="FZW3279" s="62"/>
      <c r="FZX3279" s="56"/>
      <c r="FZY3279" s="60"/>
      <c r="FZZ3279" s="60"/>
      <c r="GAA3279" s="60"/>
      <c r="GAB3279" s="60"/>
      <c r="GAC3279" s="46"/>
      <c r="GAD3279" s="65"/>
      <c r="GAE3279" s="19"/>
      <c r="GAF3279" s="48"/>
      <c r="GAG3279" s="41"/>
      <c r="GAH3279" s="44"/>
      <c r="GAI3279" s="18"/>
      <c r="GAJ3279" s="16"/>
      <c r="GAK3279" s="36"/>
      <c r="GAL3279" s="36"/>
      <c r="GAM3279" s="36"/>
      <c r="GAN3279" s="36"/>
      <c r="GAO3279" s="36"/>
      <c r="GAP3279" s="36"/>
      <c r="GAQ3279" s="36"/>
      <c r="GAR3279" s="36"/>
      <c r="GAS3279" s="36"/>
      <c r="GAT3279" s="36"/>
      <c r="GAU3279" s="36"/>
      <c r="GAV3279" s="36"/>
      <c r="GAW3279" s="36"/>
      <c r="GAX3279" s="12"/>
      <c r="GAY3279" s="12"/>
      <c r="GAZ3279" s="12"/>
      <c r="GBA3279" s="53"/>
      <c r="GBC3279" s="41"/>
      <c r="GBD3279" s="40"/>
      <c r="GBE3279" s="44"/>
      <c r="GBF3279" s="62"/>
      <c r="GBG3279" s="56"/>
      <c r="GBH3279" s="60"/>
      <c r="GBI3279" s="60"/>
      <c r="GBJ3279" s="60"/>
      <c r="GBK3279" s="60"/>
      <c r="GBL3279" s="46"/>
      <c r="GBM3279" s="65"/>
      <c r="GBN3279" s="19"/>
      <c r="GBO3279" s="48"/>
      <c r="GBP3279" s="41"/>
      <c r="GBQ3279" s="44"/>
      <c r="GBR3279" s="18"/>
      <c r="GBS3279" s="16"/>
      <c r="GBT3279" s="36"/>
      <c r="GBU3279" s="36"/>
      <c r="GBV3279" s="36"/>
      <c r="GBW3279" s="36"/>
      <c r="GBX3279" s="36"/>
      <c r="GBY3279" s="36"/>
      <c r="GBZ3279" s="36"/>
      <c r="GCA3279" s="36"/>
      <c r="GCB3279" s="36"/>
      <c r="GCC3279" s="36"/>
      <c r="GCD3279" s="36"/>
      <c r="GCE3279" s="36"/>
      <c r="GCF3279" s="36"/>
      <c r="GCG3279" s="12"/>
      <c r="GCH3279" s="12"/>
      <c r="GCI3279" s="12"/>
      <c r="GCJ3279" s="53"/>
      <c r="GCL3279" s="41"/>
      <c r="GCM3279" s="40"/>
      <c r="GCN3279" s="44"/>
      <c r="GCO3279" s="62"/>
      <c r="GCP3279" s="56"/>
      <c r="GCQ3279" s="60"/>
      <c r="GCR3279" s="60"/>
      <c r="GCS3279" s="60"/>
      <c r="GCT3279" s="60"/>
      <c r="GCU3279" s="46"/>
      <c r="GCV3279" s="65"/>
      <c r="GCW3279" s="19"/>
      <c r="GCX3279" s="48"/>
      <c r="GCY3279" s="41"/>
      <c r="GCZ3279" s="44"/>
      <c r="GDA3279" s="18"/>
      <c r="GDB3279" s="16"/>
      <c r="GDC3279" s="36"/>
      <c r="GDD3279" s="36"/>
      <c r="GDE3279" s="36"/>
      <c r="GDF3279" s="36"/>
      <c r="GDG3279" s="36"/>
      <c r="GDH3279" s="36"/>
      <c r="GDI3279" s="36"/>
      <c r="GDJ3279" s="36"/>
      <c r="GDK3279" s="36"/>
      <c r="GDL3279" s="36"/>
      <c r="GDM3279" s="36"/>
      <c r="GDN3279" s="36"/>
      <c r="GDO3279" s="36"/>
      <c r="GDP3279" s="12"/>
      <c r="GDQ3279" s="12"/>
      <c r="GDR3279" s="12"/>
      <c r="GDS3279" s="53"/>
      <c r="GDU3279" s="41"/>
      <c r="GDV3279" s="40"/>
      <c r="GDW3279" s="44"/>
      <c r="GDX3279" s="62"/>
      <c r="GDY3279" s="56"/>
      <c r="GDZ3279" s="60"/>
      <c r="GEA3279" s="60"/>
      <c r="GEB3279" s="60"/>
      <c r="GEC3279" s="60"/>
      <c r="GED3279" s="46"/>
      <c r="GEE3279" s="65"/>
      <c r="GEF3279" s="19"/>
      <c r="GEG3279" s="48"/>
      <c r="GEH3279" s="41"/>
      <c r="GEI3279" s="44"/>
      <c r="GEJ3279" s="18"/>
      <c r="GEK3279" s="16"/>
      <c r="GEL3279" s="36"/>
      <c r="GEM3279" s="36"/>
      <c r="GEN3279" s="36"/>
      <c r="GEO3279" s="36"/>
      <c r="GEP3279" s="36"/>
      <c r="GEQ3279" s="36"/>
      <c r="GER3279" s="36"/>
      <c r="GES3279" s="36"/>
      <c r="GET3279" s="36"/>
      <c r="GEU3279" s="36"/>
      <c r="GEV3279" s="36"/>
      <c r="GEW3279" s="36"/>
      <c r="GEX3279" s="36"/>
      <c r="GEY3279" s="12"/>
      <c r="GEZ3279" s="12"/>
      <c r="GFA3279" s="12"/>
      <c r="GFB3279" s="53"/>
      <c r="GFD3279" s="41"/>
      <c r="GFE3279" s="40"/>
      <c r="GFF3279" s="44"/>
      <c r="GFG3279" s="62"/>
      <c r="GFH3279" s="56"/>
      <c r="GFI3279" s="60"/>
      <c r="GFJ3279" s="60"/>
      <c r="GFK3279" s="60"/>
      <c r="GFL3279" s="60"/>
      <c r="GFM3279" s="46"/>
      <c r="GFN3279" s="65"/>
      <c r="GFO3279" s="19"/>
      <c r="GFP3279" s="48"/>
      <c r="GFQ3279" s="41"/>
      <c r="GFR3279" s="44"/>
      <c r="GFS3279" s="18"/>
      <c r="GFT3279" s="16"/>
      <c r="GFU3279" s="36"/>
      <c r="GFV3279" s="36"/>
      <c r="GFW3279" s="36"/>
      <c r="GFX3279" s="36"/>
      <c r="GFY3279" s="36"/>
      <c r="GFZ3279" s="36"/>
      <c r="GGA3279" s="36"/>
      <c r="GGB3279" s="36"/>
      <c r="GGC3279" s="36"/>
      <c r="GGD3279" s="36"/>
      <c r="GGE3279" s="36"/>
      <c r="GGF3279" s="36"/>
      <c r="GGG3279" s="36"/>
      <c r="GGH3279" s="12"/>
      <c r="GGI3279" s="12"/>
      <c r="GGJ3279" s="12"/>
      <c r="GGK3279" s="53"/>
      <c r="GGM3279" s="41"/>
      <c r="GGN3279" s="40"/>
      <c r="GGO3279" s="44"/>
      <c r="GGP3279" s="62"/>
      <c r="GGQ3279" s="56"/>
      <c r="GGR3279" s="60"/>
      <c r="GGS3279" s="60"/>
      <c r="GGT3279" s="60"/>
      <c r="GGU3279" s="60"/>
      <c r="GGV3279" s="46"/>
      <c r="GGW3279" s="65"/>
      <c r="GGX3279" s="19"/>
      <c r="GGY3279" s="48"/>
      <c r="GGZ3279" s="41"/>
      <c r="GHA3279" s="44"/>
      <c r="GHB3279" s="18"/>
      <c r="GHC3279" s="16"/>
      <c r="GHD3279" s="36"/>
      <c r="GHE3279" s="36"/>
      <c r="GHF3279" s="36"/>
      <c r="GHG3279" s="36"/>
      <c r="GHH3279" s="36"/>
      <c r="GHI3279" s="36"/>
      <c r="GHJ3279" s="36"/>
      <c r="GHK3279" s="36"/>
      <c r="GHL3279" s="36"/>
      <c r="GHM3279" s="36"/>
      <c r="GHN3279" s="36"/>
      <c r="GHO3279" s="36"/>
      <c r="GHP3279" s="36"/>
      <c r="GHQ3279" s="12"/>
      <c r="GHR3279" s="12"/>
      <c r="GHS3279" s="12"/>
      <c r="GHT3279" s="53"/>
      <c r="GHV3279" s="41"/>
      <c r="GHW3279" s="40"/>
      <c r="GHX3279" s="44"/>
      <c r="GHY3279" s="62"/>
      <c r="GHZ3279" s="56"/>
      <c r="GIA3279" s="60"/>
      <c r="GIB3279" s="60"/>
      <c r="GIC3279" s="60"/>
      <c r="GID3279" s="60"/>
      <c r="GIE3279" s="46"/>
      <c r="GIF3279" s="65"/>
      <c r="GIG3279" s="19"/>
      <c r="GIH3279" s="48"/>
      <c r="GII3279" s="41"/>
      <c r="GIJ3279" s="44"/>
      <c r="GIK3279" s="18"/>
      <c r="GIL3279" s="16"/>
      <c r="GIM3279" s="36"/>
      <c r="GIN3279" s="36"/>
      <c r="GIO3279" s="36"/>
      <c r="GIP3279" s="36"/>
      <c r="GIQ3279" s="36"/>
      <c r="GIR3279" s="36"/>
      <c r="GIS3279" s="36"/>
      <c r="GIT3279" s="36"/>
      <c r="GIU3279" s="36"/>
      <c r="GIV3279" s="36"/>
      <c r="GIW3279" s="36"/>
      <c r="GIX3279" s="36"/>
      <c r="GIY3279" s="36"/>
      <c r="GIZ3279" s="12"/>
      <c r="GJA3279" s="12"/>
      <c r="GJB3279" s="12"/>
      <c r="GJC3279" s="53"/>
      <c r="GJE3279" s="41"/>
      <c r="GJF3279" s="40"/>
      <c r="GJG3279" s="44"/>
      <c r="GJH3279" s="62"/>
      <c r="GJI3279" s="56"/>
      <c r="GJJ3279" s="60"/>
      <c r="GJK3279" s="60"/>
      <c r="GJL3279" s="60"/>
      <c r="GJM3279" s="60"/>
      <c r="GJN3279" s="46"/>
      <c r="GJO3279" s="65"/>
      <c r="GJP3279" s="19"/>
      <c r="GJQ3279" s="48"/>
      <c r="GJR3279" s="41"/>
      <c r="GJS3279" s="44"/>
      <c r="GJT3279" s="18"/>
      <c r="GJU3279" s="16"/>
      <c r="GJV3279" s="36"/>
      <c r="GJW3279" s="36"/>
      <c r="GJX3279" s="36"/>
      <c r="GJY3279" s="36"/>
      <c r="GJZ3279" s="36"/>
      <c r="GKA3279" s="36"/>
      <c r="GKB3279" s="36"/>
      <c r="GKC3279" s="36"/>
      <c r="GKD3279" s="36"/>
      <c r="GKE3279" s="36"/>
      <c r="GKF3279" s="36"/>
      <c r="GKG3279" s="36"/>
      <c r="GKH3279" s="36"/>
      <c r="GKI3279" s="12"/>
      <c r="GKJ3279" s="12"/>
      <c r="GKK3279" s="12"/>
      <c r="GKL3279" s="53"/>
      <c r="GKN3279" s="41"/>
      <c r="GKO3279" s="40"/>
      <c r="GKP3279" s="44"/>
      <c r="GKQ3279" s="62"/>
      <c r="GKR3279" s="56"/>
      <c r="GKS3279" s="60"/>
      <c r="GKT3279" s="60"/>
      <c r="GKU3279" s="60"/>
      <c r="GKV3279" s="60"/>
      <c r="GKW3279" s="46"/>
      <c r="GKX3279" s="65"/>
      <c r="GKY3279" s="19"/>
      <c r="GKZ3279" s="48"/>
      <c r="GLA3279" s="41"/>
      <c r="GLB3279" s="44"/>
      <c r="GLC3279" s="18"/>
      <c r="GLD3279" s="16"/>
      <c r="GLE3279" s="36"/>
      <c r="GLF3279" s="36"/>
      <c r="GLG3279" s="36"/>
      <c r="GLH3279" s="36"/>
      <c r="GLI3279" s="36"/>
      <c r="GLJ3279" s="36"/>
      <c r="GLK3279" s="36"/>
      <c r="GLL3279" s="36"/>
      <c r="GLM3279" s="36"/>
      <c r="GLN3279" s="36"/>
      <c r="GLO3279" s="36"/>
      <c r="GLP3279" s="36"/>
      <c r="GLQ3279" s="36"/>
      <c r="GLR3279" s="12"/>
      <c r="GLS3279" s="12"/>
      <c r="GLT3279" s="12"/>
      <c r="GLU3279" s="53"/>
      <c r="GLW3279" s="41"/>
      <c r="GLX3279" s="40"/>
      <c r="GLY3279" s="44"/>
      <c r="GLZ3279" s="62"/>
      <c r="GMA3279" s="56"/>
      <c r="GMB3279" s="60"/>
      <c r="GMC3279" s="60"/>
      <c r="GMD3279" s="60"/>
      <c r="GME3279" s="60"/>
      <c r="GMF3279" s="46"/>
      <c r="GMG3279" s="65"/>
      <c r="GMH3279" s="19"/>
      <c r="GMI3279" s="48"/>
      <c r="GMJ3279" s="41"/>
      <c r="GMK3279" s="44"/>
      <c r="GML3279" s="18"/>
      <c r="GMM3279" s="16"/>
      <c r="GMN3279" s="36"/>
      <c r="GMO3279" s="36"/>
      <c r="GMP3279" s="36"/>
      <c r="GMQ3279" s="36"/>
      <c r="GMR3279" s="36"/>
      <c r="GMS3279" s="36"/>
      <c r="GMT3279" s="36"/>
      <c r="GMU3279" s="36"/>
      <c r="GMV3279" s="36"/>
      <c r="GMW3279" s="36"/>
      <c r="GMX3279" s="36"/>
      <c r="GMY3279" s="36"/>
      <c r="GMZ3279" s="36"/>
      <c r="GNA3279" s="12"/>
      <c r="GNB3279" s="12"/>
      <c r="GNC3279" s="12"/>
      <c r="GND3279" s="53"/>
      <c r="GNF3279" s="41"/>
      <c r="GNG3279" s="40"/>
      <c r="GNH3279" s="44"/>
      <c r="GNI3279" s="62"/>
      <c r="GNJ3279" s="56"/>
      <c r="GNK3279" s="60"/>
      <c r="GNL3279" s="60"/>
      <c r="GNM3279" s="60"/>
      <c r="GNN3279" s="60"/>
      <c r="GNO3279" s="46"/>
      <c r="GNP3279" s="65"/>
      <c r="GNQ3279" s="19"/>
      <c r="GNR3279" s="48"/>
      <c r="GNS3279" s="41"/>
      <c r="GNT3279" s="44"/>
      <c r="GNU3279" s="18"/>
      <c r="GNV3279" s="16"/>
      <c r="GNW3279" s="36"/>
      <c r="GNX3279" s="36"/>
      <c r="GNY3279" s="36"/>
      <c r="GNZ3279" s="36"/>
      <c r="GOA3279" s="36"/>
      <c r="GOB3279" s="36"/>
      <c r="GOC3279" s="36"/>
      <c r="GOD3279" s="36"/>
      <c r="GOE3279" s="36"/>
      <c r="GOF3279" s="36"/>
      <c r="GOG3279" s="36"/>
      <c r="GOH3279" s="36"/>
      <c r="GOI3279" s="36"/>
      <c r="GOJ3279" s="12"/>
      <c r="GOK3279" s="12"/>
      <c r="GOL3279" s="12"/>
      <c r="GOM3279" s="53"/>
      <c r="GOO3279" s="41"/>
      <c r="GOP3279" s="40"/>
      <c r="GOQ3279" s="44"/>
      <c r="GOR3279" s="62"/>
      <c r="GOS3279" s="56"/>
      <c r="GOT3279" s="60"/>
      <c r="GOU3279" s="60"/>
      <c r="GOV3279" s="60"/>
      <c r="GOW3279" s="60"/>
      <c r="GOX3279" s="46"/>
      <c r="GOY3279" s="65"/>
      <c r="GOZ3279" s="19"/>
      <c r="GPA3279" s="48"/>
      <c r="GPB3279" s="41"/>
      <c r="GPC3279" s="44"/>
      <c r="GPD3279" s="18"/>
      <c r="GPE3279" s="16"/>
      <c r="GPF3279" s="36"/>
      <c r="GPG3279" s="36"/>
      <c r="GPH3279" s="36"/>
      <c r="GPI3279" s="36"/>
      <c r="GPJ3279" s="36"/>
      <c r="GPK3279" s="36"/>
      <c r="GPL3279" s="36"/>
      <c r="GPM3279" s="36"/>
      <c r="GPN3279" s="36"/>
      <c r="GPO3279" s="36"/>
      <c r="GPP3279" s="36"/>
      <c r="GPQ3279" s="36"/>
      <c r="GPR3279" s="36"/>
      <c r="GPS3279" s="12"/>
      <c r="GPT3279" s="12"/>
      <c r="GPU3279" s="12"/>
      <c r="GPV3279" s="53"/>
      <c r="GPX3279" s="41"/>
      <c r="GPY3279" s="40"/>
      <c r="GPZ3279" s="44"/>
      <c r="GQA3279" s="62"/>
      <c r="GQB3279" s="56"/>
      <c r="GQC3279" s="60"/>
      <c r="GQD3279" s="60"/>
      <c r="GQE3279" s="60"/>
      <c r="GQF3279" s="60"/>
      <c r="GQG3279" s="46"/>
      <c r="GQH3279" s="65"/>
      <c r="GQI3279" s="19"/>
      <c r="GQJ3279" s="48"/>
      <c r="GQK3279" s="41"/>
      <c r="GQL3279" s="44"/>
      <c r="GQM3279" s="18"/>
      <c r="GQN3279" s="16"/>
      <c r="GQO3279" s="36"/>
      <c r="GQP3279" s="36"/>
      <c r="GQQ3279" s="36"/>
      <c r="GQR3279" s="36"/>
      <c r="GQS3279" s="36"/>
      <c r="GQT3279" s="36"/>
      <c r="GQU3279" s="36"/>
      <c r="GQV3279" s="36"/>
      <c r="GQW3279" s="36"/>
      <c r="GQX3279" s="36"/>
      <c r="GQY3279" s="36"/>
      <c r="GQZ3279" s="36"/>
      <c r="GRA3279" s="36"/>
      <c r="GRB3279" s="12"/>
      <c r="GRC3279" s="12"/>
      <c r="GRD3279" s="12"/>
      <c r="GRE3279" s="53"/>
      <c r="GRG3279" s="41"/>
      <c r="GRH3279" s="40"/>
      <c r="GRI3279" s="44"/>
      <c r="GRJ3279" s="62"/>
      <c r="GRK3279" s="56"/>
      <c r="GRL3279" s="60"/>
      <c r="GRM3279" s="60"/>
      <c r="GRN3279" s="60"/>
      <c r="GRO3279" s="60"/>
      <c r="GRP3279" s="46"/>
      <c r="GRQ3279" s="65"/>
      <c r="GRR3279" s="19"/>
      <c r="GRS3279" s="48"/>
      <c r="GRT3279" s="41"/>
      <c r="GRU3279" s="44"/>
      <c r="GRV3279" s="18"/>
      <c r="GRW3279" s="16"/>
      <c r="GRX3279" s="36"/>
      <c r="GRY3279" s="36"/>
      <c r="GRZ3279" s="36"/>
      <c r="GSA3279" s="36"/>
      <c r="GSB3279" s="36"/>
      <c r="GSC3279" s="36"/>
      <c r="GSD3279" s="36"/>
      <c r="GSE3279" s="36"/>
      <c r="GSF3279" s="36"/>
      <c r="GSG3279" s="36"/>
      <c r="GSH3279" s="36"/>
      <c r="GSI3279" s="36"/>
      <c r="GSJ3279" s="36"/>
      <c r="GSK3279" s="12"/>
      <c r="GSL3279" s="12"/>
      <c r="GSM3279" s="12"/>
      <c r="GSN3279" s="53"/>
      <c r="GSP3279" s="41"/>
      <c r="GSQ3279" s="40"/>
      <c r="GSR3279" s="44"/>
      <c r="GSS3279" s="62"/>
      <c r="GST3279" s="56"/>
      <c r="GSU3279" s="60"/>
      <c r="GSV3279" s="60"/>
      <c r="GSW3279" s="60"/>
      <c r="GSX3279" s="60"/>
      <c r="GSY3279" s="46"/>
      <c r="GSZ3279" s="65"/>
      <c r="GTA3279" s="19"/>
      <c r="GTB3279" s="48"/>
      <c r="GTC3279" s="41"/>
      <c r="GTD3279" s="44"/>
      <c r="GTE3279" s="18"/>
      <c r="GTF3279" s="16"/>
      <c r="GTG3279" s="36"/>
      <c r="GTH3279" s="36"/>
      <c r="GTI3279" s="36"/>
      <c r="GTJ3279" s="36"/>
      <c r="GTK3279" s="36"/>
      <c r="GTL3279" s="36"/>
      <c r="GTM3279" s="36"/>
      <c r="GTN3279" s="36"/>
      <c r="GTO3279" s="36"/>
      <c r="GTP3279" s="36"/>
      <c r="GTQ3279" s="36"/>
      <c r="GTR3279" s="36"/>
      <c r="GTS3279" s="36"/>
      <c r="GTT3279" s="12"/>
      <c r="GTU3279" s="12"/>
      <c r="GTV3279" s="12"/>
      <c r="GTW3279" s="53"/>
      <c r="GTY3279" s="41"/>
      <c r="GTZ3279" s="40"/>
      <c r="GUA3279" s="44"/>
      <c r="GUB3279" s="62"/>
      <c r="GUC3279" s="56"/>
      <c r="GUD3279" s="60"/>
      <c r="GUE3279" s="60"/>
      <c r="GUF3279" s="60"/>
      <c r="GUG3279" s="60"/>
      <c r="GUH3279" s="46"/>
      <c r="GUI3279" s="65"/>
      <c r="GUJ3279" s="19"/>
      <c r="GUK3279" s="48"/>
      <c r="GUL3279" s="41"/>
      <c r="GUM3279" s="44"/>
      <c r="GUN3279" s="18"/>
      <c r="GUO3279" s="16"/>
      <c r="GUP3279" s="36"/>
      <c r="GUQ3279" s="36"/>
      <c r="GUR3279" s="36"/>
      <c r="GUS3279" s="36"/>
      <c r="GUT3279" s="36"/>
      <c r="GUU3279" s="36"/>
      <c r="GUV3279" s="36"/>
      <c r="GUW3279" s="36"/>
      <c r="GUX3279" s="36"/>
      <c r="GUY3279" s="36"/>
      <c r="GUZ3279" s="36"/>
      <c r="GVA3279" s="36"/>
      <c r="GVB3279" s="36"/>
      <c r="GVC3279" s="12"/>
      <c r="GVD3279" s="12"/>
      <c r="GVE3279" s="12"/>
      <c r="GVF3279" s="53"/>
      <c r="GVH3279" s="41"/>
      <c r="GVI3279" s="40"/>
      <c r="GVJ3279" s="44"/>
      <c r="GVK3279" s="62"/>
      <c r="GVL3279" s="56"/>
      <c r="GVM3279" s="60"/>
      <c r="GVN3279" s="60"/>
      <c r="GVO3279" s="60"/>
      <c r="GVP3279" s="60"/>
      <c r="GVQ3279" s="46"/>
      <c r="GVR3279" s="65"/>
      <c r="GVS3279" s="19"/>
      <c r="GVT3279" s="48"/>
      <c r="GVU3279" s="41"/>
      <c r="GVV3279" s="44"/>
      <c r="GVW3279" s="18"/>
      <c r="GVX3279" s="16"/>
      <c r="GVY3279" s="36"/>
      <c r="GVZ3279" s="36"/>
      <c r="GWA3279" s="36"/>
      <c r="GWB3279" s="36"/>
      <c r="GWC3279" s="36"/>
      <c r="GWD3279" s="36"/>
      <c r="GWE3279" s="36"/>
      <c r="GWF3279" s="36"/>
      <c r="GWG3279" s="36"/>
      <c r="GWH3279" s="36"/>
      <c r="GWI3279" s="36"/>
      <c r="GWJ3279" s="36"/>
      <c r="GWK3279" s="36"/>
      <c r="GWL3279" s="12"/>
      <c r="GWM3279" s="12"/>
      <c r="GWN3279" s="12"/>
      <c r="GWO3279" s="53"/>
      <c r="GWQ3279" s="41"/>
      <c r="GWR3279" s="40"/>
      <c r="GWS3279" s="44"/>
      <c r="GWT3279" s="62"/>
      <c r="GWU3279" s="56"/>
      <c r="GWV3279" s="60"/>
      <c r="GWW3279" s="60"/>
      <c r="GWX3279" s="60"/>
      <c r="GWY3279" s="60"/>
      <c r="GWZ3279" s="46"/>
      <c r="GXA3279" s="65"/>
      <c r="GXB3279" s="19"/>
      <c r="GXC3279" s="48"/>
      <c r="GXD3279" s="41"/>
      <c r="GXE3279" s="44"/>
      <c r="GXF3279" s="18"/>
      <c r="GXG3279" s="16"/>
      <c r="GXH3279" s="36"/>
      <c r="GXI3279" s="36"/>
      <c r="GXJ3279" s="36"/>
      <c r="GXK3279" s="36"/>
      <c r="GXL3279" s="36"/>
      <c r="GXM3279" s="36"/>
      <c r="GXN3279" s="36"/>
      <c r="GXO3279" s="36"/>
      <c r="GXP3279" s="36"/>
      <c r="GXQ3279" s="36"/>
      <c r="GXR3279" s="36"/>
      <c r="GXS3279" s="36"/>
      <c r="GXT3279" s="36"/>
      <c r="GXU3279" s="12"/>
      <c r="GXV3279" s="12"/>
      <c r="GXW3279" s="12"/>
      <c r="GXX3279" s="53"/>
      <c r="GXZ3279" s="41"/>
      <c r="GYA3279" s="40"/>
      <c r="GYB3279" s="44"/>
      <c r="GYC3279" s="62"/>
      <c r="GYD3279" s="56"/>
      <c r="GYE3279" s="60"/>
      <c r="GYF3279" s="60"/>
      <c r="GYG3279" s="60"/>
      <c r="GYH3279" s="60"/>
      <c r="GYI3279" s="46"/>
      <c r="GYJ3279" s="65"/>
      <c r="GYK3279" s="19"/>
      <c r="GYL3279" s="48"/>
      <c r="GYM3279" s="41"/>
      <c r="GYN3279" s="44"/>
      <c r="GYO3279" s="18"/>
      <c r="GYP3279" s="16"/>
      <c r="GYQ3279" s="36"/>
      <c r="GYR3279" s="36"/>
      <c r="GYS3279" s="36"/>
      <c r="GYT3279" s="36"/>
      <c r="GYU3279" s="36"/>
      <c r="GYV3279" s="36"/>
      <c r="GYW3279" s="36"/>
      <c r="GYX3279" s="36"/>
      <c r="GYY3279" s="36"/>
      <c r="GYZ3279" s="36"/>
      <c r="GZA3279" s="36"/>
      <c r="GZB3279" s="36"/>
      <c r="GZC3279" s="36"/>
      <c r="GZD3279" s="12"/>
      <c r="GZE3279" s="12"/>
      <c r="GZF3279" s="12"/>
      <c r="GZG3279" s="53"/>
      <c r="GZI3279" s="41"/>
      <c r="GZJ3279" s="40"/>
      <c r="GZK3279" s="44"/>
      <c r="GZL3279" s="62"/>
      <c r="GZM3279" s="56"/>
      <c r="GZN3279" s="60"/>
      <c r="GZO3279" s="60"/>
      <c r="GZP3279" s="60"/>
      <c r="GZQ3279" s="60"/>
      <c r="GZR3279" s="46"/>
      <c r="GZS3279" s="65"/>
      <c r="GZT3279" s="19"/>
      <c r="GZU3279" s="48"/>
      <c r="GZV3279" s="41"/>
      <c r="GZW3279" s="44"/>
      <c r="GZX3279" s="18"/>
      <c r="GZY3279" s="16"/>
      <c r="GZZ3279" s="36"/>
      <c r="HAA3279" s="36"/>
      <c r="HAB3279" s="36"/>
      <c r="HAC3279" s="36"/>
      <c r="HAD3279" s="36"/>
      <c r="HAE3279" s="36"/>
      <c r="HAF3279" s="36"/>
      <c r="HAG3279" s="36"/>
      <c r="HAH3279" s="36"/>
      <c r="HAI3279" s="36"/>
      <c r="HAJ3279" s="36"/>
      <c r="HAK3279" s="36"/>
      <c r="HAL3279" s="36"/>
      <c r="HAM3279" s="12"/>
      <c r="HAN3279" s="12"/>
      <c r="HAO3279" s="12"/>
      <c r="HAP3279" s="53"/>
      <c r="HAR3279" s="41"/>
      <c r="HAS3279" s="40"/>
      <c r="HAT3279" s="44"/>
      <c r="HAU3279" s="62"/>
      <c r="HAV3279" s="56"/>
      <c r="HAW3279" s="60"/>
      <c r="HAX3279" s="60"/>
      <c r="HAY3279" s="60"/>
      <c r="HAZ3279" s="60"/>
      <c r="HBA3279" s="46"/>
      <c r="HBB3279" s="65"/>
      <c r="HBC3279" s="19"/>
      <c r="HBD3279" s="48"/>
      <c r="HBE3279" s="41"/>
      <c r="HBF3279" s="44"/>
      <c r="HBG3279" s="18"/>
      <c r="HBH3279" s="16"/>
      <c r="HBI3279" s="36"/>
      <c r="HBJ3279" s="36"/>
      <c r="HBK3279" s="36"/>
      <c r="HBL3279" s="36"/>
      <c r="HBM3279" s="36"/>
      <c r="HBN3279" s="36"/>
      <c r="HBO3279" s="36"/>
      <c r="HBP3279" s="36"/>
      <c r="HBQ3279" s="36"/>
      <c r="HBR3279" s="36"/>
      <c r="HBS3279" s="36"/>
      <c r="HBT3279" s="36"/>
      <c r="HBU3279" s="36"/>
      <c r="HBV3279" s="12"/>
      <c r="HBW3279" s="12"/>
      <c r="HBX3279" s="12"/>
      <c r="HBY3279" s="53"/>
      <c r="HCA3279" s="41"/>
      <c r="HCB3279" s="40"/>
      <c r="HCC3279" s="44"/>
      <c r="HCD3279" s="62"/>
      <c r="HCE3279" s="56"/>
      <c r="HCF3279" s="60"/>
      <c r="HCG3279" s="60"/>
      <c r="HCH3279" s="60"/>
      <c r="HCI3279" s="60"/>
      <c r="HCJ3279" s="46"/>
      <c r="HCK3279" s="65"/>
      <c r="HCL3279" s="19"/>
      <c r="HCM3279" s="48"/>
      <c r="HCN3279" s="41"/>
      <c r="HCO3279" s="44"/>
      <c r="HCP3279" s="18"/>
      <c r="HCQ3279" s="16"/>
      <c r="HCR3279" s="36"/>
      <c r="HCS3279" s="36"/>
      <c r="HCT3279" s="36"/>
      <c r="HCU3279" s="36"/>
      <c r="HCV3279" s="36"/>
      <c r="HCW3279" s="36"/>
      <c r="HCX3279" s="36"/>
      <c r="HCY3279" s="36"/>
      <c r="HCZ3279" s="36"/>
      <c r="HDA3279" s="36"/>
      <c r="HDB3279" s="36"/>
      <c r="HDC3279" s="36"/>
      <c r="HDD3279" s="36"/>
      <c r="HDE3279" s="12"/>
      <c r="HDF3279" s="12"/>
      <c r="HDG3279" s="12"/>
      <c r="HDH3279" s="53"/>
      <c r="HDJ3279" s="41"/>
      <c r="HDK3279" s="40"/>
      <c r="HDL3279" s="44"/>
      <c r="HDM3279" s="62"/>
      <c r="HDN3279" s="56"/>
      <c r="HDO3279" s="60"/>
      <c r="HDP3279" s="60"/>
      <c r="HDQ3279" s="60"/>
      <c r="HDR3279" s="60"/>
      <c r="HDS3279" s="46"/>
      <c r="HDT3279" s="65"/>
      <c r="HDU3279" s="19"/>
      <c r="HDV3279" s="48"/>
      <c r="HDW3279" s="41"/>
      <c r="HDX3279" s="44"/>
      <c r="HDY3279" s="18"/>
      <c r="HDZ3279" s="16"/>
      <c r="HEA3279" s="36"/>
      <c r="HEB3279" s="36"/>
      <c r="HEC3279" s="36"/>
      <c r="HED3279" s="36"/>
      <c r="HEE3279" s="36"/>
      <c r="HEF3279" s="36"/>
      <c r="HEG3279" s="36"/>
      <c r="HEH3279" s="36"/>
      <c r="HEI3279" s="36"/>
      <c r="HEJ3279" s="36"/>
      <c r="HEK3279" s="36"/>
      <c r="HEL3279" s="36"/>
      <c r="HEM3279" s="36"/>
      <c r="HEN3279" s="12"/>
      <c r="HEO3279" s="12"/>
      <c r="HEP3279" s="12"/>
      <c r="HEQ3279" s="53"/>
      <c r="HES3279" s="41"/>
      <c r="HET3279" s="40"/>
      <c r="HEU3279" s="44"/>
      <c r="HEV3279" s="62"/>
      <c r="HEW3279" s="56"/>
      <c r="HEX3279" s="60"/>
      <c r="HEY3279" s="60"/>
      <c r="HEZ3279" s="60"/>
      <c r="HFA3279" s="60"/>
      <c r="HFB3279" s="46"/>
      <c r="HFC3279" s="65"/>
      <c r="HFD3279" s="19"/>
      <c r="HFE3279" s="48"/>
      <c r="HFF3279" s="41"/>
      <c r="HFG3279" s="44"/>
      <c r="HFH3279" s="18"/>
      <c r="HFI3279" s="16"/>
      <c r="HFJ3279" s="36"/>
      <c r="HFK3279" s="36"/>
      <c r="HFL3279" s="36"/>
      <c r="HFM3279" s="36"/>
      <c r="HFN3279" s="36"/>
      <c r="HFO3279" s="36"/>
      <c r="HFP3279" s="36"/>
      <c r="HFQ3279" s="36"/>
      <c r="HFR3279" s="36"/>
      <c r="HFS3279" s="36"/>
      <c r="HFT3279" s="36"/>
      <c r="HFU3279" s="36"/>
      <c r="HFV3279" s="36"/>
      <c r="HFW3279" s="12"/>
      <c r="HFX3279" s="12"/>
      <c r="HFY3279" s="12"/>
      <c r="HFZ3279" s="53"/>
      <c r="HGB3279" s="41"/>
      <c r="HGC3279" s="40"/>
      <c r="HGD3279" s="44"/>
      <c r="HGE3279" s="62"/>
      <c r="HGF3279" s="56"/>
      <c r="HGG3279" s="60"/>
      <c r="HGH3279" s="60"/>
      <c r="HGI3279" s="60"/>
      <c r="HGJ3279" s="60"/>
      <c r="HGK3279" s="46"/>
      <c r="HGL3279" s="65"/>
      <c r="HGM3279" s="19"/>
      <c r="HGN3279" s="48"/>
      <c r="HGO3279" s="41"/>
      <c r="HGP3279" s="44"/>
      <c r="HGQ3279" s="18"/>
      <c r="HGR3279" s="16"/>
      <c r="HGS3279" s="36"/>
      <c r="HGT3279" s="36"/>
      <c r="HGU3279" s="36"/>
      <c r="HGV3279" s="36"/>
      <c r="HGW3279" s="36"/>
      <c r="HGX3279" s="36"/>
      <c r="HGY3279" s="36"/>
      <c r="HGZ3279" s="36"/>
      <c r="HHA3279" s="36"/>
      <c r="HHB3279" s="36"/>
      <c r="HHC3279" s="36"/>
      <c r="HHD3279" s="36"/>
      <c r="HHE3279" s="36"/>
      <c r="HHF3279" s="12"/>
      <c r="HHG3279" s="12"/>
      <c r="HHH3279" s="12"/>
      <c r="HHI3279" s="53"/>
      <c r="HHK3279" s="41"/>
      <c r="HHL3279" s="40"/>
      <c r="HHM3279" s="44"/>
      <c r="HHN3279" s="62"/>
      <c r="HHO3279" s="56"/>
      <c r="HHP3279" s="60"/>
      <c r="HHQ3279" s="60"/>
      <c r="HHR3279" s="60"/>
      <c r="HHS3279" s="60"/>
      <c r="HHT3279" s="46"/>
      <c r="HHU3279" s="65"/>
      <c r="HHV3279" s="19"/>
      <c r="HHW3279" s="48"/>
      <c r="HHX3279" s="41"/>
      <c r="HHY3279" s="44"/>
      <c r="HHZ3279" s="18"/>
      <c r="HIA3279" s="16"/>
      <c r="HIB3279" s="36"/>
      <c r="HIC3279" s="36"/>
      <c r="HID3279" s="36"/>
      <c r="HIE3279" s="36"/>
      <c r="HIF3279" s="36"/>
      <c r="HIG3279" s="36"/>
      <c r="HIH3279" s="36"/>
      <c r="HII3279" s="36"/>
      <c r="HIJ3279" s="36"/>
      <c r="HIK3279" s="36"/>
      <c r="HIL3279" s="36"/>
      <c r="HIM3279" s="36"/>
      <c r="HIN3279" s="36"/>
      <c r="HIO3279" s="12"/>
      <c r="HIP3279" s="12"/>
      <c r="HIQ3279" s="12"/>
      <c r="HIR3279" s="53"/>
      <c r="HIT3279" s="41"/>
      <c r="HIU3279" s="40"/>
      <c r="HIV3279" s="44"/>
      <c r="HIW3279" s="62"/>
      <c r="HIX3279" s="56"/>
      <c r="HIY3279" s="60"/>
      <c r="HIZ3279" s="60"/>
      <c r="HJA3279" s="60"/>
      <c r="HJB3279" s="60"/>
      <c r="HJC3279" s="46"/>
      <c r="HJD3279" s="65"/>
      <c r="HJE3279" s="19"/>
      <c r="HJF3279" s="48"/>
      <c r="HJG3279" s="41"/>
      <c r="HJH3279" s="44"/>
      <c r="HJI3279" s="18"/>
      <c r="HJJ3279" s="16"/>
      <c r="HJK3279" s="36"/>
      <c r="HJL3279" s="36"/>
      <c r="HJM3279" s="36"/>
      <c r="HJN3279" s="36"/>
      <c r="HJO3279" s="36"/>
      <c r="HJP3279" s="36"/>
      <c r="HJQ3279" s="36"/>
      <c r="HJR3279" s="36"/>
      <c r="HJS3279" s="36"/>
      <c r="HJT3279" s="36"/>
      <c r="HJU3279" s="36"/>
      <c r="HJV3279" s="36"/>
      <c r="HJW3279" s="36"/>
      <c r="HJX3279" s="12"/>
      <c r="HJY3279" s="12"/>
      <c r="HJZ3279" s="12"/>
      <c r="HKA3279" s="53"/>
      <c r="HKC3279" s="41"/>
      <c r="HKD3279" s="40"/>
      <c r="HKE3279" s="44"/>
      <c r="HKF3279" s="62"/>
      <c r="HKG3279" s="56"/>
      <c r="HKH3279" s="60"/>
      <c r="HKI3279" s="60"/>
      <c r="HKJ3279" s="60"/>
      <c r="HKK3279" s="60"/>
      <c r="HKL3279" s="46"/>
      <c r="HKM3279" s="65"/>
      <c r="HKN3279" s="19"/>
      <c r="HKO3279" s="48"/>
      <c r="HKP3279" s="41"/>
      <c r="HKQ3279" s="44"/>
      <c r="HKR3279" s="18"/>
      <c r="HKS3279" s="16"/>
      <c r="HKT3279" s="36"/>
      <c r="HKU3279" s="36"/>
      <c r="HKV3279" s="36"/>
      <c r="HKW3279" s="36"/>
      <c r="HKX3279" s="36"/>
      <c r="HKY3279" s="36"/>
      <c r="HKZ3279" s="36"/>
      <c r="HLA3279" s="36"/>
      <c r="HLB3279" s="36"/>
      <c r="HLC3279" s="36"/>
      <c r="HLD3279" s="36"/>
      <c r="HLE3279" s="36"/>
      <c r="HLF3279" s="36"/>
      <c r="HLG3279" s="12"/>
      <c r="HLH3279" s="12"/>
      <c r="HLI3279" s="12"/>
      <c r="HLJ3279" s="53"/>
      <c r="HLL3279" s="41"/>
      <c r="HLM3279" s="40"/>
      <c r="HLN3279" s="44"/>
      <c r="HLO3279" s="62"/>
      <c r="HLP3279" s="56"/>
      <c r="HLQ3279" s="60"/>
      <c r="HLR3279" s="60"/>
      <c r="HLS3279" s="60"/>
      <c r="HLT3279" s="60"/>
      <c r="HLU3279" s="46"/>
      <c r="HLV3279" s="65"/>
      <c r="HLW3279" s="19"/>
      <c r="HLX3279" s="48"/>
      <c r="HLY3279" s="41"/>
      <c r="HLZ3279" s="44"/>
      <c r="HMA3279" s="18"/>
      <c r="HMB3279" s="16"/>
      <c r="HMC3279" s="36"/>
      <c r="HMD3279" s="36"/>
      <c r="HME3279" s="36"/>
      <c r="HMF3279" s="36"/>
      <c r="HMG3279" s="36"/>
      <c r="HMH3279" s="36"/>
      <c r="HMI3279" s="36"/>
      <c r="HMJ3279" s="36"/>
      <c r="HMK3279" s="36"/>
      <c r="HML3279" s="36"/>
      <c r="HMM3279" s="36"/>
      <c r="HMN3279" s="36"/>
      <c r="HMO3279" s="36"/>
      <c r="HMP3279" s="12"/>
      <c r="HMQ3279" s="12"/>
      <c r="HMR3279" s="12"/>
      <c r="HMS3279" s="53"/>
      <c r="HMU3279" s="41"/>
      <c r="HMV3279" s="40"/>
      <c r="HMW3279" s="44"/>
      <c r="HMX3279" s="62"/>
      <c r="HMY3279" s="56"/>
      <c r="HMZ3279" s="60"/>
      <c r="HNA3279" s="60"/>
      <c r="HNB3279" s="60"/>
      <c r="HNC3279" s="60"/>
      <c r="HND3279" s="46"/>
      <c r="HNE3279" s="65"/>
      <c r="HNF3279" s="19"/>
      <c r="HNG3279" s="48"/>
      <c r="HNH3279" s="41"/>
      <c r="HNI3279" s="44"/>
      <c r="HNJ3279" s="18"/>
      <c r="HNK3279" s="16"/>
      <c r="HNL3279" s="36"/>
      <c r="HNM3279" s="36"/>
      <c r="HNN3279" s="36"/>
      <c r="HNO3279" s="36"/>
      <c r="HNP3279" s="36"/>
      <c r="HNQ3279" s="36"/>
      <c r="HNR3279" s="36"/>
      <c r="HNS3279" s="36"/>
      <c r="HNT3279" s="36"/>
      <c r="HNU3279" s="36"/>
      <c r="HNV3279" s="36"/>
      <c r="HNW3279" s="36"/>
      <c r="HNX3279" s="36"/>
      <c r="HNY3279" s="12"/>
      <c r="HNZ3279" s="12"/>
      <c r="HOA3279" s="12"/>
      <c r="HOB3279" s="53"/>
      <c r="HOD3279" s="41"/>
      <c r="HOE3279" s="40"/>
      <c r="HOF3279" s="44"/>
      <c r="HOG3279" s="62"/>
      <c r="HOH3279" s="56"/>
      <c r="HOI3279" s="60"/>
      <c r="HOJ3279" s="60"/>
      <c r="HOK3279" s="60"/>
      <c r="HOL3279" s="60"/>
      <c r="HOM3279" s="46"/>
      <c r="HON3279" s="65"/>
      <c r="HOO3279" s="19"/>
      <c r="HOP3279" s="48"/>
      <c r="HOQ3279" s="41"/>
      <c r="HOR3279" s="44"/>
      <c r="HOS3279" s="18"/>
      <c r="HOT3279" s="16"/>
      <c r="HOU3279" s="36"/>
      <c r="HOV3279" s="36"/>
      <c r="HOW3279" s="36"/>
      <c r="HOX3279" s="36"/>
      <c r="HOY3279" s="36"/>
      <c r="HOZ3279" s="36"/>
      <c r="HPA3279" s="36"/>
      <c r="HPB3279" s="36"/>
      <c r="HPC3279" s="36"/>
      <c r="HPD3279" s="36"/>
      <c r="HPE3279" s="36"/>
      <c r="HPF3279" s="36"/>
      <c r="HPG3279" s="36"/>
      <c r="HPH3279" s="12"/>
      <c r="HPI3279" s="12"/>
      <c r="HPJ3279" s="12"/>
      <c r="HPK3279" s="53"/>
      <c r="HPM3279" s="41"/>
      <c r="HPN3279" s="40"/>
      <c r="HPO3279" s="44"/>
      <c r="HPP3279" s="62"/>
      <c r="HPQ3279" s="56"/>
      <c r="HPR3279" s="60"/>
      <c r="HPS3279" s="60"/>
      <c r="HPT3279" s="60"/>
      <c r="HPU3279" s="60"/>
      <c r="HPV3279" s="46"/>
      <c r="HPW3279" s="65"/>
      <c r="HPX3279" s="19"/>
      <c r="HPY3279" s="48"/>
      <c r="HPZ3279" s="41"/>
      <c r="HQA3279" s="44"/>
      <c r="HQB3279" s="18"/>
      <c r="HQC3279" s="16"/>
      <c r="HQD3279" s="36"/>
      <c r="HQE3279" s="36"/>
      <c r="HQF3279" s="36"/>
      <c r="HQG3279" s="36"/>
      <c r="HQH3279" s="36"/>
      <c r="HQI3279" s="36"/>
      <c r="HQJ3279" s="36"/>
      <c r="HQK3279" s="36"/>
      <c r="HQL3279" s="36"/>
      <c r="HQM3279" s="36"/>
      <c r="HQN3279" s="36"/>
      <c r="HQO3279" s="36"/>
      <c r="HQP3279" s="36"/>
      <c r="HQQ3279" s="12"/>
      <c r="HQR3279" s="12"/>
      <c r="HQS3279" s="12"/>
      <c r="HQT3279" s="53"/>
      <c r="HQV3279" s="41"/>
      <c r="HQW3279" s="40"/>
      <c r="HQX3279" s="44"/>
      <c r="HQY3279" s="62"/>
      <c r="HQZ3279" s="56"/>
      <c r="HRA3279" s="60"/>
      <c r="HRB3279" s="60"/>
      <c r="HRC3279" s="60"/>
      <c r="HRD3279" s="60"/>
      <c r="HRE3279" s="46"/>
      <c r="HRF3279" s="65"/>
      <c r="HRG3279" s="19"/>
      <c r="HRH3279" s="48"/>
      <c r="HRI3279" s="41"/>
      <c r="HRJ3279" s="44"/>
      <c r="HRK3279" s="18"/>
      <c r="HRL3279" s="16"/>
      <c r="HRM3279" s="36"/>
      <c r="HRN3279" s="36"/>
      <c r="HRO3279" s="36"/>
      <c r="HRP3279" s="36"/>
      <c r="HRQ3279" s="36"/>
      <c r="HRR3279" s="36"/>
      <c r="HRS3279" s="36"/>
      <c r="HRT3279" s="36"/>
      <c r="HRU3279" s="36"/>
      <c r="HRV3279" s="36"/>
      <c r="HRW3279" s="36"/>
      <c r="HRX3279" s="36"/>
      <c r="HRY3279" s="36"/>
      <c r="HRZ3279" s="12"/>
      <c r="HSA3279" s="12"/>
      <c r="HSB3279" s="12"/>
      <c r="HSC3279" s="53"/>
      <c r="HSE3279" s="41"/>
      <c r="HSF3279" s="40"/>
      <c r="HSG3279" s="44"/>
      <c r="HSH3279" s="62"/>
      <c r="HSI3279" s="56"/>
      <c r="HSJ3279" s="60"/>
      <c r="HSK3279" s="60"/>
      <c r="HSL3279" s="60"/>
      <c r="HSM3279" s="60"/>
      <c r="HSN3279" s="46"/>
      <c r="HSO3279" s="65"/>
      <c r="HSP3279" s="19"/>
      <c r="HSQ3279" s="48"/>
      <c r="HSR3279" s="41"/>
      <c r="HSS3279" s="44"/>
      <c r="HST3279" s="18"/>
      <c r="HSU3279" s="16"/>
      <c r="HSV3279" s="36"/>
      <c r="HSW3279" s="36"/>
      <c r="HSX3279" s="36"/>
      <c r="HSY3279" s="36"/>
      <c r="HSZ3279" s="36"/>
      <c r="HTA3279" s="36"/>
      <c r="HTB3279" s="36"/>
      <c r="HTC3279" s="36"/>
      <c r="HTD3279" s="36"/>
      <c r="HTE3279" s="36"/>
      <c r="HTF3279" s="36"/>
      <c r="HTG3279" s="36"/>
      <c r="HTH3279" s="36"/>
      <c r="HTI3279" s="12"/>
      <c r="HTJ3279" s="12"/>
      <c r="HTK3279" s="12"/>
      <c r="HTL3279" s="53"/>
      <c r="HTN3279" s="41"/>
      <c r="HTO3279" s="40"/>
      <c r="HTP3279" s="44"/>
      <c r="HTQ3279" s="62"/>
      <c r="HTR3279" s="56"/>
      <c r="HTS3279" s="60"/>
      <c r="HTT3279" s="60"/>
      <c r="HTU3279" s="60"/>
      <c r="HTV3279" s="60"/>
      <c r="HTW3279" s="46"/>
      <c r="HTX3279" s="65"/>
      <c r="HTY3279" s="19"/>
      <c r="HTZ3279" s="48"/>
      <c r="HUA3279" s="41"/>
      <c r="HUB3279" s="44"/>
      <c r="HUC3279" s="18"/>
      <c r="HUD3279" s="16"/>
      <c r="HUE3279" s="36"/>
      <c r="HUF3279" s="36"/>
      <c r="HUG3279" s="36"/>
      <c r="HUH3279" s="36"/>
      <c r="HUI3279" s="36"/>
      <c r="HUJ3279" s="36"/>
      <c r="HUK3279" s="36"/>
      <c r="HUL3279" s="36"/>
      <c r="HUM3279" s="36"/>
      <c r="HUN3279" s="36"/>
      <c r="HUO3279" s="36"/>
      <c r="HUP3279" s="36"/>
      <c r="HUQ3279" s="36"/>
      <c r="HUR3279" s="12"/>
      <c r="HUS3279" s="12"/>
      <c r="HUT3279" s="12"/>
      <c r="HUU3279" s="53"/>
      <c r="HUW3279" s="41"/>
      <c r="HUX3279" s="40"/>
      <c r="HUY3279" s="44"/>
      <c r="HUZ3279" s="62"/>
      <c r="HVA3279" s="56"/>
      <c r="HVB3279" s="60"/>
      <c r="HVC3279" s="60"/>
      <c r="HVD3279" s="60"/>
      <c r="HVE3279" s="60"/>
      <c r="HVF3279" s="46"/>
      <c r="HVG3279" s="65"/>
      <c r="HVH3279" s="19"/>
      <c r="HVI3279" s="48"/>
      <c r="HVJ3279" s="41"/>
      <c r="HVK3279" s="44"/>
      <c r="HVL3279" s="18"/>
      <c r="HVM3279" s="16"/>
      <c r="HVN3279" s="36"/>
      <c r="HVO3279" s="36"/>
      <c r="HVP3279" s="36"/>
      <c r="HVQ3279" s="36"/>
      <c r="HVR3279" s="36"/>
      <c r="HVS3279" s="36"/>
      <c r="HVT3279" s="36"/>
      <c r="HVU3279" s="36"/>
      <c r="HVV3279" s="36"/>
      <c r="HVW3279" s="36"/>
      <c r="HVX3279" s="36"/>
      <c r="HVY3279" s="36"/>
      <c r="HVZ3279" s="36"/>
      <c r="HWA3279" s="12"/>
      <c r="HWB3279" s="12"/>
      <c r="HWC3279" s="12"/>
      <c r="HWD3279" s="53"/>
      <c r="HWF3279" s="41"/>
      <c r="HWG3279" s="40"/>
      <c r="HWH3279" s="44"/>
      <c r="HWI3279" s="62"/>
      <c r="HWJ3279" s="56"/>
      <c r="HWK3279" s="60"/>
      <c r="HWL3279" s="60"/>
      <c r="HWM3279" s="60"/>
      <c r="HWN3279" s="60"/>
      <c r="HWO3279" s="46"/>
      <c r="HWP3279" s="65"/>
      <c r="HWQ3279" s="19"/>
      <c r="HWR3279" s="48"/>
      <c r="HWS3279" s="41"/>
      <c r="HWT3279" s="44"/>
      <c r="HWU3279" s="18"/>
      <c r="HWV3279" s="16"/>
      <c r="HWW3279" s="36"/>
      <c r="HWX3279" s="36"/>
      <c r="HWY3279" s="36"/>
      <c r="HWZ3279" s="36"/>
      <c r="HXA3279" s="36"/>
      <c r="HXB3279" s="36"/>
      <c r="HXC3279" s="36"/>
      <c r="HXD3279" s="36"/>
      <c r="HXE3279" s="36"/>
      <c r="HXF3279" s="36"/>
      <c r="HXG3279" s="36"/>
      <c r="HXH3279" s="36"/>
      <c r="HXI3279" s="36"/>
      <c r="HXJ3279" s="12"/>
      <c r="HXK3279" s="12"/>
      <c r="HXL3279" s="12"/>
      <c r="HXM3279" s="53"/>
      <c r="HXO3279" s="41"/>
      <c r="HXP3279" s="40"/>
      <c r="HXQ3279" s="44"/>
      <c r="HXR3279" s="62"/>
      <c r="HXS3279" s="56"/>
      <c r="HXT3279" s="60"/>
      <c r="HXU3279" s="60"/>
      <c r="HXV3279" s="60"/>
      <c r="HXW3279" s="60"/>
      <c r="HXX3279" s="46"/>
      <c r="HXY3279" s="65"/>
      <c r="HXZ3279" s="19"/>
      <c r="HYA3279" s="48"/>
      <c r="HYB3279" s="41"/>
      <c r="HYC3279" s="44"/>
      <c r="HYD3279" s="18"/>
      <c r="HYE3279" s="16"/>
      <c r="HYF3279" s="36"/>
      <c r="HYG3279" s="36"/>
      <c r="HYH3279" s="36"/>
      <c r="HYI3279" s="36"/>
      <c r="HYJ3279" s="36"/>
      <c r="HYK3279" s="36"/>
      <c r="HYL3279" s="36"/>
      <c r="HYM3279" s="36"/>
      <c r="HYN3279" s="36"/>
      <c r="HYO3279" s="36"/>
      <c r="HYP3279" s="36"/>
      <c r="HYQ3279" s="36"/>
      <c r="HYR3279" s="36"/>
      <c r="HYS3279" s="12"/>
      <c r="HYT3279" s="12"/>
      <c r="HYU3279" s="12"/>
      <c r="HYV3279" s="53"/>
      <c r="HYX3279" s="41"/>
      <c r="HYY3279" s="40"/>
      <c r="HYZ3279" s="44"/>
      <c r="HZA3279" s="62"/>
      <c r="HZB3279" s="56"/>
      <c r="HZC3279" s="60"/>
      <c r="HZD3279" s="60"/>
      <c r="HZE3279" s="60"/>
      <c r="HZF3279" s="60"/>
      <c r="HZG3279" s="46"/>
      <c r="HZH3279" s="65"/>
      <c r="HZI3279" s="19"/>
      <c r="HZJ3279" s="48"/>
      <c r="HZK3279" s="41"/>
      <c r="HZL3279" s="44"/>
      <c r="HZM3279" s="18"/>
      <c r="HZN3279" s="16"/>
      <c r="HZO3279" s="36"/>
      <c r="HZP3279" s="36"/>
      <c r="HZQ3279" s="36"/>
      <c r="HZR3279" s="36"/>
      <c r="HZS3279" s="36"/>
      <c r="HZT3279" s="36"/>
      <c r="HZU3279" s="36"/>
      <c r="HZV3279" s="36"/>
      <c r="HZW3279" s="36"/>
      <c r="HZX3279" s="36"/>
      <c r="HZY3279" s="36"/>
      <c r="HZZ3279" s="36"/>
      <c r="IAA3279" s="36"/>
      <c r="IAB3279" s="12"/>
      <c r="IAC3279" s="12"/>
      <c r="IAD3279" s="12"/>
      <c r="IAE3279" s="53"/>
      <c r="IAG3279" s="41"/>
      <c r="IAH3279" s="40"/>
      <c r="IAI3279" s="44"/>
      <c r="IAJ3279" s="62"/>
      <c r="IAK3279" s="56"/>
      <c r="IAL3279" s="60"/>
      <c r="IAM3279" s="60"/>
      <c r="IAN3279" s="60"/>
      <c r="IAO3279" s="60"/>
      <c r="IAP3279" s="46"/>
      <c r="IAQ3279" s="65"/>
      <c r="IAR3279" s="19"/>
      <c r="IAS3279" s="48"/>
      <c r="IAT3279" s="41"/>
      <c r="IAU3279" s="44"/>
      <c r="IAV3279" s="18"/>
      <c r="IAW3279" s="16"/>
      <c r="IAX3279" s="36"/>
      <c r="IAY3279" s="36"/>
      <c r="IAZ3279" s="36"/>
      <c r="IBA3279" s="36"/>
      <c r="IBB3279" s="36"/>
      <c r="IBC3279" s="36"/>
      <c r="IBD3279" s="36"/>
      <c r="IBE3279" s="36"/>
      <c r="IBF3279" s="36"/>
      <c r="IBG3279" s="36"/>
      <c r="IBH3279" s="36"/>
      <c r="IBI3279" s="36"/>
      <c r="IBJ3279" s="36"/>
      <c r="IBK3279" s="12"/>
      <c r="IBL3279" s="12"/>
      <c r="IBM3279" s="12"/>
      <c r="IBN3279" s="53"/>
      <c r="IBP3279" s="41"/>
      <c r="IBQ3279" s="40"/>
      <c r="IBR3279" s="44"/>
      <c r="IBS3279" s="62"/>
      <c r="IBT3279" s="56"/>
      <c r="IBU3279" s="60"/>
      <c r="IBV3279" s="60"/>
      <c r="IBW3279" s="60"/>
      <c r="IBX3279" s="60"/>
      <c r="IBY3279" s="46"/>
      <c r="IBZ3279" s="65"/>
      <c r="ICA3279" s="19"/>
      <c r="ICB3279" s="48"/>
      <c r="ICC3279" s="41"/>
      <c r="ICD3279" s="44"/>
      <c r="ICE3279" s="18"/>
      <c r="ICF3279" s="16"/>
      <c r="ICG3279" s="36"/>
      <c r="ICH3279" s="36"/>
      <c r="ICI3279" s="36"/>
      <c r="ICJ3279" s="36"/>
      <c r="ICK3279" s="36"/>
      <c r="ICL3279" s="36"/>
      <c r="ICM3279" s="36"/>
      <c r="ICN3279" s="36"/>
      <c r="ICO3279" s="36"/>
      <c r="ICP3279" s="36"/>
      <c r="ICQ3279" s="36"/>
      <c r="ICR3279" s="36"/>
      <c r="ICS3279" s="36"/>
      <c r="ICT3279" s="12"/>
      <c r="ICU3279" s="12"/>
      <c r="ICV3279" s="12"/>
      <c r="ICW3279" s="53"/>
      <c r="ICY3279" s="41"/>
      <c r="ICZ3279" s="40"/>
      <c r="IDA3279" s="44"/>
      <c r="IDB3279" s="62"/>
      <c r="IDC3279" s="56"/>
      <c r="IDD3279" s="60"/>
      <c r="IDE3279" s="60"/>
      <c r="IDF3279" s="60"/>
      <c r="IDG3279" s="60"/>
      <c r="IDH3279" s="46"/>
      <c r="IDI3279" s="65"/>
      <c r="IDJ3279" s="19"/>
      <c r="IDK3279" s="48"/>
      <c r="IDL3279" s="41"/>
      <c r="IDM3279" s="44"/>
      <c r="IDN3279" s="18"/>
      <c r="IDO3279" s="16"/>
      <c r="IDP3279" s="36"/>
      <c r="IDQ3279" s="36"/>
      <c r="IDR3279" s="36"/>
      <c r="IDS3279" s="36"/>
      <c r="IDT3279" s="36"/>
      <c r="IDU3279" s="36"/>
      <c r="IDV3279" s="36"/>
      <c r="IDW3279" s="36"/>
      <c r="IDX3279" s="36"/>
      <c r="IDY3279" s="36"/>
      <c r="IDZ3279" s="36"/>
      <c r="IEA3279" s="36"/>
      <c r="IEB3279" s="36"/>
      <c r="IEC3279" s="12"/>
      <c r="IED3279" s="12"/>
      <c r="IEE3279" s="12"/>
      <c r="IEF3279" s="53"/>
      <c r="IEH3279" s="41"/>
      <c r="IEI3279" s="40"/>
      <c r="IEJ3279" s="44"/>
      <c r="IEK3279" s="62"/>
      <c r="IEL3279" s="56"/>
      <c r="IEM3279" s="60"/>
      <c r="IEN3279" s="60"/>
      <c r="IEO3279" s="60"/>
      <c r="IEP3279" s="60"/>
      <c r="IEQ3279" s="46"/>
      <c r="IER3279" s="65"/>
      <c r="IES3279" s="19"/>
      <c r="IET3279" s="48"/>
      <c r="IEU3279" s="41"/>
      <c r="IEV3279" s="44"/>
      <c r="IEW3279" s="18"/>
      <c r="IEX3279" s="16"/>
      <c r="IEY3279" s="36"/>
      <c r="IEZ3279" s="36"/>
      <c r="IFA3279" s="36"/>
      <c r="IFB3279" s="36"/>
      <c r="IFC3279" s="36"/>
      <c r="IFD3279" s="36"/>
      <c r="IFE3279" s="36"/>
      <c r="IFF3279" s="36"/>
      <c r="IFG3279" s="36"/>
      <c r="IFH3279" s="36"/>
      <c r="IFI3279" s="36"/>
      <c r="IFJ3279" s="36"/>
      <c r="IFK3279" s="36"/>
      <c r="IFL3279" s="12"/>
      <c r="IFM3279" s="12"/>
      <c r="IFN3279" s="12"/>
      <c r="IFO3279" s="53"/>
      <c r="IFQ3279" s="41"/>
      <c r="IFR3279" s="40"/>
      <c r="IFS3279" s="44"/>
      <c r="IFT3279" s="62"/>
      <c r="IFU3279" s="56"/>
      <c r="IFV3279" s="60"/>
      <c r="IFW3279" s="60"/>
      <c r="IFX3279" s="60"/>
      <c r="IFY3279" s="60"/>
      <c r="IFZ3279" s="46"/>
      <c r="IGA3279" s="65"/>
      <c r="IGB3279" s="19"/>
      <c r="IGC3279" s="48"/>
      <c r="IGD3279" s="41"/>
      <c r="IGE3279" s="44"/>
      <c r="IGF3279" s="18"/>
      <c r="IGG3279" s="16"/>
      <c r="IGH3279" s="36"/>
      <c r="IGI3279" s="36"/>
      <c r="IGJ3279" s="36"/>
      <c r="IGK3279" s="36"/>
      <c r="IGL3279" s="36"/>
      <c r="IGM3279" s="36"/>
      <c r="IGN3279" s="36"/>
      <c r="IGO3279" s="36"/>
      <c r="IGP3279" s="36"/>
      <c r="IGQ3279" s="36"/>
      <c r="IGR3279" s="36"/>
      <c r="IGS3279" s="36"/>
      <c r="IGT3279" s="36"/>
      <c r="IGU3279" s="12"/>
      <c r="IGV3279" s="12"/>
      <c r="IGW3279" s="12"/>
      <c r="IGX3279" s="53"/>
      <c r="IGZ3279" s="41"/>
      <c r="IHA3279" s="40"/>
      <c r="IHB3279" s="44"/>
      <c r="IHC3279" s="62"/>
      <c r="IHD3279" s="56"/>
      <c r="IHE3279" s="60"/>
      <c r="IHF3279" s="60"/>
      <c r="IHG3279" s="60"/>
      <c r="IHH3279" s="60"/>
      <c r="IHI3279" s="46"/>
      <c r="IHJ3279" s="65"/>
      <c r="IHK3279" s="19"/>
      <c r="IHL3279" s="48"/>
      <c r="IHM3279" s="41"/>
      <c r="IHN3279" s="44"/>
      <c r="IHO3279" s="18"/>
      <c r="IHP3279" s="16"/>
      <c r="IHQ3279" s="36"/>
      <c r="IHR3279" s="36"/>
      <c r="IHS3279" s="36"/>
      <c r="IHT3279" s="36"/>
      <c r="IHU3279" s="36"/>
      <c r="IHV3279" s="36"/>
      <c r="IHW3279" s="36"/>
      <c r="IHX3279" s="36"/>
      <c r="IHY3279" s="36"/>
      <c r="IHZ3279" s="36"/>
      <c r="IIA3279" s="36"/>
      <c r="IIB3279" s="36"/>
      <c r="IIC3279" s="36"/>
      <c r="IID3279" s="12"/>
      <c r="IIE3279" s="12"/>
      <c r="IIF3279" s="12"/>
      <c r="IIG3279" s="53"/>
      <c r="III3279" s="41"/>
      <c r="IIJ3279" s="40"/>
      <c r="IIK3279" s="44"/>
      <c r="IIL3279" s="62"/>
      <c r="IIM3279" s="56"/>
      <c r="IIN3279" s="60"/>
      <c r="IIO3279" s="60"/>
      <c r="IIP3279" s="60"/>
      <c r="IIQ3279" s="60"/>
      <c r="IIR3279" s="46"/>
      <c r="IIS3279" s="65"/>
      <c r="IIT3279" s="19"/>
      <c r="IIU3279" s="48"/>
      <c r="IIV3279" s="41"/>
      <c r="IIW3279" s="44"/>
      <c r="IIX3279" s="18"/>
      <c r="IIY3279" s="16"/>
      <c r="IIZ3279" s="36"/>
      <c r="IJA3279" s="36"/>
      <c r="IJB3279" s="36"/>
      <c r="IJC3279" s="36"/>
      <c r="IJD3279" s="36"/>
      <c r="IJE3279" s="36"/>
      <c r="IJF3279" s="36"/>
      <c r="IJG3279" s="36"/>
      <c r="IJH3279" s="36"/>
      <c r="IJI3279" s="36"/>
      <c r="IJJ3279" s="36"/>
      <c r="IJK3279" s="36"/>
      <c r="IJL3279" s="36"/>
      <c r="IJM3279" s="12"/>
      <c r="IJN3279" s="12"/>
      <c r="IJO3279" s="12"/>
      <c r="IJP3279" s="53"/>
      <c r="IJR3279" s="41"/>
      <c r="IJS3279" s="40"/>
      <c r="IJT3279" s="44"/>
      <c r="IJU3279" s="62"/>
      <c r="IJV3279" s="56"/>
      <c r="IJW3279" s="60"/>
      <c r="IJX3279" s="60"/>
      <c r="IJY3279" s="60"/>
      <c r="IJZ3279" s="60"/>
      <c r="IKA3279" s="46"/>
      <c r="IKB3279" s="65"/>
      <c r="IKC3279" s="19"/>
      <c r="IKD3279" s="48"/>
      <c r="IKE3279" s="41"/>
      <c r="IKF3279" s="44"/>
      <c r="IKG3279" s="18"/>
      <c r="IKH3279" s="16"/>
      <c r="IKI3279" s="36"/>
      <c r="IKJ3279" s="36"/>
      <c r="IKK3279" s="36"/>
      <c r="IKL3279" s="36"/>
      <c r="IKM3279" s="36"/>
      <c r="IKN3279" s="36"/>
      <c r="IKO3279" s="36"/>
      <c r="IKP3279" s="36"/>
      <c r="IKQ3279" s="36"/>
      <c r="IKR3279" s="36"/>
      <c r="IKS3279" s="36"/>
      <c r="IKT3279" s="36"/>
      <c r="IKU3279" s="36"/>
      <c r="IKV3279" s="12"/>
      <c r="IKW3279" s="12"/>
      <c r="IKX3279" s="12"/>
      <c r="IKY3279" s="53"/>
      <c r="ILA3279" s="41"/>
      <c r="ILB3279" s="40"/>
      <c r="ILC3279" s="44"/>
      <c r="ILD3279" s="62"/>
      <c r="ILE3279" s="56"/>
      <c r="ILF3279" s="60"/>
      <c r="ILG3279" s="60"/>
      <c r="ILH3279" s="60"/>
      <c r="ILI3279" s="60"/>
      <c r="ILJ3279" s="46"/>
      <c r="ILK3279" s="65"/>
      <c r="ILL3279" s="19"/>
      <c r="ILM3279" s="48"/>
      <c r="ILN3279" s="41"/>
      <c r="ILO3279" s="44"/>
      <c r="ILP3279" s="18"/>
      <c r="ILQ3279" s="16"/>
      <c r="ILR3279" s="36"/>
      <c r="ILS3279" s="36"/>
      <c r="ILT3279" s="36"/>
      <c r="ILU3279" s="36"/>
      <c r="ILV3279" s="36"/>
      <c r="ILW3279" s="36"/>
      <c r="ILX3279" s="36"/>
      <c r="ILY3279" s="36"/>
      <c r="ILZ3279" s="36"/>
      <c r="IMA3279" s="36"/>
      <c r="IMB3279" s="36"/>
      <c r="IMC3279" s="36"/>
      <c r="IMD3279" s="36"/>
      <c r="IME3279" s="12"/>
      <c r="IMF3279" s="12"/>
      <c r="IMG3279" s="12"/>
      <c r="IMH3279" s="53"/>
      <c r="IMJ3279" s="41"/>
      <c r="IMK3279" s="40"/>
      <c r="IML3279" s="44"/>
      <c r="IMM3279" s="62"/>
      <c r="IMN3279" s="56"/>
      <c r="IMO3279" s="60"/>
      <c r="IMP3279" s="60"/>
      <c r="IMQ3279" s="60"/>
      <c r="IMR3279" s="60"/>
      <c r="IMS3279" s="46"/>
      <c r="IMT3279" s="65"/>
      <c r="IMU3279" s="19"/>
      <c r="IMV3279" s="48"/>
      <c r="IMW3279" s="41"/>
      <c r="IMX3279" s="44"/>
      <c r="IMY3279" s="18"/>
      <c r="IMZ3279" s="16"/>
      <c r="INA3279" s="36"/>
      <c r="INB3279" s="36"/>
      <c r="INC3279" s="36"/>
      <c r="IND3279" s="36"/>
      <c r="INE3279" s="36"/>
      <c r="INF3279" s="36"/>
      <c r="ING3279" s="36"/>
      <c r="INH3279" s="36"/>
      <c r="INI3279" s="36"/>
      <c r="INJ3279" s="36"/>
      <c r="INK3279" s="36"/>
      <c r="INL3279" s="36"/>
      <c r="INM3279" s="36"/>
      <c r="INN3279" s="12"/>
      <c r="INO3279" s="12"/>
      <c r="INP3279" s="12"/>
      <c r="INQ3279" s="53"/>
      <c r="INS3279" s="41"/>
      <c r="INT3279" s="40"/>
      <c r="INU3279" s="44"/>
      <c r="INV3279" s="62"/>
      <c r="INW3279" s="56"/>
      <c r="INX3279" s="60"/>
      <c r="INY3279" s="60"/>
      <c r="INZ3279" s="60"/>
      <c r="IOA3279" s="60"/>
      <c r="IOB3279" s="46"/>
      <c r="IOC3279" s="65"/>
      <c r="IOD3279" s="19"/>
      <c r="IOE3279" s="48"/>
      <c r="IOF3279" s="41"/>
      <c r="IOG3279" s="44"/>
      <c r="IOH3279" s="18"/>
      <c r="IOI3279" s="16"/>
      <c r="IOJ3279" s="36"/>
      <c r="IOK3279" s="36"/>
      <c r="IOL3279" s="36"/>
      <c r="IOM3279" s="36"/>
      <c r="ION3279" s="36"/>
      <c r="IOO3279" s="36"/>
      <c r="IOP3279" s="36"/>
      <c r="IOQ3279" s="36"/>
      <c r="IOR3279" s="36"/>
      <c r="IOS3279" s="36"/>
      <c r="IOT3279" s="36"/>
      <c r="IOU3279" s="36"/>
      <c r="IOV3279" s="36"/>
      <c r="IOW3279" s="12"/>
      <c r="IOX3279" s="12"/>
      <c r="IOY3279" s="12"/>
      <c r="IOZ3279" s="53"/>
      <c r="IPB3279" s="41"/>
      <c r="IPC3279" s="40"/>
      <c r="IPD3279" s="44"/>
      <c r="IPE3279" s="62"/>
      <c r="IPF3279" s="56"/>
      <c r="IPG3279" s="60"/>
      <c r="IPH3279" s="60"/>
      <c r="IPI3279" s="60"/>
      <c r="IPJ3279" s="60"/>
      <c r="IPK3279" s="46"/>
      <c r="IPL3279" s="65"/>
      <c r="IPM3279" s="19"/>
      <c r="IPN3279" s="48"/>
      <c r="IPO3279" s="41"/>
      <c r="IPP3279" s="44"/>
      <c r="IPQ3279" s="18"/>
      <c r="IPR3279" s="16"/>
      <c r="IPS3279" s="36"/>
      <c r="IPT3279" s="36"/>
      <c r="IPU3279" s="36"/>
      <c r="IPV3279" s="36"/>
      <c r="IPW3279" s="36"/>
      <c r="IPX3279" s="36"/>
      <c r="IPY3279" s="36"/>
      <c r="IPZ3279" s="36"/>
      <c r="IQA3279" s="36"/>
      <c r="IQB3279" s="36"/>
      <c r="IQC3279" s="36"/>
      <c r="IQD3279" s="36"/>
      <c r="IQE3279" s="36"/>
      <c r="IQF3279" s="12"/>
      <c r="IQG3279" s="12"/>
      <c r="IQH3279" s="12"/>
      <c r="IQI3279" s="53"/>
      <c r="IQK3279" s="41"/>
      <c r="IQL3279" s="40"/>
      <c r="IQM3279" s="44"/>
      <c r="IQN3279" s="62"/>
      <c r="IQO3279" s="56"/>
      <c r="IQP3279" s="60"/>
      <c r="IQQ3279" s="60"/>
      <c r="IQR3279" s="60"/>
      <c r="IQS3279" s="60"/>
      <c r="IQT3279" s="46"/>
      <c r="IQU3279" s="65"/>
      <c r="IQV3279" s="19"/>
      <c r="IQW3279" s="48"/>
      <c r="IQX3279" s="41"/>
      <c r="IQY3279" s="44"/>
      <c r="IQZ3279" s="18"/>
      <c r="IRA3279" s="16"/>
      <c r="IRB3279" s="36"/>
      <c r="IRC3279" s="36"/>
      <c r="IRD3279" s="36"/>
      <c r="IRE3279" s="36"/>
      <c r="IRF3279" s="36"/>
      <c r="IRG3279" s="36"/>
      <c r="IRH3279" s="36"/>
      <c r="IRI3279" s="36"/>
      <c r="IRJ3279" s="36"/>
      <c r="IRK3279" s="36"/>
      <c r="IRL3279" s="36"/>
      <c r="IRM3279" s="36"/>
      <c r="IRN3279" s="36"/>
      <c r="IRO3279" s="12"/>
      <c r="IRP3279" s="12"/>
      <c r="IRQ3279" s="12"/>
      <c r="IRR3279" s="53"/>
      <c r="IRT3279" s="41"/>
      <c r="IRU3279" s="40"/>
      <c r="IRV3279" s="44"/>
      <c r="IRW3279" s="62"/>
      <c r="IRX3279" s="56"/>
      <c r="IRY3279" s="60"/>
      <c r="IRZ3279" s="60"/>
      <c r="ISA3279" s="60"/>
      <c r="ISB3279" s="60"/>
      <c r="ISC3279" s="46"/>
      <c r="ISD3279" s="65"/>
      <c r="ISE3279" s="19"/>
      <c r="ISF3279" s="48"/>
      <c r="ISG3279" s="41"/>
      <c r="ISH3279" s="44"/>
      <c r="ISI3279" s="18"/>
      <c r="ISJ3279" s="16"/>
      <c r="ISK3279" s="36"/>
      <c r="ISL3279" s="36"/>
      <c r="ISM3279" s="36"/>
      <c r="ISN3279" s="36"/>
      <c r="ISO3279" s="36"/>
      <c r="ISP3279" s="36"/>
      <c r="ISQ3279" s="36"/>
      <c r="ISR3279" s="36"/>
      <c r="ISS3279" s="36"/>
      <c r="IST3279" s="36"/>
      <c r="ISU3279" s="36"/>
      <c r="ISV3279" s="36"/>
      <c r="ISW3279" s="36"/>
      <c r="ISX3279" s="12"/>
      <c r="ISY3279" s="12"/>
      <c r="ISZ3279" s="12"/>
      <c r="ITA3279" s="53"/>
      <c r="ITC3279" s="41"/>
      <c r="ITD3279" s="40"/>
      <c r="ITE3279" s="44"/>
      <c r="ITF3279" s="62"/>
      <c r="ITG3279" s="56"/>
      <c r="ITH3279" s="60"/>
      <c r="ITI3279" s="60"/>
      <c r="ITJ3279" s="60"/>
      <c r="ITK3279" s="60"/>
      <c r="ITL3279" s="46"/>
      <c r="ITM3279" s="65"/>
      <c r="ITN3279" s="19"/>
      <c r="ITO3279" s="48"/>
      <c r="ITP3279" s="41"/>
      <c r="ITQ3279" s="44"/>
      <c r="ITR3279" s="18"/>
      <c r="ITS3279" s="16"/>
      <c r="ITT3279" s="36"/>
      <c r="ITU3279" s="36"/>
      <c r="ITV3279" s="36"/>
      <c r="ITW3279" s="36"/>
      <c r="ITX3279" s="36"/>
      <c r="ITY3279" s="36"/>
      <c r="ITZ3279" s="36"/>
      <c r="IUA3279" s="36"/>
      <c r="IUB3279" s="36"/>
      <c r="IUC3279" s="36"/>
      <c r="IUD3279" s="36"/>
      <c r="IUE3279" s="36"/>
      <c r="IUF3279" s="36"/>
      <c r="IUG3279" s="12"/>
      <c r="IUH3279" s="12"/>
      <c r="IUI3279" s="12"/>
      <c r="IUJ3279" s="53"/>
      <c r="IUL3279" s="41"/>
      <c r="IUM3279" s="40"/>
      <c r="IUN3279" s="44"/>
      <c r="IUO3279" s="62"/>
      <c r="IUP3279" s="56"/>
      <c r="IUQ3279" s="60"/>
      <c r="IUR3279" s="60"/>
      <c r="IUS3279" s="60"/>
      <c r="IUT3279" s="60"/>
      <c r="IUU3279" s="46"/>
      <c r="IUV3279" s="65"/>
      <c r="IUW3279" s="19"/>
      <c r="IUX3279" s="48"/>
      <c r="IUY3279" s="41"/>
      <c r="IUZ3279" s="44"/>
      <c r="IVA3279" s="18"/>
      <c r="IVB3279" s="16"/>
      <c r="IVC3279" s="36"/>
      <c r="IVD3279" s="36"/>
      <c r="IVE3279" s="36"/>
      <c r="IVF3279" s="36"/>
      <c r="IVG3279" s="36"/>
      <c r="IVH3279" s="36"/>
      <c r="IVI3279" s="36"/>
      <c r="IVJ3279" s="36"/>
      <c r="IVK3279" s="36"/>
      <c r="IVL3279" s="36"/>
      <c r="IVM3279" s="36"/>
      <c r="IVN3279" s="36"/>
      <c r="IVO3279" s="36"/>
      <c r="IVP3279" s="12"/>
      <c r="IVQ3279" s="12"/>
      <c r="IVR3279" s="12"/>
      <c r="IVS3279" s="53"/>
      <c r="IVU3279" s="41"/>
      <c r="IVV3279" s="40"/>
      <c r="IVW3279" s="44"/>
      <c r="IVX3279" s="62"/>
      <c r="IVY3279" s="56"/>
      <c r="IVZ3279" s="60"/>
      <c r="IWA3279" s="60"/>
      <c r="IWB3279" s="60"/>
      <c r="IWC3279" s="60"/>
      <c r="IWD3279" s="46"/>
      <c r="IWE3279" s="65"/>
      <c r="IWF3279" s="19"/>
      <c r="IWG3279" s="48"/>
      <c r="IWH3279" s="41"/>
      <c r="IWI3279" s="44"/>
      <c r="IWJ3279" s="18"/>
      <c r="IWK3279" s="16"/>
      <c r="IWL3279" s="36"/>
      <c r="IWM3279" s="36"/>
      <c r="IWN3279" s="36"/>
      <c r="IWO3279" s="36"/>
      <c r="IWP3279" s="36"/>
      <c r="IWQ3279" s="36"/>
      <c r="IWR3279" s="36"/>
      <c r="IWS3279" s="36"/>
      <c r="IWT3279" s="36"/>
      <c r="IWU3279" s="36"/>
      <c r="IWV3279" s="36"/>
      <c r="IWW3279" s="36"/>
      <c r="IWX3279" s="36"/>
      <c r="IWY3279" s="12"/>
      <c r="IWZ3279" s="12"/>
      <c r="IXA3279" s="12"/>
      <c r="IXB3279" s="53"/>
      <c r="IXD3279" s="41"/>
      <c r="IXE3279" s="40"/>
      <c r="IXF3279" s="44"/>
      <c r="IXG3279" s="62"/>
      <c r="IXH3279" s="56"/>
      <c r="IXI3279" s="60"/>
      <c r="IXJ3279" s="60"/>
      <c r="IXK3279" s="60"/>
      <c r="IXL3279" s="60"/>
      <c r="IXM3279" s="46"/>
      <c r="IXN3279" s="65"/>
      <c r="IXO3279" s="19"/>
      <c r="IXP3279" s="48"/>
      <c r="IXQ3279" s="41"/>
      <c r="IXR3279" s="44"/>
      <c r="IXS3279" s="18"/>
      <c r="IXT3279" s="16"/>
      <c r="IXU3279" s="36"/>
      <c r="IXV3279" s="36"/>
      <c r="IXW3279" s="36"/>
      <c r="IXX3279" s="36"/>
      <c r="IXY3279" s="36"/>
      <c r="IXZ3279" s="36"/>
      <c r="IYA3279" s="36"/>
      <c r="IYB3279" s="36"/>
      <c r="IYC3279" s="36"/>
      <c r="IYD3279" s="36"/>
      <c r="IYE3279" s="36"/>
      <c r="IYF3279" s="36"/>
      <c r="IYG3279" s="36"/>
      <c r="IYH3279" s="12"/>
      <c r="IYI3279" s="12"/>
      <c r="IYJ3279" s="12"/>
      <c r="IYK3279" s="53"/>
      <c r="IYM3279" s="41"/>
      <c r="IYN3279" s="40"/>
      <c r="IYO3279" s="44"/>
      <c r="IYP3279" s="62"/>
      <c r="IYQ3279" s="56"/>
      <c r="IYR3279" s="60"/>
      <c r="IYS3279" s="60"/>
      <c r="IYT3279" s="60"/>
      <c r="IYU3279" s="60"/>
      <c r="IYV3279" s="46"/>
      <c r="IYW3279" s="65"/>
      <c r="IYX3279" s="19"/>
      <c r="IYY3279" s="48"/>
      <c r="IYZ3279" s="41"/>
      <c r="IZA3279" s="44"/>
      <c r="IZB3279" s="18"/>
      <c r="IZC3279" s="16"/>
      <c r="IZD3279" s="36"/>
      <c r="IZE3279" s="36"/>
      <c r="IZF3279" s="36"/>
      <c r="IZG3279" s="36"/>
      <c r="IZH3279" s="36"/>
      <c r="IZI3279" s="36"/>
      <c r="IZJ3279" s="36"/>
      <c r="IZK3279" s="36"/>
      <c r="IZL3279" s="36"/>
      <c r="IZM3279" s="36"/>
      <c r="IZN3279" s="36"/>
      <c r="IZO3279" s="36"/>
      <c r="IZP3279" s="36"/>
      <c r="IZQ3279" s="12"/>
      <c r="IZR3279" s="12"/>
      <c r="IZS3279" s="12"/>
      <c r="IZT3279" s="53"/>
      <c r="IZV3279" s="41"/>
      <c r="IZW3279" s="40"/>
      <c r="IZX3279" s="44"/>
      <c r="IZY3279" s="62"/>
      <c r="IZZ3279" s="56"/>
      <c r="JAA3279" s="60"/>
      <c r="JAB3279" s="60"/>
      <c r="JAC3279" s="60"/>
      <c r="JAD3279" s="60"/>
      <c r="JAE3279" s="46"/>
      <c r="JAF3279" s="65"/>
      <c r="JAG3279" s="19"/>
      <c r="JAH3279" s="48"/>
      <c r="JAI3279" s="41"/>
      <c r="JAJ3279" s="44"/>
      <c r="JAK3279" s="18"/>
      <c r="JAL3279" s="16"/>
      <c r="JAM3279" s="36"/>
      <c r="JAN3279" s="36"/>
      <c r="JAO3279" s="36"/>
      <c r="JAP3279" s="36"/>
      <c r="JAQ3279" s="36"/>
      <c r="JAR3279" s="36"/>
      <c r="JAS3279" s="36"/>
      <c r="JAT3279" s="36"/>
      <c r="JAU3279" s="36"/>
      <c r="JAV3279" s="36"/>
      <c r="JAW3279" s="36"/>
      <c r="JAX3279" s="36"/>
      <c r="JAY3279" s="36"/>
      <c r="JAZ3279" s="12"/>
      <c r="JBA3279" s="12"/>
      <c r="JBB3279" s="12"/>
      <c r="JBC3279" s="53"/>
      <c r="JBE3279" s="41"/>
      <c r="JBF3279" s="40"/>
      <c r="JBG3279" s="44"/>
      <c r="JBH3279" s="62"/>
      <c r="JBI3279" s="56"/>
      <c r="JBJ3279" s="60"/>
      <c r="JBK3279" s="60"/>
      <c r="JBL3279" s="60"/>
      <c r="JBM3279" s="60"/>
      <c r="JBN3279" s="46"/>
      <c r="JBO3279" s="65"/>
      <c r="JBP3279" s="19"/>
      <c r="JBQ3279" s="48"/>
      <c r="JBR3279" s="41"/>
      <c r="JBS3279" s="44"/>
      <c r="JBT3279" s="18"/>
      <c r="JBU3279" s="16"/>
      <c r="JBV3279" s="36"/>
      <c r="JBW3279" s="36"/>
      <c r="JBX3279" s="36"/>
      <c r="JBY3279" s="36"/>
      <c r="JBZ3279" s="36"/>
      <c r="JCA3279" s="36"/>
      <c r="JCB3279" s="36"/>
      <c r="JCC3279" s="36"/>
      <c r="JCD3279" s="36"/>
      <c r="JCE3279" s="36"/>
      <c r="JCF3279" s="36"/>
      <c r="JCG3279" s="36"/>
      <c r="JCH3279" s="36"/>
      <c r="JCI3279" s="12"/>
      <c r="JCJ3279" s="12"/>
      <c r="JCK3279" s="12"/>
      <c r="JCL3279" s="53"/>
      <c r="JCN3279" s="41"/>
      <c r="JCO3279" s="40"/>
      <c r="JCP3279" s="44"/>
      <c r="JCQ3279" s="62"/>
      <c r="JCR3279" s="56"/>
      <c r="JCS3279" s="60"/>
      <c r="JCT3279" s="60"/>
      <c r="JCU3279" s="60"/>
      <c r="JCV3279" s="60"/>
      <c r="JCW3279" s="46"/>
      <c r="JCX3279" s="65"/>
      <c r="JCY3279" s="19"/>
      <c r="JCZ3279" s="48"/>
      <c r="JDA3279" s="41"/>
      <c r="JDB3279" s="44"/>
      <c r="JDC3279" s="18"/>
      <c r="JDD3279" s="16"/>
      <c r="JDE3279" s="36"/>
      <c r="JDF3279" s="36"/>
      <c r="JDG3279" s="36"/>
      <c r="JDH3279" s="36"/>
      <c r="JDI3279" s="36"/>
      <c r="JDJ3279" s="36"/>
      <c r="JDK3279" s="36"/>
      <c r="JDL3279" s="36"/>
      <c r="JDM3279" s="36"/>
      <c r="JDN3279" s="36"/>
      <c r="JDO3279" s="36"/>
      <c r="JDP3279" s="36"/>
      <c r="JDQ3279" s="36"/>
      <c r="JDR3279" s="12"/>
      <c r="JDS3279" s="12"/>
      <c r="JDT3279" s="12"/>
      <c r="JDU3279" s="53"/>
      <c r="JDW3279" s="41"/>
      <c r="JDX3279" s="40"/>
      <c r="JDY3279" s="44"/>
      <c r="JDZ3279" s="62"/>
      <c r="JEA3279" s="56"/>
      <c r="JEB3279" s="60"/>
      <c r="JEC3279" s="60"/>
      <c r="JED3279" s="60"/>
      <c r="JEE3279" s="60"/>
      <c r="JEF3279" s="46"/>
      <c r="JEG3279" s="65"/>
      <c r="JEH3279" s="19"/>
      <c r="JEI3279" s="48"/>
      <c r="JEJ3279" s="41"/>
      <c r="JEK3279" s="44"/>
      <c r="JEL3279" s="18"/>
      <c r="JEM3279" s="16"/>
      <c r="JEN3279" s="36"/>
      <c r="JEO3279" s="36"/>
      <c r="JEP3279" s="36"/>
      <c r="JEQ3279" s="36"/>
      <c r="JER3279" s="36"/>
      <c r="JES3279" s="36"/>
      <c r="JET3279" s="36"/>
      <c r="JEU3279" s="36"/>
      <c r="JEV3279" s="36"/>
      <c r="JEW3279" s="36"/>
      <c r="JEX3279" s="36"/>
      <c r="JEY3279" s="36"/>
      <c r="JEZ3279" s="36"/>
      <c r="JFA3279" s="12"/>
      <c r="JFB3279" s="12"/>
      <c r="JFC3279" s="12"/>
      <c r="JFD3279" s="53"/>
      <c r="JFF3279" s="41"/>
      <c r="JFG3279" s="40"/>
      <c r="JFH3279" s="44"/>
      <c r="JFI3279" s="62"/>
      <c r="JFJ3279" s="56"/>
      <c r="JFK3279" s="60"/>
      <c r="JFL3279" s="60"/>
      <c r="JFM3279" s="60"/>
      <c r="JFN3279" s="60"/>
      <c r="JFO3279" s="46"/>
      <c r="JFP3279" s="65"/>
      <c r="JFQ3279" s="19"/>
      <c r="JFR3279" s="48"/>
      <c r="JFS3279" s="41"/>
      <c r="JFT3279" s="44"/>
      <c r="JFU3279" s="18"/>
      <c r="JFV3279" s="16"/>
      <c r="JFW3279" s="36"/>
      <c r="JFX3279" s="36"/>
      <c r="JFY3279" s="36"/>
      <c r="JFZ3279" s="36"/>
      <c r="JGA3279" s="36"/>
      <c r="JGB3279" s="36"/>
      <c r="JGC3279" s="36"/>
      <c r="JGD3279" s="36"/>
      <c r="JGE3279" s="36"/>
      <c r="JGF3279" s="36"/>
      <c r="JGG3279" s="36"/>
      <c r="JGH3279" s="36"/>
      <c r="JGI3279" s="36"/>
      <c r="JGJ3279" s="12"/>
      <c r="JGK3279" s="12"/>
      <c r="JGL3279" s="12"/>
      <c r="JGM3279" s="53"/>
      <c r="JGO3279" s="41"/>
      <c r="JGP3279" s="40"/>
      <c r="JGQ3279" s="44"/>
      <c r="JGR3279" s="62"/>
      <c r="JGS3279" s="56"/>
      <c r="JGT3279" s="60"/>
      <c r="JGU3279" s="60"/>
      <c r="JGV3279" s="60"/>
      <c r="JGW3279" s="60"/>
      <c r="JGX3279" s="46"/>
      <c r="JGY3279" s="65"/>
      <c r="JGZ3279" s="19"/>
      <c r="JHA3279" s="48"/>
      <c r="JHB3279" s="41"/>
      <c r="JHC3279" s="44"/>
      <c r="JHD3279" s="18"/>
      <c r="JHE3279" s="16"/>
      <c r="JHF3279" s="36"/>
      <c r="JHG3279" s="36"/>
      <c r="JHH3279" s="36"/>
      <c r="JHI3279" s="36"/>
      <c r="JHJ3279" s="36"/>
      <c r="JHK3279" s="36"/>
      <c r="JHL3279" s="36"/>
      <c r="JHM3279" s="36"/>
      <c r="JHN3279" s="36"/>
      <c r="JHO3279" s="36"/>
      <c r="JHP3279" s="36"/>
      <c r="JHQ3279" s="36"/>
      <c r="JHR3279" s="36"/>
      <c r="JHS3279" s="12"/>
      <c r="JHT3279" s="12"/>
      <c r="JHU3279" s="12"/>
      <c r="JHV3279" s="53"/>
      <c r="JHX3279" s="41"/>
      <c r="JHY3279" s="40"/>
      <c r="JHZ3279" s="44"/>
      <c r="JIA3279" s="62"/>
      <c r="JIB3279" s="56"/>
      <c r="JIC3279" s="60"/>
      <c r="JID3279" s="60"/>
      <c r="JIE3279" s="60"/>
      <c r="JIF3279" s="60"/>
      <c r="JIG3279" s="46"/>
      <c r="JIH3279" s="65"/>
      <c r="JII3279" s="19"/>
      <c r="JIJ3279" s="48"/>
      <c r="JIK3279" s="41"/>
      <c r="JIL3279" s="44"/>
      <c r="JIM3279" s="18"/>
      <c r="JIN3279" s="16"/>
      <c r="JIO3279" s="36"/>
      <c r="JIP3279" s="36"/>
      <c r="JIQ3279" s="36"/>
      <c r="JIR3279" s="36"/>
      <c r="JIS3279" s="36"/>
      <c r="JIT3279" s="36"/>
      <c r="JIU3279" s="36"/>
      <c r="JIV3279" s="36"/>
      <c r="JIW3279" s="36"/>
      <c r="JIX3279" s="36"/>
      <c r="JIY3279" s="36"/>
      <c r="JIZ3279" s="36"/>
      <c r="JJA3279" s="36"/>
      <c r="JJB3279" s="12"/>
      <c r="JJC3279" s="12"/>
      <c r="JJD3279" s="12"/>
      <c r="JJE3279" s="53"/>
      <c r="JJG3279" s="41"/>
      <c r="JJH3279" s="40"/>
      <c r="JJI3279" s="44"/>
      <c r="JJJ3279" s="62"/>
      <c r="JJK3279" s="56"/>
      <c r="JJL3279" s="60"/>
      <c r="JJM3279" s="60"/>
      <c r="JJN3279" s="60"/>
      <c r="JJO3279" s="60"/>
      <c r="JJP3279" s="46"/>
      <c r="JJQ3279" s="65"/>
      <c r="JJR3279" s="19"/>
      <c r="JJS3279" s="48"/>
      <c r="JJT3279" s="41"/>
      <c r="JJU3279" s="44"/>
      <c r="JJV3279" s="18"/>
      <c r="JJW3279" s="16"/>
      <c r="JJX3279" s="36"/>
      <c r="JJY3279" s="36"/>
      <c r="JJZ3279" s="36"/>
      <c r="JKA3279" s="36"/>
      <c r="JKB3279" s="36"/>
      <c r="JKC3279" s="36"/>
      <c r="JKD3279" s="36"/>
      <c r="JKE3279" s="36"/>
      <c r="JKF3279" s="36"/>
      <c r="JKG3279" s="36"/>
      <c r="JKH3279" s="36"/>
      <c r="JKI3279" s="36"/>
      <c r="JKJ3279" s="36"/>
      <c r="JKK3279" s="12"/>
      <c r="JKL3279" s="12"/>
      <c r="JKM3279" s="12"/>
      <c r="JKN3279" s="53"/>
      <c r="JKP3279" s="41"/>
      <c r="JKQ3279" s="40"/>
      <c r="JKR3279" s="44"/>
      <c r="JKS3279" s="62"/>
      <c r="JKT3279" s="56"/>
      <c r="JKU3279" s="60"/>
      <c r="JKV3279" s="60"/>
      <c r="JKW3279" s="60"/>
      <c r="JKX3279" s="60"/>
      <c r="JKY3279" s="46"/>
      <c r="JKZ3279" s="65"/>
      <c r="JLA3279" s="19"/>
      <c r="JLB3279" s="48"/>
      <c r="JLC3279" s="41"/>
      <c r="JLD3279" s="44"/>
      <c r="JLE3279" s="18"/>
      <c r="JLF3279" s="16"/>
      <c r="JLG3279" s="36"/>
      <c r="JLH3279" s="36"/>
      <c r="JLI3279" s="36"/>
      <c r="JLJ3279" s="36"/>
      <c r="JLK3279" s="36"/>
      <c r="JLL3279" s="36"/>
      <c r="JLM3279" s="36"/>
      <c r="JLN3279" s="36"/>
      <c r="JLO3279" s="36"/>
      <c r="JLP3279" s="36"/>
      <c r="JLQ3279" s="36"/>
      <c r="JLR3279" s="36"/>
      <c r="JLS3279" s="36"/>
      <c r="JLT3279" s="12"/>
      <c r="JLU3279" s="12"/>
      <c r="JLV3279" s="12"/>
      <c r="JLW3279" s="53"/>
      <c r="JLY3279" s="41"/>
      <c r="JLZ3279" s="40"/>
      <c r="JMA3279" s="44"/>
      <c r="JMB3279" s="62"/>
      <c r="JMC3279" s="56"/>
      <c r="JMD3279" s="60"/>
      <c r="JME3279" s="60"/>
      <c r="JMF3279" s="60"/>
      <c r="JMG3279" s="60"/>
      <c r="JMH3279" s="46"/>
      <c r="JMI3279" s="65"/>
      <c r="JMJ3279" s="19"/>
      <c r="JMK3279" s="48"/>
      <c r="JML3279" s="41"/>
      <c r="JMM3279" s="44"/>
      <c r="JMN3279" s="18"/>
      <c r="JMO3279" s="16"/>
      <c r="JMP3279" s="36"/>
      <c r="JMQ3279" s="36"/>
      <c r="JMR3279" s="36"/>
      <c r="JMS3279" s="36"/>
      <c r="JMT3279" s="36"/>
      <c r="JMU3279" s="36"/>
      <c r="JMV3279" s="36"/>
      <c r="JMW3279" s="36"/>
      <c r="JMX3279" s="36"/>
      <c r="JMY3279" s="36"/>
      <c r="JMZ3279" s="36"/>
      <c r="JNA3279" s="36"/>
      <c r="JNB3279" s="36"/>
      <c r="JNC3279" s="12"/>
      <c r="JND3279" s="12"/>
      <c r="JNE3279" s="12"/>
      <c r="JNF3279" s="53"/>
      <c r="JNH3279" s="41"/>
      <c r="JNI3279" s="40"/>
      <c r="JNJ3279" s="44"/>
      <c r="JNK3279" s="62"/>
      <c r="JNL3279" s="56"/>
      <c r="JNM3279" s="60"/>
      <c r="JNN3279" s="60"/>
      <c r="JNO3279" s="60"/>
      <c r="JNP3279" s="60"/>
      <c r="JNQ3279" s="46"/>
      <c r="JNR3279" s="65"/>
      <c r="JNS3279" s="19"/>
      <c r="JNT3279" s="48"/>
      <c r="JNU3279" s="41"/>
      <c r="JNV3279" s="44"/>
      <c r="JNW3279" s="18"/>
      <c r="JNX3279" s="16"/>
      <c r="JNY3279" s="36"/>
      <c r="JNZ3279" s="36"/>
      <c r="JOA3279" s="36"/>
      <c r="JOB3279" s="36"/>
      <c r="JOC3279" s="36"/>
      <c r="JOD3279" s="36"/>
      <c r="JOE3279" s="36"/>
      <c r="JOF3279" s="36"/>
      <c r="JOG3279" s="36"/>
      <c r="JOH3279" s="36"/>
      <c r="JOI3279" s="36"/>
      <c r="JOJ3279" s="36"/>
      <c r="JOK3279" s="36"/>
      <c r="JOL3279" s="12"/>
      <c r="JOM3279" s="12"/>
      <c r="JON3279" s="12"/>
      <c r="JOO3279" s="53"/>
      <c r="JOQ3279" s="41"/>
      <c r="JOR3279" s="40"/>
      <c r="JOS3279" s="44"/>
      <c r="JOT3279" s="62"/>
      <c r="JOU3279" s="56"/>
      <c r="JOV3279" s="60"/>
      <c r="JOW3279" s="60"/>
      <c r="JOX3279" s="60"/>
      <c r="JOY3279" s="60"/>
      <c r="JOZ3279" s="46"/>
      <c r="JPA3279" s="65"/>
      <c r="JPB3279" s="19"/>
      <c r="JPC3279" s="48"/>
      <c r="JPD3279" s="41"/>
      <c r="JPE3279" s="44"/>
      <c r="JPF3279" s="18"/>
      <c r="JPG3279" s="16"/>
      <c r="JPH3279" s="36"/>
      <c r="JPI3279" s="36"/>
      <c r="JPJ3279" s="36"/>
      <c r="JPK3279" s="36"/>
      <c r="JPL3279" s="36"/>
      <c r="JPM3279" s="36"/>
      <c r="JPN3279" s="36"/>
      <c r="JPO3279" s="36"/>
      <c r="JPP3279" s="36"/>
      <c r="JPQ3279" s="36"/>
      <c r="JPR3279" s="36"/>
      <c r="JPS3279" s="36"/>
      <c r="JPT3279" s="36"/>
      <c r="JPU3279" s="12"/>
      <c r="JPV3279" s="12"/>
      <c r="JPW3279" s="12"/>
      <c r="JPX3279" s="53"/>
      <c r="JPZ3279" s="41"/>
      <c r="JQA3279" s="40"/>
      <c r="JQB3279" s="44"/>
      <c r="JQC3279" s="62"/>
      <c r="JQD3279" s="56"/>
      <c r="JQE3279" s="60"/>
      <c r="JQF3279" s="60"/>
      <c r="JQG3279" s="60"/>
      <c r="JQH3279" s="60"/>
      <c r="JQI3279" s="46"/>
      <c r="JQJ3279" s="65"/>
      <c r="JQK3279" s="19"/>
      <c r="JQL3279" s="48"/>
      <c r="JQM3279" s="41"/>
      <c r="JQN3279" s="44"/>
      <c r="JQO3279" s="18"/>
      <c r="JQP3279" s="16"/>
      <c r="JQQ3279" s="36"/>
      <c r="JQR3279" s="36"/>
      <c r="JQS3279" s="36"/>
      <c r="JQT3279" s="36"/>
      <c r="JQU3279" s="36"/>
      <c r="JQV3279" s="36"/>
      <c r="JQW3279" s="36"/>
      <c r="JQX3279" s="36"/>
      <c r="JQY3279" s="36"/>
      <c r="JQZ3279" s="36"/>
      <c r="JRA3279" s="36"/>
      <c r="JRB3279" s="36"/>
      <c r="JRC3279" s="36"/>
      <c r="JRD3279" s="12"/>
      <c r="JRE3279" s="12"/>
      <c r="JRF3279" s="12"/>
      <c r="JRG3279" s="53"/>
      <c r="JRI3279" s="41"/>
      <c r="JRJ3279" s="40"/>
      <c r="JRK3279" s="44"/>
      <c r="JRL3279" s="62"/>
      <c r="JRM3279" s="56"/>
      <c r="JRN3279" s="60"/>
      <c r="JRO3279" s="60"/>
      <c r="JRP3279" s="60"/>
      <c r="JRQ3279" s="60"/>
      <c r="JRR3279" s="46"/>
      <c r="JRS3279" s="65"/>
      <c r="JRT3279" s="19"/>
      <c r="JRU3279" s="48"/>
      <c r="JRV3279" s="41"/>
      <c r="JRW3279" s="44"/>
      <c r="JRX3279" s="18"/>
      <c r="JRY3279" s="16"/>
      <c r="JRZ3279" s="36"/>
      <c r="JSA3279" s="36"/>
      <c r="JSB3279" s="36"/>
      <c r="JSC3279" s="36"/>
      <c r="JSD3279" s="36"/>
      <c r="JSE3279" s="36"/>
      <c r="JSF3279" s="36"/>
      <c r="JSG3279" s="36"/>
      <c r="JSH3279" s="36"/>
      <c r="JSI3279" s="36"/>
      <c r="JSJ3279" s="36"/>
      <c r="JSK3279" s="36"/>
      <c r="JSL3279" s="36"/>
      <c r="JSM3279" s="12"/>
      <c r="JSN3279" s="12"/>
      <c r="JSO3279" s="12"/>
      <c r="JSP3279" s="53"/>
      <c r="JSR3279" s="41"/>
      <c r="JSS3279" s="40"/>
      <c r="JST3279" s="44"/>
      <c r="JSU3279" s="62"/>
      <c r="JSV3279" s="56"/>
      <c r="JSW3279" s="60"/>
      <c r="JSX3279" s="60"/>
      <c r="JSY3279" s="60"/>
      <c r="JSZ3279" s="60"/>
      <c r="JTA3279" s="46"/>
      <c r="JTB3279" s="65"/>
      <c r="JTC3279" s="19"/>
      <c r="JTD3279" s="48"/>
      <c r="JTE3279" s="41"/>
      <c r="JTF3279" s="44"/>
      <c r="JTG3279" s="18"/>
      <c r="JTH3279" s="16"/>
      <c r="JTI3279" s="36"/>
      <c r="JTJ3279" s="36"/>
      <c r="JTK3279" s="36"/>
      <c r="JTL3279" s="36"/>
      <c r="JTM3279" s="36"/>
      <c r="JTN3279" s="36"/>
      <c r="JTO3279" s="36"/>
      <c r="JTP3279" s="36"/>
      <c r="JTQ3279" s="36"/>
      <c r="JTR3279" s="36"/>
      <c r="JTS3279" s="36"/>
      <c r="JTT3279" s="36"/>
      <c r="JTU3279" s="36"/>
      <c r="JTV3279" s="12"/>
      <c r="JTW3279" s="12"/>
      <c r="JTX3279" s="12"/>
      <c r="JTY3279" s="53"/>
      <c r="JUA3279" s="41"/>
      <c r="JUB3279" s="40"/>
      <c r="JUC3279" s="44"/>
      <c r="JUD3279" s="62"/>
      <c r="JUE3279" s="56"/>
      <c r="JUF3279" s="60"/>
      <c r="JUG3279" s="60"/>
      <c r="JUH3279" s="60"/>
      <c r="JUI3279" s="60"/>
      <c r="JUJ3279" s="46"/>
      <c r="JUK3279" s="65"/>
      <c r="JUL3279" s="19"/>
      <c r="JUM3279" s="48"/>
      <c r="JUN3279" s="41"/>
      <c r="JUO3279" s="44"/>
      <c r="JUP3279" s="18"/>
      <c r="JUQ3279" s="16"/>
      <c r="JUR3279" s="36"/>
      <c r="JUS3279" s="36"/>
      <c r="JUT3279" s="36"/>
      <c r="JUU3279" s="36"/>
      <c r="JUV3279" s="36"/>
      <c r="JUW3279" s="36"/>
      <c r="JUX3279" s="36"/>
      <c r="JUY3279" s="36"/>
      <c r="JUZ3279" s="36"/>
      <c r="JVA3279" s="36"/>
      <c r="JVB3279" s="36"/>
      <c r="JVC3279" s="36"/>
      <c r="JVD3279" s="36"/>
      <c r="JVE3279" s="12"/>
      <c r="JVF3279" s="12"/>
      <c r="JVG3279" s="12"/>
      <c r="JVH3279" s="53"/>
      <c r="JVJ3279" s="41"/>
      <c r="JVK3279" s="40"/>
      <c r="JVL3279" s="44"/>
      <c r="JVM3279" s="62"/>
      <c r="JVN3279" s="56"/>
      <c r="JVO3279" s="60"/>
      <c r="JVP3279" s="60"/>
      <c r="JVQ3279" s="60"/>
      <c r="JVR3279" s="60"/>
      <c r="JVS3279" s="46"/>
      <c r="JVT3279" s="65"/>
      <c r="JVU3279" s="19"/>
      <c r="JVV3279" s="48"/>
      <c r="JVW3279" s="41"/>
      <c r="JVX3279" s="44"/>
      <c r="JVY3279" s="18"/>
      <c r="JVZ3279" s="16"/>
      <c r="JWA3279" s="36"/>
      <c r="JWB3279" s="36"/>
      <c r="JWC3279" s="36"/>
      <c r="JWD3279" s="36"/>
      <c r="JWE3279" s="36"/>
      <c r="JWF3279" s="36"/>
      <c r="JWG3279" s="36"/>
      <c r="JWH3279" s="36"/>
      <c r="JWI3279" s="36"/>
      <c r="JWJ3279" s="36"/>
      <c r="JWK3279" s="36"/>
      <c r="JWL3279" s="36"/>
      <c r="JWM3279" s="36"/>
      <c r="JWN3279" s="12"/>
      <c r="JWO3279" s="12"/>
      <c r="JWP3279" s="12"/>
      <c r="JWQ3279" s="53"/>
      <c r="JWS3279" s="41"/>
      <c r="JWT3279" s="40"/>
      <c r="JWU3279" s="44"/>
      <c r="JWV3279" s="62"/>
      <c r="JWW3279" s="56"/>
      <c r="JWX3279" s="60"/>
      <c r="JWY3279" s="60"/>
      <c r="JWZ3279" s="60"/>
      <c r="JXA3279" s="60"/>
      <c r="JXB3279" s="46"/>
      <c r="JXC3279" s="65"/>
      <c r="JXD3279" s="19"/>
      <c r="JXE3279" s="48"/>
      <c r="JXF3279" s="41"/>
      <c r="JXG3279" s="44"/>
      <c r="JXH3279" s="18"/>
      <c r="JXI3279" s="16"/>
      <c r="JXJ3279" s="36"/>
      <c r="JXK3279" s="36"/>
      <c r="JXL3279" s="36"/>
      <c r="JXM3279" s="36"/>
      <c r="JXN3279" s="36"/>
      <c r="JXO3279" s="36"/>
      <c r="JXP3279" s="36"/>
      <c r="JXQ3279" s="36"/>
      <c r="JXR3279" s="36"/>
      <c r="JXS3279" s="36"/>
      <c r="JXT3279" s="36"/>
      <c r="JXU3279" s="36"/>
      <c r="JXV3279" s="36"/>
      <c r="JXW3279" s="12"/>
      <c r="JXX3279" s="12"/>
      <c r="JXY3279" s="12"/>
      <c r="JXZ3279" s="53"/>
      <c r="JYB3279" s="41"/>
      <c r="JYC3279" s="40"/>
      <c r="JYD3279" s="44"/>
      <c r="JYE3279" s="62"/>
      <c r="JYF3279" s="56"/>
      <c r="JYG3279" s="60"/>
      <c r="JYH3279" s="60"/>
      <c r="JYI3279" s="60"/>
      <c r="JYJ3279" s="60"/>
      <c r="JYK3279" s="46"/>
      <c r="JYL3279" s="65"/>
      <c r="JYM3279" s="19"/>
      <c r="JYN3279" s="48"/>
      <c r="JYO3279" s="41"/>
      <c r="JYP3279" s="44"/>
      <c r="JYQ3279" s="18"/>
      <c r="JYR3279" s="16"/>
      <c r="JYS3279" s="36"/>
      <c r="JYT3279" s="36"/>
      <c r="JYU3279" s="36"/>
      <c r="JYV3279" s="36"/>
      <c r="JYW3279" s="36"/>
      <c r="JYX3279" s="36"/>
      <c r="JYY3279" s="36"/>
      <c r="JYZ3279" s="36"/>
      <c r="JZA3279" s="36"/>
      <c r="JZB3279" s="36"/>
      <c r="JZC3279" s="36"/>
      <c r="JZD3279" s="36"/>
      <c r="JZE3279" s="36"/>
      <c r="JZF3279" s="12"/>
      <c r="JZG3279" s="12"/>
      <c r="JZH3279" s="12"/>
      <c r="JZI3279" s="53"/>
      <c r="JZK3279" s="41"/>
      <c r="JZL3279" s="40"/>
      <c r="JZM3279" s="44"/>
      <c r="JZN3279" s="62"/>
      <c r="JZO3279" s="56"/>
      <c r="JZP3279" s="60"/>
      <c r="JZQ3279" s="60"/>
      <c r="JZR3279" s="60"/>
      <c r="JZS3279" s="60"/>
      <c r="JZT3279" s="46"/>
      <c r="JZU3279" s="65"/>
      <c r="JZV3279" s="19"/>
      <c r="JZW3279" s="48"/>
      <c r="JZX3279" s="41"/>
      <c r="JZY3279" s="44"/>
      <c r="JZZ3279" s="18"/>
      <c r="KAA3279" s="16"/>
      <c r="KAB3279" s="36"/>
      <c r="KAC3279" s="36"/>
      <c r="KAD3279" s="36"/>
      <c r="KAE3279" s="36"/>
      <c r="KAF3279" s="36"/>
      <c r="KAG3279" s="36"/>
      <c r="KAH3279" s="36"/>
      <c r="KAI3279" s="36"/>
      <c r="KAJ3279" s="36"/>
      <c r="KAK3279" s="36"/>
      <c r="KAL3279" s="36"/>
      <c r="KAM3279" s="36"/>
      <c r="KAN3279" s="36"/>
      <c r="KAO3279" s="12"/>
      <c r="KAP3279" s="12"/>
      <c r="KAQ3279" s="12"/>
      <c r="KAR3279" s="53"/>
      <c r="KAT3279" s="41"/>
      <c r="KAU3279" s="40"/>
      <c r="KAV3279" s="44"/>
      <c r="KAW3279" s="62"/>
      <c r="KAX3279" s="56"/>
      <c r="KAY3279" s="60"/>
      <c r="KAZ3279" s="60"/>
      <c r="KBA3279" s="60"/>
      <c r="KBB3279" s="60"/>
      <c r="KBC3279" s="46"/>
      <c r="KBD3279" s="65"/>
      <c r="KBE3279" s="19"/>
      <c r="KBF3279" s="48"/>
      <c r="KBG3279" s="41"/>
      <c r="KBH3279" s="44"/>
      <c r="KBI3279" s="18"/>
      <c r="KBJ3279" s="16"/>
      <c r="KBK3279" s="36"/>
      <c r="KBL3279" s="36"/>
      <c r="KBM3279" s="36"/>
      <c r="KBN3279" s="36"/>
      <c r="KBO3279" s="36"/>
      <c r="KBP3279" s="36"/>
      <c r="KBQ3279" s="36"/>
      <c r="KBR3279" s="36"/>
      <c r="KBS3279" s="36"/>
      <c r="KBT3279" s="36"/>
      <c r="KBU3279" s="36"/>
      <c r="KBV3279" s="36"/>
      <c r="KBW3279" s="36"/>
      <c r="KBX3279" s="12"/>
      <c r="KBY3279" s="12"/>
      <c r="KBZ3279" s="12"/>
      <c r="KCA3279" s="53"/>
      <c r="KCC3279" s="41"/>
      <c r="KCD3279" s="40"/>
      <c r="KCE3279" s="44"/>
      <c r="KCF3279" s="62"/>
      <c r="KCG3279" s="56"/>
      <c r="KCH3279" s="60"/>
      <c r="KCI3279" s="60"/>
      <c r="KCJ3279" s="60"/>
      <c r="KCK3279" s="60"/>
      <c r="KCL3279" s="46"/>
      <c r="KCM3279" s="65"/>
      <c r="KCN3279" s="19"/>
      <c r="KCO3279" s="48"/>
      <c r="KCP3279" s="41"/>
      <c r="KCQ3279" s="44"/>
      <c r="KCR3279" s="18"/>
      <c r="KCS3279" s="16"/>
      <c r="KCT3279" s="36"/>
      <c r="KCU3279" s="36"/>
      <c r="KCV3279" s="36"/>
      <c r="KCW3279" s="36"/>
      <c r="KCX3279" s="36"/>
      <c r="KCY3279" s="36"/>
      <c r="KCZ3279" s="36"/>
      <c r="KDA3279" s="36"/>
      <c r="KDB3279" s="36"/>
      <c r="KDC3279" s="36"/>
      <c r="KDD3279" s="36"/>
      <c r="KDE3279" s="36"/>
      <c r="KDF3279" s="36"/>
      <c r="KDG3279" s="12"/>
      <c r="KDH3279" s="12"/>
      <c r="KDI3279" s="12"/>
      <c r="KDJ3279" s="53"/>
      <c r="KDL3279" s="41"/>
      <c r="KDM3279" s="40"/>
      <c r="KDN3279" s="44"/>
      <c r="KDO3279" s="62"/>
      <c r="KDP3279" s="56"/>
      <c r="KDQ3279" s="60"/>
      <c r="KDR3279" s="60"/>
      <c r="KDS3279" s="60"/>
      <c r="KDT3279" s="60"/>
      <c r="KDU3279" s="46"/>
      <c r="KDV3279" s="65"/>
      <c r="KDW3279" s="19"/>
      <c r="KDX3279" s="48"/>
      <c r="KDY3279" s="41"/>
      <c r="KDZ3279" s="44"/>
      <c r="KEA3279" s="18"/>
      <c r="KEB3279" s="16"/>
      <c r="KEC3279" s="36"/>
      <c r="KED3279" s="36"/>
      <c r="KEE3279" s="36"/>
      <c r="KEF3279" s="36"/>
      <c r="KEG3279" s="36"/>
      <c r="KEH3279" s="36"/>
      <c r="KEI3279" s="36"/>
      <c r="KEJ3279" s="36"/>
      <c r="KEK3279" s="36"/>
      <c r="KEL3279" s="36"/>
      <c r="KEM3279" s="36"/>
      <c r="KEN3279" s="36"/>
      <c r="KEO3279" s="36"/>
      <c r="KEP3279" s="12"/>
      <c r="KEQ3279" s="12"/>
      <c r="KER3279" s="12"/>
      <c r="KES3279" s="53"/>
      <c r="KEU3279" s="41"/>
      <c r="KEV3279" s="40"/>
      <c r="KEW3279" s="44"/>
      <c r="KEX3279" s="62"/>
      <c r="KEY3279" s="56"/>
      <c r="KEZ3279" s="60"/>
      <c r="KFA3279" s="60"/>
      <c r="KFB3279" s="60"/>
      <c r="KFC3279" s="60"/>
      <c r="KFD3279" s="46"/>
      <c r="KFE3279" s="65"/>
      <c r="KFF3279" s="19"/>
      <c r="KFG3279" s="48"/>
      <c r="KFH3279" s="41"/>
      <c r="KFI3279" s="44"/>
      <c r="KFJ3279" s="18"/>
      <c r="KFK3279" s="16"/>
      <c r="KFL3279" s="36"/>
      <c r="KFM3279" s="36"/>
      <c r="KFN3279" s="36"/>
      <c r="KFO3279" s="36"/>
      <c r="KFP3279" s="36"/>
      <c r="KFQ3279" s="36"/>
      <c r="KFR3279" s="36"/>
      <c r="KFS3279" s="36"/>
      <c r="KFT3279" s="36"/>
      <c r="KFU3279" s="36"/>
      <c r="KFV3279" s="36"/>
      <c r="KFW3279" s="36"/>
      <c r="KFX3279" s="36"/>
      <c r="KFY3279" s="12"/>
      <c r="KFZ3279" s="12"/>
      <c r="KGA3279" s="12"/>
      <c r="KGB3279" s="53"/>
      <c r="KGD3279" s="41"/>
      <c r="KGE3279" s="40"/>
      <c r="KGF3279" s="44"/>
      <c r="KGG3279" s="62"/>
      <c r="KGH3279" s="56"/>
      <c r="KGI3279" s="60"/>
      <c r="KGJ3279" s="60"/>
      <c r="KGK3279" s="60"/>
      <c r="KGL3279" s="60"/>
      <c r="KGM3279" s="46"/>
      <c r="KGN3279" s="65"/>
      <c r="KGO3279" s="19"/>
      <c r="KGP3279" s="48"/>
      <c r="KGQ3279" s="41"/>
      <c r="KGR3279" s="44"/>
      <c r="KGS3279" s="18"/>
      <c r="KGT3279" s="16"/>
      <c r="KGU3279" s="36"/>
      <c r="KGV3279" s="36"/>
      <c r="KGW3279" s="36"/>
      <c r="KGX3279" s="36"/>
      <c r="KGY3279" s="36"/>
      <c r="KGZ3279" s="36"/>
      <c r="KHA3279" s="36"/>
      <c r="KHB3279" s="36"/>
      <c r="KHC3279" s="36"/>
      <c r="KHD3279" s="36"/>
      <c r="KHE3279" s="36"/>
      <c r="KHF3279" s="36"/>
      <c r="KHG3279" s="36"/>
      <c r="KHH3279" s="12"/>
      <c r="KHI3279" s="12"/>
      <c r="KHJ3279" s="12"/>
      <c r="KHK3279" s="53"/>
      <c r="KHM3279" s="41"/>
      <c r="KHN3279" s="40"/>
      <c r="KHO3279" s="44"/>
      <c r="KHP3279" s="62"/>
      <c r="KHQ3279" s="56"/>
      <c r="KHR3279" s="60"/>
      <c r="KHS3279" s="60"/>
      <c r="KHT3279" s="60"/>
      <c r="KHU3279" s="60"/>
      <c r="KHV3279" s="46"/>
      <c r="KHW3279" s="65"/>
      <c r="KHX3279" s="19"/>
      <c r="KHY3279" s="48"/>
      <c r="KHZ3279" s="41"/>
      <c r="KIA3279" s="44"/>
      <c r="KIB3279" s="18"/>
      <c r="KIC3279" s="16"/>
      <c r="KID3279" s="36"/>
      <c r="KIE3279" s="36"/>
      <c r="KIF3279" s="36"/>
      <c r="KIG3279" s="36"/>
      <c r="KIH3279" s="36"/>
      <c r="KII3279" s="36"/>
      <c r="KIJ3279" s="36"/>
      <c r="KIK3279" s="36"/>
      <c r="KIL3279" s="36"/>
      <c r="KIM3279" s="36"/>
      <c r="KIN3279" s="36"/>
      <c r="KIO3279" s="36"/>
      <c r="KIP3279" s="36"/>
      <c r="KIQ3279" s="12"/>
      <c r="KIR3279" s="12"/>
      <c r="KIS3279" s="12"/>
      <c r="KIT3279" s="53"/>
      <c r="KIV3279" s="41"/>
      <c r="KIW3279" s="40"/>
      <c r="KIX3279" s="44"/>
      <c r="KIY3279" s="62"/>
      <c r="KIZ3279" s="56"/>
      <c r="KJA3279" s="60"/>
      <c r="KJB3279" s="60"/>
      <c r="KJC3279" s="60"/>
      <c r="KJD3279" s="60"/>
      <c r="KJE3279" s="46"/>
      <c r="KJF3279" s="65"/>
      <c r="KJG3279" s="19"/>
      <c r="KJH3279" s="48"/>
      <c r="KJI3279" s="41"/>
      <c r="KJJ3279" s="44"/>
      <c r="KJK3279" s="18"/>
      <c r="KJL3279" s="16"/>
      <c r="KJM3279" s="36"/>
      <c r="KJN3279" s="36"/>
      <c r="KJO3279" s="36"/>
      <c r="KJP3279" s="36"/>
      <c r="KJQ3279" s="36"/>
      <c r="KJR3279" s="36"/>
      <c r="KJS3279" s="36"/>
      <c r="KJT3279" s="36"/>
      <c r="KJU3279" s="36"/>
      <c r="KJV3279" s="36"/>
      <c r="KJW3279" s="36"/>
      <c r="KJX3279" s="36"/>
      <c r="KJY3279" s="36"/>
      <c r="KJZ3279" s="12"/>
      <c r="KKA3279" s="12"/>
      <c r="KKB3279" s="12"/>
      <c r="KKC3279" s="53"/>
      <c r="KKE3279" s="41"/>
      <c r="KKF3279" s="40"/>
      <c r="KKG3279" s="44"/>
      <c r="KKH3279" s="62"/>
      <c r="KKI3279" s="56"/>
      <c r="KKJ3279" s="60"/>
      <c r="KKK3279" s="60"/>
      <c r="KKL3279" s="60"/>
      <c r="KKM3279" s="60"/>
      <c r="KKN3279" s="46"/>
      <c r="KKO3279" s="65"/>
      <c r="KKP3279" s="19"/>
      <c r="KKQ3279" s="48"/>
      <c r="KKR3279" s="41"/>
      <c r="KKS3279" s="44"/>
      <c r="KKT3279" s="18"/>
      <c r="KKU3279" s="16"/>
      <c r="KKV3279" s="36"/>
      <c r="KKW3279" s="36"/>
      <c r="KKX3279" s="36"/>
      <c r="KKY3279" s="36"/>
      <c r="KKZ3279" s="36"/>
      <c r="KLA3279" s="36"/>
      <c r="KLB3279" s="36"/>
      <c r="KLC3279" s="36"/>
      <c r="KLD3279" s="36"/>
      <c r="KLE3279" s="36"/>
      <c r="KLF3279" s="36"/>
      <c r="KLG3279" s="36"/>
      <c r="KLH3279" s="36"/>
      <c r="KLI3279" s="12"/>
      <c r="KLJ3279" s="12"/>
      <c r="KLK3279" s="12"/>
      <c r="KLL3279" s="53"/>
      <c r="KLN3279" s="41"/>
      <c r="KLO3279" s="40"/>
      <c r="KLP3279" s="44"/>
      <c r="KLQ3279" s="62"/>
      <c r="KLR3279" s="56"/>
      <c r="KLS3279" s="60"/>
      <c r="KLT3279" s="60"/>
      <c r="KLU3279" s="60"/>
      <c r="KLV3279" s="60"/>
      <c r="KLW3279" s="46"/>
      <c r="KLX3279" s="65"/>
      <c r="KLY3279" s="19"/>
      <c r="KLZ3279" s="48"/>
      <c r="KMA3279" s="41"/>
      <c r="KMB3279" s="44"/>
      <c r="KMC3279" s="18"/>
      <c r="KMD3279" s="16"/>
      <c r="KME3279" s="36"/>
      <c r="KMF3279" s="36"/>
      <c r="KMG3279" s="36"/>
      <c r="KMH3279" s="36"/>
      <c r="KMI3279" s="36"/>
      <c r="KMJ3279" s="36"/>
      <c r="KMK3279" s="36"/>
      <c r="KML3279" s="36"/>
      <c r="KMM3279" s="36"/>
      <c r="KMN3279" s="36"/>
      <c r="KMO3279" s="36"/>
      <c r="KMP3279" s="36"/>
      <c r="KMQ3279" s="36"/>
      <c r="KMR3279" s="12"/>
      <c r="KMS3279" s="12"/>
      <c r="KMT3279" s="12"/>
      <c r="KMU3279" s="53"/>
      <c r="KMW3279" s="41"/>
      <c r="KMX3279" s="40"/>
      <c r="KMY3279" s="44"/>
      <c r="KMZ3279" s="62"/>
      <c r="KNA3279" s="56"/>
      <c r="KNB3279" s="60"/>
      <c r="KNC3279" s="60"/>
      <c r="KND3279" s="60"/>
      <c r="KNE3279" s="60"/>
      <c r="KNF3279" s="46"/>
      <c r="KNG3279" s="65"/>
      <c r="KNH3279" s="19"/>
      <c r="KNI3279" s="48"/>
      <c r="KNJ3279" s="41"/>
      <c r="KNK3279" s="44"/>
      <c r="KNL3279" s="18"/>
      <c r="KNM3279" s="16"/>
      <c r="KNN3279" s="36"/>
      <c r="KNO3279" s="36"/>
      <c r="KNP3279" s="36"/>
      <c r="KNQ3279" s="36"/>
      <c r="KNR3279" s="36"/>
      <c r="KNS3279" s="36"/>
      <c r="KNT3279" s="36"/>
      <c r="KNU3279" s="36"/>
      <c r="KNV3279" s="36"/>
      <c r="KNW3279" s="36"/>
      <c r="KNX3279" s="36"/>
      <c r="KNY3279" s="36"/>
      <c r="KNZ3279" s="36"/>
      <c r="KOA3279" s="12"/>
      <c r="KOB3279" s="12"/>
      <c r="KOC3279" s="12"/>
      <c r="KOD3279" s="53"/>
      <c r="KOF3279" s="41"/>
      <c r="KOG3279" s="40"/>
      <c r="KOH3279" s="44"/>
      <c r="KOI3279" s="62"/>
      <c r="KOJ3279" s="56"/>
      <c r="KOK3279" s="60"/>
      <c r="KOL3279" s="60"/>
      <c r="KOM3279" s="60"/>
      <c r="KON3279" s="60"/>
      <c r="KOO3279" s="46"/>
      <c r="KOP3279" s="65"/>
      <c r="KOQ3279" s="19"/>
      <c r="KOR3279" s="48"/>
      <c r="KOS3279" s="41"/>
      <c r="KOT3279" s="44"/>
      <c r="KOU3279" s="18"/>
      <c r="KOV3279" s="16"/>
      <c r="KOW3279" s="36"/>
      <c r="KOX3279" s="36"/>
      <c r="KOY3279" s="36"/>
      <c r="KOZ3279" s="36"/>
      <c r="KPA3279" s="36"/>
      <c r="KPB3279" s="36"/>
      <c r="KPC3279" s="36"/>
      <c r="KPD3279" s="36"/>
      <c r="KPE3279" s="36"/>
      <c r="KPF3279" s="36"/>
      <c r="KPG3279" s="36"/>
      <c r="KPH3279" s="36"/>
      <c r="KPI3279" s="36"/>
      <c r="KPJ3279" s="12"/>
      <c r="KPK3279" s="12"/>
      <c r="KPL3279" s="12"/>
      <c r="KPM3279" s="53"/>
      <c r="KPO3279" s="41"/>
      <c r="KPP3279" s="40"/>
      <c r="KPQ3279" s="44"/>
      <c r="KPR3279" s="62"/>
      <c r="KPS3279" s="56"/>
      <c r="KPT3279" s="60"/>
      <c r="KPU3279" s="60"/>
      <c r="KPV3279" s="60"/>
      <c r="KPW3279" s="60"/>
      <c r="KPX3279" s="46"/>
      <c r="KPY3279" s="65"/>
      <c r="KPZ3279" s="19"/>
      <c r="KQA3279" s="48"/>
      <c r="KQB3279" s="41"/>
      <c r="KQC3279" s="44"/>
      <c r="KQD3279" s="18"/>
      <c r="KQE3279" s="16"/>
      <c r="KQF3279" s="36"/>
      <c r="KQG3279" s="36"/>
      <c r="KQH3279" s="36"/>
      <c r="KQI3279" s="36"/>
      <c r="KQJ3279" s="36"/>
      <c r="KQK3279" s="36"/>
      <c r="KQL3279" s="36"/>
      <c r="KQM3279" s="36"/>
      <c r="KQN3279" s="36"/>
      <c r="KQO3279" s="36"/>
      <c r="KQP3279" s="36"/>
      <c r="KQQ3279" s="36"/>
      <c r="KQR3279" s="36"/>
      <c r="KQS3279" s="12"/>
      <c r="KQT3279" s="12"/>
      <c r="KQU3279" s="12"/>
      <c r="KQV3279" s="53"/>
      <c r="KQX3279" s="41"/>
      <c r="KQY3279" s="40"/>
      <c r="KQZ3279" s="44"/>
      <c r="KRA3279" s="62"/>
      <c r="KRB3279" s="56"/>
      <c r="KRC3279" s="60"/>
      <c r="KRD3279" s="60"/>
      <c r="KRE3279" s="60"/>
      <c r="KRF3279" s="60"/>
      <c r="KRG3279" s="46"/>
      <c r="KRH3279" s="65"/>
      <c r="KRI3279" s="19"/>
      <c r="KRJ3279" s="48"/>
      <c r="KRK3279" s="41"/>
      <c r="KRL3279" s="44"/>
      <c r="KRM3279" s="18"/>
      <c r="KRN3279" s="16"/>
      <c r="KRO3279" s="36"/>
      <c r="KRP3279" s="36"/>
      <c r="KRQ3279" s="36"/>
      <c r="KRR3279" s="36"/>
      <c r="KRS3279" s="36"/>
      <c r="KRT3279" s="36"/>
      <c r="KRU3279" s="36"/>
      <c r="KRV3279" s="36"/>
      <c r="KRW3279" s="36"/>
      <c r="KRX3279" s="36"/>
      <c r="KRY3279" s="36"/>
      <c r="KRZ3279" s="36"/>
      <c r="KSA3279" s="36"/>
      <c r="KSB3279" s="12"/>
      <c r="KSC3279" s="12"/>
      <c r="KSD3279" s="12"/>
      <c r="KSE3279" s="53"/>
      <c r="KSG3279" s="41"/>
      <c r="KSH3279" s="40"/>
      <c r="KSI3279" s="44"/>
      <c r="KSJ3279" s="62"/>
      <c r="KSK3279" s="56"/>
      <c r="KSL3279" s="60"/>
      <c r="KSM3279" s="60"/>
      <c r="KSN3279" s="60"/>
      <c r="KSO3279" s="60"/>
      <c r="KSP3279" s="46"/>
      <c r="KSQ3279" s="65"/>
      <c r="KSR3279" s="19"/>
      <c r="KSS3279" s="48"/>
      <c r="KST3279" s="41"/>
      <c r="KSU3279" s="44"/>
      <c r="KSV3279" s="18"/>
      <c r="KSW3279" s="16"/>
      <c r="KSX3279" s="36"/>
      <c r="KSY3279" s="36"/>
      <c r="KSZ3279" s="36"/>
      <c r="KTA3279" s="36"/>
      <c r="KTB3279" s="36"/>
      <c r="KTC3279" s="36"/>
      <c r="KTD3279" s="36"/>
      <c r="KTE3279" s="36"/>
      <c r="KTF3279" s="36"/>
      <c r="KTG3279" s="36"/>
      <c r="KTH3279" s="36"/>
      <c r="KTI3279" s="36"/>
      <c r="KTJ3279" s="36"/>
      <c r="KTK3279" s="12"/>
      <c r="KTL3279" s="12"/>
      <c r="KTM3279" s="12"/>
      <c r="KTN3279" s="53"/>
      <c r="KTP3279" s="41"/>
      <c r="KTQ3279" s="40"/>
      <c r="KTR3279" s="44"/>
      <c r="KTS3279" s="62"/>
      <c r="KTT3279" s="56"/>
      <c r="KTU3279" s="60"/>
      <c r="KTV3279" s="60"/>
      <c r="KTW3279" s="60"/>
      <c r="KTX3279" s="60"/>
      <c r="KTY3279" s="46"/>
      <c r="KTZ3279" s="65"/>
      <c r="KUA3279" s="19"/>
      <c r="KUB3279" s="48"/>
      <c r="KUC3279" s="41"/>
      <c r="KUD3279" s="44"/>
      <c r="KUE3279" s="18"/>
      <c r="KUF3279" s="16"/>
      <c r="KUG3279" s="36"/>
      <c r="KUH3279" s="36"/>
      <c r="KUI3279" s="36"/>
      <c r="KUJ3279" s="36"/>
      <c r="KUK3279" s="36"/>
      <c r="KUL3279" s="36"/>
      <c r="KUM3279" s="36"/>
      <c r="KUN3279" s="36"/>
      <c r="KUO3279" s="36"/>
      <c r="KUP3279" s="36"/>
      <c r="KUQ3279" s="36"/>
      <c r="KUR3279" s="36"/>
      <c r="KUS3279" s="36"/>
      <c r="KUT3279" s="12"/>
      <c r="KUU3279" s="12"/>
      <c r="KUV3279" s="12"/>
      <c r="KUW3279" s="53"/>
      <c r="KUY3279" s="41"/>
      <c r="KUZ3279" s="40"/>
      <c r="KVA3279" s="44"/>
      <c r="KVB3279" s="62"/>
      <c r="KVC3279" s="56"/>
      <c r="KVD3279" s="60"/>
      <c r="KVE3279" s="60"/>
      <c r="KVF3279" s="60"/>
      <c r="KVG3279" s="60"/>
      <c r="KVH3279" s="46"/>
      <c r="KVI3279" s="65"/>
      <c r="KVJ3279" s="19"/>
      <c r="KVK3279" s="48"/>
      <c r="KVL3279" s="41"/>
      <c r="KVM3279" s="44"/>
      <c r="KVN3279" s="18"/>
      <c r="KVO3279" s="16"/>
      <c r="KVP3279" s="36"/>
      <c r="KVQ3279" s="36"/>
      <c r="KVR3279" s="36"/>
      <c r="KVS3279" s="36"/>
      <c r="KVT3279" s="36"/>
      <c r="KVU3279" s="36"/>
      <c r="KVV3279" s="36"/>
      <c r="KVW3279" s="36"/>
      <c r="KVX3279" s="36"/>
      <c r="KVY3279" s="36"/>
      <c r="KVZ3279" s="36"/>
      <c r="KWA3279" s="36"/>
      <c r="KWB3279" s="36"/>
      <c r="KWC3279" s="12"/>
      <c r="KWD3279" s="12"/>
      <c r="KWE3279" s="12"/>
      <c r="KWF3279" s="53"/>
      <c r="KWH3279" s="41"/>
      <c r="KWI3279" s="40"/>
      <c r="KWJ3279" s="44"/>
      <c r="KWK3279" s="62"/>
      <c r="KWL3279" s="56"/>
      <c r="KWM3279" s="60"/>
      <c r="KWN3279" s="60"/>
      <c r="KWO3279" s="60"/>
      <c r="KWP3279" s="60"/>
      <c r="KWQ3279" s="46"/>
      <c r="KWR3279" s="65"/>
      <c r="KWS3279" s="19"/>
      <c r="KWT3279" s="48"/>
      <c r="KWU3279" s="41"/>
      <c r="KWV3279" s="44"/>
      <c r="KWW3279" s="18"/>
      <c r="KWX3279" s="16"/>
      <c r="KWY3279" s="36"/>
      <c r="KWZ3279" s="36"/>
      <c r="KXA3279" s="36"/>
      <c r="KXB3279" s="36"/>
      <c r="KXC3279" s="36"/>
      <c r="KXD3279" s="36"/>
      <c r="KXE3279" s="36"/>
      <c r="KXF3279" s="36"/>
      <c r="KXG3279" s="36"/>
      <c r="KXH3279" s="36"/>
      <c r="KXI3279" s="36"/>
      <c r="KXJ3279" s="36"/>
      <c r="KXK3279" s="36"/>
      <c r="KXL3279" s="12"/>
      <c r="KXM3279" s="12"/>
      <c r="KXN3279" s="12"/>
      <c r="KXO3279" s="53"/>
      <c r="KXQ3279" s="41"/>
      <c r="KXR3279" s="40"/>
      <c r="KXS3279" s="44"/>
      <c r="KXT3279" s="62"/>
      <c r="KXU3279" s="56"/>
      <c r="KXV3279" s="60"/>
      <c r="KXW3279" s="60"/>
      <c r="KXX3279" s="60"/>
      <c r="KXY3279" s="60"/>
      <c r="KXZ3279" s="46"/>
      <c r="KYA3279" s="65"/>
      <c r="KYB3279" s="19"/>
      <c r="KYC3279" s="48"/>
      <c r="KYD3279" s="41"/>
      <c r="KYE3279" s="44"/>
      <c r="KYF3279" s="18"/>
      <c r="KYG3279" s="16"/>
      <c r="KYH3279" s="36"/>
      <c r="KYI3279" s="36"/>
      <c r="KYJ3279" s="36"/>
      <c r="KYK3279" s="36"/>
      <c r="KYL3279" s="36"/>
      <c r="KYM3279" s="36"/>
      <c r="KYN3279" s="36"/>
      <c r="KYO3279" s="36"/>
      <c r="KYP3279" s="36"/>
      <c r="KYQ3279" s="36"/>
      <c r="KYR3279" s="36"/>
      <c r="KYS3279" s="36"/>
      <c r="KYT3279" s="36"/>
      <c r="KYU3279" s="12"/>
      <c r="KYV3279" s="12"/>
      <c r="KYW3279" s="12"/>
      <c r="KYX3279" s="53"/>
      <c r="KYZ3279" s="41"/>
      <c r="KZA3279" s="40"/>
      <c r="KZB3279" s="44"/>
      <c r="KZC3279" s="62"/>
      <c r="KZD3279" s="56"/>
      <c r="KZE3279" s="60"/>
      <c r="KZF3279" s="60"/>
      <c r="KZG3279" s="60"/>
      <c r="KZH3279" s="60"/>
      <c r="KZI3279" s="46"/>
      <c r="KZJ3279" s="65"/>
      <c r="KZK3279" s="19"/>
      <c r="KZL3279" s="48"/>
      <c r="KZM3279" s="41"/>
      <c r="KZN3279" s="44"/>
      <c r="KZO3279" s="18"/>
      <c r="KZP3279" s="16"/>
      <c r="KZQ3279" s="36"/>
      <c r="KZR3279" s="36"/>
      <c r="KZS3279" s="36"/>
      <c r="KZT3279" s="36"/>
      <c r="KZU3279" s="36"/>
      <c r="KZV3279" s="36"/>
      <c r="KZW3279" s="36"/>
      <c r="KZX3279" s="36"/>
      <c r="KZY3279" s="36"/>
      <c r="KZZ3279" s="36"/>
      <c r="LAA3279" s="36"/>
      <c r="LAB3279" s="36"/>
      <c r="LAC3279" s="36"/>
      <c r="LAD3279" s="12"/>
      <c r="LAE3279" s="12"/>
      <c r="LAF3279" s="12"/>
      <c r="LAG3279" s="53"/>
      <c r="LAI3279" s="41"/>
      <c r="LAJ3279" s="40"/>
      <c r="LAK3279" s="44"/>
      <c r="LAL3279" s="62"/>
      <c r="LAM3279" s="56"/>
      <c r="LAN3279" s="60"/>
      <c r="LAO3279" s="60"/>
      <c r="LAP3279" s="60"/>
      <c r="LAQ3279" s="60"/>
      <c r="LAR3279" s="46"/>
      <c r="LAS3279" s="65"/>
      <c r="LAT3279" s="19"/>
      <c r="LAU3279" s="48"/>
      <c r="LAV3279" s="41"/>
      <c r="LAW3279" s="44"/>
      <c r="LAX3279" s="18"/>
      <c r="LAY3279" s="16"/>
      <c r="LAZ3279" s="36"/>
      <c r="LBA3279" s="36"/>
      <c r="LBB3279" s="36"/>
      <c r="LBC3279" s="36"/>
      <c r="LBD3279" s="36"/>
      <c r="LBE3279" s="36"/>
      <c r="LBF3279" s="36"/>
      <c r="LBG3279" s="36"/>
      <c r="LBH3279" s="36"/>
      <c r="LBI3279" s="36"/>
      <c r="LBJ3279" s="36"/>
      <c r="LBK3279" s="36"/>
      <c r="LBL3279" s="36"/>
      <c r="LBM3279" s="12"/>
      <c r="LBN3279" s="12"/>
      <c r="LBO3279" s="12"/>
      <c r="LBP3279" s="53"/>
      <c r="LBR3279" s="41"/>
      <c r="LBS3279" s="40"/>
      <c r="LBT3279" s="44"/>
      <c r="LBU3279" s="62"/>
      <c r="LBV3279" s="56"/>
      <c r="LBW3279" s="60"/>
      <c r="LBX3279" s="60"/>
      <c r="LBY3279" s="60"/>
      <c r="LBZ3279" s="60"/>
      <c r="LCA3279" s="46"/>
      <c r="LCB3279" s="65"/>
      <c r="LCC3279" s="19"/>
      <c r="LCD3279" s="48"/>
      <c r="LCE3279" s="41"/>
      <c r="LCF3279" s="44"/>
      <c r="LCG3279" s="18"/>
      <c r="LCH3279" s="16"/>
      <c r="LCI3279" s="36"/>
      <c r="LCJ3279" s="36"/>
      <c r="LCK3279" s="36"/>
      <c r="LCL3279" s="36"/>
      <c r="LCM3279" s="36"/>
      <c r="LCN3279" s="36"/>
      <c r="LCO3279" s="36"/>
      <c r="LCP3279" s="36"/>
      <c r="LCQ3279" s="36"/>
      <c r="LCR3279" s="36"/>
      <c r="LCS3279" s="36"/>
      <c r="LCT3279" s="36"/>
      <c r="LCU3279" s="36"/>
      <c r="LCV3279" s="12"/>
      <c r="LCW3279" s="12"/>
      <c r="LCX3279" s="12"/>
      <c r="LCY3279" s="53"/>
      <c r="LDA3279" s="41"/>
      <c r="LDB3279" s="40"/>
      <c r="LDC3279" s="44"/>
      <c r="LDD3279" s="62"/>
      <c r="LDE3279" s="56"/>
      <c r="LDF3279" s="60"/>
      <c r="LDG3279" s="60"/>
      <c r="LDH3279" s="60"/>
      <c r="LDI3279" s="60"/>
      <c r="LDJ3279" s="46"/>
      <c r="LDK3279" s="65"/>
      <c r="LDL3279" s="19"/>
      <c r="LDM3279" s="48"/>
      <c r="LDN3279" s="41"/>
      <c r="LDO3279" s="44"/>
      <c r="LDP3279" s="18"/>
      <c r="LDQ3279" s="16"/>
      <c r="LDR3279" s="36"/>
      <c r="LDS3279" s="36"/>
      <c r="LDT3279" s="36"/>
      <c r="LDU3279" s="36"/>
      <c r="LDV3279" s="36"/>
      <c r="LDW3279" s="36"/>
      <c r="LDX3279" s="36"/>
      <c r="LDY3279" s="36"/>
      <c r="LDZ3279" s="36"/>
      <c r="LEA3279" s="36"/>
      <c r="LEB3279" s="36"/>
      <c r="LEC3279" s="36"/>
      <c r="LED3279" s="36"/>
      <c r="LEE3279" s="12"/>
      <c r="LEF3279" s="12"/>
      <c r="LEG3279" s="12"/>
      <c r="LEH3279" s="53"/>
      <c r="LEJ3279" s="41"/>
      <c r="LEK3279" s="40"/>
      <c r="LEL3279" s="44"/>
      <c r="LEM3279" s="62"/>
      <c r="LEN3279" s="56"/>
      <c r="LEO3279" s="60"/>
      <c r="LEP3279" s="60"/>
      <c r="LEQ3279" s="60"/>
      <c r="LER3279" s="60"/>
      <c r="LES3279" s="46"/>
      <c r="LET3279" s="65"/>
      <c r="LEU3279" s="19"/>
      <c r="LEV3279" s="48"/>
      <c r="LEW3279" s="41"/>
      <c r="LEX3279" s="44"/>
      <c r="LEY3279" s="18"/>
      <c r="LEZ3279" s="16"/>
      <c r="LFA3279" s="36"/>
      <c r="LFB3279" s="36"/>
      <c r="LFC3279" s="36"/>
      <c r="LFD3279" s="36"/>
      <c r="LFE3279" s="36"/>
      <c r="LFF3279" s="36"/>
      <c r="LFG3279" s="36"/>
      <c r="LFH3279" s="36"/>
      <c r="LFI3279" s="36"/>
      <c r="LFJ3279" s="36"/>
      <c r="LFK3279" s="36"/>
      <c r="LFL3279" s="36"/>
      <c r="LFM3279" s="36"/>
      <c r="LFN3279" s="12"/>
      <c r="LFO3279" s="12"/>
      <c r="LFP3279" s="12"/>
      <c r="LFQ3279" s="53"/>
      <c r="LFS3279" s="41"/>
      <c r="LFT3279" s="40"/>
      <c r="LFU3279" s="44"/>
      <c r="LFV3279" s="62"/>
      <c r="LFW3279" s="56"/>
      <c r="LFX3279" s="60"/>
      <c r="LFY3279" s="60"/>
      <c r="LFZ3279" s="60"/>
      <c r="LGA3279" s="60"/>
      <c r="LGB3279" s="46"/>
      <c r="LGC3279" s="65"/>
      <c r="LGD3279" s="19"/>
      <c r="LGE3279" s="48"/>
      <c r="LGF3279" s="41"/>
      <c r="LGG3279" s="44"/>
      <c r="LGH3279" s="18"/>
      <c r="LGI3279" s="16"/>
      <c r="LGJ3279" s="36"/>
      <c r="LGK3279" s="36"/>
      <c r="LGL3279" s="36"/>
      <c r="LGM3279" s="36"/>
      <c r="LGN3279" s="36"/>
      <c r="LGO3279" s="36"/>
      <c r="LGP3279" s="36"/>
      <c r="LGQ3279" s="36"/>
      <c r="LGR3279" s="36"/>
      <c r="LGS3279" s="36"/>
      <c r="LGT3279" s="36"/>
      <c r="LGU3279" s="36"/>
      <c r="LGV3279" s="36"/>
      <c r="LGW3279" s="12"/>
      <c r="LGX3279" s="12"/>
      <c r="LGY3279" s="12"/>
      <c r="LGZ3279" s="53"/>
      <c r="LHB3279" s="41"/>
      <c r="LHC3279" s="40"/>
      <c r="LHD3279" s="44"/>
      <c r="LHE3279" s="62"/>
      <c r="LHF3279" s="56"/>
      <c r="LHG3279" s="60"/>
      <c r="LHH3279" s="60"/>
      <c r="LHI3279" s="60"/>
      <c r="LHJ3279" s="60"/>
      <c r="LHK3279" s="46"/>
      <c r="LHL3279" s="65"/>
      <c r="LHM3279" s="19"/>
      <c r="LHN3279" s="48"/>
      <c r="LHO3279" s="41"/>
      <c r="LHP3279" s="44"/>
      <c r="LHQ3279" s="18"/>
      <c r="LHR3279" s="16"/>
      <c r="LHS3279" s="36"/>
      <c r="LHT3279" s="36"/>
      <c r="LHU3279" s="36"/>
      <c r="LHV3279" s="36"/>
      <c r="LHW3279" s="36"/>
      <c r="LHX3279" s="36"/>
      <c r="LHY3279" s="36"/>
      <c r="LHZ3279" s="36"/>
      <c r="LIA3279" s="36"/>
      <c r="LIB3279" s="36"/>
      <c r="LIC3279" s="36"/>
      <c r="LID3279" s="36"/>
      <c r="LIE3279" s="36"/>
      <c r="LIF3279" s="12"/>
      <c r="LIG3279" s="12"/>
      <c r="LIH3279" s="12"/>
      <c r="LII3279" s="53"/>
      <c r="LIK3279" s="41"/>
      <c r="LIL3279" s="40"/>
      <c r="LIM3279" s="44"/>
      <c r="LIN3279" s="62"/>
      <c r="LIO3279" s="56"/>
      <c r="LIP3279" s="60"/>
      <c r="LIQ3279" s="60"/>
      <c r="LIR3279" s="60"/>
      <c r="LIS3279" s="60"/>
      <c r="LIT3279" s="46"/>
      <c r="LIU3279" s="65"/>
      <c r="LIV3279" s="19"/>
      <c r="LIW3279" s="48"/>
      <c r="LIX3279" s="41"/>
      <c r="LIY3279" s="44"/>
      <c r="LIZ3279" s="18"/>
      <c r="LJA3279" s="16"/>
      <c r="LJB3279" s="36"/>
      <c r="LJC3279" s="36"/>
      <c r="LJD3279" s="36"/>
      <c r="LJE3279" s="36"/>
      <c r="LJF3279" s="36"/>
      <c r="LJG3279" s="36"/>
      <c r="LJH3279" s="36"/>
      <c r="LJI3279" s="36"/>
      <c r="LJJ3279" s="36"/>
      <c r="LJK3279" s="36"/>
      <c r="LJL3279" s="36"/>
      <c r="LJM3279" s="36"/>
      <c r="LJN3279" s="36"/>
      <c r="LJO3279" s="12"/>
      <c r="LJP3279" s="12"/>
      <c r="LJQ3279" s="12"/>
      <c r="LJR3279" s="53"/>
      <c r="LJT3279" s="41"/>
      <c r="LJU3279" s="40"/>
      <c r="LJV3279" s="44"/>
      <c r="LJW3279" s="62"/>
      <c r="LJX3279" s="56"/>
      <c r="LJY3279" s="60"/>
      <c r="LJZ3279" s="60"/>
      <c r="LKA3279" s="60"/>
      <c r="LKB3279" s="60"/>
      <c r="LKC3279" s="46"/>
      <c r="LKD3279" s="65"/>
      <c r="LKE3279" s="19"/>
      <c r="LKF3279" s="48"/>
      <c r="LKG3279" s="41"/>
      <c r="LKH3279" s="44"/>
      <c r="LKI3279" s="18"/>
      <c r="LKJ3279" s="16"/>
      <c r="LKK3279" s="36"/>
      <c r="LKL3279" s="36"/>
      <c r="LKM3279" s="36"/>
      <c r="LKN3279" s="36"/>
      <c r="LKO3279" s="36"/>
      <c r="LKP3279" s="36"/>
      <c r="LKQ3279" s="36"/>
      <c r="LKR3279" s="36"/>
      <c r="LKS3279" s="36"/>
      <c r="LKT3279" s="36"/>
      <c r="LKU3279" s="36"/>
      <c r="LKV3279" s="36"/>
      <c r="LKW3279" s="36"/>
      <c r="LKX3279" s="12"/>
      <c r="LKY3279" s="12"/>
      <c r="LKZ3279" s="12"/>
      <c r="LLA3279" s="53"/>
      <c r="LLC3279" s="41"/>
      <c r="LLD3279" s="40"/>
      <c r="LLE3279" s="44"/>
      <c r="LLF3279" s="62"/>
      <c r="LLG3279" s="56"/>
      <c r="LLH3279" s="60"/>
      <c r="LLI3279" s="60"/>
      <c r="LLJ3279" s="60"/>
      <c r="LLK3279" s="60"/>
      <c r="LLL3279" s="46"/>
      <c r="LLM3279" s="65"/>
      <c r="LLN3279" s="19"/>
      <c r="LLO3279" s="48"/>
      <c r="LLP3279" s="41"/>
      <c r="LLQ3279" s="44"/>
      <c r="LLR3279" s="18"/>
      <c r="LLS3279" s="16"/>
      <c r="LLT3279" s="36"/>
      <c r="LLU3279" s="36"/>
      <c r="LLV3279" s="36"/>
      <c r="LLW3279" s="36"/>
      <c r="LLX3279" s="36"/>
      <c r="LLY3279" s="36"/>
      <c r="LLZ3279" s="36"/>
      <c r="LMA3279" s="36"/>
      <c r="LMB3279" s="36"/>
      <c r="LMC3279" s="36"/>
      <c r="LMD3279" s="36"/>
      <c r="LME3279" s="36"/>
      <c r="LMF3279" s="36"/>
      <c r="LMG3279" s="12"/>
      <c r="LMH3279" s="12"/>
      <c r="LMI3279" s="12"/>
      <c r="LMJ3279" s="53"/>
      <c r="LML3279" s="41"/>
      <c r="LMM3279" s="40"/>
      <c r="LMN3279" s="44"/>
      <c r="LMO3279" s="62"/>
      <c r="LMP3279" s="56"/>
      <c r="LMQ3279" s="60"/>
      <c r="LMR3279" s="60"/>
      <c r="LMS3279" s="60"/>
      <c r="LMT3279" s="60"/>
      <c r="LMU3279" s="46"/>
      <c r="LMV3279" s="65"/>
      <c r="LMW3279" s="19"/>
      <c r="LMX3279" s="48"/>
      <c r="LMY3279" s="41"/>
      <c r="LMZ3279" s="44"/>
      <c r="LNA3279" s="18"/>
      <c r="LNB3279" s="16"/>
      <c r="LNC3279" s="36"/>
      <c r="LND3279" s="36"/>
      <c r="LNE3279" s="36"/>
      <c r="LNF3279" s="36"/>
      <c r="LNG3279" s="36"/>
      <c r="LNH3279" s="36"/>
      <c r="LNI3279" s="36"/>
      <c r="LNJ3279" s="36"/>
      <c r="LNK3279" s="36"/>
      <c r="LNL3279" s="36"/>
      <c r="LNM3279" s="36"/>
      <c r="LNN3279" s="36"/>
      <c r="LNO3279" s="36"/>
      <c r="LNP3279" s="12"/>
      <c r="LNQ3279" s="12"/>
      <c r="LNR3279" s="12"/>
      <c r="LNS3279" s="53"/>
      <c r="LNU3279" s="41"/>
      <c r="LNV3279" s="40"/>
      <c r="LNW3279" s="44"/>
      <c r="LNX3279" s="62"/>
      <c r="LNY3279" s="56"/>
      <c r="LNZ3279" s="60"/>
      <c r="LOA3279" s="60"/>
      <c r="LOB3279" s="60"/>
      <c r="LOC3279" s="60"/>
      <c r="LOD3279" s="46"/>
      <c r="LOE3279" s="65"/>
      <c r="LOF3279" s="19"/>
      <c r="LOG3279" s="48"/>
      <c r="LOH3279" s="41"/>
      <c r="LOI3279" s="44"/>
      <c r="LOJ3279" s="18"/>
      <c r="LOK3279" s="16"/>
      <c r="LOL3279" s="36"/>
      <c r="LOM3279" s="36"/>
      <c r="LON3279" s="36"/>
      <c r="LOO3279" s="36"/>
      <c r="LOP3279" s="36"/>
      <c r="LOQ3279" s="36"/>
      <c r="LOR3279" s="36"/>
      <c r="LOS3279" s="36"/>
      <c r="LOT3279" s="36"/>
      <c r="LOU3279" s="36"/>
      <c r="LOV3279" s="36"/>
      <c r="LOW3279" s="36"/>
      <c r="LOX3279" s="36"/>
      <c r="LOY3279" s="12"/>
      <c r="LOZ3279" s="12"/>
      <c r="LPA3279" s="12"/>
      <c r="LPB3279" s="53"/>
      <c r="LPD3279" s="41"/>
      <c r="LPE3279" s="40"/>
      <c r="LPF3279" s="44"/>
      <c r="LPG3279" s="62"/>
      <c r="LPH3279" s="56"/>
      <c r="LPI3279" s="60"/>
      <c r="LPJ3279" s="60"/>
      <c r="LPK3279" s="60"/>
      <c r="LPL3279" s="60"/>
      <c r="LPM3279" s="46"/>
      <c r="LPN3279" s="65"/>
      <c r="LPO3279" s="19"/>
      <c r="LPP3279" s="48"/>
      <c r="LPQ3279" s="41"/>
      <c r="LPR3279" s="44"/>
      <c r="LPS3279" s="18"/>
      <c r="LPT3279" s="16"/>
      <c r="LPU3279" s="36"/>
      <c r="LPV3279" s="36"/>
      <c r="LPW3279" s="36"/>
      <c r="LPX3279" s="36"/>
      <c r="LPY3279" s="36"/>
      <c r="LPZ3279" s="36"/>
      <c r="LQA3279" s="36"/>
      <c r="LQB3279" s="36"/>
      <c r="LQC3279" s="36"/>
      <c r="LQD3279" s="36"/>
      <c r="LQE3279" s="36"/>
      <c r="LQF3279" s="36"/>
      <c r="LQG3279" s="36"/>
      <c r="LQH3279" s="12"/>
      <c r="LQI3279" s="12"/>
      <c r="LQJ3279" s="12"/>
      <c r="LQK3279" s="53"/>
      <c r="LQM3279" s="41"/>
      <c r="LQN3279" s="40"/>
      <c r="LQO3279" s="44"/>
      <c r="LQP3279" s="62"/>
      <c r="LQQ3279" s="56"/>
      <c r="LQR3279" s="60"/>
      <c r="LQS3279" s="60"/>
      <c r="LQT3279" s="60"/>
      <c r="LQU3279" s="60"/>
      <c r="LQV3279" s="46"/>
      <c r="LQW3279" s="65"/>
      <c r="LQX3279" s="19"/>
      <c r="LQY3279" s="48"/>
      <c r="LQZ3279" s="41"/>
      <c r="LRA3279" s="44"/>
      <c r="LRB3279" s="18"/>
      <c r="LRC3279" s="16"/>
      <c r="LRD3279" s="36"/>
      <c r="LRE3279" s="36"/>
      <c r="LRF3279" s="36"/>
      <c r="LRG3279" s="36"/>
      <c r="LRH3279" s="36"/>
      <c r="LRI3279" s="36"/>
      <c r="LRJ3279" s="36"/>
      <c r="LRK3279" s="36"/>
      <c r="LRL3279" s="36"/>
      <c r="LRM3279" s="36"/>
      <c r="LRN3279" s="36"/>
      <c r="LRO3279" s="36"/>
      <c r="LRP3279" s="36"/>
      <c r="LRQ3279" s="12"/>
      <c r="LRR3279" s="12"/>
      <c r="LRS3279" s="12"/>
      <c r="LRT3279" s="53"/>
      <c r="LRV3279" s="41"/>
      <c r="LRW3279" s="40"/>
      <c r="LRX3279" s="44"/>
      <c r="LRY3279" s="62"/>
      <c r="LRZ3279" s="56"/>
      <c r="LSA3279" s="60"/>
      <c r="LSB3279" s="60"/>
      <c r="LSC3279" s="60"/>
      <c r="LSD3279" s="60"/>
      <c r="LSE3279" s="46"/>
      <c r="LSF3279" s="65"/>
      <c r="LSG3279" s="19"/>
      <c r="LSH3279" s="48"/>
      <c r="LSI3279" s="41"/>
      <c r="LSJ3279" s="44"/>
      <c r="LSK3279" s="18"/>
      <c r="LSL3279" s="16"/>
      <c r="LSM3279" s="36"/>
      <c r="LSN3279" s="36"/>
      <c r="LSO3279" s="36"/>
      <c r="LSP3279" s="36"/>
      <c r="LSQ3279" s="36"/>
      <c r="LSR3279" s="36"/>
      <c r="LSS3279" s="36"/>
      <c r="LST3279" s="36"/>
      <c r="LSU3279" s="36"/>
      <c r="LSV3279" s="36"/>
      <c r="LSW3279" s="36"/>
      <c r="LSX3279" s="36"/>
      <c r="LSY3279" s="36"/>
      <c r="LSZ3279" s="12"/>
      <c r="LTA3279" s="12"/>
      <c r="LTB3279" s="12"/>
      <c r="LTC3279" s="53"/>
      <c r="LTE3279" s="41"/>
      <c r="LTF3279" s="40"/>
      <c r="LTG3279" s="44"/>
      <c r="LTH3279" s="62"/>
      <c r="LTI3279" s="56"/>
      <c r="LTJ3279" s="60"/>
      <c r="LTK3279" s="60"/>
      <c r="LTL3279" s="60"/>
      <c r="LTM3279" s="60"/>
      <c r="LTN3279" s="46"/>
      <c r="LTO3279" s="65"/>
      <c r="LTP3279" s="19"/>
      <c r="LTQ3279" s="48"/>
      <c r="LTR3279" s="41"/>
      <c r="LTS3279" s="44"/>
      <c r="LTT3279" s="18"/>
      <c r="LTU3279" s="16"/>
      <c r="LTV3279" s="36"/>
      <c r="LTW3279" s="36"/>
      <c r="LTX3279" s="36"/>
      <c r="LTY3279" s="36"/>
      <c r="LTZ3279" s="36"/>
      <c r="LUA3279" s="36"/>
      <c r="LUB3279" s="36"/>
      <c r="LUC3279" s="36"/>
      <c r="LUD3279" s="36"/>
      <c r="LUE3279" s="36"/>
      <c r="LUF3279" s="36"/>
      <c r="LUG3279" s="36"/>
      <c r="LUH3279" s="36"/>
      <c r="LUI3279" s="12"/>
      <c r="LUJ3279" s="12"/>
      <c r="LUK3279" s="12"/>
      <c r="LUL3279" s="53"/>
      <c r="LUN3279" s="41"/>
      <c r="LUO3279" s="40"/>
      <c r="LUP3279" s="44"/>
      <c r="LUQ3279" s="62"/>
      <c r="LUR3279" s="56"/>
      <c r="LUS3279" s="60"/>
      <c r="LUT3279" s="60"/>
      <c r="LUU3279" s="60"/>
      <c r="LUV3279" s="60"/>
      <c r="LUW3279" s="46"/>
      <c r="LUX3279" s="65"/>
      <c r="LUY3279" s="19"/>
      <c r="LUZ3279" s="48"/>
      <c r="LVA3279" s="41"/>
      <c r="LVB3279" s="44"/>
      <c r="LVC3279" s="18"/>
      <c r="LVD3279" s="16"/>
      <c r="LVE3279" s="36"/>
      <c r="LVF3279" s="36"/>
      <c r="LVG3279" s="36"/>
      <c r="LVH3279" s="36"/>
      <c r="LVI3279" s="36"/>
      <c r="LVJ3279" s="36"/>
      <c r="LVK3279" s="36"/>
      <c r="LVL3279" s="36"/>
      <c r="LVM3279" s="36"/>
      <c r="LVN3279" s="36"/>
      <c r="LVO3279" s="36"/>
      <c r="LVP3279" s="36"/>
      <c r="LVQ3279" s="36"/>
      <c r="LVR3279" s="12"/>
      <c r="LVS3279" s="12"/>
      <c r="LVT3279" s="12"/>
      <c r="LVU3279" s="53"/>
      <c r="LVW3279" s="41"/>
      <c r="LVX3279" s="40"/>
      <c r="LVY3279" s="44"/>
      <c r="LVZ3279" s="62"/>
      <c r="LWA3279" s="56"/>
      <c r="LWB3279" s="60"/>
      <c r="LWC3279" s="60"/>
      <c r="LWD3279" s="60"/>
      <c r="LWE3279" s="60"/>
      <c r="LWF3279" s="46"/>
      <c r="LWG3279" s="65"/>
      <c r="LWH3279" s="19"/>
      <c r="LWI3279" s="48"/>
      <c r="LWJ3279" s="41"/>
      <c r="LWK3279" s="44"/>
      <c r="LWL3279" s="18"/>
      <c r="LWM3279" s="16"/>
      <c r="LWN3279" s="36"/>
      <c r="LWO3279" s="36"/>
      <c r="LWP3279" s="36"/>
      <c r="LWQ3279" s="36"/>
      <c r="LWR3279" s="36"/>
      <c r="LWS3279" s="36"/>
      <c r="LWT3279" s="36"/>
      <c r="LWU3279" s="36"/>
      <c r="LWV3279" s="36"/>
      <c r="LWW3279" s="36"/>
      <c r="LWX3279" s="36"/>
      <c r="LWY3279" s="36"/>
      <c r="LWZ3279" s="36"/>
      <c r="LXA3279" s="12"/>
      <c r="LXB3279" s="12"/>
      <c r="LXC3279" s="12"/>
      <c r="LXD3279" s="53"/>
      <c r="LXF3279" s="41"/>
      <c r="LXG3279" s="40"/>
      <c r="LXH3279" s="44"/>
      <c r="LXI3279" s="62"/>
      <c r="LXJ3279" s="56"/>
      <c r="LXK3279" s="60"/>
      <c r="LXL3279" s="60"/>
      <c r="LXM3279" s="60"/>
      <c r="LXN3279" s="60"/>
      <c r="LXO3279" s="46"/>
      <c r="LXP3279" s="65"/>
      <c r="LXQ3279" s="19"/>
      <c r="LXR3279" s="48"/>
      <c r="LXS3279" s="41"/>
      <c r="LXT3279" s="44"/>
      <c r="LXU3279" s="18"/>
      <c r="LXV3279" s="16"/>
      <c r="LXW3279" s="36"/>
      <c r="LXX3279" s="36"/>
      <c r="LXY3279" s="36"/>
      <c r="LXZ3279" s="36"/>
      <c r="LYA3279" s="36"/>
      <c r="LYB3279" s="36"/>
      <c r="LYC3279" s="36"/>
      <c r="LYD3279" s="36"/>
      <c r="LYE3279" s="36"/>
      <c r="LYF3279" s="36"/>
      <c r="LYG3279" s="36"/>
      <c r="LYH3279" s="36"/>
      <c r="LYI3279" s="36"/>
      <c r="LYJ3279" s="12"/>
      <c r="LYK3279" s="12"/>
      <c r="LYL3279" s="12"/>
      <c r="LYM3279" s="53"/>
      <c r="LYO3279" s="41"/>
      <c r="LYP3279" s="40"/>
      <c r="LYQ3279" s="44"/>
      <c r="LYR3279" s="62"/>
      <c r="LYS3279" s="56"/>
      <c r="LYT3279" s="60"/>
      <c r="LYU3279" s="60"/>
      <c r="LYV3279" s="60"/>
      <c r="LYW3279" s="60"/>
      <c r="LYX3279" s="46"/>
      <c r="LYY3279" s="65"/>
      <c r="LYZ3279" s="19"/>
      <c r="LZA3279" s="48"/>
      <c r="LZB3279" s="41"/>
      <c r="LZC3279" s="44"/>
      <c r="LZD3279" s="18"/>
      <c r="LZE3279" s="16"/>
      <c r="LZF3279" s="36"/>
      <c r="LZG3279" s="36"/>
      <c r="LZH3279" s="36"/>
      <c r="LZI3279" s="36"/>
      <c r="LZJ3279" s="36"/>
      <c r="LZK3279" s="36"/>
      <c r="LZL3279" s="36"/>
      <c r="LZM3279" s="36"/>
      <c r="LZN3279" s="36"/>
      <c r="LZO3279" s="36"/>
      <c r="LZP3279" s="36"/>
      <c r="LZQ3279" s="36"/>
      <c r="LZR3279" s="36"/>
      <c r="LZS3279" s="12"/>
      <c r="LZT3279" s="12"/>
      <c r="LZU3279" s="12"/>
      <c r="LZV3279" s="53"/>
      <c r="LZX3279" s="41"/>
      <c r="LZY3279" s="40"/>
      <c r="LZZ3279" s="44"/>
      <c r="MAA3279" s="62"/>
      <c r="MAB3279" s="56"/>
      <c r="MAC3279" s="60"/>
      <c r="MAD3279" s="60"/>
      <c r="MAE3279" s="60"/>
      <c r="MAF3279" s="60"/>
      <c r="MAG3279" s="46"/>
      <c r="MAH3279" s="65"/>
      <c r="MAI3279" s="19"/>
      <c r="MAJ3279" s="48"/>
      <c r="MAK3279" s="41"/>
      <c r="MAL3279" s="44"/>
      <c r="MAM3279" s="18"/>
      <c r="MAN3279" s="16"/>
      <c r="MAO3279" s="36"/>
      <c r="MAP3279" s="36"/>
      <c r="MAQ3279" s="36"/>
      <c r="MAR3279" s="36"/>
      <c r="MAS3279" s="36"/>
      <c r="MAT3279" s="36"/>
      <c r="MAU3279" s="36"/>
      <c r="MAV3279" s="36"/>
      <c r="MAW3279" s="36"/>
      <c r="MAX3279" s="36"/>
      <c r="MAY3279" s="36"/>
      <c r="MAZ3279" s="36"/>
      <c r="MBA3279" s="36"/>
      <c r="MBB3279" s="12"/>
      <c r="MBC3279" s="12"/>
      <c r="MBD3279" s="12"/>
      <c r="MBE3279" s="53"/>
      <c r="MBG3279" s="41"/>
      <c r="MBH3279" s="40"/>
      <c r="MBI3279" s="44"/>
      <c r="MBJ3279" s="62"/>
      <c r="MBK3279" s="56"/>
      <c r="MBL3279" s="60"/>
      <c r="MBM3279" s="60"/>
      <c r="MBN3279" s="60"/>
      <c r="MBO3279" s="60"/>
      <c r="MBP3279" s="46"/>
      <c r="MBQ3279" s="65"/>
      <c r="MBR3279" s="19"/>
      <c r="MBS3279" s="48"/>
      <c r="MBT3279" s="41"/>
      <c r="MBU3279" s="44"/>
      <c r="MBV3279" s="18"/>
      <c r="MBW3279" s="16"/>
      <c r="MBX3279" s="36"/>
      <c r="MBY3279" s="36"/>
      <c r="MBZ3279" s="36"/>
      <c r="MCA3279" s="36"/>
      <c r="MCB3279" s="36"/>
      <c r="MCC3279" s="36"/>
      <c r="MCD3279" s="36"/>
      <c r="MCE3279" s="36"/>
      <c r="MCF3279" s="36"/>
      <c r="MCG3279" s="36"/>
      <c r="MCH3279" s="36"/>
      <c r="MCI3279" s="36"/>
      <c r="MCJ3279" s="36"/>
      <c r="MCK3279" s="12"/>
      <c r="MCL3279" s="12"/>
      <c r="MCM3279" s="12"/>
      <c r="MCN3279" s="53"/>
      <c r="MCP3279" s="41"/>
      <c r="MCQ3279" s="40"/>
      <c r="MCR3279" s="44"/>
      <c r="MCS3279" s="62"/>
      <c r="MCT3279" s="56"/>
      <c r="MCU3279" s="60"/>
      <c r="MCV3279" s="60"/>
      <c r="MCW3279" s="60"/>
      <c r="MCX3279" s="60"/>
      <c r="MCY3279" s="46"/>
      <c r="MCZ3279" s="65"/>
      <c r="MDA3279" s="19"/>
      <c r="MDB3279" s="48"/>
      <c r="MDC3279" s="41"/>
      <c r="MDD3279" s="44"/>
      <c r="MDE3279" s="18"/>
      <c r="MDF3279" s="16"/>
      <c r="MDG3279" s="36"/>
      <c r="MDH3279" s="36"/>
      <c r="MDI3279" s="36"/>
      <c r="MDJ3279" s="36"/>
      <c r="MDK3279" s="36"/>
      <c r="MDL3279" s="36"/>
      <c r="MDM3279" s="36"/>
      <c r="MDN3279" s="36"/>
      <c r="MDO3279" s="36"/>
      <c r="MDP3279" s="36"/>
      <c r="MDQ3279" s="36"/>
      <c r="MDR3279" s="36"/>
      <c r="MDS3279" s="36"/>
      <c r="MDT3279" s="12"/>
      <c r="MDU3279" s="12"/>
      <c r="MDV3279" s="12"/>
      <c r="MDW3279" s="53"/>
      <c r="MDY3279" s="41"/>
      <c r="MDZ3279" s="40"/>
      <c r="MEA3279" s="44"/>
      <c r="MEB3279" s="62"/>
      <c r="MEC3279" s="56"/>
      <c r="MED3279" s="60"/>
      <c r="MEE3279" s="60"/>
      <c r="MEF3279" s="60"/>
      <c r="MEG3279" s="60"/>
      <c r="MEH3279" s="46"/>
      <c r="MEI3279" s="65"/>
      <c r="MEJ3279" s="19"/>
      <c r="MEK3279" s="48"/>
      <c r="MEL3279" s="41"/>
      <c r="MEM3279" s="44"/>
      <c r="MEN3279" s="18"/>
      <c r="MEO3279" s="16"/>
      <c r="MEP3279" s="36"/>
      <c r="MEQ3279" s="36"/>
      <c r="MER3279" s="36"/>
      <c r="MES3279" s="36"/>
      <c r="MET3279" s="36"/>
      <c r="MEU3279" s="36"/>
      <c r="MEV3279" s="36"/>
      <c r="MEW3279" s="36"/>
      <c r="MEX3279" s="36"/>
      <c r="MEY3279" s="36"/>
      <c r="MEZ3279" s="36"/>
      <c r="MFA3279" s="36"/>
      <c r="MFB3279" s="36"/>
      <c r="MFC3279" s="12"/>
      <c r="MFD3279" s="12"/>
      <c r="MFE3279" s="12"/>
      <c r="MFF3279" s="53"/>
      <c r="MFH3279" s="41"/>
      <c r="MFI3279" s="40"/>
      <c r="MFJ3279" s="44"/>
      <c r="MFK3279" s="62"/>
      <c r="MFL3279" s="56"/>
      <c r="MFM3279" s="60"/>
      <c r="MFN3279" s="60"/>
      <c r="MFO3279" s="60"/>
      <c r="MFP3279" s="60"/>
      <c r="MFQ3279" s="46"/>
      <c r="MFR3279" s="65"/>
      <c r="MFS3279" s="19"/>
      <c r="MFT3279" s="48"/>
      <c r="MFU3279" s="41"/>
      <c r="MFV3279" s="44"/>
      <c r="MFW3279" s="18"/>
      <c r="MFX3279" s="16"/>
      <c r="MFY3279" s="36"/>
      <c r="MFZ3279" s="36"/>
      <c r="MGA3279" s="36"/>
      <c r="MGB3279" s="36"/>
      <c r="MGC3279" s="36"/>
      <c r="MGD3279" s="36"/>
      <c r="MGE3279" s="36"/>
      <c r="MGF3279" s="36"/>
      <c r="MGG3279" s="36"/>
      <c r="MGH3279" s="36"/>
      <c r="MGI3279" s="36"/>
      <c r="MGJ3279" s="36"/>
      <c r="MGK3279" s="36"/>
      <c r="MGL3279" s="12"/>
      <c r="MGM3279" s="12"/>
      <c r="MGN3279" s="12"/>
      <c r="MGO3279" s="53"/>
      <c r="MGQ3279" s="41"/>
      <c r="MGR3279" s="40"/>
      <c r="MGS3279" s="44"/>
      <c r="MGT3279" s="62"/>
      <c r="MGU3279" s="56"/>
      <c r="MGV3279" s="60"/>
      <c r="MGW3279" s="60"/>
      <c r="MGX3279" s="60"/>
      <c r="MGY3279" s="60"/>
      <c r="MGZ3279" s="46"/>
      <c r="MHA3279" s="65"/>
      <c r="MHB3279" s="19"/>
      <c r="MHC3279" s="48"/>
      <c r="MHD3279" s="41"/>
      <c r="MHE3279" s="44"/>
      <c r="MHF3279" s="18"/>
      <c r="MHG3279" s="16"/>
      <c r="MHH3279" s="36"/>
      <c r="MHI3279" s="36"/>
      <c r="MHJ3279" s="36"/>
      <c r="MHK3279" s="36"/>
      <c r="MHL3279" s="36"/>
      <c r="MHM3279" s="36"/>
      <c r="MHN3279" s="36"/>
      <c r="MHO3279" s="36"/>
      <c r="MHP3279" s="36"/>
      <c r="MHQ3279" s="36"/>
      <c r="MHR3279" s="36"/>
      <c r="MHS3279" s="36"/>
      <c r="MHT3279" s="36"/>
      <c r="MHU3279" s="12"/>
      <c r="MHV3279" s="12"/>
      <c r="MHW3279" s="12"/>
      <c r="MHX3279" s="53"/>
      <c r="MHZ3279" s="41"/>
      <c r="MIA3279" s="40"/>
      <c r="MIB3279" s="44"/>
      <c r="MIC3279" s="62"/>
      <c r="MID3279" s="56"/>
      <c r="MIE3279" s="60"/>
      <c r="MIF3279" s="60"/>
      <c r="MIG3279" s="60"/>
      <c r="MIH3279" s="60"/>
      <c r="MII3279" s="46"/>
      <c r="MIJ3279" s="65"/>
      <c r="MIK3279" s="19"/>
      <c r="MIL3279" s="48"/>
      <c r="MIM3279" s="41"/>
      <c r="MIN3279" s="44"/>
      <c r="MIO3279" s="18"/>
      <c r="MIP3279" s="16"/>
      <c r="MIQ3279" s="36"/>
      <c r="MIR3279" s="36"/>
      <c r="MIS3279" s="36"/>
      <c r="MIT3279" s="36"/>
      <c r="MIU3279" s="36"/>
      <c r="MIV3279" s="36"/>
      <c r="MIW3279" s="36"/>
      <c r="MIX3279" s="36"/>
      <c r="MIY3279" s="36"/>
      <c r="MIZ3279" s="36"/>
      <c r="MJA3279" s="36"/>
      <c r="MJB3279" s="36"/>
      <c r="MJC3279" s="36"/>
      <c r="MJD3279" s="12"/>
      <c r="MJE3279" s="12"/>
      <c r="MJF3279" s="12"/>
      <c r="MJG3279" s="53"/>
      <c r="MJI3279" s="41"/>
      <c r="MJJ3279" s="40"/>
      <c r="MJK3279" s="44"/>
      <c r="MJL3279" s="62"/>
      <c r="MJM3279" s="56"/>
      <c r="MJN3279" s="60"/>
      <c r="MJO3279" s="60"/>
      <c r="MJP3279" s="60"/>
      <c r="MJQ3279" s="60"/>
      <c r="MJR3279" s="46"/>
      <c r="MJS3279" s="65"/>
      <c r="MJT3279" s="19"/>
      <c r="MJU3279" s="48"/>
      <c r="MJV3279" s="41"/>
      <c r="MJW3279" s="44"/>
      <c r="MJX3279" s="18"/>
      <c r="MJY3279" s="16"/>
      <c r="MJZ3279" s="36"/>
      <c r="MKA3279" s="36"/>
      <c r="MKB3279" s="36"/>
      <c r="MKC3279" s="36"/>
      <c r="MKD3279" s="36"/>
      <c r="MKE3279" s="36"/>
      <c r="MKF3279" s="36"/>
      <c r="MKG3279" s="36"/>
      <c r="MKH3279" s="36"/>
      <c r="MKI3279" s="36"/>
      <c r="MKJ3279" s="36"/>
      <c r="MKK3279" s="36"/>
      <c r="MKL3279" s="36"/>
      <c r="MKM3279" s="12"/>
      <c r="MKN3279" s="12"/>
      <c r="MKO3279" s="12"/>
      <c r="MKP3279" s="53"/>
      <c r="MKR3279" s="41"/>
      <c r="MKS3279" s="40"/>
      <c r="MKT3279" s="44"/>
      <c r="MKU3279" s="62"/>
      <c r="MKV3279" s="56"/>
      <c r="MKW3279" s="60"/>
      <c r="MKX3279" s="60"/>
      <c r="MKY3279" s="60"/>
      <c r="MKZ3279" s="60"/>
      <c r="MLA3279" s="46"/>
      <c r="MLB3279" s="65"/>
      <c r="MLC3279" s="19"/>
      <c r="MLD3279" s="48"/>
      <c r="MLE3279" s="41"/>
      <c r="MLF3279" s="44"/>
      <c r="MLG3279" s="18"/>
      <c r="MLH3279" s="16"/>
      <c r="MLI3279" s="36"/>
      <c r="MLJ3279" s="36"/>
      <c r="MLK3279" s="36"/>
      <c r="MLL3279" s="36"/>
      <c r="MLM3279" s="36"/>
      <c r="MLN3279" s="36"/>
      <c r="MLO3279" s="36"/>
      <c r="MLP3279" s="36"/>
      <c r="MLQ3279" s="36"/>
      <c r="MLR3279" s="36"/>
      <c r="MLS3279" s="36"/>
      <c r="MLT3279" s="36"/>
      <c r="MLU3279" s="36"/>
      <c r="MLV3279" s="12"/>
      <c r="MLW3279" s="12"/>
      <c r="MLX3279" s="12"/>
      <c r="MLY3279" s="53"/>
      <c r="MMA3279" s="41"/>
      <c r="MMB3279" s="40"/>
      <c r="MMC3279" s="44"/>
      <c r="MMD3279" s="62"/>
      <c r="MME3279" s="56"/>
      <c r="MMF3279" s="60"/>
      <c r="MMG3279" s="60"/>
      <c r="MMH3279" s="60"/>
      <c r="MMI3279" s="60"/>
      <c r="MMJ3279" s="46"/>
      <c r="MMK3279" s="65"/>
      <c r="MML3279" s="19"/>
      <c r="MMM3279" s="48"/>
      <c r="MMN3279" s="41"/>
      <c r="MMO3279" s="44"/>
      <c r="MMP3279" s="18"/>
      <c r="MMQ3279" s="16"/>
      <c r="MMR3279" s="36"/>
      <c r="MMS3279" s="36"/>
      <c r="MMT3279" s="36"/>
      <c r="MMU3279" s="36"/>
      <c r="MMV3279" s="36"/>
      <c r="MMW3279" s="36"/>
      <c r="MMX3279" s="36"/>
      <c r="MMY3279" s="36"/>
      <c r="MMZ3279" s="36"/>
      <c r="MNA3279" s="36"/>
      <c r="MNB3279" s="36"/>
      <c r="MNC3279" s="36"/>
      <c r="MND3279" s="36"/>
      <c r="MNE3279" s="12"/>
      <c r="MNF3279" s="12"/>
      <c r="MNG3279" s="12"/>
      <c r="MNH3279" s="53"/>
      <c r="MNJ3279" s="41"/>
      <c r="MNK3279" s="40"/>
      <c r="MNL3279" s="44"/>
      <c r="MNM3279" s="62"/>
      <c r="MNN3279" s="56"/>
      <c r="MNO3279" s="60"/>
      <c r="MNP3279" s="60"/>
      <c r="MNQ3279" s="60"/>
      <c r="MNR3279" s="60"/>
      <c r="MNS3279" s="46"/>
      <c r="MNT3279" s="65"/>
      <c r="MNU3279" s="19"/>
      <c r="MNV3279" s="48"/>
      <c r="MNW3279" s="41"/>
      <c r="MNX3279" s="44"/>
      <c r="MNY3279" s="18"/>
      <c r="MNZ3279" s="16"/>
      <c r="MOA3279" s="36"/>
      <c r="MOB3279" s="36"/>
      <c r="MOC3279" s="36"/>
      <c r="MOD3279" s="36"/>
      <c r="MOE3279" s="36"/>
      <c r="MOF3279" s="36"/>
      <c r="MOG3279" s="36"/>
      <c r="MOH3279" s="36"/>
      <c r="MOI3279" s="36"/>
      <c r="MOJ3279" s="36"/>
      <c r="MOK3279" s="36"/>
      <c r="MOL3279" s="36"/>
      <c r="MOM3279" s="36"/>
      <c r="MON3279" s="12"/>
      <c r="MOO3279" s="12"/>
      <c r="MOP3279" s="12"/>
      <c r="MOQ3279" s="53"/>
      <c r="MOS3279" s="41"/>
      <c r="MOT3279" s="40"/>
      <c r="MOU3279" s="44"/>
      <c r="MOV3279" s="62"/>
      <c r="MOW3279" s="56"/>
      <c r="MOX3279" s="60"/>
      <c r="MOY3279" s="60"/>
      <c r="MOZ3279" s="60"/>
      <c r="MPA3279" s="60"/>
      <c r="MPB3279" s="46"/>
      <c r="MPC3279" s="65"/>
      <c r="MPD3279" s="19"/>
      <c r="MPE3279" s="48"/>
      <c r="MPF3279" s="41"/>
      <c r="MPG3279" s="44"/>
      <c r="MPH3279" s="18"/>
      <c r="MPI3279" s="16"/>
      <c r="MPJ3279" s="36"/>
      <c r="MPK3279" s="36"/>
      <c r="MPL3279" s="36"/>
      <c r="MPM3279" s="36"/>
      <c r="MPN3279" s="36"/>
      <c r="MPO3279" s="36"/>
      <c r="MPP3279" s="36"/>
      <c r="MPQ3279" s="36"/>
      <c r="MPR3279" s="36"/>
      <c r="MPS3279" s="36"/>
      <c r="MPT3279" s="36"/>
      <c r="MPU3279" s="36"/>
      <c r="MPV3279" s="36"/>
      <c r="MPW3279" s="12"/>
      <c r="MPX3279" s="12"/>
      <c r="MPY3279" s="12"/>
      <c r="MPZ3279" s="53"/>
      <c r="MQB3279" s="41"/>
      <c r="MQC3279" s="40"/>
      <c r="MQD3279" s="44"/>
      <c r="MQE3279" s="62"/>
      <c r="MQF3279" s="56"/>
      <c r="MQG3279" s="60"/>
      <c r="MQH3279" s="60"/>
      <c r="MQI3279" s="60"/>
      <c r="MQJ3279" s="60"/>
      <c r="MQK3279" s="46"/>
      <c r="MQL3279" s="65"/>
      <c r="MQM3279" s="19"/>
      <c r="MQN3279" s="48"/>
      <c r="MQO3279" s="41"/>
      <c r="MQP3279" s="44"/>
      <c r="MQQ3279" s="18"/>
      <c r="MQR3279" s="16"/>
      <c r="MQS3279" s="36"/>
      <c r="MQT3279" s="36"/>
      <c r="MQU3279" s="36"/>
      <c r="MQV3279" s="36"/>
      <c r="MQW3279" s="36"/>
      <c r="MQX3279" s="36"/>
      <c r="MQY3279" s="36"/>
      <c r="MQZ3279" s="36"/>
      <c r="MRA3279" s="36"/>
      <c r="MRB3279" s="36"/>
      <c r="MRC3279" s="36"/>
      <c r="MRD3279" s="36"/>
      <c r="MRE3279" s="36"/>
      <c r="MRF3279" s="12"/>
      <c r="MRG3279" s="12"/>
      <c r="MRH3279" s="12"/>
      <c r="MRI3279" s="53"/>
      <c r="MRK3279" s="41"/>
      <c r="MRL3279" s="40"/>
      <c r="MRM3279" s="44"/>
      <c r="MRN3279" s="62"/>
      <c r="MRO3279" s="56"/>
      <c r="MRP3279" s="60"/>
      <c r="MRQ3279" s="60"/>
      <c r="MRR3279" s="60"/>
      <c r="MRS3279" s="60"/>
      <c r="MRT3279" s="46"/>
      <c r="MRU3279" s="65"/>
      <c r="MRV3279" s="19"/>
      <c r="MRW3279" s="48"/>
      <c r="MRX3279" s="41"/>
      <c r="MRY3279" s="44"/>
      <c r="MRZ3279" s="18"/>
      <c r="MSA3279" s="16"/>
      <c r="MSB3279" s="36"/>
      <c r="MSC3279" s="36"/>
      <c r="MSD3279" s="36"/>
      <c r="MSE3279" s="36"/>
      <c r="MSF3279" s="36"/>
      <c r="MSG3279" s="36"/>
      <c r="MSH3279" s="36"/>
      <c r="MSI3279" s="36"/>
      <c r="MSJ3279" s="36"/>
      <c r="MSK3279" s="36"/>
      <c r="MSL3279" s="36"/>
      <c r="MSM3279" s="36"/>
      <c r="MSN3279" s="36"/>
      <c r="MSO3279" s="12"/>
      <c r="MSP3279" s="12"/>
      <c r="MSQ3279" s="12"/>
      <c r="MSR3279" s="53"/>
      <c r="MST3279" s="41"/>
      <c r="MSU3279" s="40"/>
      <c r="MSV3279" s="44"/>
      <c r="MSW3279" s="62"/>
      <c r="MSX3279" s="56"/>
      <c r="MSY3279" s="60"/>
      <c r="MSZ3279" s="60"/>
      <c r="MTA3279" s="60"/>
      <c r="MTB3279" s="60"/>
      <c r="MTC3279" s="46"/>
      <c r="MTD3279" s="65"/>
      <c r="MTE3279" s="19"/>
      <c r="MTF3279" s="48"/>
      <c r="MTG3279" s="41"/>
      <c r="MTH3279" s="44"/>
      <c r="MTI3279" s="18"/>
      <c r="MTJ3279" s="16"/>
      <c r="MTK3279" s="36"/>
      <c r="MTL3279" s="36"/>
      <c r="MTM3279" s="36"/>
      <c r="MTN3279" s="36"/>
      <c r="MTO3279" s="36"/>
      <c r="MTP3279" s="36"/>
      <c r="MTQ3279" s="36"/>
      <c r="MTR3279" s="36"/>
      <c r="MTS3279" s="36"/>
      <c r="MTT3279" s="36"/>
      <c r="MTU3279" s="36"/>
      <c r="MTV3279" s="36"/>
      <c r="MTW3279" s="36"/>
      <c r="MTX3279" s="12"/>
      <c r="MTY3279" s="12"/>
      <c r="MTZ3279" s="12"/>
      <c r="MUA3279" s="53"/>
      <c r="MUC3279" s="41"/>
      <c r="MUD3279" s="40"/>
      <c r="MUE3279" s="44"/>
      <c r="MUF3279" s="62"/>
      <c r="MUG3279" s="56"/>
      <c r="MUH3279" s="60"/>
      <c r="MUI3279" s="60"/>
      <c r="MUJ3279" s="60"/>
      <c r="MUK3279" s="60"/>
      <c r="MUL3279" s="46"/>
      <c r="MUM3279" s="65"/>
      <c r="MUN3279" s="19"/>
      <c r="MUO3279" s="48"/>
      <c r="MUP3279" s="41"/>
      <c r="MUQ3279" s="44"/>
      <c r="MUR3279" s="18"/>
      <c r="MUS3279" s="16"/>
      <c r="MUT3279" s="36"/>
      <c r="MUU3279" s="36"/>
      <c r="MUV3279" s="36"/>
      <c r="MUW3279" s="36"/>
      <c r="MUX3279" s="36"/>
      <c r="MUY3279" s="36"/>
      <c r="MUZ3279" s="36"/>
      <c r="MVA3279" s="36"/>
      <c r="MVB3279" s="36"/>
      <c r="MVC3279" s="36"/>
      <c r="MVD3279" s="36"/>
      <c r="MVE3279" s="36"/>
      <c r="MVF3279" s="36"/>
      <c r="MVG3279" s="12"/>
      <c r="MVH3279" s="12"/>
      <c r="MVI3279" s="12"/>
      <c r="MVJ3279" s="53"/>
      <c r="MVL3279" s="41"/>
      <c r="MVM3279" s="40"/>
      <c r="MVN3279" s="44"/>
      <c r="MVO3279" s="62"/>
      <c r="MVP3279" s="56"/>
      <c r="MVQ3279" s="60"/>
      <c r="MVR3279" s="60"/>
      <c r="MVS3279" s="60"/>
      <c r="MVT3279" s="60"/>
      <c r="MVU3279" s="46"/>
      <c r="MVV3279" s="65"/>
      <c r="MVW3279" s="19"/>
      <c r="MVX3279" s="48"/>
      <c r="MVY3279" s="41"/>
      <c r="MVZ3279" s="44"/>
      <c r="MWA3279" s="18"/>
      <c r="MWB3279" s="16"/>
      <c r="MWC3279" s="36"/>
      <c r="MWD3279" s="36"/>
      <c r="MWE3279" s="36"/>
      <c r="MWF3279" s="36"/>
      <c r="MWG3279" s="36"/>
      <c r="MWH3279" s="36"/>
      <c r="MWI3279" s="36"/>
      <c r="MWJ3279" s="36"/>
      <c r="MWK3279" s="36"/>
      <c r="MWL3279" s="36"/>
      <c r="MWM3279" s="36"/>
      <c r="MWN3279" s="36"/>
      <c r="MWO3279" s="36"/>
      <c r="MWP3279" s="12"/>
      <c r="MWQ3279" s="12"/>
      <c r="MWR3279" s="12"/>
      <c r="MWS3279" s="53"/>
      <c r="MWU3279" s="41"/>
      <c r="MWV3279" s="40"/>
      <c r="MWW3279" s="44"/>
      <c r="MWX3279" s="62"/>
      <c r="MWY3279" s="56"/>
      <c r="MWZ3279" s="60"/>
      <c r="MXA3279" s="60"/>
      <c r="MXB3279" s="60"/>
      <c r="MXC3279" s="60"/>
      <c r="MXD3279" s="46"/>
      <c r="MXE3279" s="65"/>
      <c r="MXF3279" s="19"/>
      <c r="MXG3279" s="48"/>
      <c r="MXH3279" s="41"/>
      <c r="MXI3279" s="44"/>
      <c r="MXJ3279" s="18"/>
      <c r="MXK3279" s="16"/>
      <c r="MXL3279" s="36"/>
      <c r="MXM3279" s="36"/>
      <c r="MXN3279" s="36"/>
      <c r="MXO3279" s="36"/>
      <c r="MXP3279" s="36"/>
      <c r="MXQ3279" s="36"/>
      <c r="MXR3279" s="36"/>
      <c r="MXS3279" s="36"/>
      <c r="MXT3279" s="36"/>
      <c r="MXU3279" s="36"/>
      <c r="MXV3279" s="36"/>
      <c r="MXW3279" s="36"/>
      <c r="MXX3279" s="36"/>
      <c r="MXY3279" s="12"/>
      <c r="MXZ3279" s="12"/>
      <c r="MYA3279" s="12"/>
      <c r="MYB3279" s="53"/>
      <c r="MYD3279" s="41"/>
      <c r="MYE3279" s="40"/>
      <c r="MYF3279" s="44"/>
      <c r="MYG3279" s="62"/>
      <c r="MYH3279" s="56"/>
      <c r="MYI3279" s="60"/>
      <c r="MYJ3279" s="60"/>
      <c r="MYK3279" s="60"/>
      <c r="MYL3279" s="60"/>
      <c r="MYM3279" s="46"/>
      <c r="MYN3279" s="65"/>
      <c r="MYO3279" s="19"/>
      <c r="MYP3279" s="48"/>
      <c r="MYQ3279" s="41"/>
      <c r="MYR3279" s="44"/>
      <c r="MYS3279" s="18"/>
      <c r="MYT3279" s="16"/>
      <c r="MYU3279" s="36"/>
      <c r="MYV3279" s="36"/>
      <c r="MYW3279" s="36"/>
      <c r="MYX3279" s="36"/>
      <c r="MYY3279" s="36"/>
      <c r="MYZ3279" s="36"/>
      <c r="MZA3279" s="36"/>
      <c r="MZB3279" s="36"/>
      <c r="MZC3279" s="36"/>
      <c r="MZD3279" s="36"/>
      <c r="MZE3279" s="36"/>
      <c r="MZF3279" s="36"/>
      <c r="MZG3279" s="36"/>
      <c r="MZH3279" s="12"/>
      <c r="MZI3279" s="12"/>
      <c r="MZJ3279" s="12"/>
      <c r="MZK3279" s="53"/>
      <c r="MZM3279" s="41"/>
      <c r="MZN3279" s="40"/>
      <c r="MZO3279" s="44"/>
      <c r="MZP3279" s="62"/>
      <c r="MZQ3279" s="56"/>
      <c r="MZR3279" s="60"/>
      <c r="MZS3279" s="60"/>
      <c r="MZT3279" s="60"/>
      <c r="MZU3279" s="60"/>
      <c r="MZV3279" s="46"/>
      <c r="MZW3279" s="65"/>
      <c r="MZX3279" s="19"/>
      <c r="MZY3279" s="48"/>
      <c r="MZZ3279" s="41"/>
      <c r="NAA3279" s="44"/>
      <c r="NAB3279" s="18"/>
      <c r="NAC3279" s="16"/>
      <c r="NAD3279" s="36"/>
      <c r="NAE3279" s="36"/>
      <c r="NAF3279" s="36"/>
      <c r="NAG3279" s="36"/>
      <c r="NAH3279" s="36"/>
      <c r="NAI3279" s="36"/>
      <c r="NAJ3279" s="36"/>
      <c r="NAK3279" s="36"/>
      <c r="NAL3279" s="36"/>
      <c r="NAM3279" s="36"/>
      <c r="NAN3279" s="36"/>
      <c r="NAO3279" s="36"/>
      <c r="NAP3279" s="36"/>
      <c r="NAQ3279" s="12"/>
      <c r="NAR3279" s="12"/>
      <c r="NAS3279" s="12"/>
      <c r="NAT3279" s="53"/>
      <c r="NAV3279" s="41"/>
      <c r="NAW3279" s="40"/>
      <c r="NAX3279" s="44"/>
      <c r="NAY3279" s="62"/>
      <c r="NAZ3279" s="56"/>
      <c r="NBA3279" s="60"/>
      <c r="NBB3279" s="60"/>
      <c r="NBC3279" s="60"/>
      <c r="NBD3279" s="60"/>
      <c r="NBE3279" s="46"/>
      <c r="NBF3279" s="65"/>
      <c r="NBG3279" s="19"/>
      <c r="NBH3279" s="48"/>
      <c r="NBI3279" s="41"/>
      <c r="NBJ3279" s="44"/>
      <c r="NBK3279" s="18"/>
      <c r="NBL3279" s="16"/>
      <c r="NBM3279" s="36"/>
      <c r="NBN3279" s="36"/>
      <c r="NBO3279" s="36"/>
      <c r="NBP3279" s="36"/>
      <c r="NBQ3279" s="36"/>
      <c r="NBR3279" s="36"/>
      <c r="NBS3279" s="36"/>
      <c r="NBT3279" s="36"/>
      <c r="NBU3279" s="36"/>
      <c r="NBV3279" s="36"/>
      <c r="NBW3279" s="36"/>
      <c r="NBX3279" s="36"/>
      <c r="NBY3279" s="36"/>
      <c r="NBZ3279" s="12"/>
      <c r="NCA3279" s="12"/>
      <c r="NCB3279" s="12"/>
      <c r="NCC3279" s="53"/>
      <c r="NCE3279" s="41"/>
      <c r="NCF3279" s="40"/>
      <c r="NCG3279" s="44"/>
      <c r="NCH3279" s="62"/>
      <c r="NCI3279" s="56"/>
      <c r="NCJ3279" s="60"/>
      <c r="NCK3279" s="60"/>
      <c r="NCL3279" s="60"/>
      <c r="NCM3279" s="60"/>
      <c r="NCN3279" s="46"/>
      <c r="NCO3279" s="65"/>
      <c r="NCP3279" s="19"/>
      <c r="NCQ3279" s="48"/>
      <c r="NCR3279" s="41"/>
      <c r="NCS3279" s="44"/>
      <c r="NCT3279" s="18"/>
      <c r="NCU3279" s="16"/>
      <c r="NCV3279" s="36"/>
      <c r="NCW3279" s="36"/>
      <c r="NCX3279" s="36"/>
      <c r="NCY3279" s="36"/>
      <c r="NCZ3279" s="36"/>
      <c r="NDA3279" s="36"/>
      <c r="NDB3279" s="36"/>
      <c r="NDC3279" s="36"/>
      <c r="NDD3279" s="36"/>
      <c r="NDE3279" s="36"/>
      <c r="NDF3279" s="36"/>
      <c r="NDG3279" s="36"/>
      <c r="NDH3279" s="36"/>
      <c r="NDI3279" s="12"/>
      <c r="NDJ3279" s="12"/>
      <c r="NDK3279" s="12"/>
      <c r="NDL3279" s="53"/>
      <c r="NDN3279" s="41"/>
      <c r="NDO3279" s="40"/>
      <c r="NDP3279" s="44"/>
      <c r="NDQ3279" s="62"/>
      <c r="NDR3279" s="56"/>
      <c r="NDS3279" s="60"/>
      <c r="NDT3279" s="60"/>
      <c r="NDU3279" s="60"/>
      <c r="NDV3279" s="60"/>
      <c r="NDW3279" s="46"/>
      <c r="NDX3279" s="65"/>
      <c r="NDY3279" s="19"/>
      <c r="NDZ3279" s="48"/>
      <c r="NEA3279" s="41"/>
      <c r="NEB3279" s="44"/>
      <c r="NEC3279" s="18"/>
      <c r="NED3279" s="16"/>
      <c r="NEE3279" s="36"/>
      <c r="NEF3279" s="36"/>
      <c r="NEG3279" s="36"/>
      <c r="NEH3279" s="36"/>
      <c r="NEI3279" s="36"/>
      <c r="NEJ3279" s="36"/>
      <c r="NEK3279" s="36"/>
      <c r="NEL3279" s="36"/>
      <c r="NEM3279" s="36"/>
      <c r="NEN3279" s="36"/>
      <c r="NEO3279" s="36"/>
      <c r="NEP3279" s="36"/>
      <c r="NEQ3279" s="36"/>
      <c r="NER3279" s="12"/>
      <c r="NES3279" s="12"/>
      <c r="NET3279" s="12"/>
      <c r="NEU3279" s="53"/>
      <c r="NEW3279" s="41"/>
      <c r="NEX3279" s="40"/>
      <c r="NEY3279" s="44"/>
      <c r="NEZ3279" s="62"/>
      <c r="NFA3279" s="56"/>
      <c r="NFB3279" s="60"/>
      <c r="NFC3279" s="60"/>
      <c r="NFD3279" s="60"/>
      <c r="NFE3279" s="60"/>
      <c r="NFF3279" s="46"/>
      <c r="NFG3279" s="65"/>
      <c r="NFH3279" s="19"/>
      <c r="NFI3279" s="48"/>
      <c r="NFJ3279" s="41"/>
      <c r="NFK3279" s="44"/>
      <c r="NFL3279" s="18"/>
      <c r="NFM3279" s="16"/>
      <c r="NFN3279" s="36"/>
      <c r="NFO3279" s="36"/>
      <c r="NFP3279" s="36"/>
      <c r="NFQ3279" s="36"/>
      <c r="NFR3279" s="36"/>
      <c r="NFS3279" s="36"/>
      <c r="NFT3279" s="36"/>
      <c r="NFU3279" s="36"/>
      <c r="NFV3279" s="36"/>
      <c r="NFW3279" s="36"/>
      <c r="NFX3279" s="36"/>
      <c r="NFY3279" s="36"/>
      <c r="NFZ3279" s="36"/>
      <c r="NGA3279" s="12"/>
      <c r="NGB3279" s="12"/>
      <c r="NGC3279" s="12"/>
      <c r="NGD3279" s="53"/>
      <c r="NGF3279" s="41"/>
      <c r="NGG3279" s="40"/>
      <c r="NGH3279" s="44"/>
      <c r="NGI3279" s="62"/>
      <c r="NGJ3279" s="56"/>
      <c r="NGK3279" s="60"/>
      <c r="NGL3279" s="60"/>
      <c r="NGM3279" s="60"/>
      <c r="NGN3279" s="60"/>
      <c r="NGO3279" s="46"/>
      <c r="NGP3279" s="65"/>
      <c r="NGQ3279" s="19"/>
      <c r="NGR3279" s="48"/>
      <c r="NGS3279" s="41"/>
      <c r="NGT3279" s="44"/>
      <c r="NGU3279" s="18"/>
      <c r="NGV3279" s="16"/>
      <c r="NGW3279" s="36"/>
      <c r="NGX3279" s="36"/>
      <c r="NGY3279" s="36"/>
      <c r="NGZ3279" s="36"/>
      <c r="NHA3279" s="36"/>
      <c r="NHB3279" s="36"/>
      <c r="NHC3279" s="36"/>
      <c r="NHD3279" s="36"/>
      <c r="NHE3279" s="36"/>
      <c r="NHF3279" s="36"/>
      <c r="NHG3279" s="36"/>
      <c r="NHH3279" s="36"/>
      <c r="NHI3279" s="36"/>
      <c r="NHJ3279" s="12"/>
      <c r="NHK3279" s="12"/>
      <c r="NHL3279" s="12"/>
      <c r="NHM3279" s="53"/>
      <c r="NHO3279" s="41"/>
      <c r="NHP3279" s="40"/>
      <c r="NHQ3279" s="44"/>
      <c r="NHR3279" s="62"/>
      <c r="NHS3279" s="56"/>
      <c r="NHT3279" s="60"/>
      <c r="NHU3279" s="60"/>
      <c r="NHV3279" s="60"/>
      <c r="NHW3279" s="60"/>
      <c r="NHX3279" s="46"/>
      <c r="NHY3279" s="65"/>
      <c r="NHZ3279" s="19"/>
      <c r="NIA3279" s="48"/>
      <c r="NIB3279" s="41"/>
      <c r="NIC3279" s="44"/>
      <c r="NID3279" s="18"/>
      <c r="NIE3279" s="16"/>
      <c r="NIF3279" s="36"/>
      <c r="NIG3279" s="36"/>
      <c r="NIH3279" s="36"/>
      <c r="NII3279" s="36"/>
      <c r="NIJ3279" s="36"/>
      <c r="NIK3279" s="36"/>
      <c r="NIL3279" s="36"/>
      <c r="NIM3279" s="36"/>
      <c r="NIN3279" s="36"/>
      <c r="NIO3279" s="36"/>
      <c r="NIP3279" s="36"/>
      <c r="NIQ3279" s="36"/>
      <c r="NIR3279" s="36"/>
      <c r="NIS3279" s="12"/>
      <c r="NIT3279" s="12"/>
      <c r="NIU3279" s="12"/>
      <c r="NIV3279" s="53"/>
      <c r="NIX3279" s="41"/>
      <c r="NIY3279" s="40"/>
      <c r="NIZ3279" s="44"/>
      <c r="NJA3279" s="62"/>
      <c r="NJB3279" s="56"/>
      <c r="NJC3279" s="60"/>
      <c r="NJD3279" s="60"/>
      <c r="NJE3279" s="60"/>
      <c r="NJF3279" s="60"/>
      <c r="NJG3279" s="46"/>
      <c r="NJH3279" s="65"/>
      <c r="NJI3279" s="19"/>
      <c r="NJJ3279" s="48"/>
      <c r="NJK3279" s="41"/>
      <c r="NJL3279" s="44"/>
      <c r="NJM3279" s="18"/>
      <c r="NJN3279" s="16"/>
      <c r="NJO3279" s="36"/>
      <c r="NJP3279" s="36"/>
      <c r="NJQ3279" s="36"/>
      <c r="NJR3279" s="36"/>
      <c r="NJS3279" s="36"/>
      <c r="NJT3279" s="36"/>
      <c r="NJU3279" s="36"/>
      <c r="NJV3279" s="36"/>
      <c r="NJW3279" s="36"/>
      <c r="NJX3279" s="36"/>
      <c r="NJY3279" s="36"/>
      <c r="NJZ3279" s="36"/>
      <c r="NKA3279" s="36"/>
      <c r="NKB3279" s="12"/>
      <c r="NKC3279" s="12"/>
      <c r="NKD3279" s="12"/>
      <c r="NKE3279" s="53"/>
      <c r="NKG3279" s="41"/>
      <c r="NKH3279" s="40"/>
      <c r="NKI3279" s="44"/>
      <c r="NKJ3279" s="62"/>
      <c r="NKK3279" s="56"/>
      <c r="NKL3279" s="60"/>
      <c r="NKM3279" s="60"/>
      <c r="NKN3279" s="60"/>
      <c r="NKO3279" s="60"/>
      <c r="NKP3279" s="46"/>
      <c r="NKQ3279" s="65"/>
      <c r="NKR3279" s="19"/>
      <c r="NKS3279" s="48"/>
      <c r="NKT3279" s="41"/>
      <c r="NKU3279" s="44"/>
      <c r="NKV3279" s="18"/>
      <c r="NKW3279" s="16"/>
      <c r="NKX3279" s="36"/>
      <c r="NKY3279" s="36"/>
      <c r="NKZ3279" s="36"/>
      <c r="NLA3279" s="36"/>
      <c r="NLB3279" s="36"/>
      <c r="NLC3279" s="36"/>
      <c r="NLD3279" s="36"/>
      <c r="NLE3279" s="36"/>
      <c r="NLF3279" s="36"/>
      <c r="NLG3279" s="36"/>
      <c r="NLH3279" s="36"/>
      <c r="NLI3279" s="36"/>
      <c r="NLJ3279" s="36"/>
      <c r="NLK3279" s="12"/>
      <c r="NLL3279" s="12"/>
      <c r="NLM3279" s="12"/>
      <c r="NLN3279" s="53"/>
      <c r="NLP3279" s="41"/>
      <c r="NLQ3279" s="40"/>
      <c r="NLR3279" s="44"/>
      <c r="NLS3279" s="62"/>
      <c r="NLT3279" s="56"/>
      <c r="NLU3279" s="60"/>
      <c r="NLV3279" s="60"/>
      <c r="NLW3279" s="60"/>
      <c r="NLX3279" s="60"/>
      <c r="NLY3279" s="46"/>
      <c r="NLZ3279" s="65"/>
      <c r="NMA3279" s="19"/>
      <c r="NMB3279" s="48"/>
      <c r="NMC3279" s="41"/>
      <c r="NMD3279" s="44"/>
      <c r="NME3279" s="18"/>
      <c r="NMF3279" s="16"/>
      <c r="NMG3279" s="36"/>
      <c r="NMH3279" s="36"/>
      <c r="NMI3279" s="36"/>
      <c r="NMJ3279" s="36"/>
      <c r="NMK3279" s="36"/>
      <c r="NML3279" s="36"/>
      <c r="NMM3279" s="36"/>
      <c r="NMN3279" s="36"/>
      <c r="NMO3279" s="36"/>
      <c r="NMP3279" s="36"/>
      <c r="NMQ3279" s="36"/>
      <c r="NMR3279" s="36"/>
      <c r="NMS3279" s="36"/>
      <c r="NMT3279" s="12"/>
      <c r="NMU3279" s="12"/>
      <c r="NMV3279" s="12"/>
      <c r="NMW3279" s="53"/>
      <c r="NMY3279" s="41"/>
      <c r="NMZ3279" s="40"/>
      <c r="NNA3279" s="44"/>
      <c r="NNB3279" s="62"/>
      <c r="NNC3279" s="56"/>
      <c r="NND3279" s="60"/>
      <c r="NNE3279" s="60"/>
      <c r="NNF3279" s="60"/>
      <c r="NNG3279" s="60"/>
      <c r="NNH3279" s="46"/>
      <c r="NNI3279" s="65"/>
      <c r="NNJ3279" s="19"/>
      <c r="NNK3279" s="48"/>
      <c r="NNL3279" s="41"/>
      <c r="NNM3279" s="44"/>
      <c r="NNN3279" s="18"/>
      <c r="NNO3279" s="16"/>
      <c r="NNP3279" s="36"/>
      <c r="NNQ3279" s="36"/>
      <c r="NNR3279" s="36"/>
      <c r="NNS3279" s="36"/>
      <c r="NNT3279" s="36"/>
      <c r="NNU3279" s="36"/>
      <c r="NNV3279" s="36"/>
      <c r="NNW3279" s="36"/>
      <c r="NNX3279" s="36"/>
      <c r="NNY3279" s="36"/>
      <c r="NNZ3279" s="36"/>
      <c r="NOA3279" s="36"/>
      <c r="NOB3279" s="36"/>
      <c r="NOC3279" s="12"/>
      <c r="NOD3279" s="12"/>
      <c r="NOE3279" s="12"/>
      <c r="NOF3279" s="53"/>
      <c r="NOH3279" s="41"/>
      <c r="NOI3279" s="40"/>
      <c r="NOJ3279" s="44"/>
      <c r="NOK3279" s="62"/>
      <c r="NOL3279" s="56"/>
      <c r="NOM3279" s="60"/>
      <c r="NON3279" s="60"/>
      <c r="NOO3279" s="60"/>
      <c r="NOP3279" s="60"/>
      <c r="NOQ3279" s="46"/>
      <c r="NOR3279" s="65"/>
      <c r="NOS3279" s="19"/>
      <c r="NOT3279" s="48"/>
      <c r="NOU3279" s="41"/>
      <c r="NOV3279" s="44"/>
      <c r="NOW3279" s="18"/>
      <c r="NOX3279" s="16"/>
      <c r="NOY3279" s="36"/>
      <c r="NOZ3279" s="36"/>
      <c r="NPA3279" s="36"/>
      <c r="NPB3279" s="36"/>
      <c r="NPC3279" s="36"/>
      <c r="NPD3279" s="36"/>
      <c r="NPE3279" s="36"/>
      <c r="NPF3279" s="36"/>
      <c r="NPG3279" s="36"/>
      <c r="NPH3279" s="36"/>
      <c r="NPI3279" s="36"/>
      <c r="NPJ3279" s="36"/>
      <c r="NPK3279" s="36"/>
      <c r="NPL3279" s="12"/>
      <c r="NPM3279" s="12"/>
      <c r="NPN3279" s="12"/>
      <c r="NPO3279" s="53"/>
      <c r="NPQ3279" s="41"/>
      <c r="NPR3279" s="40"/>
      <c r="NPS3279" s="44"/>
      <c r="NPT3279" s="62"/>
      <c r="NPU3279" s="56"/>
      <c r="NPV3279" s="60"/>
      <c r="NPW3279" s="60"/>
      <c r="NPX3279" s="60"/>
      <c r="NPY3279" s="60"/>
      <c r="NPZ3279" s="46"/>
      <c r="NQA3279" s="65"/>
      <c r="NQB3279" s="19"/>
      <c r="NQC3279" s="48"/>
      <c r="NQD3279" s="41"/>
      <c r="NQE3279" s="44"/>
      <c r="NQF3279" s="18"/>
      <c r="NQG3279" s="16"/>
      <c r="NQH3279" s="36"/>
      <c r="NQI3279" s="36"/>
      <c r="NQJ3279" s="36"/>
      <c r="NQK3279" s="36"/>
      <c r="NQL3279" s="36"/>
      <c r="NQM3279" s="36"/>
      <c r="NQN3279" s="36"/>
      <c r="NQO3279" s="36"/>
      <c r="NQP3279" s="36"/>
      <c r="NQQ3279" s="36"/>
      <c r="NQR3279" s="36"/>
      <c r="NQS3279" s="36"/>
      <c r="NQT3279" s="36"/>
      <c r="NQU3279" s="12"/>
      <c r="NQV3279" s="12"/>
      <c r="NQW3279" s="12"/>
      <c r="NQX3279" s="53"/>
      <c r="NQZ3279" s="41"/>
      <c r="NRA3279" s="40"/>
      <c r="NRB3279" s="44"/>
      <c r="NRC3279" s="62"/>
      <c r="NRD3279" s="56"/>
      <c r="NRE3279" s="60"/>
      <c r="NRF3279" s="60"/>
      <c r="NRG3279" s="60"/>
      <c r="NRH3279" s="60"/>
      <c r="NRI3279" s="46"/>
      <c r="NRJ3279" s="65"/>
      <c r="NRK3279" s="19"/>
      <c r="NRL3279" s="48"/>
      <c r="NRM3279" s="41"/>
      <c r="NRN3279" s="44"/>
      <c r="NRO3279" s="18"/>
      <c r="NRP3279" s="16"/>
      <c r="NRQ3279" s="36"/>
      <c r="NRR3279" s="36"/>
      <c r="NRS3279" s="36"/>
      <c r="NRT3279" s="36"/>
      <c r="NRU3279" s="36"/>
      <c r="NRV3279" s="36"/>
      <c r="NRW3279" s="36"/>
      <c r="NRX3279" s="36"/>
      <c r="NRY3279" s="36"/>
      <c r="NRZ3279" s="36"/>
      <c r="NSA3279" s="36"/>
      <c r="NSB3279" s="36"/>
      <c r="NSC3279" s="36"/>
      <c r="NSD3279" s="12"/>
      <c r="NSE3279" s="12"/>
      <c r="NSF3279" s="12"/>
      <c r="NSG3279" s="53"/>
      <c r="NSI3279" s="41"/>
      <c r="NSJ3279" s="40"/>
      <c r="NSK3279" s="44"/>
      <c r="NSL3279" s="62"/>
      <c r="NSM3279" s="56"/>
      <c r="NSN3279" s="60"/>
      <c r="NSO3279" s="60"/>
      <c r="NSP3279" s="60"/>
      <c r="NSQ3279" s="60"/>
      <c r="NSR3279" s="46"/>
      <c r="NSS3279" s="65"/>
      <c r="NST3279" s="19"/>
      <c r="NSU3279" s="48"/>
      <c r="NSV3279" s="41"/>
      <c r="NSW3279" s="44"/>
      <c r="NSX3279" s="18"/>
      <c r="NSY3279" s="16"/>
      <c r="NSZ3279" s="36"/>
      <c r="NTA3279" s="36"/>
      <c r="NTB3279" s="36"/>
      <c r="NTC3279" s="36"/>
      <c r="NTD3279" s="36"/>
      <c r="NTE3279" s="36"/>
      <c r="NTF3279" s="36"/>
      <c r="NTG3279" s="36"/>
      <c r="NTH3279" s="36"/>
      <c r="NTI3279" s="36"/>
      <c r="NTJ3279" s="36"/>
      <c r="NTK3279" s="36"/>
      <c r="NTL3279" s="36"/>
      <c r="NTM3279" s="12"/>
      <c r="NTN3279" s="12"/>
      <c r="NTO3279" s="12"/>
      <c r="NTP3279" s="53"/>
      <c r="NTR3279" s="41"/>
      <c r="NTS3279" s="40"/>
      <c r="NTT3279" s="44"/>
      <c r="NTU3279" s="62"/>
      <c r="NTV3279" s="56"/>
      <c r="NTW3279" s="60"/>
      <c r="NTX3279" s="60"/>
      <c r="NTY3279" s="60"/>
      <c r="NTZ3279" s="60"/>
      <c r="NUA3279" s="46"/>
      <c r="NUB3279" s="65"/>
      <c r="NUC3279" s="19"/>
      <c r="NUD3279" s="48"/>
      <c r="NUE3279" s="41"/>
      <c r="NUF3279" s="44"/>
      <c r="NUG3279" s="18"/>
      <c r="NUH3279" s="16"/>
      <c r="NUI3279" s="36"/>
      <c r="NUJ3279" s="36"/>
      <c r="NUK3279" s="36"/>
      <c r="NUL3279" s="36"/>
      <c r="NUM3279" s="36"/>
      <c r="NUN3279" s="36"/>
      <c r="NUO3279" s="36"/>
      <c r="NUP3279" s="36"/>
      <c r="NUQ3279" s="36"/>
      <c r="NUR3279" s="36"/>
      <c r="NUS3279" s="36"/>
      <c r="NUT3279" s="36"/>
      <c r="NUU3279" s="36"/>
      <c r="NUV3279" s="12"/>
      <c r="NUW3279" s="12"/>
      <c r="NUX3279" s="12"/>
      <c r="NUY3279" s="53"/>
      <c r="NVA3279" s="41"/>
      <c r="NVB3279" s="40"/>
      <c r="NVC3279" s="44"/>
      <c r="NVD3279" s="62"/>
      <c r="NVE3279" s="56"/>
      <c r="NVF3279" s="60"/>
      <c r="NVG3279" s="60"/>
      <c r="NVH3279" s="60"/>
      <c r="NVI3279" s="60"/>
      <c r="NVJ3279" s="46"/>
      <c r="NVK3279" s="65"/>
      <c r="NVL3279" s="19"/>
      <c r="NVM3279" s="48"/>
      <c r="NVN3279" s="41"/>
      <c r="NVO3279" s="44"/>
      <c r="NVP3279" s="18"/>
      <c r="NVQ3279" s="16"/>
      <c r="NVR3279" s="36"/>
      <c r="NVS3279" s="36"/>
      <c r="NVT3279" s="36"/>
      <c r="NVU3279" s="36"/>
      <c r="NVV3279" s="36"/>
      <c r="NVW3279" s="36"/>
      <c r="NVX3279" s="36"/>
      <c r="NVY3279" s="36"/>
      <c r="NVZ3279" s="36"/>
      <c r="NWA3279" s="36"/>
      <c r="NWB3279" s="36"/>
      <c r="NWC3279" s="36"/>
      <c r="NWD3279" s="36"/>
      <c r="NWE3279" s="12"/>
      <c r="NWF3279" s="12"/>
      <c r="NWG3279" s="12"/>
      <c r="NWH3279" s="53"/>
      <c r="NWJ3279" s="41"/>
      <c r="NWK3279" s="40"/>
      <c r="NWL3279" s="44"/>
      <c r="NWM3279" s="62"/>
      <c r="NWN3279" s="56"/>
      <c r="NWO3279" s="60"/>
      <c r="NWP3279" s="60"/>
      <c r="NWQ3279" s="60"/>
      <c r="NWR3279" s="60"/>
      <c r="NWS3279" s="46"/>
      <c r="NWT3279" s="65"/>
      <c r="NWU3279" s="19"/>
      <c r="NWV3279" s="48"/>
      <c r="NWW3279" s="41"/>
      <c r="NWX3279" s="44"/>
      <c r="NWY3279" s="18"/>
      <c r="NWZ3279" s="16"/>
      <c r="NXA3279" s="36"/>
      <c r="NXB3279" s="36"/>
      <c r="NXC3279" s="36"/>
      <c r="NXD3279" s="36"/>
      <c r="NXE3279" s="36"/>
      <c r="NXF3279" s="36"/>
      <c r="NXG3279" s="36"/>
      <c r="NXH3279" s="36"/>
      <c r="NXI3279" s="36"/>
      <c r="NXJ3279" s="36"/>
      <c r="NXK3279" s="36"/>
      <c r="NXL3279" s="36"/>
      <c r="NXM3279" s="36"/>
      <c r="NXN3279" s="12"/>
      <c r="NXO3279" s="12"/>
      <c r="NXP3279" s="12"/>
      <c r="NXQ3279" s="53"/>
      <c r="NXS3279" s="41"/>
      <c r="NXT3279" s="40"/>
      <c r="NXU3279" s="44"/>
      <c r="NXV3279" s="62"/>
      <c r="NXW3279" s="56"/>
      <c r="NXX3279" s="60"/>
      <c r="NXY3279" s="60"/>
      <c r="NXZ3279" s="60"/>
      <c r="NYA3279" s="60"/>
      <c r="NYB3279" s="46"/>
      <c r="NYC3279" s="65"/>
      <c r="NYD3279" s="19"/>
      <c r="NYE3279" s="48"/>
      <c r="NYF3279" s="41"/>
      <c r="NYG3279" s="44"/>
      <c r="NYH3279" s="18"/>
      <c r="NYI3279" s="16"/>
      <c r="NYJ3279" s="36"/>
      <c r="NYK3279" s="36"/>
      <c r="NYL3279" s="36"/>
      <c r="NYM3279" s="36"/>
      <c r="NYN3279" s="36"/>
      <c r="NYO3279" s="36"/>
      <c r="NYP3279" s="36"/>
      <c r="NYQ3279" s="36"/>
      <c r="NYR3279" s="36"/>
      <c r="NYS3279" s="36"/>
      <c r="NYT3279" s="36"/>
      <c r="NYU3279" s="36"/>
      <c r="NYV3279" s="36"/>
      <c r="NYW3279" s="12"/>
      <c r="NYX3279" s="12"/>
      <c r="NYY3279" s="12"/>
      <c r="NYZ3279" s="53"/>
      <c r="NZB3279" s="41"/>
      <c r="NZC3279" s="40"/>
      <c r="NZD3279" s="44"/>
      <c r="NZE3279" s="62"/>
      <c r="NZF3279" s="56"/>
      <c r="NZG3279" s="60"/>
      <c r="NZH3279" s="60"/>
      <c r="NZI3279" s="60"/>
      <c r="NZJ3279" s="60"/>
      <c r="NZK3279" s="46"/>
      <c r="NZL3279" s="65"/>
      <c r="NZM3279" s="19"/>
      <c r="NZN3279" s="48"/>
      <c r="NZO3279" s="41"/>
      <c r="NZP3279" s="44"/>
      <c r="NZQ3279" s="18"/>
      <c r="NZR3279" s="16"/>
      <c r="NZS3279" s="36"/>
      <c r="NZT3279" s="36"/>
      <c r="NZU3279" s="36"/>
      <c r="NZV3279" s="36"/>
      <c r="NZW3279" s="36"/>
      <c r="NZX3279" s="36"/>
      <c r="NZY3279" s="36"/>
      <c r="NZZ3279" s="36"/>
      <c r="OAA3279" s="36"/>
      <c r="OAB3279" s="36"/>
      <c r="OAC3279" s="36"/>
      <c r="OAD3279" s="36"/>
      <c r="OAE3279" s="36"/>
      <c r="OAF3279" s="12"/>
      <c r="OAG3279" s="12"/>
      <c r="OAH3279" s="12"/>
      <c r="OAI3279" s="53"/>
      <c r="OAK3279" s="41"/>
      <c r="OAL3279" s="40"/>
      <c r="OAM3279" s="44"/>
      <c r="OAN3279" s="62"/>
      <c r="OAO3279" s="56"/>
      <c r="OAP3279" s="60"/>
      <c r="OAQ3279" s="60"/>
      <c r="OAR3279" s="60"/>
      <c r="OAS3279" s="60"/>
      <c r="OAT3279" s="46"/>
      <c r="OAU3279" s="65"/>
      <c r="OAV3279" s="19"/>
      <c r="OAW3279" s="48"/>
      <c r="OAX3279" s="41"/>
      <c r="OAY3279" s="44"/>
      <c r="OAZ3279" s="18"/>
      <c r="OBA3279" s="16"/>
      <c r="OBB3279" s="36"/>
      <c r="OBC3279" s="36"/>
      <c r="OBD3279" s="36"/>
      <c r="OBE3279" s="36"/>
      <c r="OBF3279" s="36"/>
      <c r="OBG3279" s="36"/>
      <c r="OBH3279" s="36"/>
      <c r="OBI3279" s="36"/>
      <c r="OBJ3279" s="36"/>
      <c r="OBK3279" s="36"/>
      <c r="OBL3279" s="36"/>
      <c r="OBM3279" s="36"/>
      <c r="OBN3279" s="36"/>
      <c r="OBO3279" s="12"/>
      <c r="OBP3279" s="12"/>
      <c r="OBQ3279" s="12"/>
      <c r="OBR3279" s="53"/>
      <c r="OBT3279" s="41"/>
      <c r="OBU3279" s="40"/>
      <c r="OBV3279" s="44"/>
      <c r="OBW3279" s="62"/>
      <c r="OBX3279" s="56"/>
      <c r="OBY3279" s="60"/>
      <c r="OBZ3279" s="60"/>
      <c r="OCA3279" s="60"/>
      <c r="OCB3279" s="60"/>
      <c r="OCC3279" s="46"/>
      <c r="OCD3279" s="65"/>
      <c r="OCE3279" s="19"/>
      <c r="OCF3279" s="48"/>
      <c r="OCG3279" s="41"/>
      <c r="OCH3279" s="44"/>
      <c r="OCI3279" s="18"/>
      <c r="OCJ3279" s="16"/>
      <c r="OCK3279" s="36"/>
      <c r="OCL3279" s="36"/>
      <c r="OCM3279" s="36"/>
      <c r="OCN3279" s="36"/>
      <c r="OCO3279" s="36"/>
      <c r="OCP3279" s="36"/>
      <c r="OCQ3279" s="36"/>
      <c r="OCR3279" s="36"/>
      <c r="OCS3279" s="36"/>
      <c r="OCT3279" s="36"/>
      <c r="OCU3279" s="36"/>
      <c r="OCV3279" s="36"/>
      <c r="OCW3279" s="36"/>
      <c r="OCX3279" s="12"/>
      <c r="OCY3279" s="12"/>
      <c r="OCZ3279" s="12"/>
      <c r="ODA3279" s="53"/>
      <c r="ODC3279" s="41"/>
      <c r="ODD3279" s="40"/>
      <c r="ODE3279" s="44"/>
      <c r="ODF3279" s="62"/>
      <c r="ODG3279" s="56"/>
      <c r="ODH3279" s="60"/>
      <c r="ODI3279" s="60"/>
      <c r="ODJ3279" s="60"/>
      <c r="ODK3279" s="60"/>
      <c r="ODL3279" s="46"/>
      <c r="ODM3279" s="65"/>
      <c r="ODN3279" s="19"/>
      <c r="ODO3279" s="48"/>
      <c r="ODP3279" s="41"/>
      <c r="ODQ3279" s="44"/>
      <c r="ODR3279" s="18"/>
      <c r="ODS3279" s="16"/>
      <c r="ODT3279" s="36"/>
      <c r="ODU3279" s="36"/>
      <c r="ODV3279" s="36"/>
      <c r="ODW3279" s="36"/>
      <c r="ODX3279" s="36"/>
      <c r="ODY3279" s="36"/>
      <c r="ODZ3279" s="36"/>
      <c r="OEA3279" s="36"/>
      <c r="OEB3279" s="36"/>
      <c r="OEC3279" s="36"/>
      <c r="OED3279" s="36"/>
      <c r="OEE3279" s="36"/>
      <c r="OEF3279" s="36"/>
      <c r="OEG3279" s="12"/>
      <c r="OEH3279" s="12"/>
      <c r="OEI3279" s="12"/>
      <c r="OEJ3279" s="53"/>
      <c r="OEL3279" s="41"/>
      <c r="OEM3279" s="40"/>
      <c r="OEN3279" s="44"/>
      <c r="OEO3279" s="62"/>
      <c r="OEP3279" s="56"/>
      <c r="OEQ3279" s="60"/>
      <c r="OER3279" s="60"/>
      <c r="OES3279" s="60"/>
      <c r="OET3279" s="60"/>
      <c r="OEU3279" s="46"/>
      <c r="OEV3279" s="65"/>
      <c r="OEW3279" s="19"/>
      <c r="OEX3279" s="48"/>
      <c r="OEY3279" s="41"/>
      <c r="OEZ3279" s="44"/>
      <c r="OFA3279" s="18"/>
      <c r="OFB3279" s="16"/>
      <c r="OFC3279" s="36"/>
      <c r="OFD3279" s="36"/>
      <c r="OFE3279" s="36"/>
      <c r="OFF3279" s="36"/>
      <c r="OFG3279" s="36"/>
      <c r="OFH3279" s="36"/>
      <c r="OFI3279" s="36"/>
      <c r="OFJ3279" s="36"/>
      <c r="OFK3279" s="36"/>
      <c r="OFL3279" s="36"/>
      <c r="OFM3279" s="36"/>
      <c r="OFN3279" s="36"/>
      <c r="OFO3279" s="36"/>
      <c r="OFP3279" s="12"/>
      <c r="OFQ3279" s="12"/>
      <c r="OFR3279" s="12"/>
      <c r="OFS3279" s="53"/>
      <c r="OFU3279" s="41"/>
      <c r="OFV3279" s="40"/>
      <c r="OFW3279" s="44"/>
      <c r="OFX3279" s="62"/>
      <c r="OFY3279" s="56"/>
      <c r="OFZ3279" s="60"/>
      <c r="OGA3279" s="60"/>
      <c r="OGB3279" s="60"/>
      <c r="OGC3279" s="60"/>
      <c r="OGD3279" s="46"/>
      <c r="OGE3279" s="65"/>
      <c r="OGF3279" s="19"/>
      <c r="OGG3279" s="48"/>
      <c r="OGH3279" s="41"/>
      <c r="OGI3279" s="44"/>
      <c r="OGJ3279" s="18"/>
      <c r="OGK3279" s="16"/>
      <c r="OGL3279" s="36"/>
      <c r="OGM3279" s="36"/>
      <c r="OGN3279" s="36"/>
      <c r="OGO3279" s="36"/>
      <c r="OGP3279" s="36"/>
      <c r="OGQ3279" s="36"/>
      <c r="OGR3279" s="36"/>
      <c r="OGS3279" s="36"/>
      <c r="OGT3279" s="36"/>
      <c r="OGU3279" s="36"/>
      <c r="OGV3279" s="36"/>
      <c r="OGW3279" s="36"/>
      <c r="OGX3279" s="36"/>
      <c r="OGY3279" s="12"/>
      <c r="OGZ3279" s="12"/>
      <c r="OHA3279" s="12"/>
      <c r="OHB3279" s="53"/>
      <c r="OHD3279" s="41"/>
      <c r="OHE3279" s="40"/>
      <c r="OHF3279" s="44"/>
      <c r="OHG3279" s="62"/>
      <c r="OHH3279" s="56"/>
      <c r="OHI3279" s="60"/>
      <c r="OHJ3279" s="60"/>
      <c r="OHK3279" s="60"/>
      <c r="OHL3279" s="60"/>
      <c r="OHM3279" s="46"/>
      <c r="OHN3279" s="65"/>
      <c r="OHO3279" s="19"/>
      <c r="OHP3279" s="48"/>
      <c r="OHQ3279" s="41"/>
      <c r="OHR3279" s="44"/>
      <c r="OHS3279" s="18"/>
      <c r="OHT3279" s="16"/>
      <c r="OHU3279" s="36"/>
      <c r="OHV3279" s="36"/>
      <c r="OHW3279" s="36"/>
      <c r="OHX3279" s="36"/>
      <c r="OHY3279" s="36"/>
      <c r="OHZ3279" s="36"/>
      <c r="OIA3279" s="36"/>
      <c r="OIB3279" s="36"/>
      <c r="OIC3279" s="36"/>
      <c r="OID3279" s="36"/>
      <c r="OIE3279" s="36"/>
      <c r="OIF3279" s="36"/>
      <c r="OIG3279" s="36"/>
      <c r="OIH3279" s="12"/>
      <c r="OII3279" s="12"/>
      <c r="OIJ3279" s="12"/>
      <c r="OIK3279" s="53"/>
      <c r="OIM3279" s="41"/>
      <c r="OIN3279" s="40"/>
      <c r="OIO3279" s="44"/>
      <c r="OIP3279" s="62"/>
      <c r="OIQ3279" s="56"/>
      <c r="OIR3279" s="60"/>
      <c r="OIS3279" s="60"/>
      <c r="OIT3279" s="60"/>
      <c r="OIU3279" s="60"/>
      <c r="OIV3279" s="46"/>
      <c r="OIW3279" s="65"/>
      <c r="OIX3279" s="19"/>
      <c r="OIY3279" s="48"/>
      <c r="OIZ3279" s="41"/>
      <c r="OJA3279" s="44"/>
      <c r="OJB3279" s="18"/>
      <c r="OJC3279" s="16"/>
      <c r="OJD3279" s="36"/>
      <c r="OJE3279" s="36"/>
      <c r="OJF3279" s="36"/>
      <c r="OJG3279" s="36"/>
      <c r="OJH3279" s="36"/>
      <c r="OJI3279" s="36"/>
      <c r="OJJ3279" s="36"/>
      <c r="OJK3279" s="36"/>
      <c r="OJL3279" s="36"/>
      <c r="OJM3279" s="36"/>
      <c r="OJN3279" s="36"/>
      <c r="OJO3279" s="36"/>
      <c r="OJP3279" s="36"/>
      <c r="OJQ3279" s="12"/>
      <c r="OJR3279" s="12"/>
      <c r="OJS3279" s="12"/>
      <c r="OJT3279" s="53"/>
      <c r="OJV3279" s="41"/>
      <c r="OJW3279" s="40"/>
      <c r="OJX3279" s="44"/>
      <c r="OJY3279" s="62"/>
      <c r="OJZ3279" s="56"/>
      <c r="OKA3279" s="60"/>
      <c r="OKB3279" s="60"/>
      <c r="OKC3279" s="60"/>
      <c r="OKD3279" s="60"/>
      <c r="OKE3279" s="46"/>
      <c r="OKF3279" s="65"/>
      <c r="OKG3279" s="19"/>
      <c r="OKH3279" s="48"/>
      <c r="OKI3279" s="41"/>
      <c r="OKJ3279" s="44"/>
      <c r="OKK3279" s="18"/>
      <c r="OKL3279" s="16"/>
      <c r="OKM3279" s="36"/>
      <c r="OKN3279" s="36"/>
      <c r="OKO3279" s="36"/>
      <c r="OKP3279" s="36"/>
      <c r="OKQ3279" s="36"/>
      <c r="OKR3279" s="36"/>
      <c r="OKS3279" s="36"/>
      <c r="OKT3279" s="36"/>
      <c r="OKU3279" s="36"/>
      <c r="OKV3279" s="36"/>
      <c r="OKW3279" s="36"/>
      <c r="OKX3279" s="36"/>
      <c r="OKY3279" s="36"/>
      <c r="OKZ3279" s="12"/>
      <c r="OLA3279" s="12"/>
      <c r="OLB3279" s="12"/>
      <c r="OLC3279" s="53"/>
      <c r="OLE3279" s="41"/>
      <c r="OLF3279" s="40"/>
      <c r="OLG3279" s="44"/>
      <c r="OLH3279" s="62"/>
      <c r="OLI3279" s="56"/>
      <c r="OLJ3279" s="60"/>
      <c r="OLK3279" s="60"/>
      <c r="OLL3279" s="60"/>
      <c r="OLM3279" s="60"/>
      <c r="OLN3279" s="46"/>
      <c r="OLO3279" s="65"/>
      <c r="OLP3279" s="19"/>
      <c r="OLQ3279" s="48"/>
      <c r="OLR3279" s="41"/>
      <c r="OLS3279" s="44"/>
      <c r="OLT3279" s="18"/>
      <c r="OLU3279" s="16"/>
      <c r="OLV3279" s="36"/>
      <c r="OLW3279" s="36"/>
      <c r="OLX3279" s="36"/>
      <c r="OLY3279" s="36"/>
      <c r="OLZ3279" s="36"/>
      <c r="OMA3279" s="36"/>
      <c r="OMB3279" s="36"/>
      <c r="OMC3279" s="36"/>
      <c r="OMD3279" s="36"/>
      <c r="OME3279" s="36"/>
      <c r="OMF3279" s="36"/>
      <c r="OMG3279" s="36"/>
      <c r="OMH3279" s="36"/>
      <c r="OMI3279" s="12"/>
      <c r="OMJ3279" s="12"/>
      <c r="OMK3279" s="12"/>
      <c r="OML3279" s="53"/>
      <c r="OMN3279" s="41"/>
      <c r="OMO3279" s="40"/>
      <c r="OMP3279" s="44"/>
      <c r="OMQ3279" s="62"/>
      <c r="OMR3279" s="56"/>
      <c r="OMS3279" s="60"/>
      <c r="OMT3279" s="60"/>
      <c r="OMU3279" s="60"/>
      <c r="OMV3279" s="60"/>
      <c r="OMW3279" s="46"/>
      <c r="OMX3279" s="65"/>
      <c r="OMY3279" s="19"/>
      <c r="OMZ3279" s="48"/>
      <c r="ONA3279" s="41"/>
      <c r="ONB3279" s="44"/>
      <c r="ONC3279" s="18"/>
      <c r="OND3279" s="16"/>
      <c r="ONE3279" s="36"/>
      <c r="ONF3279" s="36"/>
      <c r="ONG3279" s="36"/>
      <c r="ONH3279" s="36"/>
      <c r="ONI3279" s="36"/>
      <c r="ONJ3279" s="36"/>
      <c r="ONK3279" s="36"/>
      <c r="ONL3279" s="36"/>
      <c r="ONM3279" s="36"/>
      <c r="ONN3279" s="36"/>
      <c r="ONO3279" s="36"/>
      <c r="ONP3279" s="36"/>
      <c r="ONQ3279" s="36"/>
      <c r="ONR3279" s="12"/>
      <c r="ONS3279" s="12"/>
      <c r="ONT3279" s="12"/>
      <c r="ONU3279" s="53"/>
      <c r="ONW3279" s="41"/>
      <c r="ONX3279" s="40"/>
      <c r="ONY3279" s="44"/>
      <c r="ONZ3279" s="62"/>
      <c r="OOA3279" s="56"/>
      <c r="OOB3279" s="60"/>
      <c r="OOC3279" s="60"/>
      <c r="OOD3279" s="60"/>
      <c r="OOE3279" s="60"/>
      <c r="OOF3279" s="46"/>
      <c r="OOG3279" s="65"/>
      <c r="OOH3279" s="19"/>
      <c r="OOI3279" s="48"/>
      <c r="OOJ3279" s="41"/>
      <c r="OOK3279" s="44"/>
      <c r="OOL3279" s="18"/>
      <c r="OOM3279" s="16"/>
      <c r="OON3279" s="36"/>
      <c r="OOO3279" s="36"/>
      <c r="OOP3279" s="36"/>
      <c r="OOQ3279" s="36"/>
      <c r="OOR3279" s="36"/>
      <c r="OOS3279" s="36"/>
      <c r="OOT3279" s="36"/>
      <c r="OOU3279" s="36"/>
      <c r="OOV3279" s="36"/>
      <c r="OOW3279" s="36"/>
      <c r="OOX3279" s="36"/>
      <c r="OOY3279" s="36"/>
      <c r="OOZ3279" s="36"/>
      <c r="OPA3279" s="12"/>
      <c r="OPB3279" s="12"/>
      <c r="OPC3279" s="12"/>
      <c r="OPD3279" s="53"/>
      <c r="OPF3279" s="41"/>
      <c r="OPG3279" s="40"/>
      <c r="OPH3279" s="44"/>
      <c r="OPI3279" s="62"/>
      <c r="OPJ3279" s="56"/>
      <c r="OPK3279" s="60"/>
      <c r="OPL3279" s="60"/>
      <c r="OPM3279" s="60"/>
      <c r="OPN3279" s="60"/>
      <c r="OPO3279" s="46"/>
      <c r="OPP3279" s="65"/>
      <c r="OPQ3279" s="19"/>
      <c r="OPR3279" s="48"/>
      <c r="OPS3279" s="41"/>
      <c r="OPT3279" s="44"/>
      <c r="OPU3279" s="18"/>
      <c r="OPV3279" s="16"/>
      <c r="OPW3279" s="36"/>
      <c r="OPX3279" s="36"/>
      <c r="OPY3279" s="36"/>
      <c r="OPZ3279" s="36"/>
      <c r="OQA3279" s="36"/>
      <c r="OQB3279" s="36"/>
      <c r="OQC3279" s="36"/>
      <c r="OQD3279" s="36"/>
      <c r="OQE3279" s="36"/>
      <c r="OQF3279" s="36"/>
      <c r="OQG3279" s="36"/>
      <c r="OQH3279" s="36"/>
      <c r="OQI3279" s="36"/>
      <c r="OQJ3279" s="12"/>
      <c r="OQK3279" s="12"/>
      <c r="OQL3279" s="12"/>
      <c r="OQM3279" s="53"/>
      <c r="OQO3279" s="41"/>
      <c r="OQP3279" s="40"/>
      <c r="OQQ3279" s="44"/>
      <c r="OQR3279" s="62"/>
      <c r="OQS3279" s="56"/>
      <c r="OQT3279" s="60"/>
      <c r="OQU3279" s="60"/>
      <c r="OQV3279" s="60"/>
      <c r="OQW3279" s="60"/>
      <c r="OQX3279" s="46"/>
      <c r="OQY3279" s="65"/>
      <c r="OQZ3279" s="19"/>
      <c r="ORA3279" s="48"/>
      <c r="ORB3279" s="41"/>
      <c r="ORC3279" s="44"/>
      <c r="ORD3279" s="18"/>
      <c r="ORE3279" s="16"/>
      <c r="ORF3279" s="36"/>
      <c r="ORG3279" s="36"/>
      <c r="ORH3279" s="36"/>
      <c r="ORI3279" s="36"/>
      <c r="ORJ3279" s="36"/>
      <c r="ORK3279" s="36"/>
      <c r="ORL3279" s="36"/>
      <c r="ORM3279" s="36"/>
      <c r="ORN3279" s="36"/>
      <c r="ORO3279" s="36"/>
      <c r="ORP3279" s="36"/>
      <c r="ORQ3279" s="36"/>
      <c r="ORR3279" s="36"/>
      <c r="ORS3279" s="12"/>
      <c r="ORT3279" s="12"/>
      <c r="ORU3279" s="12"/>
      <c r="ORV3279" s="53"/>
      <c r="ORX3279" s="41"/>
      <c r="ORY3279" s="40"/>
      <c r="ORZ3279" s="44"/>
      <c r="OSA3279" s="62"/>
      <c r="OSB3279" s="56"/>
      <c r="OSC3279" s="60"/>
      <c r="OSD3279" s="60"/>
      <c r="OSE3279" s="60"/>
      <c r="OSF3279" s="60"/>
      <c r="OSG3279" s="46"/>
      <c r="OSH3279" s="65"/>
      <c r="OSI3279" s="19"/>
      <c r="OSJ3279" s="48"/>
      <c r="OSK3279" s="41"/>
      <c r="OSL3279" s="44"/>
      <c r="OSM3279" s="18"/>
      <c r="OSN3279" s="16"/>
      <c r="OSO3279" s="36"/>
      <c r="OSP3279" s="36"/>
      <c r="OSQ3279" s="36"/>
      <c r="OSR3279" s="36"/>
      <c r="OSS3279" s="36"/>
      <c r="OST3279" s="36"/>
      <c r="OSU3279" s="36"/>
      <c r="OSV3279" s="36"/>
      <c r="OSW3279" s="36"/>
      <c r="OSX3279" s="36"/>
      <c r="OSY3279" s="36"/>
      <c r="OSZ3279" s="36"/>
      <c r="OTA3279" s="36"/>
      <c r="OTB3279" s="12"/>
      <c r="OTC3279" s="12"/>
      <c r="OTD3279" s="12"/>
      <c r="OTE3279" s="53"/>
      <c r="OTG3279" s="41"/>
      <c r="OTH3279" s="40"/>
      <c r="OTI3279" s="44"/>
      <c r="OTJ3279" s="62"/>
      <c r="OTK3279" s="56"/>
      <c r="OTL3279" s="60"/>
      <c r="OTM3279" s="60"/>
      <c r="OTN3279" s="60"/>
      <c r="OTO3279" s="60"/>
      <c r="OTP3279" s="46"/>
      <c r="OTQ3279" s="65"/>
      <c r="OTR3279" s="19"/>
      <c r="OTS3279" s="48"/>
      <c r="OTT3279" s="41"/>
      <c r="OTU3279" s="44"/>
      <c r="OTV3279" s="18"/>
      <c r="OTW3279" s="16"/>
      <c r="OTX3279" s="36"/>
      <c r="OTY3279" s="36"/>
      <c r="OTZ3279" s="36"/>
      <c r="OUA3279" s="36"/>
      <c r="OUB3279" s="36"/>
      <c r="OUC3279" s="36"/>
      <c r="OUD3279" s="36"/>
      <c r="OUE3279" s="36"/>
      <c r="OUF3279" s="36"/>
      <c r="OUG3279" s="36"/>
      <c r="OUH3279" s="36"/>
      <c r="OUI3279" s="36"/>
      <c r="OUJ3279" s="36"/>
      <c r="OUK3279" s="12"/>
      <c r="OUL3279" s="12"/>
      <c r="OUM3279" s="12"/>
      <c r="OUN3279" s="53"/>
      <c r="OUP3279" s="41"/>
      <c r="OUQ3279" s="40"/>
      <c r="OUR3279" s="44"/>
      <c r="OUS3279" s="62"/>
      <c r="OUT3279" s="56"/>
      <c r="OUU3279" s="60"/>
      <c r="OUV3279" s="60"/>
      <c r="OUW3279" s="60"/>
      <c r="OUX3279" s="60"/>
      <c r="OUY3279" s="46"/>
      <c r="OUZ3279" s="65"/>
      <c r="OVA3279" s="19"/>
      <c r="OVB3279" s="48"/>
      <c r="OVC3279" s="41"/>
      <c r="OVD3279" s="44"/>
      <c r="OVE3279" s="18"/>
      <c r="OVF3279" s="16"/>
      <c r="OVG3279" s="36"/>
      <c r="OVH3279" s="36"/>
      <c r="OVI3279" s="36"/>
      <c r="OVJ3279" s="36"/>
      <c r="OVK3279" s="36"/>
      <c r="OVL3279" s="36"/>
      <c r="OVM3279" s="36"/>
      <c r="OVN3279" s="36"/>
      <c r="OVO3279" s="36"/>
      <c r="OVP3279" s="36"/>
      <c r="OVQ3279" s="36"/>
      <c r="OVR3279" s="36"/>
      <c r="OVS3279" s="36"/>
      <c r="OVT3279" s="12"/>
      <c r="OVU3279" s="12"/>
      <c r="OVV3279" s="12"/>
      <c r="OVW3279" s="53"/>
      <c r="OVY3279" s="41"/>
      <c r="OVZ3279" s="40"/>
      <c r="OWA3279" s="44"/>
      <c r="OWB3279" s="62"/>
      <c r="OWC3279" s="56"/>
      <c r="OWD3279" s="60"/>
      <c r="OWE3279" s="60"/>
      <c r="OWF3279" s="60"/>
      <c r="OWG3279" s="60"/>
      <c r="OWH3279" s="46"/>
      <c r="OWI3279" s="65"/>
      <c r="OWJ3279" s="19"/>
      <c r="OWK3279" s="48"/>
      <c r="OWL3279" s="41"/>
      <c r="OWM3279" s="44"/>
      <c r="OWN3279" s="18"/>
      <c r="OWO3279" s="16"/>
      <c r="OWP3279" s="36"/>
      <c r="OWQ3279" s="36"/>
      <c r="OWR3279" s="36"/>
      <c r="OWS3279" s="36"/>
      <c r="OWT3279" s="36"/>
      <c r="OWU3279" s="36"/>
      <c r="OWV3279" s="36"/>
      <c r="OWW3279" s="36"/>
      <c r="OWX3279" s="36"/>
      <c r="OWY3279" s="36"/>
      <c r="OWZ3279" s="36"/>
      <c r="OXA3279" s="36"/>
      <c r="OXB3279" s="36"/>
      <c r="OXC3279" s="12"/>
      <c r="OXD3279" s="12"/>
      <c r="OXE3279" s="12"/>
      <c r="OXF3279" s="53"/>
      <c r="OXH3279" s="41"/>
      <c r="OXI3279" s="40"/>
      <c r="OXJ3279" s="44"/>
      <c r="OXK3279" s="62"/>
      <c r="OXL3279" s="56"/>
      <c r="OXM3279" s="60"/>
      <c r="OXN3279" s="60"/>
      <c r="OXO3279" s="60"/>
      <c r="OXP3279" s="60"/>
      <c r="OXQ3279" s="46"/>
      <c r="OXR3279" s="65"/>
      <c r="OXS3279" s="19"/>
      <c r="OXT3279" s="48"/>
      <c r="OXU3279" s="41"/>
      <c r="OXV3279" s="44"/>
      <c r="OXW3279" s="18"/>
      <c r="OXX3279" s="16"/>
      <c r="OXY3279" s="36"/>
      <c r="OXZ3279" s="36"/>
      <c r="OYA3279" s="36"/>
      <c r="OYB3279" s="36"/>
      <c r="OYC3279" s="36"/>
      <c r="OYD3279" s="36"/>
      <c r="OYE3279" s="36"/>
      <c r="OYF3279" s="36"/>
      <c r="OYG3279" s="36"/>
      <c r="OYH3279" s="36"/>
      <c r="OYI3279" s="36"/>
      <c r="OYJ3279" s="36"/>
      <c r="OYK3279" s="36"/>
      <c r="OYL3279" s="12"/>
      <c r="OYM3279" s="12"/>
      <c r="OYN3279" s="12"/>
      <c r="OYO3279" s="53"/>
      <c r="OYQ3279" s="41"/>
      <c r="OYR3279" s="40"/>
      <c r="OYS3279" s="44"/>
      <c r="OYT3279" s="62"/>
      <c r="OYU3279" s="56"/>
      <c r="OYV3279" s="60"/>
      <c r="OYW3279" s="60"/>
      <c r="OYX3279" s="60"/>
      <c r="OYY3279" s="60"/>
      <c r="OYZ3279" s="46"/>
      <c r="OZA3279" s="65"/>
      <c r="OZB3279" s="19"/>
      <c r="OZC3279" s="48"/>
      <c r="OZD3279" s="41"/>
      <c r="OZE3279" s="44"/>
      <c r="OZF3279" s="18"/>
      <c r="OZG3279" s="16"/>
      <c r="OZH3279" s="36"/>
      <c r="OZI3279" s="36"/>
      <c r="OZJ3279" s="36"/>
      <c r="OZK3279" s="36"/>
      <c r="OZL3279" s="36"/>
      <c r="OZM3279" s="36"/>
      <c r="OZN3279" s="36"/>
      <c r="OZO3279" s="36"/>
      <c r="OZP3279" s="36"/>
      <c r="OZQ3279" s="36"/>
      <c r="OZR3279" s="36"/>
      <c r="OZS3279" s="36"/>
      <c r="OZT3279" s="36"/>
      <c r="OZU3279" s="12"/>
      <c r="OZV3279" s="12"/>
      <c r="OZW3279" s="12"/>
      <c r="OZX3279" s="53"/>
      <c r="OZZ3279" s="41"/>
      <c r="PAA3279" s="40"/>
      <c r="PAB3279" s="44"/>
      <c r="PAC3279" s="62"/>
      <c r="PAD3279" s="56"/>
      <c r="PAE3279" s="60"/>
      <c r="PAF3279" s="60"/>
      <c r="PAG3279" s="60"/>
      <c r="PAH3279" s="60"/>
      <c r="PAI3279" s="46"/>
      <c r="PAJ3279" s="65"/>
      <c r="PAK3279" s="19"/>
      <c r="PAL3279" s="48"/>
      <c r="PAM3279" s="41"/>
      <c r="PAN3279" s="44"/>
      <c r="PAO3279" s="18"/>
      <c r="PAP3279" s="16"/>
      <c r="PAQ3279" s="36"/>
      <c r="PAR3279" s="36"/>
      <c r="PAS3279" s="36"/>
      <c r="PAT3279" s="36"/>
      <c r="PAU3279" s="36"/>
      <c r="PAV3279" s="36"/>
      <c r="PAW3279" s="36"/>
      <c r="PAX3279" s="36"/>
      <c r="PAY3279" s="36"/>
      <c r="PAZ3279" s="36"/>
      <c r="PBA3279" s="36"/>
      <c r="PBB3279" s="36"/>
      <c r="PBC3279" s="36"/>
      <c r="PBD3279" s="12"/>
      <c r="PBE3279" s="12"/>
      <c r="PBF3279" s="12"/>
      <c r="PBG3279" s="53"/>
      <c r="PBI3279" s="41"/>
      <c r="PBJ3279" s="40"/>
      <c r="PBK3279" s="44"/>
      <c r="PBL3279" s="62"/>
      <c r="PBM3279" s="56"/>
      <c r="PBN3279" s="60"/>
      <c r="PBO3279" s="60"/>
      <c r="PBP3279" s="60"/>
      <c r="PBQ3279" s="60"/>
      <c r="PBR3279" s="46"/>
      <c r="PBS3279" s="65"/>
      <c r="PBT3279" s="19"/>
      <c r="PBU3279" s="48"/>
      <c r="PBV3279" s="41"/>
      <c r="PBW3279" s="44"/>
      <c r="PBX3279" s="18"/>
      <c r="PBY3279" s="16"/>
      <c r="PBZ3279" s="36"/>
      <c r="PCA3279" s="36"/>
      <c r="PCB3279" s="36"/>
      <c r="PCC3279" s="36"/>
      <c r="PCD3279" s="36"/>
      <c r="PCE3279" s="36"/>
      <c r="PCF3279" s="36"/>
      <c r="PCG3279" s="36"/>
      <c r="PCH3279" s="36"/>
      <c r="PCI3279" s="36"/>
      <c r="PCJ3279" s="36"/>
      <c r="PCK3279" s="36"/>
      <c r="PCL3279" s="36"/>
      <c r="PCM3279" s="12"/>
      <c r="PCN3279" s="12"/>
      <c r="PCO3279" s="12"/>
      <c r="PCP3279" s="53"/>
      <c r="PCR3279" s="41"/>
      <c r="PCS3279" s="40"/>
      <c r="PCT3279" s="44"/>
      <c r="PCU3279" s="62"/>
      <c r="PCV3279" s="56"/>
      <c r="PCW3279" s="60"/>
      <c r="PCX3279" s="60"/>
      <c r="PCY3279" s="60"/>
      <c r="PCZ3279" s="60"/>
      <c r="PDA3279" s="46"/>
      <c r="PDB3279" s="65"/>
      <c r="PDC3279" s="19"/>
      <c r="PDD3279" s="48"/>
      <c r="PDE3279" s="41"/>
      <c r="PDF3279" s="44"/>
      <c r="PDG3279" s="18"/>
      <c r="PDH3279" s="16"/>
      <c r="PDI3279" s="36"/>
      <c r="PDJ3279" s="36"/>
      <c r="PDK3279" s="36"/>
      <c r="PDL3279" s="36"/>
      <c r="PDM3279" s="36"/>
      <c r="PDN3279" s="36"/>
      <c r="PDO3279" s="36"/>
      <c r="PDP3279" s="36"/>
      <c r="PDQ3279" s="36"/>
      <c r="PDR3279" s="36"/>
      <c r="PDS3279" s="36"/>
      <c r="PDT3279" s="36"/>
      <c r="PDU3279" s="36"/>
      <c r="PDV3279" s="12"/>
      <c r="PDW3279" s="12"/>
      <c r="PDX3279" s="12"/>
      <c r="PDY3279" s="53"/>
      <c r="PEA3279" s="41"/>
      <c r="PEB3279" s="40"/>
      <c r="PEC3279" s="44"/>
      <c r="PED3279" s="62"/>
      <c r="PEE3279" s="56"/>
      <c r="PEF3279" s="60"/>
      <c r="PEG3279" s="60"/>
      <c r="PEH3279" s="60"/>
      <c r="PEI3279" s="60"/>
      <c r="PEJ3279" s="46"/>
      <c r="PEK3279" s="65"/>
      <c r="PEL3279" s="19"/>
      <c r="PEM3279" s="48"/>
      <c r="PEN3279" s="41"/>
      <c r="PEO3279" s="44"/>
      <c r="PEP3279" s="18"/>
      <c r="PEQ3279" s="16"/>
      <c r="PER3279" s="36"/>
      <c r="PES3279" s="36"/>
      <c r="PET3279" s="36"/>
      <c r="PEU3279" s="36"/>
      <c r="PEV3279" s="36"/>
      <c r="PEW3279" s="36"/>
      <c r="PEX3279" s="36"/>
      <c r="PEY3279" s="36"/>
      <c r="PEZ3279" s="36"/>
      <c r="PFA3279" s="36"/>
      <c r="PFB3279" s="36"/>
      <c r="PFC3279" s="36"/>
      <c r="PFD3279" s="36"/>
      <c r="PFE3279" s="12"/>
      <c r="PFF3279" s="12"/>
      <c r="PFG3279" s="12"/>
      <c r="PFH3279" s="53"/>
      <c r="PFJ3279" s="41"/>
      <c r="PFK3279" s="40"/>
      <c r="PFL3279" s="44"/>
      <c r="PFM3279" s="62"/>
      <c r="PFN3279" s="56"/>
      <c r="PFO3279" s="60"/>
      <c r="PFP3279" s="60"/>
      <c r="PFQ3279" s="60"/>
      <c r="PFR3279" s="60"/>
      <c r="PFS3279" s="46"/>
      <c r="PFT3279" s="65"/>
      <c r="PFU3279" s="19"/>
      <c r="PFV3279" s="48"/>
      <c r="PFW3279" s="41"/>
      <c r="PFX3279" s="44"/>
      <c r="PFY3279" s="18"/>
      <c r="PFZ3279" s="16"/>
      <c r="PGA3279" s="36"/>
      <c r="PGB3279" s="36"/>
      <c r="PGC3279" s="36"/>
      <c r="PGD3279" s="36"/>
      <c r="PGE3279" s="36"/>
      <c r="PGF3279" s="36"/>
      <c r="PGG3279" s="36"/>
      <c r="PGH3279" s="36"/>
      <c r="PGI3279" s="36"/>
      <c r="PGJ3279" s="36"/>
      <c r="PGK3279" s="36"/>
      <c r="PGL3279" s="36"/>
      <c r="PGM3279" s="36"/>
      <c r="PGN3279" s="12"/>
      <c r="PGO3279" s="12"/>
      <c r="PGP3279" s="12"/>
      <c r="PGQ3279" s="53"/>
      <c r="PGS3279" s="41"/>
      <c r="PGT3279" s="40"/>
      <c r="PGU3279" s="44"/>
      <c r="PGV3279" s="62"/>
      <c r="PGW3279" s="56"/>
      <c r="PGX3279" s="60"/>
      <c r="PGY3279" s="60"/>
      <c r="PGZ3279" s="60"/>
      <c r="PHA3279" s="60"/>
      <c r="PHB3279" s="46"/>
      <c r="PHC3279" s="65"/>
      <c r="PHD3279" s="19"/>
      <c r="PHE3279" s="48"/>
      <c r="PHF3279" s="41"/>
      <c r="PHG3279" s="44"/>
      <c r="PHH3279" s="18"/>
      <c r="PHI3279" s="16"/>
      <c r="PHJ3279" s="36"/>
      <c r="PHK3279" s="36"/>
      <c r="PHL3279" s="36"/>
      <c r="PHM3279" s="36"/>
      <c r="PHN3279" s="36"/>
      <c r="PHO3279" s="36"/>
      <c r="PHP3279" s="36"/>
      <c r="PHQ3279" s="36"/>
      <c r="PHR3279" s="36"/>
      <c r="PHS3279" s="36"/>
      <c r="PHT3279" s="36"/>
      <c r="PHU3279" s="36"/>
      <c r="PHV3279" s="36"/>
      <c r="PHW3279" s="12"/>
      <c r="PHX3279" s="12"/>
      <c r="PHY3279" s="12"/>
      <c r="PHZ3279" s="53"/>
      <c r="PIB3279" s="41"/>
      <c r="PIC3279" s="40"/>
      <c r="PID3279" s="44"/>
      <c r="PIE3279" s="62"/>
      <c r="PIF3279" s="56"/>
      <c r="PIG3279" s="60"/>
      <c r="PIH3279" s="60"/>
      <c r="PII3279" s="60"/>
      <c r="PIJ3279" s="60"/>
      <c r="PIK3279" s="46"/>
      <c r="PIL3279" s="65"/>
      <c r="PIM3279" s="19"/>
      <c r="PIN3279" s="48"/>
      <c r="PIO3279" s="41"/>
      <c r="PIP3279" s="44"/>
      <c r="PIQ3279" s="18"/>
      <c r="PIR3279" s="16"/>
      <c r="PIS3279" s="36"/>
      <c r="PIT3279" s="36"/>
      <c r="PIU3279" s="36"/>
      <c r="PIV3279" s="36"/>
      <c r="PIW3279" s="36"/>
      <c r="PIX3279" s="36"/>
      <c r="PIY3279" s="36"/>
      <c r="PIZ3279" s="36"/>
      <c r="PJA3279" s="36"/>
      <c r="PJB3279" s="36"/>
      <c r="PJC3279" s="36"/>
      <c r="PJD3279" s="36"/>
      <c r="PJE3279" s="36"/>
      <c r="PJF3279" s="12"/>
      <c r="PJG3279" s="12"/>
      <c r="PJH3279" s="12"/>
      <c r="PJI3279" s="53"/>
      <c r="PJK3279" s="41"/>
      <c r="PJL3279" s="40"/>
      <c r="PJM3279" s="44"/>
      <c r="PJN3279" s="62"/>
      <c r="PJO3279" s="56"/>
      <c r="PJP3279" s="60"/>
      <c r="PJQ3279" s="60"/>
      <c r="PJR3279" s="60"/>
      <c r="PJS3279" s="60"/>
      <c r="PJT3279" s="46"/>
      <c r="PJU3279" s="65"/>
      <c r="PJV3279" s="19"/>
      <c r="PJW3279" s="48"/>
      <c r="PJX3279" s="41"/>
      <c r="PJY3279" s="44"/>
      <c r="PJZ3279" s="18"/>
      <c r="PKA3279" s="16"/>
      <c r="PKB3279" s="36"/>
      <c r="PKC3279" s="36"/>
      <c r="PKD3279" s="36"/>
      <c r="PKE3279" s="36"/>
      <c r="PKF3279" s="36"/>
      <c r="PKG3279" s="36"/>
      <c r="PKH3279" s="36"/>
      <c r="PKI3279" s="36"/>
      <c r="PKJ3279" s="36"/>
      <c r="PKK3279" s="36"/>
      <c r="PKL3279" s="36"/>
      <c r="PKM3279" s="36"/>
      <c r="PKN3279" s="36"/>
      <c r="PKO3279" s="12"/>
      <c r="PKP3279" s="12"/>
      <c r="PKQ3279" s="12"/>
      <c r="PKR3279" s="53"/>
      <c r="PKT3279" s="41"/>
      <c r="PKU3279" s="40"/>
      <c r="PKV3279" s="44"/>
      <c r="PKW3279" s="62"/>
      <c r="PKX3279" s="56"/>
      <c r="PKY3279" s="60"/>
      <c r="PKZ3279" s="60"/>
      <c r="PLA3279" s="60"/>
      <c r="PLB3279" s="60"/>
      <c r="PLC3279" s="46"/>
      <c r="PLD3279" s="65"/>
      <c r="PLE3279" s="19"/>
      <c r="PLF3279" s="48"/>
      <c r="PLG3279" s="41"/>
      <c r="PLH3279" s="44"/>
      <c r="PLI3279" s="18"/>
      <c r="PLJ3279" s="16"/>
      <c r="PLK3279" s="36"/>
      <c r="PLL3279" s="36"/>
      <c r="PLM3279" s="36"/>
      <c r="PLN3279" s="36"/>
      <c r="PLO3279" s="36"/>
      <c r="PLP3279" s="36"/>
      <c r="PLQ3279" s="36"/>
      <c r="PLR3279" s="36"/>
      <c r="PLS3279" s="36"/>
      <c r="PLT3279" s="36"/>
      <c r="PLU3279" s="36"/>
      <c r="PLV3279" s="36"/>
      <c r="PLW3279" s="36"/>
      <c r="PLX3279" s="12"/>
      <c r="PLY3279" s="12"/>
      <c r="PLZ3279" s="12"/>
      <c r="PMA3279" s="53"/>
      <c r="PMC3279" s="41"/>
      <c r="PMD3279" s="40"/>
      <c r="PME3279" s="44"/>
      <c r="PMF3279" s="62"/>
      <c r="PMG3279" s="56"/>
      <c r="PMH3279" s="60"/>
      <c r="PMI3279" s="60"/>
      <c r="PMJ3279" s="60"/>
      <c r="PMK3279" s="60"/>
      <c r="PML3279" s="46"/>
      <c r="PMM3279" s="65"/>
      <c r="PMN3279" s="19"/>
      <c r="PMO3279" s="48"/>
      <c r="PMP3279" s="41"/>
      <c r="PMQ3279" s="44"/>
      <c r="PMR3279" s="18"/>
      <c r="PMS3279" s="16"/>
      <c r="PMT3279" s="36"/>
      <c r="PMU3279" s="36"/>
      <c r="PMV3279" s="36"/>
      <c r="PMW3279" s="36"/>
      <c r="PMX3279" s="36"/>
      <c r="PMY3279" s="36"/>
      <c r="PMZ3279" s="36"/>
      <c r="PNA3279" s="36"/>
      <c r="PNB3279" s="36"/>
      <c r="PNC3279" s="36"/>
      <c r="PND3279" s="36"/>
      <c r="PNE3279" s="36"/>
      <c r="PNF3279" s="36"/>
      <c r="PNG3279" s="12"/>
      <c r="PNH3279" s="12"/>
      <c r="PNI3279" s="12"/>
      <c r="PNJ3279" s="53"/>
      <c r="PNL3279" s="41"/>
      <c r="PNM3279" s="40"/>
      <c r="PNN3279" s="44"/>
      <c r="PNO3279" s="62"/>
      <c r="PNP3279" s="56"/>
      <c r="PNQ3279" s="60"/>
      <c r="PNR3279" s="60"/>
      <c r="PNS3279" s="60"/>
      <c r="PNT3279" s="60"/>
      <c r="PNU3279" s="46"/>
      <c r="PNV3279" s="65"/>
      <c r="PNW3279" s="19"/>
      <c r="PNX3279" s="48"/>
      <c r="PNY3279" s="41"/>
      <c r="PNZ3279" s="44"/>
      <c r="POA3279" s="18"/>
      <c r="POB3279" s="16"/>
      <c r="POC3279" s="36"/>
      <c r="POD3279" s="36"/>
      <c r="POE3279" s="36"/>
      <c r="POF3279" s="36"/>
      <c r="POG3279" s="36"/>
      <c r="POH3279" s="36"/>
      <c r="POI3279" s="36"/>
      <c r="POJ3279" s="36"/>
      <c r="POK3279" s="36"/>
      <c r="POL3279" s="36"/>
      <c r="POM3279" s="36"/>
      <c r="PON3279" s="36"/>
      <c r="POO3279" s="36"/>
      <c r="POP3279" s="12"/>
      <c r="POQ3279" s="12"/>
      <c r="POR3279" s="12"/>
      <c r="POS3279" s="53"/>
      <c r="POU3279" s="41"/>
      <c r="POV3279" s="40"/>
      <c r="POW3279" s="44"/>
      <c r="POX3279" s="62"/>
      <c r="POY3279" s="56"/>
      <c r="POZ3279" s="60"/>
      <c r="PPA3279" s="60"/>
      <c r="PPB3279" s="60"/>
      <c r="PPC3279" s="60"/>
      <c r="PPD3279" s="46"/>
      <c r="PPE3279" s="65"/>
      <c r="PPF3279" s="19"/>
      <c r="PPG3279" s="48"/>
      <c r="PPH3279" s="41"/>
      <c r="PPI3279" s="44"/>
      <c r="PPJ3279" s="18"/>
      <c r="PPK3279" s="16"/>
      <c r="PPL3279" s="36"/>
      <c r="PPM3279" s="36"/>
      <c r="PPN3279" s="36"/>
      <c r="PPO3279" s="36"/>
      <c r="PPP3279" s="36"/>
      <c r="PPQ3279" s="36"/>
      <c r="PPR3279" s="36"/>
      <c r="PPS3279" s="36"/>
      <c r="PPT3279" s="36"/>
      <c r="PPU3279" s="36"/>
      <c r="PPV3279" s="36"/>
      <c r="PPW3279" s="36"/>
      <c r="PPX3279" s="36"/>
      <c r="PPY3279" s="12"/>
      <c r="PPZ3279" s="12"/>
      <c r="PQA3279" s="12"/>
      <c r="PQB3279" s="53"/>
      <c r="PQD3279" s="41"/>
      <c r="PQE3279" s="40"/>
      <c r="PQF3279" s="44"/>
      <c r="PQG3279" s="62"/>
      <c r="PQH3279" s="56"/>
      <c r="PQI3279" s="60"/>
      <c r="PQJ3279" s="60"/>
      <c r="PQK3279" s="60"/>
      <c r="PQL3279" s="60"/>
      <c r="PQM3279" s="46"/>
      <c r="PQN3279" s="65"/>
      <c r="PQO3279" s="19"/>
      <c r="PQP3279" s="48"/>
      <c r="PQQ3279" s="41"/>
      <c r="PQR3279" s="44"/>
      <c r="PQS3279" s="18"/>
      <c r="PQT3279" s="16"/>
      <c r="PQU3279" s="36"/>
      <c r="PQV3279" s="36"/>
      <c r="PQW3279" s="36"/>
      <c r="PQX3279" s="36"/>
      <c r="PQY3279" s="36"/>
      <c r="PQZ3279" s="36"/>
      <c r="PRA3279" s="36"/>
      <c r="PRB3279" s="36"/>
      <c r="PRC3279" s="36"/>
      <c r="PRD3279" s="36"/>
      <c r="PRE3279" s="36"/>
      <c r="PRF3279" s="36"/>
      <c r="PRG3279" s="36"/>
      <c r="PRH3279" s="12"/>
      <c r="PRI3279" s="12"/>
      <c r="PRJ3279" s="12"/>
      <c r="PRK3279" s="53"/>
      <c r="PRM3279" s="41"/>
      <c r="PRN3279" s="40"/>
      <c r="PRO3279" s="44"/>
      <c r="PRP3279" s="62"/>
      <c r="PRQ3279" s="56"/>
      <c r="PRR3279" s="60"/>
      <c r="PRS3279" s="60"/>
      <c r="PRT3279" s="60"/>
      <c r="PRU3279" s="60"/>
      <c r="PRV3279" s="46"/>
      <c r="PRW3279" s="65"/>
      <c r="PRX3279" s="19"/>
      <c r="PRY3279" s="48"/>
      <c r="PRZ3279" s="41"/>
      <c r="PSA3279" s="44"/>
      <c r="PSB3279" s="18"/>
      <c r="PSC3279" s="16"/>
      <c r="PSD3279" s="36"/>
      <c r="PSE3279" s="36"/>
      <c r="PSF3279" s="36"/>
      <c r="PSG3279" s="36"/>
      <c r="PSH3279" s="36"/>
      <c r="PSI3279" s="36"/>
      <c r="PSJ3279" s="36"/>
      <c r="PSK3279" s="36"/>
      <c r="PSL3279" s="36"/>
      <c r="PSM3279" s="36"/>
      <c r="PSN3279" s="36"/>
      <c r="PSO3279" s="36"/>
      <c r="PSP3279" s="36"/>
      <c r="PSQ3279" s="12"/>
      <c r="PSR3279" s="12"/>
      <c r="PSS3279" s="12"/>
      <c r="PST3279" s="53"/>
      <c r="PSV3279" s="41"/>
      <c r="PSW3279" s="40"/>
      <c r="PSX3279" s="44"/>
      <c r="PSY3279" s="62"/>
      <c r="PSZ3279" s="56"/>
      <c r="PTA3279" s="60"/>
      <c r="PTB3279" s="60"/>
      <c r="PTC3279" s="60"/>
      <c r="PTD3279" s="60"/>
      <c r="PTE3279" s="46"/>
      <c r="PTF3279" s="65"/>
      <c r="PTG3279" s="19"/>
      <c r="PTH3279" s="48"/>
      <c r="PTI3279" s="41"/>
      <c r="PTJ3279" s="44"/>
      <c r="PTK3279" s="18"/>
      <c r="PTL3279" s="16"/>
      <c r="PTM3279" s="36"/>
      <c r="PTN3279" s="36"/>
      <c r="PTO3279" s="36"/>
      <c r="PTP3279" s="36"/>
      <c r="PTQ3279" s="36"/>
      <c r="PTR3279" s="36"/>
      <c r="PTS3279" s="36"/>
      <c r="PTT3279" s="36"/>
      <c r="PTU3279" s="36"/>
      <c r="PTV3279" s="36"/>
      <c r="PTW3279" s="36"/>
      <c r="PTX3279" s="36"/>
      <c r="PTY3279" s="36"/>
      <c r="PTZ3279" s="12"/>
      <c r="PUA3279" s="12"/>
      <c r="PUB3279" s="12"/>
      <c r="PUC3279" s="53"/>
      <c r="PUE3279" s="41"/>
      <c r="PUF3279" s="40"/>
      <c r="PUG3279" s="44"/>
      <c r="PUH3279" s="62"/>
      <c r="PUI3279" s="56"/>
      <c r="PUJ3279" s="60"/>
      <c r="PUK3279" s="60"/>
      <c r="PUL3279" s="60"/>
      <c r="PUM3279" s="60"/>
      <c r="PUN3279" s="46"/>
      <c r="PUO3279" s="65"/>
      <c r="PUP3279" s="19"/>
      <c r="PUQ3279" s="48"/>
      <c r="PUR3279" s="41"/>
      <c r="PUS3279" s="44"/>
      <c r="PUT3279" s="18"/>
      <c r="PUU3279" s="16"/>
      <c r="PUV3279" s="36"/>
      <c r="PUW3279" s="36"/>
      <c r="PUX3279" s="36"/>
      <c r="PUY3279" s="36"/>
      <c r="PUZ3279" s="36"/>
      <c r="PVA3279" s="36"/>
      <c r="PVB3279" s="36"/>
      <c r="PVC3279" s="36"/>
      <c r="PVD3279" s="36"/>
      <c r="PVE3279" s="36"/>
      <c r="PVF3279" s="36"/>
      <c r="PVG3279" s="36"/>
      <c r="PVH3279" s="36"/>
      <c r="PVI3279" s="12"/>
      <c r="PVJ3279" s="12"/>
      <c r="PVK3279" s="12"/>
      <c r="PVL3279" s="53"/>
      <c r="PVN3279" s="41"/>
      <c r="PVO3279" s="40"/>
      <c r="PVP3279" s="44"/>
      <c r="PVQ3279" s="62"/>
      <c r="PVR3279" s="56"/>
      <c r="PVS3279" s="60"/>
      <c r="PVT3279" s="60"/>
      <c r="PVU3279" s="60"/>
      <c r="PVV3279" s="60"/>
      <c r="PVW3279" s="46"/>
      <c r="PVX3279" s="65"/>
      <c r="PVY3279" s="19"/>
      <c r="PVZ3279" s="48"/>
      <c r="PWA3279" s="41"/>
      <c r="PWB3279" s="44"/>
      <c r="PWC3279" s="18"/>
      <c r="PWD3279" s="16"/>
      <c r="PWE3279" s="36"/>
      <c r="PWF3279" s="36"/>
      <c r="PWG3279" s="36"/>
      <c r="PWH3279" s="36"/>
      <c r="PWI3279" s="36"/>
      <c r="PWJ3279" s="36"/>
      <c r="PWK3279" s="36"/>
      <c r="PWL3279" s="36"/>
      <c r="PWM3279" s="36"/>
      <c r="PWN3279" s="36"/>
      <c r="PWO3279" s="36"/>
      <c r="PWP3279" s="36"/>
      <c r="PWQ3279" s="36"/>
      <c r="PWR3279" s="12"/>
      <c r="PWS3279" s="12"/>
      <c r="PWT3279" s="12"/>
      <c r="PWU3279" s="53"/>
      <c r="PWW3279" s="41"/>
      <c r="PWX3279" s="40"/>
      <c r="PWY3279" s="44"/>
      <c r="PWZ3279" s="62"/>
      <c r="PXA3279" s="56"/>
      <c r="PXB3279" s="60"/>
      <c r="PXC3279" s="60"/>
      <c r="PXD3279" s="60"/>
      <c r="PXE3279" s="60"/>
      <c r="PXF3279" s="46"/>
      <c r="PXG3279" s="65"/>
      <c r="PXH3279" s="19"/>
      <c r="PXI3279" s="48"/>
      <c r="PXJ3279" s="41"/>
      <c r="PXK3279" s="44"/>
      <c r="PXL3279" s="18"/>
      <c r="PXM3279" s="16"/>
      <c r="PXN3279" s="36"/>
      <c r="PXO3279" s="36"/>
      <c r="PXP3279" s="36"/>
      <c r="PXQ3279" s="36"/>
      <c r="PXR3279" s="36"/>
      <c r="PXS3279" s="36"/>
      <c r="PXT3279" s="36"/>
      <c r="PXU3279" s="36"/>
      <c r="PXV3279" s="36"/>
      <c r="PXW3279" s="36"/>
      <c r="PXX3279" s="36"/>
      <c r="PXY3279" s="36"/>
      <c r="PXZ3279" s="36"/>
      <c r="PYA3279" s="12"/>
      <c r="PYB3279" s="12"/>
      <c r="PYC3279" s="12"/>
      <c r="PYD3279" s="53"/>
      <c r="PYF3279" s="41"/>
      <c r="PYG3279" s="40"/>
      <c r="PYH3279" s="44"/>
      <c r="PYI3279" s="62"/>
      <c r="PYJ3279" s="56"/>
      <c r="PYK3279" s="60"/>
      <c r="PYL3279" s="60"/>
      <c r="PYM3279" s="60"/>
      <c r="PYN3279" s="60"/>
      <c r="PYO3279" s="46"/>
      <c r="PYP3279" s="65"/>
      <c r="PYQ3279" s="19"/>
      <c r="PYR3279" s="48"/>
      <c r="PYS3279" s="41"/>
      <c r="PYT3279" s="44"/>
      <c r="PYU3279" s="18"/>
      <c r="PYV3279" s="16"/>
      <c r="PYW3279" s="36"/>
      <c r="PYX3279" s="36"/>
      <c r="PYY3279" s="36"/>
      <c r="PYZ3279" s="36"/>
      <c r="PZA3279" s="36"/>
      <c r="PZB3279" s="36"/>
      <c r="PZC3279" s="36"/>
      <c r="PZD3279" s="36"/>
      <c r="PZE3279" s="36"/>
      <c r="PZF3279" s="36"/>
      <c r="PZG3279" s="36"/>
      <c r="PZH3279" s="36"/>
      <c r="PZI3279" s="36"/>
      <c r="PZJ3279" s="12"/>
      <c r="PZK3279" s="12"/>
      <c r="PZL3279" s="12"/>
      <c r="PZM3279" s="53"/>
      <c r="PZO3279" s="41"/>
      <c r="PZP3279" s="40"/>
      <c r="PZQ3279" s="44"/>
      <c r="PZR3279" s="62"/>
      <c r="PZS3279" s="56"/>
      <c r="PZT3279" s="60"/>
      <c r="PZU3279" s="60"/>
      <c r="PZV3279" s="60"/>
      <c r="PZW3279" s="60"/>
      <c r="PZX3279" s="46"/>
      <c r="PZY3279" s="65"/>
      <c r="PZZ3279" s="19"/>
      <c r="QAA3279" s="48"/>
      <c r="QAB3279" s="41"/>
      <c r="QAC3279" s="44"/>
      <c r="QAD3279" s="18"/>
      <c r="QAE3279" s="16"/>
      <c r="QAF3279" s="36"/>
      <c r="QAG3279" s="36"/>
      <c r="QAH3279" s="36"/>
      <c r="QAI3279" s="36"/>
      <c r="QAJ3279" s="36"/>
      <c r="QAK3279" s="36"/>
      <c r="QAL3279" s="36"/>
      <c r="QAM3279" s="36"/>
      <c r="QAN3279" s="36"/>
      <c r="QAO3279" s="36"/>
      <c r="QAP3279" s="36"/>
      <c r="QAQ3279" s="36"/>
      <c r="QAR3279" s="36"/>
      <c r="QAS3279" s="12"/>
      <c r="QAT3279" s="12"/>
      <c r="QAU3279" s="12"/>
      <c r="QAV3279" s="53"/>
      <c r="QAX3279" s="41"/>
      <c r="QAY3279" s="40"/>
      <c r="QAZ3279" s="44"/>
      <c r="QBA3279" s="62"/>
      <c r="QBB3279" s="56"/>
      <c r="QBC3279" s="60"/>
      <c r="QBD3279" s="60"/>
      <c r="QBE3279" s="60"/>
      <c r="QBF3279" s="60"/>
      <c r="QBG3279" s="46"/>
      <c r="QBH3279" s="65"/>
      <c r="QBI3279" s="19"/>
      <c r="QBJ3279" s="48"/>
      <c r="QBK3279" s="41"/>
      <c r="QBL3279" s="44"/>
      <c r="QBM3279" s="18"/>
      <c r="QBN3279" s="16"/>
      <c r="QBO3279" s="36"/>
      <c r="QBP3279" s="36"/>
      <c r="QBQ3279" s="36"/>
      <c r="QBR3279" s="36"/>
      <c r="QBS3279" s="36"/>
      <c r="QBT3279" s="36"/>
      <c r="QBU3279" s="36"/>
      <c r="QBV3279" s="36"/>
      <c r="QBW3279" s="36"/>
      <c r="QBX3279" s="36"/>
      <c r="QBY3279" s="36"/>
      <c r="QBZ3279" s="36"/>
      <c r="QCA3279" s="36"/>
      <c r="QCB3279" s="12"/>
      <c r="QCC3279" s="12"/>
      <c r="QCD3279" s="12"/>
      <c r="QCE3279" s="53"/>
      <c r="QCG3279" s="41"/>
      <c r="QCH3279" s="40"/>
      <c r="QCI3279" s="44"/>
      <c r="QCJ3279" s="62"/>
      <c r="QCK3279" s="56"/>
      <c r="QCL3279" s="60"/>
      <c r="QCM3279" s="60"/>
      <c r="QCN3279" s="60"/>
      <c r="QCO3279" s="60"/>
      <c r="QCP3279" s="46"/>
      <c r="QCQ3279" s="65"/>
      <c r="QCR3279" s="19"/>
      <c r="QCS3279" s="48"/>
      <c r="QCT3279" s="41"/>
      <c r="QCU3279" s="44"/>
      <c r="QCV3279" s="18"/>
      <c r="QCW3279" s="16"/>
      <c r="QCX3279" s="36"/>
      <c r="QCY3279" s="36"/>
      <c r="QCZ3279" s="36"/>
      <c r="QDA3279" s="36"/>
      <c r="QDB3279" s="36"/>
      <c r="QDC3279" s="36"/>
      <c r="QDD3279" s="36"/>
      <c r="QDE3279" s="36"/>
      <c r="QDF3279" s="36"/>
      <c r="QDG3279" s="36"/>
      <c r="QDH3279" s="36"/>
      <c r="QDI3279" s="36"/>
      <c r="QDJ3279" s="36"/>
      <c r="QDK3279" s="12"/>
      <c r="QDL3279" s="12"/>
      <c r="QDM3279" s="12"/>
      <c r="QDN3279" s="53"/>
      <c r="QDP3279" s="41"/>
      <c r="QDQ3279" s="40"/>
      <c r="QDR3279" s="44"/>
      <c r="QDS3279" s="62"/>
      <c r="QDT3279" s="56"/>
      <c r="QDU3279" s="60"/>
      <c r="QDV3279" s="60"/>
      <c r="QDW3279" s="60"/>
      <c r="QDX3279" s="60"/>
      <c r="QDY3279" s="46"/>
      <c r="QDZ3279" s="65"/>
      <c r="QEA3279" s="19"/>
      <c r="QEB3279" s="48"/>
      <c r="QEC3279" s="41"/>
      <c r="QED3279" s="44"/>
      <c r="QEE3279" s="18"/>
      <c r="QEF3279" s="16"/>
      <c r="QEG3279" s="36"/>
      <c r="QEH3279" s="36"/>
      <c r="QEI3279" s="36"/>
      <c r="QEJ3279" s="36"/>
      <c r="QEK3279" s="36"/>
      <c r="QEL3279" s="36"/>
      <c r="QEM3279" s="36"/>
      <c r="QEN3279" s="36"/>
      <c r="QEO3279" s="36"/>
      <c r="QEP3279" s="36"/>
      <c r="QEQ3279" s="36"/>
      <c r="QER3279" s="36"/>
      <c r="QES3279" s="36"/>
      <c r="QET3279" s="12"/>
      <c r="QEU3279" s="12"/>
      <c r="QEV3279" s="12"/>
      <c r="QEW3279" s="53"/>
      <c r="QEY3279" s="41"/>
      <c r="QEZ3279" s="40"/>
      <c r="QFA3279" s="44"/>
      <c r="QFB3279" s="62"/>
      <c r="QFC3279" s="56"/>
      <c r="QFD3279" s="60"/>
      <c r="QFE3279" s="60"/>
      <c r="QFF3279" s="60"/>
      <c r="QFG3279" s="60"/>
      <c r="QFH3279" s="46"/>
      <c r="QFI3279" s="65"/>
      <c r="QFJ3279" s="19"/>
      <c r="QFK3279" s="48"/>
      <c r="QFL3279" s="41"/>
      <c r="QFM3279" s="44"/>
      <c r="QFN3279" s="18"/>
      <c r="QFO3279" s="16"/>
      <c r="QFP3279" s="36"/>
      <c r="QFQ3279" s="36"/>
      <c r="QFR3279" s="36"/>
      <c r="QFS3279" s="36"/>
      <c r="QFT3279" s="36"/>
      <c r="QFU3279" s="36"/>
      <c r="QFV3279" s="36"/>
      <c r="QFW3279" s="36"/>
      <c r="QFX3279" s="36"/>
      <c r="QFY3279" s="36"/>
      <c r="QFZ3279" s="36"/>
      <c r="QGA3279" s="36"/>
      <c r="QGB3279" s="36"/>
      <c r="QGC3279" s="12"/>
      <c r="QGD3279" s="12"/>
      <c r="QGE3279" s="12"/>
      <c r="QGF3279" s="53"/>
      <c r="QGH3279" s="41"/>
      <c r="QGI3279" s="40"/>
      <c r="QGJ3279" s="44"/>
      <c r="QGK3279" s="62"/>
      <c r="QGL3279" s="56"/>
      <c r="QGM3279" s="60"/>
      <c r="QGN3279" s="60"/>
      <c r="QGO3279" s="60"/>
      <c r="QGP3279" s="60"/>
      <c r="QGQ3279" s="46"/>
      <c r="QGR3279" s="65"/>
      <c r="QGS3279" s="19"/>
      <c r="QGT3279" s="48"/>
      <c r="QGU3279" s="41"/>
      <c r="QGV3279" s="44"/>
      <c r="QGW3279" s="18"/>
      <c r="QGX3279" s="16"/>
      <c r="QGY3279" s="36"/>
      <c r="QGZ3279" s="36"/>
      <c r="QHA3279" s="36"/>
      <c r="QHB3279" s="36"/>
      <c r="QHC3279" s="36"/>
      <c r="QHD3279" s="36"/>
      <c r="QHE3279" s="36"/>
      <c r="QHF3279" s="36"/>
      <c r="QHG3279" s="36"/>
      <c r="QHH3279" s="36"/>
      <c r="QHI3279" s="36"/>
      <c r="QHJ3279" s="36"/>
      <c r="QHK3279" s="36"/>
      <c r="QHL3279" s="12"/>
      <c r="QHM3279" s="12"/>
      <c r="QHN3279" s="12"/>
      <c r="QHO3279" s="53"/>
      <c r="QHQ3279" s="41"/>
      <c r="QHR3279" s="40"/>
      <c r="QHS3279" s="44"/>
      <c r="QHT3279" s="62"/>
      <c r="QHU3279" s="56"/>
      <c r="QHV3279" s="60"/>
      <c r="QHW3279" s="60"/>
      <c r="QHX3279" s="60"/>
      <c r="QHY3279" s="60"/>
      <c r="QHZ3279" s="46"/>
      <c r="QIA3279" s="65"/>
      <c r="QIB3279" s="19"/>
      <c r="QIC3279" s="48"/>
      <c r="QID3279" s="41"/>
      <c r="QIE3279" s="44"/>
      <c r="QIF3279" s="18"/>
      <c r="QIG3279" s="16"/>
      <c r="QIH3279" s="36"/>
      <c r="QII3279" s="36"/>
      <c r="QIJ3279" s="36"/>
      <c r="QIK3279" s="36"/>
      <c r="QIL3279" s="36"/>
      <c r="QIM3279" s="36"/>
      <c r="QIN3279" s="36"/>
      <c r="QIO3279" s="36"/>
      <c r="QIP3279" s="36"/>
      <c r="QIQ3279" s="36"/>
      <c r="QIR3279" s="36"/>
      <c r="QIS3279" s="36"/>
      <c r="QIT3279" s="36"/>
      <c r="QIU3279" s="12"/>
      <c r="QIV3279" s="12"/>
      <c r="QIW3279" s="12"/>
      <c r="QIX3279" s="53"/>
      <c r="QIZ3279" s="41"/>
      <c r="QJA3279" s="40"/>
      <c r="QJB3279" s="44"/>
      <c r="QJC3279" s="62"/>
      <c r="QJD3279" s="56"/>
      <c r="QJE3279" s="60"/>
      <c r="QJF3279" s="60"/>
      <c r="QJG3279" s="60"/>
      <c r="QJH3279" s="60"/>
      <c r="QJI3279" s="46"/>
      <c r="QJJ3279" s="65"/>
      <c r="QJK3279" s="19"/>
      <c r="QJL3279" s="48"/>
      <c r="QJM3279" s="41"/>
      <c r="QJN3279" s="44"/>
      <c r="QJO3279" s="18"/>
      <c r="QJP3279" s="16"/>
      <c r="QJQ3279" s="36"/>
      <c r="QJR3279" s="36"/>
      <c r="QJS3279" s="36"/>
      <c r="QJT3279" s="36"/>
      <c r="QJU3279" s="36"/>
      <c r="QJV3279" s="36"/>
      <c r="QJW3279" s="36"/>
      <c r="QJX3279" s="36"/>
      <c r="QJY3279" s="36"/>
      <c r="QJZ3279" s="36"/>
      <c r="QKA3279" s="36"/>
      <c r="QKB3279" s="36"/>
      <c r="QKC3279" s="36"/>
      <c r="QKD3279" s="12"/>
      <c r="QKE3279" s="12"/>
      <c r="QKF3279" s="12"/>
      <c r="QKG3279" s="53"/>
      <c r="QKI3279" s="41"/>
      <c r="QKJ3279" s="40"/>
      <c r="QKK3279" s="44"/>
      <c r="QKL3279" s="62"/>
      <c r="QKM3279" s="56"/>
      <c r="QKN3279" s="60"/>
      <c r="QKO3279" s="60"/>
      <c r="QKP3279" s="60"/>
      <c r="QKQ3279" s="60"/>
      <c r="QKR3279" s="46"/>
      <c r="QKS3279" s="65"/>
      <c r="QKT3279" s="19"/>
      <c r="QKU3279" s="48"/>
      <c r="QKV3279" s="41"/>
      <c r="QKW3279" s="44"/>
      <c r="QKX3279" s="18"/>
      <c r="QKY3279" s="16"/>
      <c r="QKZ3279" s="36"/>
      <c r="QLA3279" s="36"/>
      <c r="QLB3279" s="36"/>
      <c r="QLC3279" s="36"/>
      <c r="QLD3279" s="36"/>
      <c r="QLE3279" s="36"/>
      <c r="QLF3279" s="36"/>
      <c r="QLG3279" s="36"/>
      <c r="QLH3279" s="36"/>
      <c r="QLI3279" s="36"/>
      <c r="QLJ3279" s="36"/>
      <c r="QLK3279" s="36"/>
      <c r="QLL3279" s="36"/>
      <c r="QLM3279" s="12"/>
      <c r="QLN3279" s="12"/>
      <c r="QLO3279" s="12"/>
      <c r="QLP3279" s="53"/>
      <c r="QLR3279" s="41"/>
      <c r="QLS3279" s="40"/>
      <c r="QLT3279" s="44"/>
      <c r="QLU3279" s="62"/>
      <c r="QLV3279" s="56"/>
      <c r="QLW3279" s="60"/>
      <c r="QLX3279" s="60"/>
      <c r="QLY3279" s="60"/>
      <c r="QLZ3279" s="60"/>
      <c r="QMA3279" s="46"/>
      <c r="QMB3279" s="65"/>
      <c r="QMC3279" s="19"/>
      <c r="QMD3279" s="48"/>
      <c r="QME3279" s="41"/>
      <c r="QMF3279" s="44"/>
      <c r="QMG3279" s="18"/>
      <c r="QMH3279" s="16"/>
      <c r="QMI3279" s="36"/>
      <c r="QMJ3279" s="36"/>
      <c r="QMK3279" s="36"/>
      <c r="QML3279" s="36"/>
      <c r="QMM3279" s="36"/>
      <c r="QMN3279" s="36"/>
      <c r="QMO3279" s="36"/>
      <c r="QMP3279" s="36"/>
      <c r="QMQ3279" s="36"/>
      <c r="QMR3279" s="36"/>
      <c r="QMS3279" s="36"/>
      <c r="QMT3279" s="36"/>
      <c r="QMU3279" s="36"/>
      <c r="QMV3279" s="12"/>
      <c r="QMW3279" s="12"/>
      <c r="QMX3279" s="12"/>
      <c r="QMY3279" s="53"/>
      <c r="QNA3279" s="41"/>
      <c r="QNB3279" s="40"/>
      <c r="QNC3279" s="44"/>
      <c r="QND3279" s="62"/>
      <c r="QNE3279" s="56"/>
      <c r="QNF3279" s="60"/>
      <c r="QNG3279" s="60"/>
      <c r="QNH3279" s="60"/>
      <c r="QNI3279" s="60"/>
      <c r="QNJ3279" s="46"/>
      <c r="QNK3279" s="65"/>
      <c r="QNL3279" s="19"/>
      <c r="QNM3279" s="48"/>
      <c r="QNN3279" s="41"/>
      <c r="QNO3279" s="44"/>
      <c r="QNP3279" s="18"/>
      <c r="QNQ3279" s="16"/>
      <c r="QNR3279" s="36"/>
      <c r="QNS3279" s="36"/>
      <c r="QNT3279" s="36"/>
      <c r="QNU3279" s="36"/>
      <c r="QNV3279" s="36"/>
      <c r="QNW3279" s="36"/>
      <c r="QNX3279" s="36"/>
      <c r="QNY3279" s="36"/>
      <c r="QNZ3279" s="36"/>
      <c r="QOA3279" s="36"/>
      <c r="QOB3279" s="36"/>
      <c r="QOC3279" s="36"/>
      <c r="QOD3279" s="36"/>
      <c r="QOE3279" s="12"/>
      <c r="QOF3279" s="12"/>
      <c r="QOG3279" s="12"/>
      <c r="QOH3279" s="53"/>
      <c r="QOJ3279" s="41"/>
      <c r="QOK3279" s="40"/>
      <c r="QOL3279" s="44"/>
      <c r="QOM3279" s="62"/>
      <c r="QON3279" s="56"/>
      <c r="QOO3279" s="60"/>
      <c r="QOP3279" s="60"/>
      <c r="QOQ3279" s="60"/>
      <c r="QOR3279" s="60"/>
      <c r="QOS3279" s="46"/>
      <c r="QOT3279" s="65"/>
      <c r="QOU3279" s="19"/>
      <c r="QOV3279" s="48"/>
      <c r="QOW3279" s="41"/>
      <c r="QOX3279" s="44"/>
      <c r="QOY3279" s="18"/>
      <c r="QOZ3279" s="16"/>
      <c r="QPA3279" s="36"/>
      <c r="QPB3279" s="36"/>
      <c r="QPC3279" s="36"/>
      <c r="QPD3279" s="36"/>
      <c r="QPE3279" s="36"/>
      <c r="QPF3279" s="36"/>
      <c r="QPG3279" s="36"/>
      <c r="QPH3279" s="36"/>
      <c r="QPI3279" s="36"/>
      <c r="QPJ3279" s="36"/>
      <c r="QPK3279" s="36"/>
      <c r="QPL3279" s="36"/>
      <c r="QPM3279" s="36"/>
      <c r="QPN3279" s="12"/>
      <c r="QPO3279" s="12"/>
      <c r="QPP3279" s="12"/>
      <c r="QPQ3279" s="53"/>
      <c r="QPS3279" s="41"/>
      <c r="QPT3279" s="40"/>
      <c r="QPU3279" s="44"/>
      <c r="QPV3279" s="62"/>
      <c r="QPW3279" s="56"/>
      <c r="QPX3279" s="60"/>
      <c r="QPY3279" s="60"/>
      <c r="QPZ3279" s="60"/>
      <c r="QQA3279" s="60"/>
      <c r="QQB3279" s="46"/>
      <c r="QQC3279" s="65"/>
      <c r="QQD3279" s="19"/>
      <c r="QQE3279" s="48"/>
      <c r="QQF3279" s="41"/>
      <c r="QQG3279" s="44"/>
      <c r="QQH3279" s="18"/>
      <c r="QQI3279" s="16"/>
      <c r="QQJ3279" s="36"/>
      <c r="QQK3279" s="36"/>
      <c r="QQL3279" s="36"/>
      <c r="QQM3279" s="36"/>
      <c r="QQN3279" s="36"/>
      <c r="QQO3279" s="36"/>
      <c r="QQP3279" s="36"/>
      <c r="QQQ3279" s="36"/>
      <c r="QQR3279" s="36"/>
      <c r="QQS3279" s="36"/>
      <c r="QQT3279" s="36"/>
      <c r="QQU3279" s="36"/>
      <c r="QQV3279" s="36"/>
      <c r="QQW3279" s="12"/>
      <c r="QQX3279" s="12"/>
      <c r="QQY3279" s="12"/>
      <c r="QQZ3279" s="53"/>
      <c r="QRB3279" s="41"/>
      <c r="QRC3279" s="40"/>
      <c r="QRD3279" s="44"/>
      <c r="QRE3279" s="62"/>
      <c r="QRF3279" s="56"/>
      <c r="QRG3279" s="60"/>
      <c r="QRH3279" s="60"/>
      <c r="QRI3279" s="60"/>
      <c r="QRJ3279" s="60"/>
      <c r="QRK3279" s="46"/>
      <c r="QRL3279" s="65"/>
      <c r="QRM3279" s="19"/>
      <c r="QRN3279" s="48"/>
      <c r="QRO3279" s="41"/>
      <c r="QRP3279" s="44"/>
      <c r="QRQ3279" s="18"/>
      <c r="QRR3279" s="16"/>
      <c r="QRS3279" s="36"/>
      <c r="QRT3279" s="36"/>
      <c r="QRU3279" s="36"/>
      <c r="QRV3279" s="36"/>
      <c r="QRW3279" s="36"/>
      <c r="QRX3279" s="36"/>
      <c r="QRY3279" s="36"/>
      <c r="QRZ3279" s="36"/>
      <c r="QSA3279" s="36"/>
      <c r="QSB3279" s="36"/>
      <c r="QSC3279" s="36"/>
      <c r="QSD3279" s="36"/>
      <c r="QSE3279" s="36"/>
      <c r="QSF3279" s="12"/>
      <c r="QSG3279" s="12"/>
      <c r="QSH3279" s="12"/>
      <c r="QSI3279" s="53"/>
      <c r="QSK3279" s="41"/>
      <c r="QSL3279" s="40"/>
      <c r="QSM3279" s="44"/>
      <c r="QSN3279" s="62"/>
      <c r="QSO3279" s="56"/>
      <c r="QSP3279" s="60"/>
      <c r="QSQ3279" s="60"/>
      <c r="QSR3279" s="60"/>
      <c r="QSS3279" s="60"/>
      <c r="QST3279" s="46"/>
      <c r="QSU3279" s="65"/>
      <c r="QSV3279" s="19"/>
      <c r="QSW3279" s="48"/>
      <c r="QSX3279" s="41"/>
      <c r="QSY3279" s="44"/>
      <c r="QSZ3279" s="18"/>
      <c r="QTA3279" s="16"/>
      <c r="QTB3279" s="36"/>
      <c r="QTC3279" s="36"/>
      <c r="QTD3279" s="36"/>
      <c r="QTE3279" s="36"/>
      <c r="QTF3279" s="36"/>
      <c r="QTG3279" s="36"/>
      <c r="QTH3279" s="36"/>
      <c r="QTI3279" s="36"/>
      <c r="QTJ3279" s="36"/>
      <c r="QTK3279" s="36"/>
      <c r="QTL3279" s="36"/>
      <c r="QTM3279" s="36"/>
      <c r="QTN3279" s="36"/>
      <c r="QTO3279" s="12"/>
      <c r="QTP3279" s="12"/>
      <c r="QTQ3279" s="12"/>
      <c r="QTR3279" s="53"/>
      <c r="QTT3279" s="41"/>
      <c r="QTU3279" s="40"/>
      <c r="QTV3279" s="44"/>
      <c r="QTW3279" s="62"/>
      <c r="QTX3279" s="56"/>
      <c r="QTY3279" s="60"/>
      <c r="QTZ3279" s="60"/>
      <c r="QUA3279" s="60"/>
      <c r="QUB3279" s="60"/>
      <c r="QUC3279" s="46"/>
      <c r="QUD3279" s="65"/>
      <c r="QUE3279" s="19"/>
      <c r="QUF3279" s="48"/>
      <c r="QUG3279" s="41"/>
      <c r="QUH3279" s="44"/>
      <c r="QUI3279" s="18"/>
      <c r="QUJ3279" s="16"/>
      <c r="QUK3279" s="36"/>
      <c r="QUL3279" s="36"/>
      <c r="QUM3279" s="36"/>
      <c r="QUN3279" s="36"/>
      <c r="QUO3279" s="36"/>
      <c r="QUP3279" s="36"/>
      <c r="QUQ3279" s="36"/>
      <c r="QUR3279" s="36"/>
      <c r="QUS3279" s="36"/>
      <c r="QUT3279" s="36"/>
      <c r="QUU3279" s="36"/>
      <c r="QUV3279" s="36"/>
      <c r="QUW3279" s="36"/>
      <c r="QUX3279" s="12"/>
      <c r="QUY3279" s="12"/>
      <c r="QUZ3279" s="12"/>
      <c r="QVA3279" s="53"/>
      <c r="QVC3279" s="41"/>
      <c r="QVD3279" s="40"/>
      <c r="QVE3279" s="44"/>
      <c r="QVF3279" s="62"/>
      <c r="QVG3279" s="56"/>
      <c r="QVH3279" s="60"/>
      <c r="QVI3279" s="60"/>
      <c r="QVJ3279" s="60"/>
      <c r="QVK3279" s="60"/>
      <c r="QVL3279" s="46"/>
      <c r="QVM3279" s="65"/>
      <c r="QVN3279" s="19"/>
      <c r="QVO3279" s="48"/>
      <c r="QVP3279" s="41"/>
      <c r="QVQ3279" s="44"/>
      <c r="QVR3279" s="18"/>
      <c r="QVS3279" s="16"/>
      <c r="QVT3279" s="36"/>
      <c r="QVU3279" s="36"/>
      <c r="QVV3279" s="36"/>
      <c r="QVW3279" s="36"/>
      <c r="QVX3279" s="36"/>
      <c r="QVY3279" s="36"/>
      <c r="QVZ3279" s="36"/>
      <c r="QWA3279" s="36"/>
      <c r="QWB3279" s="36"/>
      <c r="QWC3279" s="36"/>
      <c r="QWD3279" s="36"/>
      <c r="QWE3279" s="36"/>
      <c r="QWF3279" s="36"/>
      <c r="QWG3279" s="12"/>
      <c r="QWH3279" s="12"/>
      <c r="QWI3279" s="12"/>
      <c r="QWJ3279" s="53"/>
      <c r="QWL3279" s="41"/>
      <c r="QWM3279" s="40"/>
      <c r="QWN3279" s="44"/>
      <c r="QWO3279" s="62"/>
      <c r="QWP3279" s="56"/>
      <c r="QWQ3279" s="60"/>
      <c r="QWR3279" s="60"/>
      <c r="QWS3279" s="60"/>
      <c r="QWT3279" s="60"/>
      <c r="QWU3279" s="46"/>
      <c r="QWV3279" s="65"/>
      <c r="QWW3279" s="19"/>
      <c r="QWX3279" s="48"/>
      <c r="QWY3279" s="41"/>
      <c r="QWZ3279" s="44"/>
      <c r="QXA3279" s="18"/>
      <c r="QXB3279" s="16"/>
      <c r="QXC3279" s="36"/>
      <c r="QXD3279" s="36"/>
      <c r="QXE3279" s="36"/>
      <c r="QXF3279" s="36"/>
      <c r="QXG3279" s="36"/>
      <c r="QXH3279" s="36"/>
      <c r="QXI3279" s="36"/>
      <c r="QXJ3279" s="36"/>
      <c r="QXK3279" s="36"/>
      <c r="QXL3279" s="36"/>
      <c r="QXM3279" s="36"/>
      <c r="QXN3279" s="36"/>
      <c r="QXO3279" s="36"/>
      <c r="QXP3279" s="12"/>
      <c r="QXQ3279" s="12"/>
      <c r="QXR3279" s="12"/>
      <c r="QXS3279" s="53"/>
      <c r="QXU3279" s="41"/>
      <c r="QXV3279" s="40"/>
      <c r="QXW3279" s="44"/>
      <c r="QXX3279" s="62"/>
      <c r="QXY3279" s="56"/>
      <c r="QXZ3279" s="60"/>
      <c r="QYA3279" s="60"/>
      <c r="QYB3279" s="60"/>
      <c r="QYC3279" s="60"/>
      <c r="QYD3279" s="46"/>
      <c r="QYE3279" s="65"/>
      <c r="QYF3279" s="19"/>
      <c r="QYG3279" s="48"/>
      <c r="QYH3279" s="41"/>
      <c r="QYI3279" s="44"/>
      <c r="QYJ3279" s="18"/>
      <c r="QYK3279" s="16"/>
      <c r="QYL3279" s="36"/>
      <c r="QYM3279" s="36"/>
      <c r="QYN3279" s="36"/>
      <c r="QYO3279" s="36"/>
      <c r="QYP3279" s="36"/>
      <c r="QYQ3279" s="36"/>
      <c r="QYR3279" s="36"/>
      <c r="QYS3279" s="36"/>
      <c r="QYT3279" s="36"/>
      <c r="QYU3279" s="36"/>
      <c r="QYV3279" s="36"/>
      <c r="QYW3279" s="36"/>
      <c r="QYX3279" s="36"/>
      <c r="QYY3279" s="12"/>
      <c r="QYZ3279" s="12"/>
      <c r="QZA3279" s="12"/>
      <c r="QZB3279" s="53"/>
      <c r="QZD3279" s="41"/>
      <c r="QZE3279" s="40"/>
      <c r="QZF3279" s="44"/>
      <c r="QZG3279" s="62"/>
      <c r="QZH3279" s="56"/>
      <c r="QZI3279" s="60"/>
      <c r="QZJ3279" s="60"/>
      <c r="QZK3279" s="60"/>
      <c r="QZL3279" s="60"/>
      <c r="QZM3279" s="46"/>
      <c r="QZN3279" s="65"/>
      <c r="QZO3279" s="19"/>
      <c r="QZP3279" s="48"/>
      <c r="QZQ3279" s="41"/>
      <c r="QZR3279" s="44"/>
      <c r="QZS3279" s="18"/>
      <c r="QZT3279" s="16"/>
      <c r="QZU3279" s="36"/>
      <c r="QZV3279" s="36"/>
      <c r="QZW3279" s="36"/>
      <c r="QZX3279" s="36"/>
      <c r="QZY3279" s="36"/>
      <c r="QZZ3279" s="36"/>
      <c r="RAA3279" s="36"/>
      <c r="RAB3279" s="36"/>
      <c r="RAC3279" s="36"/>
      <c r="RAD3279" s="36"/>
      <c r="RAE3279" s="36"/>
      <c r="RAF3279" s="36"/>
      <c r="RAG3279" s="36"/>
      <c r="RAH3279" s="12"/>
      <c r="RAI3279" s="12"/>
      <c r="RAJ3279" s="12"/>
      <c r="RAK3279" s="53"/>
      <c r="RAM3279" s="41"/>
      <c r="RAN3279" s="40"/>
      <c r="RAO3279" s="44"/>
      <c r="RAP3279" s="62"/>
      <c r="RAQ3279" s="56"/>
      <c r="RAR3279" s="60"/>
      <c r="RAS3279" s="60"/>
      <c r="RAT3279" s="60"/>
      <c r="RAU3279" s="60"/>
      <c r="RAV3279" s="46"/>
      <c r="RAW3279" s="65"/>
      <c r="RAX3279" s="19"/>
      <c r="RAY3279" s="48"/>
      <c r="RAZ3279" s="41"/>
      <c r="RBA3279" s="44"/>
      <c r="RBB3279" s="18"/>
      <c r="RBC3279" s="16"/>
      <c r="RBD3279" s="36"/>
      <c r="RBE3279" s="36"/>
      <c r="RBF3279" s="36"/>
      <c r="RBG3279" s="36"/>
      <c r="RBH3279" s="36"/>
      <c r="RBI3279" s="36"/>
      <c r="RBJ3279" s="36"/>
      <c r="RBK3279" s="36"/>
      <c r="RBL3279" s="36"/>
      <c r="RBM3279" s="36"/>
      <c r="RBN3279" s="36"/>
      <c r="RBO3279" s="36"/>
      <c r="RBP3279" s="36"/>
      <c r="RBQ3279" s="12"/>
      <c r="RBR3279" s="12"/>
      <c r="RBS3279" s="12"/>
      <c r="RBT3279" s="53"/>
      <c r="RBV3279" s="41"/>
      <c r="RBW3279" s="40"/>
      <c r="RBX3279" s="44"/>
      <c r="RBY3279" s="62"/>
      <c r="RBZ3279" s="56"/>
      <c r="RCA3279" s="60"/>
      <c r="RCB3279" s="60"/>
      <c r="RCC3279" s="60"/>
      <c r="RCD3279" s="60"/>
      <c r="RCE3279" s="46"/>
      <c r="RCF3279" s="65"/>
      <c r="RCG3279" s="19"/>
      <c r="RCH3279" s="48"/>
      <c r="RCI3279" s="41"/>
      <c r="RCJ3279" s="44"/>
      <c r="RCK3279" s="18"/>
      <c r="RCL3279" s="16"/>
      <c r="RCM3279" s="36"/>
      <c r="RCN3279" s="36"/>
      <c r="RCO3279" s="36"/>
      <c r="RCP3279" s="36"/>
      <c r="RCQ3279" s="36"/>
      <c r="RCR3279" s="36"/>
      <c r="RCS3279" s="36"/>
      <c r="RCT3279" s="36"/>
      <c r="RCU3279" s="36"/>
      <c r="RCV3279" s="36"/>
      <c r="RCW3279" s="36"/>
      <c r="RCX3279" s="36"/>
      <c r="RCY3279" s="36"/>
      <c r="RCZ3279" s="12"/>
      <c r="RDA3279" s="12"/>
      <c r="RDB3279" s="12"/>
      <c r="RDC3279" s="53"/>
      <c r="RDE3279" s="41"/>
      <c r="RDF3279" s="40"/>
      <c r="RDG3279" s="44"/>
      <c r="RDH3279" s="62"/>
      <c r="RDI3279" s="56"/>
      <c r="RDJ3279" s="60"/>
      <c r="RDK3279" s="60"/>
      <c r="RDL3279" s="60"/>
      <c r="RDM3279" s="60"/>
      <c r="RDN3279" s="46"/>
      <c r="RDO3279" s="65"/>
      <c r="RDP3279" s="19"/>
      <c r="RDQ3279" s="48"/>
      <c r="RDR3279" s="41"/>
      <c r="RDS3279" s="44"/>
      <c r="RDT3279" s="18"/>
      <c r="RDU3279" s="16"/>
      <c r="RDV3279" s="36"/>
      <c r="RDW3279" s="36"/>
      <c r="RDX3279" s="36"/>
      <c r="RDY3279" s="36"/>
      <c r="RDZ3279" s="36"/>
      <c r="REA3279" s="36"/>
      <c r="REB3279" s="36"/>
      <c r="REC3279" s="36"/>
      <c r="RED3279" s="36"/>
      <c r="REE3279" s="36"/>
      <c r="REF3279" s="36"/>
      <c r="REG3279" s="36"/>
      <c r="REH3279" s="36"/>
      <c r="REI3279" s="12"/>
      <c r="REJ3279" s="12"/>
      <c r="REK3279" s="12"/>
      <c r="REL3279" s="53"/>
      <c r="REN3279" s="41"/>
      <c r="REO3279" s="40"/>
      <c r="REP3279" s="44"/>
      <c r="REQ3279" s="62"/>
      <c r="RER3279" s="56"/>
      <c r="RES3279" s="60"/>
      <c r="RET3279" s="60"/>
      <c r="REU3279" s="60"/>
      <c r="REV3279" s="60"/>
      <c r="REW3279" s="46"/>
      <c r="REX3279" s="65"/>
      <c r="REY3279" s="19"/>
      <c r="REZ3279" s="48"/>
      <c r="RFA3279" s="41"/>
      <c r="RFB3279" s="44"/>
      <c r="RFC3279" s="18"/>
      <c r="RFD3279" s="16"/>
      <c r="RFE3279" s="36"/>
      <c r="RFF3279" s="36"/>
      <c r="RFG3279" s="36"/>
      <c r="RFH3279" s="36"/>
      <c r="RFI3279" s="36"/>
      <c r="RFJ3279" s="36"/>
      <c r="RFK3279" s="36"/>
      <c r="RFL3279" s="36"/>
      <c r="RFM3279" s="36"/>
      <c r="RFN3279" s="36"/>
      <c r="RFO3279" s="36"/>
      <c r="RFP3279" s="36"/>
      <c r="RFQ3279" s="36"/>
      <c r="RFR3279" s="12"/>
      <c r="RFS3279" s="12"/>
      <c r="RFT3279" s="12"/>
      <c r="RFU3279" s="53"/>
      <c r="RFW3279" s="41"/>
      <c r="RFX3279" s="40"/>
      <c r="RFY3279" s="44"/>
      <c r="RFZ3279" s="62"/>
      <c r="RGA3279" s="56"/>
      <c r="RGB3279" s="60"/>
      <c r="RGC3279" s="60"/>
      <c r="RGD3279" s="60"/>
      <c r="RGE3279" s="60"/>
      <c r="RGF3279" s="46"/>
      <c r="RGG3279" s="65"/>
      <c r="RGH3279" s="19"/>
      <c r="RGI3279" s="48"/>
      <c r="RGJ3279" s="41"/>
      <c r="RGK3279" s="44"/>
      <c r="RGL3279" s="18"/>
      <c r="RGM3279" s="16"/>
      <c r="RGN3279" s="36"/>
      <c r="RGO3279" s="36"/>
      <c r="RGP3279" s="36"/>
      <c r="RGQ3279" s="36"/>
      <c r="RGR3279" s="36"/>
      <c r="RGS3279" s="36"/>
      <c r="RGT3279" s="36"/>
      <c r="RGU3279" s="36"/>
      <c r="RGV3279" s="36"/>
      <c r="RGW3279" s="36"/>
      <c r="RGX3279" s="36"/>
      <c r="RGY3279" s="36"/>
      <c r="RGZ3279" s="36"/>
      <c r="RHA3279" s="12"/>
      <c r="RHB3279" s="12"/>
      <c r="RHC3279" s="12"/>
      <c r="RHD3279" s="53"/>
      <c r="RHF3279" s="41"/>
      <c r="RHG3279" s="40"/>
      <c r="RHH3279" s="44"/>
      <c r="RHI3279" s="62"/>
      <c r="RHJ3279" s="56"/>
      <c r="RHK3279" s="60"/>
      <c r="RHL3279" s="60"/>
      <c r="RHM3279" s="60"/>
      <c r="RHN3279" s="60"/>
      <c r="RHO3279" s="46"/>
      <c r="RHP3279" s="65"/>
      <c r="RHQ3279" s="19"/>
      <c r="RHR3279" s="48"/>
      <c r="RHS3279" s="41"/>
      <c r="RHT3279" s="44"/>
      <c r="RHU3279" s="18"/>
      <c r="RHV3279" s="16"/>
      <c r="RHW3279" s="36"/>
      <c r="RHX3279" s="36"/>
      <c r="RHY3279" s="36"/>
      <c r="RHZ3279" s="36"/>
      <c r="RIA3279" s="36"/>
      <c r="RIB3279" s="36"/>
      <c r="RIC3279" s="36"/>
      <c r="RID3279" s="36"/>
      <c r="RIE3279" s="36"/>
      <c r="RIF3279" s="36"/>
      <c r="RIG3279" s="36"/>
      <c r="RIH3279" s="36"/>
      <c r="RII3279" s="36"/>
      <c r="RIJ3279" s="12"/>
      <c r="RIK3279" s="12"/>
      <c r="RIL3279" s="12"/>
      <c r="RIM3279" s="53"/>
      <c r="RIO3279" s="41"/>
      <c r="RIP3279" s="40"/>
      <c r="RIQ3279" s="44"/>
      <c r="RIR3279" s="62"/>
      <c r="RIS3279" s="56"/>
      <c r="RIT3279" s="60"/>
      <c r="RIU3279" s="60"/>
      <c r="RIV3279" s="60"/>
      <c r="RIW3279" s="60"/>
      <c r="RIX3279" s="46"/>
      <c r="RIY3279" s="65"/>
      <c r="RIZ3279" s="19"/>
      <c r="RJA3279" s="48"/>
      <c r="RJB3279" s="41"/>
      <c r="RJC3279" s="44"/>
      <c r="RJD3279" s="18"/>
      <c r="RJE3279" s="16"/>
      <c r="RJF3279" s="36"/>
      <c r="RJG3279" s="36"/>
      <c r="RJH3279" s="36"/>
      <c r="RJI3279" s="36"/>
      <c r="RJJ3279" s="36"/>
      <c r="RJK3279" s="36"/>
      <c r="RJL3279" s="36"/>
      <c r="RJM3279" s="36"/>
      <c r="RJN3279" s="36"/>
      <c r="RJO3279" s="36"/>
      <c r="RJP3279" s="36"/>
      <c r="RJQ3279" s="36"/>
      <c r="RJR3279" s="36"/>
      <c r="RJS3279" s="12"/>
      <c r="RJT3279" s="12"/>
      <c r="RJU3279" s="12"/>
      <c r="RJV3279" s="53"/>
      <c r="RJX3279" s="41"/>
      <c r="RJY3279" s="40"/>
      <c r="RJZ3279" s="44"/>
      <c r="RKA3279" s="62"/>
      <c r="RKB3279" s="56"/>
      <c r="RKC3279" s="60"/>
      <c r="RKD3279" s="60"/>
      <c r="RKE3279" s="60"/>
      <c r="RKF3279" s="60"/>
      <c r="RKG3279" s="46"/>
      <c r="RKH3279" s="65"/>
      <c r="RKI3279" s="19"/>
      <c r="RKJ3279" s="48"/>
      <c r="RKK3279" s="41"/>
      <c r="RKL3279" s="44"/>
      <c r="RKM3279" s="18"/>
      <c r="RKN3279" s="16"/>
      <c r="RKO3279" s="36"/>
      <c r="RKP3279" s="36"/>
      <c r="RKQ3279" s="36"/>
      <c r="RKR3279" s="36"/>
      <c r="RKS3279" s="36"/>
      <c r="RKT3279" s="36"/>
      <c r="RKU3279" s="36"/>
      <c r="RKV3279" s="36"/>
      <c r="RKW3279" s="36"/>
      <c r="RKX3279" s="36"/>
      <c r="RKY3279" s="36"/>
      <c r="RKZ3279" s="36"/>
      <c r="RLA3279" s="36"/>
      <c r="RLB3279" s="12"/>
      <c r="RLC3279" s="12"/>
      <c r="RLD3279" s="12"/>
      <c r="RLE3279" s="53"/>
      <c r="RLG3279" s="41"/>
      <c r="RLH3279" s="40"/>
      <c r="RLI3279" s="44"/>
      <c r="RLJ3279" s="62"/>
      <c r="RLK3279" s="56"/>
      <c r="RLL3279" s="60"/>
      <c r="RLM3279" s="60"/>
      <c r="RLN3279" s="60"/>
      <c r="RLO3279" s="60"/>
      <c r="RLP3279" s="46"/>
      <c r="RLQ3279" s="65"/>
      <c r="RLR3279" s="19"/>
      <c r="RLS3279" s="48"/>
      <c r="RLT3279" s="41"/>
      <c r="RLU3279" s="44"/>
      <c r="RLV3279" s="18"/>
      <c r="RLW3279" s="16"/>
      <c r="RLX3279" s="36"/>
      <c r="RLY3279" s="36"/>
      <c r="RLZ3279" s="36"/>
      <c r="RMA3279" s="36"/>
      <c r="RMB3279" s="36"/>
      <c r="RMC3279" s="36"/>
      <c r="RMD3279" s="36"/>
      <c r="RME3279" s="36"/>
      <c r="RMF3279" s="36"/>
      <c r="RMG3279" s="36"/>
      <c r="RMH3279" s="36"/>
      <c r="RMI3279" s="36"/>
      <c r="RMJ3279" s="36"/>
      <c r="RMK3279" s="12"/>
      <c r="RML3279" s="12"/>
      <c r="RMM3279" s="12"/>
      <c r="RMN3279" s="53"/>
      <c r="RMP3279" s="41"/>
      <c r="RMQ3279" s="40"/>
      <c r="RMR3279" s="44"/>
      <c r="RMS3279" s="62"/>
      <c r="RMT3279" s="56"/>
      <c r="RMU3279" s="60"/>
      <c r="RMV3279" s="60"/>
      <c r="RMW3279" s="60"/>
      <c r="RMX3279" s="60"/>
      <c r="RMY3279" s="46"/>
      <c r="RMZ3279" s="65"/>
      <c r="RNA3279" s="19"/>
      <c r="RNB3279" s="48"/>
      <c r="RNC3279" s="41"/>
      <c r="RND3279" s="44"/>
      <c r="RNE3279" s="18"/>
      <c r="RNF3279" s="16"/>
      <c r="RNG3279" s="36"/>
      <c r="RNH3279" s="36"/>
      <c r="RNI3279" s="36"/>
      <c r="RNJ3279" s="36"/>
      <c r="RNK3279" s="36"/>
      <c r="RNL3279" s="36"/>
      <c r="RNM3279" s="36"/>
      <c r="RNN3279" s="36"/>
      <c r="RNO3279" s="36"/>
      <c r="RNP3279" s="36"/>
      <c r="RNQ3279" s="36"/>
      <c r="RNR3279" s="36"/>
      <c r="RNS3279" s="36"/>
      <c r="RNT3279" s="12"/>
      <c r="RNU3279" s="12"/>
      <c r="RNV3279" s="12"/>
      <c r="RNW3279" s="53"/>
      <c r="RNY3279" s="41"/>
      <c r="RNZ3279" s="40"/>
      <c r="ROA3279" s="44"/>
      <c r="ROB3279" s="62"/>
      <c r="ROC3279" s="56"/>
      <c r="ROD3279" s="60"/>
      <c r="ROE3279" s="60"/>
      <c r="ROF3279" s="60"/>
      <c r="ROG3279" s="60"/>
      <c r="ROH3279" s="46"/>
      <c r="ROI3279" s="65"/>
      <c r="ROJ3279" s="19"/>
      <c r="ROK3279" s="48"/>
      <c r="ROL3279" s="41"/>
      <c r="ROM3279" s="44"/>
      <c r="RON3279" s="18"/>
      <c r="ROO3279" s="16"/>
      <c r="ROP3279" s="36"/>
      <c r="ROQ3279" s="36"/>
      <c r="ROR3279" s="36"/>
      <c r="ROS3279" s="36"/>
      <c r="ROT3279" s="36"/>
      <c r="ROU3279" s="36"/>
      <c r="ROV3279" s="36"/>
      <c r="ROW3279" s="36"/>
      <c r="ROX3279" s="36"/>
      <c r="ROY3279" s="36"/>
      <c r="ROZ3279" s="36"/>
      <c r="RPA3279" s="36"/>
      <c r="RPB3279" s="36"/>
      <c r="RPC3279" s="12"/>
      <c r="RPD3279" s="12"/>
      <c r="RPE3279" s="12"/>
      <c r="RPF3279" s="53"/>
      <c r="RPH3279" s="41"/>
      <c r="RPI3279" s="40"/>
      <c r="RPJ3279" s="44"/>
      <c r="RPK3279" s="62"/>
      <c r="RPL3279" s="56"/>
      <c r="RPM3279" s="60"/>
      <c r="RPN3279" s="60"/>
      <c r="RPO3279" s="60"/>
      <c r="RPP3279" s="60"/>
      <c r="RPQ3279" s="46"/>
      <c r="RPR3279" s="65"/>
      <c r="RPS3279" s="19"/>
      <c r="RPT3279" s="48"/>
      <c r="RPU3279" s="41"/>
      <c r="RPV3279" s="44"/>
      <c r="RPW3279" s="18"/>
      <c r="RPX3279" s="16"/>
      <c r="RPY3279" s="36"/>
      <c r="RPZ3279" s="36"/>
      <c r="RQA3279" s="36"/>
      <c r="RQB3279" s="36"/>
      <c r="RQC3279" s="36"/>
      <c r="RQD3279" s="36"/>
      <c r="RQE3279" s="36"/>
      <c r="RQF3279" s="36"/>
      <c r="RQG3279" s="36"/>
      <c r="RQH3279" s="36"/>
      <c r="RQI3279" s="36"/>
      <c r="RQJ3279" s="36"/>
      <c r="RQK3279" s="36"/>
      <c r="RQL3279" s="12"/>
      <c r="RQM3279" s="12"/>
      <c r="RQN3279" s="12"/>
      <c r="RQO3279" s="53"/>
      <c r="RQQ3279" s="41"/>
      <c r="RQR3279" s="40"/>
      <c r="RQS3279" s="44"/>
      <c r="RQT3279" s="62"/>
      <c r="RQU3279" s="56"/>
      <c r="RQV3279" s="60"/>
      <c r="RQW3279" s="60"/>
      <c r="RQX3279" s="60"/>
      <c r="RQY3279" s="60"/>
      <c r="RQZ3279" s="46"/>
      <c r="RRA3279" s="65"/>
      <c r="RRB3279" s="19"/>
      <c r="RRC3279" s="48"/>
      <c r="RRD3279" s="41"/>
      <c r="RRE3279" s="44"/>
      <c r="RRF3279" s="18"/>
      <c r="RRG3279" s="16"/>
      <c r="RRH3279" s="36"/>
      <c r="RRI3279" s="36"/>
      <c r="RRJ3279" s="36"/>
      <c r="RRK3279" s="36"/>
      <c r="RRL3279" s="36"/>
      <c r="RRM3279" s="36"/>
      <c r="RRN3279" s="36"/>
      <c r="RRO3279" s="36"/>
      <c r="RRP3279" s="36"/>
      <c r="RRQ3279" s="36"/>
      <c r="RRR3279" s="36"/>
      <c r="RRS3279" s="36"/>
      <c r="RRT3279" s="36"/>
      <c r="RRU3279" s="12"/>
      <c r="RRV3279" s="12"/>
      <c r="RRW3279" s="12"/>
      <c r="RRX3279" s="53"/>
      <c r="RRZ3279" s="41"/>
      <c r="RSA3279" s="40"/>
      <c r="RSB3279" s="44"/>
      <c r="RSC3279" s="62"/>
      <c r="RSD3279" s="56"/>
      <c r="RSE3279" s="60"/>
      <c r="RSF3279" s="60"/>
      <c r="RSG3279" s="60"/>
      <c r="RSH3279" s="60"/>
      <c r="RSI3279" s="46"/>
      <c r="RSJ3279" s="65"/>
      <c r="RSK3279" s="19"/>
      <c r="RSL3279" s="48"/>
      <c r="RSM3279" s="41"/>
      <c r="RSN3279" s="44"/>
      <c r="RSO3279" s="18"/>
      <c r="RSP3279" s="16"/>
      <c r="RSQ3279" s="36"/>
      <c r="RSR3279" s="36"/>
      <c r="RSS3279" s="36"/>
      <c r="RST3279" s="36"/>
      <c r="RSU3279" s="36"/>
      <c r="RSV3279" s="36"/>
      <c r="RSW3279" s="36"/>
      <c r="RSX3279" s="36"/>
      <c r="RSY3279" s="36"/>
      <c r="RSZ3279" s="36"/>
      <c r="RTA3279" s="36"/>
      <c r="RTB3279" s="36"/>
      <c r="RTC3279" s="36"/>
      <c r="RTD3279" s="12"/>
      <c r="RTE3279" s="12"/>
      <c r="RTF3279" s="12"/>
      <c r="RTG3279" s="53"/>
      <c r="RTI3279" s="41"/>
      <c r="RTJ3279" s="40"/>
      <c r="RTK3279" s="44"/>
      <c r="RTL3279" s="62"/>
      <c r="RTM3279" s="56"/>
      <c r="RTN3279" s="60"/>
      <c r="RTO3279" s="60"/>
      <c r="RTP3279" s="60"/>
      <c r="RTQ3279" s="60"/>
      <c r="RTR3279" s="46"/>
      <c r="RTS3279" s="65"/>
      <c r="RTT3279" s="19"/>
      <c r="RTU3279" s="48"/>
      <c r="RTV3279" s="41"/>
      <c r="RTW3279" s="44"/>
      <c r="RTX3279" s="18"/>
      <c r="RTY3279" s="16"/>
      <c r="RTZ3279" s="36"/>
      <c r="RUA3279" s="36"/>
      <c r="RUB3279" s="36"/>
      <c r="RUC3279" s="36"/>
      <c r="RUD3279" s="36"/>
      <c r="RUE3279" s="36"/>
      <c r="RUF3279" s="36"/>
      <c r="RUG3279" s="36"/>
      <c r="RUH3279" s="36"/>
      <c r="RUI3279" s="36"/>
      <c r="RUJ3279" s="36"/>
      <c r="RUK3279" s="36"/>
      <c r="RUL3279" s="36"/>
      <c r="RUM3279" s="12"/>
      <c r="RUN3279" s="12"/>
      <c r="RUO3279" s="12"/>
      <c r="RUP3279" s="53"/>
      <c r="RUR3279" s="41"/>
      <c r="RUS3279" s="40"/>
      <c r="RUT3279" s="44"/>
      <c r="RUU3279" s="62"/>
      <c r="RUV3279" s="56"/>
      <c r="RUW3279" s="60"/>
      <c r="RUX3279" s="60"/>
      <c r="RUY3279" s="60"/>
      <c r="RUZ3279" s="60"/>
      <c r="RVA3279" s="46"/>
      <c r="RVB3279" s="65"/>
      <c r="RVC3279" s="19"/>
      <c r="RVD3279" s="48"/>
      <c r="RVE3279" s="41"/>
      <c r="RVF3279" s="44"/>
      <c r="RVG3279" s="18"/>
      <c r="RVH3279" s="16"/>
      <c r="RVI3279" s="36"/>
      <c r="RVJ3279" s="36"/>
      <c r="RVK3279" s="36"/>
      <c r="RVL3279" s="36"/>
      <c r="RVM3279" s="36"/>
      <c r="RVN3279" s="36"/>
      <c r="RVO3279" s="36"/>
      <c r="RVP3279" s="36"/>
      <c r="RVQ3279" s="36"/>
      <c r="RVR3279" s="36"/>
      <c r="RVS3279" s="36"/>
      <c r="RVT3279" s="36"/>
      <c r="RVU3279" s="36"/>
      <c r="RVV3279" s="12"/>
      <c r="RVW3279" s="12"/>
      <c r="RVX3279" s="12"/>
      <c r="RVY3279" s="53"/>
      <c r="RWA3279" s="41"/>
      <c r="RWB3279" s="40"/>
      <c r="RWC3279" s="44"/>
      <c r="RWD3279" s="62"/>
      <c r="RWE3279" s="56"/>
      <c r="RWF3279" s="60"/>
      <c r="RWG3279" s="60"/>
      <c r="RWH3279" s="60"/>
      <c r="RWI3279" s="60"/>
      <c r="RWJ3279" s="46"/>
      <c r="RWK3279" s="65"/>
      <c r="RWL3279" s="19"/>
      <c r="RWM3279" s="48"/>
      <c r="RWN3279" s="41"/>
      <c r="RWO3279" s="44"/>
      <c r="RWP3279" s="18"/>
      <c r="RWQ3279" s="16"/>
      <c r="RWR3279" s="36"/>
      <c r="RWS3279" s="36"/>
      <c r="RWT3279" s="36"/>
      <c r="RWU3279" s="36"/>
      <c r="RWV3279" s="36"/>
      <c r="RWW3279" s="36"/>
      <c r="RWX3279" s="36"/>
      <c r="RWY3279" s="36"/>
      <c r="RWZ3279" s="36"/>
      <c r="RXA3279" s="36"/>
      <c r="RXB3279" s="36"/>
      <c r="RXC3279" s="36"/>
      <c r="RXD3279" s="36"/>
      <c r="RXE3279" s="12"/>
      <c r="RXF3279" s="12"/>
      <c r="RXG3279" s="12"/>
      <c r="RXH3279" s="53"/>
      <c r="RXJ3279" s="41"/>
      <c r="RXK3279" s="40"/>
      <c r="RXL3279" s="44"/>
      <c r="RXM3279" s="62"/>
      <c r="RXN3279" s="56"/>
      <c r="RXO3279" s="60"/>
      <c r="RXP3279" s="60"/>
      <c r="RXQ3279" s="60"/>
      <c r="RXR3279" s="60"/>
      <c r="RXS3279" s="46"/>
      <c r="RXT3279" s="65"/>
      <c r="RXU3279" s="19"/>
      <c r="RXV3279" s="48"/>
      <c r="RXW3279" s="41"/>
      <c r="RXX3279" s="44"/>
      <c r="RXY3279" s="18"/>
      <c r="RXZ3279" s="16"/>
      <c r="RYA3279" s="36"/>
      <c r="RYB3279" s="36"/>
      <c r="RYC3279" s="36"/>
      <c r="RYD3279" s="36"/>
      <c r="RYE3279" s="36"/>
      <c r="RYF3279" s="36"/>
      <c r="RYG3279" s="36"/>
      <c r="RYH3279" s="36"/>
      <c r="RYI3279" s="36"/>
      <c r="RYJ3279" s="36"/>
      <c r="RYK3279" s="36"/>
      <c r="RYL3279" s="36"/>
      <c r="RYM3279" s="36"/>
      <c r="RYN3279" s="12"/>
      <c r="RYO3279" s="12"/>
      <c r="RYP3279" s="12"/>
      <c r="RYQ3279" s="53"/>
      <c r="RYS3279" s="41"/>
      <c r="RYT3279" s="40"/>
      <c r="RYU3279" s="44"/>
      <c r="RYV3279" s="62"/>
      <c r="RYW3279" s="56"/>
      <c r="RYX3279" s="60"/>
      <c r="RYY3279" s="60"/>
      <c r="RYZ3279" s="60"/>
      <c r="RZA3279" s="60"/>
      <c r="RZB3279" s="46"/>
      <c r="RZC3279" s="65"/>
      <c r="RZD3279" s="19"/>
      <c r="RZE3279" s="48"/>
      <c r="RZF3279" s="41"/>
      <c r="RZG3279" s="44"/>
      <c r="RZH3279" s="18"/>
      <c r="RZI3279" s="16"/>
      <c r="RZJ3279" s="36"/>
      <c r="RZK3279" s="36"/>
      <c r="RZL3279" s="36"/>
      <c r="RZM3279" s="36"/>
      <c r="RZN3279" s="36"/>
      <c r="RZO3279" s="36"/>
      <c r="RZP3279" s="36"/>
      <c r="RZQ3279" s="36"/>
      <c r="RZR3279" s="36"/>
      <c r="RZS3279" s="36"/>
      <c r="RZT3279" s="36"/>
      <c r="RZU3279" s="36"/>
      <c r="RZV3279" s="36"/>
      <c r="RZW3279" s="12"/>
      <c r="RZX3279" s="12"/>
      <c r="RZY3279" s="12"/>
      <c r="RZZ3279" s="53"/>
      <c r="SAB3279" s="41"/>
      <c r="SAC3279" s="40"/>
      <c r="SAD3279" s="44"/>
      <c r="SAE3279" s="62"/>
      <c r="SAF3279" s="56"/>
      <c r="SAG3279" s="60"/>
      <c r="SAH3279" s="60"/>
      <c r="SAI3279" s="60"/>
      <c r="SAJ3279" s="60"/>
      <c r="SAK3279" s="46"/>
      <c r="SAL3279" s="65"/>
      <c r="SAM3279" s="19"/>
      <c r="SAN3279" s="48"/>
      <c r="SAO3279" s="41"/>
      <c r="SAP3279" s="44"/>
      <c r="SAQ3279" s="18"/>
      <c r="SAR3279" s="16"/>
      <c r="SAS3279" s="36"/>
      <c r="SAT3279" s="36"/>
      <c r="SAU3279" s="36"/>
      <c r="SAV3279" s="36"/>
      <c r="SAW3279" s="36"/>
      <c r="SAX3279" s="36"/>
      <c r="SAY3279" s="36"/>
      <c r="SAZ3279" s="36"/>
      <c r="SBA3279" s="36"/>
      <c r="SBB3279" s="36"/>
      <c r="SBC3279" s="36"/>
      <c r="SBD3279" s="36"/>
      <c r="SBE3279" s="36"/>
      <c r="SBF3279" s="12"/>
      <c r="SBG3279" s="12"/>
      <c r="SBH3279" s="12"/>
      <c r="SBI3279" s="53"/>
      <c r="SBK3279" s="41"/>
      <c r="SBL3279" s="40"/>
      <c r="SBM3279" s="44"/>
      <c r="SBN3279" s="62"/>
      <c r="SBO3279" s="56"/>
      <c r="SBP3279" s="60"/>
      <c r="SBQ3279" s="60"/>
      <c r="SBR3279" s="60"/>
      <c r="SBS3279" s="60"/>
      <c r="SBT3279" s="46"/>
      <c r="SBU3279" s="65"/>
      <c r="SBV3279" s="19"/>
      <c r="SBW3279" s="48"/>
      <c r="SBX3279" s="41"/>
      <c r="SBY3279" s="44"/>
      <c r="SBZ3279" s="18"/>
      <c r="SCA3279" s="16"/>
      <c r="SCB3279" s="36"/>
      <c r="SCC3279" s="36"/>
      <c r="SCD3279" s="36"/>
      <c r="SCE3279" s="36"/>
      <c r="SCF3279" s="36"/>
      <c r="SCG3279" s="36"/>
      <c r="SCH3279" s="36"/>
      <c r="SCI3279" s="36"/>
      <c r="SCJ3279" s="36"/>
      <c r="SCK3279" s="36"/>
      <c r="SCL3279" s="36"/>
      <c r="SCM3279" s="36"/>
      <c r="SCN3279" s="36"/>
      <c r="SCO3279" s="12"/>
      <c r="SCP3279" s="12"/>
      <c r="SCQ3279" s="12"/>
      <c r="SCR3279" s="53"/>
      <c r="SCT3279" s="41"/>
      <c r="SCU3279" s="40"/>
      <c r="SCV3279" s="44"/>
      <c r="SCW3279" s="62"/>
      <c r="SCX3279" s="56"/>
      <c r="SCY3279" s="60"/>
      <c r="SCZ3279" s="60"/>
      <c r="SDA3279" s="60"/>
      <c r="SDB3279" s="60"/>
      <c r="SDC3279" s="46"/>
      <c r="SDD3279" s="65"/>
      <c r="SDE3279" s="19"/>
      <c r="SDF3279" s="48"/>
      <c r="SDG3279" s="41"/>
      <c r="SDH3279" s="44"/>
      <c r="SDI3279" s="18"/>
      <c r="SDJ3279" s="16"/>
      <c r="SDK3279" s="36"/>
      <c r="SDL3279" s="36"/>
      <c r="SDM3279" s="36"/>
      <c r="SDN3279" s="36"/>
      <c r="SDO3279" s="36"/>
      <c r="SDP3279" s="36"/>
      <c r="SDQ3279" s="36"/>
      <c r="SDR3279" s="36"/>
      <c r="SDS3279" s="36"/>
      <c r="SDT3279" s="36"/>
      <c r="SDU3279" s="36"/>
      <c r="SDV3279" s="36"/>
      <c r="SDW3279" s="36"/>
      <c r="SDX3279" s="12"/>
      <c r="SDY3279" s="12"/>
      <c r="SDZ3279" s="12"/>
      <c r="SEA3279" s="53"/>
      <c r="SEC3279" s="41"/>
      <c r="SED3279" s="40"/>
      <c r="SEE3279" s="44"/>
      <c r="SEF3279" s="62"/>
      <c r="SEG3279" s="56"/>
      <c r="SEH3279" s="60"/>
      <c r="SEI3279" s="60"/>
      <c r="SEJ3279" s="60"/>
      <c r="SEK3279" s="60"/>
      <c r="SEL3279" s="46"/>
      <c r="SEM3279" s="65"/>
      <c r="SEN3279" s="19"/>
      <c r="SEO3279" s="48"/>
      <c r="SEP3279" s="41"/>
      <c r="SEQ3279" s="44"/>
      <c r="SER3279" s="18"/>
      <c r="SES3279" s="16"/>
      <c r="SET3279" s="36"/>
      <c r="SEU3279" s="36"/>
      <c r="SEV3279" s="36"/>
      <c r="SEW3279" s="36"/>
      <c r="SEX3279" s="36"/>
      <c r="SEY3279" s="36"/>
      <c r="SEZ3279" s="36"/>
      <c r="SFA3279" s="36"/>
      <c r="SFB3279" s="36"/>
      <c r="SFC3279" s="36"/>
      <c r="SFD3279" s="36"/>
      <c r="SFE3279" s="36"/>
      <c r="SFF3279" s="36"/>
      <c r="SFG3279" s="12"/>
      <c r="SFH3279" s="12"/>
      <c r="SFI3279" s="12"/>
      <c r="SFJ3279" s="53"/>
      <c r="SFL3279" s="41"/>
      <c r="SFM3279" s="40"/>
      <c r="SFN3279" s="44"/>
      <c r="SFO3279" s="62"/>
      <c r="SFP3279" s="56"/>
      <c r="SFQ3279" s="60"/>
      <c r="SFR3279" s="60"/>
      <c r="SFS3279" s="60"/>
      <c r="SFT3279" s="60"/>
      <c r="SFU3279" s="46"/>
      <c r="SFV3279" s="65"/>
      <c r="SFW3279" s="19"/>
      <c r="SFX3279" s="48"/>
      <c r="SFY3279" s="41"/>
      <c r="SFZ3279" s="44"/>
      <c r="SGA3279" s="18"/>
      <c r="SGB3279" s="16"/>
      <c r="SGC3279" s="36"/>
      <c r="SGD3279" s="36"/>
      <c r="SGE3279" s="36"/>
      <c r="SGF3279" s="36"/>
      <c r="SGG3279" s="36"/>
      <c r="SGH3279" s="36"/>
      <c r="SGI3279" s="36"/>
      <c r="SGJ3279" s="36"/>
      <c r="SGK3279" s="36"/>
      <c r="SGL3279" s="36"/>
      <c r="SGM3279" s="36"/>
      <c r="SGN3279" s="36"/>
      <c r="SGO3279" s="36"/>
      <c r="SGP3279" s="12"/>
      <c r="SGQ3279" s="12"/>
      <c r="SGR3279" s="12"/>
      <c r="SGS3279" s="53"/>
      <c r="SGU3279" s="41"/>
      <c r="SGV3279" s="40"/>
      <c r="SGW3279" s="44"/>
      <c r="SGX3279" s="62"/>
      <c r="SGY3279" s="56"/>
      <c r="SGZ3279" s="60"/>
      <c r="SHA3279" s="60"/>
      <c r="SHB3279" s="60"/>
      <c r="SHC3279" s="60"/>
      <c r="SHD3279" s="46"/>
      <c r="SHE3279" s="65"/>
      <c r="SHF3279" s="19"/>
      <c r="SHG3279" s="48"/>
      <c r="SHH3279" s="41"/>
      <c r="SHI3279" s="44"/>
      <c r="SHJ3279" s="18"/>
      <c r="SHK3279" s="16"/>
      <c r="SHL3279" s="36"/>
      <c r="SHM3279" s="36"/>
      <c r="SHN3279" s="36"/>
      <c r="SHO3279" s="36"/>
      <c r="SHP3279" s="36"/>
      <c r="SHQ3279" s="36"/>
      <c r="SHR3279" s="36"/>
      <c r="SHS3279" s="36"/>
      <c r="SHT3279" s="36"/>
      <c r="SHU3279" s="36"/>
      <c r="SHV3279" s="36"/>
      <c r="SHW3279" s="36"/>
      <c r="SHX3279" s="36"/>
      <c r="SHY3279" s="12"/>
      <c r="SHZ3279" s="12"/>
      <c r="SIA3279" s="12"/>
      <c r="SIB3279" s="53"/>
      <c r="SID3279" s="41"/>
      <c r="SIE3279" s="40"/>
      <c r="SIF3279" s="44"/>
      <c r="SIG3279" s="62"/>
      <c r="SIH3279" s="56"/>
      <c r="SII3279" s="60"/>
      <c r="SIJ3279" s="60"/>
      <c r="SIK3279" s="60"/>
      <c r="SIL3279" s="60"/>
      <c r="SIM3279" s="46"/>
      <c r="SIN3279" s="65"/>
      <c r="SIO3279" s="19"/>
      <c r="SIP3279" s="48"/>
      <c r="SIQ3279" s="41"/>
      <c r="SIR3279" s="44"/>
      <c r="SIS3279" s="18"/>
      <c r="SIT3279" s="16"/>
      <c r="SIU3279" s="36"/>
      <c r="SIV3279" s="36"/>
      <c r="SIW3279" s="36"/>
      <c r="SIX3279" s="36"/>
      <c r="SIY3279" s="36"/>
      <c r="SIZ3279" s="36"/>
      <c r="SJA3279" s="36"/>
      <c r="SJB3279" s="36"/>
      <c r="SJC3279" s="36"/>
      <c r="SJD3279" s="36"/>
      <c r="SJE3279" s="36"/>
      <c r="SJF3279" s="36"/>
      <c r="SJG3279" s="36"/>
      <c r="SJH3279" s="12"/>
      <c r="SJI3279" s="12"/>
      <c r="SJJ3279" s="12"/>
      <c r="SJK3279" s="53"/>
      <c r="SJM3279" s="41"/>
      <c r="SJN3279" s="40"/>
      <c r="SJO3279" s="44"/>
      <c r="SJP3279" s="62"/>
      <c r="SJQ3279" s="56"/>
      <c r="SJR3279" s="60"/>
      <c r="SJS3279" s="60"/>
      <c r="SJT3279" s="60"/>
      <c r="SJU3279" s="60"/>
      <c r="SJV3279" s="46"/>
      <c r="SJW3279" s="65"/>
      <c r="SJX3279" s="19"/>
      <c r="SJY3279" s="48"/>
      <c r="SJZ3279" s="41"/>
      <c r="SKA3279" s="44"/>
      <c r="SKB3279" s="18"/>
      <c r="SKC3279" s="16"/>
      <c r="SKD3279" s="36"/>
      <c r="SKE3279" s="36"/>
      <c r="SKF3279" s="36"/>
      <c r="SKG3279" s="36"/>
      <c r="SKH3279" s="36"/>
      <c r="SKI3279" s="36"/>
      <c r="SKJ3279" s="36"/>
      <c r="SKK3279" s="36"/>
      <c r="SKL3279" s="36"/>
      <c r="SKM3279" s="36"/>
      <c r="SKN3279" s="36"/>
      <c r="SKO3279" s="36"/>
      <c r="SKP3279" s="36"/>
      <c r="SKQ3279" s="12"/>
      <c r="SKR3279" s="12"/>
      <c r="SKS3279" s="12"/>
      <c r="SKT3279" s="53"/>
      <c r="SKV3279" s="41"/>
      <c r="SKW3279" s="40"/>
      <c r="SKX3279" s="44"/>
      <c r="SKY3279" s="62"/>
      <c r="SKZ3279" s="56"/>
      <c r="SLA3279" s="60"/>
      <c r="SLB3279" s="60"/>
      <c r="SLC3279" s="60"/>
      <c r="SLD3279" s="60"/>
      <c r="SLE3279" s="46"/>
      <c r="SLF3279" s="65"/>
      <c r="SLG3279" s="19"/>
      <c r="SLH3279" s="48"/>
      <c r="SLI3279" s="41"/>
      <c r="SLJ3279" s="44"/>
      <c r="SLK3279" s="18"/>
      <c r="SLL3279" s="16"/>
      <c r="SLM3279" s="36"/>
      <c r="SLN3279" s="36"/>
      <c r="SLO3279" s="36"/>
      <c r="SLP3279" s="36"/>
      <c r="SLQ3279" s="36"/>
      <c r="SLR3279" s="36"/>
      <c r="SLS3279" s="36"/>
      <c r="SLT3279" s="36"/>
      <c r="SLU3279" s="36"/>
      <c r="SLV3279" s="36"/>
      <c r="SLW3279" s="36"/>
      <c r="SLX3279" s="36"/>
      <c r="SLY3279" s="36"/>
      <c r="SLZ3279" s="12"/>
      <c r="SMA3279" s="12"/>
      <c r="SMB3279" s="12"/>
      <c r="SMC3279" s="53"/>
      <c r="SME3279" s="41"/>
      <c r="SMF3279" s="40"/>
      <c r="SMG3279" s="44"/>
      <c r="SMH3279" s="62"/>
      <c r="SMI3279" s="56"/>
      <c r="SMJ3279" s="60"/>
      <c r="SMK3279" s="60"/>
      <c r="SML3279" s="60"/>
      <c r="SMM3279" s="60"/>
      <c r="SMN3279" s="46"/>
      <c r="SMO3279" s="65"/>
      <c r="SMP3279" s="19"/>
      <c r="SMQ3279" s="48"/>
      <c r="SMR3279" s="41"/>
      <c r="SMS3279" s="44"/>
      <c r="SMT3279" s="18"/>
      <c r="SMU3279" s="16"/>
      <c r="SMV3279" s="36"/>
      <c r="SMW3279" s="36"/>
      <c r="SMX3279" s="36"/>
      <c r="SMY3279" s="36"/>
      <c r="SMZ3279" s="36"/>
      <c r="SNA3279" s="36"/>
      <c r="SNB3279" s="36"/>
      <c r="SNC3279" s="36"/>
      <c r="SND3279" s="36"/>
      <c r="SNE3279" s="36"/>
      <c r="SNF3279" s="36"/>
      <c r="SNG3279" s="36"/>
      <c r="SNH3279" s="36"/>
      <c r="SNI3279" s="12"/>
      <c r="SNJ3279" s="12"/>
      <c r="SNK3279" s="12"/>
      <c r="SNL3279" s="53"/>
      <c r="SNN3279" s="41"/>
      <c r="SNO3279" s="40"/>
      <c r="SNP3279" s="44"/>
      <c r="SNQ3279" s="62"/>
      <c r="SNR3279" s="56"/>
      <c r="SNS3279" s="60"/>
      <c r="SNT3279" s="60"/>
      <c r="SNU3279" s="60"/>
      <c r="SNV3279" s="60"/>
      <c r="SNW3279" s="46"/>
      <c r="SNX3279" s="65"/>
      <c r="SNY3279" s="19"/>
      <c r="SNZ3279" s="48"/>
      <c r="SOA3279" s="41"/>
      <c r="SOB3279" s="44"/>
      <c r="SOC3279" s="18"/>
      <c r="SOD3279" s="16"/>
      <c r="SOE3279" s="36"/>
      <c r="SOF3279" s="36"/>
      <c r="SOG3279" s="36"/>
      <c r="SOH3279" s="36"/>
      <c r="SOI3279" s="36"/>
      <c r="SOJ3279" s="36"/>
      <c r="SOK3279" s="36"/>
      <c r="SOL3279" s="36"/>
      <c r="SOM3279" s="36"/>
      <c r="SON3279" s="36"/>
      <c r="SOO3279" s="36"/>
      <c r="SOP3279" s="36"/>
      <c r="SOQ3279" s="36"/>
      <c r="SOR3279" s="12"/>
      <c r="SOS3279" s="12"/>
      <c r="SOT3279" s="12"/>
      <c r="SOU3279" s="53"/>
      <c r="SOW3279" s="41"/>
      <c r="SOX3279" s="40"/>
      <c r="SOY3279" s="44"/>
      <c r="SOZ3279" s="62"/>
      <c r="SPA3279" s="56"/>
      <c r="SPB3279" s="60"/>
      <c r="SPC3279" s="60"/>
      <c r="SPD3279" s="60"/>
      <c r="SPE3279" s="60"/>
      <c r="SPF3279" s="46"/>
      <c r="SPG3279" s="65"/>
      <c r="SPH3279" s="19"/>
      <c r="SPI3279" s="48"/>
      <c r="SPJ3279" s="41"/>
      <c r="SPK3279" s="44"/>
      <c r="SPL3279" s="18"/>
      <c r="SPM3279" s="16"/>
      <c r="SPN3279" s="36"/>
      <c r="SPO3279" s="36"/>
      <c r="SPP3279" s="36"/>
      <c r="SPQ3279" s="36"/>
      <c r="SPR3279" s="36"/>
      <c r="SPS3279" s="36"/>
      <c r="SPT3279" s="36"/>
      <c r="SPU3279" s="36"/>
      <c r="SPV3279" s="36"/>
      <c r="SPW3279" s="36"/>
      <c r="SPX3279" s="36"/>
      <c r="SPY3279" s="36"/>
      <c r="SPZ3279" s="36"/>
      <c r="SQA3279" s="12"/>
      <c r="SQB3279" s="12"/>
      <c r="SQC3279" s="12"/>
      <c r="SQD3279" s="53"/>
      <c r="SQF3279" s="41"/>
      <c r="SQG3279" s="40"/>
      <c r="SQH3279" s="44"/>
      <c r="SQI3279" s="62"/>
      <c r="SQJ3279" s="56"/>
      <c r="SQK3279" s="60"/>
      <c r="SQL3279" s="60"/>
      <c r="SQM3279" s="60"/>
      <c r="SQN3279" s="60"/>
      <c r="SQO3279" s="46"/>
      <c r="SQP3279" s="65"/>
      <c r="SQQ3279" s="19"/>
      <c r="SQR3279" s="48"/>
      <c r="SQS3279" s="41"/>
      <c r="SQT3279" s="44"/>
      <c r="SQU3279" s="18"/>
      <c r="SQV3279" s="16"/>
      <c r="SQW3279" s="36"/>
      <c r="SQX3279" s="36"/>
      <c r="SQY3279" s="36"/>
      <c r="SQZ3279" s="36"/>
      <c r="SRA3279" s="36"/>
      <c r="SRB3279" s="36"/>
      <c r="SRC3279" s="36"/>
      <c r="SRD3279" s="36"/>
      <c r="SRE3279" s="36"/>
      <c r="SRF3279" s="36"/>
      <c r="SRG3279" s="36"/>
      <c r="SRH3279" s="36"/>
      <c r="SRI3279" s="36"/>
      <c r="SRJ3279" s="12"/>
      <c r="SRK3279" s="12"/>
      <c r="SRL3279" s="12"/>
      <c r="SRM3279" s="53"/>
      <c r="SRO3279" s="41"/>
      <c r="SRP3279" s="40"/>
      <c r="SRQ3279" s="44"/>
      <c r="SRR3279" s="62"/>
      <c r="SRS3279" s="56"/>
      <c r="SRT3279" s="60"/>
      <c r="SRU3279" s="60"/>
      <c r="SRV3279" s="60"/>
      <c r="SRW3279" s="60"/>
      <c r="SRX3279" s="46"/>
      <c r="SRY3279" s="65"/>
      <c r="SRZ3279" s="19"/>
      <c r="SSA3279" s="48"/>
      <c r="SSB3279" s="41"/>
      <c r="SSC3279" s="44"/>
      <c r="SSD3279" s="18"/>
      <c r="SSE3279" s="16"/>
      <c r="SSF3279" s="36"/>
      <c r="SSG3279" s="36"/>
      <c r="SSH3279" s="36"/>
      <c r="SSI3279" s="36"/>
      <c r="SSJ3279" s="36"/>
      <c r="SSK3279" s="36"/>
      <c r="SSL3279" s="36"/>
      <c r="SSM3279" s="36"/>
      <c r="SSN3279" s="36"/>
      <c r="SSO3279" s="36"/>
      <c r="SSP3279" s="36"/>
      <c r="SSQ3279" s="36"/>
      <c r="SSR3279" s="36"/>
      <c r="SSS3279" s="12"/>
      <c r="SST3279" s="12"/>
      <c r="SSU3279" s="12"/>
      <c r="SSV3279" s="53"/>
      <c r="SSX3279" s="41"/>
      <c r="SSY3279" s="40"/>
      <c r="SSZ3279" s="44"/>
      <c r="STA3279" s="62"/>
      <c r="STB3279" s="56"/>
      <c r="STC3279" s="60"/>
      <c r="STD3279" s="60"/>
      <c r="STE3279" s="60"/>
      <c r="STF3279" s="60"/>
      <c r="STG3279" s="46"/>
      <c r="STH3279" s="65"/>
      <c r="STI3279" s="19"/>
      <c r="STJ3279" s="48"/>
      <c r="STK3279" s="41"/>
      <c r="STL3279" s="44"/>
      <c r="STM3279" s="18"/>
      <c r="STN3279" s="16"/>
      <c r="STO3279" s="36"/>
      <c r="STP3279" s="36"/>
      <c r="STQ3279" s="36"/>
      <c r="STR3279" s="36"/>
      <c r="STS3279" s="36"/>
      <c r="STT3279" s="36"/>
      <c r="STU3279" s="36"/>
      <c r="STV3279" s="36"/>
      <c r="STW3279" s="36"/>
      <c r="STX3279" s="36"/>
      <c r="STY3279" s="36"/>
      <c r="STZ3279" s="36"/>
      <c r="SUA3279" s="36"/>
      <c r="SUB3279" s="12"/>
      <c r="SUC3279" s="12"/>
      <c r="SUD3279" s="12"/>
      <c r="SUE3279" s="53"/>
      <c r="SUG3279" s="41"/>
      <c r="SUH3279" s="40"/>
      <c r="SUI3279" s="44"/>
      <c r="SUJ3279" s="62"/>
      <c r="SUK3279" s="56"/>
      <c r="SUL3279" s="60"/>
      <c r="SUM3279" s="60"/>
      <c r="SUN3279" s="60"/>
      <c r="SUO3279" s="60"/>
      <c r="SUP3279" s="46"/>
      <c r="SUQ3279" s="65"/>
      <c r="SUR3279" s="19"/>
      <c r="SUS3279" s="48"/>
      <c r="SUT3279" s="41"/>
      <c r="SUU3279" s="44"/>
      <c r="SUV3279" s="18"/>
      <c r="SUW3279" s="16"/>
      <c r="SUX3279" s="36"/>
      <c r="SUY3279" s="36"/>
      <c r="SUZ3279" s="36"/>
      <c r="SVA3279" s="36"/>
      <c r="SVB3279" s="36"/>
      <c r="SVC3279" s="36"/>
      <c r="SVD3279" s="36"/>
      <c r="SVE3279" s="36"/>
      <c r="SVF3279" s="36"/>
      <c r="SVG3279" s="36"/>
      <c r="SVH3279" s="36"/>
      <c r="SVI3279" s="36"/>
      <c r="SVJ3279" s="36"/>
      <c r="SVK3279" s="12"/>
      <c r="SVL3279" s="12"/>
      <c r="SVM3279" s="12"/>
      <c r="SVN3279" s="53"/>
      <c r="SVP3279" s="41"/>
      <c r="SVQ3279" s="40"/>
      <c r="SVR3279" s="44"/>
      <c r="SVS3279" s="62"/>
      <c r="SVT3279" s="56"/>
      <c r="SVU3279" s="60"/>
      <c r="SVV3279" s="60"/>
      <c r="SVW3279" s="60"/>
      <c r="SVX3279" s="60"/>
      <c r="SVY3279" s="46"/>
      <c r="SVZ3279" s="65"/>
      <c r="SWA3279" s="19"/>
      <c r="SWB3279" s="48"/>
      <c r="SWC3279" s="41"/>
      <c r="SWD3279" s="44"/>
      <c r="SWE3279" s="18"/>
      <c r="SWF3279" s="16"/>
      <c r="SWG3279" s="36"/>
      <c r="SWH3279" s="36"/>
      <c r="SWI3279" s="36"/>
      <c r="SWJ3279" s="36"/>
      <c r="SWK3279" s="36"/>
      <c r="SWL3279" s="36"/>
      <c r="SWM3279" s="36"/>
      <c r="SWN3279" s="36"/>
      <c r="SWO3279" s="36"/>
      <c r="SWP3279" s="36"/>
      <c r="SWQ3279" s="36"/>
      <c r="SWR3279" s="36"/>
      <c r="SWS3279" s="36"/>
      <c r="SWT3279" s="12"/>
      <c r="SWU3279" s="12"/>
      <c r="SWV3279" s="12"/>
      <c r="SWW3279" s="53"/>
      <c r="SWY3279" s="41"/>
      <c r="SWZ3279" s="40"/>
      <c r="SXA3279" s="44"/>
      <c r="SXB3279" s="62"/>
      <c r="SXC3279" s="56"/>
      <c r="SXD3279" s="60"/>
      <c r="SXE3279" s="60"/>
      <c r="SXF3279" s="60"/>
      <c r="SXG3279" s="60"/>
      <c r="SXH3279" s="46"/>
      <c r="SXI3279" s="65"/>
      <c r="SXJ3279" s="19"/>
      <c r="SXK3279" s="48"/>
      <c r="SXL3279" s="41"/>
      <c r="SXM3279" s="44"/>
      <c r="SXN3279" s="18"/>
      <c r="SXO3279" s="16"/>
      <c r="SXP3279" s="36"/>
      <c r="SXQ3279" s="36"/>
      <c r="SXR3279" s="36"/>
      <c r="SXS3279" s="36"/>
      <c r="SXT3279" s="36"/>
      <c r="SXU3279" s="36"/>
      <c r="SXV3279" s="36"/>
      <c r="SXW3279" s="36"/>
      <c r="SXX3279" s="36"/>
      <c r="SXY3279" s="36"/>
      <c r="SXZ3279" s="36"/>
      <c r="SYA3279" s="36"/>
      <c r="SYB3279" s="36"/>
      <c r="SYC3279" s="12"/>
      <c r="SYD3279" s="12"/>
      <c r="SYE3279" s="12"/>
      <c r="SYF3279" s="53"/>
      <c r="SYH3279" s="41"/>
      <c r="SYI3279" s="40"/>
      <c r="SYJ3279" s="44"/>
      <c r="SYK3279" s="62"/>
      <c r="SYL3279" s="56"/>
      <c r="SYM3279" s="60"/>
      <c r="SYN3279" s="60"/>
      <c r="SYO3279" s="60"/>
      <c r="SYP3279" s="60"/>
      <c r="SYQ3279" s="46"/>
      <c r="SYR3279" s="65"/>
      <c r="SYS3279" s="19"/>
      <c r="SYT3279" s="48"/>
      <c r="SYU3279" s="41"/>
      <c r="SYV3279" s="44"/>
      <c r="SYW3279" s="18"/>
      <c r="SYX3279" s="16"/>
      <c r="SYY3279" s="36"/>
      <c r="SYZ3279" s="36"/>
      <c r="SZA3279" s="36"/>
      <c r="SZB3279" s="36"/>
      <c r="SZC3279" s="36"/>
      <c r="SZD3279" s="36"/>
      <c r="SZE3279" s="36"/>
      <c r="SZF3279" s="36"/>
      <c r="SZG3279" s="36"/>
      <c r="SZH3279" s="36"/>
      <c r="SZI3279" s="36"/>
      <c r="SZJ3279" s="36"/>
      <c r="SZK3279" s="36"/>
      <c r="SZL3279" s="12"/>
      <c r="SZM3279" s="12"/>
      <c r="SZN3279" s="12"/>
      <c r="SZO3279" s="53"/>
      <c r="SZQ3279" s="41"/>
      <c r="SZR3279" s="40"/>
      <c r="SZS3279" s="44"/>
      <c r="SZT3279" s="62"/>
      <c r="SZU3279" s="56"/>
      <c r="SZV3279" s="60"/>
      <c r="SZW3279" s="60"/>
      <c r="SZX3279" s="60"/>
      <c r="SZY3279" s="60"/>
      <c r="SZZ3279" s="46"/>
      <c r="TAA3279" s="65"/>
      <c r="TAB3279" s="19"/>
      <c r="TAC3279" s="48"/>
      <c r="TAD3279" s="41"/>
      <c r="TAE3279" s="44"/>
      <c r="TAF3279" s="18"/>
      <c r="TAG3279" s="16"/>
      <c r="TAH3279" s="36"/>
      <c r="TAI3279" s="36"/>
      <c r="TAJ3279" s="36"/>
      <c r="TAK3279" s="36"/>
      <c r="TAL3279" s="36"/>
      <c r="TAM3279" s="36"/>
      <c r="TAN3279" s="36"/>
      <c r="TAO3279" s="36"/>
      <c r="TAP3279" s="36"/>
      <c r="TAQ3279" s="36"/>
      <c r="TAR3279" s="36"/>
      <c r="TAS3279" s="36"/>
      <c r="TAT3279" s="36"/>
      <c r="TAU3279" s="12"/>
      <c r="TAV3279" s="12"/>
      <c r="TAW3279" s="12"/>
      <c r="TAX3279" s="53"/>
      <c r="TAZ3279" s="41"/>
      <c r="TBA3279" s="40"/>
      <c r="TBB3279" s="44"/>
      <c r="TBC3279" s="62"/>
      <c r="TBD3279" s="56"/>
      <c r="TBE3279" s="60"/>
      <c r="TBF3279" s="60"/>
      <c r="TBG3279" s="60"/>
      <c r="TBH3279" s="60"/>
      <c r="TBI3279" s="46"/>
      <c r="TBJ3279" s="65"/>
      <c r="TBK3279" s="19"/>
      <c r="TBL3279" s="48"/>
      <c r="TBM3279" s="41"/>
      <c r="TBN3279" s="44"/>
      <c r="TBO3279" s="18"/>
      <c r="TBP3279" s="16"/>
      <c r="TBQ3279" s="36"/>
      <c r="TBR3279" s="36"/>
      <c r="TBS3279" s="36"/>
      <c r="TBT3279" s="36"/>
      <c r="TBU3279" s="36"/>
      <c r="TBV3279" s="36"/>
      <c r="TBW3279" s="36"/>
      <c r="TBX3279" s="36"/>
      <c r="TBY3279" s="36"/>
      <c r="TBZ3279" s="36"/>
      <c r="TCA3279" s="36"/>
      <c r="TCB3279" s="36"/>
      <c r="TCC3279" s="36"/>
      <c r="TCD3279" s="12"/>
      <c r="TCE3279" s="12"/>
      <c r="TCF3279" s="12"/>
      <c r="TCG3279" s="53"/>
      <c r="TCI3279" s="41"/>
      <c r="TCJ3279" s="40"/>
      <c r="TCK3279" s="44"/>
      <c r="TCL3279" s="62"/>
      <c r="TCM3279" s="56"/>
      <c r="TCN3279" s="60"/>
      <c r="TCO3279" s="60"/>
      <c r="TCP3279" s="60"/>
      <c r="TCQ3279" s="60"/>
      <c r="TCR3279" s="46"/>
      <c r="TCS3279" s="65"/>
      <c r="TCT3279" s="19"/>
      <c r="TCU3279" s="48"/>
      <c r="TCV3279" s="41"/>
      <c r="TCW3279" s="44"/>
      <c r="TCX3279" s="18"/>
      <c r="TCY3279" s="16"/>
      <c r="TCZ3279" s="36"/>
      <c r="TDA3279" s="36"/>
      <c r="TDB3279" s="36"/>
      <c r="TDC3279" s="36"/>
      <c r="TDD3279" s="36"/>
      <c r="TDE3279" s="36"/>
      <c r="TDF3279" s="36"/>
      <c r="TDG3279" s="36"/>
      <c r="TDH3279" s="36"/>
      <c r="TDI3279" s="36"/>
      <c r="TDJ3279" s="36"/>
      <c r="TDK3279" s="36"/>
      <c r="TDL3279" s="36"/>
      <c r="TDM3279" s="12"/>
      <c r="TDN3279" s="12"/>
      <c r="TDO3279" s="12"/>
      <c r="TDP3279" s="53"/>
      <c r="TDR3279" s="41"/>
      <c r="TDS3279" s="40"/>
      <c r="TDT3279" s="44"/>
      <c r="TDU3279" s="62"/>
      <c r="TDV3279" s="56"/>
      <c r="TDW3279" s="60"/>
      <c r="TDX3279" s="60"/>
      <c r="TDY3279" s="60"/>
      <c r="TDZ3279" s="60"/>
      <c r="TEA3279" s="46"/>
      <c r="TEB3279" s="65"/>
      <c r="TEC3279" s="19"/>
      <c r="TED3279" s="48"/>
      <c r="TEE3279" s="41"/>
      <c r="TEF3279" s="44"/>
      <c r="TEG3279" s="18"/>
      <c r="TEH3279" s="16"/>
      <c r="TEI3279" s="36"/>
      <c r="TEJ3279" s="36"/>
      <c r="TEK3279" s="36"/>
      <c r="TEL3279" s="36"/>
      <c r="TEM3279" s="36"/>
      <c r="TEN3279" s="36"/>
      <c r="TEO3279" s="36"/>
      <c r="TEP3279" s="36"/>
      <c r="TEQ3279" s="36"/>
      <c r="TER3279" s="36"/>
      <c r="TES3279" s="36"/>
      <c r="TET3279" s="36"/>
      <c r="TEU3279" s="36"/>
      <c r="TEV3279" s="12"/>
      <c r="TEW3279" s="12"/>
      <c r="TEX3279" s="12"/>
      <c r="TEY3279" s="53"/>
      <c r="TFA3279" s="41"/>
      <c r="TFB3279" s="40"/>
      <c r="TFC3279" s="44"/>
      <c r="TFD3279" s="62"/>
      <c r="TFE3279" s="56"/>
      <c r="TFF3279" s="60"/>
      <c r="TFG3279" s="60"/>
      <c r="TFH3279" s="60"/>
      <c r="TFI3279" s="60"/>
      <c r="TFJ3279" s="46"/>
      <c r="TFK3279" s="65"/>
      <c r="TFL3279" s="19"/>
      <c r="TFM3279" s="48"/>
      <c r="TFN3279" s="41"/>
      <c r="TFO3279" s="44"/>
      <c r="TFP3279" s="18"/>
      <c r="TFQ3279" s="16"/>
      <c r="TFR3279" s="36"/>
      <c r="TFS3279" s="36"/>
      <c r="TFT3279" s="36"/>
      <c r="TFU3279" s="36"/>
      <c r="TFV3279" s="36"/>
      <c r="TFW3279" s="36"/>
      <c r="TFX3279" s="36"/>
      <c r="TFY3279" s="36"/>
      <c r="TFZ3279" s="36"/>
      <c r="TGA3279" s="36"/>
      <c r="TGB3279" s="36"/>
      <c r="TGC3279" s="36"/>
      <c r="TGD3279" s="36"/>
      <c r="TGE3279" s="12"/>
      <c r="TGF3279" s="12"/>
      <c r="TGG3279" s="12"/>
      <c r="TGH3279" s="53"/>
      <c r="TGJ3279" s="41"/>
      <c r="TGK3279" s="40"/>
      <c r="TGL3279" s="44"/>
      <c r="TGM3279" s="62"/>
      <c r="TGN3279" s="56"/>
      <c r="TGO3279" s="60"/>
      <c r="TGP3279" s="60"/>
      <c r="TGQ3279" s="60"/>
      <c r="TGR3279" s="60"/>
      <c r="TGS3279" s="46"/>
      <c r="TGT3279" s="65"/>
      <c r="TGU3279" s="19"/>
      <c r="TGV3279" s="48"/>
      <c r="TGW3279" s="41"/>
      <c r="TGX3279" s="44"/>
      <c r="TGY3279" s="18"/>
      <c r="TGZ3279" s="16"/>
      <c r="THA3279" s="36"/>
      <c r="THB3279" s="36"/>
      <c r="THC3279" s="36"/>
      <c r="THD3279" s="36"/>
      <c r="THE3279" s="36"/>
      <c r="THF3279" s="36"/>
      <c r="THG3279" s="36"/>
      <c r="THH3279" s="36"/>
      <c r="THI3279" s="36"/>
      <c r="THJ3279" s="36"/>
      <c r="THK3279" s="36"/>
      <c r="THL3279" s="36"/>
      <c r="THM3279" s="36"/>
      <c r="THN3279" s="12"/>
      <c r="THO3279" s="12"/>
      <c r="THP3279" s="12"/>
      <c r="THQ3279" s="53"/>
      <c r="THS3279" s="41"/>
      <c r="THT3279" s="40"/>
      <c r="THU3279" s="44"/>
      <c r="THV3279" s="62"/>
      <c r="THW3279" s="56"/>
      <c r="THX3279" s="60"/>
      <c r="THY3279" s="60"/>
      <c r="THZ3279" s="60"/>
      <c r="TIA3279" s="60"/>
      <c r="TIB3279" s="46"/>
      <c r="TIC3279" s="65"/>
      <c r="TID3279" s="19"/>
      <c r="TIE3279" s="48"/>
      <c r="TIF3279" s="41"/>
      <c r="TIG3279" s="44"/>
      <c r="TIH3279" s="18"/>
      <c r="TII3279" s="16"/>
      <c r="TIJ3279" s="36"/>
      <c r="TIK3279" s="36"/>
      <c r="TIL3279" s="36"/>
      <c r="TIM3279" s="36"/>
      <c r="TIN3279" s="36"/>
      <c r="TIO3279" s="36"/>
      <c r="TIP3279" s="36"/>
      <c r="TIQ3279" s="36"/>
      <c r="TIR3279" s="36"/>
      <c r="TIS3279" s="36"/>
      <c r="TIT3279" s="36"/>
      <c r="TIU3279" s="36"/>
      <c r="TIV3279" s="36"/>
      <c r="TIW3279" s="12"/>
      <c r="TIX3279" s="12"/>
      <c r="TIY3279" s="12"/>
      <c r="TIZ3279" s="53"/>
      <c r="TJB3279" s="41"/>
      <c r="TJC3279" s="40"/>
      <c r="TJD3279" s="44"/>
      <c r="TJE3279" s="62"/>
      <c r="TJF3279" s="56"/>
      <c r="TJG3279" s="60"/>
      <c r="TJH3279" s="60"/>
      <c r="TJI3279" s="60"/>
      <c r="TJJ3279" s="60"/>
      <c r="TJK3279" s="46"/>
      <c r="TJL3279" s="65"/>
      <c r="TJM3279" s="19"/>
      <c r="TJN3279" s="48"/>
      <c r="TJO3279" s="41"/>
      <c r="TJP3279" s="44"/>
      <c r="TJQ3279" s="18"/>
      <c r="TJR3279" s="16"/>
      <c r="TJS3279" s="36"/>
      <c r="TJT3279" s="36"/>
      <c r="TJU3279" s="36"/>
      <c r="TJV3279" s="36"/>
      <c r="TJW3279" s="36"/>
      <c r="TJX3279" s="36"/>
      <c r="TJY3279" s="36"/>
      <c r="TJZ3279" s="36"/>
      <c r="TKA3279" s="36"/>
      <c r="TKB3279" s="36"/>
      <c r="TKC3279" s="36"/>
      <c r="TKD3279" s="36"/>
      <c r="TKE3279" s="36"/>
      <c r="TKF3279" s="12"/>
      <c r="TKG3279" s="12"/>
      <c r="TKH3279" s="12"/>
      <c r="TKI3279" s="53"/>
      <c r="TKK3279" s="41"/>
      <c r="TKL3279" s="40"/>
      <c r="TKM3279" s="44"/>
      <c r="TKN3279" s="62"/>
      <c r="TKO3279" s="56"/>
      <c r="TKP3279" s="60"/>
      <c r="TKQ3279" s="60"/>
      <c r="TKR3279" s="60"/>
      <c r="TKS3279" s="60"/>
      <c r="TKT3279" s="46"/>
      <c r="TKU3279" s="65"/>
      <c r="TKV3279" s="19"/>
      <c r="TKW3279" s="48"/>
      <c r="TKX3279" s="41"/>
      <c r="TKY3279" s="44"/>
      <c r="TKZ3279" s="18"/>
      <c r="TLA3279" s="16"/>
      <c r="TLB3279" s="36"/>
      <c r="TLC3279" s="36"/>
      <c r="TLD3279" s="36"/>
      <c r="TLE3279" s="36"/>
      <c r="TLF3279" s="36"/>
      <c r="TLG3279" s="36"/>
      <c r="TLH3279" s="36"/>
      <c r="TLI3279" s="36"/>
      <c r="TLJ3279" s="36"/>
      <c r="TLK3279" s="36"/>
      <c r="TLL3279" s="36"/>
      <c r="TLM3279" s="36"/>
      <c r="TLN3279" s="36"/>
      <c r="TLO3279" s="12"/>
      <c r="TLP3279" s="12"/>
      <c r="TLQ3279" s="12"/>
      <c r="TLR3279" s="53"/>
      <c r="TLT3279" s="41"/>
      <c r="TLU3279" s="40"/>
      <c r="TLV3279" s="44"/>
      <c r="TLW3279" s="62"/>
      <c r="TLX3279" s="56"/>
      <c r="TLY3279" s="60"/>
      <c r="TLZ3279" s="60"/>
      <c r="TMA3279" s="60"/>
      <c r="TMB3279" s="60"/>
      <c r="TMC3279" s="46"/>
      <c r="TMD3279" s="65"/>
      <c r="TME3279" s="19"/>
      <c r="TMF3279" s="48"/>
      <c r="TMG3279" s="41"/>
      <c r="TMH3279" s="44"/>
      <c r="TMI3279" s="18"/>
      <c r="TMJ3279" s="16"/>
      <c r="TMK3279" s="36"/>
      <c r="TML3279" s="36"/>
      <c r="TMM3279" s="36"/>
      <c r="TMN3279" s="36"/>
      <c r="TMO3279" s="36"/>
      <c r="TMP3279" s="36"/>
      <c r="TMQ3279" s="36"/>
      <c r="TMR3279" s="36"/>
      <c r="TMS3279" s="36"/>
      <c r="TMT3279" s="36"/>
      <c r="TMU3279" s="36"/>
      <c r="TMV3279" s="36"/>
      <c r="TMW3279" s="36"/>
      <c r="TMX3279" s="12"/>
      <c r="TMY3279" s="12"/>
      <c r="TMZ3279" s="12"/>
      <c r="TNA3279" s="53"/>
      <c r="TNC3279" s="41"/>
      <c r="TND3279" s="40"/>
      <c r="TNE3279" s="44"/>
      <c r="TNF3279" s="62"/>
      <c r="TNG3279" s="56"/>
      <c r="TNH3279" s="60"/>
      <c r="TNI3279" s="60"/>
      <c r="TNJ3279" s="60"/>
      <c r="TNK3279" s="60"/>
      <c r="TNL3279" s="46"/>
      <c r="TNM3279" s="65"/>
      <c r="TNN3279" s="19"/>
      <c r="TNO3279" s="48"/>
      <c r="TNP3279" s="41"/>
      <c r="TNQ3279" s="44"/>
      <c r="TNR3279" s="18"/>
      <c r="TNS3279" s="16"/>
      <c r="TNT3279" s="36"/>
      <c r="TNU3279" s="36"/>
      <c r="TNV3279" s="36"/>
      <c r="TNW3279" s="36"/>
      <c r="TNX3279" s="36"/>
      <c r="TNY3279" s="36"/>
      <c r="TNZ3279" s="36"/>
      <c r="TOA3279" s="36"/>
      <c r="TOB3279" s="36"/>
      <c r="TOC3279" s="36"/>
      <c r="TOD3279" s="36"/>
      <c r="TOE3279" s="36"/>
      <c r="TOF3279" s="36"/>
      <c r="TOG3279" s="12"/>
      <c r="TOH3279" s="12"/>
      <c r="TOI3279" s="12"/>
      <c r="TOJ3279" s="53"/>
      <c r="TOL3279" s="41"/>
      <c r="TOM3279" s="40"/>
      <c r="TON3279" s="44"/>
      <c r="TOO3279" s="62"/>
      <c r="TOP3279" s="56"/>
      <c r="TOQ3279" s="60"/>
      <c r="TOR3279" s="60"/>
      <c r="TOS3279" s="60"/>
      <c r="TOT3279" s="60"/>
      <c r="TOU3279" s="46"/>
      <c r="TOV3279" s="65"/>
      <c r="TOW3279" s="19"/>
      <c r="TOX3279" s="48"/>
      <c r="TOY3279" s="41"/>
      <c r="TOZ3279" s="44"/>
      <c r="TPA3279" s="18"/>
      <c r="TPB3279" s="16"/>
      <c r="TPC3279" s="36"/>
      <c r="TPD3279" s="36"/>
      <c r="TPE3279" s="36"/>
      <c r="TPF3279" s="36"/>
      <c r="TPG3279" s="36"/>
      <c r="TPH3279" s="36"/>
      <c r="TPI3279" s="36"/>
      <c r="TPJ3279" s="36"/>
      <c r="TPK3279" s="36"/>
      <c r="TPL3279" s="36"/>
      <c r="TPM3279" s="36"/>
      <c r="TPN3279" s="36"/>
      <c r="TPO3279" s="36"/>
      <c r="TPP3279" s="12"/>
      <c r="TPQ3279" s="12"/>
      <c r="TPR3279" s="12"/>
      <c r="TPS3279" s="53"/>
      <c r="TPU3279" s="41"/>
      <c r="TPV3279" s="40"/>
      <c r="TPW3279" s="44"/>
      <c r="TPX3279" s="62"/>
      <c r="TPY3279" s="56"/>
      <c r="TPZ3279" s="60"/>
      <c r="TQA3279" s="60"/>
      <c r="TQB3279" s="60"/>
      <c r="TQC3279" s="60"/>
      <c r="TQD3279" s="46"/>
      <c r="TQE3279" s="65"/>
      <c r="TQF3279" s="19"/>
      <c r="TQG3279" s="48"/>
      <c r="TQH3279" s="41"/>
      <c r="TQI3279" s="44"/>
      <c r="TQJ3279" s="18"/>
      <c r="TQK3279" s="16"/>
      <c r="TQL3279" s="36"/>
      <c r="TQM3279" s="36"/>
      <c r="TQN3279" s="36"/>
      <c r="TQO3279" s="36"/>
      <c r="TQP3279" s="36"/>
      <c r="TQQ3279" s="36"/>
      <c r="TQR3279" s="36"/>
      <c r="TQS3279" s="36"/>
      <c r="TQT3279" s="36"/>
      <c r="TQU3279" s="36"/>
      <c r="TQV3279" s="36"/>
      <c r="TQW3279" s="36"/>
      <c r="TQX3279" s="36"/>
      <c r="TQY3279" s="12"/>
      <c r="TQZ3279" s="12"/>
      <c r="TRA3279" s="12"/>
      <c r="TRB3279" s="53"/>
      <c r="TRD3279" s="41"/>
      <c r="TRE3279" s="40"/>
      <c r="TRF3279" s="44"/>
      <c r="TRG3279" s="62"/>
      <c r="TRH3279" s="56"/>
      <c r="TRI3279" s="60"/>
      <c r="TRJ3279" s="60"/>
      <c r="TRK3279" s="60"/>
      <c r="TRL3279" s="60"/>
      <c r="TRM3279" s="46"/>
      <c r="TRN3279" s="65"/>
      <c r="TRO3279" s="19"/>
      <c r="TRP3279" s="48"/>
      <c r="TRQ3279" s="41"/>
      <c r="TRR3279" s="44"/>
      <c r="TRS3279" s="18"/>
      <c r="TRT3279" s="16"/>
      <c r="TRU3279" s="36"/>
      <c r="TRV3279" s="36"/>
      <c r="TRW3279" s="36"/>
      <c r="TRX3279" s="36"/>
      <c r="TRY3279" s="36"/>
      <c r="TRZ3279" s="36"/>
      <c r="TSA3279" s="36"/>
      <c r="TSB3279" s="36"/>
      <c r="TSC3279" s="36"/>
      <c r="TSD3279" s="36"/>
      <c r="TSE3279" s="36"/>
      <c r="TSF3279" s="36"/>
      <c r="TSG3279" s="36"/>
      <c r="TSH3279" s="12"/>
      <c r="TSI3279" s="12"/>
      <c r="TSJ3279" s="12"/>
      <c r="TSK3279" s="53"/>
      <c r="TSM3279" s="41"/>
      <c r="TSN3279" s="40"/>
      <c r="TSO3279" s="44"/>
      <c r="TSP3279" s="62"/>
      <c r="TSQ3279" s="56"/>
      <c r="TSR3279" s="60"/>
      <c r="TSS3279" s="60"/>
      <c r="TST3279" s="60"/>
      <c r="TSU3279" s="60"/>
      <c r="TSV3279" s="46"/>
      <c r="TSW3279" s="65"/>
      <c r="TSX3279" s="19"/>
      <c r="TSY3279" s="48"/>
      <c r="TSZ3279" s="41"/>
      <c r="TTA3279" s="44"/>
      <c r="TTB3279" s="18"/>
      <c r="TTC3279" s="16"/>
      <c r="TTD3279" s="36"/>
      <c r="TTE3279" s="36"/>
      <c r="TTF3279" s="36"/>
      <c r="TTG3279" s="36"/>
      <c r="TTH3279" s="36"/>
      <c r="TTI3279" s="36"/>
      <c r="TTJ3279" s="36"/>
      <c r="TTK3279" s="36"/>
      <c r="TTL3279" s="36"/>
      <c r="TTM3279" s="36"/>
      <c r="TTN3279" s="36"/>
      <c r="TTO3279" s="36"/>
      <c r="TTP3279" s="36"/>
      <c r="TTQ3279" s="12"/>
      <c r="TTR3279" s="12"/>
      <c r="TTS3279" s="12"/>
      <c r="TTT3279" s="53"/>
      <c r="TTV3279" s="41"/>
      <c r="TTW3279" s="40"/>
      <c r="TTX3279" s="44"/>
      <c r="TTY3279" s="62"/>
      <c r="TTZ3279" s="56"/>
      <c r="TUA3279" s="60"/>
      <c r="TUB3279" s="60"/>
      <c r="TUC3279" s="60"/>
      <c r="TUD3279" s="60"/>
      <c r="TUE3279" s="46"/>
      <c r="TUF3279" s="65"/>
      <c r="TUG3279" s="19"/>
      <c r="TUH3279" s="48"/>
      <c r="TUI3279" s="41"/>
      <c r="TUJ3279" s="44"/>
      <c r="TUK3279" s="18"/>
      <c r="TUL3279" s="16"/>
      <c r="TUM3279" s="36"/>
      <c r="TUN3279" s="36"/>
      <c r="TUO3279" s="36"/>
      <c r="TUP3279" s="36"/>
      <c r="TUQ3279" s="36"/>
      <c r="TUR3279" s="36"/>
      <c r="TUS3279" s="36"/>
      <c r="TUT3279" s="36"/>
      <c r="TUU3279" s="36"/>
      <c r="TUV3279" s="36"/>
      <c r="TUW3279" s="36"/>
      <c r="TUX3279" s="36"/>
      <c r="TUY3279" s="36"/>
      <c r="TUZ3279" s="12"/>
      <c r="TVA3279" s="12"/>
      <c r="TVB3279" s="12"/>
      <c r="TVC3279" s="53"/>
      <c r="TVE3279" s="41"/>
      <c r="TVF3279" s="40"/>
      <c r="TVG3279" s="44"/>
      <c r="TVH3279" s="62"/>
      <c r="TVI3279" s="56"/>
      <c r="TVJ3279" s="60"/>
      <c r="TVK3279" s="60"/>
      <c r="TVL3279" s="60"/>
      <c r="TVM3279" s="60"/>
      <c r="TVN3279" s="46"/>
      <c r="TVO3279" s="65"/>
      <c r="TVP3279" s="19"/>
      <c r="TVQ3279" s="48"/>
      <c r="TVR3279" s="41"/>
      <c r="TVS3279" s="44"/>
      <c r="TVT3279" s="18"/>
      <c r="TVU3279" s="16"/>
      <c r="TVV3279" s="36"/>
      <c r="TVW3279" s="36"/>
      <c r="TVX3279" s="36"/>
      <c r="TVY3279" s="36"/>
      <c r="TVZ3279" s="36"/>
      <c r="TWA3279" s="36"/>
      <c r="TWB3279" s="36"/>
      <c r="TWC3279" s="36"/>
      <c r="TWD3279" s="36"/>
      <c r="TWE3279" s="36"/>
      <c r="TWF3279" s="36"/>
      <c r="TWG3279" s="36"/>
      <c r="TWH3279" s="36"/>
      <c r="TWI3279" s="12"/>
      <c r="TWJ3279" s="12"/>
      <c r="TWK3279" s="12"/>
      <c r="TWL3279" s="53"/>
      <c r="TWN3279" s="41"/>
      <c r="TWO3279" s="40"/>
      <c r="TWP3279" s="44"/>
      <c r="TWQ3279" s="62"/>
      <c r="TWR3279" s="56"/>
      <c r="TWS3279" s="60"/>
      <c r="TWT3279" s="60"/>
      <c r="TWU3279" s="60"/>
      <c r="TWV3279" s="60"/>
      <c r="TWW3279" s="46"/>
      <c r="TWX3279" s="65"/>
      <c r="TWY3279" s="19"/>
      <c r="TWZ3279" s="48"/>
      <c r="TXA3279" s="41"/>
      <c r="TXB3279" s="44"/>
      <c r="TXC3279" s="18"/>
      <c r="TXD3279" s="16"/>
      <c r="TXE3279" s="36"/>
      <c r="TXF3279" s="36"/>
      <c r="TXG3279" s="36"/>
      <c r="TXH3279" s="36"/>
      <c r="TXI3279" s="36"/>
      <c r="TXJ3279" s="36"/>
      <c r="TXK3279" s="36"/>
      <c r="TXL3279" s="36"/>
      <c r="TXM3279" s="36"/>
      <c r="TXN3279" s="36"/>
      <c r="TXO3279" s="36"/>
      <c r="TXP3279" s="36"/>
      <c r="TXQ3279" s="36"/>
      <c r="TXR3279" s="12"/>
      <c r="TXS3279" s="12"/>
      <c r="TXT3279" s="12"/>
      <c r="TXU3279" s="53"/>
      <c r="TXW3279" s="41"/>
      <c r="TXX3279" s="40"/>
      <c r="TXY3279" s="44"/>
      <c r="TXZ3279" s="62"/>
      <c r="TYA3279" s="56"/>
      <c r="TYB3279" s="60"/>
      <c r="TYC3279" s="60"/>
      <c r="TYD3279" s="60"/>
      <c r="TYE3279" s="60"/>
      <c r="TYF3279" s="46"/>
      <c r="TYG3279" s="65"/>
      <c r="TYH3279" s="19"/>
      <c r="TYI3279" s="48"/>
      <c r="TYJ3279" s="41"/>
      <c r="TYK3279" s="44"/>
      <c r="TYL3279" s="18"/>
      <c r="TYM3279" s="16"/>
      <c r="TYN3279" s="36"/>
      <c r="TYO3279" s="36"/>
      <c r="TYP3279" s="36"/>
      <c r="TYQ3279" s="36"/>
      <c r="TYR3279" s="36"/>
      <c r="TYS3279" s="36"/>
      <c r="TYT3279" s="36"/>
      <c r="TYU3279" s="36"/>
      <c r="TYV3279" s="36"/>
      <c r="TYW3279" s="36"/>
      <c r="TYX3279" s="36"/>
      <c r="TYY3279" s="36"/>
      <c r="TYZ3279" s="36"/>
      <c r="TZA3279" s="12"/>
      <c r="TZB3279" s="12"/>
      <c r="TZC3279" s="12"/>
      <c r="TZD3279" s="53"/>
      <c r="TZF3279" s="41"/>
      <c r="TZG3279" s="40"/>
      <c r="TZH3279" s="44"/>
      <c r="TZI3279" s="62"/>
      <c r="TZJ3279" s="56"/>
      <c r="TZK3279" s="60"/>
      <c r="TZL3279" s="60"/>
      <c r="TZM3279" s="60"/>
      <c r="TZN3279" s="60"/>
      <c r="TZO3279" s="46"/>
      <c r="TZP3279" s="65"/>
      <c r="TZQ3279" s="19"/>
      <c r="TZR3279" s="48"/>
      <c r="TZS3279" s="41"/>
      <c r="TZT3279" s="44"/>
      <c r="TZU3279" s="18"/>
      <c r="TZV3279" s="16"/>
      <c r="TZW3279" s="36"/>
      <c r="TZX3279" s="36"/>
      <c r="TZY3279" s="36"/>
      <c r="TZZ3279" s="36"/>
      <c r="UAA3279" s="36"/>
      <c r="UAB3279" s="36"/>
      <c r="UAC3279" s="36"/>
      <c r="UAD3279" s="36"/>
      <c r="UAE3279" s="36"/>
      <c r="UAF3279" s="36"/>
      <c r="UAG3279" s="36"/>
      <c r="UAH3279" s="36"/>
      <c r="UAI3279" s="36"/>
      <c r="UAJ3279" s="12"/>
      <c r="UAK3279" s="12"/>
      <c r="UAL3279" s="12"/>
      <c r="UAM3279" s="53"/>
      <c r="UAO3279" s="41"/>
      <c r="UAP3279" s="40"/>
      <c r="UAQ3279" s="44"/>
      <c r="UAR3279" s="62"/>
      <c r="UAS3279" s="56"/>
      <c r="UAT3279" s="60"/>
      <c r="UAU3279" s="60"/>
      <c r="UAV3279" s="60"/>
      <c r="UAW3279" s="60"/>
      <c r="UAX3279" s="46"/>
      <c r="UAY3279" s="65"/>
      <c r="UAZ3279" s="19"/>
      <c r="UBA3279" s="48"/>
      <c r="UBB3279" s="41"/>
      <c r="UBC3279" s="44"/>
      <c r="UBD3279" s="18"/>
      <c r="UBE3279" s="16"/>
      <c r="UBF3279" s="36"/>
      <c r="UBG3279" s="36"/>
      <c r="UBH3279" s="36"/>
      <c r="UBI3279" s="36"/>
      <c r="UBJ3279" s="36"/>
      <c r="UBK3279" s="36"/>
      <c r="UBL3279" s="36"/>
      <c r="UBM3279" s="36"/>
      <c r="UBN3279" s="36"/>
      <c r="UBO3279" s="36"/>
      <c r="UBP3279" s="36"/>
      <c r="UBQ3279" s="36"/>
      <c r="UBR3279" s="36"/>
      <c r="UBS3279" s="12"/>
      <c r="UBT3279" s="12"/>
      <c r="UBU3279" s="12"/>
      <c r="UBV3279" s="53"/>
      <c r="UBX3279" s="41"/>
      <c r="UBY3279" s="40"/>
      <c r="UBZ3279" s="44"/>
      <c r="UCA3279" s="62"/>
      <c r="UCB3279" s="56"/>
      <c r="UCC3279" s="60"/>
      <c r="UCD3279" s="60"/>
      <c r="UCE3279" s="60"/>
      <c r="UCF3279" s="60"/>
      <c r="UCG3279" s="46"/>
      <c r="UCH3279" s="65"/>
      <c r="UCI3279" s="19"/>
      <c r="UCJ3279" s="48"/>
      <c r="UCK3279" s="41"/>
      <c r="UCL3279" s="44"/>
      <c r="UCM3279" s="18"/>
      <c r="UCN3279" s="16"/>
      <c r="UCO3279" s="36"/>
      <c r="UCP3279" s="36"/>
      <c r="UCQ3279" s="36"/>
      <c r="UCR3279" s="36"/>
      <c r="UCS3279" s="36"/>
      <c r="UCT3279" s="36"/>
      <c r="UCU3279" s="36"/>
      <c r="UCV3279" s="36"/>
      <c r="UCW3279" s="36"/>
      <c r="UCX3279" s="36"/>
      <c r="UCY3279" s="36"/>
      <c r="UCZ3279" s="36"/>
      <c r="UDA3279" s="36"/>
      <c r="UDB3279" s="12"/>
      <c r="UDC3279" s="12"/>
      <c r="UDD3279" s="12"/>
      <c r="UDE3279" s="53"/>
      <c r="UDG3279" s="41"/>
      <c r="UDH3279" s="40"/>
      <c r="UDI3279" s="44"/>
      <c r="UDJ3279" s="62"/>
      <c r="UDK3279" s="56"/>
      <c r="UDL3279" s="60"/>
      <c r="UDM3279" s="60"/>
      <c r="UDN3279" s="60"/>
      <c r="UDO3279" s="60"/>
      <c r="UDP3279" s="46"/>
      <c r="UDQ3279" s="65"/>
      <c r="UDR3279" s="19"/>
      <c r="UDS3279" s="48"/>
      <c r="UDT3279" s="41"/>
      <c r="UDU3279" s="44"/>
      <c r="UDV3279" s="18"/>
      <c r="UDW3279" s="16"/>
      <c r="UDX3279" s="36"/>
      <c r="UDY3279" s="36"/>
      <c r="UDZ3279" s="36"/>
      <c r="UEA3279" s="36"/>
      <c r="UEB3279" s="36"/>
      <c r="UEC3279" s="36"/>
      <c r="UED3279" s="36"/>
      <c r="UEE3279" s="36"/>
      <c r="UEF3279" s="36"/>
      <c r="UEG3279" s="36"/>
      <c r="UEH3279" s="36"/>
      <c r="UEI3279" s="36"/>
      <c r="UEJ3279" s="36"/>
      <c r="UEK3279" s="12"/>
      <c r="UEL3279" s="12"/>
      <c r="UEM3279" s="12"/>
      <c r="UEN3279" s="53"/>
      <c r="UEP3279" s="41"/>
      <c r="UEQ3279" s="40"/>
      <c r="UER3279" s="44"/>
      <c r="UES3279" s="62"/>
      <c r="UET3279" s="56"/>
      <c r="UEU3279" s="60"/>
      <c r="UEV3279" s="60"/>
      <c r="UEW3279" s="60"/>
      <c r="UEX3279" s="60"/>
      <c r="UEY3279" s="46"/>
      <c r="UEZ3279" s="65"/>
      <c r="UFA3279" s="19"/>
      <c r="UFB3279" s="48"/>
      <c r="UFC3279" s="41"/>
      <c r="UFD3279" s="44"/>
      <c r="UFE3279" s="18"/>
      <c r="UFF3279" s="16"/>
      <c r="UFG3279" s="36"/>
      <c r="UFH3279" s="36"/>
      <c r="UFI3279" s="36"/>
      <c r="UFJ3279" s="36"/>
      <c r="UFK3279" s="36"/>
      <c r="UFL3279" s="36"/>
      <c r="UFM3279" s="36"/>
      <c r="UFN3279" s="36"/>
      <c r="UFO3279" s="36"/>
      <c r="UFP3279" s="36"/>
      <c r="UFQ3279" s="36"/>
      <c r="UFR3279" s="36"/>
      <c r="UFS3279" s="36"/>
      <c r="UFT3279" s="12"/>
      <c r="UFU3279" s="12"/>
      <c r="UFV3279" s="12"/>
      <c r="UFW3279" s="53"/>
      <c r="UFY3279" s="41"/>
      <c r="UFZ3279" s="40"/>
      <c r="UGA3279" s="44"/>
      <c r="UGB3279" s="62"/>
      <c r="UGC3279" s="56"/>
      <c r="UGD3279" s="60"/>
      <c r="UGE3279" s="60"/>
      <c r="UGF3279" s="60"/>
      <c r="UGG3279" s="60"/>
      <c r="UGH3279" s="46"/>
      <c r="UGI3279" s="65"/>
      <c r="UGJ3279" s="19"/>
      <c r="UGK3279" s="48"/>
      <c r="UGL3279" s="41"/>
      <c r="UGM3279" s="44"/>
      <c r="UGN3279" s="18"/>
      <c r="UGO3279" s="16"/>
      <c r="UGP3279" s="36"/>
      <c r="UGQ3279" s="36"/>
      <c r="UGR3279" s="36"/>
      <c r="UGS3279" s="36"/>
      <c r="UGT3279" s="36"/>
      <c r="UGU3279" s="36"/>
      <c r="UGV3279" s="36"/>
      <c r="UGW3279" s="36"/>
      <c r="UGX3279" s="36"/>
      <c r="UGY3279" s="36"/>
      <c r="UGZ3279" s="36"/>
      <c r="UHA3279" s="36"/>
      <c r="UHB3279" s="36"/>
      <c r="UHC3279" s="12"/>
      <c r="UHD3279" s="12"/>
      <c r="UHE3279" s="12"/>
      <c r="UHF3279" s="53"/>
      <c r="UHH3279" s="41"/>
      <c r="UHI3279" s="40"/>
      <c r="UHJ3279" s="44"/>
      <c r="UHK3279" s="62"/>
      <c r="UHL3279" s="56"/>
      <c r="UHM3279" s="60"/>
      <c r="UHN3279" s="60"/>
      <c r="UHO3279" s="60"/>
      <c r="UHP3279" s="60"/>
      <c r="UHQ3279" s="46"/>
      <c r="UHR3279" s="65"/>
      <c r="UHS3279" s="19"/>
      <c r="UHT3279" s="48"/>
      <c r="UHU3279" s="41"/>
      <c r="UHV3279" s="44"/>
      <c r="UHW3279" s="18"/>
      <c r="UHX3279" s="16"/>
      <c r="UHY3279" s="36"/>
      <c r="UHZ3279" s="36"/>
      <c r="UIA3279" s="36"/>
      <c r="UIB3279" s="36"/>
      <c r="UIC3279" s="36"/>
      <c r="UID3279" s="36"/>
      <c r="UIE3279" s="36"/>
      <c r="UIF3279" s="36"/>
      <c r="UIG3279" s="36"/>
      <c r="UIH3279" s="36"/>
      <c r="UII3279" s="36"/>
      <c r="UIJ3279" s="36"/>
      <c r="UIK3279" s="36"/>
      <c r="UIL3279" s="12"/>
      <c r="UIM3279" s="12"/>
      <c r="UIN3279" s="12"/>
      <c r="UIO3279" s="53"/>
      <c r="UIQ3279" s="41"/>
      <c r="UIR3279" s="40"/>
      <c r="UIS3279" s="44"/>
      <c r="UIT3279" s="62"/>
      <c r="UIU3279" s="56"/>
      <c r="UIV3279" s="60"/>
      <c r="UIW3279" s="60"/>
      <c r="UIX3279" s="60"/>
      <c r="UIY3279" s="60"/>
      <c r="UIZ3279" s="46"/>
      <c r="UJA3279" s="65"/>
      <c r="UJB3279" s="19"/>
      <c r="UJC3279" s="48"/>
      <c r="UJD3279" s="41"/>
      <c r="UJE3279" s="44"/>
      <c r="UJF3279" s="18"/>
      <c r="UJG3279" s="16"/>
      <c r="UJH3279" s="36"/>
      <c r="UJI3279" s="36"/>
      <c r="UJJ3279" s="36"/>
      <c r="UJK3279" s="36"/>
      <c r="UJL3279" s="36"/>
      <c r="UJM3279" s="36"/>
      <c r="UJN3279" s="36"/>
      <c r="UJO3279" s="36"/>
      <c r="UJP3279" s="36"/>
      <c r="UJQ3279" s="36"/>
      <c r="UJR3279" s="36"/>
      <c r="UJS3279" s="36"/>
      <c r="UJT3279" s="36"/>
      <c r="UJU3279" s="12"/>
      <c r="UJV3279" s="12"/>
      <c r="UJW3279" s="12"/>
      <c r="UJX3279" s="53"/>
      <c r="UJZ3279" s="41"/>
      <c r="UKA3279" s="40"/>
      <c r="UKB3279" s="44"/>
      <c r="UKC3279" s="62"/>
      <c r="UKD3279" s="56"/>
      <c r="UKE3279" s="60"/>
      <c r="UKF3279" s="60"/>
      <c r="UKG3279" s="60"/>
      <c r="UKH3279" s="60"/>
      <c r="UKI3279" s="46"/>
      <c r="UKJ3279" s="65"/>
      <c r="UKK3279" s="19"/>
      <c r="UKL3279" s="48"/>
      <c r="UKM3279" s="41"/>
      <c r="UKN3279" s="44"/>
      <c r="UKO3279" s="18"/>
      <c r="UKP3279" s="16"/>
      <c r="UKQ3279" s="36"/>
      <c r="UKR3279" s="36"/>
      <c r="UKS3279" s="36"/>
      <c r="UKT3279" s="36"/>
      <c r="UKU3279" s="36"/>
      <c r="UKV3279" s="36"/>
      <c r="UKW3279" s="36"/>
      <c r="UKX3279" s="36"/>
      <c r="UKY3279" s="36"/>
      <c r="UKZ3279" s="36"/>
      <c r="ULA3279" s="36"/>
      <c r="ULB3279" s="36"/>
      <c r="ULC3279" s="36"/>
      <c r="ULD3279" s="12"/>
      <c r="ULE3279" s="12"/>
      <c r="ULF3279" s="12"/>
      <c r="ULG3279" s="53"/>
      <c r="ULI3279" s="41"/>
      <c r="ULJ3279" s="40"/>
      <c r="ULK3279" s="44"/>
      <c r="ULL3279" s="62"/>
      <c r="ULM3279" s="56"/>
      <c r="ULN3279" s="60"/>
      <c r="ULO3279" s="60"/>
      <c r="ULP3279" s="60"/>
      <c r="ULQ3279" s="60"/>
      <c r="ULR3279" s="46"/>
      <c r="ULS3279" s="65"/>
      <c r="ULT3279" s="19"/>
      <c r="ULU3279" s="48"/>
      <c r="ULV3279" s="41"/>
      <c r="ULW3279" s="44"/>
      <c r="ULX3279" s="18"/>
      <c r="ULY3279" s="16"/>
      <c r="ULZ3279" s="36"/>
      <c r="UMA3279" s="36"/>
      <c r="UMB3279" s="36"/>
      <c r="UMC3279" s="36"/>
      <c r="UMD3279" s="36"/>
      <c r="UME3279" s="36"/>
      <c r="UMF3279" s="36"/>
      <c r="UMG3279" s="36"/>
      <c r="UMH3279" s="36"/>
      <c r="UMI3279" s="36"/>
      <c r="UMJ3279" s="36"/>
      <c r="UMK3279" s="36"/>
      <c r="UML3279" s="36"/>
      <c r="UMM3279" s="12"/>
      <c r="UMN3279" s="12"/>
      <c r="UMO3279" s="12"/>
      <c r="UMP3279" s="53"/>
      <c r="UMR3279" s="41"/>
      <c r="UMS3279" s="40"/>
      <c r="UMT3279" s="44"/>
      <c r="UMU3279" s="62"/>
      <c r="UMV3279" s="56"/>
      <c r="UMW3279" s="60"/>
      <c r="UMX3279" s="60"/>
      <c r="UMY3279" s="60"/>
      <c r="UMZ3279" s="60"/>
      <c r="UNA3279" s="46"/>
      <c r="UNB3279" s="65"/>
      <c r="UNC3279" s="19"/>
      <c r="UND3279" s="48"/>
      <c r="UNE3279" s="41"/>
      <c r="UNF3279" s="44"/>
      <c r="UNG3279" s="18"/>
      <c r="UNH3279" s="16"/>
      <c r="UNI3279" s="36"/>
      <c r="UNJ3279" s="36"/>
      <c r="UNK3279" s="36"/>
      <c r="UNL3279" s="36"/>
      <c r="UNM3279" s="36"/>
      <c r="UNN3279" s="36"/>
      <c r="UNO3279" s="36"/>
      <c r="UNP3279" s="36"/>
      <c r="UNQ3279" s="36"/>
      <c r="UNR3279" s="36"/>
      <c r="UNS3279" s="36"/>
      <c r="UNT3279" s="36"/>
      <c r="UNU3279" s="36"/>
      <c r="UNV3279" s="12"/>
      <c r="UNW3279" s="12"/>
      <c r="UNX3279" s="12"/>
      <c r="UNY3279" s="53"/>
      <c r="UOA3279" s="41"/>
      <c r="UOB3279" s="40"/>
      <c r="UOC3279" s="44"/>
      <c r="UOD3279" s="62"/>
      <c r="UOE3279" s="56"/>
      <c r="UOF3279" s="60"/>
      <c r="UOG3279" s="60"/>
      <c r="UOH3279" s="60"/>
      <c r="UOI3279" s="60"/>
      <c r="UOJ3279" s="46"/>
      <c r="UOK3279" s="65"/>
      <c r="UOL3279" s="19"/>
      <c r="UOM3279" s="48"/>
      <c r="UON3279" s="41"/>
      <c r="UOO3279" s="44"/>
      <c r="UOP3279" s="18"/>
      <c r="UOQ3279" s="16"/>
      <c r="UOR3279" s="36"/>
      <c r="UOS3279" s="36"/>
      <c r="UOT3279" s="36"/>
      <c r="UOU3279" s="36"/>
      <c r="UOV3279" s="36"/>
      <c r="UOW3279" s="36"/>
      <c r="UOX3279" s="36"/>
      <c r="UOY3279" s="36"/>
      <c r="UOZ3279" s="36"/>
      <c r="UPA3279" s="36"/>
      <c r="UPB3279" s="36"/>
      <c r="UPC3279" s="36"/>
      <c r="UPD3279" s="36"/>
      <c r="UPE3279" s="12"/>
      <c r="UPF3279" s="12"/>
      <c r="UPG3279" s="12"/>
      <c r="UPH3279" s="53"/>
      <c r="UPJ3279" s="41"/>
      <c r="UPK3279" s="40"/>
      <c r="UPL3279" s="44"/>
      <c r="UPM3279" s="62"/>
      <c r="UPN3279" s="56"/>
      <c r="UPO3279" s="60"/>
      <c r="UPP3279" s="60"/>
      <c r="UPQ3279" s="60"/>
      <c r="UPR3279" s="60"/>
      <c r="UPS3279" s="46"/>
      <c r="UPT3279" s="65"/>
      <c r="UPU3279" s="19"/>
      <c r="UPV3279" s="48"/>
      <c r="UPW3279" s="41"/>
      <c r="UPX3279" s="44"/>
      <c r="UPY3279" s="18"/>
      <c r="UPZ3279" s="16"/>
      <c r="UQA3279" s="36"/>
      <c r="UQB3279" s="36"/>
      <c r="UQC3279" s="36"/>
      <c r="UQD3279" s="36"/>
      <c r="UQE3279" s="36"/>
      <c r="UQF3279" s="36"/>
      <c r="UQG3279" s="36"/>
      <c r="UQH3279" s="36"/>
      <c r="UQI3279" s="36"/>
      <c r="UQJ3279" s="36"/>
      <c r="UQK3279" s="36"/>
      <c r="UQL3279" s="36"/>
      <c r="UQM3279" s="36"/>
      <c r="UQN3279" s="12"/>
      <c r="UQO3279" s="12"/>
      <c r="UQP3279" s="12"/>
      <c r="UQQ3279" s="53"/>
      <c r="UQS3279" s="41"/>
      <c r="UQT3279" s="40"/>
      <c r="UQU3279" s="44"/>
      <c r="UQV3279" s="62"/>
      <c r="UQW3279" s="56"/>
      <c r="UQX3279" s="60"/>
      <c r="UQY3279" s="60"/>
      <c r="UQZ3279" s="60"/>
      <c r="URA3279" s="60"/>
      <c r="URB3279" s="46"/>
      <c r="URC3279" s="65"/>
      <c r="URD3279" s="19"/>
      <c r="URE3279" s="48"/>
      <c r="URF3279" s="41"/>
      <c r="URG3279" s="44"/>
      <c r="URH3279" s="18"/>
      <c r="URI3279" s="16"/>
      <c r="URJ3279" s="36"/>
      <c r="URK3279" s="36"/>
      <c r="URL3279" s="36"/>
      <c r="URM3279" s="36"/>
      <c r="URN3279" s="36"/>
      <c r="URO3279" s="36"/>
      <c r="URP3279" s="36"/>
      <c r="URQ3279" s="36"/>
      <c r="URR3279" s="36"/>
      <c r="URS3279" s="36"/>
      <c r="URT3279" s="36"/>
      <c r="URU3279" s="36"/>
      <c r="URV3279" s="36"/>
      <c r="URW3279" s="12"/>
      <c r="URX3279" s="12"/>
      <c r="URY3279" s="12"/>
      <c r="URZ3279" s="53"/>
      <c r="USB3279" s="41"/>
      <c r="USC3279" s="40"/>
      <c r="USD3279" s="44"/>
      <c r="USE3279" s="62"/>
      <c r="USF3279" s="56"/>
      <c r="USG3279" s="60"/>
      <c r="USH3279" s="60"/>
      <c r="USI3279" s="60"/>
      <c r="USJ3279" s="60"/>
      <c r="USK3279" s="46"/>
      <c r="USL3279" s="65"/>
      <c r="USM3279" s="19"/>
      <c r="USN3279" s="48"/>
      <c r="USO3279" s="41"/>
      <c r="USP3279" s="44"/>
      <c r="USQ3279" s="18"/>
      <c r="USR3279" s="16"/>
      <c r="USS3279" s="36"/>
      <c r="UST3279" s="36"/>
      <c r="USU3279" s="36"/>
      <c r="USV3279" s="36"/>
      <c r="USW3279" s="36"/>
      <c r="USX3279" s="36"/>
      <c r="USY3279" s="36"/>
      <c r="USZ3279" s="36"/>
      <c r="UTA3279" s="36"/>
      <c r="UTB3279" s="36"/>
      <c r="UTC3279" s="36"/>
      <c r="UTD3279" s="36"/>
      <c r="UTE3279" s="36"/>
      <c r="UTF3279" s="12"/>
      <c r="UTG3279" s="12"/>
      <c r="UTH3279" s="12"/>
      <c r="UTI3279" s="53"/>
      <c r="UTK3279" s="41"/>
      <c r="UTL3279" s="40"/>
      <c r="UTM3279" s="44"/>
      <c r="UTN3279" s="62"/>
      <c r="UTO3279" s="56"/>
      <c r="UTP3279" s="60"/>
      <c r="UTQ3279" s="60"/>
      <c r="UTR3279" s="60"/>
      <c r="UTS3279" s="60"/>
      <c r="UTT3279" s="46"/>
      <c r="UTU3279" s="65"/>
      <c r="UTV3279" s="19"/>
      <c r="UTW3279" s="48"/>
      <c r="UTX3279" s="41"/>
      <c r="UTY3279" s="44"/>
      <c r="UTZ3279" s="18"/>
      <c r="UUA3279" s="16"/>
      <c r="UUB3279" s="36"/>
      <c r="UUC3279" s="36"/>
      <c r="UUD3279" s="36"/>
      <c r="UUE3279" s="36"/>
      <c r="UUF3279" s="36"/>
      <c r="UUG3279" s="36"/>
      <c r="UUH3279" s="36"/>
      <c r="UUI3279" s="36"/>
      <c r="UUJ3279" s="36"/>
      <c r="UUK3279" s="36"/>
      <c r="UUL3279" s="36"/>
      <c r="UUM3279" s="36"/>
      <c r="UUN3279" s="36"/>
      <c r="UUO3279" s="12"/>
      <c r="UUP3279" s="12"/>
      <c r="UUQ3279" s="12"/>
      <c r="UUR3279" s="53"/>
      <c r="UUT3279" s="41"/>
      <c r="UUU3279" s="40"/>
      <c r="UUV3279" s="44"/>
      <c r="UUW3279" s="62"/>
      <c r="UUX3279" s="56"/>
      <c r="UUY3279" s="60"/>
      <c r="UUZ3279" s="60"/>
      <c r="UVA3279" s="60"/>
      <c r="UVB3279" s="60"/>
      <c r="UVC3279" s="46"/>
      <c r="UVD3279" s="65"/>
      <c r="UVE3279" s="19"/>
      <c r="UVF3279" s="48"/>
      <c r="UVG3279" s="41"/>
      <c r="UVH3279" s="44"/>
      <c r="UVI3279" s="18"/>
      <c r="UVJ3279" s="16"/>
      <c r="UVK3279" s="36"/>
      <c r="UVL3279" s="36"/>
      <c r="UVM3279" s="36"/>
      <c r="UVN3279" s="36"/>
      <c r="UVO3279" s="36"/>
      <c r="UVP3279" s="36"/>
      <c r="UVQ3279" s="36"/>
      <c r="UVR3279" s="36"/>
      <c r="UVS3279" s="36"/>
      <c r="UVT3279" s="36"/>
      <c r="UVU3279" s="36"/>
      <c r="UVV3279" s="36"/>
      <c r="UVW3279" s="36"/>
      <c r="UVX3279" s="12"/>
      <c r="UVY3279" s="12"/>
      <c r="UVZ3279" s="12"/>
      <c r="UWA3279" s="53"/>
      <c r="UWC3279" s="41"/>
      <c r="UWD3279" s="40"/>
      <c r="UWE3279" s="44"/>
      <c r="UWF3279" s="62"/>
      <c r="UWG3279" s="56"/>
      <c r="UWH3279" s="60"/>
      <c r="UWI3279" s="60"/>
      <c r="UWJ3279" s="60"/>
      <c r="UWK3279" s="60"/>
      <c r="UWL3279" s="46"/>
      <c r="UWM3279" s="65"/>
      <c r="UWN3279" s="19"/>
      <c r="UWO3279" s="48"/>
      <c r="UWP3279" s="41"/>
      <c r="UWQ3279" s="44"/>
      <c r="UWR3279" s="18"/>
      <c r="UWS3279" s="16"/>
      <c r="UWT3279" s="36"/>
      <c r="UWU3279" s="36"/>
      <c r="UWV3279" s="36"/>
      <c r="UWW3279" s="36"/>
      <c r="UWX3279" s="36"/>
      <c r="UWY3279" s="36"/>
      <c r="UWZ3279" s="36"/>
      <c r="UXA3279" s="36"/>
      <c r="UXB3279" s="36"/>
      <c r="UXC3279" s="36"/>
      <c r="UXD3279" s="36"/>
      <c r="UXE3279" s="36"/>
      <c r="UXF3279" s="36"/>
      <c r="UXG3279" s="12"/>
      <c r="UXH3279" s="12"/>
      <c r="UXI3279" s="12"/>
      <c r="UXJ3279" s="53"/>
      <c r="UXL3279" s="41"/>
      <c r="UXM3279" s="40"/>
      <c r="UXN3279" s="44"/>
      <c r="UXO3279" s="62"/>
      <c r="UXP3279" s="56"/>
      <c r="UXQ3279" s="60"/>
      <c r="UXR3279" s="60"/>
      <c r="UXS3279" s="60"/>
      <c r="UXT3279" s="60"/>
      <c r="UXU3279" s="46"/>
      <c r="UXV3279" s="65"/>
      <c r="UXW3279" s="19"/>
      <c r="UXX3279" s="48"/>
      <c r="UXY3279" s="41"/>
      <c r="UXZ3279" s="44"/>
      <c r="UYA3279" s="18"/>
      <c r="UYB3279" s="16"/>
      <c r="UYC3279" s="36"/>
      <c r="UYD3279" s="36"/>
      <c r="UYE3279" s="36"/>
      <c r="UYF3279" s="36"/>
      <c r="UYG3279" s="36"/>
      <c r="UYH3279" s="36"/>
      <c r="UYI3279" s="36"/>
      <c r="UYJ3279" s="36"/>
      <c r="UYK3279" s="36"/>
      <c r="UYL3279" s="36"/>
      <c r="UYM3279" s="36"/>
      <c r="UYN3279" s="36"/>
      <c r="UYO3279" s="36"/>
      <c r="UYP3279" s="12"/>
      <c r="UYQ3279" s="12"/>
      <c r="UYR3279" s="12"/>
      <c r="UYS3279" s="53"/>
      <c r="UYU3279" s="41"/>
      <c r="UYV3279" s="40"/>
      <c r="UYW3279" s="44"/>
      <c r="UYX3279" s="62"/>
      <c r="UYY3279" s="56"/>
      <c r="UYZ3279" s="60"/>
      <c r="UZA3279" s="60"/>
      <c r="UZB3279" s="60"/>
      <c r="UZC3279" s="60"/>
      <c r="UZD3279" s="46"/>
      <c r="UZE3279" s="65"/>
      <c r="UZF3279" s="19"/>
      <c r="UZG3279" s="48"/>
      <c r="UZH3279" s="41"/>
      <c r="UZI3279" s="44"/>
      <c r="UZJ3279" s="18"/>
      <c r="UZK3279" s="16"/>
      <c r="UZL3279" s="36"/>
      <c r="UZM3279" s="36"/>
      <c r="UZN3279" s="36"/>
      <c r="UZO3279" s="36"/>
      <c r="UZP3279" s="36"/>
      <c r="UZQ3279" s="36"/>
      <c r="UZR3279" s="36"/>
      <c r="UZS3279" s="36"/>
      <c r="UZT3279" s="36"/>
      <c r="UZU3279" s="36"/>
      <c r="UZV3279" s="36"/>
      <c r="UZW3279" s="36"/>
      <c r="UZX3279" s="36"/>
      <c r="UZY3279" s="12"/>
      <c r="UZZ3279" s="12"/>
      <c r="VAA3279" s="12"/>
      <c r="VAB3279" s="53"/>
      <c r="VAD3279" s="41"/>
      <c r="VAE3279" s="40"/>
      <c r="VAF3279" s="44"/>
      <c r="VAG3279" s="62"/>
      <c r="VAH3279" s="56"/>
      <c r="VAI3279" s="60"/>
      <c r="VAJ3279" s="60"/>
      <c r="VAK3279" s="60"/>
      <c r="VAL3279" s="60"/>
      <c r="VAM3279" s="46"/>
      <c r="VAN3279" s="65"/>
      <c r="VAO3279" s="19"/>
      <c r="VAP3279" s="48"/>
      <c r="VAQ3279" s="41"/>
      <c r="VAR3279" s="44"/>
      <c r="VAS3279" s="18"/>
      <c r="VAT3279" s="16"/>
      <c r="VAU3279" s="36"/>
      <c r="VAV3279" s="36"/>
      <c r="VAW3279" s="36"/>
      <c r="VAX3279" s="36"/>
      <c r="VAY3279" s="36"/>
      <c r="VAZ3279" s="36"/>
      <c r="VBA3279" s="36"/>
      <c r="VBB3279" s="36"/>
      <c r="VBC3279" s="36"/>
      <c r="VBD3279" s="36"/>
      <c r="VBE3279" s="36"/>
      <c r="VBF3279" s="36"/>
      <c r="VBG3279" s="36"/>
      <c r="VBH3279" s="12"/>
      <c r="VBI3279" s="12"/>
      <c r="VBJ3279" s="12"/>
      <c r="VBK3279" s="53"/>
      <c r="VBM3279" s="41"/>
      <c r="VBN3279" s="40"/>
      <c r="VBO3279" s="44"/>
      <c r="VBP3279" s="62"/>
      <c r="VBQ3279" s="56"/>
      <c r="VBR3279" s="60"/>
      <c r="VBS3279" s="60"/>
      <c r="VBT3279" s="60"/>
      <c r="VBU3279" s="60"/>
      <c r="VBV3279" s="46"/>
      <c r="VBW3279" s="65"/>
      <c r="VBX3279" s="19"/>
      <c r="VBY3279" s="48"/>
      <c r="VBZ3279" s="41"/>
      <c r="VCA3279" s="44"/>
      <c r="VCB3279" s="18"/>
      <c r="VCC3279" s="16"/>
      <c r="VCD3279" s="36"/>
      <c r="VCE3279" s="36"/>
      <c r="VCF3279" s="36"/>
      <c r="VCG3279" s="36"/>
      <c r="VCH3279" s="36"/>
      <c r="VCI3279" s="36"/>
      <c r="VCJ3279" s="36"/>
      <c r="VCK3279" s="36"/>
      <c r="VCL3279" s="36"/>
      <c r="VCM3279" s="36"/>
      <c r="VCN3279" s="36"/>
      <c r="VCO3279" s="36"/>
      <c r="VCP3279" s="36"/>
      <c r="VCQ3279" s="12"/>
      <c r="VCR3279" s="12"/>
      <c r="VCS3279" s="12"/>
      <c r="VCT3279" s="53"/>
      <c r="VCV3279" s="41"/>
      <c r="VCW3279" s="40"/>
      <c r="VCX3279" s="44"/>
      <c r="VCY3279" s="62"/>
      <c r="VCZ3279" s="56"/>
      <c r="VDA3279" s="60"/>
      <c r="VDB3279" s="60"/>
      <c r="VDC3279" s="60"/>
      <c r="VDD3279" s="60"/>
      <c r="VDE3279" s="46"/>
      <c r="VDF3279" s="65"/>
      <c r="VDG3279" s="19"/>
      <c r="VDH3279" s="48"/>
      <c r="VDI3279" s="41"/>
      <c r="VDJ3279" s="44"/>
      <c r="VDK3279" s="18"/>
      <c r="VDL3279" s="16"/>
      <c r="VDM3279" s="36"/>
      <c r="VDN3279" s="36"/>
      <c r="VDO3279" s="36"/>
      <c r="VDP3279" s="36"/>
      <c r="VDQ3279" s="36"/>
      <c r="VDR3279" s="36"/>
      <c r="VDS3279" s="36"/>
      <c r="VDT3279" s="36"/>
      <c r="VDU3279" s="36"/>
      <c r="VDV3279" s="36"/>
      <c r="VDW3279" s="36"/>
      <c r="VDX3279" s="36"/>
      <c r="VDY3279" s="36"/>
      <c r="VDZ3279" s="12"/>
      <c r="VEA3279" s="12"/>
      <c r="VEB3279" s="12"/>
      <c r="VEC3279" s="53"/>
      <c r="VEE3279" s="41"/>
      <c r="VEF3279" s="40"/>
      <c r="VEG3279" s="44"/>
      <c r="VEH3279" s="62"/>
      <c r="VEI3279" s="56"/>
      <c r="VEJ3279" s="60"/>
      <c r="VEK3279" s="60"/>
      <c r="VEL3279" s="60"/>
      <c r="VEM3279" s="60"/>
      <c r="VEN3279" s="46"/>
      <c r="VEO3279" s="65"/>
      <c r="VEP3279" s="19"/>
      <c r="VEQ3279" s="48"/>
      <c r="VER3279" s="41"/>
      <c r="VES3279" s="44"/>
      <c r="VET3279" s="18"/>
      <c r="VEU3279" s="16"/>
      <c r="VEV3279" s="36"/>
      <c r="VEW3279" s="36"/>
      <c r="VEX3279" s="36"/>
      <c r="VEY3279" s="36"/>
      <c r="VEZ3279" s="36"/>
      <c r="VFA3279" s="36"/>
      <c r="VFB3279" s="36"/>
      <c r="VFC3279" s="36"/>
      <c r="VFD3279" s="36"/>
      <c r="VFE3279" s="36"/>
      <c r="VFF3279" s="36"/>
      <c r="VFG3279" s="36"/>
      <c r="VFH3279" s="36"/>
      <c r="VFI3279" s="12"/>
      <c r="VFJ3279" s="12"/>
      <c r="VFK3279" s="12"/>
      <c r="VFL3279" s="53"/>
      <c r="VFN3279" s="41"/>
      <c r="VFO3279" s="40"/>
      <c r="VFP3279" s="44"/>
      <c r="VFQ3279" s="62"/>
      <c r="VFR3279" s="56"/>
      <c r="VFS3279" s="60"/>
      <c r="VFT3279" s="60"/>
      <c r="VFU3279" s="60"/>
      <c r="VFV3279" s="60"/>
      <c r="VFW3279" s="46"/>
      <c r="VFX3279" s="65"/>
      <c r="VFY3279" s="19"/>
      <c r="VFZ3279" s="48"/>
      <c r="VGA3279" s="41"/>
      <c r="VGB3279" s="44"/>
      <c r="VGC3279" s="18"/>
      <c r="VGD3279" s="16"/>
      <c r="VGE3279" s="36"/>
      <c r="VGF3279" s="36"/>
      <c r="VGG3279" s="36"/>
      <c r="VGH3279" s="36"/>
      <c r="VGI3279" s="36"/>
      <c r="VGJ3279" s="36"/>
      <c r="VGK3279" s="36"/>
      <c r="VGL3279" s="36"/>
      <c r="VGM3279" s="36"/>
      <c r="VGN3279" s="36"/>
      <c r="VGO3279" s="36"/>
      <c r="VGP3279" s="36"/>
      <c r="VGQ3279" s="36"/>
      <c r="VGR3279" s="12"/>
      <c r="VGS3279" s="12"/>
      <c r="VGT3279" s="12"/>
      <c r="VGU3279" s="53"/>
      <c r="VGW3279" s="41"/>
      <c r="VGX3279" s="40"/>
      <c r="VGY3279" s="44"/>
      <c r="VGZ3279" s="62"/>
      <c r="VHA3279" s="56"/>
      <c r="VHB3279" s="60"/>
      <c r="VHC3279" s="60"/>
      <c r="VHD3279" s="60"/>
      <c r="VHE3279" s="60"/>
      <c r="VHF3279" s="46"/>
      <c r="VHG3279" s="65"/>
      <c r="VHH3279" s="19"/>
      <c r="VHI3279" s="48"/>
      <c r="VHJ3279" s="41"/>
      <c r="VHK3279" s="44"/>
      <c r="VHL3279" s="18"/>
      <c r="VHM3279" s="16"/>
      <c r="VHN3279" s="36"/>
      <c r="VHO3279" s="36"/>
      <c r="VHP3279" s="36"/>
      <c r="VHQ3279" s="36"/>
      <c r="VHR3279" s="36"/>
      <c r="VHS3279" s="36"/>
      <c r="VHT3279" s="36"/>
      <c r="VHU3279" s="36"/>
      <c r="VHV3279" s="36"/>
      <c r="VHW3279" s="36"/>
      <c r="VHX3279" s="36"/>
      <c r="VHY3279" s="36"/>
      <c r="VHZ3279" s="36"/>
      <c r="VIA3279" s="12"/>
      <c r="VIB3279" s="12"/>
      <c r="VIC3279" s="12"/>
      <c r="VID3279" s="53"/>
      <c r="VIF3279" s="41"/>
      <c r="VIG3279" s="40"/>
      <c r="VIH3279" s="44"/>
      <c r="VII3279" s="62"/>
      <c r="VIJ3279" s="56"/>
      <c r="VIK3279" s="60"/>
      <c r="VIL3279" s="60"/>
      <c r="VIM3279" s="60"/>
      <c r="VIN3279" s="60"/>
      <c r="VIO3279" s="46"/>
      <c r="VIP3279" s="65"/>
      <c r="VIQ3279" s="19"/>
      <c r="VIR3279" s="48"/>
      <c r="VIS3279" s="41"/>
      <c r="VIT3279" s="44"/>
      <c r="VIU3279" s="18"/>
      <c r="VIV3279" s="16"/>
      <c r="VIW3279" s="36"/>
      <c r="VIX3279" s="36"/>
      <c r="VIY3279" s="36"/>
      <c r="VIZ3279" s="36"/>
      <c r="VJA3279" s="36"/>
      <c r="VJB3279" s="36"/>
      <c r="VJC3279" s="36"/>
      <c r="VJD3279" s="36"/>
      <c r="VJE3279" s="36"/>
      <c r="VJF3279" s="36"/>
      <c r="VJG3279" s="36"/>
      <c r="VJH3279" s="36"/>
      <c r="VJI3279" s="36"/>
      <c r="VJJ3279" s="12"/>
      <c r="VJK3279" s="12"/>
      <c r="VJL3279" s="12"/>
      <c r="VJM3279" s="53"/>
      <c r="VJO3279" s="41"/>
      <c r="VJP3279" s="40"/>
      <c r="VJQ3279" s="44"/>
      <c r="VJR3279" s="62"/>
      <c r="VJS3279" s="56"/>
      <c r="VJT3279" s="60"/>
      <c r="VJU3279" s="60"/>
      <c r="VJV3279" s="60"/>
      <c r="VJW3279" s="60"/>
      <c r="VJX3279" s="46"/>
      <c r="VJY3279" s="65"/>
      <c r="VJZ3279" s="19"/>
      <c r="VKA3279" s="48"/>
      <c r="VKB3279" s="41"/>
      <c r="VKC3279" s="44"/>
      <c r="VKD3279" s="18"/>
      <c r="VKE3279" s="16"/>
      <c r="VKF3279" s="36"/>
      <c r="VKG3279" s="36"/>
      <c r="VKH3279" s="36"/>
      <c r="VKI3279" s="36"/>
      <c r="VKJ3279" s="36"/>
      <c r="VKK3279" s="36"/>
      <c r="VKL3279" s="36"/>
      <c r="VKM3279" s="36"/>
      <c r="VKN3279" s="36"/>
      <c r="VKO3279" s="36"/>
      <c r="VKP3279" s="36"/>
      <c r="VKQ3279" s="36"/>
      <c r="VKR3279" s="36"/>
      <c r="VKS3279" s="12"/>
      <c r="VKT3279" s="12"/>
      <c r="VKU3279" s="12"/>
      <c r="VKV3279" s="53"/>
      <c r="VKX3279" s="41"/>
      <c r="VKY3279" s="40"/>
      <c r="VKZ3279" s="44"/>
      <c r="VLA3279" s="62"/>
      <c r="VLB3279" s="56"/>
      <c r="VLC3279" s="60"/>
      <c r="VLD3279" s="60"/>
      <c r="VLE3279" s="60"/>
      <c r="VLF3279" s="60"/>
      <c r="VLG3279" s="46"/>
      <c r="VLH3279" s="65"/>
      <c r="VLI3279" s="19"/>
      <c r="VLJ3279" s="48"/>
      <c r="VLK3279" s="41"/>
      <c r="VLL3279" s="44"/>
      <c r="VLM3279" s="18"/>
      <c r="VLN3279" s="16"/>
      <c r="VLO3279" s="36"/>
      <c r="VLP3279" s="36"/>
      <c r="VLQ3279" s="36"/>
      <c r="VLR3279" s="36"/>
      <c r="VLS3279" s="36"/>
      <c r="VLT3279" s="36"/>
      <c r="VLU3279" s="36"/>
      <c r="VLV3279" s="36"/>
      <c r="VLW3279" s="36"/>
      <c r="VLX3279" s="36"/>
      <c r="VLY3279" s="36"/>
      <c r="VLZ3279" s="36"/>
      <c r="VMA3279" s="36"/>
      <c r="VMB3279" s="12"/>
      <c r="VMC3279" s="12"/>
      <c r="VMD3279" s="12"/>
      <c r="VME3279" s="53"/>
      <c r="VMG3279" s="41"/>
      <c r="VMH3279" s="40"/>
      <c r="VMI3279" s="44"/>
      <c r="VMJ3279" s="62"/>
      <c r="VMK3279" s="56"/>
      <c r="VML3279" s="60"/>
      <c r="VMM3279" s="60"/>
      <c r="VMN3279" s="60"/>
      <c r="VMO3279" s="60"/>
      <c r="VMP3279" s="46"/>
      <c r="VMQ3279" s="65"/>
      <c r="VMR3279" s="19"/>
      <c r="VMS3279" s="48"/>
      <c r="VMT3279" s="41"/>
      <c r="VMU3279" s="44"/>
      <c r="VMV3279" s="18"/>
      <c r="VMW3279" s="16"/>
      <c r="VMX3279" s="36"/>
      <c r="VMY3279" s="36"/>
      <c r="VMZ3279" s="36"/>
      <c r="VNA3279" s="36"/>
      <c r="VNB3279" s="36"/>
      <c r="VNC3279" s="36"/>
      <c r="VND3279" s="36"/>
      <c r="VNE3279" s="36"/>
      <c r="VNF3279" s="36"/>
      <c r="VNG3279" s="36"/>
      <c r="VNH3279" s="36"/>
      <c r="VNI3279" s="36"/>
      <c r="VNJ3279" s="36"/>
      <c r="VNK3279" s="12"/>
      <c r="VNL3279" s="12"/>
      <c r="VNM3279" s="12"/>
      <c r="VNN3279" s="53"/>
      <c r="VNP3279" s="41"/>
      <c r="VNQ3279" s="40"/>
      <c r="VNR3279" s="44"/>
      <c r="VNS3279" s="62"/>
      <c r="VNT3279" s="56"/>
      <c r="VNU3279" s="60"/>
      <c r="VNV3279" s="60"/>
      <c r="VNW3279" s="60"/>
      <c r="VNX3279" s="60"/>
      <c r="VNY3279" s="46"/>
      <c r="VNZ3279" s="65"/>
      <c r="VOA3279" s="19"/>
      <c r="VOB3279" s="48"/>
      <c r="VOC3279" s="41"/>
      <c r="VOD3279" s="44"/>
      <c r="VOE3279" s="18"/>
      <c r="VOF3279" s="16"/>
      <c r="VOG3279" s="36"/>
      <c r="VOH3279" s="36"/>
      <c r="VOI3279" s="36"/>
      <c r="VOJ3279" s="36"/>
      <c r="VOK3279" s="36"/>
      <c r="VOL3279" s="36"/>
      <c r="VOM3279" s="36"/>
      <c r="VON3279" s="36"/>
      <c r="VOO3279" s="36"/>
      <c r="VOP3279" s="36"/>
      <c r="VOQ3279" s="36"/>
      <c r="VOR3279" s="36"/>
      <c r="VOS3279" s="36"/>
      <c r="VOT3279" s="12"/>
      <c r="VOU3279" s="12"/>
      <c r="VOV3279" s="12"/>
      <c r="VOW3279" s="53"/>
      <c r="VOY3279" s="41"/>
      <c r="VOZ3279" s="40"/>
      <c r="VPA3279" s="44"/>
      <c r="VPB3279" s="62"/>
      <c r="VPC3279" s="56"/>
      <c r="VPD3279" s="60"/>
      <c r="VPE3279" s="60"/>
      <c r="VPF3279" s="60"/>
      <c r="VPG3279" s="60"/>
      <c r="VPH3279" s="46"/>
      <c r="VPI3279" s="65"/>
      <c r="VPJ3279" s="19"/>
      <c r="VPK3279" s="48"/>
      <c r="VPL3279" s="41"/>
      <c r="VPM3279" s="44"/>
      <c r="VPN3279" s="18"/>
      <c r="VPO3279" s="16"/>
      <c r="VPP3279" s="36"/>
      <c r="VPQ3279" s="36"/>
      <c r="VPR3279" s="36"/>
      <c r="VPS3279" s="36"/>
      <c r="VPT3279" s="36"/>
      <c r="VPU3279" s="36"/>
      <c r="VPV3279" s="36"/>
      <c r="VPW3279" s="36"/>
      <c r="VPX3279" s="36"/>
      <c r="VPY3279" s="36"/>
      <c r="VPZ3279" s="36"/>
      <c r="VQA3279" s="36"/>
      <c r="VQB3279" s="36"/>
      <c r="VQC3279" s="12"/>
      <c r="VQD3279" s="12"/>
      <c r="VQE3279" s="12"/>
      <c r="VQF3279" s="53"/>
      <c r="VQH3279" s="41"/>
      <c r="VQI3279" s="40"/>
      <c r="VQJ3279" s="44"/>
      <c r="VQK3279" s="62"/>
      <c r="VQL3279" s="56"/>
      <c r="VQM3279" s="60"/>
      <c r="VQN3279" s="60"/>
      <c r="VQO3279" s="60"/>
      <c r="VQP3279" s="60"/>
      <c r="VQQ3279" s="46"/>
      <c r="VQR3279" s="65"/>
      <c r="VQS3279" s="19"/>
      <c r="VQT3279" s="48"/>
      <c r="VQU3279" s="41"/>
      <c r="VQV3279" s="44"/>
      <c r="VQW3279" s="18"/>
      <c r="VQX3279" s="16"/>
      <c r="VQY3279" s="36"/>
      <c r="VQZ3279" s="36"/>
      <c r="VRA3279" s="36"/>
      <c r="VRB3279" s="36"/>
      <c r="VRC3279" s="36"/>
      <c r="VRD3279" s="36"/>
      <c r="VRE3279" s="36"/>
      <c r="VRF3279" s="36"/>
      <c r="VRG3279" s="36"/>
      <c r="VRH3279" s="36"/>
      <c r="VRI3279" s="36"/>
      <c r="VRJ3279" s="36"/>
      <c r="VRK3279" s="36"/>
      <c r="VRL3279" s="12"/>
      <c r="VRM3279" s="12"/>
      <c r="VRN3279" s="12"/>
      <c r="VRO3279" s="53"/>
      <c r="VRQ3279" s="41"/>
      <c r="VRR3279" s="40"/>
      <c r="VRS3279" s="44"/>
      <c r="VRT3279" s="62"/>
      <c r="VRU3279" s="56"/>
      <c r="VRV3279" s="60"/>
      <c r="VRW3279" s="60"/>
      <c r="VRX3279" s="60"/>
      <c r="VRY3279" s="60"/>
      <c r="VRZ3279" s="46"/>
      <c r="VSA3279" s="65"/>
      <c r="VSB3279" s="19"/>
      <c r="VSC3279" s="48"/>
      <c r="VSD3279" s="41"/>
      <c r="VSE3279" s="44"/>
      <c r="VSF3279" s="18"/>
      <c r="VSG3279" s="16"/>
      <c r="VSH3279" s="36"/>
      <c r="VSI3279" s="36"/>
      <c r="VSJ3279" s="36"/>
      <c r="VSK3279" s="36"/>
      <c r="VSL3279" s="36"/>
      <c r="VSM3279" s="36"/>
      <c r="VSN3279" s="36"/>
      <c r="VSO3279" s="36"/>
      <c r="VSP3279" s="36"/>
      <c r="VSQ3279" s="36"/>
      <c r="VSR3279" s="36"/>
      <c r="VSS3279" s="36"/>
      <c r="VST3279" s="36"/>
      <c r="VSU3279" s="12"/>
      <c r="VSV3279" s="12"/>
      <c r="VSW3279" s="12"/>
      <c r="VSX3279" s="53"/>
      <c r="VSZ3279" s="41"/>
      <c r="VTA3279" s="40"/>
      <c r="VTB3279" s="44"/>
      <c r="VTC3279" s="62"/>
      <c r="VTD3279" s="56"/>
      <c r="VTE3279" s="60"/>
      <c r="VTF3279" s="60"/>
      <c r="VTG3279" s="60"/>
      <c r="VTH3279" s="60"/>
      <c r="VTI3279" s="46"/>
      <c r="VTJ3279" s="65"/>
      <c r="VTK3279" s="19"/>
      <c r="VTL3279" s="48"/>
      <c r="VTM3279" s="41"/>
      <c r="VTN3279" s="44"/>
      <c r="VTO3279" s="18"/>
      <c r="VTP3279" s="16"/>
      <c r="VTQ3279" s="36"/>
      <c r="VTR3279" s="36"/>
      <c r="VTS3279" s="36"/>
      <c r="VTT3279" s="36"/>
      <c r="VTU3279" s="36"/>
      <c r="VTV3279" s="36"/>
      <c r="VTW3279" s="36"/>
      <c r="VTX3279" s="36"/>
      <c r="VTY3279" s="36"/>
      <c r="VTZ3279" s="36"/>
      <c r="VUA3279" s="36"/>
      <c r="VUB3279" s="36"/>
      <c r="VUC3279" s="36"/>
      <c r="VUD3279" s="12"/>
      <c r="VUE3279" s="12"/>
      <c r="VUF3279" s="12"/>
      <c r="VUG3279" s="53"/>
      <c r="VUI3279" s="41"/>
      <c r="VUJ3279" s="40"/>
      <c r="VUK3279" s="44"/>
      <c r="VUL3279" s="62"/>
      <c r="VUM3279" s="56"/>
      <c r="VUN3279" s="60"/>
      <c r="VUO3279" s="60"/>
      <c r="VUP3279" s="60"/>
      <c r="VUQ3279" s="60"/>
      <c r="VUR3279" s="46"/>
      <c r="VUS3279" s="65"/>
      <c r="VUT3279" s="19"/>
      <c r="VUU3279" s="48"/>
      <c r="VUV3279" s="41"/>
      <c r="VUW3279" s="44"/>
      <c r="VUX3279" s="18"/>
      <c r="VUY3279" s="16"/>
      <c r="VUZ3279" s="36"/>
      <c r="VVA3279" s="36"/>
      <c r="VVB3279" s="36"/>
      <c r="VVC3279" s="36"/>
      <c r="VVD3279" s="36"/>
      <c r="VVE3279" s="36"/>
      <c r="VVF3279" s="36"/>
      <c r="VVG3279" s="36"/>
      <c r="VVH3279" s="36"/>
      <c r="VVI3279" s="36"/>
      <c r="VVJ3279" s="36"/>
      <c r="VVK3279" s="36"/>
      <c r="VVL3279" s="36"/>
      <c r="VVM3279" s="12"/>
      <c r="VVN3279" s="12"/>
      <c r="VVO3279" s="12"/>
      <c r="VVP3279" s="53"/>
      <c r="VVR3279" s="41"/>
      <c r="VVS3279" s="40"/>
      <c r="VVT3279" s="44"/>
      <c r="VVU3279" s="62"/>
      <c r="VVV3279" s="56"/>
      <c r="VVW3279" s="60"/>
      <c r="VVX3279" s="60"/>
      <c r="VVY3279" s="60"/>
      <c r="VVZ3279" s="60"/>
      <c r="VWA3279" s="46"/>
      <c r="VWB3279" s="65"/>
      <c r="VWC3279" s="19"/>
      <c r="VWD3279" s="48"/>
      <c r="VWE3279" s="41"/>
      <c r="VWF3279" s="44"/>
      <c r="VWG3279" s="18"/>
      <c r="VWH3279" s="16"/>
      <c r="VWI3279" s="36"/>
      <c r="VWJ3279" s="36"/>
      <c r="VWK3279" s="36"/>
      <c r="VWL3279" s="36"/>
      <c r="VWM3279" s="36"/>
      <c r="VWN3279" s="36"/>
      <c r="VWO3279" s="36"/>
      <c r="VWP3279" s="36"/>
      <c r="VWQ3279" s="36"/>
      <c r="VWR3279" s="36"/>
      <c r="VWS3279" s="36"/>
      <c r="VWT3279" s="36"/>
      <c r="VWU3279" s="36"/>
      <c r="VWV3279" s="12"/>
      <c r="VWW3279" s="12"/>
      <c r="VWX3279" s="12"/>
      <c r="VWY3279" s="53"/>
      <c r="VXA3279" s="41"/>
      <c r="VXB3279" s="40"/>
      <c r="VXC3279" s="44"/>
      <c r="VXD3279" s="62"/>
      <c r="VXE3279" s="56"/>
      <c r="VXF3279" s="60"/>
      <c r="VXG3279" s="60"/>
      <c r="VXH3279" s="60"/>
      <c r="VXI3279" s="60"/>
      <c r="VXJ3279" s="46"/>
      <c r="VXK3279" s="65"/>
      <c r="VXL3279" s="19"/>
      <c r="VXM3279" s="48"/>
      <c r="VXN3279" s="41"/>
      <c r="VXO3279" s="44"/>
      <c r="VXP3279" s="18"/>
      <c r="VXQ3279" s="16"/>
      <c r="VXR3279" s="36"/>
      <c r="VXS3279" s="36"/>
      <c r="VXT3279" s="36"/>
      <c r="VXU3279" s="36"/>
      <c r="VXV3279" s="36"/>
      <c r="VXW3279" s="36"/>
      <c r="VXX3279" s="36"/>
      <c r="VXY3279" s="36"/>
      <c r="VXZ3279" s="36"/>
      <c r="VYA3279" s="36"/>
      <c r="VYB3279" s="36"/>
      <c r="VYC3279" s="36"/>
      <c r="VYD3279" s="36"/>
      <c r="VYE3279" s="12"/>
      <c r="VYF3279" s="12"/>
      <c r="VYG3279" s="12"/>
      <c r="VYH3279" s="53"/>
      <c r="VYJ3279" s="41"/>
      <c r="VYK3279" s="40"/>
      <c r="VYL3279" s="44"/>
      <c r="VYM3279" s="62"/>
      <c r="VYN3279" s="56"/>
      <c r="VYO3279" s="60"/>
      <c r="VYP3279" s="60"/>
      <c r="VYQ3279" s="60"/>
      <c r="VYR3279" s="60"/>
      <c r="VYS3279" s="46"/>
      <c r="VYT3279" s="65"/>
      <c r="VYU3279" s="19"/>
      <c r="VYV3279" s="48"/>
      <c r="VYW3279" s="41"/>
      <c r="VYX3279" s="44"/>
      <c r="VYY3279" s="18"/>
      <c r="VYZ3279" s="16"/>
      <c r="VZA3279" s="36"/>
      <c r="VZB3279" s="36"/>
      <c r="VZC3279" s="36"/>
      <c r="VZD3279" s="36"/>
      <c r="VZE3279" s="36"/>
      <c r="VZF3279" s="36"/>
      <c r="VZG3279" s="36"/>
      <c r="VZH3279" s="36"/>
      <c r="VZI3279" s="36"/>
      <c r="VZJ3279" s="36"/>
      <c r="VZK3279" s="36"/>
      <c r="VZL3279" s="36"/>
      <c r="VZM3279" s="36"/>
      <c r="VZN3279" s="12"/>
      <c r="VZO3279" s="12"/>
      <c r="VZP3279" s="12"/>
      <c r="VZQ3279" s="53"/>
      <c r="VZS3279" s="41"/>
      <c r="VZT3279" s="40"/>
      <c r="VZU3279" s="44"/>
      <c r="VZV3279" s="62"/>
      <c r="VZW3279" s="56"/>
      <c r="VZX3279" s="60"/>
      <c r="VZY3279" s="60"/>
      <c r="VZZ3279" s="60"/>
      <c r="WAA3279" s="60"/>
      <c r="WAB3279" s="46"/>
      <c r="WAC3279" s="65"/>
      <c r="WAD3279" s="19"/>
      <c r="WAE3279" s="48"/>
      <c r="WAF3279" s="41"/>
      <c r="WAG3279" s="44"/>
      <c r="WAH3279" s="18"/>
      <c r="WAI3279" s="16"/>
      <c r="WAJ3279" s="36"/>
      <c r="WAK3279" s="36"/>
      <c r="WAL3279" s="36"/>
      <c r="WAM3279" s="36"/>
      <c r="WAN3279" s="36"/>
      <c r="WAO3279" s="36"/>
      <c r="WAP3279" s="36"/>
      <c r="WAQ3279" s="36"/>
      <c r="WAR3279" s="36"/>
      <c r="WAS3279" s="36"/>
      <c r="WAT3279" s="36"/>
      <c r="WAU3279" s="36"/>
      <c r="WAV3279" s="36"/>
      <c r="WAW3279" s="12"/>
      <c r="WAX3279" s="12"/>
      <c r="WAY3279" s="12"/>
      <c r="WAZ3279" s="53"/>
      <c r="WBB3279" s="41"/>
      <c r="WBC3279" s="40"/>
      <c r="WBD3279" s="44"/>
      <c r="WBE3279" s="62"/>
      <c r="WBF3279" s="56"/>
      <c r="WBG3279" s="60"/>
      <c r="WBH3279" s="60"/>
      <c r="WBI3279" s="60"/>
      <c r="WBJ3279" s="60"/>
      <c r="WBK3279" s="46"/>
      <c r="WBL3279" s="65"/>
      <c r="WBM3279" s="19"/>
      <c r="WBN3279" s="48"/>
      <c r="WBO3279" s="41"/>
      <c r="WBP3279" s="44"/>
      <c r="WBQ3279" s="18"/>
      <c r="WBR3279" s="16"/>
      <c r="WBS3279" s="36"/>
      <c r="WBT3279" s="36"/>
      <c r="WBU3279" s="36"/>
      <c r="WBV3279" s="36"/>
      <c r="WBW3279" s="36"/>
      <c r="WBX3279" s="36"/>
      <c r="WBY3279" s="36"/>
      <c r="WBZ3279" s="36"/>
      <c r="WCA3279" s="36"/>
      <c r="WCB3279" s="36"/>
      <c r="WCC3279" s="36"/>
      <c r="WCD3279" s="36"/>
      <c r="WCE3279" s="36"/>
      <c r="WCF3279" s="12"/>
      <c r="WCG3279" s="12"/>
      <c r="WCH3279" s="12"/>
      <c r="WCI3279" s="53"/>
      <c r="WCK3279" s="41"/>
      <c r="WCL3279" s="40"/>
      <c r="WCM3279" s="44"/>
      <c r="WCN3279" s="62"/>
      <c r="WCO3279" s="56"/>
      <c r="WCP3279" s="60"/>
      <c r="WCQ3279" s="60"/>
      <c r="WCR3279" s="60"/>
      <c r="WCS3279" s="60"/>
      <c r="WCT3279" s="46"/>
      <c r="WCU3279" s="65"/>
      <c r="WCV3279" s="19"/>
      <c r="WCW3279" s="48"/>
      <c r="WCX3279" s="41"/>
      <c r="WCY3279" s="44"/>
      <c r="WCZ3279" s="18"/>
      <c r="WDA3279" s="16"/>
      <c r="WDB3279" s="36"/>
      <c r="WDC3279" s="36"/>
      <c r="WDD3279" s="36"/>
      <c r="WDE3279" s="36"/>
      <c r="WDF3279" s="36"/>
      <c r="WDG3279" s="36"/>
      <c r="WDH3279" s="36"/>
      <c r="WDI3279" s="36"/>
      <c r="WDJ3279" s="36"/>
      <c r="WDK3279" s="36"/>
      <c r="WDL3279" s="36"/>
      <c r="WDM3279" s="36"/>
      <c r="WDN3279" s="36"/>
      <c r="WDO3279" s="12"/>
      <c r="WDP3279" s="12"/>
      <c r="WDQ3279" s="12"/>
      <c r="WDR3279" s="53"/>
      <c r="WDT3279" s="41"/>
      <c r="WDU3279" s="40"/>
      <c r="WDV3279" s="44"/>
      <c r="WDW3279" s="62"/>
      <c r="WDX3279" s="56"/>
      <c r="WDY3279" s="60"/>
      <c r="WDZ3279" s="60"/>
      <c r="WEA3279" s="60"/>
      <c r="WEB3279" s="60"/>
      <c r="WEC3279" s="46"/>
      <c r="WED3279" s="65"/>
      <c r="WEE3279" s="19"/>
      <c r="WEF3279" s="48"/>
      <c r="WEG3279" s="41"/>
      <c r="WEH3279" s="44"/>
      <c r="WEI3279" s="18"/>
      <c r="WEJ3279" s="16"/>
      <c r="WEK3279" s="36"/>
      <c r="WEL3279" s="36"/>
      <c r="WEM3279" s="36"/>
      <c r="WEN3279" s="36"/>
      <c r="WEO3279" s="36"/>
      <c r="WEP3279" s="36"/>
      <c r="WEQ3279" s="36"/>
      <c r="WER3279" s="36"/>
      <c r="WES3279" s="36"/>
      <c r="WET3279" s="36"/>
      <c r="WEU3279" s="36"/>
      <c r="WEV3279" s="36"/>
      <c r="WEW3279" s="36"/>
      <c r="WEX3279" s="12"/>
      <c r="WEY3279" s="12"/>
      <c r="WEZ3279" s="12"/>
      <c r="WFA3279" s="53"/>
      <c r="WFC3279" s="41"/>
      <c r="WFD3279" s="40"/>
      <c r="WFE3279" s="44"/>
      <c r="WFF3279" s="62"/>
      <c r="WFG3279" s="56"/>
      <c r="WFH3279" s="60"/>
      <c r="WFI3279" s="60"/>
      <c r="WFJ3279" s="60"/>
      <c r="WFK3279" s="60"/>
      <c r="WFL3279" s="46"/>
      <c r="WFM3279" s="65"/>
      <c r="WFN3279" s="19"/>
      <c r="WFO3279" s="48"/>
      <c r="WFP3279" s="41"/>
      <c r="WFQ3279" s="44"/>
      <c r="WFR3279" s="18"/>
      <c r="WFS3279" s="16"/>
      <c r="WFT3279" s="36"/>
      <c r="WFU3279" s="36"/>
      <c r="WFV3279" s="36"/>
      <c r="WFW3279" s="36"/>
      <c r="WFX3279" s="36"/>
      <c r="WFY3279" s="36"/>
      <c r="WFZ3279" s="36"/>
      <c r="WGA3279" s="36"/>
      <c r="WGB3279" s="36"/>
      <c r="WGC3279" s="36"/>
      <c r="WGD3279" s="36"/>
      <c r="WGE3279" s="36"/>
      <c r="WGF3279" s="36"/>
      <c r="WGG3279" s="12"/>
      <c r="WGH3279" s="12"/>
      <c r="WGI3279" s="12"/>
      <c r="WGJ3279" s="53"/>
      <c r="WGL3279" s="41"/>
      <c r="WGM3279" s="40"/>
      <c r="WGN3279" s="44"/>
      <c r="WGO3279" s="62"/>
      <c r="WGP3279" s="56"/>
      <c r="WGQ3279" s="60"/>
      <c r="WGR3279" s="60"/>
      <c r="WGS3279" s="60"/>
      <c r="WGT3279" s="60"/>
      <c r="WGU3279" s="46"/>
      <c r="WGV3279" s="65"/>
      <c r="WGW3279" s="19"/>
      <c r="WGX3279" s="48"/>
      <c r="WGY3279" s="41"/>
      <c r="WGZ3279" s="44"/>
      <c r="WHA3279" s="18"/>
      <c r="WHB3279" s="16"/>
      <c r="WHC3279" s="36"/>
      <c r="WHD3279" s="36"/>
      <c r="WHE3279" s="36"/>
      <c r="WHF3279" s="36"/>
      <c r="WHG3279" s="36"/>
      <c r="WHH3279" s="36"/>
      <c r="WHI3279" s="36"/>
      <c r="WHJ3279" s="36"/>
      <c r="WHK3279" s="36"/>
      <c r="WHL3279" s="36"/>
      <c r="WHM3279" s="36"/>
      <c r="WHN3279" s="36"/>
      <c r="WHO3279" s="36"/>
      <c r="WHP3279" s="12"/>
      <c r="WHQ3279" s="12"/>
      <c r="WHR3279" s="12"/>
      <c r="WHS3279" s="53"/>
      <c r="WHU3279" s="41"/>
      <c r="WHV3279" s="40"/>
      <c r="WHW3279" s="44"/>
      <c r="WHX3279" s="62"/>
      <c r="WHY3279" s="56"/>
      <c r="WHZ3279" s="60"/>
      <c r="WIA3279" s="60"/>
      <c r="WIB3279" s="60"/>
      <c r="WIC3279" s="60"/>
      <c r="WID3279" s="46"/>
      <c r="WIE3279" s="65"/>
      <c r="WIF3279" s="19"/>
      <c r="WIG3279" s="48"/>
      <c r="WIH3279" s="41"/>
      <c r="WII3279" s="44"/>
      <c r="WIJ3279" s="18"/>
      <c r="WIK3279" s="16"/>
      <c r="WIL3279" s="36"/>
      <c r="WIM3279" s="36"/>
      <c r="WIN3279" s="36"/>
      <c r="WIO3279" s="36"/>
      <c r="WIP3279" s="36"/>
      <c r="WIQ3279" s="36"/>
      <c r="WIR3279" s="36"/>
      <c r="WIS3279" s="36"/>
      <c r="WIT3279" s="36"/>
      <c r="WIU3279" s="36"/>
      <c r="WIV3279" s="36"/>
      <c r="WIW3279" s="36"/>
      <c r="WIX3279" s="36"/>
      <c r="WIY3279" s="12"/>
      <c r="WIZ3279" s="12"/>
      <c r="WJA3279" s="12"/>
      <c r="WJB3279" s="53"/>
      <c r="WJD3279" s="41"/>
      <c r="WJE3279" s="40"/>
      <c r="WJF3279" s="44"/>
      <c r="WJG3279" s="62"/>
      <c r="WJH3279" s="56"/>
      <c r="WJI3279" s="60"/>
      <c r="WJJ3279" s="60"/>
      <c r="WJK3279" s="60"/>
      <c r="WJL3279" s="60"/>
      <c r="WJM3279" s="46"/>
      <c r="WJN3279" s="65"/>
      <c r="WJO3279" s="19"/>
      <c r="WJP3279" s="48"/>
      <c r="WJQ3279" s="41"/>
      <c r="WJR3279" s="44"/>
      <c r="WJS3279" s="18"/>
      <c r="WJT3279" s="16"/>
      <c r="WJU3279" s="36"/>
      <c r="WJV3279" s="36"/>
      <c r="WJW3279" s="36"/>
      <c r="WJX3279" s="36"/>
      <c r="WJY3279" s="36"/>
      <c r="WJZ3279" s="36"/>
      <c r="WKA3279" s="36"/>
      <c r="WKB3279" s="36"/>
      <c r="WKC3279" s="36"/>
      <c r="WKD3279" s="36"/>
      <c r="WKE3279" s="36"/>
      <c r="WKF3279" s="36"/>
      <c r="WKG3279" s="36"/>
      <c r="WKH3279" s="12"/>
      <c r="WKI3279" s="12"/>
      <c r="WKJ3279" s="12"/>
      <c r="WKK3279" s="53"/>
      <c r="WKM3279" s="41"/>
      <c r="WKN3279" s="40"/>
      <c r="WKO3279" s="44"/>
      <c r="WKP3279" s="62"/>
      <c r="WKQ3279" s="56"/>
      <c r="WKR3279" s="60"/>
      <c r="WKS3279" s="60"/>
      <c r="WKT3279" s="60"/>
      <c r="WKU3279" s="60"/>
      <c r="WKV3279" s="46"/>
      <c r="WKW3279" s="65"/>
      <c r="WKX3279" s="19"/>
      <c r="WKY3279" s="48"/>
      <c r="WKZ3279" s="41"/>
      <c r="WLA3279" s="44"/>
      <c r="WLB3279" s="18"/>
      <c r="WLC3279" s="16"/>
      <c r="WLD3279" s="36"/>
      <c r="WLE3279" s="36"/>
      <c r="WLF3279" s="36"/>
      <c r="WLG3279" s="36"/>
      <c r="WLH3279" s="36"/>
      <c r="WLI3279" s="36"/>
      <c r="WLJ3279" s="36"/>
      <c r="WLK3279" s="36"/>
      <c r="WLL3279" s="36"/>
      <c r="WLM3279" s="36"/>
      <c r="WLN3279" s="36"/>
      <c r="WLO3279" s="36"/>
      <c r="WLP3279" s="36"/>
      <c r="WLQ3279" s="12"/>
      <c r="WLR3279" s="12"/>
      <c r="WLS3279" s="12"/>
      <c r="WLT3279" s="53"/>
      <c r="WLV3279" s="41"/>
      <c r="WLW3279" s="40"/>
      <c r="WLX3279" s="44"/>
      <c r="WLY3279" s="62"/>
      <c r="WLZ3279" s="56"/>
      <c r="WMA3279" s="60"/>
      <c r="WMB3279" s="60"/>
      <c r="WMC3279" s="60"/>
      <c r="WMD3279" s="60"/>
      <c r="WME3279" s="46"/>
      <c r="WMF3279" s="65"/>
      <c r="WMG3279" s="19"/>
      <c r="WMH3279" s="48"/>
      <c r="WMI3279" s="41"/>
      <c r="WMJ3279" s="44"/>
      <c r="WMK3279" s="18"/>
      <c r="WML3279" s="16"/>
      <c r="WMM3279" s="36"/>
      <c r="WMN3279" s="36"/>
      <c r="WMO3279" s="36"/>
      <c r="WMP3279" s="36"/>
      <c r="WMQ3279" s="36"/>
      <c r="WMR3279" s="36"/>
      <c r="WMS3279" s="36"/>
      <c r="WMT3279" s="36"/>
      <c r="WMU3279" s="36"/>
      <c r="WMV3279" s="36"/>
      <c r="WMW3279" s="36"/>
      <c r="WMX3279" s="36"/>
      <c r="WMY3279" s="36"/>
      <c r="WMZ3279" s="12"/>
      <c r="WNA3279" s="12"/>
      <c r="WNB3279" s="12"/>
      <c r="WNC3279" s="53"/>
      <c r="WNE3279" s="41"/>
      <c r="WNF3279" s="40"/>
      <c r="WNG3279" s="44"/>
      <c r="WNH3279" s="62"/>
      <c r="WNI3279" s="56"/>
      <c r="WNJ3279" s="60"/>
      <c r="WNK3279" s="60"/>
      <c r="WNL3279" s="60"/>
      <c r="WNM3279" s="60"/>
      <c r="WNN3279" s="46"/>
      <c r="WNO3279" s="65"/>
      <c r="WNP3279" s="19"/>
      <c r="WNQ3279" s="48"/>
      <c r="WNR3279" s="41"/>
      <c r="WNS3279" s="44"/>
      <c r="WNT3279" s="18"/>
      <c r="WNU3279" s="16"/>
      <c r="WNV3279" s="36"/>
      <c r="WNW3279" s="36"/>
      <c r="WNX3279" s="36"/>
      <c r="WNY3279" s="36"/>
      <c r="WNZ3279" s="36"/>
      <c r="WOA3279" s="36"/>
      <c r="WOB3279" s="36"/>
      <c r="WOC3279" s="36"/>
      <c r="WOD3279" s="36"/>
      <c r="WOE3279" s="36"/>
      <c r="WOF3279" s="36"/>
      <c r="WOG3279" s="36"/>
      <c r="WOH3279" s="36"/>
      <c r="WOI3279" s="12"/>
      <c r="WOJ3279" s="12"/>
      <c r="WOK3279" s="12"/>
      <c r="WOL3279" s="53"/>
      <c r="WON3279" s="41"/>
      <c r="WOO3279" s="40"/>
      <c r="WOP3279" s="44"/>
      <c r="WOQ3279" s="62"/>
      <c r="WOR3279" s="56"/>
      <c r="WOS3279" s="60"/>
      <c r="WOT3279" s="60"/>
      <c r="WOU3279" s="60"/>
      <c r="WOV3279" s="60"/>
      <c r="WOW3279" s="46"/>
      <c r="WOX3279" s="65"/>
      <c r="WOY3279" s="19"/>
      <c r="WOZ3279" s="48"/>
      <c r="WPA3279" s="41"/>
      <c r="WPB3279" s="44"/>
      <c r="WPC3279" s="18"/>
      <c r="WPD3279" s="16"/>
      <c r="WPE3279" s="36"/>
      <c r="WPF3279" s="36"/>
      <c r="WPG3279" s="36"/>
      <c r="WPH3279" s="36"/>
      <c r="WPI3279" s="36"/>
      <c r="WPJ3279" s="36"/>
      <c r="WPK3279" s="36"/>
      <c r="WPL3279" s="36"/>
      <c r="WPM3279" s="36"/>
      <c r="WPN3279" s="36"/>
      <c r="WPO3279" s="36"/>
      <c r="WPP3279" s="36"/>
      <c r="WPQ3279" s="36"/>
      <c r="WPR3279" s="12"/>
      <c r="WPS3279" s="12"/>
      <c r="WPT3279" s="12"/>
      <c r="WPU3279" s="53"/>
      <c r="WPW3279" s="41"/>
      <c r="WPX3279" s="40"/>
      <c r="WPY3279" s="44"/>
      <c r="WPZ3279" s="62"/>
      <c r="WQA3279" s="56"/>
      <c r="WQB3279" s="60"/>
      <c r="WQC3279" s="60"/>
      <c r="WQD3279" s="60"/>
      <c r="WQE3279" s="60"/>
      <c r="WQF3279" s="46"/>
      <c r="WQG3279" s="65"/>
      <c r="WQH3279" s="19"/>
      <c r="WQI3279" s="48"/>
      <c r="WQJ3279" s="41"/>
      <c r="WQK3279" s="44"/>
      <c r="WQL3279" s="18"/>
      <c r="WQM3279" s="16"/>
      <c r="WQN3279" s="36"/>
      <c r="WQO3279" s="36"/>
      <c r="WQP3279" s="36"/>
      <c r="WQQ3279" s="36"/>
      <c r="WQR3279" s="36"/>
      <c r="WQS3279" s="36"/>
      <c r="WQT3279" s="36"/>
      <c r="WQU3279" s="36"/>
      <c r="WQV3279" s="36"/>
      <c r="WQW3279" s="36"/>
      <c r="WQX3279" s="36"/>
      <c r="WQY3279" s="36"/>
      <c r="WQZ3279" s="36"/>
      <c r="WRA3279" s="12"/>
      <c r="WRB3279" s="12"/>
      <c r="WRC3279" s="12"/>
      <c r="WRD3279" s="53"/>
      <c r="WRF3279" s="41"/>
      <c r="WRG3279" s="40"/>
      <c r="WRH3279" s="44"/>
      <c r="WRI3279" s="62"/>
      <c r="WRJ3279" s="56"/>
      <c r="WRK3279" s="60"/>
      <c r="WRL3279" s="60"/>
      <c r="WRM3279" s="60"/>
      <c r="WRN3279" s="60"/>
      <c r="WRO3279" s="46"/>
      <c r="WRP3279" s="65"/>
      <c r="WRQ3279" s="19"/>
      <c r="WRR3279" s="48"/>
      <c r="WRS3279" s="41"/>
      <c r="WRT3279" s="44"/>
      <c r="WRU3279" s="18"/>
      <c r="WRV3279" s="16"/>
      <c r="WRW3279" s="36"/>
      <c r="WRX3279" s="36"/>
      <c r="WRY3279" s="36"/>
      <c r="WRZ3279" s="36"/>
      <c r="WSA3279" s="36"/>
      <c r="WSB3279" s="36"/>
      <c r="WSC3279" s="36"/>
      <c r="WSD3279" s="36"/>
      <c r="WSE3279" s="36"/>
      <c r="WSF3279" s="36"/>
      <c r="WSG3279" s="36"/>
      <c r="WSH3279" s="36"/>
      <c r="WSI3279" s="36"/>
      <c r="WSJ3279" s="12"/>
      <c r="WSK3279" s="12"/>
      <c r="WSL3279" s="12"/>
      <c r="WSM3279" s="53"/>
      <c r="WSO3279" s="41"/>
      <c r="WSP3279" s="40"/>
      <c r="WSQ3279" s="44"/>
      <c r="WSR3279" s="62"/>
      <c r="WSS3279" s="56"/>
      <c r="WST3279" s="60"/>
      <c r="WSU3279" s="60"/>
      <c r="WSV3279" s="60"/>
      <c r="WSW3279" s="60"/>
      <c r="WSX3279" s="46"/>
      <c r="WSY3279" s="65"/>
      <c r="WSZ3279" s="19"/>
      <c r="WTA3279" s="48"/>
      <c r="WTB3279" s="41"/>
      <c r="WTC3279" s="44"/>
      <c r="WTD3279" s="18"/>
      <c r="WTE3279" s="16"/>
      <c r="WTF3279" s="36"/>
      <c r="WTG3279" s="36"/>
      <c r="WTH3279" s="36"/>
      <c r="WTI3279" s="36"/>
      <c r="WTJ3279" s="36"/>
      <c r="WTK3279" s="36"/>
      <c r="WTL3279" s="36"/>
      <c r="WTM3279" s="36"/>
      <c r="WTN3279" s="36"/>
      <c r="WTO3279" s="36"/>
      <c r="WTP3279" s="36"/>
      <c r="WTQ3279" s="36"/>
      <c r="WTR3279" s="36"/>
      <c r="WTS3279" s="12"/>
      <c r="WTT3279" s="12"/>
      <c r="WTU3279" s="12"/>
      <c r="WTV3279" s="53"/>
      <c r="WTX3279" s="41"/>
      <c r="WTY3279" s="40"/>
      <c r="WTZ3279" s="44"/>
      <c r="WUA3279" s="62"/>
      <c r="WUB3279" s="56"/>
      <c r="WUC3279" s="60"/>
      <c r="WUD3279" s="60"/>
      <c r="WUE3279" s="60"/>
      <c r="WUF3279" s="60"/>
      <c r="WUG3279" s="46"/>
      <c r="WUH3279" s="65"/>
      <c r="WUI3279" s="19"/>
      <c r="WUJ3279" s="48"/>
      <c r="WUK3279" s="41"/>
      <c r="WUL3279" s="44"/>
      <c r="WUM3279" s="18"/>
      <c r="WUN3279" s="16"/>
      <c r="WUO3279" s="36"/>
      <c r="WUP3279" s="36"/>
      <c r="WUQ3279" s="36"/>
      <c r="WUR3279" s="36"/>
      <c r="WUS3279" s="36"/>
      <c r="WUT3279" s="36"/>
      <c r="WUU3279" s="36"/>
      <c r="WUV3279" s="36"/>
      <c r="WUW3279" s="36"/>
      <c r="WUX3279" s="36"/>
      <c r="WUY3279" s="36"/>
      <c r="WUZ3279" s="36"/>
      <c r="WVA3279" s="36"/>
      <c r="WVB3279" s="12"/>
      <c r="WVC3279" s="12"/>
      <c r="WVD3279" s="12"/>
      <c r="WVE3279" s="53"/>
      <c r="WVG3279" s="41"/>
      <c r="WVH3279" s="40"/>
      <c r="WVI3279" s="44"/>
      <c r="WVJ3279" s="62"/>
      <c r="WVK3279" s="56"/>
      <c r="WVL3279" s="60"/>
      <c r="WVM3279" s="60"/>
      <c r="WVN3279" s="60"/>
      <c r="WVO3279" s="60"/>
      <c r="WVP3279" s="46"/>
      <c r="WVQ3279" s="65"/>
      <c r="WVR3279" s="19"/>
      <c r="WVS3279" s="48"/>
      <c r="WVT3279" s="41"/>
      <c r="WVU3279" s="44"/>
      <c r="WVV3279" s="18"/>
      <c r="WVW3279" s="16"/>
      <c r="WVX3279" s="36"/>
      <c r="WVY3279" s="36"/>
      <c r="WVZ3279" s="36"/>
      <c r="WWA3279" s="36"/>
      <c r="WWB3279" s="36"/>
      <c r="WWC3279" s="36"/>
      <c r="WWD3279" s="36"/>
      <c r="WWE3279" s="36"/>
      <c r="WWF3279" s="36"/>
      <c r="WWG3279" s="36"/>
      <c r="WWH3279" s="36"/>
      <c r="WWI3279" s="36"/>
      <c r="WWJ3279" s="36"/>
      <c r="WWK3279" s="12"/>
      <c r="WWL3279" s="12"/>
      <c r="WWM3279" s="12"/>
      <c r="WWN3279" s="53"/>
      <c r="WWP3279" s="41"/>
      <c r="WWQ3279" s="40"/>
      <c r="WWR3279" s="44"/>
      <c r="WWS3279" s="62"/>
      <c r="WWT3279" s="56"/>
      <c r="WWU3279" s="60"/>
      <c r="WWV3279" s="60"/>
      <c r="WWW3279" s="60"/>
      <c r="WWX3279" s="60"/>
      <c r="WWY3279" s="46"/>
      <c r="WWZ3279" s="65"/>
      <c r="WXA3279" s="19"/>
      <c r="WXB3279" s="48"/>
      <c r="WXC3279" s="41"/>
      <c r="WXD3279" s="44"/>
      <c r="WXE3279" s="18"/>
      <c r="WXF3279" s="16"/>
      <c r="WXG3279" s="36"/>
      <c r="WXH3279" s="36"/>
      <c r="WXI3279" s="36"/>
      <c r="WXJ3279" s="36"/>
      <c r="WXK3279" s="36"/>
      <c r="WXL3279" s="36"/>
      <c r="WXM3279" s="36"/>
      <c r="WXN3279" s="36"/>
      <c r="WXO3279" s="36"/>
      <c r="WXP3279" s="36"/>
      <c r="WXQ3279" s="36"/>
      <c r="WXR3279" s="36"/>
      <c r="WXS3279" s="36"/>
      <c r="WXT3279" s="12"/>
      <c r="WXU3279" s="12"/>
      <c r="WXV3279" s="12"/>
      <c r="WXW3279" s="53"/>
      <c r="WXY3279" s="41"/>
      <c r="WXZ3279" s="40"/>
      <c r="WYA3279" s="44"/>
      <c r="WYB3279" s="62"/>
      <c r="WYC3279" s="56"/>
      <c r="WYD3279" s="60"/>
      <c r="WYE3279" s="60"/>
      <c r="WYF3279" s="60"/>
      <c r="WYG3279" s="60"/>
      <c r="WYH3279" s="46"/>
      <c r="WYI3279" s="65"/>
      <c r="WYJ3279" s="19"/>
      <c r="WYK3279" s="48"/>
      <c r="WYL3279" s="41"/>
      <c r="WYM3279" s="44"/>
      <c r="WYN3279" s="18"/>
      <c r="WYO3279" s="16"/>
      <c r="WYP3279" s="36"/>
      <c r="WYQ3279" s="36"/>
      <c r="WYR3279" s="36"/>
      <c r="WYS3279" s="36"/>
      <c r="WYT3279" s="36"/>
      <c r="WYU3279" s="36"/>
      <c r="WYV3279" s="36"/>
      <c r="WYW3279" s="36"/>
      <c r="WYX3279" s="36"/>
      <c r="WYY3279" s="36"/>
      <c r="WYZ3279" s="36"/>
      <c r="WZA3279" s="36"/>
      <c r="WZB3279" s="36"/>
      <c r="WZC3279" s="12"/>
      <c r="WZD3279" s="12"/>
      <c r="WZE3279" s="12"/>
      <c r="WZF3279" s="53"/>
      <c r="WZH3279" s="41"/>
      <c r="WZI3279" s="40"/>
      <c r="WZJ3279" s="44"/>
      <c r="WZK3279" s="62"/>
      <c r="WZL3279" s="56"/>
      <c r="WZM3279" s="60"/>
      <c r="WZN3279" s="60"/>
      <c r="WZO3279" s="60"/>
      <c r="WZP3279" s="60"/>
      <c r="WZQ3279" s="46"/>
      <c r="WZR3279" s="65"/>
      <c r="WZS3279" s="19"/>
      <c r="WZT3279" s="48"/>
      <c r="WZU3279" s="41"/>
      <c r="WZV3279" s="44"/>
      <c r="WZW3279" s="18"/>
      <c r="WZX3279" s="16"/>
      <c r="WZY3279" s="36"/>
      <c r="WZZ3279" s="36"/>
      <c r="XAA3279" s="36"/>
      <c r="XAB3279" s="36"/>
      <c r="XAC3279" s="36"/>
      <c r="XAD3279" s="36"/>
      <c r="XAE3279" s="36"/>
      <c r="XAF3279" s="36"/>
      <c r="XAG3279" s="36"/>
      <c r="XAH3279" s="36"/>
      <c r="XAI3279" s="36"/>
      <c r="XAJ3279" s="36"/>
      <c r="XAK3279" s="36"/>
      <c r="XAL3279" s="12"/>
      <c r="XAM3279" s="12"/>
      <c r="XAN3279" s="12"/>
      <c r="XAO3279" s="53"/>
      <c r="XAQ3279" s="41"/>
      <c r="XAR3279" s="40"/>
      <c r="XAS3279" s="44"/>
      <c r="XAT3279" s="62"/>
      <c r="XAU3279" s="56"/>
      <c r="XAV3279" s="60"/>
      <c r="XAW3279" s="60"/>
      <c r="XAX3279" s="60"/>
      <c r="XAY3279" s="60"/>
      <c r="XAZ3279" s="46"/>
      <c r="XBA3279" s="65"/>
      <c r="XBB3279" s="19"/>
      <c r="XBC3279" s="48"/>
      <c r="XBD3279" s="41"/>
      <c r="XBE3279" s="44"/>
      <c r="XBF3279" s="18"/>
      <c r="XBG3279" s="16"/>
      <c r="XBH3279" s="36"/>
      <c r="XBI3279" s="36"/>
      <c r="XBJ3279" s="36"/>
      <c r="XBK3279" s="36"/>
      <c r="XBL3279" s="36"/>
      <c r="XBM3279" s="36"/>
      <c r="XBN3279" s="36"/>
      <c r="XBO3279" s="36"/>
      <c r="XBP3279" s="36"/>
      <c r="XBQ3279" s="36"/>
      <c r="XBR3279" s="36"/>
      <c r="XBS3279" s="36"/>
      <c r="XBT3279" s="36"/>
      <c r="XBU3279" s="12"/>
      <c r="XBV3279" s="12"/>
      <c r="XBW3279" s="12"/>
      <c r="XBX3279" s="53"/>
      <c r="XBZ3279" s="41"/>
      <c r="XCA3279" s="40"/>
      <c r="XCB3279" s="44"/>
      <c r="XCC3279" s="62"/>
      <c r="XCD3279" s="56"/>
      <c r="XCE3279" s="60"/>
      <c r="XCF3279" s="60"/>
      <c r="XCG3279" s="60"/>
      <c r="XCH3279" s="60"/>
      <c r="XCI3279" s="46"/>
      <c r="XCJ3279" s="65"/>
      <c r="XCK3279" s="19"/>
      <c r="XCL3279" s="48"/>
      <c r="XCM3279" s="41"/>
      <c r="XCN3279" s="44"/>
      <c r="XCO3279" s="18"/>
      <c r="XCP3279" s="16"/>
      <c r="XCQ3279" s="36"/>
      <c r="XCR3279" s="36"/>
      <c r="XCS3279" s="36"/>
      <c r="XCT3279" s="36"/>
      <c r="XCU3279" s="36"/>
      <c r="XCV3279" s="36"/>
      <c r="XCW3279" s="36"/>
      <c r="XCX3279" s="36"/>
      <c r="XCY3279" s="36"/>
      <c r="XCZ3279" s="36"/>
      <c r="XDA3279" s="36"/>
      <c r="XDB3279" s="36"/>
      <c r="XDC3279" s="36"/>
      <c r="XDD3279" s="12"/>
      <c r="XDE3279" s="12"/>
      <c r="XDF3279" s="12"/>
      <c r="XDG3279" s="53"/>
      <c r="XDI3279" s="41"/>
      <c r="XDJ3279" s="40"/>
      <c r="XDK3279" s="44"/>
      <c r="XDL3279" s="62"/>
      <c r="XDM3279" s="56"/>
      <c r="XDN3279" s="60"/>
      <c r="XDO3279" s="60"/>
      <c r="XDP3279" s="60"/>
      <c r="XDQ3279" s="60"/>
      <c r="XDR3279" s="46"/>
      <c r="XDS3279" s="65"/>
      <c r="XDT3279" s="19"/>
      <c r="XDU3279" s="48"/>
      <c r="XDV3279" s="41"/>
      <c r="XDW3279" s="44"/>
      <c r="XDX3279" s="18"/>
      <c r="XDY3279" s="16"/>
      <c r="XDZ3279" s="36"/>
      <c r="XEA3279" s="36"/>
      <c r="XEB3279" s="36"/>
      <c r="XEC3279" s="36"/>
      <c r="XED3279" s="36"/>
      <c r="XEE3279" s="36"/>
      <c r="XEF3279" s="36"/>
      <c r="XEG3279" s="36"/>
      <c r="XEH3279" s="36"/>
      <c r="XEI3279" s="36"/>
      <c r="XEJ3279" s="36"/>
      <c r="XEK3279" s="36"/>
      <c r="XEL3279" s="36"/>
      <c r="XEM3279" s="12"/>
      <c r="XEN3279" s="12"/>
      <c r="XEO3279" s="12"/>
      <c r="XEP3279" s="53"/>
      <c r="XER3279" s="41"/>
      <c r="XES3279" s="40"/>
      <c r="XET3279" s="44"/>
      <c r="XEU3279" s="62"/>
      <c r="XEV3279" s="56"/>
      <c r="XEW3279" s="60"/>
      <c r="XEX3279" s="60"/>
      <c r="XEY3279" s="60"/>
      <c r="XEZ3279" s="60"/>
      <c r="XFA3279" s="46"/>
      <c r="XFB3279" s="65"/>
      <c r="XFC3279" s="19"/>
      <c r="XFD3279" s="48"/>
    </row>
    <row r="3280" spans="1:16384" x14ac:dyDescent="0.35">
      <c r="A3280" s="46" t="s">
        <v>3985</v>
      </c>
      <c r="B3280" s="65" t="s">
        <v>7467</v>
      </c>
      <c r="C3280" s="19" t="s">
        <v>4184</v>
      </c>
      <c r="D3280" s="48" t="s">
        <v>681</v>
      </c>
      <c r="E3280" s="41" t="s">
        <v>9399</v>
      </c>
      <c r="F3280" s="44" t="s">
        <v>52</v>
      </c>
      <c r="G3280" s="18" t="s">
        <v>4187</v>
      </c>
      <c r="H3280" s="16">
        <v>0.89470000000000005</v>
      </c>
      <c r="I3280" s="36">
        <f>(Reference!B$12*List!$H3280)+Reference!B$13</f>
        <v>931.05739865416922</v>
      </c>
      <c r="J3280" s="36">
        <f>(Reference!C$12*List!$H3280)+Reference!C$13</f>
        <v>1389.4649244670534</v>
      </c>
      <c r="K3280" s="36">
        <f>(Reference!D$12*List!$H3280)+Reference!D$13</f>
        <v>1663.3562134747515</v>
      </c>
      <c r="L3280" s="36">
        <f>(Reference!E$12*List!$H3280)+Reference!E$13</f>
        <v>2057.1830564058209</v>
      </c>
      <c r="M3280" s="36">
        <f>(Reference!F$12*List!$H3280)+Reference!F$13</f>
        <v>2143.0984291682357</v>
      </c>
      <c r="N3280" s="36">
        <f>(Reference!G$12*List!$H3280)+Reference!G$13</f>
        <v>2426.7921432562089</v>
      </c>
      <c r="O3280" s="36">
        <f>(Reference!H$12*List!$H3280)+Reference!H$13</f>
        <v>2519.0502616588028</v>
      </c>
      <c r="P3280" s="36">
        <f>(Reference!I$12*List!$H3280)+Reference!I$13</f>
        <v>2618.2277389415904</v>
      </c>
      <c r="Q3280" s="36">
        <f>(Reference!J$12*List!$H3280)+Reference!J$13</f>
        <v>3031.0828187931938</v>
      </c>
      <c r="R3280" s="36">
        <f>(Reference!K$12*List!$H3280)+Reference!K$13</f>
        <v>3127.3772298759013</v>
      </c>
      <c r="S3280" s="36">
        <f>(Reference!L$12*List!$H3280)+Reference!L$13</f>
        <v>3374.1676966028372</v>
      </c>
      <c r="T3280" s="36">
        <f>(Reference!M$12*List!$H3280)+Reference!M$13</f>
        <v>4030.9301769812973</v>
      </c>
      <c r="U3280" s="36">
        <f>(Reference!N$12*List!$H3280)+Reference!N$13</f>
        <v>16260.896997725042</v>
      </c>
      <c r="V3280" s="12">
        <f>(Reference!O$12*List!$H3280)+Reference!O$13</f>
        <v>604.46365950898962</v>
      </c>
      <c r="W3280" s="12">
        <f>(Reference!P$12*List!$H3280)+Reference!P$13</f>
        <v>851.74424748993988</v>
      </c>
      <c r="X3280" s="12">
        <f>(Reference!Q$12*List!$H3280)+Reference!Q$13</f>
        <v>425.87212374496994</v>
      </c>
      <c r="Y3280" s="53"/>
      <c r="Z3280" s="1" t="str">
        <f t="shared" si="102"/>
        <v>VEGA ALTAPuerto Rico</v>
      </c>
      <c r="AA3280" s="41" t="s">
        <v>9399</v>
      </c>
      <c r="AB3280" s="40"/>
      <c r="AC3280" s="44" t="s">
        <v>52</v>
      </c>
      <c r="AD3280" s="62"/>
      <c r="AE3280" s="56"/>
      <c r="AJ3280" s="46"/>
      <c r="AK3280" s="65"/>
      <c r="AL3280" s="19"/>
      <c r="AM3280" s="48"/>
      <c r="AN3280" s="41"/>
      <c r="AO3280" s="44"/>
      <c r="AP3280" s="18"/>
      <c r="AQ3280" s="16"/>
      <c r="AR3280" s="36"/>
      <c r="AS3280" s="36"/>
      <c r="AT3280" s="36"/>
      <c r="AU3280" s="36"/>
      <c r="AV3280" s="36"/>
      <c r="AW3280" s="36"/>
      <c r="AX3280" s="36"/>
      <c r="AY3280" s="36"/>
      <c r="AZ3280" s="36"/>
      <c r="BA3280" s="36"/>
      <c r="BB3280" s="36"/>
      <c r="BC3280" s="36"/>
      <c r="BD3280" s="36"/>
      <c r="BE3280" s="12"/>
      <c r="BF3280" s="12"/>
      <c r="BG3280" s="12"/>
      <c r="BH3280" s="53"/>
      <c r="BJ3280" s="41"/>
      <c r="BK3280" s="40"/>
      <c r="BL3280" s="44"/>
      <c r="BM3280" s="62"/>
      <c r="BN3280" s="56"/>
      <c r="BO3280" s="60"/>
      <c r="BP3280" s="60"/>
      <c r="BQ3280" s="60"/>
      <c r="BR3280" s="60"/>
      <c r="BS3280" s="46"/>
      <c r="BT3280" s="65"/>
      <c r="BU3280" s="19"/>
      <c r="BV3280" s="48"/>
      <c r="BW3280" s="41"/>
      <c r="BX3280" s="44"/>
      <c r="BY3280" s="18"/>
      <c r="BZ3280" s="16"/>
      <c r="CA3280" s="36"/>
      <c r="CB3280" s="36"/>
      <c r="CC3280" s="36"/>
      <c r="CD3280" s="36"/>
      <c r="CE3280" s="36"/>
      <c r="CF3280" s="36"/>
      <c r="CG3280" s="36"/>
      <c r="CH3280" s="36"/>
      <c r="CI3280" s="36"/>
      <c r="CJ3280" s="36"/>
      <c r="CK3280" s="36"/>
      <c r="CL3280" s="36"/>
      <c r="CM3280" s="36"/>
      <c r="CN3280" s="12"/>
      <c r="CO3280" s="12"/>
      <c r="CP3280" s="12"/>
      <c r="CQ3280" s="53"/>
      <c r="CS3280" s="41"/>
      <c r="CT3280" s="40"/>
      <c r="CU3280" s="44"/>
      <c r="CV3280" s="62"/>
      <c r="CW3280" s="56"/>
      <c r="CX3280" s="60"/>
      <c r="CY3280" s="60"/>
      <c r="CZ3280" s="60"/>
      <c r="DA3280" s="60"/>
      <c r="DB3280" s="46"/>
      <c r="DC3280" s="65"/>
      <c r="DD3280" s="19"/>
      <c r="DE3280" s="48"/>
      <c r="DF3280" s="41"/>
      <c r="DG3280" s="44"/>
      <c r="DH3280" s="18"/>
      <c r="DI3280" s="16"/>
      <c r="DJ3280" s="36"/>
      <c r="DK3280" s="36"/>
      <c r="DL3280" s="36"/>
      <c r="DM3280" s="36"/>
      <c r="DN3280" s="36"/>
      <c r="DO3280" s="36"/>
      <c r="DP3280" s="36"/>
      <c r="DQ3280" s="36"/>
      <c r="DR3280" s="36"/>
      <c r="DS3280" s="36"/>
      <c r="DT3280" s="36"/>
      <c r="DU3280" s="36"/>
      <c r="DV3280" s="36"/>
      <c r="DW3280" s="12"/>
      <c r="DX3280" s="12"/>
      <c r="DY3280" s="12"/>
      <c r="DZ3280" s="53"/>
      <c r="EB3280" s="41"/>
      <c r="EC3280" s="40"/>
      <c r="ED3280" s="44"/>
      <c r="EE3280" s="62"/>
      <c r="EF3280" s="56"/>
      <c r="EG3280" s="60"/>
      <c r="EH3280" s="60"/>
      <c r="EI3280" s="60"/>
      <c r="EJ3280" s="60"/>
      <c r="EK3280" s="46"/>
      <c r="EL3280" s="65"/>
      <c r="EM3280" s="19"/>
      <c r="EN3280" s="48"/>
      <c r="EO3280" s="41"/>
      <c r="EP3280" s="44"/>
      <c r="EQ3280" s="18"/>
      <c r="ER3280" s="16"/>
      <c r="ES3280" s="36"/>
      <c r="ET3280" s="36"/>
      <c r="EU3280" s="36"/>
      <c r="EV3280" s="36"/>
      <c r="EW3280" s="36"/>
      <c r="EX3280" s="36"/>
      <c r="EY3280" s="36"/>
      <c r="EZ3280" s="36"/>
      <c r="FA3280" s="36"/>
      <c r="FB3280" s="36"/>
      <c r="FC3280" s="36"/>
      <c r="FD3280" s="36"/>
      <c r="FE3280" s="36"/>
      <c r="FF3280" s="12"/>
      <c r="FG3280" s="12"/>
      <c r="FH3280" s="12"/>
      <c r="FI3280" s="53"/>
      <c r="FK3280" s="41"/>
      <c r="FL3280" s="40"/>
      <c r="FM3280" s="44"/>
      <c r="FN3280" s="62"/>
      <c r="FO3280" s="56"/>
      <c r="FP3280" s="60"/>
      <c r="FQ3280" s="60"/>
      <c r="FR3280" s="60"/>
      <c r="FS3280" s="60"/>
      <c r="FT3280" s="46"/>
      <c r="FU3280" s="65"/>
      <c r="FV3280" s="19"/>
      <c r="FW3280" s="48"/>
      <c r="FX3280" s="41"/>
      <c r="FY3280" s="44"/>
      <c r="FZ3280" s="18"/>
      <c r="GA3280" s="16"/>
      <c r="GB3280" s="36"/>
      <c r="GC3280" s="36"/>
      <c r="GD3280" s="36"/>
      <c r="GE3280" s="36"/>
      <c r="GF3280" s="36"/>
      <c r="GG3280" s="36"/>
      <c r="GH3280" s="36"/>
      <c r="GI3280" s="36"/>
      <c r="GJ3280" s="36"/>
      <c r="GK3280" s="36"/>
      <c r="GL3280" s="36"/>
      <c r="GM3280" s="36"/>
      <c r="GN3280" s="36"/>
      <c r="GO3280" s="12"/>
      <c r="GP3280" s="12"/>
      <c r="GQ3280" s="12"/>
      <c r="GR3280" s="53"/>
      <c r="GT3280" s="41"/>
      <c r="GU3280" s="40"/>
      <c r="GV3280" s="44"/>
      <c r="GW3280" s="62"/>
      <c r="GX3280" s="56"/>
      <c r="GY3280" s="60"/>
      <c r="GZ3280" s="60"/>
      <c r="HA3280" s="60"/>
      <c r="HB3280" s="60"/>
      <c r="HC3280" s="46"/>
      <c r="HD3280" s="65"/>
      <c r="HE3280" s="19"/>
      <c r="HF3280" s="48"/>
      <c r="HG3280" s="41"/>
      <c r="HH3280" s="44"/>
      <c r="HI3280" s="18"/>
      <c r="HJ3280" s="16"/>
      <c r="HK3280" s="36"/>
      <c r="HL3280" s="36"/>
      <c r="HM3280" s="36"/>
      <c r="HN3280" s="36"/>
      <c r="HO3280" s="36"/>
      <c r="HP3280" s="36"/>
      <c r="HQ3280" s="36"/>
      <c r="HR3280" s="36"/>
      <c r="HS3280" s="36"/>
      <c r="HT3280" s="36"/>
      <c r="HU3280" s="36"/>
      <c r="HV3280" s="36"/>
      <c r="HW3280" s="36"/>
      <c r="HX3280" s="12"/>
      <c r="HY3280" s="12"/>
      <c r="HZ3280" s="12"/>
      <c r="IA3280" s="53"/>
      <c r="IC3280" s="41"/>
      <c r="ID3280" s="40"/>
      <c r="IE3280" s="44"/>
      <c r="IF3280" s="62"/>
      <c r="IG3280" s="56"/>
      <c r="IH3280" s="60"/>
      <c r="II3280" s="60"/>
      <c r="IJ3280" s="60"/>
      <c r="IK3280" s="60"/>
      <c r="IL3280" s="46"/>
      <c r="IM3280" s="65"/>
      <c r="IN3280" s="19"/>
      <c r="IO3280" s="48"/>
      <c r="IP3280" s="41"/>
      <c r="IQ3280" s="44"/>
      <c r="IR3280" s="18"/>
      <c r="IS3280" s="16"/>
      <c r="IT3280" s="36"/>
      <c r="IU3280" s="36"/>
      <c r="IV3280" s="36"/>
      <c r="IW3280" s="36"/>
      <c r="IX3280" s="36"/>
      <c r="IY3280" s="36"/>
      <c r="IZ3280" s="36"/>
      <c r="JA3280" s="36"/>
      <c r="JB3280" s="36"/>
      <c r="JC3280" s="36"/>
      <c r="JD3280" s="36"/>
      <c r="JE3280" s="36"/>
      <c r="JF3280" s="36"/>
      <c r="JG3280" s="12"/>
      <c r="JH3280" s="12"/>
      <c r="JI3280" s="12"/>
      <c r="JJ3280" s="53"/>
      <c r="JL3280" s="41"/>
      <c r="JM3280" s="40"/>
      <c r="JN3280" s="44"/>
      <c r="JO3280" s="62"/>
      <c r="JP3280" s="56"/>
      <c r="JQ3280" s="60"/>
      <c r="JR3280" s="60"/>
      <c r="JS3280" s="60"/>
      <c r="JT3280" s="60"/>
      <c r="JU3280" s="46"/>
      <c r="JV3280" s="65"/>
      <c r="JW3280" s="19"/>
      <c r="JX3280" s="48"/>
      <c r="JY3280" s="41"/>
      <c r="JZ3280" s="44"/>
      <c r="KA3280" s="18"/>
      <c r="KB3280" s="16"/>
      <c r="KC3280" s="36"/>
      <c r="KD3280" s="36"/>
      <c r="KE3280" s="36"/>
      <c r="KF3280" s="36"/>
      <c r="KG3280" s="36"/>
      <c r="KH3280" s="36"/>
      <c r="KI3280" s="36"/>
      <c r="KJ3280" s="36"/>
      <c r="KK3280" s="36"/>
      <c r="KL3280" s="36"/>
      <c r="KM3280" s="36"/>
      <c r="KN3280" s="36"/>
      <c r="KO3280" s="36"/>
      <c r="KP3280" s="12"/>
      <c r="KQ3280" s="12"/>
      <c r="KR3280" s="12"/>
      <c r="KS3280" s="53"/>
      <c r="KU3280" s="41"/>
      <c r="KV3280" s="40"/>
      <c r="KW3280" s="44"/>
      <c r="KX3280" s="62"/>
      <c r="KY3280" s="56"/>
      <c r="KZ3280" s="60"/>
      <c r="LA3280" s="60"/>
      <c r="LB3280" s="60"/>
      <c r="LC3280" s="60"/>
      <c r="LD3280" s="46"/>
      <c r="LE3280" s="65"/>
      <c r="LF3280" s="19"/>
      <c r="LG3280" s="48"/>
      <c r="LH3280" s="41"/>
      <c r="LI3280" s="44"/>
      <c r="LJ3280" s="18"/>
      <c r="LK3280" s="16"/>
      <c r="LL3280" s="36"/>
      <c r="LM3280" s="36"/>
      <c r="LN3280" s="36"/>
      <c r="LO3280" s="36"/>
      <c r="LP3280" s="36"/>
      <c r="LQ3280" s="36"/>
      <c r="LR3280" s="36"/>
      <c r="LS3280" s="36"/>
      <c r="LT3280" s="36"/>
      <c r="LU3280" s="36"/>
      <c r="LV3280" s="36"/>
      <c r="LW3280" s="36"/>
      <c r="LX3280" s="36"/>
      <c r="LY3280" s="12"/>
      <c r="LZ3280" s="12"/>
      <c r="MA3280" s="12"/>
      <c r="MB3280" s="53"/>
      <c r="MD3280" s="41"/>
      <c r="ME3280" s="40"/>
      <c r="MF3280" s="44"/>
      <c r="MG3280" s="62"/>
      <c r="MH3280" s="56"/>
      <c r="MI3280" s="60"/>
      <c r="MJ3280" s="60"/>
      <c r="MK3280" s="60"/>
      <c r="ML3280" s="60"/>
      <c r="MM3280" s="46"/>
      <c r="MN3280" s="65"/>
      <c r="MO3280" s="19"/>
      <c r="MP3280" s="48"/>
      <c r="MQ3280" s="41"/>
      <c r="MR3280" s="44"/>
      <c r="MS3280" s="18"/>
      <c r="MT3280" s="16"/>
      <c r="MU3280" s="36"/>
      <c r="MV3280" s="36"/>
      <c r="MW3280" s="36"/>
      <c r="MX3280" s="36"/>
      <c r="MY3280" s="36"/>
      <c r="MZ3280" s="36"/>
      <c r="NA3280" s="36"/>
      <c r="NB3280" s="36"/>
      <c r="NC3280" s="36"/>
      <c r="ND3280" s="36"/>
      <c r="NE3280" s="36"/>
      <c r="NF3280" s="36"/>
      <c r="NG3280" s="36"/>
      <c r="NH3280" s="12"/>
      <c r="NI3280" s="12"/>
      <c r="NJ3280" s="12"/>
      <c r="NK3280" s="53"/>
      <c r="NM3280" s="41"/>
      <c r="NN3280" s="40"/>
      <c r="NO3280" s="44"/>
      <c r="NP3280" s="62"/>
      <c r="NQ3280" s="56"/>
      <c r="NR3280" s="60"/>
      <c r="NS3280" s="60"/>
      <c r="NT3280" s="60"/>
      <c r="NU3280" s="60"/>
      <c r="NV3280" s="46"/>
      <c r="NW3280" s="65"/>
      <c r="NX3280" s="19"/>
      <c r="NY3280" s="48"/>
      <c r="NZ3280" s="41"/>
      <c r="OA3280" s="44"/>
      <c r="OB3280" s="18"/>
      <c r="OC3280" s="16"/>
      <c r="OD3280" s="36"/>
      <c r="OE3280" s="36"/>
      <c r="OF3280" s="36"/>
      <c r="OG3280" s="36"/>
      <c r="OH3280" s="36"/>
      <c r="OI3280" s="36"/>
      <c r="OJ3280" s="36"/>
      <c r="OK3280" s="36"/>
      <c r="OL3280" s="36"/>
      <c r="OM3280" s="36"/>
      <c r="ON3280" s="36"/>
      <c r="OO3280" s="36"/>
      <c r="OP3280" s="36"/>
      <c r="OQ3280" s="12"/>
      <c r="OR3280" s="12"/>
      <c r="OS3280" s="12"/>
      <c r="OT3280" s="53"/>
      <c r="OV3280" s="41"/>
      <c r="OW3280" s="40"/>
      <c r="OX3280" s="44"/>
      <c r="OY3280" s="62"/>
      <c r="OZ3280" s="56"/>
      <c r="PA3280" s="60"/>
      <c r="PB3280" s="60"/>
      <c r="PC3280" s="60"/>
      <c r="PD3280" s="60"/>
      <c r="PE3280" s="46"/>
      <c r="PF3280" s="65"/>
      <c r="PG3280" s="19"/>
      <c r="PH3280" s="48"/>
      <c r="PI3280" s="41"/>
      <c r="PJ3280" s="44"/>
      <c r="PK3280" s="18"/>
      <c r="PL3280" s="16"/>
      <c r="PM3280" s="36"/>
      <c r="PN3280" s="36"/>
      <c r="PO3280" s="36"/>
      <c r="PP3280" s="36"/>
      <c r="PQ3280" s="36"/>
      <c r="PR3280" s="36"/>
      <c r="PS3280" s="36"/>
      <c r="PT3280" s="36"/>
      <c r="PU3280" s="36"/>
      <c r="PV3280" s="36"/>
      <c r="PW3280" s="36"/>
      <c r="PX3280" s="36"/>
      <c r="PY3280" s="36"/>
      <c r="PZ3280" s="12"/>
      <c r="QA3280" s="12"/>
      <c r="QB3280" s="12"/>
      <c r="QC3280" s="53"/>
      <c r="QE3280" s="41"/>
      <c r="QF3280" s="40"/>
      <c r="QG3280" s="44"/>
      <c r="QH3280" s="62"/>
      <c r="QI3280" s="56"/>
      <c r="QJ3280" s="60"/>
      <c r="QK3280" s="60"/>
      <c r="QL3280" s="60"/>
      <c r="QM3280" s="60"/>
      <c r="QN3280" s="46"/>
      <c r="QO3280" s="65"/>
      <c r="QP3280" s="19"/>
      <c r="QQ3280" s="48"/>
      <c r="QR3280" s="41"/>
      <c r="QS3280" s="44"/>
      <c r="QT3280" s="18"/>
      <c r="QU3280" s="16"/>
      <c r="QV3280" s="36"/>
      <c r="QW3280" s="36"/>
      <c r="QX3280" s="36"/>
      <c r="QY3280" s="36"/>
      <c r="QZ3280" s="36"/>
      <c r="RA3280" s="36"/>
      <c r="RB3280" s="36"/>
      <c r="RC3280" s="36"/>
      <c r="RD3280" s="36"/>
      <c r="RE3280" s="36"/>
      <c r="RF3280" s="36"/>
      <c r="RG3280" s="36"/>
      <c r="RH3280" s="36"/>
      <c r="RI3280" s="12"/>
      <c r="RJ3280" s="12"/>
      <c r="RK3280" s="12"/>
      <c r="RL3280" s="53"/>
      <c r="RN3280" s="41"/>
      <c r="RO3280" s="40"/>
      <c r="RP3280" s="44"/>
      <c r="RQ3280" s="62"/>
      <c r="RR3280" s="56"/>
      <c r="RS3280" s="60"/>
      <c r="RT3280" s="60"/>
      <c r="RU3280" s="60"/>
      <c r="RV3280" s="60"/>
      <c r="RW3280" s="46"/>
      <c r="RX3280" s="65"/>
      <c r="RY3280" s="19"/>
      <c r="RZ3280" s="48"/>
      <c r="SA3280" s="41"/>
      <c r="SB3280" s="44"/>
      <c r="SC3280" s="18"/>
      <c r="SD3280" s="16"/>
      <c r="SE3280" s="36"/>
      <c r="SF3280" s="36"/>
      <c r="SG3280" s="36"/>
      <c r="SH3280" s="36"/>
      <c r="SI3280" s="36"/>
      <c r="SJ3280" s="36"/>
      <c r="SK3280" s="36"/>
      <c r="SL3280" s="36"/>
      <c r="SM3280" s="36"/>
      <c r="SN3280" s="36"/>
      <c r="SO3280" s="36"/>
      <c r="SP3280" s="36"/>
      <c r="SQ3280" s="36"/>
      <c r="SR3280" s="12"/>
      <c r="SS3280" s="12"/>
      <c r="ST3280" s="12"/>
      <c r="SU3280" s="53"/>
      <c r="SW3280" s="41"/>
      <c r="SX3280" s="40"/>
      <c r="SY3280" s="44"/>
      <c r="SZ3280" s="62"/>
      <c r="TA3280" s="56"/>
      <c r="TB3280" s="60"/>
      <c r="TC3280" s="60"/>
      <c r="TD3280" s="60"/>
      <c r="TE3280" s="60"/>
      <c r="TF3280" s="46"/>
      <c r="TG3280" s="65"/>
      <c r="TH3280" s="19"/>
      <c r="TI3280" s="48"/>
      <c r="TJ3280" s="41"/>
      <c r="TK3280" s="44"/>
      <c r="TL3280" s="18"/>
      <c r="TM3280" s="16"/>
      <c r="TN3280" s="36"/>
      <c r="TO3280" s="36"/>
      <c r="TP3280" s="36"/>
      <c r="TQ3280" s="36"/>
      <c r="TR3280" s="36"/>
      <c r="TS3280" s="36"/>
      <c r="TT3280" s="36"/>
      <c r="TU3280" s="36"/>
      <c r="TV3280" s="36"/>
      <c r="TW3280" s="36"/>
      <c r="TX3280" s="36"/>
      <c r="TY3280" s="36"/>
      <c r="TZ3280" s="36"/>
      <c r="UA3280" s="12"/>
      <c r="UB3280" s="12"/>
      <c r="UC3280" s="12"/>
      <c r="UD3280" s="53"/>
      <c r="UF3280" s="41"/>
      <c r="UG3280" s="40"/>
      <c r="UH3280" s="44"/>
      <c r="UI3280" s="62"/>
      <c r="UJ3280" s="56"/>
      <c r="UK3280" s="60"/>
      <c r="UL3280" s="60"/>
      <c r="UM3280" s="60"/>
      <c r="UN3280" s="60"/>
      <c r="UO3280" s="46"/>
      <c r="UP3280" s="65"/>
      <c r="UQ3280" s="19"/>
      <c r="UR3280" s="48"/>
      <c r="US3280" s="41"/>
      <c r="UT3280" s="44"/>
      <c r="UU3280" s="18"/>
      <c r="UV3280" s="16"/>
      <c r="UW3280" s="36"/>
      <c r="UX3280" s="36"/>
      <c r="UY3280" s="36"/>
      <c r="UZ3280" s="36"/>
      <c r="VA3280" s="36"/>
      <c r="VB3280" s="36"/>
      <c r="VC3280" s="36"/>
      <c r="VD3280" s="36"/>
      <c r="VE3280" s="36"/>
      <c r="VF3280" s="36"/>
      <c r="VG3280" s="36"/>
      <c r="VH3280" s="36"/>
      <c r="VI3280" s="36"/>
      <c r="VJ3280" s="12"/>
      <c r="VK3280" s="12"/>
      <c r="VL3280" s="12"/>
      <c r="VM3280" s="53"/>
      <c r="VO3280" s="41"/>
      <c r="VP3280" s="40"/>
      <c r="VQ3280" s="44"/>
      <c r="VR3280" s="62"/>
      <c r="VS3280" s="56"/>
      <c r="VT3280" s="60"/>
      <c r="VU3280" s="60"/>
      <c r="VV3280" s="60"/>
      <c r="VW3280" s="60"/>
      <c r="VX3280" s="46"/>
      <c r="VY3280" s="65"/>
      <c r="VZ3280" s="19"/>
      <c r="WA3280" s="48"/>
      <c r="WB3280" s="41"/>
      <c r="WC3280" s="44"/>
      <c r="WD3280" s="18"/>
      <c r="WE3280" s="16"/>
      <c r="WF3280" s="36"/>
      <c r="WG3280" s="36"/>
      <c r="WH3280" s="36"/>
      <c r="WI3280" s="36"/>
      <c r="WJ3280" s="36"/>
      <c r="WK3280" s="36"/>
      <c r="WL3280" s="36"/>
      <c r="WM3280" s="36"/>
      <c r="WN3280" s="36"/>
      <c r="WO3280" s="36"/>
      <c r="WP3280" s="36"/>
      <c r="WQ3280" s="36"/>
      <c r="WR3280" s="36"/>
      <c r="WS3280" s="12"/>
      <c r="WT3280" s="12"/>
      <c r="WU3280" s="12"/>
      <c r="WV3280" s="53"/>
      <c r="WX3280" s="41"/>
      <c r="WY3280" s="40"/>
      <c r="WZ3280" s="44"/>
      <c r="XA3280" s="62"/>
      <c r="XB3280" s="56"/>
      <c r="XC3280" s="60"/>
      <c r="XD3280" s="60"/>
      <c r="XE3280" s="60"/>
      <c r="XF3280" s="60"/>
      <c r="XG3280" s="46"/>
      <c r="XH3280" s="65"/>
      <c r="XI3280" s="19"/>
      <c r="XJ3280" s="48"/>
      <c r="XK3280" s="41"/>
      <c r="XL3280" s="44"/>
      <c r="XM3280" s="18"/>
      <c r="XN3280" s="16"/>
      <c r="XO3280" s="36"/>
      <c r="XP3280" s="36"/>
      <c r="XQ3280" s="36"/>
      <c r="XR3280" s="36"/>
      <c r="XS3280" s="36"/>
      <c r="XT3280" s="36"/>
      <c r="XU3280" s="36"/>
      <c r="XV3280" s="36"/>
      <c r="XW3280" s="36"/>
      <c r="XX3280" s="36"/>
      <c r="XY3280" s="36"/>
      <c r="XZ3280" s="36"/>
      <c r="YA3280" s="36"/>
      <c r="YB3280" s="12"/>
      <c r="YC3280" s="12"/>
      <c r="YD3280" s="12"/>
      <c r="YE3280" s="53"/>
      <c r="YG3280" s="41"/>
      <c r="YH3280" s="40"/>
      <c r="YI3280" s="44"/>
      <c r="YJ3280" s="62"/>
      <c r="YK3280" s="56"/>
      <c r="YL3280" s="60"/>
      <c r="YM3280" s="60"/>
      <c r="YN3280" s="60"/>
      <c r="YO3280" s="60"/>
      <c r="YP3280" s="46"/>
      <c r="YQ3280" s="65"/>
      <c r="YR3280" s="19"/>
      <c r="YS3280" s="48"/>
      <c r="YT3280" s="41"/>
      <c r="YU3280" s="44"/>
      <c r="YV3280" s="18"/>
      <c r="YW3280" s="16"/>
      <c r="YX3280" s="36"/>
      <c r="YY3280" s="36"/>
      <c r="YZ3280" s="36"/>
      <c r="ZA3280" s="36"/>
      <c r="ZB3280" s="36"/>
      <c r="ZC3280" s="36"/>
      <c r="ZD3280" s="36"/>
      <c r="ZE3280" s="36"/>
      <c r="ZF3280" s="36"/>
      <c r="ZG3280" s="36"/>
      <c r="ZH3280" s="36"/>
      <c r="ZI3280" s="36"/>
      <c r="ZJ3280" s="36"/>
      <c r="ZK3280" s="12"/>
      <c r="ZL3280" s="12"/>
      <c r="ZM3280" s="12"/>
      <c r="ZN3280" s="53"/>
      <c r="ZP3280" s="41"/>
      <c r="ZQ3280" s="40"/>
      <c r="ZR3280" s="44"/>
      <c r="ZS3280" s="62"/>
      <c r="ZT3280" s="56"/>
      <c r="ZU3280" s="60"/>
      <c r="ZV3280" s="60"/>
      <c r="ZW3280" s="60"/>
      <c r="ZX3280" s="60"/>
      <c r="ZY3280" s="46"/>
      <c r="ZZ3280" s="65"/>
      <c r="AAA3280" s="19"/>
      <c r="AAB3280" s="48"/>
      <c r="AAC3280" s="41"/>
      <c r="AAD3280" s="44"/>
      <c r="AAE3280" s="18"/>
      <c r="AAF3280" s="16"/>
      <c r="AAG3280" s="36"/>
      <c r="AAH3280" s="36"/>
      <c r="AAI3280" s="36"/>
      <c r="AAJ3280" s="36"/>
      <c r="AAK3280" s="36"/>
      <c r="AAL3280" s="36"/>
      <c r="AAM3280" s="36"/>
      <c r="AAN3280" s="36"/>
      <c r="AAO3280" s="36"/>
      <c r="AAP3280" s="36"/>
      <c r="AAQ3280" s="36"/>
      <c r="AAR3280" s="36"/>
      <c r="AAS3280" s="36"/>
      <c r="AAT3280" s="12"/>
      <c r="AAU3280" s="12"/>
      <c r="AAV3280" s="12"/>
      <c r="AAW3280" s="53"/>
      <c r="AAY3280" s="41"/>
      <c r="AAZ3280" s="40"/>
      <c r="ABA3280" s="44"/>
      <c r="ABB3280" s="62"/>
      <c r="ABC3280" s="56"/>
      <c r="ABD3280" s="60"/>
      <c r="ABE3280" s="60"/>
      <c r="ABF3280" s="60"/>
      <c r="ABG3280" s="60"/>
      <c r="ABH3280" s="46"/>
      <c r="ABI3280" s="65"/>
      <c r="ABJ3280" s="19"/>
      <c r="ABK3280" s="48"/>
      <c r="ABL3280" s="41"/>
      <c r="ABM3280" s="44"/>
      <c r="ABN3280" s="18"/>
      <c r="ABO3280" s="16"/>
      <c r="ABP3280" s="36"/>
      <c r="ABQ3280" s="36"/>
      <c r="ABR3280" s="36"/>
      <c r="ABS3280" s="36"/>
      <c r="ABT3280" s="36"/>
      <c r="ABU3280" s="36"/>
      <c r="ABV3280" s="36"/>
      <c r="ABW3280" s="36"/>
      <c r="ABX3280" s="36"/>
      <c r="ABY3280" s="36"/>
      <c r="ABZ3280" s="36"/>
      <c r="ACA3280" s="36"/>
      <c r="ACB3280" s="36"/>
      <c r="ACC3280" s="12"/>
      <c r="ACD3280" s="12"/>
      <c r="ACE3280" s="12"/>
      <c r="ACF3280" s="53"/>
      <c r="ACH3280" s="41"/>
      <c r="ACI3280" s="40"/>
      <c r="ACJ3280" s="44"/>
      <c r="ACK3280" s="62"/>
      <c r="ACL3280" s="56"/>
      <c r="ACM3280" s="60"/>
      <c r="ACN3280" s="60"/>
      <c r="ACO3280" s="60"/>
      <c r="ACP3280" s="60"/>
      <c r="ACQ3280" s="46"/>
      <c r="ACR3280" s="65"/>
      <c r="ACS3280" s="19"/>
      <c r="ACT3280" s="48"/>
      <c r="ACU3280" s="41"/>
      <c r="ACV3280" s="44"/>
      <c r="ACW3280" s="18"/>
      <c r="ACX3280" s="16"/>
      <c r="ACY3280" s="36"/>
      <c r="ACZ3280" s="36"/>
      <c r="ADA3280" s="36"/>
      <c r="ADB3280" s="36"/>
      <c r="ADC3280" s="36"/>
      <c r="ADD3280" s="36"/>
      <c r="ADE3280" s="36"/>
      <c r="ADF3280" s="36"/>
      <c r="ADG3280" s="36"/>
      <c r="ADH3280" s="36"/>
      <c r="ADI3280" s="36"/>
      <c r="ADJ3280" s="36"/>
      <c r="ADK3280" s="36"/>
      <c r="ADL3280" s="12"/>
      <c r="ADM3280" s="12"/>
      <c r="ADN3280" s="12"/>
      <c r="ADO3280" s="53"/>
      <c r="ADQ3280" s="41"/>
      <c r="ADR3280" s="40"/>
      <c r="ADS3280" s="44"/>
      <c r="ADT3280" s="62"/>
      <c r="ADU3280" s="56"/>
      <c r="ADV3280" s="60"/>
      <c r="ADW3280" s="60"/>
      <c r="ADX3280" s="60"/>
      <c r="ADY3280" s="60"/>
      <c r="ADZ3280" s="46"/>
      <c r="AEA3280" s="65"/>
      <c r="AEB3280" s="19"/>
      <c r="AEC3280" s="48"/>
      <c r="AED3280" s="41"/>
      <c r="AEE3280" s="44"/>
      <c r="AEF3280" s="18"/>
      <c r="AEG3280" s="16"/>
      <c r="AEH3280" s="36"/>
      <c r="AEI3280" s="36"/>
      <c r="AEJ3280" s="36"/>
      <c r="AEK3280" s="36"/>
      <c r="AEL3280" s="36"/>
      <c r="AEM3280" s="36"/>
      <c r="AEN3280" s="36"/>
      <c r="AEO3280" s="36"/>
      <c r="AEP3280" s="36"/>
      <c r="AEQ3280" s="36"/>
      <c r="AER3280" s="36"/>
      <c r="AES3280" s="36"/>
      <c r="AET3280" s="36"/>
      <c r="AEU3280" s="12"/>
      <c r="AEV3280" s="12"/>
      <c r="AEW3280" s="12"/>
      <c r="AEX3280" s="53"/>
      <c r="AEZ3280" s="41"/>
      <c r="AFA3280" s="40"/>
      <c r="AFB3280" s="44"/>
      <c r="AFC3280" s="62"/>
      <c r="AFD3280" s="56"/>
      <c r="AFE3280" s="60"/>
      <c r="AFF3280" s="60"/>
      <c r="AFG3280" s="60"/>
      <c r="AFH3280" s="60"/>
      <c r="AFI3280" s="46"/>
      <c r="AFJ3280" s="65"/>
      <c r="AFK3280" s="19"/>
      <c r="AFL3280" s="48"/>
      <c r="AFM3280" s="41"/>
      <c r="AFN3280" s="44"/>
      <c r="AFO3280" s="18"/>
      <c r="AFP3280" s="16"/>
      <c r="AFQ3280" s="36"/>
      <c r="AFR3280" s="36"/>
      <c r="AFS3280" s="36"/>
      <c r="AFT3280" s="36"/>
      <c r="AFU3280" s="36"/>
      <c r="AFV3280" s="36"/>
      <c r="AFW3280" s="36"/>
      <c r="AFX3280" s="36"/>
      <c r="AFY3280" s="36"/>
      <c r="AFZ3280" s="36"/>
      <c r="AGA3280" s="36"/>
      <c r="AGB3280" s="36"/>
      <c r="AGC3280" s="36"/>
      <c r="AGD3280" s="12"/>
      <c r="AGE3280" s="12"/>
      <c r="AGF3280" s="12"/>
      <c r="AGG3280" s="53"/>
      <c r="AGI3280" s="41"/>
      <c r="AGJ3280" s="40"/>
      <c r="AGK3280" s="44"/>
      <c r="AGL3280" s="62"/>
      <c r="AGM3280" s="56"/>
      <c r="AGN3280" s="60"/>
      <c r="AGO3280" s="60"/>
      <c r="AGP3280" s="60"/>
      <c r="AGQ3280" s="60"/>
      <c r="AGR3280" s="46"/>
      <c r="AGS3280" s="65"/>
      <c r="AGT3280" s="19"/>
      <c r="AGU3280" s="48"/>
      <c r="AGV3280" s="41"/>
      <c r="AGW3280" s="44"/>
      <c r="AGX3280" s="18"/>
      <c r="AGY3280" s="16"/>
      <c r="AGZ3280" s="36"/>
      <c r="AHA3280" s="36"/>
      <c r="AHB3280" s="36"/>
      <c r="AHC3280" s="36"/>
      <c r="AHD3280" s="36"/>
      <c r="AHE3280" s="36"/>
      <c r="AHF3280" s="36"/>
      <c r="AHG3280" s="36"/>
      <c r="AHH3280" s="36"/>
      <c r="AHI3280" s="36"/>
      <c r="AHJ3280" s="36"/>
      <c r="AHK3280" s="36"/>
      <c r="AHL3280" s="36"/>
      <c r="AHM3280" s="12"/>
      <c r="AHN3280" s="12"/>
      <c r="AHO3280" s="12"/>
      <c r="AHP3280" s="53"/>
      <c r="AHR3280" s="41"/>
      <c r="AHS3280" s="40"/>
      <c r="AHT3280" s="44"/>
      <c r="AHU3280" s="62"/>
      <c r="AHV3280" s="56"/>
      <c r="AHW3280" s="60"/>
      <c r="AHX3280" s="60"/>
      <c r="AHY3280" s="60"/>
      <c r="AHZ3280" s="60"/>
      <c r="AIA3280" s="46"/>
      <c r="AIB3280" s="65"/>
      <c r="AIC3280" s="19"/>
      <c r="AID3280" s="48"/>
      <c r="AIE3280" s="41"/>
      <c r="AIF3280" s="44"/>
      <c r="AIG3280" s="18"/>
      <c r="AIH3280" s="16"/>
      <c r="AII3280" s="36"/>
      <c r="AIJ3280" s="36"/>
      <c r="AIK3280" s="36"/>
      <c r="AIL3280" s="36"/>
      <c r="AIM3280" s="36"/>
      <c r="AIN3280" s="36"/>
      <c r="AIO3280" s="36"/>
      <c r="AIP3280" s="36"/>
      <c r="AIQ3280" s="36"/>
      <c r="AIR3280" s="36"/>
      <c r="AIS3280" s="36"/>
      <c r="AIT3280" s="36"/>
      <c r="AIU3280" s="36"/>
      <c r="AIV3280" s="12"/>
      <c r="AIW3280" s="12"/>
      <c r="AIX3280" s="12"/>
      <c r="AIY3280" s="53"/>
      <c r="AJA3280" s="41"/>
      <c r="AJB3280" s="40"/>
      <c r="AJC3280" s="44"/>
      <c r="AJD3280" s="62"/>
      <c r="AJE3280" s="56"/>
      <c r="AJF3280" s="60"/>
      <c r="AJG3280" s="60"/>
      <c r="AJH3280" s="60"/>
      <c r="AJI3280" s="60"/>
      <c r="AJJ3280" s="46"/>
      <c r="AJK3280" s="65"/>
      <c r="AJL3280" s="19"/>
      <c r="AJM3280" s="48"/>
      <c r="AJN3280" s="41"/>
      <c r="AJO3280" s="44"/>
      <c r="AJP3280" s="18"/>
      <c r="AJQ3280" s="16"/>
      <c r="AJR3280" s="36"/>
      <c r="AJS3280" s="36"/>
      <c r="AJT3280" s="36"/>
      <c r="AJU3280" s="36"/>
      <c r="AJV3280" s="36"/>
      <c r="AJW3280" s="36"/>
      <c r="AJX3280" s="36"/>
      <c r="AJY3280" s="36"/>
      <c r="AJZ3280" s="36"/>
      <c r="AKA3280" s="36"/>
      <c r="AKB3280" s="36"/>
      <c r="AKC3280" s="36"/>
      <c r="AKD3280" s="36"/>
      <c r="AKE3280" s="12"/>
      <c r="AKF3280" s="12"/>
      <c r="AKG3280" s="12"/>
      <c r="AKH3280" s="53"/>
      <c r="AKJ3280" s="41"/>
      <c r="AKK3280" s="40"/>
      <c r="AKL3280" s="44"/>
      <c r="AKM3280" s="62"/>
      <c r="AKN3280" s="56"/>
      <c r="AKO3280" s="60"/>
      <c r="AKP3280" s="60"/>
      <c r="AKQ3280" s="60"/>
      <c r="AKR3280" s="60"/>
      <c r="AKS3280" s="46"/>
      <c r="AKT3280" s="65"/>
      <c r="AKU3280" s="19"/>
      <c r="AKV3280" s="48"/>
      <c r="AKW3280" s="41"/>
      <c r="AKX3280" s="44"/>
      <c r="AKY3280" s="18"/>
      <c r="AKZ3280" s="16"/>
      <c r="ALA3280" s="36"/>
      <c r="ALB3280" s="36"/>
      <c r="ALC3280" s="36"/>
      <c r="ALD3280" s="36"/>
      <c r="ALE3280" s="36"/>
      <c r="ALF3280" s="36"/>
      <c r="ALG3280" s="36"/>
      <c r="ALH3280" s="36"/>
      <c r="ALI3280" s="36"/>
      <c r="ALJ3280" s="36"/>
      <c r="ALK3280" s="36"/>
      <c r="ALL3280" s="36"/>
      <c r="ALM3280" s="36"/>
      <c r="ALN3280" s="12"/>
      <c r="ALO3280" s="12"/>
      <c r="ALP3280" s="12"/>
      <c r="ALQ3280" s="53"/>
      <c r="ALS3280" s="41"/>
      <c r="ALT3280" s="40"/>
      <c r="ALU3280" s="44"/>
      <c r="ALV3280" s="62"/>
      <c r="ALW3280" s="56"/>
      <c r="ALX3280" s="60"/>
      <c r="ALY3280" s="60"/>
      <c r="ALZ3280" s="60"/>
      <c r="AMA3280" s="60"/>
      <c r="AMB3280" s="46"/>
      <c r="AMC3280" s="65"/>
      <c r="AMD3280" s="19"/>
      <c r="AME3280" s="48"/>
      <c r="AMF3280" s="41"/>
      <c r="AMG3280" s="44"/>
      <c r="AMH3280" s="18"/>
      <c r="AMI3280" s="16"/>
      <c r="AMJ3280" s="36"/>
      <c r="AMK3280" s="36"/>
      <c r="AML3280" s="36"/>
      <c r="AMM3280" s="36"/>
      <c r="AMN3280" s="36"/>
      <c r="AMO3280" s="36"/>
      <c r="AMP3280" s="36"/>
      <c r="AMQ3280" s="36"/>
      <c r="AMR3280" s="36"/>
      <c r="AMS3280" s="36"/>
      <c r="AMT3280" s="36"/>
      <c r="AMU3280" s="36"/>
      <c r="AMV3280" s="36"/>
      <c r="AMW3280" s="12"/>
      <c r="AMX3280" s="12"/>
      <c r="AMY3280" s="12"/>
      <c r="AMZ3280" s="53"/>
      <c r="ANB3280" s="41"/>
      <c r="ANC3280" s="40"/>
      <c r="AND3280" s="44"/>
      <c r="ANE3280" s="62"/>
      <c r="ANF3280" s="56"/>
      <c r="ANG3280" s="60"/>
      <c r="ANH3280" s="60"/>
      <c r="ANI3280" s="60"/>
      <c r="ANJ3280" s="60"/>
      <c r="ANK3280" s="46"/>
      <c r="ANL3280" s="65"/>
      <c r="ANM3280" s="19"/>
      <c r="ANN3280" s="48"/>
      <c r="ANO3280" s="41"/>
      <c r="ANP3280" s="44"/>
      <c r="ANQ3280" s="18"/>
      <c r="ANR3280" s="16"/>
      <c r="ANS3280" s="36"/>
      <c r="ANT3280" s="36"/>
      <c r="ANU3280" s="36"/>
      <c r="ANV3280" s="36"/>
      <c r="ANW3280" s="36"/>
      <c r="ANX3280" s="36"/>
      <c r="ANY3280" s="36"/>
      <c r="ANZ3280" s="36"/>
      <c r="AOA3280" s="36"/>
      <c r="AOB3280" s="36"/>
      <c r="AOC3280" s="36"/>
      <c r="AOD3280" s="36"/>
      <c r="AOE3280" s="36"/>
      <c r="AOF3280" s="12"/>
      <c r="AOG3280" s="12"/>
      <c r="AOH3280" s="12"/>
      <c r="AOI3280" s="53"/>
      <c r="AOK3280" s="41"/>
      <c r="AOL3280" s="40"/>
      <c r="AOM3280" s="44"/>
      <c r="AON3280" s="62"/>
      <c r="AOO3280" s="56"/>
      <c r="AOP3280" s="60"/>
      <c r="AOQ3280" s="60"/>
      <c r="AOR3280" s="60"/>
      <c r="AOS3280" s="60"/>
      <c r="AOT3280" s="46"/>
      <c r="AOU3280" s="65"/>
      <c r="AOV3280" s="19"/>
      <c r="AOW3280" s="48"/>
      <c r="AOX3280" s="41"/>
      <c r="AOY3280" s="44"/>
      <c r="AOZ3280" s="18"/>
      <c r="APA3280" s="16"/>
      <c r="APB3280" s="36"/>
      <c r="APC3280" s="36"/>
      <c r="APD3280" s="36"/>
      <c r="APE3280" s="36"/>
      <c r="APF3280" s="36"/>
      <c r="APG3280" s="36"/>
      <c r="APH3280" s="36"/>
      <c r="API3280" s="36"/>
      <c r="APJ3280" s="36"/>
      <c r="APK3280" s="36"/>
      <c r="APL3280" s="36"/>
      <c r="APM3280" s="36"/>
      <c r="APN3280" s="36"/>
      <c r="APO3280" s="12"/>
      <c r="APP3280" s="12"/>
      <c r="APQ3280" s="12"/>
      <c r="APR3280" s="53"/>
      <c r="APT3280" s="41"/>
      <c r="APU3280" s="40"/>
      <c r="APV3280" s="44"/>
      <c r="APW3280" s="62"/>
      <c r="APX3280" s="56"/>
      <c r="APY3280" s="60"/>
      <c r="APZ3280" s="60"/>
      <c r="AQA3280" s="60"/>
      <c r="AQB3280" s="60"/>
      <c r="AQC3280" s="46"/>
      <c r="AQD3280" s="65"/>
      <c r="AQE3280" s="19"/>
      <c r="AQF3280" s="48"/>
      <c r="AQG3280" s="41"/>
      <c r="AQH3280" s="44"/>
      <c r="AQI3280" s="18"/>
      <c r="AQJ3280" s="16"/>
      <c r="AQK3280" s="36"/>
      <c r="AQL3280" s="36"/>
      <c r="AQM3280" s="36"/>
      <c r="AQN3280" s="36"/>
      <c r="AQO3280" s="36"/>
      <c r="AQP3280" s="36"/>
      <c r="AQQ3280" s="36"/>
      <c r="AQR3280" s="36"/>
      <c r="AQS3280" s="36"/>
      <c r="AQT3280" s="36"/>
      <c r="AQU3280" s="36"/>
      <c r="AQV3280" s="36"/>
      <c r="AQW3280" s="36"/>
      <c r="AQX3280" s="12"/>
      <c r="AQY3280" s="12"/>
      <c r="AQZ3280" s="12"/>
      <c r="ARA3280" s="53"/>
      <c r="ARC3280" s="41"/>
      <c r="ARD3280" s="40"/>
      <c r="ARE3280" s="44"/>
      <c r="ARF3280" s="62"/>
      <c r="ARG3280" s="56"/>
      <c r="ARH3280" s="60"/>
      <c r="ARI3280" s="60"/>
      <c r="ARJ3280" s="60"/>
      <c r="ARK3280" s="60"/>
      <c r="ARL3280" s="46"/>
      <c r="ARM3280" s="65"/>
      <c r="ARN3280" s="19"/>
      <c r="ARO3280" s="48"/>
      <c r="ARP3280" s="41"/>
      <c r="ARQ3280" s="44"/>
      <c r="ARR3280" s="18"/>
      <c r="ARS3280" s="16"/>
      <c r="ART3280" s="36"/>
      <c r="ARU3280" s="36"/>
      <c r="ARV3280" s="36"/>
      <c r="ARW3280" s="36"/>
      <c r="ARX3280" s="36"/>
      <c r="ARY3280" s="36"/>
      <c r="ARZ3280" s="36"/>
      <c r="ASA3280" s="36"/>
      <c r="ASB3280" s="36"/>
      <c r="ASC3280" s="36"/>
      <c r="ASD3280" s="36"/>
      <c r="ASE3280" s="36"/>
      <c r="ASF3280" s="36"/>
      <c r="ASG3280" s="12"/>
      <c r="ASH3280" s="12"/>
      <c r="ASI3280" s="12"/>
      <c r="ASJ3280" s="53"/>
      <c r="ASL3280" s="41"/>
      <c r="ASM3280" s="40"/>
      <c r="ASN3280" s="44"/>
      <c r="ASO3280" s="62"/>
      <c r="ASP3280" s="56"/>
      <c r="ASQ3280" s="60"/>
      <c r="ASR3280" s="60"/>
      <c r="ASS3280" s="60"/>
      <c r="AST3280" s="60"/>
      <c r="ASU3280" s="46"/>
      <c r="ASV3280" s="65"/>
      <c r="ASW3280" s="19"/>
      <c r="ASX3280" s="48"/>
      <c r="ASY3280" s="41"/>
      <c r="ASZ3280" s="44"/>
      <c r="ATA3280" s="18"/>
      <c r="ATB3280" s="16"/>
      <c r="ATC3280" s="36"/>
      <c r="ATD3280" s="36"/>
      <c r="ATE3280" s="36"/>
      <c r="ATF3280" s="36"/>
      <c r="ATG3280" s="36"/>
      <c r="ATH3280" s="36"/>
      <c r="ATI3280" s="36"/>
      <c r="ATJ3280" s="36"/>
      <c r="ATK3280" s="36"/>
      <c r="ATL3280" s="36"/>
      <c r="ATM3280" s="36"/>
      <c r="ATN3280" s="36"/>
      <c r="ATO3280" s="36"/>
      <c r="ATP3280" s="12"/>
      <c r="ATQ3280" s="12"/>
      <c r="ATR3280" s="12"/>
      <c r="ATS3280" s="53"/>
      <c r="ATU3280" s="41"/>
      <c r="ATV3280" s="40"/>
      <c r="ATW3280" s="44"/>
      <c r="ATX3280" s="62"/>
      <c r="ATY3280" s="56"/>
      <c r="ATZ3280" s="60"/>
      <c r="AUA3280" s="60"/>
      <c r="AUB3280" s="60"/>
      <c r="AUC3280" s="60"/>
      <c r="AUD3280" s="46"/>
      <c r="AUE3280" s="65"/>
      <c r="AUF3280" s="19"/>
      <c r="AUG3280" s="48"/>
      <c r="AUH3280" s="41"/>
      <c r="AUI3280" s="44"/>
      <c r="AUJ3280" s="18"/>
      <c r="AUK3280" s="16"/>
      <c r="AUL3280" s="36"/>
      <c r="AUM3280" s="36"/>
      <c r="AUN3280" s="36"/>
      <c r="AUO3280" s="36"/>
      <c r="AUP3280" s="36"/>
      <c r="AUQ3280" s="36"/>
      <c r="AUR3280" s="36"/>
      <c r="AUS3280" s="36"/>
      <c r="AUT3280" s="36"/>
      <c r="AUU3280" s="36"/>
      <c r="AUV3280" s="36"/>
      <c r="AUW3280" s="36"/>
      <c r="AUX3280" s="36"/>
      <c r="AUY3280" s="12"/>
      <c r="AUZ3280" s="12"/>
      <c r="AVA3280" s="12"/>
      <c r="AVB3280" s="53"/>
      <c r="AVD3280" s="41"/>
      <c r="AVE3280" s="40"/>
      <c r="AVF3280" s="44"/>
      <c r="AVG3280" s="62"/>
      <c r="AVH3280" s="56"/>
      <c r="AVI3280" s="60"/>
      <c r="AVJ3280" s="60"/>
      <c r="AVK3280" s="60"/>
      <c r="AVL3280" s="60"/>
      <c r="AVM3280" s="46"/>
      <c r="AVN3280" s="65"/>
      <c r="AVO3280" s="19"/>
      <c r="AVP3280" s="48"/>
      <c r="AVQ3280" s="41"/>
      <c r="AVR3280" s="44"/>
      <c r="AVS3280" s="18"/>
      <c r="AVT3280" s="16"/>
      <c r="AVU3280" s="36"/>
      <c r="AVV3280" s="36"/>
      <c r="AVW3280" s="36"/>
      <c r="AVX3280" s="36"/>
      <c r="AVY3280" s="36"/>
      <c r="AVZ3280" s="36"/>
      <c r="AWA3280" s="36"/>
      <c r="AWB3280" s="36"/>
      <c r="AWC3280" s="36"/>
      <c r="AWD3280" s="36"/>
      <c r="AWE3280" s="36"/>
      <c r="AWF3280" s="36"/>
      <c r="AWG3280" s="36"/>
      <c r="AWH3280" s="12"/>
      <c r="AWI3280" s="12"/>
      <c r="AWJ3280" s="12"/>
      <c r="AWK3280" s="53"/>
      <c r="AWM3280" s="41"/>
      <c r="AWN3280" s="40"/>
      <c r="AWO3280" s="44"/>
      <c r="AWP3280" s="62"/>
      <c r="AWQ3280" s="56"/>
      <c r="AWR3280" s="60"/>
      <c r="AWS3280" s="60"/>
      <c r="AWT3280" s="60"/>
      <c r="AWU3280" s="60"/>
      <c r="AWV3280" s="46"/>
      <c r="AWW3280" s="65"/>
      <c r="AWX3280" s="19"/>
      <c r="AWY3280" s="48"/>
      <c r="AWZ3280" s="41"/>
      <c r="AXA3280" s="44"/>
      <c r="AXB3280" s="18"/>
      <c r="AXC3280" s="16"/>
      <c r="AXD3280" s="36"/>
      <c r="AXE3280" s="36"/>
      <c r="AXF3280" s="36"/>
      <c r="AXG3280" s="36"/>
      <c r="AXH3280" s="36"/>
      <c r="AXI3280" s="36"/>
      <c r="AXJ3280" s="36"/>
      <c r="AXK3280" s="36"/>
      <c r="AXL3280" s="36"/>
      <c r="AXM3280" s="36"/>
      <c r="AXN3280" s="36"/>
      <c r="AXO3280" s="36"/>
      <c r="AXP3280" s="36"/>
      <c r="AXQ3280" s="12"/>
      <c r="AXR3280" s="12"/>
      <c r="AXS3280" s="12"/>
      <c r="AXT3280" s="53"/>
      <c r="AXV3280" s="41"/>
      <c r="AXW3280" s="40"/>
      <c r="AXX3280" s="44"/>
      <c r="AXY3280" s="62"/>
      <c r="AXZ3280" s="56"/>
      <c r="AYA3280" s="60"/>
      <c r="AYB3280" s="60"/>
      <c r="AYC3280" s="60"/>
      <c r="AYD3280" s="60"/>
      <c r="AYE3280" s="46"/>
      <c r="AYF3280" s="65"/>
      <c r="AYG3280" s="19"/>
      <c r="AYH3280" s="48"/>
      <c r="AYI3280" s="41"/>
      <c r="AYJ3280" s="44"/>
      <c r="AYK3280" s="18"/>
      <c r="AYL3280" s="16"/>
      <c r="AYM3280" s="36"/>
      <c r="AYN3280" s="36"/>
      <c r="AYO3280" s="36"/>
      <c r="AYP3280" s="36"/>
      <c r="AYQ3280" s="36"/>
      <c r="AYR3280" s="36"/>
      <c r="AYS3280" s="36"/>
      <c r="AYT3280" s="36"/>
      <c r="AYU3280" s="36"/>
      <c r="AYV3280" s="36"/>
      <c r="AYW3280" s="36"/>
      <c r="AYX3280" s="36"/>
      <c r="AYY3280" s="36"/>
      <c r="AYZ3280" s="12"/>
      <c r="AZA3280" s="12"/>
      <c r="AZB3280" s="12"/>
      <c r="AZC3280" s="53"/>
      <c r="AZE3280" s="41"/>
      <c r="AZF3280" s="40"/>
      <c r="AZG3280" s="44"/>
      <c r="AZH3280" s="62"/>
      <c r="AZI3280" s="56"/>
      <c r="AZJ3280" s="60"/>
      <c r="AZK3280" s="60"/>
      <c r="AZL3280" s="60"/>
      <c r="AZM3280" s="60"/>
      <c r="AZN3280" s="46"/>
      <c r="AZO3280" s="65"/>
      <c r="AZP3280" s="19"/>
      <c r="AZQ3280" s="48"/>
      <c r="AZR3280" s="41"/>
      <c r="AZS3280" s="44"/>
      <c r="AZT3280" s="18"/>
      <c r="AZU3280" s="16"/>
      <c r="AZV3280" s="36"/>
      <c r="AZW3280" s="36"/>
      <c r="AZX3280" s="36"/>
      <c r="AZY3280" s="36"/>
      <c r="AZZ3280" s="36"/>
      <c r="BAA3280" s="36"/>
      <c r="BAB3280" s="36"/>
      <c r="BAC3280" s="36"/>
      <c r="BAD3280" s="36"/>
      <c r="BAE3280" s="36"/>
      <c r="BAF3280" s="36"/>
      <c r="BAG3280" s="36"/>
      <c r="BAH3280" s="36"/>
      <c r="BAI3280" s="12"/>
      <c r="BAJ3280" s="12"/>
      <c r="BAK3280" s="12"/>
      <c r="BAL3280" s="53"/>
      <c r="BAN3280" s="41"/>
      <c r="BAO3280" s="40"/>
      <c r="BAP3280" s="44"/>
      <c r="BAQ3280" s="62"/>
      <c r="BAR3280" s="56"/>
      <c r="BAS3280" s="60"/>
      <c r="BAT3280" s="60"/>
      <c r="BAU3280" s="60"/>
      <c r="BAV3280" s="60"/>
      <c r="BAW3280" s="46"/>
      <c r="BAX3280" s="65"/>
      <c r="BAY3280" s="19"/>
      <c r="BAZ3280" s="48"/>
      <c r="BBA3280" s="41"/>
      <c r="BBB3280" s="44"/>
      <c r="BBC3280" s="18"/>
      <c r="BBD3280" s="16"/>
      <c r="BBE3280" s="36"/>
      <c r="BBF3280" s="36"/>
      <c r="BBG3280" s="36"/>
      <c r="BBH3280" s="36"/>
      <c r="BBI3280" s="36"/>
      <c r="BBJ3280" s="36"/>
      <c r="BBK3280" s="36"/>
      <c r="BBL3280" s="36"/>
      <c r="BBM3280" s="36"/>
      <c r="BBN3280" s="36"/>
      <c r="BBO3280" s="36"/>
      <c r="BBP3280" s="36"/>
      <c r="BBQ3280" s="36"/>
      <c r="BBR3280" s="12"/>
      <c r="BBS3280" s="12"/>
      <c r="BBT3280" s="12"/>
      <c r="BBU3280" s="53"/>
      <c r="BBW3280" s="41"/>
      <c r="BBX3280" s="40"/>
      <c r="BBY3280" s="44"/>
      <c r="BBZ3280" s="62"/>
      <c r="BCA3280" s="56"/>
      <c r="BCB3280" s="60"/>
      <c r="BCC3280" s="60"/>
      <c r="BCD3280" s="60"/>
      <c r="BCE3280" s="60"/>
      <c r="BCF3280" s="46"/>
      <c r="BCG3280" s="65"/>
      <c r="BCH3280" s="19"/>
      <c r="BCI3280" s="48"/>
      <c r="BCJ3280" s="41"/>
      <c r="BCK3280" s="44"/>
      <c r="BCL3280" s="18"/>
      <c r="BCM3280" s="16"/>
      <c r="BCN3280" s="36"/>
      <c r="BCO3280" s="36"/>
      <c r="BCP3280" s="36"/>
      <c r="BCQ3280" s="36"/>
      <c r="BCR3280" s="36"/>
      <c r="BCS3280" s="36"/>
      <c r="BCT3280" s="36"/>
      <c r="BCU3280" s="36"/>
      <c r="BCV3280" s="36"/>
      <c r="BCW3280" s="36"/>
      <c r="BCX3280" s="36"/>
      <c r="BCY3280" s="36"/>
      <c r="BCZ3280" s="36"/>
      <c r="BDA3280" s="12"/>
      <c r="BDB3280" s="12"/>
      <c r="BDC3280" s="12"/>
      <c r="BDD3280" s="53"/>
      <c r="BDF3280" s="41"/>
      <c r="BDG3280" s="40"/>
      <c r="BDH3280" s="44"/>
      <c r="BDI3280" s="62"/>
      <c r="BDJ3280" s="56"/>
      <c r="BDK3280" s="60"/>
      <c r="BDL3280" s="60"/>
      <c r="BDM3280" s="60"/>
      <c r="BDN3280" s="60"/>
      <c r="BDO3280" s="46"/>
      <c r="BDP3280" s="65"/>
      <c r="BDQ3280" s="19"/>
      <c r="BDR3280" s="48"/>
      <c r="BDS3280" s="41"/>
      <c r="BDT3280" s="44"/>
      <c r="BDU3280" s="18"/>
      <c r="BDV3280" s="16"/>
      <c r="BDW3280" s="36"/>
      <c r="BDX3280" s="36"/>
      <c r="BDY3280" s="36"/>
      <c r="BDZ3280" s="36"/>
      <c r="BEA3280" s="36"/>
      <c r="BEB3280" s="36"/>
      <c r="BEC3280" s="36"/>
      <c r="BED3280" s="36"/>
      <c r="BEE3280" s="36"/>
      <c r="BEF3280" s="36"/>
      <c r="BEG3280" s="36"/>
      <c r="BEH3280" s="36"/>
      <c r="BEI3280" s="36"/>
      <c r="BEJ3280" s="12"/>
      <c r="BEK3280" s="12"/>
      <c r="BEL3280" s="12"/>
      <c r="BEM3280" s="53"/>
      <c r="BEO3280" s="41"/>
      <c r="BEP3280" s="40"/>
      <c r="BEQ3280" s="44"/>
      <c r="BER3280" s="62"/>
      <c r="BES3280" s="56"/>
      <c r="BET3280" s="60"/>
      <c r="BEU3280" s="60"/>
      <c r="BEV3280" s="60"/>
      <c r="BEW3280" s="60"/>
      <c r="BEX3280" s="46"/>
      <c r="BEY3280" s="65"/>
      <c r="BEZ3280" s="19"/>
      <c r="BFA3280" s="48"/>
      <c r="BFB3280" s="41"/>
      <c r="BFC3280" s="44"/>
      <c r="BFD3280" s="18"/>
      <c r="BFE3280" s="16"/>
      <c r="BFF3280" s="36"/>
      <c r="BFG3280" s="36"/>
      <c r="BFH3280" s="36"/>
      <c r="BFI3280" s="36"/>
      <c r="BFJ3280" s="36"/>
      <c r="BFK3280" s="36"/>
      <c r="BFL3280" s="36"/>
      <c r="BFM3280" s="36"/>
      <c r="BFN3280" s="36"/>
      <c r="BFO3280" s="36"/>
      <c r="BFP3280" s="36"/>
      <c r="BFQ3280" s="36"/>
      <c r="BFR3280" s="36"/>
      <c r="BFS3280" s="12"/>
      <c r="BFT3280" s="12"/>
      <c r="BFU3280" s="12"/>
      <c r="BFV3280" s="53"/>
      <c r="BFX3280" s="41"/>
      <c r="BFY3280" s="40"/>
      <c r="BFZ3280" s="44"/>
      <c r="BGA3280" s="62"/>
      <c r="BGB3280" s="56"/>
      <c r="BGC3280" s="60"/>
      <c r="BGD3280" s="60"/>
      <c r="BGE3280" s="60"/>
      <c r="BGF3280" s="60"/>
      <c r="BGG3280" s="46"/>
      <c r="BGH3280" s="65"/>
      <c r="BGI3280" s="19"/>
      <c r="BGJ3280" s="48"/>
      <c r="BGK3280" s="41"/>
      <c r="BGL3280" s="44"/>
      <c r="BGM3280" s="18"/>
      <c r="BGN3280" s="16"/>
      <c r="BGO3280" s="36"/>
      <c r="BGP3280" s="36"/>
      <c r="BGQ3280" s="36"/>
      <c r="BGR3280" s="36"/>
      <c r="BGS3280" s="36"/>
      <c r="BGT3280" s="36"/>
      <c r="BGU3280" s="36"/>
      <c r="BGV3280" s="36"/>
      <c r="BGW3280" s="36"/>
      <c r="BGX3280" s="36"/>
      <c r="BGY3280" s="36"/>
      <c r="BGZ3280" s="36"/>
      <c r="BHA3280" s="36"/>
      <c r="BHB3280" s="12"/>
      <c r="BHC3280" s="12"/>
      <c r="BHD3280" s="12"/>
      <c r="BHE3280" s="53"/>
      <c r="BHG3280" s="41"/>
      <c r="BHH3280" s="40"/>
      <c r="BHI3280" s="44"/>
      <c r="BHJ3280" s="62"/>
      <c r="BHK3280" s="56"/>
      <c r="BHL3280" s="60"/>
      <c r="BHM3280" s="60"/>
      <c r="BHN3280" s="60"/>
      <c r="BHO3280" s="60"/>
      <c r="BHP3280" s="46"/>
      <c r="BHQ3280" s="65"/>
      <c r="BHR3280" s="19"/>
      <c r="BHS3280" s="48"/>
      <c r="BHT3280" s="41"/>
      <c r="BHU3280" s="44"/>
      <c r="BHV3280" s="18"/>
      <c r="BHW3280" s="16"/>
      <c r="BHX3280" s="36"/>
      <c r="BHY3280" s="36"/>
      <c r="BHZ3280" s="36"/>
      <c r="BIA3280" s="36"/>
      <c r="BIB3280" s="36"/>
      <c r="BIC3280" s="36"/>
      <c r="BID3280" s="36"/>
      <c r="BIE3280" s="36"/>
      <c r="BIF3280" s="36"/>
      <c r="BIG3280" s="36"/>
      <c r="BIH3280" s="36"/>
      <c r="BII3280" s="36"/>
      <c r="BIJ3280" s="36"/>
      <c r="BIK3280" s="12"/>
      <c r="BIL3280" s="12"/>
      <c r="BIM3280" s="12"/>
      <c r="BIN3280" s="53"/>
      <c r="BIP3280" s="41"/>
      <c r="BIQ3280" s="40"/>
      <c r="BIR3280" s="44"/>
      <c r="BIS3280" s="62"/>
      <c r="BIT3280" s="56"/>
      <c r="BIU3280" s="60"/>
      <c r="BIV3280" s="60"/>
      <c r="BIW3280" s="60"/>
      <c r="BIX3280" s="60"/>
      <c r="BIY3280" s="46"/>
      <c r="BIZ3280" s="65"/>
      <c r="BJA3280" s="19"/>
      <c r="BJB3280" s="48"/>
      <c r="BJC3280" s="41"/>
      <c r="BJD3280" s="44"/>
      <c r="BJE3280" s="18"/>
      <c r="BJF3280" s="16"/>
      <c r="BJG3280" s="36"/>
      <c r="BJH3280" s="36"/>
      <c r="BJI3280" s="36"/>
      <c r="BJJ3280" s="36"/>
      <c r="BJK3280" s="36"/>
      <c r="BJL3280" s="36"/>
      <c r="BJM3280" s="36"/>
      <c r="BJN3280" s="36"/>
      <c r="BJO3280" s="36"/>
      <c r="BJP3280" s="36"/>
      <c r="BJQ3280" s="36"/>
      <c r="BJR3280" s="36"/>
      <c r="BJS3280" s="36"/>
      <c r="BJT3280" s="12"/>
      <c r="BJU3280" s="12"/>
      <c r="BJV3280" s="12"/>
      <c r="BJW3280" s="53"/>
      <c r="BJY3280" s="41"/>
      <c r="BJZ3280" s="40"/>
      <c r="BKA3280" s="44"/>
      <c r="BKB3280" s="62"/>
      <c r="BKC3280" s="56"/>
      <c r="BKD3280" s="60"/>
      <c r="BKE3280" s="60"/>
      <c r="BKF3280" s="60"/>
      <c r="BKG3280" s="60"/>
      <c r="BKH3280" s="46"/>
      <c r="BKI3280" s="65"/>
      <c r="BKJ3280" s="19"/>
      <c r="BKK3280" s="48"/>
      <c r="BKL3280" s="41"/>
      <c r="BKM3280" s="44"/>
      <c r="BKN3280" s="18"/>
      <c r="BKO3280" s="16"/>
      <c r="BKP3280" s="36"/>
      <c r="BKQ3280" s="36"/>
      <c r="BKR3280" s="36"/>
      <c r="BKS3280" s="36"/>
      <c r="BKT3280" s="36"/>
      <c r="BKU3280" s="36"/>
      <c r="BKV3280" s="36"/>
      <c r="BKW3280" s="36"/>
      <c r="BKX3280" s="36"/>
      <c r="BKY3280" s="36"/>
      <c r="BKZ3280" s="36"/>
      <c r="BLA3280" s="36"/>
      <c r="BLB3280" s="36"/>
      <c r="BLC3280" s="12"/>
      <c r="BLD3280" s="12"/>
      <c r="BLE3280" s="12"/>
      <c r="BLF3280" s="53"/>
      <c r="BLH3280" s="41"/>
      <c r="BLI3280" s="40"/>
      <c r="BLJ3280" s="44"/>
      <c r="BLK3280" s="62"/>
      <c r="BLL3280" s="56"/>
      <c r="BLM3280" s="60"/>
      <c r="BLN3280" s="60"/>
      <c r="BLO3280" s="60"/>
      <c r="BLP3280" s="60"/>
      <c r="BLQ3280" s="46"/>
      <c r="BLR3280" s="65"/>
      <c r="BLS3280" s="19"/>
      <c r="BLT3280" s="48"/>
      <c r="BLU3280" s="41"/>
      <c r="BLV3280" s="44"/>
      <c r="BLW3280" s="18"/>
      <c r="BLX3280" s="16"/>
      <c r="BLY3280" s="36"/>
      <c r="BLZ3280" s="36"/>
      <c r="BMA3280" s="36"/>
      <c r="BMB3280" s="36"/>
      <c r="BMC3280" s="36"/>
      <c r="BMD3280" s="36"/>
      <c r="BME3280" s="36"/>
      <c r="BMF3280" s="36"/>
      <c r="BMG3280" s="36"/>
      <c r="BMH3280" s="36"/>
      <c r="BMI3280" s="36"/>
      <c r="BMJ3280" s="36"/>
      <c r="BMK3280" s="36"/>
      <c r="BML3280" s="12"/>
      <c r="BMM3280" s="12"/>
      <c r="BMN3280" s="12"/>
      <c r="BMO3280" s="53"/>
      <c r="BMQ3280" s="41"/>
      <c r="BMR3280" s="40"/>
      <c r="BMS3280" s="44"/>
      <c r="BMT3280" s="62"/>
      <c r="BMU3280" s="56"/>
      <c r="BMV3280" s="60"/>
      <c r="BMW3280" s="60"/>
      <c r="BMX3280" s="60"/>
      <c r="BMY3280" s="60"/>
      <c r="BMZ3280" s="46"/>
      <c r="BNA3280" s="65"/>
      <c r="BNB3280" s="19"/>
      <c r="BNC3280" s="48"/>
      <c r="BND3280" s="41"/>
      <c r="BNE3280" s="44"/>
      <c r="BNF3280" s="18"/>
      <c r="BNG3280" s="16"/>
      <c r="BNH3280" s="36"/>
      <c r="BNI3280" s="36"/>
      <c r="BNJ3280" s="36"/>
      <c r="BNK3280" s="36"/>
      <c r="BNL3280" s="36"/>
      <c r="BNM3280" s="36"/>
      <c r="BNN3280" s="36"/>
      <c r="BNO3280" s="36"/>
      <c r="BNP3280" s="36"/>
      <c r="BNQ3280" s="36"/>
      <c r="BNR3280" s="36"/>
      <c r="BNS3280" s="36"/>
      <c r="BNT3280" s="36"/>
      <c r="BNU3280" s="12"/>
      <c r="BNV3280" s="12"/>
      <c r="BNW3280" s="12"/>
      <c r="BNX3280" s="53"/>
      <c r="BNZ3280" s="41"/>
      <c r="BOA3280" s="40"/>
      <c r="BOB3280" s="44"/>
      <c r="BOC3280" s="62"/>
      <c r="BOD3280" s="56"/>
      <c r="BOE3280" s="60"/>
      <c r="BOF3280" s="60"/>
      <c r="BOG3280" s="60"/>
      <c r="BOH3280" s="60"/>
      <c r="BOI3280" s="46"/>
      <c r="BOJ3280" s="65"/>
      <c r="BOK3280" s="19"/>
      <c r="BOL3280" s="48"/>
      <c r="BOM3280" s="41"/>
      <c r="BON3280" s="44"/>
      <c r="BOO3280" s="18"/>
      <c r="BOP3280" s="16"/>
      <c r="BOQ3280" s="36"/>
      <c r="BOR3280" s="36"/>
      <c r="BOS3280" s="36"/>
      <c r="BOT3280" s="36"/>
      <c r="BOU3280" s="36"/>
      <c r="BOV3280" s="36"/>
      <c r="BOW3280" s="36"/>
      <c r="BOX3280" s="36"/>
      <c r="BOY3280" s="36"/>
      <c r="BOZ3280" s="36"/>
      <c r="BPA3280" s="36"/>
      <c r="BPB3280" s="36"/>
      <c r="BPC3280" s="36"/>
      <c r="BPD3280" s="12"/>
      <c r="BPE3280" s="12"/>
      <c r="BPF3280" s="12"/>
      <c r="BPG3280" s="53"/>
      <c r="BPI3280" s="41"/>
      <c r="BPJ3280" s="40"/>
      <c r="BPK3280" s="44"/>
      <c r="BPL3280" s="62"/>
      <c r="BPM3280" s="56"/>
      <c r="BPN3280" s="60"/>
      <c r="BPO3280" s="60"/>
      <c r="BPP3280" s="60"/>
      <c r="BPQ3280" s="60"/>
      <c r="BPR3280" s="46"/>
      <c r="BPS3280" s="65"/>
      <c r="BPT3280" s="19"/>
      <c r="BPU3280" s="48"/>
      <c r="BPV3280" s="41"/>
      <c r="BPW3280" s="44"/>
      <c r="BPX3280" s="18"/>
      <c r="BPY3280" s="16"/>
      <c r="BPZ3280" s="36"/>
      <c r="BQA3280" s="36"/>
      <c r="BQB3280" s="36"/>
      <c r="BQC3280" s="36"/>
      <c r="BQD3280" s="36"/>
      <c r="BQE3280" s="36"/>
      <c r="BQF3280" s="36"/>
      <c r="BQG3280" s="36"/>
      <c r="BQH3280" s="36"/>
      <c r="BQI3280" s="36"/>
      <c r="BQJ3280" s="36"/>
      <c r="BQK3280" s="36"/>
      <c r="BQL3280" s="36"/>
      <c r="BQM3280" s="12"/>
      <c r="BQN3280" s="12"/>
      <c r="BQO3280" s="12"/>
      <c r="BQP3280" s="53"/>
      <c r="BQR3280" s="41"/>
      <c r="BQS3280" s="40"/>
      <c r="BQT3280" s="44"/>
      <c r="BQU3280" s="62"/>
      <c r="BQV3280" s="56"/>
      <c r="BQW3280" s="60"/>
      <c r="BQX3280" s="60"/>
      <c r="BQY3280" s="60"/>
      <c r="BQZ3280" s="60"/>
      <c r="BRA3280" s="46"/>
      <c r="BRB3280" s="65"/>
      <c r="BRC3280" s="19"/>
      <c r="BRD3280" s="48"/>
      <c r="BRE3280" s="41"/>
      <c r="BRF3280" s="44"/>
      <c r="BRG3280" s="18"/>
      <c r="BRH3280" s="16"/>
      <c r="BRI3280" s="36"/>
      <c r="BRJ3280" s="36"/>
      <c r="BRK3280" s="36"/>
      <c r="BRL3280" s="36"/>
      <c r="BRM3280" s="36"/>
      <c r="BRN3280" s="36"/>
      <c r="BRO3280" s="36"/>
      <c r="BRP3280" s="36"/>
      <c r="BRQ3280" s="36"/>
      <c r="BRR3280" s="36"/>
      <c r="BRS3280" s="36"/>
      <c r="BRT3280" s="36"/>
      <c r="BRU3280" s="36"/>
      <c r="BRV3280" s="12"/>
      <c r="BRW3280" s="12"/>
      <c r="BRX3280" s="12"/>
      <c r="BRY3280" s="53"/>
      <c r="BSA3280" s="41"/>
      <c r="BSB3280" s="40"/>
      <c r="BSC3280" s="44"/>
      <c r="BSD3280" s="62"/>
      <c r="BSE3280" s="56"/>
      <c r="BSF3280" s="60"/>
      <c r="BSG3280" s="60"/>
      <c r="BSH3280" s="60"/>
      <c r="BSI3280" s="60"/>
      <c r="BSJ3280" s="46"/>
      <c r="BSK3280" s="65"/>
      <c r="BSL3280" s="19"/>
      <c r="BSM3280" s="48"/>
      <c r="BSN3280" s="41"/>
      <c r="BSO3280" s="44"/>
      <c r="BSP3280" s="18"/>
      <c r="BSQ3280" s="16"/>
      <c r="BSR3280" s="36"/>
      <c r="BSS3280" s="36"/>
      <c r="BST3280" s="36"/>
      <c r="BSU3280" s="36"/>
      <c r="BSV3280" s="36"/>
      <c r="BSW3280" s="36"/>
      <c r="BSX3280" s="36"/>
      <c r="BSY3280" s="36"/>
      <c r="BSZ3280" s="36"/>
      <c r="BTA3280" s="36"/>
      <c r="BTB3280" s="36"/>
      <c r="BTC3280" s="36"/>
      <c r="BTD3280" s="36"/>
      <c r="BTE3280" s="12"/>
      <c r="BTF3280" s="12"/>
      <c r="BTG3280" s="12"/>
      <c r="BTH3280" s="53"/>
      <c r="BTJ3280" s="41"/>
      <c r="BTK3280" s="40"/>
      <c r="BTL3280" s="44"/>
      <c r="BTM3280" s="62"/>
      <c r="BTN3280" s="56"/>
      <c r="BTO3280" s="60"/>
      <c r="BTP3280" s="60"/>
      <c r="BTQ3280" s="60"/>
      <c r="BTR3280" s="60"/>
      <c r="BTS3280" s="46"/>
      <c r="BTT3280" s="65"/>
      <c r="BTU3280" s="19"/>
      <c r="BTV3280" s="48"/>
      <c r="BTW3280" s="41"/>
      <c r="BTX3280" s="44"/>
      <c r="BTY3280" s="18"/>
      <c r="BTZ3280" s="16"/>
      <c r="BUA3280" s="36"/>
      <c r="BUB3280" s="36"/>
      <c r="BUC3280" s="36"/>
      <c r="BUD3280" s="36"/>
      <c r="BUE3280" s="36"/>
      <c r="BUF3280" s="36"/>
      <c r="BUG3280" s="36"/>
      <c r="BUH3280" s="36"/>
      <c r="BUI3280" s="36"/>
      <c r="BUJ3280" s="36"/>
      <c r="BUK3280" s="36"/>
      <c r="BUL3280" s="36"/>
      <c r="BUM3280" s="36"/>
      <c r="BUN3280" s="12"/>
      <c r="BUO3280" s="12"/>
      <c r="BUP3280" s="12"/>
      <c r="BUQ3280" s="53"/>
      <c r="BUS3280" s="41"/>
      <c r="BUT3280" s="40"/>
      <c r="BUU3280" s="44"/>
      <c r="BUV3280" s="62"/>
      <c r="BUW3280" s="56"/>
      <c r="BUX3280" s="60"/>
      <c r="BUY3280" s="60"/>
      <c r="BUZ3280" s="60"/>
      <c r="BVA3280" s="60"/>
      <c r="BVB3280" s="46"/>
      <c r="BVC3280" s="65"/>
      <c r="BVD3280" s="19"/>
      <c r="BVE3280" s="48"/>
      <c r="BVF3280" s="41"/>
      <c r="BVG3280" s="44"/>
      <c r="BVH3280" s="18"/>
      <c r="BVI3280" s="16"/>
      <c r="BVJ3280" s="36"/>
      <c r="BVK3280" s="36"/>
      <c r="BVL3280" s="36"/>
      <c r="BVM3280" s="36"/>
      <c r="BVN3280" s="36"/>
      <c r="BVO3280" s="36"/>
      <c r="BVP3280" s="36"/>
      <c r="BVQ3280" s="36"/>
      <c r="BVR3280" s="36"/>
      <c r="BVS3280" s="36"/>
      <c r="BVT3280" s="36"/>
      <c r="BVU3280" s="36"/>
      <c r="BVV3280" s="36"/>
      <c r="BVW3280" s="12"/>
      <c r="BVX3280" s="12"/>
      <c r="BVY3280" s="12"/>
      <c r="BVZ3280" s="53"/>
      <c r="BWB3280" s="41"/>
      <c r="BWC3280" s="40"/>
      <c r="BWD3280" s="44"/>
      <c r="BWE3280" s="62"/>
      <c r="BWF3280" s="56"/>
      <c r="BWG3280" s="60"/>
      <c r="BWH3280" s="60"/>
      <c r="BWI3280" s="60"/>
      <c r="BWJ3280" s="60"/>
      <c r="BWK3280" s="46"/>
      <c r="BWL3280" s="65"/>
      <c r="BWM3280" s="19"/>
      <c r="BWN3280" s="48"/>
      <c r="BWO3280" s="41"/>
      <c r="BWP3280" s="44"/>
      <c r="BWQ3280" s="18"/>
      <c r="BWR3280" s="16"/>
      <c r="BWS3280" s="36"/>
      <c r="BWT3280" s="36"/>
      <c r="BWU3280" s="36"/>
      <c r="BWV3280" s="36"/>
      <c r="BWW3280" s="36"/>
      <c r="BWX3280" s="36"/>
      <c r="BWY3280" s="36"/>
      <c r="BWZ3280" s="36"/>
      <c r="BXA3280" s="36"/>
      <c r="BXB3280" s="36"/>
      <c r="BXC3280" s="36"/>
      <c r="BXD3280" s="36"/>
      <c r="BXE3280" s="36"/>
      <c r="BXF3280" s="12"/>
      <c r="BXG3280" s="12"/>
      <c r="BXH3280" s="12"/>
      <c r="BXI3280" s="53"/>
      <c r="BXK3280" s="41"/>
      <c r="BXL3280" s="40"/>
      <c r="BXM3280" s="44"/>
      <c r="BXN3280" s="62"/>
      <c r="BXO3280" s="56"/>
      <c r="BXP3280" s="60"/>
      <c r="BXQ3280" s="60"/>
      <c r="BXR3280" s="60"/>
      <c r="BXS3280" s="60"/>
      <c r="BXT3280" s="46"/>
      <c r="BXU3280" s="65"/>
      <c r="BXV3280" s="19"/>
      <c r="BXW3280" s="48"/>
      <c r="BXX3280" s="41"/>
      <c r="BXY3280" s="44"/>
      <c r="BXZ3280" s="18"/>
      <c r="BYA3280" s="16"/>
      <c r="BYB3280" s="36"/>
      <c r="BYC3280" s="36"/>
      <c r="BYD3280" s="36"/>
      <c r="BYE3280" s="36"/>
      <c r="BYF3280" s="36"/>
      <c r="BYG3280" s="36"/>
      <c r="BYH3280" s="36"/>
      <c r="BYI3280" s="36"/>
      <c r="BYJ3280" s="36"/>
      <c r="BYK3280" s="36"/>
      <c r="BYL3280" s="36"/>
      <c r="BYM3280" s="36"/>
      <c r="BYN3280" s="36"/>
      <c r="BYO3280" s="12"/>
      <c r="BYP3280" s="12"/>
      <c r="BYQ3280" s="12"/>
      <c r="BYR3280" s="53"/>
      <c r="BYT3280" s="41"/>
      <c r="BYU3280" s="40"/>
      <c r="BYV3280" s="44"/>
      <c r="BYW3280" s="62"/>
      <c r="BYX3280" s="56"/>
      <c r="BYY3280" s="60"/>
      <c r="BYZ3280" s="60"/>
      <c r="BZA3280" s="60"/>
      <c r="BZB3280" s="60"/>
      <c r="BZC3280" s="46"/>
      <c r="BZD3280" s="65"/>
      <c r="BZE3280" s="19"/>
      <c r="BZF3280" s="48"/>
      <c r="BZG3280" s="41"/>
      <c r="BZH3280" s="44"/>
      <c r="BZI3280" s="18"/>
      <c r="BZJ3280" s="16"/>
      <c r="BZK3280" s="36"/>
      <c r="BZL3280" s="36"/>
      <c r="BZM3280" s="36"/>
      <c r="BZN3280" s="36"/>
      <c r="BZO3280" s="36"/>
      <c r="BZP3280" s="36"/>
      <c r="BZQ3280" s="36"/>
      <c r="BZR3280" s="36"/>
      <c r="BZS3280" s="36"/>
      <c r="BZT3280" s="36"/>
      <c r="BZU3280" s="36"/>
      <c r="BZV3280" s="36"/>
      <c r="BZW3280" s="36"/>
      <c r="BZX3280" s="12"/>
      <c r="BZY3280" s="12"/>
      <c r="BZZ3280" s="12"/>
      <c r="CAA3280" s="53"/>
      <c r="CAC3280" s="41"/>
      <c r="CAD3280" s="40"/>
      <c r="CAE3280" s="44"/>
      <c r="CAF3280" s="62"/>
      <c r="CAG3280" s="56"/>
      <c r="CAH3280" s="60"/>
      <c r="CAI3280" s="60"/>
      <c r="CAJ3280" s="60"/>
      <c r="CAK3280" s="60"/>
      <c r="CAL3280" s="46"/>
      <c r="CAM3280" s="65"/>
      <c r="CAN3280" s="19"/>
      <c r="CAO3280" s="48"/>
      <c r="CAP3280" s="41"/>
      <c r="CAQ3280" s="44"/>
      <c r="CAR3280" s="18"/>
      <c r="CAS3280" s="16"/>
      <c r="CAT3280" s="36"/>
      <c r="CAU3280" s="36"/>
      <c r="CAV3280" s="36"/>
      <c r="CAW3280" s="36"/>
      <c r="CAX3280" s="36"/>
      <c r="CAY3280" s="36"/>
      <c r="CAZ3280" s="36"/>
      <c r="CBA3280" s="36"/>
      <c r="CBB3280" s="36"/>
      <c r="CBC3280" s="36"/>
      <c r="CBD3280" s="36"/>
      <c r="CBE3280" s="36"/>
      <c r="CBF3280" s="36"/>
      <c r="CBG3280" s="12"/>
      <c r="CBH3280" s="12"/>
      <c r="CBI3280" s="12"/>
      <c r="CBJ3280" s="53"/>
      <c r="CBL3280" s="41"/>
      <c r="CBM3280" s="40"/>
      <c r="CBN3280" s="44"/>
      <c r="CBO3280" s="62"/>
      <c r="CBP3280" s="56"/>
      <c r="CBQ3280" s="60"/>
      <c r="CBR3280" s="60"/>
      <c r="CBS3280" s="60"/>
      <c r="CBT3280" s="60"/>
      <c r="CBU3280" s="46"/>
      <c r="CBV3280" s="65"/>
      <c r="CBW3280" s="19"/>
      <c r="CBX3280" s="48"/>
      <c r="CBY3280" s="41"/>
      <c r="CBZ3280" s="44"/>
      <c r="CCA3280" s="18"/>
      <c r="CCB3280" s="16"/>
      <c r="CCC3280" s="36"/>
      <c r="CCD3280" s="36"/>
      <c r="CCE3280" s="36"/>
      <c r="CCF3280" s="36"/>
      <c r="CCG3280" s="36"/>
      <c r="CCH3280" s="36"/>
      <c r="CCI3280" s="36"/>
      <c r="CCJ3280" s="36"/>
      <c r="CCK3280" s="36"/>
      <c r="CCL3280" s="36"/>
      <c r="CCM3280" s="36"/>
      <c r="CCN3280" s="36"/>
      <c r="CCO3280" s="36"/>
      <c r="CCP3280" s="12"/>
      <c r="CCQ3280" s="12"/>
      <c r="CCR3280" s="12"/>
      <c r="CCS3280" s="53"/>
      <c r="CCU3280" s="41"/>
      <c r="CCV3280" s="40"/>
      <c r="CCW3280" s="44"/>
      <c r="CCX3280" s="62"/>
      <c r="CCY3280" s="56"/>
      <c r="CCZ3280" s="60"/>
      <c r="CDA3280" s="60"/>
      <c r="CDB3280" s="60"/>
      <c r="CDC3280" s="60"/>
      <c r="CDD3280" s="46"/>
      <c r="CDE3280" s="65"/>
      <c r="CDF3280" s="19"/>
      <c r="CDG3280" s="48"/>
      <c r="CDH3280" s="41"/>
      <c r="CDI3280" s="44"/>
      <c r="CDJ3280" s="18"/>
      <c r="CDK3280" s="16"/>
      <c r="CDL3280" s="36"/>
      <c r="CDM3280" s="36"/>
      <c r="CDN3280" s="36"/>
      <c r="CDO3280" s="36"/>
      <c r="CDP3280" s="36"/>
      <c r="CDQ3280" s="36"/>
      <c r="CDR3280" s="36"/>
      <c r="CDS3280" s="36"/>
      <c r="CDT3280" s="36"/>
      <c r="CDU3280" s="36"/>
      <c r="CDV3280" s="36"/>
      <c r="CDW3280" s="36"/>
      <c r="CDX3280" s="36"/>
      <c r="CDY3280" s="12"/>
      <c r="CDZ3280" s="12"/>
      <c r="CEA3280" s="12"/>
      <c r="CEB3280" s="53"/>
      <c r="CED3280" s="41"/>
      <c r="CEE3280" s="40"/>
      <c r="CEF3280" s="44"/>
      <c r="CEG3280" s="62"/>
      <c r="CEH3280" s="56"/>
      <c r="CEI3280" s="60"/>
      <c r="CEJ3280" s="60"/>
      <c r="CEK3280" s="60"/>
      <c r="CEL3280" s="60"/>
      <c r="CEM3280" s="46"/>
      <c r="CEN3280" s="65"/>
      <c r="CEO3280" s="19"/>
      <c r="CEP3280" s="48"/>
      <c r="CEQ3280" s="41"/>
      <c r="CER3280" s="44"/>
      <c r="CES3280" s="18"/>
      <c r="CET3280" s="16"/>
      <c r="CEU3280" s="36"/>
      <c r="CEV3280" s="36"/>
      <c r="CEW3280" s="36"/>
      <c r="CEX3280" s="36"/>
      <c r="CEY3280" s="36"/>
      <c r="CEZ3280" s="36"/>
      <c r="CFA3280" s="36"/>
      <c r="CFB3280" s="36"/>
      <c r="CFC3280" s="36"/>
      <c r="CFD3280" s="36"/>
      <c r="CFE3280" s="36"/>
      <c r="CFF3280" s="36"/>
      <c r="CFG3280" s="36"/>
      <c r="CFH3280" s="12"/>
      <c r="CFI3280" s="12"/>
      <c r="CFJ3280" s="12"/>
      <c r="CFK3280" s="53"/>
      <c r="CFM3280" s="41"/>
      <c r="CFN3280" s="40"/>
      <c r="CFO3280" s="44"/>
      <c r="CFP3280" s="62"/>
      <c r="CFQ3280" s="56"/>
      <c r="CFR3280" s="60"/>
      <c r="CFS3280" s="60"/>
      <c r="CFT3280" s="60"/>
      <c r="CFU3280" s="60"/>
      <c r="CFV3280" s="46"/>
      <c r="CFW3280" s="65"/>
      <c r="CFX3280" s="19"/>
      <c r="CFY3280" s="48"/>
      <c r="CFZ3280" s="41"/>
      <c r="CGA3280" s="44"/>
      <c r="CGB3280" s="18"/>
      <c r="CGC3280" s="16"/>
      <c r="CGD3280" s="36"/>
      <c r="CGE3280" s="36"/>
      <c r="CGF3280" s="36"/>
      <c r="CGG3280" s="36"/>
      <c r="CGH3280" s="36"/>
      <c r="CGI3280" s="36"/>
      <c r="CGJ3280" s="36"/>
      <c r="CGK3280" s="36"/>
      <c r="CGL3280" s="36"/>
      <c r="CGM3280" s="36"/>
      <c r="CGN3280" s="36"/>
      <c r="CGO3280" s="36"/>
      <c r="CGP3280" s="36"/>
      <c r="CGQ3280" s="12"/>
      <c r="CGR3280" s="12"/>
      <c r="CGS3280" s="12"/>
      <c r="CGT3280" s="53"/>
      <c r="CGV3280" s="41"/>
      <c r="CGW3280" s="40"/>
      <c r="CGX3280" s="44"/>
      <c r="CGY3280" s="62"/>
      <c r="CGZ3280" s="56"/>
      <c r="CHA3280" s="60"/>
      <c r="CHB3280" s="60"/>
      <c r="CHC3280" s="60"/>
      <c r="CHD3280" s="60"/>
      <c r="CHE3280" s="46"/>
      <c r="CHF3280" s="65"/>
      <c r="CHG3280" s="19"/>
      <c r="CHH3280" s="48"/>
      <c r="CHI3280" s="41"/>
      <c r="CHJ3280" s="44"/>
      <c r="CHK3280" s="18"/>
      <c r="CHL3280" s="16"/>
      <c r="CHM3280" s="36"/>
      <c r="CHN3280" s="36"/>
      <c r="CHO3280" s="36"/>
      <c r="CHP3280" s="36"/>
      <c r="CHQ3280" s="36"/>
      <c r="CHR3280" s="36"/>
      <c r="CHS3280" s="36"/>
      <c r="CHT3280" s="36"/>
      <c r="CHU3280" s="36"/>
      <c r="CHV3280" s="36"/>
      <c r="CHW3280" s="36"/>
      <c r="CHX3280" s="36"/>
      <c r="CHY3280" s="36"/>
      <c r="CHZ3280" s="12"/>
      <c r="CIA3280" s="12"/>
      <c r="CIB3280" s="12"/>
      <c r="CIC3280" s="53"/>
      <c r="CIE3280" s="41"/>
      <c r="CIF3280" s="40"/>
      <c r="CIG3280" s="44"/>
      <c r="CIH3280" s="62"/>
      <c r="CII3280" s="56"/>
      <c r="CIJ3280" s="60"/>
      <c r="CIK3280" s="60"/>
      <c r="CIL3280" s="60"/>
      <c r="CIM3280" s="60"/>
      <c r="CIN3280" s="46"/>
      <c r="CIO3280" s="65"/>
      <c r="CIP3280" s="19"/>
      <c r="CIQ3280" s="48"/>
      <c r="CIR3280" s="41"/>
      <c r="CIS3280" s="44"/>
      <c r="CIT3280" s="18"/>
      <c r="CIU3280" s="16"/>
      <c r="CIV3280" s="36"/>
      <c r="CIW3280" s="36"/>
      <c r="CIX3280" s="36"/>
      <c r="CIY3280" s="36"/>
      <c r="CIZ3280" s="36"/>
      <c r="CJA3280" s="36"/>
      <c r="CJB3280" s="36"/>
      <c r="CJC3280" s="36"/>
      <c r="CJD3280" s="36"/>
      <c r="CJE3280" s="36"/>
      <c r="CJF3280" s="36"/>
      <c r="CJG3280" s="36"/>
      <c r="CJH3280" s="36"/>
      <c r="CJI3280" s="12"/>
      <c r="CJJ3280" s="12"/>
      <c r="CJK3280" s="12"/>
      <c r="CJL3280" s="53"/>
      <c r="CJN3280" s="41"/>
      <c r="CJO3280" s="40"/>
      <c r="CJP3280" s="44"/>
      <c r="CJQ3280" s="62"/>
      <c r="CJR3280" s="56"/>
      <c r="CJS3280" s="60"/>
      <c r="CJT3280" s="60"/>
      <c r="CJU3280" s="60"/>
      <c r="CJV3280" s="60"/>
      <c r="CJW3280" s="46"/>
      <c r="CJX3280" s="65"/>
      <c r="CJY3280" s="19"/>
      <c r="CJZ3280" s="48"/>
      <c r="CKA3280" s="41"/>
      <c r="CKB3280" s="44"/>
      <c r="CKC3280" s="18"/>
      <c r="CKD3280" s="16"/>
      <c r="CKE3280" s="36"/>
      <c r="CKF3280" s="36"/>
      <c r="CKG3280" s="36"/>
      <c r="CKH3280" s="36"/>
      <c r="CKI3280" s="36"/>
      <c r="CKJ3280" s="36"/>
      <c r="CKK3280" s="36"/>
      <c r="CKL3280" s="36"/>
      <c r="CKM3280" s="36"/>
      <c r="CKN3280" s="36"/>
      <c r="CKO3280" s="36"/>
      <c r="CKP3280" s="36"/>
      <c r="CKQ3280" s="36"/>
      <c r="CKR3280" s="12"/>
      <c r="CKS3280" s="12"/>
      <c r="CKT3280" s="12"/>
      <c r="CKU3280" s="53"/>
      <c r="CKW3280" s="41"/>
      <c r="CKX3280" s="40"/>
      <c r="CKY3280" s="44"/>
      <c r="CKZ3280" s="62"/>
      <c r="CLA3280" s="56"/>
      <c r="CLB3280" s="60"/>
      <c r="CLC3280" s="60"/>
      <c r="CLD3280" s="60"/>
      <c r="CLE3280" s="60"/>
      <c r="CLF3280" s="46"/>
      <c r="CLG3280" s="65"/>
      <c r="CLH3280" s="19"/>
      <c r="CLI3280" s="48"/>
      <c r="CLJ3280" s="41"/>
      <c r="CLK3280" s="44"/>
      <c r="CLL3280" s="18"/>
      <c r="CLM3280" s="16"/>
      <c r="CLN3280" s="36"/>
      <c r="CLO3280" s="36"/>
      <c r="CLP3280" s="36"/>
      <c r="CLQ3280" s="36"/>
      <c r="CLR3280" s="36"/>
      <c r="CLS3280" s="36"/>
      <c r="CLT3280" s="36"/>
      <c r="CLU3280" s="36"/>
      <c r="CLV3280" s="36"/>
      <c r="CLW3280" s="36"/>
      <c r="CLX3280" s="36"/>
      <c r="CLY3280" s="36"/>
      <c r="CLZ3280" s="36"/>
      <c r="CMA3280" s="12"/>
      <c r="CMB3280" s="12"/>
      <c r="CMC3280" s="12"/>
      <c r="CMD3280" s="53"/>
      <c r="CMF3280" s="41"/>
      <c r="CMG3280" s="40"/>
      <c r="CMH3280" s="44"/>
      <c r="CMI3280" s="62"/>
      <c r="CMJ3280" s="56"/>
      <c r="CMK3280" s="60"/>
      <c r="CML3280" s="60"/>
      <c r="CMM3280" s="60"/>
      <c r="CMN3280" s="60"/>
      <c r="CMO3280" s="46"/>
      <c r="CMP3280" s="65"/>
      <c r="CMQ3280" s="19"/>
      <c r="CMR3280" s="48"/>
      <c r="CMS3280" s="41"/>
      <c r="CMT3280" s="44"/>
      <c r="CMU3280" s="18"/>
      <c r="CMV3280" s="16"/>
      <c r="CMW3280" s="36"/>
      <c r="CMX3280" s="36"/>
      <c r="CMY3280" s="36"/>
      <c r="CMZ3280" s="36"/>
      <c r="CNA3280" s="36"/>
      <c r="CNB3280" s="36"/>
      <c r="CNC3280" s="36"/>
      <c r="CND3280" s="36"/>
      <c r="CNE3280" s="36"/>
      <c r="CNF3280" s="36"/>
      <c r="CNG3280" s="36"/>
      <c r="CNH3280" s="36"/>
      <c r="CNI3280" s="36"/>
      <c r="CNJ3280" s="12"/>
      <c r="CNK3280" s="12"/>
      <c r="CNL3280" s="12"/>
      <c r="CNM3280" s="53"/>
      <c r="CNO3280" s="41"/>
      <c r="CNP3280" s="40"/>
      <c r="CNQ3280" s="44"/>
      <c r="CNR3280" s="62"/>
      <c r="CNS3280" s="56"/>
      <c r="CNT3280" s="60"/>
      <c r="CNU3280" s="60"/>
      <c r="CNV3280" s="60"/>
      <c r="CNW3280" s="60"/>
      <c r="CNX3280" s="46"/>
      <c r="CNY3280" s="65"/>
      <c r="CNZ3280" s="19"/>
      <c r="COA3280" s="48"/>
      <c r="COB3280" s="41"/>
      <c r="COC3280" s="44"/>
      <c r="COD3280" s="18"/>
      <c r="COE3280" s="16"/>
      <c r="COF3280" s="36"/>
      <c r="COG3280" s="36"/>
      <c r="COH3280" s="36"/>
      <c r="COI3280" s="36"/>
      <c r="COJ3280" s="36"/>
      <c r="COK3280" s="36"/>
      <c r="COL3280" s="36"/>
      <c r="COM3280" s="36"/>
      <c r="CON3280" s="36"/>
      <c r="COO3280" s="36"/>
      <c r="COP3280" s="36"/>
      <c r="COQ3280" s="36"/>
      <c r="COR3280" s="36"/>
      <c r="COS3280" s="12"/>
      <c r="COT3280" s="12"/>
      <c r="COU3280" s="12"/>
      <c r="COV3280" s="53"/>
      <c r="COX3280" s="41"/>
      <c r="COY3280" s="40"/>
      <c r="COZ3280" s="44"/>
      <c r="CPA3280" s="62"/>
      <c r="CPB3280" s="56"/>
      <c r="CPC3280" s="60"/>
      <c r="CPD3280" s="60"/>
      <c r="CPE3280" s="60"/>
      <c r="CPF3280" s="60"/>
      <c r="CPG3280" s="46"/>
      <c r="CPH3280" s="65"/>
      <c r="CPI3280" s="19"/>
      <c r="CPJ3280" s="48"/>
      <c r="CPK3280" s="41"/>
      <c r="CPL3280" s="44"/>
      <c r="CPM3280" s="18"/>
      <c r="CPN3280" s="16"/>
      <c r="CPO3280" s="36"/>
      <c r="CPP3280" s="36"/>
      <c r="CPQ3280" s="36"/>
      <c r="CPR3280" s="36"/>
      <c r="CPS3280" s="36"/>
      <c r="CPT3280" s="36"/>
      <c r="CPU3280" s="36"/>
      <c r="CPV3280" s="36"/>
      <c r="CPW3280" s="36"/>
      <c r="CPX3280" s="36"/>
      <c r="CPY3280" s="36"/>
      <c r="CPZ3280" s="36"/>
      <c r="CQA3280" s="36"/>
      <c r="CQB3280" s="12"/>
      <c r="CQC3280" s="12"/>
      <c r="CQD3280" s="12"/>
      <c r="CQE3280" s="53"/>
      <c r="CQG3280" s="41"/>
      <c r="CQH3280" s="40"/>
      <c r="CQI3280" s="44"/>
      <c r="CQJ3280" s="62"/>
      <c r="CQK3280" s="56"/>
      <c r="CQL3280" s="60"/>
      <c r="CQM3280" s="60"/>
      <c r="CQN3280" s="60"/>
      <c r="CQO3280" s="60"/>
      <c r="CQP3280" s="46"/>
      <c r="CQQ3280" s="65"/>
      <c r="CQR3280" s="19"/>
      <c r="CQS3280" s="48"/>
      <c r="CQT3280" s="41"/>
      <c r="CQU3280" s="44"/>
      <c r="CQV3280" s="18"/>
      <c r="CQW3280" s="16"/>
      <c r="CQX3280" s="36"/>
      <c r="CQY3280" s="36"/>
      <c r="CQZ3280" s="36"/>
      <c r="CRA3280" s="36"/>
      <c r="CRB3280" s="36"/>
      <c r="CRC3280" s="36"/>
      <c r="CRD3280" s="36"/>
      <c r="CRE3280" s="36"/>
      <c r="CRF3280" s="36"/>
      <c r="CRG3280" s="36"/>
      <c r="CRH3280" s="36"/>
      <c r="CRI3280" s="36"/>
      <c r="CRJ3280" s="36"/>
      <c r="CRK3280" s="12"/>
      <c r="CRL3280" s="12"/>
      <c r="CRM3280" s="12"/>
      <c r="CRN3280" s="53"/>
      <c r="CRP3280" s="41"/>
      <c r="CRQ3280" s="40"/>
      <c r="CRR3280" s="44"/>
      <c r="CRS3280" s="62"/>
      <c r="CRT3280" s="56"/>
      <c r="CRU3280" s="60"/>
      <c r="CRV3280" s="60"/>
      <c r="CRW3280" s="60"/>
      <c r="CRX3280" s="60"/>
      <c r="CRY3280" s="46"/>
      <c r="CRZ3280" s="65"/>
      <c r="CSA3280" s="19"/>
      <c r="CSB3280" s="48"/>
      <c r="CSC3280" s="41"/>
      <c r="CSD3280" s="44"/>
      <c r="CSE3280" s="18"/>
      <c r="CSF3280" s="16"/>
      <c r="CSG3280" s="36"/>
      <c r="CSH3280" s="36"/>
      <c r="CSI3280" s="36"/>
      <c r="CSJ3280" s="36"/>
      <c r="CSK3280" s="36"/>
      <c r="CSL3280" s="36"/>
      <c r="CSM3280" s="36"/>
      <c r="CSN3280" s="36"/>
      <c r="CSO3280" s="36"/>
      <c r="CSP3280" s="36"/>
      <c r="CSQ3280" s="36"/>
      <c r="CSR3280" s="36"/>
      <c r="CSS3280" s="36"/>
      <c r="CST3280" s="12"/>
      <c r="CSU3280" s="12"/>
      <c r="CSV3280" s="12"/>
      <c r="CSW3280" s="53"/>
      <c r="CSY3280" s="41"/>
      <c r="CSZ3280" s="40"/>
      <c r="CTA3280" s="44"/>
      <c r="CTB3280" s="62"/>
      <c r="CTC3280" s="56"/>
      <c r="CTD3280" s="60"/>
      <c r="CTE3280" s="60"/>
      <c r="CTF3280" s="60"/>
      <c r="CTG3280" s="60"/>
      <c r="CTH3280" s="46"/>
      <c r="CTI3280" s="65"/>
      <c r="CTJ3280" s="19"/>
      <c r="CTK3280" s="48"/>
      <c r="CTL3280" s="41"/>
      <c r="CTM3280" s="44"/>
      <c r="CTN3280" s="18"/>
      <c r="CTO3280" s="16"/>
      <c r="CTP3280" s="36"/>
      <c r="CTQ3280" s="36"/>
      <c r="CTR3280" s="36"/>
      <c r="CTS3280" s="36"/>
      <c r="CTT3280" s="36"/>
      <c r="CTU3280" s="36"/>
      <c r="CTV3280" s="36"/>
      <c r="CTW3280" s="36"/>
      <c r="CTX3280" s="36"/>
      <c r="CTY3280" s="36"/>
      <c r="CTZ3280" s="36"/>
      <c r="CUA3280" s="36"/>
      <c r="CUB3280" s="36"/>
      <c r="CUC3280" s="12"/>
      <c r="CUD3280" s="12"/>
      <c r="CUE3280" s="12"/>
      <c r="CUF3280" s="53"/>
      <c r="CUH3280" s="41"/>
      <c r="CUI3280" s="40"/>
      <c r="CUJ3280" s="44"/>
      <c r="CUK3280" s="62"/>
      <c r="CUL3280" s="56"/>
      <c r="CUM3280" s="60"/>
      <c r="CUN3280" s="60"/>
      <c r="CUO3280" s="60"/>
      <c r="CUP3280" s="60"/>
      <c r="CUQ3280" s="46"/>
      <c r="CUR3280" s="65"/>
      <c r="CUS3280" s="19"/>
      <c r="CUT3280" s="48"/>
      <c r="CUU3280" s="41"/>
      <c r="CUV3280" s="44"/>
      <c r="CUW3280" s="18"/>
      <c r="CUX3280" s="16"/>
      <c r="CUY3280" s="36"/>
      <c r="CUZ3280" s="36"/>
      <c r="CVA3280" s="36"/>
      <c r="CVB3280" s="36"/>
      <c r="CVC3280" s="36"/>
      <c r="CVD3280" s="36"/>
      <c r="CVE3280" s="36"/>
      <c r="CVF3280" s="36"/>
      <c r="CVG3280" s="36"/>
      <c r="CVH3280" s="36"/>
      <c r="CVI3280" s="36"/>
      <c r="CVJ3280" s="36"/>
      <c r="CVK3280" s="36"/>
      <c r="CVL3280" s="12"/>
      <c r="CVM3280" s="12"/>
      <c r="CVN3280" s="12"/>
      <c r="CVO3280" s="53"/>
      <c r="CVQ3280" s="41"/>
      <c r="CVR3280" s="40"/>
      <c r="CVS3280" s="44"/>
      <c r="CVT3280" s="62"/>
      <c r="CVU3280" s="56"/>
      <c r="CVV3280" s="60"/>
      <c r="CVW3280" s="60"/>
      <c r="CVX3280" s="60"/>
      <c r="CVY3280" s="60"/>
      <c r="CVZ3280" s="46"/>
      <c r="CWA3280" s="65"/>
      <c r="CWB3280" s="19"/>
      <c r="CWC3280" s="48"/>
      <c r="CWD3280" s="41"/>
      <c r="CWE3280" s="44"/>
      <c r="CWF3280" s="18"/>
      <c r="CWG3280" s="16"/>
      <c r="CWH3280" s="36"/>
      <c r="CWI3280" s="36"/>
      <c r="CWJ3280" s="36"/>
      <c r="CWK3280" s="36"/>
      <c r="CWL3280" s="36"/>
      <c r="CWM3280" s="36"/>
      <c r="CWN3280" s="36"/>
      <c r="CWO3280" s="36"/>
      <c r="CWP3280" s="36"/>
      <c r="CWQ3280" s="36"/>
      <c r="CWR3280" s="36"/>
      <c r="CWS3280" s="36"/>
      <c r="CWT3280" s="36"/>
      <c r="CWU3280" s="12"/>
      <c r="CWV3280" s="12"/>
      <c r="CWW3280" s="12"/>
      <c r="CWX3280" s="53"/>
      <c r="CWZ3280" s="41"/>
      <c r="CXA3280" s="40"/>
      <c r="CXB3280" s="44"/>
      <c r="CXC3280" s="62"/>
      <c r="CXD3280" s="56"/>
      <c r="CXE3280" s="60"/>
      <c r="CXF3280" s="60"/>
      <c r="CXG3280" s="60"/>
      <c r="CXH3280" s="60"/>
      <c r="CXI3280" s="46"/>
      <c r="CXJ3280" s="65"/>
      <c r="CXK3280" s="19"/>
      <c r="CXL3280" s="48"/>
      <c r="CXM3280" s="41"/>
      <c r="CXN3280" s="44"/>
      <c r="CXO3280" s="18"/>
      <c r="CXP3280" s="16"/>
      <c r="CXQ3280" s="36"/>
      <c r="CXR3280" s="36"/>
      <c r="CXS3280" s="36"/>
      <c r="CXT3280" s="36"/>
      <c r="CXU3280" s="36"/>
      <c r="CXV3280" s="36"/>
      <c r="CXW3280" s="36"/>
      <c r="CXX3280" s="36"/>
      <c r="CXY3280" s="36"/>
      <c r="CXZ3280" s="36"/>
      <c r="CYA3280" s="36"/>
      <c r="CYB3280" s="36"/>
      <c r="CYC3280" s="36"/>
      <c r="CYD3280" s="12"/>
      <c r="CYE3280" s="12"/>
      <c r="CYF3280" s="12"/>
      <c r="CYG3280" s="53"/>
      <c r="CYI3280" s="41"/>
      <c r="CYJ3280" s="40"/>
      <c r="CYK3280" s="44"/>
      <c r="CYL3280" s="62"/>
      <c r="CYM3280" s="56"/>
      <c r="CYN3280" s="60"/>
      <c r="CYO3280" s="60"/>
      <c r="CYP3280" s="60"/>
      <c r="CYQ3280" s="60"/>
      <c r="CYR3280" s="46"/>
      <c r="CYS3280" s="65"/>
      <c r="CYT3280" s="19"/>
      <c r="CYU3280" s="48"/>
      <c r="CYV3280" s="41"/>
      <c r="CYW3280" s="44"/>
      <c r="CYX3280" s="18"/>
      <c r="CYY3280" s="16"/>
      <c r="CYZ3280" s="36"/>
      <c r="CZA3280" s="36"/>
      <c r="CZB3280" s="36"/>
      <c r="CZC3280" s="36"/>
      <c r="CZD3280" s="36"/>
      <c r="CZE3280" s="36"/>
      <c r="CZF3280" s="36"/>
      <c r="CZG3280" s="36"/>
      <c r="CZH3280" s="36"/>
      <c r="CZI3280" s="36"/>
      <c r="CZJ3280" s="36"/>
      <c r="CZK3280" s="36"/>
      <c r="CZL3280" s="36"/>
      <c r="CZM3280" s="12"/>
      <c r="CZN3280" s="12"/>
      <c r="CZO3280" s="12"/>
      <c r="CZP3280" s="53"/>
      <c r="CZR3280" s="41"/>
      <c r="CZS3280" s="40"/>
      <c r="CZT3280" s="44"/>
      <c r="CZU3280" s="62"/>
      <c r="CZV3280" s="56"/>
      <c r="CZW3280" s="60"/>
      <c r="CZX3280" s="60"/>
      <c r="CZY3280" s="60"/>
      <c r="CZZ3280" s="60"/>
      <c r="DAA3280" s="46"/>
      <c r="DAB3280" s="65"/>
      <c r="DAC3280" s="19"/>
      <c r="DAD3280" s="48"/>
      <c r="DAE3280" s="41"/>
      <c r="DAF3280" s="44"/>
      <c r="DAG3280" s="18"/>
      <c r="DAH3280" s="16"/>
      <c r="DAI3280" s="36"/>
      <c r="DAJ3280" s="36"/>
      <c r="DAK3280" s="36"/>
      <c r="DAL3280" s="36"/>
      <c r="DAM3280" s="36"/>
      <c r="DAN3280" s="36"/>
      <c r="DAO3280" s="36"/>
      <c r="DAP3280" s="36"/>
      <c r="DAQ3280" s="36"/>
      <c r="DAR3280" s="36"/>
      <c r="DAS3280" s="36"/>
      <c r="DAT3280" s="36"/>
      <c r="DAU3280" s="36"/>
      <c r="DAV3280" s="12"/>
      <c r="DAW3280" s="12"/>
      <c r="DAX3280" s="12"/>
      <c r="DAY3280" s="53"/>
      <c r="DBA3280" s="41"/>
      <c r="DBB3280" s="40"/>
      <c r="DBC3280" s="44"/>
      <c r="DBD3280" s="62"/>
      <c r="DBE3280" s="56"/>
      <c r="DBF3280" s="60"/>
      <c r="DBG3280" s="60"/>
      <c r="DBH3280" s="60"/>
      <c r="DBI3280" s="60"/>
      <c r="DBJ3280" s="46"/>
      <c r="DBK3280" s="65"/>
      <c r="DBL3280" s="19"/>
      <c r="DBM3280" s="48"/>
      <c r="DBN3280" s="41"/>
      <c r="DBO3280" s="44"/>
      <c r="DBP3280" s="18"/>
      <c r="DBQ3280" s="16"/>
      <c r="DBR3280" s="36"/>
      <c r="DBS3280" s="36"/>
      <c r="DBT3280" s="36"/>
      <c r="DBU3280" s="36"/>
      <c r="DBV3280" s="36"/>
      <c r="DBW3280" s="36"/>
      <c r="DBX3280" s="36"/>
      <c r="DBY3280" s="36"/>
      <c r="DBZ3280" s="36"/>
      <c r="DCA3280" s="36"/>
      <c r="DCB3280" s="36"/>
      <c r="DCC3280" s="36"/>
      <c r="DCD3280" s="36"/>
      <c r="DCE3280" s="12"/>
      <c r="DCF3280" s="12"/>
      <c r="DCG3280" s="12"/>
      <c r="DCH3280" s="53"/>
      <c r="DCJ3280" s="41"/>
      <c r="DCK3280" s="40"/>
      <c r="DCL3280" s="44"/>
      <c r="DCM3280" s="62"/>
      <c r="DCN3280" s="56"/>
      <c r="DCO3280" s="60"/>
      <c r="DCP3280" s="60"/>
      <c r="DCQ3280" s="60"/>
      <c r="DCR3280" s="60"/>
      <c r="DCS3280" s="46"/>
      <c r="DCT3280" s="65"/>
      <c r="DCU3280" s="19"/>
      <c r="DCV3280" s="48"/>
      <c r="DCW3280" s="41"/>
      <c r="DCX3280" s="44"/>
      <c r="DCY3280" s="18"/>
      <c r="DCZ3280" s="16"/>
      <c r="DDA3280" s="36"/>
      <c r="DDB3280" s="36"/>
      <c r="DDC3280" s="36"/>
      <c r="DDD3280" s="36"/>
      <c r="DDE3280" s="36"/>
      <c r="DDF3280" s="36"/>
      <c r="DDG3280" s="36"/>
      <c r="DDH3280" s="36"/>
      <c r="DDI3280" s="36"/>
      <c r="DDJ3280" s="36"/>
      <c r="DDK3280" s="36"/>
      <c r="DDL3280" s="36"/>
      <c r="DDM3280" s="36"/>
      <c r="DDN3280" s="12"/>
      <c r="DDO3280" s="12"/>
      <c r="DDP3280" s="12"/>
      <c r="DDQ3280" s="53"/>
      <c r="DDS3280" s="41"/>
      <c r="DDT3280" s="40"/>
      <c r="DDU3280" s="44"/>
      <c r="DDV3280" s="62"/>
      <c r="DDW3280" s="56"/>
      <c r="DDX3280" s="60"/>
      <c r="DDY3280" s="60"/>
      <c r="DDZ3280" s="60"/>
      <c r="DEA3280" s="60"/>
      <c r="DEB3280" s="46"/>
      <c r="DEC3280" s="65"/>
      <c r="DED3280" s="19"/>
      <c r="DEE3280" s="48"/>
      <c r="DEF3280" s="41"/>
      <c r="DEG3280" s="44"/>
      <c r="DEH3280" s="18"/>
      <c r="DEI3280" s="16"/>
      <c r="DEJ3280" s="36"/>
      <c r="DEK3280" s="36"/>
      <c r="DEL3280" s="36"/>
      <c r="DEM3280" s="36"/>
      <c r="DEN3280" s="36"/>
      <c r="DEO3280" s="36"/>
      <c r="DEP3280" s="36"/>
      <c r="DEQ3280" s="36"/>
      <c r="DER3280" s="36"/>
      <c r="DES3280" s="36"/>
      <c r="DET3280" s="36"/>
      <c r="DEU3280" s="36"/>
      <c r="DEV3280" s="36"/>
      <c r="DEW3280" s="12"/>
      <c r="DEX3280" s="12"/>
      <c r="DEY3280" s="12"/>
      <c r="DEZ3280" s="53"/>
      <c r="DFB3280" s="41"/>
      <c r="DFC3280" s="40"/>
      <c r="DFD3280" s="44"/>
      <c r="DFE3280" s="62"/>
      <c r="DFF3280" s="56"/>
      <c r="DFG3280" s="60"/>
      <c r="DFH3280" s="60"/>
      <c r="DFI3280" s="60"/>
      <c r="DFJ3280" s="60"/>
      <c r="DFK3280" s="46"/>
      <c r="DFL3280" s="65"/>
      <c r="DFM3280" s="19"/>
      <c r="DFN3280" s="48"/>
      <c r="DFO3280" s="41"/>
      <c r="DFP3280" s="44"/>
      <c r="DFQ3280" s="18"/>
      <c r="DFR3280" s="16"/>
      <c r="DFS3280" s="36"/>
      <c r="DFT3280" s="36"/>
      <c r="DFU3280" s="36"/>
      <c r="DFV3280" s="36"/>
      <c r="DFW3280" s="36"/>
      <c r="DFX3280" s="36"/>
      <c r="DFY3280" s="36"/>
      <c r="DFZ3280" s="36"/>
      <c r="DGA3280" s="36"/>
      <c r="DGB3280" s="36"/>
      <c r="DGC3280" s="36"/>
      <c r="DGD3280" s="36"/>
      <c r="DGE3280" s="36"/>
      <c r="DGF3280" s="12"/>
      <c r="DGG3280" s="12"/>
      <c r="DGH3280" s="12"/>
      <c r="DGI3280" s="53"/>
      <c r="DGK3280" s="41"/>
      <c r="DGL3280" s="40"/>
      <c r="DGM3280" s="44"/>
      <c r="DGN3280" s="62"/>
      <c r="DGO3280" s="56"/>
      <c r="DGP3280" s="60"/>
      <c r="DGQ3280" s="60"/>
      <c r="DGR3280" s="60"/>
      <c r="DGS3280" s="60"/>
      <c r="DGT3280" s="46"/>
      <c r="DGU3280" s="65"/>
      <c r="DGV3280" s="19"/>
      <c r="DGW3280" s="48"/>
      <c r="DGX3280" s="41"/>
      <c r="DGY3280" s="44"/>
      <c r="DGZ3280" s="18"/>
      <c r="DHA3280" s="16"/>
      <c r="DHB3280" s="36"/>
      <c r="DHC3280" s="36"/>
      <c r="DHD3280" s="36"/>
      <c r="DHE3280" s="36"/>
      <c r="DHF3280" s="36"/>
      <c r="DHG3280" s="36"/>
      <c r="DHH3280" s="36"/>
      <c r="DHI3280" s="36"/>
      <c r="DHJ3280" s="36"/>
      <c r="DHK3280" s="36"/>
      <c r="DHL3280" s="36"/>
      <c r="DHM3280" s="36"/>
      <c r="DHN3280" s="36"/>
      <c r="DHO3280" s="12"/>
      <c r="DHP3280" s="12"/>
      <c r="DHQ3280" s="12"/>
      <c r="DHR3280" s="53"/>
      <c r="DHT3280" s="41"/>
      <c r="DHU3280" s="40"/>
      <c r="DHV3280" s="44"/>
      <c r="DHW3280" s="62"/>
      <c r="DHX3280" s="56"/>
      <c r="DHY3280" s="60"/>
      <c r="DHZ3280" s="60"/>
      <c r="DIA3280" s="60"/>
      <c r="DIB3280" s="60"/>
      <c r="DIC3280" s="46"/>
      <c r="DID3280" s="65"/>
      <c r="DIE3280" s="19"/>
      <c r="DIF3280" s="48"/>
      <c r="DIG3280" s="41"/>
      <c r="DIH3280" s="44"/>
      <c r="DII3280" s="18"/>
      <c r="DIJ3280" s="16"/>
      <c r="DIK3280" s="36"/>
      <c r="DIL3280" s="36"/>
      <c r="DIM3280" s="36"/>
      <c r="DIN3280" s="36"/>
      <c r="DIO3280" s="36"/>
      <c r="DIP3280" s="36"/>
      <c r="DIQ3280" s="36"/>
      <c r="DIR3280" s="36"/>
      <c r="DIS3280" s="36"/>
      <c r="DIT3280" s="36"/>
      <c r="DIU3280" s="36"/>
      <c r="DIV3280" s="36"/>
      <c r="DIW3280" s="36"/>
      <c r="DIX3280" s="12"/>
      <c r="DIY3280" s="12"/>
      <c r="DIZ3280" s="12"/>
      <c r="DJA3280" s="53"/>
      <c r="DJC3280" s="41"/>
      <c r="DJD3280" s="40"/>
      <c r="DJE3280" s="44"/>
      <c r="DJF3280" s="62"/>
      <c r="DJG3280" s="56"/>
      <c r="DJH3280" s="60"/>
      <c r="DJI3280" s="60"/>
      <c r="DJJ3280" s="60"/>
      <c r="DJK3280" s="60"/>
      <c r="DJL3280" s="46"/>
      <c r="DJM3280" s="65"/>
      <c r="DJN3280" s="19"/>
      <c r="DJO3280" s="48"/>
      <c r="DJP3280" s="41"/>
      <c r="DJQ3280" s="44"/>
      <c r="DJR3280" s="18"/>
      <c r="DJS3280" s="16"/>
      <c r="DJT3280" s="36"/>
      <c r="DJU3280" s="36"/>
      <c r="DJV3280" s="36"/>
      <c r="DJW3280" s="36"/>
      <c r="DJX3280" s="36"/>
      <c r="DJY3280" s="36"/>
      <c r="DJZ3280" s="36"/>
      <c r="DKA3280" s="36"/>
      <c r="DKB3280" s="36"/>
      <c r="DKC3280" s="36"/>
      <c r="DKD3280" s="36"/>
      <c r="DKE3280" s="36"/>
      <c r="DKF3280" s="36"/>
      <c r="DKG3280" s="12"/>
      <c r="DKH3280" s="12"/>
      <c r="DKI3280" s="12"/>
      <c r="DKJ3280" s="53"/>
      <c r="DKL3280" s="41"/>
      <c r="DKM3280" s="40"/>
      <c r="DKN3280" s="44"/>
      <c r="DKO3280" s="62"/>
      <c r="DKP3280" s="56"/>
      <c r="DKQ3280" s="60"/>
      <c r="DKR3280" s="60"/>
      <c r="DKS3280" s="60"/>
      <c r="DKT3280" s="60"/>
      <c r="DKU3280" s="46"/>
      <c r="DKV3280" s="65"/>
      <c r="DKW3280" s="19"/>
      <c r="DKX3280" s="48"/>
      <c r="DKY3280" s="41"/>
      <c r="DKZ3280" s="44"/>
      <c r="DLA3280" s="18"/>
      <c r="DLB3280" s="16"/>
      <c r="DLC3280" s="36"/>
      <c r="DLD3280" s="36"/>
      <c r="DLE3280" s="36"/>
      <c r="DLF3280" s="36"/>
      <c r="DLG3280" s="36"/>
      <c r="DLH3280" s="36"/>
      <c r="DLI3280" s="36"/>
      <c r="DLJ3280" s="36"/>
      <c r="DLK3280" s="36"/>
      <c r="DLL3280" s="36"/>
      <c r="DLM3280" s="36"/>
      <c r="DLN3280" s="36"/>
      <c r="DLO3280" s="36"/>
      <c r="DLP3280" s="12"/>
      <c r="DLQ3280" s="12"/>
      <c r="DLR3280" s="12"/>
      <c r="DLS3280" s="53"/>
      <c r="DLU3280" s="41"/>
      <c r="DLV3280" s="40"/>
      <c r="DLW3280" s="44"/>
      <c r="DLX3280" s="62"/>
      <c r="DLY3280" s="56"/>
      <c r="DLZ3280" s="60"/>
      <c r="DMA3280" s="60"/>
      <c r="DMB3280" s="60"/>
      <c r="DMC3280" s="60"/>
      <c r="DMD3280" s="46"/>
      <c r="DME3280" s="65"/>
      <c r="DMF3280" s="19"/>
      <c r="DMG3280" s="48"/>
      <c r="DMH3280" s="41"/>
      <c r="DMI3280" s="44"/>
      <c r="DMJ3280" s="18"/>
      <c r="DMK3280" s="16"/>
      <c r="DML3280" s="36"/>
      <c r="DMM3280" s="36"/>
      <c r="DMN3280" s="36"/>
      <c r="DMO3280" s="36"/>
      <c r="DMP3280" s="36"/>
      <c r="DMQ3280" s="36"/>
      <c r="DMR3280" s="36"/>
      <c r="DMS3280" s="36"/>
      <c r="DMT3280" s="36"/>
      <c r="DMU3280" s="36"/>
      <c r="DMV3280" s="36"/>
      <c r="DMW3280" s="36"/>
      <c r="DMX3280" s="36"/>
      <c r="DMY3280" s="12"/>
      <c r="DMZ3280" s="12"/>
      <c r="DNA3280" s="12"/>
      <c r="DNB3280" s="53"/>
      <c r="DND3280" s="41"/>
      <c r="DNE3280" s="40"/>
      <c r="DNF3280" s="44"/>
      <c r="DNG3280" s="62"/>
      <c r="DNH3280" s="56"/>
      <c r="DNI3280" s="60"/>
      <c r="DNJ3280" s="60"/>
      <c r="DNK3280" s="60"/>
      <c r="DNL3280" s="60"/>
      <c r="DNM3280" s="46"/>
      <c r="DNN3280" s="65"/>
      <c r="DNO3280" s="19"/>
      <c r="DNP3280" s="48"/>
      <c r="DNQ3280" s="41"/>
      <c r="DNR3280" s="44"/>
      <c r="DNS3280" s="18"/>
      <c r="DNT3280" s="16"/>
      <c r="DNU3280" s="36"/>
      <c r="DNV3280" s="36"/>
      <c r="DNW3280" s="36"/>
      <c r="DNX3280" s="36"/>
      <c r="DNY3280" s="36"/>
      <c r="DNZ3280" s="36"/>
      <c r="DOA3280" s="36"/>
      <c r="DOB3280" s="36"/>
      <c r="DOC3280" s="36"/>
      <c r="DOD3280" s="36"/>
      <c r="DOE3280" s="36"/>
      <c r="DOF3280" s="36"/>
      <c r="DOG3280" s="36"/>
      <c r="DOH3280" s="12"/>
      <c r="DOI3280" s="12"/>
      <c r="DOJ3280" s="12"/>
      <c r="DOK3280" s="53"/>
      <c r="DOM3280" s="41"/>
      <c r="DON3280" s="40"/>
      <c r="DOO3280" s="44"/>
      <c r="DOP3280" s="62"/>
      <c r="DOQ3280" s="56"/>
      <c r="DOR3280" s="60"/>
      <c r="DOS3280" s="60"/>
      <c r="DOT3280" s="60"/>
      <c r="DOU3280" s="60"/>
      <c r="DOV3280" s="46"/>
      <c r="DOW3280" s="65"/>
      <c r="DOX3280" s="19"/>
      <c r="DOY3280" s="48"/>
      <c r="DOZ3280" s="41"/>
      <c r="DPA3280" s="44"/>
      <c r="DPB3280" s="18"/>
      <c r="DPC3280" s="16"/>
      <c r="DPD3280" s="36"/>
      <c r="DPE3280" s="36"/>
      <c r="DPF3280" s="36"/>
      <c r="DPG3280" s="36"/>
      <c r="DPH3280" s="36"/>
      <c r="DPI3280" s="36"/>
      <c r="DPJ3280" s="36"/>
      <c r="DPK3280" s="36"/>
      <c r="DPL3280" s="36"/>
      <c r="DPM3280" s="36"/>
      <c r="DPN3280" s="36"/>
      <c r="DPO3280" s="36"/>
      <c r="DPP3280" s="36"/>
      <c r="DPQ3280" s="12"/>
      <c r="DPR3280" s="12"/>
      <c r="DPS3280" s="12"/>
      <c r="DPT3280" s="53"/>
      <c r="DPV3280" s="41"/>
      <c r="DPW3280" s="40"/>
      <c r="DPX3280" s="44"/>
      <c r="DPY3280" s="62"/>
      <c r="DPZ3280" s="56"/>
      <c r="DQA3280" s="60"/>
      <c r="DQB3280" s="60"/>
      <c r="DQC3280" s="60"/>
      <c r="DQD3280" s="60"/>
      <c r="DQE3280" s="46"/>
      <c r="DQF3280" s="65"/>
      <c r="DQG3280" s="19"/>
      <c r="DQH3280" s="48"/>
      <c r="DQI3280" s="41"/>
      <c r="DQJ3280" s="44"/>
      <c r="DQK3280" s="18"/>
      <c r="DQL3280" s="16"/>
      <c r="DQM3280" s="36"/>
      <c r="DQN3280" s="36"/>
      <c r="DQO3280" s="36"/>
      <c r="DQP3280" s="36"/>
      <c r="DQQ3280" s="36"/>
      <c r="DQR3280" s="36"/>
      <c r="DQS3280" s="36"/>
      <c r="DQT3280" s="36"/>
      <c r="DQU3280" s="36"/>
      <c r="DQV3280" s="36"/>
      <c r="DQW3280" s="36"/>
      <c r="DQX3280" s="36"/>
      <c r="DQY3280" s="36"/>
      <c r="DQZ3280" s="12"/>
      <c r="DRA3280" s="12"/>
      <c r="DRB3280" s="12"/>
      <c r="DRC3280" s="53"/>
      <c r="DRE3280" s="41"/>
      <c r="DRF3280" s="40"/>
      <c r="DRG3280" s="44"/>
      <c r="DRH3280" s="62"/>
      <c r="DRI3280" s="56"/>
      <c r="DRJ3280" s="60"/>
      <c r="DRK3280" s="60"/>
      <c r="DRL3280" s="60"/>
      <c r="DRM3280" s="60"/>
      <c r="DRN3280" s="46"/>
      <c r="DRO3280" s="65"/>
      <c r="DRP3280" s="19"/>
      <c r="DRQ3280" s="48"/>
      <c r="DRR3280" s="41"/>
      <c r="DRS3280" s="44"/>
      <c r="DRT3280" s="18"/>
      <c r="DRU3280" s="16"/>
      <c r="DRV3280" s="36"/>
      <c r="DRW3280" s="36"/>
      <c r="DRX3280" s="36"/>
      <c r="DRY3280" s="36"/>
      <c r="DRZ3280" s="36"/>
      <c r="DSA3280" s="36"/>
      <c r="DSB3280" s="36"/>
      <c r="DSC3280" s="36"/>
      <c r="DSD3280" s="36"/>
      <c r="DSE3280" s="36"/>
      <c r="DSF3280" s="36"/>
      <c r="DSG3280" s="36"/>
      <c r="DSH3280" s="36"/>
      <c r="DSI3280" s="12"/>
      <c r="DSJ3280" s="12"/>
      <c r="DSK3280" s="12"/>
      <c r="DSL3280" s="53"/>
      <c r="DSN3280" s="41"/>
      <c r="DSO3280" s="40"/>
      <c r="DSP3280" s="44"/>
      <c r="DSQ3280" s="62"/>
      <c r="DSR3280" s="56"/>
      <c r="DSS3280" s="60"/>
      <c r="DST3280" s="60"/>
      <c r="DSU3280" s="60"/>
      <c r="DSV3280" s="60"/>
      <c r="DSW3280" s="46"/>
      <c r="DSX3280" s="65"/>
      <c r="DSY3280" s="19"/>
      <c r="DSZ3280" s="48"/>
      <c r="DTA3280" s="41"/>
      <c r="DTB3280" s="44"/>
      <c r="DTC3280" s="18"/>
      <c r="DTD3280" s="16"/>
      <c r="DTE3280" s="36"/>
      <c r="DTF3280" s="36"/>
      <c r="DTG3280" s="36"/>
      <c r="DTH3280" s="36"/>
      <c r="DTI3280" s="36"/>
      <c r="DTJ3280" s="36"/>
      <c r="DTK3280" s="36"/>
      <c r="DTL3280" s="36"/>
      <c r="DTM3280" s="36"/>
      <c r="DTN3280" s="36"/>
      <c r="DTO3280" s="36"/>
      <c r="DTP3280" s="36"/>
      <c r="DTQ3280" s="36"/>
      <c r="DTR3280" s="12"/>
      <c r="DTS3280" s="12"/>
      <c r="DTT3280" s="12"/>
      <c r="DTU3280" s="53"/>
      <c r="DTW3280" s="41"/>
      <c r="DTX3280" s="40"/>
      <c r="DTY3280" s="44"/>
      <c r="DTZ3280" s="62"/>
      <c r="DUA3280" s="56"/>
      <c r="DUB3280" s="60"/>
      <c r="DUC3280" s="60"/>
      <c r="DUD3280" s="60"/>
      <c r="DUE3280" s="60"/>
      <c r="DUF3280" s="46"/>
      <c r="DUG3280" s="65"/>
      <c r="DUH3280" s="19"/>
      <c r="DUI3280" s="48"/>
      <c r="DUJ3280" s="41"/>
      <c r="DUK3280" s="44"/>
      <c r="DUL3280" s="18"/>
      <c r="DUM3280" s="16"/>
      <c r="DUN3280" s="36"/>
      <c r="DUO3280" s="36"/>
      <c r="DUP3280" s="36"/>
      <c r="DUQ3280" s="36"/>
      <c r="DUR3280" s="36"/>
      <c r="DUS3280" s="36"/>
      <c r="DUT3280" s="36"/>
      <c r="DUU3280" s="36"/>
      <c r="DUV3280" s="36"/>
      <c r="DUW3280" s="36"/>
      <c r="DUX3280" s="36"/>
      <c r="DUY3280" s="36"/>
      <c r="DUZ3280" s="36"/>
      <c r="DVA3280" s="12"/>
      <c r="DVB3280" s="12"/>
      <c r="DVC3280" s="12"/>
      <c r="DVD3280" s="53"/>
      <c r="DVF3280" s="41"/>
      <c r="DVG3280" s="40"/>
      <c r="DVH3280" s="44"/>
      <c r="DVI3280" s="62"/>
      <c r="DVJ3280" s="56"/>
      <c r="DVK3280" s="60"/>
      <c r="DVL3280" s="60"/>
      <c r="DVM3280" s="60"/>
      <c r="DVN3280" s="60"/>
      <c r="DVO3280" s="46"/>
      <c r="DVP3280" s="65"/>
      <c r="DVQ3280" s="19"/>
      <c r="DVR3280" s="48"/>
      <c r="DVS3280" s="41"/>
      <c r="DVT3280" s="44"/>
      <c r="DVU3280" s="18"/>
      <c r="DVV3280" s="16"/>
      <c r="DVW3280" s="36"/>
      <c r="DVX3280" s="36"/>
      <c r="DVY3280" s="36"/>
      <c r="DVZ3280" s="36"/>
      <c r="DWA3280" s="36"/>
      <c r="DWB3280" s="36"/>
      <c r="DWC3280" s="36"/>
      <c r="DWD3280" s="36"/>
      <c r="DWE3280" s="36"/>
      <c r="DWF3280" s="36"/>
      <c r="DWG3280" s="36"/>
      <c r="DWH3280" s="36"/>
      <c r="DWI3280" s="36"/>
      <c r="DWJ3280" s="12"/>
      <c r="DWK3280" s="12"/>
      <c r="DWL3280" s="12"/>
      <c r="DWM3280" s="53"/>
      <c r="DWO3280" s="41"/>
      <c r="DWP3280" s="40"/>
      <c r="DWQ3280" s="44"/>
      <c r="DWR3280" s="62"/>
      <c r="DWS3280" s="56"/>
      <c r="DWT3280" s="60"/>
      <c r="DWU3280" s="60"/>
      <c r="DWV3280" s="60"/>
      <c r="DWW3280" s="60"/>
      <c r="DWX3280" s="46"/>
      <c r="DWY3280" s="65"/>
      <c r="DWZ3280" s="19"/>
      <c r="DXA3280" s="48"/>
      <c r="DXB3280" s="41"/>
      <c r="DXC3280" s="44"/>
      <c r="DXD3280" s="18"/>
      <c r="DXE3280" s="16"/>
      <c r="DXF3280" s="36"/>
      <c r="DXG3280" s="36"/>
      <c r="DXH3280" s="36"/>
      <c r="DXI3280" s="36"/>
      <c r="DXJ3280" s="36"/>
      <c r="DXK3280" s="36"/>
      <c r="DXL3280" s="36"/>
      <c r="DXM3280" s="36"/>
      <c r="DXN3280" s="36"/>
      <c r="DXO3280" s="36"/>
      <c r="DXP3280" s="36"/>
      <c r="DXQ3280" s="36"/>
      <c r="DXR3280" s="36"/>
      <c r="DXS3280" s="12"/>
      <c r="DXT3280" s="12"/>
      <c r="DXU3280" s="12"/>
      <c r="DXV3280" s="53"/>
      <c r="DXX3280" s="41"/>
      <c r="DXY3280" s="40"/>
      <c r="DXZ3280" s="44"/>
      <c r="DYA3280" s="62"/>
      <c r="DYB3280" s="56"/>
      <c r="DYC3280" s="60"/>
      <c r="DYD3280" s="60"/>
      <c r="DYE3280" s="60"/>
      <c r="DYF3280" s="60"/>
      <c r="DYG3280" s="46"/>
      <c r="DYH3280" s="65"/>
      <c r="DYI3280" s="19"/>
      <c r="DYJ3280" s="48"/>
      <c r="DYK3280" s="41"/>
      <c r="DYL3280" s="44"/>
      <c r="DYM3280" s="18"/>
      <c r="DYN3280" s="16"/>
      <c r="DYO3280" s="36"/>
      <c r="DYP3280" s="36"/>
      <c r="DYQ3280" s="36"/>
      <c r="DYR3280" s="36"/>
      <c r="DYS3280" s="36"/>
      <c r="DYT3280" s="36"/>
      <c r="DYU3280" s="36"/>
      <c r="DYV3280" s="36"/>
      <c r="DYW3280" s="36"/>
      <c r="DYX3280" s="36"/>
      <c r="DYY3280" s="36"/>
      <c r="DYZ3280" s="36"/>
      <c r="DZA3280" s="36"/>
      <c r="DZB3280" s="12"/>
      <c r="DZC3280" s="12"/>
      <c r="DZD3280" s="12"/>
      <c r="DZE3280" s="53"/>
      <c r="DZG3280" s="41"/>
      <c r="DZH3280" s="40"/>
      <c r="DZI3280" s="44"/>
      <c r="DZJ3280" s="62"/>
      <c r="DZK3280" s="56"/>
      <c r="DZL3280" s="60"/>
      <c r="DZM3280" s="60"/>
      <c r="DZN3280" s="60"/>
      <c r="DZO3280" s="60"/>
      <c r="DZP3280" s="46"/>
      <c r="DZQ3280" s="65"/>
      <c r="DZR3280" s="19"/>
      <c r="DZS3280" s="48"/>
      <c r="DZT3280" s="41"/>
      <c r="DZU3280" s="44"/>
      <c r="DZV3280" s="18"/>
      <c r="DZW3280" s="16"/>
      <c r="DZX3280" s="36"/>
      <c r="DZY3280" s="36"/>
      <c r="DZZ3280" s="36"/>
      <c r="EAA3280" s="36"/>
      <c r="EAB3280" s="36"/>
      <c r="EAC3280" s="36"/>
      <c r="EAD3280" s="36"/>
      <c r="EAE3280" s="36"/>
      <c r="EAF3280" s="36"/>
      <c r="EAG3280" s="36"/>
      <c r="EAH3280" s="36"/>
      <c r="EAI3280" s="36"/>
      <c r="EAJ3280" s="36"/>
      <c r="EAK3280" s="12"/>
      <c r="EAL3280" s="12"/>
      <c r="EAM3280" s="12"/>
      <c r="EAN3280" s="53"/>
      <c r="EAP3280" s="41"/>
      <c r="EAQ3280" s="40"/>
      <c r="EAR3280" s="44"/>
      <c r="EAS3280" s="62"/>
      <c r="EAT3280" s="56"/>
      <c r="EAU3280" s="60"/>
      <c r="EAV3280" s="60"/>
      <c r="EAW3280" s="60"/>
      <c r="EAX3280" s="60"/>
      <c r="EAY3280" s="46"/>
      <c r="EAZ3280" s="65"/>
      <c r="EBA3280" s="19"/>
      <c r="EBB3280" s="48"/>
      <c r="EBC3280" s="41"/>
      <c r="EBD3280" s="44"/>
      <c r="EBE3280" s="18"/>
      <c r="EBF3280" s="16"/>
      <c r="EBG3280" s="36"/>
      <c r="EBH3280" s="36"/>
      <c r="EBI3280" s="36"/>
      <c r="EBJ3280" s="36"/>
      <c r="EBK3280" s="36"/>
      <c r="EBL3280" s="36"/>
      <c r="EBM3280" s="36"/>
      <c r="EBN3280" s="36"/>
      <c r="EBO3280" s="36"/>
      <c r="EBP3280" s="36"/>
      <c r="EBQ3280" s="36"/>
      <c r="EBR3280" s="36"/>
      <c r="EBS3280" s="36"/>
      <c r="EBT3280" s="12"/>
      <c r="EBU3280" s="12"/>
      <c r="EBV3280" s="12"/>
      <c r="EBW3280" s="53"/>
      <c r="EBY3280" s="41"/>
      <c r="EBZ3280" s="40"/>
      <c r="ECA3280" s="44"/>
      <c r="ECB3280" s="62"/>
      <c r="ECC3280" s="56"/>
      <c r="ECD3280" s="60"/>
      <c r="ECE3280" s="60"/>
      <c r="ECF3280" s="60"/>
      <c r="ECG3280" s="60"/>
      <c r="ECH3280" s="46"/>
      <c r="ECI3280" s="65"/>
      <c r="ECJ3280" s="19"/>
      <c r="ECK3280" s="48"/>
      <c r="ECL3280" s="41"/>
      <c r="ECM3280" s="44"/>
      <c r="ECN3280" s="18"/>
      <c r="ECO3280" s="16"/>
      <c r="ECP3280" s="36"/>
      <c r="ECQ3280" s="36"/>
      <c r="ECR3280" s="36"/>
      <c r="ECS3280" s="36"/>
      <c r="ECT3280" s="36"/>
      <c r="ECU3280" s="36"/>
      <c r="ECV3280" s="36"/>
      <c r="ECW3280" s="36"/>
      <c r="ECX3280" s="36"/>
      <c r="ECY3280" s="36"/>
      <c r="ECZ3280" s="36"/>
      <c r="EDA3280" s="36"/>
      <c r="EDB3280" s="36"/>
      <c r="EDC3280" s="12"/>
      <c r="EDD3280" s="12"/>
      <c r="EDE3280" s="12"/>
      <c r="EDF3280" s="53"/>
      <c r="EDH3280" s="41"/>
      <c r="EDI3280" s="40"/>
      <c r="EDJ3280" s="44"/>
      <c r="EDK3280" s="62"/>
      <c r="EDL3280" s="56"/>
      <c r="EDM3280" s="60"/>
      <c r="EDN3280" s="60"/>
      <c r="EDO3280" s="60"/>
      <c r="EDP3280" s="60"/>
      <c r="EDQ3280" s="46"/>
      <c r="EDR3280" s="65"/>
      <c r="EDS3280" s="19"/>
      <c r="EDT3280" s="48"/>
      <c r="EDU3280" s="41"/>
      <c r="EDV3280" s="44"/>
      <c r="EDW3280" s="18"/>
      <c r="EDX3280" s="16"/>
      <c r="EDY3280" s="36"/>
      <c r="EDZ3280" s="36"/>
      <c r="EEA3280" s="36"/>
      <c r="EEB3280" s="36"/>
      <c r="EEC3280" s="36"/>
      <c r="EED3280" s="36"/>
      <c r="EEE3280" s="36"/>
      <c r="EEF3280" s="36"/>
      <c r="EEG3280" s="36"/>
      <c r="EEH3280" s="36"/>
      <c r="EEI3280" s="36"/>
      <c r="EEJ3280" s="36"/>
      <c r="EEK3280" s="36"/>
      <c r="EEL3280" s="12"/>
      <c r="EEM3280" s="12"/>
      <c r="EEN3280" s="12"/>
      <c r="EEO3280" s="53"/>
      <c r="EEQ3280" s="41"/>
      <c r="EER3280" s="40"/>
      <c r="EES3280" s="44"/>
      <c r="EET3280" s="62"/>
      <c r="EEU3280" s="56"/>
      <c r="EEV3280" s="60"/>
      <c r="EEW3280" s="60"/>
      <c r="EEX3280" s="60"/>
      <c r="EEY3280" s="60"/>
      <c r="EEZ3280" s="46"/>
      <c r="EFA3280" s="65"/>
      <c r="EFB3280" s="19"/>
      <c r="EFC3280" s="48"/>
      <c r="EFD3280" s="41"/>
      <c r="EFE3280" s="44"/>
      <c r="EFF3280" s="18"/>
      <c r="EFG3280" s="16"/>
      <c r="EFH3280" s="36"/>
      <c r="EFI3280" s="36"/>
      <c r="EFJ3280" s="36"/>
      <c r="EFK3280" s="36"/>
      <c r="EFL3280" s="36"/>
      <c r="EFM3280" s="36"/>
      <c r="EFN3280" s="36"/>
      <c r="EFO3280" s="36"/>
      <c r="EFP3280" s="36"/>
      <c r="EFQ3280" s="36"/>
      <c r="EFR3280" s="36"/>
      <c r="EFS3280" s="36"/>
      <c r="EFT3280" s="36"/>
      <c r="EFU3280" s="12"/>
      <c r="EFV3280" s="12"/>
      <c r="EFW3280" s="12"/>
      <c r="EFX3280" s="53"/>
      <c r="EFZ3280" s="41"/>
      <c r="EGA3280" s="40"/>
      <c r="EGB3280" s="44"/>
      <c r="EGC3280" s="62"/>
      <c r="EGD3280" s="56"/>
      <c r="EGE3280" s="60"/>
      <c r="EGF3280" s="60"/>
      <c r="EGG3280" s="60"/>
      <c r="EGH3280" s="60"/>
      <c r="EGI3280" s="46"/>
      <c r="EGJ3280" s="65"/>
      <c r="EGK3280" s="19"/>
      <c r="EGL3280" s="48"/>
      <c r="EGM3280" s="41"/>
      <c r="EGN3280" s="44"/>
      <c r="EGO3280" s="18"/>
      <c r="EGP3280" s="16"/>
      <c r="EGQ3280" s="36"/>
      <c r="EGR3280" s="36"/>
      <c r="EGS3280" s="36"/>
      <c r="EGT3280" s="36"/>
      <c r="EGU3280" s="36"/>
      <c r="EGV3280" s="36"/>
      <c r="EGW3280" s="36"/>
      <c r="EGX3280" s="36"/>
      <c r="EGY3280" s="36"/>
      <c r="EGZ3280" s="36"/>
      <c r="EHA3280" s="36"/>
      <c r="EHB3280" s="36"/>
      <c r="EHC3280" s="36"/>
      <c r="EHD3280" s="12"/>
      <c r="EHE3280" s="12"/>
      <c r="EHF3280" s="12"/>
      <c r="EHG3280" s="53"/>
      <c r="EHI3280" s="41"/>
      <c r="EHJ3280" s="40"/>
      <c r="EHK3280" s="44"/>
      <c r="EHL3280" s="62"/>
      <c r="EHM3280" s="56"/>
      <c r="EHN3280" s="60"/>
      <c r="EHO3280" s="60"/>
      <c r="EHP3280" s="60"/>
      <c r="EHQ3280" s="60"/>
      <c r="EHR3280" s="46"/>
      <c r="EHS3280" s="65"/>
      <c r="EHT3280" s="19"/>
      <c r="EHU3280" s="48"/>
      <c r="EHV3280" s="41"/>
      <c r="EHW3280" s="44"/>
      <c r="EHX3280" s="18"/>
      <c r="EHY3280" s="16"/>
      <c r="EHZ3280" s="36"/>
      <c r="EIA3280" s="36"/>
      <c r="EIB3280" s="36"/>
      <c r="EIC3280" s="36"/>
      <c r="EID3280" s="36"/>
      <c r="EIE3280" s="36"/>
      <c r="EIF3280" s="36"/>
      <c r="EIG3280" s="36"/>
      <c r="EIH3280" s="36"/>
      <c r="EII3280" s="36"/>
      <c r="EIJ3280" s="36"/>
      <c r="EIK3280" s="36"/>
      <c r="EIL3280" s="36"/>
      <c r="EIM3280" s="12"/>
      <c r="EIN3280" s="12"/>
      <c r="EIO3280" s="12"/>
      <c r="EIP3280" s="53"/>
      <c r="EIR3280" s="41"/>
      <c r="EIS3280" s="40"/>
      <c r="EIT3280" s="44"/>
      <c r="EIU3280" s="62"/>
      <c r="EIV3280" s="56"/>
      <c r="EIW3280" s="60"/>
      <c r="EIX3280" s="60"/>
      <c r="EIY3280" s="60"/>
      <c r="EIZ3280" s="60"/>
      <c r="EJA3280" s="46"/>
      <c r="EJB3280" s="65"/>
      <c r="EJC3280" s="19"/>
      <c r="EJD3280" s="48"/>
      <c r="EJE3280" s="41"/>
      <c r="EJF3280" s="44"/>
      <c r="EJG3280" s="18"/>
      <c r="EJH3280" s="16"/>
      <c r="EJI3280" s="36"/>
      <c r="EJJ3280" s="36"/>
      <c r="EJK3280" s="36"/>
      <c r="EJL3280" s="36"/>
      <c r="EJM3280" s="36"/>
      <c r="EJN3280" s="36"/>
      <c r="EJO3280" s="36"/>
      <c r="EJP3280" s="36"/>
      <c r="EJQ3280" s="36"/>
      <c r="EJR3280" s="36"/>
      <c r="EJS3280" s="36"/>
      <c r="EJT3280" s="36"/>
      <c r="EJU3280" s="36"/>
      <c r="EJV3280" s="12"/>
      <c r="EJW3280" s="12"/>
      <c r="EJX3280" s="12"/>
      <c r="EJY3280" s="53"/>
      <c r="EKA3280" s="41"/>
      <c r="EKB3280" s="40"/>
      <c r="EKC3280" s="44"/>
      <c r="EKD3280" s="62"/>
      <c r="EKE3280" s="56"/>
      <c r="EKF3280" s="60"/>
      <c r="EKG3280" s="60"/>
      <c r="EKH3280" s="60"/>
      <c r="EKI3280" s="60"/>
      <c r="EKJ3280" s="46"/>
      <c r="EKK3280" s="65"/>
      <c r="EKL3280" s="19"/>
      <c r="EKM3280" s="48"/>
      <c r="EKN3280" s="41"/>
      <c r="EKO3280" s="44"/>
      <c r="EKP3280" s="18"/>
      <c r="EKQ3280" s="16"/>
      <c r="EKR3280" s="36"/>
      <c r="EKS3280" s="36"/>
      <c r="EKT3280" s="36"/>
      <c r="EKU3280" s="36"/>
      <c r="EKV3280" s="36"/>
      <c r="EKW3280" s="36"/>
      <c r="EKX3280" s="36"/>
      <c r="EKY3280" s="36"/>
      <c r="EKZ3280" s="36"/>
      <c r="ELA3280" s="36"/>
      <c r="ELB3280" s="36"/>
      <c r="ELC3280" s="36"/>
      <c r="ELD3280" s="36"/>
      <c r="ELE3280" s="12"/>
      <c r="ELF3280" s="12"/>
      <c r="ELG3280" s="12"/>
      <c r="ELH3280" s="53"/>
      <c r="ELJ3280" s="41"/>
      <c r="ELK3280" s="40"/>
      <c r="ELL3280" s="44"/>
      <c r="ELM3280" s="62"/>
      <c r="ELN3280" s="56"/>
      <c r="ELO3280" s="60"/>
      <c r="ELP3280" s="60"/>
      <c r="ELQ3280" s="60"/>
      <c r="ELR3280" s="60"/>
      <c r="ELS3280" s="46"/>
      <c r="ELT3280" s="65"/>
      <c r="ELU3280" s="19"/>
      <c r="ELV3280" s="48"/>
      <c r="ELW3280" s="41"/>
      <c r="ELX3280" s="44"/>
      <c r="ELY3280" s="18"/>
      <c r="ELZ3280" s="16"/>
      <c r="EMA3280" s="36"/>
      <c r="EMB3280" s="36"/>
      <c r="EMC3280" s="36"/>
      <c r="EMD3280" s="36"/>
      <c r="EME3280" s="36"/>
      <c r="EMF3280" s="36"/>
      <c r="EMG3280" s="36"/>
      <c r="EMH3280" s="36"/>
      <c r="EMI3280" s="36"/>
      <c r="EMJ3280" s="36"/>
      <c r="EMK3280" s="36"/>
      <c r="EML3280" s="36"/>
      <c r="EMM3280" s="36"/>
      <c r="EMN3280" s="12"/>
      <c r="EMO3280" s="12"/>
      <c r="EMP3280" s="12"/>
      <c r="EMQ3280" s="53"/>
      <c r="EMS3280" s="41"/>
      <c r="EMT3280" s="40"/>
      <c r="EMU3280" s="44"/>
      <c r="EMV3280" s="62"/>
      <c r="EMW3280" s="56"/>
      <c r="EMX3280" s="60"/>
      <c r="EMY3280" s="60"/>
      <c r="EMZ3280" s="60"/>
      <c r="ENA3280" s="60"/>
      <c r="ENB3280" s="46"/>
      <c r="ENC3280" s="65"/>
      <c r="END3280" s="19"/>
      <c r="ENE3280" s="48"/>
      <c r="ENF3280" s="41"/>
      <c r="ENG3280" s="44"/>
      <c r="ENH3280" s="18"/>
      <c r="ENI3280" s="16"/>
      <c r="ENJ3280" s="36"/>
      <c r="ENK3280" s="36"/>
      <c r="ENL3280" s="36"/>
      <c r="ENM3280" s="36"/>
      <c r="ENN3280" s="36"/>
      <c r="ENO3280" s="36"/>
      <c r="ENP3280" s="36"/>
      <c r="ENQ3280" s="36"/>
      <c r="ENR3280" s="36"/>
      <c r="ENS3280" s="36"/>
      <c r="ENT3280" s="36"/>
      <c r="ENU3280" s="36"/>
      <c r="ENV3280" s="36"/>
      <c r="ENW3280" s="12"/>
      <c r="ENX3280" s="12"/>
      <c r="ENY3280" s="12"/>
      <c r="ENZ3280" s="53"/>
      <c r="EOB3280" s="41"/>
      <c r="EOC3280" s="40"/>
      <c r="EOD3280" s="44"/>
      <c r="EOE3280" s="62"/>
      <c r="EOF3280" s="56"/>
      <c r="EOG3280" s="60"/>
      <c r="EOH3280" s="60"/>
      <c r="EOI3280" s="60"/>
      <c r="EOJ3280" s="60"/>
      <c r="EOK3280" s="46"/>
      <c r="EOL3280" s="65"/>
      <c r="EOM3280" s="19"/>
      <c r="EON3280" s="48"/>
      <c r="EOO3280" s="41"/>
      <c r="EOP3280" s="44"/>
      <c r="EOQ3280" s="18"/>
      <c r="EOR3280" s="16"/>
      <c r="EOS3280" s="36"/>
      <c r="EOT3280" s="36"/>
      <c r="EOU3280" s="36"/>
      <c r="EOV3280" s="36"/>
      <c r="EOW3280" s="36"/>
      <c r="EOX3280" s="36"/>
      <c r="EOY3280" s="36"/>
      <c r="EOZ3280" s="36"/>
      <c r="EPA3280" s="36"/>
      <c r="EPB3280" s="36"/>
      <c r="EPC3280" s="36"/>
      <c r="EPD3280" s="36"/>
      <c r="EPE3280" s="36"/>
      <c r="EPF3280" s="12"/>
      <c r="EPG3280" s="12"/>
      <c r="EPH3280" s="12"/>
      <c r="EPI3280" s="53"/>
      <c r="EPK3280" s="41"/>
      <c r="EPL3280" s="40"/>
      <c r="EPM3280" s="44"/>
      <c r="EPN3280" s="62"/>
      <c r="EPO3280" s="56"/>
      <c r="EPP3280" s="60"/>
      <c r="EPQ3280" s="60"/>
      <c r="EPR3280" s="60"/>
      <c r="EPS3280" s="60"/>
      <c r="EPT3280" s="46"/>
      <c r="EPU3280" s="65"/>
      <c r="EPV3280" s="19"/>
      <c r="EPW3280" s="48"/>
      <c r="EPX3280" s="41"/>
      <c r="EPY3280" s="44"/>
      <c r="EPZ3280" s="18"/>
      <c r="EQA3280" s="16"/>
      <c r="EQB3280" s="36"/>
      <c r="EQC3280" s="36"/>
      <c r="EQD3280" s="36"/>
      <c r="EQE3280" s="36"/>
      <c r="EQF3280" s="36"/>
      <c r="EQG3280" s="36"/>
      <c r="EQH3280" s="36"/>
      <c r="EQI3280" s="36"/>
      <c r="EQJ3280" s="36"/>
      <c r="EQK3280" s="36"/>
      <c r="EQL3280" s="36"/>
      <c r="EQM3280" s="36"/>
      <c r="EQN3280" s="36"/>
      <c r="EQO3280" s="12"/>
      <c r="EQP3280" s="12"/>
      <c r="EQQ3280" s="12"/>
      <c r="EQR3280" s="53"/>
      <c r="EQT3280" s="41"/>
      <c r="EQU3280" s="40"/>
      <c r="EQV3280" s="44"/>
      <c r="EQW3280" s="62"/>
      <c r="EQX3280" s="56"/>
      <c r="EQY3280" s="60"/>
      <c r="EQZ3280" s="60"/>
      <c r="ERA3280" s="60"/>
      <c r="ERB3280" s="60"/>
      <c r="ERC3280" s="46"/>
      <c r="ERD3280" s="65"/>
      <c r="ERE3280" s="19"/>
      <c r="ERF3280" s="48"/>
      <c r="ERG3280" s="41"/>
      <c r="ERH3280" s="44"/>
      <c r="ERI3280" s="18"/>
      <c r="ERJ3280" s="16"/>
      <c r="ERK3280" s="36"/>
      <c r="ERL3280" s="36"/>
      <c r="ERM3280" s="36"/>
      <c r="ERN3280" s="36"/>
      <c r="ERO3280" s="36"/>
      <c r="ERP3280" s="36"/>
      <c r="ERQ3280" s="36"/>
      <c r="ERR3280" s="36"/>
      <c r="ERS3280" s="36"/>
      <c r="ERT3280" s="36"/>
      <c r="ERU3280" s="36"/>
      <c r="ERV3280" s="36"/>
      <c r="ERW3280" s="36"/>
      <c r="ERX3280" s="12"/>
      <c r="ERY3280" s="12"/>
      <c r="ERZ3280" s="12"/>
      <c r="ESA3280" s="53"/>
      <c r="ESC3280" s="41"/>
      <c r="ESD3280" s="40"/>
      <c r="ESE3280" s="44"/>
      <c r="ESF3280" s="62"/>
      <c r="ESG3280" s="56"/>
      <c r="ESH3280" s="60"/>
      <c r="ESI3280" s="60"/>
      <c r="ESJ3280" s="60"/>
      <c r="ESK3280" s="60"/>
      <c r="ESL3280" s="46"/>
      <c r="ESM3280" s="65"/>
      <c r="ESN3280" s="19"/>
      <c r="ESO3280" s="48"/>
      <c r="ESP3280" s="41"/>
      <c r="ESQ3280" s="44"/>
      <c r="ESR3280" s="18"/>
      <c r="ESS3280" s="16"/>
      <c r="EST3280" s="36"/>
      <c r="ESU3280" s="36"/>
      <c r="ESV3280" s="36"/>
      <c r="ESW3280" s="36"/>
      <c r="ESX3280" s="36"/>
      <c r="ESY3280" s="36"/>
      <c r="ESZ3280" s="36"/>
      <c r="ETA3280" s="36"/>
      <c r="ETB3280" s="36"/>
      <c r="ETC3280" s="36"/>
      <c r="ETD3280" s="36"/>
      <c r="ETE3280" s="36"/>
      <c r="ETF3280" s="36"/>
      <c r="ETG3280" s="12"/>
      <c r="ETH3280" s="12"/>
      <c r="ETI3280" s="12"/>
      <c r="ETJ3280" s="53"/>
      <c r="ETL3280" s="41"/>
      <c r="ETM3280" s="40"/>
      <c r="ETN3280" s="44"/>
      <c r="ETO3280" s="62"/>
      <c r="ETP3280" s="56"/>
      <c r="ETQ3280" s="60"/>
      <c r="ETR3280" s="60"/>
      <c r="ETS3280" s="60"/>
      <c r="ETT3280" s="60"/>
      <c r="ETU3280" s="46"/>
      <c r="ETV3280" s="65"/>
      <c r="ETW3280" s="19"/>
      <c r="ETX3280" s="48"/>
      <c r="ETY3280" s="41"/>
      <c r="ETZ3280" s="44"/>
      <c r="EUA3280" s="18"/>
      <c r="EUB3280" s="16"/>
      <c r="EUC3280" s="36"/>
      <c r="EUD3280" s="36"/>
      <c r="EUE3280" s="36"/>
      <c r="EUF3280" s="36"/>
      <c r="EUG3280" s="36"/>
      <c r="EUH3280" s="36"/>
      <c r="EUI3280" s="36"/>
      <c r="EUJ3280" s="36"/>
      <c r="EUK3280" s="36"/>
      <c r="EUL3280" s="36"/>
      <c r="EUM3280" s="36"/>
      <c r="EUN3280" s="36"/>
      <c r="EUO3280" s="36"/>
      <c r="EUP3280" s="12"/>
      <c r="EUQ3280" s="12"/>
      <c r="EUR3280" s="12"/>
      <c r="EUS3280" s="53"/>
      <c r="EUU3280" s="41"/>
      <c r="EUV3280" s="40"/>
      <c r="EUW3280" s="44"/>
      <c r="EUX3280" s="62"/>
      <c r="EUY3280" s="56"/>
      <c r="EUZ3280" s="60"/>
      <c r="EVA3280" s="60"/>
      <c r="EVB3280" s="60"/>
      <c r="EVC3280" s="60"/>
      <c r="EVD3280" s="46"/>
      <c r="EVE3280" s="65"/>
      <c r="EVF3280" s="19"/>
      <c r="EVG3280" s="48"/>
      <c r="EVH3280" s="41"/>
      <c r="EVI3280" s="44"/>
      <c r="EVJ3280" s="18"/>
      <c r="EVK3280" s="16"/>
      <c r="EVL3280" s="36"/>
      <c r="EVM3280" s="36"/>
      <c r="EVN3280" s="36"/>
      <c r="EVO3280" s="36"/>
      <c r="EVP3280" s="36"/>
      <c r="EVQ3280" s="36"/>
      <c r="EVR3280" s="36"/>
      <c r="EVS3280" s="36"/>
      <c r="EVT3280" s="36"/>
      <c r="EVU3280" s="36"/>
      <c r="EVV3280" s="36"/>
      <c r="EVW3280" s="36"/>
      <c r="EVX3280" s="36"/>
      <c r="EVY3280" s="12"/>
      <c r="EVZ3280" s="12"/>
      <c r="EWA3280" s="12"/>
      <c r="EWB3280" s="53"/>
      <c r="EWD3280" s="41"/>
      <c r="EWE3280" s="40"/>
      <c r="EWF3280" s="44"/>
      <c r="EWG3280" s="62"/>
      <c r="EWH3280" s="56"/>
      <c r="EWI3280" s="60"/>
      <c r="EWJ3280" s="60"/>
      <c r="EWK3280" s="60"/>
      <c r="EWL3280" s="60"/>
      <c r="EWM3280" s="46"/>
      <c r="EWN3280" s="65"/>
      <c r="EWO3280" s="19"/>
      <c r="EWP3280" s="48"/>
      <c r="EWQ3280" s="41"/>
      <c r="EWR3280" s="44"/>
      <c r="EWS3280" s="18"/>
      <c r="EWT3280" s="16"/>
      <c r="EWU3280" s="36"/>
      <c r="EWV3280" s="36"/>
      <c r="EWW3280" s="36"/>
      <c r="EWX3280" s="36"/>
      <c r="EWY3280" s="36"/>
      <c r="EWZ3280" s="36"/>
      <c r="EXA3280" s="36"/>
      <c r="EXB3280" s="36"/>
      <c r="EXC3280" s="36"/>
      <c r="EXD3280" s="36"/>
      <c r="EXE3280" s="36"/>
      <c r="EXF3280" s="36"/>
      <c r="EXG3280" s="36"/>
      <c r="EXH3280" s="12"/>
      <c r="EXI3280" s="12"/>
      <c r="EXJ3280" s="12"/>
      <c r="EXK3280" s="53"/>
      <c r="EXM3280" s="41"/>
      <c r="EXN3280" s="40"/>
      <c r="EXO3280" s="44"/>
      <c r="EXP3280" s="62"/>
      <c r="EXQ3280" s="56"/>
      <c r="EXR3280" s="60"/>
      <c r="EXS3280" s="60"/>
      <c r="EXT3280" s="60"/>
      <c r="EXU3280" s="60"/>
      <c r="EXV3280" s="46"/>
      <c r="EXW3280" s="65"/>
      <c r="EXX3280" s="19"/>
      <c r="EXY3280" s="48"/>
      <c r="EXZ3280" s="41"/>
      <c r="EYA3280" s="44"/>
      <c r="EYB3280" s="18"/>
      <c r="EYC3280" s="16"/>
      <c r="EYD3280" s="36"/>
      <c r="EYE3280" s="36"/>
      <c r="EYF3280" s="36"/>
      <c r="EYG3280" s="36"/>
      <c r="EYH3280" s="36"/>
      <c r="EYI3280" s="36"/>
      <c r="EYJ3280" s="36"/>
      <c r="EYK3280" s="36"/>
      <c r="EYL3280" s="36"/>
      <c r="EYM3280" s="36"/>
      <c r="EYN3280" s="36"/>
      <c r="EYO3280" s="36"/>
      <c r="EYP3280" s="36"/>
      <c r="EYQ3280" s="12"/>
      <c r="EYR3280" s="12"/>
      <c r="EYS3280" s="12"/>
      <c r="EYT3280" s="53"/>
      <c r="EYV3280" s="41"/>
      <c r="EYW3280" s="40"/>
      <c r="EYX3280" s="44"/>
      <c r="EYY3280" s="62"/>
      <c r="EYZ3280" s="56"/>
      <c r="EZA3280" s="60"/>
      <c r="EZB3280" s="60"/>
      <c r="EZC3280" s="60"/>
      <c r="EZD3280" s="60"/>
      <c r="EZE3280" s="46"/>
      <c r="EZF3280" s="65"/>
      <c r="EZG3280" s="19"/>
      <c r="EZH3280" s="48"/>
      <c r="EZI3280" s="41"/>
      <c r="EZJ3280" s="44"/>
      <c r="EZK3280" s="18"/>
      <c r="EZL3280" s="16"/>
      <c r="EZM3280" s="36"/>
      <c r="EZN3280" s="36"/>
      <c r="EZO3280" s="36"/>
      <c r="EZP3280" s="36"/>
      <c r="EZQ3280" s="36"/>
      <c r="EZR3280" s="36"/>
      <c r="EZS3280" s="36"/>
      <c r="EZT3280" s="36"/>
      <c r="EZU3280" s="36"/>
      <c r="EZV3280" s="36"/>
      <c r="EZW3280" s="36"/>
      <c r="EZX3280" s="36"/>
      <c r="EZY3280" s="36"/>
      <c r="EZZ3280" s="12"/>
      <c r="FAA3280" s="12"/>
      <c r="FAB3280" s="12"/>
      <c r="FAC3280" s="53"/>
      <c r="FAE3280" s="41"/>
      <c r="FAF3280" s="40"/>
      <c r="FAG3280" s="44"/>
      <c r="FAH3280" s="62"/>
      <c r="FAI3280" s="56"/>
      <c r="FAJ3280" s="60"/>
      <c r="FAK3280" s="60"/>
      <c r="FAL3280" s="60"/>
      <c r="FAM3280" s="60"/>
      <c r="FAN3280" s="46"/>
      <c r="FAO3280" s="65"/>
      <c r="FAP3280" s="19"/>
      <c r="FAQ3280" s="48"/>
      <c r="FAR3280" s="41"/>
      <c r="FAS3280" s="44"/>
      <c r="FAT3280" s="18"/>
      <c r="FAU3280" s="16"/>
      <c r="FAV3280" s="36"/>
      <c r="FAW3280" s="36"/>
      <c r="FAX3280" s="36"/>
      <c r="FAY3280" s="36"/>
      <c r="FAZ3280" s="36"/>
      <c r="FBA3280" s="36"/>
      <c r="FBB3280" s="36"/>
      <c r="FBC3280" s="36"/>
      <c r="FBD3280" s="36"/>
      <c r="FBE3280" s="36"/>
      <c r="FBF3280" s="36"/>
      <c r="FBG3280" s="36"/>
      <c r="FBH3280" s="36"/>
      <c r="FBI3280" s="12"/>
      <c r="FBJ3280" s="12"/>
      <c r="FBK3280" s="12"/>
      <c r="FBL3280" s="53"/>
      <c r="FBN3280" s="41"/>
      <c r="FBO3280" s="40"/>
      <c r="FBP3280" s="44"/>
      <c r="FBQ3280" s="62"/>
      <c r="FBR3280" s="56"/>
      <c r="FBS3280" s="60"/>
      <c r="FBT3280" s="60"/>
      <c r="FBU3280" s="60"/>
      <c r="FBV3280" s="60"/>
      <c r="FBW3280" s="46"/>
      <c r="FBX3280" s="65"/>
      <c r="FBY3280" s="19"/>
      <c r="FBZ3280" s="48"/>
      <c r="FCA3280" s="41"/>
      <c r="FCB3280" s="44"/>
      <c r="FCC3280" s="18"/>
      <c r="FCD3280" s="16"/>
      <c r="FCE3280" s="36"/>
      <c r="FCF3280" s="36"/>
      <c r="FCG3280" s="36"/>
      <c r="FCH3280" s="36"/>
      <c r="FCI3280" s="36"/>
      <c r="FCJ3280" s="36"/>
      <c r="FCK3280" s="36"/>
      <c r="FCL3280" s="36"/>
      <c r="FCM3280" s="36"/>
      <c r="FCN3280" s="36"/>
      <c r="FCO3280" s="36"/>
      <c r="FCP3280" s="36"/>
      <c r="FCQ3280" s="36"/>
      <c r="FCR3280" s="12"/>
      <c r="FCS3280" s="12"/>
      <c r="FCT3280" s="12"/>
      <c r="FCU3280" s="53"/>
      <c r="FCW3280" s="41"/>
      <c r="FCX3280" s="40"/>
      <c r="FCY3280" s="44"/>
      <c r="FCZ3280" s="62"/>
      <c r="FDA3280" s="56"/>
      <c r="FDB3280" s="60"/>
      <c r="FDC3280" s="60"/>
      <c r="FDD3280" s="60"/>
      <c r="FDE3280" s="60"/>
      <c r="FDF3280" s="46"/>
      <c r="FDG3280" s="65"/>
      <c r="FDH3280" s="19"/>
      <c r="FDI3280" s="48"/>
      <c r="FDJ3280" s="41"/>
      <c r="FDK3280" s="44"/>
      <c r="FDL3280" s="18"/>
      <c r="FDM3280" s="16"/>
      <c r="FDN3280" s="36"/>
      <c r="FDO3280" s="36"/>
      <c r="FDP3280" s="36"/>
      <c r="FDQ3280" s="36"/>
      <c r="FDR3280" s="36"/>
      <c r="FDS3280" s="36"/>
      <c r="FDT3280" s="36"/>
      <c r="FDU3280" s="36"/>
      <c r="FDV3280" s="36"/>
      <c r="FDW3280" s="36"/>
      <c r="FDX3280" s="36"/>
      <c r="FDY3280" s="36"/>
      <c r="FDZ3280" s="36"/>
      <c r="FEA3280" s="12"/>
      <c r="FEB3280" s="12"/>
      <c r="FEC3280" s="12"/>
      <c r="FED3280" s="53"/>
      <c r="FEF3280" s="41"/>
      <c r="FEG3280" s="40"/>
      <c r="FEH3280" s="44"/>
      <c r="FEI3280" s="62"/>
      <c r="FEJ3280" s="56"/>
      <c r="FEK3280" s="60"/>
      <c r="FEL3280" s="60"/>
      <c r="FEM3280" s="60"/>
      <c r="FEN3280" s="60"/>
      <c r="FEO3280" s="46"/>
      <c r="FEP3280" s="65"/>
      <c r="FEQ3280" s="19"/>
      <c r="FER3280" s="48"/>
      <c r="FES3280" s="41"/>
      <c r="FET3280" s="44"/>
      <c r="FEU3280" s="18"/>
      <c r="FEV3280" s="16"/>
      <c r="FEW3280" s="36"/>
      <c r="FEX3280" s="36"/>
      <c r="FEY3280" s="36"/>
      <c r="FEZ3280" s="36"/>
      <c r="FFA3280" s="36"/>
      <c r="FFB3280" s="36"/>
      <c r="FFC3280" s="36"/>
      <c r="FFD3280" s="36"/>
      <c r="FFE3280" s="36"/>
      <c r="FFF3280" s="36"/>
      <c r="FFG3280" s="36"/>
      <c r="FFH3280" s="36"/>
      <c r="FFI3280" s="36"/>
      <c r="FFJ3280" s="12"/>
      <c r="FFK3280" s="12"/>
      <c r="FFL3280" s="12"/>
      <c r="FFM3280" s="53"/>
      <c r="FFO3280" s="41"/>
      <c r="FFP3280" s="40"/>
      <c r="FFQ3280" s="44"/>
      <c r="FFR3280" s="62"/>
      <c r="FFS3280" s="56"/>
      <c r="FFT3280" s="60"/>
      <c r="FFU3280" s="60"/>
      <c r="FFV3280" s="60"/>
      <c r="FFW3280" s="60"/>
      <c r="FFX3280" s="46"/>
      <c r="FFY3280" s="65"/>
      <c r="FFZ3280" s="19"/>
      <c r="FGA3280" s="48"/>
      <c r="FGB3280" s="41"/>
      <c r="FGC3280" s="44"/>
      <c r="FGD3280" s="18"/>
      <c r="FGE3280" s="16"/>
      <c r="FGF3280" s="36"/>
      <c r="FGG3280" s="36"/>
      <c r="FGH3280" s="36"/>
      <c r="FGI3280" s="36"/>
      <c r="FGJ3280" s="36"/>
      <c r="FGK3280" s="36"/>
      <c r="FGL3280" s="36"/>
      <c r="FGM3280" s="36"/>
      <c r="FGN3280" s="36"/>
      <c r="FGO3280" s="36"/>
      <c r="FGP3280" s="36"/>
      <c r="FGQ3280" s="36"/>
      <c r="FGR3280" s="36"/>
      <c r="FGS3280" s="12"/>
      <c r="FGT3280" s="12"/>
      <c r="FGU3280" s="12"/>
      <c r="FGV3280" s="53"/>
      <c r="FGX3280" s="41"/>
      <c r="FGY3280" s="40"/>
      <c r="FGZ3280" s="44"/>
      <c r="FHA3280" s="62"/>
      <c r="FHB3280" s="56"/>
      <c r="FHC3280" s="60"/>
      <c r="FHD3280" s="60"/>
      <c r="FHE3280" s="60"/>
      <c r="FHF3280" s="60"/>
      <c r="FHG3280" s="46"/>
      <c r="FHH3280" s="65"/>
      <c r="FHI3280" s="19"/>
      <c r="FHJ3280" s="48"/>
      <c r="FHK3280" s="41"/>
      <c r="FHL3280" s="44"/>
      <c r="FHM3280" s="18"/>
      <c r="FHN3280" s="16"/>
      <c r="FHO3280" s="36"/>
      <c r="FHP3280" s="36"/>
      <c r="FHQ3280" s="36"/>
      <c r="FHR3280" s="36"/>
      <c r="FHS3280" s="36"/>
      <c r="FHT3280" s="36"/>
      <c r="FHU3280" s="36"/>
      <c r="FHV3280" s="36"/>
      <c r="FHW3280" s="36"/>
      <c r="FHX3280" s="36"/>
      <c r="FHY3280" s="36"/>
      <c r="FHZ3280" s="36"/>
      <c r="FIA3280" s="36"/>
      <c r="FIB3280" s="12"/>
      <c r="FIC3280" s="12"/>
      <c r="FID3280" s="12"/>
      <c r="FIE3280" s="53"/>
      <c r="FIG3280" s="41"/>
      <c r="FIH3280" s="40"/>
      <c r="FII3280" s="44"/>
      <c r="FIJ3280" s="62"/>
      <c r="FIK3280" s="56"/>
      <c r="FIL3280" s="60"/>
      <c r="FIM3280" s="60"/>
      <c r="FIN3280" s="60"/>
      <c r="FIO3280" s="60"/>
      <c r="FIP3280" s="46"/>
      <c r="FIQ3280" s="65"/>
      <c r="FIR3280" s="19"/>
      <c r="FIS3280" s="48"/>
      <c r="FIT3280" s="41"/>
      <c r="FIU3280" s="44"/>
      <c r="FIV3280" s="18"/>
      <c r="FIW3280" s="16"/>
      <c r="FIX3280" s="36"/>
      <c r="FIY3280" s="36"/>
      <c r="FIZ3280" s="36"/>
      <c r="FJA3280" s="36"/>
      <c r="FJB3280" s="36"/>
      <c r="FJC3280" s="36"/>
      <c r="FJD3280" s="36"/>
      <c r="FJE3280" s="36"/>
      <c r="FJF3280" s="36"/>
      <c r="FJG3280" s="36"/>
      <c r="FJH3280" s="36"/>
      <c r="FJI3280" s="36"/>
      <c r="FJJ3280" s="36"/>
      <c r="FJK3280" s="12"/>
      <c r="FJL3280" s="12"/>
      <c r="FJM3280" s="12"/>
      <c r="FJN3280" s="53"/>
      <c r="FJP3280" s="41"/>
      <c r="FJQ3280" s="40"/>
      <c r="FJR3280" s="44"/>
      <c r="FJS3280" s="62"/>
      <c r="FJT3280" s="56"/>
      <c r="FJU3280" s="60"/>
      <c r="FJV3280" s="60"/>
      <c r="FJW3280" s="60"/>
      <c r="FJX3280" s="60"/>
      <c r="FJY3280" s="46"/>
      <c r="FJZ3280" s="65"/>
      <c r="FKA3280" s="19"/>
      <c r="FKB3280" s="48"/>
      <c r="FKC3280" s="41"/>
      <c r="FKD3280" s="44"/>
      <c r="FKE3280" s="18"/>
      <c r="FKF3280" s="16"/>
      <c r="FKG3280" s="36"/>
      <c r="FKH3280" s="36"/>
      <c r="FKI3280" s="36"/>
      <c r="FKJ3280" s="36"/>
      <c r="FKK3280" s="36"/>
      <c r="FKL3280" s="36"/>
      <c r="FKM3280" s="36"/>
      <c r="FKN3280" s="36"/>
      <c r="FKO3280" s="36"/>
      <c r="FKP3280" s="36"/>
      <c r="FKQ3280" s="36"/>
      <c r="FKR3280" s="36"/>
      <c r="FKS3280" s="36"/>
      <c r="FKT3280" s="12"/>
      <c r="FKU3280" s="12"/>
      <c r="FKV3280" s="12"/>
      <c r="FKW3280" s="53"/>
      <c r="FKY3280" s="41"/>
      <c r="FKZ3280" s="40"/>
      <c r="FLA3280" s="44"/>
      <c r="FLB3280" s="62"/>
      <c r="FLC3280" s="56"/>
      <c r="FLD3280" s="60"/>
      <c r="FLE3280" s="60"/>
      <c r="FLF3280" s="60"/>
      <c r="FLG3280" s="60"/>
      <c r="FLH3280" s="46"/>
      <c r="FLI3280" s="65"/>
      <c r="FLJ3280" s="19"/>
      <c r="FLK3280" s="48"/>
      <c r="FLL3280" s="41"/>
      <c r="FLM3280" s="44"/>
      <c r="FLN3280" s="18"/>
      <c r="FLO3280" s="16"/>
      <c r="FLP3280" s="36"/>
      <c r="FLQ3280" s="36"/>
      <c r="FLR3280" s="36"/>
      <c r="FLS3280" s="36"/>
      <c r="FLT3280" s="36"/>
      <c r="FLU3280" s="36"/>
      <c r="FLV3280" s="36"/>
      <c r="FLW3280" s="36"/>
      <c r="FLX3280" s="36"/>
      <c r="FLY3280" s="36"/>
      <c r="FLZ3280" s="36"/>
      <c r="FMA3280" s="36"/>
      <c r="FMB3280" s="36"/>
      <c r="FMC3280" s="12"/>
      <c r="FMD3280" s="12"/>
      <c r="FME3280" s="12"/>
      <c r="FMF3280" s="53"/>
      <c r="FMH3280" s="41"/>
      <c r="FMI3280" s="40"/>
      <c r="FMJ3280" s="44"/>
      <c r="FMK3280" s="62"/>
      <c r="FML3280" s="56"/>
      <c r="FMM3280" s="60"/>
      <c r="FMN3280" s="60"/>
      <c r="FMO3280" s="60"/>
      <c r="FMP3280" s="60"/>
      <c r="FMQ3280" s="46"/>
      <c r="FMR3280" s="65"/>
      <c r="FMS3280" s="19"/>
      <c r="FMT3280" s="48"/>
      <c r="FMU3280" s="41"/>
      <c r="FMV3280" s="44"/>
      <c r="FMW3280" s="18"/>
      <c r="FMX3280" s="16"/>
      <c r="FMY3280" s="36"/>
      <c r="FMZ3280" s="36"/>
      <c r="FNA3280" s="36"/>
      <c r="FNB3280" s="36"/>
      <c r="FNC3280" s="36"/>
      <c r="FND3280" s="36"/>
      <c r="FNE3280" s="36"/>
      <c r="FNF3280" s="36"/>
      <c r="FNG3280" s="36"/>
      <c r="FNH3280" s="36"/>
      <c r="FNI3280" s="36"/>
      <c r="FNJ3280" s="36"/>
      <c r="FNK3280" s="36"/>
      <c r="FNL3280" s="12"/>
      <c r="FNM3280" s="12"/>
      <c r="FNN3280" s="12"/>
      <c r="FNO3280" s="53"/>
      <c r="FNQ3280" s="41"/>
      <c r="FNR3280" s="40"/>
      <c r="FNS3280" s="44"/>
      <c r="FNT3280" s="62"/>
      <c r="FNU3280" s="56"/>
      <c r="FNV3280" s="60"/>
      <c r="FNW3280" s="60"/>
      <c r="FNX3280" s="60"/>
      <c r="FNY3280" s="60"/>
      <c r="FNZ3280" s="46"/>
      <c r="FOA3280" s="65"/>
      <c r="FOB3280" s="19"/>
      <c r="FOC3280" s="48"/>
      <c r="FOD3280" s="41"/>
      <c r="FOE3280" s="44"/>
      <c r="FOF3280" s="18"/>
      <c r="FOG3280" s="16"/>
      <c r="FOH3280" s="36"/>
      <c r="FOI3280" s="36"/>
      <c r="FOJ3280" s="36"/>
      <c r="FOK3280" s="36"/>
      <c r="FOL3280" s="36"/>
      <c r="FOM3280" s="36"/>
      <c r="FON3280" s="36"/>
      <c r="FOO3280" s="36"/>
      <c r="FOP3280" s="36"/>
      <c r="FOQ3280" s="36"/>
      <c r="FOR3280" s="36"/>
      <c r="FOS3280" s="36"/>
      <c r="FOT3280" s="36"/>
      <c r="FOU3280" s="12"/>
      <c r="FOV3280" s="12"/>
      <c r="FOW3280" s="12"/>
      <c r="FOX3280" s="53"/>
      <c r="FOZ3280" s="41"/>
      <c r="FPA3280" s="40"/>
      <c r="FPB3280" s="44"/>
      <c r="FPC3280" s="62"/>
      <c r="FPD3280" s="56"/>
      <c r="FPE3280" s="60"/>
      <c r="FPF3280" s="60"/>
      <c r="FPG3280" s="60"/>
      <c r="FPH3280" s="60"/>
      <c r="FPI3280" s="46"/>
      <c r="FPJ3280" s="65"/>
      <c r="FPK3280" s="19"/>
      <c r="FPL3280" s="48"/>
      <c r="FPM3280" s="41"/>
      <c r="FPN3280" s="44"/>
      <c r="FPO3280" s="18"/>
      <c r="FPP3280" s="16"/>
      <c r="FPQ3280" s="36"/>
      <c r="FPR3280" s="36"/>
      <c r="FPS3280" s="36"/>
      <c r="FPT3280" s="36"/>
      <c r="FPU3280" s="36"/>
      <c r="FPV3280" s="36"/>
      <c r="FPW3280" s="36"/>
      <c r="FPX3280" s="36"/>
      <c r="FPY3280" s="36"/>
      <c r="FPZ3280" s="36"/>
      <c r="FQA3280" s="36"/>
      <c r="FQB3280" s="36"/>
      <c r="FQC3280" s="36"/>
      <c r="FQD3280" s="12"/>
      <c r="FQE3280" s="12"/>
      <c r="FQF3280" s="12"/>
      <c r="FQG3280" s="53"/>
      <c r="FQI3280" s="41"/>
      <c r="FQJ3280" s="40"/>
      <c r="FQK3280" s="44"/>
      <c r="FQL3280" s="62"/>
      <c r="FQM3280" s="56"/>
      <c r="FQN3280" s="60"/>
      <c r="FQO3280" s="60"/>
      <c r="FQP3280" s="60"/>
      <c r="FQQ3280" s="60"/>
      <c r="FQR3280" s="46"/>
      <c r="FQS3280" s="65"/>
      <c r="FQT3280" s="19"/>
      <c r="FQU3280" s="48"/>
      <c r="FQV3280" s="41"/>
      <c r="FQW3280" s="44"/>
      <c r="FQX3280" s="18"/>
      <c r="FQY3280" s="16"/>
      <c r="FQZ3280" s="36"/>
      <c r="FRA3280" s="36"/>
      <c r="FRB3280" s="36"/>
      <c r="FRC3280" s="36"/>
      <c r="FRD3280" s="36"/>
      <c r="FRE3280" s="36"/>
      <c r="FRF3280" s="36"/>
      <c r="FRG3280" s="36"/>
      <c r="FRH3280" s="36"/>
      <c r="FRI3280" s="36"/>
      <c r="FRJ3280" s="36"/>
      <c r="FRK3280" s="36"/>
      <c r="FRL3280" s="36"/>
      <c r="FRM3280" s="12"/>
      <c r="FRN3280" s="12"/>
      <c r="FRO3280" s="12"/>
      <c r="FRP3280" s="53"/>
      <c r="FRR3280" s="41"/>
      <c r="FRS3280" s="40"/>
      <c r="FRT3280" s="44"/>
      <c r="FRU3280" s="62"/>
      <c r="FRV3280" s="56"/>
      <c r="FRW3280" s="60"/>
      <c r="FRX3280" s="60"/>
      <c r="FRY3280" s="60"/>
      <c r="FRZ3280" s="60"/>
      <c r="FSA3280" s="46"/>
      <c r="FSB3280" s="65"/>
      <c r="FSC3280" s="19"/>
      <c r="FSD3280" s="48"/>
      <c r="FSE3280" s="41"/>
      <c r="FSF3280" s="44"/>
      <c r="FSG3280" s="18"/>
      <c r="FSH3280" s="16"/>
      <c r="FSI3280" s="36"/>
      <c r="FSJ3280" s="36"/>
      <c r="FSK3280" s="36"/>
      <c r="FSL3280" s="36"/>
      <c r="FSM3280" s="36"/>
      <c r="FSN3280" s="36"/>
      <c r="FSO3280" s="36"/>
      <c r="FSP3280" s="36"/>
      <c r="FSQ3280" s="36"/>
      <c r="FSR3280" s="36"/>
      <c r="FSS3280" s="36"/>
      <c r="FST3280" s="36"/>
      <c r="FSU3280" s="36"/>
      <c r="FSV3280" s="12"/>
      <c r="FSW3280" s="12"/>
      <c r="FSX3280" s="12"/>
      <c r="FSY3280" s="53"/>
      <c r="FTA3280" s="41"/>
      <c r="FTB3280" s="40"/>
      <c r="FTC3280" s="44"/>
      <c r="FTD3280" s="62"/>
      <c r="FTE3280" s="56"/>
      <c r="FTF3280" s="60"/>
      <c r="FTG3280" s="60"/>
      <c r="FTH3280" s="60"/>
      <c r="FTI3280" s="60"/>
      <c r="FTJ3280" s="46"/>
      <c r="FTK3280" s="65"/>
      <c r="FTL3280" s="19"/>
      <c r="FTM3280" s="48"/>
      <c r="FTN3280" s="41"/>
      <c r="FTO3280" s="44"/>
      <c r="FTP3280" s="18"/>
      <c r="FTQ3280" s="16"/>
      <c r="FTR3280" s="36"/>
      <c r="FTS3280" s="36"/>
      <c r="FTT3280" s="36"/>
      <c r="FTU3280" s="36"/>
      <c r="FTV3280" s="36"/>
      <c r="FTW3280" s="36"/>
      <c r="FTX3280" s="36"/>
      <c r="FTY3280" s="36"/>
      <c r="FTZ3280" s="36"/>
      <c r="FUA3280" s="36"/>
      <c r="FUB3280" s="36"/>
      <c r="FUC3280" s="36"/>
      <c r="FUD3280" s="36"/>
      <c r="FUE3280" s="12"/>
      <c r="FUF3280" s="12"/>
      <c r="FUG3280" s="12"/>
      <c r="FUH3280" s="53"/>
      <c r="FUJ3280" s="41"/>
      <c r="FUK3280" s="40"/>
      <c r="FUL3280" s="44"/>
      <c r="FUM3280" s="62"/>
      <c r="FUN3280" s="56"/>
      <c r="FUO3280" s="60"/>
      <c r="FUP3280" s="60"/>
      <c r="FUQ3280" s="60"/>
      <c r="FUR3280" s="60"/>
      <c r="FUS3280" s="46"/>
      <c r="FUT3280" s="65"/>
      <c r="FUU3280" s="19"/>
      <c r="FUV3280" s="48"/>
      <c r="FUW3280" s="41"/>
      <c r="FUX3280" s="44"/>
      <c r="FUY3280" s="18"/>
      <c r="FUZ3280" s="16"/>
      <c r="FVA3280" s="36"/>
      <c r="FVB3280" s="36"/>
      <c r="FVC3280" s="36"/>
      <c r="FVD3280" s="36"/>
      <c r="FVE3280" s="36"/>
      <c r="FVF3280" s="36"/>
      <c r="FVG3280" s="36"/>
      <c r="FVH3280" s="36"/>
      <c r="FVI3280" s="36"/>
      <c r="FVJ3280" s="36"/>
      <c r="FVK3280" s="36"/>
      <c r="FVL3280" s="36"/>
      <c r="FVM3280" s="36"/>
      <c r="FVN3280" s="12"/>
      <c r="FVO3280" s="12"/>
      <c r="FVP3280" s="12"/>
      <c r="FVQ3280" s="53"/>
      <c r="FVS3280" s="41"/>
      <c r="FVT3280" s="40"/>
      <c r="FVU3280" s="44"/>
      <c r="FVV3280" s="62"/>
      <c r="FVW3280" s="56"/>
      <c r="FVX3280" s="60"/>
      <c r="FVY3280" s="60"/>
      <c r="FVZ3280" s="60"/>
      <c r="FWA3280" s="60"/>
      <c r="FWB3280" s="46"/>
      <c r="FWC3280" s="65"/>
      <c r="FWD3280" s="19"/>
      <c r="FWE3280" s="48"/>
      <c r="FWF3280" s="41"/>
      <c r="FWG3280" s="44"/>
      <c r="FWH3280" s="18"/>
      <c r="FWI3280" s="16"/>
      <c r="FWJ3280" s="36"/>
      <c r="FWK3280" s="36"/>
      <c r="FWL3280" s="36"/>
      <c r="FWM3280" s="36"/>
      <c r="FWN3280" s="36"/>
      <c r="FWO3280" s="36"/>
      <c r="FWP3280" s="36"/>
      <c r="FWQ3280" s="36"/>
      <c r="FWR3280" s="36"/>
      <c r="FWS3280" s="36"/>
      <c r="FWT3280" s="36"/>
      <c r="FWU3280" s="36"/>
      <c r="FWV3280" s="36"/>
      <c r="FWW3280" s="12"/>
      <c r="FWX3280" s="12"/>
      <c r="FWY3280" s="12"/>
      <c r="FWZ3280" s="53"/>
      <c r="FXB3280" s="41"/>
      <c r="FXC3280" s="40"/>
      <c r="FXD3280" s="44"/>
      <c r="FXE3280" s="62"/>
      <c r="FXF3280" s="56"/>
      <c r="FXG3280" s="60"/>
      <c r="FXH3280" s="60"/>
      <c r="FXI3280" s="60"/>
      <c r="FXJ3280" s="60"/>
      <c r="FXK3280" s="46"/>
      <c r="FXL3280" s="65"/>
      <c r="FXM3280" s="19"/>
      <c r="FXN3280" s="48"/>
      <c r="FXO3280" s="41"/>
      <c r="FXP3280" s="44"/>
      <c r="FXQ3280" s="18"/>
      <c r="FXR3280" s="16"/>
      <c r="FXS3280" s="36"/>
      <c r="FXT3280" s="36"/>
      <c r="FXU3280" s="36"/>
      <c r="FXV3280" s="36"/>
      <c r="FXW3280" s="36"/>
      <c r="FXX3280" s="36"/>
      <c r="FXY3280" s="36"/>
      <c r="FXZ3280" s="36"/>
      <c r="FYA3280" s="36"/>
      <c r="FYB3280" s="36"/>
      <c r="FYC3280" s="36"/>
      <c r="FYD3280" s="36"/>
      <c r="FYE3280" s="36"/>
      <c r="FYF3280" s="12"/>
      <c r="FYG3280" s="12"/>
      <c r="FYH3280" s="12"/>
      <c r="FYI3280" s="53"/>
      <c r="FYK3280" s="41"/>
      <c r="FYL3280" s="40"/>
      <c r="FYM3280" s="44"/>
      <c r="FYN3280" s="62"/>
      <c r="FYO3280" s="56"/>
      <c r="FYP3280" s="60"/>
      <c r="FYQ3280" s="60"/>
      <c r="FYR3280" s="60"/>
      <c r="FYS3280" s="60"/>
      <c r="FYT3280" s="46"/>
      <c r="FYU3280" s="65"/>
      <c r="FYV3280" s="19"/>
      <c r="FYW3280" s="48"/>
      <c r="FYX3280" s="41"/>
      <c r="FYY3280" s="44"/>
      <c r="FYZ3280" s="18"/>
      <c r="FZA3280" s="16"/>
      <c r="FZB3280" s="36"/>
      <c r="FZC3280" s="36"/>
      <c r="FZD3280" s="36"/>
      <c r="FZE3280" s="36"/>
      <c r="FZF3280" s="36"/>
      <c r="FZG3280" s="36"/>
      <c r="FZH3280" s="36"/>
      <c r="FZI3280" s="36"/>
      <c r="FZJ3280" s="36"/>
      <c r="FZK3280" s="36"/>
      <c r="FZL3280" s="36"/>
      <c r="FZM3280" s="36"/>
      <c r="FZN3280" s="36"/>
      <c r="FZO3280" s="12"/>
      <c r="FZP3280" s="12"/>
      <c r="FZQ3280" s="12"/>
      <c r="FZR3280" s="53"/>
      <c r="FZT3280" s="41"/>
      <c r="FZU3280" s="40"/>
      <c r="FZV3280" s="44"/>
      <c r="FZW3280" s="62"/>
      <c r="FZX3280" s="56"/>
      <c r="FZY3280" s="60"/>
      <c r="FZZ3280" s="60"/>
      <c r="GAA3280" s="60"/>
      <c r="GAB3280" s="60"/>
      <c r="GAC3280" s="46"/>
      <c r="GAD3280" s="65"/>
      <c r="GAE3280" s="19"/>
      <c r="GAF3280" s="48"/>
      <c r="GAG3280" s="41"/>
      <c r="GAH3280" s="44"/>
      <c r="GAI3280" s="18"/>
      <c r="GAJ3280" s="16"/>
      <c r="GAK3280" s="36"/>
      <c r="GAL3280" s="36"/>
      <c r="GAM3280" s="36"/>
      <c r="GAN3280" s="36"/>
      <c r="GAO3280" s="36"/>
      <c r="GAP3280" s="36"/>
      <c r="GAQ3280" s="36"/>
      <c r="GAR3280" s="36"/>
      <c r="GAS3280" s="36"/>
      <c r="GAT3280" s="36"/>
      <c r="GAU3280" s="36"/>
      <c r="GAV3280" s="36"/>
      <c r="GAW3280" s="36"/>
      <c r="GAX3280" s="12"/>
      <c r="GAY3280" s="12"/>
      <c r="GAZ3280" s="12"/>
      <c r="GBA3280" s="53"/>
      <c r="GBC3280" s="41"/>
      <c r="GBD3280" s="40"/>
      <c r="GBE3280" s="44"/>
      <c r="GBF3280" s="62"/>
      <c r="GBG3280" s="56"/>
      <c r="GBH3280" s="60"/>
      <c r="GBI3280" s="60"/>
      <c r="GBJ3280" s="60"/>
      <c r="GBK3280" s="60"/>
      <c r="GBL3280" s="46"/>
      <c r="GBM3280" s="65"/>
      <c r="GBN3280" s="19"/>
      <c r="GBO3280" s="48"/>
      <c r="GBP3280" s="41"/>
      <c r="GBQ3280" s="44"/>
      <c r="GBR3280" s="18"/>
      <c r="GBS3280" s="16"/>
      <c r="GBT3280" s="36"/>
      <c r="GBU3280" s="36"/>
      <c r="GBV3280" s="36"/>
      <c r="GBW3280" s="36"/>
      <c r="GBX3280" s="36"/>
      <c r="GBY3280" s="36"/>
      <c r="GBZ3280" s="36"/>
      <c r="GCA3280" s="36"/>
      <c r="GCB3280" s="36"/>
      <c r="GCC3280" s="36"/>
      <c r="GCD3280" s="36"/>
      <c r="GCE3280" s="36"/>
      <c r="GCF3280" s="36"/>
      <c r="GCG3280" s="12"/>
      <c r="GCH3280" s="12"/>
      <c r="GCI3280" s="12"/>
      <c r="GCJ3280" s="53"/>
      <c r="GCL3280" s="41"/>
      <c r="GCM3280" s="40"/>
      <c r="GCN3280" s="44"/>
      <c r="GCO3280" s="62"/>
      <c r="GCP3280" s="56"/>
      <c r="GCQ3280" s="60"/>
      <c r="GCR3280" s="60"/>
      <c r="GCS3280" s="60"/>
      <c r="GCT3280" s="60"/>
      <c r="GCU3280" s="46"/>
      <c r="GCV3280" s="65"/>
      <c r="GCW3280" s="19"/>
      <c r="GCX3280" s="48"/>
      <c r="GCY3280" s="41"/>
      <c r="GCZ3280" s="44"/>
      <c r="GDA3280" s="18"/>
      <c r="GDB3280" s="16"/>
      <c r="GDC3280" s="36"/>
      <c r="GDD3280" s="36"/>
      <c r="GDE3280" s="36"/>
      <c r="GDF3280" s="36"/>
      <c r="GDG3280" s="36"/>
      <c r="GDH3280" s="36"/>
      <c r="GDI3280" s="36"/>
      <c r="GDJ3280" s="36"/>
      <c r="GDK3280" s="36"/>
      <c r="GDL3280" s="36"/>
      <c r="GDM3280" s="36"/>
      <c r="GDN3280" s="36"/>
      <c r="GDO3280" s="36"/>
      <c r="GDP3280" s="12"/>
      <c r="GDQ3280" s="12"/>
      <c r="GDR3280" s="12"/>
      <c r="GDS3280" s="53"/>
      <c r="GDU3280" s="41"/>
      <c r="GDV3280" s="40"/>
      <c r="GDW3280" s="44"/>
      <c r="GDX3280" s="62"/>
      <c r="GDY3280" s="56"/>
      <c r="GDZ3280" s="60"/>
      <c r="GEA3280" s="60"/>
      <c r="GEB3280" s="60"/>
      <c r="GEC3280" s="60"/>
      <c r="GED3280" s="46"/>
      <c r="GEE3280" s="65"/>
      <c r="GEF3280" s="19"/>
      <c r="GEG3280" s="48"/>
      <c r="GEH3280" s="41"/>
      <c r="GEI3280" s="44"/>
      <c r="GEJ3280" s="18"/>
      <c r="GEK3280" s="16"/>
      <c r="GEL3280" s="36"/>
      <c r="GEM3280" s="36"/>
      <c r="GEN3280" s="36"/>
      <c r="GEO3280" s="36"/>
      <c r="GEP3280" s="36"/>
      <c r="GEQ3280" s="36"/>
      <c r="GER3280" s="36"/>
      <c r="GES3280" s="36"/>
      <c r="GET3280" s="36"/>
      <c r="GEU3280" s="36"/>
      <c r="GEV3280" s="36"/>
      <c r="GEW3280" s="36"/>
      <c r="GEX3280" s="36"/>
      <c r="GEY3280" s="12"/>
      <c r="GEZ3280" s="12"/>
      <c r="GFA3280" s="12"/>
      <c r="GFB3280" s="53"/>
      <c r="GFD3280" s="41"/>
      <c r="GFE3280" s="40"/>
      <c r="GFF3280" s="44"/>
      <c r="GFG3280" s="62"/>
      <c r="GFH3280" s="56"/>
      <c r="GFI3280" s="60"/>
      <c r="GFJ3280" s="60"/>
      <c r="GFK3280" s="60"/>
      <c r="GFL3280" s="60"/>
      <c r="GFM3280" s="46"/>
      <c r="GFN3280" s="65"/>
      <c r="GFO3280" s="19"/>
      <c r="GFP3280" s="48"/>
      <c r="GFQ3280" s="41"/>
      <c r="GFR3280" s="44"/>
      <c r="GFS3280" s="18"/>
      <c r="GFT3280" s="16"/>
      <c r="GFU3280" s="36"/>
      <c r="GFV3280" s="36"/>
      <c r="GFW3280" s="36"/>
      <c r="GFX3280" s="36"/>
      <c r="GFY3280" s="36"/>
      <c r="GFZ3280" s="36"/>
      <c r="GGA3280" s="36"/>
      <c r="GGB3280" s="36"/>
      <c r="GGC3280" s="36"/>
      <c r="GGD3280" s="36"/>
      <c r="GGE3280" s="36"/>
      <c r="GGF3280" s="36"/>
      <c r="GGG3280" s="36"/>
      <c r="GGH3280" s="12"/>
      <c r="GGI3280" s="12"/>
      <c r="GGJ3280" s="12"/>
      <c r="GGK3280" s="53"/>
      <c r="GGM3280" s="41"/>
      <c r="GGN3280" s="40"/>
      <c r="GGO3280" s="44"/>
      <c r="GGP3280" s="62"/>
      <c r="GGQ3280" s="56"/>
      <c r="GGR3280" s="60"/>
      <c r="GGS3280" s="60"/>
      <c r="GGT3280" s="60"/>
      <c r="GGU3280" s="60"/>
      <c r="GGV3280" s="46"/>
      <c r="GGW3280" s="65"/>
      <c r="GGX3280" s="19"/>
      <c r="GGY3280" s="48"/>
      <c r="GGZ3280" s="41"/>
      <c r="GHA3280" s="44"/>
      <c r="GHB3280" s="18"/>
      <c r="GHC3280" s="16"/>
      <c r="GHD3280" s="36"/>
      <c r="GHE3280" s="36"/>
      <c r="GHF3280" s="36"/>
      <c r="GHG3280" s="36"/>
      <c r="GHH3280" s="36"/>
      <c r="GHI3280" s="36"/>
      <c r="GHJ3280" s="36"/>
      <c r="GHK3280" s="36"/>
      <c r="GHL3280" s="36"/>
      <c r="GHM3280" s="36"/>
      <c r="GHN3280" s="36"/>
      <c r="GHO3280" s="36"/>
      <c r="GHP3280" s="36"/>
      <c r="GHQ3280" s="12"/>
      <c r="GHR3280" s="12"/>
      <c r="GHS3280" s="12"/>
      <c r="GHT3280" s="53"/>
      <c r="GHV3280" s="41"/>
      <c r="GHW3280" s="40"/>
      <c r="GHX3280" s="44"/>
      <c r="GHY3280" s="62"/>
      <c r="GHZ3280" s="56"/>
      <c r="GIA3280" s="60"/>
      <c r="GIB3280" s="60"/>
      <c r="GIC3280" s="60"/>
      <c r="GID3280" s="60"/>
      <c r="GIE3280" s="46"/>
      <c r="GIF3280" s="65"/>
      <c r="GIG3280" s="19"/>
      <c r="GIH3280" s="48"/>
      <c r="GII3280" s="41"/>
      <c r="GIJ3280" s="44"/>
      <c r="GIK3280" s="18"/>
      <c r="GIL3280" s="16"/>
      <c r="GIM3280" s="36"/>
      <c r="GIN3280" s="36"/>
      <c r="GIO3280" s="36"/>
      <c r="GIP3280" s="36"/>
      <c r="GIQ3280" s="36"/>
      <c r="GIR3280" s="36"/>
      <c r="GIS3280" s="36"/>
      <c r="GIT3280" s="36"/>
      <c r="GIU3280" s="36"/>
      <c r="GIV3280" s="36"/>
      <c r="GIW3280" s="36"/>
      <c r="GIX3280" s="36"/>
      <c r="GIY3280" s="36"/>
      <c r="GIZ3280" s="12"/>
      <c r="GJA3280" s="12"/>
      <c r="GJB3280" s="12"/>
      <c r="GJC3280" s="53"/>
      <c r="GJE3280" s="41"/>
      <c r="GJF3280" s="40"/>
      <c r="GJG3280" s="44"/>
      <c r="GJH3280" s="62"/>
      <c r="GJI3280" s="56"/>
      <c r="GJJ3280" s="60"/>
      <c r="GJK3280" s="60"/>
      <c r="GJL3280" s="60"/>
      <c r="GJM3280" s="60"/>
      <c r="GJN3280" s="46"/>
      <c r="GJO3280" s="65"/>
      <c r="GJP3280" s="19"/>
      <c r="GJQ3280" s="48"/>
      <c r="GJR3280" s="41"/>
      <c r="GJS3280" s="44"/>
      <c r="GJT3280" s="18"/>
      <c r="GJU3280" s="16"/>
      <c r="GJV3280" s="36"/>
      <c r="GJW3280" s="36"/>
      <c r="GJX3280" s="36"/>
      <c r="GJY3280" s="36"/>
      <c r="GJZ3280" s="36"/>
      <c r="GKA3280" s="36"/>
      <c r="GKB3280" s="36"/>
      <c r="GKC3280" s="36"/>
      <c r="GKD3280" s="36"/>
      <c r="GKE3280" s="36"/>
      <c r="GKF3280" s="36"/>
      <c r="GKG3280" s="36"/>
      <c r="GKH3280" s="36"/>
      <c r="GKI3280" s="12"/>
      <c r="GKJ3280" s="12"/>
      <c r="GKK3280" s="12"/>
      <c r="GKL3280" s="53"/>
      <c r="GKN3280" s="41"/>
      <c r="GKO3280" s="40"/>
      <c r="GKP3280" s="44"/>
      <c r="GKQ3280" s="62"/>
      <c r="GKR3280" s="56"/>
      <c r="GKS3280" s="60"/>
      <c r="GKT3280" s="60"/>
      <c r="GKU3280" s="60"/>
      <c r="GKV3280" s="60"/>
      <c r="GKW3280" s="46"/>
      <c r="GKX3280" s="65"/>
      <c r="GKY3280" s="19"/>
      <c r="GKZ3280" s="48"/>
      <c r="GLA3280" s="41"/>
      <c r="GLB3280" s="44"/>
      <c r="GLC3280" s="18"/>
      <c r="GLD3280" s="16"/>
      <c r="GLE3280" s="36"/>
      <c r="GLF3280" s="36"/>
      <c r="GLG3280" s="36"/>
      <c r="GLH3280" s="36"/>
      <c r="GLI3280" s="36"/>
      <c r="GLJ3280" s="36"/>
      <c r="GLK3280" s="36"/>
      <c r="GLL3280" s="36"/>
      <c r="GLM3280" s="36"/>
      <c r="GLN3280" s="36"/>
      <c r="GLO3280" s="36"/>
      <c r="GLP3280" s="36"/>
      <c r="GLQ3280" s="36"/>
      <c r="GLR3280" s="12"/>
      <c r="GLS3280" s="12"/>
      <c r="GLT3280" s="12"/>
      <c r="GLU3280" s="53"/>
      <c r="GLW3280" s="41"/>
      <c r="GLX3280" s="40"/>
      <c r="GLY3280" s="44"/>
      <c r="GLZ3280" s="62"/>
      <c r="GMA3280" s="56"/>
      <c r="GMB3280" s="60"/>
      <c r="GMC3280" s="60"/>
      <c r="GMD3280" s="60"/>
      <c r="GME3280" s="60"/>
      <c r="GMF3280" s="46"/>
      <c r="GMG3280" s="65"/>
      <c r="GMH3280" s="19"/>
      <c r="GMI3280" s="48"/>
      <c r="GMJ3280" s="41"/>
      <c r="GMK3280" s="44"/>
      <c r="GML3280" s="18"/>
      <c r="GMM3280" s="16"/>
      <c r="GMN3280" s="36"/>
      <c r="GMO3280" s="36"/>
      <c r="GMP3280" s="36"/>
      <c r="GMQ3280" s="36"/>
      <c r="GMR3280" s="36"/>
      <c r="GMS3280" s="36"/>
      <c r="GMT3280" s="36"/>
      <c r="GMU3280" s="36"/>
      <c r="GMV3280" s="36"/>
      <c r="GMW3280" s="36"/>
      <c r="GMX3280" s="36"/>
      <c r="GMY3280" s="36"/>
      <c r="GMZ3280" s="36"/>
      <c r="GNA3280" s="12"/>
      <c r="GNB3280" s="12"/>
      <c r="GNC3280" s="12"/>
      <c r="GND3280" s="53"/>
      <c r="GNF3280" s="41"/>
      <c r="GNG3280" s="40"/>
      <c r="GNH3280" s="44"/>
      <c r="GNI3280" s="62"/>
      <c r="GNJ3280" s="56"/>
      <c r="GNK3280" s="60"/>
      <c r="GNL3280" s="60"/>
      <c r="GNM3280" s="60"/>
      <c r="GNN3280" s="60"/>
      <c r="GNO3280" s="46"/>
      <c r="GNP3280" s="65"/>
      <c r="GNQ3280" s="19"/>
      <c r="GNR3280" s="48"/>
      <c r="GNS3280" s="41"/>
      <c r="GNT3280" s="44"/>
      <c r="GNU3280" s="18"/>
      <c r="GNV3280" s="16"/>
      <c r="GNW3280" s="36"/>
      <c r="GNX3280" s="36"/>
      <c r="GNY3280" s="36"/>
      <c r="GNZ3280" s="36"/>
      <c r="GOA3280" s="36"/>
      <c r="GOB3280" s="36"/>
      <c r="GOC3280" s="36"/>
      <c r="GOD3280" s="36"/>
      <c r="GOE3280" s="36"/>
      <c r="GOF3280" s="36"/>
      <c r="GOG3280" s="36"/>
      <c r="GOH3280" s="36"/>
      <c r="GOI3280" s="36"/>
      <c r="GOJ3280" s="12"/>
      <c r="GOK3280" s="12"/>
      <c r="GOL3280" s="12"/>
      <c r="GOM3280" s="53"/>
      <c r="GOO3280" s="41"/>
      <c r="GOP3280" s="40"/>
      <c r="GOQ3280" s="44"/>
      <c r="GOR3280" s="62"/>
      <c r="GOS3280" s="56"/>
      <c r="GOT3280" s="60"/>
      <c r="GOU3280" s="60"/>
      <c r="GOV3280" s="60"/>
      <c r="GOW3280" s="60"/>
      <c r="GOX3280" s="46"/>
      <c r="GOY3280" s="65"/>
      <c r="GOZ3280" s="19"/>
      <c r="GPA3280" s="48"/>
      <c r="GPB3280" s="41"/>
      <c r="GPC3280" s="44"/>
      <c r="GPD3280" s="18"/>
      <c r="GPE3280" s="16"/>
      <c r="GPF3280" s="36"/>
      <c r="GPG3280" s="36"/>
      <c r="GPH3280" s="36"/>
      <c r="GPI3280" s="36"/>
      <c r="GPJ3280" s="36"/>
      <c r="GPK3280" s="36"/>
      <c r="GPL3280" s="36"/>
      <c r="GPM3280" s="36"/>
      <c r="GPN3280" s="36"/>
      <c r="GPO3280" s="36"/>
      <c r="GPP3280" s="36"/>
      <c r="GPQ3280" s="36"/>
      <c r="GPR3280" s="36"/>
      <c r="GPS3280" s="12"/>
      <c r="GPT3280" s="12"/>
      <c r="GPU3280" s="12"/>
      <c r="GPV3280" s="53"/>
      <c r="GPX3280" s="41"/>
      <c r="GPY3280" s="40"/>
      <c r="GPZ3280" s="44"/>
      <c r="GQA3280" s="62"/>
      <c r="GQB3280" s="56"/>
      <c r="GQC3280" s="60"/>
      <c r="GQD3280" s="60"/>
      <c r="GQE3280" s="60"/>
      <c r="GQF3280" s="60"/>
      <c r="GQG3280" s="46"/>
      <c r="GQH3280" s="65"/>
      <c r="GQI3280" s="19"/>
      <c r="GQJ3280" s="48"/>
      <c r="GQK3280" s="41"/>
      <c r="GQL3280" s="44"/>
      <c r="GQM3280" s="18"/>
      <c r="GQN3280" s="16"/>
      <c r="GQO3280" s="36"/>
      <c r="GQP3280" s="36"/>
      <c r="GQQ3280" s="36"/>
      <c r="GQR3280" s="36"/>
      <c r="GQS3280" s="36"/>
      <c r="GQT3280" s="36"/>
      <c r="GQU3280" s="36"/>
      <c r="GQV3280" s="36"/>
      <c r="GQW3280" s="36"/>
      <c r="GQX3280" s="36"/>
      <c r="GQY3280" s="36"/>
      <c r="GQZ3280" s="36"/>
      <c r="GRA3280" s="36"/>
      <c r="GRB3280" s="12"/>
      <c r="GRC3280" s="12"/>
      <c r="GRD3280" s="12"/>
      <c r="GRE3280" s="53"/>
      <c r="GRG3280" s="41"/>
      <c r="GRH3280" s="40"/>
      <c r="GRI3280" s="44"/>
      <c r="GRJ3280" s="62"/>
      <c r="GRK3280" s="56"/>
      <c r="GRL3280" s="60"/>
      <c r="GRM3280" s="60"/>
      <c r="GRN3280" s="60"/>
      <c r="GRO3280" s="60"/>
      <c r="GRP3280" s="46"/>
      <c r="GRQ3280" s="65"/>
      <c r="GRR3280" s="19"/>
      <c r="GRS3280" s="48"/>
      <c r="GRT3280" s="41"/>
      <c r="GRU3280" s="44"/>
      <c r="GRV3280" s="18"/>
      <c r="GRW3280" s="16"/>
      <c r="GRX3280" s="36"/>
      <c r="GRY3280" s="36"/>
      <c r="GRZ3280" s="36"/>
      <c r="GSA3280" s="36"/>
      <c r="GSB3280" s="36"/>
      <c r="GSC3280" s="36"/>
      <c r="GSD3280" s="36"/>
      <c r="GSE3280" s="36"/>
      <c r="GSF3280" s="36"/>
      <c r="GSG3280" s="36"/>
      <c r="GSH3280" s="36"/>
      <c r="GSI3280" s="36"/>
      <c r="GSJ3280" s="36"/>
      <c r="GSK3280" s="12"/>
      <c r="GSL3280" s="12"/>
      <c r="GSM3280" s="12"/>
      <c r="GSN3280" s="53"/>
      <c r="GSP3280" s="41"/>
      <c r="GSQ3280" s="40"/>
      <c r="GSR3280" s="44"/>
      <c r="GSS3280" s="62"/>
      <c r="GST3280" s="56"/>
      <c r="GSU3280" s="60"/>
      <c r="GSV3280" s="60"/>
      <c r="GSW3280" s="60"/>
      <c r="GSX3280" s="60"/>
      <c r="GSY3280" s="46"/>
      <c r="GSZ3280" s="65"/>
      <c r="GTA3280" s="19"/>
      <c r="GTB3280" s="48"/>
      <c r="GTC3280" s="41"/>
      <c r="GTD3280" s="44"/>
      <c r="GTE3280" s="18"/>
      <c r="GTF3280" s="16"/>
      <c r="GTG3280" s="36"/>
      <c r="GTH3280" s="36"/>
      <c r="GTI3280" s="36"/>
      <c r="GTJ3280" s="36"/>
      <c r="GTK3280" s="36"/>
      <c r="GTL3280" s="36"/>
      <c r="GTM3280" s="36"/>
      <c r="GTN3280" s="36"/>
      <c r="GTO3280" s="36"/>
      <c r="GTP3280" s="36"/>
      <c r="GTQ3280" s="36"/>
      <c r="GTR3280" s="36"/>
      <c r="GTS3280" s="36"/>
      <c r="GTT3280" s="12"/>
      <c r="GTU3280" s="12"/>
      <c r="GTV3280" s="12"/>
      <c r="GTW3280" s="53"/>
      <c r="GTY3280" s="41"/>
      <c r="GTZ3280" s="40"/>
      <c r="GUA3280" s="44"/>
      <c r="GUB3280" s="62"/>
      <c r="GUC3280" s="56"/>
      <c r="GUD3280" s="60"/>
      <c r="GUE3280" s="60"/>
      <c r="GUF3280" s="60"/>
      <c r="GUG3280" s="60"/>
      <c r="GUH3280" s="46"/>
      <c r="GUI3280" s="65"/>
      <c r="GUJ3280" s="19"/>
      <c r="GUK3280" s="48"/>
      <c r="GUL3280" s="41"/>
      <c r="GUM3280" s="44"/>
      <c r="GUN3280" s="18"/>
      <c r="GUO3280" s="16"/>
      <c r="GUP3280" s="36"/>
      <c r="GUQ3280" s="36"/>
      <c r="GUR3280" s="36"/>
      <c r="GUS3280" s="36"/>
      <c r="GUT3280" s="36"/>
      <c r="GUU3280" s="36"/>
      <c r="GUV3280" s="36"/>
      <c r="GUW3280" s="36"/>
      <c r="GUX3280" s="36"/>
      <c r="GUY3280" s="36"/>
      <c r="GUZ3280" s="36"/>
      <c r="GVA3280" s="36"/>
      <c r="GVB3280" s="36"/>
      <c r="GVC3280" s="12"/>
      <c r="GVD3280" s="12"/>
      <c r="GVE3280" s="12"/>
      <c r="GVF3280" s="53"/>
      <c r="GVH3280" s="41"/>
      <c r="GVI3280" s="40"/>
      <c r="GVJ3280" s="44"/>
      <c r="GVK3280" s="62"/>
      <c r="GVL3280" s="56"/>
      <c r="GVM3280" s="60"/>
      <c r="GVN3280" s="60"/>
      <c r="GVO3280" s="60"/>
      <c r="GVP3280" s="60"/>
      <c r="GVQ3280" s="46"/>
      <c r="GVR3280" s="65"/>
      <c r="GVS3280" s="19"/>
      <c r="GVT3280" s="48"/>
      <c r="GVU3280" s="41"/>
      <c r="GVV3280" s="44"/>
      <c r="GVW3280" s="18"/>
      <c r="GVX3280" s="16"/>
      <c r="GVY3280" s="36"/>
      <c r="GVZ3280" s="36"/>
      <c r="GWA3280" s="36"/>
      <c r="GWB3280" s="36"/>
      <c r="GWC3280" s="36"/>
      <c r="GWD3280" s="36"/>
      <c r="GWE3280" s="36"/>
      <c r="GWF3280" s="36"/>
      <c r="GWG3280" s="36"/>
      <c r="GWH3280" s="36"/>
      <c r="GWI3280" s="36"/>
      <c r="GWJ3280" s="36"/>
      <c r="GWK3280" s="36"/>
      <c r="GWL3280" s="12"/>
      <c r="GWM3280" s="12"/>
      <c r="GWN3280" s="12"/>
      <c r="GWO3280" s="53"/>
      <c r="GWQ3280" s="41"/>
      <c r="GWR3280" s="40"/>
      <c r="GWS3280" s="44"/>
      <c r="GWT3280" s="62"/>
      <c r="GWU3280" s="56"/>
      <c r="GWV3280" s="60"/>
      <c r="GWW3280" s="60"/>
      <c r="GWX3280" s="60"/>
      <c r="GWY3280" s="60"/>
      <c r="GWZ3280" s="46"/>
      <c r="GXA3280" s="65"/>
      <c r="GXB3280" s="19"/>
      <c r="GXC3280" s="48"/>
      <c r="GXD3280" s="41"/>
      <c r="GXE3280" s="44"/>
      <c r="GXF3280" s="18"/>
      <c r="GXG3280" s="16"/>
      <c r="GXH3280" s="36"/>
      <c r="GXI3280" s="36"/>
      <c r="GXJ3280" s="36"/>
      <c r="GXK3280" s="36"/>
      <c r="GXL3280" s="36"/>
      <c r="GXM3280" s="36"/>
      <c r="GXN3280" s="36"/>
      <c r="GXO3280" s="36"/>
      <c r="GXP3280" s="36"/>
      <c r="GXQ3280" s="36"/>
      <c r="GXR3280" s="36"/>
      <c r="GXS3280" s="36"/>
      <c r="GXT3280" s="36"/>
      <c r="GXU3280" s="12"/>
      <c r="GXV3280" s="12"/>
      <c r="GXW3280" s="12"/>
      <c r="GXX3280" s="53"/>
      <c r="GXZ3280" s="41"/>
      <c r="GYA3280" s="40"/>
      <c r="GYB3280" s="44"/>
      <c r="GYC3280" s="62"/>
      <c r="GYD3280" s="56"/>
      <c r="GYE3280" s="60"/>
      <c r="GYF3280" s="60"/>
      <c r="GYG3280" s="60"/>
      <c r="GYH3280" s="60"/>
      <c r="GYI3280" s="46"/>
      <c r="GYJ3280" s="65"/>
      <c r="GYK3280" s="19"/>
      <c r="GYL3280" s="48"/>
      <c r="GYM3280" s="41"/>
      <c r="GYN3280" s="44"/>
      <c r="GYO3280" s="18"/>
      <c r="GYP3280" s="16"/>
      <c r="GYQ3280" s="36"/>
      <c r="GYR3280" s="36"/>
      <c r="GYS3280" s="36"/>
      <c r="GYT3280" s="36"/>
      <c r="GYU3280" s="36"/>
      <c r="GYV3280" s="36"/>
      <c r="GYW3280" s="36"/>
      <c r="GYX3280" s="36"/>
      <c r="GYY3280" s="36"/>
      <c r="GYZ3280" s="36"/>
      <c r="GZA3280" s="36"/>
      <c r="GZB3280" s="36"/>
      <c r="GZC3280" s="36"/>
      <c r="GZD3280" s="12"/>
      <c r="GZE3280" s="12"/>
      <c r="GZF3280" s="12"/>
      <c r="GZG3280" s="53"/>
      <c r="GZI3280" s="41"/>
      <c r="GZJ3280" s="40"/>
      <c r="GZK3280" s="44"/>
      <c r="GZL3280" s="62"/>
      <c r="GZM3280" s="56"/>
      <c r="GZN3280" s="60"/>
      <c r="GZO3280" s="60"/>
      <c r="GZP3280" s="60"/>
      <c r="GZQ3280" s="60"/>
      <c r="GZR3280" s="46"/>
      <c r="GZS3280" s="65"/>
      <c r="GZT3280" s="19"/>
      <c r="GZU3280" s="48"/>
      <c r="GZV3280" s="41"/>
      <c r="GZW3280" s="44"/>
      <c r="GZX3280" s="18"/>
      <c r="GZY3280" s="16"/>
      <c r="GZZ3280" s="36"/>
      <c r="HAA3280" s="36"/>
      <c r="HAB3280" s="36"/>
      <c r="HAC3280" s="36"/>
      <c r="HAD3280" s="36"/>
      <c r="HAE3280" s="36"/>
      <c r="HAF3280" s="36"/>
      <c r="HAG3280" s="36"/>
      <c r="HAH3280" s="36"/>
      <c r="HAI3280" s="36"/>
      <c r="HAJ3280" s="36"/>
      <c r="HAK3280" s="36"/>
      <c r="HAL3280" s="36"/>
      <c r="HAM3280" s="12"/>
      <c r="HAN3280" s="12"/>
      <c r="HAO3280" s="12"/>
      <c r="HAP3280" s="53"/>
      <c r="HAR3280" s="41"/>
      <c r="HAS3280" s="40"/>
      <c r="HAT3280" s="44"/>
      <c r="HAU3280" s="62"/>
      <c r="HAV3280" s="56"/>
      <c r="HAW3280" s="60"/>
      <c r="HAX3280" s="60"/>
      <c r="HAY3280" s="60"/>
      <c r="HAZ3280" s="60"/>
      <c r="HBA3280" s="46"/>
      <c r="HBB3280" s="65"/>
      <c r="HBC3280" s="19"/>
      <c r="HBD3280" s="48"/>
      <c r="HBE3280" s="41"/>
      <c r="HBF3280" s="44"/>
      <c r="HBG3280" s="18"/>
      <c r="HBH3280" s="16"/>
      <c r="HBI3280" s="36"/>
      <c r="HBJ3280" s="36"/>
      <c r="HBK3280" s="36"/>
      <c r="HBL3280" s="36"/>
      <c r="HBM3280" s="36"/>
      <c r="HBN3280" s="36"/>
      <c r="HBO3280" s="36"/>
      <c r="HBP3280" s="36"/>
      <c r="HBQ3280" s="36"/>
      <c r="HBR3280" s="36"/>
      <c r="HBS3280" s="36"/>
      <c r="HBT3280" s="36"/>
      <c r="HBU3280" s="36"/>
      <c r="HBV3280" s="12"/>
      <c r="HBW3280" s="12"/>
      <c r="HBX3280" s="12"/>
      <c r="HBY3280" s="53"/>
      <c r="HCA3280" s="41"/>
      <c r="HCB3280" s="40"/>
      <c r="HCC3280" s="44"/>
      <c r="HCD3280" s="62"/>
      <c r="HCE3280" s="56"/>
      <c r="HCF3280" s="60"/>
      <c r="HCG3280" s="60"/>
      <c r="HCH3280" s="60"/>
      <c r="HCI3280" s="60"/>
      <c r="HCJ3280" s="46"/>
      <c r="HCK3280" s="65"/>
      <c r="HCL3280" s="19"/>
      <c r="HCM3280" s="48"/>
      <c r="HCN3280" s="41"/>
      <c r="HCO3280" s="44"/>
      <c r="HCP3280" s="18"/>
      <c r="HCQ3280" s="16"/>
      <c r="HCR3280" s="36"/>
      <c r="HCS3280" s="36"/>
      <c r="HCT3280" s="36"/>
      <c r="HCU3280" s="36"/>
      <c r="HCV3280" s="36"/>
      <c r="HCW3280" s="36"/>
      <c r="HCX3280" s="36"/>
      <c r="HCY3280" s="36"/>
      <c r="HCZ3280" s="36"/>
      <c r="HDA3280" s="36"/>
      <c r="HDB3280" s="36"/>
      <c r="HDC3280" s="36"/>
      <c r="HDD3280" s="36"/>
      <c r="HDE3280" s="12"/>
      <c r="HDF3280" s="12"/>
      <c r="HDG3280" s="12"/>
      <c r="HDH3280" s="53"/>
      <c r="HDJ3280" s="41"/>
      <c r="HDK3280" s="40"/>
      <c r="HDL3280" s="44"/>
      <c r="HDM3280" s="62"/>
      <c r="HDN3280" s="56"/>
      <c r="HDO3280" s="60"/>
      <c r="HDP3280" s="60"/>
      <c r="HDQ3280" s="60"/>
      <c r="HDR3280" s="60"/>
      <c r="HDS3280" s="46"/>
      <c r="HDT3280" s="65"/>
      <c r="HDU3280" s="19"/>
      <c r="HDV3280" s="48"/>
      <c r="HDW3280" s="41"/>
      <c r="HDX3280" s="44"/>
      <c r="HDY3280" s="18"/>
      <c r="HDZ3280" s="16"/>
      <c r="HEA3280" s="36"/>
      <c r="HEB3280" s="36"/>
      <c r="HEC3280" s="36"/>
      <c r="HED3280" s="36"/>
      <c r="HEE3280" s="36"/>
      <c r="HEF3280" s="36"/>
      <c r="HEG3280" s="36"/>
      <c r="HEH3280" s="36"/>
      <c r="HEI3280" s="36"/>
      <c r="HEJ3280" s="36"/>
      <c r="HEK3280" s="36"/>
      <c r="HEL3280" s="36"/>
      <c r="HEM3280" s="36"/>
      <c r="HEN3280" s="12"/>
      <c r="HEO3280" s="12"/>
      <c r="HEP3280" s="12"/>
      <c r="HEQ3280" s="53"/>
      <c r="HES3280" s="41"/>
      <c r="HET3280" s="40"/>
      <c r="HEU3280" s="44"/>
      <c r="HEV3280" s="62"/>
      <c r="HEW3280" s="56"/>
      <c r="HEX3280" s="60"/>
      <c r="HEY3280" s="60"/>
      <c r="HEZ3280" s="60"/>
      <c r="HFA3280" s="60"/>
      <c r="HFB3280" s="46"/>
      <c r="HFC3280" s="65"/>
      <c r="HFD3280" s="19"/>
      <c r="HFE3280" s="48"/>
      <c r="HFF3280" s="41"/>
      <c r="HFG3280" s="44"/>
      <c r="HFH3280" s="18"/>
      <c r="HFI3280" s="16"/>
      <c r="HFJ3280" s="36"/>
      <c r="HFK3280" s="36"/>
      <c r="HFL3280" s="36"/>
      <c r="HFM3280" s="36"/>
      <c r="HFN3280" s="36"/>
      <c r="HFO3280" s="36"/>
      <c r="HFP3280" s="36"/>
      <c r="HFQ3280" s="36"/>
      <c r="HFR3280" s="36"/>
      <c r="HFS3280" s="36"/>
      <c r="HFT3280" s="36"/>
      <c r="HFU3280" s="36"/>
      <c r="HFV3280" s="36"/>
      <c r="HFW3280" s="12"/>
      <c r="HFX3280" s="12"/>
      <c r="HFY3280" s="12"/>
      <c r="HFZ3280" s="53"/>
      <c r="HGB3280" s="41"/>
      <c r="HGC3280" s="40"/>
      <c r="HGD3280" s="44"/>
      <c r="HGE3280" s="62"/>
      <c r="HGF3280" s="56"/>
      <c r="HGG3280" s="60"/>
      <c r="HGH3280" s="60"/>
      <c r="HGI3280" s="60"/>
      <c r="HGJ3280" s="60"/>
      <c r="HGK3280" s="46"/>
      <c r="HGL3280" s="65"/>
      <c r="HGM3280" s="19"/>
      <c r="HGN3280" s="48"/>
      <c r="HGO3280" s="41"/>
      <c r="HGP3280" s="44"/>
      <c r="HGQ3280" s="18"/>
      <c r="HGR3280" s="16"/>
      <c r="HGS3280" s="36"/>
      <c r="HGT3280" s="36"/>
      <c r="HGU3280" s="36"/>
      <c r="HGV3280" s="36"/>
      <c r="HGW3280" s="36"/>
      <c r="HGX3280" s="36"/>
      <c r="HGY3280" s="36"/>
      <c r="HGZ3280" s="36"/>
      <c r="HHA3280" s="36"/>
      <c r="HHB3280" s="36"/>
      <c r="HHC3280" s="36"/>
      <c r="HHD3280" s="36"/>
      <c r="HHE3280" s="36"/>
      <c r="HHF3280" s="12"/>
      <c r="HHG3280" s="12"/>
      <c r="HHH3280" s="12"/>
      <c r="HHI3280" s="53"/>
      <c r="HHK3280" s="41"/>
      <c r="HHL3280" s="40"/>
      <c r="HHM3280" s="44"/>
      <c r="HHN3280" s="62"/>
      <c r="HHO3280" s="56"/>
      <c r="HHP3280" s="60"/>
      <c r="HHQ3280" s="60"/>
      <c r="HHR3280" s="60"/>
      <c r="HHS3280" s="60"/>
      <c r="HHT3280" s="46"/>
      <c r="HHU3280" s="65"/>
      <c r="HHV3280" s="19"/>
      <c r="HHW3280" s="48"/>
      <c r="HHX3280" s="41"/>
      <c r="HHY3280" s="44"/>
      <c r="HHZ3280" s="18"/>
      <c r="HIA3280" s="16"/>
      <c r="HIB3280" s="36"/>
      <c r="HIC3280" s="36"/>
      <c r="HID3280" s="36"/>
      <c r="HIE3280" s="36"/>
      <c r="HIF3280" s="36"/>
      <c r="HIG3280" s="36"/>
      <c r="HIH3280" s="36"/>
      <c r="HII3280" s="36"/>
      <c r="HIJ3280" s="36"/>
      <c r="HIK3280" s="36"/>
      <c r="HIL3280" s="36"/>
      <c r="HIM3280" s="36"/>
      <c r="HIN3280" s="36"/>
      <c r="HIO3280" s="12"/>
      <c r="HIP3280" s="12"/>
      <c r="HIQ3280" s="12"/>
      <c r="HIR3280" s="53"/>
      <c r="HIT3280" s="41"/>
      <c r="HIU3280" s="40"/>
      <c r="HIV3280" s="44"/>
      <c r="HIW3280" s="62"/>
      <c r="HIX3280" s="56"/>
      <c r="HIY3280" s="60"/>
      <c r="HIZ3280" s="60"/>
      <c r="HJA3280" s="60"/>
      <c r="HJB3280" s="60"/>
      <c r="HJC3280" s="46"/>
      <c r="HJD3280" s="65"/>
      <c r="HJE3280" s="19"/>
      <c r="HJF3280" s="48"/>
      <c r="HJG3280" s="41"/>
      <c r="HJH3280" s="44"/>
      <c r="HJI3280" s="18"/>
      <c r="HJJ3280" s="16"/>
      <c r="HJK3280" s="36"/>
      <c r="HJL3280" s="36"/>
      <c r="HJM3280" s="36"/>
      <c r="HJN3280" s="36"/>
      <c r="HJO3280" s="36"/>
      <c r="HJP3280" s="36"/>
      <c r="HJQ3280" s="36"/>
      <c r="HJR3280" s="36"/>
      <c r="HJS3280" s="36"/>
      <c r="HJT3280" s="36"/>
      <c r="HJU3280" s="36"/>
      <c r="HJV3280" s="36"/>
      <c r="HJW3280" s="36"/>
      <c r="HJX3280" s="12"/>
      <c r="HJY3280" s="12"/>
      <c r="HJZ3280" s="12"/>
      <c r="HKA3280" s="53"/>
      <c r="HKC3280" s="41"/>
      <c r="HKD3280" s="40"/>
      <c r="HKE3280" s="44"/>
      <c r="HKF3280" s="62"/>
      <c r="HKG3280" s="56"/>
      <c r="HKH3280" s="60"/>
      <c r="HKI3280" s="60"/>
      <c r="HKJ3280" s="60"/>
      <c r="HKK3280" s="60"/>
      <c r="HKL3280" s="46"/>
      <c r="HKM3280" s="65"/>
      <c r="HKN3280" s="19"/>
      <c r="HKO3280" s="48"/>
      <c r="HKP3280" s="41"/>
      <c r="HKQ3280" s="44"/>
      <c r="HKR3280" s="18"/>
      <c r="HKS3280" s="16"/>
      <c r="HKT3280" s="36"/>
      <c r="HKU3280" s="36"/>
      <c r="HKV3280" s="36"/>
      <c r="HKW3280" s="36"/>
      <c r="HKX3280" s="36"/>
      <c r="HKY3280" s="36"/>
      <c r="HKZ3280" s="36"/>
      <c r="HLA3280" s="36"/>
      <c r="HLB3280" s="36"/>
      <c r="HLC3280" s="36"/>
      <c r="HLD3280" s="36"/>
      <c r="HLE3280" s="36"/>
      <c r="HLF3280" s="36"/>
      <c r="HLG3280" s="12"/>
      <c r="HLH3280" s="12"/>
      <c r="HLI3280" s="12"/>
      <c r="HLJ3280" s="53"/>
      <c r="HLL3280" s="41"/>
      <c r="HLM3280" s="40"/>
      <c r="HLN3280" s="44"/>
      <c r="HLO3280" s="62"/>
      <c r="HLP3280" s="56"/>
      <c r="HLQ3280" s="60"/>
      <c r="HLR3280" s="60"/>
      <c r="HLS3280" s="60"/>
      <c r="HLT3280" s="60"/>
      <c r="HLU3280" s="46"/>
      <c r="HLV3280" s="65"/>
      <c r="HLW3280" s="19"/>
      <c r="HLX3280" s="48"/>
      <c r="HLY3280" s="41"/>
      <c r="HLZ3280" s="44"/>
      <c r="HMA3280" s="18"/>
      <c r="HMB3280" s="16"/>
      <c r="HMC3280" s="36"/>
      <c r="HMD3280" s="36"/>
      <c r="HME3280" s="36"/>
      <c r="HMF3280" s="36"/>
      <c r="HMG3280" s="36"/>
      <c r="HMH3280" s="36"/>
      <c r="HMI3280" s="36"/>
      <c r="HMJ3280" s="36"/>
      <c r="HMK3280" s="36"/>
      <c r="HML3280" s="36"/>
      <c r="HMM3280" s="36"/>
      <c r="HMN3280" s="36"/>
      <c r="HMO3280" s="36"/>
      <c r="HMP3280" s="12"/>
      <c r="HMQ3280" s="12"/>
      <c r="HMR3280" s="12"/>
      <c r="HMS3280" s="53"/>
      <c r="HMU3280" s="41"/>
      <c r="HMV3280" s="40"/>
      <c r="HMW3280" s="44"/>
      <c r="HMX3280" s="62"/>
      <c r="HMY3280" s="56"/>
      <c r="HMZ3280" s="60"/>
      <c r="HNA3280" s="60"/>
      <c r="HNB3280" s="60"/>
      <c r="HNC3280" s="60"/>
      <c r="HND3280" s="46"/>
      <c r="HNE3280" s="65"/>
      <c r="HNF3280" s="19"/>
      <c r="HNG3280" s="48"/>
      <c r="HNH3280" s="41"/>
      <c r="HNI3280" s="44"/>
      <c r="HNJ3280" s="18"/>
      <c r="HNK3280" s="16"/>
      <c r="HNL3280" s="36"/>
      <c r="HNM3280" s="36"/>
      <c r="HNN3280" s="36"/>
      <c r="HNO3280" s="36"/>
      <c r="HNP3280" s="36"/>
      <c r="HNQ3280" s="36"/>
      <c r="HNR3280" s="36"/>
      <c r="HNS3280" s="36"/>
      <c r="HNT3280" s="36"/>
      <c r="HNU3280" s="36"/>
      <c r="HNV3280" s="36"/>
      <c r="HNW3280" s="36"/>
      <c r="HNX3280" s="36"/>
      <c r="HNY3280" s="12"/>
      <c r="HNZ3280" s="12"/>
      <c r="HOA3280" s="12"/>
      <c r="HOB3280" s="53"/>
      <c r="HOD3280" s="41"/>
      <c r="HOE3280" s="40"/>
      <c r="HOF3280" s="44"/>
      <c r="HOG3280" s="62"/>
      <c r="HOH3280" s="56"/>
      <c r="HOI3280" s="60"/>
      <c r="HOJ3280" s="60"/>
      <c r="HOK3280" s="60"/>
      <c r="HOL3280" s="60"/>
      <c r="HOM3280" s="46"/>
      <c r="HON3280" s="65"/>
      <c r="HOO3280" s="19"/>
      <c r="HOP3280" s="48"/>
      <c r="HOQ3280" s="41"/>
      <c r="HOR3280" s="44"/>
      <c r="HOS3280" s="18"/>
      <c r="HOT3280" s="16"/>
      <c r="HOU3280" s="36"/>
      <c r="HOV3280" s="36"/>
      <c r="HOW3280" s="36"/>
      <c r="HOX3280" s="36"/>
      <c r="HOY3280" s="36"/>
      <c r="HOZ3280" s="36"/>
      <c r="HPA3280" s="36"/>
      <c r="HPB3280" s="36"/>
      <c r="HPC3280" s="36"/>
      <c r="HPD3280" s="36"/>
      <c r="HPE3280" s="36"/>
      <c r="HPF3280" s="36"/>
      <c r="HPG3280" s="36"/>
      <c r="HPH3280" s="12"/>
      <c r="HPI3280" s="12"/>
      <c r="HPJ3280" s="12"/>
      <c r="HPK3280" s="53"/>
      <c r="HPM3280" s="41"/>
      <c r="HPN3280" s="40"/>
      <c r="HPO3280" s="44"/>
      <c r="HPP3280" s="62"/>
      <c r="HPQ3280" s="56"/>
      <c r="HPR3280" s="60"/>
      <c r="HPS3280" s="60"/>
      <c r="HPT3280" s="60"/>
      <c r="HPU3280" s="60"/>
      <c r="HPV3280" s="46"/>
      <c r="HPW3280" s="65"/>
      <c r="HPX3280" s="19"/>
      <c r="HPY3280" s="48"/>
      <c r="HPZ3280" s="41"/>
      <c r="HQA3280" s="44"/>
      <c r="HQB3280" s="18"/>
      <c r="HQC3280" s="16"/>
      <c r="HQD3280" s="36"/>
      <c r="HQE3280" s="36"/>
      <c r="HQF3280" s="36"/>
      <c r="HQG3280" s="36"/>
      <c r="HQH3280" s="36"/>
      <c r="HQI3280" s="36"/>
      <c r="HQJ3280" s="36"/>
      <c r="HQK3280" s="36"/>
      <c r="HQL3280" s="36"/>
      <c r="HQM3280" s="36"/>
      <c r="HQN3280" s="36"/>
      <c r="HQO3280" s="36"/>
      <c r="HQP3280" s="36"/>
      <c r="HQQ3280" s="12"/>
      <c r="HQR3280" s="12"/>
      <c r="HQS3280" s="12"/>
      <c r="HQT3280" s="53"/>
      <c r="HQV3280" s="41"/>
      <c r="HQW3280" s="40"/>
      <c r="HQX3280" s="44"/>
      <c r="HQY3280" s="62"/>
      <c r="HQZ3280" s="56"/>
      <c r="HRA3280" s="60"/>
      <c r="HRB3280" s="60"/>
      <c r="HRC3280" s="60"/>
      <c r="HRD3280" s="60"/>
      <c r="HRE3280" s="46"/>
      <c r="HRF3280" s="65"/>
      <c r="HRG3280" s="19"/>
      <c r="HRH3280" s="48"/>
      <c r="HRI3280" s="41"/>
      <c r="HRJ3280" s="44"/>
      <c r="HRK3280" s="18"/>
      <c r="HRL3280" s="16"/>
      <c r="HRM3280" s="36"/>
      <c r="HRN3280" s="36"/>
      <c r="HRO3280" s="36"/>
      <c r="HRP3280" s="36"/>
      <c r="HRQ3280" s="36"/>
      <c r="HRR3280" s="36"/>
      <c r="HRS3280" s="36"/>
      <c r="HRT3280" s="36"/>
      <c r="HRU3280" s="36"/>
      <c r="HRV3280" s="36"/>
      <c r="HRW3280" s="36"/>
      <c r="HRX3280" s="36"/>
      <c r="HRY3280" s="36"/>
      <c r="HRZ3280" s="12"/>
      <c r="HSA3280" s="12"/>
      <c r="HSB3280" s="12"/>
      <c r="HSC3280" s="53"/>
      <c r="HSE3280" s="41"/>
      <c r="HSF3280" s="40"/>
      <c r="HSG3280" s="44"/>
      <c r="HSH3280" s="62"/>
      <c r="HSI3280" s="56"/>
      <c r="HSJ3280" s="60"/>
      <c r="HSK3280" s="60"/>
      <c r="HSL3280" s="60"/>
      <c r="HSM3280" s="60"/>
      <c r="HSN3280" s="46"/>
      <c r="HSO3280" s="65"/>
      <c r="HSP3280" s="19"/>
      <c r="HSQ3280" s="48"/>
      <c r="HSR3280" s="41"/>
      <c r="HSS3280" s="44"/>
      <c r="HST3280" s="18"/>
      <c r="HSU3280" s="16"/>
      <c r="HSV3280" s="36"/>
      <c r="HSW3280" s="36"/>
      <c r="HSX3280" s="36"/>
      <c r="HSY3280" s="36"/>
      <c r="HSZ3280" s="36"/>
      <c r="HTA3280" s="36"/>
      <c r="HTB3280" s="36"/>
      <c r="HTC3280" s="36"/>
      <c r="HTD3280" s="36"/>
      <c r="HTE3280" s="36"/>
      <c r="HTF3280" s="36"/>
      <c r="HTG3280" s="36"/>
      <c r="HTH3280" s="36"/>
      <c r="HTI3280" s="12"/>
      <c r="HTJ3280" s="12"/>
      <c r="HTK3280" s="12"/>
      <c r="HTL3280" s="53"/>
      <c r="HTN3280" s="41"/>
      <c r="HTO3280" s="40"/>
      <c r="HTP3280" s="44"/>
      <c r="HTQ3280" s="62"/>
      <c r="HTR3280" s="56"/>
      <c r="HTS3280" s="60"/>
      <c r="HTT3280" s="60"/>
      <c r="HTU3280" s="60"/>
      <c r="HTV3280" s="60"/>
      <c r="HTW3280" s="46"/>
      <c r="HTX3280" s="65"/>
      <c r="HTY3280" s="19"/>
      <c r="HTZ3280" s="48"/>
      <c r="HUA3280" s="41"/>
      <c r="HUB3280" s="44"/>
      <c r="HUC3280" s="18"/>
      <c r="HUD3280" s="16"/>
      <c r="HUE3280" s="36"/>
      <c r="HUF3280" s="36"/>
      <c r="HUG3280" s="36"/>
      <c r="HUH3280" s="36"/>
      <c r="HUI3280" s="36"/>
      <c r="HUJ3280" s="36"/>
      <c r="HUK3280" s="36"/>
      <c r="HUL3280" s="36"/>
      <c r="HUM3280" s="36"/>
      <c r="HUN3280" s="36"/>
      <c r="HUO3280" s="36"/>
      <c r="HUP3280" s="36"/>
      <c r="HUQ3280" s="36"/>
      <c r="HUR3280" s="12"/>
      <c r="HUS3280" s="12"/>
      <c r="HUT3280" s="12"/>
      <c r="HUU3280" s="53"/>
      <c r="HUW3280" s="41"/>
      <c r="HUX3280" s="40"/>
      <c r="HUY3280" s="44"/>
      <c r="HUZ3280" s="62"/>
      <c r="HVA3280" s="56"/>
      <c r="HVB3280" s="60"/>
      <c r="HVC3280" s="60"/>
      <c r="HVD3280" s="60"/>
      <c r="HVE3280" s="60"/>
      <c r="HVF3280" s="46"/>
      <c r="HVG3280" s="65"/>
      <c r="HVH3280" s="19"/>
      <c r="HVI3280" s="48"/>
      <c r="HVJ3280" s="41"/>
      <c r="HVK3280" s="44"/>
      <c r="HVL3280" s="18"/>
      <c r="HVM3280" s="16"/>
      <c r="HVN3280" s="36"/>
      <c r="HVO3280" s="36"/>
      <c r="HVP3280" s="36"/>
      <c r="HVQ3280" s="36"/>
      <c r="HVR3280" s="36"/>
      <c r="HVS3280" s="36"/>
      <c r="HVT3280" s="36"/>
      <c r="HVU3280" s="36"/>
      <c r="HVV3280" s="36"/>
      <c r="HVW3280" s="36"/>
      <c r="HVX3280" s="36"/>
      <c r="HVY3280" s="36"/>
      <c r="HVZ3280" s="36"/>
      <c r="HWA3280" s="12"/>
      <c r="HWB3280" s="12"/>
      <c r="HWC3280" s="12"/>
      <c r="HWD3280" s="53"/>
      <c r="HWF3280" s="41"/>
      <c r="HWG3280" s="40"/>
      <c r="HWH3280" s="44"/>
      <c r="HWI3280" s="62"/>
      <c r="HWJ3280" s="56"/>
      <c r="HWK3280" s="60"/>
      <c r="HWL3280" s="60"/>
      <c r="HWM3280" s="60"/>
      <c r="HWN3280" s="60"/>
      <c r="HWO3280" s="46"/>
      <c r="HWP3280" s="65"/>
      <c r="HWQ3280" s="19"/>
      <c r="HWR3280" s="48"/>
      <c r="HWS3280" s="41"/>
      <c r="HWT3280" s="44"/>
      <c r="HWU3280" s="18"/>
      <c r="HWV3280" s="16"/>
      <c r="HWW3280" s="36"/>
      <c r="HWX3280" s="36"/>
      <c r="HWY3280" s="36"/>
      <c r="HWZ3280" s="36"/>
      <c r="HXA3280" s="36"/>
      <c r="HXB3280" s="36"/>
      <c r="HXC3280" s="36"/>
      <c r="HXD3280" s="36"/>
      <c r="HXE3280" s="36"/>
      <c r="HXF3280" s="36"/>
      <c r="HXG3280" s="36"/>
      <c r="HXH3280" s="36"/>
      <c r="HXI3280" s="36"/>
      <c r="HXJ3280" s="12"/>
      <c r="HXK3280" s="12"/>
      <c r="HXL3280" s="12"/>
      <c r="HXM3280" s="53"/>
      <c r="HXO3280" s="41"/>
      <c r="HXP3280" s="40"/>
      <c r="HXQ3280" s="44"/>
      <c r="HXR3280" s="62"/>
      <c r="HXS3280" s="56"/>
      <c r="HXT3280" s="60"/>
      <c r="HXU3280" s="60"/>
      <c r="HXV3280" s="60"/>
      <c r="HXW3280" s="60"/>
      <c r="HXX3280" s="46"/>
      <c r="HXY3280" s="65"/>
      <c r="HXZ3280" s="19"/>
      <c r="HYA3280" s="48"/>
      <c r="HYB3280" s="41"/>
      <c r="HYC3280" s="44"/>
      <c r="HYD3280" s="18"/>
      <c r="HYE3280" s="16"/>
      <c r="HYF3280" s="36"/>
      <c r="HYG3280" s="36"/>
      <c r="HYH3280" s="36"/>
      <c r="HYI3280" s="36"/>
      <c r="HYJ3280" s="36"/>
      <c r="HYK3280" s="36"/>
      <c r="HYL3280" s="36"/>
      <c r="HYM3280" s="36"/>
      <c r="HYN3280" s="36"/>
      <c r="HYO3280" s="36"/>
      <c r="HYP3280" s="36"/>
      <c r="HYQ3280" s="36"/>
      <c r="HYR3280" s="36"/>
      <c r="HYS3280" s="12"/>
      <c r="HYT3280" s="12"/>
      <c r="HYU3280" s="12"/>
      <c r="HYV3280" s="53"/>
      <c r="HYX3280" s="41"/>
      <c r="HYY3280" s="40"/>
      <c r="HYZ3280" s="44"/>
      <c r="HZA3280" s="62"/>
      <c r="HZB3280" s="56"/>
      <c r="HZC3280" s="60"/>
      <c r="HZD3280" s="60"/>
      <c r="HZE3280" s="60"/>
      <c r="HZF3280" s="60"/>
      <c r="HZG3280" s="46"/>
      <c r="HZH3280" s="65"/>
      <c r="HZI3280" s="19"/>
      <c r="HZJ3280" s="48"/>
      <c r="HZK3280" s="41"/>
      <c r="HZL3280" s="44"/>
      <c r="HZM3280" s="18"/>
      <c r="HZN3280" s="16"/>
      <c r="HZO3280" s="36"/>
      <c r="HZP3280" s="36"/>
      <c r="HZQ3280" s="36"/>
      <c r="HZR3280" s="36"/>
      <c r="HZS3280" s="36"/>
      <c r="HZT3280" s="36"/>
      <c r="HZU3280" s="36"/>
      <c r="HZV3280" s="36"/>
      <c r="HZW3280" s="36"/>
      <c r="HZX3280" s="36"/>
      <c r="HZY3280" s="36"/>
      <c r="HZZ3280" s="36"/>
      <c r="IAA3280" s="36"/>
      <c r="IAB3280" s="12"/>
      <c r="IAC3280" s="12"/>
      <c r="IAD3280" s="12"/>
      <c r="IAE3280" s="53"/>
      <c r="IAG3280" s="41"/>
      <c r="IAH3280" s="40"/>
      <c r="IAI3280" s="44"/>
      <c r="IAJ3280" s="62"/>
      <c r="IAK3280" s="56"/>
      <c r="IAL3280" s="60"/>
      <c r="IAM3280" s="60"/>
      <c r="IAN3280" s="60"/>
      <c r="IAO3280" s="60"/>
      <c r="IAP3280" s="46"/>
      <c r="IAQ3280" s="65"/>
      <c r="IAR3280" s="19"/>
      <c r="IAS3280" s="48"/>
      <c r="IAT3280" s="41"/>
      <c r="IAU3280" s="44"/>
      <c r="IAV3280" s="18"/>
      <c r="IAW3280" s="16"/>
      <c r="IAX3280" s="36"/>
      <c r="IAY3280" s="36"/>
      <c r="IAZ3280" s="36"/>
      <c r="IBA3280" s="36"/>
      <c r="IBB3280" s="36"/>
      <c r="IBC3280" s="36"/>
      <c r="IBD3280" s="36"/>
      <c r="IBE3280" s="36"/>
      <c r="IBF3280" s="36"/>
      <c r="IBG3280" s="36"/>
      <c r="IBH3280" s="36"/>
      <c r="IBI3280" s="36"/>
      <c r="IBJ3280" s="36"/>
      <c r="IBK3280" s="12"/>
      <c r="IBL3280" s="12"/>
      <c r="IBM3280" s="12"/>
      <c r="IBN3280" s="53"/>
      <c r="IBP3280" s="41"/>
      <c r="IBQ3280" s="40"/>
      <c r="IBR3280" s="44"/>
      <c r="IBS3280" s="62"/>
      <c r="IBT3280" s="56"/>
      <c r="IBU3280" s="60"/>
      <c r="IBV3280" s="60"/>
      <c r="IBW3280" s="60"/>
      <c r="IBX3280" s="60"/>
      <c r="IBY3280" s="46"/>
      <c r="IBZ3280" s="65"/>
      <c r="ICA3280" s="19"/>
      <c r="ICB3280" s="48"/>
      <c r="ICC3280" s="41"/>
      <c r="ICD3280" s="44"/>
      <c r="ICE3280" s="18"/>
      <c r="ICF3280" s="16"/>
      <c r="ICG3280" s="36"/>
      <c r="ICH3280" s="36"/>
      <c r="ICI3280" s="36"/>
      <c r="ICJ3280" s="36"/>
      <c r="ICK3280" s="36"/>
      <c r="ICL3280" s="36"/>
      <c r="ICM3280" s="36"/>
      <c r="ICN3280" s="36"/>
      <c r="ICO3280" s="36"/>
      <c r="ICP3280" s="36"/>
      <c r="ICQ3280" s="36"/>
      <c r="ICR3280" s="36"/>
      <c r="ICS3280" s="36"/>
      <c r="ICT3280" s="12"/>
      <c r="ICU3280" s="12"/>
      <c r="ICV3280" s="12"/>
      <c r="ICW3280" s="53"/>
      <c r="ICY3280" s="41"/>
      <c r="ICZ3280" s="40"/>
      <c r="IDA3280" s="44"/>
      <c r="IDB3280" s="62"/>
      <c r="IDC3280" s="56"/>
      <c r="IDD3280" s="60"/>
      <c r="IDE3280" s="60"/>
      <c r="IDF3280" s="60"/>
      <c r="IDG3280" s="60"/>
      <c r="IDH3280" s="46"/>
      <c r="IDI3280" s="65"/>
      <c r="IDJ3280" s="19"/>
      <c r="IDK3280" s="48"/>
      <c r="IDL3280" s="41"/>
      <c r="IDM3280" s="44"/>
      <c r="IDN3280" s="18"/>
      <c r="IDO3280" s="16"/>
      <c r="IDP3280" s="36"/>
      <c r="IDQ3280" s="36"/>
      <c r="IDR3280" s="36"/>
      <c r="IDS3280" s="36"/>
      <c r="IDT3280" s="36"/>
      <c r="IDU3280" s="36"/>
      <c r="IDV3280" s="36"/>
      <c r="IDW3280" s="36"/>
      <c r="IDX3280" s="36"/>
      <c r="IDY3280" s="36"/>
      <c r="IDZ3280" s="36"/>
      <c r="IEA3280" s="36"/>
      <c r="IEB3280" s="36"/>
      <c r="IEC3280" s="12"/>
      <c r="IED3280" s="12"/>
      <c r="IEE3280" s="12"/>
      <c r="IEF3280" s="53"/>
      <c r="IEH3280" s="41"/>
      <c r="IEI3280" s="40"/>
      <c r="IEJ3280" s="44"/>
      <c r="IEK3280" s="62"/>
      <c r="IEL3280" s="56"/>
      <c r="IEM3280" s="60"/>
      <c r="IEN3280" s="60"/>
      <c r="IEO3280" s="60"/>
      <c r="IEP3280" s="60"/>
      <c r="IEQ3280" s="46"/>
      <c r="IER3280" s="65"/>
      <c r="IES3280" s="19"/>
      <c r="IET3280" s="48"/>
      <c r="IEU3280" s="41"/>
      <c r="IEV3280" s="44"/>
      <c r="IEW3280" s="18"/>
      <c r="IEX3280" s="16"/>
      <c r="IEY3280" s="36"/>
      <c r="IEZ3280" s="36"/>
      <c r="IFA3280" s="36"/>
      <c r="IFB3280" s="36"/>
      <c r="IFC3280" s="36"/>
      <c r="IFD3280" s="36"/>
      <c r="IFE3280" s="36"/>
      <c r="IFF3280" s="36"/>
      <c r="IFG3280" s="36"/>
      <c r="IFH3280" s="36"/>
      <c r="IFI3280" s="36"/>
      <c r="IFJ3280" s="36"/>
      <c r="IFK3280" s="36"/>
      <c r="IFL3280" s="12"/>
      <c r="IFM3280" s="12"/>
      <c r="IFN3280" s="12"/>
      <c r="IFO3280" s="53"/>
      <c r="IFQ3280" s="41"/>
      <c r="IFR3280" s="40"/>
      <c r="IFS3280" s="44"/>
      <c r="IFT3280" s="62"/>
      <c r="IFU3280" s="56"/>
      <c r="IFV3280" s="60"/>
      <c r="IFW3280" s="60"/>
      <c r="IFX3280" s="60"/>
      <c r="IFY3280" s="60"/>
      <c r="IFZ3280" s="46"/>
      <c r="IGA3280" s="65"/>
      <c r="IGB3280" s="19"/>
      <c r="IGC3280" s="48"/>
      <c r="IGD3280" s="41"/>
      <c r="IGE3280" s="44"/>
      <c r="IGF3280" s="18"/>
      <c r="IGG3280" s="16"/>
      <c r="IGH3280" s="36"/>
      <c r="IGI3280" s="36"/>
      <c r="IGJ3280" s="36"/>
      <c r="IGK3280" s="36"/>
      <c r="IGL3280" s="36"/>
      <c r="IGM3280" s="36"/>
      <c r="IGN3280" s="36"/>
      <c r="IGO3280" s="36"/>
      <c r="IGP3280" s="36"/>
      <c r="IGQ3280" s="36"/>
      <c r="IGR3280" s="36"/>
      <c r="IGS3280" s="36"/>
      <c r="IGT3280" s="36"/>
      <c r="IGU3280" s="12"/>
      <c r="IGV3280" s="12"/>
      <c r="IGW3280" s="12"/>
      <c r="IGX3280" s="53"/>
      <c r="IGZ3280" s="41"/>
      <c r="IHA3280" s="40"/>
      <c r="IHB3280" s="44"/>
      <c r="IHC3280" s="62"/>
      <c r="IHD3280" s="56"/>
      <c r="IHE3280" s="60"/>
      <c r="IHF3280" s="60"/>
      <c r="IHG3280" s="60"/>
      <c r="IHH3280" s="60"/>
      <c r="IHI3280" s="46"/>
      <c r="IHJ3280" s="65"/>
      <c r="IHK3280" s="19"/>
      <c r="IHL3280" s="48"/>
      <c r="IHM3280" s="41"/>
      <c r="IHN3280" s="44"/>
      <c r="IHO3280" s="18"/>
      <c r="IHP3280" s="16"/>
      <c r="IHQ3280" s="36"/>
      <c r="IHR3280" s="36"/>
      <c r="IHS3280" s="36"/>
      <c r="IHT3280" s="36"/>
      <c r="IHU3280" s="36"/>
      <c r="IHV3280" s="36"/>
      <c r="IHW3280" s="36"/>
      <c r="IHX3280" s="36"/>
      <c r="IHY3280" s="36"/>
      <c r="IHZ3280" s="36"/>
      <c r="IIA3280" s="36"/>
      <c r="IIB3280" s="36"/>
      <c r="IIC3280" s="36"/>
      <c r="IID3280" s="12"/>
      <c r="IIE3280" s="12"/>
      <c r="IIF3280" s="12"/>
      <c r="IIG3280" s="53"/>
      <c r="III3280" s="41"/>
      <c r="IIJ3280" s="40"/>
      <c r="IIK3280" s="44"/>
      <c r="IIL3280" s="62"/>
      <c r="IIM3280" s="56"/>
      <c r="IIN3280" s="60"/>
      <c r="IIO3280" s="60"/>
      <c r="IIP3280" s="60"/>
      <c r="IIQ3280" s="60"/>
      <c r="IIR3280" s="46"/>
      <c r="IIS3280" s="65"/>
      <c r="IIT3280" s="19"/>
      <c r="IIU3280" s="48"/>
      <c r="IIV3280" s="41"/>
      <c r="IIW3280" s="44"/>
      <c r="IIX3280" s="18"/>
      <c r="IIY3280" s="16"/>
      <c r="IIZ3280" s="36"/>
      <c r="IJA3280" s="36"/>
      <c r="IJB3280" s="36"/>
      <c r="IJC3280" s="36"/>
      <c r="IJD3280" s="36"/>
      <c r="IJE3280" s="36"/>
      <c r="IJF3280" s="36"/>
      <c r="IJG3280" s="36"/>
      <c r="IJH3280" s="36"/>
      <c r="IJI3280" s="36"/>
      <c r="IJJ3280" s="36"/>
      <c r="IJK3280" s="36"/>
      <c r="IJL3280" s="36"/>
      <c r="IJM3280" s="12"/>
      <c r="IJN3280" s="12"/>
      <c r="IJO3280" s="12"/>
      <c r="IJP3280" s="53"/>
      <c r="IJR3280" s="41"/>
      <c r="IJS3280" s="40"/>
      <c r="IJT3280" s="44"/>
      <c r="IJU3280" s="62"/>
      <c r="IJV3280" s="56"/>
      <c r="IJW3280" s="60"/>
      <c r="IJX3280" s="60"/>
      <c r="IJY3280" s="60"/>
      <c r="IJZ3280" s="60"/>
      <c r="IKA3280" s="46"/>
      <c r="IKB3280" s="65"/>
      <c r="IKC3280" s="19"/>
      <c r="IKD3280" s="48"/>
      <c r="IKE3280" s="41"/>
      <c r="IKF3280" s="44"/>
      <c r="IKG3280" s="18"/>
      <c r="IKH3280" s="16"/>
      <c r="IKI3280" s="36"/>
      <c r="IKJ3280" s="36"/>
      <c r="IKK3280" s="36"/>
      <c r="IKL3280" s="36"/>
      <c r="IKM3280" s="36"/>
      <c r="IKN3280" s="36"/>
      <c r="IKO3280" s="36"/>
      <c r="IKP3280" s="36"/>
      <c r="IKQ3280" s="36"/>
      <c r="IKR3280" s="36"/>
      <c r="IKS3280" s="36"/>
      <c r="IKT3280" s="36"/>
      <c r="IKU3280" s="36"/>
      <c r="IKV3280" s="12"/>
      <c r="IKW3280" s="12"/>
      <c r="IKX3280" s="12"/>
      <c r="IKY3280" s="53"/>
      <c r="ILA3280" s="41"/>
      <c r="ILB3280" s="40"/>
      <c r="ILC3280" s="44"/>
      <c r="ILD3280" s="62"/>
      <c r="ILE3280" s="56"/>
      <c r="ILF3280" s="60"/>
      <c r="ILG3280" s="60"/>
      <c r="ILH3280" s="60"/>
      <c r="ILI3280" s="60"/>
      <c r="ILJ3280" s="46"/>
      <c r="ILK3280" s="65"/>
      <c r="ILL3280" s="19"/>
      <c r="ILM3280" s="48"/>
      <c r="ILN3280" s="41"/>
      <c r="ILO3280" s="44"/>
      <c r="ILP3280" s="18"/>
      <c r="ILQ3280" s="16"/>
      <c r="ILR3280" s="36"/>
      <c r="ILS3280" s="36"/>
      <c r="ILT3280" s="36"/>
      <c r="ILU3280" s="36"/>
      <c r="ILV3280" s="36"/>
      <c r="ILW3280" s="36"/>
      <c r="ILX3280" s="36"/>
      <c r="ILY3280" s="36"/>
      <c r="ILZ3280" s="36"/>
      <c r="IMA3280" s="36"/>
      <c r="IMB3280" s="36"/>
      <c r="IMC3280" s="36"/>
      <c r="IMD3280" s="36"/>
      <c r="IME3280" s="12"/>
      <c r="IMF3280" s="12"/>
      <c r="IMG3280" s="12"/>
      <c r="IMH3280" s="53"/>
      <c r="IMJ3280" s="41"/>
      <c r="IMK3280" s="40"/>
      <c r="IML3280" s="44"/>
      <c r="IMM3280" s="62"/>
      <c r="IMN3280" s="56"/>
      <c r="IMO3280" s="60"/>
      <c r="IMP3280" s="60"/>
      <c r="IMQ3280" s="60"/>
      <c r="IMR3280" s="60"/>
      <c r="IMS3280" s="46"/>
      <c r="IMT3280" s="65"/>
      <c r="IMU3280" s="19"/>
      <c r="IMV3280" s="48"/>
      <c r="IMW3280" s="41"/>
      <c r="IMX3280" s="44"/>
      <c r="IMY3280" s="18"/>
      <c r="IMZ3280" s="16"/>
      <c r="INA3280" s="36"/>
      <c r="INB3280" s="36"/>
      <c r="INC3280" s="36"/>
      <c r="IND3280" s="36"/>
      <c r="INE3280" s="36"/>
      <c r="INF3280" s="36"/>
      <c r="ING3280" s="36"/>
      <c r="INH3280" s="36"/>
      <c r="INI3280" s="36"/>
      <c r="INJ3280" s="36"/>
      <c r="INK3280" s="36"/>
      <c r="INL3280" s="36"/>
      <c r="INM3280" s="36"/>
      <c r="INN3280" s="12"/>
      <c r="INO3280" s="12"/>
      <c r="INP3280" s="12"/>
      <c r="INQ3280" s="53"/>
      <c r="INS3280" s="41"/>
      <c r="INT3280" s="40"/>
      <c r="INU3280" s="44"/>
      <c r="INV3280" s="62"/>
      <c r="INW3280" s="56"/>
      <c r="INX3280" s="60"/>
      <c r="INY3280" s="60"/>
      <c r="INZ3280" s="60"/>
      <c r="IOA3280" s="60"/>
      <c r="IOB3280" s="46"/>
      <c r="IOC3280" s="65"/>
      <c r="IOD3280" s="19"/>
      <c r="IOE3280" s="48"/>
      <c r="IOF3280" s="41"/>
      <c r="IOG3280" s="44"/>
      <c r="IOH3280" s="18"/>
      <c r="IOI3280" s="16"/>
      <c r="IOJ3280" s="36"/>
      <c r="IOK3280" s="36"/>
      <c r="IOL3280" s="36"/>
      <c r="IOM3280" s="36"/>
      <c r="ION3280" s="36"/>
      <c r="IOO3280" s="36"/>
      <c r="IOP3280" s="36"/>
      <c r="IOQ3280" s="36"/>
      <c r="IOR3280" s="36"/>
      <c r="IOS3280" s="36"/>
      <c r="IOT3280" s="36"/>
      <c r="IOU3280" s="36"/>
      <c r="IOV3280" s="36"/>
      <c r="IOW3280" s="12"/>
      <c r="IOX3280" s="12"/>
      <c r="IOY3280" s="12"/>
      <c r="IOZ3280" s="53"/>
      <c r="IPB3280" s="41"/>
      <c r="IPC3280" s="40"/>
      <c r="IPD3280" s="44"/>
      <c r="IPE3280" s="62"/>
      <c r="IPF3280" s="56"/>
      <c r="IPG3280" s="60"/>
      <c r="IPH3280" s="60"/>
      <c r="IPI3280" s="60"/>
      <c r="IPJ3280" s="60"/>
      <c r="IPK3280" s="46"/>
      <c r="IPL3280" s="65"/>
      <c r="IPM3280" s="19"/>
      <c r="IPN3280" s="48"/>
      <c r="IPO3280" s="41"/>
      <c r="IPP3280" s="44"/>
      <c r="IPQ3280" s="18"/>
      <c r="IPR3280" s="16"/>
      <c r="IPS3280" s="36"/>
      <c r="IPT3280" s="36"/>
      <c r="IPU3280" s="36"/>
      <c r="IPV3280" s="36"/>
      <c r="IPW3280" s="36"/>
      <c r="IPX3280" s="36"/>
      <c r="IPY3280" s="36"/>
      <c r="IPZ3280" s="36"/>
      <c r="IQA3280" s="36"/>
      <c r="IQB3280" s="36"/>
      <c r="IQC3280" s="36"/>
      <c r="IQD3280" s="36"/>
      <c r="IQE3280" s="36"/>
      <c r="IQF3280" s="12"/>
      <c r="IQG3280" s="12"/>
      <c r="IQH3280" s="12"/>
      <c r="IQI3280" s="53"/>
      <c r="IQK3280" s="41"/>
      <c r="IQL3280" s="40"/>
      <c r="IQM3280" s="44"/>
      <c r="IQN3280" s="62"/>
      <c r="IQO3280" s="56"/>
      <c r="IQP3280" s="60"/>
      <c r="IQQ3280" s="60"/>
      <c r="IQR3280" s="60"/>
      <c r="IQS3280" s="60"/>
      <c r="IQT3280" s="46"/>
      <c r="IQU3280" s="65"/>
      <c r="IQV3280" s="19"/>
      <c r="IQW3280" s="48"/>
      <c r="IQX3280" s="41"/>
      <c r="IQY3280" s="44"/>
      <c r="IQZ3280" s="18"/>
      <c r="IRA3280" s="16"/>
      <c r="IRB3280" s="36"/>
      <c r="IRC3280" s="36"/>
      <c r="IRD3280" s="36"/>
      <c r="IRE3280" s="36"/>
      <c r="IRF3280" s="36"/>
      <c r="IRG3280" s="36"/>
      <c r="IRH3280" s="36"/>
      <c r="IRI3280" s="36"/>
      <c r="IRJ3280" s="36"/>
      <c r="IRK3280" s="36"/>
      <c r="IRL3280" s="36"/>
      <c r="IRM3280" s="36"/>
      <c r="IRN3280" s="36"/>
      <c r="IRO3280" s="12"/>
      <c r="IRP3280" s="12"/>
      <c r="IRQ3280" s="12"/>
      <c r="IRR3280" s="53"/>
      <c r="IRT3280" s="41"/>
      <c r="IRU3280" s="40"/>
      <c r="IRV3280" s="44"/>
      <c r="IRW3280" s="62"/>
      <c r="IRX3280" s="56"/>
      <c r="IRY3280" s="60"/>
      <c r="IRZ3280" s="60"/>
      <c r="ISA3280" s="60"/>
      <c r="ISB3280" s="60"/>
      <c r="ISC3280" s="46"/>
      <c r="ISD3280" s="65"/>
      <c r="ISE3280" s="19"/>
      <c r="ISF3280" s="48"/>
      <c r="ISG3280" s="41"/>
      <c r="ISH3280" s="44"/>
      <c r="ISI3280" s="18"/>
      <c r="ISJ3280" s="16"/>
      <c r="ISK3280" s="36"/>
      <c r="ISL3280" s="36"/>
      <c r="ISM3280" s="36"/>
      <c r="ISN3280" s="36"/>
      <c r="ISO3280" s="36"/>
      <c r="ISP3280" s="36"/>
      <c r="ISQ3280" s="36"/>
      <c r="ISR3280" s="36"/>
      <c r="ISS3280" s="36"/>
      <c r="IST3280" s="36"/>
      <c r="ISU3280" s="36"/>
      <c r="ISV3280" s="36"/>
      <c r="ISW3280" s="36"/>
      <c r="ISX3280" s="12"/>
      <c r="ISY3280" s="12"/>
      <c r="ISZ3280" s="12"/>
      <c r="ITA3280" s="53"/>
      <c r="ITC3280" s="41"/>
      <c r="ITD3280" s="40"/>
      <c r="ITE3280" s="44"/>
      <c r="ITF3280" s="62"/>
      <c r="ITG3280" s="56"/>
      <c r="ITH3280" s="60"/>
      <c r="ITI3280" s="60"/>
      <c r="ITJ3280" s="60"/>
      <c r="ITK3280" s="60"/>
      <c r="ITL3280" s="46"/>
      <c r="ITM3280" s="65"/>
      <c r="ITN3280" s="19"/>
      <c r="ITO3280" s="48"/>
      <c r="ITP3280" s="41"/>
      <c r="ITQ3280" s="44"/>
      <c r="ITR3280" s="18"/>
      <c r="ITS3280" s="16"/>
      <c r="ITT3280" s="36"/>
      <c r="ITU3280" s="36"/>
      <c r="ITV3280" s="36"/>
      <c r="ITW3280" s="36"/>
      <c r="ITX3280" s="36"/>
      <c r="ITY3280" s="36"/>
      <c r="ITZ3280" s="36"/>
      <c r="IUA3280" s="36"/>
      <c r="IUB3280" s="36"/>
      <c r="IUC3280" s="36"/>
      <c r="IUD3280" s="36"/>
      <c r="IUE3280" s="36"/>
      <c r="IUF3280" s="36"/>
      <c r="IUG3280" s="12"/>
      <c r="IUH3280" s="12"/>
      <c r="IUI3280" s="12"/>
      <c r="IUJ3280" s="53"/>
      <c r="IUL3280" s="41"/>
      <c r="IUM3280" s="40"/>
      <c r="IUN3280" s="44"/>
      <c r="IUO3280" s="62"/>
      <c r="IUP3280" s="56"/>
      <c r="IUQ3280" s="60"/>
      <c r="IUR3280" s="60"/>
      <c r="IUS3280" s="60"/>
      <c r="IUT3280" s="60"/>
      <c r="IUU3280" s="46"/>
      <c r="IUV3280" s="65"/>
      <c r="IUW3280" s="19"/>
      <c r="IUX3280" s="48"/>
      <c r="IUY3280" s="41"/>
      <c r="IUZ3280" s="44"/>
      <c r="IVA3280" s="18"/>
      <c r="IVB3280" s="16"/>
      <c r="IVC3280" s="36"/>
      <c r="IVD3280" s="36"/>
      <c r="IVE3280" s="36"/>
      <c r="IVF3280" s="36"/>
      <c r="IVG3280" s="36"/>
      <c r="IVH3280" s="36"/>
      <c r="IVI3280" s="36"/>
      <c r="IVJ3280" s="36"/>
      <c r="IVK3280" s="36"/>
      <c r="IVL3280" s="36"/>
      <c r="IVM3280" s="36"/>
      <c r="IVN3280" s="36"/>
      <c r="IVO3280" s="36"/>
      <c r="IVP3280" s="12"/>
      <c r="IVQ3280" s="12"/>
      <c r="IVR3280" s="12"/>
      <c r="IVS3280" s="53"/>
      <c r="IVU3280" s="41"/>
      <c r="IVV3280" s="40"/>
      <c r="IVW3280" s="44"/>
      <c r="IVX3280" s="62"/>
      <c r="IVY3280" s="56"/>
      <c r="IVZ3280" s="60"/>
      <c r="IWA3280" s="60"/>
      <c r="IWB3280" s="60"/>
      <c r="IWC3280" s="60"/>
      <c r="IWD3280" s="46"/>
      <c r="IWE3280" s="65"/>
      <c r="IWF3280" s="19"/>
      <c r="IWG3280" s="48"/>
      <c r="IWH3280" s="41"/>
      <c r="IWI3280" s="44"/>
      <c r="IWJ3280" s="18"/>
      <c r="IWK3280" s="16"/>
      <c r="IWL3280" s="36"/>
      <c r="IWM3280" s="36"/>
      <c r="IWN3280" s="36"/>
      <c r="IWO3280" s="36"/>
      <c r="IWP3280" s="36"/>
      <c r="IWQ3280" s="36"/>
      <c r="IWR3280" s="36"/>
      <c r="IWS3280" s="36"/>
      <c r="IWT3280" s="36"/>
      <c r="IWU3280" s="36"/>
      <c r="IWV3280" s="36"/>
      <c r="IWW3280" s="36"/>
      <c r="IWX3280" s="36"/>
      <c r="IWY3280" s="12"/>
      <c r="IWZ3280" s="12"/>
      <c r="IXA3280" s="12"/>
      <c r="IXB3280" s="53"/>
      <c r="IXD3280" s="41"/>
      <c r="IXE3280" s="40"/>
      <c r="IXF3280" s="44"/>
      <c r="IXG3280" s="62"/>
      <c r="IXH3280" s="56"/>
      <c r="IXI3280" s="60"/>
      <c r="IXJ3280" s="60"/>
      <c r="IXK3280" s="60"/>
      <c r="IXL3280" s="60"/>
      <c r="IXM3280" s="46"/>
      <c r="IXN3280" s="65"/>
      <c r="IXO3280" s="19"/>
      <c r="IXP3280" s="48"/>
      <c r="IXQ3280" s="41"/>
      <c r="IXR3280" s="44"/>
      <c r="IXS3280" s="18"/>
      <c r="IXT3280" s="16"/>
      <c r="IXU3280" s="36"/>
      <c r="IXV3280" s="36"/>
      <c r="IXW3280" s="36"/>
      <c r="IXX3280" s="36"/>
      <c r="IXY3280" s="36"/>
      <c r="IXZ3280" s="36"/>
      <c r="IYA3280" s="36"/>
      <c r="IYB3280" s="36"/>
      <c r="IYC3280" s="36"/>
      <c r="IYD3280" s="36"/>
      <c r="IYE3280" s="36"/>
      <c r="IYF3280" s="36"/>
      <c r="IYG3280" s="36"/>
      <c r="IYH3280" s="12"/>
      <c r="IYI3280" s="12"/>
      <c r="IYJ3280" s="12"/>
      <c r="IYK3280" s="53"/>
      <c r="IYM3280" s="41"/>
      <c r="IYN3280" s="40"/>
      <c r="IYO3280" s="44"/>
      <c r="IYP3280" s="62"/>
      <c r="IYQ3280" s="56"/>
      <c r="IYR3280" s="60"/>
      <c r="IYS3280" s="60"/>
      <c r="IYT3280" s="60"/>
      <c r="IYU3280" s="60"/>
      <c r="IYV3280" s="46"/>
      <c r="IYW3280" s="65"/>
      <c r="IYX3280" s="19"/>
      <c r="IYY3280" s="48"/>
      <c r="IYZ3280" s="41"/>
      <c r="IZA3280" s="44"/>
      <c r="IZB3280" s="18"/>
      <c r="IZC3280" s="16"/>
      <c r="IZD3280" s="36"/>
      <c r="IZE3280" s="36"/>
      <c r="IZF3280" s="36"/>
      <c r="IZG3280" s="36"/>
      <c r="IZH3280" s="36"/>
      <c r="IZI3280" s="36"/>
      <c r="IZJ3280" s="36"/>
      <c r="IZK3280" s="36"/>
      <c r="IZL3280" s="36"/>
      <c r="IZM3280" s="36"/>
      <c r="IZN3280" s="36"/>
      <c r="IZO3280" s="36"/>
      <c r="IZP3280" s="36"/>
      <c r="IZQ3280" s="12"/>
      <c r="IZR3280" s="12"/>
      <c r="IZS3280" s="12"/>
      <c r="IZT3280" s="53"/>
      <c r="IZV3280" s="41"/>
      <c r="IZW3280" s="40"/>
      <c r="IZX3280" s="44"/>
      <c r="IZY3280" s="62"/>
      <c r="IZZ3280" s="56"/>
      <c r="JAA3280" s="60"/>
      <c r="JAB3280" s="60"/>
      <c r="JAC3280" s="60"/>
      <c r="JAD3280" s="60"/>
      <c r="JAE3280" s="46"/>
      <c r="JAF3280" s="65"/>
      <c r="JAG3280" s="19"/>
      <c r="JAH3280" s="48"/>
      <c r="JAI3280" s="41"/>
      <c r="JAJ3280" s="44"/>
      <c r="JAK3280" s="18"/>
      <c r="JAL3280" s="16"/>
      <c r="JAM3280" s="36"/>
      <c r="JAN3280" s="36"/>
      <c r="JAO3280" s="36"/>
      <c r="JAP3280" s="36"/>
      <c r="JAQ3280" s="36"/>
      <c r="JAR3280" s="36"/>
      <c r="JAS3280" s="36"/>
      <c r="JAT3280" s="36"/>
      <c r="JAU3280" s="36"/>
      <c r="JAV3280" s="36"/>
      <c r="JAW3280" s="36"/>
      <c r="JAX3280" s="36"/>
      <c r="JAY3280" s="36"/>
      <c r="JAZ3280" s="12"/>
      <c r="JBA3280" s="12"/>
      <c r="JBB3280" s="12"/>
      <c r="JBC3280" s="53"/>
      <c r="JBE3280" s="41"/>
      <c r="JBF3280" s="40"/>
      <c r="JBG3280" s="44"/>
      <c r="JBH3280" s="62"/>
      <c r="JBI3280" s="56"/>
      <c r="JBJ3280" s="60"/>
      <c r="JBK3280" s="60"/>
      <c r="JBL3280" s="60"/>
      <c r="JBM3280" s="60"/>
      <c r="JBN3280" s="46"/>
      <c r="JBO3280" s="65"/>
      <c r="JBP3280" s="19"/>
      <c r="JBQ3280" s="48"/>
      <c r="JBR3280" s="41"/>
      <c r="JBS3280" s="44"/>
      <c r="JBT3280" s="18"/>
      <c r="JBU3280" s="16"/>
      <c r="JBV3280" s="36"/>
      <c r="JBW3280" s="36"/>
      <c r="JBX3280" s="36"/>
      <c r="JBY3280" s="36"/>
      <c r="JBZ3280" s="36"/>
      <c r="JCA3280" s="36"/>
      <c r="JCB3280" s="36"/>
      <c r="JCC3280" s="36"/>
      <c r="JCD3280" s="36"/>
      <c r="JCE3280" s="36"/>
      <c r="JCF3280" s="36"/>
      <c r="JCG3280" s="36"/>
      <c r="JCH3280" s="36"/>
      <c r="JCI3280" s="12"/>
      <c r="JCJ3280" s="12"/>
      <c r="JCK3280" s="12"/>
      <c r="JCL3280" s="53"/>
      <c r="JCN3280" s="41"/>
      <c r="JCO3280" s="40"/>
      <c r="JCP3280" s="44"/>
      <c r="JCQ3280" s="62"/>
      <c r="JCR3280" s="56"/>
      <c r="JCS3280" s="60"/>
      <c r="JCT3280" s="60"/>
      <c r="JCU3280" s="60"/>
      <c r="JCV3280" s="60"/>
      <c r="JCW3280" s="46"/>
      <c r="JCX3280" s="65"/>
      <c r="JCY3280" s="19"/>
      <c r="JCZ3280" s="48"/>
      <c r="JDA3280" s="41"/>
      <c r="JDB3280" s="44"/>
      <c r="JDC3280" s="18"/>
      <c r="JDD3280" s="16"/>
      <c r="JDE3280" s="36"/>
      <c r="JDF3280" s="36"/>
      <c r="JDG3280" s="36"/>
      <c r="JDH3280" s="36"/>
      <c r="JDI3280" s="36"/>
      <c r="JDJ3280" s="36"/>
      <c r="JDK3280" s="36"/>
      <c r="JDL3280" s="36"/>
      <c r="JDM3280" s="36"/>
      <c r="JDN3280" s="36"/>
      <c r="JDO3280" s="36"/>
      <c r="JDP3280" s="36"/>
      <c r="JDQ3280" s="36"/>
      <c r="JDR3280" s="12"/>
      <c r="JDS3280" s="12"/>
      <c r="JDT3280" s="12"/>
      <c r="JDU3280" s="53"/>
      <c r="JDW3280" s="41"/>
      <c r="JDX3280" s="40"/>
      <c r="JDY3280" s="44"/>
      <c r="JDZ3280" s="62"/>
      <c r="JEA3280" s="56"/>
      <c r="JEB3280" s="60"/>
      <c r="JEC3280" s="60"/>
      <c r="JED3280" s="60"/>
      <c r="JEE3280" s="60"/>
      <c r="JEF3280" s="46"/>
      <c r="JEG3280" s="65"/>
      <c r="JEH3280" s="19"/>
      <c r="JEI3280" s="48"/>
      <c r="JEJ3280" s="41"/>
      <c r="JEK3280" s="44"/>
      <c r="JEL3280" s="18"/>
      <c r="JEM3280" s="16"/>
      <c r="JEN3280" s="36"/>
      <c r="JEO3280" s="36"/>
      <c r="JEP3280" s="36"/>
      <c r="JEQ3280" s="36"/>
      <c r="JER3280" s="36"/>
      <c r="JES3280" s="36"/>
      <c r="JET3280" s="36"/>
      <c r="JEU3280" s="36"/>
      <c r="JEV3280" s="36"/>
      <c r="JEW3280" s="36"/>
      <c r="JEX3280" s="36"/>
      <c r="JEY3280" s="36"/>
      <c r="JEZ3280" s="36"/>
      <c r="JFA3280" s="12"/>
      <c r="JFB3280" s="12"/>
      <c r="JFC3280" s="12"/>
      <c r="JFD3280" s="53"/>
      <c r="JFF3280" s="41"/>
      <c r="JFG3280" s="40"/>
      <c r="JFH3280" s="44"/>
      <c r="JFI3280" s="62"/>
      <c r="JFJ3280" s="56"/>
      <c r="JFK3280" s="60"/>
      <c r="JFL3280" s="60"/>
      <c r="JFM3280" s="60"/>
      <c r="JFN3280" s="60"/>
      <c r="JFO3280" s="46"/>
      <c r="JFP3280" s="65"/>
      <c r="JFQ3280" s="19"/>
      <c r="JFR3280" s="48"/>
      <c r="JFS3280" s="41"/>
      <c r="JFT3280" s="44"/>
      <c r="JFU3280" s="18"/>
      <c r="JFV3280" s="16"/>
      <c r="JFW3280" s="36"/>
      <c r="JFX3280" s="36"/>
      <c r="JFY3280" s="36"/>
      <c r="JFZ3280" s="36"/>
      <c r="JGA3280" s="36"/>
      <c r="JGB3280" s="36"/>
      <c r="JGC3280" s="36"/>
      <c r="JGD3280" s="36"/>
      <c r="JGE3280" s="36"/>
      <c r="JGF3280" s="36"/>
      <c r="JGG3280" s="36"/>
      <c r="JGH3280" s="36"/>
      <c r="JGI3280" s="36"/>
      <c r="JGJ3280" s="12"/>
      <c r="JGK3280" s="12"/>
      <c r="JGL3280" s="12"/>
      <c r="JGM3280" s="53"/>
      <c r="JGO3280" s="41"/>
      <c r="JGP3280" s="40"/>
      <c r="JGQ3280" s="44"/>
      <c r="JGR3280" s="62"/>
      <c r="JGS3280" s="56"/>
      <c r="JGT3280" s="60"/>
      <c r="JGU3280" s="60"/>
      <c r="JGV3280" s="60"/>
      <c r="JGW3280" s="60"/>
      <c r="JGX3280" s="46"/>
      <c r="JGY3280" s="65"/>
      <c r="JGZ3280" s="19"/>
      <c r="JHA3280" s="48"/>
      <c r="JHB3280" s="41"/>
      <c r="JHC3280" s="44"/>
      <c r="JHD3280" s="18"/>
      <c r="JHE3280" s="16"/>
      <c r="JHF3280" s="36"/>
      <c r="JHG3280" s="36"/>
      <c r="JHH3280" s="36"/>
      <c r="JHI3280" s="36"/>
      <c r="JHJ3280" s="36"/>
      <c r="JHK3280" s="36"/>
      <c r="JHL3280" s="36"/>
      <c r="JHM3280" s="36"/>
      <c r="JHN3280" s="36"/>
      <c r="JHO3280" s="36"/>
      <c r="JHP3280" s="36"/>
      <c r="JHQ3280" s="36"/>
      <c r="JHR3280" s="36"/>
      <c r="JHS3280" s="12"/>
      <c r="JHT3280" s="12"/>
      <c r="JHU3280" s="12"/>
      <c r="JHV3280" s="53"/>
      <c r="JHX3280" s="41"/>
      <c r="JHY3280" s="40"/>
      <c r="JHZ3280" s="44"/>
      <c r="JIA3280" s="62"/>
      <c r="JIB3280" s="56"/>
      <c r="JIC3280" s="60"/>
      <c r="JID3280" s="60"/>
      <c r="JIE3280" s="60"/>
      <c r="JIF3280" s="60"/>
      <c r="JIG3280" s="46"/>
      <c r="JIH3280" s="65"/>
      <c r="JII3280" s="19"/>
      <c r="JIJ3280" s="48"/>
      <c r="JIK3280" s="41"/>
      <c r="JIL3280" s="44"/>
      <c r="JIM3280" s="18"/>
      <c r="JIN3280" s="16"/>
      <c r="JIO3280" s="36"/>
      <c r="JIP3280" s="36"/>
      <c r="JIQ3280" s="36"/>
      <c r="JIR3280" s="36"/>
      <c r="JIS3280" s="36"/>
      <c r="JIT3280" s="36"/>
      <c r="JIU3280" s="36"/>
      <c r="JIV3280" s="36"/>
      <c r="JIW3280" s="36"/>
      <c r="JIX3280" s="36"/>
      <c r="JIY3280" s="36"/>
      <c r="JIZ3280" s="36"/>
      <c r="JJA3280" s="36"/>
      <c r="JJB3280" s="12"/>
      <c r="JJC3280" s="12"/>
      <c r="JJD3280" s="12"/>
      <c r="JJE3280" s="53"/>
      <c r="JJG3280" s="41"/>
      <c r="JJH3280" s="40"/>
      <c r="JJI3280" s="44"/>
      <c r="JJJ3280" s="62"/>
      <c r="JJK3280" s="56"/>
      <c r="JJL3280" s="60"/>
      <c r="JJM3280" s="60"/>
      <c r="JJN3280" s="60"/>
      <c r="JJO3280" s="60"/>
      <c r="JJP3280" s="46"/>
      <c r="JJQ3280" s="65"/>
      <c r="JJR3280" s="19"/>
      <c r="JJS3280" s="48"/>
      <c r="JJT3280" s="41"/>
      <c r="JJU3280" s="44"/>
      <c r="JJV3280" s="18"/>
      <c r="JJW3280" s="16"/>
      <c r="JJX3280" s="36"/>
      <c r="JJY3280" s="36"/>
      <c r="JJZ3280" s="36"/>
      <c r="JKA3280" s="36"/>
      <c r="JKB3280" s="36"/>
      <c r="JKC3280" s="36"/>
      <c r="JKD3280" s="36"/>
      <c r="JKE3280" s="36"/>
      <c r="JKF3280" s="36"/>
      <c r="JKG3280" s="36"/>
      <c r="JKH3280" s="36"/>
      <c r="JKI3280" s="36"/>
      <c r="JKJ3280" s="36"/>
      <c r="JKK3280" s="12"/>
      <c r="JKL3280" s="12"/>
      <c r="JKM3280" s="12"/>
      <c r="JKN3280" s="53"/>
      <c r="JKP3280" s="41"/>
      <c r="JKQ3280" s="40"/>
      <c r="JKR3280" s="44"/>
      <c r="JKS3280" s="62"/>
      <c r="JKT3280" s="56"/>
      <c r="JKU3280" s="60"/>
      <c r="JKV3280" s="60"/>
      <c r="JKW3280" s="60"/>
      <c r="JKX3280" s="60"/>
      <c r="JKY3280" s="46"/>
      <c r="JKZ3280" s="65"/>
      <c r="JLA3280" s="19"/>
      <c r="JLB3280" s="48"/>
      <c r="JLC3280" s="41"/>
      <c r="JLD3280" s="44"/>
      <c r="JLE3280" s="18"/>
      <c r="JLF3280" s="16"/>
      <c r="JLG3280" s="36"/>
      <c r="JLH3280" s="36"/>
      <c r="JLI3280" s="36"/>
      <c r="JLJ3280" s="36"/>
      <c r="JLK3280" s="36"/>
      <c r="JLL3280" s="36"/>
      <c r="JLM3280" s="36"/>
      <c r="JLN3280" s="36"/>
      <c r="JLO3280" s="36"/>
      <c r="JLP3280" s="36"/>
      <c r="JLQ3280" s="36"/>
      <c r="JLR3280" s="36"/>
      <c r="JLS3280" s="36"/>
      <c r="JLT3280" s="12"/>
      <c r="JLU3280" s="12"/>
      <c r="JLV3280" s="12"/>
      <c r="JLW3280" s="53"/>
      <c r="JLY3280" s="41"/>
      <c r="JLZ3280" s="40"/>
      <c r="JMA3280" s="44"/>
      <c r="JMB3280" s="62"/>
      <c r="JMC3280" s="56"/>
      <c r="JMD3280" s="60"/>
      <c r="JME3280" s="60"/>
      <c r="JMF3280" s="60"/>
      <c r="JMG3280" s="60"/>
      <c r="JMH3280" s="46"/>
      <c r="JMI3280" s="65"/>
      <c r="JMJ3280" s="19"/>
      <c r="JMK3280" s="48"/>
      <c r="JML3280" s="41"/>
      <c r="JMM3280" s="44"/>
      <c r="JMN3280" s="18"/>
      <c r="JMO3280" s="16"/>
      <c r="JMP3280" s="36"/>
      <c r="JMQ3280" s="36"/>
      <c r="JMR3280" s="36"/>
      <c r="JMS3280" s="36"/>
      <c r="JMT3280" s="36"/>
      <c r="JMU3280" s="36"/>
      <c r="JMV3280" s="36"/>
      <c r="JMW3280" s="36"/>
      <c r="JMX3280" s="36"/>
      <c r="JMY3280" s="36"/>
      <c r="JMZ3280" s="36"/>
      <c r="JNA3280" s="36"/>
      <c r="JNB3280" s="36"/>
      <c r="JNC3280" s="12"/>
      <c r="JND3280" s="12"/>
      <c r="JNE3280" s="12"/>
      <c r="JNF3280" s="53"/>
      <c r="JNH3280" s="41"/>
      <c r="JNI3280" s="40"/>
      <c r="JNJ3280" s="44"/>
      <c r="JNK3280" s="62"/>
      <c r="JNL3280" s="56"/>
      <c r="JNM3280" s="60"/>
      <c r="JNN3280" s="60"/>
      <c r="JNO3280" s="60"/>
      <c r="JNP3280" s="60"/>
      <c r="JNQ3280" s="46"/>
      <c r="JNR3280" s="65"/>
      <c r="JNS3280" s="19"/>
      <c r="JNT3280" s="48"/>
      <c r="JNU3280" s="41"/>
      <c r="JNV3280" s="44"/>
      <c r="JNW3280" s="18"/>
      <c r="JNX3280" s="16"/>
      <c r="JNY3280" s="36"/>
      <c r="JNZ3280" s="36"/>
      <c r="JOA3280" s="36"/>
      <c r="JOB3280" s="36"/>
      <c r="JOC3280" s="36"/>
      <c r="JOD3280" s="36"/>
      <c r="JOE3280" s="36"/>
      <c r="JOF3280" s="36"/>
      <c r="JOG3280" s="36"/>
      <c r="JOH3280" s="36"/>
      <c r="JOI3280" s="36"/>
      <c r="JOJ3280" s="36"/>
      <c r="JOK3280" s="36"/>
      <c r="JOL3280" s="12"/>
      <c r="JOM3280" s="12"/>
      <c r="JON3280" s="12"/>
      <c r="JOO3280" s="53"/>
      <c r="JOQ3280" s="41"/>
      <c r="JOR3280" s="40"/>
      <c r="JOS3280" s="44"/>
      <c r="JOT3280" s="62"/>
      <c r="JOU3280" s="56"/>
      <c r="JOV3280" s="60"/>
      <c r="JOW3280" s="60"/>
      <c r="JOX3280" s="60"/>
      <c r="JOY3280" s="60"/>
      <c r="JOZ3280" s="46"/>
      <c r="JPA3280" s="65"/>
      <c r="JPB3280" s="19"/>
      <c r="JPC3280" s="48"/>
      <c r="JPD3280" s="41"/>
      <c r="JPE3280" s="44"/>
      <c r="JPF3280" s="18"/>
      <c r="JPG3280" s="16"/>
      <c r="JPH3280" s="36"/>
      <c r="JPI3280" s="36"/>
      <c r="JPJ3280" s="36"/>
      <c r="JPK3280" s="36"/>
      <c r="JPL3280" s="36"/>
      <c r="JPM3280" s="36"/>
      <c r="JPN3280" s="36"/>
      <c r="JPO3280" s="36"/>
      <c r="JPP3280" s="36"/>
      <c r="JPQ3280" s="36"/>
      <c r="JPR3280" s="36"/>
      <c r="JPS3280" s="36"/>
      <c r="JPT3280" s="36"/>
      <c r="JPU3280" s="12"/>
      <c r="JPV3280" s="12"/>
      <c r="JPW3280" s="12"/>
      <c r="JPX3280" s="53"/>
      <c r="JPZ3280" s="41"/>
      <c r="JQA3280" s="40"/>
      <c r="JQB3280" s="44"/>
      <c r="JQC3280" s="62"/>
      <c r="JQD3280" s="56"/>
      <c r="JQE3280" s="60"/>
      <c r="JQF3280" s="60"/>
      <c r="JQG3280" s="60"/>
      <c r="JQH3280" s="60"/>
      <c r="JQI3280" s="46"/>
      <c r="JQJ3280" s="65"/>
      <c r="JQK3280" s="19"/>
      <c r="JQL3280" s="48"/>
      <c r="JQM3280" s="41"/>
      <c r="JQN3280" s="44"/>
      <c r="JQO3280" s="18"/>
      <c r="JQP3280" s="16"/>
      <c r="JQQ3280" s="36"/>
      <c r="JQR3280" s="36"/>
      <c r="JQS3280" s="36"/>
      <c r="JQT3280" s="36"/>
      <c r="JQU3280" s="36"/>
      <c r="JQV3280" s="36"/>
      <c r="JQW3280" s="36"/>
      <c r="JQX3280" s="36"/>
      <c r="JQY3280" s="36"/>
      <c r="JQZ3280" s="36"/>
      <c r="JRA3280" s="36"/>
      <c r="JRB3280" s="36"/>
      <c r="JRC3280" s="36"/>
      <c r="JRD3280" s="12"/>
      <c r="JRE3280" s="12"/>
      <c r="JRF3280" s="12"/>
      <c r="JRG3280" s="53"/>
      <c r="JRI3280" s="41"/>
      <c r="JRJ3280" s="40"/>
      <c r="JRK3280" s="44"/>
      <c r="JRL3280" s="62"/>
      <c r="JRM3280" s="56"/>
      <c r="JRN3280" s="60"/>
      <c r="JRO3280" s="60"/>
      <c r="JRP3280" s="60"/>
      <c r="JRQ3280" s="60"/>
      <c r="JRR3280" s="46"/>
      <c r="JRS3280" s="65"/>
      <c r="JRT3280" s="19"/>
      <c r="JRU3280" s="48"/>
      <c r="JRV3280" s="41"/>
      <c r="JRW3280" s="44"/>
      <c r="JRX3280" s="18"/>
      <c r="JRY3280" s="16"/>
      <c r="JRZ3280" s="36"/>
      <c r="JSA3280" s="36"/>
      <c r="JSB3280" s="36"/>
      <c r="JSC3280" s="36"/>
      <c r="JSD3280" s="36"/>
      <c r="JSE3280" s="36"/>
      <c r="JSF3280" s="36"/>
      <c r="JSG3280" s="36"/>
      <c r="JSH3280" s="36"/>
      <c r="JSI3280" s="36"/>
      <c r="JSJ3280" s="36"/>
      <c r="JSK3280" s="36"/>
      <c r="JSL3280" s="36"/>
      <c r="JSM3280" s="12"/>
      <c r="JSN3280" s="12"/>
      <c r="JSO3280" s="12"/>
      <c r="JSP3280" s="53"/>
      <c r="JSR3280" s="41"/>
      <c r="JSS3280" s="40"/>
      <c r="JST3280" s="44"/>
      <c r="JSU3280" s="62"/>
      <c r="JSV3280" s="56"/>
      <c r="JSW3280" s="60"/>
      <c r="JSX3280" s="60"/>
      <c r="JSY3280" s="60"/>
      <c r="JSZ3280" s="60"/>
      <c r="JTA3280" s="46"/>
      <c r="JTB3280" s="65"/>
      <c r="JTC3280" s="19"/>
      <c r="JTD3280" s="48"/>
      <c r="JTE3280" s="41"/>
      <c r="JTF3280" s="44"/>
      <c r="JTG3280" s="18"/>
      <c r="JTH3280" s="16"/>
      <c r="JTI3280" s="36"/>
      <c r="JTJ3280" s="36"/>
      <c r="JTK3280" s="36"/>
      <c r="JTL3280" s="36"/>
      <c r="JTM3280" s="36"/>
      <c r="JTN3280" s="36"/>
      <c r="JTO3280" s="36"/>
      <c r="JTP3280" s="36"/>
      <c r="JTQ3280" s="36"/>
      <c r="JTR3280" s="36"/>
      <c r="JTS3280" s="36"/>
      <c r="JTT3280" s="36"/>
      <c r="JTU3280" s="36"/>
      <c r="JTV3280" s="12"/>
      <c r="JTW3280" s="12"/>
      <c r="JTX3280" s="12"/>
      <c r="JTY3280" s="53"/>
      <c r="JUA3280" s="41"/>
      <c r="JUB3280" s="40"/>
      <c r="JUC3280" s="44"/>
      <c r="JUD3280" s="62"/>
      <c r="JUE3280" s="56"/>
      <c r="JUF3280" s="60"/>
      <c r="JUG3280" s="60"/>
      <c r="JUH3280" s="60"/>
      <c r="JUI3280" s="60"/>
      <c r="JUJ3280" s="46"/>
      <c r="JUK3280" s="65"/>
      <c r="JUL3280" s="19"/>
      <c r="JUM3280" s="48"/>
      <c r="JUN3280" s="41"/>
      <c r="JUO3280" s="44"/>
      <c r="JUP3280" s="18"/>
      <c r="JUQ3280" s="16"/>
      <c r="JUR3280" s="36"/>
      <c r="JUS3280" s="36"/>
      <c r="JUT3280" s="36"/>
      <c r="JUU3280" s="36"/>
      <c r="JUV3280" s="36"/>
      <c r="JUW3280" s="36"/>
      <c r="JUX3280" s="36"/>
      <c r="JUY3280" s="36"/>
      <c r="JUZ3280" s="36"/>
      <c r="JVA3280" s="36"/>
      <c r="JVB3280" s="36"/>
      <c r="JVC3280" s="36"/>
      <c r="JVD3280" s="36"/>
      <c r="JVE3280" s="12"/>
      <c r="JVF3280" s="12"/>
      <c r="JVG3280" s="12"/>
      <c r="JVH3280" s="53"/>
      <c r="JVJ3280" s="41"/>
      <c r="JVK3280" s="40"/>
      <c r="JVL3280" s="44"/>
      <c r="JVM3280" s="62"/>
      <c r="JVN3280" s="56"/>
      <c r="JVO3280" s="60"/>
      <c r="JVP3280" s="60"/>
      <c r="JVQ3280" s="60"/>
      <c r="JVR3280" s="60"/>
      <c r="JVS3280" s="46"/>
      <c r="JVT3280" s="65"/>
      <c r="JVU3280" s="19"/>
      <c r="JVV3280" s="48"/>
      <c r="JVW3280" s="41"/>
      <c r="JVX3280" s="44"/>
      <c r="JVY3280" s="18"/>
      <c r="JVZ3280" s="16"/>
      <c r="JWA3280" s="36"/>
      <c r="JWB3280" s="36"/>
      <c r="JWC3280" s="36"/>
      <c r="JWD3280" s="36"/>
      <c r="JWE3280" s="36"/>
      <c r="JWF3280" s="36"/>
      <c r="JWG3280" s="36"/>
      <c r="JWH3280" s="36"/>
      <c r="JWI3280" s="36"/>
      <c r="JWJ3280" s="36"/>
      <c r="JWK3280" s="36"/>
      <c r="JWL3280" s="36"/>
      <c r="JWM3280" s="36"/>
      <c r="JWN3280" s="12"/>
      <c r="JWO3280" s="12"/>
      <c r="JWP3280" s="12"/>
      <c r="JWQ3280" s="53"/>
      <c r="JWS3280" s="41"/>
      <c r="JWT3280" s="40"/>
      <c r="JWU3280" s="44"/>
      <c r="JWV3280" s="62"/>
      <c r="JWW3280" s="56"/>
      <c r="JWX3280" s="60"/>
      <c r="JWY3280" s="60"/>
      <c r="JWZ3280" s="60"/>
      <c r="JXA3280" s="60"/>
      <c r="JXB3280" s="46"/>
      <c r="JXC3280" s="65"/>
      <c r="JXD3280" s="19"/>
      <c r="JXE3280" s="48"/>
      <c r="JXF3280" s="41"/>
      <c r="JXG3280" s="44"/>
      <c r="JXH3280" s="18"/>
      <c r="JXI3280" s="16"/>
      <c r="JXJ3280" s="36"/>
      <c r="JXK3280" s="36"/>
      <c r="JXL3280" s="36"/>
      <c r="JXM3280" s="36"/>
      <c r="JXN3280" s="36"/>
      <c r="JXO3280" s="36"/>
      <c r="JXP3280" s="36"/>
      <c r="JXQ3280" s="36"/>
      <c r="JXR3280" s="36"/>
      <c r="JXS3280" s="36"/>
      <c r="JXT3280" s="36"/>
      <c r="JXU3280" s="36"/>
      <c r="JXV3280" s="36"/>
      <c r="JXW3280" s="12"/>
      <c r="JXX3280" s="12"/>
      <c r="JXY3280" s="12"/>
      <c r="JXZ3280" s="53"/>
      <c r="JYB3280" s="41"/>
      <c r="JYC3280" s="40"/>
      <c r="JYD3280" s="44"/>
      <c r="JYE3280" s="62"/>
      <c r="JYF3280" s="56"/>
      <c r="JYG3280" s="60"/>
      <c r="JYH3280" s="60"/>
      <c r="JYI3280" s="60"/>
      <c r="JYJ3280" s="60"/>
      <c r="JYK3280" s="46"/>
      <c r="JYL3280" s="65"/>
      <c r="JYM3280" s="19"/>
      <c r="JYN3280" s="48"/>
      <c r="JYO3280" s="41"/>
      <c r="JYP3280" s="44"/>
      <c r="JYQ3280" s="18"/>
      <c r="JYR3280" s="16"/>
      <c r="JYS3280" s="36"/>
      <c r="JYT3280" s="36"/>
      <c r="JYU3280" s="36"/>
      <c r="JYV3280" s="36"/>
      <c r="JYW3280" s="36"/>
      <c r="JYX3280" s="36"/>
      <c r="JYY3280" s="36"/>
      <c r="JYZ3280" s="36"/>
      <c r="JZA3280" s="36"/>
      <c r="JZB3280" s="36"/>
      <c r="JZC3280" s="36"/>
      <c r="JZD3280" s="36"/>
      <c r="JZE3280" s="36"/>
      <c r="JZF3280" s="12"/>
      <c r="JZG3280" s="12"/>
      <c r="JZH3280" s="12"/>
      <c r="JZI3280" s="53"/>
      <c r="JZK3280" s="41"/>
      <c r="JZL3280" s="40"/>
      <c r="JZM3280" s="44"/>
      <c r="JZN3280" s="62"/>
      <c r="JZO3280" s="56"/>
      <c r="JZP3280" s="60"/>
      <c r="JZQ3280" s="60"/>
      <c r="JZR3280" s="60"/>
      <c r="JZS3280" s="60"/>
      <c r="JZT3280" s="46"/>
      <c r="JZU3280" s="65"/>
      <c r="JZV3280" s="19"/>
      <c r="JZW3280" s="48"/>
      <c r="JZX3280" s="41"/>
      <c r="JZY3280" s="44"/>
      <c r="JZZ3280" s="18"/>
      <c r="KAA3280" s="16"/>
      <c r="KAB3280" s="36"/>
      <c r="KAC3280" s="36"/>
      <c r="KAD3280" s="36"/>
      <c r="KAE3280" s="36"/>
      <c r="KAF3280" s="36"/>
      <c r="KAG3280" s="36"/>
      <c r="KAH3280" s="36"/>
      <c r="KAI3280" s="36"/>
      <c r="KAJ3280" s="36"/>
      <c r="KAK3280" s="36"/>
      <c r="KAL3280" s="36"/>
      <c r="KAM3280" s="36"/>
      <c r="KAN3280" s="36"/>
      <c r="KAO3280" s="12"/>
      <c r="KAP3280" s="12"/>
      <c r="KAQ3280" s="12"/>
      <c r="KAR3280" s="53"/>
      <c r="KAT3280" s="41"/>
      <c r="KAU3280" s="40"/>
      <c r="KAV3280" s="44"/>
      <c r="KAW3280" s="62"/>
      <c r="KAX3280" s="56"/>
      <c r="KAY3280" s="60"/>
      <c r="KAZ3280" s="60"/>
      <c r="KBA3280" s="60"/>
      <c r="KBB3280" s="60"/>
      <c r="KBC3280" s="46"/>
      <c r="KBD3280" s="65"/>
      <c r="KBE3280" s="19"/>
      <c r="KBF3280" s="48"/>
      <c r="KBG3280" s="41"/>
      <c r="KBH3280" s="44"/>
      <c r="KBI3280" s="18"/>
      <c r="KBJ3280" s="16"/>
      <c r="KBK3280" s="36"/>
      <c r="KBL3280" s="36"/>
      <c r="KBM3280" s="36"/>
      <c r="KBN3280" s="36"/>
      <c r="KBO3280" s="36"/>
      <c r="KBP3280" s="36"/>
      <c r="KBQ3280" s="36"/>
      <c r="KBR3280" s="36"/>
      <c r="KBS3280" s="36"/>
      <c r="KBT3280" s="36"/>
      <c r="KBU3280" s="36"/>
      <c r="KBV3280" s="36"/>
      <c r="KBW3280" s="36"/>
      <c r="KBX3280" s="12"/>
      <c r="KBY3280" s="12"/>
      <c r="KBZ3280" s="12"/>
      <c r="KCA3280" s="53"/>
      <c r="KCC3280" s="41"/>
      <c r="KCD3280" s="40"/>
      <c r="KCE3280" s="44"/>
      <c r="KCF3280" s="62"/>
      <c r="KCG3280" s="56"/>
      <c r="KCH3280" s="60"/>
      <c r="KCI3280" s="60"/>
      <c r="KCJ3280" s="60"/>
      <c r="KCK3280" s="60"/>
      <c r="KCL3280" s="46"/>
      <c r="KCM3280" s="65"/>
      <c r="KCN3280" s="19"/>
      <c r="KCO3280" s="48"/>
      <c r="KCP3280" s="41"/>
      <c r="KCQ3280" s="44"/>
      <c r="KCR3280" s="18"/>
      <c r="KCS3280" s="16"/>
      <c r="KCT3280" s="36"/>
      <c r="KCU3280" s="36"/>
      <c r="KCV3280" s="36"/>
      <c r="KCW3280" s="36"/>
      <c r="KCX3280" s="36"/>
      <c r="KCY3280" s="36"/>
      <c r="KCZ3280" s="36"/>
      <c r="KDA3280" s="36"/>
      <c r="KDB3280" s="36"/>
      <c r="KDC3280" s="36"/>
      <c r="KDD3280" s="36"/>
      <c r="KDE3280" s="36"/>
      <c r="KDF3280" s="36"/>
      <c r="KDG3280" s="12"/>
      <c r="KDH3280" s="12"/>
      <c r="KDI3280" s="12"/>
      <c r="KDJ3280" s="53"/>
      <c r="KDL3280" s="41"/>
      <c r="KDM3280" s="40"/>
      <c r="KDN3280" s="44"/>
      <c r="KDO3280" s="62"/>
      <c r="KDP3280" s="56"/>
      <c r="KDQ3280" s="60"/>
      <c r="KDR3280" s="60"/>
      <c r="KDS3280" s="60"/>
      <c r="KDT3280" s="60"/>
      <c r="KDU3280" s="46"/>
      <c r="KDV3280" s="65"/>
      <c r="KDW3280" s="19"/>
      <c r="KDX3280" s="48"/>
      <c r="KDY3280" s="41"/>
      <c r="KDZ3280" s="44"/>
      <c r="KEA3280" s="18"/>
      <c r="KEB3280" s="16"/>
      <c r="KEC3280" s="36"/>
      <c r="KED3280" s="36"/>
      <c r="KEE3280" s="36"/>
      <c r="KEF3280" s="36"/>
      <c r="KEG3280" s="36"/>
      <c r="KEH3280" s="36"/>
      <c r="KEI3280" s="36"/>
      <c r="KEJ3280" s="36"/>
      <c r="KEK3280" s="36"/>
      <c r="KEL3280" s="36"/>
      <c r="KEM3280" s="36"/>
      <c r="KEN3280" s="36"/>
      <c r="KEO3280" s="36"/>
      <c r="KEP3280" s="12"/>
      <c r="KEQ3280" s="12"/>
      <c r="KER3280" s="12"/>
      <c r="KES3280" s="53"/>
      <c r="KEU3280" s="41"/>
      <c r="KEV3280" s="40"/>
      <c r="KEW3280" s="44"/>
      <c r="KEX3280" s="62"/>
      <c r="KEY3280" s="56"/>
      <c r="KEZ3280" s="60"/>
      <c r="KFA3280" s="60"/>
      <c r="KFB3280" s="60"/>
      <c r="KFC3280" s="60"/>
      <c r="KFD3280" s="46"/>
      <c r="KFE3280" s="65"/>
      <c r="KFF3280" s="19"/>
      <c r="KFG3280" s="48"/>
      <c r="KFH3280" s="41"/>
      <c r="KFI3280" s="44"/>
      <c r="KFJ3280" s="18"/>
      <c r="KFK3280" s="16"/>
      <c r="KFL3280" s="36"/>
      <c r="KFM3280" s="36"/>
      <c r="KFN3280" s="36"/>
      <c r="KFO3280" s="36"/>
      <c r="KFP3280" s="36"/>
      <c r="KFQ3280" s="36"/>
      <c r="KFR3280" s="36"/>
      <c r="KFS3280" s="36"/>
      <c r="KFT3280" s="36"/>
      <c r="KFU3280" s="36"/>
      <c r="KFV3280" s="36"/>
      <c r="KFW3280" s="36"/>
      <c r="KFX3280" s="36"/>
      <c r="KFY3280" s="12"/>
      <c r="KFZ3280" s="12"/>
      <c r="KGA3280" s="12"/>
      <c r="KGB3280" s="53"/>
      <c r="KGD3280" s="41"/>
      <c r="KGE3280" s="40"/>
      <c r="KGF3280" s="44"/>
      <c r="KGG3280" s="62"/>
      <c r="KGH3280" s="56"/>
      <c r="KGI3280" s="60"/>
      <c r="KGJ3280" s="60"/>
      <c r="KGK3280" s="60"/>
      <c r="KGL3280" s="60"/>
      <c r="KGM3280" s="46"/>
      <c r="KGN3280" s="65"/>
      <c r="KGO3280" s="19"/>
      <c r="KGP3280" s="48"/>
      <c r="KGQ3280" s="41"/>
      <c r="KGR3280" s="44"/>
      <c r="KGS3280" s="18"/>
      <c r="KGT3280" s="16"/>
      <c r="KGU3280" s="36"/>
      <c r="KGV3280" s="36"/>
      <c r="KGW3280" s="36"/>
      <c r="KGX3280" s="36"/>
      <c r="KGY3280" s="36"/>
      <c r="KGZ3280" s="36"/>
      <c r="KHA3280" s="36"/>
      <c r="KHB3280" s="36"/>
      <c r="KHC3280" s="36"/>
      <c r="KHD3280" s="36"/>
      <c r="KHE3280" s="36"/>
      <c r="KHF3280" s="36"/>
      <c r="KHG3280" s="36"/>
      <c r="KHH3280" s="12"/>
      <c r="KHI3280" s="12"/>
      <c r="KHJ3280" s="12"/>
      <c r="KHK3280" s="53"/>
      <c r="KHM3280" s="41"/>
      <c r="KHN3280" s="40"/>
      <c r="KHO3280" s="44"/>
      <c r="KHP3280" s="62"/>
      <c r="KHQ3280" s="56"/>
      <c r="KHR3280" s="60"/>
      <c r="KHS3280" s="60"/>
      <c r="KHT3280" s="60"/>
      <c r="KHU3280" s="60"/>
      <c r="KHV3280" s="46"/>
      <c r="KHW3280" s="65"/>
      <c r="KHX3280" s="19"/>
      <c r="KHY3280" s="48"/>
      <c r="KHZ3280" s="41"/>
      <c r="KIA3280" s="44"/>
      <c r="KIB3280" s="18"/>
      <c r="KIC3280" s="16"/>
      <c r="KID3280" s="36"/>
      <c r="KIE3280" s="36"/>
      <c r="KIF3280" s="36"/>
      <c r="KIG3280" s="36"/>
      <c r="KIH3280" s="36"/>
      <c r="KII3280" s="36"/>
      <c r="KIJ3280" s="36"/>
      <c r="KIK3280" s="36"/>
      <c r="KIL3280" s="36"/>
      <c r="KIM3280" s="36"/>
      <c r="KIN3280" s="36"/>
      <c r="KIO3280" s="36"/>
      <c r="KIP3280" s="36"/>
      <c r="KIQ3280" s="12"/>
      <c r="KIR3280" s="12"/>
      <c r="KIS3280" s="12"/>
      <c r="KIT3280" s="53"/>
      <c r="KIV3280" s="41"/>
      <c r="KIW3280" s="40"/>
      <c r="KIX3280" s="44"/>
      <c r="KIY3280" s="62"/>
      <c r="KIZ3280" s="56"/>
      <c r="KJA3280" s="60"/>
      <c r="KJB3280" s="60"/>
      <c r="KJC3280" s="60"/>
      <c r="KJD3280" s="60"/>
      <c r="KJE3280" s="46"/>
      <c r="KJF3280" s="65"/>
      <c r="KJG3280" s="19"/>
      <c r="KJH3280" s="48"/>
      <c r="KJI3280" s="41"/>
      <c r="KJJ3280" s="44"/>
      <c r="KJK3280" s="18"/>
      <c r="KJL3280" s="16"/>
      <c r="KJM3280" s="36"/>
      <c r="KJN3280" s="36"/>
      <c r="KJO3280" s="36"/>
      <c r="KJP3280" s="36"/>
      <c r="KJQ3280" s="36"/>
      <c r="KJR3280" s="36"/>
      <c r="KJS3280" s="36"/>
      <c r="KJT3280" s="36"/>
      <c r="KJU3280" s="36"/>
      <c r="KJV3280" s="36"/>
      <c r="KJW3280" s="36"/>
      <c r="KJX3280" s="36"/>
      <c r="KJY3280" s="36"/>
      <c r="KJZ3280" s="12"/>
      <c r="KKA3280" s="12"/>
      <c r="KKB3280" s="12"/>
      <c r="KKC3280" s="53"/>
      <c r="KKE3280" s="41"/>
      <c r="KKF3280" s="40"/>
      <c r="KKG3280" s="44"/>
      <c r="KKH3280" s="62"/>
      <c r="KKI3280" s="56"/>
      <c r="KKJ3280" s="60"/>
      <c r="KKK3280" s="60"/>
      <c r="KKL3280" s="60"/>
      <c r="KKM3280" s="60"/>
      <c r="KKN3280" s="46"/>
      <c r="KKO3280" s="65"/>
      <c r="KKP3280" s="19"/>
      <c r="KKQ3280" s="48"/>
      <c r="KKR3280" s="41"/>
      <c r="KKS3280" s="44"/>
      <c r="KKT3280" s="18"/>
      <c r="KKU3280" s="16"/>
      <c r="KKV3280" s="36"/>
      <c r="KKW3280" s="36"/>
      <c r="KKX3280" s="36"/>
      <c r="KKY3280" s="36"/>
      <c r="KKZ3280" s="36"/>
      <c r="KLA3280" s="36"/>
      <c r="KLB3280" s="36"/>
      <c r="KLC3280" s="36"/>
      <c r="KLD3280" s="36"/>
      <c r="KLE3280" s="36"/>
      <c r="KLF3280" s="36"/>
      <c r="KLG3280" s="36"/>
      <c r="KLH3280" s="36"/>
      <c r="KLI3280" s="12"/>
      <c r="KLJ3280" s="12"/>
      <c r="KLK3280" s="12"/>
      <c r="KLL3280" s="53"/>
      <c r="KLN3280" s="41"/>
      <c r="KLO3280" s="40"/>
      <c r="KLP3280" s="44"/>
      <c r="KLQ3280" s="62"/>
      <c r="KLR3280" s="56"/>
      <c r="KLS3280" s="60"/>
      <c r="KLT3280" s="60"/>
      <c r="KLU3280" s="60"/>
      <c r="KLV3280" s="60"/>
      <c r="KLW3280" s="46"/>
      <c r="KLX3280" s="65"/>
      <c r="KLY3280" s="19"/>
      <c r="KLZ3280" s="48"/>
      <c r="KMA3280" s="41"/>
      <c r="KMB3280" s="44"/>
      <c r="KMC3280" s="18"/>
      <c r="KMD3280" s="16"/>
      <c r="KME3280" s="36"/>
      <c r="KMF3280" s="36"/>
      <c r="KMG3280" s="36"/>
      <c r="KMH3280" s="36"/>
      <c r="KMI3280" s="36"/>
      <c r="KMJ3280" s="36"/>
      <c r="KMK3280" s="36"/>
      <c r="KML3280" s="36"/>
      <c r="KMM3280" s="36"/>
      <c r="KMN3280" s="36"/>
      <c r="KMO3280" s="36"/>
      <c r="KMP3280" s="36"/>
      <c r="KMQ3280" s="36"/>
      <c r="KMR3280" s="12"/>
      <c r="KMS3280" s="12"/>
      <c r="KMT3280" s="12"/>
      <c r="KMU3280" s="53"/>
      <c r="KMW3280" s="41"/>
      <c r="KMX3280" s="40"/>
      <c r="KMY3280" s="44"/>
      <c r="KMZ3280" s="62"/>
      <c r="KNA3280" s="56"/>
      <c r="KNB3280" s="60"/>
      <c r="KNC3280" s="60"/>
      <c r="KND3280" s="60"/>
      <c r="KNE3280" s="60"/>
      <c r="KNF3280" s="46"/>
      <c r="KNG3280" s="65"/>
      <c r="KNH3280" s="19"/>
      <c r="KNI3280" s="48"/>
      <c r="KNJ3280" s="41"/>
      <c r="KNK3280" s="44"/>
      <c r="KNL3280" s="18"/>
      <c r="KNM3280" s="16"/>
      <c r="KNN3280" s="36"/>
      <c r="KNO3280" s="36"/>
      <c r="KNP3280" s="36"/>
      <c r="KNQ3280" s="36"/>
      <c r="KNR3280" s="36"/>
      <c r="KNS3280" s="36"/>
      <c r="KNT3280" s="36"/>
      <c r="KNU3280" s="36"/>
      <c r="KNV3280" s="36"/>
      <c r="KNW3280" s="36"/>
      <c r="KNX3280" s="36"/>
      <c r="KNY3280" s="36"/>
      <c r="KNZ3280" s="36"/>
      <c r="KOA3280" s="12"/>
      <c r="KOB3280" s="12"/>
      <c r="KOC3280" s="12"/>
      <c r="KOD3280" s="53"/>
      <c r="KOF3280" s="41"/>
      <c r="KOG3280" s="40"/>
      <c r="KOH3280" s="44"/>
      <c r="KOI3280" s="62"/>
      <c r="KOJ3280" s="56"/>
      <c r="KOK3280" s="60"/>
      <c r="KOL3280" s="60"/>
      <c r="KOM3280" s="60"/>
      <c r="KON3280" s="60"/>
      <c r="KOO3280" s="46"/>
      <c r="KOP3280" s="65"/>
      <c r="KOQ3280" s="19"/>
      <c r="KOR3280" s="48"/>
      <c r="KOS3280" s="41"/>
      <c r="KOT3280" s="44"/>
      <c r="KOU3280" s="18"/>
      <c r="KOV3280" s="16"/>
      <c r="KOW3280" s="36"/>
      <c r="KOX3280" s="36"/>
      <c r="KOY3280" s="36"/>
      <c r="KOZ3280" s="36"/>
      <c r="KPA3280" s="36"/>
      <c r="KPB3280" s="36"/>
      <c r="KPC3280" s="36"/>
      <c r="KPD3280" s="36"/>
      <c r="KPE3280" s="36"/>
      <c r="KPF3280" s="36"/>
      <c r="KPG3280" s="36"/>
      <c r="KPH3280" s="36"/>
      <c r="KPI3280" s="36"/>
      <c r="KPJ3280" s="12"/>
      <c r="KPK3280" s="12"/>
      <c r="KPL3280" s="12"/>
      <c r="KPM3280" s="53"/>
      <c r="KPO3280" s="41"/>
      <c r="KPP3280" s="40"/>
      <c r="KPQ3280" s="44"/>
      <c r="KPR3280" s="62"/>
      <c r="KPS3280" s="56"/>
      <c r="KPT3280" s="60"/>
      <c r="KPU3280" s="60"/>
      <c r="KPV3280" s="60"/>
      <c r="KPW3280" s="60"/>
      <c r="KPX3280" s="46"/>
      <c r="KPY3280" s="65"/>
      <c r="KPZ3280" s="19"/>
      <c r="KQA3280" s="48"/>
      <c r="KQB3280" s="41"/>
      <c r="KQC3280" s="44"/>
      <c r="KQD3280" s="18"/>
      <c r="KQE3280" s="16"/>
      <c r="KQF3280" s="36"/>
      <c r="KQG3280" s="36"/>
      <c r="KQH3280" s="36"/>
      <c r="KQI3280" s="36"/>
      <c r="KQJ3280" s="36"/>
      <c r="KQK3280" s="36"/>
      <c r="KQL3280" s="36"/>
      <c r="KQM3280" s="36"/>
      <c r="KQN3280" s="36"/>
      <c r="KQO3280" s="36"/>
      <c r="KQP3280" s="36"/>
      <c r="KQQ3280" s="36"/>
      <c r="KQR3280" s="36"/>
      <c r="KQS3280" s="12"/>
      <c r="KQT3280" s="12"/>
      <c r="KQU3280" s="12"/>
      <c r="KQV3280" s="53"/>
      <c r="KQX3280" s="41"/>
      <c r="KQY3280" s="40"/>
      <c r="KQZ3280" s="44"/>
      <c r="KRA3280" s="62"/>
      <c r="KRB3280" s="56"/>
      <c r="KRC3280" s="60"/>
      <c r="KRD3280" s="60"/>
      <c r="KRE3280" s="60"/>
      <c r="KRF3280" s="60"/>
      <c r="KRG3280" s="46"/>
      <c r="KRH3280" s="65"/>
      <c r="KRI3280" s="19"/>
      <c r="KRJ3280" s="48"/>
      <c r="KRK3280" s="41"/>
      <c r="KRL3280" s="44"/>
      <c r="KRM3280" s="18"/>
      <c r="KRN3280" s="16"/>
      <c r="KRO3280" s="36"/>
      <c r="KRP3280" s="36"/>
      <c r="KRQ3280" s="36"/>
      <c r="KRR3280" s="36"/>
      <c r="KRS3280" s="36"/>
      <c r="KRT3280" s="36"/>
      <c r="KRU3280" s="36"/>
      <c r="KRV3280" s="36"/>
      <c r="KRW3280" s="36"/>
      <c r="KRX3280" s="36"/>
      <c r="KRY3280" s="36"/>
      <c r="KRZ3280" s="36"/>
      <c r="KSA3280" s="36"/>
      <c r="KSB3280" s="12"/>
      <c r="KSC3280" s="12"/>
      <c r="KSD3280" s="12"/>
      <c r="KSE3280" s="53"/>
      <c r="KSG3280" s="41"/>
      <c r="KSH3280" s="40"/>
      <c r="KSI3280" s="44"/>
      <c r="KSJ3280" s="62"/>
      <c r="KSK3280" s="56"/>
      <c r="KSL3280" s="60"/>
      <c r="KSM3280" s="60"/>
      <c r="KSN3280" s="60"/>
      <c r="KSO3280" s="60"/>
      <c r="KSP3280" s="46"/>
      <c r="KSQ3280" s="65"/>
      <c r="KSR3280" s="19"/>
      <c r="KSS3280" s="48"/>
      <c r="KST3280" s="41"/>
      <c r="KSU3280" s="44"/>
      <c r="KSV3280" s="18"/>
      <c r="KSW3280" s="16"/>
      <c r="KSX3280" s="36"/>
      <c r="KSY3280" s="36"/>
      <c r="KSZ3280" s="36"/>
      <c r="KTA3280" s="36"/>
      <c r="KTB3280" s="36"/>
      <c r="KTC3280" s="36"/>
      <c r="KTD3280" s="36"/>
      <c r="KTE3280" s="36"/>
      <c r="KTF3280" s="36"/>
      <c r="KTG3280" s="36"/>
      <c r="KTH3280" s="36"/>
      <c r="KTI3280" s="36"/>
      <c r="KTJ3280" s="36"/>
      <c r="KTK3280" s="12"/>
      <c r="KTL3280" s="12"/>
      <c r="KTM3280" s="12"/>
      <c r="KTN3280" s="53"/>
      <c r="KTP3280" s="41"/>
      <c r="KTQ3280" s="40"/>
      <c r="KTR3280" s="44"/>
      <c r="KTS3280" s="62"/>
      <c r="KTT3280" s="56"/>
      <c r="KTU3280" s="60"/>
      <c r="KTV3280" s="60"/>
      <c r="KTW3280" s="60"/>
      <c r="KTX3280" s="60"/>
      <c r="KTY3280" s="46"/>
      <c r="KTZ3280" s="65"/>
      <c r="KUA3280" s="19"/>
      <c r="KUB3280" s="48"/>
      <c r="KUC3280" s="41"/>
      <c r="KUD3280" s="44"/>
      <c r="KUE3280" s="18"/>
      <c r="KUF3280" s="16"/>
      <c r="KUG3280" s="36"/>
      <c r="KUH3280" s="36"/>
      <c r="KUI3280" s="36"/>
      <c r="KUJ3280" s="36"/>
      <c r="KUK3280" s="36"/>
      <c r="KUL3280" s="36"/>
      <c r="KUM3280" s="36"/>
      <c r="KUN3280" s="36"/>
      <c r="KUO3280" s="36"/>
      <c r="KUP3280" s="36"/>
      <c r="KUQ3280" s="36"/>
      <c r="KUR3280" s="36"/>
      <c r="KUS3280" s="36"/>
      <c r="KUT3280" s="12"/>
      <c r="KUU3280" s="12"/>
      <c r="KUV3280" s="12"/>
      <c r="KUW3280" s="53"/>
      <c r="KUY3280" s="41"/>
      <c r="KUZ3280" s="40"/>
      <c r="KVA3280" s="44"/>
      <c r="KVB3280" s="62"/>
      <c r="KVC3280" s="56"/>
      <c r="KVD3280" s="60"/>
      <c r="KVE3280" s="60"/>
      <c r="KVF3280" s="60"/>
      <c r="KVG3280" s="60"/>
      <c r="KVH3280" s="46"/>
      <c r="KVI3280" s="65"/>
      <c r="KVJ3280" s="19"/>
      <c r="KVK3280" s="48"/>
      <c r="KVL3280" s="41"/>
      <c r="KVM3280" s="44"/>
      <c r="KVN3280" s="18"/>
      <c r="KVO3280" s="16"/>
      <c r="KVP3280" s="36"/>
      <c r="KVQ3280" s="36"/>
      <c r="KVR3280" s="36"/>
      <c r="KVS3280" s="36"/>
      <c r="KVT3280" s="36"/>
      <c r="KVU3280" s="36"/>
      <c r="KVV3280" s="36"/>
      <c r="KVW3280" s="36"/>
      <c r="KVX3280" s="36"/>
      <c r="KVY3280" s="36"/>
      <c r="KVZ3280" s="36"/>
      <c r="KWA3280" s="36"/>
      <c r="KWB3280" s="36"/>
      <c r="KWC3280" s="12"/>
      <c r="KWD3280" s="12"/>
      <c r="KWE3280" s="12"/>
      <c r="KWF3280" s="53"/>
      <c r="KWH3280" s="41"/>
      <c r="KWI3280" s="40"/>
      <c r="KWJ3280" s="44"/>
      <c r="KWK3280" s="62"/>
      <c r="KWL3280" s="56"/>
      <c r="KWM3280" s="60"/>
      <c r="KWN3280" s="60"/>
      <c r="KWO3280" s="60"/>
      <c r="KWP3280" s="60"/>
      <c r="KWQ3280" s="46"/>
      <c r="KWR3280" s="65"/>
      <c r="KWS3280" s="19"/>
      <c r="KWT3280" s="48"/>
      <c r="KWU3280" s="41"/>
      <c r="KWV3280" s="44"/>
      <c r="KWW3280" s="18"/>
      <c r="KWX3280" s="16"/>
      <c r="KWY3280" s="36"/>
      <c r="KWZ3280" s="36"/>
      <c r="KXA3280" s="36"/>
      <c r="KXB3280" s="36"/>
      <c r="KXC3280" s="36"/>
      <c r="KXD3280" s="36"/>
      <c r="KXE3280" s="36"/>
      <c r="KXF3280" s="36"/>
      <c r="KXG3280" s="36"/>
      <c r="KXH3280" s="36"/>
      <c r="KXI3280" s="36"/>
      <c r="KXJ3280" s="36"/>
      <c r="KXK3280" s="36"/>
      <c r="KXL3280" s="12"/>
      <c r="KXM3280" s="12"/>
      <c r="KXN3280" s="12"/>
      <c r="KXO3280" s="53"/>
      <c r="KXQ3280" s="41"/>
      <c r="KXR3280" s="40"/>
      <c r="KXS3280" s="44"/>
      <c r="KXT3280" s="62"/>
      <c r="KXU3280" s="56"/>
      <c r="KXV3280" s="60"/>
      <c r="KXW3280" s="60"/>
      <c r="KXX3280" s="60"/>
      <c r="KXY3280" s="60"/>
      <c r="KXZ3280" s="46"/>
      <c r="KYA3280" s="65"/>
      <c r="KYB3280" s="19"/>
      <c r="KYC3280" s="48"/>
      <c r="KYD3280" s="41"/>
      <c r="KYE3280" s="44"/>
      <c r="KYF3280" s="18"/>
      <c r="KYG3280" s="16"/>
      <c r="KYH3280" s="36"/>
      <c r="KYI3280" s="36"/>
      <c r="KYJ3280" s="36"/>
      <c r="KYK3280" s="36"/>
      <c r="KYL3280" s="36"/>
      <c r="KYM3280" s="36"/>
      <c r="KYN3280" s="36"/>
      <c r="KYO3280" s="36"/>
      <c r="KYP3280" s="36"/>
      <c r="KYQ3280" s="36"/>
      <c r="KYR3280" s="36"/>
      <c r="KYS3280" s="36"/>
      <c r="KYT3280" s="36"/>
      <c r="KYU3280" s="12"/>
      <c r="KYV3280" s="12"/>
      <c r="KYW3280" s="12"/>
      <c r="KYX3280" s="53"/>
      <c r="KYZ3280" s="41"/>
      <c r="KZA3280" s="40"/>
      <c r="KZB3280" s="44"/>
      <c r="KZC3280" s="62"/>
      <c r="KZD3280" s="56"/>
      <c r="KZE3280" s="60"/>
      <c r="KZF3280" s="60"/>
      <c r="KZG3280" s="60"/>
      <c r="KZH3280" s="60"/>
      <c r="KZI3280" s="46"/>
      <c r="KZJ3280" s="65"/>
      <c r="KZK3280" s="19"/>
      <c r="KZL3280" s="48"/>
      <c r="KZM3280" s="41"/>
      <c r="KZN3280" s="44"/>
      <c r="KZO3280" s="18"/>
      <c r="KZP3280" s="16"/>
      <c r="KZQ3280" s="36"/>
      <c r="KZR3280" s="36"/>
      <c r="KZS3280" s="36"/>
      <c r="KZT3280" s="36"/>
      <c r="KZU3280" s="36"/>
      <c r="KZV3280" s="36"/>
      <c r="KZW3280" s="36"/>
      <c r="KZX3280" s="36"/>
      <c r="KZY3280" s="36"/>
      <c r="KZZ3280" s="36"/>
      <c r="LAA3280" s="36"/>
      <c r="LAB3280" s="36"/>
      <c r="LAC3280" s="36"/>
      <c r="LAD3280" s="12"/>
      <c r="LAE3280" s="12"/>
      <c r="LAF3280" s="12"/>
      <c r="LAG3280" s="53"/>
      <c r="LAI3280" s="41"/>
      <c r="LAJ3280" s="40"/>
      <c r="LAK3280" s="44"/>
      <c r="LAL3280" s="62"/>
      <c r="LAM3280" s="56"/>
      <c r="LAN3280" s="60"/>
      <c r="LAO3280" s="60"/>
      <c r="LAP3280" s="60"/>
      <c r="LAQ3280" s="60"/>
      <c r="LAR3280" s="46"/>
      <c r="LAS3280" s="65"/>
      <c r="LAT3280" s="19"/>
      <c r="LAU3280" s="48"/>
      <c r="LAV3280" s="41"/>
      <c r="LAW3280" s="44"/>
      <c r="LAX3280" s="18"/>
      <c r="LAY3280" s="16"/>
      <c r="LAZ3280" s="36"/>
      <c r="LBA3280" s="36"/>
      <c r="LBB3280" s="36"/>
      <c r="LBC3280" s="36"/>
      <c r="LBD3280" s="36"/>
      <c r="LBE3280" s="36"/>
      <c r="LBF3280" s="36"/>
      <c r="LBG3280" s="36"/>
      <c r="LBH3280" s="36"/>
      <c r="LBI3280" s="36"/>
      <c r="LBJ3280" s="36"/>
      <c r="LBK3280" s="36"/>
      <c r="LBL3280" s="36"/>
      <c r="LBM3280" s="12"/>
      <c r="LBN3280" s="12"/>
      <c r="LBO3280" s="12"/>
      <c r="LBP3280" s="53"/>
      <c r="LBR3280" s="41"/>
      <c r="LBS3280" s="40"/>
      <c r="LBT3280" s="44"/>
      <c r="LBU3280" s="62"/>
      <c r="LBV3280" s="56"/>
      <c r="LBW3280" s="60"/>
      <c r="LBX3280" s="60"/>
      <c r="LBY3280" s="60"/>
      <c r="LBZ3280" s="60"/>
      <c r="LCA3280" s="46"/>
      <c r="LCB3280" s="65"/>
      <c r="LCC3280" s="19"/>
      <c r="LCD3280" s="48"/>
      <c r="LCE3280" s="41"/>
      <c r="LCF3280" s="44"/>
      <c r="LCG3280" s="18"/>
      <c r="LCH3280" s="16"/>
      <c r="LCI3280" s="36"/>
      <c r="LCJ3280" s="36"/>
      <c r="LCK3280" s="36"/>
      <c r="LCL3280" s="36"/>
      <c r="LCM3280" s="36"/>
      <c r="LCN3280" s="36"/>
      <c r="LCO3280" s="36"/>
      <c r="LCP3280" s="36"/>
      <c r="LCQ3280" s="36"/>
      <c r="LCR3280" s="36"/>
      <c r="LCS3280" s="36"/>
      <c r="LCT3280" s="36"/>
      <c r="LCU3280" s="36"/>
      <c r="LCV3280" s="12"/>
      <c r="LCW3280" s="12"/>
      <c r="LCX3280" s="12"/>
      <c r="LCY3280" s="53"/>
      <c r="LDA3280" s="41"/>
      <c r="LDB3280" s="40"/>
      <c r="LDC3280" s="44"/>
      <c r="LDD3280" s="62"/>
      <c r="LDE3280" s="56"/>
      <c r="LDF3280" s="60"/>
      <c r="LDG3280" s="60"/>
      <c r="LDH3280" s="60"/>
      <c r="LDI3280" s="60"/>
      <c r="LDJ3280" s="46"/>
      <c r="LDK3280" s="65"/>
      <c r="LDL3280" s="19"/>
      <c r="LDM3280" s="48"/>
      <c r="LDN3280" s="41"/>
      <c r="LDO3280" s="44"/>
      <c r="LDP3280" s="18"/>
      <c r="LDQ3280" s="16"/>
      <c r="LDR3280" s="36"/>
      <c r="LDS3280" s="36"/>
      <c r="LDT3280" s="36"/>
      <c r="LDU3280" s="36"/>
      <c r="LDV3280" s="36"/>
      <c r="LDW3280" s="36"/>
      <c r="LDX3280" s="36"/>
      <c r="LDY3280" s="36"/>
      <c r="LDZ3280" s="36"/>
      <c r="LEA3280" s="36"/>
      <c r="LEB3280" s="36"/>
      <c r="LEC3280" s="36"/>
      <c r="LED3280" s="36"/>
      <c r="LEE3280" s="12"/>
      <c r="LEF3280" s="12"/>
      <c r="LEG3280" s="12"/>
      <c r="LEH3280" s="53"/>
      <c r="LEJ3280" s="41"/>
      <c r="LEK3280" s="40"/>
      <c r="LEL3280" s="44"/>
      <c r="LEM3280" s="62"/>
      <c r="LEN3280" s="56"/>
      <c r="LEO3280" s="60"/>
      <c r="LEP3280" s="60"/>
      <c r="LEQ3280" s="60"/>
      <c r="LER3280" s="60"/>
      <c r="LES3280" s="46"/>
      <c r="LET3280" s="65"/>
      <c r="LEU3280" s="19"/>
      <c r="LEV3280" s="48"/>
      <c r="LEW3280" s="41"/>
      <c r="LEX3280" s="44"/>
      <c r="LEY3280" s="18"/>
      <c r="LEZ3280" s="16"/>
      <c r="LFA3280" s="36"/>
      <c r="LFB3280" s="36"/>
      <c r="LFC3280" s="36"/>
      <c r="LFD3280" s="36"/>
      <c r="LFE3280" s="36"/>
      <c r="LFF3280" s="36"/>
      <c r="LFG3280" s="36"/>
      <c r="LFH3280" s="36"/>
      <c r="LFI3280" s="36"/>
      <c r="LFJ3280" s="36"/>
      <c r="LFK3280" s="36"/>
      <c r="LFL3280" s="36"/>
      <c r="LFM3280" s="36"/>
      <c r="LFN3280" s="12"/>
      <c r="LFO3280" s="12"/>
      <c r="LFP3280" s="12"/>
      <c r="LFQ3280" s="53"/>
      <c r="LFS3280" s="41"/>
      <c r="LFT3280" s="40"/>
      <c r="LFU3280" s="44"/>
      <c r="LFV3280" s="62"/>
      <c r="LFW3280" s="56"/>
      <c r="LFX3280" s="60"/>
      <c r="LFY3280" s="60"/>
      <c r="LFZ3280" s="60"/>
      <c r="LGA3280" s="60"/>
      <c r="LGB3280" s="46"/>
      <c r="LGC3280" s="65"/>
      <c r="LGD3280" s="19"/>
      <c r="LGE3280" s="48"/>
      <c r="LGF3280" s="41"/>
      <c r="LGG3280" s="44"/>
      <c r="LGH3280" s="18"/>
      <c r="LGI3280" s="16"/>
      <c r="LGJ3280" s="36"/>
      <c r="LGK3280" s="36"/>
      <c r="LGL3280" s="36"/>
      <c r="LGM3280" s="36"/>
      <c r="LGN3280" s="36"/>
      <c r="LGO3280" s="36"/>
      <c r="LGP3280" s="36"/>
      <c r="LGQ3280" s="36"/>
      <c r="LGR3280" s="36"/>
      <c r="LGS3280" s="36"/>
      <c r="LGT3280" s="36"/>
      <c r="LGU3280" s="36"/>
      <c r="LGV3280" s="36"/>
      <c r="LGW3280" s="12"/>
      <c r="LGX3280" s="12"/>
      <c r="LGY3280" s="12"/>
      <c r="LGZ3280" s="53"/>
      <c r="LHB3280" s="41"/>
      <c r="LHC3280" s="40"/>
      <c r="LHD3280" s="44"/>
      <c r="LHE3280" s="62"/>
      <c r="LHF3280" s="56"/>
      <c r="LHG3280" s="60"/>
      <c r="LHH3280" s="60"/>
      <c r="LHI3280" s="60"/>
      <c r="LHJ3280" s="60"/>
      <c r="LHK3280" s="46"/>
      <c r="LHL3280" s="65"/>
      <c r="LHM3280" s="19"/>
      <c r="LHN3280" s="48"/>
      <c r="LHO3280" s="41"/>
      <c r="LHP3280" s="44"/>
      <c r="LHQ3280" s="18"/>
      <c r="LHR3280" s="16"/>
      <c r="LHS3280" s="36"/>
      <c r="LHT3280" s="36"/>
      <c r="LHU3280" s="36"/>
      <c r="LHV3280" s="36"/>
      <c r="LHW3280" s="36"/>
      <c r="LHX3280" s="36"/>
      <c r="LHY3280" s="36"/>
      <c r="LHZ3280" s="36"/>
      <c r="LIA3280" s="36"/>
      <c r="LIB3280" s="36"/>
      <c r="LIC3280" s="36"/>
      <c r="LID3280" s="36"/>
      <c r="LIE3280" s="36"/>
      <c r="LIF3280" s="12"/>
      <c r="LIG3280" s="12"/>
      <c r="LIH3280" s="12"/>
      <c r="LII3280" s="53"/>
      <c r="LIK3280" s="41"/>
      <c r="LIL3280" s="40"/>
      <c r="LIM3280" s="44"/>
      <c r="LIN3280" s="62"/>
      <c r="LIO3280" s="56"/>
      <c r="LIP3280" s="60"/>
      <c r="LIQ3280" s="60"/>
      <c r="LIR3280" s="60"/>
      <c r="LIS3280" s="60"/>
      <c r="LIT3280" s="46"/>
      <c r="LIU3280" s="65"/>
      <c r="LIV3280" s="19"/>
      <c r="LIW3280" s="48"/>
      <c r="LIX3280" s="41"/>
      <c r="LIY3280" s="44"/>
      <c r="LIZ3280" s="18"/>
      <c r="LJA3280" s="16"/>
      <c r="LJB3280" s="36"/>
      <c r="LJC3280" s="36"/>
      <c r="LJD3280" s="36"/>
      <c r="LJE3280" s="36"/>
      <c r="LJF3280" s="36"/>
      <c r="LJG3280" s="36"/>
      <c r="LJH3280" s="36"/>
      <c r="LJI3280" s="36"/>
      <c r="LJJ3280" s="36"/>
      <c r="LJK3280" s="36"/>
      <c r="LJL3280" s="36"/>
      <c r="LJM3280" s="36"/>
      <c r="LJN3280" s="36"/>
      <c r="LJO3280" s="12"/>
      <c r="LJP3280" s="12"/>
      <c r="LJQ3280" s="12"/>
      <c r="LJR3280" s="53"/>
      <c r="LJT3280" s="41"/>
      <c r="LJU3280" s="40"/>
      <c r="LJV3280" s="44"/>
      <c r="LJW3280" s="62"/>
      <c r="LJX3280" s="56"/>
      <c r="LJY3280" s="60"/>
      <c r="LJZ3280" s="60"/>
      <c r="LKA3280" s="60"/>
      <c r="LKB3280" s="60"/>
      <c r="LKC3280" s="46"/>
      <c r="LKD3280" s="65"/>
      <c r="LKE3280" s="19"/>
      <c r="LKF3280" s="48"/>
      <c r="LKG3280" s="41"/>
      <c r="LKH3280" s="44"/>
      <c r="LKI3280" s="18"/>
      <c r="LKJ3280" s="16"/>
      <c r="LKK3280" s="36"/>
      <c r="LKL3280" s="36"/>
      <c r="LKM3280" s="36"/>
      <c r="LKN3280" s="36"/>
      <c r="LKO3280" s="36"/>
      <c r="LKP3280" s="36"/>
      <c r="LKQ3280" s="36"/>
      <c r="LKR3280" s="36"/>
      <c r="LKS3280" s="36"/>
      <c r="LKT3280" s="36"/>
      <c r="LKU3280" s="36"/>
      <c r="LKV3280" s="36"/>
      <c r="LKW3280" s="36"/>
      <c r="LKX3280" s="12"/>
      <c r="LKY3280" s="12"/>
      <c r="LKZ3280" s="12"/>
      <c r="LLA3280" s="53"/>
      <c r="LLC3280" s="41"/>
      <c r="LLD3280" s="40"/>
      <c r="LLE3280" s="44"/>
      <c r="LLF3280" s="62"/>
      <c r="LLG3280" s="56"/>
      <c r="LLH3280" s="60"/>
      <c r="LLI3280" s="60"/>
      <c r="LLJ3280" s="60"/>
      <c r="LLK3280" s="60"/>
      <c r="LLL3280" s="46"/>
      <c r="LLM3280" s="65"/>
      <c r="LLN3280" s="19"/>
      <c r="LLO3280" s="48"/>
      <c r="LLP3280" s="41"/>
      <c r="LLQ3280" s="44"/>
      <c r="LLR3280" s="18"/>
      <c r="LLS3280" s="16"/>
      <c r="LLT3280" s="36"/>
      <c r="LLU3280" s="36"/>
      <c r="LLV3280" s="36"/>
      <c r="LLW3280" s="36"/>
      <c r="LLX3280" s="36"/>
      <c r="LLY3280" s="36"/>
      <c r="LLZ3280" s="36"/>
      <c r="LMA3280" s="36"/>
      <c r="LMB3280" s="36"/>
      <c r="LMC3280" s="36"/>
      <c r="LMD3280" s="36"/>
      <c r="LME3280" s="36"/>
      <c r="LMF3280" s="36"/>
      <c r="LMG3280" s="12"/>
      <c r="LMH3280" s="12"/>
      <c r="LMI3280" s="12"/>
      <c r="LMJ3280" s="53"/>
      <c r="LML3280" s="41"/>
      <c r="LMM3280" s="40"/>
      <c r="LMN3280" s="44"/>
      <c r="LMO3280" s="62"/>
      <c r="LMP3280" s="56"/>
      <c r="LMQ3280" s="60"/>
      <c r="LMR3280" s="60"/>
      <c r="LMS3280" s="60"/>
      <c r="LMT3280" s="60"/>
      <c r="LMU3280" s="46"/>
      <c r="LMV3280" s="65"/>
      <c r="LMW3280" s="19"/>
      <c r="LMX3280" s="48"/>
      <c r="LMY3280" s="41"/>
      <c r="LMZ3280" s="44"/>
      <c r="LNA3280" s="18"/>
      <c r="LNB3280" s="16"/>
      <c r="LNC3280" s="36"/>
      <c r="LND3280" s="36"/>
      <c r="LNE3280" s="36"/>
      <c r="LNF3280" s="36"/>
      <c r="LNG3280" s="36"/>
      <c r="LNH3280" s="36"/>
      <c r="LNI3280" s="36"/>
      <c r="LNJ3280" s="36"/>
      <c r="LNK3280" s="36"/>
      <c r="LNL3280" s="36"/>
      <c r="LNM3280" s="36"/>
      <c r="LNN3280" s="36"/>
      <c r="LNO3280" s="36"/>
      <c r="LNP3280" s="12"/>
      <c r="LNQ3280" s="12"/>
      <c r="LNR3280" s="12"/>
      <c r="LNS3280" s="53"/>
      <c r="LNU3280" s="41"/>
      <c r="LNV3280" s="40"/>
      <c r="LNW3280" s="44"/>
      <c r="LNX3280" s="62"/>
      <c r="LNY3280" s="56"/>
      <c r="LNZ3280" s="60"/>
      <c r="LOA3280" s="60"/>
      <c r="LOB3280" s="60"/>
      <c r="LOC3280" s="60"/>
      <c r="LOD3280" s="46"/>
      <c r="LOE3280" s="65"/>
      <c r="LOF3280" s="19"/>
      <c r="LOG3280" s="48"/>
      <c r="LOH3280" s="41"/>
      <c r="LOI3280" s="44"/>
      <c r="LOJ3280" s="18"/>
      <c r="LOK3280" s="16"/>
      <c r="LOL3280" s="36"/>
      <c r="LOM3280" s="36"/>
      <c r="LON3280" s="36"/>
      <c r="LOO3280" s="36"/>
      <c r="LOP3280" s="36"/>
      <c r="LOQ3280" s="36"/>
      <c r="LOR3280" s="36"/>
      <c r="LOS3280" s="36"/>
      <c r="LOT3280" s="36"/>
      <c r="LOU3280" s="36"/>
      <c r="LOV3280" s="36"/>
      <c r="LOW3280" s="36"/>
      <c r="LOX3280" s="36"/>
      <c r="LOY3280" s="12"/>
      <c r="LOZ3280" s="12"/>
      <c r="LPA3280" s="12"/>
      <c r="LPB3280" s="53"/>
      <c r="LPD3280" s="41"/>
      <c r="LPE3280" s="40"/>
      <c r="LPF3280" s="44"/>
      <c r="LPG3280" s="62"/>
      <c r="LPH3280" s="56"/>
      <c r="LPI3280" s="60"/>
      <c r="LPJ3280" s="60"/>
      <c r="LPK3280" s="60"/>
      <c r="LPL3280" s="60"/>
      <c r="LPM3280" s="46"/>
      <c r="LPN3280" s="65"/>
      <c r="LPO3280" s="19"/>
      <c r="LPP3280" s="48"/>
      <c r="LPQ3280" s="41"/>
      <c r="LPR3280" s="44"/>
      <c r="LPS3280" s="18"/>
      <c r="LPT3280" s="16"/>
      <c r="LPU3280" s="36"/>
      <c r="LPV3280" s="36"/>
      <c r="LPW3280" s="36"/>
      <c r="LPX3280" s="36"/>
      <c r="LPY3280" s="36"/>
      <c r="LPZ3280" s="36"/>
      <c r="LQA3280" s="36"/>
      <c r="LQB3280" s="36"/>
      <c r="LQC3280" s="36"/>
      <c r="LQD3280" s="36"/>
      <c r="LQE3280" s="36"/>
      <c r="LQF3280" s="36"/>
      <c r="LQG3280" s="36"/>
      <c r="LQH3280" s="12"/>
      <c r="LQI3280" s="12"/>
      <c r="LQJ3280" s="12"/>
      <c r="LQK3280" s="53"/>
      <c r="LQM3280" s="41"/>
      <c r="LQN3280" s="40"/>
      <c r="LQO3280" s="44"/>
      <c r="LQP3280" s="62"/>
      <c r="LQQ3280" s="56"/>
      <c r="LQR3280" s="60"/>
      <c r="LQS3280" s="60"/>
      <c r="LQT3280" s="60"/>
      <c r="LQU3280" s="60"/>
      <c r="LQV3280" s="46"/>
      <c r="LQW3280" s="65"/>
      <c r="LQX3280" s="19"/>
      <c r="LQY3280" s="48"/>
      <c r="LQZ3280" s="41"/>
      <c r="LRA3280" s="44"/>
      <c r="LRB3280" s="18"/>
      <c r="LRC3280" s="16"/>
      <c r="LRD3280" s="36"/>
      <c r="LRE3280" s="36"/>
      <c r="LRF3280" s="36"/>
      <c r="LRG3280" s="36"/>
      <c r="LRH3280" s="36"/>
      <c r="LRI3280" s="36"/>
      <c r="LRJ3280" s="36"/>
      <c r="LRK3280" s="36"/>
      <c r="LRL3280" s="36"/>
      <c r="LRM3280" s="36"/>
      <c r="LRN3280" s="36"/>
      <c r="LRO3280" s="36"/>
      <c r="LRP3280" s="36"/>
      <c r="LRQ3280" s="12"/>
      <c r="LRR3280" s="12"/>
      <c r="LRS3280" s="12"/>
      <c r="LRT3280" s="53"/>
      <c r="LRV3280" s="41"/>
      <c r="LRW3280" s="40"/>
      <c r="LRX3280" s="44"/>
      <c r="LRY3280" s="62"/>
      <c r="LRZ3280" s="56"/>
      <c r="LSA3280" s="60"/>
      <c r="LSB3280" s="60"/>
      <c r="LSC3280" s="60"/>
      <c r="LSD3280" s="60"/>
      <c r="LSE3280" s="46"/>
      <c r="LSF3280" s="65"/>
      <c r="LSG3280" s="19"/>
      <c r="LSH3280" s="48"/>
      <c r="LSI3280" s="41"/>
      <c r="LSJ3280" s="44"/>
      <c r="LSK3280" s="18"/>
      <c r="LSL3280" s="16"/>
      <c r="LSM3280" s="36"/>
      <c r="LSN3280" s="36"/>
      <c r="LSO3280" s="36"/>
      <c r="LSP3280" s="36"/>
      <c r="LSQ3280" s="36"/>
      <c r="LSR3280" s="36"/>
      <c r="LSS3280" s="36"/>
      <c r="LST3280" s="36"/>
      <c r="LSU3280" s="36"/>
      <c r="LSV3280" s="36"/>
      <c r="LSW3280" s="36"/>
      <c r="LSX3280" s="36"/>
      <c r="LSY3280" s="36"/>
      <c r="LSZ3280" s="12"/>
      <c r="LTA3280" s="12"/>
      <c r="LTB3280" s="12"/>
      <c r="LTC3280" s="53"/>
      <c r="LTE3280" s="41"/>
      <c r="LTF3280" s="40"/>
      <c r="LTG3280" s="44"/>
      <c r="LTH3280" s="62"/>
      <c r="LTI3280" s="56"/>
      <c r="LTJ3280" s="60"/>
      <c r="LTK3280" s="60"/>
      <c r="LTL3280" s="60"/>
      <c r="LTM3280" s="60"/>
      <c r="LTN3280" s="46"/>
      <c r="LTO3280" s="65"/>
      <c r="LTP3280" s="19"/>
      <c r="LTQ3280" s="48"/>
      <c r="LTR3280" s="41"/>
      <c r="LTS3280" s="44"/>
      <c r="LTT3280" s="18"/>
      <c r="LTU3280" s="16"/>
      <c r="LTV3280" s="36"/>
      <c r="LTW3280" s="36"/>
      <c r="LTX3280" s="36"/>
      <c r="LTY3280" s="36"/>
      <c r="LTZ3280" s="36"/>
      <c r="LUA3280" s="36"/>
      <c r="LUB3280" s="36"/>
      <c r="LUC3280" s="36"/>
      <c r="LUD3280" s="36"/>
      <c r="LUE3280" s="36"/>
      <c r="LUF3280" s="36"/>
      <c r="LUG3280" s="36"/>
      <c r="LUH3280" s="36"/>
      <c r="LUI3280" s="12"/>
      <c r="LUJ3280" s="12"/>
      <c r="LUK3280" s="12"/>
      <c r="LUL3280" s="53"/>
      <c r="LUN3280" s="41"/>
      <c r="LUO3280" s="40"/>
      <c r="LUP3280" s="44"/>
      <c r="LUQ3280" s="62"/>
      <c r="LUR3280" s="56"/>
      <c r="LUS3280" s="60"/>
      <c r="LUT3280" s="60"/>
      <c r="LUU3280" s="60"/>
      <c r="LUV3280" s="60"/>
      <c r="LUW3280" s="46"/>
      <c r="LUX3280" s="65"/>
      <c r="LUY3280" s="19"/>
      <c r="LUZ3280" s="48"/>
      <c r="LVA3280" s="41"/>
      <c r="LVB3280" s="44"/>
      <c r="LVC3280" s="18"/>
      <c r="LVD3280" s="16"/>
      <c r="LVE3280" s="36"/>
      <c r="LVF3280" s="36"/>
      <c r="LVG3280" s="36"/>
      <c r="LVH3280" s="36"/>
      <c r="LVI3280" s="36"/>
      <c r="LVJ3280" s="36"/>
      <c r="LVK3280" s="36"/>
      <c r="LVL3280" s="36"/>
      <c r="LVM3280" s="36"/>
      <c r="LVN3280" s="36"/>
      <c r="LVO3280" s="36"/>
      <c r="LVP3280" s="36"/>
      <c r="LVQ3280" s="36"/>
      <c r="LVR3280" s="12"/>
      <c r="LVS3280" s="12"/>
      <c r="LVT3280" s="12"/>
      <c r="LVU3280" s="53"/>
      <c r="LVW3280" s="41"/>
      <c r="LVX3280" s="40"/>
      <c r="LVY3280" s="44"/>
      <c r="LVZ3280" s="62"/>
      <c r="LWA3280" s="56"/>
      <c r="LWB3280" s="60"/>
      <c r="LWC3280" s="60"/>
      <c r="LWD3280" s="60"/>
      <c r="LWE3280" s="60"/>
      <c r="LWF3280" s="46"/>
      <c r="LWG3280" s="65"/>
      <c r="LWH3280" s="19"/>
      <c r="LWI3280" s="48"/>
      <c r="LWJ3280" s="41"/>
      <c r="LWK3280" s="44"/>
      <c r="LWL3280" s="18"/>
      <c r="LWM3280" s="16"/>
      <c r="LWN3280" s="36"/>
      <c r="LWO3280" s="36"/>
      <c r="LWP3280" s="36"/>
      <c r="LWQ3280" s="36"/>
      <c r="LWR3280" s="36"/>
      <c r="LWS3280" s="36"/>
      <c r="LWT3280" s="36"/>
      <c r="LWU3280" s="36"/>
      <c r="LWV3280" s="36"/>
      <c r="LWW3280" s="36"/>
      <c r="LWX3280" s="36"/>
      <c r="LWY3280" s="36"/>
      <c r="LWZ3280" s="36"/>
      <c r="LXA3280" s="12"/>
      <c r="LXB3280" s="12"/>
      <c r="LXC3280" s="12"/>
      <c r="LXD3280" s="53"/>
      <c r="LXF3280" s="41"/>
      <c r="LXG3280" s="40"/>
      <c r="LXH3280" s="44"/>
      <c r="LXI3280" s="62"/>
      <c r="LXJ3280" s="56"/>
      <c r="LXK3280" s="60"/>
      <c r="LXL3280" s="60"/>
      <c r="LXM3280" s="60"/>
      <c r="LXN3280" s="60"/>
      <c r="LXO3280" s="46"/>
      <c r="LXP3280" s="65"/>
      <c r="LXQ3280" s="19"/>
      <c r="LXR3280" s="48"/>
      <c r="LXS3280" s="41"/>
      <c r="LXT3280" s="44"/>
      <c r="LXU3280" s="18"/>
      <c r="LXV3280" s="16"/>
      <c r="LXW3280" s="36"/>
      <c r="LXX3280" s="36"/>
      <c r="LXY3280" s="36"/>
      <c r="LXZ3280" s="36"/>
      <c r="LYA3280" s="36"/>
      <c r="LYB3280" s="36"/>
      <c r="LYC3280" s="36"/>
      <c r="LYD3280" s="36"/>
      <c r="LYE3280" s="36"/>
      <c r="LYF3280" s="36"/>
      <c r="LYG3280" s="36"/>
      <c r="LYH3280" s="36"/>
      <c r="LYI3280" s="36"/>
      <c r="LYJ3280" s="12"/>
      <c r="LYK3280" s="12"/>
      <c r="LYL3280" s="12"/>
      <c r="LYM3280" s="53"/>
      <c r="LYO3280" s="41"/>
      <c r="LYP3280" s="40"/>
      <c r="LYQ3280" s="44"/>
      <c r="LYR3280" s="62"/>
      <c r="LYS3280" s="56"/>
      <c r="LYT3280" s="60"/>
      <c r="LYU3280" s="60"/>
      <c r="LYV3280" s="60"/>
      <c r="LYW3280" s="60"/>
      <c r="LYX3280" s="46"/>
      <c r="LYY3280" s="65"/>
      <c r="LYZ3280" s="19"/>
      <c r="LZA3280" s="48"/>
      <c r="LZB3280" s="41"/>
      <c r="LZC3280" s="44"/>
      <c r="LZD3280" s="18"/>
      <c r="LZE3280" s="16"/>
      <c r="LZF3280" s="36"/>
      <c r="LZG3280" s="36"/>
      <c r="LZH3280" s="36"/>
      <c r="LZI3280" s="36"/>
      <c r="LZJ3280" s="36"/>
      <c r="LZK3280" s="36"/>
      <c r="LZL3280" s="36"/>
      <c r="LZM3280" s="36"/>
      <c r="LZN3280" s="36"/>
      <c r="LZO3280" s="36"/>
      <c r="LZP3280" s="36"/>
      <c r="LZQ3280" s="36"/>
      <c r="LZR3280" s="36"/>
      <c r="LZS3280" s="12"/>
      <c r="LZT3280" s="12"/>
      <c r="LZU3280" s="12"/>
      <c r="LZV3280" s="53"/>
      <c r="LZX3280" s="41"/>
      <c r="LZY3280" s="40"/>
      <c r="LZZ3280" s="44"/>
      <c r="MAA3280" s="62"/>
      <c r="MAB3280" s="56"/>
      <c r="MAC3280" s="60"/>
      <c r="MAD3280" s="60"/>
      <c r="MAE3280" s="60"/>
      <c r="MAF3280" s="60"/>
      <c r="MAG3280" s="46"/>
      <c r="MAH3280" s="65"/>
      <c r="MAI3280" s="19"/>
      <c r="MAJ3280" s="48"/>
      <c r="MAK3280" s="41"/>
      <c r="MAL3280" s="44"/>
      <c r="MAM3280" s="18"/>
      <c r="MAN3280" s="16"/>
      <c r="MAO3280" s="36"/>
      <c r="MAP3280" s="36"/>
      <c r="MAQ3280" s="36"/>
      <c r="MAR3280" s="36"/>
      <c r="MAS3280" s="36"/>
      <c r="MAT3280" s="36"/>
      <c r="MAU3280" s="36"/>
      <c r="MAV3280" s="36"/>
      <c r="MAW3280" s="36"/>
      <c r="MAX3280" s="36"/>
      <c r="MAY3280" s="36"/>
      <c r="MAZ3280" s="36"/>
      <c r="MBA3280" s="36"/>
      <c r="MBB3280" s="12"/>
      <c r="MBC3280" s="12"/>
      <c r="MBD3280" s="12"/>
      <c r="MBE3280" s="53"/>
      <c r="MBG3280" s="41"/>
      <c r="MBH3280" s="40"/>
      <c r="MBI3280" s="44"/>
      <c r="MBJ3280" s="62"/>
      <c r="MBK3280" s="56"/>
      <c r="MBL3280" s="60"/>
      <c r="MBM3280" s="60"/>
      <c r="MBN3280" s="60"/>
      <c r="MBO3280" s="60"/>
      <c r="MBP3280" s="46"/>
      <c r="MBQ3280" s="65"/>
      <c r="MBR3280" s="19"/>
      <c r="MBS3280" s="48"/>
      <c r="MBT3280" s="41"/>
      <c r="MBU3280" s="44"/>
      <c r="MBV3280" s="18"/>
      <c r="MBW3280" s="16"/>
      <c r="MBX3280" s="36"/>
      <c r="MBY3280" s="36"/>
      <c r="MBZ3280" s="36"/>
      <c r="MCA3280" s="36"/>
      <c r="MCB3280" s="36"/>
      <c r="MCC3280" s="36"/>
      <c r="MCD3280" s="36"/>
      <c r="MCE3280" s="36"/>
      <c r="MCF3280" s="36"/>
      <c r="MCG3280" s="36"/>
      <c r="MCH3280" s="36"/>
      <c r="MCI3280" s="36"/>
      <c r="MCJ3280" s="36"/>
      <c r="MCK3280" s="12"/>
      <c r="MCL3280" s="12"/>
      <c r="MCM3280" s="12"/>
      <c r="MCN3280" s="53"/>
      <c r="MCP3280" s="41"/>
      <c r="MCQ3280" s="40"/>
      <c r="MCR3280" s="44"/>
      <c r="MCS3280" s="62"/>
      <c r="MCT3280" s="56"/>
      <c r="MCU3280" s="60"/>
      <c r="MCV3280" s="60"/>
      <c r="MCW3280" s="60"/>
      <c r="MCX3280" s="60"/>
      <c r="MCY3280" s="46"/>
      <c r="MCZ3280" s="65"/>
      <c r="MDA3280" s="19"/>
      <c r="MDB3280" s="48"/>
      <c r="MDC3280" s="41"/>
      <c r="MDD3280" s="44"/>
      <c r="MDE3280" s="18"/>
      <c r="MDF3280" s="16"/>
      <c r="MDG3280" s="36"/>
      <c r="MDH3280" s="36"/>
      <c r="MDI3280" s="36"/>
      <c r="MDJ3280" s="36"/>
      <c r="MDK3280" s="36"/>
      <c r="MDL3280" s="36"/>
      <c r="MDM3280" s="36"/>
      <c r="MDN3280" s="36"/>
      <c r="MDO3280" s="36"/>
      <c r="MDP3280" s="36"/>
      <c r="MDQ3280" s="36"/>
      <c r="MDR3280" s="36"/>
      <c r="MDS3280" s="36"/>
      <c r="MDT3280" s="12"/>
      <c r="MDU3280" s="12"/>
      <c r="MDV3280" s="12"/>
      <c r="MDW3280" s="53"/>
      <c r="MDY3280" s="41"/>
      <c r="MDZ3280" s="40"/>
      <c r="MEA3280" s="44"/>
      <c r="MEB3280" s="62"/>
      <c r="MEC3280" s="56"/>
      <c r="MED3280" s="60"/>
      <c r="MEE3280" s="60"/>
      <c r="MEF3280" s="60"/>
      <c r="MEG3280" s="60"/>
      <c r="MEH3280" s="46"/>
      <c r="MEI3280" s="65"/>
      <c r="MEJ3280" s="19"/>
      <c r="MEK3280" s="48"/>
      <c r="MEL3280" s="41"/>
      <c r="MEM3280" s="44"/>
      <c r="MEN3280" s="18"/>
      <c r="MEO3280" s="16"/>
      <c r="MEP3280" s="36"/>
      <c r="MEQ3280" s="36"/>
      <c r="MER3280" s="36"/>
      <c r="MES3280" s="36"/>
      <c r="MET3280" s="36"/>
      <c r="MEU3280" s="36"/>
      <c r="MEV3280" s="36"/>
      <c r="MEW3280" s="36"/>
      <c r="MEX3280" s="36"/>
      <c r="MEY3280" s="36"/>
      <c r="MEZ3280" s="36"/>
      <c r="MFA3280" s="36"/>
      <c r="MFB3280" s="36"/>
      <c r="MFC3280" s="12"/>
      <c r="MFD3280" s="12"/>
      <c r="MFE3280" s="12"/>
      <c r="MFF3280" s="53"/>
      <c r="MFH3280" s="41"/>
      <c r="MFI3280" s="40"/>
      <c r="MFJ3280" s="44"/>
      <c r="MFK3280" s="62"/>
      <c r="MFL3280" s="56"/>
      <c r="MFM3280" s="60"/>
      <c r="MFN3280" s="60"/>
      <c r="MFO3280" s="60"/>
      <c r="MFP3280" s="60"/>
      <c r="MFQ3280" s="46"/>
      <c r="MFR3280" s="65"/>
      <c r="MFS3280" s="19"/>
      <c r="MFT3280" s="48"/>
      <c r="MFU3280" s="41"/>
      <c r="MFV3280" s="44"/>
      <c r="MFW3280" s="18"/>
      <c r="MFX3280" s="16"/>
      <c r="MFY3280" s="36"/>
      <c r="MFZ3280" s="36"/>
      <c r="MGA3280" s="36"/>
      <c r="MGB3280" s="36"/>
      <c r="MGC3280" s="36"/>
      <c r="MGD3280" s="36"/>
      <c r="MGE3280" s="36"/>
      <c r="MGF3280" s="36"/>
      <c r="MGG3280" s="36"/>
      <c r="MGH3280" s="36"/>
      <c r="MGI3280" s="36"/>
      <c r="MGJ3280" s="36"/>
      <c r="MGK3280" s="36"/>
      <c r="MGL3280" s="12"/>
      <c r="MGM3280" s="12"/>
      <c r="MGN3280" s="12"/>
      <c r="MGO3280" s="53"/>
      <c r="MGQ3280" s="41"/>
      <c r="MGR3280" s="40"/>
      <c r="MGS3280" s="44"/>
      <c r="MGT3280" s="62"/>
      <c r="MGU3280" s="56"/>
      <c r="MGV3280" s="60"/>
      <c r="MGW3280" s="60"/>
      <c r="MGX3280" s="60"/>
      <c r="MGY3280" s="60"/>
      <c r="MGZ3280" s="46"/>
      <c r="MHA3280" s="65"/>
      <c r="MHB3280" s="19"/>
      <c r="MHC3280" s="48"/>
      <c r="MHD3280" s="41"/>
      <c r="MHE3280" s="44"/>
      <c r="MHF3280" s="18"/>
      <c r="MHG3280" s="16"/>
      <c r="MHH3280" s="36"/>
      <c r="MHI3280" s="36"/>
      <c r="MHJ3280" s="36"/>
      <c r="MHK3280" s="36"/>
      <c r="MHL3280" s="36"/>
      <c r="MHM3280" s="36"/>
      <c r="MHN3280" s="36"/>
      <c r="MHO3280" s="36"/>
      <c r="MHP3280" s="36"/>
      <c r="MHQ3280" s="36"/>
      <c r="MHR3280" s="36"/>
      <c r="MHS3280" s="36"/>
      <c r="MHT3280" s="36"/>
      <c r="MHU3280" s="12"/>
      <c r="MHV3280" s="12"/>
      <c r="MHW3280" s="12"/>
      <c r="MHX3280" s="53"/>
      <c r="MHZ3280" s="41"/>
      <c r="MIA3280" s="40"/>
      <c r="MIB3280" s="44"/>
      <c r="MIC3280" s="62"/>
      <c r="MID3280" s="56"/>
      <c r="MIE3280" s="60"/>
      <c r="MIF3280" s="60"/>
      <c r="MIG3280" s="60"/>
      <c r="MIH3280" s="60"/>
      <c r="MII3280" s="46"/>
      <c r="MIJ3280" s="65"/>
      <c r="MIK3280" s="19"/>
      <c r="MIL3280" s="48"/>
      <c r="MIM3280" s="41"/>
      <c r="MIN3280" s="44"/>
      <c r="MIO3280" s="18"/>
      <c r="MIP3280" s="16"/>
      <c r="MIQ3280" s="36"/>
      <c r="MIR3280" s="36"/>
      <c r="MIS3280" s="36"/>
      <c r="MIT3280" s="36"/>
      <c r="MIU3280" s="36"/>
      <c r="MIV3280" s="36"/>
      <c r="MIW3280" s="36"/>
      <c r="MIX3280" s="36"/>
      <c r="MIY3280" s="36"/>
      <c r="MIZ3280" s="36"/>
      <c r="MJA3280" s="36"/>
      <c r="MJB3280" s="36"/>
      <c r="MJC3280" s="36"/>
      <c r="MJD3280" s="12"/>
      <c r="MJE3280" s="12"/>
      <c r="MJF3280" s="12"/>
      <c r="MJG3280" s="53"/>
      <c r="MJI3280" s="41"/>
      <c r="MJJ3280" s="40"/>
      <c r="MJK3280" s="44"/>
      <c r="MJL3280" s="62"/>
      <c r="MJM3280" s="56"/>
      <c r="MJN3280" s="60"/>
      <c r="MJO3280" s="60"/>
      <c r="MJP3280" s="60"/>
      <c r="MJQ3280" s="60"/>
      <c r="MJR3280" s="46"/>
      <c r="MJS3280" s="65"/>
      <c r="MJT3280" s="19"/>
      <c r="MJU3280" s="48"/>
      <c r="MJV3280" s="41"/>
      <c r="MJW3280" s="44"/>
      <c r="MJX3280" s="18"/>
      <c r="MJY3280" s="16"/>
      <c r="MJZ3280" s="36"/>
      <c r="MKA3280" s="36"/>
      <c r="MKB3280" s="36"/>
      <c r="MKC3280" s="36"/>
      <c r="MKD3280" s="36"/>
      <c r="MKE3280" s="36"/>
      <c r="MKF3280" s="36"/>
      <c r="MKG3280" s="36"/>
      <c r="MKH3280" s="36"/>
      <c r="MKI3280" s="36"/>
      <c r="MKJ3280" s="36"/>
      <c r="MKK3280" s="36"/>
      <c r="MKL3280" s="36"/>
      <c r="MKM3280" s="12"/>
      <c r="MKN3280" s="12"/>
      <c r="MKO3280" s="12"/>
      <c r="MKP3280" s="53"/>
      <c r="MKR3280" s="41"/>
      <c r="MKS3280" s="40"/>
      <c r="MKT3280" s="44"/>
      <c r="MKU3280" s="62"/>
      <c r="MKV3280" s="56"/>
      <c r="MKW3280" s="60"/>
      <c r="MKX3280" s="60"/>
      <c r="MKY3280" s="60"/>
      <c r="MKZ3280" s="60"/>
      <c r="MLA3280" s="46"/>
      <c r="MLB3280" s="65"/>
      <c r="MLC3280" s="19"/>
      <c r="MLD3280" s="48"/>
      <c r="MLE3280" s="41"/>
      <c r="MLF3280" s="44"/>
      <c r="MLG3280" s="18"/>
      <c r="MLH3280" s="16"/>
      <c r="MLI3280" s="36"/>
      <c r="MLJ3280" s="36"/>
      <c r="MLK3280" s="36"/>
      <c r="MLL3280" s="36"/>
      <c r="MLM3280" s="36"/>
      <c r="MLN3280" s="36"/>
      <c r="MLO3280" s="36"/>
      <c r="MLP3280" s="36"/>
      <c r="MLQ3280" s="36"/>
      <c r="MLR3280" s="36"/>
      <c r="MLS3280" s="36"/>
      <c r="MLT3280" s="36"/>
      <c r="MLU3280" s="36"/>
      <c r="MLV3280" s="12"/>
      <c r="MLW3280" s="12"/>
      <c r="MLX3280" s="12"/>
      <c r="MLY3280" s="53"/>
      <c r="MMA3280" s="41"/>
      <c r="MMB3280" s="40"/>
      <c r="MMC3280" s="44"/>
      <c r="MMD3280" s="62"/>
      <c r="MME3280" s="56"/>
      <c r="MMF3280" s="60"/>
      <c r="MMG3280" s="60"/>
      <c r="MMH3280" s="60"/>
      <c r="MMI3280" s="60"/>
      <c r="MMJ3280" s="46"/>
      <c r="MMK3280" s="65"/>
      <c r="MML3280" s="19"/>
      <c r="MMM3280" s="48"/>
      <c r="MMN3280" s="41"/>
      <c r="MMO3280" s="44"/>
      <c r="MMP3280" s="18"/>
      <c r="MMQ3280" s="16"/>
      <c r="MMR3280" s="36"/>
      <c r="MMS3280" s="36"/>
      <c r="MMT3280" s="36"/>
      <c r="MMU3280" s="36"/>
      <c r="MMV3280" s="36"/>
      <c r="MMW3280" s="36"/>
      <c r="MMX3280" s="36"/>
      <c r="MMY3280" s="36"/>
      <c r="MMZ3280" s="36"/>
      <c r="MNA3280" s="36"/>
      <c r="MNB3280" s="36"/>
      <c r="MNC3280" s="36"/>
      <c r="MND3280" s="36"/>
      <c r="MNE3280" s="12"/>
      <c r="MNF3280" s="12"/>
      <c r="MNG3280" s="12"/>
      <c r="MNH3280" s="53"/>
      <c r="MNJ3280" s="41"/>
      <c r="MNK3280" s="40"/>
      <c r="MNL3280" s="44"/>
      <c r="MNM3280" s="62"/>
      <c r="MNN3280" s="56"/>
      <c r="MNO3280" s="60"/>
      <c r="MNP3280" s="60"/>
      <c r="MNQ3280" s="60"/>
      <c r="MNR3280" s="60"/>
      <c r="MNS3280" s="46"/>
      <c r="MNT3280" s="65"/>
      <c r="MNU3280" s="19"/>
      <c r="MNV3280" s="48"/>
      <c r="MNW3280" s="41"/>
      <c r="MNX3280" s="44"/>
      <c r="MNY3280" s="18"/>
      <c r="MNZ3280" s="16"/>
      <c r="MOA3280" s="36"/>
      <c r="MOB3280" s="36"/>
      <c r="MOC3280" s="36"/>
      <c r="MOD3280" s="36"/>
      <c r="MOE3280" s="36"/>
      <c r="MOF3280" s="36"/>
      <c r="MOG3280" s="36"/>
      <c r="MOH3280" s="36"/>
      <c r="MOI3280" s="36"/>
      <c r="MOJ3280" s="36"/>
      <c r="MOK3280" s="36"/>
      <c r="MOL3280" s="36"/>
      <c r="MOM3280" s="36"/>
      <c r="MON3280" s="12"/>
      <c r="MOO3280" s="12"/>
      <c r="MOP3280" s="12"/>
      <c r="MOQ3280" s="53"/>
      <c r="MOS3280" s="41"/>
      <c r="MOT3280" s="40"/>
      <c r="MOU3280" s="44"/>
      <c r="MOV3280" s="62"/>
      <c r="MOW3280" s="56"/>
      <c r="MOX3280" s="60"/>
      <c r="MOY3280" s="60"/>
      <c r="MOZ3280" s="60"/>
      <c r="MPA3280" s="60"/>
      <c r="MPB3280" s="46"/>
      <c r="MPC3280" s="65"/>
      <c r="MPD3280" s="19"/>
      <c r="MPE3280" s="48"/>
      <c r="MPF3280" s="41"/>
      <c r="MPG3280" s="44"/>
      <c r="MPH3280" s="18"/>
      <c r="MPI3280" s="16"/>
      <c r="MPJ3280" s="36"/>
      <c r="MPK3280" s="36"/>
      <c r="MPL3280" s="36"/>
      <c r="MPM3280" s="36"/>
      <c r="MPN3280" s="36"/>
      <c r="MPO3280" s="36"/>
      <c r="MPP3280" s="36"/>
      <c r="MPQ3280" s="36"/>
      <c r="MPR3280" s="36"/>
      <c r="MPS3280" s="36"/>
      <c r="MPT3280" s="36"/>
      <c r="MPU3280" s="36"/>
      <c r="MPV3280" s="36"/>
      <c r="MPW3280" s="12"/>
      <c r="MPX3280" s="12"/>
      <c r="MPY3280" s="12"/>
      <c r="MPZ3280" s="53"/>
      <c r="MQB3280" s="41"/>
      <c r="MQC3280" s="40"/>
      <c r="MQD3280" s="44"/>
      <c r="MQE3280" s="62"/>
      <c r="MQF3280" s="56"/>
      <c r="MQG3280" s="60"/>
      <c r="MQH3280" s="60"/>
      <c r="MQI3280" s="60"/>
      <c r="MQJ3280" s="60"/>
      <c r="MQK3280" s="46"/>
      <c r="MQL3280" s="65"/>
      <c r="MQM3280" s="19"/>
      <c r="MQN3280" s="48"/>
      <c r="MQO3280" s="41"/>
      <c r="MQP3280" s="44"/>
      <c r="MQQ3280" s="18"/>
      <c r="MQR3280" s="16"/>
      <c r="MQS3280" s="36"/>
      <c r="MQT3280" s="36"/>
      <c r="MQU3280" s="36"/>
      <c r="MQV3280" s="36"/>
      <c r="MQW3280" s="36"/>
      <c r="MQX3280" s="36"/>
      <c r="MQY3280" s="36"/>
      <c r="MQZ3280" s="36"/>
      <c r="MRA3280" s="36"/>
      <c r="MRB3280" s="36"/>
      <c r="MRC3280" s="36"/>
      <c r="MRD3280" s="36"/>
      <c r="MRE3280" s="36"/>
      <c r="MRF3280" s="12"/>
      <c r="MRG3280" s="12"/>
      <c r="MRH3280" s="12"/>
      <c r="MRI3280" s="53"/>
      <c r="MRK3280" s="41"/>
      <c r="MRL3280" s="40"/>
      <c r="MRM3280" s="44"/>
      <c r="MRN3280" s="62"/>
      <c r="MRO3280" s="56"/>
      <c r="MRP3280" s="60"/>
      <c r="MRQ3280" s="60"/>
      <c r="MRR3280" s="60"/>
      <c r="MRS3280" s="60"/>
      <c r="MRT3280" s="46"/>
      <c r="MRU3280" s="65"/>
      <c r="MRV3280" s="19"/>
      <c r="MRW3280" s="48"/>
      <c r="MRX3280" s="41"/>
      <c r="MRY3280" s="44"/>
      <c r="MRZ3280" s="18"/>
      <c r="MSA3280" s="16"/>
      <c r="MSB3280" s="36"/>
      <c r="MSC3280" s="36"/>
      <c r="MSD3280" s="36"/>
      <c r="MSE3280" s="36"/>
      <c r="MSF3280" s="36"/>
      <c r="MSG3280" s="36"/>
      <c r="MSH3280" s="36"/>
      <c r="MSI3280" s="36"/>
      <c r="MSJ3280" s="36"/>
      <c r="MSK3280" s="36"/>
      <c r="MSL3280" s="36"/>
      <c r="MSM3280" s="36"/>
      <c r="MSN3280" s="36"/>
      <c r="MSO3280" s="12"/>
      <c r="MSP3280" s="12"/>
      <c r="MSQ3280" s="12"/>
      <c r="MSR3280" s="53"/>
      <c r="MST3280" s="41"/>
      <c r="MSU3280" s="40"/>
      <c r="MSV3280" s="44"/>
      <c r="MSW3280" s="62"/>
      <c r="MSX3280" s="56"/>
      <c r="MSY3280" s="60"/>
      <c r="MSZ3280" s="60"/>
      <c r="MTA3280" s="60"/>
      <c r="MTB3280" s="60"/>
      <c r="MTC3280" s="46"/>
      <c r="MTD3280" s="65"/>
      <c r="MTE3280" s="19"/>
      <c r="MTF3280" s="48"/>
      <c r="MTG3280" s="41"/>
      <c r="MTH3280" s="44"/>
      <c r="MTI3280" s="18"/>
      <c r="MTJ3280" s="16"/>
      <c r="MTK3280" s="36"/>
      <c r="MTL3280" s="36"/>
      <c r="MTM3280" s="36"/>
      <c r="MTN3280" s="36"/>
      <c r="MTO3280" s="36"/>
      <c r="MTP3280" s="36"/>
      <c r="MTQ3280" s="36"/>
      <c r="MTR3280" s="36"/>
      <c r="MTS3280" s="36"/>
      <c r="MTT3280" s="36"/>
      <c r="MTU3280" s="36"/>
      <c r="MTV3280" s="36"/>
      <c r="MTW3280" s="36"/>
      <c r="MTX3280" s="12"/>
      <c r="MTY3280" s="12"/>
      <c r="MTZ3280" s="12"/>
      <c r="MUA3280" s="53"/>
      <c r="MUC3280" s="41"/>
      <c r="MUD3280" s="40"/>
      <c r="MUE3280" s="44"/>
      <c r="MUF3280" s="62"/>
      <c r="MUG3280" s="56"/>
      <c r="MUH3280" s="60"/>
      <c r="MUI3280" s="60"/>
      <c r="MUJ3280" s="60"/>
      <c r="MUK3280" s="60"/>
      <c r="MUL3280" s="46"/>
      <c r="MUM3280" s="65"/>
      <c r="MUN3280" s="19"/>
      <c r="MUO3280" s="48"/>
      <c r="MUP3280" s="41"/>
      <c r="MUQ3280" s="44"/>
      <c r="MUR3280" s="18"/>
      <c r="MUS3280" s="16"/>
      <c r="MUT3280" s="36"/>
      <c r="MUU3280" s="36"/>
      <c r="MUV3280" s="36"/>
      <c r="MUW3280" s="36"/>
      <c r="MUX3280" s="36"/>
      <c r="MUY3280" s="36"/>
      <c r="MUZ3280" s="36"/>
      <c r="MVA3280" s="36"/>
      <c r="MVB3280" s="36"/>
      <c r="MVC3280" s="36"/>
      <c r="MVD3280" s="36"/>
      <c r="MVE3280" s="36"/>
      <c r="MVF3280" s="36"/>
      <c r="MVG3280" s="12"/>
      <c r="MVH3280" s="12"/>
      <c r="MVI3280" s="12"/>
      <c r="MVJ3280" s="53"/>
      <c r="MVL3280" s="41"/>
      <c r="MVM3280" s="40"/>
      <c r="MVN3280" s="44"/>
      <c r="MVO3280" s="62"/>
      <c r="MVP3280" s="56"/>
      <c r="MVQ3280" s="60"/>
      <c r="MVR3280" s="60"/>
      <c r="MVS3280" s="60"/>
      <c r="MVT3280" s="60"/>
      <c r="MVU3280" s="46"/>
      <c r="MVV3280" s="65"/>
      <c r="MVW3280" s="19"/>
      <c r="MVX3280" s="48"/>
      <c r="MVY3280" s="41"/>
      <c r="MVZ3280" s="44"/>
      <c r="MWA3280" s="18"/>
      <c r="MWB3280" s="16"/>
      <c r="MWC3280" s="36"/>
      <c r="MWD3280" s="36"/>
      <c r="MWE3280" s="36"/>
      <c r="MWF3280" s="36"/>
      <c r="MWG3280" s="36"/>
      <c r="MWH3280" s="36"/>
      <c r="MWI3280" s="36"/>
      <c r="MWJ3280" s="36"/>
      <c r="MWK3280" s="36"/>
      <c r="MWL3280" s="36"/>
      <c r="MWM3280" s="36"/>
      <c r="MWN3280" s="36"/>
      <c r="MWO3280" s="36"/>
      <c r="MWP3280" s="12"/>
      <c r="MWQ3280" s="12"/>
      <c r="MWR3280" s="12"/>
      <c r="MWS3280" s="53"/>
      <c r="MWU3280" s="41"/>
      <c r="MWV3280" s="40"/>
      <c r="MWW3280" s="44"/>
      <c r="MWX3280" s="62"/>
      <c r="MWY3280" s="56"/>
      <c r="MWZ3280" s="60"/>
      <c r="MXA3280" s="60"/>
      <c r="MXB3280" s="60"/>
      <c r="MXC3280" s="60"/>
      <c r="MXD3280" s="46"/>
      <c r="MXE3280" s="65"/>
      <c r="MXF3280" s="19"/>
      <c r="MXG3280" s="48"/>
      <c r="MXH3280" s="41"/>
      <c r="MXI3280" s="44"/>
      <c r="MXJ3280" s="18"/>
      <c r="MXK3280" s="16"/>
      <c r="MXL3280" s="36"/>
      <c r="MXM3280" s="36"/>
      <c r="MXN3280" s="36"/>
      <c r="MXO3280" s="36"/>
      <c r="MXP3280" s="36"/>
      <c r="MXQ3280" s="36"/>
      <c r="MXR3280" s="36"/>
      <c r="MXS3280" s="36"/>
      <c r="MXT3280" s="36"/>
      <c r="MXU3280" s="36"/>
      <c r="MXV3280" s="36"/>
      <c r="MXW3280" s="36"/>
      <c r="MXX3280" s="36"/>
      <c r="MXY3280" s="12"/>
      <c r="MXZ3280" s="12"/>
      <c r="MYA3280" s="12"/>
      <c r="MYB3280" s="53"/>
      <c r="MYD3280" s="41"/>
      <c r="MYE3280" s="40"/>
      <c r="MYF3280" s="44"/>
      <c r="MYG3280" s="62"/>
      <c r="MYH3280" s="56"/>
      <c r="MYI3280" s="60"/>
      <c r="MYJ3280" s="60"/>
      <c r="MYK3280" s="60"/>
      <c r="MYL3280" s="60"/>
      <c r="MYM3280" s="46"/>
      <c r="MYN3280" s="65"/>
      <c r="MYO3280" s="19"/>
      <c r="MYP3280" s="48"/>
      <c r="MYQ3280" s="41"/>
      <c r="MYR3280" s="44"/>
      <c r="MYS3280" s="18"/>
      <c r="MYT3280" s="16"/>
      <c r="MYU3280" s="36"/>
      <c r="MYV3280" s="36"/>
      <c r="MYW3280" s="36"/>
      <c r="MYX3280" s="36"/>
      <c r="MYY3280" s="36"/>
      <c r="MYZ3280" s="36"/>
      <c r="MZA3280" s="36"/>
      <c r="MZB3280" s="36"/>
      <c r="MZC3280" s="36"/>
      <c r="MZD3280" s="36"/>
      <c r="MZE3280" s="36"/>
      <c r="MZF3280" s="36"/>
      <c r="MZG3280" s="36"/>
      <c r="MZH3280" s="12"/>
      <c r="MZI3280" s="12"/>
      <c r="MZJ3280" s="12"/>
      <c r="MZK3280" s="53"/>
      <c r="MZM3280" s="41"/>
      <c r="MZN3280" s="40"/>
      <c r="MZO3280" s="44"/>
      <c r="MZP3280" s="62"/>
      <c r="MZQ3280" s="56"/>
      <c r="MZR3280" s="60"/>
      <c r="MZS3280" s="60"/>
      <c r="MZT3280" s="60"/>
      <c r="MZU3280" s="60"/>
      <c r="MZV3280" s="46"/>
      <c r="MZW3280" s="65"/>
      <c r="MZX3280" s="19"/>
      <c r="MZY3280" s="48"/>
      <c r="MZZ3280" s="41"/>
      <c r="NAA3280" s="44"/>
      <c r="NAB3280" s="18"/>
      <c r="NAC3280" s="16"/>
      <c r="NAD3280" s="36"/>
      <c r="NAE3280" s="36"/>
      <c r="NAF3280" s="36"/>
      <c r="NAG3280" s="36"/>
      <c r="NAH3280" s="36"/>
      <c r="NAI3280" s="36"/>
      <c r="NAJ3280" s="36"/>
      <c r="NAK3280" s="36"/>
      <c r="NAL3280" s="36"/>
      <c r="NAM3280" s="36"/>
      <c r="NAN3280" s="36"/>
      <c r="NAO3280" s="36"/>
      <c r="NAP3280" s="36"/>
      <c r="NAQ3280" s="12"/>
      <c r="NAR3280" s="12"/>
      <c r="NAS3280" s="12"/>
      <c r="NAT3280" s="53"/>
      <c r="NAV3280" s="41"/>
      <c r="NAW3280" s="40"/>
      <c r="NAX3280" s="44"/>
      <c r="NAY3280" s="62"/>
      <c r="NAZ3280" s="56"/>
      <c r="NBA3280" s="60"/>
      <c r="NBB3280" s="60"/>
      <c r="NBC3280" s="60"/>
      <c r="NBD3280" s="60"/>
      <c r="NBE3280" s="46"/>
      <c r="NBF3280" s="65"/>
      <c r="NBG3280" s="19"/>
      <c r="NBH3280" s="48"/>
      <c r="NBI3280" s="41"/>
      <c r="NBJ3280" s="44"/>
      <c r="NBK3280" s="18"/>
      <c r="NBL3280" s="16"/>
      <c r="NBM3280" s="36"/>
      <c r="NBN3280" s="36"/>
      <c r="NBO3280" s="36"/>
      <c r="NBP3280" s="36"/>
      <c r="NBQ3280" s="36"/>
      <c r="NBR3280" s="36"/>
      <c r="NBS3280" s="36"/>
      <c r="NBT3280" s="36"/>
      <c r="NBU3280" s="36"/>
      <c r="NBV3280" s="36"/>
      <c r="NBW3280" s="36"/>
      <c r="NBX3280" s="36"/>
      <c r="NBY3280" s="36"/>
      <c r="NBZ3280" s="12"/>
      <c r="NCA3280" s="12"/>
      <c r="NCB3280" s="12"/>
      <c r="NCC3280" s="53"/>
      <c r="NCE3280" s="41"/>
      <c r="NCF3280" s="40"/>
      <c r="NCG3280" s="44"/>
      <c r="NCH3280" s="62"/>
      <c r="NCI3280" s="56"/>
      <c r="NCJ3280" s="60"/>
      <c r="NCK3280" s="60"/>
      <c r="NCL3280" s="60"/>
      <c r="NCM3280" s="60"/>
      <c r="NCN3280" s="46"/>
      <c r="NCO3280" s="65"/>
      <c r="NCP3280" s="19"/>
      <c r="NCQ3280" s="48"/>
      <c r="NCR3280" s="41"/>
      <c r="NCS3280" s="44"/>
      <c r="NCT3280" s="18"/>
      <c r="NCU3280" s="16"/>
      <c r="NCV3280" s="36"/>
      <c r="NCW3280" s="36"/>
      <c r="NCX3280" s="36"/>
      <c r="NCY3280" s="36"/>
      <c r="NCZ3280" s="36"/>
      <c r="NDA3280" s="36"/>
      <c r="NDB3280" s="36"/>
      <c r="NDC3280" s="36"/>
      <c r="NDD3280" s="36"/>
      <c r="NDE3280" s="36"/>
      <c r="NDF3280" s="36"/>
      <c r="NDG3280" s="36"/>
      <c r="NDH3280" s="36"/>
      <c r="NDI3280" s="12"/>
      <c r="NDJ3280" s="12"/>
      <c r="NDK3280" s="12"/>
      <c r="NDL3280" s="53"/>
      <c r="NDN3280" s="41"/>
      <c r="NDO3280" s="40"/>
      <c r="NDP3280" s="44"/>
      <c r="NDQ3280" s="62"/>
      <c r="NDR3280" s="56"/>
      <c r="NDS3280" s="60"/>
      <c r="NDT3280" s="60"/>
      <c r="NDU3280" s="60"/>
      <c r="NDV3280" s="60"/>
      <c r="NDW3280" s="46"/>
      <c r="NDX3280" s="65"/>
      <c r="NDY3280" s="19"/>
      <c r="NDZ3280" s="48"/>
      <c r="NEA3280" s="41"/>
      <c r="NEB3280" s="44"/>
      <c r="NEC3280" s="18"/>
      <c r="NED3280" s="16"/>
      <c r="NEE3280" s="36"/>
      <c r="NEF3280" s="36"/>
      <c r="NEG3280" s="36"/>
      <c r="NEH3280" s="36"/>
      <c r="NEI3280" s="36"/>
      <c r="NEJ3280" s="36"/>
      <c r="NEK3280" s="36"/>
      <c r="NEL3280" s="36"/>
      <c r="NEM3280" s="36"/>
      <c r="NEN3280" s="36"/>
      <c r="NEO3280" s="36"/>
      <c r="NEP3280" s="36"/>
      <c r="NEQ3280" s="36"/>
      <c r="NER3280" s="12"/>
      <c r="NES3280" s="12"/>
      <c r="NET3280" s="12"/>
      <c r="NEU3280" s="53"/>
      <c r="NEW3280" s="41"/>
      <c r="NEX3280" s="40"/>
      <c r="NEY3280" s="44"/>
      <c r="NEZ3280" s="62"/>
      <c r="NFA3280" s="56"/>
      <c r="NFB3280" s="60"/>
      <c r="NFC3280" s="60"/>
      <c r="NFD3280" s="60"/>
      <c r="NFE3280" s="60"/>
      <c r="NFF3280" s="46"/>
      <c r="NFG3280" s="65"/>
      <c r="NFH3280" s="19"/>
      <c r="NFI3280" s="48"/>
      <c r="NFJ3280" s="41"/>
      <c r="NFK3280" s="44"/>
      <c r="NFL3280" s="18"/>
      <c r="NFM3280" s="16"/>
      <c r="NFN3280" s="36"/>
      <c r="NFO3280" s="36"/>
      <c r="NFP3280" s="36"/>
      <c r="NFQ3280" s="36"/>
      <c r="NFR3280" s="36"/>
      <c r="NFS3280" s="36"/>
      <c r="NFT3280" s="36"/>
      <c r="NFU3280" s="36"/>
      <c r="NFV3280" s="36"/>
      <c r="NFW3280" s="36"/>
      <c r="NFX3280" s="36"/>
      <c r="NFY3280" s="36"/>
      <c r="NFZ3280" s="36"/>
      <c r="NGA3280" s="12"/>
      <c r="NGB3280" s="12"/>
      <c r="NGC3280" s="12"/>
      <c r="NGD3280" s="53"/>
      <c r="NGF3280" s="41"/>
      <c r="NGG3280" s="40"/>
      <c r="NGH3280" s="44"/>
      <c r="NGI3280" s="62"/>
      <c r="NGJ3280" s="56"/>
      <c r="NGK3280" s="60"/>
      <c r="NGL3280" s="60"/>
      <c r="NGM3280" s="60"/>
      <c r="NGN3280" s="60"/>
      <c r="NGO3280" s="46"/>
      <c r="NGP3280" s="65"/>
      <c r="NGQ3280" s="19"/>
      <c r="NGR3280" s="48"/>
      <c r="NGS3280" s="41"/>
      <c r="NGT3280" s="44"/>
      <c r="NGU3280" s="18"/>
      <c r="NGV3280" s="16"/>
      <c r="NGW3280" s="36"/>
      <c r="NGX3280" s="36"/>
      <c r="NGY3280" s="36"/>
      <c r="NGZ3280" s="36"/>
      <c r="NHA3280" s="36"/>
      <c r="NHB3280" s="36"/>
      <c r="NHC3280" s="36"/>
      <c r="NHD3280" s="36"/>
      <c r="NHE3280" s="36"/>
      <c r="NHF3280" s="36"/>
      <c r="NHG3280" s="36"/>
      <c r="NHH3280" s="36"/>
      <c r="NHI3280" s="36"/>
      <c r="NHJ3280" s="12"/>
      <c r="NHK3280" s="12"/>
      <c r="NHL3280" s="12"/>
      <c r="NHM3280" s="53"/>
      <c r="NHO3280" s="41"/>
      <c r="NHP3280" s="40"/>
      <c r="NHQ3280" s="44"/>
      <c r="NHR3280" s="62"/>
      <c r="NHS3280" s="56"/>
      <c r="NHT3280" s="60"/>
      <c r="NHU3280" s="60"/>
      <c r="NHV3280" s="60"/>
      <c r="NHW3280" s="60"/>
      <c r="NHX3280" s="46"/>
      <c r="NHY3280" s="65"/>
      <c r="NHZ3280" s="19"/>
      <c r="NIA3280" s="48"/>
      <c r="NIB3280" s="41"/>
      <c r="NIC3280" s="44"/>
      <c r="NID3280" s="18"/>
      <c r="NIE3280" s="16"/>
      <c r="NIF3280" s="36"/>
      <c r="NIG3280" s="36"/>
      <c r="NIH3280" s="36"/>
      <c r="NII3280" s="36"/>
      <c r="NIJ3280" s="36"/>
      <c r="NIK3280" s="36"/>
      <c r="NIL3280" s="36"/>
      <c r="NIM3280" s="36"/>
      <c r="NIN3280" s="36"/>
      <c r="NIO3280" s="36"/>
      <c r="NIP3280" s="36"/>
      <c r="NIQ3280" s="36"/>
      <c r="NIR3280" s="36"/>
      <c r="NIS3280" s="12"/>
      <c r="NIT3280" s="12"/>
      <c r="NIU3280" s="12"/>
      <c r="NIV3280" s="53"/>
      <c r="NIX3280" s="41"/>
      <c r="NIY3280" s="40"/>
      <c r="NIZ3280" s="44"/>
      <c r="NJA3280" s="62"/>
      <c r="NJB3280" s="56"/>
      <c r="NJC3280" s="60"/>
      <c r="NJD3280" s="60"/>
      <c r="NJE3280" s="60"/>
      <c r="NJF3280" s="60"/>
      <c r="NJG3280" s="46"/>
      <c r="NJH3280" s="65"/>
      <c r="NJI3280" s="19"/>
      <c r="NJJ3280" s="48"/>
      <c r="NJK3280" s="41"/>
      <c r="NJL3280" s="44"/>
      <c r="NJM3280" s="18"/>
      <c r="NJN3280" s="16"/>
      <c r="NJO3280" s="36"/>
      <c r="NJP3280" s="36"/>
      <c r="NJQ3280" s="36"/>
      <c r="NJR3280" s="36"/>
      <c r="NJS3280" s="36"/>
      <c r="NJT3280" s="36"/>
      <c r="NJU3280" s="36"/>
      <c r="NJV3280" s="36"/>
      <c r="NJW3280" s="36"/>
      <c r="NJX3280" s="36"/>
      <c r="NJY3280" s="36"/>
      <c r="NJZ3280" s="36"/>
      <c r="NKA3280" s="36"/>
      <c r="NKB3280" s="12"/>
      <c r="NKC3280" s="12"/>
      <c r="NKD3280" s="12"/>
      <c r="NKE3280" s="53"/>
      <c r="NKG3280" s="41"/>
      <c r="NKH3280" s="40"/>
      <c r="NKI3280" s="44"/>
      <c r="NKJ3280" s="62"/>
      <c r="NKK3280" s="56"/>
      <c r="NKL3280" s="60"/>
      <c r="NKM3280" s="60"/>
      <c r="NKN3280" s="60"/>
      <c r="NKO3280" s="60"/>
      <c r="NKP3280" s="46"/>
      <c r="NKQ3280" s="65"/>
      <c r="NKR3280" s="19"/>
      <c r="NKS3280" s="48"/>
      <c r="NKT3280" s="41"/>
      <c r="NKU3280" s="44"/>
      <c r="NKV3280" s="18"/>
      <c r="NKW3280" s="16"/>
      <c r="NKX3280" s="36"/>
      <c r="NKY3280" s="36"/>
      <c r="NKZ3280" s="36"/>
      <c r="NLA3280" s="36"/>
      <c r="NLB3280" s="36"/>
      <c r="NLC3280" s="36"/>
      <c r="NLD3280" s="36"/>
      <c r="NLE3280" s="36"/>
      <c r="NLF3280" s="36"/>
      <c r="NLG3280" s="36"/>
      <c r="NLH3280" s="36"/>
      <c r="NLI3280" s="36"/>
      <c r="NLJ3280" s="36"/>
      <c r="NLK3280" s="12"/>
      <c r="NLL3280" s="12"/>
      <c r="NLM3280" s="12"/>
      <c r="NLN3280" s="53"/>
      <c r="NLP3280" s="41"/>
      <c r="NLQ3280" s="40"/>
      <c r="NLR3280" s="44"/>
      <c r="NLS3280" s="62"/>
      <c r="NLT3280" s="56"/>
      <c r="NLU3280" s="60"/>
      <c r="NLV3280" s="60"/>
      <c r="NLW3280" s="60"/>
      <c r="NLX3280" s="60"/>
      <c r="NLY3280" s="46"/>
      <c r="NLZ3280" s="65"/>
      <c r="NMA3280" s="19"/>
      <c r="NMB3280" s="48"/>
      <c r="NMC3280" s="41"/>
      <c r="NMD3280" s="44"/>
      <c r="NME3280" s="18"/>
      <c r="NMF3280" s="16"/>
      <c r="NMG3280" s="36"/>
      <c r="NMH3280" s="36"/>
      <c r="NMI3280" s="36"/>
      <c r="NMJ3280" s="36"/>
      <c r="NMK3280" s="36"/>
      <c r="NML3280" s="36"/>
      <c r="NMM3280" s="36"/>
      <c r="NMN3280" s="36"/>
      <c r="NMO3280" s="36"/>
      <c r="NMP3280" s="36"/>
      <c r="NMQ3280" s="36"/>
      <c r="NMR3280" s="36"/>
      <c r="NMS3280" s="36"/>
      <c r="NMT3280" s="12"/>
      <c r="NMU3280" s="12"/>
      <c r="NMV3280" s="12"/>
      <c r="NMW3280" s="53"/>
      <c r="NMY3280" s="41"/>
      <c r="NMZ3280" s="40"/>
      <c r="NNA3280" s="44"/>
      <c r="NNB3280" s="62"/>
      <c r="NNC3280" s="56"/>
      <c r="NND3280" s="60"/>
      <c r="NNE3280" s="60"/>
      <c r="NNF3280" s="60"/>
      <c r="NNG3280" s="60"/>
      <c r="NNH3280" s="46"/>
      <c r="NNI3280" s="65"/>
      <c r="NNJ3280" s="19"/>
      <c r="NNK3280" s="48"/>
      <c r="NNL3280" s="41"/>
      <c r="NNM3280" s="44"/>
      <c r="NNN3280" s="18"/>
      <c r="NNO3280" s="16"/>
      <c r="NNP3280" s="36"/>
      <c r="NNQ3280" s="36"/>
      <c r="NNR3280" s="36"/>
      <c r="NNS3280" s="36"/>
      <c r="NNT3280" s="36"/>
      <c r="NNU3280" s="36"/>
      <c r="NNV3280" s="36"/>
      <c r="NNW3280" s="36"/>
      <c r="NNX3280" s="36"/>
      <c r="NNY3280" s="36"/>
      <c r="NNZ3280" s="36"/>
      <c r="NOA3280" s="36"/>
      <c r="NOB3280" s="36"/>
      <c r="NOC3280" s="12"/>
      <c r="NOD3280" s="12"/>
      <c r="NOE3280" s="12"/>
      <c r="NOF3280" s="53"/>
      <c r="NOH3280" s="41"/>
      <c r="NOI3280" s="40"/>
      <c r="NOJ3280" s="44"/>
      <c r="NOK3280" s="62"/>
      <c r="NOL3280" s="56"/>
      <c r="NOM3280" s="60"/>
      <c r="NON3280" s="60"/>
      <c r="NOO3280" s="60"/>
      <c r="NOP3280" s="60"/>
      <c r="NOQ3280" s="46"/>
      <c r="NOR3280" s="65"/>
      <c r="NOS3280" s="19"/>
      <c r="NOT3280" s="48"/>
      <c r="NOU3280" s="41"/>
      <c r="NOV3280" s="44"/>
      <c r="NOW3280" s="18"/>
      <c r="NOX3280" s="16"/>
      <c r="NOY3280" s="36"/>
      <c r="NOZ3280" s="36"/>
      <c r="NPA3280" s="36"/>
      <c r="NPB3280" s="36"/>
      <c r="NPC3280" s="36"/>
      <c r="NPD3280" s="36"/>
      <c r="NPE3280" s="36"/>
      <c r="NPF3280" s="36"/>
      <c r="NPG3280" s="36"/>
      <c r="NPH3280" s="36"/>
      <c r="NPI3280" s="36"/>
      <c r="NPJ3280" s="36"/>
      <c r="NPK3280" s="36"/>
      <c r="NPL3280" s="12"/>
      <c r="NPM3280" s="12"/>
      <c r="NPN3280" s="12"/>
      <c r="NPO3280" s="53"/>
      <c r="NPQ3280" s="41"/>
      <c r="NPR3280" s="40"/>
      <c r="NPS3280" s="44"/>
      <c r="NPT3280" s="62"/>
      <c r="NPU3280" s="56"/>
      <c r="NPV3280" s="60"/>
      <c r="NPW3280" s="60"/>
      <c r="NPX3280" s="60"/>
      <c r="NPY3280" s="60"/>
      <c r="NPZ3280" s="46"/>
      <c r="NQA3280" s="65"/>
      <c r="NQB3280" s="19"/>
      <c r="NQC3280" s="48"/>
      <c r="NQD3280" s="41"/>
      <c r="NQE3280" s="44"/>
      <c r="NQF3280" s="18"/>
      <c r="NQG3280" s="16"/>
      <c r="NQH3280" s="36"/>
      <c r="NQI3280" s="36"/>
      <c r="NQJ3280" s="36"/>
      <c r="NQK3280" s="36"/>
      <c r="NQL3280" s="36"/>
      <c r="NQM3280" s="36"/>
      <c r="NQN3280" s="36"/>
      <c r="NQO3280" s="36"/>
      <c r="NQP3280" s="36"/>
      <c r="NQQ3280" s="36"/>
      <c r="NQR3280" s="36"/>
      <c r="NQS3280" s="36"/>
      <c r="NQT3280" s="36"/>
      <c r="NQU3280" s="12"/>
      <c r="NQV3280" s="12"/>
      <c r="NQW3280" s="12"/>
      <c r="NQX3280" s="53"/>
      <c r="NQZ3280" s="41"/>
      <c r="NRA3280" s="40"/>
      <c r="NRB3280" s="44"/>
      <c r="NRC3280" s="62"/>
      <c r="NRD3280" s="56"/>
      <c r="NRE3280" s="60"/>
      <c r="NRF3280" s="60"/>
      <c r="NRG3280" s="60"/>
      <c r="NRH3280" s="60"/>
      <c r="NRI3280" s="46"/>
      <c r="NRJ3280" s="65"/>
      <c r="NRK3280" s="19"/>
      <c r="NRL3280" s="48"/>
      <c r="NRM3280" s="41"/>
      <c r="NRN3280" s="44"/>
      <c r="NRO3280" s="18"/>
      <c r="NRP3280" s="16"/>
      <c r="NRQ3280" s="36"/>
      <c r="NRR3280" s="36"/>
      <c r="NRS3280" s="36"/>
      <c r="NRT3280" s="36"/>
      <c r="NRU3280" s="36"/>
      <c r="NRV3280" s="36"/>
      <c r="NRW3280" s="36"/>
      <c r="NRX3280" s="36"/>
      <c r="NRY3280" s="36"/>
      <c r="NRZ3280" s="36"/>
      <c r="NSA3280" s="36"/>
      <c r="NSB3280" s="36"/>
      <c r="NSC3280" s="36"/>
      <c r="NSD3280" s="12"/>
      <c r="NSE3280" s="12"/>
      <c r="NSF3280" s="12"/>
      <c r="NSG3280" s="53"/>
      <c r="NSI3280" s="41"/>
      <c r="NSJ3280" s="40"/>
      <c r="NSK3280" s="44"/>
      <c r="NSL3280" s="62"/>
      <c r="NSM3280" s="56"/>
      <c r="NSN3280" s="60"/>
      <c r="NSO3280" s="60"/>
      <c r="NSP3280" s="60"/>
      <c r="NSQ3280" s="60"/>
      <c r="NSR3280" s="46"/>
      <c r="NSS3280" s="65"/>
      <c r="NST3280" s="19"/>
      <c r="NSU3280" s="48"/>
      <c r="NSV3280" s="41"/>
      <c r="NSW3280" s="44"/>
      <c r="NSX3280" s="18"/>
      <c r="NSY3280" s="16"/>
      <c r="NSZ3280" s="36"/>
      <c r="NTA3280" s="36"/>
      <c r="NTB3280" s="36"/>
      <c r="NTC3280" s="36"/>
      <c r="NTD3280" s="36"/>
      <c r="NTE3280" s="36"/>
      <c r="NTF3280" s="36"/>
      <c r="NTG3280" s="36"/>
      <c r="NTH3280" s="36"/>
      <c r="NTI3280" s="36"/>
      <c r="NTJ3280" s="36"/>
      <c r="NTK3280" s="36"/>
      <c r="NTL3280" s="36"/>
      <c r="NTM3280" s="12"/>
      <c r="NTN3280" s="12"/>
      <c r="NTO3280" s="12"/>
      <c r="NTP3280" s="53"/>
      <c r="NTR3280" s="41"/>
      <c r="NTS3280" s="40"/>
      <c r="NTT3280" s="44"/>
      <c r="NTU3280" s="62"/>
      <c r="NTV3280" s="56"/>
      <c r="NTW3280" s="60"/>
      <c r="NTX3280" s="60"/>
      <c r="NTY3280" s="60"/>
      <c r="NTZ3280" s="60"/>
      <c r="NUA3280" s="46"/>
      <c r="NUB3280" s="65"/>
      <c r="NUC3280" s="19"/>
      <c r="NUD3280" s="48"/>
      <c r="NUE3280" s="41"/>
      <c r="NUF3280" s="44"/>
      <c r="NUG3280" s="18"/>
      <c r="NUH3280" s="16"/>
      <c r="NUI3280" s="36"/>
      <c r="NUJ3280" s="36"/>
      <c r="NUK3280" s="36"/>
      <c r="NUL3280" s="36"/>
      <c r="NUM3280" s="36"/>
      <c r="NUN3280" s="36"/>
      <c r="NUO3280" s="36"/>
      <c r="NUP3280" s="36"/>
      <c r="NUQ3280" s="36"/>
      <c r="NUR3280" s="36"/>
      <c r="NUS3280" s="36"/>
      <c r="NUT3280" s="36"/>
      <c r="NUU3280" s="36"/>
      <c r="NUV3280" s="12"/>
      <c r="NUW3280" s="12"/>
      <c r="NUX3280" s="12"/>
      <c r="NUY3280" s="53"/>
      <c r="NVA3280" s="41"/>
      <c r="NVB3280" s="40"/>
      <c r="NVC3280" s="44"/>
      <c r="NVD3280" s="62"/>
      <c r="NVE3280" s="56"/>
      <c r="NVF3280" s="60"/>
      <c r="NVG3280" s="60"/>
      <c r="NVH3280" s="60"/>
      <c r="NVI3280" s="60"/>
      <c r="NVJ3280" s="46"/>
      <c r="NVK3280" s="65"/>
      <c r="NVL3280" s="19"/>
      <c r="NVM3280" s="48"/>
      <c r="NVN3280" s="41"/>
      <c r="NVO3280" s="44"/>
      <c r="NVP3280" s="18"/>
      <c r="NVQ3280" s="16"/>
      <c r="NVR3280" s="36"/>
      <c r="NVS3280" s="36"/>
      <c r="NVT3280" s="36"/>
      <c r="NVU3280" s="36"/>
      <c r="NVV3280" s="36"/>
      <c r="NVW3280" s="36"/>
      <c r="NVX3280" s="36"/>
      <c r="NVY3280" s="36"/>
      <c r="NVZ3280" s="36"/>
      <c r="NWA3280" s="36"/>
      <c r="NWB3280" s="36"/>
      <c r="NWC3280" s="36"/>
      <c r="NWD3280" s="36"/>
      <c r="NWE3280" s="12"/>
      <c r="NWF3280" s="12"/>
      <c r="NWG3280" s="12"/>
      <c r="NWH3280" s="53"/>
      <c r="NWJ3280" s="41"/>
      <c r="NWK3280" s="40"/>
      <c r="NWL3280" s="44"/>
      <c r="NWM3280" s="62"/>
      <c r="NWN3280" s="56"/>
      <c r="NWO3280" s="60"/>
      <c r="NWP3280" s="60"/>
      <c r="NWQ3280" s="60"/>
      <c r="NWR3280" s="60"/>
      <c r="NWS3280" s="46"/>
      <c r="NWT3280" s="65"/>
      <c r="NWU3280" s="19"/>
      <c r="NWV3280" s="48"/>
      <c r="NWW3280" s="41"/>
      <c r="NWX3280" s="44"/>
      <c r="NWY3280" s="18"/>
      <c r="NWZ3280" s="16"/>
      <c r="NXA3280" s="36"/>
      <c r="NXB3280" s="36"/>
      <c r="NXC3280" s="36"/>
      <c r="NXD3280" s="36"/>
      <c r="NXE3280" s="36"/>
      <c r="NXF3280" s="36"/>
      <c r="NXG3280" s="36"/>
      <c r="NXH3280" s="36"/>
      <c r="NXI3280" s="36"/>
      <c r="NXJ3280" s="36"/>
      <c r="NXK3280" s="36"/>
      <c r="NXL3280" s="36"/>
      <c r="NXM3280" s="36"/>
      <c r="NXN3280" s="12"/>
      <c r="NXO3280" s="12"/>
      <c r="NXP3280" s="12"/>
      <c r="NXQ3280" s="53"/>
      <c r="NXS3280" s="41"/>
      <c r="NXT3280" s="40"/>
      <c r="NXU3280" s="44"/>
      <c r="NXV3280" s="62"/>
      <c r="NXW3280" s="56"/>
      <c r="NXX3280" s="60"/>
      <c r="NXY3280" s="60"/>
      <c r="NXZ3280" s="60"/>
      <c r="NYA3280" s="60"/>
      <c r="NYB3280" s="46"/>
      <c r="NYC3280" s="65"/>
      <c r="NYD3280" s="19"/>
      <c r="NYE3280" s="48"/>
      <c r="NYF3280" s="41"/>
      <c r="NYG3280" s="44"/>
      <c r="NYH3280" s="18"/>
      <c r="NYI3280" s="16"/>
      <c r="NYJ3280" s="36"/>
      <c r="NYK3280" s="36"/>
      <c r="NYL3280" s="36"/>
      <c r="NYM3280" s="36"/>
      <c r="NYN3280" s="36"/>
      <c r="NYO3280" s="36"/>
      <c r="NYP3280" s="36"/>
      <c r="NYQ3280" s="36"/>
      <c r="NYR3280" s="36"/>
      <c r="NYS3280" s="36"/>
      <c r="NYT3280" s="36"/>
      <c r="NYU3280" s="36"/>
      <c r="NYV3280" s="36"/>
      <c r="NYW3280" s="12"/>
      <c r="NYX3280" s="12"/>
      <c r="NYY3280" s="12"/>
      <c r="NYZ3280" s="53"/>
      <c r="NZB3280" s="41"/>
      <c r="NZC3280" s="40"/>
      <c r="NZD3280" s="44"/>
      <c r="NZE3280" s="62"/>
      <c r="NZF3280" s="56"/>
      <c r="NZG3280" s="60"/>
      <c r="NZH3280" s="60"/>
      <c r="NZI3280" s="60"/>
      <c r="NZJ3280" s="60"/>
      <c r="NZK3280" s="46"/>
      <c r="NZL3280" s="65"/>
      <c r="NZM3280" s="19"/>
      <c r="NZN3280" s="48"/>
      <c r="NZO3280" s="41"/>
      <c r="NZP3280" s="44"/>
      <c r="NZQ3280" s="18"/>
      <c r="NZR3280" s="16"/>
      <c r="NZS3280" s="36"/>
      <c r="NZT3280" s="36"/>
      <c r="NZU3280" s="36"/>
      <c r="NZV3280" s="36"/>
      <c r="NZW3280" s="36"/>
      <c r="NZX3280" s="36"/>
      <c r="NZY3280" s="36"/>
      <c r="NZZ3280" s="36"/>
      <c r="OAA3280" s="36"/>
      <c r="OAB3280" s="36"/>
      <c r="OAC3280" s="36"/>
      <c r="OAD3280" s="36"/>
      <c r="OAE3280" s="36"/>
      <c r="OAF3280" s="12"/>
      <c r="OAG3280" s="12"/>
      <c r="OAH3280" s="12"/>
      <c r="OAI3280" s="53"/>
      <c r="OAK3280" s="41"/>
      <c r="OAL3280" s="40"/>
      <c r="OAM3280" s="44"/>
      <c r="OAN3280" s="62"/>
      <c r="OAO3280" s="56"/>
      <c r="OAP3280" s="60"/>
      <c r="OAQ3280" s="60"/>
      <c r="OAR3280" s="60"/>
      <c r="OAS3280" s="60"/>
      <c r="OAT3280" s="46"/>
      <c r="OAU3280" s="65"/>
      <c r="OAV3280" s="19"/>
      <c r="OAW3280" s="48"/>
      <c r="OAX3280" s="41"/>
      <c r="OAY3280" s="44"/>
      <c r="OAZ3280" s="18"/>
      <c r="OBA3280" s="16"/>
      <c r="OBB3280" s="36"/>
      <c r="OBC3280" s="36"/>
      <c r="OBD3280" s="36"/>
      <c r="OBE3280" s="36"/>
      <c r="OBF3280" s="36"/>
      <c r="OBG3280" s="36"/>
      <c r="OBH3280" s="36"/>
      <c r="OBI3280" s="36"/>
      <c r="OBJ3280" s="36"/>
      <c r="OBK3280" s="36"/>
      <c r="OBL3280" s="36"/>
      <c r="OBM3280" s="36"/>
      <c r="OBN3280" s="36"/>
      <c r="OBO3280" s="12"/>
      <c r="OBP3280" s="12"/>
      <c r="OBQ3280" s="12"/>
      <c r="OBR3280" s="53"/>
      <c r="OBT3280" s="41"/>
      <c r="OBU3280" s="40"/>
      <c r="OBV3280" s="44"/>
      <c r="OBW3280" s="62"/>
      <c r="OBX3280" s="56"/>
      <c r="OBY3280" s="60"/>
      <c r="OBZ3280" s="60"/>
      <c r="OCA3280" s="60"/>
      <c r="OCB3280" s="60"/>
      <c r="OCC3280" s="46"/>
      <c r="OCD3280" s="65"/>
      <c r="OCE3280" s="19"/>
      <c r="OCF3280" s="48"/>
      <c r="OCG3280" s="41"/>
      <c r="OCH3280" s="44"/>
      <c r="OCI3280" s="18"/>
      <c r="OCJ3280" s="16"/>
      <c r="OCK3280" s="36"/>
      <c r="OCL3280" s="36"/>
      <c r="OCM3280" s="36"/>
      <c r="OCN3280" s="36"/>
      <c r="OCO3280" s="36"/>
      <c r="OCP3280" s="36"/>
      <c r="OCQ3280" s="36"/>
      <c r="OCR3280" s="36"/>
      <c r="OCS3280" s="36"/>
      <c r="OCT3280" s="36"/>
      <c r="OCU3280" s="36"/>
      <c r="OCV3280" s="36"/>
      <c r="OCW3280" s="36"/>
      <c r="OCX3280" s="12"/>
      <c r="OCY3280" s="12"/>
      <c r="OCZ3280" s="12"/>
      <c r="ODA3280" s="53"/>
      <c r="ODC3280" s="41"/>
      <c r="ODD3280" s="40"/>
      <c r="ODE3280" s="44"/>
      <c r="ODF3280" s="62"/>
      <c r="ODG3280" s="56"/>
      <c r="ODH3280" s="60"/>
      <c r="ODI3280" s="60"/>
      <c r="ODJ3280" s="60"/>
      <c r="ODK3280" s="60"/>
      <c r="ODL3280" s="46"/>
      <c r="ODM3280" s="65"/>
      <c r="ODN3280" s="19"/>
      <c r="ODO3280" s="48"/>
      <c r="ODP3280" s="41"/>
      <c r="ODQ3280" s="44"/>
      <c r="ODR3280" s="18"/>
      <c r="ODS3280" s="16"/>
      <c r="ODT3280" s="36"/>
      <c r="ODU3280" s="36"/>
      <c r="ODV3280" s="36"/>
      <c r="ODW3280" s="36"/>
      <c r="ODX3280" s="36"/>
      <c r="ODY3280" s="36"/>
      <c r="ODZ3280" s="36"/>
      <c r="OEA3280" s="36"/>
      <c r="OEB3280" s="36"/>
      <c r="OEC3280" s="36"/>
      <c r="OED3280" s="36"/>
      <c r="OEE3280" s="36"/>
      <c r="OEF3280" s="36"/>
      <c r="OEG3280" s="12"/>
      <c r="OEH3280" s="12"/>
      <c r="OEI3280" s="12"/>
      <c r="OEJ3280" s="53"/>
      <c r="OEL3280" s="41"/>
      <c r="OEM3280" s="40"/>
      <c r="OEN3280" s="44"/>
      <c r="OEO3280" s="62"/>
      <c r="OEP3280" s="56"/>
      <c r="OEQ3280" s="60"/>
      <c r="OER3280" s="60"/>
      <c r="OES3280" s="60"/>
      <c r="OET3280" s="60"/>
      <c r="OEU3280" s="46"/>
      <c r="OEV3280" s="65"/>
      <c r="OEW3280" s="19"/>
      <c r="OEX3280" s="48"/>
      <c r="OEY3280" s="41"/>
      <c r="OEZ3280" s="44"/>
      <c r="OFA3280" s="18"/>
      <c r="OFB3280" s="16"/>
      <c r="OFC3280" s="36"/>
      <c r="OFD3280" s="36"/>
      <c r="OFE3280" s="36"/>
      <c r="OFF3280" s="36"/>
      <c r="OFG3280" s="36"/>
      <c r="OFH3280" s="36"/>
      <c r="OFI3280" s="36"/>
      <c r="OFJ3280" s="36"/>
      <c r="OFK3280" s="36"/>
      <c r="OFL3280" s="36"/>
      <c r="OFM3280" s="36"/>
      <c r="OFN3280" s="36"/>
      <c r="OFO3280" s="36"/>
      <c r="OFP3280" s="12"/>
      <c r="OFQ3280" s="12"/>
      <c r="OFR3280" s="12"/>
      <c r="OFS3280" s="53"/>
      <c r="OFU3280" s="41"/>
      <c r="OFV3280" s="40"/>
      <c r="OFW3280" s="44"/>
      <c r="OFX3280" s="62"/>
      <c r="OFY3280" s="56"/>
      <c r="OFZ3280" s="60"/>
      <c r="OGA3280" s="60"/>
      <c r="OGB3280" s="60"/>
      <c r="OGC3280" s="60"/>
      <c r="OGD3280" s="46"/>
      <c r="OGE3280" s="65"/>
      <c r="OGF3280" s="19"/>
      <c r="OGG3280" s="48"/>
      <c r="OGH3280" s="41"/>
      <c r="OGI3280" s="44"/>
      <c r="OGJ3280" s="18"/>
      <c r="OGK3280" s="16"/>
      <c r="OGL3280" s="36"/>
      <c r="OGM3280" s="36"/>
      <c r="OGN3280" s="36"/>
      <c r="OGO3280" s="36"/>
      <c r="OGP3280" s="36"/>
      <c r="OGQ3280" s="36"/>
      <c r="OGR3280" s="36"/>
      <c r="OGS3280" s="36"/>
      <c r="OGT3280" s="36"/>
      <c r="OGU3280" s="36"/>
      <c r="OGV3280" s="36"/>
      <c r="OGW3280" s="36"/>
      <c r="OGX3280" s="36"/>
      <c r="OGY3280" s="12"/>
      <c r="OGZ3280" s="12"/>
      <c r="OHA3280" s="12"/>
      <c r="OHB3280" s="53"/>
      <c r="OHD3280" s="41"/>
      <c r="OHE3280" s="40"/>
      <c r="OHF3280" s="44"/>
      <c r="OHG3280" s="62"/>
      <c r="OHH3280" s="56"/>
      <c r="OHI3280" s="60"/>
      <c r="OHJ3280" s="60"/>
      <c r="OHK3280" s="60"/>
      <c r="OHL3280" s="60"/>
      <c r="OHM3280" s="46"/>
      <c r="OHN3280" s="65"/>
      <c r="OHO3280" s="19"/>
      <c r="OHP3280" s="48"/>
      <c r="OHQ3280" s="41"/>
      <c r="OHR3280" s="44"/>
      <c r="OHS3280" s="18"/>
      <c r="OHT3280" s="16"/>
      <c r="OHU3280" s="36"/>
      <c r="OHV3280" s="36"/>
      <c r="OHW3280" s="36"/>
      <c r="OHX3280" s="36"/>
      <c r="OHY3280" s="36"/>
      <c r="OHZ3280" s="36"/>
      <c r="OIA3280" s="36"/>
      <c r="OIB3280" s="36"/>
      <c r="OIC3280" s="36"/>
      <c r="OID3280" s="36"/>
      <c r="OIE3280" s="36"/>
      <c r="OIF3280" s="36"/>
      <c r="OIG3280" s="36"/>
      <c r="OIH3280" s="12"/>
      <c r="OII3280" s="12"/>
      <c r="OIJ3280" s="12"/>
      <c r="OIK3280" s="53"/>
      <c r="OIM3280" s="41"/>
      <c r="OIN3280" s="40"/>
      <c r="OIO3280" s="44"/>
      <c r="OIP3280" s="62"/>
      <c r="OIQ3280" s="56"/>
      <c r="OIR3280" s="60"/>
      <c r="OIS3280" s="60"/>
      <c r="OIT3280" s="60"/>
      <c r="OIU3280" s="60"/>
      <c r="OIV3280" s="46"/>
      <c r="OIW3280" s="65"/>
      <c r="OIX3280" s="19"/>
      <c r="OIY3280" s="48"/>
      <c r="OIZ3280" s="41"/>
      <c r="OJA3280" s="44"/>
      <c r="OJB3280" s="18"/>
      <c r="OJC3280" s="16"/>
      <c r="OJD3280" s="36"/>
      <c r="OJE3280" s="36"/>
      <c r="OJF3280" s="36"/>
      <c r="OJG3280" s="36"/>
      <c r="OJH3280" s="36"/>
      <c r="OJI3280" s="36"/>
      <c r="OJJ3280" s="36"/>
      <c r="OJK3280" s="36"/>
      <c r="OJL3280" s="36"/>
      <c r="OJM3280" s="36"/>
      <c r="OJN3280" s="36"/>
      <c r="OJO3280" s="36"/>
      <c r="OJP3280" s="36"/>
      <c r="OJQ3280" s="12"/>
      <c r="OJR3280" s="12"/>
      <c r="OJS3280" s="12"/>
      <c r="OJT3280" s="53"/>
      <c r="OJV3280" s="41"/>
      <c r="OJW3280" s="40"/>
      <c r="OJX3280" s="44"/>
      <c r="OJY3280" s="62"/>
      <c r="OJZ3280" s="56"/>
      <c r="OKA3280" s="60"/>
      <c r="OKB3280" s="60"/>
      <c r="OKC3280" s="60"/>
      <c r="OKD3280" s="60"/>
      <c r="OKE3280" s="46"/>
      <c r="OKF3280" s="65"/>
      <c r="OKG3280" s="19"/>
      <c r="OKH3280" s="48"/>
      <c r="OKI3280" s="41"/>
      <c r="OKJ3280" s="44"/>
      <c r="OKK3280" s="18"/>
      <c r="OKL3280" s="16"/>
      <c r="OKM3280" s="36"/>
      <c r="OKN3280" s="36"/>
      <c r="OKO3280" s="36"/>
      <c r="OKP3280" s="36"/>
      <c r="OKQ3280" s="36"/>
      <c r="OKR3280" s="36"/>
      <c r="OKS3280" s="36"/>
      <c r="OKT3280" s="36"/>
      <c r="OKU3280" s="36"/>
      <c r="OKV3280" s="36"/>
      <c r="OKW3280" s="36"/>
      <c r="OKX3280" s="36"/>
      <c r="OKY3280" s="36"/>
      <c r="OKZ3280" s="12"/>
      <c r="OLA3280" s="12"/>
      <c r="OLB3280" s="12"/>
      <c r="OLC3280" s="53"/>
      <c r="OLE3280" s="41"/>
      <c r="OLF3280" s="40"/>
      <c r="OLG3280" s="44"/>
      <c r="OLH3280" s="62"/>
      <c r="OLI3280" s="56"/>
      <c r="OLJ3280" s="60"/>
      <c r="OLK3280" s="60"/>
      <c r="OLL3280" s="60"/>
      <c r="OLM3280" s="60"/>
      <c r="OLN3280" s="46"/>
      <c r="OLO3280" s="65"/>
      <c r="OLP3280" s="19"/>
      <c r="OLQ3280" s="48"/>
      <c r="OLR3280" s="41"/>
      <c r="OLS3280" s="44"/>
      <c r="OLT3280" s="18"/>
      <c r="OLU3280" s="16"/>
      <c r="OLV3280" s="36"/>
      <c r="OLW3280" s="36"/>
      <c r="OLX3280" s="36"/>
      <c r="OLY3280" s="36"/>
      <c r="OLZ3280" s="36"/>
      <c r="OMA3280" s="36"/>
      <c r="OMB3280" s="36"/>
      <c r="OMC3280" s="36"/>
      <c r="OMD3280" s="36"/>
      <c r="OME3280" s="36"/>
      <c r="OMF3280" s="36"/>
      <c r="OMG3280" s="36"/>
      <c r="OMH3280" s="36"/>
      <c r="OMI3280" s="12"/>
      <c r="OMJ3280" s="12"/>
      <c r="OMK3280" s="12"/>
      <c r="OML3280" s="53"/>
      <c r="OMN3280" s="41"/>
      <c r="OMO3280" s="40"/>
      <c r="OMP3280" s="44"/>
      <c r="OMQ3280" s="62"/>
      <c r="OMR3280" s="56"/>
      <c r="OMS3280" s="60"/>
      <c r="OMT3280" s="60"/>
      <c r="OMU3280" s="60"/>
      <c r="OMV3280" s="60"/>
      <c r="OMW3280" s="46"/>
      <c r="OMX3280" s="65"/>
      <c r="OMY3280" s="19"/>
      <c r="OMZ3280" s="48"/>
      <c r="ONA3280" s="41"/>
      <c r="ONB3280" s="44"/>
      <c r="ONC3280" s="18"/>
      <c r="OND3280" s="16"/>
      <c r="ONE3280" s="36"/>
      <c r="ONF3280" s="36"/>
      <c r="ONG3280" s="36"/>
      <c r="ONH3280" s="36"/>
      <c r="ONI3280" s="36"/>
      <c r="ONJ3280" s="36"/>
      <c r="ONK3280" s="36"/>
      <c r="ONL3280" s="36"/>
      <c r="ONM3280" s="36"/>
      <c r="ONN3280" s="36"/>
      <c r="ONO3280" s="36"/>
      <c r="ONP3280" s="36"/>
      <c r="ONQ3280" s="36"/>
      <c r="ONR3280" s="12"/>
      <c r="ONS3280" s="12"/>
      <c r="ONT3280" s="12"/>
      <c r="ONU3280" s="53"/>
      <c r="ONW3280" s="41"/>
      <c r="ONX3280" s="40"/>
      <c r="ONY3280" s="44"/>
      <c r="ONZ3280" s="62"/>
      <c r="OOA3280" s="56"/>
      <c r="OOB3280" s="60"/>
      <c r="OOC3280" s="60"/>
      <c r="OOD3280" s="60"/>
      <c r="OOE3280" s="60"/>
      <c r="OOF3280" s="46"/>
      <c r="OOG3280" s="65"/>
      <c r="OOH3280" s="19"/>
      <c r="OOI3280" s="48"/>
      <c r="OOJ3280" s="41"/>
      <c r="OOK3280" s="44"/>
      <c r="OOL3280" s="18"/>
      <c r="OOM3280" s="16"/>
      <c r="OON3280" s="36"/>
      <c r="OOO3280" s="36"/>
      <c r="OOP3280" s="36"/>
      <c r="OOQ3280" s="36"/>
      <c r="OOR3280" s="36"/>
      <c r="OOS3280" s="36"/>
      <c r="OOT3280" s="36"/>
      <c r="OOU3280" s="36"/>
      <c r="OOV3280" s="36"/>
      <c r="OOW3280" s="36"/>
      <c r="OOX3280" s="36"/>
      <c r="OOY3280" s="36"/>
      <c r="OOZ3280" s="36"/>
      <c r="OPA3280" s="12"/>
      <c r="OPB3280" s="12"/>
      <c r="OPC3280" s="12"/>
      <c r="OPD3280" s="53"/>
      <c r="OPF3280" s="41"/>
      <c r="OPG3280" s="40"/>
      <c r="OPH3280" s="44"/>
      <c r="OPI3280" s="62"/>
      <c r="OPJ3280" s="56"/>
      <c r="OPK3280" s="60"/>
      <c r="OPL3280" s="60"/>
      <c r="OPM3280" s="60"/>
      <c r="OPN3280" s="60"/>
      <c r="OPO3280" s="46"/>
      <c r="OPP3280" s="65"/>
      <c r="OPQ3280" s="19"/>
      <c r="OPR3280" s="48"/>
      <c r="OPS3280" s="41"/>
      <c r="OPT3280" s="44"/>
      <c r="OPU3280" s="18"/>
      <c r="OPV3280" s="16"/>
      <c r="OPW3280" s="36"/>
      <c r="OPX3280" s="36"/>
      <c r="OPY3280" s="36"/>
      <c r="OPZ3280" s="36"/>
      <c r="OQA3280" s="36"/>
      <c r="OQB3280" s="36"/>
      <c r="OQC3280" s="36"/>
      <c r="OQD3280" s="36"/>
      <c r="OQE3280" s="36"/>
      <c r="OQF3280" s="36"/>
      <c r="OQG3280" s="36"/>
      <c r="OQH3280" s="36"/>
      <c r="OQI3280" s="36"/>
      <c r="OQJ3280" s="12"/>
      <c r="OQK3280" s="12"/>
      <c r="OQL3280" s="12"/>
      <c r="OQM3280" s="53"/>
      <c r="OQO3280" s="41"/>
      <c r="OQP3280" s="40"/>
      <c r="OQQ3280" s="44"/>
      <c r="OQR3280" s="62"/>
      <c r="OQS3280" s="56"/>
      <c r="OQT3280" s="60"/>
      <c r="OQU3280" s="60"/>
      <c r="OQV3280" s="60"/>
      <c r="OQW3280" s="60"/>
      <c r="OQX3280" s="46"/>
      <c r="OQY3280" s="65"/>
      <c r="OQZ3280" s="19"/>
      <c r="ORA3280" s="48"/>
      <c r="ORB3280" s="41"/>
      <c r="ORC3280" s="44"/>
      <c r="ORD3280" s="18"/>
      <c r="ORE3280" s="16"/>
      <c r="ORF3280" s="36"/>
      <c r="ORG3280" s="36"/>
      <c r="ORH3280" s="36"/>
      <c r="ORI3280" s="36"/>
      <c r="ORJ3280" s="36"/>
      <c r="ORK3280" s="36"/>
      <c r="ORL3280" s="36"/>
      <c r="ORM3280" s="36"/>
      <c r="ORN3280" s="36"/>
      <c r="ORO3280" s="36"/>
      <c r="ORP3280" s="36"/>
      <c r="ORQ3280" s="36"/>
      <c r="ORR3280" s="36"/>
      <c r="ORS3280" s="12"/>
      <c r="ORT3280" s="12"/>
      <c r="ORU3280" s="12"/>
      <c r="ORV3280" s="53"/>
      <c r="ORX3280" s="41"/>
      <c r="ORY3280" s="40"/>
      <c r="ORZ3280" s="44"/>
      <c r="OSA3280" s="62"/>
      <c r="OSB3280" s="56"/>
      <c r="OSC3280" s="60"/>
      <c r="OSD3280" s="60"/>
      <c r="OSE3280" s="60"/>
      <c r="OSF3280" s="60"/>
      <c r="OSG3280" s="46"/>
      <c r="OSH3280" s="65"/>
      <c r="OSI3280" s="19"/>
      <c r="OSJ3280" s="48"/>
      <c r="OSK3280" s="41"/>
      <c r="OSL3280" s="44"/>
      <c r="OSM3280" s="18"/>
      <c r="OSN3280" s="16"/>
      <c r="OSO3280" s="36"/>
      <c r="OSP3280" s="36"/>
      <c r="OSQ3280" s="36"/>
      <c r="OSR3280" s="36"/>
      <c r="OSS3280" s="36"/>
      <c r="OST3280" s="36"/>
      <c r="OSU3280" s="36"/>
      <c r="OSV3280" s="36"/>
      <c r="OSW3280" s="36"/>
      <c r="OSX3280" s="36"/>
      <c r="OSY3280" s="36"/>
      <c r="OSZ3280" s="36"/>
      <c r="OTA3280" s="36"/>
      <c r="OTB3280" s="12"/>
      <c r="OTC3280" s="12"/>
      <c r="OTD3280" s="12"/>
      <c r="OTE3280" s="53"/>
      <c r="OTG3280" s="41"/>
      <c r="OTH3280" s="40"/>
      <c r="OTI3280" s="44"/>
      <c r="OTJ3280" s="62"/>
      <c r="OTK3280" s="56"/>
      <c r="OTL3280" s="60"/>
      <c r="OTM3280" s="60"/>
      <c r="OTN3280" s="60"/>
      <c r="OTO3280" s="60"/>
      <c r="OTP3280" s="46"/>
      <c r="OTQ3280" s="65"/>
      <c r="OTR3280" s="19"/>
      <c r="OTS3280" s="48"/>
      <c r="OTT3280" s="41"/>
      <c r="OTU3280" s="44"/>
      <c r="OTV3280" s="18"/>
      <c r="OTW3280" s="16"/>
      <c r="OTX3280" s="36"/>
      <c r="OTY3280" s="36"/>
      <c r="OTZ3280" s="36"/>
      <c r="OUA3280" s="36"/>
      <c r="OUB3280" s="36"/>
      <c r="OUC3280" s="36"/>
      <c r="OUD3280" s="36"/>
      <c r="OUE3280" s="36"/>
      <c r="OUF3280" s="36"/>
      <c r="OUG3280" s="36"/>
      <c r="OUH3280" s="36"/>
      <c r="OUI3280" s="36"/>
      <c r="OUJ3280" s="36"/>
      <c r="OUK3280" s="12"/>
      <c r="OUL3280" s="12"/>
      <c r="OUM3280" s="12"/>
      <c r="OUN3280" s="53"/>
      <c r="OUP3280" s="41"/>
      <c r="OUQ3280" s="40"/>
      <c r="OUR3280" s="44"/>
      <c r="OUS3280" s="62"/>
      <c r="OUT3280" s="56"/>
      <c r="OUU3280" s="60"/>
      <c r="OUV3280" s="60"/>
      <c r="OUW3280" s="60"/>
      <c r="OUX3280" s="60"/>
      <c r="OUY3280" s="46"/>
      <c r="OUZ3280" s="65"/>
      <c r="OVA3280" s="19"/>
      <c r="OVB3280" s="48"/>
      <c r="OVC3280" s="41"/>
      <c r="OVD3280" s="44"/>
      <c r="OVE3280" s="18"/>
      <c r="OVF3280" s="16"/>
      <c r="OVG3280" s="36"/>
      <c r="OVH3280" s="36"/>
      <c r="OVI3280" s="36"/>
      <c r="OVJ3280" s="36"/>
      <c r="OVK3280" s="36"/>
      <c r="OVL3280" s="36"/>
      <c r="OVM3280" s="36"/>
      <c r="OVN3280" s="36"/>
      <c r="OVO3280" s="36"/>
      <c r="OVP3280" s="36"/>
      <c r="OVQ3280" s="36"/>
      <c r="OVR3280" s="36"/>
      <c r="OVS3280" s="36"/>
      <c r="OVT3280" s="12"/>
      <c r="OVU3280" s="12"/>
      <c r="OVV3280" s="12"/>
      <c r="OVW3280" s="53"/>
      <c r="OVY3280" s="41"/>
      <c r="OVZ3280" s="40"/>
      <c r="OWA3280" s="44"/>
      <c r="OWB3280" s="62"/>
      <c r="OWC3280" s="56"/>
      <c r="OWD3280" s="60"/>
      <c r="OWE3280" s="60"/>
      <c r="OWF3280" s="60"/>
      <c r="OWG3280" s="60"/>
      <c r="OWH3280" s="46"/>
      <c r="OWI3280" s="65"/>
      <c r="OWJ3280" s="19"/>
      <c r="OWK3280" s="48"/>
      <c r="OWL3280" s="41"/>
      <c r="OWM3280" s="44"/>
      <c r="OWN3280" s="18"/>
      <c r="OWO3280" s="16"/>
      <c r="OWP3280" s="36"/>
      <c r="OWQ3280" s="36"/>
      <c r="OWR3280" s="36"/>
      <c r="OWS3280" s="36"/>
      <c r="OWT3280" s="36"/>
      <c r="OWU3280" s="36"/>
      <c r="OWV3280" s="36"/>
      <c r="OWW3280" s="36"/>
      <c r="OWX3280" s="36"/>
      <c r="OWY3280" s="36"/>
      <c r="OWZ3280" s="36"/>
      <c r="OXA3280" s="36"/>
      <c r="OXB3280" s="36"/>
      <c r="OXC3280" s="12"/>
      <c r="OXD3280" s="12"/>
      <c r="OXE3280" s="12"/>
      <c r="OXF3280" s="53"/>
      <c r="OXH3280" s="41"/>
      <c r="OXI3280" s="40"/>
      <c r="OXJ3280" s="44"/>
      <c r="OXK3280" s="62"/>
      <c r="OXL3280" s="56"/>
      <c r="OXM3280" s="60"/>
      <c r="OXN3280" s="60"/>
      <c r="OXO3280" s="60"/>
      <c r="OXP3280" s="60"/>
      <c r="OXQ3280" s="46"/>
      <c r="OXR3280" s="65"/>
      <c r="OXS3280" s="19"/>
      <c r="OXT3280" s="48"/>
      <c r="OXU3280" s="41"/>
      <c r="OXV3280" s="44"/>
      <c r="OXW3280" s="18"/>
      <c r="OXX3280" s="16"/>
      <c r="OXY3280" s="36"/>
      <c r="OXZ3280" s="36"/>
      <c r="OYA3280" s="36"/>
      <c r="OYB3280" s="36"/>
      <c r="OYC3280" s="36"/>
      <c r="OYD3280" s="36"/>
      <c r="OYE3280" s="36"/>
      <c r="OYF3280" s="36"/>
      <c r="OYG3280" s="36"/>
      <c r="OYH3280" s="36"/>
      <c r="OYI3280" s="36"/>
      <c r="OYJ3280" s="36"/>
      <c r="OYK3280" s="36"/>
      <c r="OYL3280" s="12"/>
      <c r="OYM3280" s="12"/>
      <c r="OYN3280" s="12"/>
      <c r="OYO3280" s="53"/>
      <c r="OYQ3280" s="41"/>
      <c r="OYR3280" s="40"/>
      <c r="OYS3280" s="44"/>
      <c r="OYT3280" s="62"/>
      <c r="OYU3280" s="56"/>
      <c r="OYV3280" s="60"/>
      <c r="OYW3280" s="60"/>
      <c r="OYX3280" s="60"/>
      <c r="OYY3280" s="60"/>
      <c r="OYZ3280" s="46"/>
      <c r="OZA3280" s="65"/>
      <c r="OZB3280" s="19"/>
      <c r="OZC3280" s="48"/>
      <c r="OZD3280" s="41"/>
      <c r="OZE3280" s="44"/>
      <c r="OZF3280" s="18"/>
      <c r="OZG3280" s="16"/>
      <c r="OZH3280" s="36"/>
      <c r="OZI3280" s="36"/>
      <c r="OZJ3280" s="36"/>
      <c r="OZK3280" s="36"/>
      <c r="OZL3280" s="36"/>
      <c r="OZM3280" s="36"/>
      <c r="OZN3280" s="36"/>
      <c r="OZO3280" s="36"/>
      <c r="OZP3280" s="36"/>
      <c r="OZQ3280" s="36"/>
      <c r="OZR3280" s="36"/>
      <c r="OZS3280" s="36"/>
      <c r="OZT3280" s="36"/>
      <c r="OZU3280" s="12"/>
      <c r="OZV3280" s="12"/>
      <c r="OZW3280" s="12"/>
      <c r="OZX3280" s="53"/>
      <c r="OZZ3280" s="41"/>
      <c r="PAA3280" s="40"/>
      <c r="PAB3280" s="44"/>
      <c r="PAC3280" s="62"/>
      <c r="PAD3280" s="56"/>
      <c r="PAE3280" s="60"/>
      <c r="PAF3280" s="60"/>
      <c r="PAG3280" s="60"/>
      <c r="PAH3280" s="60"/>
      <c r="PAI3280" s="46"/>
      <c r="PAJ3280" s="65"/>
      <c r="PAK3280" s="19"/>
      <c r="PAL3280" s="48"/>
      <c r="PAM3280" s="41"/>
      <c r="PAN3280" s="44"/>
      <c r="PAO3280" s="18"/>
      <c r="PAP3280" s="16"/>
      <c r="PAQ3280" s="36"/>
      <c r="PAR3280" s="36"/>
      <c r="PAS3280" s="36"/>
      <c r="PAT3280" s="36"/>
      <c r="PAU3280" s="36"/>
      <c r="PAV3280" s="36"/>
      <c r="PAW3280" s="36"/>
      <c r="PAX3280" s="36"/>
      <c r="PAY3280" s="36"/>
      <c r="PAZ3280" s="36"/>
      <c r="PBA3280" s="36"/>
      <c r="PBB3280" s="36"/>
      <c r="PBC3280" s="36"/>
      <c r="PBD3280" s="12"/>
      <c r="PBE3280" s="12"/>
      <c r="PBF3280" s="12"/>
      <c r="PBG3280" s="53"/>
      <c r="PBI3280" s="41"/>
      <c r="PBJ3280" s="40"/>
      <c r="PBK3280" s="44"/>
      <c r="PBL3280" s="62"/>
      <c r="PBM3280" s="56"/>
      <c r="PBN3280" s="60"/>
      <c r="PBO3280" s="60"/>
      <c r="PBP3280" s="60"/>
      <c r="PBQ3280" s="60"/>
      <c r="PBR3280" s="46"/>
      <c r="PBS3280" s="65"/>
      <c r="PBT3280" s="19"/>
      <c r="PBU3280" s="48"/>
      <c r="PBV3280" s="41"/>
      <c r="PBW3280" s="44"/>
      <c r="PBX3280" s="18"/>
      <c r="PBY3280" s="16"/>
      <c r="PBZ3280" s="36"/>
      <c r="PCA3280" s="36"/>
      <c r="PCB3280" s="36"/>
      <c r="PCC3280" s="36"/>
      <c r="PCD3280" s="36"/>
      <c r="PCE3280" s="36"/>
      <c r="PCF3280" s="36"/>
      <c r="PCG3280" s="36"/>
      <c r="PCH3280" s="36"/>
      <c r="PCI3280" s="36"/>
      <c r="PCJ3280" s="36"/>
      <c r="PCK3280" s="36"/>
      <c r="PCL3280" s="36"/>
      <c r="PCM3280" s="12"/>
      <c r="PCN3280" s="12"/>
      <c r="PCO3280" s="12"/>
      <c r="PCP3280" s="53"/>
      <c r="PCR3280" s="41"/>
      <c r="PCS3280" s="40"/>
      <c r="PCT3280" s="44"/>
      <c r="PCU3280" s="62"/>
      <c r="PCV3280" s="56"/>
      <c r="PCW3280" s="60"/>
      <c r="PCX3280" s="60"/>
      <c r="PCY3280" s="60"/>
      <c r="PCZ3280" s="60"/>
      <c r="PDA3280" s="46"/>
      <c r="PDB3280" s="65"/>
      <c r="PDC3280" s="19"/>
      <c r="PDD3280" s="48"/>
      <c r="PDE3280" s="41"/>
      <c r="PDF3280" s="44"/>
      <c r="PDG3280" s="18"/>
      <c r="PDH3280" s="16"/>
      <c r="PDI3280" s="36"/>
      <c r="PDJ3280" s="36"/>
      <c r="PDK3280" s="36"/>
      <c r="PDL3280" s="36"/>
      <c r="PDM3280" s="36"/>
      <c r="PDN3280" s="36"/>
      <c r="PDO3280" s="36"/>
      <c r="PDP3280" s="36"/>
      <c r="PDQ3280" s="36"/>
      <c r="PDR3280" s="36"/>
      <c r="PDS3280" s="36"/>
      <c r="PDT3280" s="36"/>
      <c r="PDU3280" s="36"/>
      <c r="PDV3280" s="12"/>
      <c r="PDW3280" s="12"/>
      <c r="PDX3280" s="12"/>
      <c r="PDY3280" s="53"/>
      <c r="PEA3280" s="41"/>
      <c r="PEB3280" s="40"/>
      <c r="PEC3280" s="44"/>
      <c r="PED3280" s="62"/>
      <c r="PEE3280" s="56"/>
      <c r="PEF3280" s="60"/>
      <c r="PEG3280" s="60"/>
      <c r="PEH3280" s="60"/>
      <c r="PEI3280" s="60"/>
      <c r="PEJ3280" s="46"/>
      <c r="PEK3280" s="65"/>
      <c r="PEL3280" s="19"/>
      <c r="PEM3280" s="48"/>
      <c r="PEN3280" s="41"/>
      <c r="PEO3280" s="44"/>
      <c r="PEP3280" s="18"/>
      <c r="PEQ3280" s="16"/>
      <c r="PER3280" s="36"/>
      <c r="PES3280" s="36"/>
      <c r="PET3280" s="36"/>
      <c r="PEU3280" s="36"/>
      <c r="PEV3280" s="36"/>
      <c r="PEW3280" s="36"/>
      <c r="PEX3280" s="36"/>
      <c r="PEY3280" s="36"/>
      <c r="PEZ3280" s="36"/>
      <c r="PFA3280" s="36"/>
      <c r="PFB3280" s="36"/>
      <c r="PFC3280" s="36"/>
      <c r="PFD3280" s="36"/>
      <c r="PFE3280" s="12"/>
      <c r="PFF3280" s="12"/>
      <c r="PFG3280" s="12"/>
      <c r="PFH3280" s="53"/>
      <c r="PFJ3280" s="41"/>
      <c r="PFK3280" s="40"/>
      <c r="PFL3280" s="44"/>
      <c r="PFM3280" s="62"/>
      <c r="PFN3280" s="56"/>
      <c r="PFO3280" s="60"/>
      <c r="PFP3280" s="60"/>
      <c r="PFQ3280" s="60"/>
      <c r="PFR3280" s="60"/>
      <c r="PFS3280" s="46"/>
      <c r="PFT3280" s="65"/>
      <c r="PFU3280" s="19"/>
      <c r="PFV3280" s="48"/>
      <c r="PFW3280" s="41"/>
      <c r="PFX3280" s="44"/>
      <c r="PFY3280" s="18"/>
      <c r="PFZ3280" s="16"/>
      <c r="PGA3280" s="36"/>
      <c r="PGB3280" s="36"/>
      <c r="PGC3280" s="36"/>
      <c r="PGD3280" s="36"/>
      <c r="PGE3280" s="36"/>
      <c r="PGF3280" s="36"/>
      <c r="PGG3280" s="36"/>
      <c r="PGH3280" s="36"/>
      <c r="PGI3280" s="36"/>
      <c r="PGJ3280" s="36"/>
      <c r="PGK3280" s="36"/>
      <c r="PGL3280" s="36"/>
      <c r="PGM3280" s="36"/>
      <c r="PGN3280" s="12"/>
      <c r="PGO3280" s="12"/>
      <c r="PGP3280" s="12"/>
      <c r="PGQ3280" s="53"/>
      <c r="PGS3280" s="41"/>
      <c r="PGT3280" s="40"/>
      <c r="PGU3280" s="44"/>
      <c r="PGV3280" s="62"/>
      <c r="PGW3280" s="56"/>
      <c r="PGX3280" s="60"/>
      <c r="PGY3280" s="60"/>
      <c r="PGZ3280" s="60"/>
      <c r="PHA3280" s="60"/>
      <c r="PHB3280" s="46"/>
      <c r="PHC3280" s="65"/>
      <c r="PHD3280" s="19"/>
      <c r="PHE3280" s="48"/>
      <c r="PHF3280" s="41"/>
      <c r="PHG3280" s="44"/>
      <c r="PHH3280" s="18"/>
      <c r="PHI3280" s="16"/>
      <c r="PHJ3280" s="36"/>
      <c r="PHK3280" s="36"/>
      <c r="PHL3280" s="36"/>
      <c r="PHM3280" s="36"/>
      <c r="PHN3280" s="36"/>
      <c r="PHO3280" s="36"/>
      <c r="PHP3280" s="36"/>
      <c r="PHQ3280" s="36"/>
      <c r="PHR3280" s="36"/>
      <c r="PHS3280" s="36"/>
      <c r="PHT3280" s="36"/>
      <c r="PHU3280" s="36"/>
      <c r="PHV3280" s="36"/>
      <c r="PHW3280" s="12"/>
      <c r="PHX3280" s="12"/>
      <c r="PHY3280" s="12"/>
      <c r="PHZ3280" s="53"/>
      <c r="PIB3280" s="41"/>
      <c r="PIC3280" s="40"/>
      <c r="PID3280" s="44"/>
      <c r="PIE3280" s="62"/>
      <c r="PIF3280" s="56"/>
      <c r="PIG3280" s="60"/>
      <c r="PIH3280" s="60"/>
      <c r="PII3280" s="60"/>
      <c r="PIJ3280" s="60"/>
      <c r="PIK3280" s="46"/>
      <c r="PIL3280" s="65"/>
      <c r="PIM3280" s="19"/>
      <c r="PIN3280" s="48"/>
      <c r="PIO3280" s="41"/>
      <c r="PIP3280" s="44"/>
      <c r="PIQ3280" s="18"/>
      <c r="PIR3280" s="16"/>
      <c r="PIS3280" s="36"/>
      <c r="PIT3280" s="36"/>
      <c r="PIU3280" s="36"/>
      <c r="PIV3280" s="36"/>
      <c r="PIW3280" s="36"/>
      <c r="PIX3280" s="36"/>
      <c r="PIY3280" s="36"/>
      <c r="PIZ3280" s="36"/>
      <c r="PJA3280" s="36"/>
      <c r="PJB3280" s="36"/>
      <c r="PJC3280" s="36"/>
      <c r="PJD3280" s="36"/>
      <c r="PJE3280" s="36"/>
      <c r="PJF3280" s="12"/>
      <c r="PJG3280" s="12"/>
      <c r="PJH3280" s="12"/>
      <c r="PJI3280" s="53"/>
      <c r="PJK3280" s="41"/>
      <c r="PJL3280" s="40"/>
      <c r="PJM3280" s="44"/>
      <c r="PJN3280" s="62"/>
      <c r="PJO3280" s="56"/>
      <c r="PJP3280" s="60"/>
      <c r="PJQ3280" s="60"/>
      <c r="PJR3280" s="60"/>
      <c r="PJS3280" s="60"/>
      <c r="PJT3280" s="46"/>
      <c r="PJU3280" s="65"/>
      <c r="PJV3280" s="19"/>
      <c r="PJW3280" s="48"/>
      <c r="PJX3280" s="41"/>
      <c r="PJY3280" s="44"/>
      <c r="PJZ3280" s="18"/>
      <c r="PKA3280" s="16"/>
      <c r="PKB3280" s="36"/>
      <c r="PKC3280" s="36"/>
      <c r="PKD3280" s="36"/>
      <c r="PKE3280" s="36"/>
      <c r="PKF3280" s="36"/>
      <c r="PKG3280" s="36"/>
      <c r="PKH3280" s="36"/>
      <c r="PKI3280" s="36"/>
      <c r="PKJ3280" s="36"/>
      <c r="PKK3280" s="36"/>
      <c r="PKL3280" s="36"/>
      <c r="PKM3280" s="36"/>
      <c r="PKN3280" s="36"/>
      <c r="PKO3280" s="12"/>
      <c r="PKP3280" s="12"/>
      <c r="PKQ3280" s="12"/>
      <c r="PKR3280" s="53"/>
      <c r="PKT3280" s="41"/>
      <c r="PKU3280" s="40"/>
      <c r="PKV3280" s="44"/>
      <c r="PKW3280" s="62"/>
      <c r="PKX3280" s="56"/>
      <c r="PKY3280" s="60"/>
      <c r="PKZ3280" s="60"/>
      <c r="PLA3280" s="60"/>
      <c r="PLB3280" s="60"/>
      <c r="PLC3280" s="46"/>
      <c r="PLD3280" s="65"/>
      <c r="PLE3280" s="19"/>
      <c r="PLF3280" s="48"/>
      <c r="PLG3280" s="41"/>
      <c r="PLH3280" s="44"/>
      <c r="PLI3280" s="18"/>
      <c r="PLJ3280" s="16"/>
      <c r="PLK3280" s="36"/>
      <c r="PLL3280" s="36"/>
      <c r="PLM3280" s="36"/>
      <c r="PLN3280" s="36"/>
      <c r="PLO3280" s="36"/>
      <c r="PLP3280" s="36"/>
      <c r="PLQ3280" s="36"/>
      <c r="PLR3280" s="36"/>
      <c r="PLS3280" s="36"/>
      <c r="PLT3280" s="36"/>
      <c r="PLU3280" s="36"/>
      <c r="PLV3280" s="36"/>
      <c r="PLW3280" s="36"/>
      <c r="PLX3280" s="12"/>
      <c r="PLY3280" s="12"/>
      <c r="PLZ3280" s="12"/>
      <c r="PMA3280" s="53"/>
      <c r="PMC3280" s="41"/>
      <c r="PMD3280" s="40"/>
      <c r="PME3280" s="44"/>
      <c r="PMF3280" s="62"/>
      <c r="PMG3280" s="56"/>
      <c r="PMH3280" s="60"/>
      <c r="PMI3280" s="60"/>
      <c r="PMJ3280" s="60"/>
      <c r="PMK3280" s="60"/>
      <c r="PML3280" s="46"/>
      <c r="PMM3280" s="65"/>
      <c r="PMN3280" s="19"/>
      <c r="PMO3280" s="48"/>
      <c r="PMP3280" s="41"/>
      <c r="PMQ3280" s="44"/>
      <c r="PMR3280" s="18"/>
      <c r="PMS3280" s="16"/>
      <c r="PMT3280" s="36"/>
      <c r="PMU3280" s="36"/>
      <c r="PMV3280" s="36"/>
      <c r="PMW3280" s="36"/>
      <c r="PMX3280" s="36"/>
      <c r="PMY3280" s="36"/>
      <c r="PMZ3280" s="36"/>
      <c r="PNA3280" s="36"/>
      <c r="PNB3280" s="36"/>
      <c r="PNC3280" s="36"/>
      <c r="PND3280" s="36"/>
      <c r="PNE3280" s="36"/>
      <c r="PNF3280" s="36"/>
      <c r="PNG3280" s="12"/>
      <c r="PNH3280" s="12"/>
      <c r="PNI3280" s="12"/>
      <c r="PNJ3280" s="53"/>
      <c r="PNL3280" s="41"/>
      <c r="PNM3280" s="40"/>
      <c r="PNN3280" s="44"/>
      <c r="PNO3280" s="62"/>
      <c r="PNP3280" s="56"/>
      <c r="PNQ3280" s="60"/>
      <c r="PNR3280" s="60"/>
      <c r="PNS3280" s="60"/>
      <c r="PNT3280" s="60"/>
      <c r="PNU3280" s="46"/>
      <c r="PNV3280" s="65"/>
      <c r="PNW3280" s="19"/>
      <c r="PNX3280" s="48"/>
      <c r="PNY3280" s="41"/>
      <c r="PNZ3280" s="44"/>
      <c r="POA3280" s="18"/>
      <c r="POB3280" s="16"/>
      <c r="POC3280" s="36"/>
      <c r="POD3280" s="36"/>
      <c r="POE3280" s="36"/>
      <c r="POF3280" s="36"/>
      <c r="POG3280" s="36"/>
      <c r="POH3280" s="36"/>
      <c r="POI3280" s="36"/>
      <c r="POJ3280" s="36"/>
      <c r="POK3280" s="36"/>
      <c r="POL3280" s="36"/>
      <c r="POM3280" s="36"/>
      <c r="PON3280" s="36"/>
      <c r="POO3280" s="36"/>
      <c r="POP3280" s="12"/>
      <c r="POQ3280" s="12"/>
      <c r="POR3280" s="12"/>
      <c r="POS3280" s="53"/>
      <c r="POU3280" s="41"/>
      <c r="POV3280" s="40"/>
      <c r="POW3280" s="44"/>
      <c r="POX3280" s="62"/>
      <c r="POY3280" s="56"/>
      <c r="POZ3280" s="60"/>
      <c r="PPA3280" s="60"/>
      <c r="PPB3280" s="60"/>
      <c r="PPC3280" s="60"/>
      <c r="PPD3280" s="46"/>
      <c r="PPE3280" s="65"/>
      <c r="PPF3280" s="19"/>
      <c r="PPG3280" s="48"/>
      <c r="PPH3280" s="41"/>
      <c r="PPI3280" s="44"/>
      <c r="PPJ3280" s="18"/>
      <c r="PPK3280" s="16"/>
      <c r="PPL3280" s="36"/>
      <c r="PPM3280" s="36"/>
      <c r="PPN3280" s="36"/>
      <c r="PPO3280" s="36"/>
      <c r="PPP3280" s="36"/>
      <c r="PPQ3280" s="36"/>
      <c r="PPR3280" s="36"/>
      <c r="PPS3280" s="36"/>
      <c r="PPT3280" s="36"/>
      <c r="PPU3280" s="36"/>
      <c r="PPV3280" s="36"/>
      <c r="PPW3280" s="36"/>
      <c r="PPX3280" s="36"/>
      <c r="PPY3280" s="12"/>
      <c r="PPZ3280" s="12"/>
      <c r="PQA3280" s="12"/>
      <c r="PQB3280" s="53"/>
      <c r="PQD3280" s="41"/>
      <c r="PQE3280" s="40"/>
      <c r="PQF3280" s="44"/>
      <c r="PQG3280" s="62"/>
      <c r="PQH3280" s="56"/>
      <c r="PQI3280" s="60"/>
      <c r="PQJ3280" s="60"/>
      <c r="PQK3280" s="60"/>
      <c r="PQL3280" s="60"/>
      <c r="PQM3280" s="46"/>
      <c r="PQN3280" s="65"/>
      <c r="PQO3280" s="19"/>
      <c r="PQP3280" s="48"/>
      <c r="PQQ3280" s="41"/>
      <c r="PQR3280" s="44"/>
      <c r="PQS3280" s="18"/>
      <c r="PQT3280" s="16"/>
      <c r="PQU3280" s="36"/>
      <c r="PQV3280" s="36"/>
      <c r="PQW3280" s="36"/>
      <c r="PQX3280" s="36"/>
      <c r="PQY3280" s="36"/>
      <c r="PQZ3280" s="36"/>
      <c r="PRA3280" s="36"/>
      <c r="PRB3280" s="36"/>
      <c r="PRC3280" s="36"/>
      <c r="PRD3280" s="36"/>
      <c r="PRE3280" s="36"/>
      <c r="PRF3280" s="36"/>
      <c r="PRG3280" s="36"/>
      <c r="PRH3280" s="12"/>
      <c r="PRI3280" s="12"/>
      <c r="PRJ3280" s="12"/>
      <c r="PRK3280" s="53"/>
      <c r="PRM3280" s="41"/>
      <c r="PRN3280" s="40"/>
      <c r="PRO3280" s="44"/>
      <c r="PRP3280" s="62"/>
      <c r="PRQ3280" s="56"/>
      <c r="PRR3280" s="60"/>
      <c r="PRS3280" s="60"/>
      <c r="PRT3280" s="60"/>
      <c r="PRU3280" s="60"/>
      <c r="PRV3280" s="46"/>
      <c r="PRW3280" s="65"/>
      <c r="PRX3280" s="19"/>
      <c r="PRY3280" s="48"/>
      <c r="PRZ3280" s="41"/>
      <c r="PSA3280" s="44"/>
      <c r="PSB3280" s="18"/>
      <c r="PSC3280" s="16"/>
      <c r="PSD3280" s="36"/>
      <c r="PSE3280" s="36"/>
      <c r="PSF3280" s="36"/>
      <c r="PSG3280" s="36"/>
      <c r="PSH3280" s="36"/>
      <c r="PSI3280" s="36"/>
      <c r="PSJ3280" s="36"/>
      <c r="PSK3280" s="36"/>
      <c r="PSL3280" s="36"/>
      <c r="PSM3280" s="36"/>
      <c r="PSN3280" s="36"/>
      <c r="PSO3280" s="36"/>
      <c r="PSP3280" s="36"/>
      <c r="PSQ3280" s="12"/>
      <c r="PSR3280" s="12"/>
      <c r="PSS3280" s="12"/>
      <c r="PST3280" s="53"/>
      <c r="PSV3280" s="41"/>
      <c r="PSW3280" s="40"/>
      <c r="PSX3280" s="44"/>
      <c r="PSY3280" s="62"/>
      <c r="PSZ3280" s="56"/>
      <c r="PTA3280" s="60"/>
      <c r="PTB3280" s="60"/>
      <c r="PTC3280" s="60"/>
      <c r="PTD3280" s="60"/>
      <c r="PTE3280" s="46"/>
      <c r="PTF3280" s="65"/>
      <c r="PTG3280" s="19"/>
      <c r="PTH3280" s="48"/>
      <c r="PTI3280" s="41"/>
      <c r="PTJ3280" s="44"/>
      <c r="PTK3280" s="18"/>
      <c r="PTL3280" s="16"/>
      <c r="PTM3280" s="36"/>
      <c r="PTN3280" s="36"/>
      <c r="PTO3280" s="36"/>
      <c r="PTP3280" s="36"/>
      <c r="PTQ3280" s="36"/>
      <c r="PTR3280" s="36"/>
      <c r="PTS3280" s="36"/>
      <c r="PTT3280" s="36"/>
      <c r="PTU3280" s="36"/>
      <c r="PTV3280" s="36"/>
      <c r="PTW3280" s="36"/>
      <c r="PTX3280" s="36"/>
      <c r="PTY3280" s="36"/>
      <c r="PTZ3280" s="12"/>
      <c r="PUA3280" s="12"/>
      <c r="PUB3280" s="12"/>
      <c r="PUC3280" s="53"/>
      <c r="PUE3280" s="41"/>
      <c r="PUF3280" s="40"/>
      <c r="PUG3280" s="44"/>
      <c r="PUH3280" s="62"/>
      <c r="PUI3280" s="56"/>
      <c r="PUJ3280" s="60"/>
      <c r="PUK3280" s="60"/>
      <c r="PUL3280" s="60"/>
      <c r="PUM3280" s="60"/>
      <c r="PUN3280" s="46"/>
      <c r="PUO3280" s="65"/>
      <c r="PUP3280" s="19"/>
      <c r="PUQ3280" s="48"/>
      <c r="PUR3280" s="41"/>
      <c r="PUS3280" s="44"/>
      <c r="PUT3280" s="18"/>
      <c r="PUU3280" s="16"/>
      <c r="PUV3280" s="36"/>
      <c r="PUW3280" s="36"/>
      <c r="PUX3280" s="36"/>
      <c r="PUY3280" s="36"/>
      <c r="PUZ3280" s="36"/>
      <c r="PVA3280" s="36"/>
      <c r="PVB3280" s="36"/>
      <c r="PVC3280" s="36"/>
      <c r="PVD3280" s="36"/>
      <c r="PVE3280" s="36"/>
      <c r="PVF3280" s="36"/>
      <c r="PVG3280" s="36"/>
      <c r="PVH3280" s="36"/>
      <c r="PVI3280" s="12"/>
      <c r="PVJ3280" s="12"/>
      <c r="PVK3280" s="12"/>
      <c r="PVL3280" s="53"/>
      <c r="PVN3280" s="41"/>
      <c r="PVO3280" s="40"/>
      <c r="PVP3280" s="44"/>
      <c r="PVQ3280" s="62"/>
      <c r="PVR3280" s="56"/>
      <c r="PVS3280" s="60"/>
      <c r="PVT3280" s="60"/>
      <c r="PVU3280" s="60"/>
      <c r="PVV3280" s="60"/>
      <c r="PVW3280" s="46"/>
      <c r="PVX3280" s="65"/>
      <c r="PVY3280" s="19"/>
      <c r="PVZ3280" s="48"/>
      <c r="PWA3280" s="41"/>
      <c r="PWB3280" s="44"/>
      <c r="PWC3280" s="18"/>
      <c r="PWD3280" s="16"/>
      <c r="PWE3280" s="36"/>
      <c r="PWF3280" s="36"/>
      <c r="PWG3280" s="36"/>
      <c r="PWH3280" s="36"/>
      <c r="PWI3280" s="36"/>
      <c r="PWJ3280" s="36"/>
      <c r="PWK3280" s="36"/>
      <c r="PWL3280" s="36"/>
      <c r="PWM3280" s="36"/>
      <c r="PWN3280" s="36"/>
      <c r="PWO3280" s="36"/>
      <c r="PWP3280" s="36"/>
      <c r="PWQ3280" s="36"/>
      <c r="PWR3280" s="12"/>
      <c r="PWS3280" s="12"/>
      <c r="PWT3280" s="12"/>
      <c r="PWU3280" s="53"/>
      <c r="PWW3280" s="41"/>
      <c r="PWX3280" s="40"/>
      <c r="PWY3280" s="44"/>
      <c r="PWZ3280" s="62"/>
      <c r="PXA3280" s="56"/>
      <c r="PXB3280" s="60"/>
      <c r="PXC3280" s="60"/>
      <c r="PXD3280" s="60"/>
      <c r="PXE3280" s="60"/>
      <c r="PXF3280" s="46"/>
      <c r="PXG3280" s="65"/>
      <c r="PXH3280" s="19"/>
      <c r="PXI3280" s="48"/>
      <c r="PXJ3280" s="41"/>
      <c r="PXK3280" s="44"/>
      <c r="PXL3280" s="18"/>
      <c r="PXM3280" s="16"/>
      <c r="PXN3280" s="36"/>
      <c r="PXO3280" s="36"/>
      <c r="PXP3280" s="36"/>
      <c r="PXQ3280" s="36"/>
      <c r="PXR3280" s="36"/>
      <c r="PXS3280" s="36"/>
      <c r="PXT3280" s="36"/>
      <c r="PXU3280" s="36"/>
      <c r="PXV3280" s="36"/>
      <c r="PXW3280" s="36"/>
      <c r="PXX3280" s="36"/>
      <c r="PXY3280" s="36"/>
      <c r="PXZ3280" s="36"/>
      <c r="PYA3280" s="12"/>
      <c r="PYB3280" s="12"/>
      <c r="PYC3280" s="12"/>
      <c r="PYD3280" s="53"/>
      <c r="PYF3280" s="41"/>
      <c r="PYG3280" s="40"/>
      <c r="PYH3280" s="44"/>
      <c r="PYI3280" s="62"/>
      <c r="PYJ3280" s="56"/>
      <c r="PYK3280" s="60"/>
      <c r="PYL3280" s="60"/>
      <c r="PYM3280" s="60"/>
      <c r="PYN3280" s="60"/>
      <c r="PYO3280" s="46"/>
      <c r="PYP3280" s="65"/>
      <c r="PYQ3280" s="19"/>
      <c r="PYR3280" s="48"/>
      <c r="PYS3280" s="41"/>
      <c r="PYT3280" s="44"/>
      <c r="PYU3280" s="18"/>
      <c r="PYV3280" s="16"/>
      <c r="PYW3280" s="36"/>
      <c r="PYX3280" s="36"/>
      <c r="PYY3280" s="36"/>
      <c r="PYZ3280" s="36"/>
      <c r="PZA3280" s="36"/>
      <c r="PZB3280" s="36"/>
      <c r="PZC3280" s="36"/>
      <c r="PZD3280" s="36"/>
      <c r="PZE3280" s="36"/>
      <c r="PZF3280" s="36"/>
      <c r="PZG3280" s="36"/>
      <c r="PZH3280" s="36"/>
      <c r="PZI3280" s="36"/>
      <c r="PZJ3280" s="12"/>
      <c r="PZK3280" s="12"/>
      <c r="PZL3280" s="12"/>
      <c r="PZM3280" s="53"/>
      <c r="PZO3280" s="41"/>
      <c r="PZP3280" s="40"/>
      <c r="PZQ3280" s="44"/>
      <c r="PZR3280" s="62"/>
      <c r="PZS3280" s="56"/>
      <c r="PZT3280" s="60"/>
      <c r="PZU3280" s="60"/>
      <c r="PZV3280" s="60"/>
      <c r="PZW3280" s="60"/>
      <c r="PZX3280" s="46"/>
      <c r="PZY3280" s="65"/>
      <c r="PZZ3280" s="19"/>
      <c r="QAA3280" s="48"/>
      <c r="QAB3280" s="41"/>
      <c r="QAC3280" s="44"/>
      <c r="QAD3280" s="18"/>
      <c r="QAE3280" s="16"/>
      <c r="QAF3280" s="36"/>
      <c r="QAG3280" s="36"/>
      <c r="QAH3280" s="36"/>
      <c r="QAI3280" s="36"/>
      <c r="QAJ3280" s="36"/>
      <c r="QAK3280" s="36"/>
      <c r="QAL3280" s="36"/>
      <c r="QAM3280" s="36"/>
      <c r="QAN3280" s="36"/>
      <c r="QAO3280" s="36"/>
      <c r="QAP3280" s="36"/>
      <c r="QAQ3280" s="36"/>
      <c r="QAR3280" s="36"/>
      <c r="QAS3280" s="12"/>
      <c r="QAT3280" s="12"/>
      <c r="QAU3280" s="12"/>
      <c r="QAV3280" s="53"/>
      <c r="QAX3280" s="41"/>
      <c r="QAY3280" s="40"/>
      <c r="QAZ3280" s="44"/>
      <c r="QBA3280" s="62"/>
      <c r="QBB3280" s="56"/>
      <c r="QBC3280" s="60"/>
      <c r="QBD3280" s="60"/>
      <c r="QBE3280" s="60"/>
      <c r="QBF3280" s="60"/>
      <c r="QBG3280" s="46"/>
      <c r="QBH3280" s="65"/>
      <c r="QBI3280" s="19"/>
      <c r="QBJ3280" s="48"/>
      <c r="QBK3280" s="41"/>
      <c r="QBL3280" s="44"/>
      <c r="QBM3280" s="18"/>
      <c r="QBN3280" s="16"/>
      <c r="QBO3280" s="36"/>
      <c r="QBP3280" s="36"/>
      <c r="QBQ3280" s="36"/>
      <c r="QBR3280" s="36"/>
      <c r="QBS3280" s="36"/>
      <c r="QBT3280" s="36"/>
      <c r="QBU3280" s="36"/>
      <c r="QBV3280" s="36"/>
      <c r="QBW3280" s="36"/>
      <c r="QBX3280" s="36"/>
      <c r="QBY3280" s="36"/>
      <c r="QBZ3280" s="36"/>
      <c r="QCA3280" s="36"/>
      <c r="QCB3280" s="12"/>
      <c r="QCC3280" s="12"/>
      <c r="QCD3280" s="12"/>
      <c r="QCE3280" s="53"/>
      <c r="QCG3280" s="41"/>
      <c r="QCH3280" s="40"/>
      <c r="QCI3280" s="44"/>
      <c r="QCJ3280" s="62"/>
      <c r="QCK3280" s="56"/>
      <c r="QCL3280" s="60"/>
      <c r="QCM3280" s="60"/>
      <c r="QCN3280" s="60"/>
      <c r="QCO3280" s="60"/>
      <c r="QCP3280" s="46"/>
      <c r="QCQ3280" s="65"/>
      <c r="QCR3280" s="19"/>
      <c r="QCS3280" s="48"/>
      <c r="QCT3280" s="41"/>
      <c r="QCU3280" s="44"/>
      <c r="QCV3280" s="18"/>
      <c r="QCW3280" s="16"/>
      <c r="QCX3280" s="36"/>
      <c r="QCY3280" s="36"/>
      <c r="QCZ3280" s="36"/>
      <c r="QDA3280" s="36"/>
      <c r="QDB3280" s="36"/>
      <c r="QDC3280" s="36"/>
      <c r="QDD3280" s="36"/>
      <c r="QDE3280" s="36"/>
      <c r="QDF3280" s="36"/>
      <c r="QDG3280" s="36"/>
      <c r="QDH3280" s="36"/>
      <c r="QDI3280" s="36"/>
      <c r="QDJ3280" s="36"/>
      <c r="QDK3280" s="12"/>
      <c r="QDL3280" s="12"/>
      <c r="QDM3280" s="12"/>
      <c r="QDN3280" s="53"/>
      <c r="QDP3280" s="41"/>
      <c r="QDQ3280" s="40"/>
      <c r="QDR3280" s="44"/>
      <c r="QDS3280" s="62"/>
      <c r="QDT3280" s="56"/>
      <c r="QDU3280" s="60"/>
      <c r="QDV3280" s="60"/>
      <c r="QDW3280" s="60"/>
      <c r="QDX3280" s="60"/>
      <c r="QDY3280" s="46"/>
      <c r="QDZ3280" s="65"/>
      <c r="QEA3280" s="19"/>
      <c r="QEB3280" s="48"/>
      <c r="QEC3280" s="41"/>
      <c r="QED3280" s="44"/>
      <c r="QEE3280" s="18"/>
      <c r="QEF3280" s="16"/>
      <c r="QEG3280" s="36"/>
      <c r="QEH3280" s="36"/>
      <c r="QEI3280" s="36"/>
      <c r="QEJ3280" s="36"/>
      <c r="QEK3280" s="36"/>
      <c r="QEL3280" s="36"/>
      <c r="QEM3280" s="36"/>
      <c r="QEN3280" s="36"/>
      <c r="QEO3280" s="36"/>
      <c r="QEP3280" s="36"/>
      <c r="QEQ3280" s="36"/>
      <c r="QER3280" s="36"/>
      <c r="QES3280" s="36"/>
      <c r="QET3280" s="12"/>
      <c r="QEU3280" s="12"/>
      <c r="QEV3280" s="12"/>
      <c r="QEW3280" s="53"/>
      <c r="QEY3280" s="41"/>
      <c r="QEZ3280" s="40"/>
      <c r="QFA3280" s="44"/>
      <c r="QFB3280" s="62"/>
      <c r="QFC3280" s="56"/>
      <c r="QFD3280" s="60"/>
      <c r="QFE3280" s="60"/>
      <c r="QFF3280" s="60"/>
      <c r="QFG3280" s="60"/>
      <c r="QFH3280" s="46"/>
      <c r="QFI3280" s="65"/>
      <c r="QFJ3280" s="19"/>
      <c r="QFK3280" s="48"/>
      <c r="QFL3280" s="41"/>
      <c r="QFM3280" s="44"/>
      <c r="QFN3280" s="18"/>
      <c r="QFO3280" s="16"/>
      <c r="QFP3280" s="36"/>
      <c r="QFQ3280" s="36"/>
      <c r="QFR3280" s="36"/>
      <c r="QFS3280" s="36"/>
      <c r="QFT3280" s="36"/>
      <c r="QFU3280" s="36"/>
      <c r="QFV3280" s="36"/>
      <c r="QFW3280" s="36"/>
      <c r="QFX3280" s="36"/>
      <c r="QFY3280" s="36"/>
      <c r="QFZ3280" s="36"/>
      <c r="QGA3280" s="36"/>
      <c r="QGB3280" s="36"/>
      <c r="QGC3280" s="12"/>
      <c r="QGD3280" s="12"/>
      <c r="QGE3280" s="12"/>
      <c r="QGF3280" s="53"/>
      <c r="QGH3280" s="41"/>
      <c r="QGI3280" s="40"/>
      <c r="QGJ3280" s="44"/>
      <c r="QGK3280" s="62"/>
      <c r="QGL3280" s="56"/>
      <c r="QGM3280" s="60"/>
      <c r="QGN3280" s="60"/>
      <c r="QGO3280" s="60"/>
      <c r="QGP3280" s="60"/>
      <c r="QGQ3280" s="46"/>
      <c r="QGR3280" s="65"/>
      <c r="QGS3280" s="19"/>
      <c r="QGT3280" s="48"/>
      <c r="QGU3280" s="41"/>
      <c r="QGV3280" s="44"/>
      <c r="QGW3280" s="18"/>
      <c r="QGX3280" s="16"/>
      <c r="QGY3280" s="36"/>
      <c r="QGZ3280" s="36"/>
      <c r="QHA3280" s="36"/>
      <c r="QHB3280" s="36"/>
      <c r="QHC3280" s="36"/>
      <c r="QHD3280" s="36"/>
      <c r="QHE3280" s="36"/>
      <c r="QHF3280" s="36"/>
      <c r="QHG3280" s="36"/>
      <c r="QHH3280" s="36"/>
      <c r="QHI3280" s="36"/>
      <c r="QHJ3280" s="36"/>
      <c r="QHK3280" s="36"/>
      <c r="QHL3280" s="12"/>
      <c r="QHM3280" s="12"/>
      <c r="QHN3280" s="12"/>
      <c r="QHO3280" s="53"/>
      <c r="QHQ3280" s="41"/>
      <c r="QHR3280" s="40"/>
      <c r="QHS3280" s="44"/>
      <c r="QHT3280" s="62"/>
      <c r="QHU3280" s="56"/>
      <c r="QHV3280" s="60"/>
      <c r="QHW3280" s="60"/>
      <c r="QHX3280" s="60"/>
      <c r="QHY3280" s="60"/>
      <c r="QHZ3280" s="46"/>
      <c r="QIA3280" s="65"/>
      <c r="QIB3280" s="19"/>
      <c r="QIC3280" s="48"/>
      <c r="QID3280" s="41"/>
      <c r="QIE3280" s="44"/>
      <c r="QIF3280" s="18"/>
      <c r="QIG3280" s="16"/>
      <c r="QIH3280" s="36"/>
      <c r="QII3280" s="36"/>
      <c r="QIJ3280" s="36"/>
      <c r="QIK3280" s="36"/>
      <c r="QIL3280" s="36"/>
      <c r="QIM3280" s="36"/>
      <c r="QIN3280" s="36"/>
      <c r="QIO3280" s="36"/>
      <c r="QIP3280" s="36"/>
      <c r="QIQ3280" s="36"/>
      <c r="QIR3280" s="36"/>
      <c r="QIS3280" s="36"/>
      <c r="QIT3280" s="36"/>
      <c r="QIU3280" s="12"/>
      <c r="QIV3280" s="12"/>
      <c r="QIW3280" s="12"/>
      <c r="QIX3280" s="53"/>
      <c r="QIZ3280" s="41"/>
      <c r="QJA3280" s="40"/>
      <c r="QJB3280" s="44"/>
      <c r="QJC3280" s="62"/>
      <c r="QJD3280" s="56"/>
      <c r="QJE3280" s="60"/>
      <c r="QJF3280" s="60"/>
      <c r="QJG3280" s="60"/>
      <c r="QJH3280" s="60"/>
      <c r="QJI3280" s="46"/>
      <c r="QJJ3280" s="65"/>
      <c r="QJK3280" s="19"/>
      <c r="QJL3280" s="48"/>
      <c r="QJM3280" s="41"/>
      <c r="QJN3280" s="44"/>
      <c r="QJO3280" s="18"/>
      <c r="QJP3280" s="16"/>
      <c r="QJQ3280" s="36"/>
      <c r="QJR3280" s="36"/>
      <c r="QJS3280" s="36"/>
      <c r="QJT3280" s="36"/>
      <c r="QJU3280" s="36"/>
      <c r="QJV3280" s="36"/>
      <c r="QJW3280" s="36"/>
      <c r="QJX3280" s="36"/>
      <c r="QJY3280" s="36"/>
      <c r="QJZ3280" s="36"/>
      <c r="QKA3280" s="36"/>
      <c r="QKB3280" s="36"/>
      <c r="QKC3280" s="36"/>
      <c r="QKD3280" s="12"/>
      <c r="QKE3280" s="12"/>
      <c r="QKF3280" s="12"/>
      <c r="QKG3280" s="53"/>
      <c r="QKI3280" s="41"/>
      <c r="QKJ3280" s="40"/>
      <c r="QKK3280" s="44"/>
      <c r="QKL3280" s="62"/>
      <c r="QKM3280" s="56"/>
      <c r="QKN3280" s="60"/>
      <c r="QKO3280" s="60"/>
      <c r="QKP3280" s="60"/>
      <c r="QKQ3280" s="60"/>
      <c r="QKR3280" s="46"/>
      <c r="QKS3280" s="65"/>
      <c r="QKT3280" s="19"/>
      <c r="QKU3280" s="48"/>
      <c r="QKV3280" s="41"/>
      <c r="QKW3280" s="44"/>
      <c r="QKX3280" s="18"/>
      <c r="QKY3280" s="16"/>
      <c r="QKZ3280" s="36"/>
      <c r="QLA3280" s="36"/>
      <c r="QLB3280" s="36"/>
      <c r="QLC3280" s="36"/>
      <c r="QLD3280" s="36"/>
      <c r="QLE3280" s="36"/>
      <c r="QLF3280" s="36"/>
      <c r="QLG3280" s="36"/>
      <c r="QLH3280" s="36"/>
      <c r="QLI3280" s="36"/>
      <c r="QLJ3280" s="36"/>
      <c r="QLK3280" s="36"/>
      <c r="QLL3280" s="36"/>
      <c r="QLM3280" s="12"/>
      <c r="QLN3280" s="12"/>
      <c r="QLO3280" s="12"/>
      <c r="QLP3280" s="53"/>
      <c r="QLR3280" s="41"/>
      <c r="QLS3280" s="40"/>
      <c r="QLT3280" s="44"/>
      <c r="QLU3280" s="62"/>
      <c r="QLV3280" s="56"/>
      <c r="QLW3280" s="60"/>
      <c r="QLX3280" s="60"/>
      <c r="QLY3280" s="60"/>
      <c r="QLZ3280" s="60"/>
      <c r="QMA3280" s="46"/>
      <c r="QMB3280" s="65"/>
      <c r="QMC3280" s="19"/>
      <c r="QMD3280" s="48"/>
      <c r="QME3280" s="41"/>
      <c r="QMF3280" s="44"/>
      <c r="QMG3280" s="18"/>
      <c r="QMH3280" s="16"/>
      <c r="QMI3280" s="36"/>
      <c r="QMJ3280" s="36"/>
      <c r="QMK3280" s="36"/>
      <c r="QML3280" s="36"/>
      <c r="QMM3280" s="36"/>
      <c r="QMN3280" s="36"/>
      <c r="QMO3280" s="36"/>
      <c r="QMP3280" s="36"/>
      <c r="QMQ3280" s="36"/>
      <c r="QMR3280" s="36"/>
      <c r="QMS3280" s="36"/>
      <c r="QMT3280" s="36"/>
      <c r="QMU3280" s="36"/>
      <c r="QMV3280" s="12"/>
      <c r="QMW3280" s="12"/>
      <c r="QMX3280" s="12"/>
      <c r="QMY3280" s="53"/>
      <c r="QNA3280" s="41"/>
      <c r="QNB3280" s="40"/>
      <c r="QNC3280" s="44"/>
      <c r="QND3280" s="62"/>
      <c r="QNE3280" s="56"/>
      <c r="QNF3280" s="60"/>
      <c r="QNG3280" s="60"/>
      <c r="QNH3280" s="60"/>
      <c r="QNI3280" s="60"/>
      <c r="QNJ3280" s="46"/>
      <c r="QNK3280" s="65"/>
      <c r="QNL3280" s="19"/>
      <c r="QNM3280" s="48"/>
      <c r="QNN3280" s="41"/>
      <c r="QNO3280" s="44"/>
      <c r="QNP3280" s="18"/>
      <c r="QNQ3280" s="16"/>
      <c r="QNR3280" s="36"/>
      <c r="QNS3280" s="36"/>
      <c r="QNT3280" s="36"/>
      <c r="QNU3280" s="36"/>
      <c r="QNV3280" s="36"/>
      <c r="QNW3280" s="36"/>
      <c r="QNX3280" s="36"/>
      <c r="QNY3280" s="36"/>
      <c r="QNZ3280" s="36"/>
      <c r="QOA3280" s="36"/>
      <c r="QOB3280" s="36"/>
      <c r="QOC3280" s="36"/>
      <c r="QOD3280" s="36"/>
      <c r="QOE3280" s="12"/>
      <c r="QOF3280" s="12"/>
      <c r="QOG3280" s="12"/>
      <c r="QOH3280" s="53"/>
      <c r="QOJ3280" s="41"/>
      <c r="QOK3280" s="40"/>
      <c r="QOL3280" s="44"/>
      <c r="QOM3280" s="62"/>
      <c r="QON3280" s="56"/>
      <c r="QOO3280" s="60"/>
      <c r="QOP3280" s="60"/>
      <c r="QOQ3280" s="60"/>
      <c r="QOR3280" s="60"/>
      <c r="QOS3280" s="46"/>
      <c r="QOT3280" s="65"/>
      <c r="QOU3280" s="19"/>
      <c r="QOV3280" s="48"/>
      <c r="QOW3280" s="41"/>
      <c r="QOX3280" s="44"/>
      <c r="QOY3280" s="18"/>
      <c r="QOZ3280" s="16"/>
      <c r="QPA3280" s="36"/>
      <c r="QPB3280" s="36"/>
      <c r="QPC3280" s="36"/>
      <c r="QPD3280" s="36"/>
      <c r="QPE3280" s="36"/>
      <c r="QPF3280" s="36"/>
      <c r="QPG3280" s="36"/>
      <c r="QPH3280" s="36"/>
      <c r="QPI3280" s="36"/>
      <c r="QPJ3280" s="36"/>
      <c r="QPK3280" s="36"/>
      <c r="QPL3280" s="36"/>
      <c r="QPM3280" s="36"/>
      <c r="QPN3280" s="12"/>
      <c r="QPO3280" s="12"/>
      <c r="QPP3280" s="12"/>
      <c r="QPQ3280" s="53"/>
      <c r="QPS3280" s="41"/>
      <c r="QPT3280" s="40"/>
      <c r="QPU3280" s="44"/>
      <c r="QPV3280" s="62"/>
      <c r="QPW3280" s="56"/>
      <c r="QPX3280" s="60"/>
      <c r="QPY3280" s="60"/>
      <c r="QPZ3280" s="60"/>
      <c r="QQA3280" s="60"/>
      <c r="QQB3280" s="46"/>
      <c r="QQC3280" s="65"/>
      <c r="QQD3280" s="19"/>
      <c r="QQE3280" s="48"/>
      <c r="QQF3280" s="41"/>
      <c r="QQG3280" s="44"/>
      <c r="QQH3280" s="18"/>
      <c r="QQI3280" s="16"/>
      <c r="QQJ3280" s="36"/>
      <c r="QQK3280" s="36"/>
      <c r="QQL3280" s="36"/>
      <c r="QQM3280" s="36"/>
      <c r="QQN3280" s="36"/>
      <c r="QQO3280" s="36"/>
      <c r="QQP3280" s="36"/>
      <c r="QQQ3280" s="36"/>
      <c r="QQR3280" s="36"/>
      <c r="QQS3280" s="36"/>
      <c r="QQT3280" s="36"/>
      <c r="QQU3280" s="36"/>
      <c r="QQV3280" s="36"/>
      <c r="QQW3280" s="12"/>
      <c r="QQX3280" s="12"/>
      <c r="QQY3280" s="12"/>
      <c r="QQZ3280" s="53"/>
      <c r="QRB3280" s="41"/>
      <c r="QRC3280" s="40"/>
      <c r="QRD3280" s="44"/>
      <c r="QRE3280" s="62"/>
      <c r="QRF3280" s="56"/>
      <c r="QRG3280" s="60"/>
      <c r="QRH3280" s="60"/>
      <c r="QRI3280" s="60"/>
      <c r="QRJ3280" s="60"/>
      <c r="QRK3280" s="46"/>
      <c r="QRL3280" s="65"/>
      <c r="QRM3280" s="19"/>
      <c r="QRN3280" s="48"/>
      <c r="QRO3280" s="41"/>
      <c r="QRP3280" s="44"/>
      <c r="QRQ3280" s="18"/>
      <c r="QRR3280" s="16"/>
      <c r="QRS3280" s="36"/>
      <c r="QRT3280" s="36"/>
      <c r="QRU3280" s="36"/>
      <c r="QRV3280" s="36"/>
      <c r="QRW3280" s="36"/>
      <c r="QRX3280" s="36"/>
      <c r="QRY3280" s="36"/>
      <c r="QRZ3280" s="36"/>
      <c r="QSA3280" s="36"/>
      <c r="QSB3280" s="36"/>
      <c r="QSC3280" s="36"/>
      <c r="QSD3280" s="36"/>
      <c r="QSE3280" s="36"/>
      <c r="QSF3280" s="12"/>
      <c r="QSG3280" s="12"/>
      <c r="QSH3280" s="12"/>
      <c r="QSI3280" s="53"/>
      <c r="QSK3280" s="41"/>
      <c r="QSL3280" s="40"/>
      <c r="QSM3280" s="44"/>
      <c r="QSN3280" s="62"/>
      <c r="QSO3280" s="56"/>
      <c r="QSP3280" s="60"/>
      <c r="QSQ3280" s="60"/>
      <c r="QSR3280" s="60"/>
      <c r="QSS3280" s="60"/>
      <c r="QST3280" s="46"/>
      <c r="QSU3280" s="65"/>
      <c r="QSV3280" s="19"/>
      <c r="QSW3280" s="48"/>
      <c r="QSX3280" s="41"/>
      <c r="QSY3280" s="44"/>
      <c r="QSZ3280" s="18"/>
      <c r="QTA3280" s="16"/>
      <c r="QTB3280" s="36"/>
      <c r="QTC3280" s="36"/>
      <c r="QTD3280" s="36"/>
      <c r="QTE3280" s="36"/>
      <c r="QTF3280" s="36"/>
      <c r="QTG3280" s="36"/>
      <c r="QTH3280" s="36"/>
      <c r="QTI3280" s="36"/>
      <c r="QTJ3280" s="36"/>
      <c r="QTK3280" s="36"/>
      <c r="QTL3280" s="36"/>
      <c r="QTM3280" s="36"/>
      <c r="QTN3280" s="36"/>
      <c r="QTO3280" s="12"/>
      <c r="QTP3280" s="12"/>
      <c r="QTQ3280" s="12"/>
      <c r="QTR3280" s="53"/>
      <c r="QTT3280" s="41"/>
      <c r="QTU3280" s="40"/>
      <c r="QTV3280" s="44"/>
      <c r="QTW3280" s="62"/>
      <c r="QTX3280" s="56"/>
      <c r="QTY3280" s="60"/>
      <c r="QTZ3280" s="60"/>
      <c r="QUA3280" s="60"/>
      <c r="QUB3280" s="60"/>
      <c r="QUC3280" s="46"/>
      <c r="QUD3280" s="65"/>
      <c r="QUE3280" s="19"/>
      <c r="QUF3280" s="48"/>
      <c r="QUG3280" s="41"/>
      <c r="QUH3280" s="44"/>
      <c r="QUI3280" s="18"/>
      <c r="QUJ3280" s="16"/>
      <c r="QUK3280" s="36"/>
      <c r="QUL3280" s="36"/>
      <c r="QUM3280" s="36"/>
      <c r="QUN3280" s="36"/>
      <c r="QUO3280" s="36"/>
      <c r="QUP3280" s="36"/>
      <c r="QUQ3280" s="36"/>
      <c r="QUR3280" s="36"/>
      <c r="QUS3280" s="36"/>
      <c r="QUT3280" s="36"/>
      <c r="QUU3280" s="36"/>
      <c r="QUV3280" s="36"/>
      <c r="QUW3280" s="36"/>
      <c r="QUX3280" s="12"/>
      <c r="QUY3280" s="12"/>
      <c r="QUZ3280" s="12"/>
      <c r="QVA3280" s="53"/>
      <c r="QVC3280" s="41"/>
      <c r="QVD3280" s="40"/>
      <c r="QVE3280" s="44"/>
      <c r="QVF3280" s="62"/>
      <c r="QVG3280" s="56"/>
      <c r="QVH3280" s="60"/>
      <c r="QVI3280" s="60"/>
      <c r="QVJ3280" s="60"/>
      <c r="QVK3280" s="60"/>
      <c r="QVL3280" s="46"/>
      <c r="QVM3280" s="65"/>
      <c r="QVN3280" s="19"/>
      <c r="QVO3280" s="48"/>
      <c r="QVP3280" s="41"/>
      <c r="QVQ3280" s="44"/>
      <c r="QVR3280" s="18"/>
      <c r="QVS3280" s="16"/>
      <c r="QVT3280" s="36"/>
      <c r="QVU3280" s="36"/>
      <c r="QVV3280" s="36"/>
      <c r="QVW3280" s="36"/>
      <c r="QVX3280" s="36"/>
      <c r="QVY3280" s="36"/>
      <c r="QVZ3280" s="36"/>
      <c r="QWA3280" s="36"/>
      <c r="QWB3280" s="36"/>
      <c r="QWC3280" s="36"/>
      <c r="QWD3280" s="36"/>
      <c r="QWE3280" s="36"/>
      <c r="QWF3280" s="36"/>
      <c r="QWG3280" s="12"/>
      <c r="QWH3280" s="12"/>
      <c r="QWI3280" s="12"/>
      <c r="QWJ3280" s="53"/>
      <c r="QWL3280" s="41"/>
      <c r="QWM3280" s="40"/>
      <c r="QWN3280" s="44"/>
      <c r="QWO3280" s="62"/>
      <c r="QWP3280" s="56"/>
      <c r="QWQ3280" s="60"/>
      <c r="QWR3280" s="60"/>
      <c r="QWS3280" s="60"/>
      <c r="QWT3280" s="60"/>
      <c r="QWU3280" s="46"/>
      <c r="QWV3280" s="65"/>
      <c r="QWW3280" s="19"/>
      <c r="QWX3280" s="48"/>
      <c r="QWY3280" s="41"/>
      <c r="QWZ3280" s="44"/>
      <c r="QXA3280" s="18"/>
      <c r="QXB3280" s="16"/>
      <c r="QXC3280" s="36"/>
      <c r="QXD3280" s="36"/>
      <c r="QXE3280" s="36"/>
      <c r="QXF3280" s="36"/>
      <c r="QXG3280" s="36"/>
      <c r="QXH3280" s="36"/>
      <c r="QXI3280" s="36"/>
      <c r="QXJ3280" s="36"/>
      <c r="QXK3280" s="36"/>
      <c r="QXL3280" s="36"/>
      <c r="QXM3280" s="36"/>
      <c r="QXN3280" s="36"/>
      <c r="QXO3280" s="36"/>
      <c r="QXP3280" s="12"/>
      <c r="QXQ3280" s="12"/>
      <c r="QXR3280" s="12"/>
      <c r="QXS3280" s="53"/>
      <c r="QXU3280" s="41"/>
      <c r="QXV3280" s="40"/>
      <c r="QXW3280" s="44"/>
      <c r="QXX3280" s="62"/>
      <c r="QXY3280" s="56"/>
      <c r="QXZ3280" s="60"/>
      <c r="QYA3280" s="60"/>
      <c r="QYB3280" s="60"/>
      <c r="QYC3280" s="60"/>
      <c r="QYD3280" s="46"/>
      <c r="QYE3280" s="65"/>
      <c r="QYF3280" s="19"/>
      <c r="QYG3280" s="48"/>
      <c r="QYH3280" s="41"/>
      <c r="QYI3280" s="44"/>
      <c r="QYJ3280" s="18"/>
      <c r="QYK3280" s="16"/>
      <c r="QYL3280" s="36"/>
      <c r="QYM3280" s="36"/>
      <c r="QYN3280" s="36"/>
      <c r="QYO3280" s="36"/>
      <c r="QYP3280" s="36"/>
      <c r="QYQ3280" s="36"/>
      <c r="QYR3280" s="36"/>
      <c r="QYS3280" s="36"/>
      <c r="QYT3280" s="36"/>
      <c r="QYU3280" s="36"/>
      <c r="QYV3280" s="36"/>
      <c r="QYW3280" s="36"/>
      <c r="QYX3280" s="36"/>
      <c r="QYY3280" s="12"/>
      <c r="QYZ3280" s="12"/>
      <c r="QZA3280" s="12"/>
      <c r="QZB3280" s="53"/>
      <c r="QZD3280" s="41"/>
      <c r="QZE3280" s="40"/>
      <c r="QZF3280" s="44"/>
      <c r="QZG3280" s="62"/>
      <c r="QZH3280" s="56"/>
      <c r="QZI3280" s="60"/>
      <c r="QZJ3280" s="60"/>
      <c r="QZK3280" s="60"/>
      <c r="QZL3280" s="60"/>
      <c r="QZM3280" s="46"/>
      <c r="QZN3280" s="65"/>
      <c r="QZO3280" s="19"/>
      <c r="QZP3280" s="48"/>
      <c r="QZQ3280" s="41"/>
      <c r="QZR3280" s="44"/>
      <c r="QZS3280" s="18"/>
      <c r="QZT3280" s="16"/>
      <c r="QZU3280" s="36"/>
      <c r="QZV3280" s="36"/>
      <c r="QZW3280" s="36"/>
      <c r="QZX3280" s="36"/>
      <c r="QZY3280" s="36"/>
      <c r="QZZ3280" s="36"/>
      <c r="RAA3280" s="36"/>
      <c r="RAB3280" s="36"/>
      <c r="RAC3280" s="36"/>
      <c r="RAD3280" s="36"/>
      <c r="RAE3280" s="36"/>
      <c r="RAF3280" s="36"/>
      <c r="RAG3280" s="36"/>
      <c r="RAH3280" s="12"/>
      <c r="RAI3280" s="12"/>
      <c r="RAJ3280" s="12"/>
      <c r="RAK3280" s="53"/>
      <c r="RAM3280" s="41"/>
      <c r="RAN3280" s="40"/>
      <c r="RAO3280" s="44"/>
      <c r="RAP3280" s="62"/>
      <c r="RAQ3280" s="56"/>
      <c r="RAR3280" s="60"/>
      <c r="RAS3280" s="60"/>
      <c r="RAT3280" s="60"/>
      <c r="RAU3280" s="60"/>
      <c r="RAV3280" s="46"/>
      <c r="RAW3280" s="65"/>
      <c r="RAX3280" s="19"/>
      <c r="RAY3280" s="48"/>
      <c r="RAZ3280" s="41"/>
      <c r="RBA3280" s="44"/>
      <c r="RBB3280" s="18"/>
      <c r="RBC3280" s="16"/>
      <c r="RBD3280" s="36"/>
      <c r="RBE3280" s="36"/>
      <c r="RBF3280" s="36"/>
      <c r="RBG3280" s="36"/>
      <c r="RBH3280" s="36"/>
      <c r="RBI3280" s="36"/>
      <c r="RBJ3280" s="36"/>
      <c r="RBK3280" s="36"/>
      <c r="RBL3280" s="36"/>
      <c r="RBM3280" s="36"/>
      <c r="RBN3280" s="36"/>
      <c r="RBO3280" s="36"/>
      <c r="RBP3280" s="36"/>
      <c r="RBQ3280" s="12"/>
      <c r="RBR3280" s="12"/>
      <c r="RBS3280" s="12"/>
      <c r="RBT3280" s="53"/>
      <c r="RBV3280" s="41"/>
      <c r="RBW3280" s="40"/>
      <c r="RBX3280" s="44"/>
      <c r="RBY3280" s="62"/>
      <c r="RBZ3280" s="56"/>
      <c r="RCA3280" s="60"/>
      <c r="RCB3280" s="60"/>
      <c r="RCC3280" s="60"/>
      <c r="RCD3280" s="60"/>
      <c r="RCE3280" s="46"/>
      <c r="RCF3280" s="65"/>
      <c r="RCG3280" s="19"/>
      <c r="RCH3280" s="48"/>
      <c r="RCI3280" s="41"/>
      <c r="RCJ3280" s="44"/>
      <c r="RCK3280" s="18"/>
      <c r="RCL3280" s="16"/>
      <c r="RCM3280" s="36"/>
      <c r="RCN3280" s="36"/>
      <c r="RCO3280" s="36"/>
      <c r="RCP3280" s="36"/>
      <c r="RCQ3280" s="36"/>
      <c r="RCR3280" s="36"/>
      <c r="RCS3280" s="36"/>
      <c r="RCT3280" s="36"/>
      <c r="RCU3280" s="36"/>
      <c r="RCV3280" s="36"/>
      <c r="RCW3280" s="36"/>
      <c r="RCX3280" s="36"/>
      <c r="RCY3280" s="36"/>
      <c r="RCZ3280" s="12"/>
      <c r="RDA3280" s="12"/>
      <c r="RDB3280" s="12"/>
      <c r="RDC3280" s="53"/>
      <c r="RDE3280" s="41"/>
      <c r="RDF3280" s="40"/>
      <c r="RDG3280" s="44"/>
      <c r="RDH3280" s="62"/>
      <c r="RDI3280" s="56"/>
      <c r="RDJ3280" s="60"/>
      <c r="RDK3280" s="60"/>
      <c r="RDL3280" s="60"/>
      <c r="RDM3280" s="60"/>
      <c r="RDN3280" s="46"/>
      <c r="RDO3280" s="65"/>
      <c r="RDP3280" s="19"/>
      <c r="RDQ3280" s="48"/>
      <c r="RDR3280" s="41"/>
      <c r="RDS3280" s="44"/>
      <c r="RDT3280" s="18"/>
      <c r="RDU3280" s="16"/>
      <c r="RDV3280" s="36"/>
      <c r="RDW3280" s="36"/>
      <c r="RDX3280" s="36"/>
      <c r="RDY3280" s="36"/>
      <c r="RDZ3280" s="36"/>
      <c r="REA3280" s="36"/>
      <c r="REB3280" s="36"/>
      <c r="REC3280" s="36"/>
      <c r="RED3280" s="36"/>
      <c r="REE3280" s="36"/>
      <c r="REF3280" s="36"/>
      <c r="REG3280" s="36"/>
      <c r="REH3280" s="36"/>
      <c r="REI3280" s="12"/>
      <c r="REJ3280" s="12"/>
      <c r="REK3280" s="12"/>
      <c r="REL3280" s="53"/>
      <c r="REN3280" s="41"/>
      <c r="REO3280" s="40"/>
      <c r="REP3280" s="44"/>
      <c r="REQ3280" s="62"/>
      <c r="RER3280" s="56"/>
      <c r="RES3280" s="60"/>
      <c r="RET3280" s="60"/>
      <c r="REU3280" s="60"/>
      <c r="REV3280" s="60"/>
      <c r="REW3280" s="46"/>
      <c r="REX3280" s="65"/>
      <c r="REY3280" s="19"/>
      <c r="REZ3280" s="48"/>
      <c r="RFA3280" s="41"/>
      <c r="RFB3280" s="44"/>
      <c r="RFC3280" s="18"/>
      <c r="RFD3280" s="16"/>
      <c r="RFE3280" s="36"/>
      <c r="RFF3280" s="36"/>
      <c r="RFG3280" s="36"/>
      <c r="RFH3280" s="36"/>
      <c r="RFI3280" s="36"/>
      <c r="RFJ3280" s="36"/>
      <c r="RFK3280" s="36"/>
      <c r="RFL3280" s="36"/>
      <c r="RFM3280" s="36"/>
      <c r="RFN3280" s="36"/>
      <c r="RFO3280" s="36"/>
      <c r="RFP3280" s="36"/>
      <c r="RFQ3280" s="36"/>
      <c r="RFR3280" s="12"/>
      <c r="RFS3280" s="12"/>
      <c r="RFT3280" s="12"/>
      <c r="RFU3280" s="53"/>
      <c r="RFW3280" s="41"/>
      <c r="RFX3280" s="40"/>
      <c r="RFY3280" s="44"/>
      <c r="RFZ3280" s="62"/>
      <c r="RGA3280" s="56"/>
      <c r="RGB3280" s="60"/>
      <c r="RGC3280" s="60"/>
      <c r="RGD3280" s="60"/>
      <c r="RGE3280" s="60"/>
      <c r="RGF3280" s="46"/>
      <c r="RGG3280" s="65"/>
      <c r="RGH3280" s="19"/>
      <c r="RGI3280" s="48"/>
      <c r="RGJ3280" s="41"/>
      <c r="RGK3280" s="44"/>
      <c r="RGL3280" s="18"/>
      <c r="RGM3280" s="16"/>
      <c r="RGN3280" s="36"/>
      <c r="RGO3280" s="36"/>
      <c r="RGP3280" s="36"/>
      <c r="RGQ3280" s="36"/>
      <c r="RGR3280" s="36"/>
      <c r="RGS3280" s="36"/>
      <c r="RGT3280" s="36"/>
      <c r="RGU3280" s="36"/>
      <c r="RGV3280" s="36"/>
      <c r="RGW3280" s="36"/>
      <c r="RGX3280" s="36"/>
      <c r="RGY3280" s="36"/>
      <c r="RGZ3280" s="36"/>
      <c r="RHA3280" s="12"/>
      <c r="RHB3280" s="12"/>
      <c r="RHC3280" s="12"/>
      <c r="RHD3280" s="53"/>
      <c r="RHF3280" s="41"/>
      <c r="RHG3280" s="40"/>
      <c r="RHH3280" s="44"/>
      <c r="RHI3280" s="62"/>
      <c r="RHJ3280" s="56"/>
      <c r="RHK3280" s="60"/>
      <c r="RHL3280" s="60"/>
      <c r="RHM3280" s="60"/>
      <c r="RHN3280" s="60"/>
      <c r="RHO3280" s="46"/>
      <c r="RHP3280" s="65"/>
      <c r="RHQ3280" s="19"/>
      <c r="RHR3280" s="48"/>
      <c r="RHS3280" s="41"/>
      <c r="RHT3280" s="44"/>
      <c r="RHU3280" s="18"/>
      <c r="RHV3280" s="16"/>
      <c r="RHW3280" s="36"/>
      <c r="RHX3280" s="36"/>
      <c r="RHY3280" s="36"/>
      <c r="RHZ3280" s="36"/>
      <c r="RIA3280" s="36"/>
      <c r="RIB3280" s="36"/>
      <c r="RIC3280" s="36"/>
      <c r="RID3280" s="36"/>
      <c r="RIE3280" s="36"/>
      <c r="RIF3280" s="36"/>
      <c r="RIG3280" s="36"/>
      <c r="RIH3280" s="36"/>
      <c r="RII3280" s="36"/>
      <c r="RIJ3280" s="12"/>
      <c r="RIK3280" s="12"/>
      <c r="RIL3280" s="12"/>
      <c r="RIM3280" s="53"/>
      <c r="RIO3280" s="41"/>
      <c r="RIP3280" s="40"/>
      <c r="RIQ3280" s="44"/>
      <c r="RIR3280" s="62"/>
      <c r="RIS3280" s="56"/>
      <c r="RIT3280" s="60"/>
      <c r="RIU3280" s="60"/>
      <c r="RIV3280" s="60"/>
      <c r="RIW3280" s="60"/>
      <c r="RIX3280" s="46"/>
      <c r="RIY3280" s="65"/>
      <c r="RIZ3280" s="19"/>
      <c r="RJA3280" s="48"/>
      <c r="RJB3280" s="41"/>
      <c r="RJC3280" s="44"/>
      <c r="RJD3280" s="18"/>
      <c r="RJE3280" s="16"/>
      <c r="RJF3280" s="36"/>
      <c r="RJG3280" s="36"/>
      <c r="RJH3280" s="36"/>
      <c r="RJI3280" s="36"/>
      <c r="RJJ3280" s="36"/>
      <c r="RJK3280" s="36"/>
      <c r="RJL3280" s="36"/>
      <c r="RJM3280" s="36"/>
      <c r="RJN3280" s="36"/>
      <c r="RJO3280" s="36"/>
      <c r="RJP3280" s="36"/>
      <c r="RJQ3280" s="36"/>
      <c r="RJR3280" s="36"/>
      <c r="RJS3280" s="12"/>
      <c r="RJT3280" s="12"/>
      <c r="RJU3280" s="12"/>
      <c r="RJV3280" s="53"/>
      <c r="RJX3280" s="41"/>
      <c r="RJY3280" s="40"/>
      <c r="RJZ3280" s="44"/>
      <c r="RKA3280" s="62"/>
      <c r="RKB3280" s="56"/>
      <c r="RKC3280" s="60"/>
      <c r="RKD3280" s="60"/>
      <c r="RKE3280" s="60"/>
      <c r="RKF3280" s="60"/>
      <c r="RKG3280" s="46"/>
      <c r="RKH3280" s="65"/>
      <c r="RKI3280" s="19"/>
      <c r="RKJ3280" s="48"/>
      <c r="RKK3280" s="41"/>
      <c r="RKL3280" s="44"/>
      <c r="RKM3280" s="18"/>
      <c r="RKN3280" s="16"/>
      <c r="RKO3280" s="36"/>
      <c r="RKP3280" s="36"/>
      <c r="RKQ3280" s="36"/>
      <c r="RKR3280" s="36"/>
      <c r="RKS3280" s="36"/>
      <c r="RKT3280" s="36"/>
      <c r="RKU3280" s="36"/>
      <c r="RKV3280" s="36"/>
      <c r="RKW3280" s="36"/>
      <c r="RKX3280" s="36"/>
      <c r="RKY3280" s="36"/>
      <c r="RKZ3280" s="36"/>
      <c r="RLA3280" s="36"/>
      <c r="RLB3280" s="12"/>
      <c r="RLC3280" s="12"/>
      <c r="RLD3280" s="12"/>
      <c r="RLE3280" s="53"/>
      <c r="RLG3280" s="41"/>
      <c r="RLH3280" s="40"/>
      <c r="RLI3280" s="44"/>
      <c r="RLJ3280" s="62"/>
      <c r="RLK3280" s="56"/>
      <c r="RLL3280" s="60"/>
      <c r="RLM3280" s="60"/>
      <c r="RLN3280" s="60"/>
      <c r="RLO3280" s="60"/>
      <c r="RLP3280" s="46"/>
      <c r="RLQ3280" s="65"/>
      <c r="RLR3280" s="19"/>
      <c r="RLS3280" s="48"/>
      <c r="RLT3280" s="41"/>
      <c r="RLU3280" s="44"/>
      <c r="RLV3280" s="18"/>
      <c r="RLW3280" s="16"/>
      <c r="RLX3280" s="36"/>
      <c r="RLY3280" s="36"/>
      <c r="RLZ3280" s="36"/>
      <c r="RMA3280" s="36"/>
      <c r="RMB3280" s="36"/>
      <c r="RMC3280" s="36"/>
      <c r="RMD3280" s="36"/>
      <c r="RME3280" s="36"/>
      <c r="RMF3280" s="36"/>
      <c r="RMG3280" s="36"/>
      <c r="RMH3280" s="36"/>
      <c r="RMI3280" s="36"/>
      <c r="RMJ3280" s="36"/>
      <c r="RMK3280" s="12"/>
      <c r="RML3280" s="12"/>
      <c r="RMM3280" s="12"/>
      <c r="RMN3280" s="53"/>
      <c r="RMP3280" s="41"/>
      <c r="RMQ3280" s="40"/>
      <c r="RMR3280" s="44"/>
      <c r="RMS3280" s="62"/>
      <c r="RMT3280" s="56"/>
      <c r="RMU3280" s="60"/>
      <c r="RMV3280" s="60"/>
      <c r="RMW3280" s="60"/>
      <c r="RMX3280" s="60"/>
      <c r="RMY3280" s="46"/>
      <c r="RMZ3280" s="65"/>
      <c r="RNA3280" s="19"/>
      <c r="RNB3280" s="48"/>
      <c r="RNC3280" s="41"/>
      <c r="RND3280" s="44"/>
      <c r="RNE3280" s="18"/>
      <c r="RNF3280" s="16"/>
      <c r="RNG3280" s="36"/>
      <c r="RNH3280" s="36"/>
      <c r="RNI3280" s="36"/>
      <c r="RNJ3280" s="36"/>
      <c r="RNK3280" s="36"/>
      <c r="RNL3280" s="36"/>
      <c r="RNM3280" s="36"/>
      <c r="RNN3280" s="36"/>
      <c r="RNO3280" s="36"/>
      <c r="RNP3280" s="36"/>
      <c r="RNQ3280" s="36"/>
      <c r="RNR3280" s="36"/>
      <c r="RNS3280" s="36"/>
      <c r="RNT3280" s="12"/>
      <c r="RNU3280" s="12"/>
      <c r="RNV3280" s="12"/>
      <c r="RNW3280" s="53"/>
      <c r="RNY3280" s="41"/>
      <c r="RNZ3280" s="40"/>
      <c r="ROA3280" s="44"/>
      <c r="ROB3280" s="62"/>
      <c r="ROC3280" s="56"/>
      <c r="ROD3280" s="60"/>
      <c r="ROE3280" s="60"/>
      <c r="ROF3280" s="60"/>
      <c r="ROG3280" s="60"/>
      <c r="ROH3280" s="46"/>
      <c r="ROI3280" s="65"/>
      <c r="ROJ3280" s="19"/>
      <c r="ROK3280" s="48"/>
      <c r="ROL3280" s="41"/>
      <c r="ROM3280" s="44"/>
      <c r="RON3280" s="18"/>
      <c r="ROO3280" s="16"/>
      <c r="ROP3280" s="36"/>
      <c r="ROQ3280" s="36"/>
      <c r="ROR3280" s="36"/>
      <c r="ROS3280" s="36"/>
      <c r="ROT3280" s="36"/>
      <c r="ROU3280" s="36"/>
      <c r="ROV3280" s="36"/>
      <c r="ROW3280" s="36"/>
      <c r="ROX3280" s="36"/>
      <c r="ROY3280" s="36"/>
      <c r="ROZ3280" s="36"/>
      <c r="RPA3280" s="36"/>
      <c r="RPB3280" s="36"/>
      <c r="RPC3280" s="12"/>
      <c r="RPD3280" s="12"/>
      <c r="RPE3280" s="12"/>
      <c r="RPF3280" s="53"/>
      <c r="RPH3280" s="41"/>
      <c r="RPI3280" s="40"/>
      <c r="RPJ3280" s="44"/>
      <c r="RPK3280" s="62"/>
      <c r="RPL3280" s="56"/>
      <c r="RPM3280" s="60"/>
      <c r="RPN3280" s="60"/>
      <c r="RPO3280" s="60"/>
      <c r="RPP3280" s="60"/>
      <c r="RPQ3280" s="46"/>
      <c r="RPR3280" s="65"/>
      <c r="RPS3280" s="19"/>
      <c r="RPT3280" s="48"/>
      <c r="RPU3280" s="41"/>
      <c r="RPV3280" s="44"/>
      <c r="RPW3280" s="18"/>
      <c r="RPX3280" s="16"/>
      <c r="RPY3280" s="36"/>
      <c r="RPZ3280" s="36"/>
      <c r="RQA3280" s="36"/>
      <c r="RQB3280" s="36"/>
      <c r="RQC3280" s="36"/>
      <c r="RQD3280" s="36"/>
      <c r="RQE3280" s="36"/>
      <c r="RQF3280" s="36"/>
      <c r="RQG3280" s="36"/>
      <c r="RQH3280" s="36"/>
      <c r="RQI3280" s="36"/>
      <c r="RQJ3280" s="36"/>
      <c r="RQK3280" s="36"/>
      <c r="RQL3280" s="12"/>
      <c r="RQM3280" s="12"/>
      <c r="RQN3280" s="12"/>
      <c r="RQO3280" s="53"/>
      <c r="RQQ3280" s="41"/>
      <c r="RQR3280" s="40"/>
      <c r="RQS3280" s="44"/>
      <c r="RQT3280" s="62"/>
      <c r="RQU3280" s="56"/>
      <c r="RQV3280" s="60"/>
      <c r="RQW3280" s="60"/>
      <c r="RQX3280" s="60"/>
      <c r="RQY3280" s="60"/>
      <c r="RQZ3280" s="46"/>
      <c r="RRA3280" s="65"/>
      <c r="RRB3280" s="19"/>
      <c r="RRC3280" s="48"/>
      <c r="RRD3280" s="41"/>
      <c r="RRE3280" s="44"/>
      <c r="RRF3280" s="18"/>
      <c r="RRG3280" s="16"/>
      <c r="RRH3280" s="36"/>
      <c r="RRI3280" s="36"/>
      <c r="RRJ3280" s="36"/>
      <c r="RRK3280" s="36"/>
      <c r="RRL3280" s="36"/>
      <c r="RRM3280" s="36"/>
      <c r="RRN3280" s="36"/>
      <c r="RRO3280" s="36"/>
      <c r="RRP3280" s="36"/>
      <c r="RRQ3280" s="36"/>
      <c r="RRR3280" s="36"/>
      <c r="RRS3280" s="36"/>
      <c r="RRT3280" s="36"/>
      <c r="RRU3280" s="12"/>
      <c r="RRV3280" s="12"/>
      <c r="RRW3280" s="12"/>
      <c r="RRX3280" s="53"/>
      <c r="RRZ3280" s="41"/>
      <c r="RSA3280" s="40"/>
      <c r="RSB3280" s="44"/>
      <c r="RSC3280" s="62"/>
      <c r="RSD3280" s="56"/>
      <c r="RSE3280" s="60"/>
      <c r="RSF3280" s="60"/>
      <c r="RSG3280" s="60"/>
      <c r="RSH3280" s="60"/>
      <c r="RSI3280" s="46"/>
      <c r="RSJ3280" s="65"/>
      <c r="RSK3280" s="19"/>
      <c r="RSL3280" s="48"/>
      <c r="RSM3280" s="41"/>
      <c r="RSN3280" s="44"/>
      <c r="RSO3280" s="18"/>
      <c r="RSP3280" s="16"/>
      <c r="RSQ3280" s="36"/>
      <c r="RSR3280" s="36"/>
      <c r="RSS3280" s="36"/>
      <c r="RST3280" s="36"/>
      <c r="RSU3280" s="36"/>
      <c r="RSV3280" s="36"/>
      <c r="RSW3280" s="36"/>
      <c r="RSX3280" s="36"/>
      <c r="RSY3280" s="36"/>
      <c r="RSZ3280" s="36"/>
      <c r="RTA3280" s="36"/>
      <c r="RTB3280" s="36"/>
      <c r="RTC3280" s="36"/>
      <c r="RTD3280" s="12"/>
      <c r="RTE3280" s="12"/>
      <c r="RTF3280" s="12"/>
      <c r="RTG3280" s="53"/>
      <c r="RTI3280" s="41"/>
      <c r="RTJ3280" s="40"/>
      <c r="RTK3280" s="44"/>
      <c r="RTL3280" s="62"/>
      <c r="RTM3280" s="56"/>
      <c r="RTN3280" s="60"/>
      <c r="RTO3280" s="60"/>
      <c r="RTP3280" s="60"/>
      <c r="RTQ3280" s="60"/>
      <c r="RTR3280" s="46"/>
      <c r="RTS3280" s="65"/>
      <c r="RTT3280" s="19"/>
      <c r="RTU3280" s="48"/>
      <c r="RTV3280" s="41"/>
      <c r="RTW3280" s="44"/>
      <c r="RTX3280" s="18"/>
      <c r="RTY3280" s="16"/>
      <c r="RTZ3280" s="36"/>
      <c r="RUA3280" s="36"/>
      <c r="RUB3280" s="36"/>
      <c r="RUC3280" s="36"/>
      <c r="RUD3280" s="36"/>
      <c r="RUE3280" s="36"/>
      <c r="RUF3280" s="36"/>
      <c r="RUG3280" s="36"/>
      <c r="RUH3280" s="36"/>
      <c r="RUI3280" s="36"/>
      <c r="RUJ3280" s="36"/>
      <c r="RUK3280" s="36"/>
      <c r="RUL3280" s="36"/>
      <c r="RUM3280" s="12"/>
      <c r="RUN3280" s="12"/>
      <c r="RUO3280" s="12"/>
      <c r="RUP3280" s="53"/>
      <c r="RUR3280" s="41"/>
      <c r="RUS3280" s="40"/>
      <c r="RUT3280" s="44"/>
      <c r="RUU3280" s="62"/>
      <c r="RUV3280" s="56"/>
      <c r="RUW3280" s="60"/>
      <c r="RUX3280" s="60"/>
      <c r="RUY3280" s="60"/>
      <c r="RUZ3280" s="60"/>
      <c r="RVA3280" s="46"/>
      <c r="RVB3280" s="65"/>
      <c r="RVC3280" s="19"/>
      <c r="RVD3280" s="48"/>
      <c r="RVE3280" s="41"/>
      <c r="RVF3280" s="44"/>
      <c r="RVG3280" s="18"/>
      <c r="RVH3280" s="16"/>
      <c r="RVI3280" s="36"/>
      <c r="RVJ3280" s="36"/>
      <c r="RVK3280" s="36"/>
      <c r="RVL3280" s="36"/>
      <c r="RVM3280" s="36"/>
      <c r="RVN3280" s="36"/>
      <c r="RVO3280" s="36"/>
      <c r="RVP3280" s="36"/>
      <c r="RVQ3280" s="36"/>
      <c r="RVR3280" s="36"/>
      <c r="RVS3280" s="36"/>
      <c r="RVT3280" s="36"/>
      <c r="RVU3280" s="36"/>
      <c r="RVV3280" s="12"/>
      <c r="RVW3280" s="12"/>
      <c r="RVX3280" s="12"/>
      <c r="RVY3280" s="53"/>
      <c r="RWA3280" s="41"/>
      <c r="RWB3280" s="40"/>
      <c r="RWC3280" s="44"/>
      <c r="RWD3280" s="62"/>
      <c r="RWE3280" s="56"/>
      <c r="RWF3280" s="60"/>
      <c r="RWG3280" s="60"/>
      <c r="RWH3280" s="60"/>
      <c r="RWI3280" s="60"/>
      <c r="RWJ3280" s="46"/>
      <c r="RWK3280" s="65"/>
      <c r="RWL3280" s="19"/>
      <c r="RWM3280" s="48"/>
      <c r="RWN3280" s="41"/>
      <c r="RWO3280" s="44"/>
      <c r="RWP3280" s="18"/>
      <c r="RWQ3280" s="16"/>
      <c r="RWR3280" s="36"/>
      <c r="RWS3280" s="36"/>
      <c r="RWT3280" s="36"/>
      <c r="RWU3280" s="36"/>
      <c r="RWV3280" s="36"/>
      <c r="RWW3280" s="36"/>
      <c r="RWX3280" s="36"/>
      <c r="RWY3280" s="36"/>
      <c r="RWZ3280" s="36"/>
      <c r="RXA3280" s="36"/>
      <c r="RXB3280" s="36"/>
      <c r="RXC3280" s="36"/>
      <c r="RXD3280" s="36"/>
      <c r="RXE3280" s="12"/>
      <c r="RXF3280" s="12"/>
      <c r="RXG3280" s="12"/>
      <c r="RXH3280" s="53"/>
      <c r="RXJ3280" s="41"/>
      <c r="RXK3280" s="40"/>
      <c r="RXL3280" s="44"/>
      <c r="RXM3280" s="62"/>
      <c r="RXN3280" s="56"/>
      <c r="RXO3280" s="60"/>
      <c r="RXP3280" s="60"/>
      <c r="RXQ3280" s="60"/>
      <c r="RXR3280" s="60"/>
      <c r="RXS3280" s="46"/>
      <c r="RXT3280" s="65"/>
      <c r="RXU3280" s="19"/>
      <c r="RXV3280" s="48"/>
      <c r="RXW3280" s="41"/>
      <c r="RXX3280" s="44"/>
      <c r="RXY3280" s="18"/>
      <c r="RXZ3280" s="16"/>
      <c r="RYA3280" s="36"/>
      <c r="RYB3280" s="36"/>
      <c r="RYC3280" s="36"/>
      <c r="RYD3280" s="36"/>
      <c r="RYE3280" s="36"/>
      <c r="RYF3280" s="36"/>
      <c r="RYG3280" s="36"/>
      <c r="RYH3280" s="36"/>
      <c r="RYI3280" s="36"/>
      <c r="RYJ3280" s="36"/>
      <c r="RYK3280" s="36"/>
      <c r="RYL3280" s="36"/>
      <c r="RYM3280" s="36"/>
      <c r="RYN3280" s="12"/>
      <c r="RYO3280" s="12"/>
      <c r="RYP3280" s="12"/>
      <c r="RYQ3280" s="53"/>
      <c r="RYS3280" s="41"/>
      <c r="RYT3280" s="40"/>
      <c r="RYU3280" s="44"/>
      <c r="RYV3280" s="62"/>
      <c r="RYW3280" s="56"/>
      <c r="RYX3280" s="60"/>
      <c r="RYY3280" s="60"/>
      <c r="RYZ3280" s="60"/>
      <c r="RZA3280" s="60"/>
      <c r="RZB3280" s="46"/>
      <c r="RZC3280" s="65"/>
      <c r="RZD3280" s="19"/>
      <c r="RZE3280" s="48"/>
      <c r="RZF3280" s="41"/>
      <c r="RZG3280" s="44"/>
      <c r="RZH3280" s="18"/>
      <c r="RZI3280" s="16"/>
      <c r="RZJ3280" s="36"/>
      <c r="RZK3280" s="36"/>
      <c r="RZL3280" s="36"/>
      <c r="RZM3280" s="36"/>
      <c r="RZN3280" s="36"/>
      <c r="RZO3280" s="36"/>
      <c r="RZP3280" s="36"/>
      <c r="RZQ3280" s="36"/>
      <c r="RZR3280" s="36"/>
      <c r="RZS3280" s="36"/>
      <c r="RZT3280" s="36"/>
      <c r="RZU3280" s="36"/>
      <c r="RZV3280" s="36"/>
      <c r="RZW3280" s="12"/>
      <c r="RZX3280" s="12"/>
      <c r="RZY3280" s="12"/>
      <c r="RZZ3280" s="53"/>
      <c r="SAB3280" s="41"/>
      <c r="SAC3280" s="40"/>
      <c r="SAD3280" s="44"/>
      <c r="SAE3280" s="62"/>
      <c r="SAF3280" s="56"/>
      <c r="SAG3280" s="60"/>
      <c r="SAH3280" s="60"/>
      <c r="SAI3280" s="60"/>
      <c r="SAJ3280" s="60"/>
      <c r="SAK3280" s="46"/>
      <c r="SAL3280" s="65"/>
      <c r="SAM3280" s="19"/>
      <c r="SAN3280" s="48"/>
      <c r="SAO3280" s="41"/>
      <c r="SAP3280" s="44"/>
      <c r="SAQ3280" s="18"/>
      <c r="SAR3280" s="16"/>
      <c r="SAS3280" s="36"/>
      <c r="SAT3280" s="36"/>
      <c r="SAU3280" s="36"/>
      <c r="SAV3280" s="36"/>
      <c r="SAW3280" s="36"/>
      <c r="SAX3280" s="36"/>
      <c r="SAY3280" s="36"/>
      <c r="SAZ3280" s="36"/>
      <c r="SBA3280" s="36"/>
      <c r="SBB3280" s="36"/>
      <c r="SBC3280" s="36"/>
      <c r="SBD3280" s="36"/>
      <c r="SBE3280" s="36"/>
      <c r="SBF3280" s="12"/>
      <c r="SBG3280" s="12"/>
      <c r="SBH3280" s="12"/>
      <c r="SBI3280" s="53"/>
      <c r="SBK3280" s="41"/>
      <c r="SBL3280" s="40"/>
      <c r="SBM3280" s="44"/>
      <c r="SBN3280" s="62"/>
      <c r="SBO3280" s="56"/>
      <c r="SBP3280" s="60"/>
      <c r="SBQ3280" s="60"/>
      <c r="SBR3280" s="60"/>
      <c r="SBS3280" s="60"/>
      <c r="SBT3280" s="46"/>
      <c r="SBU3280" s="65"/>
      <c r="SBV3280" s="19"/>
      <c r="SBW3280" s="48"/>
      <c r="SBX3280" s="41"/>
      <c r="SBY3280" s="44"/>
      <c r="SBZ3280" s="18"/>
      <c r="SCA3280" s="16"/>
      <c r="SCB3280" s="36"/>
      <c r="SCC3280" s="36"/>
      <c r="SCD3280" s="36"/>
      <c r="SCE3280" s="36"/>
      <c r="SCF3280" s="36"/>
      <c r="SCG3280" s="36"/>
      <c r="SCH3280" s="36"/>
      <c r="SCI3280" s="36"/>
      <c r="SCJ3280" s="36"/>
      <c r="SCK3280" s="36"/>
      <c r="SCL3280" s="36"/>
      <c r="SCM3280" s="36"/>
      <c r="SCN3280" s="36"/>
      <c r="SCO3280" s="12"/>
      <c r="SCP3280" s="12"/>
      <c r="SCQ3280" s="12"/>
      <c r="SCR3280" s="53"/>
      <c r="SCT3280" s="41"/>
      <c r="SCU3280" s="40"/>
      <c r="SCV3280" s="44"/>
      <c r="SCW3280" s="62"/>
      <c r="SCX3280" s="56"/>
      <c r="SCY3280" s="60"/>
      <c r="SCZ3280" s="60"/>
      <c r="SDA3280" s="60"/>
      <c r="SDB3280" s="60"/>
      <c r="SDC3280" s="46"/>
      <c r="SDD3280" s="65"/>
      <c r="SDE3280" s="19"/>
      <c r="SDF3280" s="48"/>
      <c r="SDG3280" s="41"/>
      <c r="SDH3280" s="44"/>
      <c r="SDI3280" s="18"/>
      <c r="SDJ3280" s="16"/>
      <c r="SDK3280" s="36"/>
      <c r="SDL3280" s="36"/>
      <c r="SDM3280" s="36"/>
      <c r="SDN3280" s="36"/>
      <c r="SDO3280" s="36"/>
      <c r="SDP3280" s="36"/>
      <c r="SDQ3280" s="36"/>
      <c r="SDR3280" s="36"/>
      <c r="SDS3280" s="36"/>
      <c r="SDT3280" s="36"/>
      <c r="SDU3280" s="36"/>
      <c r="SDV3280" s="36"/>
      <c r="SDW3280" s="36"/>
      <c r="SDX3280" s="12"/>
      <c r="SDY3280" s="12"/>
      <c r="SDZ3280" s="12"/>
      <c r="SEA3280" s="53"/>
      <c r="SEC3280" s="41"/>
      <c r="SED3280" s="40"/>
      <c r="SEE3280" s="44"/>
      <c r="SEF3280" s="62"/>
      <c r="SEG3280" s="56"/>
      <c r="SEH3280" s="60"/>
      <c r="SEI3280" s="60"/>
      <c r="SEJ3280" s="60"/>
      <c r="SEK3280" s="60"/>
      <c r="SEL3280" s="46"/>
      <c r="SEM3280" s="65"/>
      <c r="SEN3280" s="19"/>
      <c r="SEO3280" s="48"/>
      <c r="SEP3280" s="41"/>
      <c r="SEQ3280" s="44"/>
      <c r="SER3280" s="18"/>
      <c r="SES3280" s="16"/>
      <c r="SET3280" s="36"/>
      <c r="SEU3280" s="36"/>
      <c r="SEV3280" s="36"/>
      <c r="SEW3280" s="36"/>
      <c r="SEX3280" s="36"/>
      <c r="SEY3280" s="36"/>
      <c r="SEZ3280" s="36"/>
      <c r="SFA3280" s="36"/>
      <c r="SFB3280" s="36"/>
      <c r="SFC3280" s="36"/>
      <c r="SFD3280" s="36"/>
      <c r="SFE3280" s="36"/>
      <c r="SFF3280" s="36"/>
      <c r="SFG3280" s="12"/>
      <c r="SFH3280" s="12"/>
      <c r="SFI3280" s="12"/>
      <c r="SFJ3280" s="53"/>
      <c r="SFL3280" s="41"/>
      <c r="SFM3280" s="40"/>
      <c r="SFN3280" s="44"/>
      <c r="SFO3280" s="62"/>
      <c r="SFP3280" s="56"/>
      <c r="SFQ3280" s="60"/>
      <c r="SFR3280" s="60"/>
      <c r="SFS3280" s="60"/>
      <c r="SFT3280" s="60"/>
      <c r="SFU3280" s="46"/>
      <c r="SFV3280" s="65"/>
      <c r="SFW3280" s="19"/>
      <c r="SFX3280" s="48"/>
      <c r="SFY3280" s="41"/>
      <c r="SFZ3280" s="44"/>
      <c r="SGA3280" s="18"/>
      <c r="SGB3280" s="16"/>
      <c r="SGC3280" s="36"/>
      <c r="SGD3280" s="36"/>
      <c r="SGE3280" s="36"/>
      <c r="SGF3280" s="36"/>
      <c r="SGG3280" s="36"/>
      <c r="SGH3280" s="36"/>
      <c r="SGI3280" s="36"/>
      <c r="SGJ3280" s="36"/>
      <c r="SGK3280" s="36"/>
      <c r="SGL3280" s="36"/>
      <c r="SGM3280" s="36"/>
      <c r="SGN3280" s="36"/>
      <c r="SGO3280" s="36"/>
      <c r="SGP3280" s="12"/>
      <c r="SGQ3280" s="12"/>
      <c r="SGR3280" s="12"/>
      <c r="SGS3280" s="53"/>
      <c r="SGU3280" s="41"/>
      <c r="SGV3280" s="40"/>
      <c r="SGW3280" s="44"/>
      <c r="SGX3280" s="62"/>
      <c r="SGY3280" s="56"/>
      <c r="SGZ3280" s="60"/>
      <c r="SHA3280" s="60"/>
      <c r="SHB3280" s="60"/>
      <c r="SHC3280" s="60"/>
      <c r="SHD3280" s="46"/>
      <c r="SHE3280" s="65"/>
      <c r="SHF3280" s="19"/>
      <c r="SHG3280" s="48"/>
      <c r="SHH3280" s="41"/>
      <c r="SHI3280" s="44"/>
      <c r="SHJ3280" s="18"/>
      <c r="SHK3280" s="16"/>
      <c r="SHL3280" s="36"/>
      <c r="SHM3280" s="36"/>
      <c r="SHN3280" s="36"/>
      <c r="SHO3280" s="36"/>
      <c r="SHP3280" s="36"/>
      <c r="SHQ3280" s="36"/>
      <c r="SHR3280" s="36"/>
      <c r="SHS3280" s="36"/>
      <c r="SHT3280" s="36"/>
      <c r="SHU3280" s="36"/>
      <c r="SHV3280" s="36"/>
      <c r="SHW3280" s="36"/>
      <c r="SHX3280" s="36"/>
      <c r="SHY3280" s="12"/>
      <c r="SHZ3280" s="12"/>
      <c r="SIA3280" s="12"/>
      <c r="SIB3280" s="53"/>
      <c r="SID3280" s="41"/>
      <c r="SIE3280" s="40"/>
      <c r="SIF3280" s="44"/>
      <c r="SIG3280" s="62"/>
      <c r="SIH3280" s="56"/>
      <c r="SII3280" s="60"/>
      <c r="SIJ3280" s="60"/>
      <c r="SIK3280" s="60"/>
      <c r="SIL3280" s="60"/>
      <c r="SIM3280" s="46"/>
      <c r="SIN3280" s="65"/>
      <c r="SIO3280" s="19"/>
      <c r="SIP3280" s="48"/>
      <c r="SIQ3280" s="41"/>
      <c r="SIR3280" s="44"/>
      <c r="SIS3280" s="18"/>
      <c r="SIT3280" s="16"/>
      <c r="SIU3280" s="36"/>
      <c r="SIV3280" s="36"/>
      <c r="SIW3280" s="36"/>
      <c r="SIX3280" s="36"/>
      <c r="SIY3280" s="36"/>
      <c r="SIZ3280" s="36"/>
      <c r="SJA3280" s="36"/>
      <c r="SJB3280" s="36"/>
      <c r="SJC3280" s="36"/>
      <c r="SJD3280" s="36"/>
      <c r="SJE3280" s="36"/>
      <c r="SJF3280" s="36"/>
      <c r="SJG3280" s="36"/>
      <c r="SJH3280" s="12"/>
      <c r="SJI3280" s="12"/>
      <c r="SJJ3280" s="12"/>
      <c r="SJK3280" s="53"/>
      <c r="SJM3280" s="41"/>
      <c r="SJN3280" s="40"/>
      <c r="SJO3280" s="44"/>
      <c r="SJP3280" s="62"/>
      <c r="SJQ3280" s="56"/>
      <c r="SJR3280" s="60"/>
      <c r="SJS3280" s="60"/>
      <c r="SJT3280" s="60"/>
      <c r="SJU3280" s="60"/>
      <c r="SJV3280" s="46"/>
      <c r="SJW3280" s="65"/>
      <c r="SJX3280" s="19"/>
      <c r="SJY3280" s="48"/>
      <c r="SJZ3280" s="41"/>
      <c r="SKA3280" s="44"/>
      <c r="SKB3280" s="18"/>
      <c r="SKC3280" s="16"/>
      <c r="SKD3280" s="36"/>
      <c r="SKE3280" s="36"/>
      <c r="SKF3280" s="36"/>
      <c r="SKG3280" s="36"/>
      <c r="SKH3280" s="36"/>
      <c r="SKI3280" s="36"/>
      <c r="SKJ3280" s="36"/>
      <c r="SKK3280" s="36"/>
      <c r="SKL3280" s="36"/>
      <c r="SKM3280" s="36"/>
      <c r="SKN3280" s="36"/>
      <c r="SKO3280" s="36"/>
      <c r="SKP3280" s="36"/>
      <c r="SKQ3280" s="12"/>
      <c r="SKR3280" s="12"/>
      <c r="SKS3280" s="12"/>
      <c r="SKT3280" s="53"/>
      <c r="SKV3280" s="41"/>
      <c r="SKW3280" s="40"/>
      <c r="SKX3280" s="44"/>
      <c r="SKY3280" s="62"/>
      <c r="SKZ3280" s="56"/>
      <c r="SLA3280" s="60"/>
      <c r="SLB3280" s="60"/>
      <c r="SLC3280" s="60"/>
      <c r="SLD3280" s="60"/>
      <c r="SLE3280" s="46"/>
      <c r="SLF3280" s="65"/>
      <c r="SLG3280" s="19"/>
      <c r="SLH3280" s="48"/>
      <c r="SLI3280" s="41"/>
      <c r="SLJ3280" s="44"/>
      <c r="SLK3280" s="18"/>
      <c r="SLL3280" s="16"/>
      <c r="SLM3280" s="36"/>
      <c r="SLN3280" s="36"/>
      <c r="SLO3280" s="36"/>
      <c r="SLP3280" s="36"/>
      <c r="SLQ3280" s="36"/>
      <c r="SLR3280" s="36"/>
      <c r="SLS3280" s="36"/>
      <c r="SLT3280" s="36"/>
      <c r="SLU3280" s="36"/>
      <c r="SLV3280" s="36"/>
      <c r="SLW3280" s="36"/>
      <c r="SLX3280" s="36"/>
      <c r="SLY3280" s="36"/>
      <c r="SLZ3280" s="12"/>
      <c r="SMA3280" s="12"/>
      <c r="SMB3280" s="12"/>
      <c r="SMC3280" s="53"/>
      <c r="SME3280" s="41"/>
      <c r="SMF3280" s="40"/>
      <c r="SMG3280" s="44"/>
      <c r="SMH3280" s="62"/>
      <c r="SMI3280" s="56"/>
      <c r="SMJ3280" s="60"/>
      <c r="SMK3280" s="60"/>
      <c r="SML3280" s="60"/>
      <c r="SMM3280" s="60"/>
      <c r="SMN3280" s="46"/>
      <c r="SMO3280" s="65"/>
      <c r="SMP3280" s="19"/>
      <c r="SMQ3280" s="48"/>
      <c r="SMR3280" s="41"/>
      <c r="SMS3280" s="44"/>
      <c r="SMT3280" s="18"/>
      <c r="SMU3280" s="16"/>
      <c r="SMV3280" s="36"/>
      <c r="SMW3280" s="36"/>
      <c r="SMX3280" s="36"/>
      <c r="SMY3280" s="36"/>
      <c r="SMZ3280" s="36"/>
      <c r="SNA3280" s="36"/>
      <c r="SNB3280" s="36"/>
      <c r="SNC3280" s="36"/>
      <c r="SND3280" s="36"/>
      <c r="SNE3280" s="36"/>
      <c r="SNF3280" s="36"/>
      <c r="SNG3280" s="36"/>
      <c r="SNH3280" s="36"/>
      <c r="SNI3280" s="12"/>
      <c r="SNJ3280" s="12"/>
      <c r="SNK3280" s="12"/>
      <c r="SNL3280" s="53"/>
      <c r="SNN3280" s="41"/>
      <c r="SNO3280" s="40"/>
      <c r="SNP3280" s="44"/>
      <c r="SNQ3280" s="62"/>
      <c r="SNR3280" s="56"/>
      <c r="SNS3280" s="60"/>
      <c r="SNT3280" s="60"/>
      <c r="SNU3280" s="60"/>
      <c r="SNV3280" s="60"/>
      <c r="SNW3280" s="46"/>
      <c r="SNX3280" s="65"/>
      <c r="SNY3280" s="19"/>
      <c r="SNZ3280" s="48"/>
      <c r="SOA3280" s="41"/>
      <c r="SOB3280" s="44"/>
      <c r="SOC3280" s="18"/>
      <c r="SOD3280" s="16"/>
      <c r="SOE3280" s="36"/>
      <c r="SOF3280" s="36"/>
      <c r="SOG3280" s="36"/>
      <c r="SOH3280" s="36"/>
      <c r="SOI3280" s="36"/>
      <c r="SOJ3280" s="36"/>
      <c r="SOK3280" s="36"/>
      <c r="SOL3280" s="36"/>
      <c r="SOM3280" s="36"/>
      <c r="SON3280" s="36"/>
      <c r="SOO3280" s="36"/>
      <c r="SOP3280" s="36"/>
      <c r="SOQ3280" s="36"/>
      <c r="SOR3280" s="12"/>
      <c r="SOS3280" s="12"/>
      <c r="SOT3280" s="12"/>
      <c r="SOU3280" s="53"/>
      <c r="SOW3280" s="41"/>
      <c r="SOX3280" s="40"/>
      <c r="SOY3280" s="44"/>
      <c r="SOZ3280" s="62"/>
      <c r="SPA3280" s="56"/>
      <c r="SPB3280" s="60"/>
      <c r="SPC3280" s="60"/>
      <c r="SPD3280" s="60"/>
      <c r="SPE3280" s="60"/>
      <c r="SPF3280" s="46"/>
      <c r="SPG3280" s="65"/>
      <c r="SPH3280" s="19"/>
      <c r="SPI3280" s="48"/>
      <c r="SPJ3280" s="41"/>
      <c r="SPK3280" s="44"/>
      <c r="SPL3280" s="18"/>
      <c r="SPM3280" s="16"/>
      <c r="SPN3280" s="36"/>
      <c r="SPO3280" s="36"/>
      <c r="SPP3280" s="36"/>
      <c r="SPQ3280" s="36"/>
      <c r="SPR3280" s="36"/>
      <c r="SPS3280" s="36"/>
      <c r="SPT3280" s="36"/>
      <c r="SPU3280" s="36"/>
      <c r="SPV3280" s="36"/>
      <c r="SPW3280" s="36"/>
      <c r="SPX3280" s="36"/>
      <c r="SPY3280" s="36"/>
      <c r="SPZ3280" s="36"/>
      <c r="SQA3280" s="12"/>
      <c r="SQB3280" s="12"/>
      <c r="SQC3280" s="12"/>
      <c r="SQD3280" s="53"/>
      <c r="SQF3280" s="41"/>
      <c r="SQG3280" s="40"/>
      <c r="SQH3280" s="44"/>
      <c r="SQI3280" s="62"/>
      <c r="SQJ3280" s="56"/>
      <c r="SQK3280" s="60"/>
      <c r="SQL3280" s="60"/>
      <c r="SQM3280" s="60"/>
      <c r="SQN3280" s="60"/>
      <c r="SQO3280" s="46"/>
      <c r="SQP3280" s="65"/>
      <c r="SQQ3280" s="19"/>
      <c r="SQR3280" s="48"/>
      <c r="SQS3280" s="41"/>
      <c r="SQT3280" s="44"/>
      <c r="SQU3280" s="18"/>
      <c r="SQV3280" s="16"/>
      <c r="SQW3280" s="36"/>
      <c r="SQX3280" s="36"/>
      <c r="SQY3280" s="36"/>
      <c r="SQZ3280" s="36"/>
      <c r="SRA3280" s="36"/>
      <c r="SRB3280" s="36"/>
      <c r="SRC3280" s="36"/>
      <c r="SRD3280" s="36"/>
      <c r="SRE3280" s="36"/>
      <c r="SRF3280" s="36"/>
      <c r="SRG3280" s="36"/>
      <c r="SRH3280" s="36"/>
      <c r="SRI3280" s="36"/>
      <c r="SRJ3280" s="12"/>
      <c r="SRK3280" s="12"/>
      <c r="SRL3280" s="12"/>
      <c r="SRM3280" s="53"/>
      <c r="SRO3280" s="41"/>
      <c r="SRP3280" s="40"/>
      <c r="SRQ3280" s="44"/>
      <c r="SRR3280" s="62"/>
      <c r="SRS3280" s="56"/>
      <c r="SRT3280" s="60"/>
      <c r="SRU3280" s="60"/>
      <c r="SRV3280" s="60"/>
      <c r="SRW3280" s="60"/>
      <c r="SRX3280" s="46"/>
      <c r="SRY3280" s="65"/>
      <c r="SRZ3280" s="19"/>
      <c r="SSA3280" s="48"/>
      <c r="SSB3280" s="41"/>
      <c r="SSC3280" s="44"/>
      <c r="SSD3280" s="18"/>
      <c r="SSE3280" s="16"/>
      <c r="SSF3280" s="36"/>
      <c r="SSG3280" s="36"/>
      <c r="SSH3280" s="36"/>
      <c r="SSI3280" s="36"/>
      <c r="SSJ3280" s="36"/>
      <c r="SSK3280" s="36"/>
      <c r="SSL3280" s="36"/>
      <c r="SSM3280" s="36"/>
      <c r="SSN3280" s="36"/>
      <c r="SSO3280" s="36"/>
      <c r="SSP3280" s="36"/>
      <c r="SSQ3280" s="36"/>
      <c r="SSR3280" s="36"/>
      <c r="SSS3280" s="12"/>
      <c r="SST3280" s="12"/>
      <c r="SSU3280" s="12"/>
      <c r="SSV3280" s="53"/>
      <c r="SSX3280" s="41"/>
      <c r="SSY3280" s="40"/>
      <c r="SSZ3280" s="44"/>
      <c r="STA3280" s="62"/>
      <c r="STB3280" s="56"/>
      <c r="STC3280" s="60"/>
      <c r="STD3280" s="60"/>
      <c r="STE3280" s="60"/>
      <c r="STF3280" s="60"/>
      <c r="STG3280" s="46"/>
      <c r="STH3280" s="65"/>
      <c r="STI3280" s="19"/>
      <c r="STJ3280" s="48"/>
      <c r="STK3280" s="41"/>
      <c r="STL3280" s="44"/>
      <c r="STM3280" s="18"/>
      <c r="STN3280" s="16"/>
      <c r="STO3280" s="36"/>
      <c r="STP3280" s="36"/>
      <c r="STQ3280" s="36"/>
      <c r="STR3280" s="36"/>
      <c r="STS3280" s="36"/>
      <c r="STT3280" s="36"/>
      <c r="STU3280" s="36"/>
      <c r="STV3280" s="36"/>
      <c r="STW3280" s="36"/>
      <c r="STX3280" s="36"/>
      <c r="STY3280" s="36"/>
      <c r="STZ3280" s="36"/>
      <c r="SUA3280" s="36"/>
      <c r="SUB3280" s="12"/>
      <c r="SUC3280" s="12"/>
      <c r="SUD3280" s="12"/>
      <c r="SUE3280" s="53"/>
      <c r="SUG3280" s="41"/>
      <c r="SUH3280" s="40"/>
      <c r="SUI3280" s="44"/>
      <c r="SUJ3280" s="62"/>
      <c r="SUK3280" s="56"/>
      <c r="SUL3280" s="60"/>
      <c r="SUM3280" s="60"/>
      <c r="SUN3280" s="60"/>
      <c r="SUO3280" s="60"/>
      <c r="SUP3280" s="46"/>
      <c r="SUQ3280" s="65"/>
      <c r="SUR3280" s="19"/>
      <c r="SUS3280" s="48"/>
      <c r="SUT3280" s="41"/>
      <c r="SUU3280" s="44"/>
      <c r="SUV3280" s="18"/>
      <c r="SUW3280" s="16"/>
      <c r="SUX3280" s="36"/>
      <c r="SUY3280" s="36"/>
      <c r="SUZ3280" s="36"/>
      <c r="SVA3280" s="36"/>
      <c r="SVB3280" s="36"/>
      <c r="SVC3280" s="36"/>
      <c r="SVD3280" s="36"/>
      <c r="SVE3280" s="36"/>
      <c r="SVF3280" s="36"/>
      <c r="SVG3280" s="36"/>
      <c r="SVH3280" s="36"/>
      <c r="SVI3280" s="36"/>
      <c r="SVJ3280" s="36"/>
      <c r="SVK3280" s="12"/>
      <c r="SVL3280" s="12"/>
      <c r="SVM3280" s="12"/>
      <c r="SVN3280" s="53"/>
      <c r="SVP3280" s="41"/>
      <c r="SVQ3280" s="40"/>
      <c r="SVR3280" s="44"/>
      <c r="SVS3280" s="62"/>
      <c r="SVT3280" s="56"/>
      <c r="SVU3280" s="60"/>
      <c r="SVV3280" s="60"/>
      <c r="SVW3280" s="60"/>
      <c r="SVX3280" s="60"/>
      <c r="SVY3280" s="46"/>
      <c r="SVZ3280" s="65"/>
      <c r="SWA3280" s="19"/>
      <c r="SWB3280" s="48"/>
      <c r="SWC3280" s="41"/>
      <c r="SWD3280" s="44"/>
      <c r="SWE3280" s="18"/>
      <c r="SWF3280" s="16"/>
      <c r="SWG3280" s="36"/>
      <c r="SWH3280" s="36"/>
      <c r="SWI3280" s="36"/>
      <c r="SWJ3280" s="36"/>
      <c r="SWK3280" s="36"/>
      <c r="SWL3280" s="36"/>
      <c r="SWM3280" s="36"/>
      <c r="SWN3280" s="36"/>
      <c r="SWO3280" s="36"/>
      <c r="SWP3280" s="36"/>
      <c r="SWQ3280" s="36"/>
      <c r="SWR3280" s="36"/>
      <c r="SWS3280" s="36"/>
      <c r="SWT3280" s="12"/>
      <c r="SWU3280" s="12"/>
      <c r="SWV3280" s="12"/>
      <c r="SWW3280" s="53"/>
      <c r="SWY3280" s="41"/>
      <c r="SWZ3280" s="40"/>
      <c r="SXA3280" s="44"/>
      <c r="SXB3280" s="62"/>
      <c r="SXC3280" s="56"/>
      <c r="SXD3280" s="60"/>
      <c r="SXE3280" s="60"/>
      <c r="SXF3280" s="60"/>
      <c r="SXG3280" s="60"/>
      <c r="SXH3280" s="46"/>
      <c r="SXI3280" s="65"/>
      <c r="SXJ3280" s="19"/>
      <c r="SXK3280" s="48"/>
      <c r="SXL3280" s="41"/>
      <c r="SXM3280" s="44"/>
      <c r="SXN3280" s="18"/>
      <c r="SXO3280" s="16"/>
      <c r="SXP3280" s="36"/>
      <c r="SXQ3280" s="36"/>
      <c r="SXR3280" s="36"/>
      <c r="SXS3280" s="36"/>
      <c r="SXT3280" s="36"/>
      <c r="SXU3280" s="36"/>
      <c r="SXV3280" s="36"/>
      <c r="SXW3280" s="36"/>
      <c r="SXX3280" s="36"/>
      <c r="SXY3280" s="36"/>
      <c r="SXZ3280" s="36"/>
      <c r="SYA3280" s="36"/>
      <c r="SYB3280" s="36"/>
      <c r="SYC3280" s="12"/>
      <c r="SYD3280" s="12"/>
      <c r="SYE3280" s="12"/>
      <c r="SYF3280" s="53"/>
      <c r="SYH3280" s="41"/>
      <c r="SYI3280" s="40"/>
      <c r="SYJ3280" s="44"/>
      <c r="SYK3280" s="62"/>
      <c r="SYL3280" s="56"/>
      <c r="SYM3280" s="60"/>
      <c r="SYN3280" s="60"/>
      <c r="SYO3280" s="60"/>
      <c r="SYP3280" s="60"/>
      <c r="SYQ3280" s="46"/>
      <c r="SYR3280" s="65"/>
      <c r="SYS3280" s="19"/>
      <c r="SYT3280" s="48"/>
      <c r="SYU3280" s="41"/>
      <c r="SYV3280" s="44"/>
      <c r="SYW3280" s="18"/>
      <c r="SYX3280" s="16"/>
      <c r="SYY3280" s="36"/>
      <c r="SYZ3280" s="36"/>
      <c r="SZA3280" s="36"/>
      <c r="SZB3280" s="36"/>
      <c r="SZC3280" s="36"/>
      <c r="SZD3280" s="36"/>
      <c r="SZE3280" s="36"/>
      <c r="SZF3280" s="36"/>
      <c r="SZG3280" s="36"/>
      <c r="SZH3280" s="36"/>
      <c r="SZI3280" s="36"/>
      <c r="SZJ3280" s="36"/>
      <c r="SZK3280" s="36"/>
      <c r="SZL3280" s="12"/>
      <c r="SZM3280" s="12"/>
      <c r="SZN3280" s="12"/>
      <c r="SZO3280" s="53"/>
      <c r="SZQ3280" s="41"/>
      <c r="SZR3280" s="40"/>
      <c r="SZS3280" s="44"/>
      <c r="SZT3280" s="62"/>
      <c r="SZU3280" s="56"/>
      <c r="SZV3280" s="60"/>
      <c r="SZW3280" s="60"/>
      <c r="SZX3280" s="60"/>
      <c r="SZY3280" s="60"/>
      <c r="SZZ3280" s="46"/>
      <c r="TAA3280" s="65"/>
      <c r="TAB3280" s="19"/>
      <c r="TAC3280" s="48"/>
      <c r="TAD3280" s="41"/>
      <c r="TAE3280" s="44"/>
      <c r="TAF3280" s="18"/>
      <c r="TAG3280" s="16"/>
      <c r="TAH3280" s="36"/>
      <c r="TAI3280" s="36"/>
      <c r="TAJ3280" s="36"/>
      <c r="TAK3280" s="36"/>
      <c r="TAL3280" s="36"/>
      <c r="TAM3280" s="36"/>
      <c r="TAN3280" s="36"/>
      <c r="TAO3280" s="36"/>
      <c r="TAP3280" s="36"/>
      <c r="TAQ3280" s="36"/>
      <c r="TAR3280" s="36"/>
      <c r="TAS3280" s="36"/>
      <c r="TAT3280" s="36"/>
      <c r="TAU3280" s="12"/>
      <c r="TAV3280" s="12"/>
      <c r="TAW3280" s="12"/>
      <c r="TAX3280" s="53"/>
      <c r="TAZ3280" s="41"/>
      <c r="TBA3280" s="40"/>
      <c r="TBB3280" s="44"/>
      <c r="TBC3280" s="62"/>
      <c r="TBD3280" s="56"/>
      <c r="TBE3280" s="60"/>
      <c r="TBF3280" s="60"/>
      <c r="TBG3280" s="60"/>
      <c r="TBH3280" s="60"/>
      <c r="TBI3280" s="46"/>
      <c r="TBJ3280" s="65"/>
      <c r="TBK3280" s="19"/>
      <c r="TBL3280" s="48"/>
      <c r="TBM3280" s="41"/>
      <c r="TBN3280" s="44"/>
      <c r="TBO3280" s="18"/>
      <c r="TBP3280" s="16"/>
      <c r="TBQ3280" s="36"/>
      <c r="TBR3280" s="36"/>
      <c r="TBS3280" s="36"/>
      <c r="TBT3280" s="36"/>
      <c r="TBU3280" s="36"/>
      <c r="TBV3280" s="36"/>
      <c r="TBW3280" s="36"/>
      <c r="TBX3280" s="36"/>
      <c r="TBY3280" s="36"/>
      <c r="TBZ3280" s="36"/>
      <c r="TCA3280" s="36"/>
      <c r="TCB3280" s="36"/>
      <c r="TCC3280" s="36"/>
      <c r="TCD3280" s="12"/>
      <c r="TCE3280" s="12"/>
      <c r="TCF3280" s="12"/>
      <c r="TCG3280" s="53"/>
      <c r="TCI3280" s="41"/>
      <c r="TCJ3280" s="40"/>
      <c r="TCK3280" s="44"/>
      <c r="TCL3280" s="62"/>
      <c r="TCM3280" s="56"/>
      <c r="TCN3280" s="60"/>
      <c r="TCO3280" s="60"/>
      <c r="TCP3280" s="60"/>
      <c r="TCQ3280" s="60"/>
      <c r="TCR3280" s="46"/>
      <c r="TCS3280" s="65"/>
      <c r="TCT3280" s="19"/>
      <c r="TCU3280" s="48"/>
      <c r="TCV3280" s="41"/>
      <c r="TCW3280" s="44"/>
      <c r="TCX3280" s="18"/>
      <c r="TCY3280" s="16"/>
      <c r="TCZ3280" s="36"/>
      <c r="TDA3280" s="36"/>
      <c r="TDB3280" s="36"/>
      <c r="TDC3280" s="36"/>
      <c r="TDD3280" s="36"/>
      <c r="TDE3280" s="36"/>
      <c r="TDF3280" s="36"/>
      <c r="TDG3280" s="36"/>
      <c r="TDH3280" s="36"/>
      <c r="TDI3280" s="36"/>
      <c r="TDJ3280" s="36"/>
      <c r="TDK3280" s="36"/>
      <c r="TDL3280" s="36"/>
      <c r="TDM3280" s="12"/>
      <c r="TDN3280" s="12"/>
      <c r="TDO3280" s="12"/>
      <c r="TDP3280" s="53"/>
      <c r="TDR3280" s="41"/>
      <c r="TDS3280" s="40"/>
      <c r="TDT3280" s="44"/>
      <c r="TDU3280" s="62"/>
      <c r="TDV3280" s="56"/>
      <c r="TDW3280" s="60"/>
      <c r="TDX3280" s="60"/>
      <c r="TDY3280" s="60"/>
      <c r="TDZ3280" s="60"/>
      <c r="TEA3280" s="46"/>
      <c r="TEB3280" s="65"/>
      <c r="TEC3280" s="19"/>
      <c r="TED3280" s="48"/>
      <c r="TEE3280" s="41"/>
      <c r="TEF3280" s="44"/>
      <c r="TEG3280" s="18"/>
      <c r="TEH3280" s="16"/>
      <c r="TEI3280" s="36"/>
      <c r="TEJ3280" s="36"/>
      <c r="TEK3280" s="36"/>
      <c r="TEL3280" s="36"/>
      <c r="TEM3280" s="36"/>
      <c r="TEN3280" s="36"/>
      <c r="TEO3280" s="36"/>
      <c r="TEP3280" s="36"/>
      <c r="TEQ3280" s="36"/>
      <c r="TER3280" s="36"/>
      <c r="TES3280" s="36"/>
      <c r="TET3280" s="36"/>
      <c r="TEU3280" s="36"/>
      <c r="TEV3280" s="12"/>
      <c r="TEW3280" s="12"/>
      <c r="TEX3280" s="12"/>
      <c r="TEY3280" s="53"/>
      <c r="TFA3280" s="41"/>
      <c r="TFB3280" s="40"/>
      <c r="TFC3280" s="44"/>
      <c r="TFD3280" s="62"/>
      <c r="TFE3280" s="56"/>
      <c r="TFF3280" s="60"/>
      <c r="TFG3280" s="60"/>
      <c r="TFH3280" s="60"/>
      <c r="TFI3280" s="60"/>
      <c r="TFJ3280" s="46"/>
      <c r="TFK3280" s="65"/>
      <c r="TFL3280" s="19"/>
      <c r="TFM3280" s="48"/>
      <c r="TFN3280" s="41"/>
      <c r="TFO3280" s="44"/>
      <c r="TFP3280" s="18"/>
      <c r="TFQ3280" s="16"/>
      <c r="TFR3280" s="36"/>
      <c r="TFS3280" s="36"/>
      <c r="TFT3280" s="36"/>
      <c r="TFU3280" s="36"/>
      <c r="TFV3280" s="36"/>
      <c r="TFW3280" s="36"/>
      <c r="TFX3280" s="36"/>
      <c r="TFY3280" s="36"/>
      <c r="TFZ3280" s="36"/>
      <c r="TGA3280" s="36"/>
      <c r="TGB3280" s="36"/>
      <c r="TGC3280" s="36"/>
      <c r="TGD3280" s="36"/>
      <c r="TGE3280" s="12"/>
      <c r="TGF3280" s="12"/>
      <c r="TGG3280" s="12"/>
      <c r="TGH3280" s="53"/>
      <c r="TGJ3280" s="41"/>
      <c r="TGK3280" s="40"/>
      <c r="TGL3280" s="44"/>
      <c r="TGM3280" s="62"/>
      <c r="TGN3280" s="56"/>
      <c r="TGO3280" s="60"/>
      <c r="TGP3280" s="60"/>
      <c r="TGQ3280" s="60"/>
      <c r="TGR3280" s="60"/>
      <c r="TGS3280" s="46"/>
      <c r="TGT3280" s="65"/>
      <c r="TGU3280" s="19"/>
      <c r="TGV3280" s="48"/>
      <c r="TGW3280" s="41"/>
      <c r="TGX3280" s="44"/>
      <c r="TGY3280" s="18"/>
      <c r="TGZ3280" s="16"/>
      <c r="THA3280" s="36"/>
      <c r="THB3280" s="36"/>
      <c r="THC3280" s="36"/>
      <c r="THD3280" s="36"/>
      <c r="THE3280" s="36"/>
      <c r="THF3280" s="36"/>
      <c r="THG3280" s="36"/>
      <c r="THH3280" s="36"/>
      <c r="THI3280" s="36"/>
      <c r="THJ3280" s="36"/>
      <c r="THK3280" s="36"/>
      <c r="THL3280" s="36"/>
      <c r="THM3280" s="36"/>
      <c r="THN3280" s="12"/>
      <c r="THO3280" s="12"/>
      <c r="THP3280" s="12"/>
      <c r="THQ3280" s="53"/>
      <c r="THS3280" s="41"/>
      <c r="THT3280" s="40"/>
      <c r="THU3280" s="44"/>
      <c r="THV3280" s="62"/>
      <c r="THW3280" s="56"/>
      <c r="THX3280" s="60"/>
      <c r="THY3280" s="60"/>
      <c r="THZ3280" s="60"/>
      <c r="TIA3280" s="60"/>
      <c r="TIB3280" s="46"/>
      <c r="TIC3280" s="65"/>
      <c r="TID3280" s="19"/>
      <c r="TIE3280" s="48"/>
      <c r="TIF3280" s="41"/>
      <c r="TIG3280" s="44"/>
      <c r="TIH3280" s="18"/>
      <c r="TII3280" s="16"/>
      <c r="TIJ3280" s="36"/>
      <c r="TIK3280" s="36"/>
      <c r="TIL3280" s="36"/>
      <c r="TIM3280" s="36"/>
      <c r="TIN3280" s="36"/>
      <c r="TIO3280" s="36"/>
      <c r="TIP3280" s="36"/>
      <c r="TIQ3280" s="36"/>
      <c r="TIR3280" s="36"/>
      <c r="TIS3280" s="36"/>
      <c r="TIT3280" s="36"/>
      <c r="TIU3280" s="36"/>
      <c r="TIV3280" s="36"/>
      <c r="TIW3280" s="12"/>
      <c r="TIX3280" s="12"/>
      <c r="TIY3280" s="12"/>
      <c r="TIZ3280" s="53"/>
      <c r="TJB3280" s="41"/>
      <c r="TJC3280" s="40"/>
      <c r="TJD3280" s="44"/>
      <c r="TJE3280" s="62"/>
      <c r="TJF3280" s="56"/>
      <c r="TJG3280" s="60"/>
      <c r="TJH3280" s="60"/>
      <c r="TJI3280" s="60"/>
      <c r="TJJ3280" s="60"/>
      <c r="TJK3280" s="46"/>
      <c r="TJL3280" s="65"/>
      <c r="TJM3280" s="19"/>
      <c r="TJN3280" s="48"/>
      <c r="TJO3280" s="41"/>
      <c r="TJP3280" s="44"/>
      <c r="TJQ3280" s="18"/>
      <c r="TJR3280" s="16"/>
      <c r="TJS3280" s="36"/>
      <c r="TJT3280" s="36"/>
      <c r="TJU3280" s="36"/>
      <c r="TJV3280" s="36"/>
      <c r="TJW3280" s="36"/>
      <c r="TJX3280" s="36"/>
      <c r="TJY3280" s="36"/>
      <c r="TJZ3280" s="36"/>
      <c r="TKA3280" s="36"/>
      <c r="TKB3280" s="36"/>
      <c r="TKC3280" s="36"/>
      <c r="TKD3280" s="36"/>
      <c r="TKE3280" s="36"/>
      <c r="TKF3280" s="12"/>
      <c r="TKG3280" s="12"/>
      <c r="TKH3280" s="12"/>
      <c r="TKI3280" s="53"/>
      <c r="TKK3280" s="41"/>
      <c r="TKL3280" s="40"/>
      <c r="TKM3280" s="44"/>
      <c r="TKN3280" s="62"/>
      <c r="TKO3280" s="56"/>
      <c r="TKP3280" s="60"/>
      <c r="TKQ3280" s="60"/>
      <c r="TKR3280" s="60"/>
      <c r="TKS3280" s="60"/>
      <c r="TKT3280" s="46"/>
      <c r="TKU3280" s="65"/>
      <c r="TKV3280" s="19"/>
      <c r="TKW3280" s="48"/>
      <c r="TKX3280" s="41"/>
      <c r="TKY3280" s="44"/>
      <c r="TKZ3280" s="18"/>
      <c r="TLA3280" s="16"/>
      <c r="TLB3280" s="36"/>
      <c r="TLC3280" s="36"/>
      <c r="TLD3280" s="36"/>
      <c r="TLE3280" s="36"/>
      <c r="TLF3280" s="36"/>
      <c r="TLG3280" s="36"/>
      <c r="TLH3280" s="36"/>
      <c r="TLI3280" s="36"/>
      <c r="TLJ3280" s="36"/>
      <c r="TLK3280" s="36"/>
      <c r="TLL3280" s="36"/>
      <c r="TLM3280" s="36"/>
      <c r="TLN3280" s="36"/>
      <c r="TLO3280" s="12"/>
      <c r="TLP3280" s="12"/>
      <c r="TLQ3280" s="12"/>
      <c r="TLR3280" s="53"/>
      <c r="TLT3280" s="41"/>
      <c r="TLU3280" s="40"/>
      <c r="TLV3280" s="44"/>
      <c r="TLW3280" s="62"/>
      <c r="TLX3280" s="56"/>
      <c r="TLY3280" s="60"/>
      <c r="TLZ3280" s="60"/>
      <c r="TMA3280" s="60"/>
      <c r="TMB3280" s="60"/>
      <c r="TMC3280" s="46"/>
      <c r="TMD3280" s="65"/>
      <c r="TME3280" s="19"/>
      <c r="TMF3280" s="48"/>
      <c r="TMG3280" s="41"/>
      <c r="TMH3280" s="44"/>
      <c r="TMI3280" s="18"/>
      <c r="TMJ3280" s="16"/>
      <c r="TMK3280" s="36"/>
      <c r="TML3280" s="36"/>
      <c r="TMM3280" s="36"/>
      <c r="TMN3280" s="36"/>
      <c r="TMO3280" s="36"/>
      <c r="TMP3280" s="36"/>
      <c r="TMQ3280" s="36"/>
      <c r="TMR3280" s="36"/>
      <c r="TMS3280" s="36"/>
      <c r="TMT3280" s="36"/>
      <c r="TMU3280" s="36"/>
      <c r="TMV3280" s="36"/>
      <c r="TMW3280" s="36"/>
      <c r="TMX3280" s="12"/>
      <c r="TMY3280" s="12"/>
      <c r="TMZ3280" s="12"/>
      <c r="TNA3280" s="53"/>
      <c r="TNC3280" s="41"/>
      <c r="TND3280" s="40"/>
      <c r="TNE3280" s="44"/>
      <c r="TNF3280" s="62"/>
      <c r="TNG3280" s="56"/>
      <c r="TNH3280" s="60"/>
      <c r="TNI3280" s="60"/>
      <c r="TNJ3280" s="60"/>
      <c r="TNK3280" s="60"/>
      <c r="TNL3280" s="46"/>
      <c r="TNM3280" s="65"/>
      <c r="TNN3280" s="19"/>
      <c r="TNO3280" s="48"/>
      <c r="TNP3280" s="41"/>
      <c r="TNQ3280" s="44"/>
      <c r="TNR3280" s="18"/>
      <c r="TNS3280" s="16"/>
      <c r="TNT3280" s="36"/>
      <c r="TNU3280" s="36"/>
      <c r="TNV3280" s="36"/>
      <c r="TNW3280" s="36"/>
      <c r="TNX3280" s="36"/>
      <c r="TNY3280" s="36"/>
      <c r="TNZ3280" s="36"/>
      <c r="TOA3280" s="36"/>
      <c r="TOB3280" s="36"/>
      <c r="TOC3280" s="36"/>
      <c r="TOD3280" s="36"/>
      <c r="TOE3280" s="36"/>
      <c r="TOF3280" s="36"/>
      <c r="TOG3280" s="12"/>
      <c r="TOH3280" s="12"/>
      <c r="TOI3280" s="12"/>
      <c r="TOJ3280" s="53"/>
      <c r="TOL3280" s="41"/>
      <c r="TOM3280" s="40"/>
      <c r="TON3280" s="44"/>
      <c r="TOO3280" s="62"/>
      <c r="TOP3280" s="56"/>
      <c r="TOQ3280" s="60"/>
      <c r="TOR3280" s="60"/>
      <c r="TOS3280" s="60"/>
      <c r="TOT3280" s="60"/>
      <c r="TOU3280" s="46"/>
      <c r="TOV3280" s="65"/>
      <c r="TOW3280" s="19"/>
      <c r="TOX3280" s="48"/>
      <c r="TOY3280" s="41"/>
      <c r="TOZ3280" s="44"/>
      <c r="TPA3280" s="18"/>
      <c r="TPB3280" s="16"/>
      <c r="TPC3280" s="36"/>
      <c r="TPD3280" s="36"/>
      <c r="TPE3280" s="36"/>
      <c r="TPF3280" s="36"/>
      <c r="TPG3280" s="36"/>
      <c r="TPH3280" s="36"/>
      <c r="TPI3280" s="36"/>
      <c r="TPJ3280" s="36"/>
      <c r="TPK3280" s="36"/>
      <c r="TPL3280" s="36"/>
      <c r="TPM3280" s="36"/>
      <c r="TPN3280" s="36"/>
      <c r="TPO3280" s="36"/>
      <c r="TPP3280" s="12"/>
      <c r="TPQ3280" s="12"/>
      <c r="TPR3280" s="12"/>
      <c r="TPS3280" s="53"/>
      <c r="TPU3280" s="41"/>
      <c r="TPV3280" s="40"/>
      <c r="TPW3280" s="44"/>
      <c r="TPX3280" s="62"/>
      <c r="TPY3280" s="56"/>
      <c r="TPZ3280" s="60"/>
      <c r="TQA3280" s="60"/>
      <c r="TQB3280" s="60"/>
      <c r="TQC3280" s="60"/>
      <c r="TQD3280" s="46"/>
      <c r="TQE3280" s="65"/>
      <c r="TQF3280" s="19"/>
      <c r="TQG3280" s="48"/>
      <c r="TQH3280" s="41"/>
      <c r="TQI3280" s="44"/>
      <c r="TQJ3280" s="18"/>
      <c r="TQK3280" s="16"/>
      <c r="TQL3280" s="36"/>
      <c r="TQM3280" s="36"/>
      <c r="TQN3280" s="36"/>
      <c r="TQO3280" s="36"/>
      <c r="TQP3280" s="36"/>
      <c r="TQQ3280" s="36"/>
      <c r="TQR3280" s="36"/>
      <c r="TQS3280" s="36"/>
      <c r="TQT3280" s="36"/>
      <c r="TQU3280" s="36"/>
      <c r="TQV3280" s="36"/>
      <c r="TQW3280" s="36"/>
      <c r="TQX3280" s="36"/>
      <c r="TQY3280" s="12"/>
      <c r="TQZ3280" s="12"/>
      <c r="TRA3280" s="12"/>
      <c r="TRB3280" s="53"/>
      <c r="TRD3280" s="41"/>
      <c r="TRE3280" s="40"/>
      <c r="TRF3280" s="44"/>
      <c r="TRG3280" s="62"/>
      <c r="TRH3280" s="56"/>
      <c r="TRI3280" s="60"/>
      <c r="TRJ3280" s="60"/>
      <c r="TRK3280" s="60"/>
      <c r="TRL3280" s="60"/>
      <c r="TRM3280" s="46"/>
      <c r="TRN3280" s="65"/>
      <c r="TRO3280" s="19"/>
      <c r="TRP3280" s="48"/>
      <c r="TRQ3280" s="41"/>
      <c r="TRR3280" s="44"/>
      <c r="TRS3280" s="18"/>
      <c r="TRT3280" s="16"/>
      <c r="TRU3280" s="36"/>
      <c r="TRV3280" s="36"/>
      <c r="TRW3280" s="36"/>
      <c r="TRX3280" s="36"/>
      <c r="TRY3280" s="36"/>
      <c r="TRZ3280" s="36"/>
      <c r="TSA3280" s="36"/>
      <c r="TSB3280" s="36"/>
      <c r="TSC3280" s="36"/>
      <c r="TSD3280" s="36"/>
      <c r="TSE3280" s="36"/>
      <c r="TSF3280" s="36"/>
      <c r="TSG3280" s="36"/>
      <c r="TSH3280" s="12"/>
      <c r="TSI3280" s="12"/>
      <c r="TSJ3280" s="12"/>
      <c r="TSK3280" s="53"/>
      <c r="TSM3280" s="41"/>
      <c r="TSN3280" s="40"/>
      <c r="TSO3280" s="44"/>
      <c r="TSP3280" s="62"/>
      <c r="TSQ3280" s="56"/>
      <c r="TSR3280" s="60"/>
      <c r="TSS3280" s="60"/>
      <c r="TST3280" s="60"/>
      <c r="TSU3280" s="60"/>
      <c r="TSV3280" s="46"/>
      <c r="TSW3280" s="65"/>
      <c r="TSX3280" s="19"/>
      <c r="TSY3280" s="48"/>
      <c r="TSZ3280" s="41"/>
      <c r="TTA3280" s="44"/>
      <c r="TTB3280" s="18"/>
      <c r="TTC3280" s="16"/>
      <c r="TTD3280" s="36"/>
      <c r="TTE3280" s="36"/>
      <c r="TTF3280" s="36"/>
      <c r="TTG3280" s="36"/>
      <c r="TTH3280" s="36"/>
      <c r="TTI3280" s="36"/>
      <c r="TTJ3280" s="36"/>
      <c r="TTK3280" s="36"/>
      <c r="TTL3280" s="36"/>
      <c r="TTM3280" s="36"/>
      <c r="TTN3280" s="36"/>
      <c r="TTO3280" s="36"/>
      <c r="TTP3280" s="36"/>
      <c r="TTQ3280" s="12"/>
      <c r="TTR3280" s="12"/>
      <c r="TTS3280" s="12"/>
      <c r="TTT3280" s="53"/>
      <c r="TTV3280" s="41"/>
      <c r="TTW3280" s="40"/>
      <c r="TTX3280" s="44"/>
      <c r="TTY3280" s="62"/>
      <c r="TTZ3280" s="56"/>
      <c r="TUA3280" s="60"/>
      <c r="TUB3280" s="60"/>
      <c r="TUC3280" s="60"/>
      <c r="TUD3280" s="60"/>
      <c r="TUE3280" s="46"/>
      <c r="TUF3280" s="65"/>
      <c r="TUG3280" s="19"/>
      <c r="TUH3280" s="48"/>
      <c r="TUI3280" s="41"/>
      <c r="TUJ3280" s="44"/>
      <c r="TUK3280" s="18"/>
      <c r="TUL3280" s="16"/>
      <c r="TUM3280" s="36"/>
      <c r="TUN3280" s="36"/>
      <c r="TUO3280" s="36"/>
      <c r="TUP3280" s="36"/>
      <c r="TUQ3280" s="36"/>
      <c r="TUR3280" s="36"/>
      <c r="TUS3280" s="36"/>
      <c r="TUT3280" s="36"/>
      <c r="TUU3280" s="36"/>
      <c r="TUV3280" s="36"/>
      <c r="TUW3280" s="36"/>
      <c r="TUX3280" s="36"/>
      <c r="TUY3280" s="36"/>
      <c r="TUZ3280" s="12"/>
      <c r="TVA3280" s="12"/>
      <c r="TVB3280" s="12"/>
      <c r="TVC3280" s="53"/>
      <c r="TVE3280" s="41"/>
      <c r="TVF3280" s="40"/>
      <c r="TVG3280" s="44"/>
      <c r="TVH3280" s="62"/>
      <c r="TVI3280" s="56"/>
      <c r="TVJ3280" s="60"/>
      <c r="TVK3280" s="60"/>
      <c r="TVL3280" s="60"/>
      <c r="TVM3280" s="60"/>
      <c r="TVN3280" s="46"/>
      <c r="TVO3280" s="65"/>
      <c r="TVP3280" s="19"/>
      <c r="TVQ3280" s="48"/>
      <c r="TVR3280" s="41"/>
      <c r="TVS3280" s="44"/>
      <c r="TVT3280" s="18"/>
      <c r="TVU3280" s="16"/>
      <c r="TVV3280" s="36"/>
      <c r="TVW3280" s="36"/>
      <c r="TVX3280" s="36"/>
      <c r="TVY3280" s="36"/>
      <c r="TVZ3280" s="36"/>
      <c r="TWA3280" s="36"/>
      <c r="TWB3280" s="36"/>
      <c r="TWC3280" s="36"/>
      <c r="TWD3280" s="36"/>
      <c r="TWE3280" s="36"/>
      <c r="TWF3280" s="36"/>
      <c r="TWG3280" s="36"/>
      <c r="TWH3280" s="36"/>
      <c r="TWI3280" s="12"/>
      <c r="TWJ3280" s="12"/>
      <c r="TWK3280" s="12"/>
      <c r="TWL3280" s="53"/>
      <c r="TWN3280" s="41"/>
      <c r="TWO3280" s="40"/>
      <c r="TWP3280" s="44"/>
      <c r="TWQ3280" s="62"/>
      <c r="TWR3280" s="56"/>
      <c r="TWS3280" s="60"/>
      <c r="TWT3280" s="60"/>
      <c r="TWU3280" s="60"/>
      <c r="TWV3280" s="60"/>
      <c r="TWW3280" s="46"/>
      <c r="TWX3280" s="65"/>
      <c r="TWY3280" s="19"/>
      <c r="TWZ3280" s="48"/>
      <c r="TXA3280" s="41"/>
      <c r="TXB3280" s="44"/>
      <c r="TXC3280" s="18"/>
      <c r="TXD3280" s="16"/>
      <c r="TXE3280" s="36"/>
      <c r="TXF3280" s="36"/>
      <c r="TXG3280" s="36"/>
      <c r="TXH3280" s="36"/>
      <c r="TXI3280" s="36"/>
      <c r="TXJ3280" s="36"/>
      <c r="TXK3280" s="36"/>
      <c r="TXL3280" s="36"/>
      <c r="TXM3280" s="36"/>
      <c r="TXN3280" s="36"/>
      <c r="TXO3280" s="36"/>
      <c r="TXP3280" s="36"/>
      <c r="TXQ3280" s="36"/>
      <c r="TXR3280" s="12"/>
      <c r="TXS3280" s="12"/>
      <c r="TXT3280" s="12"/>
      <c r="TXU3280" s="53"/>
      <c r="TXW3280" s="41"/>
      <c r="TXX3280" s="40"/>
      <c r="TXY3280" s="44"/>
      <c r="TXZ3280" s="62"/>
      <c r="TYA3280" s="56"/>
      <c r="TYB3280" s="60"/>
      <c r="TYC3280" s="60"/>
      <c r="TYD3280" s="60"/>
      <c r="TYE3280" s="60"/>
      <c r="TYF3280" s="46"/>
      <c r="TYG3280" s="65"/>
      <c r="TYH3280" s="19"/>
      <c r="TYI3280" s="48"/>
      <c r="TYJ3280" s="41"/>
      <c r="TYK3280" s="44"/>
      <c r="TYL3280" s="18"/>
      <c r="TYM3280" s="16"/>
      <c r="TYN3280" s="36"/>
      <c r="TYO3280" s="36"/>
      <c r="TYP3280" s="36"/>
      <c r="TYQ3280" s="36"/>
      <c r="TYR3280" s="36"/>
      <c r="TYS3280" s="36"/>
      <c r="TYT3280" s="36"/>
      <c r="TYU3280" s="36"/>
      <c r="TYV3280" s="36"/>
      <c r="TYW3280" s="36"/>
      <c r="TYX3280" s="36"/>
      <c r="TYY3280" s="36"/>
      <c r="TYZ3280" s="36"/>
      <c r="TZA3280" s="12"/>
      <c r="TZB3280" s="12"/>
      <c r="TZC3280" s="12"/>
      <c r="TZD3280" s="53"/>
      <c r="TZF3280" s="41"/>
      <c r="TZG3280" s="40"/>
      <c r="TZH3280" s="44"/>
      <c r="TZI3280" s="62"/>
      <c r="TZJ3280" s="56"/>
      <c r="TZK3280" s="60"/>
      <c r="TZL3280" s="60"/>
      <c r="TZM3280" s="60"/>
      <c r="TZN3280" s="60"/>
      <c r="TZO3280" s="46"/>
      <c r="TZP3280" s="65"/>
      <c r="TZQ3280" s="19"/>
      <c r="TZR3280" s="48"/>
      <c r="TZS3280" s="41"/>
      <c r="TZT3280" s="44"/>
      <c r="TZU3280" s="18"/>
      <c r="TZV3280" s="16"/>
      <c r="TZW3280" s="36"/>
      <c r="TZX3280" s="36"/>
      <c r="TZY3280" s="36"/>
      <c r="TZZ3280" s="36"/>
      <c r="UAA3280" s="36"/>
      <c r="UAB3280" s="36"/>
      <c r="UAC3280" s="36"/>
      <c r="UAD3280" s="36"/>
      <c r="UAE3280" s="36"/>
      <c r="UAF3280" s="36"/>
      <c r="UAG3280" s="36"/>
      <c r="UAH3280" s="36"/>
      <c r="UAI3280" s="36"/>
      <c r="UAJ3280" s="12"/>
      <c r="UAK3280" s="12"/>
      <c r="UAL3280" s="12"/>
      <c r="UAM3280" s="53"/>
      <c r="UAO3280" s="41"/>
      <c r="UAP3280" s="40"/>
      <c r="UAQ3280" s="44"/>
      <c r="UAR3280" s="62"/>
      <c r="UAS3280" s="56"/>
      <c r="UAT3280" s="60"/>
      <c r="UAU3280" s="60"/>
      <c r="UAV3280" s="60"/>
      <c r="UAW3280" s="60"/>
      <c r="UAX3280" s="46"/>
      <c r="UAY3280" s="65"/>
      <c r="UAZ3280" s="19"/>
      <c r="UBA3280" s="48"/>
      <c r="UBB3280" s="41"/>
      <c r="UBC3280" s="44"/>
      <c r="UBD3280" s="18"/>
      <c r="UBE3280" s="16"/>
      <c r="UBF3280" s="36"/>
      <c r="UBG3280" s="36"/>
      <c r="UBH3280" s="36"/>
      <c r="UBI3280" s="36"/>
      <c r="UBJ3280" s="36"/>
      <c r="UBK3280" s="36"/>
      <c r="UBL3280" s="36"/>
      <c r="UBM3280" s="36"/>
      <c r="UBN3280" s="36"/>
      <c r="UBO3280" s="36"/>
      <c r="UBP3280" s="36"/>
      <c r="UBQ3280" s="36"/>
      <c r="UBR3280" s="36"/>
      <c r="UBS3280" s="12"/>
      <c r="UBT3280" s="12"/>
      <c r="UBU3280" s="12"/>
      <c r="UBV3280" s="53"/>
      <c r="UBX3280" s="41"/>
      <c r="UBY3280" s="40"/>
      <c r="UBZ3280" s="44"/>
      <c r="UCA3280" s="62"/>
      <c r="UCB3280" s="56"/>
      <c r="UCC3280" s="60"/>
      <c r="UCD3280" s="60"/>
      <c r="UCE3280" s="60"/>
      <c r="UCF3280" s="60"/>
      <c r="UCG3280" s="46"/>
      <c r="UCH3280" s="65"/>
      <c r="UCI3280" s="19"/>
      <c r="UCJ3280" s="48"/>
      <c r="UCK3280" s="41"/>
      <c r="UCL3280" s="44"/>
      <c r="UCM3280" s="18"/>
      <c r="UCN3280" s="16"/>
      <c r="UCO3280" s="36"/>
      <c r="UCP3280" s="36"/>
      <c r="UCQ3280" s="36"/>
      <c r="UCR3280" s="36"/>
      <c r="UCS3280" s="36"/>
      <c r="UCT3280" s="36"/>
      <c r="UCU3280" s="36"/>
      <c r="UCV3280" s="36"/>
      <c r="UCW3280" s="36"/>
      <c r="UCX3280" s="36"/>
      <c r="UCY3280" s="36"/>
      <c r="UCZ3280" s="36"/>
      <c r="UDA3280" s="36"/>
      <c r="UDB3280" s="12"/>
      <c r="UDC3280" s="12"/>
      <c r="UDD3280" s="12"/>
      <c r="UDE3280" s="53"/>
      <c r="UDG3280" s="41"/>
      <c r="UDH3280" s="40"/>
      <c r="UDI3280" s="44"/>
      <c r="UDJ3280" s="62"/>
      <c r="UDK3280" s="56"/>
      <c r="UDL3280" s="60"/>
      <c r="UDM3280" s="60"/>
      <c r="UDN3280" s="60"/>
      <c r="UDO3280" s="60"/>
      <c r="UDP3280" s="46"/>
      <c r="UDQ3280" s="65"/>
      <c r="UDR3280" s="19"/>
      <c r="UDS3280" s="48"/>
      <c r="UDT3280" s="41"/>
      <c r="UDU3280" s="44"/>
      <c r="UDV3280" s="18"/>
      <c r="UDW3280" s="16"/>
      <c r="UDX3280" s="36"/>
      <c r="UDY3280" s="36"/>
      <c r="UDZ3280" s="36"/>
      <c r="UEA3280" s="36"/>
      <c r="UEB3280" s="36"/>
      <c r="UEC3280" s="36"/>
      <c r="UED3280" s="36"/>
      <c r="UEE3280" s="36"/>
      <c r="UEF3280" s="36"/>
      <c r="UEG3280" s="36"/>
      <c r="UEH3280" s="36"/>
      <c r="UEI3280" s="36"/>
      <c r="UEJ3280" s="36"/>
      <c r="UEK3280" s="12"/>
      <c r="UEL3280" s="12"/>
      <c r="UEM3280" s="12"/>
      <c r="UEN3280" s="53"/>
      <c r="UEP3280" s="41"/>
      <c r="UEQ3280" s="40"/>
      <c r="UER3280" s="44"/>
      <c r="UES3280" s="62"/>
      <c r="UET3280" s="56"/>
      <c r="UEU3280" s="60"/>
      <c r="UEV3280" s="60"/>
      <c r="UEW3280" s="60"/>
      <c r="UEX3280" s="60"/>
      <c r="UEY3280" s="46"/>
      <c r="UEZ3280" s="65"/>
      <c r="UFA3280" s="19"/>
      <c r="UFB3280" s="48"/>
      <c r="UFC3280" s="41"/>
      <c r="UFD3280" s="44"/>
      <c r="UFE3280" s="18"/>
      <c r="UFF3280" s="16"/>
      <c r="UFG3280" s="36"/>
      <c r="UFH3280" s="36"/>
      <c r="UFI3280" s="36"/>
      <c r="UFJ3280" s="36"/>
      <c r="UFK3280" s="36"/>
      <c r="UFL3280" s="36"/>
      <c r="UFM3280" s="36"/>
      <c r="UFN3280" s="36"/>
      <c r="UFO3280" s="36"/>
      <c r="UFP3280" s="36"/>
      <c r="UFQ3280" s="36"/>
      <c r="UFR3280" s="36"/>
      <c r="UFS3280" s="36"/>
      <c r="UFT3280" s="12"/>
      <c r="UFU3280" s="12"/>
      <c r="UFV3280" s="12"/>
      <c r="UFW3280" s="53"/>
      <c r="UFY3280" s="41"/>
      <c r="UFZ3280" s="40"/>
      <c r="UGA3280" s="44"/>
      <c r="UGB3280" s="62"/>
      <c r="UGC3280" s="56"/>
      <c r="UGD3280" s="60"/>
      <c r="UGE3280" s="60"/>
      <c r="UGF3280" s="60"/>
      <c r="UGG3280" s="60"/>
      <c r="UGH3280" s="46"/>
      <c r="UGI3280" s="65"/>
      <c r="UGJ3280" s="19"/>
      <c r="UGK3280" s="48"/>
      <c r="UGL3280" s="41"/>
      <c r="UGM3280" s="44"/>
      <c r="UGN3280" s="18"/>
      <c r="UGO3280" s="16"/>
      <c r="UGP3280" s="36"/>
      <c r="UGQ3280" s="36"/>
      <c r="UGR3280" s="36"/>
      <c r="UGS3280" s="36"/>
      <c r="UGT3280" s="36"/>
      <c r="UGU3280" s="36"/>
      <c r="UGV3280" s="36"/>
      <c r="UGW3280" s="36"/>
      <c r="UGX3280" s="36"/>
      <c r="UGY3280" s="36"/>
      <c r="UGZ3280" s="36"/>
      <c r="UHA3280" s="36"/>
      <c r="UHB3280" s="36"/>
      <c r="UHC3280" s="12"/>
      <c r="UHD3280" s="12"/>
      <c r="UHE3280" s="12"/>
      <c r="UHF3280" s="53"/>
      <c r="UHH3280" s="41"/>
      <c r="UHI3280" s="40"/>
      <c r="UHJ3280" s="44"/>
      <c r="UHK3280" s="62"/>
      <c r="UHL3280" s="56"/>
      <c r="UHM3280" s="60"/>
      <c r="UHN3280" s="60"/>
      <c r="UHO3280" s="60"/>
      <c r="UHP3280" s="60"/>
      <c r="UHQ3280" s="46"/>
      <c r="UHR3280" s="65"/>
      <c r="UHS3280" s="19"/>
      <c r="UHT3280" s="48"/>
      <c r="UHU3280" s="41"/>
      <c r="UHV3280" s="44"/>
      <c r="UHW3280" s="18"/>
      <c r="UHX3280" s="16"/>
      <c r="UHY3280" s="36"/>
      <c r="UHZ3280" s="36"/>
      <c r="UIA3280" s="36"/>
      <c r="UIB3280" s="36"/>
      <c r="UIC3280" s="36"/>
      <c r="UID3280" s="36"/>
      <c r="UIE3280" s="36"/>
      <c r="UIF3280" s="36"/>
      <c r="UIG3280" s="36"/>
      <c r="UIH3280" s="36"/>
      <c r="UII3280" s="36"/>
      <c r="UIJ3280" s="36"/>
      <c r="UIK3280" s="36"/>
      <c r="UIL3280" s="12"/>
      <c r="UIM3280" s="12"/>
      <c r="UIN3280" s="12"/>
      <c r="UIO3280" s="53"/>
      <c r="UIQ3280" s="41"/>
      <c r="UIR3280" s="40"/>
      <c r="UIS3280" s="44"/>
      <c r="UIT3280" s="62"/>
      <c r="UIU3280" s="56"/>
      <c r="UIV3280" s="60"/>
      <c r="UIW3280" s="60"/>
      <c r="UIX3280" s="60"/>
      <c r="UIY3280" s="60"/>
      <c r="UIZ3280" s="46"/>
      <c r="UJA3280" s="65"/>
      <c r="UJB3280" s="19"/>
      <c r="UJC3280" s="48"/>
      <c r="UJD3280" s="41"/>
      <c r="UJE3280" s="44"/>
      <c r="UJF3280" s="18"/>
      <c r="UJG3280" s="16"/>
      <c r="UJH3280" s="36"/>
      <c r="UJI3280" s="36"/>
      <c r="UJJ3280" s="36"/>
      <c r="UJK3280" s="36"/>
      <c r="UJL3280" s="36"/>
      <c r="UJM3280" s="36"/>
      <c r="UJN3280" s="36"/>
      <c r="UJO3280" s="36"/>
      <c r="UJP3280" s="36"/>
      <c r="UJQ3280" s="36"/>
      <c r="UJR3280" s="36"/>
      <c r="UJS3280" s="36"/>
      <c r="UJT3280" s="36"/>
      <c r="UJU3280" s="12"/>
      <c r="UJV3280" s="12"/>
      <c r="UJW3280" s="12"/>
      <c r="UJX3280" s="53"/>
      <c r="UJZ3280" s="41"/>
      <c r="UKA3280" s="40"/>
      <c r="UKB3280" s="44"/>
      <c r="UKC3280" s="62"/>
      <c r="UKD3280" s="56"/>
      <c r="UKE3280" s="60"/>
      <c r="UKF3280" s="60"/>
      <c r="UKG3280" s="60"/>
      <c r="UKH3280" s="60"/>
      <c r="UKI3280" s="46"/>
      <c r="UKJ3280" s="65"/>
      <c r="UKK3280" s="19"/>
      <c r="UKL3280" s="48"/>
      <c r="UKM3280" s="41"/>
      <c r="UKN3280" s="44"/>
      <c r="UKO3280" s="18"/>
      <c r="UKP3280" s="16"/>
      <c r="UKQ3280" s="36"/>
      <c r="UKR3280" s="36"/>
      <c r="UKS3280" s="36"/>
      <c r="UKT3280" s="36"/>
      <c r="UKU3280" s="36"/>
      <c r="UKV3280" s="36"/>
      <c r="UKW3280" s="36"/>
      <c r="UKX3280" s="36"/>
      <c r="UKY3280" s="36"/>
      <c r="UKZ3280" s="36"/>
      <c r="ULA3280" s="36"/>
      <c r="ULB3280" s="36"/>
      <c r="ULC3280" s="36"/>
      <c r="ULD3280" s="12"/>
      <c r="ULE3280" s="12"/>
      <c r="ULF3280" s="12"/>
      <c r="ULG3280" s="53"/>
      <c r="ULI3280" s="41"/>
      <c r="ULJ3280" s="40"/>
      <c r="ULK3280" s="44"/>
      <c r="ULL3280" s="62"/>
      <c r="ULM3280" s="56"/>
      <c r="ULN3280" s="60"/>
      <c r="ULO3280" s="60"/>
      <c r="ULP3280" s="60"/>
      <c r="ULQ3280" s="60"/>
      <c r="ULR3280" s="46"/>
      <c r="ULS3280" s="65"/>
      <c r="ULT3280" s="19"/>
      <c r="ULU3280" s="48"/>
      <c r="ULV3280" s="41"/>
      <c r="ULW3280" s="44"/>
      <c r="ULX3280" s="18"/>
      <c r="ULY3280" s="16"/>
      <c r="ULZ3280" s="36"/>
      <c r="UMA3280" s="36"/>
      <c r="UMB3280" s="36"/>
      <c r="UMC3280" s="36"/>
      <c r="UMD3280" s="36"/>
      <c r="UME3280" s="36"/>
      <c r="UMF3280" s="36"/>
      <c r="UMG3280" s="36"/>
      <c r="UMH3280" s="36"/>
      <c r="UMI3280" s="36"/>
      <c r="UMJ3280" s="36"/>
      <c r="UMK3280" s="36"/>
      <c r="UML3280" s="36"/>
      <c r="UMM3280" s="12"/>
      <c r="UMN3280" s="12"/>
      <c r="UMO3280" s="12"/>
      <c r="UMP3280" s="53"/>
      <c r="UMR3280" s="41"/>
      <c r="UMS3280" s="40"/>
      <c r="UMT3280" s="44"/>
      <c r="UMU3280" s="62"/>
      <c r="UMV3280" s="56"/>
      <c r="UMW3280" s="60"/>
      <c r="UMX3280" s="60"/>
      <c r="UMY3280" s="60"/>
      <c r="UMZ3280" s="60"/>
      <c r="UNA3280" s="46"/>
      <c r="UNB3280" s="65"/>
      <c r="UNC3280" s="19"/>
      <c r="UND3280" s="48"/>
      <c r="UNE3280" s="41"/>
      <c r="UNF3280" s="44"/>
      <c r="UNG3280" s="18"/>
      <c r="UNH3280" s="16"/>
      <c r="UNI3280" s="36"/>
      <c r="UNJ3280" s="36"/>
      <c r="UNK3280" s="36"/>
      <c r="UNL3280" s="36"/>
      <c r="UNM3280" s="36"/>
      <c r="UNN3280" s="36"/>
      <c r="UNO3280" s="36"/>
      <c r="UNP3280" s="36"/>
      <c r="UNQ3280" s="36"/>
      <c r="UNR3280" s="36"/>
      <c r="UNS3280" s="36"/>
      <c r="UNT3280" s="36"/>
      <c r="UNU3280" s="36"/>
      <c r="UNV3280" s="12"/>
      <c r="UNW3280" s="12"/>
      <c r="UNX3280" s="12"/>
      <c r="UNY3280" s="53"/>
      <c r="UOA3280" s="41"/>
      <c r="UOB3280" s="40"/>
      <c r="UOC3280" s="44"/>
      <c r="UOD3280" s="62"/>
      <c r="UOE3280" s="56"/>
      <c r="UOF3280" s="60"/>
      <c r="UOG3280" s="60"/>
      <c r="UOH3280" s="60"/>
      <c r="UOI3280" s="60"/>
      <c r="UOJ3280" s="46"/>
      <c r="UOK3280" s="65"/>
      <c r="UOL3280" s="19"/>
      <c r="UOM3280" s="48"/>
      <c r="UON3280" s="41"/>
      <c r="UOO3280" s="44"/>
      <c r="UOP3280" s="18"/>
      <c r="UOQ3280" s="16"/>
      <c r="UOR3280" s="36"/>
      <c r="UOS3280" s="36"/>
      <c r="UOT3280" s="36"/>
      <c r="UOU3280" s="36"/>
      <c r="UOV3280" s="36"/>
      <c r="UOW3280" s="36"/>
      <c r="UOX3280" s="36"/>
      <c r="UOY3280" s="36"/>
      <c r="UOZ3280" s="36"/>
      <c r="UPA3280" s="36"/>
      <c r="UPB3280" s="36"/>
      <c r="UPC3280" s="36"/>
      <c r="UPD3280" s="36"/>
      <c r="UPE3280" s="12"/>
      <c r="UPF3280" s="12"/>
      <c r="UPG3280" s="12"/>
      <c r="UPH3280" s="53"/>
      <c r="UPJ3280" s="41"/>
      <c r="UPK3280" s="40"/>
      <c r="UPL3280" s="44"/>
      <c r="UPM3280" s="62"/>
      <c r="UPN3280" s="56"/>
      <c r="UPO3280" s="60"/>
      <c r="UPP3280" s="60"/>
      <c r="UPQ3280" s="60"/>
      <c r="UPR3280" s="60"/>
      <c r="UPS3280" s="46"/>
      <c r="UPT3280" s="65"/>
      <c r="UPU3280" s="19"/>
      <c r="UPV3280" s="48"/>
      <c r="UPW3280" s="41"/>
      <c r="UPX3280" s="44"/>
      <c r="UPY3280" s="18"/>
      <c r="UPZ3280" s="16"/>
      <c r="UQA3280" s="36"/>
      <c r="UQB3280" s="36"/>
      <c r="UQC3280" s="36"/>
      <c r="UQD3280" s="36"/>
      <c r="UQE3280" s="36"/>
      <c r="UQF3280" s="36"/>
      <c r="UQG3280" s="36"/>
      <c r="UQH3280" s="36"/>
      <c r="UQI3280" s="36"/>
      <c r="UQJ3280" s="36"/>
      <c r="UQK3280" s="36"/>
      <c r="UQL3280" s="36"/>
      <c r="UQM3280" s="36"/>
      <c r="UQN3280" s="12"/>
      <c r="UQO3280" s="12"/>
      <c r="UQP3280" s="12"/>
      <c r="UQQ3280" s="53"/>
      <c r="UQS3280" s="41"/>
      <c r="UQT3280" s="40"/>
      <c r="UQU3280" s="44"/>
      <c r="UQV3280" s="62"/>
      <c r="UQW3280" s="56"/>
      <c r="UQX3280" s="60"/>
      <c r="UQY3280" s="60"/>
      <c r="UQZ3280" s="60"/>
      <c r="URA3280" s="60"/>
      <c r="URB3280" s="46"/>
      <c r="URC3280" s="65"/>
      <c r="URD3280" s="19"/>
      <c r="URE3280" s="48"/>
      <c r="URF3280" s="41"/>
      <c r="URG3280" s="44"/>
      <c r="URH3280" s="18"/>
      <c r="URI3280" s="16"/>
      <c r="URJ3280" s="36"/>
      <c r="URK3280" s="36"/>
      <c r="URL3280" s="36"/>
      <c r="URM3280" s="36"/>
      <c r="URN3280" s="36"/>
      <c r="URO3280" s="36"/>
      <c r="URP3280" s="36"/>
      <c r="URQ3280" s="36"/>
      <c r="URR3280" s="36"/>
      <c r="URS3280" s="36"/>
      <c r="URT3280" s="36"/>
      <c r="URU3280" s="36"/>
      <c r="URV3280" s="36"/>
      <c r="URW3280" s="12"/>
      <c r="URX3280" s="12"/>
      <c r="URY3280" s="12"/>
      <c r="URZ3280" s="53"/>
      <c r="USB3280" s="41"/>
      <c r="USC3280" s="40"/>
      <c r="USD3280" s="44"/>
      <c r="USE3280" s="62"/>
      <c r="USF3280" s="56"/>
      <c r="USG3280" s="60"/>
      <c r="USH3280" s="60"/>
      <c r="USI3280" s="60"/>
      <c r="USJ3280" s="60"/>
      <c r="USK3280" s="46"/>
      <c r="USL3280" s="65"/>
      <c r="USM3280" s="19"/>
      <c r="USN3280" s="48"/>
      <c r="USO3280" s="41"/>
      <c r="USP3280" s="44"/>
      <c r="USQ3280" s="18"/>
      <c r="USR3280" s="16"/>
      <c r="USS3280" s="36"/>
      <c r="UST3280" s="36"/>
      <c r="USU3280" s="36"/>
      <c r="USV3280" s="36"/>
      <c r="USW3280" s="36"/>
      <c r="USX3280" s="36"/>
      <c r="USY3280" s="36"/>
      <c r="USZ3280" s="36"/>
      <c r="UTA3280" s="36"/>
      <c r="UTB3280" s="36"/>
      <c r="UTC3280" s="36"/>
      <c r="UTD3280" s="36"/>
      <c r="UTE3280" s="36"/>
      <c r="UTF3280" s="12"/>
      <c r="UTG3280" s="12"/>
      <c r="UTH3280" s="12"/>
      <c r="UTI3280" s="53"/>
      <c r="UTK3280" s="41"/>
      <c r="UTL3280" s="40"/>
      <c r="UTM3280" s="44"/>
      <c r="UTN3280" s="62"/>
      <c r="UTO3280" s="56"/>
      <c r="UTP3280" s="60"/>
      <c r="UTQ3280" s="60"/>
      <c r="UTR3280" s="60"/>
      <c r="UTS3280" s="60"/>
      <c r="UTT3280" s="46"/>
      <c r="UTU3280" s="65"/>
      <c r="UTV3280" s="19"/>
      <c r="UTW3280" s="48"/>
      <c r="UTX3280" s="41"/>
      <c r="UTY3280" s="44"/>
      <c r="UTZ3280" s="18"/>
      <c r="UUA3280" s="16"/>
      <c r="UUB3280" s="36"/>
      <c r="UUC3280" s="36"/>
      <c r="UUD3280" s="36"/>
      <c r="UUE3280" s="36"/>
      <c r="UUF3280" s="36"/>
      <c r="UUG3280" s="36"/>
      <c r="UUH3280" s="36"/>
      <c r="UUI3280" s="36"/>
      <c r="UUJ3280" s="36"/>
      <c r="UUK3280" s="36"/>
      <c r="UUL3280" s="36"/>
      <c r="UUM3280" s="36"/>
      <c r="UUN3280" s="36"/>
      <c r="UUO3280" s="12"/>
      <c r="UUP3280" s="12"/>
      <c r="UUQ3280" s="12"/>
      <c r="UUR3280" s="53"/>
      <c r="UUT3280" s="41"/>
      <c r="UUU3280" s="40"/>
      <c r="UUV3280" s="44"/>
      <c r="UUW3280" s="62"/>
      <c r="UUX3280" s="56"/>
      <c r="UUY3280" s="60"/>
      <c r="UUZ3280" s="60"/>
      <c r="UVA3280" s="60"/>
      <c r="UVB3280" s="60"/>
      <c r="UVC3280" s="46"/>
      <c r="UVD3280" s="65"/>
      <c r="UVE3280" s="19"/>
      <c r="UVF3280" s="48"/>
      <c r="UVG3280" s="41"/>
      <c r="UVH3280" s="44"/>
      <c r="UVI3280" s="18"/>
      <c r="UVJ3280" s="16"/>
      <c r="UVK3280" s="36"/>
      <c r="UVL3280" s="36"/>
      <c r="UVM3280" s="36"/>
      <c r="UVN3280" s="36"/>
      <c r="UVO3280" s="36"/>
      <c r="UVP3280" s="36"/>
      <c r="UVQ3280" s="36"/>
      <c r="UVR3280" s="36"/>
      <c r="UVS3280" s="36"/>
      <c r="UVT3280" s="36"/>
      <c r="UVU3280" s="36"/>
      <c r="UVV3280" s="36"/>
      <c r="UVW3280" s="36"/>
      <c r="UVX3280" s="12"/>
      <c r="UVY3280" s="12"/>
      <c r="UVZ3280" s="12"/>
      <c r="UWA3280" s="53"/>
      <c r="UWC3280" s="41"/>
      <c r="UWD3280" s="40"/>
      <c r="UWE3280" s="44"/>
      <c r="UWF3280" s="62"/>
      <c r="UWG3280" s="56"/>
      <c r="UWH3280" s="60"/>
      <c r="UWI3280" s="60"/>
      <c r="UWJ3280" s="60"/>
      <c r="UWK3280" s="60"/>
      <c r="UWL3280" s="46"/>
      <c r="UWM3280" s="65"/>
      <c r="UWN3280" s="19"/>
      <c r="UWO3280" s="48"/>
      <c r="UWP3280" s="41"/>
      <c r="UWQ3280" s="44"/>
      <c r="UWR3280" s="18"/>
      <c r="UWS3280" s="16"/>
      <c r="UWT3280" s="36"/>
      <c r="UWU3280" s="36"/>
      <c r="UWV3280" s="36"/>
      <c r="UWW3280" s="36"/>
      <c r="UWX3280" s="36"/>
      <c r="UWY3280" s="36"/>
      <c r="UWZ3280" s="36"/>
      <c r="UXA3280" s="36"/>
      <c r="UXB3280" s="36"/>
      <c r="UXC3280" s="36"/>
      <c r="UXD3280" s="36"/>
      <c r="UXE3280" s="36"/>
      <c r="UXF3280" s="36"/>
      <c r="UXG3280" s="12"/>
      <c r="UXH3280" s="12"/>
      <c r="UXI3280" s="12"/>
      <c r="UXJ3280" s="53"/>
      <c r="UXL3280" s="41"/>
      <c r="UXM3280" s="40"/>
      <c r="UXN3280" s="44"/>
      <c r="UXO3280" s="62"/>
      <c r="UXP3280" s="56"/>
      <c r="UXQ3280" s="60"/>
      <c r="UXR3280" s="60"/>
      <c r="UXS3280" s="60"/>
      <c r="UXT3280" s="60"/>
      <c r="UXU3280" s="46"/>
      <c r="UXV3280" s="65"/>
      <c r="UXW3280" s="19"/>
      <c r="UXX3280" s="48"/>
      <c r="UXY3280" s="41"/>
      <c r="UXZ3280" s="44"/>
      <c r="UYA3280" s="18"/>
      <c r="UYB3280" s="16"/>
      <c r="UYC3280" s="36"/>
      <c r="UYD3280" s="36"/>
      <c r="UYE3280" s="36"/>
      <c r="UYF3280" s="36"/>
      <c r="UYG3280" s="36"/>
      <c r="UYH3280" s="36"/>
      <c r="UYI3280" s="36"/>
      <c r="UYJ3280" s="36"/>
      <c r="UYK3280" s="36"/>
      <c r="UYL3280" s="36"/>
      <c r="UYM3280" s="36"/>
      <c r="UYN3280" s="36"/>
      <c r="UYO3280" s="36"/>
      <c r="UYP3280" s="12"/>
      <c r="UYQ3280" s="12"/>
      <c r="UYR3280" s="12"/>
      <c r="UYS3280" s="53"/>
      <c r="UYU3280" s="41"/>
      <c r="UYV3280" s="40"/>
      <c r="UYW3280" s="44"/>
      <c r="UYX3280" s="62"/>
      <c r="UYY3280" s="56"/>
      <c r="UYZ3280" s="60"/>
      <c r="UZA3280" s="60"/>
      <c r="UZB3280" s="60"/>
      <c r="UZC3280" s="60"/>
      <c r="UZD3280" s="46"/>
      <c r="UZE3280" s="65"/>
      <c r="UZF3280" s="19"/>
      <c r="UZG3280" s="48"/>
      <c r="UZH3280" s="41"/>
      <c r="UZI3280" s="44"/>
      <c r="UZJ3280" s="18"/>
      <c r="UZK3280" s="16"/>
      <c r="UZL3280" s="36"/>
      <c r="UZM3280" s="36"/>
      <c r="UZN3280" s="36"/>
      <c r="UZO3280" s="36"/>
      <c r="UZP3280" s="36"/>
      <c r="UZQ3280" s="36"/>
      <c r="UZR3280" s="36"/>
      <c r="UZS3280" s="36"/>
      <c r="UZT3280" s="36"/>
      <c r="UZU3280" s="36"/>
      <c r="UZV3280" s="36"/>
      <c r="UZW3280" s="36"/>
      <c r="UZX3280" s="36"/>
      <c r="UZY3280" s="12"/>
      <c r="UZZ3280" s="12"/>
      <c r="VAA3280" s="12"/>
      <c r="VAB3280" s="53"/>
      <c r="VAD3280" s="41"/>
      <c r="VAE3280" s="40"/>
      <c r="VAF3280" s="44"/>
      <c r="VAG3280" s="62"/>
      <c r="VAH3280" s="56"/>
      <c r="VAI3280" s="60"/>
      <c r="VAJ3280" s="60"/>
      <c r="VAK3280" s="60"/>
      <c r="VAL3280" s="60"/>
      <c r="VAM3280" s="46"/>
      <c r="VAN3280" s="65"/>
      <c r="VAO3280" s="19"/>
      <c r="VAP3280" s="48"/>
      <c r="VAQ3280" s="41"/>
      <c r="VAR3280" s="44"/>
      <c r="VAS3280" s="18"/>
      <c r="VAT3280" s="16"/>
      <c r="VAU3280" s="36"/>
      <c r="VAV3280" s="36"/>
      <c r="VAW3280" s="36"/>
      <c r="VAX3280" s="36"/>
      <c r="VAY3280" s="36"/>
      <c r="VAZ3280" s="36"/>
      <c r="VBA3280" s="36"/>
      <c r="VBB3280" s="36"/>
      <c r="VBC3280" s="36"/>
      <c r="VBD3280" s="36"/>
      <c r="VBE3280" s="36"/>
      <c r="VBF3280" s="36"/>
      <c r="VBG3280" s="36"/>
      <c r="VBH3280" s="12"/>
      <c r="VBI3280" s="12"/>
      <c r="VBJ3280" s="12"/>
      <c r="VBK3280" s="53"/>
      <c r="VBM3280" s="41"/>
      <c r="VBN3280" s="40"/>
      <c r="VBO3280" s="44"/>
      <c r="VBP3280" s="62"/>
      <c r="VBQ3280" s="56"/>
      <c r="VBR3280" s="60"/>
      <c r="VBS3280" s="60"/>
      <c r="VBT3280" s="60"/>
      <c r="VBU3280" s="60"/>
      <c r="VBV3280" s="46"/>
      <c r="VBW3280" s="65"/>
      <c r="VBX3280" s="19"/>
      <c r="VBY3280" s="48"/>
      <c r="VBZ3280" s="41"/>
      <c r="VCA3280" s="44"/>
      <c r="VCB3280" s="18"/>
      <c r="VCC3280" s="16"/>
      <c r="VCD3280" s="36"/>
      <c r="VCE3280" s="36"/>
      <c r="VCF3280" s="36"/>
      <c r="VCG3280" s="36"/>
      <c r="VCH3280" s="36"/>
      <c r="VCI3280" s="36"/>
      <c r="VCJ3280" s="36"/>
      <c r="VCK3280" s="36"/>
      <c r="VCL3280" s="36"/>
      <c r="VCM3280" s="36"/>
      <c r="VCN3280" s="36"/>
      <c r="VCO3280" s="36"/>
      <c r="VCP3280" s="36"/>
      <c r="VCQ3280" s="12"/>
      <c r="VCR3280" s="12"/>
      <c r="VCS3280" s="12"/>
      <c r="VCT3280" s="53"/>
      <c r="VCV3280" s="41"/>
      <c r="VCW3280" s="40"/>
      <c r="VCX3280" s="44"/>
      <c r="VCY3280" s="62"/>
      <c r="VCZ3280" s="56"/>
      <c r="VDA3280" s="60"/>
      <c r="VDB3280" s="60"/>
      <c r="VDC3280" s="60"/>
      <c r="VDD3280" s="60"/>
      <c r="VDE3280" s="46"/>
      <c r="VDF3280" s="65"/>
      <c r="VDG3280" s="19"/>
      <c r="VDH3280" s="48"/>
      <c r="VDI3280" s="41"/>
      <c r="VDJ3280" s="44"/>
      <c r="VDK3280" s="18"/>
      <c r="VDL3280" s="16"/>
      <c r="VDM3280" s="36"/>
      <c r="VDN3280" s="36"/>
      <c r="VDO3280" s="36"/>
      <c r="VDP3280" s="36"/>
      <c r="VDQ3280" s="36"/>
      <c r="VDR3280" s="36"/>
      <c r="VDS3280" s="36"/>
      <c r="VDT3280" s="36"/>
      <c r="VDU3280" s="36"/>
      <c r="VDV3280" s="36"/>
      <c r="VDW3280" s="36"/>
      <c r="VDX3280" s="36"/>
      <c r="VDY3280" s="36"/>
      <c r="VDZ3280" s="12"/>
      <c r="VEA3280" s="12"/>
      <c r="VEB3280" s="12"/>
      <c r="VEC3280" s="53"/>
      <c r="VEE3280" s="41"/>
      <c r="VEF3280" s="40"/>
      <c r="VEG3280" s="44"/>
      <c r="VEH3280" s="62"/>
      <c r="VEI3280" s="56"/>
      <c r="VEJ3280" s="60"/>
      <c r="VEK3280" s="60"/>
      <c r="VEL3280" s="60"/>
      <c r="VEM3280" s="60"/>
      <c r="VEN3280" s="46"/>
      <c r="VEO3280" s="65"/>
      <c r="VEP3280" s="19"/>
      <c r="VEQ3280" s="48"/>
      <c r="VER3280" s="41"/>
      <c r="VES3280" s="44"/>
      <c r="VET3280" s="18"/>
      <c r="VEU3280" s="16"/>
      <c r="VEV3280" s="36"/>
      <c r="VEW3280" s="36"/>
      <c r="VEX3280" s="36"/>
      <c r="VEY3280" s="36"/>
      <c r="VEZ3280" s="36"/>
      <c r="VFA3280" s="36"/>
      <c r="VFB3280" s="36"/>
      <c r="VFC3280" s="36"/>
      <c r="VFD3280" s="36"/>
      <c r="VFE3280" s="36"/>
      <c r="VFF3280" s="36"/>
      <c r="VFG3280" s="36"/>
      <c r="VFH3280" s="36"/>
      <c r="VFI3280" s="12"/>
      <c r="VFJ3280" s="12"/>
      <c r="VFK3280" s="12"/>
      <c r="VFL3280" s="53"/>
      <c r="VFN3280" s="41"/>
      <c r="VFO3280" s="40"/>
      <c r="VFP3280" s="44"/>
      <c r="VFQ3280" s="62"/>
      <c r="VFR3280" s="56"/>
      <c r="VFS3280" s="60"/>
      <c r="VFT3280" s="60"/>
      <c r="VFU3280" s="60"/>
      <c r="VFV3280" s="60"/>
      <c r="VFW3280" s="46"/>
      <c r="VFX3280" s="65"/>
      <c r="VFY3280" s="19"/>
      <c r="VFZ3280" s="48"/>
      <c r="VGA3280" s="41"/>
      <c r="VGB3280" s="44"/>
      <c r="VGC3280" s="18"/>
      <c r="VGD3280" s="16"/>
      <c r="VGE3280" s="36"/>
      <c r="VGF3280" s="36"/>
      <c r="VGG3280" s="36"/>
      <c r="VGH3280" s="36"/>
      <c r="VGI3280" s="36"/>
      <c r="VGJ3280" s="36"/>
      <c r="VGK3280" s="36"/>
      <c r="VGL3280" s="36"/>
      <c r="VGM3280" s="36"/>
      <c r="VGN3280" s="36"/>
      <c r="VGO3280" s="36"/>
      <c r="VGP3280" s="36"/>
      <c r="VGQ3280" s="36"/>
      <c r="VGR3280" s="12"/>
      <c r="VGS3280" s="12"/>
      <c r="VGT3280" s="12"/>
      <c r="VGU3280" s="53"/>
      <c r="VGW3280" s="41"/>
      <c r="VGX3280" s="40"/>
      <c r="VGY3280" s="44"/>
      <c r="VGZ3280" s="62"/>
      <c r="VHA3280" s="56"/>
      <c r="VHB3280" s="60"/>
      <c r="VHC3280" s="60"/>
      <c r="VHD3280" s="60"/>
      <c r="VHE3280" s="60"/>
      <c r="VHF3280" s="46"/>
      <c r="VHG3280" s="65"/>
      <c r="VHH3280" s="19"/>
      <c r="VHI3280" s="48"/>
      <c r="VHJ3280" s="41"/>
      <c r="VHK3280" s="44"/>
      <c r="VHL3280" s="18"/>
      <c r="VHM3280" s="16"/>
      <c r="VHN3280" s="36"/>
      <c r="VHO3280" s="36"/>
      <c r="VHP3280" s="36"/>
      <c r="VHQ3280" s="36"/>
      <c r="VHR3280" s="36"/>
      <c r="VHS3280" s="36"/>
      <c r="VHT3280" s="36"/>
      <c r="VHU3280" s="36"/>
      <c r="VHV3280" s="36"/>
      <c r="VHW3280" s="36"/>
      <c r="VHX3280" s="36"/>
      <c r="VHY3280" s="36"/>
      <c r="VHZ3280" s="36"/>
      <c r="VIA3280" s="12"/>
      <c r="VIB3280" s="12"/>
      <c r="VIC3280" s="12"/>
      <c r="VID3280" s="53"/>
      <c r="VIF3280" s="41"/>
      <c r="VIG3280" s="40"/>
      <c r="VIH3280" s="44"/>
      <c r="VII3280" s="62"/>
      <c r="VIJ3280" s="56"/>
      <c r="VIK3280" s="60"/>
      <c r="VIL3280" s="60"/>
      <c r="VIM3280" s="60"/>
      <c r="VIN3280" s="60"/>
      <c r="VIO3280" s="46"/>
      <c r="VIP3280" s="65"/>
      <c r="VIQ3280" s="19"/>
      <c r="VIR3280" s="48"/>
      <c r="VIS3280" s="41"/>
      <c r="VIT3280" s="44"/>
      <c r="VIU3280" s="18"/>
      <c r="VIV3280" s="16"/>
      <c r="VIW3280" s="36"/>
      <c r="VIX3280" s="36"/>
      <c r="VIY3280" s="36"/>
      <c r="VIZ3280" s="36"/>
      <c r="VJA3280" s="36"/>
      <c r="VJB3280" s="36"/>
      <c r="VJC3280" s="36"/>
      <c r="VJD3280" s="36"/>
      <c r="VJE3280" s="36"/>
      <c r="VJF3280" s="36"/>
      <c r="VJG3280" s="36"/>
      <c r="VJH3280" s="36"/>
      <c r="VJI3280" s="36"/>
      <c r="VJJ3280" s="12"/>
      <c r="VJK3280" s="12"/>
      <c r="VJL3280" s="12"/>
      <c r="VJM3280" s="53"/>
      <c r="VJO3280" s="41"/>
      <c r="VJP3280" s="40"/>
      <c r="VJQ3280" s="44"/>
      <c r="VJR3280" s="62"/>
      <c r="VJS3280" s="56"/>
      <c r="VJT3280" s="60"/>
      <c r="VJU3280" s="60"/>
      <c r="VJV3280" s="60"/>
      <c r="VJW3280" s="60"/>
      <c r="VJX3280" s="46"/>
      <c r="VJY3280" s="65"/>
      <c r="VJZ3280" s="19"/>
      <c r="VKA3280" s="48"/>
      <c r="VKB3280" s="41"/>
      <c r="VKC3280" s="44"/>
      <c r="VKD3280" s="18"/>
      <c r="VKE3280" s="16"/>
      <c r="VKF3280" s="36"/>
      <c r="VKG3280" s="36"/>
      <c r="VKH3280" s="36"/>
      <c r="VKI3280" s="36"/>
      <c r="VKJ3280" s="36"/>
      <c r="VKK3280" s="36"/>
      <c r="VKL3280" s="36"/>
      <c r="VKM3280" s="36"/>
      <c r="VKN3280" s="36"/>
      <c r="VKO3280" s="36"/>
      <c r="VKP3280" s="36"/>
      <c r="VKQ3280" s="36"/>
      <c r="VKR3280" s="36"/>
      <c r="VKS3280" s="12"/>
      <c r="VKT3280" s="12"/>
      <c r="VKU3280" s="12"/>
      <c r="VKV3280" s="53"/>
      <c r="VKX3280" s="41"/>
      <c r="VKY3280" s="40"/>
      <c r="VKZ3280" s="44"/>
      <c r="VLA3280" s="62"/>
      <c r="VLB3280" s="56"/>
      <c r="VLC3280" s="60"/>
      <c r="VLD3280" s="60"/>
      <c r="VLE3280" s="60"/>
      <c r="VLF3280" s="60"/>
      <c r="VLG3280" s="46"/>
      <c r="VLH3280" s="65"/>
      <c r="VLI3280" s="19"/>
      <c r="VLJ3280" s="48"/>
      <c r="VLK3280" s="41"/>
      <c r="VLL3280" s="44"/>
      <c r="VLM3280" s="18"/>
      <c r="VLN3280" s="16"/>
      <c r="VLO3280" s="36"/>
      <c r="VLP3280" s="36"/>
      <c r="VLQ3280" s="36"/>
      <c r="VLR3280" s="36"/>
      <c r="VLS3280" s="36"/>
      <c r="VLT3280" s="36"/>
      <c r="VLU3280" s="36"/>
      <c r="VLV3280" s="36"/>
      <c r="VLW3280" s="36"/>
      <c r="VLX3280" s="36"/>
      <c r="VLY3280" s="36"/>
      <c r="VLZ3280" s="36"/>
      <c r="VMA3280" s="36"/>
      <c r="VMB3280" s="12"/>
      <c r="VMC3280" s="12"/>
      <c r="VMD3280" s="12"/>
      <c r="VME3280" s="53"/>
      <c r="VMG3280" s="41"/>
      <c r="VMH3280" s="40"/>
      <c r="VMI3280" s="44"/>
      <c r="VMJ3280" s="62"/>
      <c r="VMK3280" s="56"/>
      <c r="VML3280" s="60"/>
      <c r="VMM3280" s="60"/>
      <c r="VMN3280" s="60"/>
      <c r="VMO3280" s="60"/>
      <c r="VMP3280" s="46"/>
      <c r="VMQ3280" s="65"/>
      <c r="VMR3280" s="19"/>
      <c r="VMS3280" s="48"/>
      <c r="VMT3280" s="41"/>
      <c r="VMU3280" s="44"/>
      <c r="VMV3280" s="18"/>
      <c r="VMW3280" s="16"/>
      <c r="VMX3280" s="36"/>
      <c r="VMY3280" s="36"/>
      <c r="VMZ3280" s="36"/>
      <c r="VNA3280" s="36"/>
      <c r="VNB3280" s="36"/>
      <c r="VNC3280" s="36"/>
      <c r="VND3280" s="36"/>
      <c r="VNE3280" s="36"/>
      <c r="VNF3280" s="36"/>
      <c r="VNG3280" s="36"/>
      <c r="VNH3280" s="36"/>
      <c r="VNI3280" s="36"/>
      <c r="VNJ3280" s="36"/>
      <c r="VNK3280" s="12"/>
      <c r="VNL3280" s="12"/>
      <c r="VNM3280" s="12"/>
      <c r="VNN3280" s="53"/>
      <c r="VNP3280" s="41"/>
      <c r="VNQ3280" s="40"/>
      <c r="VNR3280" s="44"/>
      <c r="VNS3280" s="62"/>
      <c r="VNT3280" s="56"/>
      <c r="VNU3280" s="60"/>
      <c r="VNV3280" s="60"/>
      <c r="VNW3280" s="60"/>
      <c r="VNX3280" s="60"/>
      <c r="VNY3280" s="46"/>
      <c r="VNZ3280" s="65"/>
      <c r="VOA3280" s="19"/>
      <c r="VOB3280" s="48"/>
      <c r="VOC3280" s="41"/>
      <c r="VOD3280" s="44"/>
      <c r="VOE3280" s="18"/>
      <c r="VOF3280" s="16"/>
      <c r="VOG3280" s="36"/>
      <c r="VOH3280" s="36"/>
      <c r="VOI3280" s="36"/>
      <c r="VOJ3280" s="36"/>
      <c r="VOK3280" s="36"/>
      <c r="VOL3280" s="36"/>
      <c r="VOM3280" s="36"/>
      <c r="VON3280" s="36"/>
      <c r="VOO3280" s="36"/>
      <c r="VOP3280" s="36"/>
      <c r="VOQ3280" s="36"/>
      <c r="VOR3280" s="36"/>
      <c r="VOS3280" s="36"/>
      <c r="VOT3280" s="12"/>
      <c r="VOU3280" s="12"/>
      <c r="VOV3280" s="12"/>
      <c r="VOW3280" s="53"/>
      <c r="VOY3280" s="41"/>
      <c r="VOZ3280" s="40"/>
      <c r="VPA3280" s="44"/>
      <c r="VPB3280" s="62"/>
      <c r="VPC3280" s="56"/>
      <c r="VPD3280" s="60"/>
      <c r="VPE3280" s="60"/>
      <c r="VPF3280" s="60"/>
      <c r="VPG3280" s="60"/>
      <c r="VPH3280" s="46"/>
      <c r="VPI3280" s="65"/>
      <c r="VPJ3280" s="19"/>
      <c r="VPK3280" s="48"/>
      <c r="VPL3280" s="41"/>
      <c r="VPM3280" s="44"/>
      <c r="VPN3280" s="18"/>
      <c r="VPO3280" s="16"/>
      <c r="VPP3280" s="36"/>
      <c r="VPQ3280" s="36"/>
      <c r="VPR3280" s="36"/>
      <c r="VPS3280" s="36"/>
      <c r="VPT3280" s="36"/>
      <c r="VPU3280" s="36"/>
      <c r="VPV3280" s="36"/>
      <c r="VPW3280" s="36"/>
      <c r="VPX3280" s="36"/>
      <c r="VPY3280" s="36"/>
      <c r="VPZ3280" s="36"/>
      <c r="VQA3280" s="36"/>
      <c r="VQB3280" s="36"/>
      <c r="VQC3280" s="12"/>
      <c r="VQD3280" s="12"/>
      <c r="VQE3280" s="12"/>
      <c r="VQF3280" s="53"/>
      <c r="VQH3280" s="41"/>
      <c r="VQI3280" s="40"/>
      <c r="VQJ3280" s="44"/>
      <c r="VQK3280" s="62"/>
      <c r="VQL3280" s="56"/>
      <c r="VQM3280" s="60"/>
      <c r="VQN3280" s="60"/>
      <c r="VQO3280" s="60"/>
      <c r="VQP3280" s="60"/>
      <c r="VQQ3280" s="46"/>
      <c r="VQR3280" s="65"/>
      <c r="VQS3280" s="19"/>
      <c r="VQT3280" s="48"/>
      <c r="VQU3280" s="41"/>
      <c r="VQV3280" s="44"/>
      <c r="VQW3280" s="18"/>
      <c r="VQX3280" s="16"/>
      <c r="VQY3280" s="36"/>
      <c r="VQZ3280" s="36"/>
      <c r="VRA3280" s="36"/>
      <c r="VRB3280" s="36"/>
      <c r="VRC3280" s="36"/>
      <c r="VRD3280" s="36"/>
      <c r="VRE3280" s="36"/>
      <c r="VRF3280" s="36"/>
      <c r="VRG3280" s="36"/>
      <c r="VRH3280" s="36"/>
      <c r="VRI3280" s="36"/>
      <c r="VRJ3280" s="36"/>
      <c r="VRK3280" s="36"/>
      <c r="VRL3280" s="12"/>
      <c r="VRM3280" s="12"/>
      <c r="VRN3280" s="12"/>
      <c r="VRO3280" s="53"/>
      <c r="VRQ3280" s="41"/>
      <c r="VRR3280" s="40"/>
      <c r="VRS3280" s="44"/>
      <c r="VRT3280" s="62"/>
      <c r="VRU3280" s="56"/>
      <c r="VRV3280" s="60"/>
      <c r="VRW3280" s="60"/>
      <c r="VRX3280" s="60"/>
      <c r="VRY3280" s="60"/>
      <c r="VRZ3280" s="46"/>
      <c r="VSA3280" s="65"/>
      <c r="VSB3280" s="19"/>
      <c r="VSC3280" s="48"/>
      <c r="VSD3280" s="41"/>
      <c r="VSE3280" s="44"/>
      <c r="VSF3280" s="18"/>
      <c r="VSG3280" s="16"/>
      <c r="VSH3280" s="36"/>
      <c r="VSI3280" s="36"/>
      <c r="VSJ3280" s="36"/>
      <c r="VSK3280" s="36"/>
      <c r="VSL3280" s="36"/>
      <c r="VSM3280" s="36"/>
      <c r="VSN3280" s="36"/>
      <c r="VSO3280" s="36"/>
      <c r="VSP3280" s="36"/>
      <c r="VSQ3280" s="36"/>
      <c r="VSR3280" s="36"/>
      <c r="VSS3280" s="36"/>
      <c r="VST3280" s="36"/>
      <c r="VSU3280" s="12"/>
      <c r="VSV3280" s="12"/>
      <c r="VSW3280" s="12"/>
      <c r="VSX3280" s="53"/>
      <c r="VSZ3280" s="41"/>
      <c r="VTA3280" s="40"/>
      <c r="VTB3280" s="44"/>
      <c r="VTC3280" s="62"/>
      <c r="VTD3280" s="56"/>
      <c r="VTE3280" s="60"/>
      <c r="VTF3280" s="60"/>
      <c r="VTG3280" s="60"/>
      <c r="VTH3280" s="60"/>
      <c r="VTI3280" s="46"/>
      <c r="VTJ3280" s="65"/>
      <c r="VTK3280" s="19"/>
      <c r="VTL3280" s="48"/>
      <c r="VTM3280" s="41"/>
      <c r="VTN3280" s="44"/>
      <c r="VTO3280" s="18"/>
      <c r="VTP3280" s="16"/>
      <c r="VTQ3280" s="36"/>
      <c r="VTR3280" s="36"/>
      <c r="VTS3280" s="36"/>
      <c r="VTT3280" s="36"/>
      <c r="VTU3280" s="36"/>
      <c r="VTV3280" s="36"/>
      <c r="VTW3280" s="36"/>
      <c r="VTX3280" s="36"/>
      <c r="VTY3280" s="36"/>
      <c r="VTZ3280" s="36"/>
      <c r="VUA3280" s="36"/>
      <c r="VUB3280" s="36"/>
      <c r="VUC3280" s="36"/>
      <c r="VUD3280" s="12"/>
      <c r="VUE3280" s="12"/>
      <c r="VUF3280" s="12"/>
      <c r="VUG3280" s="53"/>
      <c r="VUI3280" s="41"/>
      <c r="VUJ3280" s="40"/>
      <c r="VUK3280" s="44"/>
      <c r="VUL3280" s="62"/>
      <c r="VUM3280" s="56"/>
      <c r="VUN3280" s="60"/>
      <c r="VUO3280" s="60"/>
      <c r="VUP3280" s="60"/>
      <c r="VUQ3280" s="60"/>
      <c r="VUR3280" s="46"/>
      <c r="VUS3280" s="65"/>
      <c r="VUT3280" s="19"/>
      <c r="VUU3280" s="48"/>
      <c r="VUV3280" s="41"/>
      <c r="VUW3280" s="44"/>
      <c r="VUX3280" s="18"/>
      <c r="VUY3280" s="16"/>
      <c r="VUZ3280" s="36"/>
      <c r="VVA3280" s="36"/>
      <c r="VVB3280" s="36"/>
      <c r="VVC3280" s="36"/>
      <c r="VVD3280" s="36"/>
      <c r="VVE3280" s="36"/>
      <c r="VVF3280" s="36"/>
      <c r="VVG3280" s="36"/>
      <c r="VVH3280" s="36"/>
      <c r="VVI3280" s="36"/>
      <c r="VVJ3280" s="36"/>
      <c r="VVK3280" s="36"/>
      <c r="VVL3280" s="36"/>
      <c r="VVM3280" s="12"/>
      <c r="VVN3280" s="12"/>
      <c r="VVO3280" s="12"/>
      <c r="VVP3280" s="53"/>
      <c r="VVR3280" s="41"/>
      <c r="VVS3280" s="40"/>
      <c r="VVT3280" s="44"/>
      <c r="VVU3280" s="62"/>
      <c r="VVV3280" s="56"/>
      <c r="VVW3280" s="60"/>
      <c r="VVX3280" s="60"/>
      <c r="VVY3280" s="60"/>
      <c r="VVZ3280" s="60"/>
      <c r="VWA3280" s="46"/>
      <c r="VWB3280" s="65"/>
      <c r="VWC3280" s="19"/>
      <c r="VWD3280" s="48"/>
      <c r="VWE3280" s="41"/>
      <c r="VWF3280" s="44"/>
      <c r="VWG3280" s="18"/>
      <c r="VWH3280" s="16"/>
      <c r="VWI3280" s="36"/>
      <c r="VWJ3280" s="36"/>
      <c r="VWK3280" s="36"/>
      <c r="VWL3280" s="36"/>
      <c r="VWM3280" s="36"/>
      <c r="VWN3280" s="36"/>
      <c r="VWO3280" s="36"/>
      <c r="VWP3280" s="36"/>
      <c r="VWQ3280" s="36"/>
      <c r="VWR3280" s="36"/>
      <c r="VWS3280" s="36"/>
      <c r="VWT3280" s="36"/>
      <c r="VWU3280" s="36"/>
      <c r="VWV3280" s="12"/>
      <c r="VWW3280" s="12"/>
      <c r="VWX3280" s="12"/>
      <c r="VWY3280" s="53"/>
      <c r="VXA3280" s="41"/>
      <c r="VXB3280" s="40"/>
      <c r="VXC3280" s="44"/>
      <c r="VXD3280" s="62"/>
      <c r="VXE3280" s="56"/>
      <c r="VXF3280" s="60"/>
      <c r="VXG3280" s="60"/>
      <c r="VXH3280" s="60"/>
      <c r="VXI3280" s="60"/>
      <c r="VXJ3280" s="46"/>
      <c r="VXK3280" s="65"/>
      <c r="VXL3280" s="19"/>
      <c r="VXM3280" s="48"/>
      <c r="VXN3280" s="41"/>
      <c r="VXO3280" s="44"/>
      <c r="VXP3280" s="18"/>
      <c r="VXQ3280" s="16"/>
      <c r="VXR3280" s="36"/>
      <c r="VXS3280" s="36"/>
      <c r="VXT3280" s="36"/>
      <c r="VXU3280" s="36"/>
      <c r="VXV3280" s="36"/>
      <c r="VXW3280" s="36"/>
      <c r="VXX3280" s="36"/>
      <c r="VXY3280" s="36"/>
      <c r="VXZ3280" s="36"/>
      <c r="VYA3280" s="36"/>
      <c r="VYB3280" s="36"/>
      <c r="VYC3280" s="36"/>
      <c r="VYD3280" s="36"/>
      <c r="VYE3280" s="12"/>
      <c r="VYF3280" s="12"/>
      <c r="VYG3280" s="12"/>
      <c r="VYH3280" s="53"/>
      <c r="VYJ3280" s="41"/>
      <c r="VYK3280" s="40"/>
      <c r="VYL3280" s="44"/>
      <c r="VYM3280" s="62"/>
      <c r="VYN3280" s="56"/>
      <c r="VYO3280" s="60"/>
      <c r="VYP3280" s="60"/>
      <c r="VYQ3280" s="60"/>
      <c r="VYR3280" s="60"/>
      <c r="VYS3280" s="46"/>
      <c r="VYT3280" s="65"/>
      <c r="VYU3280" s="19"/>
      <c r="VYV3280" s="48"/>
      <c r="VYW3280" s="41"/>
      <c r="VYX3280" s="44"/>
      <c r="VYY3280" s="18"/>
      <c r="VYZ3280" s="16"/>
      <c r="VZA3280" s="36"/>
      <c r="VZB3280" s="36"/>
      <c r="VZC3280" s="36"/>
      <c r="VZD3280" s="36"/>
      <c r="VZE3280" s="36"/>
      <c r="VZF3280" s="36"/>
      <c r="VZG3280" s="36"/>
      <c r="VZH3280" s="36"/>
      <c r="VZI3280" s="36"/>
      <c r="VZJ3280" s="36"/>
      <c r="VZK3280" s="36"/>
      <c r="VZL3280" s="36"/>
      <c r="VZM3280" s="36"/>
      <c r="VZN3280" s="12"/>
      <c r="VZO3280" s="12"/>
      <c r="VZP3280" s="12"/>
      <c r="VZQ3280" s="53"/>
      <c r="VZS3280" s="41"/>
      <c r="VZT3280" s="40"/>
      <c r="VZU3280" s="44"/>
      <c r="VZV3280" s="62"/>
      <c r="VZW3280" s="56"/>
      <c r="VZX3280" s="60"/>
      <c r="VZY3280" s="60"/>
      <c r="VZZ3280" s="60"/>
      <c r="WAA3280" s="60"/>
      <c r="WAB3280" s="46"/>
      <c r="WAC3280" s="65"/>
      <c r="WAD3280" s="19"/>
      <c r="WAE3280" s="48"/>
      <c r="WAF3280" s="41"/>
      <c r="WAG3280" s="44"/>
      <c r="WAH3280" s="18"/>
      <c r="WAI3280" s="16"/>
      <c r="WAJ3280" s="36"/>
      <c r="WAK3280" s="36"/>
      <c r="WAL3280" s="36"/>
      <c r="WAM3280" s="36"/>
      <c r="WAN3280" s="36"/>
      <c r="WAO3280" s="36"/>
      <c r="WAP3280" s="36"/>
      <c r="WAQ3280" s="36"/>
      <c r="WAR3280" s="36"/>
      <c r="WAS3280" s="36"/>
      <c r="WAT3280" s="36"/>
      <c r="WAU3280" s="36"/>
      <c r="WAV3280" s="36"/>
      <c r="WAW3280" s="12"/>
      <c r="WAX3280" s="12"/>
      <c r="WAY3280" s="12"/>
      <c r="WAZ3280" s="53"/>
      <c r="WBB3280" s="41"/>
      <c r="WBC3280" s="40"/>
      <c r="WBD3280" s="44"/>
      <c r="WBE3280" s="62"/>
      <c r="WBF3280" s="56"/>
      <c r="WBG3280" s="60"/>
      <c r="WBH3280" s="60"/>
      <c r="WBI3280" s="60"/>
      <c r="WBJ3280" s="60"/>
      <c r="WBK3280" s="46"/>
      <c r="WBL3280" s="65"/>
      <c r="WBM3280" s="19"/>
      <c r="WBN3280" s="48"/>
      <c r="WBO3280" s="41"/>
      <c r="WBP3280" s="44"/>
      <c r="WBQ3280" s="18"/>
      <c r="WBR3280" s="16"/>
      <c r="WBS3280" s="36"/>
      <c r="WBT3280" s="36"/>
      <c r="WBU3280" s="36"/>
      <c r="WBV3280" s="36"/>
      <c r="WBW3280" s="36"/>
      <c r="WBX3280" s="36"/>
      <c r="WBY3280" s="36"/>
      <c r="WBZ3280" s="36"/>
      <c r="WCA3280" s="36"/>
      <c r="WCB3280" s="36"/>
      <c r="WCC3280" s="36"/>
      <c r="WCD3280" s="36"/>
      <c r="WCE3280" s="36"/>
      <c r="WCF3280" s="12"/>
      <c r="WCG3280" s="12"/>
      <c r="WCH3280" s="12"/>
      <c r="WCI3280" s="53"/>
      <c r="WCK3280" s="41"/>
      <c r="WCL3280" s="40"/>
      <c r="WCM3280" s="44"/>
      <c r="WCN3280" s="62"/>
      <c r="WCO3280" s="56"/>
      <c r="WCP3280" s="60"/>
      <c r="WCQ3280" s="60"/>
      <c r="WCR3280" s="60"/>
      <c r="WCS3280" s="60"/>
      <c r="WCT3280" s="46"/>
      <c r="WCU3280" s="65"/>
      <c r="WCV3280" s="19"/>
      <c r="WCW3280" s="48"/>
      <c r="WCX3280" s="41"/>
      <c r="WCY3280" s="44"/>
      <c r="WCZ3280" s="18"/>
      <c r="WDA3280" s="16"/>
      <c r="WDB3280" s="36"/>
      <c r="WDC3280" s="36"/>
      <c r="WDD3280" s="36"/>
      <c r="WDE3280" s="36"/>
      <c r="WDF3280" s="36"/>
      <c r="WDG3280" s="36"/>
      <c r="WDH3280" s="36"/>
      <c r="WDI3280" s="36"/>
      <c r="WDJ3280" s="36"/>
      <c r="WDK3280" s="36"/>
      <c r="WDL3280" s="36"/>
      <c r="WDM3280" s="36"/>
      <c r="WDN3280" s="36"/>
      <c r="WDO3280" s="12"/>
      <c r="WDP3280" s="12"/>
      <c r="WDQ3280" s="12"/>
      <c r="WDR3280" s="53"/>
      <c r="WDT3280" s="41"/>
      <c r="WDU3280" s="40"/>
      <c r="WDV3280" s="44"/>
      <c r="WDW3280" s="62"/>
      <c r="WDX3280" s="56"/>
      <c r="WDY3280" s="60"/>
      <c r="WDZ3280" s="60"/>
      <c r="WEA3280" s="60"/>
      <c r="WEB3280" s="60"/>
      <c r="WEC3280" s="46"/>
      <c r="WED3280" s="65"/>
      <c r="WEE3280" s="19"/>
      <c r="WEF3280" s="48"/>
      <c r="WEG3280" s="41"/>
      <c r="WEH3280" s="44"/>
      <c r="WEI3280" s="18"/>
      <c r="WEJ3280" s="16"/>
      <c r="WEK3280" s="36"/>
      <c r="WEL3280" s="36"/>
      <c r="WEM3280" s="36"/>
      <c r="WEN3280" s="36"/>
      <c r="WEO3280" s="36"/>
      <c r="WEP3280" s="36"/>
      <c r="WEQ3280" s="36"/>
      <c r="WER3280" s="36"/>
      <c r="WES3280" s="36"/>
      <c r="WET3280" s="36"/>
      <c r="WEU3280" s="36"/>
      <c r="WEV3280" s="36"/>
      <c r="WEW3280" s="36"/>
      <c r="WEX3280" s="12"/>
      <c r="WEY3280" s="12"/>
      <c r="WEZ3280" s="12"/>
      <c r="WFA3280" s="53"/>
      <c r="WFC3280" s="41"/>
      <c r="WFD3280" s="40"/>
      <c r="WFE3280" s="44"/>
      <c r="WFF3280" s="62"/>
      <c r="WFG3280" s="56"/>
      <c r="WFH3280" s="60"/>
      <c r="WFI3280" s="60"/>
      <c r="WFJ3280" s="60"/>
      <c r="WFK3280" s="60"/>
      <c r="WFL3280" s="46"/>
      <c r="WFM3280" s="65"/>
      <c r="WFN3280" s="19"/>
      <c r="WFO3280" s="48"/>
      <c r="WFP3280" s="41"/>
      <c r="WFQ3280" s="44"/>
      <c r="WFR3280" s="18"/>
      <c r="WFS3280" s="16"/>
      <c r="WFT3280" s="36"/>
      <c r="WFU3280" s="36"/>
      <c r="WFV3280" s="36"/>
      <c r="WFW3280" s="36"/>
      <c r="WFX3280" s="36"/>
      <c r="WFY3280" s="36"/>
      <c r="WFZ3280" s="36"/>
      <c r="WGA3280" s="36"/>
      <c r="WGB3280" s="36"/>
      <c r="WGC3280" s="36"/>
      <c r="WGD3280" s="36"/>
      <c r="WGE3280" s="36"/>
      <c r="WGF3280" s="36"/>
      <c r="WGG3280" s="12"/>
      <c r="WGH3280" s="12"/>
      <c r="WGI3280" s="12"/>
      <c r="WGJ3280" s="53"/>
      <c r="WGL3280" s="41"/>
      <c r="WGM3280" s="40"/>
      <c r="WGN3280" s="44"/>
      <c r="WGO3280" s="62"/>
      <c r="WGP3280" s="56"/>
      <c r="WGQ3280" s="60"/>
      <c r="WGR3280" s="60"/>
      <c r="WGS3280" s="60"/>
      <c r="WGT3280" s="60"/>
      <c r="WGU3280" s="46"/>
      <c r="WGV3280" s="65"/>
      <c r="WGW3280" s="19"/>
      <c r="WGX3280" s="48"/>
      <c r="WGY3280" s="41"/>
      <c r="WGZ3280" s="44"/>
      <c r="WHA3280" s="18"/>
      <c r="WHB3280" s="16"/>
      <c r="WHC3280" s="36"/>
      <c r="WHD3280" s="36"/>
      <c r="WHE3280" s="36"/>
      <c r="WHF3280" s="36"/>
      <c r="WHG3280" s="36"/>
      <c r="WHH3280" s="36"/>
      <c r="WHI3280" s="36"/>
      <c r="WHJ3280" s="36"/>
      <c r="WHK3280" s="36"/>
      <c r="WHL3280" s="36"/>
      <c r="WHM3280" s="36"/>
      <c r="WHN3280" s="36"/>
      <c r="WHO3280" s="36"/>
      <c r="WHP3280" s="12"/>
      <c r="WHQ3280" s="12"/>
      <c r="WHR3280" s="12"/>
      <c r="WHS3280" s="53"/>
      <c r="WHU3280" s="41"/>
      <c r="WHV3280" s="40"/>
      <c r="WHW3280" s="44"/>
      <c r="WHX3280" s="62"/>
      <c r="WHY3280" s="56"/>
      <c r="WHZ3280" s="60"/>
      <c r="WIA3280" s="60"/>
      <c r="WIB3280" s="60"/>
      <c r="WIC3280" s="60"/>
      <c r="WID3280" s="46"/>
      <c r="WIE3280" s="65"/>
      <c r="WIF3280" s="19"/>
      <c r="WIG3280" s="48"/>
      <c r="WIH3280" s="41"/>
      <c r="WII3280" s="44"/>
      <c r="WIJ3280" s="18"/>
      <c r="WIK3280" s="16"/>
      <c r="WIL3280" s="36"/>
      <c r="WIM3280" s="36"/>
      <c r="WIN3280" s="36"/>
      <c r="WIO3280" s="36"/>
      <c r="WIP3280" s="36"/>
      <c r="WIQ3280" s="36"/>
      <c r="WIR3280" s="36"/>
      <c r="WIS3280" s="36"/>
      <c r="WIT3280" s="36"/>
      <c r="WIU3280" s="36"/>
      <c r="WIV3280" s="36"/>
      <c r="WIW3280" s="36"/>
      <c r="WIX3280" s="36"/>
      <c r="WIY3280" s="12"/>
      <c r="WIZ3280" s="12"/>
      <c r="WJA3280" s="12"/>
      <c r="WJB3280" s="53"/>
      <c r="WJD3280" s="41"/>
      <c r="WJE3280" s="40"/>
      <c r="WJF3280" s="44"/>
      <c r="WJG3280" s="62"/>
      <c r="WJH3280" s="56"/>
      <c r="WJI3280" s="60"/>
      <c r="WJJ3280" s="60"/>
      <c r="WJK3280" s="60"/>
      <c r="WJL3280" s="60"/>
      <c r="WJM3280" s="46"/>
      <c r="WJN3280" s="65"/>
      <c r="WJO3280" s="19"/>
      <c r="WJP3280" s="48"/>
      <c r="WJQ3280" s="41"/>
      <c r="WJR3280" s="44"/>
      <c r="WJS3280" s="18"/>
      <c r="WJT3280" s="16"/>
      <c r="WJU3280" s="36"/>
      <c r="WJV3280" s="36"/>
      <c r="WJW3280" s="36"/>
      <c r="WJX3280" s="36"/>
      <c r="WJY3280" s="36"/>
      <c r="WJZ3280" s="36"/>
      <c r="WKA3280" s="36"/>
      <c r="WKB3280" s="36"/>
      <c r="WKC3280" s="36"/>
      <c r="WKD3280" s="36"/>
      <c r="WKE3280" s="36"/>
      <c r="WKF3280" s="36"/>
      <c r="WKG3280" s="36"/>
      <c r="WKH3280" s="12"/>
      <c r="WKI3280" s="12"/>
      <c r="WKJ3280" s="12"/>
      <c r="WKK3280" s="53"/>
      <c r="WKM3280" s="41"/>
      <c r="WKN3280" s="40"/>
      <c r="WKO3280" s="44"/>
      <c r="WKP3280" s="62"/>
      <c r="WKQ3280" s="56"/>
      <c r="WKR3280" s="60"/>
      <c r="WKS3280" s="60"/>
      <c r="WKT3280" s="60"/>
      <c r="WKU3280" s="60"/>
      <c r="WKV3280" s="46"/>
      <c r="WKW3280" s="65"/>
      <c r="WKX3280" s="19"/>
      <c r="WKY3280" s="48"/>
      <c r="WKZ3280" s="41"/>
      <c r="WLA3280" s="44"/>
      <c r="WLB3280" s="18"/>
      <c r="WLC3280" s="16"/>
      <c r="WLD3280" s="36"/>
      <c r="WLE3280" s="36"/>
      <c r="WLF3280" s="36"/>
      <c r="WLG3280" s="36"/>
      <c r="WLH3280" s="36"/>
      <c r="WLI3280" s="36"/>
      <c r="WLJ3280" s="36"/>
      <c r="WLK3280" s="36"/>
      <c r="WLL3280" s="36"/>
      <c r="WLM3280" s="36"/>
      <c r="WLN3280" s="36"/>
      <c r="WLO3280" s="36"/>
      <c r="WLP3280" s="36"/>
      <c r="WLQ3280" s="12"/>
      <c r="WLR3280" s="12"/>
      <c r="WLS3280" s="12"/>
      <c r="WLT3280" s="53"/>
      <c r="WLV3280" s="41"/>
      <c r="WLW3280" s="40"/>
      <c r="WLX3280" s="44"/>
      <c r="WLY3280" s="62"/>
      <c r="WLZ3280" s="56"/>
      <c r="WMA3280" s="60"/>
      <c r="WMB3280" s="60"/>
      <c r="WMC3280" s="60"/>
      <c r="WMD3280" s="60"/>
      <c r="WME3280" s="46"/>
      <c r="WMF3280" s="65"/>
      <c r="WMG3280" s="19"/>
      <c r="WMH3280" s="48"/>
      <c r="WMI3280" s="41"/>
      <c r="WMJ3280" s="44"/>
      <c r="WMK3280" s="18"/>
      <c r="WML3280" s="16"/>
      <c r="WMM3280" s="36"/>
      <c r="WMN3280" s="36"/>
      <c r="WMO3280" s="36"/>
      <c r="WMP3280" s="36"/>
      <c r="WMQ3280" s="36"/>
      <c r="WMR3280" s="36"/>
      <c r="WMS3280" s="36"/>
      <c r="WMT3280" s="36"/>
      <c r="WMU3280" s="36"/>
      <c r="WMV3280" s="36"/>
      <c r="WMW3280" s="36"/>
      <c r="WMX3280" s="36"/>
      <c r="WMY3280" s="36"/>
      <c r="WMZ3280" s="12"/>
      <c r="WNA3280" s="12"/>
      <c r="WNB3280" s="12"/>
      <c r="WNC3280" s="53"/>
      <c r="WNE3280" s="41"/>
      <c r="WNF3280" s="40"/>
      <c r="WNG3280" s="44"/>
      <c r="WNH3280" s="62"/>
      <c r="WNI3280" s="56"/>
      <c r="WNJ3280" s="60"/>
      <c r="WNK3280" s="60"/>
      <c r="WNL3280" s="60"/>
      <c r="WNM3280" s="60"/>
      <c r="WNN3280" s="46"/>
      <c r="WNO3280" s="65"/>
      <c r="WNP3280" s="19"/>
      <c r="WNQ3280" s="48"/>
      <c r="WNR3280" s="41"/>
      <c r="WNS3280" s="44"/>
      <c r="WNT3280" s="18"/>
      <c r="WNU3280" s="16"/>
      <c r="WNV3280" s="36"/>
      <c r="WNW3280" s="36"/>
      <c r="WNX3280" s="36"/>
      <c r="WNY3280" s="36"/>
      <c r="WNZ3280" s="36"/>
      <c r="WOA3280" s="36"/>
      <c r="WOB3280" s="36"/>
      <c r="WOC3280" s="36"/>
      <c r="WOD3280" s="36"/>
      <c r="WOE3280" s="36"/>
      <c r="WOF3280" s="36"/>
      <c r="WOG3280" s="36"/>
      <c r="WOH3280" s="36"/>
      <c r="WOI3280" s="12"/>
      <c r="WOJ3280" s="12"/>
      <c r="WOK3280" s="12"/>
      <c r="WOL3280" s="53"/>
      <c r="WON3280" s="41"/>
      <c r="WOO3280" s="40"/>
      <c r="WOP3280" s="44"/>
      <c r="WOQ3280" s="62"/>
      <c r="WOR3280" s="56"/>
      <c r="WOS3280" s="60"/>
      <c r="WOT3280" s="60"/>
      <c r="WOU3280" s="60"/>
      <c r="WOV3280" s="60"/>
      <c r="WOW3280" s="46"/>
      <c r="WOX3280" s="65"/>
      <c r="WOY3280" s="19"/>
      <c r="WOZ3280" s="48"/>
      <c r="WPA3280" s="41"/>
      <c r="WPB3280" s="44"/>
      <c r="WPC3280" s="18"/>
      <c r="WPD3280" s="16"/>
      <c r="WPE3280" s="36"/>
      <c r="WPF3280" s="36"/>
      <c r="WPG3280" s="36"/>
      <c r="WPH3280" s="36"/>
      <c r="WPI3280" s="36"/>
      <c r="WPJ3280" s="36"/>
      <c r="WPK3280" s="36"/>
      <c r="WPL3280" s="36"/>
      <c r="WPM3280" s="36"/>
      <c r="WPN3280" s="36"/>
      <c r="WPO3280" s="36"/>
      <c r="WPP3280" s="36"/>
      <c r="WPQ3280" s="36"/>
      <c r="WPR3280" s="12"/>
      <c r="WPS3280" s="12"/>
      <c r="WPT3280" s="12"/>
      <c r="WPU3280" s="53"/>
      <c r="WPW3280" s="41"/>
      <c r="WPX3280" s="40"/>
      <c r="WPY3280" s="44"/>
      <c r="WPZ3280" s="62"/>
      <c r="WQA3280" s="56"/>
      <c r="WQB3280" s="60"/>
      <c r="WQC3280" s="60"/>
      <c r="WQD3280" s="60"/>
      <c r="WQE3280" s="60"/>
      <c r="WQF3280" s="46"/>
      <c r="WQG3280" s="65"/>
      <c r="WQH3280" s="19"/>
      <c r="WQI3280" s="48"/>
      <c r="WQJ3280" s="41"/>
      <c r="WQK3280" s="44"/>
      <c r="WQL3280" s="18"/>
      <c r="WQM3280" s="16"/>
      <c r="WQN3280" s="36"/>
      <c r="WQO3280" s="36"/>
      <c r="WQP3280" s="36"/>
      <c r="WQQ3280" s="36"/>
      <c r="WQR3280" s="36"/>
      <c r="WQS3280" s="36"/>
      <c r="WQT3280" s="36"/>
      <c r="WQU3280" s="36"/>
      <c r="WQV3280" s="36"/>
      <c r="WQW3280" s="36"/>
      <c r="WQX3280" s="36"/>
      <c r="WQY3280" s="36"/>
      <c r="WQZ3280" s="36"/>
      <c r="WRA3280" s="12"/>
      <c r="WRB3280" s="12"/>
      <c r="WRC3280" s="12"/>
      <c r="WRD3280" s="53"/>
      <c r="WRF3280" s="41"/>
      <c r="WRG3280" s="40"/>
      <c r="WRH3280" s="44"/>
      <c r="WRI3280" s="62"/>
      <c r="WRJ3280" s="56"/>
      <c r="WRK3280" s="60"/>
      <c r="WRL3280" s="60"/>
      <c r="WRM3280" s="60"/>
      <c r="WRN3280" s="60"/>
      <c r="WRO3280" s="46"/>
      <c r="WRP3280" s="65"/>
      <c r="WRQ3280" s="19"/>
      <c r="WRR3280" s="48"/>
      <c r="WRS3280" s="41"/>
      <c r="WRT3280" s="44"/>
      <c r="WRU3280" s="18"/>
      <c r="WRV3280" s="16"/>
      <c r="WRW3280" s="36"/>
      <c r="WRX3280" s="36"/>
      <c r="WRY3280" s="36"/>
      <c r="WRZ3280" s="36"/>
      <c r="WSA3280" s="36"/>
      <c r="WSB3280" s="36"/>
      <c r="WSC3280" s="36"/>
      <c r="WSD3280" s="36"/>
      <c r="WSE3280" s="36"/>
      <c r="WSF3280" s="36"/>
      <c r="WSG3280" s="36"/>
      <c r="WSH3280" s="36"/>
      <c r="WSI3280" s="36"/>
      <c r="WSJ3280" s="12"/>
      <c r="WSK3280" s="12"/>
      <c r="WSL3280" s="12"/>
      <c r="WSM3280" s="53"/>
      <c r="WSO3280" s="41"/>
      <c r="WSP3280" s="40"/>
      <c r="WSQ3280" s="44"/>
      <c r="WSR3280" s="62"/>
      <c r="WSS3280" s="56"/>
      <c r="WST3280" s="60"/>
      <c r="WSU3280" s="60"/>
      <c r="WSV3280" s="60"/>
      <c r="WSW3280" s="60"/>
      <c r="WSX3280" s="46"/>
      <c r="WSY3280" s="65"/>
      <c r="WSZ3280" s="19"/>
      <c r="WTA3280" s="48"/>
      <c r="WTB3280" s="41"/>
      <c r="WTC3280" s="44"/>
      <c r="WTD3280" s="18"/>
      <c r="WTE3280" s="16"/>
      <c r="WTF3280" s="36"/>
      <c r="WTG3280" s="36"/>
      <c r="WTH3280" s="36"/>
      <c r="WTI3280" s="36"/>
      <c r="WTJ3280" s="36"/>
      <c r="WTK3280" s="36"/>
      <c r="WTL3280" s="36"/>
      <c r="WTM3280" s="36"/>
      <c r="WTN3280" s="36"/>
      <c r="WTO3280" s="36"/>
      <c r="WTP3280" s="36"/>
      <c r="WTQ3280" s="36"/>
      <c r="WTR3280" s="36"/>
      <c r="WTS3280" s="12"/>
      <c r="WTT3280" s="12"/>
      <c r="WTU3280" s="12"/>
      <c r="WTV3280" s="53"/>
      <c r="WTX3280" s="41"/>
      <c r="WTY3280" s="40"/>
      <c r="WTZ3280" s="44"/>
      <c r="WUA3280" s="62"/>
      <c r="WUB3280" s="56"/>
      <c r="WUC3280" s="60"/>
      <c r="WUD3280" s="60"/>
      <c r="WUE3280" s="60"/>
      <c r="WUF3280" s="60"/>
      <c r="WUG3280" s="46"/>
      <c r="WUH3280" s="65"/>
      <c r="WUI3280" s="19"/>
      <c r="WUJ3280" s="48"/>
      <c r="WUK3280" s="41"/>
      <c r="WUL3280" s="44"/>
      <c r="WUM3280" s="18"/>
      <c r="WUN3280" s="16"/>
      <c r="WUO3280" s="36"/>
      <c r="WUP3280" s="36"/>
      <c r="WUQ3280" s="36"/>
      <c r="WUR3280" s="36"/>
      <c r="WUS3280" s="36"/>
      <c r="WUT3280" s="36"/>
      <c r="WUU3280" s="36"/>
      <c r="WUV3280" s="36"/>
      <c r="WUW3280" s="36"/>
      <c r="WUX3280" s="36"/>
      <c r="WUY3280" s="36"/>
      <c r="WUZ3280" s="36"/>
      <c r="WVA3280" s="36"/>
      <c r="WVB3280" s="12"/>
      <c r="WVC3280" s="12"/>
      <c r="WVD3280" s="12"/>
      <c r="WVE3280" s="53"/>
      <c r="WVG3280" s="41"/>
      <c r="WVH3280" s="40"/>
      <c r="WVI3280" s="44"/>
      <c r="WVJ3280" s="62"/>
      <c r="WVK3280" s="56"/>
      <c r="WVL3280" s="60"/>
      <c r="WVM3280" s="60"/>
      <c r="WVN3280" s="60"/>
      <c r="WVO3280" s="60"/>
      <c r="WVP3280" s="46"/>
      <c r="WVQ3280" s="65"/>
      <c r="WVR3280" s="19"/>
      <c r="WVS3280" s="48"/>
      <c r="WVT3280" s="41"/>
      <c r="WVU3280" s="44"/>
      <c r="WVV3280" s="18"/>
      <c r="WVW3280" s="16"/>
      <c r="WVX3280" s="36"/>
      <c r="WVY3280" s="36"/>
      <c r="WVZ3280" s="36"/>
      <c r="WWA3280" s="36"/>
      <c r="WWB3280" s="36"/>
      <c r="WWC3280" s="36"/>
      <c r="WWD3280" s="36"/>
      <c r="WWE3280" s="36"/>
      <c r="WWF3280" s="36"/>
      <c r="WWG3280" s="36"/>
      <c r="WWH3280" s="36"/>
      <c r="WWI3280" s="36"/>
      <c r="WWJ3280" s="36"/>
      <c r="WWK3280" s="12"/>
      <c r="WWL3280" s="12"/>
      <c r="WWM3280" s="12"/>
      <c r="WWN3280" s="53"/>
      <c r="WWP3280" s="41"/>
      <c r="WWQ3280" s="40"/>
      <c r="WWR3280" s="44"/>
      <c r="WWS3280" s="62"/>
      <c r="WWT3280" s="56"/>
      <c r="WWU3280" s="60"/>
      <c r="WWV3280" s="60"/>
      <c r="WWW3280" s="60"/>
      <c r="WWX3280" s="60"/>
      <c r="WWY3280" s="46"/>
      <c r="WWZ3280" s="65"/>
      <c r="WXA3280" s="19"/>
      <c r="WXB3280" s="48"/>
      <c r="WXC3280" s="41"/>
      <c r="WXD3280" s="44"/>
      <c r="WXE3280" s="18"/>
      <c r="WXF3280" s="16"/>
      <c r="WXG3280" s="36"/>
      <c r="WXH3280" s="36"/>
      <c r="WXI3280" s="36"/>
      <c r="WXJ3280" s="36"/>
      <c r="WXK3280" s="36"/>
      <c r="WXL3280" s="36"/>
      <c r="WXM3280" s="36"/>
      <c r="WXN3280" s="36"/>
      <c r="WXO3280" s="36"/>
      <c r="WXP3280" s="36"/>
      <c r="WXQ3280" s="36"/>
      <c r="WXR3280" s="36"/>
      <c r="WXS3280" s="36"/>
      <c r="WXT3280" s="12"/>
      <c r="WXU3280" s="12"/>
      <c r="WXV3280" s="12"/>
      <c r="WXW3280" s="53"/>
      <c r="WXY3280" s="41"/>
      <c r="WXZ3280" s="40"/>
      <c r="WYA3280" s="44"/>
      <c r="WYB3280" s="62"/>
      <c r="WYC3280" s="56"/>
      <c r="WYD3280" s="60"/>
      <c r="WYE3280" s="60"/>
      <c r="WYF3280" s="60"/>
      <c r="WYG3280" s="60"/>
      <c r="WYH3280" s="46"/>
      <c r="WYI3280" s="65"/>
      <c r="WYJ3280" s="19"/>
      <c r="WYK3280" s="48"/>
      <c r="WYL3280" s="41"/>
      <c r="WYM3280" s="44"/>
      <c r="WYN3280" s="18"/>
      <c r="WYO3280" s="16"/>
      <c r="WYP3280" s="36"/>
      <c r="WYQ3280" s="36"/>
      <c r="WYR3280" s="36"/>
      <c r="WYS3280" s="36"/>
      <c r="WYT3280" s="36"/>
      <c r="WYU3280" s="36"/>
      <c r="WYV3280" s="36"/>
      <c r="WYW3280" s="36"/>
      <c r="WYX3280" s="36"/>
      <c r="WYY3280" s="36"/>
      <c r="WYZ3280" s="36"/>
      <c r="WZA3280" s="36"/>
      <c r="WZB3280" s="36"/>
      <c r="WZC3280" s="12"/>
      <c r="WZD3280" s="12"/>
      <c r="WZE3280" s="12"/>
      <c r="WZF3280" s="53"/>
      <c r="WZH3280" s="41"/>
      <c r="WZI3280" s="40"/>
      <c r="WZJ3280" s="44"/>
      <c r="WZK3280" s="62"/>
      <c r="WZL3280" s="56"/>
      <c r="WZM3280" s="60"/>
      <c r="WZN3280" s="60"/>
      <c r="WZO3280" s="60"/>
      <c r="WZP3280" s="60"/>
      <c r="WZQ3280" s="46"/>
      <c r="WZR3280" s="65"/>
      <c r="WZS3280" s="19"/>
      <c r="WZT3280" s="48"/>
      <c r="WZU3280" s="41"/>
      <c r="WZV3280" s="44"/>
      <c r="WZW3280" s="18"/>
      <c r="WZX3280" s="16"/>
      <c r="WZY3280" s="36"/>
      <c r="WZZ3280" s="36"/>
      <c r="XAA3280" s="36"/>
      <c r="XAB3280" s="36"/>
      <c r="XAC3280" s="36"/>
      <c r="XAD3280" s="36"/>
      <c r="XAE3280" s="36"/>
      <c r="XAF3280" s="36"/>
      <c r="XAG3280" s="36"/>
      <c r="XAH3280" s="36"/>
      <c r="XAI3280" s="36"/>
      <c r="XAJ3280" s="36"/>
      <c r="XAK3280" s="36"/>
      <c r="XAL3280" s="12"/>
      <c r="XAM3280" s="12"/>
      <c r="XAN3280" s="12"/>
      <c r="XAO3280" s="53"/>
      <c r="XAQ3280" s="41"/>
      <c r="XAR3280" s="40"/>
      <c r="XAS3280" s="44"/>
      <c r="XAT3280" s="62"/>
      <c r="XAU3280" s="56"/>
      <c r="XAV3280" s="60"/>
      <c r="XAW3280" s="60"/>
      <c r="XAX3280" s="60"/>
      <c r="XAY3280" s="60"/>
      <c r="XAZ3280" s="46"/>
      <c r="XBA3280" s="65"/>
      <c r="XBB3280" s="19"/>
      <c r="XBC3280" s="48"/>
      <c r="XBD3280" s="41"/>
      <c r="XBE3280" s="44"/>
      <c r="XBF3280" s="18"/>
      <c r="XBG3280" s="16"/>
      <c r="XBH3280" s="36"/>
      <c r="XBI3280" s="36"/>
      <c r="XBJ3280" s="36"/>
      <c r="XBK3280" s="36"/>
      <c r="XBL3280" s="36"/>
      <c r="XBM3280" s="36"/>
      <c r="XBN3280" s="36"/>
      <c r="XBO3280" s="36"/>
      <c r="XBP3280" s="36"/>
      <c r="XBQ3280" s="36"/>
      <c r="XBR3280" s="36"/>
      <c r="XBS3280" s="36"/>
      <c r="XBT3280" s="36"/>
      <c r="XBU3280" s="12"/>
      <c r="XBV3280" s="12"/>
      <c r="XBW3280" s="12"/>
      <c r="XBX3280" s="53"/>
      <c r="XBZ3280" s="41"/>
      <c r="XCA3280" s="40"/>
      <c r="XCB3280" s="44"/>
      <c r="XCC3280" s="62"/>
      <c r="XCD3280" s="56"/>
      <c r="XCE3280" s="60"/>
      <c r="XCF3280" s="60"/>
      <c r="XCG3280" s="60"/>
      <c r="XCH3280" s="60"/>
      <c r="XCI3280" s="46"/>
      <c r="XCJ3280" s="65"/>
      <c r="XCK3280" s="19"/>
      <c r="XCL3280" s="48"/>
      <c r="XCM3280" s="41"/>
      <c r="XCN3280" s="44"/>
      <c r="XCO3280" s="18"/>
      <c r="XCP3280" s="16"/>
      <c r="XCQ3280" s="36"/>
      <c r="XCR3280" s="36"/>
      <c r="XCS3280" s="36"/>
      <c r="XCT3280" s="36"/>
      <c r="XCU3280" s="36"/>
      <c r="XCV3280" s="36"/>
      <c r="XCW3280" s="36"/>
      <c r="XCX3280" s="36"/>
      <c r="XCY3280" s="36"/>
      <c r="XCZ3280" s="36"/>
      <c r="XDA3280" s="36"/>
      <c r="XDB3280" s="36"/>
      <c r="XDC3280" s="36"/>
      <c r="XDD3280" s="12"/>
      <c r="XDE3280" s="12"/>
      <c r="XDF3280" s="12"/>
      <c r="XDG3280" s="53"/>
      <c r="XDI3280" s="41"/>
      <c r="XDJ3280" s="40"/>
      <c r="XDK3280" s="44"/>
      <c r="XDL3280" s="62"/>
      <c r="XDM3280" s="56"/>
      <c r="XDN3280" s="60"/>
      <c r="XDO3280" s="60"/>
      <c r="XDP3280" s="60"/>
      <c r="XDQ3280" s="60"/>
      <c r="XDR3280" s="46"/>
      <c r="XDS3280" s="65"/>
      <c r="XDT3280" s="19"/>
      <c r="XDU3280" s="48"/>
      <c r="XDV3280" s="41"/>
      <c r="XDW3280" s="44"/>
      <c r="XDX3280" s="18"/>
      <c r="XDY3280" s="16"/>
      <c r="XDZ3280" s="36"/>
      <c r="XEA3280" s="36"/>
      <c r="XEB3280" s="36"/>
      <c r="XEC3280" s="36"/>
      <c r="XED3280" s="36"/>
      <c r="XEE3280" s="36"/>
      <c r="XEF3280" s="36"/>
      <c r="XEG3280" s="36"/>
      <c r="XEH3280" s="36"/>
      <c r="XEI3280" s="36"/>
      <c r="XEJ3280" s="36"/>
      <c r="XEK3280" s="36"/>
      <c r="XEL3280" s="36"/>
      <c r="XEM3280" s="12"/>
      <c r="XEN3280" s="12"/>
      <c r="XEO3280" s="12"/>
      <c r="XEP3280" s="53"/>
      <c r="XER3280" s="41"/>
      <c r="XES3280" s="40"/>
      <c r="XET3280" s="44"/>
      <c r="XEU3280" s="62"/>
      <c r="XEV3280" s="56"/>
      <c r="XEW3280" s="60"/>
      <c r="XEX3280" s="60"/>
      <c r="XEY3280" s="60"/>
      <c r="XEZ3280" s="60"/>
      <c r="XFA3280" s="46"/>
      <c r="XFB3280" s="65"/>
      <c r="XFC3280" s="19"/>
      <c r="XFD3280" s="48"/>
    </row>
    <row r="3281" spans="1:16384" x14ac:dyDescent="0.35">
      <c r="A3281" s="46" t="s">
        <v>3986</v>
      </c>
      <c r="B3281" s="65" t="s">
        <v>7468</v>
      </c>
      <c r="C3281" s="19" t="s">
        <v>4184</v>
      </c>
      <c r="D3281" s="48" t="s">
        <v>681</v>
      </c>
      <c r="E3281" s="41" t="s">
        <v>9400</v>
      </c>
      <c r="F3281" s="44" t="s">
        <v>52</v>
      </c>
      <c r="G3281" s="18" t="s">
        <v>4187</v>
      </c>
      <c r="H3281" s="16">
        <v>0.89470000000000005</v>
      </c>
      <c r="I3281" s="36">
        <f>(Reference!B$12*List!$H3281)+Reference!B$13</f>
        <v>931.05739865416922</v>
      </c>
      <c r="J3281" s="36">
        <f>(Reference!C$12*List!$H3281)+Reference!C$13</f>
        <v>1389.4649244670534</v>
      </c>
      <c r="K3281" s="36">
        <f>(Reference!D$12*List!$H3281)+Reference!D$13</f>
        <v>1663.3562134747515</v>
      </c>
      <c r="L3281" s="36">
        <f>(Reference!E$12*List!$H3281)+Reference!E$13</f>
        <v>2057.1830564058209</v>
      </c>
      <c r="M3281" s="36">
        <f>(Reference!F$12*List!$H3281)+Reference!F$13</f>
        <v>2143.0984291682357</v>
      </c>
      <c r="N3281" s="36">
        <f>(Reference!G$12*List!$H3281)+Reference!G$13</f>
        <v>2426.7921432562089</v>
      </c>
      <c r="O3281" s="36">
        <f>(Reference!H$12*List!$H3281)+Reference!H$13</f>
        <v>2519.0502616588028</v>
      </c>
      <c r="P3281" s="36">
        <f>(Reference!I$12*List!$H3281)+Reference!I$13</f>
        <v>2618.2277389415904</v>
      </c>
      <c r="Q3281" s="36">
        <f>(Reference!J$12*List!$H3281)+Reference!J$13</f>
        <v>3031.0828187931938</v>
      </c>
      <c r="R3281" s="36">
        <f>(Reference!K$12*List!$H3281)+Reference!K$13</f>
        <v>3127.3772298759013</v>
      </c>
      <c r="S3281" s="36">
        <f>(Reference!L$12*List!$H3281)+Reference!L$13</f>
        <v>3374.1676966028372</v>
      </c>
      <c r="T3281" s="36">
        <f>(Reference!M$12*List!$H3281)+Reference!M$13</f>
        <v>4030.9301769812973</v>
      </c>
      <c r="U3281" s="36">
        <f>(Reference!N$12*List!$H3281)+Reference!N$13</f>
        <v>16260.896997725042</v>
      </c>
      <c r="V3281" s="12">
        <f>(Reference!O$12*List!$H3281)+Reference!O$13</f>
        <v>604.46365950898962</v>
      </c>
      <c r="W3281" s="12">
        <f>(Reference!P$12*List!$H3281)+Reference!P$13</f>
        <v>851.74424748993988</v>
      </c>
      <c r="X3281" s="12">
        <f>(Reference!Q$12*List!$H3281)+Reference!Q$13</f>
        <v>425.87212374496994</v>
      </c>
      <c r="Y3281" s="53"/>
      <c r="Z3281" s="1" t="str">
        <f t="shared" si="102"/>
        <v>VEGA BAJAPuerto Rico</v>
      </c>
      <c r="AA3281" s="41" t="s">
        <v>9400</v>
      </c>
      <c r="AB3281" s="40"/>
      <c r="AC3281" s="44" t="s">
        <v>52</v>
      </c>
      <c r="AD3281" s="62"/>
      <c r="AE3281" s="56"/>
      <c r="AJ3281" s="46"/>
      <c r="AK3281" s="65"/>
      <c r="AL3281" s="19"/>
      <c r="AM3281" s="48"/>
      <c r="AN3281" s="41"/>
      <c r="AO3281" s="44"/>
      <c r="AP3281" s="18"/>
      <c r="AQ3281" s="16"/>
      <c r="AR3281" s="36"/>
      <c r="AS3281" s="36"/>
      <c r="AT3281" s="36"/>
      <c r="AU3281" s="36"/>
      <c r="AV3281" s="36"/>
      <c r="AW3281" s="36"/>
      <c r="AX3281" s="36"/>
      <c r="AY3281" s="36"/>
      <c r="AZ3281" s="36"/>
      <c r="BA3281" s="36"/>
      <c r="BB3281" s="36"/>
      <c r="BC3281" s="36"/>
      <c r="BD3281" s="36"/>
      <c r="BE3281" s="12"/>
      <c r="BF3281" s="12"/>
      <c r="BG3281" s="12"/>
      <c r="BH3281" s="53"/>
      <c r="BJ3281" s="41"/>
      <c r="BK3281" s="40"/>
      <c r="BL3281" s="44"/>
      <c r="BM3281" s="62"/>
      <c r="BN3281" s="56"/>
      <c r="BO3281" s="60"/>
      <c r="BP3281" s="60"/>
      <c r="BQ3281" s="60"/>
      <c r="BR3281" s="60"/>
      <c r="BS3281" s="46"/>
      <c r="BT3281" s="65"/>
      <c r="BU3281" s="19"/>
      <c r="BV3281" s="48"/>
      <c r="BW3281" s="41"/>
      <c r="BX3281" s="44"/>
      <c r="BY3281" s="18"/>
      <c r="BZ3281" s="16"/>
      <c r="CA3281" s="36"/>
      <c r="CB3281" s="36"/>
      <c r="CC3281" s="36"/>
      <c r="CD3281" s="36"/>
      <c r="CE3281" s="36"/>
      <c r="CF3281" s="36"/>
      <c r="CG3281" s="36"/>
      <c r="CH3281" s="36"/>
      <c r="CI3281" s="36"/>
      <c r="CJ3281" s="36"/>
      <c r="CK3281" s="36"/>
      <c r="CL3281" s="36"/>
      <c r="CM3281" s="36"/>
      <c r="CN3281" s="12"/>
      <c r="CO3281" s="12"/>
      <c r="CP3281" s="12"/>
      <c r="CQ3281" s="53"/>
      <c r="CS3281" s="41"/>
      <c r="CT3281" s="40"/>
      <c r="CU3281" s="44"/>
      <c r="CV3281" s="62"/>
      <c r="CW3281" s="56"/>
      <c r="CX3281" s="60"/>
      <c r="CY3281" s="60"/>
      <c r="CZ3281" s="60"/>
      <c r="DA3281" s="60"/>
      <c r="DB3281" s="46"/>
      <c r="DC3281" s="65"/>
      <c r="DD3281" s="19"/>
      <c r="DE3281" s="48"/>
      <c r="DF3281" s="41"/>
      <c r="DG3281" s="44"/>
      <c r="DH3281" s="18"/>
      <c r="DI3281" s="16"/>
      <c r="DJ3281" s="36"/>
      <c r="DK3281" s="36"/>
      <c r="DL3281" s="36"/>
      <c r="DM3281" s="36"/>
      <c r="DN3281" s="36"/>
      <c r="DO3281" s="36"/>
      <c r="DP3281" s="36"/>
      <c r="DQ3281" s="36"/>
      <c r="DR3281" s="36"/>
      <c r="DS3281" s="36"/>
      <c r="DT3281" s="36"/>
      <c r="DU3281" s="36"/>
      <c r="DV3281" s="36"/>
      <c r="DW3281" s="12"/>
      <c r="DX3281" s="12"/>
      <c r="DY3281" s="12"/>
      <c r="DZ3281" s="53"/>
      <c r="EB3281" s="41"/>
      <c r="EC3281" s="40"/>
      <c r="ED3281" s="44"/>
      <c r="EE3281" s="62"/>
      <c r="EF3281" s="56"/>
      <c r="EG3281" s="60"/>
      <c r="EH3281" s="60"/>
      <c r="EI3281" s="60"/>
      <c r="EJ3281" s="60"/>
      <c r="EK3281" s="46"/>
      <c r="EL3281" s="65"/>
      <c r="EM3281" s="19"/>
      <c r="EN3281" s="48"/>
      <c r="EO3281" s="41"/>
      <c r="EP3281" s="44"/>
      <c r="EQ3281" s="18"/>
      <c r="ER3281" s="16"/>
      <c r="ES3281" s="36"/>
      <c r="ET3281" s="36"/>
      <c r="EU3281" s="36"/>
      <c r="EV3281" s="36"/>
      <c r="EW3281" s="36"/>
      <c r="EX3281" s="36"/>
      <c r="EY3281" s="36"/>
      <c r="EZ3281" s="36"/>
      <c r="FA3281" s="36"/>
      <c r="FB3281" s="36"/>
      <c r="FC3281" s="36"/>
      <c r="FD3281" s="36"/>
      <c r="FE3281" s="36"/>
      <c r="FF3281" s="12"/>
      <c r="FG3281" s="12"/>
      <c r="FH3281" s="12"/>
      <c r="FI3281" s="53"/>
      <c r="FK3281" s="41"/>
      <c r="FL3281" s="40"/>
      <c r="FM3281" s="44"/>
      <c r="FN3281" s="62"/>
      <c r="FO3281" s="56"/>
      <c r="FP3281" s="60"/>
      <c r="FQ3281" s="60"/>
      <c r="FR3281" s="60"/>
      <c r="FS3281" s="60"/>
      <c r="FT3281" s="46"/>
      <c r="FU3281" s="65"/>
      <c r="FV3281" s="19"/>
      <c r="FW3281" s="48"/>
      <c r="FX3281" s="41"/>
      <c r="FY3281" s="44"/>
      <c r="FZ3281" s="18"/>
      <c r="GA3281" s="16"/>
      <c r="GB3281" s="36"/>
      <c r="GC3281" s="36"/>
      <c r="GD3281" s="36"/>
      <c r="GE3281" s="36"/>
      <c r="GF3281" s="36"/>
      <c r="GG3281" s="36"/>
      <c r="GH3281" s="36"/>
      <c r="GI3281" s="36"/>
      <c r="GJ3281" s="36"/>
      <c r="GK3281" s="36"/>
      <c r="GL3281" s="36"/>
      <c r="GM3281" s="36"/>
      <c r="GN3281" s="36"/>
      <c r="GO3281" s="12"/>
      <c r="GP3281" s="12"/>
      <c r="GQ3281" s="12"/>
      <c r="GR3281" s="53"/>
      <c r="GT3281" s="41"/>
      <c r="GU3281" s="40"/>
      <c r="GV3281" s="44"/>
      <c r="GW3281" s="62"/>
      <c r="GX3281" s="56"/>
      <c r="GY3281" s="60"/>
      <c r="GZ3281" s="60"/>
      <c r="HA3281" s="60"/>
      <c r="HB3281" s="60"/>
      <c r="HC3281" s="46"/>
      <c r="HD3281" s="65"/>
      <c r="HE3281" s="19"/>
      <c r="HF3281" s="48"/>
      <c r="HG3281" s="41"/>
      <c r="HH3281" s="44"/>
      <c r="HI3281" s="18"/>
      <c r="HJ3281" s="16"/>
      <c r="HK3281" s="36"/>
      <c r="HL3281" s="36"/>
      <c r="HM3281" s="36"/>
      <c r="HN3281" s="36"/>
      <c r="HO3281" s="36"/>
      <c r="HP3281" s="36"/>
      <c r="HQ3281" s="36"/>
      <c r="HR3281" s="36"/>
      <c r="HS3281" s="36"/>
      <c r="HT3281" s="36"/>
      <c r="HU3281" s="36"/>
      <c r="HV3281" s="36"/>
      <c r="HW3281" s="36"/>
      <c r="HX3281" s="12"/>
      <c r="HY3281" s="12"/>
      <c r="HZ3281" s="12"/>
      <c r="IA3281" s="53"/>
      <c r="IC3281" s="41"/>
      <c r="ID3281" s="40"/>
      <c r="IE3281" s="44"/>
      <c r="IF3281" s="62"/>
      <c r="IG3281" s="56"/>
      <c r="IH3281" s="60"/>
      <c r="II3281" s="60"/>
      <c r="IJ3281" s="60"/>
      <c r="IK3281" s="60"/>
      <c r="IL3281" s="46"/>
      <c r="IM3281" s="65"/>
      <c r="IN3281" s="19"/>
      <c r="IO3281" s="48"/>
      <c r="IP3281" s="41"/>
      <c r="IQ3281" s="44"/>
      <c r="IR3281" s="18"/>
      <c r="IS3281" s="16"/>
      <c r="IT3281" s="36"/>
      <c r="IU3281" s="36"/>
      <c r="IV3281" s="36"/>
      <c r="IW3281" s="36"/>
      <c r="IX3281" s="36"/>
      <c r="IY3281" s="36"/>
      <c r="IZ3281" s="36"/>
      <c r="JA3281" s="36"/>
      <c r="JB3281" s="36"/>
      <c r="JC3281" s="36"/>
      <c r="JD3281" s="36"/>
      <c r="JE3281" s="36"/>
      <c r="JF3281" s="36"/>
      <c r="JG3281" s="12"/>
      <c r="JH3281" s="12"/>
      <c r="JI3281" s="12"/>
      <c r="JJ3281" s="53"/>
      <c r="JL3281" s="41"/>
      <c r="JM3281" s="40"/>
      <c r="JN3281" s="44"/>
      <c r="JO3281" s="62"/>
      <c r="JP3281" s="56"/>
      <c r="JQ3281" s="60"/>
      <c r="JR3281" s="60"/>
      <c r="JS3281" s="60"/>
      <c r="JT3281" s="60"/>
      <c r="JU3281" s="46"/>
      <c r="JV3281" s="65"/>
      <c r="JW3281" s="19"/>
      <c r="JX3281" s="48"/>
      <c r="JY3281" s="41"/>
      <c r="JZ3281" s="44"/>
      <c r="KA3281" s="18"/>
      <c r="KB3281" s="16"/>
      <c r="KC3281" s="36"/>
      <c r="KD3281" s="36"/>
      <c r="KE3281" s="36"/>
      <c r="KF3281" s="36"/>
      <c r="KG3281" s="36"/>
      <c r="KH3281" s="36"/>
      <c r="KI3281" s="36"/>
      <c r="KJ3281" s="36"/>
      <c r="KK3281" s="36"/>
      <c r="KL3281" s="36"/>
      <c r="KM3281" s="36"/>
      <c r="KN3281" s="36"/>
      <c r="KO3281" s="36"/>
      <c r="KP3281" s="12"/>
      <c r="KQ3281" s="12"/>
      <c r="KR3281" s="12"/>
      <c r="KS3281" s="53"/>
      <c r="KU3281" s="41"/>
      <c r="KV3281" s="40"/>
      <c r="KW3281" s="44"/>
      <c r="KX3281" s="62"/>
      <c r="KY3281" s="56"/>
      <c r="KZ3281" s="60"/>
      <c r="LA3281" s="60"/>
      <c r="LB3281" s="60"/>
      <c r="LC3281" s="60"/>
      <c r="LD3281" s="46"/>
      <c r="LE3281" s="65"/>
      <c r="LF3281" s="19"/>
      <c r="LG3281" s="48"/>
      <c r="LH3281" s="41"/>
      <c r="LI3281" s="44"/>
      <c r="LJ3281" s="18"/>
      <c r="LK3281" s="16"/>
      <c r="LL3281" s="36"/>
      <c r="LM3281" s="36"/>
      <c r="LN3281" s="36"/>
      <c r="LO3281" s="36"/>
      <c r="LP3281" s="36"/>
      <c r="LQ3281" s="36"/>
      <c r="LR3281" s="36"/>
      <c r="LS3281" s="36"/>
      <c r="LT3281" s="36"/>
      <c r="LU3281" s="36"/>
      <c r="LV3281" s="36"/>
      <c r="LW3281" s="36"/>
      <c r="LX3281" s="36"/>
      <c r="LY3281" s="12"/>
      <c r="LZ3281" s="12"/>
      <c r="MA3281" s="12"/>
      <c r="MB3281" s="53"/>
      <c r="MD3281" s="41"/>
      <c r="ME3281" s="40"/>
      <c r="MF3281" s="44"/>
      <c r="MG3281" s="62"/>
      <c r="MH3281" s="56"/>
      <c r="MI3281" s="60"/>
      <c r="MJ3281" s="60"/>
      <c r="MK3281" s="60"/>
      <c r="ML3281" s="60"/>
      <c r="MM3281" s="46"/>
      <c r="MN3281" s="65"/>
      <c r="MO3281" s="19"/>
      <c r="MP3281" s="48"/>
      <c r="MQ3281" s="41"/>
      <c r="MR3281" s="44"/>
      <c r="MS3281" s="18"/>
      <c r="MT3281" s="16"/>
      <c r="MU3281" s="36"/>
      <c r="MV3281" s="36"/>
      <c r="MW3281" s="36"/>
      <c r="MX3281" s="36"/>
      <c r="MY3281" s="36"/>
      <c r="MZ3281" s="36"/>
      <c r="NA3281" s="36"/>
      <c r="NB3281" s="36"/>
      <c r="NC3281" s="36"/>
      <c r="ND3281" s="36"/>
      <c r="NE3281" s="36"/>
      <c r="NF3281" s="36"/>
      <c r="NG3281" s="36"/>
      <c r="NH3281" s="12"/>
      <c r="NI3281" s="12"/>
      <c r="NJ3281" s="12"/>
      <c r="NK3281" s="53"/>
      <c r="NM3281" s="41"/>
      <c r="NN3281" s="40"/>
      <c r="NO3281" s="44"/>
      <c r="NP3281" s="62"/>
      <c r="NQ3281" s="56"/>
      <c r="NR3281" s="60"/>
      <c r="NS3281" s="60"/>
      <c r="NT3281" s="60"/>
      <c r="NU3281" s="60"/>
      <c r="NV3281" s="46"/>
      <c r="NW3281" s="65"/>
      <c r="NX3281" s="19"/>
      <c r="NY3281" s="48"/>
      <c r="NZ3281" s="41"/>
      <c r="OA3281" s="44"/>
      <c r="OB3281" s="18"/>
      <c r="OC3281" s="16"/>
      <c r="OD3281" s="36"/>
      <c r="OE3281" s="36"/>
      <c r="OF3281" s="36"/>
      <c r="OG3281" s="36"/>
      <c r="OH3281" s="36"/>
      <c r="OI3281" s="36"/>
      <c r="OJ3281" s="36"/>
      <c r="OK3281" s="36"/>
      <c r="OL3281" s="36"/>
      <c r="OM3281" s="36"/>
      <c r="ON3281" s="36"/>
      <c r="OO3281" s="36"/>
      <c r="OP3281" s="36"/>
      <c r="OQ3281" s="12"/>
      <c r="OR3281" s="12"/>
      <c r="OS3281" s="12"/>
      <c r="OT3281" s="53"/>
      <c r="OV3281" s="41"/>
      <c r="OW3281" s="40"/>
      <c r="OX3281" s="44"/>
      <c r="OY3281" s="62"/>
      <c r="OZ3281" s="56"/>
      <c r="PA3281" s="60"/>
      <c r="PB3281" s="60"/>
      <c r="PC3281" s="60"/>
      <c r="PD3281" s="60"/>
      <c r="PE3281" s="46"/>
      <c r="PF3281" s="65"/>
      <c r="PG3281" s="19"/>
      <c r="PH3281" s="48"/>
      <c r="PI3281" s="41"/>
      <c r="PJ3281" s="44"/>
      <c r="PK3281" s="18"/>
      <c r="PL3281" s="16"/>
      <c r="PM3281" s="36"/>
      <c r="PN3281" s="36"/>
      <c r="PO3281" s="36"/>
      <c r="PP3281" s="36"/>
      <c r="PQ3281" s="36"/>
      <c r="PR3281" s="36"/>
      <c r="PS3281" s="36"/>
      <c r="PT3281" s="36"/>
      <c r="PU3281" s="36"/>
      <c r="PV3281" s="36"/>
      <c r="PW3281" s="36"/>
      <c r="PX3281" s="36"/>
      <c r="PY3281" s="36"/>
      <c r="PZ3281" s="12"/>
      <c r="QA3281" s="12"/>
      <c r="QB3281" s="12"/>
      <c r="QC3281" s="53"/>
      <c r="QE3281" s="41"/>
      <c r="QF3281" s="40"/>
      <c r="QG3281" s="44"/>
      <c r="QH3281" s="62"/>
      <c r="QI3281" s="56"/>
      <c r="QJ3281" s="60"/>
      <c r="QK3281" s="60"/>
      <c r="QL3281" s="60"/>
      <c r="QM3281" s="60"/>
      <c r="QN3281" s="46"/>
      <c r="QO3281" s="65"/>
      <c r="QP3281" s="19"/>
      <c r="QQ3281" s="48"/>
      <c r="QR3281" s="41"/>
      <c r="QS3281" s="44"/>
      <c r="QT3281" s="18"/>
      <c r="QU3281" s="16"/>
      <c r="QV3281" s="36"/>
      <c r="QW3281" s="36"/>
      <c r="QX3281" s="36"/>
      <c r="QY3281" s="36"/>
      <c r="QZ3281" s="36"/>
      <c r="RA3281" s="36"/>
      <c r="RB3281" s="36"/>
      <c r="RC3281" s="36"/>
      <c r="RD3281" s="36"/>
      <c r="RE3281" s="36"/>
      <c r="RF3281" s="36"/>
      <c r="RG3281" s="36"/>
      <c r="RH3281" s="36"/>
      <c r="RI3281" s="12"/>
      <c r="RJ3281" s="12"/>
      <c r="RK3281" s="12"/>
      <c r="RL3281" s="53"/>
      <c r="RN3281" s="41"/>
      <c r="RO3281" s="40"/>
      <c r="RP3281" s="44"/>
      <c r="RQ3281" s="62"/>
      <c r="RR3281" s="56"/>
      <c r="RS3281" s="60"/>
      <c r="RT3281" s="60"/>
      <c r="RU3281" s="60"/>
      <c r="RV3281" s="60"/>
      <c r="RW3281" s="46"/>
      <c r="RX3281" s="65"/>
      <c r="RY3281" s="19"/>
      <c r="RZ3281" s="48"/>
      <c r="SA3281" s="41"/>
      <c r="SB3281" s="44"/>
      <c r="SC3281" s="18"/>
      <c r="SD3281" s="16"/>
      <c r="SE3281" s="36"/>
      <c r="SF3281" s="36"/>
      <c r="SG3281" s="36"/>
      <c r="SH3281" s="36"/>
      <c r="SI3281" s="36"/>
      <c r="SJ3281" s="36"/>
      <c r="SK3281" s="36"/>
      <c r="SL3281" s="36"/>
      <c r="SM3281" s="36"/>
      <c r="SN3281" s="36"/>
      <c r="SO3281" s="36"/>
      <c r="SP3281" s="36"/>
      <c r="SQ3281" s="36"/>
      <c r="SR3281" s="12"/>
      <c r="SS3281" s="12"/>
      <c r="ST3281" s="12"/>
      <c r="SU3281" s="53"/>
      <c r="SW3281" s="41"/>
      <c r="SX3281" s="40"/>
      <c r="SY3281" s="44"/>
      <c r="SZ3281" s="62"/>
      <c r="TA3281" s="56"/>
      <c r="TB3281" s="60"/>
      <c r="TC3281" s="60"/>
      <c r="TD3281" s="60"/>
      <c r="TE3281" s="60"/>
      <c r="TF3281" s="46"/>
      <c r="TG3281" s="65"/>
      <c r="TH3281" s="19"/>
      <c r="TI3281" s="48"/>
      <c r="TJ3281" s="41"/>
      <c r="TK3281" s="44"/>
      <c r="TL3281" s="18"/>
      <c r="TM3281" s="16"/>
      <c r="TN3281" s="36"/>
      <c r="TO3281" s="36"/>
      <c r="TP3281" s="36"/>
      <c r="TQ3281" s="36"/>
      <c r="TR3281" s="36"/>
      <c r="TS3281" s="36"/>
      <c r="TT3281" s="36"/>
      <c r="TU3281" s="36"/>
      <c r="TV3281" s="36"/>
      <c r="TW3281" s="36"/>
      <c r="TX3281" s="36"/>
      <c r="TY3281" s="36"/>
      <c r="TZ3281" s="36"/>
      <c r="UA3281" s="12"/>
      <c r="UB3281" s="12"/>
      <c r="UC3281" s="12"/>
      <c r="UD3281" s="53"/>
      <c r="UF3281" s="41"/>
      <c r="UG3281" s="40"/>
      <c r="UH3281" s="44"/>
      <c r="UI3281" s="62"/>
      <c r="UJ3281" s="56"/>
      <c r="UK3281" s="60"/>
      <c r="UL3281" s="60"/>
      <c r="UM3281" s="60"/>
      <c r="UN3281" s="60"/>
      <c r="UO3281" s="46"/>
      <c r="UP3281" s="65"/>
      <c r="UQ3281" s="19"/>
      <c r="UR3281" s="48"/>
      <c r="US3281" s="41"/>
      <c r="UT3281" s="44"/>
      <c r="UU3281" s="18"/>
      <c r="UV3281" s="16"/>
      <c r="UW3281" s="36"/>
      <c r="UX3281" s="36"/>
      <c r="UY3281" s="36"/>
      <c r="UZ3281" s="36"/>
      <c r="VA3281" s="36"/>
      <c r="VB3281" s="36"/>
      <c r="VC3281" s="36"/>
      <c r="VD3281" s="36"/>
      <c r="VE3281" s="36"/>
      <c r="VF3281" s="36"/>
      <c r="VG3281" s="36"/>
      <c r="VH3281" s="36"/>
      <c r="VI3281" s="36"/>
      <c r="VJ3281" s="12"/>
      <c r="VK3281" s="12"/>
      <c r="VL3281" s="12"/>
      <c r="VM3281" s="53"/>
      <c r="VO3281" s="41"/>
      <c r="VP3281" s="40"/>
      <c r="VQ3281" s="44"/>
      <c r="VR3281" s="62"/>
      <c r="VS3281" s="56"/>
      <c r="VT3281" s="60"/>
      <c r="VU3281" s="60"/>
      <c r="VV3281" s="60"/>
      <c r="VW3281" s="60"/>
      <c r="VX3281" s="46"/>
      <c r="VY3281" s="65"/>
      <c r="VZ3281" s="19"/>
      <c r="WA3281" s="48"/>
      <c r="WB3281" s="41"/>
      <c r="WC3281" s="44"/>
      <c r="WD3281" s="18"/>
      <c r="WE3281" s="16"/>
      <c r="WF3281" s="36"/>
      <c r="WG3281" s="36"/>
      <c r="WH3281" s="36"/>
      <c r="WI3281" s="36"/>
      <c r="WJ3281" s="36"/>
      <c r="WK3281" s="36"/>
      <c r="WL3281" s="36"/>
      <c r="WM3281" s="36"/>
      <c r="WN3281" s="36"/>
      <c r="WO3281" s="36"/>
      <c r="WP3281" s="36"/>
      <c r="WQ3281" s="36"/>
      <c r="WR3281" s="36"/>
      <c r="WS3281" s="12"/>
      <c r="WT3281" s="12"/>
      <c r="WU3281" s="12"/>
      <c r="WV3281" s="53"/>
      <c r="WX3281" s="41"/>
      <c r="WY3281" s="40"/>
      <c r="WZ3281" s="44"/>
      <c r="XA3281" s="62"/>
      <c r="XB3281" s="56"/>
      <c r="XC3281" s="60"/>
      <c r="XD3281" s="60"/>
      <c r="XE3281" s="60"/>
      <c r="XF3281" s="60"/>
      <c r="XG3281" s="46"/>
      <c r="XH3281" s="65"/>
      <c r="XI3281" s="19"/>
      <c r="XJ3281" s="48"/>
      <c r="XK3281" s="41"/>
      <c r="XL3281" s="44"/>
      <c r="XM3281" s="18"/>
      <c r="XN3281" s="16"/>
      <c r="XO3281" s="36"/>
      <c r="XP3281" s="36"/>
      <c r="XQ3281" s="36"/>
      <c r="XR3281" s="36"/>
      <c r="XS3281" s="36"/>
      <c r="XT3281" s="36"/>
      <c r="XU3281" s="36"/>
      <c r="XV3281" s="36"/>
      <c r="XW3281" s="36"/>
      <c r="XX3281" s="36"/>
      <c r="XY3281" s="36"/>
      <c r="XZ3281" s="36"/>
      <c r="YA3281" s="36"/>
      <c r="YB3281" s="12"/>
      <c r="YC3281" s="12"/>
      <c r="YD3281" s="12"/>
      <c r="YE3281" s="53"/>
      <c r="YG3281" s="41"/>
      <c r="YH3281" s="40"/>
      <c r="YI3281" s="44"/>
      <c r="YJ3281" s="62"/>
      <c r="YK3281" s="56"/>
      <c r="YL3281" s="60"/>
      <c r="YM3281" s="60"/>
      <c r="YN3281" s="60"/>
      <c r="YO3281" s="60"/>
      <c r="YP3281" s="46"/>
      <c r="YQ3281" s="65"/>
      <c r="YR3281" s="19"/>
      <c r="YS3281" s="48"/>
      <c r="YT3281" s="41"/>
      <c r="YU3281" s="44"/>
      <c r="YV3281" s="18"/>
      <c r="YW3281" s="16"/>
      <c r="YX3281" s="36"/>
      <c r="YY3281" s="36"/>
      <c r="YZ3281" s="36"/>
      <c r="ZA3281" s="36"/>
      <c r="ZB3281" s="36"/>
      <c r="ZC3281" s="36"/>
      <c r="ZD3281" s="36"/>
      <c r="ZE3281" s="36"/>
      <c r="ZF3281" s="36"/>
      <c r="ZG3281" s="36"/>
      <c r="ZH3281" s="36"/>
      <c r="ZI3281" s="36"/>
      <c r="ZJ3281" s="36"/>
      <c r="ZK3281" s="12"/>
      <c r="ZL3281" s="12"/>
      <c r="ZM3281" s="12"/>
      <c r="ZN3281" s="53"/>
      <c r="ZP3281" s="41"/>
      <c r="ZQ3281" s="40"/>
      <c r="ZR3281" s="44"/>
      <c r="ZS3281" s="62"/>
      <c r="ZT3281" s="56"/>
      <c r="ZU3281" s="60"/>
      <c r="ZV3281" s="60"/>
      <c r="ZW3281" s="60"/>
      <c r="ZX3281" s="60"/>
      <c r="ZY3281" s="46"/>
      <c r="ZZ3281" s="65"/>
      <c r="AAA3281" s="19"/>
      <c r="AAB3281" s="48"/>
      <c r="AAC3281" s="41"/>
      <c r="AAD3281" s="44"/>
      <c r="AAE3281" s="18"/>
      <c r="AAF3281" s="16"/>
      <c r="AAG3281" s="36"/>
      <c r="AAH3281" s="36"/>
      <c r="AAI3281" s="36"/>
      <c r="AAJ3281" s="36"/>
      <c r="AAK3281" s="36"/>
      <c r="AAL3281" s="36"/>
      <c r="AAM3281" s="36"/>
      <c r="AAN3281" s="36"/>
      <c r="AAO3281" s="36"/>
      <c r="AAP3281" s="36"/>
      <c r="AAQ3281" s="36"/>
      <c r="AAR3281" s="36"/>
      <c r="AAS3281" s="36"/>
      <c r="AAT3281" s="12"/>
      <c r="AAU3281" s="12"/>
      <c r="AAV3281" s="12"/>
      <c r="AAW3281" s="53"/>
      <c r="AAY3281" s="41"/>
      <c r="AAZ3281" s="40"/>
      <c r="ABA3281" s="44"/>
      <c r="ABB3281" s="62"/>
      <c r="ABC3281" s="56"/>
      <c r="ABD3281" s="60"/>
      <c r="ABE3281" s="60"/>
      <c r="ABF3281" s="60"/>
      <c r="ABG3281" s="60"/>
      <c r="ABH3281" s="46"/>
      <c r="ABI3281" s="65"/>
      <c r="ABJ3281" s="19"/>
      <c r="ABK3281" s="48"/>
      <c r="ABL3281" s="41"/>
      <c r="ABM3281" s="44"/>
      <c r="ABN3281" s="18"/>
      <c r="ABO3281" s="16"/>
      <c r="ABP3281" s="36"/>
      <c r="ABQ3281" s="36"/>
      <c r="ABR3281" s="36"/>
      <c r="ABS3281" s="36"/>
      <c r="ABT3281" s="36"/>
      <c r="ABU3281" s="36"/>
      <c r="ABV3281" s="36"/>
      <c r="ABW3281" s="36"/>
      <c r="ABX3281" s="36"/>
      <c r="ABY3281" s="36"/>
      <c r="ABZ3281" s="36"/>
      <c r="ACA3281" s="36"/>
      <c r="ACB3281" s="36"/>
      <c r="ACC3281" s="12"/>
      <c r="ACD3281" s="12"/>
      <c r="ACE3281" s="12"/>
      <c r="ACF3281" s="53"/>
      <c r="ACH3281" s="41"/>
      <c r="ACI3281" s="40"/>
      <c r="ACJ3281" s="44"/>
      <c r="ACK3281" s="62"/>
      <c r="ACL3281" s="56"/>
      <c r="ACM3281" s="60"/>
      <c r="ACN3281" s="60"/>
      <c r="ACO3281" s="60"/>
      <c r="ACP3281" s="60"/>
      <c r="ACQ3281" s="46"/>
      <c r="ACR3281" s="65"/>
      <c r="ACS3281" s="19"/>
      <c r="ACT3281" s="48"/>
      <c r="ACU3281" s="41"/>
      <c r="ACV3281" s="44"/>
      <c r="ACW3281" s="18"/>
      <c r="ACX3281" s="16"/>
      <c r="ACY3281" s="36"/>
      <c r="ACZ3281" s="36"/>
      <c r="ADA3281" s="36"/>
      <c r="ADB3281" s="36"/>
      <c r="ADC3281" s="36"/>
      <c r="ADD3281" s="36"/>
      <c r="ADE3281" s="36"/>
      <c r="ADF3281" s="36"/>
      <c r="ADG3281" s="36"/>
      <c r="ADH3281" s="36"/>
      <c r="ADI3281" s="36"/>
      <c r="ADJ3281" s="36"/>
      <c r="ADK3281" s="36"/>
      <c r="ADL3281" s="12"/>
      <c r="ADM3281" s="12"/>
      <c r="ADN3281" s="12"/>
      <c r="ADO3281" s="53"/>
      <c r="ADQ3281" s="41"/>
      <c r="ADR3281" s="40"/>
      <c r="ADS3281" s="44"/>
      <c r="ADT3281" s="62"/>
      <c r="ADU3281" s="56"/>
      <c r="ADV3281" s="60"/>
      <c r="ADW3281" s="60"/>
      <c r="ADX3281" s="60"/>
      <c r="ADY3281" s="60"/>
      <c r="ADZ3281" s="46"/>
      <c r="AEA3281" s="65"/>
      <c r="AEB3281" s="19"/>
      <c r="AEC3281" s="48"/>
      <c r="AED3281" s="41"/>
      <c r="AEE3281" s="44"/>
      <c r="AEF3281" s="18"/>
      <c r="AEG3281" s="16"/>
      <c r="AEH3281" s="36"/>
      <c r="AEI3281" s="36"/>
      <c r="AEJ3281" s="36"/>
      <c r="AEK3281" s="36"/>
      <c r="AEL3281" s="36"/>
      <c r="AEM3281" s="36"/>
      <c r="AEN3281" s="36"/>
      <c r="AEO3281" s="36"/>
      <c r="AEP3281" s="36"/>
      <c r="AEQ3281" s="36"/>
      <c r="AER3281" s="36"/>
      <c r="AES3281" s="36"/>
      <c r="AET3281" s="36"/>
      <c r="AEU3281" s="12"/>
      <c r="AEV3281" s="12"/>
      <c r="AEW3281" s="12"/>
      <c r="AEX3281" s="53"/>
      <c r="AEZ3281" s="41"/>
      <c r="AFA3281" s="40"/>
      <c r="AFB3281" s="44"/>
      <c r="AFC3281" s="62"/>
      <c r="AFD3281" s="56"/>
      <c r="AFE3281" s="60"/>
      <c r="AFF3281" s="60"/>
      <c r="AFG3281" s="60"/>
      <c r="AFH3281" s="60"/>
      <c r="AFI3281" s="46"/>
      <c r="AFJ3281" s="65"/>
      <c r="AFK3281" s="19"/>
      <c r="AFL3281" s="48"/>
      <c r="AFM3281" s="41"/>
      <c r="AFN3281" s="44"/>
      <c r="AFO3281" s="18"/>
      <c r="AFP3281" s="16"/>
      <c r="AFQ3281" s="36"/>
      <c r="AFR3281" s="36"/>
      <c r="AFS3281" s="36"/>
      <c r="AFT3281" s="36"/>
      <c r="AFU3281" s="36"/>
      <c r="AFV3281" s="36"/>
      <c r="AFW3281" s="36"/>
      <c r="AFX3281" s="36"/>
      <c r="AFY3281" s="36"/>
      <c r="AFZ3281" s="36"/>
      <c r="AGA3281" s="36"/>
      <c r="AGB3281" s="36"/>
      <c r="AGC3281" s="36"/>
      <c r="AGD3281" s="12"/>
      <c r="AGE3281" s="12"/>
      <c r="AGF3281" s="12"/>
      <c r="AGG3281" s="53"/>
      <c r="AGI3281" s="41"/>
      <c r="AGJ3281" s="40"/>
      <c r="AGK3281" s="44"/>
      <c r="AGL3281" s="62"/>
      <c r="AGM3281" s="56"/>
      <c r="AGN3281" s="60"/>
      <c r="AGO3281" s="60"/>
      <c r="AGP3281" s="60"/>
      <c r="AGQ3281" s="60"/>
      <c r="AGR3281" s="46"/>
      <c r="AGS3281" s="65"/>
      <c r="AGT3281" s="19"/>
      <c r="AGU3281" s="48"/>
      <c r="AGV3281" s="41"/>
      <c r="AGW3281" s="44"/>
      <c r="AGX3281" s="18"/>
      <c r="AGY3281" s="16"/>
      <c r="AGZ3281" s="36"/>
      <c r="AHA3281" s="36"/>
      <c r="AHB3281" s="36"/>
      <c r="AHC3281" s="36"/>
      <c r="AHD3281" s="36"/>
      <c r="AHE3281" s="36"/>
      <c r="AHF3281" s="36"/>
      <c r="AHG3281" s="36"/>
      <c r="AHH3281" s="36"/>
      <c r="AHI3281" s="36"/>
      <c r="AHJ3281" s="36"/>
      <c r="AHK3281" s="36"/>
      <c r="AHL3281" s="36"/>
      <c r="AHM3281" s="12"/>
      <c r="AHN3281" s="12"/>
      <c r="AHO3281" s="12"/>
      <c r="AHP3281" s="53"/>
      <c r="AHR3281" s="41"/>
      <c r="AHS3281" s="40"/>
      <c r="AHT3281" s="44"/>
      <c r="AHU3281" s="62"/>
      <c r="AHV3281" s="56"/>
      <c r="AHW3281" s="60"/>
      <c r="AHX3281" s="60"/>
      <c r="AHY3281" s="60"/>
      <c r="AHZ3281" s="60"/>
      <c r="AIA3281" s="46"/>
      <c r="AIB3281" s="65"/>
      <c r="AIC3281" s="19"/>
      <c r="AID3281" s="48"/>
      <c r="AIE3281" s="41"/>
      <c r="AIF3281" s="44"/>
      <c r="AIG3281" s="18"/>
      <c r="AIH3281" s="16"/>
      <c r="AII3281" s="36"/>
      <c r="AIJ3281" s="36"/>
      <c r="AIK3281" s="36"/>
      <c r="AIL3281" s="36"/>
      <c r="AIM3281" s="36"/>
      <c r="AIN3281" s="36"/>
      <c r="AIO3281" s="36"/>
      <c r="AIP3281" s="36"/>
      <c r="AIQ3281" s="36"/>
      <c r="AIR3281" s="36"/>
      <c r="AIS3281" s="36"/>
      <c r="AIT3281" s="36"/>
      <c r="AIU3281" s="36"/>
      <c r="AIV3281" s="12"/>
      <c r="AIW3281" s="12"/>
      <c r="AIX3281" s="12"/>
      <c r="AIY3281" s="53"/>
      <c r="AJA3281" s="41"/>
      <c r="AJB3281" s="40"/>
      <c r="AJC3281" s="44"/>
      <c r="AJD3281" s="62"/>
      <c r="AJE3281" s="56"/>
      <c r="AJF3281" s="60"/>
      <c r="AJG3281" s="60"/>
      <c r="AJH3281" s="60"/>
      <c r="AJI3281" s="60"/>
      <c r="AJJ3281" s="46"/>
      <c r="AJK3281" s="65"/>
      <c r="AJL3281" s="19"/>
      <c r="AJM3281" s="48"/>
      <c r="AJN3281" s="41"/>
      <c r="AJO3281" s="44"/>
      <c r="AJP3281" s="18"/>
      <c r="AJQ3281" s="16"/>
      <c r="AJR3281" s="36"/>
      <c r="AJS3281" s="36"/>
      <c r="AJT3281" s="36"/>
      <c r="AJU3281" s="36"/>
      <c r="AJV3281" s="36"/>
      <c r="AJW3281" s="36"/>
      <c r="AJX3281" s="36"/>
      <c r="AJY3281" s="36"/>
      <c r="AJZ3281" s="36"/>
      <c r="AKA3281" s="36"/>
      <c r="AKB3281" s="36"/>
      <c r="AKC3281" s="36"/>
      <c r="AKD3281" s="36"/>
      <c r="AKE3281" s="12"/>
      <c r="AKF3281" s="12"/>
      <c r="AKG3281" s="12"/>
      <c r="AKH3281" s="53"/>
      <c r="AKJ3281" s="41"/>
      <c r="AKK3281" s="40"/>
      <c r="AKL3281" s="44"/>
      <c r="AKM3281" s="62"/>
      <c r="AKN3281" s="56"/>
      <c r="AKO3281" s="60"/>
      <c r="AKP3281" s="60"/>
      <c r="AKQ3281" s="60"/>
      <c r="AKR3281" s="60"/>
      <c r="AKS3281" s="46"/>
      <c r="AKT3281" s="65"/>
      <c r="AKU3281" s="19"/>
      <c r="AKV3281" s="48"/>
      <c r="AKW3281" s="41"/>
      <c r="AKX3281" s="44"/>
      <c r="AKY3281" s="18"/>
      <c r="AKZ3281" s="16"/>
      <c r="ALA3281" s="36"/>
      <c r="ALB3281" s="36"/>
      <c r="ALC3281" s="36"/>
      <c r="ALD3281" s="36"/>
      <c r="ALE3281" s="36"/>
      <c r="ALF3281" s="36"/>
      <c r="ALG3281" s="36"/>
      <c r="ALH3281" s="36"/>
      <c r="ALI3281" s="36"/>
      <c r="ALJ3281" s="36"/>
      <c r="ALK3281" s="36"/>
      <c r="ALL3281" s="36"/>
      <c r="ALM3281" s="36"/>
      <c r="ALN3281" s="12"/>
      <c r="ALO3281" s="12"/>
      <c r="ALP3281" s="12"/>
      <c r="ALQ3281" s="53"/>
      <c r="ALS3281" s="41"/>
      <c r="ALT3281" s="40"/>
      <c r="ALU3281" s="44"/>
      <c r="ALV3281" s="62"/>
      <c r="ALW3281" s="56"/>
      <c r="ALX3281" s="60"/>
      <c r="ALY3281" s="60"/>
      <c r="ALZ3281" s="60"/>
      <c r="AMA3281" s="60"/>
      <c r="AMB3281" s="46"/>
      <c r="AMC3281" s="65"/>
      <c r="AMD3281" s="19"/>
      <c r="AME3281" s="48"/>
      <c r="AMF3281" s="41"/>
      <c r="AMG3281" s="44"/>
      <c r="AMH3281" s="18"/>
      <c r="AMI3281" s="16"/>
      <c r="AMJ3281" s="36"/>
      <c r="AMK3281" s="36"/>
      <c r="AML3281" s="36"/>
      <c r="AMM3281" s="36"/>
      <c r="AMN3281" s="36"/>
      <c r="AMO3281" s="36"/>
      <c r="AMP3281" s="36"/>
      <c r="AMQ3281" s="36"/>
      <c r="AMR3281" s="36"/>
      <c r="AMS3281" s="36"/>
      <c r="AMT3281" s="36"/>
      <c r="AMU3281" s="36"/>
      <c r="AMV3281" s="36"/>
      <c r="AMW3281" s="12"/>
      <c r="AMX3281" s="12"/>
      <c r="AMY3281" s="12"/>
      <c r="AMZ3281" s="53"/>
      <c r="ANB3281" s="41"/>
      <c r="ANC3281" s="40"/>
      <c r="AND3281" s="44"/>
      <c r="ANE3281" s="62"/>
      <c r="ANF3281" s="56"/>
      <c r="ANG3281" s="60"/>
      <c r="ANH3281" s="60"/>
      <c r="ANI3281" s="60"/>
      <c r="ANJ3281" s="60"/>
      <c r="ANK3281" s="46"/>
      <c r="ANL3281" s="65"/>
      <c r="ANM3281" s="19"/>
      <c r="ANN3281" s="48"/>
      <c r="ANO3281" s="41"/>
      <c r="ANP3281" s="44"/>
      <c r="ANQ3281" s="18"/>
      <c r="ANR3281" s="16"/>
      <c r="ANS3281" s="36"/>
      <c r="ANT3281" s="36"/>
      <c r="ANU3281" s="36"/>
      <c r="ANV3281" s="36"/>
      <c r="ANW3281" s="36"/>
      <c r="ANX3281" s="36"/>
      <c r="ANY3281" s="36"/>
      <c r="ANZ3281" s="36"/>
      <c r="AOA3281" s="36"/>
      <c r="AOB3281" s="36"/>
      <c r="AOC3281" s="36"/>
      <c r="AOD3281" s="36"/>
      <c r="AOE3281" s="36"/>
      <c r="AOF3281" s="12"/>
      <c r="AOG3281" s="12"/>
      <c r="AOH3281" s="12"/>
      <c r="AOI3281" s="53"/>
      <c r="AOK3281" s="41"/>
      <c r="AOL3281" s="40"/>
      <c r="AOM3281" s="44"/>
      <c r="AON3281" s="62"/>
      <c r="AOO3281" s="56"/>
      <c r="AOP3281" s="60"/>
      <c r="AOQ3281" s="60"/>
      <c r="AOR3281" s="60"/>
      <c r="AOS3281" s="60"/>
      <c r="AOT3281" s="46"/>
      <c r="AOU3281" s="65"/>
      <c r="AOV3281" s="19"/>
      <c r="AOW3281" s="48"/>
      <c r="AOX3281" s="41"/>
      <c r="AOY3281" s="44"/>
      <c r="AOZ3281" s="18"/>
      <c r="APA3281" s="16"/>
      <c r="APB3281" s="36"/>
      <c r="APC3281" s="36"/>
      <c r="APD3281" s="36"/>
      <c r="APE3281" s="36"/>
      <c r="APF3281" s="36"/>
      <c r="APG3281" s="36"/>
      <c r="APH3281" s="36"/>
      <c r="API3281" s="36"/>
      <c r="APJ3281" s="36"/>
      <c r="APK3281" s="36"/>
      <c r="APL3281" s="36"/>
      <c r="APM3281" s="36"/>
      <c r="APN3281" s="36"/>
      <c r="APO3281" s="12"/>
      <c r="APP3281" s="12"/>
      <c r="APQ3281" s="12"/>
      <c r="APR3281" s="53"/>
      <c r="APT3281" s="41"/>
      <c r="APU3281" s="40"/>
      <c r="APV3281" s="44"/>
      <c r="APW3281" s="62"/>
      <c r="APX3281" s="56"/>
      <c r="APY3281" s="60"/>
      <c r="APZ3281" s="60"/>
      <c r="AQA3281" s="60"/>
      <c r="AQB3281" s="60"/>
      <c r="AQC3281" s="46"/>
      <c r="AQD3281" s="65"/>
      <c r="AQE3281" s="19"/>
      <c r="AQF3281" s="48"/>
      <c r="AQG3281" s="41"/>
      <c r="AQH3281" s="44"/>
      <c r="AQI3281" s="18"/>
      <c r="AQJ3281" s="16"/>
      <c r="AQK3281" s="36"/>
      <c r="AQL3281" s="36"/>
      <c r="AQM3281" s="36"/>
      <c r="AQN3281" s="36"/>
      <c r="AQO3281" s="36"/>
      <c r="AQP3281" s="36"/>
      <c r="AQQ3281" s="36"/>
      <c r="AQR3281" s="36"/>
      <c r="AQS3281" s="36"/>
      <c r="AQT3281" s="36"/>
      <c r="AQU3281" s="36"/>
      <c r="AQV3281" s="36"/>
      <c r="AQW3281" s="36"/>
      <c r="AQX3281" s="12"/>
      <c r="AQY3281" s="12"/>
      <c r="AQZ3281" s="12"/>
      <c r="ARA3281" s="53"/>
      <c r="ARC3281" s="41"/>
      <c r="ARD3281" s="40"/>
      <c r="ARE3281" s="44"/>
      <c r="ARF3281" s="62"/>
      <c r="ARG3281" s="56"/>
      <c r="ARH3281" s="60"/>
      <c r="ARI3281" s="60"/>
      <c r="ARJ3281" s="60"/>
      <c r="ARK3281" s="60"/>
      <c r="ARL3281" s="46"/>
      <c r="ARM3281" s="65"/>
      <c r="ARN3281" s="19"/>
      <c r="ARO3281" s="48"/>
      <c r="ARP3281" s="41"/>
      <c r="ARQ3281" s="44"/>
      <c r="ARR3281" s="18"/>
      <c r="ARS3281" s="16"/>
      <c r="ART3281" s="36"/>
      <c r="ARU3281" s="36"/>
      <c r="ARV3281" s="36"/>
      <c r="ARW3281" s="36"/>
      <c r="ARX3281" s="36"/>
      <c r="ARY3281" s="36"/>
      <c r="ARZ3281" s="36"/>
      <c r="ASA3281" s="36"/>
      <c r="ASB3281" s="36"/>
      <c r="ASC3281" s="36"/>
      <c r="ASD3281" s="36"/>
      <c r="ASE3281" s="36"/>
      <c r="ASF3281" s="36"/>
      <c r="ASG3281" s="12"/>
      <c r="ASH3281" s="12"/>
      <c r="ASI3281" s="12"/>
      <c r="ASJ3281" s="53"/>
      <c r="ASL3281" s="41"/>
      <c r="ASM3281" s="40"/>
      <c r="ASN3281" s="44"/>
      <c r="ASO3281" s="62"/>
      <c r="ASP3281" s="56"/>
      <c r="ASQ3281" s="60"/>
      <c r="ASR3281" s="60"/>
      <c r="ASS3281" s="60"/>
      <c r="AST3281" s="60"/>
      <c r="ASU3281" s="46"/>
      <c r="ASV3281" s="65"/>
      <c r="ASW3281" s="19"/>
      <c r="ASX3281" s="48"/>
      <c r="ASY3281" s="41"/>
      <c r="ASZ3281" s="44"/>
      <c r="ATA3281" s="18"/>
      <c r="ATB3281" s="16"/>
      <c r="ATC3281" s="36"/>
      <c r="ATD3281" s="36"/>
      <c r="ATE3281" s="36"/>
      <c r="ATF3281" s="36"/>
      <c r="ATG3281" s="36"/>
      <c r="ATH3281" s="36"/>
      <c r="ATI3281" s="36"/>
      <c r="ATJ3281" s="36"/>
      <c r="ATK3281" s="36"/>
      <c r="ATL3281" s="36"/>
      <c r="ATM3281" s="36"/>
      <c r="ATN3281" s="36"/>
      <c r="ATO3281" s="36"/>
      <c r="ATP3281" s="12"/>
      <c r="ATQ3281" s="12"/>
      <c r="ATR3281" s="12"/>
      <c r="ATS3281" s="53"/>
      <c r="ATU3281" s="41"/>
      <c r="ATV3281" s="40"/>
      <c r="ATW3281" s="44"/>
      <c r="ATX3281" s="62"/>
      <c r="ATY3281" s="56"/>
      <c r="ATZ3281" s="60"/>
      <c r="AUA3281" s="60"/>
      <c r="AUB3281" s="60"/>
      <c r="AUC3281" s="60"/>
      <c r="AUD3281" s="46"/>
      <c r="AUE3281" s="65"/>
      <c r="AUF3281" s="19"/>
      <c r="AUG3281" s="48"/>
      <c r="AUH3281" s="41"/>
      <c r="AUI3281" s="44"/>
      <c r="AUJ3281" s="18"/>
      <c r="AUK3281" s="16"/>
      <c r="AUL3281" s="36"/>
      <c r="AUM3281" s="36"/>
      <c r="AUN3281" s="36"/>
      <c r="AUO3281" s="36"/>
      <c r="AUP3281" s="36"/>
      <c r="AUQ3281" s="36"/>
      <c r="AUR3281" s="36"/>
      <c r="AUS3281" s="36"/>
      <c r="AUT3281" s="36"/>
      <c r="AUU3281" s="36"/>
      <c r="AUV3281" s="36"/>
      <c r="AUW3281" s="36"/>
      <c r="AUX3281" s="36"/>
      <c r="AUY3281" s="12"/>
      <c r="AUZ3281" s="12"/>
      <c r="AVA3281" s="12"/>
      <c r="AVB3281" s="53"/>
      <c r="AVD3281" s="41"/>
      <c r="AVE3281" s="40"/>
      <c r="AVF3281" s="44"/>
      <c r="AVG3281" s="62"/>
      <c r="AVH3281" s="56"/>
      <c r="AVI3281" s="60"/>
      <c r="AVJ3281" s="60"/>
      <c r="AVK3281" s="60"/>
      <c r="AVL3281" s="60"/>
      <c r="AVM3281" s="46"/>
      <c r="AVN3281" s="65"/>
      <c r="AVO3281" s="19"/>
      <c r="AVP3281" s="48"/>
      <c r="AVQ3281" s="41"/>
      <c r="AVR3281" s="44"/>
      <c r="AVS3281" s="18"/>
      <c r="AVT3281" s="16"/>
      <c r="AVU3281" s="36"/>
      <c r="AVV3281" s="36"/>
      <c r="AVW3281" s="36"/>
      <c r="AVX3281" s="36"/>
      <c r="AVY3281" s="36"/>
      <c r="AVZ3281" s="36"/>
      <c r="AWA3281" s="36"/>
      <c r="AWB3281" s="36"/>
      <c r="AWC3281" s="36"/>
      <c r="AWD3281" s="36"/>
      <c r="AWE3281" s="36"/>
      <c r="AWF3281" s="36"/>
      <c r="AWG3281" s="36"/>
      <c r="AWH3281" s="12"/>
      <c r="AWI3281" s="12"/>
      <c r="AWJ3281" s="12"/>
      <c r="AWK3281" s="53"/>
      <c r="AWM3281" s="41"/>
      <c r="AWN3281" s="40"/>
      <c r="AWO3281" s="44"/>
      <c r="AWP3281" s="62"/>
      <c r="AWQ3281" s="56"/>
      <c r="AWR3281" s="60"/>
      <c r="AWS3281" s="60"/>
      <c r="AWT3281" s="60"/>
      <c r="AWU3281" s="60"/>
      <c r="AWV3281" s="46"/>
      <c r="AWW3281" s="65"/>
      <c r="AWX3281" s="19"/>
      <c r="AWY3281" s="48"/>
      <c r="AWZ3281" s="41"/>
      <c r="AXA3281" s="44"/>
      <c r="AXB3281" s="18"/>
      <c r="AXC3281" s="16"/>
      <c r="AXD3281" s="36"/>
      <c r="AXE3281" s="36"/>
      <c r="AXF3281" s="36"/>
      <c r="AXG3281" s="36"/>
      <c r="AXH3281" s="36"/>
      <c r="AXI3281" s="36"/>
      <c r="AXJ3281" s="36"/>
      <c r="AXK3281" s="36"/>
      <c r="AXL3281" s="36"/>
      <c r="AXM3281" s="36"/>
      <c r="AXN3281" s="36"/>
      <c r="AXO3281" s="36"/>
      <c r="AXP3281" s="36"/>
      <c r="AXQ3281" s="12"/>
      <c r="AXR3281" s="12"/>
      <c r="AXS3281" s="12"/>
      <c r="AXT3281" s="53"/>
      <c r="AXV3281" s="41"/>
      <c r="AXW3281" s="40"/>
      <c r="AXX3281" s="44"/>
      <c r="AXY3281" s="62"/>
      <c r="AXZ3281" s="56"/>
      <c r="AYA3281" s="60"/>
      <c r="AYB3281" s="60"/>
      <c r="AYC3281" s="60"/>
      <c r="AYD3281" s="60"/>
      <c r="AYE3281" s="46"/>
      <c r="AYF3281" s="65"/>
      <c r="AYG3281" s="19"/>
      <c r="AYH3281" s="48"/>
      <c r="AYI3281" s="41"/>
      <c r="AYJ3281" s="44"/>
      <c r="AYK3281" s="18"/>
      <c r="AYL3281" s="16"/>
      <c r="AYM3281" s="36"/>
      <c r="AYN3281" s="36"/>
      <c r="AYO3281" s="36"/>
      <c r="AYP3281" s="36"/>
      <c r="AYQ3281" s="36"/>
      <c r="AYR3281" s="36"/>
      <c r="AYS3281" s="36"/>
      <c r="AYT3281" s="36"/>
      <c r="AYU3281" s="36"/>
      <c r="AYV3281" s="36"/>
      <c r="AYW3281" s="36"/>
      <c r="AYX3281" s="36"/>
      <c r="AYY3281" s="36"/>
      <c r="AYZ3281" s="12"/>
      <c r="AZA3281" s="12"/>
      <c r="AZB3281" s="12"/>
      <c r="AZC3281" s="53"/>
      <c r="AZE3281" s="41"/>
      <c r="AZF3281" s="40"/>
      <c r="AZG3281" s="44"/>
      <c r="AZH3281" s="62"/>
      <c r="AZI3281" s="56"/>
      <c r="AZJ3281" s="60"/>
      <c r="AZK3281" s="60"/>
      <c r="AZL3281" s="60"/>
      <c r="AZM3281" s="60"/>
      <c r="AZN3281" s="46"/>
      <c r="AZO3281" s="65"/>
      <c r="AZP3281" s="19"/>
      <c r="AZQ3281" s="48"/>
      <c r="AZR3281" s="41"/>
      <c r="AZS3281" s="44"/>
      <c r="AZT3281" s="18"/>
      <c r="AZU3281" s="16"/>
      <c r="AZV3281" s="36"/>
      <c r="AZW3281" s="36"/>
      <c r="AZX3281" s="36"/>
      <c r="AZY3281" s="36"/>
      <c r="AZZ3281" s="36"/>
      <c r="BAA3281" s="36"/>
      <c r="BAB3281" s="36"/>
      <c r="BAC3281" s="36"/>
      <c r="BAD3281" s="36"/>
      <c r="BAE3281" s="36"/>
      <c r="BAF3281" s="36"/>
      <c r="BAG3281" s="36"/>
      <c r="BAH3281" s="36"/>
      <c r="BAI3281" s="12"/>
      <c r="BAJ3281" s="12"/>
      <c r="BAK3281" s="12"/>
      <c r="BAL3281" s="53"/>
      <c r="BAN3281" s="41"/>
      <c r="BAO3281" s="40"/>
      <c r="BAP3281" s="44"/>
      <c r="BAQ3281" s="62"/>
      <c r="BAR3281" s="56"/>
      <c r="BAS3281" s="60"/>
      <c r="BAT3281" s="60"/>
      <c r="BAU3281" s="60"/>
      <c r="BAV3281" s="60"/>
      <c r="BAW3281" s="46"/>
      <c r="BAX3281" s="65"/>
      <c r="BAY3281" s="19"/>
      <c r="BAZ3281" s="48"/>
      <c r="BBA3281" s="41"/>
      <c r="BBB3281" s="44"/>
      <c r="BBC3281" s="18"/>
      <c r="BBD3281" s="16"/>
      <c r="BBE3281" s="36"/>
      <c r="BBF3281" s="36"/>
      <c r="BBG3281" s="36"/>
      <c r="BBH3281" s="36"/>
      <c r="BBI3281" s="36"/>
      <c r="BBJ3281" s="36"/>
      <c r="BBK3281" s="36"/>
      <c r="BBL3281" s="36"/>
      <c r="BBM3281" s="36"/>
      <c r="BBN3281" s="36"/>
      <c r="BBO3281" s="36"/>
      <c r="BBP3281" s="36"/>
      <c r="BBQ3281" s="36"/>
      <c r="BBR3281" s="12"/>
      <c r="BBS3281" s="12"/>
      <c r="BBT3281" s="12"/>
      <c r="BBU3281" s="53"/>
      <c r="BBW3281" s="41"/>
      <c r="BBX3281" s="40"/>
      <c r="BBY3281" s="44"/>
      <c r="BBZ3281" s="62"/>
      <c r="BCA3281" s="56"/>
      <c r="BCB3281" s="60"/>
      <c r="BCC3281" s="60"/>
      <c r="BCD3281" s="60"/>
      <c r="BCE3281" s="60"/>
      <c r="BCF3281" s="46"/>
      <c r="BCG3281" s="65"/>
      <c r="BCH3281" s="19"/>
      <c r="BCI3281" s="48"/>
      <c r="BCJ3281" s="41"/>
      <c r="BCK3281" s="44"/>
      <c r="BCL3281" s="18"/>
      <c r="BCM3281" s="16"/>
      <c r="BCN3281" s="36"/>
      <c r="BCO3281" s="36"/>
      <c r="BCP3281" s="36"/>
      <c r="BCQ3281" s="36"/>
      <c r="BCR3281" s="36"/>
      <c r="BCS3281" s="36"/>
      <c r="BCT3281" s="36"/>
      <c r="BCU3281" s="36"/>
      <c r="BCV3281" s="36"/>
      <c r="BCW3281" s="36"/>
      <c r="BCX3281" s="36"/>
      <c r="BCY3281" s="36"/>
      <c r="BCZ3281" s="36"/>
      <c r="BDA3281" s="12"/>
      <c r="BDB3281" s="12"/>
      <c r="BDC3281" s="12"/>
      <c r="BDD3281" s="53"/>
      <c r="BDF3281" s="41"/>
      <c r="BDG3281" s="40"/>
      <c r="BDH3281" s="44"/>
      <c r="BDI3281" s="62"/>
      <c r="BDJ3281" s="56"/>
      <c r="BDK3281" s="60"/>
      <c r="BDL3281" s="60"/>
      <c r="BDM3281" s="60"/>
      <c r="BDN3281" s="60"/>
      <c r="BDO3281" s="46"/>
      <c r="BDP3281" s="65"/>
      <c r="BDQ3281" s="19"/>
      <c r="BDR3281" s="48"/>
      <c r="BDS3281" s="41"/>
      <c r="BDT3281" s="44"/>
      <c r="BDU3281" s="18"/>
      <c r="BDV3281" s="16"/>
      <c r="BDW3281" s="36"/>
      <c r="BDX3281" s="36"/>
      <c r="BDY3281" s="36"/>
      <c r="BDZ3281" s="36"/>
      <c r="BEA3281" s="36"/>
      <c r="BEB3281" s="36"/>
      <c r="BEC3281" s="36"/>
      <c r="BED3281" s="36"/>
      <c r="BEE3281" s="36"/>
      <c r="BEF3281" s="36"/>
      <c r="BEG3281" s="36"/>
      <c r="BEH3281" s="36"/>
      <c r="BEI3281" s="36"/>
      <c r="BEJ3281" s="12"/>
      <c r="BEK3281" s="12"/>
      <c r="BEL3281" s="12"/>
      <c r="BEM3281" s="53"/>
      <c r="BEO3281" s="41"/>
      <c r="BEP3281" s="40"/>
      <c r="BEQ3281" s="44"/>
      <c r="BER3281" s="62"/>
      <c r="BES3281" s="56"/>
      <c r="BET3281" s="60"/>
      <c r="BEU3281" s="60"/>
      <c r="BEV3281" s="60"/>
      <c r="BEW3281" s="60"/>
      <c r="BEX3281" s="46"/>
      <c r="BEY3281" s="65"/>
      <c r="BEZ3281" s="19"/>
      <c r="BFA3281" s="48"/>
      <c r="BFB3281" s="41"/>
      <c r="BFC3281" s="44"/>
      <c r="BFD3281" s="18"/>
      <c r="BFE3281" s="16"/>
      <c r="BFF3281" s="36"/>
      <c r="BFG3281" s="36"/>
      <c r="BFH3281" s="36"/>
      <c r="BFI3281" s="36"/>
      <c r="BFJ3281" s="36"/>
      <c r="BFK3281" s="36"/>
      <c r="BFL3281" s="36"/>
      <c r="BFM3281" s="36"/>
      <c r="BFN3281" s="36"/>
      <c r="BFO3281" s="36"/>
      <c r="BFP3281" s="36"/>
      <c r="BFQ3281" s="36"/>
      <c r="BFR3281" s="36"/>
      <c r="BFS3281" s="12"/>
      <c r="BFT3281" s="12"/>
      <c r="BFU3281" s="12"/>
      <c r="BFV3281" s="53"/>
      <c r="BFX3281" s="41"/>
      <c r="BFY3281" s="40"/>
      <c r="BFZ3281" s="44"/>
      <c r="BGA3281" s="62"/>
      <c r="BGB3281" s="56"/>
      <c r="BGC3281" s="60"/>
      <c r="BGD3281" s="60"/>
      <c r="BGE3281" s="60"/>
      <c r="BGF3281" s="60"/>
      <c r="BGG3281" s="46"/>
      <c r="BGH3281" s="65"/>
      <c r="BGI3281" s="19"/>
      <c r="BGJ3281" s="48"/>
      <c r="BGK3281" s="41"/>
      <c r="BGL3281" s="44"/>
      <c r="BGM3281" s="18"/>
      <c r="BGN3281" s="16"/>
      <c r="BGO3281" s="36"/>
      <c r="BGP3281" s="36"/>
      <c r="BGQ3281" s="36"/>
      <c r="BGR3281" s="36"/>
      <c r="BGS3281" s="36"/>
      <c r="BGT3281" s="36"/>
      <c r="BGU3281" s="36"/>
      <c r="BGV3281" s="36"/>
      <c r="BGW3281" s="36"/>
      <c r="BGX3281" s="36"/>
      <c r="BGY3281" s="36"/>
      <c r="BGZ3281" s="36"/>
      <c r="BHA3281" s="36"/>
      <c r="BHB3281" s="12"/>
      <c r="BHC3281" s="12"/>
      <c r="BHD3281" s="12"/>
      <c r="BHE3281" s="53"/>
      <c r="BHG3281" s="41"/>
      <c r="BHH3281" s="40"/>
      <c r="BHI3281" s="44"/>
      <c r="BHJ3281" s="62"/>
      <c r="BHK3281" s="56"/>
      <c r="BHL3281" s="60"/>
      <c r="BHM3281" s="60"/>
      <c r="BHN3281" s="60"/>
      <c r="BHO3281" s="60"/>
      <c r="BHP3281" s="46"/>
      <c r="BHQ3281" s="65"/>
      <c r="BHR3281" s="19"/>
      <c r="BHS3281" s="48"/>
      <c r="BHT3281" s="41"/>
      <c r="BHU3281" s="44"/>
      <c r="BHV3281" s="18"/>
      <c r="BHW3281" s="16"/>
      <c r="BHX3281" s="36"/>
      <c r="BHY3281" s="36"/>
      <c r="BHZ3281" s="36"/>
      <c r="BIA3281" s="36"/>
      <c r="BIB3281" s="36"/>
      <c r="BIC3281" s="36"/>
      <c r="BID3281" s="36"/>
      <c r="BIE3281" s="36"/>
      <c r="BIF3281" s="36"/>
      <c r="BIG3281" s="36"/>
      <c r="BIH3281" s="36"/>
      <c r="BII3281" s="36"/>
      <c r="BIJ3281" s="36"/>
      <c r="BIK3281" s="12"/>
      <c r="BIL3281" s="12"/>
      <c r="BIM3281" s="12"/>
      <c r="BIN3281" s="53"/>
      <c r="BIP3281" s="41"/>
      <c r="BIQ3281" s="40"/>
      <c r="BIR3281" s="44"/>
      <c r="BIS3281" s="62"/>
      <c r="BIT3281" s="56"/>
      <c r="BIU3281" s="60"/>
      <c r="BIV3281" s="60"/>
      <c r="BIW3281" s="60"/>
      <c r="BIX3281" s="60"/>
      <c r="BIY3281" s="46"/>
      <c r="BIZ3281" s="65"/>
      <c r="BJA3281" s="19"/>
      <c r="BJB3281" s="48"/>
      <c r="BJC3281" s="41"/>
      <c r="BJD3281" s="44"/>
      <c r="BJE3281" s="18"/>
      <c r="BJF3281" s="16"/>
      <c r="BJG3281" s="36"/>
      <c r="BJH3281" s="36"/>
      <c r="BJI3281" s="36"/>
      <c r="BJJ3281" s="36"/>
      <c r="BJK3281" s="36"/>
      <c r="BJL3281" s="36"/>
      <c r="BJM3281" s="36"/>
      <c r="BJN3281" s="36"/>
      <c r="BJO3281" s="36"/>
      <c r="BJP3281" s="36"/>
      <c r="BJQ3281" s="36"/>
      <c r="BJR3281" s="36"/>
      <c r="BJS3281" s="36"/>
      <c r="BJT3281" s="12"/>
      <c r="BJU3281" s="12"/>
      <c r="BJV3281" s="12"/>
      <c r="BJW3281" s="53"/>
      <c r="BJY3281" s="41"/>
      <c r="BJZ3281" s="40"/>
      <c r="BKA3281" s="44"/>
      <c r="BKB3281" s="62"/>
      <c r="BKC3281" s="56"/>
      <c r="BKD3281" s="60"/>
      <c r="BKE3281" s="60"/>
      <c r="BKF3281" s="60"/>
      <c r="BKG3281" s="60"/>
      <c r="BKH3281" s="46"/>
      <c r="BKI3281" s="65"/>
      <c r="BKJ3281" s="19"/>
      <c r="BKK3281" s="48"/>
      <c r="BKL3281" s="41"/>
      <c r="BKM3281" s="44"/>
      <c r="BKN3281" s="18"/>
      <c r="BKO3281" s="16"/>
      <c r="BKP3281" s="36"/>
      <c r="BKQ3281" s="36"/>
      <c r="BKR3281" s="36"/>
      <c r="BKS3281" s="36"/>
      <c r="BKT3281" s="36"/>
      <c r="BKU3281" s="36"/>
      <c r="BKV3281" s="36"/>
      <c r="BKW3281" s="36"/>
      <c r="BKX3281" s="36"/>
      <c r="BKY3281" s="36"/>
      <c r="BKZ3281" s="36"/>
      <c r="BLA3281" s="36"/>
      <c r="BLB3281" s="36"/>
      <c r="BLC3281" s="12"/>
      <c r="BLD3281" s="12"/>
      <c r="BLE3281" s="12"/>
      <c r="BLF3281" s="53"/>
      <c r="BLH3281" s="41"/>
      <c r="BLI3281" s="40"/>
      <c r="BLJ3281" s="44"/>
      <c r="BLK3281" s="62"/>
      <c r="BLL3281" s="56"/>
      <c r="BLM3281" s="60"/>
      <c r="BLN3281" s="60"/>
      <c r="BLO3281" s="60"/>
      <c r="BLP3281" s="60"/>
      <c r="BLQ3281" s="46"/>
      <c r="BLR3281" s="65"/>
      <c r="BLS3281" s="19"/>
      <c r="BLT3281" s="48"/>
      <c r="BLU3281" s="41"/>
      <c r="BLV3281" s="44"/>
      <c r="BLW3281" s="18"/>
      <c r="BLX3281" s="16"/>
      <c r="BLY3281" s="36"/>
      <c r="BLZ3281" s="36"/>
      <c r="BMA3281" s="36"/>
      <c r="BMB3281" s="36"/>
      <c r="BMC3281" s="36"/>
      <c r="BMD3281" s="36"/>
      <c r="BME3281" s="36"/>
      <c r="BMF3281" s="36"/>
      <c r="BMG3281" s="36"/>
      <c r="BMH3281" s="36"/>
      <c r="BMI3281" s="36"/>
      <c r="BMJ3281" s="36"/>
      <c r="BMK3281" s="36"/>
      <c r="BML3281" s="12"/>
      <c r="BMM3281" s="12"/>
      <c r="BMN3281" s="12"/>
      <c r="BMO3281" s="53"/>
      <c r="BMQ3281" s="41"/>
      <c r="BMR3281" s="40"/>
      <c r="BMS3281" s="44"/>
      <c r="BMT3281" s="62"/>
      <c r="BMU3281" s="56"/>
      <c r="BMV3281" s="60"/>
      <c r="BMW3281" s="60"/>
      <c r="BMX3281" s="60"/>
      <c r="BMY3281" s="60"/>
      <c r="BMZ3281" s="46"/>
      <c r="BNA3281" s="65"/>
      <c r="BNB3281" s="19"/>
      <c r="BNC3281" s="48"/>
      <c r="BND3281" s="41"/>
      <c r="BNE3281" s="44"/>
      <c r="BNF3281" s="18"/>
      <c r="BNG3281" s="16"/>
      <c r="BNH3281" s="36"/>
      <c r="BNI3281" s="36"/>
      <c r="BNJ3281" s="36"/>
      <c r="BNK3281" s="36"/>
      <c r="BNL3281" s="36"/>
      <c r="BNM3281" s="36"/>
      <c r="BNN3281" s="36"/>
      <c r="BNO3281" s="36"/>
      <c r="BNP3281" s="36"/>
      <c r="BNQ3281" s="36"/>
      <c r="BNR3281" s="36"/>
      <c r="BNS3281" s="36"/>
      <c r="BNT3281" s="36"/>
      <c r="BNU3281" s="12"/>
      <c r="BNV3281" s="12"/>
      <c r="BNW3281" s="12"/>
      <c r="BNX3281" s="53"/>
      <c r="BNZ3281" s="41"/>
      <c r="BOA3281" s="40"/>
      <c r="BOB3281" s="44"/>
      <c r="BOC3281" s="62"/>
      <c r="BOD3281" s="56"/>
      <c r="BOE3281" s="60"/>
      <c r="BOF3281" s="60"/>
      <c r="BOG3281" s="60"/>
      <c r="BOH3281" s="60"/>
      <c r="BOI3281" s="46"/>
      <c r="BOJ3281" s="65"/>
      <c r="BOK3281" s="19"/>
      <c r="BOL3281" s="48"/>
      <c r="BOM3281" s="41"/>
      <c r="BON3281" s="44"/>
      <c r="BOO3281" s="18"/>
      <c r="BOP3281" s="16"/>
      <c r="BOQ3281" s="36"/>
      <c r="BOR3281" s="36"/>
      <c r="BOS3281" s="36"/>
      <c r="BOT3281" s="36"/>
      <c r="BOU3281" s="36"/>
      <c r="BOV3281" s="36"/>
      <c r="BOW3281" s="36"/>
      <c r="BOX3281" s="36"/>
      <c r="BOY3281" s="36"/>
      <c r="BOZ3281" s="36"/>
      <c r="BPA3281" s="36"/>
      <c r="BPB3281" s="36"/>
      <c r="BPC3281" s="36"/>
      <c r="BPD3281" s="12"/>
      <c r="BPE3281" s="12"/>
      <c r="BPF3281" s="12"/>
      <c r="BPG3281" s="53"/>
      <c r="BPI3281" s="41"/>
      <c r="BPJ3281" s="40"/>
      <c r="BPK3281" s="44"/>
      <c r="BPL3281" s="62"/>
      <c r="BPM3281" s="56"/>
      <c r="BPN3281" s="60"/>
      <c r="BPO3281" s="60"/>
      <c r="BPP3281" s="60"/>
      <c r="BPQ3281" s="60"/>
      <c r="BPR3281" s="46"/>
      <c r="BPS3281" s="65"/>
      <c r="BPT3281" s="19"/>
      <c r="BPU3281" s="48"/>
      <c r="BPV3281" s="41"/>
      <c r="BPW3281" s="44"/>
      <c r="BPX3281" s="18"/>
      <c r="BPY3281" s="16"/>
      <c r="BPZ3281" s="36"/>
      <c r="BQA3281" s="36"/>
      <c r="BQB3281" s="36"/>
      <c r="BQC3281" s="36"/>
      <c r="BQD3281" s="36"/>
      <c r="BQE3281" s="36"/>
      <c r="BQF3281" s="36"/>
      <c r="BQG3281" s="36"/>
      <c r="BQH3281" s="36"/>
      <c r="BQI3281" s="36"/>
      <c r="BQJ3281" s="36"/>
      <c r="BQK3281" s="36"/>
      <c r="BQL3281" s="36"/>
      <c r="BQM3281" s="12"/>
      <c r="BQN3281" s="12"/>
      <c r="BQO3281" s="12"/>
      <c r="BQP3281" s="53"/>
      <c r="BQR3281" s="41"/>
      <c r="BQS3281" s="40"/>
      <c r="BQT3281" s="44"/>
      <c r="BQU3281" s="62"/>
      <c r="BQV3281" s="56"/>
      <c r="BQW3281" s="60"/>
      <c r="BQX3281" s="60"/>
      <c r="BQY3281" s="60"/>
      <c r="BQZ3281" s="60"/>
      <c r="BRA3281" s="46"/>
      <c r="BRB3281" s="65"/>
      <c r="BRC3281" s="19"/>
      <c r="BRD3281" s="48"/>
      <c r="BRE3281" s="41"/>
      <c r="BRF3281" s="44"/>
      <c r="BRG3281" s="18"/>
      <c r="BRH3281" s="16"/>
      <c r="BRI3281" s="36"/>
      <c r="BRJ3281" s="36"/>
      <c r="BRK3281" s="36"/>
      <c r="BRL3281" s="36"/>
      <c r="BRM3281" s="36"/>
      <c r="BRN3281" s="36"/>
      <c r="BRO3281" s="36"/>
      <c r="BRP3281" s="36"/>
      <c r="BRQ3281" s="36"/>
      <c r="BRR3281" s="36"/>
      <c r="BRS3281" s="36"/>
      <c r="BRT3281" s="36"/>
      <c r="BRU3281" s="36"/>
      <c r="BRV3281" s="12"/>
      <c r="BRW3281" s="12"/>
      <c r="BRX3281" s="12"/>
      <c r="BRY3281" s="53"/>
      <c r="BSA3281" s="41"/>
      <c r="BSB3281" s="40"/>
      <c r="BSC3281" s="44"/>
      <c r="BSD3281" s="62"/>
      <c r="BSE3281" s="56"/>
      <c r="BSF3281" s="60"/>
      <c r="BSG3281" s="60"/>
      <c r="BSH3281" s="60"/>
      <c r="BSI3281" s="60"/>
      <c r="BSJ3281" s="46"/>
      <c r="BSK3281" s="65"/>
      <c r="BSL3281" s="19"/>
      <c r="BSM3281" s="48"/>
      <c r="BSN3281" s="41"/>
      <c r="BSO3281" s="44"/>
      <c r="BSP3281" s="18"/>
      <c r="BSQ3281" s="16"/>
      <c r="BSR3281" s="36"/>
      <c r="BSS3281" s="36"/>
      <c r="BST3281" s="36"/>
      <c r="BSU3281" s="36"/>
      <c r="BSV3281" s="36"/>
      <c r="BSW3281" s="36"/>
      <c r="BSX3281" s="36"/>
      <c r="BSY3281" s="36"/>
      <c r="BSZ3281" s="36"/>
      <c r="BTA3281" s="36"/>
      <c r="BTB3281" s="36"/>
      <c r="BTC3281" s="36"/>
      <c r="BTD3281" s="36"/>
      <c r="BTE3281" s="12"/>
      <c r="BTF3281" s="12"/>
      <c r="BTG3281" s="12"/>
      <c r="BTH3281" s="53"/>
      <c r="BTJ3281" s="41"/>
      <c r="BTK3281" s="40"/>
      <c r="BTL3281" s="44"/>
      <c r="BTM3281" s="62"/>
      <c r="BTN3281" s="56"/>
      <c r="BTO3281" s="60"/>
      <c r="BTP3281" s="60"/>
      <c r="BTQ3281" s="60"/>
      <c r="BTR3281" s="60"/>
      <c r="BTS3281" s="46"/>
      <c r="BTT3281" s="65"/>
      <c r="BTU3281" s="19"/>
      <c r="BTV3281" s="48"/>
      <c r="BTW3281" s="41"/>
      <c r="BTX3281" s="44"/>
      <c r="BTY3281" s="18"/>
      <c r="BTZ3281" s="16"/>
      <c r="BUA3281" s="36"/>
      <c r="BUB3281" s="36"/>
      <c r="BUC3281" s="36"/>
      <c r="BUD3281" s="36"/>
      <c r="BUE3281" s="36"/>
      <c r="BUF3281" s="36"/>
      <c r="BUG3281" s="36"/>
      <c r="BUH3281" s="36"/>
      <c r="BUI3281" s="36"/>
      <c r="BUJ3281" s="36"/>
      <c r="BUK3281" s="36"/>
      <c r="BUL3281" s="36"/>
      <c r="BUM3281" s="36"/>
      <c r="BUN3281" s="12"/>
      <c r="BUO3281" s="12"/>
      <c r="BUP3281" s="12"/>
      <c r="BUQ3281" s="53"/>
      <c r="BUS3281" s="41"/>
      <c r="BUT3281" s="40"/>
      <c r="BUU3281" s="44"/>
      <c r="BUV3281" s="62"/>
      <c r="BUW3281" s="56"/>
      <c r="BUX3281" s="60"/>
      <c r="BUY3281" s="60"/>
      <c r="BUZ3281" s="60"/>
      <c r="BVA3281" s="60"/>
      <c r="BVB3281" s="46"/>
      <c r="BVC3281" s="65"/>
      <c r="BVD3281" s="19"/>
      <c r="BVE3281" s="48"/>
      <c r="BVF3281" s="41"/>
      <c r="BVG3281" s="44"/>
      <c r="BVH3281" s="18"/>
      <c r="BVI3281" s="16"/>
      <c r="BVJ3281" s="36"/>
      <c r="BVK3281" s="36"/>
      <c r="BVL3281" s="36"/>
      <c r="BVM3281" s="36"/>
      <c r="BVN3281" s="36"/>
      <c r="BVO3281" s="36"/>
      <c r="BVP3281" s="36"/>
      <c r="BVQ3281" s="36"/>
      <c r="BVR3281" s="36"/>
      <c r="BVS3281" s="36"/>
      <c r="BVT3281" s="36"/>
      <c r="BVU3281" s="36"/>
      <c r="BVV3281" s="36"/>
      <c r="BVW3281" s="12"/>
      <c r="BVX3281" s="12"/>
      <c r="BVY3281" s="12"/>
      <c r="BVZ3281" s="53"/>
      <c r="BWB3281" s="41"/>
      <c r="BWC3281" s="40"/>
      <c r="BWD3281" s="44"/>
      <c r="BWE3281" s="62"/>
      <c r="BWF3281" s="56"/>
      <c r="BWG3281" s="60"/>
      <c r="BWH3281" s="60"/>
      <c r="BWI3281" s="60"/>
      <c r="BWJ3281" s="60"/>
      <c r="BWK3281" s="46"/>
      <c r="BWL3281" s="65"/>
      <c r="BWM3281" s="19"/>
      <c r="BWN3281" s="48"/>
      <c r="BWO3281" s="41"/>
      <c r="BWP3281" s="44"/>
      <c r="BWQ3281" s="18"/>
      <c r="BWR3281" s="16"/>
      <c r="BWS3281" s="36"/>
      <c r="BWT3281" s="36"/>
      <c r="BWU3281" s="36"/>
      <c r="BWV3281" s="36"/>
      <c r="BWW3281" s="36"/>
      <c r="BWX3281" s="36"/>
      <c r="BWY3281" s="36"/>
      <c r="BWZ3281" s="36"/>
      <c r="BXA3281" s="36"/>
      <c r="BXB3281" s="36"/>
      <c r="BXC3281" s="36"/>
      <c r="BXD3281" s="36"/>
      <c r="BXE3281" s="36"/>
      <c r="BXF3281" s="12"/>
      <c r="BXG3281" s="12"/>
      <c r="BXH3281" s="12"/>
      <c r="BXI3281" s="53"/>
      <c r="BXK3281" s="41"/>
      <c r="BXL3281" s="40"/>
      <c r="BXM3281" s="44"/>
      <c r="BXN3281" s="62"/>
      <c r="BXO3281" s="56"/>
      <c r="BXP3281" s="60"/>
      <c r="BXQ3281" s="60"/>
      <c r="BXR3281" s="60"/>
      <c r="BXS3281" s="60"/>
      <c r="BXT3281" s="46"/>
      <c r="BXU3281" s="65"/>
      <c r="BXV3281" s="19"/>
      <c r="BXW3281" s="48"/>
      <c r="BXX3281" s="41"/>
      <c r="BXY3281" s="44"/>
      <c r="BXZ3281" s="18"/>
      <c r="BYA3281" s="16"/>
      <c r="BYB3281" s="36"/>
      <c r="BYC3281" s="36"/>
      <c r="BYD3281" s="36"/>
      <c r="BYE3281" s="36"/>
      <c r="BYF3281" s="36"/>
      <c r="BYG3281" s="36"/>
      <c r="BYH3281" s="36"/>
      <c r="BYI3281" s="36"/>
      <c r="BYJ3281" s="36"/>
      <c r="BYK3281" s="36"/>
      <c r="BYL3281" s="36"/>
      <c r="BYM3281" s="36"/>
      <c r="BYN3281" s="36"/>
      <c r="BYO3281" s="12"/>
      <c r="BYP3281" s="12"/>
      <c r="BYQ3281" s="12"/>
      <c r="BYR3281" s="53"/>
      <c r="BYT3281" s="41"/>
      <c r="BYU3281" s="40"/>
      <c r="BYV3281" s="44"/>
      <c r="BYW3281" s="62"/>
      <c r="BYX3281" s="56"/>
      <c r="BYY3281" s="60"/>
      <c r="BYZ3281" s="60"/>
      <c r="BZA3281" s="60"/>
      <c r="BZB3281" s="60"/>
      <c r="BZC3281" s="46"/>
      <c r="BZD3281" s="65"/>
      <c r="BZE3281" s="19"/>
      <c r="BZF3281" s="48"/>
      <c r="BZG3281" s="41"/>
      <c r="BZH3281" s="44"/>
      <c r="BZI3281" s="18"/>
      <c r="BZJ3281" s="16"/>
      <c r="BZK3281" s="36"/>
      <c r="BZL3281" s="36"/>
      <c r="BZM3281" s="36"/>
      <c r="BZN3281" s="36"/>
      <c r="BZO3281" s="36"/>
      <c r="BZP3281" s="36"/>
      <c r="BZQ3281" s="36"/>
      <c r="BZR3281" s="36"/>
      <c r="BZS3281" s="36"/>
      <c r="BZT3281" s="36"/>
      <c r="BZU3281" s="36"/>
      <c r="BZV3281" s="36"/>
      <c r="BZW3281" s="36"/>
      <c r="BZX3281" s="12"/>
      <c r="BZY3281" s="12"/>
      <c r="BZZ3281" s="12"/>
      <c r="CAA3281" s="53"/>
      <c r="CAC3281" s="41"/>
      <c r="CAD3281" s="40"/>
      <c r="CAE3281" s="44"/>
      <c r="CAF3281" s="62"/>
      <c r="CAG3281" s="56"/>
      <c r="CAH3281" s="60"/>
      <c r="CAI3281" s="60"/>
      <c r="CAJ3281" s="60"/>
      <c r="CAK3281" s="60"/>
      <c r="CAL3281" s="46"/>
      <c r="CAM3281" s="65"/>
      <c r="CAN3281" s="19"/>
      <c r="CAO3281" s="48"/>
      <c r="CAP3281" s="41"/>
      <c r="CAQ3281" s="44"/>
      <c r="CAR3281" s="18"/>
      <c r="CAS3281" s="16"/>
      <c r="CAT3281" s="36"/>
      <c r="CAU3281" s="36"/>
      <c r="CAV3281" s="36"/>
      <c r="CAW3281" s="36"/>
      <c r="CAX3281" s="36"/>
      <c r="CAY3281" s="36"/>
      <c r="CAZ3281" s="36"/>
      <c r="CBA3281" s="36"/>
      <c r="CBB3281" s="36"/>
      <c r="CBC3281" s="36"/>
      <c r="CBD3281" s="36"/>
      <c r="CBE3281" s="36"/>
      <c r="CBF3281" s="36"/>
      <c r="CBG3281" s="12"/>
      <c r="CBH3281" s="12"/>
      <c r="CBI3281" s="12"/>
      <c r="CBJ3281" s="53"/>
      <c r="CBL3281" s="41"/>
      <c r="CBM3281" s="40"/>
      <c r="CBN3281" s="44"/>
      <c r="CBO3281" s="62"/>
      <c r="CBP3281" s="56"/>
      <c r="CBQ3281" s="60"/>
      <c r="CBR3281" s="60"/>
      <c r="CBS3281" s="60"/>
      <c r="CBT3281" s="60"/>
      <c r="CBU3281" s="46"/>
      <c r="CBV3281" s="65"/>
      <c r="CBW3281" s="19"/>
      <c r="CBX3281" s="48"/>
      <c r="CBY3281" s="41"/>
      <c r="CBZ3281" s="44"/>
      <c r="CCA3281" s="18"/>
      <c r="CCB3281" s="16"/>
      <c r="CCC3281" s="36"/>
      <c r="CCD3281" s="36"/>
      <c r="CCE3281" s="36"/>
      <c r="CCF3281" s="36"/>
      <c r="CCG3281" s="36"/>
      <c r="CCH3281" s="36"/>
      <c r="CCI3281" s="36"/>
      <c r="CCJ3281" s="36"/>
      <c r="CCK3281" s="36"/>
      <c r="CCL3281" s="36"/>
      <c r="CCM3281" s="36"/>
      <c r="CCN3281" s="36"/>
      <c r="CCO3281" s="36"/>
      <c r="CCP3281" s="12"/>
      <c r="CCQ3281" s="12"/>
      <c r="CCR3281" s="12"/>
      <c r="CCS3281" s="53"/>
      <c r="CCU3281" s="41"/>
      <c r="CCV3281" s="40"/>
      <c r="CCW3281" s="44"/>
      <c r="CCX3281" s="62"/>
      <c r="CCY3281" s="56"/>
      <c r="CCZ3281" s="60"/>
      <c r="CDA3281" s="60"/>
      <c r="CDB3281" s="60"/>
      <c r="CDC3281" s="60"/>
      <c r="CDD3281" s="46"/>
      <c r="CDE3281" s="65"/>
      <c r="CDF3281" s="19"/>
      <c r="CDG3281" s="48"/>
      <c r="CDH3281" s="41"/>
      <c r="CDI3281" s="44"/>
      <c r="CDJ3281" s="18"/>
      <c r="CDK3281" s="16"/>
      <c r="CDL3281" s="36"/>
      <c r="CDM3281" s="36"/>
      <c r="CDN3281" s="36"/>
      <c r="CDO3281" s="36"/>
      <c r="CDP3281" s="36"/>
      <c r="CDQ3281" s="36"/>
      <c r="CDR3281" s="36"/>
      <c r="CDS3281" s="36"/>
      <c r="CDT3281" s="36"/>
      <c r="CDU3281" s="36"/>
      <c r="CDV3281" s="36"/>
      <c r="CDW3281" s="36"/>
      <c r="CDX3281" s="36"/>
      <c r="CDY3281" s="12"/>
      <c r="CDZ3281" s="12"/>
      <c r="CEA3281" s="12"/>
      <c r="CEB3281" s="53"/>
      <c r="CED3281" s="41"/>
      <c r="CEE3281" s="40"/>
      <c r="CEF3281" s="44"/>
      <c r="CEG3281" s="62"/>
      <c r="CEH3281" s="56"/>
      <c r="CEI3281" s="60"/>
      <c r="CEJ3281" s="60"/>
      <c r="CEK3281" s="60"/>
      <c r="CEL3281" s="60"/>
      <c r="CEM3281" s="46"/>
      <c r="CEN3281" s="65"/>
      <c r="CEO3281" s="19"/>
      <c r="CEP3281" s="48"/>
      <c r="CEQ3281" s="41"/>
      <c r="CER3281" s="44"/>
      <c r="CES3281" s="18"/>
      <c r="CET3281" s="16"/>
      <c r="CEU3281" s="36"/>
      <c r="CEV3281" s="36"/>
      <c r="CEW3281" s="36"/>
      <c r="CEX3281" s="36"/>
      <c r="CEY3281" s="36"/>
      <c r="CEZ3281" s="36"/>
      <c r="CFA3281" s="36"/>
      <c r="CFB3281" s="36"/>
      <c r="CFC3281" s="36"/>
      <c r="CFD3281" s="36"/>
      <c r="CFE3281" s="36"/>
      <c r="CFF3281" s="36"/>
      <c r="CFG3281" s="36"/>
      <c r="CFH3281" s="12"/>
      <c r="CFI3281" s="12"/>
      <c r="CFJ3281" s="12"/>
      <c r="CFK3281" s="53"/>
      <c r="CFM3281" s="41"/>
      <c r="CFN3281" s="40"/>
      <c r="CFO3281" s="44"/>
      <c r="CFP3281" s="62"/>
      <c r="CFQ3281" s="56"/>
      <c r="CFR3281" s="60"/>
      <c r="CFS3281" s="60"/>
      <c r="CFT3281" s="60"/>
      <c r="CFU3281" s="60"/>
      <c r="CFV3281" s="46"/>
      <c r="CFW3281" s="65"/>
      <c r="CFX3281" s="19"/>
      <c r="CFY3281" s="48"/>
      <c r="CFZ3281" s="41"/>
      <c r="CGA3281" s="44"/>
      <c r="CGB3281" s="18"/>
      <c r="CGC3281" s="16"/>
      <c r="CGD3281" s="36"/>
      <c r="CGE3281" s="36"/>
      <c r="CGF3281" s="36"/>
      <c r="CGG3281" s="36"/>
      <c r="CGH3281" s="36"/>
      <c r="CGI3281" s="36"/>
      <c r="CGJ3281" s="36"/>
      <c r="CGK3281" s="36"/>
      <c r="CGL3281" s="36"/>
      <c r="CGM3281" s="36"/>
      <c r="CGN3281" s="36"/>
      <c r="CGO3281" s="36"/>
      <c r="CGP3281" s="36"/>
      <c r="CGQ3281" s="12"/>
      <c r="CGR3281" s="12"/>
      <c r="CGS3281" s="12"/>
      <c r="CGT3281" s="53"/>
      <c r="CGV3281" s="41"/>
      <c r="CGW3281" s="40"/>
      <c r="CGX3281" s="44"/>
      <c r="CGY3281" s="62"/>
      <c r="CGZ3281" s="56"/>
      <c r="CHA3281" s="60"/>
      <c r="CHB3281" s="60"/>
      <c r="CHC3281" s="60"/>
      <c r="CHD3281" s="60"/>
      <c r="CHE3281" s="46"/>
      <c r="CHF3281" s="65"/>
      <c r="CHG3281" s="19"/>
      <c r="CHH3281" s="48"/>
      <c r="CHI3281" s="41"/>
      <c r="CHJ3281" s="44"/>
      <c r="CHK3281" s="18"/>
      <c r="CHL3281" s="16"/>
      <c r="CHM3281" s="36"/>
      <c r="CHN3281" s="36"/>
      <c r="CHO3281" s="36"/>
      <c r="CHP3281" s="36"/>
      <c r="CHQ3281" s="36"/>
      <c r="CHR3281" s="36"/>
      <c r="CHS3281" s="36"/>
      <c r="CHT3281" s="36"/>
      <c r="CHU3281" s="36"/>
      <c r="CHV3281" s="36"/>
      <c r="CHW3281" s="36"/>
      <c r="CHX3281" s="36"/>
      <c r="CHY3281" s="36"/>
      <c r="CHZ3281" s="12"/>
      <c r="CIA3281" s="12"/>
      <c r="CIB3281" s="12"/>
      <c r="CIC3281" s="53"/>
      <c r="CIE3281" s="41"/>
      <c r="CIF3281" s="40"/>
      <c r="CIG3281" s="44"/>
      <c r="CIH3281" s="62"/>
      <c r="CII3281" s="56"/>
      <c r="CIJ3281" s="60"/>
      <c r="CIK3281" s="60"/>
      <c r="CIL3281" s="60"/>
      <c r="CIM3281" s="60"/>
      <c r="CIN3281" s="46"/>
      <c r="CIO3281" s="65"/>
      <c r="CIP3281" s="19"/>
      <c r="CIQ3281" s="48"/>
      <c r="CIR3281" s="41"/>
      <c r="CIS3281" s="44"/>
      <c r="CIT3281" s="18"/>
      <c r="CIU3281" s="16"/>
      <c r="CIV3281" s="36"/>
      <c r="CIW3281" s="36"/>
      <c r="CIX3281" s="36"/>
      <c r="CIY3281" s="36"/>
      <c r="CIZ3281" s="36"/>
      <c r="CJA3281" s="36"/>
      <c r="CJB3281" s="36"/>
      <c r="CJC3281" s="36"/>
      <c r="CJD3281" s="36"/>
      <c r="CJE3281" s="36"/>
      <c r="CJF3281" s="36"/>
      <c r="CJG3281" s="36"/>
      <c r="CJH3281" s="36"/>
      <c r="CJI3281" s="12"/>
      <c r="CJJ3281" s="12"/>
      <c r="CJK3281" s="12"/>
      <c r="CJL3281" s="53"/>
      <c r="CJN3281" s="41"/>
      <c r="CJO3281" s="40"/>
      <c r="CJP3281" s="44"/>
      <c r="CJQ3281" s="62"/>
      <c r="CJR3281" s="56"/>
      <c r="CJS3281" s="60"/>
      <c r="CJT3281" s="60"/>
      <c r="CJU3281" s="60"/>
      <c r="CJV3281" s="60"/>
      <c r="CJW3281" s="46"/>
      <c r="CJX3281" s="65"/>
      <c r="CJY3281" s="19"/>
      <c r="CJZ3281" s="48"/>
      <c r="CKA3281" s="41"/>
      <c r="CKB3281" s="44"/>
      <c r="CKC3281" s="18"/>
      <c r="CKD3281" s="16"/>
      <c r="CKE3281" s="36"/>
      <c r="CKF3281" s="36"/>
      <c r="CKG3281" s="36"/>
      <c r="CKH3281" s="36"/>
      <c r="CKI3281" s="36"/>
      <c r="CKJ3281" s="36"/>
      <c r="CKK3281" s="36"/>
      <c r="CKL3281" s="36"/>
      <c r="CKM3281" s="36"/>
      <c r="CKN3281" s="36"/>
      <c r="CKO3281" s="36"/>
      <c r="CKP3281" s="36"/>
      <c r="CKQ3281" s="36"/>
      <c r="CKR3281" s="12"/>
      <c r="CKS3281" s="12"/>
      <c r="CKT3281" s="12"/>
      <c r="CKU3281" s="53"/>
      <c r="CKW3281" s="41"/>
      <c r="CKX3281" s="40"/>
      <c r="CKY3281" s="44"/>
      <c r="CKZ3281" s="62"/>
      <c r="CLA3281" s="56"/>
      <c r="CLB3281" s="60"/>
      <c r="CLC3281" s="60"/>
      <c r="CLD3281" s="60"/>
      <c r="CLE3281" s="60"/>
      <c r="CLF3281" s="46"/>
      <c r="CLG3281" s="65"/>
      <c r="CLH3281" s="19"/>
      <c r="CLI3281" s="48"/>
      <c r="CLJ3281" s="41"/>
      <c r="CLK3281" s="44"/>
      <c r="CLL3281" s="18"/>
      <c r="CLM3281" s="16"/>
      <c r="CLN3281" s="36"/>
      <c r="CLO3281" s="36"/>
      <c r="CLP3281" s="36"/>
      <c r="CLQ3281" s="36"/>
      <c r="CLR3281" s="36"/>
      <c r="CLS3281" s="36"/>
      <c r="CLT3281" s="36"/>
      <c r="CLU3281" s="36"/>
      <c r="CLV3281" s="36"/>
      <c r="CLW3281" s="36"/>
      <c r="CLX3281" s="36"/>
      <c r="CLY3281" s="36"/>
      <c r="CLZ3281" s="36"/>
      <c r="CMA3281" s="12"/>
      <c r="CMB3281" s="12"/>
      <c r="CMC3281" s="12"/>
      <c r="CMD3281" s="53"/>
      <c r="CMF3281" s="41"/>
      <c r="CMG3281" s="40"/>
      <c r="CMH3281" s="44"/>
      <c r="CMI3281" s="62"/>
      <c r="CMJ3281" s="56"/>
      <c r="CMK3281" s="60"/>
      <c r="CML3281" s="60"/>
      <c r="CMM3281" s="60"/>
      <c r="CMN3281" s="60"/>
      <c r="CMO3281" s="46"/>
      <c r="CMP3281" s="65"/>
      <c r="CMQ3281" s="19"/>
      <c r="CMR3281" s="48"/>
      <c r="CMS3281" s="41"/>
      <c r="CMT3281" s="44"/>
      <c r="CMU3281" s="18"/>
      <c r="CMV3281" s="16"/>
      <c r="CMW3281" s="36"/>
      <c r="CMX3281" s="36"/>
      <c r="CMY3281" s="36"/>
      <c r="CMZ3281" s="36"/>
      <c r="CNA3281" s="36"/>
      <c r="CNB3281" s="36"/>
      <c r="CNC3281" s="36"/>
      <c r="CND3281" s="36"/>
      <c r="CNE3281" s="36"/>
      <c r="CNF3281" s="36"/>
      <c r="CNG3281" s="36"/>
      <c r="CNH3281" s="36"/>
      <c r="CNI3281" s="36"/>
      <c r="CNJ3281" s="12"/>
      <c r="CNK3281" s="12"/>
      <c r="CNL3281" s="12"/>
      <c r="CNM3281" s="53"/>
      <c r="CNO3281" s="41"/>
      <c r="CNP3281" s="40"/>
      <c r="CNQ3281" s="44"/>
      <c r="CNR3281" s="62"/>
      <c r="CNS3281" s="56"/>
      <c r="CNT3281" s="60"/>
      <c r="CNU3281" s="60"/>
      <c r="CNV3281" s="60"/>
      <c r="CNW3281" s="60"/>
      <c r="CNX3281" s="46"/>
      <c r="CNY3281" s="65"/>
      <c r="CNZ3281" s="19"/>
      <c r="COA3281" s="48"/>
      <c r="COB3281" s="41"/>
      <c r="COC3281" s="44"/>
      <c r="COD3281" s="18"/>
      <c r="COE3281" s="16"/>
      <c r="COF3281" s="36"/>
      <c r="COG3281" s="36"/>
      <c r="COH3281" s="36"/>
      <c r="COI3281" s="36"/>
      <c r="COJ3281" s="36"/>
      <c r="COK3281" s="36"/>
      <c r="COL3281" s="36"/>
      <c r="COM3281" s="36"/>
      <c r="CON3281" s="36"/>
      <c r="COO3281" s="36"/>
      <c r="COP3281" s="36"/>
      <c r="COQ3281" s="36"/>
      <c r="COR3281" s="36"/>
      <c r="COS3281" s="12"/>
      <c r="COT3281" s="12"/>
      <c r="COU3281" s="12"/>
      <c r="COV3281" s="53"/>
      <c r="COX3281" s="41"/>
      <c r="COY3281" s="40"/>
      <c r="COZ3281" s="44"/>
      <c r="CPA3281" s="62"/>
      <c r="CPB3281" s="56"/>
      <c r="CPC3281" s="60"/>
      <c r="CPD3281" s="60"/>
      <c r="CPE3281" s="60"/>
      <c r="CPF3281" s="60"/>
      <c r="CPG3281" s="46"/>
      <c r="CPH3281" s="65"/>
      <c r="CPI3281" s="19"/>
      <c r="CPJ3281" s="48"/>
      <c r="CPK3281" s="41"/>
      <c r="CPL3281" s="44"/>
      <c r="CPM3281" s="18"/>
      <c r="CPN3281" s="16"/>
      <c r="CPO3281" s="36"/>
      <c r="CPP3281" s="36"/>
      <c r="CPQ3281" s="36"/>
      <c r="CPR3281" s="36"/>
      <c r="CPS3281" s="36"/>
      <c r="CPT3281" s="36"/>
      <c r="CPU3281" s="36"/>
      <c r="CPV3281" s="36"/>
      <c r="CPW3281" s="36"/>
      <c r="CPX3281" s="36"/>
      <c r="CPY3281" s="36"/>
      <c r="CPZ3281" s="36"/>
      <c r="CQA3281" s="36"/>
      <c r="CQB3281" s="12"/>
      <c r="CQC3281" s="12"/>
      <c r="CQD3281" s="12"/>
      <c r="CQE3281" s="53"/>
      <c r="CQG3281" s="41"/>
      <c r="CQH3281" s="40"/>
      <c r="CQI3281" s="44"/>
      <c r="CQJ3281" s="62"/>
      <c r="CQK3281" s="56"/>
      <c r="CQL3281" s="60"/>
      <c r="CQM3281" s="60"/>
      <c r="CQN3281" s="60"/>
      <c r="CQO3281" s="60"/>
      <c r="CQP3281" s="46"/>
      <c r="CQQ3281" s="65"/>
      <c r="CQR3281" s="19"/>
      <c r="CQS3281" s="48"/>
      <c r="CQT3281" s="41"/>
      <c r="CQU3281" s="44"/>
      <c r="CQV3281" s="18"/>
      <c r="CQW3281" s="16"/>
      <c r="CQX3281" s="36"/>
      <c r="CQY3281" s="36"/>
      <c r="CQZ3281" s="36"/>
      <c r="CRA3281" s="36"/>
      <c r="CRB3281" s="36"/>
      <c r="CRC3281" s="36"/>
      <c r="CRD3281" s="36"/>
      <c r="CRE3281" s="36"/>
      <c r="CRF3281" s="36"/>
      <c r="CRG3281" s="36"/>
      <c r="CRH3281" s="36"/>
      <c r="CRI3281" s="36"/>
      <c r="CRJ3281" s="36"/>
      <c r="CRK3281" s="12"/>
      <c r="CRL3281" s="12"/>
      <c r="CRM3281" s="12"/>
      <c r="CRN3281" s="53"/>
      <c r="CRP3281" s="41"/>
      <c r="CRQ3281" s="40"/>
      <c r="CRR3281" s="44"/>
      <c r="CRS3281" s="62"/>
      <c r="CRT3281" s="56"/>
      <c r="CRU3281" s="60"/>
      <c r="CRV3281" s="60"/>
      <c r="CRW3281" s="60"/>
      <c r="CRX3281" s="60"/>
      <c r="CRY3281" s="46"/>
      <c r="CRZ3281" s="65"/>
      <c r="CSA3281" s="19"/>
      <c r="CSB3281" s="48"/>
      <c r="CSC3281" s="41"/>
      <c r="CSD3281" s="44"/>
      <c r="CSE3281" s="18"/>
      <c r="CSF3281" s="16"/>
      <c r="CSG3281" s="36"/>
      <c r="CSH3281" s="36"/>
      <c r="CSI3281" s="36"/>
      <c r="CSJ3281" s="36"/>
      <c r="CSK3281" s="36"/>
      <c r="CSL3281" s="36"/>
      <c r="CSM3281" s="36"/>
      <c r="CSN3281" s="36"/>
      <c r="CSO3281" s="36"/>
      <c r="CSP3281" s="36"/>
      <c r="CSQ3281" s="36"/>
      <c r="CSR3281" s="36"/>
      <c r="CSS3281" s="36"/>
      <c r="CST3281" s="12"/>
      <c r="CSU3281" s="12"/>
      <c r="CSV3281" s="12"/>
      <c r="CSW3281" s="53"/>
      <c r="CSY3281" s="41"/>
      <c r="CSZ3281" s="40"/>
      <c r="CTA3281" s="44"/>
      <c r="CTB3281" s="62"/>
      <c r="CTC3281" s="56"/>
      <c r="CTD3281" s="60"/>
      <c r="CTE3281" s="60"/>
      <c r="CTF3281" s="60"/>
      <c r="CTG3281" s="60"/>
      <c r="CTH3281" s="46"/>
      <c r="CTI3281" s="65"/>
      <c r="CTJ3281" s="19"/>
      <c r="CTK3281" s="48"/>
      <c r="CTL3281" s="41"/>
      <c r="CTM3281" s="44"/>
      <c r="CTN3281" s="18"/>
      <c r="CTO3281" s="16"/>
      <c r="CTP3281" s="36"/>
      <c r="CTQ3281" s="36"/>
      <c r="CTR3281" s="36"/>
      <c r="CTS3281" s="36"/>
      <c r="CTT3281" s="36"/>
      <c r="CTU3281" s="36"/>
      <c r="CTV3281" s="36"/>
      <c r="CTW3281" s="36"/>
      <c r="CTX3281" s="36"/>
      <c r="CTY3281" s="36"/>
      <c r="CTZ3281" s="36"/>
      <c r="CUA3281" s="36"/>
      <c r="CUB3281" s="36"/>
      <c r="CUC3281" s="12"/>
      <c r="CUD3281" s="12"/>
      <c r="CUE3281" s="12"/>
      <c r="CUF3281" s="53"/>
      <c r="CUH3281" s="41"/>
      <c r="CUI3281" s="40"/>
      <c r="CUJ3281" s="44"/>
      <c r="CUK3281" s="62"/>
      <c r="CUL3281" s="56"/>
      <c r="CUM3281" s="60"/>
      <c r="CUN3281" s="60"/>
      <c r="CUO3281" s="60"/>
      <c r="CUP3281" s="60"/>
      <c r="CUQ3281" s="46"/>
      <c r="CUR3281" s="65"/>
      <c r="CUS3281" s="19"/>
      <c r="CUT3281" s="48"/>
      <c r="CUU3281" s="41"/>
      <c r="CUV3281" s="44"/>
      <c r="CUW3281" s="18"/>
      <c r="CUX3281" s="16"/>
      <c r="CUY3281" s="36"/>
      <c r="CUZ3281" s="36"/>
      <c r="CVA3281" s="36"/>
      <c r="CVB3281" s="36"/>
      <c r="CVC3281" s="36"/>
      <c r="CVD3281" s="36"/>
      <c r="CVE3281" s="36"/>
      <c r="CVF3281" s="36"/>
      <c r="CVG3281" s="36"/>
      <c r="CVH3281" s="36"/>
      <c r="CVI3281" s="36"/>
      <c r="CVJ3281" s="36"/>
      <c r="CVK3281" s="36"/>
      <c r="CVL3281" s="12"/>
      <c r="CVM3281" s="12"/>
      <c r="CVN3281" s="12"/>
      <c r="CVO3281" s="53"/>
      <c r="CVQ3281" s="41"/>
      <c r="CVR3281" s="40"/>
      <c r="CVS3281" s="44"/>
      <c r="CVT3281" s="62"/>
      <c r="CVU3281" s="56"/>
      <c r="CVV3281" s="60"/>
      <c r="CVW3281" s="60"/>
      <c r="CVX3281" s="60"/>
      <c r="CVY3281" s="60"/>
      <c r="CVZ3281" s="46"/>
      <c r="CWA3281" s="65"/>
      <c r="CWB3281" s="19"/>
      <c r="CWC3281" s="48"/>
      <c r="CWD3281" s="41"/>
      <c r="CWE3281" s="44"/>
      <c r="CWF3281" s="18"/>
      <c r="CWG3281" s="16"/>
      <c r="CWH3281" s="36"/>
      <c r="CWI3281" s="36"/>
      <c r="CWJ3281" s="36"/>
      <c r="CWK3281" s="36"/>
      <c r="CWL3281" s="36"/>
      <c r="CWM3281" s="36"/>
      <c r="CWN3281" s="36"/>
      <c r="CWO3281" s="36"/>
      <c r="CWP3281" s="36"/>
      <c r="CWQ3281" s="36"/>
      <c r="CWR3281" s="36"/>
      <c r="CWS3281" s="36"/>
      <c r="CWT3281" s="36"/>
      <c r="CWU3281" s="12"/>
      <c r="CWV3281" s="12"/>
      <c r="CWW3281" s="12"/>
      <c r="CWX3281" s="53"/>
      <c r="CWZ3281" s="41"/>
      <c r="CXA3281" s="40"/>
      <c r="CXB3281" s="44"/>
      <c r="CXC3281" s="62"/>
      <c r="CXD3281" s="56"/>
      <c r="CXE3281" s="60"/>
      <c r="CXF3281" s="60"/>
      <c r="CXG3281" s="60"/>
      <c r="CXH3281" s="60"/>
      <c r="CXI3281" s="46"/>
      <c r="CXJ3281" s="65"/>
      <c r="CXK3281" s="19"/>
      <c r="CXL3281" s="48"/>
      <c r="CXM3281" s="41"/>
      <c r="CXN3281" s="44"/>
      <c r="CXO3281" s="18"/>
      <c r="CXP3281" s="16"/>
      <c r="CXQ3281" s="36"/>
      <c r="CXR3281" s="36"/>
      <c r="CXS3281" s="36"/>
      <c r="CXT3281" s="36"/>
      <c r="CXU3281" s="36"/>
      <c r="CXV3281" s="36"/>
      <c r="CXW3281" s="36"/>
      <c r="CXX3281" s="36"/>
      <c r="CXY3281" s="36"/>
      <c r="CXZ3281" s="36"/>
      <c r="CYA3281" s="36"/>
      <c r="CYB3281" s="36"/>
      <c r="CYC3281" s="36"/>
      <c r="CYD3281" s="12"/>
      <c r="CYE3281" s="12"/>
      <c r="CYF3281" s="12"/>
      <c r="CYG3281" s="53"/>
      <c r="CYI3281" s="41"/>
      <c r="CYJ3281" s="40"/>
      <c r="CYK3281" s="44"/>
      <c r="CYL3281" s="62"/>
      <c r="CYM3281" s="56"/>
      <c r="CYN3281" s="60"/>
      <c r="CYO3281" s="60"/>
      <c r="CYP3281" s="60"/>
      <c r="CYQ3281" s="60"/>
      <c r="CYR3281" s="46"/>
      <c r="CYS3281" s="65"/>
      <c r="CYT3281" s="19"/>
      <c r="CYU3281" s="48"/>
      <c r="CYV3281" s="41"/>
      <c r="CYW3281" s="44"/>
      <c r="CYX3281" s="18"/>
      <c r="CYY3281" s="16"/>
      <c r="CYZ3281" s="36"/>
      <c r="CZA3281" s="36"/>
      <c r="CZB3281" s="36"/>
      <c r="CZC3281" s="36"/>
      <c r="CZD3281" s="36"/>
      <c r="CZE3281" s="36"/>
      <c r="CZF3281" s="36"/>
      <c r="CZG3281" s="36"/>
      <c r="CZH3281" s="36"/>
      <c r="CZI3281" s="36"/>
      <c r="CZJ3281" s="36"/>
      <c r="CZK3281" s="36"/>
      <c r="CZL3281" s="36"/>
      <c r="CZM3281" s="12"/>
      <c r="CZN3281" s="12"/>
      <c r="CZO3281" s="12"/>
      <c r="CZP3281" s="53"/>
      <c r="CZR3281" s="41"/>
      <c r="CZS3281" s="40"/>
      <c r="CZT3281" s="44"/>
      <c r="CZU3281" s="62"/>
      <c r="CZV3281" s="56"/>
      <c r="CZW3281" s="60"/>
      <c r="CZX3281" s="60"/>
      <c r="CZY3281" s="60"/>
      <c r="CZZ3281" s="60"/>
      <c r="DAA3281" s="46"/>
      <c r="DAB3281" s="65"/>
      <c r="DAC3281" s="19"/>
      <c r="DAD3281" s="48"/>
      <c r="DAE3281" s="41"/>
      <c r="DAF3281" s="44"/>
      <c r="DAG3281" s="18"/>
      <c r="DAH3281" s="16"/>
      <c r="DAI3281" s="36"/>
      <c r="DAJ3281" s="36"/>
      <c r="DAK3281" s="36"/>
      <c r="DAL3281" s="36"/>
      <c r="DAM3281" s="36"/>
      <c r="DAN3281" s="36"/>
      <c r="DAO3281" s="36"/>
      <c r="DAP3281" s="36"/>
      <c r="DAQ3281" s="36"/>
      <c r="DAR3281" s="36"/>
      <c r="DAS3281" s="36"/>
      <c r="DAT3281" s="36"/>
      <c r="DAU3281" s="36"/>
      <c r="DAV3281" s="12"/>
      <c r="DAW3281" s="12"/>
      <c r="DAX3281" s="12"/>
      <c r="DAY3281" s="53"/>
      <c r="DBA3281" s="41"/>
      <c r="DBB3281" s="40"/>
      <c r="DBC3281" s="44"/>
      <c r="DBD3281" s="62"/>
      <c r="DBE3281" s="56"/>
      <c r="DBF3281" s="60"/>
      <c r="DBG3281" s="60"/>
      <c r="DBH3281" s="60"/>
      <c r="DBI3281" s="60"/>
      <c r="DBJ3281" s="46"/>
      <c r="DBK3281" s="65"/>
      <c r="DBL3281" s="19"/>
      <c r="DBM3281" s="48"/>
      <c r="DBN3281" s="41"/>
      <c r="DBO3281" s="44"/>
      <c r="DBP3281" s="18"/>
      <c r="DBQ3281" s="16"/>
      <c r="DBR3281" s="36"/>
      <c r="DBS3281" s="36"/>
      <c r="DBT3281" s="36"/>
      <c r="DBU3281" s="36"/>
      <c r="DBV3281" s="36"/>
      <c r="DBW3281" s="36"/>
      <c r="DBX3281" s="36"/>
      <c r="DBY3281" s="36"/>
      <c r="DBZ3281" s="36"/>
      <c r="DCA3281" s="36"/>
      <c r="DCB3281" s="36"/>
      <c r="DCC3281" s="36"/>
      <c r="DCD3281" s="36"/>
      <c r="DCE3281" s="12"/>
      <c r="DCF3281" s="12"/>
      <c r="DCG3281" s="12"/>
      <c r="DCH3281" s="53"/>
      <c r="DCJ3281" s="41"/>
      <c r="DCK3281" s="40"/>
      <c r="DCL3281" s="44"/>
      <c r="DCM3281" s="62"/>
      <c r="DCN3281" s="56"/>
      <c r="DCO3281" s="60"/>
      <c r="DCP3281" s="60"/>
      <c r="DCQ3281" s="60"/>
      <c r="DCR3281" s="60"/>
      <c r="DCS3281" s="46"/>
      <c r="DCT3281" s="65"/>
      <c r="DCU3281" s="19"/>
      <c r="DCV3281" s="48"/>
      <c r="DCW3281" s="41"/>
      <c r="DCX3281" s="44"/>
      <c r="DCY3281" s="18"/>
      <c r="DCZ3281" s="16"/>
      <c r="DDA3281" s="36"/>
      <c r="DDB3281" s="36"/>
      <c r="DDC3281" s="36"/>
      <c r="DDD3281" s="36"/>
      <c r="DDE3281" s="36"/>
      <c r="DDF3281" s="36"/>
      <c r="DDG3281" s="36"/>
      <c r="DDH3281" s="36"/>
      <c r="DDI3281" s="36"/>
      <c r="DDJ3281" s="36"/>
      <c r="DDK3281" s="36"/>
      <c r="DDL3281" s="36"/>
      <c r="DDM3281" s="36"/>
      <c r="DDN3281" s="12"/>
      <c r="DDO3281" s="12"/>
      <c r="DDP3281" s="12"/>
      <c r="DDQ3281" s="53"/>
      <c r="DDS3281" s="41"/>
      <c r="DDT3281" s="40"/>
      <c r="DDU3281" s="44"/>
      <c r="DDV3281" s="62"/>
      <c r="DDW3281" s="56"/>
      <c r="DDX3281" s="60"/>
      <c r="DDY3281" s="60"/>
      <c r="DDZ3281" s="60"/>
      <c r="DEA3281" s="60"/>
      <c r="DEB3281" s="46"/>
      <c r="DEC3281" s="65"/>
      <c r="DED3281" s="19"/>
      <c r="DEE3281" s="48"/>
      <c r="DEF3281" s="41"/>
      <c r="DEG3281" s="44"/>
      <c r="DEH3281" s="18"/>
      <c r="DEI3281" s="16"/>
      <c r="DEJ3281" s="36"/>
      <c r="DEK3281" s="36"/>
      <c r="DEL3281" s="36"/>
      <c r="DEM3281" s="36"/>
      <c r="DEN3281" s="36"/>
      <c r="DEO3281" s="36"/>
      <c r="DEP3281" s="36"/>
      <c r="DEQ3281" s="36"/>
      <c r="DER3281" s="36"/>
      <c r="DES3281" s="36"/>
      <c r="DET3281" s="36"/>
      <c r="DEU3281" s="36"/>
      <c r="DEV3281" s="36"/>
      <c r="DEW3281" s="12"/>
      <c r="DEX3281" s="12"/>
      <c r="DEY3281" s="12"/>
      <c r="DEZ3281" s="53"/>
      <c r="DFB3281" s="41"/>
      <c r="DFC3281" s="40"/>
      <c r="DFD3281" s="44"/>
      <c r="DFE3281" s="62"/>
      <c r="DFF3281" s="56"/>
      <c r="DFG3281" s="60"/>
      <c r="DFH3281" s="60"/>
      <c r="DFI3281" s="60"/>
      <c r="DFJ3281" s="60"/>
      <c r="DFK3281" s="46"/>
      <c r="DFL3281" s="65"/>
      <c r="DFM3281" s="19"/>
      <c r="DFN3281" s="48"/>
      <c r="DFO3281" s="41"/>
      <c r="DFP3281" s="44"/>
      <c r="DFQ3281" s="18"/>
      <c r="DFR3281" s="16"/>
      <c r="DFS3281" s="36"/>
      <c r="DFT3281" s="36"/>
      <c r="DFU3281" s="36"/>
      <c r="DFV3281" s="36"/>
      <c r="DFW3281" s="36"/>
      <c r="DFX3281" s="36"/>
      <c r="DFY3281" s="36"/>
      <c r="DFZ3281" s="36"/>
      <c r="DGA3281" s="36"/>
      <c r="DGB3281" s="36"/>
      <c r="DGC3281" s="36"/>
      <c r="DGD3281" s="36"/>
      <c r="DGE3281" s="36"/>
      <c r="DGF3281" s="12"/>
      <c r="DGG3281" s="12"/>
      <c r="DGH3281" s="12"/>
      <c r="DGI3281" s="53"/>
      <c r="DGK3281" s="41"/>
      <c r="DGL3281" s="40"/>
      <c r="DGM3281" s="44"/>
      <c r="DGN3281" s="62"/>
      <c r="DGO3281" s="56"/>
      <c r="DGP3281" s="60"/>
      <c r="DGQ3281" s="60"/>
      <c r="DGR3281" s="60"/>
      <c r="DGS3281" s="60"/>
      <c r="DGT3281" s="46"/>
      <c r="DGU3281" s="65"/>
      <c r="DGV3281" s="19"/>
      <c r="DGW3281" s="48"/>
      <c r="DGX3281" s="41"/>
      <c r="DGY3281" s="44"/>
      <c r="DGZ3281" s="18"/>
      <c r="DHA3281" s="16"/>
      <c r="DHB3281" s="36"/>
      <c r="DHC3281" s="36"/>
      <c r="DHD3281" s="36"/>
      <c r="DHE3281" s="36"/>
      <c r="DHF3281" s="36"/>
      <c r="DHG3281" s="36"/>
      <c r="DHH3281" s="36"/>
      <c r="DHI3281" s="36"/>
      <c r="DHJ3281" s="36"/>
      <c r="DHK3281" s="36"/>
      <c r="DHL3281" s="36"/>
      <c r="DHM3281" s="36"/>
      <c r="DHN3281" s="36"/>
      <c r="DHO3281" s="12"/>
      <c r="DHP3281" s="12"/>
      <c r="DHQ3281" s="12"/>
      <c r="DHR3281" s="53"/>
      <c r="DHT3281" s="41"/>
      <c r="DHU3281" s="40"/>
      <c r="DHV3281" s="44"/>
      <c r="DHW3281" s="62"/>
      <c r="DHX3281" s="56"/>
      <c r="DHY3281" s="60"/>
      <c r="DHZ3281" s="60"/>
      <c r="DIA3281" s="60"/>
      <c r="DIB3281" s="60"/>
      <c r="DIC3281" s="46"/>
      <c r="DID3281" s="65"/>
      <c r="DIE3281" s="19"/>
      <c r="DIF3281" s="48"/>
      <c r="DIG3281" s="41"/>
      <c r="DIH3281" s="44"/>
      <c r="DII3281" s="18"/>
      <c r="DIJ3281" s="16"/>
      <c r="DIK3281" s="36"/>
      <c r="DIL3281" s="36"/>
      <c r="DIM3281" s="36"/>
      <c r="DIN3281" s="36"/>
      <c r="DIO3281" s="36"/>
      <c r="DIP3281" s="36"/>
      <c r="DIQ3281" s="36"/>
      <c r="DIR3281" s="36"/>
      <c r="DIS3281" s="36"/>
      <c r="DIT3281" s="36"/>
      <c r="DIU3281" s="36"/>
      <c r="DIV3281" s="36"/>
      <c r="DIW3281" s="36"/>
      <c r="DIX3281" s="12"/>
      <c r="DIY3281" s="12"/>
      <c r="DIZ3281" s="12"/>
      <c r="DJA3281" s="53"/>
      <c r="DJC3281" s="41"/>
      <c r="DJD3281" s="40"/>
      <c r="DJE3281" s="44"/>
      <c r="DJF3281" s="62"/>
      <c r="DJG3281" s="56"/>
      <c r="DJH3281" s="60"/>
      <c r="DJI3281" s="60"/>
      <c r="DJJ3281" s="60"/>
      <c r="DJK3281" s="60"/>
      <c r="DJL3281" s="46"/>
      <c r="DJM3281" s="65"/>
      <c r="DJN3281" s="19"/>
      <c r="DJO3281" s="48"/>
      <c r="DJP3281" s="41"/>
      <c r="DJQ3281" s="44"/>
      <c r="DJR3281" s="18"/>
      <c r="DJS3281" s="16"/>
      <c r="DJT3281" s="36"/>
      <c r="DJU3281" s="36"/>
      <c r="DJV3281" s="36"/>
      <c r="DJW3281" s="36"/>
      <c r="DJX3281" s="36"/>
      <c r="DJY3281" s="36"/>
      <c r="DJZ3281" s="36"/>
      <c r="DKA3281" s="36"/>
      <c r="DKB3281" s="36"/>
      <c r="DKC3281" s="36"/>
      <c r="DKD3281" s="36"/>
      <c r="DKE3281" s="36"/>
      <c r="DKF3281" s="36"/>
      <c r="DKG3281" s="12"/>
      <c r="DKH3281" s="12"/>
      <c r="DKI3281" s="12"/>
      <c r="DKJ3281" s="53"/>
      <c r="DKL3281" s="41"/>
      <c r="DKM3281" s="40"/>
      <c r="DKN3281" s="44"/>
      <c r="DKO3281" s="62"/>
      <c r="DKP3281" s="56"/>
      <c r="DKQ3281" s="60"/>
      <c r="DKR3281" s="60"/>
      <c r="DKS3281" s="60"/>
      <c r="DKT3281" s="60"/>
      <c r="DKU3281" s="46"/>
      <c r="DKV3281" s="65"/>
      <c r="DKW3281" s="19"/>
      <c r="DKX3281" s="48"/>
      <c r="DKY3281" s="41"/>
      <c r="DKZ3281" s="44"/>
      <c r="DLA3281" s="18"/>
      <c r="DLB3281" s="16"/>
      <c r="DLC3281" s="36"/>
      <c r="DLD3281" s="36"/>
      <c r="DLE3281" s="36"/>
      <c r="DLF3281" s="36"/>
      <c r="DLG3281" s="36"/>
      <c r="DLH3281" s="36"/>
      <c r="DLI3281" s="36"/>
      <c r="DLJ3281" s="36"/>
      <c r="DLK3281" s="36"/>
      <c r="DLL3281" s="36"/>
      <c r="DLM3281" s="36"/>
      <c r="DLN3281" s="36"/>
      <c r="DLO3281" s="36"/>
      <c r="DLP3281" s="12"/>
      <c r="DLQ3281" s="12"/>
      <c r="DLR3281" s="12"/>
      <c r="DLS3281" s="53"/>
      <c r="DLU3281" s="41"/>
      <c r="DLV3281" s="40"/>
      <c r="DLW3281" s="44"/>
      <c r="DLX3281" s="62"/>
      <c r="DLY3281" s="56"/>
      <c r="DLZ3281" s="60"/>
      <c r="DMA3281" s="60"/>
      <c r="DMB3281" s="60"/>
      <c r="DMC3281" s="60"/>
      <c r="DMD3281" s="46"/>
      <c r="DME3281" s="65"/>
      <c r="DMF3281" s="19"/>
      <c r="DMG3281" s="48"/>
      <c r="DMH3281" s="41"/>
      <c r="DMI3281" s="44"/>
      <c r="DMJ3281" s="18"/>
      <c r="DMK3281" s="16"/>
      <c r="DML3281" s="36"/>
      <c r="DMM3281" s="36"/>
      <c r="DMN3281" s="36"/>
      <c r="DMO3281" s="36"/>
      <c r="DMP3281" s="36"/>
      <c r="DMQ3281" s="36"/>
      <c r="DMR3281" s="36"/>
      <c r="DMS3281" s="36"/>
      <c r="DMT3281" s="36"/>
      <c r="DMU3281" s="36"/>
      <c r="DMV3281" s="36"/>
      <c r="DMW3281" s="36"/>
      <c r="DMX3281" s="36"/>
      <c r="DMY3281" s="12"/>
      <c r="DMZ3281" s="12"/>
      <c r="DNA3281" s="12"/>
      <c r="DNB3281" s="53"/>
      <c r="DND3281" s="41"/>
      <c r="DNE3281" s="40"/>
      <c r="DNF3281" s="44"/>
      <c r="DNG3281" s="62"/>
      <c r="DNH3281" s="56"/>
      <c r="DNI3281" s="60"/>
      <c r="DNJ3281" s="60"/>
      <c r="DNK3281" s="60"/>
      <c r="DNL3281" s="60"/>
      <c r="DNM3281" s="46"/>
      <c r="DNN3281" s="65"/>
      <c r="DNO3281" s="19"/>
      <c r="DNP3281" s="48"/>
      <c r="DNQ3281" s="41"/>
      <c r="DNR3281" s="44"/>
      <c r="DNS3281" s="18"/>
      <c r="DNT3281" s="16"/>
      <c r="DNU3281" s="36"/>
      <c r="DNV3281" s="36"/>
      <c r="DNW3281" s="36"/>
      <c r="DNX3281" s="36"/>
      <c r="DNY3281" s="36"/>
      <c r="DNZ3281" s="36"/>
      <c r="DOA3281" s="36"/>
      <c r="DOB3281" s="36"/>
      <c r="DOC3281" s="36"/>
      <c r="DOD3281" s="36"/>
      <c r="DOE3281" s="36"/>
      <c r="DOF3281" s="36"/>
      <c r="DOG3281" s="36"/>
      <c r="DOH3281" s="12"/>
      <c r="DOI3281" s="12"/>
      <c r="DOJ3281" s="12"/>
      <c r="DOK3281" s="53"/>
      <c r="DOM3281" s="41"/>
      <c r="DON3281" s="40"/>
      <c r="DOO3281" s="44"/>
      <c r="DOP3281" s="62"/>
      <c r="DOQ3281" s="56"/>
      <c r="DOR3281" s="60"/>
      <c r="DOS3281" s="60"/>
      <c r="DOT3281" s="60"/>
      <c r="DOU3281" s="60"/>
      <c r="DOV3281" s="46"/>
      <c r="DOW3281" s="65"/>
      <c r="DOX3281" s="19"/>
      <c r="DOY3281" s="48"/>
      <c r="DOZ3281" s="41"/>
      <c r="DPA3281" s="44"/>
      <c r="DPB3281" s="18"/>
      <c r="DPC3281" s="16"/>
      <c r="DPD3281" s="36"/>
      <c r="DPE3281" s="36"/>
      <c r="DPF3281" s="36"/>
      <c r="DPG3281" s="36"/>
      <c r="DPH3281" s="36"/>
      <c r="DPI3281" s="36"/>
      <c r="DPJ3281" s="36"/>
      <c r="DPK3281" s="36"/>
      <c r="DPL3281" s="36"/>
      <c r="DPM3281" s="36"/>
      <c r="DPN3281" s="36"/>
      <c r="DPO3281" s="36"/>
      <c r="DPP3281" s="36"/>
      <c r="DPQ3281" s="12"/>
      <c r="DPR3281" s="12"/>
      <c r="DPS3281" s="12"/>
      <c r="DPT3281" s="53"/>
      <c r="DPV3281" s="41"/>
      <c r="DPW3281" s="40"/>
      <c r="DPX3281" s="44"/>
      <c r="DPY3281" s="62"/>
      <c r="DPZ3281" s="56"/>
      <c r="DQA3281" s="60"/>
      <c r="DQB3281" s="60"/>
      <c r="DQC3281" s="60"/>
      <c r="DQD3281" s="60"/>
      <c r="DQE3281" s="46"/>
      <c r="DQF3281" s="65"/>
      <c r="DQG3281" s="19"/>
      <c r="DQH3281" s="48"/>
      <c r="DQI3281" s="41"/>
      <c r="DQJ3281" s="44"/>
      <c r="DQK3281" s="18"/>
      <c r="DQL3281" s="16"/>
      <c r="DQM3281" s="36"/>
      <c r="DQN3281" s="36"/>
      <c r="DQO3281" s="36"/>
      <c r="DQP3281" s="36"/>
      <c r="DQQ3281" s="36"/>
      <c r="DQR3281" s="36"/>
      <c r="DQS3281" s="36"/>
      <c r="DQT3281" s="36"/>
      <c r="DQU3281" s="36"/>
      <c r="DQV3281" s="36"/>
      <c r="DQW3281" s="36"/>
      <c r="DQX3281" s="36"/>
      <c r="DQY3281" s="36"/>
      <c r="DQZ3281" s="12"/>
      <c r="DRA3281" s="12"/>
      <c r="DRB3281" s="12"/>
      <c r="DRC3281" s="53"/>
      <c r="DRE3281" s="41"/>
      <c r="DRF3281" s="40"/>
      <c r="DRG3281" s="44"/>
      <c r="DRH3281" s="62"/>
      <c r="DRI3281" s="56"/>
      <c r="DRJ3281" s="60"/>
      <c r="DRK3281" s="60"/>
      <c r="DRL3281" s="60"/>
      <c r="DRM3281" s="60"/>
      <c r="DRN3281" s="46"/>
      <c r="DRO3281" s="65"/>
      <c r="DRP3281" s="19"/>
      <c r="DRQ3281" s="48"/>
      <c r="DRR3281" s="41"/>
      <c r="DRS3281" s="44"/>
      <c r="DRT3281" s="18"/>
      <c r="DRU3281" s="16"/>
      <c r="DRV3281" s="36"/>
      <c r="DRW3281" s="36"/>
      <c r="DRX3281" s="36"/>
      <c r="DRY3281" s="36"/>
      <c r="DRZ3281" s="36"/>
      <c r="DSA3281" s="36"/>
      <c r="DSB3281" s="36"/>
      <c r="DSC3281" s="36"/>
      <c r="DSD3281" s="36"/>
      <c r="DSE3281" s="36"/>
      <c r="DSF3281" s="36"/>
      <c r="DSG3281" s="36"/>
      <c r="DSH3281" s="36"/>
      <c r="DSI3281" s="12"/>
      <c r="DSJ3281" s="12"/>
      <c r="DSK3281" s="12"/>
      <c r="DSL3281" s="53"/>
      <c r="DSN3281" s="41"/>
      <c r="DSO3281" s="40"/>
      <c r="DSP3281" s="44"/>
      <c r="DSQ3281" s="62"/>
      <c r="DSR3281" s="56"/>
      <c r="DSS3281" s="60"/>
      <c r="DST3281" s="60"/>
      <c r="DSU3281" s="60"/>
      <c r="DSV3281" s="60"/>
      <c r="DSW3281" s="46"/>
      <c r="DSX3281" s="65"/>
      <c r="DSY3281" s="19"/>
      <c r="DSZ3281" s="48"/>
      <c r="DTA3281" s="41"/>
      <c r="DTB3281" s="44"/>
      <c r="DTC3281" s="18"/>
      <c r="DTD3281" s="16"/>
      <c r="DTE3281" s="36"/>
      <c r="DTF3281" s="36"/>
      <c r="DTG3281" s="36"/>
      <c r="DTH3281" s="36"/>
      <c r="DTI3281" s="36"/>
      <c r="DTJ3281" s="36"/>
      <c r="DTK3281" s="36"/>
      <c r="DTL3281" s="36"/>
      <c r="DTM3281" s="36"/>
      <c r="DTN3281" s="36"/>
      <c r="DTO3281" s="36"/>
      <c r="DTP3281" s="36"/>
      <c r="DTQ3281" s="36"/>
      <c r="DTR3281" s="12"/>
      <c r="DTS3281" s="12"/>
      <c r="DTT3281" s="12"/>
      <c r="DTU3281" s="53"/>
      <c r="DTW3281" s="41"/>
      <c r="DTX3281" s="40"/>
      <c r="DTY3281" s="44"/>
      <c r="DTZ3281" s="62"/>
      <c r="DUA3281" s="56"/>
      <c r="DUB3281" s="60"/>
      <c r="DUC3281" s="60"/>
      <c r="DUD3281" s="60"/>
      <c r="DUE3281" s="60"/>
      <c r="DUF3281" s="46"/>
      <c r="DUG3281" s="65"/>
      <c r="DUH3281" s="19"/>
      <c r="DUI3281" s="48"/>
      <c r="DUJ3281" s="41"/>
      <c r="DUK3281" s="44"/>
      <c r="DUL3281" s="18"/>
      <c r="DUM3281" s="16"/>
      <c r="DUN3281" s="36"/>
      <c r="DUO3281" s="36"/>
      <c r="DUP3281" s="36"/>
      <c r="DUQ3281" s="36"/>
      <c r="DUR3281" s="36"/>
      <c r="DUS3281" s="36"/>
      <c r="DUT3281" s="36"/>
      <c r="DUU3281" s="36"/>
      <c r="DUV3281" s="36"/>
      <c r="DUW3281" s="36"/>
      <c r="DUX3281" s="36"/>
      <c r="DUY3281" s="36"/>
      <c r="DUZ3281" s="36"/>
      <c r="DVA3281" s="12"/>
      <c r="DVB3281" s="12"/>
      <c r="DVC3281" s="12"/>
      <c r="DVD3281" s="53"/>
      <c r="DVF3281" s="41"/>
      <c r="DVG3281" s="40"/>
      <c r="DVH3281" s="44"/>
      <c r="DVI3281" s="62"/>
      <c r="DVJ3281" s="56"/>
      <c r="DVK3281" s="60"/>
      <c r="DVL3281" s="60"/>
      <c r="DVM3281" s="60"/>
      <c r="DVN3281" s="60"/>
      <c r="DVO3281" s="46"/>
      <c r="DVP3281" s="65"/>
      <c r="DVQ3281" s="19"/>
      <c r="DVR3281" s="48"/>
      <c r="DVS3281" s="41"/>
      <c r="DVT3281" s="44"/>
      <c r="DVU3281" s="18"/>
      <c r="DVV3281" s="16"/>
      <c r="DVW3281" s="36"/>
      <c r="DVX3281" s="36"/>
      <c r="DVY3281" s="36"/>
      <c r="DVZ3281" s="36"/>
      <c r="DWA3281" s="36"/>
      <c r="DWB3281" s="36"/>
      <c r="DWC3281" s="36"/>
      <c r="DWD3281" s="36"/>
      <c r="DWE3281" s="36"/>
      <c r="DWF3281" s="36"/>
      <c r="DWG3281" s="36"/>
      <c r="DWH3281" s="36"/>
      <c r="DWI3281" s="36"/>
      <c r="DWJ3281" s="12"/>
      <c r="DWK3281" s="12"/>
      <c r="DWL3281" s="12"/>
      <c r="DWM3281" s="53"/>
      <c r="DWO3281" s="41"/>
      <c r="DWP3281" s="40"/>
      <c r="DWQ3281" s="44"/>
      <c r="DWR3281" s="62"/>
      <c r="DWS3281" s="56"/>
      <c r="DWT3281" s="60"/>
      <c r="DWU3281" s="60"/>
      <c r="DWV3281" s="60"/>
      <c r="DWW3281" s="60"/>
      <c r="DWX3281" s="46"/>
      <c r="DWY3281" s="65"/>
      <c r="DWZ3281" s="19"/>
      <c r="DXA3281" s="48"/>
      <c r="DXB3281" s="41"/>
      <c r="DXC3281" s="44"/>
      <c r="DXD3281" s="18"/>
      <c r="DXE3281" s="16"/>
      <c r="DXF3281" s="36"/>
      <c r="DXG3281" s="36"/>
      <c r="DXH3281" s="36"/>
      <c r="DXI3281" s="36"/>
      <c r="DXJ3281" s="36"/>
      <c r="DXK3281" s="36"/>
      <c r="DXL3281" s="36"/>
      <c r="DXM3281" s="36"/>
      <c r="DXN3281" s="36"/>
      <c r="DXO3281" s="36"/>
      <c r="DXP3281" s="36"/>
      <c r="DXQ3281" s="36"/>
      <c r="DXR3281" s="36"/>
      <c r="DXS3281" s="12"/>
      <c r="DXT3281" s="12"/>
      <c r="DXU3281" s="12"/>
      <c r="DXV3281" s="53"/>
      <c r="DXX3281" s="41"/>
      <c r="DXY3281" s="40"/>
      <c r="DXZ3281" s="44"/>
      <c r="DYA3281" s="62"/>
      <c r="DYB3281" s="56"/>
      <c r="DYC3281" s="60"/>
      <c r="DYD3281" s="60"/>
      <c r="DYE3281" s="60"/>
      <c r="DYF3281" s="60"/>
      <c r="DYG3281" s="46"/>
      <c r="DYH3281" s="65"/>
      <c r="DYI3281" s="19"/>
      <c r="DYJ3281" s="48"/>
      <c r="DYK3281" s="41"/>
      <c r="DYL3281" s="44"/>
      <c r="DYM3281" s="18"/>
      <c r="DYN3281" s="16"/>
      <c r="DYO3281" s="36"/>
      <c r="DYP3281" s="36"/>
      <c r="DYQ3281" s="36"/>
      <c r="DYR3281" s="36"/>
      <c r="DYS3281" s="36"/>
      <c r="DYT3281" s="36"/>
      <c r="DYU3281" s="36"/>
      <c r="DYV3281" s="36"/>
      <c r="DYW3281" s="36"/>
      <c r="DYX3281" s="36"/>
      <c r="DYY3281" s="36"/>
      <c r="DYZ3281" s="36"/>
      <c r="DZA3281" s="36"/>
      <c r="DZB3281" s="12"/>
      <c r="DZC3281" s="12"/>
      <c r="DZD3281" s="12"/>
      <c r="DZE3281" s="53"/>
      <c r="DZG3281" s="41"/>
      <c r="DZH3281" s="40"/>
      <c r="DZI3281" s="44"/>
      <c r="DZJ3281" s="62"/>
      <c r="DZK3281" s="56"/>
      <c r="DZL3281" s="60"/>
      <c r="DZM3281" s="60"/>
      <c r="DZN3281" s="60"/>
      <c r="DZO3281" s="60"/>
      <c r="DZP3281" s="46"/>
      <c r="DZQ3281" s="65"/>
      <c r="DZR3281" s="19"/>
      <c r="DZS3281" s="48"/>
      <c r="DZT3281" s="41"/>
      <c r="DZU3281" s="44"/>
      <c r="DZV3281" s="18"/>
      <c r="DZW3281" s="16"/>
      <c r="DZX3281" s="36"/>
      <c r="DZY3281" s="36"/>
      <c r="DZZ3281" s="36"/>
      <c r="EAA3281" s="36"/>
      <c r="EAB3281" s="36"/>
      <c r="EAC3281" s="36"/>
      <c r="EAD3281" s="36"/>
      <c r="EAE3281" s="36"/>
      <c r="EAF3281" s="36"/>
      <c r="EAG3281" s="36"/>
      <c r="EAH3281" s="36"/>
      <c r="EAI3281" s="36"/>
      <c r="EAJ3281" s="36"/>
      <c r="EAK3281" s="12"/>
      <c r="EAL3281" s="12"/>
      <c r="EAM3281" s="12"/>
      <c r="EAN3281" s="53"/>
      <c r="EAP3281" s="41"/>
      <c r="EAQ3281" s="40"/>
      <c r="EAR3281" s="44"/>
      <c r="EAS3281" s="62"/>
      <c r="EAT3281" s="56"/>
      <c r="EAU3281" s="60"/>
      <c r="EAV3281" s="60"/>
      <c r="EAW3281" s="60"/>
      <c r="EAX3281" s="60"/>
      <c r="EAY3281" s="46"/>
      <c r="EAZ3281" s="65"/>
      <c r="EBA3281" s="19"/>
      <c r="EBB3281" s="48"/>
      <c r="EBC3281" s="41"/>
      <c r="EBD3281" s="44"/>
      <c r="EBE3281" s="18"/>
      <c r="EBF3281" s="16"/>
      <c r="EBG3281" s="36"/>
      <c r="EBH3281" s="36"/>
      <c r="EBI3281" s="36"/>
      <c r="EBJ3281" s="36"/>
      <c r="EBK3281" s="36"/>
      <c r="EBL3281" s="36"/>
      <c r="EBM3281" s="36"/>
      <c r="EBN3281" s="36"/>
      <c r="EBO3281" s="36"/>
      <c r="EBP3281" s="36"/>
      <c r="EBQ3281" s="36"/>
      <c r="EBR3281" s="36"/>
      <c r="EBS3281" s="36"/>
      <c r="EBT3281" s="12"/>
      <c r="EBU3281" s="12"/>
      <c r="EBV3281" s="12"/>
      <c r="EBW3281" s="53"/>
      <c r="EBY3281" s="41"/>
      <c r="EBZ3281" s="40"/>
      <c r="ECA3281" s="44"/>
      <c r="ECB3281" s="62"/>
      <c r="ECC3281" s="56"/>
      <c r="ECD3281" s="60"/>
      <c r="ECE3281" s="60"/>
      <c r="ECF3281" s="60"/>
      <c r="ECG3281" s="60"/>
      <c r="ECH3281" s="46"/>
      <c r="ECI3281" s="65"/>
      <c r="ECJ3281" s="19"/>
      <c r="ECK3281" s="48"/>
      <c r="ECL3281" s="41"/>
      <c r="ECM3281" s="44"/>
      <c r="ECN3281" s="18"/>
      <c r="ECO3281" s="16"/>
      <c r="ECP3281" s="36"/>
      <c r="ECQ3281" s="36"/>
      <c r="ECR3281" s="36"/>
      <c r="ECS3281" s="36"/>
      <c r="ECT3281" s="36"/>
      <c r="ECU3281" s="36"/>
      <c r="ECV3281" s="36"/>
      <c r="ECW3281" s="36"/>
      <c r="ECX3281" s="36"/>
      <c r="ECY3281" s="36"/>
      <c r="ECZ3281" s="36"/>
      <c r="EDA3281" s="36"/>
      <c r="EDB3281" s="36"/>
      <c r="EDC3281" s="12"/>
      <c r="EDD3281" s="12"/>
      <c r="EDE3281" s="12"/>
      <c r="EDF3281" s="53"/>
      <c r="EDH3281" s="41"/>
      <c r="EDI3281" s="40"/>
      <c r="EDJ3281" s="44"/>
      <c r="EDK3281" s="62"/>
      <c r="EDL3281" s="56"/>
      <c r="EDM3281" s="60"/>
      <c r="EDN3281" s="60"/>
      <c r="EDO3281" s="60"/>
      <c r="EDP3281" s="60"/>
      <c r="EDQ3281" s="46"/>
      <c r="EDR3281" s="65"/>
      <c r="EDS3281" s="19"/>
      <c r="EDT3281" s="48"/>
      <c r="EDU3281" s="41"/>
      <c r="EDV3281" s="44"/>
      <c r="EDW3281" s="18"/>
      <c r="EDX3281" s="16"/>
      <c r="EDY3281" s="36"/>
      <c r="EDZ3281" s="36"/>
      <c r="EEA3281" s="36"/>
      <c r="EEB3281" s="36"/>
      <c r="EEC3281" s="36"/>
      <c r="EED3281" s="36"/>
      <c r="EEE3281" s="36"/>
      <c r="EEF3281" s="36"/>
      <c r="EEG3281" s="36"/>
      <c r="EEH3281" s="36"/>
      <c r="EEI3281" s="36"/>
      <c r="EEJ3281" s="36"/>
      <c r="EEK3281" s="36"/>
      <c r="EEL3281" s="12"/>
      <c r="EEM3281" s="12"/>
      <c r="EEN3281" s="12"/>
      <c r="EEO3281" s="53"/>
      <c r="EEQ3281" s="41"/>
      <c r="EER3281" s="40"/>
      <c r="EES3281" s="44"/>
      <c r="EET3281" s="62"/>
      <c r="EEU3281" s="56"/>
      <c r="EEV3281" s="60"/>
      <c r="EEW3281" s="60"/>
      <c r="EEX3281" s="60"/>
      <c r="EEY3281" s="60"/>
      <c r="EEZ3281" s="46"/>
      <c r="EFA3281" s="65"/>
      <c r="EFB3281" s="19"/>
      <c r="EFC3281" s="48"/>
      <c r="EFD3281" s="41"/>
      <c r="EFE3281" s="44"/>
      <c r="EFF3281" s="18"/>
      <c r="EFG3281" s="16"/>
      <c r="EFH3281" s="36"/>
      <c r="EFI3281" s="36"/>
      <c r="EFJ3281" s="36"/>
      <c r="EFK3281" s="36"/>
      <c r="EFL3281" s="36"/>
      <c r="EFM3281" s="36"/>
      <c r="EFN3281" s="36"/>
      <c r="EFO3281" s="36"/>
      <c r="EFP3281" s="36"/>
      <c r="EFQ3281" s="36"/>
      <c r="EFR3281" s="36"/>
      <c r="EFS3281" s="36"/>
      <c r="EFT3281" s="36"/>
      <c r="EFU3281" s="12"/>
      <c r="EFV3281" s="12"/>
      <c r="EFW3281" s="12"/>
      <c r="EFX3281" s="53"/>
      <c r="EFZ3281" s="41"/>
      <c r="EGA3281" s="40"/>
      <c r="EGB3281" s="44"/>
      <c r="EGC3281" s="62"/>
      <c r="EGD3281" s="56"/>
      <c r="EGE3281" s="60"/>
      <c r="EGF3281" s="60"/>
      <c r="EGG3281" s="60"/>
      <c r="EGH3281" s="60"/>
      <c r="EGI3281" s="46"/>
      <c r="EGJ3281" s="65"/>
      <c r="EGK3281" s="19"/>
      <c r="EGL3281" s="48"/>
      <c r="EGM3281" s="41"/>
      <c r="EGN3281" s="44"/>
      <c r="EGO3281" s="18"/>
      <c r="EGP3281" s="16"/>
      <c r="EGQ3281" s="36"/>
      <c r="EGR3281" s="36"/>
      <c r="EGS3281" s="36"/>
      <c r="EGT3281" s="36"/>
      <c r="EGU3281" s="36"/>
      <c r="EGV3281" s="36"/>
      <c r="EGW3281" s="36"/>
      <c r="EGX3281" s="36"/>
      <c r="EGY3281" s="36"/>
      <c r="EGZ3281" s="36"/>
      <c r="EHA3281" s="36"/>
      <c r="EHB3281" s="36"/>
      <c r="EHC3281" s="36"/>
      <c r="EHD3281" s="12"/>
      <c r="EHE3281" s="12"/>
      <c r="EHF3281" s="12"/>
      <c r="EHG3281" s="53"/>
      <c r="EHI3281" s="41"/>
      <c r="EHJ3281" s="40"/>
      <c r="EHK3281" s="44"/>
      <c r="EHL3281" s="62"/>
      <c r="EHM3281" s="56"/>
      <c r="EHN3281" s="60"/>
      <c r="EHO3281" s="60"/>
      <c r="EHP3281" s="60"/>
      <c r="EHQ3281" s="60"/>
      <c r="EHR3281" s="46"/>
      <c r="EHS3281" s="65"/>
      <c r="EHT3281" s="19"/>
      <c r="EHU3281" s="48"/>
      <c r="EHV3281" s="41"/>
      <c r="EHW3281" s="44"/>
      <c r="EHX3281" s="18"/>
      <c r="EHY3281" s="16"/>
      <c r="EHZ3281" s="36"/>
      <c r="EIA3281" s="36"/>
      <c r="EIB3281" s="36"/>
      <c r="EIC3281" s="36"/>
      <c r="EID3281" s="36"/>
      <c r="EIE3281" s="36"/>
      <c r="EIF3281" s="36"/>
      <c r="EIG3281" s="36"/>
      <c r="EIH3281" s="36"/>
      <c r="EII3281" s="36"/>
      <c r="EIJ3281" s="36"/>
      <c r="EIK3281" s="36"/>
      <c r="EIL3281" s="36"/>
      <c r="EIM3281" s="12"/>
      <c r="EIN3281" s="12"/>
      <c r="EIO3281" s="12"/>
      <c r="EIP3281" s="53"/>
      <c r="EIR3281" s="41"/>
      <c r="EIS3281" s="40"/>
      <c r="EIT3281" s="44"/>
      <c r="EIU3281" s="62"/>
      <c r="EIV3281" s="56"/>
      <c r="EIW3281" s="60"/>
      <c r="EIX3281" s="60"/>
      <c r="EIY3281" s="60"/>
      <c r="EIZ3281" s="60"/>
      <c r="EJA3281" s="46"/>
      <c r="EJB3281" s="65"/>
      <c r="EJC3281" s="19"/>
      <c r="EJD3281" s="48"/>
      <c r="EJE3281" s="41"/>
      <c r="EJF3281" s="44"/>
      <c r="EJG3281" s="18"/>
      <c r="EJH3281" s="16"/>
      <c r="EJI3281" s="36"/>
      <c r="EJJ3281" s="36"/>
      <c r="EJK3281" s="36"/>
      <c r="EJL3281" s="36"/>
      <c r="EJM3281" s="36"/>
      <c r="EJN3281" s="36"/>
      <c r="EJO3281" s="36"/>
      <c r="EJP3281" s="36"/>
      <c r="EJQ3281" s="36"/>
      <c r="EJR3281" s="36"/>
      <c r="EJS3281" s="36"/>
      <c r="EJT3281" s="36"/>
      <c r="EJU3281" s="36"/>
      <c r="EJV3281" s="12"/>
      <c r="EJW3281" s="12"/>
      <c r="EJX3281" s="12"/>
      <c r="EJY3281" s="53"/>
      <c r="EKA3281" s="41"/>
      <c r="EKB3281" s="40"/>
      <c r="EKC3281" s="44"/>
      <c r="EKD3281" s="62"/>
      <c r="EKE3281" s="56"/>
      <c r="EKF3281" s="60"/>
      <c r="EKG3281" s="60"/>
      <c r="EKH3281" s="60"/>
      <c r="EKI3281" s="60"/>
      <c r="EKJ3281" s="46"/>
      <c r="EKK3281" s="65"/>
      <c r="EKL3281" s="19"/>
      <c r="EKM3281" s="48"/>
      <c r="EKN3281" s="41"/>
      <c r="EKO3281" s="44"/>
      <c r="EKP3281" s="18"/>
      <c r="EKQ3281" s="16"/>
      <c r="EKR3281" s="36"/>
      <c r="EKS3281" s="36"/>
      <c r="EKT3281" s="36"/>
      <c r="EKU3281" s="36"/>
      <c r="EKV3281" s="36"/>
      <c r="EKW3281" s="36"/>
      <c r="EKX3281" s="36"/>
      <c r="EKY3281" s="36"/>
      <c r="EKZ3281" s="36"/>
      <c r="ELA3281" s="36"/>
      <c r="ELB3281" s="36"/>
      <c r="ELC3281" s="36"/>
      <c r="ELD3281" s="36"/>
      <c r="ELE3281" s="12"/>
      <c r="ELF3281" s="12"/>
      <c r="ELG3281" s="12"/>
      <c r="ELH3281" s="53"/>
      <c r="ELJ3281" s="41"/>
      <c r="ELK3281" s="40"/>
      <c r="ELL3281" s="44"/>
      <c r="ELM3281" s="62"/>
      <c r="ELN3281" s="56"/>
      <c r="ELO3281" s="60"/>
      <c r="ELP3281" s="60"/>
      <c r="ELQ3281" s="60"/>
      <c r="ELR3281" s="60"/>
      <c r="ELS3281" s="46"/>
      <c r="ELT3281" s="65"/>
      <c r="ELU3281" s="19"/>
      <c r="ELV3281" s="48"/>
      <c r="ELW3281" s="41"/>
      <c r="ELX3281" s="44"/>
      <c r="ELY3281" s="18"/>
      <c r="ELZ3281" s="16"/>
      <c r="EMA3281" s="36"/>
      <c r="EMB3281" s="36"/>
      <c r="EMC3281" s="36"/>
      <c r="EMD3281" s="36"/>
      <c r="EME3281" s="36"/>
      <c r="EMF3281" s="36"/>
      <c r="EMG3281" s="36"/>
      <c r="EMH3281" s="36"/>
      <c r="EMI3281" s="36"/>
      <c r="EMJ3281" s="36"/>
      <c r="EMK3281" s="36"/>
      <c r="EML3281" s="36"/>
      <c r="EMM3281" s="36"/>
      <c r="EMN3281" s="12"/>
      <c r="EMO3281" s="12"/>
      <c r="EMP3281" s="12"/>
      <c r="EMQ3281" s="53"/>
      <c r="EMS3281" s="41"/>
      <c r="EMT3281" s="40"/>
      <c r="EMU3281" s="44"/>
      <c r="EMV3281" s="62"/>
      <c r="EMW3281" s="56"/>
      <c r="EMX3281" s="60"/>
      <c r="EMY3281" s="60"/>
      <c r="EMZ3281" s="60"/>
      <c r="ENA3281" s="60"/>
      <c r="ENB3281" s="46"/>
      <c r="ENC3281" s="65"/>
      <c r="END3281" s="19"/>
      <c r="ENE3281" s="48"/>
      <c r="ENF3281" s="41"/>
      <c r="ENG3281" s="44"/>
      <c r="ENH3281" s="18"/>
      <c r="ENI3281" s="16"/>
      <c r="ENJ3281" s="36"/>
      <c r="ENK3281" s="36"/>
      <c r="ENL3281" s="36"/>
      <c r="ENM3281" s="36"/>
      <c r="ENN3281" s="36"/>
      <c r="ENO3281" s="36"/>
      <c r="ENP3281" s="36"/>
      <c r="ENQ3281" s="36"/>
      <c r="ENR3281" s="36"/>
      <c r="ENS3281" s="36"/>
      <c r="ENT3281" s="36"/>
      <c r="ENU3281" s="36"/>
      <c r="ENV3281" s="36"/>
      <c r="ENW3281" s="12"/>
      <c r="ENX3281" s="12"/>
      <c r="ENY3281" s="12"/>
      <c r="ENZ3281" s="53"/>
      <c r="EOB3281" s="41"/>
      <c r="EOC3281" s="40"/>
      <c r="EOD3281" s="44"/>
      <c r="EOE3281" s="62"/>
      <c r="EOF3281" s="56"/>
      <c r="EOG3281" s="60"/>
      <c r="EOH3281" s="60"/>
      <c r="EOI3281" s="60"/>
      <c r="EOJ3281" s="60"/>
      <c r="EOK3281" s="46"/>
      <c r="EOL3281" s="65"/>
      <c r="EOM3281" s="19"/>
      <c r="EON3281" s="48"/>
      <c r="EOO3281" s="41"/>
      <c r="EOP3281" s="44"/>
      <c r="EOQ3281" s="18"/>
      <c r="EOR3281" s="16"/>
      <c r="EOS3281" s="36"/>
      <c r="EOT3281" s="36"/>
      <c r="EOU3281" s="36"/>
      <c r="EOV3281" s="36"/>
      <c r="EOW3281" s="36"/>
      <c r="EOX3281" s="36"/>
      <c r="EOY3281" s="36"/>
      <c r="EOZ3281" s="36"/>
      <c r="EPA3281" s="36"/>
      <c r="EPB3281" s="36"/>
      <c r="EPC3281" s="36"/>
      <c r="EPD3281" s="36"/>
      <c r="EPE3281" s="36"/>
      <c r="EPF3281" s="12"/>
      <c r="EPG3281" s="12"/>
      <c r="EPH3281" s="12"/>
      <c r="EPI3281" s="53"/>
      <c r="EPK3281" s="41"/>
      <c r="EPL3281" s="40"/>
      <c r="EPM3281" s="44"/>
      <c r="EPN3281" s="62"/>
      <c r="EPO3281" s="56"/>
      <c r="EPP3281" s="60"/>
      <c r="EPQ3281" s="60"/>
      <c r="EPR3281" s="60"/>
      <c r="EPS3281" s="60"/>
      <c r="EPT3281" s="46"/>
      <c r="EPU3281" s="65"/>
      <c r="EPV3281" s="19"/>
      <c r="EPW3281" s="48"/>
      <c r="EPX3281" s="41"/>
      <c r="EPY3281" s="44"/>
      <c r="EPZ3281" s="18"/>
      <c r="EQA3281" s="16"/>
      <c r="EQB3281" s="36"/>
      <c r="EQC3281" s="36"/>
      <c r="EQD3281" s="36"/>
      <c r="EQE3281" s="36"/>
      <c r="EQF3281" s="36"/>
      <c r="EQG3281" s="36"/>
      <c r="EQH3281" s="36"/>
      <c r="EQI3281" s="36"/>
      <c r="EQJ3281" s="36"/>
      <c r="EQK3281" s="36"/>
      <c r="EQL3281" s="36"/>
      <c r="EQM3281" s="36"/>
      <c r="EQN3281" s="36"/>
      <c r="EQO3281" s="12"/>
      <c r="EQP3281" s="12"/>
      <c r="EQQ3281" s="12"/>
      <c r="EQR3281" s="53"/>
      <c r="EQT3281" s="41"/>
      <c r="EQU3281" s="40"/>
      <c r="EQV3281" s="44"/>
      <c r="EQW3281" s="62"/>
      <c r="EQX3281" s="56"/>
      <c r="EQY3281" s="60"/>
      <c r="EQZ3281" s="60"/>
      <c r="ERA3281" s="60"/>
      <c r="ERB3281" s="60"/>
      <c r="ERC3281" s="46"/>
      <c r="ERD3281" s="65"/>
      <c r="ERE3281" s="19"/>
      <c r="ERF3281" s="48"/>
      <c r="ERG3281" s="41"/>
      <c r="ERH3281" s="44"/>
      <c r="ERI3281" s="18"/>
      <c r="ERJ3281" s="16"/>
      <c r="ERK3281" s="36"/>
      <c r="ERL3281" s="36"/>
      <c r="ERM3281" s="36"/>
      <c r="ERN3281" s="36"/>
      <c r="ERO3281" s="36"/>
      <c r="ERP3281" s="36"/>
      <c r="ERQ3281" s="36"/>
      <c r="ERR3281" s="36"/>
      <c r="ERS3281" s="36"/>
      <c r="ERT3281" s="36"/>
      <c r="ERU3281" s="36"/>
      <c r="ERV3281" s="36"/>
      <c r="ERW3281" s="36"/>
      <c r="ERX3281" s="12"/>
      <c r="ERY3281" s="12"/>
      <c r="ERZ3281" s="12"/>
      <c r="ESA3281" s="53"/>
      <c r="ESC3281" s="41"/>
      <c r="ESD3281" s="40"/>
      <c r="ESE3281" s="44"/>
      <c r="ESF3281" s="62"/>
      <c r="ESG3281" s="56"/>
      <c r="ESH3281" s="60"/>
      <c r="ESI3281" s="60"/>
      <c r="ESJ3281" s="60"/>
      <c r="ESK3281" s="60"/>
      <c r="ESL3281" s="46"/>
      <c r="ESM3281" s="65"/>
      <c r="ESN3281" s="19"/>
      <c r="ESO3281" s="48"/>
      <c r="ESP3281" s="41"/>
      <c r="ESQ3281" s="44"/>
      <c r="ESR3281" s="18"/>
      <c r="ESS3281" s="16"/>
      <c r="EST3281" s="36"/>
      <c r="ESU3281" s="36"/>
      <c r="ESV3281" s="36"/>
      <c r="ESW3281" s="36"/>
      <c r="ESX3281" s="36"/>
      <c r="ESY3281" s="36"/>
      <c r="ESZ3281" s="36"/>
      <c r="ETA3281" s="36"/>
      <c r="ETB3281" s="36"/>
      <c r="ETC3281" s="36"/>
      <c r="ETD3281" s="36"/>
      <c r="ETE3281" s="36"/>
      <c r="ETF3281" s="36"/>
      <c r="ETG3281" s="12"/>
      <c r="ETH3281" s="12"/>
      <c r="ETI3281" s="12"/>
      <c r="ETJ3281" s="53"/>
      <c r="ETL3281" s="41"/>
      <c r="ETM3281" s="40"/>
      <c r="ETN3281" s="44"/>
      <c r="ETO3281" s="62"/>
      <c r="ETP3281" s="56"/>
      <c r="ETQ3281" s="60"/>
      <c r="ETR3281" s="60"/>
      <c r="ETS3281" s="60"/>
      <c r="ETT3281" s="60"/>
      <c r="ETU3281" s="46"/>
      <c r="ETV3281" s="65"/>
      <c r="ETW3281" s="19"/>
      <c r="ETX3281" s="48"/>
      <c r="ETY3281" s="41"/>
      <c r="ETZ3281" s="44"/>
      <c r="EUA3281" s="18"/>
      <c r="EUB3281" s="16"/>
      <c r="EUC3281" s="36"/>
      <c r="EUD3281" s="36"/>
      <c r="EUE3281" s="36"/>
      <c r="EUF3281" s="36"/>
      <c r="EUG3281" s="36"/>
      <c r="EUH3281" s="36"/>
      <c r="EUI3281" s="36"/>
      <c r="EUJ3281" s="36"/>
      <c r="EUK3281" s="36"/>
      <c r="EUL3281" s="36"/>
      <c r="EUM3281" s="36"/>
      <c r="EUN3281" s="36"/>
      <c r="EUO3281" s="36"/>
      <c r="EUP3281" s="12"/>
      <c r="EUQ3281" s="12"/>
      <c r="EUR3281" s="12"/>
      <c r="EUS3281" s="53"/>
      <c r="EUU3281" s="41"/>
      <c r="EUV3281" s="40"/>
      <c r="EUW3281" s="44"/>
      <c r="EUX3281" s="62"/>
      <c r="EUY3281" s="56"/>
      <c r="EUZ3281" s="60"/>
      <c r="EVA3281" s="60"/>
      <c r="EVB3281" s="60"/>
      <c r="EVC3281" s="60"/>
      <c r="EVD3281" s="46"/>
      <c r="EVE3281" s="65"/>
      <c r="EVF3281" s="19"/>
      <c r="EVG3281" s="48"/>
      <c r="EVH3281" s="41"/>
      <c r="EVI3281" s="44"/>
      <c r="EVJ3281" s="18"/>
      <c r="EVK3281" s="16"/>
      <c r="EVL3281" s="36"/>
      <c r="EVM3281" s="36"/>
      <c r="EVN3281" s="36"/>
      <c r="EVO3281" s="36"/>
      <c r="EVP3281" s="36"/>
      <c r="EVQ3281" s="36"/>
      <c r="EVR3281" s="36"/>
      <c r="EVS3281" s="36"/>
      <c r="EVT3281" s="36"/>
      <c r="EVU3281" s="36"/>
      <c r="EVV3281" s="36"/>
      <c r="EVW3281" s="36"/>
      <c r="EVX3281" s="36"/>
      <c r="EVY3281" s="12"/>
      <c r="EVZ3281" s="12"/>
      <c r="EWA3281" s="12"/>
      <c r="EWB3281" s="53"/>
      <c r="EWD3281" s="41"/>
      <c r="EWE3281" s="40"/>
      <c r="EWF3281" s="44"/>
      <c r="EWG3281" s="62"/>
      <c r="EWH3281" s="56"/>
      <c r="EWI3281" s="60"/>
      <c r="EWJ3281" s="60"/>
      <c r="EWK3281" s="60"/>
      <c r="EWL3281" s="60"/>
      <c r="EWM3281" s="46"/>
      <c r="EWN3281" s="65"/>
      <c r="EWO3281" s="19"/>
      <c r="EWP3281" s="48"/>
      <c r="EWQ3281" s="41"/>
      <c r="EWR3281" s="44"/>
      <c r="EWS3281" s="18"/>
      <c r="EWT3281" s="16"/>
      <c r="EWU3281" s="36"/>
      <c r="EWV3281" s="36"/>
      <c r="EWW3281" s="36"/>
      <c r="EWX3281" s="36"/>
      <c r="EWY3281" s="36"/>
      <c r="EWZ3281" s="36"/>
      <c r="EXA3281" s="36"/>
      <c r="EXB3281" s="36"/>
      <c r="EXC3281" s="36"/>
      <c r="EXD3281" s="36"/>
      <c r="EXE3281" s="36"/>
      <c r="EXF3281" s="36"/>
      <c r="EXG3281" s="36"/>
      <c r="EXH3281" s="12"/>
      <c r="EXI3281" s="12"/>
      <c r="EXJ3281" s="12"/>
      <c r="EXK3281" s="53"/>
      <c r="EXM3281" s="41"/>
      <c r="EXN3281" s="40"/>
      <c r="EXO3281" s="44"/>
      <c r="EXP3281" s="62"/>
      <c r="EXQ3281" s="56"/>
      <c r="EXR3281" s="60"/>
      <c r="EXS3281" s="60"/>
      <c r="EXT3281" s="60"/>
      <c r="EXU3281" s="60"/>
      <c r="EXV3281" s="46"/>
      <c r="EXW3281" s="65"/>
      <c r="EXX3281" s="19"/>
      <c r="EXY3281" s="48"/>
      <c r="EXZ3281" s="41"/>
      <c r="EYA3281" s="44"/>
      <c r="EYB3281" s="18"/>
      <c r="EYC3281" s="16"/>
      <c r="EYD3281" s="36"/>
      <c r="EYE3281" s="36"/>
      <c r="EYF3281" s="36"/>
      <c r="EYG3281" s="36"/>
      <c r="EYH3281" s="36"/>
      <c r="EYI3281" s="36"/>
      <c r="EYJ3281" s="36"/>
      <c r="EYK3281" s="36"/>
      <c r="EYL3281" s="36"/>
      <c r="EYM3281" s="36"/>
      <c r="EYN3281" s="36"/>
      <c r="EYO3281" s="36"/>
      <c r="EYP3281" s="36"/>
      <c r="EYQ3281" s="12"/>
      <c r="EYR3281" s="12"/>
      <c r="EYS3281" s="12"/>
      <c r="EYT3281" s="53"/>
      <c r="EYV3281" s="41"/>
      <c r="EYW3281" s="40"/>
      <c r="EYX3281" s="44"/>
      <c r="EYY3281" s="62"/>
      <c r="EYZ3281" s="56"/>
      <c r="EZA3281" s="60"/>
      <c r="EZB3281" s="60"/>
      <c r="EZC3281" s="60"/>
      <c r="EZD3281" s="60"/>
      <c r="EZE3281" s="46"/>
      <c r="EZF3281" s="65"/>
      <c r="EZG3281" s="19"/>
      <c r="EZH3281" s="48"/>
      <c r="EZI3281" s="41"/>
      <c r="EZJ3281" s="44"/>
      <c r="EZK3281" s="18"/>
      <c r="EZL3281" s="16"/>
      <c r="EZM3281" s="36"/>
      <c r="EZN3281" s="36"/>
      <c r="EZO3281" s="36"/>
      <c r="EZP3281" s="36"/>
      <c r="EZQ3281" s="36"/>
      <c r="EZR3281" s="36"/>
      <c r="EZS3281" s="36"/>
      <c r="EZT3281" s="36"/>
      <c r="EZU3281" s="36"/>
      <c r="EZV3281" s="36"/>
      <c r="EZW3281" s="36"/>
      <c r="EZX3281" s="36"/>
      <c r="EZY3281" s="36"/>
      <c r="EZZ3281" s="12"/>
      <c r="FAA3281" s="12"/>
      <c r="FAB3281" s="12"/>
      <c r="FAC3281" s="53"/>
      <c r="FAE3281" s="41"/>
      <c r="FAF3281" s="40"/>
      <c r="FAG3281" s="44"/>
      <c r="FAH3281" s="62"/>
      <c r="FAI3281" s="56"/>
      <c r="FAJ3281" s="60"/>
      <c r="FAK3281" s="60"/>
      <c r="FAL3281" s="60"/>
      <c r="FAM3281" s="60"/>
      <c r="FAN3281" s="46"/>
      <c r="FAO3281" s="65"/>
      <c r="FAP3281" s="19"/>
      <c r="FAQ3281" s="48"/>
      <c r="FAR3281" s="41"/>
      <c r="FAS3281" s="44"/>
      <c r="FAT3281" s="18"/>
      <c r="FAU3281" s="16"/>
      <c r="FAV3281" s="36"/>
      <c r="FAW3281" s="36"/>
      <c r="FAX3281" s="36"/>
      <c r="FAY3281" s="36"/>
      <c r="FAZ3281" s="36"/>
      <c r="FBA3281" s="36"/>
      <c r="FBB3281" s="36"/>
      <c r="FBC3281" s="36"/>
      <c r="FBD3281" s="36"/>
      <c r="FBE3281" s="36"/>
      <c r="FBF3281" s="36"/>
      <c r="FBG3281" s="36"/>
      <c r="FBH3281" s="36"/>
      <c r="FBI3281" s="12"/>
      <c r="FBJ3281" s="12"/>
      <c r="FBK3281" s="12"/>
      <c r="FBL3281" s="53"/>
      <c r="FBN3281" s="41"/>
      <c r="FBO3281" s="40"/>
      <c r="FBP3281" s="44"/>
      <c r="FBQ3281" s="62"/>
      <c r="FBR3281" s="56"/>
      <c r="FBS3281" s="60"/>
      <c r="FBT3281" s="60"/>
      <c r="FBU3281" s="60"/>
      <c r="FBV3281" s="60"/>
      <c r="FBW3281" s="46"/>
      <c r="FBX3281" s="65"/>
      <c r="FBY3281" s="19"/>
      <c r="FBZ3281" s="48"/>
      <c r="FCA3281" s="41"/>
      <c r="FCB3281" s="44"/>
      <c r="FCC3281" s="18"/>
      <c r="FCD3281" s="16"/>
      <c r="FCE3281" s="36"/>
      <c r="FCF3281" s="36"/>
      <c r="FCG3281" s="36"/>
      <c r="FCH3281" s="36"/>
      <c r="FCI3281" s="36"/>
      <c r="FCJ3281" s="36"/>
      <c r="FCK3281" s="36"/>
      <c r="FCL3281" s="36"/>
      <c r="FCM3281" s="36"/>
      <c r="FCN3281" s="36"/>
      <c r="FCO3281" s="36"/>
      <c r="FCP3281" s="36"/>
      <c r="FCQ3281" s="36"/>
      <c r="FCR3281" s="12"/>
      <c r="FCS3281" s="12"/>
      <c r="FCT3281" s="12"/>
      <c r="FCU3281" s="53"/>
      <c r="FCW3281" s="41"/>
      <c r="FCX3281" s="40"/>
      <c r="FCY3281" s="44"/>
      <c r="FCZ3281" s="62"/>
      <c r="FDA3281" s="56"/>
      <c r="FDB3281" s="60"/>
      <c r="FDC3281" s="60"/>
      <c r="FDD3281" s="60"/>
      <c r="FDE3281" s="60"/>
      <c r="FDF3281" s="46"/>
      <c r="FDG3281" s="65"/>
      <c r="FDH3281" s="19"/>
      <c r="FDI3281" s="48"/>
      <c r="FDJ3281" s="41"/>
      <c r="FDK3281" s="44"/>
      <c r="FDL3281" s="18"/>
      <c r="FDM3281" s="16"/>
      <c r="FDN3281" s="36"/>
      <c r="FDO3281" s="36"/>
      <c r="FDP3281" s="36"/>
      <c r="FDQ3281" s="36"/>
      <c r="FDR3281" s="36"/>
      <c r="FDS3281" s="36"/>
      <c r="FDT3281" s="36"/>
      <c r="FDU3281" s="36"/>
      <c r="FDV3281" s="36"/>
      <c r="FDW3281" s="36"/>
      <c r="FDX3281" s="36"/>
      <c r="FDY3281" s="36"/>
      <c r="FDZ3281" s="36"/>
      <c r="FEA3281" s="12"/>
      <c r="FEB3281" s="12"/>
      <c r="FEC3281" s="12"/>
      <c r="FED3281" s="53"/>
      <c r="FEF3281" s="41"/>
      <c r="FEG3281" s="40"/>
      <c r="FEH3281" s="44"/>
      <c r="FEI3281" s="62"/>
      <c r="FEJ3281" s="56"/>
      <c r="FEK3281" s="60"/>
      <c r="FEL3281" s="60"/>
      <c r="FEM3281" s="60"/>
      <c r="FEN3281" s="60"/>
      <c r="FEO3281" s="46"/>
      <c r="FEP3281" s="65"/>
      <c r="FEQ3281" s="19"/>
      <c r="FER3281" s="48"/>
      <c r="FES3281" s="41"/>
      <c r="FET3281" s="44"/>
      <c r="FEU3281" s="18"/>
      <c r="FEV3281" s="16"/>
      <c r="FEW3281" s="36"/>
      <c r="FEX3281" s="36"/>
      <c r="FEY3281" s="36"/>
      <c r="FEZ3281" s="36"/>
      <c r="FFA3281" s="36"/>
      <c r="FFB3281" s="36"/>
      <c r="FFC3281" s="36"/>
      <c r="FFD3281" s="36"/>
      <c r="FFE3281" s="36"/>
      <c r="FFF3281" s="36"/>
      <c r="FFG3281" s="36"/>
      <c r="FFH3281" s="36"/>
      <c r="FFI3281" s="36"/>
      <c r="FFJ3281" s="12"/>
      <c r="FFK3281" s="12"/>
      <c r="FFL3281" s="12"/>
      <c r="FFM3281" s="53"/>
      <c r="FFO3281" s="41"/>
      <c r="FFP3281" s="40"/>
      <c r="FFQ3281" s="44"/>
      <c r="FFR3281" s="62"/>
      <c r="FFS3281" s="56"/>
      <c r="FFT3281" s="60"/>
      <c r="FFU3281" s="60"/>
      <c r="FFV3281" s="60"/>
      <c r="FFW3281" s="60"/>
      <c r="FFX3281" s="46"/>
      <c r="FFY3281" s="65"/>
      <c r="FFZ3281" s="19"/>
      <c r="FGA3281" s="48"/>
      <c r="FGB3281" s="41"/>
      <c r="FGC3281" s="44"/>
      <c r="FGD3281" s="18"/>
      <c r="FGE3281" s="16"/>
      <c r="FGF3281" s="36"/>
      <c r="FGG3281" s="36"/>
      <c r="FGH3281" s="36"/>
      <c r="FGI3281" s="36"/>
      <c r="FGJ3281" s="36"/>
      <c r="FGK3281" s="36"/>
      <c r="FGL3281" s="36"/>
      <c r="FGM3281" s="36"/>
      <c r="FGN3281" s="36"/>
      <c r="FGO3281" s="36"/>
      <c r="FGP3281" s="36"/>
      <c r="FGQ3281" s="36"/>
      <c r="FGR3281" s="36"/>
      <c r="FGS3281" s="12"/>
      <c r="FGT3281" s="12"/>
      <c r="FGU3281" s="12"/>
      <c r="FGV3281" s="53"/>
      <c r="FGX3281" s="41"/>
      <c r="FGY3281" s="40"/>
      <c r="FGZ3281" s="44"/>
      <c r="FHA3281" s="62"/>
      <c r="FHB3281" s="56"/>
      <c r="FHC3281" s="60"/>
      <c r="FHD3281" s="60"/>
      <c r="FHE3281" s="60"/>
      <c r="FHF3281" s="60"/>
      <c r="FHG3281" s="46"/>
      <c r="FHH3281" s="65"/>
      <c r="FHI3281" s="19"/>
      <c r="FHJ3281" s="48"/>
      <c r="FHK3281" s="41"/>
      <c r="FHL3281" s="44"/>
      <c r="FHM3281" s="18"/>
      <c r="FHN3281" s="16"/>
      <c r="FHO3281" s="36"/>
      <c r="FHP3281" s="36"/>
      <c r="FHQ3281" s="36"/>
      <c r="FHR3281" s="36"/>
      <c r="FHS3281" s="36"/>
      <c r="FHT3281" s="36"/>
      <c r="FHU3281" s="36"/>
      <c r="FHV3281" s="36"/>
      <c r="FHW3281" s="36"/>
      <c r="FHX3281" s="36"/>
      <c r="FHY3281" s="36"/>
      <c r="FHZ3281" s="36"/>
      <c r="FIA3281" s="36"/>
      <c r="FIB3281" s="12"/>
      <c r="FIC3281" s="12"/>
      <c r="FID3281" s="12"/>
      <c r="FIE3281" s="53"/>
      <c r="FIG3281" s="41"/>
      <c r="FIH3281" s="40"/>
      <c r="FII3281" s="44"/>
      <c r="FIJ3281" s="62"/>
      <c r="FIK3281" s="56"/>
      <c r="FIL3281" s="60"/>
      <c r="FIM3281" s="60"/>
      <c r="FIN3281" s="60"/>
      <c r="FIO3281" s="60"/>
      <c r="FIP3281" s="46"/>
      <c r="FIQ3281" s="65"/>
      <c r="FIR3281" s="19"/>
      <c r="FIS3281" s="48"/>
      <c r="FIT3281" s="41"/>
      <c r="FIU3281" s="44"/>
      <c r="FIV3281" s="18"/>
      <c r="FIW3281" s="16"/>
      <c r="FIX3281" s="36"/>
      <c r="FIY3281" s="36"/>
      <c r="FIZ3281" s="36"/>
      <c r="FJA3281" s="36"/>
      <c r="FJB3281" s="36"/>
      <c r="FJC3281" s="36"/>
      <c r="FJD3281" s="36"/>
      <c r="FJE3281" s="36"/>
      <c r="FJF3281" s="36"/>
      <c r="FJG3281" s="36"/>
      <c r="FJH3281" s="36"/>
      <c r="FJI3281" s="36"/>
      <c r="FJJ3281" s="36"/>
      <c r="FJK3281" s="12"/>
      <c r="FJL3281" s="12"/>
      <c r="FJM3281" s="12"/>
      <c r="FJN3281" s="53"/>
      <c r="FJP3281" s="41"/>
      <c r="FJQ3281" s="40"/>
      <c r="FJR3281" s="44"/>
      <c r="FJS3281" s="62"/>
      <c r="FJT3281" s="56"/>
      <c r="FJU3281" s="60"/>
      <c r="FJV3281" s="60"/>
      <c r="FJW3281" s="60"/>
      <c r="FJX3281" s="60"/>
      <c r="FJY3281" s="46"/>
      <c r="FJZ3281" s="65"/>
      <c r="FKA3281" s="19"/>
      <c r="FKB3281" s="48"/>
      <c r="FKC3281" s="41"/>
      <c r="FKD3281" s="44"/>
      <c r="FKE3281" s="18"/>
      <c r="FKF3281" s="16"/>
      <c r="FKG3281" s="36"/>
      <c r="FKH3281" s="36"/>
      <c r="FKI3281" s="36"/>
      <c r="FKJ3281" s="36"/>
      <c r="FKK3281" s="36"/>
      <c r="FKL3281" s="36"/>
      <c r="FKM3281" s="36"/>
      <c r="FKN3281" s="36"/>
      <c r="FKO3281" s="36"/>
      <c r="FKP3281" s="36"/>
      <c r="FKQ3281" s="36"/>
      <c r="FKR3281" s="36"/>
      <c r="FKS3281" s="36"/>
      <c r="FKT3281" s="12"/>
      <c r="FKU3281" s="12"/>
      <c r="FKV3281" s="12"/>
      <c r="FKW3281" s="53"/>
      <c r="FKY3281" s="41"/>
      <c r="FKZ3281" s="40"/>
      <c r="FLA3281" s="44"/>
      <c r="FLB3281" s="62"/>
      <c r="FLC3281" s="56"/>
      <c r="FLD3281" s="60"/>
      <c r="FLE3281" s="60"/>
      <c r="FLF3281" s="60"/>
      <c r="FLG3281" s="60"/>
      <c r="FLH3281" s="46"/>
      <c r="FLI3281" s="65"/>
      <c r="FLJ3281" s="19"/>
      <c r="FLK3281" s="48"/>
      <c r="FLL3281" s="41"/>
      <c r="FLM3281" s="44"/>
      <c r="FLN3281" s="18"/>
      <c r="FLO3281" s="16"/>
      <c r="FLP3281" s="36"/>
      <c r="FLQ3281" s="36"/>
      <c r="FLR3281" s="36"/>
      <c r="FLS3281" s="36"/>
      <c r="FLT3281" s="36"/>
      <c r="FLU3281" s="36"/>
      <c r="FLV3281" s="36"/>
      <c r="FLW3281" s="36"/>
      <c r="FLX3281" s="36"/>
      <c r="FLY3281" s="36"/>
      <c r="FLZ3281" s="36"/>
      <c r="FMA3281" s="36"/>
      <c r="FMB3281" s="36"/>
      <c r="FMC3281" s="12"/>
      <c r="FMD3281" s="12"/>
      <c r="FME3281" s="12"/>
      <c r="FMF3281" s="53"/>
      <c r="FMH3281" s="41"/>
      <c r="FMI3281" s="40"/>
      <c r="FMJ3281" s="44"/>
      <c r="FMK3281" s="62"/>
      <c r="FML3281" s="56"/>
      <c r="FMM3281" s="60"/>
      <c r="FMN3281" s="60"/>
      <c r="FMO3281" s="60"/>
      <c r="FMP3281" s="60"/>
      <c r="FMQ3281" s="46"/>
      <c r="FMR3281" s="65"/>
      <c r="FMS3281" s="19"/>
      <c r="FMT3281" s="48"/>
      <c r="FMU3281" s="41"/>
      <c r="FMV3281" s="44"/>
      <c r="FMW3281" s="18"/>
      <c r="FMX3281" s="16"/>
      <c r="FMY3281" s="36"/>
      <c r="FMZ3281" s="36"/>
      <c r="FNA3281" s="36"/>
      <c r="FNB3281" s="36"/>
      <c r="FNC3281" s="36"/>
      <c r="FND3281" s="36"/>
      <c r="FNE3281" s="36"/>
      <c r="FNF3281" s="36"/>
      <c r="FNG3281" s="36"/>
      <c r="FNH3281" s="36"/>
      <c r="FNI3281" s="36"/>
      <c r="FNJ3281" s="36"/>
      <c r="FNK3281" s="36"/>
      <c r="FNL3281" s="12"/>
      <c r="FNM3281" s="12"/>
      <c r="FNN3281" s="12"/>
      <c r="FNO3281" s="53"/>
      <c r="FNQ3281" s="41"/>
      <c r="FNR3281" s="40"/>
      <c r="FNS3281" s="44"/>
      <c r="FNT3281" s="62"/>
      <c r="FNU3281" s="56"/>
      <c r="FNV3281" s="60"/>
      <c r="FNW3281" s="60"/>
      <c r="FNX3281" s="60"/>
      <c r="FNY3281" s="60"/>
      <c r="FNZ3281" s="46"/>
      <c r="FOA3281" s="65"/>
      <c r="FOB3281" s="19"/>
      <c r="FOC3281" s="48"/>
      <c r="FOD3281" s="41"/>
      <c r="FOE3281" s="44"/>
      <c r="FOF3281" s="18"/>
      <c r="FOG3281" s="16"/>
      <c r="FOH3281" s="36"/>
      <c r="FOI3281" s="36"/>
      <c r="FOJ3281" s="36"/>
      <c r="FOK3281" s="36"/>
      <c r="FOL3281" s="36"/>
      <c r="FOM3281" s="36"/>
      <c r="FON3281" s="36"/>
      <c r="FOO3281" s="36"/>
      <c r="FOP3281" s="36"/>
      <c r="FOQ3281" s="36"/>
      <c r="FOR3281" s="36"/>
      <c r="FOS3281" s="36"/>
      <c r="FOT3281" s="36"/>
      <c r="FOU3281" s="12"/>
      <c r="FOV3281" s="12"/>
      <c r="FOW3281" s="12"/>
      <c r="FOX3281" s="53"/>
      <c r="FOZ3281" s="41"/>
      <c r="FPA3281" s="40"/>
      <c r="FPB3281" s="44"/>
      <c r="FPC3281" s="62"/>
      <c r="FPD3281" s="56"/>
      <c r="FPE3281" s="60"/>
      <c r="FPF3281" s="60"/>
      <c r="FPG3281" s="60"/>
      <c r="FPH3281" s="60"/>
      <c r="FPI3281" s="46"/>
      <c r="FPJ3281" s="65"/>
      <c r="FPK3281" s="19"/>
      <c r="FPL3281" s="48"/>
      <c r="FPM3281" s="41"/>
      <c r="FPN3281" s="44"/>
      <c r="FPO3281" s="18"/>
      <c r="FPP3281" s="16"/>
      <c r="FPQ3281" s="36"/>
      <c r="FPR3281" s="36"/>
      <c r="FPS3281" s="36"/>
      <c r="FPT3281" s="36"/>
      <c r="FPU3281" s="36"/>
      <c r="FPV3281" s="36"/>
      <c r="FPW3281" s="36"/>
      <c r="FPX3281" s="36"/>
      <c r="FPY3281" s="36"/>
      <c r="FPZ3281" s="36"/>
      <c r="FQA3281" s="36"/>
      <c r="FQB3281" s="36"/>
      <c r="FQC3281" s="36"/>
      <c r="FQD3281" s="12"/>
      <c r="FQE3281" s="12"/>
      <c r="FQF3281" s="12"/>
      <c r="FQG3281" s="53"/>
      <c r="FQI3281" s="41"/>
      <c r="FQJ3281" s="40"/>
      <c r="FQK3281" s="44"/>
      <c r="FQL3281" s="62"/>
      <c r="FQM3281" s="56"/>
      <c r="FQN3281" s="60"/>
      <c r="FQO3281" s="60"/>
      <c r="FQP3281" s="60"/>
      <c r="FQQ3281" s="60"/>
      <c r="FQR3281" s="46"/>
      <c r="FQS3281" s="65"/>
      <c r="FQT3281" s="19"/>
      <c r="FQU3281" s="48"/>
      <c r="FQV3281" s="41"/>
      <c r="FQW3281" s="44"/>
      <c r="FQX3281" s="18"/>
      <c r="FQY3281" s="16"/>
      <c r="FQZ3281" s="36"/>
      <c r="FRA3281" s="36"/>
      <c r="FRB3281" s="36"/>
      <c r="FRC3281" s="36"/>
      <c r="FRD3281" s="36"/>
      <c r="FRE3281" s="36"/>
      <c r="FRF3281" s="36"/>
      <c r="FRG3281" s="36"/>
      <c r="FRH3281" s="36"/>
      <c r="FRI3281" s="36"/>
      <c r="FRJ3281" s="36"/>
      <c r="FRK3281" s="36"/>
      <c r="FRL3281" s="36"/>
      <c r="FRM3281" s="12"/>
      <c r="FRN3281" s="12"/>
      <c r="FRO3281" s="12"/>
      <c r="FRP3281" s="53"/>
      <c r="FRR3281" s="41"/>
      <c r="FRS3281" s="40"/>
      <c r="FRT3281" s="44"/>
      <c r="FRU3281" s="62"/>
      <c r="FRV3281" s="56"/>
      <c r="FRW3281" s="60"/>
      <c r="FRX3281" s="60"/>
      <c r="FRY3281" s="60"/>
      <c r="FRZ3281" s="60"/>
      <c r="FSA3281" s="46"/>
      <c r="FSB3281" s="65"/>
      <c r="FSC3281" s="19"/>
      <c r="FSD3281" s="48"/>
      <c r="FSE3281" s="41"/>
      <c r="FSF3281" s="44"/>
      <c r="FSG3281" s="18"/>
      <c r="FSH3281" s="16"/>
      <c r="FSI3281" s="36"/>
      <c r="FSJ3281" s="36"/>
      <c r="FSK3281" s="36"/>
      <c r="FSL3281" s="36"/>
      <c r="FSM3281" s="36"/>
      <c r="FSN3281" s="36"/>
      <c r="FSO3281" s="36"/>
      <c r="FSP3281" s="36"/>
      <c r="FSQ3281" s="36"/>
      <c r="FSR3281" s="36"/>
      <c r="FSS3281" s="36"/>
      <c r="FST3281" s="36"/>
      <c r="FSU3281" s="36"/>
      <c r="FSV3281" s="12"/>
      <c r="FSW3281" s="12"/>
      <c r="FSX3281" s="12"/>
      <c r="FSY3281" s="53"/>
      <c r="FTA3281" s="41"/>
      <c r="FTB3281" s="40"/>
      <c r="FTC3281" s="44"/>
      <c r="FTD3281" s="62"/>
      <c r="FTE3281" s="56"/>
      <c r="FTF3281" s="60"/>
      <c r="FTG3281" s="60"/>
      <c r="FTH3281" s="60"/>
      <c r="FTI3281" s="60"/>
      <c r="FTJ3281" s="46"/>
      <c r="FTK3281" s="65"/>
      <c r="FTL3281" s="19"/>
      <c r="FTM3281" s="48"/>
      <c r="FTN3281" s="41"/>
      <c r="FTO3281" s="44"/>
      <c r="FTP3281" s="18"/>
      <c r="FTQ3281" s="16"/>
      <c r="FTR3281" s="36"/>
      <c r="FTS3281" s="36"/>
      <c r="FTT3281" s="36"/>
      <c r="FTU3281" s="36"/>
      <c r="FTV3281" s="36"/>
      <c r="FTW3281" s="36"/>
      <c r="FTX3281" s="36"/>
      <c r="FTY3281" s="36"/>
      <c r="FTZ3281" s="36"/>
      <c r="FUA3281" s="36"/>
      <c r="FUB3281" s="36"/>
      <c r="FUC3281" s="36"/>
      <c r="FUD3281" s="36"/>
      <c r="FUE3281" s="12"/>
      <c r="FUF3281" s="12"/>
      <c r="FUG3281" s="12"/>
      <c r="FUH3281" s="53"/>
      <c r="FUJ3281" s="41"/>
      <c r="FUK3281" s="40"/>
      <c r="FUL3281" s="44"/>
      <c r="FUM3281" s="62"/>
      <c r="FUN3281" s="56"/>
      <c r="FUO3281" s="60"/>
      <c r="FUP3281" s="60"/>
      <c r="FUQ3281" s="60"/>
      <c r="FUR3281" s="60"/>
      <c r="FUS3281" s="46"/>
      <c r="FUT3281" s="65"/>
      <c r="FUU3281" s="19"/>
      <c r="FUV3281" s="48"/>
      <c r="FUW3281" s="41"/>
      <c r="FUX3281" s="44"/>
      <c r="FUY3281" s="18"/>
      <c r="FUZ3281" s="16"/>
      <c r="FVA3281" s="36"/>
      <c r="FVB3281" s="36"/>
      <c r="FVC3281" s="36"/>
      <c r="FVD3281" s="36"/>
      <c r="FVE3281" s="36"/>
      <c r="FVF3281" s="36"/>
      <c r="FVG3281" s="36"/>
      <c r="FVH3281" s="36"/>
      <c r="FVI3281" s="36"/>
      <c r="FVJ3281" s="36"/>
      <c r="FVK3281" s="36"/>
      <c r="FVL3281" s="36"/>
      <c r="FVM3281" s="36"/>
      <c r="FVN3281" s="12"/>
      <c r="FVO3281" s="12"/>
      <c r="FVP3281" s="12"/>
      <c r="FVQ3281" s="53"/>
      <c r="FVS3281" s="41"/>
      <c r="FVT3281" s="40"/>
      <c r="FVU3281" s="44"/>
      <c r="FVV3281" s="62"/>
      <c r="FVW3281" s="56"/>
      <c r="FVX3281" s="60"/>
      <c r="FVY3281" s="60"/>
      <c r="FVZ3281" s="60"/>
      <c r="FWA3281" s="60"/>
      <c r="FWB3281" s="46"/>
      <c r="FWC3281" s="65"/>
      <c r="FWD3281" s="19"/>
      <c r="FWE3281" s="48"/>
      <c r="FWF3281" s="41"/>
      <c r="FWG3281" s="44"/>
      <c r="FWH3281" s="18"/>
      <c r="FWI3281" s="16"/>
      <c r="FWJ3281" s="36"/>
      <c r="FWK3281" s="36"/>
      <c r="FWL3281" s="36"/>
      <c r="FWM3281" s="36"/>
      <c r="FWN3281" s="36"/>
      <c r="FWO3281" s="36"/>
      <c r="FWP3281" s="36"/>
      <c r="FWQ3281" s="36"/>
      <c r="FWR3281" s="36"/>
      <c r="FWS3281" s="36"/>
      <c r="FWT3281" s="36"/>
      <c r="FWU3281" s="36"/>
      <c r="FWV3281" s="36"/>
      <c r="FWW3281" s="12"/>
      <c r="FWX3281" s="12"/>
      <c r="FWY3281" s="12"/>
      <c r="FWZ3281" s="53"/>
      <c r="FXB3281" s="41"/>
      <c r="FXC3281" s="40"/>
      <c r="FXD3281" s="44"/>
      <c r="FXE3281" s="62"/>
      <c r="FXF3281" s="56"/>
      <c r="FXG3281" s="60"/>
      <c r="FXH3281" s="60"/>
      <c r="FXI3281" s="60"/>
      <c r="FXJ3281" s="60"/>
      <c r="FXK3281" s="46"/>
      <c r="FXL3281" s="65"/>
      <c r="FXM3281" s="19"/>
      <c r="FXN3281" s="48"/>
      <c r="FXO3281" s="41"/>
      <c r="FXP3281" s="44"/>
      <c r="FXQ3281" s="18"/>
      <c r="FXR3281" s="16"/>
      <c r="FXS3281" s="36"/>
      <c r="FXT3281" s="36"/>
      <c r="FXU3281" s="36"/>
      <c r="FXV3281" s="36"/>
      <c r="FXW3281" s="36"/>
      <c r="FXX3281" s="36"/>
      <c r="FXY3281" s="36"/>
      <c r="FXZ3281" s="36"/>
      <c r="FYA3281" s="36"/>
      <c r="FYB3281" s="36"/>
      <c r="FYC3281" s="36"/>
      <c r="FYD3281" s="36"/>
      <c r="FYE3281" s="36"/>
      <c r="FYF3281" s="12"/>
      <c r="FYG3281" s="12"/>
      <c r="FYH3281" s="12"/>
      <c r="FYI3281" s="53"/>
      <c r="FYK3281" s="41"/>
      <c r="FYL3281" s="40"/>
      <c r="FYM3281" s="44"/>
      <c r="FYN3281" s="62"/>
      <c r="FYO3281" s="56"/>
      <c r="FYP3281" s="60"/>
      <c r="FYQ3281" s="60"/>
      <c r="FYR3281" s="60"/>
      <c r="FYS3281" s="60"/>
      <c r="FYT3281" s="46"/>
      <c r="FYU3281" s="65"/>
      <c r="FYV3281" s="19"/>
      <c r="FYW3281" s="48"/>
      <c r="FYX3281" s="41"/>
      <c r="FYY3281" s="44"/>
      <c r="FYZ3281" s="18"/>
      <c r="FZA3281" s="16"/>
      <c r="FZB3281" s="36"/>
      <c r="FZC3281" s="36"/>
      <c r="FZD3281" s="36"/>
      <c r="FZE3281" s="36"/>
      <c r="FZF3281" s="36"/>
      <c r="FZG3281" s="36"/>
      <c r="FZH3281" s="36"/>
      <c r="FZI3281" s="36"/>
      <c r="FZJ3281" s="36"/>
      <c r="FZK3281" s="36"/>
      <c r="FZL3281" s="36"/>
      <c r="FZM3281" s="36"/>
      <c r="FZN3281" s="36"/>
      <c r="FZO3281" s="12"/>
      <c r="FZP3281" s="12"/>
      <c r="FZQ3281" s="12"/>
      <c r="FZR3281" s="53"/>
      <c r="FZT3281" s="41"/>
      <c r="FZU3281" s="40"/>
      <c r="FZV3281" s="44"/>
      <c r="FZW3281" s="62"/>
      <c r="FZX3281" s="56"/>
      <c r="FZY3281" s="60"/>
      <c r="FZZ3281" s="60"/>
      <c r="GAA3281" s="60"/>
      <c r="GAB3281" s="60"/>
      <c r="GAC3281" s="46"/>
      <c r="GAD3281" s="65"/>
      <c r="GAE3281" s="19"/>
      <c r="GAF3281" s="48"/>
      <c r="GAG3281" s="41"/>
      <c r="GAH3281" s="44"/>
      <c r="GAI3281" s="18"/>
      <c r="GAJ3281" s="16"/>
      <c r="GAK3281" s="36"/>
      <c r="GAL3281" s="36"/>
      <c r="GAM3281" s="36"/>
      <c r="GAN3281" s="36"/>
      <c r="GAO3281" s="36"/>
      <c r="GAP3281" s="36"/>
      <c r="GAQ3281" s="36"/>
      <c r="GAR3281" s="36"/>
      <c r="GAS3281" s="36"/>
      <c r="GAT3281" s="36"/>
      <c r="GAU3281" s="36"/>
      <c r="GAV3281" s="36"/>
      <c r="GAW3281" s="36"/>
      <c r="GAX3281" s="12"/>
      <c r="GAY3281" s="12"/>
      <c r="GAZ3281" s="12"/>
      <c r="GBA3281" s="53"/>
      <c r="GBC3281" s="41"/>
      <c r="GBD3281" s="40"/>
      <c r="GBE3281" s="44"/>
      <c r="GBF3281" s="62"/>
      <c r="GBG3281" s="56"/>
      <c r="GBH3281" s="60"/>
      <c r="GBI3281" s="60"/>
      <c r="GBJ3281" s="60"/>
      <c r="GBK3281" s="60"/>
      <c r="GBL3281" s="46"/>
      <c r="GBM3281" s="65"/>
      <c r="GBN3281" s="19"/>
      <c r="GBO3281" s="48"/>
      <c r="GBP3281" s="41"/>
      <c r="GBQ3281" s="44"/>
      <c r="GBR3281" s="18"/>
      <c r="GBS3281" s="16"/>
      <c r="GBT3281" s="36"/>
      <c r="GBU3281" s="36"/>
      <c r="GBV3281" s="36"/>
      <c r="GBW3281" s="36"/>
      <c r="GBX3281" s="36"/>
      <c r="GBY3281" s="36"/>
      <c r="GBZ3281" s="36"/>
      <c r="GCA3281" s="36"/>
      <c r="GCB3281" s="36"/>
      <c r="GCC3281" s="36"/>
      <c r="GCD3281" s="36"/>
      <c r="GCE3281" s="36"/>
      <c r="GCF3281" s="36"/>
      <c r="GCG3281" s="12"/>
      <c r="GCH3281" s="12"/>
      <c r="GCI3281" s="12"/>
      <c r="GCJ3281" s="53"/>
      <c r="GCL3281" s="41"/>
      <c r="GCM3281" s="40"/>
      <c r="GCN3281" s="44"/>
      <c r="GCO3281" s="62"/>
      <c r="GCP3281" s="56"/>
      <c r="GCQ3281" s="60"/>
      <c r="GCR3281" s="60"/>
      <c r="GCS3281" s="60"/>
      <c r="GCT3281" s="60"/>
      <c r="GCU3281" s="46"/>
      <c r="GCV3281" s="65"/>
      <c r="GCW3281" s="19"/>
      <c r="GCX3281" s="48"/>
      <c r="GCY3281" s="41"/>
      <c r="GCZ3281" s="44"/>
      <c r="GDA3281" s="18"/>
      <c r="GDB3281" s="16"/>
      <c r="GDC3281" s="36"/>
      <c r="GDD3281" s="36"/>
      <c r="GDE3281" s="36"/>
      <c r="GDF3281" s="36"/>
      <c r="GDG3281" s="36"/>
      <c r="GDH3281" s="36"/>
      <c r="GDI3281" s="36"/>
      <c r="GDJ3281" s="36"/>
      <c r="GDK3281" s="36"/>
      <c r="GDL3281" s="36"/>
      <c r="GDM3281" s="36"/>
      <c r="GDN3281" s="36"/>
      <c r="GDO3281" s="36"/>
      <c r="GDP3281" s="12"/>
      <c r="GDQ3281" s="12"/>
      <c r="GDR3281" s="12"/>
      <c r="GDS3281" s="53"/>
      <c r="GDU3281" s="41"/>
      <c r="GDV3281" s="40"/>
      <c r="GDW3281" s="44"/>
      <c r="GDX3281" s="62"/>
      <c r="GDY3281" s="56"/>
      <c r="GDZ3281" s="60"/>
      <c r="GEA3281" s="60"/>
      <c r="GEB3281" s="60"/>
      <c r="GEC3281" s="60"/>
      <c r="GED3281" s="46"/>
      <c r="GEE3281" s="65"/>
      <c r="GEF3281" s="19"/>
      <c r="GEG3281" s="48"/>
      <c r="GEH3281" s="41"/>
      <c r="GEI3281" s="44"/>
      <c r="GEJ3281" s="18"/>
      <c r="GEK3281" s="16"/>
      <c r="GEL3281" s="36"/>
      <c r="GEM3281" s="36"/>
      <c r="GEN3281" s="36"/>
      <c r="GEO3281" s="36"/>
      <c r="GEP3281" s="36"/>
      <c r="GEQ3281" s="36"/>
      <c r="GER3281" s="36"/>
      <c r="GES3281" s="36"/>
      <c r="GET3281" s="36"/>
      <c r="GEU3281" s="36"/>
      <c r="GEV3281" s="36"/>
      <c r="GEW3281" s="36"/>
      <c r="GEX3281" s="36"/>
      <c r="GEY3281" s="12"/>
      <c r="GEZ3281" s="12"/>
      <c r="GFA3281" s="12"/>
      <c r="GFB3281" s="53"/>
      <c r="GFD3281" s="41"/>
      <c r="GFE3281" s="40"/>
      <c r="GFF3281" s="44"/>
      <c r="GFG3281" s="62"/>
      <c r="GFH3281" s="56"/>
      <c r="GFI3281" s="60"/>
      <c r="GFJ3281" s="60"/>
      <c r="GFK3281" s="60"/>
      <c r="GFL3281" s="60"/>
      <c r="GFM3281" s="46"/>
      <c r="GFN3281" s="65"/>
      <c r="GFO3281" s="19"/>
      <c r="GFP3281" s="48"/>
      <c r="GFQ3281" s="41"/>
      <c r="GFR3281" s="44"/>
      <c r="GFS3281" s="18"/>
      <c r="GFT3281" s="16"/>
      <c r="GFU3281" s="36"/>
      <c r="GFV3281" s="36"/>
      <c r="GFW3281" s="36"/>
      <c r="GFX3281" s="36"/>
      <c r="GFY3281" s="36"/>
      <c r="GFZ3281" s="36"/>
      <c r="GGA3281" s="36"/>
      <c r="GGB3281" s="36"/>
      <c r="GGC3281" s="36"/>
      <c r="GGD3281" s="36"/>
      <c r="GGE3281" s="36"/>
      <c r="GGF3281" s="36"/>
      <c r="GGG3281" s="36"/>
      <c r="GGH3281" s="12"/>
      <c r="GGI3281" s="12"/>
      <c r="GGJ3281" s="12"/>
      <c r="GGK3281" s="53"/>
      <c r="GGM3281" s="41"/>
      <c r="GGN3281" s="40"/>
      <c r="GGO3281" s="44"/>
      <c r="GGP3281" s="62"/>
      <c r="GGQ3281" s="56"/>
      <c r="GGR3281" s="60"/>
      <c r="GGS3281" s="60"/>
      <c r="GGT3281" s="60"/>
      <c r="GGU3281" s="60"/>
      <c r="GGV3281" s="46"/>
      <c r="GGW3281" s="65"/>
      <c r="GGX3281" s="19"/>
      <c r="GGY3281" s="48"/>
      <c r="GGZ3281" s="41"/>
      <c r="GHA3281" s="44"/>
      <c r="GHB3281" s="18"/>
      <c r="GHC3281" s="16"/>
      <c r="GHD3281" s="36"/>
      <c r="GHE3281" s="36"/>
      <c r="GHF3281" s="36"/>
      <c r="GHG3281" s="36"/>
      <c r="GHH3281" s="36"/>
      <c r="GHI3281" s="36"/>
      <c r="GHJ3281" s="36"/>
      <c r="GHK3281" s="36"/>
      <c r="GHL3281" s="36"/>
      <c r="GHM3281" s="36"/>
      <c r="GHN3281" s="36"/>
      <c r="GHO3281" s="36"/>
      <c r="GHP3281" s="36"/>
      <c r="GHQ3281" s="12"/>
      <c r="GHR3281" s="12"/>
      <c r="GHS3281" s="12"/>
      <c r="GHT3281" s="53"/>
      <c r="GHV3281" s="41"/>
      <c r="GHW3281" s="40"/>
      <c r="GHX3281" s="44"/>
      <c r="GHY3281" s="62"/>
      <c r="GHZ3281" s="56"/>
      <c r="GIA3281" s="60"/>
      <c r="GIB3281" s="60"/>
      <c r="GIC3281" s="60"/>
      <c r="GID3281" s="60"/>
      <c r="GIE3281" s="46"/>
      <c r="GIF3281" s="65"/>
      <c r="GIG3281" s="19"/>
      <c r="GIH3281" s="48"/>
      <c r="GII3281" s="41"/>
      <c r="GIJ3281" s="44"/>
      <c r="GIK3281" s="18"/>
      <c r="GIL3281" s="16"/>
      <c r="GIM3281" s="36"/>
      <c r="GIN3281" s="36"/>
      <c r="GIO3281" s="36"/>
      <c r="GIP3281" s="36"/>
      <c r="GIQ3281" s="36"/>
      <c r="GIR3281" s="36"/>
      <c r="GIS3281" s="36"/>
      <c r="GIT3281" s="36"/>
      <c r="GIU3281" s="36"/>
      <c r="GIV3281" s="36"/>
      <c r="GIW3281" s="36"/>
      <c r="GIX3281" s="36"/>
      <c r="GIY3281" s="36"/>
      <c r="GIZ3281" s="12"/>
      <c r="GJA3281" s="12"/>
      <c r="GJB3281" s="12"/>
      <c r="GJC3281" s="53"/>
      <c r="GJE3281" s="41"/>
      <c r="GJF3281" s="40"/>
      <c r="GJG3281" s="44"/>
      <c r="GJH3281" s="62"/>
      <c r="GJI3281" s="56"/>
      <c r="GJJ3281" s="60"/>
      <c r="GJK3281" s="60"/>
      <c r="GJL3281" s="60"/>
      <c r="GJM3281" s="60"/>
      <c r="GJN3281" s="46"/>
      <c r="GJO3281" s="65"/>
      <c r="GJP3281" s="19"/>
      <c r="GJQ3281" s="48"/>
      <c r="GJR3281" s="41"/>
      <c r="GJS3281" s="44"/>
      <c r="GJT3281" s="18"/>
      <c r="GJU3281" s="16"/>
      <c r="GJV3281" s="36"/>
      <c r="GJW3281" s="36"/>
      <c r="GJX3281" s="36"/>
      <c r="GJY3281" s="36"/>
      <c r="GJZ3281" s="36"/>
      <c r="GKA3281" s="36"/>
      <c r="GKB3281" s="36"/>
      <c r="GKC3281" s="36"/>
      <c r="GKD3281" s="36"/>
      <c r="GKE3281" s="36"/>
      <c r="GKF3281" s="36"/>
      <c r="GKG3281" s="36"/>
      <c r="GKH3281" s="36"/>
      <c r="GKI3281" s="12"/>
      <c r="GKJ3281" s="12"/>
      <c r="GKK3281" s="12"/>
      <c r="GKL3281" s="53"/>
      <c r="GKN3281" s="41"/>
      <c r="GKO3281" s="40"/>
      <c r="GKP3281" s="44"/>
      <c r="GKQ3281" s="62"/>
      <c r="GKR3281" s="56"/>
      <c r="GKS3281" s="60"/>
      <c r="GKT3281" s="60"/>
      <c r="GKU3281" s="60"/>
      <c r="GKV3281" s="60"/>
      <c r="GKW3281" s="46"/>
      <c r="GKX3281" s="65"/>
      <c r="GKY3281" s="19"/>
      <c r="GKZ3281" s="48"/>
      <c r="GLA3281" s="41"/>
      <c r="GLB3281" s="44"/>
      <c r="GLC3281" s="18"/>
      <c r="GLD3281" s="16"/>
      <c r="GLE3281" s="36"/>
      <c r="GLF3281" s="36"/>
      <c r="GLG3281" s="36"/>
      <c r="GLH3281" s="36"/>
      <c r="GLI3281" s="36"/>
      <c r="GLJ3281" s="36"/>
      <c r="GLK3281" s="36"/>
      <c r="GLL3281" s="36"/>
      <c r="GLM3281" s="36"/>
      <c r="GLN3281" s="36"/>
      <c r="GLO3281" s="36"/>
      <c r="GLP3281" s="36"/>
      <c r="GLQ3281" s="36"/>
      <c r="GLR3281" s="12"/>
      <c r="GLS3281" s="12"/>
      <c r="GLT3281" s="12"/>
      <c r="GLU3281" s="53"/>
      <c r="GLW3281" s="41"/>
      <c r="GLX3281" s="40"/>
      <c r="GLY3281" s="44"/>
      <c r="GLZ3281" s="62"/>
      <c r="GMA3281" s="56"/>
      <c r="GMB3281" s="60"/>
      <c r="GMC3281" s="60"/>
      <c r="GMD3281" s="60"/>
      <c r="GME3281" s="60"/>
      <c r="GMF3281" s="46"/>
      <c r="GMG3281" s="65"/>
      <c r="GMH3281" s="19"/>
      <c r="GMI3281" s="48"/>
      <c r="GMJ3281" s="41"/>
      <c r="GMK3281" s="44"/>
      <c r="GML3281" s="18"/>
      <c r="GMM3281" s="16"/>
      <c r="GMN3281" s="36"/>
      <c r="GMO3281" s="36"/>
      <c r="GMP3281" s="36"/>
      <c r="GMQ3281" s="36"/>
      <c r="GMR3281" s="36"/>
      <c r="GMS3281" s="36"/>
      <c r="GMT3281" s="36"/>
      <c r="GMU3281" s="36"/>
      <c r="GMV3281" s="36"/>
      <c r="GMW3281" s="36"/>
      <c r="GMX3281" s="36"/>
      <c r="GMY3281" s="36"/>
      <c r="GMZ3281" s="36"/>
      <c r="GNA3281" s="12"/>
      <c r="GNB3281" s="12"/>
      <c r="GNC3281" s="12"/>
      <c r="GND3281" s="53"/>
      <c r="GNF3281" s="41"/>
      <c r="GNG3281" s="40"/>
      <c r="GNH3281" s="44"/>
      <c r="GNI3281" s="62"/>
      <c r="GNJ3281" s="56"/>
      <c r="GNK3281" s="60"/>
      <c r="GNL3281" s="60"/>
      <c r="GNM3281" s="60"/>
      <c r="GNN3281" s="60"/>
      <c r="GNO3281" s="46"/>
      <c r="GNP3281" s="65"/>
      <c r="GNQ3281" s="19"/>
      <c r="GNR3281" s="48"/>
      <c r="GNS3281" s="41"/>
      <c r="GNT3281" s="44"/>
      <c r="GNU3281" s="18"/>
      <c r="GNV3281" s="16"/>
      <c r="GNW3281" s="36"/>
      <c r="GNX3281" s="36"/>
      <c r="GNY3281" s="36"/>
      <c r="GNZ3281" s="36"/>
      <c r="GOA3281" s="36"/>
      <c r="GOB3281" s="36"/>
      <c r="GOC3281" s="36"/>
      <c r="GOD3281" s="36"/>
      <c r="GOE3281" s="36"/>
      <c r="GOF3281" s="36"/>
      <c r="GOG3281" s="36"/>
      <c r="GOH3281" s="36"/>
      <c r="GOI3281" s="36"/>
      <c r="GOJ3281" s="12"/>
      <c r="GOK3281" s="12"/>
      <c r="GOL3281" s="12"/>
      <c r="GOM3281" s="53"/>
      <c r="GOO3281" s="41"/>
      <c r="GOP3281" s="40"/>
      <c r="GOQ3281" s="44"/>
      <c r="GOR3281" s="62"/>
      <c r="GOS3281" s="56"/>
      <c r="GOT3281" s="60"/>
      <c r="GOU3281" s="60"/>
      <c r="GOV3281" s="60"/>
      <c r="GOW3281" s="60"/>
      <c r="GOX3281" s="46"/>
      <c r="GOY3281" s="65"/>
      <c r="GOZ3281" s="19"/>
      <c r="GPA3281" s="48"/>
      <c r="GPB3281" s="41"/>
      <c r="GPC3281" s="44"/>
      <c r="GPD3281" s="18"/>
      <c r="GPE3281" s="16"/>
      <c r="GPF3281" s="36"/>
      <c r="GPG3281" s="36"/>
      <c r="GPH3281" s="36"/>
      <c r="GPI3281" s="36"/>
      <c r="GPJ3281" s="36"/>
      <c r="GPK3281" s="36"/>
      <c r="GPL3281" s="36"/>
      <c r="GPM3281" s="36"/>
      <c r="GPN3281" s="36"/>
      <c r="GPO3281" s="36"/>
      <c r="GPP3281" s="36"/>
      <c r="GPQ3281" s="36"/>
      <c r="GPR3281" s="36"/>
      <c r="GPS3281" s="12"/>
      <c r="GPT3281" s="12"/>
      <c r="GPU3281" s="12"/>
      <c r="GPV3281" s="53"/>
      <c r="GPX3281" s="41"/>
      <c r="GPY3281" s="40"/>
      <c r="GPZ3281" s="44"/>
      <c r="GQA3281" s="62"/>
      <c r="GQB3281" s="56"/>
      <c r="GQC3281" s="60"/>
      <c r="GQD3281" s="60"/>
      <c r="GQE3281" s="60"/>
      <c r="GQF3281" s="60"/>
      <c r="GQG3281" s="46"/>
      <c r="GQH3281" s="65"/>
      <c r="GQI3281" s="19"/>
      <c r="GQJ3281" s="48"/>
      <c r="GQK3281" s="41"/>
      <c r="GQL3281" s="44"/>
      <c r="GQM3281" s="18"/>
      <c r="GQN3281" s="16"/>
      <c r="GQO3281" s="36"/>
      <c r="GQP3281" s="36"/>
      <c r="GQQ3281" s="36"/>
      <c r="GQR3281" s="36"/>
      <c r="GQS3281" s="36"/>
      <c r="GQT3281" s="36"/>
      <c r="GQU3281" s="36"/>
      <c r="GQV3281" s="36"/>
      <c r="GQW3281" s="36"/>
      <c r="GQX3281" s="36"/>
      <c r="GQY3281" s="36"/>
      <c r="GQZ3281" s="36"/>
      <c r="GRA3281" s="36"/>
      <c r="GRB3281" s="12"/>
      <c r="GRC3281" s="12"/>
      <c r="GRD3281" s="12"/>
      <c r="GRE3281" s="53"/>
      <c r="GRG3281" s="41"/>
      <c r="GRH3281" s="40"/>
      <c r="GRI3281" s="44"/>
      <c r="GRJ3281" s="62"/>
      <c r="GRK3281" s="56"/>
      <c r="GRL3281" s="60"/>
      <c r="GRM3281" s="60"/>
      <c r="GRN3281" s="60"/>
      <c r="GRO3281" s="60"/>
      <c r="GRP3281" s="46"/>
      <c r="GRQ3281" s="65"/>
      <c r="GRR3281" s="19"/>
      <c r="GRS3281" s="48"/>
      <c r="GRT3281" s="41"/>
      <c r="GRU3281" s="44"/>
      <c r="GRV3281" s="18"/>
      <c r="GRW3281" s="16"/>
      <c r="GRX3281" s="36"/>
      <c r="GRY3281" s="36"/>
      <c r="GRZ3281" s="36"/>
      <c r="GSA3281" s="36"/>
      <c r="GSB3281" s="36"/>
      <c r="GSC3281" s="36"/>
      <c r="GSD3281" s="36"/>
      <c r="GSE3281" s="36"/>
      <c r="GSF3281" s="36"/>
      <c r="GSG3281" s="36"/>
      <c r="GSH3281" s="36"/>
      <c r="GSI3281" s="36"/>
      <c r="GSJ3281" s="36"/>
      <c r="GSK3281" s="12"/>
      <c r="GSL3281" s="12"/>
      <c r="GSM3281" s="12"/>
      <c r="GSN3281" s="53"/>
      <c r="GSP3281" s="41"/>
      <c r="GSQ3281" s="40"/>
      <c r="GSR3281" s="44"/>
      <c r="GSS3281" s="62"/>
      <c r="GST3281" s="56"/>
      <c r="GSU3281" s="60"/>
      <c r="GSV3281" s="60"/>
      <c r="GSW3281" s="60"/>
      <c r="GSX3281" s="60"/>
      <c r="GSY3281" s="46"/>
      <c r="GSZ3281" s="65"/>
      <c r="GTA3281" s="19"/>
      <c r="GTB3281" s="48"/>
      <c r="GTC3281" s="41"/>
      <c r="GTD3281" s="44"/>
      <c r="GTE3281" s="18"/>
      <c r="GTF3281" s="16"/>
      <c r="GTG3281" s="36"/>
      <c r="GTH3281" s="36"/>
      <c r="GTI3281" s="36"/>
      <c r="GTJ3281" s="36"/>
      <c r="GTK3281" s="36"/>
      <c r="GTL3281" s="36"/>
      <c r="GTM3281" s="36"/>
      <c r="GTN3281" s="36"/>
      <c r="GTO3281" s="36"/>
      <c r="GTP3281" s="36"/>
      <c r="GTQ3281" s="36"/>
      <c r="GTR3281" s="36"/>
      <c r="GTS3281" s="36"/>
      <c r="GTT3281" s="12"/>
      <c r="GTU3281" s="12"/>
      <c r="GTV3281" s="12"/>
      <c r="GTW3281" s="53"/>
      <c r="GTY3281" s="41"/>
      <c r="GTZ3281" s="40"/>
      <c r="GUA3281" s="44"/>
      <c r="GUB3281" s="62"/>
      <c r="GUC3281" s="56"/>
      <c r="GUD3281" s="60"/>
      <c r="GUE3281" s="60"/>
      <c r="GUF3281" s="60"/>
      <c r="GUG3281" s="60"/>
      <c r="GUH3281" s="46"/>
      <c r="GUI3281" s="65"/>
      <c r="GUJ3281" s="19"/>
      <c r="GUK3281" s="48"/>
      <c r="GUL3281" s="41"/>
      <c r="GUM3281" s="44"/>
      <c r="GUN3281" s="18"/>
      <c r="GUO3281" s="16"/>
      <c r="GUP3281" s="36"/>
      <c r="GUQ3281" s="36"/>
      <c r="GUR3281" s="36"/>
      <c r="GUS3281" s="36"/>
      <c r="GUT3281" s="36"/>
      <c r="GUU3281" s="36"/>
      <c r="GUV3281" s="36"/>
      <c r="GUW3281" s="36"/>
      <c r="GUX3281" s="36"/>
      <c r="GUY3281" s="36"/>
      <c r="GUZ3281" s="36"/>
      <c r="GVA3281" s="36"/>
      <c r="GVB3281" s="36"/>
      <c r="GVC3281" s="12"/>
      <c r="GVD3281" s="12"/>
      <c r="GVE3281" s="12"/>
      <c r="GVF3281" s="53"/>
      <c r="GVH3281" s="41"/>
      <c r="GVI3281" s="40"/>
      <c r="GVJ3281" s="44"/>
      <c r="GVK3281" s="62"/>
      <c r="GVL3281" s="56"/>
      <c r="GVM3281" s="60"/>
      <c r="GVN3281" s="60"/>
      <c r="GVO3281" s="60"/>
      <c r="GVP3281" s="60"/>
      <c r="GVQ3281" s="46"/>
      <c r="GVR3281" s="65"/>
      <c r="GVS3281" s="19"/>
      <c r="GVT3281" s="48"/>
      <c r="GVU3281" s="41"/>
      <c r="GVV3281" s="44"/>
      <c r="GVW3281" s="18"/>
      <c r="GVX3281" s="16"/>
      <c r="GVY3281" s="36"/>
      <c r="GVZ3281" s="36"/>
      <c r="GWA3281" s="36"/>
      <c r="GWB3281" s="36"/>
      <c r="GWC3281" s="36"/>
      <c r="GWD3281" s="36"/>
      <c r="GWE3281" s="36"/>
      <c r="GWF3281" s="36"/>
      <c r="GWG3281" s="36"/>
      <c r="GWH3281" s="36"/>
      <c r="GWI3281" s="36"/>
      <c r="GWJ3281" s="36"/>
      <c r="GWK3281" s="36"/>
      <c r="GWL3281" s="12"/>
      <c r="GWM3281" s="12"/>
      <c r="GWN3281" s="12"/>
      <c r="GWO3281" s="53"/>
      <c r="GWQ3281" s="41"/>
      <c r="GWR3281" s="40"/>
      <c r="GWS3281" s="44"/>
      <c r="GWT3281" s="62"/>
      <c r="GWU3281" s="56"/>
      <c r="GWV3281" s="60"/>
      <c r="GWW3281" s="60"/>
      <c r="GWX3281" s="60"/>
      <c r="GWY3281" s="60"/>
      <c r="GWZ3281" s="46"/>
      <c r="GXA3281" s="65"/>
      <c r="GXB3281" s="19"/>
      <c r="GXC3281" s="48"/>
      <c r="GXD3281" s="41"/>
      <c r="GXE3281" s="44"/>
      <c r="GXF3281" s="18"/>
      <c r="GXG3281" s="16"/>
      <c r="GXH3281" s="36"/>
      <c r="GXI3281" s="36"/>
      <c r="GXJ3281" s="36"/>
      <c r="GXK3281" s="36"/>
      <c r="GXL3281" s="36"/>
      <c r="GXM3281" s="36"/>
      <c r="GXN3281" s="36"/>
      <c r="GXO3281" s="36"/>
      <c r="GXP3281" s="36"/>
      <c r="GXQ3281" s="36"/>
      <c r="GXR3281" s="36"/>
      <c r="GXS3281" s="36"/>
      <c r="GXT3281" s="36"/>
      <c r="GXU3281" s="12"/>
      <c r="GXV3281" s="12"/>
      <c r="GXW3281" s="12"/>
      <c r="GXX3281" s="53"/>
      <c r="GXZ3281" s="41"/>
      <c r="GYA3281" s="40"/>
      <c r="GYB3281" s="44"/>
      <c r="GYC3281" s="62"/>
      <c r="GYD3281" s="56"/>
      <c r="GYE3281" s="60"/>
      <c r="GYF3281" s="60"/>
      <c r="GYG3281" s="60"/>
      <c r="GYH3281" s="60"/>
      <c r="GYI3281" s="46"/>
      <c r="GYJ3281" s="65"/>
      <c r="GYK3281" s="19"/>
      <c r="GYL3281" s="48"/>
      <c r="GYM3281" s="41"/>
      <c r="GYN3281" s="44"/>
      <c r="GYO3281" s="18"/>
      <c r="GYP3281" s="16"/>
      <c r="GYQ3281" s="36"/>
      <c r="GYR3281" s="36"/>
      <c r="GYS3281" s="36"/>
      <c r="GYT3281" s="36"/>
      <c r="GYU3281" s="36"/>
      <c r="GYV3281" s="36"/>
      <c r="GYW3281" s="36"/>
      <c r="GYX3281" s="36"/>
      <c r="GYY3281" s="36"/>
      <c r="GYZ3281" s="36"/>
      <c r="GZA3281" s="36"/>
      <c r="GZB3281" s="36"/>
      <c r="GZC3281" s="36"/>
      <c r="GZD3281" s="12"/>
      <c r="GZE3281" s="12"/>
      <c r="GZF3281" s="12"/>
      <c r="GZG3281" s="53"/>
      <c r="GZI3281" s="41"/>
      <c r="GZJ3281" s="40"/>
      <c r="GZK3281" s="44"/>
      <c r="GZL3281" s="62"/>
      <c r="GZM3281" s="56"/>
      <c r="GZN3281" s="60"/>
      <c r="GZO3281" s="60"/>
      <c r="GZP3281" s="60"/>
      <c r="GZQ3281" s="60"/>
      <c r="GZR3281" s="46"/>
      <c r="GZS3281" s="65"/>
      <c r="GZT3281" s="19"/>
      <c r="GZU3281" s="48"/>
      <c r="GZV3281" s="41"/>
      <c r="GZW3281" s="44"/>
      <c r="GZX3281" s="18"/>
      <c r="GZY3281" s="16"/>
      <c r="GZZ3281" s="36"/>
      <c r="HAA3281" s="36"/>
      <c r="HAB3281" s="36"/>
      <c r="HAC3281" s="36"/>
      <c r="HAD3281" s="36"/>
      <c r="HAE3281" s="36"/>
      <c r="HAF3281" s="36"/>
      <c r="HAG3281" s="36"/>
      <c r="HAH3281" s="36"/>
      <c r="HAI3281" s="36"/>
      <c r="HAJ3281" s="36"/>
      <c r="HAK3281" s="36"/>
      <c r="HAL3281" s="36"/>
      <c r="HAM3281" s="12"/>
      <c r="HAN3281" s="12"/>
      <c r="HAO3281" s="12"/>
      <c r="HAP3281" s="53"/>
      <c r="HAR3281" s="41"/>
      <c r="HAS3281" s="40"/>
      <c r="HAT3281" s="44"/>
      <c r="HAU3281" s="62"/>
      <c r="HAV3281" s="56"/>
      <c r="HAW3281" s="60"/>
      <c r="HAX3281" s="60"/>
      <c r="HAY3281" s="60"/>
      <c r="HAZ3281" s="60"/>
      <c r="HBA3281" s="46"/>
      <c r="HBB3281" s="65"/>
      <c r="HBC3281" s="19"/>
      <c r="HBD3281" s="48"/>
      <c r="HBE3281" s="41"/>
      <c r="HBF3281" s="44"/>
      <c r="HBG3281" s="18"/>
      <c r="HBH3281" s="16"/>
      <c r="HBI3281" s="36"/>
      <c r="HBJ3281" s="36"/>
      <c r="HBK3281" s="36"/>
      <c r="HBL3281" s="36"/>
      <c r="HBM3281" s="36"/>
      <c r="HBN3281" s="36"/>
      <c r="HBO3281" s="36"/>
      <c r="HBP3281" s="36"/>
      <c r="HBQ3281" s="36"/>
      <c r="HBR3281" s="36"/>
      <c r="HBS3281" s="36"/>
      <c r="HBT3281" s="36"/>
      <c r="HBU3281" s="36"/>
      <c r="HBV3281" s="12"/>
      <c r="HBW3281" s="12"/>
      <c r="HBX3281" s="12"/>
      <c r="HBY3281" s="53"/>
      <c r="HCA3281" s="41"/>
      <c r="HCB3281" s="40"/>
      <c r="HCC3281" s="44"/>
      <c r="HCD3281" s="62"/>
      <c r="HCE3281" s="56"/>
      <c r="HCF3281" s="60"/>
      <c r="HCG3281" s="60"/>
      <c r="HCH3281" s="60"/>
      <c r="HCI3281" s="60"/>
      <c r="HCJ3281" s="46"/>
      <c r="HCK3281" s="65"/>
      <c r="HCL3281" s="19"/>
      <c r="HCM3281" s="48"/>
      <c r="HCN3281" s="41"/>
      <c r="HCO3281" s="44"/>
      <c r="HCP3281" s="18"/>
      <c r="HCQ3281" s="16"/>
      <c r="HCR3281" s="36"/>
      <c r="HCS3281" s="36"/>
      <c r="HCT3281" s="36"/>
      <c r="HCU3281" s="36"/>
      <c r="HCV3281" s="36"/>
      <c r="HCW3281" s="36"/>
      <c r="HCX3281" s="36"/>
      <c r="HCY3281" s="36"/>
      <c r="HCZ3281" s="36"/>
      <c r="HDA3281" s="36"/>
      <c r="HDB3281" s="36"/>
      <c r="HDC3281" s="36"/>
      <c r="HDD3281" s="36"/>
      <c r="HDE3281" s="12"/>
      <c r="HDF3281" s="12"/>
      <c r="HDG3281" s="12"/>
      <c r="HDH3281" s="53"/>
      <c r="HDJ3281" s="41"/>
      <c r="HDK3281" s="40"/>
      <c r="HDL3281" s="44"/>
      <c r="HDM3281" s="62"/>
      <c r="HDN3281" s="56"/>
      <c r="HDO3281" s="60"/>
      <c r="HDP3281" s="60"/>
      <c r="HDQ3281" s="60"/>
      <c r="HDR3281" s="60"/>
      <c r="HDS3281" s="46"/>
      <c r="HDT3281" s="65"/>
      <c r="HDU3281" s="19"/>
      <c r="HDV3281" s="48"/>
      <c r="HDW3281" s="41"/>
      <c r="HDX3281" s="44"/>
      <c r="HDY3281" s="18"/>
      <c r="HDZ3281" s="16"/>
      <c r="HEA3281" s="36"/>
      <c r="HEB3281" s="36"/>
      <c r="HEC3281" s="36"/>
      <c r="HED3281" s="36"/>
      <c r="HEE3281" s="36"/>
      <c r="HEF3281" s="36"/>
      <c r="HEG3281" s="36"/>
      <c r="HEH3281" s="36"/>
      <c r="HEI3281" s="36"/>
      <c r="HEJ3281" s="36"/>
      <c r="HEK3281" s="36"/>
      <c r="HEL3281" s="36"/>
      <c r="HEM3281" s="36"/>
      <c r="HEN3281" s="12"/>
      <c r="HEO3281" s="12"/>
      <c r="HEP3281" s="12"/>
      <c r="HEQ3281" s="53"/>
      <c r="HES3281" s="41"/>
      <c r="HET3281" s="40"/>
      <c r="HEU3281" s="44"/>
      <c r="HEV3281" s="62"/>
      <c r="HEW3281" s="56"/>
      <c r="HEX3281" s="60"/>
      <c r="HEY3281" s="60"/>
      <c r="HEZ3281" s="60"/>
      <c r="HFA3281" s="60"/>
      <c r="HFB3281" s="46"/>
      <c r="HFC3281" s="65"/>
      <c r="HFD3281" s="19"/>
      <c r="HFE3281" s="48"/>
      <c r="HFF3281" s="41"/>
      <c r="HFG3281" s="44"/>
      <c r="HFH3281" s="18"/>
      <c r="HFI3281" s="16"/>
      <c r="HFJ3281" s="36"/>
      <c r="HFK3281" s="36"/>
      <c r="HFL3281" s="36"/>
      <c r="HFM3281" s="36"/>
      <c r="HFN3281" s="36"/>
      <c r="HFO3281" s="36"/>
      <c r="HFP3281" s="36"/>
      <c r="HFQ3281" s="36"/>
      <c r="HFR3281" s="36"/>
      <c r="HFS3281" s="36"/>
      <c r="HFT3281" s="36"/>
      <c r="HFU3281" s="36"/>
      <c r="HFV3281" s="36"/>
      <c r="HFW3281" s="12"/>
      <c r="HFX3281" s="12"/>
      <c r="HFY3281" s="12"/>
      <c r="HFZ3281" s="53"/>
      <c r="HGB3281" s="41"/>
      <c r="HGC3281" s="40"/>
      <c r="HGD3281" s="44"/>
      <c r="HGE3281" s="62"/>
      <c r="HGF3281" s="56"/>
      <c r="HGG3281" s="60"/>
      <c r="HGH3281" s="60"/>
      <c r="HGI3281" s="60"/>
      <c r="HGJ3281" s="60"/>
      <c r="HGK3281" s="46"/>
      <c r="HGL3281" s="65"/>
      <c r="HGM3281" s="19"/>
      <c r="HGN3281" s="48"/>
      <c r="HGO3281" s="41"/>
      <c r="HGP3281" s="44"/>
      <c r="HGQ3281" s="18"/>
      <c r="HGR3281" s="16"/>
      <c r="HGS3281" s="36"/>
      <c r="HGT3281" s="36"/>
      <c r="HGU3281" s="36"/>
      <c r="HGV3281" s="36"/>
      <c r="HGW3281" s="36"/>
      <c r="HGX3281" s="36"/>
      <c r="HGY3281" s="36"/>
      <c r="HGZ3281" s="36"/>
      <c r="HHA3281" s="36"/>
      <c r="HHB3281" s="36"/>
      <c r="HHC3281" s="36"/>
      <c r="HHD3281" s="36"/>
      <c r="HHE3281" s="36"/>
      <c r="HHF3281" s="12"/>
      <c r="HHG3281" s="12"/>
      <c r="HHH3281" s="12"/>
      <c r="HHI3281" s="53"/>
      <c r="HHK3281" s="41"/>
      <c r="HHL3281" s="40"/>
      <c r="HHM3281" s="44"/>
      <c r="HHN3281" s="62"/>
      <c r="HHO3281" s="56"/>
      <c r="HHP3281" s="60"/>
      <c r="HHQ3281" s="60"/>
      <c r="HHR3281" s="60"/>
      <c r="HHS3281" s="60"/>
      <c r="HHT3281" s="46"/>
      <c r="HHU3281" s="65"/>
      <c r="HHV3281" s="19"/>
      <c r="HHW3281" s="48"/>
      <c r="HHX3281" s="41"/>
      <c r="HHY3281" s="44"/>
      <c r="HHZ3281" s="18"/>
      <c r="HIA3281" s="16"/>
      <c r="HIB3281" s="36"/>
      <c r="HIC3281" s="36"/>
      <c r="HID3281" s="36"/>
      <c r="HIE3281" s="36"/>
      <c r="HIF3281" s="36"/>
      <c r="HIG3281" s="36"/>
      <c r="HIH3281" s="36"/>
      <c r="HII3281" s="36"/>
      <c r="HIJ3281" s="36"/>
      <c r="HIK3281" s="36"/>
      <c r="HIL3281" s="36"/>
      <c r="HIM3281" s="36"/>
      <c r="HIN3281" s="36"/>
      <c r="HIO3281" s="12"/>
      <c r="HIP3281" s="12"/>
      <c r="HIQ3281" s="12"/>
      <c r="HIR3281" s="53"/>
      <c r="HIT3281" s="41"/>
      <c r="HIU3281" s="40"/>
      <c r="HIV3281" s="44"/>
      <c r="HIW3281" s="62"/>
      <c r="HIX3281" s="56"/>
      <c r="HIY3281" s="60"/>
      <c r="HIZ3281" s="60"/>
      <c r="HJA3281" s="60"/>
      <c r="HJB3281" s="60"/>
      <c r="HJC3281" s="46"/>
      <c r="HJD3281" s="65"/>
      <c r="HJE3281" s="19"/>
      <c r="HJF3281" s="48"/>
      <c r="HJG3281" s="41"/>
      <c r="HJH3281" s="44"/>
      <c r="HJI3281" s="18"/>
      <c r="HJJ3281" s="16"/>
      <c r="HJK3281" s="36"/>
      <c r="HJL3281" s="36"/>
      <c r="HJM3281" s="36"/>
      <c r="HJN3281" s="36"/>
      <c r="HJO3281" s="36"/>
      <c r="HJP3281" s="36"/>
      <c r="HJQ3281" s="36"/>
      <c r="HJR3281" s="36"/>
      <c r="HJS3281" s="36"/>
      <c r="HJT3281" s="36"/>
      <c r="HJU3281" s="36"/>
      <c r="HJV3281" s="36"/>
      <c r="HJW3281" s="36"/>
      <c r="HJX3281" s="12"/>
      <c r="HJY3281" s="12"/>
      <c r="HJZ3281" s="12"/>
      <c r="HKA3281" s="53"/>
      <c r="HKC3281" s="41"/>
      <c r="HKD3281" s="40"/>
      <c r="HKE3281" s="44"/>
      <c r="HKF3281" s="62"/>
      <c r="HKG3281" s="56"/>
      <c r="HKH3281" s="60"/>
      <c r="HKI3281" s="60"/>
      <c r="HKJ3281" s="60"/>
      <c r="HKK3281" s="60"/>
      <c r="HKL3281" s="46"/>
      <c r="HKM3281" s="65"/>
      <c r="HKN3281" s="19"/>
      <c r="HKO3281" s="48"/>
      <c r="HKP3281" s="41"/>
      <c r="HKQ3281" s="44"/>
      <c r="HKR3281" s="18"/>
      <c r="HKS3281" s="16"/>
      <c r="HKT3281" s="36"/>
      <c r="HKU3281" s="36"/>
      <c r="HKV3281" s="36"/>
      <c r="HKW3281" s="36"/>
      <c r="HKX3281" s="36"/>
      <c r="HKY3281" s="36"/>
      <c r="HKZ3281" s="36"/>
      <c r="HLA3281" s="36"/>
      <c r="HLB3281" s="36"/>
      <c r="HLC3281" s="36"/>
      <c r="HLD3281" s="36"/>
      <c r="HLE3281" s="36"/>
      <c r="HLF3281" s="36"/>
      <c r="HLG3281" s="12"/>
      <c r="HLH3281" s="12"/>
      <c r="HLI3281" s="12"/>
      <c r="HLJ3281" s="53"/>
      <c r="HLL3281" s="41"/>
      <c r="HLM3281" s="40"/>
      <c r="HLN3281" s="44"/>
      <c r="HLO3281" s="62"/>
      <c r="HLP3281" s="56"/>
      <c r="HLQ3281" s="60"/>
      <c r="HLR3281" s="60"/>
      <c r="HLS3281" s="60"/>
      <c r="HLT3281" s="60"/>
      <c r="HLU3281" s="46"/>
      <c r="HLV3281" s="65"/>
      <c r="HLW3281" s="19"/>
      <c r="HLX3281" s="48"/>
      <c r="HLY3281" s="41"/>
      <c r="HLZ3281" s="44"/>
      <c r="HMA3281" s="18"/>
      <c r="HMB3281" s="16"/>
      <c r="HMC3281" s="36"/>
      <c r="HMD3281" s="36"/>
      <c r="HME3281" s="36"/>
      <c r="HMF3281" s="36"/>
      <c r="HMG3281" s="36"/>
      <c r="HMH3281" s="36"/>
      <c r="HMI3281" s="36"/>
      <c r="HMJ3281" s="36"/>
      <c r="HMK3281" s="36"/>
      <c r="HML3281" s="36"/>
      <c r="HMM3281" s="36"/>
      <c r="HMN3281" s="36"/>
      <c r="HMO3281" s="36"/>
      <c r="HMP3281" s="12"/>
      <c r="HMQ3281" s="12"/>
      <c r="HMR3281" s="12"/>
      <c r="HMS3281" s="53"/>
      <c r="HMU3281" s="41"/>
      <c r="HMV3281" s="40"/>
      <c r="HMW3281" s="44"/>
      <c r="HMX3281" s="62"/>
      <c r="HMY3281" s="56"/>
      <c r="HMZ3281" s="60"/>
      <c r="HNA3281" s="60"/>
      <c r="HNB3281" s="60"/>
      <c r="HNC3281" s="60"/>
      <c r="HND3281" s="46"/>
      <c r="HNE3281" s="65"/>
      <c r="HNF3281" s="19"/>
      <c r="HNG3281" s="48"/>
      <c r="HNH3281" s="41"/>
      <c r="HNI3281" s="44"/>
      <c r="HNJ3281" s="18"/>
      <c r="HNK3281" s="16"/>
      <c r="HNL3281" s="36"/>
      <c r="HNM3281" s="36"/>
      <c r="HNN3281" s="36"/>
      <c r="HNO3281" s="36"/>
      <c r="HNP3281" s="36"/>
      <c r="HNQ3281" s="36"/>
      <c r="HNR3281" s="36"/>
      <c r="HNS3281" s="36"/>
      <c r="HNT3281" s="36"/>
      <c r="HNU3281" s="36"/>
      <c r="HNV3281" s="36"/>
      <c r="HNW3281" s="36"/>
      <c r="HNX3281" s="36"/>
      <c r="HNY3281" s="12"/>
      <c r="HNZ3281" s="12"/>
      <c r="HOA3281" s="12"/>
      <c r="HOB3281" s="53"/>
      <c r="HOD3281" s="41"/>
      <c r="HOE3281" s="40"/>
      <c r="HOF3281" s="44"/>
      <c r="HOG3281" s="62"/>
      <c r="HOH3281" s="56"/>
      <c r="HOI3281" s="60"/>
      <c r="HOJ3281" s="60"/>
      <c r="HOK3281" s="60"/>
      <c r="HOL3281" s="60"/>
      <c r="HOM3281" s="46"/>
      <c r="HON3281" s="65"/>
      <c r="HOO3281" s="19"/>
      <c r="HOP3281" s="48"/>
      <c r="HOQ3281" s="41"/>
      <c r="HOR3281" s="44"/>
      <c r="HOS3281" s="18"/>
      <c r="HOT3281" s="16"/>
      <c r="HOU3281" s="36"/>
      <c r="HOV3281" s="36"/>
      <c r="HOW3281" s="36"/>
      <c r="HOX3281" s="36"/>
      <c r="HOY3281" s="36"/>
      <c r="HOZ3281" s="36"/>
      <c r="HPA3281" s="36"/>
      <c r="HPB3281" s="36"/>
      <c r="HPC3281" s="36"/>
      <c r="HPD3281" s="36"/>
      <c r="HPE3281" s="36"/>
      <c r="HPF3281" s="36"/>
      <c r="HPG3281" s="36"/>
      <c r="HPH3281" s="12"/>
      <c r="HPI3281" s="12"/>
      <c r="HPJ3281" s="12"/>
      <c r="HPK3281" s="53"/>
      <c r="HPM3281" s="41"/>
      <c r="HPN3281" s="40"/>
      <c r="HPO3281" s="44"/>
      <c r="HPP3281" s="62"/>
      <c r="HPQ3281" s="56"/>
      <c r="HPR3281" s="60"/>
      <c r="HPS3281" s="60"/>
      <c r="HPT3281" s="60"/>
      <c r="HPU3281" s="60"/>
      <c r="HPV3281" s="46"/>
      <c r="HPW3281" s="65"/>
      <c r="HPX3281" s="19"/>
      <c r="HPY3281" s="48"/>
      <c r="HPZ3281" s="41"/>
      <c r="HQA3281" s="44"/>
      <c r="HQB3281" s="18"/>
      <c r="HQC3281" s="16"/>
      <c r="HQD3281" s="36"/>
      <c r="HQE3281" s="36"/>
      <c r="HQF3281" s="36"/>
      <c r="HQG3281" s="36"/>
      <c r="HQH3281" s="36"/>
      <c r="HQI3281" s="36"/>
      <c r="HQJ3281" s="36"/>
      <c r="HQK3281" s="36"/>
      <c r="HQL3281" s="36"/>
      <c r="HQM3281" s="36"/>
      <c r="HQN3281" s="36"/>
      <c r="HQO3281" s="36"/>
      <c r="HQP3281" s="36"/>
      <c r="HQQ3281" s="12"/>
      <c r="HQR3281" s="12"/>
      <c r="HQS3281" s="12"/>
      <c r="HQT3281" s="53"/>
      <c r="HQV3281" s="41"/>
      <c r="HQW3281" s="40"/>
      <c r="HQX3281" s="44"/>
      <c r="HQY3281" s="62"/>
      <c r="HQZ3281" s="56"/>
      <c r="HRA3281" s="60"/>
      <c r="HRB3281" s="60"/>
      <c r="HRC3281" s="60"/>
      <c r="HRD3281" s="60"/>
      <c r="HRE3281" s="46"/>
      <c r="HRF3281" s="65"/>
      <c r="HRG3281" s="19"/>
      <c r="HRH3281" s="48"/>
      <c r="HRI3281" s="41"/>
      <c r="HRJ3281" s="44"/>
      <c r="HRK3281" s="18"/>
      <c r="HRL3281" s="16"/>
      <c r="HRM3281" s="36"/>
      <c r="HRN3281" s="36"/>
      <c r="HRO3281" s="36"/>
      <c r="HRP3281" s="36"/>
      <c r="HRQ3281" s="36"/>
      <c r="HRR3281" s="36"/>
      <c r="HRS3281" s="36"/>
      <c r="HRT3281" s="36"/>
      <c r="HRU3281" s="36"/>
      <c r="HRV3281" s="36"/>
      <c r="HRW3281" s="36"/>
      <c r="HRX3281" s="36"/>
      <c r="HRY3281" s="36"/>
      <c r="HRZ3281" s="12"/>
      <c r="HSA3281" s="12"/>
      <c r="HSB3281" s="12"/>
      <c r="HSC3281" s="53"/>
      <c r="HSE3281" s="41"/>
      <c r="HSF3281" s="40"/>
      <c r="HSG3281" s="44"/>
      <c r="HSH3281" s="62"/>
      <c r="HSI3281" s="56"/>
      <c r="HSJ3281" s="60"/>
      <c r="HSK3281" s="60"/>
      <c r="HSL3281" s="60"/>
      <c r="HSM3281" s="60"/>
      <c r="HSN3281" s="46"/>
      <c r="HSO3281" s="65"/>
      <c r="HSP3281" s="19"/>
      <c r="HSQ3281" s="48"/>
      <c r="HSR3281" s="41"/>
      <c r="HSS3281" s="44"/>
      <c r="HST3281" s="18"/>
      <c r="HSU3281" s="16"/>
      <c r="HSV3281" s="36"/>
      <c r="HSW3281" s="36"/>
      <c r="HSX3281" s="36"/>
      <c r="HSY3281" s="36"/>
      <c r="HSZ3281" s="36"/>
      <c r="HTA3281" s="36"/>
      <c r="HTB3281" s="36"/>
      <c r="HTC3281" s="36"/>
      <c r="HTD3281" s="36"/>
      <c r="HTE3281" s="36"/>
      <c r="HTF3281" s="36"/>
      <c r="HTG3281" s="36"/>
      <c r="HTH3281" s="36"/>
      <c r="HTI3281" s="12"/>
      <c r="HTJ3281" s="12"/>
      <c r="HTK3281" s="12"/>
      <c r="HTL3281" s="53"/>
      <c r="HTN3281" s="41"/>
      <c r="HTO3281" s="40"/>
      <c r="HTP3281" s="44"/>
      <c r="HTQ3281" s="62"/>
      <c r="HTR3281" s="56"/>
      <c r="HTS3281" s="60"/>
      <c r="HTT3281" s="60"/>
      <c r="HTU3281" s="60"/>
      <c r="HTV3281" s="60"/>
      <c r="HTW3281" s="46"/>
      <c r="HTX3281" s="65"/>
      <c r="HTY3281" s="19"/>
      <c r="HTZ3281" s="48"/>
      <c r="HUA3281" s="41"/>
      <c r="HUB3281" s="44"/>
      <c r="HUC3281" s="18"/>
      <c r="HUD3281" s="16"/>
      <c r="HUE3281" s="36"/>
      <c r="HUF3281" s="36"/>
      <c r="HUG3281" s="36"/>
      <c r="HUH3281" s="36"/>
      <c r="HUI3281" s="36"/>
      <c r="HUJ3281" s="36"/>
      <c r="HUK3281" s="36"/>
      <c r="HUL3281" s="36"/>
      <c r="HUM3281" s="36"/>
      <c r="HUN3281" s="36"/>
      <c r="HUO3281" s="36"/>
      <c r="HUP3281" s="36"/>
      <c r="HUQ3281" s="36"/>
      <c r="HUR3281" s="12"/>
      <c r="HUS3281" s="12"/>
      <c r="HUT3281" s="12"/>
      <c r="HUU3281" s="53"/>
      <c r="HUW3281" s="41"/>
      <c r="HUX3281" s="40"/>
      <c r="HUY3281" s="44"/>
      <c r="HUZ3281" s="62"/>
      <c r="HVA3281" s="56"/>
      <c r="HVB3281" s="60"/>
      <c r="HVC3281" s="60"/>
      <c r="HVD3281" s="60"/>
      <c r="HVE3281" s="60"/>
      <c r="HVF3281" s="46"/>
      <c r="HVG3281" s="65"/>
      <c r="HVH3281" s="19"/>
      <c r="HVI3281" s="48"/>
      <c r="HVJ3281" s="41"/>
      <c r="HVK3281" s="44"/>
      <c r="HVL3281" s="18"/>
      <c r="HVM3281" s="16"/>
      <c r="HVN3281" s="36"/>
      <c r="HVO3281" s="36"/>
      <c r="HVP3281" s="36"/>
      <c r="HVQ3281" s="36"/>
      <c r="HVR3281" s="36"/>
      <c r="HVS3281" s="36"/>
      <c r="HVT3281" s="36"/>
      <c r="HVU3281" s="36"/>
      <c r="HVV3281" s="36"/>
      <c r="HVW3281" s="36"/>
      <c r="HVX3281" s="36"/>
      <c r="HVY3281" s="36"/>
      <c r="HVZ3281" s="36"/>
      <c r="HWA3281" s="12"/>
      <c r="HWB3281" s="12"/>
      <c r="HWC3281" s="12"/>
      <c r="HWD3281" s="53"/>
      <c r="HWF3281" s="41"/>
      <c r="HWG3281" s="40"/>
      <c r="HWH3281" s="44"/>
      <c r="HWI3281" s="62"/>
      <c r="HWJ3281" s="56"/>
      <c r="HWK3281" s="60"/>
      <c r="HWL3281" s="60"/>
      <c r="HWM3281" s="60"/>
      <c r="HWN3281" s="60"/>
      <c r="HWO3281" s="46"/>
      <c r="HWP3281" s="65"/>
      <c r="HWQ3281" s="19"/>
      <c r="HWR3281" s="48"/>
      <c r="HWS3281" s="41"/>
      <c r="HWT3281" s="44"/>
      <c r="HWU3281" s="18"/>
      <c r="HWV3281" s="16"/>
      <c r="HWW3281" s="36"/>
      <c r="HWX3281" s="36"/>
      <c r="HWY3281" s="36"/>
      <c r="HWZ3281" s="36"/>
      <c r="HXA3281" s="36"/>
      <c r="HXB3281" s="36"/>
      <c r="HXC3281" s="36"/>
      <c r="HXD3281" s="36"/>
      <c r="HXE3281" s="36"/>
      <c r="HXF3281" s="36"/>
      <c r="HXG3281" s="36"/>
      <c r="HXH3281" s="36"/>
      <c r="HXI3281" s="36"/>
      <c r="HXJ3281" s="12"/>
      <c r="HXK3281" s="12"/>
      <c r="HXL3281" s="12"/>
      <c r="HXM3281" s="53"/>
      <c r="HXO3281" s="41"/>
      <c r="HXP3281" s="40"/>
      <c r="HXQ3281" s="44"/>
      <c r="HXR3281" s="62"/>
      <c r="HXS3281" s="56"/>
      <c r="HXT3281" s="60"/>
      <c r="HXU3281" s="60"/>
      <c r="HXV3281" s="60"/>
      <c r="HXW3281" s="60"/>
      <c r="HXX3281" s="46"/>
      <c r="HXY3281" s="65"/>
      <c r="HXZ3281" s="19"/>
      <c r="HYA3281" s="48"/>
      <c r="HYB3281" s="41"/>
      <c r="HYC3281" s="44"/>
      <c r="HYD3281" s="18"/>
      <c r="HYE3281" s="16"/>
      <c r="HYF3281" s="36"/>
      <c r="HYG3281" s="36"/>
      <c r="HYH3281" s="36"/>
      <c r="HYI3281" s="36"/>
      <c r="HYJ3281" s="36"/>
      <c r="HYK3281" s="36"/>
      <c r="HYL3281" s="36"/>
      <c r="HYM3281" s="36"/>
      <c r="HYN3281" s="36"/>
      <c r="HYO3281" s="36"/>
      <c r="HYP3281" s="36"/>
      <c r="HYQ3281" s="36"/>
      <c r="HYR3281" s="36"/>
      <c r="HYS3281" s="12"/>
      <c r="HYT3281" s="12"/>
      <c r="HYU3281" s="12"/>
      <c r="HYV3281" s="53"/>
      <c r="HYX3281" s="41"/>
      <c r="HYY3281" s="40"/>
      <c r="HYZ3281" s="44"/>
      <c r="HZA3281" s="62"/>
      <c r="HZB3281" s="56"/>
      <c r="HZC3281" s="60"/>
      <c r="HZD3281" s="60"/>
      <c r="HZE3281" s="60"/>
      <c r="HZF3281" s="60"/>
      <c r="HZG3281" s="46"/>
      <c r="HZH3281" s="65"/>
      <c r="HZI3281" s="19"/>
      <c r="HZJ3281" s="48"/>
      <c r="HZK3281" s="41"/>
      <c r="HZL3281" s="44"/>
      <c r="HZM3281" s="18"/>
      <c r="HZN3281" s="16"/>
      <c r="HZO3281" s="36"/>
      <c r="HZP3281" s="36"/>
      <c r="HZQ3281" s="36"/>
      <c r="HZR3281" s="36"/>
      <c r="HZS3281" s="36"/>
      <c r="HZT3281" s="36"/>
      <c r="HZU3281" s="36"/>
      <c r="HZV3281" s="36"/>
      <c r="HZW3281" s="36"/>
      <c r="HZX3281" s="36"/>
      <c r="HZY3281" s="36"/>
      <c r="HZZ3281" s="36"/>
      <c r="IAA3281" s="36"/>
      <c r="IAB3281" s="12"/>
      <c r="IAC3281" s="12"/>
      <c r="IAD3281" s="12"/>
      <c r="IAE3281" s="53"/>
      <c r="IAG3281" s="41"/>
      <c r="IAH3281" s="40"/>
      <c r="IAI3281" s="44"/>
      <c r="IAJ3281" s="62"/>
      <c r="IAK3281" s="56"/>
      <c r="IAL3281" s="60"/>
      <c r="IAM3281" s="60"/>
      <c r="IAN3281" s="60"/>
      <c r="IAO3281" s="60"/>
      <c r="IAP3281" s="46"/>
      <c r="IAQ3281" s="65"/>
      <c r="IAR3281" s="19"/>
      <c r="IAS3281" s="48"/>
      <c r="IAT3281" s="41"/>
      <c r="IAU3281" s="44"/>
      <c r="IAV3281" s="18"/>
      <c r="IAW3281" s="16"/>
      <c r="IAX3281" s="36"/>
      <c r="IAY3281" s="36"/>
      <c r="IAZ3281" s="36"/>
      <c r="IBA3281" s="36"/>
      <c r="IBB3281" s="36"/>
      <c r="IBC3281" s="36"/>
      <c r="IBD3281" s="36"/>
      <c r="IBE3281" s="36"/>
      <c r="IBF3281" s="36"/>
      <c r="IBG3281" s="36"/>
      <c r="IBH3281" s="36"/>
      <c r="IBI3281" s="36"/>
      <c r="IBJ3281" s="36"/>
      <c r="IBK3281" s="12"/>
      <c r="IBL3281" s="12"/>
      <c r="IBM3281" s="12"/>
      <c r="IBN3281" s="53"/>
      <c r="IBP3281" s="41"/>
      <c r="IBQ3281" s="40"/>
      <c r="IBR3281" s="44"/>
      <c r="IBS3281" s="62"/>
      <c r="IBT3281" s="56"/>
      <c r="IBU3281" s="60"/>
      <c r="IBV3281" s="60"/>
      <c r="IBW3281" s="60"/>
      <c r="IBX3281" s="60"/>
      <c r="IBY3281" s="46"/>
      <c r="IBZ3281" s="65"/>
      <c r="ICA3281" s="19"/>
      <c r="ICB3281" s="48"/>
      <c r="ICC3281" s="41"/>
      <c r="ICD3281" s="44"/>
      <c r="ICE3281" s="18"/>
      <c r="ICF3281" s="16"/>
      <c r="ICG3281" s="36"/>
      <c r="ICH3281" s="36"/>
      <c r="ICI3281" s="36"/>
      <c r="ICJ3281" s="36"/>
      <c r="ICK3281" s="36"/>
      <c r="ICL3281" s="36"/>
      <c r="ICM3281" s="36"/>
      <c r="ICN3281" s="36"/>
      <c r="ICO3281" s="36"/>
      <c r="ICP3281" s="36"/>
      <c r="ICQ3281" s="36"/>
      <c r="ICR3281" s="36"/>
      <c r="ICS3281" s="36"/>
      <c r="ICT3281" s="12"/>
      <c r="ICU3281" s="12"/>
      <c r="ICV3281" s="12"/>
      <c r="ICW3281" s="53"/>
      <c r="ICY3281" s="41"/>
      <c r="ICZ3281" s="40"/>
      <c r="IDA3281" s="44"/>
      <c r="IDB3281" s="62"/>
      <c r="IDC3281" s="56"/>
      <c r="IDD3281" s="60"/>
      <c r="IDE3281" s="60"/>
      <c r="IDF3281" s="60"/>
      <c r="IDG3281" s="60"/>
      <c r="IDH3281" s="46"/>
      <c r="IDI3281" s="65"/>
      <c r="IDJ3281" s="19"/>
      <c r="IDK3281" s="48"/>
      <c r="IDL3281" s="41"/>
      <c r="IDM3281" s="44"/>
      <c r="IDN3281" s="18"/>
      <c r="IDO3281" s="16"/>
      <c r="IDP3281" s="36"/>
      <c r="IDQ3281" s="36"/>
      <c r="IDR3281" s="36"/>
      <c r="IDS3281" s="36"/>
      <c r="IDT3281" s="36"/>
      <c r="IDU3281" s="36"/>
      <c r="IDV3281" s="36"/>
      <c r="IDW3281" s="36"/>
      <c r="IDX3281" s="36"/>
      <c r="IDY3281" s="36"/>
      <c r="IDZ3281" s="36"/>
      <c r="IEA3281" s="36"/>
      <c r="IEB3281" s="36"/>
      <c r="IEC3281" s="12"/>
      <c r="IED3281" s="12"/>
      <c r="IEE3281" s="12"/>
      <c r="IEF3281" s="53"/>
      <c r="IEH3281" s="41"/>
      <c r="IEI3281" s="40"/>
      <c r="IEJ3281" s="44"/>
      <c r="IEK3281" s="62"/>
      <c r="IEL3281" s="56"/>
      <c r="IEM3281" s="60"/>
      <c r="IEN3281" s="60"/>
      <c r="IEO3281" s="60"/>
      <c r="IEP3281" s="60"/>
      <c r="IEQ3281" s="46"/>
      <c r="IER3281" s="65"/>
      <c r="IES3281" s="19"/>
      <c r="IET3281" s="48"/>
      <c r="IEU3281" s="41"/>
      <c r="IEV3281" s="44"/>
      <c r="IEW3281" s="18"/>
      <c r="IEX3281" s="16"/>
      <c r="IEY3281" s="36"/>
      <c r="IEZ3281" s="36"/>
      <c r="IFA3281" s="36"/>
      <c r="IFB3281" s="36"/>
      <c r="IFC3281" s="36"/>
      <c r="IFD3281" s="36"/>
      <c r="IFE3281" s="36"/>
      <c r="IFF3281" s="36"/>
      <c r="IFG3281" s="36"/>
      <c r="IFH3281" s="36"/>
      <c r="IFI3281" s="36"/>
      <c r="IFJ3281" s="36"/>
      <c r="IFK3281" s="36"/>
      <c r="IFL3281" s="12"/>
      <c r="IFM3281" s="12"/>
      <c r="IFN3281" s="12"/>
      <c r="IFO3281" s="53"/>
      <c r="IFQ3281" s="41"/>
      <c r="IFR3281" s="40"/>
      <c r="IFS3281" s="44"/>
      <c r="IFT3281" s="62"/>
      <c r="IFU3281" s="56"/>
      <c r="IFV3281" s="60"/>
      <c r="IFW3281" s="60"/>
      <c r="IFX3281" s="60"/>
      <c r="IFY3281" s="60"/>
      <c r="IFZ3281" s="46"/>
      <c r="IGA3281" s="65"/>
      <c r="IGB3281" s="19"/>
      <c r="IGC3281" s="48"/>
      <c r="IGD3281" s="41"/>
      <c r="IGE3281" s="44"/>
      <c r="IGF3281" s="18"/>
      <c r="IGG3281" s="16"/>
      <c r="IGH3281" s="36"/>
      <c r="IGI3281" s="36"/>
      <c r="IGJ3281" s="36"/>
      <c r="IGK3281" s="36"/>
      <c r="IGL3281" s="36"/>
      <c r="IGM3281" s="36"/>
      <c r="IGN3281" s="36"/>
      <c r="IGO3281" s="36"/>
      <c r="IGP3281" s="36"/>
      <c r="IGQ3281" s="36"/>
      <c r="IGR3281" s="36"/>
      <c r="IGS3281" s="36"/>
      <c r="IGT3281" s="36"/>
      <c r="IGU3281" s="12"/>
      <c r="IGV3281" s="12"/>
      <c r="IGW3281" s="12"/>
      <c r="IGX3281" s="53"/>
      <c r="IGZ3281" s="41"/>
      <c r="IHA3281" s="40"/>
      <c r="IHB3281" s="44"/>
      <c r="IHC3281" s="62"/>
      <c r="IHD3281" s="56"/>
      <c r="IHE3281" s="60"/>
      <c r="IHF3281" s="60"/>
      <c r="IHG3281" s="60"/>
      <c r="IHH3281" s="60"/>
      <c r="IHI3281" s="46"/>
      <c r="IHJ3281" s="65"/>
      <c r="IHK3281" s="19"/>
      <c r="IHL3281" s="48"/>
      <c r="IHM3281" s="41"/>
      <c r="IHN3281" s="44"/>
      <c r="IHO3281" s="18"/>
      <c r="IHP3281" s="16"/>
      <c r="IHQ3281" s="36"/>
      <c r="IHR3281" s="36"/>
      <c r="IHS3281" s="36"/>
      <c r="IHT3281" s="36"/>
      <c r="IHU3281" s="36"/>
      <c r="IHV3281" s="36"/>
      <c r="IHW3281" s="36"/>
      <c r="IHX3281" s="36"/>
      <c r="IHY3281" s="36"/>
      <c r="IHZ3281" s="36"/>
      <c r="IIA3281" s="36"/>
      <c r="IIB3281" s="36"/>
      <c r="IIC3281" s="36"/>
      <c r="IID3281" s="12"/>
      <c r="IIE3281" s="12"/>
      <c r="IIF3281" s="12"/>
      <c r="IIG3281" s="53"/>
      <c r="III3281" s="41"/>
      <c r="IIJ3281" s="40"/>
      <c r="IIK3281" s="44"/>
      <c r="IIL3281" s="62"/>
      <c r="IIM3281" s="56"/>
      <c r="IIN3281" s="60"/>
      <c r="IIO3281" s="60"/>
      <c r="IIP3281" s="60"/>
      <c r="IIQ3281" s="60"/>
      <c r="IIR3281" s="46"/>
      <c r="IIS3281" s="65"/>
      <c r="IIT3281" s="19"/>
      <c r="IIU3281" s="48"/>
      <c r="IIV3281" s="41"/>
      <c r="IIW3281" s="44"/>
      <c r="IIX3281" s="18"/>
      <c r="IIY3281" s="16"/>
      <c r="IIZ3281" s="36"/>
      <c r="IJA3281" s="36"/>
      <c r="IJB3281" s="36"/>
      <c r="IJC3281" s="36"/>
      <c r="IJD3281" s="36"/>
      <c r="IJE3281" s="36"/>
      <c r="IJF3281" s="36"/>
      <c r="IJG3281" s="36"/>
      <c r="IJH3281" s="36"/>
      <c r="IJI3281" s="36"/>
      <c r="IJJ3281" s="36"/>
      <c r="IJK3281" s="36"/>
      <c r="IJL3281" s="36"/>
      <c r="IJM3281" s="12"/>
      <c r="IJN3281" s="12"/>
      <c r="IJO3281" s="12"/>
      <c r="IJP3281" s="53"/>
      <c r="IJR3281" s="41"/>
      <c r="IJS3281" s="40"/>
      <c r="IJT3281" s="44"/>
      <c r="IJU3281" s="62"/>
      <c r="IJV3281" s="56"/>
      <c r="IJW3281" s="60"/>
      <c r="IJX3281" s="60"/>
      <c r="IJY3281" s="60"/>
      <c r="IJZ3281" s="60"/>
      <c r="IKA3281" s="46"/>
      <c r="IKB3281" s="65"/>
      <c r="IKC3281" s="19"/>
      <c r="IKD3281" s="48"/>
      <c r="IKE3281" s="41"/>
      <c r="IKF3281" s="44"/>
      <c r="IKG3281" s="18"/>
      <c r="IKH3281" s="16"/>
      <c r="IKI3281" s="36"/>
      <c r="IKJ3281" s="36"/>
      <c r="IKK3281" s="36"/>
      <c r="IKL3281" s="36"/>
      <c r="IKM3281" s="36"/>
      <c r="IKN3281" s="36"/>
      <c r="IKO3281" s="36"/>
      <c r="IKP3281" s="36"/>
      <c r="IKQ3281" s="36"/>
      <c r="IKR3281" s="36"/>
      <c r="IKS3281" s="36"/>
      <c r="IKT3281" s="36"/>
      <c r="IKU3281" s="36"/>
      <c r="IKV3281" s="12"/>
      <c r="IKW3281" s="12"/>
      <c r="IKX3281" s="12"/>
      <c r="IKY3281" s="53"/>
      <c r="ILA3281" s="41"/>
      <c r="ILB3281" s="40"/>
      <c r="ILC3281" s="44"/>
      <c r="ILD3281" s="62"/>
      <c r="ILE3281" s="56"/>
      <c r="ILF3281" s="60"/>
      <c r="ILG3281" s="60"/>
      <c r="ILH3281" s="60"/>
      <c r="ILI3281" s="60"/>
      <c r="ILJ3281" s="46"/>
      <c r="ILK3281" s="65"/>
      <c r="ILL3281" s="19"/>
      <c r="ILM3281" s="48"/>
      <c r="ILN3281" s="41"/>
      <c r="ILO3281" s="44"/>
      <c r="ILP3281" s="18"/>
      <c r="ILQ3281" s="16"/>
      <c r="ILR3281" s="36"/>
      <c r="ILS3281" s="36"/>
      <c r="ILT3281" s="36"/>
      <c r="ILU3281" s="36"/>
      <c r="ILV3281" s="36"/>
      <c r="ILW3281" s="36"/>
      <c r="ILX3281" s="36"/>
      <c r="ILY3281" s="36"/>
      <c r="ILZ3281" s="36"/>
      <c r="IMA3281" s="36"/>
      <c r="IMB3281" s="36"/>
      <c r="IMC3281" s="36"/>
      <c r="IMD3281" s="36"/>
      <c r="IME3281" s="12"/>
      <c r="IMF3281" s="12"/>
      <c r="IMG3281" s="12"/>
      <c r="IMH3281" s="53"/>
      <c r="IMJ3281" s="41"/>
      <c r="IMK3281" s="40"/>
      <c r="IML3281" s="44"/>
      <c r="IMM3281" s="62"/>
      <c r="IMN3281" s="56"/>
      <c r="IMO3281" s="60"/>
      <c r="IMP3281" s="60"/>
      <c r="IMQ3281" s="60"/>
      <c r="IMR3281" s="60"/>
      <c r="IMS3281" s="46"/>
      <c r="IMT3281" s="65"/>
      <c r="IMU3281" s="19"/>
      <c r="IMV3281" s="48"/>
      <c r="IMW3281" s="41"/>
      <c r="IMX3281" s="44"/>
      <c r="IMY3281" s="18"/>
      <c r="IMZ3281" s="16"/>
      <c r="INA3281" s="36"/>
      <c r="INB3281" s="36"/>
      <c r="INC3281" s="36"/>
      <c r="IND3281" s="36"/>
      <c r="INE3281" s="36"/>
      <c r="INF3281" s="36"/>
      <c r="ING3281" s="36"/>
      <c r="INH3281" s="36"/>
      <c r="INI3281" s="36"/>
      <c r="INJ3281" s="36"/>
      <c r="INK3281" s="36"/>
      <c r="INL3281" s="36"/>
      <c r="INM3281" s="36"/>
      <c r="INN3281" s="12"/>
      <c r="INO3281" s="12"/>
      <c r="INP3281" s="12"/>
      <c r="INQ3281" s="53"/>
      <c r="INS3281" s="41"/>
      <c r="INT3281" s="40"/>
      <c r="INU3281" s="44"/>
      <c r="INV3281" s="62"/>
      <c r="INW3281" s="56"/>
      <c r="INX3281" s="60"/>
      <c r="INY3281" s="60"/>
      <c r="INZ3281" s="60"/>
      <c r="IOA3281" s="60"/>
      <c r="IOB3281" s="46"/>
      <c r="IOC3281" s="65"/>
      <c r="IOD3281" s="19"/>
      <c r="IOE3281" s="48"/>
      <c r="IOF3281" s="41"/>
      <c r="IOG3281" s="44"/>
      <c r="IOH3281" s="18"/>
      <c r="IOI3281" s="16"/>
      <c r="IOJ3281" s="36"/>
      <c r="IOK3281" s="36"/>
      <c r="IOL3281" s="36"/>
      <c r="IOM3281" s="36"/>
      <c r="ION3281" s="36"/>
      <c r="IOO3281" s="36"/>
      <c r="IOP3281" s="36"/>
      <c r="IOQ3281" s="36"/>
      <c r="IOR3281" s="36"/>
      <c r="IOS3281" s="36"/>
      <c r="IOT3281" s="36"/>
      <c r="IOU3281" s="36"/>
      <c r="IOV3281" s="36"/>
      <c r="IOW3281" s="12"/>
      <c r="IOX3281" s="12"/>
      <c r="IOY3281" s="12"/>
      <c r="IOZ3281" s="53"/>
      <c r="IPB3281" s="41"/>
      <c r="IPC3281" s="40"/>
      <c r="IPD3281" s="44"/>
      <c r="IPE3281" s="62"/>
      <c r="IPF3281" s="56"/>
      <c r="IPG3281" s="60"/>
      <c r="IPH3281" s="60"/>
      <c r="IPI3281" s="60"/>
      <c r="IPJ3281" s="60"/>
      <c r="IPK3281" s="46"/>
      <c r="IPL3281" s="65"/>
      <c r="IPM3281" s="19"/>
      <c r="IPN3281" s="48"/>
      <c r="IPO3281" s="41"/>
      <c r="IPP3281" s="44"/>
      <c r="IPQ3281" s="18"/>
      <c r="IPR3281" s="16"/>
      <c r="IPS3281" s="36"/>
      <c r="IPT3281" s="36"/>
      <c r="IPU3281" s="36"/>
      <c r="IPV3281" s="36"/>
      <c r="IPW3281" s="36"/>
      <c r="IPX3281" s="36"/>
      <c r="IPY3281" s="36"/>
      <c r="IPZ3281" s="36"/>
      <c r="IQA3281" s="36"/>
      <c r="IQB3281" s="36"/>
      <c r="IQC3281" s="36"/>
      <c r="IQD3281" s="36"/>
      <c r="IQE3281" s="36"/>
      <c r="IQF3281" s="12"/>
      <c r="IQG3281" s="12"/>
      <c r="IQH3281" s="12"/>
      <c r="IQI3281" s="53"/>
      <c r="IQK3281" s="41"/>
      <c r="IQL3281" s="40"/>
      <c r="IQM3281" s="44"/>
      <c r="IQN3281" s="62"/>
      <c r="IQO3281" s="56"/>
      <c r="IQP3281" s="60"/>
      <c r="IQQ3281" s="60"/>
      <c r="IQR3281" s="60"/>
      <c r="IQS3281" s="60"/>
      <c r="IQT3281" s="46"/>
      <c r="IQU3281" s="65"/>
      <c r="IQV3281" s="19"/>
      <c r="IQW3281" s="48"/>
      <c r="IQX3281" s="41"/>
      <c r="IQY3281" s="44"/>
      <c r="IQZ3281" s="18"/>
      <c r="IRA3281" s="16"/>
      <c r="IRB3281" s="36"/>
      <c r="IRC3281" s="36"/>
      <c r="IRD3281" s="36"/>
      <c r="IRE3281" s="36"/>
      <c r="IRF3281" s="36"/>
      <c r="IRG3281" s="36"/>
      <c r="IRH3281" s="36"/>
      <c r="IRI3281" s="36"/>
      <c r="IRJ3281" s="36"/>
      <c r="IRK3281" s="36"/>
      <c r="IRL3281" s="36"/>
      <c r="IRM3281" s="36"/>
      <c r="IRN3281" s="36"/>
      <c r="IRO3281" s="12"/>
      <c r="IRP3281" s="12"/>
      <c r="IRQ3281" s="12"/>
      <c r="IRR3281" s="53"/>
      <c r="IRT3281" s="41"/>
      <c r="IRU3281" s="40"/>
      <c r="IRV3281" s="44"/>
      <c r="IRW3281" s="62"/>
      <c r="IRX3281" s="56"/>
      <c r="IRY3281" s="60"/>
      <c r="IRZ3281" s="60"/>
      <c r="ISA3281" s="60"/>
      <c r="ISB3281" s="60"/>
      <c r="ISC3281" s="46"/>
      <c r="ISD3281" s="65"/>
      <c r="ISE3281" s="19"/>
      <c r="ISF3281" s="48"/>
      <c r="ISG3281" s="41"/>
      <c r="ISH3281" s="44"/>
      <c r="ISI3281" s="18"/>
      <c r="ISJ3281" s="16"/>
      <c r="ISK3281" s="36"/>
      <c r="ISL3281" s="36"/>
      <c r="ISM3281" s="36"/>
      <c r="ISN3281" s="36"/>
      <c r="ISO3281" s="36"/>
      <c r="ISP3281" s="36"/>
      <c r="ISQ3281" s="36"/>
      <c r="ISR3281" s="36"/>
      <c r="ISS3281" s="36"/>
      <c r="IST3281" s="36"/>
      <c r="ISU3281" s="36"/>
      <c r="ISV3281" s="36"/>
      <c r="ISW3281" s="36"/>
      <c r="ISX3281" s="12"/>
      <c r="ISY3281" s="12"/>
      <c r="ISZ3281" s="12"/>
      <c r="ITA3281" s="53"/>
      <c r="ITC3281" s="41"/>
      <c r="ITD3281" s="40"/>
      <c r="ITE3281" s="44"/>
      <c r="ITF3281" s="62"/>
      <c r="ITG3281" s="56"/>
      <c r="ITH3281" s="60"/>
      <c r="ITI3281" s="60"/>
      <c r="ITJ3281" s="60"/>
      <c r="ITK3281" s="60"/>
      <c r="ITL3281" s="46"/>
      <c r="ITM3281" s="65"/>
      <c r="ITN3281" s="19"/>
      <c r="ITO3281" s="48"/>
      <c r="ITP3281" s="41"/>
      <c r="ITQ3281" s="44"/>
      <c r="ITR3281" s="18"/>
      <c r="ITS3281" s="16"/>
      <c r="ITT3281" s="36"/>
      <c r="ITU3281" s="36"/>
      <c r="ITV3281" s="36"/>
      <c r="ITW3281" s="36"/>
      <c r="ITX3281" s="36"/>
      <c r="ITY3281" s="36"/>
      <c r="ITZ3281" s="36"/>
      <c r="IUA3281" s="36"/>
      <c r="IUB3281" s="36"/>
      <c r="IUC3281" s="36"/>
      <c r="IUD3281" s="36"/>
      <c r="IUE3281" s="36"/>
      <c r="IUF3281" s="36"/>
      <c r="IUG3281" s="12"/>
      <c r="IUH3281" s="12"/>
      <c r="IUI3281" s="12"/>
      <c r="IUJ3281" s="53"/>
      <c r="IUL3281" s="41"/>
      <c r="IUM3281" s="40"/>
      <c r="IUN3281" s="44"/>
      <c r="IUO3281" s="62"/>
      <c r="IUP3281" s="56"/>
      <c r="IUQ3281" s="60"/>
      <c r="IUR3281" s="60"/>
      <c r="IUS3281" s="60"/>
      <c r="IUT3281" s="60"/>
      <c r="IUU3281" s="46"/>
      <c r="IUV3281" s="65"/>
      <c r="IUW3281" s="19"/>
      <c r="IUX3281" s="48"/>
      <c r="IUY3281" s="41"/>
      <c r="IUZ3281" s="44"/>
      <c r="IVA3281" s="18"/>
      <c r="IVB3281" s="16"/>
      <c r="IVC3281" s="36"/>
      <c r="IVD3281" s="36"/>
      <c r="IVE3281" s="36"/>
      <c r="IVF3281" s="36"/>
      <c r="IVG3281" s="36"/>
      <c r="IVH3281" s="36"/>
      <c r="IVI3281" s="36"/>
      <c r="IVJ3281" s="36"/>
      <c r="IVK3281" s="36"/>
      <c r="IVL3281" s="36"/>
      <c r="IVM3281" s="36"/>
      <c r="IVN3281" s="36"/>
      <c r="IVO3281" s="36"/>
      <c r="IVP3281" s="12"/>
      <c r="IVQ3281" s="12"/>
      <c r="IVR3281" s="12"/>
      <c r="IVS3281" s="53"/>
      <c r="IVU3281" s="41"/>
      <c r="IVV3281" s="40"/>
      <c r="IVW3281" s="44"/>
      <c r="IVX3281" s="62"/>
      <c r="IVY3281" s="56"/>
      <c r="IVZ3281" s="60"/>
      <c r="IWA3281" s="60"/>
      <c r="IWB3281" s="60"/>
      <c r="IWC3281" s="60"/>
      <c r="IWD3281" s="46"/>
      <c r="IWE3281" s="65"/>
      <c r="IWF3281" s="19"/>
      <c r="IWG3281" s="48"/>
      <c r="IWH3281" s="41"/>
      <c r="IWI3281" s="44"/>
      <c r="IWJ3281" s="18"/>
      <c r="IWK3281" s="16"/>
      <c r="IWL3281" s="36"/>
      <c r="IWM3281" s="36"/>
      <c r="IWN3281" s="36"/>
      <c r="IWO3281" s="36"/>
      <c r="IWP3281" s="36"/>
      <c r="IWQ3281" s="36"/>
      <c r="IWR3281" s="36"/>
      <c r="IWS3281" s="36"/>
      <c r="IWT3281" s="36"/>
      <c r="IWU3281" s="36"/>
      <c r="IWV3281" s="36"/>
      <c r="IWW3281" s="36"/>
      <c r="IWX3281" s="36"/>
      <c r="IWY3281" s="12"/>
      <c r="IWZ3281" s="12"/>
      <c r="IXA3281" s="12"/>
      <c r="IXB3281" s="53"/>
      <c r="IXD3281" s="41"/>
      <c r="IXE3281" s="40"/>
      <c r="IXF3281" s="44"/>
      <c r="IXG3281" s="62"/>
      <c r="IXH3281" s="56"/>
      <c r="IXI3281" s="60"/>
      <c r="IXJ3281" s="60"/>
      <c r="IXK3281" s="60"/>
      <c r="IXL3281" s="60"/>
      <c r="IXM3281" s="46"/>
      <c r="IXN3281" s="65"/>
      <c r="IXO3281" s="19"/>
      <c r="IXP3281" s="48"/>
      <c r="IXQ3281" s="41"/>
      <c r="IXR3281" s="44"/>
      <c r="IXS3281" s="18"/>
      <c r="IXT3281" s="16"/>
      <c r="IXU3281" s="36"/>
      <c r="IXV3281" s="36"/>
      <c r="IXW3281" s="36"/>
      <c r="IXX3281" s="36"/>
      <c r="IXY3281" s="36"/>
      <c r="IXZ3281" s="36"/>
      <c r="IYA3281" s="36"/>
      <c r="IYB3281" s="36"/>
      <c r="IYC3281" s="36"/>
      <c r="IYD3281" s="36"/>
      <c r="IYE3281" s="36"/>
      <c r="IYF3281" s="36"/>
      <c r="IYG3281" s="36"/>
      <c r="IYH3281" s="12"/>
      <c r="IYI3281" s="12"/>
      <c r="IYJ3281" s="12"/>
      <c r="IYK3281" s="53"/>
      <c r="IYM3281" s="41"/>
      <c r="IYN3281" s="40"/>
      <c r="IYO3281" s="44"/>
      <c r="IYP3281" s="62"/>
      <c r="IYQ3281" s="56"/>
      <c r="IYR3281" s="60"/>
      <c r="IYS3281" s="60"/>
      <c r="IYT3281" s="60"/>
      <c r="IYU3281" s="60"/>
      <c r="IYV3281" s="46"/>
      <c r="IYW3281" s="65"/>
      <c r="IYX3281" s="19"/>
      <c r="IYY3281" s="48"/>
      <c r="IYZ3281" s="41"/>
      <c r="IZA3281" s="44"/>
      <c r="IZB3281" s="18"/>
      <c r="IZC3281" s="16"/>
      <c r="IZD3281" s="36"/>
      <c r="IZE3281" s="36"/>
      <c r="IZF3281" s="36"/>
      <c r="IZG3281" s="36"/>
      <c r="IZH3281" s="36"/>
      <c r="IZI3281" s="36"/>
      <c r="IZJ3281" s="36"/>
      <c r="IZK3281" s="36"/>
      <c r="IZL3281" s="36"/>
      <c r="IZM3281" s="36"/>
      <c r="IZN3281" s="36"/>
      <c r="IZO3281" s="36"/>
      <c r="IZP3281" s="36"/>
      <c r="IZQ3281" s="12"/>
      <c r="IZR3281" s="12"/>
      <c r="IZS3281" s="12"/>
      <c r="IZT3281" s="53"/>
      <c r="IZV3281" s="41"/>
      <c r="IZW3281" s="40"/>
      <c r="IZX3281" s="44"/>
      <c r="IZY3281" s="62"/>
      <c r="IZZ3281" s="56"/>
      <c r="JAA3281" s="60"/>
      <c r="JAB3281" s="60"/>
      <c r="JAC3281" s="60"/>
      <c r="JAD3281" s="60"/>
      <c r="JAE3281" s="46"/>
      <c r="JAF3281" s="65"/>
      <c r="JAG3281" s="19"/>
      <c r="JAH3281" s="48"/>
      <c r="JAI3281" s="41"/>
      <c r="JAJ3281" s="44"/>
      <c r="JAK3281" s="18"/>
      <c r="JAL3281" s="16"/>
      <c r="JAM3281" s="36"/>
      <c r="JAN3281" s="36"/>
      <c r="JAO3281" s="36"/>
      <c r="JAP3281" s="36"/>
      <c r="JAQ3281" s="36"/>
      <c r="JAR3281" s="36"/>
      <c r="JAS3281" s="36"/>
      <c r="JAT3281" s="36"/>
      <c r="JAU3281" s="36"/>
      <c r="JAV3281" s="36"/>
      <c r="JAW3281" s="36"/>
      <c r="JAX3281" s="36"/>
      <c r="JAY3281" s="36"/>
      <c r="JAZ3281" s="12"/>
      <c r="JBA3281" s="12"/>
      <c r="JBB3281" s="12"/>
      <c r="JBC3281" s="53"/>
      <c r="JBE3281" s="41"/>
      <c r="JBF3281" s="40"/>
      <c r="JBG3281" s="44"/>
      <c r="JBH3281" s="62"/>
      <c r="JBI3281" s="56"/>
      <c r="JBJ3281" s="60"/>
      <c r="JBK3281" s="60"/>
      <c r="JBL3281" s="60"/>
      <c r="JBM3281" s="60"/>
      <c r="JBN3281" s="46"/>
      <c r="JBO3281" s="65"/>
      <c r="JBP3281" s="19"/>
      <c r="JBQ3281" s="48"/>
      <c r="JBR3281" s="41"/>
      <c r="JBS3281" s="44"/>
      <c r="JBT3281" s="18"/>
      <c r="JBU3281" s="16"/>
      <c r="JBV3281" s="36"/>
      <c r="JBW3281" s="36"/>
      <c r="JBX3281" s="36"/>
      <c r="JBY3281" s="36"/>
      <c r="JBZ3281" s="36"/>
      <c r="JCA3281" s="36"/>
      <c r="JCB3281" s="36"/>
      <c r="JCC3281" s="36"/>
      <c r="JCD3281" s="36"/>
      <c r="JCE3281" s="36"/>
      <c r="JCF3281" s="36"/>
      <c r="JCG3281" s="36"/>
      <c r="JCH3281" s="36"/>
      <c r="JCI3281" s="12"/>
      <c r="JCJ3281" s="12"/>
      <c r="JCK3281" s="12"/>
      <c r="JCL3281" s="53"/>
      <c r="JCN3281" s="41"/>
      <c r="JCO3281" s="40"/>
      <c r="JCP3281" s="44"/>
      <c r="JCQ3281" s="62"/>
      <c r="JCR3281" s="56"/>
      <c r="JCS3281" s="60"/>
      <c r="JCT3281" s="60"/>
      <c r="JCU3281" s="60"/>
      <c r="JCV3281" s="60"/>
      <c r="JCW3281" s="46"/>
      <c r="JCX3281" s="65"/>
      <c r="JCY3281" s="19"/>
      <c r="JCZ3281" s="48"/>
      <c r="JDA3281" s="41"/>
      <c r="JDB3281" s="44"/>
      <c r="JDC3281" s="18"/>
      <c r="JDD3281" s="16"/>
      <c r="JDE3281" s="36"/>
      <c r="JDF3281" s="36"/>
      <c r="JDG3281" s="36"/>
      <c r="JDH3281" s="36"/>
      <c r="JDI3281" s="36"/>
      <c r="JDJ3281" s="36"/>
      <c r="JDK3281" s="36"/>
      <c r="JDL3281" s="36"/>
      <c r="JDM3281" s="36"/>
      <c r="JDN3281" s="36"/>
      <c r="JDO3281" s="36"/>
      <c r="JDP3281" s="36"/>
      <c r="JDQ3281" s="36"/>
      <c r="JDR3281" s="12"/>
      <c r="JDS3281" s="12"/>
      <c r="JDT3281" s="12"/>
      <c r="JDU3281" s="53"/>
      <c r="JDW3281" s="41"/>
      <c r="JDX3281" s="40"/>
      <c r="JDY3281" s="44"/>
      <c r="JDZ3281" s="62"/>
      <c r="JEA3281" s="56"/>
      <c r="JEB3281" s="60"/>
      <c r="JEC3281" s="60"/>
      <c r="JED3281" s="60"/>
      <c r="JEE3281" s="60"/>
      <c r="JEF3281" s="46"/>
      <c r="JEG3281" s="65"/>
      <c r="JEH3281" s="19"/>
      <c r="JEI3281" s="48"/>
      <c r="JEJ3281" s="41"/>
      <c r="JEK3281" s="44"/>
      <c r="JEL3281" s="18"/>
      <c r="JEM3281" s="16"/>
      <c r="JEN3281" s="36"/>
      <c r="JEO3281" s="36"/>
      <c r="JEP3281" s="36"/>
      <c r="JEQ3281" s="36"/>
      <c r="JER3281" s="36"/>
      <c r="JES3281" s="36"/>
      <c r="JET3281" s="36"/>
      <c r="JEU3281" s="36"/>
      <c r="JEV3281" s="36"/>
      <c r="JEW3281" s="36"/>
      <c r="JEX3281" s="36"/>
      <c r="JEY3281" s="36"/>
      <c r="JEZ3281" s="36"/>
      <c r="JFA3281" s="12"/>
      <c r="JFB3281" s="12"/>
      <c r="JFC3281" s="12"/>
      <c r="JFD3281" s="53"/>
      <c r="JFF3281" s="41"/>
      <c r="JFG3281" s="40"/>
      <c r="JFH3281" s="44"/>
      <c r="JFI3281" s="62"/>
      <c r="JFJ3281" s="56"/>
      <c r="JFK3281" s="60"/>
      <c r="JFL3281" s="60"/>
      <c r="JFM3281" s="60"/>
      <c r="JFN3281" s="60"/>
      <c r="JFO3281" s="46"/>
      <c r="JFP3281" s="65"/>
      <c r="JFQ3281" s="19"/>
      <c r="JFR3281" s="48"/>
      <c r="JFS3281" s="41"/>
      <c r="JFT3281" s="44"/>
      <c r="JFU3281" s="18"/>
      <c r="JFV3281" s="16"/>
      <c r="JFW3281" s="36"/>
      <c r="JFX3281" s="36"/>
      <c r="JFY3281" s="36"/>
      <c r="JFZ3281" s="36"/>
      <c r="JGA3281" s="36"/>
      <c r="JGB3281" s="36"/>
      <c r="JGC3281" s="36"/>
      <c r="JGD3281" s="36"/>
      <c r="JGE3281" s="36"/>
      <c r="JGF3281" s="36"/>
      <c r="JGG3281" s="36"/>
      <c r="JGH3281" s="36"/>
      <c r="JGI3281" s="36"/>
      <c r="JGJ3281" s="12"/>
      <c r="JGK3281" s="12"/>
      <c r="JGL3281" s="12"/>
      <c r="JGM3281" s="53"/>
      <c r="JGO3281" s="41"/>
      <c r="JGP3281" s="40"/>
      <c r="JGQ3281" s="44"/>
      <c r="JGR3281" s="62"/>
      <c r="JGS3281" s="56"/>
      <c r="JGT3281" s="60"/>
      <c r="JGU3281" s="60"/>
      <c r="JGV3281" s="60"/>
      <c r="JGW3281" s="60"/>
      <c r="JGX3281" s="46"/>
      <c r="JGY3281" s="65"/>
      <c r="JGZ3281" s="19"/>
      <c r="JHA3281" s="48"/>
      <c r="JHB3281" s="41"/>
      <c r="JHC3281" s="44"/>
      <c r="JHD3281" s="18"/>
      <c r="JHE3281" s="16"/>
      <c r="JHF3281" s="36"/>
      <c r="JHG3281" s="36"/>
      <c r="JHH3281" s="36"/>
      <c r="JHI3281" s="36"/>
      <c r="JHJ3281" s="36"/>
      <c r="JHK3281" s="36"/>
      <c r="JHL3281" s="36"/>
      <c r="JHM3281" s="36"/>
      <c r="JHN3281" s="36"/>
      <c r="JHO3281" s="36"/>
      <c r="JHP3281" s="36"/>
      <c r="JHQ3281" s="36"/>
      <c r="JHR3281" s="36"/>
      <c r="JHS3281" s="12"/>
      <c r="JHT3281" s="12"/>
      <c r="JHU3281" s="12"/>
      <c r="JHV3281" s="53"/>
      <c r="JHX3281" s="41"/>
      <c r="JHY3281" s="40"/>
      <c r="JHZ3281" s="44"/>
      <c r="JIA3281" s="62"/>
      <c r="JIB3281" s="56"/>
      <c r="JIC3281" s="60"/>
      <c r="JID3281" s="60"/>
      <c r="JIE3281" s="60"/>
      <c r="JIF3281" s="60"/>
      <c r="JIG3281" s="46"/>
      <c r="JIH3281" s="65"/>
      <c r="JII3281" s="19"/>
      <c r="JIJ3281" s="48"/>
      <c r="JIK3281" s="41"/>
      <c r="JIL3281" s="44"/>
      <c r="JIM3281" s="18"/>
      <c r="JIN3281" s="16"/>
      <c r="JIO3281" s="36"/>
      <c r="JIP3281" s="36"/>
      <c r="JIQ3281" s="36"/>
      <c r="JIR3281" s="36"/>
      <c r="JIS3281" s="36"/>
      <c r="JIT3281" s="36"/>
      <c r="JIU3281" s="36"/>
      <c r="JIV3281" s="36"/>
      <c r="JIW3281" s="36"/>
      <c r="JIX3281" s="36"/>
      <c r="JIY3281" s="36"/>
      <c r="JIZ3281" s="36"/>
      <c r="JJA3281" s="36"/>
      <c r="JJB3281" s="12"/>
      <c r="JJC3281" s="12"/>
      <c r="JJD3281" s="12"/>
      <c r="JJE3281" s="53"/>
      <c r="JJG3281" s="41"/>
      <c r="JJH3281" s="40"/>
      <c r="JJI3281" s="44"/>
      <c r="JJJ3281" s="62"/>
      <c r="JJK3281" s="56"/>
      <c r="JJL3281" s="60"/>
      <c r="JJM3281" s="60"/>
      <c r="JJN3281" s="60"/>
      <c r="JJO3281" s="60"/>
      <c r="JJP3281" s="46"/>
      <c r="JJQ3281" s="65"/>
      <c r="JJR3281" s="19"/>
      <c r="JJS3281" s="48"/>
      <c r="JJT3281" s="41"/>
      <c r="JJU3281" s="44"/>
      <c r="JJV3281" s="18"/>
      <c r="JJW3281" s="16"/>
      <c r="JJX3281" s="36"/>
      <c r="JJY3281" s="36"/>
      <c r="JJZ3281" s="36"/>
      <c r="JKA3281" s="36"/>
      <c r="JKB3281" s="36"/>
      <c r="JKC3281" s="36"/>
      <c r="JKD3281" s="36"/>
      <c r="JKE3281" s="36"/>
      <c r="JKF3281" s="36"/>
      <c r="JKG3281" s="36"/>
      <c r="JKH3281" s="36"/>
      <c r="JKI3281" s="36"/>
      <c r="JKJ3281" s="36"/>
      <c r="JKK3281" s="12"/>
      <c r="JKL3281" s="12"/>
      <c r="JKM3281" s="12"/>
      <c r="JKN3281" s="53"/>
      <c r="JKP3281" s="41"/>
      <c r="JKQ3281" s="40"/>
      <c r="JKR3281" s="44"/>
      <c r="JKS3281" s="62"/>
      <c r="JKT3281" s="56"/>
      <c r="JKU3281" s="60"/>
      <c r="JKV3281" s="60"/>
      <c r="JKW3281" s="60"/>
      <c r="JKX3281" s="60"/>
      <c r="JKY3281" s="46"/>
      <c r="JKZ3281" s="65"/>
      <c r="JLA3281" s="19"/>
      <c r="JLB3281" s="48"/>
      <c r="JLC3281" s="41"/>
      <c r="JLD3281" s="44"/>
      <c r="JLE3281" s="18"/>
      <c r="JLF3281" s="16"/>
      <c r="JLG3281" s="36"/>
      <c r="JLH3281" s="36"/>
      <c r="JLI3281" s="36"/>
      <c r="JLJ3281" s="36"/>
      <c r="JLK3281" s="36"/>
      <c r="JLL3281" s="36"/>
      <c r="JLM3281" s="36"/>
      <c r="JLN3281" s="36"/>
      <c r="JLO3281" s="36"/>
      <c r="JLP3281" s="36"/>
      <c r="JLQ3281" s="36"/>
      <c r="JLR3281" s="36"/>
      <c r="JLS3281" s="36"/>
      <c r="JLT3281" s="12"/>
      <c r="JLU3281" s="12"/>
      <c r="JLV3281" s="12"/>
      <c r="JLW3281" s="53"/>
      <c r="JLY3281" s="41"/>
      <c r="JLZ3281" s="40"/>
      <c r="JMA3281" s="44"/>
      <c r="JMB3281" s="62"/>
      <c r="JMC3281" s="56"/>
      <c r="JMD3281" s="60"/>
      <c r="JME3281" s="60"/>
      <c r="JMF3281" s="60"/>
      <c r="JMG3281" s="60"/>
      <c r="JMH3281" s="46"/>
      <c r="JMI3281" s="65"/>
      <c r="JMJ3281" s="19"/>
      <c r="JMK3281" s="48"/>
      <c r="JML3281" s="41"/>
      <c r="JMM3281" s="44"/>
      <c r="JMN3281" s="18"/>
      <c r="JMO3281" s="16"/>
      <c r="JMP3281" s="36"/>
      <c r="JMQ3281" s="36"/>
      <c r="JMR3281" s="36"/>
      <c r="JMS3281" s="36"/>
      <c r="JMT3281" s="36"/>
      <c r="JMU3281" s="36"/>
      <c r="JMV3281" s="36"/>
      <c r="JMW3281" s="36"/>
      <c r="JMX3281" s="36"/>
      <c r="JMY3281" s="36"/>
      <c r="JMZ3281" s="36"/>
      <c r="JNA3281" s="36"/>
      <c r="JNB3281" s="36"/>
      <c r="JNC3281" s="12"/>
      <c r="JND3281" s="12"/>
      <c r="JNE3281" s="12"/>
      <c r="JNF3281" s="53"/>
      <c r="JNH3281" s="41"/>
      <c r="JNI3281" s="40"/>
      <c r="JNJ3281" s="44"/>
      <c r="JNK3281" s="62"/>
      <c r="JNL3281" s="56"/>
      <c r="JNM3281" s="60"/>
      <c r="JNN3281" s="60"/>
      <c r="JNO3281" s="60"/>
      <c r="JNP3281" s="60"/>
      <c r="JNQ3281" s="46"/>
      <c r="JNR3281" s="65"/>
      <c r="JNS3281" s="19"/>
      <c r="JNT3281" s="48"/>
      <c r="JNU3281" s="41"/>
      <c r="JNV3281" s="44"/>
      <c r="JNW3281" s="18"/>
      <c r="JNX3281" s="16"/>
      <c r="JNY3281" s="36"/>
      <c r="JNZ3281" s="36"/>
      <c r="JOA3281" s="36"/>
      <c r="JOB3281" s="36"/>
      <c r="JOC3281" s="36"/>
      <c r="JOD3281" s="36"/>
      <c r="JOE3281" s="36"/>
      <c r="JOF3281" s="36"/>
      <c r="JOG3281" s="36"/>
      <c r="JOH3281" s="36"/>
      <c r="JOI3281" s="36"/>
      <c r="JOJ3281" s="36"/>
      <c r="JOK3281" s="36"/>
      <c r="JOL3281" s="12"/>
      <c r="JOM3281" s="12"/>
      <c r="JON3281" s="12"/>
      <c r="JOO3281" s="53"/>
      <c r="JOQ3281" s="41"/>
      <c r="JOR3281" s="40"/>
      <c r="JOS3281" s="44"/>
      <c r="JOT3281" s="62"/>
      <c r="JOU3281" s="56"/>
      <c r="JOV3281" s="60"/>
      <c r="JOW3281" s="60"/>
      <c r="JOX3281" s="60"/>
      <c r="JOY3281" s="60"/>
      <c r="JOZ3281" s="46"/>
      <c r="JPA3281" s="65"/>
      <c r="JPB3281" s="19"/>
      <c r="JPC3281" s="48"/>
      <c r="JPD3281" s="41"/>
      <c r="JPE3281" s="44"/>
      <c r="JPF3281" s="18"/>
      <c r="JPG3281" s="16"/>
      <c r="JPH3281" s="36"/>
      <c r="JPI3281" s="36"/>
      <c r="JPJ3281" s="36"/>
      <c r="JPK3281" s="36"/>
      <c r="JPL3281" s="36"/>
      <c r="JPM3281" s="36"/>
      <c r="JPN3281" s="36"/>
      <c r="JPO3281" s="36"/>
      <c r="JPP3281" s="36"/>
      <c r="JPQ3281" s="36"/>
      <c r="JPR3281" s="36"/>
      <c r="JPS3281" s="36"/>
      <c r="JPT3281" s="36"/>
      <c r="JPU3281" s="12"/>
      <c r="JPV3281" s="12"/>
      <c r="JPW3281" s="12"/>
      <c r="JPX3281" s="53"/>
      <c r="JPZ3281" s="41"/>
      <c r="JQA3281" s="40"/>
      <c r="JQB3281" s="44"/>
      <c r="JQC3281" s="62"/>
      <c r="JQD3281" s="56"/>
      <c r="JQE3281" s="60"/>
      <c r="JQF3281" s="60"/>
      <c r="JQG3281" s="60"/>
      <c r="JQH3281" s="60"/>
      <c r="JQI3281" s="46"/>
      <c r="JQJ3281" s="65"/>
      <c r="JQK3281" s="19"/>
      <c r="JQL3281" s="48"/>
      <c r="JQM3281" s="41"/>
      <c r="JQN3281" s="44"/>
      <c r="JQO3281" s="18"/>
      <c r="JQP3281" s="16"/>
      <c r="JQQ3281" s="36"/>
      <c r="JQR3281" s="36"/>
      <c r="JQS3281" s="36"/>
      <c r="JQT3281" s="36"/>
      <c r="JQU3281" s="36"/>
      <c r="JQV3281" s="36"/>
      <c r="JQW3281" s="36"/>
      <c r="JQX3281" s="36"/>
      <c r="JQY3281" s="36"/>
      <c r="JQZ3281" s="36"/>
      <c r="JRA3281" s="36"/>
      <c r="JRB3281" s="36"/>
      <c r="JRC3281" s="36"/>
      <c r="JRD3281" s="12"/>
      <c r="JRE3281" s="12"/>
      <c r="JRF3281" s="12"/>
      <c r="JRG3281" s="53"/>
      <c r="JRI3281" s="41"/>
      <c r="JRJ3281" s="40"/>
      <c r="JRK3281" s="44"/>
      <c r="JRL3281" s="62"/>
      <c r="JRM3281" s="56"/>
      <c r="JRN3281" s="60"/>
      <c r="JRO3281" s="60"/>
      <c r="JRP3281" s="60"/>
      <c r="JRQ3281" s="60"/>
      <c r="JRR3281" s="46"/>
      <c r="JRS3281" s="65"/>
      <c r="JRT3281" s="19"/>
      <c r="JRU3281" s="48"/>
      <c r="JRV3281" s="41"/>
      <c r="JRW3281" s="44"/>
      <c r="JRX3281" s="18"/>
      <c r="JRY3281" s="16"/>
      <c r="JRZ3281" s="36"/>
      <c r="JSA3281" s="36"/>
      <c r="JSB3281" s="36"/>
      <c r="JSC3281" s="36"/>
      <c r="JSD3281" s="36"/>
      <c r="JSE3281" s="36"/>
      <c r="JSF3281" s="36"/>
      <c r="JSG3281" s="36"/>
      <c r="JSH3281" s="36"/>
      <c r="JSI3281" s="36"/>
      <c r="JSJ3281" s="36"/>
      <c r="JSK3281" s="36"/>
      <c r="JSL3281" s="36"/>
      <c r="JSM3281" s="12"/>
      <c r="JSN3281" s="12"/>
      <c r="JSO3281" s="12"/>
      <c r="JSP3281" s="53"/>
      <c r="JSR3281" s="41"/>
      <c r="JSS3281" s="40"/>
      <c r="JST3281" s="44"/>
      <c r="JSU3281" s="62"/>
      <c r="JSV3281" s="56"/>
      <c r="JSW3281" s="60"/>
      <c r="JSX3281" s="60"/>
      <c r="JSY3281" s="60"/>
      <c r="JSZ3281" s="60"/>
      <c r="JTA3281" s="46"/>
      <c r="JTB3281" s="65"/>
      <c r="JTC3281" s="19"/>
      <c r="JTD3281" s="48"/>
      <c r="JTE3281" s="41"/>
      <c r="JTF3281" s="44"/>
      <c r="JTG3281" s="18"/>
      <c r="JTH3281" s="16"/>
      <c r="JTI3281" s="36"/>
      <c r="JTJ3281" s="36"/>
      <c r="JTK3281" s="36"/>
      <c r="JTL3281" s="36"/>
      <c r="JTM3281" s="36"/>
      <c r="JTN3281" s="36"/>
      <c r="JTO3281" s="36"/>
      <c r="JTP3281" s="36"/>
      <c r="JTQ3281" s="36"/>
      <c r="JTR3281" s="36"/>
      <c r="JTS3281" s="36"/>
      <c r="JTT3281" s="36"/>
      <c r="JTU3281" s="36"/>
      <c r="JTV3281" s="12"/>
      <c r="JTW3281" s="12"/>
      <c r="JTX3281" s="12"/>
      <c r="JTY3281" s="53"/>
      <c r="JUA3281" s="41"/>
      <c r="JUB3281" s="40"/>
      <c r="JUC3281" s="44"/>
      <c r="JUD3281" s="62"/>
      <c r="JUE3281" s="56"/>
      <c r="JUF3281" s="60"/>
      <c r="JUG3281" s="60"/>
      <c r="JUH3281" s="60"/>
      <c r="JUI3281" s="60"/>
      <c r="JUJ3281" s="46"/>
      <c r="JUK3281" s="65"/>
      <c r="JUL3281" s="19"/>
      <c r="JUM3281" s="48"/>
      <c r="JUN3281" s="41"/>
      <c r="JUO3281" s="44"/>
      <c r="JUP3281" s="18"/>
      <c r="JUQ3281" s="16"/>
      <c r="JUR3281" s="36"/>
      <c r="JUS3281" s="36"/>
      <c r="JUT3281" s="36"/>
      <c r="JUU3281" s="36"/>
      <c r="JUV3281" s="36"/>
      <c r="JUW3281" s="36"/>
      <c r="JUX3281" s="36"/>
      <c r="JUY3281" s="36"/>
      <c r="JUZ3281" s="36"/>
      <c r="JVA3281" s="36"/>
      <c r="JVB3281" s="36"/>
      <c r="JVC3281" s="36"/>
      <c r="JVD3281" s="36"/>
      <c r="JVE3281" s="12"/>
      <c r="JVF3281" s="12"/>
      <c r="JVG3281" s="12"/>
      <c r="JVH3281" s="53"/>
      <c r="JVJ3281" s="41"/>
      <c r="JVK3281" s="40"/>
      <c r="JVL3281" s="44"/>
      <c r="JVM3281" s="62"/>
      <c r="JVN3281" s="56"/>
      <c r="JVO3281" s="60"/>
      <c r="JVP3281" s="60"/>
      <c r="JVQ3281" s="60"/>
      <c r="JVR3281" s="60"/>
      <c r="JVS3281" s="46"/>
      <c r="JVT3281" s="65"/>
      <c r="JVU3281" s="19"/>
      <c r="JVV3281" s="48"/>
      <c r="JVW3281" s="41"/>
      <c r="JVX3281" s="44"/>
      <c r="JVY3281" s="18"/>
      <c r="JVZ3281" s="16"/>
      <c r="JWA3281" s="36"/>
      <c r="JWB3281" s="36"/>
      <c r="JWC3281" s="36"/>
      <c r="JWD3281" s="36"/>
      <c r="JWE3281" s="36"/>
      <c r="JWF3281" s="36"/>
      <c r="JWG3281" s="36"/>
      <c r="JWH3281" s="36"/>
      <c r="JWI3281" s="36"/>
      <c r="JWJ3281" s="36"/>
      <c r="JWK3281" s="36"/>
      <c r="JWL3281" s="36"/>
      <c r="JWM3281" s="36"/>
      <c r="JWN3281" s="12"/>
      <c r="JWO3281" s="12"/>
      <c r="JWP3281" s="12"/>
      <c r="JWQ3281" s="53"/>
      <c r="JWS3281" s="41"/>
      <c r="JWT3281" s="40"/>
      <c r="JWU3281" s="44"/>
      <c r="JWV3281" s="62"/>
      <c r="JWW3281" s="56"/>
      <c r="JWX3281" s="60"/>
      <c r="JWY3281" s="60"/>
      <c r="JWZ3281" s="60"/>
      <c r="JXA3281" s="60"/>
      <c r="JXB3281" s="46"/>
      <c r="JXC3281" s="65"/>
      <c r="JXD3281" s="19"/>
      <c r="JXE3281" s="48"/>
      <c r="JXF3281" s="41"/>
      <c r="JXG3281" s="44"/>
      <c r="JXH3281" s="18"/>
      <c r="JXI3281" s="16"/>
      <c r="JXJ3281" s="36"/>
      <c r="JXK3281" s="36"/>
      <c r="JXL3281" s="36"/>
      <c r="JXM3281" s="36"/>
      <c r="JXN3281" s="36"/>
      <c r="JXO3281" s="36"/>
      <c r="JXP3281" s="36"/>
      <c r="JXQ3281" s="36"/>
      <c r="JXR3281" s="36"/>
      <c r="JXS3281" s="36"/>
      <c r="JXT3281" s="36"/>
      <c r="JXU3281" s="36"/>
      <c r="JXV3281" s="36"/>
      <c r="JXW3281" s="12"/>
      <c r="JXX3281" s="12"/>
      <c r="JXY3281" s="12"/>
      <c r="JXZ3281" s="53"/>
      <c r="JYB3281" s="41"/>
      <c r="JYC3281" s="40"/>
      <c r="JYD3281" s="44"/>
      <c r="JYE3281" s="62"/>
      <c r="JYF3281" s="56"/>
      <c r="JYG3281" s="60"/>
      <c r="JYH3281" s="60"/>
      <c r="JYI3281" s="60"/>
      <c r="JYJ3281" s="60"/>
      <c r="JYK3281" s="46"/>
      <c r="JYL3281" s="65"/>
      <c r="JYM3281" s="19"/>
      <c r="JYN3281" s="48"/>
      <c r="JYO3281" s="41"/>
      <c r="JYP3281" s="44"/>
      <c r="JYQ3281" s="18"/>
      <c r="JYR3281" s="16"/>
      <c r="JYS3281" s="36"/>
      <c r="JYT3281" s="36"/>
      <c r="JYU3281" s="36"/>
      <c r="JYV3281" s="36"/>
      <c r="JYW3281" s="36"/>
      <c r="JYX3281" s="36"/>
      <c r="JYY3281" s="36"/>
      <c r="JYZ3281" s="36"/>
      <c r="JZA3281" s="36"/>
      <c r="JZB3281" s="36"/>
      <c r="JZC3281" s="36"/>
      <c r="JZD3281" s="36"/>
      <c r="JZE3281" s="36"/>
      <c r="JZF3281" s="12"/>
      <c r="JZG3281" s="12"/>
      <c r="JZH3281" s="12"/>
      <c r="JZI3281" s="53"/>
      <c r="JZK3281" s="41"/>
      <c r="JZL3281" s="40"/>
      <c r="JZM3281" s="44"/>
      <c r="JZN3281" s="62"/>
      <c r="JZO3281" s="56"/>
      <c r="JZP3281" s="60"/>
      <c r="JZQ3281" s="60"/>
      <c r="JZR3281" s="60"/>
      <c r="JZS3281" s="60"/>
      <c r="JZT3281" s="46"/>
      <c r="JZU3281" s="65"/>
      <c r="JZV3281" s="19"/>
      <c r="JZW3281" s="48"/>
      <c r="JZX3281" s="41"/>
      <c r="JZY3281" s="44"/>
      <c r="JZZ3281" s="18"/>
      <c r="KAA3281" s="16"/>
      <c r="KAB3281" s="36"/>
      <c r="KAC3281" s="36"/>
      <c r="KAD3281" s="36"/>
      <c r="KAE3281" s="36"/>
      <c r="KAF3281" s="36"/>
      <c r="KAG3281" s="36"/>
      <c r="KAH3281" s="36"/>
      <c r="KAI3281" s="36"/>
      <c r="KAJ3281" s="36"/>
      <c r="KAK3281" s="36"/>
      <c r="KAL3281" s="36"/>
      <c r="KAM3281" s="36"/>
      <c r="KAN3281" s="36"/>
      <c r="KAO3281" s="12"/>
      <c r="KAP3281" s="12"/>
      <c r="KAQ3281" s="12"/>
      <c r="KAR3281" s="53"/>
      <c r="KAT3281" s="41"/>
      <c r="KAU3281" s="40"/>
      <c r="KAV3281" s="44"/>
      <c r="KAW3281" s="62"/>
      <c r="KAX3281" s="56"/>
      <c r="KAY3281" s="60"/>
      <c r="KAZ3281" s="60"/>
      <c r="KBA3281" s="60"/>
      <c r="KBB3281" s="60"/>
      <c r="KBC3281" s="46"/>
      <c r="KBD3281" s="65"/>
      <c r="KBE3281" s="19"/>
      <c r="KBF3281" s="48"/>
      <c r="KBG3281" s="41"/>
      <c r="KBH3281" s="44"/>
      <c r="KBI3281" s="18"/>
      <c r="KBJ3281" s="16"/>
      <c r="KBK3281" s="36"/>
      <c r="KBL3281" s="36"/>
      <c r="KBM3281" s="36"/>
      <c r="KBN3281" s="36"/>
      <c r="KBO3281" s="36"/>
      <c r="KBP3281" s="36"/>
      <c r="KBQ3281" s="36"/>
      <c r="KBR3281" s="36"/>
      <c r="KBS3281" s="36"/>
      <c r="KBT3281" s="36"/>
      <c r="KBU3281" s="36"/>
      <c r="KBV3281" s="36"/>
      <c r="KBW3281" s="36"/>
      <c r="KBX3281" s="12"/>
      <c r="KBY3281" s="12"/>
      <c r="KBZ3281" s="12"/>
      <c r="KCA3281" s="53"/>
      <c r="KCC3281" s="41"/>
      <c r="KCD3281" s="40"/>
      <c r="KCE3281" s="44"/>
      <c r="KCF3281" s="62"/>
      <c r="KCG3281" s="56"/>
      <c r="KCH3281" s="60"/>
      <c r="KCI3281" s="60"/>
      <c r="KCJ3281" s="60"/>
      <c r="KCK3281" s="60"/>
      <c r="KCL3281" s="46"/>
      <c r="KCM3281" s="65"/>
      <c r="KCN3281" s="19"/>
      <c r="KCO3281" s="48"/>
      <c r="KCP3281" s="41"/>
      <c r="KCQ3281" s="44"/>
      <c r="KCR3281" s="18"/>
      <c r="KCS3281" s="16"/>
      <c r="KCT3281" s="36"/>
      <c r="KCU3281" s="36"/>
      <c r="KCV3281" s="36"/>
      <c r="KCW3281" s="36"/>
      <c r="KCX3281" s="36"/>
      <c r="KCY3281" s="36"/>
      <c r="KCZ3281" s="36"/>
      <c r="KDA3281" s="36"/>
      <c r="KDB3281" s="36"/>
      <c r="KDC3281" s="36"/>
      <c r="KDD3281" s="36"/>
      <c r="KDE3281" s="36"/>
      <c r="KDF3281" s="36"/>
      <c r="KDG3281" s="12"/>
      <c r="KDH3281" s="12"/>
      <c r="KDI3281" s="12"/>
      <c r="KDJ3281" s="53"/>
      <c r="KDL3281" s="41"/>
      <c r="KDM3281" s="40"/>
      <c r="KDN3281" s="44"/>
      <c r="KDO3281" s="62"/>
      <c r="KDP3281" s="56"/>
      <c r="KDQ3281" s="60"/>
      <c r="KDR3281" s="60"/>
      <c r="KDS3281" s="60"/>
      <c r="KDT3281" s="60"/>
      <c r="KDU3281" s="46"/>
      <c r="KDV3281" s="65"/>
      <c r="KDW3281" s="19"/>
      <c r="KDX3281" s="48"/>
      <c r="KDY3281" s="41"/>
      <c r="KDZ3281" s="44"/>
      <c r="KEA3281" s="18"/>
      <c r="KEB3281" s="16"/>
      <c r="KEC3281" s="36"/>
      <c r="KED3281" s="36"/>
      <c r="KEE3281" s="36"/>
      <c r="KEF3281" s="36"/>
      <c r="KEG3281" s="36"/>
      <c r="KEH3281" s="36"/>
      <c r="KEI3281" s="36"/>
      <c r="KEJ3281" s="36"/>
      <c r="KEK3281" s="36"/>
      <c r="KEL3281" s="36"/>
      <c r="KEM3281" s="36"/>
      <c r="KEN3281" s="36"/>
      <c r="KEO3281" s="36"/>
      <c r="KEP3281" s="12"/>
      <c r="KEQ3281" s="12"/>
      <c r="KER3281" s="12"/>
      <c r="KES3281" s="53"/>
      <c r="KEU3281" s="41"/>
      <c r="KEV3281" s="40"/>
      <c r="KEW3281" s="44"/>
      <c r="KEX3281" s="62"/>
      <c r="KEY3281" s="56"/>
      <c r="KEZ3281" s="60"/>
      <c r="KFA3281" s="60"/>
      <c r="KFB3281" s="60"/>
      <c r="KFC3281" s="60"/>
      <c r="KFD3281" s="46"/>
      <c r="KFE3281" s="65"/>
      <c r="KFF3281" s="19"/>
      <c r="KFG3281" s="48"/>
      <c r="KFH3281" s="41"/>
      <c r="KFI3281" s="44"/>
      <c r="KFJ3281" s="18"/>
      <c r="KFK3281" s="16"/>
      <c r="KFL3281" s="36"/>
      <c r="KFM3281" s="36"/>
      <c r="KFN3281" s="36"/>
      <c r="KFO3281" s="36"/>
      <c r="KFP3281" s="36"/>
      <c r="KFQ3281" s="36"/>
      <c r="KFR3281" s="36"/>
      <c r="KFS3281" s="36"/>
      <c r="KFT3281" s="36"/>
      <c r="KFU3281" s="36"/>
      <c r="KFV3281" s="36"/>
      <c r="KFW3281" s="36"/>
      <c r="KFX3281" s="36"/>
      <c r="KFY3281" s="12"/>
      <c r="KFZ3281" s="12"/>
      <c r="KGA3281" s="12"/>
      <c r="KGB3281" s="53"/>
      <c r="KGD3281" s="41"/>
      <c r="KGE3281" s="40"/>
      <c r="KGF3281" s="44"/>
      <c r="KGG3281" s="62"/>
      <c r="KGH3281" s="56"/>
      <c r="KGI3281" s="60"/>
      <c r="KGJ3281" s="60"/>
      <c r="KGK3281" s="60"/>
      <c r="KGL3281" s="60"/>
      <c r="KGM3281" s="46"/>
      <c r="KGN3281" s="65"/>
      <c r="KGO3281" s="19"/>
      <c r="KGP3281" s="48"/>
      <c r="KGQ3281" s="41"/>
      <c r="KGR3281" s="44"/>
      <c r="KGS3281" s="18"/>
      <c r="KGT3281" s="16"/>
      <c r="KGU3281" s="36"/>
      <c r="KGV3281" s="36"/>
      <c r="KGW3281" s="36"/>
      <c r="KGX3281" s="36"/>
      <c r="KGY3281" s="36"/>
      <c r="KGZ3281" s="36"/>
      <c r="KHA3281" s="36"/>
      <c r="KHB3281" s="36"/>
      <c r="KHC3281" s="36"/>
      <c r="KHD3281" s="36"/>
      <c r="KHE3281" s="36"/>
      <c r="KHF3281" s="36"/>
      <c r="KHG3281" s="36"/>
      <c r="KHH3281" s="12"/>
      <c r="KHI3281" s="12"/>
      <c r="KHJ3281" s="12"/>
      <c r="KHK3281" s="53"/>
      <c r="KHM3281" s="41"/>
      <c r="KHN3281" s="40"/>
      <c r="KHO3281" s="44"/>
      <c r="KHP3281" s="62"/>
      <c r="KHQ3281" s="56"/>
      <c r="KHR3281" s="60"/>
      <c r="KHS3281" s="60"/>
      <c r="KHT3281" s="60"/>
      <c r="KHU3281" s="60"/>
      <c r="KHV3281" s="46"/>
      <c r="KHW3281" s="65"/>
      <c r="KHX3281" s="19"/>
      <c r="KHY3281" s="48"/>
      <c r="KHZ3281" s="41"/>
      <c r="KIA3281" s="44"/>
      <c r="KIB3281" s="18"/>
      <c r="KIC3281" s="16"/>
      <c r="KID3281" s="36"/>
      <c r="KIE3281" s="36"/>
      <c r="KIF3281" s="36"/>
      <c r="KIG3281" s="36"/>
      <c r="KIH3281" s="36"/>
      <c r="KII3281" s="36"/>
      <c r="KIJ3281" s="36"/>
      <c r="KIK3281" s="36"/>
      <c r="KIL3281" s="36"/>
      <c r="KIM3281" s="36"/>
      <c r="KIN3281" s="36"/>
      <c r="KIO3281" s="36"/>
      <c r="KIP3281" s="36"/>
      <c r="KIQ3281" s="12"/>
      <c r="KIR3281" s="12"/>
      <c r="KIS3281" s="12"/>
      <c r="KIT3281" s="53"/>
      <c r="KIV3281" s="41"/>
      <c r="KIW3281" s="40"/>
      <c r="KIX3281" s="44"/>
      <c r="KIY3281" s="62"/>
      <c r="KIZ3281" s="56"/>
      <c r="KJA3281" s="60"/>
      <c r="KJB3281" s="60"/>
      <c r="KJC3281" s="60"/>
      <c r="KJD3281" s="60"/>
      <c r="KJE3281" s="46"/>
      <c r="KJF3281" s="65"/>
      <c r="KJG3281" s="19"/>
      <c r="KJH3281" s="48"/>
      <c r="KJI3281" s="41"/>
      <c r="KJJ3281" s="44"/>
      <c r="KJK3281" s="18"/>
      <c r="KJL3281" s="16"/>
      <c r="KJM3281" s="36"/>
      <c r="KJN3281" s="36"/>
      <c r="KJO3281" s="36"/>
      <c r="KJP3281" s="36"/>
      <c r="KJQ3281" s="36"/>
      <c r="KJR3281" s="36"/>
      <c r="KJS3281" s="36"/>
      <c r="KJT3281" s="36"/>
      <c r="KJU3281" s="36"/>
      <c r="KJV3281" s="36"/>
      <c r="KJW3281" s="36"/>
      <c r="KJX3281" s="36"/>
      <c r="KJY3281" s="36"/>
      <c r="KJZ3281" s="12"/>
      <c r="KKA3281" s="12"/>
      <c r="KKB3281" s="12"/>
      <c r="KKC3281" s="53"/>
      <c r="KKE3281" s="41"/>
      <c r="KKF3281" s="40"/>
      <c r="KKG3281" s="44"/>
      <c r="KKH3281" s="62"/>
      <c r="KKI3281" s="56"/>
      <c r="KKJ3281" s="60"/>
      <c r="KKK3281" s="60"/>
      <c r="KKL3281" s="60"/>
      <c r="KKM3281" s="60"/>
      <c r="KKN3281" s="46"/>
      <c r="KKO3281" s="65"/>
      <c r="KKP3281" s="19"/>
      <c r="KKQ3281" s="48"/>
      <c r="KKR3281" s="41"/>
      <c r="KKS3281" s="44"/>
      <c r="KKT3281" s="18"/>
      <c r="KKU3281" s="16"/>
      <c r="KKV3281" s="36"/>
      <c r="KKW3281" s="36"/>
      <c r="KKX3281" s="36"/>
      <c r="KKY3281" s="36"/>
      <c r="KKZ3281" s="36"/>
      <c r="KLA3281" s="36"/>
      <c r="KLB3281" s="36"/>
      <c r="KLC3281" s="36"/>
      <c r="KLD3281" s="36"/>
      <c r="KLE3281" s="36"/>
      <c r="KLF3281" s="36"/>
      <c r="KLG3281" s="36"/>
      <c r="KLH3281" s="36"/>
      <c r="KLI3281" s="12"/>
      <c r="KLJ3281" s="12"/>
      <c r="KLK3281" s="12"/>
      <c r="KLL3281" s="53"/>
      <c r="KLN3281" s="41"/>
      <c r="KLO3281" s="40"/>
      <c r="KLP3281" s="44"/>
      <c r="KLQ3281" s="62"/>
      <c r="KLR3281" s="56"/>
      <c r="KLS3281" s="60"/>
      <c r="KLT3281" s="60"/>
      <c r="KLU3281" s="60"/>
      <c r="KLV3281" s="60"/>
      <c r="KLW3281" s="46"/>
      <c r="KLX3281" s="65"/>
      <c r="KLY3281" s="19"/>
      <c r="KLZ3281" s="48"/>
      <c r="KMA3281" s="41"/>
      <c r="KMB3281" s="44"/>
      <c r="KMC3281" s="18"/>
      <c r="KMD3281" s="16"/>
      <c r="KME3281" s="36"/>
      <c r="KMF3281" s="36"/>
      <c r="KMG3281" s="36"/>
      <c r="KMH3281" s="36"/>
      <c r="KMI3281" s="36"/>
      <c r="KMJ3281" s="36"/>
      <c r="KMK3281" s="36"/>
      <c r="KML3281" s="36"/>
      <c r="KMM3281" s="36"/>
      <c r="KMN3281" s="36"/>
      <c r="KMO3281" s="36"/>
      <c r="KMP3281" s="36"/>
      <c r="KMQ3281" s="36"/>
      <c r="KMR3281" s="12"/>
      <c r="KMS3281" s="12"/>
      <c r="KMT3281" s="12"/>
      <c r="KMU3281" s="53"/>
      <c r="KMW3281" s="41"/>
      <c r="KMX3281" s="40"/>
      <c r="KMY3281" s="44"/>
      <c r="KMZ3281" s="62"/>
      <c r="KNA3281" s="56"/>
      <c r="KNB3281" s="60"/>
      <c r="KNC3281" s="60"/>
      <c r="KND3281" s="60"/>
      <c r="KNE3281" s="60"/>
      <c r="KNF3281" s="46"/>
      <c r="KNG3281" s="65"/>
      <c r="KNH3281" s="19"/>
      <c r="KNI3281" s="48"/>
      <c r="KNJ3281" s="41"/>
      <c r="KNK3281" s="44"/>
      <c r="KNL3281" s="18"/>
      <c r="KNM3281" s="16"/>
      <c r="KNN3281" s="36"/>
      <c r="KNO3281" s="36"/>
      <c r="KNP3281" s="36"/>
      <c r="KNQ3281" s="36"/>
      <c r="KNR3281" s="36"/>
      <c r="KNS3281" s="36"/>
      <c r="KNT3281" s="36"/>
      <c r="KNU3281" s="36"/>
      <c r="KNV3281" s="36"/>
      <c r="KNW3281" s="36"/>
      <c r="KNX3281" s="36"/>
      <c r="KNY3281" s="36"/>
      <c r="KNZ3281" s="36"/>
      <c r="KOA3281" s="12"/>
      <c r="KOB3281" s="12"/>
      <c r="KOC3281" s="12"/>
      <c r="KOD3281" s="53"/>
      <c r="KOF3281" s="41"/>
      <c r="KOG3281" s="40"/>
      <c r="KOH3281" s="44"/>
      <c r="KOI3281" s="62"/>
      <c r="KOJ3281" s="56"/>
      <c r="KOK3281" s="60"/>
      <c r="KOL3281" s="60"/>
      <c r="KOM3281" s="60"/>
      <c r="KON3281" s="60"/>
      <c r="KOO3281" s="46"/>
      <c r="KOP3281" s="65"/>
      <c r="KOQ3281" s="19"/>
      <c r="KOR3281" s="48"/>
      <c r="KOS3281" s="41"/>
      <c r="KOT3281" s="44"/>
      <c r="KOU3281" s="18"/>
      <c r="KOV3281" s="16"/>
      <c r="KOW3281" s="36"/>
      <c r="KOX3281" s="36"/>
      <c r="KOY3281" s="36"/>
      <c r="KOZ3281" s="36"/>
      <c r="KPA3281" s="36"/>
      <c r="KPB3281" s="36"/>
      <c r="KPC3281" s="36"/>
      <c r="KPD3281" s="36"/>
      <c r="KPE3281" s="36"/>
      <c r="KPF3281" s="36"/>
      <c r="KPG3281" s="36"/>
      <c r="KPH3281" s="36"/>
      <c r="KPI3281" s="36"/>
      <c r="KPJ3281" s="12"/>
      <c r="KPK3281" s="12"/>
      <c r="KPL3281" s="12"/>
      <c r="KPM3281" s="53"/>
      <c r="KPO3281" s="41"/>
      <c r="KPP3281" s="40"/>
      <c r="KPQ3281" s="44"/>
      <c r="KPR3281" s="62"/>
      <c r="KPS3281" s="56"/>
      <c r="KPT3281" s="60"/>
      <c r="KPU3281" s="60"/>
      <c r="KPV3281" s="60"/>
      <c r="KPW3281" s="60"/>
      <c r="KPX3281" s="46"/>
      <c r="KPY3281" s="65"/>
      <c r="KPZ3281" s="19"/>
      <c r="KQA3281" s="48"/>
      <c r="KQB3281" s="41"/>
      <c r="KQC3281" s="44"/>
      <c r="KQD3281" s="18"/>
      <c r="KQE3281" s="16"/>
      <c r="KQF3281" s="36"/>
      <c r="KQG3281" s="36"/>
      <c r="KQH3281" s="36"/>
      <c r="KQI3281" s="36"/>
      <c r="KQJ3281" s="36"/>
      <c r="KQK3281" s="36"/>
      <c r="KQL3281" s="36"/>
      <c r="KQM3281" s="36"/>
      <c r="KQN3281" s="36"/>
      <c r="KQO3281" s="36"/>
      <c r="KQP3281" s="36"/>
      <c r="KQQ3281" s="36"/>
      <c r="KQR3281" s="36"/>
      <c r="KQS3281" s="12"/>
      <c r="KQT3281" s="12"/>
      <c r="KQU3281" s="12"/>
      <c r="KQV3281" s="53"/>
      <c r="KQX3281" s="41"/>
      <c r="KQY3281" s="40"/>
      <c r="KQZ3281" s="44"/>
      <c r="KRA3281" s="62"/>
      <c r="KRB3281" s="56"/>
      <c r="KRC3281" s="60"/>
      <c r="KRD3281" s="60"/>
      <c r="KRE3281" s="60"/>
      <c r="KRF3281" s="60"/>
      <c r="KRG3281" s="46"/>
      <c r="KRH3281" s="65"/>
      <c r="KRI3281" s="19"/>
      <c r="KRJ3281" s="48"/>
      <c r="KRK3281" s="41"/>
      <c r="KRL3281" s="44"/>
      <c r="KRM3281" s="18"/>
      <c r="KRN3281" s="16"/>
      <c r="KRO3281" s="36"/>
      <c r="KRP3281" s="36"/>
      <c r="KRQ3281" s="36"/>
      <c r="KRR3281" s="36"/>
      <c r="KRS3281" s="36"/>
      <c r="KRT3281" s="36"/>
      <c r="KRU3281" s="36"/>
      <c r="KRV3281" s="36"/>
      <c r="KRW3281" s="36"/>
      <c r="KRX3281" s="36"/>
      <c r="KRY3281" s="36"/>
      <c r="KRZ3281" s="36"/>
      <c r="KSA3281" s="36"/>
      <c r="KSB3281" s="12"/>
      <c r="KSC3281" s="12"/>
      <c r="KSD3281" s="12"/>
      <c r="KSE3281" s="53"/>
      <c r="KSG3281" s="41"/>
      <c r="KSH3281" s="40"/>
      <c r="KSI3281" s="44"/>
      <c r="KSJ3281" s="62"/>
      <c r="KSK3281" s="56"/>
      <c r="KSL3281" s="60"/>
      <c r="KSM3281" s="60"/>
      <c r="KSN3281" s="60"/>
      <c r="KSO3281" s="60"/>
      <c r="KSP3281" s="46"/>
      <c r="KSQ3281" s="65"/>
      <c r="KSR3281" s="19"/>
      <c r="KSS3281" s="48"/>
      <c r="KST3281" s="41"/>
      <c r="KSU3281" s="44"/>
      <c r="KSV3281" s="18"/>
      <c r="KSW3281" s="16"/>
      <c r="KSX3281" s="36"/>
      <c r="KSY3281" s="36"/>
      <c r="KSZ3281" s="36"/>
      <c r="KTA3281" s="36"/>
      <c r="KTB3281" s="36"/>
      <c r="KTC3281" s="36"/>
      <c r="KTD3281" s="36"/>
      <c r="KTE3281" s="36"/>
      <c r="KTF3281" s="36"/>
      <c r="KTG3281" s="36"/>
      <c r="KTH3281" s="36"/>
      <c r="KTI3281" s="36"/>
      <c r="KTJ3281" s="36"/>
      <c r="KTK3281" s="12"/>
      <c r="KTL3281" s="12"/>
      <c r="KTM3281" s="12"/>
      <c r="KTN3281" s="53"/>
      <c r="KTP3281" s="41"/>
      <c r="KTQ3281" s="40"/>
      <c r="KTR3281" s="44"/>
      <c r="KTS3281" s="62"/>
      <c r="KTT3281" s="56"/>
      <c r="KTU3281" s="60"/>
      <c r="KTV3281" s="60"/>
      <c r="KTW3281" s="60"/>
      <c r="KTX3281" s="60"/>
      <c r="KTY3281" s="46"/>
      <c r="KTZ3281" s="65"/>
      <c r="KUA3281" s="19"/>
      <c r="KUB3281" s="48"/>
      <c r="KUC3281" s="41"/>
      <c r="KUD3281" s="44"/>
      <c r="KUE3281" s="18"/>
      <c r="KUF3281" s="16"/>
      <c r="KUG3281" s="36"/>
      <c r="KUH3281" s="36"/>
      <c r="KUI3281" s="36"/>
      <c r="KUJ3281" s="36"/>
      <c r="KUK3281" s="36"/>
      <c r="KUL3281" s="36"/>
      <c r="KUM3281" s="36"/>
      <c r="KUN3281" s="36"/>
      <c r="KUO3281" s="36"/>
      <c r="KUP3281" s="36"/>
      <c r="KUQ3281" s="36"/>
      <c r="KUR3281" s="36"/>
      <c r="KUS3281" s="36"/>
      <c r="KUT3281" s="12"/>
      <c r="KUU3281" s="12"/>
      <c r="KUV3281" s="12"/>
      <c r="KUW3281" s="53"/>
      <c r="KUY3281" s="41"/>
      <c r="KUZ3281" s="40"/>
      <c r="KVA3281" s="44"/>
      <c r="KVB3281" s="62"/>
      <c r="KVC3281" s="56"/>
      <c r="KVD3281" s="60"/>
      <c r="KVE3281" s="60"/>
      <c r="KVF3281" s="60"/>
      <c r="KVG3281" s="60"/>
      <c r="KVH3281" s="46"/>
      <c r="KVI3281" s="65"/>
      <c r="KVJ3281" s="19"/>
      <c r="KVK3281" s="48"/>
      <c r="KVL3281" s="41"/>
      <c r="KVM3281" s="44"/>
      <c r="KVN3281" s="18"/>
      <c r="KVO3281" s="16"/>
      <c r="KVP3281" s="36"/>
      <c r="KVQ3281" s="36"/>
      <c r="KVR3281" s="36"/>
      <c r="KVS3281" s="36"/>
      <c r="KVT3281" s="36"/>
      <c r="KVU3281" s="36"/>
      <c r="KVV3281" s="36"/>
      <c r="KVW3281" s="36"/>
      <c r="KVX3281" s="36"/>
      <c r="KVY3281" s="36"/>
      <c r="KVZ3281" s="36"/>
      <c r="KWA3281" s="36"/>
      <c r="KWB3281" s="36"/>
      <c r="KWC3281" s="12"/>
      <c r="KWD3281" s="12"/>
      <c r="KWE3281" s="12"/>
      <c r="KWF3281" s="53"/>
      <c r="KWH3281" s="41"/>
      <c r="KWI3281" s="40"/>
      <c r="KWJ3281" s="44"/>
      <c r="KWK3281" s="62"/>
      <c r="KWL3281" s="56"/>
      <c r="KWM3281" s="60"/>
      <c r="KWN3281" s="60"/>
      <c r="KWO3281" s="60"/>
      <c r="KWP3281" s="60"/>
      <c r="KWQ3281" s="46"/>
      <c r="KWR3281" s="65"/>
      <c r="KWS3281" s="19"/>
      <c r="KWT3281" s="48"/>
      <c r="KWU3281" s="41"/>
      <c r="KWV3281" s="44"/>
      <c r="KWW3281" s="18"/>
      <c r="KWX3281" s="16"/>
      <c r="KWY3281" s="36"/>
      <c r="KWZ3281" s="36"/>
      <c r="KXA3281" s="36"/>
      <c r="KXB3281" s="36"/>
      <c r="KXC3281" s="36"/>
      <c r="KXD3281" s="36"/>
      <c r="KXE3281" s="36"/>
      <c r="KXF3281" s="36"/>
      <c r="KXG3281" s="36"/>
      <c r="KXH3281" s="36"/>
      <c r="KXI3281" s="36"/>
      <c r="KXJ3281" s="36"/>
      <c r="KXK3281" s="36"/>
      <c r="KXL3281" s="12"/>
      <c r="KXM3281" s="12"/>
      <c r="KXN3281" s="12"/>
      <c r="KXO3281" s="53"/>
      <c r="KXQ3281" s="41"/>
      <c r="KXR3281" s="40"/>
      <c r="KXS3281" s="44"/>
      <c r="KXT3281" s="62"/>
      <c r="KXU3281" s="56"/>
      <c r="KXV3281" s="60"/>
      <c r="KXW3281" s="60"/>
      <c r="KXX3281" s="60"/>
      <c r="KXY3281" s="60"/>
      <c r="KXZ3281" s="46"/>
      <c r="KYA3281" s="65"/>
      <c r="KYB3281" s="19"/>
      <c r="KYC3281" s="48"/>
      <c r="KYD3281" s="41"/>
      <c r="KYE3281" s="44"/>
      <c r="KYF3281" s="18"/>
      <c r="KYG3281" s="16"/>
      <c r="KYH3281" s="36"/>
      <c r="KYI3281" s="36"/>
      <c r="KYJ3281" s="36"/>
      <c r="KYK3281" s="36"/>
      <c r="KYL3281" s="36"/>
      <c r="KYM3281" s="36"/>
      <c r="KYN3281" s="36"/>
      <c r="KYO3281" s="36"/>
      <c r="KYP3281" s="36"/>
      <c r="KYQ3281" s="36"/>
      <c r="KYR3281" s="36"/>
      <c r="KYS3281" s="36"/>
      <c r="KYT3281" s="36"/>
      <c r="KYU3281" s="12"/>
      <c r="KYV3281" s="12"/>
      <c r="KYW3281" s="12"/>
      <c r="KYX3281" s="53"/>
      <c r="KYZ3281" s="41"/>
      <c r="KZA3281" s="40"/>
      <c r="KZB3281" s="44"/>
      <c r="KZC3281" s="62"/>
      <c r="KZD3281" s="56"/>
      <c r="KZE3281" s="60"/>
      <c r="KZF3281" s="60"/>
      <c r="KZG3281" s="60"/>
      <c r="KZH3281" s="60"/>
      <c r="KZI3281" s="46"/>
      <c r="KZJ3281" s="65"/>
      <c r="KZK3281" s="19"/>
      <c r="KZL3281" s="48"/>
      <c r="KZM3281" s="41"/>
      <c r="KZN3281" s="44"/>
      <c r="KZO3281" s="18"/>
      <c r="KZP3281" s="16"/>
      <c r="KZQ3281" s="36"/>
      <c r="KZR3281" s="36"/>
      <c r="KZS3281" s="36"/>
      <c r="KZT3281" s="36"/>
      <c r="KZU3281" s="36"/>
      <c r="KZV3281" s="36"/>
      <c r="KZW3281" s="36"/>
      <c r="KZX3281" s="36"/>
      <c r="KZY3281" s="36"/>
      <c r="KZZ3281" s="36"/>
      <c r="LAA3281" s="36"/>
      <c r="LAB3281" s="36"/>
      <c r="LAC3281" s="36"/>
      <c r="LAD3281" s="12"/>
      <c r="LAE3281" s="12"/>
      <c r="LAF3281" s="12"/>
      <c r="LAG3281" s="53"/>
      <c r="LAI3281" s="41"/>
      <c r="LAJ3281" s="40"/>
      <c r="LAK3281" s="44"/>
      <c r="LAL3281" s="62"/>
      <c r="LAM3281" s="56"/>
      <c r="LAN3281" s="60"/>
      <c r="LAO3281" s="60"/>
      <c r="LAP3281" s="60"/>
      <c r="LAQ3281" s="60"/>
      <c r="LAR3281" s="46"/>
      <c r="LAS3281" s="65"/>
      <c r="LAT3281" s="19"/>
      <c r="LAU3281" s="48"/>
      <c r="LAV3281" s="41"/>
      <c r="LAW3281" s="44"/>
      <c r="LAX3281" s="18"/>
      <c r="LAY3281" s="16"/>
      <c r="LAZ3281" s="36"/>
      <c r="LBA3281" s="36"/>
      <c r="LBB3281" s="36"/>
      <c r="LBC3281" s="36"/>
      <c r="LBD3281" s="36"/>
      <c r="LBE3281" s="36"/>
      <c r="LBF3281" s="36"/>
      <c r="LBG3281" s="36"/>
      <c r="LBH3281" s="36"/>
      <c r="LBI3281" s="36"/>
      <c r="LBJ3281" s="36"/>
      <c r="LBK3281" s="36"/>
      <c r="LBL3281" s="36"/>
      <c r="LBM3281" s="12"/>
      <c r="LBN3281" s="12"/>
      <c r="LBO3281" s="12"/>
      <c r="LBP3281" s="53"/>
      <c r="LBR3281" s="41"/>
      <c r="LBS3281" s="40"/>
      <c r="LBT3281" s="44"/>
      <c r="LBU3281" s="62"/>
      <c r="LBV3281" s="56"/>
      <c r="LBW3281" s="60"/>
      <c r="LBX3281" s="60"/>
      <c r="LBY3281" s="60"/>
      <c r="LBZ3281" s="60"/>
      <c r="LCA3281" s="46"/>
      <c r="LCB3281" s="65"/>
      <c r="LCC3281" s="19"/>
      <c r="LCD3281" s="48"/>
      <c r="LCE3281" s="41"/>
      <c r="LCF3281" s="44"/>
      <c r="LCG3281" s="18"/>
      <c r="LCH3281" s="16"/>
      <c r="LCI3281" s="36"/>
      <c r="LCJ3281" s="36"/>
      <c r="LCK3281" s="36"/>
      <c r="LCL3281" s="36"/>
      <c r="LCM3281" s="36"/>
      <c r="LCN3281" s="36"/>
      <c r="LCO3281" s="36"/>
      <c r="LCP3281" s="36"/>
      <c r="LCQ3281" s="36"/>
      <c r="LCR3281" s="36"/>
      <c r="LCS3281" s="36"/>
      <c r="LCT3281" s="36"/>
      <c r="LCU3281" s="36"/>
      <c r="LCV3281" s="12"/>
      <c r="LCW3281" s="12"/>
      <c r="LCX3281" s="12"/>
      <c r="LCY3281" s="53"/>
      <c r="LDA3281" s="41"/>
      <c r="LDB3281" s="40"/>
      <c r="LDC3281" s="44"/>
      <c r="LDD3281" s="62"/>
      <c r="LDE3281" s="56"/>
      <c r="LDF3281" s="60"/>
      <c r="LDG3281" s="60"/>
      <c r="LDH3281" s="60"/>
      <c r="LDI3281" s="60"/>
      <c r="LDJ3281" s="46"/>
      <c r="LDK3281" s="65"/>
      <c r="LDL3281" s="19"/>
      <c r="LDM3281" s="48"/>
      <c r="LDN3281" s="41"/>
      <c r="LDO3281" s="44"/>
      <c r="LDP3281" s="18"/>
      <c r="LDQ3281" s="16"/>
      <c r="LDR3281" s="36"/>
      <c r="LDS3281" s="36"/>
      <c r="LDT3281" s="36"/>
      <c r="LDU3281" s="36"/>
      <c r="LDV3281" s="36"/>
      <c r="LDW3281" s="36"/>
      <c r="LDX3281" s="36"/>
      <c r="LDY3281" s="36"/>
      <c r="LDZ3281" s="36"/>
      <c r="LEA3281" s="36"/>
      <c r="LEB3281" s="36"/>
      <c r="LEC3281" s="36"/>
      <c r="LED3281" s="36"/>
      <c r="LEE3281" s="12"/>
      <c r="LEF3281" s="12"/>
      <c r="LEG3281" s="12"/>
      <c r="LEH3281" s="53"/>
      <c r="LEJ3281" s="41"/>
      <c r="LEK3281" s="40"/>
      <c r="LEL3281" s="44"/>
      <c r="LEM3281" s="62"/>
      <c r="LEN3281" s="56"/>
      <c r="LEO3281" s="60"/>
      <c r="LEP3281" s="60"/>
      <c r="LEQ3281" s="60"/>
      <c r="LER3281" s="60"/>
      <c r="LES3281" s="46"/>
      <c r="LET3281" s="65"/>
      <c r="LEU3281" s="19"/>
      <c r="LEV3281" s="48"/>
      <c r="LEW3281" s="41"/>
      <c r="LEX3281" s="44"/>
      <c r="LEY3281" s="18"/>
      <c r="LEZ3281" s="16"/>
      <c r="LFA3281" s="36"/>
      <c r="LFB3281" s="36"/>
      <c r="LFC3281" s="36"/>
      <c r="LFD3281" s="36"/>
      <c r="LFE3281" s="36"/>
      <c r="LFF3281" s="36"/>
      <c r="LFG3281" s="36"/>
      <c r="LFH3281" s="36"/>
      <c r="LFI3281" s="36"/>
      <c r="LFJ3281" s="36"/>
      <c r="LFK3281" s="36"/>
      <c r="LFL3281" s="36"/>
      <c r="LFM3281" s="36"/>
      <c r="LFN3281" s="12"/>
      <c r="LFO3281" s="12"/>
      <c r="LFP3281" s="12"/>
      <c r="LFQ3281" s="53"/>
      <c r="LFS3281" s="41"/>
      <c r="LFT3281" s="40"/>
      <c r="LFU3281" s="44"/>
      <c r="LFV3281" s="62"/>
      <c r="LFW3281" s="56"/>
      <c r="LFX3281" s="60"/>
      <c r="LFY3281" s="60"/>
      <c r="LFZ3281" s="60"/>
      <c r="LGA3281" s="60"/>
      <c r="LGB3281" s="46"/>
      <c r="LGC3281" s="65"/>
      <c r="LGD3281" s="19"/>
      <c r="LGE3281" s="48"/>
      <c r="LGF3281" s="41"/>
      <c r="LGG3281" s="44"/>
      <c r="LGH3281" s="18"/>
      <c r="LGI3281" s="16"/>
      <c r="LGJ3281" s="36"/>
      <c r="LGK3281" s="36"/>
      <c r="LGL3281" s="36"/>
      <c r="LGM3281" s="36"/>
      <c r="LGN3281" s="36"/>
      <c r="LGO3281" s="36"/>
      <c r="LGP3281" s="36"/>
      <c r="LGQ3281" s="36"/>
      <c r="LGR3281" s="36"/>
      <c r="LGS3281" s="36"/>
      <c r="LGT3281" s="36"/>
      <c r="LGU3281" s="36"/>
      <c r="LGV3281" s="36"/>
      <c r="LGW3281" s="12"/>
      <c r="LGX3281" s="12"/>
      <c r="LGY3281" s="12"/>
      <c r="LGZ3281" s="53"/>
      <c r="LHB3281" s="41"/>
      <c r="LHC3281" s="40"/>
      <c r="LHD3281" s="44"/>
      <c r="LHE3281" s="62"/>
      <c r="LHF3281" s="56"/>
      <c r="LHG3281" s="60"/>
      <c r="LHH3281" s="60"/>
      <c r="LHI3281" s="60"/>
      <c r="LHJ3281" s="60"/>
      <c r="LHK3281" s="46"/>
      <c r="LHL3281" s="65"/>
      <c r="LHM3281" s="19"/>
      <c r="LHN3281" s="48"/>
      <c r="LHO3281" s="41"/>
      <c r="LHP3281" s="44"/>
      <c r="LHQ3281" s="18"/>
      <c r="LHR3281" s="16"/>
      <c r="LHS3281" s="36"/>
      <c r="LHT3281" s="36"/>
      <c r="LHU3281" s="36"/>
      <c r="LHV3281" s="36"/>
      <c r="LHW3281" s="36"/>
      <c r="LHX3281" s="36"/>
      <c r="LHY3281" s="36"/>
      <c r="LHZ3281" s="36"/>
      <c r="LIA3281" s="36"/>
      <c r="LIB3281" s="36"/>
      <c r="LIC3281" s="36"/>
      <c r="LID3281" s="36"/>
      <c r="LIE3281" s="36"/>
      <c r="LIF3281" s="12"/>
      <c r="LIG3281" s="12"/>
      <c r="LIH3281" s="12"/>
      <c r="LII3281" s="53"/>
      <c r="LIK3281" s="41"/>
      <c r="LIL3281" s="40"/>
      <c r="LIM3281" s="44"/>
      <c r="LIN3281" s="62"/>
      <c r="LIO3281" s="56"/>
      <c r="LIP3281" s="60"/>
      <c r="LIQ3281" s="60"/>
      <c r="LIR3281" s="60"/>
      <c r="LIS3281" s="60"/>
      <c r="LIT3281" s="46"/>
      <c r="LIU3281" s="65"/>
      <c r="LIV3281" s="19"/>
      <c r="LIW3281" s="48"/>
      <c r="LIX3281" s="41"/>
      <c r="LIY3281" s="44"/>
      <c r="LIZ3281" s="18"/>
      <c r="LJA3281" s="16"/>
      <c r="LJB3281" s="36"/>
      <c r="LJC3281" s="36"/>
      <c r="LJD3281" s="36"/>
      <c r="LJE3281" s="36"/>
      <c r="LJF3281" s="36"/>
      <c r="LJG3281" s="36"/>
      <c r="LJH3281" s="36"/>
      <c r="LJI3281" s="36"/>
      <c r="LJJ3281" s="36"/>
      <c r="LJK3281" s="36"/>
      <c r="LJL3281" s="36"/>
      <c r="LJM3281" s="36"/>
      <c r="LJN3281" s="36"/>
      <c r="LJO3281" s="12"/>
      <c r="LJP3281" s="12"/>
      <c r="LJQ3281" s="12"/>
      <c r="LJR3281" s="53"/>
      <c r="LJT3281" s="41"/>
      <c r="LJU3281" s="40"/>
      <c r="LJV3281" s="44"/>
      <c r="LJW3281" s="62"/>
      <c r="LJX3281" s="56"/>
      <c r="LJY3281" s="60"/>
      <c r="LJZ3281" s="60"/>
      <c r="LKA3281" s="60"/>
      <c r="LKB3281" s="60"/>
      <c r="LKC3281" s="46"/>
      <c r="LKD3281" s="65"/>
      <c r="LKE3281" s="19"/>
      <c r="LKF3281" s="48"/>
      <c r="LKG3281" s="41"/>
      <c r="LKH3281" s="44"/>
      <c r="LKI3281" s="18"/>
      <c r="LKJ3281" s="16"/>
      <c r="LKK3281" s="36"/>
      <c r="LKL3281" s="36"/>
      <c r="LKM3281" s="36"/>
      <c r="LKN3281" s="36"/>
      <c r="LKO3281" s="36"/>
      <c r="LKP3281" s="36"/>
      <c r="LKQ3281" s="36"/>
      <c r="LKR3281" s="36"/>
      <c r="LKS3281" s="36"/>
      <c r="LKT3281" s="36"/>
      <c r="LKU3281" s="36"/>
      <c r="LKV3281" s="36"/>
      <c r="LKW3281" s="36"/>
      <c r="LKX3281" s="12"/>
      <c r="LKY3281" s="12"/>
      <c r="LKZ3281" s="12"/>
      <c r="LLA3281" s="53"/>
      <c r="LLC3281" s="41"/>
      <c r="LLD3281" s="40"/>
      <c r="LLE3281" s="44"/>
      <c r="LLF3281" s="62"/>
      <c r="LLG3281" s="56"/>
      <c r="LLH3281" s="60"/>
      <c r="LLI3281" s="60"/>
      <c r="LLJ3281" s="60"/>
      <c r="LLK3281" s="60"/>
      <c r="LLL3281" s="46"/>
      <c r="LLM3281" s="65"/>
      <c r="LLN3281" s="19"/>
      <c r="LLO3281" s="48"/>
      <c r="LLP3281" s="41"/>
      <c r="LLQ3281" s="44"/>
      <c r="LLR3281" s="18"/>
      <c r="LLS3281" s="16"/>
      <c r="LLT3281" s="36"/>
      <c r="LLU3281" s="36"/>
      <c r="LLV3281" s="36"/>
      <c r="LLW3281" s="36"/>
      <c r="LLX3281" s="36"/>
      <c r="LLY3281" s="36"/>
      <c r="LLZ3281" s="36"/>
      <c r="LMA3281" s="36"/>
      <c r="LMB3281" s="36"/>
      <c r="LMC3281" s="36"/>
      <c r="LMD3281" s="36"/>
      <c r="LME3281" s="36"/>
      <c r="LMF3281" s="36"/>
      <c r="LMG3281" s="12"/>
      <c r="LMH3281" s="12"/>
      <c r="LMI3281" s="12"/>
      <c r="LMJ3281" s="53"/>
      <c r="LML3281" s="41"/>
      <c r="LMM3281" s="40"/>
      <c r="LMN3281" s="44"/>
      <c r="LMO3281" s="62"/>
      <c r="LMP3281" s="56"/>
      <c r="LMQ3281" s="60"/>
      <c r="LMR3281" s="60"/>
      <c r="LMS3281" s="60"/>
      <c r="LMT3281" s="60"/>
      <c r="LMU3281" s="46"/>
      <c r="LMV3281" s="65"/>
      <c r="LMW3281" s="19"/>
      <c r="LMX3281" s="48"/>
      <c r="LMY3281" s="41"/>
      <c r="LMZ3281" s="44"/>
      <c r="LNA3281" s="18"/>
      <c r="LNB3281" s="16"/>
      <c r="LNC3281" s="36"/>
      <c r="LND3281" s="36"/>
      <c r="LNE3281" s="36"/>
      <c r="LNF3281" s="36"/>
      <c r="LNG3281" s="36"/>
      <c r="LNH3281" s="36"/>
      <c r="LNI3281" s="36"/>
      <c r="LNJ3281" s="36"/>
      <c r="LNK3281" s="36"/>
      <c r="LNL3281" s="36"/>
      <c r="LNM3281" s="36"/>
      <c r="LNN3281" s="36"/>
      <c r="LNO3281" s="36"/>
      <c r="LNP3281" s="12"/>
      <c r="LNQ3281" s="12"/>
      <c r="LNR3281" s="12"/>
      <c r="LNS3281" s="53"/>
      <c r="LNU3281" s="41"/>
      <c r="LNV3281" s="40"/>
      <c r="LNW3281" s="44"/>
      <c r="LNX3281" s="62"/>
      <c r="LNY3281" s="56"/>
      <c r="LNZ3281" s="60"/>
      <c r="LOA3281" s="60"/>
      <c r="LOB3281" s="60"/>
      <c r="LOC3281" s="60"/>
      <c r="LOD3281" s="46"/>
      <c r="LOE3281" s="65"/>
      <c r="LOF3281" s="19"/>
      <c r="LOG3281" s="48"/>
      <c r="LOH3281" s="41"/>
      <c r="LOI3281" s="44"/>
      <c r="LOJ3281" s="18"/>
      <c r="LOK3281" s="16"/>
      <c r="LOL3281" s="36"/>
      <c r="LOM3281" s="36"/>
      <c r="LON3281" s="36"/>
      <c r="LOO3281" s="36"/>
      <c r="LOP3281" s="36"/>
      <c r="LOQ3281" s="36"/>
      <c r="LOR3281" s="36"/>
      <c r="LOS3281" s="36"/>
      <c r="LOT3281" s="36"/>
      <c r="LOU3281" s="36"/>
      <c r="LOV3281" s="36"/>
      <c r="LOW3281" s="36"/>
      <c r="LOX3281" s="36"/>
      <c r="LOY3281" s="12"/>
      <c r="LOZ3281" s="12"/>
      <c r="LPA3281" s="12"/>
      <c r="LPB3281" s="53"/>
      <c r="LPD3281" s="41"/>
      <c r="LPE3281" s="40"/>
      <c r="LPF3281" s="44"/>
      <c r="LPG3281" s="62"/>
      <c r="LPH3281" s="56"/>
      <c r="LPI3281" s="60"/>
      <c r="LPJ3281" s="60"/>
      <c r="LPK3281" s="60"/>
      <c r="LPL3281" s="60"/>
      <c r="LPM3281" s="46"/>
      <c r="LPN3281" s="65"/>
      <c r="LPO3281" s="19"/>
      <c r="LPP3281" s="48"/>
      <c r="LPQ3281" s="41"/>
      <c r="LPR3281" s="44"/>
      <c r="LPS3281" s="18"/>
      <c r="LPT3281" s="16"/>
      <c r="LPU3281" s="36"/>
      <c r="LPV3281" s="36"/>
      <c r="LPW3281" s="36"/>
      <c r="LPX3281" s="36"/>
      <c r="LPY3281" s="36"/>
      <c r="LPZ3281" s="36"/>
      <c r="LQA3281" s="36"/>
      <c r="LQB3281" s="36"/>
      <c r="LQC3281" s="36"/>
      <c r="LQD3281" s="36"/>
      <c r="LQE3281" s="36"/>
      <c r="LQF3281" s="36"/>
      <c r="LQG3281" s="36"/>
      <c r="LQH3281" s="12"/>
      <c r="LQI3281" s="12"/>
      <c r="LQJ3281" s="12"/>
      <c r="LQK3281" s="53"/>
      <c r="LQM3281" s="41"/>
      <c r="LQN3281" s="40"/>
      <c r="LQO3281" s="44"/>
      <c r="LQP3281" s="62"/>
      <c r="LQQ3281" s="56"/>
      <c r="LQR3281" s="60"/>
      <c r="LQS3281" s="60"/>
      <c r="LQT3281" s="60"/>
      <c r="LQU3281" s="60"/>
      <c r="LQV3281" s="46"/>
      <c r="LQW3281" s="65"/>
      <c r="LQX3281" s="19"/>
      <c r="LQY3281" s="48"/>
      <c r="LQZ3281" s="41"/>
      <c r="LRA3281" s="44"/>
      <c r="LRB3281" s="18"/>
      <c r="LRC3281" s="16"/>
      <c r="LRD3281" s="36"/>
      <c r="LRE3281" s="36"/>
      <c r="LRF3281" s="36"/>
      <c r="LRG3281" s="36"/>
      <c r="LRH3281" s="36"/>
      <c r="LRI3281" s="36"/>
      <c r="LRJ3281" s="36"/>
      <c r="LRK3281" s="36"/>
      <c r="LRL3281" s="36"/>
      <c r="LRM3281" s="36"/>
      <c r="LRN3281" s="36"/>
      <c r="LRO3281" s="36"/>
      <c r="LRP3281" s="36"/>
      <c r="LRQ3281" s="12"/>
      <c r="LRR3281" s="12"/>
      <c r="LRS3281" s="12"/>
      <c r="LRT3281" s="53"/>
      <c r="LRV3281" s="41"/>
      <c r="LRW3281" s="40"/>
      <c r="LRX3281" s="44"/>
      <c r="LRY3281" s="62"/>
      <c r="LRZ3281" s="56"/>
      <c r="LSA3281" s="60"/>
      <c r="LSB3281" s="60"/>
      <c r="LSC3281" s="60"/>
      <c r="LSD3281" s="60"/>
      <c r="LSE3281" s="46"/>
      <c r="LSF3281" s="65"/>
      <c r="LSG3281" s="19"/>
      <c r="LSH3281" s="48"/>
      <c r="LSI3281" s="41"/>
      <c r="LSJ3281" s="44"/>
      <c r="LSK3281" s="18"/>
      <c r="LSL3281" s="16"/>
      <c r="LSM3281" s="36"/>
      <c r="LSN3281" s="36"/>
      <c r="LSO3281" s="36"/>
      <c r="LSP3281" s="36"/>
      <c r="LSQ3281" s="36"/>
      <c r="LSR3281" s="36"/>
      <c r="LSS3281" s="36"/>
      <c r="LST3281" s="36"/>
      <c r="LSU3281" s="36"/>
      <c r="LSV3281" s="36"/>
      <c r="LSW3281" s="36"/>
      <c r="LSX3281" s="36"/>
      <c r="LSY3281" s="36"/>
      <c r="LSZ3281" s="12"/>
      <c r="LTA3281" s="12"/>
      <c r="LTB3281" s="12"/>
      <c r="LTC3281" s="53"/>
      <c r="LTE3281" s="41"/>
      <c r="LTF3281" s="40"/>
      <c r="LTG3281" s="44"/>
      <c r="LTH3281" s="62"/>
      <c r="LTI3281" s="56"/>
      <c r="LTJ3281" s="60"/>
      <c r="LTK3281" s="60"/>
      <c r="LTL3281" s="60"/>
      <c r="LTM3281" s="60"/>
      <c r="LTN3281" s="46"/>
      <c r="LTO3281" s="65"/>
      <c r="LTP3281" s="19"/>
      <c r="LTQ3281" s="48"/>
      <c r="LTR3281" s="41"/>
      <c r="LTS3281" s="44"/>
      <c r="LTT3281" s="18"/>
      <c r="LTU3281" s="16"/>
      <c r="LTV3281" s="36"/>
      <c r="LTW3281" s="36"/>
      <c r="LTX3281" s="36"/>
      <c r="LTY3281" s="36"/>
      <c r="LTZ3281" s="36"/>
      <c r="LUA3281" s="36"/>
      <c r="LUB3281" s="36"/>
      <c r="LUC3281" s="36"/>
      <c r="LUD3281" s="36"/>
      <c r="LUE3281" s="36"/>
      <c r="LUF3281" s="36"/>
      <c r="LUG3281" s="36"/>
      <c r="LUH3281" s="36"/>
      <c r="LUI3281" s="12"/>
      <c r="LUJ3281" s="12"/>
      <c r="LUK3281" s="12"/>
      <c r="LUL3281" s="53"/>
      <c r="LUN3281" s="41"/>
      <c r="LUO3281" s="40"/>
      <c r="LUP3281" s="44"/>
      <c r="LUQ3281" s="62"/>
      <c r="LUR3281" s="56"/>
      <c r="LUS3281" s="60"/>
      <c r="LUT3281" s="60"/>
      <c r="LUU3281" s="60"/>
      <c r="LUV3281" s="60"/>
      <c r="LUW3281" s="46"/>
      <c r="LUX3281" s="65"/>
      <c r="LUY3281" s="19"/>
      <c r="LUZ3281" s="48"/>
      <c r="LVA3281" s="41"/>
      <c r="LVB3281" s="44"/>
      <c r="LVC3281" s="18"/>
      <c r="LVD3281" s="16"/>
      <c r="LVE3281" s="36"/>
      <c r="LVF3281" s="36"/>
      <c r="LVG3281" s="36"/>
      <c r="LVH3281" s="36"/>
      <c r="LVI3281" s="36"/>
      <c r="LVJ3281" s="36"/>
      <c r="LVK3281" s="36"/>
      <c r="LVL3281" s="36"/>
      <c r="LVM3281" s="36"/>
      <c r="LVN3281" s="36"/>
      <c r="LVO3281" s="36"/>
      <c r="LVP3281" s="36"/>
      <c r="LVQ3281" s="36"/>
      <c r="LVR3281" s="12"/>
      <c r="LVS3281" s="12"/>
      <c r="LVT3281" s="12"/>
      <c r="LVU3281" s="53"/>
      <c r="LVW3281" s="41"/>
      <c r="LVX3281" s="40"/>
      <c r="LVY3281" s="44"/>
      <c r="LVZ3281" s="62"/>
      <c r="LWA3281" s="56"/>
      <c r="LWB3281" s="60"/>
      <c r="LWC3281" s="60"/>
      <c r="LWD3281" s="60"/>
      <c r="LWE3281" s="60"/>
      <c r="LWF3281" s="46"/>
      <c r="LWG3281" s="65"/>
      <c r="LWH3281" s="19"/>
      <c r="LWI3281" s="48"/>
      <c r="LWJ3281" s="41"/>
      <c r="LWK3281" s="44"/>
      <c r="LWL3281" s="18"/>
      <c r="LWM3281" s="16"/>
      <c r="LWN3281" s="36"/>
      <c r="LWO3281" s="36"/>
      <c r="LWP3281" s="36"/>
      <c r="LWQ3281" s="36"/>
      <c r="LWR3281" s="36"/>
      <c r="LWS3281" s="36"/>
      <c r="LWT3281" s="36"/>
      <c r="LWU3281" s="36"/>
      <c r="LWV3281" s="36"/>
      <c r="LWW3281" s="36"/>
      <c r="LWX3281" s="36"/>
      <c r="LWY3281" s="36"/>
      <c r="LWZ3281" s="36"/>
      <c r="LXA3281" s="12"/>
      <c r="LXB3281" s="12"/>
      <c r="LXC3281" s="12"/>
      <c r="LXD3281" s="53"/>
      <c r="LXF3281" s="41"/>
      <c r="LXG3281" s="40"/>
      <c r="LXH3281" s="44"/>
      <c r="LXI3281" s="62"/>
      <c r="LXJ3281" s="56"/>
      <c r="LXK3281" s="60"/>
      <c r="LXL3281" s="60"/>
      <c r="LXM3281" s="60"/>
      <c r="LXN3281" s="60"/>
      <c r="LXO3281" s="46"/>
      <c r="LXP3281" s="65"/>
      <c r="LXQ3281" s="19"/>
      <c r="LXR3281" s="48"/>
      <c r="LXS3281" s="41"/>
      <c r="LXT3281" s="44"/>
      <c r="LXU3281" s="18"/>
      <c r="LXV3281" s="16"/>
      <c r="LXW3281" s="36"/>
      <c r="LXX3281" s="36"/>
      <c r="LXY3281" s="36"/>
      <c r="LXZ3281" s="36"/>
      <c r="LYA3281" s="36"/>
      <c r="LYB3281" s="36"/>
      <c r="LYC3281" s="36"/>
      <c r="LYD3281" s="36"/>
      <c r="LYE3281" s="36"/>
      <c r="LYF3281" s="36"/>
      <c r="LYG3281" s="36"/>
      <c r="LYH3281" s="36"/>
      <c r="LYI3281" s="36"/>
      <c r="LYJ3281" s="12"/>
      <c r="LYK3281" s="12"/>
      <c r="LYL3281" s="12"/>
      <c r="LYM3281" s="53"/>
      <c r="LYO3281" s="41"/>
      <c r="LYP3281" s="40"/>
      <c r="LYQ3281" s="44"/>
      <c r="LYR3281" s="62"/>
      <c r="LYS3281" s="56"/>
      <c r="LYT3281" s="60"/>
      <c r="LYU3281" s="60"/>
      <c r="LYV3281" s="60"/>
      <c r="LYW3281" s="60"/>
      <c r="LYX3281" s="46"/>
      <c r="LYY3281" s="65"/>
      <c r="LYZ3281" s="19"/>
      <c r="LZA3281" s="48"/>
      <c r="LZB3281" s="41"/>
      <c r="LZC3281" s="44"/>
      <c r="LZD3281" s="18"/>
      <c r="LZE3281" s="16"/>
      <c r="LZF3281" s="36"/>
      <c r="LZG3281" s="36"/>
      <c r="LZH3281" s="36"/>
      <c r="LZI3281" s="36"/>
      <c r="LZJ3281" s="36"/>
      <c r="LZK3281" s="36"/>
      <c r="LZL3281" s="36"/>
      <c r="LZM3281" s="36"/>
      <c r="LZN3281" s="36"/>
      <c r="LZO3281" s="36"/>
      <c r="LZP3281" s="36"/>
      <c r="LZQ3281" s="36"/>
      <c r="LZR3281" s="36"/>
      <c r="LZS3281" s="12"/>
      <c r="LZT3281" s="12"/>
      <c r="LZU3281" s="12"/>
      <c r="LZV3281" s="53"/>
      <c r="LZX3281" s="41"/>
      <c r="LZY3281" s="40"/>
      <c r="LZZ3281" s="44"/>
      <c r="MAA3281" s="62"/>
      <c r="MAB3281" s="56"/>
      <c r="MAC3281" s="60"/>
      <c r="MAD3281" s="60"/>
      <c r="MAE3281" s="60"/>
      <c r="MAF3281" s="60"/>
      <c r="MAG3281" s="46"/>
      <c r="MAH3281" s="65"/>
      <c r="MAI3281" s="19"/>
      <c r="MAJ3281" s="48"/>
      <c r="MAK3281" s="41"/>
      <c r="MAL3281" s="44"/>
      <c r="MAM3281" s="18"/>
      <c r="MAN3281" s="16"/>
      <c r="MAO3281" s="36"/>
      <c r="MAP3281" s="36"/>
      <c r="MAQ3281" s="36"/>
      <c r="MAR3281" s="36"/>
      <c r="MAS3281" s="36"/>
      <c r="MAT3281" s="36"/>
      <c r="MAU3281" s="36"/>
      <c r="MAV3281" s="36"/>
      <c r="MAW3281" s="36"/>
      <c r="MAX3281" s="36"/>
      <c r="MAY3281" s="36"/>
      <c r="MAZ3281" s="36"/>
      <c r="MBA3281" s="36"/>
      <c r="MBB3281" s="12"/>
      <c r="MBC3281" s="12"/>
      <c r="MBD3281" s="12"/>
      <c r="MBE3281" s="53"/>
      <c r="MBG3281" s="41"/>
      <c r="MBH3281" s="40"/>
      <c r="MBI3281" s="44"/>
      <c r="MBJ3281" s="62"/>
      <c r="MBK3281" s="56"/>
      <c r="MBL3281" s="60"/>
      <c r="MBM3281" s="60"/>
      <c r="MBN3281" s="60"/>
      <c r="MBO3281" s="60"/>
      <c r="MBP3281" s="46"/>
      <c r="MBQ3281" s="65"/>
      <c r="MBR3281" s="19"/>
      <c r="MBS3281" s="48"/>
      <c r="MBT3281" s="41"/>
      <c r="MBU3281" s="44"/>
      <c r="MBV3281" s="18"/>
      <c r="MBW3281" s="16"/>
      <c r="MBX3281" s="36"/>
      <c r="MBY3281" s="36"/>
      <c r="MBZ3281" s="36"/>
      <c r="MCA3281" s="36"/>
      <c r="MCB3281" s="36"/>
      <c r="MCC3281" s="36"/>
      <c r="MCD3281" s="36"/>
      <c r="MCE3281" s="36"/>
      <c r="MCF3281" s="36"/>
      <c r="MCG3281" s="36"/>
      <c r="MCH3281" s="36"/>
      <c r="MCI3281" s="36"/>
      <c r="MCJ3281" s="36"/>
      <c r="MCK3281" s="12"/>
      <c r="MCL3281" s="12"/>
      <c r="MCM3281" s="12"/>
      <c r="MCN3281" s="53"/>
      <c r="MCP3281" s="41"/>
      <c r="MCQ3281" s="40"/>
      <c r="MCR3281" s="44"/>
      <c r="MCS3281" s="62"/>
      <c r="MCT3281" s="56"/>
      <c r="MCU3281" s="60"/>
      <c r="MCV3281" s="60"/>
      <c r="MCW3281" s="60"/>
      <c r="MCX3281" s="60"/>
      <c r="MCY3281" s="46"/>
      <c r="MCZ3281" s="65"/>
      <c r="MDA3281" s="19"/>
      <c r="MDB3281" s="48"/>
      <c r="MDC3281" s="41"/>
      <c r="MDD3281" s="44"/>
      <c r="MDE3281" s="18"/>
      <c r="MDF3281" s="16"/>
      <c r="MDG3281" s="36"/>
      <c r="MDH3281" s="36"/>
      <c r="MDI3281" s="36"/>
      <c r="MDJ3281" s="36"/>
      <c r="MDK3281" s="36"/>
      <c r="MDL3281" s="36"/>
      <c r="MDM3281" s="36"/>
      <c r="MDN3281" s="36"/>
      <c r="MDO3281" s="36"/>
      <c r="MDP3281" s="36"/>
      <c r="MDQ3281" s="36"/>
      <c r="MDR3281" s="36"/>
      <c r="MDS3281" s="36"/>
      <c r="MDT3281" s="12"/>
      <c r="MDU3281" s="12"/>
      <c r="MDV3281" s="12"/>
      <c r="MDW3281" s="53"/>
      <c r="MDY3281" s="41"/>
      <c r="MDZ3281" s="40"/>
      <c r="MEA3281" s="44"/>
      <c r="MEB3281" s="62"/>
      <c r="MEC3281" s="56"/>
      <c r="MED3281" s="60"/>
      <c r="MEE3281" s="60"/>
      <c r="MEF3281" s="60"/>
      <c r="MEG3281" s="60"/>
      <c r="MEH3281" s="46"/>
      <c r="MEI3281" s="65"/>
      <c r="MEJ3281" s="19"/>
      <c r="MEK3281" s="48"/>
      <c r="MEL3281" s="41"/>
      <c r="MEM3281" s="44"/>
      <c r="MEN3281" s="18"/>
      <c r="MEO3281" s="16"/>
      <c r="MEP3281" s="36"/>
      <c r="MEQ3281" s="36"/>
      <c r="MER3281" s="36"/>
      <c r="MES3281" s="36"/>
      <c r="MET3281" s="36"/>
      <c r="MEU3281" s="36"/>
      <c r="MEV3281" s="36"/>
      <c r="MEW3281" s="36"/>
      <c r="MEX3281" s="36"/>
      <c r="MEY3281" s="36"/>
      <c r="MEZ3281" s="36"/>
      <c r="MFA3281" s="36"/>
      <c r="MFB3281" s="36"/>
      <c r="MFC3281" s="12"/>
      <c r="MFD3281" s="12"/>
      <c r="MFE3281" s="12"/>
      <c r="MFF3281" s="53"/>
      <c r="MFH3281" s="41"/>
      <c r="MFI3281" s="40"/>
      <c r="MFJ3281" s="44"/>
      <c r="MFK3281" s="62"/>
      <c r="MFL3281" s="56"/>
      <c r="MFM3281" s="60"/>
      <c r="MFN3281" s="60"/>
      <c r="MFO3281" s="60"/>
      <c r="MFP3281" s="60"/>
      <c r="MFQ3281" s="46"/>
      <c r="MFR3281" s="65"/>
      <c r="MFS3281" s="19"/>
      <c r="MFT3281" s="48"/>
      <c r="MFU3281" s="41"/>
      <c r="MFV3281" s="44"/>
      <c r="MFW3281" s="18"/>
      <c r="MFX3281" s="16"/>
      <c r="MFY3281" s="36"/>
      <c r="MFZ3281" s="36"/>
      <c r="MGA3281" s="36"/>
      <c r="MGB3281" s="36"/>
      <c r="MGC3281" s="36"/>
      <c r="MGD3281" s="36"/>
      <c r="MGE3281" s="36"/>
      <c r="MGF3281" s="36"/>
      <c r="MGG3281" s="36"/>
      <c r="MGH3281" s="36"/>
      <c r="MGI3281" s="36"/>
      <c r="MGJ3281" s="36"/>
      <c r="MGK3281" s="36"/>
      <c r="MGL3281" s="12"/>
      <c r="MGM3281" s="12"/>
      <c r="MGN3281" s="12"/>
      <c r="MGO3281" s="53"/>
      <c r="MGQ3281" s="41"/>
      <c r="MGR3281" s="40"/>
      <c r="MGS3281" s="44"/>
      <c r="MGT3281" s="62"/>
      <c r="MGU3281" s="56"/>
      <c r="MGV3281" s="60"/>
      <c r="MGW3281" s="60"/>
      <c r="MGX3281" s="60"/>
      <c r="MGY3281" s="60"/>
      <c r="MGZ3281" s="46"/>
      <c r="MHA3281" s="65"/>
      <c r="MHB3281" s="19"/>
      <c r="MHC3281" s="48"/>
      <c r="MHD3281" s="41"/>
      <c r="MHE3281" s="44"/>
      <c r="MHF3281" s="18"/>
      <c r="MHG3281" s="16"/>
      <c r="MHH3281" s="36"/>
      <c r="MHI3281" s="36"/>
      <c r="MHJ3281" s="36"/>
      <c r="MHK3281" s="36"/>
      <c r="MHL3281" s="36"/>
      <c r="MHM3281" s="36"/>
      <c r="MHN3281" s="36"/>
      <c r="MHO3281" s="36"/>
      <c r="MHP3281" s="36"/>
      <c r="MHQ3281" s="36"/>
      <c r="MHR3281" s="36"/>
      <c r="MHS3281" s="36"/>
      <c r="MHT3281" s="36"/>
      <c r="MHU3281" s="12"/>
      <c r="MHV3281" s="12"/>
      <c r="MHW3281" s="12"/>
      <c r="MHX3281" s="53"/>
      <c r="MHZ3281" s="41"/>
      <c r="MIA3281" s="40"/>
      <c r="MIB3281" s="44"/>
      <c r="MIC3281" s="62"/>
      <c r="MID3281" s="56"/>
      <c r="MIE3281" s="60"/>
      <c r="MIF3281" s="60"/>
      <c r="MIG3281" s="60"/>
      <c r="MIH3281" s="60"/>
      <c r="MII3281" s="46"/>
      <c r="MIJ3281" s="65"/>
      <c r="MIK3281" s="19"/>
      <c r="MIL3281" s="48"/>
      <c r="MIM3281" s="41"/>
      <c r="MIN3281" s="44"/>
      <c r="MIO3281" s="18"/>
      <c r="MIP3281" s="16"/>
      <c r="MIQ3281" s="36"/>
      <c r="MIR3281" s="36"/>
      <c r="MIS3281" s="36"/>
      <c r="MIT3281" s="36"/>
      <c r="MIU3281" s="36"/>
      <c r="MIV3281" s="36"/>
      <c r="MIW3281" s="36"/>
      <c r="MIX3281" s="36"/>
      <c r="MIY3281" s="36"/>
      <c r="MIZ3281" s="36"/>
      <c r="MJA3281" s="36"/>
      <c r="MJB3281" s="36"/>
      <c r="MJC3281" s="36"/>
      <c r="MJD3281" s="12"/>
      <c r="MJE3281" s="12"/>
      <c r="MJF3281" s="12"/>
      <c r="MJG3281" s="53"/>
      <c r="MJI3281" s="41"/>
      <c r="MJJ3281" s="40"/>
      <c r="MJK3281" s="44"/>
      <c r="MJL3281" s="62"/>
      <c r="MJM3281" s="56"/>
      <c r="MJN3281" s="60"/>
      <c r="MJO3281" s="60"/>
      <c r="MJP3281" s="60"/>
      <c r="MJQ3281" s="60"/>
      <c r="MJR3281" s="46"/>
      <c r="MJS3281" s="65"/>
      <c r="MJT3281" s="19"/>
      <c r="MJU3281" s="48"/>
      <c r="MJV3281" s="41"/>
      <c r="MJW3281" s="44"/>
      <c r="MJX3281" s="18"/>
      <c r="MJY3281" s="16"/>
      <c r="MJZ3281" s="36"/>
      <c r="MKA3281" s="36"/>
      <c r="MKB3281" s="36"/>
      <c r="MKC3281" s="36"/>
      <c r="MKD3281" s="36"/>
      <c r="MKE3281" s="36"/>
      <c r="MKF3281" s="36"/>
      <c r="MKG3281" s="36"/>
      <c r="MKH3281" s="36"/>
      <c r="MKI3281" s="36"/>
      <c r="MKJ3281" s="36"/>
      <c r="MKK3281" s="36"/>
      <c r="MKL3281" s="36"/>
      <c r="MKM3281" s="12"/>
      <c r="MKN3281" s="12"/>
      <c r="MKO3281" s="12"/>
      <c r="MKP3281" s="53"/>
      <c r="MKR3281" s="41"/>
      <c r="MKS3281" s="40"/>
      <c r="MKT3281" s="44"/>
      <c r="MKU3281" s="62"/>
      <c r="MKV3281" s="56"/>
      <c r="MKW3281" s="60"/>
      <c r="MKX3281" s="60"/>
      <c r="MKY3281" s="60"/>
      <c r="MKZ3281" s="60"/>
      <c r="MLA3281" s="46"/>
      <c r="MLB3281" s="65"/>
      <c r="MLC3281" s="19"/>
      <c r="MLD3281" s="48"/>
      <c r="MLE3281" s="41"/>
      <c r="MLF3281" s="44"/>
      <c r="MLG3281" s="18"/>
      <c r="MLH3281" s="16"/>
      <c r="MLI3281" s="36"/>
      <c r="MLJ3281" s="36"/>
      <c r="MLK3281" s="36"/>
      <c r="MLL3281" s="36"/>
      <c r="MLM3281" s="36"/>
      <c r="MLN3281" s="36"/>
      <c r="MLO3281" s="36"/>
      <c r="MLP3281" s="36"/>
      <c r="MLQ3281" s="36"/>
      <c r="MLR3281" s="36"/>
      <c r="MLS3281" s="36"/>
      <c r="MLT3281" s="36"/>
      <c r="MLU3281" s="36"/>
      <c r="MLV3281" s="12"/>
      <c r="MLW3281" s="12"/>
      <c r="MLX3281" s="12"/>
      <c r="MLY3281" s="53"/>
      <c r="MMA3281" s="41"/>
      <c r="MMB3281" s="40"/>
      <c r="MMC3281" s="44"/>
      <c r="MMD3281" s="62"/>
      <c r="MME3281" s="56"/>
      <c r="MMF3281" s="60"/>
      <c r="MMG3281" s="60"/>
      <c r="MMH3281" s="60"/>
      <c r="MMI3281" s="60"/>
      <c r="MMJ3281" s="46"/>
      <c r="MMK3281" s="65"/>
      <c r="MML3281" s="19"/>
      <c r="MMM3281" s="48"/>
      <c r="MMN3281" s="41"/>
      <c r="MMO3281" s="44"/>
      <c r="MMP3281" s="18"/>
      <c r="MMQ3281" s="16"/>
      <c r="MMR3281" s="36"/>
      <c r="MMS3281" s="36"/>
      <c r="MMT3281" s="36"/>
      <c r="MMU3281" s="36"/>
      <c r="MMV3281" s="36"/>
      <c r="MMW3281" s="36"/>
      <c r="MMX3281" s="36"/>
      <c r="MMY3281" s="36"/>
      <c r="MMZ3281" s="36"/>
      <c r="MNA3281" s="36"/>
      <c r="MNB3281" s="36"/>
      <c r="MNC3281" s="36"/>
      <c r="MND3281" s="36"/>
      <c r="MNE3281" s="12"/>
      <c r="MNF3281" s="12"/>
      <c r="MNG3281" s="12"/>
      <c r="MNH3281" s="53"/>
      <c r="MNJ3281" s="41"/>
      <c r="MNK3281" s="40"/>
      <c r="MNL3281" s="44"/>
      <c r="MNM3281" s="62"/>
      <c r="MNN3281" s="56"/>
      <c r="MNO3281" s="60"/>
      <c r="MNP3281" s="60"/>
      <c r="MNQ3281" s="60"/>
      <c r="MNR3281" s="60"/>
      <c r="MNS3281" s="46"/>
      <c r="MNT3281" s="65"/>
      <c r="MNU3281" s="19"/>
      <c r="MNV3281" s="48"/>
      <c r="MNW3281" s="41"/>
      <c r="MNX3281" s="44"/>
      <c r="MNY3281" s="18"/>
      <c r="MNZ3281" s="16"/>
      <c r="MOA3281" s="36"/>
      <c r="MOB3281" s="36"/>
      <c r="MOC3281" s="36"/>
      <c r="MOD3281" s="36"/>
      <c r="MOE3281" s="36"/>
      <c r="MOF3281" s="36"/>
      <c r="MOG3281" s="36"/>
      <c r="MOH3281" s="36"/>
      <c r="MOI3281" s="36"/>
      <c r="MOJ3281" s="36"/>
      <c r="MOK3281" s="36"/>
      <c r="MOL3281" s="36"/>
      <c r="MOM3281" s="36"/>
      <c r="MON3281" s="12"/>
      <c r="MOO3281" s="12"/>
      <c r="MOP3281" s="12"/>
      <c r="MOQ3281" s="53"/>
      <c r="MOS3281" s="41"/>
      <c r="MOT3281" s="40"/>
      <c r="MOU3281" s="44"/>
      <c r="MOV3281" s="62"/>
      <c r="MOW3281" s="56"/>
      <c r="MOX3281" s="60"/>
      <c r="MOY3281" s="60"/>
      <c r="MOZ3281" s="60"/>
      <c r="MPA3281" s="60"/>
      <c r="MPB3281" s="46"/>
      <c r="MPC3281" s="65"/>
      <c r="MPD3281" s="19"/>
      <c r="MPE3281" s="48"/>
      <c r="MPF3281" s="41"/>
      <c r="MPG3281" s="44"/>
      <c r="MPH3281" s="18"/>
      <c r="MPI3281" s="16"/>
      <c r="MPJ3281" s="36"/>
      <c r="MPK3281" s="36"/>
      <c r="MPL3281" s="36"/>
      <c r="MPM3281" s="36"/>
      <c r="MPN3281" s="36"/>
      <c r="MPO3281" s="36"/>
      <c r="MPP3281" s="36"/>
      <c r="MPQ3281" s="36"/>
      <c r="MPR3281" s="36"/>
      <c r="MPS3281" s="36"/>
      <c r="MPT3281" s="36"/>
      <c r="MPU3281" s="36"/>
      <c r="MPV3281" s="36"/>
      <c r="MPW3281" s="12"/>
      <c r="MPX3281" s="12"/>
      <c r="MPY3281" s="12"/>
      <c r="MPZ3281" s="53"/>
      <c r="MQB3281" s="41"/>
      <c r="MQC3281" s="40"/>
      <c r="MQD3281" s="44"/>
      <c r="MQE3281" s="62"/>
      <c r="MQF3281" s="56"/>
      <c r="MQG3281" s="60"/>
      <c r="MQH3281" s="60"/>
      <c r="MQI3281" s="60"/>
      <c r="MQJ3281" s="60"/>
      <c r="MQK3281" s="46"/>
      <c r="MQL3281" s="65"/>
      <c r="MQM3281" s="19"/>
      <c r="MQN3281" s="48"/>
      <c r="MQO3281" s="41"/>
      <c r="MQP3281" s="44"/>
      <c r="MQQ3281" s="18"/>
      <c r="MQR3281" s="16"/>
      <c r="MQS3281" s="36"/>
      <c r="MQT3281" s="36"/>
      <c r="MQU3281" s="36"/>
      <c r="MQV3281" s="36"/>
      <c r="MQW3281" s="36"/>
      <c r="MQX3281" s="36"/>
      <c r="MQY3281" s="36"/>
      <c r="MQZ3281" s="36"/>
      <c r="MRA3281" s="36"/>
      <c r="MRB3281" s="36"/>
      <c r="MRC3281" s="36"/>
      <c r="MRD3281" s="36"/>
      <c r="MRE3281" s="36"/>
      <c r="MRF3281" s="12"/>
      <c r="MRG3281" s="12"/>
      <c r="MRH3281" s="12"/>
      <c r="MRI3281" s="53"/>
      <c r="MRK3281" s="41"/>
      <c r="MRL3281" s="40"/>
      <c r="MRM3281" s="44"/>
      <c r="MRN3281" s="62"/>
      <c r="MRO3281" s="56"/>
      <c r="MRP3281" s="60"/>
      <c r="MRQ3281" s="60"/>
      <c r="MRR3281" s="60"/>
      <c r="MRS3281" s="60"/>
      <c r="MRT3281" s="46"/>
      <c r="MRU3281" s="65"/>
      <c r="MRV3281" s="19"/>
      <c r="MRW3281" s="48"/>
      <c r="MRX3281" s="41"/>
      <c r="MRY3281" s="44"/>
      <c r="MRZ3281" s="18"/>
      <c r="MSA3281" s="16"/>
      <c r="MSB3281" s="36"/>
      <c r="MSC3281" s="36"/>
      <c r="MSD3281" s="36"/>
      <c r="MSE3281" s="36"/>
      <c r="MSF3281" s="36"/>
      <c r="MSG3281" s="36"/>
      <c r="MSH3281" s="36"/>
      <c r="MSI3281" s="36"/>
      <c r="MSJ3281" s="36"/>
      <c r="MSK3281" s="36"/>
      <c r="MSL3281" s="36"/>
      <c r="MSM3281" s="36"/>
      <c r="MSN3281" s="36"/>
      <c r="MSO3281" s="12"/>
      <c r="MSP3281" s="12"/>
      <c r="MSQ3281" s="12"/>
      <c r="MSR3281" s="53"/>
      <c r="MST3281" s="41"/>
      <c r="MSU3281" s="40"/>
      <c r="MSV3281" s="44"/>
      <c r="MSW3281" s="62"/>
      <c r="MSX3281" s="56"/>
      <c r="MSY3281" s="60"/>
      <c r="MSZ3281" s="60"/>
      <c r="MTA3281" s="60"/>
      <c r="MTB3281" s="60"/>
      <c r="MTC3281" s="46"/>
      <c r="MTD3281" s="65"/>
      <c r="MTE3281" s="19"/>
      <c r="MTF3281" s="48"/>
      <c r="MTG3281" s="41"/>
      <c r="MTH3281" s="44"/>
      <c r="MTI3281" s="18"/>
      <c r="MTJ3281" s="16"/>
      <c r="MTK3281" s="36"/>
      <c r="MTL3281" s="36"/>
      <c r="MTM3281" s="36"/>
      <c r="MTN3281" s="36"/>
      <c r="MTO3281" s="36"/>
      <c r="MTP3281" s="36"/>
      <c r="MTQ3281" s="36"/>
      <c r="MTR3281" s="36"/>
      <c r="MTS3281" s="36"/>
      <c r="MTT3281" s="36"/>
      <c r="MTU3281" s="36"/>
      <c r="MTV3281" s="36"/>
      <c r="MTW3281" s="36"/>
      <c r="MTX3281" s="12"/>
      <c r="MTY3281" s="12"/>
      <c r="MTZ3281" s="12"/>
      <c r="MUA3281" s="53"/>
      <c r="MUC3281" s="41"/>
      <c r="MUD3281" s="40"/>
      <c r="MUE3281" s="44"/>
      <c r="MUF3281" s="62"/>
      <c r="MUG3281" s="56"/>
      <c r="MUH3281" s="60"/>
      <c r="MUI3281" s="60"/>
      <c r="MUJ3281" s="60"/>
      <c r="MUK3281" s="60"/>
      <c r="MUL3281" s="46"/>
      <c r="MUM3281" s="65"/>
      <c r="MUN3281" s="19"/>
      <c r="MUO3281" s="48"/>
      <c r="MUP3281" s="41"/>
      <c r="MUQ3281" s="44"/>
      <c r="MUR3281" s="18"/>
      <c r="MUS3281" s="16"/>
      <c r="MUT3281" s="36"/>
      <c r="MUU3281" s="36"/>
      <c r="MUV3281" s="36"/>
      <c r="MUW3281" s="36"/>
      <c r="MUX3281" s="36"/>
      <c r="MUY3281" s="36"/>
      <c r="MUZ3281" s="36"/>
      <c r="MVA3281" s="36"/>
      <c r="MVB3281" s="36"/>
      <c r="MVC3281" s="36"/>
      <c r="MVD3281" s="36"/>
      <c r="MVE3281" s="36"/>
      <c r="MVF3281" s="36"/>
      <c r="MVG3281" s="12"/>
      <c r="MVH3281" s="12"/>
      <c r="MVI3281" s="12"/>
      <c r="MVJ3281" s="53"/>
      <c r="MVL3281" s="41"/>
      <c r="MVM3281" s="40"/>
      <c r="MVN3281" s="44"/>
      <c r="MVO3281" s="62"/>
      <c r="MVP3281" s="56"/>
      <c r="MVQ3281" s="60"/>
      <c r="MVR3281" s="60"/>
      <c r="MVS3281" s="60"/>
      <c r="MVT3281" s="60"/>
      <c r="MVU3281" s="46"/>
      <c r="MVV3281" s="65"/>
      <c r="MVW3281" s="19"/>
      <c r="MVX3281" s="48"/>
      <c r="MVY3281" s="41"/>
      <c r="MVZ3281" s="44"/>
      <c r="MWA3281" s="18"/>
      <c r="MWB3281" s="16"/>
      <c r="MWC3281" s="36"/>
      <c r="MWD3281" s="36"/>
      <c r="MWE3281" s="36"/>
      <c r="MWF3281" s="36"/>
      <c r="MWG3281" s="36"/>
      <c r="MWH3281" s="36"/>
      <c r="MWI3281" s="36"/>
      <c r="MWJ3281" s="36"/>
      <c r="MWK3281" s="36"/>
      <c r="MWL3281" s="36"/>
      <c r="MWM3281" s="36"/>
      <c r="MWN3281" s="36"/>
      <c r="MWO3281" s="36"/>
      <c r="MWP3281" s="12"/>
      <c r="MWQ3281" s="12"/>
      <c r="MWR3281" s="12"/>
      <c r="MWS3281" s="53"/>
      <c r="MWU3281" s="41"/>
      <c r="MWV3281" s="40"/>
      <c r="MWW3281" s="44"/>
      <c r="MWX3281" s="62"/>
      <c r="MWY3281" s="56"/>
      <c r="MWZ3281" s="60"/>
      <c r="MXA3281" s="60"/>
      <c r="MXB3281" s="60"/>
      <c r="MXC3281" s="60"/>
      <c r="MXD3281" s="46"/>
      <c r="MXE3281" s="65"/>
      <c r="MXF3281" s="19"/>
      <c r="MXG3281" s="48"/>
      <c r="MXH3281" s="41"/>
      <c r="MXI3281" s="44"/>
      <c r="MXJ3281" s="18"/>
      <c r="MXK3281" s="16"/>
      <c r="MXL3281" s="36"/>
      <c r="MXM3281" s="36"/>
      <c r="MXN3281" s="36"/>
      <c r="MXO3281" s="36"/>
      <c r="MXP3281" s="36"/>
      <c r="MXQ3281" s="36"/>
      <c r="MXR3281" s="36"/>
      <c r="MXS3281" s="36"/>
      <c r="MXT3281" s="36"/>
      <c r="MXU3281" s="36"/>
      <c r="MXV3281" s="36"/>
      <c r="MXW3281" s="36"/>
      <c r="MXX3281" s="36"/>
      <c r="MXY3281" s="12"/>
      <c r="MXZ3281" s="12"/>
      <c r="MYA3281" s="12"/>
      <c r="MYB3281" s="53"/>
      <c r="MYD3281" s="41"/>
      <c r="MYE3281" s="40"/>
      <c r="MYF3281" s="44"/>
      <c r="MYG3281" s="62"/>
      <c r="MYH3281" s="56"/>
      <c r="MYI3281" s="60"/>
      <c r="MYJ3281" s="60"/>
      <c r="MYK3281" s="60"/>
      <c r="MYL3281" s="60"/>
      <c r="MYM3281" s="46"/>
      <c r="MYN3281" s="65"/>
      <c r="MYO3281" s="19"/>
      <c r="MYP3281" s="48"/>
      <c r="MYQ3281" s="41"/>
      <c r="MYR3281" s="44"/>
      <c r="MYS3281" s="18"/>
      <c r="MYT3281" s="16"/>
      <c r="MYU3281" s="36"/>
      <c r="MYV3281" s="36"/>
      <c r="MYW3281" s="36"/>
      <c r="MYX3281" s="36"/>
      <c r="MYY3281" s="36"/>
      <c r="MYZ3281" s="36"/>
      <c r="MZA3281" s="36"/>
      <c r="MZB3281" s="36"/>
      <c r="MZC3281" s="36"/>
      <c r="MZD3281" s="36"/>
      <c r="MZE3281" s="36"/>
      <c r="MZF3281" s="36"/>
      <c r="MZG3281" s="36"/>
      <c r="MZH3281" s="12"/>
      <c r="MZI3281" s="12"/>
      <c r="MZJ3281" s="12"/>
      <c r="MZK3281" s="53"/>
      <c r="MZM3281" s="41"/>
      <c r="MZN3281" s="40"/>
      <c r="MZO3281" s="44"/>
      <c r="MZP3281" s="62"/>
      <c r="MZQ3281" s="56"/>
      <c r="MZR3281" s="60"/>
      <c r="MZS3281" s="60"/>
      <c r="MZT3281" s="60"/>
      <c r="MZU3281" s="60"/>
      <c r="MZV3281" s="46"/>
      <c r="MZW3281" s="65"/>
      <c r="MZX3281" s="19"/>
      <c r="MZY3281" s="48"/>
      <c r="MZZ3281" s="41"/>
      <c r="NAA3281" s="44"/>
      <c r="NAB3281" s="18"/>
      <c r="NAC3281" s="16"/>
      <c r="NAD3281" s="36"/>
      <c r="NAE3281" s="36"/>
      <c r="NAF3281" s="36"/>
      <c r="NAG3281" s="36"/>
      <c r="NAH3281" s="36"/>
      <c r="NAI3281" s="36"/>
      <c r="NAJ3281" s="36"/>
      <c r="NAK3281" s="36"/>
      <c r="NAL3281" s="36"/>
      <c r="NAM3281" s="36"/>
      <c r="NAN3281" s="36"/>
      <c r="NAO3281" s="36"/>
      <c r="NAP3281" s="36"/>
      <c r="NAQ3281" s="12"/>
      <c r="NAR3281" s="12"/>
      <c r="NAS3281" s="12"/>
      <c r="NAT3281" s="53"/>
      <c r="NAV3281" s="41"/>
      <c r="NAW3281" s="40"/>
      <c r="NAX3281" s="44"/>
      <c r="NAY3281" s="62"/>
      <c r="NAZ3281" s="56"/>
      <c r="NBA3281" s="60"/>
      <c r="NBB3281" s="60"/>
      <c r="NBC3281" s="60"/>
      <c r="NBD3281" s="60"/>
      <c r="NBE3281" s="46"/>
      <c r="NBF3281" s="65"/>
      <c r="NBG3281" s="19"/>
      <c r="NBH3281" s="48"/>
      <c r="NBI3281" s="41"/>
      <c r="NBJ3281" s="44"/>
      <c r="NBK3281" s="18"/>
      <c r="NBL3281" s="16"/>
      <c r="NBM3281" s="36"/>
      <c r="NBN3281" s="36"/>
      <c r="NBO3281" s="36"/>
      <c r="NBP3281" s="36"/>
      <c r="NBQ3281" s="36"/>
      <c r="NBR3281" s="36"/>
      <c r="NBS3281" s="36"/>
      <c r="NBT3281" s="36"/>
      <c r="NBU3281" s="36"/>
      <c r="NBV3281" s="36"/>
      <c r="NBW3281" s="36"/>
      <c r="NBX3281" s="36"/>
      <c r="NBY3281" s="36"/>
      <c r="NBZ3281" s="12"/>
      <c r="NCA3281" s="12"/>
      <c r="NCB3281" s="12"/>
      <c r="NCC3281" s="53"/>
      <c r="NCE3281" s="41"/>
      <c r="NCF3281" s="40"/>
      <c r="NCG3281" s="44"/>
      <c r="NCH3281" s="62"/>
      <c r="NCI3281" s="56"/>
      <c r="NCJ3281" s="60"/>
      <c r="NCK3281" s="60"/>
      <c r="NCL3281" s="60"/>
      <c r="NCM3281" s="60"/>
      <c r="NCN3281" s="46"/>
      <c r="NCO3281" s="65"/>
      <c r="NCP3281" s="19"/>
      <c r="NCQ3281" s="48"/>
      <c r="NCR3281" s="41"/>
      <c r="NCS3281" s="44"/>
      <c r="NCT3281" s="18"/>
      <c r="NCU3281" s="16"/>
      <c r="NCV3281" s="36"/>
      <c r="NCW3281" s="36"/>
      <c r="NCX3281" s="36"/>
      <c r="NCY3281" s="36"/>
      <c r="NCZ3281" s="36"/>
      <c r="NDA3281" s="36"/>
      <c r="NDB3281" s="36"/>
      <c r="NDC3281" s="36"/>
      <c r="NDD3281" s="36"/>
      <c r="NDE3281" s="36"/>
      <c r="NDF3281" s="36"/>
      <c r="NDG3281" s="36"/>
      <c r="NDH3281" s="36"/>
      <c r="NDI3281" s="12"/>
      <c r="NDJ3281" s="12"/>
      <c r="NDK3281" s="12"/>
      <c r="NDL3281" s="53"/>
      <c r="NDN3281" s="41"/>
      <c r="NDO3281" s="40"/>
      <c r="NDP3281" s="44"/>
      <c r="NDQ3281" s="62"/>
      <c r="NDR3281" s="56"/>
      <c r="NDS3281" s="60"/>
      <c r="NDT3281" s="60"/>
      <c r="NDU3281" s="60"/>
      <c r="NDV3281" s="60"/>
      <c r="NDW3281" s="46"/>
      <c r="NDX3281" s="65"/>
      <c r="NDY3281" s="19"/>
      <c r="NDZ3281" s="48"/>
      <c r="NEA3281" s="41"/>
      <c r="NEB3281" s="44"/>
      <c r="NEC3281" s="18"/>
      <c r="NED3281" s="16"/>
      <c r="NEE3281" s="36"/>
      <c r="NEF3281" s="36"/>
      <c r="NEG3281" s="36"/>
      <c r="NEH3281" s="36"/>
      <c r="NEI3281" s="36"/>
      <c r="NEJ3281" s="36"/>
      <c r="NEK3281" s="36"/>
      <c r="NEL3281" s="36"/>
      <c r="NEM3281" s="36"/>
      <c r="NEN3281" s="36"/>
      <c r="NEO3281" s="36"/>
      <c r="NEP3281" s="36"/>
      <c r="NEQ3281" s="36"/>
      <c r="NER3281" s="12"/>
      <c r="NES3281" s="12"/>
      <c r="NET3281" s="12"/>
      <c r="NEU3281" s="53"/>
      <c r="NEW3281" s="41"/>
      <c r="NEX3281" s="40"/>
      <c r="NEY3281" s="44"/>
      <c r="NEZ3281" s="62"/>
      <c r="NFA3281" s="56"/>
      <c r="NFB3281" s="60"/>
      <c r="NFC3281" s="60"/>
      <c r="NFD3281" s="60"/>
      <c r="NFE3281" s="60"/>
      <c r="NFF3281" s="46"/>
      <c r="NFG3281" s="65"/>
      <c r="NFH3281" s="19"/>
      <c r="NFI3281" s="48"/>
      <c r="NFJ3281" s="41"/>
      <c r="NFK3281" s="44"/>
      <c r="NFL3281" s="18"/>
      <c r="NFM3281" s="16"/>
      <c r="NFN3281" s="36"/>
      <c r="NFO3281" s="36"/>
      <c r="NFP3281" s="36"/>
      <c r="NFQ3281" s="36"/>
      <c r="NFR3281" s="36"/>
      <c r="NFS3281" s="36"/>
      <c r="NFT3281" s="36"/>
      <c r="NFU3281" s="36"/>
      <c r="NFV3281" s="36"/>
      <c r="NFW3281" s="36"/>
      <c r="NFX3281" s="36"/>
      <c r="NFY3281" s="36"/>
      <c r="NFZ3281" s="36"/>
      <c r="NGA3281" s="12"/>
      <c r="NGB3281" s="12"/>
      <c r="NGC3281" s="12"/>
      <c r="NGD3281" s="53"/>
      <c r="NGF3281" s="41"/>
      <c r="NGG3281" s="40"/>
      <c r="NGH3281" s="44"/>
      <c r="NGI3281" s="62"/>
      <c r="NGJ3281" s="56"/>
      <c r="NGK3281" s="60"/>
      <c r="NGL3281" s="60"/>
      <c r="NGM3281" s="60"/>
      <c r="NGN3281" s="60"/>
      <c r="NGO3281" s="46"/>
      <c r="NGP3281" s="65"/>
      <c r="NGQ3281" s="19"/>
      <c r="NGR3281" s="48"/>
      <c r="NGS3281" s="41"/>
      <c r="NGT3281" s="44"/>
      <c r="NGU3281" s="18"/>
      <c r="NGV3281" s="16"/>
      <c r="NGW3281" s="36"/>
      <c r="NGX3281" s="36"/>
      <c r="NGY3281" s="36"/>
      <c r="NGZ3281" s="36"/>
      <c r="NHA3281" s="36"/>
      <c r="NHB3281" s="36"/>
      <c r="NHC3281" s="36"/>
      <c r="NHD3281" s="36"/>
      <c r="NHE3281" s="36"/>
      <c r="NHF3281" s="36"/>
      <c r="NHG3281" s="36"/>
      <c r="NHH3281" s="36"/>
      <c r="NHI3281" s="36"/>
      <c r="NHJ3281" s="12"/>
      <c r="NHK3281" s="12"/>
      <c r="NHL3281" s="12"/>
      <c r="NHM3281" s="53"/>
      <c r="NHO3281" s="41"/>
      <c r="NHP3281" s="40"/>
      <c r="NHQ3281" s="44"/>
      <c r="NHR3281" s="62"/>
      <c r="NHS3281" s="56"/>
      <c r="NHT3281" s="60"/>
      <c r="NHU3281" s="60"/>
      <c r="NHV3281" s="60"/>
      <c r="NHW3281" s="60"/>
      <c r="NHX3281" s="46"/>
      <c r="NHY3281" s="65"/>
      <c r="NHZ3281" s="19"/>
      <c r="NIA3281" s="48"/>
      <c r="NIB3281" s="41"/>
      <c r="NIC3281" s="44"/>
      <c r="NID3281" s="18"/>
      <c r="NIE3281" s="16"/>
      <c r="NIF3281" s="36"/>
      <c r="NIG3281" s="36"/>
      <c r="NIH3281" s="36"/>
      <c r="NII3281" s="36"/>
      <c r="NIJ3281" s="36"/>
      <c r="NIK3281" s="36"/>
      <c r="NIL3281" s="36"/>
      <c r="NIM3281" s="36"/>
      <c r="NIN3281" s="36"/>
      <c r="NIO3281" s="36"/>
      <c r="NIP3281" s="36"/>
      <c r="NIQ3281" s="36"/>
      <c r="NIR3281" s="36"/>
      <c r="NIS3281" s="12"/>
      <c r="NIT3281" s="12"/>
      <c r="NIU3281" s="12"/>
      <c r="NIV3281" s="53"/>
      <c r="NIX3281" s="41"/>
      <c r="NIY3281" s="40"/>
      <c r="NIZ3281" s="44"/>
      <c r="NJA3281" s="62"/>
      <c r="NJB3281" s="56"/>
      <c r="NJC3281" s="60"/>
      <c r="NJD3281" s="60"/>
      <c r="NJE3281" s="60"/>
      <c r="NJF3281" s="60"/>
      <c r="NJG3281" s="46"/>
      <c r="NJH3281" s="65"/>
      <c r="NJI3281" s="19"/>
      <c r="NJJ3281" s="48"/>
      <c r="NJK3281" s="41"/>
      <c r="NJL3281" s="44"/>
      <c r="NJM3281" s="18"/>
      <c r="NJN3281" s="16"/>
      <c r="NJO3281" s="36"/>
      <c r="NJP3281" s="36"/>
      <c r="NJQ3281" s="36"/>
      <c r="NJR3281" s="36"/>
      <c r="NJS3281" s="36"/>
      <c r="NJT3281" s="36"/>
      <c r="NJU3281" s="36"/>
      <c r="NJV3281" s="36"/>
      <c r="NJW3281" s="36"/>
      <c r="NJX3281" s="36"/>
      <c r="NJY3281" s="36"/>
      <c r="NJZ3281" s="36"/>
      <c r="NKA3281" s="36"/>
      <c r="NKB3281" s="12"/>
      <c r="NKC3281" s="12"/>
      <c r="NKD3281" s="12"/>
      <c r="NKE3281" s="53"/>
      <c r="NKG3281" s="41"/>
      <c r="NKH3281" s="40"/>
      <c r="NKI3281" s="44"/>
      <c r="NKJ3281" s="62"/>
      <c r="NKK3281" s="56"/>
      <c r="NKL3281" s="60"/>
      <c r="NKM3281" s="60"/>
      <c r="NKN3281" s="60"/>
      <c r="NKO3281" s="60"/>
      <c r="NKP3281" s="46"/>
      <c r="NKQ3281" s="65"/>
      <c r="NKR3281" s="19"/>
      <c r="NKS3281" s="48"/>
      <c r="NKT3281" s="41"/>
      <c r="NKU3281" s="44"/>
      <c r="NKV3281" s="18"/>
      <c r="NKW3281" s="16"/>
      <c r="NKX3281" s="36"/>
      <c r="NKY3281" s="36"/>
      <c r="NKZ3281" s="36"/>
      <c r="NLA3281" s="36"/>
      <c r="NLB3281" s="36"/>
      <c r="NLC3281" s="36"/>
      <c r="NLD3281" s="36"/>
      <c r="NLE3281" s="36"/>
      <c r="NLF3281" s="36"/>
      <c r="NLG3281" s="36"/>
      <c r="NLH3281" s="36"/>
      <c r="NLI3281" s="36"/>
      <c r="NLJ3281" s="36"/>
      <c r="NLK3281" s="12"/>
      <c r="NLL3281" s="12"/>
      <c r="NLM3281" s="12"/>
      <c r="NLN3281" s="53"/>
      <c r="NLP3281" s="41"/>
      <c r="NLQ3281" s="40"/>
      <c r="NLR3281" s="44"/>
      <c r="NLS3281" s="62"/>
      <c r="NLT3281" s="56"/>
      <c r="NLU3281" s="60"/>
      <c r="NLV3281" s="60"/>
      <c r="NLW3281" s="60"/>
      <c r="NLX3281" s="60"/>
      <c r="NLY3281" s="46"/>
      <c r="NLZ3281" s="65"/>
      <c r="NMA3281" s="19"/>
      <c r="NMB3281" s="48"/>
      <c r="NMC3281" s="41"/>
      <c r="NMD3281" s="44"/>
      <c r="NME3281" s="18"/>
      <c r="NMF3281" s="16"/>
      <c r="NMG3281" s="36"/>
      <c r="NMH3281" s="36"/>
      <c r="NMI3281" s="36"/>
      <c r="NMJ3281" s="36"/>
      <c r="NMK3281" s="36"/>
      <c r="NML3281" s="36"/>
      <c r="NMM3281" s="36"/>
      <c r="NMN3281" s="36"/>
      <c r="NMO3281" s="36"/>
      <c r="NMP3281" s="36"/>
      <c r="NMQ3281" s="36"/>
      <c r="NMR3281" s="36"/>
      <c r="NMS3281" s="36"/>
      <c r="NMT3281" s="12"/>
      <c r="NMU3281" s="12"/>
      <c r="NMV3281" s="12"/>
      <c r="NMW3281" s="53"/>
      <c r="NMY3281" s="41"/>
      <c r="NMZ3281" s="40"/>
      <c r="NNA3281" s="44"/>
      <c r="NNB3281" s="62"/>
      <c r="NNC3281" s="56"/>
      <c r="NND3281" s="60"/>
      <c r="NNE3281" s="60"/>
      <c r="NNF3281" s="60"/>
      <c r="NNG3281" s="60"/>
      <c r="NNH3281" s="46"/>
      <c r="NNI3281" s="65"/>
      <c r="NNJ3281" s="19"/>
      <c r="NNK3281" s="48"/>
      <c r="NNL3281" s="41"/>
      <c r="NNM3281" s="44"/>
      <c r="NNN3281" s="18"/>
      <c r="NNO3281" s="16"/>
      <c r="NNP3281" s="36"/>
      <c r="NNQ3281" s="36"/>
      <c r="NNR3281" s="36"/>
      <c r="NNS3281" s="36"/>
      <c r="NNT3281" s="36"/>
      <c r="NNU3281" s="36"/>
      <c r="NNV3281" s="36"/>
      <c r="NNW3281" s="36"/>
      <c r="NNX3281" s="36"/>
      <c r="NNY3281" s="36"/>
      <c r="NNZ3281" s="36"/>
      <c r="NOA3281" s="36"/>
      <c r="NOB3281" s="36"/>
      <c r="NOC3281" s="12"/>
      <c r="NOD3281" s="12"/>
      <c r="NOE3281" s="12"/>
      <c r="NOF3281" s="53"/>
      <c r="NOH3281" s="41"/>
      <c r="NOI3281" s="40"/>
      <c r="NOJ3281" s="44"/>
      <c r="NOK3281" s="62"/>
      <c r="NOL3281" s="56"/>
      <c r="NOM3281" s="60"/>
      <c r="NON3281" s="60"/>
      <c r="NOO3281" s="60"/>
      <c r="NOP3281" s="60"/>
      <c r="NOQ3281" s="46"/>
      <c r="NOR3281" s="65"/>
      <c r="NOS3281" s="19"/>
      <c r="NOT3281" s="48"/>
      <c r="NOU3281" s="41"/>
      <c r="NOV3281" s="44"/>
      <c r="NOW3281" s="18"/>
      <c r="NOX3281" s="16"/>
      <c r="NOY3281" s="36"/>
      <c r="NOZ3281" s="36"/>
      <c r="NPA3281" s="36"/>
      <c r="NPB3281" s="36"/>
      <c r="NPC3281" s="36"/>
      <c r="NPD3281" s="36"/>
      <c r="NPE3281" s="36"/>
      <c r="NPF3281" s="36"/>
      <c r="NPG3281" s="36"/>
      <c r="NPH3281" s="36"/>
      <c r="NPI3281" s="36"/>
      <c r="NPJ3281" s="36"/>
      <c r="NPK3281" s="36"/>
      <c r="NPL3281" s="12"/>
      <c r="NPM3281" s="12"/>
      <c r="NPN3281" s="12"/>
      <c r="NPO3281" s="53"/>
      <c r="NPQ3281" s="41"/>
      <c r="NPR3281" s="40"/>
      <c r="NPS3281" s="44"/>
      <c r="NPT3281" s="62"/>
      <c r="NPU3281" s="56"/>
      <c r="NPV3281" s="60"/>
      <c r="NPW3281" s="60"/>
      <c r="NPX3281" s="60"/>
      <c r="NPY3281" s="60"/>
      <c r="NPZ3281" s="46"/>
      <c r="NQA3281" s="65"/>
      <c r="NQB3281" s="19"/>
      <c r="NQC3281" s="48"/>
      <c r="NQD3281" s="41"/>
      <c r="NQE3281" s="44"/>
      <c r="NQF3281" s="18"/>
      <c r="NQG3281" s="16"/>
      <c r="NQH3281" s="36"/>
      <c r="NQI3281" s="36"/>
      <c r="NQJ3281" s="36"/>
      <c r="NQK3281" s="36"/>
      <c r="NQL3281" s="36"/>
      <c r="NQM3281" s="36"/>
      <c r="NQN3281" s="36"/>
      <c r="NQO3281" s="36"/>
      <c r="NQP3281" s="36"/>
      <c r="NQQ3281" s="36"/>
      <c r="NQR3281" s="36"/>
      <c r="NQS3281" s="36"/>
      <c r="NQT3281" s="36"/>
      <c r="NQU3281" s="12"/>
      <c r="NQV3281" s="12"/>
      <c r="NQW3281" s="12"/>
      <c r="NQX3281" s="53"/>
      <c r="NQZ3281" s="41"/>
      <c r="NRA3281" s="40"/>
      <c r="NRB3281" s="44"/>
      <c r="NRC3281" s="62"/>
      <c r="NRD3281" s="56"/>
      <c r="NRE3281" s="60"/>
      <c r="NRF3281" s="60"/>
      <c r="NRG3281" s="60"/>
      <c r="NRH3281" s="60"/>
      <c r="NRI3281" s="46"/>
      <c r="NRJ3281" s="65"/>
      <c r="NRK3281" s="19"/>
      <c r="NRL3281" s="48"/>
      <c r="NRM3281" s="41"/>
      <c r="NRN3281" s="44"/>
      <c r="NRO3281" s="18"/>
      <c r="NRP3281" s="16"/>
      <c r="NRQ3281" s="36"/>
      <c r="NRR3281" s="36"/>
      <c r="NRS3281" s="36"/>
      <c r="NRT3281" s="36"/>
      <c r="NRU3281" s="36"/>
      <c r="NRV3281" s="36"/>
      <c r="NRW3281" s="36"/>
      <c r="NRX3281" s="36"/>
      <c r="NRY3281" s="36"/>
      <c r="NRZ3281" s="36"/>
      <c r="NSA3281" s="36"/>
      <c r="NSB3281" s="36"/>
      <c r="NSC3281" s="36"/>
      <c r="NSD3281" s="12"/>
      <c r="NSE3281" s="12"/>
      <c r="NSF3281" s="12"/>
      <c r="NSG3281" s="53"/>
      <c r="NSI3281" s="41"/>
      <c r="NSJ3281" s="40"/>
      <c r="NSK3281" s="44"/>
      <c r="NSL3281" s="62"/>
      <c r="NSM3281" s="56"/>
      <c r="NSN3281" s="60"/>
      <c r="NSO3281" s="60"/>
      <c r="NSP3281" s="60"/>
      <c r="NSQ3281" s="60"/>
      <c r="NSR3281" s="46"/>
      <c r="NSS3281" s="65"/>
      <c r="NST3281" s="19"/>
      <c r="NSU3281" s="48"/>
      <c r="NSV3281" s="41"/>
      <c r="NSW3281" s="44"/>
      <c r="NSX3281" s="18"/>
      <c r="NSY3281" s="16"/>
      <c r="NSZ3281" s="36"/>
      <c r="NTA3281" s="36"/>
      <c r="NTB3281" s="36"/>
      <c r="NTC3281" s="36"/>
      <c r="NTD3281" s="36"/>
      <c r="NTE3281" s="36"/>
      <c r="NTF3281" s="36"/>
      <c r="NTG3281" s="36"/>
      <c r="NTH3281" s="36"/>
      <c r="NTI3281" s="36"/>
      <c r="NTJ3281" s="36"/>
      <c r="NTK3281" s="36"/>
      <c r="NTL3281" s="36"/>
      <c r="NTM3281" s="12"/>
      <c r="NTN3281" s="12"/>
      <c r="NTO3281" s="12"/>
      <c r="NTP3281" s="53"/>
      <c r="NTR3281" s="41"/>
      <c r="NTS3281" s="40"/>
      <c r="NTT3281" s="44"/>
      <c r="NTU3281" s="62"/>
      <c r="NTV3281" s="56"/>
      <c r="NTW3281" s="60"/>
      <c r="NTX3281" s="60"/>
      <c r="NTY3281" s="60"/>
      <c r="NTZ3281" s="60"/>
      <c r="NUA3281" s="46"/>
      <c r="NUB3281" s="65"/>
      <c r="NUC3281" s="19"/>
      <c r="NUD3281" s="48"/>
      <c r="NUE3281" s="41"/>
      <c r="NUF3281" s="44"/>
      <c r="NUG3281" s="18"/>
      <c r="NUH3281" s="16"/>
      <c r="NUI3281" s="36"/>
      <c r="NUJ3281" s="36"/>
      <c r="NUK3281" s="36"/>
      <c r="NUL3281" s="36"/>
      <c r="NUM3281" s="36"/>
      <c r="NUN3281" s="36"/>
      <c r="NUO3281" s="36"/>
      <c r="NUP3281" s="36"/>
      <c r="NUQ3281" s="36"/>
      <c r="NUR3281" s="36"/>
      <c r="NUS3281" s="36"/>
      <c r="NUT3281" s="36"/>
      <c r="NUU3281" s="36"/>
      <c r="NUV3281" s="12"/>
      <c r="NUW3281" s="12"/>
      <c r="NUX3281" s="12"/>
      <c r="NUY3281" s="53"/>
      <c r="NVA3281" s="41"/>
      <c r="NVB3281" s="40"/>
      <c r="NVC3281" s="44"/>
      <c r="NVD3281" s="62"/>
      <c r="NVE3281" s="56"/>
      <c r="NVF3281" s="60"/>
      <c r="NVG3281" s="60"/>
      <c r="NVH3281" s="60"/>
      <c r="NVI3281" s="60"/>
      <c r="NVJ3281" s="46"/>
      <c r="NVK3281" s="65"/>
      <c r="NVL3281" s="19"/>
      <c r="NVM3281" s="48"/>
      <c r="NVN3281" s="41"/>
      <c r="NVO3281" s="44"/>
      <c r="NVP3281" s="18"/>
      <c r="NVQ3281" s="16"/>
      <c r="NVR3281" s="36"/>
      <c r="NVS3281" s="36"/>
      <c r="NVT3281" s="36"/>
      <c r="NVU3281" s="36"/>
      <c r="NVV3281" s="36"/>
      <c r="NVW3281" s="36"/>
      <c r="NVX3281" s="36"/>
      <c r="NVY3281" s="36"/>
      <c r="NVZ3281" s="36"/>
      <c r="NWA3281" s="36"/>
      <c r="NWB3281" s="36"/>
      <c r="NWC3281" s="36"/>
      <c r="NWD3281" s="36"/>
      <c r="NWE3281" s="12"/>
      <c r="NWF3281" s="12"/>
      <c r="NWG3281" s="12"/>
      <c r="NWH3281" s="53"/>
      <c r="NWJ3281" s="41"/>
      <c r="NWK3281" s="40"/>
      <c r="NWL3281" s="44"/>
      <c r="NWM3281" s="62"/>
      <c r="NWN3281" s="56"/>
      <c r="NWO3281" s="60"/>
      <c r="NWP3281" s="60"/>
      <c r="NWQ3281" s="60"/>
      <c r="NWR3281" s="60"/>
      <c r="NWS3281" s="46"/>
      <c r="NWT3281" s="65"/>
      <c r="NWU3281" s="19"/>
      <c r="NWV3281" s="48"/>
      <c r="NWW3281" s="41"/>
      <c r="NWX3281" s="44"/>
      <c r="NWY3281" s="18"/>
      <c r="NWZ3281" s="16"/>
      <c r="NXA3281" s="36"/>
      <c r="NXB3281" s="36"/>
      <c r="NXC3281" s="36"/>
      <c r="NXD3281" s="36"/>
      <c r="NXE3281" s="36"/>
      <c r="NXF3281" s="36"/>
      <c r="NXG3281" s="36"/>
      <c r="NXH3281" s="36"/>
      <c r="NXI3281" s="36"/>
      <c r="NXJ3281" s="36"/>
      <c r="NXK3281" s="36"/>
      <c r="NXL3281" s="36"/>
      <c r="NXM3281" s="36"/>
      <c r="NXN3281" s="12"/>
      <c r="NXO3281" s="12"/>
      <c r="NXP3281" s="12"/>
      <c r="NXQ3281" s="53"/>
      <c r="NXS3281" s="41"/>
      <c r="NXT3281" s="40"/>
      <c r="NXU3281" s="44"/>
      <c r="NXV3281" s="62"/>
      <c r="NXW3281" s="56"/>
      <c r="NXX3281" s="60"/>
      <c r="NXY3281" s="60"/>
      <c r="NXZ3281" s="60"/>
      <c r="NYA3281" s="60"/>
      <c r="NYB3281" s="46"/>
      <c r="NYC3281" s="65"/>
      <c r="NYD3281" s="19"/>
      <c r="NYE3281" s="48"/>
      <c r="NYF3281" s="41"/>
      <c r="NYG3281" s="44"/>
      <c r="NYH3281" s="18"/>
      <c r="NYI3281" s="16"/>
      <c r="NYJ3281" s="36"/>
      <c r="NYK3281" s="36"/>
      <c r="NYL3281" s="36"/>
      <c r="NYM3281" s="36"/>
      <c r="NYN3281" s="36"/>
      <c r="NYO3281" s="36"/>
      <c r="NYP3281" s="36"/>
      <c r="NYQ3281" s="36"/>
      <c r="NYR3281" s="36"/>
      <c r="NYS3281" s="36"/>
      <c r="NYT3281" s="36"/>
      <c r="NYU3281" s="36"/>
      <c r="NYV3281" s="36"/>
      <c r="NYW3281" s="12"/>
      <c r="NYX3281" s="12"/>
      <c r="NYY3281" s="12"/>
      <c r="NYZ3281" s="53"/>
      <c r="NZB3281" s="41"/>
      <c r="NZC3281" s="40"/>
      <c r="NZD3281" s="44"/>
      <c r="NZE3281" s="62"/>
      <c r="NZF3281" s="56"/>
      <c r="NZG3281" s="60"/>
      <c r="NZH3281" s="60"/>
      <c r="NZI3281" s="60"/>
      <c r="NZJ3281" s="60"/>
      <c r="NZK3281" s="46"/>
      <c r="NZL3281" s="65"/>
      <c r="NZM3281" s="19"/>
      <c r="NZN3281" s="48"/>
      <c r="NZO3281" s="41"/>
      <c r="NZP3281" s="44"/>
      <c r="NZQ3281" s="18"/>
      <c r="NZR3281" s="16"/>
      <c r="NZS3281" s="36"/>
      <c r="NZT3281" s="36"/>
      <c r="NZU3281" s="36"/>
      <c r="NZV3281" s="36"/>
      <c r="NZW3281" s="36"/>
      <c r="NZX3281" s="36"/>
      <c r="NZY3281" s="36"/>
      <c r="NZZ3281" s="36"/>
      <c r="OAA3281" s="36"/>
      <c r="OAB3281" s="36"/>
      <c r="OAC3281" s="36"/>
      <c r="OAD3281" s="36"/>
      <c r="OAE3281" s="36"/>
      <c r="OAF3281" s="12"/>
      <c r="OAG3281" s="12"/>
      <c r="OAH3281" s="12"/>
      <c r="OAI3281" s="53"/>
      <c r="OAK3281" s="41"/>
      <c r="OAL3281" s="40"/>
      <c r="OAM3281" s="44"/>
      <c r="OAN3281" s="62"/>
      <c r="OAO3281" s="56"/>
      <c r="OAP3281" s="60"/>
      <c r="OAQ3281" s="60"/>
      <c r="OAR3281" s="60"/>
      <c r="OAS3281" s="60"/>
      <c r="OAT3281" s="46"/>
      <c r="OAU3281" s="65"/>
      <c r="OAV3281" s="19"/>
      <c r="OAW3281" s="48"/>
      <c r="OAX3281" s="41"/>
      <c r="OAY3281" s="44"/>
      <c r="OAZ3281" s="18"/>
      <c r="OBA3281" s="16"/>
      <c r="OBB3281" s="36"/>
      <c r="OBC3281" s="36"/>
      <c r="OBD3281" s="36"/>
      <c r="OBE3281" s="36"/>
      <c r="OBF3281" s="36"/>
      <c r="OBG3281" s="36"/>
      <c r="OBH3281" s="36"/>
      <c r="OBI3281" s="36"/>
      <c r="OBJ3281" s="36"/>
      <c r="OBK3281" s="36"/>
      <c r="OBL3281" s="36"/>
      <c r="OBM3281" s="36"/>
      <c r="OBN3281" s="36"/>
      <c r="OBO3281" s="12"/>
      <c r="OBP3281" s="12"/>
      <c r="OBQ3281" s="12"/>
      <c r="OBR3281" s="53"/>
      <c r="OBT3281" s="41"/>
      <c r="OBU3281" s="40"/>
      <c r="OBV3281" s="44"/>
      <c r="OBW3281" s="62"/>
      <c r="OBX3281" s="56"/>
      <c r="OBY3281" s="60"/>
      <c r="OBZ3281" s="60"/>
      <c r="OCA3281" s="60"/>
      <c r="OCB3281" s="60"/>
      <c r="OCC3281" s="46"/>
      <c r="OCD3281" s="65"/>
      <c r="OCE3281" s="19"/>
      <c r="OCF3281" s="48"/>
      <c r="OCG3281" s="41"/>
      <c r="OCH3281" s="44"/>
      <c r="OCI3281" s="18"/>
      <c r="OCJ3281" s="16"/>
      <c r="OCK3281" s="36"/>
      <c r="OCL3281" s="36"/>
      <c r="OCM3281" s="36"/>
      <c r="OCN3281" s="36"/>
      <c r="OCO3281" s="36"/>
      <c r="OCP3281" s="36"/>
      <c r="OCQ3281" s="36"/>
      <c r="OCR3281" s="36"/>
      <c r="OCS3281" s="36"/>
      <c r="OCT3281" s="36"/>
      <c r="OCU3281" s="36"/>
      <c r="OCV3281" s="36"/>
      <c r="OCW3281" s="36"/>
      <c r="OCX3281" s="12"/>
      <c r="OCY3281" s="12"/>
      <c r="OCZ3281" s="12"/>
      <c r="ODA3281" s="53"/>
      <c r="ODC3281" s="41"/>
      <c r="ODD3281" s="40"/>
      <c r="ODE3281" s="44"/>
      <c r="ODF3281" s="62"/>
      <c r="ODG3281" s="56"/>
      <c r="ODH3281" s="60"/>
      <c r="ODI3281" s="60"/>
      <c r="ODJ3281" s="60"/>
      <c r="ODK3281" s="60"/>
      <c r="ODL3281" s="46"/>
      <c r="ODM3281" s="65"/>
      <c r="ODN3281" s="19"/>
      <c r="ODO3281" s="48"/>
      <c r="ODP3281" s="41"/>
      <c r="ODQ3281" s="44"/>
      <c r="ODR3281" s="18"/>
      <c r="ODS3281" s="16"/>
      <c r="ODT3281" s="36"/>
      <c r="ODU3281" s="36"/>
      <c r="ODV3281" s="36"/>
      <c r="ODW3281" s="36"/>
      <c r="ODX3281" s="36"/>
      <c r="ODY3281" s="36"/>
      <c r="ODZ3281" s="36"/>
      <c r="OEA3281" s="36"/>
      <c r="OEB3281" s="36"/>
      <c r="OEC3281" s="36"/>
      <c r="OED3281" s="36"/>
      <c r="OEE3281" s="36"/>
      <c r="OEF3281" s="36"/>
      <c r="OEG3281" s="12"/>
      <c r="OEH3281" s="12"/>
      <c r="OEI3281" s="12"/>
      <c r="OEJ3281" s="53"/>
      <c r="OEL3281" s="41"/>
      <c r="OEM3281" s="40"/>
      <c r="OEN3281" s="44"/>
      <c r="OEO3281" s="62"/>
      <c r="OEP3281" s="56"/>
      <c r="OEQ3281" s="60"/>
      <c r="OER3281" s="60"/>
      <c r="OES3281" s="60"/>
      <c r="OET3281" s="60"/>
      <c r="OEU3281" s="46"/>
      <c r="OEV3281" s="65"/>
      <c r="OEW3281" s="19"/>
      <c r="OEX3281" s="48"/>
      <c r="OEY3281" s="41"/>
      <c r="OEZ3281" s="44"/>
      <c r="OFA3281" s="18"/>
      <c r="OFB3281" s="16"/>
      <c r="OFC3281" s="36"/>
      <c r="OFD3281" s="36"/>
      <c r="OFE3281" s="36"/>
      <c r="OFF3281" s="36"/>
      <c r="OFG3281" s="36"/>
      <c r="OFH3281" s="36"/>
      <c r="OFI3281" s="36"/>
      <c r="OFJ3281" s="36"/>
      <c r="OFK3281" s="36"/>
      <c r="OFL3281" s="36"/>
      <c r="OFM3281" s="36"/>
      <c r="OFN3281" s="36"/>
      <c r="OFO3281" s="36"/>
      <c r="OFP3281" s="12"/>
      <c r="OFQ3281" s="12"/>
      <c r="OFR3281" s="12"/>
      <c r="OFS3281" s="53"/>
      <c r="OFU3281" s="41"/>
      <c r="OFV3281" s="40"/>
      <c r="OFW3281" s="44"/>
      <c r="OFX3281" s="62"/>
      <c r="OFY3281" s="56"/>
      <c r="OFZ3281" s="60"/>
      <c r="OGA3281" s="60"/>
      <c r="OGB3281" s="60"/>
      <c r="OGC3281" s="60"/>
      <c r="OGD3281" s="46"/>
      <c r="OGE3281" s="65"/>
      <c r="OGF3281" s="19"/>
      <c r="OGG3281" s="48"/>
      <c r="OGH3281" s="41"/>
      <c r="OGI3281" s="44"/>
      <c r="OGJ3281" s="18"/>
      <c r="OGK3281" s="16"/>
      <c r="OGL3281" s="36"/>
      <c r="OGM3281" s="36"/>
      <c r="OGN3281" s="36"/>
      <c r="OGO3281" s="36"/>
      <c r="OGP3281" s="36"/>
      <c r="OGQ3281" s="36"/>
      <c r="OGR3281" s="36"/>
      <c r="OGS3281" s="36"/>
      <c r="OGT3281" s="36"/>
      <c r="OGU3281" s="36"/>
      <c r="OGV3281" s="36"/>
      <c r="OGW3281" s="36"/>
      <c r="OGX3281" s="36"/>
      <c r="OGY3281" s="12"/>
      <c r="OGZ3281" s="12"/>
      <c r="OHA3281" s="12"/>
      <c r="OHB3281" s="53"/>
      <c r="OHD3281" s="41"/>
      <c r="OHE3281" s="40"/>
      <c r="OHF3281" s="44"/>
      <c r="OHG3281" s="62"/>
      <c r="OHH3281" s="56"/>
      <c r="OHI3281" s="60"/>
      <c r="OHJ3281" s="60"/>
      <c r="OHK3281" s="60"/>
      <c r="OHL3281" s="60"/>
      <c r="OHM3281" s="46"/>
      <c r="OHN3281" s="65"/>
      <c r="OHO3281" s="19"/>
      <c r="OHP3281" s="48"/>
      <c r="OHQ3281" s="41"/>
      <c r="OHR3281" s="44"/>
      <c r="OHS3281" s="18"/>
      <c r="OHT3281" s="16"/>
      <c r="OHU3281" s="36"/>
      <c r="OHV3281" s="36"/>
      <c r="OHW3281" s="36"/>
      <c r="OHX3281" s="36"/>
      <c r="OHY3281" s="36"/>
      <c r="OHZ3281" s="36"/>
      <c r="OIA3281" s="36"/>
      <c r="OIB3281" s="36"/>
      <c r="OIC3281" s="36"/>
      <c r="OID3281" s="36"/>
      <c r="OIE3281" s="36"/>
      <c r="OIF3281" s="36"/>
      <c r="OIG3281" s="36"/>
      <c r="OIH3281" s="12"/>
      <c r="OII3281" s="12"/>
      <c r="OIJ3281" s="12"/>
      <c r="OIK3281" s="53"/>
      <c r="OIM3281" s="41"/>
      <c r="OIN3281" s="40"/>
      <c r="OIO3281" s="44"/>
      <c r="OIP3281" s="62"/>
      <c r="OIQ3281" s="56"/>
      <c r="OIR3281" s="60"/>
      <c r="OIS3281" s="60"/>
      <c r="OIT3281" s="60"/>
      <c r="OIU3281" s="60"/>
      <c r="OIV3281" s="46"/>
      <c r="OIW3281" s="65"/>
      <c r="OIX3281" s="19"/>
      <c r="OIY3281" s="48"/>
      <c r="OIZ3281" s="41"/>
      <c r="OJA3281" s="44"/>
      <c r="OJB3281" s="18"/>
      <c r="OJC3281" s="16"/>
      <c r="OJD3281" s="36"/>
      <c r="OJE3281" s="36"/>
      <c r="OJF3281" s="36"/>
      <c r="OJG3281" s="36"/>
      <c r="OJH3281" s="36"/>
      <c r="OJI3281" s="36"/>
      <c r="OJJ3281" s="36"/>
      <c r="OJK3281" s="36"/>
      <c r="OJL3281" s="36"/>
      <c r="OJM3281" s="36"/>
      <c r="OJN3281" s="36"/>
      <c r="OJO3281" s="36"/>
      <c r="OJP3281" s="36"/>
      <c r="OJQ3281" s="12"/>
      <c r="OJR3281" s="12"/>
      <c r="OJS3281" s="12"/>
      <c r="OJT3281" s="53"/>
      <c r="OJV3281" s="41"/>
      <c r="OJW3281" s="40"/>
      <c r="OJX3281" s="44"/>
      <c r="OJY3281" s="62"/>
      <c r="OJZ3281" s="56"/>
      <c r="OKA3281" s="60"/>
      <c r="OKB3281" s="60"/>
      <c r="OKC3281" s="60"/>
      <c r="OKD3281" s="60"/>
      <c r="OKE3281" s="46"/>
      <c r="OKF3281" s="65"/>
      <c r="OKG3281" s="19"/>
      <c r="OKH3281" s="48"/>
      <c r="OKI3281" s="41"/>
      <c r="OKJ3281" s="44"/>
      <c r="OKK3281" s="18"/>
      <c r="OKL3281" s="16"/>
      <c r="OKM3281" s="36"/>
      <c r="OKN3281" s="36"/>
      <c r="OKO3281" s="36"/>
      <c r="OKP3281" s="36"/>
      <c r="OKQ3281" s="36"/>
      <c r="OKR3281" s="36"/>
      <c r="OKS3281" s="36"/>
      <c r="OKT3281" s="36"/>
      <c r="OKU3281" s="36"/>
      <c r="OKV3281" s="36"/>
      <c r="OKW3281" s="36"/>
      <c r="OKX3281" s="36"/>
      <c r="OKY3281" s="36"/>
      <c r="OKZ3281" s="12"/>
      <c r="OLA3281" s="12"/>
      <c r="OLB3281" s="12"/>
      <c r="OLC3281" s="53"/>
      <c r="OLE3281" s="41"/>
      <c r="OLF3281" s="40"/>
      <c r="OLG3281" s="44"/>
      <c r="OLH3281" s="62"/>
      <c r="OLI3281" s="56"/>
      <c r="OLJ3281" s="60"/>
      <c r="OLK3281" s="60"/>
      <c r="OLL3281" s="60"/>
      <c r="OLM3281" s="60"/>
      <c r="OLN3281" s="46"/>
      <c r="OLO3281" s="65"/>
      <c r="OLP3281" s="19"/>
      <c r="OLQ3281" s="48"/>
      <c r="OLR3281" s="41"/>
      <c r="OLS3281" s="44"/>
      <c r="OLT3281" s="18"/>
      <c r="OLU3281" s="16"/>
      <c r="OLV3281" s="36"/>
      <c r="OLW3281" s="36"/>
      <c r="OLX3281" s="36"/>
      <c r="OLY3281" s="36"/>
      <c r="OLZ3281" s="36"/>
      <c r="OMA3281" s="36"/>
      <c r="OMB3281" s="36"/>
      <c r="OMC3281" s="36"/>
      <c r="OMD3281" s="36"/>
      <c r="OME3281" s="36"/>
      <c r="OMF3281" s="36"/>
      <c r="OMG3281" s="36"/>
      <c r="OMH3281" s="36"/>
      <c r="OMI3281" s="12"/>
      <c r="OMJ3281" s="12"/>
      <c r="OMK3281" s="12"/>
      <c r="OML3281" s="53"/>
      <c r="OMN3281" s="41"/>
      <c r="OMO3281" s="40"/>
      <c r="OMP3281" s="44"/>
      <c r="OMQ3281" s="62"/>
      <c r="OMR3281" s="56"/>
      <c r="OMS3281" s="60"/>
      <c r="OMT3281" s="60"/>
      <c r="OMU3281" s="60"/>
      <c r="OMV3281" s="60"/>
      <c r="OMW3281" s="46"/>
      <c r="OMX3281" s="65"/>
      <c r="OMY3281" s="19"/>
      <c r="OMZ3281" s="48"/>
      <c r="ONA3281" s="41"/>
      <c r="ONB3281" s="44"/>
      <c r="ONC3281" s="18"/>
      <c r="OND3281" s="16"/>
      <c r="ONE3281" s="36"/>
      <c r="ONF3281" s="36"/>
      <c r="ONG3281" s="36"/>
      <c r="ONH3281" s="36"/>
      <c r="ONI3281" s="36"/>
      <c r="ONJ3281" s="36"/>
      <c r="ONK3281" s="36"/>
      <c r="ONL3281" s="36"/>
      <c r="ONM3281" s="36"/>
      <c r="ONN3281" s="36"/>
      <c r="ONO3281" s="36"/>
      <c r="ONP3281" s="36"/>
      <c r="ONQ3281" s="36"/>
      <c r="ONR3281" s="12"/>
      <c r="ONS3281" s="12"/>
      <c r="ONT3281" s="12"/>
      <c r="ONU3281" s="53"/>
      <c r="ONW3281" s="41"/>
      <c r="ONX3281" s="40"/>
      <c r="ONY3281" s="44"/>
      <c r="ONZ3281" s="62"/>
      <c r="OOA3281" s="56"/>
      <c r="OOB3281" s="60"/>
      <c r="OOC3281" s="60"/>
      <c r="OOD3281" s="60"/>
      <c r="OOE3281" s="60"/>
      <c r="OOF3281" s="46"/>
      <c r="OOG3281" s="65"/>
      <c r="OOH3281" s="19"/>
      <c r="OOI3281" s="48"/>
      <c r="OOJ3281" s="41"/>
      <c r="OOK3281" s="44"/>
      <c r="OOL3281" s="18"/>
      <c r="OOM3281" s="16"/>
      <c r="OON3281" s="36"/>
      <c r="OOO3281" s="36"/>
      <c r="OOP3281" s="36"/>
      <c r="OOQ3281" s="36"/>
      <c r="OOR3281" s="36"/>
      <c r="OOS3281" s="36"/>
      <c r="OOT3281" s="36"/>
      <c r="OOU3281" s="36"/>
      <c r="OOV3281" s="36"/>
      <c r="OOW3281" s="36"/>
      <c r="OOX3281" s="36"/>
      <c r="OOY3281" s="36"/>
      <c r="OOZ3281" s="36"/>
      <c r="OPA3281" s="12"/>
      <c r="OPB3281" s="12"/>
      <c r="OPC3281" s="12"/>
      <c r="OPD3281" s="53"/>
      <c r="OPF3281" s="41"/>
      <c r="OPG3281" s="40"/>
      <c r="OPH3281" s="44"/>
      <c r="OPI3281" s="62"/>
      <c r="OPJ3281" s="56"/>
      <c r="OPK3281" s="60"/>
      <c r="OPL3281" s="60"/>
      <c r="OPM3281" s="60"/>
      <c r="OPN3281" s="60"/>
      <c r="OPO3281" s="46"/>
      <c r="OPP3281" s="65"/>
      <c r="OPQ3281" s="19"/>
      <c r="OPR3281" s="48"/>
      <c r="OPS3281" s="41"/>
      <c r="OPT3281" s="44"/>
      <c r="OPU3281" s="18"/>
      <c r="OPV3281" s="16"/>
      <c r="OPW3281" s="36"/>
      <c r="OPX3281" s="36"/>
      <c r="OPY3281" s="36"/>
      <c r="OPZ3281" s="36"/>
      <c r="OQA3281" s="36"/>
      <c r="OQB3281" s="36"/>
      <c r="OQC3281" s="36"/>
      <c r="OQD3281" s="36"/>
      <c r="OQE3281" s="36"/>
      <c r="OQF3281" s="36"/>
      <c r="OQG3281" s="36"/>
      <c r="OQH3281" s="36"/>
      <c r="OQI3281" s="36"/>
      <c r="OQJ3281" s="12"/>
      <c r="OQK3281" s="12"/>
      <c r="OQL3281" s="12"/>
      <c r="OQM3281" s="53"/>
      <c r="OQO3281" s="41"/>
      <c r="OQP3281" s="40"/>
      <c r="OQQ3281" s="44"/>
      <c r="OQR3281" s="62"/>
      <c r="OQS3281" s="56"/>
      <c r="OQT3281" s="60"/>
      <c r="OQU3281" s="60"/>
      <c r="OQV3281" s="60"/>
      <c r="OQW3281" s="60"/>
      <c r="OQX3281" s="46"/>
      <c r="OQY3281" s="65"/>
      <c r="OQZ3281" s="19"/>
      <c r="ORA3281" s="48"/>
      <c r="ORB3281" s="41"/>
      <c r="ORC3281" s="44"/>
      <c r="ORD3281" s="18"/>
      <c r="ORE3281" s="16"/>
      <c r="ORF3281" s="36"/>
      <c r="ORG3281" s="36"/>
      <c r="ORH3281" s="36"/>
      <c r="ORI3281" s="36"/>
      <c r="ORJ3281" s="36"/>
      <c r="ORK3281" s="36"/>
      <c r="ORL3281" s="36"/>
      <c r="ORM3281" s="36"/>
      <c r="ORN3281" s="36"/>
      <c r="ORO3281" s="36"/>
      <c r="ORP3281" s="36"/>
      <c r="ORQ3281" s="36"/>
      <c r="ORR3281" s="36"/>
      <c r="ORS3281" s="12"/>
      <c r="ORT3281" s="12"/>
      <c r="ORU3281" s="12"/>
      <c r="ORV3281" s="53"/>
      <c r="ORX3281" s="41"/>
      <c r="ORY3281" s="40"/>
      <c r="ORZ3281" s="44"/>
      <c r="OSA3281" s="62"/>
      <c r="OSB3281" s="56"/>
      <c r="OSC3281" s="60"/>
      <c r="OSD3281" s="60"/>
      <c r="OSE3281" s="60"/>
      <c r="OSF3281" s="60"/>
      <c r="OSG3281" s="46"/>
      <c r="OSH3281" s="65"/>
      <c r="OSI3281" s="19"/>
      <c r="OSJ3281" s="48"/>
      <c r="OSK3281" s="41"/>
      <c r="OSL3281" s="44"/>
      <c r="OSM3281" s="18"/>
      <c r="OSN3281" s="16"/>
      <c r="OSO3281" s="36"/>
      <c r="OSP3281" s="36"/>
      <c r="OSQ3281" s="36"/>
      <c r="OSR3281" s="36"/>
      <c r="OSS3281" s="36"/>
      <c r="OST3281" s="36"/>
      <c r="OSU3281" s="36"/>
      <c r="OSV3281" s="36"/>
      <c r="OSW3281" s="36"/>
      <c r="OSX3281" s="36"/>
      <c r="OSY3281" s="36"/>
      <c r="OSZ3281" s="36"/>
      <c r="OTA3281" s="36"/>
      <c r="OTB3281" s="12"/>
      <c r="OTC3281" s="12"/>
      <c r="OTD3281" s="12"/>
      <c r="OTE3281" s="53"/>
      <c r="OTG3281" s="41"/>
      <c r="OTH3281" s="40"/>
      <c r="OTI3281" s="44"/>
      <c r="OTJ3281" s="62"/>
      <c r="OTK3281" s="56"/>
      <c r="OTL3281" s="60"/>
      <c r="OTM3281" s="60"/>
      <c r="OTN3281" s="60"/>
      <c r="OTO3281" s="60"/>
      <c r="OTP3281" s="46"/>
      <c r="OTQ3281" s="65"/>
      <c r="OTR3281" s="19"/>
      <c r="OTS3281" s="48"/>
      <c r="OTT3281" s="41"/>
      <c r="OTU3281" s="44"/>
      <c r="OTV3281" s="18"/>
      <c r="OTW3281" s="16"/>
      <c r="OTX3281" s="36"/>
      <c r="OTY3281" s="36"/>
      <c r="OTZ3281" s="36"/>
      <c r="OUA3281" s="36"/>
      <c r="OUB3281" s="36"/>
      <c r="OUC3281" s="36"/>
      <c r="OUD3281" s="36"/>
      <c r="OUE3281" s="36"/>
      <c r="OUF3281" s="36"/>
      <c r="OUG3281" s="36"/>
      <c r="OUH3281" s="36"/>
      <c r="OUI3281" s="36"/>
      <c r="OUJ3281" s="36"/>
      <c r="OUK3281" s="12"/>
      <c r="OUL3281" s="12"/>
      <c r="OUM3281" s="12"/>
      <c r="OUN3281" s="53"/>
      <c r="OUP3281" s="41"/>
      <c r="OUQ3281" s="40"/>
      <c r="OUR3281" s="44"/>
      <c r="OUS3281" s="62"/>
      <c r="OUT3281" s="56"/>
      <c r="OUU3281" s="60"/>
      <c r="OUV3281" s="60"/>
      <c r="OUW3281" s="60"/>
      <c r="OUX3281" s="60"/>
      <c r="OUY3281" s="46"/>
      <c r="OUZ3281" s="65"/>
      <c r="OVA3281" s="19"/>
      <c r="OVB3281" s="48"/>
      <c r="OVC3281" s="41"/>
      <c r="OVD3281" s="44"/>
      <c r="OVE3281" s="18"/>
      <c r="OVF3281" s="16"/>
      <c r="OVG3281" s="36"/>
      <c r="OVH3281" s="36"/>
      <c r="OVI3281" s="36"/>
      <c r="OVJ3281" s="36"/>
      <c r="OVK3281" s="36"/>
      <c r="OVL3281" s="36"/>
      <c r="OVM3281" s="36"/>
      <c r="OVN3281" s="36"/>
      <c r="OVO3281" s="36"/>
      <c r="OVP3281" s="36"/>
      <c r="OVQ3281" s="36"/>
      <c r="OVR3281" s="36"/>
      <c r="OVS3281" s="36"/>
      <c r="OVT3281" s="12"/>
      <c r="OVU3281" s="12"/>
      <c r="OVV3281" s="12"/>
      <c r="OVW3281" s="53"/>
      <c r="OVY3281" s="41"/>
      <c r="OVZ3281" s="40"/>
      <c r="OWA3281" s="44"/>
      <c r="OWB3281" s="62"/>
      <c r="OWC3281" s="56"/>
      <c r="OWD3281" s="60"/>
      <c r="OWE3281" s="60"/>
      <c r="OWF3281" s="60"/>
      <c r="OWG3281" s="60"/>
      <c r="OWH3281" s="46"/>
      <c r="OWI3281" s="65"/>
      <c r="OWJ3281" s="19"/>
      <c r="OWK3281" s="48"/>
      <c r="OWL3281" s="41"/>
      <c r="OWM3281" s="44"/>
      <c r="OWN3281" s="18"/>
      <c r="OWO3281" s="16"/>
      <c r="OWP3281" s="36"/>
      <c r="OWQ3281" s="36"/>
      <c r="OWR3281" s="36"/>
      <c r="OWS3281" s="36"/>
      <c r="OWT3281" s="36"/>
      <c r="OWU3281" s="36"/>
      <c r="OWV3281" s="36"/>
      <c r="OWW3281" s="36"/>
      <c r="OWX3281" s="36"/>
      <c r="OWY3281" s="36"/>
      <c r="OWZ3281" s="36"/>
      <c r="OXA3281" s="36"/>
      <c r="OXB3281" s="36"/>
      <c r="OXC3281" s="12"/>
      <c r="OXD3281" s="12"/>
      <c r="OXE3281" s="12"/>
      <c r="OXF3281" s="53"/>
      <c r="OXH3281" s="41"/>
      <c r="OXI3281" s="40"/>
      <c r="OXJ3281" s="44"/>
      <c r="OXK3281" s="62"/>
      <c r="OXL3281" s="56"/>
      <c r="OXM3281" s="60"/>
      <c r="OXN3281" s="60"/>
      <c r="OXO3281" s="60"/>
      <c r="OXP3281" s="60"/>
      <c r="OXQ3281" s="46"/>
      <c r="OXR3281" s="65"/>
      <c r="OXS3281" s="19"/>
      <c r="OXT3281" s="48"/>
      <c r="OXU3281" s="41"/>
      <c r="OXV3281" s="44"/>
      <c r="OXW3281" s="18"/>
      <c r="OXX3281" s="16"/>
      <c r="OXY3281" s="36"/>
      <c r="OXZ3281" s="36"/>
      <c r="OYA3281" s="36"/>
      <c r="OYB3281" s="36"/>
      <c r="OYC3281" s="36"/>
      <c r="OYD3281" s="36"/>
      <c r="OYE3281" s="36"/>
      <c r="OYF3281" s="36"/>
      <c r="OYG3281" s="36"/>
      <c r="OYH3281" s="36"/>
      <c r="OYI3281" s="36"/>
      <c r="OYJ3281" s="36"/>
      <c r="OYK3281" s="36"/>
      <c r="OYL3281" s="12"/>
      <c r="OYM3281" s="12"/>
      <c r="OYN3281" s="12"/>
      <c r="OYO3281" s="53"/>
      <c r="OYQ3281" s="41"/>
      <c r="OYR3281" s="40"/>
      <c r="OYS3281" s="44"/>
      <c r="OYT3281" s="62"/>
      <c r="OYU3281" s="56"/>
      <c r="OYV3281" s="60"/>
      <c r="OYW3281" s="60"/>
      <c r="OYX3281" s="60"/>
      <c r="OYY3281" s="60"/>
      <c r="OYZ3281" s="46"/>
      <c r="OZA3281" s="65"/>
      <c r="OZB3281" s="19"/>
      <c r="OZC3281" s="48"/>
      <c r="OZD3281" s="41"/>
      <c r="OZE3281" s="44"/>
      <c r="OZF3281" s="18"/>
      <c r="OZG3281" s="16"/>
      <c r="OZH3281" s="36"/>
      <c r="OZI3281" s="36"/>
      <c r="OZJ3281" s="36"/>
      <c r="OZK3281" s="36"/>
      <c r="OZL3281" s="36"/>
      <c r="OZM3281" s="36"/>
      <c r="OZN3281" s="36"/>
      <c r="OZO3281" s="36"/>
      <c r="OZP3281" s="36"/>
      <c r="OZQ3281" s="36"/>
      <c r="OZR3281" s="36"/>
      <c r="OZS3281" s="36"/>
      <c r="OZT3281" s="36"/>
      <c r="OZU3281" s="12"/>
      <c r="OZV3281" s="12"/>
      <c r="OZW3281" s="12"/>
      <c r="OZX3281" s="53"/>
      <c r="OZZ3281" s="41"/>
      <c r="PAA3281" s="40"/>
      <c r="PAB3281" s="44"/>
      <c r="PAC3281" s="62"/>
      <c r="PAD3281" s="56"/>
      <c r="PAE3281" s="60"/>
      <c r="PAF3281" s="60"/>
      <c r="PAG3281" s="60"/>
      <c r="PAH3281" s="60"/>
      <c r="PAI3281" s="46"/>
      <c r="PAJ3281" s="65"/>
      <c r="PAK3281" s="19"/>
      <c r="PAL3281" s="48"/>
      <c r="PAM3281" s="41"/>
      <c r="PAN3281" s="44"/>
      <c r="PAO3281" s="18"/>
      <c r="PAP3281" s="16"/>
      <c r="PAQ3281" s="36"/>
      <c r="PAR3281" s="36"/>
      <c r="PAS3281" s="36"/>
      <c r="PAT3281" s="36"/>
      <c r="PAU3281" s="36"/>
      <c r="PAV3281" s="36"/>
      <c r="PAW3281" s="36"/>
      <c r="PAX3281" s="36"/>
      <c r="PAY3281" s="36"/>
      <c r="PAZ3281" s="36"/>
      <c r="PBA3281" s="36"/>
      <c r="PBB3281" s="36"/>
      <c r="PBC3281" s="36"/>
      <c r="PBD3281" s="12"/>
      <c r="PBE3281" s="12"/>
      <c r="PBF3281" s="12"/>
      <c r="PBG3281" s="53"/>
      <c r="PBI3281" s="41"/>
      <c r="PBJ3281" s="40"/>
      <c r="PBK3281" s="44"/>
      <c r="PBL3281" s="62"/>
      <c r="PBM3281" s="56"/>
      <c r="PBN3281" s="60"/>
      <c r="PBO3281" s="60"/>
      <c r="PBP3281" s="60"/>
      <c r="PBQ3281" s="60"/>
      <c r="PBR3281" s="46"/>
      <c r="PBS3281" s="65"/>
      <c r="PBT3281" s="19"/>
      <c r="PBU3281" s="48"/>
      <c r="PBV3281" s="41"/>
      <c r="PBW3281" s="44"/>
      <c r="PBX3281" s="18"/>
      <c r="PBY3281" s="16"/>
      <c r="PBZ3281" s="36"/>
      <c r="PCA3281" s="36"/>
      <c r="PCB3281" s="36"/>
      <c r="PCC3281" s="36"/>
      <c r="PCD3281" s="36"/>
      <c r="PCE3281" s="36"/>
      <c r="PCF3281" s="36"/>
      <c r="PCG3281" s="36"/>
      <c r="PCH3281" s="36"/>
      <c r="PCI3281" s="36"/>
      <c r="PCJ3281" s="36"/>
      <c r="PCK3281" s="36"/>
      <c r="PCL3281" s="36"/>
      <c r="PCM3281" s="12"/>
      <c r="PCN3281" s="12"/>
      <c r="PCO3281" s="12"/>
      <c r="PCP3281" s="53"/>
      <c r="PCR3281" s="41"/>
      <c r="PCS3281" s="40"/>
      <c r="PCT3281" s="44"/>
      <c r="PCU3281" s="62"/>
      <c r="PCV3281" s="56"/>
      <c r="PCW3281" s="60"/>
      <c r="PCX3281" s="60"/>
      <c r="PCY3281" s="60"/>
      <c r="PCZ3281" s="60"/>
      <c r="PDA3281" s="46"/>
      <c r="PDB3281" s="65"/>
      <c r="PDC3281" s="19"/>
      <c r="PDD3281" s="48"/>
      <c r="PDE3281" s="41"/>
      <c r="PDF3281" s="44"/>
      <c r="PDG3281" s="18"/>
      <c r="PDH3281" s="16"/>
      <c r="PDI3281" s="36"/>
      <c r="PDJ3281" s="36"/>
      <c r="PDK3281" s="36"/>
      <c r="PDL3281" s="36"/>
      <c r="PDM3281" s="36"/>
      <c r="PDN3281" s="36"/>
      <c r="PDO3281" s="36"/>
      <c r="PDP3281" s="36"/>
      <c r="PDQ3281" s="36"/>
      <c r="PDR3281" s="36"/>
      <c r="PDS3281" s="36"/>
      <c r="PDT3281" s="36"/>
      <c r="PDU3281" s="36"/>
      <c r="PDV3281" s="12"/>
      <c r="PDW3281" s="12"/>
      <c r="PDX3281" s="12"/>
      <c r="PDY3281" s="53"/>
      <c r="PEA3281" s="41"/>
      <c r="PEB3281" s="40"/>
      <c r="PEC3281" s="44"/>
      <c r="PED3281" s="62"/>
      <c r="PEE3281" s="56"/>
      <c r="PEF3281" s="60"/>
      <c r="PEG3281" s="60"/>
      <c r="PEH3281" s="60"/>
      <c r="PEI3281" s="60"/>
      <c r="PEJ3281" s="46"/>
      <c r="PEK3281" s="65"/>
      <c r="PEL3281" s="19"/>
      <c r="PEM3281" s="48"/>
      <c r="PEN3281" s="41"/>
      <c r="PEO3281" s="44"/>
      <c r="PEP3281" s="18"/>
      <c r="PEQ3281" s="16"/>
      <c r="PER3281" s="36"/>
      <c r="PES3281" s="36"/>
      <c r="PET3281" s="36"/>
      <c r="PEU3281" s="36"/>
      <c r="PEV3281" s="36"/>
      <c r="PEW3281" s="36"/>
      <c r="PEX3281" s="36"/>
      <c r="PEY3281" s="36"/>
      <c r="PEZ3281" s="36"/>
      <c r="PFA3281" s="36"/>
      <c r="PFB3281" s="36"/>
      <c r="PFC3281" s="36"/>
      <c r="PFD3281" s="36"/>
      <c r="PFE3281" s="12"/>
      <c r="PFF3281" s="12"/>
      <c r="PFG3281" s="12"/>
      <c r="PFH3281" s="53"/>
      <c r="PFJ3281" s="41"/>
      <c r="PFK3281" s="40"/>
      <c r="PFL3281" s="44"/>
      <c r="PFM3281" s="62"/>
      <c r="PFN3281" s="56"/>
      <c r="PFO3281" s="60"/>
      <c r="PFP3281" s="60"/>
      <c r="PFQ3281" s="60"/>
      <c r="PFR3281" s="60"/>
      <c r="PFS3281" s="46"/>
      <c r="PFT3281" s="65"/>
      <c r="PFU3281" s="19"/>
      <c r="PFV3281" s="48"/>
      <c r="PFW3281" s="41"/>
      <c r="PFX3281" s="44"/>
      <c r="PFY3281" s="18"/>
      <c r="PFZ3281" s="16"/>
      <c r="PGA3281" s="36"/>
      <c r="PGB3281" s="36"/>
      <c r="PGC3281" s="36"/>
      <c r="PGD3281" s="36"/>
      <c r="PGE3281" s="36"/>
      <c r="PGF3281" s="36"/>
      <c r="PGG3281" s="36"/>
      <c r="PGH3281" s="36"/>
      <c r="PGI3281" s="36"/>
      <c r="PGJ3281" s="36"/>
      <c r="PGK3281" s="36"/>
      <c r="PGL3281" s="36"/>
      <c r="PGM3281" s="36"/>
      <c r="PGN3281" s="12"/>
      <c r="PGO3281" s="12"/>
      <c r="PGP3281" s="12"/>
      <c r="PGQ3281" s="53"/>
      <c r="PGS3281" s="41"/>
      <c r="PGT3281" s="40"/>
      <c r="PGU3281" s="44"/>
      <c r="PGV3281" s="62"/>
      <c r="PGW3281" s="56"/>
      <c r="PGX3281" s="60"/>
      <c r="PGY3281" s="60"/>
      <c r="PGZ3281" s="60"/>
      <c r="PHA3281" s="60"/>
      <c r="PHB3281" s="46"/>
      <c r="PHC3281" s="65"/>
      <c r="PHD3281" s="19"/>
      <c r="PHE3281" s="48"/>
      <c r="PHF3281" s="41"/>
      <c r="PHG3281" s="44"/>
      <c r="PHH3281" s="18"/>
      <c r="PHI3281" s="16"/>
      <c r="PHJ3281" s="36"/>
      <c r="PHK3281" s="36"/>
      <c r="PHL3281" s="36"/>
      <c r="PHM3281" s="36"/>
      <c r="PHN3281" s="36"/>
      <c r="PHO3281" s="36"/>
      <c r="PHP3281" s="36"/>
      <c r="PHQ3281" s="36"/>
      <c r="PHR3281" s="36"/>
      <c r="PHS3281" s="36"/>
      <c r="PHT3281" s="36"/>
      <c r="PHU3281" s="36"/>
      <c r="PHV3281" s="36"/>
      <c r="PHW3281" s="12"/>
      <c r="PHX3281" s="12"/>
      <c r="PHY3281" s="12"/>
      <c r="PHZ3281" s="53"/>
      <c r="PIB3281" s="41"/>
      <c r="PIC3281" s="40"/>
      <c r="PID3281" s="44"/>
      <c r="PIE3281" s="62"/>
      <c r="PIF3281" s="56"/>
      <c r="PIG3281" s="60"/>
      <c r="PIH3281" s="60"/>
      <c r="PII3281" s="60"/>
      <c r="PIJ3281" s="60"/>
      <c r="PIK3281" s="46"/>
      <c r="PIL3281" s="65"/>
      <c r="PIM3281" s="19"/>
      <c r="PIN3281" s="48"/>
      <c r="PIO3281" s="41"/>
      <c r="PIP3281" s="44"/>
      <c r="PIQ3281" s="18"/>
      <c r="PIR3281" s="16"/>
      <c r="PIS3281" s="36"/>
      <c r="PIT3281" s="36"/>
      <c r="PIU3281" s="36"/>
      <c r="PIV3281" s="36"/>
      <c r="PIW3281" s="36"/>
      <c r="PIX3281" s="36"/>
      <c r="PIY3281" s="36"/>
      <c r="PIZ3281" s="36"/>
      <c r="PJA3281" s="36"/>
      <c r="PJB3281" s="36"/>
      <c r="PJC3281" s="36"/>
      <c r="PJD3281" s="36"/>
      <c r="PJE3281" s="36"/>
      <c r="PJF3281" s="12"/>
      <c r="PJG3281" s="12"/>
      <c r="PJH3281" s="12"/>
      <c r="PJI3281" s="53"/>
      <c r="PJK3281" s="41"/>
      <c r="PJL3281" s="40"/>
      <c r="PJM3281" s="44"/>
      <c r="PJN3281" s="62"/>
      <c r="PJO3281" s="56"/>
      <c r="PJP3281" s="60"/>
      <c r="PJQ3281" s="60"/>
      <c r="PJR3281" s="60"/>
      <c r="PJS3281" s="60"/>
      <c r="PJT3281" s="46"/>
      <c r="PJU3281" s="65"/>
      <c r="PJV3281" s="19"/>
      <c r="PJW3281" s="48"/>
      <c r="PJX3281" s="41"/>
      <c r="PJY3281" s="44"/>
      <c r="PJZ3281" s="18"/>
      <c r="PKA3281" s="16"/>
      <c r="PKB3281" s="36"/>
      <c r="PKC3281" s="36"/>
      <c r="PKD3281" s="36"/>
      <c r="PKE3281" s="36"/>
      <c r="PKF3281" s="36"/>
      <c r="PKG3281" s="36"/>
      <c r="PKH3281" s="36"/>
      <c r="PKI3281" s="36"/>
      <c r="PKJ3281" s="36"/>
      <c r="PKK3281" s="36"/>
      <c r="PKL3281" s="36"/>
      <c r="PKM3281" s="36"/>
      <c r="PKN3281" s="36"/>
      <c r="PKO3281" s="12"/>
      <c r="PKP3281" s="12"/>
      <c r="PKQ3281" s="12"/>
      <c r="PKR3281" s="53"/>
      <c r="PKT3281" s="41"/>
      <c r="PKU3281" s="40"/>
      <c r="PKV3281" s="44"/>
      <c r="PKW3281" s="62"/>
      <c r="PKX3281" s="56"/>
      <c r="PKY3281" s="60"/>
      <c r="PKZ3281" s="60"/>
      <c r="PLA3281" s="60"/>
      <c r="PLB3281" s="60"/>
      <c r="PLC3281" s="46"/>
      <c r="PLD3281" s="65"/>
      <c r="PLE3281" s="19"/>
      <c r="PLF3281" s="48"/>
      <c r="PLG3281" s="41"/>
      <c r="PLH3281" s="44"/>
      <c r="PLI3281" s="18"/>
      <c r="PLJ3281" s="16"/>
      <c r="PLK3281" s="36"/>
      <c r="PLL3281" s="36"/>
      <c r="PLM3281" s="36"/>
      <c r="PLN3281" s="36"/>
      <c r="PLO3281" s="36"/>
      <c r="PLP3281" s="36"/>
      <c r="PLQ3281" s="36"/>
      <c r="PLR3281" s="36"/>
      <c r="PLS3281" s="36"/>
      <c r="PLT3281" s="36"/>
      <c r="PLU3281" s="36"/>
      <c r="PLV3281" s="36"/>
      <c r="PLW3281" s="36"/>
      <c r="PLX3281" s="12"/>
      <c r="PLY3281" s="12"/>
      <c r="PLZ3281" s="12"/>
      <c r="PMA3281" s="53"/>
      <c r="PMC3281" s="41"/>
      <c r="PMD3281" s="40"/>
      <c r="PME3281" s="44"/>
      <c r="PMF3281" s="62"/>
      <c r="PMG3281" s="56"/>
      <c r="PMH3281" s="60"/>
      <c r="PMI3281" s="60"/>
      <c r="PMJ3281" s="60"/>
      <c r="PMK3281" s="60"/>
      <c r="PML3281" s="46"/>
      <c r="PMM3281" s="65"/>
      <c r="PMN3281" s="19"/>
      <c r="PMO3281" s="48"/>
      <c r="PMP3281" s="41"/>
      <c r="PMQ3281" s="44"/>
      <c r="PMR3281" s="18"/>
      <c r="PMS3281" s="16"/>
      <c r="PMT3281" s="36"/>
      <c r="PMU3281" s="36"/>
      <c r="PMV3281" s="36"/>
      <c r="PMW3281" s="36"/>
      <c r="PMX3281" s="36"/>
      <c r="PMY3281" s="36"/>
      <c r="PMZ3281" s="36"/>
      <c r="PNA3281" s="36"/>
      <c r="PNB3281" s="36"/>
      <c r="PNC3281" s="36"/>
      <c r="PND3281" s="36"/>
      <c r="PNE3281" s="36"/>
      <c r="PNF3281" s="36"/>
      <c r="PNG3281" s="12"/>
      <c r="PNH3281" s="12"/>
      <c r="PNI3281" s="12"/>
      <c r="PNJ3281" s="53"/>
      <c r="PNL3281" s="41"/>
      <c r="PNM3281" s="40"/>
      <c r="PNN3281" s="44"/>
      <c r="PNO3281" s="62"/>
      <c r="PNP3281" s="56"/>
      <c r="PNQ3281" s="60"/>
      <c r="PNR3281" s="60"/>
      <c r="PNS3281" s="60"/>
      <c r="PNT3281" s="60"/>
      <c r="PNU3281" s="46"/>
      <c r="PNV3281" s="65"/>
      <c r="PNW3281" s="19"/>
      <c r="PNX3281" s="48"/>
      <c r="PNY3281" s="41"/>
      <c r="PNZ3281" s="44"/>
      <c r="POA3281" s="18"/>
      <c r="POB3281" s="16"/>
      <c r="POC3281" s="36"/>
      <c r="POD3281" s="36"/>
      <c r="POE3281" s="36"/>
      <c r="POF3281" s="36"/>
      <c r="POG3281" s="36"/>
      <c r="POH3281" s="36"/>
      <c r="POI3281" s="36"/>
      <c r="POJ3281" s="36"/>
      <c r="POK3281" s="36"/>
      <c r="POL3281" s="36"/>
      <c r="POM3281" s="36"/>
      <c r="PON3281" s="36"/>
      <c r="POO3281" s="36"/>
      <c r="POP3281" s="12"/>
      <c r="POQ3281" s="12"/>
      <c r="POR3281" s="12"/>
      <c r="POS3281" s="53"/>
      <c r="POU3281" s="41"/>
      <c r="POV3281" s="40"/>
      <c r="POW3281" s="44"/>
      <c r="POX3281" s="62"/>
      <c r="POY3281" s="56"/>
      <c r="POZ3281" s="60"/>
      <c r="PPA3281" s="60"/>
      <c r="PPB3281" s="60"/>
      <c r="PPC3281" s="60"/>
      <c r="PPD3281" s="46"/>
      <c r="PPE3281" s="65"/>
      <c r="PPF3281" s="19"/>
      <c r="PPG3281" s="48"/>
      <c r="PPH3281" s="41"/>
      <c r="PPI3281" s="44"/>
      <c r="PPJ3281" s="18"/>
      <c r="PPK3281" s="16"/>
      <c r="PPL3281" s="36"/>
      <c r="PPM3281" s="36"/>
      <c r="PPN3281" s="36"/>
      <c r="PPO3281" s="36"/>
      <c r="PPP3281" s="36"/>
      <c r="PPQ3281" s="36"/>
      <c r="PPR3281" s="36"/>
      <c r="PPS3281" s="36"/>
      <c r="PPT3281" s="36"/>
      <c r="PPU3281" s="36"/>
      <c r="PPV3281" s="36"/>
      <c r="PPW3281" s="36"/>
      <c r="PPX3281" s="36"/>
      <c r="PPY3281" s="12"/>
      <c r="PPZ3281" s="12"/>
      <c r="PQA3281" s="12"/>
      <c r="PQB3281" s="53"/>
      <c r="PQD3281" s="41"/>
      <c r="PQE3281" s="40"/>
      <c r="PQF3281" s="44"/>
      <c r="PQG3281" s="62"/>
      <c r="PQH3281" s="56"/>
      <c r="PQI3281" s="60"/>
      <c r="PQJ3281" s="60"/>
      <c r="PQK3281" s="60"/>
      <c r="PQL3281" s="60"/>
      <c r="PQM3281" s="46"/>
      <c r="PQN3281" s="65"/>
      <c r="PQO3281" s="19"/>
      <c r="PQP3281" s="48"/>
      <c r="PQQ3281" s="41"/>
      <c r="PQR3281" s="44"/>
      <c r="PQS3281" s="18"/>
      <c r="PQT3281" s="16"/>
      <c r="PQU3281" s="36"/>
      <c r="PQV3281" s="36"/>
      <c r="PQW3281" s="36"/>
      <c r="PQX3281" s="36"/>
      <c r="PQY3281" s="36"/>
      <c r="PQZ3281" s="36"/>
      <c r="PRA3281" s="36"/>
      <c r="PRB3281" s="36"/>
      <c r="PRC3281" s="36"/>
      <c r="PRD3281" s="36"/>
      <c r="PRE3281" s="36"/>
      <c r="PRF3281" s="36"/>
      <c r="PRG3281" s="36"/>
      <c r="PRH3281" s="12"/>
      <c r="PRI3281" s="12"/>
      <c r="PRJ3281" s="12"/>
      <c r="PRK3281" s="53"/>
      <c r="PRM3281" s="41"/>
      <c r="PRN3281" s="40"/>
      <c r="PRO3281" s="44"/>
      <c r="PRP3281" s="62"/>
      <c r="PRQ3281" s="56"/>
      <c r="PRR3281" s="60"/>
      <c r="PRS3281" s="60"/>
      <c r="PRT3281" s="60"/>
      <c r="PRU3281" s="60"/>
      <c r="PRV3281" s="46"/>
      <c r="PRW3281" s="65"/>
      <c r="PRX3281" s="19"/>
      <c r="PRY3281" s="48"/>
      <c r="PRZ3281" s="41"/>
      <c r="PSA3281" s="44"/>
      <c r="PSB3281" s="18"/>
      <c r="PSC3281" s="16"/>
      <c r="PSD3281" s="36"/>
      <c r="PSE3281" s="36"/>
      <c r="PSF3281" s="36"/>
      <c r="PSG3281" s="36"/>
      <c r="PSH3281" s="36"/>
      <c r="PSI3281" s="36"/>
      <c r="PSJ3281" s="36"/>
      <c r="PSK3281" s="36"/>
      <c r="PSL3281" s="36"/>
      <c r="PSM3281" s="36"/>
      <c r="PSN3281" s="36"/>
      <c r="PSO3281" s="36"/>
      <c r="PSP3281" s="36"/>
      <c r="PSQ3281" s="12"/>
      <c r="PSR3281" s="12"/>
      <c r="PSS3281" s="12"/>
      <c r="PST3281" s="53"/>
      <c r="PSV3281" s="41"/>
      <c r="PSW3281" s="40"/>
      <c r="PSX3281" s="44"/>
      <c r="PSY3281" s="62"/>
      <c r="PSZ3281" s="56"/>
      <c r="PTA3281" s="60"/>
      <c r="PTB3281" s="60"/>
      <c r="PTC3281" s="60"/>
      <c r="PTD3281" s="60"/>
      <c r="PTE3281" s="46"/>
      <c r="PTF3281" s="65"/>
      <c r="PTG3281" s="19"/>
      <c r="PTH3281" s="48"/>
      <c r="PTI3281" s="41"/>
      <c r="PTJ3281" s="44"/>
      <c r="PTK3281" s="18"/>
      <c r="PTL3281" s="16"/>
      <c r="PTM3281" s="36"/>
      <c r="PTN3281" s="36"/>
      <c r="PTO3281" s="36"/>
      <c r="PTP3281" s="36"/>
      <c r="PTQ3281" s="36"/>
      <c r="PTR3281" s="36"/>
      <c r="PTS3281" s="36"/>
      <c r="PTT3281" s="36"/>
      <c r="PTU3281" s="36"/>
      <c r="PTV3281" s="36"/>
      <c r="PTW3281" s="36"/>
      <c r="PTX3281" s="36"/>
      <c r="PTY3281" s="36"/>
      <c r="PTZ3281" s="12"/>
      <c r="PUA3281" s="12"/>
      <c r="PUB3281" s="12"/>
      <c r="PUC3281" s="53"/>
      <c r="PUE3281" s="41"/>
      <c r="PUF3281" s="40"/>
      <c r="PUG3281" s="44"/>
      <c r="PUH3281" s="62"/>
      <c r="PUI3281" s="56"/>
      <c r="PUJ3281" s="60"/>
      <c r="PUK3281" s="60"/>
      <c r="PUL3281" s="60"/>
      <c r="PUM3281" s="60"/>
      <c r="PUN3281" s="46"/>
      <c r="PUO3281" s="65"/>
      <c r="PUP3281" s="19"/>
      <c r="PUQ3281" s="48"/>
      <c r="PUR3281" s="41"/>
      <c r="PUS3281" s="44"/>
      <c r="PUT3281" s="18"/>
      <c r="PUU3281" s="16"/>
      <c r="PUV3281" s="36"/>
      <c r="PUW3281" s="36"/>
      <c r="PUX3281" s="36"/>
      <c r="PUY3281" s="36"/>
      <c r="PUZ3281" s="36"/>
      <c r="PVA3281" s="36"/>
      <c r="PVB3281" s="36"/>
      <c r="PVC3281" s="36"/>
      <c r="PVD3281" s="36"/>
      <c r="PVE3281" s="36"/>
      <c r="PVF3281" s="36"/>
      <c r="PVG3281" s="36"/>
      <c r="PVH3281" s="36"/>
      <c r="PVI3281" s="12"/>
      <c r="PVJ3281" s="12"/>
      <c r="PVK3281" s="12"/>
      <c r="PVL3281" s="53"/>
      <c r="PVN3281" s="41"/>
      <c r="PVO3281" s="40"/>
      <c r="PVP3281" s="44"/>
      <c r="PVQ3281" s="62"/>
      <c r="PVR3281" s="56"/>
      <c r="PVS3281" s="60"/>
      <c r="PVT3281" s="60"/>
      <c r="PVU3281" s="60"/>
      <c r="PVV3281" s="60"/>
      <c r="PVW3281" s="46"/>
      <c r="PVX3281" s="65"/>
      <c r="PVY3281" s="19"/>
      <c r="PVZ3281" s="48"/>
      <c r="PWA3281" s="41"/>
      <c r="PWB3281" s="44"/>
      <c r="PWC3281" s="18"/>
      <c r="PWD3281" s="16"/>
      <c r="PWE3281" s="36"/>
      <c r="PWF3281" s="36"/>
      <c r="PWG3281" s="36"/>
      <c r="PWH3281" s="36"/>
      <c r="PWI3281" s="36"/>
      <c r="PWJ3281" s="36"/>
      <c r="PWK3281" s="36"/>
      <c r="PWL3281" s="36"/>
      <c r="PWM3281" s="36"/>
      <c r="PWN3281" s="36"/>
      <c r="PWO3281" s="36"/>
      <c r="PWP3281" s="36"/>
      <c r="PWQ3281" s="36"/>
      <c r="PWR3281" s="12"/>
      <c r="PWS3281" s="12"/>
      <c r="PWT3281" s="12"/>
      <c r="PWU3281" s="53"/>
      <c r="PWW3281" s="41"/>
      <c r="PWX3281" s="40"/>
      <c r="PWY3281" s="44"/>
      <c r="PWZ3281" s="62"/>
      <c r="PXA3281" s="56"/>
      <c r="PXB3281" s="60"/>
      <c r="PXC3281" s="60"/>
      <c r="PXD3281" s="60"/>
      <c r="PXE3281" s="60"/>
      <c r="PXF3281" s="46"/>
      <c r="PXG3281" s="65"/>
      <c r="PXH3281" s="19"/>
      <c r="PXI3281" s="48"/>
      <c r="PXJ3281" s="41"/>
      <c r="PXK3281" s="44"/>
      <c r="PXL3281" s="18"/>
      <c r="PXM3281" s="16"/>
      <c r="PXN3281" s="36"/>
      <c r="PXO3281" s="36"/>
      <c r="PXP3281" s="36"/>
      <c r="PXQ3281" s="36"/>
      <c r="PXR3281" s="36"/>
      <c r="PXS3281" s="36"/>
      <c r="PXT3281" s="36"/>
      <c r="PXU3281" s="36"/>
      <c r="PXV3281" s="36"/>
      <c r="PXW3281" s="36"/>
      <c r="PXX3281" s="36"/>
      <c r="PXY3281" s="36"/>
      <c r="PXZ3281" s="36"/>
      <c r="PYA3281" s="12"/>
      <c r="PYB3281" s="12"/>
      <c r="PYC3281" s="12"/>
      <c r="PYD3281" s="53"/>
      <c r="PYF3281" s="41"/>
      <c r="PYG3281" s="40"/>
      <c r="PYH3281" s="44"/>
      <c r="PYI3281" s="62"/>
      <c r="PYJ3281" s="56"/>
      <c r="PYK3281" s="60"/>
      <c r="PYL3281" s="60"/>
      <c r="PYM3281" s="60"/>
      <c r="PYN3281" s="60"/>
      <c r="PYO3281" s="46"/>
      <c r="PYP3281" s="65"/>
      <c r="PYQ3281" s="19"/>
      <c r="PYR3281" s="48"/>
      <c r="PYS3281" s="41"/>
      <c r="PYT3281" s="44"/>
      <c r="PYU3281" s="18"/>
      <c r="PYV3281" s="16"/>
      <c r="PYW3281" s="36"/>
      <c r="PYX3281" s="36"/>
      <c r="PYY3281" s="36"/>
      <c r="PYZ3281" s="36"/>
      <c r="PZA3281" s="36"/>
      <c r="PZB3281" s="36"/>
      <c r="PZC3281" s="36"/>
      <c r="PZD3281" s="36"/>
      <c r="PZE3281" s="36"/>
      <c r="PZF3281" s="36"/>
      <c r="PZG3281" s="36"/>
      <c r="PZH3281" s="36"/>
      <c r="PZI3281" s="36"/>
      <c r="PZJ3281" s="12"/>
      <c r="PZK3281" s="12"/>
      <c r="PZL3281" s="12"/>
      <c r="PZM3281" s="53"/>
      <c r="PZO3281" s="41"/>
      <c r="PZP3281" s="40"/>
      <c r="PZQ3281" s="44"/>
      <c r="PZR3281" s="62"/>
      <c r="PZS3281" s="56"/>
      <c r="PZT3281" s="60"/>
      <c r="PZU3281" s="60"/>
      <c r="PZV3281" s="60"/>
      <c r="PZW3281" s="60"/>
      <c r="PZX3281" s="46"/>
      <c r="PZY3281" s="65"/>
      <c r="PZZ3281" s="19"/>
      <c r="QAA3281" s="48"/>
      <c r="QAB3281" s="41"/>
      <c r="QAC3281" s="44"/>
      <c r="QAD3281" s="18"/>
      <c r="QAE3281" s="16"/>
      <c r="QAF3281" s="36"/>
      <c r="QAG3281" s="36"/>
      <c r="QAH3281" s="36"/>
      <c r="QAI3281" s="36"/>
      <c r="QAJ3281" s="36"/>
      <c r="QAK3281" s="36"/>
      <c r="QAL3281" s="36"/>
      <c r="QAM3281" s="36"/>
      <c r="QAN3281" s="36"/>
      <c r="QAO3281" s="36"/>
      <c r="QAP3281" s="36"/>
      <c r="QAQ3281" s="36"/>
      <c r="QAR3281" s="36"/>
      <c r="QAS3281" s="12"/>
      <c r="QAT3281" s="12"/>
      <c r="QAU3281" s="12"/>
      <c r="QAV3281" s="53"/>
      <c r="QAX3281" s="41"/>
      <c r="QAY3281" s="40"/>
      <c r="QAZ3281" s="44"/>
      <c r="QBA3281" s="62"/>
      <c r="QBB3281" s="56"/>
      <c r="QBC3281" s="60"/>
      <c r="QBD3281" s="60"/>
      <c r="QBE3281" s="60"/>
      <c r="QBF3281" s="60"/>
      <c r="QBG3281" s="46"/>
      <c r="QBH3281" s="65"/>
      <c r="QBI3281" s="19"/>
      <c r="QBJ3281" s="48"/>
      <c r="QBK3281" s="41"/>
      <c r="QBL3281" s="44"/>
      <c r="QBM3281" s="18"/>
      <c r="QBN3281" s="16"/>
      <c r="QBO3281" s="36"/>
      <c r="QBP3281" s="36"/>
      <c r="QBQ3281" s="36"/>
      <c r="QBR3281" s="36"/>
      <c r="QBS3281" s="36"/>
      <c r="QBT3281" s="36"/>
      <c r="QBU3281" s="36"/>
      <c r="QBV3281" s="36"/>
      <c r="QBW3281" s="36"/>
      <c r="QBX3281" s="36"/>
      <c r="QBY3281" s="36"/>
      <c r="QBZ3281" s="36"/>
      <c r="QCA3281" s="36"/>
      <c r="QCB3281" s="12"/>
      <c r="QCC3281" s="12"/>
      <c r="QCD3281" s="12"/>
      <c r="QCE3281" s="53"/>
      <c r="QCG3281" s="41"/>
      <c r="QCH3281" s="40"/>
      <c r="QCI3281" s="44"/>
      <c r="QCJ3281" s="62"/>
      <c r="QCK3281" s="56"/>
      <c r="QCL3281" s="60"/>
      <c r="QCM3281" s="60"/>
      <c r="QCN3281" s="60"/>
      <c r="QCO3281" s="60"/>
      <c r="QCP3281" s="46"/>
      <c r="QCQ3281" s="65"/>
      <c r="QCR3281" s="19"/>
      <c r="QCS3281" s="48"/>
      <c r="QCT3281" s="41"/>
      <c r="QCU3281" s="44"/>
      <c r="QCV3281" s="18"/>
      <c r="QCW3281" s="16"/>
      <c r="QCX3281" s="36"/>
      <c r="QCY3281" s="36"/>
      <c r="QCZ3281" s="36"/>
      <c r="QDA3281" s="36"/>
      <c r="QDB3281" s="36"/>
      <c r="QDC3281" s="36"/>
      <c r="QDD3281" s="36"/>
      <c r="QDE3281" s="36"/>
      <c r="QDF3281" s="36"/>
      <c r="QDG3281" s="36"/>
      <c r="QDH3281" s="36"/>
      <c r="QDI3281" s="36"/>
      <c r="QDJ3281" s="36"/>
      <c r="QDK3281" s="12"/>
      <c r="QDL3281" s="12"/>
      <c r="QDM3281" s="12"/>
      <c r="QDN3281" s="53"/>
      <c r="QDP3281" s="41"/>
      <c r="QDQ3281" s="40"/>
      <c r="QDR3281" s="44"/>
      <c r="QDS3281" s="62"/>
      <c r="QDT3281" s="56"/>
      <c r="QDU3281" s="60"/>
      <c r="QDV3281" s="60"/>
      <c r="QDW3281" s="60"/>
      <c r="QDX3281" s="60"/>
      <c r="QDY3281" s="46"/>
      <c r="QDZ3281" s="65"/>
      <c r="QEA3281" s="19"/>
      <c r="QEB3281" s="48"/>
      <c r="QEC3281" s="41"/>
      <c r="QED3281" s="44"/>
      <c r="QEE3281" s="18"/>
      <c r="QEF3281" s="16"/>
      <c r="QEG3281" s="36"/>
      <c r="QEH3281" s="36"/>
      <c r="QEI3281" s="36"/>
      <c r="QEJ3281" s="36"/>
      <c r="QEK3281" s="36"/>
      <c r="QEL3281" s="36"/>
      <c r="QEM3281" s="36"/>
      <c r="QEN3281" s="36"/>
      <c r="QEO3281" s="36"/>
      <c r="QEP3281" s="36"/>
      <c r="QEQ3281" s="36"/>
      <c r="QER3281" s="36"/>
      <c r="QES3281" s="36"/>
      <c r="QET3281" s="12"/>
      <c r="QEU3281" s="12"/>
      <c r="QEV3281" s="12"/>
      <c r="QEW3281" s="53"/>
      <c r="QEY3281" s="41"/>
      <c r="QEZ3281" s="40"/>
      <c r="QFA3281" s="44"/>
      <c r="QFB3281" s="62"/>
      <c r="QFC3281" s="56"/>
      <c r="QFD3281" s="60"/>
      <c r="QFE3281" s="60"/>
      <c r="QFF3281" s="60"/>
      <c r="QFG3281" s="60"/>
      <c r="QFH3281" s="46"/>
      <c r="QFI3281" s="65"/>
      <c r="QFJ3281" s="19"/>
      <c r="QFK3281" s="48"/>
      <c r="QFL3281" s="41"/>
      <c r="QFM3281" s="44"/>
      <c r="QFN3281" s="18"/>
      <c r="QFO3281" s="16"/>
      <c r="QFP3281" s="36"/>
      <c r="QFQ3281" s="36"/>
      <c r="QFR3281" s="36"/>
      <c r="QFS3281" s="36"/>
      <c r="QFT3281" s="36"/>
      <c r="QFU3281" s="36"/>
      <c r="QFV3281" s="36"/>
      <c r="QFW3281" s="36"/>
      <c r="QFX3281" s="36"/>
      <c r="QFY3281" s="36"/>
      <c r="QFZ3281" s="36"/>
      <c r="QGA3281" s="36"/>
      <c r="QGB3281" s="36"/>
      <c r="QGC3281" s="12"/>
      <c r="QGD3281" s="12"/>
      <c r="QGE3281" s="12"/>
      <c r="QGF3281" s="53"/>
      <c r="QGH3281" s="41"/>
      <c r="QGI3281" s="40"/>
      <c r="QGJ3281" s="44"/>
      <c r="QGK3281" s="62"/>
      <c r="QGL3281" s="56"/>
      <c r="QGM3281" s="60"/>
      <c r="QGN3281" s="60"/>
      <c r="QGO3281" s="60"/>
      <c r="QGP3281" s="60"/>
      <c r="QGQ3281" s="46"/>
      <c r="QGR3281" s="65"/>
      <c r="QGS3281" s="19"/>
      <c r="QGT3281" s="48"/>
      <c r="QGU3281" s="41"/>
      <c r="QGV3281" s="44"/>
      <c r="QGW3281" s="18"/>
      <c r="QGX3281" s="16"/>
      <c r="QGY3281" s="36"/>
      <c r="QGZ3281" s="36"/>
      <c r="QHA3281" s="36"/>
      <c r="QHB3281" s="36"/>
      <c r="QHC3281" s="36"/>
      <c r="QHD3281" s="36"/>
      <c r="QHE3281" s="36"/>
      <c r="QHF3281" s="36"/>
      <c r="QHG3281" s="36"/>
      <c r="QHH3281" s="36"/>
      <c r="QHI3281" s="36"/>
      <c r="QHJ3281" s="36"/>
      <c r="QHK3281" s="36"/>
      <c r="QHL3281" s="12"/>
      <c r="QHM3281" s="12"/>
      <c r="QHN3281" s="12"/>
      <c r="QHO3281" s="53"/>
      <c r="QHQ3281" s="41"/>
      <c r="QHR3281" s="40"/>
      <c r="QHS3281" s="44"/>
      <c r="QHT3281" s="62"/>
      <c r="QHU3281" s="56"/>
      <c r="QHV3281" s="60"/>
      <c r="QHW3281" s="60"/>
      <c r="QHX3281" s="60"/>
      <c r="QHY3281" s="60"/>
      <c r="QHZ3281" s="46"/>
      <c r="QIA3281" s="65"/>
      <c r="QIB3281" s="19"/>
      <c r="QIC3281" s="48"/>
      <c r="QID3281" s="41"/>
      <c r="QIE3281" s="44"/>
      <c r="QIF3281" s="18"/>
      <c r="QIG3281" s="16"/>
      <c r="QIH3281" s="36"/>
      <c r="QII3281" s="36"/>
      <c r="QIJ3281" s="36"/>
      <c r="QIK3281" s="36"/>
      <c r="QIL3281" s="36"/>
      <c r="QIM3281" s="36"/>
      <c r="QIN3281" s="36"/>
      <c r="QIO3281" s="36"/>
      <c r="QIP3281" s="36"/>
      <c r="QIQ3281" s="36"/>
      <c r="QIR3281" s="36"/>
      <c r="QIS3281" s="36"/>
      <c r="QIT3281" s="36"/>
      <c r="QIU3281" s="12"/>
      <c r="QIV3281" s="12"/>
      <c r="QIW3281" s="12"/>
      <c r="QIX3281" s="53"/>
      <c r="QIZ3281" s="41"/>
      <c r="QJA3281" s="40"/>
      <c r="QJB3281" s="44"/>
      <c r="QJC3281" s="62"/>
      <c r="QJD3281" s="56"/>
      <c r="QJE3281" s="60"/>
      <c r="QJF3281" s="60"/>
      <c r="QJG3281" s="60"/>
      <c r="QJH3281" s="60"/>
      <c r="QJI3281" s="46"/>
      <c r="QJJ3281" s="65"/>
      <c r="QJK3281" s="19"/>
      <c r="QJL3281" s="48"/>
      <c r="QJM3281" s="41"/>
      <c r="QJN3281" s="44"/>
      <c r="QJO3281" s="18"/>
      <c r="QJP3281" s="16"/>
      <c r="QJQ3281" s="36"/>
      <c r="QJR3281" s="36"/>
      <c r="QJS3281" s="36"/>
      <c r="QJT3281" s="36"/>
      <c r="QJU3281" s="36"/>
      <c r="QJV3281" s="36"/>
      <c r="QJW3281" s="36"/>
      <c r="QJX3281" s="36"/>
      <c r="QJY3281" s="36"/>
      <c r="QJZ3281" s="36"/>
      <c r="QKA3281" s="36"/>
      <c r="QKB3281" s="36"/>
      <c r="QKC3281" s="36"/>
      <c r="QKD3281" s="12"/>
      <c r="QKE3281" s="12"/>
      <c r="QKF3281" s="12"/>
      <c r="QKG3281" s="53"/>
      <c r="QKI3281" s="41"/>
      <c r="QKJ3281" s="40"/>
      <c r="QKK3281" s="44"/>
      <c r="QKL3281" s="62"/>
      <c r="QKM3281" s="56"/>
      <c r="QKN3281" s="60"/>
      <c r="QKO3281" s="60"/>
      <c r="QKP3281" s="60"/>
      <c r="QKQ3281" s="60"/>
      <c r="QKR3281" s="46"/>
      <c r="QKS3281" s="65"/>
      <c r="QKT3281" s="19"/>
      <c r="QKU3281" s="48"/>
      <c r="QKV3281" s="41"/>
      <c r="QKW3281" s="44"/>
      <c r="QKX3281" s="18"/>
      <c r="QKY3281" s="16"/>
      <c r="QKZ3281" s="36"/>
      <c r="QLA3281" s="36"/>
      <c r="QLB3281" s="36"/>
      <c r="QLC3281" s="36"/>
      <c r="QLD3281" s="36"/>
      <c r="QLE3281" s="36"/>
      <c r="QLF3281" s="36"/>
      <c r="QLG3281" s="36"/>
      <c r="QLH3281" s="36"/>
      <c r="QLI3281" s="36"/>
      <c r="QLJ3281" s="36"/>
      <c r="QLK3281" s="36"/>
      <c r="QLL3281" s="36"/>
      <c r="QLM3281" s="12"/>
      <c r="QLN3281" s="12"/>
      <c r="QLO3281" s="12"/>
      <c r="QLP3281" s="53"/>
      <c r="QLR3281" s="41"/>
      <c r="QLS3281" s="40"/>
      <c r="QLT3281" s="44"/>
      <c r="QLU3281" s="62"/>
      <c r="QLV3281" s="56"/>
      <c r="QLW3281" s="60"/>
      <c r="QLX3281" s="60"/>
      <c r="QLY3281" s="60"/>
      <c r="QLZ3281" s="60"/>
      <c r="QMA3281" s="46"/>
      <c r="QMB3281" s="65"/>
      <c r="QMC3281" s="19"/>
      <c r="QMD3281" s="48"/>
      <c r="QME3281" s="41"/>
      <c r="QMF3281" s="44"/>
      <c r="QMG3281" s="18"/>
      <c r="QMH3281" s="16"/>
      <c r="QMI3281" s="36"/>
      <c r="QMJ3281" s="36"/>
      <c r="QMK3281" s="36"/>
      <c r="QML3281" s="36"/>
      <c r="QMM3281" s="36"/>
      <c r="QMN3281" s="36"/>
      <c r="QMO3281" s="36"/>
      <c r="QMP3281" s="36"/>
      <c r="QMQ3281" s="36"/>
      <c r="QMR3281" s="36"/>
      <c r="QMS3281" s="36"/>
      <c r="QMT3281" s="36"/>
      <c r="QMU3281" s="36"/>
      <c r="QMV3281" s="12"/>
      <c r="QMW3281" s="12"/>
      <c r="QMX3281" s="12"/>
      <c r="QMY3281" s="53"/>
      <c r="QNA3281" s="41"/>
      <c r="QNB3281" s="40"/>
      <c r="QNC3281" s="44"/>
      <c r="QND3281" s="62"/>
      <c r="QNE3281" s="56"/>
      <c r="QNF3281" s="60"/>
      <c r="QNG3281" s="60"/>
      <c r="QNH3281" s="60"/>
      <c r="QNI3281" s="60"/>
      <c r="QNJ3281" s="46"/>
      <c r="QNK3281" s="65"/>
      <c r="QNL3281" s="19"/>
      <c r="QNM3281" s="48"/>
      <c r="QNN3281" s="41"/>
      <c r="QNO3281" s="44"/>
      <c r="QNP3281" s="18"/>
      <c r="QNQ3281" s="16"/>
      <c r="QNR3281" s="36"/>
      <c r="QNS3281" s="36"/>
      <c r="QNT3281" s="36"/>
      <c r="QNU3281" s="36"/>
      <c r="QNV3281" s="36"/>
      <c r="QNW3281" s="36"/>
      <c r="QNX3281" s="36"/>
      <c r="QNY3281" s="36"/>
      <c r="QNZ3281" s="36"/>
      <c r="QOA3281" s="36"/>
      <c r="QOB3281" s="36"/>
      <c r="QOC3281" s="36"/>
      <c r="QOD3281" s="36"/>
      <c r="QOE3281" s="12"/>
      <c r="QOF3281" s="12"/>
      <c r="QOG3281" s="12"/>
      <c r="QOH3281" s="53"/>
      <c r="QOJ3281" s="41"/>
      <c r="QOK3281" s="40"/>
      <c r="QOL3281" s="44"/>
      <c r="QOM3281" s="62"/>
      <c r="QON3281" s="56"/>
      <c r="QOO3281" s="60"/>
      <c r="QOP3281" s="60"/>
      <c r="QOQ3281" s="60"/>
      <c r="QOR3281" s="60"/>
      <c r="QOS3281" s="46"/>
      <c r="QOT3281" s="65"/>
      <c r="QOU3281" s="19"/>
      <c r="QOV3281" s="48"/>
      <c r="QOW3281" s="41"/>
      <c r="QOX3281" s="44"/>
      <c r="QOY3281" s="18"/>
      <c r="QOZ3281" s="16"/>
      <c r="QPA3281" s="36"/>
      <c r="QPB3281" s="36"/>
      <c r="QPC3281" s="36"/>
      <c r="QPD3281" s="36"/>
      <c r="QPE3281" s="36"/>
      <c r="QPF3281" s="36"/>
      <c r="QPG3281" s="36"/>
      <c r="QPH3281" s="36"/>
      <c r="QPI3281" s="36"/>
      <c r="QPJ3281" s="36"/>
      <c r="QPK3281" s="36"/>
      <c r="QPL3281" s="36"/>
      <c r="QPM3281" s="36"/>
      <c r="QPN3281" s="12"/>
      <c r="QPO3281" s="12"/>
      <c r="QPP3281" s="12"/>
      <c r="QPQ3281" s="53"/>
      <c r="QPS3281" s="41"/>
      <c r="QPT3281" s="40"/>
      <c r="QPU3281" s="44"/>
      <c r="QPV3281" s="62"/>
      <c r="QPW3281" s="56"/>
      <c r="QPX3281" s="60"/>
      <c r="QPY3281" s="60"/>
      <c r="QPZ3281" s="60"/>
      <c r="QQA3281" s="60"/>
      <c r="QQB3281" s="46"/>
      <c r="QQC3281" s="65"/>
      <c r="QQD3281" s="19"/>
      <c r="QQE3281" s="48"/>
      <c r="QQF3281" s="41"/>
      <c r="QQG3281" s="44"/>
      <c r="QQH3281" s="18"/>
      <c r="QQI3281" s="16"/>
      <c r="QQJ3281" s="36"/>
      <c r="QQK3281" s="36"/>
      <c r="QQL3281" s="36"/>
      <c r="QQM3281" s="36"/>
      <c r="QQN3281" s="36"/>
      <c r="QQO3281" s="36"/>
      <c r="QQP3281" s="36"/>
      <c r="QQQ3281" s="36"/>
      <c r="QQR3281" s="36"/>
      <c r="QQS3281" s="36"/>
      <c r="QQT3281" s="36"/>
      <c r="QQU3281" s="36"/>
      <c r="QQV3281" s="36"/>
      <c r="QQW3281" s="12"/>
      <c r="QQX3281" s="12"/>
      <c r="QQY3281" s="12"/>
      <c r="QQZ3281" s="53"/>
      <c r="QRB3281" s="41"/>
      <c r="QRC3281" s="40"/>
      <c r="QRD3281" s="44"/>
      <c r="QRE3281" s="62"/>
      <c r="QRF3281" s="56"/>
      <c r="QRG3281" s="60"/>
      <c r="QRH3281" s="60"/>
      <c r="QRI3281" s="60"/>
      <c r="QRJ3281" s="60"/>
      <c r="QRK3281" s="46"/>
      <c r="QRL3281" s="65"/>
      <c r="QRM3281" s="19"/>
      <c r="QRN3281" s="48"/>
      <c r="QRO3281" s="41"/>
      <c r="QRP3281" s="44"/>
      <c r="QRQ3281" s="18"/>
      <c r="QRR3281" s="16"/>
      <c r="QRS3281" s="36"/>
      <c r="QRT3281" s="36"/>
      <c r="QRU3281" s="36"/>
      <c r="QRV3281" s="36"/>
      <c r="QRW3281" s="36"/>
      <c r="QRX3281" s="36"/>
      <c r="QRY3281" s="36"/>
      <c r="QRZ3281" s="36"/>
      <c r="QSA3281" s="36"/>
      <c r="QSB3281" s="36"/>
      <c r="QSC3281" s="36"/>
      <c r="QSD3281" s="36"/>
      <c r="QSE3281" s="36"/>
      <c r="QSF3281" s="12"/>
      <c r="QSG3281" s="12"/>
      <c r="QSH3281" s="12"/>
      <c r="QSI3281" s="53"/>
      <c r="QSK3281" s="41"/>
      <c r="QSL3281" s="40"/>
      <c r="QSM3281" s="44"/>
      <c r="QSN3281" s="62"/>
      <c r="QSO3281" s="56"/>
      <c r="QSP3281" s="60"/>
      <c r="QSQ3281" s="60"/>
      <c r="QSR3281" s="60"/>
      <c r="QSS3281" s="60"/>
      <c r="QST3281" s="46"/>
      <c r="QSU3281" s="65"/>
      <c r="QSV3281" s="19"/>
      <c r="QSW3281" s="48"/>
      <c r="QSX3281" s="41"/>
      <c r="QSY3281" s="44"/>
      <c r="QSZ3281" s="18"/>
      <c r="QTA3281" s="16"/>
      <c r="QTB3281" s="36"/>
      <c r="QTC3281" s="36"/>
      <c r="QTD3281" s="36"/>
      <c r="QTE3281" s="36"/>
      <c r="QTF3281" s="36"/>
      <c r="QTG3281" s="36"/>
      <c r="QTH3281" s="36"/>
      <c r="QTI3281" s="36"/>
      <c r="QTJ3281" s="36"/>
      <c r="QTK3281" s="36"/>
      <c r="QTL3281" s="36"/>
      <c r="QTM3281" s="36"/>
      <c r="QTN3281" s="36"/>
      <c r="QTO3281" s="12"/>
      <c r="QTP3281" s="12"/>
      <c r="QTQ3281" s="12"/>
      <c r="QTR3281" s="53"/>
      <c r="QTT3281" s="41"/>
      <c r="QTU3281" s="40"/>
      <c r="QTV3281" s="44"/>
      <c r="QTW3281" s="62"/>
      <c r="QTX3281" s="56"/>
      <c r="QTY3281" s="60"/>
      <c r="QTZ3281" s="60"/>
      <c r="QUA3281" s="60"/>
      <c r="QUB3281" s="60"/>
      <c r="QUC3281" s="46"/>
      <c r="QUD3281" s="65"/>
      <c r="QUE3281" s="19"/>
      <c r="QUF3281" s="48"/>
      <c r="QUG3281" s="41"/>
      <c r="QUH3281" s="44"/>
      <c r="QUI3281" s="18"/>
      <c r="QUJ3281" s="16"/>
      <c r="QUK3281" s="36"/>
      <c r="QUL3281" s="36"/>
      <c r="QUM3281" s="36"/>
      <c r="QUN3281" s="36"/>
      <c r="QUO3281" s="36"/>
      <c r="QUP3281" s="36"/>
      <c r="QUQ3281" s="36"/>
      <c r="QUR3281" s="36"/>
      <c r="QUS3281" s="36"/>
      <c r="QUT3281" s="36"/>
      <c r="QUU3281" s="36"/>
      <c r="QUV3281" s="36"/>
      <c r="QUW3281" s="36"/>
      <c r="QUX3281" s="12"/>
      <c r="QUY3281" s="12"/>
      <c r="QUZ3281" s="12"/>
      <c r="QVA3281" s="53"/>
      <c r="QVC3281" s="41"/>
      <c r="QVD3281" s="40"/>
      <c r="QVE3281" s="44"/>
      <c r="QVF3281" s="62"/>
      <c r="QVG3281" s="56"/>
      <c r="QVH3281" s="60"/>
      <c r="QVI3281" s="60"/>
      <c r="QVJ3281" s="60"/>
      <c r="QVK3281" s="60"/>
      <c r="QVL3281" s="46"/>
      <c r="QVM3281" s="65"/>
      <c r="QVN3281" s="19"/>
      <c r="QVO3281" s="48"/>
      <c r="QVP3281" s="41"/>
      <c r="QVQ3281" s="44"/>
      <c r="QVR3281" s="18"/>
      <c r="QVS3281" s="16"/>
      <c r="QVT3281" s="36"/>
      <c r="QVU3281" s="36"/>
      <c r="QVV3281" s="36"/>
      <c r="QVW3281" s="36"/>
      <c r="QVX3281" s="36"/>
      <c r="QVY3281" s="36"/>
      <c r="QVZ3281" s="36"/>
      <c r="QWA3281" s="36"/>
      <c r="QWB3281" s="36"/>
      <c r="QWC3281" s="36"/>
      <c r="QWD3281" s="36"/>
      <c r="QWE3281" s="36"/>
      <c r="QWF3281" s="36"/>
      <c r="QWG3281" s="12"/>
      <c r="QWH3281" s="12"/>
      <c r="QWI3281" s="12"/>
      <c r="QWJ3281" s="53"/>
      <c r="QWL3281" s="41"/>
      <c r="QWM3281" s="40"/>
      <c r="QWN3281" s="44"/>
      <c r="QWO3281" s="62"/>
      <c r="QWP3281" s="56"/>
      <c r="QWQ3281" s="60"/>
      <c r="QWR3281" s="60"/>
      <c r="QWS3281" s="60"/>
      <c r="QWT3281" s="60"/>
      <c r="QWU3281" s="46"/>
      <c r="QWV3281" s="65"/>
      <c r="QWW3281" s="19"/>
      <c r="QWX3281" s="48"/>
      <c r="QWY3281" s="41"/>
      <c r="QWZ3281" s="44"/>
      <c r="QXA3281" s="18"/>
      <c r="QXB3281" s="16"/>
      <c r="QXC3281" s="36"/>
      <c r="QXD3281" s="36"/>
      <c r="QXE3281" s="36"/>
      <c r="QXF3281" s="36"/>
      <c r="QXG3281" s="36"/>
      <c r="QXH3281" s="36"/>
      <c r="QXI3281" s="36"/>
      <c r="QXJ3281" s="36"/>
      <c r="QXK3281" s="36"/>
      <c r="QXL3281" s="36"/>
      <c r="QXM3281" s="36"/>
      <c r="QXN3281" s="36"/>
      <c r="QXO3281" s="36"/>
      <c r="QXP3281" s="12"/>
      <c r="QXQ3281" s="12"/>
      <c r="QXR3281" s="12"/>
      <c r="QXS3281" s="53"/>
      <c r="QXU3281" s="41"/>
      <c r="QXV3281" s="40"/>
      <c r="QXW3281" s="44"/>
      <c r="QXX3281" s="62"/>
      <c r="QXY3281" s="56"/>
      <c r="QXZ3281" s="60"/>
      <c r="QYA3281" s="60"/>
      <c r="QYB3281" s="60"/>
      <c r="QYC3281" s="60"/>
      <c r="QYD3281" s="46"/>
      <c r="QYE3281" s="65"/>
      <c r="QYF3281" s="19"/>
      <c r="QYG3281" s="48"/>
      <c r="QYH3281" s="41"/>
      <c r="QYI3281" s="44"/>
      <c r="QYJ3281" s="18"/>
      <c r="QYK3281" s="16"/>
      <c r="QYL3281" s="36"/>
      <c r="QYM3281" s="36"/>
      <c r="QYN3281" s="36"/>
      <c r="QYO3281" s="36"/>
      <c r="QYP3281" s="36"/>
      <c r="QYQ3281" s="36"/>
      <c r="QYR3281" s="36"/>
      <c r="QYS3281" s="36"/>
      <c r="QYT3281" s="36"/>
      <c r="QYU3281" s="36"/>
      <c r="QYV3281" s="36"/>
      <c r="QYW3281" s="36"/>
      <c r="QYX3281" s="36"/>
      <c r="QYY3281" s="12"/>
      <c r="QYZ3281" s="12"/>
      <c r="QZA3281" s="12"/>
      <c r="QZB3281" s="53"/>
      <c r="QZD3281" s="41"/>
      <c r="QZE3281" s="40"/>
      <c r="QZF3281" s="44"/>
      <c r="QZG3281" s="62"/>
      <c r="QZH3281" s="56"/>
      <c r="QZI3281" s="60"/>
      <c r="QZJ3281" s="60"/>
      <c r="QZK3281" s="60"/>
      <c r="QZL3281" s="60"/>
      <c r="QZM3281" s="46"/>
      <c r="QZN3281" s="65"/>
      <c r="QZO3281" s="19"/>
      <c r="QZP3281" s="48"/>
      <c r="QZQ3281" s="41"/>
      <c r="QZR3281" s="44"/>
      <c r="QZS3281" s="18"/>
      <c r="QZT3281" s="16"/>
      <c r="QZU3281" s="36"/>
      <c r="QZV3281" s="36"/>
      <c r="QZW3281" s="36"/>
      <c r="QZX3281" s="36"/>
      <c r="QZY3281" s="36"/>
      <c r="QZZ3281" s="36"/>
      <c r="RAA3281" s="36"/>
      <c r="RAB3281" s="36"/>
      <c r="RAC3281" s="36"/>
      <c r="RAD3281" s="36"/>
      <c r="RAE3281" s="36"/>
      <c r="RAF3281" s="36"/>
      <c r="RAG3281" s="36"/>
      <c r="RAH3281" s="12"/>
      <c r="RAI3281" s="12"/>
      <c r="RAJ3281" s="12"/>
      <c r="RAK3281" s="53"/>
      <c r="RAM3281" s="41"/>
      <c r="RAN3281" s="40"/>
      <c r="RAO3281" s="44"/>
      <c r="RAP3281" s="62"/>
      <c r="RAQ3281" s="56"/>
      <c r="RAR3281" s="60"/>
      <c r="RAS3281" s="60"/>
      <c r="RAT3281" s="60"/>
      <c r="RAU3281" s="60"/>
      <c r="RAV3281" s="46"/>
      <c r="RAW3281" s="65"/>
      <c r="RAX3281" s="19"/>
      <c r="RAY3281" s="48"/>
      <c r="RAZ3281" s="41"/>
      <c r="RBA3281" s="44"/>
      <c r="RBB3281" s="18"/>
      <c r="RBC3281" s="16"/>
      <c r="RBD3281" s="36"/>
      <c r="RBE3281" s="36"/>
      <c r="RBF3281" s="36"/>
      <c r="RBG3281" s="36"/>
      <c r="RBH3281" s="36"/>
      <c r="RBI3281" s="36"/>
      <c r="RBJ3281" s="36"/>
      <c r="RBK3281" s="36"/>
      <c r="RBL3281" s="36"/>
      <c r="RBM3281" s="36"/>
      <c r="RBN3281" s="36"/>
      <c r="RBO3281" s="36"/>
      <c r="RBP3281" s="36"/>
      <c r="RBQ3281" s="12"/>
      <c r="RBR3281" s="12"/>
      <c r="RBS3281" s="12"/>
      <c r="RBT3281" s="53"/>
      <c r="RBV3281" s="41"/>
      <c r="RBW3281" s="40"/>
      <c r="RBX3281" s="44"/>
      <c r="RBY3281" s="62"/>
      <c r="RBZ3281" s="56"/>
      <c r="RCA3281" s="60"/>
      <c r="RCB3281" s="60"/>
      <c r="RCC3281" s="60"/>
      <c r="RCD3281" s="60"/>
      <c r="RCE3281" s="46"/>
      <c r="RCF3281" s="65"/>
      <c r="RCG3281" s="19"/>
      <c r="RCH3281" s="48"/>
      <c r="RCI3281" s="41"/>
      <c r="RCJ3281" s="44"/>
      <c r="RCK3281" s="18"/>
      <c r="RCL3281" s="16"/>
      <c r="RCM3281" s="36"/>
      <c r="RCN3281" s="36"/>
      <c r="RCO3281" s="36"/>
      <c r="RCP3281" s="36"/>
      <c r="RCQ3281" s="36"/>
      <c r="RCR3281" s="36"/>
      <c r="RCS3281" s="36"/>
      <c r="RCT3281" s="36"/>
      <c r="RCU3281" s="36"/>
      <c r="RCV3281" s="36"/>
      <c r="RCW3281" s="36"/>
      <c r="RCX3281" s="36"/>
      <c r="RCY3281" s="36"/>
      <c r="RCZ3281" s="12"/>
      <c r="RDA3281" s="12"/>
      <c r="RDB3281" s="12"/>
      <c r="RDC3281" s="53"/>
      <c r="RDE3281" s="41"/>
      <c r="RDF3281" s="40"/>
      <c r="RDG3281" s="44"/>
      <c r="RDH3281" s="62"/>
      <c r="RDI3281" s="56"/>
      <c r="RDJ3281" s="60"/>
      <c r="RDK3281" s="60"/>
      <c r="RDL3281" s="60"/>
      <c r="RDM3281" s="60"/>
      <c r="RDN3281" s="46"/>
      <c r="RDO3281" s="65"/>
      <c r="RDP3281" s="19"/>
      <c r="RDQ3281" s="48"/>
      <c r="RDR3281" s="41"/>
      <c r="RDS3281" s="44"/>
      <c r="RDT3281" s="18"/>
      <c r="RDU3281" s="16"/>
      <c r="RDV3281" s="36"/>
      <c r="RDW3281" s="36"/>
      <c r="RDX3281" s="36"/>
      <c r="RDY3281" s="36"/>
      <c r="RDZ3281" s="36"/>
      <c r="REA3281" s="36"/>
      <c r="REB3281" s="36"/>
      <c r="REC3281" s="36"/>
      <c r="RED3281" s="36"/>
      <c r="REE3281" s="36"/>
      <c r="REF3281" s="36"/>
      <c r="REG3281" s="36"/>
      <c r="REH3281" s="36"/>
      <c r="REI3281" s="12"/>
      <c r="REJ3281" s="12"/>
      <c r="REK3281" s="12"/>
      <c r="REL3281" s="53"/>
      <c r="REN3281" s="41"/>
      <c r="REO3281" s="40"/>
      <c r="REP3281" s="44"/>
      <c r="REQ3281" s="62"/>
      <c r="RER3281" s="56"/>
      <c r="RES3281" s="60"/>
      <c r="RET3281" s="60"/>
      <c r="REU3281" s="60"/>
      <c r="REV3281" s="60"/>
      <c r="REW3281" s="46"/>
      <c r="REX3281" s="65"/>
      <c r="REY3281" s="19"/>
      <c r="REZ3281" s="48"/>
      <c r="RFA3281" s="41"/>
      <c r="RFB3281" s="44"/>
      <c r="RFC3281" s="18"/>
      <c r="RFD3281" s="16"/>
      <c r="RFE3281" s="36"/>
      <c r="RFF3281" s="36"/>
      <c r="RFG3281" s="36"/>
      <c r="RFH3281" s="36"/>
      <c r="RFI3281" s="36"/>
      <c r="RFJ3281" s="36"/>
      <c r="RFK3281" s="36"/>
      <c r="RFL3281" s="36"/>
      <c r="RFM3281" s="36"/>
      <c r="RFN3281" s="36"/>
      <c r="RFO3281" s="36"/>
      <c r="RFP3281" s="36"/>
      <c r="RFQ3281" s="36"/>
      <c r="RFR3281" s="12"/>
      <c r="RFS3281" s="12"/>
      <c r="RFT3281" s="12"/>
      <c r="RFU3281" s="53"/>
      <c r="RFW3281" s="41"/>
      <c r="RFX3281" s="40"/>
      <c r="RFY3281" s="44"/>
      <c r="RFZ3281" s="62"/>
      <c r="RGA3281" s="56"/>
      <c r="RGB3281" s="60"/>
      <c r="RGC3281" s="60"/>
      <c r="RGD3281" s="60"/>
      <c r="RGE3281" s="60"/>
      <c r="RGF3281" s="46"/>
      <c r="RGG3281" s="65"/>
      <c r="RGH3281" s="19"/>
      <c r="RGI3281" s="48"/>
      <c r="RGJ3281" s="41"/>
      <c r="RGK3281" s="44"/>
      <c r="RGL3281" s="18"/>
      <c r="RGM3281" s="16"/>
      <c r="RGN3281" s="36"/>
      <c r="RGO3281" s="36"/>
      <c r="RGP3281" s="36"/>
      <c r="RGQ3281" s="36"/>
      <c r="RGR3281" s="36"/>
      <c r="RGS3281" s="36"/>
      <c r="RGT3281" s="36"/>
      <c r="RGU3281" s="36"/>
      <c r="RGV3281" s="36"/>
      <c r="RGW3281" s="36"/>
      <c r="RGX3281" s="36"/>
      <c r="RGY3281" s="36"/>
      <c r="RGZ3281" s="36"/>
      <c r="RHA3281" s="12"/>
      <c r="RHB3281" s="12"/>
      <c r="RHC3281" s="12"/>
      <c r="RHD3281" s="53"/>
      <c r="RHF3281" s="41"/>
      <c r="RHG3281" s="40"/>
      <c r="RHH3281" s="44"/>
      <c r="RHI3281" s="62"/>
      <c r="RHJ3281" s="56"/>
      <c r="RHK3281" s="60"/>
      <c r="RHL3281" s="60"/>
      <c r="RHM3281" s="60"/>
      <c r="RHN3281" s="60"/>
      <c r="RHO3281" s="46"/>
      <c r="RHP3281" s="65"/>
      <c r="RHQ3281" s="19"/>
      <c r="RHR3281" s="48"/>
      <c r="RHS3281" s="41"/>
      <c r="RHT3281" s="44"/>
      <c r="RHU3281" s="18"/>
      <c r="RHV3281" s="16"/>
      <c r="RHW3281" s="36"/>
      <c r="RHX3281" s="36"/>
      <c r="RHY3281" s="36"/>
      <c r="RHZ3281" s="36"/>
      <c r="RIA3281" s="36"/>
      <c r="RIB3281" s="36"/>
      <c r="RIC3281" s="36"/>
      <c r="RID3281" s="36"/>
      <c r="RIE3281" s="36"/>
      <c r="RIF3281" s="36"/>
      <c r="RIG3281" s="36"/>
      <c r="RIH3281" s="36"/>
      <c r="RII3281" s="36"/>
      <c r="RIJ3281" s="12"/>
      <c r="RIK3281" s="12"/>
      <c r="RIL3281" s="12"/>
      <c r="RIM3281" s="53"/>
      <c r="RIO3281" s="41"/>
      <c r="RIP3281" s="40"/>
      <c r="RIQ3281" s="44"/>
      <c r="RIR3281" s="62"/>
      <c r="RIS3281" s="56"/>
      <c r="RIT3281" s="60"/>
      <c r="RIU3281" s="60"/>
      <c r="RIV3281" s="60"/>
      <c r="RIW3281" s="60"/>
      <c r="RIX3281" s="46"/>
      <c r="RIY3281" s="65"/>
      <c r="RIZ3281" s="19"/>
      <c r="RJA3281" s="48"/>
      <c r="RJB3281" s="41"/>
      <c r="RJC3281" s="44"/>
      <c r="RJD3281" s="18"/>
      <c r="RJE3281" s="16"/>
      <c r="RJF3281" s="36"/>
      <c r="RJG3281" s="36"/>
      <c r="RJH3281" s="36"/>
      <c r="RJI3281" s="36"/>
      <c r="RJJ3281" s="36"/>
      <c r="RJK3281" s="36"/>
      <c r="RJL3281" s="36"/>
      <c r="RJM3281" s="36"/>
      <c r="RJN3281" s="36"/>
      <c r="RJO3281" s="36"/>
      <c r="RJP3281" s="36"/>
      <c r="RJQ3281" s="36"/>
      <c r="RJR3281" s="36"/>
      <c r="RJS3281" s="12"/>
      <c r="RJT3281" s="12"/>
      <c r="RJU3281" s="12"/>
      <c r="RJV3281" s="53"/>
      <c r="RJX3281" s="41"/>
      <c r="RJY3281" s="40"/>
      <c r="RJZ3281" s="44"/>
      <c r="RKA3281" s="62"/>
      <c r="RKB3281" s="56"/>
      <c r="RKC3281" s="60"/>
      <c r="RKD3281" s="60"/>
      <c r="RKE3281" s="60"/>
      <c r="RKF3281" s="60"/>
      <c r="RKG3281" s="46"/>
      <c r="RKH3281" s="65"/>
      <c r="RKI3281" s="19"/>
      <c r="RKJ3281" s="48"/>
      <c r="RKK3281" s="41"/>
      <c r="RKL3281" s="44"/>
      <c r="RKM3281" s="18"/>
      <c r="RKN3281" s="16"/>
      <c r="RKO3281" s="36"/>
      <c r="RKP3281" s="36"/>
      <c r="RKQ3281" s="36"/>
      <c r="RKR3281" s="36"/>
      <c r="RKS3281" s="36"/>
      <c r="RKT3281" s="36"/>
      <c r="RKU3281" s="36"/>
      <c r="RKV3281" s="36"/>
      <c r="RKW3281" s="36"/>
      <c r="RKX3281" s="36"/>
      <c r="RKY3281" s="36"/>
      <c r="RKZ3281" s="36"/>
      <c r="RLA3281" s="36"/>
      <c r="RLB3281" s="12"/>
      <c r="RLC3281" s="12"/>
      <c r="RLD3281" s="12"/>
      <c r="RLE3281" s="53"/>
      <c r="RLG3281" s="41"/>
      <c r="RLH3281" s="40"/>
      <c r="RLI3281" s="44"/>
      <c r="RLJ3281" s="62"/>
      <c r="RLK3281" s="56"/>
      <c r="RLL3281" s="60"/>
      <c r="RLM3281" s="60"/>
      <c r="RLN3281" s="60"/>
      <c r="RLO3281" s="60"/>
      <c r="RLP3281" s="46"/>
      <c r="RLQ3281" s="65"/>
      <c r="RLR3281" s="19"/>
      <c r="RLS3281" s="48"/>
      <c r="RLT3281" s="41"/>
      <c r="RLU3281" s="44"/>
      <c r="RLV3281" s="18"/>
      <c r="RLW3281" s="16"/>
      <c r="RLX3281" s="36"/>
      <c r="RLY3281" s="36"/>
      <c r="RLZ3281" s="36"/>
      <c r="RMA3281" s="36"/>
      <c r="RMB3281" s="36"/>
      <c r="RMC3281" s="36"/>
      <c r="RMD3281" s="36"/>
      <c r="RME3281" s="36"/>
      <c r="RMF3281" s="36"/>
      <c r="RMG3281" s="36"/>
      <c r="RMH3281" s="36"/>
      <c r="RMI3281" s="36"/>
      <c r="RMJ3281" s="36"/>
      <c r="RMK3281" s="12"/>
      <c r="RML3281" s="12"/>
      <c r="RMM3281" s="12"/>
      <c r="RMN3281" s="53"/>
      <c r="RMP3281" s="41"/>
      <c r="RMQ3281" s="40"/>
      <c r="RMR3281" s="44"/>
      <c r="RMS3281" s="62"/>
      <c r="RMT3281" s="56"/>
      <c r="RMU3281" s="60"/>
      <c r="RMV3281" s="60"/>
      <c r="RMW3281" s="60"/>
      <c r="RMX3281" s="60"/>
      <c r="RMY3281" s="46"/>
      <c r="RMZ3281" s="65"/>
      <c r="RNA3281" s="19"/>
      <c r="RNB3281" s="48"/>
      <c r="RNC3281" s="41"/>
      <c r="RND3281" s="44"/>
      <c r="RNE3281" s="18"/>
      <c r="RNF3281" s="16"/>
      <c r="RNG3281" s="36"/>
      <c r="RNH3281" s="36"/>
      <c r="RNI3281" s="36"/>
      <c r="RNJ3281" s="36"/>
      <c r="RNK3281" s="36"/>
      <c r="RNL3281" s="36"/>
      <c r="RNM3281" s="36"/>
      <c r="RNN3281" s="36"/>
      <c r="RNO3281" s="36"/>
      <c r="RNP3281" s="36"/>
      <c r="RNQ3281" s="36"/>
      <c r="RNR3281" s="36"/>
      <c r="RNS3281" s="36"/>
      <c r="RNT3281" s="12"/>
      <c r="RNU3281" s="12"/>
      <c r="RNV3281" s="12"/>
      <c r="RNW3281" s="53"/>
      <c r="RNY3281" s="41"/>
      <c r="RNZ3281" s="40"/>
      <c r="ROA3281" s="44"/>
      <c r="ROB3281" s="62"/>
      <c r="ROC3281" s="56"/>
      <c r="ROD3281" s="60"/>
      <c r="ROE3281" s="60"/>
      <c r="ROF3281" s="60"/>
      <c r="ROG3281" s="60"/>
      <c r="ROH3281" s="46"/>
      <c r="ROI3281" s="65"/>
      <c r="ROJ3281" s="19"/>
      <c r="ROK3281" s="48"/>
      <c r="ROL3281" s="41"/>
      <c r="ROM3281" s="44"/>
      <c r="RON3281" s="18"/>
      <c r="ROO3281" s="16"/>
      <c r="ROP3281" s="36"/>
      <c r="ROQ3281" s="36"/>
      <c r="ROR3281" s="36"/>
      <c r="ROS3281" s="36"/>
      <c r="ROT3281" s="36"/>
      <c r="ROU3281" s="36"/>
      <c r="ROV3281" s="36"/>
      <c r="ROW3281" s="36"/>
      <c r="ROX3281" s="36"/>
      <c r="ROY3281" s="36"/>
      <c r="ROZ3281" s="36"/>
      <c r="RPA3281" s="36"/>
      <c r="RPB3281" s="36"/>
      <c r="RPC3281" s="12"/>
      <c r="RPD3281" s="12"/>
      <c r="RPE3281" s="12"/>
      <c r="RPF3281" s="53"/>
      <c r="RPH3281" s="41"/>
      <c r="RPI3281" s="40"/>
      <c r="RPJ3281" s="44"/>
      <c r="RPK3281" s="62"/>
      <c r="RPL3281" s="56"/>
      <c r="RPM3281" s="60"/>
      <c r="RPN3281" s="60"/>
      <c r="RPO3281" s="60"/>
      <c r="RPP3281" s="60"/>
      <c r="RPQ3281" s="46"/>
      <c r="RPR3281" s="65"/>
      <c r="RPS3281" s="19"/>
      <c r="RPT3281" s="48"/>
      <c r="RPU3281" s="41"/>
      <c r="RPV3281" s="44"/>
      <c r="RPW3281" s="18"/>
      <c r="RPX3281" s="16"/>
      <c r="RPY3281" s="36"/>
      <c r="RPZ3281" s="36"/>
      <c r="RQA3281" s="36"/>
      <c r="RQB3281" s="36"/>
      <c r="RQC3281" s="36"/>
      <c r="RQD3281" s="36"/>
      <c r="RQE3281" s="36"/>
      <c r="RQF3281" s="36"/>
      <c r="RQG3281" s="36"/>
      <c r="RQH3281" s="36"/>
      <c r="RQI3281" s="36"/>
      <c r="RQJ3281" s="36"/>
      <c r="RQK3281" s="36"/>
      <c r="RQL3281" s="12"/>
      <c r="RQM3281" s="12"/>
      <c r="RQN3281" s="12"/>
      <c r="RQO3281" s="53"/>
      <c r="RQQ3281" s="41"/>
      <c r="RQR3281" s="40"/>
      <c r="RQS3281" s="44"/>
      <c r="RQT3281" s="62"/>
      <c r="RQU3281" s="56"/>
      <c r="RQV3281" s="60"/>
      <c r="RQW3281" s="60"/>
      <c r="RQX3281" s="60"/>
      <c r="RQY3281" s="60"/>
      <c r="RQZ3281" s="46"/>
      <c r="RRA3281" s="65"/>
      <c r="RRB3281" s="19"/>
      <c r="RRC3281" s="48"/>
      <c r="RRD3281" s="41"/>
      <c r="RRE3281" s="44"/>
      <c r="RRF3281" s="18"/>
      <c r="RRG3281" s="16"/>
      <c r="RRH3281" s="36"/>
      <c r="RRI3281" s="36"/>
      <c r="RRJ3281" s="36"/>
      <c r="RRK3281" s="36"/>
      <c r="RRL3281" s="36"/>
      <c r="RRM3281" s="36"/>
      <c r="RRN3281" s="36"/>
      <c r="RRO3281" s="36"/>
      <c r="RRP3281" s="36"/>
      <c r="RRQ3281" s="36"/>
      <c r="RRR3281" s="36"/>
      <c r="RRS3281" s="36"/>
      <c r="RRT3281" s="36"/>
      <c r="RRU3281" s="12"/>
      <c r="RRV3281" s="12"/>
      <c r="RRW3281" s="12"/>
      <c r="RRX3281" s="53"/>
      <c r="RRZ3281" s="41"/>
      <c r="RSA3281" s="40"/>
      <c r="RSB3281" s="44"/>
      <c r="RSC3281" s="62"/>
      <c r="RSD3281" s="56"/>
      <c r="RSE3281" s="60"/>
      <c r="RSF3281" s="60"/>
      <c r="RSG3281" s="60"/>
      <c r="RSH3281" s="60"/>
      <c r="RSI3281" s="46"/>
      <c r="RSJ3281" s="65"/>
      <c r="RSK3281" s="19"/>
      <c r="RSL3281" s="48"/>
      <c r="RSM3281" s="41"/>
      <c r="RSN3281" s="44"/>
      <c r="RSO3281" s="18"/>
      <c r="RSP3281" s="16"/>
      <c r="RSQ3281" s="36"/>
      <c r="RSR3281" s="36"/>
      <c r="RSS3281" s="36"/>
      <c r="RST3281" s="36"/>
      <c r="RSU3281" s="36"/>
      <c r="RSV3281" s="36"/>
      <c r="RSW3281" s="36"/>
      <c r="RSX3281" s="36"/>
      <c r="RSY3281" s="36"/>
      <c r="RSZ3281" s="36"/>
      <c r="RTA3281" s="36"/>
      <c r="RTB3281" s="36"/>
      <c r="RTC3281" s="36"/>
      <c r="RTD3281" s="12"/>
      <c r="RTE3281" s="12"/>
      <c r="RTF3281" s="12"/>
      <c r="RTG3281" s="53"/>
      <c r="RTI3281" s="41"/>
      <c r="RTJ3281" s="40"/>
      <c r="RTK3281" s="44"/>
      <c r="RTL3281" s="62"/>
      <c r="RTM3281" s="56"/>
      <c r="RTN3281" s="60"/>
      <c r="RTO3281" s="60"/>
      <c r="RTP3281" s="60"/>
      <c r="RTQ3281" s="60"/>
      <c r="RTR3281" s="46"/>
      <c r="RTS3281" s="65"/>
      <c r="RTT3281" s="19"/>
      <c r="RTU3281" s="48"/>
      <c r="RTV3281" s="41"/>
      <c r="RTW3281" s="44"/>
      <c r="RTX3281" s="18"/>
      <c r="RTY3281" s="16"/>
      <c r="RTZ3281" s="36"/>
      <c r="RUA3281" s="36"/>
      <c r="RUB3281" s="36"/>
      <c r="RUC3281" s="36"/>
      <c r="RUD3281" s="36"/>
      <c r="RUE3281" s="36"/>
      <c r="RUF3281" s="36"/>
      <c r="RUG3281" s="36"/>
      <c r="RUH3281" s="36"/>
      <c r="RUI3281" s="36"/>
      <c r="RUJ3281" s="36"/>
      <c r="RUK3281" s="36"/>
      <c r="RUL3281" s="36"/>
      <c r="RUM3281" s="12"/>
      <c r="RUN3281" s="12"/>
      <c r="RUO3281" s="12"/>
      <c r="RUP3281" s="53"/>
      <c r="RUR3281" s="41"/>
      <c r="RUS3281" s="40"/>
      <c r="RUT3281" s="44"/>
      <c r="RUU3281" s="62"/>
      <c r="RUV3281" s="56"/>
      <c r="RUW3281" s="60"/>
      <c r="RUX3281" s="60"/>
      <c r="RUY3281" s="60"/>
      <c r="RUZ3281" s="60"/>
      <c r="RVA3281" s="46"/>
      <c r="RVB3281" s="65"/>
      <c r="RVC3281" s="19"/>
      <c r="RVD3281" s="48"/>
      <c r="RVE3281" s="41"/>
      <c r="RVF3281" s="44"/>
      <c r="RVG3281" s="18"/>
      <c r="RVH3281" s="16"/>
      <c r="RVI3281" s="36"/>
      <c r="RVJ3281" s="36"/>
      <c r="RVK3281" s="36"/>
      <c r="RVL3281" s="36"/>
      <c r="RVM3281" s="36"/>
      <c r="RVN3281" s="36"/>
      <c r="RVO3281" s="36"/>
      <c r="RVP3281" s="36"/>
      <c r="RVQ3281" s="36"/>
      <c r="RVR3281" s="36"/>
      <c r="RVS3281" s="36"/>
      <c r="RVT3281" s="36"/>
      <c r="RVU3281" s="36"/>
      <c r="RVV3281" s="12"/>
      <c r="RVW3281" s="12"/>
      <c r="RVX3281" s="12"/>
      <c r="RVY3281" s="53"/>
      <c r="RWA3281" s="41"/>
      <c r="RWB3281" s="40"/>
      <c r="RWC3281" s="44"/>
      <c r="RWD3281" s="62"/>
      <c r="RWE3281" s="56"/>
      <c r="RWF3281" s="60"/>
      <c r="RWG3281" s="60"/>
      <c r="RWH3281" s="60"/>
      <c r="RWI3281" s="60"/>
      <c r="RWJ3281" s="46"/>
      <c r="RWK3281" s="65"/>
      <c r="RWL3281" s="19"/>
      <c r="RWM3281" s="48"/>
      <c r="RWN3281" s="41"/>
      <c r="RWO3281" s="44"/>
      <c r="RWP3281" s="18"/>
      <c r="RWQ3281" s="16"/>
      <c r="RWR3281" s="36"/>
      <c r="RWS3281" s="36"/>
      <c r="RWT3281" s="36"/>
      <c r="RWU3281" s="36"/>
      <c r="RWV3281" s="36"/>
      <c r="RWW3281" s="36"/>
      <c r="RWX3281" s="36"/>
      <c r="RWY3281" s="36"/>
      <c r="RWZ3281" s="36"/>
      <c r="RXA3281" s="36"/>
      <c r="RXB3281" s="36"/>
      <c r="RXC3281" s="36"/>
      <c r="RXD3281" s="36"/>
      <c r="RXE3281" s="12"/>
      <c r="RXF3281" s="12"/>
      <c r="RXG3281" s="12"/>
      <c r="RXH3281" s="53"/>
      <c r="RXJ3281" s="41"/>
      <c r="RXK3281" s="40"/>
      <c r="RXL3281" s="44"/>
      <c r="RXM3281" s="62"/>
      <c r="RXN3281" s="56"/>
      <c r="RXO3281" s="60"/>
      <c r="RXP3281" s="60"/>
      <c r="RXQ3281" s="60"/>
      <c r="RXR3281" s="60"/>
      <c r="RXS3281" s="46"/>
      <c r="RXT3281" s="65"/>
      <c r="RXU3281" s="19"/>
      <c r="RXV3281" s="48"/>
      <c r="RXW3281" s="41"/>
      <c r="RXX3281" s="44"/>
      <c r="RXY3281" s="18"/>
      <c r="RXZ3281" s="16"/>
      <c r="RYA3281" s="36"/>
      <c r="RYB3281" s="36"/>
      <c r="RYC3281" s="36"/>
      <c r="RYD3281" s="36"/>
      <c r="RYE3281" s="36"/>
      <c r="RYF3281" s="36"/>
      <c r="RYG3281" s="36"/>
      <c r="RYH3281" s="36"/>
      <c r="RYI3281" s="36"/>
      <c r="RYJ3281" s="36"/>
      <c r="RYK3281" s="36"/>
      <c r="RYL3281" s="36"/>
      <c r="RYM3281" s="36"/>
      <c r="RYN3281" s="12"/>
      <c r="RYO3281" s="12"/>
      <c r="RYP3281" s="12"/>
      <c r="RYQ3281" s="53"/>
      <c r="RYS3281" s="41"/>
      <c r="RYT3281" s="40"/>
      <c r="RYU3281" s="44"/>
      <c r="RYV3281" s="62"/>
      <c r="RYW3281" s="56"/>
      <c r="RYX3281" s="60"/>
      <c r="RYY3281" s="60"/>
      <c r="RYZ3281" s="60"/>
      <c r="RZA3281" s="60"/>
      <c r="RZB3281" s="46"/>
      <c r="RZC3281" s="65"/>
      <c r="RZD3281" s="19"/>
      <c r="RZE3281" s="48"/>
      <c r="RZF3281" s="41"/>
      <c r="RZG3281" s="44"/>
      <c r="RZH3281" s="18"/>
      <c r="RZI3281" s="16"/>
      <c r="RZJ3281" s="36"/>
      <c r="RZK3281" s="36"/>
      <c r="RZL3281" s="36"/>
      <c r="RZM3281" s="36"/>
      <c r="RZN3281" s="36"/>
      <c r="RZO3281" s="36"/>
      <c r="RZP3281" s="36"/>
      <c r="RZQ3281" s="36"/>
      <c r="RZR3281" s="36"/>
      <c r="RZS3281" s="36"/>
      <c r="RZT3281" s="36"/>
      <c r="RZU3281" s="36"/>
      <c r="RZV3281" s="36"/>
      <c r="RZW3281" s="12"/>
      <c r="RZX3281" s="12"/>
      <c r="RZY3281" s="12"/>
      <c r="RZZ3281" s="53"/>
      <c r="SAB3281" s="41"/>
      <c r="SAC3281" s="40"/>
      <c r="SAD3281" s="44"/>
      <c r="SAE3281" s="62"/>
      <c r="SAF3281" s="56"/>
      <c r="SAG3281" s="60"/>
      <c r="SAH3281" s="60"/>
      <c r="SAI3281" s="60"/>
      <c r="SAJ3281" s="60"/>
      <c r="SAK3281" s="46"/>
      <c r="SAL3281" s="65"/>
      <c r="SAM3281" s="19"/>
      <c r="SAN3281" s="48"/>
      <c r="SAO3281" s="41"/>
      <c r="SAP3281" s="44"/>
      <c r="SAQ3281" s="18"/>
      <c r="SAR3281" s="16"/>
      <c r="SAS3281" s="36"/>
      <c r="SAT3281" s="36"/>
      <c r="SAU3281" s="36"/>
      <c r="SAV3281" s="36"/>
      <c r="SAW3281" s="36"/>
      <c r="SAX3281" s="36"/>
      <c r="SAY3281" s="36"/>
      <c r="SAZ3281" s="36"/>
      <c r="SBA3281" s="36"/>
      <c r="SBB3281" s="36"/>
      <c r="SBC3281" s="36"/>
      <c r="SBD3281" s="36"/>
      <c r="SBE3281" s="36"/>
      <c r="SBF3281" s="12"/>
      <c r="SBG3281" s="12"/>
      <c r="SBH3281" s="12"/>
      <c r="SBI3281" s="53"/>
      <c r="SBK3281" s="41"/>
      <c r="SBL3281" s="40"/>
      <c r="SBM3281" s="44"/>
      <c r="SBN3281" s="62"/>
      <c r="SBO3281" s="56"/>
      <c r="SBP3281" s="60"/>
      <c r="SBQ3281" s="60"/>
      <c r="SBR3281" s="60"/>
      <c r="SBS3281" s="60"/>
      <c r="SBT3281" s="46"/>
      <c r="SBU3281" s="65"/>
      <c r="SBV3281" s="19"/>
      <c r="SBW3281" s="48"/>
      <c r="SBX3281" s="41"/>
      <c r="SBY3281" s="44"/>
      <c r="SBZ3281" s="18"/>
      <c r="SCA3281" s="16"/>
      <c r="SCB3281" s="36"/>
      <c r="SCC3281" s="36"/>
      <c r="SCD3281" s="36"/>
      <c r="SCE3281" s="36"/>
      <c r="SCF3281" s="36"/>
      <c r="SCG3281" s="36"/>
      <c r="SCH3281" s="36"/>
      <c r="SCI3281" s="36"/>
      <c r="SCJ3281" s="36"/>
      <c r="SCK3281" s="36"/>
      <c r="SCL3281" s="36"/>
      <c r="SCM3281" s="36"/>
      <c r="SCN3281" s="36"/>
      <c r="SCO3281" s="12"/>
      <c r="SCP3281" s="12"/>
      <c r="SCQ3281" s="12"/>
      <c r="SCR3281" s="53"/>
      <c r="SCT3281" s="41"/>
      <c r="SCU3281" s="40"/>
      <c r="SCV3281" s="44"/>
      <c r="SCW3281" s="62"/>
      <c r="SCX3281" s="56"/>
      <c r="SCY3281" s="60"/>
      <c r="SCZ3281" s="60"/>
      <c r="SDA3281" s="60"/>
      <c r="SDB3281" s="60"/>
      <c r="SDC3281" s="46"/>
      <c r="SDD3281" s="65"/>
      <c r="SDE3281" s="19"/>
      <c r="SDF3281" s="48"/>
      <c r="SDG3281" s="41"/>
      <c r="SDH3281" s="44"/>
      <c r="SDI3281" s="18"/>
      <c r="SDJ3281" s="16"/>
      <c r="SDK3281" s="36"/>
      <c r="SDL3281" s="36"/>
      <c r="SDM3281" s="36"/>
      <c r="SDN3281" s="36"/>
      <c r="SDO3281" s="36"/>
      <c r="SDP3281" s="36"/>
      <c r="SDQ3281" s="36"/>
      <c r="SDR3281" s="36"/>
      <c r="SDS3281" s="36"/>
      <c r="SDT3281" s="36"/>
      <c r="SDU3281" s="36"/>
      <c r="SDV3281" s="36"/>
      <c r="SDW3281" s="36"/>
      <c r="SDX3281" s="12"/>
      <c r="SDY3281" s="12"/>
      <c r="SDZ3281" s="12"/>
      <c r="SEA3281" s="53"/>
      <c r="SEC3281" s="41"/>
      <c r="SED3281" s="40"/>
      <c r="SEE3281" s="44"/>
      <c r="SEF3281" s="62"/>
      <c r="SEG3281" s="56"/>
      <c r="SEH3281" s="60"/>
      <c r="SEI3281" s="60"/>
      <c r="SEJ3281" s="60"/>
      <c r="SEK3281" s="60"/>
      <c r="SEL3281" s="46"/>
      <c r="SEM3281" s="65"/>
      <c r="SEN3281" s="19"/>
      <c r="SEO3281" s="48"/>
      <c r="SEP3281" s="41"/>
      <c r="SEQ3281" s="44"/>
      <c r="SER3281" s="18"/>
      <c r="SES3281" s="16"/>
      <c r="SET3281" s="36"/>
      <c r="SEU3281" s="36"/>
      <c r="SEV3281" s="36"/>
      <c r="SEW3281" s="36"/>
      <c r="SEX3281" s="36"/>
      <c r="SEY3281" s="36"/>
      <c r="SEZ3281" s="36"/>
      <c r="SFA3281" s="36"/>
      <c r="SFB3281" s="36"/>
      <c r="SFC3281" s="36"/>
      <c r="SFD3281" s="36"/>
      <c r="SFE3281" s="36"/>
      <c r="SFF3281" s="36"/>
      <c r="SFG3281" s="12"/>
      <c r="SFH3281" s="12"/>
      <c r="SFI3281" s="12"/>
      <c r="SFJ3281" s="53"/>
      <c r="SFL3281" s="41"/>
      <c r="SFM3281" s="40"/>
      <c r="SFN3281" s="44"/>
      <c r="SFO3281" s="62"/>
      <c r="SFP3281" s="56"/>
      <c r="SFQ3281" s="60"/>
      <c r="SFR3281" s="60"/>
      <c r="SFS3281" s="60"/>
      <c r="SFT3281" s="60"/>
      <c r="SFU3281" s="46"/>
      <c r="SFV3281" s="65"/>
      <c r="SFW3281" s="19"/>
      <c r="SFX3281" s="48"/>
      <c r="SFY3281" s="41"/>
      <c r="SFZ3281" s="44"/>
      <c r="SGA3281" s="18"/>
      <c r="SGB3281" s="16"/>
      <c r="SGC3281" s="36"/>
      <c r="SGD3281" s="36"/>
      <c r="SGE3281" s="36"/>
      <c r="SGF3281" s="36"/>
      <c r="SGG3281" s="36"/>
      <c r="SGH3281" s="36"/>
      <c r="SGI3281" s="36"/>
      <c r="SGJ3281" s="36"/>
      <c r="SGK3281" s="36"/>
      <c r="SGL3281" s="36"/>
      <c r="SGM3281" s="36"/>
      <c r="SGN3281" s="36"/>
      <c r="SGO3281" s="36"/>
      <c r="SGP3281" s="12"/>
      <c r="SGQ3281" s="12"/>
      <c r="SGR3281" s="12"/>
      <c r="SGS3281" s="53"/>
      <c r="SGU3281" s="41"/>
      <c r="SGV3281" s="40"/>
      <c r="SGW3281" s="44"/>
      <c r="SGX3281" s="62"/>
      <c r="SGY3281" s="56"/>
      <c r="SGZ3281" s="60"/>
      <c r="SHA3281" s="60"/>
      <c r="SHB3281" s="60"/>
      <c r="SHC3281" s="60"/>
      <c r="SHD3281" s="46"/>
      <c r="SHE3281" s="65"/>
      <c r="SHF3281" s="19"/>
      <c r="SHG3281" s="48"/>
      <c r="SHH3281" s="41"/>
      <c r="SHI3281" s="44"/>
      <c r="SHJ3281" s="18"/>
      <c r="SHK3281" s="16"/>
      <c r="SHL3281" s="36"/>
      <c r="SHM3281" s="36"/>
      <c r="SHN3281" s="36"/>
      <c r="SHO3281" s="36"/>
      <c r="SHP3281" s="36"/>
      <c r="SHQ3281" s="36"/>
      <c r="SHR3281" s="36"/>
      <c r="SHS3281" s="36"/>
      <c r="SHT3281" s="36"/>
      <c r="SHU3281" s="36"/>
      <c r="SHV3281" s="36"/>
      <c r="SHW3281" s="36"/>
      <c r="SHX3281" s="36"/>
      <c r="SHY3281" s="12"/>
      <c r="SHZ3281" s="12"/>
      <c r="SIA3281" s="12"/>
      <c r="SIB3281" s="53"/>
      <c r="SID3281" s="41"/>
      <c r="SIE3281" s="40"/>
      <c r="SIF3281" s="44"/>
      <c r="SIG3281" s="62"/>
      <c r="SIH3281" s="56"/>
      <c r="SII3281" s="60"/>
      <c r="SIJ3281" s="60"/>
      <c r="SIK3281" s="60"/>
      <c r="SIL3281" s="60"/>
      <c r="SIM3281" s="46"/>
      <c r="SIN3281" s="65"/>
      <c r="SIO3281" s="19"/>
      <c r="SIP3281" s="48"/>
      <c r="SIQ3281" s="41"/>
      <c r="SIR3281" s="44"/>
      <c r="SIS3281" s="18"/>
      <c r="SIT3281" s="16"/>
      <c r="SIU3281" s="36"/>
      <c r="SIV3281" s="36"/>
      <c r="SIW3281" s="36"/>
      <c r="SIX3281" s="36"/>
      <c r="SIY3281" s="36"/>
      <c r="SIZ3281" s="36"/>
      <c r="SJA3281" s="36"/>
      <c r="SJB3281" s="36"/>
      <c r="SJC3281" s="36"/>
      <c r="SJD3281" s="36"/>
      <c r="SJE3281" s="36"/>
      <c r="SJF3281" s="36"/>
      <c r="SJG3281" s="36"/>
      <c r="SJH3281" s="12"/>
      <c r="SJI3281" s="12"/>
      <c r="SJJ3281" s="12"/>
      <c r="SJK3281" s="53"/>
      <c r="SJM3281" s="41"/>
      <c r="SJN3281" s="40"/>
      <c r="SJO3281" s="44"/>
      <c r="SJP3281" s="62"/>
      <c r="SJQ3281" s="56"/>
      <c r="SJR3281" s="60"/>
      <c r="SJS3281" s="60"/>
      <c r="SJT3281" s="60"/>
      <c r="SJU3281" s="60"/>
      <c r="SJV3281" s="46"/>
      <c r="SJW3281" s="65"/>
      <c r="SJX3281" s="19"/>
      <c r="SJY3281" s="48"/>
      <c r="SJZ3281" s="41"/>
      <c r="SKA3281" s="44"/>
      <c r="SKB3281" s="18"/>
      <c r="SKC3281" s="16"/>
      <c r="SKD3281" s="36"/>
      <c r="SKE3281" s="36"/>
      <c r="SKF3281" s="36"/>
      <c r="SKG3281" s="36"/>
      <c r="SKH3281" s="36"/>
      <c r="SKI3281" s="36"/>
      <c r="SKJ3281" s="36"/>
      <c r="SKK3281" s="36"/>
      <c r="SKL3281" s="36"/>
      <c r="SKM3281" s="36"/>
      <c r="SKN3281" s="36"/>
      <c r="SKO3281" s="36"/>
      <c r="SKP3281" s="36"/>
      <c r="SKQ3281" s="12"/>
      <c r="SKR3281" s="12"/>
      <c r="SKS3281" s="12"/>
      <c r="SKT3281" s="53"/>
      <c r="SKV3281" s="41"/>
      <c r="SKW3281" s="40"/>
      <c r="SKX3281" s="44"/>
      <c r="SKY3281" s="62"/>
      <c r="SKZ3281" s="56"/>
      <c r="SLA3281" s="60"/>
      <c r="SLB3281" s="60"/>
      <c r="SLC3281" s="60"/>
      <c r="SLD3281" s="60"/>
      <c r="SLE3281" s="46"/>
      <c r="SLF3281" s="65"/>
      <c r="SLG3281" s="19"/>
      <c r="SLH3281" s="48"/>
      <c r="SLI3281" s="41"/>
      <c r="SLJ3281" s="44"/>
      <c r="SLK3281" s="18"/>
      <c r="SLL3281" s="16"/>
      <c r="SLM3281" s="36"/>
      <c r="SLN3281" s="36"/>
      <c r="SLO3281" s="36"/>
      <c r="SLP3281" s="36"/>
      <c r="SLQ3281" s="36"/>
      <c r="SLR3281" s="36"/>
      <c r="SLS3281" s="36"/>
      <c r="SLT3281" s="36"/>
      <c r="SLU3281" s="36"/>
      <c r="SLV3281" s="36"/>
      <c r="SLW3281" s="36"/>
      <c r="SLX3281" s="36"/>
      <c r="SLY3281" s="36"/>
      <c r="SLZ3281" s="12"/>
      <c r="SMA3281" s="12"/>
      <c r="SMB3281" s="12"/>
      <c r="SMC3281" s="53"/>
      <c r="SME3281" s="41"/>
      <c r="SMF3281" s="40"/>
      <c r="SMG3281" s="44"/>
      <c r="SMH3281" s="62"/>
      <c r="SMI3281" s="56"/>
      <c r="SMJ3281" s="60"/>
      <c r="SMK3281" s="60"/>
      <c r="SML3281" s="60"/>
      <c r="SMM3281" s="60"/>
      <c r="SMN3281" s="46"/>
      <c r="SMO3281" s="65"/>
      <c r="SMP3281" s="19"/>
      <c r="SMQ3281" s="48"/>
      <c r="SMR3281" s="41"/>
      <c r="SMS3281" s="44"/>
      <c r="SMT3281" s="18"/>
      <c r="SMU3281" s="16"/>
      <c r="SMV3281" s="36"/>
      <c r="SMW3281" s="36"/>
      <c r="SMX3281" s="36"/>
      <c r="SMY3281" s="36"/>
      <c r="SMZ3281" s="36"/>
      <c r="SNA3281" s="36"/>
      <c r="SNB3281" s="36"/>
      <c r="SNC3281" s="36"/>
      <c r="SND3281" s="36"/>
      <c r="SNE3281" s="36"/>
      <c r="SNF3281" s="36"/>
      <c r="SNG3281" s="36"/>
      <c r="SNH3281" s="36"/>
      <c r="SNI3281" s="12"/>
      <c r="SNJ3281" s="12"/>
      <c r="SNK3281" s="12"/>
      <c r="SNL3281" s="53"/>
      <c r="SNN3281" s="41"/>
      <c r="SNO3281" s="40"/>
      <c r="SNP3281" s="44"/>
      <c r="SNQ3281" s="62"/>
      <c r="SNR3281" s="56"/>
      <c r="SNS3281" s="60"/>
      <c r="SNT3281" s="60"/>
      <c r="SNU3281" s="60"/>
      <c r="SNV3281" s="60"/>
      <c r="SNW3281" s="46"/>
      <c r="SNX3281" s="65"/>
      <c r="SNY3281" s="19"/>
      <c r="SNZ3281" s="48"/>
      <c r="SOA3281" s="41"/>
      <c r="SOB3281" s="44"/>
      <c r="SOC3281" s="18"/>
      <c r="SOD3281" s="16"/>
      <c r="SOE3281" s="36"/>
      <c r="SOF3281" s="36"/>
      <c r="SOG3281" s="36"/>
      <c r="SOH3281" s="36"/>
      <c r="SOI3281" s="36"/>
      <c r="SOJ3281" s="36"/>
      <c r="SOK3281" s="36"/>
      <c r="SOL3281" s="36"/>
      <c r="SOM3281" s="36"/>
      <c r="SON3281" s="36"/>
      <c r="SOO3281" s="36"/>
      <c r="SOP3281" s="36"/>
      <c r="SOQ3281" s="36"/>
      <c r="SOR3281" s="12"/>
      <c r="SOS3281" s="12"/>
      <c r="SOT3281" s="12"/>
      <c r="SOU3281" s="53"/>
      <c r="SOW3281" s="41"/>
      <c r="SOX3281" s="40"/>
      <c r="SOY3281" s="44"/>
      <c r="SOZ3281" s="62"/>
      <c r="SPA3281" s="56"/>
      <c r="SPB3281" s="60"/>
      <c r="SPC3281" s="60"/>
      <c r="SPD3281" s="60"/>
      <c r="SPE3281" s="60"/>
      <c r="SPF3281" s="46"/>
      <c r="SPG3281" s="65"/>
      <c r="SPH3281" s="19"/>
      <c r="SPI3281" s="48"/>
      <c r="SPJ3281" s="41"/>
      <c r="SPK3281" s="44"/>
      <c r="SPL3281" s="18"/>
      <c r="SPM3281" s="16"/>
      <c r="SPN3281" s="36"/>
      <c r="SPO3281" s="36"/>
      <c r="SPP3281" s="36"/>
      <c r="SPQ3281" s="36"/>
      <c r="SPR3281" s="36"/>
      <c r="SPS3281" s="36"/>
      <c r="SPT3281" s="36"/>
      <c r="SPU3281" s="36"/>
      <c r="SPV3281" s="36"/>
      <c r="SPW3281" s="36"/>
      <c r="SPX3281" s="36"/>
      <c r="SPY3281" s="36"/>
      <c r="SPZ3281" s="36"/>
      <c r="SQA3281" s="12"/>
      <c r="SQB3281" s="12"/>
      <c r="SQC3281" s="12"/>
      <c r="SQD3281" s="53"/>
      <c r="SQF3281" s="41"/>
      <c r="SQG3281" s="40"/>
      <c r="SQH3281" s="44"/>
      <c r="SQI3281" s="62"/>
      <c r="SQJ3281" s="56"/>
      <c r="SQK3281" s="60"/>
      <c r="SQL3281" s="60"/>
      <c r="SQM3281" s="60"/>
      <c r="SQN3281" s="60"/>
      <c r="SQO3281" s="46"/>
      <c r="SQP3281" s="65"/>
      <c r="SQQ3281" s="19"/>
      <c r="SQR3281" s="48"/>
      <c r="SQS3281" s="41"/>
      <c r="SQT3281" s="44"/>
      <c r="SQU3281" s="18"/>
      <c r="SQV3281" s="16"/>
      <c r="SQW3281" s="36"/>
      <c r="SQX3281" s="36"/>
      <c r="SQY3281" s="36"/>
      <c r="SQZ3281" s="36"/>
      <c r="SRA3281" s="36"/>
      <c r="SRB3281" s="36"/>
      <c r="SRC3281" s="36"/>
      <c r="SRD3281" s="36"/>
      <c r="SRE3281" s="36"/>
      <c r="SRF3281" s="36"/>
      <c r="SRG3281" s="36"/>
      <c r="SRH3281" s="36"/>
      <c r="SRI3281" s="36"/>
      <c r="SRJ3281" s="12"/>
      <c r="SRK3281" s="12"/>
      <c r="SRL3281" s="12"/>
      <c r="SRM3281" s="53"/>
      <c r="SRO3281" s="41"/>
      <c r="SRP3281" s="40"/>
      <c r="SRQ3281" s="44"/>
      <c r="SRR3281" s="62"/>
      <c r="SRS3281" s="56"/>
      <c r="SRT3281" s="60"/>
      <c r="SRU3281" s="60"/>
      <c r="SRV3281" s="60"/>
      <c r="SRW3281" s="60"/>
      <c r="SRX3281" s="46"/>
      <c r="SRY3281" s="65"/>
      <c r="SRZ3281" s="19"/>
      <c r="SSA3281" s="48"/>
      <c r="SSB3281" s="41"/>
      <c r="SSC3281" s="44"/>
      <c r="SSD3281" s="18"/>
      <c r="SSE3281" s="16"/>
      <c r="SSF3281" s="36"/>
      <c r="SSG3281" s="36"/>
      <c r="SSH3281" s="36"/>
      <c r="SSI3281" s="36"/>
      <c r="SSJ3281" s="36"/>
      <c r="SSK3281" s="36"/>
      <c r="SSL3281" s="36"/>
      <c r="SSM3281" s="36"/>
      <c r="SSN3281" s="36"/>
      <c r="SSO3281" s="36"/>
      <c r="SSP3281" s="36"/>
      <c r="SSQ3281" s="36"/>
      <c r="SSR3281" s="36"/>
      <c r="SSS3281" s="12"/>
      <c r="SST3281" s="12"/>
      <c r="SSU3281" s="12"/>
      <c r="SSV3281" s="53"/>
      <c r="SSX3281" s="41"/>
      <c r="SSY3281" s="40"/>
      <c r="SSZ3281" s="44"/>
      <c r="STA3281" s="62"/>
      <c r="STB3281" s="56"/>
      <c r="STC3281" s="60"/>
      <c r="STD3281" s="60"/>
      <c r="STE3281" s="60"/>
      <c r="STF3281" s="60"/>
      <c r="STG3281" s="46"/>
      <c r="STH3281" s="65"/>
      <c r="STI3281" s="19"/>
      <c r="STJ3281" s="48"/>
      <c r="STK3281" s="41"/>
      <c r="STL3281" s="44"/>
      <c r="STM3281" s="18"/>
      <c r="STN3281" s="16"/>
      <c r="STO3281" s="36"/>
      <c r="STP3281" s="36"/>
      <c r="STQ3281" s="36"/>
      <c r="STR3281" s="36"/>
      <c r="STS3281" s="36"/>
      <c r="STT3281" s="36"/>
      <c r="STU3281" s="36"/>
      <c r="STV3281" s="36"/>
      <c r="STW3281" s="36"/>
      <c r="STX3281" s="36"/>
      <c r="STY3281" s="36"/>
      <c r="STZ3281" s="36"/>
      <c r="SUA3281" s="36"/>
      <c r="SUB3281" s="12"/>
      <c r="SUC3281" s="12"/>
      <c r="SUD3281" s="12"/>
      <c r="SUE3281" s="53"/>
      <c r="SUG3281" s="41"/>
      <c r="SUH3281" s="40"/>
      <c r="SUI3281" s="44"/>
      <c r="SUJ3281" s="62"/>
      <c r="SUK3281" s="56"/>
      <c r="SUL3281" s="60"/>
      <c r="SUM3281" s="60"/>
      <c r="SUN3281" s="60"/>
      <c r="SUO3281" s="60"/>
      <c r="SUP3281" s="46"/>
      <c r="SUQ3281" s="65"/>
      <c r="SUR3281" s="19"/>
      <c r="SUS3281" s="48"/>
      <c r="SUT3281" s="41"/>
      <c r="SUU3281" s="44"/>
      <c r="SUV3281" s="18"/>
      <c r="SUW3281" s="16"/>
      <c r="SUX3281" s="36"/>
      <c r="SUY3281" s="36"/>
      <c r="SUZ3281" s="36"/>
      <c r="SVA3281" s="36"/>
      <c r="SVB3281" s="36"/>
      <c r="SVC3281" s="36"/>
      <c r="SVD3281" s="36"/>
      <c r="SVE3281" s="36"/>
      <c r="SVF3281" s="36"/>
      <c r="SVG3281" s="36"/>
      <c r="SVH3281" s="36"/>
      <c r="SVI3281" s="36"/>
      <c r="SVJ3281" s="36"/>
      <c r="SVK3281" s="12"/>
      <c r="SVL3281" s="12"/>
      <c r="SVM3281" s="12"/>
      <c r="SVN3281" s="53"/>
      <c r="SVP3281" s="41"/>
      <c r="SVQ3281" s="40"/>
      <c r="SVR3281" s="44"/>
      <c r="SVS3281" s="62"/>
      <c r="SVT3281" s="56"/>
      <c r="SVU3281" s="60"/>
      <c r="SVV3281" s="60"/>
      <c r="SVW3281" s="60"/>
      <c r="SVX3281" s="60"/>
      <c r="SVY3281" s="46"/>
      <c r="SVZ3281" s="65"/>
      <c r="SWA3281" s="19"/>
      <c r="SWB3281" s="48"/>
      <c r="SWC3281" s="41"/>
      <c r="SWD3281" s="44"/>
      <c r="SWE3281" s="18"/>
      <c r="SWF3281" s="16"/>
      <c r="SWG3281" s="36"/>
      <c r="SWH3281" s="36"/>
      <c r="SWI3281" s="36"/>
      <c r="SWJ3281" s="36"/>
      <c r="SWK3281" s="36"/>
      <c r="SWL3281" s="36"/>
      <c r="SWM3281" s="36"/>
      <c r="SWN3281" s="36"/>
      <c r="SWO3281" s="36"/>
      <c r="SWP3281" s="36"/>
      <c r="SWQ3281" s="36"/>
      <c r="SWR3281" s="36"/>
      <c r="SWS3281" s="36"/>
      <c r="SWT3281" s="12"/>
      <c r="SWU3281" s="12"/>
      <c r="SWV3281" s="12"/>
      <c r="SWW3281" s="53"/>
      <c r="SWY3281" s="41"/>
      <c r="SWZ3281" s="40"/>
      <c r="SXA3281" s="44"/>
      <c r="SXB3281" s="62"/>
      <c r="SXC3281" s="56"/>
      <c r="SXD3281" s="60"/>
      <c r="SXE3281" s="60"/>
      <c r="SXF3281" s="60"/>
      <c r="SXG3281" s="60"/>
      <c r="SXH3281" s="46"/>
      <c r="SXI3281" s="65"/>
      <c r="SXJ3281" s="19"/>
      <c r="SXK3281" s="48"/>
      <c r="SXL3281" s="41"/>
      <c r="SXM3281" s="44"/>
      <c r="SXN3281" s="18"/>
      <c r="SXO3281" s="16"/>
      <c r="SXP3281" s="36"/>
      <c r="SXQ3281" s="36"/>
      <c r="SXR3281" s="36"/>
      <c r="SXS3281" s="36"/>
      <c r="SXT3281" s="36"/>
      <c r="SXU3281" s="36"/>
      <c r="SXV3281" s="36"/>
      <c r="SXW3281" s="36"/>
      <c r="SXX3281" s="36"/>
      <c r="SXY3281" s="36"/>
      <c r="SXZ3281" s="36"/>
      <c r="SYA3281" s="36"/>
      <c r="SYB3281" s="36"/>
      <c r="SYC3281" s="12"/>
      <c r="SYD3281" s="12"/>
      <c r="SYE3281" s="12"/>
      <c r="SYF3281" s="53"/>
      <c r="SYH3281" s="41"/>
      <c r="SYI3281" s="40"/>
      <c r="SYJ3281" s="44"/>
      <c r="SYK3281" s="62"/>
      <c r="SYL3281" s="56"/>
      <c r="SYM3281" s="60"/>
      <c r="SYN3281" s="60"/>
      <c r="SYO3281" s="60"/>
      <c r="SYP3281" s="60"/>
      <c r="SYQ3281" s="46"/>
      <c r="SYR3281" s="65"/>
      <c r="SYS3281" s="19"/>
      <c r="SYT3281" s="48"/>
      <c r="SYU3281" s="41"/>
      <c r="SYV3281" s="44"/>
      <c r="SYW3281" s="18"/>
      <c r="SYX3281" s="16"/>
      <c r="SYY3281" s="36"/>
      <c r="SYZ3281" s="36"/>
      <c r="SZA3281" s="36"/>
      <c r="SZB3281" s="36"/>
      <c r="SZC3281" s="36"/>
      <c r="SZD3281" s="36"/>
      <c r="SZE3281" s="36"/>
      <c r="SZF3281" s="36"/>
      <c r="SZG3281" s="36"/>
      <c r="SZH3281" s="36"/>
      <c r="SZI3281" s="36"/>
      <c r="SZJ3281" s="36"/>
      <c r="SZK3281" s="36"/>
      <c r="SZL3281" s="12"/>
      <c r="SZM3281" s="12"/>
      <c r="SZN3281" s="12"/>
      <c r="SZO3281" s="53"/>
      <c r="SZQ3281" s="41"/>
      <c r="SZR3281" s="40"/>
      <c r="SZS3281" s="44"/>
      <c r="SZT3281" s="62"/>
      <c r="SZU3281" s="56"/>
      <c r="SZV3281" s="60"/>
      <c r="SZW3281" s="60"/>
      <c r="SZX3281" s="60"/>
      <c r="SZY3281" s="60"/>
      <c r="SZZ3281" s="46"/>
      <c r="TAA3281" s="65"/>
      <c r="TAB3281" s="19"/>
      <c r="TAC3281" s="48"/>
      <c r="TAD3281" s="41"/>
      <c r="TAE3281" s="44"/>
      <c r="TAF3281" s="18"/>
      <c r="TAG3281" s="16"/>
      <c r="TAH3281" s="36"/>
      <c r="TAI3281" s="36"/>
      <c r="TAJ3281" s="36"/>
      <c r="TAK3281" s="36"/>
      <c r="TAL3281" s="36"/>
      <c r="TAM3281" s="36"/>
      <c r="TAN3281" s="36"/>
      <c r="TAO3281" s="36"/>
      <c r="TAP3281" s="36"/>
      <c r="TAQ3281" s="36"/>
      <c r="TAR3281" s="36"/>
      <c r="TAS3281" s="36"/>
      <c r="TAT3281" s="36"/>
      <c r="TAU3281" s="12"/>
      <c r="TAV3281" s="12"/>
      <c r="TAW3281" s="12"/>
      <c r="TAX3281" s="53"/>
      <c r="TAZ3281" s="41"/>
      <c r="TBA3281" s="40"/>
      <c r="TBB3281" s="44"/>
      <c r="TBC3281" s="62"/>
      <c r="TBD3281" s="56"/>
      <c r="TBE3281" s="60"/>
      <c r="TBF3281" s="60"/>
      <c r="TBG3281" s="60"/>
      <c r="TBH3281" s="60"/>
      <c r="TBI3281" s="46"/>
      <c r="TBJ3281" s="65"/>
      <c r="TBK3281" s="19"/>
      <c r="TBL3281" s="48"/>
      <c r="TBM3281" s="41"/>
      <c r="TBN3281" s="44"/>
      <c r="TBO3281" s="18"/>
      <c r="TBP3281" s="16"/>
      <c r="TBQ3281" s="36"/>
      <c r="TBR3281" s="36"/>
      <c r="TBS3281" s="36"/>
      <c r="TBT3281" s="36"/>
      <c r="TBU3281" s="36"/>
      <c r="TBV3281" s="36"/>
      <c r="TBW3281" s="36"/>
      <c r="TBX3281" s="36"/>
      <c r="TBY3281" s="36"/>
      <c r="TBZ3281" s="36"/>
      <c r="TCA3281" s="36"/>
      <c r="TCB3281" s="36"/>
      <c r="TCC3281" s="36"/>
      <c r="TCD3281" s="12"/>
      <c r="TCE3281" s="12"/>
      <c r="TCF3281" s="12"/>
      <c r="TCG3281" s="53"/>
      <c r="TCI3281" s="41"/>
      <c r="TCJ3281" s="40"/>
      <c r="TCK3281" s="44"/>
      <c r="TCL3281" s="62"/>
      <c r="TCM3281" s="56"/>
      <c r="TCN3281" s="60"/>
      <c r="TCO3281" s="60"/>
      <c r="TCP3281" s="60"/>
      <c r="TCQ3281" s="60"/>
      <c r="TCR3281" s="46"/>
      <c r="TCS3281" s="65"/>
      <c r="TCT3281" s="19"/>
      <c r="TCU3281" s="48"/>
      <c r="TCV3281" s="41"/>
      <c r="TCW3281" s="44"/>
      <c r="TCX3281" s="18"/>
      <c r="TCY3281" s="16"/>
      <c r="TCZ3281" s="36"/>
      <c r="TDA3281" s="36"/>
      <c r="TDB3281" s="36"/>
      <c r="TDC3281" s="36"/>
      <c r="TDD3281" s="36"/>
      <c r="TDE3281" s="36"/>
      <c r="TDF3281" s="36"/>
      <c r="TDG3281" s="36"/>
      <c r="TDH3281" s="36"/>
      <c r="TDI3281" s="36"/>
      <c r="TDJ3281" s="36"/>
      <c r="TDK3281" s="36"/>
      <c r="TDL3281" s="36"/>
      <c r="TDM3281" s="12"/>
      <c r="TDN3281" s="12"/>
      <c r="TDO3281" s="12"/>
      <c r="TDP3281" s="53"/>
      <c r="TDR3281" s="41"/>
      <c r="TDS3281" s="40"/>
      <c r="TDT3281" s="44"/>
      <c r="TDU3281" s="62"/>
      <c r="TDV3281" s="56"/>
      <c r="TDW3281" s="60"/>
      <c r="TDX3281" s="60"/>
      <c r="TDY3281" s="60"/>
      <c r="TDZ3281" s="60"/>
      <c r="TEA3281" s="46"/>
      <c r="TEB3281" s="65"/>
      <c r="TEC3281" s="19"/>
      <c r="TED3281" s="48"/>
      <c r="TEE3281" s="41"/>
      <c r="TEF3281" s="44"/>
      <c r="TEG3281" s="18"/>
      <c r="TEH3281" s="16"/>
      <c r="TEI3281" s="36"/>
      <c r="TEJ3281" s="36"/>
      <c r="TEK3281" s="36"/>
      <c r="TEL3281" s="36"/>
      <c r="TEM3281" s="36"/>
      <c r="TEN3281" s="36"/>
      <c r="TEO3281" s="36"/>
      <c r="TEP3281" s="36"/>
      <c r="TEQ3281" s="36"/>
      <c r="TER3281" s="36"/>
      <c r="TES3281" s="36"/>
      <c r="TET3281" s="36"/>
      <c r="TEU3281" s="36"/>
      <c r="TEV3281" s="12"/>
      <c r="TEW3281" s="12"/>
      <c r="TEX3281" s="12"/>
      <c r="TEY3281" s="53"/>
      <c r="TFA3281" s="41"/>
      <c r="TFB3281" s="40"/>
      <c r="TFC3281" s="44"/>
      <c r="TFD3281" s="62"/>
      <c r="TFE3281" s="56"/>
      <c r="TFF3281" s="60"/>
      <c r="TFG3281" s="60"/>
      <c r="TFH3281" s="60"/>
      <c r="TFI3281" s="60"/>
      <c r="TFJ3281" s="46"/>
      <c r="TFK3281" s="65"/>
      <c r="TFL3281" s="19"/>
      <c r="TFM3281" s="48"/>
      <c r="TFN3281" s="41"/>
      <c r="TFO3281" s="44"/>
      <c r="TFP3281" s="18"/>
      <c r="TFQ3281" s="16"/>
      <c r="TFR3281" s="36"/>
      <c r="TFS3281" s="36"/>
      <c r="TFT3281" s="36"/>
      <c r="TFU3281" s="36"/>
      <c r="TFV3281" s="36"/>
      <c r="TFW3281" s="36"/>
      <c r="TFX3281" s="36"/>
      <c r="TFY3281" s="36"/>
      <c r="TFZ3281" s="36"/>
      <c r="TGA3281" s="36"/>
      <c r="TGB3281" s="36"/>
      <c r="TGC3281" s="36"/>
      <c r="TGD3281" s="36"/>
      <c r="TGE3281" s="12"/>
      <c r="TGF3281" s="12"/>
      <c r="TGG3281" s="12"/>
      <c r="TGH3281" s="53"/>
      <c r="TGJ3281" s="41"/>
      <c r="TGK3281" s="40"/>
      <c r="TGL3281" s="44"/>
      <c r="TGM3281" s="62"/>
      <c r="TGN3281" s="56"/>
      <c r="TGO3281" s="60"/>
      <c r="TGP3281" s="60"/>
      <c r="TGQ3281" s="60"/>
      <c r="TGR3281" s="60"/>
      <c r="TGS3281" s="46"/>
      <c r="TGT3281" s="65"/>
      <c r="TGU3281" s="19"/>
      <c r="TGV3281" s="48"/>
      <c r="TGW3281" s="41"/>
      <c r="TGX3281" s="44"/>
      <c r="TGY3281" s="18"/>
      <c r="TGZ3281" s="16"/>
      <c r="THA3281" s="36"/>
      <c r="THB3281" s="36"/>
      <c r="THC3281" s="36"/>
      <c r="THD3281" s="36"/>
      <c r="THE3281" s="36"/>
      <c r="THF3281" s="36"/>
      <c r="THG3281" s="36"/>
      <c r="THH3281" s="36"/>
      <c r="THI3281" s="36"/>
      <c r="THJ3281" s="36"/>
      <c r="THK3281" s="36"/>
      <c r="THL3281" s="36"/>
      <c r="THM3281" s="36"/>
      <c r="THN3281" s="12"/>
      <c r="THO3281" s="12"/>
      <c r="THP3281" s="12"/>
      <c r="THQ3281" s="53"/>
      <c r="THS3281" s="41"/>
      <c r="THT3281" s="40"/>
      <c r="THU3281" s="44"/>
      <c r="THV3281" s="62"/>
      <c r="THW3281" s="56"/>
      <c r="THX3281" s="60"/>
      <c r="THY3281" s="60"/>
      <c r="THZ3281" s="60"/>
      <c r="TIA3281" s="60"/>
      <c r="TIB3281" s="46"/>
      <c r="TIC3281" s="65"/>
      <c r="TID3281" s="19"/>
      <c r="TIE3281" s="48"/>
      <c r="TIF3281" s="41"/>
      <c r="TIG3281" s="44"/>
      <c r="TIH3281" s="18"/>
      <c r="TII3281" s="16"/>
      <c r="TIJ3281" s="36"/>
      <c r="TIK3281" s="36"/>
      <c r="TIL3281" s="36"/>
      <c r="TIM3281" s="36"/>
      <c r="TIN3281" s="36"/>
      <c r="TIO3281" s="36"/>
      <c r="TIP3281" s="36"/>
      <c r="TIQ3281" s="36"/>
      <c r="TIR3281" s="36"/>
      <c r="TIS3281" s="36"/>
      <c r="TIT3281" s="36"/>
      <c r="TIU3281" s="36"/>
      <c r="TIV3281" s="36"/>
      <c r="TIW3281" s="12"/>
      <c r="TIX3281" s="12"/>
      <c r="TIY3281" s="12"/>
      <c r="TIZ3281" s="53"/>
      <c r="TJB3281" s="41"/>
      <c r="TJC3281" s="40"/>
      <c r="TJD3281" s="44"/>
      <c r="TJE3281" s="62"/>
      <c r="TJF3281" s="56"/>
      <c r="TJG3281" s="60"/>
      <c r="TJH3281" s="60"/>
      <c r="TJI3281" s="60"/>
      <c r="TJJ3281" s="60"/>
      <c r="TJK3281" s="46"/>
      <c r="TJL3281" s="65"/>
      <c r="TJM3281" s="19"/>
      <c r="TJN3281" s="48"/>
      <c r="TJO3281" s="41"/>
      <c r="TJP3281" s="44"/>
      <c r="TJQ3281" s="18"/>
      <c r="TJR3281" s="16"/>
      <c r="TJS3281" s="36"/>
      <c r="TJT3281" s="36"/>
      <c r="TJU3281" s="36"/>
      <c r="TJV3281" s="36"/>
      <c r="TJW3281" s="36"/>
      <c r="TJX3281" s="36"/>
      <c r="TJY3281" s="36"/>
      <c r="TJZ3281" s="36"/>
      <c r="TKA3281" s="36"/>
      <c r="TKB3281" s="36"/>
      <c r="TKC3281" s="36"/>
      <c r="TKD3281" s="36"/>
      <c r="TKE3281" s="36"/>
      <c r="TKF3281" s="12"/>
      <c r="TKG3281" s="12"/>
      <c r="TKH3281" s="12"/>
      <c r="TKI3281" s="53"/>
      <c r="TKK3281" s="41"/>
      <c r="TKL3281" s="40"/>
      <c r="TKM3281" s="44"/>
      <c r="TKN3281" s="62"/>
      <c r="TKO3281" s="56"/>
      <c r="TKP3281" s="60"/>
      <c r="TKQ3281" s="60"/>
      <c r="TKR3281" s="60"/>
      <c r="TKS3281" s="60"/>
      <c r="TKT3281" s="46"/>
      <c r="TKU3281" s="65"/>
      <c r="TKV3281" s="19"/>
      <c r="TKW3281" s="48"/>
      <c r="TKX3281" s="41"/>
      <c r="TKY3281" s="44"/>
      <c r="TKZ3281" s="18"/>
      <c r="TLA3281" s="16"/>
      <c r="TLB3281" s="36"/>
      <c r="TLC3281" s="36"/>
      <c r="TLD3281" s="36"/>
      <c r="TLE3281" s="36"/>
      <c r="TLF3281" s="36"/>
      <c r="TLG3281" s="36"/>
      <c r="TLH3281" s="36"/>
      <c r="TLI3281" s="36"/>
      <c r="TLJ3281" s="36"/>
      <c r="TLK3281" s="36"/>
      <c r="TLL3281" s="36"/>
      <c r="TLM3281" s="36"/>
      <c r="TLN3281" s="36"/>
      <c r="TLO3281" s="12"/>
      <c r="TLP3281" s="12"/>
      <c r="TLQ3281" s="12"/>
      <c r="TLR3281" s="53"/>
      <c r="TLT3281" s="41"/>
      <c r="TLU3281" s="40"/>
      <c r="TLV3281" s="44"/>
      <c r="TLW3281" s="62"/>
      <c r="TLX3281" s="56"/>
      <c r="TLY3281" s="60"/>
      <c r="TLZ3281" s="60"/>
      <c r="TMA3281" s="60"/>
      <c r="TMB3281" s="60"/>
      <c r="TMC3281" s="46"/>
      <c r="TMD3281" s="65"/>
      <c r="TME3281" s="19"/>
      <c r="TMF3281" s="48"/>
      <c r="TMG3281" s="41"/>
      <c r="TMH3281" s="44"/>
      <c r="TMI3281" s="18"/>
      <c r="TMJ3281" s="16"/>
      <c r="TMK3281" s="36"/>
      <c r="TML3281" s="36"/>
      <c r="TMM3281" s="36"/>
      <c r="TMN3281" s="36"/>
      <c r="TMO3281" s="36"/>
      <c r="TMP3281" s="36"/>
      <c r="TMQ3281" s="36"/>
      <c r="TMR3281" s="36"/>
      <c r="TMS3281" s="36"/>
      <c r="TMT3281" s="36"/>
      <c r="TMU3281" s="36"/>
      <c r="TMV3281" s="36"/>
      <c r="TMW3281" s="36"/>
      <c r="TMX3281" s="12"/>
      <c r="TMY3281" s="12"/>
      <c r="TMZ3281" s="12"/>
      <c r="TNA3281" s="53"/>
      <c r="TNC3281" s="41"/>
      <c r="TND3281" s="40"/>
      <c r="TNE3281" s="44"/>
      <c r="TNF3281" s="62"/>
      <c r="TNG3281" s="56"/>
      <c r="TNH3281" s="60"/>
      <c r="TNI3281" s="60"/>
      <c r="TNJ3281" s="60"/>
      <c r="TNK3281" s="60"/>
      <c r="TNL3281" s="46"/>
      <c r="TNM3281" s="65"/>
      <c r="TNN3281" s="19"/>
      <c r="TNO3281" s="48"/>
      <c r="TNP3281" s="41"/>
      <c r="TNQ3281" s="44"/>
      <c r="TNR3281" s="18"/>
      <c r="TNS3281" s="16"/>
      <c r="TNT3281" s="36"/>
      <c r="TNU3281" s="36"/>
      <c r="TNV3281" s="36"/>
      <c r="TNW3281" s="36"/>
      <c r="TNX3281" s="36"/>
      <c r="TNY3281" s="36"/>
      <c r="TNZ3281" s="36"/>
      <c r="TOA3281" s="36"/>
      <c r="TOB3281" s="36"/>
      <c r="TOC3281" s="36"/>
      <c r="TOD3281" s="36"/>
      <c r="TOE3281" s="36"/>
      <c r="TOF3281" s="36"/>
      <c r="TOG3281" s="12"/>
      <c r="TOH3281" s="12"/>
      <c r="TOI3281" s="12"/>
      <c r="TOJ3281" s="53"/>
      <c r="TOL3281" s="41"/>
      <c r="TOM3281" s="40"/>
      <c r="TON3281" s="44"/>
      <c r="TOO3281" s="62"/>
      <c r="TOP3281" s="56"/>
      <c r="TOQ3281" s="60"/>
      <c r="TOR3281" s="60"/>
      <c r="TOS3281" s="60"/>
      <c r="TOT3281" s="60"/>
      <c r="TOU3281" s="46"/>
      <c r="TOV3281" s="65"/>
      <c r="TOW3281" s="19"/>
      <c r="TOX3281" s="48"/>
      <c r="TOY3281" s="41"/>
      <c r="TOZ3281" s="44"/>
      <c r="TPA3281" s="18"/>
      <c r="TPB3281" s="16"/>
      <c r="TPC3281" s="36"/>
      <c r="TPD3281" s="36"/>
      <c r="TPE3281" s="36"/>
      <c r="TPF3281" s="36"/>
      <c r="TPG3281" s="36"/>
      <c r="TPH3281" s="36"/>
      <c r="TPI3281" s="36"/>
      <c r="TPJ3281" s="36"/>
      <c r="TPK3281" s="36"/>
      <c r="TPL3281" s="36"/>
      <c r="TPM3281" s="36"/>
      <c r="TPN3281" s="36"/>
      <c r="TPO3281" s="36"/>
      <c r="TPP3281" s="12"/>
      <c r="TPQ3281" s="12"/>
      <c r="TPR3281" s="12"/>
      <c r="TPS3281" s="53"/>
      <c r="TPU3281" s="41"/>
      <c r="TPV3281" s="40"/>
      <c r="TPW3281" s="44"/>
      <c r="TPX3281" s="62"/>
      <c r="TPY3281" s="56"/>
      <c r="TPZ3281" s="60"/>
      <c r="TQA3281" s="60"/>
      <c r="TQB3281" s="60"/>
      <c r="TQC3281" s="60"/>
      <c r="TQD3281" s="46"/>
      <c r="TQE3281" s="65"/>
      <c r="TQF3281" s="19"/>
      <c r="TQG3281" s="48"/>
      <c r="TQH3281" s="41"/>
      <c r="TQI3281" s="44"/>
      <c r="TQJ3281" s="18"/>
      <c r="TQK3281" s="16"/>
      <c r="TQL3281" s="36"/>
      <c r="TQM3281" s="36"/>
      <c r="TQN3281" s="36"/>
      <c r="TQO3281" s="36"/>
      <c r="TQP3281" s="36"/>
      <c r="TQQ3281" s="36"/>
      <c r="TQR3281" s="36"/>
      <c r="TQS3281" s="36"/>
      <c r="TQT3281" s="36"/>
      <c r="TQU3281" s="36"/>
      <c r="TQV3281" s="36"/>
      <c r="TQW3281" s="36"/>
      <c r="TQX3281" s="36"/>
      <c r="TQY3281" s="12"/>
      <c r="TQZ3281" s="12"/>
      <c r="TRA3281" s="12"/>
      <c r="TRB3281" s="53"/>
      <c r="TRD3281" s="41"/>
      <c r="TRE3281" s="40"/>
      <c r="TRF3281" s="44"/>
      <c r="TRG3281" s="62"/>
      <c r="TRH3281" s="56"/>
      <c r="TRI3281" s="60"/>
      <c r="TRJ3281" s="60"/>
      <c r="TRK3281" s="60"/>
      <c r="TRL3281" s="60"/>
      <c r="TRM3281" s="46"/>
      <c r="TRN3281" s="65"/>
      <c r="TRO3281" s="19"/>
      <c r="TRP3281" s="48"/>
      <c r="TRQ3281" s="41"/>
      <c r="TRR3281" s="44"/>
      <c r="TRS3281" s="18"/>
      <c r="TRT3281" s="16"/>
      <c r="TRU3281" s="36"/>
      <c r="TRV3281" s="36"/>
      <c r="TRW3281" s="36"/>
      <c r="TRX3281" s="36"/>
      <c r="TRY3281" s="36"/>
      <c r="TRZ3281" s="36"/>
      <c r="TSA3281" s="36"/>
      <c r="TSB3281" s="36"/>
      <c r="TSC3281" s="36"/>
      <c r="TSD3281" s="36"/>
      <c r="TSE3281" s="36"/>
      <c r="TSF3281" s="36"/>
      <c r="TSG3281" s="36"/>
      <c r="TSH3281" s="12"/>
      <c r="TSI3281" s="12"/>
      <c r="TSJ3281" s="12"/>
      <c r="TSK3281" s="53"/>
      <c r="TSM3281" s="41"/>
      <c r="TSN3281" s="40"/>
      <c r="TSO3281" s="44"/>
      <c r="TSP3281" s="62"/>
      <c r="TSQ3281" s="56"/>
      <c r="TSR3281" s="60"/>
      <c r="TSS3281" s="60"/>
      <c r="TST3281" s="60"/>
      <c r="TSU3281" s="60"/>
      <c r="TSV3281" s="46"/>
      <c r="TSW3281" s="65"/>
      <c r="TSX3281" s="19"/>
      <c r="TSY3281" s="48"/>
      <c r="TSZ3281" s="41"/>
      <c r="TTA3281" s="44"/>
      <c r="TTB3281" s="18"/>
      <c r="TTC3281" s="16"/>
      <c r="TTD3281" s="36"/>
      <c r="TTE3281" s="36"/>
      <c r="TTF3281" s="36"/>
      <c r="TTG3281" s="36"/>
      <c r="TTH3281" s="36"/>
      <c r="TTI3281" s="36"/>
      <c r="TTJ3281" s="36"/>
      <c r="TTK3281" s="36"/>
      <c r="TTL3281" s="36"/>
      <c r="TTM3281" s="36"/>
      <c r="TTN3281" s="36"/>
      <c r="TTO3281" s="36"/>
      <c r="TTP3281" s="36"/>
      <c r="TTQ3281" s="12"/>
      <c r="TTR3281" s="12"/>
      <c r="TTS3281" s="12"/>
      <c r="TTT3281" s="53"/>
      <c r="TTV3281" s="41"/>
      <c r="TTW3281" s="40"/>
      <c r="TTX3281" s="44"/>
      <c r="TTY3281" s="62"/>
      <c r="TTZ3281" s="56"/>
      <c r="TUA3281" s="60"/>
      <c r="TUB3281" s="60"/>
      <c r="TUC3281" s="60"/>
      <c r="TUD3281" s="60"/>
      <c r="TUE3281" s="46"/>
      <c r="TUF3281" s="65"/>
      <c r="TUG3281" s="19"/>
      <c r="TUH3281" s="48"/>
      <c r="TUI3281" s="41"/>
      <c r="TUJ3281" s="44"/>
      <c r="TUK3281" s="18"/>
      <c r="TUL3281" s="16"/>
      <c r="TUM3281" s="36"/>
      <c r="TUN3281" s="36"/>
      <c r="TUO3281" s="36"/>
      <c r="TUP3281" s="36"/>
      <c r="TUQ3281" s="36"/>
      <c r="TUR3281" s="36"/>
      <c r="TUS3281" s="36"/>
      <c r="TUT3281" s="36"/>
      <c r="TUU3281" s="36"/>
      <c r="TUV3281" s="36"/>
      <c r="TUW3281" s="36"/>
      <c r="TUX3281" s="36"/>
      <c r="TUY3281" s="36"/>
      <c r="TUZ3281" s="12"/>
      <c r="TVA3281" s="12"/>
      <c r="TVB3281" s="12"/>
      <c r="TVC3281" s="53"/>
      <c r="TVE3281" s="41"/>
      <c r="TVF3281" s="40"/>
      <c r="TVG3281" s="44"/>
      <c r="TVH3281" s="62"/>
      <c r="TVI3281" s="56"/>
      <c r="TVJ3281" s="60"/>
      <c r="TVK3281" s="60"/>
      <c r="TVL3281" s="60"/>
      <c r="TVM3281" s="60"/>
      <c r="TVN3281" s="46"/>
      <c r="TVO3281" s="65"/>
      <c r="TVP3281" s="19"/>
      <c r="TVQ3281" s="48"/>
      <c r="TVR3281" s="41"/>
      <c r="TVS3281" s="44"/>
      <c r="TVT3281" s="18"/>
      <c r="TVU3281" s="16"/>
      <c r="TVV3281" s="36"/>
      <c r="TVW3281" s="36"/>
      <c r="TVX3281" s="36"/>
      <c r="TVY3281" s="36"/>
      <c r="TVZ3281" s="36"/>
      <c r="TWA3281" s="36"/>
      <c r="TWB3281" s="36"/>
      <c r="TWC3281" s="36"/>
      <c r="TWD3281" s="36"/>
      <c r="TWE3281" s="36"/>
      <c r="TWF3281" s="36"/>
      <c r="TWG3281" s="36"/>
      <c r="TWH3281" s="36"/>
      <c r="TWI3281" s="12"/>
      <c r="TWJ3281" s="12"/>
      <c r="TWK3281" s="12"/>
      <c r="TWL3281" s="53"/>
      <c r="TWN3281" s="41"/>
      <c r="TWO3281" s="40"/>
      <c r="TWP3281" s="44"/>
      <c r="TWQ3281" s="62"/>
      <c r="TWR3281" s="56"/>
      <c r="TWS3281" s="60"/>
      <c r="TWT3281" s="60"/>
      <c r="TWU3281" s="60"/>
      <c r="TWV3281" s="60"/>
      <c r="TWW3281" s="46"/>
      <c r="TWX3281" s="65"/>
      <c r="TWY3281" s="19"/>
      <c r="TWZ3281" s="48"/>
      <c r="TXA3281" s="41"/>
      <c r="TXB3281" s="44"/>
      <c r="TXC3281" s="18"/>
      <c r="TXD3281" s="16"/>
      <c r="TXE3281" s="36"/>
      <c r="TXF3281" s="36"/>
      <c r="TXG3281" s="36"/>
      <c r="TXH3281" s="36"/>
      <c r="TXI3281" s="36"/>
      <c r="TXJ3281" s="36"/>
      <c r="TXK3281" s="36"/>
      <c r="TXL3281" s="36"/>
      <c r="TXM3281" s="36"/>
      <c r="TXN3281" s="36"/>
      <c r="TXO3281" s="36"/>
      <c r="TXP3281" s="36"/>
      <c r="TXQ3281" s="36"/>
      <c r="TXR3281" s="12"/>
      <c r="TXS3281" s="12"/>
      <c r="TXT3281" s="12"/>
      <c r="TXU3281" s="53"/>
      <c r="TXW3281" s="41"/>
      <c r="TXX3281" s="40"/>
      <c r="TXY3281" s="44"/>
      <c r="TXZ3281" s="62"/>
      <c r="TYA3281" s="56"/>
      <c r="TYB3281" s="60"/>
      <c r="TYC3281" s="60"/>
      <c r="TYD3281" s="60"/>
      <c r="TYE3281" s="60"/>
      <c r="TYF3281" s="46"/>
      <c r="TYG3281" s="65"/>
      <c r="TYH3281" s="19"/>
      <c r="TYI3281" s="48"/>
      <c r="TYJ3281" s="41"/>
      <c r="TYK3281" s="44"/>
      <c r="TYL3281" s="18"/>
      <c r="TYM3281" s="16"/>
      <c r="TYN3281" s="36"/>
      <c r="TYO3281" s="36"/>
      <c r="TYP3281" s="36"/>
      <c r="TYQ3281" s="36"/>
      <c r="TYR3281" s="36"/>
      <c r="TYS3281" s="36"/>
      <c r="TYT3281" s="36"/>
      <c r="TYU3281" s="36"/>
      <c r="TYV3281" s="36"/>
      <c r="TYW3281" s="36"/>
      <c r="TYX3281" s="36"/>
      <c r="TYY3281" s="36"/>
      <c r="TYZ3281" s="36"/>
      <c r="TZA3281" s="12"/>
      <c r="TZB3281" s="12"/>
      <c r="TZC3281" s="12"/>
      <c r="TZD3281" s="53"/>
      <c r="TZF3281" s="41"/>
      <c r="TZG3281" s="40"/>
      <c r="TZH3281" s="44"/>
      <c r="TZI3281" s="62"/>
      <c r="TZJ3281" s="56"/>
      <c r="TZK3281" s="60"/>
      <c r="TZL3281" s="60"/>
      <c r="TZM3281" s="60"/>
      <c r="TZN3281" s="60"/>
      <c r="TZO3281" s="46"/>
      <c r="TZP3281" s="65"/>
      <c r="TZQ3281" s="19"/>
      <c r="TZR3281" s="48"/>
      <c r="TZS3281" s="41"/>
      <c r="TZT3281" s="44"/>
      <c r="TZU3281" s="18"/>
      <c r="TZV3281" s="16"/>
      <c r="TZW3281" s="36"/>
      <c r="TZX3281" s="36"/>
      <c r="TZY3281" s="36"/>
      <c r="TZZ3281" s="36"/>
      <c r="UAA3281" s="36"/>
      <c r="UAB3281" s="36"/>
      <c r="UAC3281" s="36"/>
      <c r="UAD3281" s="36"/>
      <c r="UAE3281" s="36"/>
      <c r="UAF3281" s="36"/>
      <c r="UAG3281" s="36"/>
      <c r="UAH3281" s="36"/>
      <c r="UAI3281" s="36"/>
      <c r="UAJ3281" s="12"/>
      <c r="UAK3281" s="12"/>
      <c r="UAL3281" s="12"/>
      <c r="UAM3281" s="53"/>
      <c r="UAO3281" s="41"/>
      <c r="UAP3281" s="40"/>
      <c r="UAQ3281" s="44"/>
      <c r="UAR3281" s="62"/>
      <c r="UAS3281" s="56"/>
      <c r="UAT3281" s="60"/>
      <c r="UAU3281" s="60"/>
      <c r="UAV3281" s="60"/>
      <c r="UAW3281" s="60"/>
      <c r="UAX3281" s="46"/>
      <c r="UAY3281" s="65"/>
      <c r="UAZ3281" s="19"/>
      <c r="UBA3281" s="48"/>
      <c r="UBB3281" s="41"/>
      <c r="UBC3281" s="44"/>
      <c r="UBD3281" s="18"/>
      <c r="UBE3281" s="16"/>
      <c r="UBF3281" s="36"/>
      <c r="UBG3281" s="36"/>
      <c r="UBH3281" s="36"/>
      <c r="UBI3281" s="36"/>
      <c r="UBJ3281" s="36"/>
      <c r="UBK3281" s="36"/>
      <c r="UBL3281" s="36"/>
      <c r="UBM3281" s="36"/>
      <c r="UBN3281" s="36"/>
      <c r="UBO3281" s="36"/>
      <c r="UBP3281" s="36"/>
      <c r="UBQ3281" s="36"/>
      <c r="UBR3281" s="36"/>
      <c r="UBS3281" s="12"/>
      <c r="UBT3281" s="12"/>
      <c r="UBU3281" s="12"/>
      <c r="UBV3281" s="53"/>
      <c r="UBX3281" s="41"/>
      <c r="UBY3281" s="40"/>
      <c r="UBZ3281" s="44"/>
      <c r="UCA3281" s="62"/>
      <c r="UCB3281" s="56"/>
      <c r="UCC3281" s="60"/>
      <c r="UCD3281" s="60"/>
      <c r="UCE3281" s="60"/>
      <c r="UCF3281" s="60"/>
      <c r="UCG3281" s="46"/>
      <c r="UCH3281" s="65"/>
      <c r="UCI3281" s="19"/>
      <c r="UCJ3281" s="48"/>
      <c r="UCK3281" s="41"/>
      <c r="UCL3281" s="44"/>
      <c r="UCM3281" s="18"/>
      <c r="UCN3281" s="16"/>
      <c r="UCO3281" s="36"/>
      <c r="UCP3281" s="36"/>
      <c r="UCQ3281" s="36"/>
      <c r="UCR3281" s="36"/>
      <c r="UCS3281" s="36"/>
      <c r="UCT3281" s="36"/>
      <c r="UCU3281" s="36"/>
      <c r="UCV3281" s="36"/>
      <c r="UCW3281" s="36"/>
      <c r="UCX3281" s="36"/>
      <c r="UCY3281" s="36"/>
      <c r="UCZ3281" s="36"/>
      <c r="UDA3281" s="36"/>
      <c r="UDB3281" s="12"/>
      <c r="UDC3281" s="12"/>
      <c r="UDD3281" s="12"/>
      <c r="UDE3281" s="53"/>
      <c r="UDG3281" s="41"/>
      <c r="UDH3281" s="40"/>
      <c r="UDI3281" s="44"/>
      <c r="UDJ3281" s="62"/>
      <c r="UDK3281" s="56"/>
      <c r="UDL3281" s="60"/>
      <c r="UDM3281" s="60"/>
      <c r="UDN3281" s="60"/>
      <c r="UDO3281" s="60"/>
      <c r="UDP3281" s="46"/>
      <c r="UDQ3281" s="65"/>
      <c r="UDR3281" s="19"/>
      <c r="UDS3281" s="48"/>
      <c r="UDT3281" s="41"/>
      <c r="UDU3281" s="44"/>
      <c r="UDV3281" s="18"/>
      <c r="UDW3281" s="16"/>
      <c r="UDX3281" s="36"/>
      <c r="UDY3281" s="36"/>
      <c r="UDZ3281" s="36"/>
      <c r="UEA3281" s="36"/>
      <c r="UEB3281" s="36"/>
      <c r="UEC3281" s="36"/>
      <c r="UED3281" s="36"/>
      <c r="UEE3281" s="36"/>
      <c r="UEF3281" s="36"/>
      <c r="UEG3281" s="36"/>
      <c r="UEH3281" s="36"/>
      <c r="UEI3281" s="36"/>
      <c r="UEJ3281" s="36"/>
      <c r="UEK3281" s="12"/>
      <c r="UEL3281" s="12"/>
      <c r="UEM3281" s="12"/>
      <c r="UEN3281" s="53"/>
      <c r="UEP3281" s="41"/>
      <c r="UEQ3281" s="40"/>
      <c r="UER3281" s="44"/>
      <c r="UES3281" s="62"/>
      <c r="UET3281" s="56"/>
      <c r="UEU3281" s="60"/>
      <c r="UEV3281" s="60"/>
      <c r="UEW3281" s="60"/>
      <c r="UEX3281" s="60"/>
      <c r="UEY3281" s="46"/>
      <c r="UEZ3281" s="65"/>
      <c r="UFA3281" s="19"/>
      <c r="UFB3281" s="48"/>
      <c r="UFC3281" s="41"/>
      <c r="UFD3281" s="44"/>
      <c r="UFE3281" s="18"/>
      <c r="UFF3281" s="16"/>
      <c r="UFG3281" s="36"/>
      <c r="UFH3281" s="36"/>
      <c r="UFI3281" s="36"/>
      <c r="UFJ3281" s="36"/>
      <c r="UFK3281" s="36"/>
      <c r="UFL3281" s="36"/>
      <c r="UFM3281" s="36"/>
      <c r="UFN3281" s="36"/>
      <c r="UFO3281" s="36"/>
      <c r="UFP3281" s="36"/>
      <c r="UFQ3281" s="36"/>
      <c r="UFR3281" s="36"/>
      <c r="UFS3281" s="36"/>
      <c r="UFT3281" s="12"/>
      <c r="UFU3281" s="12"/>
      <c r="UFV3281" s="12"/>
      <c r="UFW3281" s="53"/>
      <c r="UFY3281" s="41"/>
      <c r="UFZ3281" s="40"/>
      <c r="UGA3281" s="44"/>
      <c r="UGB3281" s="62"/>
      <c r="UGC3281" s="56"/>
      <c r="UGD3281" s="60"/>
      <c r="UGE3281" s="60"/>
      <c r="UGF3281" s="60"/>
      <c r="UGG3281" s="60"/>
      <c r="UGH3281" s="46"/>
      <c r="UGI3281" s="65"/>
      <c r="UGJ3281" s="19"/>
      <c r="UGK3281" s="48"/>
      <c r="UGL3281" s="41"/>
      <c r="UGM3281" s="44"/>
      <c r="UGN3281" s="18"/>
      <c r="UGO3281" s="16"/>
      <c r="UGP3281" s="36"/>
      <c r="UGQ3281" s="36"/>
      <c r="UGR3281" s="36"/>
      <c r="UGS3281" s="36"/>
      <c r="UGT3281" s="36"/>
      <c r="UGU3281" s="36"/>
      <c r="UGV3281" s="36"/>
      <c r="UGW3281" s="36"/>
      <c r="UGX3281" s="36"/>
      <c r="UGY3281" s="36"/>
      <c r="UGZ3281" s="36"/>
      <c r="UHA3281" s="36"/>
      <c r="UHB3281" s="36"/>
      <c r="UHC3281" s="12"/>
      <c r="UHD3281" s="12"/>
      <c r="UHE3281" s="12"/>
      <c r="UHF3281" s="53"/>
      <c r="UHH3281" s="41"/>
      <c r="UHI3281" s="40"/>
      <c r="UHJ3281" s="44"/>
      <c r="UHK3281" s="62"/>
      <c r="UHL3281" s="56"/>
      <c r="UHM3281" s="60"/>
      <c r="UHN3281" s="60"/>
      <c r="UHO3281" s="60"/>
      <c r="UHP3281" s="60"/>
      <c r="UHQ3281" s="46"/>
      <c r="UHR3281" s="65"/>
      <c r="UHS3281" s="19"/>
      <c r="UHT3281" s="48"/>
      <c r="UHU3281" s="41"/>
      <c r="UHV3281" s="44"/>
      <c r="UHW3281" s="18"/>
      <c r="UHX3281" s="16"/>
      <c r="UHY3281" s="36"/>
      <c r="UHZ3281" s="36"/>
      <c r="UIA3281" s="36"/>
      <c r="UIB3281" s="36"/>
      <c r="UIC3281" s="36"/>
      <c r="UID3281" s="36"/>
      <c r="UIE3281" s="36"/>
      <c r="UIF3281" s="36"/>
      <c r="UIG3281" s="36"/>
      <c r="UIH3281" s="36"/>
      <c r="UII3281" s="36"/>
      <c r="UIJ3281" s="36"/>
      <c r="UIK3281" s="36"/>
      <c r="UIL3281" s="12"/>
      <c r="UIM3281" s="12"/>
      <c r="UIN3281" s="12"/>
      <c r="UIO3281" s="53"/>
      <c r="UIQ3281" s="41"/>
      <c r="UIR3281" s="40"/>
      <c r="UIS3281" s="44"/>
      <c r="UIT3281" s="62"/>
      <c r="UIU3281" s="56"/>
      <c r="UIV3281" s="60"/>
      <c r="UIW3281" s="60"/>
      <c r="UIX3281" s="60"/>
      <c r="UIY3281" s="60"/>
      <c r="UIZ3281" s="46"/>
      <c r="UJA3281" s="65"/>
      <c r="UJB3281" s="19"/>
      <c r="UJC3281" s="48"/>
      <c r="UJD3281" s="41"/>
      <c r="UJE3281" s="44"/>
      <c r="UJF3281" s="18"/>
      <c r="UJG3281" s="16"/>
      <c r="UJH3281" s="36"/>
      <c r="UJI3281" s="36"/>
      <c r="UJJ3281" s="36"/>
      <c r="UJK3281" s="36"/>
      <c r="UJL3281" s="36"/>
      <c r="UJM3281" s="36"/>
      <c r="UJN3281" s="36"/>
      <c r="UJO3281" s="36"/>
      <c r="UJP3281" s="36"/>
      <c r="UJQ3281" s="36"/>
      <c r="UJR3281" s="36"/>
      <c r="UJS3281" s="36"/>
      <c r="UJT3281" s="36"/>
      <c r="UJU3281" s="12"/>
      <c r="UJV3281" s="12"/>
      <c r="UJW3281" s="12"/>
      <c r="UJX3281" s="53"/>
      <c r="UJZ3281" s="41"/>
      <c r="UKA3281" s="40"/>
      <c r="UKB3281" s="44"/>
      <c r="UKC3281" s="62"/>
      <c r="UKD3281" s="56"/>
      <c r="UKE3281" s="60"/>
      <c r="UKF3281" s="60"/>
      <c r="UKG3281" s="60"/>
      <c r="UKH3281" s="60"/>
      <c r="UKI3281" s="46"/>
      <c r="UKJ3281" s="65"/>
      <c r="UKK3281" s="19"/>
      <c r="UKL3281" s="48"/>
      <c r="UKM3281" s="41"/>
      <c r="UKN3281" s="44"/>
      <c r="UKO3281" s="18"/>
      <c r="UKP3281" s="16"/>
      <c r="UKQ3281" s="36"/>
      <c r="UKR3281" s="36"/>
      <c r="UKS3281" s="36"/>
      <c r="UKT3281" s="36"/>
      <c r="UKU3281" s="36"/>
      <c r="UKV3281" s="36"/>
      <c r="UKW3281" s="36"/>
      <c r="UKX3281" s="36"/>
      <c r="UKY3281" s="36"/>
      <c r="UKZ3281" s="36"/>
      <c r="ULA3281" s="36"/>
      <c r="ULB3281" s="36"/>
      <c r="ULC3281" s="36"/>
      <c r="ULD3281" s="12"/>
      <c r="ULE3281" s="12"/>
      <c r="ULF3281" s="12"/>
      <c r="ULG3281" s="53"/>
      <c r="ULI3281" s="41"/>
      <c r="ULJ3281" s="40"/>
      <c r="ULK3281" s="44"/>
      <c r="ULL3281" s="62"/>
      <c r="ULM3281" s="56"/>
      <c r="ULN3281" s="60"/>
      <c r="ULO3281" s="60"/>
      <c r="ULP3281" s="60"/>
      <c r="ULQ3281" s="60"/>
      <c r="ULR3281" s="46"/>
      <c r="ULS3281" s="65"/>
      <c r="ULT3281" s="19"/>
      <c r="ULU3281" s="48"/>
      <c r="ULV3281" s="41"/>
      <c r="ULW3281" s="44"/>
      <c r="ULX3281" s="18"/>
      <c r="ULY3281" s="16"/>
      <c r="ULZ3281" s="36"/>
      <c r="UMA3281" s="36"/>
      <c r="UMB3281" s="36"/>
      <c r="UMC3281" s="36"/>
      <c r="UMD3281" s="36"/>
      <c r="UME3281" s="36"/>
      <c r="UMF3281" s="36"/>
      <c r="UMG3281" s="36"/>
      <c r="UMH3281" s="36"/>
      <c r="UMI3281" s="36"/>
      <c r="UMJ3281" s="36"/>
      <c r="UMK3281" s="36"/>
      <c r="UML3281" s="36"/>
      <c r="UMM3281" s="12"/>
      <c r="UMN3281" s="12"/>
      <c r="UMO3281" s="12"/>
      <c r="UMP3281" s="53"/>
      <c r="UMR3281" s="41"/>
      <c r="UMS3281" s="40"/>
      <c r="UMT3281" s="44"/>
      <c r="UMU3281" s="62"/>
      <c r="UMV3281" s="56"/>
      <c r="UMW3281" s="60"/>
      <c r="UMX3281" s="60"/>
      <c r="UMY3281" s="60"/>
      <c r="UMZ3281" s="60"/>
      <c r="UNA3281" s="46"/>
      <c r="UNB3281" s="65"/>
      <c r="UNC3281" s="19"/>
      <c r="UND3281" s="48"/>
      <c r="UNE3281" s="41"/>
      <c r="UNF3281" s="44"/>
      <c r="UNG3281" s="18"/>
      <c r="UNH3281" s="16"/>
      <c r="UNI3281" s="36"/>
      <c r="UNJ3281" s="36"/>
      <c r="UNK3281" s="36"/>
      <c r="UNL3281" s="36"/>
      <c r="UNM3281" s="36"/>
      <c r="UNN3281" s="36"/>
      <c r="UNO3281" s="36"/>
      <c r="UNP3281" s="36"/>
      <c r="UNQ3281" s="36"/>
      <c r="UNR3281" s="36"/>
      <c r="UNS3281" s="36"/>
      <c r="UNT3281" s="36"/>
      <c r="UNU3281" s="36"/>
      <c r="UNV3281" s="12"/>
      <c r="UNW3281" s="12"/>
      <c r="UNX3281" s="12"/>
      <c r="UNY3281" s="53"/>
      <c r="UOA3281" s="41"/>
      <c r="UOB3281" s="40"/>
      <c r="UOC3281" s="44"/>
      <c r="UOD3281" s="62"/>
      <c r="UOE3281" s="56"/>
      <c r="UOF3281" s="60"/>
      <c r="UOG3281" s="60"/>
      <c r="UOH3281" s="60"/>
      <c r="UOI3281" s="60"/>
      <c r="UOJ3281" s="46"/>
      <c r="UOK3281" s="65"/>
      <c r="UOL3281" s="19"/>
      <c r="UOM3281" s="48"/>
      <c r="UON3281" s="41"/>
      <c r="UOO3281" s="44"/>
      <c r="UOP3281" s="18"/>
      <c r="UOQ3281" s="16"/>
      <c r="UOR3281" s="36"/>
      <c r="UOS3281" s="36"/>
      <c r="UOT3281" s="36"/>
      <c r="UOU3281" s="36"/>
      <c r="UOV3281" s="36"/>
      <c r="UOW3281" s="36"/>
      <c r="UOX3281" s="36"/>
      <c r="UOY3281" s="36"/>
      <c r="UOZ3281" s="36"/>
      <c r="UPA3281" s="36"/>
      <c r="UPB3281" s="36"/>
      <c r="UPC3281" s="36"/>
      <c r="UPD3281" s="36"/>
      <c r="UPE3281" s="12"/>
      <c r="UPF3281" s="12"/>
      <c r="UPG3281" s="12"/>
      <c r="UPH3281" s="53"/>
      <c r="UPJ3281" s="41"/>
      <c r="UPK3281" s="40"/>
      <c r="UPL3281" s="44"/>
      <c r="UPM3281" s="62"/>
      <c r="UPN3281" s="56"/>
      <c r="UPO3281" s="60"/>
      <c r="UPP3281" s="60"/>
      <c r="UPQ3281" s="60"/>
      <c r="UPR3281" s="60"/>
      <c r="UPS3281" s="46"/>
      <c r="UPT3281" s="65"/>
      <c r="UPU3281" s="19"/>
      <c r="UPV3281" s="48"/>
      <c r="UPW3281" s="41"/>
      <c r="UPX3281" s="44"/>
      <c r="UPY3281" s="18"/>
      <c r="UPZ3281" s="16"/>
      <c r="UQA3281" s="36"/>
      <c r="UQB3281" s="36"/>
      <c r="UQC3281" s="36"/>
      <c r="UQD3281" s="36"/>
      <c r="UQE3281" s="36"/>
      <c r="UQF3281" s="36"/>
      <c r="UQG3281" s="36"/>
      <c r="UQH3281" s="36"/>
      <c r="UQI3281" s="36"/>
      <c r="UQJ3281" s="36"/>
      <c r="UQK3281" s="36"/>
      <c r="UQL3281" s="36"/>
      <c r="UQM3281" s="36"/>
      <c r="UQN3281" s="12"/>
      <c r="UQO3281" s="12"/>
      <c r="UQP3281" s="12"/>
      <c r="UQQ3281" s="53"/>
      <c r="UQS3281" s="41"/>
      <c r="UQT3281" s="40"/>
      <c r="UQU3281" s="44"/>
      <c r="UQV3281" s="62"/>
      <c r="UQW3281" s="56"/>
      <c r="UQX3281" s="60"/>
      <c r="UQY3281" s="60"/>
      <c r="UQZ3281" s="60"/>
      <c r="URA3281" s="60"/>
      <c r="URB3281" s="46"/>
      <c r="URC3281" s="65"/>
      <c r="URD3281" s="19"/>
      <c r="URE3281" s="48"/>
      <c r="URF3281" s="41"/>
      <c r="URG3281" s="44"/>
      <c r="URH3281" s="18"/>
      <c r="URI3281" s="16"/>
      <c r="URJ3281" s="36"/>
      <c r="URK3281" s="36"/>
      <c r="URL3281" s="36"/>
      <c r="URM3281" s="36"/>
      <c r="URN3281" s="36"/>
      <c r="URO3281" s="36"/>
      <c r="URP3281" s="36"/>
      <c r="URQ3281" s="36"/>
      <c r="URR3281" s="36"/>
      <c r="URS3281" s="36"/>
      <c r="URT3281" s="36"/>
      <c r="URU3281" s="36"/>
      <c r="URV3281" s="36"/>
      <c r="URW3281" s="12"/>
      <c r="URX3281" s="12"/>
      <c r="URY3281" s="12"/>
      <c r="URZ3281" s="53"/>
      <c r="USB3281" s="41"/>
      <c r="USC3281" s="40"/>
      <c r="USD3281" s="44"/>
      <c r="USE3281" s="62"/>
      <c r="USF3281" s="56"/>
      <c r="USG3281" s="60"/>
      <c r="USH3281" s="60"/>
      <c r="USI3281" s="60"/>
      <c r="USJ3281" s="60"/>
      <c r="USK3281" s="46"/>
      <c r="USL3281" s="65"/>
      <c r="USM3281" s="19"/>
      <c r="USN3281" s="48"/>
      <c r="USO3281" s="41"/>
      <c r="USP3281" s="44"/>
      <c r="USQ3281" s="18"/>
      <c r="USR3281" s="16"/>
      <c r="USS3281" s="36"/>
      <c r="UST3281" s="36"/>
      <c r="USU3281" s="36"/>
      <c r="USV3281" s="36"/>
      <c r="USW3281" s="36"/>
      <c r="USX3281" s="36"/>
      <c r="USY3281" s="36"/>
      <c r="USZ3281" s="36"/>
      <c r="UTA3281" s="36"/>
      <c r="UTB3281" s="36"/>
      <c r="UTC3281" s="36"/>
      <c r="UTD3281" s="36"/>
      <c r="UTE3281" s="36"/>
      <c r="UTF3281" s="12"/>
      <c r="UTG3281" s="12"/>
      <c r="UTH3281" s="12"/>
      <c r="UTI3281" s="53"/>
      <c r="UTK3281" s="41"/>
      <c r="UTL3281" s="40"/>
      <c r="UTM3281" s="44"/>
      <c r="UTN3281" s="62"/>
      <c r="UTO3281" s="56"/>
      <c r="UTP3281" s="60"/>
      <c r="UTQ3281" s="60"/>
      <c r="UTR3281" s="60"/>
      <c r="UTS3281" s="60"/>
      <c r="UTT3281" s="46"/>
      <c r="UTU3281" s="65"/>
      <c r="UTV3281" s="19"/>
      <c r="UTW3281" s="48"/>
      <c r="UTX3281" s="41"/>
      <c r="UTY3281" s="44"/>
      <c r="UTZ3281" s="18"/>
      <c r="UUA3281" s="16"/>
      <c r="UUB3281" s="36"/>
      <c r="UUC3281" s="36"/>
      <c r="UUD3281" s="36"/>
      <c r="UUE3281" s="36"/>
      <c r="UUF3281" s="36"/>
      <c r="UUG3281" s="36"/>
      <c r="UUH3281" s="36"/>
      <c r="UUI3281" s="36"/>
      <c r="UUJ3281" s="36"/>
      <c r="UUK3281" s="36"/>
      <c r="UUL3281" s="36"/>
      <c r="UUM3281" s="36"/>
      <c r="UUN3281" s="36"/>
      <c r="UUO3281" s="12"/>
      <c r="UUP3281" s="12"/>
      <c r="UUQ3281" s="12"/>
      <c r="UUR3281" s="53"/>
      <c r="UUT3281" s="41"/>
      <c r="UUU3281" s="40"/>
      <c r="UUV3281" s="44"/>
      <c r="UUW3281" s="62"/>
      <c r="UUX3281" s="56"/>
      <c r="UUY3281" s="60"/>
      <c r="UUZ3281" s="60"/>
      <c r="UVA3281" s="60"/>
      <c r="UVB3281" s="60"/>
      <c r="UVC3281" s="46"/>
      <c r="UVD3281" s="65"/>
      <c r="UVE3281" s="19"/>
      <c r="UVF3281" s="48"/>
      <c r="UVG3281" s="41"/>
      <c r="UVH3281" s="44"/>
      <c r="UVI3281" s="18"/>
      <c r="UVJ3281" s="16"/>
      <c r="UVK3281" s="36"/>
      <c r="UVL3281" s="36"/>
      <c r="UVM3281" s="36"/>
      <c r="UVN3281" s="36"/>
      <c r="UVO3281" s="36"/>
      <c r="UVP3281" s="36"/>
      <c r="UVQ3281" s="36"/>
      <c r="UVR3281" s="36"/>
      <c r="UVS3281" s="36"/>
      <c r="UVT3281" s="36"/>
      <c r="UVU3281" s="36"/>
      <c r="UVV3281" s="36"/>
      <c r="UVW3281" s="36"/>
      <c r="UVX3281" s="12"/>
      <c r="UVY3281" s="12"/>
      <c r="UVZ3281" s="12"/>
      <c r="UWA3281" s="53"/>
      <c r="UWC3281" s="41"/>
      <c r="UWD3281" s="40"/>
      <c r="UWE3281" s="44"/>
      <c r="UWF3281" s="62"/>
      <c r="UWG3281" s="56"/>
      <c r="UWH3281" s="60"/>
      <c r="UWI3281" s="60"/>
      <c r="UWJ3281" s="60"/>
      <c r="UWK3281" s="60"/>
      <c r="UWL3281" s="46"/>
      <c r="UWM3281" s="65"/>
      <c r="UWN3281" s="19"/>
      <c r="UWO3281" s="48"/>
      <c r="UWP3281" s="41"/>
      <c r="UWQ3281" s="44"/>
      <c r="UWR3281" s="18"/>
      <c r="UWS3281" s="16"/>
      <c r="UWT3281" s="36"/>
      <c r="UWU3281" s="36"/>
      <c r="UWV3281" s="36"/>
      <c r="UWW3281" s="36"/>
      <c r="UWX3281" s="36"/>
      <c r="UWY3281" s="36"/>
      <c r="UWZ3281" s="36"/>
      <c r="UXA3281" s="36"/>
      <c r="UXB3281" s="36"/>
      <c r="UXC3281" s="36"/>
      <c r="UXD3281" s="36"/>
      <c r="UXE3281" s="36"/>
      <c r="UXF3281" s="36"/>
      <c r="UXG3281" s="12"/>
      <c r="UXH3281" s="12"/>
      <c r="UXI3281" s="12"/>
      <c r="UXJ3281" s="53"/>
      <c r="UXL3281" s="41"/>
      <c r="UXM3281" s="40"/>
      <c r="UXN3281" s="44"/>
      <c r="UXO3281" s="62"/>
      <c r="UXP3281" s="56"/>
      <c r="UXQ3281" s="60"/>
      <c r="UXR3281" s="60"/>
      <c r="UXS3281" s="60"/>
      <c r="UXT3281" s="60"/>
      <c r="UXU3281" s="46"/>
      <c r="UXV3281" s="65"/>
      <c r="UXW3281" s="19"/>
      <c r="UXX3281" s="48"/>
      <c r="UXY3281" s="41"/>
      <c r="UXZ3281" s="44"/>
      <c r="UYA3281" s="18"/>
      <c r="UYB3281" s="16"/>
      <c r="UYC3281" s="36"/>
      <c r="UYD3281" s="36"/>
      <c r="UYE3281" s="36"/>
      <c r="UYF3281" s="36"/>
      <c r="UYG3281" s="36"/>
      <c r="UYH3281" s="36"/>
      <c r="UYI3281" s="36"/>
      <c r="UYJ3281" s="36"/>
      <c r="UYK3281" s="36"/>
      <c r="UYL3281" s="36"/>
      <c r="UYM3281" s="36"/>
      <c r="UYN3281" s="36"/>
      <c r="UYO3281" s="36"/>
      <c r="UYP3281" s="12"/>
      <c r="UYQ3281" s="12"/>
      <c r="UYR3281" s="12"/>
      <c r="UYS3281" s="53"/>
      <c r="UYU3281" s="41"/>
      <c r="UYV3281" s="40"/>
      <c r="UYW3281" s="44"/>
      <c r="UYX3281" s="62"/>
      <c r="UYY3281" s="56"/>
      <c r="UYZ3281" s="60"/>
      <c r="UZA3281" s="60"/>
      <c r="UZB3281" s="60"/>
      <c r="UZC3281" s="60"/>
      <c r="UZD3281" s="46"/>
      <c r="UZE3281" s="65"/>
      <c r="UZF3281" s="19"/>
      <c r="UZG3281" s="48"/>
      <c r="UZH3281" s="41"/>
      <c r="UZI3281" s="44"/>
      <c r="UZJ3281" s="18"/>
      <c r="UZK3281" s="16"/>
      <c r="UZL3281" s="36"/>
      <c r="UZM3281" s="36"/>
      <c r="UZN3281" s="36"/>
      <c r="UZO3281" s="36"/>
      <c r="UZP3281" s="36"/>
      <c r="UZQ3281" s="36"/>
      <c r="UZR3281" s="36"/>
      <c r="UZS3281" s="36"/>
      <c r="UZT3281" s="36"/>
      <c r="UZU3281" s="36"/>
      <c r="UZV3281" s="36"/>
      <c r="UZW3281" s="36"/>
      <c r="UZX3281" s="36"/>
      <c r="UZY3281" s="12"/>
      <c r="UZZ3281" s="12"/>
      <c r="VAA3281" s="12"/>
      <c r="VAB3281" s="53"/>
      <c r="VAD3281" s="41"/>
      <c r="VAE3281" s="40"/>
      <c r="VAF3281" s="44"/>
      <c r="VAG3281" s="62"/>
      <c r="VAH3281" s="56"/>
      <c r="VAI3281" s="60"/>
      <c r="VAJ3281" s="60"/>
      <c r="VAK3281" s="60"/>
      <c r="VAL3281" s="60"/>
      <c r="VAM3281" s="46"/>
      <c r="VAN3281" s="65"/>
      <c r="VAO3281" s="19"/>
      <c r="VAP3281" s="48"/>
      <c r="VAQ3281" s="41"/>
      <c r="VAR3281" s="44"/>
      <c r="VAS3281" s="18"/>
      <c r="VAT3281" s="16"/>
      <c r="VAU3281" s="36"/>
      <c r="VAV3281" s="36"/>
      <c r="VAW3281" s="36"/>
      <c r="VAX3281" s="36"/>
      <c r="VAY3281" s="36"/>
      <c r="VAZ3281" s="36"/>
      <c r="VBA3281" s="36"/>
      <c r="VBB3281" s="36"/>
      <c r="VBC3281" s="36"/>
      <c r="VBD3281" s="36"/>
      <c r="VBE3281" s="36"/>
      <c r="VBF3281" s="36"/>
      <c r="VBG3281" s="36"/>
      <c r="VBH3281" s="12"/>
      <c r="VBI3281" s="12"/>
      <c r="VBJ3281" s="12"/>
      <c r="VBK3281" s="53"/>
      <c r="VBM3281" s="41"/>
      <c r="VBN3281" s="40"/>
      <c r="VBO3281" s="44"/>
      <c r="VBP3281" s="62"/>
      <c r="VBQ3281" s="56"/>
      <c r="VBR3281" s="60"/>
      <c r="VBS3281" s="60"/>
      <c r="VBT3281" s="60"/>
      <c r="VBU3281" s="60"/>
      <c r="VBV3281" s="46"/>
      <c r="VBW3281" s="65"/>
      <c r="VBX3281" s="19"/>
      <c r="VBY3281" s="48"/>
      <c r="VBZ3281" s="41"/>
      <c r="VCA3281" s="44"/>
      <c r="VCB3281" s="18"/>
      <c r="VCC3281" s="16"/>
      <c r="VCD3281" s="36"/>
      <c r="VCE3281" s="36"/>
      <c r="VCF3281" s="36"/>
      <c r="VCG3281" s="36"/>
      <c r="VCH3281" s="36"/>
      <c r="VCI3281" s="36"/>
      <c r="VCJ3281" s="36"/>
      <c r="VCK3281" s="36"/>
      <c r="VCL3281" s="36"/>
      <c r="VCM3281" s="36"/>
      <c r="VCN3281" s="36"/>
      <c r="VCO3281" s="36"/>
      <c r="VCP3281" s="36"/>
      <c r="VCQ3281" s="12"/>
      <c r="VCR3281" s="12"/>
      <c r="VCS3281" s="12"/>
      <c r="VCT3281" s="53"/>
      <c r="VCV3281" s="41"/>
      <c r="VCW3281" s="40"/>
      <c r="VCX3281" s="44"/>
      <c r="VCY3281" s="62"/>
      <c r="VCZ3281" s="56"/>
      <c r="VDA3281" s="60"/>
      <c r="VDB3281" s="60"/>
      <c r="VDC3281" s="60"/>
      <c r="VDD3281" s="60"/>
      <c r="VDE3281" s="46"/>
      <c r="VDF3281" s="65"/>
      <c r="VDG3281" s="19"/>
      <c r="VDH3281" s="48"/>
      <c r="VDI3281" s="41"/>
      <c r="VDJ3281" s="44"/>
      <c r="VDK3281" s="18"/>
      <c r="VDL3281" s="16"/>
      <c r="VDM3281" s="36"/>
      <c r="VDN3281" s="36"/>
      <c r="VDO3281" s="36"/>
      <c r="VDP3281" s="36"/>
      <c r="VDQ3281" s="36"/>
      <c r="VDR3281" s="36"/>
      <c r="VDS3281" s="36"/>
      <c r="VDT3281" s="36"/>
      <c r="VDU3281" s="36"/>
      <c r="VDV3281" s="36"/>
      <c r="VDW3281" s="36"/>
      <c r="VDX3281" s="36"/>
      <c r="VDY3281" s="36"/>
      <c r="VDZ3281" s="12"/>
      <c r="VEA3281" s="12"/>
      <c r="VEB3281" s="12"/>
      <c r="VEC3281" s="53"/>
      <c r="VEE3281" s="41"/>
      <c r="VEF3281" s="40"/>
      <c r="VEG3281" s="44"/>
      <c r="VEH3281" s="62"/>
      <c r="VEI3281" s="56"/>
      <c r="VEJ3281" s="60"/>
      <c r="VEK3281" s="60"/>
      <c r="VEL3281" s="60"/>
      <c r="VEM3281" s="60"/>
      <c r="VEN3281" s="46"/>
      <c r="VEO3281" s="65"/>
      <c r="VEP3281" s="19"/>
      <c r="VEQ3281" s="48"/>
      <c r="VER3281" s="41"/>
      <c r="VES3281" s="44"/>
      <c r="VET3281" s="18"/>
      <c r="VEU3281" s="16"/>
      <c r="VEV3281" s="36"/>
      <c r="VEW3281" s="36"/>
      <c r="VEX3281" s="36"/>
      <c r="VEY3281" s="36"/>
      <c r="VEZ3281" s="36"/>
      <c r="VFA3281" s="36"/>
      <c r="VFB3281" s="36"/>
      <c r="VFC3281" s="36"/>
      <c r="VFD3281" s="36"/>
      <c r="VFE3281" s="36"/>
      <c r="VFF3281" s="36"/>
      <c r="VFG3281" s="36"/>
      <c r="VFH3281" s="36"/>
      <c r="VFI3281" s="12"/>
      <c r="VFJ3281" s="12"/>
      <c r="VFK3281" s="12"/>
      <c r="VFL3281" s="53"/>
      <c r="VFN3281" s="41"/>
      <c r="VFO3281" s="40"/>
      <c r="VFP3281" s="44"/>
      <c r="VFQ3281" s="62"/>
      <c r="VFR3281" s="56"/>
      <c r="VFS3281" s="60"/>
      <c r="VFT3281" s="60"/>
      <c r="VFU3281" s="60"/>
      <c r="VFV3281" s="60"/>
      <c r="VFW3281" s="46"/>
      <c r="VFX3281" s="65"/>
      <c r="VFY3281" s="19"/>
      <c r="VFZ3281" s="48"/>
      <c r="VGA3281" s="41"/>
      <c r="VGB3281" s="44"/>
      <c r="VGC3281" s="18"/>
      <c r="VGD3281" s="16"/>
      <c r="VGE3281" s="36"/>
      <c r="VGF3281" s="36"/>
      <c r="VGG3281" s="36"/>
      <c r="VGH3281" s="36"/>
      <c r="VGI3281" s="36"/>
      <c r="VGJ3281" s="36"/>
      <c r="VGK3281" s="36"/>
      <c r="VGL3281" s="36"/>
      <c r="VGM3281" s="36"/>
      <c r="VGN3281" s="36"/>
      <c r="VGO3281" s="36"/>
      <c r="VGP3281" s="36"/>
      <c r="VGQ3281" s="36"/>
      <c r="VGR3281" s="12"/>
      <c r="VGS3281" s="12"/>
      <c r="VGT3281" s="12"/>
      <c r="VGU3281" s="53"/>
      <c r="VGW3281" s="41"/>
      <c r="VGX3281" s="40"/>
      <c r="VGY3281" s="44"/>
      <c r="VGZ3281" s="62"/>
      <c r="VHA3281" s="56"/>
      <c r="VHB3281" s="60"/>
      <c r="VHC3281" s="60"/>
      <c r="VHD3281" s="60"/>
      <c r="VHE3281" s="60"/>
      <c r="VHF3281" s="46"/>
      <c r="VHG3281" s="65"/>
      <c r="VHH3281" s="19"/>
      <c r="VHI3281" s="48"/>
      <c r="VHJ3281" s="41"/>
      <c r="VHK3281" s="44"/>
      <c r="VHL3281" s="18"/>
      <c r="VHM3281" s="16"/>
      <c r="VHN3281" s="36"/>
      <c r="VHO3281" s="36"/>
      <c r="VHP3281" s="36"/>
      <c r="VHQ3281" s="36"/>
      <c r="VHR3281" s="36"/>
      <c r="VHS3281" s="36"/>
      <c r="VHT3281" s="36"/>
      <c r="VHU3281" s="36"/>
      <c r="VHV3281" s="36"/>
      <c r="VHW3281" s="36"/>
      <c r="VHX3281" s="36"/>
      <c r="VHY3281" s="36"/>
      <c r="VHZ3281" s="36"/>
      <c r="VIA3281" s="12"/>
      <c r="VIB3281" s="12"/>
      <c r="VIC3281" s="12"/>
      <c r="VID3281" s="53"/>
      <c r="VIF3281" s="41"/>
      <c r="VIG3281" s="40"/>
      <c r="VIH3281" s="44"/>
      <c r="VII3281" s="62"/>
      <c r="VIJ3281" s="56"/>
      <c r="VIK3281" s="60"/>
      <c r="VIL3281" s="60"/>
      <c r="VIM3281" s="60"/>
      <c r="VIN3281" s="60"/>
      <c r="VIO3281" s="46"/>
      <c r="VIP3281" s="65"/>
      <c r="VIQ3281" s="19"/>
      <c r="VIR3281" s="48"/>
      <c r="VIS3281" s="41"/>
      <c r="VIT3281" s="44"/>
      <c r="VIU3281" s="18"/>
      <c r="VIV3281" s="16"/>
      <c r="VIW3281" s="36"/>
      <c r="VIX3281" s="36"/>
      <c r="VIY3281" s="36"/>
      <c r="VIZ3281" s="36"/>
      <c r="VJA3281" s="36"/>
      <c r="VJB3281" s="36"/>
      <c r="VJC3281" s="36"/>
      <c r="VJD3281" s="36"/>
      <c r="VJE3281" s="36"/>
      <c r="VJF3281" s="36"/>
      <c r="VJG3281" s="36"/>
      <c r="VJH3281" s="36"/>
      <c r="VJI3281" s="36"/>
      <c r="VJJ3281" s="12"/>
      <c r="VJK3281" s="12"/>
      <c r="VJL3281" s="12"/>
      <c r="VJM3281" s="53"/>
      <c r="VJO3281" s="41"/>
      <c r="VJP3281" s="40"/>
      <c r="VJQ3281" s="44"/>
      <c r="VJR3281" s="62"/>
      <c r="VJS3281" s="56"/>
      <c r="VJT3281" s="60"/>
      <c r="VJU3281" s="60"/>
      <c r="VJV3281" s="60"/>
      <c r="VJW3281" s="60"/>
      <c r="VJX3281" s="46"/>
      <c r="VJY3281" s="65"/>
      <c r="VJZ3281" s="19"/>
      <c r="VKA3281" s="48"/>
      <c r="VKB3281" s="41"/>
      <c r="VKC3281" s="44"/>
      <c r="VKD3281" s="18"/>
      <c r="VKE3281" s="16"/>
      <c r="VKF3281" s="36"/>
      <c r="VKG3281" s="36"/>
      <c r="VKH3281" s="36"/>
      <c r="VKI3281" s="36"/>
      <c r="VKJ3281" s="36"/>
      <c r="VKK3281" s="36"/>
      <c r="VKL3281" s="36"/>
      <c r="VKM3281" s="36"/>
      <c r="VKN3281" s="36"/>
      <c r="VKO3281" s="36"/>
      <c r="VKP3281" s="36"/>
      <c r="VKQ3281" s="36"/>
      <c r="VKR3281" s="36"/>
      <c r="VKS3281" s="12"/>
      <c r="VKT3281" s="12"/>
      <c r="VKU3281" s="12"/>
      <c r="VKV3281" s="53"/>
      <c r="VKX3281" s="41"/>
      <c r="VKY3281" s="40"/>
      <c r="VKZ3281" s="44"/>
      <c r="VLA3281" s="62"/>
      <c r="VLB3281" s="56"/>
      <c r="VLC3281" s="60"/>
      <c r="VLD3281" s="60"/>
      <c r="VLE3281" s="60"/>
      <c r="VLF3281" s="60"/>
      <c r="VLG3281" s="46"/>
      <c r="VLH3281" s="65"/>
      <c r="VLI3281" s="19"/>
      <c r="VLJ3281" s="48"/>
      <c r="VLK3281" s="41"/>
      <c r="VLL3281" s="44"/>
      <c r="VLM3281" s="18"/>
      <c r="VLN3281" s="16"/>
      <c r="VLO3281" s="36"/>
      <c r="VLP3281" s="36"/>
      <c r="VLQ3281" s="36"/>
      <c r="VLR3281" s="36"/>
      <c r="VLS3281" s="36"/>
      <c r="VLT3281" s="36"/>
      <c r="VLU3281" s="36"/>
      <c r="VLV3281" s="36"/>
      <c r="VLW3281" s="36"/>
      <c r="VLX3281" s="36"/>
      <c r="VLY3281" s="36"/>
      <c r="VLZ3281" s="36"/>
      <c r="VMA3281" s="36"/>
      <c r="VMB3281" s="12"/>
      <c r="VMC3281" s="12"/>
      <c r="VMD3281" s="12"/>
      <c r="VME3281" s="53"/>
      <c r="VMG3281" s="41"/>
      <c r="VMH3281" s="40"/>
      <c r="VMI3281" s="44"/>
      <c r="VMJ3281" s="62"/>
      <c r="VMK3281" s="56"/>
      <c r="VML3281" s="60"/>
      <c r="VMM3281" s="60"/>
      <c r="VMN3281" s="60"/>
      <c r="VMO3281" s="60"/>
      <c r="VMP3281" s="46"/>
      <c r="VMQ3281" s="65"/>
      <c r="VMR3281" s="19"/>
      <c r="VMS3281" s="48"/>
      <c r="VMT3281" s="41"/>
      <c r="VMU3281" s="44"/>
      <c r="VMV3281" s="18"/>
      <c r="VMW3281" s="16"/>
      <c r="VMX3281" s="36"/>
      <c r="VMY3281" s="36"/>
      <c r="VMZ3281" s="36"/>
      <c r="VNA3281" s="36"/>
      <c r="VNB3281" s="36"/>
      <c r="VNC3281" s="36"/>
      <c r="VND3281" s="36"/>
      <c r="VNE3281" s="36"/>
      <c r="VNF3281" s="36"/>
      <c r="VNG3281" s="36"/>
      <c r="VNH3281" s="36"/>
      <c r="VNI3281" s="36"/>
      <c r="VNJ3281" s="36"/>
      <c r="VNK3281" s="12"/>
      <c r="VNL3281" s="12"/>
      <c r="VNM3281" s="12"/>
      <c r="VNN3281" s="53"/>
      <c r="VNP3281" s="41"/>
      <c r="VNQ3281" s="40"/>
      <c r="VNR3281" s="44"/>
      <c r="VNS3281" s="62"/>
      <c r="VNT3281" s="56"/>
      <c r="VNU3281" s="60"/>
      <c r="VNV3281" s="60"/>
      <c r="VNW3281" s="60"/>
      <c r="VNX3281" s="60"/>
      <c r="VNY3281" s="46"/>
      <c r="VNZ3281" s="65"/>
      <c r="VOA3281" s="19"/>
      <c r="VOB3281" s="48"/>
      <c r="VOC3281" s="41"/>
      <c r="VOD3281" s="44"/>
      <c r="VOE3281" s="18"/>
      <c r="VOF3281" s="16"/>
      <c r="VOG3281" s="36"/>
      <c r="VOH3281" s="36"/>
      <c r="VOI3281" s="36"/>
      <c r="VOJ3281" s="36"/>
      <c r="VOK3281" s="36"/>
      <c r="VOL3281" s="36"/>
      <c r="VOM3281" s="36"/>
      <c r="VON3281" s="36"/>
      <c r="VOO3281" s="36"/>
      <c r="VOP3281" s="36"/>
      <c r="VOQ3281" s="36"/>
      <c r="VOR3281" s="36"/>
      <c r="VOS3281" s="36"/>
      <c r="VOT3281" s="12"/>
      <c r="VOU3281" s="12"/>
      <c r="VOV3281" s="12"/>
      <c r="VOW3281" s="53"/>
      <c r="VOY3281" s="41"/>
      <c r="VOZ3281" s="40"/>
      <c r="VPA3281" s="44"/>
      <c r="VPB3281" s="62"/>
      <c r="VPC3281" s="56"/>
      <c r="VPD3281" s="60"/>
      <c r="VPE3281" s="60"/>
      <c r="VPF3281" s="60"/>
      <c r="VPG3281" s="60"/>
      <c r="VPH3281" s="46"/>
      <c r="VPI3281" s="65"/>
      <c r="VPJ3281" s="19"/>
      <c r="VPK3281" s="48"/>
      <c r="VPL3281" s="41"/>
      <c r="VPM3281" s="44"/>
      <c r="VPN3281" s="18"/>
      <c r="VPO3281" s="16"/>
      <c r="VPP3281" s="36"/>
      <c r="VPQ3281" s="36"/>
      <c r="VPR3281" s="36"/>
      <c r="VPS3281" s="36"/>
      <c r="VPT3281" s="36"/>
      <c r="VPU3281" s="36"/>
      <c r="VPV3281" s="36"/>
      <c r="VPW3281" s="36"/>
      <c r="VPX3281" s="36"/>
      <c r="VPY3281" s="36"/>
      <c r="VPZ3281" s="36"/>
      <c r="VQA3281" s="36"/>
      <c r="VQB3281" s="36"/>
      <c r="VQC3281" s="12"/>
      <c r="VQD3281" s="12"/>
      <c r="VQE3281" s="12"/>
      <c r="VQF3281" s="53"/>
      <c r="VQH3281" s="41"/>
      <c r="VQI3281" s="40"/>
      <c r="VQJ3281" s="44"/>
      <c r="VQK3281" s="62"/>
      <c r="VQL3281" s="56"/>
      <c r="VQM3281" s="60"/>
      <c r="VQN3281" s="60"/>
      <c r="VQO3281" s="60"/>
      <c r="VQP3281" s="60"/>
      <c r="VQQ3281" s="46"/>
      <c r="VQR3281" s="65"/>
      <c r="VQS3281" s="19"/>
      <c r="VQT3281" s="48"/>
      <c r="VQU3281" s="41"/>
      <c r="VQV3281" s="44"/>
      <c r="VQW3281" s="18"/>
      <c r="VQX3281" s="16"/>
      <c r="VQY3281" s="36"/>
      <c r="VQZ3281" s="36"/>
      <c r="VRA3281" s="36"/>
      <c r="VRB3281" s="36"/>
      <c r="VRC3281" s="36"/>
      <c r="VRD3281" s="36"/>
      <c r="VRE3281" s="36"/>
      <c r="VRF3281" s="36"/>
      <c r="VRG3281" s="36"/>
      <c r="VRH3281" s="36"/>
      <c r="VRI3281" s="36"/>
      <c r="VRJ3281" s="36"/>
      <c r="VRK3281" s="36"/>
      <c r="VRL3281" s="12"/>
      <c r="VRM3281" s="12"/>
      <c r="VRN3281" s="12"/>
      <c r="VRO3281" s="53"/>
      <c r="VRQ3281" s="41"/>
      <c r="VRR3281" s="40"/>
      <c r="VRS3281" s="44"/>
      <c r="VRT3281" s="62"/>
      <c r="VRU3281" s="56"/>
      <c r="VRV3281" s="60"/>
      <c r="VRW3281" s="60"/>
      <c r="VRX3281" s="60"/>
      <c r="VRY3281" s="60"/>
      <c r="VRZ3281" s="46"/>
      <c r="VSA3281" s="65"/>
      <c r="VSB3281" s="19"/>
      <c r="VSC3281" s="48"/>
      <c r="VSD3281" s="41"/>
      <c r="VSE3281" s="44"/>
      <c r="VSF3281" s="18"/>
      <c r="VSG3281" s="16"/>
      <c r="VSH3281" s="36"/>
      <c r="VSI3281" s="36"/>
      <c r="VSJ3281" s="36"/>
      <c r="VSK3281" s="36"/>
      <c r="VSL3281" s="36"/>
      <c r="VSM3281" s="36"/>
      <c r="VSN3281" s="36"/>
      <c r="VSO3281" s="36"/>
      <c r="VSP3281" s="36"/>
      <c r="VSQ3281" s="36"/>
      <c r="VSR3281" s="36"/>
      <c r="VSS3281" s="36"/>
      <c r="VST3281" s="36"/>
      <c r="VSU3281" s="12"/>
      <c r="VSV3281" s="12"/>
      <c r="VSW3281" s="12"/>
      <c r="VSX3281" s="53"/>
      <c r="VSZ3281" s="41"/>
      <c r="VTA3281" s="40"/>
      <c r="VTB3281" s="44"/>
      <c r="VTC3281" s="62"/>
      <c r="VTD3281" s="56"/>
      <c r="VTE3281" s="60"/>
      <c r="VTF3281" s="60"/>
      <c r="VTG3281" s="60"/>
      <c r="VTH3281" s="60"/>
      <c r="VTI3281" s="46"/>
      <c r="VTJ3281" s="65"/>
      <c r="VTK3281" s="19"/>
      <c r="VTL3281" s="48"/>
      <c r="VTM3281" s="41"/>
      <c r="VTN3281" s="44"/>
      <c r="VTO3281" s="18"/>
      <c r="VTP3281" s="16"/>
      <c r="VTQ3281" s="36"/>
      <c r="VTR3281" s="36"/>
      <c r="VTS3281" s="36"/>
      <c r="VTT3281" s="36"/>
      <c r="VTU3281" s="36"/>
      <c r="VTV3281" s="36"/>
      <c r="VTW3281" s="36"/>
      <c r="VTX3281" s="36"/>
      <c r="VTY3281" s="36"/>
      <c r="VTZ3281" s="36"/>
      <c r="VUA3281" s="36"/>
      <c r="VUB3281" s="36"/>
      <c r="VUC3281" s="36"/>
      <c r="VUD3281" s="12"/>
      <c r="VUE3281" s="12"/>
      <c r="VUF3281" s="12"/>
      <c r="VUG3281" s="53"/>
      <c r="VUI3281" s="41"/>
      <c r="VUJ3281" s="40"/>
      <c r="VUK3281" s="44"/>
      <c r="VUL3281" s="62"/>
      <c r="VUM3281" s="56"/>
      <c r="VUN3281" s="60"/>
      <c r="VUO3281" s="60"/>
      <c r="VUP3281" s="60"/>
      <c r="VUQ3281" s="60"/>
      <c r="VUR3281" s="46"/>
      <c r="VUS3281" s="65"/>
      <c r="VUT3281" s="19"/>
      <c r="VUU3281" s="48"/>
      <c r="VUV3281" s="41"/>
      <c r="VUW3281" s="44"/>
      <c r="VUX3281" s="18"/>
      <c r="VUY3281" s="16"/>
      <c r="VUZ3281" s="36"/>
      <c r="VVA3281" s="36"/>
      <c r="VVB3281" s="36"/>
      <c r="VVC3281" s="36"/>
      <c r="VVD3281" s="36"/>
      <c r="VVE3281" s="36"/>
      <c r="VVF3281" s="36"/>
      <c r="VVG3281" s="36"/>
      <c r="VVH3281" s="36"/>
      <c r="VVI3281" s="36"/>
      <c r="VVJ3281" s="36"/>
      <c r="VVK3281" s="36"/>
      <c r="VVL3281" s="36"/>
      <c r="VVM3281" s="12"/>
      <c r="VVN3281" s="12"/>
      <c r="VVO3281" s="12"/>
      <c r="VVP3281" s="53"/>
      <c r="VVR3281" s="41"/>
      <c r="VVS3281" s="40"/>
      <c r="VVT3281" s="44"/>
      <c r="VVU3281" s="62"/>
      <c r="VVV3281" s="56"/>
      <c r="VVW3281" s="60"/>
      <c r="VVX3281" s="60"/>
      <c r="VVY3281" s="60"/>
      <c r="VVZ3281" s="60"/>
      <c r="VWA3281" s="46"/>
      <c r="VWB3281" s="65"/>
      <c r="VWC3281" s="19"/>
      <c r="VWD3281" s="48"/>
      <c r="VWE3281" s="41"/>
      <c r="VWF3281" s="44"/>
      <c r="VWG3281" s="18"/>
      <c r="VWH3281" s="16"/>
      <c r="VWI3281" s="36"/>
      <c r="VWJ3281" s="36"/>
      <c r="VWK3281" s="36"/>
      <c r="VWL3281" s="36"/>
      <c r="VWM3281" s="36"/>
      <c r="VWN3281" s="36"/>
      <c r="VWO3281" s="36"/>
      <c r="VWP3281" s="36"/>
      <c r="VWQ3281" s="36"/>
      <c r="VWR3281" s="36"/>
      <c r="VWS3281" s="36"/>
      <c r="VWT3281" s="36"/>
      <c r="VWU3281" s="36"/>
      <c r="VWV3281" s="12"/>
      <c r="VWW3281" s="12"/>
      <c r="VWX3281" s="12"/>
      <c r="VWY3281" s="53"/>
      <c r="VXA3281" s="41"/>
      <c r="VXB3281" s="40"/>
      <c r="VXC3281" s="44"/>
      <c r="VXD3281" s="62"/>
      <c r="VXE3281" s="56"/>
      <c r="VXF3281" s="60"/>
      <c r="VXG3281" s="60"/>
      <c r="VXH3281" s="60"/>
      <c r="VXI3281" s="60"/>
      <c r="VXJ3281" s="46"/>
      <c r="VXK3281" s="65"/>
      <c r="VXL3281" s="19"/>
      <c r="VXM3281" s="48"/>
      <c r="VXN3281" s="41"/>
      <c r="VXO3281" s="44"/>
      <c r="VXP3281" s="18"/>
      <c r="VXQ3281" s="16"/>
      <c r="VXR3281" s="36"/>
      <c r="VXS3281" s="36"/>
      <c r="VXT3281" s="36"/>
      <c r="VXU3281" s="36"/>
      <c r="VXV3281" s="36"/>
      <c r="VXW3281" s="36"/>
      <c r="VXX3281" s="36"/>
      <c r="VXY3281" s="36"/>
      <c r="VXZ3281" s="36"/>
      <c r="VYA3281" s="36"/>
      <c r="VYB3281" s="36"/>
      <c r="VYC3281" s="36"/>
      <c r="VYD3281" s="36"/>
      <c r="VYE3281" s="12"/>
      <c r="VYF3281" s="12"/>
      <c r="VYG3281" s="12"/>
      <c r="VYH3281" s="53"/>
      <c r="VYJ3281" s="41"/>
      <c r="VYK3281" s="40"/>
      <c r="VYL3281" s="44"/>
      <c r="VYM3281" s="62"/>
      <c r="VYN3281" s="56"/>
      <c r="VYO3281" s="60"/>
      <c r="VYP3281" s="60"/>
      <c r="VYQ3281" s="60"/>
      <c r="VYR3281" s="60"/>
      <c r="VYS3281" s="46"/>
      <c r="VYT3281" s="65"/>
      <c r="VYU3281" s="19"/>
      <c r="VYV3281" s="48"/>
      <c r="VYW3281" s="41"/>
      <c r="VYX3281" s="44"/>
      <c r="VYY3281" s="18"/>
      <c r="VYZ3281" s="16"/>
      <c r="VZA3281" s="36"/>
      <c r="VZB3281" s="36"/>
      <c r="VZC3281" s="36"/>
      <c r="VZD3281" s="36"/>
      <c r="VZE3281" s="36"/>
      <c r="VZF3281" s="36"/>
      <c r="VZG3281" s="36"/>
      <c r="VZH3281" s="36"/>
      <c r="VZI3281" s="36"/>
      <c r="VZJ3281" s="36"/>
      <c r="VZK3281" s="36"/>
      <c r="VZL3281" s="36"/>
      <c r="VZM3281" s="36"/>
      <c r="VZN3281" s="12"/>
      <c r="VZO3281" s="12"/>
      <c r="VZP3281" s="12"/>
      <c r="VZQ3281" s="53"/>
      <c r="VZS3281" s="41"/>
      <c r="VZT3281" s="40"/>
      <c r="VZU3281" s="44"/>
      <c r="VZV3281" s="62"/>
      <c r="VZW3281" s="56"/>
      <c r="VZX3281" s="60"/>
      <c r="VZY3281" s="60"/>
      <c r="VZZ3281" s="60"/>
      <c r="WAA3281" s="60"/>
      <c r="WAB3281" s="46"/>
      <c r="WAC3281" s="65"/>
      <c r="WAD3281" s="19"/>
      <c r="WAE3281" s="48"/>
      <c r="WAF3281" s="41"/>
      <c r="WAG3281" s="44"/>
      <c r="WAH3281" s="18"/>
      <c r="WAI3281" s="16"/>
      <c r="WAJ3281" s="36"/>
      <c r="WAK3281" s="36"/>
      <c r="WAL3281" s="36"/>
      <c r="WAM3281" s="36"/>
      <c r="WAN3281" s="36"/>
      <c r="WAO3281" s="36"/>
      <c r="WAP3281" s="36"/>
      <c r="WAQ3281" s="36"/>
      <c r="WAR3281" s="36"/>
      <c r="WAS3281" s="36"/>
      <c r="WAT3281" s="36"/>
      <c r="WAU3281" s="36"/>
      <c r="WAV3281" s="36"/>
      <c r="WAW3281" s="12"/>
      <c r="WAX3281" s="12"/>
      <c r="WAY3281" s="12"/>
      <c r="WAZ3281" s="53"/>
      <c r="WBB3281" s="41"/>
      <c r="WBC3281" s="40"/>
      <c r="WBD3281" s="44"/>
      <c r="WBE3281" s="62"/>
      <c r="WBF3281" s="56"/>
      <c r="WBG3281" s="60"/>
      <c r="WBH3281" s="60"/>
      <c r="WBI3281" s="60"/>
      <c r="WBJ3281" s="60"/>
      <c r="WBK3281" s="46"/>
      <c r="WBL3281" s="65"/>
      <c r="WBM3281" s="19"/>
      <c r="WBN3281" s="48"/>
      <c r="WBO3281" s="41"/>
      <c r="WBP3281" s="44"/>
      <c r="WBQ3281" s="18"/>
      <c r="WBR3281" s="16"/>
      <c r="WBS3281" s="36"/>
      <c r="WBT3281" s="36"/>
      <c r="WBU3281" s="36"/>
      <c r="WBV3281" s="36"/>
      <c r="WBW3281" s="36"/>
      <c r="WBX3281" s="36"/>
      <c r="WBY3281" s="36"/>
      <c r="WBZ3281" s="36"/>
      <c r="WCA3281" s="36"/>
      <c r="WCB3281" s="36"/>
      <c r="WCC3281" s="36"/>
      <c r="WCD3281" s="36"/>
      <c r="WCE3281" s="36"/>
      <c r="WCF3281" s="12"/>
      <c r="WCG3281" s="12"/>
      <c r="WCH3281" s="12"/>
      <c r="WCI3281" s="53"/>
      <c r="WCK3281" s="41"/>
      <c r="WCL3281" s="40"/>
      <c r="WCM3281" s="44"/>
      <c r="WCN3281" s="62"/>
      <c r="WCO3281" s="56"/>
      <c r="WCP3281" s="60"/>
      <c r="WCQ3281" s="60"/>
      <c r="WCR3281" s="60"/>
      <c r="WCS3281" s="60"/>
      <c r="WCT3281" s="46"/>
      <c r="WCU3281" s="65"/>
      <c r="WCV3281" s="19"/>
      <c r="WCW3281" s="48"/>
      <c r="WCX3281" s="41"/>
      <c r="WCY3281" s="44"/>
      <c r="WCZ3281" s="18"/>
      <c r="WDA3281" s="16"/>
      <c r="WDB3281" s="36"/>
      <c r="WDC3281" s="36"/>
      <c r="WDD3281" s="36"/>
      <c r="WDE3281" s="36"/>
      <c r="WDF3281" s="36"/>
      <c r="WDG3281" s="36"/>
      <c r="WDH3281" s="36"/>
      <c r="WDI3281" s="36"/>
      <c r="WDJ3281" s="36"/>
      <c r="WDK3281" s="36"/>
      <c r="WDL3281" s="36"/>
      <c r="WDM3281" s="36"/>
      <c r="WDN3281" s="36"/>
      <c r="WDO3281" s="12"/>
      <c r="WDP3281" s="12"/>
      <c r="WDQ3281" s="12"/>
      <c r="WDR3281" s="53"/>
      <c r="WDT3281" s="41"/>
      <c r="WDU3281" s="40"/>
      <c r="WDV3281" s="44"/>
      <c r="WDW3281" s="62"/>
      <c r="WDX3281" s="56"/>
      <c r="WDY3281" s="60"/>
      <c r="WDZ3281" s="60"/>
      <c r="WEA3281" s="60"/>
      <c r="WEB3281" s="60"/>
      <c r="WEC3281" s="46"/>
      <c r="WED3281" s="65"/>
      <c r="WEE3281" s="19"/>
      <c r="WEF3281" s="48"/>
      <c r="WEG3281" s="41"/>
      <c r="WEH3281" s="44"/>
      <c r="WEI3281" s="18"/>
      <c r="WEJ3281" s="16"/>
      <c r="WEK3281" s="36"/>
      <c r="WEL3281" s="36"/>
      <c r="WEM3281" s="36"/>
      <c r="WEN3281" s="36"/>
      <c r="WEO3281" s="36"/>
      <c r="WEP3281" s="36"/>
      <c r="WEQ3281" s="36"/>
      <c r="WER3281" s="36"/>
      <c r="WES3281" s="36"/>
      <c r="WET3281" s="36"/>
      <c r="WEU3281" s="36"/>
      <c r="WEV3281" s="36"/>
      <c r="WEW3281" s="36"/>
      <c r="WEX3281" s="12"/>
      <c r="WEY3281" s="12"/>
      <c r="WEZ3281" s="12"/>
      <c r="WFA3281" s="53"/>
      <c r="WFC3281" s="41"/>
      <c r="WFD3281" s="40"/>
      <c r="WFE3281" s="44"/>
      <c r="WFF3281" s="62"/>
      <c r="WFG3281" s="56"/>
      <c r="WFH3281" s="60"/>
      <c r="WFI3281" s="60"/>
      <c r="WFJ3281" s="60"/>
      <c r="WFK3281" s="60"/>
      <c r="WFL3281" s="46"/>
      <c r="WFM3281" s="65"/>
      <c r="WFN3281" s="19"/>
      <c r="WFO3281" s="48"/>
      <c r="WFP3281" s="41"/>
      <c r="WFQ3281" s="44"/>
      <c r="WFR3281" s="18"/>
      <c r="WFS3281" s="16"/>
      <c r="WFT3281" s="36"/>
      <c r="WFU3281" s="36"/>
      <c r="WFV3281" s="36"/>
      <c r="WFW3281" s="36"/>
      <c r="WFX3281" s="36"/>
      <c r="WFY3281" s="36"/>
      <c r="WFZ3281" s="36"/>
      <c r="WGA3281" s="36"/>
      <c r="WGB3281" s="36"/>
      <c r="WGC3281" s="36"/>
      <c r="WGD3281" s="36"/>
      <c r="WGE3281" s="36"/>
      <c r="WGF3281" s="36"/>
      <c r="WGG3281" s="12"/>
      <c r="WGH3281" s="12"/>
      <c r="WGI3281" s="12"/>
      <c r="WGJ3281" s="53"/>
      <c r="WGL3281" s="41"/>
      <c r="WGM3281" s="40"/>
      <c r="WGN3281" s="44"/>
      <c r="WGO3281" s="62"/>
      <c r="WGP3281" s="56"/>
      <c r="WGQ3281" s="60"/>
      <c r="WGR3281" s="60"/>
      <c r="WGS3281" s="60"/>
      <c r="WGT3281" s="60"/>
      <c r="WGU3281" s="46"/>
      <c r="WGV3281" s="65"/>
      <c r="WGW3281" s="19"/>
      <c r="WGX3281" s="48"/>
      <c r="WGY3281" s="41"/>
      <c r="WGZ3281" s="44"/>
      <c r="WHA3281" s="18"/>
      <c r="WHB3281" s="16"/>
      <c r="WHC3281" s="36"/>
      <c r="WHD3281" s="36"/>
      <c r="WHE3281" s="36"/>
      <c r="WHF3281" s="36"/>
      <c r="WHG3281" s="36"/>
      <c r="WHH3281" s="36"/>
      <c r="WHI3281" s="36"/>
      <c r="WHJ3281" s="36"/>
      <c r="WHK3281" s="36"/>
      <c r="WHL3281" s="36"/>
      <c r="WHM3281" s="36"/>
      <c r="WHN3281" s="36"/>
      <c r="WHO3281" s="36"/>
      <c r="WHP3281" s="12"/>
      <c r="WHQ3281" s="12"/>
      <c r="WHR3281" s="12"/>
      <c r="WHS3281" s="53"/>
      <c r="WHU3281" s="41"/>
      <c r="WHV3281" s="40"/>
      <c r="WHW3281" s="44"/>
      <c r="WHX3281" s="62"/>
      <c r="WHY3281" s="56"/>
      <c r="WHZ3281" s="60"/>
      <c r="WIA3281" s="60"/>
      <c r="WIB3281" s="60"/>
      <c r="WIC3281" s="60"/>
      <c r="WID3281" s="46"/>
      <c r="WIE3281" s="65"/>
      <c r="WIF3281" s="19"/>
      <c r="WIG3281" s="48"/>
      <c r="WIH3281" s="41"/>
      <c r="WII3281" s="44"/>
      <c r="WIJ3281" s="18"/>
      <c r="WIK3281" s="16"/>
      <c r="WIL3281" s="36"/>
      <c r="WIM3281" s="36"/>
      <c r="WIN3281" s="36"/>
      <c r="WIO3281" s="36"/>
      <c r="WIP3281" s="36"/>
      <c r="WIQ3281" s="36"/>
      <c r="WIR3281" s="36"/>
      <c r="WIS3281" s="36"/>
      <c r="WIT3281" s="36"/>
      <c r="WIU3281" s="36"/>
      <c r="WIV3281" s="36"/>
      <c r="WIW3281" s="36"/>
      <c r="WIX3281" s="36"/>
      <c r="WIY3281" s="12"/>
      <c r="WIZ3281" s="12"/>
      <c r="WJA3281" s="12"/>
      <c r="WJB3281" s="53"/>
      <c r="WJD3281" s="41"/>
      <c r="WJE3281" s="40"/>
      <c r="WJF3281" s="44"/>
      <c r="WJG3281" s="62"/>
      <c r="WJH3281" s="56"/>
      <c r="WJI3281" s="60"/>
      <c r="WJJ3281" s="60"/>
      <c r="WJK3281" s="60"/>
      <c r="WJL3281" s="60"/>
      <c r="WJM3281" s="46"/>
      <c r="WJN3281" s="65"/>
      <c r="WJO3281" s="19"/>
      <c r="WJP3281" s="48"/>
      <c r="WJQ3281" s="41"/>
      <c r="WJR3281" s="44"/>
      <c r="WJS3281" s="18"/>
      <c r="WJT3281" s="16"/>
      <c r="WJU3281" s="36"/>
      <c r="WJV3281" s="36"/>
      <c r="WJW3281" s="36"/>
      <c r="WJX3281" s="36"/>
      <c r="WJY3281" s="36"/>
      <c r="WJZ3281" s="36"/>
      <c r="WKA3281" s="36"/>
      <c r="WKB3281" s="36"/>
      <c r="WKC3281" s="36"/>
      <c r="WKD3281" s="36"/>
      <c r="WKE3281" s="36"/>
      <c r="WKF3281" s="36"/>
      <c r="WKG3281" s="36"/>
      <c r="WKH3281" s="12"/>
      <c r="WKI3281" s="12"/>
      <c r="WKJ3281" s="12"/>
      <c r="WKK3281" s="53"/>
      <c r="WKM3281" s="41"/>
      <c r="WKN3281" s="40"/>
      <c r="WKO3281" s="44"/>
      <c r="WKP3281" s="62"/>
      <c r="WKQ3281" s="56"/>
      <c r="WKR3281" s="60"/>
      <c r="WKS3281" s="60"/>
      <c r="WKT3281" s="60"/>
      <c r="WKU3281" s="60"/>
      <c r="WKV3281" s="46"/>
      <c r="WKW3281" s="65"/>
      <c r="WKX3281" s="19"/>
      <c r="WKY3281" s="48"/>
      <c r="WKZ3281" s="41"/>
      <c r="WLA3281" s="44"/>
      <c r="WLB3281" s="18"/>
      <c r="WLC3281" s="16"/>
      <c r="WLD3281" s="36"/>
      <c r="WLE3281" s="36"/>
      <c r="WLF3281" s="36"/>
      <c r="WLG3281" s="36"/>
      <c r="WLH3281" s="36"/>
      <c r="WLI3281" s="36"/>
      <c r="WLJ3281" s="36"/>
      <c r="WLK3281" s="36"/>
      <c r="WLL3281" s="36"/>
      <c r="WLM3281" s="36"/>
      <c r="WLN3281" s="36"/>
      <c r="WLO3281" s="36"/>
      <c r="WLP3281" s="36"/>
      <c r="WLQ3281" s="12"/>
      <c r="WLR3281" s="12"/>
      <c r="WLS3281" s="12"/>
      <c r="WLT3281" s="53"/>
      <c r="WLV3281" s="41"/>
      <c r="WLW3281" s="40"/>
      <c r="WLX3281" s="44"/>
      <c r="WLY3281" s="62"/>
      <c r="WLZ3281" s="56"/>
      <c r="WMA3281" s="60"/>
      <c r="WMB3281" s="60"/>
      <c r="WMC3281" s="60"/>
      <c r="WMD3281" s="60"/>
      <c r="WME3281" s="46"/>
      <c r="WMF3281" s="65"/>
      <c r="WMG3281" s="19"/>
      <c r="WMH3281" s="48"/>
      <c r="WMI3281" s="41"/>
      <c r="WMJ3281" s="44"/>
      <c r="WMK3281" s="18"/>
      <c r="WML3281" s="16"/>
      <c r="WMM3281" s="36"/>
      <c r="WMN3281" s="36"/>
      <c r="WMO3281" s="36"/>
      <c r="WMP3281" s="36"/>
      <c r="WMQ3281" s="36"/>
      <c r="WMR3281" s="36"/>
      <c r="WMS3281" s="36"/>
      <c r="WMT3281" s="36"/>
      <c r="WMU3281" s="36"/>
      <c r="WMV3281" s="36"/>
      <c r="WMW3281" s="36"/>
      <c r="WMX3281" s="36"/>
      <c r="WMY3281" s="36"/>
      <c r="WMZ3281" s="12"/>
      <c r="WNA3281" s="12"/>
      <c r="WNB3281" s="12"/>
      <c r="WNC3281" s="53"/>
      <c r="WNE3281" s="41"/>
      <c r="WNF3281" s="40"/>
      <c r="WNG3281" s="44"/>
      <c r="WNH3281" s="62"/>
      <c r="WNI3281" s="56"/>
      <c r="WNJ3281" s="60"/>
      <c r="WNK3281" s="60"/>
      <c r="WNL3281" s="60"/>
      <c r="WNM3281" s="60"/>
      <c r="WNN3281" s="46"/>
      <c r="WNO3281" s="65"/>
      <c r="WNP3281" s="19"/>
      <c r="WNQ3281" s="48"/>
      <c r="WNR3281" s="41"/>
      <c r="WNS3281" s="44"/>
      <c r="WNT3281" s="18"/>
      <c r="WNU3281" s="16"/>
      <c r="WNV3281" s="36"/>
      <c r="WNW3281" s="36"/>
      <c r="WNX3281" s="36"/>
      <c r="WNY3281" s="36"/>
      <c r="WNZ3281" s="36"/>
      <c r="WOA3281" s="36"/>
      <c r="WOB3281" s="36"/>
      <c r="WOC3281" s="36"/>
      <c r="WOD3281" s="36"/>
      <c r="WOE3281" s="36"/>
      <c r="WOF3281" s="36"/>
      <c r="WOG3281" s="36"/>
      <c r="WOH3281" s="36"/>
      <c r="WOI3281" s="12"/>
      <c r="WOJ3281" s="12"/>
      <c r="WOK3281" s="12"/>
      <c r="WOL3281" s="53"/>
      <c r="WON3281" s="41"/>
      <c r="WOO3281" s="40"/>
      <c r="WOP3281" s="44"/>
      <c r="WOQ3281" s="62"/>
      <c r="WOR3281" s="56"/>
      <c r="WOS3281" s="60"/>
      <c r="WOT3281" s="60"/>
      <c r="WOU3281" s="60"/>
      <c r="WOV3281" s="60"/>
      <c r="WOW3281" s="46"/>
      <c r="WOX3281" s="65"/>
      <c r="WOY3281" s="19"/>
      <c r="WOZ3281" s="48"/>
      <c r="WPA3281" s="41"/>
      <c r="WPB3281" s="44"/>
      <c r="WPC3281" s="18"/>
      <c r="WPD3281" s="16"/>
      <c r="WPE3281" s="36"/>
      <c r="WPF3281" s="36"/>
      <c r="WPG3281" s="36"/>
      <c r="WPH3281" s="36"/>
      <c r="WPI3281" s="36"/>
      <c r="WPJ3281" s="36"/>
      <c r="WPK3281" s="36"/>
      <c r="WPL3281" s="36"/>
      <c r="WPM3281" s="36"/>
      <c r="WPN3281" s="36"/>
      <c r="WPO3281" s="36"/>
      <c r="WPP3281" s="36"/>
      <c r="WPQ3281" s="36"/>
      <c r="WPR3281" s="12"/>
      <c r="WPS3281" s="12"/>
      <c r="WPT3281" s="12"/>
      <c r="WPU3281" s="53"/>
      <c r="WPW3281" s="41"/>
      <c r="WPX3281" s="40"/>
      <c r="WPY3281" s="44"/>
      <c r="WPZ3281" s="62"/>
      <c r="WQA3281" s="56"/>
      <c r="WQB3281" s="60"/>
      <c r="WQC3281" s="60"/>
      <c r="WQD3281" s="60"/>
      <c r="WQE3281" s="60"/>
      <c r="WQF3281" s="46"/>
      <c r="WQG3281" s="65"/>
      <c r="WQH3281" s="19"/>
      <c r="WQI3281" s="48"/>
      <c r="WQJ3281" s="41"/>
      <c r="WQK3281" s="44"/>
      <c r="WQL3281" s="18"/>
      <c r="WQM3281" s="16"/>
      <c r="WQN3281" s="36"/>
      <c r="WQO3281" s="36"/>
      <c r="WQP3281" s="36"/>
      <c r="WQQ3281" s="36"/>
      <c r="WQR3281" s="36"/>
      <c r="WQS3281" s="36"/>
      <c r="WQT3281" s="36"/>
      <c r="WQU3281" s="36"/>
      <c r="WQV3281" s="36"/>
      <c r="WQW3281" s="36"/>
      <c r="WQX3281" s="36"/>
      <c r="WQY3281" s="36"/>
      <c r="WQZ3281" s="36"/>
      <c r="WRA3281" s="12"/>
      <c r="WRB3281" s="12"/>
      <c r="WRC3281" s="12"/>
      <c r="WRD3281" s="53"/>
      <c r="WRF3281" s="41"/>
      <c r="WRG3281" s="40"/>
      <c r="WRH3281" s="44"/>
      <c r="WRI3281" s="62"/>
      <c r="WRJ3281" s="56"/>
      <c r="WRK3281" s="60"/>
      <c r="WRL3281" s="60"/>
      <c r="WRM3281" s="60"/>
      <c r="WRN3281" s="60"/>
      <c r="WRO3281" s="46"/>
      <c r="WRP3281" s="65"/>
      <c r="WRQ3281" s="19"/>
      <c r="WRR3281" s="48"/>
      <c r="WRS3281" s="41"/>
      <c r="WRT3281" s="44"/>
      <c r="WRU3281" s="18"/>
      <c r="WRV3281" s="16"/>
      <c r="WRW3281" s="36"/>
      <c r="WRX3281" s="36"/>
      <c r="WRY3281" s="36"/>
      <c r="WRZ3281" s="36"/>
      <c r="WSA3281" s="36"/>
      <c r="WSB3281" s="36"/>
      <c r="WSC3281" s="36"/>
      <c r="WSD3281" s="36"/>
      <c r="WSE3281" s="36"/>
      <c r="WSF3281" s="36"/>
      <c r="WSG3281" s="36"/>
      <c r="WSH3281" s="36"/>
      <c r="WSI3281" s="36"/>
      <c r="WSJ3281" s="12"/>
      <c r="WSK3281" s="12"/>
      <c r="WSL3281" s="12"/>
      <c r="WSM3281" s="53"/>
      <c r="WSO3281" s="41"/>
      <c r="WSP3281" s="40"/>
      <c r="WSQ3281" s="44"/>
      <c r="WSR3281" s="62"/>
      <c r="WSS3281" s="56"/>
      <c r="WST3281" s="60"/>
      <c r="WSU3281" s="60"/>
      <c r="WSV3281" s="60"/>
      <c r="WSW3281" s="60"/>
      <c r="WSX3281" s="46"/>
      <c r="WSY3281" s="65"/>
      <c r="WSZ3281" s="19"/>
      <c r="WTA3281" s="48"/>
      <c r="WTB3281" s="41"/>
      <c r="WTC3281" s="44"/>
      <c r="WTD3281" s="18"/>
      <c r="WTE3281" s="16"/>
      <c r="WTF3281" s="36"/>
      <c r="WTG3281" s="36"/>
      <c r="WTH3281" s="36"/>
      <c r="WTI3281" s="36"/>
      <c r="WTJ3281" s="36"/>
      <c r="WTK3281" s="36"/>
      <c r="WTL3281" s="36"/>
      <c r="WTM3281" s="36"/>
      <c r="WTN3281" s="36"/>
      <c r="WTO3281" s="36"/>
      <c r="WTP3281" s="36"/>
      <c r="WTQ3281" s="36"/>
      <c r="WTR3281" s="36"/>
      <c r="WTS3281" s="12"/>
      <c r="WTT3281" s="12"/>
      <c r="WTU3281" s="12"/>
      <c r="WTV3281" s="53"/>
      <c r="WTX3281" s="41"/>
      <c r="WTY3281" s="40"/>
      <c r="WTZ3281" s="44"/>
      <c r="WUA3281" s="62"/>
      <c r="WUB3281" s="56"/>
      <c r="WUC3281" s="60"/>
      <c r="WUD3281" s="60"/>
      <c r="WUE3281" s="60"/>
      <c r="WUF3281" s="60"/>
      <c r="WUG3281" s="46"/>
      <c r="WUH3281" s="65"/>
      <c r="WUI3281" s="19"/>
      <c r="WUJ3281" s="48"/>
      <c r="WUK3281" s="41"/>
      <c r="WUL3281" s="44"/>
      <c r="WUM3281" s="18"/>
      <c r="WUN3281" s="16"/>
      <c r="WUO3281" s="36"/>
      <c r="WUP3281" s="36"/>
      <c r="WUQ3281" s="36"/>
      <c r="WUR3281" s="36"/>
      <c r="WUS3281" s="36"/>
      <c r="WUT3281" s="36"/>
      <c r="WUU3281" s="36"/>
      <c r="WUV3281" s="36"/>
      <c r="WUW3281" s="36"/>
      <c r="WUX3281" s="36"/>
      <c r="WUY3281" s="36"/>
      <c r="WUZ3281" s="36"/>
      <c r="WVA3281" s="36"/>
      <c r="WVB3281" s="12"/>
      <c r="WVC3281" s="12"/>
      <c r="WVD3281" s="12"/>
      <c r="WVE3281" s="53"/>
      <c r="WVG3281" s="41"/>
      <c r="WVH3281" s="40"/>
      <c r="WVI3281" s="44"/>
      <c r="WVJ3281" s="62"/>
      <c r="WVK3281" s="56"/>
      <c r="WVL3281" s="60"/>
      <c r="WVM3281" s="60"/>
      <c r="WVN3281" s="60"/>
      <c r="WVO3281" s="60"/>
      <c r="WVP3281" s="46"/>
      <c r="WVQ3281" s="65"/>
      <c r="WVR3281" s="19"/>
      <c r="WVS3281" s="48"/>
      <c r="WVT3281" s="41"/>
      <c r="WVU3281" s="44"/>
      <c r="WVV3281" s="18"/>
      <c r="WVW3281" s="16"/>
      <c r="WVX3281" s="36"/>
      <c r="WVY3281" s="36"/>
      <c r="WVZ3281" s="36"/>
      <c r="WWA3281" s="36"/>
      <c r="WWB3281" s="36"/>
      <c r="WWC3281" s="36"/>
      <c r="WWD3281" s="36"/>
      <c r="WWE3281" s="36"/>
      <c r="WWF3281" s="36"/>
      <c r="WWG3281" s="36"/>
      <c r="WWH3281" s="36"/>
      <c r="WWI3281" s="36"/>
      <c r="WWJ3281" s="36"/>
      <c r="WWK3281" s="12"/>
      <c r="WWL3281" s="12"/>
      <c r="WWM3281" s="12"/>
      <c r="WWN3281" s="53"/>
      <c r="WWP3281" s="41"/>
      <c r="WWQ3281" s="40"/>
      <c r="WWR3281" s="44"/>
      <c r="WWS3281" s="62"/>
      <c r="WWT3281" s="56"/>
      <c r="WWU3281" s="60"/>
      <c r="WWV3281" s="60"/>
      <c r="WWW3281" s="60"/>
      <c r="WWX3281" s="60"/>
      <c r="WWY3281" s="46"/>
      <c r="WWZ3281" s="65"/>
      <c r="WXA3281" s="19"/>
      <c r="WXB3281" s="48"/>
      <c r="WXC3281" s="41"/>
      <c r="WXD3281" s="44"/>
      <c r="WXE3281" s="18"/>
      <c r="WXF3281" s="16"/>
      <c r="WXG3281" s="36"/>
      <c r="WXH3281" s="36"/>
      <c r="WXI3281" s="36"/>
      <c r="WXJ3281" s="36"/>
      <c r="WXK3281" s="36"/>
      <c r="WXL3281" s="36"/>
      <c r="WXM3281" s="36"/>
      <c r="WXN3281" s="36"/>
      <c r="WXO3281" s="36"/>
      <c r="WXP3281" s="36"/>
      <c r="WXQ3281" s="36"/>
      <c r="WXR3281" s="36"/>
      <c r="WXS3281" s="36"/>
      <c r="WXT3281" s="12"/>
      <c r="WXU3281" s="12"/>
      <c r="WXV3281" s="12"/>
      <c r="WXW3281" s="53"/>
      <c r="WXY3281" s="41"/>
      <c r="WXZ3281" s="40"/>
      <c r="WYA3281" s="44"/>
      <c r="WYB3281" s="62"/>
      <c r="WYC3281" s="56"/>
      <c r="WYD3281" s="60"/>
      <c r="WYE3281" s="60"/>
      <c r="WYF3281" s="60"/>
      <c r="WYG3281" s="60"/>
      <c r="WYH3281" s="46"/>
      <c r="WYI3281" s="65"/>
      <c r="WYJ3281" s="19"/>
      <c r="WYK3281" s="48"/>
      <c r="WYL3281" s="41"/>
      <c r="WYM3281" s="44"/>
      <c r="WYN3281" s="18"/>
      <c r="WYO3281" s="16"/>
      <c r="WYP3281" s="36"/>
      <c r="WYQ3281" s="36"/>
      <c r="WYR3281" s="36"/>
      <c r="WYS3281" s="36"/>
      <c r="WYT3281" s="36"/>
      <c r="WYU3281" s="36"/>
      <c r="WYV3281" s="36"/>
      <c r="WYW3281" s="36"/>
      <c r="WYX3281" s="36"/>
      <c r="WYY3281" s="36"/>
      <c r="WYZ3281" s="36"/>
      <c r="WZA3281" s="36"/>
      <c r="WZB3281" s="36"/>
      <c r="WZC3281" s="12"/>
      <c r="WZD3281" s="12"/>
      <c r="WZE3281" s="12"/>
      <c r="WZF3281" s="53"/>
      <c r="WZH3281" s="41"/>
      <c r="WZI3281" s="40"/>
      <c r="WZJ3281" s="44"/>
      <c r="WZK3281" s="62"/>
      <c r="WZL3281" s="56"/>
      <c r="WZM3281" s="60"/>
      <c r="WZN3281" s="60"/>
      <c r="WZO3281" s="60"/>
      <c r="WZP3281" s="60"/>
      <c r="WZQ3281" s="46"/>
      <c r="WZR3281" s="65"/>
      <c r="WZS3281" s="19"/>
      <c r="WZT3281" s="48"/>
      <c r="WZU3281" s="41"/>
      <c r="WZV3281" s="44"/>
      <c r="WZW3281" s="18"/>
      <c r="WZX3281" s="16"/>
      <c r="WZY3281" s="36"/>
      <c r="WZZ3281" s="36"/>
      <c r="XAA3281" s="36"/>
      <c r="XAB3281" s="36"/>
      <c r="XAC3281" s="36"/>
      <c r="XAD3281" s="36"/>
      <c r="XAE3281" s="36"/>
      <c r="XAF3281" s="36"/>
      <c r="XAG3281" s="36"/>
      <c r="XAH3281" s="36"/>
      <c r="XAI3281" s="36"/>
      <c r="XAJ3281" s="36"/>
      <c r="XAK3281" s="36"/>
      <c r="XAL3281" s="12"/>
      <c r="XAM3281" s="12"/>
      <c r="XAN3281" s="12"/>
      <c r="XAO3281" s="53"/>
      <c r="XAQ3281" s="41"/>
      <c r="XAR3281" s="40"/>
      <c r="XAS3281" s="44"/>
      <c r="XAT3281" s="62"/>
      <c r="XAU3281" s="56"/>
      <c r="XAV3281" s="60"/>
      <c r="XAW3281" s="60"/>
      <c r="XAX3281" s="60"/>
      <c r="XAY3281" s="60"/>
      <c r="XAZ3281" s="46"/>
      <c r="XBA3281" s="65"/>
      <c r="XBB3281" s="19"/>
      <c r="XBC3281" s="48"/>
      <c r="XBD3281" s="41"/>
      <c r="XBE3281" s="44"/>
      <c r="XBF3281" s="18"/>
      <c r="XBG3281" s="16"/>
      <c r="XBH3281" s="36"/>
      <c r="XBI3281" s="36"/>
      <c r="XBJ3281" s="36"/>
      <c r="XBK3281" s="36"/>
      <c r="XBL3281" s="36"/>
      <c r="XBM3281" s="36"/>
      <c r="XBN3281" s="36"/>
      <c r="XBO3281" s="36"/>
      <c r="XBP3281" s="36"/>
      <c r="XBQ3281" s="36"/>
      <c r="XBR3281" s="36"/>
      <c r="XBS3281" s="36"/>
      <c r="XBT3281" s="36"/>
      <c r="XBU3281" s="12"/>
      <c r="XBV3281" s="12"/>
      <c r="XBW3281" s="12"/>
      <c r="XBX3281" s="53"/>
      <c r="XBZ3281" s="41"/>
      <c r="XCA3281" s="40"/>
      <c r="XCB3281" s="44"/>
      <c r="XCC3281" s="62"/>
      <c r="XCD3281" s="56"/>
      <c r="XCE3281" s="60"/>
      <c r="XCF3281" s="60"/>
      <c r="XCG3281" s="60"/>
      <c r="XCH3281" s="60"/>
      <c r="XCI3281" s="46"/>
      <c r="XCJ3281" s="65"/>
      <c r="XCK3281" s="19"/>
      <c r="XCL3281" s="48"/>
      <c r="XCM3281" s="41"/>
      <c r="XCN3281" s="44"/>
      <c r="XCO3281" s="18"/>
      <c r="XCP3281" s="16"/>
      <c r="XCQ3281" s="36"/>
      <c r="XCR3281" s="36"/>
      <c r="XCS3281" s="36"/>
      <c r="XCT3281" s="36"/>
      <c r="XCU3281" s="36"/>
      <c r="XCV3281" s="36"/>
      <c r="XCW3281" s="36"/>
      <c r="XCX3281" s="36"/>
      <c r="XCY3281" s="36"/>
      <c r="XCZ3281" s="36"/>
      <c r="XDA3281" s="36"/>
      <c r="XDB3281" s="36"/>
      <c r="XDC3281" s="36"/>
      <c r="XDD3281" s="12"/>
      <c r="XDE3281" s="12"/>
      <c r="XDF3281" s="12"/>
      <c r="XDG3281" s="53"/>
      <c r="XDI3281" s="41"/>
      <c r="XDJ3281" s="40"/>
      <c r="XDK3281" s="44"/>
      <c r="XDL3281" s="62"/>
      <c r="XDM3281" s="56"/>
      <c r="XDN3281" s="60"/>
      <c r="XDO3281" s="60"/>
      <c r="XDP3281" s="60"/>
      <c r="XDQ3281" s="60"/>
      <c r="XDR3281" s="46"/>
      <c r="XDS3281" s="65"/>
      <c r="XDT3281" s="19"/>
      <c r="XDU3281" s="48"/>
      <c r="XDV3281" s="41"/>
      <c r="XDW3281" s="44"/>
      <c r="XDX3281" s="18"/>
      <c r="XDY3281" s="16"/>
      <c r="XDZ3281" s="36"/>
      <c r="XEA3281" s="36"/>
      <c r="XEB3281" s="36"/>
      <c r="XEC3281" s="36"/>
      <c r="XED3281" s="36"/>
      <c r="XEE3281" s="36"/>
      <c r="XEF3281" s="36"/>
      <c r="XEG3281" s="36"/>
      <c r="XEH3281" s="36"/>
      <c r="XEI3281" s="36"/>
      <c r="XEJ3281" s="36"/>
      <c r="XEK3281" s="36"/>
      <c r="XEL3281" s="36"/>
      <c r="XEM3281" s="12"/>
      <c r="XEN3281" s="12"/>
      <c r="XEO3281" s="12"/>
      <c r="XEP3281" s="53"/>
      <c r="XER3281" s="41"/>
      <c r="XES3281" s="40"/>
      <c r="XET3281" s="44"/>
      <c r="XEU3281" s="62"/>
      <c r="XEV3281" s="56"/>
      <c r="XEW3281" s="60"/>
      <c r="XEX3281" s="60"/>
      <c r="XEY3281" s="60"/>
      <c r="XEZ3281" s="60"/>
      <c r="XFA3281" s="46"/>
      <c r="XFB3281" s="65"/>
      <c r="XFC3281" s="19"/>
      <c r="XFD3281" s="48"/>
    </row>
    <row r="3282" spans="1:16384" x14ac:dyDescent="0.35">
      <c r="A3282" s="46" t="s">
        <v>3987</v>
      </c>
      <c r="B3282" s="65" t="s">
        <v>7469</v>
      </c>
      <c r="C3282" s="19">
        <v>99940</v>
      </c>
      <c r="D3282" s="48" t="s">
        <v>9463</v>
      </c>
      <c r="E3282" s="41" t="s">
        <v>9401</v>
      </c>
      <c r="F3282" s="44" t="s">
        <v>52</v>
      </c>
      <c r="G3282" s="18" t="s">
        <v>4188</v>
      </c>
      <c r="H3282" s="16">
        <v>0.89470000000000005</v>
      </c>
      <c r="I3282" s="36">
        <f>(Reference!B$12*List!$H3282)+Reference!B$13</f>
        <v>931.05739865416922</v>
      </c>
      <c r="J3282" s="36">
        <f>(Reference!C$12*List!$H3282)+Reference!C$13</f>
        <v>1389.4649244670534</v>
      </c>
      <c r="K3282" s="36">
        <f>(Reference!D$12*List!$H3282)+Reference!D$13</f>
        <v>1663.3562134747515</v>
      </c>
      <c r="L3282" s="36">
        <f>(Reference!E$12*List!$H3282)+Reference!E$13</f>
        <v>2057.1830564058209</v>
      </c>
      <c r="M3282" s="36">
        <f>(Reference!F$12*List!$H3282)+Reference!F$13</f>
        <v>2143.0984291682357</v>
      </c>
      <c r="N3282" s="36">
        <f>(Reference!G$12*List!$H3282)+Reference!G$13</f>
        <v>2426.7921432562089</v>
      </c>
      <c r="O3282" s="36">
        <f>(Reference!H$12*List!$H3282)+Reference!H$13</f>
        <v>2519.0502616588028</v>
      </c>
      <c r="P3282" s="36">
        <f>(Reference!I$12*List!$H3282)+Reference!I$13</f>
        <v>2618.2277389415904</v>
      </c>
      <c r="Q3282" s="36">
        <f>(Reference!J$12*List!$H3282)+Reference!J$13</f>
        <v>3031.0828187931938</v>
      </c>
      <c r="R3282" s="36">
        <f>(Reference!K$12*List!$H3282)+Reference!K$13</f>
        <v>3127.3772298759013</v>
      </c>
      <c r="S3282" s="36">
        <f>(Reference!L$12*List!$H3282)+Reference!L$13</f>
        <v>3374.1676966028372</v>
      </c>
      <c r="T3282" s="36">
        <f>(Reference!M$12*List!$H3282)+Reference!M$13</f>
        <v>4030.9301769812973</v>
      </c>
      <c r="U3282" s="36">
        <f>(Reference!N$12*List!$H3282)+Reference!N$13</f>
        <v>16260.896997725042</v>
      </c>
      <c r="V3282" s="12">
        <f>(Reference!O$12*List!$H3282)+Reference!O$13</f>
        <v>604.46365950898962</v>
      </c>
      <c r="W3282" s="12">
        <f>(Reference!P$12*List!$H3282)+Reference!P$13</f>
        <v>851.74424748993988</v>
      </c>
      <c r="X3282" s="12">
        <f>(Reference!Q$12*List!$H3282)+Reference!Q$13</f>
        <v>425.87212374496994</v>
      </c>
      <c r="Y3282" s="53"/>
      <c r="Z3282" s="1" t="str">
        <f t="shared" si="102"/>
        <v>VIEQUESPuerto Rico</v>
      </c>
      <c r="AA3282" s="41" t="s">
        <v>9401</v>
      </c>
      <c r="AB3282" s="40"/>
      <c r="AC3282" s="44" t="s">
        <v>52</v>
      </c>
      <c r="AD3282" s="62"/>
      <c r="AE3282" s="56"/>
      <c r="AJ3282" s="46"/>
      <c r="AK3282" s="65"/>
      <c r="AL3282" s="19"/>
      <c r="AM3282" s="48"/>
      <c r="AN3282" s="41"/>
      <c r="AO3282" s="44"/>
      <c r="AP3282" s="18"/>
      <c r="AQ3282" s="16"/>
      <c r="AR3282" s="36"/>
      <c r="AS3282" s="36"/>
      <c r="AT3282" s="36"/>
      <c r="AU3282" s="36"/>
      <c r="AV3282" s="36"/>
      <c r="AW3282" s="36"/>
      <c r="AX3282" s="36"/>
      <c r="AY3282" s="36"/>
      <c r="AZ3282" s="36"/>
      <c r="BA3282" s="36"/>
      <c r="BB3282" s="36"/>
      <c r="BC3282" s="36"/>
      <c r="BD3282" s="36"/>
      <c r="BE3282" s="12"/>
      <c r="BF3282" s="12"/>
      <c r="BG3282" s="12"/>
      <c r="BH3282" s="53"/>
      <c r="BJ3282" s="41"/>
      <c r="BK3282" s="40"/>
      <c r="BL3282" s="44"/>
      <c r="BM3282" s="62"/>
      <c r="BN3282" s="56"/>
      <c r="BO3282" s="60"/>
      <c r="BP3282" s="60"/>
      <c r="BQ3282" s="60"/>
      <c r="BR3282" s="60"/>
      <c r="BS3282" s="46"/>
      <c r="BT3282" s="65"/>
      <c r="BU3282" s="19"/>
      <c r="BV3282" s="48"/>
      <c r="BW3282" s="41"/>
      <c r="BX3282" s="44"/>
      <c r="BY3282" s="18"/>
      <c r="BZ3282" s="16"/>
      <c r="CA3282" s="36"/>
      <c r="CB3282" s="36"/>
      <c r="CC3282" s="36"/>
      <c r="CD3282" s="36"/>
      <c r="CE3282" s="36"/>
      <c r="CF3282" s="36"/>
      <c r="CG3282" s="36"/>
      <c r="CH3282" s="36"/>
      <c r="CI3282" s="36"/>
      <c r="CJ3282" s="36"/>
      <c r="CK3282" s="36"/>
      <c r="CL3282" s="36"/>
      <c r="CM3282" s="36"/>
      <c r="CN3282" s="12"/>
      <c r="CO3282" s="12"/>
      <c r="CP3282" s="12"/>
      <c r="CQ3282" s="53"/>
      <c r="CS3282" s="41"/>
      <c r="CT3282" s="40"/>
      <c r="CU3282" s="44"/>
      <c r="CV3282" s="62"/>
      <c r="CW3282" s="56"/>
      <c r="CX3282" s="60"/>
      <c r="CY3282" s="60"/>
      <c r="CZ3282" s="60"/>
      <c r="DA3282" s="60"/>
      <c r="DB3282" s="46"/>
      <c r="DC3282" s="65"/>
      <c r="DD3282" s="19"/>
      <c r="DE3282" s="48"/>
      <c r="DF3282" s="41"/>
      <c r="DG3282" s="44"/>
      <c r="DH3282" s="18"/>
      <c r="DI3282" s="16"/>
      <c r="DJ3282" s="36"/>
      <c r="DK3282" s="36"/>
      <c r="DL3282" s="36"/>
      <c r="DM3282" s="36"/>
      <c r="DN3282" s="36"/>
      <c r="DO3282" s="36"/>
      <c r="DP3282" s="36"/>
      <c r="DQ3282" s="36"/>
      <c r="DR3282" s="36"/>
      <c r="DS3282" s="36"/>
      <c r="DT3282" s="36"/>
      <c r="DU3282" s="36"/>
      <c r="DV3282" s="36"/>
      <c r="DW3282" s="12"/>
      <c r="DX3282" s="12"/>
      <c r="DY3282" s="12"/>
      <c r="DZ3282" s="53"/>
      <c r="EB3282" s="41"/>
      <c r="EC3282" s="40"/>
      <c r="ED3282" s="44"/>
      <c r="EE3282" s="62"/>
      <c r="EF3282" s="56"/>
      <c r="EG3282" s="60"/>
      <c r="EH3282" s="60"/>
      <c r="EI3282" s="60"/>
      <c r="EJ3282" s="60"/>
      <c r="EK3282" s="46"/>
      <c r="EL3282" s="65"/>
      <c r="EM3282" s="19"/>
      <c r="EN3282" s="48"/>
      <c r="EO3282" s="41"/>
      <c r="EP3282" s="44"/>
      <c r="EQ3282" s="18"/>
      <c r="ER3282" s="16"/>
      <c r="ES3282" s="36"/>
      <c r="ET3282" s="36"/>
      <c r="EU3282" s="36"/>
      <c r="EV3282" s="36"/>
      <c r="EW3282" s="36"/>
      <c r="EX3282" s="36"/>
      <c r="EY3282" s="36"/>
      <c r="EZ3282" s="36"/>
      <c r="FA3282" s="36"/>
      <c r="FB3282" s="36"/>
      <c r="FC3282" s="36"/>
      <c r="FD3282" s="36"/>
      <c r="FE3282" s="36"/>
      <c r="FF3282" s="12"/>
      <c r="FG3282" s="12"/>
      <c r="FH3282" s="12"/>
      <c r="FI3282" s="53"/>
      <c r="FK3282" s="41"/>
      <c r="FL3282" s="40"/>
      <c r="FM3282" s="44"/>
      <c r="FN3282" s="62"/>
      <c r="FO3282" s="56"/>
      <c r="FP3282" s="60"/>
      <c r="FQ3282" s="60"/>
      <c r="FR3282" s="60"/>
      <c r="FS3282" s="60"/>
      <c r="FT3282" s="46"/>
      <c r="FU3282" s="65"/>
      <c r="FV3282" s="19"/>
      <c r="FW3282" s="48"/>
      <c r="FX3282" s="41"/>
      <c r="FY3282" s="44"/>
      <c r="FZ3282" s="18"/>
      <c r="GA3282" s="16"/>
      <c r="GB3282" s="36"/>
      <c r="GC3282" s="36"/>
      <c r="GD3282" s="36"/>
      <c r="GE3282" s="36"/>
      <c r="GF3282" s="36"/>
      <c r="GG3282" s="36"/>
      <c r="GH3282" s="36"/>
      <c r="GI3282" s="36"/>
      <c r="GJ3282" s="36"/>
      <c r="GK3282" s="36"/>
      <c r="GL3282" s="36"/>
      <c r="GM3282" s="36"/>
      <c r="GN3282" s="36"/>
      <c r="GO3282" s="12"/>
      <c r="GP3282" s="12"/>
      <c r="GQ3282" s="12"/>
      <c r="GR3282" s="53"/>
      <c r="GT3282" s="41"/>
      <c r="GU3282" s="40"/>
      <c r="GV3282" s="44"/>
      <c r="GW3282" s="62"/>
      <c r="GX3282" s="56"/>
      <c r="GY3282" s="60"/>
      <c r="GZ3282" s="60"/>
      <c r="HA3282" s="60"/>
      <c r="HB3282" s="60"/>
      <c r="HC3282" s="46"/>
      <c r="HD3282" s="65"/>
      <c r="HE3282" s="19"/>
      <c r="HF3282" s="48"/>
      <c r="HG3282" s="41"/>
      <c r="HH3282" s="44"/>
      <c r="HI3282" s="18"/>
      <c r="HJ3282" s="16"/>
      <c r="HK3282" s="36"/>
      <c r="HL3282" s="36"/>
      <c r="HM3282" s="36"/>
      <c r="HN3282" s="36"/>
      <c r="HO3282" s="36"/>
      <c r="HP3282" s="36"/>
      <c r="HQ3282" s="36"/>
      <c r="HR3282" s="36"/>
      <c r="HS3282" s="36"/>
      <c r="HT3282" s="36"/>
      <c r="HU3282" s="36"/>
      <c r="HV3282" s="36"/>
      <c r="HW3282" s="36"/>
      <c r="HX3282" s="12"/>
      <c r="HY3282" s="12"/>
      <c r="HZ3282" s="12"/>
      <c r="IA3282" s="53"/>
      <c r="IC3282" s="41"/>
      <c r="ID3282" s="40"/>
      <c r="IE3282" s="44"/>
      <c r="IF3282" s="62"/>
      <c r="IG3282" s="56"/>
      <c r="IH3282" s="60"/>
      <c r="II3282" s="60"/>
      <c r="IJ3282" s="60"/>
      <c r="IK3282" s="60"/>
      <c r="IL3282" s="46"/>
      <c r="IM3282" s="65"/>
      <c r="IN3282" s="19"/>
      <c r="IO3282" s="48"/>
      <c r="IP3282" s="41"/>
      <c r="IQ3282" s="44"/>
      <c r="IR3282" s="18"/>
      <c r="IS3282" s="16"/>
      <c r="IT3282" s="36"/>
      <c r="IU3282" s="36"/>
      <c r="IV3282" s="36"/>
      <c r="IW3282" s="36"/>
      <c r="IX3282" s="36"/>
      <c r="IY3282" s="36"/>
      <c r="IZ3282" s="36"/>
      <c r="JA3282" s="36"/>
      <c r="JB3282" s="36"/>
      <c r="JC3282" s="36"/>
      <c r="JD3282" s="36"/>
      <c r="JE3282" s="36"/>
      <c r="JF3282" s="36"/>
      <c r="JG3282" s="12"/>
      <c r="JH3282" s="12"/>
      <c r="JI3282" s="12"/>
      <c r="JJ3282" s="53"/>
      <c r="JL3282" s="41"/>
      <c r="JM3282" s="40"/>
      <c r="JN3282" s="44"/>
      <c r="JO3282" s="62"/>
      <c r="JP3282" s="56"/>
      <c r="JQ3282" s="60"/>
      <c r="JR3282" s="60"/>
      <c r="JS3282" s="60"/>
      <c r="JT3282" s="60"/>
      <c r="JU3282" s="46"/>
      <c r="JV3282" s="65"/>
      <c r="JW3282" s="19"/>
      <c r="JX3282" s="48"/>
      <c r="JY3282" s="41"/>
      <c r="JZ3282" s="44"/>
      <c r="KA3282" s="18"/>
      <c r="KB3282" s="16"/>
      <c r="KC3282" s="36"/>
      <c r="KD3282" s="36"/>
      <c r="KE3282" s="36"/>
      <c r="KF3282" s="36"/>
      <c r="KG3282" s="36"/>
      <c r="KH3282" s="36"/>
      <c r="KI3282" s="36"/>
      <c r="KJ3282" s="36"/>
      <c r="KK3282" s="36"/>
      <c r="KL3282" s="36"/>
      <c r="KM3282" s="36"/>
      <c r="KN3282" s="36"/>
      <c r="KO3282" s="36"/>
      <c r="KP3282" s="12"/>
      <c r="KQ3282" s="12"/>
      <c r="KR3282" s="12"/>
      <c r="KS3282" s="53"/>
      <c r="KU3282" s="41"/>
      <c r="KV3282" s="40"/>
      <c r="KW3282" s="44"/>
      <c r="KX3282" s="62"/>
      <c r="KY3282" s="56"/>
      <c r="KZ3282" s="60"/>
      <c r="LA3282" s="60"/>
      <c r="LB3282" s="60"/>
      <c r="LC3282" s="60"/>
      <c r="LD3282" s="46"/>
      <c r="LE3282" s="65"/>
      <c r="LF3282" s="19"/>
      <c r="LG3282" s="48"/>
      <c r="LH3282" s="41"/>
      <c r="LI3282" s="44"/>
      <c r="LJ3282" s="18"/>
      <c r="LK3282" s="16"/>
      <c r="LL3282" s="36"/>
      <c r="LM3282" s="36"/>
      <c r="LN3282" s="36"/>
      <c r="LO3282" s="36"/>
      <c r="LP3282" s="36"/>
      <c r="LQ3282" s="36"/>
      <c r="LR3282" s="36"/>
      <c r="LS3282" s="36"/>
      <c r="LT3282" s="36"/>
      <c r="LU3282" s="36"/>
      <c r="LV3282" s="36"/>
      <c r="LW3282" s="36"/>
      <c r="LX3282" s="36"/>
      <c r="LY3282" s="12"/>
      <c r="LZ3282" s="12"/>
      <c r="MA3282" s="12"/>
      <c r="MB3282" s="53"/>
      <c r="MD3282" s="41"/>
      <c r="ME3282" s="40"/>
      <c r="MF3282" s="44"/>
      <c r="MG3282" s="62"/>
      <c r="MH3282" s="56"/>
      <c r="MI3282" s="60"/>
      <c r="MJ3282" s="60"/>
      <c r="MK3282" s="60"/>
      <c r="ML3282" s="60"/>
      <c r="MM3282" s="46"/>
      <c r="MN3282" s="65"/>
      <c r="MO3282" s="19"/>
      <c r="MP3282" s="48"/>
      <c r="MQ3282" s="41"/>
      <c r="MR3282" s="44"/>
      <c r="MS3282" s="18"/>
      <c r="MT3282" s="16"/>
      <c r="MU3282" s="36"/>
      <c r="MV3282" s="36"/>
      <c r="MW3282" s="36"/>
      <c r="MX3282" s="36"/>
      <c r="MY3282" s="36"/>
      <c r="MZ3282" s="36"/>
      <c r="NA3282" s="36"/>
      <c r="NB3282" s="36"/>
      <c r="NC3282" s="36"/>
      <c r="ND3282" s="36"/>
      <c r="NE3282" s="36"/>
      <c r="NF3282" s="36"/>
      <c r="NG3282" s="36"/>
      <c r="NH3282" s="12"/>
      <c r="NI3282" s="12"/>
      <c r="NJ3282" s="12"/>
      <c r="NK3282" s="53"/>
      <c r="NM3282" s="41"/>
      <c r="NN3282" s="40"/>
      <c r="NO3282" s="44"/>
      <c r="NP3282" s="62"/>
      <c r="NQ3282" s="56"/>
      <c r="NR3282" s="60"/>
      <c r="NS3282" s="60"/>
      <c r="NT3282" s="60"/>
      <c r="NU3282" s="60"/>
      <c r="NV3282" s="46"/>
      <c r="NW3282" s="65"/>
      <c r="NX3282" s="19"/>
      <c r="NY3282" s="48"/>
      <c r="NZ3282" s="41"/>
      <c r="OA3282" s="44"/>
      <c r="OB3282" s="18"/>
      <c r="OC3282" s="16"/>
      <c r="OD3282" s="36"/>
      <c r="OE3282" s="36"/>
      <c r="OF3282" s="36"/>
      <c r="OG3282" s="36"/>
      <c r="OH3282" s="36"/>
      <c r="OI3282" s="36"/>
      <c r="OJ3282" s="36"/>
      <c r="OK3282" s="36"/>
      <c r="OL3282" s="36"/>
      <c r="OM3282" s="36"/>
      <c r="ON3282" s="36"/>
      <c r="OO3282" s="36"/>
      <c r="OP3282" s="36"/>
      <c r="OQ3282" s="12"/>
      <c r="OR3282" s="12"/>
      <c r="OS3282" s="12"/>
      <c r="OT3282" s="53"/>
      <c r="OV3282" s="41"/>
      <c r="OW3282" s="40"/>
      <c r="OX3282" s="44"/>
      <c r="OY3282" s="62"/>
      <c r="OZ3282" s="56"/>
      <c r="PA3282" s="60"/>
      <c r="PB3282" s="60"/>
      <c r="PC3282" s="60"/>
      <c r="PD3282" s="60"/>
      <c r="PE3282" s="46"/>
      <c r="PF3282" s="65"/>
      <c r="PG3282" s="19"/>
      <c r="PH3282" s="48"/>
      <c r="PI3282" s="41"/>
      <c r="PJ3282" s="44"/>
      <c r="PK3282" s="18"/>
      <c r="PL3282" s="16"/>
      <c r="PM3282" s="36"/>
      <c r="PN3282" s="36"/>
      <c r="PO3282" s="36"/>
      <c r="PP3282" s="36"/>
      <c r="PQ3282" s="36"/>
      <c r="PR3282" s="36"/>
      <c r="PS3282" s="36"/>
      <c r="PT3282" s="36"/>
      <c r="PU3282" s="36"/>
      <c r="PV3282" s="36"/>
      <c r="PW3282" s="36"/>
      <c r="PX3282" s="36"/>
      <c r="PY3282" s="36"/>
      <c r="PZ3282" s="12"/>
      <c r="QA3282" s="12"/>
      <c r="QB3282" s="12"/>
      <c r="QC3282" s="53"/>
      <c r="QE3282" s="41"/>
      <c r="QF3282" s="40"/>
      <c r="QG3282" s="44"/>
      <c r="QH3282" s="62"/>
      <c r="QI3282" s="56"/>
      <c r="QJ3282" s="60"/>
      <c r="QK3282" s="60"/>
      <c r="QL3282" s="60"/>
      <c r="QM3282" s="60"/>
      <c r="QN3282" s="46"/>
      <c r="QO3282" s="65"/>
      <c r="QP3282" s="19"/>
      <c r="QQ3282" s="48"/>
      <c r="QR3282" s="41"/>
      <c r="QS3282" s="44"/>
      <c r="QT3282" s="18"/>
      <c r="QU3282" s="16"/>
      <c r="QV3282" s="36"/>
      <c r="QW3282" s="36"/>
      <c r="QX3282" s="36"/>
      <c r="QY3282" s="36"/>
      <c r="QZ3282" s="36"/>
      <c r="RA3282" s="36"/>
      <c r="RB3282" s="36"/>
      <c r="RC3282" s="36"/>
      <c r="RD3282" s="36"/>
      <c r="RE3282" s="36"/>
      <c r="RF3282" s="36"/>
      <c r="RG3282" s="36"/>
      <c r="RH3282" s="36"/>
      <c r="RI3282" s="12"/>
      <c r="RJ3282" s="12"/>
      <c r="RK3282" s="12"/>
      <c r="RL3282" s="53"/>
      <c r="RN3282" s="41"/>
      <c r="RO3282" s="40"/>
      <c r="RP3282" s="44"/>
      <c r="RQ3282" s="62"/>
      <c r="RR3282" s="56"/>
      <c r="RS3282" s="60"/>
      <c r="RT3282" s="60"/>
      <c r="RU3282" s="60"/>
      <c r="RV3282" s="60"/>
      <c r="RW3282" s="46"/>
      <c r="RX3282" s="65"/>
      <c r="RY3282" s="19"/>
      <c r="RZ3282" s="48"/>
      <c r="SA3282" s="41"/>
      <c r="SB3282" s="44"/>
      <c r="SC3282" s="18"/>
      <c r="SD3282" s="16"/>
      <c r="SE3282" s="36"/>
      <c r="SF3282" s="36"/>
      <c r="SG3282" s="36"/>
      <c r="SH3282" s="36"/>
      <c r="SI3282" s="36"/>
      <c r="SJ3282" s="36"/>
      <c r="SK3282" s="36"/>
      <c r="SL3282" s="36"/>
      <c r="SM3282" s="36"/>
      <c r="SN3282" s="36"/>
      <c r="SO3282" s="36"/>
      <c r="SP3282" s="36"/>
      <c r="SQ3282" s="36"/>
      <c r="SR3282" s="12"/>
      <c r="SS3282" s="12"/>
      <c r="ST3282" s="12"/>
      <c r="SU3282" s="53"/>
      <c r="SW3282" s="41"/>
      <c r="SX3282" s="40"/>
      <c r="SY3282" s="44"/>
      <c r="SZ3282" s="62"/>
      <c r="TA3282" s="56"/>
      <c r="TB3282" s="60"/>
      <c r="TC3282" s="60"/>
      <c r="TD3282" s="60"/>
      <c r="TE3282" s="60"/>
      <c r="TF3282" s="46"/>
      <c r="TG3282" s="65"/>
      <c r="TH3282" s="19"/>
      <c r="TI3282" s="48"/>
      <c r="TJ3282" s="41"/>
      <c r="TK3282" s="44"/>
      <c r="TL3282" s="18"/>
      <c r="TM3282" s="16"/>
      <c r="TN3282" s="36"/>
      <c r="TO3282" s="36"/>
      <c r="TP3282" s="36"/>
      <c r="TQ3282" s="36"/>
      <c r="TR3282" s="36"/>
      <c r="TS3282" s="36"/>
      <c r="TT3282" s="36"/>
      <c r="TU3282" s="36"/>
      <c r="TV3282" s="36"/>
      <c r="TW3282" s="36"/>
      <c r="TX3282" s="36"/>
      <c r="TY3282" s="36"/>
      <c r="TZ3282" s="36"/>
      <c r="UA3282" s="12"/>
      <c r="UB3282" s="12"/>
      <c r="UC3282" s="12"/>
      <c r="UD3282" s="53"/>
      <c r="UF3282" s="41"/>
      <c r="UG3282" s="40"/>
      <c r="UH3282" s="44"/>
      <c r="UI3282" s="62"/>
      <c r="UJ3282" s="56"/>
      <c r="UK3282" s="60"/>
      <c r="UL3282" s="60"/>
      <c r="UM3282" s="60"/>
      <c r="UN3282" s="60"/>
      <c r="UO3282" s="46"/>
      <c r="UP3282" s="65"/>
      <c r="UQ3282" s="19"/>
      <c r="UR3282" s="48"/>
      <c r="US3282" s="41"/>
      <c r="UT3282" s="44"/>
      <c r="UU3282" s="18"/>
      <c r="UV3282" s="16"/>
      <c r="UW3282" s="36"/>
      <c r="UX3282" s="36"/>
      <c r="UY3282" s="36"/>
      <c r="UZ3282" s="36"/>
      <c r="VA3282" s="36"/>
      <c r="VB3282" s="36"/>
      <c r="VC3282" s="36"/>
      <c r="VD3282" s="36"/>
      <c r="VE3282" s="36"/>
      <c r="VF3282" s="36"/>
      <c r="VG3282" s="36"/>
      <c r="VH3282" s="36"/>
      <c r="VI3282" s="36"/>
      <c r="VJ3282" s="12"/>
      <c r="VK3282" s="12"/>
      <c r="VL3282" s="12"/>
      <c r="VM3282" s="53"/>
      <c r="VO3282" s="41"/>
      <c r="VP3282" s="40"/>
      <c r="VQ3282" s="44"/>
      <c r="VR3282" s="62"/>
      <c r="VS3282" s="56"/>
      <c r="VT3282" s="60"/>
      <c r="VU3282" s="60"/>
      <c r="VV3282" s="60"/>
      <c r="VW3282" s="60"/>
      <c r="VX3282" s="46"/>
      <c r="VY3282" s="65"/>
      <c r="VZ3282" s="19"/>
      <c r="WA3282" s="48"/>
      <c r="WB3282" s="41"/>
      <c r="WC3282" s="44"/>
      <c r="WD3282" s="18"/>
      <c r="WE3282" s="16"/>
      <c r="WF3282" s="36"/>
      <c r="WG3282" s="36"/>
      <c r="WH3282" s="36"/>
      <c r="WI3282" s="36"/>
      <c r="WJ3282" s="36"/>
      <c r="WK3282" s="36"/>
      <c r="WL3282" s="36"/>
      <c r="WM3282" s="36"/>
      <c r="WN3282" s="36"/>
      <c r="WO3282" s="36"/>
      <c r="WP3282" s="36"/>
      <c r="WQ3282" s="36"/>
      <c r="WR3282" s="36"/>
      <c r="WS3282" s="12"/>
      <c r="WT3282" s="12"/>
      <c r="WU3282" s="12"/>
      <c r="WV3282" s="53"/>
      <c r="WX3282" s="41"/>
      <c r="WY3282" s="40"/>
      <c r="WZ3282" s="44"/>
      <c r="XA3282" s="62"/>
      <c r="XB3282" s="56"/>
      <c r="XC3282" s="60"/>
      <c r="XD3282" s="60"/>
      <c r="XE3282" s="60"/>
      <c r="XF3282" s="60"/>
      <c r="XG3282" s="46"/>
      <c r="XH3282" s="65"/>
      <c r="XI3282" s="19"/>
      <c r="XJ3282" s="48"/>
      <c r="XK3282" s="41"/>
      <c r="XL3282" s="44"/>
      <c r="XM3282" s="18"/>
      <c r="XN3282" s="16"/>
      <c r="XO3282" s="36"/>
      <c r="XP3282" s="36"/>
      <c r="XQ3282" s="36"/>
      <c r="XR3282" s="36"/>
      <c r="XS3282" s="36"/>
      <c r="XT3282" s="36"/>
      <c r="XU3282" s="36"/>
      <c r="XV3282" s="36"/>
      <c r="XW3282" s="36"/>
      <c r="XX3282" s="36"/>
      <c r="XY3282" s="36"/>
      <c r="XZ3282" s="36"/>
      <c r="YA3282" s="36"/>
      <c r="YB3282" s="12"/>
      <c r="YC3282" s="12"/>
      <c r="YD3282" s="12"/>
      <c r="YE3282" s="53"/>
      <c r="YG3282" s="41"/>
      <c r="YH3282" s="40"/>
      <c r="YI3282" s="44"/>
      <c r="YJ3282" s="62"/>
      <c r="YK3282" s="56"/>
      <c r="YL3282" s="60"/>
      <c r="YM3282" s="60"/>
      <c r="YN3282" s="60"/>
      <c r="YO3282" s="60"/>
      <c r="YP3282" s="46"/>
      <c r="YQ3282" s="65"/>
      <c r="YR3282" s="19"/>
      <c r="YS3282" s="48"/>
      <c r="YT3282" s="41"/>
      <c r="YU3282" s="44"/>
      <c r="YV3282" s="18"/>
      <c r="YW3282" s="16"/>
      <c r="YX3282" s="36"/>
      <c r="YY3282" s="36"/>
      <c r="YZ3282" s="36"/>
      <c r="ZA3282" s="36"/>
      <c r="ZB3282" s="36"/>
      <c r="ZC3282" s="36"/>
      <c r="ZD3282" s="36"/>
      <c r="ZE3282" s="36"/>
      <c r="ZF3282" s="36"/>
      <c r="ZG3282" s="36"/>
      <c r="ZH3282" s="36"/>
      <c r="ZI3282" s="36"/>
      <c r="ZJ3282" s="36"/>
      <c r="ZK3282" s="12"/>
      <c r="ZL3282" s="12"/>
      <c r="ZM3282" s="12"/>
      <c r="ZN3282" s="53"/>
      <c r="ZP3282" s="41"/>
      <c r="ZQ3282" s="40"/>
      <c r="ZR3282" s="44"/>
      <c r="ZS3282" s="62"/>
      <c r="ZT3282" s="56"/>
      <c r="ZU3282" s="60"/>
      <c r="ZV3282" s="60"/>
      <c r="ZW3282" s="60"/>
      <c r="ZX3282" s="60"/>
      <c r="ZY3282" s="46"/>
      <c r="ZZ3282" s="65"/>
      <c r="AAA3282" s="19"/>
      <c r="AAB3282" s="48"/>
      <c r="AAC3282" s="41"/>
      <c r="AAD3282" s="44"/>
      <c r="AAE3282" s="18"/>
      <c r="AAF3282" s="16"/>
      <c r="AAG3282" s="36"/>
      <c r="AAH3282" s="36"/>
      <c r="AAI3282" s="36"/>
      <c r="AAJ3282" s="36"/>
      <c r="AAK3282" s="36"/>
      <c r="AAL3282" s="36"/>
      <c r="AAM3282" s="36"/>
      <c r="AAN3282" s="36"/>
      <c r="AAO3282" s="36"/>
      <c r="AAP3282" s="36"/>
      <c r="AAQ3282" s="36"/>
      <c r="AAR3282" s="36"/>
      <c r="AAS3282" s="36"/>
      <c r="AAT3282" s="12"/>
      <c r="AAU3282" s="12"/>
      <c r="AAV3282" s="12"/>
      <c r="AAW3282" s="53"/>
      <c r="AAY3282" s="41"/>
      <c r="AAZ3282" s="40"/>
      <c r="ABA3282" s="44"/>
      <c r="ABB3282" s="62"/>
      <c r="ABC3282" s="56"/>
      <c r="ABD3282" s="60"/>
      <c r="ABE3282" s="60"/>
      <c r="ABF3282" s="60"/>
      <c r="ABG3282" s="60"/>
      <c r="ABH3282" s="46"/>
      <c r="ABI3282" s="65"/>
      <c r="ABJ3282" s="19"/>
      <c r="ABK3282" s="48"/>
      <c r="ABL3282" s="41"/>
      <c r="ABM3282" s="44"/>
      <c r="ABN3282" s="18"/>
      <c r="ABO3282" s="16"/>
      <c r="ABP3282" s="36"/>
      <c r="ABQ3282" s="36"/>
      <c r="ABR3282" s="36"/>
      <c r="ABS3282" s="36"/>
      <c r="ABT3282" s="36"/>
      <c r="ABU3282" s="36"/>
      <c r="ABV3282" s="36"/>
      <c r="ABW3282" s="36"/>
      <c r="ABX3282" s="36"/>
      <c r="ABY3282" s="36"/>
      <c r="ABZ3282" s="36"/>
      <c r="ACA3282" s="36"/>
      <c r="ACB3282" s="36"/>
      <c r="ACC3282" s="12"/>
      <c r="ACD3282" s="12"/>
      <c r="ACE3282" s="12"/>
      <c r="ACF3282" s="53"/>
      <c r="ACH3282" s="41"/>
      <c r="ACI3282" s="40"/>
      <c r="ACJ3282" s="44"/>
      <c r="ACK3282" s="62"/>
      <c r="ACL3282" s="56"/>
      <c r="ACM3282" s="60"/>
      <c r="ACN3282" s="60"/>
      <c r="ACO3282" s="60"/>
      <c r="ACP3282" s="60"/>
      <c r="ACQ3282" s="46"/>
      <c r="ACR3282" s="65"/>
      <c r="ACS3282" s="19"/>
      <c r="ACT3282" s="48"/>
      <c r="ACU3282" s="41"/>
      <c r="ACV3282" s="44"/>
      <c r="ACW3282" s="18"/>
      <c r="ACX3282" s="16"/>
      <c r="ACY3282" s="36"/>
      <c r="ACZ3282" s="36"/>
      <c r="ADA3282" s="36"/>
      <c r="ADB3282" s="36"/>
      <c r="ADC3282" s="36"/>
      <c r="ADD3282" s="36"/>
      <c r="ADE3282" s="36"/>
      <c r="ADF3282" s="36"/>
      <c r="ADG3282" s="36"/>
      <c r="ADH3282" s="36"/>
      <c r="ADI3282" s="36"/>
      <c r="ADJ3282" s="36"/>
      <c r="ADK3282" s="36"/>
      <c r="ADL3282" s="12"/>
      <c r="ADM3282" s="12"/>
      <c r="ADN3282" s="12"/>
      <c r="ADO3282" s="53"/>
      <c r="ADQ3282" s="41"/>
      <c r="ADR3282" s="40"/>
      <c r="ADS3282" s="44"/>
      <c r="ADT3282" s="62"/>
      <c r="ADU3282" s="56"/>
      <c r="ADV3282" s="60"/>
      <c r="ADW3282" s="60"/>
      <c r="ADX3282" s="60"/>
      <c r="ADY3282" s="60"/>
      <c r="ADZ3282" s="46"/>
      <c r="AEA3282" s="65"/>
      <c r="AEB3282" s="19"/>
      <c r="AEC3282" s="48"/>
      <c r="AED3282" s="41"/>
      <c r="AEE3282" s="44"/>
      <c r="AEF3282" s="18"/>
      <c r="AEG3282" s="16"/>
      <c r="AEH3282" s="36"/>
      <c r="AEI3282" s="36"/>
      <c r="AEJ3282" s="36"/>
      <c r="AEK3282" s="36"/>
      <c r="AEL3282" s="36"/>
      <c r="AEM3282" s="36"/>
      <c r="AEN3282" s="36"/>
      <c r="AEO3282" s="36"/>
      <c r="AEP3282" s="36"/>
      <c r="AEQ3282" s="36"/>
      <c r="AER3282" s="36"/>
      <c r="AES3282" s="36"/>
      <c r="AET3282" s="36"/>
      <c r="AEU3282" s="12"/>
      <c r="AEV3282" s="12"/>
      <c r="AEW3282" s="12"/>
      <c r="AEX3282" s="53"/>
      <c r="AEZ3282" s="41"/>
      <c r="AFA3282" s="40"/>
      <c r="AFB3282" s="44"/>
      <c r="AFC3282" s="62"/>
      <c r="AFD3282" s="56"/>
      <c r="AFE3282" s="60"/>
      <c r="AFF3282" s="60"/>
      <c r="AFG3282" s="60"/>
      <c r="AFH3282" s="60"/>
      <c r="AFI3282" s="46"/>
      <c r="AFJ3282" s="65"/>
      <c r="AFK3282" s="19"/>
      <c r="AFL3282" s="48"/>
      <c r="AFM3282" s="41"/>
      <c r="AFN3282" s="44"/>
      <c r="AFO3282" s="18"/>
      <c r="AFP3282" s="16"/>
      <c r="AFQ3282" s="36"/>
      <c r="AFR3282" s="36"/>
      <c r="AFS3282" s="36"/>
      <c r="AFT3282" s="36"/>
      <c r="AFU3282" s="36"/>
      <c r="AFV3282" s="36"/>
      <c r="AFW3282" s="36"/>
      <c r="AFX3282" s="36"/>
      <c r="AFY3282" s="36"/>
      <c r="AFZ3282" s="36"/>
      <c r="AGA3282" s="36"/>
      <c r="AGB3282" s="36"/>
      <c r="AGC3282" s="36"/>
      <c r="AGD3282" s="12"/>
      <c r="AGE3282" s="12"/>
      <c r="AGF3282" s="12"/>
      <c r="AGG3282" s="53"/>
      <c r="AGI3282" s="41"/>
      <c r="AGJ3282" s="40"/>
      <c r="AGK3282" s="44"/>
      <c r="AGL3282" s="62"/>
      <c r="AGM3282" s="56"/>
      <c r="AGN3282" s="60"/>
      <c r="AGO3282" s="60"/>
      <c r="AGP3282" s="60"/>
      <c r="AGQ3282" s="60"/>
      <c r="AGR3282" s="46"/>
      <c r="AGS3282" s="65"/>
      <c r="AGT3282" s="19"/>
      <c r="AGU3282" s="48"/>
      <c r="AGV3282" s="41"/>
      <c r="AGW3282" s="44"/>
      <c r="AGX3282" s="18"/>
      <c r="AGY3282" s="16"/>
      <c r="AGZ3282" s="36"/>
      <c r="AHA3282" s="36"/>
      <c r="AHB3282" s="36"/>
      <c r="AHC3282" s="36"/>
      <c r="AHD3282" s="36"/>
      <c r="AHE3282" s="36"/>
      <c r="AHF3282" s="36"/>
      <c r="AHG3282" s="36"/>
      <c r="AHH3282" s="36"/>
      <c r="AHI3282" s="36"/>
      <c r="AHJ3282" s="36"/>
      <c r="AHK3282" s="36"/>
      <c r="AHL3282" s="36"/>
      <c r="AHM3282" s="12"/>
      <c r="AHN3282" s="12"/>
      <c r="AHO3282" s="12"/>
      <c r="AHP3282" s="53"/>
      <c r="AHR3282" s="41"/>
      <c r="AHS3282" s="40"/>
      <c r="AHT3282" s="44"/>
      <c r="AHU3282" s="62"/>
      <c r="AHV3282" s="56"/>
      <c r="AHW3282" s="60"/>
      <c r="AHX3282" s="60"/>
      <c r="AHY3282" s="60"/>
      <c r="AHZ3282" s="60"/>
      <c r="AIA3282" s="46"/>
      <c r="AIB3282" s="65"/>
      <c r="AIC3282" s="19"/>
      <c r="AID3282" s="48"/>
      <c r="AIE3282" s="41"/>
      <c r="AIF3282" s="44"/>
      <c r="AIG3282" s="18"/>
      <c r="AIH3282" s="16"/>
      <c r="AII3282" s="36"/>
      <c r="AIJ3282" s="36"/>
      <c r="AIK3282" s="36"/>
      <c r="AIL3282" s="36"/>
      <c r="AIM3282" s="36"/>
      <c r="AIN3282" s="36"/>
      <c r="AIO3282" s="36"/>
      <c r="AIP3282" s="36"/>
      <c r="AIQ3282" s="36"/>
      <c r="AIR3282" s="36"/>
      <c r="AIS3282" s="36"/>
      <c r="AIT3282" s="36"/>
      <c r="AIU3282" s="36"/>
      <c r="AIV3282" s="12"/>
      <c r="AIW3282" s="12"/>
      <c r="AIX3282" s="12"/>
      <c r="AIY3282" s="53"/>
      <c r="AJA3282" s="41"/>
      <c r="AJB3282" s="40"/>
      <c r="AJC3282" s="44"/>
      <c r="AJD3282" s="62"/>
      <c r="AJE3282" s="56"/>
      <c r="AJF3282" s="60"/>
      <c r="AJG3282" s="60"/>
      <c r="AJH3282" s="60"/>
      <c r="AJI3282" s="60"/>
      <c r="AJJ3282" s="46"/>
      <c r="AJK3282" s="65"/>
      <c r="AJL3282" s="19"/>
      <c r="AJM3282" s="48"/>
      <c r="AJN3282" s="41"/>
      <c r="AJO3282" s="44"/>
      <c r="AJP3282" s="18"/>
      <c r="AJQ3282" s="16"/>
      <c r="AJR3282" s="36"/>
      <c r="AJS3282" s="36"/>
      <c r="AJT3282" s="36"/>
      <c r="AJU3282" s="36"/>
      <c r="AJV3282" s="36"/>
      <c r="AJW3282" s="36"/>
      <c r="AJX3282" s="36"/>
      <c r="AJY3282" s="36"/>
      <c r="AJZ3282" s="36"/>
      <c r="AKA3282" s="36"/>
      <c r="AKB3282" s="36"/>
      <c r="AKC3282" s="36"/>
      <c r="AKD3282" s="36"/>
      <c r="AKE3282" s="12"/>
      <c r="AKF3282" s="12"/>
      <c r="AKG3282" s="12"/>
      <c r="AKH3282" s="53"/>
      <c r="AKJ3282" s="41"/>
      <c r="AKK3282" s="40"/>
      <c r="AKL3282" s="44"/>
      <c r="AKM3282" s="62"/>
      <c r="AKN3282" s="56"/>
      <c r="AKO3282" s="60"/>
      <c r="AKP3282" s="60"/>
      <c r="AKQ3282" s="60"/>
      <c r="AKR3282" s="60"/>
      <c r="AKS3282" s="46"/>
      <c r="AKT3282" s="65"/>
      <c r="AKU3282" s="19"/>
      <c r="AKV3282" s="48"/>
      <c r="AKW3282" s="41"/>
      <c r="AKX3282" s="44"/>
      <c r="AKY3282" s="18"/>
      <c r="AKZ3282" s="16"/>
      <c r="ALA3282" s="36"/>
      <c r="ALB3282" s="36"/>
      <c r="ALC3282" s="36"/>
      <c r="ALD3282" s="36"/>
      <c r="ALE3282" s="36"/>
      <c r="ALF3282" s="36"/>
      <c r="ALG3282" s="36"/>
      <c r="ALH3282" s="36"/>
      <c r="ALI3282" s="36"/>
      <c r="ALJ3282" s="36"/>
      <c r="ALK3282" s="36"/>
      <c r="ALL3282" s="36"/>
      <c r="ALM3282" s="36"/>
      <c r="ALN3282" s="12"/>
      <c r="ALO3282" s="12"/>
      <c r="ALP3282" s="12"/>
      <c r="ALQ3282" s="53"/>
      <c r="ALS3282" s="41"/>
      <c r="ALT3282" s="40"/>
      <c r="ALU3282" s="44"/>
      <c r="ALV3282" s="62"/>
      <c r="ALW3282" s="56"/>
      <c r="ALX3282" s="60"/>
      <c r="ALY3282" s="60"/>
      <c r="ALZ3282" s="60"/>
      <c r="AMA3282" s="60"/>
      <c r="AMB3282" s="46"/>
      <c r="AMC3282" s="65"/>
      <c r="AMD3282" s="19"/>
      <c r="AME3282" s="48"/>
      <c r="AMF3282" s="41"/>
      <c r="AMG3282" s="44"/>
      <c r="AMH3282" s="18"/>
      <c r="AMI3282" s="16"/>
      <c r="AMJ3282" s="36"/>
      <c r="AMK3282" s="36"/>
      <c r="AML3282" s="36"/>
      <c r="AMM3282" s="36"/>
      <c r="AMN3282" s="36"/>
      <c r="AMO3282" s="36"/>
      <c r="AMP3282" s="36"/>
      <c r="AMQ3282" s="36"/>
      <c r="AMR3282" s="36"/>
      <c r="AMS3282" s="36"/>
      <c r="AMT3282" s="36"/>
      <c r="AMU3282" s="36"/>
      <c r="AMV3282" s="36"/>
      <c r="AMW3282" s="12"/>
      <c r="AMX3282" s="12"/>
      <c r="AMY3282" s="12"/>
      <c r="AMZ3282" s="53"/>
      <c r="ANB3282" s="41"/>
      <c r="ANC3282" s="40"/>
      <c r="AND3282" s="44"/>
      <c r="ANE3282" s="62"/>
      <c r="ANF3282" s="56"/>
      <c r="ANG3282" s="60"/>
      <c r="ANH3282" s="60"/>
      <c r="ANI3282" s="60"/>
      <c r="ANJ3282" s="60"/>
      <c r="ANK3282" s="46"/>
      <c r="ANL3282" s="65"/>
      <c r="ANM3282" s="19"/>
      <c r="ANN3282" s="48"/>
      <c r="ANO3282" s="41"/>
      <c r="ANP3282" s="44"/>
      <c r="ANQ3282" s="18"/>
      <c r="ANR3282" s="16"/>
      <c r="ANS3282" s="36"/>
      <c r="ANT3282" s="36"/>
      <c r="ANU3282" s="36"/>
      <c r="ANV3282" s="36"/>
      <c r="ANW3282" s="36"/>
      <c r="ANX3282" s="36"/>
      <c r="ANY3282" s="36"/>
      <c r="ANZ3282" s="36"/>
      <c r="AOA3282" s="36"/>
      <c r="AOB3282" s="36"/>
      <c r="AOC3282" s="36"/>
      <c r="AOD3282" s="36"/>
      <c r="AOE3282" s="36"/>
      <c r="AOF3282" s="12"/>
      <c r="AOG3282" s="12"/>
      <c r="AOH3282" s="12"/>
      <c r="AOI3282" s="53"/>
      <c r="AOK3282" s="41"/>
      <c r="AOL3282" s="40"/>
      <c r="AOM3282" s="44"/>
      <c r="AON3282" s="62"/>
      <c r="AOO3282" s="56"/>
      <c r="AOP3282" s="60"/>
      <c r="AOQ3282" s="60"/>
      <c r="AOR3282" s="60"/>
      <c r="AOS3282" s="60"/>
      <c r="AOT3282" s="46"/>
      <c r="AOU3282" s="65"/>
      <c r="AOV3282" s="19"/>
      <c r="AOW3282" s="48"/>
      <c r="AOX3282" s="41"/>
      <c r="AOY3282" s="44"/>
      <c r="AOZ3282" s="18"/>
      <c r="APA3282" s="16"/>
      <c r="APB3282" s="36"/>
      <c r="APC3282" s="36"/>
      <c r="APD3282" s="36"/>
      <c r="APE3282" s="36"/>
      <c r="APF3282" s="36"/>
      <c r="APG3282" s="36"/>
      <c r="APH3282" s="36"/>
      <c r="API3282" s="36"/>
      <c r="APJ3282" s="36"/>
      <c r="APK3282" s="36"/>
      <c r="APL3282" s="36"/>
      <c r="APM3282" s="36"/>
      <c r="APN3282" s="36"/>
      <c r="APO3282" s="12"/>
      <c r="APP3282" s="12"/>
      <c r="APQ3282" s="12"/>
      <c r="APR3282" s="53"/>
      <c r="APT3282" s="41"/>
      <c r="APU3282" s="40"/>
      <c r="APV3282" s="44"/>
      <c r="APW3282" s="62"/>
      <c r="APX3282" s="56"/>
      <c r="APY3282" s="60"/>
      <c r="APZ3282" s="60"/>
      <c r="AQA3282" s="60"/>
      <c r="AQB3282" s="60"/>
      <c r="AQC3282" s="46"/>
      <c r="AQD3282" s="65"/>
      <c r="AQE3282" s="19"/>
      <c r="AQF3282" s="48"/>
      <c r="AQG3282" s="41"/>
      <c r="AQH3282" s="44"/>
      <c r="AQI3282" s="18"/>
      <c r="AQJ3282" s="16"/>
      <c r="AQK3282" s="36"/>
      <c r="AQL3282" s="36"/>
      <c r="AQM3282" s="36"/>
      <c r="AQN3282" s="36"/>
      <c r="AQO3282" s="36"/>
      <c r="AQP3282" s="36"/>
      <c r="AQQ3282" s="36"/>
      <c r="AQR3282" s="36"/>
      <c r="AQS3282" s="36"/>
      <c r="AQT3282" s="36"/>
      <c r="AQU3282" s="36"/>
      <c r="AQV3282" s="36"/>
      <c r="AQW3282" s="36"/>
      <c r="AQX3282" s="12"/>
      <c r="AQY3282" s="12"/>
      <c r="AQZ3282" s="12"/>
      <c r="ARA3282" s="53"/>
      <c r="ARC3282" s="41"/>
      <c r="ARD3282" s="40"/>
      <c r="ARE3282" s="44"/>
      <c r="ARF3282" s="62"/>
      <c r="ARG3282" s="56"/>
      <c r="ARH3282" s="60"/>
      <c r="ARI3282" s="60"/>
      <c r="ARJ3282" s="60"/>
      <c r="ARK3282" s="60"/>
      <c r="ARL3282" s="46"/>
      <c r="ARM3282" s="65"/>
      <c r="ARN3282" s="19"/>
      <c r="ARO3282" s="48"/>
      <c r="ARP3282" s="41"/>
      <c r="ARQ3282" s="44"/>
      <c r="ARR3282" s="18"/>
      <c r="ARS3282" s="16"/>
      <c r="ART3282" s="36"/>
      <c r="ARU3282" s="36"/>
      <c r="ARV3282" s="36"/>
      <c r="ARW3282" s="36"/>
      <c r="ARX3282" s="36"/>
      <c r="ARY3282" s="36"/>
      <c r="ARZ3282" s="36"/>
      <c r="ASA3282" s="36"/>
      <c r="ASB3282" s="36"/>
      <c r="ASC3282" s="36"/>
      <c r="ASD3282" s="36"/>
      <c r="ASE3282" s="36"/>
      <c r="ASF3282" s="36"/>
      <c r="ASG3282" s="12"/>
      <c r="ASH3282" s="12"/>
      <c r="ASI3282" s="12"/>
      <c r="ASJ3282" s="53"/>
      <c r="ASL3282" s="41"/>
      <c r="ASM3282" s="40"/>
      <c r="ASN3282" s="44"/>
      <c r="ASO3282" s="62"/>
      <c r="ASP3282" s="56"/>
      <c r="ASQ3282" s="60"/>
      <c r="ASR3282" s="60"/>
      <c r="ASS3282" s="60"/>
      <c r="AST3282" s="60"/>
      <c r="ASU3282" s="46"/>
      <c r="ASV3282" s="65"/>
      <c r="ASW3282" s="19"/>
      <c r="ASX3282" s="48"/>
      <c r="ASY3282" s="41"/>
      <c r="ASZ3282" s="44"/>
      <c r="ATA3282" s="18"/>
      <c r="ATB3282" s="16"/>
      <c r="ATC3282" s="36"/>
      <c r="ATD3282" s="36"/>
      <c r="ATE3282" s="36"/>
      <c r="ATF3282" s="36"/>
      <c r="ATG3282" s="36"/>
      <c r="ATH3282" s="36"/>
      <c r="ATI3282" s="36"/>
      <c r="ATJ3282" s="36"/>
      <c r="ATK3282" s="36"/>
      <c r="ATL3282" s="36"/>
      <c r="ATM3282" s="36"/>
      <c r="ATN3282" s="36"/>
      <c r="ATO3282" s="36"/>
      <c r="ATP3282" s="12"/>
      <c r="ATQ3282" s="12"/>
      <c r="ATR3282" s="12"/>
      <c r="ATS3282" s="53"/>
      <c r="ATU3282" s="41"/>
      <c r="ATV3282" s="40"/>
      <c r="ATW3282" s="44"/>
      <c r="ATX3282" s="62"/>
      <c r="ATY3282" s="56"/>
      <c r="ATZ3282" s="60"/>
      <c r="AUA3282" s="60"/>
      <c r="AUB3282" s="60"/>
      <c r="AUC3282" s="60"/>
      <c r="AUD3282" s="46"/>
      <c r="AUE3282" s="65"/>
      <c r="AUF3282" s="19"/>
      <c r="AUG3282" s="48"/>
      <c r="AUH3282" s="41"/>
      <c r="AUI3282" s="44"/>
      <c r="AUJ3282" s="18"/>
      <c r="AUK3282" s="16"/>
      <c r="AUL3282" s="36"/>
      <c r="AUM3282" s="36"/>
      <c r="AUN3282" s="36"/>
      <c r="AUO3282" s="36"/>
      <c r="AUP3282" s="36"/>
      <c r="AUQ3282" s="36"/>
      <c r="AUR3282" s="36"/>
      <c r="AUS3282" s="36"/>
      <c r="AUT3282" s="36"/>
      <c r="AUU3282" s="36"/>
      <c r="AUV3282" s="36"/>
      <c r="AUW3282" s="36"/>
      <c r="AUX3282" s="36"/>
      <c r="AUY3282" s="12"/>
      <c r="AUZ3282" s="12"/>
      <c r="AVA3282" s="12"/>
      <c r="AVB3282" s="53"/>
      <c r="AVD3282" s="41"/>
      <c r="AVE3282" s="40"/>
      <c r="AVF3282" s="44"/>
      <c r="AVG3282" s="62"/>
      <c r="AVH3282" s="56"/>
      <c r="AVI3282" s="60"/>
      <c r="AVJ3282" s="60"/>
      <c r="AVK3282" s="60"/>
      <c r="AVL3282" s="60"/>
      <c r="AVM3282" s="46"/>
      <c r="AVN3282" s="65"/>
      <c r="AVO3282" s="19"/>
      <c r="AVP3282" s="48"/>
      <c r="AVQ3282" s="41"/>
      <c r="AVR3282" s="44"/>
      <c r="AVS3282" s="18"/>
      <c r="AVT3282" s="16"/>
      <c r="AVU3282" s="36"/>
      <c r="AVV3282" s="36"/>
      <c r="AVW3282" s="36"/>
      <c r="AVX3282" s="36"/>
      <c r="AVY3282" s="36"/>
      <c r="AVZ3282" s="36"/>
      <c r="AWA3282" s="36"/>
      <c r="AWB3282" s="36"/>
      <c r="AWC3282" s="36"/>
      <c r="AWD3282" s="36"/>
      <c r="AWE3282" s="36"/>
      <c r="AWF3282" s="36"/>
      <c r="AWG3282" s="36"/>
      <c r="AWH3282" s="12"/>
      <c r="AWI3282" s="12"/>
      <c r="AWJ3282" s="12"/>
      <c r="AWK3282" s="53"/>
      <c r="AWM3282" s="41"/>
      <c r="AWN3282" s="40"/>
      <c r="AWO3282" s="44"/>
      <c r="AWP3282" s="62"/>
      <c r="AWQ3282" s="56"/>
      <c r="AWR3282" s="60"/>
      <c r="AWS3282" s="60"/>
      <c r="AWT3282" s="60"/>
      <c r="AWU3282" s="60"/>
      <c r="AWV3282" s="46"/>
      <c r="AWW3282" s="65"/>
      <c r="AWX3282" s="19"/>
      <c r="AWY3282" s="48"/>
      <c r="AWZ3282" s="41"/>
      <c r="AXA3282" s="44"/>
      <c r="AXB3282" s="18"/>
      <c r="AXC3282" s="16"/>
      <c r="AXD3282" s="36"/>
      <c r="AXE3282" s="36"/>
      <c r="AXF3282" s="36"/>
      <c r="AXG3282" s="36"/>
      <c r="AXH3282" s="36"/>
      <c r="AXI3282" s="36"/>
      <c r="AXJ3282" s="36"/>
      <c r="AXK3282" s="36"/>
      <c r="AXL3282" s="36"/>
      <c r="AXM3282" s="36"/>
      <c r="AXN3282" s="36"/>
      <c r="AXO3282" s="36"/>
      <c r="AXP3282" s="36"/>
      <c r="AXQ3282" s="12"/>
      <c r="AXR3282" s="12"/>
      <c r="AXS3282" s="12"/>
      <c r="AXT3282" s="53"/>
      <c r="AXV3282" s="41"/>
      <c r="AXW3282" s="40"/>
      <c r="AXX3282" s="44"/>
      <c r="AXY3282" s="62"/>
      <c r="AXZ3282" s="56"/>
      <c r="AYA3282" s="60"/>
      <c r="AYB3282" s="60"/>
      <c r="AYC3282" s="60"/>
      <c r="AYD3282" s="60"/>
      <c r="AYE3282" s="46"/>
      <c r="AYF3282" s="65"/>
      <c r="AYG3282" s="19"/>
      <c r="AYH3282" s="48"/>
      <c r="AYI3282" s="41"/>
      <c r="AYJ3282" s="44"/>
      <c r="AYK3282" s="18"/>
      <c r="AYL3282" s="16"/>
      <c r="AYM3282" s="36"/>
      <c r="AYN3282" s="36"/>
      <c r="AYO3282" s="36"/>
      <c r="AYP3282" s="36"/>
      <c r="AYQ3282" s="36"/>
      <c r="AYR3282" s="36"/>
      <c r="AYS3282" s="36"/>
      <c r="AYT3282" s="36"/>
      <c r="AYU3282" s="36"/>
      <c r="AYV3282" s="36"/>
      <c r="AYW3282" s="36"/>
      <c r="AYX3282" s="36"/>
      <c r="AYY3282" s="36"/>
      <c r="AYZ3282" s="12"/>
      <c r="AZA3282" s="12"/>
      <c r="AZB3282" s="12"/>
      <c r="AZC3282" s="53"/>
      <c r="AZE3282" s="41"/>
      <c r="AZF3282" s="40"/>
      <c r="AZG3282" s="44"/>
      <c r="AZH3282" s="62"/>
      <c r="AZI3282" s="56"/>
      <c r="AZJ3282" s="60"/>
      <c r="AZK3282" s="60"/>
      <c r="AZL3282" s="60"/>
      <c r="AZM3282" s="60"/>
      <c r="AZN3282" s="46"/>
      <c r="AZO3282" s="65"/>
      <c r="AZP3282" s="19"/>
      <c r="AZQ3282" s="48"/>
      <c r="AZR3282" s="41"/>
      <c r="AZS3282" s="44"/>
      <c r="AZT3282" s="18"/>
      <c r="AZU3282" s="16"/>
      <c r="AZV3282" s="36"/>
      <c r="AZW3282" s="36"/>
      <c r="AZX3282" s="36"/>
      <c r="AZY3282" s="36"/>
      <c r="AZZ3282" s="36"/>
      <c r="BAA3282" s="36"/>
      <c r="BAB3282" s="36"/>
      <c r="BAC3282" s="36"/>
      <c r="BAD3282" s="36"/>
      <c r="BAE3282" s="36"/>
      <c r="BAF3282" s="36"/>
      <c r="BAG3282" s="36"/>
      <c r="BAH3282" s="36"/>
      <c r="BAI3282" s="12"/>
      <c r="BAJ3282" s="12"/>
      <c r="BAK3282" s="12"/>
      <c r="BAL3282" s="53"/>
      <c r="BAN3282" s="41"/>
      <c r="BAO3282" s="40"/>
      <c r="BAP3282" s="44"/>
      <c r="BAQ3282" s="62"/>
      <c r="BAR3282" s="56"/>
      <c r="BAS3282" s="60"/>
      <c r="BAT3282" s="60"/>
      <c r="BAU3282" s="60"/>
      <c r="BAV3282" s="60"/>
      <c r="BAW3282" s="46"/>
      <c r="BAX3282" s="65"/>
      <c r="BAY3282" s="19"/>
      <c r="BAZ3282" s="48"/>
      <c r="BBA3282" s="41"/>
      <c r="BBB3282" s="44"/>
      <c r="BBC3282" s="18"/>
      <c r="BBD3282" s="16"/>
      <c r="BBE3282" s="36"/>
      <c r="BBF3282" s="36"/>
      <c r="BBG3282" s="36"/>
      <c r="BBH3282" s="36"/>
      <c r="BBI3282" s="36"/>
      <c r="BBJ3282" s="36"/>
      <c r="BBK3282" s="36"/>
      <c r="BBL3282" s="36"/>
      <c r="BBM3282" s="36"/>
      <c r="BBN3282" s="36"/>
      <c r="BBO3282" s="36"/>
      <c r="BBP3282" s="36"/>
      <c r="BBQ3282" s="36"/>
      <c r="BBR3282" s="12"/>
      <c r="BBS3282" s="12"/>
      <c r="BBT3282" s="12"/>
      <c r="BBU3282" s="53"/>
      <c r="BBW3282" s="41"/>
      <c r="BBX3282" s="40"/>
      <c r="BBY3282" s="44"/>
      <c r="BBZ3282" s="62"/>
      <c r="BCA3282" s="56"/>
      <c r="BCB3282" s="60"/>
      <c r="BCC3282" s="60"/>
      <c r="BCD3282" s="60"/>
      <c r="BCE3282" s="60"/>
      <c r="BCF3282" s="46"/>
      <c r="BCG3282" s="65"/>
      <c r="BCH3282" s="19"/>
      <c r="BCI3282" s="48"/>
      <c r="BCJ3282" s="41"/>
      <c r="BCK3282" s="44"/>
      <c r="BCL3282" s="18"/>
      <c r="BCM3282" s="16"/>
      <c r="BCN3282" s="36"/>
      <c r="BCO3282" s="36"/>
      <c r="BCP3282" s="36"/>
      <c r="BCQ3282" s="36"/>
      <c r="BCR3282" s="36"/>
      <c r="BCS3282" s="36"/>
      <c r="BCT3282" s="36"/>
      <c r="BCU3282" s="36"/>
      <c r="BCV3282" s="36"/>
      <c r="BCW3282" s="36"/>
      <c r="BCX3282" s="36"/>
      <c r="BCY3282" s="36"/>
      <c r="BCZ3282" s="36"/>
      <c r="BDA3282" s="12"/>
      <c r="BDB3282" s="12"/>
      <c r="BDC3282" s="12"/>
      <c r="BDD3282" s="53"/>
      <c r="BDF3282" s="41"/>
      <c r="BDG3282" s="40"/>
      <c r="BDH3282" s="44"/>
      <c r="BDI3282" s="62"/>
      <c r="BDJ3282" s="56"/>
      <c r="BDK3282" s="60"/>
      <c r="BDL3282" s="60"/>
      <c r="BDM3282" s="60"/>
      <c r="BDN3282" s="60"/>
      <c r="BDO3282" s="46"/>
      <c r="BDP3282" s="65"/>
      <c r="BDQ3282" s="19"/>
      <c r="BDR3282" s="48"/>
      <c r="BDS3282" s="41"/>
      <c r="BDT3282" s="44"/>
      <c r="BDU3282" s="18"/>
      <c r="BDV3282" s="16"/>
      <c r="BDW3282" s="36"/>
      <c r="BDX3282" s="36"/>
      <c r="BDY3282" s="36"/>
      <c r="BDZ3282" s="36"/>
      <c r="BEA3282" s="36"/>
      <c r="BEB3282" s="36"/>
      <c r="BEC3282" s="36"/>
      <c r="BED3282" s="36"/>
      <c r="BEE3282" s="36"/>
      <c r="BEF3282" s="36"/>
      <c r="BEG3282" s="36"/>
      <c r="BEH3282" s="36"/>
      <c r="BEI3282" s="36"/>
      <c r="BEJ3282" s="12"/>
      <c r="BEK3282" s="12"/>
      <c r="BEL3282" s="12"/>
      <c r="BEM3282" s="53"/>
      <c r="BEO3282" s="41"/>
      <c r="BEP3282" s="40"/>
      <c r="BEQ3282" s="44"/>
      <c r="BER3282" s="62"/>
      <c r="BES3282" s="56"/>
      <c r="BET3282" s="60"/>
      <c r="BEU3282" s="60"/>
      <c r="BEV3282" s="60"/>
      <c r="BEW3282" s="60"/>
      <c r="BEX3282" s="46"/>
      <c r="BEY3282" s="65"/>
      <c r="BEZ3282" s="19"/>
      <c r="BFA3282" s="48"/>
      <c r="BFB3282" s="41"/>
      <c r="BFC3282" s="44"/>
      <c r="BFD3282" s="18"/>
      <c r="BFE3282" s="16"/>
      <c r="BFF3282" s="36"/>
      <c r="BFG3282" s="36"/>
      <c r="BFH3282" s="36"/>
      <c r="BFI3282" s="36"/>
      <c r="BFJ3282" s="36"/>
      <c r="BFK3282" s="36"/>
      <c r="BFL3282" s="36"/>
      <c r="BFM3282" s="36"/>
      <c r="BFN3282" s="36"/>
      <c r="BFO3282" s="36"/>
      <c r="BFP3282" s="36"/>
      <c r="BFQ3282" s="36"/>
      <c r="BFR3282" s="36"/>
      <c r="BFS3282" s="12"/>
      <c r="BFT3282" s="12"/>
      <c r="BFU3282" s="12"/>
      <c r="BFV3282" s="53"/>
      <c r="BFX3282" s="41"/>
      <c r="BFY3282" s="40"/>
      <c r="BFZ3282" s="44"/>
      <c r="BGA3282" s="62"/>
      <c r="BGB3282" s="56"/>
      <c r="BGC3282" s="60"/>
      <c r="BGD3282" s="60"/>
      <c r="BGE3282" s="60"/>
      <c r="BGF3282" s="60"/>
      <c r="BGG3282" s="46"/>
      <c r="BGH3282" s="65"/>
      <c r="BGI3282" s="19"/>
      <c r="BGJ3282" s="48"/>
      <c r="BGK3282" s="41"/>
      <c r="BGL3282" s="44"/>
      <c r="BGM3282" s="18"/>
      <c r="BGN3282" s="16"/>
      <c r="BGO3282" s="36"/>
      <c r="BGP3282" s="36"/>
      <c r="BGQ3282" s="36"/>
      <c r="BGR3282" s="36"/>
      <c r="BGS3282" s="36"/>
      <c r="BGT3282" s="36"/>
      <c r="BGU3282" s="36"/>
      <c r="BGV3282" s="36"/>
      <c r="BGW3282" s="36"/>
      <c r="BGX3282" s="36"/>
      <c r="BGY3282" s="36"/>
      <c r="BGZ3282" s="36"/>
      <c r="BHA3282" s="36"/>
      <c r="BHB3282" s="12"/>
      <c r="BHC3282" s="12"/>
      <c r="BHD3282" s="12"/>
      <c r="BHE3282" s="53"/>
      <c r="BHG3282" s="41"/>
      <c r="BHH3282" s="40"/>
      <c r="BHI3282" s="44"/>
      <c r="BHJ3282" s="62"/>
      <c r="BHK3282" s="56"/>
      <c r="BHL3282" s="60"/>
      <c r="BHM3282" s="60"/>
      <c r="BHN3282" s="60"/>
      <c r="BHO3282" s="60"/>
      <c r="BHP3282" s="46"/>
      <c r="BHQ3282" s="65"/>
      <c r="BHR3282" s="19"/>
      <c r="BHS3282" s="48"/>
      <c r="BHT3282" s="41"/>
      <c r="BHU3282" s="44"/>
      <c r="BHV3282" s="18"/>
      <c r="BHW3282" s="16"/>
      <c r="BHX3282" s="36"/>
      <c r="BHY3282" s="36"/>
      <c r="BHZ3282" s="36"/>
      <c r="BIA3282" s="36"/>
      <c r="BIB3282" s="36"/>
      <c r="BIC3282" s="36"/>
      <c r="BID3282" s="36"/>
      <c r="BIE3282" s="36"/>
      <c r="BIF3282" s="36"/>
      <c r="BIG3282" s="36"/>
      <c r="BIH3282" s="36"/>
      <c r="BII3282" s="36"/>
      <c r="BIJ3282" s="36"/>
      <c r="BIK3282" s="12"/>
      <c r="BIL3282" s="12"/>
      <c r="BIM3282" s="12"/>
      <c r="BIN3282" s="53"/>
      <c r="BIP3282" s="41"/>
      <c r="BIQ3282" s="40"/>
      <c r="BIR3282" s="44"/>
      <c r="BIS3282" s="62"/>
      <c r="BIT3282" s="56"/>
      <c r="BIU3282" s="60"/>
      <c r="BIV3282" s="60"/>
      <c r="BIW3282" s="60"/>
      <c r="BIX3282" s="60"/>
      <c r="BIY3282" s="46"/>
      <c r="BIZ3282" s="65"/>
      <c r="BJA3282" s="19"/>
      <c r="BJB3282" s="48"/>
      <c r="BJC3282" s="41"/>
      <c r="BJD3282" s="44"/>
      <c r="BJE3282" s="18"/>
      <c r="BJF3282" s="16"/>
      <c r="BJG3282" s="36"/>
      <c r="BJH3282" s="36"/>
      <c r="BJI3282" s="36"/>
      <c r="BJJ3282" s="36"/>
      <c r="BJK3282" s="36"/>
      <c r="BJL3282" s="36"/>
      <c r="BJM3282" s="36"/>
      <c r="BJN3282" s="36"/>
      <c r="BJO3282" s="36"/>
      <c r="BJP3282" s="36"/>
      <c r="BJQ3282" s="36"/>
      <c r="BJR3282" s="36"/>
      <c r="BJS3282" s="36"/>
      <c r="BJT3282" s="12"/>
      <c r="BJU3282" s="12"/>
      <c r="BJV3282" s="12"/>
      <c r="BJW3282" s="53"/>
      <c r="BJY3282" s="41"/>
      <c r="BJZ3282" s="40"/>
      <c r="BKA3282" s="44"/>
      <c r="BKB3282" s="62"/>
      <c r="BKC3282" s="56"/>
      <c r="BKD3282" s="60"/>
      <c r="BKE3282" s="60"/>
      <c r="BKF3282" s="60"/>
      <c r="BKG3282" s="60"/>
      <c r="BKH3282" s="46"/>
      <c r="BKI3282" s="65"/>
      <c r="BKJ3282" s="19"/>
      <c r="BKK3282" s="48"/>
      <c r="BKL3282" s="41"/>
      <c r="BKM3282" s="44"/>
      <c r="BKN3282" s="18"/>
      <c r="BKO3282" s="16"/>
      <c r="BKP3282" s="36"/>
      <c r="BKQ3282" s="36"/>
      <c r="BKR3282" s="36"/>
      <c r="BKS3282" s="36"/>
      <c r="BKT3282" s="36"/>
      <c r="BKU3282" s="36"/>
      <c r="BKV3282" s="36"/>
      <c r="BKW3282" s="36"/>
      <c r="BKX3282" s="36"/>
      <c r="BKY3282" s="36"/>
      <c r="BKZ3282" s="36"/>
      <c r="BLA3282" s="36"/>
      <c r="BLB3282" s="36"/>
      <c r="BLC3282" s="12"/>
      <c r="BLD3282" s="12"/>
      <c r="BLE3282" s="12"/>
      <c r="BLF3282" s="53"/>
      <c r="BLH3282" s="41"/>
      <c r="BLI3282" s="40"/>
      <c r="BLJ3282" s="44"/>
      <c r="BLK3282" s="62"/>
      <c r="BLL3282" s="56"/>
      <c r="BLM3282" s="60"/>
      <c r="BLN3282" s="60"/>
      <c r="BLO3282" s="60"/>
      <c r="BLP3282" s="60"/>
      <c r="BLQ3282" s="46"/>
      <c r="BLR3282" s="65"/>
      <c r="BLS3282" s="19"/>
      <c r="BLT3282" s="48"/>
      <c r="BLU3282" s="41"/>
      <c r="BLV3282" s="44"/>
      <c r="BLW3282" s="18"/>
      <c r="BLX3282" s="16"/>
      <c r="BLY3282" s="36"/>
      <c r="BLZ3282" s="36"/>
      <c r="BMA3282" s="36"/>
      <c r="BMB3282" s="36"/>
      <c r="BMC3282" s="36"/>
      <c r="BMD3282" s="36"/>
      <c r="BME3282" s="36"/>
      <c r="BMF3282" s="36"/>
      <c r="BMG3282" s="36"/>
      <c r="BMH3282" s="36"/>
      <c r="BMI3282" s="36"/>
      <c r="BMJ3282" s="36"/>
      <c r="BMK3282" s="36"/>
      <c r="BML3282" s="12"/>
      <c r="BMM3282" s="12"/>
      <c r="BMN3282" s="12"/>
      <c r="BMO3282" s="53"/>
      <c r="BMQ3282" s="41"/>
      <c r="BMR3282" s="40"/>
      <c r="BMS3282" s="44"/>
      <c r="BMT3282" s="62"/>
      <c r="BMU3282" s="56"/>
      <c r="BMV3282" s="60"/>
      <c r="BMW3282" s="60"/>
      <c r="BMX3282" s="60"/>
      <c r="BMY3282" s="60"/>
      <c r="BMZ3282" s="46"/>
      <c r="BNA3282" s="65"/>
      <c r="BNB3282" s="19"/>
      <c r="BNC3282" s="48"/>
      <c r="BND3282" s="41"/>
      <c r="BNE3282" s="44"/>
      <c r="BNF3282" s="18"/>
      <c r="BNG3282" s="16"/>
      <c r="BNH3282" s="36"/>
      <c r="BNI3282" s="36"/>
      <c r="BNJ3282" s="36"/>
      <c r="BNK3282" s="36"/>
      <c r="BNL3282" s="36"/>
      <c r="BNM3282" s="36"/>
      <c r="BNN3282" s="36"/>
      <c r="BNO3282" s="36"/>
      <c r="BNP3282" s="36"/>
      <c r="BNQ3282" s="36"/>
      <c r="BNR3282" s="36"/>
      <c r="BNS3282" s="36"/>
      <c r="BNT3282" s="36"/>
      <c r="BNU3282" s="12"/>
      <c r="BNV3282" s="12"/>
      <c r="BNW3282" s="12"/>
      <c r="BNX3282" s="53"/>
      <c r="BNZ3282" s="41"/>
      <c r="BOA3282" s="40"/>
      <c r="BOB3282" s="44"/>
      <c r="BOC3282" s="62"/>
      <c r="BOD3282" s="56"/>
      <c r="BOE3282" s="60"/>
      <c r="BOF3282" s="60"/>
      <c r="BOG3282" s="60"/>
      <c r="BOH3282" s="60"/>
      <c r="BOI3282" s="46"/>
      <c r="BOJ3282" s="65"/>
      <c r="BOK3282" s="19"/>
      <c r="BOL3282" s="48"/>
      <c r="BOM3282" s="41"/>
      <c r="BON3282" s="44"/>
      <c r="BOO3282" s="18"/>
      <c r="BOP3282" s="16"/>
      <c r="BOQ3282" s="36"/>
      <c r="BOR3282" s="36"/>
      <c r="BOS3282" s="36"/>
      <c r="BOT3282" s="36"/>
      <c r="BOU3282" s="36"/>
      <c r="BOV3282" s="36"/>
      <c r="BOW3282" s="36"/>
      <c r="BOX3282" s="36"/>
      <c r="BOY3282" s="36"/>
      <c r="BOZ3282" s="36"/>
      <c r="BPA3282" s="36"/>
      <c r="BPB3282" s="36"/>
      <c r="BPC3282" s="36"/>
      <c r="BPD3282" s="12"/>
      <c r="BPE3282" s="12"/>
      <c r="BPF3282" s="12"/>
      <c r="BPG3282" s="53"/>
      <c r="BPI3282" s="41"/>
      <c r="BPJ3282" s="40"/>
      <c r="BPK3282" s="44"/>
      <c r="BPL3282" s="62"/>
      <c r="BPM3282" s="56"/>
      <c r="BPN3282" s="60"/>
      <c r="BPO3282" s="60"/>
      <c r="BPP3282" s="60"/>
      <c r="BPQ3282" s="60"/>
      <c r="BPR3282" s="46"/>
      <c r="BPS3282" s="65"/>
      <c r="BPT3282" s="19"/>
      <c r="BPU3282" s="48"/>
      <c r="BPV3282" s="41"/>
      <c r="BPW3282" s="44"/>
      <c r="BPX3282" s="18"/>
      <c r="BPY3282" s="16"/>
      <c r="BPZ3282" s="36"/>
      <c r="BQA3282" s="36"/>
      <c r="BQB3282" s="36"/>
      <c r="BQC3282" s="36"/>
      <c r="BQD3282" s="36"/>
      <c r="BQE3282" s="36"/>
      <c r="BQF3282" s="36"/>
      <c r="BQG3282" s="36"/>
      <c r="BQH3282" s="36"/>
      <c r="BQI3282" s="36"/>
      <c r="BQJ3282" s="36"/>
      <c r="BQK3282" s="36"/>
      <c r="BQL3282" s="36"/>
      <c r="BQM3282" s="12"/>
      <c r="BQN3282" s="12"/>
      <c r="BQO3282" s="12"/>
      <c r="BQP3282" s="53"/>
      <c r="BQR3282" s="41"/>
      <c r="BQS3282" s="40"/>
      <c r="BQT3282" s="44"/>
      <c r="BQU3282" s="62"/>
      <c r="BQV3282" s="56"/>
      <c r="BQW3282" s="60"/>
      <c r="BQX3282" s="60"/>
      <c r="BQY3282" s="60"/>
      <c r="BQZ3282" s="60"/>
      <c r="BRA3282" s="46"/>
      <c r="BRB3282" s="65"/>
      <c r="BRC3282" s="19"/>
      <c r="BRD3282" s="48"/>
      <c r="BRE3282" s="41"/>
      <c r="BRF3282" s="44"/>
      <c r="BRG3282" s="18"/>
      <c r="BRH3282" s="16"/>
      <c r="BRI3282" s="36"/>
      <c r="BRJ3282" s="36"/>
      <c r="BRK3282" s="36"/>
      <c r="BRL3282" s="36"/>
      <c r="BRM3282" s="36"/>
      <c r="BRN3282" s="36"/>
      <c r="BRO3282" s="36"/>
      <c r="BRP3282" s="36"/>
      <c r="BRQ3282" s="36"/>
      <c r="BRR3282" s="36"/>
      <c r="BRS3282" s="36"/>
      <c r="BRT3282" s="36"/>
      <c r="BRU3282" s="36"/>
      <c r="BRV3282" s="12"/>
      <c r="BRW3282" s="12"/>
      <c r="BRX3282" s="12"/>
      <c r="BRY3282" s="53"/>
      <c r="BSA3282" s="41"/>
      <c r="BSB3282" s="40"/>
      <c r="BSC3282" s="44"/>
      <c r="BSD3282" s="62"/>
      <c r="BSE3282" s="56"/>
      <c r="BSF3282" s="60"/>
      <c r="BSG3282" s="60"/>
      <c r="BSH3282" s="60"/>
      <c r="BSI3282" s="60"/>
      <c r="BSJ3282" s="46"/>
      <c r="BSK3282" s="65"/>
      <c r="BSL3282" s="19"/>
      <c r="BSM3282" s="48"/>
      <c r="BSN3282" s="41"/>
      <c r="BSO3282" s="44"/>
      <c r="BSP3282" s="18"/>
      <c r="BSQ3282" s="16"/>
      <c r="BSR3282" s="36"/>
      <c r="BSS3282" s="36"/>
      <c r="BST3282" s="36"/>
      <c r="BSU3282" s="36"/>
      <c r="BSV3282" s="36"/>
      <c r="BSW3282" s="36"/>
      <c r="BSX3282" s="36"/>
      <c r="BSY3282" s="36"/>
      <c r="BSZ3282" s="36"/>
      <c r="BTA3282" s="36"/>
      <c r="BTB3282" s="36"/>
      <c r="BTC3282" s="36"/>
      <c r="BTD3282" s="36"/>
      <c r="BTE3282" s="12"/>
      <c r="BTF3282" s="12"/>
      <c r="BTG3282" s="12"/>
      <c r="BTH3282" s="53"/>
      <c r="BTJ3282" s="41"/>
      <c r="BTK3282" s="40"/>
      <c r="BTL3282" s="44"/>
      <c r="BTM3282" s="62"/>
      <c r="BTN3282" s="56"/>
      <c r="BTO3282" s="60"/>
      <c r="BTP3282" s="60"/>
      <c r="BTQ3282" s="60"/>
      <c r="BTR3282" s="60"/>
      <c r="BTS3282" s="46"/>
      <c r="BTT3282" s="65"/>
      <c r="BTU3282" s="19"/>
      <c r="BTV3282" s="48"/>
      <c r="BTW3282" s="41"/>
      <c r="BTX3282" s="44"/>
      <c r="BTY3282" s="18"/>
      <c r="BTZ3282" s="16"/>
      <c r="BUA3282" s="36"/>
      <c r="BUB3282" s="36"/>
      <c r="BUC3282" s="36"/>
      <c r="BUD3282" s="36"/>
      <c r="BUE3282" s="36"/>
      <c r="BUF3282" s="36"/>
      <c r="BUG3282" s="36"/>
      <c r="BUH3282" s="36"/>
      <c r="BUI3282" s="36"/>
      <c r="BUJ3282" s="36"/>
      <c r="BUK3282" s="36"/>
      <c r="BUL3282" s="36"/>
      <c r="BUM3282" s="36"/>
      <c r="BUN3282" s="12"/>
      <c r="BUO3282" s="12"/>
      <c r="BUP3282" s="12"/>
      <c r="BUQ3282" s="53"/>
      <c r="BUS3282" s="41"/>
      <c r="BUT3282" s="40"/>
      <c r="BUU3282" s="44"/>
      <c r="BUV3282" s="62"/>
      <c r="BUW3282" s="56"/>
      <c r="BUX3282" s="60"/>
      <c r="BUY3282" s="60"/>
      <c r="BUZ3282" s="60"/>
      <c r="BVA3282" s="60"/>
      <c r="BVB3282" s="46"/>
      <c r="BVC3282" s="65"/>
      <c r="BVD3282" s="19"/>
      <c r="BVE3282" s="48"/>
      <c r="BVF3282" s="41"/>
      <c r="BVG3282" s="44"/>
      <c r="BVH3282" s="18"/>
      <c r="BVI3282" s="16"/>
      <c r="BVJ3282" s="36"/>
      <c r="BVK3282" s="36"/>
      <c r="BVL3282" s="36"/>
      <c r="BVM3282" s="36"/>
      <c r="BVN3282" s="36"/>
      <c r="BVO3282" s="36"/>
      <c r="BVP3282" s="36"/>
      <c r="BVQ3282" s="36"/>
      <c r="BVR3282" s="36"/>
      <c r="BVS3282" s="36"/>
      <c r="BVT3282" s="36"/>
      <c r="BVU3282" s="36"/>
      <c r="BVV3282" s="36"/>
      <c r="BVW3282" s="12"/>
      <c r="BVX3282" s="12"/>
      <c r="BVY3282" s="12"/>
      <c r="BVZ3282" s="53"/>
      <c r="BWB3282" s="41"/>
      <c r="BWC3282" s="40"/>
      <c r="BWD3282" s="44"/>
      <c r="BWE3282" s="62"/>
      <c r="BWF3282" s="56"/>
      <c r="BWG3282" s="60"/>
      <c r="BWH3282" s="60"/>
      <c r="BWI3282" s="60"/>
      <c r="BWJ3282" s="60"/>
      <c r="BWK3282" s="46"/>
      <c r="BWL3282" s="65"/>
      <c r="BWM3282" s="19"/>
      <c r="BWN3282" s="48"/>
      <c r="BWO3282" s="41"/>
      <c r="BWP3282" s="44"/>
      <c r="BWQ3282" s="18"/>
      <c r="BWR3282" s="16"/>
      <c r="BWS3282" s="36"/>
      <c r="BWT3282" s="36"/>
      <c r="BWU3282" s="36"/>
      <c r="BWV3282" s="36"/>
      <c r="BWW3282" s="36"/>
      <c r="BWX3282" s="36"/>
      <c r="BWY3282" s="36"/>
      <c r="BWZ3282" s="36"/>
      <c r="BXA3282" s="36"/>
      <c r="BXB3282" s="36"/>
      <c r="BXC3282" s="36"/>
      <c r="BXD3282" s="36"/>
      <c r="BXE3282" s="36"/>
      <c r="BXF3282" s="12"/>
      <c r="BXG3282" s="12"/>
      <c r="BXH3282" s="12"/>
      <c r="BXI3282" s="53"/>
      <c r="BXK3282" s="41"/>
      <c r="BXL3282" s="40"/>
      <c r="BXM3282" s="44"/>
      <c r="BXN3282" s="62"/>
      <c r="BXO3282" s="56"/>
      <c r="BXP3282" s="60"/>
      <c r="BXQ3282" s="60"/>
      <c r="BXR3282" s="60"/>
      <c r="BXS3282" s="60"/>
      <c r="BXT3282" s="46"/>
      <c r="BXU3282" s="65"/>
      <c r="BXV3282" s="19"/>
      <c r="BXW3282" s="48"/>
      <c r="BXX3282" s="41"/>
      <c r="BXY3282" s="44"/>
      <c r="BXZ3282" s="18"/>
      <c r="BYA3282" s="16"/>
      <c r="BYB3282" s="36"/>
      <c r="BYC3282" s="36"/>
      <c r="BYD3282" s="36"/>
      <c r="BYE3282" s="36"/>
      <c r="BYF3282" s="36"/>
      <c r="BYG3282" s="36"/>
      <c r="BYH3282" s="36"/>
      <c r="BYI3282" s="36"/>
      <c r="BYJ3282" s="36"/>
      <c r="BYK3282" s="36"/>
      <c r="BYL3282" s="36"/>
      <c r="BYM3282" s="36"/>
      <c r="BYN3282" s="36"/>
      <c r="BYO3282" s="12"/>
      <c r="BYP3282" s="12"/>
      <c r="BYQ3282" s="12"/>
      <c r="BYR3282" s="53"/>
      <c r="BYT3282" s="41"/>
      <c r="BYU3282" s="40"/>
      <c r="BYV3282" s="44"/>
      <c r="BYW3282" s="62"/>
      <c r="BYX3282" s="56"/>
      <c r="BYY3282" s="60"/>
      <c r="BYZ3282" s="60"/>
      <c r="BZA3282" s="60"/>
      <c r="BZB3282" s="60"/>
      <c r="BZC3282" s="46"/>
      <c r="BZD3282" s="65"/>
      <c r="BZE3282" s="19"/>
      <c r="BZF3282" s="48"/>
      <c r="BZG3282" s="41"/>
      <c r="BZH3282" s="44"/>
      <c r="BZI3282" s="18"/>
      <c r="BZJ3282" s="16"/>
      <c r="BZK3282" s="36"/>
      <c r="BZL3282" s="36"/>
      <c r="BZM3282" s="36"/>
      <c r="BZN3282" s="36"/>
      <c r="BZO3282" s="36"/>
      <c r="BZP3282" s="36"/>
      <c r="BZQ3282" s="36"/>
      <c r="BZR3282" s="36"/>
      <c r="BZS3282" s="36"/>
      <c r="BZT3282" s="36"/>
      <c r="BZU3282" s="36"/>
      <c r="BZV3282" s="36"/>
      <c r="BZW3282" s="36"/>
      <c r="BZX3282" s="12"/>
      <c r="BZY3282" s="12"/>
      <c r="BZZ3282" s="12"/>
      <c r="CAA3282" s="53"/>
      <c r="CAC3282" s="41"/>
      <c r="CAD3282" s="40"/>
      <c r="CAE3282" s="44"/>
      <c r="CAF3282" s="62"/>
      <c r="CAG3282" s="56"/>
      <c r="CAH3282" s="60"/>
      <c r="CAI3282" s="60"/>
      <c r="CAJ3282" s="60"/>
      <c r="CAK3282" s="60"/>
      <c r="CAL3282" s="46"/>
      <c r="CAM3282" s="65"/>
      <c r="CAN3282" s="19"/>
      <c r="CAO3282" s="48"/>
      <c r="CAP3282" s="41"/>
      <c r="CAQ3282" s="44"/>
      <c r="CAR3282" s="18"/>
      <c r="CAS3282" s="16"/>
      <c r="CAT3282" s="36"/>
      <c r="CAU3282" s="36"/>
      <c r="CAV3282" s="36"/>
      <c r="CAW3282" s="36"/>
      <c r="CAX3282" s="36"/>
      <c r="CAY3282" s="36"/>
      <c r="CAZ3282" s="36"/>
      <c r="CBA3282" s="36"/>
      <c r="CBB3282" s="36"/>
      <c r="CBC3282" s="36"/>
      <c r="CBD3282" s="36"/>
      <c r="CBE3282" s="36"/>
      <c r="CBF3282" s="36"/>
      <c r="CBG3282" s="12"/>
      <c r="CBH3282" s="12"/>
      <c r="CBI3282" s="12"/>
      <c r="CBJ3282" s="53"/>
      <c r="CBL3282" s="41"/>
      <c r="CBM3282" s="40"/>
      <c r="CBN3282" s="44"/>
      <c r="CBO3282" s="62"/>
      <c r="CBP3282" s="56"/>
      <c r="CBQ3282" s="60"/>
      <c r="CBR3282" s="60"/>
      <c r="CBS3282" s="60"/>
      <c r="CBT3282" s="60"/>
      <c r="CBU3282" s="46"/>
      <c r="CBV3282" s="65"/>
      <c r="CBW3282" s="19"/>
      <c r="CBX3282" s="48"/>
      <c r="CBY3282" s="41"/>
      <c r="CBZ3282" s="44"/>
      <c r="CCA3282" s="18"/>
      <c r="CCB3282" s="16"/>
      <c r="CCC3282" s="36"/>
      <c r="CCD3282" s="36"/>
      <c r="CCE3282" s="36"/>
      <c r="CCF3282" s="36"/>
      <c r="CCG3282" s="36"/>
      <c r="CCH3282" s="36"/>
      <c r="CCI3282" s="36"/>
      <c r="CCJ3282" s="36"/>
      <c r="CCK3282" s="36"/>
      <c r="CCL3282" s="36"/>
      <c r="CCM3282" s="36"/>
      <c r="CCN3282" s="36"/>
      <c r="CCO3282" s="36"/>
      <c r="CCP3282" s="12"/>
      <c r="CCQ3282" s="12"/>
      <c r="CCR3282" s="12"/>
      <c r="CCS3282" s="53"/>
      <c r="CCU3282" s="41"/>
      <c r="CCV3282" s="40"/>
      <c r="CCW3282" s="44"/>
      <c r="CCX3282" s="62"/>
      <c r="CCY3282" s="56"/>
      <c r="CCZ3282" s="60"/>
      <c r="CDA3282" s="60"/>
      <c r="CDB3282" s="60"/>
      <c r="CDC3282" s="60"/>
      <c r="CDD3282" s="46"/>
      <c r="CDE3282" s="65"/>
      <c r="CDF3282" s="19"/>
      <c r="CDG3282" s="48"/>
      <c r="CDH3282" s="41"/>
      <c r="CDI3282" s="44"/>
      <c r="CDJ3282" s="18"/>
      <c r="CDK3282" s="16"/>
      <c r="CDL3282" s="36"/>
      <c r="CDM3282" s="36"/>
      <c r="CDN3282" s="36"/>
      <c r="CDO3282" s="36"/>
      <c r="CDP3282" s="36"/>
      <c r="CDQ3282" s="36"/>
      <c r="CDR3282" s="36"/>
      <c r="CDS3282" s="36"/>
      <c r="CDT3282" s="36"/>
      <c r="CDU3282" s="36"/>
      <c r="CDV3282" s="36"/>
      <c r="CDW3282" s="36"/>
      <c r="CDX3282" s="36"/>
      <c r="CDY3282" s="12"/>
      <c r="CDZ3282" s="12"/>
      <c r="CEA3282" s="12"/>
      <c r="CEB3282" s="53"/>
      <c r="CED3282" s="41"/>
      <c r="CEE3282" s="40"/>
      <c r="CEF3282" s="44"/>
      <c r="CEG3282" s="62"/>
      <c r="CEH3282" s="56"/>
      <c r="CEI3282" s="60"/>
      <c r="CEJ3282" s="60"/>
      <c r="CEK3282" s="60"/>
      <c r="CEL3282" s="60"/>
      <c r="CEM3282" s="46"/>
      <c r="CEN3282" s="65"/>
      <c r="CEO3282" s="19"/>
      <c r="CEP3282" s="48"/>
      <c r="CEQ3282" s="41"/>
      <c r="CER3282" s="44"/>
      <c r="CES3282" s="18"/>
      <c r="CET3282" s="16"/>
      <c r="CEU3282" s="36"/>
      <c r="CEV3282" s="36"/>
      <c r="CEW3282" s="36"/>
      <c r="CEX3282" s="36"/>
      <c r="CEY3282" s="36"/>
      <c r="CEZ3282" s="36"/>
      <c r="CFA3282" s="36"/>
      <c r="CFB3282" s="36"/>
      <c r="CFC3282" s="36"/>
      <c r="CFD3282" s="36"/>
      <c r="CFE3282" s="36"/>
      <c r="CFF3282" s="36"/>
      <c r="CFG3282" s="36"/>
      <c r="CFH3282" s="12"/>
      <c r="CFI3282" s="12"/>
      <c r="CFJ3282" s="12"/>
      <c r="CFK3282" s="53"/>
      <c r="CFM3282" s="41"/>
      <c r="CFN3282" s="40"/>
      <c r="CFO3282" s="44"/>
      <c r="CFP3282" s="62"/>
      <c r="CFQ3282" s="56"/>
      <c r="CFR3282" s="60"/>
      <c r="CFS3282" s="60"/>
      <c r="CFT3282" s="60"/>
      <c r="CFU3282" s="60"/>
      <c r="CFV3282" s="46"/>
      <c r="CFW3282" s="65"/>
      <c r="CFX3282" s="19"/>
      <c r="CFY3282" s="48"/>
      <c r="CFZ3282" s="41"/>
      <c r="CGA3282" s="44"/>
      <c r="CGB3282" s="18"/>
      <c r="CGC3282" s="16"/>
      <c r="CGD3282" s="36"/>
      <c r="CGE3282" s="36"/>
      <c r="CGF3282" s="36"/>
      <c r="CGG3282" s="36"/>
      <c r="CGH3282" s="36"/>
      <c r="CGI3282" s="36"/>
      <c r="CGJ3282" s="36"/>
      <c r="CGK3282" s="36"/>
      <c r="CGL3282" s="36"/>
      <c r="CGM3282" s="36"/>
      <c r="CGN3282" s="36"/>
      <c r="CGO3282" s="36"/>
      <c r="CGP3282" s="36"/>
      <c r="CGQ3282" s="12"/>
      <c r="CGR3282" s="12"/>
      <c r="CGS3282" s="12"/>
      <c r="CGT3282" s="53"/>
      <c r="CGV3282" s="41"/>
      <c r="CGW3282" s="40"/>
      <c r="CGX3282" s="44"/>
      <c r="CGY3282" s="62"/>
      <c r="CGZ3282" s="56"/>
      <c r="CHA3282" s="60"/>
      <c r="CHB3282" s="60"/>
      <c r="CHC3282" s="60"/>
      <c r="CHD3282" s="60"/>
      <c r="CHE3282" s="46"/>
      <c r="CHF3282" s="65"/>
      <c r="CHG3282" s="19"/>
      <c r="CHH3282" s="48"/>
      <c r="CHI3282" s="41"/>
      <c r="CHJ3282" s="44"/>
      <c r="CHK3282" s="18"/>
      <c r="CHL3282" s="16"/>
      <c r="CHM3282" s="36"/>
      <c r="CHN3282" s="36"/>
      <c r="CHO3282" s="36"/>
      <c r="CHP3282" s="36"/>
      <c r="CHQ3282" s="36"/>
      <c r="CHR3282" s="36"/>
      <c r="CHS3282" s="36"/>
      <c r="CHT3282" s="36"/>
      <c r="CHU3282" s="36"/>
      <c r="CHV3282" s="36"/>
      <c r="CHW3282" s="36"/>
      <c r="CHX3282" s="36"/>
      <c r="CHY3282" s="36"/>
      <c r="CHZ3282" s="12"/>
      <c r="CIA3282" s="12"/>
      <c r="CIB3282" s="12"/>
      <c r="CIC3282" s="53"/>
      <c r="CIE3282" s="41"/>
      <c r="CIF3282" s="40"/>
      <c r="CIG3282" s="44"/>
      <c r="CIH3282" s="62"/>
      <c r="CII3282" s="56"/>
      <c r="CIJ3282" s="60"/>
      <c r="CIK3282" s="60"/>
      <c r="CIL3282" s="60"/>
      <c r="CIM3282" s="60"/>
      <c r="CIN3282" s="46"/>
      <c r="CIO3282" s="65"/>
      <c r="CIP3282" s="19"/>
      <c r="CIQ3282" s="48"/>
      <c r="CIR3282" s="41"/>
      <c r="CIS3282" s="44"/>
      <c r="CIT3282" s="18"/>
      <c r="CIU3282" s="16"/>
      <c r="CIV3282" s="36"/>
      <c r="CIW3282" s="36"/>
      <c r="CIX3282" s="36"/>
      <c r="CIY3282" s="36"/>
      <c r="CIZ3282" s="36"/>
      <c r="CJA3282" s="36"/>
      <c r="CJB3282" s="36"/>
      <c r="CJC3282" s="36"/>
      <c r="CJD3282" s="36"/>
      <c r="CJE3282" s="36"/>
      <c r="CJF3282" s="36"/>
      <c r="CJG3282" s="36"/>
      <c r="CJH3282" s="36"/>
      <c r="CJI3282" s="12"/>
      <c r="CJJ3282" s="12"/>
      <c r="CJK3282" s="12"/>
      <c r="CJL3282" s="53"/>
      <c r="CJN3282" s="41"/>
      <c r="CJO3282" s="40"/>
      <c r="CJP3282" s="44"/>
      <c r="CJQ3282" s="62"/>
      <c r="CJR3282" s="56"/>
      <c r="CJS3282" s="60"/>
      <c r="CJT3282" s="60"/>
      <c r="CJU3282" s="60"/>
      <c r="CJV3282" s="60"/>
      <c r="CJW3282" s="46"/>
      <c r="CJX3282" s="65"/>
      <c r="CJY3282" s="19"/>
      <c r="CJZ3282" s="48"/>
      <c r="CKA3282" s="41"/>
      <c r="CKB3282" s="44"/>
      <c r="CKC3282" s="18"/>
      <c r="CKD3282" s="16"/>
      <c r="CKE3282" s="36"/>
      <c r="CKF3282" s="36"/>
      <c r="CKG3282" s="36"/>
      <c r="CKH3282" s="36"/>
      <c r="CKI3282" s="36"/>
      <c r="CKJ3282" s="36"/>
      <c r="CKK3282" s="36"/>
      <c r="CKL3282" s="36"/>
      <c r="CKM3282" s="36"/>
      <c r="CKN3282" s="36"/>
      <c r="CKO3282" s="36"/>
      <c r="CKP3282" s="36"/>
      <c r="CKQ3282" s="36"/>
      <c r="CKR3282" s="12"/>
      <c r="CKS3282" s="12"/>
      <c r="CKT3282" s="12"/>
      <c r="CKU3282" s="53"/>
      <c r="CKW3282" s="41"/>
      <c r="CKX3282" s="40"/>
      <c r="CKY3282" s="44"/>
      <c r="CKZ3282" s="62"/>
      <c r="CLA3282" s="56"/>
      <c r="CLB3282" s="60"/>
      <c r="CLC3282" s="60"/>
      <c r="CLD3282" s="60"/>
      <c r="CLE3282" s="60"/>
      <c r="CLF3282" s="46"/>
      <c r="CLG3282" s="65"/>
      <c r="CLH3282" s="19"/>
      <c r="CLI3282" s="48"/>
      <c r="CLJ3282" s="41"/>
      <c r="CLK3282" s="44"/>
      <c r="CLL3282" s="18"/>
      <c r="CLM3282" s="16"/>
      <c r="CLN3282" s="36"/>
      <c r="CLO3282" s="36"/>
      <c r="CLP3282" s="36"/>
      <c r="CLQ3282" s="36"/>
      <c r="CLR3282" s="36"/>
      <c r="CLS3282" s="36"/>
      <c r="CLT3282" s="36"/>
      <c r="CLU3282" s="36"/>
      <c r="CLV3282" s="36"/>
      <c r="CLW3282" s="36"/>
      <c r="CLX3282" s="36"/>
      <c r="CLY3282" s="36"/>
      <c r="CLZ3282" s="36"/>
      <c r="CMA3282" s="12"/>
      <c r="CMB3282" s="12"/>
      <c r="CMC3282" s="12"/>
      <c r="CMD3282" s="53"/>
      <c r="CMF3282" s="41"/>
      <c r="CMG3282" s="40"/>
      <c r="CMH3282" s="44"/>
      <c r="CMI3282" s="62"/>
      <c r="CMJ3282" s="56"/>
      <c r="CMK3282" s="60"/>
      <c r="CML3282" s="60"/>
      <c r="CMM3282" s="60"/>
      <c r="CMN3282" s="60"/>
      <c r="CMO3282" s="46"/>
      <c r="CMP3282" s="65"/>
      <c r="CMQ3282" s="19"/>
      <c r="CMR3282" s="48"/>
      <c r="CMS3282" s="41"/>
      <c r="CMT3282" s="44"/>
      <c r="CMU3282" s="18"/>
      <c r="CMV3282" s="16"/>
      <c r="CMW3282" s="36"/>
      <c r="CMX3282" s="36"/>
      <c r="CMY3282" s="36"/>
      <c r="CMZ3282" s="36"/>
      <c r="CNA3282" s="36"/>
      <c r="CNB3282" s="36"/>
      <c r="CNC3282" s="36"/>
      <c r="CND3282" s="36"/>
      <c r="CNE3282" s="36"/>
      <c r="CNF3282" s="36"/>
      <c r="CNG3282" s="36"/>
      <c r="CNH3282" s="36"/>
      <c r="CNI3282" s="36"/>
      <c r="CNJ3282" s="12"/>
      <c r="CNK3282" s="12"/>
      <c r="CNL3282" s="12"/>
      <c r="CNM3282" s="53"/>
      <c r="CNO3282" s="41"/>
      <c r="CNP3282" s="40"/>
      <c r="CNQ3282" s="44"/>
      <c r="CNR3282" s="62"/>
      <c r="CNS3282" s="56"/>
      <c r="CNT3282" s="60"/>
      <c r="CNU3282" s="60"/>
      <c r="CNV3282" s="60"/>
      <c r="CNW3282" s="60"/>
      <c r="CNX3282" s="46"/>
      <c r="CNY3282" s="65"/>
      <c r="CNZ3282" s="19"/>
      <c r="COA3282" s="48"/>
      <c r="COB3282" s="41"/>
      <c r="COC3282" s="44"/>
      <c r="COD3282" s="18"/>
      <c r="COE3282" s="16"/>
      <c r="COF3282" s="36"/>
      <c r="COG3282" s="36"/>
      <c r="COH3282" s="36"/>
      <c r="COI3282" s="36"/>
      <c r="COJ3282" s="36"/>
      <c r="COK3282" s="36"/>
      <c r="COL3282" s="36"/>
      <c r="COM3282" s="36"/>
      <c r="CON3282" s="36"/>
      <c r="COO3282" s="36"/>
      <c r="COP3282" s="36"/>
      <c r="COQ3282" s="36"/>
      <c r="COR3282" s="36"/>
      <c r="COS3282" s="12"/>
      <c r="COT3282" s="12"/>
      <c r="COU3282" s="12"/>
      <c r="COV3282" s="53"/>
      <c r="COX3282" s="41"/>
      <c r="COY3282" s="40"/>
      <c r="COZ3282" s="44"/>
      <c r="CPA3282" s="62"/>
      <c r="CPB3282" s="56"/>
      <c r="CPC3282" s="60"/>
      <c r="CPD3282" s="60"/>
      <c r="CPE3282" s="60"/>
      <c r="CPF3282" s="60"/>
      <c r="CPG3282" s="46"/>
      <c r="CPH3282" s="65"/>
      <c r="CPI3282" s="19"/>
      <c r="CPJ3282" s="48"/>
      <c r="CPK3282" s="41"/>
      <c r="CPL3282" s="44"/>
      <c r="CPM3282" s="18"/>
      <c r="CPN3282" s="16"/>
      <c r="CPO3282" s="36"/>
      <c r="CPP3282" s="36"/>
      <c r="CPQ3282" s="36"/>
      <c r="CPR3282" s="36"/>
      <c r="CPS3282" s="36"/>
      <c r="CPT3282" s="36"/>
      <c r="CPU3282" s="36"/>
      <c r="CPV3282" s="36"/>
      <c r="CPW3282" s="36"/>
      <c r="CPX3282" s="36"/>
      <c r="CPY3282" s="36"/>
      <c r="CPZ3282" s="36"/>
      <c r="CQA3282" s="36"/>
      <c r="CQB3282" s="12"/>
      <c r="CQC3282" s="12"/>
      <c r="CQD3282" s="12"/>
      <c r="CQE3282" s="53"/>
      <c r="CQG3282" s="41"/>
      <c r="CQH3282" s="40"/>
      <c r="CQI3282" s="44"/>
      <c r="CQJ3282" s="62"/>
      <c r="CQK3282" s="56"/>
      <c r="CQL3282" s="60"/>
      <c r="CQM3282" s="60"/>
      <c r="CQN3282" s="60"/>
      <c r="CQO3282" s="60"/>
      <c r="CQP3282" s="46"/>
      <c r="CQQ3282" s="65"/>
      <c r="CQR3282" s="19"/>
      <c r="CQS3282" s="48"/>
      <c r="CQT3282" s="41"/>
      <c r="CQU3282" s="44"/>
      <c r="CQV3282" s="18"/>
      <c r="CQW3282" s="16"/>
      <c r="CQX3282" s="36"/>
      <c r="CQY3282" s="36"/>
      <c r="CQZ3282" s="36"/>
      <c r="CRA3282" s="36"/>
      <c r="CRB3282" s="36"/>
      <c r="CRC3282" s="36"/>
      <c r="CRD3282" s="36"/>
      <c r="CRE3282" s="36"/>
      <c r="CRF3282" s="36"/>
      <c r="CRG3282" s="36"/>
      <c r="CRH3282" s="36"/>
      <c r="CRI3282" s="36"/>
      <c r="CRJ3282" s="36"/>
      <c r="CRK3282" s="12"/>
      <c r="CRL3282" s="12"/>
      <c r="CRM3282" s="12"/>
      <c r="CRN3282" s="53"/>
      <c r="CRP3282" s="41"/>
      <c r="CRQ3282" s="40"/>
      <c r="CRR3282" s="44"/>
      <c r="CRS3282" s="62"/>
      <c r="CRT3282" s="56"/>
      <c r="CRU3282" s="60"/>
      <c r="CRV3282" s="60"/>
      <c r="CRW3282" s="60"/>
      <c r="CRX3282" s="60"/>
      <c r="CRY3282" s="46"/>
      <c r="CRZ3282" s="65"/>
      <c r="CSA3282" s="19"/>
      <c r="CSB3282" s="48"/>
      <c r="CSC3282" s="41"/>
      <c r="CSD3282" s="44"/>
      <c r="CSE3282" s="18"/>
      <c r="CSF3282" s="16"/>
      <c r="CSG3282" s="36"/>
      <c r="CSH3282" s="36"/>
      <c r="CSI3282" s="36"/>
      <c r="CSJ3282" s="36"/>
      <c r="CSK3282" s="36"/>
      <c r="CSL3282" s="36"/>
      <c r="CSM3282" s="36"/>
      <c r="CSN3282" s="36"/>
      <c r="CSO3282" s="36"/>
      <c r="CSP3282" s="36"/>
      <c r="CSQ3282" s="36"/>
      <c r="CSR3282" s="36"/>
      <c r="CSS3282" s="36"/>
      <c r="CST3282" s="12"/>
      <c r="CSU3282" s="12"/>
      <c r="CSV3282" s="12"/>
      <c r="CSW3282" s="53"/>
      <c r="CSY3282" s="41"/>
      <c r="CSZ3282" s="40"/>
      <c r="CTA3282" s="44"/>
      <c r="CTB3282" s="62"/>
      <c r="CTC3282" s="56"/>
      <c r="CTD3282" s="60"/>
      <c r="CTE3282" s="60"/>
      <c r="CTF3282" s="60"/>
      <c r="CTG3282" s="60"/>
      <c r="CTH3282" s="46"/>
      <c r="CTI3282" s="65"/>
      <c r="CTJ3282" s="19"/>
      <c r="CTK3282" s="48"/>
      <c r="CTL3282" s="41"/>
      <c r="CTM3282" s="44"/>
      <c r="CTN3282" s="18"/>
      <c r="CTO3282" s="16"/>
      <c r="CTP3282" s="36"/>
      <c r="CTQ3282" s="36"/>
      <c r="CTR3282" s="36"/>
      <c r="CTS3282" s="36"/>
      <c r="CTT3282" s="36"/>
      <c r="CTU3282" s="36"/>
      <c r="CTV3282" s="36"/>
      <c r="CTW3282" s="36"/>
      <c r="CTX3282" s="36"/>
      <c r="CTY3282" s="36"/>
      <c r="CTZ3282" s="36"/>
      <c r="CUA3282" s="36"/>
      <c r="CUB3282" s="36"/>
      <c r="CUC3282" s="12"/>
      <c r="CUD3282" s="12"/>
      <c r="CUE3282" s="12"/>
      <c r="CUF3282" s="53"/>
      <c r="CUH3282" s="41"/>
      <c r="CUI3282" s="40"/>
      <c r="CUJ3282" s="44"/>
      <c r="CUK3282" s="62"/>
      <c r="CUL3282" s="56"/>
      <c r="CUM3282" s="60"/>
      <c r="CUN3282" s="60"/>
      <c r="CUO3282" s="60"/>
      <c r="CUP3282" s="60"/>
      <c r="CUQ3282" s="46"/>
      <c r="CUR3282" s="65"/>
      <c r="CUS3282" s="19"/>
      <c r="CUT3282" s="48"/>
      <c r="CUU3282" s="41"/>
      <c r="CUV3282" s="44"/>
      <c r="CUW3282" s="18"/>
      <c r="CUX3282" s="16"/>
      <c r="CUY3282" s="36"/>
      <c r="CUZ3282" s="36"/>
      <c r="CVA3282" s="36"/>
      <c r="CVB3282" s="36"/>
      <c r="CVC3282" s="36"/>
      <c r="CVD3282" s="36"/>
      <c r="CVE3282" s="36"/>
      <c r="CVF3282" s="36"/>
      <c r="CVG3282" s="36"/>
      <c r="CVH3282" s="36"/>
      <c r="CVI3282" s="36"/>
      <c r="CVJ3282" s="36"/>
      <c r="CVK3282" s="36"/>
      <c r="CVL3282" s="12"/>
      <c r="CVM3282" s="12"/>
      <c r="CVN3282" s="12"/>
      <c r="CVO3282" s="53"/>
      <c r="CVQ3282" s="41"/>
      <c r="CVR3282" s="40"/>
      <c r="CVS3282" s="44"/>
      <c r="CVT3282" s="62"/>
      <c r="CVU3282" s="56"/>
      <c r="CVV3282" s="60"/>
      <c r="CVW3282" s="60"/>
      <c r="CVX3282" s="60"/>
      <c r="CVY3282" s="60"/>
      <c r="CVZ3282" s="46"/>
      <c r="CWA3282" s="65"/>
      <c r="CWB3282" s="19"/>
      <c r="CWC3282" s="48"/>
      <c r="CWD3282" s="41"/>
      <c r="CWE3282" s="44"/>
      <c r="CWF3282" s="18"/>
      <c r="CWG3282" s="16"/>
      <c r="CWH3282" s="36"/>
      <c r="CWI3282" s="36"/>
      <c r="CWJ3282" s="36"/>
      <c r="CWK3282" s="36"/>
      <c r="CWL3282" s="36"/>
      <c r="CWM3282" s="36"/>
      <c r="CWN3282" s="36"/>
      <c r="CWO3282" s="36"/>
      <c r="CWP3282" s="36"/>
      <c r="CWQ3282" s="36"/>
      <c r="CWR3282" s="36"/>
      <c r="CWS3282" s="36"/>
      <c r="CWT3282" s="36"/>
      <c r="CWU3282" s="12"/>
      <c r="CWV3282" s="12"/>
      <c r="CWW3282" s="12"/>
      <c r="CWX3282" s="53"/>
      <c r="CWZ3282" s="41"/>
      <c r="CXA3282" s="40"/>
      <c r="CXB3282" s="44"/>
      <c r="CXC3282" s="62"/>
      <c r="CXD3282" s="56"/>
      <c r="CXE3282" s="60"/>
      <c r="CXF3282" s="60"/>
      <c r="CXG3282" s="60"/>
      <c r="CXH3282" s="60"/>
      <c r="CXI3282" s="46"/>
      <c r="CXJ3282" s="65"/>
      <c r="CXK3282" s="19"/>
      <c r="CXL3282" s="48"/>
      <c r="CXM3282" s="41"/>
      <c r="CXN3282" s="44"/>
      <c r="CXO3282" s="18"/>
      <c r="CXP3282" s="16"/>
      <c r="CXQ3282" s="36"/>
      <c r="CXR3282" s="36"/>
      <c r="CXS3282" s="36"/>
      <c r="CXT3282" s="36"/>
      <c r="CXU3282" s="36"/>
      <c r="CXV3282" s="36"/>
      <c r="CXW3282" s="36"/>
      <c r="CXX3282" s="36"/>
      <c r="CXY3282" s="36"/>
      <c r="CXZ3282" s="36"/>
      <c r="CYA3282" s="36"/>
      <c r="CYB3282" s="36"/>
      <c r="CYC3282" s="36"/>
      <c r="CYD3282" s="12"/>
      <c r="CYE3282" s="12"/>
      <c r="CYF3282" s="12"/>
      <c r="CYG3282" s="53"/>
      <c r="CYI3282" s="41"/>
      <c r="CYJ3282" s="40"/>
      <c r="CYK3282" s="44"/>
      <c r="CYL3282" s="62"/>
      <c r="CYM3282" s="56"/>
      <c r="CYN3282" s="60"/>
      <c r="CYO3282" s="60"/>
      <c r="CYP3282" s="60"/>
      <c r="CYQ3282" s="60"/>
      <c r="CYR3282" s="46"/>
      <c r="CYS3282" s="65"/>
      <c r="CYT3282" s="19"/>
      <c r="CYU3282" s="48"/>
      <c r="CYV3282" s="41"/>
      <c r="CYW3282" s="44"/>
      <c r="CYX3282" s="18"/>
      <c r="CYY3282" s="16"/>
      <c r="CYZ3282" s="36"/>
      <c r="CZA3282" s="36"/>
      <c r="CZB3282" s="36"/>
      <c r="CZC3282" s="36"/>
      <c r="CZD3282" s="36"/>
      <c r="CZE3282" s="36"/>
      <c r="CZF3282" s="36"/>
      <c r="CZG3282" s="36"/>
      <c r="CZH3282" s="36"/>
      <c r="CZI3282" s="36"/>
      <c r="CZJ3282" s="36"/>
      <c r="CZK3282" s="36"/>
      <c r="CZL3282" s="36"/>
      <c r="CZM3282" s="12"/>
      <c r="CZN3282" s="12"/>
      <c r="CZO3282" s="12"/>
      <c r="CZP3282" s="53"/>
      <c r="CZR3282" s="41"/>
      <c r="CZS3282" s="40"/>
      <c r="CZT3282" s="44"/>
      <c r="CZU3282" s="62"/>
      <c r="CZV3282" s="56"/>
      <c r="CZW3282" s="60"/>
      <c r="CZX3282" s="60"/>
      <c r="CZY3282" s="60"/>
      <c r="CZZ3282" s="60"/>
      <c r="DAA3282" s="46"/>
      <c r="DAB3282" s="65"/>
      <c r="DAC3282" s="19"/>
      <c r="DAD3282" s="48"/>
      <c r="DAE3282" s="41"/>
      <c r="DAF3282" s="44"/>
      <c r="DAG3282" s="18"/>
      <c r="DAH3282" s="16"/>
      <c r="DAI3282" s="36"/>
      <c r="DAJ3282" s="36"/>
      <c r="DAK3282" s="36"/>
      <c r="DAL3282" s="36"/>
      <c r="DAM3282" s="36"/>
      <c r="DAN3282" s="36"/>
      <c r="DAO3282" s="36"/>
      <c r="DAP3282" s="36"/>
      <c r="DAQ3282" s="36"/>
      <c r="DAR3282" s="36"/>
      <c r="DAS3282" s="36"/>
      <c r="DAT3282" s="36"/>
      <c r="DAU3282" s="36"/>
      <c r="DAV3282" s="12"/>
      <c r="DAW3282" s="12"/>
      <c r="DAX3282" s="12"/>
      <c r="DAY3282" s="53"/>
      <c r="DBA3282" s="41"/>
      <c r="DBB3282" s="40"/>
      <c r="DBC3282" s="44"/>
      <c r="DBD3282" s="62"/>
      <c r="DBE3282" s="56"/>
      <c r="DBF3282" s="60"/>
      <c r="DBG3282" s="60"/>
      <c r="DBH3282" s="60"/>
      <c r="DBI3282" s="60"/>
      <c r="DBJ3282" s="46"/>
      <c r="DBK3282" s="65"/>
      <c r="DBL3282" s="19"/>
      <c r="DBM3282" s="48"/>
      <c r="DBN3282" s="41"/>
      <c r="DBO3282" s="44"/>
      <c r="DBP3282" s="18"/>
      <c r="DBQ3282" s="16"/>
      <c r="DBR3282" s="36"/>
      <c r="DBS3282" s="36"/>
      <c r="DBT3282" s="36"/>
      <c r="DBU3282" s="36"/>
      <c r="DBV3282" s="36"/>
      <c r="DBW3282" s="36"/>
      <c r="DBX3282" s="36"/>
      <c r="DBY3282" s="36"/>
      <c r="DBZ3282" s="36"/>
      <c r="DCA3282" s="36"/>
      <c r="DCB3282" s="36"/>
      <c r="DCC3282" s="36"/>
      <c r="DCD3282" s="36"/>
      <c r="DCE3282" s="12"/>
      <c r="DCF3282" s="12"/>
      <c r="DCG3282" s="12"/>
      <c r="DCH3282" s="53"/>
      <c r="DCJ3282" s="41"/>
      <c r="DCK3282" s="40"/>
      <c r="DCL3282" s="44"/>
      <c r="DCM3282" s="62"/>
      <c r="DCN3282" s="56"/>
      <c r="DCO3282" s="60"/>
      <c r="DCP3282" s="60"/>
      <c r="DCQ3282" s="60"/>
      <c r="DCR3282" s="60"/>
      <c r="DCS3282" s="46"/>
      <c r="DCT3282" s="65"/>
      <c r="DCU3282" s="19"/>
      <c r="DCV3282" s="48"/>
      <c r="DCW3282" s="41"/>
      <c r="DCX3282" s="44"/>
      <c r="DCY3282" s="18"/>
      <c r="DCZ3282" s="16"/>
      <c r="DDA3282" s="36"/>
      <c r="DDB3282" s="36"/>
      <c r="DDC3282" s="36"/>
      <c r="DDD3282" s="36"/>
      <c r="DDE3282" s="36"/>
      <c r="DDF3282" s="36"/>
      <c r="DDG3282" s="36"/>
      <c r="DDH3282" s="36"/>
      <c r="DDI3282" s="36"/>
      <c r="DDJ3282" s="36"/>
      <c r="DDK3282" s="36"/>
      <c r="DDL3282" s="36"/>
      <c r="DDM3282" s="36"/>
      <c r="DDN3282" s="12"/>
      <c r="DDO3282" s="12"/>
      <c r="DDP3282" s="12"/>
      <c r="DDQ3282" s="53"/>
      <c r="DDS3282" s="41"/>
      <c r="DDT3282" s="40"/>
      <c r="DDU3282" s="44"/>
      <c r="DDV3282" s="62"/>
      <c r="DDW3282" s="56"/>
      <c r="DDX3282" s="60"/>
      <c r="DDY3282" s="60"/>
      <c r="DDZ3282" s="60"/>
      <c r="DEA3282" s="60"/>
      <c r="DEB3282" s="46"/>
      <c r="DEC3282" s="65"/>
      <c r="DED3282" s="19"/>
      <c r="DEE3282" s="48"/>
      <c r="DEF3282" s="41"/>
      <c r="DEG3282" s="44"/>
      <c r="DEH3282" s="18"/>
      <c r="DEI3282" s="16"/>
      <c r="DEJ3282" s="36"/>
      <c r="DEK3282" s="36"/>
      <c r="DEL3282" s="36"/>
      <c r="DEM3282" s="36"/>
      <c r="DEN3282" s="36"/>
      <c r="DEO3282" s="36"/>
      <c r="DEP3282" s="36"/>
      <c r="DEQ3282" s="36"/>
      <c r="DER3282" s="36"/>
      <c r="DES3282" s="36"/>
      <c r="DET3282" s="36"/>
      <c r="DEU3282" s="36"/>
      <c r="DEV3282" s="36"/>
      <c r="DEW3282" s="12"/>
      <c r="DEX3282" s="12"/>
      <c r="DEY3282" s="12"/>
      <c r="DEZ3282" s="53"/>
      <c r="DFB3282" s="41"/>
      <c r="DFC3282" s="40"/>
      <c r="DFD3282" s="44"/>
      <c r="DFE3282" s="62"/>
      <c r="DFF3282" s="56"/>
      <c r="DFG3282" s="60"/>
      <c r="DFH3282" s="60"/>
      <c r="DFI3282" s="60"/>
      <c r="DFJ3282" s="60"/>
      <c r="DFK3282" s="46"/>
      <c r="DFL3282" s="65"/>
      <c r="DFM3282" s="19"/>
      <c r="DFN3282" s="48"/>
      <c r="DFO3282" s="41"/>
      <c r="DFP3282" s="44"/>
      <c r="DFQ3282" s="18"/>
      <c r="DFR3282" s="16"/>
      <c r="DFS3282" s="36"/>
      <c r="DFT3282" s="36"/>
      <c r="DFU3282" s="36"/>
      <c r="DFV3282" s="36"/>
      <c r="DFW3282" s="36"/>
      <c r="DFX3282" s="36"/>
      <c r="DFY3282" s="36"/>
      <c r="DFZ3282" s="36"/>
      <c r="DGA3282" s="36"/>
      <c r="DGB3282" s="36"/>
      <c r="DGC3282" s="36"/>
      <c r="DGD3282" s="36"/>
      <c r="DGE3282" s="36"/>
      <c r="DGF3282" s="12"/>
      <c r="DGG3282" s="12"/>
      <c r="DGH3282" s="12"/>
      <c r="DGI3282" s="53"/>
      <c r="DGK3282" s="41"/>
      <c r="DGL3282" s="40"/>
      <c r="DGM3282" s="44"/>
      <c r="DGN3282" s="62"/>
      <c r="DGO3282" s="56"/>
      <c r="DGP3282" s="60"/>
      <c r="DGQ3282" s="60"/>
      <c r="DGR3282" s="60"/>
      <c r="DGS3282" s="60"/>
      <c r="DGT3282" s="46"/>
      <c r="DGU3282" s="65"/>
      <c r="DGV3282" s="19"/>
      <c r="DGW3282" s="48"/>
      <c r="DGX3282" s="41"/>
      <c r="DGY3282" s="44"/>
      <c r="DGZ3282" s="18"/>
      <c r="DHA3282" s="16"/>
      <c r="DHB3282" s="36"/>
      <c r="DHC3282" s="36"/>
      <c r="DHD3282" s="36"/>
      <c r="DHE3282" s="36"/>
      <c r="DHF3282" s="36"/>
      <c r="DHG3282" s="36"/>
      <c r="DHH3282" s="36"/>
      <c r="DHI3282" s="36"/>
      <c r="DHJ3282" s="36"/>
      <c r="DHK3282" s="36"/>
      <c r="DHL3282" s="36"/>
      <c r="DHM3282" s="36"/>
      <c r="DHN3282" s="36"/>
      <c r="DHO3282" s="12"/>
      <c r="DHP3282" s="12"/>
      <c r="DHQ3282" s="12"/>
      <c r="DHR3282" s="53"/>
      <c r="DHT3282" s="41"/>
      <c r="DHU3282" s="40"/>
      <c r="DHV3282" s="44"/>
      <c r="DHW3282" s="62"/>
      <c r="DHX3282" s="56"/>
      <c r="DHY3282" s="60"/>
      <c r="DHZ3282" s="60"/>
      <c r="DIA3282" s="60"/>
      <c r="DIB3282" s="60"/>
      <c r="DIC3282" s="46"/>
      <c r="DID3282" s="65"/>
      <c r="DIE3282" s="19"/>
      <c r="DIF3282" s="48"/>
      <c r="DIG3282" s="41"/>
      <c r="DIH3282" s="44"/>
      <c r="DII3282" s="18"/>
      <c r="DIJ3282" s="16"/>
      <c r="DIK3282" s="36"/>
      <c r="DIL3282" s="36"/>
      <c r="DIM3282" s="36"/>
      <c r="DIN3282" s="36"/>
      <c r="DIO3282" s="36"/>
      <c r="DIP3282" s="36"/>
      <c r="DIQ3282" s="36"/>
      <c r="DIR3282" s="36"/>
      <c r="DIS3282" s="36"/>
      <c r="DIT3282" s="36"/>
      <c r="DIU3282" s="36"/>
      <c r="DIV3282" s="36"/>
      <c r="DIW3282" s="36"/>
      <c r="DIX3282" s="12"/>
      <c r="DIY3282" s="12"/>
      <c r="DIZ3282" s="12"/>
      <c r="DJA3282" s="53"/>
      <c r="DJC3282" s="41"/>
      <c r="DJD3282" s="40"/>
      <c r="DJE3282" s="44"/>
      <c r="DJF3282" s="62"/>
      <c r="DJG3282" s="56"/>
      <c r="DJH3282" s="60"/>
      <c r="DJI3282" s="60"/>
      <c r="DJJ3282" s="60"/>
      <c r="DJK3282" s="60"/>
      <c r="DJL3282" s="46"/>
      <c r="DJM3282" s="65"/>
      <c r="DJN3282" s="19"/>
      <c r="DJO3282" s="48"/>
      <c r="DJP3282" s="41"/>
      <c r="DJQ3282" s="44"/>
      <c r="DJR3282" s="18"/>
      <c r="DJS3282" s="16"/>
      <c r="DJT3282" s="36"/>
      <c r="DJU3282" s="36"/>
      <c r="DJV3282" s="36"/>
      <c r="DJW3282" s="36"/>
      <c r="DJX3282" s="36"/>
      <c r="DJY3282" s="36"/>
      <c r="DJZ3282" s="36"/>
      <c r="DKA3282" s="36"/>
      <c r="DKB3282" s="36"/>
      <c r="DKC3282" s="36"/>
      <c r="DKD3282" s="36"/>
      <c r="DKE3282" s="36"/>
      <c r="DKF3282" s="36"/>
      <c r="DKG3282" s="12"/>
      <c r="DKH3282" s="12"/>
      <c r="DKI3282" s="12"/>
      <c r="DKJ3282" s="53"/>
      <c r="DKL3282" s="41"/>
      <c r="DKM3282" s="40"/>
      <c r="DKN3282" s="44"/>
      <c r="DKO3282" s="62"/>
      <c r="DKP3282" s="56"/>
      <c r="DKQ3282" s="60"/>
      <c r="DKR3282" s="60"/>
      <c r="DKS3282" s="60"/>
      <c r="DKT3282" s="60"/>
      <c r="DKU3282" s="46"/>
      <c r="DKV3282" s="65"/>
      <c r="DKW3282" s="19"/>
      <c r="DKX3282" s="48"/>
      <c r="DKY3282" s="41"/>
      <c r="DKZ3282" s="44"/>
      <c r="DLA3282" s="18"/>
      <c r="DLB3282" s="16"/>
      <c r="DLC3282" s="36"/>
      <c r="DLD3282" s="36"/>
      <c r="DLE3282" s="36"/>
      <c r="DLF3282" s="36"/>
      <c r="DLG3282" s="36"/>
      <c r="DLH3282" s="36"/>
      <c r="DLI3282" s="36"/>
      <c r="DLJ3282" s="36"/>
      <c r="DLK3282" s="36"/>
      <c r="DLL3282" s="36"/>
      <c r="DLM3282" s="36"/>
      <c r="DLN3282" s="36"/>
      <c r="DLO3282" s="36"/>
      <c r="DLP3282" s="12"/>
      <c r="DLQ3282" s="12"/>
      <c r="DLR3282" s="12"/>
      <c r="DLS3282" s="53"/>
      <c r="DLU3282" s="41"/>
      <c r="DLV3282" s="40"/>
      <c r="DLW3282" s="44"/>
      <c r="DLX3282" s="62"/>
      <c r="DLY3282" s="56"/>
      <c r="DLZ3282" s="60"/>
      <c r="DMA3282" s="60"/>
      <c r="DMB3282" s="60"/>
      <c r="DMC3282" s="60"/>
      <c r="DMD3282" s="46"/>
      <c r="DME3282" s="65"/>
      <c r="DMF3282" s="19"/>
      <c r="DMG3282" s="48"/>
      <c r="DMH3282" s="41"/>
      <c r="DMI3282" s="44"/>
      <c r="DMJ3282" s="18"/>
      <c r="DMK3282" s="16"/>
      <c r="DML3282" s="36"/>
      <c r="DMM3282" s="36"/>
      <c r="DMN3282" s="36"/>
      <c r="DMO3282" s="36"/>
      <c r="DMP3282" s="36"/>
      <c r="DMQ3282" s="36"/>
      <c r="DMR3282" s="36"/>
      <c r="DMS3282" s="36"/>
      <c r="DMT3282" s="36"/>
      <c r="DMU3282" s="36"/>
      <c r="DMV3282" s="36"/>
      <c r="DMW3282" s="36"/>
      <c r="DMX3282" s="36"/>
      <c r="DMY3282" s="12"/>
      <c r="DMZ3282" s="12"/>
      <c r="DNA3282" s="12"/>
      <c r="DNB3282" s="53"/>
      <c r="DND3282" s="41"/>
      <c r="DNE3282" s="40"/>
      <c r="DNF3282" s="44"/>
      <c r="DNG3282" s="62"/>
      <c r="DNH3282" s="56"/>
      <c r="DNI3282" s="60"/>
      <c r="DNJ3282" s="60"/>
      <c r="DNK3282" s="60"/>
      <c r="DNL3282" s="60"/>
      <c r="DNM3282" s="46"/>
      <c r="DNN3282" s="65"/>
      <c r="DNO3282" s="19"/>
      <c r="DNP3282" s="48"/>
      <c r="DNQ3282" s="41"/>
      <c r="DNR3282" s="44"/>
      <c r="DNS3282" s="18"/>
      <c r="DNT3282" s="16"/>
      <c r="DNU3282" s="36"/>
      <c r="DNV3282" s="36"/>
      <c r="DNW3282" s="36"/>
      <c r="DNX3282" s="36"/>
      <c r="DNY3282" s="36"/>
      <c r="DNZ3282" s="36"/>
      <c r="DOA3282" s="36"/>
      <c r="DOB3282" s="36"/>
      <c r="DOC3282" s="36"/>
      <c r="DOD3282" s="36"/>
      <c r="DOE3282" s="36"/>
      <c r="DOF3282" s="36"/>
      <c r="DOG3282" s="36"/>
      <c r="DOH3282" s="12"/>
      <c r="DOI3282" s="12"/>
      <c r="DOJ3282" s="12"/>
      <c r="DOK3282" s="53"/>
      <c r="DOM3282" s="41"/>
      <c r="DON3282" s="40"/>
      <c r="DOO3282" s="44"/>
      <c r="DOP3282" s="62"/>
      <c r="DOQ3282" s="56"/>
      <c r="DOR3282" s="60"/>
      <c r="DOS3282" s="60"/>
      <c r="DOT3282" s="60"/>
      <c r="DOU3282" s="60"/>
      <c r="DOV3282" s="46"/>
      <c r="DOW3282" s="65"/>
      <c r="DOX3282" s="19"/>
      <c r="DOY3282" s="48"/>
      <c r="DOZ3282" s="41"/>
      <c r="DPA3282" s="44"/>
      <c r="DPB3282" s="18"/>
      <c r="DPC3282" s="16"/>
      <c r="DPD3282" s="36"/>
      <c r="DPE3282" s="36"/>
      <c r="DPF3282" s="36"/>
      <c r="DPG3282" s="36"/>
      <c r="DPH3282" s="36"/>
      <c r="DPI3282" s="36"/>
      <c r="DPJ3282" s="36"/>
      <c r="DPK3282" s="36"/>
      <c r="DPL3282" s="36"/>
      <c r="DPM3282" s="36"/>
      <c r="DPN3282" s="36"/>
      <c r="DPO3282" s="36"/>
      <c r="DPP3282" s="36"/>
      <c r="DPQ3282" s="12"/>
      <c r="DPR3282" s="12"/>
      <c r="DPS3282" s="12"/>
      <c r="DPT3282" s="53"/>
      <c r="DPV3282" s="41"/>
      <c r="DPW3282" s="40"/>
      <c r="DPX3282" s="44"/>
      <c r="DPY3282" s="62"/>
      <c r="DPZ3282" s="56"/>
      <c r="DQA3282" s="60"/>
      <c r="DQB3282" s="60"/>
      <c r="DQC3282" s="60"/>
      <c r="DQD3282" s="60"/>
      <c r="DQE3282" s="46"/>
      <c r="DQF3282" s="65"/>
      <c r="DQG3282" s="19"/>
      <c r="DQH3282" s="48"/>
      <c r="DQI3282" s="41"/>
      <c r="DQJ3282" s="44"/>
      <c r="DQK3282" s="18"/>
      <c r="DQL3282" s="16"/>
      <c r="DQM3282" s="36"/>
      <c r="DQN3282" s="36"/>
      <c r="DQO3282" s="36"/>
      <c r="DQP3282" s="36"/>
      <c r="DQQ3282" s="36"/>
      <c r="DQR3282" s="36"/>
      <c r="DQS3282" s="36"/>
      <c r="DQT3282" s="36"/>
      <c r="DQU3282" s="36"/>
      <c r="DQV3282" s="36"/>
      <c r="DQW3282" s="36"/>
      <c r="DQX3282" s="36"/>
      <c r="DQY3282" s="36"/>
      <c r="DQZ3282" s="12"/>
      <c r="DRA3282" s="12"/>
      <c r="DRB3282" s="12"/>
      <c r="DRC3282" s="53"/>
      <c r="DRE3282" s="41"/>
      <c r="DRF3282" s="40"/>
      <c r="DRG3282" s="44"/>
      <c r="DRH3282" s="62"/>
      <c r="DRI3282" s="56"/>
      <c r="DRJ3282" s="60"/>
      <c r="DRK3282" s="60"/>
      <c r="DRL3282" s="60"/>
      <c r="DRM3282" s="60"/>
      <c r="DRN3282" s="46"/>
      <c r="DRO3282" s="65"/>
      <c r="DRP3282" s="19"/>
      <c r="DRQ3282" s="48"/>
      <c r="DRR3282" s="41"/>
      <c r="DRS3282" s="44"/>
      <c r="DRT3282" s="18"/>
      <c r="DRU3282" s="16"/>
      <c r="DRV3282" s="36"/>
      <c r="DRW3282" s="36"/>
      <c r="DRX3282" s="36"/>
      <c r="DRY3282" s="36"/>
      <c r="DRZ3282" s="36"/>
      <c r="DSA3282" s="36"/>
      <c r="DSB3282" s="36"/>
      <c r="DSC3282" s="36"/>
      <c r="DSD3282" s="36"/>
      <c r="DSE3282" s="36"/>
      <c r="DSF3282" s="36"/>
      <c r="DSG3282" s="36"/>
      <c r="DSH3282" s="36"/>
      <c r="DSI3282" s="12"/>
      <c r="DSJ3282" s="12"/>
      <c r="DSK3282" s="12"/>
      <c r="DSL3282" s="53"/>
      <c r="DSN3282" s="41"/>
      <c r="DSO3282" s="40"/>
      <c r="DSP3282" s="44"/>
      <c r="DSQ3282" s="62"/>
      <c r="DSR3282" s="56"/>
      <c r="DSS3282" s="60"/>
      <c r="DST3282" s="60"/>
      <c r="DSU3282" s="60"/>
      <c r="DSV3282" s="60"/>
      <c r="DSW3282" s="46"/>
      <c r="DSX3282" s="65"/>
      <c r="DSY3282" s="19"/>
      <c r="DSZ3282" s="48"/>
      <c r="DTA3282" s="41"/>
      <c r="DTB3282" s="44"/>
      <c r="DTC3282" s="18"/>
      <c r="DTD3282" s="16"/>
      <c r="DTE3282" s="36"/>
      <c r="DTF3282" s="36"/>
      <c r="DTG3282" s="36"/>
      <c r="DTH3282" s="36"/>
      <c r="DTI3282" s="36"/>
      <c r="DTJ3282" s="36"/>
      <c r="DTK3282" s="36"/>
      <c r="DTL3282" s="36"/>
      <c r="DTM3282" s="36"/>
      <c r="DTN3282" s="36"/>
      <c r="DTO3282" s="36"/>
      <c r="DTP3282" s="36"/>
      <c r="DTQ3282" s="36"/>
      <c r="DTR3282" s="12"/>
      <c r="DTS3282" s="12"/>
      <c r="DTT3282" s="12"/>
      <c r="DTU3282" s="53"/>
      <c r="DTW3282" s="41"/>
      <c r="DTX3282" s="40"/>
      <c r="DTY3282" s="44"/>
      <c r="DTZ3282" s="62"/>
      <c r="DUA3282" s="56"/>
      <c r="DUB3282" s="60"/>
      <c r="DUC3282" s="60"/>
      <c r="DUD3282" s="60"/>
      <c r="DUE3282" s="60"/>
      <c r="DUF3282" s="46"/>
      <c r="DUG3282" s="65"/>
      <c r="DUH3282" s="19"/>
      <c r="DUI3282" s="48"/>
      <c r="DUJ3282" s="41"/>
      <c r="DUK3282" s="44"/>
      <c r="DUL3282" s="18"/>
      <c r="DUM3282" s="16"/>
      <c r="DUN3282" s="36"/>
      <c r="DUO3282" s="36"/>
      <c r="DUP3282" s="36"/>
      <c r="DUQ3282" s="36"/>
      <c r="DUR3282" s="36"/>
      <c r="DUS3282" s="36"/>
      <c r="DUT3282" s="36"/>
      <c r="DUU3282" s="36"/>
      <c r="DUV3282" s="36"/>
      <c r="DUW3282" s="36"/>
      <c r="DUX3282" s="36"/>
      <c r="DUY3282" s="36"/>
      <c r="DUZ3282" s="36"/>
      <c r="DVA3282" s="12"/>
      <c r="DVB3282" s="12"/>
      <c r="DVC3282" s="12"/>
      <c r="DVD3282" s="53"/>
      <c r="DVF3282" s="41"/>
      <c r="DVG3282" s="40"/>
      <c r="DVH3282" s="44"/>
      <c r="DVI3282" s="62"/>
      <c r="DVJ3282" s="56"/>
      <c r="DVK3282" s="60"/>
      <c r="DVL3282" s="60"/>
      <c r="DVM3282" s="60"/>
      <c r="DVN3282" s="60"/>
      <c r="DVO3282" s="46"/>
      <c r="DVP3282" s="65"/>
      <c r="DVQ3282" s="19"/>
      <c r="DVR3282" s="48"/>
      <c r="DVS3282" s="41"/>
      <c r="DVT3282" s="44"/>
      <c r="DVU3282" s="18"/>
      <c r="DVV3282" s="16"/>
      <c r="DVW3282" s="36"/>
      <c r="DVX3282" s="36"/>
      <c r="DVY3282" s="36"/>
      <c r="DVZ3282" s="36"/>
      <c r="DWA3282" s="36"/>
      <c r="DWB3282" s="36"/>
      <c r="DWC3282" s="36"/>
      <c r="DWD3282" s="36"/>
      <c r="DWE3282" s="36"/>
      <c r="DWF3282" s="36"/>
      <c r="DWG3282" s="36"/>
      <c r="DWH3282" s="36"/>
      <c r="DWI3282" s="36"/>
      <c r="DWJ3282" s="12"/>
      <c r="DWK3282" s="12"/>
      <c r="DWL3282" s="12"/>
      <c r="DWM3282" s="53"/>
      <c r="DWO3282" s="41"/>
      <c r="DWP3282" s="40"/>
      <c r="DWQ3282" s="44"/>
      <c r="DWR3282" s="62"/>
      <c r="DWS3282" s="56"/>
      <c r="DWT3282" s="60"/>
      <c r="DWU3282" s="60"/>
      <c r="DWV3282" s="60"/>
      <c r="DWW3282" s="60"/>
      <c r="DWX3282" s="46"/>
      <c r="DWY3282" s="65"/>
      <c r="DWZ3282" s="19"/>
      <c r="DXA3282" s="48"/>
      <c r="DXB3282" s="41"/>
      <c r="DXC3282" s="44"/>
      <c r="DXD3282" s="18"/>
      <c r="DXE3282" s="16"/>
      <c r="DXF3282" s="36"/>
      <c r="DXG3282" s="36"/>
      <c r="DXH3282" s="36"/>
      <c r="DXI3282" s="36"/>
      <c r="DXJ3282" s="36"/>
      <c r="DXK3282" s="36"/>
      <c r="DXL3282" s="36"/>
      <c r="DXM3282" s="36"/>
      <c r="DXN3282" s="36"/>
      <c r="DXO3282" s="36"/>
      <c r="DXP3282" s="36"/>
      <c r="DXQ3282" s="36"/>
      <c r="DXR3282" s="36"/>
      <c r="DXS3282" s="12"/>
      <c r="DXT3282" s="12"/>
      <c r="DXU3282" s="12"/>
      <c r="DXV3282" s="53"/>
      <c r="DXX3282" s="41"/>
      <c r="DXY3282" s="40"/>
      <c r="DXZ3282" s="44"/>
      <c r="DYA3282" s="62"/>
      <c r="DYB3282" s="56"/>
      <c r="DYC3282" s="60"/>
      <c r="DYD3282" s="60"/>
      <c r="DYE3282" s="60"/>
      <c r="DYF3282" s="60"/>
      <c r="DYG3282" s="46"/>
      <c r="DYH3282" s="65"/>
      <c r="DYI3282" s="19"/>
      <c r="DYJ3282" s="48"/>
      <c r="DYK3282" s="41"/>
      <c r="DYL3282" s="44"/>
      <c r="DYM3282" s="18"/>
      <c r="DYN3282" s="16"/>
      <c r="DYO3282" s="36"/>
      <c r="DYP3282" s="36"/>
      <c r="DYQ3282" s="36"/>
      <c r="DYR3282" s="36"/>
      <c r="DYS3282" s="36"/>
      <c r="DYT3282" s="36"/>
      <c r="DYU3282" s="36"/>
      <c r="DYV3282" s="36"/>
      <c r="DYW3282" s="36"/>
      <c r="DYX3282" s="36"/>
      <c r="DYY3282" s="36"/>
      <c r="DYZ3282" s="36"/>
      <c r="DZA3282" s="36"/>
      <c r="DZB3282" s="12"/>
      <c r="DZC3282" s="12"/>
      <c r="DZD3282" s="12"/>
      <c r="DZE3282" s="53"/>
      <c r="DZG3282" s="41"/>
      <c r="DZH3282" s="40"/>
      <c r="DZI3282" s="44"/>
      <c r="DZJ3282" s="62"/>
      <c r="DZK3282" s="56"/>
      <c r="DZL3282" s="60"/>
      <c r="DZM3282" s="60"/>
      <c r="DZN3282" s="60"/>
      <c r="DZO3282" s="60"/>
      <c r="DZP3282" s="46"/>
      <c r="DZQ3282" s="65"/>
      <c r="DZR3282" s="19"/>
      <c r="DZS3282" s="48"/>
      <c r="DZT3282" s="41"/>
      <c r="DZU3282" s="44"/>
      <c r="DZV3282" s="18"/>
      <c r="DZW3282" s="16"/>
      <c r="DZX3282" s="36"/>
      <c r="DZY3282" s="36"/>
      <c r="DZZ3282" s="36"/>
      <c r="EAA3282" s="36"/>
      <c r="EAB3282" s="36"/>
      <c r="EAC3282" s="36"/>
      <c r="EAD3282" s="36"/>
      <c r="EAE3282" s="36"/>
      <c r="EAF3282" s="36"/>
      <c r="EAG3282" s="36"/>
      <c r="EAH3282" s="36"/>
      <c r="EAI3282" s="36"/>
      <c r="EAJ3282" s="36"/>
      <c r="EAK3282" s="12"/>
      <c r="EAL3282" s="12"/>
      <c r="EAM3282" s="12"/>
      <c r="EAN3282" s="53"/>
      <c r="EAP3282" s="41"/>
      <c r="EAQ3282" s="40"/>
      <c r="EAR3282" s="44"/>
      <c r="EAS3282" s="62"/>
      <c r="EAT3282" s="56"/>
      <c r="EAU3282" s="60"/>
      <c r="EAV3282" s="60"/>
      <c r="EAW3282" s="60"/>
      <c r="EAX3282" s="60"/>
      <c r="EAY3282" s="46"/>
      <c r="EAZ3282" s="65"/>
      <c r="EBA3282" s="19"/>
      <c r="EBB3282" s="48"/>
      <c r="EBC3282" s="41"/>
      <c r="EBD3282" s="44"/>
      <c r="EBE3282" s="18"/>
      <c r="EBF3282" s="16"/>
      <c r="EBG3282" s="36"/>
      <c r="EBH3282" s="36"/>
      <c r="EBI3282" s="36"/>
      <c r="EBJ3282" s="36"/>
      <c r="EBK3282" s="36"/>
      <c r="EBL3282" s="36"/>
      <c r="EBM3282" s="36"/>
      <c r="EBN3282" s="36"/>
      <c r="EBO3282" s="36"/>
      <c r="EBP3282" s="36"/>
      <c r="EBQ3282" s="36"/>
      <c r="EBR3282" s="36"/>
      <c r="EBS3282" s="36"/>
      <c r="EBT3282" s="12"/>
      <c r="EBU3282" s="12"/>
      <c r="EBV3282" s="12"/>
      <c r="EBW3282" s="53"/>
      <c r="EBY3282" s="41"/>
      <c r="EBZ3282" s="40"/>
      <c r="ECA3282" s="44"/>
      <c r="ECB3282" s="62"/>
      <c r="ECC3282" s="56"/>
      <c r="ECD3282" s="60"/>
      <c r="ECE3282" s="60"/>
      <c r="ECF3282" s="60"/>
      <c r="ECG3282" s="60"/>
      <c r="ECH3282" s="46"/>
      <c r="ECI3282" s="65"/>
      <c r="ECJ3282" s="19"/>
      <c r="ECK3282" s="48"/>
      <c r="ECL3282" s="41"/>
      <c r="ECM3282" s="44"/>
      <c r="ECN3282" s="18"/>
      <c r="ECO3282" s="16"/>
      <c r="ECP3282" s="36"/>
      <c r="ECQ3282" s="36"/>
      <c r="ECR3282" s="36"/>
      <c r="ECS3282" s="36"/>
      <c r="ECT3282" s="36"/>
      <c r="ECU3282" s="36"/>
      <c r="ECV3282" s="36"/>
      <c r="ECW3282" s="36"/>
      <c r="ECX3282" s="36"/>
      <c r="ECY3282" s="36"/>
      <c r="ECZ3282" s="36"/>
      <c r="EDA3282" s="36"/>
      <c r="EDB3282" s="36"/>
      <c r="EDC3282" s="12"/>
      <c r="EDD3282" s="12"/>
      <c r="EDE3282" s="12"/>
      <c r="EDF3282" s="53"/>
      <c r="EDH3282" s="41"/>
      <c r="EDI3282" s="40"/>
      <c r="EDJ3282" s="44"/>
      <c r="EDK3282" s="62"/>
      <c r="EDL3282" s="56"/>
      <c r="EDM3282" s="60"/>
      <c r="EDN3282" s="60"/>
      <c r="EDO3282" s="60"/>
      <c r="EDP3282" s="60"/>
      <c r="EDQ3282" s="46"/>
      <c r="EDR3282" s="65"/>
      <c r="EDS3282" s="19"/>
      <c r="EDT3282" s="48"/>
      <c r="EDU3282" s="41"/>
      <c r="EDV3282" s="44"/>
      <c r="EDW3282" s="18"/>
      <c r="EDX3282" s="16"/>
      <c r="EDY3282" s="36"/>
      <c r="EDZ3282" s="36"/>
      <c r="EEA3282" s="36"/>
      <c r="EEB3282" s="36"/>
      <c r="EEC3282" s="36"/>
      <c r="EED3282" s="36"/>
      <c r="EEE3282" s="36"/>
      <c r="EEF3282" s="36"/>
      <c r="EEG3282" s="36"/>
      <c r="EEH3282" s="36"/>
      <c r="EEI3282" s="36"/>
      <c r="EEJ3282" s="36"/>
      <c r="EEK3282" s="36"/>
      <c r="EEL3282" s="12"/>
      <c r="EEM3282" s="12"/>
      <c r="EEN3282" s="12"/>
      <c r="EEO3282" s="53"/>
      <c r="EEQ3282" s="41"/>
      <c r="EER3282" s="40"/>
      <c r="EES3282" s="44"/>
      <c r="EET3282" s="62"/>
      <c r="EEU3282" s="56"/>
      <c r="EEV3282" s="60"/>
      <c r="EEW3282" s="60"/>
      <c r="EEX3282" s="60"/>
      <c r="EEY3282" s="60"/>
      <c r="EEZ3282" s="46"/>
      <c r="EFA3282" s="65"/>
      <c r="EFB3282" s="19"/>
      <c r="EFC3282" s="48"/>
      <c r="EFD3282" s="41"/>
      <c r="EFE3282" s="44"/>
      <c r="EFF3282" s="18"/>
      <c r="EFG3282" s="16"/>
      <c r="EFH3282" s="36"/>
      <c r="EFI3282" s="36"/>
      <c r="EFJ3282" s="36"/>
      <c r="EFK3282" s="36"/>
      <c r="EFL3282" s="36"/>
      <c r="EFM3282" s="36"/>
      <c r="EFN3282" s="36"/>
      <c r="EFO3282" s="36"/>
      <c r="EFP3282" s="36"/>
      <c r="EFQ3282" s="36"/>
      <c r="EFR3282" s="36"/>
      <c r="EFS3282" s="36"/>
      <c r="EFT3282" s="36"/>
      <c r="EFU3282" s="12"/>
      <c r="EFV3282" s="12"/>
      <c r="EFW3282" s="12"/>
      <c r="EFX3282" s="53"/>
      <c r="EFZ3282" s="41"/>
      <c r="EGA3282" s="40"/>
      <c r="EGB3282" s="44"/>
      <c r="EGC3282" s="62"/>
      <c r="EGD3282" s="56"/>
      <c r="EGE3282" s="60"/>
      <c r="EGF3282" s="60"/>
      <c r="EGG3282" s="60"/>
      <c r="EGH3282" s="60"/>
      <c r="EGI3282" s="46"/>
      <c r="EGJ3282" s="65"/>
      <c r="EGK3282" s="19"/>
      <c r="EGL3282" s="48"/>
      <c r="EGM3282" s="41"/>
      <c r="EGN3282" s="44"/>
      <c r="EGO3282" s="18"/>
      <c r="EGP3282" s="16"/>
      <c r="EGQ3282" s="36"/>
      <c r="EGR3282" s="36"/>
      <c r="EGS3282" s="36"/>
      <c r="EGT3282" s="36"/>
      <c r="EGU3282" s="36"/>
      <c r="EGV3282" s="36"/>
      <c r="EGW3282" s="36"/>
      <c r="EGX3282" s="36"/>
      <c r="EGY3282" s="36"/>
      <c r="EGZ3282" s="36"/>
      <c r="EHA3282" s="36"/>
      <c r="EHB3282" s="36"/>
      <c r="EHC3282" s="36"/>
      <c r="EHD3282" s="12"/>
      <c r="EHE3282" s="12"/>
      <c r="EHF3282" s="12"/>
      <c r="EHG3282" s="53"/>
      <c r="EHI3282" s="41"/>
      <c r="EHJ3282" s="40"/>
      <c r="EHK3282" s="44"/>
      <c r="EHL3282" s="62"/>
      <c r="EHM3282" s="56"/>
      <c r="EHN3282" s="60"/>
      <c r="EHO3282" s="60"/>
      <c r="EHP3282" s="60"/>
      <c r="EHQ3282" s="60"/>
      <c r="EHR3282" s="46"/>
      <c r="EHS3282" s="65"/>
      <c r="EHT3282" s="19"/>
      <c r="EHU3282" s="48"/>
      <c r="EHV3282" s="41"/>
      <c r="EHW3282" s="44"/>
      <c r="EHX3282" s="18"/>
      <c r="EHY3282" s="16"/>
      <c r="EHZ3282" s="36"/>
      <c r="EIA3282" s="36"/>
      <c r="EIB3282" s="36"/>
      <c r="EIC3282" s="36"/>
      <c r="EID3282" s="36"/>
      <c r="EIE3282" s="36"/>
      <c r="EIF3282" s="36"/>
      <c r="EIG3282" s="36"/>
      <c r="EIH3282" s="36"/>
      <c r="EII3282" s="36"/>
      <c r="EIJ3282" s="36"/>
      <c r="EIK3282" s="36"/>
      <c r="EIL3282" s="36"/>
      <c r="EIM3282" s="12"/>
      <c r="EIN3282" s="12"/>
      <c r="EIO3282" s="12"/>
      <c r="EIP3282" s="53"/>
      <c r="EIR3282" s="41"/>
      <c r="EIS3282" s="40"/>
      <c r="EIT3282" s="44"/>
      <c r="EIU3282" s="62"/>
      <c r="EIV3282" s="56"/>
      <c r="EIW3282" s="60"/>
      <c r="EIX3282" s="60"/>
      <c r="EIY3282" s="60"/>
      <c r="EIZ3282" s="60"/>
      <c r="EJA3282" s="46"/>
      <c r="EJB3282" s="65"/>
      <c r="EJC3282" s="19"/>
      <c r="EJD3282" s="48"/>
      <c r="EJE3282" s="41"/>
      <c r="EJF3282" s="44"/>
      <c r="EJG3282" s="18"/>
      <c r="EJH3282" s="16"/>
      <c r="EJI3282" s="36"/>
      <c r="EJJ3282" s="36"/>
      <c r="EJK3282" s="36"/>
      <c r="EJL3282" s="36"/>
      <c r="EJM3282" s="36"/>
      <c r="EJN3282" s="36"/>
      <c r="EJO3282" s="36"/>
      <c r="EJP3282" s="36"/>
      <c r="EJQ3282" s="36"/>
      <c r="EJR3282" s="36"/>
      <c r="EJS3282" s="36"/>
      <c r="EJT3282" s="36"/>
      <c r="EJU3282" s="36"/>
      <c r="EJV3282" s="12"/>
      <c r="EJW3282" s="12"/>
      <c r="EJX3282" s="12"/>
      <c r="EJY3282" s="53"/>
      <c r="EKA3282" s="41"/>
      <c r="EKB3282" s="40"/>
      <c r="EKC3282" s="44"/>
      <c r="EKD3282" s="62"/>
      <c r="EKE3282" s="56"/>
      <c r="EKF3282" s="60"/>
      <c r="EKG3282" s="60"/>
      <c r="EKH3282" s="60"/>
      <c r="EKI3282" s="60"/>
      <c r="EKJ3282" s="46"/>
      <c r="EKK3282" s="65"/>
      <c r="EKL3282" s="19"/>
      <c r="EKM3282" s="48"/>
      <c r="EKN3282" s="41"/>
      <c r="EKO3282" s="44"/>
      <c r="EKP3282" s="18"/>
      <c r="EKQ3282" s="16"/>
      <c r="EKR3282" s="36"/>
      <c r="EKS3282" s="36"/>
      <c r="EKT3282" s="36"/>
      <c r="EKU3282" s="36"/>
      <c r="EKV3282" s="36"/>
      <c r="EKW3282" s="36"/>
      <c r="EKX3282" s="36"/>
      <c r="EKY3282" s="36"/>
      <c r="EKZ3282" s="36"/>
      <c r="ELA3282" s="36"/>
      <c r="ELB3282" s="36"/>
      <c r="ELC3282" s="36"/>
      <c r="ELD3282" s="36"/>
      <c r="ELE3282" s="12"/>
      <c r="ELF3282" s="12"/>
      <c r="ELG3282" s="12"/>
      <c r="ELH3282" s="53"/>
      <c r="ELJ3282" s="41"/>
      <c r="ELK3282" s="40"/>
      <c r="ELL3282" s="44"/>
      <c r="ELM3282" s="62"/>
      <c r="ELN3282" s="56"/>
      <c r="ELO3282" s="60"/>
      <c r="ELP3282" s="60"/>
      <c r="ELQ3282" s="60"/>
      <c r="ELR3282" s="60"/>
      <c r="ELS3282" s="46"/>
      <c r="ELT3282" s="65"/>
      <c r="ELU3282" s="19"/>
      <c r="ELV3282" s="48"/>
      <c r="ELW3282" s="41"/>
      <c r="ELX3282" s="44"/>
      <c r="ELY3282" s="18"/>
      <c r="ELZ3282" s="16"/>
      <c r="EMA3282" s="36"/>
      <c r="EMB3282" s="36"/>
      <c r="EMC3282" s="36"/>
      <c r="EMD3282" s="36"/>
      <c r="EME3282" s="36"/>
      <c r="EMF3282" s="36"/>
      <c r="EMG3282" s="36"/>
      <c r="EMH3282" s="36"/>
      <c r="EMI3282" s="36"/>
      <c r="EMJ3282" s="36"/>
      <c r="EMK3282" s="36"/>
      <c r="EML3282" s="36"/>
      <c r="EMM3282" s="36"/>
      <c r="EMN3282" s="12"/>
      <c r="EMO3282" s="12"/>
      <c r="EMP3282" s="12"/>
      <c r="EMQ3282" s="53"/>
      <c r="EMS3282" s="41"/>
      <c r="EMT3282" s="40"/>
      <c r="EMU3282" s="44"/>
      <c r="EMV3282" s="62"/>
      <c r="EMW3282" s="56"/>
      <c r="EMX3282" s="60"/>
      <c r="EMY3282" s="60"/>
      <c r="EMZ3282" s="60"/>
      <c r="ENA3282" s="60"/>
      <c r="ENB3282" s="46"/>
      <c r="ENC3282" s="65"/>
      <c r="END3282" s="19"/>
      <c r="ENE3282" s="48"/>
      <c r="ENF3282" s="41"/>
      <c r="ENG3282" s="44"/>
      <c r="ENH3282" s="18"/>
      <c r="ENI3282" s="16"/>
      <c r="ENJ3282" s="36"/>
      <c r="ENK3282" s="36"/>
      <c r="ENL3282" s="36"/>
      <c r="ENM3282" s="36"/>
      <c r="ENN3282" s="36"/>
      <c r="ENO3282" s="36"/>
      <c r="ENP3282" s="36"/>
      <c r="ENQ3282" s="36"/>
      <c r="ENR3282" s="36"/>
      <c r="ENS3282" s="36"/>
      <c r="ENT3282" s="36"/>
      <c r="ENU3282" s="36"/>
      <c r="ENV3282" s="36"/>
      <c r="ENW3282" s="12"/>
      <c r="ENX3282" s="12"/>
      <c r="ENY3282" s="12"/>
      <c r="ENZ3282" s="53"/>
      <c r="EOB3282" s="41"/>
      <c r="EOC3282" s="40"/>
      <c r="EOD3282" s="44"/>
      <c r="EOE3282" s="62"/>
      <c r="EOF3282" s="56"/>
      <c r="EOG3282" s="60"/>
      <c r="EOH3282" s="60"/>
      <c r="EOI3282" s="60"/>
      <c r="EOJ3282" s="60"/>
      <c r="EOK3282" s="46"/>
      <c r="EOL3282" s="65"/>
      <c r="EOM3282" s="19"/>
      <c r="EON3282" s="48"/>
      <c r="EOO3282" s="41"/>
      <c r="EOP3282" s="44"/>
      <c r="EOQ3282" s="18"/>
      <c r="EOR3282" s="16"/>
      <c r="EOS3282" s="36"/>
      <c r="EOT3282" s="36"/>
      <c r="EOU3282" s="36"/>
      <c r="EOV3282" s="36"/>
      <c r="EOW3282" s="36"/>
      <c r="EOX3282" s="36"/>
      <c r="EOY3282" s="36"/>
      <c r="EOZ3282" s="36"/>
      <c r="EPA3282" s="36"/>
      <c r="EPB3282" s="36"/>
      <c r="EPC3282" s="36"/>
      <c r="EPD3282" s="36"/>
      <c r="EPE3282" s="36"/>
      <c r="EPF3282" s="12"/>
      <c r="EPG3282" s="12"/>
      <c r="EPH3282" s="12"/>
      <c r="EPI3282" s="53"/>
      <c r="EPK3282" s="41"/>
      <c r="EPL3282" s="40"/>
      <c r="EPM3282" s="44"/>
      <c r="EPN3282" s="62"/>
      <c r="EPO3282" s="56"/>
      <c r="EPP3282" s="60"/>
      <c r="EPQ3282" s="60"/>
      <c r="EPR3282" s="60"/>
      <c r="EPS3282" s="60"/>
      <c r="EPT3282" s="46"/>
      <c r="EPU3282" s="65"/>
      <c r="EPV3282" s="19"/>
      <c r="EPW3282" s="48"/>
      <c r="EPX3282" s="41"/>
      <c r="EPY3282" s="44"/>
      <c r="EPZ3282" s="18"/>
      <c r="EQA3282" s="16"/>
      <c r="EQB3282" s="36"/>
      <c r="EQC3282" s="36"/>
      <c r="EQD3282" s="36"/>
      <c r="EQE3282" s="36"/>
      <c r="EQF3282" s="36"/>
      <c r="EQG3282" s="36"/>
      <c r="EQH3282" s="36"/>
      <c r="EQI3282" s="36"/>
      <c r="EQJ3282" s="36"/>
      <c r="EQK3282" s="36"/>
      <c r="EQL3282" s="36"/>
      <c r="EQM3282" s="36"/>
      <c r="EQN3282" s="36"/>
      <c r="EQO3282" s="12"/>
      <c r="EQP3282" s="12"/>
      <c r="EQQ3282" s="12"/>
      <c r="EQR3282" s="53"/>
      <c r="EQT3282" s="41"/>
      <c r="EQU3282" s="40"/>
      <c r="EQV3282" s="44"/>
      <c r="EQW3282" s="62"/>
      <c r="EQX3282" s="56"/>
      <c r="EQY3282" s="60"/>
      <c r="EQZ3282" s="60"/>
      <c r="ERA3282" s="60"/>
      <c r="ERB3282" s="60"/>
      <c r="ERC3282" s="46"/>
      <c r="ERD3282" s="65"/>
      <c r="ERE3282" s="19"/>
      <c r="ERF3282" s="48"/>
      <c r="ERG3282" s="41"/>
      <c r="ERH3282" s="44"/>
      <c r="ERI3282" s="18"/>
      <c r="ERJ3282" s="16"/>
      <c r="ERK3282" s="36"/>
      <c r="ERL3282" s="36"/>
      <c r="ERM3282" s="36"/>
      <c r="ERN3282" s="36"/>
      <c r="ERO3282" s="36"/>
      <c r="ERP3282" s="36"/>
      <c r="ERQ3282" s="36"/>
      <c r="ERR3282" s="36"/>
      <c r="ERS3282" s="36"/>
      <c r="ERT3282" s="36"/>
      <c r="ERU3282" s="36"/>
      <c r="ERV3282" s="36"/>
      <c r="ERW3282" s="36"/>
      <c r="ERX3282" s="12"/>
      <c r="ERY3282" s="12"/>
      <c r="ERZ3282" s="12"/>
      <c r="ESA3282" s="53"/>
      <c r="ESC3282" s="41"/>
      <c r="ESD3282" s="40"/>
      <c r="ESE3282" s="44"/>
      <c r="ESF3282" s="62"/>
      <c r="ESG3282" s="56"/>
      <c r="ESH3282" s="60"/>
      <c r="ESI3282" s="60"/>
      <c r="ESJ3282" s="60"/>
      <c r="ESK3282" s="60"/>
      <c r="ESL3282" s="46"/>
      <c r="ESM3282" s="65"/>
      <c r="ESN3282" s="19"/>
      <c r="ESO3282" s="48"/>
      <c r="ESP3282" s="41"/>
      <c r="ESQ3282" s="44"/>
      <c r="ESR3282" s="18"/>
      <c r="ESS3282" s="16"/>
      <c r="EST3282" s="36"/>
      <c r="ESU3282" s="36"/>
      <c r="ESV3282" s="36"/>
      <c r="ESW3282" s="36"/>
      <c r="ESX3282" s="36"/>
      <c r="ESY3282" s="36"/>
      <c r="ESZ3282" s="36"/>
      <c r="ETA3282" s="36"/>
      <c r="ETB3282" s="36"/>
      <c r="ETC3282" s="36"/>
      <c r="ETD3282" s="36"/>
      <c r="ETE3282" s="36"/>
      <c r="ETF3282" s="36"/>
      <c r="ETG3282" s="12"/>
      <c r="ETH3282" s="12"/>
      <c r="ETI3282" s="12"/>
      <c r="ETJ3282" s="53"/>
      <c r="ETL3282" s="41"/>
      <c r="ETM3282" s="40"/>
      <c r="ETN3282" s="44"/>
      <c r="ETO3282" s="62"/>
      <c r="ETP3282" s="56"/>
      <c r="ETQ3282" s="60"/>
      <c r="ETR3282" s="60"/>
      <c r="ETS3282" s="60"/>
      <c r="ETT3282" s="60"/>
      <c r="ETU3282" s="46"/>
      <c r="ETV3282" s="65"/>
      <c r="ETW3282" s="19"/>
      <c r="ETX3282" s="48"/>
      <c r="ETY3282" s="41"/>
      <c r="ETZ3282" s="44"/>
      <c r="EUA3282" s="18"/>
      <c r="EUB3282" s="16"/>
      <c r="EUC3282" s="36"/>
      <c r="EUD3282" s="36"/>
      <c r="EUE3282" s="36"/>
      <c r="EUF3282" s="36"/>
      <c r="EUG3282" s="36"/>
      <c r="EUH3282" s="36"/>
      <c r="EUI3282" s="36"/>
      <c r="EUJ3282" s="36"/>
      <c r="EUK3282" s="36"/>
      <c r="EUL3282" s="36"/>
      <c r="EUM3282" s="36"/>
      <c r="EUN3282" s="36"/>
      <c r="EUO3282" s="36"/>
      <c r="EUP3282" s="12"/>
      <c r="EUQ3282" s="12"/>
      <c r="EUR3282" s="12"/>
      <c r="EUS3282" s="53"/>
      <c r="EUU3282" s="41"/>
      <c r="EUV3282" s="40"/>
      <c r="EUW3282" s="44"/>
      <c r="EUX3282" s="62"/>
      <c r="EUY3282" s="56"/>
      <c r="EUZ3282" s="60"/>
      <c r="EVA3282" s="60"/>
      <c r="EVB3282" s="60"/>
      <c r="EVC3282" s="60"/>
      <c r="EVD3282" s="46"/>
      <c r="EVE3282" s="65"/>
      <c r="EVF3282" s="19"/>
      <c r="EVG3282" s="48"/>
      <c r="EVH3282" s="41"/>
      <c r="EVI3282" s="44"/>
      <c r="EVJ3282" s="18"/>
      <c r="EVK3282" s="16"/>
      <c r="EVL3282" s="36"/>
      <c r="EVM3282" s="36"/>
      <c r="EVN3282" s="36"/>
      <c r="EVO3282" s="36"/>
      <c r="EVP3282" s="36"/>
      <c r="EVQ3282" s="36"/>
      <c r="EVR3282" s="36"/>
      <c r="EVS3282" s="36"/>
      <c r="EVT3282" s="36"/>
      <c r="EVU3282" s="36"/>
      <c r="EVV3282" s="36"/>
      <c r="EVW3282" s="36"/>
      <c r="EVX3282" s="36"/>
      <c r="EVY3282" s="12"/>
      <c r="EVZ3282" s="12"/>
      <c r="EWA3282" s="12"/>
      <c r="EWB3282" s="53"/>
      <c r="EWD3282" s="41"/>
      <c r="EWE3282" s="40"/>
      <c r="EWF3282" s="44"/>
      <c r="EWG3282" s="62"/>
      <c r="EWH3282" s="56"/>
      <c r="EWI3282" s="60"/>
      <c r="EWJ3282" s="60"/>
      <c r="EWK3282" s="60"/>
      <c r="EWL3282" s="60"/>
      <c r="EWM3282" s="46"/>
      <c r="EWN3282" s="65"/>
      <c r="EWO3282" s="19"/>
      <c r="EWP3282" s="48"/>
      <c r="EWQ3282" s="41"/>
      <c r="EWR3282" s="44"/>
      <c r="EWS3282" s="18"/>
      <c r="EWT3282" s="16"/>
      <c r="EWU3282" s="36"/>
      <c r="EWV3282" s="36"/>
      <c r="EWW3282" s="36"/>
      <c r="EWX3282" s="36"/>
      <c r="EWY3282" s="36"/>
      <c r="EWZ3282" s="36"/>
      <c r="EXA3282" s="36"/>
      <c r="EXB3282" s="36"/>
      <c r="EXC3282" s="36"/>
      <c r="EXD3282" s="36"/>
      <c r="EXE3282" s="36"/>
      <c r="EXF3282" s="36"/>
      <c r="EXG3282" s="36"/>
      <c r="EXH3282" s="12"/>
      <c r="EXI3282" s="12"/>
      <c r="EXJ3282" s="12"/>
      <c r="EXK3282" s="53"/>
      <c r="EXM3282" s="41"/>
      <c r="EXN3282" s="40"/>
      <c r="EXO3282" s="44"/>
      <c r="EXP3282" s="62"/>
      <c r="EXQ3282" s="56"/>
      <c r="EXR3282" s="60"/>
      <c r="EXS3282" s="60"/>
      <c r="EXT3282" s="60"/>
      <c r="EXU3282" s="60"/>
      <c r="EXV3282" s="46"/>
      <c r="EXW3282" s="65"/>
      <c r="EXX3282" s="19"/>
      <c r="EXY3282" s="48"/>
      <c r="EXZ3282" s="41"/>
      <c r="EYA3282" s="44"/>
      <c r="EYB3282" s="18"/>
      <c r="EYC3282" s="16"/>
      <c r="EYD3282" s="36"/>
      <c r="EYE3282" s="36"/>
      <c r="EYF3282" s="36"/>
      <c r="EYG3282" s="36"/>
      <c r="EYH3282" s="36"/>
      <c r="EYI3282" s="36"/>
      <c r="EYJ3282" s="36"/>
      <c r="EYK3282" s="36"/>
      <c r="EYL3282" s="36"/>
      <c r="EYM3282" s="36"/>
      <c r="EYN3282" s="36"/>
      <c r="EYO3282" s="36"/>
      <c r="EYP3282" s="36"/>
      <c r="EYQ3282" s="12"/>
      <c r="EYR3282" s="12"/>
      <c r="EYS3282" s="12"/>
      <c r="EYT3282" s="53"/>
      <c r="EYV3282" s="41"/>
      <c r="EYW3282" s="40"/>
      <c r="EYX3282" s="44"/>
      <c r="EYY3282" s="62"/>
      <c r="EYZ3282" s="56"/>
      <c r="EZA3282" s="60"/>
      <c r="EZB3282" s="60"/>
      <c r="EZC3282" s="60"/>
      <c r="EZD3282" s="60"/>
      <c r="EZE3282" s="46"/>
      <c r="EZF3282" s="65"/>
      <c r="EZG3282" s="19"/>
      <c r="EZH3282" s="48"/>
      <c r="EZI3282" s="41"/>
      <c r="EZJ3282" s="44"/>
      <c r="EZK3282" s="18"/>
      <c r="EZL3282" s="16"/>
      <c r="EZM3282" s="36"/>
      <c r="EZN3282" s="36"/>
      <c r="EZO3282" s="36"/>
      <c r="EZP3282" s="36"/>
      <c r="EZQ3282" s="36"/>
      <c r="EZR3282" s="36"/>
      <c r="EZS3282" s="36"/>
      <c r="EZT3282" s="36"/>
      <c r="EZU3282" s="36"/>
      <c r="EZV3282" s="36"/>
      <c r="EZW3282" s="36"/>
      <c r="EZX3282" s="36"/>
      <c r="EZY3282" s="36"/>
      <c r="EZZ3282" s="12"/>
      <c r="FAA3282" s="12"/>
      <c r="FAB3282" s="12"/>
      <c r="FAC3282" s="53"/>
      <c r="FAE3282" s="41"/>
      <c r="FAF3282" s="40"/>
      <c r="FAG3282" s="44"/>
      <c r="FAH3282" s="62"/>
      <c r="FAI3282" s="56"/>
      <c r="FAJ3282" s="60"/>
      <c r="FAK3282" s="60"/>
      <c r="FAL3282" s="60"/>
      <c r="FAM3282" s="60"/>
      <c r="FAN3282" s="46"/>
      <c r="FAO3282" s="65"/>
      <c r="FAP3282" s="19"/>
      <c r="FAQ3282" s="48"/>
      <c r="FAR3282" s="41"/>
      <c r="FAS3282" s="44"/>
      <c r="FAT3282" s="18"/>
      <c r="FAU3282" s="16"/>
      <c r="FAV3282" s="36"/>
      <c r="FAW3282" s="36"/>
      <c r="FAX3282" s="36"/>
      <c r="FAY3282" s="36"/>
      <c r="FAZ3282" s="36"/>
      <c r="FBA3282" s="36"/>
      <c r="FBB3282" s="36"/>
      <c r="FBC3282" s="36"/>
      <c r="FBD3282" s="36"/>
      <c r="FBE3282" s="36"/>
      <c r="FBF3282" s="36"/>
      <c r="FBG3282" s="36"/>
      <c r="FBH3282" s="36"/>
      <c r="FBI3282" s="12"/>
      <c r="FBJ3282" s="12"/>
      <c r="FBK3282" s="12"/>
      <c r="FBL3282" s="53"/>
      <c r="FBN3282" s="41"/>
      <c r="FBO3282" s="40"/>
      <c r="FBP3282" s="44"/>
      <c r="FBQ3282" s="62"/>
      <c r="FBR3282" s="56"/>
      <c r="FBS3282" s="60"/>
      <c r="FBT3282" s="60"/>
      <c r="FBU3282" s="60"/>
      <c r="FBV3282" s="60"/>
      <c r="FBW3282" s="46"/>
      <c r="FBX3282" s="65"/>
      <c r="FBY3282" s="19"/>
      <c r="FBZ3282" s="48"/>
      <c r="FCA3282" s="41"/>
      <c r="FCB3282" s="44"/>
      <c r="FCC3282" s="18"/>
      <c r="FCD3282" s="16"/>
      <c r="FCE3282" s="36"/>
      <c r="FCF3282" s="36"/>
      <c r="FCG3282" s="36"/>
      <c r="FCH3282" s="36"/>
      <c r="FCI3282" s="36"/>
      <c r="FCJ3282" s="36"/>
      <c r="FCK3282" s="36"/>
      <c r="FCL3282" s="36"/>
      <c r="FCM3282" s="36"/>
      <c r="FCN3282" s="36"/>
      <c r="FCO3282" s="36"/>
      <c r="FCP3282" s="36"/>
      <c r="FCQ3282" s="36"/>
      <c r="FCR3282" s="12"/>
      <c r="FCS3282" s="12"/>
      <c r="FCT3282" s="12"/>
      <c r="FCU3282" s="53"/>
      <c r="FCW3282" s="41"/>
      <c r="FCX3282" s="40"/>
      <c r="FCY3282" s="44"/>
      <c r="FCZ3282" s="62"/>
      <c r="FDA3282" s="56"/>
      <c r="FDB3282" s="60"/>
      <c r="FDC3282" s="60"/>
      <c r="FDD3282" s="60"/>
      <c r="FDE3282" s="60"/>
      <c r="FDF3282" s="46"/>
      <c r="FDG3282" s="65"/>
      <c r="FDH3282" s="19"/>
      <c r="FDI3282" s="48"/>
      <c r="FDJ3282" s="41"/>
      <c r="FDK3282" s="44"/>
      <c r="FDL3282" s="18"/>
      <c r="FDM3282" s="16"/>
      <c r="FDN3282" s="36"/>
      <c r="FDO3282" s="36"/>
      <c r="FDP3282" s="36"/>
      <c r="FDQ3282" s="36"/>
      <c r="FDR3282" s="36"/>
      <c r="FDS3282" s="36"/>
      <c r="FDT3282" s="36"/>
      <c r="FDU3282" s="36"/>
      <c r="FDV3282" s="36"/>
      <c r="FDW3282" s="36"/>
      <c r="FDX3282" s="36"/>
      <c r="FDY3282" s="36"/>
      <c r="FDZ3282" s="36"/>
      <c r="FEA3282" s="12"/>
      <c r="FEB3282" s="12"/>
      <c r="FEC3282" s="12"/>
      <c r="FED3282" s="53"/>
      <c r="FEF3282" s="41"/>
      <c r="FEG3282" s="40"/>
      <c r="FEH3282" s="44"/>
      <c r="FEI3282" s="62"/>
      <c r="FEJ3282" s="56"/>
      <c r="FEK3282" s="60"/>
      <c r="FEL3282" s="60"/>
      <c r="FEM3282" s="60"/>
      <c r="FEN3282" s="60"/>
      <c r="FEO3282" s="46"/>
      <c r="FEP3282" s="65"/>
      <c r="FEQ3282" s="19"/>
      <c r="FER3282" s="48"/>
      <c r="FES3282" s="41"/>
      <c r="FET3282" s="44"/>
      <c r="FEU3282" s="18"/>
      <c r="FEV3282" s="16"/>
      <c r="FEW3282" s="36"/>
      <c r="FEX3282" s="36"/>
      <c r="FEY3282" s="36"/>
      <c r="FEZ3282" s="36"/>
      <c r="FFA3282" s="36"/>
      <c r="FFB3282" s="36"/>
      <c r="FFC3282" s="36"/>
      <c r="FFD3282" s="36"/>
      <c r="FFE3282" s="36"/>
      <c r="FFF3282" s="36"/>
      <c r="FFG3282" s="36"/>
      <c r="FFH3282" s="36"/>
      <c r="FFI3282" s="36"/>
      <c r="FFJ3282" s="12"/>
      <c r="FFK3282" s="12"/>
      <c r="FFL3282" s="12"/>
      <c r="FFM3282" s="53"/>
      <c r="FFO3282" s="41"/>
      <c r="FFP3282" s="40"/>
      <c r="FFQ3282" s="44"/>
      <c r="FFR3282" s="62"/>
      <c r="FFS3282" s="56"/>
      <c r="FFT3282" s="60"/>
      <c r="FFU3282" s="60"/>
      <c r="FFV3282" s="60"/>
      <c r="FFW3282" s="60"/>
      <c r="FFX3282" s="46"/>
      <c r="FFY3282" s="65"/>
      <c r="FFZ3282" s="19"/>
      <c r="FGA3282" s="48"/>
      <c r="FGB3282" s="41"/>
      <c r="FGC3282" s="44"/>
      <c r="FGD3282" s="18"/>
      <c r="FGE3282" s="16"/>
      <c r="FGF3282" s="36"/>
      <c r="FGG3282" s="36"/>
      <c r="FGH3282" s="36"/>
      <c r="FGI3282" s="36"/>
      <c r="FGJ3282" s="36"/>
      <c r="FGK3282" s="36"/>
      <c r="FGL3282" s="36"/>
      <c r="FGM3282" s="36"/>
      <c r="FGN3282" s="36"/>
      <c r="FGO3282" s="36"/>
      <c r="FGP3282" s="36"/>
      <c r="FGQ3282" s="36"/>
      <c r="FGR3282" s="36"/>
      <c r="FGS3282" s="12"/>
      <c r="FGT3282" s="12"/>
      <c r="FGU3282" s="12"/>
      <c r="FGV3282" s="53"/>
      <c r="FGX3282" s="41"/>
      <c r="FGY3282" s="40"/>
      <c r="FGZ3282" s="44"/>
      <c r="FHA3282" s="62"/>
      <c r="FHB3282" s="56"/>
      <c r="FHC3282" s="60"/>
      <c r="FHD3282" s="60"/>
      <c r="FHE3282" s="60"/>
      <c r="FHF3282" s="60"/>
      <c r="FHG3282" s="46"/>
      <c r="FHH3282" s="65"/>
      <c r="FHI3282" s="19"/>
      <c r="FHJ3282" s="48"/>
      <c r="FHK3282" s="41"/>
      <c r="FHL3282" s="44"/>
      <c r="FHM3282" s="18"/>
      <c r="FHN3282" s="16"/>
      <c r="FHO3282" s="36"/>
      <c r="FHP3282" s="36"/>
      <c r="FHQ3282" s="36"/>
      <c r="FHR3282" s="36"/>
      <c r="FHS3282" s="36"/>
      <c r="FHT3282" s="36"/>
      <c r="FHU3282" s="36"/>
      <c r="FHV3282" s="36"/>
      <c r="FHW3282" s="36"/>
      <c r="FHX3282" s="36"/>
      <c r="FHY3282" s="36"/>
      <c r="FHZ3282" s="36"/>
      <c r="FIA3282" s="36"/>
      <c r="FIB3282" s="12"/>
      <c r="FIC3282" s="12"/>
      <c r="FID3282" s="12"/>
      <c r="FIE3282" s="53"/>
      <c r="FIG3282" s="41"/>
      <c r="FIH3282" s="40"/>
      <c r="FII3282" s="44"/>
      <c r="FIJ3282" s="62"/>
      <c r="FIK3282" s="56"/>
      <c r="FIL3282" s="60"/>
      <c r="FIM3282" s="60"/>
      <c r="FIN3282" s="60"/>
      <c r="FIO3282" s="60"/>
      <c r="FIP3282" s="46"/>
      <c r="FIQ3282" s="65"/>
      <c r="FIR3282" s="19"/>
      <c r="FIS3282" s="48"/>
      <c r="FIT3282" s="41"/>
      <c r="FIU3282" s="44"/>
      <c r="FIV3282" s="18"/>
      <c r="FIW3282" s="16"/>
      <c r="FIX3282" s="36"/>
      <c r="FIY3282" s="36"/>
      <c r="FIZ3282" s="36"/>
      <c r="FJA3282" s="36"/>
      <c r="FJB3282" s="36"/>
      <c r="FJC3282" s="36"/>
      <c r="FJD3282" s="36"/>
      <c r="FJE3282" s="36"/>
      <c r="FJF3282" s="36"/>
      <c r="FJG3282" s="36"/>
      <c r="FJH3282" s="36"/>
      <c r="FJI3282" s="36"/>
      <c r="FJJ3282" s="36"/>
      <c r="FJK3282" s="12"/>
      <c r="FJL3282" s="12"/>
      <c r="FJM3282" s="12"/>
      <c r="FJN3282" s="53"/>
      <c r="FJP3282" s="41"/>
      <c r="FJQ3282" s="40"/>
      <c r="FJR3282" s="44"/>
      <c r="FJS3282" s="62"/>
      <c r="FJT3282" s="56"/>
      <c r="FJU3282" s="60"/>
      <c r="FJV3282" s="60"/>
      <c r="FJW3282" s="60"/>
      <c r="FJX3282" s="60"/>
      <c r="FJY3282" s="46"/>
      <c r="FJZ3282" s="65"/>
      <c r="FKA3282" s="19"/>
      <c r="FKB3282" s="48"/>
      <c r="FKC3282" s="41"/>
      <c r="FKD3282" s="44"/>
      <c r="FKE3282" s="18"/>
      <c r="FKF3282" s="16"/>
      <c r="FKG3282" s="36"/>
      <c r="FKH3282" s="36"/>
      <c r="FKI3282" s="36"/>
      <c r="FKJ3282" s="36"/>
      <c r="FKK3282" s="36"/>
      <c r="FKL3282" s="36"/>
      <c r="FKM3282" s="36"/>
      <c r="FKN3282" s="36"/>
      <c r="FKO3282" s="36"/>
      <c r="FKP3282" s="36"/>
      <c r="FKQ3282" s="36"/>
      <c r="FKR3282" s="36"/>
      <c r="FKS3282" s="36"/>
      <c r="FKT3282" s="12"/>
      <c r="FKU3282" s="12"/>
      <c r="FKV3282" s="12"/>
      <c r="FKW3282" s="53"/>
      <c r="FKY3282" s="41"/>
      <c r="FKZ3282" s="40"/>
      <c r="FLA3282" s="44"/>
      <c r="FLB3282" s="62"/>
      <c r="FLC3282" s="56"/>
      <c r="FLD3282" s="60"/>
      <c r="FLE3282" s="60"/>
      <c r="FLF3282" s="60"/>
      <c r="FLG3282" s="60"/>
      <c r="FLH3282" s="46"/>
      <c r="FLI3282" s="65"/>
      <c r="FLJ3282" s="19"/>
      <c r="FLK3282" s="48"/>
      <c r="FLL3282" s="41"/>
      <c r="FLM3282" s="44"/>
      <c r="FLN3282" s="18"/>
      <c r="FLO3282" s="16"/>
      <c r="FLP3282" s="36"/>
      <c r="FLQ3282" s="36"/>
      <c r="FLR3282" s="36"/>
      <c r="FLS3282" s="36"/>
      <c r="FLT3282" s="36"/>
      <c r="FLU3282" s="36"/>
      <c r="FLV3282" s="36"/>
      <c r="FLW3282" s="36"/>
      <c r="FLX3282" s="36"/>
      <c r="FLY3282" s="36"/>
      <c r="FLZ3282" s="36"/>
      <c r="FMA3282" s="36"/>
      <c r="FMB3282" s="36"/>
      <c r="FMC3282" s="12"/>
      <c r="FMD3282" s="12"/>
      <c r="FME3282" s="12"/>
      <c r="FMF3282" s="53"/>
      <c r="FMH3282" s="41"/>
      <c r="FMI3282" s="40"/>
      <c r="FMJ3282" s="44"/>
      <c r="FMK3282" s="62"/>
      <c r="FML3282" s="56"/>
      <c r="FMM3282" s="60"/>
      <c r="FMN3282" s="60"/>
      <c r="FMO3282" s="60"/>
      <c r="FMP3282" s="60"/>
      <c r="FMQ3282" s="46"/>
      <c r="FMR3282" s="65"/>
      <c r="FMS3282" s="19"/>
      <c r="FMT3282" s="48"/>
      <c r="FMU3282" s="41"/>
      <c r="FMV3282" s="44"/>
      <c r="FMW3282" s="18"/>
      <c r="FMX3282" s="16"/>
      <c r="FMY3282" s="36"/>
      <c r="FMZ3282" s="36"/>
      <c r="FNA3282" s="36"/>
      <c r="FNB3282" s="36"/>
      <c r="FNC3282" s="36"/>
      <c r="FND3282" s="36"/>
      <c r="FNE3282" s="36"/>
      <c r="FNF3282" s="36"/>
      <c r="FNG3282" s="36"/>
      <c r="FNH3282" s="36"/>
      <c r="FNI3282" s="36"/>
      <c r="FNJ3282" s="36"/>
      <c r="FNK3282" s="36"/>
      <c r="FNL3282" s="12"/>
      <c r="FNM3282" s="12"/>
      <c r="FNN3282" s="12"/>
      <c r="FNO3282" s="53"/>
      <c r="FNQ3282" s="41"/>
      <c r="FNR3282" s="40"/>
      <c r="FNS3282" s="44"/>
      <c r="FNT3282" s="62"/>
      <c r="FNU3282" s="56"/>
      <c r="FNV3282" s="60"/>
      <c r="FNW3282" s="60"/>
      <c r="FNX3282" s="60"/>
      <c r="FNY3282" s="60"/>
      <c r="FNZ3282" s="46"/>
      <c r="FOA3282" s="65"/>
      <c r="FOB3282" s="19"/>
      <c r="FOC3282" s="48"/>
      <c r="FOD3282" s="41"/>
      <c r="FOE3282" s="44"/>
      <c r="FOF3282" s="18"/>
      <c r="FOG3282" s="16"/>
      <c r="FOH3282" s="36"/>
      <c r="FOI3282" s="36"/>
      <c r="FOJ3282" s="36"/>
      <c r="FOK3282" s="36"/>
      <c r="FOL3282" s="36"/>
      <c r="FOM3282" s="36"/>
      <c r="FON3282" s="36"/>
      <c r="FOO3282" s="36"/>
      <c r="FOP3282" s="36"/>
      <c r="FOQ3282" s="36"/>
      <c r="FOR3282" s="36"/>
      <c r="FOS3282" s="36"/>
      <c r="FOT3282" s="36"/>
      <c r="FOU3282" s="12"/>
      <c r="FOV3282" s="12"/>
      <c r="FOW3282" s="12"/>
      <c r="FOX3282" s="53"/>
      <c r="FOZ3282" s="41"/>
      <c r="FPA3282" s="40"/>
      <c r="FPB3282" s="44"/>
      <c r="FPC3282" s="62"/>
      <c r="FPD3282" s="56"/>
      <c r="FPE3282" s="60"/>
      <c r="FPF3282" s="60"/>
      <c r="FPG3282" s="60"/>
      <c r="FPH3282" s="60"/>
      <c r="FPI3282" s="46"/>
      <c r="FPJ3282" s="65"/>
      <c r="FPK3282" s="19"/>
      <c r="FPL3282" s="48"/>
      <c r="FPM3282" s="41"/>
      <c r="FPN3282" s="44"/>
      <c r="FPO3282" s="18"/>
      <c r="FPP3282" s="16"/>
      <c r="FPQ3282" s="36"/>
      <c r="FPR3282" s="36"/>
      <c r="FPS3282" s="36"/>
      <c r="FPT3282" s="36"/>
      <c r="FPU3282" s="36"/>
      <c r="FPV3282" s="36"/>
      <c r="FPW3282" s="36"/>
      <c r="FPX3282" s="36"/>
      <c r="FPY3282" s="36"/>
      <c r="FPZ3282" s="36"/>
      <c r="FQA3282" s="36"/>
      <c r="FQB3282" s="36"/>
      <c r="FQC3282" s="36"/>
      <c r="FQD3282" s="12"/>
      <c r="FQE3282" s="12"/>
      <c r="FQF3282" s="12"/>
      <c r="FQG3282" s="53"/>
      <c r="FQI3282" s="41"/>
      <c r="FQJ3282" s="40"/>
      <c r="FQK3282" s="44"/>
      <c r="FQL3282" s="62"/>
      <c r="FQM3282" s="56"/>
      <c r="FQN3282" s="60"/>
      <c r="FQO3282" s="60"/>
      <c r="FQP3282" s="60"/>
      <c r="FQQ3282" s="60"/>
      <c r="FQR3282" s="46"/>
      <c r="FQS3282" s="65"/>
      <c r="FQT3282" s="19"/>
      <c r="FQU3282" s="48"/>
      <c r="FQV3282" s="41"/>
      <c r="FQW3282" s="44"/>
      <c r="FQX3282" s="18"/>
      <c r="FQY3282" s="16"/>
      <c r="FQZ3282" s="36"/>
      <c r="FRA3282" s="36"/>
      <c r="FRB3282" s="36"/>
      <c r="FRC3282" s="36"/>
      <c r="FRD3282" s="36"/>
      <c r="FRE3282" s="36"/>
      <c r="FRF3282" s="36"/>
      <c r="FRG3282" s="36"/>
      <c r="FRH3282" s="36"/>
      <c r="FRI3282" s="36"/>
      <c r="FRJ3282" s="36"/>
      <c r="FRK3282" s="36"/>
      <c r="FRL3282" s="36"/>
      <c r="FRM3282" s="12"/>
      <c r="FRN3282" s="12"/>
      <c r="FRO3282" s="12"/>
      <c r="FRP3282" s="53"/>
      <c r="FRR3282" s="41"/>
      <c r="FRS3282" s="40"/>
      <c r="FRT3282" s="44"/>
      <c r="FRU3282" s="62"/>
      <c r="FRV3282" s="56"/>
      <c r="FRW3282" s="60"/>
      <c r="FRX3282" s="60"/>
      <c r="FRY3282" s="60"/>
      <c r="FRZ3282" s="60"/>
      <c r="FSA3282" s="46"/>
      <c r="FSB3282" s="65"/>
      <c r="FSC3282" s="19"/>
      <c r="FSD3282" s="48"/>
      <c r="FSE3282" s="41"/>
      <c r="FSF3282" s="44"/>
      <c r="FSG3282" s="18"/>
      <c r="FSH3282" s="16"/>
      <c r="FSI3282" s="36"/>
      <c r="FSJ3282" s="36"/>
      <c r="FSK3282" s="36"/>
      <c r="FSL3282" s="36"/>
      <c r="FSM3282" s="36"/>
      <c r="FSN3282" s="36"/>
      <c r="FSO3282" s="36"/>
      <c r="FSP3282" s="36"/>
      <c r="FSQ3282" s="36"/>
      <c r="FSR3282" s="36"/>
      <c r="FSS3282" s="36"/>
      <c r="FST3282" s="36"/>
      <c r="FSU3282" s="36"/>
      <c r="FSV3282" s="12"/>
      <c r="FSW3282" s="12"/>
      <c r="FSX3282" s="12"/>
      <c r="FSY3282" s="53"/>
      <c r="FTA3282" s="41"/>
      <c r="FTB3282" s="40"/>
      <c r="FTC3282" s="44"/>
      <c r="FTD3282" s="62"/>
      <c r="FTE3282" s="56"/>
      <c r="FTF3282" s="60"/>
      <c r="FTG3282" s="60"/>
      <c r="FTH3282" s="60"/>
      <c r="FTI3282" s="60"/>
      <c r="FTJ3282" s="46"/>
      <c r="FTK3282" s="65"/>
      <c r="FTL3282" s="19"/>
      <c r="FTM3282" s="48"/>
      <c r="FTN3282" s="41"/>
      <c r="FTO3282" s="44"/>
      <c r="FTP3282" s="18"/>
      <c r="FTQ3282" s="16"/>
      <c r="FTR3282" s="36"/>
      <c r="FTS3282" s="36"/>
      <c r="FTT3282" s="36"/>
      <c r="FTU3282" s="36"/>
      <c r="FTV3282" s="36"/>
      <c r="FTW3282" s="36"/>
      <c r="FTX3282" s="36"/>
      <c r="FTY3282" s="36"/>
      <c r="FTZ3282" s="36"/>
      <c r="FUA3282" s="36"/>
      <c r="FUB3282" s="36"/>
      <c r="FUC3282" s="36"/>
      <c r="FUD3282" s="36"/>
      <c r="FUE3282" s="12"/>
      <c r="FUF3282" s="12"/>
      <c r="FUG3282" s="12"/>
      <c r="FUH3282" s="53"/>
      <c r="FUJ3282" s="41"/>
      <c r="FUK3282" s="40"/>
      <c r="FUL3282" s="44"/>
      <c r="FUM3282" s="62"/>
      <c r="FUN3282" s="56"/>
      <c r="FUO3282" s="60"/>
      <c r="FUP3282" s="60"/>
      <c r="FUQ3282" s="60"/>
      <c r="FUR3282" s="60"/>
      <c r="FUS3282" s="46"/>
      <c r="FUT3282" s="65"/>
      <c r="FUU3282" s="19"/>
      <c r="FUV3282" s="48"/>
      <c r="FUW3282" s="41"/>
      <c r="FUX3282" s="44"/>
      <c r="FUY3282" s="18"/>
      <c r="FUZ3282" s="16"/>
      <c r="FVA3282" s="36"/>
      <c r="FVB3282" s="36"/>
      <c r="FVC3282" s="36"/>
      <c r="FVD3282" s="36"/>
      <c r="FVE3282" s="36"/>
      <c r="FVF3282" s="36"/>
      <c r="FVG3282" s="36"/>
      <c r="FVH3282" s="36"/>
      <c r="FVI3282" s="36"/>
      <c r="FVJ3282" s="36"/>
      <c r="FVK3282" s="36"/>
      <c r="FVL3282" s="36"/>
      <c r="FVM3282" s="36"/>
      <c r="FVN3282" s="12"/>
      <c r="FVO3282" s="12"/>
      <c r="FVP3282" s="12"/>
      <c r="FVQ3282" s="53"/>
      <c r="FVS3282" s="41"/>
      <c r="FVT3282" s="40"/>
      <c r="FVU3282" s="44"/>
      <c r="FVV3282" s="62"/>
      <c r="FVW3282" s="56"/>
      <c r="FVX3282" s="60"/>
      <c r="FVY3282" s="60"/>
      <c r="FVZ3282" s="60"/>
      <c r="FWA3282" s="60"/>
      <c r="FWB3282" s="46"/>
      <c r="FWC3282" s="65"/>
      <c r="FWD3282" s="19"/>
      <c r="FWE3282" s="48"/>
      <c r="FWF3282" s="41"/>
      <c r="FWG3282" s="44"/>
      <c r="FWH3282" s="18"/>
      <c r="FWI3282" s="16"/>
      <c r="FWJ3282" s="36"/>
      <c r="FWK3282" s="36"/>
      <c r="FWL3282" s="36"/>
      <c r="FWM3282" s="36"/>
      <c r="FWN3282" s="36"/>
      <c r="FWO3282" s="36"/>
      <c r="FWP3282" s="36"/>
      <c r="FWQ3282" s="36"/>
      <c r="FWR3282" s="36"/>
      <c r="FWS3282" s="36"/>
      <c r="FWT3282" s="36"/>
      <c r="FWU3282" s="36"/>
      <c r="FWV3282" s="36"/>
      <c r="FWW3282" s="12"/>
      <c r="FWX3282" s="12"/>
      <c r="FWY3282" s="12"/>
      <c r="FWZ3282" s="53"/>
      <c r="FXB3282" s="41"/>
      <c r="FXC3282" s="40"/>
      <c r="FXD3282" s="44"/>
      <c r="FXE3282" s="62"/>
      <c r="FXF3282" s="56"/>
      <c r="FXG3282" s="60"/>
      <c r="FXH3282" s="60"/>
      <c r="FXI3282" s="60"/>
      <c r="FXJ3282" s="60"/>
      <c r="FXK3282" s="46"/>
      <c r="FXL3282" s="65"/>
      <c r="FXM3282" s="19"/>
      <c r="FXN3282" s="48"/>
      <c r="FXO3282" s="41"/>
      <c r="FXP3282" s="44"/>
      <c r="FXQ3282" s="18"/>
      <c r="FXR3282" s="16"/>
      <c r="FXS3282" s="36"/>
      <c r="FXT3282" s="36"/>
      <c r="FXU3282" s="36"/>
      <c r="FXV3282" s="36"/>
      <c r="FXW3282" s="36"/>
      <c r="FXX3282" s="36"/>
      <c r="FXY3282" s="36"/>
      <c r="FXZ3282" s="36"/>
      <c r="FYA3282" s="36"/>
      <c r="FYB3282" s="36"/>
      <c r="FYC3282" s="36"/>
      <c r="FYD3282" s="36"/>
      <c r="FYE3282" s="36"/>
      <c r="FYF3282" s="12"/>
      <c r="FYG3282" s="12"/>
      <c r="FYH3282" s="12"/>
      <c r="FYI3282" s="53"/>
      <c r="FYK3282" s="41"/>
      <c r="FYL3282" s="40"/>
      <c r="FYM3282" s="44"/>
      <c r="FYN3282" s="62"/>
      <c r="FYO3282" s="56"/>
      <c r="FYP3282" s="60"/>
      <c r="FYQ3282" s="60"/>
      <c r="FYR3282" s="60"/>
      <c r="FYS3282" s="60"/>
      <c r="FYT3282" s="46"/>
      <c r="FYU3282" s="65"/>
      <c r="FYV3282" s="19"/>
      <c r="FYW3282" s="48"/>
      <c r="FYX3282" s="41"/>
      <c r="FYY3282" s="44"/>
      <c r="FYZ3282" s="18"/>
      <c r="FZA3282" s="16"/>
      <c r="FZB3282" s="36"/>
      <c r="FZC3282" s="36"/>
      <c r="FZD3282" s="36"/>
      <c r="FZE3282" s="36"/>
      <c r="FZF3282" s="36"/>
      <c r="FZG3282" s="36"/>
      <c r="FZH3282" s="36"/>
      <c r="FZI3282" s="36"/>
      <c r="FZJ3282" s="36"/>
      <c r="FZK3282" s="36"/>
      <c r="FZL3282" s="36"/>
      <c r="FZM3282" s="36"/>
      <c r="FZN3282" s="36"/>
      <c r="FZO3282" s="12"/>
      <c r="FZP3282" s="12"/>
      <c r="FZQ3282" s="12"/>
      <c r="FZR3282" s="53"/>
      <c r="FZT3282" s="41"/>
      <c r="FZU3282" s="40"/>
      <c r="FZV3282" s="44"/>
      <c r="FZW3282" s="62"/>
      <c r="FZX3282" s="56"/>
      <c r="FZY3282" s="60"/>
      <c r="FZZ3282" s="60"/>
      <c r="GAA3282" s="60"/>
      <c r="GAB3282" s="60"/>
      <c r="GAC3282" s="46"/>
      <c r="GAD3282" s="65"/>
      <c r="GAE3282" s="19"/>
      <c r="GAF3282" s="48"/>
      <c r="GAG3282" s="41"/>
      <c r="GAH3282" s="44"/>
      <c r="GAI3282" s="18"/>
      <c r="GAJ3282" s="16"/>
      <c r="GAK3282" s="36"/>
      <c r="GAL3282" s="36"/>
      <c r="GAM3282" s="36"/>
      <c r="GAN3282" s="36"/>
      <c r="GAO3282" s="36"/>
      <c r="GAP3282" s="36"/>
      <c r="GAQ3282" s="36"/>
      <c r="GAR3282" s="36"/>
      <c r="GAS3282" s="36"/>
      <c r="GAT3282" s="36"/>
      <c r="GAU3282" s="36"/>
      <c r="GAV3282" s="36"/>
      <c r="GAW3282" s="36"/>
      <c r="GAX3282" s="12"/>
      <c r="GAY3282" s="12"/>
      <c r="GAZ3282" s="12"/>
      <c r="GBA3282" s="53"/>
      <c r="GBC3282" s="41"/>
      <c r="GBD3282" s="40"/>
      <c r="GBE3282" s="44"/>
      <c r="GBF3282" s="62"/>
      <c r="GBG3282" s="56"/>
      <c r="GBH3282" s="60"/>
      <c r="GBI3282" s="60"/>
      <c r="GBJ3282" s="60"/>
      <c r="GBK3282" s="60"/>
      <c r="GBL3282" s="46"/>
      <c r="GBM3282" s="65"/>
      <c r="GBN3282" s="19"/>
      <c r="GBO3282" s="48"/>
      <c r="GBP3282" s="41"/>
      <c r="GBQ3282" s="44"/>
      <c r="GBR3282" s="18"/>
      <c r="GBS3282" s="16"/>
      <c r="GBT3282" s="36"/>
      <c r="GBU3282" s="36"/>
      <c r="GBV3282" s="36"/>
      <c r="GBW3282" s="36"/>
      <c r="GBX3282" s="36"/>
      <c r="GBY3282" s="36"/>
      <c r="GBZ3282" s="36"/>
      <c r="GCA3282" s="36"/>
      <c r="GCB3282" s="36"/>
      <c r="GCC3282" s="36"/>
      <c r="GCD3282" s="36"/>
      <c r="GCE3282" s="36"/>
      <c r="GCF3282" s="36"/>
      <c r="GCG3282" s="12"/>
      <c r="GCH3282" s="12"/>
      <c r="GCI3282" s="12"/>
      <c r="GCJ3282" s="53"/>
      <c r="GCL3282" s="41"/>
      <c r="GCM3282" s="40"/>
      <c r="GCN3282" s="44"/>
      <c r="GCO3282" s="62"/>
      <c r="GCP3282" s="56"/>
      <c r="GCQ3282" s="60"/>
      <c r="GCR3282" s="60"/>
      <c r="GCS3282" s="60"/>
      <c r="GCT3282" s="60"/>
      <c r="GCU3282" s="46"/>
      <c r="GCV3282" s="65"/>
      <c r="GCW3282" s="19"/>
      <c r="GCX3282" s="48"/>
      <c r="GCY3282" s="41"/>
      <c r="GCZ3282" s="44"/>
      <c r="GDA3282" s="18"/>
      <c r="GDB3282" s="16"/>
      <c r="GDC3282" s="36"/>
      <c r="GDD3282" s="36"/>
      <c r="GDE3282" s="36"/>
      <c r="GDF3282" s="36"/>
      <c r="GDG3282" s="36"/>
      <c r="GDH3282" s="36"/>
      <c r="GDI3282" s="36"/>
      <c r="GDJ3282" s="36"/>
      <c r="GDK3282" s="36"/>
      <c r="GDL3282" s="36"/>
      <c r="GDM3282" s="36"/>
      <c r="GDN3282" s="36"/>
      <c r="GDO3282" s="36"/>
      <c r="GDP3282" s="12"/>
      <c r="GDQ3282" s="12"/>
      <c r="GDR3282" s="12"/>
      <c r="GDS3282" s="53"/>
      <c r="GDU3282" s="41"/>
      <c r="GDV3282" s="40"/>
      <c r="GDW3282" s="44"/>
      <c r="GDX3282" s="62"/>
      <c r="GDY3282" s="56"/>
      <c r="GDZ3282" s="60"/>
      <c r="GEA3282" s="60"/>
      <c r="GEB3282" s="60"/>
      <c r="GEC3282" s="60"/>
      <c r="GED3282" s="46"/>
      <c r="GEE3282" s="65"/>
      <c r="GEF3282" s="19"/>
      <c r="GEG3282" s="48"/>
      <c r="GEH3282" s="41"/>
      <c r="GEI3282" s="44"/>
      <c r="GEJ3282" s="18"/>
      <c r="GEK3282" s="16"/>
      <c r="GEL3282" s="36"/>
      <c r="GEM3282" s="36"/>
      <c r="GEN3282" s="36"/>
      <c r="GEO3282" s="36"/>
      <c r="GEP3282" s="36"/>
      <c r="GEQ3282" s="36"/>
      <c r="GER3282" s="36"/>
      <c r="GES3282" s="36"/>
      <c r="GET3282" s="36"/>
      <c r="GEU3282" s="36"/>
      <c r="GEV3282" s="36"/>
      <c r="GEW3282" s="36"/>
      <c r="GEX3282" s="36"/>
      <c r="GEY3282" s="12"/>
      <c r="GEZ3282" s="12"/>
      <c r="GFA3282" s="12"/>
      <c r="GFB3282" s="53"/>
      <c r="GFD3282" s="41"/>
      <c r="GFE3282" s="40"/>
      <c r="GFF3282" s="44"/>
      <c r="GFG3282" s="62"/>
      <c r="GFH3282" s="56"/>
      <c r="GFI3282" s="60"/>
      <c r="GFJ3282" s="60"/>
      <c r="GFK3282" s="60"/>
      <c r="GFL3282" s="60"/>
      <c r="GFM3282" s="46"/>
      <c r="GFN3282" s="65"/>
      <c r="GFO3282" s="19"/>
      <c r="GFP3282" s="48"/>
      <c r="GFQ3282" s="41"/>
      <c r="GFR3282" s="44"/>
      <c r="GFS3282" s="18"/>
      <c r="GFT3282" s="16"/>
      <c r="GFU3282" s="36"/>
      <c r="GFV3282" s="36"/>
      <c r="GFW3282" s="36"/>
      <c r="GFX3282" s="36"/>
      <c r="GFY3282" s="36"/>
      <c r="GFZ3282" s="36"/>
      <c r="GGA3282" s="36"/>
      <c r="GGB3282" s="36"/>
      <c r="GGC3282" s="36"/>
      <c r="GGD3282" s="36"/>
      <c r="GGE3282" s="36"/>
      <c r="GGF3282" s="36"/>
      <c r="GGG3282" s="36"/>
      <c r="GGH3282" s="12"/>
      <c r="GGI3282" s="12"/>
      <c r="GGJ3282" s="12"/>
      <c r="GGK3282" s="53"/>
      <c r="GGM3282" s="41"/>
      <c r="GGN3282" s="40"/>
      <c r="GGO3282" s="44"/>
      <c r="GGP3282" s="62"/>
      <c r="GGQ3282" s="56"/>
      <c r="GGR3282" s="60"/>
      <c r="GGS3282" s="60"/>
      <c r="GGT3282" s="60"/>
      <c r="GGU3282" s="60"/>
      <c r="GGV3282" s="46"/>
      <c r="GGW3282" s="65"/>
      <c r="GGX3282" s="19"/>
      <c r="GGY3282" s="48"/>
      <c r="GGZ3282" s="41"/>
      <c r="GHA3282" s="44"/>
      <c r="GHB3282" s="18"/>
      <c r="GHC3282" s="16"/>
      <c r="GHD3282" s="36"/>
      <c r="GHE3282" s="36"/>
      <c r="GHF3282" s="36"/>
      <c r="GHG3282" s="36"/>
      <c r="GHH3282" s="36"/>
      <c r="GHI3282" s="36"/>
      <c r="GHJ3282" s="36"/>
      <c r="GHK3282" s="36"/>
      <c r="GHL3282" s="36"/>
      <c r="GHM3282" s="36"/>
      <c r="GHN3282" s="36"/>
      <c r="GHO3282" s="36"/>
      <c r="GHP3282" s="36"/>
      <c r="GHQ3282" s="12"/>
      <c r="GHR3282" s="12"/>
      <c r="GHS3282" s="12"/>
      <c r="GHT3282" s="53"/>
      <c r="GHV3282" s="41"/>
      <c r="GHW3282" s="40"/>
      <c r="GHX3282" s="44"/>
      <c r="GHY3282" s="62"/>
      <c r="GHZ3282" s="56"/>
      <c r="GIA3282" s="60"/>
      <c r="GIB3282" s="60"/>
      <c r="GIC3282" s="60"/>
      <c r="GID3282" s="60"/>
      <c r="GIE3282" s="46"/>
      <c r="GIF3282" s="65"/>
      <c r="GIG3282" s="19"/>
      <c r="GIH3282" s="48"/>
      <c r="GII3282" s="41"/>
      <c r="GIJ3282" s="44"/>
      <c r="GIK3282" s="18"/>
      <c r="GIL3282" s="16"/>
      <c r="GIM3282" s="36"/>
      <c r="GIN3282" s="36"/>
      <c r="GIO3282" s="36"/>
      <c r="GIP3282" s="36"/>
      <c r="GIQ3282" s="36"/>
      <c r="GIR3282" s="36"/>
      <c r="GIS3282" s="36"/>
      <c r="GIT3282" s="36"/>
      <c r="GIU3282" s="36"/>
      <c r="GIV3282" s="36"/>
      <c r="GIW3282" s="36"/>
      <c r="GIX3282" s="36"/>
      <c r="GIY3282" s="36"/>
      <c r="GIZ3282" s="12"/>
      <c r="GJA3282" s="12"/>
      <c r="GJB3282" s="12"/>
      <c r="GJC3282" s="53"/>
      <c r="GJE3282" s="41"/>
      <c r="GJF3282" s="40"/>
      <c r="GJG3282" s="44"/>
      <c r="GJH3282" s="62"/>
      <c r="GJI3282" s="56"/>
      <c r="GJJ3282" s="60"/>
      <c r="GJK3282" s="60"/>
      <c r="GJL3282" s="60"/>
      <c r="GJM3282" s="60"/>
      <c r="GJN3282" s="46"/>
      <c r="GJO3282" s="65"/>
      <c r="GJP3282" s="19"/>
      <c r="GJQ3282" s="48"/>
      <c r="GJR3282" s="41"/>
      <c r="GJS3282" s="44"/>
      <c r="GJT3282" s="18"/>
      <c r="GJU3282" s="16"/>
      <c r="GJV3282" s="36"/>
      <c r="GJW3282" s="36"/>
      <c r="GJX3282" s="36"/>
      <c r="GJY3282" s="36"/>
      <c r="GJZ3282" s="36"/>
      <c r="GKA3282" s="36"/>
      <c r="GKB3282" s="36"/>
      <c r="GKC3282" s="36"/>
      <c r="GKD3282" s="36"/>
      <c r="GKE3282" s="36"/>
      <c r="GKF3282" s="36"/>
      <c r="GKG3282" s="36"/>
      <c r="GKH3282" s="36"/>
      <c r="GKI3282" s="12"/>
      <c r="GKJ3282" s="12"/>
      <c r="GKK3282" s="12"/>
      <c r="GKL3282" s="53"/>
      <c r="GKN3282" s="41"/>
      <c r="GKO3282" s="40"/>
      <c r="GKP3282" s="44"/>
      <c r="GKQ3282" s="62"/>
      <c r="GKR3282" s="56"/>
      <c r="GKS3282" s="60"/>
      <c r="GKT3282" s="60"/>
      <c r="GKU3282" s="60"/>
      <c r="GKV3282" s="60"/>
      <c r="GKW3282" s="46"/>
      <c r="GKX3282" s="65"/>
      <c r="GKY3282" s="19"/>
      <c r="GKZ3282" s="48"/>
      <c r="GLA3282" s="41"/>
      <c r="GLB3282" s="44"/>
      <c r="GLC3282" s="18"/>
      <c r="GLD3282" s="16"/>
      <c r="GLE3282" s="36"/>
      <c r="GLF3282" s="36"/>
      <c r="GLG3282" s="36"/>
      <c r="GLH3282" s="36"/>
      <c r="GLI3282" s="36"/>
      <c r="GLJ3282" s="36"/>
      <c r="GLK3282" s="36"/>
      <c r="GLL3282" s="36"/>
      <c r="GLM3282" s="36"/>
      <c r="GLN3282" s="36"/>
      <c r="GLO3282" s="36"/>
      <c r="GLP3282" s="36"/>
      <c r="GLQ3282" s="36"/>
      <c r="GLR3282" s="12"/>
      <c r="GLS3282" s="12"/>
      <c r="GLT3282" s="12"/>
      <c r="GLU3282" s="53"/>
      <c r="GLW3282" s="41"/>
      <c r="GLX3282" s="40"/>
      <c r="GLY3282" s="44"/>
      <c r="GLZ3282" s="62"/>
      <c r="GMA3282" s="56"/>
      <c r="GMB3282" s="60"/>
      <c r="GMC3282" s="60"/>
      <c r="GMD3282" s="60"/>
      <c r="GME3282" s="60"/>
      <c r="GMF3282" s="46"/>
      <c r="GMG3282" s="65"/>
      <c r="GMH3282" s="19"/>
      <c r="GMI3282" s="48"/>
      <c r="GMJ3282" s="41"/>
      <c r="GMK3282" s="44"/>
      <c r="GML3282" s="18"/>
      <c r="GMM3282" s="16"/>
      <c r="GMN3282" s="36"/>
      <c r="GMO3282" s="36"/>
      <c r="GMP3282" s="36"/>
      <c r="GMQ3282" s="36"/>
      <c r="GMR3282" s="36"/>
      <c r="GMS3282" s="36"/>
      <c r="GMT3282" s="36"/>
      <c r="GMU3282" s="36"/>
      <c r="GMV3282" s="36"/>
      <c r="GMW3282" s="36"/>
      <c r="GMX3282" s="36"/>
      <c r="GMY3282" s="36"/>
      <c r="GMZ3282" s="36"/>
      <c r="GNA3282" s="12"/>
      <c r="GNB3282" s="12"/>
      <c r="GNC3282" s="12"/>
      <c r="GND3282" s="53"/>
      <c r="GNF3282" s="41"/>
      <c r="GNG3282" s="40"/>
      <c r="GNH3282" s="44"/>
      <c r="GNI3282" s="62"/>
      <c r="GNJ3282" s="56"/>
      <c r="GNK3282" s="60"/>
      <c r="GNL3282" s="60"/>
      <c r="GNM3282" s="60"/>
      <c r="GNN3282" s="60"/>
      <c r="GNO3282" s="46"/>
      <c r="GNP3282" s="65"/>
      <c r="GNQ3282" s="19"/>
      <c r="GNR3282" s="48"/>
      <c r="GNS3282" s="41"/>
      <c r="GNT3282" s="44"/>
      <c r="GNU3282" s="18"/>
      <c r="GNV3282" s="16"/>
      <c r="GNW3282" s="36"/>
      <c r="GNX3282" s="36"/>
      <c r="GNY3282" s="36"/>
      <c r="GNZ3282" s="36"/>
      <c r="GOA3282" s="36"/>
      <c r="GOB3282" s="36"/>
      <c r="GOC3282" s="36"/>
      <c r="GOD3282" s="36"/>
      <c r="GOE3282" s="36"/>
      <c r="GOF3282" s="36"/>
      <c r="GOG3282" s="36"/>
      <c r="GOH3282" s="36"/>
      <c r="GOI3282" s="36"/>
      <c r="GOJ3282" s="12"/>
      <c r="GOK3282" s="12"/>
      <c r="GOL3282" s="12"/>
      <c r="GOM3282" s="53"/>
      <c r="GOO3282" s="41"/>
      <c r="GOP3282" s="40"/>
      <c r="GOQ3282" s="44"/>
      <c r="GOR3282" s="62"/>
      <c r="GOS3282" s="56"/>
      <c r="GOT3282" s="60"/>
      <c r="GOU3282" s="60"/>
      <c r="GOV3282" s="60"/>
      <c r="GOW3282" s="60"/>
      <c r="GOX3282" s="46"/>
      <c r="GOY3282" s="65"/>
      <c r="GOZ3282" s="19"/>
      <c r="GPA3282" s="48"/>
      <c r="GPB3282" s="41"/>
      <c r="GPC3282" s="44"/>
      <c r="GPD3282" s="18"/>
      <c r="GPE3282" s="16"/>
      <c r="GPF3282" s="36"/>
      <c r="GPG3282" s="36"/>
      <c r="GPH3282" s="36"/>
      <c r="GPI3282" s="36"/>
      <c r="GPJ3282" s="36"/>
      <c r="GPK3282" s="36"/>
      <c r="GPL3282" s="36"/>
      <c r="GPM3282" s="36"/>
      <c r="GPN3282" s="36"/>
      <c r="GPO3282" s="36"/>
      <c r="GPP3282" s="36"/>
      <c r="GPQ3282" s="36"/>
      <c r="GPR3282" s="36"/>
      <c r="GPS3282" s="12"/>
      <c r="GPT3282" s="12"/>
      <c r="GPU3282" s="12"/>
      <c r="GPV3282" s="53"/>
      <c r="GPX3282" s="41"/>
      <c r="GPY3282" s="40"/>
      <c r="GPZ3282" s="44"/>
      <c r="GQA3282" s="62"/>
      <c r="GQB3282" s="56"/>
      <c r="GQC3282" s="60"/>
      <c r="GQD3282" s="60"/>
      <c r="GQE3282" s="60"/>
      <c r="GQF3282" s="60"/>
      <c r="GQG3282" s="46"/>
      <c r="GQH3282" s="65"/>
      <c r="GQI3282" s="19"/>
      <c r="GQJ3282" s="48"/>
      <c r="GQK3282" s="41"/>
      <c r="GQL3282" s="44"/>
      <c r="GQM3282" s="18"/>
      <c r="GQN3282" s="16"/>
      <c r="GQO3282" s="36"/>
      <c r="GQP3282" s="36"/>
      <c r="GQQ3282" s="36"/>
      <c r="GQR3282" s="36"/>
      <c r="GQS3282" s="36"/>
      <c r="GQT3282" s="36"/>
      <c r="GQU3282" s="36"/>
      <c r="GQV3282" s="36"/>
      <c r="GQW3282" s="36"/>
      <c r="GQX3282" s="36"/>
      <c r="GQY3282" s="36"/>
      <c r="GQZ3282" s="36"/>
      <c r="GRA3282" s="36"/>
      <c r="GRB3282" s="12"/>
      <c r="GRC3282" s="12"/>
      <c r="GRD3282" s="12"/>
      <c r="GRE3282" s="53"/>
      <c r="GRG3282" s="41"/>
      <c r="GRH3282" s="40"/>
      <c r="GRI3282" s="44"/>
      <c r="GRJ3282" s="62"/>
      <c r="GRK3282" s="56"/>
      <c r="GRL3282" s="60"/>
      <c r="GRM3282" s="60"/>
      <c r="GRN3282" s="60"/>
      <c r="GRO3282" s="60"/>
      <c r="GRP3282" s="46"/>
      <c r="GRQ3282" s="65"/>
      <c r="GRR3282" s="19"/>
      <c r="GRS3282" s="48"/>
      <c r="GRT3282" s="41"/>
      <c r="GRU3282" s="44"/>
      <c r="GRV3282" s="18"/>
      <c r="GRW3282" s="16"/>
      <c r="GRX3282" s="36"/>
      <c r="GRY3282" s="36"/>
      <c r="GRZ3282" s="36"/>
      <c r="GSA3282" s="36"/>
      <c r="GSB3282" s="36"/>
      <c r="GSC3282" s="36"/>
      <c r="GSD3282" s="36"/>
      <c r="GSE3282" s="36"/>
      <c r="GSF3282" s="36"/>
      <c r="GSG3282" s="36"/>
      <c r="GSH3282" s="36"/>
      <c r="GSI3282" s="36"/>
      <c r="GSJ3282" s="36"/>
      <c r="GSK3282" s="12"/>
      <c r="GSL3282" s="12"/>
      <c r="GSM3282" s="12"/>
      <c r="GSN3282" s="53"/>
      <c r="GSP3282" s="41"/>
      <c r="GSQ3282" s="40"/>
      <c r="GSR3282" s="44"/>
      <c r="GSS3282" s="62"/>
      <c r="GST3282" s="56"/>
      <c r="GSU3282" s="60"/>
      <c r="GSV3282" s="60"/>
      <c r="GSW3282" s="60"/>
      <c r="GSX3282" s="60"/>
      <c r="GSY3282" s="46"/>
      <c r="GSZ3282" s="65"/>
      <c r="GTA3282" s="19"/>
      <c r="GTB3282" s="48"/>
      <c r="GTC3282" s="41"/>
      <c r="GTD3282" s="44"/>
      <c r="GTE3282" s="18"/>
      <c r="GTF3282" s="16"/>
      <c r="GTG3282" s="36"/>
      <c r="GTH3282" s="36"/>
      <c r="GTI3282" s="36"/>
      <c r="GTJ3282" s="36"/>
      <c r="GTK3282" s="36"/>
      <c r="GTL3282" s="36"/>
      <c r="GTM3282" s="36"/>
      <c r="GTN3282" s="36"/>
      <c r="GTO3282" s="36"/>
      <c r="GTP3282" s="36"/>
      <c r="GTQ3282" s="36"/>
      <c r="GTR3282" s="36"/>
      <c r="GTS3282" s="36"/>
      <c r="GTT3282" s="12"/>
      <c r="GTU3282" s="12"/>
      <c r="GTV3282" s="12"/>
      <c r="GTW3282" s="53"/>
      <c r="GTY3282" s="41"/>
      <c r="GTZ3282" s="40"/>
      <c r="GUA3282" s="44"/>
      <c r="GUB3282" s="62"/>
      <c r="GUC3282" s="56"/>
      <c r="GUD3282" s="60"/>
      <c r="GUE3282" s="60"/>
      <c r="GUF3282" s="60"/>
      <c r="GUG3282" s="60"/>
      <c r="GUH3282" s="46"/>
      <c r="GUI3282" s="65"/>
      <c r="GUJ3282" s="19"/>
      <c r="GUK3282" s="48"/>
      <c r="GUL3282" s="41"/>
      <c r="GUM3282" s="44"/>
      <c r="GUN3282" s="18"/>
      <c r="GUO3282" s="16"/>
      <c r="GUP3282" s="36"/>
      <c r="GUQ3282" s="36"/>
      <c r="GUR3282" s="36"/>
      <c r="GUS3282" s="36"/>
      <c r="GUT3282" s="36"/>
      <c r="GUU3282" s="36"/>
      <c r="GUV3282" s="36"/>
      <c r="GUW3282" s="36"/>
      <c r="GUX3282" s="36"/>
      <c r="GUY3282" s="36"/>
      <c r="GUZ3282" s="36"/>
      <c r="GVA3282" s="36"/>
      <c r="GVB3282" s="36"/>
      <c r="GVC3282" s="12"/>
      <c r="GVD3282" s="12"/>
      <c r="GVE3282" s="12"/>
      <c r="GVF3282" s="53"/>
      <c r="GVH3282" s="41"/>
      <c r="GVI3282" s="40"/>
      <c r="GVJ3282" s="44"/>
      <c r="GVK3282" s="62"/>
      <c r="GVL3282" s="56"/>
      <c r="GVM3282" s="60"/>
      <c r="GVN3282" s="60"/>
      <c r="GVO3282" s="60"/>
      <c r="GVP3282" s="60"/>
      <c r="GVQ3282" s="46"/>
      <c r="GVR3282" s="65"/>
      <c r="GVS3282" s="19"/>
      <c r="GVT3282" s="48"/>
      <c r="GVU3282" s="41"/>
      <c r="GVV3282" s="44"/>
      <c r="GVW3282" s="18"/>
      <c r="GVX3282" s="16"/>
      <c r="GVY3282" s="36"/>
      <c r="GVZ3282" s="36"/>
      <c r="GWA3282" s="36"/>
      <c r="GWB3282" s="36"/>
      <c r="GWC3282" s="36"/>
      <c r="GWD3282" s="36"/>
      <c r="GWE3282" s="36"/>
      <c r="GWF3282" s="36"/>
      <c r="GWG3282" s="36"/>
      <c r="GWH3282" s="36"/>
      <c r="GWI3282" s="36"/>
      <c r="GWJ3282" s="36"/>
      <c r="GWK3282" s="36"/>
      <c r="GWL3282" s="12"/>
      <c r="GWM3282" s="12"/>
      <c r="GWN3282" s="12"/>
      <c r="GWO3282" s="53"/>
      <c r="GWQ3282" s="41"/>
      <c r="GWR3282" s="40"/>
      <c r="GWS3282" s="44"/>
      <c r="GWT3282" s="62"/>
      <c r="GWU3282" s="56"/>
      <c r="GWV3282" s="60"/>
      <c r="GWW3282" s="60"/>
      <c r="GWX3282" s="60"/>
      <c r="GWY3282" s="60"/>
      <c r="GWZ3282" s="46"/>
      <c r="GXA3282" s="65"/>
      <c r="GXB3282" s="19"/>
      <c r="GXC3282" s="48"/>
      <c r="GXD3282" s="41"/>
      <c r="GXE3282" s="44"/>
      <c r="GXF3282" s="18"/>
      <c r="GXG3282" s="16"/>
      <c r="GXH3282" s="36"/>
      <c r="GXI3282" s="36"/>
      <c r="GXJ3282" s="36"/>
      <c r="GXK3282" s="36"/>
      <c r="GXL3282" s="36"/>
      <c r="GXM3282" s="36"/>
      <c r="GXN3282" s="36"/>
      <c r="GXO3282" s="36"/>
      <c r="GXP3282" s="36"/>
      <c r="GXQ3282" s="36"/>
      <c r="GXR3282" s="36"/>
      <c r="GXS3282" s="36"/>
      <c r="GXT3282" s="36"/>
      <c r="GXU3282" s="12"/>
      <c r="GXV3282" s="12"/>
      <c r="GXW3282" s="12"/>
      <c r="GXX3282" s="53"/>
      <c r="GXZ3282" s="41"/>
      <c r="GYA3282" s="40"/>
      <c r="GYB3282" s="44"/>
      <c r="GYC3282" s="62"/>
      <c r="GYD3282" s="56"/>
      <c r="GYE3282" s="60"/>
      <c r="GYF3282" s="60"/>
      <c r="GYG3282" s="60"/>
      <c r="GYH3282" s="60"/>
      <c r="GYI3282" s="46"/>
      <c r="GYJ3282" s="65"/>
      <c r="GYK3282" s="19"/>
      <c r="GYL3282" s="48"/>
      <c r="GYM3282" s="41"/>
      <c r="GYN3282" s="44"/>
      <c r="GYO3282" s="18"/>
      <c r="GYP3282" s="16"/>
      <c r="GYQ3282" s="36"/>
      <c r="GYR3282" s="36"/>
      <c r="GYS3282" s="36"/>
      <c r="GYT3282" s="36"/>
      <c r="GYU3282" s="36"/>
      <c r="GYV3282" s="36"/>
      <c r="GYW3282" s="36"/>
      <c r="GYX3282" s="36"/>
      <c r="GYY3282" s="36"/>
      <c r="GYZ3282" s="36"/>
      <c r="GZA3282" s="36"/>
      <c r="GZB3282" s="36"/>
      <c r="GZC3282" s="36"/>
      <c r="GZD3282" s="12"/>
      <c r="GZE3282" s="12"/>
      <c r="GZF3282" s="12"/>
      <c r="GZG3282" s="53"/>
      <c r="GZI3282" s="41"/>
      <c r="GZJ3282" s="40"/>
      <c r="GZK3282" s="44"/>
      <c r="GZL3282" s="62"/>
      <c r="GZM3282" s="56"/>
      <c r="GZN3282" s="60"/>
      <c r="GZO3282" s="60"/>
      <c r="GZP3282" s="60"/>
      <c r="GZQ3282" s="60"/>
      <c r="GZR3282" s="46"/>
      <c r="GZS3282" s="65"/>
      <c r="GZT3282" s="19"/>
      <c r="GZU3282" s="48"/>
      <c r="GZV3282" s="41"/>
      <c r="GZW3282" s="44"/>
      <c r="GZX3282" s="18"/>
      <c r="GZY3282" s="16"/>
      <c r="GZZ3282" s="36"/>
      <c r="HAA3282" s="36"/>
      <c r="HAB3282" s="36"/>
      <c r="HAC3282" s="36"/>
      <c r="HAD3282" s="36"/>
      <c r="HAE3282" s="36"/>
      <c r="HAF3282" s="36"/>
      <c r="HAG3282" s="36"/>
      <c r="HAH3282" s="36"/>
      <c r="HAI3282" s="36"/>
      <c r="HAJ3282" s="36"/>
      <c r="HAK3282" s="36"/>
      <c r="HAL3282" s="36"/>
      <c r="HAM3282" s="12"/>
      <c r="HAN3282" s="12"/>
      <c r="HAO3282" s="12"/>
      <c r="HAP3282" s="53"/>
      <c r="HAR3282" s="41"/>
      <c r="HAS3282" s="40"/>
      <c r="HAT3282" s="44"/>
      <c r="HAU3282" s="62"/>
      <c r="HAV3282" s="56"/>
      <c r="HAW3282" s="60"/>
      <c r="HAX3282" s="60"/>
      <c r="HAY3282" s="60"/>
      <c r="HAZ3282" s="60"/>
      <c r="HBA3282" s="46"/>
      <c r="HBB3282" s="65"/>
      <c r="HBC3282" s="19"/>
      <c r="HBD3282" s="48"/>
      <c r="HBE3282" s="41"/>
      <c r="HBF3282" s="44"/>
      <c r="HBG3282" s="18"/>
      <c r="HBH3282" s="16"/>
      <c r="HBI3282" s="36"/>
      <c r="HBJ3282" s="36"/>
      <c r="HBK3282" s="36"/>
      <c r="HBL3282" s="36"/>
      <c r="HBM3282" s="36"/>
      <c r="HBN3282" s="36"/>
      <c r="HBO3282" s="36"/>
      <c r="HBP3282" s="36"/>
      <c r="HBQ3282" s="36"/>
      <c r="HBR3282" s="36"/>
      <c r="HBS3282" s="36"/>
      <c r="HBT3282" s="36"/>
      <c r="HBU3282" s="36"/>
      <c r="HBV3282" s="12"/>
      <c r="HBW3282" s="12"/>
      <c r="HBX3282" s="12"/>
      <c r="HBY3282" s="53"/>
      <c r="HCA3282" s="41"/>
      <c r="HCB3282" s="40"/>
      <c r="HCC3282" s="44"/>
      <c r="HCD3282" s="62"/>
      <c r="HCE3282" s="56"/>
      <c r="HCF3282" s="60"/>
      <c r="HCG3282" s="60"/>
      <c r="HCH3282" s="60"/>
      <c r="HCI3282" s="60"/>
      <c r="HCJ3282" s="46"/>
      <c r="HCK3282" s="65"/>
      <c r="HCL3282" s="19"/>
      <c r="HCM3282" s="48"/>
      <c r="HCN3282" s="41"/>
      <c r="HCO3282" s="44"/>
      <c r="HCP3282" s="18"/>
      <c r="HCQ3282" s="16"/>
      <c r="HCR3282" s="36"/>
      <c r="HCS3282" s="36"/>
      <c r="HCT3282" s="36"/>
      <c r="HCU3282" s="36"/>
      <c r="HCV3282" s="36"/>
      <c r="HCW3282" s="36"/>
      <c r="HCX3282" s="36"/>
      <c r="HCY3282" s="36"/>
      <c r="HCZ3282" s="36"/>
      <c r="HDA3282" s="36"/>
      <c r="HDB3282" s="36"/>
      <c r="HDC3282" s="36"/>
      <c r="HDD3282" s="36"/>
      <c r="HDE3282" s="12"/>
      <c r="HDF3282" s="12"/>
      <c r="HDG3282" s="12"/>
      <c r="HDH3282" s="53"/>
      <c r="HDJ3282" s="41"/>
      <c r="HDK3282" s="40"/>
      <c r="HDL3282" s="44"/>
      <c r="HDM3282" s="62"/>
      <c r="HDN3282" s="56"/>
      <c r="HDO3282" s="60"/>
      <c r="HDP3282" s="60"/>
      <c r="HDQ3282" s="60"/>
      <c r="HDR3282" s="60"/>
      <c r="HDS3282" s="46"/>
      <c r="HDT3282" s="65"/>
      <c r="HDU3282" s="19"/>
      <c r="HDV3282" s="48"/>
      <c r="HDW3282" s="41"/>
      <c r="HDX3282" s="44"/>
      <c r="HDY3282" s="18"/>
      <c r="HDZ3282" s="16"/>
      <c r="HEA3282" s="36"/>
      <c r="HEB3282" s="36"/>
      <c r="HEC3282" s="36"/>
      <c r="HED3282" s="36"/>
      <c r="HEE3282" s="36"/>
      <c r="HEF3282" s="36"/>
      <c r="HEG3282" s="36"/>
      <c r="HEH3282" s="36"/>
      <c r="HEI3282" s="36"/>
      <c r="HEJ3282" s="36"/>
      <c r="HEK3282" s="36"/>
      <c r="HEL3282" s="36"/>
      <c r="HEM3282" s="36"/>
      <c r="HEN3282" s="12"/>
      <c r="HEO3282" s="12"/>
      <c r="HEP3282" s="12"/>
      <c r="HEQ3282" s="53"/>
      <c r="HES3282" s="41"/>
      <c r="HET3282" s="40"/>
      <c r="HEU3282" s="44"/>
      <c r="HEV3282" s="62"/>
      <c r="HEW3282" s="56"/>
      <c r="HEX3282" s="60"/>
      <c r="HEY3282" s="60"/>
      <c r="HEZ3282" s="60"/>
      <c r="HFA3282" s="60"/>
      <c r="HFB3282" s="46"/>
      <c r="HFC3282" s="65"/>
      <c r="HFD3282" s="19"/>
      <c r="HFE3282" s="48"/>
      <c r="HFF3282" s="41"/>
      <c r="HFG3282" s="44"/>
      <c r="HFH3282" s="18"/>
      <c r="HFI3282" s="16"/>
      <c r="HFJ3282" s="36"/>
      <c r="HFK3282" s="36"/>
      <c r="HFL3282" s="36"/>
      <c r="HFM3282" s="36"/>
      <c r="HFN3282" s="36"/>
      <c r="HFO3282" s="36"/>
      <c r="HFP3282" s="36"/>
      <c r="HFQ3282" s="36"/>
      <c r="HFR3282" s="36"/>
      <c r="HFS3282" s="36"/>
      <c r="HFT3282" s="36"/>
      <c r="HFU3282" s="36"/>
      <c r="HFV3282" s="36"/>
      <c r="HFW3282" s="12"/>
      <c r="HFX3282" s="12"/>
      <c r="HFY3282" s="12"/>
      <c r="HFZ3282" s="53"/>
      <c r="HGB3282" s="41"/>
      <c r="HGC3282" s="40"/>
      <c r="HGD3282" s="44"/>
      <c r="HGE3282" s="62"/>
      <c r="HGF3282" s="56"/>
      <c r="HGG3282" s="60"/>
      <c r="HGH3282" s="60"/>
      <c r="HGI3282" s="60"/>
      <c r="HGJ3282" s="60"/>
      <c r="HGK3282" s="46"/>
      <c r="HGL3282" s="65"/>
      <c r="HGM3282" s="19"/>
      <c r="HGN3282" s="48"/>
      <c r="HGO3282" s="41"/>
      <c r="HGP3282" s="44"/>
      <c r="HGQ3282" s="18"/>
      <c r="HGR3282" s="16"/>
      <c r="HGS3282" s="36"/>
      <c r="HGT3282" s="36"/>
      <c r="HGU3282" s="36"/>
      <c r="HGV3282" s="36"/>
      <c r="HGW3282" s="36"/>
      <c r="HGX3282" s="36"/>
      <c r="HGY3282" s="36"/>
      <c r="HGZ3282" s="36"/>
      <c r="HHA3282" s="36"/>
      <c r="HHB3282" s="36"/>
      <c r="HHC3282" s="36"/>
      <c r="HHD3282" s="36"/>
      <c r="HHE3282" s="36"/>
      <c r="HHF3282" s="12"/>
      <c r="HHG3282" s="12"/>
      <c r="HHH3282" s="12"/>
      <c r="HHI3282" s="53"/>
      <c r="HHK3282" s="41"/>
      <c r="HHL3282" s="40"/>
      <c r="HHM3282" s="44"/>
      <c r="HHN3282" s="62"/>
      <c r="HHO3282" s="56"/>
      <c r="HHP3282" s="60"/>
      <c r="HHQ3282" s="60"/>
      <c r="HHR3282" s="60"/>
      <c r="HHS3282" s="60"/>
      <c r="HHT3282" s="46"/>
      <c r="HHU3282" s="65"/>
      <c r="HHV3282" s="19"/>
      <c r="HHW3282" s="48"/>
      <c r="HHX3282" s="41"/>
      <c r="HHY3282" s="44"/>
      <c r="HHZ3282" s="18"/>
      <c r="HIA3282" s="16"/>
      <c r="HIB3282" s="36"/>
      <c r="HIC3282" s="36"/>
      <c r="HID3282" s="36"/>
      <c r="HIE3282" s="36"/>
      <c r="HIF3282" s="36"/>
      <c r="HIG3282" s="36"/>
      <c r="HIH3282" s="36"/>
      <c r="HII3282" s="36"/>
      <c r="HIJ3282" s="36"/>
      <c r="HIK3282" s="36"/>
      <c r="HIL3282" s="36"/>
      <c r="HIM3282" s="36"/>
      <c r="HIN3282" s="36"/>
      <c r="HIO3282" s="12"/>
      <c r="HIP3282" s="12"/>
      <c r="HIQ3282" s="12"/>
      <c r="HIR3282" s="53"/>
      <c r="HIT3282" s="41"/>
      <c r="HIU3282" s="40"/>
      <c r="HIV3282" s="44"/>
      <c r="HIW3282" s="62"/>
      <c r="HIX3282" s="56"/>
      <c r="HIY3282" s="60"/>
      <c r="HIZ3282" s="60"/>
      <c r="HJA3282" s="60"/>
      <c r="HJB3282" s="60"/>
      <c r="HJC3282" s="46"/>
      <c r="HJD3282" s="65"/>
      <c r="HJE3282" s="19"/>
      <c r="HJF3282" s="48"/>
      <c r="HJG3282" s="41"/>
      <c r="HJH3282" s="44"/>
      <c r="HJI3282" s="18"/>
      <c r="HJJ3282" s="16"/>
      <c r="HJK3282" s="36"/>
      <c r="HJL3282" s="36"/>
      <c r="HJM3282" s="36"/>
      <c r="HJN3282" s="36"/>
      <c r="HJO3282" s="36"/>
      <c r="HJP3282" s="36"/>
      <c r="HJQ3282" s="36"/>
      <c r="HJR3282" s="36"/>
      <c r="HJS3282" s="36"/>
      <c r="HJT3282" s="36"/>
      <c r="HJU3282" s="36"/>
      <c r="HJV3282" s="36"/>
      <c r="HJW3282" s="36"/>
      <c r="HJX3282" s="12"/>
      <c r="HJY3282" s="12"/>
      <c r="HJZ3282" s="12"/>
      <c r="HKA3282" s="53"/>
      <c r="HKC3282" s="41"/>
      <c r="HKD3282" s="40"/>
      <c r="HKE3282" s="44"/>
      <c r="HKF3282" s="62"/>
      <c r="HKG3282" s="56"/>
      <c r="HKH3282" s="60"/>
      <c r="HKI3282" s="60"/>
      <c r="HKJ3282" s="60"/>
      <c r="HKK3282" s="60"/>
      <c r="HKL3282" s="46"/>
      <c r="HKM3282" s="65"/>
      <c r="HKN3282" s="19"/>
      <c r="HKO3282" s="48"/>
      <c r="HKP3282" s="41"/>
      <c r="HKQ3282" s="44"/>
      <c r="HKR3282" s="18"/>
      <c r="HKS3282" s="16"/>
      <c r="HKT3282" s="36"/>
      <c r="HKU3282" s="36"/>
      <c r="HKV3282" s="36"/>
      <c r="HKW3282" s="36"/>
      <c r="HKX3282" s="36"/>
      <c r="HKY3282" s="36"/>
      <c r="HKZ3282" s="36"/>
      <c r="HLA3282" s="36"/>
      <c r="HLB3282" s="36"/>
      <c r="HLC3282" s="36"/>
      <c r="HLD3282" s="36"/>
      <c r="HLE3282" s="36"/>
      <c r="HLF3282" s="36"/>
      <c r="HLG3282" s="12"/>
      <c r="HLH3282" s="12"/>
      <c r="HLI3282" s="12"/>
      <c r="HLJ3282" s="53"/>
      <c r="HLL3282" s="41"/>
      <c r="HLM3282" s="40"/>
      <c r="HLN3282" s="44"/>
      <c r="HLO3282" s="62"/>
      <c r="HLP3282" s="56"/>
      <c r="HLQ3282" s="60"/>
      <c r="HLR3282" s="60"/>
      <c r="HLS3282" s="60"/>
      <c r="HLT3282" s="60"/>
      <c r="HLU3282" s="46"/>
      <c r="HLV3282" s="65"/>
      <c r="HLW3282" s="19"/>
      <c r="HLX3282" s="48"/>
      <c r="HLY3282" s="41"/>
      <c r="HLZ3282" s="44"/>
      <c r="HMA3282" s="18"/>
      <c r="HMB3282" s="16"/>
      <c r="HMC3282" s="36"/>
      <c r="HMD3282" s="36"/>
      <c r="HME3282" s="36"/>
      <c r="HMF3282" s="36"/>
      <c r="HMG3282" s="36"/>
      <c r="HMH3282" s="36"/>
      <c r="HMI3282" s="36"/>
      <c r="HMJ3282" s="36"/>
      <c r="HMK3282" s="36"/>
      <c r="HML3282" s="36"/>
      <c r="HMM3282" s="36"/>
      <c r="HMN3282" s="36"/>
      <c r="HMO3282" s="36"/>
      <c r="HMP3282" s="12"/>
      <c r="HMQ3282" s="12"/>
      <c r="HMR3282" s="12"/>
      <c r="HMS3282" s="53"/>
      <c r="HMU3282" s="41"/>
      <c r="HMV3282" s="40"/>
      <c r="HMW3282" s="44"/>
      <c r="HMX3282" s="62"/>
      <c r="HMY3282" s="56"/>
      <c r="HMZ3282" s="60"/>
      <c r="HNA3282" s="60"/>
      <c r="HNB3282" s="60"/>
      <c r="HNC3282" s="60"/>
      <c r="HND3282" s="46"/>
      <c r="HNE3282" s="65"/>
      <c r="HNF3282" s="19"/>
      <c r="HNG3282" s="48"/>
      <c r="HNH3282" s="41"/>
      <c r="HNI3282" s="44"/>
      <c r="HNJ3282" s="18"/>
      <c r="HNK3282" s="16"/>
      <c r="HNL3282" s="36"/>
      <c r="HNM3282" s="36"/>
      <c r="HNN3282" s="36"/>
      <c r="HNO3282" s="36"/>
      <c r="HNP3282" s="36"/>
      <c r="HNQ3282" s="36"/>
      <c r="HNR3282" s="36"/>
      <c r="HNS3282" s="36"/>
      <c r="HNT3282" s="36"/>
      <c r="HNU3282" s="36"/>
      <c r="HNV3282" s="36"/>
      <c r="HNW3282" s="36"/>
      <c r="HNX3282" s="36"/>
      <c r="HNY3282" s="12"/>
      <c r="HNZ3282" s="12"/>
      <c r="HOA3282" s="12"/>
      <c r="HOB3282" s="53"/>
      <c r="HOD3282" s="41"/>
      <c r="HOE3282" s="40"/>
      <c r="HOF3282" s="44"/>
      <c r="HOG3282" s="62"/>
      <c r="HOH3282" s="56"/>
      <c r="HOI3282" s="60"/>
      <c r="HOJ3282" s="60"/>
      <c r="HOK3282" s="60"/>
      <c r="HOL3282" s="60"/>
      <c r="HOM3282" s="46"/>
      <c r="HON3282" s="65"/>
      <c r="HOO3282" s="19"/>
      <c r="HOP3282" s="48"/>
      <c r="HOQ3282" s="41"/>
      <c r="HOR3282" s="44"/>
      <c r="HOS3282" s="18"/>
      <c r="HOT3282" s="16"/>
      <c r="HOU3282" s="36"/>
      <c r="HOV3282" s="36"/>
      <c r="HOW3282" s="36"/>
      <c r="HOX3282" s="36"/>
      <c r="HOY3282" s="36"/>
      <c r="HOZ3282" s="36"/>
      <c r="HPA3282" s="36"/>
      <c r="HPB3282" s="36"/>
      <c r="HPC3282" s="36"/>
      <c r="HPD3282" s="36"/>
      <c r="HPE3282" s="36"/>
      <c r="HPF3282" s="36"/>
      <c r="HPG3282" s="36"/>
      <c r="HPH3282" s="12"/>
      <c r="HPI3282" s="12"/>
      <c r="HPJ3282" s="12"/>
      <c r="HPK3282" s="53"/>
      <c r="HPM3282" s="41"/>
      <c r="HPN3282" s="40"/>
      <c r="HPO3282" s="44"/>
      <c r="HPP3282" s="62"/>
      <c r="HPQ3282" s="56"/>
      <c r="HPR3282" s="60"/>
      <c r="HPS3282" s="60"/>
      <c r="HPT3282" s="60"/>
      <c r="HPU3282" s="60"/>
      <c r="HPV3282" s="46"/>
      <c r="HPW3282" s="65"/>
      <c r="HPX3282" s="19"/>
      <c r="HPY3282" s="48"/>
      <c r="HPZ3282" s="41"/>
      <c r="HQA3282" s="44"/>
      <c r="HQB3282" s="18"/>
      <c r="HQC3282" s="16"/>
      <c r="HQD3282" s="36"/>
      <c r="HQE3282" s="36"/>
      <c r="HQF3282" s="36"/>
      <c r="HQG3282" s="36"/>
      <c r="HQH3282" s="36"/>
      <c r="HQI3282" s="36"/>
      <c r="HQJ3282" s="36"/>
      <c r="HQK3282" s="36"/>
      <c r="HQL3282" s="36"/>
      <c r="HQM3282" s="36"/>
      <c r="HQN3282" s="36"/>
      <c r="HQO3282" s="36"/>
      <c r="HQP3282" s="36"/>
      <c r="HQQ3282" s="12"/>
      <c r="HQR3282" s="12"/>
      <c r="HQS3282" s="12"/>
      <c r="HQT3282" s="53"/>
      <c r="HQV3282" s="41"/>
      <c r="HQW3282" s="40"/>
      <c r="HQX3282" s="44"/>
      <c r="HQY3282" s="62"/>
      <c r="HQZ3282" s="56"/>
      <c r="HRA3282" s="60"/>
      <c r="HRB3282" s="60"/>
      <c r="HRC3282" s="60"/>
      <c r="HRD3282" s="60"/>
      <c r="HRE3282" s="46"/>
      <c r="HRF3282" s="65"/>
      <c r="HRG3282" s="19"/>
      <c r="HRH3282" s="48"/>
      <c r="HRI3282" s="41"/>
      <c r="HRJ3282" s="44"/>
      <c r="HRK3282" s="18"/>
      <c r="HRL3282" s="16"/>
      <c r="HRM3282" s="36"/>
      <c r="HRN3282" s="36"/>
      <c r="HRO3282" s="36"/>
      <c r="HRP3282" s="36"/>
      <c r="HRQ3282" s="36"/>
      <c r="HRR3282" s="36"/>
      <c r="HRS3282" s="36"/>
      <c r="HRT3282" s="36"/>
      <c r="HRU3282" s="36"/>
      <c r="HRV3282" s="36"/>
      <c r="HRW3282" s="36"/>
      <c r="HRX3282" s="36"/>
      <c r="HRY3282" s="36"/>
      <c r="HRZ3282" s="12"/>
      <c r="HSA3282" s="12"/>
      <c r="HSB3282" s="12"/>
      <c r="HSC3282" s="53"/>
      <c r="HSE3282" s="41"/>
      <c r="HSF3282" s="40"/>
      <c r="HSG3282" s="44"/>
      <c r="HSH3282" s="62"/>
      <c r="HSI3282" s="56"/>
      <c r="HSJ3282" s="60"/>
      <c r="HSK3282" s="60"/>
      <c r="HSL3282" s="60"/>
      <c r="HSM3282" s="60"/>
      <c r="HSN3282" s="46"/>
      <c r="HSO3282" s="65"/>
      <c r="HSP3282" s="19"/>
      <c r="HSQ3282" s="48"/>
      <c r="HSR3282" s="41"/>
      <c r="HSS3282" s="44"/>
      <c r="HST3282" s="18"/>
      <c r="HSU3282" s="16"/>
      <c r="HSV3282" s="36"/>
      <c r="HSW3282" s="36"/>
      <c r="HSX3282" s="36"/>
      <c r="HSY3282" s="36"/>
      <c r="HSZ3282" s="36"/>
      <c r="HTA3282" s="36"/>
      <c r="HTB3282" s="36"/>
      <c r="HTC3282" s="36"/>
      <c r="HTD3282" s="36"/>
      <c r="HTE3282" s="36"/>
      <c r="HTF3282" s="36"/>
      <c r="HTG3282" s="36"/>
      <c r="HTH3282" s="36"/>
      <c r="HTI3282" s="12"/>
      <c r="HTJ3282" s="12"/>
      <c r="HTK3282" s="12"/>
      <c r="HTL3282" s="53"/>
      <c r="HTN3282" s="41"/>
      <c r="HTO3282" s="40"/>
      <c r="HTP3282" s="44"/>
      <c r="HTQ3282" s="62"/>
      <c r="HTR3282" s="56"/>
      <c r="HTS3282" s="60"/>
      <c r="HTT3282" s="60"/>
      <c r="HTU3282" s="60"/>
      <c r="HTV3282" s="60"/>
      <c r="HTW3282" s="46"/>
      <c r="HTX3282" s="65"/>
      <c r="HTY3282" s="19"/>
      <c r="HTZ3282" s="48"/>
      <c r="HUA3282" s="41"/>
      <c r="HUB3282" s="44"/>
      <c r="HUC3282" s="18"/>
      <c r="HUD3282" s="16"/>
      <c r="HUE3282" s="36"/>
      <c r="HUF3282" s="36"/>
      <c r="HUG3282" s="36"/>
      <c r="HUH3282" s="36"/>
      <c r="HUI3282" s="36"/>
      <c r="HUJ3282" s="36"/>
      <c r="HUK3282" s="36"/>
      <c r="HUL3282" s="36"/>
      <c r="HUM3282" s="36"/>
      <c r="HUN3282" s="36"/>
      <c r="HUO3282" s="36"/>
      <c r="HUP3282" s="36"/>
      <c r="HUQ3282" s="36"/>
      <c r="HUR3282" s="12"/>
      <c r="HUS3282" s="12"/>
      <c r="HUT3282" s="12"/>
      <c r="HUU3282" s="53"/>
      <c r="HUW3282" s="41"/>
      <c r="HUX3282" s="40"/>
      <c r="HUY3282" s="44"/>
      <c r="HUZ3282" s="62"/>
      <c r="HVA3282" s="56"/>
      <c r="HVB3282" s="60"/>
      <c r="HVC3282" s="60"/>
      <c r="HVD3282" s="60"/>
      <c r="HVE3282" s="60"/>
      <c r="HVF3282" s="46"/>
      <c r="HVG3282" s="65"/>
      <c r="HVH3282" s="19"/>
      <c r="HVI3282" s="48"/>
      <c r="HVJ3282" s="41"/>
      <c r="HVK3282" s="44"/>
      <c r="HVL3282" s="18"/>
      <c r="HVM3282" s="16"/>
      <c r="HVN3282" s="36"/>
      <c r="HVO3282" s="36"/>
      <c r="HVP3282" s="36"/>
      <c r="HVQ3282" s="36"/>
      <c r="HVR3282" s="36"/>
      <c r="HVS3282" s="36"/>
      <c r="HVT3282" s="36"/>
      <c r="HVU3282" s="36"/>
      <c r="HVV3282" s="36"/>
      <c r="HVW3282" s="36"/>
      <c r="HVX3282" s="36"/>
      <c r="HVY3282" s="36"/>
      <c r="HVZ3282" s="36"/>
      <c r="HWA3282" s="12"/>
      <c r="HWB3282" s="12"/>
      <c r="HWC3282" s="12"/>
      <c r="HWD3282" s="53"/>
      <c r="HWF3282" s="41"/>
      <c r="HWG3282" s="40"/>
      <c r="HWH3282" s="44"/>
      <c r="HWI3282" s="62"/>
      <c r="HWJ3282" s="56"/>
      <c r="HWK3282" s="60"/>
      <c r="HWL3282" s="60"/>
      <c r="HWM3282" s="60"/>
      <c r="HWN3282" s="60"/>
      <c r="HWO3282" s="46"/>
      <c r="HWP3282" s="65"/>
      <c r="HWQ3282" s="19"/>
      <c r="HWR3282" s="48"/>
      <c r="HWS3282" s="41"/>
      <c r="HWT3282" s="44"/>
      <c r="HWU3282" s="18"/>
      <c r="HWV3282" s="16"/>
      <c r="HWW3282" s="36"/>
      <c r="HWX3282" s="36"/>
      <c r="HWY3282" s="36"/>
      <c r="HWZ3282" s="36"/>
      <c r="HXA3282" s="36"/>
      <c r="HXB3282" s="36"/>
      <c r="HXC3282" s="36"/>
      <c r="HXD3282" s="36"/>
      <c r="HXE3282" s="36"/>
      <c r="HXF3282" s="36"/>
      <c r="HXG3282" s="36"/>
      <c r="HXH3282" s="36"/>
      <c r="HXI3282" s="36"/>
      <c r="HXJ3282" s="12"/>
      <c r="HXK3282" s="12"/>
      <c r="HXL3282" s="12"/>
      <c r="HXM3282" s="53"/>
      <c r="HXO3282" s="41"/>
      <c r="HXP3282" s="40"/>
      <c r="HXQ3282" s="44"/>
      <c r="HXR3282" s="62"/>
      <c r="HXS3282" s="56"/>
      <c r="HXT3282" s="60"/>
      <c r="HXU3282" s="60"/>
      <c r="HXV3282" s="60"/>
      <c r="HXW3282" s="60"/>
      <c r="HXX3282" s="46"/>
      <c r="HXY3282" s="65"/>
      <c r="HXZ3282" s="19"/>
      <c r="HYA3282" s="48"/>
      <c r="HYB3282" s="41"/>
      <c r="HYC3282" s="44"/>
      <c r="HYD3282" s="18"/>
      <c r="HYE3282" s="16"/>
      <c r="HYF3282" s="36"/>
      <c r="HYG3282" s="36"/>
      <c r="HYH3282" s="36"/>
      <c r="HYI3282" s="36"/>
      <c r="HYJ3282" s="36"/>
      <c r="HYK3282" s="36"/>
      <c r="HYL3282" s="36"/>
      <c r="HYM3282" s="36"/>
      <c r="HYN3282" s="36"/>
      <c r="HYO3282" s="36"/>
      <c r="HYP3282" s="36"/>
      <c r="HYQ3282" s="36"/>
      <c r="HYR3282" s="36"/>
      <c r="HYS3282" s="12"/>
      <c r="HYT3282" s="12"/>
      <c r="HYU3282" s="12"/>
      <c r="HYV3282" s="53"/>
      <c r="HYX3282" s="41"/>
      <c r="HYY3282" s="40"/>
      <c r="HYZ3282" s="44"/>
      <c r="HZA3282" s="62"/>
      <c r="HZB3282" s="56"/>
      <c r="HZC3282" s="60"/>
      <c r="HZD3282" s="60"/>
      <c r="HZE3282" s="60"/>
      <c r="HZF3282" s="60"/>
      <c r="HZG3282" s="46"/>
      <c r="HZH3282" s="65"/>
      <c r="HZI3282" s="19"/>
      <c r="HZJ3282" s="48"/>
      <c r="HZK3282" s="41"/>
      <c r="HZL3282" s="44"/>
      <c r="HZM3282" s="18"/>
      <c r="HZN3282" s="16"/>
      <c r="HZO3282" s="36"/>
      <c r="HZP3282" s="36"/>
      <c r="HZQ3282" s="36"/>
      <c r="HZR3282" s="36"/>
      <c r="HZS3282" s="36"/>
      <c r="HZT3282" s="36"/>
      <c r="HZU3282" s="36"/>
      <c r="HZV3282" s="36"/>
      <c r="HZW3282" s="36"/>
      <c r="HZX3282" s="36"/>
      <c r="HZY3282" s="36"/>
      <c r="HZZ3282" s="36"/>
      <c r="IAA3282" s="36"/>
      <c r="IAB3282" s="12"/>
      <c r="IAC3282" s="12"/>
      <c r="IAD3282" s="12"/>
      <c r="IAE3282" s="53"/>
      <c r="IAG3282" s="41"/>
      <c r="IAH3282" s="40"/>
      <c r="IAI3282" s="44"/>
      <c r="IAJ3282" s="62"/>
      <c r="IAK3282" s="56"/>
      <c r="IAL3282" s="60"/>
      <c r="IAM3282" s="60"/>
      <c r="IAN3282" s="60"/>
      <c r="IAO3282" s="60"/>
      <c r="IAP3282" s="46"/>
      <c r="IAQ3282" s="65"/>
      <c r="IAR3282" s="19"/>
      <c r="IAS3282" s="48"/>
      <c r="IAT3282" s="41"/>
      <c r="IAU3282" s="44"/>
      <c r="IAV3282" s="18"/>
      <c r="IAW3282" s="16"/>
      <c r="IAX3282" s="36"/>
      <c r="IAY3282" s="36"/>
      <c r="IAZ3282" s="36"/>
      <c r="IBA3282" s="36"/>
      <c r="IBB3282" s="36"/>
      <c r="IBC3282" s="36"/>
      <c r="IBD3282" s="36"/>
      <c r="IBE3282" s="36"/>
      <c r="IBF3282" s="36"/>
      <c r="IBG3282" s="36"/>
      <c r="IBH3282" s="36"/>
      <c r="IBI3282" s="36"/>
      <c r="IBJ3282" s="36"/>
      <c r="IBK3282" s="12"/>
      <c r="IBL3282" s="12"/>
      <c r="IBM3282" s="12"/>
      <c r="IBN3282" s="53"/>
      <c r="IBP3282" s="41"/>
      <c r="IBQ3282" s="40"/>
      <c r="IBR3282" s="44"/>
      <c r="IBS3282" s="62"/>
      <c r="IBT3282" s="56"/>
      <c r="IBU3282" s="60"/>
      <c r="IBV3282" s="60"/>
      <c r="IBW3282" s="60"/>
      <c r="IBX3282" s="60"/>
      <c r="IBY3282" s="46"/>
      <c r="IBZ3282" s="65"/>
      <c r="ICA3282" s="19"/>
      <c r="ICB3282" s="48"/>
      <c r="ICC3282" s="41"/>
      <c r="ICD3282" s="44"/>
      <c r="ICE3282" s="18"/>
      <c r="ICF3282" s="16"/>
      <c r="ICG3282" s="36"/>
      <c r="ICH3282" s="36"/>
      <c r="ICI3282" s="36"/>
      <c r="ICJ3282" s="36"/>
      <c r="ICK3282" s="36"/>
      <c r="ICL3282" s="36"/>
      <c r="ICM3282" s="36"/>
      <c r="ICN3282" s="36"/>
      <c r="ICO3282" s="36"/>
      <c r="ICP3282" s="36"/>
      <c r="ICQ3282" s="36"/>
      <c r="ICR3282" s="36"/>
      <c r="ICS3282" s="36"/>
      <c r="ICT3282" s="12"/>
      <c r="ICU3282" s="12"/>
      <c r="ICV3282" s="12"/>
      <c r="ICW3282" s="53"/>
      <c r="ICY3282" s="41"/>
      <c r="ICZ3282" s="40"/>
      <c r="IDA3282" s="44"/>
      <c r="IDB3282" s="62"/>
      <c r="IDC3282" s="56"/>
      <c r="IDD3282" s="60"/>
      <c r="IDE3282" s="60"/>
      <c r="IDF3282" s="60"/>
      <c r="IDG3282" s="60"/>
      <c r="IDH3282" s="46"/>
      <c r="IDI3282" s="65"/>
      <c r="IDJ3282" s="19"/>
      <c r="IDK3282" s="48"/>
      <c r="IDL3282" s="41"/>
      <c r="IDM3282" s="44"/>
      <c r="IDN3282" s="18"/>
      <c r="IDO3282" s="16"/>
      <c r="IDP3282" s="36"/>
      <c r="IDQ3282" s="36"/>
      <c r="IDR3282" s="36"/>
      <c r="IDS3282" s="36"/>
      <c r="IDT3282" s="36"/>
      <c r="IDU3282" s="36"/>
      <c r="IDV3282" s="36"/>
      <c r="IDW3282" s="36"/>
      <c r="IDX3282" s="36"/>
      <c r="IDY3282" s="36"/>
      <c r="IDZ3282" s="36"/>
      <c r="IEA3282" s="36"/>
      <c r="IEB3282" s="36"/>
      <c r="IEC3282" s="12"/>
      <c r="IED3282" s="12"/>
      <c r="IEE3282" s="12"/>
      <c r="IEF3282" s="53"/>
      <c r="IEH3282" s="41"/>
      <c r="IEI3282" s="40"/>
      <c r="IEJ3282" s="44"/>
      <c r="IEK3282" s="62"/>
      <c r="IEL3282" s="56"/>
      <c r="IEM3282" s="60"/>
      <c r="IEN3282" s="60"/>
      <c r="IEO3282" s="60"/>
      <c r="IEP3282" s="60"/>
      <c r="IEQ3282" s="46"/>
      <c r="IER3282" s="65"/>
      <c r="IES3282" s="19"/>
      <c r="IET3282" s="48"/>
      <c r="IEU3282" s="41"/>
      <c r="IEV3282" s="44"/>
      <c r="IEW3282" s="18"/>
      <c r="IEX3282" s="16"/>
      <c r="IEY3282" s="36"/>
      <c r="IEZ3282" s="36"/>
      <c r="IFA3282" s="36"/>
      <c r="IFB3282" s="36"/>
      <c r="IFC3282" s="36"/>
      <c r="IFD3282" s="36"/>
      <c r="IFE3282" s="36"/>
      <c r="IFF3282" s="36"/>
      <c r="IFG3282" s="36"/>
      <c r="IFH3282" s="36"/>
      <c r="IFI3282" s="36"/>
      <c r="IFJ3282" s="36"/>
      <c r="IFK3282" s="36"/>
      <c r="IFL3282" s="12"/>
      <c r="IFM3282" s="12"/>
      <c r="IFN3282" s="12"/>
      <c r="IFO3282" s="53"/>
      <c r="IFQ3282" s="41"/>
      <c r="IFR3282" s="40"/>
      <c r="IFS3282" s="44"/>
      <c r="IFT3282" s="62"/>
      <c r="IFU3282" s="56"/>
      <c r="IFV3282" s="60"/>
      <c r="IFW3282" s="60"/>
      <c r="IFX3282" s="60"/>
      <c r="IFY3282" s="60"/>
      <c r="IFZ3282" s="46"/>
      <c r="IGA3282" s="65"/>
      <c r="IGB3282" s="19"/>
      <c r="IGC3282" s="48"/>
      <c r="IGD3282" s="41"/>
      <c r="IGE3282" s="44"/>
      <c r="IGF3282" s="18"/>
      <c r="IGG3282" s="16"/>
      <c r="IGH3282" s="36"/>
      <c r="IGI3282" s="36"/>
      <c r="IGJ3282" s="36"/>
      <c r="IGK3282" s="36"/>
      <c r="IGL3282" s="36"/>
      <c r="IGM3282" s="36"/>
      <c r="IGN3282" s="36"/>
      <c r="IGO3282" s="36"/>
      <c r="IGP3282" s="36"/>
      <c r="IGQ3282" s="36"/>
      <c r="IGR3282" s="36"/>
      <c r="IGS3282" s="36"/>
      <c r="IGT3282" s="36"/>
      <c r="IGU3282" s="12"/>
      <c r="IGV3282" s="12"/>
      <c r="IGW3282" s="12"/>
      <c r="IGX3282" s="53"/>
      <c r="IGZ3282" s="41"/>
      <c r="IHA3282" s="40"/>
      <c r="IHB3282" s="44"/>
      <c r="IHC3282" s="62"/>
      <c r="IHD3282" s="56"/>
      <c r="IHE3282" s="60"/>
      <c r="IHF3282" s="60"/>
      <c r="IHG3282" s="60"/>
      <c r="IHH3282" s="60"/>
      <c r="IHI3282" s="46"/>
      <c r="IHJ3282" s="65"/>
      <c r="IHK3282" s="19"/>
      <c r="IHL3282" s="48"/>
      <c r="IHM3282" s="41"/>
      <c r="IHN3282" s="44"/>
      <c r="IHO3282" s="18"/>
      <c r="IHP3282" s="16"/>
      <c r="IHQ3282" s="36"/>
      <c r="IHR3282" s="36"/>
      <c r="IHS3282" s="36"/>
      <c r="IHT3282" s="36"/>
      <c r="IHU3282" s="36"/>
      <c r="IHV3282" s="36"/>
      <c r="IHW3282" s="36"/>
      <c r="IHX3282" s="36"/>
      <c r="IHY3282" s="36"/>
      <c r="IHZ3282" s="36"/>
      <c r="IIA3282" s="36"/>
      <c r="IIB3282" s="36"/>
      <c r="IIC3282" s="36"/>
      <c r="IID3282" s="12"/>
      <c r="IIE3282" s="12"/>
      <c r="IIF3282" s="12"/>
      <c r="IIG3282" s="53"/>
      <c r="III3282" s="41"/>
      <c r="IIJ3282" s="40"/>
      <c r="IIK3282" s="44"/>
      <c r="IIL3282" s="62"/>
      <c r="IIM3282" s="56"/>
      <c r="IIN3282" s="60"/>
      <c r="IIO3282" s="60"/>
      <c r="IIP3282" s="60"/>
      <c r="IIQ3282" s="60"/>
      <c r="IIR3282" s="46"/>
      <c r="IIS3282" s="65"/>
      <c r="IIT3282" s="19"/>
      <c r="IIU3282" s="48"/>
      <c r="IIV3282" s="41"/>
      <c r="IIW3282" s="44"/>
      <c r="IIX3282" s="18"/>
      <c r="IIY3282" s="16"/>
      <c r="IIZ3282" s="36"/>
      <c r="IJA3282" s="36"/>
      <c r="IJB3282" s="36"/>
      <c r="IJC3282" s="36"/>
      <c r="IJD3282" s="36"/>
      <c r="IJE3282" s="36"/>
      <c r="IJF3282" s="36"/>
      <c r="IJG3282" s="36"/>
      <c r="IJH3282" s="36"/>
      <c r="IJI3282" s="36"/>
      <c r="IJJ3282" s="36"/>
      <c r="IJK3282" s="36"/>
      <c r="IJL3282" s="36"/>
      <c r="IJM3282" s="12"/>
      <c r="IJN3282" s="12"/>
      <c r="IJO3282" s="12"/>
      <c r="IJP3282" s="53"/>
      <c r="IJR3282" s="41"/>
      <c r="IJS3282" s="40"/>
      <c r="IJT3282" s="44"/>
      <c r="IJU3282" s="62"/>
      <c r="IJV3282" s="56"/>
      <c r="IJW3282" s="60"/>
      <c r="IJX3282" s="60"/>
      <c r="IJY3282" s="60"/>
      <c r="IJZ3282" s="60"/>
      <c r="IKA3282" s="46"/>
      <c r="IKB3282" s="65"/>
      <c r="IKC3282" s="19"/>
      <c r="IKD3282" s="48"/>
      <c r="IKE3282" s="41"/>
      <c r="IKF3282" s="44"/>
      <c r="IKG3282" s="18"/>
      <c r="IKH3282" s="16"/>
      <c r="IKI3282" s="36"/>
      <c r="IKJ3282" s="36"/>
      <c r="IKK3282" s="36"/>
      <c r="IKL3282" s="36"/>
      <c r="IKM3282" s="36"/>
      <c r="IKN3282" s="36"/>
      <c r="IKO3282" s="36"/>
      <c r="IKP3282" s="36"/>
      <c r="IKQ3282" s="36"/>
      <c r="IKR3282" s="36"/>
      <c r="IKS3282" s="36"/>
      <c r="IKT3282" s="36"/>
      <c r="IKU3282" s="36"/>
      <c r="IKV3282" s="12"/>
      <c r="IKW3282" s="12"/>
      <c r="IKX3282" s="12"/>
      <c r="IKY3282" s="53"/>
      <c r="ILA3282" s="41"/>
      <c r="ILB3282" s="40"/>
      <c r="ILC3282" s="44"/>
      <c r="ILD3282" s="62"/>
      <c r="ILE3282" s="56"/>
      <c r="ILF3282" s="60"/>
      <c r="ILG3282" s="60"/>
      <c r="ILH3282" s="60"/>
      <c r="ILI3282" s="60"/>
      <c r="ILJ3282" s="46"/>
      <c r="ILK3282" s="65"/>
      <c r="ILL3282" s="19"/>
      <c r="ILM3282" s="48"/>
      <c r="ILN3282" s="41"/>
      <c r="ILO3282" s="44"/>
      <c r="ILP3282" s="18"/>
      <c r="ILQ3282" s="16"/>
      <c r="ILR3282" s="36"/>
      <c r="ILS3282" s="36"/>
      <c r="ILT3282" s="36"/>
      <c r="ILU3282" s="36"/>
      <c r="ILV3282" s="36"/>
      <c r="ILW3282" s="36"/>
      <c r="ILX3282" s="36"/>
      <c r="ILY3282" s="36"/>
      <c r="ILZ3282" s="36"/>
      <c r="IMA3282" s="36"/>
      <c r="IMB3282" s="36"/>
      <c r="IMC3282" s="36"/>
      <c r="IMD3282" s="36"/>
      <c r="IME3282" s="12"/>
      <c r="IMF3282" s="12"/>
      <c r="IMG3282" s="12"/>
      <c r="IMH3282" s="53"/>
      <c r="IMJ3282" s="41"/>
      <c r="IMK3282" s="40"/>
      <c r="IML3282" s="44"/>
      <c r="IMM3282" s="62"/>
      <c r="IMN3282" s="56"/>
      <c r="IMO3282" s="60"/>
      <c r="IMP3282" s="60"/>
      <c r="IMQ3282" s="60"/>
      <c r="IMR3282" s="60"/>
      <c r="IMS3282" s="46"/>
      <c r="IMT3282" s="65"/>
      <c r="IMU3282" s="19"/>
      <c r="IMV3282" s="48"/>
      <c r="IMW3282" s="41"/>
      <c r="IMX3282" s="44"/>
      <c r="IMY3282" s="18"/>
      <c r="IMZ3282" s="16"/>
      <c r="INA3282" s="36"/>
      <c r="INB3282" s="36"/>
      <c r="INC3282" s="36"/>
      <c r="IND3282" s="36"/>
      <c r="INE3282" s="36"/>
      <c r="INF3282" s="36"/>
      <c r="ING3282" s="36"/>
      <c r="INH3282" s="36"/>
      <c r="INI3282" s="36"/>
      <c r="INJ3282" s="36"/>
      <c r="INK3282" s="36"/>
      <c r="INL3282" s="36"/>
      <c r="INM3282" s="36"/>
      <c r="INN3282" s="12"/>
      <c r="INO3282" s="12"/>
      <c r="INP3282" s="12"/>
      <c r="INQ3282" s="53"/>
      <c r="INS3282" s="41"/>
      <c r="INT3282" s="40"/>
      <c r="INU3282" s="44"/>
      <c r="INV3282" s="62"/>
      <c r="INW3282" s="56"/>
      <c r="INX3282" s="60"/>
      <c r="INY3282" s="60"/>
      <c r="INZ3282" s="60"/>
      <c r="IOA3282" s="60"/>
      <c r="IOB3282" s="46"/>
      <c r="IOC3282" s="65"/>
      <c r="IOD3282" s="19"/>
      <c r="IOE3282" s="48"/>
      <c r="IOF3282" s="41"/>
      <c r="IOG3282" s="44"/>
      <c r="IOH3282" s="18"/>
      <c r="IOI3282" s="16"/>
      <c r="IOJ3282" s="36"/>
      <c r="IOK3282" s="36"/>
      <c r="IOL3282" s="36"/>
      <c r="IOM3282" s="36"/>
      <c r="ION3282" s="36"/>
      <c r="IOO3282" s="36"/>
      <c r="IOP3282" s="36"/>
      <c r="IOQ3282" s="36"/>
      <c r="IOR3282" s="36"/>
      <c r="IOS3282" s="36"/>
      <c r="IOT3282" s="36"/>
      <c r="IOU3282" s="36"/>
      <c r="IOV3282" s="36"/>
      <c r="IOW3282" s="12"/>
      <c r="IOX3282" s="12"/>
      <c r="IOY3282" s="12"/>
      <c r="IOZ3282" s="53"/>
      <c r="IPB3282" s="41"/>
      <c r="IPC3282" s="40"/>
      <c r="IPD3282" s="44"/>
      <c r="IPE3282" s="62"/>
      <c r="IPF3282" s="56"/>
      <c r="IPG3282" s="60"/>
      <c r="IPH3282" s="60"/>
      <c r="IPI3282" s="60"/>
      <c r="IPJ3282" s="60"/>
      <c r="IPK3282" s="46"/>
      <c r="IPL3282" s="65"/>
      <c r="IPM3282" s="19"/>
      <c r="IPN3282" s="48"/>
      <c r="IPO3282" s="41"/>
      <c r="IPP3282" s="44"/>
      <c r="IPQ3282" s="18"/>
      <c r="IPR3282" s="16"/>
      <c r="IPS3282" s="36"/>
      <c r="IPT3282" s="36"/>
      <c r="IPU3282" s="36"/>
      <c r="IPV3282" s="36"/>
      <c r="IPW3282" s="36"/>
      <c r="IPX3282" s="36"/>
      <c r="IPY3282" s="36"/>
      <c r="IPZ3282" s="36"/>
      <c r="IQA3282" s="36"/>
      <c r="IQB3282" s="36"/>
      <c r="IQC3282" s="36"/>
      <c r="IQD3282" s="36"/>
      <c r="IQE3282" s="36"/>
      <c r="IQF3282" s="12"/>
      <c r="IQG3282" s="12"/>
      <c r="IQH3282" s="12"/>
      <c r="IQI3282" s="53"/>
      <c r="IQK3282" s="41"/>
      <c r="IQL3282" s="40"/>
      <c r="IQM3282" s="44"/>
      <c r="IQN3282" s="62"/>
      <c r="IQO3282" s="56"/>
      <c r="IQP3282" s="60"/>
      <c r="IQQ3282" s="60"/>
      <c r="IQR3282" s="60"/>
      <c r="IQS3282" s="60"/>
      <c r="IQT3282" s="46"/>
      <c r="IQU3282" s="65"/>
      <c r="IQV3282" s="19"/>
      <c r="IQW3282" s="48"/>
      <c r="IQX3282" s="41"/>
      <c r="IQY3282" s="44"/>
      <c r="IQZ3282" s="18"/>
      <c r="IRA3282" s="16"/>
      <c r="IRB3282" s="36"/>
      <c r="IRC3282" s="36"/>
      <c r="IRD3282" s="36"/>
      <c r="IRE3282" s="36"/>
      <c r="IRF3282" s="36"/>
      <c r="IRG3282" s="36"/>
      <c r="IRH3282" s="36"/>
      <c r="IRI3282" s="36"/>
      <c r="IRJ3282" s="36"/>
      <c r="IRK3282" s="36"/>
      <c r="IRL3282" s="36"/>
      <c r="IRM3282" s="36"/>
      <c r="IRN3282" s="36"/>
      <c r="IRO3282" s="12"/>
      <c r="IRP3282" s="12"/>
      <c r="IRQ3282" s="12"/>
      <c r="IRR3282" s="53"/>
      <c r="IRT3282" s="41"/>
      <c r="IRU3282" s="40"/>
      <c r="IRV3282" s="44"/>
      <c r="IRW3282" s="62"/>
      <c r="IRX3282" s="56"/>
      <c r="IRY3282" s="60"/>
      <c r="IRZ3282" s="60"/>
      <c r="ISA3282" s="60"/>
      <c r="ISB3282" s="60"/>
      <c r="ISC3282" s="46"/>
      <c r="ISD3282" s="65"/>
      <c r="ISE3282" s="19"/>
      <c r="ISF3282" s="48"/>
      <c r="ISG3282" s="41"/>
      <c r="ISH3282" s="44"/>
      <c r="ISI3282" s="18"/>
      <c r="ISJ3282" s="16"/>
      <c r="ISK3282" s="36"/>
      <c r="ISL3282" s="36"/>
      <c r="ISM3282" s="36"/>
      <c r="ISN3282" s="36"/>
      <c r="ISO3282" s="36"/>
      <c r="ISP3282" s="36"/>
      <c r="ISQ3282" s="36"/>
      <c r="ISR3282" s="36"/>
      <c r="ISS3282" s="36"/>
      <c r="IST3282" s="36"/>
      <c r="ISU3282" s="36"/>
      <c r="ISV3282" s="36"/>
      <c r="ISW3282" s="36"/>
      <c r="ISX3282" s="12"/>
      <c r="ISY3282" s="12"/>
      <c r="ISZ3282" s="12"/>
      <c r="ITA3282" s="53"/>
      <c r="ITC3282" s="41"/>
      <c r="ITD3282" s="40"/>
      <c r="ITE3282" s="44"/>
      <c r="ITF3282" s="62"/>
      <c r="ITG3282" s="56"/>
      <c r="ITH3282" s="60"/>
      <c r="ITI3282" s="60"/>
      <c r="ITJ3282" s="60"/>
      <c r="ITK3282" s="60"/>
      <c r="ITL3282" s="46"/>
      <c r="ITM3282" s="65"/>
      <c r="ITN3282" s="19"/>
      <c r="ITO3282" s="48"/>
      <c r="ITP3282" s="41"/>
      <c r="ITQ3282" s="44"/>
      <c r="ITR3282" s="18"/>
      <c r="ITS3282" s="16"/>
      <c r="ITT3282" s="36"/>
      <c r="ITU3282" s="36"/>
      <c r="ITV3282" s="36"/>
      <c r="ITW3282" s="36"/>
      <c r="ITX3282" s="36"/>
      <c r="ITY3282" s="36"/>
      <c r="ITZ3282" s="36"/>
      <c r="IUA3282" s="36"/>
      <c r="IUB3282" s="36"/>
      <c r="IUC3282" s="36"/>
      <c r="IUD3282" s="36"/>
      <c r="IUE3282" s="36"/>
      <c r="IUF3282" s="36"/>
      <c r="IUG3282" s="12"/>
      <c r="IUH3282" s="12"/>
      <c r="IUI3282" s="12"/>
      <c r="IUJ3282" s="53"/>
      <c r="IUL3282" s="41"/>
      <c r="IUM3282" s="40"/>
      <c r="IUN3282" s="44"/>
      <c r="IUO3282" s="62"/>
      <c r="IUP3282" s="56"/>
      <c r="IUQ3282" s="60"/>
      <c r="IUR3282" s="60"/>
      <c r="IUS3282" s="60"/>
      <c r="IUT3282" s="60"/>
      <c r="IUU3282" s="46"/>
      <c r="IUV3282" s="65"/>
      <c r="IUW3282" s="19"/>
      <c r="IUX3282" s="48"/>
      <c r="IUY3282" s="41"/>
      <c r="IUZ3282" s="44"/>
      <c r="IVA3282" s="18"/>
      <c r="IVB3282" s="16"/>
      <c r="IVC3282" s="36"/>
      <c r="IVD3282" s="36"/>
      <c r="IVE3282" s="36"/>
      <c r="IVF3282" s="36"/>
      <c r="IVG3282" s="36"/>
      <c r="IVH3282" s="36"/>
      <c r="IVI3282" s="36"/>
      <c r="IVJ3282" s="36"/>
      <c r="IVK3282" s="36"/>
      <c r="IVL3282" s="36"/>
      <c r="IVM3282" s="36"/>
      <c r="IVN3282" s="36"/>
      <c r="IVO3282" s="36"/>
      <c r="IVP3282" s="12"/>
      <c r="IVQ3282" s="12"/>
      <c r="IVR3282" s="12"/>
      <c r="IVS3282" s="53"/>
      <c r="IVU3282" s="41"/>
      <c r="IVV3282" s="40"/>
      <c r="IVW3282" s="44"/>
      <c r="IVX3282" s="62"/>
      <c r="IVY3282" s="56"/>
      <c r="IVZ3282" s="60"/>
      <c r="IWA3282" s="60"/>
      <c r="IWB3282" s="60"/>
      <c r="IWC3282" s="60"/>
      <c r="IWD3282" s="46"/>
      <c r="IWE3282" s="65"/>
      <c r="IWF3282" s="19"/>
      <c r="IWG3282" s="48"/>
      <c r="IWH3282" s="41"/>
      <c r="IWI3282" s="44"/>
      <c r="IWJ3282" s="18"/>
      <c r="IWK3282" s="16"/>
      <c r="IWL3282" s="36"/>
      <c r="IWM3282" s="36"/>
      <c r="IWN3282" s="36"/>
      <c r="IWO3282" s="36"/>
      <c r="IWP3282" s="36"/>
      <c r="IWQ3282" s="36"/>
      <c r="IWR3282" s="36"/>
      <c r="IWS3282" s="36"/>
      <c r="IWT3282" s="36"/>
      <c r="IWU3282" s="36"/>
      <c r="IWV3282" s="36"/>
      <c r="IWW3282" s="36"/>
      <c r="IWX3282" s="36"/>
      <c r="IWY3282" s="12"/>
      <c r="IWZ3282" s="12"/>
      <c r="IXA3282" s="12"/>
      <c r="IXB3282" s="53"/>
      <c r="IXD3282" s="41"/>
      <c r="IXE3282" s="40"/>
      <c r="IXF3282" s="44"/>
      <c r="IXG3282" s="62"/>
      <c r="IXH3282" s="56"/>
      <c r="IXI3282" s="60"/>
      <c r="IXJ3282" s="60"/>
      <c r="IXK3282" s="60"/>
      <c r="IXL3282" s="60"/>
      <c r="IXM3282" s="46"/>
      <c r="IXN3282" s="65"/>
      <c r="IXO3282" s="19"/>
      <c r="IXP3282" s="48"/>
      <c r="IXQ3282" s="41"/>
      <c r="IXR3282" s="44"/>
      <c r="IXS3282" s="18"/>
      <c r="IXT3282" s="16"/>
      <c r="IXU3282" s="36"/>
      <c r="IXV3282" s="36"/>
      <c r="IXW3282" s="36"/>
      <c r="IXX3282" s="36"/>
      <c r="IXY3282" s="36"/>
      <c r="IXZ3282" s="36"/>
      <c r="IYA3282" s="36"/>
      <c r="IYB3282" s="36"/>
      <c r="IYC3282" s="36"/>
      <c r="IYD3282" s="36"/>
      <c r="IYE3282" s="36"/>
      <c r="IYF3282" s="36"/>
      <c r="IYG3282" s="36"/>
      <c r="IYH3282" s="12"/>
      <c r="IYI3282" s="12"/>
      <c r="IYJ3282" s="12"/>
      <c r="IYK3282" s="53"/>
      <c r="IYM3282" s="41"/>
      <c r="IYN3282" s="40"/>
      <c r="IYO3282" s="44"/>
      <c r="IYP3282" s="62"/>
      <c r="IYQ3282" s="56"/>
      <c r="IYR3282" s="60"/>
      <c r="IYS3282" s="60"/>
      <c r="IYT3282" s="60"/>
      <c r="IYU3282" s="60"/>
      <c r="IYV3282" s="46"/>
      <c r="IYW3282" s="65"/>
      <c r="IYX3282" s="19"/>
      <c r="IYY3282" s="48"/>
      <c r="IYZ3282" s="41"/>
      <c r="IZA3282" s="44"/>
      <c r="IZB3282" s="18"/>
      <c r="IZC3282" s="16"/>
      <c r="IZD3282" s="36"/>
      <c r="IZE3282" s="36"/>
      <c r="IZF3282" s="36"/>
      <c r="IZG3282" s="36"/>
      <c r="IZH3282" s="36"/>
      <c r="IZI3282" s="36"/>
      <c r="IZJ3282" s="36"/>
      <c r="IZK3282" s="36"/>
      <c r="IZL3282" s="36"/>
      <c r="IZM3282" s="36"/>
      <c r="IZN3282" s="36"/>
      <c r="IZO3282" s="36"/>
      <c r="IZP3282" s="36"/>
      <c r="IZQ3282" s="12"/>
      <c r="IZR3282" s="12"/>
      <c r="IZS3282" s="12"/>
      <c r="IZT3282" s="53"/>
      <c r="IZV3282" s="41"/>
      <c r="IZW3282" s="40"/>
      <c r="IZX3282" s="44"/>
      <c r="IZY3282" s="62"/>
      <c r="IZZ3282" s="56"/>
      <c r="JAA3282" s="60"/>
      <c r="JAB3282" s="60"/>
      <c r="JAC3282" s="60"/>
      <c r="JAD3282" s="60"/>
      <c r="JAE3282" s="46"/>
      <c r="JAF3282" s="65"/>
      <c r="JAG3282" s="19"/>
      <c r="JAH3282" s="48"/>
      <c r="JAI3282" s="41"/>
      <c r="JAJ3282" s="44"/>
      <c r="JAK3282" s="18"/>
      <c r="JAL3282" s="16"/>
      <c r="JAM3282" s="36"/>
      <c r="JAN3282" s="36"/>
      <c r="JAO3282" s="36"/>
      <c r="JAP3282" s="36"/>
      <c r="JAQ3282" s="36"/>
      <c r="JAR3282" s="36"/>
      <c r="JAS3282" s="36"/>
      <c r="JAT3282" s="36"/>
      <c r="JAU3282" s="36"/>
      <c r="JAV3282" s="36"/>
      <c r="JAW3282" s="36"/>
      <c r="JAX3282" s="36"/>
      <c r="JAY3282" s="36"/>
      <c r="JAZ3282" s="12"/>
      <c r="JBA3282" s="12"/>
      <c r="JBB3282" s="12"/>
      <c r="JBC3282" s="53"/>
      <c r="JBE3282" s="41"/>
      <c r="JBF3282" s="40"/>
      <c r="JBG3282" s="44"/>
      <c r="JBH3282" s="62"/>
      <c r="JBI3282" s="56"/>
      <c r="JBJ3282" s="60"/>
      <c r="JBK3282" s="60"/>
      <c r="JBL3282" s="60"/>
      <c r="JBM3282" s="60"/>
      <c r="JBN3282" s="46"/>
      <c r="JBO3282" s="65"/>
      <c r="JBP3282" s="19"/>
      <c r="JBQ3282" s="48"/>
      <c r="JBR3282" s="41"/>
      <c r="JBS3282" s="44"/>
      <c r="JBT3282" s="18"/>
      <c r="JBU3282" s="16"/>
      <c r="JBV3282" s="36"/>
      <c r="JBW3282" s="36"/>
      <c r="JBX3282" s="36"/>
      <c r="JBY3282" s="36"/>
      <c r="JBZ3282" s="36"/>
      <c r="JCA3282" s="36"/>
      <c r="JCB3282" s="36"/>
      <c r="JCC3282" s="36"/>
      <c r="JCD3282" s="36"/>
      <c r="JCE3282" s="36"/>
      <c r="JCF3282" s="36"/>
      <c r="JCG3282" s="36"/>
      <c r="JCH3282" s="36"/>
      <c r="JCI3282" s="12"/>
      <c r="JCJ3282" s="12"/>
      <c r="JCK3282" s="12"/>
      <c r="JCL3282" s="53"/>
      <c r="JCN3282" s="41"/>
      <c r="JCO3282" s="40"/>
      <c r="JCP3282" s="44"/>
      <c r="JCQ3282" s="62"/>
      <c r="JCR3282" s="56"/>
      <c r="JCS3282" s="60"/>
      <c r="JCT3282" s="60"/>
      <c r="JCU3282" s="60"/>
      <c r="JCV3282" s="60"/>
      <c r="JCW3282" s="46"/>
      <c r="JCX3282" s="65"/>
      <c r="JCY3282" s="19"/>
      <c r="JCZ3282" s="48"/>
      <c r="JDA3282" s="41"/>
      <c r="JDB3282" s="44"/>
      <c r="JDC3282" s="18"/>
      <c r="JDD3282" s="16"/>
      <c r="JDE3282" s="36"/>
      <c r="JDF3282" s="36"/>
      <c r="JDG3282" s="36"/>
      <c r="JDH3282" s="36"/>
      <c r="JDI3282" s="36"/>
      <c r="JDJ3282" s="36"/>
      <c r="JDK3282" s="36"/>
      <c r="JDL3282" s="36"/>
      <c r="JDM3282" s="36"/>
      <c r="JDN3282" s="36"/>
      <c r="JDO3282" s="36"/>
      <c r="JDP3282" s="36"/>
      <c r="JDQ3282" s="36"/>
      <c r="JDR3282" s="12"/>
      <c r="JDS3282" s="12"/>
      <c r="JDT3282" s="12"/>
      <c r="JDU3282" s="53"/>
      <c r="JDW3282" s="41"/>
      <c r="JDX3282" s="40"/>
      <c r="JDY3282" s="44"/>
      <c r="JDZ3282" s="62"/>
      <c r="JEA3282" s="56"/>
      <c r="JEB3282" s="60"/>
      <c r="JEC3282" s="60"/>
      <c r="JED3282" s="60"/>
      <c r="JEE3282" s="60"/>
      <c r="JEF3282" s="46"/>
      <c r="JEG3282" s="65"/>
      <c r="JEH3282" s="19"/>
      <c r="JEI3282" s="48"/>
      <c r="JEJ3282" s="41"/>
      <c r="JEK3282" s="44"/>
      <c r="JEL3282" s="18"/>
      <c r="JEM3282" s="16"/>
      <c r="JEN3282" s="36"/>
      <c r="JEO3282" s="36"/>
      <c r="JEP3282" s="36"/>
      <c r="JEQ3282" s="36"/>
      <c r="JER3282" s="36"/>
      <c r="JES3282" s="36"/>
      <c r="JET3282" s="36"/>
      <c r="JEU3282" s="36"/>
      <c r="JEV3282" s="36"/>
      <c r="JEW3282" s="36"/>
      <c r="JEX3282" s="36"/>
      <c r="JEY3282" s="36"/>
      <c r="JEZ3282" s="36"/>
      <c r="JFA3282" s="12"/>
      <c r="JFB3282" s="12"/>
      <c r="JFC3282" s="12"/>
      <c r="JFD3282" s="53"/>
      <c r="JFF3282" s="41"/>
      <c r="JFG3282" s="40"/>
      <c r="JFH3282" s="44"/>
      <c r="JFI3282" s="62"/>
      <c r="JFJ3282" s="56"/>
      <c r="JFK3282" s="60"/>
      <c r="JFL3282" s="60"/>
      <c r="JFM3282" s="60"/>
      <c r="JFN3282" s="60"/>
      <c r="JFO3282" s="46"/>
      <c r="JFP3282" s="65"/>
      <c r="JFQ3282" s="19"/>
      <c r="JFR3282" s="48"/>
      <c r="JFS3282" s="41"/>
      <c r="JFT3282" s="44"/>
      <c r="JFU3282" s="18"/>
      <c r="JFV3282" s="16"/>
      <c r="JFW3282" s="36"/>
      <c r="JFX3282" s="36"/>
      <c r="JFY3282" s="36"/>
      <c r="JFZ3282" s="36"/>
      <c r="JGA3282" s="36"/>
      <c r="JGB3282" s="36"/>
      <c r="JGC3282" s="36"/>
      <c r="JGD3282" s="36"/>
      <c r="JGE3282" s="36"/>
      <c r="JGF3282" s="36"/>
      <c r="JGG3282" s="36"/>
      <c r="JGH3282" s="36"/>
      <c r="JGI3282" s="36"/>
      <c r="JGJ3282" s="12"/>
      <c r="JGK3282" s="12"/>
      <c r="JGL3282" s="12"/>
      <c r="JGM3282" s="53"/>
      <c r="JGO3282" s="41"/>
      <c r="JGP3282" s="40"/>
      <c r="JGQ3282" s="44"/>
      <c r="JGR3282" s="62"/>
      <c r="JGS3282" s="56"/>
      <c r="JGT3282" s="60"/>
      <c r="JGU3282" s="60"/>
      <c r="JGV3282" s="60"/>
      <c r="JGW3282" s="60"/>
      <c r="JGX3282" s="46"/>
      <c r="JGY3282" s="65"/>
      <c r="JGZ3282" s="19"/>
      <c r="JHA3282" s="48"/>
      <c r="JHB3282" s="41"/>
      <c r="JHC3282" s="44"/>
      <c r="JHD3282" s="18"/>
      <c r="JHE3282" s="16"/>
      <c r="JHF3282" s="36"/>
      <c r="JHG3282" s="36"/>
      <c r="JHH3282" s="36"/>
      <c r="JHI3282" s="36"/>
      <c r="JHJ3282" s="36"/>
      <c r="JHK3282" s="36"/>
      <c r="JHL3282" s="36"/>
      <c r="JHM3282" s="36"/>
      <c r="JHN3282" s="36"/>
      <c r="JHO3282" s="36"/>
      <c r="JHP3282" s="36"/>
      <c r="JHQ3282" s="36"/>
      <c r="JHR3282" s="36"/>
      <c r="JHS3282" s="12"/>
      <c r="JHT3282" s="12"/>
      <c r="JHU3282" s="12"/>
      <c r="JHV3282" s="53"/>
      <c r="JHX3282" s="41"/>
      <c r="JHY3282" s="40"/>
      <c r="JHZ3282" s="44"/>
      <c r="JIA3282" s="62"/>
      <c r="JIB3282" s="56"/>
      <c r="JIC3282" s="60"/>
      <c r="JID3282" s="60"/>
      <c r="JIE3282" s="60"/>
      <c r="JIF3282" s="60"/>
      <c r="JIG3282" s="46"/>
      <c r="JIH3282" s="65"/>
      <c r="JII3282" s="19"/>
      <c r="JIJ3282" s="48"/>
      <c r="JIK3282" s="41"/>
      <c r="JIL3282" s="44"/>
      <c r="JIM3282" s="18"/>
      <c r="JIN3282" s="16"/>
      <c r="JIO3282" s="36"/>
      <c r="JIP3282" s="36"/>
      <c r="JIQ3282" s="36"/>
      <c r="JIR3282" s="36"/>
      <c r="JIS3282" s="36"/>
      <c r="JIT3282" s="36"/>
      <c r="JIU3282" s="36"/>
      <c r="JIV3282" s="36"/>
      <c r="JIW3282" s="36"/>
      <c r="JIX3282" s="36"/>
      <c r="JIY3282" s="36"/>
      <c r="JIZ3282" s="36"/>
      <c r="JJA3282" s="36"/>
      <c r="JJB3282" s="12"/>
      <c r="JJC3282" s="12"/>
      <c r="JJD3282" s="12"/>
      <c r="JJE3282" s="53"/>
      <c r="JJG3282" s="41"/>
      <c r="JJH3282" s="40"/>
      <c r="JJI3282" s="44"/>
      <c r="JJJ3282" s="62"/>
      <c r="JJK3282" s="56"/>
      <c r="JJL3282" s="60"/>
      <c r="JJM3282" s="60"/>
      <c r="JJN3282" s="60"/>
      <c r="JJO3282" s="60"/>
      <c r="JJP3282" s="46"/>
      <c r="JJQ3282" s="65"/>
      <c r="JJR3282" s="19"/>
      <c r="JJS3282" s="48"/>
      <c r="JJT3282" s="41"/>
      <c r="JJU3282" s="44"/>
      <c r="JJV3282" s="18"/>
      <c r="JJW3282" s="16"/>
      <c r="JJX3282" s="36"/>
      <c r="JJY3282" s="36"/>
      <c r="JJZ3282" s="36"/>
      <c r="JKA3282" s="36"/>
      <c r="JKB3282" s="36"/>
      <c r="JKC3282" s="36"/>
      <c r="JKD3282" s="36"/>
      <c r="JKE3282" s="36"/>
      <c r="JKF3282" s="36"/>
      <c r="JKG3282" s="36"/>
      <c r="JKH3282" s="36"/>
      <c r="JKI3282" s="36"/>
      <c r="JKJ3282" s="36"/>
      <c r="JKK3282" s="12"/>
      <c r="JKL3282" s="12"/>
      <c r="JKM3282" s="12"/>
      <c r="JKN3282" s="53"/>
      <c r="JKP3282" s="41"/>
      <c r="JKQ3282" s="40"/>
      <c r="JKR3282" s="44"/>
      <c r="JKS3282" s="62"/>
      <c r="JKT3282" s="56"/>
      <c r="JKU3282" s="60"/>
      <c r="JKV3282" s="60"/>
      <c r="JKW3282" s="60"/>
      <c r="JKX3282" s="60"/>
      <c r="JKY3282" s="46"/>
      <c r="JKZ3282" s="65"/>
      <c r="JLA3282" s="19"/>
      <c r="JLB3282" s="48"/>
      <c r="JLC3282" s="41"/>
      <c r="JLD3282" s="44"/>
      <c r="JLE3282" s="18"/>
      <c r="JLF3282" s="16"/>
      <c r="JLG3282" s="36"/>
      <c r="JLH3282" s="36"/>
      <c r="JLI3282" s="36"/>
      <c r="JLJ3282" s="36"/>
      <c r="JLK3282" s="36"/>
      <c r="JLL3282" s="36"/>
      <c r="JLM3282" s="36"/>
      <c r="JLN3282" s="36"/>
      <c r="JLO3282" s="36"/>
      <c r="JLP3282" s="36"/>
      <c r="JLQ3282" s="36"/>
      <c r="JLR3282" s="36"/>
      <c r="JLS3282" s="36"/>
      <c r="JLT3282" s="12"/>
      <c r="JLU3282" s="12"/>
      <c r="JLV3282" s="12"/>
      <c r="JLW3282" s="53"/>
      <c r="JLY3282" s="41"/>
      <c r="JLZ3282" s="40"/>
      <c r="JMA3282" s="44"/>
      <c r="JMB3282" s="62"/>
      <c r="JMC3282" s="56"/>
      <c r="JMD3282" s="60"/>
      <c r="JME3282" s="60"/>
      <c r="JMF3282" s="60"/>
      <c r="JMG3282" s="60"/>
      <c r="JMH3282" s="46"/>
      <c r="JMI3282" s="65"/>
      <c r="JMJ3282" s="19"/>
      <c r="JMK3282" s="48"/>
      <c r="JML3282" s="41"/>
      <c r="JMM3282" s="44"/>
      <c r="JMN3282" s="18"/>
      <c r="JMO3282" s="16"/>
      <c r="JMP3282" s="36"/>
      <c r="JMQ3282" s="36"/>
      <c r="JMR3282" s="36"/>
      <c r="JMS3282" s="36"/>
      <c r="JMT3282" s="36"/>
      <c r="JMU3282" s="36"/>
      <c r="JMV3282" s="36"/>
      <c r="JMW3282" s="36"/>
      <c r="JMX3282" s="36"/>
      <c r="JMY3282" s="36"/>
      <c r="JMZ3282" s="36"/>
      <c r="JNA3282" s="36"/>
      <c r="JNB3282" s="36"/>
      <c r="JNC3282" s="12"/>
      <c r="JND3282" s="12"/>
      <c r="JNE3282" s="12"/>
      <c r="JNF3282" s="53"/>
      <c r="JNH3282" s="41"/>
      <c r="JNI3282" s="40"/>
      <c r="JNJ3282" s="44"/>
      <c r="JNK3282" s="62"/>
      <c r="JNL3282" s="56"/>
      <c r="JNM3282" s="60"/>
      <c r="JNN3282" s="60"/>
      <c r="JNO3282" s="60"/>
      <c r="JNP3282" s="60"/>
      <c r="JNQ3282" s="46"/>
      <c r="JNR3282" s="65"/>
      <c r="JNS3282" s="19"/>
      <c r="JNT3282" s="48"/>
      <c r="JNU3282" s="41"/>
      <c r="JNV3282" s="44"/>
      <c r="JNW3282" s="18"/>
      <c r="JNX3282" s="16"/>
      <c r="JNY3282" s="36"/>
      <c r="JNZ3282" s="36"/>
      <c r="JOA3282" s="36"/>
      <c r="JOB3282" s="36"/>
      <c r="JOC3282" s="36"/>
      <c r="JOD3282" s="36"/>
      <c r="JOE3282" s="36"/>
      <c r="JOF3282" s="36"/>
      <c r="JOG3282" s="36"/>
      <c r="JOH3282" s="36"/>
      <c r="JOI3282" s="36"/>
      <c r="JOJ3282" s="36"/>
      <c r="JOK3282" s="36"/>
      <c r="JOL3282" s="12"/>
      <c r="JOM3282" s="12"/>
      <c r="JON3282" s="12"/>
      <c r="JOO3282" s="53"/>
      <c r="JOQ3282" s="41"/>
      <c r="JOR3282" s="40"/>
      <c r="JOS3282" s="44"/>
      <c r="JOT3282" s="62"/>
      <c r="JOU3282" s="56"/>
      <c r="JOV3282" s="60"/>
      <c r="JOW3282" s="60"/>
      <c r="JOX3282" s="60"/>
      <c r="JOY3282" s="60"/>
      <c r="JOZ3282" s="46"/>
      <c r="JPA3282" s="65"/>
      <c r="JPB3282" s="19"/>
      <c r="JPC3282" s="48"/>
      <c r="JPD3282" s="41"/>
      <c r="JPE3282" s="44"/>
      <c r="JPF3282" s="18"/>
      <c r="JPG3282" s="16"/>
      <c r="JPH3282" s="36"/>
      <c r="JPI3282" s="36"/>
      <c r="JPJ3282" s="36"/>
      <c r="JPK3282" s="36"/>
      <c r="JPL3282" s="36"/>
      <c r="JPM3282" s="36"/>
      <c r="JPN3282" s="36"/>
      <c r="JPO3282" s="36"/>
      <c r="JPP3282" s="36"/>
      <c r="JPQ3282" s="36"/>
      <c r="JPR3282" s="36"/>
      <c r="JPS3282" s="36"/>
      <c r="JPT3282" s="36"/>
      <c r="JPU3282" s="12"/>
      <c r="JPV3282" s="12"/>
      <c r="JPW3282" s="12"/>
      <c r="JPX3282" s="53"/>
      <c r="JPZ3282" s="41"/>
      <c r="JQA3282" s="40"/>
      <c r="JQB3282" s="44"/>
      <c r="JQC3282" s="62"/>
      <c r="JQD3282" s="56"/>
      <c r="JQE3282" s="60"/>
      <c r="JQF3282" s="60"/>
      <c r="JQG3282" s="60"/>
      <c r="JQH3282" s="60"/>
      <c r="JQI3282" s="46"/>
      <c r="JQJ3282" s="65"/>
      <c r="JQK3282" s="19"/>
      <c r="JQL3282" s="48"/>
      <c r="JQM3282" s="41"/>
      <c r="JQN3282" s="44"/>
      <c r="JQO3282" s="18"/>
      <c r="JQP3282" s="16"/>
      <c r="JQQ3282" s="36"/>
      <c r="JQR3282" s="36"/>
      <c r="JQS3282" s="36"/>
      <c r="JQT3282" s="36"/>
      <c r="JQU3282" s="36"/>
      <c r="JQV3282" s="36"/>
      <c r="JQW3282" s="36"/>
      <c r="JQX3282" s="36"/>
      <c r="JQY3282" s="36"/>
      <c r="JQZ3282" s="36"/>
      <c r="JRA3282" s="36"/>
      <c r="JRB3282" s="36"/>
      <c r="JRC3282" s="36"/>
      <c r="JRD3282" s="12"/>
      <c r="JRE3282" s="12"/>
      <c r="JRF3282" s="12"/>
      <c r="JRG3282" s="53"/>
      <c r="JRI3282" s="41"/>
      <c r="JRJ3282" s="40"/>
      <c r="JRK3282" s="44"/>
      <c r="JRL3282" s="62"/>
      <c r="JRM3282" s="56"/>
      <c r="JRN3282" s="60"/>
      <c r="JRO3282" s="60"/>
      <c r="JRP3282" s="60"/>
      <c r="JRQ3282" s="60"/>
      <c r="JRR3282" s="46"/>
      <c r="JRS3282" s="65"/>
      <c r="JRT3282" s="19"/>
      <c r="JRU3282" s="48"/>
      <c r="JRV3282" s="41"/>
      <c r="JRW3282" s="44"/>
      <c r="JRX3282" s="18"/>
      <c r="JRY3282" s="16"/>
      <c r="JRZ3282" s="36"/>
      <c r="JSA3282" s="36"/>
      <c r="JSB3282" s="36"/>
      <c r="JSC3282" s="36"/>
      <c r="JSD3282" s="36"/>
      <c r="JSE3282" s="36"/>
      <c r="JSF3282" s="36"/>
      <c r="JSG3282" s="36"/>
      <c r="JSH3282" s="36"/>
      <c r="JSI3282" s="36"/>
      <c r="JSJ3282" s="36"/>
      <c r="JSK3282" s="36"/>
      <c r="JSL3282" s="36"/>
      <c r="JSM3282" s="12"/>
      <c r="JSN3282" s="12"/>
      <c r="JSO3282" s="12"/>
      <c r="JSP3282" s="53"/>
      <c r="JSR3282" s="41"/>
      <c r="JSS3282" s="40"/>
      <c r="JST3282" s="44"/>
      <c r="JSU3282" s="62"/>
      <c r="JSV3282" s="56"/>
      <c r="JSW3282" s="60"/>
      <c r="JSX3282" s="60"/>
      <c r="JSY3282" s="60"/>
      <c r="JSZ3282" s="60"/>
      <c r="JTA3282" s="46"/>
      <c r="JTB3282" s="65"/>
      <c r="JTC3282" s="19"/>
      <c r="JTD3282" s="48"/>
      <c r="JTE3282" s="41"/>
      <c r="JTF3282" s="44"/>
      <c r="JTG3282" s="18"/>
      <c r="JTH3282" s="16"/>
      <c r="JTI3282" s="36"/>
      <c r="JTJ3282" s="36"/>
      <c r="JTK3282" s="36"/>
      <c r="JTL3282" s="36"/>
      <c r="JTM3282" s="36"/>
      <c r="JTN3282" s="36"/>
      <c r="JTO3282" s="36"/>
      <c r="JTP3282" s="36"/>
      <c r="JTQ3282" s="36"/>
      <c r="JTR3282" s="36"/>
      <c r="JTS3282" s="36"/>
      <c r="JTT3282" s="36"/>
      <c r="JTU3282" s="36"/>
      <c r="JTV3282" s="12"/>
      <c r="JTW3282" s="12"/>
      <c r="JTX3282" s="12"/>
      <c r="JTY3282" s="53"/>
      <c r="JUA3282" s="41"/>
      <c r="JUB3282" s="40"/>
      <c r="JUC3282" s="44"/>
      <c r="JUD3282" s="62"/>
      <c r="JUE3282" s="56"/>
      <c r="JUF3282" s="60"/>
      <c r="JUG3282" s="60"/>
      <c r="JUH3282" s="60"/>
      <c r="JUI3282" s="60"/>
      <c r="JUJ3282" s="46"/>
      <c r="JUK3282" s="65"/>
      <c r="JUL3282" s="19"/>
      <c r="JUM3282" s="48"/>
      <c r="JUN3282" s="41"/>
      <c r="JUO3282" s="44"/>
      <c r="JUP3282" s="18"/>
      <c r="JUQ3282" s="16"/>
      <c r="JUR3282" s="36"/>
      <c r="JUS3282" s="36"/>
      <c r="JUT3282" s="36"/>
      <c r="JUU3282" s="36"/>
      <c r="JUV3282" s="36"/>
      <c r="JUW3282" s="36"/>
      <c r="JUX3282" s="36"/>
      <c r="JUY3282" s="36"/>
      <c r="JUZ3282" s="36"/>
      <c r="JVA3282" s="36"/>
      <c r="JVB3282" s="36"/>
      <c r="JVC3282" s="36"/>
      <c r="JVD3282" s="36"/>
      <c r="JVE3282" s="12"/>
      <c r="JVF3282" s="12"/>
      <c r="JVG3282" s="12"/>
      <c r="JVH3282" s="53"/>
      <c r="JVJ3282" s="41"/>
      <c r="JVK3282" s="40"/>
      <c r="JVL3282" s="44"/>
      <c r="JVM3282" s="62"/>
      <c r="JVN3282" s="56"/>
      <c r="JVO3282" s="60"/>
      <c r="JVP3282" s="60"/>
      <c r="JVQ3282" s="60"/>
      <c r="JVR3282" s="60"/>
      <c r="JVS3282" s="46"/>
      <c r="JVT3282" s="65"/>
      <c r="JVU3282" s="19"/>
      <c r="JVV3282" s="48"/>
      <c r="JVW3282" s="41"/>
      <c r="JVX3282" s="44"/>
      <c r="JVY3282" s="18"/>
      <c r="JVZ3282" s="16"/>
      <c r="JWA3282" s="36"/>
      <c r="JWB3282" s="36"/>
      <c r="JWC3282" s="36"/>
      <c r="JWD3282" s="36"/>
      <c r="JWE3282" s="36"/>
      <c r="JWF3282" s="36"/>
      <c r="JWG3282" s="36"/>
      <c r="JWH3282" s="36"/>
      <c r="JWI3282" s="36"/>
      <c r="JWJ3282" s="36"/>
      <c r="JWK3282" s="36"/>
      <c r="JWL3282" s="36"/>
      <c r="JWM3282" s="36"/>
      <c r="JWN3282" s="12"/>
      <c r="JWO3282" s="12"/>
      <c r="JWP3282" s="12"/>
      <c r="JWQ3282" s="53"/>
      <c r="JWS3282" s="41"/>
      <c r="JWT3282" s="40"/>
      <c r="JWU3282" s="44"/>
      <c r="JWV3282" s="62"/>
      <c r="JWW3282" s="56"/>
      <c r="JWX3282" s="60"/>
      <c r="JWY3282" s="60"/>
      <c r="JWZ3282" s="60"/>
      <c r="JXA3282" s="60"/>
      <c r="JXB3282" s="46"/>
      <c r="JXC3282" s="65"/>
      <c r="JXD3282" s="19"/>
      <c r="JXE3282" s="48"/>
      <c r="JXF3282" s="41"/>
      <c r="JXG3282" s="44"/>
      <c r="JXH3282" s="18"/>
      <c r="JXI3282" s="16"/>
      <c r="JXJ3282" s="36"/>
      <c r="JXK3282" s="36"/>
      <c r="JXL3282" s="36"/>
      <c r="JXM3282" s="36"/>
      <c r="JXN3282" s="36"/>
      <c r="JXO3282" s="36"/>
      <c r="JXP3282" s="36"/>
      <c r="JXQ3282" s="36"/>
      <c r="JXR3282" s="36"/>
      <c r="JXS3282" s="36"/>
      <c r="JXT3282" s="36"/>
      <c r="JXU3282" s="36"/>
      <c r="JXV3282" s="36"/>
      <c r="JXW3282" s="12"/>
      <c r="JXX3282" s="12"/>
      <c r="JXY3282" s="12"/>
      <c r="JXZ3282" s="53"/>
      <c r="JYB3282" s="41"/>
      <c r="JYC3282" s="40"/>
      <c r="JYD3282" s="44"/>
      <c r="JYE3282" s="62"/>
      <c r="JYF3282" s="56"/>
      <c r="JYG3282" s="60"/>
      <c r="JYH3282" s="60"/>
      <c r="JYI3282" s="60"/>
      <c r="JYJ3282" s="60"/>
      <c r="JYK3282" s="46"/>
      <c r="JYL3282" s="65"/>
      <c r="JYM3282" s="19"/>
      <c r="JYN3282" s="48"/>
      <c r="JYO3282" s="41"/>
      <c r="JYP3282" s="44"/>
      <c r="JYQ3282" s="18"/>
      <c r="JYR3282" s="16"/>
      <c r="JYS3282" s="36"/>
      <c r="JYT3282" s="36"/>
      <c r="JYU3282" s="36"/>
      <c r="JYV3282" s="36"/>
      <c r="JYW3282" s="36"/>
      <c r="JYX3282" s="36"/>
      <c r="JYY3282" s="36"/>
      <c r="JYZ3282" s="36"/>
      <c r="JZA3282" s="36"/>
      <c r="JZB3282" s="36"/>
      <c r="JZC3282" s="36"/>
      <c r="JZD3282" s="36"/>
      <c r="JZE3282" s="36"/>
      <c r="JZF3282" s="12"/>
      <c r="JZG3282" s="12"/>
      <c r="JZH3282" s="12"/>
      <c r="JZI3282" s="53"/>
      <c r="JZK3282" s="41"/>
      <c r="JZL3282" s="40"/>
      <c r="JZM3282" s="44"/>
      <c r="JZN3282" s="62"/>
      <c r="JZO3282" s="56"/>
      <c r="JZP3282" s="60"/>
      <c r="JZQ3282" s="60"/>
      <c r="JZR3282" s="60"/>
      <c r="JZS3282" s="60"/>
      <c r="JZT3282" s="46"/>
      <c r="JZU3282" s="65"/>
      <c r="JZV3282" s="19"/>
      <c r="JZW3282" s="48"/>
      <c r="JZX3282" s="41"/>
      <c r="JZY3282" s="44"/>
      <c r="JZZ3282" s="18"/>
      <c r="KAA3282" s="16"/>
      <c r="KAB3282" s="36"/>
      <c r="KAC3282" s="36"/>
      <c r="KAD3282" s="36"/>
      <c r="KAE3282" s="36"/>
      <c r="KAF3282" s="36"/>
      <c r="KAG3282" s="36"/>
      <c r="KAH3282" s="36"/>
      <c r="KAI3282" s="36"/>
      <c r="KAJ3282" s="36"/>
      <c r="KAK3282" s="36"/>
      <c r="KAL3282" s="36"/>
      <c r="KAM3282" s="36"/>
      <c r="KAN3282" s="36"/>
      <c r="KAO3282" s="12"/>
      <c r="KAP3282" s="12"/>
      <c r="KAQ3282" s="12"/>
      <c r="KAR3282" s="53"/>
      <c r="KAT3282" s="41"/>
      <c r="KAU3282" s="40"/>
      <c r="KAV3282" s="44"/>
      <c r="KAW3282" s="62"/>
      <c r="KAX3282" s="56"/>
      <c r="KAY3282" s="60"/>
      <c r="KAZ3282" s="60"/>
      <c r="KBA3282" s="60"/>
      <c r="KBB3282" s="60"/>
      <c r="KBC3282" s="46"/>
      <c r="KBD3282" s="65"/>
      <c r="KBE3282" s="19"/>
      <c r="KBF3282" s="48"/>
      <c r="KBG3282" s="41"/>
      <c r="KBH3282" s="44"/>
      <c r="KBI3282" s="18"/>
      <c r="KBJ3282" s="16"/>
      <c r="KBK3282" s="36"/>
      <c r="KBL3282" s="36"/>
      <c r="KBM3282" s="36"/>
      <c r="KBN3282" s="36"/>
      <c r="KBO3282" s="36"/>
      <c r="KBP3282" s="36"/>
      <c r="KBQ3282" s="36"/>
      <c r="KBR3282" s="36"/>
      <c r="KBS3282" s="36"/>
      <c r="KBT3282" s="36"/>
      <c r="KBU3282" s="36"/>
      <c r="KBV3282" s="36"/>
      <c r="KBW3282" s="36"/>
      <c r="KBX3282" s="12"/>
      <c r="KBY3282" s="12"/>
      <c r="KBZ3282" s="12"/>
      <c r="KCA3282" s="53"/>
      <c r="KCC3282" s="41"/>
      <c r="KCD3282" s="40"/>
      <c r="KCE3282" s="44"/>
      <c r="KCF3282" s="62"/>
      <c r="KCG3282" s="56"/>
      <c r="KCH3282" s="60"/>
      <c r="KCI3282" s="60"/>
      <c r="KCJ3282" s="60"/>
      <c r="KCK3282" s="60"/>
      <c r="KCL3282" s="46"/>
      <c r="KCM3282" s="65"/>
      <c r="KCN3282" s="19"/>
      <c r="KCO3282" s="48"/>
      <c r="KCP3282" s="41"/>
      <c r="KCQ3282" s="44"/>
      <c r="KCR3282" s="18"/>
      <c r="KCS3282" s="16"/>
      <c r="KCT3282" s="36"/>
      <c r="KCU3282" s="36"/>
      <c r="KCV3282" s="36"/>
      <c r="KCW3282" s="36"/>
      <c r="KCX3282" s="36"/>
      <c r="KCY3282" s="36"/>
      <c r="KCZ3282" s="36"/>
      <c r="KDA3282" s="36"/>
      <c r="KDB3282" s="36"/>
      <c r="KDC3282" s="36"/>
      <c r="KDD3282" s="36"/>
      <c r="KDE3282" s="36"/>
      <c r="KDF3282" s="36"/>
      <c r="KDG3282" s="12"/>
      <c r="KDH3282" s="12"/>
      <c r="KDI3282" s="12"/>
      <c r="KDJ3282" s="53"/>
      <c r="KDL3282" s="41"/>
      <c r="KDM3282" s="40"/>
      <c r="KDN3282" s="44"/>
      <c r="KDO3282" s="62"/>
      <c r="KDP3282" s="56"/>
      <c r="KDQ3282" s="60"/>
      <c r="KDR3282" s="60"/>
      <c r="KDS3282" s="60"/>
      <c r="KDT3282" s="60"/>
      <c r="KDU3282" s="46"/>
      <c r="KDV3282" s="65"/>
      <c r="KDW3282" s="19"/>
      <c r="KDX3282" s="48"/>
      <c r="KDY3282" s="41"/>
      <c r="KDZ3282" s="44"/>
      <c r="KEA3282" s="18"/>
      <c r="KEB3282" s="16"/>
      <c r="KEC3282" s="36"/>
      <c r="KED3282" s="36"/>
      <c r="KEE3282" s="36"/>
      <c r="KEF3282" s="36"/>
      <c r="KEG3282" s="36"/>
      <c r="KEH3282" s="36"/>
      <c r="KEI3282" s="36"/>
      <c r="KEJ3282" s="36"/>
      <c r="KEK3282" s="36"/>
      <c r="KEL3282" s="36"/>
      <c r="KEM3282" s="36"/>
      <c r="KEN3282" s="36"/>
      <c r="KEO3282" s="36"/>
      <c r="KEP3282" s="12"/>
      <c r="KEQ3282" s="12"/>
      <c r="KER3282" s="12"/>
      <c r="KES3282" s="53"/>
      <c r="KEU3282" s="41"/>
      <c r="KEV3282" s="40"/>
      <c r="KEW3282" s="44"/>
      <c r="KEX3282" s="62"/>
      <c r="KEY3282" s="56"/>
      <c r="KEZ3282" s="60"/>
      <c r="KFA3282" s="60"/>
      <c r="KFB3282" s="60"/>
      <c r="KFC3282" s="60"/>
      <c r="KFD3282" s="46"/>
      <c r="KFE3282" s="65"/>
      <c r="KFF3282" s="19"/>
      <c r="KFG3282" s="48"/>
      <c r="KFH3282" s="41"/>
      <c r="KFI3282" s="44"/>
      <c r="KFJ3282" s="18"/>
      <c r="KFK3282" s="16"/>
      <c r="KFL3282" s="36"/>
      <c r="KFM3282" s="36"/>
      <c r="KFN3282" s="36"/>
      <c r="KFO3282" s="36"/>
      <c r="KFP3282" s="36"/>
      <c r="KFQ3282" s="36"/>
      <c r="KFR3282" s="36"/>
      <c r="KFS3282" s="36"/>
      <c r="KFT3282" s="36"/>
      <c r="KFU3282" s="36"/>
      <c r="KFV3282" s="36"/>
      <c r="KFW3282" s="36"/>
      <c r="KFX3282" s="36"/>
      <c r="KFY3282" s="12"/>
      <c r="KFZ3282" s="12"/>
      <c r="KGA3282" s="12"/>
      <c r="KGB3282" s="53"/>
      <c r="KGD3282" s="41"/>
      <c r="KGE3282" s="40"/>
      <c r="KGF3282" s="44"/>
      <c r="KGG3282" s="62"/>
      <c r="KGH3282" s="56"/>
      <c r="KGI3282" s="60"/>
      <c r="KGJ3282" s="60"/>
      <c r="KGK3282" s="60"/>
      <c r="KGL3282" s="60"/>
      <c r="KGM3282" s="46"/>
      <c r="KGN3282" s="65"/>
      <c r="KGO3282" s="19"/>
      <c r="KGP3282" s="48"/>
      <c r="KGQ3282" s="41"/>
      <c r="KGR3282" s="44"/>
      <c r="KGS3282" s="18"/>
      <c r="KGT3282" s="16"/>
      <c r="KGU3282" s="36"/>
      <c r="KGV3282" s="36"/>
      <c r="KGW3282" s="36"/>
      <c r="KGX3282" s="36"/>
      <c r="KGY3282" s="36"/>
      <c r="KGZ3282" s="36"/>
      <c r="KHA3282" s="36"/>
      <c r="KHB3282" s="36"/>
      <c r="KHC3282" s="36"/>
      <c r="KHD3282" s="36"/>
      <c r="KHE3282" s="36"/>
      <c r="KHF3282" s="36"/>
      <c r="KHG3282" s="36"/>
      <c r="KHH3282" s="12"/>
      <c r="KHI3282" s="12"/>
      <c r="KHJ3282" s="12"/>
      <c r="KHK3282" s="53"/>
      <c r="KHM3282" s="41"/>
      <c r="KHN3282" s="40"/>
      <c r="KHO3282" s="44"/>
      <c r="KHP3282" s="62"/>
      <c r="KHQ3282" s="56"/>
      <c r="KHR3282" s="60"/>
      <c r="KHS3282" s="60"/>
      <c r="KHT3282" s="60"/>
      <c r="KHU3282" s="60"/>
      <c r="KHV3282" s="46"/>
      <c r="KHW3282" s="65"/>
      <c r="KHX3282" s="19"/>
      <c r="KHY3282" s="48"/>
      <c r="KHZ3282" s="41"/>
      <c r="KIA3282" s="44"/>
      <c r="KIB3282" s="18"/>
      <c r="KIC3282" s="16"/>
      <c r="KID3282" s="36"/>
      <c r="KIE3282" s="36"/>
      <c r="KIF3282" s="36"/>
      <c r="KIG3282" s="36"/>
      <c r="KIH3282" s="36"/>
      <c r="KII3282" s="36"/>
      <c r="KIJ3282" s="36"/>
      <c r="KIK3282" s="36"/>
      <c r="KIL3282" s="36"/>
      <c r="KIM3282" s="36"/>
      <c r="KIN3282" s="36"/>
      <c r="KIO3282" s="36"/>
      <c r="KIP3282" s="36"/>
      <c r="KIQ3282" s="12"/>
      <c r="KIR3282" s="12"/>
      <c r="KIS3282" s="12"/>
      <c r="KIT3282" s="53"/>
      <c r="KIV3282" s="41"/>
      <c r="KIW3282" s="40"/>
      <c r="KIX3282" s="44"/>
      <c r="KIY3282" s="62"/>
      <c r="KIZ3282" s="56"/>
      <c r="KJA3282" s="60"/>
      <c r="KJB3282" s="60"/>
      <c r="KJC3282" s="60"/>
      <c r="KJD3282" s="60"/>
      <c r="KJE3282" s="46"/>
      <c r="KJF3282" s="65"/>
      <c r="KJG3282" s="19"/>
      <c r="KJH3282" s="48"/>
      <c r="KJI3282" s="41"/>
      <c r="KJJ3282" s="44"/>
      <c r="KJK3282" s="18"/>
      <c r="KJL3282" s="16"/>
      <c r="KJM3282" s="36"/>
      <c r="KJN3282" s="36"/>
      <c r="KJO3282" s="36"/>
      <c r="KJP3282" s="36"/>
      <c r="KJQ3282" s="36"/>
      <c r="KJR3282" s="36"/>
      <c r="KJS3282" s="36"/>
      <c r="KJT3282" s="36"/>
      <c r="KJU3282" s="36"/>
      <c r="KJV3282" s="36"/>
      <c r="KJW3282" s="36"/>
      <c r="KJX3282" s="36"/>
      <c r="KJY3282" s="36"/>
      <c r="KJZ3282" s="12"/>
      <c r="KKA3282" s="12"/>
      <c r="KKB3282" s="12"/>
      <c r="KKC3282" s="53"/>
      <c r="KKE3282" s="41"/>
      <c r="KKF3282" s="40"/>
      <c r="KKG3282" s="44"/>
      <c r="KKH3282" s="62"/>
      <c r="KKI3282" s="56"/>
      <c r="KKJ3282" s="60"/>
      <c r="KKK3282" s="60"/>
      <c r="KKL3282" s="60"/>
      <c r="KKM3282" s="60"/>
      <c r="KKN3282" s="46"/>
      <c r="KKO3282" s="65"/>
      <c r="KKP3282" s="19"/>
      <c r="KKQ3282" s="48"/>
      <c r="KKR3282" s="41"/>
      <c r="KKS3282" s="44"/>
      <c r="KKT3282" s="18"/>
      <c r="KKU3282" s="16"/>
      <c r="KKV3282" s="36"/>
      <c r="KKW3282" s="36"/>
      <c r="KKX3282" s="36"/>
      <c r="KKY3282" s="36"/>
      <c r="KKZ3282" s="36"/>
      <c r="KLA3282" s="36"/>
      <c r="KLB3282" s="36"/>
      <c r="KLC3282" s="36"/>
      <c r="KLD3282" s="36"/>
      <c r="KLE3282" s="36"/>
      <c r="KLF3282" s="36"/>
      <c r="KLG3282" s="36"/>
      <c r="KLH3282" s="36"/>
      <c r="KLI3282" s="12"/>
      <c r="KLJ3282" s="12"/>
      <c r="KLK3282" s="12"/>
      <c r="KLL3282" s="53"/>
      <c r="KLN3282" s="41"/>
      <c r="KLO3282" s="40"/>
      <c r="KLP3282" s="44"/>
      <c r="KLQ3282" s="62"/>
      <c r="KLR3282" s="56"/>
      <c r="KLS3282" s="60"/>
      <c r="KLT3282" s="60"/>
      <c r="KLU3282" s="60"/>
      <c r="KLV3282" s="60"/>
      <c r="KLW3282" s="46"/>
      <c r="KLX3282" s="65"/>
      <c r="KLY3282" s="19"/>
      <c r="KLZ3282" s="48"/>
      <c r="KMA3282" s="41"/>
      <c r="KMB3282" s="44"/>
      <c r="KMC3282" s="18"/>
      <c r="KMD3282" s="16"/>
      <c r="KME3282" s="36"/>
      <c r="KMF3282" s="36"/>
      <c r="KMG3282" s="36"/>
      <c r="KMH3282" s="36"/>
      <c r="KMI3282" s="36"/>
      <c r="KMJ3282" s="36"/>
      <c r="KMK3282" s="36"/>
      <c r="KML3282" s="36"/>
      <c r="KMM3282" s="36"/>
      <c r="KMN3282" s="36"/>
      <c r="KMO3282" s="36"/>
      <c r="KMP3282" s="36"/>
      <c r="KMQ3282" s="36"/>
      <c r="KMR3282" s="12"/>
      <c r="KMS3282" s="12"/>
      <c r="KMT3282" s="12"/>
      <c r="KMU3282" s="53"/>
      <c r="KMW3282" s="41"/>
      <c r="KMX3282" s="40"/>
      <c r="KMY3282" s="44"/>
      <c r="KMZ3282" s="62"/>
      <c r="KNA3282" s="56"/>
      <c r="KNB3282" s="60"/>
      <c r="KNC3282" s="60"/>
      <c r="KND3282" s="60"/>
      <c r="KNE3282" s="60"/>
      <c r="KNF3282" s="46"/>
      <c r="KNG3282" s="65"/>
      <c r="KNH3282" s="19"/>
      <c r="KNI3282" s="48"/>
      <c r="KNJ3282" s="41"/>
      <c r="KNK3282" s="44"/>
      <c r="KNL3282" s="18"/>
      <c r="KNM3282" s="16"/>
      <c r="KNN3282" s="36"/>
      <c r="KNO3282" s="36"/>
      <c r="KNP3282" s="36"/>
      <c r="KNQ3282" s="36"/>
      <c r="KNR3282" s="36"/>
      <c r="KNS3282" s="36"/>
      <c r="KNT3282" s="36"/>
      <c r="KNU3282" s="36"/>
      <c r="KNV3282" s="36"/>
      <c r="KNW3282" s="36"/>
      <c r="KNX3282" s="36"/>
      <c r="KNY3282" s="36"/>
      <c r="KNZ3282" s="36"/>
      <c r="KOA3282" s="12"/>
      <c r="KOB3282" s="12"/>
      <c r="KOC3282" s="12"/>
      <c r="KOD3282" s="53"/>
      <c r="KOF3282" s="41"/>
      <c r="KOG3282" s="40"/>
      <c r="KOH3282" s="44"/>
      <c r="KOI3282" s="62"/>
      <c r="KOJ3282" s="56"/>
      <c r="KOK3282" s="60"/>
      <c r="KOL3282" s="60"/>
      <c r="KOM3282" s="60"/>
      <c r="KON3282" s="60"/>
      <c r="KOO3282" s="46"/>
      <c r="KOP3282" s="65"/>
      <c r="KOQ3282" s="19"/>
      <c r="KOR3282" s="48"/>
      <c r="KOS3282" s="41"/>
      <c r="KOT3282" s="44"/>
      <c r="KOU3282" s="18"/>
      <c r="KOV3282" s="16"/>
      <c r="KOW3282" s="36"/>
      <c r="KOX3282" s="36"/>
      <c r="KOY3282" s="36"/>
      <c r="KOZ3282" s="36"/>
      <c r="KPA3282" s="36"/>
      <c r="KPB3282" s="36"/>
      <c r="KPC3282" s="36"/>
      <c r="KPD3282" s="36"/>
      <c r="KPE3282" s="36"/>
      <c r="KPF3282" s="36"/>
      <c r="KPG3282" s="36"/>
      <c r="KPH3282" s="36"/>
      <c r="KPI3282" s="36"/>
      <c r="KPJ3282" s="12"/>
      <c r="KPK3282" s="12"/>
      <c r="KPL3282" s="12"/>
      <c r="KPM3282" s="53"/>
      <c r="KPO3282" s="41"/>
      <c r="KPP3282" s="40"/>
      <c r="KPQ3282" s="44"/>
      <c r="KPR3282" s="62"/>
      <c r="KPS3282" s="56"/>
      <c r="KPT3282" s="60"/>
      <c r="KPU3282" s="60"/>
      <c r="KPV3282" s="60"/>
      <c r="KPW3282" s="60"/>
      <c r="KPX3282" s="46"/>
      <c r="KPY3282" s="65"/>
      <c r="KPZ3282" s="19"/>
      <c r="KQA3282" s="48"/>
      <c r="KQB3282" s="41"/>
      <c r="KQC3282" s="44"/>
      <c r="KQD3282" s="18"/>
      <c r="KQE3282" s="16"/>
      <c r="KQF3282" s="36"/>
      <c r="KQG3282" s="36"/>
      <c r="KQH3282" s="36"/>
      <c r="KQI3282" s="36"/>
      <c r="KQJ3282" s="36"/>
      <c r="KQK3282" s="36"/>
      <c r="KQL3282" s="36"/>
      <c r="KQM3282" s="36"/>
      <c r="KQN3282" s="36"/>
      <c r="KQO3282" s="36"/>
      <c r="KQP3282" s="36"/>
      <c r="KQQ3282" s="36"/>
      <c r="KQR3282" s="36"/>
      <c r="KQS3282" s="12"/>
      <c r="KQT3282" s="12"/>
      <c r="KQU3282" s="12"/>
      <c r="KQV3282" s="53"/>
      <c r="KQX3282" s="41"/>
      <c r="KQY3282" s="40"/>
      <c r="KQZ3282" s="44"/>
      <c r="KRA3282" s="62"/>
      <c r="KRB3282" s="56"/>
      <c r="KRC3282" s="60"/>
      <c r="KRD3282" s="60"/>
      <c r="KRE3282" s="60"/>
      <c r="KRF3282" s="60"/>
      <c r="KRG3282" s="46"/>
      <c r="KRH3282" s="65"/>
      <c r="KRI3282" s="19"/>
      <c r="KRJ3282" s="48"/>
      <c r="KRK3282" s="41"/>
      <c r="KRL3282" s="44"/>
      <c r="KRM3282" s="18"/>
      <c r="KRN3282" s="16"/>
      <c r="KRO3282" s="36"/>
      <c r="KRP3282" s="36"/>
      <c r="KRQ3282" s="36"/>
      <c r="KRR3282" s="36"/>
      <c r="KRS3282" s="36"/>
      <c r="KRT3282" s="36"/>
      <c r="KRU3282" s="36"/>
      <c r="KRV3282" s="36"/>
      <c r="KRW3282" s="36"/>
      <c r="KRX3282" s="36"/>
      <c r="KRY3282" s="36"/>
      <c r="KRZ3282" s="36"/>
      <c r="KSA3282" s="36"/>
      <c r="KSB3282" s="12"/>
      <c r="KSC3282" s="12"/>
      <c r="KSD3282" s="12"/>
      <c r="KSE3282" s="53"/>
      <c r="KSG3282" s="41"/>
      <c r="KSH3282" s="40"/>
      <c r="KSI3282" s="44"/>
      <c r="KSJ3282" s="62"/>
      <c r="KSK3282" s="56"/>
      <c r="KSL3282" s="60"/>
      <c r="KSM3282" s="60"/>
      <c r="KSN3282" s="60"/>
      <c r="KSO3282" s="60"/>
      <c r="KSP3282" s="46"/>
      <c r="KSQ3282" s="65"/>
      <c r="KSR3282" s="19"/>
      <c r="KSS3282" s="48"/>
      <c r="KST3282" s="41"/>
      <c r="KSU3282" s="44"/>
      <c r="KSV3282" s="18"/>
      <c r="KSW3282" s="16"/>
      <c r="KSX3282" s="36"/>
      <c r="KSY3282" s="36"/>
      <c r="KSZ3282" s="36"/>
      <c r="KTA3282" s="36"/>
      <c r="KTB3282" s="36"/>
      <c r="KTC3282" s="36"/>
      <c r="KTD3282" s="36"/>
      <c r="KTE3282" s="36"/>
      <c r="KTF3282" s="36"/>
      <c r="KTG3282" s="36"/>
      <c r="KTH3282" s="36"/>
      <c r="KTI3282" s="36"/>
      <c r="KTJ3282" s="36"/>
      <c r="KTK3282" s="12"/>
      <c r="KTL3282" s="12"/>
      <c r="KTM3282" s="12"/>
      <c r="KTN3282" s="53"/>
      <c r="KTP3282" s="41"/>
      <c r="KTQ3282" s="40"/>
      <c r="KTR3282" s="44"/>
      <c r="KTS3282" s="62"/>
      <c r="KTT3282" s="56"/>
      <c r="KTU3282" s="60"/>
      <c r="KTV3282" s="60"/>
      <c r="KTW3282" s="60"/>
      <c r="KTX3282" s="60"/>
      <c r="KTY3282" s="46"/>
      <c r="KTZ3282" s="65"/>
      <c r="KUA3282" s="19"/>
      <c r="KUB3282" s="48"/>
      <c r="KUC3282" s="41"/>
      <c r="KUD3282" s="44"/>
      <c r="KUE3282" s="18"/>
      <c r="KUF3282" s="16"/>
      <c r="KUG3282" s="36"/>
      <c r="KUH3282" s="36"/>
      <c r="KUI3282" s="36"/>
      <c r="KUJ3282" s="36"/>
      <c r="KUK3282" s="36"/>
      <c r="KUL3282" s="36"/>
      <c r="KUM3282" s="36"/>
      <c r="KUN3282" s="36"/>
      <c r="KUO3282" s="36"/>
      <c r="KUP3282" s="36"/>
      <c r="KUQ3282" s="36"/>
      <c r="KUR3282" s="36"/>
      <c r="KUS3282" s="36"/>
      <c r="KUT3282" s="12"/>
      <c r="KUU3282" s="12"/>
      <c r="KUV3282" s="12"/>
      <c r="KUW3282" s="53"/>
      <c r="KUY3282" s="41"/>
      <c r="KUZ3282" s="40"/>
      <c r="KVA3282" s="44"/>
      <c r="KVB3282" s="62"/>
      <c r="KVC3282" s="56"/>
      <c r="KVD3282" s="60"/>
      <c r="KVE3282" s="60"/>
      <c r="KVF3282" s="60"/>
      <c r="KVG3282" s="60"/>
      <c r="KVH3282" s="46"/>
      <c r="KVI3282" s="65"/>
      <c r="KVJ3282" s="19"/>
      <c r="KVK3282" s="48"/>
      <c r="KVL3282" s="41"/>
      <c r="KVM3282" s="44"/>
      <c r="KVN3282" s="18"/>
      <c r="KVO3282" s="16"/>
      <c r="KVP3282" s="36"/>
      <c r="KVQ3282" s="36"/>
      <c r="KVR3282" s="36"/>
      <c r="KVS3282" s="36"/>
      <c r="KVT3282" s="36"/>
      <c r="KVU3282" s="36"/>
      <c r="KVV3282" s="36"/>
      <c r="KVW3282" s="36"/>
      <c r="KVX3282" s="36"/>
      <c r="KVY3282" s="36"/>
      <c r="KVZ3282" s="36"/>
      <c r="KWA3282" s="36"/>
      <c r="KWB3282" s="36"/>
      <c r="KWC3282" s="12"/>
      <c r="KWD3282" s="12"/>
      <c r="KWE3282" s="12"/>
      <c r="KWF3282" s="53"/>
      <c r="KWH3282" s="41"/>
      <c r="KWI3282" s="40"/>
      <c r="KWJ3282" s="44"/>
      <c r="KWK3282" s="62"/>
      <c r="KWL3282" s="56"/>
      <c r="KWM3282" s="60"/>
      <c r="KWN3282" s="60"/>
      <c r="KWO3282" s="60"/>
      <c r="KWP3282" s="60"/>
      <c r="KWQ3282" s="46"/>
      <c r="KWR3282" s="65"/>
      <c r="KWS3282" s="19"/>
      <c r="KWT3282" s="48"/>
      <c r="KWU3282" s="41"/>
      <c r="KWV3282" s="44"/>
      <c r="KWW3282" s="18"/>
      <c r="KWX3282" s="16"/>
      <c r="KWY3282" s="36"/>
      <c r="KWZ3282" s="36"/>
      <c r="KXA3282" s="36"/>
      <c r="KXB3282" s="36"/>
      <c r="KXC3282" s="36"/>
      <c r="KXD3282" s="36"/>
      <c r="KXE3282" s="36"/>
      <c r="KXF3282" s="36"/>
      <c r="KXG3282" s="36"/>
      <c r="KXH3282" s="36"/>
      <c r="KXI3282" s="36"/>
      <c r="KXJ3282" s="36"/>
      <c r="KXK3282" s="36"/>
      <c r="KXL3282" s="12"/>
      <c r="KXM3282" s="12"/>
      <c r="KXN3282" s="12"/>
      <c r="KXO3282" s="53"/>
      <c r="KXQ3282" s="41"/>
      <c r="KXR3282" s="40"/>
      <c r="KXS3282" s="44"/>
      <c r="KXT3282" s="62"/>
      <c r="KXU3282" s="56"/>
      <c r="KXV3282" s="60"/>
      <c r="KXW3282" s="60"/>
      <c r="KXX3282" s="60"/>
      <c r="KXY3282" s="60"/>
      <c r="KXZ3282" s="46"/>
      <c r="KYA3282" s="65"/>
      <c r="KYB3282" s="19"/>
      <c r="KYC3282" s="48"/>
      <c r="KYD3282" s="41"/>
      <c r="KYE3282" s="44"/>
      <c r="KYF3282" s="18"/>
      <c r="KYG3282" s="16"/>
      <c r="KYH3282" s="36"/>
      <c r="KYI3282" s="36"/>
      <c r="KYJ3282" s="36"/>
      <c r="KYK3282" s="36"/>
      <c r="KYL3282" s="36"/>
      <c r="KYM3282" s="36"/>
      <c r="KYN3282" s="36"/>
      <c r="KYO3282" s="36"/>
      <c r="KYP3282" s="36"/>
      <c r="KYQ3282" s="36"/>
      <c r="KYR3282" s="36"/>
      <c r="KYS3282" s="36"/>
      <c r="KYT3282" s="36"/>
      <c r="KYU3282" s="12"/>
      <c r="KYV3282" s="12"/>
      <c r="KYW3282" s="12"/>
      <c r="KYX3282" s="53"/>
      <c r="KYZ3282" s="41"/>
      <c r="KZA3282" s="40"/>
      <c r="KZB3282" s="44"/>
      <c r="KZC3282" s="62"/>
      <c r="KZD3282" s="56"/>
      <c r="KZE3282" s="60"/>
      <c r="KZF3282" s="60"/>
      <c r="KZG3282" s="60"/>
      <c r="KZH3282" s="60"/>
      <c r="KZI3282" s="46"/>
      <c r="KZJ3282" s="65"/>
      <c r="KZK3282" s="19"/>
      <c r="KZL3282" s="48"/>
      <c r="KZM3282" s="41"/>
      <c r="KZN3282" s="44"/>
      <c r="KZO3282" s="18"/>
      <c r="KZP3282" s="16"/>
      <c r="KZQ3282" s="36"/>
      <c r="KZR3282" s="36"/>
      <c r="KZS3282" s="36"/>
      <c r="KZT3282" s="36"/>
      <c r="KZU3282" s="36"/>
      <c r="KZV3282" s="36"/>
      <c r="KZW3282" s="36"/>
      <c r="KZX3282" s="36"/>
      <c r="KZY3282" s="36"/>
      <c r="KZZ3282" s="36"/>
      <c r="LAA3282" s="36"/>
      <c r="LAB3282" s="36"/>
      <c r="LAC3282" s="36"/>
      <c r="LAD3282" s="12"/>
      <c r="LAE3282" s="12"/>
      <c r="LAF3282" s="12"/>
      <c r="LAG3282" s="53"/>
      <c r="LAI3282" s="41"/>
      <c r="LAJ3282" s="40"/>
      <c r="LAK3282" s="44"/>
      <c r="LAL3282" s="62"/>
      <c r="LAM3282" s="56"/>
      <c r="LAN3282" s="60"/>
      <c r="LAO3282" s="60"/>
      <c r="LAP3282" s="60"/>
      <c r="LAQ3282" s="60"/>
      <c r="LAR3282" s="46"/>
      <c r="LAS3282" s="65"/>
      <c r="LAT3282" s="19"/>
      <c r="LAU3282" s="48"/>
      <c r="LAV3282" s="41"/>
      <c r="LAW3282" s="44"/>
      <c r="LAX3282" s="18"/>
      <c r="LAY3282" s="16"/>
      <c r="LAZ3282" s="36"/>
      <c r="LBA3282" s="36"/>
      <c r="LBB3282" s="36"/>
      <c r="LBC3282" s="36"/>
      <c r="LBD3282" s="36"/>
      <c r="LBE3282" s="36"/>
      <c r="LBF3282" s="36"/>
      <c r="LBG3282" s="36"/>
      <c r="LBH3282" s="36"/>
      <c r="LBI3282" s="36"/>
      <c r="LBJ3282" s="36"/>
      <c r="LBK3282" s="36"/>
      <c r="LBL3282" s="36"/>
      <c r="LBM3282" s="12"/>
      <c r="LBN3282" s="12"/>
      <c r="LBO3282" s="12"/>
      <c r="LBP3282" s="53"/>
      <c r="LBR3282" s="41"/>
      <c r="LBS3282" s="40"/>
      <c r="LBT3282" s="44"/>
      <c r="LBU3282" s="62"/>
      <c r="LBV3282" s="56"/>
      <c r="LBW3282" s="60"/>
      <c r="LBX3282" s="60"/>
      <c r="LBY3282" s="60"/>
      <c r="LBZ3282" s="60"/>
      <c r="LCA3282" s="46"/>
      <c r="LCB3282" s="65"/>
      <c r="LCC3282" s="19"/>
      <c r="LCD3282" s="48"/>
      <c r="LCE3282" s="41"/>
      <c r="LCF3282" s="44"/>
      <c r="LCG3282" s="18"/>
      <c r="LCH3282" s="16"/>
      <c r="LCI3282" s="36"/>
      <c r="LCJ3282" s="36"/>
      <c r="LCK3282" s="36"/>
      <c r="LCL3282" s="36"/>
      <c r="LCM3282" s="36"/>
      <c r="LCN3282" s="36"/>
      <c r="LCO3282" s="36"/>
      <c r="LCP3282" s="36"/>
      <c r="LCQ3282" s="36"/>
      <c r="LCR3282" s="36"/>
      <c r="LCS3282" s="36"/>
      <c r="LCT3282" s="36"/>
      <c r="LCU3282" s="36"/>
      <c r="LCV3282" s="12"/>
      <c r="LCW3282" s="12"/>
      <c r="LCX3282" s="12"/>
      <c r="LCY3282" s="53"/>
      <c r="LDA3282" s="41"/>
      <c r="LDB3282" s="40"/>
      <c r="LDC3282" s="44"/>
      <c r="LDD3282" s="62"/>
      <c r="LDE3282" s="56"/>
      <c r="LDF3282" s="60"/>
      <c r="LDG3282" s="60"/>
      <c r="LDH3282" s="60"/>
      <c r="LDI3282" s="60"/>
      <c r="LDJ3282" s="46"/>
      <c r="LDK3282" s="65"/>
      <c r="LDL3282" s="19"/>
      <c r="LDM3282" s="48"/>
      <c r="LDN3282" s="41"/>
      <c r="LDO3282" s="44"/>
      <c r="LDP3282" s="18"/>
      <c r="LDQ3282" s="16"/>
      <c r="LDR3282" s="36"/>
      <c r="LDS3282" s="36"/>
      <c r="LDT3282" s="36"/>
      <c r="LDU3282" s="36"/>
      <c r="LDV3282" s="36"/>
      <c r="LDW3282" s="36"/>
      <c r="LDX3282" s="36"/>
      <c r="LDY3282" s="36"/>
      <c r="LDZ3282" s="36"/>
      <c r="LEA3282" s="36"/>
      <c r="LEB3282" s="36"/>
      <c r="LEC3282" s="36"/>
      <c r="LED3282" s="36"/>
      <c r="LEE3282" s="12"/>
      <c r="LEF3282" s="12"/>
      <c r="LEG3282" s="12"/>
      <c r="LEH3282" s="53"/>
      <c r="LEJ3282" s="41"/>
      <c r="LEK3282" s="40"/>
      <c r="LEL3282" s="44"/>
      <c r="LEM3282" s="62"/>
      <c r="LEN3282" s="56"/>
      <c r="LEO3282" s="60"/>
      <c r="LEP3282" s="60"/>
      <c r="LEQ3282" s="60"/>
      <c r="LER3282" s="60"/>
      <c r="LES3282" s="46"/>
      <c r="LET3282" s="65"/>
      <c r="LEU3282" s="19"/>
      <c r="LEV3282" s="48"/>
      <c r="LEW3282" s="41"/>
      <c r="LEX3282" s="44"/>
      <c r="LEY3282" s="18"/>
      <c r="LEZ3282" s="16"/>
      <c r="LFA3282" s="36"/>
      <c r="LFB3282" s="36"/>
      <c r="LFC3282" s="36"/>
      <c r="LFD3282" s="36"/>
      <c r="LFE3282" s="36"/>
      <c r="LFF3282" s="36"/>
      <c r="LFG3282" s="36"/>
      <c r="LFH3282" s="36"/>
      <c r="LFI3282" s="36"/>
      <c r="LFJ3282" s="36"/>
      <c r="LFK3282" s="36"/>
      <c r="LFL3282" s="36"/>
      <c r="LFM3282" s="36"/>
      <c r="LFN3282" s="12"/>
      <c r="LFO3282" s="12"/>
      <c r="LFP3282" s="12"/>
      <c r="LFQ3282" s="53"/>
      <c r="LFS3282" s="41"/>
      <c r="LFT3282" s="40"/>
      <c r="LFU3282" s="44"/>
      <c r="LFV3282" s="62"/>
      <c r="LFW3282" s="56"/>
      <c r="LFX3282" s="60"/>
      <c r="LFY3282" s="60"/>
      <c r="LFZ3282" s="60"/>
      <c r="LGA3282" s="60"/>
      <c r="LGB3282" s="46"/>
      <c r="LGC3282" s="65"/>
      <c r="LGD3282" s="19"/>
      <c r="LGE3282" s="48"/>
      <c r="LGF3282" s="41"/>
      <c r="LGG3282" s="44"/>
      <c r="LGH3282" s="18"/>
      <c r="LGI3282" s="16"/>
      <c r="LGJ3282" s="36"/>
      <c r="LGK3282" s="36"/>
      <c r="LGL3282" s="36"/>
      <c r="LGM3282" s="36"/>
      <c r="LGN3282" s="36"/>
      <c r="LGO3282" s="36"/>
      <c r="LGP3282" s="36"/>
      <c r="LGQ3282" s="36"/>
      <c r="LGR3282" s="36"/>
      <c r="LGS3282" s="36"/>
      <c r="LGT3282" s="36"/>
      <c r="LGU3282" s="36"/>
      <c r="LGV3282" s="36"/>
      <c r="LGW3282" s="12"/>
      <c r="LGX3282" s="12"/>
      <c r="LGY3282" s="12"/>
      <c r="LGZ3282" s="53"/>
      <c r="LHB3282" s="41"/>
      <c r="LHC3282" s="40"/>
      <c r="LHD3282" s="44"/>
      <c r="LHE3282" s="62"/>
      <c r="LHF3282" s="56"/>
      <c r="LHG3282" s="60"/>
      <c r="LHH3282" s="60"/>
      <c r="LHI3282" s="60"/>
      <c r="LHJ3282" s="60"/>
      <c r="LHK3282" s="46"/>
      <c r="LHL3282" s="65"/>
      <c r="LHM3282" s="19"/>
      <c r="LHN3282" s="48"/>
      <c r="LHO3282" s="41"/>
      <c r="LHP3282" s="44"/>
      <c r="LHQ3282" s="18"/>
      <c r="LHR3282" s="16"/>
      <c r="LHS3282" s="36"/>
      <c r="LHT3282" s="36"/>
      <c r="LHU3282" s="36"/>
      <c r="LHV3282" s="36"/>
      <c r="LHW3282" s="36"/>
      <c r="LHX3282" s="36"/>
      <c r="LHY3282" s="36"/>
      <c r="LHZ3282" s="36"/>
      <c r="LIA3282" s="36"/>
      <c r="LIB3282" s="36"/>
      <c r="LIC3282" s="36"/>
      <c r="LID3282" s="36"/>
      <c r="LIE3282" s="36"/>
      <c r="LIF3282" s="12"/>
      <c r="LIG3282" s="12"/>
      <c r="LIH3282" s="12"/>
      <c r="LII3282" s="53"/>
      <c r="LIK3282" s="41"/>
      <c r="LIL3282" s="40"/>
      <c r="LIM3282" s="44"/>
      <c r="LIN3282" s="62"/>
      <c r="LIO3282" s="56"/>
      <c r="LIP3282" s="60"/>
      <c r="LIQ3282" s="60"/>
      <c r="LIR3282" s="60"/>
      <c r="LIS3282" s="60"/>
      <c r="LIT3282" s="46"/>
      <c r="LIU3282" s="65"/>
      <c r="LIV3282" s="19"/>
      <c r="LIW3282" s="48"/>
      <c r="LIX3282" s="41"/>
      <c r="LIY3282" s="44"/>
      <c r="LIZ3282" s="18"/>
      <c r="LJA3282" s="16"/>
      <c r="LJB3282" s="36"/>
      <c r="LJC3282" s="36"/>
      <c r="LJD3282" s="36"/>
      <c r="LJE3282" s="36"/>
      <c r="LJF3282" s="36"/>
      <c r="LJG3282" s="36"/>
      <c r="LJH3282" s="36"/>
      <c r="LJI3282" s="36"/>
      <c r="LJJ3282" s="36"/>
      <c r="LJK3282" s="36"/>
      <c r="LJL3282" s="36"/>
      <c r="LJM3282" s="36"/>
      <c r="LJN3282" s="36"/>
      <c r="LJO3282" s="12"/>
      <c r="LJP3282" s="12"/>
      <c r="LJQ3282" s="12"/>
      <c r="LJR3282" s="53"/>
      <c r="LJT3282" s="41"/>
      <c r="LJU3282" s="40"/>
      <c r="LJV3282" s="44"/>
      <c r="LJW3282" s="62"/>
      <c r="LJX3282" s="56"/>
      <c r="LJY3282" s="60"/>
      <c r="LJZ3282" s="60"/>
      <c r="LKA3282" s="60"/>
      <c r="LKB3282" s="60"/>
      <c r="LKC3282" s="46"/>
      <c r="LKD3282" s="65"/>
      <c r="LKE3282" s="19"/>
      <c r="LKF3282" s="48"/>
      <c r="LKG3282" s="41"/>
      <c r="LKH3282" s="44"/>
      <c r="LKI3282" s="18"/>
      <c r="LKJ3282" s="16"/>
      <c r="LKK3282" s="36"/>
      <c r="LKL3282" s="36"/>
      <c r="LKM3282" s="36"/>
      <c r="LKN3282" s="36"/>
      <c r="LKO3282" s="36"/>
      <c r="LKP3282" s="36"/>
      <c r="LKQ3282" s="36"/>
      <c r="LKR3282" s="36"/>
      <c r="LKS3282" s="36"/>
      <c r="LKT3282" s="36"/>
      <c r="LKU3282" s="36"/>
      <c r="LKV3282" s="36"/>
      <c r="LKW3282" s="36"/>
      <c r="LKX3282" s="12"/>
      <c r="LKY3282" s="12"/>
      <c r="LKZ3282" s="12"/>
      <c r="LLA3282" s="53"/>
      <c r="LLC3282" s="41"/>
      <c r="LLD3282" s="40"/>
      <c r="LLE3282" s="44"/>
      <c r="LLF3282" s="62"/>
      <c r="LLG3282" s="56"/>
      <c r="LLH3282" s="60"/>
      <c r="LLI3282" s="60"/>
      <c r="LLJ3282" s="60"/>
      <c r="LLK3282" s="60"/>
      <c r="LLL3282" s="46"/>
      <c r="LLM3282" s="65"/>
      <c r="LLN3282" s="19"/>
      <c r="LLO3282" s="48"/>
      <c r="LLP3282" s="41"/>
      <c r="LLQ3282" s="44"/>
      <c r="LLR3282" s="18"/>
      <c r="LLS3282" s="16"/>
      <c r="LLT3282" s="36"/>
      <c r="LLU3282" s="36"/>
      <c r="LLV3282" s="36"/>
      <c r="LLW3282" s="36"/>
      <c r="LLX3282" s="36"/>
      <c r="LLY3282" s="36"/>
      <c r="LLZ3282" s="36"/>
      <c r="LMA3282" s="36"/>
      <c r="LMB3282" s="36"/>
      <c r="LMC3282" s="36"/>
      <c r="LMD3282" s="36"/>
      <c r="LME3282" s="36"/>
      <c r="LMF3282" s="36"/>
      <c r="LMG3282" s="12"/>
      <c r="LMH3282" s="12"/>
      <c r="LMI3282" s="12"/>
      <c r="LMJ3282" s="53"/>
      <c r="LML3282" s="41"/>
      <c r="LMM3282" s="40"/>
      <c r="LMN3282" s="44"/>
      <c r="LMO3282" s="62"/>
      <c r="LMP3282" s="56"/>
      <c r="LMQ3282" s="60"/>
      <c r="LMR3282" s="60"/>
      <c r="LMS3282" s="60"/>
      <c r="LMT3282" s="60"/>
      <c r="LMU3282" s="46"/>
      <c r="LMV3282" s="65"/>
      <c r="LMW3282" s="19"/>
      <c r="LMX3282" s="48"/>
      <c r="LMY3282" s="41"/>
      <c r="LMZ3282" s="44"/>
      <c r="LNA3282" s="18"/>
      <c r="LNB3282" s="16"/>
      <c r="LNC3282" s="36"/>
      <c r="LND3282" s="36"/>
      <c r="LNE3282" s="36"/>
      <c r="LNF3282" s="36"/>
      <c r="LNG3282" s="36"/>
      <c r="LNH3282" s="36"/>
      <c r="LNI3282" s="36"/>
      <c r="LNJ3282" s="36"/>
      <c r="LNK3282" s="36"/>
      <c r="LNL3282" s="36"/>
      <c r="LNM3282" s="36"/>
      <c r="LNN3282" s="36"/>
      <c r="LNO3282" s="36"/>
      <c r="LNP3282" s="12"/>
      <c r="LNQ3282" s="12"/>
      <c r="LNR3282" s="12"/>
      <c r="LNS3282" s="53"/>
      <c r="LNU3282" s="41"/>
      <c r="LNV3282" s="40"/>
      <c r="LNW3282" s="44"/>
      <c r="LNX3282" s="62"/>
      <c r="LNY3282" s="56"/>
      <c r="LNZ3282" s="60"/>
      <c r="LOA3282" s="60"/>
      <c r="LOB3282" s="60"/>
      <c r="LOC3282" s="60"/>
      <c r="LOD3282" s="46"/>
      <c r="LOE3282" s="65"/>
      <c r="LOF3282" s="19"/>
      <c r="LOG3282" s="48"/>
      <c r="LOH3282" s="41"/>
      <c r="LOI3282" s="44"/>
      <c r="LOJ3282" s="18"/>
      <c r="LOK3282" s="16"/>
      <c r="LOL3282" s="36"/>
      <c r="LOM3282" s="36"/>
      <c r="LON3282" s="36"/>
      <c r="LOO3282" s="36"/>
      <c r="LOP3282" s="36"/>
      <c r="LOQ3282" s="36"/>
      <c r="LOR3282" s="36"/>
      <c r="LOS3282" s="36"/>
      <c r="LOT3282" s="36"/>
      <c r="LOU3282" s="36"/>
      <c r="LOV3282" s="36"/>
      <c r="LOW3282" s="36"/>
      <c r="LOX3282" s="36"/>
      <c r="LOY3282" s="12"/>
      <c r="LOZ3282" s="12"/>
      <c r="LPA3282" s="12"/>
      <c r="LPB3282" s="53"/>
      <c r="LPD3282" s="41"/>
      <c r="LPE3282" s="40"/>
      <c r="LPF3282" s="44"/>
      <c r="LPG3282" s="62"/>
      <c r="LPH3282" s="56"/>
      <c r="LPI3282" s="60"/>
      <c r="LPJ3282" s="60"/>
      <c r="LPK3282" s="60"/>
      <c r="LPL3282" s="60"/>
      <c r="LPM3282" s="46"/>
      <c r="LPN3282" s="65"/>
      <c r="LPO3282" s="19"/>
      <c r="LPP3282" s="48"/>
      <c r="LPQ3282" s="41"/>
      <c r="LPR3282" s="44"/>
      <c r="LPS3282" s="18"/>
      <c r="LPT3282" s="16"/>
      <c r="LPU3282" s="36"/>
      <c r="LPV3282" s="36"/>
      <c r="LPW3282" s="36"/>
      <c r="LPX3282" s="36"/>
      <c r="LPY3282" s="36"/>
      <c r="LPZ3282" s="36"/>
      <c r="LQA3282" s="36"/>
      <c r="LQB3282" s="36"/>
      <c r="LQC3282" s="36"/>
      <c r="LQD3282" s="36"/>
      <c r="LQE3282" s="36"/>
      <c r="LQF3282" s="36"/>
      <c r="LQG3282" s="36"/>
      <c r="LQH3282" s="12"/>
      <c r="LQI3282" s="12"/>
      <c r="LQJ3282" s="12"/>
      <c r="LQK3282" s="53"/>
      <c r="LQM3282" s="41"/>
      <c r="LQN3282" s="40"/>
      <c r="LQO3282" s="44"/>
      <c r="LQP3282" s="62"/>
      <c r="LQQ3282" s="56"/>
      <c r="LQR3282" s="60"/>
      <c r="LQS3282" s="60"/>
      <c r="LQT3282" s="60"/>
      <c r="LQU3282" s="60"/>
      <c r="LQV3282" s="46"/>
      <c r="LQW3282" s="65"/>
      <c r="LQX3282" s="19"/>
      <c r="LQY3282" s="48"/>
      <c r="LQZ3282" s="41"/>
      <c r="LRA3282" s="44"/>
      <c r="LRB3282" s="18"/>
      <c r="LRC3282" s="16"/>
      <c r="LRD3282" s="36"/>
      <c r="LRE3282" s="36"/>
      <c r="LRF3282" s="36"/>
      <c r="LRG3282" s="36"/>
      <c r="LRH3282" s="36"/>
      <c r="LRI3282" s="36"/>
      <c r="LRJ3282" s="36"/>
      <c r="LRK3282" s="36"/>
      <c r="LRL3282" s="36"/>
      <c r="LRM3282" s="36"/>
      <c r="LRN3282" s="36"/>
      <c r="LRO3282" s="36"/>
      <c r="LRP3282" s="36"/>
      <c r="LRQ3282" s="12"/>
      <c r="LRR3282" s="12"/>
      <c r="LRS3282" s="12"/>
      <c r="LRT3282" s="53"/>
      <c r="LRV3282" s="41"/>
      <c r="LRW3282" s="40"/>
      <c r="LRX3282" s="44"/>
      <c r="LRY3282" s="62"/>
      <c r="LRZ3282" s="56"/>
      <c r="LSA3282" s="60"/>
      <c r="LSB3282" s="60"/>
      <c r="LSC3282" s="60"/>
      <c r="LSD3282" s="60"/>
      <c r="LSE3282" s="46"/>
      <c r="LSF3282" s="65"/>
      <c r="LSG3282" s="19"/>
      <c r="LSH3282" s="48"/>
      <c r="LSI3282" s="41"/>
      <c r="LSJ3282" s="44"/>
      <c r="LSK3282" s="18"/>
      <c r="LSL3282" s="16"/>
      <c r="LSM3282" s="36"/>
      <c r="LSN3282" s="36"/>
      <c r="LSO3282" s="36"/>
      <c r="LSP3282" s="36"/>
      <c r="LSQ3282" s="36"/>
      <c r="LSR3282" s="36"/>
      <c r="LSS3282" s="36"/>
      <c r="LST3282" s="36"/>
      <c r="LSU3282" s="36"/>
      <c r="LSV3282" s="36"/>
      <c r="LSW3282" s="36"/>
      <c r="LSX3282" s="36"/>
      <c r="LSY3282" s="36"/>
      <c r="LSZ3282" s="12"/>
      <c r="LTA3282" s="12"/>
      <c r="LTB3282" s="12"/>
      <c r="LTC3282" s="53"/>
      <c r="LTE3282" s="41"/>
      <c r="LTF3282" s="40"/>
      <c r="LTG3282" s="44"/>
      <c r="LTH3282" s="62"/>
      <c r="LTI3282" s="56"/>
      <c r="LTJ3282" s="60"/>
      <c r="LTK3282" s="60"/>
      <c r="LTL3282" s="60"/>
      <c r="LTM3282" s="60"/>
      <c r="LTN3282" s="46"/>
      <c r="LTO3282" s="65"/>
      <c r="LTP3282" s="19"/>
      <c r="LTQ3282" s="48"/>
      <c r="LTR3282" s="41"/>
      <c r="LTS3282" s="44"/>
      <c r="LTT3282" s="18"/>
      <c r="LTU3282" s="16"/>
      <c r="LTV3282" s="36"/>
      <c r="LTW3282" s="36"/>
      <c r="LTX3282" s="36"/>
      <c r="LTY3282" s="36"/>
      <c r="LTZ3282" s="36"/>
      <c r="LUA3282" s="36"/>
      <c r="LUB3282" s="36"/>
      <c r="LUC3282" s="36"/>
      <c r="LUD3282" s="36"/>
      <c r="LUE3282" s="36"/>
      <c r="LUF3282" s="36"/>
      <c r="LUG3282" s="36"/>
      <c r="LUH3282" s="36"/>
      <c r="LUI3282" s="12"/>
      <c r="LUJ3282" s="12"/>
      <c r="LUK3282" s="12"/>
      <c r="LUL3282" s="53"/>
      <c r="LUN3282" s="41"/>
      <c r="LUO3282" s="40"/>
      <c r="LUP3282" s="44"/>
      <c r="LUQ3282" s="62"/>
      <c r="LUR3282" s="56"/>
      <c r="LUS3282" s="60"/>
      <c r="LUT3282" s="60"/>
      <c r="LUU3282" s="60"/>
      <c r="LUV3282" s="60"/>
      <c r="LUW3282" s="46"/>
      <c r="LUX3282" s="65"/>
      <c r="LUY3282" s="19"/>
      <c r="LUZ3282" s="48"/>
      <c r="LVA3282" s="41"/>
      <c r="LVB3282" s="44"/>
      <c r="LVC3282" s="18"/>
      <c r="LVD3282" s="16"/>
      <c r="LVE3282" s="36"/>
      <c r="LVF3282" s="36"/>
      <c r="LVG3282" s="36"/>
      <c r="LVH3282" s="36"/>
      <c r="LVI3282" s="36"/>
      <c r="LVJ3282" s="36"/>
      <c r="LVK3282" s="36"/>
      <c r="LVL3282" s="36"/>
      <c r="LVM3282" s="36"/>
      <c r="LVN3282" s="36"/>
      <c r="LVO3282" s="36"/>
      <c r="LVP3282" s="36"/>
      <c r="LVQ3282" s="36"/>
      <c r="LVR3282" s="12"/>
      <c r="LVS3282" s="12"/>
      <c r="LVT3282" s="12"/>
      <c r="LVU3282" s="53"/>
      <c r="LVW3282" s="41"/>
      <c r="LVX3282" s="40"/>
      <c r="LVY3282" s="44"/>
      <c r="LVZ3282" s="62"/>
      <c r="LWA3282" s="56"/>
      <c r="LWB3282" s="60"/>
      <c r="LWC3282" s="60"/>
      <c r="LWD3282" s="60"/>
      <c r="LWE3282" s="60"/>
      <c r="LWF3282" s="46"/>
      <c r="LWG3282" s="65"/>
      <c r="LWH3282" s="19"/>
      <c r="LWI3282" s="48"/>
      <c r="LWJ3282" s="41"/>
      <c r="LWK3282" s="44"/>
      <c r="LWL3282" s="18"/>
      <c r="LWM3282" s="16"/>
      <c r="LWN3282" s="36"/>
      <c r="LWO3282" s="36"/>
      <c r="LWP3282" s="36"/>
      <c r="LWQ3282" s="36"/>
      <c r="LWR3282" s="36"/>
      <c r="LWS3282" s="36"/>
      <c r="LWT3282" s="36"/>
      <c r="LWU3282" s="36"/>
      <c r="LWV3282" s="36"/>
      <c r="LWW3282" s="36"/>
      <c r="LWX3282" s="36"/>
      <c r="LWY3282" s="36"/>
      <c r="LWZ3282" s="36"/>
      <c r="LXA3282" s="12"/>
      <c r="LXB3282" s="12"/>
      <c r="LXC3282" s="12"/>
      <c r="LXD3282" s="53"/>
      <c r="LXF3282" s="41"/>
      <c r="LXG3282" s="40"/>
      <c r="LXH3282" s="44"/>
      <c r="LXI3282" s="62"/>
      <c r="LXJ3282" s="56"/>
      <c r="LXK3282" s="60"/>
      <c r="LXL3282" s="60"/>
      <c r="LXM3282" s="60"/>
      <c r="LXN3282" s="60"/>
      <c r="LXO3282" s="46"/>
      <c r="LXP3282" s="65"/>
      <c r="LXQ3282" s="19"/>
      <c r="LXR3282" s="48"/>
      <c r="LXS3282" s="41"/>
      <c r="LXT3282" s="44"/>
      <c r="LXU3282" s="18"/>
      <c r="LXV3282" s="16"/>
      <c r="LXW3282" s="36"/>
      <c r="LXX3282" s="36"/>
      <c r="LXY3282" s="36"/>
      <c r="LXZ3282" s="36"/>
      <c r="LYA3282" s="36"/>
      <c r="LYB3282" s="36"/>
      <c r="LYC3282" s="36"/>
      <c r="LYD3282" s="36"/>
      <c r="LYE3282" s="36"/>
      <c r="LYF3282" s="36"/>
      <c r="LYG3282" s="36"/>
      <c r="LYH3282" s="36"/>
      <c r="LYI3282" s="36"/>
      <c r="LYJ3282" s="12"/>
      <c r="LYK3282" s="12"/>
      <c r="LYL3282" s="12"/>
      <c r="LYM3282" s="53"/>
      <c r="LYO3282" s="41"/>
      <c r="LYP3282" s="40"/>
      <c r="LYQ3282" s="44"/>
      <c r="LYR3282" s="62"/>
      <c r="LYS3282" s="56"/>
      <c r="LYT3282" s="60"/>
      <c r="LYU3282" s="60"/>
      <c r="LYV3282" s="60"/>
      <c r="LYW3282" s="60"/>
      <c r="LYX3282" s="46"/>
      <c r="LYY3282" s="65"/>
      <c r="LYZ3282" s="19"/>
      <c r="LZA3282" s="48"/>
      <c r="LZB3282" s="41"/>
      <c r="LZC3282" s="44"/>
      <c r="LZD3282" s="18"/>
      <c r="LZE3282" s="16"/>
      <c r="LZF3282" s="36"/>
      <c r="LZG3282" s="36"/>
      <c r="LZH3282" s="36"/>
      <c r="LZI3282" s="36"/>
      <c r="LZJ3282" s="36"/>
      <c r="LZK3282" s="36"/>
      <c r="LZL3282" s="36"/>
      <c r="LZM3282" s="36"/>
      <c r="LZN3282" s="36"/>
      <c r="LZO3282" s="36"/>
      <c r="LZP3282" s="36"/>
      <c r="LZQ3282" s="36"/>
      <c r="LZR3282" s="36"/>
      <c r="LZS3282" s="12"/>
      <c r="LZT3282" s="12"/>
      <c r="LZU3282" s="12"/>
      <c r="LZV3282" s="53"/>
      <c r="LZX3282" s="41"/>
      <c r="LZY3282" s="40"/>
      <c r="LZZ3282" s="44"/>
      <c r="MAA3282" s="62"/>
      <c r="MAB3282" s="56"/>
      <c r="MAC3282" s="60"/>
      <c r="MAD3282" s="60"/>
      <c r="MAE3282" s="60"/>
      <c r="MAF3282" s="60"/>
      <c r="MAG3282" s="46"/>
      <c r="MAH3282" s="65"/>
      <c r="MAI3282" s="19"/>
      <c r="MAJ3282" s="48"/>
      <c r="MAK3282" s="41"/>
      <c r="MAL3282" s="44"/>
      <c r="MAM3282" s="18"/>
      <c r="MAN3282" s="16"/>
      <c r="MAO3282" s="36"/>
      <c r="MAP3282" s="36"/>
      <c r="MAQ3282" s="36"/>
      <c r="MAR3282" s="36"/>
      <c r="MAS3282" s="36"/>
      <c r="MAT3282" s="36"/>
      <c r="MAU3282" s="36"/>
      <c r="MAV3282" s="36"/>
      <c r="MAW3282" s="36"/>
      <c r="MAX3282" s="36"/>
      <c r="MAY3282" s="36"/>
      <c r="MAZ3282" s="36"/>
      <c r="MBA3282" s="36"/>
      <c r="MBB3282" s="12"/>
      <c r="MBC3282" s="12"/>
      <c r="MBD3282" s="12"/>
      <c r="MBE3282" s="53"/>
      <c r="MBG3282" s="41"/>
      <c r="MBH3282" s="40"/>
      <c r="MBI3282" s="44"/>
      <c r="MBJ3282" s="62"/>
      <c r="MBK3282" s="56"/>
      <c r="MBL3282" s="60"/>
      <c r="MBM3282" s="60"/>
      <c r="MBN3282" s="60"/>
      <c r="MBO3282" s="60"/>
      <c r="MBP3282" s="46"/>
      <c r="MBQ3282" s="65"/>
      <c r="MBR3282" s="19"/>
      <c r="MBS3282" s="48"/>
      <c r="MBT3282" s="41"/>
      <c r="MBU3282" s="44"/>
      <c r="MBV3282" s="18"/>
      <c r="MBW3282" s="16"/>
      <c r="MBX3282" s="36"/>
      <c r="MBY3282" s="36"/>
      <c r="MBZ3282" s="36"/>
      <c r="MCA3282" s="36"/>
      <c r="MCB3282" s="36"/>
      <c r="MCC3282" s="36"/>
      <c r="MCD3282" s="36"/>
      <c r="MCE3282" s="36"/>
      <c r="MCF3282" s="36"/>
      <c r="MCG3282" s="36"/>
      <c r="MCH3282" s="36"/>
      <c r="MCI3282" s="36"/>
      <c r="MCJ3282" s="36"/>
      <c r="MCK3282" s="12"/>
      <c r="MCL3282" s="12"/>
      <c r="MCM3282" s="12"/>
      <c r="MCN3282" s="53"/>
      <c r="MCP3282" s="41"/>
      <c r="MCQ3282" s="40"/>
      <c r="MCR3282" s="44"/>
      <c r="MCS3282" s="62"/>
      <c r="MCT3282" s="56"/>
      <c r="MCU3282" s="60"/>
      <c r="MCV3282" s="60"/>
      <c r="MCW3282" s="60"/>
      <c r="MCX3282" s="60"/>
      <c r="MCY3282" s="46"/>
      <c r="MCZ3282" s="65"/>
      <c r="MDA3282" s="19"/>
      <c r="MDB3282" s="48"/>
      <c r="MDC3282" s="41"/>
      <c r="MDD3282" s="44"/>
      <c r="MDE3282" s="18"/>
      <c r="MDF3282" s="16"/>
      <c r="MDG3282" s="36"/>
      <c r="MDH3282" s="36"/>
      <c r="MDI3282" s="36"/>
      <c r="MDJ3282" s="36"/>
      <c r="MDK3282" s="36"/>
      <c r="MDL3282" s="36"/>
      <c r="MDM3282" s="36"/>
      <c r="MDN3282" s="36"/>
      <c r="MDO3282" s="36"/>
      <c r="MDP3282" s="36"/>
      <c r="MDQ3282" s="36"/>
      <c r="MDR3282" s="36"/>
      <c r="MDS3282" s="36"/>
      <c r="MDT3282" s="12"/>
      <c r="MDU3282" s="12"/>
      <c r="MDV3282" s="12"/>
      <c r="MDW3282" s="53"/>
      <c r="MDY3282" s="41"/>
      <c r="MDZ3282" s="40"/>
      <c r="MEA3282" s="44"/>
      <c r="MEB3282" s="62"/>
      <c r="MEC3282" s="56"/>
      <c r="MED3282" s="60"/>
      <c r="MEE3282" s="60"/>
      <c r="MEF3282" s="60"/>
      <c r="MEG3282" s="60"/>
      <c r="MEH3282" s="46"/>
      <c r="MEI3282" s="65"/>
      <c r="MEJ3282" s="19"/>
      <c r="MEK3282" s="48"/>
      <c r="MEL3282" s="41"/>
      <c r="MEM3282" s="44"/>
      <c r="MEN3282" s="18"/>
      <c r="MEO3282" s="16"/>
      <c r="MEP3282" s="36"/>
      <c r="MEQ3282" s="36"/>
      <c r="MER3282" s="36"/>
      <c r="MES3282" s="36"/>
      <c r="MET3282" s="36"/>
      <c r="MEU3282" s="36"/>
      <c r="MEV3282" s="36"/>
      <c r="MEW3282" s="36"/>
      <c r="MEX3282" s="36"/>
      <c r="MEY3282" s="36"/>
      <c r="MEZ3282" s="36"/>
      <c r="MFA3282" s="36"/>
      <c r="MFB3282" s="36"/>
      <c r="MFC3282" s="12"/>
      <c r="MFD3282" s="12"/>
      <c r="MFE3282" s="12"/>
      <c r="MFF3282" s="53"/>
      <c r="MFH3282" s="41"/>
      <c r="MFI3282" s="40"/>
      <c r="MFJ3282" s="44"/>
      <c r="MFK3282" s="62"/>
      <c r="MFL3282" s="56"/>
      <c r="MFM3282" s="60"/>
      <c r="MFN3282" s="60"/>
      <c r="MFO3282" s="60"/>
      <c r="MFP3282" s="60"/>
      <c r="MFQ3282" s="46"/>
      <c r="MFR3282" s="65"/>
      <c r="MFS3282" s="19"/>
      <c r="MFT3282" s="48"/>
      <c r="MFU3282" s="41"/>
      <c r="MFV3282" s="44"/>
      <c r="MFW3282" s="18"/>
      <c r="MFX3282" s="16"/>
      <c r="MFY3282" s="36"/>
      <c r="MFZ3282" s="36"/>
      <c r="MGA3282" s="36"/>
      <c r="MGB3282" s="36"/>
      <c r="MGC3282" s="36"/>
      <c r="MGD3282" s="36"/>
      <c r="MGE3282" s="36"/>
      <c r="MGF3282" s="36"/>
      <c r="MGG3282" s="36"/>
      <c r="MGH3282" s="36"/>
      <c r="MGI3282" s="36"/>
      <c r="MGJ3282" s="36"/>
      <c r="MGK3282" s="36"/>
      <c r="MGL3282" s="12"/>
      <c r="MGM3282" s="12"/>
      <c r="MGN3282" s="12"/>
      <c r="MGO3282" s="53"/>
      <c r="MGQ3282" s="41"/>
      <c r="MGR3282" s="40"/>
      <c r="MGS3282" s="44"/>
      <c r="MGT3282" s="62"/>
      <c r="MGU3282" s="56"/>
      <c r="MGV3282" s="60"/>
      <c r="MGW3282" s="60"/>
      <c r="MGX3282" s="60"/>
      <c r="MGY3282" s="60"/>
      <c r="MGZ3282" s="46"/>
      <c r="MHA3282" s="65"/>
      <c r="MHB3282" s="19"/>
      <c r="MHC3282" s="48"/>
      <c r="MHD3282" s="41"/>
      <c r="MHE3282" s="44"/>
      <c r="MHF3282" s="18"/>
      <c r="MHG3282" s="16"/>
      <c r="MHH3282" s="36"/>
      <c r="MHI3282" s="36"/>
      <c r="MHJ3282" s="36"/>
      <c r="MHK3282" s="36"/>
      <c r="MHL3282" s="36"/>
      <c r="MHM3282" s="36"/>
      <c r="MHN3282" s="36"/>
      <c r="MHO3282" s="36"/>
      <c r="MHP3282" s="36"/>
      <c r="MHQ3282" s="36"/>
      <c r="MHR3282" s="36"/>
      <c r="MHS3282" s="36"/>
      <c r="MHT3282" s="36"/>
      <c r="MHU3282" s="12"/>
      <c r="MHV3282" s="12"/>
      <c r="MHW3282" s="12"/>
      <c r="MHX3282" s="53"/>
      <c r="MHZ3282" s="41"/>
      <c r="MIA3282" s="40"/>
      <c r="MIB3282" s="44"/>
      <c r="MIC3282" s="62"/>
      <c r="MID3282" s="56"/>
      <c r="MIE3282" s="60"/>
      <c r="MIF3282" s="60"/>
      <c r="MIG3282" s="60"/>
      <c r="MIH3282" s="60"/>
      <c r="MII3282" s="46"/>
      <c r="MIJ3282" s="65"/>
      <c r="MIK3282" s="19"/>
      <c r="MIL3282" s="48"/>
      <c r="MIM3282" s="41"/>
      <c r="MIN3282" s="44"/>
      <c r="MIO3282" s="18"/>
      <c r="MIP3282" s="16"/>
      <c r="MIQ3282" s="36"/>
      <c r="MIR3282" s="36"/>
      <c r="MIS3282" s="36"/>
      <c r="MIT3282" s="36"/>
      <c r="MIU3282" s="36"/>
      <c r="MIV3282" s="36"/>
      <c r="MIW3282" s="36"/>
      <c r="MIX3282" s="36"/>
      <c r="MIY3282" s="36"/>
      <c r="MIZ3282" s="36"/>
      <c r="MJA3282" s="36"/>
      <c r="MJB3282" s="36"/>
      <c r="MJC3282" s="36"/>
      <c r="MJD3282" s="12"/>
      <c r="MJE3282" s="12"/>
      <c r="MJF3282" s="12"/>
      <c r="MJG3282" s="53"/>
      <c r="MJI3282" s="41"/>
      <c r="MJJ3282" s="40"/>
      <c r="MJK3282" s="44"/>
      <c r="MJL3282" s="62"/>
      <c r="MJM3282" s="56"/>
      <c r="MJN3282" s="60"/>
      <c r="MJO3282" s="60"/>
      <c r="MJP3282" s="60"/>
      <c r="MJQ3282" s="60"/>
      <c r="MJR3282" s="46"/>
      <c r="MJS3282" s="65"/>
      <c r="MJT3282" s="19"/>
      <c r="MJU3282" s="48"/>
      <c r="MJV3282" s="41"/>
      <c r="MJW3282" s="44"/>
      <c r="MJX3282" s="18"/>
      <c r="MJY3282" s="16"/>
      <c r="MJZ3282" s="36"/>
      <c r="MKA3282" s="36"/>
      <c r="MKB3282" s="36"/>
      <c r="MKC3282" s="36"/>
      <c r="MKD3282" s="36"/>
      <c r="MKE3282" s="36"/>
      <c r="MKF3282" s="36"/>
      <c r="MKG3282" s="36"/>
      <c r="MKH3282" s="36"/>
      <c r="MKI3282" s="36"/>
      <c r="MKJ3282" s="36"/>
      <c r="MKK3282" s="36"/>
      <c r="MKL3282" s="36"/>
      <c r="MKM3282" s="12"/>
      <c r="MKN3282" s="12"/>
      <c r="MKO3282" s="12"/>
      <c r="MKP3282" s="53"/>
      <c r="MKR3282" s="41"/>
      <c r="MKS3282" s="40"/>
      <c r="MKT3282" s="44"/>
      <c r="MKU3282" s="62"/>
      <c r="MKV3282" s="56"/>
      <c r="MKW3282" s="60"/>
      <c r="MKX3282" s="60"/>
      <c r="MKY3282" s="60"/>
      <c r="MKZ3282" s="60"/>
      <c r="MLA3282" s="46"/>
      <c r="MLB3282" s="65"/>
      <c r="MLC3282" s="19"/>
      <c r="MLD3282" s="48"/>
      <c r="MLE3282" s="41"/>
      <c r="MLF3282" s="44"/>
      <c r="MLG3282" s="18"/>
      <c r="MLH3282" s="16"/>
      <c r="MLI3282" s="36"/>
      <c r="MLJ3282" s="36"/>
      <c r="MLK3282" s="36"/>
      <c r="MLL3282" s="36"/>
      <c r="MLM3282" s="36"/>
      <c r="MLN3282" s="36"/>
      <c r="MLO3282" s="36"/>
      <c r="MLP3282" s="36"/>
      <c r="MLQ3282" s="36"/>
      <c r="MLR3282" s="36"/>
      <c r="MLS3282" s="36"/>
      <c r="MLT3282" s="36"/>
      <c r="MLU3282" s="36"/>
      <c r="MLV3282" s="12"/>
      <c r="MLW3282" s="12"/>
      <c r="MLX3282" s="12"/>
      <c r="MLY3282" s="53"/>
      <c r="MMA3282" s="41"/>
      <c r="MMB3282" s="40"/>
      <c r="MMC3282" s="44"/>
      <c r="MMD3282" s="62"/>
      <c r="MME3282" s="56"/>
      <c r="MMF3282" s="60"/>
      <c r="MMG3282" s="60"/>
      <c r="MMH3282" s="60"/>
      <c r="MMI3282" s="60"/>
      <c r="MMJ3282" s="46"/>
      <c r="MMK3282" s="65"/>
      <c r="MML3282" s="19"/>
      <c r="MMM3282" s="48"/>
      <c r="MMN3282" s="41"/>
      <c r="MMO3282" s="44"/>
      <c r="MMP3282" s="18"/>
      <c r="MMQ3282" s="16"/>
      <c r="MMR3282" s="36"/>
      <c r="MMS3282" s="36"/>
      <c r="MMT3282" s="36"/>
      <c r="MMU3282" s="36"/>
      <c r="MMV3282" s="36"/>
      <c r="MMW3282" s="36"/>
      <c r="MMX3282" s="36"/>
      <c r="MMY3282" s="36"/>
      <c r="MMZ3282" s="36"/>
      <c r="MNA3282" s="36"/>
      <c r="MNB3282" s="36"/>
      <c r="MNC3282" s="36"/>
      <c r="MND3282" s="36"/>
      <c r="MNE3282" s="12"/>
      <c r="MNF3282" s="12"/>
      <c r="MNG3282" s="12"/>
      <c r="MNH3282" s="53"/>
      <c r="MNJ3282" s="41"/>
      <c r="MNK3282" s="40"/>
      <c r="MNL3282" s="44"/>
      <c r="MNM3282" s="62"/>
      <c r="MNN3282" s="56"/>
      <c r="MNO3282" s="60"/>
      <c r="MNP3282" s="60"/>
      <c r="MNQ3282" s="60"/>
      <c r="MNR3282" s="60"/>
      <c r="MNS3282" s="46"/>
      <c r="MNT3282" s="65"/>
      <c r="MNU3282" s="19"/>
      <c r="MNV3282" s="48"/>
      <c r="MNW3282" s="41"/>
      <c r="MNX3282" s="44"/>
      <c r="MNY3282" s="18"/>
      <c r="MNZ3282" s="16"/>
      <c r="MOA3282" s="36"/>
      <c r="MOB3282" s="36"/>
      <c r="MOC3282" s="36"/>
      <c r="MOD3282" s="36"/>
      <c r="MOE3282" s="36"/>
      <c r="MOF3282" s="36"/>
      <c r="MOG3282" s="36"/>
      <c r="MOH3282" s="36"/>
      <c r="MOI3282" s="36"/>
      <c r="MOJ3282" s="36"/>
      <c r="MOK3282" s="36"/>
      <c r="MOL3282" s="36"/>
      <c r="MOM3282" s="36"/>
      <c r="MON3282" s="12"/>
      <c r="MOO3282" s="12"/>
      <c r="MOP3282" s="12"/>
      <c r="MOQ3282" s="53"/>
      <c r="MOS3282" s="41"/>
      <c r="MOT3282" s="40"/>
      <c r="MOU3282" s="44"/>
      <c r="MOV3282" s="62"/>
      <c r="MOW3282" s="56"/>
      <c r="MOX3282" s="60"/>
      <c r="MOY3282" s="60"/>
      <c r="MOZ3282" s="60"/>
      <c r="MPA3282" s="60"/>
      <c r="MPB3282" s="46"/>
      <c r="MPC3282" s="65"/>
      <c r="MPD3282" s="19"/>
      <c r="MPE3282" s="48"/>
      <c r="MPF3282" s="41"/>
      <c r="MPG3282" s="44"/>
      <c r="MPH3282" s="18"/>
      <c r="MPI3282" s="16"/>
      <c r="MPJ3282" s="36"/>
      <c r="MPK3282" s="36"/>
      <c r="MPL3282" s="36"/>
      <c r="MPM3282" s="36"/>
      <c r="MPN3282" s="36"/>
      <c r="MPO3282" s="36"/>
      <c r="MPP3282" s="36"/>
      <c r="MPQ3282" s="36"/>
      <c r="MPR3282" s="36"/>
      <c r="MPS3282" s="36"/>
      <c r="MPT3282" s="36"/>
      <c r="MPU3282" s="36"/>
      <c r="MPV3282" s="36"/>
      <c r="MPW3282" s="12"/>
      <c r="MPX3282" s="12"/>
      <c r="MPY3282" s="12"/>
      <c r="MPZ3282" s="53"/>
      <c r="MQB3282" s="41"/>
      <c r="MQC3282" s="40"/>
      <c r="MQD3282" s="44"/>
      <c r="MQE3282" s="62"/>
      <c r="MQF3282" s="56"/>
      <c r="MQG3282" s="60"/>
      <c r="MQH3282" s="60"/>
      <c r="MQI3282" s="60"/>
      <c r="MQJ3282" s="60"/>
      <c r="MQK3282" s="46"/>
      <c r="MQL3282" s="65"/>
      <c r="MQM3282" s="19"/>
      <c r="MQN3282" s="48"/>
      <c r="MQO3282" s="41"/>
      <c r="MQP3282" s="44"/>
      <c r="MQQ3282" s="18"/>
      <c r="MQR3282" s="16"/>
      <c r="MQS3282" s="36"/>
      <c r="MQT3282" s="36"/>
      <c r="MQU3282" s="36"/>
      <c r="MQV3282" s="36"/>
      <c r="MQW3282" s="36"/>
      <c r="MQX3282" s="36"/>
      <c r="MQY3282" s="36"/>
      <c r="MQZ3282" s="36"/>
      <c r="MRA3282" s="36"/>
      <c r="MRB3282" s="36"/>
      <c r="MRC3282" s="36"/>
      <c r="MRD3282" s="36"/>
      <c r="MRE3282" s="36"/>
      <c r="MRF3282" s="12"/>
      <c r="MRG3282" s="12"/>
      <c r="MRH3282" s="12"/>
      <c r="MRI3282" s="53"/>
      <c r="MRK3282" s="41"/>
      <c r="MRL3282" s="40"/>
      <c r="MRM3282" s="44"/>
      <c r="MRN3282" s="62"/>
      <c r="MRO3282" s="56"/>
      <c r="MRP3282" s="60"/>
      <c r="MRQ3282" s="60"/>
      <c r="MRR3282" s="60"/>
      <c r="MRS3282" s="60"/>
      <c r="MRT3282" s="46"/>
      <c r="MRU3282" s="65"/>
      <c r="MRV3282" s="19"/>
      <c r="MRW3282" s="48"/>
      <c r="MRX3282" s="41"/>
      <c r="MRY3282" s="44"/>
      <c r="MRZ3282" s="18"/>
      <c r="MSA3282" s="16"/>
      <c r="MSB3282" s="36"/>
      <c r="MSC3282" s="36"/>
      <c r="MSD3282" s="36"/>
      <c r="MSE3282" s="36"/>
      <c r="MSF3282" s="36"/>
      <c r="MSG3282" s="36"/>
      <c r="MSH3282" s="36"/>
      <c r="MSI3282" s="36"/>
      <c r="MSJ3282" s="36"/>
      <c r="MSK3282" s="36"/>
      <c r="MSL3282" s="36"/>
      <c r="MSM3282" s="36"/>
      <c r="MSN3282" s="36"/>
      <c r="MSO3282" s="12"/>
      <c r="MSP3282" s="12"/>
      <c r="MSQ3282" s="12"/>
      <c r="MSR3282" s="53"/>
      <c r="MST3282" s="41"/>
      <c r="MSU3282" s="40"/>
      <c r="MSV3282" s="44"/>
      <c r="MSW3282" s="62"/>
      <c r="MSX3282" s="56"/>
      <c r="MSY3282" s="60"/>
      <c r="MSZ3282" s="60"/>
      <c r="MTA3282" s="60"/>
      <c r="MTB3282" s="60"/>
      <c r="MTC3282" s="46"/>
      <c r="MTD3282" s="65"/>
      <c r="MTE3282" s="19"/>
      <c r="MTF3282" s="48"/>
      <c r="MTG3282" s="41"/>
      <c r="MTH3282" s="44"/>
      <c r="MTI3282" s="18"/>
      <c r="MTJ3282" s="16"/>
      <c r="MTK3282" s="36"/>
      <c r="MTL3282" s="36"/>
      <c r="MTM3282" s="36"/>
      <c r="MTN3282" s="36"/>
      <c r="MTO3282" s="36"/>
      <c r="MTP3282" s="36"/>
      <c r="MTQ3282" s="36"/>
      <c r="MTR3282" s="36"/>
      <c r="MTS3282" s="36"/>
      <c r="MTT3282" s="36"/>
      <c r="MTU3282" s="36"/>
      <c r="MTV3282" s="36"/>
      <c r="MTW3282" s="36"/>
      <c r="MTX3282" s="12"/>
      <c r="MTY3282" s="12"/>
      <c r="MTZ3282" s="12"/>
      <c r="MUA3282" s="53"/>
      <c r="MUC3282" s="41"/>
      <c r="MUD3282" s="40"/>
      <c r="MUE3282" s="44"/>
      <c r="MUF3282" s="62"/>
      <c r="MUG3282" s="56"/>
      <c r="MUH3282" s="60"/>
      <c r="MUI3282" s="60"/>
      <c r="MUJ3282" s="60"/>
      <c r="MUK3282" s="60"/>
      <c r="MUL3282" s="46"/>
      <c r="MUM3282" s="65"/>
      <c r="MUN3282" s="19"/>
      <c r="MUO3282" s="48"/>
      <c r="MUP3282" s="41"/>
      <c r="MUQ3282" s="44"/>
      <c r="MUR3282" s="18"/>
      <c r="MUS3282" s="16"/>
      <c r="MUT3282" s="36"/>
      <c r="MUU3282" s="36"/>
      <c r="MUV3282" s="36"/>
      <c r="MUW3282" s="36"/>
      <c r="MUX3282" s="36"/>
      <c r="MUY3282" s="36"/>
      <c r="MUZ3282" s="36"/>
      <c r="MVA3282" s="36"/>
      <c r="MVB3282" s="36"/>
      <c r="MVC3282" s="36"/>
      <c r="MVD3282" s="36"/>
      <c r="MVE3282" s="36"/>
      <c r="MVF3282" s="36"/>
      <c r="MVG3282" s="12"/>
      <c r="MVH3282" s="12"/>
      <c r="MVI3282" s="12"/>
      <c r="MVJ3282" s="53"/>
      <c r="MVL3282" s="41"/>
      <c r="MVM3282" s="40"/>
      <c r="MVN3282" s="44"/>
      <c r="MVO3282" s="62"/>
      <c r="MVP3282" s="56"/>
      <c r="MVQ3282" s="60"/>
      <c r="MVR3282" s="60"/>
      <c r="MVS3282" s="60"/>
      <c r="MVT3282" s="60"/>
      <c r="MVU3282" s="46"/>
      <c r="MVV3282" s="65"/>
      <c r="MVW3282" s="19"/>
      <c r="MVX3282" s="48"/>
      <c r="MVY3282" s="41"/>
      <c r="MVZ3282" s="44"/>
      <c r="MWA3282" s="18"/>
      <c r="MWB3282" s="16"/>
      <c r="MWC3282" s="36"/>
      <c r="MWD3282" s="36"/>
      <c r="MWE3282" s="36"/>
      <c r="MWF3282" s="36"/>
      <c r="MWG3282" s="36"/>
      <c r="MWH3282" s="36"/>
      <c r="MWI3282" s="36"/>
      <c r="MWJ3282" s="36"/>
      <c r="MWK3282" s="36"/>
      <c r="MWL3282" s="36"/>
      <c r="MWM3282" s="36"/>
      <c r="MWN3282" s="36"/>
      <c r="MWO3282" s="36"/>
      <c r="MWP3282" s="12"/>
      <c r="MWQ3282" s="12"/>
      <c r="MWR3282" s="12"/>
      <c r="MWS3282" s="53"/>
      <c r="MWU3282" s="41"/>
      <c r="MWV3282" s="40"/>
      <c r="MWW3282" s="44"/>
      <c r="MWX3282" s="62"/>
      <c r="MWY3282" s="56"/>
      <c r="MWZ3282" s="60"/>
      <c r="MXA3282" s="60"/>
      <c r="MXB3282" s="60"/>
      <c r="MXC3282" s="60"/>
      <c r="MXD3282" s="46"/>
      <c r="MXE3282" s="65"/>
      <c r="MXF3282" s="19"/>
      <c r="MXG3282" s="48"/>
      <c r="MXH3282" s="41"/>
      <c r="MXI3282" s="44"/>
      <c r="MXJ3282" s="18"/>
      <c r="MXK3282" s="16"/>
      <c r="MXL3282" s="36"/>
      <c r="MXM3282" s="36"/>
      <c r="MXN3282" s="36"/>
      <c r="MXO3282" s="36"/>
      <c r="MXP3282" s="36"/>
      <c r="MXQ3282" s="36"/>
      <c r="MXR3282" s="36"/>
      <c r="MXS3282" s="36"/>
      <c r="MXT3282" s="36"/>
      <c r="MXU3282" s="36"/>
      <c r="MXV3282" s="36"/>
      <c r="MXW3282" s="36"/>
      <c r="MXX3282" s="36"/>
      <c r="MXY3282" s="12"/>
      <c r="MXZ3282" s="12"/>
      <c r="MYA3282" s="12"/>
      <c r="MYB3282" s="53"/>
      <c r="MYD3282" s="41"/>
      <c r="MYE3282" s="40"/>
      <c r="MYF3282" s="44"/>
      <c r="MYG3282" s="62"/>
      <c r="MYH3282" s="56"/>
      <c r="MYI3282" s="60"/>
      <c r="MYJ3282" s="60"/>
      <c r="MYK3282" s="60"/>
      <c r="MYL3282" s="60"/>
      <c r="MYM3282" s="46"/>
      <c r="MYN3282" s="65"/>
      <c r="MYO3282" s="19"/>
      <c r="MYP3282" s="48"/>
      <c r="MYQ3282" s="41"/>
      <c r="MYR3282" s="44"/>
      <c r="MYS3282" s="18"/>
      <c r="MYT3282" s="16"/>
      <c r="MYU3282" s="36"/>
      <c r="MYV3282" s="36"/>
      <c r="MYW3282" s="36"/>
      <c r="MYX3282" s="36"/>
      <c r="MYY3282" s="36"/>
      <c r="MYZ3282" s="36"/>
      <c r="MZA3282" s="36"/>
      <c r="MZB3282" s="36"/>
      <c r="MZC3282" s="36"/>
      <c r="MZD3282" s="36"/>
      <c r="MZE3282" s="36"/>
      <c r="MZF3282" s="36"/>
      <c r="MZG3282" s="36"/>
      <c r="MZH3282" s="12"/>
      <c r="MZI3282" s="12"/>
      <c r="MZJ3282" s="12"/>
      <c r="MZK3282" s="53"/>
      <c r="MZM3282" s="41"/>
      <c r="MZN3282" s="40"/>
      <c r="MZO3282" s="44"/>
      <c r="MZP3282" s="62"/>
      <c r="MZQ3282" s="56"/>
      <c r="MZR3282" s="60"/>
      <c r="MZS3282" s="60"/>
      <c r="MZT3282" s="60"/>
      <c r="MZU3282" s="60"/>
      <c r="MZV3282" s="46"/>
      <c r="MZW3282" s="65"/>
      <c r="MZX3282" s="19"/>
      <c r="MZY3282" s="48"/>
      <c r="MZZ3282" s="41"/>
      <c r="NAA3282" s="44"/>
      <c r="NAB3282" s="18"/>
      <c r="NAC3282" s="16"/>
      <c r="NAD3282" s="36"/>
      <c r="NAE3282" s="36"/>
      <c r="NAF3282" s="36"/>
      <c r="NAG3282" s="36"/>
      <c r="NAH3282" s="36"/>
      <c r="NAI3282" s="36"/>
      <c r="NAJ3282" s="36"/>
      <c r="NAK3282" s="36"/>
      <c r="NAL3282" s="36"/>
      <c r="NAM3282" s="36"/>
      <c r="NAN3282" s="36"/>
      <c r="NAO3282" s="36"/>
      <c r="NAP3282" s="36"/>
      <c r="NAQ3282" s="12"/>
      <c r="NAR3282" s="12"/>
      <c r="NAS3282" s="12"/>
      <c r="NAT3282" s="53"/>
      <c r="NAV3282" s="41"/>
      <c r="NAW3282" s="40"/>
      <c r="NAX3282" s="44"/>
      <c r="NAY3282" s="62"/>
      <c r="NAZ3282" s="56"/>
      <c r="NBA3282" s="60"/>
      <c r="NBB3282" s="60"/>
      <c r="NBC3282" s="60"/>
      <c r="NBD3282" s="60"/>
      <c r="NBE3282" s="46"/>
      <c r="NBF3282" s="65"/>
      <c r="NBG3282" s="19"/>
      <c r="NBH3282" s="48"/>
      <c r="NBI3282" s="41"/>
      <c r="NBJ3282" s="44"/>
      <c r="NBK3282" s="18"/>
      <c r="NBL3282" s="16"/>
      <c r="NBM3282" s="36"/>
      <c r="NBN3282" s="36"/>
      <c r="NBO3282" s="36"/>
      <c r="NBP3282" s="36"/>
      <c r="NBQ3282" s="36"/>
      <c r="NBR3282" s="36"/>
      <c r="NBS3282" s="36"/>
      <c r="NBT3282" s="36"/>
      <c r="NBU3282" s="36"/>
      <c r="NBV3282" s="36"/>
      <c r="NBW3282" s="36"/>
      <c r="NBX3282" s="36"/>
      <c r="NBY3282" s="36"/>
      <c r="NBZ3282" s="12"/>
      <c r="NCA3282" s="12"/>
      <c r="NCB3282" s="12"/>
      <c r="NCC3282" s="53"/>
      <c r="NCE3282" s="41"/>
      <c r="NCF3282" s="40"/>
      <c r="NCG3282" s="44"/>
      <c r="NCH3282" s="62"/>
      <c r="NCI3282" s="56"/>
      <c r="NCJ3282" s="60"/>
      <c r="NCK3282" s="60"/>
      <c r="NCL3282" s="60"/>
      <c r="NCM3282" s="60"/>
      <c r="NCN3282" s="46"/>
      <c r="NCO3282" s="65"/>
      <c r="NCP3282" s="19"/>
      <c r="NCQ3282" s="48"/>
      <c r="NCR3282" s="41"/>
      <c r="NCS3282" s="44"/>
      <c r="NCT3282" s="18"/>
      <c r="NCU3282" s="16"/>
      <c r="NCV3282" s="36"/>
      <c r="NCW3282" s="36"/>
      <c r="NCX3282" s="36"/>
      <c r="NCY3282" s="36"/>
      <c r="NCZ3282" s="36"/>
      <c r="NDA3282" s="36"/>
      <c r="NDB3282" s="36"/>
      <c r="NDC3282" s="36"/>
      <c r="NDD3282" s="36"/>
      <c r="NDE3282" s="36"/>
      <c r="NDF3282" s="36"/>
      <c r="NDG3282" s="36"/>
      <c r="NDH3282" s="36"/>
      <c r="NDI3282" s="12"/>
      <c r="NDJ3282" s="12"/>
      <c r="NDK3282" s="12"/>
      <c r="NDL3282" s="53"/>
      <c r="NDN3282" s="41"/>
      <c r="NDO3282" s="40"/>
      <c r="NDP3282" s="44"/>
      <c r="NDQ3282" s="62"/>
      <c r="NDR3282" s="56"/>
      <c r="NDS3282" s="60"/>
      <c r="NDT3282" s="60"/>
      <c r="NDU3282" s="60"/>
      <c r="NDV3282" s="60"/>
      <c r="NDW3282" s="46"/>
      <c r="NDX3282" s="65"/>
      <c r="NDY3282" s="19"/>
      <c r="NDZ3282" s="48"/>
      <c r="NEA3282" s="41"/>
      <c r="NEB3282" s="44"/>
      <c r="NEC3282" s="18"/>
      <c r="NED3282" s="16"/>
      <c r="NEE3282" s="36"/>
      <c r="NEF3282" s="36"/>
      <c r="NEG3282" s="36"/>
      <c r="NEH3282" s="36"/>
      <c r="NEI3282" s="36"/>
      <c r="NEJ3282" s="36"/>
      <c r="NEK3282" s="36"/>
      <c r="NEL3282" s="36"/>
      <c r="NEM3282" s="36"/>
      <c r="NEN3282" s="36"/>
      <c r="NEO3282" s="36"/>
      <c r="NEP3282" s="36"/>
      <c r="NEQ3282" s="36"/>
      <c r="NER3282" s="12"/>
      <c r="NES3282" s="12"/>
      <c r="NET3282" s="12"/>
      <c r="NEU3282" s="53"/>
      <c r="NEW3282" s="41"/>
      <c r="NEX3282" s="40"/>
      <c r="NEY3282" s="44"/>
      <c r="NEZ3282" s="62"/>
      <c r="NFA3282" s="56"/>
      <c r="NFB3282" s="60"/>
      <c r="NFC3282" s="60"/>
      <c r="NFD3282" s="60"/>
      <c r="NFE3282" s="60"/>
      <c r="NFF3282" s="46"/>
      <c r="NFG3282" s="65"/>
      <c r="NFH3282" s="19"/>
      <c r="NFI3282" s="48"/>
      <c r="NFJ3282" s="41"/>
      <c r="NFK3282" s="44"/>
      <c r="NFL3282" s="18"/>
      <c r="NFM3282" s="16"/>
      <c r="NFN3282" s="36"/>
      <c r="NFO3282" s="36"/>
      <c r="NFP3282" s="36"/>
      <c r="NFQ3282" s="36"/>
      <c r="NFR3282" s="36"/>
      <c r="NFS3282" s="36"/>
      <c r="NFT3282" s="36"/>
      <c r="NFU3282" s="36"/>
      <c r="NFV3282" s="36"/>
      <c r="NFW3282" s="36"/>
      <c r="NFX3282" s="36"/>
      <c r="NFY3282" s="36"/>
      <c r="NFZ3282" s="36"/>
      <c r="NGA3282" s="12"/>
      <c r="NGB3282" s="12"/>
      <c r="NGC3282" s="12"/>
      <c r="NGD3282" s="53"/>
      <c r="NGF3282" s="41"/>
      <c r="NGG3282" s="40"/>
      <c r="NGH3282" s="44"/>
      <c r="NGI3282" s="62"/>
      <c r="NGJ3282" s="56"/>
      <c r="NGK3282" s="60"/>
      <c r="NGL3282" s="60"/>
      <c r="NGM3282" s="60"/>
      <c r="NGN3282" s="60"/>
      <c r="NGO3282" s="46"/>
      <c r="NGP3282" s="65"/>
      <c r="NGQ3282" s="19"/>
      <c r="NGR3282" s="48"/>
      <c r="NGS3282" s="41"/>
      <c r="NGT3282" s="44"/>
      <c r="NGU3282" s="18"/>
      <c r="NGV3282" s="16"/>
      <c r="NGW3282" s="36"/>
      <c r="NGX3282" s="36"/>
      <c r="NGY3282" s="36"/>
      <c r="NGZ3282" s="36"/>
      <c r="NHA3282" s="36"/>
      <c r="NHB3282" s="36"/>
      <c r="NHC3282" s="36"/>
      <c r="NHD3282" s="36"/>
      <c r="NHE3282" s="36"/>
      <c r="NHF3282" s="36"/>
      <c r="NHG3282" s="36"/>
      <c r="NHH3282" s="36"/>
      <c r="NHI3282" s="36"/>
      <c r="NHJ3282" s="12"/>
      <c r="NHK3282" s="12"/>
      <c r="NHL3282" s="12"/>
      <c r="NHM3282" s="53"/>
      <c r="NHO3282" s="41"/>
      <c r="NHP3282" s="40"/>
      <c r="NHQ3282" s="44"/>
      <c r="NHR3282" s="62"/>
      <c r="NHS3282" s="56"/>
      <c r="NHT3282" s="60"/>
      <c r="NHU3282" s="60"/>
      <c r="NHV3282" s="60"/>
      <c r="NHW3282" s="60"/>
      <c r="NHX3282" s="46"/>
      <c r="NHY3282" s="65"/>
      <c r="NHZ3282" s="19"/>
      <c r="NIA3282" s="48"/>
      <c r="NIB3282" s="41"/>
      <c r="NIC3282" s="44"/>
      <c r="NID3282" s="18"/>
      <c r="NIE3282" s="16"/>
      <c r="NIF3282" s="36"/>
      <c r="NIG3282" s="36"/>
      <c r="NIH3282" s="36"/>
      <c r="NII3282" s="36"/>
      <c r="NIJ3282" s="36"/>
      <c r="NIK3282" s="36"/>
      <c r="NIL3282" s="36"/>
      <c r="NIM3282" s="36"/>
      <c r="NIN3282" s="36"/>
      <c r="NIO3282" s="36"/>
      <c r="NIP3282" s="36"/>
      <c r="NIQ3282" s="36"/>
      <c r="NIR3282" s="36"/>
      <c r="NIS3282" s="12"/>
      <c r="NIT3282" s="12"/>
      <c r="NIU3282" s="12"/>
      <c r="NIV3282" s="53"/>
      <c r="NIX3282" s="41"/>
      <c r="NIY3282" s="40"/>
      <c r="NIZ3282" s="44"/>
      <c r="NJA3282" s="62"/>
      <c r="NJB3282" s="56"/>
      <c r="NJC3282" s="60"/>
      <c r="NJD3282" s="60"/>
      <c r="NJE3282" s="60"/>
      <c r="NJF3282" s="60"/>
      <c r="NJG3282" s="46"/>
      <c r="NJH3282" s="65"/>
      <c r="NJI3282" s="19"/>
      <c r="NJJ3282" s="48"/>
      <c r="NJK3282" s="41"/>
      <c r="NJL3282" s="44"/>
      <c r="NJM3282" s="18"/>
      <c r="NJN3282" s="16"/>
      <c r="NJO3282" s="36"/>
      <c r="NJP3282" s="36"/>
      <c r="NJQ3282" s="36"/>
      <c r="NJR3282" s="36"/>
      <c r="NJS3282" s="36"/>
      <c r="NJT3282" s="36"/>
      <c r="NJU3282" s="36"/>
      <c r="NJV3282" s="36"/>
      <c r="NJW3282" s="36"/>
      <c r="NJX3282" s="36"/>
      <c r="NJY3282" s="36"/>
      <c r="NJZ3282" s="36"/>
      <c r="NKA3282" s="36"/>
      <c r="NKB3282" s="12"/>
      <c r="NKC3282" s="12"/>
      <c r="NKD3282" s="12"/>
      <c r="NKE3282" s="53"/>
      <c r="NKG3282" s="41"/>
      <c r="NKH3282" s="40"/>
      <c r="NKI3282" s="44"/>
      <c r="NKJ3282" s="62"/>
      <c r="NKK3282" s="56"/>
      <c r="NKL3282" s="60"/>
      <c r="NKM3282" s="60"/>
      <c r="NKN3282" s="60"/>
      <c r="NKO3282" s="60"/>
      <c r="NKP3282" s="46"/>
      <c r="NKQ3282" s="65"/>
      <c r="NKR3282" s="19"/>
      <c r="NKS3282" s="48"/>
      <c r="NKT3282" s="41"/>
      <c r="NKU3282" s="44"/>
      <c r="NKV3282" s="18"/>
      <c r="NKW3282" s="16"/>
      <c r="NKX3282" s="36"/>
      <c r="NKY3282" s="36"/>
      <c r="NKZ3282" s="36"/>
      <c r="NLA3282" s="36"/>
      <c r="NLB3282" s="36"/>
      <c r="NLC3282" s="36"/>
      <c r="NLD3282" s="36"/>
      <c r="NLE3282" s="36"/>
      <c r="NLF3282" s="36"/>
      <c r="NLG3282" s="36"/>
      <c r="NLH3282" s="36"/>
      <c r="NLI3282" s="36"/>
      <c r="NLJ3282" s="36"/>
      <c r="NLK3282" s="12"/>
      <c r="NLL3282" s="12"/>
      <c r="NLM3282" s="12"/>
      <c r="NLN3282" s="53"/>
      <c r="NLP3282" s="41"/>
      <c r="NLQ3282" s="40"/>
      <c r="NLR3282" s="44"/>
      <c r="NLS3282" s="62"/>
      <c r="NLT3282" s="56"/>
      <c r="NLU3282" s="60"/>
      <c r="NLV3282" s="60"/>
      <c r="NLW3282" s="60"/>
      <c r="NLX3282" s="60"/>
      <c r="NLY3282" s="46"/>
      <c r="NLZ3282" s="65"/>
      <c r="NMA3282" s="19"/>
      <c r="NMB3282" s="48"/>
      <c r="NMC3282" s="41"/>
      <c r="NMD3282" s="44"/>
      <c r="NME3282" s="18"/>
      <c r="NMF3282" s="16"/>
      <c r="NMG3282" s="36"/>
      <c r="NMH3282" s="36"/>
      <c r="NMI3282" s="36"/>
      <c r="NMJ3282" s="36"/>
      <c r="NMK3282" s="36"/>
      <c r="NML3282" s="36"/>
      <c r="NMM3282" s="36"/>
      <c r="NMN3282" s="36"/>
      <c r="NMO3282" s="36"/>
      <c r="NMP3282" s="36"/>
      <c r="NMQ3282" s="36"/>
      <c r="NMR3282" s="36"/>
      <c r="NMS3282" s="36"/>
      <c r="NMT3282" s="12"/>
      <c r="NMU3282" s="12"/>
      <c r="NMV3282" s="12"/>
      <c r="NMW3282" s="53"/>
      <c r="NMY3282" s="41"/>
      <c r="NMZ3282" s="40"/>
      <c r="NNA3282" s="44"/>
      <c r="NNB3282" s="62"/>
      <c r="NNC3282" s="56"/>
      <c r="NND3282" s="60"/>
      <c r="NNE3282" s="60"/>
      <c r="NNF3282" s="60"/>
      <c r="NNG3282" s="60"/>
      <c r="NNH3282" s="46"/>
      <c r="NNI3282" s="65"/>
      <c r="NNJ3282" s="19"/>
      <c r="NNK3282" s="48"/>
      <c r="NNL3282" s="41"/>
      <c r="NNM3282" s="44"/>
      <c r="NNN3282" s="18"/>
      <c r="NNO3282" s="16"/>
      <c r="NNP3282" s="36"/>
      <c r="NNQ3282" s="36"/>
      <c r="NNR3282" s="36"/>
      <c r="NNS3282" s="36"/>
      <c r="NNT3282" s="36"/>
      <c r="NNU3282" s="36"/>
      <c r="NNV3282" s="36"/>
      <c r="NNW3282" s="36"/>
      <c r="NNX3282" s="36"/>
      <c r="NNY3282" s="36"/>
      <c r="NNZ3282" s="36"/>
      <c r="NOA3282" s="36"/>
      <c r="NOB3282" s="36"/>
      <c r="NOC3282" s="12"/>
      <c r="NOD3282" s="12"/>
      <c r="NOE3282" s="12"/>
      <c r="NOF3282" s="53"/>
      <c r="NOH3282" s="41"/>
      <c r="NOI3282" s="40"/>
      <c r="NOJ3282" s="44"/>
      <c r="NOK3282" s="62"/>
      <c r="NOL3282" s="56"/>
      <c r="NOM3282" s="60"/>
      <c r="NON3282" s="60"/>
      <c r="NOO3282" s="60"/>
      <c r="NOP3282" s="60"/>
      <c r="NOQ3282" s="46"/>
      <c r="NOR3282" s="65"/>
      <c r="NOS3282" s="19"/>
      <c r="NOT3282" s="48"/>
      <c r="NOU3282" s="41"/>
      <c r="NOV3282" s="44"/>
      <c r="NOW3282" s="18"/>
      <c r="NOX3282" s="16"/>
      <c r="NOY3282" s="36"/>
      <c r="NOZ3282" s="36"/>
      <c r="NPA3282" s="36"/>
      <c r="NPB3282" s="36"/>
      <c r="NPC3282" s="36"/>
      <c r="NPD3282" s="36"/>
      <c r="NPE3282" s="36"/>
      <c r="NPF3282" s="36"/>
      <c r="NPG3282" s="36"/>
      <c r="NPH3282" s="36"/>
      <c r="NPI3282" s="36"/>
      <c r="NPJ3282" s="36"/>
      <c r="NPK3282" s="36"/>
      <c r="NPL3282" s="12"/>
      <c r="NPM3282" s="12"/>
      <c r="NPN3282" s="12"/>
      <c r="NPO3282" s="53"/>
      <c r="NPQ3282" s="41"/>
      <c r="NPR3282" s="40"/>
      <c r="NPS3282" s="44"/>
      <c r="NPT3282" s="62"/>
      <c r="NPU3282" s="56"/>
      <c r="NPV3282" s="60"/>
      <c r="NPW3282" s="60"/>
      <c r="NPX3282" s="60"/>
      <c r="NPY3282" s="60"/>
      <c r="NPZ3282" s="46"/>
      <c r="NQA3282" s="65"/>
      <c r="NQB3282" s="19"/>
      <c r="NQC3282" s="48"/>
      <c r="NQD3282" s="41"/>
      <c r="NQE3282" s="44"/>
      <c r="NQF3282" s="18"/>
      <c r="NQG3282" s="16"/>
      <c r="NQH3282" s="36"/>
      <c r="NQI3282" s="36"/>
      <c r="NQJ3282" s="36"/>
      <c r="NQK3282" s="36"/>
      <c r="NQL3282" s="36"/>
      <c r="NQM3282" s="36"/>
      <c r="NQN3282" s="36"/>
      <c r="NQO3282" s="36"/>
      <c r="NQP3282" s="36"/>
      <c r="NQQ3282" s="36"/>
      <c r="NQR3282" s="36"/>
      <c r="NQS3282" s="36"/>
      <c r="NQT3282" s="36"/>
      <c r="NQU3282" s="12"/>
      <c r="NQV3282" s="12"/>
      <c r="NQW3282" s="12"/>
      <c r="NQX3282" s="53"/>
      <c r="NQZ3282" s="41"/>
      <c r="NRA3282" s="40"/>
      <c r="NRB3282" s="44"/>
      <c r="NRC3282" s="62"/>
      <c r="NRD3282" s="56"/>
      <c r="NRE3282" s="60"/>
      <c r="NRF3282" s="60"/>
      <c r="NRG3282" s="60"/>
      <c r="NRH3282" s="60"/>
      <c r="NRI3282" s="46"/>
      <c r="NRJ3282" s="65"/>
      <c r="NRK3282" s="19"/>
      <c r="NRL3282" s="48"/>
      <c r="NRM3282" s="41"/>
      <c r="NRN3282" s="44"/>
      <c r="NRO3282" s="18"/>
      <c r="NRP3282" s="16"/>
      <c r="NRQ3282" s="36"/>
      <c r="NRR3282" s="36"/>
      <c r="NRS3282" s="36"/>
      <c r="NRT3282" s="36"/>
      <c r="NRU3282" s="36"/>
      <c r="NRV3282" s="36"/>
      <c r="NRW3282" s="36"/>
      <c r="NRX3282" s="36"/>
      <c r="NRY3282" s="36"/>
      <c r="NRZ3282" s="36"/>
      <c r="NSA3282" s="36"/>
      <c r="NSB3282" s="36"/>
      <c r="NSC3282" s="36"/>
      <c r="NSD3282" s="12"/>
      <c r="NSE3282" s="12"/>
      <c r="NSF3282" s="12"/>
      <c r="NSG3282" s="53"/>
      <c r="NSI3282" s="41"/>
      <c r="NSJ3282" s="40"/>
      <c r="NSK3282" s="44"/>
      <c r="NSL3282" s="62"/>
      <c r="NSM3282" s="56"/>
      <c r="NSN3282" s="60"/>
      <c r="NSO3282" s="60"/>
      <c r="NSP3282" s="60"/>
      <c r="NSQ3282" s="60"/>
      <c r="NSR3282" s="46"/>
      <c r="NSS3282" s="65"/>
      <c r="NST3282" s="19"/>
      <c r="NSU3282" s="48"/>
      <c r="NSV3282" s="41"/>
      <c r="NSW3282" s="44"/>
      <c r="NSX3282" s="18"/>
      <c r="NSY3282" s="16"/>
      <c r="NSZ3282" s="36"/>
      <c r="NTA3282" s="36"/>
      <c r="NTB3282" s="36"/>
      <c r="NTC3282" s="36"/>
      <c r="NTD3282" s="36"/>
      <c r="NTE3282" s="36"/>
      <c r="NTF3282" s="36"/>
      <c r="NTG3282" s="36"/>
      <c r="NTH3282" s="36"/>
      <c r="NTI3282" s="36"/>
      <c r="NTJ3282" s="36"/>
      <c r="NTK3282" s="36"/>
      <c r="NTL3282" s="36"/>
      <c r="NTM3282" s="12"/>
      <c r="NTN3282" s="12"/>
      <c r="NTO3282" s="12"/>
      <c r="NTP3282" s="53"/>
      <c r="NTR3282" s="41"/>
      <c r="NTS3282" s="40"/>
      <c r="NTT3282" s="44"/>
      <c r="NTU3282" s="62"/>
      <c r="NTV3282" s="56"/>
      <c r="NTW3282" s="60"/>
      <c r="NTX3282" s="60"/>
      <c r="NTY3282" s="60"/>
      <c r="NTZ3282" s="60"/>
      <c r="NUA3282" s="46"/>
      <c r="NUB3282" s="65"/>
      <c r="NUC3282" s="19"/>
      <c r="NUD3282" s="48"/>
      <c r="NUE3282" s="41"/>
      <c r="NUF3282" s="44"/>
      <c r="NUG3282" s="18"/>
      <c r="NUH3282" s="16"/>
      <c r="NUI3282" s="36"/>
      <c r="NUJ3282" s="36"/>
      <c r="NUK3282" s="36"/>
      <c r="NUL3282" s="36"/>
      <c r="NUM3282" s="36"/>
      <c r="NUN3282" s="36"/>
      <c r="NUO3282" s="36"/>
      <c r="NUP3282" s="36"/>
      <c r="NUQ3282" s="36"/>
      <c r="NUR3282" s="36"/>
      <c r="NUS3282" s="36"/>
      <c r="NUT3282" s="36"/>
      <c r="NUU3282" s="36"/>
      <c r="NUV3282" s="12"/>
      <c r="NUW3282" s="12"/>
      <c r="NUX3282" s="12"/>
      <c r="NUY3282" s="53"/>
      <c r="NVA3282" s="41"/>
      <c r="NVB3282" s="40"/>
      <c r="NVC3282" s="44"/>
      <c r="NVD3282" s="62"/>
      <c r="NVE3282" s="56"/>
      <c r="NVF3282" s="60"/>
      <c r="NVG3282" s="60"/>
      <c r="NVH3282" s="60"/>
      <c r="NVI3282" s="60"/>
      <c r="NVJ3282" s="46"/>
      <c r="NVK3282" s="65"/>
      <c r="NVL3282" s="19"/>
      <c r="NVM3282" s="48"/>
      <c r="NVN3282" s="41"/>
      <c r="NVO3282" s="44"/>
      <c r="NVP3282" s="18"/>
      <c r="NVQ3282" s="16"/>
      <c r="NVR3282" s="36"/>
      <c r="NVS3282" s="36"/>
      <c r="NVT3282" s="36"/>
      <c r="NVU3282" s="36"/>
      <c r="NVV3282" s="36"/>
      <c r="NVW3282" s="36"/>
      <c r="NVX3282" s="36"/>
      <c r="NVY3282" s="36"/>
      <c r="NVZ3282" s="36"/>
      <c r="NWA3282" s="36"/>
      <c r="NWB3282" s="36"/>
      <c r="NWC3282" s="36"/>
      <c r="NWD3282" s="36"/>
      <c r="NWE3282" s="12"/>
      <c r="NWF3282" s="12"/>
      <c r="NWG3282" s="12"/>
      <c r="NWH3282" s="53"/>
      <c r="NWJ3282" s="41"/>
      <c r="NWK3282" s="40"/>
      <c r="NWL3282" s="44"/>
      <c r="NWM3282" s="62"/>
      <c r="NWN3282" s="56"/>
      <c r="NWO3282" s="60"/>
      <c r="NWP3282" s="60"/>
      <c r="NWQ3282" s="60"/>
      <c r="NWR3282" s="60"/>
      <c r="NWS3282" s="46"/>
      <c r="NWT3282" s="65"/>
      <c r="NWU3282" s="19"/>
      <c r="NWV3282" s="48"/>
      <c r="NWW3282" s="41"/>
      <c r="NWX3282" s="44"/>
      <c r="NWY3282" s="18"/>
      <c r="NWZ3282" s="16"/>
      <c r="NXA3282" s="36"/>
      <c r="NXB3282" s="36"/>
      <c r="NXC3282" s="36"/>
      <c r="NXD3282" s="36"/>
      <c r="NXE3282" s="36"/>
      <c r="NXF3282" s="36"/>
      <c r="NXG3282" s="36"/>
      <c r="NXH3282" s="36"/>
      <c r="NXI3282" s="36"/>
      <c r="NXJ3282" s="36"/>
      <c r="NXK3282" s="36"/>
      <c r="NXL3282" s="36"/>
      <c r="NXM3282" s="36"/>
      <c r="NXN3282" s="12"/>
      <c r="NXO3282" s="12"/>
      <c r="NXP3282" s="12"/>
      <c r="NXQ3282" s="53"/>
      <c r="NXS3282" s="41"/>
      <c r="NXT3282" s="40"/>
      <c r="NXU3282" s="44"/>
      <c r="NXV3282" s="62"/>
      <c r="NXW3282" s="56"/>
      <c r="NXX3282" s="60"/>
      <c r="NXY3282" s="60"/>
      <c r="NXZ3282" s="60"/>
      <c r="NYA3282" s="60"/>
      <c r="NYB3282" s="46"/>
      <c r="NYC3282" s="65"/>
      <c r="NYD3282" s="19"/>
      <c r="NYE3282" s="48"/>
      <c r="NYF3282" s="41"/>
      <c r="NYG3282" s="44"/>
      <c r="NYH3282" s="18"/>
      <c r="NYI3282" s="16"/>
      <c r="NYJ3282" s="36"/>
      <c r="NYK3282" s="36"/>
      <c r="NYL3282" s="36"/>
      <c r="NYM3282" s="36"/>
      <c r="NYN3282" s="36"/>
      <c r="NYO3282" s="36"/>
      <c r="NYP3282" s="36"/>
      <c r="NYQ3282" s="36"/>
      <c r="NYR3282" s="36"/>
      <c r="NYS3282" s="36"/>
      <c r="NYT3282" s="36"/>
      <c r="NYU3282" s="36"/>
      <c r="NYV3282" s="36"/>
      <c r="NYW3282" s="12"/>
      <c r="NYX3282" s="12"/>
      <c r="NYY3282" s="12"/>
      <c r="NYZ3282" s="53"/>
      <c r="NZB3282" s="41"/>
      <c r="NZC3282" s="40"/>
      <c r="NZD3282" s="44"/>
      <c r="NZE3282" s="62"/>
      <c r="NZF3282" s="56"/>
      <c r="NZG3282" s="60"/>
      <c r="NZH3282" s="60"/>
      <c r="NZI3282" s="60"/>
      <c r="NZJ3282" s="60"/>
      <c r="NZK3282" s="46"/>
      <c r="NZL3282" s="65"/>
      <c r="NZM3282" s="19"/>
      <c r="NZN3282" s="48"/>
      <c r="NZO3282" s="41"/>
      <c r="NZP3282" s="44"/>
      <c r="NZQ3282" s="18"/>
      <c r="NZR3282" s="16"/>
      <c r="NZS3282" s="36"/>
      <c r="NZT3282" s="36"/>
      <c r="NZU3282" s="36"/>
      <c r="NZV3282" s="36"/>
      <c r="NZW3282" s="36"/>
      <c r="NZX3282" s="36"/>
      <c r="NZY3282" s="36"/>
      <c r="NZZ3282" s="36"/>
      <c r="OAA3282" s="36"/>
      <c r="OAB3282" s="36"/>
      <c r="OAC3282" s="36"/>
      <c r="OAD3282" s="36"/>
      <c r="OAE3282" s="36"/>
      <c r="OAF3282" s="12"/>
      <c r="OAG3282" s="12"/>
      <c r="OAH3282" s="12"/>
      <c r="OAI3282" s="53"/>
      <c r="OAK3282" s="41"/>
      <c r="OAL3282" s="40"/>
      <c r="OAM3282" s="44"/>
      <c r="OAN3282" s="62"/>
      <c r="OAO3282" s="56"/>
      <c r="OAP3282" s="60"/>
      <c r="OAQ3282" s="60"/>
      <c r="OAR3282" s="60"/>
      <c r="OAS3282" s="60"/>
      <c r="OAT3282" s="46"/>
      <c r="OAU3282" s="65"/>
      <c r="OAV3282" s="19"/>
      <c r="OAW3282" s="48"/>
      <c r="OAX3282" s="41"/>
      <c r="OAY3282" s="44"/>
      <c r="OAZ3282" s="18"/>
      <c r="OBA3282" s="16"/>
      <c r="OBB3282" s="36"/>
      <c r="OBC3282" s="36"/>
      <c r="OBD3282" s="36"/>
      <c r="OBE3282" s="36"/>
      <c r="OBF3282" s="36"/>
      <c r="OBG3282" s="36"/>
      <c r="OBH3282" s="36"/>
      <c r="OBI3282" s="36"/>
      <c r="OBJ3282" s="36"/>
      <c r="OBK3282" s="36"/>
      <c r="OBL3282" s="36"/>
      <c r="OBM3282" s="36"/>
      <c r="OBN3282" s="36"/>
      <c r="OBO3282" s="12"/>
      <c r="OBP3282" s="12"/>
      <c r="OBQ3282" s="12"/>
      <c r="OBR3282" s="53"/>
      <c r="OBT3282" s="41"/>
      <c r="OBU3282" s="40"/>
      <c r="OBV3282" s="44"/>
      <c r="OBW3282" s="62"/>
      <c r="OBX3282" s="56"/>
      <c r="OBY3282" s="60"/>
      <c r="OBZ3282" s="60"/>
      <c r="OCA3282" s="60"/>
      <c r="OCB3282" s="60"/>
      <c r="OCC3282" s="46"/>
      <c r="OCD3282" s="65"/>
      <c r="OCE3282" s="19"/>
      <c r="OCF3282" s="48"/>
      <c r="OCG3282" s="41"/>
      <c r="OCH3282" s="44"/>
      <c r="OCI3282" s="18"/>
      <c r="OCJ3282" s="16"/>
      <c r="OCK3282" s="36"/>
      <c r="OCL3282" s="36"/>
      <c r="OCM3282" s="36"/>
      <c r="OCN3282" s="36"/>
      <c r="OCO3282" s="36"/>
      <c r="OCP3282" s="36"/>
      <c r="OCQ3282" s="36"/>
      <c r="OCR3282" s="36"/>
      <c r="OCS3282" s="36"/>
      <c r="OCT3282" s="36"/>
      <c r="OCU3282" s="36"/>
      <c r="OCV3282" s="36"/>
      <c r="OCW3282" s="36"/>
      <c r="OCX3282" s="12"/>
      <c r="OCY3282" s="12"/>
      <c r="OCZ3282" s="12"/>
      <c r="ODA3282" s="53"/>
      <c r="ODC3282" s="41"/>
      <c r="ODD3282" s="40"/>
      <c r="ODE3282" s="44"/>
      <c r="ODF3282" s="62"/>
      <c r="ODG3282" s="56"/>
      <c r="ODH3282" s="60"/>
      <c r="ODI3282" s="60"/>
      <c r="ODJ3282" s="60"/>
      <c r="ODK3282" s="60"/>
      <c r="ODL3282" s="46"/>
      <c r="ODM3282" s="65"/>
      <c r="ODN3282" s="19"/>
      <c r="ODO3282" s="48"/>
      <c r="ODP3282" s="41"/>
      <c r="ODQ3282" s="44"/>
      <c r="ODR3282" s="18"/>
      <c r="ODS3282" s="16"/>
      <c r="ODT3282" s="36"/>
      <c r="ODU3282" s="36"/>
      <c r="ODV3282" s="36"/>
      <c r="ODW3282" s="36"/>
      <c r="ODX3282" s="36"/>
      <c r="ODY3282" s="36"/>
      <c r="ODZ3282" s="36"/>
      <c r="OEA3282" s="36"/>
      <c r="OEB3282" s="36"/>
      <c r="OEC3282" s="36"/>
      <c r="OED3282" s="36"/>
      <c r="OEE3282" s="36"/>
      <c r="OEF3282" s="36"/>
      <c r="OEG3282" s="12"/>
      <c r="OEH3282" s="12"/>
      <c r="OEI3282" s="12"/>
      <c r="OEJ3282" s="53"/>
      <c r="OEL3282" s="41"/>
      <c r="OEM3282" s="40"/>
      <c r="OEN3282" s="44"/>
      <c r="OEO3282" s="62"/>
      <c r="OEP3282" s="56"/>
      <c r="OEQ3282" s="60"/>
      <c r="OER3282" s="60"/>
      <c r="OES3282" s="60"/>
      <c r="OET3282" s="60"/>
      <c r="OEU3282" s="46"/>
      <c r="OEV3282" s="65"/>
      <c r="OEW3282" s="19"/>
      <c r="OEX3282" s="48"/>
      <c r="OEY3282" s="41"/>
      <c r="OEZ3282" s="44"/>
      <c r="OFA3282" s="18"/>
      <c r="OFB3282" s="16"/>
      <c r="OFC3282" s="36"/>
      <c r="OFD3282" s="36"/>
      <c r="OFE3282" s="36"/>
      <c r="OFF3282" s="36"/>
      <c r="OFG3282" s="36"/>
      <c r="OFH3282" s="36"/>
      <c r="OFI3282" s="36"/>
      <c r="OFJ3282" s="36"/>
      <c r="OFK3282" s="36"/>
      <c r="OFL3282" s="36"/>
      <c r="OFM3282" s="36"/>
      <c r="OFN3282" s="36"/>
      <c r="OFO3282" s="36"/>
      <c r="OFP3282" s="12"/>
      <c r="OFQ3282" s="12"/>
      <c r="OFR3282" s="12"/>
      <c r="OFS3282" s="53"/>
      <c r="OFU3282" s="41"/>
      <c r="OFV3282" s="40"/>
      <c r="OFW3282" s="44"/>
      <c r="OFX3282" s="62"/>
      <c r="OFY3282" s="56"/>
      <c r="OFZ3282" s="60"/>
      <c r="OGA3282" s="60"/>
      <c r="OGB3282" s="60"/>
      <c r="OGC3282" s="60"/>
      <c r="OGD3282" s="46"/>
      <c r="OGE3282" s="65"/>
      <c r="OGF3282" s="19"/>
      <c r="OGG3282" s="48"/>
      <c r="OGH3282" s="41"/>
      <c r="OGI3282" s="44"/>
      <c r="OGJ3282" s="18"/>
      <c r="OGK3282" s="16"/>
      <c r="OGL3282" s="36"/>
      <c r="OGM3282" s="36"/>
      <c r="OGN3282" s="36"/>
      <c r="OGO3282" s="36"/>
      <c r="OGP3282" s="36"/>
      <c r="OGQ3282" s="36"/>
      <c r="OGR3282" s="36"/>
      <c r="OGS3282" s="36"/>
      <c r="OGT3282" s="36"/>
      <c r="OGU3282" s="36"/>
      <c r="OGV3282" s="36"/>
      <c r="OGW3282" s="36"/>
      <c r="OGX3282" s="36"/>
      <c r="OGY3282" s="12"/>
      <c r="OGZ3282" s="12"/>
      <c r="OHA3282" s="12"/>
      <c r="OHB3282" s="53"/>
      <c r="OHD3282" s="41"/>
      <c r="OHE3282" s="40"/>
      <c r="OHF3282" s="44"/>
      <c r="OHG3282" s="62"/>
      <c r="OHH3282" s="56"/>
      <c r="OHI3282" s="60"/>
      <c r="OHJ3282" s="60"/>
      <c r="OHK3282" s="60"/>
      <c r="OHL3282" s="60"/>
      <c r="OHM3282" s="46"/>
      <c r="OHN3282" s="65"/>
      <c r="OHO3282" s="19"/>
      <c r="OHP3282" s="48"/>
      <c r="OHQ3282" s="41"/>
      <c r="OHR3282" s="44"/>
      <c r="OHS3282" s="18"/>
      <c r="OHT3282" s="16"/>
      <c r="OHU3282" s="36"/>
      <c r="OHV3282" s="36"/>
      <c r="OHW3282" s="36"/>
      <c r="OHX3282" s="36"/>
      <c r="OHY3282" s="36"/>
      <c r="OHZ3282" s="36"/>
      <c r="OIA3282" s="36"/>
      <c r="OIB3282" s="36"/>
      <c r="OIC3282" s="36"/>
      <c r="OID3282" s="36"/>
      <c r="OIE3282" s="36"/>
      <c r="OIF3282" s="36"/>
      <c r="OIG3282" s="36"/>
      <c r="OIH3282" s="12"/>
      <c r="OII3282" s="12"/>
      <c r="OIJ3282" s="12"/>
      <c r="OIK3282" s="53"/>
      <c r="OIM3282" s="41"/>
      <c r="OIN3282" s="40"/>
      <c r="OIO3282" s="44"/>
      <c r="OIP3282" s="62"/>
      <c r="OIQ3282" s="56"/>
      <c r="OIR3282" s="60"/>
      <c r="OIS3282" s="60"/>
      <c r="OIT3282" s="60"/>
      <c r="OIU3282" s="60"/>
      <c r="OIV3282" s="46"/>
      <c r="OIW3282" s="65"/>
      <c r="OIX3282" s="19"/>
      <c r="OIY3282" s="48"/>
      <c r="OIZ3282" s="41"/>
      <c r="OJA3282" s="44"/>
      <c r="OJB3282" s="18"/>
      <c r="OJC3282" s="16"/>
      <c r="OJD3282" s="36"/>
      <c r="OJE3282" s="36"/>
      <c r="OJF3282" s="36"/>
      <c r="OJG3282" s="36"/>
      <c r="OJH3282" s="36"/>
      <c r="OJI3282" s="36"/>
      <c r="OJJ3282" s="36"/>
      <c r="OJK3282" s="36"/>
      <c r="OJL3282" s="36"/>
      <c r="OJM3282" s="36"/>
      <c r="OJN3282" s="36"/>
      <c r="OJO3282" s="36"/>
      <c r="OJP3282" s="36"/>
      <c r="OJQ3282" s="12"/>
      <c r="OJR3282" s="12"/>
      <c r="OJS3282" s="12"/>
      <c r="OJT3282" s="53"/>
      <c r="OJV3282" s="41"/>
      <c r="OJW3282" s="40"/>
      <c r="OJX3282" s="44"/>
      <c r="OJY3282" s="62"/>
      <c r="OJZ3282" s="56"/>
      <c r="OKA3282" s="60"/>
      <c r="OKB3282" s="60"/>
      <c r="OKC3282" s="60"/>
      <c r="OKD3282" s="60"/>
      <c r="OKE3282" s="46"/>
      <c r="OKF3282" s="65"/>
      <c r="OKG3282" s="19"/>
      <c r="OKH3282" s="48"/>
      <c r="OKI3282" s="41"/>
      <c r="OKJ3282" s="44"/>
      <c r="OKK3282" s="18"/>
      <c r="OKL3282" s="16"/>
      <c r="OKM3282" s="36"/>
      <c r="OKN3282" s="36"/>
      <c r="OKO3282" s="36"/>
      <c r="OKP3282" s="36"/>
      <c r="OKQ3282" s="36"/>
      <c r="OKR3282" s="36"/>
      <c r="OKS3282" s="36"/>
      <c r="OKT3282" s="36"/>
      <c r="OKU3282" s="36"/>
      <c r="OKV3282" s="36"/>
      <c r="OKW3282" s="36"/>
      <c r="OKX3282" s="36"/>
      <c r="OKY3282" s="36"/>
      <c r="OKZ3282" s="12"/>
      <c r="OLA3282" s="12"/>
      <c r="OLB3282" s="12"/>
      <c r="OLC3282" s="53"/>
      <c r="OLE3282" s="41"/>
      <c r="OLF3282" s="40"/>
      <c r="OLG3282" s="44"/>
      <c r="OLH3282" s="62"/>
      <c r="OLI3282" s="56"/>
      <c r="OLJ3282" s="60"/>
      <c r="OLK3282" s="60"/>
      <c r="OLL3282" s="60"/>
      <c r="OLM3282" s="60"/>
      <c r="OLN3282" s="46"/>
      <c r="OLO3282" s="65"/>
      <c r="OLP3282" s="19"/>
      <c r="OLQ3282" s="48"/>
      <c r="OLR3282" s="41"/>
      <c r="OLS3282" s="44"/>
      <c r="OLT3282" s="18"/>
      <c r="OLU3282" s="16"/>
      <c r="OLV3282" s="36"/>
      <c r="OLW3282" s="36"/>
      <c r="OLX3282" s="36"/>
      <c r="OLY3282" s="36"/>
      <c r="OLZ3282" s="36"/>
      <c r="OMA3282" s="36"/>
      <c r="OMB3282" s="36"/>
      <c r="OMC3282" s="36"/>
      <c r="OMD3282" s="36"/>
      <c r="OME3282" s="36"/>
      <c r="OMF3282" s="36"/>
      <c r="OMG3282" s="36"/>
      <c r="OMH3282" s="36"/>
      <c r="OMI3282" s="12"/>
      <c r="OMJ3282" s="12"/>
      <c r="OMK3282" s="12"/>
      <c r="OML3282" s="53"/>
      <c r="OMN3282" s="41"/>
      <c r="OMO3282" s="40"/>
      <c r="OMP3282" s="44"/>
      <c r="OMQ3282" s="62"/>
      <c r="OMR3282" s="56"/>
      <c r="OMS3282" s="60"/>
      <c r="OMT3282" s="60"/>
      <c r="OMU3282" s="60"/>
      <c r="OMV3282" s="60"/>
      <c r="OMW3282" s="46"/>
      <c r="OMX3282" s="65"/>
      <c r="OMY3282" s="19"/>
      <c r="OMZ3282" s="48"/>
      <c r="ONA3282" s="41"/>
      <c r="ONB3282" s="44"/>
      <c r="ONC3282" s="18"/>
      <c r="OND3282" s="16"/>
      <c r="ONE3282" s="36"/>
      <c r="ONF3282" s="36"/>
      <c r="ONG3282" s="36"/>
      <c r="ONH3282" s="36"/>
      <c r="ONI3282" s="36"/>
      <c r="ONJ3282" s="36"/>
      <c r="ONK3282" s="36"/>
      <c r="ONL3282" s="36"/>
      <c r="ONM3282" s="36"/>
      <c r="ONN3282" s="36"/>
      <c r="ONO3282" s="36"/>
      <c r="ONP3282" s="36"/>
      <c r="ONQ3282" s="36"/>
      <c r="ONR3282" s="12"/>
      <c r="ONS3282" s="12"/>
      <c r="ONT3282" s="12"/>
      <c r="ONU3282" s="53"/>
      <c r="ONW3282" s="41"/>
      <c r="ONX3282" s="40"/>
      <c r="ONY3282" s="44"/>
      <c r="ONZ3282" s="62"/>
      <c r="OOA3282" s="56"/>
      <c r="OOB3282" s="60"/>
      <c r="OOC3282" s="60"/>
      <c r="OOD3282" s="60"/>
      <c r="OOE3282" s="60"/>
      <c r="OOF3282" s="46"/>
      <c r="OOG3282" s="65"/>
      <c r="OOH3282" s="19"/>
      <c r="OOI3282" s="48"/>
      <c r="OOJ3282" s="41"/>
      <c r="OOK3282" s="44"/>
      <c r="OOL3282" s="18"/>
      <c r="OOM3282" s="16"/>
      <c r="OON3282" s="36"/>
      <c r="OOO3282" s="36"/>
      <c r="OOP3282" s="36"/>
      <c r="OOQ3282" s="36"/>
      <c r="OOR3282" s="36"/>
      <c r="OOS3282" s="36"/>
      <c r="OOT3282" s="36"/>
      <c r="OOU3282" s="36"/>
      <c r="OOV3282" s="36"/>
      <c r="OOW3282" s="36"/>
      <c r="OOX3282" s="36"/>
      <c r="OOY3282" s="36"/>
      <c r="OOZ3282" s="36"/>
      <c r="OPA3282" s="12"/>
      <c r="OPB3282" s="12"/>
      <c r="OPC3282" s="12"/>
      <c r="OPD3282" s="53"/>
      <c r="OPF3282" s="41"/>
      <c r="OPG3282" s="40"/>
      <c r="OPH3282" s="44"/>
      <c r="OPI3282" s="62"/>
      <c r="OPJ3282" s="56"/>
      <c r="OPK3282" s="60"/>
      <c r="OPL3282" s="60"/>
      <c r="OPM3282" s="60"/>
      <c r="OPN3282" s="60"/>
      <c r="OPO3282" s="46"/>
      <c r="OPP3282" s="65"/>
      <c r="OPQ3282" s="19"/>
      <c r="OPR3282" s="48"/>
      <c r="OPS3282" s="41"/>
      <c r="OPT3282" s="44"/>
      <c r="OPU3282" s="18"/>
      <c r="OPV3282" s="16"/>
      <c r="OPW3282" s="36"/>
      <c r="OPX3282" s="36"/>
      <c r="OPY3282" s="36"/>
      <c r="OPZ3282" s="36"/>
      <c r="OQA3282" s="36"/>
      <c r="OQB3282" s="36"/>
      <c r="OQC3282" s="36"/>
      <c r="OQD3282" s="36"/>
      <c r="OQE3282" s="36"/>
      <c r="OQF3282" s="36"/>
      <c r="OQG3282" s="36"/>
      <c r="OQH3282" s="36"/>
      <c r="OQI3282" s="36"/>
      <c r="OQJ3282" s="12"/>
      <c r="OQK3282" s="12"/>
      <c r="OQL3282" s="12"/>
      <c r="OQM3282" s="53"/>
      <c r="OQO3282" s="41"/>
      <c r="OQP3282" s="40"/>
      <c r="OQQ3282" s="44"/>
      <c r="OQR3282" s="62"/>
      <c r="OQS3282" s="56"/>
      <c r="OQT3282" s="60"/>
      <c r="OQU3282" s="60"/>
      <c r="OQV3282" s="60"/>
      <c r="OQW3282" s="60"/>
      <c r="OQX3282" s="46"/>
      <c r="OQY3282" s="65"/>
      <c r="OQZ3282" s="19"/>
      <c r="ORA3282" s="48"/>
      <c r="ORB3282" s="41"/>
      <c r="ORC3282" s="44"/>
      <c r="ORD3282" s="18"/>
      <c r="ORE3282" s="16"/>
      <c r="ORF3282" s="36"/>
      <c r="ORG3282" s="36"/>
      <c r="ORH3282" s="36"/>
      <c r="ORI3282" s="36"/>
      <c r="ORJ3282" s="36"/>
      <c r="ORK3282" s="36"/>
      <c r="ORL3282" s="36"/>
      <c r="ORM3282" s="36"/>
      <c r="ORN3282" s="36"/>
      <c r="ORO3282" s="36"/>
      <c r="ORP3282" s="36"/>
      <c r="ORQ3282" s="36"/>
      <c r="ORR3282" s="36"/>
      <c r="ORS3282" s="12"/>
      <c r="ORT3282" s="12"/>
      <c r="ORU3282" s="12"/>
      <c r="ORV3282" s="53"/>
      <c r="ORX3282" s="41"/>
      <c r="ORY3282" s="40"/>
      <c r="ORZ3282" s="44"/>
      <c r="OSA3282" s="62"/>
      <c r="OSB3282" s="56"/>
      <c r="OSC3282" s="60"/>
      <c r="OSD3282" s="60"/>
      <c r="OSE3282" s="60"/>
      <c r="OSF3282" s="60"/>
      <c r="OSG3282" s="46"/>
      <c r="OSH3282" s="65"/>
      <c r="OSI3282" s="19"/>
      <c r="OSJ3282" s="48"/>
      <c r="OSK3282" s="41"/>
      <c r="OSL3282" s="44"/>
      <c r="OSM3282" s="18"/>
      <c r="OSN3282" s="16"/>
      <c r="OSO3282" s="36"/>
      <c r="OSP3282" s="36"/>
      <c r="OSQ3282" s="36"/>
      <c r="OSR3282" s="36"/>
      <c r="OSS3282" s="36"/>
      <c r="OST3282" s="36"/>
      <c r="OSU3282" s="36"/>
      <c r="OSV3282" s="36"/>
      <c r="OSW3282" s="36"/>
      <c r="OSX3282" s="36"/>
      <c r="OSY3282" s="36"/>
      <c r="OSZ3282" s="36"/>
      <c r="OTA3282" s="36"/>
      <c r="OTB3282" s="12"/>
      <c r="OTC3282" s="12"/>
      <c r="OTD3282" s="12"/>
      <c r="OTE3282" s="53"/>
      <c r="OTG3282" s="41"/>
      <c r="OTH3282" s="40"/>
      <c r="OTI3282" s="44"/>
      <c r="OTJ3282" s="62"/>
      <c r="OTK3282" s="56"/>
      <c r="OTL3282" s="60"/>
      <c r="OTM3282" s="60"/>
      <c r="OTN3282" s="60"/>
      <c r="OTO3282" s="60"/>
      <c r="OTP3282" s="46"/>
      <c r="OTQ3282" s="65"/>
      <c r="OTR3282" s="19"/>
      <c r="OTS3282" s="48"/>
      <c r="OTT3282" s="41"/>
      <c r="OTU3282" s="44"/>
      <c r="OTV3282" s="18"/>
      <c r="OTW3282" s="16"/>
      <c r="OTX3282" s="36"/>
      <c r="OTY3282" s="36"/>
      <c r="OTZ3282" s="36"/>
      <c r="OUA3282" s="36"/>
      <c r="OUB3282" s="36"/>
      <c r="OUC3282" s="36"/>
      <c r="OUD3282" s="36"/>
      <c r="OUE3282" s="36"/>
      <c r="OUF3282" s="36"/>
      <c r="OUG3282" s="36"/>
      <c r="OUH3282" s="36"/>
      <c r="OUI3282" s="36"/>
      <c r="OUJ3282" s="36"/>
      <c r="OUK3282" s="12"/>
      <c r="OUL3282" s="12"/>
      <c r="OUM3282" s="12"/>
      <c r="OUN3282" s="53"/>
      <c r="OUP3282" s="41"/>
      <c r="OUQ3282" s="40"/>
      <c r="OUR3282" s="44"/>
      <c r="OUS3282" s="62"/>
      <c r="OUT3282" s="56"/>
      <c r="OUU3282" s="60"/>
      <c r="OUV3282" s="60"/>
      <c r="OUW3282" s="60"/>
      <c r="OUX3282" s="60"/>
      <c r="OUY3282" s="46"/>
      <c r="OUZ3282" s="65"/>
      <c r="OVA3282" s="19"/>
      <c r="OVB3282" s="48"/>
      <c r="OVC3282" s="41"/>
      <c r="OVD3282" s="44"/>
      <c r="OVE3282" s="18"/>
      <c r="OVF3282" s="16"/>
      <c r="OVG3282" s="36"/>
      <c r="OVH3282" s="36"/>
      <c r="OVI3282" s="36"/>
      <c r="OVJ3282" s="36"/>
      <c r="OVK3282" s="36"/>
      <c r="OVL3282" s="36"/>
      <c r="OVM3282" s="36"/>
      <c r="OVN3282" s="36"/>
      <c r="OVO3282" s="36"/>
      <c r="OVP3282" s="36"/>
      <c r="OVQ3282" s="36"/>
      <c r="OVR3282" s="36"/>
      <c r="OVS3282" s="36"/>
      <c r="OVT3282" s="12"/>
      <c r="OVU3282" s="12"/>
      <c r="OVV3282" s="12"/>
      <c r="OVW3282" s="53"/>
      <c r="OVY3282" s="41"/>
      <c r="OVZ3282" s="40"/>
      <c r="OWA3282" s="44"/>
      <c r="OWB3282" s="62"/>
      <c r="OWC3282" s="56"/>
      <c r="OWD3282" s="60"/>
      <c r="OWE3282" s="60"/>
      <c r="OWF3282" s="60"/>
      <c r="OWG3282" s="60"/>
      <c r="OWH3282" s="46"/>
      <c r="OWI3282" s="65"/>
      <c r="OWJ3282" s="19"/>
      <c r="OWK3282" s="48"/>
      <c r="OWL3282" s="41"/>
      <c r="OWM3282" s="44"/>
      <c r="OWN3282" s="18"/>
      <c r="OWO3282" s="16"/>
      <c r="OWP3282" s="36"/>
      <c r="OWQ3282" s="36"/>
      <c r="OWR3282" s="36"/>
      <c r="OWS3282" s="36"/>
      <c r="OWT3282" s="36"/>
      <c r="OWU3282" s="36"/>
      <c r="OWV3282" s="36"/>
      <c r="OWW3282" s="36"/>
      <c r="OWX3282" s="36"/>
      <c r="OWY3282" s="36"/>
      <c r="OWZ3282" s="36"/>
      <c r="OXA3282" s="36"/>
      <c r="OXB3282" s="36"/>
      <c r="OXC3282" s="12"/>
      <c r="OXD3282" s="12"/>
      <c r="OXE3282" s="12"/>
      <c r="OXF3282" s="53"/>
      <c r="OXH3282" s="41"/>
      <c r="OXI3282" s="40"/>
      <c r="OXJ3282" s="44"/>
      <c r="OXK3282" s="62"/>
      <c r="OXL3282" s="56"/>
      <c r="OXM3282" s="60"/>
      <c r="OXN3282" s="60"/>
      <c r="OXO3282" s="60"/>
      <c r="OXP3282" s="60"/>
      <c r="OXQ3282" s="46"/>
      <c r="OXR3282" s="65"/>
      <c r="OXS3282" s="19"/>
      <c r="OXT3282" s="48"/>
      <c r="OXU3282" s="41"/>
      <c r="OXV3282" s="44"/>
      <c r="OXW3282" s="18"/>
      <c r="OXX3282" s="16"/>
      <c r="OXY3282" s="36"/>
      <c r="OXZ3282" s="36"/>
      <c r="OYA3282" s="36"/>
      <c r="OYB3282" s="36"/>
      <c r="OYC3282" s="36"/>
      <c r="OYD3282" s="36"/>
      <c r="OYE3282" s="36"/>
      <c r="OYF3282" s="36"/>
      <c r="OYG3282" s="36"/>
      <c r="OYH3282" s="36"/>
      <c r="OYI3282" s="36"/>
      <c r="OYJ3282" s="36"/>
      <c r="OYK3282" s="36"/>
      <c r="OYL3282" s="12"/>
      <c r="OYM3282" s="12"/>
      <c r="OYN3282" s="12"/>
      <c r="OYO3282" s="53"/>
      <c r="OYQ3282" s="41"/>
      <c r="OYR3282" s="40"/>
      <c r="OYS3282" s="44"/>
      <c r="OYT3282" s="62"/>
      <c r="OYU3282" s="56"/>
      <c r="OYV3282" s="60"/>
      <c r="OYW3282" s="60"/>
      <c r="OYX3282" s="60"/>
      <c r="OYY3282" s="60"/>
      <c r="OYZ3282" s="46"/>
      <c r="OZA3282" s="65"/>
      <c r="OZB3282" s="19"/>
      <c r="OZC3282" s="48"/>
      <c r="OZD3282" s="41"/>
      <c r="OZE3282" s="44"/>
      <c r="OZF3282" s="18"/>
      <c r="OZG3282" s="16"/>
      <c r="OZH3282" s="36"/>
      <c r="OZI3282" s="36"/>
      <c r="OZJ3282" s="36"/>
      <c r="OZK3282" s="36"/>
      <c r="OZL3282" s="36"/>
      <c r="OZM3282" s="36"/>
      <c r="OZN3282" s="36"/>
      <c r="OZO3282" s="36"/>
      <c r="OZP3282" s="36"/>
      <c r="OZQ3282" s="36"/>
      <c r="OZR3282" s="36"/>
      <c r="OZS3282" s="36"/>
      <c r="OZT3282" s="36"/>
      <c r="OZU3282" s="12"/>
      <c r="OZV3282" s="12"/>
      <c r="OZW3282" s="12"/>
      <c r="OZX3282" s="53"/>
      <c r="OZZ3282" s="41"/>
      <c r="PAA3282" s="40"/>
      <c r="PAB3282" s="44"/>
      <c r="PAC3282" s="62"/>
      <c r="PAD3282" s="56"/>
      <c r="PAE3282" s="60"/>
      <c r="PAF3282" s="60"/>
      <c r="PAG3282" s="60"/>
      <c r="PAH3282" s="60"/>
      <c r="PAI3282" s="46"/>
      <c r="PAJ3282" s="65"/>
      <c r="PAK3282" s="19"/>
      <c r="PAL3282" s="48"/>
      <c r="PAM3282" s="41"/>
      <c r="PAN3282" s="44"/>
      <c r="PAO3282" s="18"/>
      <c r="PAP3282" s="16"/>
      <c r="PAQ3282" s="36"/>
      <c r="PAR3282" s="36"/>
      <c r="PAS3282" s="36"/>
      <c r="PAT3282" s="36"/>
      <c r="PAU3282" s="36"/>
      <c r="PAV3282" s="36"/>
      <c r="PAW3282" s="36"/>
      <c r="PAX3282" s="36"/>
      <c r="PAY3282" s="36"/>
      <c r="PAZ3282" s="36"/>
      <c r="PBA3282" s="36"/>
      <c r="PBB3282" s="36"/>
      <c r="PBC3282" s="36"/>
      <c r="PBD3282" s="12"/>
      <c r="PBE3282" s="12"/>
      <c r="PBF3282" s="12"/>
      <c r="PBG3282" s="53"/>
      <c r="PBI3282" s="41"/>
      <c r="PBJ3282" s="40"/>
      <c r="PBK3282" s="44"/>
      <c r="PBL3282" s="62"/>
      <c r="PBM3282" s="56"/>
      <c r="PBN3282" s="60"/>
      <c r="PBO3282" s="60"/>
      <c r="PBP3282" s="60"/>
      <c r="PBQ3282" s="60"/>
      <c r="PBR3282" s="46"/>
      <c r="PBS3282" s="65"/>
      <c r="PBT3282" s="19"/>
      <c r="PBU3282" s="48"/>
      <c r="PBV3282" s="41"/>
      <c r="PBW3282" s="44"/>
      <c r="PBX3282" s="18"/>
      <c r="PBY3282" s="16"/>
      <c r="PBZ3282" s="36"/>
      <c r="PCA3282" s="36"/>
      <c r="PCB3282" s="36"/>
      <c r="PCC3282" s="36"/>
      <c r="PCD3282" s="36"/>
      <c r="PCE3282" s="36"/>
      <c r="PCF3282" s="36"/>
      <c r="PCG3282" s="36"/>
      <c r="PCH3282" s="36"/>
      <c r="PCI3282" s="36"/>
      <c r="PCJ3282" s="36"/>
      <c r="PCK3282" s="36"/>
      <c r="PCL3282" s="36"/>
      <c r="PCM3282" s="12"/>
      <c r="PCN3282" s="12"/>
      <c r="PCO3282" s="12"/>
      <c r="PCP3282" s="53"/>
      <c r="PCR3282" s="41"/>
      <c r="PCS3282" s="40"/>
      <c r="PCT3282" s="44"/>
      <c r="PCU3282" s="62"/>
      <c r="PCV3282" s="56"/>
      <c r="PCW3282" s="60"/>
      <c r="PCX3282" s="60"/>
      <c r="PCY3282" s="60"/>
      <c r="PCZ3282" s="60"/>
      <c r="PDA3282" s="46"/>
      <c r="PDB3282" s="65"/>
      <c r="PDC3282" s="19"/>
      <c r="PDD3282" s="48"/>
      <c r="PDE3282" s="41"/>
      <c r="PDF3282" s="44"/>
      <c r="PDG3282" s="18"/>
      <c r="PDH3282" s="16"/>
      <c r="PDI3282" s="36"/>
      <c r="PDJ3282" s="36"/>
      <c r="PDK3282" s="36"/>
      <c r="PDL3282" s="36"/>
      <c r="PDM3282" s="36"/>
      <c r="PDN3282" s="36"/>
      <c r="PDO3282" s="36"/>
      <c r="PDP3282" s="36"/>
      <c r="PDQ3282" s="36"/>
      <c r="PDR3282" s="36"/>
      <c r="PDS3282" s="36"/>
      <c r="PDT3282" s="36"/>
      <c r="PDU3282" s="36"/>
      <c r="PDV3282" s="12"/>
      <c r="PDW3282" s="12"/>
      <c r="PDX3282" s="12"/>
      <c r="PDY3282" s="53"/>
      <c r="PEA3282" s="41"/>
      <c r="PEB3282" s="40"/>
      <c r="PEC3282" s="44"/>
      <c r="PED3282" s="62"/>
      <c r="PEE3282" s="56"/>
      <c r="PEF3282" s="60"/>
      <c r="PEG3282" s="60"/>
      <c r="PEH3282" s="60"/>
      <c r="PEI3282" s="60"/>
      <c r="PEJ3282" s="46"/>
      <c r="PEK3282" s="65"/>
      <c r="PEL3282" s="19"/>
      <c r="PEM3282" s="48"/>
      <c r="PEN3282" s="41"/>
      <c r="PEO3282" s="44"/>
      <c r="PEP3282" s="18"/>
      <c r="PEQ3282" s="16"/>
      <c r="PER3282" s="36"/>
      <c r="PES3282" s="36"/>
      <c r="PET3282" s="36"/>
      <c r="PEU3282" s="36"/>
      <c r="PEV3282" s="36"/>
      <c r="PEW3282" s="36"/>
      <c r="PEX3282" s="36"/>
      <c r="PEY3282" s="36"/>
      <c r="PEZ3282" s="36"/>
      <c r="PFA3282" s="36"/>
      <c r="PFB3282" s="36"/>
      <c r="PFC3282" s="36"/>
      <c r="PFD3282" s="36"/>
      <c r="PFE3282" s="12"/>
      <c r="PFF3282" s="12"/>
      <c r="PFG3282" s="12"/>
      <c r="PFH3282" s="53"/>
      <c r="PFJ3282" s="41"/>
      <c r="PFK3282" s="40"/>
      <c r="PFL3282" s="44"/>
      <c r="PFM3282" s="62"/>
      <c r="PFN3282" s="56"/>
      <c r="PFO3282" s="60"/>
      <c r="PFP3282" s="60"/>
      <c r="PFQ3282" s="60"/>
      <c r="PFR3282" s="60"/>
      <c r="PFS3282" s="46"/>
      <c r="PFT3282" s="65"/>
      <c r="PFU3282" s="19"/>
      <c r="PFV3282" s="48"/>
      <c r="PFW3282" s="41"/>
      <c r="PFX3282" s="44"/>
      <c r="PFY3282" s="18"/>
      <c r="PFZ3282" s="16"/>
      <c r="PGA3282" s="36"/>
      <c r="PGB3282" s="36"/>
      <c r="PGC3282" s="36"/>
      <c r="PGD3282" s="36"/>
      <c r="PGE3282" s="36"/>
      <c r="PGF3282" s="36"/>
      <c r="PGG3282" s="36"/>
      <c r="PGH3282" s="36"/>
      <c r="PGI3282" s="36"/>
      <c r="PGJ3282" s="36"/>
      <c r="PGK3282" s="36"/>
      <c r="PGL3282" s="36"/>
      <c r="PGM3282" s="36"/>
      <c r="PGN3282" s="12"/>
      <c r="PGO3282" s="12"/>
      <c r="PGP3282" s="12"/>
      <c r="PGQ3282" s="53"/>
      <c r="PGS3282" s="41"/>
      <c r="PGT3282" s="40"/>
      <c r="PGU3282" s="44"/>
      <c r="PGV3282" s="62"/>
      <c r="PGW3282" s="56"/>
      <c r="PGX3282" s="60"/>
      <c r="PGY3282" s="60"/>
      <c r="PGZ3282" s="60"/>
      <c r="PHA3282" s="60"/>
      <c r="PHB3282" s="46"/>
      <c r="PHC3282" s="65"/>
      <c r="PHD3282" s="19"/>
      <c r="PHE3282" s="48"/>
      <c r="PHF3282" s="41"/>
      <c r="PHG3282" s="44"/>
      <c r="PHH3282" s="18"/>
      <c r="PHI3282" s="16"/>
      <c r="PHJ3282" s="36"/>
      <c r="PHK3282" s="36"/>
      <c r="PHL3282" s="36"/>
      <c r="PHM3282" s="36"/>
      <c r="PHN3282" s="36"/>
      <c r="PHO3282" s="36"/>
      <c r="PHP3282" s="36"/>
      <c r="PHQ3282" s="36"/>
      <c r="PHR3282" s="36"/>
      <c r="PHS3282" s="36"/>
      <c r="PHT3282" s="36"/>
      <c r="PHU3282" s="36"/>
      <c r="PHV3282" s="36"/>
      <c r="PHW3282" s="12"/>
      <c r="PHX3282" s="12"/>
      <c r="PHY3282" s="12"/>
      <c r="PHZ3282" s="53"/>
      <c r="PIB3282" s="41"/>
      <c r="PIC3282" s="40"/>
      <c r="PID3282" s="44"/>
      <c r="PIE3282" s="62"/>
      <c r="PIF3282" s="56"/>
      <c r="PIG3282" s="60"/>
      <c r="PIH3282" s="60"/>
      <c r="PII3282" s="60"/>
      <c r="PIJ3282" s="60"/>
      <c r="PIK3282" s="46"/>
      <c r="PIL3282" s="65"/>
      <c r="PIM3282" s="19"/>
      <c r="PIN3282" s="48"/>
      <c r="PIO3282" s="41"/>
      <c r="PIP3282" s="44"/>
      <c r="PIQ3282" s="18"/>
      <c r="PIR3282" s="16"/>
      <c r="PIS3282" s="36"/>
      <c r="PIT3282" s="36"/>
      <c r="PIU3282" s="36"/>
      <c r="PIV3282" s="36"/>
      <c r="PIW3282" s="36"/>
      <c r="PIX3282" s="36"/>
      <c r="PIY3282" s="36"/>
      <c r="PIZ3282" s="36"/>
      <c r="PJA3282" s="36"/>
      <c r="PJB3282" s="36"/>
      <c r="PJC3282" s="36"/>
      <c r="PJD3282" s="36"/>
      <c r="PJE3282" s="36"/>
      <c r="PJF3282" s="12"/>
      <c r="PJG3282" s="12"/>
      <c r="PJH3282" s="12"/>
      <c r="PJI3282" s="53"/>
      <c r="PJK3282" s="41"/>
      <c r="PJL3282" s="40"/>
      <c r="PJM3282" s="44"/>
      <c r="PJN3282" s="62"/>
      <c r="PJO3282" s="56"/>
      <c r="PJP3282" s="60"/>
      <c r="PJQ3282" s="60"/>
      <c r="PJR3282" s="60"/>
      <c r="PJS3282" s="60"/>
      <c r="PJT3282" s="46"/>
      <c r="PJU3282" s="65"/>
      <c r="PJV3282" s="19"/>
      <c r="PJW3282" s="48"/>
      <c r="PJX3282" s="41"/>
      <c r="PJY3282" s="44"/>
      <c r="PJZ3282" s="18"/>
      <c r="PKA3282" s="16"/>
      <c r="PKB3282" s="36"/>
      <c r="PKC3282" s="36"/>
      <c r="PKD3282" s="36"/>
      <c r="PKE3282" s="36"/>
      <c r="PKF3282" s="36"/>
      <c r="PKG3282" s="36"/>
      <c r="PKH3282" s="36"/>
      <c r="PKI3282" s="36"/>
      <c r="PKJ3282" s="36"/>
      <c r="PKK3282" s="36"/>
      <c r="PKL3282" s="36"/>
      <c r="PKM3282" s="36"/>
      <c r="PKN3282" s="36"/>
      <c r="PKO3282" s="12"/>
      <c r="PKP3282" s="12"/>
      <c r="PKQ3282" s="12"/>
      <c r="PKR3282" s="53"/>
      <c r="PKT3282" s="41"/>
      <c r="PKU3282" s="40"/>
      <c r="PKV3282" s="44"/>
      <c r="PKW3282" s="62"/>
      <c r="PKX3282" s="56"/>
      <c r="PKY3282" s="60"/>
      <c r="PKZ3282" s="60"/>
      <c r="PLA3282" s="60"/>
      <c r="PLB3282" s="60"/>
      <c r="PLC3282" s="46"/>
      <c r="PLD3282" s="65"/>
      <c r="PLE3282" s="19"/>
      <c r="PLF3282" s="48"/>
      <c r="PLG3282" s="41"/>
      <c r="PLH3282" s="44"/>
      <c r="PLI3282" s="18"/>
      <c r="PLJ3282" s="16"/>
      <c r="PLK3282" s="36"/>
      <c r="PLL3282" s="36"/>
      <c r="PLM3282" s="36"/>
      <c r="PLN3282" s="36"/>
      <c r="PLO3282" s="36"/>
      <c r="PLP3282" s="36"/>
      <c r="PLQ3282" s="36"/>
      <c r="PLR3282" s="36"/>
      <c r="PLS3282" s="36"/>
      <c r="PLT3282" s="36"/>
      <c r="PLU3282" s="36"/>
      <c r="PLV3282" s="36"/>
      <c r="PLW3282" s="36"/>
      <c r="PLX3282" s="12"/>
      <c r="PLY3282" s="12"/>
      <c r="PLZ3282" s="12"/>
      <c r="PMA3282" s="53"/>
      <c r="PMC3282" s="41"/>
      <c r="PMD3282" s="40"/>
      <c r="PME3282" s="44"/>
      <c r="PMF3282" s="62"/>
      <c r="PMG3282" s="56"/>
      <c r="PMH3282" s="60"/>
      <c r="PMI3282" s="60"/>
      <c r="PMJ3282" s="60"/>
      <c r="PMK3282" s="60"/>
      <c r="PML3282" s="46"/>
      <c r="PMM3282" s="65"/>
      <c r="PMN3282" s="19"/>
      <c r="PMO3282" s="48"/>
      <c r="PMP3282" s="41"/>
      <c r="PMQ3282" s="44"/>
      <c r="PMR3282" s="18"/>
      <c r="PMS3282" s="16"/>
      <c r="PMT3282" s="36"/>
      <c r="PMU3282" s="36"/>
      <c r="PMV3282" s="36"/>
      <c r="PMW3282" s="36"/>
      <c r="PMX3282" s="36"/>
      <c r="PMY3282" s="36"/>
      <c r="PMZ3282" s="36"/>
      <c r="PNA3282" s="36"/>
      <c r="PNB3282" s="36"/>
      <c r="PNC3282" s="36"/>
      <c r="PND3282" s="36"/>
      <c r="PNE3282" s="36"/>
      <c r="PNF3282" s="36"/>
      <c r="PNG3282" s="12"/>
      <c r="PNH3282" s="12"/>
      <c r="PNI3282" s="12"/>
      <c r="PNJ3282" s="53"/>
      <c r="PNL3282" s="41"/>
      <c r="PNM3282" s="40"/>
      <c r="PNN3282" s="44"/>
      <c r="PNO3282" s="62"/>
      <c r="PNP3282" s="56"/>
      <c r="PNQ3282" s="60"/>
      <c r="PNR3282" s="60"/>
      <c r="PNS3282" s="60"/>
      <c r="PNT3282" s="60"/>
      <c r="PNU3282" s="46"/>
      <c r="PNV3282" s="65"/>
      <c r="PNW3282" s="19"/>
      <c r="PNX3282" s="48"/>
      <c r="PNY3282" s="41"/>
      <c r="PNZ3282" s="44"/>
      <c r="POA3282" s="18"/>
      <c r="POB3282" s="16"/>
      <c r="POC3282" s="36"/>
      <c r="POD3282" s="36"/>
      <c r="POE3282" s="36"/>
      <c r="POF3282" s="36"/>
      <c r="POG3282" s="36"/>
      <c r="POH3282" s="36"/>
      <c r="POI3282" s="36"/>
      <c r="POJ3282" s="36"/>
      <c r="POK3282" s="36"/>
      <c r="POL3282" s="36"/>
      <c r="POM3282" s="36"/>
      <c r="PON3282" s="36"/>
      <c r="POO3282" s="36"/>
      <c r="POP3282" s="12"/>
      <c r="POQ3282" s="12"/>
      <c r="POR3282" s="12"/>
      <c r="POS3282" s="53"/>
      <c r="POU3282" s="41"/>
      <c r="POV3282" s="40"/>
      <c r="POW3282" s="44"/>
      <c r="POX3282" s="62"/>
      <c r="POY3282" s="56"/>
      <c r="POZ3282" s="60"/>
      <c r="PPA3282" s="60"/>
      <c r="PPB3282" s="60"/>
      <c r="PPC3282" s="60"/>
      <c r="PPD3282" s="46"/>
      <c r="PPE3282" s="65"/>
      <c r="PPF3282" s="19"/>
      <c r="PPG3282" s="48"/>
      <c r="PPH3282" s="41"/>
      <c r="PPI3282" s="44"/>
      <c r="PPJ3282" s="18"/>
      <c r="PPK3282" s="16"/>
      <c r="PPL3282" s="36"/>
      <c r="PPM3282" s="36"/>
      <c r="PPN3282" s="36"/>
      <c r="PPO3282" s="36"/>
      <c r="PPP3282" s="36"/>
      <c r="PPQ3282" s="36"/>
      <c r="PPR3282" s="36"/>
      <c r="PPS3282" s="36"/>
      <c r="PPT3282" s="36"/>
      <c r="PPU3282" s="36"/>
      <c r="PPV3282" s="36"/>
      <c r="PPW3282" s="36"/>
      <c r="PPX3282" s="36"/>
      <c r="PPY3282" s="12"/>
      <c r="PPZ3282" s="12"/>
      <c r="PQA3282" s="12"/>
      <c r="PQB3282" s="53"/>
      <c r="PQD3282" s="41"/>
      <c r="PQE3282" s="40"/>
      <c r="PQF3282" s="44"/>
      <c r="PQG3282" s="62"/>
      <c r="PQH3282" s="56"/>
      <c r="PQI3282" s="60"/>
      <c r="PQJ3282" s="60"/>
      <c r="PQK3282" s="60"/>
      <c r="PQL3282" s="60"/>
      <c r="PQM3282" s="46"/>
      <c r="PQN3282" s="65"/>
      <c r="PQO3282" s="19"/>
      <c r="PQP3282" s="48"/>
      <c r="PQQ3282" s="41"/>
      <c r="PQR3282" s="44"/>
      <c r="PQS3282" s="18"/>
      <c r="PQT3282" s="16"/>
      <c r="PQU3282" s="36"/>
      <c r="PQV3282" s="36"/>
      <c r="PQW3282" s="36"/>
      <c r="PQX3282" s="36"/>
      <c r="PQY3282" s="36"/>
      <c r="PQZ3282" s="36"/>
      <c r="PRA3282" s="36"/>
      <c r="PRB3282" s="36"/>
      <c r="PRC3282" s="36"/>
      <c r="PRD3282" s="36"/>
      <c r="PRE3282" s="36"/>
      <c r="PRF3282" s="36"/>
      <c r="PRG3282" s="36"/>
      <c r="PRH3282" s="12"/>
      <c r="PRI3282" s="12"/>
      <c r="PRJ3282" s="12"/>
      <c r="PRK3282" s="53"/>
      <c r="PRM3282" s="41"/>
      <c r="PRN3282" s="40"/>
      <c r="PRO3282" s="44"/>
      <c r="PRP3282" s="62"/>
      <c r="PRQ3282" s="56"/>
      <c r="PRR3282" s="60"/>
      <c r="PRS3282" s="60"/>
      <c r="PRT3282" s="60"/>
      <c r="PRU3282" s="60"/>
      <c r="PRV3282" s="46"/>
      <c r="PRW3282" s="65"/>
      <c r="PRX3282" s="19"/>
      <c r="PRY3282" s="48"/>
      <c r="PRZ3282" s="41"/>
      <c r="PSA3282" s="44"/>
      <c r="PSB3282" s="18"/>
      <c r="PSC3282" s="16"/>
      <c r="PSD3282" s="36"/>
      <c r="PSE3282" s="36"/>
      <c r="PSF3282" s="36"/>
      <c r="PSG3282" s="36"/>
      <c r="PSH3282" s="36"/>
      <c r="PSI3282" s="36"/>
      <c r="PSJ3282" s="36"/>
      <c r="PSK3282" s="36"/>
      <c r="PSL3282" s="36"/>
      <c r="PSM3282" s="36"/>
      <c r="PSN3282" s="36"/>
      <c r="PSO3282" s="36"/>
      <c r="PSP3282" s="36"/>
      <c r="PSQ3282" s="12"/>
      <c r="PSR3282" s="12"/>
      <c r="PSS3282" s="12"/>
      <c r="PST3282" s="53"/>
      <c r="PSV3282" s="41"/>
      <c r="PSW3282" s="40"/>
      <c r="PSX3282" s="44"/>
      <c r="PSY3282" s="62"/>
      <c r="PSZ3282" s="56"/>
      <c r="PTA3282" s="60"/>
      <c r="PTB3282" s="60"/>
      <c r="PTC3282" s="60"/>
      <c r="PTD3282" s="60"/>
      <c r="PTE3282" s="46"/>
      <c r="PTF3282" s="65"/>
      <c r="PTG3282" s="19"/>
      <c r="PTH3282" s="48"/>
      <c r="PTI3282" s="41"/>
      <c r="PTJ3282" s="44"/>
      <c r="PTK3282" s="18"/>
      <c r="PTL3282" s="16"/>
      <c r="PTM3282" s="36"/>
      <c r="PTN3282" s="36"/>
      <c r="PTO3282" s="36"/>
      <c r="PTP3282" s="36"/>
      <c r="PTQ3282" s="36"/>
      <c r="PTR3282" s="36"/>
      <c r="PTS3282" s="36"/>
      <c r="PTT3282" s="36"/>
      <c r="PTU3282" s="36"/>
      <c r="PTV3282" s="36"/>
      <c r="PTW3282" s="36"/>
      <c r="PTX3282" s="36"/>
      <c r="PTY3282" s="36"/>
      <c r="PTZ3282" s="12"/>
      <c r="PUA3282" s="12"/>
      <c r="PUB3282" s="12"/>
      <c r="PUC3282" s="53"/>
      <c r="PUE3282" s="41"/>
      <c r="PUF3282" s="40"/>
      <c r="PUG3282" s="44"/>
      <c r="PUH3282" s="62"/>
      <c r="PUI3282" s="56"/>
      <c r="PUJ3282" s="60"/>
      <c r="PUK3282" s="60"/>
      <c r="PUL3282" s="60"/>
      <c r="PUM3282" s="60"/>
      <c r="PUN3282" s="46"/>
      <c r="PUO3282" s="65"/>
      <c r="PUP3282" s="19"/>
      <c r="PUQ3282" s="48"/>
      <c r="PUR3282" s="41"/>
      <c r="PUS3282" s="44"/>
      <c r="PUT3282" s="18"/>
      <c r="PUU3282" s="16"/>
      <c r="PUV3282" s="36"/>
      <c r="PUW3282" s="36"/>
      <c r="PUX3282" s="36"/>
      <c r="PUY3282" s="36"/>
      <c r="PUZ3282" s="36"/>
      <c r="PVA3282" s="36"/>
      <c r="PVB3282" s="36"/>
      <c r="PVC3282" s="36"/>
      <c r="PVD3282" s="36"/>
      <c r="PVE3282" s="36"/>
      <c r="PVF3282" s="36"/>
      <c r="PVG3282" s="36"/>
      <c r="PVH3282" s="36"/>
      <c r="PVI3282" s="12"/>
      <c r="PVJ3282" s="12"/>
      <c r="PVK3282" s="12"/>
      <c r="PVL3282" s="53"/>
      <c r="PVN3282" s="41"/>
      <c r="PVO3282" s="40"/>
      <c r="PVP3282" s="44"/>
      <c r="PVQ3282" s="62"/>
      <c r="PVR3282" s="56"/>
      <c r="PVS3282" s="60"/>
      <c r="PVT3282" s="60"/>
      <c r="PVU3282" s="60"/>
      <c r="PVV3282" s="60"/>
      <c r="PVW3282" s="46"/>
      <c r="PVX3282" s="65"/>
      <c r="PVY3282" s="19"/>
      <c r="PVZ3282" s="48"/>
      <c r="PWA3282" s="41"/>
      <c r="PWB3282" s="44"/>
      <c r="PWC3282" s="18"/>
      <c r="PWD3282" s="16"/>
      <c r="PWE3282" s="36"/>
      <c r="PWF3282" s="36"/>
      <c r="PWG3282" s="36"/>
      <c r="PWH3282" s="36"/>
      <c r="PWI3282" s="36"/>
      <c r="PWJ3282" s="36"/>
      <c r="PWK3282" s="36"/>
      <c r="PWL3282" s="36"/>
      <c r="PWM3282" s="36"/>
      <c r="PWN3282" s="36"/>
      <c r="PWO3282" s="36"/>
      <c r="PWP3282" s="36"/>
      <c r="PWQ3282" s="36"/>
      <c r="PWR3282" s="12"/>
      <c r="PWS3282" s="12"/>
      <c r="PWT3282" s="12"/>
      <c r="PWU3282" s="53"/>
      <c r="PWW3282" s="41"/>
      <c r="PWX3282" s="40"/>
      <c r="PWY3282" s="44"/>
      <c r="PWZ3282" s="62"/>
      <c r="PXA3282" s="56"/>
      <c r="PXB3282" s="60"/>
      <c r="PXC3282" s="60"/>
      <c r="PXD3282" s="60"/>
      <c r="PXE3282" s="60"/>
      <c r="PXF3282" s="46"/>
      <c r="PXG3282" s="65"/>
      <c r="PXH3282" s="19"/>
      <c r="PXI3282" s="48"/>
      <c r="PXJ3282" s="41"/>
      <c r="PXK3282" s="44"/>
      <c r="PXL3282" s="18"/>
      <c r="PXM3282" s="16"/>
      <c r="PXN3282" s="36"/>
      <c r="PXO3282" s="36"/>
      <c r="PXP3282" s="36"/>
      <c r="PXQ3282" s="36"/>
      <c r="PXR3282" s="36"/>
      <c r="PXS3282" s="36"/>
      <c r="PXT3282" s="36"/>
      <c r="PXU3282" s="36"/>
      <c r="PXV3282" s="36"/>
      <c r="PXW3282" s="36"/>
      <c r="PXX3282" s="36"/>
      <c r="PXY3282" s="36"/>
      <c r="PXZ3282" s="36"/>
      <c r="PYA3282" s="12"/>
      <c r="PYB3282" s="12"/>
      <c r="PYC3282" s="12"/>
      <c r="PYD3282" s="53"/>
      <c r="PYF3282" s="41"/>
      <c r="PYG3282" s="40"/>
      <c r="PYH3282" s="44"/>
      <c r="PYI3282" s="62"/>
      <c r="PYJ3282" s="56"/>
      <c r="PYK3282" s="60"/>
      <c r="PYL3282" s="60"/>
      <c r="PYM3282" s="60"/>
      <c r="PYN3282" s="60"/>
      <c r="PYO3282" s="46"/>
      <c r="PYP3282" s="65"/>
      <c r="PYQ3282" s="19"/>
      <c r="PYR3282" s="48"/>
      <c r="PYS3282" s="41"/>
      <c r="PYT3282" s="44"/>
      <c r="PYU3282" s="18"/>
      <c r="PYV3282" s="16"/>
      <c r="PYW3282" s="36"/>
      <c r="PYX3282" s="36"/>
      <c r="PYY3282" s="36"/>
      <c r="PYZ3282" s="36"/>
      <c r="PZA3282" s="36"/>
      <c r="PZB3282" s="36"/>
      <c r="PZC3282" s="36"/>
      <c r="PZD3282" s="36"/>
      <c r="PZE3282" s="36"/>
      <c r="PZF3282" s="36"/>
      <c r="PZG3282" s="36"/>
      <c r="PZH3282" s="36"/>
      <c r="PZI3282" s="36"/>
      <c r="PZJ3282" s="12"/>
      <c r="PZK3282" s="12"/>
      <c r="PZL3282" s="12"/>
      <c r="PZM3282" s="53"/>
      <c r="PZO3282" s="41"/>
      <c r="PZP3282" s="40"/>
      <c r="PZQ3282" s="44"/>
      <c r="PZR3282" s="62"/>
      <c r="PZS3282" s="56"/>
      <c r="PZT3282" s="60"/>
      <c r="PZU3282" s="60"/>
      <c r="PZV3282" s="60"/>
      <c r="PZW3282" s="60"/>
      <c r="PZX3282" s="46"/>
      <c r="PZY3282" s="65"/>
      <c r="PZZ3282" s="19"/>
      <c r="QAA3282" s="48"/>
      <c r="QAB3282" s="41"/>
      <c r="QAC3282" s="44"/>
      <c r="QAD3282" s="18"/>
      <c r="QAE3282" s="16"/>
      <c r="QAF3282" s="36"/>
      <c r="QAG3282" s="36"/>
      <c r="QAH3282" s="36"/>
      <c r="QAI3282" s="36"/>
      <c r="QAJ3282" s="36"/>
      <c r="QAK3282" s="36"/>
      <c r="QAL3282" s="36"/>
      <c r="QAM3282" s="36"/>
      <c r="QAN3282" s="36"/>
      <c r="QAO3282" s="36"/>
      <c r="QAP3282" s="36"/>
      <c r="QAQ3282" s="36"/>
      <c r="QAR3282" s="36"/>
      <c r="QAS3282" s="12"/>
      <c r="QAT3282" s="12"/>
      <c r="QAU3282" s="12"/>
      <c r="QAV3282" s="53"/>
      <c r="QAX3282" s="41"/>
      <c r="QAY3282" s="40"/>
      <c r="QAZ3282" s="44"/>
      <c r="QBA3282" s="62"/>
      <c r="QBB3282" s="56"/>
      <c r="QBC3282" s="60"/>
      <c r="QBD3282" s="60"/>
      <c r="QBE3282" s="60"/>
      <c r="QBF3282" s="60"/>
      <c r="QBG3282" s="46"/>
      <c r="QBH3282" s="65"/>
      <c r="QBI3282" s="19"/>
      <c r="QBJ3282" s="48"/>
      <c r="QBK3282" s="41"/>
      <c r="QBL3282" s="44"/>
      <c r="QBM3282" s="18"/>
      <c r="QBN3282" s="16"/>
      <c r="QBO3282" s="36"/>
      <c r="QBP3282" s="36"/>
      <c r="QBQ3282" s="36"/>
      <c r="QBR3282" s="36"/>
      <c r="QBS3282" s="36"/>
      <c r="QBT3282" s="36"/>
      <c r="QBU3282" s="36"/>
      <c r="QBV3282" s="36"/>
      <c r="QBW3282" s="36"/>
      <c r="QBX3282" s="36"/>
      <c r="QBY3282" s="36"/>
      <c r="QBZ3282" s="36"/>
      <c r="QCA3282" s="36"/>
      <c r="QCB3282" s="12"/>
      <c r="QCC3282" s="12"/>
      <c r="QCD3282" s="12"/>
      <c r="QCE3282" s="53"/>
      <c r="QCG3282" s="41"/>
      <c r="QCH3282" s="40"/>
      <c r="QCI3282" s="44"/>
      <c r="QCJ3282" s="62"/>
      <c r="QCK3282" s="56"/>
      <c r="QCL3282" s="60"/>
      <c r="QCM3282" s="60"/>
      <c r="QCN3282" s="60"/>
      <c r="QCO3282" s="60"/>
      <c r="QCP3282" s="46"/>
      <c r="QCQ3282" s="65"/>
      <c r="QCR3282" s="19"/>
      <c r="QCS3282" s="48"/>
      <c r="QCT3282" s="41"/>
      <c r="QCU3282" s="44"/>
      <c r="QCV3282" s="18"/>
      <c r="QCW3282" s="16"/>
      <c r="QCX3282" s="36"/>
      <c r="QCY3282" s="36"/>
      <c r="QCZ3282" s="36"/>
      <c r="QDA3282" s="36"/>
      <c r="QDB3282" s="36"/>
      <c r="QDC3282" s="36"/>
      <c r="QDD3282" s="36"/>
      <c r="QDE3282" s="36"/>
      <c r="QDF3282" s="36"/>
      <c r="QDG3282" s="36"/>
      <c r="QDH3282" s="36"/>
      <c r="QDI3282" s="36"/>
      <c r="QDJ3282" s="36"/>
      <c r="QDK3282" s="12"/>
      <c r="QDL3282" s="12"/>
      <c r="QDM3282" s="12"/>
      <c r="QDN3282" s="53"/>
      <c r="QDP3282" s="41"/>
      <c r="QDQ3282" s="40"/>
      <c r="QDR3282" s="44"/>
      <c r="QDS3282" s="62"/>
      <c r="QDT3282" s="56"/>
      <c r="QDU3282" s="60"/>
      <c r="QDV3282" s="60"/>
      <c r="QDW3282" s="60"/>
      <c r="QDX3282" s="60"/>
      <c r="QDY3282" s="46"/>
      <c r="QDZ3282" s="65"/>
      <c r="QEA3282" s="19"/>
      <c r="QEB3282" s="48"/>
      <c r="QEC3282" s="41"/>
      <c r="QED3282" s="44"/>
      <c r="QEE3282" s="18"/>
      <c r="QEF3282" s="16"/>
      <c r="QEG3282" s="36"/>
      <c r="QEH3282" s="36"/>
      <c r="QEI3282" s="36"/>
      <c r="QEJ3282" s="36"/>
      <c r="QEK3282" s="36"/>
      <c r="QEL3282" s="36"/>
      <c r="QEM3282" s="36"/>
      <c r="QEN3282" s="36"/>
      <c r="QEO3282" s="36"/>
      <c r="QEP3282" s="36"/>
      <c r="QEQ3282" s="36"/>
      <c r="QER3282" s="36"/>
      <c r="QES3282" s="36"/>
      <c r="QET3282" s="12"/>
      <c r="QEU3282" s="12"/>
      <c r="QEV3282" s="12"/>
      <c r="QEW3282" s="53"/>
      <c r="QEY3282" s="41"/>
      <c r="QEZ3282" s="40"/>
      <c r="QFA3282" s="44"/>
      <c r="QFB3282" s="62"/>
      <c r="QFC3282" s="56"/>
      <c r="QFD3282" s="60"/>
      <c r="QFE3282" s="60"/>
      <c r="QFF3282" s="60"/>
      <c r="QFG3282" s="60"/>
      <c r="QFH3282" s="46"/>
      <c r="QFI3282" s="65"/>
      <c r="QFJ3282" s="19"/>
      <c r="QFK3282" s="48"/>
      <c r="QFL3282" s="41"/>
      <c r="QFM3282" s="44"/>
      <c r="QFN3282" s="18"/>
      <c r="QFO3282" s="16"/>
      <c r="QFP3282" s="36"/>
      <c r="QFQ3282" s="36"/>
      <c r="QFR3282" s="36"/>
      <c r="QFS3282" s="36"/>
      <c r="QFT3282" s="36"/>
      <c r="QFU3282" s="36"/>
      <c r="QFV3282" s="36"/>
      <c r="QFW3282" s="36"/>
      <c r="QFX3282" s="36"/>
      <c r="QFY3282" s="36"/>
      <c r="QFZ3282" s="36"/>
      <c r="QGA3282" s="36"/>
      <c r="QGB3282" s="36"/>
      <c r="QGC3282" s="12"/>
      <c r="QGD3282" s="12"/>
      <c r="QGE3282" s="12"/>
      <c r="QGF3282" s="53"/>
      <c r="QGH3282" s="41"/>
      <c r="QGI3282" s="40"/>
      <c r="QGJ3282" s="44"/>
      <c r="QGK3282" s="62"/>
      <c r="QGL3282" s="56"/>
      <c r="QGM3282" s="60"/>
      <c r="QGN3282" s="60"/>
      <c r="QGO3282" s="60"/>
      <c r="QGP3282" s="60"/>
      <c r="QGQ3282" s="46"/>
      <c r="QGR3282" s="65"/>
      <c r="QGS3282" s="19"/>
      <c r="QGT3282" s="48"/>
      <c r="QGU3282" s="41"/>
      <c r="QGV3282" s="44"/>
      <c r="QGW3282" s="18"/>
      <c r="QGX3282" s="16"/>
      <c r="QGY3282" s="36"/>
      <c r="QGZ3282" s="36"/>
      <c r="QHA3282" s="36"/>
      <c r="QHB3282" s="36"/>
      <c r="QHC3282" s="36"/>
      <c r="QHD3282" s="36"/>
      <c r="QHE3282" s="36"/>
      <c r="QHF3282" s="36"/>
      <c r="QHG3282" s="36"/>
      <c r="QHH3282" s="36"/>
      <c r="QHI3282" s="36"/>
      <c r="QHJ3282" s="36"/>
      <c r="QHK3282" s="36"/>
      <c r="QHL3282" s="12"/>
      <c r="QHM3282" s="12"/>
      <c r="QHN3282" s="12"/>
      <c r="QHO3282" s="53"/>
      <c r="QHQ3282" s="41"/>
      <c r="QHR3282" s="40"/>
      <c r="QHS3282" s="44"/>
      <c r="QHT3282" s="62"/>
      <c r="QHU3282" s="56"/>
      <c r="QHV3282" s="60"/>
      <c r="QHW3282" s="60"/>
      <c r="QHX3282" s="60"/>
      <c r="QHY3282" s="60"/>
      <c r="QHZ3282" s="46"/>
      <c r="QIA3282" s="65"/>
      <c r="QIB3282" s="19"/>
      <c r="QIC3282" s="48"/>
      <c r="QID3282" s="41"/>
      <c r="QIE3282" s="44"/>
      <c r="QIF3282" s="18"/>
      <c r="QIG3282" s="16"/>
      <c r="QIH3282" s="36"/>
      <c r="QII3282" s="36"/>
      <c r="QIJ3282" s="36"/>
      <c r="QIK3282" s="36"/>
      <c r="QIL3282" s="36"/>
      <c r="QIM3282" s="36"/>
      <c r="QIN3282" s="36"/>
      <c r="QIO3282" s="36"/>
      <c r="QIP3282" s="36"/>
      <c r="QIQ3282" s="36"/>
      <c r="QIR3282" s="36"/>
      <c r="QIS3282" s="36"/>
      <c r="QIT3282" s="36"/>
      <c r="QIU3282" s="12"/>
      <c r="QIV3282" s="12"/>
      <c r="QIW3282" s="12"/>
      <c r="QIX3282" s="53"/>
      <c r="QIZ3282" s="41"/>
      <c r="QJA3282" s="40"/>
      <c r="QJB3282" s="44"/>
      <c r="QJC3282" s="62"/>
      <c r="QJD3282" s="56"/>
      <c r="QJE3282" s="60"/>
      <c r="QJF3282" s="60"/>
      <c r="QJG3282" s="60"/>
      <c r="QJH3282" s="60"/>
      <c r="QJI3282" s="46"/>
      <c r="QJJ3282" s="65"/>
      <c r="QJK3282" s="19"/>
      <c r="QJL3282" s="48"/>
      <c r="QJM3282" s="41"/>
      <c r="QJN3282" s="44"/>
      <c r="QJO3282" s="18"/>
      <c r="QJP3282" s="16"/>
      <c r="QJQ3282" s="36"/>
      <c r="QJR3282" s="36"/>
      <c r="QJS3282" s="36"/>
      <c r="QJT3282" s="36"/>
      <c r="QJU3282" s="36"/>
      <c r="QJV3282" s="36"/>
      <c r="QJW3282" s="36"/>
      <c r="QJX3282" s="36"/>
      <c r="QJY3282" s="36"/>
      <c r="QJZ3282" s="36"/>
      <c r="QKA3282" s="36"/>
      <c r="QKB3282" s="36"/>
      <c r="QKC3282" s="36"/>
      <c r="QKD3282" s="12"/>
      <c r="QKE3282" s="12"/>
      <c r="QKF3282" s="12"/>
      <c r="QKG3282" s="53"/>
      <c r="QKI3282" s="41"/>
      <c r="QKJ3282" s="40"/>
      <c r="QKK3282" s="44"/>
      <c r="QKL3282" s="62"/>
      <c r="QKM3282" s="56"/>
      <c r="QKN3282" s="60"/>
      <c r="QKO3282" s="60"/>
      <c r="QKP3282" s="60"/>
      <c r="QKQ3282" s="60"/>
      <c r="QKR3282" s="46"/>
      <c r="QKS3282" s="65"/>
      <c r="QKT3282" s="19"/>
      <c r="QKU3282" s="48"/>
      <c r="QKV3282" s="41"/>
      <c r="QKW3282" s="44"/>
      <c r="QKX3282" s="18"/>
      <c r="QKY3282" s="16"/>
      <c r="QKZ3282" s="36"/>
      <c r="QLA3282" s="36"/>
      <c r="QLB3282" s="36"/>
      <c r="QLC3282" s="36"/>
      <c r="QLD3282" s="36"/>
      <c r="QLE3282" s="36"/>
      <c r="QLF3282" s="36"/>
      <c r="QLG3282" s="36"/>
      <c r="QLH3282" s="36"/>
      <c r="QLI3282" s="36"/>
      <c r="QLJ3282" s="36"/>
      <c r="QLK3282" s="36"/>
      <c r="QLL3282" s="36"/>
      <c r="QLM3282" s="12"/>
      <c r="QLN3282" s="12"/>
      <c r="QLO3282" s="12"/>
      <c r="QLP3282" s="53"/>
      <c r="QLR3282" s="41"/>
      <c r="QLS3282" s="40"/>
      <c r="QLT3282" s="44"/>
      <c r="QLU3282" s="62"/>
      <c r="QLV3282" s="56"/>
      <c r="QLW3282" s="60"/>
      <c r="QLX3282" s="60"/>
      <c r="QLY3282" s="60"/>
      <c r="QLZ3282" s="60"/>
      <c r="QMA3282" s="46"/>
      <c r="QMB3282" s="65"/>
      <c r="QMC3282" s="19"/>
      <c r="QMD3282" s="48"/>
      <c r="QME3282" s="41"/>
      <c r="QMF3282" s="44"/>
      <c r="QMG3282" s="18"/>
      <c r="QMH3282" s="16"/>
      <c r="QMI3282" s="36"/>
      <c r="QMJ3282" s="36"/>
      <c r="QMK3282" s="36"/>
      <c r="QML3282" s="36"/>
      <c r="QMM3282" s="36"/>
      <c r="QMN3282" s="36"/>
      <c r="QMO3282" s="36"/>
      <c r="QMP3282" s="36"/>
      <c r="QMQ3282" s="36"/>
      <c r="QMR3282" s="36"/>
      <c r="QMS3282" s="36"/>
      <c r="QMT3282" s="36"/>
      <c r="QMU3282" s="36"/>
      <c r="QMV3282" s="12"/>
      <c r="QMW3282" s="12"/>
      <c r="QMX3282" s="12"/>
      <c r="QMY3282" s="53"/>
      <c r="QNA3282" s="41"/>
      <c r="QNB3282" s="40"/>
      <c r="QNC3282" s="44"/>
      <c r="QND3282" s="62"/>
      <c r="QNE3282" s="56"/>
      <c r="QNF3282" s="60"/>
      <c r="QNG3282" s="60"/>
      <c r="QNH3282" s="60"/>
      <c r="QNI3282" s="60"/>
      <c r="QNJ3282" s="46"/>
      <c r="QNK3282" s="65"/>
      <c r="QNL3282" s="19"/>
      <c r="QNM3282" s="48"/>
      <c r="QNN3282" s="41"/>
      <c r="QNO3282" s="44"/>
      <c r="QNP3282" s="18"/>
      <c r="QNQ3282" s="16"/>
      <c r="QNR3282" s="36"/>
      <c r="QNS3282" s="36"/>
      <c r="QNT3282" s="36"/>
      <c r="QNU3282" s="36"/>
      <c r="QNV3282" s="36"/>
      <c r="QNW3282" s="36"/>
      <c r="QNX3282" s="36"/>
      <c r="QNY3282" s="36"/>
      <c r="QNZ3282" s="36"/>
      <c r="QOA3282" s="36"/>
      <c r="QOB3282" s="36"/>
      <c r="QOC3282" s="36"/>
      <c r="QOD3282" s="36"/>
      <c r="QOE3282" s="12"/>
      <c r="QOF3282" s="12"/>
      <c r="QOG3282" s="12"/>
      <c r="QOH3282" s="53"/>
      <c r="QOJ3282" s="41"/>
      <c r="QOK3282" s="40"/>
      <c r="QOL3282" s="44"/>
      <c r="QOM3282" s="62"/>
      <c r="QON3282" s="56"/>
      <c r="QOO3282" s="60"/>
      <c r="QOP3282" s="60"/>
      <c r="QOQ3282" s="60"/>
      <c r="QOR3282" s="60"/>
      <c r="QOS3282" s="46"/>
      <c r="QOT3282" s="65"/>
      <c r="QOU3282" s="19"/>
      <c r="QOV3282" s="48"/>
      <c r="QOW3282" s="41"/>
      <c r="QOX3282" s="44"/>
      <c r="QOY3282" s="18"/>
      <c r="QOZ3282" s="16"/>
      <c r="QPA3282" s="36"/>
      <c r="QPB3282" s="36"/>
      <c r="QPC3282" s="36"/>
      <c r="QPD3282" s="36"/>
      <c r="QPE3282" s="36"/>
      <c r="QPF3282" s="36"/>
      <c r="QPG3282" s="36"/>
      <c r="QPH3282" s="36"/>
      <c r="QPI3282" s="36"/>
      <c r="QPJ3282" s="36"/>
      <c r="QPK3282" s="36"/>
      <c r="QPL3282" s="36"/>
      <c r="QPM3282" s="36"/>
      <c r="QPN3282" s="12"/>
      <c r="QPO3282" s="12"/>
      <c r="QPP3282" s="12"/>
      <c r="QPQ3282" s="53"/>
      <c r="QPS3282" s="41"/>
      <c r="QPT3282" s="40"/>
      <c r="QPU3282" s="44"/>
      <c r="QPV3282" s="62"/>
      <c r="QPW3282" s="56"/>
      <c r="QPX3282" s="60"/>
      <c r="QPY3282" s="60"/>
      <c r="QPZ3282" s="60"/>
      <c r="QQA3282" s="60"/>
      <c r="QQB3282" s="46"/>
      <c r="QQC3282" s="65"/>
      <c r="QQD3282" s="19"/>
      <c r="QQE3282" s="48"/>
      <c r="QQF3282" s="41"/>
      <c r="QQG3282" s="44"/>
      <c r="QQH3282" s="18"/>
      <c r="QQI3282" s="16"/>
      <c r="QQJ3282" s="36"/>
      <c r="QQK3282" s="36"/>
      <c r="QQL3282" s="36"/>
      <c r="QQM3282" s="36"/>
      <c r="QQN3282" s="36"/>
      <c r="QQO3282" s="36"/>
      <c r="QQP3282" s="36"/>
      <c r="QQQ3282" s="36"/>
      <c r="QQR3282" s="36"/>
      <c r="QQS3282" s="36"/>
      <c r="QQT3282" s="36"/>
      <c r="QQU3282" s="36"/>
      <c r="QQV3282" s="36"/>
      <c r="QQW3282" s="12"/>
      <c r="QQX3282" s="12"/>
      <c r="QQY3282" s="12"/>
      <c r="QQZ3282" s="53"/>
      <c r="QRB3282" s="41"/>
      <c r="QRC3282" s="40"/>
      <c r="QRD3282" s="44"/>
      <c r="QRE3282" s="62"/>
      <c r="QRF3282" s="56"/>
      <c r="QRG3282" s="60"/>
      <c r="QRH3282" s="60"/>
      <c r="QRI3282" s="60"/>
      <c r="QRJ3282" s="60"/>
      <c r="QRK3282" s="46"/>
      <c r="QRL3282" s="65"/>
      <c r="QRM3282" s="19"/>
      <c r="QRN3282" s="48"/>
      <c r="QRO3282" s="41"/>
      <c r="QRP3282" s="44"/>
      <c r="QRQ3282" s="18"/>
      <c r="QRR3282" s="16"/>
      <c r="QRS3282" s="36"/>
      <c r="QRT3282" s="36"/>
      <c r="QRU3282" s="36"/>
      <c r="QRV3282" s="36"/>
      <c r="QRW3282" s="36"/>
      <c r="QRX3282" s="36"/>
      <c r="QRY3282" s="36"/>
      <c r="QRZ3282" s="36"/>
      <c r="QSA3282" s="36"/>
      <c r="QSB3282" s="36"/>
      <c r="QSC3282" s="36"/>
      <c r="QSD3282" s="36"/>
      <c r="QSE3282" s="36"/>
      <c r="QSF3282" s="12"/>
      <c r="QSG3282" s="12"/>
      <c r="QSH3282" s="12"/>
      <c r="QSI3282" s="53"/>
      <c r="QSK3282" s="41"/>
      <c r="QSL3282" s="40"/>
      <c r="QSM3282" s="44"/>
      <c r="QSN3282" s="62"/>
      <c r="QSO3282" s="56"/>
      <c r="QSP3282" s="60"/>
      <c r="QSQ3282" s="60"/>
      <c r="QSR3282" s="60"/>
      <c r="QSS3282" s="60"/>
      <c r="QST3282" s="46"/>
      <c r="QSU3282" s="65"/>
      <c r="QSV3282" s="19"/>
      <c r="QSW3282" s="48"/>
      <c r="QSX3282" s="41"/>
      <c r="QSY3282" s="44"/>
      <c r="QSZ3282" s="18"/>
      <c r="QTA3282" s="16"/>
      <c r="QTB3282" s="36"/>
      <c r="QTC3282" s="36"/>
      <c r="QTD3282" s="36"/>
      <c r="QTE3282" s="36"/>
      <c r="QTF3282" s="36"/>
      <c r="QTG3282" s="36"/>
      <c r="QTH3282" s="36"/>
      <c r="QTI3282" s="36"/>
      <c r="QTJ3282" s="36"/>
      <c r="QTK3282" s="36"/>
      <c r="QTL3282" s="36"/>
      <c r="QTM3282" s="36"/>
      <c r="QTN3282" s="36"/>
      <c r="QTO3282" s="12"/>
      <c r="QTP3282" s="12"/>
      <c r="QTQ3282" s="12"/>
      <c r="QTR3282" s="53"/>
      <c r="QTT3282" s="41"/>
      <c r="QTU3282" s="40"/>
      <c r="QTV3282" s="44"/>
      <c r="QTW3282" s="62"/>
      <c r="QTX3282" s="56"/>
      <c r="QTY3282" s="60"/>
      <c r="QTZ3282" s="60"/>
      <c r="QUA3282" s="60"/>
      <c r="QUB3282" s="60"/>
      <c r="QUC3282" s="46"/>
      <c r="QUD3282" s="65"/>
      <c r="QUE3282" s="19"/>
      <c r="QUF3282" s="48"/>
      <c r="QUG3282" s="41"/>
      <c r="QUH3282" s="44"/>
      <c r="QUI3282" s="18"/>
      <c r="QUJ3282" s="16"/>
      <c r="QUK3282" s="36"/>
      <c r="QUL3282" s="36"/>
      <c r="QUM3282" s="36"/>
      <c r="QUN3282" s="36"/>
      <c r="QUO3282" s="36"/>
      <c r="QUP3282" s="36"/>
      <c r="QUQ3282" s="36"/>
      <c r="QUR3282" s="36"/>
      <c r="QUS3282" s="36"/>
      <c r="QUT3282" s="36"/>
      <c r="QUU3282" s="36"/>
      <c r="QUV3282" s="36"/>
      <c r="QUW3282" s="36"/>
      <c r="QUX3282" s="12"/>
      <c r="QUY3282" s="12"/>
      <c r="QUZ3282" s="12"/>
      <c r="QVA3282" s="53"/>
      <c r="QVC3282" s="41"/>
      <c r="QVD3282" s="40"/>
      <c r="QVE3282" s="44"/>
      <c r="QVF3282" s="62"/>
      <c r="QVG3282" s="56"/>
      <c r="QVH3282" s="60"/>
      <c r="QVI3282" s="60"/>
      <c r="QVJ3282" s="60"/>
      <c r="QVK3282" s="60"/>
      <c r="QVL3282" s="46"/>
      <c r="QVM3282" s="65"/>
      <c r="QVN3282" s="19"/>
      <c r="QVO3282" s="48"/>
      <c r="QVP3282" s="41"/>
      <c r="QVQ3282" s="44"/>
      <c r="QVR3282" s="18"/>
      <c r="QVS3282" s="16"/>
      <c r="QVT3282" s="36"/>
      <c r="QVU3282" s="36"/>
      <c r="QVV3282" s="36"/>
      <c r="QVW3282" s="36"/>
      <c r="QVX3282" s="36"/>
      <c r="QVY3282" s="36"/>
      <c r="QVZ3282" s="36"/>
      <c r="QWA3282" s="36"/>
      <c r="QWB3282" s="36"/>
      <c r="QWC3282" s="36"/>
      <c r="QWD3282" s="36"/>
      <c r="QWE3282" s="36"/>
      <c r="QWF3282" s="36"/>
      <c r="QWG3282" s="12"/>
      <c r="QWH3282" s="12"/>
      <c r="QWI3282" s="12"/>
      <c r="QWJ3282" s="53"/>
      <c r="QWL3282" s="41"/>
      <c r="QWM3282" s="40"/>
      <c r="QWN3282" s="44"/>
      <c r="QWO3282" s="62"/>
      <c r="QWP3282" s="56"/>
      <c r="QWQ3282" s="60"/>
      <c r="QWR3282" s="60"/>
      <c r="QWS3282" s="60"/>
      <c r="QWT3282" s="60"/>
      <c r="QWU3282" s="46"/>
      <c r="QWV3282" s="65"/>
      <c r="QWW3282" s="19"/>
      <c r="QWX3282" s="48"/>
      <c r="QWY3282" s="41"/>
      <c r="QWZ3282" s="44"/>
      <c r="QXA3282" s="18"/>
      <c r="QXB3282" s="16"/>
      <c r="QXC3282" s="36"/>
      <c r="QXD3282" s="36"/>
      <c r="QXE3282" s="36"/>
      <c r="QXF3282" s="36"/>
      <c r="QXG3282" s="36"/>
      <c r="QXH3282" s="36"/>
      <c r="QXI3282" s="36"/>
      <c r="QXJ3282" s="36"/>
      <c r="QXK3282" s="36"/>
      <c r="QXL3282" s="36"/>
      <c r="QXM3282" s="36"/>
      <c r="QXN3282" s="36"/>
      <c r="QXO3282" s="36"/>
      <c r="QXP3282" s="12"/>
      <c r="QXQ3282" s="12"/>
      <c r="QXR3282" s="12"/>
      <c r="QXS3282" s="53"/>
      <c r="QXU3282" s="41"/>
      <c r="QXV3282" s="40"/>
      <c r="QXW3282" s="44"/>
      <c r="QXX3282" s="62"/>
      <c r="QXY3282" s="56"/>
      <c r="QXZ3282" s="60"/>
      <c r="QYA3282" s="60"/>
      <c r="QYB3282" s="60"/>
      <c r="QYC3282" s="60"/>
      <c r="QYD3282" s="46"/>
      <c r="QYE3282" s="65"/>
      <c r="QYF3282" s="19"/>
      <c r="QYG3282" s="48"/>
      <c r="QYH3282" s="41"/>
      <c r="QYI3282" s="44"/>
      <c r="QYJ3282" s="18"/>
      <c r="QYK3282" s="16"/>
      <c r="QYL3282" s="36"/>
      <c r="QYM3282" s="36"/>
      <c r="QYN3282" s="36"/>
      <c r="QYO3282" s="36"/>
      <c r="QYP3282" s="36"/>
      <c r="QYQ3282" s="36"/>
      <c r="QYR3282" s="36"/>
      <c r="QYS3282" s="36"/>
      <c r="QYT3282" s="36"/>
      <c r="QYU3282" s="36"/>
      <c r="QYV3282" s="36"/>
      <c r="QYW3282" s="36"/>
      <c r="QYX3282" s="36"/>
      <c r="QYY3282" s="12"/>
      <c r="QYZ3282" s="12"/>
      <c r="QZA3282" s="12"/>
      <c r="QZB3282" s="53"/>
      <c r="QZD3282" s="41"/>
      <c r="QZE3282" s="40"/>
      <c r="QZF3282" s="44"/>
      <c r="QZG3282" s="62"/>
      <c r="QZH3282" s="56"/>
      <c r="QZI3282" s="60"/>
      <c r="QZJ3282" s="60"/>
      <c r="QZK3282" s="60"/>
      <c r="QZL3282" s="60"/>
      <c r="QZM3282" s="46"/>
      <c r="QZN3282" s="65"/>
      <c r="QZO3282" s="19"/>
      <c r="QZP3282" s="48"/>
      <c r="QZQ3282" s="41"/>
      <c r="QZR3282" s="44"/>
      <c r="QZS3282" s="18"/>
      <c r="QZT3282" s="16"/>
      <c r="QZU3282" s="36"/>
      <c r="QZV3282" s="36"/>
      <c r="QZW3282" s="36"/>
      <c r="QZX3282" s="36"/>
      <c r="QZY3282" s="36"/>
      <c r="QZZ3282" s="36"/>
      <c r="RAA3282" s="36"/>
      <c r="RAB3282" s="36"/>
      <c r="RAC3282" s="36"/>
      <c r="RAD3282" s="36"/>
      <c r="RAE3282" s="36"/>
      <c r="RAF3282" s="36"/>
      <c r="RAG3282" s="36"/>
      <c r="RAH3282" s="12"/>
      <c r="RAI3282" s="12"/>
      <c r="RAJ3282" s="12"/>
      <c r="RAK3282" s="53"/>
      <c r="RAM3282" s="41"/>
      <c r="RAN3282" s="40"/>
      <c r="RAO3282" s="44"/>
      <c r="RAP3282" s="62"/>
      <c r="RAQ3282" s="56"/>
      <c r="RAR3282" s="60"/>
      <c r="RAS3282" s="60"/>
      <c r="RAT3282" s="60"/>
      <c r="RAU3282" s="60"/>
      <c r="RAV3282" s="46"/>
      <c r="RAW3282" s="65"/>
      <c r="RAX3282" s="19"/>
      <c r="RAY3282" s="48"/>
      <c r="RAZ3282" s="41"/>
      <c r="RBA3282" s="44"/>
      <c r="RBB3282" s="18"/>
      <c r="RBC3282" s="16"/>
      <c r="RBD3282" s="36"/>
      <c r="RBE3282" s="36"/>
      <c r="RBF3282" s="36"/>
      <c r="RBG3282" s="36"/>
      <c r="RBH3282" s="36"/>
      <c r="RBI3282" s="36"/>
      <c r="RBJ3282" s="36"/>
      <c r="RBK3282" s="36"/>
      <c r="RBL3282" s="36"/>
      <c r="RBM3282" s="36"/>
      <c r="RBN3282" s="36"/>
      <c r="RBO3282" s="36"/>
      <c r="RBP3282" s="36"/>
      <c r="RBQ3282" s="12"/>
      <c r="RBR3282" s="12"/>
      <c r="RBS3282" s="12"/>
      <c r="RBT3282" s="53"/>
      <c r="RBV3282" s="41"/>
      <c r="RBW3282" s="40"/>
      <c r="RBX3282" s="44"/>
      <c r="RBY3282" s="62"/>
      <c r="RBZ3282" s="56"/>
      <c r="RCA3282" s="60"/>
      <c r="RCB3282" s="60"/>
      <c r="RCC3282" s="60"/>
      <c r="RCD3282" s="60"/>
      <c r="RCE3282" s="46"/>
      <c r="RCF3282" s="65"/>
      <c r="RCG3282" s="19"/>
      <c r="RCH3282" s="48"/>
      <c r="RCI3282" s="41"/>
      <c r="RCJ3282" s="44"/>
      <c r="RCK3282" s="18"/>
      <c r="RCL3282" s="16"/>
      <c r="RCM3282" s="36"/>
      <c r="RCN3282" s="36"/>
      <c r="RCO3282" s="36"/>
      <c r="RCP3282" s="36"/>
      <c r="RCQ3282" s="36"/>
      <c r="RCR3282" s="36"/>
      <c r="RCS3282" s="36"/>
      <c r="RCT3282" s="36"/>
      <c r="RCU3282" s="36"/>
      <c r="RCV3282" s="36"/>
      <c r="RCW3282" s="36"/>
      <c r="RCX3282" s="36"/>
      <c r="RCY3282" s="36"/>
      <c r="RCZ3282" s="12"/>
      <c r="RDA3282" s="12"/>
      <c r="RDB3282" s="12"/>
      <c r="RDC3282" s="53"/>
      <c r="RDE3282" s="41"/>
      <c r="RDF3282" s="40"/>
      <c r="RDG3282" s="44"/>
      <c r="RDH3282" s="62"/>
      <c r="RDI3282" s="56"/>
      <c r="RDJ3282" s="60"/>
      <c r="RDK3282" s="60"/>
      <c r="RDL3282" s="60"/>
      <c r="RDM3282" s="60"/>
      <c r="RDN3282" s="46"/>
      <c r="RDO3282" s="65"/>
      <c r="RDP3282" s="19"/>
      <c r="RDQ3282" s="48"/>
      <c r="RDR3282" s="41"/>
      <c r="RDS3282" s="44"/>
      <c r="RDT3282" s="18"/>
      <c r="RDU3282" s="16"/>
      <c r="RDV3282" s="36"/>
      <c r="RDW3282" s="36"/>
      <c r="RDX3282" s="36"/>
      <c r="RDY3282" s="36"/>
      <c r="RDZ3282" s="36"/>
      <c r="REA3282" s="36"/>
      <c r="REB3282" s="36"/>
      <c r="REC3282" s="36"/>
      <c r="RED3282" s="36"/>
      <c r="REE3282" s="36"/>
      <c r="REF3282" s="36"/>
      <c r="REG3282" s="36"/>
      <c r="REH3282" s="36"/>
      <c r="REI3282" s="12"/>
      <c r="REJ3282" s="12"/>
      <c r="REK3282" s="12"/>
      <c r="REL3282" s="53"/>
      <c r="REN3282" s="41"/>
      <c r="REO3282" s="40"/>
      <c r="REP3282" s="44"/>
      <c r="REQ3282" s="62"/>
      <c r="RER3282" s="56"/>
      <c r="RES3282" s="60"/>
      <c r="RET3282" s="60"/>
      <c r="REU3282" s="60"/>
      <c r="REV3282" s="60"/>
      <c r="REW3282" s="46"/>
      <c r="REX3282" s="65"/>
      <c r="REY3282" s="19"/>
      <c r="REZ3282" s="48"/>
      <c r="RFA3282" s="41"/>
      <c r="RFB3282" s="44"/>
      <c r="RFC3282" s="18"/>
      <c r="RFD3282" s="16"/>
      <c r="RFE3282" s="36"/>
      <c r="RFF3282" s="36"/>
      <c r="RFG3282" s="36"/>
      <c r="RFH3282" s="36"/>
      <c r="RFI3282" s="36"/>
      <c r="RFJ3282" s="36"/>
      <c r="RFK3282" s="36"/>
      <c r="RFL3282" s="36"/>
      <c r="RFM3282" s="36"/>
      <c r="RFN3282" s="36"/>
      <c r="RFO3282" s="36"/>
      <c r="RFP3282" s="36"/>
      <c r="RFQ3282" s="36"/>
      <c r="RFR3282" s="12"/>
      <c r="RFS3282" s="12"/>
      <c r="RFT3282" s="12"/>
      <c r="RFU3282" s="53"/>
      <c r="RFW3282" s="41"/>
      <c r="RFX3282" s="40"/>
      <c r="RFY3282" s="44"/>
      <c r="RFZ3282" s="62"/>
      <c r="RGA3282" s="56"/>
      <c r="RGB3282" s="60"/>
      <c r="RGC3282" s="60"/>
      <c r="RGD3282" s="60"/>
      <c r="RGE3282" s="60"/>
      <c r="RGF3282" s="46"/>
      <c r="RGG3282" s="65"/>
      <c r="RGH3282" s="19"/>
      <c r="RGI3282" s="48"/>
      <c r="RGJ3282" s="41"/>
      <c r="RGK3282" s="44"/>
      <c r="RGL3282" s="18"/>
      <c r="RGM3282" s="16"/>
      <c r="RGN3282" s="36"/>
      <c r="RGO3282" s="36"/>
      <c r="RGP3282" s="36"/>
      <c r="RGQ3282" s="36"/>
      <c r="RGR3282" s="36"/>
      <c r="RGS3282" s="36"/>
      <c r="RGT3282" s="36"/>
      <c r="RGU3282" s="36"/>
      <c r="RGV3282" s="36"/>
      <c r="RGW3282" s="36"/>
      <c r="RGX3282" s="36"/>
      <c r="RGY3282" s="36"/>
      <c r="RGZ3282" s="36"/>
      <c r="RHA3282" s="12"/>
      <c r="RHB3282" s="12"/>
      <c r="RHC3282" s="12"/>
      <c r="RHD3282" s="53"/>
      <c r="RHF3282" s="41"/>
      <c r="RHG3282" s="40"/>
      <c r="RHH3282" s="44"/>
      <c r="RHI3282" s="62"/>
      <c r="RHJ3282" s="56"/>
      <c r="RHK3282" s="60"/>
      <c r="RHL3282" s="60"/>
      <c r="RHM3282" s="60"/>
      <c r="RHN3282" s="60"/>
      <c r="RHO3282" s="46"/>
      <c r="RHP3282" s="65"/>
      <c r="RHQ3282" s="19"/>
      <c r="RHR3282" s="48"/>
      <c r="RHS3282" s="41"/>
      <c r="RHT3282" s="44"/>
      <c r="RHU3282" s="18"/>
      <c r="RHV3282" s="16"/>
      <c r="RHW3282" s="36"/>
      <c r="RHX3282" s="36"/>
      <c r="RHY3282" s="36"/>
      <c r="RHZ3282" s="36"/>
      <c r="RIA3282" s="36"/>
      <c r="RIB3282" s="36"/>
      <c r="RIC3282" s="36"/>
      <c r="RID3282" s="36"/>
      <c r="RIE3282" s="36"/>
      <c r="RIF3282" s="36"/>
      <c r="RIG3282" s="36"/>
      <c r="RIH3282" s="36"/>
      <c r="RII3282" s="36"/>
      <c r="RIJ3282" s="12"/>
      <c r="RIK3282" s="12"/>
      <c r="RIL3282" s="12"/>
      <c r="RIM3282" s="53"/>
      <c r="RIO3282" s="41"/>
      <c r="RIP3282" s="40"/>
      <c r="RIQ3282" s="44"/>
      <c r="RIR3282" s="62"/>
      <c r="RIS3282" s="56"/>
      <c r="RIT3282" s="60"/>
      <c r="RIU3282" s="60"/>
      <c r="RIV3282" s="60"/>
      <c r="RIW3282" s="60"/>
      <c r="RIX3282" s="46"/>
      <c r="RIY3282" s="65"/>
      <c r="RIZ3282" s="19"/>
      <c r="RJA3282" s="48"/>
      <c r="RJB3282" s="41"/>
      <c r="RJC3282" s="44"/>
      <c r="RJD3282" s="18"/>
      <c r="RJE3282" s="16"/>
      <c r="RJF3282" s="36"/>
      <c r="RJG3282" s="36"/>
      <c r="RJH3282" s="36"/>
      <c r="RJI3282" s="36"/>
      <c r="RJJ3282" s="36"/>
      <c r="RJK3282" s="36"/>
      <c r="RJL3282" s="36"/>
      <c r="RJM3282" s="36"/>
      <c r="RJN3282" s="36"/>
      <c r="RJO3282" s="36"/>
      <c r="RJP3282" s="36"/>
      <c r="RJQ3282" s="36"/>
      <c r="RJR3282" s="36"/>
      <c r="RJS3282" s="12"/>
      <c r="RJT3282" s="12"/>
      <c r="RJU3282" s="12"/>
      <c r="RJV3282" s="53"/>
      <c r="RJX3282" s="41"/>
      <c r="RJY3282" s="40"/>
      <c r="RJZ3282" s="44"/>
      <c r="RKA3282" s="62"/>
      <c r="RKB3282" s="56"/>
      <c r="RKC3282" s="60"/>
      <c r="RKD3282" s="60"/>
      <c r="RKE3282" s="60"/>
      <c r="RKF3282" s="60"/>
      <c r="RKG3282" s="46"/>
      <c r="RKH3282" s="65"/>
      <c r="RKI3282" s="19"/>
      <c r="RKJ3282" s="48"/>
      <c r="RKK3282" s="41"/>
      <c r="RKL3282" s="44"/>
      <c r="RKM3282" s="18"/>
      <c r="RKN3282" s="16"/>
      <c r="RKO3282" s="36"/>
      <c r="RKP3282" s="36"/>
      <c r="RKQ3282" s="36"/>
      <c r="RKR3282" s="36"/>
      <c r="RKS3282" s="36"/>
      <c r="RKT3282" s="36"/>
      <c r="RKU3282" s="36"/>
      <c r="RKV3282" s="36"/>
      <c r="RKW3282" s="36"/>
      <c r="RKX3282" s="36"/>
      <c r="RKY3282" s="36"/>
      <c r="RKZ3282" s="36"/>
      <c r="RLA3282" s="36"/>
      <c r="RLB3282" s="12"/>
      <c r="RLC3282" s="12"/>
      <c r="RLD3282" s="12"/>
      <c r="RLE3282" s="53"/>
      <c r="RLG3282" s="41"/>
      <c r="RLH3282" s="40"/>
      <c r="RLI3282" s="44"/>
      <c r="RLJ3282" s="62"/>
      <c r="RLK3282" s="56"/>
      <c r="RLL3282" s="60"/>
      <c r="RLM3282" s="60"/>
      <c r="RLN3282" s="60"/>
      <c r="RLO3282" s="60"/>
      <c r="RLP3282" s="46"/>
      <c r="RLQ3282" s="65"/>
      <c r="RLR3282" s="19"/>
      <c r="RLS3282" s="48"/>
      <c r="RLT3282" s="41"/>
      <c r="RLU3282" s="44"/>
      <c r="RLV3282" s="18"/>
      <c r="RLW3282" s="16"/>
      <c r="RLX3282" s="36"/>
      <c r="RLY3282" s="36"/>
      <c r="RLZ3282" s="36"/>
      <c r="RMA3282" s="36"/>
      <c r="RMB3282" s="36"/>
      <c r="RMC3282" s="36"/>
      <c r="RMD3282" s="36"/>
      <c r="RME3282" s="36"/>
      <c r="RMF3282" s="36"/>
      <c r="RMG3282" s="36"/>
      <c r="RMH3282" s="36"/>
      <c r="RMI3282" s="36"/>
      <c r="RMJ3282" s="36"/>
      <c r="RMK3282" s="12"/>
      <c r="RML3282" s="12"/>
      <c r="RMM3282" s="12"/>
      <c r="RMN3282" s="53"/>
      <c r="RMP3282" s="41"/>
      <c r="RMQ3282" s="40"/>
      <c r="RMR3282" s="44"/>
      <c r="RMS3282" s="62"/>
      <c r="RMT3282" s="56"/>
      <c r="RMU3282" s="60"/>
      <c r="RMV3282" s="60"/>
      <c r="RMW3282" s="60"/>
      <c r="RMX3282" s="60"/>
      <c r="RMY3282" s="46"/>
      <c r="RMZ3282" s="65"/>
      <c r="RNA3282" s="19"/>
      <c r="RNB3282" s="48"/>
      <c r="RNC3282" s="41"/>
      <c r="RND3282" s="44"/>
      <c r="RNE3282" s="18"/>
      <c r="RNF3282" s="16"/>
      <c r="RNG3282" s="36"/>
      <c r="RNH3282" s="36"/>
      <c r="RNI3282" s="36"/>
      <c r="RNJ3282" s="36"/>
      <c r="RNK3282" s="36"/>
      <c r="RNL3282" s="36"/>
      <c r="RNM3282" s="36"/>
      <c r="RNN3282" s="36"/>
      <c r="RNO3282" s="36"/>
      <c r="RNP3282" s="36"/>
      <c r="RNQ3282" s="36"/>
      <c r="RNR3282" s="36"/>
      <c r="RNS3282" s="36"/>
      <c r="RNT3282" s="12"/>
      <c r="RNU3282" s="12"/>
      <c r="RNV3282" s="12"/>
      <c r="RNW3282" s="53"/>
      <c r="RNY3282" s="41"/>
      <c r="RNZ3282" s="40"/>
      <c r="ROA3282" s="44"/>
      <c r="ROB3282" s="62"/>
      <c r="ROC3282" s="56"/>
      <c r="ROD3282" s="60"/>
      <c r="ROE3282" s="60"/>
      <c r="ROF3282" s="60"/>
      <c r="ROG3282" s="60"/>
      <c r="ROH3282" s="46"/>
      <c r="ROI3282" s="65"/>
      <c r="ROJ3282" s="19"/>
      <c r="ROK3282" s="48"/>
      <c r="ROL3282" s="41"/>
      <c r="ROM3282" s="44"/>
      <c r="RON3282" s="18"/>
      <c r="ROO3282" s="16"/>
      <c r="ROP3282" s="36"/>
      <c r="ROQ3282" s="36"/>
      <c r="ROR3282" s="36"/>
      <c r="ROS3282" s="36"/>
      <c r="ROT3282" s="36"/>
      <c r="ROU3282" s="36"/>
      <c r="ROV3282" s="36"/>
      <c r="ROW3282" s="36"/>
      <c r="ROX3282" s="36"/>
      <c r="ROY3282" s="36"/>
      <c r="ROZ3282" s="36"/>
      <c r="RPA3282" s="36"/>
      <c r="RPB3282" s="36"/>
      <c r="RPC3282" s="12"/>
      <c r="RPD3282" s="12"/>
      <c r="RPE3282" s="12"/>
      <c r="RPF3282" s="53"/>
      <c r="RPH3282" s="41"/>
      <c r="RPI3282" s="40"/>
      <c r="RPJ3282" s="44"/>
      <c r="RPK3282" s="62"/>
      <c r="RPL3282" s="56"/>
      <c r="RPM3282" s="60"/>
      <c r="RPN3282" s="60"/>
      <c r="RPO3282" s="60"/>
      <c r="RPP3282" s="60"/>
      <c r="RPQ3282" s="46"/>
      <c r="RPR3282" s="65"/>
      <c r="RPS3282" s="19"/>
      <c r="RPT3282" s="48"/>
      <c r="RPU3282" s="41"/>
      <c r="RPV3282" s="44"/>
      <c r="RPW3282" s="18"/>
      <c r="RPX3282" s="16"/>
      <c r="RPY3282" s="36"/>
      <c r="RPZ3282" s="36"/>
      <c r="RQA3282" s="36"/>
      <c r="RQB3282" s="36"/>
      <c r="RQC3282" s="36"/>
      <c r="RQD3282" s="36"/>
      <c r="RQE3282" s="36"/>
      <c r="RQF3282" s="36"/>
      <c r="RQG3282" s="36"/>
      <c r="RQH3282" s="36"/>
      <c r="RQI3282" s="36"/>
      <c r="RQJ3282" s="36"/>
      <c r="RQK3282" s="36"/>
      <c r="RQL3282" s="12"/>
      <c r="RQM3282" s="12"/>
      <c r="RQN3282" s="12"/>
      <c r="RQO3282" s="53"/>
      <c r="RQQ3282" s="41"/>
      <c r="RQR3282" s="40"/>
      <c r="RQS3282" s="44"/>
      <c r="RQT3282" s="62"/>
      <c r="RQU3282" s="56"/>
      <c r="RQV3282" s="60"/>
      <c r="RQW3282" s="60"/>
      <c r="RQX3282" s="60"/>
      <c r="RQY3282" s="60"/>
      <c r="RQZ3282" s="46"/>
      <c r="RRA3282" s="65"/>
      <c r="RRB3282" s="19"/>
      <c r="RRC3282" s="48"/>
      <c r="RRD3282" s="41"/>
      <c r="RRE3282" s="44"/>
      <c r="RRF3282" s="18"/>
      <c r="RRG3282" s="16"/>
      <c r="RRH3282" s="36"/>
      <c r="RRI3282" s="36"/>
      <c r="RRJ3282" s="36"/>
      <c r="RRK3282" s="36"/>
      <c r="RRL3282" s="36"/>
      <c r="RRM3282" s="36"/>
      <c r="RRN3282" s="36"/>
      <c r="RRO3282" s="36"/>
      <c r="RRP3282" s="36"/>
      <c r="RRQ3282" s="36"/>
      <c r="RRR3282" s="36"/>
      <c r="RRS3282" s="36"/>
      <c r="RRT3282" s="36"/>
      <c r="RRU3282" s="12"/>
      <c r="RRV3282" s="12"/>
      <c r="RRW3282" s="12"/>
      <c r="RRX3282" s="53"/>
      <c r="RRZ3282" s="41"/>
      <c r="RSA3282" s="40"/>
      <c r="RSB3282" s="44"/>
      <c r="RSC3282" s="62"/>
      <c r="RSD3282" s="56"/>
      <c r="RSE3282" s="60"/>
      <c r="RSF3282" s="60"/>
      <c r="RSG3282" s="60"/>
      <c r="RSH3282" s="60"/>
      <c r="RSI3282" s="46"/>
      <c r="RSJ3282" s="65"/>
      <c r="RSK3282" s="19"/>
      <c r="RSL3282" s="48"/>
      <c r="RSM3282" s="41"/>
      <c r="RSN3282" s="44"/>
      <c r="RSO3282" s="18"/>
      <c r="RSP3282" s="16"/>
      <c r="RSQ3282" s="36"/>
      <c r="RSR3282" s="36"/>
      <c r="RSS3282" s="36"/>
      <c r="RST3282" s="36"/>
      <c r="RSU3282" s="36"/>
      <c r="RSV3282" s="36"/>
      <c r="RSW3282" s="36"/>
      <c r="RSX3282" s="36"/>
      <c r="RSY3282" s="36"/>
      <c r="RSZ3282" s="36"/>
      <c r="RTA3282" s="36"/>
      <c r="RTB3282" s="36"/>
      <c r="RTC3282" s="36"/>
      <c r="RTD3282" s="12"/>
      <c r="RTE3282" s="12"/>
      <c r="RTF3282" s="12"/>
      <c r="RTG3282" s="53"/>
      <c r="RTI3282" s="41"/>
      <c r="RTJ3282" s="40"/>
      <c r="RTK3282" s="44"/>
      <c r="RTL3282" s="62"/>
      <c r="RTM3282" s="56"/>
      <c r="RTN3282" s="60"/>
      <c r="RTO3282" s="60"/>
      <c r="RTP3282" s="60"/>
      <c r="RTQ3282" s="60"/>
      <c r="RTR3282" s="46"/>
      <c r="RTS3282" s="65"/>
      <c r="RTT3282" s="19"/>
      <c r="RTU3282" s="48"/>
      <c r="RTV3282" s="41"/>
      <c r="RTW3282" s="44"/>
      <c r="RTX3282" s="18"/>
      <c r="RTY3282" s="16"/>
      <c r="RTZ3282" s="36"/>
      <c r="RUA3282" s="36"/>
      <c r="RUB3282" s="36"/>
      <c r="RUC3282" s="36"/>
      <c r="RUD3282" s="36"/>
      <c r="RUE3282" s="36"/>
      <c r="RUF3282" s="36"/>
      <c r="RUG3282" s="36"/>
      <c r="RUH3282" s="36"/>
      <c r="RUI3282" s="36"/>
      <c r="RUJ3282" s="36"/>
      <c r="RUK3282" s="36"/>
      <c r="RUL3282" s="36"/>
      <c r="RUM3282" s="12"/>
      <c r="RUN3282" s="12"/>
      <c r="RUO3282" s="12"/>
      <c r="RUP3282" s="53"/>
      <c r="RUR3282" s="41"/>
      <c r="RUS3282" s="40"/>
      <c r="RUT3282" s="44"/>
      <c r="RUU3282" s="62"/>
      <c r="RUV3282" s="56"/>
      <c r="RUW3282" s="60"/>
      <c r="RUX3282" s="60"/>
      <c r="RUY3282" s="60"/>
      <c r="RUZ3282" s="60"/>
      <c r="RVA3282" s="46"/>
      <c r="RVB3282" s="65"/>
      <c r="RVC3282" s="19"/>
      <c r="RVD3282" s="48"/>
      <c r="RVE3282" s="41"/>
      <c r="RVF3282" s="44"/>
      <c r="RVG3282" s="18"/>
      <c r="RVH3282" s="16"/>
      <c r="RVI3282" s="36"/>
      <c r="RVJ3282" s="36"/>
      <c r="RVK3282" s="36"/>
      <c r="RVL3282" s="36"/>
      <c r="RVM3282" s="36"/>
      <c r="RVN3282" s="36"/>
      <c r="RVO3282" s="36"/>
      <c r="RVP3282" s="36"/>
      <c r="RVQ3282" s="36"/>
      <c r="RVR3282" s="36"/>
      <c r="RVS3282" s="36"/>
      <c r="RVT3282" s="36"/>
      <c r="RVU3282" s="36"/>
      <c r="RVV3282" s="12"/>
      <c r="RVW3282" s="12"/>
      <c r="RVX3282" s="12"/>
      <c r="RVY3282" s="53"/>
      <c r="RWA3282" s="41"/>
      <c r="RWB3282" s="40"/>
      <c r="RWC3282" s="44"/>
      <c r="RWD3282" s="62"/>
      <c r="RWE3282" s="56"/>
      <c r="RWF3282" s="60"/>
      <c r="RWG3282" s="60"/>
      <c r="RWH3282" s="60"/>
      <c r="RWI3282" s="60"/>
      <c r="RWJ3282" s="46"/>
      <c r="RWK3282" s="65"/>
      <c r="RWL3282" s="19"/>
      <c r="RWM3282" s="48"/>
      <c r="RWN3282" s="41"/>
      <c r="RWO3282" s="44"/>
      <c r="RWP3282" s="18"/>
      <c r="RWQ3282" s="16"/>
      <c r="RWR3282" s="36"/>
      <c r="RWS3282" s="36"/>
      <c r="RWT3282" s="36"/>
      <c r="RWU3282" s="36"/>
      <c r="RWV3282" s="36"/>
      <c r="RWW3282" s="36"/>
      <c r="RWX3282" s="36"/>
      <c r="RWY3282" s="36"/>
      <c r="RWZ3282" s="36"/>
      <c r="RXA3282" s="36"/>
      <c r="RXB3282" s="36"/>
      <c r="RXC3282" s="36"/>
      <c r="RXD3282" s="36"/>
      <c r="RXE3282" s="12"/>
      <c r="RXF3282" s="12"/>
      <c r="RXG3282" s="12"/>
      <c r="RXH3282" s="53"/>
      <c r="RXJ3282" s="41"/>
      <c r="RXK3282" s="40"/>
      <c r="RXL3282" s="44"/>
      <c r="RXM3282" s="62"/>
      <c r="RXN3282" s="56"/>
      <c r="RXO3282" s="60"/>
      <c r="RXP3282" s="60"/>
      <c r="RXQ3282" s="60"/>
      <c r="RXR3282" s="60"/>
      <c r="RXS3282" s="46"/>
      <c r="RXT3282" s="65"/>
      <c r="RXU3282" s="19"/>
      <c r="RXV3282" s="48"/>
      <c r="RXW3282" s="41"/>
      <c r="RXX3282" s="44"/>
      <c r="RXY3282" s="18"/>
      <c r="RXZ3282" s="16"/>
      <c r="RYA3282" s="36"/>
      <c r="RYB3282" s="36"/>
      <c r="RYC3282" s="36"/>
      <c r="RYD3282" s="36"/>
      <c r="RYE3282" s="36"/>
      <c r="RYF3282" s="36"/>
      <c r="RYG3282" s="36"/>
      <c r="RYH3282" s="36"/>
      <c r="RYI3282" s="36"/>
      <c r="RYJ3282" s="36"/>
      <c r="RYK3282" s="36"/>
      <c r="RYL3282" s="36"/>
      <c r="RYM3282" s="36"/>
      <c r="RYN3282" s="12"/>
      <c r="RYO3282" s="12"/>
      <c r="RYP3282" s="12"/>
      <c r="RYQ3282" s="53"/>
      <c r="RYS3282" s="41"/>
      <c r="RYT3282" s="40"/>
      <c r="RYU3282" s="44"/>
      <c r="RYV3282" s="62"/>
      <c r="RYW3282" s="56"/>
      <c r="RYX3282" s="60"/>
      <c r="RYY3282" s="60"/>
      <c r="RYZ3282" s="60"/>
      <c r="RZA3282" s="60"/>
      <c r="RZB3282" s="46"/>
      <c r="RZC3282" s="65"/>
      <c r="RZD3282" s="19"/>
      <c r="RZE3282" s="48"/>
      <c r="RZF3282" s="41"/>
      <c r="RZG3282" s="44"/>
      <c r="RZH3282" s="18"/>
      <c r="RZI3282" s="16"/>
      <c r="RZJ3282" s="36"/>
      <c r="RZK3282" s="36"/>
      <c r="RZL3282" s="36"/>
      <c r="RZM3282" s="36"/>
      <c r="RZN3282" s="36"/>
      <c r="RZO3282" s="36"/>
      <c r="RZP3282" s="36"/>
      <c r="RZQ3282" s="36"/>
      <c r="RZR3282" s="36"/>
      <c r="RZS3282" s="36"/>
      <c r="RZT3282" s="36"/>
      <c r="RZU3282" s="36"/>
      <c r="RZV3282" s="36"/>
      <c r="RZW3282" s="12"/>
      <c r="RZX3282" s="12"/>
      <c r="RZY3282" s="12"/>
      <c r="RZZ3282" s="53"/>
      <c r="SAB3282" s="41"/>
      <c r="SAC3282" s="40"/>
      <c r="SAD3282" s="44"/>
      <c r="SAE3282" s="62"/>
      <c r="SAF3282" s="56"/>
      <c r="SAG3282" s="60"/>
      <c r="SAH3282" s="60"/>
      <c r="SAI3282" s="60"/>
      <c r="SAJ3282" s="60"/>
      <c r="SAK3282" s="46"/>
      <c r="SAL3282" s="65"/>
      <c r="SAM3282" s="19"/>
      <c r="SAN3282" s="48"/>
      <c r="SAO3282" s="41"/>
      <c r="SAP3282" s="44"/>
      <c r="SAQ3282" s="18"/>
      <c r="SAR3282" s="16"/>
      <c r="SAS3282" s="36"/>
      <c r="SAT3282" s="36"/>
      <c r="SAU3282" s="36"/>
      <c r="SAV3282" s="36"/>
      <c r="SAW3282" s="36"/>
      <c r="SAX3282" s="36"/>
      <c r="SAY3282" s="36"/>
      <c r="SAZ3282" s="36"/>
      <c r="SBA3282" s="36"/>
      <c r="SBB3282" s="36"/>
      <c r="SBC3282" s="36"/>
      <c r="SBD3282" s="36"/>
      <c r="SBE3282" s="36"/>
      <c r="SBF3282" s="12"/>
      <c r="SBG3282" s="12"/>
      <c r="SBH3282" s="12"/>
      <c r="SBI3282" s="53"/>
      <c r="SBK3282" s="41"/>
      <c r="SBL3282" s="40"/>
      <c r="SBM3282" s="44"/>
      <c r="SBN3282" s="62"/>
      <c r="SBO3282" s="56"/>
      <c r="SBP3282" s="60"/>
      <c r="SBQ3282" s="60"/>
      <c r="SBR3282" s="60"/>
      <c r="SBS3282" s="60"/>
      <c r="SBT3282" s="46"/>
      <c r="SBU3282" s="65"/>
      <c r="SBV3282" s="19"/>
      <c r="SBW3282" s="48"/>
      <c r="SBX3282" s="41"/>
      <c r="SBY3282" s="44"/>
      <c r="SBZ3282" s="18"/>
      <c r="SCA3282" s="16"/>
      <c r="SCB3282" s="36"/>
      <c r="SCC3282" s="36"/>
      <c r="SCD3282" s="36"/>
      <c r="SCE3282" s="36"/>
      <c r="SCF3282" s="36"/>
      <c r="SCG3282" s="36"/>
      <c r="SCH3282" s="36"/>
      <c r="SCI3282" s="36"/>
      <c r="SCJ3282" s="36"/>
      <c r="SCK3282" s="36"/>
      <c r="SCL3282" s="36"/>
      <c r="SCM3282" s="36"/>
      <c r="SCN3282" s="36"/>
      <c r="SCO3282" s="12"/>
      <c r="SCP3282" s="12"/>
      <c r="SCQ3282" s="12"/>
      <c r="SCR3282" s="53"/>
      <c r="SCT3282" s="41"/>
      <c r="SCU3282" s="40"/>
      <c r="SCV3282" s="44"/>
      <c r="SCW3282" s="62"/>
      <c r="SCX3282" s="56"/>
      <c r="SCY3282" s="60"/>
      <c r="SCZ3282" s="60"/>
      <c r="SDA3282" s="60"/>
      <c r="SDB3282" s="60"/>
      <c r="SDC3282" s="46"/>
      <c r="SDD3282" s="65"/>
      <c r="SDE3282" s="19"/>
      <c r="SDF3282" s="48"/>
      <c r="SDG3282" s="41"/>
      <c r="SDH3282" s="44"/>
      <c r="SDI3282" s="18"/>
      <c r="SDJ3282" s="16"/>
      <c r="SDK3282" s="36"/>
      <c r="SDL3282" s="36"/>
      <c r="SDM3282" s="36"/>
      <c r="SDN3282" s="36"/>
      <c r="SDO3282" s="36"/>
      <c r="SDP3282" s="36"/>
      <c r="SDQ3282" s="36"/>
      <c r="SDR3282" s="36"/>
      <c r="SDS3282" s="36"/>
      <c r="SDT3282" s="36"/>
      <c r="SDU3282" s="36"/>
      <c r="SDV3282" s="36"/>
      <c r="SDW3282" s="36"/>
      <c r="SDX3282" s="12"/>
      <c r="SDY3282" s="12"/>
      <c r="SDZ3282" s="12"/>
      <c r="SEA3282" s="53"/>
      <c r="SEC3282" s="41"/>
      <c r="SED3282" s="40"/>
      <c r="SEE3282" s="44"/>
      <c r="SEF3282" s="62"/>
      <c r="SEG3282" s="56"/>
      <c r="SEH3282" s="60"/>
      <c r="SEI3282" s="60"/>
      <c r="SEJ3282" s="60"/>
      <c r="SEK3282" s="60"/>
      <c r="SEL3282" s="46"/>
      <c r="SEM3282" s="65"/>
      <c r="SEN3282" s="19"/>
      <c r="SEO3282" s="48"/>
      <c r="SEP3282" s="41"/>
      <c r="SEQ3282" s="44"/>
      <c r="SER3282" s="18"/>
      <c r="SES3282" s="16"/>
      <c r="SET3282" s="36"/>
      <c r="SEU3282" s="36"/>
      <c r="SEV3282" s="36"/>
      <c r="SEW3282" s="36"/>
      <c r="SEX3282" s="36"/>
      <c r="SEY3282" s="36"/>
      <c r="SEZ3282" s="36"/>
      <c r="SFA3282" s="36"/>
      <c r="SFB3282" s="36"/>
      <c r="SFC3282" s="36"/>
      <c r="SFD3282" s="36"/>
      <c r="SFE3282" s="36"/>
      <c r="SFF3282" s="36"/>
      <c r="SFG3282" s="12"/>
      <c r="SFH3282" s="12"/>
      <c r="SFI3282" s="12"/>
      <c r="SFJ3282" s="53"/>
      <c r="SFL3282" s="41"/>
      <c r="SFM3282" s="40"/>
      <c r="SFN3282" s="44"/>
      <c r="SFO3282" s="62"/>
      <c r="SFP3282" s="56"/>
      <c r="SFQ3282" s="60"/>
      <c r="SFR3282" s="60"/>
      <c r="SFS3282" s="60"/>
      <c r="SFT3282" s="60"/>
      <c r="SFU3282" s="46"/>
      <c r="SFV3282" s="65"/>
      <c r="SFW3282" s="19"/>
      <c r="SFX3282" s="48"/>
      <c r="SFY3282" s="41"/>
      <c r="SFZ3282" s="44"/>
      <c r="SGA3282" s="18"/>
      <c r="SGB3282" s="16"/>
      <c r="SGC3282" s="36"/>
      <c r="SGD3282" s="36"/>
      <c r="SGE3282" s="36"/>
      <c r="SGF3282" s="36"/>
      <c r="SGG3282" s="36"/>
      <c r="SGH3282" s="36"/>
      <c r="SGI3282" s="36"/>
      <c r="SGJ3282" s="36"/>
      <c r="SGK3282" s="36"/>
      <c r="SGL3282" s="36"/>
      <c r="SGM3282" s="36"/>
      <c r="SGN3282" s="36"/>
      <c r="SGO3282" s="36"/>
      <c r="SGP3282" s="12"/>
      <c r="SGQ3282" s="12"/>
      <c r="SGR3282" s="12"/>
      <c r="SGS3282" s="53"/>
      <c r="SGU3282" s="41"/>
      <c r="SGV3282" s="40"/>
      <c r="SGW3282" s="44"/>
      <c r="SGX3282" s="62"/>
      <c r="SGY3282" s="56"/>
      <c r="SGZ3282" s="60"/>
      <c r="SHA3282" s="60"/>
      <c r="SHB3282" s="60"/>
      <c r="SHC3282" s="60"/>
      <c r="SHD3282" s="46"/>
      <c r="SHE3282" s="65"/>
      <c r="SHF3282" s="19"/>
      <c r="SHG3282" s="48"/>
      <c r="SHH3282" s="41"/>
      <c r="SHI3282" s="44"/>
      <c r="SHJ3282" s="18"/>
      <c r="SHK3282" s="16"/>
      <c r="SHL3282" s="36"/>
      <c r="SHM3282" s="36"/>
      <c r="SHN3282" s="36"/>
      <c r="SHO3282" s="36"/>
      <c r="SHP3282" s="36"/>
      <c r="SHQ3282" s="36"/>
      <c r="SHR3282" s="36"/>
      <c r="SHS3282" s="36"/>
      <c r="SHT3282" s="36"/>
      <c r="SHU3282" s="36"/>
      <c r="SHV3282" s="36"/>
      <c r="SHW3282" s="36"/>
      <c r="SHX3282" s="36"/>
      <c r="SHY3282" s="12"/>
      <c r="SHZ3282" s="12"/>
      <c r="SIA3282" s="12"/>
      <c r="SIB3282" s="53"/>
      <c r="SID3282" s="41"/>
      <c r="SIE3282" s="40"/>
      <c r="SIF3282" s="44"/>
      <c r="SIG3282" s="62"/>
      <c r="SIH3282" s="56"/>
      <c r="SII3282" s="60"/>
      <c r="SIJ3282" s="60"/>
      <c r="SIK3282" s="60"/>
      <c r="SIL3282" s="60"/>
      <c r="SIM3282" s="46"/>
      <c r="SIN3282" s="65"/>
      <c r="SIO3282" s="19"/>
      <c r="SIP3282" s="48"/>
      <c r="SIQ3282" s="41"/>
      <c r="SIR3282" s="44"/>
      <c r="SIS3282" s="18"/>
      <c r="SIT3282" s="16"/>
      <c r="SIU3282" s="36"/>
      <c r="SIV3282" s="36"/>
      <c r="SIW3282" s="36"/>
      <c r="SIX3282" s="36"/>
      <c r="SIY3282" s="36"/>
      <c r="SIZ3282" s="36"/>
      <c r="SJA3282" s="36"/>
      <c r="SJB3282" s="36"/>
      <c r="SJC3282" s="36"/>
      <c r="SJD3282" s="36"/>
      <c r="SJE3282" s="36"/>
      <c r="SJF3282" s="36"/>
      <c r="SJG3282" s="36"/>
      <c r="SJH3282" s="12"/>
      <c r="SJI3282" s="12"/>
      <c r="SJJ3282" s="12"/>
      <c r="SJK3282" s="53"/>
      <c r="SJM3282" s="41"/>
      <c r="SJN3282" s="40"/>
      <c r="SJO3282" s="44"/>
      <c r="SJP3282" s="62"/>
      <c r="SJQ3282" s="56"/>
      <c r="SJR3282" s="60"/>
      <c r="SJS3282" s="60"/>
      <c r="SJT3282" s="60"/>
      <c r="SJU3282" s="60"/>
      <c r="SJV3282" s="46"/>
      <c r="SJW3282" s="65"/>
      <c r="SJX3282" s="19"/>
      <c r="SJY3282" s="48"/>
      <c r="SJZ3282" s="41"/>
      <c r="SKA3282" s="44"/>
      <c r="SKB3282" s="18"/>
      <c r="SKC3282" s="16"/>
      <c r="SKD3282" s="36"/>
      <c r="SKE3282" s="36"/>
      <c r="SKF3282" s="36"/>
      <c r="SKG3282" s="36"/>
      <c r="SKH3282" s="36"/>
      <c r="SKI3282" s="36"/>
      <c r="SKJ3282" s="36"/>
      <c r="SKK3282" s="36"/>
      <c r="SKL3282" s="36"/>
      <c r="SKM3282" s="36"/>
      <c r="SKN3282" s="36"/>
      <c r="SKO3282" s="36"/>
      <c r="SKP3282" s="36"/>
      <c r="SKQ3282" s="12"/>
      <c r="SKR3282" s="12"/>
      <c r="SKS3282" s="12"/>
      <c r="SKT3282" s="53"/>
      <c r="SKV3282" s="41"/>
      <c r="SKW3282" s="40"/>
      <c r="SKX3282" s="44"/>
      <c r="SKY3282" s="62"/>
      <c r="SKZ3282" s="56"/>
      <c r="SLA3282" s="60"/>
      <c r="SLB3282" s="60"/>
      <c r="SLC3282" s="60"/>
      <c r="SLD3282" s="60"/>
      <c r="SLE3282" s="46"/>
      <c r="SLF3282" s="65"/>
      <c r="SLG3282" s="19"/>
      <c r="SLH3282" s="48"/>
      <c r="SLI3282" s="41"/>
      <c r="SLJ3282" s="44"/>
      <c r="SLK3282" s="18"/>
      <c r="SLL3282" s="16"/>
      <c r="SLM3282" s="36"/>
      <c r="SLN3282" s="36"/>
      <c r="SLO3282" s="36"/>
      <c r="SLP3282" s="36"/>
      <c r="SLQ3282" s="36"/>
      <c r="SLR3282" s="36"/>
      <c r="SLS3282" s="36"/>
      <c r="SLT3282" s="36"/>
      <c r="SLU3282" s="36"/>
      <c r="SLV3282" s="36"/>
      <c r="SLW3282" s="36"/>
      <c r="SLX3282" s="36"/>
      <c r="SLY3282" s="36"/>
      <c r="SLZ3282" s="12"/>
      <c r="SMA3282" s="12"/>
      <c r="SMB3282" s="12"/>
      <c r="SMC3282" s="53"/>
      <c r="SME3282" s="41"/>
      <c r="SMF3282" s="40"/>
      <c r="SMG3282" s="44"/>
      <c r="SMH3282" s="62"/>
      <c r="SMI3282" s="56"/>
      <c r="SMJ3282" s="60"/>
      <c r="SMK3282" s="60"/>
      <c r="SML3282" s="60"/>
      <c r="SMM3282" s="60"/>
      <c r="SMN3282" s="46"/>
      <c r="SMO3282" s="65"/>
      <c r="SMP3282" s="19"/>
      <c r="SMQ3282" s="48"/>
      <c r="SMR3282" s="41"/>
      <c r="SMS3282" s="44"/>
      <c r="SMT3282" s="18"/>
      <c r="SMU3282" s="16"/>
      <c r="SMV3282" s="36"/>
      <c r="SMW3282" s="36"/>
      <c r="SMX3282" s="36"/>
      <c r="SMY3282" s="36"/>
      <c r="SMZ3282" s="36"/>
      <c r="SNA3282" s="36"/>
      <c r="SNB3282" s="36"/>
      <c r="SNC3282" s="36"/>
      <c r="SND3282" s="36"/>
      <c r="SNE3282" s="36"/>
      <c r="SNF3282" s="36"/>
      <c r="SNG3282" s="36"/>
      <c r="SNH3282" s="36"/>
      <c r="SNI3282" s="12"/>
      <c r="SNJ3282" s="12"/>
      <c r="SNK3282" s="12"/>
      <c r="SNL3282" s="53"/>
      <c r="SNN3282" s="41"/>
      <c r="SNO3282" s="40"/>
      <c r="SNP3282" s="44"/>
      <c r="SNQ3282" s="62"/>
      <c r="SNR3282" s="56"/>
      <c r="SNS3282" s="60"/>
      <c r="SNT3282" s="60"/>
      <c r="SNU3282" s="60"/>
      <c r="SNV3282" s="60"/>
      <c r="SNW3282" s="46"/>
      <c r="SNX3282" s="65"/>
      <c r="SNY3282" s="19"/>
      <c r="SNZ3282" s="48"/>
      <c r="SOA3282" s="41"/>
      <c r="SOB3282" s="44"/>
      <c r="SOC3282" s="18"/>
      <c r="SOD3282" s="16"/>
      <c r="SOE3282" s="36"/>
      <c r="SOF3282" s="36"/>
      <c r="SOG3282" s="36"/>
      <c r="SOH3282" s="36"/>
      <c r="SOI3282" s="36"/>
      <c r="SOJ3282" s="36"/>
      <c r="SOK3282" s="36"/>
      <c r="SOL3282" s="36"/>
      <c r="SOM3282" s="36"/>
      <c r="SON3282" s="36"/>
      <c r="SOO3282" s="36"/>
      <c r="SOP3282" s="36"/>
      <c r="SOQ3282" s="36"/>
      <c r="SOR3282" s="12"/>
      <c r="SOS3282" s="12"/>
      <c r="SOT3282" s="12"/>
      <c r="SOU3282" s="53"/>
      <c r="SOW3282" s="41"/>
      <c r="SOX3282" s="40"/>
      <c r="SOY3282" s="44"/>
      <c r="SOZ3282" s="62"/>
      <c r="SPA3282" s="56"/>
      <c r="SPB3282" s="60"/>
      <c r="SPC3282" s="60"/>
      <c r="SPD3282" s="60"/>
      <c r="SPE3282" s="60"/>
      <c r="SPF3282" s="46"/>
      <c r="SPG3282" s="65"/>
      <c r="SPH3282" s="19"/>
      <c r="SPI3282" s="48"/>
      <c r="SPJ3282" s="41"/>
      <c r="SPK3282" s="44"/>
      <c r="SPL3282" s="18"/>
      <c r="SPM3282" s="16"/>
      <c r="SPN3282" s="36"/>
      <c r="SPO3282" s="36"/>
      <c r="SPP3282" s="36"/>
      <c r="SPQ3282" s="36"/>
      <c r="SPR3282" s="36"/>
      <c r="SPS3282" s="36"/>
      <c r="SPT3282" s="36"/>
      <c r="SPU3282" s="36"/>
      <c r="SPV3282" s="36"/>
      <c r="SPW3282" s="36"/>
      <c r="SPX3282" s="36"/>
      <c r="SPY3282" s="36"/>
      <c r="SPZ3282" s="36"/>
      <c r="SQA3282" s="12"/>
      <c r="SQB3282" s="12"/>
      <c r="SQC3282" s="12"/>
      <c r="SQD3282" s="53"/>
      <c r="SQF3282" s="41"/>
      <c r="SQG3282" s="40"/>
      <c r="SQH3282" s="44"/>
      <c r="SQI3282" s="62"/>
      <c r="SQJ3282" s="56"/>
      <c r="SQK3282" s="60"/>
      <c r="SQL3282" s="60"/>
      <c r="SQM3282" s="60"/>
      <c r="SQN3282" s="60"/>
      <c r="SQO3282" s="46"/>
      <c r="SQP3282" s="65"/>
      <c r="SQQ3282" s="19"/>
      <c r="SQR3282" s="48"/>
      <c r="SQS3282" s="41"/>
      <c r="SQT3282" s="44"/>
      <c r="SQU3282" s="18"/>
      <c r="SQV3282" s="16"/>
      <c r="SQW3282" s="36"/>
      <c r="SQX3282" s="36"/>
      <c r="SQY3282" s="36"/>
      <c r="SQZ3282" s="36"/>
      <c r="SRA3282" s="36"/>
      <c r="SRB3282" s="36"/>
      <c r="SRC3282" s="36"/>
      <c r="SRD3282" s="36"/>
      <c r="SRE3282" s="36"/>
      <c r="SRF3282" s="36"/>
      <c r="SRG3282" s="36"/>
      <c r="SRH3282" s="36"/>
      <c r="SRI3282" s="36"/>
      <c r="SRJ3282" s="12"/>
      <c r="SRK3282" s="12"/>
      <c r="SRL3282" s="12"/>
      <c r="SRM3282" s="53"/>
      <c r="SRO3282" s="41"/>
      <c r="SRP3282" s="40"/>
      <c r="SRQ3282" s="44"/>
      <c r="SRR3282" s="62"/>
      <c r="SRS3282" s="56"/>
      <c r="SRT3282" s="60"/>
      <c r="SRU3282" s="60"/>
      <c r="SRV3282" s="60"/>
      <c r="SRW3282" s="60"/>
      <c r="SRX3282" s="46"/>
      <c r="SRY3282" s="65"/>
      <c r="SRZ3282" s="19"/>
      <c r="SSA3282" s="48"/>
      <c r="SSB3282" s="41"/>
      <c r="SSC3282" s="44"/>
      <c r="SSD3282" s="18"/>
      <c r="SSE3282" s="16"/>
      <c r="SSF3282" s="36"/>
      <c r="SSG3282" s="36"/>
      <c r="SSH3282" s="36"/>
      <c r="SSI3282" s="36"/>
      <c r="SSJ3282" s="36"/>
      <c r="SSK3282" s="36"/>
      <c r="SSL3282" s="36"/>
      <c r="SSM3282" s="36"/>
      <c r="SSN3282" s="36"/>
      <c r="SSO3282" s="36"/>
      <c r="SSP3282" s="36"/>
      <c r="SSQ3282" s="36"/>
      <c r="SSR3282" s="36"/>
      <c r="SSS3282" s="12"/>
      <c r="SST3282" s="12"/>
      <c r="SSU3282" s="12"/>
      <c r="SSV3282" s="53"/>
      <c r="SSX3282" s="41"/>
      <c r="SSY3282" s="40"/>
      <c r="SSZ3282" s="44"/>
      <c r="STA3282" s="62"/>
      <c r="STB3282" s="56"/>
      <c r="STC3282" s="60"/>
      <c r="STD3282" s="60"/>
      <c r="STE3282" s="60"/>
      <c r="STF3282" s="60"/>
      <c r="STG3282" s="46"/>
      <c r="STH3282" s="65"/>
      <c r="STI3282" s="19"/>
      <c r="STJ3282" s="48"/>
      <c r="STK3282" s="41"/>
      <c r="STL3282" s="44"/>
      <c r="STM3282" s="18"/>
      <c r="STN3282" s="16"/>
      <c r="STO3282" s="36"/>
      <c r="STP3282" s="36"/>
      <c r="STQ3282" s="36"/>
      <c r="STR3282" s="36"/>
      <c r="STS3282" s="36"/>
      <c r="STT3282" s="36"/>
      <c r="STU3282" s="36"/>
      <c r="STV3282" s="36"/>
      <c r="STW3282" s="36"/>
      <c r="STX3282" s="36"/>
      <c r="STY3282" s="36"/>
      <c r="STZ3282" s="36"/>
      <c r="SUA3282" s="36"/>
      <c r="SUB3282" s="12"/>
      <c r="SUC3282" s="12"/>
      <c r="SUD3282" s="12"/>
      <c r="SUE3282" s="53"/>
      <c r="SUG3282" s="41"/>
      <c r="SUH3282" s="40"/>
      <c r="SUI3282" s="44"/>
      <c r="SUJ3282" s="62"/>
      <c r="SUK3282" s="56"/>
      <c r="SUL3282" s="60"/>
      <c r="SUM3282" s="60"/>
      <c r="SUN3282" s="60"/>
      <c r="SUO3282" s="60"/>
      <c r="SUP3282" s="46"/>
      <c r="SUQ3282" s="65"/>
      <c r="SUR3282" s="19"/>
      <c r="SUS3282" s="48"/>
      <c r="SUT3282" s="41"/>
      <c r="SUU3282" s="44"/>
      <c r="SUV3282" s="18"/>
      <c r="SUW3282" s="16"/>
      <c r="SUX3282" s="36"/>
      <c r="SUY3282" s="36"/>
      <c r="SUZ3282" s="36"/>
      <c r="SVA3282" s="36"/>
      <c r="SVB3282" s="36"/>
      <c r="SVC3282" s="36"/>
      <c r="SVD3282" s="36"/>
      <c r="SVE3282" s="36"/>
      <c r="SVF3282" s="36"/>
      <c r="SVG3282" s="36"/>
      <c r="SVH3282" s="36"/>
      <c r="SVI3282" s="36"/>
      <c r="SVJ3282" s="36"/>
      <c r="SVK3282" s="12"/>
      <c r="SVL3282" s="12"/>
      <c r="SVM3282" s="12"/>
      <c r="SVN3282" s="53"/>
      <c r="SVP3282" s="41"/>
      <c r="SVQ3282" s="40"/>
      <c r="SVR3282" s="44"/>
      <c r="SVS3282" s="62"/>
      <c r="SVT3282" s="56"/>
      <c r="SVU3282" s="60"/>
      <c r="SVV3282" s="60"/>
      <c r="SVW3282" s="60"/>
      <c r="SVX3282" s="60"/>
      <c r="SVY3282" s="46"/>
      <c r="SVZ3282" s="65"/>
      <c r="SWA3282" s="19"/>
      <c r="SWB3282" s="48"/>
      <c r="SWC3282" s="41"/>
      <c r="SWD3282" s="44"/>
      <c r="SWE3282" s="18"/>
      <c r="SWF3282" s="16"/>
      <c r="SWG3282" s="36"/>
      <c r="SWH3282" s="36"/>
      <c r="SWI3282" s="36"/>
      <c r="SWJ3282" s="36"/>
      <c r="SWK3282" s="36"/>
      <c r="SWL3282" s="36"/>
      <c r="SWM3282" s="36"/>
      <c r="SWN3282" s="36"/>
      <c r="SWO3282" s="36"/>
      <c r="SWP3282" s="36"/>
      <c r="SWQ3282" s="36"/>
      <c r="SWR3282" s="36"/>
      <c r="SWS3282" s="36"/>
      <c r="SWT3282" s="12"/>
      <c r="SWU3282" s="12"/>
      <c r="SWV3282" s="12"/>
      <c r="SWW3282" s="53"/>
      <c r="SWY3282" s="41"/>
      <c r="SWZ3282" s="40"/>
      <c r="SXA3282" s="44"/>
      <c r="SXB3282" s="62"/>
      <c r="SXC3282" s="56"/>
      <c r="SXD3282" s="60"/>
      <c r="SXE3282" s="60"/>
      <c r="SXF3282" s="60"/>
      <c r="SXG3282" s="60"/>
      <c r="SXH3282" s="46"/>
      <c r="SXI3282" s="65"/>
      <c r="SXJ3282" s="19"/>
      <c r="SXK3282" s="48"/>
      <c r="SXL3282" s="41"/>
      <c r="SXM3282" s="44"/>
      <c r="SXN3282" s="18"/>
      <c r="SXO3282" s="16"/>
      <c r="SXP3282" s="36"/>
      <c r="SXQ3282" s="36"/>
      <c r="SXR3282" s="36"/>
      <c r="SXS3282" s="36"/>
      <c r="SXT3282" s="36"/>
      <c r="SXU3282" s="36"/>
      <c r="SXV3282" s="36"/>
      <c r="SXW3282" s="36"/>
      <c r="SXX3282" s="36"/>
      <c r="SXY3282" s="36"/>
      <c r="SXZ3282" s="36"/>
      <c r="SYA3282" s="36"/>
      <c r="SYB3282" s="36"/>
      <c r="SYC3282" s="12"/>
      <c r="SYD3282" s="12"/>
      <c r="SYE3282" s="12"/>
      <c r="SYF3282" s="53"/>
      <c r="SYH3282" s="41"/>
      <c r="SYI3282" s="40"/>
      <c r="SYJ3282" s="44"/>
      <c r="SYK3282" s="62"/>
      <c r="SYL3282" s="56"/>
      <c r="SYM3282" s="60"/>
      <c r="SYN3282" s="60"/>
      <c r="SYO3282" s="60"/>
      <c r="SYP3282" s="60"/>
      <c r="SYQ3282" s="46"/>
      <c r="SYR3282" s="65"/>
      <c r="SYS3282" s="19"/>
      <c r="SYT3282" s="48"/>
      <c r="SYU3282" s="41"/>
      <c r="SYV3282" s="44"/>
      <c r="SYW3282" s="18"/>
      <c r="SYX3282" s="16"/>
      <c r="SYY3282" s="36"/>
      <c r="SYZ3282" s="36"/>
      <c r="SZA3282" s="36"/>
      <c r="SZB3282" s="36"/>
      <c r="SZC3282" s="36"/>
      <c r="SZD3282" s="36"/>
      <c r="SZE3282" s="36"/>
      <c r="SZF3282" s="36"/>
      <c r="SZG3282" s="36"/>
      <c r="SZH3282" s="36"/>
      <c r="SZI3282" s="36"/>
      <c r="SZJ3282" s="36"/>
      <c r="SZK3282" s="36"/>
      <c r="SZL3282" s="12"/>
      <c r="SZM3282" s="12"/>
      <c r="SZN3282" s="12"/>
      <c r="SZO3282" s="53"/>
      <c r="SZQ3282" s="41"/>
      <c r="SZR3282" s="40"/>
      <c r="SZS3282" s="44"/>
      <c r="SZT3282" s="62"/>
      <c r="SZU3282" s="56"/>
      <c r="SZV3282" s="60"/>
      <c r="SZW3282" s="60"/>
      <c r="SZX3282" s="60"/>
      <c r="SZY3282" s="60"/>
      <c r="SZZ3282" s="46"/>
      <c r="TAA3282" s="65"/>
      <c r="TAB3282" s="19"/>
      <c r="TAC3282" s="48"/>
      <c r="TAD3282" s="41"/>
      <c r="TAE3282" s="44"/>
      <c r="TAF3282" s="18"/>
      <c r="TAG3282" s="16"/>
      <c r="TAH3282" s="36"/>
      <c r="TAI3282" s="36"/>
      <c r="TAJ3282" s="36"/>
      <c r="TAK3282" s="36"/>
      <c r="TAL3282" s="36"/>
      <c r="TAM3282" s="36"/>
      <c r="TAN3282" s="36"/>
      <c r="TAO3282" s="36"/>
      <c r="TAP3282" s="36"/>
      <c r="TAQ3282" s="36"/>
      <c r="TAR3282" s="36"/>
      <c r="TAS3282" s="36"/>
      <c r="TAT3282" s="36"/>
      <c r="TAU3282" s="12"/>
      <c r="TAV3282" s="12"/>
      <c r="TAW3282" s="12"/>
      <c r="TAX3282" s="53"/>
      <c r="TAZ3282" s="41"/>
      <c r="TBA3282" s="40"/>
      <c r="TBB3282" s="44"/>
      <c r="TBC3282" s="62"/>
      <c r="TBD3282" s="56"/>
      <c r="TBE3282" s="60"/>
      <c r="TBF3282" s="60"/>
      <c r="TBG3282" s="60"/>
      <c r="TBH3282" s="60"/>
      <c r="TBI3282" s="46"/>
      <c r="TBJ3282" s="65"/>
      <c r="TBK3282" s="19"/>
      <c r="TBL3282" s="48"/>
      <c r="TBM3282" s="41"/>
      <c r="TBN3282" s="44"/>
      <c r="TBO3282" s="18"/>
      <c r="TBP3282" s="16"/>
      <c r="TBQ3282" s="36"/>
      <c r="TBR3282" s="36"/>
      <c r="TBS3282" s="36"/>
      <c r="TBT3282" s="36"/>
      <c r="TBU3282" s="36"/>
      <c r="TBV3282" s="36"/>
      <c r="TBW3282" s="36"/>
      <c r="TBX3282" s="36"/>
      <c r="TBY3282" s="36"/>
      <c r="TBZ3282" s="36"/>
      <c r="TCA3282" s="36"/>
      <c r="TCB3282" s="36"/>
      <c r="TCC3282" s="36"/>
      <c r="TCD3282" s="12"/>
      <c r="TCE3282" s="12"/>
      <c r="TCF3282" s="12"/>
      <c r="TCG3282" s="53"/>
      <c r="TCI3282" s="41"/>
      <c r="TCJ3282" s="40"/>
      <c r="TCK3282" s="44"/>
      <c r="TCL3282" s="62"/>
      <c r="TCM3282" s="56"/>
      <c r="TCN3282" s="60"/>
      <c r="TCO3282" s="60"/>
      <c r="TCP3282" s="60"/>
      <c r="TCQ3282" s="60"/>
      <c r="TCR3282" s="46"/>
      <c r="TCS3282" s="65"/>
      <c r="TCT3282" s="19"/>
      <c r="TCU3282" s="48"/>
      <c r="TCV3282" s="41"/>
      <c r="TCW3282" s="44"/>
      <c r="TCX3282" s="18"/>
      <c r="TCY3282" s="16"/>
      <c r="TCZ3282" s="36"/>
      <c r="TDA3282" s="36"/>
      <c r="TDB3282" s="36"/>
      <c r="TDC3282" s="36"/>
      <c r="TDD3282" s="36"/>
      <c r="TDE3282" s="36"/>
      <c r="TDF3282" s="36"/>
      <c r="TDG3282" s="36"/>
      <c r="TDH3282" s="36"/>
      <c r="TDI3282" s="36"/>
      <c r="TDJ3282" s="36"/>
      <c r="TDK3282" s="36"/>
      <c r="TDL3282" s="36"/>
      <c r="TDM3282" s="12"/>
      <c r="TDN3282" s="12"/>
      <c r="TDO3282" s="12"/>
      <c r="TDP3282" s="53"/>
      <c r="TDR3282" s="41"/>
      <c r="TDS3282" s="40"/>
      <c r="TDT3282" s="44"/>
      <c r="TDU3282" s="62"/>
      <c r="TDV3282" s="56"/>
      <c r="TDW3282" s="60"/>
      <c r="TDX3282" s="60"/>
      <c r="TDY3282" s="60"/>
      <c r="TDZ3282" s="60"/>
      <c r="TEA3282" s="46"/>
      <c r="TEB3282" s="65"/>
      <c r="TEC3282" s="19"/>
      <c r="TED3282" s="48"/>
      <c r="TEE3282" s="41"/>
      <c r="TEF3282" s="44"/>
      <c r="TEG3282" s="18"/>
      <c r="TEH3282" s="16"/>
      <c r="TEI3282" s="36"/>
      <c r="TEJ3282" s="36"/>
      <c r="TEK3282" s="36"/>
      <c r="TEL3282" s="36"/>
      <c r="TEM3282" s="36"/>
      <c r="TEN3282" s="36"/>
      <c r="TEO3282" s="36"/>
      <c r="TEP3282" s="36"/>
      <c r="TEQ3282" s="36"/>
      <c r="TER3282" s="36"/>
      <c r="TES3282" s="36"/>
      <c r="TET3282" s="36"/>
      <c r="TEU3282" s="36"/>
      <c r="TEV3282" s="12"/>
      <c r="TEW3282" s="12"/>
      <c r="TEX3282" s="12"/>
      <c r="TEY3282" s="53"/>
      <c r="TFA3282" s="41"/>
      <c r="TFB3282" s="40"/>
      <c r="TFC3282" s="44"/>
      <c r="TFD3282" s="62"/>
      <c r="TFE3282" s="56"/>
      <c r="TFF3282" s="60"/>
      <c r="TFG3282" s="60"/>
      <c r="TFH3282" s="60"/>
      <c r="TFI3282" s="60"/>
      <c r="TFJ3282" s="46"/>
      <c r="TFK3282" s="65"/>
      <c r="TFL3282" s="19"/>
      <c r="TFM3282" s="48"/>
      <c r="TFN3282" s="41"/>
      <c r="TFO3282" s="44"/>
      <c r="TFP3282" s="18"/>
      <c r="TFQ3282" s="16"/>
      <c r="TFR3282" s="36"/>
      <c r="TFS3282" s="36"/>
      <c r="TFT3282" s="36"/>
      <c r="TFU3282" s="36"/>
      <c r="TFV3282" s="36"/>
      <c r="TFW3282" s="36"/>
      <c r="TFX3282" s="36"/>
      <c r="TFY3282" s="36"/>
      <c r="TFZ3282" s="36"/>
      <c r="TGA3282" s="36"/>
      <c r="TGB3282" s="36"/>
      <c r="TGC3282" s="36"/>
      <c r="TGD3282" s="36"/>
      <c r="TGE3282" s="12"/>
      <c r="TGF3282" s="12"/>
      <c r="TGG3282" s="12"/>
      <c r="TGH3282" s="53"/>
      <c r="TGJ3282" s="41"/>
      <c r="TGK3282" s="40"/>
      <c r="TGL3282" s="44"/>
      <c r="TGM3282" s="62"/>
      <c r="TGN3282" s="56"/>
      <c r="TGO3282" s="60"/>
      <c r="TGP3282" s="60"/>
      <c r="TGQ3282" s="60"/>
      <c r="TGR3282" s="60"/>
      <c r="TGS3282" s="46"/>
      <c r="TGT3282" s="65"/>
      <c r="TGU3282" s="19"/>
      <c r="TGV3282" s="48"/>
      <c r="TGW3282" s="41"/>
      <c r="TGX3282" s="44"/>
      <c r="TGY3282" s="18"/>
      <c r="TGZ3282" s="16"/>
      <c r="THA3282" s="36"/>
      <c r="THB3282" s="36"/>
      <c r="THC3282" s="36"/>
      <c r="THD3282" s="36"/>
      <c r="THE3282" s="36"/>
      <c r="THF3282" s="36"/>
      <c r="THG3282" s="36"/>
      <c r="THH3282" s="36"/>
      <c r="THI3282" s="36"/>
      <c r="THJ3282" s="36"/>
      <c r="THK3282" s="36"/>
      <c r="THL3282" s="36"/>
      <c r="THM3282" s="36"/>
      <c r="THN3282" s="12"/>
      <c r="THO3282" s="12"/>
      <c r="THP3282" s="12"/>
      <c r="THQ3282" s="53"/>
      <c r="THS3282" s="41"/>
      <c r="THT3282" s="40"/>
      <c r="THU3282" s="44"/>
      <c r="THV3282" s="62"/>
      <c r="THW3282" s="56"/>
      <c r="THX3282" s="60"/>
      <c r="THY3282" s="60"/>
      <c r="THZ3282" s="60"/>
      <c r="TIA3282" s="60"/>
      <c r="TIB3282" s="46"/>
      <c r="TIC3282" s="65"/>
      <c r="TID3282" s="19"/>
      <c r="TIE3282" s="48"/>
      <c r="TIF3282" s="41"/>
      <c r="TIG3282" s="44"/>
      <c r="TIH3282" s="18"/>
      <c r="TII3282" s="16"/>
      <c r="TIJ3282" s="36"/>
      <c r="TIK3282" s="36"/>
      <c r="TIL3282" s="36"/>
      <c r="TIM3282" s="36"/>
      <c r="TIN3282" s="36"/>
      <c r="TIO3282" s="36"/>
      <c r="TIP3282" s="36"/>
      <c r="TIQ3282" s="36"/>
      <c r="TIR3282" s="36"/>
      <c r="TIS3282" s="36"/>
      <c r="TIT3282" s="36"/>
      <c r="TIU3282" s="36"/>
      <c r="TIV3282" s="36"/>
      <c r="TIW3282" s="12"/>
      <c r="TIX3282" s="12"/>
      <c r="TIY3282" s="12"/>
      <c r="TIZ3282" s="53"/>
      <c r="TJB3282" s="41"/>
      <c r="TJC3282" s="40"/>
      <c r="TJD3282" s="44"/>
      <c r="TJE3282" s="62"/>
      <c r="TJF3282" s="56"/>
      <c r="TJG3282" s="60"/>
      <c r="TJH3282" s="60"/>
      <c r="TJI3282" s="60"/>
      <c r="TJJ3282" s="60"/>
      <c r="TJK3282" s="46"/>
      <c r="TJL3282" s="65"/>
      <c r="TJM3282" s="19"/>
      <c r="TJN3282" s="48"/>
      <c r="TJO3282" s="41"/>
      <c r="TJP3282" s="44"/>
      <c r="TJQ3282" s="18"/>
      <c r="TJR3282" s="16"/>
      <c r="TJS3282" s="36"/>
      <c r="TJT3282" s="36"/>
      <c r="TJU3282" s="36"/>
      <c r="TJV3282" s="36"/>
      <c r="TJW3282" s="36"/>
      <c r="TJX3282" s="36"/>
      <c r="TJY3282" s="36"/>
      <c r="TJZ3282" s="36"/>
      <c r="TKA3282" s="36"/>
      <c r="TKB3282" s="36"/>
      <c r="TKC3282" s="36"/>
      <c r="TKD3282" s="36"/>
      <c r="TKE3282" s="36"/>
      <c r="TKF3282" s="12"/>
      <c r="TKG3282" s="12"/>
      <c r="TKH3282" s="12"/>
      <c r="TKI3282" s="53"/>
      <c r="TKK3282" s="41"/>
      <c r="TKL3282" s="40"/>
      <c r="TKM3282" s="44"/>
      <c r="TKN3282" s="62"/>
      <c r="TKO3282" s="56"/>
      <c r="TKP3282" s="60"/>
      <c r="TKQ3282" s="60"/>
      <c r="TKR3282" s="60"/>
      <c r="TKS3282" s="60"/>
      <c r="TKT3282" s="46"/>
      <c r="TKU3282" s="65"/>
      <c r="TKV3282" s="19"/>
      <c r="TKW3282" s="48"/>
      <c r="TKX3282" s="41"/>
      <c r="TKY3282" s="44"/>
      <c r="TKZ3282" s="18"/>
      <c r="TLA3282" s="16"/>
      <c r="TLB3282" s="36"/>
      <c r="TLC3282" s="36"/>
      <c r="TLD3282" s="36"/>
      <c r="TLE3282" s="36"/>
      <c r="TLF3282" s="36"/>
      <c r="TLG3282" s="36"/>
      <c r="TLH3282" s="36"/>
      <c r="TLI3282" s="36"/>
      <c r="TLJ3282" s="36"/>
      <c r="TLK3282" s="36"/>
      <c r="TLL3282" s="36"/>
      <c r="TLM3282" s="36"/>
      <c r="TLN3282" s="36"/>
      <c r="TLO3282" s="12"/>
      <c r="TLP3282" s="12"/>
      <c r="TLQ3282" s="12"/>
      <c r="TLR3282" s="53"/>
      <c r="TLT3282" s="41"/>
      <c r="TLU3282" s="40"/>
      <c r="TLV3282" s="44"/>
      <c r="TLW3282" s="62"/>
      <c r="TLX3282" s="56"/>
      <c r="TLY3282" s="60"/>
      <c r="TLZ3282" s="60"/>
      <c r="TMA3282" s="60"/>
      <c r="TMB3282" s="60"/>
      <c r="TMC3282" s="46"/>
      <c r="TMD3282" s="65"/>
      <c r="TME3282" s="19"/>
      <c r="TMF3282" s="48"/>
      <c r="TMG3282" s="41"/>
      <c r="TMH3282" s="44"/>
      <c r="TMI3282" s="18"/>
      <c r="TMJ3282" s="16"/>
      <c r="TMK3282" s="36"/>
      <c r="TML3282" s="36"/>
      <c r="TMM3282" s="36"/>
      <c r="TMN3282" s="36"/>
      <c r="TMO3282" s="36"/>
      <c r="TMP3282" s="36"/>
      <c r="TMQ3282" s="36"/>
      <c r="TMR3282" s="36"/>
      <c r="TMS3282" s="36"/>
      <c r="TMT3282" s="36"/>
      <c r="TMU3282" s="36"/>
      <c r="TMV3282" s="36"/>
      <c r="TMW3282" s="36"/>
      <c r="TMX3282" s="12"/>
      <c r="TMY3282" s="12"/>
      <c r="TMZ3282" s="12"/>
      <c r="TNA3282" s="53"/>
      <c r="TNC3282" s="41"/>
      <c r="TND3282" s="40"/>
      <c r="TNE3282" s="44"/>
      <c r="TNF3282" s="62"/>
      <c r="TNG3282" s="56"/>
      <c r="TNH3282" s="60"/>
      <c r="TNI3282" s="60"/>
      <c r="TNJ3282" s="60"/>
      <c r="TNK3282" s="60"/>
      <c r="TNL3282" s="46"/>
      <c r="TNM3282" s="65"/>
      <c r="TNN3282" s="19"/>
      <c r="TNO3282" s="48"/>
      <c r="TNP3282" s="41"/>
      <c r="TNQ3282" s="44"/>
      <c r="TNR3282" s="18"/>
      <c r="TNS3282" s="16"/>
      <c r="TNT3282" s="36"/>
      <c r="TNU3282" s="36"/>
      <c r="TNV3282" s="36"/>
      <c r="TNW3282" s="36"/>
      <c r="TNX3282" s="36"/>
      <c r="TNY3282" s="36"/>
      <c r="TNZ3282" s="36"/>
      <c r="TOA3282" s="36"/>
      <c r="TOB3282" s="36"/>
      <c r="TOC3282" s="36"/>
      <c r="TOD3282" s="36"/>
      <c r="TOE3282" s="36"/>
      <c r="TOF3282" s="36"/>
      <c r="TOG3282" s="12"/>
      <c r="TOH3282" s="12"/>
      <c r="TOI3282" s="12"/>
      <c r="TOJ3282" s="53"/>
      <c r="TOL3282" s="41"/>
      <c r="TOM3282" s="40"/>
      <c r="TON3282" s="44"/>
      <c r="TOO3282" s="62"/>
      <c r="TOP3282" s="56"/>
      <c r="TOQ3282" s="60"/>
      <c r="TOR3282" s="60"/>
      <c r="TOS3282" s="60"/>
      <c r="TOT3282" s="60"/>
      <c r="TOU3282" s="46"/>
      <c r="TOV3282" s="65"/>
      <c r="TOW3282" s="19"/>
      <c r="TOX3282" s="48"/>
      <c r="TOY3282" s="41"/>
      <c r="TOZ3282" s="44"/>
      <c r="TPA3282" s="18"/>
      <c r="TPB3282" s="16"/>
      <c r="TPC3282" s="36"/>
      <c r="TPD3282" s="36"/>
      <c r="TPE3282" s="36"/>
      <c r="TPF3282" s="36"/>
      <c r="TPG3282" s="36"/>
      <c r="TPH3282" s="36"/>
      <c r="TPI3282" s="36"/>
      <c r="TPJ3282" s="36"/>
      <c r="TPK3282" s="36"/>
      <c r="TPL3282" s="36"/>
      <c r="TPM3282" s="36"/>
      <c r="TPN3282" s="36"/>
      <c r="TPO3282" s="36"/>
      <c r="TPP3282" s="12"/>
      <c r="TPQ3282" s="12"/>
      <c r="TPR3282" s="12"/>
      <c r="TPS3282" s="53"/>
      <c r="TPU3282" s="41"/>
      <c r="TPV3282" s="40"/>
      <c r="TPW3282" s="44"/>
      <c r="TPX3282" s="62"/>
      <c r="TPY3282" s="56"/>
      <c r="TPZ3282" s="60"/>
      <c r="TQA3282" s="60"/>
      <c r="TQB3282" s="60"/>
      <c r="TQC3282" s="60"/>
      <c r="TQD3282" s="46"/>
      <c r="TQE3282" s="65"/>
      <c r="TQF3282" s="19"/>
      <c r="TQG3282" s="48"/>
      <c r="TQH3282" s="41"/>
      <c r="TQI3282" s="44"/>
      <c r="TQJ3282" s="18"/>
      <c r="TQK3282" s="16"/>
      <c r="TQL3282" s="36"/>
      <c r="TQM3282" s="36"/>
      <c r="TQN3282" s="36"/>
      <c r="TQO3282" s="36"/>
      <c r="TQP3282" s="36"/>
      <c r="TQQ3282" s="36"/>
      <c r="TQR3282" s="36"/>
      <c r="TQS3282" s="36"/>
      <c r="TQT3282" s="36"/>
      <c r="TQU3282" s="36"/>
      <c r="TQV3282" s="36"/>
      <c r="TQW3282" s="36"/>
      <c r="TQX3282" s="36"/>
      <c r="TQY3282" s="12"/>
      <c r="TQZ3282" s="12"/>
      <c r="TRA3282" s="12"/>
      <c r="TRB3282" s="53"/>
      <c r="TRD3282" s="41"/>
      <c r="TRE3282" s="40"/>
      <c r="TRF3282" s="44"/>
      <c r="TRG3282" s="62"/>
      <c r="TRH3282" s="56"/>
      <c r="TRI3282" s="60"/>
      <c r="TRJ3282" s="60"/>
      <c r="TRK3282" s="60"/>
      <c r="TRL3282" s="60"/>
      <c r="TRM3282" s="46"/>
      <c r="TRN3282" s="65"/>
      <c r="TRO3282" s="19"/>
      <c r="TRP3282" s="48"/>
      <c r="TRQ3282" s="41"/>
      <c r="TRR3282" s="44"/>
      <c r="TRS3282" s="18"/>
      <c r="TRT3282" s="16"/>
      <c r="TRU3282" s="36"/>
      <c r="TRV3282" s="36"/>
      <c r="TRW3282" s="36"/>
      <c r="TRX3282" s="36"/>
      <c r="TRY3282" s="36"/>
      <c r="TRZ3282" s="36"/>
      <c r="TSA3282" s="36"/>
      <c r="TSB3282" s="36"/>
      <c r="TSC3282" s="36"/>
      <c r="TSD3282" s="36"/>
      <c r="TSE3282" s="36"/>
      <c r="TSF3282" s="36"/>
      <c r="TSG3282" s="36"/>
      <c r="TSH3282" s="12"/>
      <c r="TSI3282" s="12"/>
      <c r="TSJ3282" s="12"/>
      <c r="TSK3282" s="53"/>
      <c r="TSM3282" s="41"/>
      <c r="TSN3282" s="40"/>
      <c r="TSO3282" s="44"/>
      <c r="TSP3282" s="62"/>
      <c r="TSQ3282" s="56"/>
      <c r="TSR3282" s="60"/>
      <c r="TSS3282" s="60"/>
      <c r="TST3282" s="60"/>
      <c r="TSU3282" s="60"/>
      <c r="TSV3282" s="46"/>
      <c r="TSW3282" s="65"/>
      <c r="TSX3282" s="19"/>
      <c r="TSY3282" s="48"/>
      <c r="TSZ3282" s="41"/>
      <c r="TTA3282" s="44"/>
      <c r="TTB3282" s="18"/>
      <c r="TTC3282" s="16"/>
      <c r="TTD3282" s="36"/>
      <c r="TTE3282" s="36"/>
      <c r="TTF3282" s="36"/>
      <c r="TTG3282" s="36"/>
      <c r="TTH3282" s="36"/>
      <c r="TTI3282" s="36"/>
      <c r="TTJ3282" s="36"/>
      <c r="TTK3282" s="36"/>
      <c r="TTL3282" s="36"/>
      <c r="TTM3282" s="36"/>
      <c r="TTN3282" s="36"/>
      <c r="TTO3282" s="36"/>
      <c r="TTP3282" s="36"/>
      <c r="TTQ3282" s="12"/>
      <c r="TTR3282" s="12"/>
      <c r="TTS3282" s="12"/>
      <c r="TTT3282" s="53"/>
      <c r="TTV3282" s="41"/>
      <c r="TTW3282" s="40"/>
      <c r="TTX3282" s="44"/>
      <c r="TTY3282" s="62"/>
      <c r="TTZ3282" s="56"/>
      <c r="TUA3282" s="60"/>
      <c r="TUB3282" s="60"/>
      <c r="TUC3282" s="60"/>
      <c r="TUD3282" s="60"/>
      <c r="TUE3282" s="46"/>
      <c r="TUF3282" s="65"/>
      <c r="TUG3282" s="19"/>
      <c r="TUH3282" s="48"/>
      <c r="TUI3282" s="41"/>
      <c r="TUJ3282" s="44"/>
      <c r="TUK3282" s="18"/>
      <c r="TUL3282" s="16"/>
      <c r="TUM3282" s="36"/>
      <c r="TUN3282" s="36"/>
      <c r="TUO3282" s="36"/>
      <c r="TUP3282" s="36"/>
      <c r="TUQ3282" s="36"/>
      <c r="TUR3282" s="36"/>
      <c r="TUS3282" s="36"/>
      <c r="TUT3282" s="36"/>
      <c r="TUU3282" s="36"/>
      <c r="TUV3282" s="36"/>
      <c r="TUW3282" s="36"/>
      <c r="TUX3282" s="36"/>
      <c r="TUY3282" s="36"/>
      <c r="TUZ3282" s="12"/>
      <c r="TVA3282" s="12"/>
      <c r="TVB3282" s="12"/>
      <c r="TVC3282" s="53"/>
      <c r="TVE3282" s="41"/>
      <c r="TVF3282" s="40"/>
      <c r="TVG3282" s="44"/>
      <c r="TVH3282" s="62"/>
      <c r="TVI3282" s="56"/>
      <c r="TVJ3282" s="60"/>
      <c r="TVK3282" s="60"/>
      <c r="TVL3282" s="60"/>
      <c r="TVM3282" s="60"/>
      <c r="TVN3282" s="46"/>
      <c r="TVO3282" s="65"/>
      <c r="TVP3282" s="19"/>
      <c r="TVQ3282" s="48"/>
      <c r="TVR3282" s="41"/>
      <c r="TVS3282" s="44"/>
      <c r="TVT3282" s="18"/>
      <c r="TVU3282" s="16"/>
      <c r="TVV3282" s="36"/>
      <c r="TVW3282" s="36"/>
      <c r="TVX3282" s="36"/>
      <c r="TVY3282" s="36"/>
      <c r="TVZ3282" s="36"/>
      <c r="TWA3282" s="36"/>
      <c r="TWB3282" s="36"/>
      <c r="TWC3282" s="36"/>
      <c r="TWD3282" s="36"/>
      <c r="TWE3282" s="36"/>
      <c r="TWF3282" s="36"/>
      <c r="TWG3282" s="36"/>
      <c r="TWH3282" s="36"/>
      <c r="TWI3282" s="12"/>
      <c r="TWJ3282" s="12"/>
      <c r="TWK3282" s="12"/>
      <c r="TWL3282" s="53"/>
      <c r="TWN3282" s="41"/>
      <c r="TWO3282" s="40"/>
      <c r="TWP3282" s="44"/>
      <c r="TWQ3282" s="62"/>
      <c r="TWR3282" s="56"/>
      <c r="TWS3282" s="60"/>
      <c r="TWT3282" s="60"/>
      <c r="TWU3282" s="60"/>
      <c r="TWV3282" s="60"/>
      <c r="TWW3282" s="46"/>
      <c r="TWX3282" s="65"/>
      <c r="TWY3282" s="19"/>
      <c r="TWZ3282" s="48"/>
      <c r="TXA3282" s="41"/>
      <c r="TXB3282" s="44"/>
      <c r="TXC3282" s="18"/>
      <c r="TXD3282" s="16"/>
      <c r="TXE3282" s="36"/>
      <c r="TXF3282" s="36"/>
      <c r="TXG3282" s="36"/>
      <c r="TXH3282" s="36"/>
      <c r="TXI3282" s="36"/>
      <c r="TXJ3282" s="36"/>
      <c r="TXK3282" s="36"/>
      <c r="TXL3282" s="36"/>
      <c r="TXM3282" s="36"/>
      <c r="TXN3282" s="36"/>
      <c r="TXO3282" s="36"/>
      <c r="TXP3282" s="36"/>
      <c r="TXQ3282" s="36"/>
      <c r="TXR3282" s="12"/>
      <c r="TXS3282" s="12"/>
      <c r="TXT3282" s="12"/>
      <c r="TXU3282" s="53"/>
      <c r="TXW3282" s="41"/>
      <c r="TXX3282" s="40"/>
      <c r="TXY3282" s="44"/>
      <c r="TXZ3282" s="62"/>
      <c r="TYA3282" s="56"/>
      <c r="TYB3282" s="60"/>
      <c r="TYC3282" s="60"/>
      <c r="TYD3282" s="60"/>
      <c r="TYE3282" s="60"/>
      <c r="TYF3282" s="46"/>
      <c r="TYG3282" s="65"/>
      <c r="TYH3282" s="19"/>
      <c r="TYI3282" s="48"/>
      <c r="TYJ3282" s="41"/>
      <c r="TYK3282" s="44"/>
      <c r="TYL3282" s="18"/>
      <c r="TYM3282" s="16"/>
      <c r="TYN3282" s="36"/>
      <c r="TYO3282" s="36"/>
      <c r="TYP3282" s="36"/>
      <c r="TYQ3282" s="36"/>
      <c r="TYR3282" s="36"/>
      <c r="TYS3282" s="36"/>
      <c r="TYT3282" s="36"/>
      <c r="TYU3282" s="36"/>
      <c r="TYV3282" s="36"/>
      <c r="TYW3282" s="36"/>
      <c r="TYX3282" s="36"/>
      <c r="TYY3282" s="36"/>
      <c r="TYZ3282" s="36"/>
      <c r="TZA3282" s="12"/>
      <c r="TZB3282" s="12"/>
      <c r="TZC3282" s="12"/>
      <c r="TZD3282" s="53"/>
      <c r="TZF3282" s="41"/>
      <c r="TZG3282" s="40"/>
      <c r="TZH3282" s="44"/>
      <c r="TZI3282" s="62"/>
      <c r="TZJ3282" s="56"/>
      <c r="TZK3282" s="60"/>
      <c r="TZL3282" s="60"/>
      <c r="TZM3282" s="60"/>
      <c r="TZN3282" s="60"/>
      <c r="TZO3282" s="46"/>
      <c r="TZP3282" s="65"/>
      <c r="TZQ3282" s="19"/>
      <c r="TZR3282" s="48"/>
      <c r="TZS3282" s="41"/>
      <c r="TZT3282" s="44"/>
      <c r="TZU3282" s="18"/>
      <c r="TZV3282" s="16"/>
      <c r="TZW3282" s="36"/>
      <c r="TZX3282" s="36"/>
      <c r="TZY3282" s="36"/>
      <c r="TZZ3282" s="36"/>
      <c r="UAA3282" s="36"/>
      <c r="UAB3282" s="36"/>
      <c r="UAC3282" s="36"/>
      <c r="UAD3282" s="36"/>
      <c r="UAE3282" s="36"/>
      <c r="UAF3282" s="36"/>
      <c r="UAG3282" s="36"/>
      <c r="UAH3282" s="36"/>
      <c r="UAI3282" s="36"/>
      <c r="UAJ3282" s="12"/>
      <c r="UAK3282" s="12"/>
      <c r="UAL3282" s="12"/>
      <c r="UAM3282" s="53"/>
      <c r="UAO3282" s="41"/>
      <c r="UAP3282" s="40"/>
      <c r="UAQ3282" s="44"/>
      <c r="UAR3282" s="62"/>
      <c r="UAS3282" s="56"/>
      <c r="UAT3282" s="60"/>
      <c r="UAU3282" s="60"/>
      <c r="UAV3282" s="60"/>
      <c r="UAW3282" s="60"/>
      <c r="UAX3282" s="46"/>
      <c r="UAY3282" s="65"/>
      <c r="UAZ3282" s="19"/>
      <c r="UBA3282" s="48"/>
      <c r="UBB3282" s="41"/>
      <c r="UBC3282" s="44"/>
      <c r="UBD3282" s="18"/>
      <c r="UBE3282" s="16"/>
      <c r="UBF3282" s="36"/>
      <c r="UBG3282" s="36"/>
      <c r="UBH3282" s="36"/>
      <c r="UBI3282" s="36"/>
      <c r="UBJ3282" s="36"/>
      <c r="UBK3282" s="36"/>
      <c r="UBL3282" s="36"/>
      <c r="UBM3282" s="36"/>
      <c r="UBN3282" s="36"/>
      <c r="UBO3282" s="36"/>
      <c r="UBP3282" s="36"/>
      <c r="UBQ3282" s="36"/>
      <c r="UBR3282" s="36"/>
      <c r="UBS3282" s="12"/>
      <c r="UBT3282" s="12"/>
      <c r="UBU3282" s="12"/>
      <c r="UBV3282" s="53"/>
      <c r="UBX3282" s="41"/>
      <c r="UBY3282" s="40"/>
      <c r="UBZ3282" s="44"/>
      <c r="UCA3282" s="62"/>
      <c r="UCB3282" s="56"/>
      <c r="UCC3282" s="60"/>
      <c r="UCD3282" s="60"/>
      <c r="UCE3282" s="60"/>
      <c r="UCF3282" s="60"/>
      <c r="UCG3282" s="46"/>
      <c r="UCH3282" s="65"/>
      <c r="UCI3282" s="19"/>
      <c r="UCJ3282" s="48"/>
      <c r="UCK3282" s="41"/>
      <c r="UCL3282" s="44"/>
      <c r="UCM3282" s="18"/>
      <c r="UCN3282" s="16"/>
      <c r="UCO3282" s="36"/>
      <c r="UCP3282" s="36"/>
      <c r="UCQ3282" s="36"/>
      <c r="UCR3282" s="36"/>
      <c r="UCS3282" s="36"/>
      <c r="UCT3282" s="36"/>
      <c r="UCU3282" s="36"/>
      <c r="UCV3282" s="36"/>
      <c r="UCW3282" s="36"/>
      <c r="UCX3282" s="36"/>
      <c r="UCY3282" s="36"/>
      <c r="UCZ3282" s="36"/>
      <c r="UDA3282" s="36"/>
      <c r="UDB3282" s="12"/>
      <c r="UDC3282" s="12"/>
      <c r="UDD3282" s="12"/>
      <c r="UDE3282" s="53"/>
      <c r="UDG3282" s="41"/>
      <c r="UDH3282" s="40"/>
      <c r="UDI3282" s="44"/>
      <c r="UDJ3282" s="62"/>
      <c r="UDK3282" s="56"/>
      <c r="UDL3282" s="60"/>
      <c r="UDM3282" s="60"/>
      <c r="UDN3282" s="60"/>
      <c r="UDO3282" s="60"/>
      <c r="UDP3282" s="46"/>
      <c r="UDQ3282" s="65"/>
      <c r="UDR3282" s="19"/>
      <c r="UDS3282" s="48"/>
      <c r="UDT3282" s="41"/>
      <c r="UDU3282" s="44"/>
      <c r="UDV3282" s="18"/>
      <c r="UDW3282" s="16"/>
      <c r="UDX3282" s="36"/>
      <c r="UDY3282" s="36"/>
      <c r="UDZ3282" s="36"/>
      <c r="UEA3282" s="36"/>
      <c r="UEB3282" s="36"/>
      <c r="UEC3282" s="36"/>
      <c r="UED3282" s="36"/>
      <c r="UEE3282" s="36"/>
      <c r="UEF3282" s="36"/>
      <c r="UEG3282" s="36"/>
      <c r="UEH3282" s="36"/>
      <c r="UEI3282" s="36"/>
      <c r="UEJ3282" s="36"/>
      <c r="UEK3282" s="12"/>
      <c r="UEL3282" s="12"/>
      <c r="UEM3282" s="12"/>
      <c r="UEN3282" s="53"/>
      <c r="UEP3282" s="41"/>
      <c r="UEQ3282" s="40"/>
      <c r="UER3282" s="44"/>
      <c r="UES3282" s="62"/>
      <c r="UET3282" s="56"/>
      <c r="UEU3282" s="60"/>
      <c r="UEV3282" s="60"/>
      <c r="UEW3282" s="60"/>
      <c r="UEX3282" s="60"/>
      <c r="UEY3282" s="46"/>
      <c r="UEZ3282" s="65"/>
      <c r="UFA3282" s="19"/>
      <c r="UFB3282" s="48"/>
      <c r="UFC3282" s="41"/>
      <c r="UFD3282" s="44"/>
      <c r="UFE3282" s="18"/>
      <c r="UFF3282" s="16"/>
      <c r="UFG3282" s="36"/>
      <c r="UFH3282" s="36"/>
      <c r="UFI3282" s="36"/>
      <c r="UFJ3282" s="36"/>
      <c r="UFK3282" s="36"/>
      <c r="UFL3282" s="36"/>
      <c r="UFM3282" s="36"/>
      <c r="UFN3282" s="36"/>
      <c r="UFO3282" s="36"/>
      <c r="UFP3282" s="36"/>
      <c r="UFQ3282" s="36"/>
      <c r="UFR3282" s="36"/>
      <c r="UFS3282" s="36"/>
      <c r="UFT3282" s="12"/>
      <c r="UFU3282" s="12"/>
      <c r="UFV3282" s="12"/>
      <c r="UFW3282" s="53"/>
      <c r="UFY3282" s="41"/>
      <c r="UFZ3282" s="40"/>
      <c r="UGA3282" s="44"/>
      <c r="UGB3282" s="62"/>
      <c r="UGC3282" s="56"/>
      <c r="UGD3282" s="60"/>
      <c r="UGE3282" s="60"/>
      <c r="UGF3282" s="60"/>
      <c r="UGG3282" s="60"/>
      <c r="UGH3282" s="46"/>
      <c r="UGI3282" s="65"/>
      <c r="UGJ3282" s="19"/>
      <c r="UGK3282" s="48"/>
      <c r="UGL3282" s="41"/>
      <c r="UGM3282" s="44"/>
      <c r="UGN3282" s="18"/>
      <c r="UGO3282" s="16"/>
      <c r="UGP3282" s="36"/>
      <c r="UGQ3282" s="36"/>
      <c r="UGR3282" s="36"/>
      <c r="UGS3282" s="36"/>
      <c r="UGT3282" s="36"/>
      <c r="UGU3282" s="36"/>
      <c r="UGV3282" s="36"/>
      <c r="UGW3282" s="36"/>
      <c r="UGX3282" s="36"/>
      <c r="UGY3282" s="36"/>
      <c r="UGZ3282" s="36"/>
      <c r="UHA3282" s="36"/>
      <c r="UHB3282" s="36"/>
      <c r="UHC3282" s="12"/>
      <c r="UHD3282" s="12"/>
      <c r="UHE3282" s="12"/>
      <c r="UHF3282" s="53"/>
      <c r="UHH3282" s="41"/>
      <c r="UHI3282" s="40"/>
      <c r="UHJ3282" s="44"/>
      <c r="UHK3282" s="62"/>
      <c r="UHL3282" s="56"/>
      <c r="UHM3282" s="60"/>
      <c r="UHN3282" s="60"/>
      <c r="UHO3282" s="60"/>
      <c r="UHP3282" s="60"/>
      <c r="UHQ3282" s="46"/>
      <c r="UHR3282" s="65"/>
      <c r="UHS3282" s="19"/>
      <c r="UHT3282" s="48"/>
      <c r="UHU3282" s="41"/>
      <c r="UHV3282" s="44"/>
      <c r="UHW3282" s="18"/>
      <c r="UHX3282" s="16"/>
      <c r="UHY3282" s="36"/>
      <c r="UHZ3282" s="36"/>
      <c r="UIA3282" s="36"/>
      <c r="UIB3282" s="36"/>
      <c r="UIC3282" s="36"/>
      <c r="UID3282" s="36"/>
      <c r="UIE3282" s="36"/>
      <c r="UIF3282" s="36"/>
      <c r="UIG3282" s="36"/>
      <c r="UIH3282" s="36"/>
      <c r="UII3282" s="36"/>
      <c r="UIJ3282" s="36"/>
      <c r="UIK3282" s="36"/>
      <c r="UIL3282" s="12"/>
      <c r="UIM3282" s="12"/>
      <c r="UIN3282" s="12"/>
      <c r="UIO3282" s="53"/>
      <c r="UIQ3282" s="41"/>
      <c r="UIR3282" s="40"/>
      <c r="UIS3282" s="44"/>
      <c r="UIT3282" s="62"/>
      <c r="UIU3282" s="56"/>
      <c r="UIV3282" s="60"/>
      <c r="UIW3282" s="60"/>
      <c r="UIX3282" s="60"/>
      <c r="UIY3282" s="60"/>
      <c r="UIZ3282" s="46"/>
      <c r="UJA3282" s="65"/>
      <c r="UJB3282" s="19"/>
      <c r="UJC3282" s="48"/>
      <c r="UJD3282" s="41"/>
      <c r="UJE3282" s="44"/>
      <c r="UJF3282" s="18"/>
      <c r="UJG3282" s="16"/>
      <c r="UJH3282" s="36"/>
      <c r="UJI3282" s="36"/>
      <c r="UJJ3282" s="36"/>
      <c r="UJK3282" s="36"/>
      <c r="UJL3282" s="36"/>
      <c r="UJM3282" s="36"/>
      <c r="UJN3282" s="36"/>
      <c r="UJO3282" s="36"/>
      <c r="UJP3282" s="36"/>
      <c r="UJQ3282" s="36"/>
      <c r="UJR3282" s="36"/>
      <c r="UJS3282" s="36"/>
      <c r="UJT3282" s="36"/>
      <c r="UJU3282" s="12"/>
      <c r="UJV3282" s="12"/>
      <c r="UJW3282" s="12"/>
      <c r="UJX3282" s="53"/>
      <c r="UJZ3282" s="41"/>
      <c r="UKA3282" s="40"/>
      <c r="UKB3282" s="44"/>
      <c r="UKC3282" s="62"/>
      <c r="UKD3282" s="56"/>
      <c r="UKE3282" s="60"/>
      <c r="UKF3282" s="60"/>
      <c r="UKG3282" s="60"/>
      <c r="UKH3282" s="60"/>
      <c r="UKI3282" s="46"/>
      <c r="UKJ3282" s="65"/>
      <c r="UKK3282" s="19"/>
      <c r="UKL3282" s="48"/>
      <c r="UKM3282" s="41"/>
      <c r="UKN3282" s="44"/>
      <c r="UKO3282" s="18"/>
      <c r="UKP3282" s="16"/>
      <c r="UKQ3282" s="36"/>
      <c r="UKR3282" s="36"/>
      <c r="UKS3282" s="36"/>
      <c r="UKT3282" s="36"/>
      <c r="UKU3282" s="36"/>
      <c r="UKV3282" s="36"/>
      <c r="UKW3282" s="36"/>
      <c r="UKX3282" s="36"/>
      <c r="UKY3282" s="36"/>
      <c r="UKZ3282" s="36"/>
      <c r="ULA3282" s="36"/>
      <c r="ULB3282" s="36"/>
      <c r="ULC3282" s="36"/>
      <c r="ULD3282" s="12"/>
      <c r="ULE3282" s="12"/>
      <c r="ULF3282" s="12"/>
      <c r="ULG3282" s="53"/>
      <c r="ULI3282" s="41"/>
      <c r="ULJ3282" s="40"/>
      <c r="ULK3282" s="44"/>
      <c r="ULL3282" s="62"/>
      <c r="ULM3282" s="56"/>
      <c r="ULN3282" s="60"/>
      <c r="ULO3282" s="60"/>
      <c r="ULP3282" s="60"/>
      <c r="ULQ3282" s="60"/>
      <c r="ULR3282" s="46"/>
      <c r="ULS3282" s="65"/>
      <c r="ULT3282" s="19"/>
      <c r="ULU3282" s="48"/>
      <c r="ULV3282" s="41"/>
      <c r="ULW3282" s="44"/>
      <c r="ULX3282" s="18"/>
      <c r="ULY3282" s="16"/>
      <c r="ULZ3282" s="36"/>
      <c r="UMA3282" s="36"/>
      <c r="UMB3282" s="36"/>
      <c r="UMC3282" s="36"/>
      <c r="UMD3282" s="36"/>
      <c r="UME3282" s="36"/>
      <c r="UMF3282" s="36"/>
      <c r="UMG3282" s="36"/>
      <c r="UMH3282" s="36"/>
      <c r="UMI3282" s="36"/>
      <c r="UMJ3282" s="36"/>
      <c r="UMK3282" s="36"/>
      <c r="UML3282" s="36"/>
      <c r="UMM3282" s="12"/>
      <c r="UMN3282" s="12"/>
      <c r="UMO3282" s="12"/>
      <c r="UMP3282" s="53"/>
      <c r="UMR3282" s="41"/>
      <c r="UMS3282" s="40"/>
      <c r="UMT3282" s="44"/>
      <c r="UMU3282" s="62"/>
      <c r="UMV3282" s="56"/>
      <c r="UMW3282" s="60"/>
      <c r="UMX3282" s="60"/>
      <c r="UMY3282" s="60"/>
      <c r="UMZ3282" s="60"/>
      <c r="UNA3282" s="46"/>
      <c r="UNB3282" s="65"/>
      <c r="UNC3282" s="19"/>
      <c r="UND3282" s="48"/>
      <c r="UNE3282" s="41"/>
      <c r="UNF3282" s="44"/>
      <c r="UNG3282" s="18"/>
      <c r="UNH3282" s="16"/>
      <c r="UNI3282" s="36"/>
      <c r="UNJ3282" s="36"/>
      <c r="UNK3282" s="36"/>
      <c r="UNL3282" s="36"/>
      <c r="UNM3282" s="36"/>
      <c r="UNN3282" s="36"/>
      <c r="UNO3282" s="36"/>
      <c r="UNP3282" s="36"/>
      <c r="UNQ3282" s="36"/>
      <c r="UNR3282" s="36"/>
      <c r="UNS3282" s="36"/>
      <c r="UNT3282" s="36"/>
      <c r="UNU3282" s="36"/>
      <c r="UNV3282" s="12"/>
      <c r="UNW3282" s="12"/>
      <c r="UNX3282" s="12"/>
      <c r="UNY3282" s="53"/>
      <c r="UOA3282" s="41"/>
      <c r="UOB3282" s="40"/>
      <c r="UOC3282" s="44"/>
      <c r="UOD3282" s="62"/>
      <c r="UOE3282" s="56"/>
      <c r="UOF3282" s="60"/>
      <c r="UOG3282" s="60"/>
      <c r="UOH3282" s="60"/>
      <c r="UOI3282" s="60"/>
      <c r="UOJ3282" s="46"/>
      <c r="UOK3282" s="65"/>
      <c r="UOL3282" s="19"/>
      <c r="UOM3282" s="48"/>
      <c r="UON3282" s="41"/>
      <c r="UOO3282" s="44"/>
      <c r="UOP3282" s="18"/>
      <c r="UOQ3282" s="16"/>
      <c r="UOR3282" s="36"/>
      <c r="UOS3282" s="36"/>
      <c r="UOT3282" s="36"/>
      <c r="UOU3282" s="36"/>
      <c r="UOV3282" s="36"/>
      <c r="UOW3282" s="36"/>
      <c r="UOX3282" s="36"/>
      <c r="UOY3282" s="36"/>
      <c r="UOZ3282" s="36"/>
      <c r="UPA3282" s="36"/>
      <c r="UPB3282" s="36"/>
      <c r="UPC3282" s="36"/>
      <c r="UPD3282" s="36"/>
      <c r="UPE3282" s="12"/>
      <c r="UPF3282" s="12"/>
      <c r="UPG3282" s="12"/>
      <c r="UPH3282" s="53"/>
      <c r="UPJ3282" s="41"/>
      <c r="UPK3282" s="40"/>
      <c r="UPL3282" s="44"/>
      <c r="UPM3282" s="62"/>
      <c r="UPN3282" s="56"/>
      <c r="UPO3282" s="60"/>
      <c r="UPP3282" s="60"/>
      <c r="UPQ3282" s="60"/>
      <c r="UPR3282" s="60"/>
      <c r="UPS3282" s="46"/>
      <c r="UPT3282" s="65"/>
      <c r="UPU3282" s="19"/>
      <c r="UPV3282" s="48"/>
      <c r="UPW3282" s="41"/>
      <c r="UPX3282" s="44"/>
      <c r="UPY3282" s="18"/>
      <c r="UPZ3282" s="16"/>
      <c r="UQA3282" s="36"/>
      <c r="UQB3282" s="36"/>
      <c r="UQC3282" s="36"/>
      <c r="UQD3282" s="36"/>
      <c r="UQE3282" s="36"/>
      <c r="UQF3282" s="36"/>
      <c r="UQG3282" s="36"/>
      <c r="UQH3282" s="36"/>
      <c r="UQI3282" s="36"/>
      <c r="UQJ3282" s="36"/>
      <c r="UQK3282" s="36"/>
      <c r="UQL3282" s="36"/>
      <c r="UQM3282" s="36"/>
      <c r="UQN3282" s="12"/>
      <c r="UQO3282" s="12"/>
      <c r="UQP3282" s="12"/>
      <c r="UQQ3282" s="53"/>
      <c r="UQS3282" s="41"/>
      <c r="UQT3282" s="40"/>
      <c r="UQU3282" s="44"/>
      <c r="UQV3282" s="62"/>
      <c r="UQW3282" s="56"/>
      <c r="UQX3282" s="60"/>
      <c r="UQY3282" s="60"/>
      <c r="UQZ3282" s="60"/>
      <c r="URA3282" s="60"/>
      <c r="URB3282" s="46"/>
      <c r="URC3282" s="65"/>
      <c r="URD3282" s="19"/>
      <c r="URE3282" s="48"/>
      <c r="URF3282" s="41"/>
      <c r="URG3282" s="44"/>
      <c r="URH3282" s="18"/>
      <c r="URI3282" s="16"/>
      <c r="URJ3282" s="36"/>
      <c r="URK3282" s="36"/>
      <c r="URL3282" s="36"/>
      <c r="URM3282" s="36"/>
      <c r="URN3282" s="36"/>
      <c r="URO3282" s="36"/>
      <c r="URP3282" s="36"/>
      <c r="URQ3282" s="36"/>
      <c r="URR3282" s="36"/>
      <c r="URS3282" s="36"/>
      <c r="URT3282" s="36"/>
      <c r="URU3282" s="36"/>
      <c r="URV3282" s="36"/>
      <c r="URW3282" s="12"/>
      <c r="URX3282" s="12"/>
      <c r="URY3282" s="12"/>
      <c r="URZ3282" s="53"/>
      <c r="USB3282" s="41"/>
      <c r="USC3282" s="40"/>
      <c r="USD3282" s="44"/>
      <c r="USE3282" s="62"/>
      <c r="USF3282" s="56"/>
      <c r="USG3282" s="60"/>
      <c r="USH3282" s="60"/>
      <c r="USI3282" s="60"/>
      <c r="USJ3282" s="60"/>
      <c r="USK3282" s="46"/>
      <c r="USL3282" s="65"/>
      <c r="USM3282" s="19"/>
      <c r="USN3282" s="48"/>
      <c r="USO3282" s="41"/>
      <c r="USP3282" s="44"/>
      <c r="USQ3282" s="18"/>
      <c r="USR3282" s="16"/>
      <c r="USS3282" s="36"/>
      <c r="UST3282" s="36"/>
      <c r="USU3282" s="36"/>
      <c r="USV3282" s="36"/>
      <c r="USW3282" s="36"/>
      <c r="USX3282" s="36"/>
      <c r="USY3282" s="36"/>
      <c r="USZ3282" s="36"/>
      <c r="UTA3282" s="36"/>
      <c r="UTB3282" s="36"/>
      <c r="UTC3282" s="36"/>
      <c r="UTD3282" s="36"/>
      <c r="UTE3282" s="36"/>
      <c r="UTF3282" s="12"/>
      <c r="UTG3282" s="12"/>
      <c r="UTH3282" s="12"/>
      <c r="UTI3282" s="53"/>
      <c r="UTK3282" s="41"/>
      <c r="UTL3282" s="40"/>
      <c r="UTM3282" s="44"/>
      <c r="UTN3282" s="62"/>
      <c r="UTO3282" s="56"/>
      <c r="UTP3282" s="60"/>
      <c r="UTQ3282" s="60"/>
      <c r="UTR3282" s="60"/>
      <c r="UTS3282" s="60"/>
      <c r="UTT3282" s="46"/>
      <c r="UTU3282" s="65"/>
      <c r="UTV3282" s="19"/>
      <c r="UTW3282" s="48"/>
      <c r="UTX3282" s="41"/>
      <c r="UTY3282" s="44"/>
      <c r="UTZ3282" s="18"/>
      <c r="UUA3282" s="16"/>
      <c r="UUB3282" s="36"/>
      <c r="UUC3282" s="36"/>
      <c r="UUD3282" s="36"/>
      <c r="UUE3282" s="36"/>
      <c r="UUF3282" s="36"/>
      <c r="UUG3282" s="36"/>
      <c r="UUH3282" s="36"/>
      <c r="UUI3282" s="36"/>
      <c r="UUJ3282" s="36"/>
      <c r="UUK3282" s="36"/>
      <c r="UUL3282" s="36"/>
      <c r="UUM3282" s="36"/>
      <c r="UUN3282" s="36"/>
      <c r="UUO3282" s="12"/>
      <c r="UUP3282" s="12"/>
      <c r="UUQ3282" s="12"/>
      <c r="UUR3282" s="53"/>
      <c r="UUT3282" s="41"/>
      <c r="UUU3282" s="40"/>
      <c r="UUV3282" s="44"/>
      <c r="UUW3282" s="62"/>
      <c r="UUX3282" s="56"/>
      <c r="UUY3282" s="60"/>
      <c r="UUZ3282" s="60"/>
      <c r="UVA3282" s="60"/>
      <c r="UVB3282" s="60"/>
      <c r="UVC3282" s="46"/>
      <c r="UVD3282" s="65"/>
      <c r="UVE3282" s="19"/>
      <c r="UVF3282" s="48"/>
      <c r="UVG3282" s="41"/>
      <c r="UVH3282" s="44"/>
      <c r="UVI3282" s="18"/>
      <c r="UVJ3282" s="16"/>
      <c r="UVK3282" s="36"/>
      <c r="UVL3282" s="36"/>
      <c r="UVM3282" s="36"/>
      <c r="UVN3282" s="36"/>
      <c r="UVO3282" s="36"/>
      <c r="UVP3282" s="36"/>
      <c r="UVQ3282" s="36"/>
      <c r="UVR3282" s="36"/>
      <c r="UVS3282" s="36"/>
      <c r="UVT3282" s="36"/>
      <c r="UVU3282" s="36"/>
      <c r="UVV3282" s="36"/>
      <c r="UVW3282" s="36"/>
      <c r="UVX3282" s="12"/>
      <c r="UVY3282" s="12"/>
      <c r="UVZ3282" s="12"/>
      <c r="UWA3282" s="53"/>
      <c r="UWC3282" s="41"/>
      <c r="UWD3282" s="40"/>
      <c r="UWE3282" s="44"/>
      <c r="UWF3282" s="62"/>
      <c r="UWG3282" s="56"/>
      <c r="UWH3282" s="60"/>
      <c r="UWI3282" s="60"/>
      <c r="UWJ3282" s="60"/>
      <c r="UWK3282" s="60"/>
      <c r="UWL3282" s="46"/>
      <c r="UWM3282" s="65"/>
      <c r="UWN3282" s="19"/>
      <c r="UWO3282" s="48"/>
      <c r="UWP3282" s="41"/>
      <c r="UWQ3282" s="44"/>
      <c r="UWR3282" s="18"/>
      <c r="UWS3282" s="16"/>
      <c r="UWT3282" s="36"/>
      <c r="UWU3282" s="36"/>
      <c r="UWV3282" s="36"/>
      <c r="UWW3282" s="36"/>
      <c r="UWX3282" s="36"/>
      <c r="UWY3282" s="36"/>
      <c r="UWZ3282" s="36"/>
      <c r="UXA3282" s="36"/>
      <c r="UXB3282" s="36"/>
      <c r="UXC3282" s="36"/>
      <c r="UXD3282" s="36"/>
      <c r="UXE3282" s="36"/>
      <c r="UXF3282" s="36"/>
      <c r="UXG3282" s="12"/>
      <c r="UXH3282" s="12"/>
      <c r="UXI3282" s="12"/>
      <c r="UXJ3282" s="53"/>
      <c r="UXL3282" s="41"/>
      <c r="UXM3282" s="40"/>
      <c r="UXN3282" s="44"/>
      <c r="UXO3282" s="62"/>
      <c r="UXP3282" s="56"/>
      <c r="UXQ3282" s="60"/>
      <c r="UXR3282" s="60"/>
      <c r="UXS3282" s="60"/>
      <c r="UXT3282" s="60"/>
      <c r="UXU3282" s="46"/>
      <c r="UXV3282" s="65"/>
      <c r="UXW3282" s="19"/>
      <c r="UXX3282" s="48"/>
      <c r="UXY3282" s="41"/>
      <c r="UXZ3282" s="44"/>
      <c r="UYA3282" s="18"/>
      <c r="UYB3282" s="16"/>
      <c r="UYC3282" s="36"/>
      <c r="UYD3282" s="36"/>
      <c r="UYE3282" s="36"/>
      <c r="UYF3282" s="36"/>
      <c r="UYG3282" s="36"/>
      <c r="UYH3282" s="36"/>
      <c r="UYI3282" s="36"/>
      <c r="UYJ3282" s="36"/>
      <c r="UYK3282" s="36"/>
      <c r="UYL3282" s="36"/>
      <c r="UYM3282" s="36"/>
      <c r="UYN3282" s="36"/>
      <c r="UYO3282" s="36"/>
      <c r="UYP3282" s="12"/>
      <c r="UYQ3282" s="12"/>
      <c r="UYR3282" s="12"/>
      <c r="UYS3282" s="53"/>
      <c r="UYU3282" s="41"/>
      <c r="UYV3282" s="40"/>
      <c r="UYW3282" s="44"/>
      <c r="UYX3282" s="62"/>
      <c r="UYY3282" s="56"/>
      <c r="UYZ3282" s="60"/>
      <c r="UZA3282" s="60"/>
      <c r="UZB3282" s="60"/>
      <c r="UZC3282" s="60"/>
      <c r="UZD3282" s="46"/>
      <c r="UZE3282" s="65"/>
      <c r="UZF3282" s="19"/>
      <c r="UZG3282" s="48"/>
      <c r="UZH3282" s="41"/>
      <c r="UZI3282" s="44"/>
      <c r="UZJ3282" s="18"/>
      <c r="UZK3282" s="16"/>
      <c r="UZL3282" s="36"/>
      <c r="UZM3282" s="36"/>
      <c r="UZN3282" s="36"/>
      <c r="UZO3282" s="36"/>
      <c r="UZP3282" s="36"/>
      <c r="UZQ3282" s="36"/>
      <c r="UZR3282" s="36"/>
      <c r="UZS3282" s="36"/>
      <c r="UZT3282" s="36"/>
      <c r="UZU3282" s="36"/>
      <c r="UZV3282" s="36"/>
      <c r="UZW3282" s="36"/>
      <c r="UZX3282" s="36"/>
      <c r="UZY3282" s="12"/>
      <c r="UZZ3282" s="12"/>
      <c r="VAA3282" s="12"/>
      <c r="VAB3282" s="53"/>
      <c r="VAD3282" s="41"/>
      <c r="VAE3282" s="40"/>
      <c r="VAF3282" s="44"/>
      <c r="VAG3282" s="62"/>
      <c r="VAH3282" s="56"/>
      <c r="VAI3282" s="60"/>
      <c r="VAJ3282" s="60"/>
      <c r="VAK3282" s="60"/>
      <c r="VAL3282" s="60"/>
      <c r="VAM3282" s="46"/>
      <c r="VAN3282" s="65"/>
      <c r="VAO3282" s="19"/>
      <c r="VAP3282" s="48"/>
      <c r="VAQ3282" s="41"/>
      <c r="VAR3282" s="44"/>
      <c r="VAS3282" s="18"/>
      <c r="VAT3282" s="16"/>
      <c r="VAU3282" s="36"/>
      <c r="VAV3282" s="36"/>
      <c r="VAW3282" s="36"/>
      <c r="VAX3282" s="36"/>
      <c r="VAY3282" s="36"/>
      <c r="VAZ3282" s="36"/>
      <c r="VBA3282" s="36"/>
      <c r="VBB3282" s="36"/>
      <c r="VBC3282" s="36"/>
      <c r="VBD3282" s="36"/>
      <c r="VBE3282" s="36"/>
      <c r="VBF3282" s="36"/>
      <c r="VBG3282" s="36"/>
      <c r="VBH3282" s="12"/>
      <c r="VBI3282" s="12"/>
      <c r="VBJ3282" s="12"/>
      <c r="VBK3282" s="53"/>
      <c r="VBM3282" s="41"/>
      <c r="VBN3282" s="40"/>
      <c r="VBO3282" s="44"/>
      <c r="VBP3282" s="62"/>
      <c r="VBQ3282" s="56"/>
      <c r="VBR3282" s="60"/>
      <c r="VBS3282" s="60"/>
      <c r="VBT3282" s="60"/>
      <c r="VBU3282" s="60"/>
      <c r="VBV3282" s="46"/>
      <c r="VBW3282" s="65"/>
      <c r="VBX3282" s="19"/>
      <c r="VBY3282" s="48"/>
      <c r="VBZ3282" s="41"/>
      <c r="VCA3282" s="44"/>
      <c r="VCB3282" s="18"/>
      <c r="VCC3282" s="16"/>
      <c r="VCD3282" s="36"/>
      <c r="VCE3282" s="36"/>
      <c r="VCF3282" s="36"/>
      <c r="VCG3282" s="36"/>
      <c r="VCH3282" s="36"/>
      <c r="VCI3282" s="36"/>
      <c r="VCJ3282" s="36"/>
      <c r="VCK3282" s="36"/>
      <c r="VCL3282" s="36"/>
      <c r="VCM3282" s="36"/>
      <c r="VCN3282" s="36"/>
      <c r="VCO3282" s="36"/>
      <c r="VCP3282" s="36"/>
      <c r="VCQ3282" s="12"/>
      <c r="VCR3282" s="12"/>
      <c r="VCS3282" s="12"/>
      <c r="VCT3282" s="53"/>
      <c r="VCV3282" s="41"/>
      <c r="VCW3282" s="40"/>
      <c r="VCX3282" s="44"/>
      <c r="VCY3282" s="62"/>
      <c r="VCZ3282" s="56"/>
      <c r="VDA3282" s="60"/>
      <c r="VDB3282" s="60"/>
      <c r="VDC3282" s="60"/>
      <c r="VDD3282" s="60"/>
      <c r="VDE3282" s="46"/>
      <c r="VDF3282" s="65"/>
      <c r="VDG3282" s="19"/>
      <c r="VDH3282" s="48"/>
      <c r="VDI3282" s="41"/>
      <c r="VDJ3282" s="44"/>
      <c r="VDK3282" s="18"/>
      <c r="VDL3282" s="16"/>
      <c r="VDM3282" s="36"/>
      <c r="VDN3282" s="36"/>
      <c r="VDO3282" s="36"/>
      <c r="VDP3282" s="36"/>
      <c r="VDQ3282" s="36"/>
      <c r="VDR3282" s="36"/>
      <c r="VDS3282" s="36"/>
      <c r="VDT3282" s="36"/>
      <c r="VDU3282" s="36"/>
      <c r="VDV3282" s="36"/>
      <c r="VDW3282" s="36"/>
      <c r="VDX3282" s="36"/>
      <c r="VDY3282" s="36"/>
      <c r="VDZ3282" s="12"/>
      <c r="VEA3282" s="12"/>
      <c r="VEB3282" s="12"/>
      <c r="VEC3282" s="53"/>
      <c r="VEE3282" s="41"/>
      <c r="VEF3282" s="40"/>
      <c r="VEG3282" s="44"/>
      <c r="VEH3282" s="62"/>
      <c r="VEI3282" s="56"/>
      <c r="VEJ3282" s="60"/>
      <c r="VEK3282" s="60"/>
      <c r="VEL3282" s="60"/>
      <c r="VEM3282" s="60"/>
      <c r="VEN3282" s="46"/>
      <c r="VEO3282" s="65"/>
      <c r="VEP3282" s="19"/>
      <c r="VEQ3282" s="48"/>
      <c r="VER3282" s="41"/>
      <c r="VES3282" s="44"/>
      <c r="VET3282" s="18"/>
      <c r="VEU3282" s="16"/>
      <c r="VEV3282" s="36"/>
      <c r="VEW3282" s="36"/>
      <c r="VEX3282" s="36"/>
      <c r="VEY3282" s="36"/>
      <c r="VEZ3282" s="36"/>
      <c r="VFA3282" s="36"/>
      <c r="VFB3282" s="36"/>
      <c r="VFC3282" s="36"/>
      <c r="VFD3282" s="36"/>
      <c r="VFE3282" s="36"/>
      <c r="VFF3282" s="36"/>
      <c r="VFG3282" s="36"/>
      <c r="VFH3282" s="36"/>
      <c r="VFI3282" s="12"/>
      <c r="VFJ3282" s="12"/>
      <c r="VFK3282" s="12"/>
      <c r="VFL3282" s="53"/>
      <c r="VFN3282" s="41"/>
      <c r="VFO3282" s="40"/>
      <c r="VFP3282" s="44"/>
      <c r="VFQ3282" s="62"/>
      <c r="VFR3282" s="56"/>
      <c r="VFS3282" s="60"/>
      <c r="VFT3282" s="60"/>
      <c r="VFU3282" s="60"/>
      <c r="VFV3282" s="60"/>
      <c r="VFW3282" s="46"/>
      <c r="VFX3282" s="65"/>
      <c r="VFY3282" s="19"/>
      <c r="VFZ3282" s="48"/>
      <c r="VGA3282" s="41"/>
      <c r="VGB3282" s="44"/>
      <c r="VGC3282" s="18"/>
      <c r="VGD3282" s="16"/>
      <c r="VGE3282" s="36"/>
      <c r="VGF3282" s="36"/>
      <c r="VGG3282" s="36"/>
      <c r="VGH3282" s="36"/>
      <c r="VGI3282" s="36"/>
      <c r="VGJ3282" s="36"/>
      <c r="VGK3282" s="36"/>
      <c r="VGL3282" s="36"/>
      <c r="VGM3282" s="36"/>
      <c r="VGN3282" s="36"/>
      <c r="VGO3282" s="36"/>
      <c r="VGP3282" s="36"/>
      <c r="VGQ3282" s="36"/>
      <c r="VGR3282" s="12"/>
      <c r="VGS3282" s="12"/>
      <c r="VGT3282" s="12"/>
      <c r="VGU3282" s="53"/>
      <c r="VGW3282" s="41"/>
      <c r="VGX3282" s="40"/>
      <c r="VGY3282" s="44"/>
      <c r="VGZ3282" s="62"/>
      <c r="VHA3282" s="56"/>
      <c r="VHB3282" s="60"/>
      <c r="VHC3282" s="60"/>
      <c r="VHD3282" s="60"/>
      <c r="VHE3282" s="60"/>
      <c r="VHF3282" s="46"/>
      <c r="VHG3282" s="65"/>
      <c r="VHH3282" s="19"/>
      <c r="VHI3282" s="48"/>
      <c r="VHJ3282" s="41"/>
      <c r="VHK3282" s="44"/>
      <c r="VHL3282" s="18"/>
      <c r="VHM3282" s="16"/>
      <c r="VHN3282" s="36"/>
      <c r="VHO3282" s="36"/>
      <c r="VHP3282" s="36"/>
      <c r="VHQ3282" s="36"/>
      <c r="VHR3282" s="36"/>
      <c r="VHS3282" s="36"/>
      <c r="VHT3282" s="36"/>
      <c r="VHU3282" s="36"/>
      <c r="VHV3282" s="36"/>
      <c r="VHW3282" s="36"/>
      <c r="VHX3282" s="36"/>
      <c r="VHY3282" s="36"/>
      <c r="VHZ3282" s="36"/>
      <c r="VIA3282" s="12"/>
      <c r="VIB3282" s="12"/>
      <c r="VIC3282" s="12"/>
      <c r="VID3282" s="53"/>
      <c r="VIF3282" s="41"/>
      <c r="VIG3282" s="40"/>
      <c r="VIH3282" s="44"/>
      <c r="VII3282" s="62"/>
      <c r="VIJ3282" s="56"/>
      <c r="VIK3282" s="60"/>
      <c r="VIL3282" s="60"/>
      <c r="VIM3282" s="60"/>
      <c r="VIN3282" s="60"/>
      <c r="VIO3282" s="46"/>
      <c r="VIP3282" s="65"/>
      <c r="VIQ3282" s="19"/>
      <c r="VIR3282" s="48"/>
      <c r="VIS3282" s="41"/>
      <c r="VIT3282" s="44"/>
      <c r="VIU3282" s="18"/>
      <c r="VIV3282" s="16"/>
      <c r="VIW3282" s="36"/>
      <c r="VIX3282" s="36"/>
      <c r="VIY3282" s="36"/>
      <c r="VIZ3282" s="36"/>
      <c r="VJA3282" s="36"/>
      <c r="VJB3282" s="36"/>
      <c r="VJC3282" s="36"/>
      <c r="VJD3282" s="36"/>
      <c r="VJE3282" s="36"/>
      <c r="VJF3282" s="36"/>
      <c r="VJG3282" s="36"/>
      <c r="VJH3282" s="36"/>
      <c r="VJI3282" s="36"/>
      <c r="VJJ3282" s="12"/>
      <c r="VJK3282" s="12"/>
      <c r="VJL3282" s="12"/>
      <c r="VJM3282" s="53"/>
      <c r="VJO3282" s="41"/>
      <c r="VJP3282" s="40"/>
      <c r="VJQ3282" s="44"/>
      <c r="VJR3282" s="62"/>
      <c r="VJS3282" s="56"/>
      <c r="VJT3282" s="60"/>
      <c r="VJU3282" s="60"/>
      <c r="VJV3282" s="60"/>
      <c r="VJW3282" s="60"/>
      <c r="VJX3282" s="46"/>
      <c r="VJY3282" s="65"/>
      <c r="VJZ3282" s="19"/>
      <c r="VKA3282" s="48"/>
      <c r="VKB3282" s="41"/>
      <c r="VKC3282" s="44"/>
      <c r="VKD3282" s="18"/>
      <c r="VKE3282" s="16"/>
      <c r="VKF3282" s="36"/>
      <c r="VKG3282" s="36"/>
      <c r="VKH3282" s="36"/>
      <c r="VKI3282" s="36"/>
      <c r="VKJ3282" s="36"/>
      <c r="VKK3282" s="36"/>
      <c r="VKL3282" s="36"/>
      <c r="VKM3282" s="36"/>
      <c r="VKN3282" s="36"/>
      <c r="VKO3282" s="36"/>
      <c r="VKP3282" s="36"/>
      <c r="VKQ3282" s="36"/>
      <c r="VKR3282" s="36"/>
      <c r="VKS3282" s="12"/>
      <c r="VKT3282" s="12"/>
      <c r="VKU3282" s="12"/>
      <c r="VKV3282" s="53"/>
      <c r="VKX3282" s="41"/>
      <c r="VKY3282" s="40"/>
      <c r="VKZ3282" s="44"/>
      <c r="VLA3282" s="62"/>
      <c r="VLB3282" s="56"/>
      <c r="VLC3282" s="60"/>
      <c r="VLD3282" s="60"/>
      <c r="VLE3282" s="60"/>
      <c r="VLF3282" s="60"/>
      <c r="VLG3282" s="46"/>
      <c r="VLH3282" s="65"/>
      <c r="VLI3282" s="19"/>
      <c r="VLJ3282" s="48"/>
      <c r="VLK3282" s="41"/>
      <c r="VLL3282" s="44"/>
      <c r="VLM3282" s="18"/>
      <c r="VLN3282" s="16"/>
      <c r="VLO3282" s="36"/>
      <c r="VLP3282" s="36"/>
      <c r="VLQ3282" s="36"/>
      <c r="VLR3282" s="36"/>
      <c r="VLS3282" s="36"/>
      <c r="VLT3282" s="36"/>
      <c r="VLU3282" s="36"/>
      <c r="VLV3282" s="36"/>
      <c r="VLW3282" s="36"/>
      <c r="VLX3282" s="36"/>
      <c r="VLY3282" s="36"/>
      <c r="VLZ3282" s="36"/>
      <c r="VMA3282" s="36"/>
      <c r="VMB3282" s="12"/>
      <c r="VMC3282" s="12"/>
      <c r="VMD3282" s="12"/>
      <c r="VME3282" s="53"/>
      <c r="VMG3282" s="41"/>
      <c r="VMH3282" s="40"/>
      <c r="VMI3282" s="44"/>
      <c r="VMJ3282" s="62"/>
      <c r="VMK3282" s="56"/>
      <c r="VML3282" s="60"/>
      <c r="VMM3282" s="60"/>
      <c r="VMN3282" s="60"/>
      <c r="VMO3282" s="60"/>
      <c r="VMP3282" s="46"/>
      <c r="VMQ3282" s="65"/>
      <c r="VMR3282" s="19"/>
      <c r="VMS3282" s="48"/>
      <c r="VMT3282" s="41"/>
      <c r="VMU3282" s="44"/>
      <c r="VMV3282" s="18"/>
      <c r="VMW3282" s="16"/>
      <c r="VMX3282" s="36"/>
      <c r="VMY3282" s="36"/>
      <c r="VMZ3282" s="36"/>
      <c r="VNA3282" s="36"/>
      <c r="VNB3282" s="36"/>
      <c r="VNC3282" s="36"/>
      <c r="VND3282" s="36"/>
      <c r="VNE3282" s="36"/>
      <c r="VNF3282" s="36"/>
      <c r="VNG3282" s="36"/>
      <c r="VNH3282" s="36"/>
      <c r="VNI3282" s="36"/>
      <c r="VNJ3282" s="36"/>
      <c r="VNK3282" s="12"/>
      <c r="VNL3282" s="12"/>
      <c r="VNM3282" s="12"/>
      <c r="VNN3282" s="53"/>
      <c r="VNP3282" s="41"/>
      <c r="VNQ3282" s="40"/>
      <c r="VNR3282" s="44"/>
      <c r="VNS3282" s="62"/>
      <c r="VNT3282" s="56"/>
      <c r="VNU3282" s="60"/>
      <c r="VNV3282" s="60"/>
      <c r="VNW3282" s="60"/>
      <c r="VNX3282" s="60"/>
      <c r="VNY3282" s="46"/>
      <c r="VNZ3282" s="65"/>
      <c r="VOA3282" s="19"/>
      <c r="VOB3282" s="48"/>
      <c r="VOC3282" s="41"/>
      <c r="VOD3282" s="44"/>
      <c r="VOE3282" s="18"/>
      <c r="VOF3282" s="16"/>
      <c r="VOG3282" s="36"/>
      <c r="VOH3282" s="36"/>
      <c r="VOI3282" s="36"/>
      <c r="VOJ3282" s="36"/>
      <c r="VOK3282" s="36"/>
      <c r="VOL3282" s="36"/>
      <c r="VOM3282" s="36"/>
      <c r="VON3282" s="36"/>
      <c r="VOO3282" s="36"/>
      <c r="VOP3282" s="36"/>
      <c r="VOQ3282" s="36"/>
      <c r="VOR3282" s="36"/>
      <c r="VOS3282" s="36"/>
      <c r="VOT3282" s="12"/>
      <c r="VOU3282" s="12"/>
      <c r="VOV3282" s="12"/>
      <c r="VOW3282" s="53"/>
      <c r="VOY3282" s="41"/>
      <c r="VOZ3282" s="40"/>
      <c r="VPA3282" s="44"/>
      <c r="VPB3282" s="62"/>
      <c r="VPC3282" s="56"/>
      <c r="VPD3282" s="60"/>
      <c r="VPE3282" s="60"/>
      <c r="VPF3282" s="60"/>
      <c r="VPG3282" s="60"/>
      <c r="VPH3282" s="46"/>
      <c r="VPI3282" s="65"/>
      <c r="VPJ3282" s="19"/>
      <c r="VPK3282" s="48"/>
      <c r="VPL3282" s="41"/>
      <c r="VPM3282" s="44"/>
      <c r="VPN3282" s="18"/>
      <c r="VPO3282" s="16"/>
      <c r="VPP3282" s="36"/>
      <c r="VPQ3282" s="36"/>
      <c r="VPR3282" s="36"/>
      <c r="VPS3282" s="36"/>
      <c r="VPT3282" s="36"/>
      <c r="VPU3282" s="36"/>
      <c r="VPV3282" s="36"/>
      <c r="VPW3282" s="36"/>
      <c r="VPX3282" s="36"/>
      <c r="VPY3282" s="36"/>
      <c r="VPZ3282" s="36"/>
      <c r="VQA3282" s="36"/>
      <c r="VQB3282" s="36"/>
      <c r="VQC3282" s="12"/>
      <c r="VQD3282" s="12"/>
      <c r="VQE3282" s="12"/>
      <c r="VQF3282" s="53"/>
      <c r="VQH3282" s="41"/>
      <c r="VQI3282" s="40"/>
      <c r="VQJ3282" s="44"/>
      <c r="VQK3282" s="62"/>
      <c r="VQL3282" s="56"/>
      <c r="VQM3282" s="60"/>
      <c r="VQN3282" s="60"/>
      <c r="VQO3282" s="60"/>
      <c r="VQP3282" s="60"/>
      <c r="VQQ3282" s="46"/>
      <c r="VQR3282" s="65"/>
      <c r="VQS3282" s="19"/>
      <c r="VQT3282" s="48"/>
      <c r="VQU3282" s="41"/>
      <c r="VQV3282" s="44"/>
      <c r="VQW3282" s="18"/>
      <c r="VQX3282" s="16"/>
      <c r="VQY3282" s="36"/>
      <c r="VQZ3282" s="36"/>
      <c r="VRA3282" s="36"/>
      <c r="VRB3282" s="36"/>
      <c r="VRC3282" s="36"/>
      <c r="VRD3282" s="36"/>
      <c r="VRE3282" s="36"/>
      <c r="VRF3282" s="36"/>
      <c r="VRG3282" s="36"/>
      <c r="VRH3282" s="36"/>
      <c r="VRI3282" s="36"/>
      <c r="VRJ3282" s="36"/>
      <c r="VRK3282" s="36"/>
      <c r="VRL3282" s="12"/>
      <c r="VRM3282" s="12"/>
      <c r="VRN3282" s="12"/>
      <c r="VRO3282" s="53"/>
      <c r="VRQ3282" s="41"/>
      <c r="VRR3282" s="40"/>
      <c r="VRS3282" s="44"/>
      <c r="VRT3282" s="62"/>
      <c r="VRU3282" s="56"/>
      <c r="VRV3282" s="60"/>
      <c r="VRW3282" s="60"/>
      <c r="VRX3282" s="60"/>
      <c r="VRY3282" s="60"/>
      <c r="VRZ3282" s="46"/>
      <c r="VSA3282" s="65"/>
      <c r="VSB3282" s="19"/>
      <c r="VSC3282" s="48"/>
      <c r="VSD3282" s="41"/>
      <c r="VSE3282" s="44"/>
      <c r="VSF3282" s="18"/>
      <c r="VSG3282" s="16"/>
      <c r="VSH3282" s="36"/>
      <c r="VSI3282" s="36"/>
      <c r="VSJ3282" s="36"/>
      <c r="VSK3282" s="36"/>
      <c r="VSL3282" s="36"/>
      <c r="VSM3282" s="36"/>
      <c r="VSN3282" s="36"/>
      <c r="VSO3282" s="36"/>
      <c r="VSP3282" s="36"/>
      <c r="VSQ3282" s="36"/>
      <c r="VSR3282" s="36"/>
      <c r="VSS3282" s="36"/>
      <c r="VST3282" s="36"/>
      <c r="VSU3282" s="12"/>
      <c r="VSV3282" s="12"/>
      <c r="VSW3282" s="12"/>
      <c r="VSX3282" s="53"/>
      <c r="VSZ3282" s="41"/>
      <c r="VTA3282" s="40"/>
      <c r="VTB3282" s="44"/>
      <c r="VTC3282" s="62"/>
      <c r="VTD3282" s="56"/>
      <c r="VTE3282" s="60"/>
      <c r="VTF3282" s="60"/>
      <c r="VTG3282" s="60"/>
      <c r="VTH3282" s="60"/>
      <c r="VTI3282" s="46"/>
      <c r="VTJ3282" s="65"/>
      <c r="VTK3282" s="19"/>
      <c r="VTL3282" s="48"/>
      <c r="VTM3282" s="41"/>
      <c r="VTN3282" s="44"/>
      <c r="VTO3282" s="18"/>
      <c r="VTP3282" s="16"/>
      <c r="VTQ3282" s="36"/>
      <c r="VTR3282" s="36"/>
      <c r="VTS3282" s="36"/>
      <c r="VTT3282" s="36"/>
      <c r="VTU3282" s="36"/>
      <c r="VTV3282" s="36"/>
      <c r="VTW3282" s="36"/>
      <c r="VTX3282" s="36"/>
      <c r="VTY3282" s="36"/>
      <c r="VTZ3282" s="36"/>
      <c r="VUA3282" s="36"/>
      <c r="VUB3282" s="36"/>
      <c r="VUC3282" s="36"/>
      <c r="VUD3282" s="12"/>
      <c r="VUE3282" s="12"/>
      <c r="VUF3282" s="12"/>
      <c r="VUG3282" s="53"/>
      <c r="VUI3282" s="41"/>
      <c r="VUJ3282" s="40"/>
      <c r="VUK3282" s="44"/>
      <c r="VUL3282" s="62"/>
      <c r="VUM3282" s="56"/>
      <c r="VUN3282" s="60"/>
      <c r="VUO3282" s="60"/>
      <c r="VUP3282" s="60"/>
      <c r="VUQ3282" s="60"/>
      <c r="VUR3282" s="46"/>
      <c r="VUS3282" s="65"/>
      <c r="VUT3282" s="19"/>
      <c r="VUU3282" s="48"/>
      <c r="VUV3282" s="41"/>
      <c r="VUW3282" s="44"/>
      <c r="VUX3282" s="18"/>
      <c r="VUY3282" s="16"/>
      <c r="VUZ3282" s="36"/>
      <c r="VVA3282" s="36"/>
      <c r="VVB3282" s="36"/>
      <c r="VVC3282" s="36"/>
      <c r="VVD3282" s="36"/>
      <c r="VVE3282" s="36"/>
      <c r="VVF3282" s="36"/>
      <c r="VVG3282" s="36"/>
      <c r="VVH3282" s="36"/>
      <c r="VVI3282" s="36"/>
      <c r="VVJ3282" s="36"/>
      <c r="VVK3282" s="36"/>
      <c r="VVL3282" s="36"/>
      <c r="VVM3282" s="12"/>
      <c r="VVN3282" s="12"/>
      <c r="VVO3282" s="12"/>
      <c r="VVP3282" s="53"/>
      <c r="VVR3282" s="41"/>
      <c r="VVS3282" s="40"/>
      <c r="VVT3282" s="44"/>
      <c r="VVU3282" s="62"/>
      <c r="VVV3282" s="56"/>
      <c r="VVW3282" s="60"/>
      <c r="VVX3282" s="60"/>
      <c r="VVY3282" s="60"/>
      <c r="VVZ3282" s="60"/>
      <c r="VWA3282" s="46"/>
      <c r="VWB3282" s="65"/>
      <c r="VWC3282" s="19"/>
      <c r="VWD3282" s="48"/>
      <c r="VWE3282" s="41"/>
      <c r="VWF3282" s="44"/>
      <c r="VWG3282" s="18"/>
      <c r="VWH3282" s="16"/>
      <c r="VWI3282" s="36"/>
      <c r="VWJ3282" s="36"/>
      <c r="VWK3282" s="36"/>
      <c r="VWL3282" s="36"/>
      <c r="VWM3282" s="36"/>
      <c r="VWN3282" s="36"/>
      <c r="VWO3282" s="36"/>
      <c r="VWP3282" s="36"/>
      <c r="VWQ3282" s="36"/>
      <c r="VWR3282" s="36"/>
      <c r="VWS3282" s="36"/>
      <c r="VWT3282" s="36"/>
      <c r="VWU3282" s="36"/>
      <c r="VWV3282" s="12"/>
      <c r="VWW3282" s="12"/>
      <c r="VWX3282" s="12"/>
      <c r="VWY3282" s="53"/>
      <c r="VXA3282" s="41"/>
      <c r="VXB3282" s="40"/>
      <c r="VXC3282" s="44"/>
      <c r="VXD3282" s="62"/>
      <c r="VXE3282" s="56"/>
      <c r="VXF3282" s="60"/>
      <c r="VXG3282" s="60"/>
      <c r="VXH3282" s="60"/>
      <c r="VXI3282" s="60"/>
      <c r="VXJ3282" s="46"/>
      <c r="VXK3282" s="65"/>
      <c r="VXL3282" s="19"/>
      <c r="VXM3282" s="48"/>
      <c r="VXN3282" s="41"/>
      <c r="VXO3282" s="44"/>
      <c r="VXP3282" s="18"/>
      <c r="VXQ3282" s="16"/>
      <c r="VXR3282" s="36"/>
      <c r="VXS3282" s="36"/>
      <c r="VXT3282" s="36"/>
      <c r="VXU3282" s="36"/>
      <c r="VXV3282" s="36"/>
      <c r="VXW3282" s="36"/>
      <c r="VXX3282" s="36"/>
      <c r="VXY3282" s="36"/>
      <c r="VXZ3282" s="36"/>
      <c r="VYA3282" s="36"/>
      <c r="VYB3282" s="36"/>
      <c r="VYC3282" s="36"/>
      <c r="VYD3282" s="36"/>
      <c r="VYE3282" s="12"/>
      <c r="VYF3282" s="12"/>
      <c r="VYG3282" s="12"/>
      <c r="VYH3282" s="53"/>
      <c r="VYJ3282" s="41"/>
      <c r="VYK3282" s="40"/>
      <c r="VYL3282" s="44"/>
      <c r="VYM3282" s="62"/>
      <c r="VYN3282" s="56"/>
      <c r="VYO3282" s="60"/>
      <c r="VYP3282" s="60"/>
      <c r="VYQ3282" s="60"/>
      <c r="VYR3282" s="60"/>
      <c r="VYS3282" s="46"/>
      <c r="VYT3282" s="65"/>
      <c r="VYU3282" s="19"/>
      <c r="VYV3282" s="48"/>
      <c r="VYW3282" s="41"/>
      <c r="VYX3282" s="44"/>
      <c r="VYY3282" s="18"/>
      <c r="VYZ3282" s="16"/>
      <c r="VZA3282" s="36"/>
      <c r="VZB3282" s="36"/>
      <c r="VZC3282" s="36"/>
      <c r="VZD3282" s="36"/>
      <c r="VZE3282" s="36"/>
      <c r="VZF3282" s="36"/>
      <c r="VZG3282" s="36"/>
      <c r="VZH3282" s="36"/>
      <c r="VZI3282" s="36"/>
      <c r="VZJ3282" s="36"/>
      <c r="VZK3282" s="36"/>
      <c r="VZL3282" s="36"/>
      <c r="VZM3282" s="36"/>
      <c r="VZN3282" s="12"/>
      <c r="VZO3282" s="12"/>
      <c r="VZP3282" s="12"/>
      <c r="VZQ3282" s="53"/>
      <c r="VZS3282" s="41"/>
      <c r="VZT3282" s="40"/>
      <c r="VZU3282" s="44"/>
      <c r="VZV3282" s="62"/>
      <c r="VZW3282" s="56"/>
      <c r="VZX3282" s="60"/>
      <c r="VZY3282" s="60"/>
      <c r="VZZ3282" s="60"/>
      <c r="WAA3282" s="60"/>
      <c r="WAB3282" s="46"/>
      <c r="WAC3282" s="65"/>
      <c r="WAD3282" s="19"/>
      <c r="WAE3282" s="48"/>
      <c r="WAF3282" s="41"/>
      <c r="WAG3282" s="44"/>
      <c r="WAH3282" s="18"/>
      <c r="WAI3282" s="16"/>
      <c r="WAJ3282" s="36"/>
      <c r="WAK3282" s="36"/>
      <c r="WAL3282" s="36"/>
      <c r="WAM3282" s="36"/>
      <c r="WAN3282" s="36"/>
      <c r="WAO3282" s="36"/>
      <c r="WAP3282" s="36"/>
      <c r="WAQ3282" s="36"/>
      <c r="WAR3282" s="36"/>
      <c r="WAS3282" s="36"/>
      <c r="WAT3282" s="36"/>
      <c r="WAU3282" s="36"/>
      <c r="WAV3282" s="36"/>
      <c r="WAW3282" s="12"/>
      <c r="WAX3282" s="12"/>
      <c r="WAY3282" s="12"/>
      <c r="WAZ3282" s="53"/>
      <c r="WBB3282" s="41"/>
      <c r="WBC3282" s="40"/>
      <c r="WBD3282" s="44"/>
      <c r="WBE3282" s="62"/>
      <c r="WBF3282" s="56"/>
      <c r="WBG3282" s="60"/>
      <c r="WBH3282" s="60"/>
      <c r="WBI3282" s="60"/>
      <c r="WBJ3282" s="60"/>
      <c r="WBK3282" s="46"/>
      <c r="WBL3282" s="65"/>
      <c r="WBM3282" s="19"/>
      <c r="WBN3282" s="48"/>
      <c r="WBO3282" s="41"/>
      <c r="WBP3282" s="44"/>
      <c r="WBQ3282" s="18"/>
      <c r="WBR3282" s="16"/>
      <c r="WBS3282" s="36"/>
      <c r="WBT3282" s="36"/>
      <c r="WBU3282" s="36"/>
      <c r="WBV3282" s="36"/>
      <c r="WBW3282" s="36"/>
      <c r="WBX3282" s="36"/>
      <c r="WBY3282" s="36"/>
      <c r="WBZ3282" s="36"/>
      <c r="WCA3282" s="36"/>
      <c r="WCB3282" s="36"/>
      <c r="WCC3282" s="36"/>
      <c r="WCD3282" s="36"/>
      <c r="WCE3282" s="36"/>
      <c r="WCF3282" s="12"/>
      <c r="WCG3282" s="12"/>
      <c r="WCH3282" s="12"/>
      <c r="WCI3282" s="53"/>
      <c r="WCK3282" s="41"/>
      <c r="WCL3282" s="40"/>
      <c r="WCM3282" s="44"/>
      <c r="WCN3282" s="62"/>
      <c r="WCO3282" s="56"/>
      <c r="WCP3282" s="60"/>
      <c r="WCQ3282" s="60"/>
      <c r="WCR3282" s="60"/>
      <c r="WCS3282" s="60"/>
      <c r="WCT3282" s="46"/>
      <c r="WCU3282" s="65"/>
      <c r="WCV3282" s="19"/>
      <c r="WCW3282" s="48"/>
      <c r="WCX3282" s="41"/>
      <c r="WCY3282" s="44"/>
      <c r="WCZ3282" s="18"/>
      <c r="WDA3282" s="16"/>
      <c r="WDB3282" s="36"/>
      <c r="WDC3282" s="36"/>
      <c r="WDD3282" s="36"/>
      <c r="WDE3282" s="36"/>
      <c r="WDF3282" s="36"/>
      <c r="WDG3282" s="36"/>
      <c r="WDH3282" s="36"/>
      <c r="WDI3282" s="36"/>
      <c r="WDJ3282" s="36"/>
      <c r="WDK3282" s="36"/>
      <c r="WDL3282" s="36"/>
      <c r="WDM3282" s="36"/>
      <c r="WDN3282" s="36"/>
      <c r="WDO3282" s="12"/>
      <c r="WDP3282" s="12"/>
      <c r="WDQ3282" s="12"/>
      <c r="WDR3282" s="53"/>
      <c r="WDT3282" s="41"/>
      <c r="WDU3282" s="40"/>
      <c r="WDV3282" s="44"/>
      <c r="WDW3282" s="62"/>
      <c r="WDX3282" s="56"/>
      <c r="WDY3282" s="60"/>
      <c r="WDZ3282" s="60"/>
      <c r="WEA3282" s="60"/>
      <c r="WEB3282" s="60"/>
      <c r="WEC3282" s="46"/>
      <c r="WED3282" s="65"/>
      <c r="WEE3282" s="19"/>
      <c r="WEF3282" s="48"/>
      <c r="WEG3282" s="41"/>
      <c r="WEH3282" s="44"/>
      <c r="WEI3282" s="18"/>
      <c r="WEJ3282" s="16"/>
      <c r="WEK3282" s="36"/>
      <c r="WEL3282" s="36"/>
      <c r="WEM3282" s="36"/>
      <c r="WEN3282" s="36"/>
      <c r="WEO3282" s="36"/>
      <c r="WEP3282" s="36"/>
      <c r="WEQ3282" s="36"/>
      <c r="WER3282" s="36"/>
      <c r="WES3282" s="36"/>
      <c r="WET3282" s="36"/>
      <c r="WEU3282" s="36"/>
      <c r="WEV3282" s="36"/>
      <c r="WEW3282" s="36"/>
      <c r="WEX3282" s="12"/>
      <c r="WEY3282" s="12"/>
      <c r="WEZ3282" s="12"/>
      <c r="WFA3282" s="53"/>
      <c r="WFC3282" s="41"/>
      <c r="WFD3282" s="40"/>
      <c r="WFE3282" s="44"/>
      <c r="WFF3282" s="62"/>
      <c r="WFG3282" s="56"/>
      <c r="WFH3282" s="60"/>
      <c r="WFI3282" s="60"/>
      <c r="WFJ3282" s="60"/>
      <c r="WFK3282" s="60"/>
      <c r="WFL3282" s="46"/>
      <c r="WFM3282" s="65"/>
      <c r="WFN3282" s="19"/>
      <c r="WFO3282" s="48"/>
      <c r="WFP3282" s="41"/>
      <c r="WFQ3282" s="44"/>
      <c r="WFR3282" s="18"/>
      <c r="WFS3282" s="16"/>
      <c r="WFT3282" s="36"/>
      <c r="WFU3282" s="36"/>
      <c r="WFV3282" s="36"/>
      <c r="WFW3282" s="36"/>
      <c r="WFX3282" s="36"/>
      <c r="WFY3282" s="36"/>
      <c r="WFZ3282" s="36"/>
      <c r="WGA3282" s="36"/>
      <c r="WGB3282" s="36"/>
      <c r="WGC3282" s="36"/>
      <c r="WGD3282" s="36"/>
      <c r="WGE3282" s="36"/>
      <c r="WGF3282" s="36"/>
      <c r="WGG3282" s="12"/>
      <c r="WGH3282" s="12"/>
      <c r="WGI3282" s="12"/>
      <c r="WGJ3282" s="53"/>
      <c r="WGL3282" s="41"/>
      <c r="WGM3282" s="40"/>
      <c r="WGN3282" s="44"/>
      <c r="WGO3282" s="62"/>
      <c r="WGP3282" s="56"/>
      <c r="WGQ3282" s="60"/>
      <c r="WGR3282" s="60"/>
      <c r="WGS3282" s="60"/>
      <c r="WGT3282" s="60"/>
      <c r="WGU3282" s="46"/>
      <c r="WGV3282" s="65"/>
      <c r="WGW3282" s="19"/>
      <c r="WGX3282" s="48"/>
      <c r="WGY3282" s="41"/>
      <c r="WGZ3282" s="44"/>
      <c r="WHA3282" s="18"/>
      <c r="WHB3282" s="16"/>
      <c r="WHC3282" s="36"/>
      <c r="WHD3282" s="36"/>
      <c r="WHE3282" s="36"/>
      <c r="WHF3282" s="36"/>
      <c r="WHG3282" s="36"/>
      <c r="WHH3282" s="36"/>
      <c r="WHI3282" s="36"/>
      <c r="WHJ3282" s="36"/>
      <c r="WHK3282" s="36"/>
      <c r="WHL3282" s="36"/>
      <c r="WHM3282" s="36"/>
      <c r="WHN3282" s="36"/>
      <c r="WHO3282" s="36"/>
      <c r="WHP3282" s="12"/>
      <c r="WHQ3282" s="12"/>
      <c r="WHR3282" s="12"/>
      <c r="WHS3282" s="53"/>
      <c r="WHU3282" s="41"/>
      <c r="WHV3282" s="40"/>
      <c r="WHW3282" s="44"/>
      <c r="WHX3282" s="62"/>
      <c r="WHY3282" s="56"/>
      <c r="WHZ3282" s="60"/>
      <c r="WIA3282" s="60"/>
      <c r="WIB3282" s="60"/>
      <c r="WIC3282" s="60"/>
      <c r="WID3282" s="46"/>
      <c r="WIE3282" s="65"/>
      <c r="WIF3282" s="19"/>
      <c r="WIG3282" s="48"/>
      <c r="WIH3282" s="41"/>
      <c r="WII3282" s="44"/>
      <c r="WIJ3282" s="18"/>
      <c r="WIK3282" s="16"/>
      <c r="WIL3282" s="36"/>
      <c r="WIM3282" s="36"/>
      <c r="WIN3282" s="36"/>
      <c r="WIO3282" s="36"/>
      <c r="WIP3282" s="36"/>
      <c r="WIQ3282" s="36"/>
      <c r="WIR3282" s="36"/>
      <c r="WIS3282" s="36"/>
      <c r="WIT3282" s="36"/>
      <c r="WIU3282" s="36"/>
      <c r="WIV3282" s="36"/>
      <c r="WIW3282" s="36"/>
      <c r="WIX3282" s="36"/>
      <c r="WIY3282" s="12"/>
      <c r="WIZ3282" s="12"/>
      <c r="WJA3282" s="12"/>
      <c r="WJB3282" s="53"/>
      <c r="WJD3282" s="41"/>
      <c r="WJE3282" s="40"/>
      <c r="WJF3282" s="44"/>
      <c r="WJG3282" s="62"/>
      <c r="WJH3282" s="56"/>
      <c r="WJI3282" s="60"/>
      <c r="WJJ3282" s="60"/>
      <c r="WJK3282" s="60"/>
      <c r="WJL3282" s="60"/>
      <c r="WJM3282" s="46"/>
      <c r="WJN3282" s="65"/>
      <c r="WJO3282" s="19"/>
      <c r="WJP3282" s="48"/>
      <c r="WJQ3282" s="41"/>
      <c r="WJR3282" s="44"/>
      <c r="WJS3282" s="18"/>
      <c r="WJT3282" s="16"/>
      <c r="WJU3282" s="36"/>
      <c r="WJV3282" s="36"/>
      <c r="WJW3282" s="36"/>
      <c r="WJX3282" s="36"/>
      <c r="WJY3282" s="36"/>
      <c r="WJZ3282" s="36"/>
      <c r="WKA3282" s="36"/>
      <c r="WKB3282" s="36"/>
      <c r="WKC3282" s="36"/>
      <c r="WKD3282" s="36"/>
      <c r="WKE3282" s="36"/>
      <c r="WKF3282" s="36"/>
      <c r="WKG3282" s="36"/>
      <c r="WKH3282" s="12"/>
      <c r="WKI3282" s="12"/>
      <c r="WKJ3282" s="12"/>
      <c r="WKK3282" s="53"/>
      <c r="WKM3282" s="41"/>
      <c r="WKN3282" s="40"/>
      <c r="WKO3282" s="44"/>
      <c r="WKP3282" s="62"/>
      <c r="WKQ3282" s="56"/>
      <c r="WKR3282" s="60"/>
      <c r="WKS3282" s="60"/>
      <c r="WKT3282" s="60"/>
      <c r="WKU3282" s="60"/>
      <c r="WKV3282" s="46"/>
      <c r="WKW3282" s="65"/>
      <c r="WKX3282" s="19"/>
      <c r="WKY3282" s="48"/>
      <c r="WKZ3282" s="41"/>
      <c r="WLA3282" s="44"/>
      <c r="WLB3282" s="18"/>
      <c r="WLC3282" s="16"/>
      <c r="WLD3282" s="36"/>
      <c r="WLE3282" s="36"/>
      <c r="WLF3282" s="36"/>
      <c r="WLG3282" s="36"/>
      <c r="WLH3282" s="36"/>
      <c r="WLI3282" s="36"/>
      <c r="WLJ3282" s="36"/>
      <c r="WLK3282" s="36"/>
      <c r="WLL3282" s="36"/>
      <c r="WLM3282" s="36"/>
      <c r="WLN3282" s="36"/>
      <c r="WLO3282" s="36"/>
      <c r="WLP3282" s="36"/>
      <c r="WLQ3282" s="12"/>
      <c r="WLR3282" s="12"/>
      <c r="WLS3282" s="12"/>
      <c r="WLT3282" s="53"/>
      <c r="WLV3282" s="41"/>
      <c r="WLW3282" s="40"/>
      <c r="WLX3282" s="44"/>
      <c r="WLY3282" s="62"/>
      <c r="WLZ3282" s="56"/>
      <c r="WMA3282" s="60"/>
      <c r="WMB3282" s="60"/>
      <c r="WMC3282" s="60"/>
      <c r="WMD3282" s="60"/>
      <c r="WME3282" s="46"/>
      <c r="WMF3282" s="65"/>
      <c r="WMG3282" s="19"/>
      <c r="WMH3282" s="48"/>
      <c r="WMI3282" s="41"/>
      <c r="WMJ3282" s="44"/>
      <c r="WMK3282" s="18"/>
      <c r="WML3282" s="16"/>
      <c r="WMM3282" s="36"/>
      <c r="WMN3282" s="36"/>
      <c r="WMO3282" s="36"/>
      <c r="WMP3282" s="36"/>
      <c r="WMQ3282" s="36"/>
      <c r="WMR3282" s="36"/>
      <c r="WMS3282" s="36"/>
      <c r="WMT3282" s="36"/>
      <c r="WMU3282" s="36"/>
      <c r="WMV3282" s="36"/>
      <c r="WMW3282" s="36"/>
      <c r="WMX3282" s="36"/>
      <c r="WMY3282" s="36"/>
      <c r="WMZ3282" s="12"/>
      <c r="WNA3282" s="12"/>
      <c r="WNB3282" s="12"/>
      <c r="WNC3282" s="53"/>
      <c r="WNE3282" s="41"/>
      <c r="WNF3282" s="40"/>
      <c r="WNG3282" s="44"/>
      <c r="WNH3282" s="62"/>
      <c r="WNI3282" s="56"/>
      <c r="WNJ3282" s="60"/>
      <c r="WNK3282" s="60"/>
      <c r="WNL3282" s="60"/>
      <c r="WNM3282" s="60"/>
      <c r="WNN3282" s="46"/>
      <c r="WNO3282" s="65"/>
      <c r="WNP3282" s="19"/>
      <c r="WNQ3282" s="48"/>
      <c r="WNR3282" s="41"/>
      <c r="WNS3282" s="44"/>
      <c r="WNT3282" s="18"/>
      <c r="WNU3282" s="16"/>
      <c r="WNV3282" s="36"/>
      <c r="WNW3282" s="36"/>
      <c r="WNX3282" s="36"/>
      <c r="WNY3282" s="36"/>
      <c r="WNZ3282" s="36"/>
      <c r="WOA3282" s="36"/>
      <c r="WOB3282" s="36"/>
      <c r="WOC3282" s="36"/>
      <c r="WOD3282" s="36"/>
      <c r="WOE3282" s="36"/>
      <c r="WOF3282" s="36"/>
      <c r="WOG3282" s="36"/>
      <c r="WOH3282" s="36"/>
      <c r="WOI3282" s="12"/>
      <c r="WOJ3282" s="12"/>
      <c r="WOK3282" s="12"/>
      <c r="WOL3282" s="53"/>
      <c r="WON3282" s="41"/>
      <c r="WOO3282" s="40"/>
      <c r="WOP3282" s="44"/>
      <c r="WOQ3282" s="62"/>
      <c r="WOR3282" s="56"/>
      <c r="WOS3282" s="60"/>
      <c r="WOT3282" s="60"/>
      <c r="WOU3282" s="60"/>
      <c r="WOV3282" s="60"/>
      <c r="WOW3282" s="46"/>
      <c r="WOX3282" s="65"/>
      <c r="WOY3282" s="19"/>
      <c r="WOZ3282" s="48"/>
      <c r="WPA3282" s="41"/>
      <c r="WPB3282" s="44"/>
      <c r="WPC3282" s="18"/>
      <c r="WPD3282" s="16"/>
      <c r="WPE3282" s="36"/>
      <c r="WPF3282" s="36"/>
      <c r="WPG3282" s="36"/>
      <c r="WPH3282" s="36"/>
      <c r="WPI3282" s="36"/>
      <c r="WPJ3282" s="36"/>
      <c r="WPK3282" s="36"/>
      <c r="WPL3282" s="36"/>
      <c r="WPM3282" s="36"/>
      <c r="WPN3282" s="36"/>
      <c r="WPO3282" s="36"/>
      <c r="WPP3282" s="36"/>
      <c r="WPQ3282" s="36"/>
      <c r="WPR3282" s="12"/>
      <c r="WPS3282" s="12"/>
      <c r="WPT3282" s="12"/>
      <c r="WPU3282" s="53"/>
      <c r="WPW3282" s="41"/>
      <c r="WPX3282" s="40"/>
      <c r="WPY3282" s="44"/>
      <c r="WPZ3282" s="62"/>
      <c r="WQA3282" s="56"/>
      <c r="WQB3282" s="60"/>
      <c r="WQC3282" s="60"/>
      <c r="WQD3282" s="60"/>
      <c r="WQE3282" s="60"/>
      <c r="WQF3282" s="46"/>
      <c r="WQG3282" s="65"/>
      <c r="WQH3282" s="19"/>
      <c r="WQI3282" s="48"/>
      <c r="WQJ3282" s="41"/>
      <c r="WQK3282" s="44"/>
      <c r="WQL3282" s="18"/>
      <c r="WQM3282" s="16"/>
      <c r="WQN3282" s="36"/>
      <c r="WQO3282" s="36"/>
      <c r="WQP3282" s="36"/>
      <c r="WQQ3282" s="36"/>
      <c r="WQR3282" s="36"/>
      <c r="WQS3282" s="36"/>
      <c r="WQT3282" s="36"/>
      <c r="WQU3282" s="36"/>
      <c r="WQV3282" s="36"/>
      <c r="WQW3282" s="36"/>
      <c r="WQX3282" s="36"/>
      <c r="WQY3282" s="36"/>
      <c r="WQZ3282" s="36"/>
      <c r="WRA3282" s="12"/>
      <c r="WRB3282" s="12"/>
      <c r="WRC3282" s="12"/>
      <c r="WRD3282" s="53"/>
      <c r="WRF3282" s="41"/>
      <c r="WRG3282" s="40"/>
      <c r="WRH3282" s="44"/>
      <c r="WRI3282" s="62"/>
      <c r="WRJ3282" s="56"/>
      <c r="WRK3282" s="60"/>
      <c r="WRL3282" s="60"/>
      <c r="WRM3282" s="60"/>
      <c r="WRN3282" s="60"/>
      <c r="WRO3282" s="46"/>
      <c r="WRP3282" s="65"/>
      <c r="WRQ3282" s="19"/>
      <c r="WRR3282" s="48"/>
      <c r="WRS3282" s="41"/>
      <c r="WRT3282" s="44"/>
      <c r="WRU3282" s="18"/>
      <c r="WRV3282" s="16"/>
      <c r="WRW3282" s="36"/>
      <c r="WRX3282" s="36"/>
      <c r="WRY3282" s="36"/>
      <c r="WRZ3282" s="36"/>
      <c r="WSA3282" s="36"/>
      <c r="WSB3282" s="36"/>
      <c r="WSC3282" s="36"/>
      <c r="WSD3282" s="36"/>
      <c r="WSE3282" s="36"/>
      <c r="WSF3282" s="36"/>
      <c r="WSG3282" s="36"/>
      <c r="WSH3282" s="36"/>
      <c r="WSI3282" s="36"/>
      <c r="WSJ3282" s="12"/>
      <c r="WSK3282" s="12"/>
      <c r="WSL3282" s="12"/>
      <c r="WSM3282" s="53"/>
      <c r="WSO3282" s="41"/>
      <c r="WSP3282" s="40"/>
      <c r="WSQ3282" s="44"/>
      <c r="WSR3282" s="62"/>
      <c r="WSS3282" s="56"/>
      <c r="WST3282" s="60"/>
      <c r="WSU3282" s="60"/>
      <c r="WSV3282" s="60"/>
      <c r="WSW3282" s="60"/>
      <c r="WSX3282" s="46"/>
      <c r="WSY3282" s="65"/>
      <c r="WSZ3282" s="19"/>
      <c r="WTA3282" s="48"/>
      <c r="WTB3282" s="41"/>
      <c r="WTC3282" s="44"/>
      <c r="WTD3282" s="18"/>
      <c r="WTE3282" s="16"/>
      <c r="WTF3282" s="36"/>
      <c r="WTG3282" s="36"/>
      <c r="WTH3282" s="36"/>
      <c r="WTI3282" s="36"/>
      <c r="WTJ3282" s="36"/>
      <c r="WTK3282" s="36"/>
      <c r="WTL3282" s="36"/>
      <c r="WTM3282" s="36"/>
      <c r="WTN3282" s="36"/>
      <c r="WTO3282" s="36"/>
      <c r="WTP3282" s="36"/>
      <c r="WTQ3282" s="36"/>
      <c r="WTR3282" s="36"/>
      <c r="WTS3282" s="12"/>
      <c r="WTT3282" s="12"/>
      <c r="WTU3282" s="12"/>
      <c r="WTV3282" s="53"/>
      <c r="WTX3282" s="41"/>
      <c r="WTY3282" s="40"/>
      <c r="WTZ3282" s="44"/>
      <c r="WUA3282" s="62"/>
      <c r="WUB3282" s="56"/>
      <c r="WUC3282" s="60"/>
      <c r="WUD3282" s="60"/>
      <c r="WUE3282" s="60"/>
      <c r="WUF3282" s="60"/>
      <c r="WUG3282" s="46"/>
      <c r="WUH3282" s="65"/>
      <c r="WUI3282" s="19"/>
      <c r="WUJ3282" s="48"/>
      <c r="WUK3282" s="41"/>
      <c r="WUL3282" s="44"/>
      <c r="WUM3282" s="18"/>
      <c r="WUN3282" s="16"/>
      <c r="WUO3282" s="36"/>
      <c r="WUP3282" s="36"/>
      <c r="WUQ3282" s="36"/>
      <c r="WUR3282" s="36"/>
      <c r="WUS3282" s="36"/>
      <c r="WUT3282" s="36"/>
      <c r="WUU3282" s="36"/>
      <c r="WUV3282" s="36"/>
      <c r="WUW3282" s="36"/>
      <c r="WUX3282" s="36"/>
      <c r="WUY3282" s="36"/>
      <c r="WUZ3282" s="36"/>
      <c r="WVA3282" s="36"/>
      <c r="WVB3282" s="12"/>
      <c r="WVC3282" s="12"/>
      <c r="WVD3282" s="12"/>
      <c r="WVE3282" s="53"/>
      <c r="WVG3282" s="41"/>
      <c r="WVH3282" s="40"/>
      <c r="WVI3282" s="44"/>
      <c r="WVJ3282" s="62"/>
      <c r="WVK3282" s="56"/>
      <c r="WVL3282" s="60"/>
      <c r="WVM3282" s="60"/>
      <c r="WVN3282" s="60"/>
      <c r="WVO3282" s="60"/>
      <c r="WVP3282" s="46"/>
      <c r="WVQ3282" s="65"/>
      <c r="WVR3282" s="19"/>
      <c r="WVS3282" s="48"/>
      <c r="WVT3282" s="41"/>
      <c r="WVU3282" s="44"/>
      <c r="WVV3282" s="18"/>
      <c r="WVW3282" s="16"/>
      <c r="WVX3282" s="36"/>
      <c r="WVY3282" s="36"/>
      <c r="WVZ3282" s="36"/>
      <c r="WWA3282" s="36"/>
      <c r="WWB3282" s="36"/>
      <c r="WWC3282" s="36"/>
      <c r="WWD3282" s="36"/>
      <c r="WWE3282" s="36"/>
      <c r="WWF3282" s="36"/>
      <c r="WWG3282" s="36"/>
      <c r="WWH3282" s="36"/>
      <c r="WWI3282" s="36"/>
      <c r="WWJ3282" s="36"/>
      <c r="WWK3282" s="12"/>
      <c r="WWL3282" s="12"/>
      <c r="WWM3282" s="12"/>
      <c r="WWN3282" s="53"/>
      <c r="WWP3282" s="41"/>
      <c r="WWQ3282" s="40"/>
      <c r="WWR3282" s="44"/>
      <c r="WWS3282" s="62"/>
      <c r="WWT3282" s="56"/>
      <c r="WWU3282" s="60"/>
      <c r="WWV3282" s="60"/>
      <c r="WWW3282" s="60"/>
      <c r="WWX3282" s="60"/>
      <c r="WWY3282" s="46"/>
      <c r="WWZ3282" s="65"/>
      <c r="WXA3282" s="19"/>
      <c r="WXB3282" s="48"/>
      <c r="WXC3282" s="41"/>
      <c r="WXD3282" s="44"/>
      <c r="WXE3282" s="18"/>
      <c r="WXF3282" s="16"/>
      <c r="WXG3282" s="36"/>
      <c r="WXH3282" s="36"/>
      <c r="WXI3282" s="36"/>
      <c r="WXJ3282" s="36"/>
      <c r="WXK3282" s="36"/>
      <c r="WXL3282" s="36"/>
      <c r="WXM3282" s="36"/>
      <c r="WXN3282" s="36"/>
      <c r="WXO3282" s="36"/>
      <c r="WXP3282" s="36"/>
      <c r="WXQ3282" s="36"/>
      <c r="WXR3282" s="36"/>
      <c r="WXS3282" s="36"/>
      <c r="WXT3282" s="12"/>
      <c r="WXU3282" s="12"/>
      <c r="WXV3282" s="12"/>
      <c r="WXW3282" s="53"/>
      <c r="WXY3282" s="41"/>
      <c r="WXZ3282" s="40"/>
      <c r="WYA3282" s="44"/>
      <c r="WYB3282" s="62"/>
      <c r="WYC3282" s="56"/>
      <c r="WYD3282" s="60"/>
      <c r="WYE3282" s="60"/>
      <c r="WYF3282" s="60"/>
      <c r="WYG3282" s="60"/>
      <c r="WYH3282" s="46"/>
      <c r="WYI3282" s="65"/>
      <c r="WYJ3282" s="19"/>
      <c r="WYK3282" s="48"/>
      <c r="WYL3282" s="41"/>
      <c r="WYM3282" s="44"/>
      <c r="WYN3282" s="18"/>
      <c r="WYO3282" s="16"/>
      <c r="WYP3282" s="36"/>
      <c r="WYQ3282" s="36"/>
      <c r="WYR3282" s="36"/>
      <c r="WYS3282" s="36"/>
      <c r="WYT3282" s="36"/>
      <c r="WYU3282" s="36"/>
      <c r="WYV3282" s="36"/>
      <c r="WYW3282" s="36"/>
      <c r="WYX3282" s="36"/>
      <c r="WYY3282" s="36"/>
      <c r="WYZ3282" s="36"/>
      <c r="WZA3282" s="36"/>
      <c r="WZB3282" s="36"/>
      <c r="WZC3282" s="12"/>
      <c r="WZD3282" s="12"/>
      <c r="WZE3282" s="12"/>
      <c r="WZF3282" s="53"/>
      <c r="WZH3282" s="41"/>
      <c r="WZI3282" s="40"/>
      <c r="WZJ3282" s="44"/>
      <c r="WZK3282" s="62"/>
      <c r="WZL3282" s="56"/>
      <c r="WZM3282" s="60"/>
      <c r="WZN3282" s="60"/>
      <c r="WZO3282" s="60"/>
      <c r="WZP3282" s="60"/>
      <c r="WZQ3282" s="46"/>
      <c r="WZR3282" s="65"/>
      <c r="WZS3282" s="19"/>
      <c r="WZT3282" s="48"/>
      <c r="WZU3282" s="41"/>
      <c r="WZV3282" s="44"/>
      <c r="WZW3282" s="18"/>
      <c r="WZX3282" s="16"/>
      <c r="WZY3282" s="36"/>
      <c r="WZZ3282" s="36"/>
      <c r="XAA3282" s="36"/>
      <c r="XAB3282" s="36"/>
      <c r="XAC3282" s="36"/>
      <c r="XAD3282" s="36"/>
      <c r="XAE3282" s="36"/>
      <c r="XAF3282" s="36"/>
      <c r="XAG3282" s="36"/>
      <c r="XAH3282" s="36"/>
      <c r="XAI3282" s="36"/>
      <c r="XAJ3282" s="36"/>
      <c r="XAK3282" s="36"/>
      <c r="XAL3282" s="12"/>
      <c r="XAM3282" s="12"/>
      <c r="XAN3282" s="12"/>
      <c r="XAO3282" s="53"/>
      <c r="XAQ3282" s="41"/>
      <c r="XAR3282" s="40"/>
      <c r="XAS3282" s="44"/>
      <c r="XAT3282" s="62"/>
      <c r="XAU3282" s="56"/>
      <c r="XAV3282" s="60"/>
      <c r="XAW3282" s="60"/>
      <c r="XAX3282" s="60"/>
      <c r="XAY3282" s="60"/>
      <c r="XAZ3282" s="46"/>
      <c r="XBA3282" s="65"/>
      <c r="XBB3282" s="19"/>
      <c r="XBC3282" s="48"/>
      <c r="XBD3282" s="41"/>
      <c r="XBE3282" s="44"/>
      <c r="XBF3282" s="18"/>
      <c r="XBG3282" s="16"/>
      <c r="XBH3282" s="36"/>
      <c r="XBI3282" s="36"/>
      <c r="XBJ3282" s="36"/>
      <c r="XBK3282" s="36"/>
      <c r="XBL3282" s="36"/>
      <c r="XBM3282" s="36"/>
      <c r="XBN3282" s="36"/>
      <c r="XBO3282" s="36"/>
      <c r="XBP3282" s="36"/>
      <c r="XBQ3282" s="36"/>
      <c r="XBR3282" s="36"/>
      <c r="XBS3282" s="36"/>
      <c r="XBT3282" s="36"/>
      <c r="XBU3282" s="12"/>
      <c r="XBV3282" s="12"/>
      <c r="XBW3282" s="12"/>
      <c r="XBX3282" s="53"/>
      <c r="XBZ3282" s="41"/>
      <c r="XCA3282" s="40"/>
      <c r="XCB3282" s="44"/>
      <c r="XCC3282" s="62"/>
      <c r="XCD3282" s="56"/>
      <c r="XCE3282" s="60"/>
      <c r="XCF3282" s="60"/>
      <c r="XCG3282" s="60"/>
      <c r="XCH3282" s="60"/>
      <c r="XCI3282" s="46"/>
      <c r="XCJ3282" s="65"/>
      <c r="XCK3282" s="19"/>
      <c r="XCL3282" s="48"/>
      <c r="XCM3282" s="41"/>
      <c r="XCN3282" s="44"/>
      <c r="XCO3282" s="18"/>
      <c r="XCP3282" s="16"/>
      <c r="XCQ3282" s="36"/>
      <c r="XCR3282" s="36"/>
      <c r="XCS3282" s="36"/>
      <c r="XCT3282" s="36"/>
      <c r="XCU3282" s="36"/>
      <c r="XCV3282" s="36"/>
      <c r="XCW3282" s="36"/>
      <c r="XCX3282" s="36"/>
      <c r="XCY3282" s="36"/>
      <c r="XCZ3282" s="36"/>
      <c r="XDA3282" s="36"/>
      <c r="XDB3282" s="36"/>
      <c r="XDC3282" s="36"/>
      <c r="XDD3282" s="12"/>
      <c r="XDE3282" s="12"/>
      <c r="XDF3282" s="12"/>
      <c r="XDG3282" s="53"/>
      <c r="XDI3282" s="41"/>
      <c r="XDJ3282" s="40"/>
      <c r="XDK3282" s="44"/>
      <c r="XDL3282" s="62"/>
      <c r="XDM3282" s="56"/>
      <c r="XDN3282" s="60"/>
      <c r="XDO3282" s="60"/>
      <c r="XDP3282" s="60"/>
      <c r="XDQ3282" s="60"/>
      <c r="XDR3282" s="46"/>
      <c r="XDS3282" s="65"/>
      <c r="XDT3282" s="19"/>
      <c r="XDU3282" s="48"/>
      <c r="XDV3282" s="41"/>
      <c r="XDW3282" s="44"/>
      <c r="XDX3282" s="18"/>
      <c r="XDY3282" s="16"/>
      <c r="XDZ3282" s="36"/>
      <c r="XEA3282" s="36"/>
      <c r="XEB3282" s="36"/>
      <c r="XEC3282" s="36"/>
      <c r="XED3282" s="36"/>
      <c r="XEE3282" s="36"/>
      <c r="XEF3282" s="36"/>
      <c r="XEG3282" s="36"/>
      <c r="XEH3282" s="36"/>
      <c r="XEI3282" s="36"/>
      <c r="XEJ3282" s="36"/>
      <c r="XEK3282" s="36"/>
      <c r="XEL3282" s="36"/>
      <c r="XEM3282" s="12"/>
      <c r="XEN3282" s="12"/>
      <c r="XEO3282" s="12"/>
      <c r="XEP3282" s="53"/>
      <c r="XER3282" s="41"/>
      <c r="XES3282" s="40"/>
      <c r="XET3282" s="44"/>
      <c r="XEU3282" s="62"/>
      <c r="XEV3282" s="56"/>
      <c r="XEW3282" s="60"/>
      <c r="XEX3282" s="60"/>
      <c r="XEY3282" s="60"/>
      <c r="XEZ3282" s="60"/>
      <c r="XFA3282" s="46"/>
      <c r="XFB3282" s="65"/>
      <c r="XFC3282" s="19"/>
      <c r="XFD3282" s="48"/>
    </row>
    <row r="3283" spans="1:16384" x14ac:dyDescent="0.35">
      <c r="A3283" s="46" t="s">
        <v>3988</v>
      </c>
      <c r="B3283" s="65" t="s">
        <v>7470</v>
      </c>
      <c r="C3283" s="19" t="s">
        <v>4183</v>
      </c>
      <c r="D3283" s="48" t="s">
        <v>641</v>
      </c>
      <c r="E3283" s="41" t="s">
        <v>9402</v>
      </c>
      <c r="F3283" s="44" t="s">
        <v>52</v>
      </c>
      <c r="G3283" s="18" t="s">
        <v>4187</v>
      </c>
      <c r="H3283" s="16">
        <v>0.89470000000000005</v>
      </c>
      <c r="I3283" s="36">
        <f>(Reference!B$12*List!$H3283)+Reference!B$13</f>
        <v>931.05739865416922</v>
      </c>
      <c r="J3283" s="36">
        <f>(Reference!C$12*List!$H3283)+Reference!C$13</f>
        <v>1389.4649244670534</v>
      </c>
      <c r="K3283" s="36">
        <f>(Reference!D$12*List!$H3283)+Reference!D$13</f>
        <v>1663.3562134747515</v>
      </c>
      <c r="L3283" s="36">
        <f>(Reference!E$12*List!$H3283)+Reference!E$13</f>
        <v>2057.1830564058209</v>
      </c>
      <c r="M3283" s="36">
        <f>(Reference!F$12*List!$H3283)+Reference!F$13</f>
        <v>2143.0984291682357</v>
      </c>
      <c r="N3283" s="36">
        <f>(Reference!G$12*List!$H3283)+Reference!G$13</f>
        <v>2426.7921432562089</v>
      </c>
      <c r="O3283" s="36">
        <f>(Reference!H$12*List!$H3283)+Reference!H$13</f>
        <v>2519.0502616588028</v>
      </c>
      <c r="P3283" s="36">
        <f>(Reference!I$12*List!$H3283)+Reference!I$13</f>
        <v>2618.2277389415904</v>
      </c>
      <c r="Q3283" s="36">
        <f>(Reference!J$12*List!$H3283)+Reference!J$13</f>
        <v>3031.0828187931938</v>
      </c>
      <c r="R3283" s="36">
        <f>(Reference!K$12*List!$H3283)+Reference!K$13</f>
        <v>3127.3772298759013</v>
      </c>
      <c r="S3283" s="36">
        <f>(Reference!L$12*List!$H3283)+Reference!L$13</f>
        <v>3374.1676966028372</v>
      </c>
      <c r="T3283" s="36">
        <f>(Reference!M$12*List!$H3283)+Reference!M$13</f>
        <v>4030.9301769812973</v>
      </c>
      <c r="U3283" s="36">
        <f>(Reference!N$12*List!$H3283)+Reference!N$13</f>
        <v>16260.896997725042</v>
      </c>
      <c r="V3283" s="12">
        <f>(Reference!O$12*List!$H3283)+Reference!O$13</f>
        <v>604.46365950898962</v>
      </c>
      <c r="W3283" s="12">
        <f>(Reference!P$12*List!$H3283)+Reference!P$13</f>
        <v>851.74424748993988</v>
      </c>
      <c r="X3283" s="12">
        <f>(Reference!Q$12*List!$H3283)+Reference!Q$13</f>
        <v>425.87212374496994</v>
      </c>
      <c r="Y3283" s="53"/>
      <c r="Z3283" s="1" t="str">
        <f t="shared" si="102"/>
        <v>VILLALBAPuerto Rico</v>
      </c>
      <c r="AA3283" s="41" t="s">
        <v>9402</v>
      </c>
      <c r="AB3283" s="40"/>
      <c r="AC3283" s="44" t="s">
        <v>52</v>
      </c>
      <c r="AD3283" s="62"/>
      <c r="AE3283" s="56"/>
      <c r="AJ3283" s="46"/>
      <c r="AK3283" s="65"/>
      <c r="AL3283" s="19"/>
      <c r="AM3283" s="48"/>
      <c r="AN3283" s="41"/>
      <c r="AO3283" s="44"/>
      <c r="AP3283" s="18"/>
      <c r="AQ3283" s="16"/>
      <c r="AR3283" s="36"/>
      <c r="AS3283" s="36"/>
      <c r="AT3283" s="36"/>
      <c r="AU3283" s="36"/>
      <c r="AV3283" s="36"/>
      <c r="AW3283" s="36"/>
      <c r="AX3283" s="36"/>
      <c r="AY3283" s="36"/>
      <c r="AZ3283" s="36"/>
      <c r="BA3283" s="36"/>
      <c r="BB3283" s="36"/>
      <c r="BC3283" s="36"/>
      <c r="BD3283" s="36"/>
      <c r="BE3283" s="12"/>
      <c r="BF3283" s="12"/>
      <c r="BG3283" s="12"/>
      <c r="BH3283" s="53"/>
      <c r="BJ3283" s="41"/>
      <c r="BK3283" s="40"/>
      <c r="BL3283" s="44"/>
      <c r="BM3283" s="62"/>
      <c r="BN3283" s="56"/>
      <c r="BO3283" s="60"/>
      <c r="BP3283" s="60"/>
      <c r="BQ3283" s="60"/>
      <c r="BR3283" s="60"/>
      <c r="BS3283" s="46"/>
      <c r="BT3283" s="65"/>
      <c r="BU3283" s="19"/>
      <c r="BV3283" s="48"/>
      <c r="BW3283" s="41"/>
      <c r="BX3283" s="44"/>
      <c r="BY3283" s="18"/>
      <c r="BZ3283" s="16"/>
      <c r="CA3283" s="36"/>
      <c r="CB3283" s="36"/>
      <c r="CC3283" s="36"/>
      <c r="CD3283" s="36"/>
      <c r="CE3283" s="36"/>
      <c r="CF3283" s="36"/>
      <c r="CG3283" s="36"/>
      <c r="CH3283" s="36"/>
      <c r="CI3283" s="36"/>
      <c r="CJ3283" s="36"/>
      <c r="CK3283" s="36"/>
      <c r="CL3283" s="36"/>
      <c r="CM3283" s="36"/>
      <c r="CN3283" s="12"/>
      <c r="CO3283" s="12"/>
      <c r="CP3283" s="12"/>
      <c r="CQ3283" s="53"/>
      <c r="CS3283" s="41"/>
      <c r="CT3283" s="40"/>
      <c r="CU3283" s="44"/>
      <c r="CV3283" s="62"/>
      <c r="CW3283" s="56"/>
      <c r="CX3283" s="60"/>
      <c r="CY3283" s="60"/>
      <c r="CZ3283" s="60"/>
      <c r="DA3283" s="60"/>
      <c r="DB3283" s="46"/>
      <c r="DC3283" s="65"/>
      <c r="DD3283" s="19"/>
      <c r="DE3283" s="48"/>
      <c r="DF3283" s="41"/>
      <c r="DG3283" s="44"/>
      <c r="DH3283" s="18"/>
      <c r="DI3283" s="16"/>
      <c r="DJ3283" s="36"/>
      <c r="DK3283" s="36"/>
      <c r="DL3283" s="36"/>
      <c r="DM3283" s="36"/>
      <c r="DN3283" s="36"/>
      <c r="DO3283" s="36"/>
      <c r="DP3283" s="36"/>
      <c r="DQ3283" s="36"/>
      <c r="DR3283" s="36"/>
      <c r="DS3283" s="36"/>
      <c r="DT3283" s="36"/>
      <c r="DU3283" s="36"/>
      <c r="DV3283" s="36"/>
      <c r="DW3283" s="12"/>
      <c r="DX3283" s="12"/>
      <c r="DY3283" s="12"/>
      <c r="DZ3283" s="53"/>
      <c r="EB3283" s="41"/>
      <c r="EC3283" s="40"/>
      <c r="ED3283" s="44"/>
      <c r="EE3283" s="62"/>
      <c r="EF3283" s="56"/>
      <c r="EG3283" s="60"/>
      <c r="EH3283" s="60"/>
      <c r="EI3283" s="60"/>
      <c r="EJ3283" s="60"/>
      <c r="EK3283" s="46"/>
      <c r="EL3283" s="65"/>
      <c r="EM3283" s="19"/>
      <c r="EN3283" s="48"/>
      <c r="EO3283" s="41"/>
      <c r="EP3283" s="44"/>
      <c r="EQ3283" s="18"/>
      <c r="ER3283" s="16"/>
      <c r="ES3283" s="36"/>
      <c r="ET3283" s="36"/>
      <c r="EU3283" s="36"/>
      <c r="EV3283" s="36"/>
      <c r="EW3283" s="36"/>
      <c r="EX3283" s="36"/>
      <c r="EY3283" s="36"/>
      <c r="EZ3283" s="36"/>
      <c r="FA3283" s="36"/>
      <c r="FB3283" s="36"/>
      <c r="FC3283" s="36"/>
      <c r="FD3283" s="36"/>
      <c r="FE3283" s="36"/>
      <c r="FF3283" s="12"/>
      <c r="FG3283" s="12"/>
      <c r="FH3283" s="12"/>
      <c r="FI3283" s="53"/>
      <c r="FK3283" s="41"/>
      <c r="FL3283" s="40"/>
      <c r="FM3283" s="44"/>
      <c r="FN3283" s="62"/>
      <c r="FO3283" s="56"/>
      <c r="FP3283" s="60"/>
      <c r="FQ3283" s="60"/>
      <c r="FR3283" s="60"/>
      <c r="FS3283" s="60"/>
      <c r="FT3283" s="46"/>
      <c r="FU3283" s="65"/>
      <c r="FV3283" s="19"/>
      <c r="FW3283" s="48"/>
      <c r="FX3283" s="41"/>
      <c r="FY3283" s="44"/>
      <c r="FZ3283" s="18"/>
      <c r="GA3283" s="16"/>
      <c r="GB3283" s="36"/>
      <c r="GC3283" s="36"/>
      <c r="GD3283" s="36"/>
      <c r="GE3283" s="36"/>
      <c r="GF3283" s="36"/>
      <c r="GG3283" s="36"/>
      <c r="GH3283" s="36"/>
      <c r="GI3283" s="36"/>
      <c r="GJ3283" s="36"/>
      <c r="GK3283" s="36"/>
      <c r="GL3283" s="36"/>
      <c r="GM3283" s="36"/>
      <c r="GN3283" s="36"/>
      <c r="GO3283" s="12"/>
      <c r="GP3283" s="12"/>
      <c r="GQ3283" s="12"/>
      <c r="GR3283" s="53"/>
      <c r="GT3283" s="41"/>
      <c r="GU3283" s="40"/>
      <c r="GV3283" s="44"/>
      <c r="GW3283" s="62"/>
      <c r="GX3283" s="56"/>
      <c r="GY3283" s="60"/>
      <c r="GZ3283" s="60"/>
      <c r="HA3283" s="60"/>
      <c r="HB3283" s="60"/>
      <c r="HC3283" s="46"/>
      <c r="HD3283" s="65"/>
      <c r="HE3283" s="19"/>
      <c r="HF3283" s="48"/>
      <c r="HG3283" s="41"/>
      <c r="HH3283" s="44"/>
      <c r="HI3283" s="18"/>
      <c r="HJ3283" s="16"/>
      <c r="HK3283" s="36"/>
      <c r="HL3283" s="36"/>
      <c r="HM3283" s="36"/>
      <c r="HN3283" s="36"/>
      <c r="HO3283" s="36"/>
      <c r="HP3283" s="36"/>
      <c r="HQ3283" s="36"/>
      <c r="HR3283" s="36"/>
      <c r="HS3283" s="36"/>
      <c r="HT3283" s="36"/>
      <c r="HU3283" s="36"/>
      <c r="HV3283" s="36"/>
      <c r="HW3283" s="36"/>
      <c r="HX3283" s="12"/>
      <c r="HY3283" s="12"/>
      <c r="HZ3283" s="12"/>
      <c r="IA3283" s="53"/>
      <c r="IC3283" s="41"/>
      <c r="ID3283" s="40"/>
      <c r="IE3283" s="44"/>
      <c r="IF3283" s="62"/>
      <c r="IG3283" s="56"/>
      <c r="IH3283" s="60"/>
      <c r="II3283" s="60"/>
      <c r="IJ3283" s="60"/>
      <c r="IK3283" s="60"/>
      <c r="IL3283" s="46"/>
      <c r="IM3283" s="65"/>
      <c r="IN3283" s="19"/>
      <c r="IO3283" s="48"/>
      <c r="IP3283" s="41"/>
      <c r="IQ3283" s="44"/>
      <c r="IR3283" s="18"/>
      <c r="IS3283" s="16"/>
      <c r="IT3283" s="36"/>
      <c r="IU3283" s="36"/>
      <c r="IV3283" s="36"/>
      <c r="IW3283" s="36"/>
      <c r="IX3283" s="36"/>
      <c r="IY3283" s="36"/>
      <c r="IZ3283" s="36"/>
      <c r="JA3283" s="36"/>
      <c r="JB3283" s="36"/>
      <c r="JC3283" s="36"/>
      <c r="JD3283" s="36"/>
      <c r="JE3283" s="36"/>
      <c r="JF3283" s="36"/>
      <c r="JG3283" s="12"/>
      <c r="JH3283" s="12"/>
      <c r="JI3283" s="12"/>
      <c r="JJ3283" s="53"/>
      <c r="JL3283" s="41"/>
      <c r="JM3283" s="40"/>
      <c r="JN3283" s="44"/>
      <c r="JO3283" s="62"/>
      <c r="JP3283" s="56"/>
      <c r="JQ3283" s="60"/>
      <c r="JR3283" s="60"/>
      <c r="JS3283" s="60"/>
      <c r="JT3283" s="60"/>
      <c r="JU3283" s="46"/>
      <c r="JV3283" s="65"/>
      <c r="JW3283" s="19"/>
      <c r="JX3283" s="48"/>
      <c r="JY3283" s="41"/>
      <c r="JZ3283" s="44"/>
      <c r="KA3283" s="18"/>
      <c r="KB3283" s="16"/>
      <c r="KC3283" s="36"/>
      <c r="KD3283" s="36"/>
      <c r="KE3283" s="36"/>
      <c r="KF3283" s="36"/>
      <c r="KG3283" s="36"/>
      <c r="KH3283" s="36"/>
      <c r="KI3283" s="36"/>
      <c r="KJ3283" s="36"/>
      <c r="KK3283" s="36"/>
      <c r="KL3283" s="36"/>
      <c r="KM3283" s="36"/>
      <c r="KN3283" s="36"/>
      <c r="KO3283" s="36"/>
      <c r="KP3283" s="12"/>
      <c r="KQ3283" s="12"/>
      <c r="KR3283" s="12"/>
      <c r="KS3283" s="53"/>
      <c r="KU3283" s="41"/>
      <c r="KV3283" s="40"/>
      <c r="KW3283" s="44"/>
      <c r="KX3283" s="62"/>
      <c r="KY3283" s="56"/>
      <c r="KZ3283" s="60"/>
      <c r="LA3283" s="60"/>
      <c r="LB3283" s="60"/>
      <c r="LC3283" s="60"/>
      <c r="LD3283" s="46"/>
      <c r="LE3283" s="65"/>
      <c r="LF3283" s="19"/>
      <c r="LG3283" s="48"/>
      <c r="LH3283" s="41"/>
      <c r="LI3283" s="44"/>
      <c r="LJ3283" s="18"/>
      <c r="LK3283" s="16"/>
      <c r="LL3283" s="36"/>
      <c r="LM3283" s="36"/>
      <c r="LN3283" s="36"/>
      <c r="LO3283" s="36"/>
      <c r="LP3283" s="36"/>
      <c r="LQ3283" s="36"/>
      <c r="LR3283" s="36"/>
      <c r="LS3283" s="36"/>
      <c r="LT3283" s="36"/>
      <c r="LU3283" s="36"/>
      <c r="LV3283" s="36"/>
      <c r="LW3283" s="36"/>
      <c r="LX3283" s="36"/>
      <c r="LY3283" s="12"/>
      <c r="LZ3283" s="12"/>
      <c r="MA3283" s="12"/>
      <c r="MB3283" s="53"/>
      <c r="MD3283" s="41"/>
      <c r="ME3283" s="40"/>
      <c r="MF3283" s="44"/>
      <c r="MG3283" s="62"/>
      <c r="MH3283" s="56"/>
      <c r="MI3283" s="60"/>
      <c r="MJ3283" s="60"/>
      <c r="MK3283" s="60"/>
      <c r="ML3283" s="60"/>
      <c r="MM3283" s="46"/>
      <c r="MN3283" s="65"/>
      <c r="MO3283" s="19"/>
      <c r="MP3283" s="48"/>
      <c r="MQ3283" s="41"/>
      <c r="MR3283" s="44"/>
      <c r="MS3283" s="18"/>
      <c r="MT3283" s="16"/>
      <c r="MU3283" s="36"/>
      <c r="MV3283" s="36"/>
      <c r="MW3283" s="36"/>
      <c r="MX3283" s="36"/>
      <c r="MY3283" s="36"/>
      <c r="MZ3283" s="36"/>
      <c r="NA3283" s="36"/>
      <c r="NB3283" s="36"/>
      <c r="NC3283" s="36"/>
      <c r="ND3283" s="36"/>
      <c r="NE3283" s="36"/>
      <c r="NF3283" s="36"/>
      <c r="NG3283" s="36"/>
      <c r="NH3283" s="12"/>
      <c r="NI3283" s="12"/>
      <c r="NJ3283" s="12"/>
      <c r="NK3283" s="53"/>
      <c r="NM3283" s="41"/>
      <c r="NN3283" s="40"/>
      <c r="NO3283" s="44"/>
      <c r="NP3283" s="62"/>
      <c r="NQ3283" s="56"/>
      <c r="NR3283" s="60"/>
      <c r="NS3283" s="60"/>
      <c r="NT3283" s="60"/>
      <c r="NU3283" s="60"/>
      <c r="NV3283" s="46"/>
      <c r="NW3283" s="65"/>
      <c r="NX3283" s="19"/>
      <c r="NY3283" s="48"/>
      <c r="NZ3283" s="41"/>
      <c r="OA3283" s="44"/>
      <c r="OB3283" s="18"/>
      <c r="OC3283" s="16"/>
      <c r="OD3283" s="36"/>
      <c r="OE3283" s="36"/>
      <c r="OF3283" s="36"/>
      <c r="OG3283" s="36"/>
      <c r="OH3283" s="36"/>
      <c r="OI3283" s="36"/>
      <c r="OJ3283" s="36"/>
      <c r="OK3283" s="36"/>
      <c r="OL3283" s="36"/>
      <c r="OM3283" s="36"/>
      <c r="ON3283" s="36"/>
      <c r="OO3283" s="36"/>
      <c r="OP3283" s="36"/>
      <c r="OQ3283" s="12"/>
      <c r="OR3283" s="12"/>
      <c r="OS3283" s="12"/>
      <c r="OT3283" s="53"/>
      <c r="OV3283" s="41"/>
      <c r="OW3283" s="40"/>
      <c r="OX3283" s="44"/>
      <c r="OY3283" s="62"/>
      <c r="OZ3283" s="56"/>
      <c r="PA3283" s="60"/>
      <c r="PB3283" s="60"/>
      <c r="PC3283" s="60"/>
      <c r="PD3283" s="60"/>
      <c r="PE3283" s="46"/>
      <c r="PF3283" s="65"/>
      <c r="PG3283" s="19"/>
      <c r="PH3283" s="48"/>
      <c r="PI3283" s="41"/>
      <c r="PJ3283" s="44"/>
      <c r="PK3283" s="18"/>
      <c r="PL3283" s="16"/>
      <c r="PM3283" s="36"/>
      <c r="PN3283" s="36"/>
      <c r="PO3283" s="36"/>
      <c r="PP3283" s="36"/>
      <c r="PQ3283" s="36"/>
      <c r="PR3283" s="36"/>
      <c r="PS3283" s="36"/>
      <c r="PT3283" s="36"/>
      <c r="PU3283" s="36"/>
      <c r="PV3283" s="36"/>
      <c r="PW3283" s="36"/>
      <c r="PX3283" s="36"/>
      <c r="PY3283" s="36"/>
      <c r="PZ3283" s="12"/>
      <c r="QA3283" s="12"/>
      <c r="QB3283" s="12"/>
      <c r="QC3283" s="53"/>
      <c r="QE3283" s="41"/>
      <c r="QF3283" s="40"/>
      <c r="QG3283" s="44"/>
      <c r="QH3283" s="62"/>
      <c r="QI3283" s="56"/>
      <c r="QJ3283" s="60"/>
      <c r="QK3283" s="60"/>
      <c r="QL3283" s="60"/>
      <c r="QM3283" s="60"/>
      <c r="QN3283" s="46"/>
      <c r="QO3283" s="65"/>
      <c r="QP3283" s="19"/>
      <c r="QQ3283" s="48"/>
      <c r="QR3283" s="41"/>
      <c r="QS3283" s="44"/>
      <c r="QT3283" s="18"/>
      <c r="QU3283" s="16"/>
      <c r="QV3283" s="36"/>
      <c r="QW3283" s="36"/>
      <c r="QX3283" s="36"/>
      <c r="QY3283" s="36"/>
      <c r="QZ3283" s="36"/>
      <c r="RA3283" s="36"/>
      <c r="RB3283" s="36"/>
      <c r="RC3283" s="36"/>
      <c r="RD3283" s="36"/>
      <c r="RE3283" s="36"/>
      <c r="RF3283" s="36"/>
      <c r="RG3283" s="36"/>
      <c r="RH3283" s="36"/>
      <c r="RI3283" s="12"/>
      <c r="RJ3283" s="12"/>
      <c r="RK3283" s="12"/>
      <c r="RL3283" s="53"/>
      <c r="RN3283" s="41"/>
      <c r="RO3283" s="40"/>
      <c r="RP3283" s="44"/>
      <c r="RQ3283" s="62"/>
      <c r="RR3283" s="56"/>
      <c r="RS3283" s="60"/>
      <c r="RT3283" s="60"/>
      <c r="RU3283" s="60"/>
      <c r="RV3283" s="60"/>
      <c r="RW3283" s="46"/>
      <c r="RX3283" s="65"/>
      <c r="RY3283" s="19"/>
      <c r="RZ3283" s="48"/>
      <c r="SA3283" s="41"/>
      <c r="SB3283" s="44"/>
      <c r="SC3283" s="18"/>
      <c r="SD3283" s="16"/>
      <c r="SE3283" s="36"/>
      <c r="SF3283" s="36"/>
      <c r="SG3283" s="36"/>
      <c r="SH3283" s="36"/>
      <c r="SI3283" s="36"/>
      <c r="SJ3283" s="36"/>
      <c r="SK3283" s="36"/>
      <c r="SL3283" s="36"/>
      <c r="SM3283" s="36"/>
      <c r="SN3283" s="36"/>
      <c r="SO3283" s="36"/>
      <c r="SP3283" s="36"/>
      <c r="SQ3283" s="36"/>
      <c r="SR3283" s="12"/>
      <c r="SS3283" s="12"/>
      <c r="ST3283" s="12"/>
      <c r="SU3283" s="53"/>
      <c r="SW3283" s="41"/>
      <c r="SX3283" s="40"/>
      <c r="SY3283" s="44"/>
      <c r="SZ3283" s="62"/>
      <c r="TA3283" s="56"/>
      <c r="TB3283" s="60"/>
      <c r="TC3283" s="60"/>
      <c r="TD3283" s="60"/>
      <c r="TE3283" s="60"/>
      <c r="TF3283" s="46"/>
      <c r="TG3283" s="65"/>
      <c r="TH3283" s="19"/>
      <c r="TI3283" s="48"/>
      <c r="TJ3283" s="41"/>
      <c r="TK3283" s="44"/>
      <c r="TL3283" s="18"/>
      <c r="TM3283" s="16"/>
      <c r="TN3283" s="36"/>
      <c r="TO3283" s="36"/>
      <c r="TP3283" s="36"/>
      <c r="TQ3283" s="36"/>
      <c r="TR3283" s="36"/>
      <c r="TS3283" s="36"/>
      <c r="TT3283" s="36"/>
      <c r="TU3283" s="36"/>
      <c r="TV3283" s="36"/>
      <c r="TW3283" s="36"/>
      <c r="TX3283" s="36"/>
      <c r="TY3283" s="36"/>
      <c r="TZ3283" s="36"/>
      <c r="UA3283" s="12"/>
      <c r="UB3283" s="12"/>
      <c r="UC3283" s="12"/>
      <c r="UD3283" s="53"/>
      <c r="UF3283" s="41"/>
      <c r="UG3283" s="40"/>
      <c r="UH3283" s="44"/>
      <c r="UI3283" s="62"/>
      <c r="UJ3283" s="56"/>
      <c r="UK3283" s="60"/>
      <c r="UL3283" s="60"/>
      <c r="UM3283" s="60"/>
      <c r="UN3283" s="60"/>
      <c r="UO3283" s="46"/>
      <c r="UP3283" s="65"/>
      <c r="UQ3283" s="19"/>
      <c r="UR3283" s="48"/>
      <c r="US3283" s="41"/>
      <c r="UT3283" s="44"/>
      <c r="UU3283" s="18"/>
      <c r="UV3283" s="16"/>
      <c r="UW3283" s="36"/>
      <c r="UX3283" s="36"/>
      <c r="UY3283" s="36"/>
      <c r="UZ3283" s="36"/>
      <c r="VA3283" s="36"/>
      <c r="VB3283" s="36"/>
      <c r="VC3283" s="36"/>
      <c r="VD3283" s="36"/>
      <c r="VE3283" s="36"/>
      <c r="VF3283" s="36"/>
      <c r="VG3283" s="36"/>
      <c r="VH3283" s="36"/>
      <c r="VI3283" s="36"/>
      <c r="VJ3283" s="12"/>
      <c r="VK3283" s="12"/>
      <c r="VL3283" s="12"/>
      <c r="VM3283" s="53"/>
      <c r="VO3283" s="41"/>
      <c r="VP3283" s="40"/>
      <c r="VQ3283" s="44"/>
      <c r="VR3283" s="62"/>
      <c r="VS3283" s="56"/>
      <c r="VT3283" s="60"/>
      <c r="VU3283" s="60"/>
      <c r="VV3283" s="60"/>
      <c r="VW3283" s="60"/>
      <c r="VX3283" s="46"/>
      <c r="VY3283" s="65"/>
      <c r="VZ3283" s="19"/>
      <c r="WA3283" s="48"/>
      <c r="WB3283" s="41"/>
      <c r="WC3283" s="44"/>
      <c r="WD3283" s="18"/>
      <c r="WE3283" s="16"/>
      <c r="WF3283" s="36"/>
      <c r="WG3283" s="36"/>
      <c r="WH3283" s="36"/>
      <c r="WI3283" s="36"/>
      <c r="WJ3283" s="36"/>
      <c r="WK3283" s="36"/>
      <c r="WL3283" s="36"/>
      <c r="WM3283" s="36"/>
      <c r="WN3283" s="36"/>
      <c r="WO3283" s="36"/>
      <c r="WP3283" s="36"/>
      <c r="WQ3283" s="36"/>
      <c r="WR3283" s="36"/>
      <c r="WS3283" s="12"/>
      <c r="WT3283" s="12"/>
      <c r="WU3283" s="12"/>
      <c r="WV3283" s="53"/>
      <c r="WX3283" s="41"/>
      <c r="WY3283" s="40"/>
      <c r="WZ3283" s="44"/>
      <c r="XA3283" s="62"/>
      <c r="XB3283" s="56"/>
      <c r="XC3283" s="60"/>
      <c r="XD3283" s="60"/>
      <c r="XE3283" s="60"/>
      <c r="XF3283" s="60"/>
      <c r="XG3283" s="46"/>
      <c r="XH3283" s="65"/>
      <c r="XI3283" s="19"/>
      <c r="XJ3283" s="48"/>
      <c r="XK3283" s="41"/>
      <c r="XL3283" s="44"/>
      <c r="XM3283" s="18"/>
      <c r="XN3283" s="16"/>
      <c r="XO3283" s="36"/>
      <c r="XP3283" s="36"/>
      <c r="XQ3283" s="36"/>
      <c r="XR3283" s="36"/>
      <c r="XS3283" s="36"/>
      <c r="XT3283" s="36"/>
      <c r="XU3283" s="36"/>
      <c r="XV3283" s="36"/>
      <c r="XW3283" s="36"/>
      <c r="XX3283" s="36"/>
      <c r="XY3283" s="36"/>
      <c r="XZ3283" s="36"/>
      <c r="YA3283" s="36"/>
      <c r="YB3283" s="12"/>
      <c r="YC3283" s="12"/>
      <c r="YD3283" s="12"/>
      <c r="YE3283" s="53"/>
      <c r="YG3283" s="41"/>
      <c r="YH3283" s="40"/>
      <c r="YI3283" s="44"/>
      <c r="YJ3283" s="62"/>
      <c r="YK3283" s="56"/>
      <c r="YL3283" s="60"/>
      <c r="YM3283" s="60"/>
      <c r="YN3283" s="60"/>
      <c r="YO3283" s="60"/>
      <c r="YP3283" s="46"/>
      <c r="YQ3283" s="65"/>
      <c r="YR3283" s="19"/>
      <c r="YS3283" s="48"/>
      <c r="YT3283" s="41"/>
      <c r="YU3283" s="44"/>
      <c r="YV3283" s="18"/>
      <c r="YW3283" s="16"/>
      <c r="YX3283" s="36"/>
      <c r="YY3283" s="36"/>
      <c r="YZ3283" s="36"/>
      <c r="ZA3283" s="36"/>
      <c r="ZB3283" s="36"/>
      <c r="ZC3283" s="36"/>
      <c r="ZD3283" s="36"/>
      <c r="ZE3283" s="36"/>
      <c r="ZF3283" s="36"/>
      <c r="ZG3283" s="36"/>
      <c r="ZH3283" s="36"/>
      <c r="ZI3283" s="36"/>
      <c r="ZJ3283" s="36"/>
      <c r="ZK3283" s="12"/>
      <c r="ZL3283" s="12"/>
      <c r="ZM3283" s="12"/>
      <c r="ZN3283" s="53"/>
      <c r="ZP3283" s="41"/>
      <c r="ZQ3283" s="40"/>
      <c r="ZR3283" s="44"/>
      <c r="ZS3283" s="62"/>
      <c r="ZT3283" s="56"/>
      <c r="ZU3283" s="60"/>
      <c r="ZV3283" s="60"/>
      <c r="ZW3283" s="60"/>
      <c r="ZX3283" s="60"/>
      <c r="ZY3283" s="46"/>
      <c r="ZZ3283" s="65"/>
      <c r="AAA3283" s="19"/>
      <c r="AAB3283" s="48"/>
      <c r="AAC3283" s="41"/>
      <c r="AAD3283" s="44"/>
      <c r="AAE3283" s="18"/>
      <c r="AAF3283" s="16"/>
      <c r="AAG3283" s="36"/>
      <c r="AAH3283" s="36"/>
      <c r="AAI3283" s="36"/>
      <c r="AAJ3283" s="36"/>
      <c r="AAK3283" s="36"/>
      <c r="AAL3283" s="36"/>
      <c r="AAM3283" s="36"/>
      <c r="AAN3283" s="36"/>
      <c r="AAO3283" s="36"/>
      <c r="AAP3283" s="36"/>
      <c r="AAQ3283" s="36"/>
      <c r="AAR3283" s="36"/>
      <c r="AAS3283" s="36"/>
      <c r="AAT3283" s="12"/>
      <c r="AAU3283" s="12"/>
      <c r="AAV3283" s="12"/>
      <c r="AAW3283" s="53"/>
      <c r="AAY3283" s="41"/>
      <c r="AAZ3283" s="40"/>
      <c r="ABA3283" s="44"/>
      <c r="ABB3283" s="62"/>
      <c r="ABC3283" s="56"/>
      <c r="ABD3283" s="60"/>
      <c r="ABE3283" s="60"/>
      <c r="ABF3283" s="60"/>
      <c r="ABG3283" s="60"/>
      <c r="ABH3283" s="46"/>
      <c r="ABI3283" s="65"/>
      <c r="ABJ3283" s="19"/>
      <c r="ABK3283" s="48"/>
      <c r="ABL3283" s="41"/>
      <c r="ABM3283" s="44"/>
      <c r="ABN3283" s="18"/>
      <c r="ABO3283" s="16"/>
      <c r="ABP3283" s="36"/>
      <c r="ABQ3283" s="36"/>
      <c r="ABR3283" s="36"/>
      <c r="ABS3283" s="36"/>
      <c r="ABT3283" s="36"/>
      <c r="ABU3283" s="36"/>
      <c r="ABV3283" s="36"/>
      <c r="ABW3283" s="36"/>
      <c r="ABX3283" s="36"/>
      <c r="ABY3283" s="36"/>
      <c r="ABZ3283" s="36"/>
      <c r="ACA3283" s="36"/>
      <c r="ACB3283" s="36"/>
      <c r="ACC3283" s="12"/>
      <c r="ACD3283" s="12"/>
      <c r="ACE3283" s="12"/>
      <c r="ACF3283" s="53"/>
      <c r="ACH3283" s="41"/>
      <c r="ACI3283" s="40"/>
      <c r="ACJ3283" s="44"/>
      <c r="ACK3283" s="62"/>
      <c r="ACL3283" s="56"/>
      <c r="ACM3283" s="60"/>
      <c r="ACN3283" s="60"/>
      <c r="ACO3283" s="60"/>
      <c r="ACP3283" s="60"/>
      <c r="ACQ3283" s="46"/>
      <c r="ACR3283" s="65"/>
      <c r="ACS3283" s="19"/>
      <c r="ACT3283" s="48"/>
      <c r="ACU3283" s="41"/>
      <c r="ACV3283" s="44"/>
      <c r="ACW3283" s="18"/>
      <c r="ACX3283" s="16"/>
      <c r="ACY3283" s="36"/>
      <c r="ACZ3283" s="36"/>
      <c r="ADA3283" s="36"/>
      <c r="ADB3283" s="36"/>
      <c r="ADC3283" s="36"/>
      <c r="ADD3283" s="36"/>
      <c r="ADE3283" s="36"/>
      <c r="ADF3283" s="36"/>
      <c r="ADG3283" s="36"/>
      <c r="ADH3283" s="36"/>
      <c r="ADI3283" s="36"/>
      <c r="ADJ3283" s="36"/>
      <c r="ADK3283" s="36"/>
      <c r="ADL3283" s="12"/>
      <c r="ADM3283" s="12"/>
      <c r="ADN3283" s="12"/>
      <c r="ADO3283" s="53"/>
      <c r="ADQ3283" s="41"/>
      <c r="ADR3283" s="40"/>
      <c r="ADS3283" s="44"/>
      <c r="ADT3283" s="62"/>
      <c r="ADU3283" s="56"/>
      <c r="ADV3283" s="60"/>
      <c r="ADW3283" s="60"/>
      <c r="ADX3283" s="60"/>
      <c r="ADY3283" s="60"/>
      <c r="ADZ3283" s="46"/>
      <c r="AEA3283" s="65"/>
      <c r="AEB3283" s="19"/>
      <c r="AEC3283" s="48"/>
      <c r="AED3283" s="41"/>
      <c r="AEE3283" s="44"/>
      <c r="AEF3283" s="18"/>
      <c r="AEG3283" s="16"/>
      <c r="AEH3283" s="36"/>
      <c r="AEI3283" s="36"/>
      <c r="AEJ3283" s="36"/>
      <c r="AEK3283" s="36"/>
      <c r="AEL3283" s="36"/>
      <c r="AEM3283" s="36"/>
      <c r="AEN3283" s="36"/>
      <c r="AEO3283" s="36"/>
      <c r="AEP3283" s="36"/>
      <c r="AEQ3283" s="36"/>
      <c r="AER3283" s="36"/>
      <c r="AES3283" s="36"/>
      <c r="AET3283" s="36"/>
      <c r="AEU3283" s="12"/>
      <c r="AEV3283" s="12"/>
      <c r="AEW3283" s="12"/>
      <c r="AEX3283" s="53"/>
      <c r="AEZ3283" s="41"/>
      <c r="AFA3283" s="40"/>
      <c r="AFB3283" s="44"/>
      <c r="AFC3283" s="62"/>
      <c r="AFD3283" s="56"/>
      <c r="AFE3283" s="60"/>
      <c r="AFF3283" s="60"/>
      <c r="AFG3283" s="60"/>
      <c r="AFH3283" s="60"/>
      <c r="AFI3283" s="46"/>
      <c r="AFJ3283" s="65"/>
      <c r="AFK3283" s="19"/>
      <c r="AFL3283" s="48"/>
      <c r="AFM3283" s="41"/>
      <c r="AFN3283" s="44"/>
      <c r="AFO3283" s="18"/>
      <c r="AFP3283" s="16"/>
      <c r="AFQ3283" s="36"/>
      <c r="AFR3283" s="36"/>
      <c r="AFS3283" s="36"/>
      <c r="AFT3283" s="36"/>
      <c r="AFU3283" s="36"/>
      <c r="AFV3283" s="36"/>
      <c r="AFW3283" s="36"/>
      <c r="AFX3283" s="36"/>
      <c r="AFY3283" s="36"/>
      <c r="AFZ3283" s="36"/>
      <c r="AGA3283" s="36"/>
      <c r="AGB3283" s="36"/>
      <c r="AGC3283" s="36"/>
      <c r="AGD3283" s="12"/>
      <c r="AGE3283" s="12"/>
      <c r="AGF3283" s="12"/>
      <c r="AGG3283" s="53"/>
      <c r="AGI3283" s="41"/>
      <c r="AGJ3283" s="40"/>
      <c r="AGK3283" s="44"/>
      <c r="AGL3283" s="62"/>
      <c r="AGM3283" s="56"/>
      <c r="AGN3283" s="60"/>
      <c r="AGO3283" s="60"/>
      <c r="AGP3283" s="60"/>
      <c r="AGQ3283" s="60"/>
      <c r="AGR3283" s="46"/>
      <c r="AGS3283" s="65"/>
      <c r="AGT3283" s="19"/>
      <c r="AGU3283" s="48"/>
      <c r="AGV3283" s="41"/>
      <c r="AGW3283" s="44"/>
      <c r="AGX3283" s="18"/>
      <c r="AGY3283" s="16"/>
      <c r="AGZ3283" s="36"/>
      <c r="AHA3283" s="36"/>
      <c r="AHB3283" s="36"/>
      <c r="AHC3283" s="36"/>
      <c r="AHD3283" s="36"/>
      <c r="AHE3283" s="36"/>
      <c r="AHF3283" s="36"/>
      <c r="AHG3283" s="36"/>
      <c r="AHH3283" s="36"/>
      <c r="AHI3283" s="36"/>
      <c r="AHJ3283" s="36"/>
      <c r="AHK3283" s="36"/>
      <c r="AHL3283" s="36"/>
      <c r="AHM3283" s="12"/>
      <c r="AHN3283" s="12"/>
      <c r="AHO3283" s="12"/>
      <c r="AHP3283" s="53"/>
      <c r="AHR3283" s="41"/>
      <c r="AHS3283" s="40"/>
      <c r="AHT3283" s="44"/>
      <c r="AHU3283" s="62"/>
      <c r="AHV3283" s="56"/>
      <c r="AHW3283" s="60"/>
      <c r="AHX3283" s="60"/>
      <c r="AHY3283" s="60"/>
      <c r="AHZ3283" s="60"/>
      <c r="AIA3283" s="46"/>
      <c r="AIB3283" s="65"/>
      <c r="AIC3283" s="19"/>
      <c r="AID3283" s="48"/>
      <c r="AIE3283" s="41"/>
      <c r="AIF3283" s="44"/>
      <c r="AIG3283" s="18"/>
      <c r="AIH3283" s="16"/>
      <c r="AII3283" s="36"/>
      <c r="AIJ3283" s="36"/>
      <c r="AIK3283" s="36"/>
      <c r="AIL3283" s="36"/>
      <c r="AIM3283" s="36"/>
      <c r="AIN3283" s="36"/>
      <c r="AIO3283" s="36"/>
      <c r="AIP3283" s="36"/>
      <c r="AIQ3283" s="36"/>
      <c r="AIR3283" s="36"/>
      <c r="AIS3283" s="36"/>
      <c r="AIT3283" s="36"/>
      <c r="AIU3283" s="36"/>
      <c r="AIV3283" s="12"/>
      <c r="AIW3283" s="12"/>
      <c r="AIX3283" s="12"/>
      <c r="AIY3283" s="53"/>
      <c r="AJA3283" s="41"/>
      <c r="AJB3283" s="40"/>
      <c r="AJC3283" s="44"/>
      <c r="AJD3283" s="62"/>
      <c r="AJE3283" s="56"/>
      <c r="AJF3283" s="60"/>
      <c r="AJG3283" s="60"/>
      <c r="AJH3283" s="60"/>
      <c r="AJI3283" s="60"/>
      <c r="AJJ3283" s="46"/>
      <c r="AJK3283" s="65"/>
      <c r="AJL3283" s="19"/>
      <c r="AJM3283" s="48"/>
      <c r="AJN3283" s="41"/>
      <c r="AJO3283" s="44"/>
      <c r="AJP3283" s="18"/>
      <c r="AJQ3283" s="16"/>
      <c r="AJR3283" s="36"/>
      <c r="AJS3283" s="36"/>
      <c r="AJT3283" s="36"/>
      <c r="AJU3283" s="36"/>
      <c r="AJV3283" s="36"/>
      <c r="AJW3283" s="36"/>
      <c r="AJX3283" s="36"/>
      <c r="AJY3283" s="36"/>
      <c r="AJZ3283" s="36"/>
      <c r="AKA3283" s="36"/>
      <c r="AKB3283" s="36"/>
      <c r="AKC3283" s="36"/>
      <c r="AKD3283" s="36"/>
      <c r="AKE3283" s="12"/>
      <c r="AKF3283" s="12"/>
      <c r="AKG3283" s="12"/>
      <c r="AKH3283" s="53"/>
      <c r="AKJ3283" s="41"/>
      <c r="AKK3283" s="40"/>
      <c r="AKL3283" s="44"/>
      <c r="AKM3283" s="62"/>
      <c r="AKN3283" s="56"/>
      <c r="AKO3283" s="60"/>
      <c r="AKP3283" s="60"/>
      <c r="AKQ3283" s="60"/>
      <c r="AKR3283" s="60"/>
      <c r="AKS3283" s="46"/>
      <c r="AKT3283" s="65"/>
      <c r="AKU3283" s="19"/>
      <c r="AKV3283" s="48"/>
      <c r="AKW3283" s="41"/>
      <c r="AKX3283" s="44"/>
      <c r="AKY3283" s="18"/>
      <c r="AKZ3283" s="16"/>
      <c r="ALA3283" s="36"/>
      <c r="ALB3283" s="36"/>
      <c r="ALC3283" s="36"/>
      <c r="ALD3283" s="36"/>
      <c r="ALE3283" s="36"/>
      <c r="ALF3283" s="36"/>
      <c r="ALG3283" s="36"/>
      <c r="ALH3283" s="36"/>
      <c r="ALI3283" s="36"/>
      <c r="ALJ3283" s="36"/>
      <c r="ALK3283" s="36"/>
      <c r="ALL3283" s="36"/>
      <c r="ALM3283" s="36"/>
      <c r="ALN3283" s="12"/>
      <c r="ALO3283" s="12"/>
      <c r="ALP3283" s="12"/>
      <c r="ALQ3283" s="53"/>
      <c r="ALS3283" s="41"/>
      <c r="ALT3283" s="40"/>
      <c r="ALU3283" s="44"/>
      <c r="ALV3283" s="62"/>
      <c r="ALW3283" s="56"/>
      <c r="ALX3283" s="60"/>
      <c r="ALY3283" s="60"/>
      <c r="ALZ3283" s="60"/>
      <c r="AMA3283" s="60"/>
      <c r="AMB3283" s="46"/>
      <c r="AMC3283" s="65"/>
      <c r="AMD3283" s="19"/>
      <c r="AME3283" s="48"/>
      <c r="AMF3283" s="41"/>
      <c r="AMG3283" s="44"/>
      <c r="AMH3283" s="18"/>
      <c r="AMI3283" s="16"/>
      <c r="AMJ3283" s="36"/>
      <c r="AMK3283" s="36"/>
      <c r="AML3283" s="36"/>
      <c r="AMM3283" s="36"/>
      <c r="AMN3283" s="36"/>
      <c r="AMO3283" s="36"/>
      <c r="AMP3283" s="36"/>
      <c r="AMQ3283" s="36"/>
      <c r="AMR3283" s="36"/>
      <c r="AMS3283" s="36"/>
      <c r="AMT3283" s="36"/>
      <c r="AMU3283" s="36"/>
      <c r="AMV3283" s="36"/>
      <c r="AMW3283" s="12"/>
      <c r="AMX3283" s="12"/>
      <c r="AMY3283" s="12"/>
      <c r="AMZ3283" s="53"/>
      <c r="ANB3283" s="41"/>
      <c r="ANC3283" s="40"/>
      <c r="AND3283" s="44"/>
      <c r="ANE3283" s="62"/>
      <c r="ANF3283" s="56"/>
      <c r="ANG3283" s="60"/>
      <c r="ANH3283" s="60"/>
      <c r="ANI3283" s="60"/>
      <c r="ANJ3283" s="60"/>
      <c r="ANK3283" s="46"/>
      <c r="ANL3283" s="65"/>
      <c r="ANM3283" s="19"/>
      <c r="ANN3283" s="48"/>
      <c r="ANO3283" s="41"/>
      <c r="ANP3283" s="44"/>
      <c r="ANQ3283" s="18"/>
      <c r="ANR3283" s="16"/>
      <c r="ANS3283" s="36"/>
      <c r="ANT3283" s="36"/>
      <c r="ANU3283" s="36"/>
      <c r="ANV3283" s="36"/>
      <c r="ANW3283" s="36"/>
      <c r="ANX3283" s="36"/>
      <c r="ANY3283" s="36"/>
      <c r="ANZ3283" s="36"/>
      <c r="AOA3283" s="36"/>
      <c r="AOB3283" s="36"/>
      <c r="AOC3283" s="36"/>
      <c r="AOD3283" s="36"/>
      <c r="AOE3283" s="36"/>
      <c r="AOF3283" s="12"/>
      <c r="AOG3283" s="12"/>
      <c r="AOH3283" s="12"/>
      <c r="AOI3283" s="53"/>
      <c r="AOK3283" s="41"/>
      <c r="AOL3283" s="40"/>
      <c r="AOM3283" s="44"/>
      <c r="AON3283" s="62"/>
      <c r="AOO3283" s="56"/>
      <c r="AOP3283" s="60"/>
      <c r="AOQ3283" s="60"/>
      <c r="AOR3283" s="60"/>
      <c r="AOS3283" s="60"/>
      <c r="AOT3283" s="46"/>
      <c r="AOU3283" s="65"/>
      <c r="AOV3283" s="19"/>
      <c r="AOW3283" s="48"/>
      <c r="AOX3283" s="41"/>
      <c r="AOY3283" s="44"/>
      <c r="AOZ3283" s="18"/>
      <c r="APA3283" s="16"/>
      <c r="APB3283" s="36"/>
      <c r="APC3283" s="36"/>
      <c r="APD3283" s="36"/>
      <c r="APE3283" s="36"/>
      <c r="APF3283" s="36"/>
      <c r="APG3283" s="36"/>
      <c r="APH3283" s="36"/>
      <c r="API3283" s="36"/>
      <c r="APJ3283" s="36"/>
      <c r="APK3283" s="36"/>
      <c r="APL3283" s="36"/>
      <c r="APM3283" s="36"/>
      <c r="APN3283" s="36"/>
      <c r="APO3283" s="12"/>
      <c r="APP3283" s="12"/>
      <c r="APQ3283" s="12"/>
      <c r="APR3283" s="53"/>
      <c r="APT3283" s="41"/>
      <c r="APU3283" s="40"/>
      <c r="APV3283" s="44"/>
      <c r="APW3283" s="62"/>
      <c r="APX3283" s="56"/>
      <c r="APY3283" s="60"/>
      <c r="APZ3283" s="60"/>
      <c r="AQA3283" s="60"/>
      <c r="AQB3283" s="60"/>
      <c r="AQC3283" s="46"/>
      <c r="AQD3283" s="65"/>
      <c r="AQE3283" s="19"/>
      <c r="AQF3283" s="48"/>
      <c r="AQG3283" s="41"/>
      <c r="AQH3283" s="44"/>
      <c r="AQI3283" s="18"/>
      <c r="AQJ3283" s="16"/>
      <c r="AQK3283" s="36"/>
      <c r="AQL3283" s="36"/>
      <c r="AQM3283" s="36"/>
      <c r="AQN3283" s="36"/>
      <c r="AQO3283" s="36"/>
      <c r="AQP3283" s="36"/>
      <c r="AQQ3283" s="36"/>
      <c r="AQR3283" s="36"/>
      <c r="AQS3283" s="36"/>
      <c r="AQT3283" s="36"/>
      <c r="AQU3283" s="36"/>
      <c r="AQV3283" s="36"/>
      <c r="AQW3283" s="36"/>
      <c r="AQX3283" s="12"/>
      <c r="AQY3283" s="12"/>
      <c r="AQZ3283" s="12"/>
      <c r="ARA3283" s="53"/>
      <c r="ARC3283" s="41"/>
      <c r="ARD3283" s="40"/>
      <c r="ARE3283" s="44"/>
      <c r="ARF3283" s="62"/>
      <c r="ARG3283" s="56"/>
      <c r="ARH3283" s="60"/>
      <c r="ARI3283" s="60"/>
      <c r="ARJ3283" s="60"/>
      <c r="ARK3283" s="60"/>
      <c r="ARL3283" s="46"/>
      <c r="ARM3283" s="65"/>
      <c r="ARN3283" s="19"/>
      <c r="ARO3283" s="48"/>
      <c r="ARP3283" s="41"/>
      <c r="ARQ3283" s="44"/>
      <c r="ARR3283" s="18"/>
      <c r="ARS3283" s="16"/>
      <c r="ART3283" s="36"/>
      <c r="ARU3283" s="36"/>
      <c r="ARV3283" s="36"/>
      <c r="ARW3283" s="36"/>
      <c r="ARX3283" s="36"/>
      <c r="ARY3283" s="36"/>
      <c r="ARZ3283" s="36"/>
      <c r="ASA3283" s="36"/>
      <c r="ASB3283" s="36"/>
      <c r="ASC3283" s="36"/>
      <c r="ASD3283" s="36"/>
      <c r="ASE3283" s="36"/>
      <c r="ASF3283" s="36"/>
      <c r="ASG3283" s="12"/>
      <c r="ASH3283" s="12"/>
      <c r="ASI3283" s="12"/>
      <c r="ASJ3283" s="53"/>
      <c r="ASL3283" s="41"/>
      <c r="ASM3283" s="40"/>
      <c r="ASN3283" s="44"/>
      <c r="ASO3283" s="62"/>
      <c r="ASP3283" s="56"/>
      <c r="ASQ3283" s="60"/>
      <c r="ASR3283" s="60"/>
      <c r="ASS3283" s="60"/>
      <c r="AST3283" s="60"/>
      <c r="ASU3283" s="46"/>
      <c r="ASV3283" s="65"/>
      <c r="ASW3283" s="19"/>
      <c r="ASX3283" s="48"/>
      <c r="ASY3283" s="41"/>
      <c r="ASZ3283" s="44"/>
      <c r="ATA3283" s="18"/>
      <c r="ATB3283" s="16"/>
      <c r="ATC3283" s="36"/>
      <c r="ATD3283" s="36"/>
      <c r="ATE3283" s="36"/>
      <c r="ATF3283" s="36"/>
      <c r="ATG3283" s="36"/>
      <c r="ATH3283" s="36"/>
      <c r="ATI3283" s="36"/>
      <c r="ATJ3283" s="36"/>
      <c r="ATK3283" s="36"/>
      <c r="ATL3283" s="36"/>
      <c r="ATM3283" s="36"/>
      <c r="ATN3283" s="36"/>
      <c r="ATO3283" s="36"/>
      <c r="ATP3283" s="12"/>
      <c r="ATQ3283" s="12"/>
      <c r="ATR3283" s="12"/>
      <c r="ATS3283" s="53"/>
      <c r="ATU3283" s="41"/>
      <c r="ATV3283" s="40"/>
      <c r="ATW3283" s="44"/>
      <c r="ATX3283" s="62"/>
      <c r="ATY3283" s="56"/>
      <c r="ATZ3283" s="60"/>
      <c r="AUA3283" s="60"/>
      <c r="AUB3283" s="60"/>
      <c r="AUC3283" s="60"/>
      <c r="AUD3283" s="46"/>
      <c r="AUE3283" s="65"/>
      <c r="AUF3283" s="19"/>
      <c r="AUG3283" s="48"/>
      <c r="AUH3283" s="41"/>
      <c r="AUI3283" s="44"/>
      <c r="AUJ3283" s="18"/>
      <c r="AUK3283" s="16"/>
      <c r="AUL3283" s="36"/>
      <c r="AUM3283" s="36"/>
      <c r="AUN3283" s="36"/>
      <c r="AUO3283" s="36"/>
      <c r="AUP3283" s="36"/>
      <c r="AUQ3283" s="36"/>
      <c r="AUR3283" s="36"/>
      <c r="AUS3283" s="36"/>
      <c r="AUT3283" s="36"/>
      <c r="AUU3283" s="36"/>
      <c r="AUV3283" s="36"/>
      <c r="AUW3283" s="36"/>
      <c r="AUX3283" s="36"/>
      <c r="AUY3283" s="12"/>
      <c r="AUZ3283" s="12"/>
      <c r="AVA3283" s="12"/>
      <c r="AVB3283" s="53"/>
      <c r="AVD3283" s="41"/>
      <c r="AVE3283" s="40"/>
      <c r="AVF3283" s="44"/>
      <c r="AVG3283" s="62"/>
      <c r="AVH3283" s="56"/>
      <c r="AVI3283" s="60"/>
      <c r="AVJ3283" s="60"/>
      <c r="AVK3283" s="60"/>
      <c r="AVL3283" s="60"/>
      <c r="AVM3283" s="46"/>
      <c r="AVN3283" s="65"/>
      <c r="AVO3283" s="19"/>
      <c r="AVP3283" s="48"/>
      <c r="AVQ3283" s="41"/>
      <c r="AVR3283" s="44"/>
      <c r="AVS3283" s="18"/>
      <c r="AVT3283" s="16"/>
      <c r="AVU3283" s="36"/>
      <c r="AVV3283" s="36"/>
      <c r="AVW3283" s="36"/>
      <c r="AVX3283" s="36"/>
      <c r="AVY3283" s="36"/>
      <c r="AVZ3283" s="36"/>
      <c r="AWA3283" s="36"/>
      <c r="AWB3283" s="36"/>
      <c r="AWC3283" s="36"/>
      <c r="AWD3283" s="36"/>
      <c r="AWE3283" s="36"/>
      <c r="AWF3283" s="36"/>
      <c r="AWG3283" s="36"/>
      <c r="AWH3283" s="12"/>
      <c r="AWI3283" s="12"/>
      <c r="AWJ3283" s="12"/>
      <c r="AWK3283" s="53"/>
      <c r="AWM3283" s="41"/>
      <c r="AWN3283" s="40"/>
      <c r="AWO3283" s="44"/>
      <c r="AWP3283" s="62"/>
      <c r="AWQ3283" s="56"/>
      <c r="AWR3283" s="60"/>
      <c r="AWS3283" s="60"/>
      <c r="AWT3283" s="60"/>
      <c r="AWU3283" s="60"/>
      <c r="AWV3283" s="46"/>
      <c r="AWW3283" s="65"/>
      <c r="AWX3283" s="19"/>
      <c r="AWY3283" s="48"/>
      <c r="AWZ3283" s="41"/>
      <c r="AXA3283" s="44"/>
      <c r="AXB3283" s="18"/>
      <c r="AXC3283" s="16"/>
      <c r="AXD3283" s="36"/>
      <c r="AXE3283" s="36"/>
      <c r="AXF3283" s="36"/>
      <c r="AXG3283" s="36"/>
      <c r="AXH3283" s="36"/>
      <c r="AXI3283" s="36"/>
      <c r="AXJ3283" s="36"/>
      <c r="AXK3283" s="36"/>
      <c r="AXL3283" s="36"/>
      <c r="AXM3283" s="36"/>
      <c r="AXN3283" s="36"/>
      <c r="AXO3283" s="36"/>
      <c r="AXP3283" s="36"/>
      <c r="AXQ3283" s="12"/>
      <c r="AXR3283" s="12"/>
      <c r="AXS3283" s="12"/>
      <c r="AXT3283" s="53"/>
      <c r="AXV3283" s="41"/>
      <c r="AXW3283" s="40"/>
      <c r="AXX3283" s="44"/>
      <c r="AXY3283" s="62"/>
      <c r="AXZ3283" s="56"/>
      <c r="AYA3283" s="60"/>
      <c r="AYB3283" s="60"/>
      <c r="AYC3283" s="60"/>
      <c r="AYD3283" s="60"/>
      <c r="AYE3283" s="46"/>
      <c r="AYF3283" s="65"/>
      <c r="AYG3283" s="19"/>
      <c r="AYH3283" s="48"/>
      <c r="AYI3283" s="41"/>
      <c r="AYJ3283" s="44"/>
      <c r="AYK3283" s="18"/>
      <c r="AYL3283" s="16"/>
      <c r="AYM3283" s="36"/>
      <c r="AYN3283" s="36"/>
      <c r="AYO3283" s="36"/>
      <c r="AYP3283" s="36"/>
      <c r="AYQ3283" s="36"/>
      <c r="AYR3283" s="36"/>
      <c r="AYS3283" s="36"/>
      <c r="AYT3283" s="36"/>
      <c r="AYU3283" s="36"/>
      <c r="AYV3283" s="36"/>
      <c r="AYW3283" s="36"/>
      <c r="AYX3283" s="36"/>
      <c r="AYY3283" s="36"/>
      <c r="AYZ3283" s="12"/>
      <c r="AZA3283" s="12"/>
      <c r="AZB3283" s="12"/>
      <c r="AZC3283" s="53"/>
      <c r="AZE3283" s="41"/>
      <c r="AZF3283" s="40"/>
      <c r="AZG3283" s="44"/>
      <c r="AZH3283" s="62"/>
      <c r="AZI3283" s="56"/>
      <c r="AZJ3283" s="60"/>
      <c r="AZK3283" s="60"/>
      <c r="AZL3283" s="60"/>
      <c r="AZM3283" s="60"/>
      <c r="AZN3283" s="46"/>
      <c r="AZO3283" s="65"/>
      <c r="AZP3283" s="19"/>
      <c r="AZQ3283" s="48"/>
      <c r="AZR3283" s="41"/>
      <c r="AZS3283" s="44"/>
      <c r="AZT3283" s="18"/>
      <c r="AZU3283" s="16"/>
      <c r="AZV3283" s="36"/>
      <c r="AZW3283" s="36"/>
      <c r="AZX3283" s="36"/>
      <c r="AZY3283" s="36"/>
      <c r="AZZ3283" s="36"/>
      <c r="BAA3283" s="36"/>
      <c r="BAB3283" s="36"/>
      <c r="BAC3283" s="36"/>
      <c r="BAD3283" s="36"/>
      <c r="BAE3283" s="36"/>
      <c r="BAF3283" s="36"/>
      <c r="BAG3283" s="36"/>
      <c r="BAH3283" s="36"/>
      <c r="BAI3283" s="12"/>
      <c r="BAJ3283" s="12"/>
      <c r="BAK3283" s="12"/>
      <c r="BAL3283" s="53"/>
      <c r="BAN3283" s="41"/>
      <c r="BAO3283" s="40"/>
      <c r="BAP3283" s="44"/>
      <c r="BAQ3283" s="62"/>
      <c r="BAR3283" s="56"/>
      <c r="BAS3283" s="60"/>
      <c r="BAT3283" s="60"/>
      <c r="BAU3283" s="60"/>
      <c r="BAV3283" s="60"/>
      <c r="BAW3283" s="46"/>
      <c r="BAX3283" s="65"/>
      <c r="BAY3283" s="19"/>
      <c r="BAZ3283" s="48"/>
      <c r="BBA3283" s="41"/>
      <c r="BBB3283" s="44"/>
      <c r="BBC3283" s="18"/>
      <c r="BBD3283" s="16"/>
      <c r="BBE3283" s="36"/>
      <c r="BBF3283" s="36"/>
      <c r="BBG3283" s="36"/>
      <c r="BBH3283" s="36"/>
      <c r="BBI3283" s="36"/>
      <c r="BBJ3283" s="36"/>
      <c r="BBK3283" s="36"/>
      <c r="BBL3283" s="36"/>
      <c r="BBM3283" s="36"/>
      <c r="BBN3283" s="36"/>
      <c r="BBO3283" s="36"/>
      <c r="BBP3283" s="36"/>
      <c r="BBQ3283" s="36"/>
      <c r="BBR3283" s="12"/>
      <c r="BBS3283" s="12"/>
      <c r="BBT3283" s="12"/>
      <c r="BBU3283" s="53"/>
      <c r="BBW3283" s="41"/>
      <c r="BBX3283" s="40"/>
      <c r="BBY3283" s="44"/>
      <c r="BBZ3283" s="62"/>
      <c r="BCA3283" s="56"/>
      <c r="BCB3283" s="60"/>
      <c r="BCC3283" s="60"/>
      <c r="BCD3283" s="60"/>
      <c r="BCE3283" s="60"/>
      <c r="BCF3283" s="46"/>
      <c r="BCG3283" s="65"/>
      <c r="BCH3283" s="19"/>
      <c r="BCI3283" s="48"/>
      <c r="BCJ3283" s="41"/>
      <c r="BCK3283" s="44"/>
      <c r="BCL3283" s="18"/>
      <c r="BCM3283" s="16"/>
      <c r="BCN3283" s="36"/>
      <c r="BCO3283" s="36"/>
      <c r="BCP3283" s="36"/>
      <c r="BCQ3283" s="36"/>
      <c r="BCR3283" s="36"/>
      <c r="BCS3283" s="36"/>
      <c r="BCT3283" s="36"/>
      <c r="BCU3283" s="36"/>
      <c r="BCV3283" s="36"/>
      <c r="BCW3283" s="36"/>
      <c r="BCX3283" s="36"/>
      <c r="BCY3283" s="36"/>
      <c r="BCZ3283" s="36"/>
      <c r="BDA3283" s="12"/>
      <c r="BDB3283" s="12"/>
      <c r="BDC3283" s="12"/>
      <c r="BDD3283" s="53"/>
      <c r="BDF3283" s="41"/>
      <c r="BDG3283" s="40"/>
      <c r="BDH3283" s="44"/>
      <c r="BDI3283" s="62"/>
      <c r="BDJ3283" s="56"/>
      <c r="BDK3283" s="60"/>
      <c r="BDL3283" s="60"/>
      <c r="BDM3283" s="60"/>
      <c r="BDN3283" s="60"/>
      <c r="BDO3283" s="46"/>
      <c r="BDP3283" s="65"/>
      <c r="BDQ3283" s="19"/>
      <c r="BDR3283" s="48"/>
      <c r="BDS3283" s="41"/>
      <c r="BDT3283" s="44"/>
      <c r="BDU3283" s="18"/>
      <c r="BDV3283" s="16"/>
      <c r="BDW3283" s="36"/>
      <c r="BDX3283" s="36"/>
      <c r="BDY3283" s="36"/>
      <c r="BDZ3283" s="36"/>
      <c r="BEA3283" s="36"/>
      <c r="BEB3283" s="36"/>
      <c r="BEC3283" s="36"/>
      <c r="BED3283" s="36"/>
      <c r="BEE3283" s="36"/>
      <c r="BEF3283" s="36"/>
      <c r="BEG3283" s="36"/>
      <c r="BEH3283" s="36"/>
      <c r="BEI3283" s="36"/>
      <c r="BEJ3283" s="12"/>
      <c r="BEK3283" s="12"/>
      <c r="BEL3283" s="12"/>
      <c r="BEM3283" s="53"/>
      <c r="BEO3283" s="41"/>
      <c r="BEP3283" s="40"/>
      <c r="BEQ3283" s="44"/>
      <c r="BER3283" s="62"/>
      <c r="BES3283" s="56"/>
      <c r="BET3283" s="60"/>
      <c r="BEU3283" s="60"/>
      <c r="BEV3283" s="60"/>
      <c r="BEW3283" s="60"/>
      <c r="BEX3283" s="46"/>
      <c r="BEY3283" s="65"/>
      <c r="BEZ3283" s="19"/>
      <c r="BFA3283" s="48"/>
      <c r="BFB3283" s="41"/>
      <c r="BFC3283" s="44"/>
      <c r="BFD3283" s="18"/>
      <c r="BFE3283" s="16"/>
      <c r="BFF3283" s="36"/>
      <c r="BFG3283" s="36"/>
      <c r="BFH3283" s="36"/>
      <c r="BFI3283" s="36"/>
      <c r="BFJ3283" s="36"/>
      <c r="BFK3283" s="36"/>
      <c r="BFL3283" s="36"/>
      <c r="BFM3283" s="36"/>
      <c r="BFN3283" s="36"/>
      <c r="BFO3283" s="36"/>
      <c r="BFP3283" s="36"/>
      <c r="BFQ3283" s="36"/>
      <c r="BFR3283" s="36"/>
      <c r="BFS3283" s="12"/>
      <c r="BFT3283" s="12"/>
      <c r="BFU3283" s="12"/>
      <c r="BFV3283" s="53"/>
      <c r="BFX3283" s="41"/>
      <c r="BFY3283" s="40"/>
      <c r="BFZ3283" s="44"/>
      <c r="BGA3283" s="62"/>
      <c r="BGB3283" s="56"/>
      <c r="BGC3283" s="60"/>
      <c r="BGD3283" s="60"/>
      <c r="BGE3283" s="60"/>
      <c r="BGF3283" s="60"/>
      <c r="BGG3283" s="46"/>
      <c r="BGH3283" s="65"/>
      <c r="BGI3283" s="19"/>
      <c r="BGJ3283" s="48"/>
      <c r="BGK3283" s="41"/>
      <c r="BGL3283" s="44"/>
      <c r="BGM3283" s="18"/>
      <c r="BGN3283" s="16"/>
      <c r="BGO3283" s="36"/>
      <c r="BGP3283" s="36"/>
      <c r="BGQ3283" s="36"/>
      <c r="BGR3283" s="36"/>
      <c r="BGS3283" s="36"/>
      <c r="BGT3283" s="36"/>
      <c r="BGU3283" s="36"/>
      <c r="BGV3283" s="36"/>
      <c r="BGW3283" s="36"/>
      <c r="BGX3283" s="36"/>
      <c r="BGY3283" s="36"/>
      <c r="BGZ3283" s="36"/>
      <c r="BHA3283" s="36"/>
      <c r="BHB3283" s="12"/>
      <c r="BHC3283" s="12"/>
      <c r="BHD3283" s="12"/>
      <c r="BHE3283" s="53"/>
      <c r="BHG3283" s="41"/>
      <c r="BHH3283" s="40"/>
      <c r="BHI3283" s="44"/>
      <c r="BHJ3283" s="62"/>
      <c r="BHK3283" s="56"/>
      <c r="BHL3283" s="60"/>
      <c r="BHM3283" s="60"/>
      <c r="BHN3283" s="60"/>
      <c r="BHO3283" s="60"/>
      <c r="BHP3283" s="46"/>
      <c r="BHQ3283" s="65"/>
      <c r="BHR3283" s="19"/>
      <c r="BHS3283" s="48"/>
      <c r="BHT3283" s="41"/>
      <c r="BHU3283" s="44"/>
      <c r="BHV3283" s="18"/>
      <c r="BHW3283" s="16"/>
      <c r="BHX3283" s="36"/>
      <c r="BHY3283" s="36"/>
      <c r="BHZ3283" s="36"/>
      <c r="BIA3283" s="36"/>
      <c r="BIB3283" s="36"/>
      <c r="BIC3283" s="36"/>
      <c r="BID3283" s="36"/>
      <c r="BIE3283" s="36"/>
      <c r="BIF3283" s="36"/>
      <c r="BIG3283" s="36"/>
      <c r="BIH3283" s="36"/>
      <c r="BII3283" s="36"/>
      <c r="BIJ3283" s="36"/>
      <c r="BIK3283" s="12"/>
      <c r="BIL3283" s="12"/>
      <c r="BIM3283" s="12"/>
      <c r="BIN3283" s="53"/>
      <c r="BIP3283" s="41"/>
      <c r="BIQ3283" s="40"/>
      <c r="BIR3283" s="44"/>
      <c r="BIS3283" s="62"/>
      <c r="BIT3283" s="56"/>
      <c r="BIU3283" s="60"/>
      <c r="BIV3283" s="60"/>
      <c r="BIW3283" s="60"/>
      <c r="BIX3283" s="60"/>
      <c r="BIY3283" s="46"/>
      <c r="BIZ3283" s="65"/>
      <c r="BJA3283" s="19"/>
      <c r="BJB3283" s="48"/>
      <c r="BJC3283" s="41"/>
      <c r="BJD3283" s="44"/>
      <c r="BJE3283" s="18"/>
      <c r="BJF3283" s="16"/>
      <c r="BJG3283" s="36"/>
      <c r="BJH3283" s="36"/>
      <c r="BJI3283" s="36"/>
      <c r="BJJ3283" s="36"/>
      <c r="BJK3283" s="36"/>
      <c r="BJL3283" s="36"/>
      <c r="BJM3283" s="36"/>
      <c r="BJN3283" s="36"/>
      <c r="BJO3283" s="36"/>
      <c r="BJP3283" s="36"/>
      <c r="BJQ3283" s="36"/>
      <c r="BJR3283" s="36"/>
      <c r="BJS3283" s="36"/>
      <c r="BJT3283" s="12"/>
      <c r="BJU3283" s="12"/>
      <c r="BJV3283" s="12"/>
      <c r="BJW3283" s="53"/>
      <c r="BJY3283" s="41"/>
      <c r="BJZ3283" s="40"/>
      <c r="BKA3283" s="44"/>
      <c r="BKB3283" s="62"/>
      <c r="BKC3283" s="56"/>
      <c r="BKD3283" s="60"/>
      <c r="BKE3283" s="60"/>
      <c r="BKF3283" s="60"/>
      <c r="BKG3283" s="60"/>
      <c r="BKH3283" s="46"/>
      <c r="BKI3283" s="65"/>
      <c r="BKJ3283" s="19"/>
      <c r="BKK3283" s="48"/>
      <c r="BKL3283" s="41"/>
      <c r="BKM3283" s="44"/>
      <c r="BKN3283" s="18"/>
      <c r="BKO3283" s="16"/>
      <c r="BKP3283" s="36"/>
      <c r="BKQ3283" s="36"/>
      <c r="BKR3283" s="36"/>
      <c r="BKS3283" s="36"/>
      <c r="BKT3283" s="36"/>
      <c r="BKU3283" s="36"/>
      <c r="BKV3283" s="36"/>
      <c r="BKW3283" s="36"/>
      <c r="BKX3283" s="36"/>
      <c r="BKY3283" s="36"/>
      <c r="BKZ3283" s="36"/>
      <c r="BLA3283" s="36"/>
      <c r="BLB3283" s="36"/>
      <c r="BLC3283" s="12"/>
      <c r="BLD3283" s="12"/>
      <c r="BLE3283" s="12"/>
      <c r="BLF3283" s="53"/>
      <c r="BLH3283" s="41"/>
      <c r="BLI3283" s="40"/>
      <c r="BLJ3283" s="44"/>
      <c r="BLK3283" s="62"/>
      <c r="BLL3283" s="56"/>
      <c r="BLM3283" s="60"/>
      <c r="BLN3283" s="60"/>
      <c r="BLO3283" s="60"/>
      <c r="BLP3283" s="60"/>
      <c r="BLQ3283" s="46"/>
      <c r="BLR3283" s="65"/>
      <c r="BLS3283" s="19"/>
      <c r="BLT3283" s="48"/>
      <c r="BLU3283" s="41"/>
      <c r="BLV3283" s="44"/>
      <c r="BLW3283" s="18"/>
      <c r="BLX3283" s="16"/>
      <c r="BLY3283" s="36"/>
      <c r="BLZ3283" s="36"/>
      <c r="BMA3283" s="36"/>
      <c r="BMB3283" s="36"/>
      <c r="BMC3283" s="36"/>
      <c r="BMD3283" s="36"/>
      <c r="BME3283" s="36"/>
      <c r="BMF3283" s="36"/>
      <c r="BMG3283" s="36"/>
      <c r="BMH3283" s="36"/>
      <c r="BMI3283" s="36"/>
      <c r="BMJ3283" s="36"/>
      <c r="BMK3283" s="36"/>
      <c r="BML3283" s="12"/>
      <c r="BMM3283" s="12"/>
      <c r="BMN3283" s="12"/>
      <c r="BMO3283" s="53"/>
      <c r="BMQ3283" s="41"/>
      <c r="BMR3283" s="40"/>
      <c r="BMS3283" s="44"/>
      <c r="BMT3283" s="62"/>
      <c r="BMU3283" s="56"/>
      <c r="BMV3283" s="60"/>
      <c r="BMW3283" s="60"/>
      <c r="BMX3283" s="60"/>
      <c r="BMY3283" s="60"/>
      <c r="BMZ3283" s="46"/>
      <c r="BNA3283" s="65"/>
      <c r="BNB3283" s="19"/>
      <c r="BNC3283" s="48"/>
      <c r="BND3283" s="41"/>
      <c r="BNE3283" s="44"/>
      <c r="BNF3283" s="18"/>
      <c r="BNG3283" s="16"/>
      <c r="BNH3283" s="36"/>
      <c r="BNI3283" s="36"/>
      <c r="BNJ3283" s="36"/>
      <c r="BNK3283" s="36"/>
      <c r="BNL3283" s="36"/>
      <c r="BNM3283" s="36"/>
      <c r="BNN3283" s="36"/>
      <c r="BNO3283" s="36"/>
      <c r="BNP3283" s="36"/>
      <c r="BNQ3283" s="36"/>
      <c r="BNR3283" s="36"/>
      <c r="BNS3283" s="36"/>
      <c r="BNT3283" s="36"/>
      <c r="BNU3283" s="12"/>
      <c r="BNV3283" s="12"/>
      <c r="BNW3283" s="12"/>
      <c r="BNX3283" s="53"/>
      <c r="BNZ3283" s="41"/>
      <c r="BOA3283" s="40"/>
      <c r="BOB3283" s="44"/>
      <c r="BOC3283" s="62"/>
      <c r="BOD3283" s="56"/>
      <c r="BOE3283" s="60"/>
      <c r="BOF3283" s="60"/>
      <c r="BOG3283" s="60"/>
      <c r="BOH3283" s="60"/>
      <c r="BOI3283" s="46"/>
      <c r="BOJ3283" s="65"/>
      <c r="BOK3283" s="19"/>
      <c r="BOL3283" s="48"/>
      <c r="BOM3283" s="41"/>
      <c r="BON3283" s="44"/>
      <c r="BOO3283" s="18"/>
      <c r="BOP3283" s="16"/>
      <c r="BOQ3283" s="36"/>
      <c r="BOR3283" s="36"/>
      <c r="BOS3283" s="36"/>
      <c r="BOT3283" s="36"/>
      <c r="BOU3283" s="36"/>
      <c r="BOV3283" s="36"/>
      <c r="BOW3283" s="36"/>
      <c r="BOX3283" s="36"/>
      <c r="BOY3283" s="36"/>
      <c r="BOZ3283" s="36"/>
      <c r="BPA3283" s="36"/>
      <c r="BPB3283" s="36"/>
      <c r="BPC3283" s="36"/>
      <c r="BPD3283" s="12"/>
      <c r="BPE3283" s="12"/>
      <c r="BPF3283" s="12"/>
      <c r="BPG3283" s="53"/>
      <c r="BPI3283" s="41"/>
      <c r="BPJ3283" s="40"/>
      <c r="BPK3283" s="44"/>
      <c r="BPL3283" s="62"/>
      <c r="BPM3283" s="56"/>
      <c r="BPN3283" s="60"/>
      <c r="BPO3283" s="60"/>
      <c r="BPP3283" s="60"/>
      <c r="BPQ3283" s="60"/>
      <c r="BPR3283" s="46"/>
      <c r="BPS3283" s="65"/>
      <c r="BPT3283" s="19"/>
      <c r="BPU3283" s="48"/>
      <c r="BPV3283" s="41"/>
      <c r="BPW3283" s="44"/>
      <c r="BPX3283" s="18"/>
      <c r="BPY3283" s="16"/>
      <c r="BPZ3283" s="36"/>
      <c r="BQA3283" s="36"/>
      <c r="BQB3283" s="36"/>
      <c r="BQC3283" s="36"/>
      <c r="BQD3283" s="36"/>
      <c r="BQE3283" s="36"/>
      <c r="BQF3283" s="36"/>
      <c r="BQG3283" s="36"/>
      <c r="BQH3283" s="36"/>
      <c r="BQI3283" s="36"/>
      <c r="BQJ3283" s="36"/>
      <c r="BQK3283" s="36"/>
      <c r="BQL3283" s="36"/>
      <c r="BQM3283" s="12"/>
      <c r="BQN3283" s="12"/>
      <c r="BQO3283" s="12"/>
      <c r="BQP3283" s="53"/>
      <c r="BQR3283" s="41"/>
      <c r="BQS3283" s="40"/>
      <c r="BQT3283" s="44"/>
      <c r="BQU3283" s="62"/>
      <c r="BQV3283" s="56"/>
      <c r="BQW3283" s="60"/>
      <c r="BQX3283" s="60"/>
      <c r="BQY3283" s="60"/>
      <c r="BQZ3283" s="60"/>
      <c r="BRA3283" s="46"/>
      <c r="BRB3283" s="65"/>
      <c r="BRC3283" s="19"/>
      <c r="BRD3283" s="48"/>
      <c r="BRE3283" s="41"/>
      <c r="BRF3283" s="44"/>
      <c r="BRG3283" s="18"/>
      <c r="BRH3283" s="16"/>
      <c r="BRI3283" s="36"/>
      <c r="BRJ3283" s="36"/>
      <c r="BRK3283" s="36"/>
      <c r="BRL3283" s="36"/>
      <c r="BRM3283" s="36"/>
      <c r="BRN3283" s="36"/>
      <c r="BRO3283" s="36"/>
      <c r="BRP3283" s="36"/>
      <c r="BRQ3283" s="36"/>
      <c r="BRR3283" s="36"/>
      <c r="BRS3283" s="36"/>
      <c r="BRT3283" s="36"/>
      <c r="BRU3283" s="36"/>
      <c r="BRV3283" s="12"/>
      <c r="BRW3283" s="12"/>
      <c r="BRX3283" s="12"/>
      <c r="BRY3283" s="53"/>
      <c r="BSA3283" s="41"/>
      <c r="BSB3283" s="40"/>
      <c r="BSC3283" s="44"/>
      <c r="BSD3283" s="62"/>
      <c r="BSE3283" s="56"/>
      <c r="BSF3283" s="60"/>
      <c r="BSG3283" s="60"/>
      <c r="BSH3283" s="60"/>
      <c r="BSI3283" s="60"/>
      <c r="BSJ3283" s="46"/>
      <c r="BSK3283" s="65"/>
      <c r="BSL3283" s="19"/>
      <c r="BSM3283" s="48"/>
      <c r="BSN3283" s="41"/>
      <c r="BSO3283" s="44"/>
      <c r="BSP3283" s="18"/>
      <c r="BSQ3283" s="16"/>
      <c r="BSR3283" s="36"/>
      <c r="BSS3283" s="36"/>
      <c r="BST3283" s="36"/>
      <c r="BSU3283" s="36"/>
      <c r="BSV3283" s="36"/>
      <c r="BSW3283" s="36"/>
      <c r="BSX3283" s="36"/>
      <c r="BSY3283" s="36"/>
      <c r="BSZ3283" s="36"/>
      <c r="BTA3283" s="36"/>
      <c r="BTB3283" s="36"/>
      <c r="BTC3283" s="36"/>
      <c r="BTD3283" s="36"/>
      <c r="BTE3283" s="12"/>
      <c r="BTF3283" s="12"/>
      <c r="BTG3283" s="12"/>
      <c r="BTH3283" s="53"/>
      <c r="BTJ3283" s="41"/>
      <c r="BTK3283" s="40"/>
      <c r="BTL3283" s="44"/>
      <c r="BTM3283" s="62"/>
      <c r="BTN3283" s="56"/>
      <c r="BTO3283" s="60"/>
      <c r="BTP3283" s="60"/>
      <c r="BTQ3283" s="60"/>
      <c r="BTR3283" s="60"/>
      <c r="BTS3283" s="46"/>
      <c r="BTT3283" s="65"/>
      <c r="BTU3283" s="19"/>
      <c r="BTV3283" s="48"/>
      <c r="BTW3283" s="41"/>
      <c r="BTX3283" s="44"/>
      <c r="BTY3283" s="18"/>
      <c r="BTZ3283" s="16"/>
      <c r="BUA3283" s="36"/>
      <c r="BUB3283" s="36"/>
      <c r="BUC3283" s="36"/>
      <c r="BUD3283" s="36"/>
      <c r="BUE3283" s="36"/>
      <c r="BUF3283" s="36"/>
      <c r="BUG3283" s="36"/>
      <c r="BUH3283" s="36"/>
      <c r="BUI3283" s="36"/>
      <c r="BUJ3283" s="36"/>
      <c r="BUK3283" s="36"/>
      <c r="BUL3283" s="36"/>
      <c r="BUM3283" s="36"/>
      <c r="BUN3283" s="12"/>
      <c r="BUO3283" s="12"/>
      <c r="BUP3283" s="12"/>
      <c r="BUQ3283" s="53"/>
      <c r="BUS3283" s="41"/>
      <c r="BUT3283" s="40"/>
      <c r="BUU3283" s="44"/>
      <c r="BUV3283" s="62"/>
      <c r="BUW3283" s="56"/>
      <c r="BUX3283" s="60"/>
      <c r="BUY3283" s="60"/>
      <c r="BUZ3283" s="60"/>
      <c r="BVA3283" s="60"/>
      <c r="BVB3283" s="46"/>
      <c r="BVC3283" s="65"/>
      <c r="BVD3283" s="19"/>
      <c r="BVE3283" s="48"/>
      <c r="BVF3283" s="41"/>
      <c r="BVG3283" s="44"/>
      <c r="BVH3283" s="18"/>
      <c r="BVI3283" s="16"/>
      <c r="BVJ3283" s="36"/>
      <c r="BVK3283" s="36"/>
      <c r="BVL3283" s="36"/>
      <c r="BVM3283" s="36"/>
      <c r="BVN3283" s="36"/>
      <c r="BVO3283" s="36"/>
      <c r="BVP3283" s="36"/>
      <c r="BVQ3283" s="36"/>
      <c r="BVR3283" s="36"/>
      <c r="BVS3283" s="36"/>
      <c r="BVT3283" s="36"/>
      <c r="BVU3283" s="36"/>
      <c r="BVV3283" s="36"/>
      <c r="BVW3283" s="12"/>
      <c r="BVX3283" s="12"/>
      <c r="BVY3283" s="12"/>
      <c r="BVZ3283" s="53"/>
      <c r="BWB3283" s="41"/>
      <c r="BWC3283" s="40"/>
      <c r="BWD3283" s="44"/>
      <c r="BWE3283" s="62"/>
      <c r="BWF3283" s="56"/>
      <c r="BWG3283" s="60"/>
      <c r="BWH3283" s="60"/>
      <c r="BWI3283" s="60"/>
      <c r="BWJ3283" s="60"/>
      <c r="BWK3283" s="46"/>
      <c r="BWL3283" s="65"/>
      <c r="BWM3283" s="19"/>
      <c r="BWN3283" s="48"/>
      <c r="BWO3283" s="41"/>
      <c r="BWP3283" s="44"/>
      <c r="BWQ3283" s="18"/>
      <c r="BWR3283" s="16"/>
      <c r="BWS3283" s="36"/>
      <c r="BWT3283" s="36"/>
      <c r="BWU3283" s="36"/>
      <c r="BWV3283" s="36"/>
      <c r="BWW3283" s="36"/>
      <c r="BWX3283" s="36"/>
      <c r="BWY3283" s="36"/>
      <c r="BWZ3283" s="36"/>
      <c r="BXA3283" s="36"/>
      <c r="BXB3283" s="36"/>
      <c r="BXC3283" s="36"/>
      <c r="BXD3283" s="36"/>
      <c r="BXE3283" s="36"/>
      <c r="BXF3283" s="12"/>
      <c r="BXG3283" s="12"/>
      <c r="BXH3283" s="12"/>
      <c r="BXI3283" s="53"/>
      <c r="BXK3283" s="41"/>
      <c r="BXL3283" s="40"/>
      <c r="BXM3283" s="44"/>
      <c r="BXN3283" s="62"/>
      <c r="BXO3283" s="56"/>
      <c r="BXP3283" s="60"/>
      <c r="BXQ3283" s="60"/>
      <c r="BXR3283" s="60"/>
      <c r="BXS3283" s="60"/>
      <c r="BXT3283" s="46"/>
      <c r="BXU3283" s="65"/>
      <c r="BXV3283" s="19"/>
      <c r="BXW3283" s="48"/>
      <c r="BXX3283" s="41"/>
      <c r="BXY3283" s="44"/>
      <c r="BXZ3283" s="18"/>
      <c r="BYA3283" s="16"/>
      <c r="BYB3283" s="36"/>
      <c r="BYC3283" s="36"/>
      <c r="BYD3283" s="36"/>
      <c r="BYE3283" s="36"/>
      <c r="BYF3283" s="36"/>
      <c r="BYG3283" s="36"/>
      <c r="BYH3283" s="36"/>
      <c r="BYI3283" s="36"/>
      <c r="BYJ3283" s="36"/>
      <c r="BYK3283" s="36"/>
      <c r="BYL3283" s="36"/>
      <c r="BYM3283" s="36"/>
      <c r="BYN3283" s="36"/>
      <c r="BYO3283" s="12"/>
      <c r="BYP3283" s="12"/>
      <c r="BYQ3283" s="12"/>
      <c r="BYR3283" s="53"/>
      <c r="BYT3283" s="41"/>
      <c r="BYU3283" s="40"/>
      <c r="BYV3283" s="44"/>
      <c r="BYW3283" s="62"/>
      <c r="BYX3283" s="56"/>
      <c r="BYY3283" s="60"/>
      <c r="BYZ3283" s="60"/>
      <c r="BZA3283" s="60"/>
      <c r="BZB3283" s="60"/>
      <c r="BZC3283" s="46"/>
      <c r="BZD3283" s="65"/>
      <c r="BZE3283" s="19"/>
      <c r="BZF3283" s="48"/>
      <c r="BZG3283" s="41"/>
      <c r="BZH3283" s="44"/>
      <c r="BZI3283" s="18"/>
      <c r="BZJ3283" s="16"/>
      <c r="BZK3283" s="36"/>
      <c r="BZL3283" s="36"/>
      <c r="BZM3283" s="36"/>
      <c r="BZN3283" s="36"/>
      <c r="BZO3283" s="36"/>
      <c r="BZP3283" s="36"/>
      <c r="BZQ3283" s="36"/>
      <c r="BZR3283" s="36"/>
      <c r="BZS3283" s="36"/>
      <c r="BZT3283" s="36"/>
      <c r="BZU3283" s="36"/>
      <c r="BZV3283" s="36"/>
      <c r="BZW3283" s="36"/>
      <c r="BZX3283" s="12"/>
      <c r="BZY3283" s="12"/>
      <c r="BZZ3283" s="12"/>
      <c r="CAA3283" s="53"/>
      <c r="CAC3283" s="41"/>
      <c r="CAD3283" s="40"/>
      <c r="CAE3283" s="44"/>
      <c r="CAF3283" s="62"/>
      <c r="CAG3283" s="56"/>
      <c r="CAH3283" s="60"/>
      <c r="CAI3283" s="60"/>
      <c r="CAJ3283" s="60"/>
      <c r="CAK3283" s="60"/>
      <c r="CAL3283" s="46"/>
      <c r="CAM3283" s="65"/>
      <c r="CAN3283" s="19"/>
      <c r="CAO3283" s="48"/>
      <c r="CAP3283" s="41"/>
      <c r="CAQ3283" s="44"/>
      <c r="CAR3283" s="18"/>
      <c r="CAS3283" s="16"/>
      <c r="CAT3283" s="36"/>
      <c r="CAU3283" s="36"/>
      <c r="CAV3283" s="36"/>
      <c r="CAW3283" s="36"/>
      <c r="CAX3283" s="36"/>
      <c r="CAY3283" s="36"/>
      <c r="CAZ3283" s="36"/>
      <c r="CBA3283" s="36"/>
      <c r="CBB3283" s="36"/>
      <c r="CBC3283" s="36"/>
      <c r="CBD3283" s="36"/>
      <c r="CBE3283" s="36"/>
      <c r="CBF3283" s="36"/>
      <c r="CBG3283" s="12"/>
      <c r="CBH3283" s="12"/>
      <c r="CBI3283" s="12"/>
      <c r="CBJ3283" s="53"/>
      <c r="CBL3283" s="41"/>
      <c r="CBM3283" s="40"/>
      <c r="CBN3283" s="44"/>
      <c r="CBO3283" s="62"/>
      <c r="CBP3283" s="56"/>
      <c r="CBQ3283" s="60"/>
      <c r="CBR3283" s="60"/>
      <c r="CBS3283" s="60"/>
      <c r="CBT3283" s="60"/>
      <c r="CBU3283" s="46"/>
      <c r="CBV3283" s="65"/>
      <c r="CBW3283" s="19"/>
      <c r="CBX3283" s="48"/>
      <c r="CBY3283" s="41"/>
      <c r="CBZ3283" s="44"/>
      <c r="CCA3283" s="18"/>
      <c r="CCB3283" s="16"/>
      <c r="CCC3283" s="36"/>
      <c r="CCD3283" s="36"/>
      <c r="CCE3283" s="36"/>
      <c r="CCF3283" s="36"/>
      <c r="CCG3283" s="36"/>
      <c r="CCH3283" s="36"/>
      <c r="CCI3283" s="36"/>
      <c r="CCJ3283" s="36"/>
      <c r="CCK3283" s="36"/>
      <c r="CCL3283" s="36"/>
      <c r="CCM3283" s="36"/>
      <c r="CCN3283" s="36"/>
      <c r="CCO3283" s="36"/>
      <c r="CCP3283" s="12"/>
      <c r="CCQ3283" s="12"/>
      <c r="CCR3283" s="12"/>
      <c r="CCS3283" s="53"/>
      <c r="CCU3283" s="41"/>
      <c r="CCV3283" s="40"/>
      <c r="CCW3283" s="44"/>
      <c r="CCX3283" s="62"/>
      <c r="CCY3283" s="56"/>
      <c r="CCZ3283" s="60"/>
      <c r="CDA3283" s="60"/>
      <c r="CDB3283" s="60"/>
      <c r="CDC3283" s="60"/>
      <c r="CDD3283" s="46"/>
      <c r="CDE3283" s="65"/>
      <c r="CDF3283" s="19"/>
      <c r="CDG3283" s="48"/>
      <c r="CDH3283" s="41"/>
      <c r="CDI3283" s="44"/>
      <c r="CDJ3283" s="18"/>
      <c r="CDK3283" s="16"/>
      <c r="CDL3283" s="36"/>
      <c r="CDM3283" s="36"/>
      <c r="CDN3283" s="36"/>
      <c r="CDO3283" s="36"/>
      <c r="CDP3283" s="36"/>
      <c r="CDQ3283" s="36"/>
      <c r="CDR3283" s="36"/>
      <c r="CDS3283" s="36"/>
      <c r="CDT3283" s="36"/>
      <c r="CDU3283" s="36"/>
      <c r="CDV3283" s="36"/>
      <c r="CDW3283" s="36"/>
      <c r="CDX3283" s="36"/>
      <c r="CDY3283" s="12"/>
      <c r="CDZ3283" s="12"/>
      <c r="CEA3283" s="12"/>
      <c r="CEB3283" s="53"/>
      <c r="CED3283" s="41"/>
      <c r="CEE3283" s="40"/>
      <c r="CEF3283" s="44"/>
      <c r="CEG3283" s="62"/>
      <c r="CEH3283" s="56"/>
      <c r="CEI3283" s="60"/>
      <c r="CEJ3283" s="60"/>
      <c r="CEK3283" s="60"/>
      <c r="CEL3283" s="60"/>
      <c r="CEM3283" s="46"/>
      <c r="CEN3283" s="65"/>
      <c r="CEO3283" s="19"/>
      <c r="CEP3283" s="48"/>
      <c r="CEQ3283" s="41"/>
      <c r="CER3283" s="44"/>
      <c r="CES3283" s="18"/>
      <c r="CET3283" s="16"/>
      <c r="CEU3283" s="36"/>
      <c r="CEV3283" s="36"/>
      <c r="CEW3283" s="36"/>
      <c r="CEX3283" s="36"/>
      <c r="CEY3283" s="36"/>
      <c r="CEZ3283" s="36"/>
      <c r="CFA3283" s="36"/>
      <c r="CFB3283" s="36"/>
      <c r="CFC3283" s="36"/>
      <c r="CFD3283" s="36"/>
      <c r="CFE3283" s="36"/>
      <c r="CFF3283" s="36"/>
      <c r="CFG3283" s="36"/>
      <c r="CFH3283" s="12"/>
      <c r="CFI3283" s="12"/>
      <c r="CFJ3283" s="12"/>
      <c r="CFK3283" s="53"/>
      <c r="CFM3283" s="41"/>
      <c r="CFN3283" s="40"/>
      <c r="CFO3283" s="44"/>
      <c r="CFP3283" s="62"/>
      <c r="CFQ3283" s="56"/>
      <c r="CFR3283" s="60"/>
      <c r="CFS3283" s="60"/>
      <c r="CFT3283" s="60"/>
      <c r="CFU3283" s="60"/>
      <c r="CFV3283" s="46"/>
      <c r="CFW3283" s="65"/>
      <c r="CFX3283" s="19"/>
      <c r="CFY3283" s="48"/>
      <c r="CFZ3283" s="41"/>
      <c r="CGA3283" s="44"/>
      <c r="CGB3283" s="18"/>
      <c r="CGC3283" s="16"/>
      <c r="CGD3283" s="36"/>
      <c r="CGE3283" s="36"/>
      <c r="CGF3283" s="36"/>
      <c r="CGG3283" s="36"/>
      <c r="CGH3283" s="36"/>
      <c r="CGI3283" s="36"/>
      <c r="CGJ3283" s="36"/>
      <c r="CGK3283" s="36"/>
      <c r="CGL3283" s="36"/>
      <c r="CGM3283" s="36"/>
      <c r="CGN3283" s="36"/>
      <c r="CGO3283" s="36"/>
      <c r="CGP3283" s="36"/>
      <c r="CGQ3283" s="12"/>
      <c r="CGR3283" s="12"/>
      <c r="CGS3283" s="12"/>
      <c r="CGT3283" s="53"/>
      <c r="CGV3283" s="41"/>
      <c r="CGW3283" s="40"/>
      <c r="CGX3283" s="44"/>
      <c r="CGY3283" s="62"/>
      <c r="CGZ3283" s="56"/>
      <c r="CHA3283" s="60"/>
      <c r="CHB3283" s="60"/>
      <c r="CHC3283" s="60"/>
      <c r="CHD3283" s="60"/>
      <c r="CHE3283" s="46"/>
      <c r="CHF3283" s="65"/>
      <c r="CHG3283" s="19"/>
      <c r="CHH3283" s="48"/>
      <c r="CHI3283" s="41"/>
      <c r="CHJ3283" s="44"/>
      <c r="CHK3283" s="18"/>
      <c r="CHL3283" s="16"/>
      <c r="CHM3283" s="36"/>
      <c r="CHN3283" s="36"/>
      <c r="CHO3283" s="36"/>
      <c r="CHP3283" s="36"/>
      <c r="CHQ3283" s="36"/>
      <c r="CHR3283" s="36"/>
      <c r="CHS3283" s="36"/>
      <c r="CHT3283" s="36"/>
      <c r="CHU3283" s="36"/>
      <c r="CHV3283" s="36"/>
      <c r="CHW3283" s="36"/>
      <c r="CHX3283" s="36"/>
      <c r="CHY3283" s="36"/>
      <c r="CHZ3283" s="12"/>
      <c r="CIA3283" s="12"/>
      <c r="CIB3283" s="12"/>
      <c r="CIC3283" s="53"/>
      <c r="CIE3283" s="41"/>
      <c r="CIF3283" s="40"/>
      <c r="CIG3283" s="44"/>
      <c r="CIH3283" s="62"/>
      <c r="CII3283" s="56"/>
      <c r="CIJ3283" s="60"/>
      <c r="CIK3283" s="60"/>
      <c r="CIL3283" s="60"/>
      <c r="CIM3283" s="60"/>
      <c r="CIN3283" s="46"/>
      <c r="CIO3283" s="65"/>
      <c r="CIP3283" s="19"/>
      <c r="CIQ3283" s="48"/>
      <c r="CIR3283" s="41"/>
      <c r="CIS3283" s="44"/>
      <c r="CIT3283" s="18"/>
      <c r="CIU3283" s="16"/>
      <c r="CIV3283" s="36"/>
      <c r="CIW3283" s="36"/>
      <c r="CIX3283" s="36"/>
      <c r="CIY3283" s="36"/>
      <c r="CIZ3283" s="36"/>
      <c r="CJA3283" s="36"/>
      <c r="CJB3283" s="36"/>
      <c r="CJC3283" s="36"/>
      <c r="CJD3283" s="36"/>
      <c r="CJE3283" s="36"/>
      <c r="CJF3283" s="36"/>
      <c r="CJG3283" s="36"/>
      <c r="CJH3283" s="36"/>
      <c r="CJI3283" s="12"/>
      <c r="CJJ3283" s="12"/>
      <c r="CJK3283" s="12"/>
      <c r="CJL3283" s="53"/>
      <c r="CJN3283" s="41"/>
      <c r="CJO3283" s="40"/>
      <c r="CJP3283" s="44"/>
      <c r="CJQ3283" s="62"/>
      <c r="CJR3283" s="56"/>
      <c r="CJS3283" s="60"/>
      <c r="CJT3283" s="60"/>
      <c r="CJU3283" s="60"/>
      <c r="CJV3283" s="60"/>
      <c r="CJW3283" s="46"/>
      <c r="CJX3283" s="65"/>
      <c r="CJY3283" s="19"/>
      <c r="CJZ3283" s="48"/>
      <c r="CKA3283" s="41"/>
      <c r="CKB3283" s="44"/>
      <c r="CKC3283" s="18"/>
      <c r="CKD3283" s="16"/>
      <c r="CKE3283" s="36"/>
      <c r="CKF3283" s="36"/>
      <c r="CKG3283" s="36"/>
      <c r="CKH3283" s="36"/>
      <c r="CKI3283" s="36"/>
      <c r="CKJ3283" s="36"/>
      <c r="CKK3283" s="36"/>
      <c r="CKL3283" s="36"/>
      <c r="CKM3283" s="36"/>
      <c r="CKN3283" s="36"/>
      <c r="CKO3283" s="36"/>
      <c r="CKP3283" s="36"/>
      <c r="CKQ3283" s="36"/>
      <c r="CKR3283" s="12"/>
      <c r="CKS3283" s="12"/>
      <c r="CKT3283" s="12"/>
      <c r="CKU3283" s="53"/>
      <c r="CKW3283" s="41"/>
      <c r="CKX3283" s="40"/>
      <c r="CKY3283" s="44"/>
      <c r="CKZ3283" s="62"/>
      <c r="CLA3283" s="56"/>
      <c r="CLB3283" s="60"/>
      <c r="CLC3283" s="60"/>
      <c r="CLD3283" s="60"/>
      <c r="CLE3283" s="60"/>
      <c r="CLF3283" s="46"/>
      <c r="CLG3283" s="65"/>
      <c r="CLH3283" s="19"/>
      <c r="CLI3283" s="48"/>
      <c r="CLJ3283" s="41"/>
      <c r="CLK3283" s="44"/>
      <c r="CLL3283" s="18"/>
      <c r="CLM3283" s="16"/>
      <c r="CLN3283" s="36"/>
      <c r="CLO3283" s="36"/>
      <c r="CLP3283" s="36"/>
      <c r="CLQ3283" s="36"/>
      <c r="CLR3283" s="36"/>
      <c r="CLS3283" s="36"/>
      <c r="CLT3283" s="36"/>
      <c r="CLU3283" s="36"/>
      <c r="CLV3283" s="36"/>
      <c r="CLW3283" s="36"/>
      <c r="CLX3283" s="36"/>
      <c r="CLY3283" s="36"/>
      <c r="CLZ3283" s="36"/>
      <c r="CMA3283" s="12"/>
      <c r="CMB3283" s="12"/>
      <c r="CMC3283" s="12"/>
      <c r="CMD3283" s="53"/>
      <c r="CMF3283" s="41"/>
      <c r="CMG3283" s="40"/>
      <c r="CMH3283" s="44"/>
      <c r="CMI3283" s="62"/>
      <c r="CMJ3283" s="56"/>
      <c r="CMK3283" s="60"/>
      <c r="CML3283" s="60"/>
      <c r="CMM3283" s="60"/>
      <c r="CMN3283" s="60"/>
      <c r="CMO3283" s="46"/>
      <c r="CMP3283" s="65"/>
      <c r="CMQ3283" s="19"/>
      <c r="CMR3283" s="48"/>
      <c r="CMS3283" s="41"/>
      <c r="CMT3283" s="44"/>
      <c r="CMU3283" s="18"/>
      <c r="CMV3283" s="16"/>
      <c r="CMW3283" s="36"/>
      <c r="CMX3283" s="36"/>
      <c r="CMY3283" s="36"/>
      <c r="CMZ3283" s="36"/>
      <c r="CNA3283" s="36"/>
      <c r="CNB3283" s="36"/>
      <c r="CNC3283" s="36"/>
      <c r="CND3283" s="36"/>
      <c r="CNE3283" s="36"/>
      <c r="CNF3283" s="36"/>
      <c r="CNG3283" s="36"/>
      <c r="CNH3283" s="36"/>
      <c r="CNI3283" s="36"/>
      <c r="CNJ3283" s="12"/>
      <c r="CNK3283" s="12"/>
      <c r="CNL3283" s="12"/>
      <c r="CNM3283" s="53"/>
      <c r="CNO3283" s="41"/>
      <c r="CNP3283" s="40"/>
      <c r="CNQ3283" s="44"/>
      <c r="CNR3283" s="62"/>
      <c r="CNS3283" s="56"/>
      <c r="CNT3283" s="60"/>
      <c r="CNU3283" s="60"/>
      <c r="CNV3283" s="60"/>
      <c r="CNW3283" s="60"/>
      <c r="CNX3283" s="46"/>
      <c r="CNY3283" s="65"/>
      <c r="CNZ3283" s="19"/>
      <c r="COA3283" s="48"/>
      <c r="COB3283" s="41"/>
      <c r="COC3283" s="44"/>
      <c r="COD3283" s="18"/>
      <c r="COE3283" s="16"/>
      <c r="COF3283" s="36"/>
      <c r="COG3283" s="36"/>
      <c r="COH3283" s="36"/>
      <c r="COI3283" s="36"/>
      <c r="COJ3283" s="36"/>
      <c r="COK3283" s="36"/>
      <c r="COL3283" s="36"/>
      <c r="COM3283" s="36"/>
      <c r="CON3283" s="36"/>
      <c r="COO3283" s="36"/>
      <c r="COP3283" s="36"/>
      <c r="COQ3283" s="36"/>
      <c r="COR3283" s="36"/>
      <c r="COS3283" s="12"/>
      <c r="COT3283" s="12"/>
      <c r="COU3283" s="12"/>
      <c r="COV3283" s="53"/>
      <c r="COX3283" s="41"/>
      <c r="COY3283" s="40"/>
      <c r="COZ3283" s="44"/>
      <c r="CPA3283" s="62"/>
      <c r="CPB3283" s="56"/>
      <c r="CPC3283" s="60"/>
      <c r="CPD3283" s="60"/>
      <c r="CPE3283" s="60"/>
      <c r="CPF3283" s="60"/>
      <c r="CPG3283" s="46"/>
      <c r="CPH3283" s="65"/>
      <c r="CPI3283" s="19"/>
      <c r="CPJ3283" s="48"/>
      <c r="CPK3283" s="41"/>
      <c r="CPL3283" s="44"/>
      <c r="CPM3283" s="18"/>
      <c r="CPN3283" s="16"/>
      <c r="CPO3283" s="36"/>
      <c r="CPP3283" s="36"/>
      <c r="CPQ3283" s="36"/>
      <c r="CPR3283" s="36"/>
      <c r="CPS3283" s="36"/>
      <c r="CPT3283" s="36"/>
      <c r="CPU3283" s="36"/>
      <c r="CPV3283" s="36"/>
      <c r="CPW3283" s="36"/>
      <c r="CPX3283" s="36"/>
      <c r="CPY3283" s="36"/>
      <c r="CPZ3283" s="36"/>
      <c r="CQA3283" s="36"/>
      <c r="CQB3283" s="12"/>
      <c r="CQC3283" s="12"/>
      <c r="CQD3283" s="12"/>
      <c r="CQE3283" s="53"/>
      <c r="CQG3283" s="41"/>
      <c r="CQH3283" s="40"/>
      <c r="CQI3283" s="44"/>
      <c r="CQJ3283" s="62"/>
      <c r="CQK3283" s="56"/>
      <c r="CQL3283" s="60"/>
      <c r="CQM3283" s="60"/>
      <c r="CQN3283" s="60"/>
      <c r="CQO3283" s="60"/>
      <c r="CQP3283" s="46"/>
      <c r="CQQ3283" s="65"/>
      <c r="CQR3283" s="19"/>
      <c r="CQS3283" s="48"/>
      <c r="CQT3283" s="41"/>
      <c r="CQU3283" s="44"/>
      <c r="CQV3283" s="18"/>
      <c r="CQW3283" s="16"/>
      <c r="CQX3283" s="36"/>
      <c r="CQY3283" s="36"/>
      <c r="CQZ3283" s="36"/>
      <c r="CRA3283" s="36"/>
      <c r="CRB3283" s="36"/>
      <c r="CRC3283" s="36"/>
      <c r="CRD3283" s="36"/>
      <c r="CRE3283" s="36"/>
      <c r="CRF3283" s="36"/>
      <c r="CRG3283" s="36"/>
      <c r="CRH3283" s="36"/>
      <c r="CRI3283" s="36"/>
      <c r="CRJ3283" s="36"/>
      <c r="CRK3283" s="12"/>
      <c r="CRL3283" s="12"/>
      <c r="CRM3283" s="12"/>
      <c r="CRN3283" s="53"/>
      <c r="CRP3283" s="41"/>
      <c r="CRQ3283" s="40"/>
      <c r="CRR3283" s="44"/>
      <c r="CRS3283" s="62"/>
      <c r="CRT3283" s="56"/>
      <c r="CRU3283" s="60"/>
      <c r="CRV3283" s="60"/>
      <c r="CRW3283" s="60"/>
      <c r="CRX3283" s="60"/>
      <c r="CRY3283" s="46"/>
      <c r="CRZ3283" s="65"/>
      <c r="CSA3283" s="19"/>
      <c r="CSB3283" s="48"/>
      <c r="CSC3283" s="41"/>
      <c r="CSD3283" s="44"/>
      <c r="CSE3283" s="18"/>
      <c r="CSF3283" s="16"/>
      <c r="CSG3283" s="36"/>
      <c r="CSH3283" s="36"/>
      <c r="CSI3283" s="36"/>
      <c r="CSJ3283" s="36"/>
      <c r="CSK3283" s="36"/>
      <c r="CSL3283" s="36"/>
      <c r="CSM3283" s="36"/>
      <c r="CSN3283" s="36"/>
      <c r="CSO3283" s="36"/>
      <c r="CSP3283" s="36"/>
      <c r="CSQ3283" s="36"/>
      <c r="CSR3283" s="36"/>
      <c r="CSS3283" s="36"/>
      <c r="CST3283" s="12"/>
      <c r="CSU3283" s="12"/>
      <c r="CSV3283" s="12"/>
      <c r="CSW3283" s="53"/>
      <c r="CSY3283" s="41"/>
      <c r="CSZ3283" s="40"/>
      <c r="CTA3283" s="44"/>
      <c r="CTB3283" s="62"/>
      <c r="CTC3283" s="56"/>
      <c r="CTD3283" s="60"/>
      <c r="CTE3283" s="60"/>
      <c r="CTF3283" s="60"/>
      <c r="CTG3283" s="60"/>
      <c r="CTH3283" s="46"/>
      <c r="CTI3283" s="65"/>
      <c r="CTJ3283" s="19"/>
      <c r="CTK3283" s="48"/>
      <c r="CTL3283" s="41"/>
      <c r="CTM3283" s="44"/>
      <c r="CTN3283" s="18"/>
      <c r="CTO3283" s="16"/>
      <c r="CTP3283" s="36"/>
      <c r="CTQ3283" s="36"/>
      <c r="CTR3283" s="36"/>
      <c r="CTS3283" s="36"/>
      <c r="CTT3283" s="36"/>
      <c r="CTU3283" s="36"/>
      <c r="CTV3283" s="36"/>
      <c r="CTW3283" s="36"/>
      <c r="CTX3283" s="36"/>
      <c r="CTY3283" s="36"/>
      <c r="CTZ3283" s="36"/>
      <c r="CUA3283" s="36"/>
      <c r="CUB3283" s="36"/>
      <c r="CUC3283" s="12"/>
      <c r="CUD3283" s="12"/>
      <c r="CUE3283" s="12"/>
      <c r="CUF3283" s="53"/>
      <c r="CUH3283" s="41"/>
      <c r="CUI3283" s="40"/>
      <c r="CUJ3283" s="44"/>
      <c r="CUK3283" s="62"/>
      <c r="CUL3283" s="56"/>
      <c r="CUM3283" s="60"/>
      <c r="CUN3283" s="60"/>
      <c r="CUO3283" s="60"/>
      <c r="CUP3283" s="60"/>
      <c r="CUQ3283" s="46"/>
      <c r="CUR3283" s="65"/>
      <c r="CUS3283" s="19"/>
      <c r="CUT3283" s="48"/>
      <c r="CUU3283" s="41"/>
      <c r="CUV3283" s="44"/>
      <c r="CUW3283" s="18"/>
      <c r="CUX3283" s="16"/>
      <c r="CUY3283" s="36"/>
      <c r="CUZ3283" s="36"/>
      <c r="CVA3283" s="36"/>
      <c r="CVB3283" s="36"/>
      <c r="CVC3283" s="36"/>
      <c r="CVD3283" s="36"/>
      <c r="CVE3283" s="36"/>
      <c r="CVF3283" s="36"/>
      <c r="CVG3283" s="36"/>
      <c r="CVH3283" s="36"/>
      <c r="CVI3283" s="36"/>
      <c r="CVJ3283" s="36"/>
      <c r="CVK3283" s="36"/>
      <c r="CVL3283" s="12"/>
      <c r="CVM3283" s="12"/>
      <c r="CVN3283" s="12"/>
      <c r="CVO3283" s="53"/>
      <c r="CVQ3283" s="41"/>
      <c r="CVR3283" s="40"/>
      <c r="CVS3283" s="44"/>
      <c r="CVT3283" s="62"/>
      <c r="CVU3283" s="56"/>
      <c r="CVV3283" s="60"/>
      <c r="CVW3283" s="60"/>
      <c r="CVX3283" s="60"/>
      <c r="CVY3283" s="60"/>
      <c r="CVZ3283" s="46"/>
      <c r="CWA3283" s="65"/>
      <c r="CWB3283" s="19"/>
      <c r="CWC3283" s="48"/>
      <c r="CWD3283" s="41"/>
      <c r="CWE3283" s="44"/>
      <c r="CWF3283" s="18"/>
      <c r="CWG3283" s="16"/>
      <c r="CWH3283" s="36"/>
      <c r="CWI3283" s="36"/>
      <c r="CWJ3283" s="36"/>
      <c r="CWK3283" s="36"/>
      <c r="CWL3283" s="36"/>
      <c r="CWM3283" s="36"/>
      <c r="CWN3283" s="36"/>
      <c r="CWO3283" s="36"/>
      <c r="CWP3283" s="36"/>
      <c r="CWQ3283" s="36"/>
      <c r="CWR3283" s="36"/>
      <c r="CWS3283" s="36"/>
      <c r="CWT3283" s="36"/>
      <c r="CWU3283" s="12"/>
      <c r="CWV3283" s="12"/>
      <c r="CWW3283" s="12"/>
      <c r="CWX3283" s="53"/>
      <c r="CWZ3283" s="41"/>
      <c r="CXA3283" s="40"/>
      <c r="CXB3283" s="44"/>
      <c r="CXC3283" s="62"/>
      <c r="CXD3283" s="56"/>
      <c r="CXE3283" s="60"/>
      <c r="CXF3283" s="60"/>
      <c r="CXG3283" s="60"/>
      <c r="CXH3283" s="60"/>
      <c r="CXI3283" s="46"/>
      <c r="CXJ3283" s="65"/>
      <c r="CXK3283" s="19"/>
      <c r="CXL3283" s="48"/>
      <c r="CXM3283" s="41"/>
      <c r="CXN3283" s="44"/>
      <c r="CXO3283" s="18"/>
      <c r="CXP3283" s="16"/>
      <c r="CXQ3283" s="36"/>
      <c r="CXR3283" s="36"/>
      <c r="CXS3283" s="36"/>
      <c r="CXT3283" s="36"/>
      <c r="CXU3283" s="36"/>
      <c r="CXV3283" s="36"/>
      <c r="CXW3283" s="36"/>
      <c r="CXX3283" s="36"/>
      <c r="CXY3283" s="36"/>
      <c r="CXZ3283" s="36"/>
      <c r="CYA3283" s="36"/>
      <c r="CYB3283" s="36"/>
      <c r="CYC3283" s="36"/>
      <c r="CYD3283" s="12"/>
      <c r="CYE3283" s="12"/>
      <c r="CYF3283" s="12"/>
      <c r="CYG3283" s="53"/>
      <c r="CYI3283" s="41"/>
      <c r="CYJ3283" s="40"/>
      <c r="CYK3283" s="44"/>
      <c r="CYL3283" s="62"/>
      <c r="CYM3283" s="56"/>
      <c r="CYN3283" s="60"/>
      <c r="CYO3283" s="60"/>
      <c r="CYP3283" s="60"/>
      <c r="CYQ3283" s="60"/>
      <c r="CYR3283" s="46"/>
      <c r="CYS3283" s="65"/>
      <c r="CYT3283" s="19"/>
      <c r="CYU3283" s="48"/>
      <c r="CYV3283" s="41"/>
      <c r="CYW3283" s="44"/>
      <c r="CYX3283" s="18"/>
      <c r="CYY3283" s="16"/>
      <c r="CYZ3283" s="36"/>
      <c r="CZA3283" s="36"/>
      <c r="CZB3283" s="36"/>
      <c r="CZC3283" s="36"/>
      <c r="CZD3283" s="36"/>
      <c r="CZE3283" s="36"/>
      <c r="CZF3283" s="36"/>
      <c r="CZG3283" s="36"/>
      <c r="CZH3283" s="36"/>
      <c r="CZI3283" s="36"/>
      <c r="CZJ3283" s="36"/>
      <c r="CZK3283" s="36"/>
      <c r="CZL3283" s="36"/>
      <c r="CZM3283" s="12"/>
      <c r="CZN3283" s="12"/>
      <c r="CZO3283" s="12"/>
      <c r="CZP3283" s="53"/>
      <c r="CZR3283" s="41"/>
      <c r="CZS3283" s="40"/>
      <c r="CZT3283" s="44"/>
      <c r="CZU3283" s="62"/>
      <c r="CZV3283" s="56"/>
      <c r="CZW3283" s="60"/>
      <c r="CZX3283" s="60"/>
      <c r="CZY3283" s="60"/>
      <c r="CZZ3283" s="60"/>
      <c r="DAA3283" s="46"/>
      <c r="DAB3283" s="65"/>
      <c r="DAC3283" s="19"/>
      <c r="DAD3283" s="48"/>
      <c r="DAE3283" s="41"/>
      <c r="DAF3283" s="44"/>
      <c r="DAG3283" s="18"/>
      <c r="DAH3283" s="16"/>
      <c r="DAI3283" s="36"/>
      <c r="DAJ3283" s="36"/>
      <c r="DAK3283" s="36"/>
      <c r="DAL3283" s="36"/>
      <c r="DAM3283" s="36"/>
      <c r="DAN3283" s="36"/>
      <c r="DAO3283" s="36"/>
      <c r="DAP3283" s="36"/>
      <c r="DAQ3283" s="36"/>
      <c r="DAR3283" s="36"/>
      <c r="DAS3283" s="36"/>
      <c r="DAT3283" s="36"/>
      <c r="DAU3283" s="36"/>
      <c r="DAV3283" s="12"/>
      <c r="DAW3283" s="12"/>
      <c r="DAX3283" s="12"/>
      <c r="DAY3283" s="53"/>
      <c r="DBA3283" s="41"/>
      <c r="DBB3283" s="40"/>
      <c r="DBC3283" s="44"/>
      <c r="DBD3283" s="62"/>
      <c r="DBE3283" s="56"/>
      <c r="DBF3283" s="60"/>
      <c r="DBG3283" s="60"/>
      <c r="DBH3283" s="60"/>
      <c r="DBI3283" s="60"/>
      <c r="DBJ3283" s="46"/>
      <c r="DBK3283" s="65"/>
      <c r="DBL3283" s="19"/>
      <c r="DBM3283" s="48"/>
      <c r="DBN3283" s="41"/>
      <c r="DBO3283" s="44"/>
      <c r="DBP3283" s="18"/>
      <c r="DBQ3283" s="16"/>
      <c r="DBR3283" s="36"/>
      <c r="DBS3283" s="36"/>
      <c r="DBT3283" s="36"/>
      <c r="DBU3283" s="36"/>
      <c r="DBV3283" s="36"/>
      <c r="DBW3283" s="36"/>
      <c r="DBX3283" s="36"/>
      <c r="DBY3283" s="36"/>
      <c r="DBZ3283" s="36"/>
      <c r="DCA3283" s="36"/>
      <c r="DCB3283" s="36"/>
      <c r="DCC3283" s="36"/>
      <c r="DCD3283" s="36"/>
      <c r="DCE3283" s="12"/>
      <c r="DCF3283" s="12"/>
      <c r="DCG3283" s="12"/>
      <c r="DCH3283" s="53"/>
      <c r="DCJ3283" s="41"/>
      <c r="DCK3283" s="40"/>
      <c r="DCL3283" s="44"/>
      <c r="DCM3283" s="62"/>
      <c r="DCN3283" s="56"/>
      <c r="DCO3283" s="60"/>
      <c r="DCP3283" s="60"/>
      <c r="DCQ3283" s="60"/>
      <c r="DCR3283" s="60"/>
      <c r="DCS3283" s="46"/>
      <c r="DCT3283" s="65"/>
      <c r="DCU3283" s="19"/>
      <c r="DCV3283" s="48"/>
      <c r="DCW3283" s="41"/>
      <c r="DCX3283" s="44"/>
      <c r="DCY3283" s="18"/>
      <c r="DCZ3283" s="16"/>
      <c r="DDA3283" s="36"/>
      <c r="DDB3283" s="36"/>
      <c r="DDC3283" s="36"/>
      <c r="DDD3283" s="36"/>
      <c r="DDE3283" s="36"/>
      <c r="DDF3283" s="36"/>
      <c r="DDG3283" s="36"/>
      <c r="DDH3283" s="36"/>
      <c r="DDI3283" s="36"/>
      <c r="DDJ3283" s="36"/>
      <c r="DDK3283" s="36"/>
      <c r="DDL3283" s="36"/>
      <c r="DDM3283" s="36"/>
      <c r="DDN3283" s="12"/>
      <c r="DDO3283" s="12"/>
      <c r="DDP3283" s="12"/>
      <c r="DDQ3283" s="53"/>
      <c r="DDS3283" s="41"/>
      <c r="DDT3283" s="40"/>
      <c r="DDU3283" s="44"/>
      <c r="DDV3283" s="62"/>
      <c r="DDW3283" s="56"/>
      <c r="DDX3283" s="60"/>
      <c r="DDY3283" s="60"/>
      <c r="DDZ3283" s="60"/>
      <c r="DEA3283" s="60"/>
      <c r="DEB3283" s="46"/>
      <c r="DEC3283" s="65"/>
      <c r="DED3283" s="19"/>
      <c r="DEE3283" s="48"/>
      <c r="DEF3283" s="41"/>
      <c r="DEG3283" s="44"/>
      <c r="DEH3283" s="18"/>
      <c r="DEI3283" s="16"/>
      <c r="DEJ3283" s="36"/>
      <c r="DEK3283" s="36"/>
      <c r="DEL3283" s="36"/>
      <c r="DEM3283" s="36"/>
      <c r="DEN3283" s="36"/>
      <c r="DEO3283" s="36"/>
      <c r="DEP3283" s="36"/>
      <c r="DEQ3283" s="36"/>
      <c r="DER3283" s="36"/>
      <c r="DES3283" s="36"/>
      <c r="DET3283" s="36"/>
      <c r="DEU3283" s="36"/>
      <c r="DEV3283" s="36"/>
      <c r="DEW3283" s="12"/>
      <c r="DEX3283" s="12"/>
      <c r="DEY3283" s="12"/>
      <c r="DEZ3283" s="53"/>
      <c r="DFB3283" s="41"/>
      <c r="DFC3283" s="40"/>
      <c r="DFD3283" s="44"/>
      <c r="DFE3283" s="62"/>
      <c r="DFF3283" s="56"/>
      <c r="DFG3283" s="60"/>
      <c r="DFH3283" s="60"/>
      <c r="DFI3283" s="60"/>
      <c r="DFJ3283" s="60"/>
      <c r="DFK3283" s="46"/>
      <c r="DFL3283" s="65"/>
      <c r="DFM3283" s="19"/>
      <c r="DFN3283" s="48"/>
      <c r="DFO3283" s="41"/>
      <c r="DFP3283" s="44"/>
      <c r="DFQ3283" s="18"/>
      <c r="DFR3283" s="16"/>
      <c r="DFS3283" s="36"/>
      <c r="DFT3283" s="36"/>
      <c r="DFU3283" s="36"/>
      <c r="DFV3283" s="36"/>
      <c r="DFW3283" s="36"/>
      <c r="DFX3283" s="36"/>
      <c r="DFY3283" s="36"/>
      <c r="DFZ3283" s="36"/>
      <c r="DGA3283" s="36"/>
      <c r="DGB3283" s="36"/>
      <c r="DGC3283" s="36"/>
      <c r="DGD3283" s="36"/>
      <c r="DGE3283" s="36"/>
      <c r="DGF3283" s="12"/>
      <c r="DGG3283" s="12"/>
      <c r="DGH3283" s="12"/>
      <c r="DGI3283" s="53"/>
      <c r="DGK3283" s="41"/>
      <c r="DGL3283" s="40"/>
      <c r="DGM3283" s="44"/>
      <c r="DGN3283" s="62"/>
      <c r="DGO3283" s="56"/>
      <c r="DGP3283" s="60"/>
      <c r="DGQ3283" s="60"/>
      <c r="DGR3283" s="60"/>
      <c r="DGS3283" s="60"/>
      <c r="DGT3283" s="46"/>
      <c r="DGU3283" s="65"/>
      <c r="DGV3283" s="19"/>
      <c r="DGW3283" s="48"/>
      <c r="DGX3283" s="41"/>
      <c r="DGY3283" s="44"/>
      <c r="DGZ3283" s="18"/>
      <c r="DHA3283" s="16"/>
      <c r="DHB3283" s="36"/>
      <c r="DHC3283" s="36"/>
      <c r="DHD3283" s="36"/>
      <c r="DHE3283" s="36"/>
      <c r="DHF3283" s="36"/>
      <c r="DHG3283" s="36"/>
      <c r="DHH3283" s="36"/>
      <c r="DHI3283" s="36"/>
      <c r="DHJ3283" s="36"/>
      <c r="DHK3283" s="36"/>
      <c r="DHL3283" s="36"/>
      <c r="DHM3283" s="36"/>
      <c r="DHN3283" s="36"/>
      <c r="DHO3283" s="12"/>
      <c r="DHP3283" s="12"/>
      <c r="DHQ3283" s="12"/>
      <c r="DHR3283" s="53"/>
      <c r="DHT3283" s="41"/>
      <c r="DHU3283" s="40"/>
      <c r="DHV3283" s="44"/>
      <c r="DHW3283" s="62"/>
      <c r="DHX3283" s="56"/>
      <c r="DHY3283" s="60"/>
      <c r="DHZ3283" s="60"/>
      <c r="DIA3283" s="60"/>
      <c r="DIB3283" s="60"/>
      <c r="DIC3283" s="46"/>
      <c r="DID3283" s="65"/>
      <c r="DIE3283" s="19"/>
      <c r="DIF3283" s="48"/>
      <c r="DIG3283" s="41"/>
      <c r="DIH3283" s="44"/>
      <c r="DII3283" s="18"/>
      <c r="DIJ3283" s="16"/>
      <c r="DIK3283" s="36"/>
      <c r="DIL3283" s="36"/>
      <c r="DIM3283" s="36"/>
      <c r="DIN3283" s="36"/>
      <c r="DIO3283" s="36"/>
      <c r="DIP3283" s="36"/>
      <c r="DIQ3283" s="36"/>
      <c r="DIR3283" s="36"/>
      <c r="DIS3283" s="36"/>
      <c r="DIT3283" s="36"/>
      <c r="DIU3283" s="36"/>
      <c r="DIV3283" s="36"/>
      <c r="DIW3283" s="36"/>
      <c r="DIX3283" s="12"/>
      <c r="DIY3283" s="12"/>
      <c r="DIZ3283" s="12"/>
      <c r="DJA3283" s="53"/>
      <c r="DJC3283" s="41"/>
      <c r="DJD3283" s="40"/>
      <c r="DJE3283" s="44"/>
      <c r="DJF3283" s="62"/>
      <c r="DJG3283" s="56"/>
      <c r="DJH3283" s="60"/>
      <c r="DJI3283" s="60"/>
      <c r="DJJ3283" s="60"/>
      <c r="DJK3283" s="60"/>
      <c r="DJL3283" s="46"/>
      <c r="DJM3283" s="65"/>
      <c r="DJN3283" s="19"/>
      <c r="DJO3283" s="48"/>
      <c r="DJP3283" s="41"/>
      <c r="DJQ3283" s="44"/>
      <c r="DJR3283" s="18"/>
      <c r="DJS3283" s="16"/>
      <c r="DJT3283" s="36"/>
      <c r="DJU3283" s="36"/>
      <c r="DJV3283" s="36"/>
      <c r="DJW3283" s="36"/>
      <c r="DJX3283" s="36"/>
      <c r="DJY3283" s="36"/>
      <c r="DJZ3283" s="36"/>
      <c r="DKA3283" s="36"/>
      <c r="DKB3283" s="36"/>
      <c r="DKC3283" s="36"/>
      <c r="DKD3283" s="36"/>
      <c r="DKE3283" s="36"/>
      <c r="DKF3283" s="36"/>
      <c r="DKG3283" s="12"/>
      <c r="DKH3283" s="12"/>
      <c r="DKI3283" s="12"/>
      <c r="DKJ3283" s="53"/>
      <c r="DKL3283" s="41"/>
      <c r="DKM3283" s="40"/>
      <c r="DKN3283" s="44"/>
      <c r="DKO3283" s="62"/>
      <c r="DKP3283" s="56"/>
      <c r="DKQ3283" s="60"/>
      <c r="DKR3283" s="60"/>
      <c r="DKS3283" s="60"/>
      <c r="DKT3283" s="60"/>
      <c r="DKU3283" s="46"/>
      <c r="DKV3283" s="65"/>
      <c r="DKW3283" s="19"/>
      <c r="DKX3283" s="48"/>
      <c r="DKY3283" s="41"/>
      <c r="DKZ3283" s="44"/>
      <c r="DLA3283" s="18"/>
      <c r="DLB3283" s="16"/>
      <c r="DLC3283" s="36"/>
      <c r="DLD3283" s="36"/>
      <c r="DLE3283" s="36"/>
      <c r="DLF3283" s="36"/>
      <c r="DLG3283" s="36"/>
      <c r="DLH3283" s="36"/>
      <c r="DLI3283" s="36"/>
      <c r="DLJ3283" s="36"/>
      <c r="DLK3283" s="36"/>
      <c r="DLL3283" s="36"/>
      <c r="DLM3283" s="36"/>
      <c r="DLN3283" s="36"/>
      <c r="DLO3283" s="36"/>
      <c r="DLP3283" s="12"/>
      <c r="DLQ3283" s="12"/>
      <c r="DLR3283" s="12"/>
      <c r="DLS3283" s="53"/>
      <c r="DLU3283" s="41"/>
      <c r="DLV3283" s="40"/>
      <c r="DLW3283" s="44"/>
      <c r="DLX3283" s="62"/>
      <c r="DLY3283" s="56"/>
      <c r="DLZ3283" s="60"/>
      <c r="DMA3283" s="60"/>
      <c r="DMB3283" s="60"/>
      <c r="DMC3283" s="60"/>
      <c r="DMD3283" s="46"/>
      <c r="DME3283" s="65"/>
      <c r="DMF3283" s="19"/>
      <c r="DMG3283" s="48"/>
      <c r="DMH3283" s="41"/>
      <c r="DMI3283" s="44"/>
      <c r="DMJ3283" s="18"/>
      <c r="DMK3283" s="16"/>
      <c r="DML3283" s="36"/>
      <c r="DMM3283" s="36"/>
      <c r="DMN3283" s="36"/>
      <c r="DMO3283" s="36"/>
      <c r="DMP3283" s="36"/>
      <c r="DMQ3283" s="36"/>
      <c r="DMR3283" s="36"/>
      <c r="DMS3283" s="36"/>
      <c r="DMT3283" s="36"/>
      <c r="DMU3283" s="36"/>
      <c r="DMV3283" s="36"/>
      <c r="DMW3283" s="36"/>
      <c r="DMX3283" s="36"/>
      <c r="DMY3283" s="12"/>
      <c r="DMZ3283" s="12"/>
      <c r="DNA3283" s="12"/>
      <c r="DNB3283" s="53"/>
      <c r="DND3283" s="41"/>
      <c r="DNE3283" s="40"/>
      <c r="DNF3283" s="44"/>
      <c r="DNG3283" s="62"/>
      <c r="DNH3283" s="56"/>
      <c r="DNI3283" s="60"/>
      <c r="DNJ3283" s="60"/>
      <c r="DNK3283" s="60"/>
      <c r="DNL3283" s="60"/>
      <c r="DNM3283" s="46"/>
      <c r="DNN3283" s="65"/>
      <c r="DNO3283" s="19"/>
      <c r="DNP3283" s="48"/>
      <c r="DNQ3283" s="41"/>
      <c r="DNR3283" s="44"/>
      <c r="DNS3283" s="18"/>
      <c r="DNT3283" s="16"/>
      <c r="DNU3283" s="36"/>
      <c r="DNV3283" s="36"/>
      <c r="DNW3283" s="36"/>
      <c r="DNX3283" s="36"/>
      <c r="DNY3283" s="36"/>
      <c r="DNZ3283" s="36"/>
      <c r="DOA3283" s="36"/>
      <c r="DOB3283" s="36"/>
      <c r="DOC3283" s="36"/>
      <c r="DOD3283" s="36"/>
      <c r="DOE3283" s="36"/>
      <c r="DOF3283" s="36"/>
      <c r="DOG3283" s="36"/>
      <c r="DOH3283" s="12"/>
      <c r="DOI3283" s="12"/>
      <c r="DOJ3283" s="12"/>
      <c r="DOK3283" s="53"/>
      <c r="DOM3283" s="41"/>
      <c r="DON3283" s="40"/>
      <c r="DOO3283" s="44"/>
      <c r="DOP3283" s="62"/>
      <c r="DOQ3283" s="56"/>
      <c r="DOR3283" s="60"/>
      <c r="DOS3283" s="60"/>
      <c r="DOT3283" s="60"/>
      <c r="DOU3283" s="60"/>
      <c r="DOV3283" s="46"/>
      <c r="DOW3283" s="65"/>
      <c r="DOX3283" s="19"/>
      <c r="DOY3283" s="48"/>
      <c r="DOZ3283" s="41"/>
      <c r="DPA3283" s="44"/>
      <c r="DPB3283" s="18"/>
      <c r="DPC3283" s="16"/>
      <c r="DPD3283" s="36"/>
      <c r="DPE3283" s="36"/>
      <c r="DPF3283" s="36"/>
      <c r="DPG3283" s="36"/>
      <c r="DPH3283" s="36"/>
      <c r="DPI3283" s="36"/>
      <c r="DPJ3283" s="36"/>
      <c r="DPK3283" s="36"/>
      <c r="DPL3283" s="36"/>
      <c r="DPM3283" s="36"/>
      <c r="DPN3283" s="36"/>
      <c r="DPO3283" s="36"/>
      <c r="DPP3283" s="36"/>
      <c r="DPQ3283" s="12"/>
      <c r="DPR3283" s="12"/>
      <c r="DPS3283" s="12"/>
      <c r="DPT3283" s="53"/>
      <c r="DPV3283" s="41"/>
      <c r="DPW3283" s="40"/>
      <c r="DPX3283" s="44"/>
      <c r="DPY3283" s="62"/>
      <c r="DPZ3283" s="56"/>
      <c r="DQA3283" s="60"/>
      <c r="DQB3283" s="60"/>
      <c r="DQC3283" s="60"/>
      <c r="DQD3283" s="60"/>
      <c r="DQE3283" s="46"/>
      <c r="DQF3283" s="65"/>
      <c r="DQG3283" s="19"/>
      <c r="DQH3283" s="48"/>
      <c r="DQI3283" s="41"/>
      <c r="DQJ3283" s="44"/>
      <c r="DQK3283" s="18"/>
      <c r="DQL3283" s="16"/>
      <c r="DQM3283" s="36"/>
      <c r="DQN3283" s="36"/>
      <c r="DQO3283" s="36"/>
      <c r="DQP3283" s="36"/>
      <c r="DQQ3283" s="36"/>
      <c r="DQR3283" s="36"/>
      <c r="DQS3283" s="36"/>
      <c r="DQT3283" s="36"/>
      <c r="DQU3283" s="36"/>
      <c r="DQV3283" s="36"/>
      <c r="DQW3283" s="36"/>
      <c r="DQX3283" s="36"/>
      <c r="DQY3283" s="36"/>
      <c r="DQZ3283" s="12"/>
      <c r="DRA3283" s="12"/>
      <c r="DRB3283" s="12"/>
      <c r="DRC3283" s="53"/>
      <c r="DRE3283" s="41"/>
      <c r="DRF3283" s="40"/>
      <c r="DRG3283" s="44"/>
      <c r="DRH3283" s="62"/>
      <c r="DRI3283" s="56"/>
      <c r="DRJ3283" s="60"/>
      <c r="DRK3283" s="60"/>
      <c r="DRL3283" s="60"/>
      <c r="DRM3283" s="60"/>
      <c r="DRN3283" s="46"/>
      <c r="DRO3283" s="65"/>
      <c r="DRP3283" s="19"/>
      <c r="DRQ3283" s="48"/>
      <c r="DRR3283" s="41"/>
      <c r="DRS3283" s="44"/>
      <c r="DRT3283" s="18"/>
      <c r="DRU3283" s="16"/>
      <c r="DRV3283" s="36"/>
      <c r="DRW3283" s="36"/>
      <c r="DRX3283" s="36"/>
      <c r="DRY3283" s="36"/>
      <c r="DRZ3283" s="36"/>
      <c r="DSA3283" s="36"/>
      <c r="DSB3283" s="36"/>
      <c r="DSC3283" s="36"/>
      <c r="DSD3283" s="36"/>
      <c r="DSE3283" s="36"/>
      <c r="DSF3283" s="36"/>
      <c r="DSG3283" s="36"/>
      <c r="DSH3283" s="36"/>
      <c r="DSI3283" s="12"/>
      <c r="DSJ3283" s="12"/>
      <c r="DSK3283" s="12"/>
      <c r="DSL3283" s="53"/>
      <c r="DSN3283" s="41"/>
      <c r="DSO3283" s="40"/>
      <c r="DSP3283" s="44"/>
      <c r="DSQ3283" s="62"/>
      <c r="DSR3283" s="56"/>
      <c r="DSS3283" s="60"/>
      <c r="DST3283" s="60"/>
      <c r="DSU3283" s="60"/>
      <c r="DSV3283" s="60"/>
      <c r="DSW3283" s="46"/>
      <c r="DSX3283" s="65"/>
      <c r="DSY3283" s="19"/>
      <c r="DSZ3283" s="48"/>
      <c r="DTA3283" s="41"/>
      <c r="DTB3283" s="44"/>
      <c r="DTC3283" s="18"/>
      <c r="DTD3283" s="16"/>
      <c r="DTE3283" s="36"/>
      <c r="DTF3283" s="36"/>
      <c r="DTG3283" s="36"/>
      <c r="DTH3283" s="36"/>
      <c r="DTI3283" s="36"/>
      <c r="DTJ3283" s="36"/>
      <c r="DTK3283" s="36"/>
      <c r="DTL3283" s="36"/>
      <c r="DTM3283" s="36"/>
      <c r="DTN3283" s="36"/>
      <c r="DTO3283" s="36"/>
      <c r="DTP3283" s="36"/>
      <c r="DTQ3283" s="36"/>
      <c r="DTR3283" s="12"/>
      <c r="DTS3283" s="12"/>
      <c r="DTT3283" s="12"/>
      <c r="DTU3283" s="53"/>
      <c r="DTW3283" s="41"/>
      <c r="DTX3283" s="40"/>
      <c r="DTY3283" s="44"/>
      <c r="DTZ3283" s="62"/>
      <c r="DUA3283" s="56"/>
      <c r="DUB3283" s="60"/>
      <c r="DUC3283" s="60"/>
      <c r="DUD3283" s="60"/>
      <c r="DUE3283" s="60"/>
      <c r="DUF3283" s="46"/>
      <c r="DUG3283" s="65"/>
      <c r="DUH3283" s="19"/>
      <c r="DUI3283" s="48"/>
      <c r="DUJ3283" s="41"/>
      <c r="DUK3283" s="44"/>
      <c r="DUL3283" s="18"/>
      <c r="DUM3283" s="16"/>
      <c r="DUN3283" s="36"/>
      <c r="DUO3283" s="36"/>
      <c r="DUP3283" s="36"/>
      <c r="DUQ3283" s="36"/>
      <c r="DUR3283" s="36"/>
      <c r="DUS3283" s="36"/>
      <c r="DUT3283" s="36"/>
      <c r="DUU3283" s="36"/>
      <c r="DUV3283" s="36"/>
      <c r="DUW3283" s="36"/>
      <c r="DUX3283" s="36"/>
      <c r="DUY3283" s="36"/>
      <c r="DUZ3283" s="36"/>
      <c r="DVA3283" s="12"/>
      <c r="DVB3283" s="12"/>
      <c r="DVC3283" s="12"/>
      <c r="DVD3283" s="53"/>
      <c r="DVF3283" s="41"/>
      <c r="DVG3283" s="40"/>
      <c r="DVH3283" s="44"/>
      <c r="DVI3283" s="62"/>
      <c r="DVJ3283" s="56"/>
      <c r="DVK3283" s="60"/>
      <c r="DVL3283" s="60"/>
      <c r="DVM3283" s="60"/>
      <c r="DVN3283" s="60"/>
      <c r="DVO3283" s="46"/>
      <c r="DVP3283" s="65"/>
      <c r="DVQ3283" s="19"/>
      <c r="DVR3283" s="48"/>
      <c r="DVS3283" s="41"/>
      <c r="DVT3283" s="44"/>
      <c r="DVU3283" s="18"/>
      <c r="DVV3283" s="16"/>
      <c r="DVW3283" s="36"/>
      <c r="DVX3283" s="36"/>
      <c r="DVY3283" s="36"/>
      <c r="DVZ3283" s="36"/>
      <c r="DWA3283" s="36"/>
      <c r="DWB3283" s="36"/>
      <c r="DWC3283" s="36"/>
      <c r="DWD3283" s="36"/>
      <c r="DWE3283" s="36"/>
      <c r="DWF3283" s="36"/>
      <c r="DWG3283" s="36"/>
      <c r="DWH3283" s="36"/>
      <c r="DWI3283" s="36"/>
      <c r="DWJ3283" s="12"/>
      <c r="DWK3283" s="12"/>
      <c r="DWL3283" s="12"/>
      <c r="DWM3283" s="53"/>
      <c r="DWO3283" s="41"/>
      <c r="DWP3283" s="40"/>
      <c r="DWQ3283" s="44"/>
      <c r="DWR3283" s="62"/>
      <c r="DWS3283" s="56"/>
      <c r="DWT3283" s="60"/>
      <c r="DWU3283" s="60"/>
      <c r="DWV3283" s="60"/>
      <c r="DWW3283" s="60"/>
      <c r="DWX3283" s="46"/>
      <c r="DWY3283" s="65"/>
      <c r="DWZ3283" s="19"/>
      <c r="DXA3283" s="48"/>
      <c r="DXB3283" s="41"/>
      <c r="DXC3283" s="44"/>
      <c r="DXD3283" s="18"/>
      <c r="DXE3283" s="16"/>
      <c r="DXF3283" s="36"/>
      <c r="DXG3283" s="36"/>
      <c r="DXH3283" s="36"/>
      <c r="DXI3283" s="36"/>
      <c r="DXJ3283" s="36"/>
      <c r="DXK3283" s="36"/>
      <c r="DXL3283" s="36"/>
      <c r="DXM3283" s="36"/>
      <c r="DXN3283" s="36"/>
      <c r="DXO3283" s="36"/>
      <c r="DXP3283" s="36"/>
      <c r="DXQ3283" s="36"/>
      <c r="DXR3283" s="36"/>
      <c r="DXS3283" s="12"/>
      <c r="DXT3283" s="12"/>
      <c r="DXU3283" s="12"/>
      <c r="DXV3283" s="53"/>
      <c r="DXX3283" s="41"/>
      <c r="DXY3283" s="40"/>
      <c r="DXZ3283" s="44"/>
      <c r="DYA3283" s="62"/>
      <c r="DYB3283" s="56"/>
      <c r="DYC3283" s="60"/>
      <c r="DYD3283" s="60"/>
      <c r="DYE3283" s="60"/>
      <c r="DYF3283" s="60"/>
      <c r="DYG3283" s="46"/>
      <c r="DYH3283" s="65"/>
      <c r="DYI3283" s="19"/>
      <c r="DYJ3283" s="48"/>
      <c r="DYK3283" s="41"/>
      <c r="DYL3283" s="44"/>
      <c r="DYM3283" s="18"/>
      <c r="DYN3283" s="16"/>
      <c r="DYO3283" s="36"/>
      <c r="DYP3283" s="36"/>
      <c r="DYQ3283" s="36"/>
      <c r="DYR3283" s="36"/>
      <c r="DYS3283" s="36"/>
      <c r="DYT3283" s="36"/>
      <c r="DYU3283" s="36"/>
      <c r="DYV3283" s="36"/>
      <c r="DYW3283" s="36"/>
      <c r="DYX3283" s="36"/>
      <c r="DYY3283" s="36"/>
      <c r="DYZ3283" s="36"/>
      <c r="DZA3283" s="36"/>
      <c r="DZB3283" s="12"/>
      <c r="DZC3283" s="12"/>
      <c r="DZD3283" s="12"/>
      <c r="DZE3283" s="53"/>
      <c r="DZG3283" s="41"/>
      <c r="DZH3283" s="40"/>
      <c r="DZI3283" s="44"/>
      <c r="DZJ3283" s="62"/>
      <c r="DZK3283" s="56"/>
      <c r="DZL3283" s="60"/>
      <c r="DZM3283" s="60"/>
      <c r="DZN3283" s="60"/>
      <c r="DZO3283" s="60"/>
      <c r="DZP3283" s="46"/>
      <c r="DZQ3283" s="65"/>
      <c r="DZR3283" s="19"/>
      <c r="DZS3283" s="48"/>
      <c r="DZT3283" s="41"/>
      <c r="DZU3283" s="44"/>
      <c r="DZV3283" s="18"/>
      <c r="DZW3283" s="16"/>
      <c r="DZX3283" s="36"/>
      <c r="DZY3283" s="36"/>
      <c r="DZZ3283" s="36"/>
      <c r="EAA3283" s="36"/>
      <c r="EAB3283" s="36"/>
      <c r="EAC3283" s="36"/>
      <c r="EAD3283" s="36"/>
      <c r="EAE3283" s="36"/>
      <c r="EAF3283" s="36"/>
      <c r="EAG3283" s="36"/>
      <c r="EAH3283" s="36"/>
      <c r="EAI3283" s="36"/>
      <c r="EAJ3283" s="36"/>
      <c r="EAK3283" s="12"/>
      <c r="EAL3283" s="12"/>
      <c r="EAM3283" s="12"/>
      <c r="EAN3283" s="53"/>
      <c r="EAP3283" s="41"/>
      <c r="EAQ3283" s="40"/>
      <c r="EAR3283" s="44"/>
      <c r="EAS3283" s="62"/>
      <c r="EAT3283" s="56"/>
      <c r="EAU3283" s="60"/>
      <c r="EAV3283" s="60"/>
      <c r="EAW3283" s="60"/>
      <c r="EAX3283" s="60"/>
      <c r="EAY3283" s="46"/>
      <c r="EAZ3283" s="65"/>
      <c r="EBA3283" s="19"/>
      <c r="EBB3283" s="48"/>
      <c r="EBC3283" s="41"/>
      <c r="EBD3283" s="44"/>
      <c r="EBE3283" s="18"/>
      <c r="EBF3283" s="16"/>
      <c r="EBG3283" s="36"/>
      <c r="EBH3283" s="36"/>
      <c r="EBI3283" s="36"/>
      <c r="EBJ3283" s="36"/>
      <c r="EBK3283" s="36"/>
      <c r="EBL3283" s="36"/>
      <c r="EBM3283" s="36"/>
      <c r="EBN3283" s="36"/>
      <c r="EBO3283" s="36"/>
      <c r="EBP3283" s="36"/>
      <c r="EBQ3283" s="36"/>
      <c r="EBR3283" s="36"/>
      <c r="EBS3283" s="36"/>
      <c r="EBT3283" s="12"/>
      <c r="EBU3283" s="12"/>
      <c r="EBV3283" s="12"/>
      <c r="EBW3283" s="53"/>
      <c r="EBY3283" s="41"/>
      <c r="EBZ3283" s="40"/>
      <c r="ECA3283" s="44"/>
      <c r="ECB3283" s="62"/>
      <c r="ECC3283" s="56"/>
      <c r="ECD3283" s="60"/>
      <c r="ECE3283" s="60"/>
      <c r="ECF3283" s="60"/>
      <c r="ECG3283" s="60"/>
      <c r="ECH3283" s="46"/>
      <c r="ECI3283" s="65"/>
      <c r="ECJ3283" s="19"/>
      <c r="ECK3283" s="48"/>
      <c r="ECL3283" s="41"/>
      <c r="ECM3283" s="44"/>
      <c r="ECN3283" s="18"/>
      <c r="ECO3283" s="16"/>
      <c r="ECP3283" s="36"/>
      <c r="ECQ3283" s="36"/>
      <c r="ECR3283" s="36"/>
      <c r="ECS3283" s="36"/>
      <c r="ECT3283" s="36"/>
      <c r="ECU3283" s="36"/>
      <c r="ECV3283" s="36"/>
      <c r="ECW3283" s="36"/>
      <c r="ECX3283" s="36"/>
      <c r="ECY3283" s="36"/>
      <c r="ECZ3283" s="36"/>
      <c r="EDA3283" s="36"/>
      <c r="EDB3283" s="36"/>
      <c r="EDC3283" s="12"/>
      <c r="EDD3283" s="12"/>
      <c r="EDE3283" s="12"/>
      <c r="EDF3283" s="53"/>
      <c r="EDH3283" s="41"/>
      <c r="EDI3283" s="40"/>
      <c r="EDJ3283" s="44"/>
      <c r="EDK3283" s="62"/>
      <c r="EDL3283" s="56"/>
      <c r="EDM3283" s="60"/>
      <c r="EDN3283" s="60"/>
      <c r="EDO3283" s="60"/>
      <c r="EDP3283" s="60"/>
      <c r="EDQ3283" s="46"/>
      <c r="EDR3283" s="65"/>
      <c r="EDS3283" s="19"/>
      <c r="EDT3283" s="48"/>
      <c r="EDU3283" s="41"/>
      <c r="EDV3283" s="44"/>
      <c r="EDW3283" s="18"/>
      <c r="EDX3283" s="16"/>
      <c r="EDY3283" s="36"/>
      <c r="EDZ3283" s="36"/>
      <c r="EEA3283" s="36"/>
      <c r="EEB3283" s="36"/>
      <c r="EEC3283" s="36"/>
      <c r="EED3283" s="36"/>
      <c r="EEE3283" s="36"/>
      <c r="EEF3283" s="36"/>
      <c r="EEG3283" s="36"/>
      <c r="EEH3283" s="36"/>
      <c r="EEI3283" s="36"/>
      <c r="EEJ3283" s="36"/>
      <c r="EEK3283" s="36"/>
      <c r="EEL3283" s="12"/>
      <c r="EEM3283" s="12"/>
      <c r="EEN3283" s="12"/>
      <c r="EEO3283" s="53"/>
      <c r="EEQ3283" s="41"/>
      <c r="EER3283" s="40"/>
      <c r="EES3283" s="44"/>
      <c r="EET3283" s="62"/>
      <c r="EEU3283" s="56"/>
      <c r="EEV3283" s="60"/>
      <c r="EEW3283" s="60"/>
      <c r="EEX3283" s="60"/>
      <c r="EEY3283" s="60"/>
      <c r="EEZ3283" s="46"/>
      <c r="EFA3283" s="65"/>
      <c r="EFB3283" s="19"/>
      <c r="EFC3283" s="48"/>
      <c r="EFD3283" s="41"/>
      <c r="EFE3283" s="44"/>
      <c r="EFF3283" s="18"/>
      <c r="EFG3283" s="16"/>
      <c r="EFH3283" s="36"/>
      <c r="EFI3283" s="36"/>
      <c r="EFJ3283" s="36"/>
      <c r="EFK3283" s="36"/>
      <c r="EFL3283" s="36"/>
      <c r="EFM3283" s="36"/>
      <c r="EFN3283" s="36"/>
      <c r="EFO3283" s="36"/>
      <c r="EFP3283" s="36"/>
      <c r="EFQ3283" s="36"/>
      <c r="EFR3283" s="36"/>
      <c r="EFS3283" s="36"/>
      <c r="EFT3283" s="36"/>
      <c r="EFU3283" s="12"/>
      <c r="EFV3283" s="12"/>
      <c r="EFW3283" s="12"/>
      <c r="EFX3283" s="53"/>
      <c r="EFZ3283" s="41"/>
      <c r="EGA3283" s="40"/>
      <c r="EGB3283" s="44"/>
      <c r="EGC3283" s="62"/>
      <c r="EGD3283" s="56"/>
      <c r="EGE3283" s="60"/>
      <c r="EGF3283" s="60"/>
      <c r="EGG3283" s="60"/>
      <c r="EGH3283" s="60"/>
      <c r="EGI3283" s="46"/>
      <c r="EGJ3283" s="65"/>
      <c r="EGK3283" s="19"/>
      <c r="EGL3283" s="48"/>
      <c r="EGM3283" s="41"/>
      <c r="EGN3283" s="44"/>
      <c r="EGO3283" s="18"/>
      <c r="EGP3283" s="16"/>
      <c r="EGQ3283" s="36"/>
      <c r="EGR3283" s="36"/>
      <c r="EGS3283" s="36"/>
      <c r="EGT3283" s="36"/>
      <c r="EGU3283" s="36"/>
      <c r="EGV3283" s="36"/>
      <c r="EGW3283" s="36"/>
      <c r="EGX3283" s="36"/>
      <c r="EGY3283" s="36"/>
      <c r="EGZ3283" s="36"/>
      <c r="EHA3283" s="36"/>
      <c r="EHB3283" s="36"/>
      <c r="EHC3283" s="36"/>
      <c r="EHD3283" s="12"/>
      <c r="EHE3283" s="12"/>
      <c r="EHF3283" s="12"/>
      <c r="EHG3283" s="53"/>
      <c r="EHI3283" s="41"/>
      <c r="EHJ3283" s="40"/>
      <c r="EHK3283" s="44"/>
      <c r="EHL3283" s="62"/>
      <c r="EHM3283" s="56"/>
      <c r="EHN3283" s="60"/>
      <c r="EHO3283" s="60"/>
      <c r="EHP3283" s="60"/>
      <c r="EHQ3283" s="60"/>
      <c r="EHR3283" s="46"/>
      <c r="EHS3283" s="65"/>
      <c r="EHT3283" s="19"/>
      <c r="EHU3283" s="48"/>
      <c r="EHV3283" s="41"/>
      <c r="EHW3283" s="44"/>
      <c r="EHX3283" s="18"/>
      <c r="EHY3283" s="16"/>
      <c r="EHZ3283" s="36"/>
      <c r="EIA3283" s="36"/>
      <c r="EIB3283" s="36"/>
      <c r="EIC3283" s="36"/>
      <c r="EID3283" s="36"/>
      <c r="EIE3283" s="36"/>
      <c r="EIF3283" s="36"/>
      <c r="EIG3283" s="36"/>
      <c r="EIH3283" s="36"/>
      <c r="EII3283" s="36"/>
      <c r="EIJ3283" s="36"/>
      <c r="EIK3283" s="36"/>
      <c r="EIL3283" s="36"/>
      <c r="EIM3283" s="12"/>
      <c r="EIN3283" s="12"/>
      <c r="EIO3283" s="12"/>
      <c r="EIP3283" s="53"/>
      <c r="EIR3283" s="41"/>
      <c r="EIS3283" s="40"/>
      <c r="EIT3283" s="44"/>
      <c r="EIU3283" s="62"/>
      <c r="EIV3283" s="56"/>
      <c r="EIW3283" s="60"/>
      <c r="EIX3283" s="60"/>
      <c r="EIY3283" s="60"/>
      <c r="EIZ3283" s="60"/>
      <c r="EJA3283" s="46"/>
      <c r="EJB3283" s="65"/>
      <c r="EJC3283" s="19"/>
      <c r="EJD3283" s="48"/>
      <c r="EJE3283" s="41"/>
      <c r="EJF3283" s="44"/>
      <c r="EJG3283" s="18"/>
      <c r="EJH3283" s="16"/>
      <c r="EJI3283" s="36"/>
      <c r="EJJ3283" s="36"/>
      <c r="EJK3283" s="36"/>
      <c r="EJL3283" s="36"/>
      <c r="EJM3283" s="36"/>
      <c r="EJN3283" s="36"/>
      <c r="EJO3283" s="36"/>
      <c r="EJP3283" s="36"/>
      <c r="EJQ3283" s="36"/>
      <c r="EJR3283" s="36"/>
      <c r="EJS3283" s="36"/>
      <c r="EJT3283" s="36"/>
      <c r="EJU3283" s="36"/>
      <c r="EJV3283" s="12"/>
      <c r="EJW3283" s="12"/>
      <c r="EJX3283" s="12"/>
      <c r="EJY3283" s="53"/>
      <c r="EKA3283" s="41"/>
      <c r="EKB3283" s="40"/>
      <c r="EKC3283" s="44"/>
      <c r="EKD3283" s="62"/>
      <c r="EKE3283" s="56"/>
      <c r="EKF3283" s="60"/>
      <c r="EKG3283" s="60"/>
      <c r="EKH3283" s="60"/>
      <c r="EKI3283" s="60"/>
      <c r="EKJ3283" s="46"/>
      <c r="EKK3283" s="65"/>
      <c r="EKL3283" s="19"/>
      <c r="EKM3283" s="48"/>
      <c r="EKN3283" s="41"/>
      <c r="EKO3283" s="44"/>
      <c r="EKP3283" s="18"/>
      <c r="EKQ3283" s="16"/>
      <c r="EKR3283" s="36"/>
      <c r="EKS3283" s="36"/>
      <c r="EKT3283" s="36"/>
      <c r="EKU3283" s="36"/>
      <c r="EKV3283" s="36"/>
      <c r="EKW3283" s="36"/>
      <c r="EKX3283" s="36"/>
      <c r="EKY3283" s="36"/>
      <c r="EKZ3283" s="36"/>
      <c r="ELA3283" s="36"/>
      <c r="ELB3283" s="36"/>
      <c r="ELC3283" s="36"/>
      <c r="ELD3283" s="36"/>
      <c r="ELE3283" s="12"/>
      <c r="ELF3283" s="12"/>
      <c r="ELG3283" s="12"/>
      <c r="ELH3283" s="53"/>
      <c r="ELJ3283" s="41"/>
      <c r="ELK3283" s="40"/>
      <c r="ELL3283" s="44"/>
      <c r="ELM3283" s="62"/>
      <c r="ELN3283" s="56"/>
      <c r="ELO3283" s="60"/>
      <c r="ELP3283" s="60"/>
      <c r="ELQ3283" s="60"/>
      <c r="ELR3283" s="60"/>
      <c r="ELS3283" s="46"/>
      <c r="ELT3283" s="65"/>
      <c r="ELU3283" s="19"/>
      <c r="ELV3283" s="48"/>
      <c r="ELW3283" s="41"/>
      <c r="ELX3283" s="44"/>
      <c r="ELY3283" s="18"/>
      <c r="ELZ3283" s="16"/>
      <c r="EMA3283" s="36"/>
      <c r="EMB3283" s="36"/>
      <c r="EMC3283" s="36"/>
      <c r="EMD3283" s="36"/>
      <c r="EME3283" s="36"/>
      <c r="EMF3283" s="36"/>
      <c r="EMG3283" s="36"/>
      <c r="EMH3283" s="36"/>
      <c r="EMI3283" s="36"/>
      <c r="EMJ3283" s="36"/>
      <c r="EMK3283" s="36"/>
      <c r="EML3283" s="36"/>
      <c r="EMM3283" s="36"/>
      <c r="EMN3283" s="12"/>
      <c r="EMO3283" s="12"/>
      <c r="EMP3283" s="12"/>
      <c r="EMQ3283" s="53"/>
      <c r="EMS3283" s="41"/>
      <c r="EMT3283" s="40"/>
      <c r="EMU3283" s="44"/>
      <c r="EMV3283" s="62"/>
      <c r="EMW3283" s="56"/>
      <c r="EMX3283" s="60"/>
      <c r="EMY3283" s="60"/>
      <c r="EMZ3283" s="60"/>
      <c r="ENA3283" s="60"/>
      <c r="ENB3283" s="46"/>
      <c r="ENC3283" s="65"/>
      <c r="END3283" s="19"/>
      <c r="ENE3283" s="48"/>
      <c r="ENF3283" s="41"/>
      <c r="ENG3283" s="44"/>
      <c r="ENH3283" s="18"/>
      <c r="ENI3283" s="16"/>
      <c r="ENJ3283" s="36"/>
      <c r="ENK3283" s="36"/>
      <c r="ENL3283" s="36"/>
      <c r="ENM3283" s="36"/>
      <c r="ENN3283" s="36"/>
      <c r="ENO3283" s="36"/>
      <c r="ENP3283" s="36"/>
      <c r="ENQ3283" s="36"/>
      <c r="ENR3283" s="36"/>
      <c r="ENS3283" s="36"/>
      <c r="ENT3283" s="36"/>
      <c r="ENU3283" s="36"/>
      <c r="ENV3283" s="36"/>
      <c r="ENW3283" s="12"/>
      <c r="ENX3283" s="12"/>
      <c r="ENY3283" s="12"/>
      <c r="ENZ3283" s="53"/>
      <c r="EOB3283" s="41"/>
      <c r="EOC3283" s="40"/>
      <c r="EOD3283" s="44"/>
      <c r="EOE3283" s="62"/>
      <c r="EOF3283" s="56"/>
      <c r="EOG3283" s="60"/>
      <c r="EOH3283" s="60"/>
      <c r="EOI3283" s="60"/>
      <c r="EOJ3283" s="60"/>
      <c r="EOK3283" s="46"/>
      <c r="EOL3283" s="65"/>
      <c r="EOM3283" s="19"/>
      <c r="EON3283" s="48"/>
      <c r="EOO3283" s="41"/>
      <c r="EOP3283" s="44"/>
      <c r="EOQ3283" s="18"/>
      <c r="EOR3283" s="16"/>
      <c r="EOS3283" s="36"/>
      <c r="EOT3283" s="36"/>
      <c r="EOU3283" s="36"/>
      <c r="EOV3283" s="36"/>
      <c r="EOW3283" s="36"/>
      <c r="EOX3283" s="36"/>
      <c r="EOY3283" s="36"/>
      <c r="EOZ3283" s="36"/>
      <c r="EPA3283" s="36"/>
      <c r="EPB3283" s="36"/>
      <c r="EPC3283" s="36"/>
      <c r="EPD3283" s="36"/>
      <c r="EPE3283" s="36"/>
      <c r="EPF3283" s="12"/>
      <c r="EPG3283" s="12"/>
      <c r="EPH3283" s="12"/>
      <c r="EPI3283" s="53"/>
      <c r="EPK3283" s="41"/>
      <c r="EPL3283" s="40"/>
      <c r="EPM3283" s="44"/>
      <c r="EPN3283" s="62"/>
      <c r="EPO3283" s="56"/>
      <c r="EPP3283" s="60"/>
      <c r="EPQ3283" s="60"/>
      <c r="EPR3283" s="60"/>
      <c r="EPS3283" s="60"/>
      <c r="EPT3283" s="46"/>
      <c r="EPU3283" s="65"/>
      <c r="EPV3283" s="19"/>
      <c r="EPW3283" s="48"/>
      <c r="EPX3283" s="41"/>
      <c r="EPY3283" s="44"/>
      <c r="EPZ3283" s="18"/>
      <c r="EQA3283" s="16"/>
      <c r="EQB3283" s="36"/>
      <c r="EQC3283" s="36"/>
      <c r="EQD3283" s="36"/>
      <c r="EQE3283" s="36"/>
      <c r="EQF3283" s="36"/>
      <c r="EQG3283" s="36"/>
      <c r="EQH3283" s="36"/>
      <c r="EQI3283" s="36"/>
      <c r="EQJ3283" s="36"/>
      <c r="EQK3283" s="36"/>
      <c r="EQL3283" s="36"/>
      <c r="EQM3283" s="36"/>
      <c r="EQN3283" s="36"/>
      <c r="EQO3283" s="12"/>
      <c r="EQP3283" s="12"/>
      <c r="EQQ3283" s="12"/>
      <c r="EQR3283" s="53"/>
      <c r="EQT3283" s="41"/>
      <c r="EQU3283" s="40"/>
      <c r="EQV3283" s="44"/>
      <c r="EQW3283" s="62"/>
      <c r="EQX3283" s="56"/>
      <c r="EQY3283" s="60"/>
      <c r="EQZ3283" s="60"/>
      <c r="ERA3283" s="60"/>
      <c r="ERB3283" s="60"/>
      <c r="ERC3283" s="46"/>
      <c r="ERD3283" s="65"/>
      <c r="ERE3283" s="19"/>
      <c r="ERF3283" s="48"/>
      <c r="ERG3283" s="41"/>
      <c r="ERH3283" s="44"/>
      <c r="ERI3283" s="18"/>
      <c r="ERJ3283" s="16"/>
      <c r="ERK3283" s="36"/>
      <c r="ERL3283" s="36"/>
      <c r="ERM3283" s="36"/>
      <c r="ERN3283" s="36"/>
      <c r="ERO3283" s="36"/>
      <c r="ERP3283" s="36"/>
      <c r="ERQ3283" s="36"/>
      <c r="ERR3283" s="36"/>
      <c r="ERS3283" s="36"/>
      <c r="ERT3283" s="36"/>
      <c r="ERU3283" s="36"/>
      <c r="ERV3283" s="36"/>
      <c r="ERW3283" s="36"/>
      <c r="ERX3283" s="12"/>
      <c r="ERY3283" s="12"/>
      <c r="ERZ3283" s="12"/>
      <c r="ESA3283" s="53"/>
      <c r="ESC3283" s="41"/>
      <c r="ESD3283" s="40"/>
      <c r="ESE3283" s="44"/>
      <c r="ESF3283" s="62"/>
      <c r="ESG3283" s="56"/>
      <c r="ESH3283" s="60"/>
      <c r="ESI3283" s="60"/>
      <c r="ESJ3283" s="60"/>
      <c r="ESK3283" s="60"/>
      <c r="ESL3283" s="46"/>
      <c r="ESM3283" s="65"/>
      <c r="ESN3283" s="19"/>
      <c r="ESO3283" s="48"/>
      <c r="ESP3283" s="41"/>
      <c r="ESQ3283" s="44"/>
      <c r="ESR3283" s="18"/>
      <c r="ESS3283" s="16"/>
      <c r="EST3283" s="36"/>
      <c r="ESU3283" s="36"/>
      <c r="ESV3283" s="36"/>
      <c r="ESW3283" s="36"/>
      <c r="ESX3283" s="36"/>
      <c r="ESY3283" s="36"/>
      <c r="ESZ3283" s="36"/>
      <c r="ETA3283" s="36"/>
      <c r="ETB3283" s="36"/>
      <c r="ETC3283" s="36"/>
      <c r="ETD3283" s="36"/>
      <c r="ETE3283" s="36"/>
      <c r="ETF3283" s="36"/>
      <c r="ETG3283" s="12"/>
      <c r="ETH3283" s="12"/>
      <c r="ETI3283" s="12"/>
      <c r="ETJ3283" s="53"/>
      <c r="ETL3283" s="41"/>
      <c r="ETM3283" s="40"/>
      <c r="ETN3283" s="44"/>
      <c r="ETO3283" s="62"/>
      <c r="ETP3283" s="56"/>
      <c r="ETQ3283" s="60"/>
      <c r="ETR3283" s="60"/>
      <c r="ETS3283" s="60"/>
      <c r="ETT3283" s="60"/>
      <c r="ETU3283" s="46"/>
      <c r="ETV3283" s="65"/>
      <c r="ETW3283" s="19"/>
      <c r="ETX3283" s="48"/>
      <c r="ETY3283" s="41"/>
      <c r="ETZ3283" s="44"/>
      <c r="EUA3283" s="18"/>
      <c r="EUB3283" s="16"/>
      <c r="EUC3283" s="36"/>
      <c r="EUD3283" s="36"/>
      <c r="EUE3283" s="36"/>
      <c r="EUF3283" s="36"/>
      <c r="EUG3283" s="36"/>
      <c r="EUH3283" s="36"/>
      <c r="EUI3283" s="36"/>
      <c r="EUJ3283" s="36"/>
      <c r="EUK3283" s="36"/>
      <c r="EUL3283" s="36"/>
      <c r="EUM3283" s="36"/>
      <c r="EUN3283" s="36"/>
      <c r="EUO3283" s="36"/>
      <c r="EUP3283" s="12"/>
      <c r="EUQ3283" s="12"/>
      <c r="EUR3283" s="12"/>
      <c r="EUS3283" s="53"/>
      <c r="EUU3283" s="41"/>
      <c r="EUV3283" s="40"/>
      <c r="EUW3283" s="44"/>
      <c r="EUX3283" s="62"/>
      <c r="EUY3283" s="56"/>
      <c r="EUZ3283" s="60"/>
      <c r="EVA3283" s="60"/>
      <c r="EVB3283" s="60"/>
      <c r="EVC3283" s="60"/>
      <c r="EVD3283" s="46"/>
      <c r="EVE3283" s="65"/>
      <c r="EVF3283" s="19"/>
      <c r="EVG3283" s="48"/>
      <c r="EVH3283" s="41"/>
      <c r="EVI3283" s="44"/>
      <c r="EVJ3283" s="18"/>
      <c r="EVK3283" s="16"/>
      <c r="EVL3283" s="36"/>
      <c r="EVM3283" s="36"/>
      <c r="EVN3283" s="36"/>
      <c r="EVO3283" s="36"/>
      <c r="EVP3283" s="36"/>
      <c r="EVQ3283" s="36"/>
      <c r="EVR3283" s="36"/>
      <c r="EVS3283" s="36"/>
      <c r="EVT3283" s="36"/>
      <c r="EVU3283" s="36"/>
      <c r="EVV3283" s="36"/>
      <c r="EVW3283" s="36"/>
      <c r="EVX3283" s="36"/>
      <c r="EVY3283" s="12"/>
      <c r="EVZ3283" s="12"/>
      <c r="EWA3283" s="12"/>
      <c r="EWB3283" s="53"/>
      <c r="EWD3283" s="41"/>
      <c r="EWE3283" s="40"/>
      <c r="EWF3283" s="44"/>
      <c r="EWG3283" s="62"/>
      <c r="EWH3283" s="56"/>
      <c r="EWI3283" s="60"/>
      <c r="EWJ3283" s="60"/>
      <c r="EWK3283" s="60"/>
      <c r="EWL3283" s="60"/>
      <c r="EWM3283" s="46"/>
      <c r="EWN3283" s="65"/>
      <c r="EWO3283" s="19"/>
      <c r="EWP3283" s="48"/>
      <c r="EWQ3283" s="41"/>
      <c r="EWR3283" s="44"/>
      <c r="EWS3283" s="18"/>
      <c r="EWT3283" s="16"/>
      <c r="EWU3283" s="36"/>
      <c r="EWV3283" s="36"/>
      <c r="EWW3283" s="36"/>
      <c r="EWX3283" s="36"/>
      <c r="EWY3283" s="36"/>
      <c r="EWZ3283" s="36"/>
      <c r="EXA3283" s="36"/>
      <c r="EXB3283" s="36"/>
      <c r="EXC3283" s="36"/>
      <c r="EXD3283" s="36"/>
      <c r="EXE3283" s="36"/>
      <c r="EXF3283" s="36"/>
      <c r="EXG3283" s="36"/>
      <c r="EXH3283" s="12"/>
      <c r="EXI3283" s="12"/>
      <c r="EXJ3283" s="12"/>
      <c r="EXK3283" s="53"/>
      <c r="EXM3283" s="41"/>
      <c r="EXN3283" s="40"/>
      <c r="EXO3283" s="44"/>
      <c r="EXP3283" s="62"/>
      <c r="EXQ3283" s="56"/>
      <c r="EXR3283" s="60"/>
      <c r="EXS3283" s="60"/>
      <c r="EXT3283" s="60"/>
      <c r="EXU3283" s="60"/>
      <c r="EXV3283" s="46"/>
      <c r="EXW3283" s="65"/>
      <c r="EXX3283" s="19"/>
      <c r="EXY3283" s="48"/>
      <c r="EXZ3283" s="41"/>
      <c r="EYA3283" s="44"/>
      <c r="EYB3283" s="18"/>
      <c r="EYC3283" s="16"/>
      <c r="EYD3283" s="36"/>
      <c r="EYE3283" s="36"/>
      <c r="EYF3283" s="36"/>
      <c r="EYG3283" s="36"/>
      <c r="EYH3283" s="36"/>
      <c r="EYI3283" s="36"/>
      <c r="EYJ3283" s="36"/>
      <c r="EYK3283" s="36"/>
      <c r="EYL3283" s="36"/>
      <c r="EYM3283" s="36"/>
      <c r="EYN3283" s="36"/>
      <c r="EYO3283" s="36"/>
      <c r="EYP3283" s="36"/>
      <c r="EYQ3283" s="12"/>
      <c r="EYR3283" s="12"/>
      <c r="EYS3283" s="12"/>
      <c r="EYT3283" s="53"/>
      <c r="EYV3283" s="41"/>
      <c r="EYW3283" s="40"/>
      <c r="EYX3283" s="44"/>
      <c r="EYY3283" s="62"/>
      <c r="EYZ3283" s="56"/>
      <c r="EZA3283" s="60"/>
      <c r="EZB3283" s="60"/>
      <c r="EZC3283" s="60"/>
      <c r="EZD3283" s="60"/>
      <c r="EZE3283" s="46"/>
      <c r="EZF3283" s="65"/>
      <c r="EZG3283" s="19"/>
      <c r="EZH3283" s="48"/>
      <c r="EZI3283" s="41"/>
      <c r="EZJ3283" s="44"/>
      <c r="EZK3283" s="18"/>
      <c r="EZL3283" s="16"/>
      <c r="EZM3283" s="36"/>
      <c r="EZN3283" s="36"/>
      <c r="EZO3283" s="36"/>
      <c r="EZP3283" s="36"/>
      <c r="EZQ3283" s="36"/>
      <c r="EZR3283" s="36"/>
      <c r="EZS3283" s="36"/>
      <c r="EZT3283" s="36"/>
      <c r="EZU3283" s="36"/>
      <c r="EZV3283" s="36"/>
      <c r="EZW3283" s="36"/>
      <c r="EZX3283" s="36"/>
      <c r="EZY3283" s="36"/>
      <c r="EZZ3283" s="12"/>
      <c r="FAA3283" s="12"/>
      <c r="FAB3283" s="12"/>
      <c r="FAC3283" s="53"/>
      <c r="FAE3283" s="41"/>
      <c r="FAF3283" s="40"/>
      <c r="FAG3283" s="44"/>
      <c r="FAH3283" s="62"/>
      <c r="FAI3283" s="56"/>
      <c r="FAJ3283" s="60"/>
      <c r="FAK3283" s="60"/>
      <c r="FAL3283" s="60"/>
      <c r="FAM3283" s="60"/>
      <c r="FAN3283" s="46"/>
      <c r="FAO3283" s="65"/>
      <c r="FAP3283" s="19"/>
      <c r="FAQ3283" s="48"/>
      <c r="FAR3283" s="41"/>
      <c r="FAS3283" s="44"/>
      <c r="FAT3283" s="18"/>
      <c r="FAU3283" s="16"/>
      <c r="FAV3283" s="36"/>
      <c r="FAW3283" s="36"/>
      <c r="FAX3283" s="36"/>
      <c r="FAY3283" s="36"/>
      <c r="FAZ3283" s="36"/>
      <c r="FBA3283" s="36"/>
      <c r="FBB3283" s="36"/>
      <c r="FBC3283" s="36"/>
      <c r="FBD3283" s="36"/>
      <c r="FBE3283" s="36"/>
      <c r="FBF3283" s="36"/>
      <c r="FBG3283" s="36"/>
      <c r="FBH3283" s="36"/>
      <c r="FBI3283" s="12"/>
      <c r="FBJ3283" s="12"/>
      <c r="FBK3283" s="12"/>
      <c r="FBL3283" s="53"/>
      <c r="FBN3283" s="41"/>
      <c r="FBO3283" s="40"/>
      <c r="FBP3283" s="44"/>
      <c r="FBQ3283" s="62"/>
      <c r="FBR3283" s="56"/>
      <c r="FBS3283" s="60"/>
      <c r="FBT3283" s="60"/>
      <c r="FBU3283" s="60"/>
      <c r="FBV3283" s="60"/>
      <c r="FBW3283" s="46"/>
      <c r="FBX3283" s="65"/>
      <c r="FBY3283" s="19"/>
      <c r="FBZ3283" s="48"/>
      <c r="FCA3283" s="41"/>
      <c r="FCB3283" s="44"/>
      <c r="FCC3283" s="18"/>
      <c r="FCD3283" s="16"/>
      <c r="FCE3283" s="36"/>
      <c r="FCF3283" s="36"/>
      <c r="FCG3283" s="36"/>
      <c r="FCH3283" s="36"/>
      <c r="FCI3283" s="36"/>
      <c r="FCJ3283" s="36"/>
      <c r="FCK3283" s="36"/>
      <c r="FCL3283" s="36"/>
      <c r="FCM3283" s="36"/>
      <c r="FCN3283" s="36"/>
      <c r="FCO3283" s="36"/>
      <c r="FCP3283" s="36"/>
      <c r="FCQ3283" s="36"/>
      <c r="FCR3283" s="12"/>
      <c r="FCS3283" s="12"/>
      <c r="FCT3283" s="12"/>
      <c r="FCU3283" s="53"/>
      <c r="FCW3283" s="41"/>
      <c r="FCX3283" s="40"/>
      <c r="FCY3283" s="44"/>
      <c r="FCZ3283" s="62"/>
      <c r="FDA3283" s="56"/>
      <c r="FDB3283" s="60"/>
      <c r="FDC3283" s="60"/>
      <c r="FDD3283" s="60"/>
      <c r="FDE3283" s="60"/>
      <c r="FDF3283" s="46"/>
      <c r="FDG3283" s="65"/>
      <c r="FDH3283" s="19"/>
      <c r="FDI3283" s="48"/>
      <c r="FDJ3283" s="41"/>
      <c r="FDK3283" s="44"/>
      <c r="FDL3283" s="18"/>
      <c r="FDM3283" s="16"/>
      <c r="FDN3283" s="36"/>
      <c r="FDO3283" s="36"/>
      <c r="FDP3283" s="36"/>
      <c r="FDQ3283" s="36"/>
      <c r="FDR3283" s="36"/>
      <c r="FDS3283" s="36"/>
      <c r="FDT3283" s="36"/>
      <c r="FDU3283" s="36"/>
      <c r="FDV3283" s="36"/>
      <c r="FDW3283" s="36"/>
      <c r="FDX3283" s="36"/>
      <c r="FDY3283" s="36"/>
      <c r="FDZ3283" s="36"/>
      <c r="FEA3283" s="12"/>
      <c r="FEB3283" s="12"/>
      <c r="FEC3283" s="12"/>
      <c r="FED3283" s="53"/>
      <c r="FEF3283" s="41"/>
      <c r="FEG3283" s="40"/>
      <c r="FEH3283" s="44"/>
      <c r="FEI3283" s="62"/>
      <c r="FEJ3283" s="56"/>
      <c r="FEK3283" s="60"/>
      <c r="FEL3283" s="60"/>
      <c r="FEM3283" s="60"/>
      <c r="FEN3283" s="60"/>
      <c r="FEO3283" s="46"/>
      <c r="FEP3283" s="65"/>
      <c r="FEQ3283" s="19"/>
      <c r="FER3283" s="48"/>
      <c r="FES3283" s="41"/>
      <c r="FET3283" s="44"/>
      <c r="FEU3283" s="18"/>
      <c r="FEV3283" s="16"/>
      <c r="FEW3283" s="36"/>
      <c r="FEX3283" s="36"/>
      <c r="FEY3283" s="36"/>
      <c r="FEZ3283" s="36"/>
      <c r="FFA3283" s="36"/>
      <c r="FFB3283" s="36"/>
      <c r="FFC3283" s="36"/>
      <c r="FFD3283" s="36"/>
      <c r="FFE3283" s="36"/>
      <c r="FFF3283" s="36"/>
      <c r="FFG3283" s="36"/>
      <c r="FFH3283" s="36"/>
      <c r="FFI3283" s="36"/>
      <c r="FFJ3283" s="12"/>
      <c r="FFK3283" s="12"/>
      <c r="FFL3283" s="12"/>
      <c r="FFM3283" s="53"/>
      <c r="FFO3283" s="41"/>
      <c r="FFP3283" s="40"/>
      <c r="FFQ3283" s="44"/>
      <c r="FFR3283" s="62"/>
      <c r="FFS3283" s="56"/>
      <c r="FFT3283" s="60"/>
      <c r="FFU3283" s="60"/>
      <c r="FFV3283" s="60"/>
      <c r="FFW3283" s="60"/>
      <c r="FFX3283" s="46"/>
      <c r="FFY3283" s="65"/>
      <c r="FFZ3283" s="19"/>
      <c r="FGA3283" s="48"/>
      <c r="FGB3283" s="41"/>
      <c r="FGC3283" s="44"/>
      <c r="FGD3283" s="18"/>
      <c r="FGE3283" s="16"/>
      <c r="FGF3283" s="36"/>
      <c r="FGG3283" s="36"/>
      <c r="FGH3283" s="36"/>
      <c r="FGI3283" s="36"/>
      <c r="FGJ3283" s="36"/>
      <c r="FGK3283" s="36"/>
      <c r="FGL3283" s="36"/>
      <c r="FGM3283" s="36"/>
      <c r="FGN3283" s="36"/>
      <c r="FGO3283" s="36"/>
      <c r="FGP3283" s="36"/>
      <c r="FGQ3283" s="36"/>
      <c r="FGR3283" s="36"/>
      <c r="FGS3283" s="12"/>
      <c r="FGT3283" s="12"/>
      <c r="FGU3283" s="12"/>
      <c r="FGV3283" s="53"/>
      <c r="FGX3283" s="41"/>
      <c r="FGY3283" s="40"/>
      <c r="FGZ3283" s="44"/>
      <c r="FHA3283" s="62"/>
      <c r="FHB3283" s="56"/>
      <c r="FHC3283" s="60"/>
      <c r="FHD3283" s="60"/>
      <c r="FHE3283" s="60"/>
      <c r="FHF3283" s="60"/>
      <c r="FHG3283" s="46"/>
      <c r="FHH3283" s="65"/>
      <c r="FHI3283" s="19"/>
      <c r="FHJ3283" s="48"/>
      <c r="FHK3283" s="41"/>
      <c r="FHL3283" s="44"/>
      <c r="FHM3283" s="18"/>
      <c r="FHN3283" s="16"/>
      <c r="FHO3283" s="36"/>
      <c r="FHP3283" s="36"/>
      <c r="FHQ3283" s="36"/>
      <c r="FHR3283" s="36"/>
      <c r="FHS3283" s="36"/>
      <c r="FHT3283" s="36"/>
      <c r="FHU3283" s="36"/>
      <c r="FHV3283" s="36"/>
      <c r="FHW3283" s="36"/>
      <c r="FHX3283" s="36"/>
      <c r="FHY3283" s="36"/>
      <c r="FHZ3283" s="36"/>
      <c r="FIA3283" s="36"/>
      <c r="FIB3283" s="12"/>
      <c r="FIC3283" s="12"/>
      <c r="FID3283" s="12"/>
      <c r="FIE3283" s="53"/>
      <c r="FIG3283" s="41"/>
      <c r="FIH3283" s="40"/>
      <c r="FII3283" s="44"/>
      <c r="FIJ3283" s="62"/>
      <c r="FIK3283" s="56"/>
      <c r="FIL3283" s="60"/>
      <c r="FIM3283" s="60"/>
      <c r="FIN3283" s="60"/>
      <c r="FIO3283" s="60"/>
      <c r="FIP3283" s="46"/>
      <c r="FIQ3283" s="65"/>
      <c r="FIR3283" s="19"/>
      <c r="FIS3283" s="48"/>
      <c r="FIT3283" s="41"/>
      <c r="FIU3283" s="44"/>
      <c r="FIV3283" s="18"/>
      <c r="FIW3283" s="16"/>
      <c r="FIX3283" s="36"/>
      <c r="FIY3283" s="36"/>
      <c r="FIZ3283" s="36"/>
      <c r="FJA3283" s="36"/>
      <c r="FJB3283" s="36"/>
      <c r="FJC3283" s="36"/>
      <c r="FJD3283" s="36"/>
      <c r="FJE3283" s="36"/>
      <c r="FJF3283" s="36"/>
      <c r="FJG3283" s="36"/>
      <c r="FJH3283" s="36"/>
      <c r="FJI3283" s="36"/>
      <c r="FJJ3283" s="36"/>
      <c r="FJK3283" s="12"/>
      <c r="FJL3283" s="12"/>
      <c r="FJM3283" s="12"/>
      <c r="FJN3283" s="53"/>
      <c r="FJP3283" s="41"/>
      <c r="FJQ3283" s="40"/>
      <c r="FJR3283" s="44"/>
      <c r="FJS3283" s="62"/>
      <c r="FJT3283" s="56"/>
      <c r="FJU3283" s="60"/>
      <c r="FJV3283" s="60"/>
      <c r="FJW3283" s="60"/>
      <c r="FJX3283" s="60"/>
      <c r="FJY3283" s="46"/>
      <c r="FJZ3283" s="65"/>
      <c r="FKA3283" s="19"/>
      <c r="FKB3283" s="48"/>
      <c r="FKC3283" s="41"/>
      <c r="FKD3283" s="44"/>
      <c r="FKE3283" s="18"/>
      <c r="FKF3283" s="16"/>
      <c r="FKG3283" s="36"/>
      <c r="FKH3283" s="36"/>
      <c r="FKI3283" s="36"/>
      <c r="FKJ3283" s="36"/>
      <c r="FKK3283" s="36"/>
      <c r="FKL3283" s="36"/>
      <c r="FKM3283" s="36"/>
      <c r="FKN3283" s="36"/>
      <c r="FKO3283" s="36"/>
      <c r="FKP3283" s="36"/>
      <c r="FKQ3283" s="36"/>
      <c r="FKR3283" s="36"/>
      <c r="FKS3283" s="36"/>
      <c r="FKT3283" s="12"/>
      <c r="FKU3283" s="12"/>
      <c r="FKV3283" s="12"/>
      <c r="FKW3283" s="53"/>
      <c r="FKY3283" s="41"/>
      <c r="FKZ3283" s="40"/>
      <c r="FLA3283" s="44"/>
      <c r="FLB3283" s="62"/>
      <c r="FLC3283" s="56"/>
      <c r="FLD3283" s="60"/>
      <c r="FLE3283" s="60"/>
      <c r="FLF3283" s="60"/>
      <c r="FLG3283" s="60"/>
      <c r="FLH3283" s="46"/>
      <c r="FLI3283" s="65"/>
      <c r="FLJ3283" s="19"/>
      <c r="FLK3283" s="48"/>
      <c r="FLL3283" s="41"/>
      <c r="FLM3283" s="44"/>
      <c r="FLN3283" s="18"/>
      <c r="FLO3283" s="16"/>
      <c r="FLP3283" s="36"/>
      <c r="FLQ3283" s="36"/>
      <c r="FLR3283" s="36"/>
      <c r="FLS3283" s="36"/>
      <c r="FLT3283" s="36"/>
      <c r="FLU3283" s="36"/>
      <c r="FLV3283" s="36"/>
      <c r="FLW3283" s="36"/>
      <c r="FLX3283" s="36"/>
      <c r="FLY3283" s="36"/>
      <c r="FLZ3283" s="36"/>
      <c r="FMA3283" s="36"/>
      <c r="FMB3283" s="36"/>
      <c r="FMC3283" s="12"/>
      <c r="FMD3283" s="12"/>
      <c r="FME3283" s="12"/>
      <c r="FMF3283" s="53"/>
      <c r="FMH3283" s="41"/>
      <c r="FMI3283" s="40"/>
      <c r="FMJ3283" s="44"/>
      <c r="FMK3283" s="62"/>
      <c r="FML3283" s="56"/>
      <c r="FMM3283" s="60"/>
      <c r="FMN3283" s="60"/>
      <c r="FMO3283" s="60"/>
      <c r="FMP3283" s="60"/>
      <c r="FMQ3283" s="46"/>
      <c r="FMR3283" s="65"/>
      <c r="FMS3283" s="19"/>
      <c r="FMT3283" s="48"/>
      <c r="FMU3283" s="41"/>
      <c r="FMV3283" s="44"/>
      <c r="FMW3283" s="18"/>
      <c r="FMX3283" s="16"/>
      <c r="FMY3283" s="36"/>
      <c r="FMZ3283" s="36"/>
      <c r="FNA3283" s="36"/>
      <c r="FNB3283" s="36"/>
      <c r="FNC3283" s="36"/>
      <c r="FND3283" s="36"/>
      <c r="FNE3283" s="36"/>
      <c r="FNF3283" s="36"/>
      <c r="FNG3283" s="36"/>
      <c r="FNH3283" s="36"/>
      <c r="FNI3283" s="36"/>
      <c r="FNJ3283" s="36"/>
      <c r="FNK3283" s="36"/>
      <c r="FNL3283" s="12"/>
      <c r="FNM3283" s="12"/>
      <c r="FNN3283" s="12"/>
      <c r="FNO3283" s="53"/>
      <c r="FNQ3283" s="41"/>
      <c r="FNR3283" s="40"/>
      <c r="FNS3283" s="44"/>
      <c r="FNT3283" s="62"/>
      <c r="FNU3283" s="56"/>
      <c r="FNV3283" s="60"/>
      <c r="FNW3283" s="60"/>
      <c r="FNX3283" s="60"/>
      <c r="FNY3283" s="60"/>
      <c r="FNZ3283" s="46"/>
      <c r="FOA3283" s="65"/>
      <c r="FOB3283" s="19"/>
      <c r="FOC3283" s="48"/>
      <c r="FOD3283" s="41"/>
      <c r="FOE3283" s="44"/>
      <c r="FOF3283" s="18"/>
      <c r="FOG3283" s="16"/>
      <c r="FOH3283" s="36"/>
      <c r="FOI3283" s="36"/>
      <c r="FOJ3283" s="36"/>
      <c r="FOK3283" s="36"/>
      <c r="FOL3283" s="36"/>
      <c r="FOM3283" s="36"/>
      <c r="FON3283" s="36"/>
      <c r="FOO3283" s="36"/>
      <c r="FOP3283" s="36"/>
      <c r="FOQ3283" s="36"/>
      <c r="FOR3283" s="36"/>
      <c r="FOS3283" s="36"/>
      <c r="FOT3283" s="36"/>
      <c r="FOU3283" s="12"/>
      <c r="FOV3283" s="12"/>
      <c r="FOW3283" s="12"/>
      <c r="FOX3283" s="53"/>
      <c r="FOZ3283" s="41"/>
      <c r="FPA3283" s="40"/>
      <c r="FPB3283" s="44"/>
      <c r="FPC3283" s="62"/>
      <c r="FPD3283" s="56"/>
      <c r="FPE3283" s="60"/>
      <c r="FPF3283" s="60"/>
      <c r="FPG3283" s="60"/>
      <c r="FPH3283" s="60"/>
      <c r="FPI3283" s="46"/>
      <c r="FPJ3283" s="65"/>
      <c r="FPK3283" s="19"/>
      <c r="FPL3283" s="48"/>
      <c r="FPM3283" s="41"/>
      <c r="FPN3283" s="44"/>
      <c r="FPO3283" s="18"/>
      <c r="FPP3283" s="16"/>
      <c r="FPQ3283" s="36"/>
      <c r="FPR3283" s="36"/>
      <c r="FPS3283" s="36"/>
      <c r="FPT3283" s="36"/>
      <c r="FPU3283" s="36"/>
      <c r="FPV3283" s="36"/>
      <c r="FPW3283" s="36"/>
      <c r="FPX3283" s="36"/>
      <c r="FPY3283" s="36"/>
      <c r="FPZ3283" s="36"/>
      <c r="FQA3283" s="36"/>
      <c r="FQB3283" s="36"/>
      <c r="FQC3283" s="36"/>
      <c r="FQD3283" s="12"/>
      <c r="FQE3283" s="12"/>
      <c r="FQF3283" s="12"/>
      <c r="FQG3283" s="53"/>
      <c r="FQI3283" s="41"/>
      <c r="FQJ3283" s="40"/>
      <c r="FQK3283" s="44"/>
      <c r="FQL3283" s="62"/>
      <c r="FQM3283" s="56"/>
      <c r="FQN3283" s="60"/>
      <c r="FQO3283" s="60"/>
      <c r="FQP3283" s="60"/>
      <c r="FQQ3283" s="60"/>
      <c r="FQR3283" s="46"/>
      <c r="FQS3283" s="65"/>
      <c r="FQT3283" s="19"/>
      <c r="FQU3283" s="48"/>
      <c r="FQV3283" s="41"/>
      <c r="FQW3283" s="44"/>
      <c r="FQX3283" s="18"/>
      <c r="FQY3283" s="16"/>
      <c r="FQZ3283" s="36"/>
      <c r="FRA3283" s="36"/>
      <c r="FRB3283" s="36"/>
      <c r="FRC3283" s="36"/>
      <c r="FRD3283" s="36"/>
      <c r="FRE3283" s="36"/>
      <c r="FRF3283" s="36"/>
      <c r="FRG3283" s="36"/>
      <c r="FRH3283" s="36"/>
      <c r="FRI3283" s="36"/>
      <c r="FRJ3283" s="36"/>
      <c r="FRK3283" s="36"/>
      <c r="FRL3283" s="36"/>
      <c r="FRM3283" s="12"/>
      <c r="FRN3283" s="12"/>
      <c r="FRO3283" s="12"/>
      <c r="FRP3283" s="53"/>
      <c r="FRR3283" s="41"/>
      <c r="FRS3283" s="40"/>
      <c r="FRT3283" s="44"/>
      <c r="FRU3283" s="62"/>
      <c r="FRV3283" s="56"/>
      <c r="FRW3283" s="60"/>
      <c r="FRX3283" s="60"/>
      <c r="FRY3283" s="60"/>
      <c r="FRZ3283" s="60"/>
      <c r="FSA3283" s="46"/>
      <c r="FSB3283" s="65"/>
      <c r="FSC3283" s="19"/>
      <c r="FSD3283" s="48"/>
      <c r="FSE3283" s="41"/>
      <c r="FSF3283" s="44"/>
      <c r="FSG3283" s="18"/>
      <c r="FSH3283" s="16"/>
      <c r="FSI3283" s="36"/>
      <c r="FSJ3283" s="36"/>
      <c r="FSK3283" s="36"/>
      <c r="FSL3283" s="36"/>
      <c r="FSM3283" s="36"/>
      <c r="FSN3283" s="36"/>
      <c r="FSO3283" s="36"/>
      <c r="FSP3283" s="36"/>
      <c r="FSQ3283" s="36"/>
      <c r="FSR3283" s="36"/>
      <c r="FSS3283" s="36"/>
      <c r="FST3283" s="36"/>
      <c r="FSU3283" s="36"/>
      <c r="FSV3283" s="12"/>
      <c r="FSW3283" s="12"/>
      <c r="FSX3283" s="12"/>
      <c r="FSY3283" s="53"/>
      <c r="FTA3283" s="41"/>
      <c r="FTB3283" s="40"/>
      <c r="FTC3283" s="44"/>
      <c r="FTD3283" s="62"/>
      <c r="FTE3283" s="56"/>
      <c r="FTF3283" s="60"/>
      <c r="FTG3283" s="60"/>
      <c r="FTH3283" s="60"/>
      <c r="FTI3283" s="60"/>
      <c r="FTJ3283" s="46"/>
      <c r="FTK3283" s="65"/>
      <c r="FTL3283" s="19"/>
      <c r="FTM3283" s="48"/>
      <c r="FTN3283" s="41"/>
      <c r="FTO3283" s="44"/>
      <c r="FTP3283" s="18"/>
      <c r="FTQ3283" s="16"/>
      <c r="FTR3283" s="36"/>
      <c r="FTS3283" s="36"/>
      <c r="FTT3283" s="36"/>
      <c r="FTU3283" s="36"/>
      <c r="FTV3283" s="36"/>
      <c r="FTW3283" s="36"/>
      <c r="FTX3283" s="36"/>
      <c r="FTY3283" s="36"/>
      <c r="FTZ3283" s="36"/>
      <c r="FUA3283" s="36"/>
      <c r="FUB3283" s="36"/>
      <c r="FUC3283" s="36"/>
      <c r="FUD3283" s="36"/>
      <c r="FUE3283" s="12"/>
      <c r="FUF3283" s="12"/>
      <c r="FUG3283" s="12"/>
      <c r="FUH3283" s="53"/>
      <c r="FUJ3283" s="41"/>
      <c r="FUK3283" s="40"/>
      <c r="FUL3283" s="44"/>
      <c r="FUM3283" s="62"/>
      <c r="FUN3283" s="56"/>
      <c r="FUO3283" s="60"/>
      <c r="FUP3283" s="60"/>
      <c r="FUQ3283" s="60"/>
      <c r="FUR3283" s="60"/>
      <c r="FUS3283" s="46"/>
      <c r="FUT3283" s="65"/>
      <c r="FUU3283" s="19"/>
      <c r="FUV3283" s="48"/>
      <c r="FUW3283" s="41"/>
      <c r="FUX3283" s="44"/>
      <c r="FUY3283" s="18"/>
      <c r="FUZ3283" s="16"/>
      <c r="FVA3283" s="36"/>
      <c r="FVB3283" s="36"/>
      <c r="FVC3283" s="36"/>
      <c r="FVD3283" s="36"/>
      <c r="FVE3283" s="36"/>
      <c r="FVF3283" s="36"/>
      <c r="FVG3283" s="36"/>
      <c r="FVH3283" s="36"/>
      <c r="FVI3283" s="36"/>
      <c r="FVJ3283" s="36"/>
      <c r="FVK3283" s="36"/>
      <c r="FVL3283" s="36"/>
      <c r="FVM3283" s="36"/>
      <c r="FVN3283" s="12"/>
      <c r="FVO3283" s="12"/>
      <c r="FVP3283" s="12"/>
      <c r="FVQ3283" s="53"/>
      <c r="FVS3283" s="41"/>
      <c r="FVT3283" s="40"/>
      <c r="FVU3283" s="44"/>
      <c r="FVV3283" s="62"/>
      <c r="FVW3283" s="56"/>
      <c r="FVX3283" s="60"/>
      <c r="FVY3283" s="60"/>
      <c r="FVZ3283" s="60"/>
      <c r="FWA3283" s="60"/>
      <c r="FWB3283" s="46"/>
      <c r="FWC3283" s="65"/>
      <c r="FWD3283" s="19"/>
      <c r="FWE3283" s="48"/>
      <c r="FWF3283" s="41"/>
      <c r="FWG3283" s="44"/>
      <c r="FWH3283" s="18"/>
      <c r="FWI3283" s="16"/>
      <c r="FWJ3283" s="36"/>
      <c r="FWK3283" s="36"/>
      <c r="FWL3283" s="36"/>
      <c r="FWM3283" s="36"/>
      <c r="FWN3283" s="36"/>
      <c r="FWO3283" s="36"/>
      <c r="FWP3283" s="36"/>
      <c r="FWQ3283" s="36"/>
      <c r="FWR3283" s="36"/>
      <c r="FWS3283" s="36"/>
      <c r="FWT3283" s="36"/>
      <c r="FWU3283" s="36"/>
      <c r="FWV3283" s="36"/>
      <c r="FWW3283" s="12"/>
      <c r="FWX3283" s="12"/>
      <c r="FWY3283" s="12"/>
      <c r="FWZ3283" s="53"/>
      <c r="FXB3283" s="41"/>
      <c r="FXC3283" s="40"/>
      <c r="FXD3283" s="44"/>
      <c r="FXE3283" s="62"/>
      <c r="FXF3283" s="56"/>
      <c r="FXG3283" s="60"/>
      <c r="FXH3283" s="60"/>
      <c r="FXI3283" s="60"/>
      <c r="FXJ3283" s="60"/>
      <c r="FXK3283" s="46"/>
      <c r="FXL3283" s="65"/>
      <c r="FXM3283" s="19"/>
      <c r="FXN3283" s="48"/>
      <c r="FXO3283" s="41"/>
      <c r="FXP3283" s="44"/>
      <c r="FXQ3283" s="18"/>
      <c r="FXR3283" s="16"/>
      <c r="FXS3283" s="36"/>
      <c r="FXT3283" s="36"/>
      <c r="FXU3283" s="36"/>
      <c r="FXV3283" s="36"/>
      <c r="FXW3283" s="36"/>
      <c r="FXX3283" s="36"/>
      <c r="FXY3283" s="36"/>
      <c r="FXZ3283" s="36"/>
      <c r="FYA3283" s="36"/>
      <c r="FYB3283" s="36"/>
      <c r="FYC3283" s="36"/>
      <c r="FYD3283" s="36"/>
      <c r="FYE3283" s="36"/>
      <c r="FYF3283" s="12"/>
      <c r="FYG3283" s="12"/>
      <c r="FYH3283" s="12"/>
      <c r="FYI3283" s="53"/>
      <c r="FYK3283" s="41"/>
      <c r="FYL3283" s="40"/>
      <c r="FYM3283" s="44"/>
      <c r="FYN3283" s="62"/>
      <c r="FYO3283" s="56"/>
      <c r="FYP3283" s="60"/>
      <c r="FYQ3283" s="60"/>
      <c r="FYR3283" s="60"/>
      <c r="FYS3283" s="60"/>
      <c r="FYT3283" s="46"/>
      <c r="FYU3283" s="65"/>
      <c r="FYV3283" s="19"/>
      <c r="FYW3283" s="48"/>
      <c r="FYX3283" s="41"/>
      <c r="FYY3283" s="44"/>
      <c r="FYZ3283" s="18"/>
      <c r="FZA3283" s="16"/>
      <c r="FZB3283" s="36"/>
      <c r="FZC3283" s="36"/>
      <c r="FZD3283" s="36"/>
      <c r="FZE3283" s="36"/>
      <c r="FZF3283" s="36"/>
      <c r="FZG3283" s="36"/>
      <c r="FZH3283" s="36"/>
      <c r="FZI3283" s="36"/>
      <c r="FZJ3283" s="36"/>
      <c r="FZK3283" s="36"/>
      <c r="FZL3283" s="36"/>
      <c r="FZM3283" s="36"/>
      <c r="FZN3283" s="36"/>
      <c r="FZO3283" s="12"/>
      <c r="FZP3283" s="12"/>
      <c r="FZQ3283" s="12"/>
      <c r="FZR3283" s="53"/>
      <c r="FZT3283" s="41"/>
      <c r="FZU3283" s="40"/>
      <c r="FZV3283" s="44"/>
      <c r="FZW3283" s="62"/>
      <c r="FZX3283" s="56"/>
      <c r="FZY3283" s="60"/>
      <c r="FZZ3283" s="60"/>
      <c r="GAA3283" s="60"/>
      <c r="GAB3283" s="60"/>
      <c r="GAC3283" s="46"/>
      <c r="GAD3283" s="65"/>
      <c r="GAE3283" s="19"/>
      <c r="GAF3283" s="48"/>
      <c r="GAG3283" s="41"/>
      <c r="GAH3283" s="44"/>
      <c r="GAI3283" s="18"/>
      <c r="GAJ3283" s="16"/>
      <c r="GAK3283" s="36"/>
      <c r="GAL3283" s="36"/>
      <c r="GAM3283" s="36"/>
      <c r="GAN3283" s="36"/>
      <c r="GAO3283" s="36"/>
      <c r="GAP3283" s="36"/>
      <c r="GAQ3283" s="36"/>
      <c r="GAR3283" s="36"/>
      <c r="GAS3283" s="36"/>
      <c r="GAT3283" s="36"/>
      <c r="GAU3283" s="36"/>
      <c r="GAV3283" s="36"/>
      <c r="GAW3283" s="36"/>
      <c r="GAX3283" s="12"/>
      <c r="GAY3283" s="12"/>
      <c r="GAZ3283" s="12"/>
      <c r="GBA3283" s="53"/>
      <c r="GBC3283" s="41"/>
      <c r="GBD3283" s="40"/>
      <c r="GBE3283" s="44"/>
      <c r="GBF3283" s="62"/>
      <c r="GBG3283" s="56"/>
      <c r="GBH3283" s="60"/>
      <c r="GBI3283" s="60"/>
      <c r="GBJ3283" s="60"/>
      <c r="GBK3283" s="60"/>
      <c r="GBL3283" s="46"/>
      <c r="GBM3283" s="65"/>
      <c r="GBN3283" s="19"/>
      <c r="GBO3283" s="48"/>
      <c r="GBP3283" s="41"/>
      <c r="GBQ3283" s="44"/>
      <c r="GBR3283" s="18"/>
      <c r="GBS3283" s="16"/>
      <c r="GBT3283" s="36"/>
      <c r="GBU3283" s="36"/>
      <c r="GBV3283" s="36"/>
      <c r="GBW3283" s="36"/>
      <c r="GBX3283" s="36"/>
      <c r="GBY3283" s="36"/>
      <c r="GBZ3283" s="36"/>
      <c r="GCA3283" s="36"/>
      <c r="GCB3283" s="36"/>
      <c r="GCC3283" s="36"/>
      <c r="GCD3283" s="36"/>
      <c r="GCE3283" s="36"/>
      <c r="GCF3283" s="36"/>
      <c r="GCG3283" s="12"/>
      <c r="GCH3283" s="12"/>
      <c r="GCI3283" s="12"/>
      <c r="GCJ3283" s="53"/>
      <c r="GCL3283" s="41"/>
      <c r="GCM3283" s="40"/>
      <c r="GCN3283" s="44"/>
      <c r="GCO3283" s="62"/>
      <c r="GCP3283" s="56"/>
      <c r="GCQ3283" s="60"/>
      <c r="GCR3283" s="60"/>
      <c r="GCS3283" s="60"/>
      <c r="GCT3283" s="60"/>
      <c r="GCU3283" s="46"/>
      <c r="GCV3283" s="65"/>
      <c r="GCW3283" s="19"/>
      <c r="GCX3283" s="48"/>
      <c r="GCY3283" s="41"/>
      <c r="GCZ3283" s="44"/>
      <c r="GDA3283" s="18"/>
      <c r="GDB3283" s="16"/>
      <c r="GDC3283" s="36"/>
      <c r="GDD3283" s="36"/>
      <c r="GDE3283" s="36"/>
      <c r="GDF3283" s="36"/>
      <c r="GDG3283" s="36"/>
      <c r="GDH3283" s="36"/>
      <c r="GDI3283" s="36"/>
      <c r="GDJ3283" s="36"/>
      <c r="GDK3283" s="36"/>
      <c r="GDL3283" s="36"/>
      <c r="GDM3283" s="36"/>
      <c r="GDN3283" s="36"/>
      <c r="GDO3283" s="36"/>
      <c r="GDP3283" s="12"/>
      <c r="GDQ3283" s="12"/>
      <c r="GDR3283" s="12"/>
      <c r="GDS3283" s="53"/>
      <c r="GDU3283" s="41"/>
      <c r="GDV3283" s="40"/>
      <c r="GDW3283" s="44"/>
      <c r="GDX3283" s="62"/>
      <c r="GDY3283" s="56"/>
      <c r="GDZ3283" s="60"/>
      <c r="GEA3283" s="60"/>
      <c r="GEB3283" s="60"/>
      <c r="GEC3283" s="60"/>
      <c r="GED3283" s="46"/>
      <c r="GEE3283" s="65"/>
      <c r="GEF3283" s="19"/>
      <c r="GEG3283" s="48"/>
      <c r="GEH3283" s="41"/>
      <c r="GEI3283" s="44"/>
      <c r="GEJ3283" s="18"/>
      <c r="GEK3283" s="16"/>
      <c r="GEL3283" s="36"/>
      <c r="GEM3283" s="36"/>
      <c r="GEN3283" s="36"/>
      <c r="GEO3283" s="36"/>
      <c r="GEP3283" s="36"/>
      <c r="GEQ3283" s="36"/>
      <c r="GER3283" s="36"/>
      <c r="GES3283" s="36"/>
      <c r="GET3283" s="36"/>
      <c r="GEU3283" s="36"/>
      <c r="GEV3283" s="36"/>
      <c r="GEW3283" s="36"/>
      <c r="GEX3283" s="36"/>
      <c r="GEY3283" s="12"/>
      <c r="GEZ3283" s="12"/>
      <c r="GFA3283" s="12"/>
      <c r="GFB3283" s="53"/>
      <c r="GFD3283" s="41"/>
      <c r="GFE3283" s="40"/>
      <c r="GFF3283" s="44"/>
      <c r="GFG3283" s="62"/>
      <c r="GFH3283" s="56"/>
      <c r="GFI3283" s="60"/>
      <c r="GFJ3283" s="60"/>
      <c r="GFK3283" s="60"/>
      <c r="GFL3283" s="60"/>
      <c r="GFM3283" s="46"/>
      <c r="GFN3283" s="65"/>
      <c r="GFO3283" s="19"/>
      <c r="GFP3283" s="48"/>
      <c r="GFQ3283" s="41"/>
      <c r="GFR3283" s="44"/>
      <c r="GFS3283" s="18"/>
      <c r="GFT3283" s="16"/>
      <c r="GFU3283" s="36"/>
      <c r="GFV3283" s="36"/>
      <c r="GFW3283" s="36"/>
      <c r="GFX3283" s="36"/>
      <c r="GFY3283" s="36"/>
      <c r="GFZ3283" s="36"/>
      <c r="GGA3283" s="36"/>
      <c r="GGB3283" s="36"/>
      <c r="GGC3283" s="36"/>
      <c r="GGD3283" s="36"/>
      <c r="GGE3283" s="36"/>
      <c r="GGF3283" s="36"/>
      <c r="GGG3283" s="36"/>
      <c r="GGH3283" s="12"/>
      <c r="GGI3283" s="12"/>
      <c r="GGJ3283" s="12"/>
      <c r="GGK3283" s="53"/>
      <c r="GGM3283" s="41"/>
      <c r="GGN3283" s="40"/>
      <c r="GGO3283" s="44"/>
      <c r="GGP3283" s="62"/>
      <c r="GGQ3283" s="56"/>
      <c r="GGR3283" s="60"/>
      <c r="GGS3283" s="60"/>
      <c r="GGT3283" s="60"/>
      <c r="GGU3283" s="60"/>
      <c r="GGV3283" s="46"/>
      <c r="GGW3283" s="65"/>
      <c r="GGX3283" s="19"/>
      <c r="GGY3283" s="48"/>
      <c r="GGZ3283" s="41"/>
      <c r="GHA3283" s="44"/>
      <c r="GHB3283" s="18"/>
      <c r="GHC3283" s="16"/>
      <c r="GHD3283" s="36"/>
      <c r="GHE3283" s="36"/>
      <c r="GHF3283" s="36"/>
      <c r="GHG3283" s="36"/>
      <c r="GHH3283" s="36"/>
      <c r="GHI3283" s="36"/>
      <c r="GHJ3283" s="36"/>
      <c r="GHK3283" s="36"/>
      <c r="GHL3283" s="36"/>
      <c r="GHM3283" s="36"/>
      <c r="GHN3283" s="36"/>
      <c r="GHO3283" s="36"/>
      <c r="GHP3283" s="36"/>
      <c r="GHQ3283" s="12"/>
      <c r="GHR3283" s="12"/>
      <c r="GHS3283" s="12"/>
      <c r="GHT3283" s="53"/>
      <c r="GHV3283" s="41"/>
      <c r="GHW3283" s="40"/>
      <c r="GHX3283" s="44"/>
      <c r="GHY3283" s="62"/>
      <c r="GHZ3283" s="56"/>
      <c r="GIA3283" s="60"/>
      <c r="GIB3283" s="60"/>
      <c r="GIC3283" s="60"/>
      <c r="GID3283" s="60"/>
      <c r="GIE3283" s="46"/>
      <c r="GIF3283" s="65"/>
      <c r="GIG3283" s="19"/>
      <c r="GIH3283" s="48"/>
      <c r="GII3283" s="41"/>
      <c r="GIJ3283" s="44"/>
      <c r="GIK3283" s="18"/>
      <c r="GIL3283" s="16"/>
      <c r="GIM3283" s="36"/>
      <c r="GIN3283" s="36"/>
      <c r="GIO3283" s="36"/>
      <c r="GIP3283" s="36"/>
      <c r="GIQ3283" s="36"/>
      <c r="GIR3283" s="36"/>
      <c r="GIS3283" s="36"/>
      <c r="GIT3283" s="36"/>
      <c r="GIU3283" s="36"/>
      <c r="GIV3283" s="36"/>
      <c r="GIW3283" s="36"/>
      <c r="GIX3283" s="36"/>
      <c r="GIY3283" s="36"/>
      <c r="GIZ3283" s="12"/>
      <c r="GJA3283" s="12"/>
      <c r="GJB3283" s="12"/>
      <c r="GJC3283" s="53"/>
      <c r="GJE3283" s="41"/>
      <c r="GJF3283" s="40"/>
      <c r="GJG3283" s="44"/>
      <c r="GJH3283" s="62"/>
      <c r="GJI3283" s="56"/>
      <c r="GJJ3283" s="60"/>
      <c r="GJK3283" s="60"/>
      <c r="GJL3283" s="60"/>
      <c r="GJM3283" s="60"/>
      <c r="GJN3283" s="46"/>
      <c r="GJO3283" s="65"/>
      <c r="GJP3283" s="19"/>
      <c r="GJQ3283" s="48"/>
      <c r="GJR3283" s="41"/>
      <c r="GJS3283" s="44"/>
      <c r="GJT3283" s="18"/>
      <c r="GJU3283" s="16"/>
      <c r="GJV3283" s="36"/>
      <c r="GJW3283" s="36"/>
      <c r="GJX3283" s="36"/>
      <c r="GJY3283" s="36"/>
      <c r="GJZ3283" s="36"/>
      <c r="GKA3283" s="36"/>
      <c r="GKB3283" s="36"/>
      <c r="GKC3283" s="36"/>
      <c r="GKD3283" s="36"/>
      <c r="GKE3283" s="36"/>
      <c r="GKF3283" s="36"/>
      <c r="GKG3283" s="36"/>
      <c r="GKH3283" s="36"/>
      <c r="GKI3283" s="12"/>
      <c r="GKJ3283" s="12"/>
      <c r="GKK3283" s="12"/>
      <c r="GKL3283" s="53"/>
      <c r="GKN3283" s="41"/>
      <c r="GKO3283" s="40"/>
      <c r="GKP3283" s="44"/>
      <c r="GKQ3283" s="62"/>
      <c r="GKR3283" s="56"/>
      <c r="GKS3283" s="60"/>
      <c r="GKT3283" s="60"/>
      <c r="GKU3283" s="60"/>
      <c r="GKV3283" s="60"/>
      <c r="GKW3283" s="46"/>
      <c r="GKX3283" s="65"/>
      <c r="GKY3283" s="19"/>
      <c r="GKZ3283" s="48"/>
      <c r="GLA3283" s="41"/>
      <c r="GLB3283" s="44"/>
      <c r="GLC3283" s="18"/>
      <c r="GLD3283" s="16"/>
      <c r="GLE3283" s="36"/>
      <c r="GLF3283" s="36"/>
      <c r="GLG3283" s="36"/>
      <c r="GLH3283" s="36"/>
      <c r="GLI3283" s="36"/>
      <c r="GLJ3283" s="36"/>
      <c r="GLK3283" s="36"/>
      <c r="GLL3283" s="36"/>
      <c r="GLM3283" s="36"/>
      <c r="GLN3283" s="36"/>
      <c r="GLO3283" s="36"/>
      <c r="GLP3283" s="36"/>
      <c r="GLQ3283" s="36"/>
      <c r="GLR3283" s="12"/>
      <c r="GLS3283" s="12"/>
      <c r="GLT3283" s="12"/>
      <c r="GLU3283" s="53"/>
      <c r="GLW3283" s="41"/>
      <c r="GLX3283" s="40"/>
      <c r="GLY3283" s="44"/>
      <c r="GLZ3283" s="62"/>
      <c r="GMA3283" s="56"/>
      <c r="GMB3283" s="60"/>
      <c r="GMC3283" s="60"/>
      <c r="GMD3283" s="60"/>
      <c r="GME3283" s="60"/>
      <c r="GMF3283" s="46"/>
      <c r="GMG3283" s="65"/>
      <c r="GMH3283" s="19"/>
      <c r="GMI3283" s="48"/>
      <c r="GMJ3283" s="41"/>
      <c r="GMK3283" s="44"/>
      <c r="GML3283" s="18"/>
      <c r="GMM3283" s="16"/>
      <c r="GMN3283" s="36"/>
      <c r="GMO3283" s="36"/>
      <c r="GMP3283" s="36"/>
      <c r="GMQ3283" s="36"/>
      <c r="GMR3283" s="36"/>
      <c r="GMS3283" s="36"/>
      <c r="GMT3283" s="36"/>
      <c r="GMU3283" s="36"/>
      <c r="GMV3283" s="36"/>
      <c r="GMW3283" s="36"/>
      <c r="GMX3283" s="36"/>
      <c r="GMY3283" s="36"/>
      <c r="GMZ3283" s="36"/>
      <c r="GNA3283" s="12"/>
      <c r="GNB3283" s="12"/>
      <c r="GNC3283" s="12"/>
      <c r="GND3283" s="53"/>
      <c r="GNF3283" s="41"/>
      <c r="GNG3283" s="40"/>
      <c r="GNH3283" s="44"/>
      <c r="GNI3283" s="62"/>
      <c r="GNJ3283" s="56"/>
      <c r="GNK3283" s="60"/>
      <c r="GNL3283" s="60"/>
      <c r="GNM3283" s="60"/>
      <c r="GNN3283" s="60"/>
      <c r="GNO3283" s="46"/>
      <c r="GNP3283" s="65"/>
      <c r="GNQ3283" s="19"/>
      <c r="GNR3283" s="48"/>
      <c r="GNS3283" s="41"/>
      <c r="GNT3283" s="44"/>
      <c r="GNU3283" s="18"/>
      <c r="GNV3283" s="16"/>
      <c r="GNW3283" s="36"/>
      <c r="GNX3283" s="36"/>
      <c r="GNY3283" s="36"/>
      <c r="GNZ3283" s="36"/>
      <c r="GOA3283" s="36"/>
      <c r="GOB3283" s="36"/>
      <c r="GOC3283" s="36"/>
      <c r="GOD3283" s="36"/>
      <c r="GOE3283" s="36"/>
      <c r="GOF3283" s="36"/>
      <c r="GOG3283" s="36"/>
      <c r="GOH3283" s="36"/>
      <c r="GOI3283" s="36"/>
      <c r="GOJ3283" s="12"/>
      <c r="GOK3283" s="12"/>
      <c r="GOL3283" s="12"/>
      <c r="GOM3283" s="53"/>
      <c r="GOO3283" s="41"/>
      <c r="GOP3283" s="40"/>
      <c r="GOQ3283" s="44"/>
      <c r="GOR3283" s="62"/>
      <c r="GOS3283" s="56"/>
      <c r="GOT3283" s="60"/>
      <c r="GOU3283" s="60"/>
      <c r="GOV3283" s="60"/>
      <c r="GOW3283" s="60"/>
      <c r="GOX3283" s="46"/>
      <c r="GOY3283" s="65"/>
      <c r="GOZ3283" s="19"/>
      <c r="GPA3283" s="48"/>
      <c r="GPB3283" s="41"/>
      <c r="GPC3283" s="44"/>
      <c r="GPD3283" s="18"/>
      <c r="GPE3283" s="16"/>
      <c r="GPF3283" s="36"/>
      <c r="GPG3283" s="36"/>
      <c r="GPH3283" s="36"/>
      <c r="GPI3283" s="36"/>
      <c r="GPJ3283" s="36"/>
      <c r="GPK3283" s="36"/>
      <c r="GPL3283" s="36"/>
      <c r="GPM3283" s="36"/>
      <c r="GPN3283" s="36"/>
      <c r="GPO3283" s="36"/>
      <c r="GPP3283" s="36"/>
      <c r="GPQ3283" s="36"/>
      <c r="GPR3283" s="36"/>
      <c r="GPS3283" s="12"/>
      <c r="GPT3283" s="12"/>
      <c r="GPU3283" s="12"/>
      <c r="GPV3283" s="53"/>
      <c r="GPX3283" s="41"/>
      <c r="GPY3283" s="40"/>
      <c r="GPZ3283" s="44"/>
      <c r="GQA3283" s="62"/>
      <c r="GQB3283" s="56"/>
      <c r="GQC3283" s="60"/>
      <c r="GQD3283" s="60"/>
      <c r="GQE3283" s="60"/>
      <c r="GQF3283" s="60"/>
      <c r="GQG3283" s="46"/>
      <c r="GQH3283" s="65"/>
      <c r="GQI3283" s="19"/>
      <c r="GQJ3283" s="48"/>
      <c r="GQK3283" s="41"/>
      <c r="GQL3283" s="44"/>
      <c r="GQM3283" s="18"/>
      <c r="GQN3283" s="16"/>
      <c r="GQO3283" s="36"/>
      <c r="GQP3283" s="36"/>
      <c r="GQQ3283" s="36"/>
      <c r="GQR3283" s="36"/>
      <c r="GQS3283" s="36"/>
      <c r="GQT3283" s="36"/>
      <c r="GQU3283" s="36"/>
      <c r="GQV3283" s="36"/>
      <c r="GQW3283" s="36"/>
      <c r="GQX3283" s="36"/>
      <c r="GQY3283" s="36"/>
      <c r="GQZ3283" s="36"/>
      <c r="GRA3283" s="36"/>
      <c r="GRB3283" s="12"/>
      <c r="GRC3283" s="12"/>
      <c r="GRD3283" s="12"/>
      <c r="GRE3283" s="53"/>
      <c r="GRG3283" s="41"/>
      <c r="GRH3283" s="40"/>
      <c r="GRI3283" s="44"/>
      <c r="GRJ3283" s="62"/>
      <c r="GRK3283" s="56"/>
      <c r="GRL3283" s="60"/>
      <c r="GRM3283" s="60"/>
      <c r="GRN3283" s="60"/>
      <c r="GRO3283" s="60"/>
      <c r="GRP3283" s="46"/>
      <c r="GRQ3283" s="65"/>
      <c r="GRR3283" s="19"/>
      <c r="GRS3283" s="48"/>
      <c r="GRT3283" s="41"/>
      <c r="GRU3283" s="44"/>
      <c r="GRV3283" s="18"/>
      <c r="GRW3283" s="16"/>
      <c r="GRX3283" s="36"/>
      <c r="GRY3283" s="36"/>
      <c r="GRZ3283" s="36"/>
      <c r="GSA3283" s="36"/>
      <c r="GSB3283" s="36"/>
      <c r="GSC3283" s="36"/>
      <c r="GSD3283" s="36"/>
      <c r="GSE3283" s="36"/>
      <c r="GSF3283" s="36"/>
      <c r="GSG3283" s="36"/>
      <c r="GSH3283" s="36"/>
      <c r="GSI3283" s="36"/>
      <c r="GSJ3283" s="36"/>
      <c r="GSK3283" s="12"/>
      <c r="GSL3283" s="12"/>
      <c r="GSM3283" s="12"/>
      <c r="GSN3283" s="53"/>
      <c r="GSP3283" s="41"/>
      <c r="GSQ3283" s="40"/>
      <c r="GSR3283" s="44"/>
      <c r="GSS3283" s="62"/>
      <c r="GST3283" s="56"/>
      <c r="GSU3283" s="60"/>
      <c r="GSV3283" s="60"/>
      <c r="GSW3283" s="60"/>
      <c r="GSX3283" s="60"/>
      <c r="GSY3283" s="46"/>
      <c r="GSZ3283" s="65"/>
      <c r="GTA3283" s="19"/>
      <c r="GTB3283" s="48"/>
      <c r="GTC3283" s="41"/>
      <c r="GTD3283" s="44"/>
      <c r="GTE3283" s="18"/>
      <c r="GTF3283" s="16"/>
      <c r="GTG3283" s="36"/>
      <c r="GTH3283" s="36"/>
      <c r="GTI3283" s="36"/>
      <c r="GTJ3283" s="36"/>
      <c r="GTK3283" s="36"/>
      <c r="GTL3283" s="36"/>
      <c r="GTM3283" s="36"/>
      <c r="GTN3283" s="36"/>
      <c r="GTO3283" s="36"/>
      <c r="GTP3283" s="36"/>
      <c r="GTQ3283" s="36"/>
      <c r="GTR3283" s="36"/>
      <c r="GTS3283" s="36"/>
      <c r="GTT3283" s="12"/>
      <c r="GTU3283" s="12"/>
      <c r="GTV3283" s="12"/>
      <c r="GTW3283" s="53"/>
      <c r="GTY3283" s="41"/>
      <c r="GTZ3283" s="40"/>
      <c r="GUA3283" s="44"/>
      <c r="GUB3283" s="62"/>
      <c r="GUC3283" s="56"/>
      <c r="GUD3283" s="60"/>
      <c r="GUE3283" s="60"/>
      <c r="GUF3283" s="60"/>
      <c r="GUG3283" s="60"/>
      <c r="GUH3283" s="46"/>
      <c r="GUI3283" s="65"/>
      <c r="GUJ3283" s="19"/>
      <c r="GUK3283" s="48"/>
      <c r="GUL3283" s="41"/>
      <c r="GUM3283" s="44"/>
      <c r="GUN3283" s="18"/>
      <c r="GUO3283" s="16"/>
      <c r="GUP3283" s="36"/>
      <c r="GUQ3283" s="36"/>
      <c r="GUR3283" s="36"/>
      <c r="GUS3283" s="36"/>
      <c r="GUT3283" s="36"/>
      <c r="GUU3283" s="36"/>
      <c r="GUV3283" s="36"/>
      <c r="GUW3283" s="36"/>
      <c r="GUX3283" s="36"/>
      <c r="GUY3283" s="36"/>
      <c r="GUZ3283" s="36"/>
      <c r="GVA3283" s="36"/>
      <c r="GVB3283" s="36"/>
      <c r="GVC3283" s="12"/>
      <c r="GVD3283" s="12"/>
      <c r="GVE3283" s="12"/>
      <c r="GVF3283" s="53"/>
      <c r="GVH3283" s="41"/>
      <c r="GVI3283" s="40"/>
      <c r="GVJ3283" s="44"/>
      <c r="GVK3283" s="62"/>
      <c r="GVL3283" s="56"/>
      <c r="GVM3283" s="60"/>
      <c r="GVN3283" s="60"/>
      <c r="GVO3283" s="60"/>
      <c r="GVP3283" s="60"/>
      <c r="GVQ3283" s="46"/>
      <c r="GVR3283" s="65"/>
      <c r="GVS3283" s="19"/>
      <c r="GVT3283" s="48"/>
      <c r="GVU3283" s="41"/>
      <c r="GVV3283" s="44"/>
      <c r="GVW3283" s="18"/>
      <c r="GVX3283" s="16"/>
      <c r="GVY3283" s="36"/>
      <c r="GVZ3283" s="36"/>
      <c r="GWA3283" s="36"/>
      <c r="GWB3283" s="36"/>
      <c r="GWC3283" s="36"/>
      <c r="GWD3283" s="36"/>
      <c r="GWE3283" s="36"/>
      <c r="GWF3283" s="36"/>
      <c r="GWG3283" s="36"/>
      <c r="GWH3283" s="36"/>
      <c r="GWI3283" s="36"/>
      <c r="GWJ3283" s="36"/>
      <c r="GWK3283" s="36"/>
      <c r="GWL3283" s="12"/>
      <c r="GWM3283" s="12"/>
      <c r="GWN3283" s="12"/>
      <c r="GWO3283" s="53"/>
      <c r="GWQ3283" s="41"/>
      <c r="GWR3283" s="40"/>
      <c r="GWS3283" s="44"/>
      <c r="GWT3283" s="62"/>
      <c r="GWU3283" s="56"/>
      <c r="GWV3283" s="60"/>
      <c r="GWW3283" s="60"/>
      <c r="GWX3283" s="60"/>
      <c r="GWY3283" s="60"/>
      <c r="GWZ3283" s="46"/>
      <c r="GXA3283" s="65"/>
      <c r="GXB3283" s="19"/>
      <c r="GXC3283" s="48"/>
      <c r="GXD3283" s="41"/>
      <c r="GXE3283" s="44"/>
      <c r="GXF3283" s="18"/>
      <c r="GXG3283" s="16"/>
      <c r="GXH3283" s="36"/>
      <c r="GXI3283" s="36"/>
      <c r="GXJ3283" s="36"/>
      <c r="GXK3283" s="36"/>
      <c r="GXL3283" s="36"/>
      <c r="GXM3283" s="36"/>
      <c r="GXN3283" s="36"/>
      <c r="GXO3283" s="36"/>
      <c r="GXP3283" s="36"/>
      <c r="GXQ3283" s="36"/>
      <c r="GXR3283" s="36"/>
      <c r="GXS3283" s="36"/>
      <c r="GXT3283" s="36"/>
      <c r="GXU3283" s="12"/>
      <c r="GXV3283" s="12"/>
      <c r="GXW3283" s="12"/>
      <c r="GXX3283" s="53"/>
      <c r="GXZ3283" s="41"/>
      <c r="GYA3283" s="40"/>
      <c r="GYB3283" s="44"/>
      <c r="GYC3283" s="62"/>
      <c r="GYD3283" s="56"/>
      <c r="GYE3283" s="60"/>
      <c r="GYF3283" s="60"/>
      <c r="GYG3283" s="60"/>
      <c r="GYH3283" s="60"/>
      <c r="GYI3283" s="46"/>
      <c r="GYJ3283" s="65"/>
      <c r="GYK3283" s="19"/>
      <c r="GYL3283" s="48"/>
      <c r="GYM3283" s="41"/>
      <c r="GYN3283" s="44"/>
      <c r="GYO3283" s="18"/>
      <c r="GYP3283" s="16"/>
      <c r="GYQ3283" s="36"/>
      <c r="GYR3283" s="36"/>
      <c r="GYS3283" s="36"/>
      <c r="GYT3283" s="36"/>
      <c r="GYU3283" s="36"/>
      <c r="GYV3283" s="36"/>
      <c r="GYW3283" s="36"/>
      <c r="GYX3283" s="36"/>
      <c r="GYY3283" s="36"/>
      <c r="GYZ3283" s="36"/>
      <c r="GZA3283" s="36"/>
      <c r="GZB3283" s="36"/>
      <c r="GZC3283" s="36"/>
      <c r="GZD3283" s="12"/>
      <c r="GZE3283" s="12"/>
      <c r="GZF3283" s="12"/>
      <c r="GZG3283" s="53"/>
      <c r="GZI3283" s="41"/>
      <c r="GZJ3283" s="40"/>
      <c r="GZK3283" s="44"/>
      <c r="GZL3283" s="62"/>
      <c r="GZM3283" s="56"/>
      <c r="GZN3283" s="60"/>
      <c r="GZO3283" s="60"/>
      <c r="GZP3283" s="60"/>
      <c r="GZQ3283" s="60"/>
      <c r="GZR3283" s="46"/>
      <c r="GZS3283" s="65"/>
      <c r="GZT3283" s="19"/>
      <c r="GZU3283" s="48"/>
      <c r="GZV3283" s="41"/>
      <c r="GZW3283" s="44"/>
      <c r="GZX3283" s="18"/>
      <c r="GZY3283" s="16"/>
      <c r="GZZ3283" s="36"/>
      <c r="HAA3283" s="36"/>
      <c r="HAB3283" s="36"/>
      <c r="HAC3283" s="36"/>
      <c r="HAD3283" s="36"/>
      <c r="HAE3283" s="36"/>
      <c r="HAF3283" s="36"/>
      <c r="HAG3283" s="36"/>
      <c r="HAH3283" s="36"/>
      <c r="HAI3283" s="36"/>
      <c r="HAJ3283" s="36"/>
      <c r="HAK3283" s="36"/>
      <c r="HAL3283" s="36"/>
      <c r="HAM3283" s="12"/>
      <c r="HAN3283" s="12"/>
      <c r="HAO3283" s="12"/>
      <c r="HAP3283" s="53"/>
      <c r="HAR3283" s="41"/>
      <c r="HAS3283" s="40"/>
      <c r="HAT3283" s="44"/>
      <c r="HAU3283" s="62"/>
      <c r="HAV3283" s="56"/>
      <c r="HAW3283" s="60"/>
      <c r="HAX3283" s="60"/>
      <c r="HAY3283" s="60"/>
      <c r="HAZ3283" s="60"/>
      <c r="HBA3283" s="46"/>
      <c r="HBB3283" s="65"/>
      <c r="HBC3283" s="19"/>
      <c r="HBD3283" s="48"/>
      <c r="HBE3283" s="41"/>
      <c r="HBF3283" s="44"/>
      <c r="HBG3283" s="18"/>
      <c r="HBH3283" s="16"/>
      <c r="HBI3283" s="36"/>
      <c r="HBJ3283" s="36"/>
      <c r="HBK3283" s="36"/>
      <c r="HBL3283" s="36"/>
      <c r="HBM3283" s="36"/>
      <c r="HBN3283" s="36"/>
      <c r="HBO3283" s="36"/>
      <c r="HBP3283" s="36"/>
      <c r="HBQ3283" s="36"/>
      <c r="HBR3283" s="36"/>
      <c r="HBS3283" s="36"/>
      <c r="HBT3283" s="36"/>
      <c r="HBU3283" s="36"/>
      <c r="HBV3283" s="12"/>
      <c r="HBW3283" s="12"/>
      <c r="HBX3283" s="12"/>
      <c r="HBY3283" s="53"/>
      <c r="HCA3283" s="41"/>
      <c r="HCB3283" s="40"/>
      <c r="HCC3283" s="44"/>
      <c r="HCD3283" s="62"/>
      <c r="HCE3283" s="56"/>
      <c r="HCF3283" s="60"/>
      <c r="HCG3283" s="60"/>
      <c r="HCH3283" s="60"/>
      <c r="HCI3283" s="60"/>
      <c r="HCJ3283" s="46"/>
      <c r="HCK3283" s="65"/>
      <c r="HCL3283" s="19"/>
      <c r="HCM3283" s="48"/>
      <c r="HCN3283" s="41"/>
      <c r="HCO3283" s="44"/>
      <c r="HCP3283" s="18"/>
      <c r="HCQ3283" s="16"/>
      <c r="HCR3283" s="36"/>
      <c r="HCS3283" s="36"/>
      <c r="HCT3283" s="36"/>
      <c r="HCU3283" s="36"/>
      <c r="HCV3283" s="36"/>
      <c r="HCW3283" s="36"/>
      <c r="HCX3283" s="36"/>
      <c r="HCY3283" s="36"/>
      <c r="HCZ3283" s="36"/>
      <c r="HDA3283" s="36"/>
      <c r="HDB3283" s="36"/>
      <c r="HDC3283" s="36"/>
      <c r="HDD3283" s="36"/>
      <c r="HDE3283" s="12"/>
      <c r="HDF3283" s="12"/>
      <c r="HDG3283" s="12"/>
      <c r="HDH3283" s="53"/>
      <c r="HDJ3283" s="41"/>
      <c r="HDK3283" s="40"/>
      <c r="HDL3283" s="44"/>
      <c r="HDM3283" s="62"/>
      <c r="HDN3283" s="56"/>
      <c r="HDO3283" s="60"/>
      <c r="HDP3283" s="60"/>
      <c r="HDQ3283" s="60"/>
      <c r="HDR3283" s="60"/>
      <c r="HDS3283" s="46"/>
      <c r="HDT3283" s="65"/>
      <c r="HDU3283" s="19"/>
      <c r="HDV3283" s="48"/>
      <c r="HDW3283" s="41"/>
      <c r="HDX3283" s="44"/>
      <c r="HDY3283" s="18"/>
      <c r="HDZ3283" s="16"/>
      <c r="HEA3283" s="36"/>
      <c r="HEB3283" s="36"/>
      <c r="HEC3283" s="36"/>
      <c r="HED3283" s="36"/>
      <c r="HEE3283" s="36"/>
      <c r="HEF3283" s="36"/>
      <c r="HEG3283" s="36"/>
      <c r="HEH3283" s="36"/>
      <c r="HEI3283" s="36"/>
      <c r="HEJ3283" s="36"/>
      <c r="HEK3283" s="36"/>
      <c r="HEL3283" s="36"/>
      <c r="HEM3283" s="36"/>
      <c r="HEN3283" s="12"/>
      <c r="HEO3283" s="12"/>
      <c r="HEP3283" s="12"/>
      <c r="HEQ3283" s="53"/>
      <c r="HES3283" s="41"/>
      <c r="HET3283" s="40"/>
      <c r="HEU3283" s="44"/>
      <c r="HEV3283" s="62"/>
      <c r="HEW3283" s="56"/>
      <c r="HEX3283" s="60"/>
      <c r="HEY3283" s="60"/>
      <c r="HEZ3283" s="60"/>
      <c r="HFA3283" s="60"/>
      <c r="HFB3283" s="46"/>
      <c r="HFC3283" s="65"/>
      <c r="HFD3283" s="19"/>
      <c r="HFE3283" s="48"/>
      <c r="HFF3283" s="41"/>
      <c r="HFG3283" s="44"/>
      <c r="HFH3283" s="18"/>
      <c r="HFI3283" s="16"/>
      <c r="HFJ3283" s="36"/>
      <c r="HFK3283" s="36"/>
      <c r="HFL3283" s="36"/>
      <c r="HFM3283" s="36"/>
      <c r="HFN3283" s="36"/>
      <c r="HFO3283" s="36"/>
      <c r="HFP3283" s="36"/>
      <c r="HFQ3283" s="36"/>
      <c r="HFR3283" s="36"/>
      <c r="HFS3283" s="36"/>
      <c r="HFT3283" s="36"/>
      <c r="HFU3283" s="36"/>
      <c r="HFV3283" s="36"/>
      <c r="HFW3283" s="12"/>
      <c r="HFX3283" s="12"/>
      <c r="HFY3283" s="12"/>
      <c r="HFZ3283" s="53"/>
      <c r="HGB3283" s="41"/>
      <c r="HGC3283" s="40"/>
      <c r="HGD3283" s="44"/>
      <c r="HGE3283" s="62"/>
      <c r="HGF3283" s="56"/>
      <c r="HGG3283" s="60"/>
      <c r="HGH3283" s="60"/>
      <c r="HGI3283" s="60"/>
      <c r="HGJ3283" s="60"/>
      <c r="HGK3283" s="46"/>
      <c r="HGL3283" s="65"/>
      <c r="HGM3283" s="19"/>
      <c r="HGN3283" s="48"/>
      <c r="HGO3283" s="41"/>
      <c r="HGP3283" s="44"/>
      <c r="HGQ3283" s="18"/>
      <c r="HGR3283" s="16"/>
      <c r="HGS3283" s="36"/>
      <c r="HGT3283" s="36"/>
      <c r="HGU3283" s="36"/>
      <c r="HGV3283" s="36"/>
      <c r="HGW3283" s="36"/>
      <c r="HGX3283" s="36"/>
      <c r="HGY3283" s="36"/>
      <c r="HGZ3283" s="36"/>
      <c r="HHA3283" s="36"/>
      <c r="HHB3283" s="36"/>
      <c r="HHC3283" s="36"/>
      <c r="HHD3283" s="36"/>
      <c r="HHE3283" s="36"/>
      <c r="HHF3283" s="12"/>
      <c r="HHG3283" s="12"/>
      <c r="HHH3283" s="12"/>
      <c r="HHI3283" s="53"/>
      <c r="HHK3283" s="41"/>
      <c r="HHL3283" s="40"/>
      <c r="HHM3283" s="44"/>
      <c r="HHN3283" s="62"/>
      <c r="HHO3283" s="56"/>
      <c r="HHP3283" s="60"/>
      <c r="HHQ3283" s="60"/>
      <c r="HHR3283" s="60"/>
      <c r="HHS3283" s="60"/>
      <c r="HHT3283" s="46"/>
      <c r="HHU3283" s="65"/>
      <c r="HHV3283" s="19"/>
      <c r="HHW3283" s="48"/>
      <c r="HHX3283" s="41"/>
      <c r="HHY3283" s="44"/>
      <c r="HHZ3283" s="18"/>
      <c r="HIA3283" s="16"/>
      <c r="HIB3283" s="36"/>
      <c r="HIC3283" s="36"/>
      <c r="HID3283" s="36"/>
      <c r="HIE3283" s="36"/>
      <c r="HIF3283" s="36"/>
      <c r="HIG3283" s="36"/>
      <c r="HIH3283" s="36"/>
      <c r="HII3283" s="36"/>
      <c r="HIJ3283" s="36"/>
      <c r="HIK3283" s="36"/>
      <c r="HIL3283" s="36"/>
      <c r="HIM3283" s="36"/>
      <c r="HIN3283" s="36"/>
      <c r="HIO3283" s="12"/>
      <c r="HIP3283" s="12"/>
      <c r="HIQ3283" s="12"/>
      <c r="HIR3283" s="53"/>
      <c r="HIT3283" s="41"/>
      <c r="HIU3283" s="40"/>
      <c r="HIV3283" s="44"/>
      <c r="HIW3283" s="62"/>
      <c r="HIX3283" s="56"/>
      <c r="HIY3283" s="60"/>
      <c r="HIZ3283" s="60"/>
      <c r="HJA3283" s="60"/>
      <c r="HJB3283" s="60"/>
      <c r="HJC3283" s="46"/>
      <c r="HJD3283" s="65"/>
      <c r="HJE3283" s="19"/>
      <c r="HJF3283" s="48"/>
      <c r="HJG3283" s="41"/>
      <c r="HJH3283" s="44"/>
      <c r="HJI3283" s="18"/>
      <c r="HJJ3283" s="16"/>
      <c r="HJK3283" s="36"/>
      <c r="HJL3283" s="36"/>
      <c r="HJM3283" s="36"/>
      <c r="HJN3283" s="36"/>
      <c r="HJO3283" s="36"/>
      <c r="HJP3283" s="36"/>
      <c r="HJQ3283" s="36"/>
      <c r="HJR3283" s="36"/>
      <c r="HJS3283" s="36"/>
      <c r="HJT3283" s="36"/>
      <c r="HJU3283" s="36"/>
      <c r="HJV3283" s="36"/>
      <c r="HJW3283" s="36"/>
      <c r="HJX3283" s="12"/>
      <c r="HJY3283" s="12"/>
      <c r="HJZ3283" s="12"/>
      <c r="HKA3283" s="53"/>
      <c r="HKC3283" s="41"/>
      <c r="HKD3283" s="40"/>
      <c r="HKE3283" s="44"/>
      <c r="HKF3283" s="62"/>
      <c r="HKG3283" s="56"/>
      <c r="HKH3283" s="60"/>
      <c r="HKI3283" s="60"/>
      <c r="HKJ3283" s="60"/>
      <c r="HKK3283" s="60"/>
      <c r="HKL3283" s="46"/>
      <c r="HKM3283" s="65"/>
      <c r="HKN3283" s="19"/>
      <c r="HKO3283" s="48"/>
      <c r="HKP3283" s="41"/>
      <c r="HKQ3283" s="44"/>
      <c r="HKR3283" s="18"/>
      <c r="HKS3283" s="16"/>
      <c r="HKT3283" s="36"/>
      <c r="HKU3283" s="36"/>
      <c r="HKV3283" s="36"/>
      <c r="HKW3283" s="36"/>
      <c r="HKX3283" s="36"/>
      <c r="HKY3283" s="36"/>
      <c r="HKZ3283" s="36"/>
      <c r="HLA3283" s="36"/>
      <c r="HLB3283" s="36"/>
      <c r="HLC3283" s="36"/>
      <c r="HLD3283" s="36"/>
      <c r="HLE3283" s="36"/>
      <c r="HLF3283" s="36"/>
      <c r="HLG3283" s="12"/>
      <c r="HLH3283" s="12"/>
      <c r="HLI3283" s="12"/>
      <c r="HLJ3283" s="53"/>
      <c r="HLL3283" s="41"/>
      <c r="HLM3283" s="40"/>
      <c r="HLN3283" s="44"/>
      <c r="HLO3283" s="62"/>
      <c r="HLP3283" s="56"/>
      <c r="HLQ3283" s="60"/>
      <c r="HLR3283" s="60"/>
      <c r="HLS3283" s="60"/>
      <c r="HLT3283" s="60"/>
      <c r="HLU3283" s="46"/>
      <c r="HLV3283" s="65"/>
      <c r="HLW3283" s="19"/>
      <c r="HLX3283" s="48"/>
      <c r="HLY3283" s="41"/>
      <c r="HLZ3283" s="44"/>
      <c r="HMA3283" s="18"/>
      <c r="HMB3283" s="16"/>
      <c r="HMC3283" s="36"/>
      <c r="HMD3283" s="36"/>
      <c r="HME3283" s="36"/>
      <c r="HMF3283" s="36"/>
      <c r="HMG3283" s="36"/>
      <c r="HMH3283" s="36"/>
      <c r="HMI3283" s="36"/>
      <c r="HMJ3283" s="36"/>
      <c r="HMK3283" s="36"/>
      <c r="HML3283" s="36"/>
      <c r="HMM3283" s="36"/>
      <c r="HMN3283" s="36"/>
      <c r="HMO3283" s="36"/>
      <c r="HMP3283" s="12"/>
      <c r="HMQ3283" s="12"/>
      <c r="HMR3283" s="12"/>
      <c r="HMS3283" s="53"/>
      <c r="HMU3283" s="41"/>
      <c r="HMV3283" s="40"/>
      <c r="HMW3283" s="44"/>
      <c r="HMX3283" s="62"/>
      <c r="HMY3283" s="56"/>
      <c r="HMZ3283" s="60"/>
      <c r="HNA3283" s="60"/>
      <c r="HNB3283" s="60"/>
      <c r="HNC3283" s="60"/>
      <c r="HND3283" s="46"/>
      <c r="HNE3283" s="65"/>
      <c r="HNF3283" s="19"/>
      <c r="HNG3283" s="48"/>
      <c r="HNH3283" s="41"/>
      <c r="HNI3283" s="44"/>
      <c r="HNJ3283" s="18"/>
      <c r="HNK3283" s="16"/>
      <c r="HNL3283" s="36"/>
      <c r="HNM3283" s="36"/>
      <c r="HNN3283" s="36"/>
      <c r="HNO3283" s="36"/>
      <c r="HNP3283" s="36"/>
      <c r="HNQ3283" s="36"/>
      <c r="HNR3283" s="36"/>
      <c r="HNS3283" s="36"/>
      <c r="HNT3283" s="36"/>
      <c r="HNU3283" s="36"/>
      <c r="HNV3283" s="36"/>
      <c r="HNW3283" s="36"/>
      <c r="HNX3283" s="36"/>
      <c r="HNY3283" s="12"/>
      <c r="HNZ3283" s="12"/>
      <c r="HOA3283" s="12"/>
      <c r="HOB3283" s="53"/>
      <c r="HOD3283" s="41"/>
      <c r="HOE3283" s="40"/>
      <c r="HOF3283" s="44"/>
      <c r="HOG3283" s="62"/>
      <c r="HOH3283" s="56"/>
      <c r="HOI3283" s="60"/>
      <c r="HOJ3283" s="60"/>
      <c r="HOK3283" s="60"/>
      <c r="HOL3283" s="60"/>
      <c r="HOM3283" s="46"/>
      <c r="HON3283" s="65"/>
      <c r="HOO3283" s="19"/>
      <c r="HOP3283" s="48"/>
      <c r="HOQ3283" s="41"/>
      <c r="HOR3283" s="44"/>
      <c r="HOS3283" s="18"/>
      <c r="HOT3283" s="16"/>
      <c r="HOU3283" s="36"/>
      <c r="HOV3283" s="36"/>
      <c r="HOW3283" s="36"/>
      <c r="HOX3283" s="36"/>
      <c r="HOY3283" s="36"/>
      <c r="HOZ3283" s="36"/>
      <c r="HPA3283" s="36"/>
      <c r="HPB3283" s="36"/>
      <c r="HPC3283" s="36"/>
      <c r="HPD3283" s="36"/>
      <c r="HPE3283" s="36"/>
      <c r="HPF3283" s="36"/>
      <c r="HPG3283" s="36"/>
      <c r="HPH3283" s="12"/>
      <c r="HPI3283" s="12"/>
      <c r="HPJ3283" s="12"/>
      <c r="HPK3283" s="53"/>
      <c r="HPM3283" s="41"/>
      <c r="HPN3283" s="40"/>
      <c r="HPO3283" s="44"/>
      <c r="HPP3283" s="62"/>
      <c r="HPQ3283" s="56"/>
      <c r="HPR3283" s="60"/>
      <c r="HPS3283" s="60"/>
      <c r="HPT3283" s="60"/>
      <c r="HPU3283" s="60"/>
      <c r="HPV3283" s="46"/>
      <c r="HPW3283" s="65"/>
      <c r="HPX3283" s="19"/>
      <c r="HPY3283" s="48"/>
      <c r="HPZ3283" s="41"/>
      <c r="HQA3283" s="44"/>
      <c r="HQB3283" s="18"/>
      <c r="HQC3283" s="16"/>
      <c r="HQD3283" s="36"/>
      <c r="HQE3283" s="36"/>
      <c r="HQF3283" s="36"/>
      <c r="HQG3283" s="36"/>
      <c r="HQH3283" s="36"/>
      <c r="HQI3283" s="36"/>
      <c r="HQJ3283" s="36"/>
      <c r="HQK3283" s="36"/>
      <c r="HQL3283" s="36"/>
      <c r="HQM3283" s="36"/>
      <c r="HQN3283" s="36"/>
      <c r="HQO3283" s="36"/>
      <c r="HQP3283" s="36"/>
      <c r="HQQ3283" s="12"/>
      <c r="HQR3283" s="12"/>
      <c r="HQS3283" s="12"/>
      <c r="HQT3283" s="53"/>
      <c r="HQV3283" s="41"/>
      <c r="HQW3283" s="40"/>
      <c r="HQX3283" s="44"/>
      <c r="HQY3283" s="62"/>
      <c r="HQZ3283" s="56"/>
      <c r="HRA3283" s="60"/>
      <c r="HRB3283" s="60"/>
      <c r="HRC3283" s="60"/>
      <c r="HRD3283" s="60"/>
      <c r="HRE3283" s="46"/>
      <c r="HRF3283" s="65"/>
      <c r="HRG3283" s="19"/>
      <c r="HRH3283" s="48"/>
      <c r="HRI3283" s="41"/>
      <c r="HRJ3283" s="44"/>
      <c r="HRK3283" s="18"/>
      <c r="HRL3283" s="16"/>
      <c r="HRM3283" s="36"/>
      <c r="HRN3283" s="36"/>
      <c r="HRO3283" s="36"/>
      <c r="HRP3283" s="36"/>
      <c r="HRQ3283" s="36"/>
      <c r="HRR3283" s="36"/>
      <c r="HRS3283" s="36"/>
      <c r="HRT3283" s="36"/>
      <c r="HRU3283" s="36"/>
      <c r="HRV3283" s="36"/>
      <c r="HRW3283" s="36"/>
      <c r="HRX3283" s="36"/>
      <c r="HRY3283" s="36"/>
      <c r="HRZ3283" s="12"/>
      <c r="HSA3283" s="12"/>
      <c r="HSB3283" s="12"/>
      <c r="HSC3283" s="53"/>
      <c r="HSE3283" s="41"/>
      <c r="HSF3283" s="40"/>
      <c r="HSG3283" s="44"/>
      <c r="HSH3283" s="62"/>
      <c r="HSI3283" s="56"/>
      <c r="HSJ3283" s="60"/>
      <c r="HSK3283" s="60"/>
      <c r="HSL3283" s="60"/>
      <c r="HSM3283" s="60"/>
      <c r="HSN3283" s="46"/>
      <c r="HSO3283" s="65"/>
      <c r="HSP3283" s="19"/>
      <c r="HSQ3283" s="48"/>
      <c r="HSR3283" s="41"/>
      <c r="HSS3283" s="44"/>
      <c r="HST3283" s="18"/>
      <c r="HSU3283" s="16"/>
      <c r="HSV3283" s="36"/>
      <c r="HSW3283" s="36"/>
      <c r="HSX3283" s="36"/>
      <c r="HSY3283" s="36"/>
      <c r="HSZ3283" s="36"/>
      <c r="HTA3283" s="36"/>
      <c r="HTB3283" s="36"/>
      <c r="HTC3283" s="36"/>
      <c r="HTD3283" s="36"/>
      <c r="HTE3283" s="36"/>
      <c r="HTF3283" s="36"/>
      <c r="HTG3283" s="36"/>
      <c r="HTH3283" s="36"/>
      <c r="HTI3283" s="12"/>
      <c r="HTJ3283" s="12"/>
      <c r="HTK3283" s="12"/>
      <c r="HTL3283" s="53"/>
      <c r="HTN3283" s="41"/>
      <c r="HTO3283" s="40"/>
      <c r="HTP3283" s="44"/>
      <c r="HTQ3283" s="62"/>
      <c r="HTR3283" s="56"/>
      <c r="HTS3283" s="60"/>
      <c r="HTT3283" s="60"/>
      <c r="HTU3283" s="60"/>
      <c r="HTV3283" s="60"/>
      <c r="HTW3283" s="46"/>
      <c r="HTX3283" s="65"/>
      <c r="HTY3283" s="19"/>
      <c r="HTZ3283" s="48"/>
      <c r="HUA3283" s="41"/>
      <c r="HUB3283" s="44"/>
      <c r="HUC3283" s="18"/>
      <c r="HUD3283" s="16"/>
      <c r="HUE3283" s="36"/>
      <c r="HUF3283" s="36"/>
      <c r="HUG3283" s="36"/>
      <c r="HUH3283" s="36"/>
      <c r="HUI3283" s="36"/>
      <c r="HUJ3283" s="36"/>
      <c r="HUK3283" s="36"/>
      <c r="HUL3283" s="36"/>
      <c r="HUM3283" s="36"/>
      <c r="HUN3283" s="36"/>
      <c r="HUO3283" s="36"/>
      <c r="HUP3283" s="36"/>
      <c r="HUQ3283" s="36"/>
      <c r="HUR3283" s="12"/>
      <c r="HUS3283" s="12"/>
      <c r="HUT3283" s="12"/>
      <c r="HUU3283" s="53"/>
      <c r="HUW3283" s="41"/>
      <c r="HUX3283" s="40"/>
      <c r="HUY3283" s="44"/>
      <c r="HUZ3283" s="62"/>
      <c r="HVA3283" s="56"/>
      <c r="HVB3283" s="60"/>
      <c r="HVC3283" s="60"/>
      <c r="HVD3283" s="60"/>
      <c r="HVE3283" s="60"/>
      <c r="HVF3283" s="46"/>
      <c r="HVG3283" s="65"/>
      <c r="HVH3283" s="19"/>
      <c r="HVI3283" s="48"/>
      <c r="HVJ3283" s="41"/>
      <c r="HVK3283" s="44"/>
      <c r="HVL3283" s="18"/>
      <c r="HVM3283" s="16"/>
      <c r="HVN3283" s="36"/>
      <c r="HVO3283" s="36"/>
      <c r="HVP3283" s="36"/>
      <c r="HVQ3283" s="36"/>
      <c r="HVR3283" s="36"/>
      <c r="HVS3283" s="36"/>
      <c r="HVT3283" s="36"/>
      <c r="HVU3283" s="36"/>
      <c r="HVV3283" s="36"/>
      <c r="HVW3283" s="36"/>
      <c r="HVX3283" s="36"/>
      <c r="HVY3283" s="36"/>
      <c r="HVZ3283" s="36"/>
      <c r="HWA3283" s="12"/>
      <c r="HWB3283" s="12"/>
      <c r="HWC3283" s="12"/>
      <c r="HWD3283" s="53"/>
      <c r="HWF3283" s="41"/>
      <c r="HWG3283" s="40"/>
      <c r="HWH3283" s="44"/>
      <c r="HWI3283" s="62"/>
      <c r="HWJ3283" s="56"/>
      <c r="HWK3283" s="60"/>
      <c r="HWL3283" s="60"/>
      <c r="HWM3283" s="60"/>
      <c r="HWN3283" s="60"/>
      <c r="HWO3283" s="46"/>
      <c r="HWP3283" s="65"/>
      <c r="HWQ3283" s="19"/>
      <c r="HWR3283" s="48"/>
      <c r="HWS3283" s="41"/>
      <c r="HWT3283" s="44"/>
      <c r="HWU3283" s="18"/>
      <c r="HWV3283" s="16"/>
      <c r="HWW3283" s="36"/>
      <c r="HWX3283" s="36"/>
      <c r="HWY3283" s="36"/>
      <c r="HWZ3283" s="36"/>
      <c r="HXA3283" s="36"/>
      <c r="HXB3283" s="36"/>
      <c r="HXC3283" s="36"/>
      <c r="HXD3283" s="36"/>
      <c r="HXE3283" s="36"/>
      <c r="HXF3283" s="36"/>
      <c r="HXG3283" s="36"/>
      <c r="HXH3283" s="36"/>
      <c r="HXI3283" s="36"/>
      <c r="HXJ3283" s="12"/>
      <c r="HXK3283" s="12"/>
      <c r="HXL3283" s="12"/>
      <c r="HXM3283" s="53"/>
      <c r="HXO3283" s="41"/>
      <c r="HXP3283" s="40"/>
      <c r="HXQ3283" s="44"/>
      <c r="HXR3283" s="62"/>
      <c r="HXS3283" s="56"/>
      <c r="HXT3283" s="60"/>
      <c r="HXU3283" s="60"/>
      <c r="HXV3283" s="60"/>
      <c r="HXW3283" s="60"/>
      <c r="HXX3283" s="46"/>
      <c r="HXY3283" s="65"/>
      <c r="HXZ3283" s="19"/>
      <c r="HYA3283" s="48"/>
      <c r="HYB3283" s="41"/>
      <c r="HYC3283" s="44"/>
      <c r="HYD3283" s="18"/>
      <c r="HYE3283" s="16"/>
      <c r="HYF3283" s="36"/>
      <c r="HYG3283" s="36"/>
      <c r="HYH3283" s="36"/>
      <c r="HYI3283" s="36"/>
      <c r="HYJ3283" s="36"/>
      <c r="HYK3283" s="36"/>
      <c r="HYL3283" s="36"/>
      <c r="HYM3283" s="36"/>
      <c r="HYN3283" s="36"/>
      <c r="HYO3283" s="36"/>
      <c r="HYP3283" s="36"/>
      <c r="HYQ3283" s="36"/>
      <c r="HYR3283" s="36"/>
      <c r="HYS3283" s="12"/>
      <c r="HYT3283" s="12"/>
      <c r="HYU3283" s="12"/>
      <c r="HYV3283" s="53"/>
      <c r="HYX3283" s="41"/>
      <c r="HYY3283" s="40"/>
      <c r="HYZ3283" s="44"/>
      <c r="HZA3283" s="62"/>
      <c r="HZB3283" s="56"/>
      <c r="HZC3283" s="60"/>
      <c r="HZD3283" s="60"/>
      <c r="HZE3283" s="60"/>
      <c r="HZF3283" s="60"/>
      <c r="HZG3283" s="46"/>
      <c r="HZH3283" s="65"/>
      <c r="HZI3283" s="19"/>
      <c r="HZJ3283" s="48"/>
      <c r="HZK3283" s="41"/>
      <c r="HZL3283" s="44"/>
      <c r="HZM3283" s="18"/>
      <c r="HZN3283" s="16"/>
      <c r="HZO3283" s="36"/>
      <c r="HZP3283" s="36"/>
      <c r="HZQ3283" s="36"/>
      <c r="HZR3283" s="36"/>
      <c r="HZS3283" s="36"/>
      <c r="HZT3283" s="36"/>
      <c r="HZU3283" s="36"/>
      <c r="HZV3283" s="36"/>
      <c r="HZW3283" s="36"/>
      <c r="HZX3283" s="36"/>
      <c r="HZY3283" s="36"/>
      <c r="HZZ3283" s="36"/>
      <c r="IAA3283" s="36"/>
      <c r="IAB3283" s="12"/>
      <c r="IAC3283" s="12"/>
      <c r="IAD3283" s="12"/>
      <c r="IAE3283" s="53"/>
      <c r="IAG3283" s="41"/>
      <c r="IAH3283" s="40"/>
      <c r="IAI3283" s="44"/>
      <c r="IAJ3283" s="62"/>
      <c r="IAK3283" s="56"/>
      <c r="IAL3283" s="60"/>
      <c r="IAM3283" s="60"/>
      <c r="IAN3283" s="60"/>
      <c r="IAO3283" s="60"/>
      <c r="IAP3283" s="46"/>
      <c r="IAQ3283" s="65"/>
      <c r="IAR3283" s="19"/>
      <c r="IAS3283" s="48"/>
      <c r="IAT3283" s="41"/>
      <c r="IAU3283" s="44"/>
      <c r="IAV3283" s="18"/>
      <c r="IAW3283" s="16"/>
      <c r="IAX3283" s="36"/>
      <c r="IAY3283" s="36"/>
      <c r="IAZ3283" s="36"/>
      <c r="IBA3283" s="36"/>
      <c r="IBB3283" s="36"/>
      <c r="IBC3283" s="36"/>
      <c r="IBD3283" s="36"/>
      <c r="IBE3283" s="36"/>
      <c r="IBF3283" s="36"/>
      <c r="IBG3283" s="36"/>
      <c r="IBH3283" s="36"/>
      <c r="IBI3283" s="36"/>
      <c r="IBJ3283" s="36"/>
      <c r="IBK3283" s="12"/>
      <c r="IBL3283" s="12"/>
      <c r="IBM3283" s="12"/>
      <c r="IBN3283" s="53"/>
      <c r="IBP3283" s="41"/>
      <c r="IBQ3283" s="40"/>
      <c r="IBR3283" s="44"/>
      <c r="IBS3283" s="62"/>
      <c r="IBT3283" s="56"/>
      <c r="IBU3283" s="60"/>
      <c r="IBV3283" s="60"/>
      <c r="IBW3283" s="60"/>
      <c r="IBX3283" s="60"/>
      <c r="IBY3283" s="46"/>
      <c r="IBZ3283" s="65"/>
      <c r="ICA3283" s="19"/>
      <c r="ICB3283" s="48"/>
      <c r="ICC3283" s="41"/>
      <c r="ICD3283" s="44"/>
      <c r="ICE3283" s="18"/>
      <c r="ICF3283" s="16"/>
      <c r="ICG3283" s="36"/>
      <c r="ICH3283" s="36"/>
      <c r="ICI3283" s="36"/>
      <c r="ICJ3283" s="36"/>
      <c r="ICK3283" s="36"/>
      <c r="ICL3283" s="36"/>
      <c r="ICM3283" s="36"/>
      <c r="ICN3283" s="36"/>
      <c r="ICO3283" s="36"/>
      <c r="ICP3283" s="36"/>
      <c r="ICQ3283" s="36"/>
      <c r="ICR3283" s="36"/>
      <c r="ICS3283" s="36"/>
      <c r="ICT3283" s="12"/>
      <c r="ICU3283" s="12"/>
      <c r="ICV3283" s="12"/>
      <c r="ICW3283" s="53"/>
      <c r="ICY3283" s="41"/>
      <c r="ICZ3283" s="40"/>
      <c r="IDA3283" s="44"/>
      <c r="IDB3283" s="62"/>
      <c r="IDC3283" s="56"/>
      <c r="IDD3283" s="60"/>
      <c r="IDE3283" s="60"/>
      <c r="IDF3283" s="60"/>
      <c r="IDG3283" s="60"/>
      <c r="IDH3283" s="46"/>
      <c r="IDI3283" s="65"/>
      <c r="IDJ3283" s="19"/>
      <c r="IDK3283" s="48"/>
      <c r="IDL3283" s="41"/>
      <c r="IDM3283" s="44"/>
      <c r="IDN3283" s="18"/>
      <c r="IDO3283" s="16"/>
      <c r="IDP3283" s="36"/>
      <c r="IDQ3283" s="36"/>
      <c r="IDR3283" s="36"/>
      <c r="IDS3283" s="36"/>
      <c r="IDT3283" s="36"/>
      <c r="IDU3283" s="36"/>
      <c r="IDV3283" s="36"/>
      <c r="IDW3283" s="36"/>
      <c r="IDX3283" s="36"/>
      <c r="IDY3283" s="36"/>
      <c r="IDZ3283" s="36"/>
      <c r="IEA3283" s="36"/>
      <c r="IEB3283" s="36"/>
      <c r="IEC3283" s="12"/>
      <c r="IED3283" s="12"/>
      <c r="IEE3283" s="12"/>
      <c r="IEF3283" s="53"/>
      <c r="IEH3283" s="41"/>
      <c r="IEI3283" s="40"/>
      <c r="IEJ3283" s="44"/>
      <c r="IEK3283" s="62"/>
      <c r="IEL3283" s="56"/>
      <c r="IEM3283" s="60"/>
      <c r="IEN3283" s="60"/>
      <c r="IEO3283" s="60"/>
      <c r="IEP3283" s="60"/>
      <c r="IEQ3283" s="46"/>
      <c r="IER3283" s="65"/>
      <c r="IES3283" s="19"/>
      <c r="IET3283" s="48"/>
      <c r="IEU3283" s="41"/>
      <c r="IEV3283" s="44"/>
      <c r="IEW3283" s="18"/>
      <c r="IEX3283" s="16"/>
      <c r="IEY3283" s="36"/>
      <c r="IEZ3283" s="36"/>
      <c r="IFA3283" s="36"/>
      <c r="IFB3283" s="36"/>
      <c r="IFC3283" s="36"/>
      <c r="IFD3283" s="36"/>
      <c r="IFE3283" s="36"/>
      <c r="IFF3283" s="36"/>
      <c r="IFG3283" s="36"/>
      <c r="IFH3283" s="36"/>
      <c r="IFI3283" s="36"/>
      <c r="IFJ3283" s="36"/>
      <c r="IFK3283" s="36"/>
      <c r="IFL3283" s="12"/>
      <c r="IFM3283" s="12"/>
      <c r="IFN3283" s="12"/>
      <c r="IFO3283" s="53"/>
      <c r="IFQ3283" s="41"/>
      <c r="IFR3283" s="40"/>
      <c r="IFS3283" s="44"/>
      <c r="IFT3283" s="62"/>
      <c r="IFU3283" s="56"/>
      <c r="IFV3283" s="60"/>
      <c r="IFW3283" s="60"/>
      <c r="IFX3283" s="60"/>
      <c r="IFY3283" s="60"/>
      <c r="IFZ3283" s="46"/>
      <c r="IGA3283" s="65"/>
      <c r="IGB3283" s="19"/>
      <c r="IGC3283" s="48"/>
      <c r="IGD3283" s="41"/>
      <c r="IGE3283" s="44"/>
      <c r="IGF3283" s="18"/>
      <c r="IGG3283" s="16"/>
      <c r="IGH3283" s="36"/>
      <c r="IGI3283" s="36"/>
      <c r="IGJ3283" s="36"/>
      <c r="IGK3283" s="36"/>
      <c r="IGL3283" s="36"/>
      <c r="IGM3283" s="36"/>
      <c r="IGN3283" s="36"/>
      <c r="IGO3283" s="36"/>
      <c r="IGP3283" s="36"/>
      <c r="IGQ3283" s="36"/>
      <c r="IGR3283" s="36"/>
      <c r="IGS3283" s="36"/>
      <c r="IGT3283" s="36"/>
      <c r="IGU3283" s="12"/>
      <c r="IGV3283" s="12"/>
      <c r="IGW3283" s="12"/>
      <c r="IGX3283" s="53"/>
      <c r="IGZ3283" s="41"/>
      <c r="IHA3283" s="40"/>
      <c r="IHB3283" s="44"/>
      <c r="IHC3283" s="62"/>
      <c r="IHD3283" s="56"/>
      <c r="IHE3283" s="60"/>
      <c r="IHF3283" s="60"/>
      <c r="IHG3283" s="60"/>
      <c r="IHH3283" s="60"/>
      <c r="IHI3283" s="46"/>
      <c r="IHJ3283" s="65"/>
      <c r="IHK3283" s="19"/>
      <c r="IHL3283" s="48"/>
      <c r="IHM3283" s="41"/>
      <c r="IHN3283" s="44"/>
      <c r="IHO3283" s="18"/>
      <c r="IHP3283" s="16"/>
      <c r="IHQ3283" s="36"/>
      <c r="IHR3283" s="36"/>
      <c r="IHS3283" s="36"/>
      <c r="IHT3283" s="36"/>
      <c r="IHU3283" s="36"/>
      <c r="IHV3283" s="36"/>
      <c r="IHW3283" s="36"/>
      <c r="IHX3283" s="36"/>
      <c r="IHY3283" s="36"/>
      <c r="IHZ3283" s="36"/>
      <c r="IIA3283" s="36"/>
      <c r="IIB3283" s="36"/>
      <c r="IIC3283" s="36"/>
      <c r="IID3283" s="12"/>
      <c r="IIE3283" s="12"/>
      <c r="IIF3283" s="12"/>
      <c r="IIG3283" s="53"/>
      <c r="III3283" s="41"/>
      <c r="IIJ3283" s="40"/>
      <c r="IIK3283" s="44"/>
      <c r="IIL3283" s="62"/>
      <c r="IIM3283" s="56"/>
      <c r="IIN3283" s="60"/>
      <c r="IIO3283" s="60"/>
      <c r="IIP3283" s="60"/>
      <c r="IIQ3283" s="60"/>
      <c r="IIR3283" s="46"/>
      <c r="IIS3283" s="65"/>
      <c r="IIT3283" s="19"/>
      <c r="IIU3283" s="48"/>
      <c r="IIV3283" s="41"/>
      <c r="IIW3283" s="44"/>
      <c r="IIX3283" s="18"/>
      <c r="IIY3283" s="16"/>
      <c r="IIZ3283" s="36"/>
      <c r="IJA3283" s="36"/>
      <c r="IJB3283" s="36"/>
      <c r="IJC3283" s="36"/>
      <c r="IJD3283" s="36"/>
      <c r="IJE3283" s="36"/>
      <c r="IJF3283" s="36"/>
      <c r="IJG3283" s="36"/>
      <c r="IJH3283" s="36"/>
      <c r="IJI3283" s="36"/>
      <c r="IJJ3283" s="36"/>
      <c r="IJK3283" s="36"/>
      <c r="IJL3283" s="36"/>
      <c r="IJM3283" s="12"/>
      <c r="IJN3283" s="12"/>
      <c r="IJO3283" s="12"/>
      <c r="IJP3283" s="53"/>
      <c r="IJR3283" s="41"/>
      <c r="IJS3283" s="40"/>
      <c r="IJT3283" s="44"/>
      <c r="IJU3283" s="62"/>
      <c r="IJV3283" s="56"/>
      <c r="IJW3283" s="60"/>
      <c r="IJX3283" s="60"/>
      <c r="IJY3283" s="60"/>
      <c r="IJZ3283" s="60"/>
      <c r="IKA3283" s="46"/>
      <c r="IKB3283" s="65"/>
      <c r="IKC3283" s="19"/>
      <c r="IKD3283" s="48"/>
      <c r="IKE3283" s="41"/>
      <c r="IKF3283" s="44"/>
      <c r="IKG3283" s="18"/>
      <c r="IKH3283" s="16"/>
      <c r="IKI3283" s="36"/>
      <c r="IKJ3283" s="36"/>
      <c r="IKK3283" s="36"/>
      <c r="IKL3283" s="36"/>
      <c r="IKM3283" s="36"/>
      <c r="IKN3283" s="36"/>
      <c r="IKO3283" s="36"/>
      <c r="IKP3283" s="36"/>
      <c r="IKQ3283" s="36"/>
      <c r="IKR3283" s="36"/>
      <c r="IKS3283" s="36"/>
      <c r="IKT3283" s="36"/>
      <c r="IKU3283" s="36"/>
      <c r="IKV3283" s="12"/>
      <c r="IKW3283" s="12"/>
      <c r="IKX3283" s="12"/>
      <c r="IKY3283" s="53"/>
      <c r="ILA3283" s="41"/>
      <c r="ILB3283" s="40"/>
      <c r="ILC3283" s="44"/>
      <c r="ILD3283" s="62"/>
      <c r="ILE3283" s="56"/>
      <c r="ILF3283" s="60"/>
      <c r="ILG3283" s="60"/>
      <c r="ILH3283" s="60"/>
      <c r="ILI3283" s="60"/>
      <c r="ILJ3283" s="46"/>
      <c r="ILK3283" s="65"/>
      <c r="ILL3283" s="19"/>
      <c r="ILM3283" s="48"/>
      <c r="ILN3283" s="41"/>
      <c r="ILO3283" s="44"/>
      <c r="ILP3283" s="18"/>
      <c r="ILQ3283" s="16"/>
      <c r="ILR3283" s="36"/>
      <c r="ILS3283" s="36"/>
      <c r="ILT3283" s="36"/>
      <c r="ILU3283" s="36"/>
      <c r="ILV3283" s="36"/>
      <c r="ILW3283" s="36"/>
      <c r="ILX3283" s="36"/>
      <c r="ILY3283" s="36"/>
      <c r="ILZ3283" s="36"/>
      <c r="IMA3283" s="36"/>
      <c r="IMB3283" s="36"/>
      <c r="IMC3283" s="36"/>
      <c r="IMD3283" s="36"/>
      <c r="IME3283" s="12"/>
      <c r="IMF3283" s="12"/>
      <c r="IMG3283" s="12"/>
      <c r="IMH3283" s="53"/>
      <c r="IMJ3283" s="41"/>
      <c r="IMK3283" s="40"/>
      <c r="IML3283" s="44"/>
      <c r="IMM3283" s="62"/>
      <c r="IMN3283" s="56"/>
      <c r="IMO3283" s="60"/>
      <c r="IMP3283" s="60"/>
      <c r="IMQ3283" s="60"/>
      <c r="IMR3283" s="60"/>
      <c r="IMS3283" s="46"/>
      <c r="IMT3283" s="65"/>
      <c r="IMU3283" s="19"/>
      <c r="IMV3283" s="48"/>
      <c r="IMW3283" s="41"/>
      <c r="IMX3283" s="44"/>
      <c r="IMY3283" s="18"/>
      <c r="IMZ3283" s="16"/>
      <c r="INA3283" s="36"/>
      <c r="INB3283" s="36"/>
      <c r="INC3283" s="36"/>
      <c r="IND3283" s="36"/>
      <c r="INE3283" s="36"/>
      <c r="INF3283" s="36"/>
      <c r="ING3283" s="36"/>
      <c r="INH3283" s="36"/>
      <c r="INI3283" s="36"/>
      <c r="INJ3283" s="36"/>
      <c r="INK3283" s="36"/>
      <c r="INL3283" s="36"/>
      <c r="INM3283" s="36"/>
      <c r="INN3283" s="12"/>
      <c r="INO3283" s="12"/>
      <c r="INP3283" s="12"/>
      <c r="INQ3283" s="53"/>
      <c r="INS3283" s="41"/>
      <c r="INT3283" s="40"/>
      <c r="INU3283" s="44"/>
      <c r="INV3283" s="62"/>
      <c r="INW3283" s="56"/>
      <c r="INX3283" s="60"/>
      <c r="INY3283" s="60"/>
      <c r="INZ3283" s="60"/>
      <c r="IOA3283" s="60"/>
      <c r="IOB3283" s="46"/>
      <c r="IOC3283" s="65"/>
      <c r="IOD3283" s="19"/>
      <c r="IOE3283" s="48"/>
      <c r="IOF3283" s="41"/>
      <c r="IOG3283" s="44"/>
      <c r="IOH3283" s="18"/>
      <c r="IOI3283" s="16"/>
      <c r="IOJ3283" s="36"/>
      <c r="IOK3283" s="36"/>
      <c r="IOL3283" s="36"/>
      <c r="IOM3283" s="36"/>
      <c r="ION3283" s="36"/>
      <c r="IOO3283" s="36"/>
      <c r="IOP3283" s="36"/>
      <c r="IOQ3283" s="36"/>
      <c r="IOR3283" s="36"/>
      <c r="IOS3283" s="36"/>
      <c r="IOT3283" s="36"/>
      <c r="IOU3283" s="36"/>
      <c r="IOV3283" s="36"/>
      <c r="IOW3283" s="12"/>
      <c r="IOX3283" s="12"/>
      <c r="IOY3283" s="12"/>
      <c r="IOZ3283" s="53"/>
      <c r="IPB3283" s="41"/>
      <c r="IPC3283" s="40"/>
      <c r="IPD3283" s="44"/>
      <c r="IPE3283" s="62"/>
      <c r="IPF3283" s="56"/>
      <c r="IPG3283" s="60"/>
      <c r="IPH3283" s="60"/>
      <c r="IPI3283" s="60"/>
      <c r="IPJ3283" s="60"/>
      <c r="IPK3283" s="46"/>
      <c r="IPL3283" s="65"/>
      <c r="IPM3283" s="19"/>
      <c r="IPN3283" s="48"/>
      <c r="IPO3283" s="41"/>
      <c r="IPP3283" s="44"/>
      <c r="IPQ3283" s="18"/>
      <c r="IPR3283" s="16"/>
      <c r="IPS3283" s="36"/>
      <c r="IPT3283" s="36"/>
      <c r="IPU3283" s="36"/>
      <c r="IPV3283" s="36"/>
      <c r="IPW3283" s="36"/>
      <c r="IPX3283" s="36"/>
      <c r="IPY3283" s="36"/>
      <c r="IPZ3283" s="36"/>
      <c r="IQA3283" s="36"/>
      <c r="IQB3283" s="36"/>
      <c r="IQC3283" s="36"/>
      <c r="IQD3283" s="36"/>
      <c r="IQE3283" s="36"/>
      <c r="IQF3283" s="12"/>
      <c r="IQG3283" s="12"/>
      <c r="IQH3283" s="12"/>
      <c r="IQI3283" s="53"/>
      <c r="IQK3283" s="41"/>
      <c r="IQL3283" s="40"/>
      <c r="IQM3283" s="44"/>
      <c r="IQN3283" s="62"/>
      <c r="IQO3283" s="56"/>
      <c r="IQP3283" s="60"/>
      <c r="IQQ3283" s="60"/>
      <c r="IQR3283" s="60"/>
      <c r="IQS3283" s="60"/>
      <c r="IQT3283" s="46"/>
      <c r="IQU3283" s="65"/>
      <c r="IQV3283" s="19"/>
      <c r="IQW3283" s="48"/>
      <c r="IQX3283" s="41"/>
      <c r="IQY3283" s="44"/>
      <c r="IQZ3283" s="18"/>
      <c r="IRA3283" s="16"/>
      <c r="IRB3283" s="36"/>
      <c r="IRC3283" s="36"/>
      <c r="IRD3283" s="36"/>
      <c r="IRE3283" s="36"/>
      <c r="IRF3283" s="36"/>
      <c r="IRG3283" s="36"/>
      <c r="IRH3283" s="36"/>
      <c r="IRI3283" s="36"/>
      <c r="IRJ3283" s="36"/>
      <c r="IRK3283" s="36"/>
      <c r="IRL3283" s="36"/>
      <c r="IRM3283" s="36"/>
      <c r="IRN3283" s="36"/>
      <c r="IRO3283" s="12"/>
      <c r="IRP3283" s="12"/>
      <c r="IRQ3283" s="12"/>
      <c r="IRR3283" s="53"/>
      <c r="IRT3283" s="41"/>
      <c r="IRU3283" s="40"/>
      <c r="IRV3283" s="44"/>
      <c r="IRW3283" s="62"/>
      <c r="IRX3283" s="56"/>
      <c r="IRY3283" s="60"/>
      <c r="IRZ3283" s="60"/>
      <c r="ISA3283" s="60"/>
      <c r="ISB3283" s="60"/>
      <c r="ISC3283" s="46"/>
      <c r="ISD3283" s="65"/>
      <c r="ISE3283" s="19"/>
      <c r="ISF3283" s="48"/>
      <c r="ISG3283" s="41"/>
      <c r="ISH3283" s="44"/>
      <c r="ISI3283" s="18"/>
      <c r="ISJ3283" s="16"/>
      <c r="ISK3283" s="36"/>
      <c r="ISL3283" s="36"/>
      <c r="ISM3283" s="36"/>
      <c r="ISN3283" s="36"/>
      <c r="ISO3283" s="36"/>
      <c r="ISP3283" s="36"/>
      <c r="ISQ3283" s="36"/>
      <c r="ISR3283" s="36"/>
      <c r="ISS3283" s="36"/>
      <c r="IST3283" s="36"/>
      <c r="ISU3283" s="36"/>
      <c r="ISV3283" s="36"/>
      <c r="ISW3283" s="36"/>
      <c r="ISX3283" s="12"/>
      <c r="ISY3283" s="12"/>
      <c r="ISZ3283" s="12"/>
      <c r="ITA3283" s="53"/>
      <c r="ITC3283" s="41"/>
      <c r="ITD3283" s="40"/>
      <c r="ITE3283" s="44"/>
      <c r="ITF3283" s="62"/>
      <c r="ITG3283" s="56"/>
      <c r="ITH3283" s="60"/>
      <c r="ITI3283" s="60"/>
      <c r="ITJ3283" s="60"/>
      <c r="ITK3283" s="60"/>
      <c r="ITL3283" s="46"/>
      <c r="ITM3283" s="65"/>
      <c r="ITN3283" s="19"/>
      <c r="ITO3283" s="48"/>
      <c r="ITP3283" s="41"/>
      <c r="ITQ3283" s="44"/>
      <c r="ITR3283" s="18"/>
      <c r="ITS3283" s="16"/>
      <c r="ITT3283" s="36"/>
      <c r="ITU3283" s="36"/>
      <c r="ITV3283" s="36"/>
      <c r="ITW3283" s="36"/>
      <c r="ITX3283" s="36"/>
      <c r="ITY3283" s="36"/>
      <c r="ITZ3283" s="36"/>
      <c r="IUA3283" s="36"/>
      <c r="IUB3283" s="36"/>
      <c r="IUC3283" s="36"/>
      <c r="IUD3283" s="36"/>
      <c r="IUE3283" s="36"/>
      <c r="IUF3283" s="36"/>
      <c r="IUG3283" s="12"/>
      <c r="IUH3283" s="12"/>
      <c r="IUI3283" s="12"/>
      <c r="IUJ3283" s="53"/>
      <c r="IUL3283" s="41"/>
      <c r="IUM3283" s="40"/>
      <c r="IUN3283" s="44"/>
      <c r="IUO3283" s="62"/>
      <c r="IUP3283" s="56"/>
      <c r="IUQ3283" s="60"/>
      <c r="IUR3283" s="60"/>
      <c r="IUS3283" s="60"/>
      <c r="IUT3283" s="60"/>
      <c r="IUU3283" s="46"/>
      <c r="IUV3283" s="65"/>
      <c r="IUW3283" s="19"/>
      <c r="IUX3283" s="48"/>
      <c r="IUY3283" s="41"/>
      <c r="IUZ3283" s="44"/>
      <c r="IVA3283" s="18"/>
      <c r="IVB3283" s="16"/>
      <c r="IVC3283" s="36"/>
      <c r="IVD3283" s="36"/>
      <c r="IVE3283" s="36"/>
      <c r="IVF3283" s="36"/>
      <c r="IVG3283" s="36"/>
      <c r="IVH3283" s="36"/>
      <c r="IVI3283" s="36"/>
      <c r="IVJ3283" s="36"/>
      <c r="IVK3283" s="36"/>
      <c r="IVL3283" s="36"/>
      <c r="IVM3283" s="36"/>
      <c r="IVN3283" s="36"/>
      <c r="IVO3283" s="36"/>
      <c r="IVP3283" s="12"/>
      <c r="IVQ3283" s="12"/>
      <c r="IVR3283" s="12"/>
      <c r="IVS3283" s="53"/>
      <c r="IVU3283" s="41"/>
      <c r="IVV3283" s="40"/>
      <c r="IVW3283" s="44"/>
      <c r="IVX3283" s="62"/>
      <c r="IVY3283" s="56"/>
      <c r="IVZ3283" s="60"/>
      <c r="IWA3283" s="60"/>
      <c r="IWB3283" s="60"/>
      <c r="IWC3283" s="60"/>
      <c r="IWD3283" s="46"/>
      <c r="IWE3283" s="65"/>
      <c r="IWF3283" s="19"/>
      <c r="IWG3283" s="48"/>
      <c r="IWH3283" s="41"/>
      <c r="IWI3283" s="44"/>
      <c r="IWJ3283" s="18"/>
      <c r="IWK3283" s="16"/>
      <c r="IWL3283" s="36"/>
      <c r="IWM3283" s="36"/>
      <c r="IWN3283" s="36"/>
      <c r="IWO3283" s="36"/>
      <c r="IWP3283" s="36"/>
      <c r="IWQ3283" s="36"/>
      <c r="IWR3283" s="36"/>
      <c r="IWS3283" s="36"/>
      <c r="IWT3283" s="36"/>
      <c r="IWU3283" s="36"/>
      <c r="IWV3283" s="36"/>
      <c r="IWW3283" s="36"/>
      <c r="IWX3283" s="36"/>
      <c r="IWY3283" s="12"/>
      <c r="IWZ3283" s="12"/>
      <c r="IXA3283" s="12"/>
      <c r="IXB3283" s="53"/>
      <c r="IXD3283" s="41"/>
      <c r="IXE3283" s="40"/>
      <c r="IXF3283" s="44"/>
      <c r="IXG3283" s="62"/>
      <c r="IXH3283" s="56"/>
      <c r="IXI3283" s="60"/>
      <c r="IXJ3283" s="60"/>
      <c r="IXK3283" s="60"/>
      <c r="IXL3283" s="60"/>
      <c r="IXM3283" s="46"/>
      <c r="IXN3283" s="65"/>
      <c r="IXO3283" s="19"/>
      <c r="IXP3283" s="48"/>
      <c r="IXQ3283" s="41"/>
      <c r="IXR3283" s="44"/>
      <c r="IXS3283" s="18"/>
      <c r="IXT3283" s="16"/>
      <c r="IXU3283" s="36"/>
      <c r="IXV3283" s="36"/>
      <c r="IXW3283" s="36"/>
      <c r="IXX3283" s="36"/>
      <c r="IXY3283" s="36"/>
      <c r="IXZ3283" s="36"/>
      <c r="IYA3283" s="36"/>
      <c r="IYB3283" s="36"/>
      <c r="IYC3283" s="36"/>
      <c r="IYD3283" s="36"/>
      <c r="IYE3283" s="36"/>
      <c r="IYF3283" s="36"/>
      <c r="IYG3283" s="36"/>
      <c r="IYH3283" s="12"/>
      <c r="IYI3283" s="12"/>
      <c r="IYJ3283" s="12"/>
      <c r="IYK3283" s="53"/>
      <c r="IYM3283" s="41"/>
      <c r="IYN3283" s="40"/>
      <c r="IYO3283" s="44"/>
      <c r="IYP3283" s="62"/>
      <c r="IYQ3283" s="56"/>
      <c r="IYR3283" s="60"/>
      <c r="IYS3283" s="60"/>
      <c r="IYT3283" s="60"/>
      <c r="IYU3283" s="60"/>
      <c r="IYV3283" s="46"/>
      <c r="IYW3283" s="65"/>
      <c r="IYX3283" s="19"/>
      <c r="IYY3283" s="48"/>
      <c r="IYZ3283" s="41"/>
      <c r="IZA3283" s="44"/>
      <c r="IZB3283" s="18"/>
      <c r="IZC3283" s="16"/>
      <c r="IZD3283" s="36"/>
      <c r="IZE3283" s="36"/>
      <c r="IZF3283" s="36"/>
      <c r="IZG3283" s="36"/>
      <c r="IZH3283" s="36"/>
      <c r="IZI3283" s="36"/>
      <c r="IZJ3283" s="36"/>
      <c r="IZK3283" s="36"/>
      <c r="IZL3283" s="36"/>
      <c r="IZM3283" s="36"/>
      <c r="IZN3283" s="36"/>
      <c r="IZO3283" s="36"/>
      <c r="IZP3283" s="36"/>
      <c r="IZQ3283" s="12"/>
      <c r="IZR3283" s="12"/>
      <c r="IZS3283" s="12"/>
      <c r="IZT3283" s="53"/>
      <c r="IZV3283" s="41"/>
      <c r="IZW3283" s="40"/>
      <c r="IZX3283" s="44"/>
      <c r="IZY3283" s="62"/>
      <c r="IZZ3283" s="56"/>
      <c r="JAA3283" s="60"/>
      <c r="JAB3283" s="60"/>
      <c r="JAC3283" s="60"/>
      <c r="JAD3283" s="60"/>
      <c r="JAE3283" s="46"/>
      <c r="JAF3283" s="65"/>
      <c r="JAG3283" s="19"/>
      <c r="JAH3283" s="48"/>
      <c r="JAI3283" s="41"/>
      <c r="JAJ3283" s="44"/>
      <c r="JAK3283" s="18"/>
      <c r="JAL3283" s="16"/>
      <c r="JAM3283" s="36"/>
      <c r="JAN3283" s="36"/>
      <c r="JAO3283" s="36"/>
      <c r="JAP3283" s="36"/>
      <c r="JAQ3283" s="36"/>
      <c r="JAR3283" s="36"/>
      <c r="JAS3283" s="36"/>
      <c r="JAT3283" s="36"/>
      <c r="JAU3283" s="36"/>
      <c r="JAV3283" s="36"/>
      <c r="JAW3283" s="36"/>
      <c r="JAX3283" s="36"/>
      <c r="JAY3283" s="36"/>
      <c r="JAZ3283" s="12"/>
      <c r="JBA3283" s="12"/>
      <c r="JBB3283" s="12"/>
      <c r="JBC3283" s="53"/>
      <c r="JBE3283" s="41"/>
      <c r="JBF3283" s="40"/>
      <c r="JBG3283" s="44"/>
      <c r="JBH3283" s="62"/>
      <c r="JBI3283" s="56"/>
      <c r="JBJ3283" s="60"/>
      <c r="JBK3283" s="60"/>
      <c r="JBL3283" s="60"/>
      <c r="JBM3283" s="60"/>
      <c r="JBN3283" s="46"/>
      <c r="JBO3283" s="65"/>
      <c r="JBP3283" s="19"/>
      <c r="JBQ3283" s="48"/>
      <c r="JBR3283" s="41"/>
      <c r="JBS3283" s="44"/>
      <c r="JBT3283" s="18"/>
      <c r="JBU3283" s="16"/>
      <c r="JBV3283" s="36"/>
      <c r="JBW3283" s="36"/>
      <c r="JBX3283" s="36"/>
      <c r="JBY3283" s="36"/>
      <c r="JBZ3283" s="36"/>
      <c r="JCA3283" s="36"/>
      <c r="JCB3283" s="36"/>
      <c r="JCC3283" s="36"/>
      <c r="JCD3283" s="36"/>
      <c r="JCE3283" s="36"/>
      <c r="JCF3283" s="36"/>
      <c r="JCG3283" s="36"/>
      <c r="JCH3283" s="36"/>
      <c r="JCI3283" s="12"/>
      <c r="JCJ3283" s="12"/>
      <c r="JCK3283" s="12"/>
      <c r="JCL3283" s="53"/>
      <c r="JCN3283" s="41"/>
      <c r="JCO3283" s="40"/>
      <c r="JCP3283" s="44"/>
      <c r="JCQ3283" s="62"/>
      <c r="JCR3283" s="56"/>
      <c r="JCS3283" s="60"/>
      <c r="JCT3283" s="60"/>
      <c r="JCU3283" s="60"/>
      <c r="JCV3283" s="60"/>
      <c r="JCW3283" s="46"/>
      <c r="JCX3283" s="65"/>
      <c r="JCY3283" s="19"/>
      <c r="JCZ3283" s="48"/>
      <c r="JDA3283" s="41"/>
      <c r="JDB3283" s="44"/>
      <c r="JDC3283" s="18"/>
      <c r="JDD3283" s="16"/>
      <c r="JDE3283" s="36"/>
      <c r="JDF3283" s="36"/>
      <c r="JDG3283" s="36"/>
      <c r="JDH3283" s="36"/>
      <c r="JDI3283" s="36"/>
      <c r="JDJ3283" s="36"/>
      <c r="JDK3283" s="36"/>
      <c r="JDL3283" s="36"/>
      <c r="JDM3283" s="36"/>
      <c r="JDN3283" s="36"/>
      <c r="JDO3283" s="36"/>
      <c r="JDP3283" s="36"/>
      <c r="JDQ3283" s="36"/>
      <c r="JDR3283" s="12"/>
      <c r="JDS3283" s="12"/>
      <c r="JDT3283" s="12"/>
      <c r="JDU3283" s="53"/>
      <c r="JDW3283" s="41"/>
      <c r="JDX3283" s="40"/>
      <c r="JDY3283" s="44"/>
      <c r="JDZ3283" s="62"/>
      <c r="JEA3283" s="56"/>
      <c r="JEB3283" s="60"/>
      <c r="JEC3283" s="60"/>
      <c r="JED3283" s="60"/>
      <c r="JEE3283" s="60"/>
      <c r="JEF3283" s="46"/>
      <c r="JEG3283" s="65"/>
      <c r="JEH3283" s="19"/>
      <c r="JEI3283" s="48"/>
      <c r="JEJ3283" s="41"/>
      <c r="JEK3283" s="44"/>
      <c r="JEL3283" s="18"/>
      <c r="JEM3283" s="16"/>
      <c r="JEN3283" s="36"/>
      <c r="JEO3283" s="36"/>
      <c r="JEP3283" s="36"/>
      <c r="JEQ3283" s="36"/>
      <c r="JER3283" s="36"/>
      <c r="JES3283" s="36"/>
      <c r="JET3283" s="36"/>
      <c r="JEU3283" s="36"/>
      <c r="JEV3283" s="36"/>
      <c r="JEW3283" s="36"/>
      <c r="JEX3283" s="36"/>
      <c r="JEY3283" s="36"/>
      <c r="JEZ3283" s="36"/>
      <c r="JFA3283" s="12"/>
      <c r="JFB3283" s="12"/>
      <c r="JFC3283" s="12"/>
      <c r="JFD3283" s="53"/>
      <c r="JFF3283" s="41"/>
      <c r="JFG3283" s="40"/>
      <c r="JFH3283" s="44"/>
      <c r="JFI3283" s="62"/>
      <c r="JFJ3283" s="56"/>
      <c r="JFK3283" s="60"/>
      <c r="JFL3283" s="60"/>
      <c r="JFM3283" s="60"/>
      <c r="JFN3283" s="60"/>
      <c r="JFO3283" s="46"/>
      <c r="JFP3283" s="65"/>
      <c r="JFQ3283" s="19"/>
      <c r="JFR3283" s="48"/>
      <c r="JFS3283" s="41"/>
      <c r="JFT3283" s="44"/>
      <c r="JFU3283" s="18"/>
      <c r="JFV3283" s="16"/>
      <c r="JFW3283" s="36"/>
      <c r="JFX3283" s="36"/>
      <c r="JFY3283" s="36"/>
      <c r="JFZ3283" s="36"/>
      <c r="JGA3283" s="36"/>
      <c r="JGB3283" s="36"/>
      <c r="JGC3283" s="36"/>
      <c r="JGD3283" s="36"/>
      <c r="JGE3283" s="36"/>
      <c r="JGF3283" s="36"/>
      <c r="JGG3283" s="36"/>
      <c r="JGH3283" s="36"/>
      <c r="JGI3283" s="36"/>
      <c r="JGJ3283" s="12"/>
      <c r="JGK3283" s="12"/>
      <c r="JGL3283" s="12"/>
      <c r="JGM3283" s="53"/>
      <c r="JGO3283" s="41"/>
      <c r="JGP3283" s="40"/>
      <c r="JGQ3283" s="44"/>
      <c r="JGR3283" s="62"/>
      <c r="JGS3283" s="56"/>
      <c r="JGT3283" s="60"/>
      <c r="JGU3283" s="60"/>
      <c r="JGV3283" s="60"/>
      <c r="JGW3283" s="60"/>
      <c r="JGX3283" s="46"/>
      <c r="JGY3283" s="65"/>
      <c r="JGZ3283" s="19"/>
      <c r="JHA3283" s="48"/>
      <c r="JHB3283" s="41"/>
      <c r="JHC3283" s="44"/>
      <c r="JHD3283" s="18"/>
      <c r="JHE3283" s="16"/>
      <c r="JHF3283" s="36"/>
      <c r="JHG3283" s="36"/>
      <c r="JHH3283" s="36"/>
      <c r="JHI3283" s="36"/>
      <c r="JHJ3283" s="36"/>
      <c r="JHK3283" s="36"/>
      <c r="JHL3283" s="36"/>
      <c r="JHM3283" s="36"/>
      <c r="JHN3283" s="36"/>
      <c r="JHO3283" s="36"/>
      <c r="JHP3283" s="36"/>
      <c r="JHQ3283" s="36"/>
      <c r="JHR3283" s="36"/>
      <c r="JHS3283" s="12"/>
      <c r="JHT3283" s="12"/>
      <c r="JHU3283" s="12"/>
      <c r="JHV3283" s="53"/>
      <c r="JHX3283" s="41"/>
      <c r="JHY3283" s="40"/>
      <c r="JHZ3283" s="44"/>
      <c r="JIA3283" s="62"/>
      <c r="JIB3283" s="56"/>
      <c r="JIC3283" s="60"/>
      <c r="JID3283" s="60"/>
      <c r="JIE3283" s="60"/>
      <c r="JIF3283" s="60"/>
      <c r="JIG3283" s="46"/>
      <c r="JIH3283" s="65"/>
      <c r="JII3283" s="19"/>
      <c r="JIJ3283" s="48"/>
      <c r="JIK3283" s="41"/>
      <c r="JIL3283" s="44"/>
      <c r="JIM3283" s="18"/>
      <c r="JIN3283" s="16"/>
      <c r="JIO3283" s="36"/>
      <c r="JIP3283" s="36"/>
      <c r="JIQ3283" s="36"/>
      <c r="JIR3283" s="36"/>
      <c r="JIS3283" s="36"/>
      <c r="JIT3283" s="36"/>
      <c r="JIU3283" s="36"/>
      <c r="JIV3283" s="36"/>
      <c r="JIW3283" s="36"/>
      <c r="JIX3283" s="36"/>
      <c r="JIY3283" s="36"/>
      <c r="JIZ3283" s="36"/>
      <c r="JJA3283" s="36"/>
      <c r="JJB3283" s="12"/>
      <c r="JJC3283" s="12"/>
      <c r="JJD3283" s="12"/>
      <c r="JJE3283" s="53"/>
      <c r="JJG3283" s="41"/>
      <c r="JJH3283" s="40"/>
      <c r="JJI3283" s="44"/>
      <c r="JJJ3283" s="62"/>
      <c r="JJK3283" s="56"/>
      <c r="JJL3283" s="60"/>
      <c r="JJM3283" s="60"/>
      <c r="JJN3283" s="60"/>
      <c r="JJO3283" s="60"/>
      <c r="JJP3283" s="46"/>
      <c r="JJQ3283" s="65"/>
      <c r="JJR3283" s="19"/>
      <c r="JJS3283" s="48"/>
      <c r="JJT3283" s="41"/>
      <c r="JJU3283" s="44"/>
      <c r="JJV3283" s="18"/>
      <c r="JJW3283" s="16"/>
      <c r="JJX3283" s="36"/>
      <c r="JJY3283" s="36"/>
      <c r="JJZ3283" s="36"/>
      <c r="JKA3283" s="36"/>
      <c r="JKB3283" s="36"/>
      <c r="JKC3283" s="36"/>
      <c r="JKD3283" s="36"/>
      <c r="JKE3283" s="36"/>
      <c r="JKF3283" s="36"/>
      <c r="JKG3283" s="36"/>
      <c r="JKH3283" s="36"/>
      <c r="JKI3283" s="36"/>
      <c r="JKJ3283" s="36"/>
      <c r="JKK3283" s="12"/>
      <c r="JKL3283" s="12"/>
      <c r="JKM3283" s="12"/>
      <c r="JKN3283" s="53"/>
      <c r="JKP3283" s="41"/>
      <c r="JKQ3283" s="40"/>
      <c r="JKR3283" s="44"/>
      <c r="JKS3283" s="62"/>
      <c r="JKT3283" s="56"/>
      <c r="JKU3283" s="60"/>
      <c r="JKV3283" s="60"/>
      <c r="JKW3283" s="60"/>
      <c r="JKX3283" s="60"/>
      <c r="JKY3283" s="46"/>
      <c r="JKZ3283" s="65"/>
      <c r="JLA3283" s="19"/>
      <c r="JLB3283" s="48"/>
      <c r="JLC3283" s="41"/>
      <c r="JLD3283" s="44"/>
      <c r="JLE3283" s="18"/>
      <c r="JLF3283" s="16"/>
      <c r="JLG3283" s="36"/>
      <c r="JLH3283" s="36"/>
      <c r="JLI3283" s="36"/>
      <c r="JLJ3283" s="36"/>
      <c r="JLK3283" s="36"/>
      <c r="JLL3283" s="36"/>
      <c r="JLM3283" s="36"/>
      <c r="JLN3283" s="36"/>
      <c r="JLO3283" s="36"/>
      <c r="JLP3283" s="36"/>
      <c r="JLQ3283" s="36"/>
      <c r="JLR3283" s="36"/>
      <c r="JLS3283" s="36"/>
      <c r="JLT3283" s="12"/>
      <c r="JLU3283" s="12"/>
      <c r="JLV3283" s="12"/>
      <c r="JLW3283" s="53"/>
      <c r="JLY3283" s="41"/>
      <c r="JLZ3283" s="40"/>
      <c r="JMA3283" s="44"/>
      <c r="JMB3283" s="62"/>
      <c r="JMC3283" s="56"/>
      <c r="JMD3283" s="60"/>
      <c r="JME3283" s="60"/>
      <c r="JMF3283" s="60"/>
      <c r="JMG3283" s="60"/>
      <c r="JMH3283" s="46"/>
      <c r="JMI3283" s="65"/>
      <c r="JMJ3283" s="19"/>
      <c r="JMK3283" s="48"/>
      <c r="JML3283" s="41"/>
      <c r="JMM3283" s="44"/>
      <c r="JMN3283" s="18"/>
      <c r="JMO3283" s="16"/>
      <c r="JMP3283" s="36"/>
      <c r="JMQ3283" s="36"/>
      <c r="JMR3283" s="36"/>
      <c r="JMS3283" s="36"/>
      <c r="JMT3283" s="36"/>
      <c r="JMU3283" s="36"/>
      <c r="JMV3283" s="36"/>
      <c r="JMW3283" s="36"/>
      <c r="JMX3283" s="36"/>
      <c r="JMY3283" s="36"/>
      <c r="JMZ3283" s="36"/>
      <c r="JNA3283" s="36"/>
      <c r="JNB3283" s="36"/>
      <c r="JNC3283" s="12"/>
      <c r="JND3283" s="12"/>
      <c r="JNE3283" s="12"/>
      <c r="JNF3283" s="53"/>
      <c r="JNH3283" s="41"/>
      <c r="JNI3283" s="40"/>
      <c r="JNJ3283" s="44"/>
      <c r="JNK3283" s="62"/>
      <c r="JNL3283" s="56"/>
      <c r="JNM3283" s="60"/>
      <c r="JNN3283" s="60"/>
      <c r="JNO3283" s="60"/>
      <c r="JNP3283" s="60"/>
      <c r="JNQ3283" s="46"/>
      <c r="JNR3283" s="65"/>
      <c r="JNS3283" s="19"/>
      <c r="JNT3283" s="48"/>
      <c r="JNU3283" s="41"/>
      <c r="JNV3283" s="44"/>
      <c r="JNW3283" s="18"/>
      <c r="JNX3283" s="16"/>
      <c r="JNY3283" s="36"/>
      <c r="JNZ3283" s="36"/>
      <c r="JOA3283" s="36"/>
      <c r="JOB3283" s="36"/>
      <c r="JOC3283" s="36"/>
      <c r="JOD3283" s="36"/>
      <c r="JOE3283" s="36"/>
      <c r="JOF3283" s="36"/>
      <c r="JOG3283" s="36"/>
      <c r="JOH3283" s="36"/>
      <c r="JOI3283" s="36"/>
      <c r="JOJ3283" s="36"/>
      <c r="JOK3283" s="36"/>
      <c r="JOL3283" s="12"/>
      <c r="JOM3283" s="12"/>
      <c r="JON3283" s="12"/>
      <c r="JOO3283" s="53"/>
      <c r="JOQ3283" s="41"/>
      <c r="JOR3283" s="40"/>
      <c r="JOS3283" s="44"/>
      <c r="JOT3283" s="62"/>
      <c r="JOU3283" s="56"/>
      <c r="JOV3283" s="60"/>
      <c r="JOW3283" s="60"/>
      <c r="JOX3283" s="60"/>
      <c r="JOY3283" s="60"/>
      <c r="JOZ3283" s="46"/>
      <c r="JPA3283" s="65"/>
      <c r="JPB3283" s="19"/>
      <c r="JPC3283" s="48"/>
      <c r="JPD3283" s="41"/>
      <c r="JPE3283" s="44"/>
      <c r="JPF3283" s="18"/>
      <c r="JPG3283" s="16"/>
      <c r="JPH3283" s="36"/>
      <c r="JPI3283" s="36"/>
      <c r="JPJ3283" s="36"/>
      <c r="JPK3283" s="36"/>
      <c r="JPL3283" s="36"/>
      <c r="JPM3283" s="36"/>
      <c r="JPN3283" s="36"/>
      <c r="JPO3283" s="36"/>
      <c r="JPP3283" s="36"/>
      <c r="JPQ3283" s="36"/>
      <c r="JPR3283" s="36"/>
      <c r="JPS3283" s="36"/>
      <c r="JPT3283" s="36"/>
      <c r="JPU3283" s="12"/>
      <c r="JPV3283" s="12"/>
      <c r="JPW3283" s="12"/>
      <c r="JPX3283" s="53"/>
      <c r="JPZ3283" s="41"/>
      <c r="JQA3283" s="40"/>
      <c r="JQB3283" s="44"/>
      <c r="JQC3283" s="62"/>
      <c r="JQD3283" s="56"/>
      <c r="JQE3283" s="60"/>
      <c r="JQF3283" s="60"/>
      <c r="JQG3283" s="60"/>
      <c r="JQH3283" s="60"/>
      <c r="JQI3283" s="46"/>
      <c r="JQJ3283" s="65"/>
      <c r="JQK3283" s="19"/>
      <c r="JQL3283" s="48"/>
      <c r="JQM3283" s="41"/>
      <c r="JQN3283" s="44"/>
      <c r="JQO3283" s="18"/>
      <c r="JQP3283" s="16"/>
      <c r="JQQ3283" s="36"/>
      <c r="JQR3283" s="36"/>
      <c r="JQS3283" s="36"/>
      <c r="JQT3283" s="36"/>
      <c r="JQU3283" s="36"/>
      <c r="JQV3283" s="36"/>
      <c r="JQW3283" s="36"/>
      <c r="JQX3283" s="36"/>
      <c r="JQY3283" s="36"/>
      <c r="JQZ3283" s="36"/>
      <c r="JRA3283" s="36"/>
      <c r="JRB3283" s="36"/>
      <c r="JRC3283" s="36"/>
      <c r="JRD3283" s="12"/>
      <c r="JRE3283" s="12"/>
      <c r="JRF3283" s="12"/>
      <c r="JRG3283" s="53"/>
      <c r="JRI3283" s="41"/>
      <c r="JRJ3283" s="40"/>
      <c r="JRK3283" s="44"/>
      <c r="JRL3283" s="62"/>
      <c r="JRM3283" s="56"/>
      <c r="JRN3283" s="60"/>
      <c r="JRO3283" s="60"/>
      <c r="JRP3283" s="60"/>
      <c r="JRQ3283" s="60"/>
      <c r="JRR3283" s="46"/>
      <c r="JRS3283" s="65"/>
      <c r="JRT3283" s="19"/>
      <c r="JRU3283" s="48"/>
      <c r="JRV3283" s="41"/>
      <c r="JRW3283" s="44"/>
      <c r="JRX3283" s="18"/>
      <c r="JRY3283" s="16"/>
      <c r="JRZ3283" s="36"/>
      <c r="JSA3283" s="36"/>
      <c r="JSB3283" s="36"/>
      <c r="JSC3283" s="36"/>
      <c r="JSD3283" s="36"/>
      <c r="JSE3283" s="36"/>
      <c r="JSF3283" s="36"/>
      <c r="JSG3283" s="36"/>
      <c r="JSH3283" s="36"/>
      <c r="JSI3283" s="36"/>
      <c r="JSJ3283" s="36"/>
      <c r="JSK3283" s="36"/>
      <c r="JSL3283" s="36"/>
      <c r="JSM3283" s="12"/>
      <c r="JSN3283" s="12"/>
      <c r="JSO3283" s="12"/>
      <c r="JSP3283" s="53"/>
      <c r="JSR3283" s="41"/>
      <c r="JSS3283" s="40"/>
      <c r="JST3283" s="44"/>
      <c r="JSU3283" s="62"/>
      <c r="JSV3283" s="56"/>
      <c r="JSW3283" s="60"/>
      <c r="JSX3283" s="60"/>
      <c r="JSY3283" s="60"/>
      <c r="JSZ3283" s="60"/>
      <c r="JTA3283" s="46"/>
      <c r="JTB3283" s="65"/>
      <c r="JTC3283" s="19"/>
      <c r="JTD3283" s="48"/>
      <c r="JTE3283" s="41"/>
      <c r="JTF3283" s="44"/>
      <c r="JTG3283" s="18"/>
      <c r="JTH3283" s="16"/>
      <c r="JTI3283" s="36"/>
      <c r="JTJ3283" s="36"/>
      <c r="JTK3283" s="36"/>
      <c r="JTL3283" s="36"/>
      <c r="JTM3283" s="36"/>
      <c r="JTN3283" s="36"/>
      <c r="JTO3283" s="36"/>
      <c r="JTP3283" s="36"/>
      <c r="JTQ3283" s="36"/>
      <c r="JTR3283" s="36"/>
      <c r="JTS3283" s="36"/>
      <c r="JTT3283" s="36"/>
      <c r="JTU3283" s="36"/>
      <c r="JTV3283" s="12"/>
      <c r="JTW3283" s="12"/>
      <c r="JTX3283" s="12"/>
      <c r="JTY3283" s="53"/>
      <c r="JUA3283" s="41"/>
      <c r="JUB3283" s="40"/>
      <c r="JUC3283" s="44"/>
      <c r="JUD3283" s="62"/>
      <c r="JUE3283" s="56"/>
      <c r="JUF3283" s="60"/>
      <c r="JUG3283" s="60"/>
      <c r="JUH3283" s="60"/>
      <c r="JUI3283" s="60"/>
      <c r="JUJ3283" s="46"/>
      <c r="JUK3283" s="65"/>
      <c r="JUL3283" s="19"/>
      <c r="JUM3283" s="48"/>
      <c r="JUN3283" s="41"/>
      <c r="JUO3283" s="44"/>
      <c r="JUP3283" s="18"/>
      <c r="JUQ3283" s="16"/>
      <c r="JUR3283" s="36"/>
      <c r="JUS3283" s="36"/>
      <c r="JUT3283" s="36"/>
      <c r="JUU3283" s="36"/>
      <c r="JUV3283" s="36"/>
      <c r="JUW3283" s="36"/>
      <c r="JUX3283" s="36"/>
      <c r="JUY3283" s="36"/>
      <c r="JUZ3283" s="36"/>
      <c r="JVA3283" s="36"/>
      <c r="JVB3283" s="36"/>
      <c r="JVC3283" s="36"/>
      <c r="JVD3283" s="36"/>
      <c r="JVE3283" s="12"/>
      <c r="JVF3283" s="12"/>
      <c r="JVG3283" s="12"/>
      <c r="JVH3283" s="53"/>
      <c r="JVJ3283" s="41"/>
      <c r="JVK3283" s="40"/>
      <c r="JVL3283" s="44"/>
      <c r="JVM3283" s="62"/>
      <c r="JVN3283" s="56"/>
      <c r="JVO3283" s="60"/>
      <c r="JVP3283" s="60"/>
      <c r="JVQ3283" s="60"/>
      <c r="JVR3283" s="60"/>
      <c r="JVS3283" s="46"/>
      <c r="JVT3283" s="65"/>
      <c r="JVU3283" s="19"/>
      <c r="JVV3283" s="48"/>
      <c r="JVW3283" s="41"/>
      <c r="JVX3283" s="44"/>
      <c r="JVY3283" s="18"/>
      <c r="JVZ3283" s="16"/>
      <c r="JWA3283" s="36"/>
      <c r="JWB3283" s="36"/>
      <c r="JWC3283" s="36"/>
      <c r="JWD3283" s="36"/>
      <c r="JWE3283" s="36"/>
      <c r="JWF3283" s="36"/>
      <c r="JWG3283" s="36"/>
      <c r="JWH3283" s="36"/>
      <c r="JWI3283" s="36"/>
      <c r="JWJ3283" s="36"/>
      <c r="JWK3283" s="36"/>
      <c r="JWL3283" s="36"/>
      <c r="JWM3283" s="36"/>
      <c r="JWN3283" s="12"/>
      <c r="JWO3283" s="12"/>
      <c r="JWP3283" s="12"/>
      <c r="JWQ3283" s="53"/>
      <c r="JWS3283" s="41"/>
      <c r="JWT3283" s="40"/>
      <c r="JWU3283" s="44"/>
      <c r="JWV3283" s="62"/>
      <c r="JWW3283" s="56"/>
      <c r="JWX3283" s="60"/>
      <c r="JWY3283" s="60"/>
      <c r="JWZ3283" s="60"/>
      <c r="JXA3283" s="60"/>
      <c r="JXB3283" s="46"/>
      <c r="JXC3283" s="65"/>
      <c r="JXD3283" s="19"/>
      <c r="JXE3283" s="48"/>
      <c r="JXF3283" s="41"/>
      <c r="JXG3283" s="44"/>
      <c r="JXH3283" s="18"/>
      <c r="JXI3283" s="16"/>
      <c r="JXJ3283" s="36"/>
      <c r="JXK3283" s="36"/>
      <c r="JXL3283" s="36"/>
      <c r="JXM3283" s="36"/>
      <c r="JXN3283" s="36"/>
      <c r="JXO3283" s="36"/>
      <c r="JXP3283" s="36"/>
      <c r="JXQ3283" s="36"/>
      <c r="JXR3283" s="36"/>
      <c r="JXS3283" s="36"/>
      <c r="JXT3283" s="36"/>
      <c r="JXU3283" s="36"/>
      <c r="JXV3283" s="36"/>
      <c r="JXW3283" s="12"/>
      <c r="JXX3283" s="12"/>
      <c r="JXY3283" s="12"/>
      <c r="JXZ3283" s="53"/>
      <c r="JYB3283" s="41"/>
      <c r="JYC3283" s="40"/>
      <c r="JYD3283" s="44"/>
      <c r="JYE3283" s="62"/>
      <c r="JYF3283" s="56"/>
      <c r="JYG3283" s="60"/>
      <c r="JYH3283" s="60"/>
      <c r="JYI3283" s="60"/>
      <c r="JYJ3283" s="60"/>
      <c r="JYK3283" s="46"/>
      <c r="JYL3283" s="65"/>
      <c r="JYM3283" s="19"/>
      <c r="JYN3283" s="48"/>
      <c r="JYO3283" s="41"/>
      <c r="JYP3283" s="44"/>
      <c r="JYQ3283" s="18"/>
      <c r="JYR3283" s="16"/>
      <c r="JYS3283" s="36"/>
      <c r="JYT3283" s="36"/>
      <c r="JYU3283" s="36"/>
      <c r="JYV3283" s="36"/>
      <c r="JYW3283" s="36"/>
      <c r="JYX3283" s="36"/>
      <c r="JYY3283" s="36"/>
      <c r="JYZ3283" s="36"/>
      <c r="JZA3283" s="36"/>
      <c r="JZB3283" s="36"/>
      <c r="JZC3283" s="36"/>
      <c r="JZD3283" s="36"/>
      <c r="JZE3283" s="36"/>
      <c r="JZF3283" s="12"/>
      <c r="JZG3283" s="12"/>
      <c r="JZH3283" s="12"/>
      <c r="JZI3283" s="53"/>
      <c r="JZK3283" s="41"/>
      <c r="JZL3283" s="40"/>
      <c r="JZM3283" s="44"/>
      <c r="JZN3283" s="62"/>
      <c r="JZO3283" s="56"/>
      <c r="JZP3283" s="60"/>
      <c r="JZQ3283" s="60"/>
      <c r="JZR3283" s="60"/>
      <c r="JZS3283" s="60"/>
      <c r="JZT3283" s="46"/>
      <c r="JZU3283" s="65"/>
      <c r="JZV3283" s="19"/>
      <c r="JZW3283" s="48"/>
      <c r="JZX3283" s="41"/>
      <c r="JZY3283" s="44"/>
      <c r="JZZ3283" s="18"/>
      <c r="KAA3283" s="16"/>
      <c r="KAB3283" s="36"/>
      <c r="KAC3283" s="36"/>
      <c r="KAD3283" s="36"/>
      <c r="KAE3283" s="36"/>
      <c r="KAF3283" s="36"/>
      <c r="KAG3283" s="36"/>
      <c r="KAH3283" s="36"/>
      <c r="KAI3283" s="36"/>
      <c r="KAJ3283" s="36"/>
      <c r="KAK3283" s="36"/>
      <c r="KAL3283" s="36"/>
      <c r="KAM3283" s="36"/>
      <c r="KAN3283" s="36"/>
      <c r="KAO3283" s="12"/>
      <c r="KAP3283" s="12"/>
      <c r="KAQ3283" s="12"/>
      <c r="KAR3283" s="53"/>
      <c r="KAT3283" s="41"/>
      <c r="KAU3283" s="40"/>
      <c r="KAV3283" s="44"/>
      <c r="KAW3283" s="62"/>
      <c r="KAX3283" s="56"/>
      <c r="KAY3283" s="60"/>
      <c r="KAZ3283" s="60"/>
      <c r="KBA3283" s="60"/>
      <c r="KBB3283" s="60"/>
      <c r="KBC3283" s="46"/>
      <c r="KBD3283" s="65"/>
      <c r="KBE3283" s="19"/>
      <c r="KBF3283" s="48"/>
      <c r="KBG3283" s="41"/>
      <c r="KBH3283" s="44"/>
      <c r="KBI3283" s="18"/>
      <c r="KBJ3283" s="16"/>
      <c r="KBK3283" s="36"/>
      <c r="KBL3283" s="36"/>
      <c r="KBM3283" s="36"/>
      <c r="KBN3283" s="36"/>
      <c r="KBO3283" s="36"/>
      <c r="KBP3283" s="36"/>
      <c r="KBQ3283" s="36"/>
      <c r="KBR3283" s="36"/>
      <c r="KBS3283" s="36"/>
      <c r="KBT3283" s="36"/>
      <c r="KBU3283" s="36"/>
      <c r="KBV3283" s="36"/>
      <c r="KBW3283" s="36"/>
      <c r="KBX3283" s="12"/>
      <c r="KBY3283" s="12"/>
      <c r="KBZ3283" s="12"/>
      <c r="KCA3283" s="53"/>
      <c r="KCC3283" s="41"/>
      <c r="KCD3283" s="40"/>
      <c r="KCE3283" s="44"/>
      <c r="KCF3283" s="62"/>
      <c r="KCG3283" s="56"/>
      <c r="KCH3283" s="60"/>
      <c r="KCI3283" s="60"/>
      <c r="KCJ3283" s="60"/>
      <c r="KCK3283" s="60"/>
      <c r="KCL3283" s="46"/>
      <c r="KCM3283" s="65"/>
      <c r="KCN3283" s="19"/>
      <c r="KCO3283" s="48"/>
      <c r="KCP3283" s="41"/>
      <c r="KCQ3283" s="44"/>
      <c r="KCR3283" s="18"/>
      <c r="KCS3283" s="16"/>
      <c r="KCT3283" s="36"/>
      <c r="KCU3283" s="36"/>
      <c r="KCV3283" s="36"/>
      <c r="KCW3283" s="36"/>
      <c r="KCX3283" s="36"/>
      <c r="KCY3283" s="36"/>
      <c r="KCZ3283" s="36"/>
      <c r="KDA3283" s="36"/>
      <c r="KDB3283" s="36"/>
      <c r="KDC3283" s="36"/>
      <c r="KDD3283" s="36"/>
      <c r="KDE3283" s="36"/>
      <c r="KDF3283" s="36"/>
      <c r="KDG3283" s="12"/>
      <c r="KDH3283" s="12"/>
      <c r="KDI3283" s="12"/>
      <c r="KDJ3283" s="53"/>
      <c r="KDL3283" s="41"/>
      <c r="KDM3283" s="40"/>
      <c r="KDN3283" s="44"/>
      <c r="KDO3283" s="62"/>
      <c r="KDP3283" s="56"/>
      <c r="KDQ3283" s="60"/>
      <c r="KDR3283" s="60"/>
      <c r="KDS3283" s="60"/>
      <c r="KDT3283" s="60"/>
      <c r="KDU3283" s="46"/>
      <c r="KDV3283" s="65"/>
      <c r="KDW3283" s="19"/>
      <c r="KDX3283" s="48"/>
      <c r="KDY3283" s="41"/>
      <c r="KDZ3283" s="44"/>
      <c r="KEA3283" s="18"/>
      <c r="KEB3283" s="16"/>
      <c r="KEC3283" s="36"/>
      <c r="KED3283" s="36"/>
      <c r="KEE3283" s="36"/>
      <c r="KEF3283" s="36"/>
      <c r="KEG3283" s="36"/>
      <c r="KEH3283" s="36"/>
      <c r="KEI3283" s="36"/>
      <c r="KEJ3283" s="36"/>
      <c r="KEK3283" s="36"/>
      <c r="KEL3283" s="36"/>
      <c r="KEM3283" s="36"/>
      <c r="KEN3283" s="36"/>
      <c r="KEO3283" s="36"/>
      <c r="KEP3283" s="12"/>
      <c r="KEQ3283" s="12"/>
      <c r="KER3283" s="12"/>
      <c r="KES3283" s="53"/>
      <c r="KEU3283" s="41"/>
      <c r="KEV3283" s="40"/>
      <c r="KEW3283" s="44"/>
      <c r="KEX3283" s="62"/>
      <c r="KEY3283" s="56"/>
      <c r="KEZ3283" s="60"/>
      <c r="KFA3283" s="60"/>
      <c r="KFB3283" s="60"/>
      <c r="KFC3283" s="60"/>
      <c r="KFD3283" s="46"/>
      <c r="KFE3283" s="65"/>
      <c r="KFF3283" s="19"/>
      <c r="KFG3283" s="48"/>
      <c r="KFH3283" s="41"/>
      <c r="KFI3283" s="44"/>
      <c r="KFJ3283" s="18"/>
      <c r="KFK3283" s="16"/>
      <c r="KFL3283" s="36"/>
      <c r="KFM3283" s="36"/>
      <c r="KFN3283" s="36"/>
      <c r="KFO3283" s="36"/>
      <c r="KFP3283" s="36"/>
      <c r="KFQ3283" s="36"/>
      <c r="KFR3283" s="36"/>
      <c r="KFS3283" s="36"/>
      <c r="KFT3283" s="36"/>
      <c r="KFU3283" s="36"/>
      <c r="KFV3283" s="36"/>
      <c r="KFW3283" s="36"/>
      <c r="KFX3283" s="36"/>
      <c r="KFY3283" s="12"/>
      <c r="KFZ3283" s="12"/>
      <c r="KGA3283" s="12"/>
      <c r="KGB3283" s="53"/>
      <c r="KGD3283" s="41"/>
      <c r="KGE3283" s="40"/>
      <c r="KGF3283" s="44"/>
      <c r="KGG3283" s="62"/>
      <c r="KGH3283" s="56"/>
      <c r="KGI3283" s="60"/>
      <c r="KGJ3283" s="60"/>
      <c r="KGK3283" s="60"/>
      <c r="KGL3283" s="60"/>
      <c r="KGM3283" s="46"/>
      <c r="KGN3283" s="65"/>
      <c r="KGO3283" s="19"/>
      <c r="KGP3283" s="48"/>
      <c r="KGQ3283" s="41"/>
      <c r="KGR3283" s="44"/>
      <c r="KGS3283" s="18"/>
      <c r="KGT3283" s="16"/>
      <c r="KGU3283" s="36"/>
      <c r="KGV3283" s="36"/>
      <c r="KGW3283" s="36"/>
      <c r="KGX3283" s="36"/>
      <c r="KGY3283" s="36"/>
      <c r="KGZ3283" s="36"/>
      <c r="KHA3283" s="36"/>
      <c r="KHB3283" s="36"/>
      <c r="KHC3283" s="36"/>
      <c r="KHD3283" s="36"/>
      <c r="KHE3283" s="36"/>
      <c r="KHF3283" s="36"/>
      <c r="KHG3283" s="36"/>
      <c r="KHH3283" s="12"/>
      <c r="KHI3283" s="12"/>
      <c r="KHJ3283" s="12"/>
      <c r="KHK3283" s="53"/>
      <c r="KHM3283" s="41"/>
      <c r="KHN3283" s="40"/>
      <c r="KHO3283" s="44"/>
      <c r="KHP3283" s="62"/>
      <c r="KHQ3283" s="56"/>
      <c r="KHR3283" s="60"/>
      <c r="KHS3283" s="60"/>
      <c r="KHT3283" s="60"/>
      <c r="KHU3283" s="60"/>
      <c r="KHV3283" s="46"/>
      <c r="KHW3283" s="65"/>
      <c r="KHX3283" s="19"/>
      <c r="KHY3283" s="48"/>
      <c r="KHZ3283" s="41"/>
      <c r="KIA3283" s="44"/>
      <c r="KIB3283" s="18"/>
      <c r="KIC3283" s="16"/>
      <c r="KID3283" s="36"/>
      <c r="KIE3283" s="36"/>
      <c r="KIF3283" s="36"/>
      <c r="KIG3283" s="36"/>
      <c r="KIH3283" s="36"/>
      <c r="KII3283" s="36"/>
      <c r="KIJ3283" s="36"/>
      <c r="KIK3283" s="36"/>
      <c r="KIL3283" s="36"/>
      <c r="KIM3283" s="36"/>
      <c r="KIN3283" s="36"/>
      <c r="KIO3283" s="36"/>
      <c r="KIP3283" s="36"/>
      <c r="KIQ3283" s="12"/>
      <c r="KIR3283" s="12"/>
      <c r="KIS3283" s="12"/>
      <c r="KIT3283" s="53"/>
      <c r="KIV3283" s="41"/>
      <c r="KIW3283" s="40"/>
      <c r="KIX3283" s="44"/>
      <c r="KIY3283" s="62"/>
      <c r="KIZ3283" s="56"/>
      <c r="KJA3283" s="60"/>
      <c r="KJB3283" s="60"/>
      <c r="KJC3283" s="60"/>
      <c r="KJD3283" s="60"/>
      <c r="KJE3283" s="46"/>
      <c r="KJF3283" s="65"/>
      <c r="KJG3283" s="19"/>
      <c r="KJH3283" s="48"/>
      <c r="KJI3283" s="41"/>
      <c r="KJJ3283" s="44"/>
      <c r="KJK3283" s="18"/>
      <c r="KJL3283" s="16"/>
      <c r="KJM3283" s="36"/>
      <c r="KJN3283" s="36"/>
      <c r="KJO3283" s="36"/>
      <c r="KJP3283" s="36"/>
      <c r="KJQ3283" s="36"/>
      <c r="KJR3283" s="36"/>
      <c r="KJS3283" s="36"/>
      <c r="KJT3283" s="36"/>
      <c r="KJU3283" s="36"/>
      <c r="KJV3283" s="36"/>
      <c r="KJW3283" s="36"/>
      <c r="KJX3283" s="36"/>
      <c r="KJY3283" s="36"/>
      <c r="KJZ3283" s="12"/>
      <c r="KKA3283" s="12"/>
      <c r="KKB3283" s="12"/>
      <c r="KKC3283" s="53"/>
      <c r="KKE3283" s="41"/>
      <c r="KKF3283" s="40"/>
      <c r="KKG3283" s="44"/>
      <c r="KKH3283" s="62"/>
      <c r="KKI3283" s="56"/>
      <c r="KKJ3283" s="60"/>
      <c r="KKK3283" s="60"/>
      <c r="KKL3283" s="60"/>
      <c r="KKM3283" s="60"/>
      <c r="KKN3283" s="46"/>
      <c r="KKO3283" s="65"/>
      <c r="KKP3283" s="19"/>
      <c r="KKQ3283" s="48"/>
      <c r="KKR3283" s="41"/>
      <c r="KKS3283" s="44"/>
      <c r="KKT3283" s="18"/>
      <c r="KKU3283" s="16"/>
      <c r="KKV3283" s="36"/>
      <c r="KKW3283" s="36"/>
      <c r="KKX3283" s="36"/>
      <c r="KKY3283" s="36"/>
      <c r="KKZ3283" s="36"/>
      <c r="KLA3283" s="36"/>
      <c r="KLB3283" s="36"/>
      <c r="KLC3283" s="36"/>
      <c r="KLD3283" s="36"/>
      <c r="KLE3283" s="36"/>
      <c r="KLF3283" s="36"/>
      <c r="KLG3283" s="36"/>
      <c r="KLH3283" s="36"/>
      <c r="KLI3283" s="12"/>
      <c r="KLJ3283" s="12"/>
      <c r="KLK3283" s="12"/>
      <c r="KLL3283" s="53"/>
      <c r="KLN3283" s="41"/>
      <c r="KLO3283" s="40"/>
      <c r="KLP3283" s="44"/>
      <c r="KLQ3283" s="62"/>
      <c r="KLR3283" s="56"/>
      <c r="KLS3283" s="60"/>
      <c r="KLT3283" s="60"/>
      <c r="KLU3283" s="60"/>
      <c r="KLV3283" s="60"/>
      <c r="KLW3283" s="46"/>
      <c r="KLX3283" s="65"/>
      <c r="KLY3283" s="19"/>
      <c r="KLZ3283" s="48"/>
      <c r="KMA3283" s="41"/>
      <c r="KMB3283" s="44"/>
      <c r="KMC3283" s="18"/>
      <c r="KMD3283" s="16"/>
      <c r="KME3283" s="36"/>
      <c r="KMF3283" s="36"/>
      <c r="KMG3283" s="36"/>
      <c r="KMH3283" s="36"/>
      <c r="KMI3283" s="36"/>
      <c r="KMJ3283" s="36"/>
      <c r="KMK3283" s="36"/>
      <c r="KML3283" s="36"/>
      <c r="KMM3283" s="36"/>
      <c r="KMN3283" s="36"/>
      <c r="KMO3283" s="36"/>
      <c r="KMP3283" s="36"/>
      <c r="KMQ3283" s="36"/>
      <c r="KMR3283" s="12"/>
      <c r="KMS3283" s="12"/>
      <c r="KMT3283" s="12"/>
      <c r="KMU3283" s="53"/>
      <c r="KMW3283" s="41"/>
      <c r="KMX3283" s="40"/>
      <c r="KMY3283" s="44"/>
      <c r="KMZ3283" s="62"/>
      <c r="KNA3283" s="56"/>
      <c r="KNB3283" s="60"/>
      <c r="KNC3283" s="60"/>
      <c r="KND3283" s="60"/>
      <c r="KNE3283" s="60"/>
      <c r="KNF3283" s="46"/>
      <c r="KNG3283" s="65"/>
      <c r="KNH3283" s="19"/>
      <c r="KNI3283" s="48"/>
      <c r="KNJ3283" s="41"/>
      <c r="KNK3283" s="44"/>
      <c r="KNL3283" s="18"/>
      <c r="KNM3283" s="16"/>
      <c r="KNN3283" s="36"/>
      <c r="KNO3283" s="36"/>
      <c r="KNP3283" s="36"/>
      <c r="KNQ3283" s="36"/>
      <c r="KNR3283" s="36"/>
      <c r="KNS3283" s="36"/>
      <c r="KNT3283" s="36"/>
      <c r="KNU3283" s="36"/>
      <c r="KNV3283" s="36"/>
      <c r="KNW3283" s="36"/>
      <c r="KNX3283" s="36"/>
      <c r="KNY3283" s="36"/>
      <c r="KNZ3283" s="36"/>
      <c r="KOA3283" s="12"/>
      <c r="KOB3283" s="12"/>
      <c r="KOC3283" s="12"/>
      <c r="KOD3283" s="53"/>
      <c r="KOF3283" s="41"/>
      <c r="KOG3283" s="40"/>
      <c r="KOH3283" s="44"/>
      <c r="KOI3283" s="62"/>
      <c r="KOJ3283" s="56"/>
      <c r="KOK3283" s="60"/>
      <c r="KOL3283" s="60"/>
      <c r="KOM3283" s="60"/>
      <c r="KON3283" s="60"/>
      <c r="KOO3283" s="46"/>
      <c r="KOP3283" s="65"/>
      <c r="KOQ3283" s="19"/>
      <c r="KOR3283" s="48"/>
      <c r="KOS3283" s="41"/>
      <c r="KOT3283" s="44"/>
      <c r="KOU3283" s="18"/>
      <c r="KOV3283" s="16"/>
      <c r="KOW3283" s="36"/>
      <c r="KOX3283" s="36"/>
      <c r="KOY3283" s="36"/>
      <c r="KOZ3283" s="36"/>
      <c r="KPA3283" s="36"/>
      <c r="KPB3283" s="36"/>
      <c r="KPC3283" s="36"/>
      <c r="KPD3283" s="36"/>
      <c r="KPE3283" s="36"/>
      <c r="KPF3283" s="36"/>
      <c r="KPG3283" s="36"/>
      <c r="KPH3283" s="36"/>
      <c r="KPI3283" s="36"/>
      <c r="KPJ3283" s="12"/>
      <c r="KPK3283" s="12"/>
      <c r="KPL3283" s="12"/>
      <c r="KPM3283" s="53"/>
      <c r="KPO3283" s="41"/>
      <c r="KPP3283" s="40"/>
      <c r="KPQ3283" s="44"/>
      <c r="KPR3283" s="62"/>
      <c r="KPS3283" s="56"/>
      <c r="KPT3283" s="60"/>
      <c r="KPU3283" s="60"/>
      <c r="KPV3283" s="60"/>
      <c r="KPW3283" s="60"/>
      <c r="KPX3283" s="46"/>
      <c r="KPY3283" s="65"/>
      <c r="KPZ3283" s="19"/>
      <c r="KQA3283" s="48"/>
      <c r="KQB3283" s="41"/>
      <c r="KQC3283" s="44"/>
      <c r="KQD3283" s="18"/>
      <c r="KQE3283" s="16"/>
      <c r="KQF3283" s="36"/>
      <c r="KQG3283" s="36"/>
      <c r="KQH3283" s="36"/>
      <c r="KQI3283" s="36"/>
      <c r="KQJ3283" s="36"/>
      <c r="KQK3283" s="36"/>
      <c r="KQL3283" s="36"/>
      <c r="KQM3283" s="36"/>
      <c r="KQN3283" s="36"/>
      <c r="KQO3283" s="36"/>
      <c r="KQP3283" s="36"/>
      <c r="KQQ3283" s="36"/>
      <c r="KQR3283" s="36"/>
      <c r="KQS3283" s="12"/>
      <c r="KQT3283" s="12"/>
      <c r="KQU3283" s="12"/>
      <c r="KQV3283" s="53"/>
      <c r="KQX3283" s="41"/>
      <c r="KQY3283" s="40"/>
      <c r="KQZ3283" s="44"/>
      <c r="KRA3283" s="62"/>
      <c r="KRB3283" s="56"/>
      <c r="KRC3283" s="60"/>
      <c r="KRD3283" s="60"/>
      <c r="KRE3283" s="60"/>
      <c r="KRF3283" s="60"/>
      <c r="KRG3283" s="46"/>
      <c r="KRH3283" s="65"/>
      <c r="KRI3283" s="19"/>
      <c r="KRJ3283" s="48"/>
      <c r="KRK3283" s="41"/>
      <c r="KRL3283" s="44"/>
      <c r="KRM3283" s="18"/>
      <c r="KRN3283" s="16"/>
      <c r="KRO3283" s="36"/>
      <c r="KRP3283" s="36"/>
      <c r="KRQ3283" s="36"/>
      <c r="KRR3283" s="36"/>
      <c r="KRS3283" s="36"/>
      <c r="KRT3283" s="36"/>
      <c r="KRU3283" s="36"/>
      <c r="KRV3283" s="36"/>
      <c r="KRW3283" s="36"/>
      <c r="KRX3283" s="36"/>
      <c r="KRY3283" s="36"/>
      <c r="KRZ3283" s="36"/>
      <c r="KSA3283" s="36"/>
      <c r="KSB3283" s="12"/>
      <c r="KSC3283" s="12"/>
      <c r="KSD3283" s="12"/>
      <c r="KSE3283" s="53"/>
      <c r="KSG3283" s="41"/>
      <c r="KSH3283" s="40"/>
      <c r="KSI3283" s="44"/>
      <c r="KSJ3283" s="62"/>
      <c r="KSK3283" s="56"/>
      <c r="KSL3283" s="60"/>
      <c r="KSM3283" s="60"/>
      <c r="KSN3283" s="60"/>
      <c r="KSO3283" s="60"/>
      <c r="KSP3283" s="46"/>
      <c r="KSQ3283" s="65"/>
      <c r="KSR3283" s="19"/>
      <c r="KSS3283" s="48"/>
      <c r="KST3283" s="41"/>
      <c r="KSU3283" s="44"/>
      <c r="KSV3283" s="18"/>
      <c r="KSW3283" s="16"/>
      <c r="KSX3283" s="36"/>
      <c r="KSY3283" s="36"/>
      <c r="KSZ3283" s="36"/>
      <c r="KTA3283" s="36"/>
      <c r="KTB3283" s="36"/>
      <c r="KTC3283" s="36"/>
      <c r="KTD3283" s="36"/>
      <c r="KTE3283" s="36"/>
      <c r="KTF3283" s="36"/>
      <c r="KTG3283" s="36"/>
      <c r="KTH3283" s="36"/>
      <c r="KTI3283" s="36"/>
      <c r="KTJ3283" s="36"/>
      <c r="KTK3283" s="12"/>
      <c r="KTL3283" s="12"/>
      <c r="KTM3283" s="12"/>
      <c r="KTN3283" s="53"/>
      <c r="KTP3283" s="41"/>
      <c r="KTQ3283" s="40"/>
      <c r="KTR3283" s="44"/>
      <c r="KTS3283" s="62"/>
      <c r="KTT3283" s="56"/>
      <c r="KTU3283" s="60"/>
      <c r="KTV3283" s="60"/>
      <c r="KTW3283" s="60"/>
      <c r="KTX3283" s="60"/>
      <c r="KTY3283" s="46"/>
      <c r="KTZ3283" s="65"/>
      <c r="KUA3283" s="19"/>
      <c r="KUB3283" s="48"/>
      <c r="KUC3283" s="41"/>
      <c r="KUD3283" s="44"/>
      <c r="KUE3283" s="18"/>
      <c r="KUF3283" s="16"/>
      <c r="KUG3283" s="36"/>
      <c r="KUH3283" s="36"/>
      <c r="KUI3283" s="36"/>
      <c r="KUJ3283" s="36"/>
      <c r="KUK3283" s="36"/>
      <c r="KUL3283" s="36"/>
      <c r="KUM3283" s="36"/>
      <c r="KUN3283" s="36"/>
      <c r="KUO3283" s="36"/>
      <c r="KUP3283" s="36"/>
      <c r="KUQ3283" s="36"/>
      <c r="KUR3283" s="36"/>
      <c r="KUS3283" s="36"/>
      <c r="KUT3283" s="12"/>
      <c r="KUU3283" s="12"/>
      <c r="KUV3283" s="12"/>
      <c r="KUW3283" s="53"/>
      <c r="KUY3283" s="41"/>
      <c r="KUZ3283" s="40"/>
      <c r="KVA3283" s="44"/>
      <c r="KVB3283" s="62"/>
      <c r="KVC3283" s="56"/>
      <c r="KVD3283" s="60"/>
      <c r="KVE3283" s="60"/>
      <c r="KVF3283" s="60"/>
      <c r="KVG3283" s="60"/>
      <c r="KVH3283" s="46"/>
      <c r="KVI3283" s="65"/>
      <c r="KVJ3283" s="19"/>
      <c r="KVK3283" s="48"/>
      <c r="KVL3283" s="41"/>
      <c r="KVM3283" s="44"/>
      <c r="KVN3283" s="18"/>
      <c r="KVO3283" s="16"/>
      <c r="KVP3283" s="36"/>
      <c r="KVQ3283" s="36"/>
      <c r="KVR3283" s="36"/>
      <c r="KVS3283" s="36"/>
      <c r="KVT3283" s="36"/>
      <c r="KVU3283" s="36"/>
      <c r="KVV3283" s="36"/>
      <c r="KVW3283" s="36"/>
      <c r="KVX3283" s="36"/>
      <c r="KVY3283" s="36"/>
      <c r="KVZ3283" s="36"/>
      <c r="KWA3283" s="36"/>
      <c r="KWB3283" s="36"/>
      <c r="KWC3283" s="12"/>
      <c r="KWD3283" s="12"/>
      <c r="KWE3283" s="12"/>
      <c r="KWF3283" s="53"/>
      <c r="KWH3283" s="41"/>
      <c r="KWI3283" s="40"/>
      <c r="KWJ3283" s="44"/>
      <c r="KWK3283" s="62"/>
      <c r="KWL3283" s="56"/>
      <c r="KWM3283" s="60"/>
      <c r="KWN3283" s="60"/>
      <c r="KWO3283" s="60"/>
      <c r="KWP3283" s="60"/>
      <c r="KWQ3283" s="46"/>
      <c r="KWR3283" s="65"/>
      <c r="KWS3283" s="19"/>
      <c r="KWT3283" s="48"/>
      <c r="KWU3283" s="41"/>
      <c r="KWV3283" s="44"/>
      <c r="KWW3283" s="18"/>
      <c r="KWX3283" s="16"/>
      <c r="KWY3283" s="36"/>
      <c r="KWZ3283" s="36"/>
      <c r="KXA3283" s="36"/>
      <c r="KXB3283" s="36"/>
      <c r="KXC3283" s="36"/>
      <c r="KXD3283" s="36"/>
      <c r="KXE3283" s="36"/>
      <c r="KXF3283" s="36"/>
      <c r="KXG3283" s="36"/>
      <c r="KXH3283" s="36"/>
      <c r="KXI3283" s="36"/>
      <c r="KXJ3283" s="36"/>
      <c r="KXK3283" s="36"/>
      <c r="KXL3283" s="12"/>
      <c r="KXM3283" s="12"/>
      <c r="KXN3283" s="12"/>
      <c r="KXO3283" s="53"/>
      <c r="KXQ3283" s="41"/>
      <c r="KXR3283" s="40"/>
      <c r="KXS3283" s="44"/>
      <c r="KXT3283" s="62"/>
      <c r="KXU3283" s="56"/>
      <c r="KXV3283" s="60"/>
      <c r="KXW3283" s="60"/>
      <c r="KXX3283" s="60"/>
      <c r="KXY3283" s="60"/>
      <c r="KXZ3283" s="46"/>
      <c r="KYA3283" s="65"/>
      <c r="KYB3283" s="19"/>
      <c r="KYC3283" s="48"/>
      <c r="KYD3283" s="41"/>
      <c r="KYE3283" s="44"/>
      <c r="KYF3283" s="18"/>
      <c r="KYG3283" s="16"/>
      <c r="KYH3283" s="36"/>
      <c r="KYI3283" s="36"/>
      <c r="KYJ3283" s="36"/>
      <c r="KYK3283" s="36"/>
      <c r="KYL3283" s="36"/>
      <c r="KYM3283" s="36"/>
      <c r="KYN3283" s="36"/>
      <c r="KYO3283" s="36"/>
      <c r="KYP3283" s="36"/>
      <c r="KYQ3283" s="36"/>
      <c r="KYR3283" s="36"/>
      <c r="KYS3283" s="36"/>
      <c r="KYT3283" s="36"/>
      <c r="KYU3283" s="12"/>
      <c r="KYV3283" s="12"/>
      <c r="KYW3283" s="12"/>
      <c r="KYX3283" s="53"/>
      <c r="KYZ3283" s="41"/>
      <c r="KZA3283" s="40"/>
      <c r="KZB3283" s="44"/>
      <c r="KZC3283" s="62"/>
      <c r="KZD3283" s="56"/>
      <c r="KZE3283" s="60"/>
      <c r="KZF3283" s="60"/>
      <c r="KZG3283" s="60"/>
      <c r="KZH3283" s="60"/>
      <c r="KZI3283" s="46"/>
      <c r="KZJ3283" s="65"/>
      <c r="KZK3283" s="19"/>
      <c r="KZL3283" s="48"/>
      <c r="KZM3283" s="41"/>
      <c r="KZN3283" s="44"/>
      <c r="KZO3283" s="18"/>
      <c r="KZP3283" s="16"/>
      <c r="KZQ3283" s="36"/>
      <c r="KZR3283" s="36"/>
      <c r="KZS3283" s="36"/>
      <c r="KZT3283" s="36"/>
      <c r="KZU3283" s="36"/>
      <c r="KZV3283" s="36"/>
      <c r="KZW3283" s="36"/>
      <c r="KZX3283" s="36"/>
      <c r="KZY3283" s="36"/>
      <c r="KZZ3283" s="36"/>
      <c r="LAA3283" s="36"/>
      <c r="LAB3283" s="36"/>
      <c r="LAC3283" s="36"/>
      <c r="LAD3283" s="12"/>
      <c r="LAE3283" s="12"/>
      <c r="LAF3283" s="12"/>
      <c r="LAG3283" s="53"/>
      <c r="LAI3283" s="41"/>
      <c r="LAJ3283" s="40"/>
      <c r="LAK3283" s="44"/>
      <c r="LAL3283" s="62"/>
      <c r="LAM3283" s="56"/>
      <c r="LAN3283" s="60"/>
      <c r="LAO3283" s="60"/>
      <c r="LAP3283" s="60"/>
      <c r="LAQ3283" s="60"/>
      <c r="LAR3283" s="46"/>
      <c r="LAS3283" s="65"/>
      <c r="LAT3283" s="19"/>
      <c r="LAU3283" s="48"/>
      <c r="LAV3283" s="41"/>
      <c r="LAW3283" s="44"/>
      <c r="LAX3283" s="18"/>
      <c r="LAY3283" s="16"/>
      <c r="LAZ3283" s="36"/>
      <c r="LBA3283" s="36"/>
      <c r="LBB3283" s="36"/>
      <c r="LBC3283" s="36"/>
      <c r="LBD3283" s="36"/>
      <c r="LBE3283" s="36"/>
      <c r="LBF3283" s="36"/>
      <c r="LBG3283" s="36"/>
      <c r="LBH3283" s="36"/>
      <c r="LBI3283" s="36"/>
      <c r="LBJ3283" s="36"/>
      <c r="LBK3283" s="36"/>
      <c r="LBL3283" s="36"/>
      <c r="LBM3283" s="12"/>
      <c r="LBN3283" s="12"/>
      <c r="LBO3283" s="12"/>
      <c r="LBP3283" s="53"/>
      <c r="LBR3283" s="41"/>
      <c r="LBS3283" s="40"/>
      <c r="LBT3283" s="44"/>
      <c r="LBU3283" s="62"/>
      <c r="LBV3283" s="56"/>
      <c r="LBW3283" s="60"/>
      <c r="LBX3283" s="60"/>
      <c r="LBY3283" s="60"/>
      <c r="LBZ3283" s="60"/>
      <c r="LCA3283" s="46"/>
      <c r="LCB3283" s="65"/>
      <c r="LCC3283" s="19"/>
      <c r="LCD3283" s="48"/>
      <c r="LCE3283" s="41"/>
      <c r="LCF3283" s="44"/>
      <c r="LCG3283" s="18"/>
      <c r="LCH3283" s="16"/>
      <c r="LCI3283" s="36"/>
      <c r="LCJ3283" s="36"/>
      <c r="LCK3283" s="36"/>
      <c r="LCL3283" s="36"/>
      <c r="LCM3283" s="36"/>
      <c r="LCN3283" s="36"/>
      <c r="LCO3283" s="36"/>
      <c r="LCP3283" s="36"/>
      <c r="LCQ3283" s="36"/>
      <c r="LCR3283" s="36"/>
      <c r="LCS3283" s="36"/>
      <c r="LCT3283" s="36"/>
      <c r="LCU3283" s="36"/>
      <c r="LCV3283" s="12"/>
      <c r="LCW3283" s="12"/>
      <c r="LCX3283" s="12"/>
      <c r="LCY3283" s="53"/>
      <c r="LDA3283" s="41"/>
      <c r="LDB3283" s="40"/>
      <c r="LDC3283" s="44"/>
      <c r="LDD3283" s="62"/>
      <c r="LDE3283" s="56"/>
      <c r="LDF3283" s="60"/>
      <c r="LDG3283" s="60"/>
      <c r="LDH3283" s="60"/>
      <c r="LDI3283" s="60"/>
      <c r="LDJ3283" s="46"/>
      <c r="LDK3283" s="65"/>
      <c r="LDL3283" s="19"/>
      <c r="LDM3283" s="48"/>
      <c r="LDN3283" s="41"/>
      <c r="LDO3283" s="44"/>
      <c r="LDP3283" s="18"/>
      <c r="LDQ3283" s="16"/>
      <c r="LDR3283" s="36"/>
      <c r="LDS3283" s="36"/>
      <c r="LDT3283" s="36"/>
      <c r="LDU3283" s="36"/>
      <c r="LDV3283" s="36"/>
      <c r="LDW3283" s="36"/>
      <c r="LDX3283" s="36"/>
      <c r="LDY3283" s="36"/>
      <c r="LDZ3283" s="36"/>
      <c r="LEA3283" s="36"/>
      <c r="LEB3283" s="36"/>
      <c r="LEC3283" s="36"/>
      <c r="LED3283" s="36"/>
      <c r="LEE3283" s="12"/>
      <c r="LEF3283" s="12"/>
      <c r="LEG3283" s="12"/>
      <c r="LEH3283" s="53"/>
      <c r="LEJ3283" s="41"/>
      <c r="LEK3283" s="40"/>
      <c r="LEL3283" s="44"/>
      <c r="LEM3283" s="62"/>
      <c r="LEN3283" s="56"/>
      <c r="LEO3283" s="60"/>
      <c r="LEP3283" s="60"/>
      <c r="LEQ3283" s="60"/>
      <c r="LER3283" s="60"/>
      <c r="LES3283" s="46"/>
      <c r="LET3283" s="65"/>
      <c r="LEU3283" s="19"/>
      <c r="LEV3283" s="48"/>
      <c r="LEW3283" s="41"/>
      <c r="LEX3283" s="44"/>
      <c r="LEY3283" s="18"/>
      <c r="LEZ3283" s="16"/>
      <c r="LFA3283" s="36"/>
      <c r="LFB3283" s="36"/>
      <c r="LFC3283" s="36"/>
      <c r="LFD3283" s="36"/>
      <c r="LFE3283" s="36"/>
      <c r="LFF3283" s="36"/>
      <c r="LFG3283" s="36"/>
      <c r="LFH3283" s="36"/>
      <c r="LFI3283" s="36"/>
      <c r="LFJ3283" s="36"/>
      <c r="LFK3283" s="36"/>
      <c r="LFL3283" s="36"/>
      <c r="LFM3283" s="36"/>
      <c r="LFN3283" s="12"/>
      <c r="LFO3283" s="12"/>
      <c r="LFP3283" s="12"/>
      <c r="LFQ3283" s="53"/>
      <c r="LFS3283" s="41"/>
      <c r="LFT3283" s="40"/>
      <c r="LFU3283" s="44"/>
      <c r="LFV3283" s="62"/>
      <c r="LFW3283" s="56"/>
      <c r="LFX3283" s="60"/>
      <c r="LFY3283" s="60"/>
      <c r="LFZ3283" s="60"/>
      <c r="LGA3283" s="60"/>
      <c r="LGB3283" s="46"/>
      <c r="LGC3283" s="65"/>
      <c r="LGD3283" s="19"/>
      <c r="LGE3283" s="48"/>
      <c r="LGF3283" s="41"/>
      <c r="LGG3283" s="44"/>
      <c r="LGH3283" s="18"/>
      <c r="LGI3283" s="16"/>
      <c r="LGJ3283" s="36"/>
      <c r="LGK3283" s="36"/>
      <c r="LGL3283" s="36"/>
      <c r="LGM3283" s="36"/>
      <c r="LGN3283" s="36"/>
      <c r="LGO3283" s="36"/>
      <c r="LGP3283" s="36"/>
      <c r="LGQ3283" s="36"/>
      <c r="LGR3283" s="36"/>
      <c r="LGS3283" s="36"/>
      <c r="LGT3283" s="36"/>
      <c r="LGU3283" s="36"/>
      <c r="LGV3283" s="36"/>
      <c r="LGW3283" s="12"/>
      <c r="LGX3283" s="12"/>
      <c r="LGY3283" s="12"/>
      <c r="LGZ3283" s="53"/>
      <c r="LHB3283" s="41"/>
      <c r="LHC3283" s="40"/>
      <c r="LHD3283" s="44"/>
      <c r="LHE3283" s="62"/>
      <c r="LHF3283" s="56"/>
      <c r="LHG3283" s="60"/>
      <c r="LHH3283" s="60"/>
      <c r="LHI3283" s="60"/>
      <c r="LHJ3283" s="60"/>
      <c r="LHK3283" s="46"/>
      <c r="LHL3283" s="65"/>
      <c r="LHM3283" s="19"/>
      <c r="LHN3283" s="48"/>
      <c r="LHO3283" s="41"/>
      <c r="LHP3283" s="44"/>
      <c r="LHQ3283" s="18"/>
      <c r="LHR3283" s="16"/>
      <c r="LHS3283" s="36"/>
      <c r="LHT3283" s="36"/>
      <c r="LHU3283" s="36"/>
      <c r="LHV3283" s="36"/>
      <c r="LHW3283" s="36"/>
      <c r="LHX3283" s="36"/>
      <c r="LHY3283" s="36"/>
      <c r="LHZ3283" s="36"/>
      <c r="LIA3283" s="36"/>
      <c r="LIB3283" s="36"/>
      <c r="LIC3283" s="36"/>
      <c r="LID3283" s="36"/>
      <c r="LIE3283" s="36"/>
      <c r="LIF3283" s="12"/>
      <c r="LIG3283" s="12"/>
      <c r="LIH3283" s="12"/>
      <c r="LII3283" s="53"/>
      <c r="LIK3283" s="41"/>
      <c r="LIL3283" s="40"/>
      <c r="LIM3283" s="44"/>
      <c r="LIN3283" s="62"/>
      <c r="LIO3283" s="56"/>
      <c r="LIP3283" s="60"/>
      <c r="LIQ3283" s="60"/>
      <c r="LIR3283" s="60"/>
      <c r="LIS3283" s="60"/>
      <c r="LIT3283" s="46"/>
      <c r="LIU3283" s="65"/>
      <c r="LIV3283" s="19"/>
      <c r="LIW3283" s="48"/>
      <c r="LIX3283" s="41"/>
      <c r="LIY3283" s="44"/>
      <c r="LIZ3283" s="18"/>
      <c r="LJA3283" s="16"/>
      <c r="LJB3283" s="36"/>
      <c r="LJC3283" s="36"/>
      <c r="LJD3283" s="36"/>
      <c r="LJE3283" s="36"/>
      <c r="LJF3283" s="36"/>
      <c r="LJG3283" s="36"/>
      <c r="LJH3283" s="36"/>
      <c r="LJI3283" s="36"/>
      <c r="LJJ3283" s="36"/>
      <c r="LJK3283" s="36"/>
      <c r="LJL3283" s="36"/>
      <c r="LJM3283" s="36"/>
      <c r="LJN3283" s="36"/>
      <c r="LJO3283" s="12"/>
      <c r="LJP3283" s="12"/>
      <c r="LJQ3283" s="12"/>
      <c r="LJR3283" s="53"/>
      <c r="LJT3283" s="41"/>
      <c r="LJU3283" s="40"/>
      <c r="LJV3283" s="44"/>
      <c r="LJW3283" s="62"/>
      <c r="LJX3283" s="56"/>
      <c r="LJY3283" s="60"/>
      <c r="LJZ3283" s="60"/>
      <c r="LKA3283" s="60"/>
      <c r="LKB3283" s="60"/>
      <c r="LKC3283" s="46"/>
      <c r="LKD3283" s="65"/>
      <c r="LKE3283" s="19"/>
      <c r="LKF3283" s="48"/>
      <c r="LKG3283" s="41"/>
      <c r="LKH3283" s="44"/>
      <c r="LKI3283" s="18"/>
      <c r="LKJ3283" s="16"/>
      <c r="LKK3283" s="36"/>
      <c r="LKL3283" s="36"/>
      <c r="LKM3283" s="36"/>
      <c r="LKN3283" s="36"/>
      <c r="LKO3283" s="36"/>
      <c r="LKP3283" s="36"/>
      <c r="LKQ3283" s="36"/>
      <c r="LKR3283" s="36"/>
      <c r="LKS3283" s="36"/>
      <c r="LKT3283" s="36"/>
      <c r="LKU3283" s="36"/>
      <c r="LKV3283" s="36"/>
      <c r="LKW3283" s="36"/>
      <c r="LKX3283" s="12"/>
      <c r="LKY3283" s="12"/>
      <c r="LKZ3283" s="12"/>
      <c r="LLA3283" s="53"/>
      <c r="LLC3283" s="41"/>
      <c r="LLD3283" s="40"/>
      <c r="LLE3283" s="44"/>
      <c r="LLF3283" s="62"/>
      <c r="LLG3283" s="56"/>
      <c r="LLH3283" s="60"/>
      <c r="LLI3283" s="60"/>
      <c r="LLJ3283" s="60"/>
      <c r="LLK3283" s="60"/>
      <c r="LLL3283" s="46"/>
      <c r="LLM3283" s="65"/>
      <c r="LLN3283" s="19"/>
      <c r="LLO3283" s="48"/>
      <c r="LLP3283" s="41"/>
      <c r="LLQ3283" s="44"/>
      <c r="LLR3283" s="18"/>
      <c r="LLS3283" s="16"/>
      <c r="LLT3283" s="36"/>
      <c r="LLU3283" s="36"/>
      <c r="LLV3283" s="36"/>
      <c r="LLW3283" s="36"/>
      <c r="LLX3283" s="36"/>
      <c r="LLY3283" s="36"/>
      <c r="LLZ3283" s="36"/>
      <c r="LMA3283" s="36"/>
      <c r="LMB3283" s="36"/>
      <c r="LMC3283" s="36"/>
      <c r="LMD3283" s="36"/>
      <c r="LME3283" s="36"/>
      <c r="LMF3283" s="36"/>
      <c r="LMG3283" s="12"/>
      <c r="LMH3283" s="12"/>
      <c r="LMI3283" s="12"/>
      <c r="LMJ3283" s="53"/>
      <c r="LML3283" s="41"/>
      <c r="LMM3283" s="40"/>
      <c r="LMN3283" s="44"/>
      <c r="LMO3283" s="62"/>
      <c r="LMP3283" s="56"/>
      <c r="LMQ3283" s="60"/>
      <c r="LMR3283" s="60"/>
      <c r="LMS3283" s="60"/>
      <c r="LMT3283" s="60"/>
      <c r="LMU3283" s="46"/>
      <c r="LMV3283" s="65"/>
      <c r="LMW3283" s="19"/>
      <c r="LMX3283" s="48"/>
      <c r="LMY3283" s="41"/>
      <c r="LMZ3283" s="44"/>
      <c r="LNA3283" s="18"/>
      <c r="LNB3283" s="16"/>
      <c r="LNC3283" s="36"/>
      <c r="LND3283" s="36"/>
      <c r="LNE3283" s="36"/>
      <c r="LNF3283" s="36"/>
      <c r="LNG3283" s="36"/>
      <c r="LNH3283" s="36"/>
      <c r="LNI3283" s="36"/>
      <c r="LNJ3283" s="36"/>
      <c r="LNK3283" s="36"/>
      <c r="LNL3283" s="36"/>
      <c r="LNM3283" s="36"/>
      <c r="LNN3283" s="36"/>
      <c r="LNO3283" s="36"/>
      <c r="LNP3283" s="12"/>
      <c r="LNQ3283" s="12"/>
      <c r="LNR3283" s="12"/>
      <c r="LNS3283" s="53"/>
      <c r="LNU3283" s="41"/>
      <c r="LNV3283" s="40"/>
      <c r="LNW3283" s="44"/>
      <c r="LNX3283" s="62"/>
      <c r="LNY3283" s="56"/>
      <c r="LNZ3283" s="60"/>
      <c r="LOA3283" s="60"/>
      <c r="LOB3283" s="60"/>
      <c r="LOC3283" s="60"/>
      <c r="LOD3283" s="46"/>
      <c r="LOE3283" s="65"/>
      <c r="LOF3283" s="19"/>
      <c r="LOG3283" s="48"/>
      <c r="LOH3283" s="41"/>
      <c r="LOI3283" s="44"/>
      <c r="LOJ3283" s="18"/>
      <c r="LOK3283" s="16"/>
      <c r="LOL3283" s="36"/>
      <c r="LOM3283" s="36"/>
      <c r="LON3283" s="36"/>
      <c r="LOO3283" s="36"/>
      <c r="LOP3283" s="36"/>
      <c r="LOQ3283" s="36"/>
      <c r="LOR3283" s="36"/>
      <c r="LOS3283" s="36"/>
      <c r="LOT3283" s="36"/>
      <c r="LOU3283" s="36"/>
      <c r="LOV3283" s="36"/>
      <c r="LOW3283" s="36"/>
      <c r="LOX3283" s="36"/>
      <c r="LOY3283" s="12"/>
      <c r="LOZ3283" s="12"/>
      <c r="LPA3283" s="12"/>
      <c r="LPB3283" s="53"/>
      <c r="LPD3283" s="41"/>
      <c r="LPE3283" s="40"/>
      <c r="LPF3283" s="44"/>
      <c r="LPG3283" s="62"/>
      <c r="LPH3283" s="56"/>
      <c r="LPI3283" s="60"/>
      <c r="LPJ3283" s="60"/>
      <c r="LPK3283" s="60"/>
      <c r="LPL3283" s="60"/>
      <c r="LPM3283" s="46"/>
      <c r="LPN3283" s="65"/>
      <c r="LPO3283" s="19"/>
      <c r="LPP3283" s="48"/>
      <c r="LPQ3283" s="41"/>
      <c r="LPR3283" s="44"/>
      <c r="LPS3283" s="18"/>
      <c r="LPT3283" s="16"/>
      <c r="LPU3283" s="36"/>
      <c r="LPV3283" s="36"/>
      <c r="LPW3283" s="36"/>
      <c r="LPX3283" s="36"/>
      <c r="LPY3283" s="36"/>
      <c r="LPZ3283" s="36"/>
      <c r="LQA3283" s="36"/>
      <c r="LQB3283" s="36"/>
      <c r="LQC3283" s="36"/>
      <c r="LQD3283" s="36"/>
      <c r="LQE3283" s="36"/>
      <c r="LQF3283" s="36"/>
      <c r="LQG3283" s="36"/>
      <c r="LQH3283" s="12"/>
      <c r="LQI3283" s="12"/>
      <c r="LQJ3283" s="12"/>
      <c r="LQK3283" s="53"/>
      <c r="LQM3283" s="41"/>
      <c r="LQN3283" s="40"/>
      <c r="LQO3283" s="44"/>
      <c r="LQP3283" s="62"/>
      <c r="LQQ3283" s="56"/>
      <c r="LQR3283" s="60"/>
      <c r="LQS3283" s="60"/>
      <c r="LQT3283" s="60"/>
      <c r="LQU3283" s="60"/>
      <c r="LQV3283" s="46"/>
      <c r="LQW3283" s="65"/>
      <c r="LQX3283" s="19"/>
      <c r="LQY3283" s="48"/>
      <c r="LQZ3283" s="41"/>
      <c r="LRA3283" s="44"/>
      <c r="LRB3283" s="18"/>
      <c r="LRC3283" s="16"/>
      <c r="LRD3283" s="36"/>
      <c r="LRE3283" s="36"/>
      <c r="LRF3283" s="36"/>
      <c r="LRG3283" s="36"/>
      <c r="LRH3283" s="36"/>
      <c r="LRI3283" s="36"/>
      <c r="LRJ3283" s="36"/>
      <c r="LRK3283" s="36"/>
      <c r="LRL3283" s="36"/>
      <c r="LRM3283" s="36"/>
      <c r="LRN3283" s="36"/>
      <c r="LRO3283" s="36"/>
      <c r="LRP3283" s="36"/>
      <c r="LRQ3283" s="12"/>
      <c r="LRR3283" s="12"/>
      <c r="LRS3283" s="12"/>
      <c r="LRT3283" s="53"/>
      <c r="LRV3283" s="41"/>
      <c r="LRW3283" s="40"/>
      <c r="LRX3283" s="44"/>
      <c r="LRY3283" s="62"/>
      <c r="LRZ3283" s="56"/>
      <c r="LSA3283" s="60"/>
      <c r="LSB3283" s="60"/>
      <c r="LSC3283" s="60"/>
      <c r="LSD3283" s="60"/>
      <c r="LSE3283" s="46"/>
      <c r="LSF3283" s="65"/>
      <c r="LSG3283" s="19"/>
      <c r="LSH3283" s="48"/>
      <c r="LSI3283" s="41"/>
      <c r="LSJ3283" s="44"/>
      <c r="LSK3283" s="18"/>
      <c r="LSL3283" s="16"/>
      <c r="LSM3283" s="36"/>
      <c r="LSN3283" s="36"/>
      <c r="LSO3283" s="36"/>
      <c r="LSP3283" s="36"/>
      <c r="LSQ3283" s="36"/>
      <c r="LSR3283" s="36"/>
      <c r="LSS3283" s="36"/>
      <c r="LST3283" s="36"/>
      <c r="LSU3283" s="36"/>
      <c r="LSV3283" s="36"/>
      <c r="LSW3283" s="36"/>
      <c r="LSX3283" s="36"/>
      <c r="LSY3283" s="36"/>
      <c r="LSZ3283" s="12"/>
      <c r="LTA3283" s="12"/>
      <c r="LTB3283" s="12"/>
      <c r="LTC3283" s="53"/>
      <c r="LTE3283" s="41"/>
      <c r="LTF3283" s="40"/>
      <c r="LTG3283" s="44"/>
      <c r="LTH3283" s="62"/>
      <c r="LTI3283" s="56"/>
      <c r="LTJ3283" s="60"/>
      <c r="LTK3283" s="60"/>
      <c r="LTL3283" s="60"/>
      <c r="LTM3283" s="60"/>
      <c r="LTN3283" s="46"/>
      <c r="LTO3283" s="65"/>
      <c r="LTP3283" s="19"/>
      <c r="LTQ3283" s="48"/>
      <c r="LTR3283" s="41"/>
      <c r="LTS3283" s="44"/>
      <c r="LTT3283" s="18"/>
      <c r="LTU3283" s="16"/>
      <c r="LTV3283" s="36"/>
      <c r="LTW3283" s="36"/>
      <c r="LTX3283" s="36"/>
      <c r="LTY3283" s="36"/>
      <c r="LTZ3283" s="36"/>
      <c r="LUA3283" s="36"/>
      <c r="LUB3283" s="36"/>
      <c r="LUC3283" s="36"/>
      <c r="LUD3283" s="36"/>
      <c r="LUE3283" s="36"/>
      <c r="LUF3283" s="36"/>
      <c r="LUG3283" s="36"/>
      <c r="LUH3283" s="36"/>
      <c r="LUI3283" s="12"/>
      <c r="LUJ3283" s="12"/>
      <c r="LUK3283" s="12"/>
      <c r="LUL3283" s="53"/>
      <c r="LUN3283" s="41"/>
      <c r="LUO3283" s="40"/>
      <c r="LUP3283" s="44"/>
      <c r="LUQ3283" s="62"/>
      <c r="LUR3283" s="56"/>
      <c r="LUS3283" s="60"/>
      <c r="LUT3283" s="60"/>
      <c r="LUU3283" s="60"/>
      <c r="LUV3283" s="60"/>
      <c r="LUW3283" s="46"/>
      <c r="LUX3283" s="65"/>
      <c r="LUY3283" s="19"/>
      <c r="LUZ3283" s="48"/>
      <c r="LVA3283" s="41"/>
      <c r="LVB3283" s="44"/>
      <c r="LVC3283" s="18"/>
      <c r="LVD3283" s="16"/>
      <c r="LVE3283" s="36"/>
      <c r="LVF3283" s="36"/>
      <c r="LVG3283" s="36"/>
      <c r="LVH3283" s="36"/>
      <c r="LVI3283" s="36"/>
      <c r="LVJ3283" s="36"/>
      <c r="LVK3283" s="36"/>
      <c r="LVL3283" s="36"/>
      <c r="LVM3283" s="36"/>
      <c r="LVN3283" s="36"/>
      <c r="LVO3283" s="36"/>
      <c r="LVP3283" s="36"/>
      <c r="LVQ3283" s="36"/>
      <c r="LVR3283" s="12"/>
      <c r="LVS3283" s="12"/>
      <c r="LVT3283" s="12"/>
      <c r="LVU3283" s="53"/>
      <c r="LVW3283" s="41"/>
      <c r="LVX3283" s="40"/>
      <c r="LVY3283" s="44"/>
      <c r="LVZ3283" s="62"/>
      <c r="LWA3283" s="56"/>
      <c r="LWB3283" s="60"/>
      <c r="LWC3283" s="60"/>
      <c r="LWD3283" s="60"/>
      <c r="LWE3283" s="60"/>
      <c r="LWF3283" s="46"/>
      <c r="LWG3283" s="65"/>
      <c r="LWH3283" s="19"/>
      <c r="LWI3283" s="48"/>
      <c r="LWJ3283" s="41"/>
      <c r="LWK3283" s="44"/>
      <c r="LWL3283" s="18"/>
      <c r="LWM3283" s="16"/>
      <c r="LWN3283" s="36"/>
      <c r="LWO3283" s="36"/>
      <c r="LWP3283" s="36"/>
      <c r="LWQ3283" s="36"/>
      <c r="LWR3283" s="36"/>
      <c r="LWS3283" s="36"/>
      <c r="LWT3283" s="36"/>
      <c r="LWU3283" s="36"/>
      <c r="LWV3283" s="36"/>
      <c r="LWW3283" s="36"/>
      <c r="LWX3283" s="36"/>
      <c r="LWY3283" s="36"/>
      <c r="LWZ3283" s="36"/>
      <c r="LXA3283" s="12"/>
      <c r="LXB3283" s="12"/>
      <c r="LXC3283" s="12"/>
      <c r="LXD3283" s="53"/>
      <c r="LXF3283" s="41"/>
      <c r="LXG3283" s="40"/>
      <c r="LXH3283" s="44"/>
      <c r="LXI3283" s="62"/>
      <c r="LXJ3283" s="56"/>
      <c r="LXK3283" s="60"/>
      <c r="LXL3283" s="60"/>
      <c r="LXM3283" s="60"/>
      <c r="LXN3283" s="60"/>
      <c r="LXO3283" s="46"/>
      <c r="LXP3283" s="65"/>
      <c r="LXQ3283" s="19"/>
      <c r="LXR3283" s="48"/>
      <c r="LXS3283" s="41"/>
      <c r="LXT3283" s="44"/>
      <c r="LXU3283" s="18"/>
      <c r="LXV3283" s="16"/>
      <c r="LXW3283" s="36"/>
      <c r="LXX3283" s="36"/>
      <c r="LXY3283" s="36"/>
      <c r="LXZ3283" s="36"/>
      <c r="LYA3283" s="36"/>
      <c r="LYB3283" s="36"/>
      <c r="LYC3283" s="36"/>
      <c r="LYD3283" s="36"/>
      <c r="LYE3283" s="36"/>
      <c r="LYF3283" s="36"/>
      <c r="LYG3283" s="36"/>
      <c r="LYH3283" s="36"/>
      <c r="LYI3283" s="36"/>
      <c r="LYJ3283" s="12"/>
      <c r="LYK3283" s="12"/>
      <c r="LYL3283" s="12"/>
      <c r="LYM3283" s="53"/>
      <c r="LYO3283" s="41"/>
      <c r="LYP3283" s="40"/>
      <c r="LYQ3283" s="44"/>
      <c r="LYR3283" s="62"/>
      <c r="LYS3283" s="56"/>
      <c r="LYT3283" s="60"/>
      <c r="LYU3283" s="60"/>
      <c r="LYV3283" s="60"/>
      <c r="LYW3283" s="60"/>
      <c r="LYX3283" s="46"/>
      <c r="LYY3283" s="65"/>
      <c r="LYZ3283" s="19"/>
      <c r="LZA3283" s="48"/>
      <c r="LZB3283" s="41"/>
      <c r="LZC3283" s="44"/>
      <c r="LZD3283" s="18"/>
      <c r="LZE3283" s="16"/>
      <c r="LZF3283" s="36"/>
      <c r="LZG3283" s="36"/>
      <c r="LZH3283" s="36"/>
      <c r="LZI3283" s="36"/>
      <c r="LZJ3283" s="36"/>
      <c r="LZK3283" s="36"/>
      <c r="LZL3283" s="36"/>
      <c r="LZM3283" s="36"/>
      <c r="LZN3283" s="36"/>
      <c r="LZO3283" s="36"/>
      <c r="LZP3283" s="36"/>
      <c r="LZQ3283" s="36"/>
      <c r="LZR3283" s="36"/>
      <c r="LZS3283" s="12"/>
      <c r="LZT3283" s="12"/>
      <c r="LZU3283" s="12"/>
      <c r="LZV3283" s="53"/>
      <c r="LZX3283" s="41"/>
      <c r="LZY3283" s="40"/>
      <c r="LZZ3283" s="44"/>
      <c r="MAA3283" s="62"/>
      <c r="MAB3283" s="56"/>
      <c r="MAC3283" s="60"/>
      <c r="MAD3283" s="60"/>
      <c r="MAE3283" s="60"/>
      <c r="MAF3283" s="60"/>
      <c r="MAG3283" s="46"/>
      <c r="MAH3283" s="65"/>
      <c r="MAI3283" s="19"/>
      <c r="MAJ3283" s="48"/>
      <c r="MAK3283" s="41"/>
      <c r="MAL3283" s="44"/>
      <c r="MAM3283" s="18"/>
      <c r="MAN3283" s="16"/>
      <c r="MAO3283" s="36"/>
      <c r="MAP3283" s="36"/>
      <c r="MAQ3283" s="36"/>
      <c r="MAR3283" s="36"/>
      <c r="MAS3283" s="36"/>
      <c r="MAT3283" s="36"/>
      <c r="MAU3283" s="36"/>
      <c r="MAV3283" s="36"/>
      <c r="MAW3283" s="36"/>
      <c r="MAX3283" s="36"/>
      <c r="MAY3283" s="36"/>
      <c r="MAZ3283" s="36"/>
      <c r="MBA3283" s="36"/>
      <c r="MBB3283" s="12"/>
      <c r="MBC3283" s="12"/>
      <c r="MBD3283" s="12"/>
      <c r="MBE3283" s="53"/>
      <c r="MBG3283" s="41"/>
      <c r="MBH3283" s="40"/>
      <c r="MBI3283" s="44"/>
      <c r="MBJ3283" s="62"/>
      <c r="MBK3283" s="56"/>
      <c r="MBL3283" s="60"/>
      <c r="MBM3283" s="60"/>
      <c r="MBN3283" s="60"/>
      <c r="MBO3283" s="60"/>
      <c r="MBP3283" s="46"/>
      <c r="MBQ3283" s="65"/>
      <c r="MBR3283" s="19"/>
      <c r="MBS3283" s="48"/>
      <c r="MBT3283" s="41"/>
      <c r="MBU3283" s="44"/>
      <c r="MBV3283" s="18"/>
      <c r="MBW3283" s="16"/>
      <c r="MBX3283" s="36"/>
      <c r="MBY3283" s="36"/>
      <c r="MBZ3283" s="36"/>
      <c r="MCA3283" s="36"/>
      <c r="MCB3283" s="36"/>
      <c r="MCC3283" s="36"/>
      <c r="MCD3283" s="36"/>
      <c r="MCE3283" s="36"/>
      <c r="MCF3283" s="36"/>
      <c r="MCG3283" s="36"/>
      <c r="MCH3283" s="36"/>
      <c r="MCI3283" s="36"/>
      <c r="MCJ3283" s="36"/>
      <c r="MCK3283" s="12"/>
      <c r="MCL3283" s="12"/>
      <c r="MCM3283" s="12"/>
      <c r="MCN3283" s="53"/>
      <c r="MCP3283" s="41"/>
      <c r="MCQ3283" s="40"/>
      <c r="MCR3283" s="44"/>
      <c r="MCS3283" s="62"/>
      <c r="MCT3283" s="56"/>
      <c r="MCU3283" s="60"/>
      <c r="MCV3283" s="60"/>
      <c r="MCW3283" s="60"/>
      <c r="MCX3283" s="60"/>
      <c r="MCY3283" s="46"/>
      <c r="MCZ3283" s="65"/>
      <c r="MDA3283" s="19"/>
      <c r="MDB3283" s="48"/>
      <c r="MDC3283" s="41"/>
      <c r="MDD3283" s="44"/>
      <c r="MDE3283" s="18"/>
      <c r="MDF3283" s="16"/>
      <c r="MDG3283" s="36"/>
      <c r="MDH3283" s="36"/>
      <c r="MDI3283" s="36"/>
      <c r="MDJ3283" s="36"/>
      <c r="MDK3283" s="36"/>
      <c r="MDL3283" s="36"/>
      <c r="MDM3283" s="36"/>
      <c r="MDN3283" s="36"/>
      <c r="MDO3283" s="36"/>
      <c r="MDP3283" s="36"/>
      <c r="MDQ3283" s="36"/>
      <c r="MDR3283" s="36"/>
      <c r="MDS3283" s="36"/>
      <c r="MDT3283" s="12"/>
      <c r="MDU3283" s="12"/>
      <c r="MDV3283" s="12"/>
      <c r="MDW3283" s="53"/>
      <c r="MDY3283" s="41"/>
      <c r="MDZ3283" s="40"/>
      <c r="MEA3283" s="44"/>
      <c r="MEB3283" s="62"/>
      <c r="MEC3283" s="56"/>
      <c r="MED3283" s="60"/>
      <c r="MEE3283" s="60"/>
      <c r="MEF3283" s="60"/>
      <c r="MEG3283" s="60"/>
      <c r="MEH3283" s="46"/>
      <c r="MEI3283" s="65"/>
      <c r="MEJ3283" s="19"/>
      <c r="MEK3283" s="48"/>
      <c r="MEL3283" s="41"/>
      <c r="MEM3283" s="44"/>
      <c r="MEN3283" s="18"/>
      <c r="MEO3283" s="16"/>
      <c r="MEP3283" s="36"/>
      <c r="MEQ3283" s="36"/>
      <c r="MER3283" s="36"/>
      <c r="MES3283" s="36"/>
      <c r="MET3283" s="36"/>
      <c r="MEU3283" s="36"/>
      <c r="MEV3283" s="36"/>
      <c r="MEW3283" s="36"/>
      <c r="MEX3283" s="36"/>
      <c r="MEY3283" s="36"/>
      <c r="MEZ3283" s="36"/>
      <c r="MFA3283" s="36"/>
      <c r="MFB3283" s="36"/>
      <c r="MFC3283" s="12"/>
      <c r="MFD3283" s="12"/>
      <c r="MFE3283" s="12"/>
      <c r="MFF3283" s="53"/>
      <c r="MFH3283" s="41"/>
      <c r="MFI3283" s="40"/>
      <c r="MFJ3283" s="44"/>
      <c r="MFK3283" s="62"/>
      <c r="MFL3283" s="56"/>
      <c r="MFM3283" s="60"/>
      <c r="MFN3283" s="60"/>
      <c r="MFO3283" s="60"/>
      <c r="MFP3283" s="60"/>
      <c r="MFQ3283" s="46"/>
      <c r="MFR3283" s="65"/>
      <c r="MFS3283" s="19"/>
      <c r="MFT3283" s="48"/>
      <c r="MFU3283" s="41"/>
      <c r="MFV3283" s="44"/>
      <c r="MFW3283" s="18"/>
      <c r="MFX3283" s="16"/>
      <c r="MFY3283" s="36"/>
      <c r="MFZ3283" s="36"/>
      <c r="MGA3283" s="36"/>
      <c r="MGB3283" s="36"/>
      <c r="MGC3283" s="36"/>
      <c r="MGD3283" s="36"/>
      <c r="MGE3283" s="36"/>
      <c r="MGF3283" s="36"/>
      <c r="MGG3283" s="36"/>
      <c r="MGH3283" s="36"/>
      <c r="MGI3283" s="36"/>
      <c r="MGJ3283" s="36"/>
      <c r="MGK3283" s="36"/>
      <c r="MGL3283" s="12"/>
      <c r="MGM3283" s="12"/>
      <c r="MGN3283" s="12"/>
      <c r="MGO3283" s="53"/>
      <c r="MGQ3283" s="41"/>
      <c r="MGR3283" s="40"/>
      <c r="MGS3283" s="44"/>
      <c r="MGT3283" s="62"/>
      <c r="MGU3283" s="56"/>
      <c r="MGV3283" s="60"/>
      <c r="MGW3283" s="60"/>
      <c r="MGX3283" s="60"/>
      <c r="MGY3283" s="60"/>
      <c r="MGZ3283" s="46"/>
      <c r="MHA3283" s="65"/>
      <c r="MHB3283" s="19"/>
      <c r="MHC3283" s="48"/>
      <c r="MHD3283" s="41"/>
      <c r="MHE3283" s="44"/>
      <c r="MHF3283" s="18"/>
      <c r="MHG3283" s="16"/>
      <c r="MHH3283" s="36"/>
      <c r="MHI3283" s="36"/>
      <c r="MHJ3283" s="36"/>
      <c r="MHK3283" s="36"/>
      <c r="MHL3283" s="36"/>
      <c r="MHM3283" s="36"/>
      <c r="MHN3283" s="36"/>
      <c r="MHO3283" s="36"/>
      <c r="MHP3283" s="36"/>
      <c r="MHQ3283" s="36"/>
      <c r="MHR3283" s="36"/>
      <c r="MHS3283" s="36"/>
      <c r="MHT3283" s="36"/>
      <c r="MHU3283" s="12"/>
      <c r="MHV3283" s="12"/>
      <c r="MHW3283" s="12"/>
      <c r="MHX3283" s="53"/>
      <c r="MHZ3283" s="41"/>
      <c r="MIA3283" s="40"/>
      <c r="MIB3283" s="44"/>
      <c r="MIC3283" s="62"/>
      <c r="MID3283" s="56"/>
      <c r="MIE3283" s="60"/>
      <c r="MIF3283" s="60"/>
      <c r="MIG3283" s="60"/>
      <c r="MIH3283" s="60"/>
      <c r="MII3283" s="46"/>
      <c r="MIJ3283" s="65"/>
      <c r="MIK3283" s="19"/>
      <c r="MIL3283" s="48"/>
      <c r="MIM3283" s="41"/>
      <c r="MIN3283" s="44"/>
      <c r="MIO3283" s="18"/>
      <c r="MIP3283" s="16"/>
      <c r="MIQ3283" s="36"/>
      <c r="MIR3283" s="36"/>
      <c r="MIS3283" s="36"/>
      <c r="MIT3283" s="36"/>
      <c r="MIU3283" s="36"/>
      <c r="MIV3283" s="36"/>
      <c r="MIW3283" s="36"/>
      <c r="MIX3283" s="36"/>
      <c r="MIY3283" s="36"/>
      <c r="MIZ3283" s="36"/>
      <c r="MJA3283" s="36"/>
      <c r="MJB3283" s="36"/>
      <c r="MJC3283" s="36"/>
      <c r="MJD3283" s="12"/>
      <c r="MJE3283" s="12"/>
      <c r="MJF3283" s="12"/>
      <c r="MJG3283" s="53"/>
      <c r="MJI3283" s="41"/>
      <c r="MJJ3283" s="40"/>
      <c r="MJK3283" s="44"/>
      <c r="MJL3283" s="62"/>
      <c r="MJM3283" s="56"/>
      <c r="MJN3283" s="60"/>
      <c r="MJO3283" s="60"/>
      <c r="MJP3283" s="60"/>
      <c r="MJQ3283" s="60"/>
      <c r="MJR3283" s="46"/>
      <c r="MJS3283" s="65"/>
      <c r="MJT3283" s="19"/>
      <c r="MJU3283" s="48"/>
      <c r="MJV3283" s="41"/>
      <c r="MJW3283" s="44"/>
      <c r="MJX3283" s="18"/>
      <c r="MJY3283" s="16"/>
      <c r="MJZ3283" s="36"/>
      <c r="MKA3283" s="36"/>
      <c r="MKB3283" s="36"/>
      <c r="MKC3283" s="36"/>
      <c r="MKD3283" s="36"/>
      <c r="MKE3283" s="36"/>
      <c r="MKF3283" s="36"/>
      <c r="MKG3283" s="36"/>
      <c r="MKH3283" s="36"/>
      <c r="MKI3283" s="36"/>
      <c r="MKJ3283" s="36"/>
      <c r="MKK3283" s="36"/>
      <c r="MKL3283" s="36"/>
      <c r="MKM3283" s="12"/>
      <c r="MKN3283" s="12"/>
      <c r="MKO3283" s="12"/>
      <c r="MKP3283" s="53"/>
      <c r="MKR3283" s="41"/>
      <c r="MKS3283" s="40"/>
      <c r="MKT3283" s="44"/>
      <c r="MKU3283" s="62"/>
      <c r="MKV3283" s="56"/>
      <c r="MKW3283" s="60"/>
      <c r="MKX3283" s="60"/>
      <c r="MKY3283" s="60"/>
      <c r="MKZ3283" s="60"/>
      <c r="MLA3283" s="46"/>
      <c r="MLB3283" s="65"/>
      <c r="MLC3283" s="19"/>
      <c r="MLD3283" s="48"/>
      <c r="MLE3283" s="41"/>
      <c r="MLF3283" s="44"/>
      <c r="MLG3283" s="18"/>
      <c r="MLH3283" s="16"/>
      <c r="MLI3283" s="36"/>
      <c r="MLJ3283" s="36"/>
      <c r="MLK3283" s="36"/>
      <c r="MLL3283" s="36"/>
      <c r="MLM3283" s="36"/>
      <c r="MLN3283" s="36"/>
      <c r="MLO3283" s="36"/>
      <c r="MLP3283" s="36"/>
      <c r="MLQ3283" s="36"/>
      <c r="MLR3283" s="36"/>
      <c r="MLS3283" s="36"/>
      <c r="MLT3283" s="36"/>
      <c r="MLU3283" s="36"/>
      <c r="MLV3283" s="12"/>
      <c r="MLW3283" s="12"/>
      <c r="MLX3283" s="12"/>
      <c r="MLY3283" s="53"/>
      <c r="MMA3283" s="41"/>
      <c r="MMB3283" s="40"/>
      <c r="MMC3283" s="44"/>
      <c r="MMD3283" s="62"/>
      <c r="MME3283" s="56"/>
      <c r="MMF3283" s="60"/>
      <c r="MMG3283" s="60"/>
      <c r="MMH3283" s="60"/>
      <c r="MMI3283" s="60"/>
      <c r="MMJ3283" s="46"/>
      <c r="MMK3283" s="65"/>
      <c r="MML3283" s="19"/>
      <c r="MMM3283" s="48"/>
      <c r="MMN3283" s="41"/>
      <c r="MMO3283" s="44"/>
      <c r="MMP3283" s="18"/>
      <c r="MMQ3283" s="16"/>
      <c r="MMR3283" s="36"/>
      <c r="MMS3283" s="36"/>
      <c r="MMT3283" s="36"/>
      <c r="MMU3283" s="36"/>
      <c r="MMV3283" s="36"/>
      <c r="MMW3283" s="36"/>
      <c r="MMX3283" s="36"/>
      <c r="MMY3283" s="36"/>
      <c r="MMZ3283" s="36"/>
      <c r="MNA3283" s="36"/>
      <c r="MNB3283" s="36"/>
      <c r="MNC3283" s="36"/>
      <c r="MND3283" s="36"/>
      <c r="MNE3283" s="12"/>
      <c r="MNF3283" s="12"/>
      <c r="MNG3283" s="12"/>
      <c r="MNH3283" s="53"/>
      <c r="MNJ3283" s="41"/>
      <c r="MNK3283" s="40"/>
      <c r="MNL3283" s="44"/>
      <c r="MNM3283" s="62"/>
      <c r="MNN3283" s="56"/>
      <c r="MNO3283" s="60"/>
      <c r="MNP3283" s="60"/>
      <c r="MNQ3283" s="60"/>
      <c r="MNR3283" s="60"/>
      <c r="MNS3283" s="46"/>
      <c r="MNT3283" s="65"/>
      <c r="MNU3283" s="19"/>
      <c r="MNV3283" s="48"/>
      <c r="MNW3283" s="41"/>
      <c r="MNX3283" s="44"/>
      <c r="MNY3283" s="18"/>
      <c r="MNZ3283" s="16"/>
      <c r="MOA3283" s="36"/>
      <c r="MOB3283" s="36"/>
      <c r="MOC3283" s="36"/>
      <c r="MOD3283" s="36"/>
      <c r="MOE3283" s="36"/>
      <c r="MOF3283" s="36"/>
      <c r="MOG3283" s="36"/>
      <c r="MOH3283" s="36"/>
      <c r="MOI3283" s="36"/>
      <c r="MOJ3283" s="36"/>
      <c r="MOK3283" s="36"/>
      <c r="MOL3283" s="36"/>
      <c r="MOM3283" s="36"/>
      <c r="MON3283" s="12"/>
      <c r="MOO3283" s="12"/>
      <c r="MOP3283" s="12"/>
      <c r="MOQ3283" s="53"/>
      <c r="MOS3283" s="41"/>
      <c r="MOT3283" s="40"/>
      <c r="MOU3283" s="44"/>
      <c r="MOV3283" s="62"/>
      <c r="MOW3283" s="56"/>
      <c r="MOX3283" s="60"/>
      <c r="MOY3283" s="60"/>
      <c r="MOZ3283" s="60"/>
      <c r="MPA3283" s="60"/>
      <c r="MPB3283" s="46"/>
      <c r="MPC3283" s="65"/>
      <c r="MPD3283" s="19"/>
      <c r="MPE3283" s="48"/>
      <c r="MPF3283" s="41"/>
      <c r="MPG3283" s="44"/>
      <c r="MPH3283" s="18"/>
      <c r="MPI3283" s="16"/>
      <c r="MPJ3283" s="36"/>
      <c r="MPK3283" s="36"/>
      <c r="MPL3283" s="36"/>
      <c r="MPM3283" s="36"/>
      <c r="MPN3283" s="36"/>
      <c r="MPO3283" s="36"/>
      <c r="MPP3283" s="36"/>
      <c r="MPQ3283" s="36"/>
      <c r="MPR3283" s="36"/>
      <c r="MPS3283" s="36"/>
      <c r="MPT3283" s="36"/>
      <c r="MPU3283" s="36"/>
      <c r="MPV3283" s="36"/>
      <c r="MPW3283" s="12"/>
      <c r="MPX3283" s="12"/>
      <c r="MPY3283" s="12"/>
      <c r="MPZ3283" s="53"/>
      <c r="MQB3283" s="41"/>
      <c r="MQC3283" s="40"/>
      <c r="MQD3283" s="44"/>
      <c r="MQE3283" s="62"/>
      <c r="MQF3283" s="56"/>
      <c r="MQG3283" s="60"/>
      <c r="MQH3283" s="60"/>
      <c r="MQI3283" s="60"/>
      <c r="MQJ3283" s="60"/>
      <c r="MQK3283" s="46"/>
      <c r="MQL3283" s="65"/>
      <c r="MQM3283" s="19"/>
      <c r="MQN3283" s="48"/>
      <c r="MQO3283" s="41"/>
      <c r="MQP3283" s="44"/>
      <c r="MQQ3283" s="18"/>
      <c r="MQR3283" s="16"/>
      <c r="MQS3283" s="36"/>
      <c r="MQT3283" s="36"/>
      <c r="MQU3283" s="36"/>
      <c r="MQV3283" s="36"/>
      <c r="MQW3283" s="36"/>
      <c r="MQX3283" s="36"/>
      <c r="MQY3283" s="36"/>
      <c r="MQZ3283" s="36"/>
      <c r="MRA3283" s="36"/>
      <c r="MRB3283" s="36"/>
      <c r="MRC3283" s="36"/>
      <c r="MRD3283" s="36"/>
      <c r="MRE3283" s="36"/>
      <c r="MRF3283" s="12"/>
      <c r="MRG3283" s="12"/>
      <c r="MRH3283" s="12"/>
      <c r="MRI3283" s="53"/>
      <c r="MRK3283" s="41"/>
      <c r="MRL3283" s="40"/>
      <c r="MRM3283" s="44"/>
      <c r="MRN3283" s="62"/>
      <c r="MRO3283" s="56"/>
      <c r="MRP3283" s="60"/>
      <c r="MRQ3283" s="60"/>
      <c r="MRR3283" s="60"/>
      <c r="MRS3283" s="60"/>
      <c r="MRT3283" s="46"/>
      <c r="MRU3283" s="65"/>
      <c r="MRV3283" s="19"/>
      <c r="MRW3283" s="48"/>
      <c r="MRX3283" s="41"/>
      <c r="MRY3283" s="44"/>
      <c r="MRZ3283" s="18"/>
      <c r="MSA3283" s="16"/>
      <c r="MSB3283" s="36"/>
      <c r="MSC3283" s="36"/>
      <c r="MSD3283" s="36"/>
      <c r="MSE3283" s="36"/>
      <c r="MSF3283" s="36"/>
      <c r="MSG3283" s="36"/>
      <c r="MSH3283" s="36"/>
      <c r="MSI3283" s="36"/>
      <c r="MSJ3283" s="36"/>
      <c r="MSK3283" s="36"/>
      <c r="MSL3283" s="36"/>
      <c r="MSM3283" s="36"/>
      <c r="MSN3283" s="36"/>
      <c r="MSO3283" s="12"/>
      <c r="MSP3283" s="12"/>
      <c r="MSQ3283" s="12"/>
      <c r="MSR3283" s="53"/>
      <c r="MST3283" s="41"/>
      <c r="MSU3283" s="40"/>
      <c r="MSV3283" s="44"/>
      <c r="MSW3283" s="62"/>
      <c r="MSX3283" s="56"/>
      <c r="MSY3283" s="60"/>
      <c r="MSZ3283" s="60"/>
      <c r="MTA3283" s="60"/>
      <c r="MTB3283" s="60"/>
      <c r="MTC3283" s="46"/>
      <c r="MTD3283" s="65"/>
      <c r="MTE3283" s="19"/>
      <c r="MTF3283" s="48"/>
      <c r="MTG3283" s="41"/>
      <c r="MTH3283" s="44"/>
      <c r="MTI3283" s="18"/>
      <c r="MTJ3283" s="16"/>
      <c r="MTK3283" s="36"/>
      <c r="MTL3283" s="36"/>
      <c r="MTM3283" s="36"/>
      <c r="MTN3283" s="36"/>
      <c r="MTO3283" s="36"/>
      <c r="MTP3283" s="36"/>
      <c r="MTQ3283" s="36"/>
      <c r="MTR3283" s="36"/>
      <c r="MTS3283" s="36"/>
      <c r="MTT3283" s="36"/>
      <c r="MTU3283" s="36"/>
      <c r="MTV3283" s="36"/>
      <c r="MTW3283" s="36"/>
      <c r="MTX3283" s="12"/>
      <c r="MTY3283" s="12"/>
      <c r="MTZ3283" s="12"/>
      <c r="MUA3283" s="53"/>
      <c r="MUC3283" s="41"/>
      <c r="MUD3283" s="40"/>
      <c r="MUE3283" s="44"/>
      <c r="MUF3283" s="62"/>
      <c r="MUG3283" s="56"/>
      <c r="MUH3283" s="60"/>
      <c r="MUI3283" s="60"/>
      <c r="MUJ3283" s="60"/>
      <c r="MUK3283" s="60"/>
      <c r="MUL3283" s="46"/>
      <c r="MUM3283" s="65"/>
      <c r="MUN3283" s="19"/>
      <c r="MUO3283" s="48"/>
      <c r="MUP3283" s="41"/>
      <c r="MUQ3283" s="44"/>
      <c r="MUR3283" s="18"/>
      <c r="MUS3283" s="16"/>
      <c r="MUT3283" s="36"/>
      <c r="MUU3283" s="36"/>
      <c r="MUV3283" s="36"/>
      <c r="MUW3283" s="36"/>
      <c r="MUX3283" s="36"/>
      <c r="MUY3283" s="36"/>
      <c r="MUZ3283" s="36"/>
      <c r="MVA3283" s="36"/>
      <c r="MVB3283" s="36"/>
      <c r="MVC3283" s="36"/>
      <c r="MVD3283" s="36"/>
      <c r="MVE3283" s="36"/>
      <c r="MVF3283" s="36"/>
      <c r="MVG3283" s="12"/>
      <c r="MVH3283" s="12"/>
      <c r="MVI3283" s="12"/>
      <c r="MVJ3283" s="53"/>
      <c r="MVL3283" s="41"/>
      <c r="MVM3283" s="40"/>
      <c r="MVN3283" s="44"/>
      <c r="MVO3283" s="62"/>
      <c r="MVP3283" s="56"/>
      <c r="MVQ3283" s="60"/>
      <c r="MVR3283" s="60"/>
      <c r="MVS3283" s="60"/>
      <c r="MVT3283" s="60"/>
      <c r="MVU3283" s="46"/>
      <c r="MVV3283" s="65"/>
      <c r="MVW3283" s="19"/>
      <c r="MVX3283" s="48"/>
      <c r="MVY3283" s="41"/>
      <c r="MVZ3283" s="44"/>
      <c r="MWA3283" s="18"/>
      <c r="MWB3283" s="16"/>
      <c r="MWC3283" s="36"/>
      <c r="MWD3283" s="36"/>
      <c r="MWE3283" s="36"/>
      <c r="MWF3283" s="36"/>
      <c r="MWG3283" s="36"/>
      <c r="MWH3283" s="36"/>
      <c r="MWI3283" s="36"/>
      <c r="MWJ3283" s="36"/>
      <c r="MWK3283" s="36"/>
      <c r="MWL3283" s="36"/>
      <c r="MWM3283" s="36"/>
      <c r="MWN3283" s="36"/>
      <c r="MWO3283" s="36"/>
      <c r="MWP3283" s="12"/>
      <c r="MWQ3283" s="12"/>
      <c r="MWR3283" s="12"/>
      <c r="MWS3283" s="53"/>
      <c r="MWU3283" s="41"/>
      <c r="MWV3283" s="40"/>
      <c r="MWW3283" s="44"/>
      <c r="MWX3283" s="62"/>
      <c r="MWY3283" s="56"/>
      <c r="MWZ3283" s="60"/>
      <c r="MXA3283" s="60"/>
      <c r="MXB3283" s="60"/>
      <c r="MXC3283" s="60"/>
      <c r="MXD3283" s="46"/>
      <c r="MXE3283" s="65"/>
      <c r="MXF3283" s="19"/>
      <c r="MXG3283" s="48"/>
      <c r="MXH3283" s="41"/>
      <c r="MXI3283" s="44"/>
      <c r="MXJ3283" s="18"/>
      <c r="MXK3283" s="16"/>
      <c r="MXL3283" s="36"/>
      <c r="MXM3283" s="36"/>
      <c r="MXN3283" s="36"/>
      <c r="MXO3283" s="36"/>
      <c r="MXP3283" s="36"/>
      <c r="MXQ3283" s="36"/>
      <c r="MXR3283" s="36"/>
      <c r="MXS3283" s="36"/>
      <c r="MXT3283" s="36"/>
      <c r="MXU3283" s="36"/>
      <c r="MXV3283" s="36"/>
      <c r="MXW3283" s="36"/>
      <c r="MXX3283" s="36"/>
      <c r="MXY3283" s="12"/>
      <c r="MXZ3283" s="12"/>
      <c r="MYA3283" s="12"/>
      <c r="MYB3283" s="53"/>
      <c r="MYD3283" s="41"/>
      <c r="MYE3283" s="40"/>
      <c r="MYF3283" s="44"/>
      <c r="MYG3283" s="62"/>
      <c r="MYH3283" s="56"/>
      <c r="MYI3283" s="60"/>
      <c r="MYJ3283" s="60"/>
      <c r="MYK3283" s="60"/>
      <c r="MYL3283" s="60"/>
      <c r="MYM3283" s="46"/>
      <c r="MYN3283" s="65"/>
      <c r="MYO3283" s="19"/>
      <c r="MYP3283" s="48"/>
      <c r="MYQ3283" s="41"/>
      <c r="MYR3283" s="44"/>
      <c r="MYS3283" s="18"/>
      <c r="MYT3283" s="16"/>
      <c r="MYU3283" s="36"/>
      <c r="MYV3283" s="36"/>
      <c r="MYW3283" s="36"/>
      <c r="MYX3283" s="36"/>
      <c r="MYY3283" s="36"/>
      <c r="MYZ3283" s="36"/>
      <c r="MZA3283" s="36"/>
      <c r="MZB3283" s="36"/>
      <c r="MZC3283" s="36"/>
      <c r="MZD3283" s="36"/>
      <c r="MZE3283" s="36"/>
      <c r="MZF3283" s="36"/>
      <c r="MZG3283" s="36"/>
      <c r="MZH3283" s="12"/>
      <c r="MZI3283" s="12"/>
      <c r="MZJ3283" s="12"/>
      <c r="MZK3283" s="53"/>
      <c r="MZM3283" s="41"/>
      <c r="MZN3283" s="40"/>
      <c r="MZO3283" s="44"/>
      <c r="MZP3283" s="62"/>
      <c r="MZQ3283" s="56"/>
      <c r="MZR3283" s="60"/>
      <c r="MZS3283" s="60"/>
      <c r="MZT3283" s="60"/>
      <c r="MZU3283" s="60"/>
      <c r="MZV3283" s="46"/>
      <c r="MZW3283" s="65"/>
      <c r="MZX3283" s="19"/>
      <c r="MZY3283" s="48"/>
      <c r="MZZ3283" s="41"/>
      <c r="NAA3283" s="44"/>
      <c r="NAB3283" s="18"/>
      <c r="NAC3283" s="16"/>
      <c r="NAD3283" s="36"/>
      <c r="NAE3283" s="36"/>
      <c r="NAF3283" s="36"/>
      <c r="NAG3283" s="36"/>
      <c r="NAH3283" s="36"/>
      <c r="NAI3283" s="36"/>
      <c r="NAJ3283" s="36"/>
      <c r="NAK3283" s="36"/>
      <c r="NAL3283" s="36"/>
      <c r="NAM3283" s="36"/>
      <c r="NAN3283" s="36"/>
      <c r="NAO3283" s="36"/>
      <c r="NAP3283" s="36"/>
      <c r="NAQ3283" s="12"/>
      <c r="NAR3283" s="12"/>
      <c r="NAS3283" s="12"/>
      <c r="NAT3283" s="53"/>
      <c r="NAV3283" s="41"/>
      <c r="NAW3283" s="40"/>
      <c r="NAX3283" s="44"/>
      <c r="NAY3283" s="62"/>
      <c r="NAZ3283" s="56"/>
      <c r="NBA3283" s="60"/>
      <c r="NBB3283" s="60"/>
      <c r="NBC3283" s="60"/>
      <c r="NBD3283" s="60"/>
      <c r="NBE3283" s="46"/>
      <c r="NBF3283" s="65"/>
      <c r="NBG3283" s="19"/>
      <c r="NBH3283" s="48"/>
      <c r="NBI3283" s="41"/>
      <c r="NBJ3283" s="44"/>
      <c r="NBK3283" s="18"/>
      <c r="NBL3283" s="16"/>
      <c r="NBM3283" s="36"/>
      <c r="NBN3283" s="36"/>
      <c r="NBO3283" s="36"/>
      <c r="NBP3283" s="36"/>
      <c r="NBQ3283" s="36"/>
      <c r="NBR3283" s="36"/>
      <c r="NBS3283" s="36"/>
      <c r="NBT3283" s="36"/>
      <c r="NBU3283" s="36"/>
      <c r="NBV3283" s="36"/>
      <c r="NBW3283" s="36"/>
      <c r="NBX3283" s="36"/>
      <c r="NBY3283" s="36"/>
      <c r="NBZ3283" s="12"/>
      <c r="NCA3283" s="12"/>
      <c r="NCB3283" s="12"/>
      <c r="NCC3283" s="53"/>
      <c r="NCE3283" s="41"/>
      <c r="NCF3283" s="40"/>
      <c r="NCG3283" s="44"/>
      <c r="NCH3283" s="62"/>
      <c r="NCI3283" s="56"/>
      <c r="NCJ3283" s="60"/>
      <c r="NCK3283" s="60"/>
      <c r="NCL3283" s="60"/>
      <c r="NCM3283" s="60"/>
      <c r="NCN3283" s="46"/>
      <c r="NCO3283" s="65"/>
      <c r="NCP3283" s="19"/>
      <c r="NCQ3283" s="48"/>
      <c r="NCR3283" s="41"/>
      <c r="NCS3283" s="44"/>
      <c r="NCT3283" s="18"/>
      <c r="NCU3283" s="16"/>
      <c r="NCV3283" s="36"/>
      <c r="NCW3283" s="36"/>
      <c r="NCX3283" s="36"/>
      <c r="NCY3283" s="36"/>
      <c r="NCZ3283" s="36"/>
      <c r="NDA3283" s="36"/>
      <c r="NDB3283" s="36"/>
      <c r="NDC3283" s="36"/>
      <c r="NDD3283" s="36"/>
      <c r="NDE3283" s="36"/>
      <c r="NDF3283" s="36"/>
      <c r="NDG3283" s="36"/>
      <c r="NDH3283" s="36"/>
      <c r="NDI3283" s="12"/>
      <c r="NDJ3283" s="12"/>
      <c r="NDK3283" s="12"/>
      <c r="NDL3283" s="53"/>
      <c r="NDN3283" s="41"/>
      <c r="NDO3283" s="40"/>
      <c r="NDP3283" s="44"/>
      <c r="NDQ3283" s="62"/>
      <c r="NDR3283" s="56"/>
      <c r="NDS3283" s="60"/>
      <c r="NDT3283" s="60"/>
      <c r="NDU3283" s="60"/>
      <c r="NDV3283" s="60"/>
      <c r="NDW3283" s="46"/>
      <c r="NDX3283" s="65"/>
      <c r="NDY3283" s="19"/>
      <c r="NDZ3283" s="48"/>
      <c r="NEA3283" s="41"/>
      <c r="NEB3283" s="44"/>
      <c r="NEC3283" s="18"/>
      <c r="NED3283" s="16"/>
      <c r="NEE3283" s="36"/>
      <c r="NEF3283" s="36"/>
      <c r="NEG3283" s="36"/>
      <c r="NEH3283" s="36"/>
      <c r="NEI3283" s="36"/>
      <c r="NEJ3283" s="36"/>
      <c r="NEK3283" s="36"/>
      <c r="NEL3283" s="36"/>
      <c r="NEM3283" s="36"/>
      <c r="NEN3283" s="36"/>
      <c r="NEO3283" s="36"/>
      <c r="NEP3283" s="36"/>
      <c r="NEQ3283" s="36"/>
      <c r="NER3283" s="12"/>
      <c r="NES3283" s="12"/>
      <c r="NET3283" s="12"/>
      <c r="NEU3283" s="53"/>
      <c r="NEW3283" s="41"/>
      <c r="NEX3283" s="40"/>
      <c r="NEY3283" s="44"/>
      <c r="NEZ3283" s="62"/>
      <c r="NFA3283" s="56"/>
      <c r="NFB3283" s="60"/>
      <c r="NFC3283" s="60"/>
      <c r="NFD3283" s="60"/>
      <c r="NFE3283" s="60"/>
      <c r="NFF3283" s="46"/>
      <c r="NFG3283" s="65"/>
      <c r="NFH3283" s="19"/>
      <c r="NFI3283" s="48"/>
      <c r="NFJ3283" s="41"/>
      <c r="NFK3283" s="44"/>
      <c r="NFL3283" s="18"/>
      <c r="NFM3283" s="16"/>
      <c r="NFN3283" s="36"/>
      <c r="NFO3283" s="36"/>
      <c r="NFP3283" s="36"/>
      <c r="NFQ3283" s="36"/>
      <c r="NFR3283" s="36"/>
      <c r="NFS3283" s="36"/>
      <c r="NFT3283" s="36"/>
      <c r="NFU3283" s="36"/>
      <c r="NFV3283" s="36"/>
      <c r="NFW3283" s="36"/>
      <c r="NFX3283" s="36"/>
      <c r="NFY3283" s="36"/>
      <c r="NFZ3283" s="36"/>
      <c r="NGA3283" s="12"/>
      <c r="NGB3283" s="12"/>
      <c r="NGC3283" s="12"/>
      <c r="NGD3283" s="53"/>
      <c r="NGF3283" s="41"/>
      <c r="NGG3283" s="40"/>
      <c r="NGH3283" s="44"/>
      <c r="NGI3283" s="62"/>
      <c r="NGJ3283" s="56"/>
      <c r="NGK3283" s="60"/>
      <c r="NGL3283" s="60"/>
      <c r="NGM3283" s="60"/>
      <c r="NGN3283" s="60"/>
      <c r="NGO3283" s="46"/>
      <c r="NGP3283" s="65"/>
      <c r="NGQ3283" s="19"/>
      <c r="NGR3283" s="48"/>
      <c r="NGS3283" s="41"/>
      <c r="NGT3283" s="44"/>
      <c r="NGU3283" s="18"/>
      <c r="NGV3283" s="16"/>
      <c r="NGW3283" s="36"/>
      <c r="NGX3283" s="36"/>
      <c r="NGY3283" s="36"/>
      <c r="NGZ3283" s="36"/>
      <c r="NHA3283" s="36"/>
      <c r="NHB3283" s="36"/>
      <c r="NHC3283" s="36"/>
      <c r="NHD3283" s="36"/>
      <c r="NHE3283" s="36"/>
      <c r="NHF3283" s="36"/>
      <c r="NHG3283" s="36"/>
      <c r="NHH3283" s="36"/>
      <c r="NHI3283" s="36"/>
      <c r="NHJ3283" s="12"/>
      <c r="NHK3283" s="12"/>
      <c r="NHL3283" s="12"/>
      <c r="NHM3283" s="53"/>
      <c r="NHO3283" s="41"/>
      <c r="NHP3283" s="40"/>
      <c r="NHQ3283" s="44"/>
      <c r="NHR3283" s="62"/>
      <c r="NHS3283" s="56"/>
      <c r="NHT3283" s="60"/>
      <c r="NHU3283" s="60"/>
      <c r="NHV3283" s="60"/>
      <c r="NHW3283" s="60"/>
      <c r="NHX3283" s="46"/>
      <c r="NHY3283" s="65"/>
      <c r="NHZ3283" s="19"/>
      <c r="NIA3283" s="48"/>
      <c r="NIB3283" s="41"/>
      <c r="NIC3283" s="44"/>
      <c r="NID3283" s="18"/>
      <c r="NIE3283" s="16"/>
      <c r="NIF3283" s="36"/>
      <c r="NIG3283" s="36"/>
      <c r="NIH3283" s="36"/>
      <c r="NII3283" s="36"/>
      <c r="NIJ3283" s="36"/>
      <c r="NIK3283" s="36"/>
      <c r="NIL3283" s="36"/>
      <c r="NIM3283" s="36"/>
      <c r="NIN3283" s="36"/>
      <c r="NIO3283" s="36"/>
      <c r="NIP3283" s="36"/>
      <c r="NIQ3283" s="36"/>
      <c r="NIR3283" s="36"/>
      <c r="NIS3283" s="12"/>
      <c r="NIT3283" s="12"/>
      <c r="NIU3283" s="12"/>
      <c r="NIV3283" s="53"/>
      <c r="NIX3283" s="41"/>
      <c r="NIY3283" s="40"/>
      <c r="NIZ3283" s="44"/>
      <c r="NJA3283" s="62"/>
      <c r="NJB3283" s="56"/>
      <c r="NJC3283" s="60"/>
      <c r="NJD3283" s="60"/>
      <c r="NJE3283" s="60"/>
      <c r="NJF3283" s="60"/>
      <c r="NJG3283" s="46"/>
      <c r="NJH3283" s="65"/>
      <c r="NJI3283" s="19"/>
      <c r="NJJ3283" s="48"/>
      <c r="NJK3283" s="41"/>
      <c r="NJL3283" s="44"/>
      <c r="NJM3283" s="18"/>
      <c r="NJN3283" s="16"/>
      <c r="NJO3283" s="36"/>
      <c r="NJP3283" s="36"/>
      <c r="NJQ3283" s="36"/>
      <c r="NJR3283" s="36"/>
      <c r="NJS3283" s="36"/>
      <c r="NJT3283" s="36"/>
      <c r="NJU3283" s="36"/>
      <c r="NJV3283" s="36"/>
      <c r="NJW3283" s="36"/>
      <c r="NJX3283" s="36"/>
      <c r="NJY3283" s="36"/>
      <c r="NJZ3283" s="36"/>
      <c r="NKA3283" s="36"/>
      <c r="NKB3283" s="12"/>
      <c r="NKC3283" s="12"/>
      <c r="NKD3283" s="12"/>
      <c r="NKE3283" s="53"/>
      <c r="NKG3283" s="41"/>
      <c r="NKH3283" s="40"/>
      <c r="NKI3283" s="44"/>
      <c r="NKJ3283" s="62"/>
      <c r="NKK3283" s="56"/>
      <c r="NKL3283" s="60"/>
      <c r="NKM3283" s="60"/>
      <c r="NKN3283" s="60"/>
      <c r="NKO3283" s="60"/>
      <c r="NKP3283" s="46"/>
      <c r="NKQ3283" s="65"/>
      <c r="NKR3283" s="19"/>
      <c r="NKS3283" s="48"/>
      <c r="NKT3283" s="41"/>
      <c r="NKU3283" s="44"/>
      <c r="NKV3283" s="18"/>
      <c r="NKW3283" s="16"/>
      <c r="NKX3283" s="36"/>
      <c r="NKY3283" s="36"/>
      <c r="NKZ3283" s="36"/>
      <c r="NLA3283" s="36"/>
      <c r="NLB3283" s="36"/>
      <c r="NLC3283" s="36"/>
      <c r="NLD3283" s="36"/>
      <c r="NLE3283" s="36"/>
      <c r="NLF3283" s="36"/>
      <c r="NLG3283" s="36"/>
      <c r="NLH3283" s="36"/>
      <c r="NLI3283" s="36"/>
      <c r="NLJ3283" s="36"/>
      <c r="NLK3283" s="12"/>
      <c r="NLL3283" s="12"/>
      <c r="NLM3283" s="12"/>
      <c r="NLN3283" s="53"/>
      <c r="NLP3283" s="41"/>
      <c r="NLQ3283" s="40"/>
      <c r="NLR3283" s="44"/>
      <c r="NLS3283" s="62"/>
      <c r="NLT3283" s="56"/>
      <c r="NLU3283" s="60"/>
      <c r="NLV3283" s="60"/>
      <c r="NLW3283" s="60"/>
      <c r="NLX3283" s="60"/>
      <c r="NLY3283" s="46"/>
      <c r="NLZ3283" s="65"/>
      <c r="NMA3283" s="19"/>
      <c r="NMB3283" s="48"/>
      <c r="NMC3283" s="41"/>
      <c r="NMD3283" s="44"/>
      <c r="NME3283" s="18"/>
      <c r="NMF3283" s="16"/>
      <c r="NMG3283" s="36"/>
      <c r="NMH3283" s="36"/>
      <c r="NMI3283" s="36"/>
      <c r="NMJ3283" s="36"/>
      <c r="NMK3283" s="36"/>
      <c r="NML3283" s="36"/>
      <c r="NMM3283" s="36"/>
      <c r="NMN3283" s="36"/>
      <c r="NMO3283" s="36"/>
      <c r="NMP3283" s="36"/>
      <c r="NMQ3283" s="36"/>
      <c r="NMR3283" s="36"/>
      <c r="NMS3283" s="36"/>
      <c r="NMT3283" s="12"/>
      <c r="NMU3283" s="12"/>
      <c r="NMV3283" s="12"/>
      <c r="NMW3283" s="53"/>
      <c r="NMY3283" s="41"/>
      <c r="NMZ3283" s="40"/>
      <c r="NNA3283" s="44"/>
      <c r="NNB3283" s="62"/>
      <c r="NNC3283" s="56"/>
      <c r="NND3283" s="60"/>
      <c r="NNE3283" s="60"/>
      <c r="NNF3283" s="60"/>
      <c r="NNG3283" s="60"/>
      <c r="NNH3283" s="46"/>
      <c r="NNI3283" s="65"/>
      <c r="NNJ3283" s="19"/>
      <c r="NNK3283" s="48"/>
      <c r="NNL3283" s="41"/>
      <c r="NNM3283" s="44"/>
      <c r="NNN3283" s="18"/>
      <c r="NNO3283" s="16"/>
      <c r="NNP3283" s="36"/>
      <c r="NNQ3283" s="36"/>
      <c r="NNR3283" s="36"/>
      <c r="NNS3283" s="36"/>
      <c r="NNT3283" s="36"/>
      <c r="NNU3283" s="36"/>
      <c r="NNV3283" s="36"/>
      <c r="NNW3283" s="36"/>
      <c r="NNX3283" s="36"/>
      <c r="NNY3283" s="36"/>
      <c r="NNZ3283" s="36"/>
      <c r="NOA3283" s="36"/>
      <c r="NOB3283" s="36"/>
      <c r="NOC3283" s="12"/>
      <c r="NOD3283" s="12"/>
      <c r="NOE3283" s="12"/>
      <c r="NOF3283" s="53"/>
      <c r="NOH3283" s="41"/>
      <c r="NOI3283" s="40"/>
      <c r="NOJ3283" s="44"/>
      <c r="NOK3283" s="62"/>
      <c r="NOL3283" s="56"/>
      <c r="NOM3283" s="60"/>
      <c r="NON3283" s="60"/>
      <c r="NOO3283" s="60"/>
      <c r="NOP3283" s="60"/>
      <c r="NOQ3283" s="46"/>
      <c r="NOR3283" s="65"/>
      <c r="NOS3283" s="19"/>
      <c r="NOT3283" s="48"/>
      <c r="NOU3283" s="41"/>
      <c r="NOV3283" s="44"/>
      <c r="NOW3283" s="18"/>
      <c r="NOX3283" s="16"/>
      <c r="NOY3283" s="36"/>
      <c r="NOZ3283" s="36"/>
      <c r="NPA3283" s="36"/>
      <c r="NPB3283" s="36"/>
      <c r="NPC3283" s="36"/>
      <c r="NPD3283" s="36"/>
      <c r="NPE3283" s="36"/>
      <c r="NPF3283" s="36"/>
      <c r="NPG3283" s="36"/>
      <c r="NPH3283" s="36"/>
      <c r="NPI3283" s="36"/>
      <c r="NPJ3283" s="36"/>
      <c r="NPK3283" s="36"/>
      <c r="NPL3283" s="12"/>
      <c r="NPM3283" s="12"/>
      <c r="NPN3283" s="12"/>
      <c r="NPO3283" s="53"/>
      <c r="NPQ3283" s="41"/>
      <c r="NPR3283" s="40"/>
      <c r="NPS3283" s="44"/>
      <c r="NPT3283" s="62"/>
      <c r="NPU3283" s="56"/>
      <c r="NPV3283" s="60"/>
      <c r="NPW3283" s="60"/>
      <c r="NPX3283" s="60"/>
      <c r="NPY3283" s="60"/>
      <c r="NPZ3283" s="46"/>
      <c r="NQA3283" s="65"/>
      <c r="NQB3283" s="19"/>
      <c r="NQC3283" s="48"/>
      <c r="NQD3283" s="41"/>
      <c r="NQE3283" s="44"/>
      <c r="NQF3283" s="18"/>
      <c r="NQG3283" s="16"/>
      <c r="NQH3283" s="36"/>
      <c r="NQI3283" s="36"/>
      <c r="NQJ3283" s="36"/>
      <c r="NQK3283" s="36"/>
      <c r="NQL3283" s="36"/>
      <c r="NQM3283" s="36"/>
      <c r="NQN3283" s="36"/>
      <c r="NQO3283" s="36"/>
      <c r="NQP3283" s="36"/>
      <c r="NQQ3283" s="36"/>
      <c r="NQR3283" s="36"/>
      <c r="NQS3283" s="36"/>
      <c r="NQT3283" s="36"/>
      <c r="NQU3283" s="12"/>
      <c r="NQV3283" s="12"/>
      <c r="NQW3283" s="12"/>
      <c r="NQX3283" s="53"/>
      <c r="NQZ3283" s="41"/>
      <c r="NRA3283" s="40"/>
      <c r="NRB3283" s="44"/>
      <c r="NRC3283" s="62"/>
      <c r="NRD3283" s="56"/>
      <c r="NRE3283" s="60"/>
      <c r="NRF3283" s="60"/>
      <c r="NRG3283" s="60"/>
      <c r="NRH3283" s="60"/>
      <c r="NRI3283" s="46"/>
      <c r="NRJ3283" s="65"/>
      <c r="NRK3283" s="19"/>
      <c r="NRL3283" s="48"/>
      <c r="NRM3283" s="41"/>
      <c r="NRN3283" s="44"/>
      <c r="NRO3283" s="18"/>
      <c r="NRP3283" s="16"/>
      <c r="NRQ3283" s="36"/>
      <c r="NRR3283" s="36"/>
      <c r="NRS3283" s="36"/>
      <c r="NRT3283" s="36"/>
      <c r="NRU3283" s="36"/>
      <c r="NRV3283" s="36"/>
      <c r="NRW3283" s="36"/>
      <c r="NRX3283" s="36"/>
      <c r="NRY3283" s="36"/>
      <c r="NRZ3283" s="36"/>
      <c r="NSA3283" s="36"/>
      <c r="NSB3283" s="36"/>
      <c r="NSC3283" s="36"/>
      <c r="NSD3283" s="12"/>
      <c r="NSE3283" s="12"/>
      <c r="NSF3283" s="12"/>
      <c r="NSG3283" s="53"/>
      <c r="NSI3283" s="41"/>
      <c r="NSJ3283" s="40"/>
      <c r="NSK3283" s="44"/>
      <c r="NSL3283" s="62"/>
      <c r="NSM3283" s="56"/>
      <c r="NSN3283" s="60"/>
      <c r="NSO3283" s="60"/>
      <c r="NSP3283" s="60"/>
      <c r="NSQ3283" s="60"/>
      <c r="NSR3283" s="46"/>
      <c r="NSS3283" s="65"/>
      <c r="NST3283" s="19"/>
      <c r="NSU3283" s="48"/>
      <c r="NSV3283" s="41"/>
      <c r="NSW3283" s="44"/>
      <c r="NSX3283" s="18"/>
      <c r="NSY3283" s="16"/>
      <c r="NSZ3283" s="36"/>
      <c r="NTA3283" s="36"/>
      <c r="NTB3283" s="36"/>
      <c r="NTC3283" s="36"/>
      <c r="NTD3283" s="36"/>
      <c r="NTE3283" s="36"/>
      <c r="NTF3283" s="36"/>
      <c r="NTG3283" s="36"/>
      <c r="NTH3283" s="36"/>
      <c r="NTI3283" s="36"/>
      <c r="NTJ3283" s="36"/>
      <c r="NTK3283" s="36"/>
      <c r="NTL3283" s="36"/>
      <c r="NTM3283" s="12"/>
      <c r="NTN3283" s="12"/>
      <c r="NTO3283" s="12"/>
      <c r="NTP3283" s="53"/>
      <c r="NTR3283" s="41"/>
      <c r="NTS3283" s="40"/>
      <c r="NTT3283" s="44"/>
      <c r="NTU3283" s="62"/>
      <c r="NTV3283" s="56"/>
      <c r="NTW3283" s="60"/>
      <c r="NTX3283" s="60"/>
      <c r="NTY3283" s="60"/>
      <c r="NTZ3283" s="60"/>
      <c r="NUA3283" s="46"/>
      <c r="NUB3283" s="65"/>
      <c r="NUC3283" s="19"/>
      <c r="NUD3283" s="48"/>
      <c r="NUE3283" s="41"/>
      <c r="NUF3283" s="44"/>
      <c r="NUG3283" s="18"/>
      <c r="NUH3283" s="16"/>
      <c r="NUI3283" s="36"/>
      <c r="NUJ3283" s="36"/>
      <c r="NUK3283" s="36"/>
      <c r="NUL3283" s="36"/>
      <c r="NUM3283" s="36"/>
      <c r="NUN3283" s="36"/>
      <c r="NUO3283" s="36"/>
      <c r="NUP3283" s="36"/>
      <c r="NUQ3283" s="36"/>
      <c r="NUR3283" s="36"/>
      <c r="NUS3283" s="36"/>
      <c r="NUT3283" s="36"/>
      <c r="NUU3283" s="36"/>
      <c r="NUV3283" s="12"/>
      <c r="NUW3283" s="12"/>
      <c r="NUX3283" s="12"/>
      <c r="NUY3283" s="53"/>
      <c r="NVA3283" s="41"/>
      <c r="NVB3283" s="40"/>
      <c r="NVC3283" s="44"/>
      <c r="NVD3283" s="62"/>
      <c r="NVE3283" s="56"/>
      <c r="NVF3283" s="60"/>
      <c r="NVG3283" s="60"/>
      <c r="NVH3283" s="60"/>
      <c r="NVI3283" s="60"/>
      <c r="NVJ3283" s="46"/>
      <c r="NVK3283" s="65"/>
      <c r="NVL3283" s="19"/>
      <c r="NVM3283" s="48"/>
      <c r="NVN3283" s="41"/>
      <c r="NVO3283" s="44"/>
      <c r="NVP3283" s="18"/>
      <c r="NVQ3283" s="16"/>
      <c r="NVR3283" s="36"/>
      <c r="NVS3283" s="36"/>
      <c r="NVT3283" s="36"/>
      <c r="NVU3283" s="36"/>
      <c r="NVV3283" s="36"/>
      <c r="NVW3283" s="36"/>
      <c r="NVX3283" s="36"/>
      <c r="NVY3283" s="36"/>
      <c r="NVZ3283" s="36"/>
      <c r="NWA3283" s="36"/>
      <c r="NWB3283" s="36"/>
      <c r="NWC3283" s="36"/>
      <c r="NWD3283" s="36"/>
      <c r="NWE3283" s="12"/>
      <c r="NWF3283" s="12"/>
      <c r="NWG3283" s="12"/>
      <c r="NWH3283" s="53"/>
      <c r="NWJ3283" s="41"/>
      <c r="NWK3283" s="40"/>
      <c r="NWL3283" s="44"/>
      <c r="NWM3283" s="62"/>
      <c r="NWN3283" s="56"/>
      <c r="NWO3283" s="60"/>
      <c r="NWP3283" s="60"/>
      <c r="NWQ3283" s="60"/>
      <c r="NWR3283" s="60"/>
      <c r="NWS3283" s="46"/>
      <c r="NWT3283" s="65"/>
      <c r="NWU3283" s="19"/>
      <c r="NWV3283" s="48"/>
      <c r="NWW3283" s="41"/>
      <c r="NWX3283" s="44"/>
      <c r="NWY3283" s="18"/>
      <c r="NWZ3283" s="16"/>
      <c r="NXA3283" s="36"/>
      <c r="NXB3283" s="36"/>
      <c r="NXC3283" s="36"/>
      <c r="NXD3283" s="36"/>
      <c r="NXE3283" s="36"/>
      <c r="NXF3283" s="36"/>
      <c r="NXG3283" s="36"/>
      <c r="NXH3283" s="36"/>
      <c r="NXI3283" s="36"/>
      <c r="NXJ3283" s="36"/>
      <c r="NXK3283" s="36"/>
      <c r="NXL3283" s="36"/>
      <c r="NXM3283" s="36"/>
      <c r="NXN3283" s="12"/>
      <c r="NXO3283" s="12"/>
      <c r="NXP3283" s="12"/>
      <c r="NXQ3283" s="53"/>
      <c r="NXS3283" s="41"/>
      <c r="NXT3283" s="40"/>
      <c r="NXU3283" s="44"/>
      <c r="NXV3283" s="62"/>
      <c r="NXW3283" s="56"/>
      <c r="NXX3283" s="60"/>
      <c r="NXY3283" s="60"/>
      <c r="NXZ3283" s="60"/>
      <c r="NYA3283" s="60"/>
      <c r="NYB3283" s="46"/>
      <c r="NYC3283" s="65"/>
      <c r="NYD3283" s="19"/>
      <c r="NYE3283" s="48"/>
      <c r="NYF3283" s="41"/>
      <c r="NYG3283" s="44"/>
      <c r="NYH3283" s="18"/>
      <c r="NYI3283" s="16"/>
      <c r="NYJ3283" s="36"/>
      <c r="NYK3283" s="36"/>
      <c r="NYL3283" s="36"/>
      <c r="NYM3283" s="36"/>
      <c r="NYN3283" s="36"/>
      <c r="NYO3283" s="36"/>
      <c r="NYP3283" s="36"/>
      <c r="NYQ3283" s="36"/>
      <c r="NYR3283" s="36"/>
      <c r="NYS3283" s="36"/>
      <c r="NYT3283" s="36"/>
      <c r="NYU3283" s="36"/>
      <c r="NYV3283" s="36"/>
      <c r="NYW3283" s="12"/>
      <c r="NYX3283" s="12"/>
      <c r="NYY3283" s="12"/>
      <c r="NYZ3283" s="53"/>
      <c r="NZB3283" s="41"/>
      <c r="NZC3283" s="40"/>
      <c r="NZD3283" s="44"/>
      <c r="NZE3283" s="62"/>
      <c r="NZF3283" s="56"/>
      <c r="NZG3283" s="60"/>
      <c r="NZH3283" s="60"/>
      <c r="NZI3283" s="60"/>
      <c r="NZJ3283" s="60"/>
      <c r="NZK3283" s="46"/>
      <c r="NZL3283" s="65"/>
      <c r="NZM3283" s="19"/>
      <c r="NZN3283" s="48"/>
      <c r="NZO3283" s="41"/>
      <c r="NZP3283" s="44"/>
      <c r="NZQ3283" s="18"/>
      <c r="NZR3283" s="16"/>
      <c r="NZS3283" s="36"/>
      <c r="NZT3283" s="36"/>
      <c r="NZU3283" s="36"/>
      <c r="NZV3283" s="36"/>
      <c r="NZW3283" s="36"/>
      <c r="NZX3283" s="36"/>
      <c r="NZY3283" s="36"/>
      <c r="NZZ3283" s="36"/>
      <c r="OAA3283" s="36"/>
      <c r="OAB3283" s="36"/>
      <c r="OAC3283" s="36"/>
      <c r="OAD3283" s="36"/>
      <c r="OAE3283" s="36"/>
      <c r="OAF3283" s="12"/>
      <c r="OAG3283" s="12"/>
      <c r="OAH3283" s="12"/>
      <c r="OAI3283" s="53"/>
      <c r="OAK3283" s="41"/>
      <c r="OAL3283" s="40"/>
      <c r="OAM3283" s="44"/>
      <c r="OAN3283" s="62"/>
      <c r="OAO3283" s="56"/>
      <c r="OAP3283" s="60"/>
      <c r="OAQ3283" s="60"/>
      <c r="OAR3283" s="60"/>
      <c r="OAS3283" s="60"/>
      <c r="OAT3283" s="46"/>
      <c r="OAU3283" s="65"/>
      <c r="OAV3283" s="19"/>
      <c r="OAW3283" s="48"/>
      <c r="OAX3283" s="41"/>
      <c r="OAY3283" s="44"/>
      <c r="OAZ3283" s="18"/>
      <c r="OBA3283" s="16"/>
      <c r="OBB3283" s="36"/>
      <c r="OBC3283" s="36"/>
      <c r="OBD3283" s="36"/>
      <c r="OBE3283" s="36"/>
      <c r="OBF3283" s="36"/>
      <c r="OBG3283" s="36"/>
      <c r="OBH3283" s="36"/>
      <c r="OBI3283" s="36"/>
      <c r="OBJ3283" s="36"/>
      <c r="OBK3283" s="36"/>
      <c r="OBL3283" s="36"/>
      <c r="OBM3283" s="36"/>
      <c r="OBN3283" s="36"/>
      <c r="OBO3283" s="12"/>
      <c r="OBP3283" s="12"/>
      <c r="OBQ3283" s="12"/>
      <c r="OBR3283" s="53"/>
      <c r="OBT3283" s="41"/>
      <c r="OBU3283" s="40"/>
      <c r="OBV3283" s="44"/>
      <c r="OBW3283" s="62"/>
      <c r="OBX3283" s="56"/>
      <c r="OBY3283" s="60"/>
      <c r="OBZ3283" s="60"/>
      <c r="OCA3283" s="60"/>
      <c r="OCB3283" s="60"/>
      <c r="OCC3283" s="46"/>
      <c r="OCD3283" s="65"/>
      <c r="OCE3283" s="19"/>
      <c r="OCF3283" s="48"/>
      <c r="OCG3283" s="41"/>
      <c r="OCH3283" s="44"/>
      <c r="OCI3283" s="18"/>
      <c r="OCJ3283" s="16"/>
      <c r="OCK3283" s="36"/>
      <c r="OCL3283" s="36"/>
      <c r="OCM3283" s="36"/>
      <c r="OCN3283" s="36"/>
      <c r="OCO3283" s="36"/>
      <c r="OCP3283" s="36"/>
      <c r="OCQ3283" s="36"/>
      <c r="OCR3283" s="36"/>
      <c r="OCS3283" s="36"/>
      <c r="OCT3283" s="36"/>
      <c r="OCU3283" s="36"/>
      <c r="OCV3283" s="36"/>
      <c r="OCW3283" s="36"/>
      <c r="OCX3283" s="12"/>
      <c r="OCY3283" s="12"/>
      <c r="OCZ3283" s="12"/>
      <c r="ODA3283" s="53"/>
      <c r="ODC3283" s="41"/>
      <c r="ODD3283" s="40"/>
      <c r="ODE3283" s="44"/>
      <c r="ODF3283" s="62"/>
      <c r="ODG3283" s="56"/>
      <c r="ODH3283" s="60"/>
      <c r="ODI3283" s="60"/>
      <c r="ODJ3283" s="60"/>
      <c r="ODK3283" s="60"/>
      <c r="ODL3283" s="46"/>
      <c r="ODM3283" s="65"/>
      <c r="ODN3283" s="19"/>
      <c r="ODO3283" s="48"/>
      <c r="ODP3283" s="41"/>
      <c r="ODQ3283" s="44"/>
      <c r="ODR3283" s="18"/>
      <c r="ODS3283" s="16"/>
      <c r="ODT3283" s="36"/>
      <c r="ODU3283" s="36"/>
      <c r="ODV3283" s="36"/>
      <c r="ODW3283" s="36"/>
      <c r="ODX3283" s="36"/>
      <c r="ODY3283" s="36"/>
      <c r="ODZ3283" s="36"/>
      <c r="OEA3283" s="36"/>
      <c r="OEB3283" s="36"/>
      <c r="OEC3283" s="36"/>
      <c r="OED3283" s="36"/>
      <c r="OEE3283" s="36"/>
      <c r="OEF3283" s="36"/>
      <c r="OEG3283" s="12"/>
      <c r="OEH3283" s="12"/>
      <c r="OEI3283" s="12"/>
      <c r="OEJ3283" s="53"/>
      <c r="OEL3283" s="41"/>
      <c r="OEM3283" s="40"/>
      <c r="OEN3283" s="44"/>
      <c r="OEO3283" s="62"/>
      <c r="OEP3283" s="56"/>
      <c r="OEQ3283" s="60"/>
      <c r="OER3283" s="60"/>
      <c r="OES3283" s="60"/>
      <c r="OET3283" s="60"/>
      <c r="OEU3283" s="46"/>
      <c r="OEV3283" s="65"/>
      <c r="OEW3283" s="19"/>
      <c r="OEX3283" s="48"/>
      <c r="OEY3283" s="41"/>
      <c r="OEZ3283" s="44"/>
      <c r="OFA3283" s="18"/>
      <c r="OFB3283" s="16"/>
      <c r="OFC3283" s="36"/>
      <c r="OFD3283" s="36"/>
      <c r="OFE3283" s="36"/>
      <c r="OFF3283" s="36"/>
      <c r="OFG3283" s="36"/>
      <c r="OFH3283" s="36"/>
      <c r="OFI3283" s="36"/>
      <c r="OFJ3283" s="36"/>
      <c r="OFK3283" s="36"/>
      <c r="OFL3283" s="36"/>
      <c r="OFM3283" s="36"/>
      <c r="OFN3283" s="36"/>
      <c r="OFO3283" s="36"/>
      <c r="OFP3283" s="12"/>
      <c r="OFQ3283" s="12"/>
      <c r="OFR3283" s="12"/>
      <c r="OFS3283" s="53"/>
      <c r="OFU3283" s="41"/>
      <c r="OFV3283" s="40"/>
      <c r="OFW3283" s="44"/>
      <c r="OFX3283" s="62"/>
      <c r="OFY3283" s="56"/>
      <c r="OFZ3283" s="60"/>
      <c r="OGA3283" s="60"/>
      <c r="OGB3283" s="60"/>
      <c r="OGC3283" s="60"/>
      <c r="OGD3283" s="46"/>
      <c r="OGE3283" s="65"/>
      <c r="OGF3283" s="19"/>
      <c r="OGG3283" s="48"/>
      <c r="OGH3283" s="41"/>
      <c r="OGI3283" s="44"/>
      <c r="OGJ3283" s="18"/>
      <c r="OGK3283" s="16"/>
      <c r="OGL3283" s="36"/>
      <c r="OGM3283" s="36"/>
      <c r="OGN3283" s="36"/>
      <c r="OGO3283" s="36"/>
      <c r="OGP3283" s="36"/>
      <c r="OGQ3283" s="36"/>
      <c r="OGR3283" s="36"/>
      <c r="OGS3283" s="36"/>
      <c r="OGT3283" s="36"/>
      <c r="OGU3283" s="36"/>
      <c r="OGV3283" s="36"/>
      <c r="OGW3283" s="36"/>
      <c r="OGX3283" s="36"/>
      <c r="OGY3283" s="12"/>
      <c r="OGZ3283" s="12"/>
      <c r="OHA3283" s="12"/>
      <c r="OHB3283" s="53"/>
      <c r="OHD3283" s="41"/>
      <c r="OHE3283" s="40"/>
      <c r="OHF3283" s="44"/>
      <c r="OHG3283" s="62"/>
      <c r="OHH3283" s="56"/>
      <c r="OHI3283" s="60"/>
      <c r="OHJ3283" s="60"/>
      <c r="OHK3283" s="60"/>
      <c r="OHL3283" s="60"/>
      <c r="OHM3283" s="46"/>
      <c r="OHN3283" s="65"/>
      <c r="OHO3283" s="19"/>
      <c r="OHP3283" s="48"/>
      <c r="OHQ3283" s="41"/>
      <c r="OHR3283" s="44"/>
      <c r="OHS3283" s="18"/>
      <c r="OHT3283" s="16"/>
      <c r="OHU3283" s="36"/>
      <c r="OHV3283" s="36"/>
      <c r="OHW3283" s="36"/>
      <c r="OHX3283" s="36"/>
      <c r="OHY3283" s="36"/>
      <c r="OHZ3283" s="36"/>
      <c r="OIA3283" s="36"/>
      <c r="OIB3283" s="36"/>
      <c r="OIC3283" s="36"/>
      <c r="OID3283" s="36"/>
      <c r="OIE3283" s="36"/>
      <c r="OIF3283" s="36"/>
      <c r="OIG3283" s="36"/>
      <c r="OIH3283" s="12"/>
      <c r="OII3283" s="12"/>
      <c r="OIJ3283" s="12"/>
      <c r="OIK3283" s="53"/>
      <c r="OIM3283" s="41"/>
      <c r="OIN3283" s="40"/>
      <c r="OIO3283" s="44"/>
      <c r="OIP3283" s="62"/>
      <c r="OIQ3283" s="56"/>
      <c r="OIR3283" s="60"/>
      <c r="OIS3283" s="60"/>
      <c r="OIT3283" s="60"/>
      <c r="OIU3283" s="60"/>
      <c r="OIV3283" s="46"/>
      <c r="OIW3283" s="65"/>
      <c r="OIX3283" s="19"/>
      <c r="OIY3283" s="48"/>
      <c r="OIZ3283" s="41"/>
      <c r="OJA3283" s="44"/>
      <c r="OJB3283" s="18"/>
      <c r="OJC3283" s="16"/>
      <c r="OJD3283" s="36"/>
      <c r="OJE3283" s="36"/>
      <c r="OJF3283" s="36"/>
      <c r="OJG3283" s="36"/>
      <c r="OJH3283" s="36"/>
      <c r="OJI3283" s="36"/>
      <c r="OJJ3283" s="36"/>
      <c r="OJK3283" s="36"/>
      <c r="OJL3283" s="36"/>
      <c r="OJM3283" s="36"/>
      <c r="OJN3283" s="36"/>
      <c r="OJO3283" s="36"/>
      <c r="OJP3283" s="36"/>
      <c r="OJQ3283" s="12"/>
      <c r="OJR3283" s="12"/>
      <c r="OJS3283" s="12"/>
      <c r="OJT3283" s="53"/>
      <c r="OJV3283" s="41"/>
      <c r="OJW3283" s="40"/>
      <c r="OJX3283" s="44"/>
      <c r="OJY3283" s="62"/>
      <c r="OJZ3283" s="56"/>
      <c r="OKA3283" s="60"/>
      <c r="OKB3283" s="60"/>
      <c r="OKC3283" s="60"/>
      <c r="OKD3283" s="60"/>
      <c r="OKE3283" s="46"/>
      <c r="OKF3283" s="65"/>
      <c r="OKG3283" s="19"/>
      <c r="OKH3283" s="48"/>
      <c r="OKI3283" s="41"/>
      <c r="OKJ3283" s="44"/>
      <c r="OKK3283" s="18"/>
      <c r="OKL3283" s="16"/>
      <c r="OKM3283" s="36"/>
      <c r="OKN3283" s="36"/>
      <c r="OKO3283" s="36"/>
      <c r="OKP3283" s="36"/>
      <c r="OKQ3283" s="36"/>
      <c r="OKR3283" s="36"/>
      <c r="OKS3283" s="36"/>
      <c r="OKT3283" s="36"/>
      <c r="OKU3283" s="36"/>
      <c r="OKV3283" s="36"/>
      <c r="OKW3283" s="36"/>
      <c r="OKX3283" s="36"/>
      <c r="OKY3283" s="36"/>
      <c r="OKZ3283" s="12"/>
      <c r="OLA3283" s="12"/>
      <c r="OLB3283" s="12"/>
      <c r="OLC3283" s="53"/>
      <c r="OLE3283" s="41"/>
      <c r="OLF3283" s="40"/>
      <c r="OLG3283" s="44"/>
      <c r="OLH3283" s="62"/>
      <c r="OLI3283" s="56"/>
      <c r="OLJ3283" s="60"/>
      <c r="OLK3283" s="60"/>
      <c r="OLL3283" s="60"/>
      <c r="OLM3283" s="60"/>
      <c r="OLN3283" s="46"/>
      <c r="OLO3283" s="65"/>
      <c r="OLP3283" s="19"/>
      <c r="OLQ3283" s="48"/>
      <c r="OLR3283" s="41"/>
      <c r="OLS3283" s="44"/>
      <c r="OLT3283" s="18"/>
      <c r="OLU3283" s="16"/>
      <c r="OLV3283" s="36"/>
      <c r="OLW3283" s="36"/>
      <c r="OLX3283" s="36"/>
      <c r="OLY3283" s="36"/>
      <c r="OLZ3283" s="36"/>
      <c r="OMA3283" s="36"/>
      <c r="OMB3283" s="36"/>
      <c r="OMC3283" s="36"/>
      <c r="OMD3283" s="36"/>
      <c r="OME3283" s="36"/>
      <c r="OMF3283" s="36"/>
      <c r="OMG3283" s="36"/>
      <c r="OMH3283" s="36"/>
      <c r="OMI3283" s="12"/>
      <c r="OMJ3283" s="12"/>
      <c r="OMK3283" s="12"/>
      <c r="OML3283" s="53"/>
      <c r="OMN3283" s="41"/>
      <c r="OMO3283" s="40"/>
      <c r="OMP3283" s="44"/>
      <c r="OMQ3283" s="62"/>
      <c r="OMR3283" s="56"/>
      <c r="OMS3283" s="60"/>
      <c r="OMT3283" s="60"/>
      <c r="OMU3283" s="60"/>
      <c r="OMV3283" s="60"/>
      <c r="OMW3283" s="46"/>
      <c r="OMX3283" s="65"/>
      <c r="OMY3283" s="19"/>
      <c r="OMZ3283" s="48"/>
      <c r="ONA3283" s="41"/>
      <c r="ONB3283" s="44"/>
      <c r="ONC3283" s="18"/>
      <c r="OND3283" s="16"/>
      <c r="ONE3283" s="36"/>
      <c r="ONF3283" s="36"/>
      <c r="ONG3283" s="36"/>
      <c r="ONH3283" s="36"/>
      <c r="ONI3283" s="36"/>
      <c r="ONJ3283" s="36"/>
      <c r="ONK3283" s="36"/>
      <c r="ONL3283" s="36"/>
      <c r="ONM3283" s="36"/>
      <c r="ONN3283" s="36"/>
      <c r="ONO3283" s="36"/>
      <c r="ONP3283" s="36"/>
      <c r="ONQ3283" s="36"/>
      <c r="ONR3283" s="12"/>
      <c r="ONS3283" s="12"/>
      <c r="ONT3283" s="12"/>
      <c r="ONU3283" s="53"/>
      <c r="ONW3283" s="41"/>
      <c r="ONX3283" s="40"/>
      <c r="ONY3283" s="44"/>
      <c r="ONZ3283" s="62"/>
      <c r="OOA3283" s="56"/>
      <c r="OOB3283" s="60"/>
      <c r="OOC3283" s="60"/>
      <c r="OOD3283" s="60"/>
      <c r="OOE3283" s="60"/>
      <c r="OOF3283" s="46"/>
      <c r="OOG3283" s="65"/>
      <c r="OOH3283" s="19"/>
      <c r="OOI3283" s="48"/>
      <c r="OOJ3283" s="41"/>
      <c r="OOK3283" s="44"/>
      <c r="OOL3283" s="18"/>
      <c r="OOM3283" s="16"/>
      <c r="OON3283" s="36"/>
      <c r="OOO3283" s="36"/>
      <c r="OOP3283" s="36"/>
      <c r="OOQ3283" s="36"/>
      <c r="OOR3283" s="36"/>
      <c r="OOS3283" s="36"/>
      <c r="OOT3283" s="36"/>
      <c r="OOU3283" s="36"/>
      <c r="OOV3283" s="36"/>
      <c r="OOW3283" s="36"/>
      <c r="OOX3283" s="36"/>
      <c r="OOY3283" s="36"/>
      <c r="OOZ3283" s="36"/>
      <c r="OPA3283" s="12"/>
      <c r="OPB3283" s="12"/>
      <c r="OPC3283" s="12"/>
      <c r="OPD3283" s="53"/>
      <c r="OPF3283" s="41"/>
      <c r="OPG3283" s="40"/>
      <c r="OPH3283" s="44"/>
      <c r="OPI3283" s="62"/>
      <c r="OPJ3283" s="56"/>
      <c r="OPK3283" s="60"/>
      <c r="OPL3283" s="60"/>
      <c r="OPM3283" s="60"/>
      <c r="OPN3283" s="60"/>
      <c r="OPO3283" s="46"/>
      <c r="OPP3283" s="65"/>
      <c r="OPQ3283" s="19"/>
      <c r="OPR3283" s="48"/>
      <c r="OPS3283" s="41"/>
      <c r="OPT3283" s="44"/>
      <c r="OPU3283" s="18"/>
      <c r="OPV3283" s="16"/>
      <c r="OPW3283" s="36"/>
      <c r="OPX3283" s="36"/>
      <c r="OPY3283" s="36"/>
      <c r="OPZ3283" s="36"/>
      <c r="OQA3283" s="36"/>
      <c r="OQB3283" s="36"/>
      <c r="OQC3283" s="36"/>
      <c r="OQD3283" s="36"/>
      <c r="OQE3283" s="36"/>
      <c r="OQF3283" s="36"/>
      <c r="OQG3283" s="36"/>
      <c r="OQH3283" s="36"/>
      <c r="OQI3283" s="36"/>
      <c r="OQJ3283" s="12"/>
      <c r="OQK3283" s="12"/>
      <c r="OQL3283" s="12"/>
      <c r="OQM3283" s="53"/>
      <c r="OQO3283" s="41"/>
      <c r="OQP3283" s="40"/>
      <c r="OQQ3283" s="44"/>
      <c r="OQR3283" s="62"/>
      <c r="OQS3283" s="56"/>
      <c r="OQT3283" s="60"/>
      <c r="OQU3283" s="60"/>
      <c r="OQV3283" s="60"/>
      <c r="OQW3283" s="60"/>
      <c r="OQX3283" s="46"/>
      <c r="OQY3283" s="65"/>
      <c r="OQZ3283" s="19"/>
      <c r="ORA3283" s="48"/>
      <c r="ORB3283" s="41"/>
      <c r="ORC3283" s="44"/>
      <c r="ORD3283" s="18"/>
      <c r="ORE3283" s="16"/>
      <c r="ORF3283" s="36"/>
      <c r="ORG3283" s="36"/>
      <c r="ORH3283" s="36"/>
      <c r="ORI3283" s="36"/>
      <c r="ORJ3283" s="36"/>
      <c r="ORK3283" s="36"/>
      <c r="ORL3283" s="36"/>
      <c r="ORM3283" s="36"/>
      <c r="ORN3283" s="36"/>
      <c r="ORO3283" s="36"/>
      <c r="ORP3283" s="36"/>
      <c r="ORQ3283" s="36"/>
      <c r="ORR3283" s="36"/>
      <c r="ORS3283" s="12"/>
      <c r="ORT3283" s="12"/>
      <c r="ORU3283" s="12"/>
      <c r="ORV3283" s="53"/>
      <c r="ORX3283" s="41"/>
      <c r="ORY3283" s="40"/>
      <c r="ORZ3283" s="44"/>
      <c r="OSA3283" s="62"/>
      <c r="OSB3283" s="56"/>
      <c r="OSC3283" s="60"/>
      <c r="OSD3283" s="60"/>
      <c r="OSE3283" s="60"/>
      <c r="OSF3283" s="60"/>
      <c r="OSG3283" s="46"/>
      <c r="OSH3283" s="65"/>
      <c r="OSI3283" s="19"/>
      <c r="OSJ3283" s="48"/>
      <c r="OSK3283" s="41"/>
      <c r="OSL3283" s="44"/>
      <c r="OSM3283" s="18"/>
      <c r="OSN3283" s="16"/>
      <c r="OSO3283" s="36"/>
      <c r="OSP3283" s="36"/>
      <c r="OSQ3283" s="36"/>
      <c r="OSR3283" s="36"/>
      <c r="OSS3283" s="36"/>
      <c r="OST3283" s="36"/>
      <c r="OSU3283" s="36"/>
      <c r="OSV3283" s="36"/>
      <c r="OSW3283" s="36"/>
      <c r="OSX3283" s="36"/>
      <c r="OSY3283" s="36"/>
      <c r="OSZ3283" s="36"/>
      <c r="OTA3283" s="36"/>
      <c r="OTB3283" s="12"/>
      <c r="OTC3283" s="12"/>
      <c r="OTD3283" s="12"/>
      <c r="OTE3283" s="53"/>
      <c r="OTG3283" s="41"/>
      <c r="OTH3283" s="40"/>
      <c r="OTI3283" s="44"/>
      <c r="OTJ3283" s="62"/>
      <c r="OTK3283" s="56"/>
      <c r="OTL3283" s="60"/>
      <c r="OTM3283" s="60"/>
      <c r="OTN3283" s="60"/>
      <c r="OTO3283" s="60"/>
      <c r="OTP3283" s="46"/>
      <c r="OTQ3283" s="65"/>
      <c r="OTR3283" s="19"/>
      <c r="OTS3283" s="48"/>
      <c r="OTT3283" s="41"/>
      <c r="OTU3283" s="44"/>
      <c r="OTV3283" s="18"/>
      <c r="OTW3283" s="16"/>
      <c r="OTX3283" s="36"/>
      <c r="OTY3283" s="36"/>
      <c r="OTZ3283" s="36"/>
      <c r="OUA3283" s="36"/>
      <c r="OUB3283" s="36"/>
      <c r="OUC3283" s="36"/>
      <c r="OUD3283" s="36"/>
      <c r="OUE3283" s="36"/>
      <c r="OUF3283" s="36"/>
      <c r="OUG3283" s="36"/>
      <c r="OUH3283" s="36"/>
      <c r="OUI3283" s="36"/>
      <c r="OUJ3283" s="36"/>
      <c r="OUK3283" s="12"/>
      <c r="OUL3283" s="12"/>
      <c r="OUM3283" s="12"/>
      <c r="OUN3283" s="53"/>
      <c r="OUP3283" s="41"/>
      <c r="OUQ3283" s="40"/>
      <c r="OUR3283" s="44"/>
      <c r="OUS3283" s="62"/>
      <c r="OUT3283" s="56"/>
      <c r="OUU3283" s="60"/>
      <c r="OUV3283" s="60"/>
      <c r="OUW3283" s="60"/>
      <c r="OUX3283" s="60"/>
      <c r="OUY3283" s="46"/>
      <c r="OUZ3283" s="65"/>
      <c r="OVA3283" s="19"/>
      <c r="OVB3283" s="48"/>
      <c r="OVC3283" s="41"/>
      <c r="OVD3283" s="44"/>
      <c r="OVE3283" s="18"/>
      <c r="OVF3283" s="16"/>
      <c r="OVG3283" s="36"/>
      <c r="OVH3283" s="36"/>
      <c r="OVI3283" s="36"/>
      <c r="OVJ3283" s="36"/>
      <c r="OVK3283" s="36"/>
      <c r="OVL3283" s="36"/>
      <c r="OVM3283" s="36"/>
      <c r="OVN3283" s="36"/>
      <c r="OVO3283" s="36"/>
      <c r="OVP3283" s="36"/>
      <c r="OVQ3283" s="36"/>
      <c r="OVR3283" s="36"/>
      <c r="OVS3283" s="36"/>
      <c r="OVT3283" s="12"/>
      <c r="OVU3283" s="12"/>
      <c r="OVV3283" s="12"/>
      <c r="OVW3283" s="53"/>
      <c r="OVY3283" s="41"/>
      <c r="OVZ3283" s="40"/>
      <c r="OWA3283" s="44"/>
      <c r="OWB3283" s="62"/>
      <c r="OWC3283" s="56"/>
      <c r="OWD3283" s="60"/>
      <c r="OWE3283" s="60"/>
      <c r="OWF3283" s="60"/>
      <c r="OWG3283" s="60"/>
      <c r="OWH3283" s="46"/>
      <c r="OWI3283" s="65"/>
      <c r="OWJ3283" s="19"/>
      <c r="OWK3283" s="48"/>
      <c r="OWL3283" s="41"/>
      <c r="OWM3283" s="44"/>
      <c r="OWN3283" s="18"/>
      <c r="OWO3283" s="16"/>
      <c r="OWP3283" s="36"/>
      <c r="OWQ3283" s="36"/>
      <c r="OWR3283" s="36"/>
      <c r="OWS3283" s="36"/>
      <c r="OWT3283" s="36"/>
      <c r="OWU3283" s="36"/>
      <c r="OWV3283" s="36"/>
      <c r="OWW3283" s="36"/>
      <c r="OWX3283" s="36"/>
      <c r="OWY3283" s="36"/>
      <c r="OWZ3283" s="36"/>
      <c r="OXA3283" s="36"/>
      <c r="OXB3283" s="36"/>
      <c r="OXC3283" s="12"/>
      <c r="OXD3283" s="12"/>
      <c r="OXE3283" s="12"/>
      <c r="OXF3283" s="53"/>
      <c r="OXH3283" s="41"/>
      <c r="OXI3283" s="40"/>
      <c r="OXJ3283" s="44"/>
      <c r="OXK3283" s="62"/>
      <c r="OXL3283" s="56"/>
      <c r="OXM3283" s="60"/>
      <c r="OXN3283" s="60"/>
      <c r="OXO3283" s="60"/>
      <c r="OXP3283" s="60"/>
      <c r="OXQ3283" s="46"/>
      <c r="OXR3283" s="65"/>
      <c r="OXS3283" s="19"/>
      <c r="OXT3283" s="48"/>
      <c r="OXU3283" s="41"/>
      <c r="OXV3283" s="44"/>
      <c r="OXW3283" s="18"/>
      <c r="OXX3283" s="16"/>
      <c r="OXY3283" s="36"/>
      <c r="OXZ3283" s="36"/>
      <c r="OYA3283" s="36"/>
      <c r="OYB3283" s="36"/>
      <c r="OYC3283" s="36"/>
      <c r="OYD3283" s="36"/>
      <c r="OYE3283" s="36"/>
      <c r="OYF3283" s="36"/>
      <c r="OYG3283" s="36"/>
      <c r="OYH3283" s="36"/>
      <c r="OYI3283" s="36"/>
      <c r="OYJ3283" s="36"/>
      <c r="OYK3283" s="36"/>
      <c r="OYL3283" s="12"/>
      <c r="OYM3283" s="12"/>
      <c r="OYN3283" s="12"/>
      <c r="OYO3283" s="53"/>
      <c r="OYQ3283" s="41"/>
      <c r="OYR3283" s="40"/>
      <c r="OYS3283" s="44"/>
      <c r="OYT3283" s="62"/>
      <c r="OYU3283" s="56"/>
      <c r="OYV3283" s="60"/>
      <c r="OYW3283" s="60"/>
      <c r="OYX3283" s="60"/>
      <c r="OYY3283" s="60"/>
      <c r="OYZ3283" s="46"/>
      <c r="OZA3283" s="65"/>
      <c r="OZB3283" s="19"/>
      <c r="OZC3283" s="48"/>
      <c r="OZD3283" s="41"/>
      <c r="OZE3283" s="44"/>
      <c r="OZF3283" s="18"/>
      <c r="OZG3283" s="16"/>
      <c r="OZH3283" s="36"/>
      <c r="OZI3283" s="36"/>
      <c r="OZJ3283" s="36"/>
      <c r="OZK3283" s="36"/>
      <c r="OZL3283" s="36"/>
      <c r="OZM3283" s="36"/>
      <c r="OZN3283" s="36"/>
      <c r="OZO3283" s="36"/>
      <c r="OZP3283" s="36"/>
      <c r="OZQ3283" s="36"/>
      <c r="OZR3283" s="36"/>
      <c r="OZS3283" s="36"/>
      <c r="OZT3283" s="36"/>
      <c r="OZU3283" s="12"/>
      <c r="OZV3283" s="12"/>
      <c r="OZW3283" s="12"/>
      <c r="OZX3283" s="53"/>
      <c r="OZZ3283" s="41"/>
      <c r="PAA3283" s="40"/>
      <c r="PAB3283" s="44"/>
      <c r="PAC3283" s="62"/>
      <c r="PAD3283" s="56"/>
      <c r="PAE3283" s="60"/>
      <c r="PAF3283" s="60"/>
      <c r="PAG3283" s="60"/>
      <c r="PAH3283" s="60"/>
      <c r="PAI3283" s="46"/>
      <c r="PAJ3283" s="65"/>
      <c r="PAK3283" s="19"/>
      <c r="PAL3283" s="48"/>
      <c r="PAM3283" s="41"/>
      <c r="PAN3283" s="44"/>
      <c r="PAO3283" s="18"/>
      <c r="PAP3283" s="16"/>
      <c r="PAQ3283" s="36"/>
      <c r="PAR3283" s="36"/>
      <c r="PAS3283" s="36"/>
      <c r="PAT3283" s="36"/>
      <c r="PAU3283" s="36"/>
      <c r="PAV3283" s="36"/>
      <c r="PAW3283" s="36"/>
      <c r="PAX3283" s="36"/>
      <c r="PAY3283" s="36"/>
      <c r="PAZ3283" s="36"/>
      <c r="PBA3283" s="36"/>
      <c r="PBB3283" s="36"/>
      <c r="PBC3283" s="36"/>
      <c r="PBD3283" s="12"/>
      <c r="PBE3283" s="12"/>
      <c r="PBF3283" s="12"/>
      <c r="PBG3283" s="53"/>
      <c r="PBI3283" s="41"/>
      <c r="PBJ3283" s="40"/>
      <c r="PBK3283" s="44"/>
      <c r="PBL3283" s="62"/>
      <c r="PBM3283" s="56"/>
      <c r="PBN3283" s="60"/>
      <c r="PBO3283" s="60"/>
      <c r="PBP3283" s="60"/>
      <c r="PBQ3283" s="60"/>
      <c r="PBR3283" s="46"/>
      <c r="PBS3283" s="65"/>
      <c r="PBT3283" s="19"/>
      <c r="PBU3283" s="48"/>
      <c r="PBV3283" s="41"/>
      <c r="PBW3283" s="44"/>
      <c r="PBX3283" s="18"/>
      <c r="PBY3283" s="16"/>
      <c r="PBZ3283" s="36"/>
      <c r="PCA3283" s="36"/>
      <c r="PCB3283" s="36"/>
      <c r="PCC3283" s="36"/>
      <c r="PCD3283" s="36"/>
      <c r="PCE3283" s="36"/>
      <c r="PCF3283" s="36"/>
      <c r="PCG3283" s="36"/>
      <c r="PCH3283" s="36"/>
      <c r="PCI3283" s="36"/>
      <c r="PCJ3283" s="36"/>
      <c r="PCK3283" s="36"/>
      <c r="PCL3283" s="36"/>
      <c r="PCM3283" s="12"/>
      <c r="PCN3283" s="12"/>
      <c r="PCO3283" s="12"/>
      <c r="PCP3283" s="53"/>
      <c r="PCR3283" s="41"/>
      <c r="PCS3283" s="40"/>
      <c r="PCT3283" s="44"/>
      <c r="PCU3283" s="62"/>
      <c r="PCV3283" s="56"/>
      <c r="PCW3283" s="60"/>
      <c r="PCX3283" s="60"/>
      <c r="PCY3283" s="60"/>
      <c r="PCZ3283" s="60"/>
      <c r="PDA3283" s="46"/>
      <c r="PDB3283" s="65"/>
      <c r="PDC3283" s="19"/>
      <c r="PDD3283" s="48"/>
      <c r="PDE3283" s="41"/>
      <c r="PDF3283" s="44"/>
      <c r="PDG3283" s="18"/>
      <c r="PDH3283" s="16"/>
      <c r="PDI3283" s="36"/>
      <c r="PDJ3283" s="36"/>
      <c r="PDK3283" s="36"/>
      <c r="PDL3283" s="36"/>
      <c r="PDM3283" s="36"/>
      <c r="PDN3283" s="36"/>
      <c r="PDO3283" s="36"/>
      <c r="PDP3283" s="36"/>
      <c r="PDQ3283" s="36"/>
      <c r="PDR3283" s="36"/>
      <c r="PDS3283" s="36"/>
      <c r="PDT3283" s="36"/>
      <c r="PDU3283" s="36"/>
      <c r="PDV3283" s="12"/>
      <c r="PDW3283" s="12"/>
      <c r="PDX3283" s="12"/>
      <c r="PDY3283" s="53"/>
      <c r="PEA3283" s="41"/>
      <c r="PEB3283" s="40"/>
      <c r="PEC3283" s="44"/>
      <c r="PED3283" s="62"/>
      <c r="PEE3283" s="56"/>
      <c r="PEF3283" s="60"/>
      <c r="PEG3283" s="60"/>
      <c r="PEH3283" s="60"/>
      <c r="PEI3283" s="60"/>
      <c r="PEJ3283" s="46"/>
      <c r="PEK3283" s="65"/>
      <c r="PEL3283" s="19"/>
      <c r="PEM3283" s="48"/>
      <c r="PEN3283" s="41"/>
      <c r="PEO3283" s="44"/>
      <c r="PEP3283" s="18"/>
      <c r="PEQ3283" s="16"/>
      <c r="PER3283" s="36"/>
      <c r="PES3283" s="36"/>
      <c r="PET3283" s="36"/>
      <c r="PEU3283" s="36"/>
      <c r="PEV3283" s="36"/>
      <c r="PEW3283" s="36"/>
      <c r="PEX3283" s="36"/>
      <c r="PEY3283" s="36"/>
      <c r="PEZ3283" s="36"/>
      <c r="PFA3283" s="36"/>
      <c r="PFB3283" s="36"/>
      <c r="PFC3283" s="36"/>
      <c r="PFD3283" s="36"/>
      <c r="PFE3283" s="12"/>
      <c r="PFF3283" s="12"/>
      <c r="PFG3283" s="12"/>
      <c r="PFH3283" s="53"/>
      <c r="PFJ3283" s="41"/>
      <c r="PFK3283" s="40"/>
      <c r="PFL3283" s="44"/>
      <c r="PFM3283" s="62"/>
      <c r="PFN3283" s="56"/>
      <c r="PFO3283" s="60"/>
      <c r="PFP3283" s="60"/>
      <c r="PFQ3283" s="60"/>
      <c r="PFR3283" s="60"/>
      <c r="PFS3283" s="46"/>
      <c r="PFT3283" s="65"/>
      <c r="PFU3283" s="19"/>
      <c r="PFV3283" s="48"/>
      <c r="PFW3283" s="41"/>
      <c r="PFX3283" s="44"/>
      <c r="PFY3283" s="18"/>
      <c r="PFZ3283" s="16"/>
      <c r="PGA3283" s="36"/>
      <c r="PGB3283" s="36"/>
      <c r="PGC3283" s="36"/>
      <c r="PGD3283" s="36"/>
      <c r="PGE3283" s="36"/>
      <c r="PGF3283" s="36"/>
      <c r="PGG3283" s="36"/>
      <c r="PGH3283" s="36"/>
      <c r="PGI3283" s="36"/>
      <c r="PGJ3283" s="36"/>
      <c r="PGK3283" s="36"/>
      <c r="PGL3283" s="36"/>
      <c r="PGM3283" s="36"/>
      <c r="PGN3283" s="12"/>
      <c r="PGO3283" s="12"/>
      <c r="PGP3283" s="12"/>
      <c r="PGQ3283" s="53"/>
      <c r="PGS3283" s="41"/>
      <c r="PGT3283" s="40"/>
      <c r="PGU3283" s="44"/>
      <c r="PGV3283" s="62"/>
      <c r="PGW3283" s="56"/>
      <c r="PGX3283" s="60"/>
      <c r="PGY3283" s="60"/>
      <c r="PGZ3283" s="60"/>
      <c r="PHA3283" s="60"/>
      <c r="PHB3283" s="46"/>
      <c r="PHC3283" s="65"/>
      <c r="PHD3283" s="19"/>
      <c r="PHE3283" s="48"/>
      <c r="PHF3283" s="41"/>
      <c r="PHG3283" s="44"/>
      <c r="PHH3283" s="18"/>
      <c r="PHI3283" s="16"/>
      <c r="PHJ3283" s="36"/>
      <c r="PHK3283" s="36"/>
      <c r="PHL3283" s="36"/>
      <c r="PHM3283" s="36"/>
      <c r="PHN3283" s="36"/>
      <c r="PHO3283" s="36"/>
      <c r="PHP3283" s="36"/>
      <c r="PHQ3283" s="36"/>
      <c r="PHR3283" s="36"/>
      <c r="PHS3283" s="36"/>
      <c r="PHT3283" s="36"/>
      <c r="PHU3283" s="36"/>
      <c r="PHV3283" s="36"/>
      <c r="PHW3283" s="12"/>
      <c r="PHX3283" s="12"/>
      <c r="PHY3283" s="12"/>
      <c r="PHZ3283" s="53"/>
      <c r="PIB3283" s="41"/>
      <c r="PIC3283" s="40"/>
      <c r="PID3283" s="44"/>
      <c r="PIE3283" s="62"/>
      <c r="PIF3283" s="56"/>
      <c r="PIG3283" s="60"/>
      <c r="PIH3283" s="60"/>
      <c r="PII3283" s="60"/>
      <c r="PIJ3283" s="60"/>
      <c r="PIK3283" s="46"/>
      <c r="PIL3283" s="65"/>
      <c r="PIM3283" s="19"/>
      <c r="PIN3283" s="48"/>
      <c r="PIO3283" s="41"/>
      <c r="PIP3283" s="44"/>
      <c r="PIQ3283" s="18"/>
      <c r="PIR3283" s="16"/>
      <c r="PIS3283" s="36"/>
      <c r="PIT3283" s="36"/>
      <c r="PIU3283" s="36"/>
      <c r="PIV3283" s="36"/>
      <c r="PIW3283" s="36"/>
      <c r="PIX3283" s="36"/>
      <c r="PIY3283" s="36"/>
      <c r="PIZ3283" s="36"/>
      <c r="PJA3283" s="36"/>
      <c r="PJB3283" s="36"/>
      <c r="PJC3283" s="36"/>
      <c r="PJD3283" s="36"/>
      <c r="PJE3283" s="36"/>
      <c r="PJF3283" s="12"/>
      <c r="PJG3283" s="12"/>
      <c r="PJH3283" s="12"/>
      <c r="PJI3283" s="53"/>
      <c r="PJK3283" s="41"/>
      <c r="PJL3283" s="40"/>
      <c r="PJM3283" s="44"/>
      <c r="PJN3283" s="62"/>
      <c r="PJO3283" s="56"/>
      <c r="PJP3283" s="60"/>
      <c r="PJQ3283" s="60"/>
      <c r="PJR3283" s="60"/>
      <c r="PJS3283" s="60"/>
      <c r="PJT3283" s="46"/>
      <c r="PJU3283" s="65"/>
      <c r="PJV3283" s="19"/>
      <c r="PJW3283" s="48"/>
      <c r="PJX3283" s="41"/>
      <c r="PJY3283" s="44"/>
      <c r="PJZ3283" s="18"/>
      <c r="PKA3283" s="16"/>
      <c r="PKB3283" s="36"/>
      <c r="PKC3283" s="36"/>
      <c r="PKD3283" s="36"/>
      <c r="PKE3283" s="36"/>
      <c r="PKF3283" s="36"/>
      <c r="PKG3283" s="36"/>
      <c r="PKH3283" s="36"/>
      <c r="PKI3283" s="36"/>
      <c r="PKJ3283" s="36"/>
      <c r="PKK3283" s="36"/>
      <c r="PKL3283" s="36"/>
      <c r="PKM3283" s="36"/>
      <c r="PKN3283" s="36"/>
      <c r="PKO3283" s="12"/>
      <c r="PKP3283" s="12"/>
      <c r="PKQ3283" s="12"/>
      <c r="PKR3283" s="53"/>
      <c r="PKT3283" s="41"/>
      <c r="PKU3283" s="40"/>
      <c r="PKV3283" s="44"/>
      <c r="PKW3283" s="62"/>
      <c r="PKX3283" s="56"/>
      <c r="PKY3283" s="60"/>
      <c r="PKZ3283" s="60"/>
      <c r="PLA3283" s="60"/>
      <c r="PLB3283" s="60"/>
      <c r="PLC3283" s="46"/>
      <c r="PLD3283" s="65"/>
      <c r="PLE3283" s="19"/>
      <c r="PLF3283" s="48"/>
      <c r="PLG3283" s="41"/>
      <c r="PLH3283" s="44"/>
      <c r="PLI3283" s="18"/>
      <c r="PLJ3283" s="16"/>
      <c r="PLK3283" s="36"/>
      <c r="PLL3283" s="36"/>
      <c r="PLM3283" s="36"/>
      <c r="PLN3283" s="36"/>
      <c r="PLO3283" s="36"/>
      <c r="PLP3283" s="36"/>
      <c r="PLQ3283" s="36"/>
      <c r="PLR3283" s="36"/>
      <c r="PLS3283" s="36"/>
      <c r="PLT3283" s="36"/>
      <c r="PLU3283" s="36"/>
      <c r="PLV3283" s="36"/>
      <c r="PLW3283" s="36"/>
      <c r="PLX3283" s="12"/>
      <c r="PLY3283" s="12"/>
      <c r="PLZ3283" s="12"/>
      <c r="PMA3283" s="53"/>
      <c r="PMC3283" s="41"/>
      <c r="PMD3283" s="40"/>
      <c r="PME3283" s="44"/>
      <c r="PMF3283" s="62"/>
      <c r="PMG3283" s="56"/>
      <c r="PMH3283" s="60"/>
      <c r="PMI3283" s="60"/>
      <c r="PMJ3283" s="60"/>
      <c r="PMK3283" s="60"/>
      <c r="PML3283" s="46"/>
      <c r="PMM3283" s="65"/>
      <c r="PMN3283" s="19"/>
      <c r="PMO3283" s="48"/>
      <c r="PMP3283" s="41"/>
      <c r="PMQ3283" s="44"/>
      <c r="PMR3283" s="18"/>
      <c r="PMS3283" s="16"/>
      <c r="PMT3283" s="36"/>
      <c r="PMU3283" s="36"/>
      <c r="PMV3283" s="36"/>
      <c r="PMW3283" s="36"/>
      <c r="PMX3283" s="36"/>
      <c r="PMY3283" s="36"/>
      <c r="PMZ3283" s="36"/>
      <c r="PNA3283" s="36"/>
      <c r="PNB3283" s="36"/>
      <c r="PNC3283" s="36"/>
      <c r="PND3283" s="36"/>
      <c r="PNE3283" s="36"/>
      <c r="PNF3283" s="36"/>
      <c r="PNG3283" s="12"/>
      <c r="PNH3283" s="12"/>
      <c r="PNI3283" s="12"/>
      <c r="PNJ3283" s="53"/>
      <c r="PNL3283" s="41"/>
      <c r="PNM3283" s="40"/>
      <c r="PNN3283" s="44"/>
      <c r="PNO3283" s="62"/>
      <c r="PNP3283" s="56"/>
      <c r="PNQ3283" s="60"/>
      <c r="PNR3283" s="60"/>
      <c r="PNS3283" s="60"/>
      <c r="PNT3283" s="60"/>
      <c r="PNU3283" s="46"/>
      <c r="PNV3283" s="65"/>
      <c r="PNW3283" s="19"/>
      <c r="PNX3283" s="48"/>
      <c r="PNY3283" s="41"/>
      <c r="PNZ3283" s="44"/>
      <c r="POA3283" s="18"/>
      <c r="POB3283" s="16"/>
      <c r="POC3283" s="36"/>
      <c r="POD3283" s="36"/>
      <c r="POE3283" s="36"/>
      <c r="POF3283" s="36"/>
      <c r="POG3283" s="36"/>
      <c r="POH3283" s="36"/>
      <c r="POI3283" s="36"/>
      <c r="POJ3283" s="36"/>
      <c r="POK3283" s="36"/>
      <c r="POL3283" s="36"/>
      <c r="POM3283" s="36"/>
      <c r="PON3283" s="36"/>
      <c r="POO3283" s="36"/>
      <c r="POP3283" s="12"/>
      <c r="POQ3283" s="12"/>
      <c r="POR3283" s="12"/>
      <c r="POS3283" s="53"/>
      <c r="POU3283" s="41"/>
      <c r="POV3283" s="40"/>
      <c r="POW3283" s="44"/>
      <c r="POX3283" s="62"/>
      <c r="POY3283" s="56"/>
      <c r="POZ3283" s="60"/>
      <c r="PPA3283" s="60"/>
      <c r="PPB3283" s="60"/>
      <c r="PPC3283" s="60"/>
      <c r="PPD3283" s="46"/>
      <c r="PPE3283" s="65"/>
      <c r="PPF3283" s="19"/>
      <c r="PPG3283" s="48"/>
      <c r="PPH3283" s="41"/>
      <c r="PPI3283" s="44"/>
      <c r="PPJ3283" s="18"/>
      <c r="PPK3283" s="16"/>
      <c r="PPL3283" s="36"/>
      <c r="PPM3283" s="36"/>
      <c r="PPN3283" s="36"/>
      <c r="PPO3283" s="36"/>
      <c r="PPP3283" s="36"/>
      <c r="PPQ3283" s="36"/>
      <c r="PPR3283" s="36"/>
      <c r="PPS3283" s="36"/>
      <c r="PPT3283" s="36"/>
      <c r="PPU3283" s="36"/>
      <c r="PPV3283" s="36"/>
      <c r="PPW3283" s="36"/>
      <c r="PPX3283" s="36"/>
      <c r="PPY3283" s="12"/>
      <c r="PPZ3283" s="12"/>
      <c r="PQA3283" s="12"/>
      <c r="PQB3283" s="53"/>
      <c r="PQD3283" s="41"/>
      <c r="PQE3283" s="40"/>
      <c r="PQF3283" s="44"/>
      <c r="PQG3283" s="62"/>
      <c r="PQH3283" s="56"/>
      <c r="PQI3283" s="60"/>
      <c r="PQJ3283" s="60"/>
      <c r="PQK3283" s="60"/>
      <c r="PQL3283" s="60"/>
      <c r="PQM3283" s="46"/>
      <c r="PQN3283" s="65"/>
      <c r="PQO3283" s="19"/>
      <c r="PQP3283" s="48"/>
      <c r="PQQ3283" s="41"/>
      <c r="PQR3283" s="44"/>
      <c r="PQS3283" s="18"/>
      <c r="PQT3283" s="16"/>
      <c r="PQU3283" s="36"/>
      <c r="PQV3283" s="36"/>
      <c r="PQW3283" s="36"/>
      <c r="PQX3283" s="36"/>
      <c r="PQY3283" s="36"/>
      <c r="PQZ3283" s="36"/>
      <c r="PRA3283" s="36"/>
      <c r="PRB3283" s="36"/>
      <c r="PRC3283" s="36"/>
      <c r="PRD3283" s="36"/>
      <c r="PRE3283" s="36"/>
      <c r="PRF3283" s="36"/>
      <c r="PRG3283" s="36"/>
      <c r="PRH3283" s="12"/>
      <c r="PRI3283" s="12"/>
      <c r="PRJ3283" s="12"/>
      <c r="PRK3283" s="53"/>
      <c r="PRM3283" s="41"/>
      <c r="PRN3283" s="40"/>
      <c r="PRO3283" s="44"/>
      <c r="PRP3283" s="62"/>
      <c r="PRQ3283" s="56"/>
      <c r="PRR3283" s="60"/>
      <c r="PRS3283" s="60"/>
      <c r="PRT3283" s="60"/>
      <c r="PRU3283" s="60"/>
      <c r="PRV3283" s="46"/>
      <c r="PRW3283" s="65"/>
      <c r="PRX3283" s="19"/>
      <c r="PRY3283" s="48"/>
      <c r="PRZ3283" s="41"/>
      <c r="PSA3283" s="44"/>
      <c r="PSB3283" s="18"/>
      <c r="PSC3283" s="16"/>
      <c r="PSD3283" s="36"/>
      <c r="PSE3283" s="36"/>
      <c r="PSF3283" s="36"/>
      <c r="PSG3283" s="36"/>
      <c r="PSH3283" s="36"/>
      <c r="PSI3283" s="36"/>
      <c r="PSJ3283" s="36"/>
      <c r="PSK3283" s="36"/>
      <c r="PSL3283" s="36"/>
      <c r="PSM3283" s="36"/>
      <c r="PSN3283" s="36"/>
      <c r="PSO3283" s="36"/>
      <c r="PSP3283" s="36"/>
      <c r="PSQ3283" s="12"/>
      <c r="PSR3283" s="12"/>
      <c r="PSS3283" s="12"/>
      <c r="PST3283" s="53"/>
      <c r="PSV3283" s="41"/>
      <c r="PSW3283" s="40"/>
      <c r="PSX3283" s="44"/>
      <c r="PSY3283" s="62"/>
      <c r="PSZ3283" s="56"/>
      <c r="PTA3283" s="60"/>
      <c r="PTB3283" s="60"/>
      <c r="PTC3283" s="60"/>
      <c r="PTD3283" s="60"/>
      <c r="PTE3283" s="46"/>
      <c r="PTF3283" s="65"/>
      <c r="PTG3283" s="19"/>
      <c r="PTH3283" s="48"/>
      <c r="PTI3283" s="41"/>
      <c r="PTJ3283" s="44"/>
      <c r="PTK3283" s="18"/>
      <c r="PTL3283" s="16"/>
      <c r="PTM3283" s="36"/>
      <c r="PTN3283" s="36"/>
      <c r="PTO3283" s="36"/>
      <c r="PTP3283" s="36"/>
      <c r="PTQ3283" s="36"/>
      <c r="PTR3283" s="36"/>
      <c r="PTS3283" s="36"/>
      <c r="PTT3283" s="36"/>
      <c r="PTU3283" s="36"/>
      <c r="PTV3283" s="36"/>
      <c r="PTW3283" s="36"/>
      <c r="PTX3283" s="36"/>
      <c r="PTY3283" s="36"/>
      <c r="PTZ3283" s="12"/>
      <c r="PUA3283" s="12"/>
      <c r="PUB3283" s="12"/>
      <c r="PUC3283" s="53"/>
      <c r="PUE3283" s="41"/>
      <c r="PUF3283" s="40"/>
      <c r="PUG3283" s="44"/>
      <c r="PUH3283" s="62"/>
      <c r="PUI3283" s="56"/>
      <c r="PUJ3283" s="60"/>
      <c r="PUK3283" s="60"/>
      <c r="PUL3283" s="60"/>
      <c r="PUM3283" s="60"/>
      <c r="PUN3283" s="46"/>
      <c r="PUO3283" s="65"/>
      <c r="PUP3283" s="19"/>
      <c r="PUQ3283" s="48"/>
      <c r="PUR3283" s="41"/>
      <c r="PUS3283" s="44"/>
      <c r="PUT3283" s="18"/>
      <c r="PUU3283" s="16"/>
      <c r="PUV3283" s="36"/>
      <c r="PUW3283" s="36"/>
      <c r="PUX3283" s="36"/>
      <c r="PUY3283" s="36"/>
      <c r="PUZ3283" s="36"/>
      <c r="PVA3283" s="36"/>
      <c r="PVB3283" s="36"/>
      <c r="PVC3283" s="36"/>
      <c r="PVD3283" s="36"/>
      <c r="PVE3283" s="36"/>
      <c r="PVF3283" s="36"/>
      <c r="PVG3283" s="36"/>
      <c r="PVH3283" s="36"/>
      <c r="PVI3283" s="12"/>
      <c r="PVJ3283" s="12"/>
      <c r="PVK3283" s="12"/>
      <c r="PVL3283" s="53"/>
      <c r="PVN3283" s="41"/>
      <c r="PVO3283" s="40"/>
      <c r="PVP3283" s="44"/>
      <c r="PVQ3283" s="62"/>
      <c r="PVR3283" s="56"/>
      <c r="PVS3283" s="60"/>
      <c r="PVT3283" s="60"/>
      <c r="PVU3283" s="60"/>
      <c r="PVV3283" s="60"/>
      <c r="PVW3283" s="46"/>
      <c r="PVX3283" s="65"/>
      <c r="PVY3283" s="19"/>
      <c r="PVZ3283" s="48"/>
      <c r="PWA3283" s="41"/>
      <c r="PWB3283" s="44"/>
      <c r="PWC3283" s="18"/>
      <c r="PWD3283" s="16"/>
      <c r="PWE3283" s="36"/>
      <c r="PWF3283" s="36"/>
      <c r="PWG3283" s="36"/>
      <c r="PWH3283" s="36"/>
      <c r="PWI3283" s="36"/>
      <c r="PWJ3283" s="36"/>
      <c r="PWK3283" s="36"/>
      <c r="PWL3283" s="36"/>
      <c r="PWM3283" s="36"/>
      <c r="PWN3283" s="36"/>
      <c r="PWO3283" s="36"/>
      <c r="PWP3283" s="36"/>
      <c r="PWQ3283" s="36"/>
      <c r="PWR3283" s="12"/>
      <c r="PWS3283" s="12"/>
      <c r="PWT3283" s="12"/>
      <c r="PWU3283" s="53"/>
      <c r="PWW3283" s="41"/>
      <c r="PWX3283" s="40"/>
      <c r="PWY3283" s="44"/>
      <c r="PWZ3283" s="62"/>
      <c r="PXA3283" s="56"/>
      <c r="PXB3283" s="60"/>
      <c r="PXC3283" s="60"/>
      <c r="PXD3283" s="60"/>
      <c r="PXE3283" s="60"/>
      <c r="PXF3283" s="46"/>
      <c r="PXG3283" s="65"/>
      <c r="PXH3283" s="19"/>
      <c r="PXI3283" s="48"/>
      <c r="PXJ3283" s="41"/>
      <c r="PXK3283" s="44"/>
      <c r="PXL3283" s="18"/>
      <c r="PXM3283" s="16"/>
      <c r="PXN3283" s="36"/>
      <c r="PXO3283" s="36"/>
      <c r="PXP3283" s="36"/>
      <c r="PXQ3283" s="36"/>
      <c r="PXR3283" s="36"/>
      <c r="PXS3283" s="36"/>
      <c r="PXT3283" s="36"/>
      <c r="PXU3283" s="36"/>
      <c r="PXV3283" s="36"/>
      <c r="PXW3283" s="36"/>
      <c r="PXX3283" s="36"/>
      <c r="PXY3283" s="36"/>
      <c r="PXZ3283" s="36"/>
      <c r="PYA3283" s="12"/>
      <c r="PYB3283" s="12"/>
      <c r="PYC3283" s="12"/>
      <c r="PYD3283" s="53"/>
      <c r="PYF3283" s="41"/>
      <c r="PYG3283" s="40"/>
      <c r="PYH3283" s="44"/>
      <c r="PYI3283" s="62"/>
      <c r="PYJ3283" s="56"/>
      <c r="PYK3283" s="60"/>
      <c r="PYL3283" s="60"/>
      <c r="PYM3283" s="60"/>
      <c r="PYN3283" s="60"/>
      <c r="PYO3283" s="46"/>
      <c r="PYP3283" s="65"/>
      <c r="PYQ3283" s="19"/>
      <c r="PYR3283" s="48"/>
      <c r="PYS3283" s="41"/>
      <c r="PYT3283" s="44"/>
      <c r="PYU3283" s="18"/>
      <c r="PYV3283" s="16"/>
      <c r="PYW3283" s="36"/>
      <c r="PYX3283" s="36"/>
      <c r="PYY3283" s="36"/>
      <c r="PYZ3283" s="36"/>
      <c r="PZA3283" s="36"/>
      <c r="PZB3283" s="36"/>
      <c r="PZC3283" s="36"/>
      <c r="PZD3283" s="36"/>
      <c r="PZE3283" s="36"/>
      <c r="PZF3283" s="36"/>
      <c r="PZG3283" s="36"/>
      <c r="PZH3283" s="36"/>
      <c r="PZI3283" s="36"/>
      <c r="PZJ3283" s="12"/>
      <c r="PZK3283" s="12"/>
      <c r="PZL3283" s="12"/>
      <c r="PZM3283" s="53"/>
      <c r="PZO3283" s="41"/>
      <c r="PZP3283" s="40"/>
      <c r="PZQ3283" s="44"/>
      <c r="PZR3283" s="62"/>
      <c r="PZS3283" s="56"/>
      <c r="PZT3283" s="60"/>
      <c r="PZU3283" s="60"/>
      <c r="PZV3283" s="60"/>
      <c r="PZW3283" s="60"/>
      <c r="PZX3283" s="46"/>
      <c r="PZY3283" s="65"/>
      <c r="PZZ3283" s="19"/>
      <c r="QAA3283" s="48"/>
      <c r="QAB3283" s="41"/>
      <c r="QAC3283" s="44"/>
      <c r="QAD3283" s="18"/>
      <c r="QAE3283" s="16"/>
      <c r="QAF3283" s="36"/>
      <c r="QAG3283" s="36"/>
      <c r="QAH3283" s="36"/>
      <c r="QAI3283" s="36"/>
      <c r="QAJ3283" s="36"/>
      <c r="QAK3283" s="36"/>
      <c r="QAL3283" s="36"/>
      <c r="QAM3283" s="36"/>
      <c r="QAN3283" s="36"/>
      <c r="QAO3283" s="36"/>
      <c r="QAP3283" s="36"/>
      <c r="QAQ3283" s="36"/>
      <c r="QAR3283" s="36"/>
      <c r="QAS3283" s="12"/>
      <c r="QAT3283" s="12"/>
      <c r="QAU3283" s="12"/>
      <c r="QAV3283" s="53"/>
      <c r="QAX3283" s="41"/>
      <c r="QAY3283" s="40"/>
      <c r="QAZ3283" s="44"/>
      <c r="QBA3283" s="62"/>
      <c r="QBB3283" s="56"/>
      <c r="QBC3283" s="60"/>
      <c r="QBD3283" s="60"/>
      <c r="QBE3283" s="60"/>
      <c r="QBF3283" s="60"/>
      <c r="QBG3283" s="46"/>
      <c r="QBH3283" s="65"/>
      <c r="QBI3283" s="19"/>
      <c r="QBJ3283" s="48"/>
      <c r="QBK3283" s="41"/>
      <c r="QBL3283" s="44"/>
      <c r="QBM3283" s="18"/>
      <c r="QBN3283" s="16"/>
      <c r="QBO3283" s="36"/>
      <c r="QBP3283" s="36"/>
      <c r="QBQ3283" s="36"/>
      <c r="QBR3283" s="36"/>
      <c r="QBS3283" s="36"/>
      <c r="QBT3283" s="36"/>
      <c r="QBU3283" s="36"/>
      <c r="QBV3283" s="36"/>
      <c r="QBW3283" s="36"/>
      <c r="QBX3283" s="36"/>
      <c r="QBY3283" s="36"/>
      <c r="QBZ3283" s="36"/>
      <c r="QCA3283" s="36"/>
      <c r="QCB3283" s="12"/>
      <c r="QCC3283" s="12"/>
      <c r="QCD3283" s="12"/>
      <c r="QCE3283" s="53"/>
      <c r="QCG3283" s="41"/>
      <c r="QCH3283" s="40"/>
      <c r="QCI3283" s="44"/>
      <c r="QCJ3283" s="62"/>
      <c r="QCK3283" s="56"/>
      <c r="QCL3283" s="60"/>
      <c r="QCM3283" s="60"/>
      <c r="QCN3283" s="60"/>
      <c r="QCO3283" s="60"/>
      <c r="QCP3283" s="46"/>
      <c r="QCQ3283" s="65"/>
      <c r="QCR3283" s="19"/>
      <c r="QCS3283" s="48"/>
      <c r="QCT3283" s="41"/>
      <c r="QCU3283" s="44"/>
      <c r="QCV3283" s="18"/>
      <c r="QCW3283" s="16"/>
      <c r="QCX3283" s="36"/>
      <c r="QCY3283" s="36"/>
      <c r="QCZ3283" s="36"/>
      <c r="QDA3283" s="36"/>
      <c r="QDB3283" s="36"/>
      <c r="QDC3283" s="36"/>
      <c r="QDD3283" s="36"/>
      <c r="QDE3283" s="36"/>
      <c r="QDF3283" s="36"/>
      <c r="QDG3283" s="36"/>
      <c r="QDH3283" s="36"/>
      <c r="QDI3283" s="36"/>
      <c r="QDJ3283" s="36"/>
      <c r="QDK3283" s="12"/>
      <c r="QDL3283" s="12"/>
      <c r="QDM3283" s="12"/>
      <c r="QDN3283" s="53"/>
      <c r="QDP3283" s="41"/>
      <c r="QDQ3283" s="40"/>
      <c r="QDR3283" s="44"/>
      <c r="QDS3283" s="62"/>
      <c r="QDT3283" s="56"/>
      <c r="QDU3283" s="60"/>
      <c r="QDV3283" s="60"/>
      <c r="QDW3283" s="60"/>
      <c r="QDX3283" s="60"/>
      <c r="QDY3283" s="46"/>
      <c r="QDZ3283" s="65"/>
      <c r="QEA3283" s="19"/>
      <c r="QEB3283" s="48"/>
      <c r="QEC3283" s="41"/>
      <c r="QED3283" s="44"/>
      <c r="QEE3283" s="18"/>
      <c r="QEF3283" s="16"/>
      <c r="QEG3283" s="36"/>
      <c r="QEH3283" s="36"/>
      <c r="QEI3283" s="36"/>
      <c r="QEJ3283" s="36"/>
      <c r="QEK3283" s="36"/>
      <c r="QEL3283" s="36"/>
      <c r="QEM3283" s="36"/>
      <c r="QEN3283" s="36"/>
      <c r="QEO3283" s="36"/>
      <c r="QEP3283" s="36"/>
      <c r="QEQ3283" s="36"/>
      <c r="QER3283" s="36"/>
      <c r="QES3283" s="36"/>
      <c r="QET3283" s="12"/>
      <c r="QEU3283" s="12"/>
      <c r="QEV3283" s="12"/>
      <c r="QEW3283" s="53"/>
      <c r="QEY3283" s="41"/>
      <c r="QEZ3283" s="40"/>
      <c r="QFA3283" s="44"/>
      <c r="QFB3283" s="62"/>
      <c r="QFC3283" s="56"/>
      <c r="QFD3283" s="60"/>
      <c r="QFE3283" s="60"/>
      <c r="QFF3283" s="60"/>
      <c r="QFG3283" s="60"/>
      <c r="QFH3283" s="46"/>
      <c r="QFI3283" s="65"/>
      <c r="QFJ3283" s="19"/>
      <c r="QFK3283" s="48"/>
      <c r="QFL3283" s="41"/>
      <c r="QFM3283" s="44"/>
      <c r="QFN3283" s="18"/>
      <c r="QFO3283" s="16"/>
      <c r="QFP3283" s="36"/>
      <c r="QFQ3283" s="36"/>
      <c r="QFR3283" s="36"/>
      <c r="QFS3283" s="36"/>
      <c r="QFT3283" s="36"/>
      <c r="QFU3283" s="36"/>
      <c r="QFV3283" s="36"/>
      <c r="QFW3283" s="36"/>
      <c r="QFX3283" s="36"/>
      <c r="QFY3283" s="36"/>
      <c r="QFZ3283" s="36"/>
      <c r="QGA3283" s="36"/>
      <c r="QGB3283" s="36"/>
      <c r="QGC3283" s="12"/>
      <c r="QGD3283" s="12"/>
      <c r="QGE3283" s="12"/>
      <c r="QGF3283" s="53"/>
      <c r="QGH3283" s="41"/>
      <c r="QGI3283" s="40"/>
      <c r="QGJ3283" s="44"/>
      <c r="QGK3283" s="62"/>
      <c r="QGL3283" s="56"/>
      <c r="QGM3283" s="60"/>
      <c r="QGN3283" s="60"/>
      <c r="QGO3283" s="60"/>
      <c r="QGP3283" s="60"/>
      <c r="QGQ3283" s="46"/>
      <c r="QGR3283" s="65"/>
      <c r="QGS3283" s="19"/>
      <c r="QGT3283" s="48"/>
      <c r="QGU3283" s="41"/>
      <c r="QGV3283" s="44"/>
      <c r="QGW3283" s="18"/>
      <c r="QGX3283" s="16"/>
      <c r="QGY3283" s="36"/>
      <c r="QGZ3283" s="36"/>
      <c r="QHA3283" s="36"/>
      <c r="QHB3283" s="36"/>
      <c r="QHC3283" s="36"/>
      <c r="QHD3283" s="36"/>
      <c r="QHE3283" s="36"/>
      <c r="QHF3283" s="36"/>
      <c r="QHG3283" s="36"/>
      <c r="QHH3283" s="36"/>
      <c r="QHI3283" s="36"/>
      <c r="QHJ3283" s="36"/>
      <c r="QHK3283" s="36"/>
      <c r="QHL3283" s="12"/>
      <c r="QHM3283" s="12"/>
      <c r="QHN3283" s="12"/>
      <c r="QHO3283" s="53"/>
      <c r="QHQ3283" s="41"/>
      <c r="QHR3283" s="40"/>
      <c r="QHS3283" s="44"/>
      <c r="QHT3283" s="62"/>
      <c r="QHU3283" s="56"/>
      <c r="QHV3283" s="60"/>
      <c r="QHW3283" s="60"/>
      <c r="QHX3283" s="60"/>
      <c r="QHY3283" s="60"/>
      <c r="QHZ3283" s="46"/>
      <c r="QIA3283" s="65"/>
      <c r="QIB3283" s="19"/>
      <c r="QIC3283" s="48"/>
      <c r="QID3283" s="41"/>
      <c r="QIE3283" s="44"/>
      <c r="QIF3283" s="18"/>
      <c r="QIG3283" s="16"/>
      <c r="QIH3283" s="36"/>
      <c r="QII3283" s="36"/>
      <c r="QIJ3283" s="36"/>
      <c r="QIK3283" s="36"/>
      <c r="QIL3283" s="36"/>
      <c r="QIM3283" s="36"/>
      <c r="QIN3283" s="36"/>
      <c r="QIO3283" s="36"/>
      <c r="QIP3283" s="36"/>
      <c r="QIQ3283" s="36"/>
      <c r="QIR3283" s="36"/>
      <c r="QIS3283" s="36"/>
      <c r="QIT3283" s="36"/>
      <c r="QIU3283" s="12"/>
      <c r="QIV3283" s="12"/>
      <c r="QIW3283" s="12"/>
      <c r="QIX3283" s="53"/>
      <c r="QIZ3283" s="41"/>
      <c r="QJA3283" s="40"/>
      <c r="QJB3283" s="44"/>
      <c r="QJC3283" s="62"/>
      <c r="QJD3283" s="56"/>
      <c r="QJE3283" s="60"/>
      <c r="QJF3283" s="60"/>
      <c r="QJG3283" s="60"/>
      <c r="QJH3283" s="60"/>
      <c r="QJI3283" s="46"/>
      <c r="QJJ3283" s="65"/>
      <c r="QJK3283" s="19"/>
      <c r="QJL3283" s="48"/>
      <c r="QJM3283" s="41"/>
      <c r="QJN3283" s="44"/>
      <c r="QJO3283" s="18"/>
      <c r="QJP3283" s="16"/>
      <c r="QJQ3283" s="36"/>
      <c r="QJR3283" s="36"/>
      <c r="QJS3283" s="36"/>
      <c r="QJT3283" s="36"/>
      <c r="QJU3283" s="36"/>
      <c r="QJV3283" s="36"/>
      <c r="QJW3283" s="36"/>
      <c r="QJX3283" s="36"/>
      <c r="QJY3283" s="36"/>
      <c r="QJZ3283" s="36"/>
      <c r="QKA3283" s="36"/>
      <c r="QKB3283" s="36"/>
      <c r="QKC3283" s="36"/>
      <c r="QKD3283" s="12"/>
      <c r="QKE3283" s="12"/>
      <c r="QKF3283" s="12"/>
      <c r="QKG3283" s="53"/>
      <c r="QKI3283" s="41"/>
      <c r="QKJ3283" s="40"/>
      <c r="QKK3283" s="44"/>
      <c r="QKL3283" s="62"/>
      <c r="QKM3283" s="56"/>
      <c r="QKN3283" s="60"/>
      <c r="QKO3283" s="60"/>
      <c r="QKP3283" s="60"/>
      <c r="QKQ3283" s="60"/>
      <c r="QKR3283" s="46"/>
      <c r="QKS3283" s="65"/>
      <c r="QKT3283" s="19"/>
      <c r="QKU3283" s="48"/>
      <c r="QKV3283" s="41"/>
      <c r="QKW3283" s="44"/>
      <c r="QKX3283" s="18"/>
      <c r="QKY3283" s="16"/>
      <c r="QKZ3283" s="36"/>
      <c r="QLA3283" s="36"/>
      <c r="QLB3283" s="36"/>
      <c r="QLC3283" s="36"/>
      <c r="QLD3283" s="36"/>
      <c r="QLE3283" s="36"/>
      <c r="QLF3283" s="36"/>
      <c r="QLG3283" s="36"/>
      <c r="QLH3283" s="36"/>
      <c r="QLI3283" s="36"/>
      <c r="QLJ3283" s="36"/>
      <c r="QLK3283" s="36"/>
      <c r="QLL3283" s="36"/>
      <c r="QLM3283" s="12"/>
      <c r="QLN3283" s="12"/>
      <c r="QLO3283" s="12"/>
      <c r="QLP3283" s="53"/>
      <c r="QLR3283" s="41"/>
      <c r="QLS3283" s="40"/>
      <c r="QLT3283" s="44"/>
      <c r="QLU3283" s="62"/>
      <c r="QLV3283" s="56"/>
      <c r="QLW3283" s="60"/>
      <c r="QLX3283" s="60"/>
      <c r="QLY3283" s="60"/>
      <c r="QLZ3283" s="60"/>
      <c r="QMA3283" s="46"/>
      <c r="QMB3283" s="65"/>
      <c r="QMC3283" s="19"/>
      <c r="QMD3283" s="48"/>
      <c r="QME3283" s="41"/>
      <c r="QMF3283" s="44"/>
      <c r="QMG3283" s="18"/>
      <c r="QMH3283" s="16"/>
      <c r="QMI3283" s="36"/>
      <c r="QMJ3283" s="36"/>
      <c r="QMK3283" s="36"/>
      <c r="QML3283" s="36"/>
      <c r="QMM3283" s="36"/>
      <c r="QMN3283" s="36"/>
      <c r="QMO3283" s="36"/>
      <c r="QMP3283" s="36"/>
      <c r="QMQ3283" s="36"/>
      <c r="QMR3283" s="36"/>
      <c r="QMS3283" s="36"/>
      <c r="QMT3283" s="36"/>
      <c r="QMU3283" s="36"/>
      <c r="QMV3283" s="12"/>
      <c r="QMW3283" s="12"/>
      <c r="QMX3283" s="12"/>
      <c r="QMY3283" s="53"/>
      <c r="QNA3283" s="41"/>
      <c r="QNB3283" s="40"/>
      <c r="QNC3283" s="44"/>
      <c r="QND3283" s="62"/>
      <c r="QNE3283" s="56"/>
      <c r="QNF3283" s="60"/>
      <c r="QNG3283" s="60"/>
      <c r="QNH3283" s="60"/>
      <c r="QNI3283" s="60"/>
      <c r="QNJ3283" s="46"/>
      <c r="QNK3283" s="65"/>
      <c r="QNL3283" s="19"/>
      <c r="QNM3283" s="48"/>
      <c r="QNN3283" s="41"/>
      <c r="QNO3283" s="44"/>
      <c r="QNP3283" s="18"/>
      <c r="QNQ3283" s="16"/>
      <c r="QNR3283" s="36"/>
      <c r="QNS3283" s="36"/>
      <c r="QNT3283" s="36"/>
      <c r="QNU3283" s="36"/>
      <c r="QNV3283" s="36"/>
      <c r="QNW3283" s="36"/>
      <c r="QNX3283" s="36"/>
      <c r="QNY3283" s="36"/>
      <c r="QNZ3283" s="36"/>
      <c r="QOA3283" s="36"/>
      <c r="QOB3283" s="36"/>
      <c r="QOC3283" s="36"/>
      <c r="QOD3283" s="36"/>
      <c r="QOE3283" s="12"/>
      <c r="QOF3283" s="12"/>
      <c r="QOG3283" s="12"/>
      <c r="QOH3283" s="53"/>
      <c r="QOJ3283" s="41"/>
      <c r="QOK3283" s="40"/>
      <c r="QOL3283" s="44"/>
      <c r="QOM3283" s="62"/>
      <c r="QON3283" s="56"/>
      <c r="QOO3283" s="60"/>
      <c r="QOP3283" s="60"/>
      <c r="QOQ3283" s="60"/>
      <c r="QOR3283" s="60"/>
      <c r="QOS3283" s="46"/>
      <c r="QOT3283" s="65"/>
      <c r="QOU3283" s="19"/>
      <c r="QOV3283" s="48"/>
      <c r="QOW3283" s="41"/>
      <c r="QOX3283" s="44"/>
      <c r="QOY3283" s="18"/>
      <c r="QOZ3283" s="16"/>
      <c r="QPA3283" s="36"/>
      <c r="QPB3283" s="36"/>
      <c r="QPC3283" s="36"/>
      <c r="QPD3283" s="36"/>
      <c r="QPE3283" s="36"/>
      <c r="QPF3283" s="36"/>
      <c r="QPG3283" s="36"/>
      <c r="QPH3283" s="36"/>
      <c r="QPI3283" s="36"/>
      <c r="QPJ3283" s="36"/>
      <c r="QPK3283" s="36"/>
      <c r="QPL3283" s="36"/>
      <c r="QPM3283" s="36"/>
      <c r="QPN3283" s="12"/>
      <c r="QPO3283" s="12"/>
      <c r="QPP3283" s="12"/>
      <c r="QPQ3283" s="53"/>
      <c r="QPS3283" s="41"/>
      <c r="QPT3283" s="40"/>
      <c r="QPU3283" s="44"/>
      <c r="QPV3283" s="62"/>
      <c r="QPW3283" s="56"/>
      <c r="QPX3283" s="60"/>
      <c r="QPY3283" s="60"/>
      <c r="QPZ3283" s="60"/>
      <c r="QQA3283" s="60"/>
      <c r="QQB3283" s="46"/>
      <c r="QQC3283" s="65"/>
      <c r="QQD3283" s="19"/>
      <c r="QQE3283" s="48"/>
      <c r="QQF3283" s="41"/>
      <c r="QQG3283" s="44"/>
      <c r="QQH3283" s="18"/>
      <c r="QQI3283" s="16"/>
      <c r="QQJ3283" s="36"/>
      <c r="QQK3283" s="36"/>
      <c r="QQL3283" s="36"/>
      <c r="QQM3283" s="36"/>
      <c r="QQN3283" s="36"/>
      <c r="QQO3283" s="36"/>
      <c r="QQP3283" s="36"/>
      <c r="QQQ3283" s="36"/>
      <c r="QQR3283" s="36"/>
      <c r="QQS3283" s="36"/>
      <c r="QQT3283" s="36"/>
      <c r="QQU3283" s="36"/>
      <c r="QQV3283" s="36"/>
      <c r="QQW3283" s="12"/>
      <c r="QQX3283" s="12"/>
      <c r="QQY3283" s="12"/>
      <c r="QQZ3283" s="53"/>
      <c r="QRB3283" s="41"/>
      <c r="QRC3283" s="40"/>
      <c r="QRD3283" s="44"/>
      <c r="QRE3283" s="62"/>
      <c r="QRF3283" s="56"/>
      <c r="QRG3283" s="60"/>
      <c r="QRH3283" s="60"/>
      <c r="QRI3283" s="60"/>
      <c r="QRJ3283" s="60"/>
      <c r="QRK3283" s="46"/>
      <c r="QRL3283" s="65"/>
      <c r="QRM3283" s="19"/>
      <c r="QRN3283" s="48"/>
      <c r="QRO3283" s="41"/>
      <c r="QRP3283" s="44"/>
      <c r="QRQ3283" s="18"/>
      <c r="QRR3283" s="16"/>
      <c r="QRS3283" s="36"/>
      <c r="QRT3283" s="36"/>
      <c r="QRU3283" s="36"/>
      <c r="QRV3283" s="36"/>
      <c r="QRW3283" s="36"/>
      <c r="QRX3283" s="36"/>
      <c r="QRY3283" s="36"/>
      <c r="QRZ3283" s="36"/>
      <c r="QSA3283" s="36"/>
      <c r="QSB3283" s="36"/>
      <c r="QSC3283" s="36"/>
      <c r="QSD3283" s="36"/>
      <c r="QSE3283" s="36"/>
      <c r="QSF3283" s="12"/>
      <c r="QSG3283" s="12"/>
      <c r="QSH3283" s="12"/>
      <c r="QSI3283" s="53"/>
      <c r="QSK3283" s="41"/>
      <c r="QSL3283" s="40"/>
      <c r="QSM3283" s="44"/>
      <c r="QSN3283" s="62"/>
      <c r="QSO3283" s="56"/>
      <c r="QSP3283" s="60"/>
      <c r="QSQ3283" s="60"/>
      <c r="QSR3283" s="60"/>
      <c r="QSS3283" s="60"/>
      <c r="QST3283" s="46"/>
      <c r="QSU3283" s="65"/>
      <c r="QSV3283" s="19"/>
      <c r="QSW3283" s="48"/>
      <c r="QSX3283" s="41"/>
      <c r="QSY3283" s="44"/>
      <c r="QSZ3283" s="18"/>
      <c r="QTA3283" s="16"/>
      <c r="QTB3283" s="36"/>
      <c r="QTC3283" s="36"/>
      <c r="QTD3283" s="36"/>
      <c r="QTE3283" s="36"/>
      <c r="QTF3283" s="36"/>
      <c r="QTG3283" s="36"/>
      <c r="QTH3283" s="36"/>
      <c r="QTI3283" s="36"/>
      <c r="QTJ3283" s="36"/>
      <c r="QTK3283" s="36"/>
      <c r="QTL3283" s="36"/>
      <c r="QTM3283" s="36"/>
      <c r="QTN3283" s="36"/>
      <c r="QTO3283" s="12"/>
      <c r="QTP3283" s="12"/>
      <c r="QTQ3283" s="12"/>
      <c r="QTR3283" s="53"/>
      <c r="QTT3283" s="41"/>
      <c r="QTU3283" s="40"/>
      <c r="QTV3283" s="44"/>
      <c r="QTW3283" s="62"/>
      <c r="QTX3283" s="56"/>
      <c r="QTY3283" s="60"/>
      <c r="QTZ3283" s="60"/>
      <c r="QUA3283" s="60"/>
      <c r="QUB3283" s="60"/>
      <c r="QUC3283" s="46"/>
      <c r="QUD3283" s="65"/>
      <c r="QUE3283" s="19"/>
      <c r="QUF3283" s="48"/>
      <c r="QUG3283" s="41"/>
      <c r="QUH3283" s="44"/>
      <c r="QUI3283" s="18"/>
      <c r="QUJ3283" s="16"/>
      <c r="QUK3283" s="36"/>
      <c r="QUL3283" s="36"/>
      <c r="QUM3283" s="36"/>
      <c r="QUN3283" s="36"/>
      <c r="QUO3283" s="36"/>
      <c r="QUP3283" s="36"/>
      <c r="QUQ3283" s="36"/>
      <c r="QUR3283" s="36"/>
      <c r="QUS3283" s="36"/>
      <c r="QUT3283" s="36"/>
      <c r="QUU3283" s="36"/>
      <c r="QUV3283" s="36"/>
      <c r="QUW3283" s="36"/>
      <c r="QUX3283" s="12"/>
      <c r="QUY3283" s="12"/>
      <c r="QUZ3283" s="12"/>
      <c r="QVA3283" s="53"/>
      <c r="QVC3283" s="41"/>
      <c r="QVD3283" s="40"/>
      <c r="QVE3283" s="44"/>
      <c r="QVF3283" s="62"/>
      <c r="QVG3283" s="56"/>
      <c r="QVH3283" s="60"/>
      <c r="QVI3283" s="60"/>
      <c r="QVJ3283" s="60"/>
      <c r="QVK3283" s="60"/>
      <c r="QVL3283" s="46"/>
      <c r="QVM3283" s="65"/>
      <c r="QVN3283" s="19"/>
      <c r="QVO3283" s="48"/>
      <c r="QVP3283" s="41"/>
      <c r="QVQ3283" s="44"/>
      <c r="QVR3283" s="18"/>
      <c r="QVS3283" s="16"/>
      <c r="QVT3283" s="36"/>
      <c r="QVU3283" s="36"/>
      <c r="QVV3283" s="36"/>
      <c r="QVW3283" s="36"/>
      <c r="QVX3283" s="36"/>
      <c r="QVY3283" s="36"/>
      <c r="QVZ3283" s="36"/>
      <c r="QWA3283" s="36"/>
      <c r="QWB3283" s="36"/>
      <c r="QWC3283" s="36"/>
      <c r="QWD3283" s="36"/>
      <c r="QWE3283" s="36"/>
      <c r="QWF3283" s="36"/>
      <c r="QWG3283" s="12"/>
      <c r="QWH3283" s="12"/>
      <c r="QWI3283" s="12"/>
      <c r="QWJ3283" s="53"/>
      <c r="QWL3283" s="41"/>
      <c r="QWM3283" s="40"/>
      <c r="QWN3283" s="44"/>
      <c r="QWO3283" s="62"/>
      <c r="QWP3283" s="56"/>
      <c r="QWQ3283" s="60"/>
      <c r="QWR3283" s="60"/>
      <c r="QWS3283" s="60"/>
      <c r="QWT3283" s="60"/>
      <c r="QWU3283" s="46"/>
      <c r="QWV3283" s="65"/>
      <c r="QWW3283" s="19"/>
      <c r="QWX3283" s="48"/>
      <c r="QWY3283" s="41"/>
      <c r="QWZ3283" s="44"/>
      <c r="QXA3283" s="18"/>
      <c r="QXB3283" s="16"/>
      <c r="QXC3283" s="36"/>
      <c r="QXD3283" s="36"/>
      <c r="QXE3283" s="36"/>
      <c r="QXF3283" s="36"/>
      <c r="QXG3283" s="36"/>
      <c r="QXH3283" s="36"/>
      <c r="QXI3283" s="36"/>
      <c r="QXJ3283" s="36"/>
      <c r="QXK3283" s="36"/>
      <c r="QXL3283" s="36"/>
      <c r="QXM3283" s="36"/>
      <c r="QXN3283" s="36"/>
      <c r="QXO3283" s="36"/>
      <c r="QXP3283" s="12"/>
      <c r="QXQ3283" s="12"/>
      <c r="QXR3283" s="12"/>
      <c r="QXS3283" s="53"/>
      <c r="QXU3283" s="41"/>
      <c r="QXV3283" s="40"/>
      <c r="QXW3283" s="44"/>
      <c r="QXX3283" s="62"/>
      <c r="QXY3283" s="56"/>
      <c r="QXZ3283" s="60"/>
      <c r="QYA3283" s="60"/>
      <c r="QYB3283" s="60"/>
      <c r="QYC3283" s="60"/>
      <c r="QYD3283" s="46"/>
      <c r="QYE3283" s="65"/>
      <c r="QYF3283" s="19"/>
      <c r="QYG3283" s="48"/>
      <c r="QYH3283" s="41"/>
      <c r="QYI3283" s="44"/>
      <c r="QYJ3283" s="18"/>
      <c r="QYK3283" s="16"/>
      <c r="QYL3283" s="36"/>
      <c r="QYM3283" s="36"/>
      <c r="QYN3283" s="36"/>
      <c r="QYO3283" s="36"/>
      <c r="QYP3283" s="36"/>
      <c r="QYQ3283" s="36"/>
      <c r="QYR3283" s="36"/>
      <c r="QYS3283" s="36"/>
      <c r="QYT3283" s="36"/>
      <c r="QYU3283" s="36"/>
      <c r="QYV3283" s="36"/>
      <c r="QYW3283" s="36"/>
      <c r="QYX3283" s="36"/>
      <c r="QYY3283" s="12"/>
      <c r="QYZ3283" s="12"/>
      <c r="QZA3283" s="12"/>
      <c r="QZB3283" s="53"/>
      <c r="QZD3283" s="41"/>
      <c r="QZE3283" s="40"/>
      <c r="QZF3283" s="44"/>
      <c r="QZG3283" s="62"/>
      <c r="QZH3283" s="56"/>
      <c r="QZI3283" s="60"/>
      <c r="QZJ3283" s="60"/>
      <c r="QZK3283" s="60"/>
      <c r="QZL3283" s="60"/>
      <c r="QZM3283" s="46"/>
      <c r="QZN3283" s="65"/>
      <c r="QZO3283" s="19"/>
      <c r="QZP3283" s="48"/>
      <c r="QZQ3283" s="41"/>
      <c r="QZR3283" s="44"/>
      <c r="QZS3283" s="18"/>
      <c r="QZT3283" s="16"/>
      <c r="QZU3283" s="36"/>
      <c r="QZV3283" s="36"/>
      <c r="QZW3283" s="36"/>
      <c r="QZX3283" s="36"/>
      <c r="QZY3283" s="36"/>
      <c r="QZZ3283" s="36"/>
      <c r="RAA3283" s="36"/>
      <c r="RAB3283" s="36"/>
      <c r="RAC3283" s="36"/>
      <c r="RAD3283" s="36"/>
      <c r="RAE3283" s="36"/>
      <c r="RAF3283" s="36"/>
      <c r="RAG3283" s="36"/>
      <c r="RAH3283" s="12"/>
      <c r="RAI3283" s="12"/>
      <c r="RAJ3283" s="12"/>
      <c r="RAK3283" s="53"/>
      <c r="RAM3283" s="41"/>
      <c r="RAN3283" s="40"/>
      <c r="RAO3283" s="44"/>
      <c r="RAP3283" s="62"/>
      <c r="RAQ3283" s="56"/>
      <c r="RAR3283" s="60"/>
      <c r="RAS3283" s="60"/>
      <c r="RAT3283" s="60"/>
      <c r="RAU3283" s="60"/>
      <c r="RAV3283" s="46"/>
      <c r="RAW3283" s="65"/>
      <c r="RAX3283" s="19"/>
      <c r="RAY3283" s="48"/>
      <c r="RAZ3283" s="41"/>
      <c r="RBA3283" s="44"/>
      <c r="RBB3283" s="18"/>
      <c r="RBC3283" s="16"/>
      <c r="RBD3283" s="36"/>
      <c r="RBE3283" s="36"/>
      <c r="RBF3283" s="36"/>
      <c r="RBG3283" s="36"/>
      <c r="RBH3283" s="36"/>
      <c r="RBI3283" s="36"/>
      <c r="RBJ3283" s="36"/>
      <c r="RBK3283" s="36"/>
      <c r="RBL3283" s="36"/>
      <c r="RBM3283" s="36"/>
      <c r="RBN3283" s="36"/>
      <c r="RBO3283" s="36"/>
      <c r="RBP3283" s="36"/>
      <c r="RBQ3283" s="12"/>
      <c r="RBR3283" s="12"/>
      <c r="RBS3283" s="12"/>
      <c r="RBT3283" s="53"/>
      <c r="RBV3283" s="41"/>
      <c r="RBW3283" s="40"/>
      <c r="RBX3283" s="44"/>
      <c r="RBY3283" s="62"/>
      <c r="RBZ3283" s="56"/>
      <c r="RCA3283" s="60"/>
      <c r="RCB3283" s="60"/>
      <c r="RCC3283" s="60"/>
      <c r="RCD3283" s="60"/>
      <c r="RCE3283" s="46"/>
      <c r="RCF3283" s="65"/>
      <c r="RCG3283" s="19"/>
      <c r="RCH3283" s="48"/>
      <c r="RCI3283" s="41"/>
      <c r="RCJ3283" s="44"/>
      <c r="RCK3283" s="18"/>
      <c r="RCL3283" s="16"/>
      <c r="RCM3283" s="36"/>
      <c r="RCN3283" s="36"/>
      <c r="RCO3283" s="36"/>
      <c r="RCP3283" s="36"/>
      <c r="RCQ3283" s="36"/>
      <c r="RCR3283" s="36"/>
      <c r="RCS3283" s="36"/>
      <c r="RCT3283" s="36"/>
      <c r="RCU3283" s="36"/>
      <c r="RCV3283" s="36"/>
      <c r="RCW3283" s="36"/>
      <c r="RCX3283" s="36"/>
      <c r="RCY3283" s="36"/>
      <c r="RCZ3283" s="12"/>
      <c r="RDA3283" s="12"/>
      <c r="RDB3283" s="12"/>
      <c r="RDC3283" s="53"/>
      <c r="RDE3283" s="41"/>
      <c r="RDF3283" s="40"/>
      <c r="RDG3283" s="44"/>
      <c r="RDH3283" s="62"/>
      <c r="RDI3283" s="56"/>
      <c r="RDJ3283" s="60"/>
      <c r="RDK3283" s="60"/>
      <c r="RDL3283" s="60"/>
      <c r="RDM3283" s="60"/>
      <c r="RDN3283" s="46"/>
      <c r="RDO3283" s="65"/>
      <c r="RDP3283" s="19"/>
      <c r="RDQ3283" s="48"/>
      <c r="RDR3283" s="41"/>
      <c r="RDS3283" s="44"/>
      <c r="RDT3283" s="18"/>
      <c r="RDU3283" s="16"/>
      <c r="RDV3283" s="36"/>
      <c r="RDW3283" s="36"/>
      <c r="RDX3283" s="36"/>
      <c r="RDY3283" s="36"/>
      <c r="RDZ3283" s="36"/>
      <c r="REA3283" s="36"/>
      <c r="REB3283" s="36"/>
      <c r="REC3283" s="36"/>
      <c r="RED3283" s="36"/>
      <c r="REE3283" s="36"/>
      <c r="REF3283" s="36"/>
      <c r="REG3283" s="36"/>
      <c r="REH3283" s="36"/>
      <c r="REI3283" s="12"/>
      <c r="REJ3283" s="12"/>
      <c r="REK3283" s="12"/>
      <c r="REL3283" s="53"/>
      <c r="REN3283" s="41"/>
      <c r="REO3283" s="40"/>
      <c r="REP3283" s="44"/>
      <c r="REQ3283" s="62"/>
      <c r="RER3283" s="56"/>
      <c r="RES3283" s="60"/>
      <c r="RET3283" s="60"/>
      <c r="REU3283" s="60"/>
      <c r="REV3283" s="60"/>
      <c r="REW3283" s="46"/>
      <c r="REX3283" s="65"/>
      <c r="REY3283" s="19"/>
      <c r="REZ3283" s="48"/>
      <c r="RFA3283" s="41"/>
      <c r="RFB3283" s="44"/>
      <c r="RFC3283" s="18"/>
      <c r="RFD3283" s="16"/>
      <c r="RFE3283" s="36"/>
      <c r="RFF3283" s="36"/>
      <c r="RFG3283" s="36"/>
      <c r="RFH3283" s="36"/>
      <c r="RFI3283" s="36"/>
      <c r="RFJ3283" s="36"/>
      <c r="RFK3283" s="36"/>
      <c r="RFL3283" s="36"/>
      <c r="RFM3283" s="36"/>
      <c r="RFN3283" s="36"/>
      <c r="RFO3283" s="36"/>
      <c r="RFP3283" s="36"/>
      <c r="RFQ3283" s="36"/>
      <c r="RFR3283" s="12"/>
      <c r="RFS3283" s="12"/>
      <c r="RFT3283" s="12"/>
      <c r="RFU3283" s="53"/>
      <c r="RFW3283" s="41"/>
      <c r="RFX3283" s="40"/>
      <c r="RFY3283" s="44"/>
      <c r="RFZ3283" s="62"/>
      <c r="RGA3283" s="56"/>
      <c r="RGB3283" s="60"/>
      <c r="RGC3283" s="60"/>
      <c r="RGD3283" s="60"/>
      <c r="RGE3283" s="60"/>
      <c r="RGF3283" s="46"/>
      <c r="RGG3283" s="65"/>
      <c r="RGH3283" s="19"/>
      <c r="RGI3283" s="48"/>
      <c r="RGJ3283" s="41"/>
      <c r="RGK3283" s="44"/>
      <c r="RGL3283" s="18"/>
      <c r="RGM3283" s="16"/>
      <c r="RGN3283" s="36"/>
      <c r="RGO3283" s="36"/>
      <c r="RGP3283" s="36"/>
      <c r="RGQ3283" s="36"/>
      <c r="RGR3283" s="36"/>
      <c r="RGS3283" s="36"/>
      <c r="RGT3283" s="36"/>
      <c r="RGU3283" s="36"/>
      <c r="RGV3283" s="36"/>
      <c r="RGW3283" s="36"/>
      <c r="RGX3283" s="36"/>
      <c r="RGY3283" s="36"/>
      <c r="RGZ3283" s="36"/>
      <c r="RHA3283" s="12"/>
      <c r="RHB3283" s="12"/>
      <c r="RHC3283" s="12"/>
      <c r="RHD3283" s="53"/>
      <c r="RHF3283" s="41"/>
      <c r="RHG3283" s="40"/>
      <c r="RHH3283" s="44"/>
      <c r="RHI3283" s="62"/>
      <c r="RHJ3283" s="56"/>
      <c r="RHK3283" s="60"/>
      <c r="RHL3283" s="60"/>
      <c r="RHM3283" s="60"/>
      <c r="RHN3283" s="60"/>
      <c r="RHO3283" s="46"/>
      <c r="RHP3283" s="65"/>
      <c r="RHQ3283" s="19"/>
      <c r="RHR3283" s="48"/>
      <c r="RHS3283" s="41"/>
      <c r="RHT3283" s="44"/>
      <c r="RHU3283" s="18"/>
      <c r="RHV3283" s="16"/>
      <c r="RHW3283" s="36"/>
      <c r="RHX3283" s="36"/>
      <c r="RHY3283" s="36"/>
      <c r="RHZ3283" s="36"/>
      <c r="RIA3283" s="36"/>
      <c r="RIB3283" s="36"/>
      <c r="RIC3283" s="36"/>
      <c r="RID3283" s="36"/>
      <c r="RIE3283" s="36"/>
      <c r="RIF3283" s="36"/>
      <c r="RIG3283" s="36"/>
      <c r="RIH3283" s="36"/>
      <c r="RII3283" s="36"/>
      <c r="RIJ3283" s="12"/>
      <c r="RIK3283" s="12"/>
      <c r="RIL3283" s="12"/>
      <c r="RIM3283" s="53"/>
      <c r="RIO3283" s="41"/>
      <c r="RIP3283" s="40"/>
      <c r="RIQ3283" s="44"/>
      <c r="RIR3283" s="62"/>
      <c r="RIS3283" s="56"/>
      <c r="RIT3283" s="60"/>
      <c r="RIU3283" s="60"/>
      <c r="RIV3283" s="60"/>
      <c r="RIW3283" s="60"/>
      <c r="RIX3283" s="46"/>
      <c r="RIY3283" s="65"/>
      <c r="RIZ3283" s="19"/>
      <c r="RJA3283" s="48"/>
      <c r="RJB3283" s="41"/>
      <c r="RJC3283" s="44"/>
      <c r="RJD3283" s="18"/>
      <c r="RJE3283" s="16"/>
      <c r="RJF3283" s="36"/>
      <c r="RJG3283" s="36"/>
      <c r="RJH3283" s="36"/>
      <c r="RJI3283" s="36"/>
      <c r="RJJ3283" s="36"/>
      <c r="RJK3283" s="36"/>
      <c r="RJL3283" s="36"/>
      <c r="RJM3283" s="36"/>
      <c r="RJN3283" s="36"/>
      <c r="RJO3283" s="36"/>
      <c r="RJP3283" s="36"/>
      <c r="RJQ3283" s="36"/>
      <c r="RJR3283" s="36"/>
      <c r="RJS3283" s="12"/>
      <c r="RJT3283" s="12"/>
      <c r="RJU3283" s="12"/>
      <c r="RJV3283" s="53"/>
      <c r="RJX3283" s="41"/>
      <c r="RJY3283" s="40"/>
      <c r="RJZ3283" s="44"/>
      <c r="RKA3283" s="62"/>
      <c r="RKB3283" s="56"/>
      <c r="RKC3283" s="60"/>
      <c r="RKD3283" s="60"/>
      <c r="RKE3283" s="60"/>
      <c r="RKF3283" s="60"/>
      <c r="RKG3283" s="46"/>
      <c r="RKH3283" s="65"/>
      <c r="RKI3283" s="19"/>
      <c r="RKJ3283" s="48"/>
      <c r="RKK3283" s="41"/>
      <c r="RKL3283" s="44"/>
      <c r="RKM3283" s="18"/>
      <c r="RKN3283" s="16"/>
      <c r="RKO3283" s="36"/>
      <c r="RKP3283" s="36"/>
      <c r="RKQ3283" s="36"/>
      <c r="RKR3283" s="36"/>
      <c r="RKS3283" s="36"/>
      <c r="RKT3283" s="36"/>
      <c r="RKU3283" s="36"/>
      <c r="RKV3283" s="36"/>
      <c r="RKW3283" s="36"/>
      <c r="RKX3283" s="36"/>
      <c r="RKY3283" s="36"/>
      <c r="RKZ3283" s="36"/>
      <c r="RLA3283" s="36"/>
      <c r="RLB3283" s="12"/>
      <c r="RLC3283" s="12"/>
      <c r="RLD3283" s="12"/>
      <c r="RLE3283" s="53"/>
      <c r="RLG3283" s="41"/>
      <c r="RLH3283" s="40"/>
      <c r="RLI3283" s="44"/>
      <c r="RLJ3283" s="62"/>
      <c r="RLK3283" s="56"/>
      <c r="RLL3283" s="60"/>
      <c r="RLM3283" s="60"/>
      <c r="RLN3283" s="60"/>
      <c r="RLO3283" s="60"/>
      <c r="RLP3283" s="46"/>
      <c r="RLQ3283" s="65"/>
      <c r="RLR3283" s="19"/>
      <c r="RLS3283" s="48"/>
      <c r="RLT3283" s="41"/>
      <c r="RLU3283" s="44"/>
      <c r="RLV3283" s="18"/>
      <c r="RLW3283" s="16"/>
      <c r="RLX3283" s="36"/>
      <c r="RLY3283" s="36"/>
      <c r="RLZ3283" s="36"/>
      <c r="RMA3283" s="36"/>
      <c r="RMB3283" s="36"/>
      <c r="RMC3283" s="36"/>
      <c r="RMD3283" s="36"/>
      <c r="RME3283" s="36"/>
      <c r="RMF3283" s="36"/>
      <c r="RMG3283" s="36"/>
      <c r="RMH3283" s="36"/>
      <c r="RMI3283" s="36"/>
      <c r="RMJ3283" s="36"/>
      <c r="RMK3283" s="12"/>
      <c r="RML3283" s="12"/>
      <c r="RMM3283" s="12"/>
      <c r="RMN3283" s="53"/>
      <c r="RMP3283" s="41"/>
      <c r="RMQ3283" s="40"/>
      <c r="RMR3283" s="44"/>
      <c r="RMS3283" s="62"/>
      <c r="RMT3283" s="56"/>
      <c r="RMU3283" s="60"/>
      <c r="RMV3283" s="60"/>
      <c r="RMW3283" s="60"/>
      <c r="RMX3283" s="60"/>
      <c r="RMY3283" s="46"/>
      <c r="RMZ3283" s="65"/>
      <c r="RNA3283" s="19"/>
      <c r="RNB3283" s="48"/>
      <c r="RNC3283" s="41"/>
      <c r="RND3283" s="44"/>
      <c r="RNE3283" s="18"/>
      <c r="RNF3283" s="16"/>
      <c r="RNG3283" s="36"/>
      <c r="RNH3283" s="36"/>
      <c r="RNI3283" s="36"/>
      <c r="RNJ3283" s="36"/>
      <c r="RNK3283" s="36"/>
      <c r="RNL3283" s="36"/>
      <c r="RNM3283" s="36"/>
      <c r="RNN3283" s="36"/>
      <c r="RNO3283" s="36"/>
      <c r="RNP3283" s="36"/>
      <c r="RNQ3283" s="36"/>
      <c r="RNR3283" s="36"/>
      <c r="RNS3283" s="36"/>
      <c r="RNT3283" s="12"/>
      <c r="RNU3283" s="12"/>
      <c r="RNV3283" s="12"/>
      <c r="RNW3283" s="53"/>
      <c r="RNY3283" s="41"/>
      <c r="RNZ3283" s="40"/>
      <c r="ROA3283" s="44"/>
      <c r="ROB3283" s="62"/>
      <c r="ROC3283" s="56"/>
      <c r="ROD3283" s="60"/>
      <c r="ROE3283" s="60"/>
      <c r="ROF3283" s="60"/>
      <c r="ROG3283" s="60"/>
      <c r="ROH3283" s="46"/>
      <c r="ROI3283" s="65"/>
      <c r="ROJ3283" s="19"/>
      <c r="ROK3283" s="48"/>
      <c r="ROL3283" s="41"/>
      <c r="ROM3283" s="44"/>
      <c r="RON3283" s="18"/>
      <c r="ROO3283" s="16"/>
      <c r="ROP3283" s="36"/>
      <c r="ROQ3283" s="36"/>
      <c r="ROR3283" s="36"/>
      <c r="ROS3283" s="36"/>
      <c r="ROT3283" s="36"/>
      <c r="ROU3283" s="36"/>
      <c r="ROV3283" s="36"/>
      <c r="ROW3283" s="36"/>
      <c r="ROX3283" s="36"/>
      <c r="ROY3283" s="36"/>
      <c r="ROZ3283" s="36"/>
      <c r="RPA3283" s="36"/>
      <c r="RPB3283" s="36"/>
      <c r="RPC3283" s="12"/>
      <c r="RPD3283" s="12"/>
      <c r="RPE3283" s="12"/>
      <c r="RPF3283" s="53"/>
      <c r="RPH3283" s="41"/>
      <c r="RPI3283" s="40"/>
      <c r="RPJ3283" s="44"/>
      <c r="RPK3283" s="62"/>
      <c r="RPL3283" s="56"/>
      <c r="RPM3283" s="60"/>
      <c r="RPN3283" s="60"/>
      <c r="RPO3283" s="60"/>
      <c r="RPP3283" s="60"/>
      <c r="RPQ3283" s="46"/>
      <c r="RPR3283" s="65"/>
      <c r="RPS3283" s="19"/>
      <c r="RPT3283" s="48"/>
      <c r="RPU3283" s="41"/>
      <c r="RPV3283" s="44"/>
      <c r="RPW3283" s="18"/>
      <c r="RPX3283" s="16"/>
      <c r="RPY3283" s="36"/>
      <c r="RPZ3283" s="36"/>
      <c r="RQA3283" s="36"/>
      <c r="RQB3283" s="36"/>
      <c r="RQC3283" s="36"/>
      <c r="RQD3283" s="36"/>
      <c r="RQE3283" s="36"/>
      <c r="RQF3283" s="36"/>
      <c r="RQG3283" s="36"/>
      <c r="RQH3283" s="36"/>
      <c r="RQI3283" s="36"/>
      <c r="RQJ3283" s="36"/>
      <c r="RQK3283" s="36"/>
      <c r="RQL3283" s="12"/>
      <c r="RQM3283" s="12"/>
      <c r="RQN3283" s="12"/>
      <c r="RQO3283" s="53"/>
      <c r="RQQ3283" s="41"/>
      <c r="RQR3283" s="40"/>
      <c r="RQS3283" s="44"/>
      <c r="RQT3283" s="62"/>
      <c r="RQU3283" s="56"/>
      <c r="RQV3283" s="60"/>
      <c r="RQW3283" s="60"/>
      <c r="RQX3283" s="60"/>
      <c r="RQY3283" s="60"/>
      <c r="RQZ3283" s="46"/>
      <c r="RRA3283" s="65"/>
      <c r="RRB3283" s="19"/>
      <c r="RRC3283" s="48"/>
      <c r="RRD3283" s="41"/>
      <c r="RRE3283" s="44"/>
      <c r="RRF3283" s="18"/>
      <c r="RRG3283" s="16"/>
      <c r="RRH3283" s="36"/>
      <c r="RRI3283" s="36"/>
      <c r="RRJ3283" s="36"/>
      <c r="RRK3283" s="36"/>
      <c r="RRL3283" s="36"/>
      <c r="RRM3283" s="36"/>
      <c r="RRN3283" s="36"/>
      <c r="RRO3283" s="36"/>
      <c r="RRP3283" s="36"/>
      <c r="RRQ3283" s="36"/>
      <c r="RRR3283" s="36"/>
      <c r="RRS3283" s="36"/>
      <c r="RRT3283" s="36"/>
      <c r="RRU3283" s="12"/>
      <c r="RRV3283" s="12"/>
      <c r="RRW3283" s="12"/>
      <c r="RRX3283" s="53"/>
      <c r="RRZ3283" s="41"/>
      <c r="RSA3283" s="40"/>
      <c r="RSB3283" s="44"/>
      <c r="RSC3283" s="62"/>
      <c r="RSD3283" s="56"/>
      <c r="RSE3283" s="60"/>
      <c r="RSF3283" s="60"/>
      <c r="RSG3283" s="60"/>
      <c r="RSH3283" s="60"/>
      <c r="RSI3283" s="46"/>
      <c r="RSJ3283" s="65"/>
      <c r="RSK3283" s="19"/>
      <c r="RSL3283" s="48"/>
      <c r="RSM3283" s="41"/>
      <c r="RSN3283" s="44"/>
      <c r="RSO3283" s="18"/>
      <c r="RSP3283" s="16"/>
      <c r="RSQ3283" s="36"/>
      <c r="RSR3283" s="36"/>
      <c r="RSS3283" s="36"/>
      <c r="RST3283" s="36"/>
      <c r="RSU3283" s="36"/>
      <c r="RSV3283" s="36"/>
      <c r="RSW3283" s="36"/>
      <c r="RSX3283" s="36"/>
      <c r="RSY3283" s="36"/>
      <c r="RSZ3283" s="36"/>
      <c r="RTA3283" s="36"/>
      <c r="RTB3283" s="36"/>
      <c r="RTC3283" s="36"/>
      <c r="RTD3283" s="12"/>
      <c r="RTE3283" s="12"/>
      <c r="RTF3283" s="12"/>
      <c r="RTG3283" s="53"/>
      <c r="RTI3283" s="41"/>
      <c r="RTJ3283" s="40"/>
      <c r="RTK3283" s="44"/>
      <c r="RTL3283" s="62"/>
      <c r="RTM3283" s="56"/>
      <c r="RTN3283" s="60"/>
      <c r="RTO3283" s="60"/>
      <c r="RTP3283" s="60"/>
      <c r="RTQ3283" s="60"/>
      <c r="RTR3283" s="46"/>
      <c r="RTS3283" s="65"/>
      <c r="RTT3283" s="19"/>
      <c r="RTU3283" s="48"/>
      <c r="RTV3283" s="41"/>
      <c r="RTW3283" s="44"/>
      <c r="RTX3283" s="18"/>
      <c r="RTY3283" s="16"/>
      <c r="RTZ3283" s="36"/>
      <c r="RUA3283" s="36"/>
      <c r="RUB3283" s="36"/>
      <c r="RUC3283" s="36"/>
      <c r="RUD3283" s="36"/>
      <c r="RUE3283" s="36"/>
      <c r="RUF3283" s="36"/>
      <c r="RUG3283" s="36"/>
      <c r="RUH3283" s="36"/>
      <c r="RUI3283" s="36"/>
      <c r="RUJ3283" s="36"/>
      <c r="RUK3283" s="36"/>
      <c r="RUL3283" s="36"/>
      <c r="RUM3283" s="12"/>
      <c r="RUN3283" s="12"/>
      <c r="RUO3283" s="12"/>
      <c r="RUP3283" s="53"/>
      <c r="RUR3283" s="41"/>
      <c r="RUS3283" s="40"/>
      <c r="RUT3283" s="44"/>
      <c r="RUU3283" s="62"/>
      <c r="RUV3283" s="56"/>
      <c r="RUW3283" s="60"/>
      <c r="RUX3283" s="60"/>
      <c r="RUY3283" s="60"/>
      <c r="RUZ3283" s="60"/>
      <c r="RVA3283" s="46"/>
      <c r="RVB3283" s="65"/>
      <c r="RVC3283" s="19"/>
      <c r="RVD3283" s="48"/>
      <c r="RVE3283" s="41"/>
      <c r="RVF3283" s="44"/>
      <c r="RVG3283" s="18"/>
      <c r="RVH3283" s="16"/>
      <c r="RVI3283" s="36"/>
      <c r="RVJ3283" s="36"/>
      <c r="RVK3283" s="36"/>
      <c r="RVL3283" s="36"/>
      <c r="RVM3283" s="36"/>
      <c r="RVN3283" s="36"/>
      <c r="RVO3283" s="36"/>
      <c r="RVP3283" s="36"/>
      <c r="RVQ3283" s="36"/>
      <c r="RVR3283" s="36"/>
      <c r="RVS3283" s="36"/>
      <c r="RVT3283" s="36"/>
      <c r="RVU3283" s="36"/>
      <c r="RVV3283" s="12"/>
      <c r="RVW3283" s="12"/>
      <c r="RVX3283" s="12"/>
      <c r="RVY3283" s="53"/>
      <c r="RWA3283" s="41"/>
      <c r="RWB3283" s="40"/>
      <c r="RWC3283" s="44"/>
      <c r="RWD3283" s="62"/>
      <c r="RWE3283" s="56"/>
      <c r="RWF3283" s="60"/>
      <c r="RWG3283" s="60"/>
      <c r="RWH3283" s="60"/>
      <c r="RWI3283" s="60"/>
      <c r="RWJ3283" s="46"/>
      <c r="RWK3283" s="65"/>
      <c r="RWL3283" s="19"/>
      <c r="RWM3283" s="48"/>
      <c r="RWN3283" s="41"/>
      <c r="RWO3283" s="44"/>
      <c r="RWP3283" s="18"/>
      <c r="RWQ3283" s="16"/>
      <c r="RWR3283" s="36"/>
      <c r="RWS3283" s="36"/>
      <c r="RWT3283" s="36"/>
      <c r="RWU3283" s="36"/>
      <c r="RWV3283" s="36"/>
      <c r="RWW3283" s="36"/>
      <c r="RWX3283" s="36"/>
      <c r="RWY3283" s="36"/>
      <c r="RWZ3283" s="36"/>
      <c r="RXA3283" s="36"/>
      <c r="RXB3283" s="36"/>
      <c r="RXC3283" s="36"/>
      <c r="RXD3283" s="36"/>
      <c r="RXE3283" s="12"/>
      <c r="RXF3283" s="12"/>
      <c r="RXG3283" s="12"/>
      <c r="RXH3283" s="53"/>
      <c r="RXJ3283" s="41"/>
      <c r="RXK3283" s="40"/>
      <c r="RXL3283" s="44"/>
      <c r="RXM3283" s="62"/>
      <c r="RXN3283" s="56"/>
      <c r="RXO3283" s="60"/>
      <c r="RXP3283" s="60"/>
      <c r="RXQ3283" s="60"/>
      <c r="RXR3283" s="60"/>
      <c r="RXS3283" s="46"/>
      <c r="RXT3283" s="65"/>
      <c r="RXU3283" s="19"/>
      <c r="RXV3283" s="48"/>
      <c r="RXW3283" s="41"/>
      <c r="RXX3283" s="44"/>
      <c r="RXY3283" s="18"/>
      <c r="RXZ3283" s="16"/>
      <c r="RYA3283" s="36"/>
      <c r="RYB3283" s="36"/>
      <c r="RYC3283" s="36"/>
      <c r="RYD3283" s="36"/>
      <c r="RYE3283" s="36"/>
      <c r="RYF3283" s="36"/>
      <c r="RYG3283" s="36"/>
      <c r="RYH3283" s="36"/>
      <c r="RYI3283" s="36"/>
      <c r="RYJ3283" s="36"/>
      <c r="RYK3283" s="36"/>
      <c r="RYL3283" s="36"/>
      <c r="RYM3283" s="36"/>
      <c r="RYN3283" s="12"/>
      <c r="RYO3283" s="12"/>
      <c r="RYP3283" s="12"/>
      <c r="RYQ3283" s="53"/>
      <c r="RYS3283" s="41"/>
      <c r="RYT3283" s="40"/>
      <c r="RYU3283" s="44"/>
      <c r="RYV3283" s="62"/>
      <c r="RYW3283" s="56"/>
      <c r="RYX3283" s="60"/>
      <c r="RYY3283" s="60"/>
      <c r="RYZ3283" s="60"/>
      <c r="RZA3283" s="60"/>
      <c r="RZB3283" s="46"/>
      <c r="RZC3283" s="65"/>
      <c r="RZD3283" s="19"/>
      <c r="RZE3283" s="48"/>
      <c r="RZF3283" s="41"/>
      <c r="RZG3283" s="44"/>
      <c r="RZH3283" s="18"/>
      <c r="RZI3283" s="16"/>
      <c r="RZJ3283" s="36"/>
      <c r="RZK3283" s="36"/>
      <c r="RZL3283" s="36"/>
      <c r="RZM3283" s="36"/>
      <c r="RZN3283" s="36"/>
      <c r="RZO3283" s="36"/>
      <c r="RZP3283" s="36"/>
      <c r="RZQ3283" s="36"/>
      <c r="RZR3283" s="36"/>
      <c r="RZS3283" s="36"/>
      <c r="RZT3283" s="36"/>
      <c r="RZU3283" s="36"/>
      <c r="RZV3283" s="36"/>
      <c r="RZW3283" s="12"/>
      <c r="RZX3283" s="12"/>
      <c r="RZY3283" s="12"/>
      <c r="RZZ3283" s="53"/>
      <c r="SAB3283" s="41"/>
      <c r="SAC3283" s="40"/>
      <c r="SAD3283" s="44"/>
      <c r="SAE3283" s="62"/>
      <c r="SAF3283" s="56"/>
      <c r="SAG3283" s="60"/>
      <c r="SAH3283" s="60"/>
      <c r="SAI3283" s="60"/>
      <c r="SAJ3283" s="60"/>
      <c r="SAK3283" s="46"/>
      <c r="SAL3283" s="65"/>
      <c r="SAM3283" s="19"/>
      <c r="SAN3283" s="48"/>
      <c r="SAO3283" s="41"/>
      <c r="SAP3283" s="44"/>
      <c r="SAQ3283" s="18"/>
      <c r="SAR3283" s="16"/>
      <c r="SAS3283" s="36"/>
      <c r="SAT3283" s="36"/>
      <c r="SAU3283" s="36"/>
      <c r="SAV3283" s="36"/>
      <c r="SAW3283" s="36"/>
      <c r="SAX3283" s="36"/>
      <c r="SAY3283" s="36"/>
      <c r="SAZ3283" s="36"/>
      <c r="SBA3283" s="36"/>
      <c r="SBB3283" s="36"/>
      <c r="SBC3283" s="36"/>
      <c r="SBD3283" s="36"/>
      <c r="SBE3283" s="36"/>
      <c r="SBF3283" s="12"/>
      <c r="SBG3283" s="12"/>
      <c r="SBH3283" s="12"/>
      <c r="SBI3283" s="53"/>
      <c r="SBK3283" s="41"/>
      <c r="SBL3283" s="40"/>
      <c r="SBM3283" s="44"/>
      <c r="SBN3283" s="62"/>
      <c r="SBO3283" s="56"/>
      <c r="SBP3283" s="60"/>
      <c r="SBQ3283" s="60"/>
      <c r="SBR3283" s="60"/>
      <c r="SBS3283" s="60"/>
      <c r="SBT3283" s="46"/>
      <c r="SBU3283" s="65"/>
      <c r="SBV3283" s="19"/>
      <c r="SBW3283" s="48"/>
      <c r="SBX3283" s="41"/>
      <c r="SBY3283" s="44"/>
      <c r="SBZ3283" s="18"/>
      <c r="SCA3283" s="16"/>
      <c r="SCB3283" s="36"/>
      <c r="SCC3283" s="36"/>
      <c r="SCD3283" s="36"/>
      <c r="SCE3283" s="36"/>
      <c r="SCF3283" s="36"/>
      <c r="SCG3283" s="36"/>
      <c r="SCH3283" s="36"/>
      <c r="SCI3283" s="36"/>
      <c r="SCJ3283" s="36"/>
      <c r="SCK3283" s="36"/>
      <c r="SCL3283" s="36"/>
      <c r="SCM3283" s="36"/>
      <c r="SCN3283" s="36"/>
      <c r="SCO3283" s="12"/>
      <c r="SCP3283" s="12"/>
      <c r="SCQ3283" s="12"/>
      <c r="SCR3283" s="53"/>
      <c r="SCT3283" s="41"/>
      <c r="SCU3283" s="40"/>
      <c r="SCV3283" s="44"/>
      <c r="SCW3283" s="62"/>
      <c r="SCX3283" s="56"/>
      <c r="SCY3283" s="60"/>
      <c r="SCZ3283" s="60"/>
      <c r="SDA3283" s="60"/>
      <c r="SDB3283" s="60"/>
      <c r="SDC3283" s="46"/>
      <c r="SDD3283" s="65"/>
      <c r="SDE3283" s="19"/>
      <c r="SDF3283" s="48"/>
      <c r="SDG3283" s="41"/>
      <c r="SDH3283" s="44"/>
      <c r="SDI3283" s="18"/>
      <c r="SDJ3283" s="16"/>
      <c r="SDK3283" s="36"/>
      <c r="SDL3283" s="36"/>
      <c r="SDM3283" s="36"/>
      <c r="SDN3283" s="36"/>
      <c r="SDO3283" s="36"/>
      <c r="SDP3283" s="36"/>
      <c r="SDQ3283" s="36"/>
      <c r="SDR3283" s="36"/>
      <c r="SDS3283" s="36"/>
      <c r="SDT3283" s="36"/>
      <c r="SDU3283" s="36"/>
      <c r="SDV3283" s="36"/>
      <c r="SDW3283" s="36"/>
      <c r="SDX3283" s="12"/>
      <c r="SDY3283" s="12"/>
      <c r="SDZ3283" s="12"/>
      <c r="SEA3283" s="53"/>
      <c r="SEC3283" s="41"/>
      <c r="SED3283" s="40"/>
      <c r="SEE3283" s="44"/>
      <c r="SEF3283" s="62"/>
      <c r="SEG3283" s="56"/>
      <c r="SEH3283" s="60"/>
      <c r="SEI3283" s="60"/>
      <c r="SEJ3283" s="60"/>
      <c r="SEK3283" s="60"/>
      <c r="SEL3283" s="46"/>
      <c r="SEM3283" s="65"/>
      <c r="SEN3283" s="19"/>
      <c r="SEO3283" s="48"/>
      <c r="SEP3283" s="41"/>
      <c r="SEQ3283" s="44"/>
      <c r="SER3283" s="18"/>
      <c r="SES3283" s="16"/>
      <c r="SET3283" s="36"/>
      <c r="SEU3283" s="36"/>
      <c r="SEV3283" s="36"/>
      <c r="SEW3283" s="36"/>
      <c r="SEX3283" s="36"/>
      <c r="SEY3283" s="36"/>
      <c r="SEZ3283" s="36"/>
      <c r="SFA3283" s="36"/>
      <c r="SFB3283" s="36"/>
      <c r="SFC3283" s="36"/>
      <c r="SFD3283" s="36"/>
      <c r="SFE3283" s="36"/>
      <c r="SFF3283" s="36"/>
      <c r="SFG3283" s="12"/>
      <c r="SFH3283" s="12"/>
      <c r="SFI3283" s="12"/>
      <c r="SFJ3283" s="53"/>
      <c r="SFL3283" s="41"/>
      <c r="SFM3283" s="40"/>
      <c r="SFN3283" s="44"/>
      <c r="SFO3283" s="62"/>
      <c r="SFP3283" s="56"/>
      <c r="SFQ3283" s="60"/>
      <c r="SFR3283" s="60"/>
      <c r="SFS3283" s="60"/>
      <c r="SFT3283" s="60"/>
      <c r="SFU3283" s="46"/>
      <c r="SFV3283" s="65"/>
      <c r="SFW3283" s="19"/>
      <c r="SFX3283" s="48"/>
      <c r="SFY3283" s="41"/>
      <c r="SFZ3283" s="44"/>
      <c r="SGA3283" s="18"/>
      <c r="SGB3283" s="16"/>
      <c r="SGC3283" s="36"/>
      <c r="SGD3283" s="36"/>
      <c r="SGE3283" s="36"/>
      <c r="SGF3283" s="36"/>
      <c r="SGG3283" s="36"/>
      <c r="SGH3283" s="36"/>
      <c r="SGI3283" s="36"/>
      <c r="SGJ3283" s="36"/>
      <c r="SGK3283" s="36"/>
      <c r="SGL3283" s="36"/>
      <c r="SGM3283" s="36"/>
      <c r="SGN3283" s="36"/>
      <c r="SGO3283" s="36"/>
      <c r="SGP3283" s="12"/>
      <c r="SGQ3283" s="12"/>
      <c r="SGR3283" s="12"/>
      <c r="SGS3283" s="53"/>
      <c r="SGU3283" s="41"/>
      <c r="SGV3283" s="40"/>
      <c r="SGW3283" s="44"/>
      <c r="SGX3283" s="62"/>
      <c r="SGY3283" s="56"/>
      <c r="SGZ3283" s="60"/>
      <c r="SHA3283" s="60"/>
      <c r="SHB3283" s="60"/>
      <c r="SHC3283" s="60"/>
      <c r="SHD3283" s="46"/>
      <c r="SHE3283" s="65"/>
      <c r="SHF3283" s="19"/>
      <c r="SHG3283" s="48"/>
      <c r="SHH3283" s="41"/>
      <c r="SHI3283" s="44"/>
      <c r="SHJ3283" s="18"/>
      <c r="SHK3283" s="16"/>
      <c r="SHL3283" s="36"/>
      <c r="SHM3283" s="36"/>
      <c r="SHN3283" s="36"/>
      <c r="SHO3283" s="36"/>
      <c r="SHP3283" s="36"/>
      <c r="SHQ3283" s="36"/>
      <c r="SHR3283" s="36"/>
      <c r="SHS3283" s="36"/>
      <c r="SHT3283" s="36"/>
      <c r="SHU3283" s="36"/>
      <c r="SHV3283" s="36"/>
      <c r="SHW3283" s="36"/>
      <c r="SHX3283" s="36"/>
      <c r="SHY3283" s="12"/>
      <c r="SHZ3283" s="12"/>
      <c r="SIA3283" s="12"/>
      <c r="SIB3283" s="53"/>
      <c r="SID3283" s="41"/>
      <c r="SIE3283" s="40"/>
      <c r="SIF3283" s="44"/>
      <c r="SIG3283" s="62"/>
      <c r="SIH3283" s="56"/>
      <c r="SII3283" s="60"/>
      <c r="SIJ3283" s="60"/>
      <c r="SIK3283" s="60"/>
      <c r="SIL3283" s="60"/>
      <c r="SIM3283" s="46"/>
      <c r="SIN3283" s="65"/>
      <c r="SIO3283" s="19"/>
      <c r="SIP3283" s="48"/>
      <c r="SIQ3283" s="41"/>
      <c r="SIR3283" s="44"/>
      <c r="SIS3283" s="18"/>
      <c r="SIT3283" s="16"/>
      <c r="SIU3283" s="36"/>
      <c r="SIV3283" s="36"/>
      <c r="SIW3283" s="36"/>
      <c r="SIX3283" s="36"/>
      <c r="SIY3283" s="36"/>
      <c r="SIZ3283" s="36"/>
      <c r="SJA3283" s="36"/>
      <c r="SJB3283" s="36"/>
      <c r="SJC3283" s="36"/>
      <c r="SJD3283" s="36"/>
      <c r="SJE3283" s="36"/>
      <c r="SJF3283" s="36"/>
      <c r="SJG3283" s="36"/>
      <c r="SJH3283" s="12"/>
      <c r="SJI3283" s="12"/>
      <c r="SJJ3283" s="12"/>
      <c r="SJK3283" s="53"/>
      <c r="SJM3283" s="41"/>
      <c r="SJN3283" s="40"/>
      <c r="SJO3283" s="44"/>
      <c r="SJP3283" s="62"/>
      <c r="SJQ3283" s="56"/>
      <c r="SJR3283" s="60"/>
      <c r="SJS3283" s="60"/>
      <c r="SJT3283" s="60"/>
      <c r="SJU3283" s="60"/>
      <c r="SJV3283" s="46"/>
      <c r="SJW3283" s="65"/>
      <c r="SJX3283" s="19"/>
      <c r="SJY3283" s="48"/>
      <c r="SJZ3283" s="41"/>
      <c r="SKA3283" s="44"/>
      <c r="SKB3283" s="18"/>
      <c r="SKC3283" s="16"/>
      <c r="SKD3283" s="36"/>
      <c r="SKE3283" s="36"/>
      <c r="SKF3283" s="36"/>
      <c r="SKG3283" s="36"/>
      <c r="SKH3283" s="36"/>
      <c r="SKI3283" s="36"/>
      <c r="SKJ3283" s="36"/>
      <c r="SKK3283" s="36"/>
      <c r="SKL3283" s="36"/>
      <c r="SKM3283" s="36"/>
      <c r="SKN3283" s="36"/>
      <c r="SKO3283" s="36"/>
      <c r="SKP3283" s="36"/>
      <c r="SKQ3283" s="12"/>
      <c r="SKR3283" s="12"/>
      <c r="SKS3283" s="12"/>
      <c r="SKT3283" s="53"/>
      <c r="SKV3283" s="41"/>
      <c r="SKW3283" s="40"/>
      <c r="SKX3283" s="44"/>
      <c r="SKY3283" s="62"/>
      <c r="SKZ3283" s="56"/>
      <c r="SLA3283" s="60"/>
      <c r="SLB3283" s="60"/>
      <c r="SLC3283" s="60"/>
      <c r="SLD3283" s="60"/>
      <c r="SLE3283" s="46"/>
      <c r="SLF3283" s="65"/>
      <c r="SLG3283" s="19"/>
      <c r="SLH3283" s="48"/>
      <c r="SLI3283" s="41"/>
      <c r="SLJ3283" s="44"/>
      <c r="SLK3283" s="18"/>
      <c r="SLL3283" s="16"/>
      <c r="SLM3283" s="36"/>
      <c r="SLN3283" s="36"/>
      <c r="SLO3283" s="36"/>
      <c r="SLP3283" s="36"/>
      <c r="SLQ3283" s="36"/>
      <c r="SLR3283" s="36"/>
      <c r="SLS3283" s="36"/>
      <c r="SLT3283" s="36"/>
      <c r="SLU3283" s="36"/>
      <c r="SLV3283" s="36"/>
      <c r="SLW3283" s="36"/>
      <c r="SLX3283" s="36"/>
      <c r="SLY3283" s="36"/>
      <c r="SLZ3283" s="12"/>
      <c r="SMA3283" s="12"/>
      <c r="SMB3283" s="12"/>
      <c r="SMC3283" s="53"/>
      <c r="SME3283" s="41"/>
      <c r="SMF3283" s="40"/>
      <c r="SMG3283" s="44"/>
      <c r="SMH3283" s="62"/>
      <c r="SMI3283" s="56"/>
      <c r="SMJ3283" s="60"/>
      <c r="SMK3283" s="60"/>
      <c r="SML3283" s="60"/>
      <c r="SMM3283" s="60"/>
      <c r="SMN3283" s="46"/>
      <c r="SMO3283" s="65"/>
      <c r="SMP3283" s="19"/>
      <c r="SMQ3283" s="48"/>
      <c r="SMR3283" s="41"/>
      <c r="SMS3283" s="44"/>
      <c r="SMT3283" s="18"/>
      <c r="SMU3283" s="16"/>
      <c r="SMV3283" s="36"/>
      <c r="SMW3283" s="36"/>
      <c r="SMX3283" s="36"/>
      <c r="SMY3283" s="36"/>
      <c r="SMZ3283" s="36"/>
      <c r="SNA3283" s="36"/>
      <c r="SNB3283" s="36"/>
      <c r="SNC3283" s="36"/>
      <c r="SND3283" s="36"/>
      <c r="SNE3283" s="36"/>
      <c r="SNF3283" s="36"/>
      <c r="SNG3283" s="36"/>
      <c r="SNH3283" s="36"/>
      <c r="SNI3283" s="12"/>
      <c r="SNJ3283" s="12"/>
      <c r="SNK3283" s="12"/>
      <c r="SNL3283" s="53"/>
      <c r="SNN3283" s="41"/>
      <c r="SNO3283" s="40"/>
      <c r="SNP3283" s="44"/>
      <c r="SNQ3283" s="62"/>
      <c r="SNR3283" s="56"/>
      <c r="SNS3283" s="60"/>
      <c r="SNT3283" s="60"/>
      <c r="SNU3283" s="60"/>
      <c r="SNV3283" s="60"/>
      <c r="SNW3283" s="46"/>
      <c r="SNX3283" s="65"/>
      <c r="SNY3283" s="19"/>
      <c r="SNZ3283" s="48"/>
      <c r="SOA3283" s="41"/>
      <c r="SOB3283" s="44"/>
      <c r="SOC3283" s="18"/>
      <c r="SOD3283" s="16"/>
      <c r="SOE3283" s="36"/>
      <c r="SOF3283" s="36"/>
      <c r="SOG3283" s="36"/>
      <c r="SOH3283" s="36"/>
      <c r="SOI3283" s="36"/>
      <c r="SOJ3283" s="36"/>
      <c r="SOK3283" s="36"/>
      <c r="SOL3283" s="36"/>
      <c r="SOM3283" s="36"/>
      <c r="SON3283" s="36"/>
      <c r="SOO3283" s="36"/>
      <c r="SOP3283" s="36"/>
      <c r="SOQ3283" s="36"/>
      <c r="SOR3283" s="12"/>
      <c r="SOS3283" s="12"/>
      <c r="SOT3283" s="12"/>
      <c r="SOU3283" s="53"/>
      <c r="SOW3283" s="41"/>
      <c r="SOX3283" s="40"/>
      <c r="SOY3283" s="44"/>
      <c r="SOZ3283" s="62"/>
      <c r="SPA3283" s="56"/>
      <c r="SPB3283" s="60"/>
      <c r="SPC3283" s="60"/>
      <c r="SPD3283" s="60"/>
      <c r="SPE3283" s="60"/>
      <c r="SPF3283" s="46"/>
      <c r="SPG3283" s="65"/>
      <c r="SPH3283" s="19"/>
      <c r="SPI3283" s="48"/>
      <c r="SPJ3283" s="41"/>
      <c r="SPK3283" s="44"/>
      <c r="SPL3283" s="18"/>
      <c r="SPM3283" s="16"/>
      <c r="SPN3283" s="36"/>
      <c r="SPO3283" s="36"/>
      <c r="SPP3283" s="36"/>
      <c r="SPQ3283" s="36"/>
      <c r="SPR3283" s="36"/>
      <c r="SPS3283" s="36"/>
      <c r="SPT3283" s="36"/>
      <c r="SPU3283" s="36"/>
      <c r="SPV3283" s="36"/>
      <c r="SPW3283" s="36"/>
      <c r="SPX3283" s="36"/>
      <c r="SPY3283" s="36"/>
      <c r="SPZ3283" s="36"/>
      <c r="SQA3283" s="12"/>
      <c r="SQB3283" s="12"/>
      <c r="SQC3283" s="12"/>
      <c r="SQD3283" s="53"/>
      <c r="SQF3283" s="41"/>
      <c r="SQG3283" s="40"/>
      <c r="SQH3283" s="44"/>
      <c r="SQI3283" s="62"/>
      <c r="SQJ3283" s="56"/>
      <c r="SQK3283" s="60"/>
      <c r="SQL3283" s="60"/>
      <c r="SQM3283" s="60"/>
      <c r="SQN3283" s="60"/>
      <c r="SQO3283" s="46"/>
      <c r="SQP3283" s="65"/>
      <c r="SQQ3283" s="19"/>
      <c r="SQR3283" s="48"/>
      <c r="SQS3283" s="41"/>
      <c r="SQT3283" s="44"/>
      <c r="SQU3283" s="18"/>
      <c r="SQV3283" s="16"/>
      <c r="SQW3283" s="36"/>
      <c r="SQX3283" s="36"/>
      <c r="SQY3283" s="36"/>
      <c r="SQZ3283" s="36"/>
      <c r="SRA3283" s="36"/>
      <c r="SRB3283" s="36"/>
      <c r="SRC3283" s="36"/>
      <c r="SRD3283" s="36"/>
      <c r="SRE3283" s="36"/>
      <c r="SRF3283" s="36"/>
      <c r="SRG3283" s="36"/>
      <c r="SRH3283" s="36"/>
      <c r="SRI3283" s="36"/>
      <c r="SRJ3283" s="12"/>
      <c r="SRK3283" s="12"/>
      <c r="SRL3283" s="12"/>
      <c r="SRM3283" s="53"/>
      <c r="SRO3283" s="41"/>
      <c r="SRP3283" s="40"/>
      <c r="SRQ3283" s="44"/>
      <c r="SRR3283" s="62"/>
      <c r="SRS3283" s="56"/>
      <c r="SRT3283" s="60"/>
      <c r="SRU3283" s="60"/>
      <c r="SRV3283" s="60"/>
      <c r="SRW3283" s="60"/>
      <c r="SRX3283" s="46"/>
      <c r="SRY3283" s="65"/>
      <c r="SRZ3283" s="19"/>
      <c r="SSA3283" s="48"/>
      <c r="SSB3283" s="41"/>
      <c r="SSC3283" s="44"/>
      <c r="SSD3283" s="18"/>
      <c r="SSE3283" s="16"/>
      <c r="SSF3283" s="36"/>
      <c r="SSG3283" s="36"/>
      <c r="SSH3283" s="36"/>
      <c r="SSI3283" s="36"/>
      <c r="SSJ3283" s="36"/>
      <c r="SSK3283" s="36"/>
      <c r="SSL3283" s="36"/>
      <c r="SSM3283" s="36"/>
      <c r="SSN3283" s="36"/>
      <c r="SSO3283" s="36"/>
      <c r="SSP3283" s="36"/>
      <c r="SSQ3283" s="36"/>
      <c r="SSR3283" s="36"/>
      <c r="SSS3283" s="12"/>
      <c r="SST3283" s="12"/>
      <c r="SSU3283" s="12"/>
      <c r="SSV3283" s="53"/>
      <c r="SSX3283" s="41"/>
      <c r="SSY3283" s="40"/>
      <c r="SSZ3283" s="44"/>
      <c r="STA3283" s="62"/>
      <c r="STB3283" s="56"/>
      <c r="STC3283" s="60"/>
      <c r="STD3283" s="60"/>
      <c r="STE3283" s="60"/>
      <c r="STF3283" s="60"/>
      <c r="STG3283" s="46"/>
      <c r="STH3283" s="65"/>
      <c r="STI3283" s="19"/>
      <c r="STJ3283" s="48"/>
      <c r="STK3283" s="41"/>
      <c r="STL3283" s="44"/>
      <c r="STM3283" s="18"/>
      <c r="STN3283" s="16"/>
      <c r="STO3283" s="36"/>
      <c r="STP3283" s="36"/>
      <c r="STQ3283" s="36"/>
      <c r="STR3283" s="36"/>
      <c r="STS3283" s="36"/>
      <c r="STT3283" s="36"/>
      <c r="STU3283" s="36"/>
      <c r="STV3283" s="36"/>
      <c r="STW3283" s="36"/>
      <c r="STX3283" s="36"/>
      <c r="STY3283" s="36"/>
      <c r="STZ3283" s="36"/>
      <c r="SUA3283" s="36"/>
      <c r="SUB3283" s="12"/>
      <c r="SUC3283" s="12"/>
      <c r="SUD3283" s="12"/>
      <c r="SUE3283" s="53"/>
      <c r="SUG3283" s="41"/>
      <c r="SUH3283" s="40"/>
      <c r="SUI3283" s="44"/>
      <c r="SUJ3283" s="62"/>
      <c r="SUK3283" s="56"/>
      <c r="SUL3283" s="60"/>
      <c r="SUM3283" s="60"/>
      <c r="SUN3283" s="60"/>
      <c r="SUO3283" s="60"/>
      <c r="SUP3283" s="46"/>
      <c r="SUQ3283" s="65"/>
      <c r="SUR3283" s="19"/>
      <c r="SUS3283" s="48"/>
      <c r="SUT3283" s="41"/>
      <c r="SUU3283" s="44"/>
      <c r="SUV3283" s="18"/>
      <c r="SUW3283" s="16"/>
      <c r="SUX3283" s="36"/>
      <c r="SUY3283" s="36"/>
      <c r="SUZ3283" s="36"/>
      <c r="SVA3283" s="36"/>
      <c r="SVB3283" s="36"/>
      <c r="SVC3283" s="36"/>
      <c r="SVD3283" s="36"/>
      <c r="SVE3283" s="36"/>
      <c r="SVF3283" s="36"/>
      <c r="SVG3283" s="36"/>
      <c r="SVH3283" s="36"/>
      <c r="SVI3283" s="36"/>
      <c r="SVJ3283" s="36"/>
      <c r="SVK3283" s="12"/>
      <c r="SVL3283" s="12"/>
      <c r="SVM3283" s="12"/>
      <c r="SVN3283" s="53"/>
      <c r="SVP3283" s="41"/>
      <c r="SVQ3283" s="40"/>
      <c r="SVR3283" s="44"/>
      <c r="SVS3283" s="62"/>
      <c r="SVT3283" s="56"/>
      <c r="SVU3283" s="60"/>
      <c r="SVV3283" s="60"/>
      <c r="SVW3283" s="60"/>
      <c r="SVX3283" s="60"/>
      <c r="SVY3283" s="46"/>
      <c r="SVZ3283" s="65"/>
      <c r="SWA3283" s="19"/>
      <c r="SWB3283" s="48"/>
      <c r="SWC3283" s="41"/>
      <c r="SWD3283" s="44"/>
      <c r="SWE3283" s="18"/>
      <c r="SWF3283" s="16"/>
      <c r="SWG3283" s="36"/>
      <c r="SWH3283" s="36"/>
      <c r="SWI3283" s="36"/>
      <c r="SWJ3283" s="36"/>
      <c r="SWK3283" s="36"/>
      <c r="SWL3283" s="36"/>
      <c r="SWM3283" s="36"/>
      <c r="SWN3283" s="36"/>
      <c r="SWO3283" s="36"/>
      <c r="SWP3283" s="36"/>
      <c r="SWQ3283" s="36"/>
      <c r="SWR3283" s="36"/>
      <c r="SWS3283" s="36"/>
      <c r="SWT3283" s="12"/>
      <c r="SWU3283" s="12"/>
      <c r="SWV3283" s="12"/>
      <c r="SWW3283" s="53"/>
      <c r="SWY3283" s="41"/>
      <c r="SWZ3283" s="40"/>
      <c r="SXA3283" s="44"/>
      <c r="SXB3283" s="62"/>
      <c r="SXC3283" s="56"/>
      <c r="SXD3283" s="60"/>
      <c r="SXE3283" s="60"/>
      <c r="SXF3283" s="60"/>
      <c r="SXG3283" s="60"/>
      <c r="SXH3283" s="46"/>
      <c r="SXI3283" s="65"/>
      <c r="SXJ3283" s="19"/>
      <c r="SXK3283" s="48"/>
      <c r="SXL3283" s="41"/>
      <c r="SXM3283" s="44"/>
      <c r="SXN3283" s="18"/>
      <c r="SXO3283" s="16"/>
      <c r="SXP3283" s="36"/>
      <c r="SXQ3283" s="36"/>
      <c r="SXR3283" s="36"/>
      <c r="SXS3283" s="36"/>
      <c r="SXT3283" s="36"/>
      <c r="SXU3283" s="36"/>
      <c r="SXV3283" s="36"/>
      <c r="SXW3283" s="36"/>
      <c r="SXX3283" s="36"/>
      <c r="SXY3283" s="36"/>
      <c r="SXZ3283" s="36"/>
      <c r="SYA3283" s="36"/>
      <c r="SYB3283" s="36"/>
      <c r="SYC3283" s="12"/>
      <c r="SYD3283" s="12"/>
      <c r="SYE3283" s="12"/>
      <c r="SYF3283" s="53"/>
      <c r="SYH3283" s="41"/>
      <c r="SYI3283" s="40"/>
      <c r="SYJ3283" s="44"/>
      <c r="SYK3283" s="62"/>
      <c r="SYL3283" s="56"/>
      <c r="SYM3283" s="60"/>
      <c r="SYN3283" s="60"/>
      <c r="SYO3283" s="60"/>
      <c r="SYP3283" s="60"/>
      <c r="SYQ3283" s="46"/>
      <c r="SYR3283" s="65"/>
      <c r="SYS3283" s="19"/>
      <c r="SYT3283" s="48"/>
      <c r="SYU3283" s="41"/>
      <c r="SYV3283" s="44"/>
      <c r="SYW3283" s="18"/>
      <c r="SYX3283" s="16"/>
      <c r="SYY3283" s="36"/>
      <c r="SYZ3283" s="36"/>
      <c r="SZA3283" s="36"/>
      <c r="SZB3283" s="36"/>
      <c r="SZC3283" s="36"/>
      <c r="SZD3283" s="36"/>
      <c r="SZE3283" s="36"/>
      <c r="SZF3283" s="36"/>
      <c r="SZG3283" s="36"/>
      <c r="SZH3283" s="36"/>
      <c r="SZI3283" s="36"/>
      <c r="SZJ3283" s="36"/>
      <c r="SZK3283" s="36"/>
      <c r="SZL3283" s="12"/>
      <c r="SZM3283" s="12"/>
      <c r="SZN3283" s="12"/>
      <c r="SZO3283" s="53"/>
      <c r="SZQ3283" s="41"/>
      <c r="SZR3283" s="40"/>
      <c r="SZS3283" s="44"/>
      <c r="SZT3283" s="62"/>
      <c r="SZU3283" s="56"/>
      <c r="SZV3283" s="60"/>
      <c r="SZW3283" s="60"/>
      <c r="SZX3283" s="60"/>
      <c r="SZY3283" s="60"/>
      <c r="SZZ3283" s="46"/>
      <c r="TAA3283" s="65"/>
      <c r="TAB3283" s="19"/>
      <c r="TAC3283" s="48"/>
      <c r="TAD3283" s="41"/>
      <c r="TAE3283" s="44"/>
      <c r="TAF3283" s="18"/>
      <c r="TAG3283" s="16"/>
      <c r="TAH3283" s="36"/>
      <c r="TAI3283" s="36"/>
      <c r="TAJ3283" s="36"/>
      <c r="TAK3283" s="36"/>
      <c r="TAL3283" s="36"/>
      <c r="TAM3283" s="36"/>
      <c r="TAN3283" s="36"/>
      <c r="TAO3283" s="36"/>
      <c r="TAP3283" s="36"/>
      <c r="TAQ3283" s="36"/>
      <c r="TAR3283" s="36"/>
      <c r="TAS3283" s="36"/>
      <c r="TAT3283" s="36"/>
      <c r="TAU3283" s="12"/>
      <c r="TAV3283" s="12"/>
      <c r="TAW3283" s="12"/>
      <c r="TAX3283" s="53"/>
      <c r="TAZ3283" s="41"/>
      <c r="TBA3283" s="40"/>
      <c r="TBB3283" s="44"/>
      <c r="TBC3283" s="62"/>
      <c r="TBD3283" s="56"/>
      <c r="TBE3283" s="60"/>
      <c r="TBF3283" s="60"/>
      <c r="TBG3283" s="60"/>
      <c r="TBH3283" s="60"/>
      <c r="TBI3283" s="46"/>
      <c r="TBJ3283" s="65"/>
      <c r="TBK3283" s="19"/>
      <c r="TBL3283" s="48"/>
      <c r="TBM3283" s="41"/>
      <c r="TBN3283" s="44"/>
      <c r="TBO3283" s="18"/>
      <c r="TBP3283" s="16"/>
      <c r="TBQ3283" s="36"/>
      <c r="TBR3283" s="36"/>
      <c r="TBS3283" s="36"/>
      <c r="TBT3283" s="36"/>
      <c r="TBU3283" s="36"/>
      <c r="TBV3283" s="36"/>
      <c r="TBW3283" s="36"/>
      <c r="TBX3283" s="36"/>
      <c r="TBY3283" s="36"/>
      <c r="TBZ3283" s="36"/>
      <c r="TCA3283" s="36"/>
      <c r="TCB3283" s="36"/>
      <c r="TCC3283" s="36"/>
      <c r="TCD3283" s="12"/>
      <c r="TCE3283" s="12"/>
      <c r="TCF3283" s="12"/>
      <c r="TCG3283" s="53"/>
      <c r="TCI3283" s="41"/>
      <c r="TCJ3283" s="40"/>
      <c r="TCK3283" s="44"/>
      <c r="TCL3283" s="62"/>
      <c r="TCM3283" s="56"/>
      <c r="TCN3283" s="60"/>
      <c r="TCO3283" s="60"/>
      <c r="TCP3283" s="60"/>
      <c r="TCQ3283" s="60"/>
      <c r="TCR3283" s="46"/>
      <c r="TCS3283" s="65"/>
      <c r="TCT3283" s="19"/>
      <c r="TCU3283" s="48"/>
      <c r="TCV3283" s="41"/>
      <c r="TCW3283" s="44"/>
      <c r="TCX3283" s="18"/>
      <c r="TCY3283" s="16"/>
      <c r="TCZ3283" s="36"/>
      <c r="TDA3283" s="36"/>
      <c r="TDB3283" s="36"/>
      <c r="TDC3283" s="36"/>
      <c r="TDD3283" s="36"/>
      <c r="TDE3283" s="36"/>
      <c r="TDF3283" s="36"/>
      <c r="TDG3283" s="36"/>
      <c r="TDH3283" s="36"/>
      <c r="TDI3283" s="36"/>
      <c r="TDJ3283" s="36"/>
      <c r="TDK3283" s="36"/>
      <c r="TDL3283" s="36"/>
      <c r="TDM3283" s="12"/>
      <c r="TDN3283" s="12"/>
      <c r="TDO3283" s="12"/>
      <c r="TDP3283" s="53"/>
      <c r="TDR3283" s="41"/>
      <c r="TDS3283" s="40"/>
      <c r="TDT3283" s="44"/>
      <c r="TDU3283" s="62"/>
      <c r="TDV3283" s="56"/>
      <c r="TDW3283" s="60"/>
      <c r="TDX3283" s="60"/>
      <c r="TDY3283" s="60"/>
      <c r="TDZ3283" s="60"/>
      <c r="TEA3283" s="46"/>
      <c r="TEB3283" s="65"/>
      <c r="TEC3283" s="19"/>
      <c r="TED3283" s="48"/>
      <c r="TEE3283" s="41"/>
      <c r="TEF3283" s="44"/>
      <c r="TEG3283" s="18"/>
      <c r="TEH3283" s="16"/>
      <c r="TEI3283" s="36"/>
      <c r="TEJ3283" s="36"/>
      <c r="TEK3283" s="36"/>
      <c r="TEL3283" s="36"/>
      <c r="TEM3283" s="36"/>
      <c r="TEN3283" s="36"/>
      <c r="TEO3283" s="36"/>
      <c r="TEP3283" s="36"/>
      <c r="TEQ3283" s="36"/>
      <c r="TER3283" s="36"/>
      <c r="TES3283" s="36"/>
      <c r="TET3283" s="36"/>
      <c r="TEU3283" s="36"/>
      <c r="TEV3283" s="12"/>
      <c r="TEW3283" s="12"/>
      <c r="TEX3283" s="12"/>
      <c r="TEY3283" s="53"/>
      <c r="TFA3283" s="41"/>
      <c r="TFB3283" s="40"/>
      <c r="TFC3283" s="44"/>
      <c r="TFD3283" s="62"/>
      <c r="TFE3283" s="56"/>
      <c r="TFF3283" s="60"/>
      <c r="TFG3283" s="60"/>
      <c r="TFH3283" s="60"/>
      <c r="TFI3283" s="60"/>
      <c r="TFJ3283" s="46"/>
      <c r="TFK3283" s="65"/>
      <c r="TFL3283" s="19"/>
      <c r="TFM3283" s="48"/>
      <c r="TFN3283" s="41"/>
      <c r="TFO3283" s="44"/>
      <c r="TFP3283" s="18"/>
      <c r="TFQ3283" s="16"/>
      <c r="TFR3283" s="36"/>
      <c r="TFS3283" s="36"/>
      <c r="TFT3283" s="36"/>
      <c r="TFU3283" s="36"/>
      <c r="TFV3283" s="36"/>
      <c r="TFW3283" s="36"/>
      <c r="TFX3283" s="36"/>
      <c r="TFY3283" s="36"/>
      <c r="TFZ3283" s="36"/>
      <c r="TGA3283" s="36"/>
      <c r="TGB3283" s="36"/>
      <c r="TGC3283" s="36"/>
      <c r="TGD3283" s="36"/>
      <c r="TGE3283" s="12"/>
      <c r="TGF3283" s="12"/>
      <c r="TGG3283" s="12"/>
      <c r="TGH3283" s="53"/>
      <c r="TGJ3283" s="41"/>
      <c r="TGK3283" s="40"/>
      <c r="TGL3283" s="44"/>
      <c r="TGM3283" s="62"/>
      <c r="TGN3283" s="56"/>
      <c r="TGO3283" s="60"/>
      <c r="TGP3283" s="60"/>
      <c r="TGQ3283" s="60"/>
      <c r="TGR3283" s="60"/>
      <c r="TGS3283" s="46"/>
      <c r="TGT3283" s="65"/>
      <c r="TGU3283" s="19"/>
      <c r="TGV3283" s="48"/>
      <c r="TGW3283" s="41"/>
      <c r="TGX3283" s="44"/>
      <c r="TGY3283" s="18"/>
      <c r="TGZ3283" s="16"/>
      <c r="THA3283" s="36"/>
      <c r="THB3283" s="36"/>
      <c r="THC3283" s="36"/>
      <c r="THD3283" s="36"/>
      <c r="THE3283" s="36"/>
      <c r="THF3283" s="36"/>
      <c r="THG3283" s="36"/>
      <c r="THH3283" s="36"/>
      <c r="THI3283" s="36"/>
      <c r="THJ3283" s="36"/>
      <c r="THK3283" s="36"/>
      <c r="THL3283" s="36"/>
      <c r="THM3283" s="36"/>
      <c r="THN3283" s="12"/>
      <c r="THO3283" s="12"/>
      <c r="THP3283" s="12"/>
      <c r="THQ3283" s="53"/>
      <c r="THS3283" s="41"/>
      <c r="THT3283" s="40"/>
      <c r="THU3283" s="44"/>
      <c r="THV3283" s="62"/>
      <c r="THW3283" s="56"/>
      <c r="THX3283" s="60"/>
      <c r="THY3283" s="60"/>
      <c r="THZ3283" s="60"/>
      <c r="TIA3283" s="60"/>
      <c r="TIB3283" s="46"/>
      <c r="TIC3283" s="65"/>
      <c r="TID3283" s="19"/>
      <c r="TIE3283" s="48"/>
      <c r="TIF3283" s="41"/>
      <c r="TIG3283" s="44"/>
      <c r="TIH3283" s="18"/>
      <c r="TII3283" s="16"/>
      <c r="TIJ3283" s="36"/>
      <c r="TIK3283" s="36"/>
      <c r="TIL3283" s="36"/>
      <c r="TIM3283" s="36"/>
      <c r="TIN3283" s="36"/>
      <c r="TIO3283" s="36"/>
      <c r="TIP3283" s="36"/>
      <c r="TIQ3283" s="36"/>
      <c r="TIR3283" s="36"/>
      <c r="TIS3283" s="36"/>
      <c r="TIT3283" s="36"/>
      <c r="TIU3283" s="36"/>
      <c r="TIV3283" s="36"/>
      <c r="TIW3283" s="12"/>
      <c r="TIX3283" s="12"/>
      <c r="TIY3283" s="12"/>
      <c r="TIZ3283" s="53"/>
      <c r="TJB3283" s="41"/>
      <c r="TJC3283" s="40"/>
      <c r="TJD3283" s="44"/>
      <c r="TJE3283" s="62"/>
      <c r="TJF3283" s="56"/>
      <c r="TJG3283" s="60"/>
      <c r="TJH3283" s="60"/>
      <c r="TJI3283" s="60"/>
      <c r="TJJ3283" s="60"/>
      <c r="TJK3283" s="46"/>
      <c r="TJL3283" s="65"/>
      <c r="TJM3283" s="19"/>
      <c r="TJN3283" s="48"/>
      <c r="TJO3283" s="41"/>
      <c r="TJP3283" s="44"/>
      <c r="TJQ3283" s="18"/>
      <c r="TJR3283" s="16"/>
      <c r="TJS3283" s="36"/>
      <c r="TJT3283" s="36"/>
      <c r="TJU3283" s="36"/>
      <c r="TJV3283" s="36"/>
      <c r="TJW3283" s="36"/>
      <c r="TJX3283" s="36"/>
      <c r="TJY3283" s="36"/>
      <c r="TJZ3283" s="36"/>
      <c r="TKA3283" s="36"/>
      <c r="TKB3283" s="36"/>
      <c r="TKC3283" s="36"/>
      <c r="TKD3283" s="36"/>
      <c r="TKE3283" s="36"/>
      <c r="TKF3283" s="12"/>
      <c r="TKG3283" s="12"/>
      <c r="TKH3283" s="12"/>
      <c r="TKI3283" s="53"/>
      <c r="TKK3283" s="41"/>
      <c r="TKL3283" s="40"/>
      <c r="TKM3283" s="44"/>
      <c r="TKN3283" s="62"/>
      <c r="TKO3283" s="56"/>
      <c r="TKP3283" s="60"/>
      <c r="TKQ3283" s="60"/>
      <c r="TKR3283" s="60"/>
      <c r="TKS3283" s="60"/>
      <c r="TKT3283" s="46"/>
      <c r="TKU3283" s="65"/>
      <c r="TKV3283" s="19"/>
      <c r="TKW3283" s="48"/>
      <c r="TKX3283" s="41"/>
      <c r="TKY3283" s="44"/>
      <c r="TKZ3283" s="18"/>
      <c r="TLA3283" s="16"/>
      <c r="TLB3283" s="36"/>
      <c r="TLC3283" s="36"/>
      <c r="TLD3283" s="36"/>
      <c r="TLE3283" s="36"/>
      <c r="TLF3283" s="36"/>
      <c r="TLG3283" s="36"/>
      <c r="TLH3283" s="36"/>
      <c r="TLI3283" s="36"/>
      <c r="TLJ3283" s="36"/>
      <c r="TLK3283" s="36"/>
      <c r="TLL3283" s="36"/>
      <c r="TLM3283" s="36"/>
      <c r="TLN3283" s="36"/>
      <c r="TLO3283" s="12"/>
      <c r="TLP3283" s="12"/>
      <c r="TLQ3283" s="12"/>
      <c r="TLR3283" s="53"/>
      <c r="TLT3283" s="41"/>
      <c r="TLU3283" s="40"/>
      <c r="TLV3283" s="44"/>
      <c r="TLW3283" s="62"/>
      <c r="TLX3283" s="56"/>
      <c r="TLY3283" s="60"/>
      <c r="TLZ3283" s="60"/>
      <c r="TMA3283" s="60"/>
      <c r="TMB3283" s="60"/>
      <c r="TMC3283" s="46"/>
      <c r="TMD3283" s="65"/>
      <c r="TME3283" s="19"/>
      <c r="TMF3283" s="48"/>
      <c r="TMG3283" s="41"/>
      <c r="TMH3283" s="44"/>
      <c r="TMI3283" s="18"/>
      <c r="TMJ3283" s="16"/>
      <c r="TMK3283" s="36"/>
      <c r="TML3283" s="36"/>
      <c r="TMM3283" s="36"/>
      <c r="TMN3283" s="36"/>
      <c r="TMO3283" s="36"/>
      <c r="TMP3283" s="36"/>
      <c r="TMQ3283" s="36"/>
      <c r="TMR3283" s="36"/>
      <c r="TMS3283" s="36"/>
      <c r="TMT3283" s="36"/>
      <c r="TMU3283" s="36"/>
      <c r="TMV3283" s="36"/>
      <c r="TMW3283" s="36"/>
      <c r="TMX3283" s="12"/>
      <c r="TMY3283" s="12"/>
      <c r="TMZ3283" s="12"/>
      <c r="TNA3283" s="53"/>
      <c r="TNC3283" s="41"/>
      <c r="TND3283" s="40"/>
      <c r="TNE3283" s="44"/>
      <c r="TNF3283" s="62"/>
      <c r="TNG3283" s="56"/>
      <c r="TNH3283" s="60"/>
      <c r="TNI3283" s="60"/>
      <c r="TNJ3283" s="60"/>
      <c r="TNK3283" s="60"/>
      <c r="TNL3283" s="46"/>
      <c r="TNM3283" s="65"/>
      <c r="TNN3283" s="19"/>
      <c r="TNO3283" s="48"/>
      <c r="TNP3283" s="41"/>
      <c r="TNQ3283" s="44"/>
      <c r="TNR3283" s="18"/>
      <c r="TNS3283" s="16"/>
      <c r="TNT3283" s="36"/>
      <c r="TNU3283" s="36"/>
      <c r="TNV3283" s="36"/>
      <c r="TNW3283" s="36"/>
      <c r="TNX3283" s="36"/>
      <c r="TNY3283" s="36"/>
      <c r="TNZ3283" s="36"/>
      <c r="TOA3283" s="36"/>
      <c r="TOB3283" s="36"/>
      <c r="TOC3283" s="36"/>
      <c r="TOD3283" s="36"/>
      <c r="TOE3283" s="36"/>
      <c r="TOF3283" s="36"/>
      <c r="TOG3283" s="12"/>
      <c r="TOH3283" s="12"/>
      <c r="TOI3283" s="12"/>
      <c r="TOJ3283" s="53"/>
      <c r="TOL3283" s="41"/>
      <c r="TOM3283" s="40"/>
      <c r="TON3283" s="44"/>
      <c r="TOO3283" s="62"/>
      <c r="TOP3283" s="56"/>
      <c r="TOQ3283" s="60"/>
      <c r="TOR3283" s="60"/>
      <c r="TOS3283" s="60"/>
      <c r="TOT3283" s="60"/>
      <c r="TOU3283" s="46"/>
      <c r="TOV3283" s="65"/>
      <c r="TOW3283" s="19"/>
      <c r="TOX3283" s="48"/>
      <c r="TOY3283" s="41"/>
      <c r="TOZ3283" s="44"/>
      <c r="TPA3283" s="18"/>
      <c r="TPB3283" s="16"/>
      <c r="TPC3283" s="36"/>
      <c r="TPD3283" s="36"/>
      <c r="TPE3283" s="36"/>
      <c r="TPF3283" s="36"/>
      <c r="TPG3283" s="36"/>
      <c r="TPH3283" s="36"/>
      <c r="TPI3283" s="36"/>
      <c r="TPJ3283" s="36"/>
      <c r="TPK3283" s="36"/>
      <c r="TPL3283" s="36"/>
      <c r="TPM3283" s="36"/>
      <c r="TPN3283" s="36"/>
      <c r="TPO3283" s="36"/>
      <c r="TPP3283" s="12"/>
      <c r="TPQ3283" s="12"/>
      <c r="TPR3283" s="12"/>
      <c r="TPS3283" s="53"/>
      <c r="TPU3283" s="41"/>
      <c r="TPV3283" s="40"/>
      <c r="TPW3283" s="44"/>
      <c r="TPX3283" s="62"/>
      <c r="TPY3283" s="56"/>
      <c r="TPZ3283" s="60"/>
      <c r="TQA3283" s="60"/>
      <c r="TQB3283" s="60"/>
      <c r="TQC3283" s="60"/>
      <c r="TQD3283" s="46"/>
      <c r="TQE3283" s="65"/>
      <c r="TQF3283" s="19"/>
      <c r="TQG3283" s="48"/>
      <c r="TQH3283" s="41"/>
      <c r="TQI3283" s="44"/>
      <c r="TQJ3283" s="18"/>
      <c r="TQK3283" s="16"/>
      <c r="TQL3283" s="36"/>
      <c r="TQM3283" s="36"/>
      <c r="TQN3283" s="36"/>
      <c r="TQO3283" s="36"/>
      <c r="TQP3283" s="36"/>
      <c r="TQQ3283" s="36"/>
      <c r="TQR3283" s="36"/>
      <c r="TQS3283" s="36"/>
      <c r="TQT3283" s="36"/>
      <c r="TQU3283" s="36"/>
      <c r="TQV3283" s="36"/>
      <c r="TQW3283" s="36"/>
      <c r="TQX3283" s="36"/>
      <c r="TQY3283" s="12"/>
      <c r="TQZ3283" s="12"/>
      <c r="TRA3283" s="12"/>
      <c r="TRB3283" s="53"/>
      <c r="TRD3283" s="41"/>
      <c r="TRE3283" s="40"/>
      <c r="TRF3283" s="44"/>
      <c r="TRG3283" s="62"/>
      <c r="TRH3283" s="56"/>
      <c r="TRI3283" s="60"/>
      <c r="TRJ3283" s="60"/>
      <c r="TRK3283" s="60"/>
      <c r="TRL3283" s="60"/>
      <c r="TRM3283" s="46"/>
      <c r="TRN3283" s="65"/>
      <c r="TRO3283" s="19"/>
      <c r="TRP3283" s="48"/>
      <c r="TRQ3283" s="41"/>
      <c r="TRR3283" s="44"/>
      <c r="TRS3283" s="18"/>
      <c r="TRT3283" s="16"/>
      <c r="TRU3283" s="36"/>
      <c r="TRV3283" s="36"/>
      <c r="TRW3283" s="36"/>
      <c r="TRX3283" s="36"/>
      <c r="TRY3283" s="36"/>
      <c r="TRZ3283" s="36"/>
      <c r="TSA3283" s="36"/>
      <c r="TSB3283" s="36"/>
      <c r="TSC3283" s="36"/>
      <c r="TSD3283" s="36"/>
      <c r="TSE3283" s="36"/>
      <c r="TSF3283" s="36"/>
      <c r="TSG3283" s="36"/>
      <c r="TSH3283" s="12"/>
      <c r="TSI3283" s="12"/>
      <c r="TSJ3283" s="12"/>
      <c r="TSK3283" s="53"/>
      <c r="TSM3283" s="41"/>
      <c r="TSN3283" s="40"/>
      <c r="TSO3283" s="44"/>
      <c r="TSP3283" s="62"/>
      <c r="TSQ3283" s="56"/>
      <c r="TSR3283" s="60"/>
      <c r="TSS3283" s="60"/>
      <c r="TST3283" s="60"/>
      <c r="TSU3283" s="60"/>
      <c r="TSV3283" s="46"/>
      <c r="TSW3283" s="65"/>
      <c r="TSX3283" s="19"/>
      <c r="TSY3283" s="48"/>
      <c r="TSZ3283" s="41"/>
      <c r="TTA3283" s="44"/>
      <c r="TTB3283" s="18"/>
      <c r="TTC3283" s="16"/>
      <c r="TTD3283" s="36"/>
      <c r="TTE3283" s="36"/>
      <c r="TTF3283" s="36"/>
      <c r="TTG3283" s="36"/>
      <c r="TTH3283" s="36"/>
      <c r="TTI3283" s="36"/>
      <c r="TTJ3283" s="36"/>
      <c r="TTK3283" s="36"/>
      <c r="TTL3283" s="36"/>
      <c r="TTM3283" s="36"/>
      <c r="TTN3283" s="36"/>
      <c r="TTO3283" s="36"/>
      <c r="TTP3283" s="36"/>
      <c r="TTQ3283" s="12"/>
      <c r="TTR3283" s="12"/>
      <c r="TTS3283" s="12"/>
      <c r="TTT3283" s="53"/>
      <c r="TTV3283" s="41"/>
      <c r="TTW3283" s="40"/>
      <c r="TTX3283" s="44"/>
      <c r="TTY3283" s="62"/>
      <c r="TTZ3283" s="56"/>
      <c r="TUA3283" s="60"/>
      <c r="TUB3283" s="60"/>
      <c r="TUC3283" s="60"/>
      <c r="TUD3283" s="60"/>
      <c r="TUE3283" s="46"/>
      <c r="TUF3283" s="65"/>
      <c r="TUG3283" s="19"/>
      <c r="TUH3283" s="48"/>
      <c r="TUI3283" s="41"/>
      <c r="TUJ3283" s="44"/>
      <c r="TUK3283" s="18"/>
      <c r="TUL3283" s="16"/>
      <c r="TUM3283" s="36"/>
      <c r="TUN3283" s="36"/>
      <c r="TUO3283" s="36"/>
      <c r="TUP3283" s="36"/>
      <c r="TUQ3283" s="36"/>
      <c r="TUR3283" s="36"/>
      <c r="TUS3283" s="36"/>
      <c r="TUT3283" s="36"/>
      <c r="TUU3283" s="36"/>
      <c r="TUV3283" s="36"/>
      <c r="TUW3283" s="36"/>
      <c r="TUX3283" s="36"/>
      <c r="TUY3283" s="36"/>
      <c r="TUZ3283" s="12"/>
      <c r="TVA3283" s="12"/>
      <c r="TVB3283" s="12"/>
      <c r="TVC3283" s="53"/>
      <c r="TVE3283" s="41"/>
      <c r="TVF3283" s="40"/>
      <c r="TVG3283" s="44"/>
      <c r="TVH3283" s="62"/>
      <c r="TVI3283" s="56"/>
      <c r="TVJ3283" s="60"/>
      <c r="TVK3283" s="60"/>
      <c r="TVL3283" s="60"/>
      <c r="TVM3283" s="60"/>
      <c r="TVN3283" s="46"/>
      <c r="TVO3283" s="65"/>
      <c r="TVP3283" s="19"/>
      <c r="TVQ3283" s="48"/>
      <c r="TVR3283" s="41"/>
      <c r="TVS3283" s="44"/>
      <c r="TVT3283" s="18"/>
      <c r="TVU3283" s="16"/>
      <c r="TVV3283" s="36"/>
      <c r="TVW3283" s="36"/>
      <c r="TVX3283" s="36"/>
      <c r="TVY3283" s="36"/>
      <c r="TVZ3283" s="36"/>
      <c r="TWA3283" s="36"/>
      <c r="TWB3283" s="36"/>
      <c r="TWC3283" s="36"/>
      <c r="TWD3283" s="36"/>
      <c r="TWE3283" s="36"/>
      <c r="TWF3283" s="36"/>
      <c r="TWG3283" s="36"/>
      <c r="TWH3283" s="36"/>
      <c r="TWI3283" s="12"/>
      <c r="TWJ3283" s="12"/>
      <c r="TWK3283" s="12"/>
      <c r="TWL3283" s="53"/>
      <c r="TWN3283" s="41"/>
      <c r="TWO3283" s="40"/>
      <c r="TWP3283" s="44"/>
      <c r="TWQ3283" s="62"/>
      <c r="TWR3283" s="56"/>
      <c r="TWS3283" s="60"/>
      <c r="TWT3283" s="60"/>
      <c r="TWU3283" s="60"/>
      <c r="TWV3283" s="60"/>
      <c r="TWW3283" s="46"/>
      <c r="TWX3283" s="65"/>
      <c r="TWY3283" s="19"/>
      <c r="TWZ3283" s="48"/>
      <c r="TXA3283" s="41"/>
      <c r="TXB3283" s="44"/>
      <c r="TXC3283" s="18"/>
      <c r="TXD3283" s="16"/>
      <c r="TXE3283" s="36"/>
      <c r="TXF3283" s="36"/>
      <c r="TXG3283" s="36"/>
      <c r="TXH3283" s="36"/>
      <c r="TXI3283" s="36"/>
      <c r="TXJ3283" s="36"/>
      <c r="TXK3283" s="36"/>
      <c r="TXL3283" s="36"/>
      <c r="TXM3283" s="36"/>
      <c r="TXN3283" s="36"/>
      <c r="TXO3283" s="36"/>
      <c r="TXP3283" s="36"/>
      <c r="TXQ3283" s="36"/>
      <c r="TXR3283" s="12"/>
      <c r="TXS3283" s="12"/>
      <c r="TXT3283" s="12"/>
      <c r="TXU3283" s="53"/>
      <c r="TXW3283" s="41"/>
      <c r="TXX3283" s="40"/>
      <c r="TXY3283" s="44"/>
      <c r="TXZ3283" s="62"/>
      <c r="TYA3283" s="56"/>
      <c r="TYB3283" s="60"/>
      <c r="TYC3283" s="60"/>
      <c r="TYD3283" s="60"/>
      <c r="TYE3283" s="60"/>
      <c r="TYF3283" s="46"/>
      <c r="TYG3283" s="65"/>
      <c r="TYH3283" s="19"/>
      <c r="TYI3283" s="48"/>
      <c r="TYJ3283" s="41"/>
      <c r="TYK3283" s="44"/>
      <c r="TYL3283" s="18"/>
      <c r="TYM3283" s="16"/>
      <c r="TYN3283" s="36"/>
      <c r="TYO3283" s="36"/>
      <c r="TYP3283" s="36"/>
      <c r="TYQ3283" s="36"/>
      <c r="TYR3283" s="36"/>
      <c r="TYS3283" s="36"/>
      <c r="TYT3283" s="36"/>
      <c r="TYU3283" s="36"/>
      <c r="TYV3283" s="36"/>
      <c r="TYW3283" s="36"/>
      <c r="TYX3283" s="36"/>
      <c r="TYY3283" s="36"/>
      <c r="TYZ3283" s="36"/>
      <c r="TZA3283" s="12"/>
      <c r="TZB3283" s="12"/>
      <c r="TZC3283" s="12"/>
      <c r="TZD3283" s="53"/>
      <c r="TZF3283" s="41"/>
      <c r="TZG3283" s="40"/>
      <c r="TZH3283" s="44"/>
      <c r="TZI3283" s="62"/>
      <c r="TZJ3283" s="56"/>
      <c r="TZK3283" s="60"/>
      <c r="TZL3283" s="60"/>
      <c r="TZM3283" s="60"/>
      <c r="TZN3283" s="60"/>
      <c r="TZO3283" s="46"/>
      <c r="TZP3283" s="65"/>
      <c r="TZQ3283" s="19"/>
      <c r="TZR3283" s="48"/>
      <c r="TZS3283" s="41"/>
      <c r="TZT3283" s="44"/>
      <c r="TZU3283" s="18"/>
      <c r="TZV3283" s="16"/>
      <c r="TZW3283" s="36"/>
      <c r="TZX3283" s="36"/>
      <c r="TZY3283" s="36"/>
      <c r="TZZ3283" s="36"/>
      <c r="UAA3283" s="36"/>
      <c r="UAB3283" s="36"/>
      <c r="UAC3283" s="36"/>
      <c r="UAD3283" s="36"/>
      <c r="UAE3283" s="36"/>
      <c r="UAF3283" s="36"/>
      <c r="UAG3283" s="36"/>
      <c r="UAH3283" s="36"/>
      <c r="UAI3283" s="36"/>
      <c r="UAJ3283" s="12"/>
      <c r="UAK3283" s="12"/>
      <c r="UAL3283" s="12"/>
      <c r="UAM3283" s="53"/>
      <c r="UAO3283" s="41"/>
      <c r="UAP3283" s="40"/>
      <c r="UAQ3283" s="44"/>
      <c r="UAR3283" s="62"/>
      <c r="UAS3283" s="56"/>
      <c r="UAT3283" s="60"/>
      <c r="UAU3283" s="60"/>
      <c r="UAV3283" s="60"/>
      <c r="UAW3283" s="60"/>
      <c r="UAX3283" s="46"/>
      <c r="UAY3283" s="65"/>
      <c r="UAZ3283" s="19"/>
      <c r="UBA3283" s="48"/>
      <c r="UBB3283" s="41"/>
      <c r="UBC3283" s="44"/>
      <c r="UBD3283" s="18"/>
      <c r="UBE3283" s="16"/>
      <c r="UBF3283" s="36"/>
      <c r="UBG3283" s="36"/>
      <c r="UBH3283" s="36"/>
      <c r="UBI3283" s="36"/>
      <c r="UBJ3283" s="36"/>
      <c r="UBK3283" s="36"/>
      <c r="UBL3283" s="36"/>
      <c r="UBM3283" s="36"/>
      <c r="UBN3283" s="36"/>
      <c r="UBO3283" s="36"/>
      <c r="UBP3283" s="36"/>
      <c r="UBQ3283" s="36"/>
      <c r="UBR3283" s="36"/>
      <c r="UBS3283" s="12"/>
      <c r="UBT3283" s="12"/>
      <c r="UBU3283" s="12"/>
      <c r="UBV3283" s="53"/>
      <c r="UBX3283" s="41"/>
      <c r="UBY3283" s="40"/>
      <c r="UBZ3283" s="44"/>
      <c r="UCA3283" s="62"/>
      <c r="UCB3283" s="56"/>
      <c r="UCC3283" s="60"/>
      <c r="UCD3283" s="60"/>
      <c r="UCE3283" s="60"/>
      <c r="UCF3283" s="60"/>
      <c r="UCG3283" s="46"/>
      <c r="UCH3283" s="65"/>
      <c r="UCI3283" s="19"/>
      <c r="UCJ3283" s="48"/>
      <c r="UCK3283" s="41"/>
      <c r="UCL3283" s="44"/>
      <c r="UCM3283" s="18"/>
      <c r="UCN3283" s="16"/>
      <c r="UCO3283" s="36"/>
      <c r="UCP3283" s="36"/>
      <c r="UCQ3283" s="36"/>
      <c r="UCR3283" s="36"/>
      <c r="UCS3283" s="36"/>
      <c r="UCT3283" s="36"/>
      <c r="UCU3283" s="36"/>
      <c r="UCV3283" s="36"/>
      <c r="UCW3283" s="36"/>
      <c r="UCX3283" s="36"/>
      <c r="UCY3283" s="36"/>
      <c r="UCZ3283" s="36"/>
      <c r="UDA3283" s="36"/>
      <c r="UDB3283" s="12"/>
      <c r="UDC3283" s="12"/>
      <c r="UDD3283" s="12"/>
      <c r="UDE3283" s="53"/>
      <c r="UDG3283" s="41"/>
      <c r="UDH3283" s="40"/>
      <c r="UDI3283" s="44"/>
      <c r="UDJ3283" s="62"/>
      <c r="UDK3283" s="56"/>
      <c r="UDL3283" s="60"/>
      <c r="UDM3283" s="60"/>
      <c r="UDN3283" s="60"/>
      <c r="UDO3283" s="60"/>
      <c r="UDP3283" s="46"/>
      <c r="UDQ3283" s="65"/>
      <c r="UDR3283" s="19"/>
      <c r="UDS3283" s="48"/>
      <c r="UDT3283" s="41"/>
      <c r="UDU3283" s="44"/>
      <c r="UDV3283" s="18"/>
      <c r="UDW3283" s="16"/>
      <c r="UDX3283" s="36"/>
      <c r="UDY3283" s="36"/>
      <c r="UDZ3283" s="36"/>
      <c r="UEA3283" s="36"/>
      <c r="UEB3283" s="36"/>
      <c r="UEC3283" s="36"/>
      <c r="UED3283" s="36"/>
      <c r="UEE3283" s="36"/>
      <c r="UEF3283" s="36"/>
      <c r="UEG3283" s="36"/>
      <c r="UEH3283" s="36"/>
      <c r="UEI3283" s="36"/>
      <c r="UEJ3283" s="36"/>
      <c r="UEK3283" s="12"/>
      <c r="UEL3283" s="12"/>
      <c r="UEM3283" s="12"/>
      <c r="UEN3283" s="53"/>
      <c r="UEP3283" s="41"/>
      <c r="UEQ3283" s="40"/>
      <c r="UER3283" s="44"/>
      <c r="UES3283" s="62"/>
      <c r="UET3283" s="56"/>
      <c r="UEU3283" s="60"/>
      <c r="UEV3283" s="60"/>
      <c r="UEW3283" s="60"/>
      <c r="UEX3283" s="60"/>
      <c r="UEY3283" s="46"/>
      <c r="UEZ3283" s="65"/>
      <c r="UFA3283" s="19"/>
      <c r="UFB3283" s="48"/>
      <c r="UFC3283" s="41"/>
      <c r="UFD3283" s="44"/>
      <c r="UFE3283" s="18"/>
      <c r="UFF3283" s="16"/>
      <c r="UFG3283" s="36"/>
      <c r="UFH3283" s="36"/>
      <c r="UFI3283" s="36"/>
      <c r="UFJ3283" s="36"/>
      <c r="UFK3283" s="36"/>
      <c r="UFL3283" s="36"/>
      <c r="UFM3283" s="36"/>
      <c r="UFN3283" s="36"/>
      <c r="UFO3283" s="36"/>
      <c r="UFP3283" s="36"/>
      <c r="UFQ3283" s="36"/>
      <c r="UFR3283" s="36"/>
      <c r="UFS3283" s="36"/>
      <c r="UFT3283" s="12"/>
      <c r="UFU3283" s="12"/>
      <c r="UFV3283" s="12"/>
      <c r="UFW3283" s="53"/>
      <c r="UFY3283" s="41"/>
      <c r="UFZ3283" s="40"/>
      <c r="UGA3283" s="44"/>
      <c r="UGB3283" s="62"/>
      <c r="UGC3283" s="56"/>
      <c r="UGD3283" s="60"/>
      <c r="UGE3283" s="60"/>
      <c r="UGF3283" s="60"/>
      <c r="UGG3283" s="60"/>
      <c r="UGH3283" s="46"/>
      <c r="UGI3283" s="65"/>
      <c r="UGJ3283" s="19"/>
      <c r="UGK3283" s="48"/>
      <c r="UGL3283" s="41"/>
      <c r="UGM3283" s="44"/>
      <c r="UGN3283" s="18"/>
      <c r="UGO3283" s="16"/>
      <c r="UGP3283" s="36"/>
      <c r="UGQ3283" s="36"/>
      <c r="UGR3283" s="36"/>
      <c r="UGS3283" s="36"/>
      <c r="UGT3283" s="36"/>
      <c r="UGU3283" s="36"/>
      <c r="UGV3283" s="36"/>
      <c r="UGW3283" s="36"/>
      <c r="UGX3283" s="36"/>
      <c r="UGY3283" s="36"/>
      <c r="UGZ3283" s="36"/>
      <c r="UHA3283" s="36"/>
      <c r="UHB3283" s="36"/>
      <c r="UHC3283" s="12"/>
      <c r="UHD3283" s="12"/>
      <c r="UHE3283" s="12"/>
      <c r="UHF3283" s="53"/>
      <c r="UHH3283" s="41"/>
      <c r="UHI3283" s="40"/>
      <c r="UHJ3283" s="44"/>
      <c r="UHK3283" s="62"/>
      <c r="UHL3283" s="56"/>
      <c r="UHM3283" s="60"/>
      <c r="UHN3283" s="60"/>
      <c r="UHO3283" s="60"/>
      <c r="UHP3283" s="60"/>
      <c r="UHQ3283" s="46"/>
      <c r="UHR3283" s="65"/>
      <c r="UHS3283" s="19"/>
      <c r="UHT3283" s="48"/>
      <c r="UHU3283" s="41"/>
      <c r="UHV3283" s="44"/>
      <c r="UHW3283" s="18"/>
      <c r="UHX3283" s="16"/>
      <c r="UHY3283" s="36"/>
      <c r="UHZ3283" s="36"/>
      <c r="UIA3283" s="36"/>
      <c r="UIB3283" s="36"/>
      <c r="UIC3283" s="36"/>
      <c r="UID3283" s="36"/>
      <c r="UIE3283" s="36"/>
      <c r="UIF3283" s="36"/>
      <c r="UIG3283" s="36"/>
      <c r="UIH3283" s="36"/>
      <c r="UII3283" s="36"/>
      <c r="UIJ3283" s="36"/>
      <c r="UIK3283" s="36"/>
      <c r="UIL3283" s="12"/>
      <c r="UIM3283" s="12"/>
      <c r="UIN3283" s="12"/>
      <c r="UIO3283" s="53"/>
      <c r="UIQ3283" s="41"/>
      <c r="UIR3283" s="40"/>
      <c r="UIS3283" s="44"/>
      <c r="UIT3283" s="62"/>
      <c r="UIU3283" s="56"/>
      <c r="UIV3283" s="60"/>
      <c r="UIW3283" s="60"/>
      <c r="UIX3283" s="60"/>
      <c r="UIY3283" s="60"/>
      <c r="UIZ3283" s="46"/>
      <c r="UJA3283" s="65"/>
      <c r="UJB3283" s="19"/>
      <c r="UJC3283" s="48"/>
      <c r="UJD3283" s="41"/>
      <c r="UJE3283" s="44"/>
      <c r="UJF3283" s="18"/>
      <c r="UJG3283" s="16"/>
      <c r="UJH3283" s="36"/>
      <c r="UJI3283" s="36"/>
      <c r="UJJ3283" s="36"/>
      <c r="UJK3283" s="36"/>
      <c r="UJL3283" s="36"/>
      <c r="UJM3283" s="36"/>
      <c r="UJN3283" s="36"/>
      <c r="UJO3283" s="36"/>
      <c r="UJP3283" s="36"/>
      <c r="UJQ3283" s="36"/>
      <c r="UJR3283" s="36"/>
      <c r="UJS3283" s="36"/>
      <c r="UJT3283" s="36"/>
      <c r="UJU3283" s="12"/>
      <c r="UJV3283" s="12"/>
      <c r="UJW3283" s="12"/>
      <c r="UJX3283" s="53"/>
      <c r="UJZ3283" s="41"/>
      <c r="UKA3283" s="40"/>
      <c r="UKB3283" s="44"/>
      <c r="UKC3283" s="62"/>
      <c r="UKD3283" s="56"/>
      <c r="UKE3283" s="60"/>
      <c r="UKF3283" s="60"/>
      <c r="UKG3283" s="60"/>
      <c r="UKH3283" s="60"/>
      <c r="UKI3283" s="46"/>
      <c r="UKJ3283" s="65"/>
      <c r="UKK3283" s="19"/>
      <c r="UKL3283" s="48"/>
      <c r="UKM3283" s="41"/>
      <c r="UKN3283" s="44"/>
      <c r="UKO3283" s="18"/>
      <c r="UKP3283" s="16"/>
      <c r="UKQ3283" s="36"/>
      <c r="UKR3283" s="36"/>
      <c r="UKS3283" s="36"/>
      <c r="UKT3283" s="36"/>
      <c r="UKU3283" s="36"/>
      <c r="UKV3283" s="36"/>
      <c r="UKW3283" s="36"/>
      <c r="UKX3283" s="36"/>
      <c r="UKY3283" s="36"/>
      <c r="UKZ3283" s="36"/>
      <c r="ULA3283" s="36"/>
      <c r="ULB3283" s="36"/>
      <c r="ULC3283" s="36"/>
      <c r="ULD3283" s="12"/>
      <c r="ULE3283" s="12"/>
      <c r="ULF3283" s="12"/>
      <c r="ULG3283" s="53"/>
      <c r="ULI3283" s="41"/>
      <c r="ULJ3283" s="40"/>
      <c r="ULK3283" s="44"/>
      <c r="ULL3283" s="62"/>
      <c r="ULM3283" s="56"/>
      <c r="ULN3283" s="60"/>
      <c r="ULO3283" s="60"/>
      <c r="ULP3283" s="60"/>
      <c r="ULQ3283" s="60"/>
      <c r="ULR3283" s="46"/>
      <c r="ULS3283" s="65"/>
      <c r="ULT3283" s="19"/>
      <c r="ULU3283" s="48"/>
      <c r="ULV3283" s="41"/>
      <c r="ULW3283" s="44"/>
      <c r="ULX3283" s="18"/>
      <c r="ULY3283" s="16"/>
      <c r="ULZ3283" s="36"/>
      <c r="UMA3283" s="36"/>
      <c r="UMB3283" s="36"/>
      <c r="UMC3283" s="36"/>
      <c r="UMD3283" s="36"/>
      <c r="UME3283" s="36"/>
      <c r="UMF3283" s="36"/>
      <c r="UMG3283" s="36"/>
      <c r="UMH3283" s="36"/>
      <c r="UMI3283" s="36"/>
      <c r="UMJ3283" s="36"/>
      <c r="UMK3283" s="36"/>
      <c r="UML3283" s="36"/>
      <c r="UMM3283" s="12"/>
      <c r="UMN3283" s="12"/>
      <c r="UMO3283" s="12"/>
      <c r="UMP3283" s="53"/>
      <c r="UMR3283" s="41"/>
      <c r="UMS3283" s="40"/>
      <c r="UMT3283" s="44"/>
      <c r="UMU3283" s="62"/>
      <c r="UMV3283" s="56"/>
      <c r="UMW3283" s="60"/>
      <c r="UMX3283" s="60"/>
      <c r="UMY3283" s="60"/>
      <c r="UMZ3283" s="60"/>
      <c r="UNA3283" s="46"/>
      <c r="UNB3283" s="65"/>
      <c r="UNC3283" s="19"/>
      <c r="UND3283" s="48"/>
      <c r="UNE3283" s="41"/>
      <c r="UNF3283" s="44"/>
      <c r="UNG3283" s="18"/>
      <c r="UNH3283" s="16"/>
      <c r="UNI3283" s="36"/>
      <c r="UNJ3283" s="36"/>
      <c r="UNK3283" s="36"/>
      <c r="UNL3283" s="36"/>
      <c r="UNM3283" s="36"/>
      <c r="UNN3283" s="36"/>
      <c r="UNO3283" s="36"/>
      <c r="UNP3283" s="36"/>
      <c r="UNQ3283" s="36"/>
      <c r="UNR3283" s="36"/>
      <c r="UNS3283" s="36"/>
      <c r="UNT3283" s="36"/>
      <c r="UNU3283" s="36"/>
      <c r="UNV3283" s="12"/>
      <c r="UNW3283" s="12"/>
      <c r="UNX3283" s="12"/>
      <c r="UNY3283" s="53"/>
      <c r="UOA3283" s="41"/>
      <c r="UOB3283" s="40"/>
      <c r="UOC3283" s="44"/>
      <c r="UOD3283" s="62"/>
      <c r="UOE3283" s="56"/>
      <c r="UOF3283" s="60"/>
      <c r="UOG3283" s="60"/>
      <c r="UOH3283" s="60"/>
      <c r="UOI3283" s="60"/>
      <c r="UOJ3283" s="46"/>
      <c r="UOK3283" s="65"/>
      <c r="UOL3283" s="19"/>
      <c r="UOM3283" s="48"/>
      <c r="UON3283" s="41"/>
      <c r="UOO3283" s="44"/>
      <c r="UOP3283" s="18"/>
      <c r="UOQ3283" s="16"/>
      <c r="UOR3283" s="36"/>
      <c r="UOS3283" s="36"/>
      <c r="UOT3283" s="36"/>
      <c r="UOU3283" s="36"/>
      <c r="UOV3283" s="36"/>
      <c r="UOW3283" s="36"/>
      <c r="UOX3283" s="36"/>
      <c r="UOY3283" s="36"/>
      <c r="UOZ3283" s="36"/>
      <c r="UPA3283" s="36"/>
      <c r="UPB3283" s="36"/>
      <c r="UPC3283" s="36"/>
      <c r="UPD3283" s="36"/>
      <c r="UPE3283" s="12"/>
      <c r="UPF3283" s="12"/>
      <c r="UPG3283" s="12"/>
      <c r="UPH3283" s="53"/>
      <c r="UPJ3283" s="41"/>
      <c r="UPK3283" s="40"/>
      <c r="UPL3283" s="44"/>
      <c r="UPM3283" s="62"/>
      <c r="UPN3283" s="56"/>
      <c r="UPO3283" s="60"/>
      <c r="UPP3283" s="60"/>
      <c r="UPQ3283" s="60"/>
      <c r="UPR3283" s="60"/>
      <c r="UPS3283" s="46"/>
      <c r="UPT3283" s="65"/>
      <c r="UPU3283" s="19"/>
      <c r="UPV3283" s="48"/>
      <c r="UPW3283" s="41"/>
      <c r="UPX3283" s="44"/>
      <c r="UPY3283" s="18"/>
      <c r="UPZ3283" s="16"/>
      <c r="UQA3283" s="36"/>
      <c r="UQB3283" s="36"/>
      <c r="UQC3283" s="36"/>
      <c r="UQD3283" s="36"/>
      <c r="UQE3283" s="36"/>
      <c r="UQF3283" s="36"/>
      <c r="UQG3283" s="36"/>
      <c r="UQH3283" s="36"/>
      <c r="UQI3283" s="36"/>
      <c r="UQJ3283" s="36"/>
      <c r="UQK3283" s="36"/>
      <c r="UQL3283" s="36"/>
      <c r="UQM3283" s="36"/>
      <c r="UQN3283" s="12"/>
      <c r="UQO3283" s="12"/>
      <c r="UQP3283" s="12"/>
      <c r="UQQ3283" s="53"/>
      <c r="UQS3283" s="41"/>
      <c r="UQT3283" s="40"/>
      <c r="UQU3283" s="44"/>
      <c r="UQV3283" s="62"/>
      <c r="UQW3283" s="56"/>
      <c r="UQX3283" s="60"/>
      <c r="UQY3283" s="60"/>
      <c r="UQZ3283" s="60"/>
      <c r="URA3283" s="60"/>
      <c r="URB3283" s="46"/>
      <c r="URC3283" s="65"/>
      <c r="URD3283" s="19"/>
      <c r="URE3283" s="48"/>
      <c r="URF3283" s="41"/>
      <c r="URG3283" s="44"/>
      <c r="URH3283" s="18"/>
      <c r="URI3283" s="16"/>
      <c r="URJ3283" s="36"/>
      <c r="URK3283" s="36"/>
      <c r="URL3283" s="36"/>
      <c r="URM3283" s="36"/>
      <c r="URN3283" s="36"/>
      <c r="URO3283" s="36"/>
      <c r="URP3283" s="36"/>
      <c r="URQ3283" s="36"/>
      <c r="URR3283" s="36"/>
      <c r="URS3283" s="36"/>
      <c r="URT3283" s="36"/>
      <c r="URU3283" s="36"/>
      <c r="URV3283" s="36"/>
      <c r="URW3283" s="12"/>
      <c r="URX3283" s="12"/>
      <c r="URY3283" s="12"/>
      <c r="URZ3283" s="53"/>
      <c r="USB3283" s="41"/>
      <c r="USC3283" s="40"/>
      <c r="USD3283" s="44"/>
      <c r="USE3283" s="62"/>
      <c r="USF3283" s="56"/>
      <c r="USG3283" s="60"/>
      <c r="USH3283" s="60"/>
      <c r="USI3283" s="60"/>
      <c r="USJ3283" s="60"/>
      <c r="USK3283" s="46"/>
      <c r="USL3283" s="65"/>
      <c r="USM3283" s="19"/>
      <c r="USN3283" s="48"/>
      <c r="USO3283" s="41"/>
      <c r="USP3283" s="44"/>
      <c r="USQ3283" s="18"/>
      <c r="USR3283" s="16"/>
      <c r="USS3283" s="36"/>
      <c r="UST3283" s="36"/>
      <c r="USU3283" s="36"/>
      <c r="USV3283" s="36"/>
      <c r="USW3283" s="36"/>
      <c r="USX3283" s="36"/>
      <c r="USY3283" s="36"/>
      <c r="USZ3283" s="36"/>
      <c r="UTA3283" s="36"/>
      <c r="UTB3283" s="36"/>
      <c r="UTC3283" s="36"/>
      <c r="UTD3283" s="36"/>
      <c r="UTE3283" s="36"/>
      <c r="UTF3283" s="12"/>
      <c r="UTG3283" s="12"/>
      <c r="UTH3283" s="12"/>
      <c r="UTI3283" s="53"/>
      <c r="UTK3283" s="41"/>
      <c r="UTL3283" s="40"/>
      <c r="UTM3283" s="44"/>
      <c r="UTN3283" s="62"/>
      <c r="UTO3283" s="56"/>
      <c r="UTP3283" s="60"/>
      <c r="UTQ3283" s="60"/>
      <c r="UTR3283" s="60"/>
      <c r="UTS3283" s="60"/>
      <c r="UTT3283" s="46"/>
      <c r="UTU3283" s="65"/>
      <c r="UTV3283" s="19"/>
      <c r="UTW3283" s="48"/>
      <c r="UTX3283" s="41"/>
      <c r="UTY3283" s="44"/>
      <c r="UTZ3283" s="18"/>
      <c r="UUA3283" s="16"/>
      <c r="UUB3283" s="36"/>
      <c r="UUC3283" s="36"/>
      <c r="UUD3283" s="36"/>
      <c r="UUE3283" s="36"/>
      <c r="UUF3283" s="36"/>
      <c r="UUG3283" s="36"/>
      <c r="UUH3283" s="36"/>
      <c r="UUI3283" s="36"/>
      <c r="UUJ3283" s="36"/>
      <c r="UUK3283" s="36"/>
      <c r="UUL3283" s="36"/>
      <c r="UUM3283" s="36"/>
      <c r="UUN3283" s="36"/>
      <c r="UUO3283" s="12"/>
      <c r="UUP3283" s="12"/>
      <c r="UUQ3283" s="12"/>
      <c r="UUR3283" s="53"/>
      <c r="UUT3283" s="41"/>
      <c r="UUU3283" s="40"/>
      <c r="UUV3283" s="44"/>
      <c r="UUW3283" s="62"/>
      <c r="UUX3283" s="56"/>
      <c r="UUY3283" s="60"/>
      <c r="UUZ3283" s="60"/>
      <c r="UVA3283" s="60"/>
      <c r="UVB3283" s="60"/>
      <c r="UVC3283" s="46"/>
      <c r="UVD3283" s="65"/>
      <c r="UVE3283" s="19"/>
      <c r="UVF3283" s="48"/>
      <c r="UVG3283" s="41"/>
      <c r="UVH3283" s="44"/>
      <c r="UVI3283" s="18"/>
      <c r="UVJ3283" s="16"/>
      <c r="UVK3283" s="36"/>
      <c r="UVL3283" s="36"/>
      <c r="UVM3283" s="36"/>
      <c r="UVN3283" s="36"/>
      <c r="UVO3283" s="36"/>
      <c r="UVP3283" s="36"/>
      <c r="UVQ3283" s="36"/>
      <c r="UVR3283" s="36"/>
      <c r="UVS3283" s="36"/>
      <c r="UVT3283" s="36"/>
      <c r="UVU3283" s="36"/>
      <c r="UVV3283" s="36"/>
      <c r="UVW3283" s="36"/>
      <c r="UVX3283" s="12"/>
      <c r="UVY3283" s="12"/>
      <c r="UVZ3283" s="12"/>
      <c r="UWA3283" s="53"/>
      <c r="UWC3283" s="41"/>
      <c r="UWD3283" s="40"/>
      <c r="UWE3283" s="44"/>
      <c r="UWF3283" s="62"/>
      <c r="UWG3283" s="56"/>
      <c r="UWH3283" s="60"/>
      <c r="UWI3283" s="60"/>
      <c r="UWJ3283" s="60"/>
      <c r="UWK3283" s="60"/>
      <c r="UWL3283" s="46"/>
      <c r="UWM3283" s="65"/>
      <c r="UWN3283" s="19"/>
      <c r="UWO3283" s="48"/>
      <c r="UWP3283" s="41"/>
      <c r="UWQ3283" s="44"/>
      <c r="UWR3283" s="18"/>
      <c r="UWS3283" s="16"/>
      <c r="UWT3283" s="36"/>
      <c r="UWU3283" s="36"/>
      <c r="UWV3283" s="36"/>
      <c r="UWW3283" s="36"/>
      <c r="UWX3283" s="36"/>
      <c r="UWY3283" s="36"/>
      <c r="UWZ3283" s="36"/>
      <c r="UXA3283" s="36"/>
      <c r="UXB3283" s="36"/>
      <c r="UXC3283" s="36"/>
      <c r="UXD3283" s="36"/>
      <c r="UXE3283" s="36"/>
      <c r="UXF3283" s="36"/>
      <c r="UXG3283" s="12"/>
      <c r="UXH3283" s="12"/>
      <c r="UXI3283" s="12"/>
      <c r="UXJ3283" s="53"/>
      <c r="UXL3283" s="41"/>
      <c r="UXM3283" s="40"/>
      <c r="UXN3283" s="44"/>
      <c r="UXO3283" s="62"/>
      <c r="UXP3283" s="56"/>
      <c r="UXQ3283" s="60"/>
      <c r="UXR3283" s="60"/>
      <c r="UXS3283" s="60"/>
      <c r="UXT3283" s="60"/>
      <c r="UXU3283" s="46"/>
      <c r="UXV3283" s="65"/>
      <c r="UXW3283" s="19"/>
      <c r="UXX3283" s="48"/>
      <c r="UXY3283" s="41"/>
      <c r="UXZ3283" s="44"/>
      <c r="UYA3283" s="18"/>
      <c r="UYB3283" s="16"/>
      <c r="UYC3283" s="36"/>
      <c r="UYD3283" s="36"/>
      <c r="UYE3283" s="36"/>
      <c r="UYF3283" s="36"/>
      <c r="UYG3283" s="36"/>
      <c r="UYH3283" s="36"/>
      <c r="UYI3283" s="36"/>
      <c r="UYJ3283" s="36"/>
      <c r="UYK3283" s="36"/>
      <c r="UYL3283" s="36"/>
      <c r="UYM3283" s="36"/>
      <c r="UYN3283" s="36"/>
      <c r="UYO3283" s="36"/>
      <c r="UYP3283" s="12"/>
      <c r="UYQ3283" s="12"/>
      <c r="UYR3283" s="12"/>
      <c r="UYS3283" s="53"/>
      <c r="UYU3283" s="41"/>
      <c r="UYV3283" s="40"/>
      <c r="UYW3283" s="44"/>
      <c r="UYX3283" s="62"/>
      <c r="UYY3283" s="56"/>
      <c r="UYZ3283" s="60"/>
      <c r="UZA3283" s="60"/>
      <c r="UZB3283" s="60"/>
      <c r="UZC3283" s="60"/>
      <c r="UZD3283" s="46"/>
      <c r="UZE3283" s="65"/>
      <c r="UZF3283" s="19"/>
      <c r="UZG3283" s="48"/>
      <c r="UZH3283" s="41"/>
      <c r="UZI3283" s="44"/>
      <c r="UZJ3283" s="18"/>
      <c r="UZK3283" s="16"/>
      <c r="UZL3283" s="36"/>
      <c r="UZM3283" s="36"/>
      <c r="UZN3283" s="36"/>
      <c r="UZO3283" s="36"/>
      <c r="UZP3283" s="36"/>
      <c r="UZQ3283" s="36"/>
      <c r="UZR3283" s="36"/>
      <c r="UZS3283" s="36"/>
      <c r="UZT3283" s="36"/>
      <c r="UZU3283" s="36"/>
      <c r="UZV3283" s="36"/>
      <c r="UZW3283" s="36"/>
      <c r="UZX3283" s="36"/>
      <c r="UZY3283" s="12"/>
      <c r="UZZ3283" s="12"/>
      <c r="VAA3283" s="12"/>
      <c r="VAB3283" s="53"/>
      <c r="VAD3283" s="41"/>
      <c r="VAE3283" s="40"/>
      <c r="VAF3283" s="44"/>
      <c r="VAG3283" s="62"/>
      <c r="VAH3283" s="56"/>
      <c r="VAI3283" s="60"/>
      <c r="VAJ3283" s="60"/>
      <c r="VAK3283" s="60"/>
      <c r="VAL3283" s="60"/>
      <c r="VAM3283" s="46"/>
      <c r="VAN3283" s="65"/>
      <c r="VAO3283" s="19"/>
      <c r="VAP3283" s="48"/>
      <c r="VAQ3283" s="41"/>
      <c r="VAR3283" s="44"/>
      <c r="VAS3283" s="18"/>
      <c r="VAT3283" s="16"/>
      <c r="VAU3283" s="36"/>
      <c r="VAV3283" s="36"/>
      <c r="VAW3283" s="36"/>
      <c r="VAX3283" s="36"/>
      <c r="VAY3283" s="36"/>
      <c r="VAZ3283" s="36"/>
      <c r="VBA3283" s="36"/>
      <c r="VBB3283" s="36"/>
      <c r="VBC3283" s="36"/>
      <c r="VBD3283" s="36"/>
      <c r="VBE3283" s="36"/>
      <c r="VBF3283" s="36"/>
      <c r="VBG3283" s="36"/>
      <c r="VBH3283" s="12"/>
      <c r="VBI3283" s="12"/>
      <c r="VBJ3283" s="12"/>
      <c r="VBK3283" s="53"/>
      <c r="VBM3283" s="41"/>
      <c r="VBN3283" s="40"/>
      <c r="VBO3283" s="44"/>
      <c r="VBP3283" s="62"/>
      <c r="VBQ3283" s="56"/>
      <c r="VBR3283" s="60"/>
      <c r="VBS3283" s="60"/>
      <c r="VBT3283" s="60"/>
      <c r="VBU3283" s="60"/>
      <c r="VBV3283" s="46"/>
      <c r="VBW3283" s="65"/>
      <c r="VBX3283" s="19"/>
      <c r="VBY3283" s="48"/>
      <c r="VBZ3283" s="41"/>
      <c r="VCA3283" s="44"/>
      <c r="VCB3283" s="18"/>
      <c r="VCC3283" s="16"/>
      <c r="VCD3283" s="36"/>
      <c r="VCE3283" s="36"/>
      <c r="VCF3283" s="36"/>
      <c r="VCG3283" s="36"/>
      <c r="VCH3283" s="36"/>
      <c r="VCI3283" s="36"/>
      <c r="VCJ3283" s="36"/>
      <c r="VCK3283" s="36"/>
      <c r="VCL3283" s="36"/>
      <c r="VCM3283" s="36"/>
      <c r="VCN3283" s="36"/>
      <c r="VCO3283" s="36"/>
      <c r="VCP3283" s="36"/>
      <c r="VCQ3283" s="12"/>
      <c r="VCR3283" s="12"/>
      <c r="VCS3283" s="12"/>
      <c r="VCT3283" s="53"/>
      <c r="VCV3283" s="41"/>
      <c r="VCW3283" s="40"/>
      <c r="VCX3283" s="44"/>
      <c r="VCY3283" s="62"/>
      <c r="VCZ3283" s="56"/>
      <c r="VDA3283" s="60"/>
      <c r="VDB3283" s="60"/>
      <c r="VDC3283" s="60"/>
      <c r="VDD3283" s="60"/>
      <c r="VDE3283" s="46"/>
      <c r="VDF3283" s="65"/>
      <c r="VDG3283" s="19"/>
      <c r="VDH3283" s="48"/>
      <c r="VDI3283" s="41"/>
      <c r="VDJ3283" s="44"/>
      <c r="VDK3283" s="18"/>
      <c r="VDL3283" s="16"/>
      <c r="VDM3283" s="36"/>
      <c r="VDN3283" s="36"/>
      <c r="VDO3283" s="36"/>
      <c r="VDP3283" s="36"/>
      <c r="VDQ3283" s="36"/>
      <c r="VDR3283" s="36"/>
      <c r="VDS3283" s="36"/>
      <c r="VDT3283" s="36"/>
      <c r="VDU3283" s="36"/>
      <c r="VDV3283" s="36"/>
      <c r="VDW3283" s="36"/>
      <c r="VDX3283" s="36"/>
      <c r="VDY3283" s="36"/>
      <c r="VDZ3283" s="12"/>
      <c r="VEA3283" s="12"/>
      <c r="VEB3283" s="12"/>
      <c r="VEC3283" s="53"/>
      <c r="VEE3283" s="41"/>
      <c r="VEF3283" s="40"/>
      <c r="VEG3283" s="44"/>
      <c r="VEH3283" s="62"/>
      <c r="VEI3283" s="56"/>
      <c r="VEJ3283" s="60"/>
      <c r="VEK3283" s="60"/>
      <c r="VEL3283" s="60"/>
      <c r="VEM3283" s="60"/>
      <c r="VEN3283" s="46"/>
      <c r="VEO3283" s="65"/>
      <c r="VEP3283" s="19"/>
      <c r="VEQ3283" s="48"/>
      <c r="VER3283" s="41"/>
      <c r="VES3283" s="44"/>
      <c r="VET3283" s="18"/>
      <c r="VEU3283" s="16"/>
      <c r="VEV3283" s="36"/>
      <c r="VEW3283" s="36"/>
      <c r="VEX3283" s="36"/>
      <c r="VEY3283" s="36"/>
      <c r="VEZ3283" s="36"/>
      <c r="VFA3283" s="36"/>
      <c r="VFB3283" s="36"/>
      <c r="VFC3283" s="36"/>
      <c r="VFD3283" s="36"/>
      <c r="VFE3283" s="36"/>
      <c r="VFF3283" s="36"/>
      <c r="VFG3283" s="36"/>
      <c r="VFH3283" s="36"/>
      <c r="VFI3283" s="12"/>
      <c r="VFJ3283" s="12"/>
      <c r="VFK3283" s="12"/>
      <c r="VFL3283" s="53"/>
      <c r="VFN3283" s="41"/>
      <c r="VFO3283" s="40"/>
      <c r="VFP3283" s="44"/>
      <c r="VFQ3283" s="62"/>
      <c r="VFR3283" s="56"/>
      <c r="VFS3283" s="60"/>
      <c r="VFT3283" s="60"/>
      <c r="VFU3283" s="60"/>
      <c r="VFV3283" s="60"/>
      <c r="VFW3283" s="46"/>
      <c r="VFX3283" s="65"/>
      <c r="VFY3283" s="19"/>
      <c r="VFZ3283" s="48"/>
      <c r="VGA3283" s="41"/>
      <c r="VGB3283" s="44"/>
      <c r="VGC3283" s="18"/>
      <c r="VGD3283" s="16"/>
      <c r="VGE3283" s="36"/>
      <c r="VGF3283" s="36"/>
      <c r="VGG3283" s="36"/>
      <c r="VGH3283" s="36"/>
      <c r="VGI3283" s="36"/>
      <c r="VGJ3283" s="36"/>
      <c r="VGK3283" s="36"/>
      <c r="VGL3283" s="36"/>
      <c r="VGM3283" s="36"/>
      <c r="VGN3283" s="36"/>
      <c r="VGO3283" s="36"/>
      <c r="VGP3283" s="36"/>
      <c r="VGQ3283" s="36"/>
      <c r="VGR3283" s="12"/>
      <c r="VGS3283" s="12"/>
      <c r="VGT3283" s="12"/>
      <c r="VGU3283" s="53"/>
      <c r="VGW3283" s="41"/>
      <c r="VGX3283" s="40"/>
      <c r="VGY3283" s="44"/>
      <c r="VGZ3283" s="62"/>
      <c r="VHA3283" s="56"/>
      <c r="VHB3283" s="60"/>
      <c r="VHC3283" s="60"/>
      <c r="VHD3283" s="60"/>
      <c r="VHE3283" s="60"/>
      <c r="VHF3283" s="46"/>
      <c r="VHG3283" s="65"/>
      <c r="VHH3283" s="19"/>
      <c r="VHI3283" s="48"/>
      <c r="VHJ3283" s="41"/>
      <c r="VHK3283" s="44"/>
      <c r="VHL3283" s="18"/>
      <c r="VHM3283" s="16"/>
      <c r="VHN3283" s="36"/>
      <c r="VHO3283" s="36"/>
      <c r="VHP3283" s="36"/>
      <c r="VHQ3283" s="36"/>
      <c r="VHR3283" s="36"/>
      <c r="VHS3283" s="36"/>
      <c r="VHT3283" s="36"/>
      <c r="VHU3283" s="36"/>
      <c r="VHV3283" s="36"/>
      <c r="VHW3283" s="36"/>
      <c r="VHX3283" s="36"/>
      <c r="VHY3283" s="36"/>
      <c r="VHZ3283" s="36"/>
      <c r="VIA3283" s="12"/>
      <c r="VIB3283" s="12"/>
      <c r="VIC3283" s="12"/>
      <c r="VID3283" s="53"/>
      <c r="VIF3283" s="41"/>
      <c r="VIG3283" s="40"/>
      <c r="VIH3283" s="44"/>
      <c r="VII3283" s="62"/>
      <c r="VIJ3283" s="56"/>
      <c r="VIK3283" s="60"/>
      <c r="VIL3283" s="60"/>
      <c r="VIM3283" s="60"/>
      <c r="VIN3283" s="60"/>
      <c r="VIO3283" s="46"/>
      <c r="VIP3283" s="65"/>
      <c r="VIQ3283" s="19"/>
      <c r="VIR3283" s="48"/>
      <c r="VIS3283" s="41"/>
      <c r="VIT3283" s="44"/>
      <c r="VIU3283" s="18"/>
      <c r="VIV3283" s="16"/>
      <c r="VIW3283" s="36"/>
      <c r="VIX3283" s="36"/>
      <c r="VIY3283" s="36"/>
      <c r="VIZ3283" s="36"/>
      <c r="VJA3283" s="36"/>
      <c r="VJB3283" s="36"/>
      <c r="VJC3283" s="36"/>
      <c r="VJD3283" s="36"/>
      <c r="VJE3283" s="36"/>
      <c r="VJF3283" s="36"/>
      <c r="VJG3283" s="36"/>
      <c r="VJH3283" s="36"/>
      <c r="VJI3283" s="36"/>
      <c r="VJJ3283" s="12"/>
      <c r="VJK3283" s="12"/>
      <c r="VJL3283" s="12"/>
      <c r="VJM3283" s="53"/>
      <c r="VJO3283" s="41"/>
      <c r="VJP3283" s="40"/>
      <c r="VJQ3283" s="44"/>
      <c r="VJR3283" s="62"/>
      <c r="VJS3283" s="56"/>
      <c r="VJT3283" s="60"/>
      <c r="VJU3283" s="60"/>
      <c r="VJV3283" s="60"/>
      <c r="VJW3283" s="60"/>
      <c r="VJX3283" s="46"/>
      <c r="VJY3283" s="65"/>
      <c r="VJZ3283" s="19"/>
      <c r="VKA3283" s="48"/>
      <c r="VKB3283" s="41"/>
      <c r="VKC3283" s="44"/>
      <c r="VKD3283" s="18"/>
      <c r="VKE3283" s="16"/>
      <c r="VKF3283" s="36"/>
      <c r="VKG3283" s="36"/>
      <c r="VKH3283" s="36"/>
      <c r="VKI3283" s="36"/>
      <c r="VKJ3283" s="36"/>
      <c r="VKK3283" s="36"/>
      <c r="VKL3283" s="36"/>
      <c r="VKM3283" s="36"/>
      <c r="VKN3283" s="36"/>
      <c r="VKO3283" s="36"/>
      <c r="VKP3283" s="36"/>
      <c r="VKQ3283" s="36"/>
      <c r="VKR3283" s="36"/>
      <c r="VKS3283" s="12"/>
      <c r="VKT3283" s="12"/>
      <c r="VKU3283" s="12"/>
      <c r="VKV3283" s="53"/>
      <c r="VKX3283" s="41"/>
      <c r="VKY3283" s="40"/>
      <c r="VKZ3283" s="44"/>
      <c r="VLA3283" s="62"/>
      <c r="VLB3283" s="56"/>
      <c r="VLC3283" s="60"/>
      <c r="VLD3283" s="60"/>
      <c r="VLE3283" s="60"/>
      <c r="VLF3283" s="60"/>
      <c r="VLG3283" s="46"/>
      <c r="VLH3283" s="65"/>
      <c r="VLI3283" s="19"/>
      <c r="VLJ3283" s="48"/>
      <c r="VLK3283" s="41"/>
      <c r="VLL3283" s="44"/>
      <c r="VLM3283" s="18"/>
      <c r="VLN3283" s="16"/>
      <c r="VLO3283" s="36"/>
      <c r="VLP3283" s="36"/>
      <c r="VLQ3283" s="36"/>
      <c r="VLR3283" s="36"/>
      <c r="VLS3283" s="36"/>
      <c r="VLT3283" s="36"/>
      <c r="VLU3283" s="36"/>
      <c r="VLV3283" s="36"/>
      <c r="VLW3283" s="36"/>
      <c r="VLX3283" s="36"/>
      <c r="VLY3283" s="36"/>
      <c r="VLZ3283" s="36"/>
      <c r="VMA3283" s="36"/>
      <c r="VMB3283" s="12"/>
      <c r="VMC3283" s="12"/>
      <c r="VMD3283" s="12"/>
      <c r="VME3283" s="53"/>
      <c r="VMG3283" s="41"/>
      <c r="VMH3283" s="40"/>
      <c r="VMI3283" s="44"/>
      <c r="VMJ3283" s="62"/>
      <c r="VMK3283" s="56"/>
      <c r="VML3283" s="60"/>
      <c r="VMM3283" s="60"/>
      <c r="VMN3283" s="60"/>
      <c r="VMO3283" s="60"/>
      <c r="VMP3283" s="46"/>
      <c r="VMQ3283" s="65"/>
      <c r="VMR3283" s="19"/>
      <c r="VMS3283" s="48"/>
      <c r="VMT3283" s="41"/>
      <c r="VMU3283" s="44"/>
      <c r="VMV3283" s="18"/>
      <c r="VMW3283" s="16"/>
      <c r="VMX3283" s="36"/>
      <c r="VMY3283" s="36"/>
      <c r="VMZ3283" s="36"/>
      <c r="VNA3283" s="36"/>
      <c r="VNB3283" s="36"/>
      <c r="VNC3283" s="36"/>
      <c r="VND3283" s="36"/>
      <c r="VNE3283" s="36"/>
      <c r="VNF3283" s="36"/>
      <c r="VNG3283" s="36"/>
      <c r="VNH3283" s="36"/>
      <c r="VNI3283" s="36"/>
      <c r="VNJ3283" s="36"/>
      <c r="VNK3283" s="12"/>
      <c r="VNL3283" s="12"/>
      <c r="VNM3283" s="12"/>
      <c r="VNN3283" s="53"/>
      <c r="VNP3283" s="41"/>
      <c r="VNQ3283" s="40"/>
      <c r="VNR3283" s="44"/>
      <c r="VNS3283" s="62"/>
      <c r="VNT3283" s="56"/>
      <c r="VNU3283" s="60"/>
      <c r="VNV3283" s="60"/>
      <c r="VNW3283" s="60"/>
      <c r="VNX3283" s="60"/>
      <c r="VNY3283" s="46"/>
      <c r="VNZ3283" s="65"/>
      <c r="VOA3283" s="19"/>
      <c r="VOB3283" s="48"/>
      <c r="VOC3283" s="41"/>
      <c r="VOD3283" s="44"/>
      <c r="VOE3283" s="18"/>
      <c r="VOF3283" s="16"/>
      <c r="VOG3283" s="36"/>
      <c r="VOH3283" s="36"/>
      <c r="VOI3283" s="36"/>
      <c r="VOJ3283" s="36"/>
      <c r="VOK3283" s="36"/>
      <c r="VOL3283" s="36"/>
      <c r="VOM3283" s="36"/>
      <c r="VON3283" s="36"/>
      <c r="VOO3283" s="36"/>
      <c r="VOP3283" s="36"/>
      <c r="VOQ3283" s="36"/>
      <c r="VOR3283" s="36"/>
      <c r="VOS3283" s="36"/>
      <c r="VOT3283" s="12"/>
      <c r="VOU3283" s="12"/>
      <c r="VOV3283" s="12"/>
      <c r="VOW3283" s="53"/>
      <c r="VOY3283" s="41"/>
      <c r="VOZ3283" s="40"/>
      <c r="VPA3283" s="44"/>
      <c r="VPB3283" s="62"/>
      <c r="VPC3283" s="56"/>
      <c r="VPD3283" s="60"/>
      <c r="VPE3283" s="60"/>
      <c r="VPF3283" s="60"/>
      <c r="VPG3283" s="60"/>
      <c r="VPH3283" s="46"/>
      <c r="VPI3283" s="65"/>
      <c r="VPJ3283" s="19"/>
      <c r="VPK3283" s="48"/>
      <c r="VPL3283" s="41"/>
      <c r="VPM3283" s="44"/>
      <c r="VPN3283" s="18"/>
      <c r="VPO3283" s="16"/>
      <c r="VPP3283" s="36"/>
      <c r="VPQ3283" s="36"/>
      <c r="VPR3283" s="36"/>
      <c r="VPS3283" s="36"/>
      <c r="VPT3283" s="36"/>
      <c r="VPU3283" s="36"/>
      <c r="VPV3283" s="36"/>
      <c r="VPW3283" s="36"/>
      <c r="VPX3283" s="36"/>
      <c r="VPY3283" s="36"/>
      <c r="VPZ3283" s="36"/>
      <c r="VQA3283" s="36"/>
      <c r="VQB3283" s="36"/>
      <c r="VQC3283" s="12"/>
      <c r="VQD3283" s="12"/>
      <c r="VQE3283" s="12"/>
      <c r="VQF3283" s="53"/>
      <c r="VQH3283" s="41"/>
      <c r="VQI3283" s="40"/>
      <c r="VQJ3283" s="44"/>
      <c r="VQK3283" s="62"/>
      <c r="VQL3283" s="56"/>
      <c r="VQM3283" s="60"/>
      <c r="VQN3283" s="60"/>
      <c r="VQO3283" s="60"/>
      <c r="VQP3283" s="60"/>
      <c r="VQQ3283" s="46"/>
      <c r="VQR3283" s="65"/>
      <c r="VQS3283" s="19"/>
      <c r="VQT3283" s="48"/>
      <c r="VQU3283" s="41"/>
      <c r="VQV3283" s="44"/>
      <c r="VQW3283" s="18"/>
      <c r="VQX3283" s="16"/>
      <c r="VQY3283" s="36"/>
      <c r="VQZ3283" s="36"/>
      <c r="VRA3283" s="36"/>
      <c r="VRB3283" s="36"/>
      <c r="VRC3283" s="36"/>
      <c r="VRD3283" s="36"/>
      <c r="VRE3283" s="36"/>
      <c r="VRF3283" s="36"/>
      <c r="VRG3283" s="36"/>
      <c r="VRH3283" s="36"/>
      <c r="VRI3283" s="36"/>
      <c r="VRJ3283" s="36"/>
      <c r="VRK3283" s="36"/>
      <c r="VRL3283" s="12"/>
      <c r="VRM3283" s="12"/>
      <c r="VRN3283" s="12"/>
      <c r="VRO3283" s="53"/>
      <c r="VRQ3283" s="41"/>
      <c r="VRR3283" s="40"/>
      <c r="VRS3283" s="44"/>
      <c r="VRT3283" s="62"/>
      <c r="VRU3283" s="56"/>
      <c r="VRV3283" s="60"/>
      <c r="VRW3283" s="60"/>
      <c r="VRX3283" s="60"/>
      <c r="VRY3283" s="60"/>
      <c r="VRZ3283" s="46"/>
      <c r="VSA3283" s="65"/>
      <c r="VSB3283" s="19"/>
      <c r="VSC3283" s="48"/>
      <c r="VSD3283" s="41"/>
      <c r="VSE3283" s="44"/>
      <c r="VSF3283" s="18"/>
      <c r="VSG3283" s="16"/>
      <c r="VSH3283" s="36"/>
      <c r="VSI3283" s="36"/>
      <c r="VSJ3283" s="36"/>
      <c r="VSK3283" s="36"/>
      <c r="VSL3283" s="36"/>
      <c r="VSM3283" s="36"/>
      <c r="VSN3283" s="36"/>
      <c r="VSO3283" s="36"/>
      <c r="VSP3283" s="36"/>
      <c r="VSQ3283" s="36"/>
      <c r="VSR3283" s="36"/>
      <c r="VSS3283" s="36"/>
      <c r="VST3283" s="36"/>
      <c r="VSU3283" s="12"/>
      <c r="VSV3283" s="12"/>
      <c r="VSW3283" s="12"/>
      <c r="VSX3283" s="53"/>
      <c r="VSZ3283" s="41"/>
      <c r="VTA3283" s="40"/>
      <c r="VTB3283" s="44"/>
      <c r="VTC3283" s="62"/>
      <c r="VTD3283" s="56"/>
      <c r="VTE3283" s="60"/>
      <c r="VTF3283" s="60"/>
      <c r="VTG3283" s="60"/>
      <c r="VTH3283" s="60"/>
      <c r="VTI3283" s="46"/>
      <c r="VTJ3283" s="65"/>
      <c r="VTK3283" s="19"/>
      <c r="VTL3283" s="48"/>
      <c r="VTM3283" s="41"/>
      <c r="VTN3283" s="44"/>
      <c r="VTO3283" s="18"/>
      <c r="VTP3283" s="16"/>
      <c r="VTQ3283" s="36"/>
      <c r="VTR3283" s="36"/>
      <c r="VTS3283" s="36"/>
      <c r="VTT3283" s="36"/>
      <c r="VTU3283" s="36"/>
      <c r="VTV3283" s="36"/>
      <c r="VTW3283" s="36"/>
      <c r="VTX3283" s="36"/>
      <c r="VTY3283" s="36"/>
      <c r="VTZ3283" s="36"/>
      <c r="VUA3283" s="36"/>
      <c r="VUB3283" s="36"/>
      <c r="VUC3283" s="36"/>
      <c r="VUD3283" s="12"/>
      <c r="VUE3283" s="12"/>
      <c r="VUF3283" s="12"/>
      <c r="VUG3283" s="53"/>
      <c r="VUI3283" s="41"/>
      <c r="VUJ3283" s="40"/>
      <c r="VUK3283" s="44"/>
      <c r="VUL3283" s="62"/>
      <c r="VUM3283" s="56"/>
      <c r="VUN3283" s="60"/>
      <c r="VUO3283" s="60"/>
      <c r="VUP3283" s="60"/>
      <c r="VUQ3283" s="60"/>
      <c r="VUR3283" s="46"/>
      <c r="VUS3283" s="65"/>
      <c r="VUT3283" s="19"/>
      <c r="VUU3283" s="48"/>
      <c r="VUV3283" s="41"/>
      <c r="VUW3283" s="44"/>
      <c r="VUX3283" s="18"/>
      <c r="VUY3283" s="16"/>
      <c r="VUZ3283" s="36"/>
      <c r="VVA3283" s="36"/>
      <c r="VVB3283" s="36"/>
      <c r="VVC3283" s="36"/>
      <c r="VVD3283" s="36"/>
      <c r="VVE3283" s="36"/>
      <c r="VVF3283" s="36"/>
      <c r="VVG3283" s="36"/>
      <c r="VVH3283" s="36"/>
      <c r="VVI3283" s="36"/>
      <c r="VVJ3283" s="36"/>
      <c r="VVK3283" s="36"/>
      <c r="VVL3283" s="36"/>
      <c r="VVM3283" s="12"/>
      <c r="VVN3283" s="12"/>
      <c r="VVO3283" s="12"/>
      <c r="VVP3283" s="53"/>
      <c r="VVR3283" s="41"/>
      <c r="VVS3283" s="40"/>
      <c r="VVT3283" s="44"/>
      <c r="VVU3283" s="62"/>
      <c r="VVV3283" s="56"/>
      <c r="VVW3283" s="60"/>
      <c r="VVX3283" s="60"/>
      <c r="VVY3283" s="60"/>
      <c r="VVZ3283" s="60"/>
      <c r="VWA3283" s="46"/>
      <c r="VWB3283" s="65"/>
      <c r="VWC3283" s="19"/>
      <c r="VWD3283" s="48"/>
      <c r="VWE3283" s="41"/>
      <c r="VWF3283" s="44"/>
      <c r="VWG3283" s="18"/>
      <c r="VWH3283" s="16"/>
      <c r="VWI3283" s="36"/>
      <c r="VWJ3283" s="36"/>
      <c r="VWK3283" s="36"/>
      <c r="VWL3283" s="36"/>
      <c r="VWM3283" s="36"/>
      <c r="VWN3283" s="36"/>
      <c r="VWO3283" s="36"/>
      <c r="VWP3283" s="36"/>
      <c r="VWQ3283" s="36"/>
      <c r="VWR3283" s="36"/>
      <c r="VWS3283" s="36"/>
      <c r="VWT3283" s="36"/>
      <c r="VWU3283" s="36"/>
      <c r="VWV3283" s="12"/>
      <c r="VWW3283" s="12"/>
      <c r="VWX3283" s="12"/>
      <c r="VWY3283" s="53"/>
      <c r="VXA3283" s="41"/>
      <c r="VXB3283" s="40"/>
      <c r="VXC3283" s="44"/>
      <c r="VXD3283" s="62"/>
      <c r="VXE3283" s="56"/>
      <c r="VXF3283" s="60"/>
      <c r="VXG3283" s="60"/>
      <c r="VXH3283" s="60"/>
      <c r="VXI3283" s="60"/>
      <c r="VXJ3283" s="46"/>
      <c r="VXK3283" s="65"/>
      <c r="VXL3283" s="19"/>
      <c r="VXM3283" s="48"/>
      <c r="VXN3283" s="41"/>
      <c r="VXO3283" s="44"/>
      <c r="VXP3283" s="18"/>
      <c r="VXQ3283" s="16"/>
      <c r="VXR3283" s="36"/>
      <c r="VXS3283" s="36"/>
      <c r="VXT3283" s="36"/>
      <c r="VXU3283" s="36"/>
      <c r="VXV3283" s="36"/>
      <c r="VXW3283" s="36"/>
      <c r="VXX3283" s="36"/>
      <c r="VXY3283" s="36"/>
      <c r="VXZ3283" s="36"/>
      <c r="VYA3283" s="36"/>
      <c r="VYB3283" s="36"/>
      <c r="VYC3283" s="36"/>
      <c r="VYD3283" s="36"/>
      <c r="VYE3283" s="12"/>
      <c r="VYF3283" s="12"/>
      <c r="VYG3283" s="12"/>
      <c r="VYH3283" s="53"/>
      <c r="VYJ3283" s="41"/>
      <c r="VYK3283" s="40"/>
      <c r="VYL3283" s="44"/>
      <c r="VYM3283" s="62"/>
      <c r="VYN3283" s="56"/>
      <c r="VYO3283" s="60"/>
      <c r="VYP3283" s="60"/>
      <c r="VYQ3283" s="60"/>
      <c r="VYR3283" s="60"/>
      <c r="VYS3283" s="46"/>
      <c r="VYT3283" s="65"/>
      <c r="VYU3283" s="19"/>
      <c r="VYV3283" s="48"/>
      <c r="VYW3283" s="41"/>
      <c r="VYX3283" s="44"/>
      <c r="VYY3283" s="18"/>
      <c r="VYZ3283" s="16"/>
      <c r="VZA3283" s="36"/>
      <c r="VZB3283" s="36"/>
      <c r="VZC3283" s="36"/>
      <c r="VZD3283" s="36"/>
      <c r="VZE3283" s="36"/>
      <c r="VZF3283" s="36"/>
      <c r="VZG3283" s="36"/>
      <c r="VZH3283" s="36"/>
      <c r="VZI3283" s="36"/>
      <c r="VZJ3283" s="36"/>
      <c r="VZK3283" s="36"/>
      <c r="VZL3283" s="36"/>
      <c r="VZM3283" s="36"/>
      <c r="VZN3283" s="12"/>
      <c r="VZO3283" s="12"/>
      <c r="VZP3283" s="12"/>
      <c r="VZQ3283" s="53"/>
      <c r="VZS3283" s="41"/>
      <c r="VZT3283" s="40"/>
      <c r="VZU3283" s="44"/>
      <c r="VZV3283" s="62"/>
      <c r="VZW3283" s="56"/>
      <c r="VZX3283" s="60"/>
      <c r="VZY3283" s="60"/>
      <c r="VZZ3283" s="60"/>
      <c r="WAA3283" s="60"/>
      <c r="WAB3283" s="46"/>
      <c r="WAC3283" s="65"/>
      <c r="WAD3283" s="19"/>
      <c r="WAE3283" s="48"/>
      <c r="WAF3283" s="41"/>
      <c r="WAG3283" s="44"/>
      <c r="WAH3283" s="18"/>
      <c r="WAI3283" s="16"/>
      <c r="WAJ3283" s="36"/>
      <c r="WAK3283" s="36"/>
      <c r="WAL3283" s="36"/>
      <c r="WAM3283" s="36"/>
      <c r="WAN3283" s="36"/>
      <c r="WAO3283" s="36"/>
      <c r="WAP3283" s="36"/>
      <c r="WAQ3283" s="36"/>
      <c r="WAR3283" s="36"/>
      <c r="WAS3283" s="36"/>
      <c r="WAT3283" s="36"/>
      <c r="WAU3283" s="36"/>
      <c r="WAV3283" s="36"/>
      <c r="WAW3283" s="12"/>
      <c r="WAX3283" s="12"/>
      <c r="WAY3283" s="12"/>
      <c r="WAZ3283" s="53"/>
      <c r="WBB3283" s="41"/>
      <c r="WBC3283" s="40"/>
      <c r="WBD3283" s="44"/>
      <c r="WBE3283" s="62"/>
      <c r="WBF3283" s="56"/>
      <c r="WBG3283" s="60"/>
      <c r="WBH3283" s="60"/>
      <c r="WBI3283" s="60"/>
      <c r="WBJ3283" s="60"/>
      <c r="WBK3283" s="46"/>
      <c r="WBL3283" s="65"/>
      <c r="WBM3283" s="19"/>
      <c r="WBN3283" s="48"/>
      <c r="WBO3283" s="41"/>
      <c r="WBP3283" s="44"/>
      <c r="WBQ3283" s="18"/>
      <c r="WBR3283" s="16"/>
      <c r="WBS3283" s="36"/>
      <c r="WBT3283" s="36"/>
      <c r="WBU3283" s="36"/>
      <c r="WBV3283" s="36"/>
      <c r="WBW3283" s="36"/>
      <c r="WBX3283" s="36"/>
      <c r="WBY3283" s="36"/>
      <c r="WBZ3283" s="36"/>
      <c r="WCA3283" s="36"/>
      <c r="WCB3283" s="36"/>
      <c r="WCC3283" s="36"/>
      <c r="WCD3283" s="36"/>
      <c r="WCE3283" s="36"/>
      <c r="WCF3283" s="12"/>
      <c r="WCG3283" s="12"/>
      <c r="WCH3283" s="12"/>
      <c r="WCI3283" s="53"/>
      <c r="WCK3283" s="41"/>
      <c r="WCL3283" s="40"/>
      <c r="WCM3283" s="44"/>
      <c r="WCN3283" s="62"/>
      <c r="WCO3283" s="56"/>
      <c r="WCP3283" s="60"/>
      <c r="WCQ3283" s="60"/>
      <c r="WCR3283" s="60"/>
      <c r="WCS3283" s="60"/>
      <c r="WCT3283" s="46"/>
      <c r="WCU3283" s="65"/>
      <c r="WCV3283" s="19"/>
      <c r="WCW3283" s="48"/>
      <c r="WCX3283" s="41"/>
      <c r="WCY3283" s="44"/>
      <c r="WCZ3283" s="18"/>
      <c r="WDA3283" s="16"/>
      <c r="WDB3283" s="36"/>
      <c r="WDC3283" s="36"/>
      <c r="WDD3283" s="36"/>
      <c r="WDE3283" s="36"/>
      <c r="WDF3283" s="36"/>
      <c r="WDG3283" s="36"/>
      <c r="WDH3283" s="36"/>
      <c r="WDI3283" s="36"/>
      <c r="WDJ3283" s="36"/>
      <c r="WDK3283" s="36"/>
      <c r="WDL3283" s="36"/>
      <c r="WDM3283" s="36"/>
      <c r="WDN3283" s="36"/>
      <c r="WDO3283" s="12"/>
      <c r="WDP3283" s="12"/>
      <c r="WDQ3283" s="12"/>
      <c r="WDR3283" s="53"/>
      <c r="WDT3283" s="41"/>
      <c r="WDU3283" s="40"/>
      <c r="WDV3283" s="44"/>
      <c r="WDW3283" s="62"/>
      <c r="WDX3283" s="56"/>
      <c r="WDY3283" s="60"/>
      <c r="WDZ3283" s="60"/>
      <c r="WEA3283" s="60"/>
      <c r="WEB3283" s="60"/>
      <c r="WEC3283" s="46"/>
      <c r="WED3283" s="65"/>
      <c r="WEE3283" s="19"/>
      <c r="WEF3283" s="48"/>
      <c r="WEG3283" s="41"/>
      <c r="WEH3283" s="44"/>
      <c r="WEI3283" s="18"/>
      <c r="WEJ3283" s="16"/>
      <c r="WEK3283" s="36"/>
      <c r="WEL3283" s="36"/>
      <c r="WEM3283" s="36"/>
      <c r="WEN3283" s="36"/>
      <c r="WEO3283" s="36"/>
      <c r="WEP3283" s="36"/>
      <c r="WEQ3283" s="36"/>
      <c r="WER3283" s="36"/>
      <c r="WES3283" s="36"/>
      <c r="WET3283" s="36"/>
      <c r="WEU3283" s="36"/>
      <c r="WEV3283" s="36"/>
      <c r="WEW3283" s="36"/>
      <c r="WEX3283" s="12"/>
      <c r="WEY3283" s="12"/>
      <c r="WEZ3283" s="12"/>
      <c r="WFA3283" s="53"/>
      <c r="WFC3283" s="41"/>
      <c r="WFD3283" s="40"/>
      <c r="WFE3283" s="44"/>
      <c r="WFF3283" s="62"/>
      <c r="WFG3283" s="56"/>
      <c r="WFH3283" s="60"/>
      <c r="WFI3283" s="60"/>
      <c r="WFJ3283" s="60"/>
      <c r="WFK3283" s="60"/>
      <c r="WFL3283" s="46"/>
      <c r="WFM3283" s="65"/>
      <c r="WFN3283" s="19"/>
      <c r="WFO3283" s="48"/>
      <c r="WFP3283" s="41"/>
      <c r="WFQ3283" s="44"/>
      <c r="WFR3283" s="18"/>
      <c r="WFS3283" s="16"/>
      <c r="WFT3283" s="36"/>
      <c r="WFU3283" s="36"/>
      <c r="WFV3283" s="36"/>
      <c r="WFW3283" s="36"/>
      <c r="WFX3283" s="36"/>
      <c r="WFY3283" s="36"/>
      <c r="WFZ3283" s="36"/>
      <c r="WGA3283" s="36"/>
      <c r="WGB3283" s="36"/>
      <c r="WGC3283" s="36"/>
      <c r="WGD3283" s="36"/>
      <c r="WGE3283" s="36"/>
      <c r="WGF3283" s="36"/>
      <c r="WGG3283" s="12"/>
      <c r="WGH3283" s="12"/>
      <c r="WGI3283" s="12"/>
      <c r="WGJ3283" s="53"/>
      <c r="WGL3283" s="41"/>
      <c r="WGM3283" s="40"/>
      <c r="WGN3283" s="44"/>
      <c r="WGO3283" s="62"/>
      <c r="WGP3283" s="56"/>
      <c r="WGQ3283" s="60"/>
      <c r="WGR3283" s="60"/>
      <c r="WGS3283" s="60"/>
      <c r="WGT3283" s="60"/>
      <c r="WGU3283" s="46"/>
      <c r="WGV3283" s="65"/>
      <c r="WGW3283" s="19"/>
      <c r="WGX3283" s="48"/>
      <c r="WGY3283" s="41"/>
      <c r="WGZ3283" s="44"/>
      <c r="WHA3283" s="18"/>
      <c r="WHB3283" s="16"/>
      <c r="WHC3283" s="36"/>
      <c r="WHD3283" s="36"/>
      <c r="WHE3283" s="36"/>
      <c r="WHF3283" s="36"/>
      <c r="WHG3283" s="36"/>
      <c r="WHH3283" s="36"/>
      <c r="WHI3283" s="36"/>
      <c r="WHJ3283" s="36"/>
      <c r="WHK3283" s="36"/>
      <c r="WHL3283" s="36"/>
      <c r="WHM3283" s="36"/>
      <c r="WHN3283" s="36"/>
      <c r="WHO3283" s="36"/>
      <c r="WHP3283" s="12"/>
      <c r="WHQ3283" s="12"/>
      <c r="WHR3283" s="12"/>
      <c r="WHS3283" s="53"/>
      <c r="WHU3283" s="41"/>
      <c r="WHV3283" s="40"/>
      <c r="WHW3283" s="44"/>
      <c r="WHX3283" s="62"/>
      <c r="WHY3283" s="56"/>
      <c r="WHZ3283" s="60"/>
      <c r="WIA3283" s="60"/>
      <c r="WIB3283" s="60"/>
      <c r="WIC3283" s="60"/>
      <c r="WID3283" s="46"/>
      <c r="WIE3283" s="65"/>
      <c r="WIF3283" s="19"/>
      <c r="WIG3283" s="48"/>
      <c r="WIH3283" s="41"/>
      <c r="WII3283" s="44"/>
      <c r="WIJ3283" s="18"/>
      <c r="WIK3283" s="16"/>
      <c r="WIL3283" s="36"/>
      <c r="WIM3283" s="36"/>
      <c r="WIN3283" s="36"/>
      <c r="WIO3283" s="36"/>
      <c r="WIP3283" s="36"/>
      <c r="WIQ3283" s="36"/>
      <c r="WIR3283" s="36"/>
      <c r="WIS3283" s="36"/>
      <c r="WIT3283" s="36"/>
      <c r="WIU3283" s="36"/>
      <c r="WIV3283" s="36"/>
      <c r="WIW3283" s="36"/>
      <c r="WIX3283" s="36"/>
      <c r="WIY3283" s="12"/>
      <c r="WIZ3283" s="12"/>
      <c r="WJA3283" s="12"/>
      <c r="WJB3283" s="53"/>
      <c r="WJD3283" s="41"/>
      <c r="WJE3283" s="40"/>
      <c r="WJF3283" s="44"/>
      <c r="WJG3283" s="62"/>
      <c r="WJH3283" s="56"/>
      <c r="WJI3283" s="60"/>
      <c r="WJJ3283" s="60"/>
      <c r="WJK3283" s="60"/>
      <c r="WJL3283" s="60"/>
      <c r="WJM3283" s="46"/>
      <c r="WJN3283" s="65"/>
      <c r="WJO3283" s="19"/>
      <c r="WJP3283" s="48"/>
      <c r="WJQ3283" s="41"/>
      <c r="WJR3283" s="44"/>
      <c r="WJS3283" s="18"/>
      <c r="WJT3283" s="16"/>
      <c r="WJU3283" s="36"/>
      <c r="WJV3283" s="36"/>
      <c r="WJW3283" s="36"/>
      <c r="WJX3283" s="36"/>
      <c r="WJY3283" s="36"/>
      <c r="WJZ3283" s="36"/>
      <c r="WKA3283" s="36"/>
      <c r="WKB3283" s="36"/>
      <c r="WKC3283" s="36"/>
      <c r="WKD3283" s="36"/>
      <c r="WKE3283" s="36"/>
      <c r="WKF3283" s="36"/>
      <c r="WKG3283" s="36"/>
      <c r="WKH3283" s="12"/>
      <c r="WKI3283" s="12"/>
      <c r="WKJ3283" s="12"/>
      <c r="WKK3283" s="53"/>
      <c r="WKM3283" s="41"/>
      <c r="WKN3283" s="40"/>
      <c r="WKO3283" s="44"/>
      <c r="WKP3283" s="62"/>
      <c r="WKQ3283" s="56"/>
      <c r="WKR3283" s="60"/>
      <c r="WKS3283" s="60"/>
      <c r="WKT3283" s="60"/>
      <c r="WKU3283" s="60"/>
      <c r="WKV3283" s="46"/>
      <c r="WKW3283" s="65"/>
      <c r="WKX3283" s="19"/>
      <c r="WKY3283" s="48"/>
      <c r="WKZ3283" s="41"/>
      <c r="WLA3283" s="44"/>
      <c r="WLB3283" s="18"/>
      <c r="WLC3283" s="16"/>
      <c r="WLD3283" s="36"/>
      <c r="WLE3283" s="36"/>
      <c r="WLF3283" s="36"/>
      <c r="WLG3283" s="36"/>
      <c r="WLH3283" s="36"/>
      <c r="WLI3283" s="36"/>
      <c r="WLJ3283" s="36"/>
      <c r="WLK3283" s="36"/>
      <c r="WLL3283" s="36"/>
      <c r="WLM3283" s="36"/>
      <c r="WLN3283" s="36"/>
      <c r="WLO3283" s="36"/>
      <c r="WLP3283" s="36"/>
      <c r="WLQ3283" s="12"/>
      <c r="WLR3283" s="12"/>
      <c r="WLS3283" s="12"/>
      <c r="WLT3283" s="53"/>
      <c r="WLV3283" s="41"/>
      <c r="WLW3283" s="40"/>
      <c r="WLX3283" s="44"/>
      <c r="WLY3283" s="62"/>
      <c r="WLZ3283" s="56"/>
      <c r="WMA3283" s="60"/>
      <c r="WMB3283" s="60"/>
      <c r="WMC3283" s="60"/>
      <c r="WMD3283" s="60"/>
      <c r="WME3283" s="46"/>
      <c r="WMF3283" s="65"/>
      <c r="WMG3283" s="19"/>
      <c r="WMH3283" s="48"/>
      <c r="WMI3283" s="41"/>
      <c r="WMJ3283" s="44"/>
      <c r="WMK3283" s="18"/>
      <c r="WML3283" s="16"/>
      <c r="WMM3283" s="36"/>
      <c r="WMN3283" s="36"/>
      <c r="WMO3283" s="36"/>
      <c r="WMP3283" s="36"/>
      <c r="WMQ3283" s="36"/>
      <c r="WMR3283" s="36"/>
      <c r="WMS3283" s="36"/>
      <c r="WMT3283" s="36"/>
      <c r="WMU3283" s="36"/>
      <c r="WMV3283" s="36"/>
      <c r="WMW3283" s="36"/>
      <c r="WMX3283" s="36"/>
      <c r="WMY3283" s="36"/>
      <c r="WMZ3283" s="12"/>
      <c r="WNA3283" s="12"/>
      <c r="WNB3283" s="12"/>
      <c r="WNC3283" s="53"/>
      <c r="WNE3283" s="41"/>
      <c r="WNF3283" s="40"/>
      <c r="WNG3283" s="44"/>
      <c r="WNH3283" s="62"/>
      <c r="WNI3283" s="56"/>
      <c r="WNJ3283" s="60"/>
      <c r="WNK3283" s="60"/>
      <c r="WNL3283" s="60"/>
      <c r="WNM3283" s="60"/>
      <c r="WNN3283" s="46"/>
      <c r="WNO3283" s="65"/>
      <c r="WNP3283" s="19"/>
      <c r="WNQ3283" s="48"/>
      <c r="WNR3283" s="41"/>
      <c r="WNS3283" s="44"/>
      <c r="WNT3283" s="18"/>
      <c r="WNU3283" s="16"/>
      <c r="WNV3283" s="36"/>
      <c r="WNW3283" s="36"/>
      <c r="WNX3283" s="36"/>
      <c r="WNY3283" s="36"/>
      <c r="WNZ3283" s="36"/>
      <c r="WOA3283" s="36"/>
      <c r="WOB3283" s="36"/>
      <c r="WOC3283" s="36"/>
      <c r="WOD3283" s="36"/>
      <c r="WOE3283" s="36"/>
      <c r="WOF3283" s="36"/>
      <c r="WOG3283" s="36"/>
      <c r="WOH3283" s="36"/>
      <c r="WOI3283" s="12"/>
      <c r="WOJ3283" s="12"/>
      <c r="WOK3283" s="12"/>
      <c r="WOL3283" s="53"/>
      <c r="WON3283" s="41"/>
      <c r="WOO3283" s="40"/>
      <c r="WOP3283" s="44"/>
      <c r="WOQ3283" s="62"/>
      <c r="WOR3283" s="56"/>
      <c r="WOS3283" s="60"/>
      <c r="WOT3283" s="60"/>
      <c r="WOU3283" s="60"/>
      <c r="WOV3283" s="60"/>
      <c r="WOW3283" s="46"/>
      <c r="WOX3283" s="65"/>
      <c r="WOY3283" s="19"/>
      <c r="WOZ3283" s="48"/>
      <c r="WPA3283" s="41"/>
      <c r="WPB3283" s="44"/>
      <c r="WPC3283" s="18"/>
      <c r="WPD3283" s="16"/>
      <c r="WPE3283" s="36"/>
      <c r="WPF3283" s="36"/>
      <c r="WPG3283" s="36"/>
      <c r="WPH3283" s="36"/>
      <c r="WPI3283" s="36"/>
      <c r="WPJ3283" s="36"/>
      <c r="WPK3283" s="36"/>
      <c r="WPL3283" s="36"/>
      <c r="WPM3283" s="36"/>
      <c r="WPN3283" s="36"/>
      <c r="WPO3283" s="36"/>
      <c r="WPP3283" s="36"/>
      <c r="WPQ3283" s="36"/>
      <c r="WPR3283" s="12"/>
      <c r="WPS3283" s="12"/>
      <c r="WPT3283" s="12"/>
      <c r="WPU3283" s="53"/>
      <c r="WPW3283" s="41"/>
      <c r="WPX3283" s="40"/>
      <c r="WPY3283" s="44"/>
      <c r="WPZ3283" s="62"/>
      <c r="WQA3283" s="56"/>
      <c r="WQB3283" s="60"/>
      <c r="WQC3283" s="60"/>
      <c r="WQD3283" s="60"/>
      <c r="WQE3283" s="60"/>
      <c r="WQF3283" s="46"/>
      <c r="WQG3283" s="65"/>
      <c r="WQH3283" s="19"/>
      <c r="WQI3283" s="48"/>
      <c r="WQJ3283" s="41"/>
      <c r="WQK3283" s="44"/>
      <c r="WQL3283" s="18"/>
      <c r="WQM3283" s="16"/>
      <c r="WQN3283" s="36"/>
      <c r="WQO3283" s="36"/>
      <c r="WQP3283" s="36"/>
      <c r="WQQ3283" s="36"/>
      <c r="WQR3283" s="36"/>
      <c r="WQS3283" s="36"/>
      <c r="WQT3283" s="36"/>
      <c r="WQU3283" s="36"/>
      <c r="WQV3283" s="36"/>
      <c r="WQW3283" s="36"/>
      <c r="WQX3283" s="36"/>
      <c r="WQY3283" s="36"/>
      <c r="WQZ3283" s="36"/>
      <c r="WRA3283" s="12"/>
      <c r="WRB3283" s="12"/>
      <c r="WRC3283" s="12"/>
      <c r="WRD3283" s="53"/>
      <c r="WRF3283" s="41"/>
      <c r="WRG3283" s="40"/>
      <c r="WRH3283" s="44"/>
      <c r="WRI3283" s="62"/>
      <c r="WRJ3283" s="56"/>
      <c r="WRK3283" s="60"/>
      <c r="WRL3283" s="60"/>
      <c r="WRM3283" s="60"/>
      <c r="WRN3283" s="60"/>
      <c r="WRO3283" s="46"/>
      <c r="WRP3283" s="65"/>
      <c r="WRQ3283" s="19"/>
      <c r="WRR3283" s="48"/>
      <c r="WRS3283" s="41"/>
      <c r="WRT3283" s="44"/>
      <c r="WRU3283" s="18"/>
      <c r="WRV3283" s="16"/>
      <c r="WRW3283" s="36"/>
      <c r="WRX3283" s="36"/>
      <c r="WRY3283" s="36"/>
      <c r="WRZ3283" s="36"/>
      <c r="WSA3283" s="36"/>
      <c r="WSB3283" s="36"/>
      <c r="WSC3283" s="36"/>
      <c r="WSD3283" s="36"/>
      <c r="WSE3283" s="36"/>
      <c r="WSF3283" s="36"/>
      <c r="WSG3283" s="36"/>
      <c r="WSH3283" s="36"/>
      <c r="WSI3283" s="36"/>
      <c r="WSJ3283" s="12"/>
      <c r="WSK3283" s="12"/>
      <c r="WSL3283" s="12"/>
      <c r="WSM3283" s="53"/>
      <c r="WSO3283" s="41"/>
      <c r="WSP3283" s="40"/>
      <c r="WSQ3283" s="44"/>
      <c r="WSR3283" s="62"/>
      <c r="WSS3283" s="56"/>
      <c r="WST3283" s="60"/>
      <c r="WSU3283" s="60"/>
      <c r="WSV3283" s="60"/>
      <c r="WSW3283" s="60"/>
      <c r="WSX3283" s="46"/>
      <c r="WSY3283" s="65"/>
      <c r="WSZ3283" s="19"/>
      <c r="WTA3283" s="48"/>
      <c r="WTB3283" s="41"/>
      <c r="WTC3283" s="44"/>
      <c r="WTD3283" s="18"/>
      <c r="WTE3283" s="16"/>
      <c r="WTF3283" s="36"/>
      <c r="WTG3283" s="36"/>
      <c r="WTH3283" s="36"/>
      <c r="WTI3283" s="36"/>
      <c r="WTJ3283" s="36"/>
      <c r="WTK3283" s="36"/>
      <c r="WTL3283" s="36"/>
      <c r="WTM3283" s="36"/>
      <c r="WTN3283" s="36"/>
      <c r="WTO3283" s="36"/>
      <c r="WTP3283" s="36"/>
      <c r="WTQ3283" s="36"/>
      <c r="WTR3283" s="36"/>
      <c r="WTS3283" s="12"/>
      <c r="WTT3283" s="12"/>
      <c r="WTU3283" s="12"/>
      <c r="WTV3283" s="53"/>
      <c r="WTX3283" s="41"/>
      <c r="WTY3283" s="40"/>
      <c r="WTZ3283" s="44"/>
      <c r="WUA3283" s="62"/>
      <c r="WUB3283" s="56"/>
      <c r="WUC3283" s="60"/>
      <c r="WUD3283" s="60"/>
      <c r="WUE3283" s="60"/>
      <c r="WUF3283" s="60"/>
      <c r="WUG3283" s="46"/>
      <c r="WUH3283" s="65"/>
      <c r="WUI3283" s="19"/>
      <c r="WUJ3283" s="48"/>
      <c r="WUK3283" s="41"/>
      <c r="WUL3283" s="44"/>
      <c r="WUM3283" s="18"/>
      <c r="WUN3283" s="16"/>
      <c r="WUO3283" s="36"/>
      <c r="WUP3283" s="36"/>
      <c r="WUQ3283" s="36"/>
      <c r="WUR3283" s="36"/>
      <c r="WUS3283" s="36"/>
      <c r="WUT3283" s="36"/>
      <c r="WUU3283" s="36"/>
      <c r="WUV3283" s="36"/>
      <c r="WUW3283" s="36"/>
      <c r="WUX3283" s="36"/>
      <c r="WUY3283" s="36"/>
      <c r="WUZ3283" s="36"/>
      <c r="WVA3283" s="36"/>
      <c r="WVB3283" s="12"/>
      <c r="WVC3283" s="12"/>
      <c r="WVD3283" s="12"/>
      <c r="WVE3283" s="53"/>
      <c r="WVG3283" s="41"/>
      <c r="WVH3283" s="40"/>
      <c r="WVI3283" s="44"/>
      <c r="WVJ3283" s="62"/>
      <c r="WVK3283" s="56"/>
      <c r="WVL3283" s="60"/>
      <c r="WVM3283" s="60"/>
      <c r="WVN3283" s="60"/>
      <c r="WVO3283" s="60"/>
      <c r="WVP3283" s="46"/>
      <c r="WVQ3283" s="65"/>
      <c r="WVR3283" s="19"/>
      <c r="WVS3283" s="48"/>
      <c r="WVT3283" s="41"/>
      <c r="WVU3283" s="44"/>
      <c r="WVV3283" s="18"/>
      <c r="WVW3283" s="16"/>
      <c r="WVX3283" s="36"/>
      <c r="WVY3283" s="36"/>
      <c r="WVZ3283" s="36"/>
      <c r="WWA3283" s="36"/>
      <c r="WWB3283" s="36"/>
      <c r="WWC3283" s="36"/>
      <c r="WWD3283" s="36"/>
      <c r="WWE3283" s="36"/>
      <c r="WWF3283" s="36"/>
      <c r="WWG3283" s="36"/>
      <c r="WWH3283" s="36"/>
      <c r="WWI3283" s="36"/>
      <c r="WWJ3283" s="36"/>
      <c r="WWK3283" s="12"/>
      <c r="WWL3283" s="12"/>
      <c r="WWM3283" s="12"/>
      <c r="WWN3283" s="53"/>
      <c r="WWP3283" s="41"/>
      <c r="WWQ3283" s="40"/>
      <c r="WWR3283" s="44"/>
      <c r="WWS3283" s="62"/>
      <c r="WWT3283" s="56"/>
      <c r="WWU3283" s="60"/>
      <c r="WWV3283" s="60"/>
      <c r="WWW3283" s="60"/>
      <c r="WWX3283" s="60"/>
      <c r="WWY3283" s="46"/>
      <c r="WWZ3283" s="65"/>
      <c r="WXA3283" s="19"/>
      <c r="WXB3283" s="48"/>
      <c r="WXC3283" s="41"/>
      <c r="WXD3283" s="44"/>
      <c r="WXE3283" s="18"/>
      <c r="WXF3283" s="16"/>
      <c r="WXG3283" s="36"/>
      <c r="WXH3283" s="36"/>
      <c r="WXI3283" s="36"/>
      <c r="WXJ3283" s="36"/>
      <c r="WXK3283" s="36"/>
      <c r="WXL3283" s="36"/>
      <c r="WXM3283" s="36"/>
      <c r="WXN3283" s="36"/>
      <c r="WXO3283" s="36"/>
      <c r="WXP3283" s="36"/>
      <c r="WXQ3283" s="36"/>
      <c r="WXR3283" s="36"/>
      <c r="WXS3283" s="36"/>
      <c r="WXT3283" s="12"/>
      <c r="WXU3283" s="12"/>
      <c r="WXV3283" s="12"/>
      <c r="WXW3283" s="53"/>
      <c r="WXY3283" s="41"/>
      <c r="WXZ3283" s="40"/>
      <c r="WYA3283" s="44"/>
      <c r="WYB3283" s="62"/>
      <c r="WYC3283" s="56"/>
      <c r="WYD3283" s="60"/>
      <c r="WYE3283" s="60"/>
      <c r="WYF3283" s="60"/>
      <c r="WYG3283" s="60"/>
      <c r="WYH3283" s="46"/>
      <c r="WYI3283" s="65"/>
      <c r="WYJ3283" s="19"/>
      <c r="WYK3283" s="48"/>
      <c r="WYL3283" s="41"/>
      <c r="WYM3283" s="44"/>
      <c r="WYN3283" s="18"/>
      <c r="WYO3283" s="16"/>
      <c r="WYP3283" s="36"/>
      <c r="WYQ3283" s="36"/>
      <c r="WYR3283" s="36"/>
      <c r="WYS3283" s="36"/>
      <c r="WYT3283" s="36"/>
      <c r="WYU3283" s="36"/>
      <c r="WYV3283" s="36"/>
      <c r="WYW3283" s="36"/>
      <c r="WYX3283" s="36"/>
      <c r="WYY3283" s="36"/>
      <c r="WYZ3283" s="36"/>
      <c r="WZA3283" s="36"/>
      <c r="WZB3283" s="36"/>
      <c r="WZC3283" s="12"/>
      <c r="WZD3283" s="12"/>
      <c r="WZE3283" s="12"/>
      <c r="WZF3283" s="53"/>
      <c r="WZH3283" s="41"/>
      <c r="WZI3283" s="40"/>
      <c r="WZJ3283" s="44"/>
      <c r="WZK3283" s="62"/>
      <c r="WZL3283" s="56"/>
      <c r="WZM3283" s="60"/>
      <c r="WZN3283" s="60"/>
      <c r="WZO3283" s="60"/>
      <c r="WZP3283" s="60"/>
      <c r="WZQ3283" s="46"/>
      <c r="WZR3283" s="65"/>
      <c r="WZS3283" s="19"/>
      <c r="WZT3283" s="48"/>
      <c r="WZU3283" s="41"/>
      <c r="WZV3283" s="44"/>
      <c r="WZW3283" s="18"/>
      <c r="WZX3283" s="16"/>
      <c r="WZY3283" s="36"/>
      <c r="WZZ3283" s="36"/>
      <c r="XAA3283" s="36"/>
      <c r="XAB3283" s="36"/>
      <c r="XAC3283" s="36"/>
      <c r="XAD3283" s="36"/>
      <c r="XAE3283" s="36"/>
      <c r="XAF3283" s="36"/>
      <c r="XAG3283" s="36"/>
      <c r="XAH3283" s="36"/>
      <c r="XAI3283" s="36"/>
      <c r="XAJ3283" s="36"/>
      <c r="XAK3283" s="36"/>
      <c r="XAL3283" s="12"/>
      <c r="XAM3283" s="12"/>
      <c r="XAN3283" s="12"/>
      <c r="XAO3283" s="53"/>
      <c r="XAQ3283" s="41"/>
      <c r="XAR3283" s="40"/>
      <c r="XAS3283" s="44"/>
      <c r="XAT3283" s="62"/>
      <c r="XAU3283" s="56"/>
      <c r="XAV3283" s="60"/>
      <c r="XAW3283" s="60"/>
      <c r="XAX3283" s="60"/>
      <c r="XAY3283" s="60"/>
      <c r="XAZ3283" s="46"/>
      <c r="XBA3283" s="65"/>
      <c r="XBB3283" s="19"/>
      <c r="XBC3283" s="48"/>
      <c r="XBD3283" s="41"/>
      <c r="XBE3283" s="44"/>
      <c r="XBF3283" s="18"/>
      <c r="XBG3283" s="16"/>
      <c r="XBH3283" s="36"/>
      <c r="XBI3283" s="36"/>
      <c r="XBJ3283" s="36"/>
      <c r="XBK3283" s="36"/>
      <c r="XBL3283" s="36"/>
      <c r="XBM3283" s="36"/>
      <c r="XBN3283" s="36"/>
      <c r="XBO3283" s="36"/>
      <c r="XBP3283" s="36"/>
      <c r="XBQ3283" s="36"/>
      <c r="XBR3283" s="36"/>
      <c r="XBS3283" s="36"/>
      <c r="XBT3283" s="36"/>
      <c r="XBU3283" s="12"/>
      <c r="XBV3283" s="12"/>
      <c r="XBW3283" s="12"/>
      <c r="XBX3283" s="53"/>
      <c r="XBZ3283" s="41"/>
      <c r="XCA3283" s="40"/>
      <c r="XCB3283" s="44"/>
      <c r="XCC3283" s="62"/>
      <c r="XCD3283" s="56"/>
      <c r="XCE3283" s="60"/>
      <c r="XCF3283" s="60"/>
      <c r="XCG3283" s="60"/>
      <c r="XCH3283" s="60"/>
      <c r="XCI3283" s="46"/>
      <c r="XCJ3283" s="65"/>
      <c r="XCK3283" s="19"/>
      <c r="XCL3283" s="48"/>
      <c r="XCM3283" s="41"/>
      <c r="XCN3283" s="44"/>
      <c r="XCO3283" s="18"/>
      <c r="XCP3283" s="16"/>
      <c r="XCQ3283" s="36"/>
      <c r="XCR3283" s="36"/>
      <c r="XCS3283" s="36"/>
      <c r="XCT3283" s="36"/>
      <c r="XCU3283" s="36"/>
      <c r="XCV3283" s="36"/>
      <c r="XCW3283" s="36"/>
      <c r="XCX3283" s="36"/>
      <c r="XCY3283" s="36"/>
      <c r="XCZ3283" s="36"/>
      <c r="XDA3283" s="36"/>
      <c r="XDB3283" s="36"/>
      <c r="XDC3283" s="36"/>
      <c r="XDD3283" s="12"/>
      <c r="XDE3283" s="12"/>
      <c r="XDF3283" s="12"/>
      <c r="XDG3283" s="53"/>
      <c r="XDI3283" s="41"/>
      <c r="XDJ3283" s="40"/>
      <c r="XDK3283" s="44"/>
      <c r="XDL3283" s="62"/>
      <c r="XDM3283" s="56"/>
      <c r="XDN3283" s="60"/>
      <c r="XDO3283" s="60"/>
      <c r="XDP3283" s="60"/>
      <c r="XDQ3283" s="60"/>
      <c r="XDR3283" s="46"/>
      <c r="XDS3283" s="65"/>
      <c r="XDT3283" s="19"/>
      <c r="XDU3283" s="48"/>
      <c r="XDV3283" s="41"/>
      <c r="XDW3283" s="44"/>
      <c r="XDX3283" s="18"/>
      <c r="XDY3283" s="16"/>
      <c r="XDZ3283" s="36"/>
      <c r="XEA3283" s="36"/>
      <c r="XEB3283" s="36"/>
      <c r="XEC3283" s="36"/>
      <c r="XED3283" s="36"/>
      <c r="XEE3283" s="36"/>
      <c r="XEF3283" s="36"/>
      <c r="XEG3283" s="36"/>
      <c r="XEH3283" s="36"/>
      <c r="XEI3283" s="36"/>
      <c r="XEJ3283" s="36"/>
      <c r="XEK3283" s="36"/>
      <c r="XEL3283" s="36"/>
      <c r="XEM3283" s="12"/>
      <c r="XEN3283" s="12"/>
      <c r="XEO3283" s="12"/>
      <c r="XEP3283" s="53"/>
      <c r="XER3283" s="41"/>
      <c r="XES3283" s="40"/>
      <c r="XET3283" s="44"/>
      <c r="XEU3283" s="62"/>
      <c r="XEV3283" s="56"/>
      <c r="XEW3283" s="60"/>
      <c r="XEX3283" s="60"/>
      <c r="XEY3283" s="60"/>
      <c r="XEZ3283" s="60"/>
      <c r="XFA3283" s="46"/>
      <c r="XFB3283" s="65"/>
      <c r="XFC3283" s="19"/>
      <c r="XFD3283" s="48"/>
    </row>
    <row r="3284" spans="1:16384" x14ac:dyDescent="0.35">
      <c r="A3284" s="46" t="s">
        <v>3989</v>
      </c>
      <c r="B3284" s="65" t="s">
        <v>7471</v>
      </c>
      <c r="C3284" s="19" t="s">
        <v>4184</v>
      </c>
      <c r="D3284" s="48" t="s">
        <v>681</v>
      </c>
      <c r="E3284" s="41" t="s">
        <v>9403</v>
      </c>
      <c r="F3284" s="44" t="s">
        <v>52</v>
      </c>
      <c r="G3284" s="18" t="s">
        <v>4187</v>
      </c>
      <c r="H3284" s="16">
        <v>0.89470000000000005</v>
      </c>
      <c r="I3284" s="36">
        <f>(Reference!B$12*List!$H3284)+Reference!B$13</f>
        <v>931.05739865416922</v>
      </c>
      <c r="J3284" s="36">
        <f>(Reference!C$12*List!$H3284)+Reference!C$13</f>
        <v>1389.4649244670534</v>
      </c>
      <c r="K3284" s="36">
        <f>(Reference!D$12*List!$H3284)+Reference!D$13</f>
        <v>1663.3562134747515</v>
      </c>
      <c r="L3284" s="36">
        <f>(Reference!E$12*List!$H3284)+Reference!E$13</f>
        <v>2057.1830564058209</v>
      </c>
      <c r="M3284" s="36">
        <f>(Reference!F$12*List!$H3284)+Reference!F$13</f>
        <v>2143.0984291682357</v>
      </c>
      <c r="N3284" s="36">
        <f>(Reference!G$12*List!$H3284)+Reference!G$13</f>
        <v>2426.7921432562089</v>
      </c>
      <c r="O3284" s="36">
        <f>(Reference!H$12*List!$H3284)+Reference!H$13</f>
        <v>2519.0502616588028</v>
      </c>
      <c r="P3284" s="36">
        <f>(Reference!I$12*List!$H3284)+Reference!I$13</f>
        <v>2618.2277389415904</v>
      </c>
      <c r="Q3284" s="36">
        <f>(Reference!J$12*List!$H3284)+Reference!J$13</f>
        <v>3031.0828187931938</v>
      </c>
      <c r="R3284" s="36">
        <f>(Reference!K$12*List!$H3284)+Reference!K$13</f>
        <v>3127.3772298759013</v>
      </c>
      <c r="S3284" s="36">
        <f>(Reference!L$12*List!$H3284)+Reference!L$13</f>
        <v>3374.1676966028372</v>
      </c>
      <c r="T3284" s="36">
        <f>(Reference!M$12*List!$H3284)+Reference!M$13</f>
        <v>4030.9301769812973</v>
      </c>
      <c r="U3284" s="36">
        <f>(Reference!N$12*List!$H3284)+Reference!N$13</f>
        <v>16260.896997725042</v>
      </c>
      <c r="V3284" s="12">
        <f>(Reference!O$12*List!$H3284)+Reference!O$13</f>
        <v>604.46365950898962</v>
      </c>
      <c r="W3284" s="12">
        <f>(Reference!P$12*List!$H3284)+Reference!P$13</f>
        <v>851.74424748993988</v>
      </c>
      <c r="X3284" s="12">
        <f>(Reference!Q$12*List!$H3284)+Reference!Q$13</f>
        <v>425.87212374496994</v>
      </c>
      <c r="Y3284" s="53"/>
      <c r="Z3284" s="1" t="str">
        <f t="shared" si="102"/>
        <v>YABUCOAPuerto Rico</v>
      </c>
      <c r="AA3284" s="41" t="s">
        <v>9403</v>
      </c>
      <c r="AB3284" s="40"/>
      <c r="AC3284" s="44" t="s">
        <v>52</v>
      </c>
      <c r="AD3284" s="62"/>
      <c r="AE3284" s="56"/>
      <c r="AJ3284" s="46"/>
      <c r="AK3284" s="65"/>
      <c r="AL3284" s="19"/>
      <c r="AM3284" s="48"/>
      <c r="AN3284" s="41"/>
      <c r="AO3284" s="44"/>
      <c r="AP3284" s="18"/>
      <c r="AQ3284" s="16"/>
      <c r="AR3284" s="36"/>
      <c r="AS3284" s="36"/>
      <c r="AT3284" s="36"/>
      <c r="AU3284" s="36"/>
      <c r="AV3284" s="36"/>
      <c r="AW3284" s="36"/>
      <c r="AX3284" s="36"/>
      <c r="AY3284" s="36"/>
      <c r="AZ3284" s="36"/>
      <c r="BA3284" s="36"/>
      <c r="BB3284" s="36"/>
      <c r="BC3284" s="36"/>
      <c r="BD3284" s="36"/>
      <c r="BE3284" s="12"/>
      <c r="BF3284" s="12"/>
      <c r="BG3284" s="12"/>
      <c r="BH3284" s="53"/>
      <c r="BJ3284" s="41"/>
      <c r="BK3284" s="40"/>
      <c r="BL3284" s="44"/>
      <c r="BM3284" s="62"/>
      <c r="BN3284" s="56"/>
      <c r="BO3284" s="60"/>
      <c r="BP3284" s="60"/>
      <c r="BQ3284" s="60"/>
      <c r="BR3284" s="60"/>
      <c r="BS3284" s="46"/>
      <c r="BT3284" s="65"/>
      <c r="BU3284" s="19"/>
      <c r="BV3284" s="48"/>
      <c r="BW3284" s="41"/>
      <c r="BX3284" s="44"/>
      <c r="BY3284" s="18"/>
      <c r="BZ3284" s="16"/>
      <c r="CA3284" s="36"/>
      <c r="CB3284" s="36"/>
      <c r="CC3284" s="36"/>
      <c r="CD3284" s="36"/>
      <c r="CE3284" s="36"/>
      <c r="CF3284" s="36"/>
      <c r="CG3284" s="36"/>
      <c r="CH3284" s="36"/>
      <c r="CI3284" s="36"/>
      <c r="CJ3284" s="36"/>
      <c r="CK3284" s="36"/>
      <c r="CL3284" s="36"/>
      <c r="CM3284" s="36"/>
      <c r="CN3284" s="12"/>
      <c r="CO3284" s="12"/>
      <c r="CP3284" s="12"/>
      <c r="CQ3284" s="53"/>
      <c r="CS3284" s="41"/>
      <c r="CT3284" s="40"/>
      <c r="CU3284" s="44"/>
      <c r="CV3284" s="62"/>
      <c r="CW3284" s="56"/>
      <c r="CX3284" s="60"/>
      <c r="CY3284" s="60"/>
      <c r="CZ3284" s="60"/>
      <c r="DA3284" s="60"/>
      <c r="DB3284" s="46"/>
      <c r="DC3284" s="65"/>
      <c r="DD3284" s="19"/>
      <c r="DE3284" s="48"/>
      <c r="DF3284" s="41"/>
      <c r="DG3284" s="44"/>
      <c r="DH3284" s="18"/>
      <c r="DI3284" s="16"/>
      <c r="DJ3284" s="36"/>
      <c r="DK3284" s="36"/>
      <c r="DL3284" s="36"/>
      <c r="DM3284" s="36"/>
      <c r="DN3284" s="36"/>
      <c r="DO3284" s="36"/>
      <c r="DP3284" s="36"/>
      <c r="DQ3284" s="36"/>
      <c r="DR3284" s="36"/>
      <c r="DS3284" s="36"/>
      <c r="DT3284" s="36"/>
      <c r="DU3284" s="36"/>
      <c r="DV3284" s="36"/>
      <c r="DW3284" s="12"/>
      <c r="DX3284" s="12"/>
      <c r="DY3284" s="12"/>
      <c r="DZ3284" s="53"/>
      <c r="EB3284" s="41"/>
      <c r="EC3284" s="40"/>
      <c r="ED3284" s="44"/>
      <c r="EE3284" s="62"/>
      <c r="EF3284" s="56"/>
      <c r="EG3284" s="60"/>
      <c r="EH3284" s="60"/>
      <c r="EI3284" s="60"/>
      <c r="EJ3284" s="60"/>
      <c r="EK3284" s="46"/>
      <c r="EL3284" s="65"/>
      <c r="EM3284" s="19"/>
      <c r="EN3284" s="48"/>
      <c r="EO3284" s="41"/>
      <c r="EP3284" s="44"/>
      <c r="EQ3284" s="18"/>
      <c r="ER3284" s="16"/>
      <c r="ES3284" s="36"/>
      <c r="ET3284" s="36"/>
      <c r="EU3284" s="36"/>
      <c r="EV3284" s="36"/>
      <c r="EW3284" s="36"/>
      <c r="EX3284" s="36"/>
      <c r="EY3284" s="36"/>
      <c r="EZ3284" s="36"/>
      <c r="FA3284" s="36"/>
      <c r="FB3284" s="36"/>
      <c r="FC3284" s="36"/>
      <c r="FD3284" s="36"/>
      <c r="FE3284" s="36"/>
      <c r="FF3284" s="12"/>
      <c r="FG3284" s="12"/>
      <c r="FH3284" s="12"/>
      <c r="FI3284" s="53"/>
      <c r="FK3284" s="41"/>
      <c r="FL3284" s="40"/>
      <c r="FM3284" s="44"/>
      <c r="FN3284" s="62"/>
      <c r="FO3284" s="56"/>
      <c r="FP3284" s="60"/>
      <c r="FQ3284" s="60"/>
      <c r="FR3284" s="60"/>
      <c r="FS3284" s="60"/>
      <c r="FT3284" s="46"/>
      <c r="FU3284" s="65"/>
      <c r="FV3284" s="19"/>
      <c r="FW3284" s="48"/>
      <c r="FX3284" s="41"/>
      <c r="FY3284" s="44"/>
      <c r="FZ3284" s="18"/>
      <c r="GA3284" s="16"/>
      <c r="GB3284" s="36"/>
      <c r="GC3284" s="36"/>
      <c r="GD3284" s="36"/>
      <c r="GE3284" s="36"/>
      <c r="GF3284" s="36"/>
      <c r="GG3284" s="36"/>
      <c r="GH3284" s="36"/>
      <c r="GI3284" s="36"/>
      <c r="GJ3284" s="36"/>
      <c r="GK3284" s="36"/>
      <c r="GL3284" s="36"/>
      <c r="GM3284" s="36"/>
      <c r="GN3284" s="36"/>
      <c r="GO3284" s="12"/>
      <c r="GP3284" s="12"/>
      <c r="GQ3284" s="12"/>
      <c r="GR3284" s="53"/>
      <c r="GT3284" s="41"/>
      <c r="GU3284" s="40"/>
      <c r="GV3284" s="44"/>
      <c r="GW3284" s="62"/>
      <c r="GX3284" s="56"/>
      <c r="GY3284" s="60"/>
      <c r="GZ3284" s="60"/>
      <c r="HA3284" s="60"/>
      <c r="HB3284" s="60"/>
      <c r="HC3284" s="46"/>
      <c r="HD3284" s="65"/>
      <c r="HE3284" s="19"/>
      <c r="HF3284" s="48"/>
      <c r="HG3284" s="41"/>
      <c r="HH3284" s="44"/>
      <c r="HI3284" s="18"/>
      <c r="HJ3284" s="16"/>
      <c r="HK3284" s="36"/>
      <c r="HL3284" s="36"/>
      <c r="HM3284" s="36"/>
      <c r="HN3284" s="36"/>
      <c r="HO3284" s="36"/>
      <c r="HP3284" s="36"/>
      <c r="HQ3284" s="36"/>
      <c r="HR3284" s="36"/>
      <c r="HS3284" s="36"/>
      <c r="HT3284" s="36"/>
      <c r="HU3284" s="36"/>
      <c r="HV3284" s="36"/>
      <c r="HW3284" s="36"/>
      <c r="HX3284" s="12"/>
      <c r="HY3284" s="12"/>
      <c r="HZ3284" s="12"/>
      <c r="IA3284" s="53"/>
      <c r="IC3284" s="41"/>
      <c r="ID3284" s="40"/>
      <c r="IE3284" s="44"/>
      <c r="IF3284" s="62"/>
      <c r="IG3284" s="56"/>
      <c r="IH3284" s="60"/>
      <c r="II3284" s="60"/>
      <c r="IJ3284" s="60"/>
      <c r="IK3284" s="60"/>
      <c r="IL3284" s="46"/>
      <c r="IM3284" s="65"/>
      <c r="IN3284" s="19"/>
      <c r="IO3284" s="48"/>
      <c r="IP3284" s="41"/>
      <c r="IQ3284" s="44"/>
      <c r="IR3284" s="18"/>
      <c r="IS3284" s="16"/>
      <c r="IT3284" s="36"/>
      <c r="IU3284" s="36"/>
      <c r="IV3284" s="36"/>
      <c r="IW3284" s="36"/>
      <c r="IX3284" s="36"/>
      <c r="IY3284" s="36"/>
      <c r="IZ3284" s="36"/>
      <c r="JA3284" s="36"/>
      <c r="JB3284" s="36"/>
      <c r="JC3284" s="36"/>
      <c r="JD3284" s="36"/>
      <c r="JE3284" s="36"/>
      <c r="JF3284" s="36"/>
      <c r="JG3284" s="12"/>
      <c r="JH3284" s="12"/>
      <c r="JI3284" s="12"/>
      <c r="JJ3284" s="53"/>
      <c r="JL3284" s="41"/>
      <c r="JM3284" s="40"/>
      <c r="JN3284" s="44"/>
      <c r="JO3284" s="62"/>
      <c r="JP3284" s="56"/>
      <c r="JQ3284" s="60"/>
      <c r="JR3284" s="60"/>
      <c r="JS3284" s="60"/>
      <c r="JT3284" s="60"/>
      <c r="JU3284" s="46"/>
      <c r="JV3284" s="65"/>
      <c r="JW3284" s="19"/>
      <c r="JX3284" s="48"/>
      <c r="JY3284" s="41"/>
      <c r="JZ3284" s="44"/>
      <c r="KA3284" s="18"/>
      <c r="KB3284" s="16"/>
      <c r="KC3284" s="36"/>
      <c r="KD3284" s="36"/>
      <c r="KE3284" s="36"/>
      <c r="KF3284" s="36"/>
      <c r="KG3284" s="36"/>
      <c r="KH3284" s="36"/>
      <c r="KI3284" s="36"/>
      <c r="KJ3284" s="36"/>
      <c r="KK3284" s="36"/>
      <c r="KL3284" s="36"/>
      <c r="KM3284" s="36"/>
      <c r="KN3284" s="36"/>
      <c r="KO3284" s="36"/>
      <c r="KP3284" s="12"/>
      <c r="KQ3284" s="12"/>
      <c r="KR3284" s="12"/>
      <c r="KS3284" s="53"/>
      <c r="KU3284" s="41"/>
      <c r="KV3284" s="40"/>
      <c r="KW3284" s="44"/>
      <c r="KX3284" s="62"/>
      <c r="KY3284" s="56"/>
      <c r="KZ3284" s="60"/>
      <c r="LA3284" s="60"/>
      <c r="LB3284" s="60"/>
      <c r="LC3284" s="60"/>
      <c r="LD3284" s="46"/>
      <c r="LE3284" s="65"/>
      <c r="LF3284" s="19"/>
      <c r="LG3284" s="48"/>
      <c r="LH3284" s="41"/>
      <c r="LI3284" s="44"/>
      <c r="LJ3284" s="18"/>
      <c r="LK3284" s="16"/>
      <c r="LL3284" s="36"/>
      <c r="LM3284" s="36"/>
      <c r="LN3284" s="36"/>
      <c r="LO3284" s="36"/>
      <c r="LP3284" s="36"/>
      <c r="LQ3284" s="36"/>
      <c r="LR3284" s="36"/>
      <c r="LS3284" s="36"/>
      <c r="LT3284" s="36"/>
      <c r="LU3284" s="36"/>
      <c r="LV3284" s="36"/>
      <c r="LW3284" s="36"/>
      <c r="LX3284" s="36"/>
      <c r="LY3284" s="12"/>
      <c r="LZ3284" s="12"/>
      <c r="MA3284" s="12"/>
      <c r="MB3284" s="53"/>
      <c r="MD3284" s="41"/>
      <c r="ME3284" s="40"/>
      <c r="MF3284" s="44"/>
      <c r="MG3284" s="62"/>
      <c r="MH3284" s="56"/>
      <c r="MI3284" s="60"/>
      <c r="MJ3284" s="60"/>
      <c r="MK3284" s="60"/>
      <c r="ML3284" s="60"/>
      <c r="MM3284" s="46"/>
      <c r="MN3284" s="65"/>
      <c r="MO3284" s="19"/>
      <c r="MP3284" s="48"/>
      <c r="MQ3284" s="41"/>
      <c r="MR3284" s="44"/>
      <c r="MS3284" s="18"/>
      <c r="MT3284" s="16"/>
      <c r="MU3284" s="36"/>
      <c r="MV3284" s="36"/>
      <c r="MW3284" s="36"/>
      <c r="MX3284" s="36"/>
      <c r="MY3284" s="36"/>
      <c r="MZ3284" s="36"/>
      <c r="NA3284" s="36"/>
      <c r="NB3284" s="36"/>
      <c r="NC3284" s="36"/>
      <c r="ND3284" s="36"/>
      <c r="NE3284" s="36"/>
      <c r="NF3284" s="36"/>
      <c r="NG3284" s="36"/>
      <c r="NH3284" s="12"/>
      <c r="NI3284" s="12"/>
      <c r="NJ3284" s="12"/>
      <c r="NK3284" s="53"/>
      <c r="NM3284" s="41"/>
      <c r="NN3284" s="40"/>
      <c r="NO3284" s="44"/>
      <c r="NP3284" s="62"/>
      <c r="NQ3284" s="56"/>
      <c r="NR3284" s="60"/>
      <c r="NS3284" s="60"/>
      <c r="NT3284" s="60"/>
      <c r="NU3284" s="60"/>
      <c r="NV3284" s="46"/>
      <c r="NW3284" s="65"/>
      <c r="NX3284" s="19"/>
      <c r="NY3284" s="48"/>
      <c r="NZ3284" s="41"/>
      <c r="OA3284" s="44"/>
      <c r="OB3284" s="18"/>
      <c r="OC3284" s="16"/>
      <c r="OD3284" s="36"/>
      <c r="OE3284" s="36"/>
      <c r="OF3284" s="36"/>
      <c r="OG3284" s="36"/>
      <c r="OH3284" s="36"/>
      <c r="OI3284" s="36"/>
      <c r="OJ3284" s="36"/>
      <c r="OK3284" s="36"/>
      <c r="OL3284" s="36"/>
      <c r="OM3284" s="36"/>
      <c r="ON3284" s="36"/>
      <c r="OO3284" s="36"/>
      <c r="OP3284" s="36"/>
      <c r="OQ3284" s="12"/>
      <c r="OR3284" s="12"/>
      <c r="OS3284" s="12"/>
      <c r="OT3284" s="53"/>
      <c r="OV3284" s="41"/>
      <c r="OW3284" s="40"/>
      <c r="OX3284" s="44"/>
      <c r="OY3284" s="62"/>
      <c r="OZ3284" s="56"/>
      <c r="PA3284" s="60"/>
      <c r="PB3284" s="60"/>
      <c r="PC3284" s="60"/>
      <c r="PD3284" s="60"/>
      <c r="PE3284" s="46"/>
      <c r="PF3284" s="65"/>
      <c r="PG3284" s="19"/>
      <c r="PH3284" s="48"/>
      <c r="PI3284" s="41"/>
      <c r="PJ3284" s="44"/>
      <c r="PK3284" s="18"/>
      <c r="PL3284" s="16"/>
      <c r="PM3284" s="36"/>
      <c r="PN3284" s="36"/>
      <c r="PO3284" s="36"/>
      <c r="PP3284" s="36"/>
      <c r="PQ3284" s="36"/>
      <c r="PR3284" s="36"/>
      <c r="PS3284" s="36"/>
      <c r="PT3284" s="36"/>
      <c r="PU3284" s="36"/>
      <c r="PV3284" s="36"/>
      <c r="PW3284" s="36"/>
      <c r="PX3284" s="36"/>
      <c r="PY3284" s="36"/>
      <c r="PZ3284" s="12"/>
      <c r="QA3284" s="12"/>
      <c r="QB3284" s="12"/>
      <c r="QC3284" s="53"/>
      <c r="QE3284" s="41"/>
      <c r="QF3284" s="40"/>
      <c r="QG3284" s="44"/>
      <c r="QH3284" s="62"/>
      <c r="QI3284" s="56"/>
      <c r="QJ3284" s="60"/>
      <c r="QK3284" s="60"/>
      <c r="QL3284" s="60"/>
      <c r="QM3284" s="60"/>
      <c r="QN3284" s="46"/>
      <c r="QO3284" s="65"/>
      <c r="QP3284" s="19"/>
      <c r="QQ3284" s="48"/>
      <c r="QR3284" s="41"/>
      <c r="QS3284" s="44"/>
      <c r="QT3284" s="18"/>
      <c r="QU3284" s="16"/>
      <c r="QV3284" s="36"/>
      <c r="QW3284" s="36"/>
      <c r="QX3284" s="36"/>
      <c r="QY3284" s="36"/>
      <c r="QZ3284" s="36"/>
      <c r="RA3284" s="36"/>
      <c r="RB3284" s="36"/>
      <c r="RC3284" s="36"/>
      <c r="RD3284" s="36"/>
      <c r="RE3284" s="36"/>
      <c r="RF3284" s="36"/>
      <c r="RG3284" s="36"/>
      <c r="RH3284" s="36"/>
      <c r="RI3284" s="12"/>
      <c r="RJ3284" s="12"/>
      <c r="RK3284" s="12"/>
      <c r="RL3284" s="53"/>
      <c r="RN3284" s="41"/>
      <c r="RO3284" s="40"/>
      <c r="RP3284" s="44"/>
      <c r="RQ3284" s="62"/>
      <c r="RR3284" s="56"/>
      <c r="RS3284" s="60"/>
      <c r="RT3284" s="60"/>
      <c r="RU3284" s="60"/>
      <c r="RV3284" s="60"/>
      <c r="RW3284" s="46"/>
      <c r="RX3284" s="65"/>
      <c r="RY3284" s="19"/>
      <c r="RZ3284" s="48"/>
      <c r="SA3284" s="41"/>
      <c r="SB3284" s="44"/>
      <c r="SC3284" s="18"/>
      <c r="SD3284" s="16"/>
      <c r="SE3284" s="36"/>
      <c r="SF3284" s="36"/>
      <c r="SG3284" s="36"/>
      <c r="SH3284" s="36"/>
      <c r="SI3284" s="36"/>
      <c r="SJ3284" s="36"/>
      <c r="SK3284" s="36"/>
      <c r="SL3284" s="36"/>
      <c r="SM3284" s="36"/>
      <c r="SN3284" s="36"/>
      <c r="SO3284" s="36"/>
      <c r="SP3284" s="36"/>
      <c r="SQ3284" s="36"/>
      <c r="SR3284" s="12"/>
      <c r="SS3284" s="12"/>
      <c r="ST3284" s="12"/>
      <c r="SU3284" s="53"/>
      <c r="SW3284" s="41"/>
      <c r="SX3284" s="40"/>
      <c r="SY3284" s="44"/>
      <c r="SZ3284" s="62"/>
      <c r="TA3284" s="56"/>
      <c r="TB3284" s="60"/>
      <c r="TC3284" s="60"/>
      <c r="TD3284" s="60"/>
      <c r="TE3284" s="60"/>
      <c r="TF3284" s="46"/>
      <c r="TG3284" s="65"/>
      <c r="TH3284" s="19"/>
      <c r="TI3284" s="48"/>
      <c r="TJ3284" s="41"/>
      <c r="TK3284" s="44"/>
      <c r="TL3284" s="18"/>
      <c r="TM3284" s="16"/>
      <c r="TN3284" s="36"/>
      <c r="TO3284" s="36"/>
      <c r="TP3284" s="36"/>
      <c r="TQ3284" s="36"/>
      <c r="TR3284" s="36"/>
      <c r="TS3284" s="36"/>
      <c r="TT3284" s="36"/>
      <c r="TU3284" s="36"/>
      <c r="TV3284" s="36"/>
      <c r="TW3284" s="36"/>
      <c r="TX3284" s="36"/>
      <c r="TY3284" s="36"/>
      <c r="TZ3284" s="36"/>
      <c r="UA3284" s="12"/>
      <c r="UB3284" s="12"/>
      <c r="UC3284" s="12"/>
      <c r="UD3284" s="53"/>
      <c r="UF3284" s="41"/>
      <c r="UG3284" s="40"/>
      <c r="UH3284" s="44"/>
      <c r="UI3284" s="62"/>
      <c r="UJ3284" s="56"/>
      <c r="UK3284" s="60"/>
      <c r="UL3284" s="60"/>
      <c r="UM3284" s="60"/>
      <c r="UN3284" s="60"/>
      <c r="UO3284" s="46"/>
      <c r="UP3284" s="65"/>
      <c r="UQ3284" s="19"/>
      <c r="UR3284" s="48"/>
      <c r="US3284" s="41"/>
      <c r="UT3284" s="44"/>
      <c r="UU3284" s="18"/>
      <c r="UV3284" s="16"/>
      <c r="UW3284" s="36"/>
      <c r="UX3284" s="36"/>
      <c r="UY3284" s="36"/>
      <c r="UZ3284" s="36"/>
      <c r="VA3284" s="36"/>
      <c r="VB3284" s="36"/>
      <c r="VC3284" s="36"/>
      <c r="VD3284" s="36"/>
      <c r="VE3284" s="36"/>
      <c r="VF3284" s="36"/>
      <c r="VG3284" s="36"/>
      <c r="VH3284" s="36"/>
      <c r="VI3284" s="36"/>
      <c r="VJ3284" s="12"/>
      <c r="VK3284" s="12"/>
      <c r="VL3284" s="12"/>
      <c r="VM3284" s="53"/>
      <c r="VO3284" s="41"/>
      <c r="VP3284" s="40"/>
      <c r="VQ3284" s="44"/>
      <c r="VR3284" s="62"/>
      <c r="VS3284" s="56"/>
      <c r="VT3284" s="60"/>
      <c r="VU3284" s="60"/>
      <c r="VV3284" s="60"/>
      <c r="VW3284" s="60"/>
      <c r="VX3284" s="46"/>
      <c r="VY3284" s="65"/>
      <c r="VZ3284" s="19"/>
      <c r="WA3284" s="48"/>
      <c r="WB3284" s="41"/>
      <c r="WC3284" s="44"/>
      <c r="WD3284" s="18"/>
      <c r="WE3284" s="16"/>
      <c r="WF3284" s="36"/>
      <c r="WG3284" s="36"/>
      <c r="WH3284" s="36"/>
      <c r="WI3284" s="36"/>
      <c r="WJ3284" s="36"/>
      <c r="WK3284" s="36"/>
      <c r="WL3284" s="36"/>
      <c r="WM3284" s="36"/>
      <c r="WN3284" s="36"/>
      <c r="WO3284" s="36"/>
      <c r="WP3284" s="36"/>
      <c r="WQ3284" s="36"/>
      <c r="WR3284" s="36"/>
      <c r="WS3284" s="12"/>
      <c r="WT3284" s="12"/>
      <c r="WU3284" s="12"/>
      <c r="WV3284" s="53"/>
      <c r="WX3284" s="41"/>
      <c r="WY3284" s="40"/>
      <c r="WZ3284" s="44"/>
      <c r="XA3284" s="62"/>
      <c r="XB3284" s="56"/>
      <c r="XC3284" s="60"/>
      <c r="XD3284" s="60"/>
      <c r="XE3284" s="60"/>
      <c r="XF3284" s="60"/>
      <c r="XG3284" s="46"/>
      <c r="XH3284" s="65"/>
      <c r="XI3284" s="19"/>
      <c r="XJ3284" s="48"/>
      <c r="XK3284" s="41"/>
      <c r="XL3284" s="44"/>
      <c r="XM3284" s="18"/>
      <c r="XN3284" s="16"/>
      <c r="XO3284" s="36"/>
      <c r="XP3284" s="36"/>
      <c r="XQ3284" s="36"/>
      <c r="XR3284" s="36"/>
      <c r="XS3284" s="36"/>
      <c r="XT3284" s="36"/>
      <c r="XU3284" s="36"/>
      <c r="XV3284" s="36"/>
      <c r="XW3284" s="36"/>
      <c r="XX3284" s="36"/>
      <c r="XY3284" s="36"/>
      <c r="XZ3284" s="36"/>
      <c r="YA3284" s="36"/>
      <c r="YB3284" s="12"/>
      <c r="YC3284" s="12"/>
      <c r="YD3284" s="12"/>
      <c r="YE3284" s="53"/>
      <c r="YG3284" s="41"/>
      <c r="YH3284" s="40"/>
      <c r="YI3284" s="44"/>
      <c r="YJ3284" s="62"/>
      <c r="YK3284" s="56"/>
      <c r="YL3284" s="60"/>
      <c r="YM3284" s="60"/>
      <c r="YN3284" s="60"/>
      <c r="YO3284" s="60"/>
      <c r="YP3284" s="46"/>
      <c r="YQ3284" s="65"/>
      <c r="YR3284" s="19"/>
      <c r="YS3284" s="48"/>
      <c r="YT3284" s="41"/>
      <c r="YU3284" s="44"/>
      <c r="YV3284" s="18"/>
      <c r="YW3284" s="16"/>
      <c r="YX3284" s="36"/>
      <c r="YY3284" s="36"/>
      <c r="YZ3284" s="36"/>
      <c r="ZA3284" s="36"/>
      <c r="ZB3284" s="36"/>
      <c r="ZC3284" s="36"/>
      <c r="ZD3284" s="36"/>
      <c r="ZE3284" s="36"/>
      <c r="ZF3284" s="36"/>
      <c r="ZG3284" s="36"/>
      <c r="ZH3284" s="36"/>
      <c r="ZI3284" s="36"/>
      <c r="ZJ3284" s="36"/>
      <c r="ZK3284" s="12"/>
      <c r="ZL3284" s="12"/>
      <c r="ZM3284" s="12"/>
      <c r="ZN3284" s="53"/>
      <c r="ZP3284" s="41"/>
      <c r="ZQ3284" s="40"/>
      <c r="ZR3284" s="44"/>
      <c r="ZS3284" s="62"/>
      <c r="ZT3284" s="56"/>
      <c r="ZU3284" s="60"/>
      <c r="ZV3284" s="60"/>
      <c r="ZW3284" s="60"/>
      <c r="ZX3284" s="60"/>
      <c r="ZY3284" s="46"/>
      <c r="ZZ3284" s="65"/>
      <c r="AAA3284" s="19"/>
      <c r="AAB3284" s="48"/>
      <c r="AAC3284" s="41"/>
      <c r="AAD3284" s="44"/>
      <c r="AAE3284" s="18"/>
      <c r="AAF3284" s="16"/>
      <c r="AAG3284" s="36"/>
      <c r="AAH3284" s="36"/>
      <c r="AAI3284" s="36"/>
      <c r="AAJ3284" s="36"/>
      <c r="AAK3284" s="36"/>
      <c r="AAL3284" s="36"/>
      <c r="AAM3284" s="36"/>
      <c r="AAN3284" s="36"/>
      <c r="AAO3284" s="36"/>
      <c r="AAP3284" s="36"/>
      <c r="AAQ3284" s="36"/>
      <c r="AAR3284" s="36"/>
      <c r="AAS3284" s="36"/>
      <c r="AAT3284" s="12"/>
      <c r="AAU3284" s="12"/>
      <c r="AAV3284" s="12"/>
      <c r="AAW3284" s="53"/>
      <c r="AAY3284" s="41"/>
      <c r="AAZ3284" s="40"/>
      <c r="ABA3284" s="44"/>
      <c r="ABB3284" s="62"/>
      <c r="ABC3284" s="56"/>
      <c r="ABD3284" s="60"/>
      <c r="ABE3284" s="60"/>
      <c r="ABF3284" s="60"/>
      <c r="ABG3284" s="60"/>
      <c r="ABH3284" s="46"/>
      <c r="ABI3284" s="65"/>
      <c r="ABJ3284" s="19"/>
      <c r="ABK3284" s="48"/>
      <c r="ABL3284" s="41"/>
      <c r="ABM3284" s="44"/>
      <c r="ABN3284" s="18"/>
      <c r="ABO3284" s="16"/>
      <c r="ABP3284" s="36"/>
      <c r="ABQ3284" s="36"/>
      <c r="ABR3284" s="36"/>
      <c r="ABS3284" s="36"/>
      <c r="ABT3284" s="36"/>
      <c r="ABU3284" s="36"/>
      <c r="ABV3284" s="36"/>
      <c r="ABW3284" s="36"/>
      <c r="ABX3284" s="36"/>
      <c r="ABY3284" s="36"/>
      <c r="ABZ3284" s="36"/>
      <c r="ACA3284" s="36"/>
      <c r="ACB3284" s="36"/>
      <c r="ACC3284" s="12"/>
      <c r="ACD3284" s="12"/>
      <c r="ACE3284" s="12"/>
      <c r="ACF3284" s="53"/>
      <c r="ACH3284" s="41"/>
      <c r="ACI3284" s="40"/>
      <c r="ACJ3284" s="44"/>
      <c r="ACK3284" s="62"/>
      <c r="ACL3284" s="56"/>
      <c r="ACM3284" s="60"/>
      <c r="ACN3284" s="60"/>
      <c r="ACO3284" s="60"/>
      <c r="ACP3284" s="60"/>
      <c r="ACQ3284" s="46"/>
      <c r="ACR3284" s="65"/>
      <c r="ACS3284" s="19"/>
      <c r="ACT3284" s="48"/>
      <c r="ACU3284" s="41"/>
      <c r="ACV3284" s="44"/>
      <c r="ACW3284" s="18"/>
      <c r="ACX3284" s="16"/>
      <c r="ACY3284" s="36"/>
      <c r="ACZ3284" s="36"/>
      <c r="ADA3284" s="36"/>
      <c r="ADB3284" s="36"/>
      <c r="ADC3284" s="36"/>
      <c r="ADD3284" s="36"/>
      <c r="ADE3284" s="36"/>
      <c r="ADF3284" s="36"/>
      <c r="ADG3284" s="36"/>
      <c r="ADH3284" s="36"/>
      <c r="ADI3284" s="36"/>
      <c r="ADJ3284" s="36"/>
      <c r="ADK3284" s="36"/>
      <c r="ADL3284" s="12"/>
      <c r="ADM3284" s="12"/>
      <c r="ADN3284" s="12"/>
      <c r="ADO3284" s="53"/>
      <c r="ADQ3284" s="41"/>
      <c r="ADR3284" s="40"/>
      <c r="ADS3284" s="44"/>
      <c r="ADT3284" s="62"/>
      <c r="ADU3284" s="56"/>
      <c r="ADV3284" s="60"/>
      <c r="ADW3284" s="60"/>
      <c r="ADX3284" s="60"/>
      <c r="ADY3284" s="60"/>
      <c r="ADZ3284" s="46"/>
      <c r="AEA3284" s="65"/>
      <c r="AEB3284" s="19"/>
      <c r="AEC3284" s="48"/>
      <c r="AED3284" s="41"/>
      <c r="AEE3284" s="44"/>
      <c r="AEF3284" s="18"/>
      <c r="AEG3284" s="16"/>
      <c r="AEH3284" s="36"/>
      <c r="AEI3284" s="36"/>
      <c r="AEJ3284" s="36"/>
      <c r="AEK3284" s="36"/>
      <c r="AEL3284" s="36"/>
      <c r="AEM3284" s="36"/>
      <c r="AEN3284" s="36"/>
      <c r="AEO3284" s="36"/>
      <c r="AEP3284" s="36"/>
      <c r="AEQ3284" s="36"/>
      <c r="AER3284" s="36"/>
      <c r="AES3284" s="36"/>
      <c r="AET3284" s="36"/>
      <c r="AEU3284" s="12"/>
      <c r="AEV3284" s="12"/>
      <c r="AEW3284" s="12"/>
      <c r="AEX3284" s="53"/>
      <c r="AEZ3284" s="41"/>
      <c r="AFA3284" s="40"/>
      <c r="AFB3284" s="44"/>
      <c r="AFC3284" s="62"/>
      <c r="AFD3284" s="56"/>
      <c r="AFE3284" s="60"/>
      <c r="AFF3284" s="60"/>
      <c r="AFG3284" s="60"/>
      <c r="AFH3284" s="60"/>
      <c r="AFI3284" s="46"/>
      <c r="AFJ3284" s="65"/>
      <c r="AFK3284" s="19"/>
      <c r="AFL3284" s="48"/>
      <c r="AFM3284" s="41"/>
      <c r="AFN3284" s="44"/>
      <c r="AFO3284" s="18"/>
      <c r="AFP3284" s="16"/>
      <c r="AFQ3284" s="36"/>
      <c r="AFR3284" s="36"/>
      <c r="AFS3284" s="36"/>
      <c r="AFT3284" s="36"/>
      <c r="AFU3284" s="36"/>
      <c r="AFV3284" s="36"/>
      <c r="AFW3284" s="36"/>
      <c r="AFX3284" s="36"/>
      <c r="AFY3284" s="36"/>
      <c r="AFZ3284" s="36"/>
      <c r="AGA3284" s="36"/>
      <c r="AGB3284" s="36"/>
      <c r="AGC3284" s="36"/>
      <c r="AGD3284" s="12"/>
      <c r="AGE3284" s="12"/>
      <c r="AGF3284" s="12"/>
      <c r="AGG3284" s="53"/>
      <c r="AGI3284" s="41"/>
      <c r="AGJ3284" s="40"/>
      <c r="AGK3284" s="44"/>
      <c r="AGL3284" s="62"/>
      <c r="AGM3284" s="56"/>
      <c r="AGN3284" s="60"/>
      <c r="AGO3284" s="60"/>
      <c r="AGP3284" s="60"/>
      <c r="AGQ3284" s="60"/>
      <c r="AGR3284" s="46"/>
      <c r="AGS3284" s="65"/>
      <c r="AGT3284" s="19"/>
      <c r="AGU3284" s="48"/>
      <c r="AGV3284" s="41"/>
      <c r="AGW3284" s="44"/>
      <c r="AGX3284" s="18"/>
      <c r="AGY3284" s="16"/>
      <c r="AGZ3284" s="36"/>
      <c r="AHA3284" s="36"/>
      <c r="AHB3284" s="36"/>
      <c r="AHC3284" s="36"/>
      <c r="AHD3284" s="36"/>
      <c r="AHE3284" s="36"/>
      <c r="AHF3284" s="36"/>
      <c r="AHG3284" s="36"/>
      <c r="AHH3284" s="36"/>
      <c r="AHI3284" s="36"/>
      <c r="AHJ3284" s="36"/>
      <c r="AHK3284" s="36"/>
      <c r="AHL3284" s="36"/>
      <c r="AHM3284" s="12"/>
      <c r="AHN3284" s="12"/>
      <c r="AHO3284" s="12"/>
      <c r="AHP3284" s="53"/>
      <c r="AHR3284" s="41"/>
      <c r="AHS3284" s="40"/>
      <c r="AHT3284" s="44"/>
      <c r="AHU3284" s="62"/>
      <c r="AHV3284" s="56"/>
      <c r="AHW3284" s="60"/>
      <c r="AHX3284" s="60"/>
      <c r="AHY3284" s="60"/>
      <c r="AHZ3284" s="60"/>
      <c r="AIA3284" s="46"/>
      <c r="AIB3284" s="65"/>
      <c r="AIC3284" s="19"/>
      <c r="AID3284" s="48"/>
      <c r="AIE3284" s="41"/>
      <c r="AIF3284" s="44"/>
      <c r="AIG3284" s="18"/>
      <c r="AIH3284" s="16"/>
      <c r="AII3284" s="36"/>
      <c r="AIJ3284" s="36"/>
      <c r="AIK3284" s="36"/>
      <c r="AIL3284" s="36"/>
      <c r="AIM3284" s="36"/>
      <c r="AIN3284" s="36"/>
      <c r="AIO3284" s="36"/>
      <c r="AIP3284" s="36"/>
      <c r="AIQ3284" s="36"/>
      <c r="AIR3284" s="36"/>
      <c r="AIS3284" s="36"/>
      <c r="AIT3284" s="36"/>
      <c r="AIU3284" s="36"/>
      <c r="AIV3284" s="12"/>
      <c r="AIW3284" s="12"/>
      <c r="AIX3284" s="12"/>
      <c r="AIY3284" s="53"/>
      <c r="AJA3284" s="41"/>
      <c r="AJB3284" s="40"/>
      <c r="AJC3284" s="44"/>
      <c r="AJD3284" s="62"/>
      <c r="AJE3284" s="56"/>
      <c r="AJF3284" s="60"/>
      <c r="AJG3284" s="60"/>
      <c r="AJH3284" s="60"/>
      <c r="AJI3284" s="60"/>
      <c r="AJJ3284" s="46"/>
      <c r="AJK3284" s="65"/>
      <c r="AJL3284" s="19"/>
      <c r="AJM3284" s="48"/>
      <c r="AJN3284" s="41"/>
      <c r="AJO3284" s="44"/>
      <c r="AJP3284" s="18"/>
      <c r="AJQ3284" s="16"/>
      <c r="AJR3284" s="36"/>
      <c r="AJS3284" s="36"/>
      <c r="AJT3284" s="36"/>
      <c r="AJU3284" s="36"/>
      <c r="AJV3284" s="36"/>
      <c r="AJW3284" s="36"/>
      <c r="AJX3284" s="36"/>
      <c r="AJY3284" s="36"/>
      <c r="AJZ3284" s="36"/>
      <c r="AKA3284" s="36"/>
      <c r="AKB3284" s="36"/>
      <c r="AKC3284" s="36"/>
      <c r="AKD3284" s="36"/>
      <c r="AKE3284" s="12"/>
      <c r="AKF3284" s="12"/>
      <c r="AKG3284" s="12"/>
      <c r="AKH3284" s="53"/>
      <c r="AKJ3284" s="41"/>
      <c r="AKK3284" s="40"/>
      <c r="AKL3284" s="44"/>
      <c r="AKM3284" s="62"/>
      <c r="AKN3284" s="56"/>
      <c r="AKO3284" s="60"/>
      <c r="AKP3284" s="60"/>
      <c r="AKQ3284" s="60"/>
      <c r="AKR3284" s="60"/>
      <c r="AKS3284" s="46"/>
      <c r="AKT3284" s="65"/>
      <c r="AKU3284" s="19"/>
      <c r="AKV3284" s="48"/>
      <c r="AKW3284" s="41"/>
      <c r="AKX3284" s="44"/>
      <c r="AKY3284" s="18"/>
      <c r="AKZ3284" s="16"/>
      <c r="ALA3284" s="36"/>
      <c r="ALB3284" s="36"/>
      <c r="ALC3284" s="36"/>
      <c r="ALD3284" s="36"/>
      <c r="ALE3284" s="36"/>
      <c r="ALF3284" s="36"/>
      <c r="ALG3284" s="36"/>
      <c r="ALH3284" s="36"/>
      <c r="ALI3284" s="36"/>
      <c r="ALJ3284" s="36"/>
      <c r="ALK3284" s="36"/>
      <c r="ALL3284" s="36"/>
      <c r="ALM3284" s="36"/>
      <c r="ALN3284" s="12"/>
      <c r="ALO3284" s="12"/>
      <c r="ALP3284" s="12"/>
      <c r="ALQ3284" s="53"/>
      <c r="ALS3284" s="41"/>
      <c r="ALT3284" s="40"/>
      <c r="ALU3284" s="44"/>
      <c r="ALV3284" s="62"/>
      <c r="ALW3284" s="56"/>
      <c r="ALX3284" s="60"/>
      <c r="ALY3284" s="60"/>
      <c r="ALZ3284" s="60"/>
      <c r="AMA3284" s="60"/>
      <c r="AMB3284" s="46"/>
      <c r="AMC3284" s="65"/>
      <c r="AMD3284" s="19"/>
      <c r="AME3284" s="48"/>
      <c r="AMF3284" s="41"/>
      <c r="AMG3284" s="44"/>
      <c r="AMH3284" s="18"/>
      <c r="AMI3284" s="16"/>
      <c r="AMJ3284" s="36"/>
      <c r="AMK3284" s="36"/>
      <c r="AML3284" s="36"/>
      <c r="AMM3284" s="36"/>
      <c r="AMN3284" s="36"/>
      <c r="AMO3284" s="36"/>
      <c r="AMP3284" s="36"/>
      <c r="AMQ3284" s="36"/>
      <c r="AMR3284" s="36"/>
      <c r="AMS3284" s="36"/>
      <c r="AMT3284" s="36"/>
      <c r="AMU3284" s="36"/>
      <c r="AMV3284" s="36"/>
      <c r="AMW3284" s="12"/>
      <c r="AMX3284" s="12"/>
      <c r="AMY3284" s="12"/>
      <c r="AMZ3284" s="53"/>
      <c r="ANB3284" s="41"/>
      <c r="ANC3284" s="40"/>
      <c r="AND3284" s="44"/>
      <c r="ANE3284" s="62"/>
      <c r="ANF3284" s="56"/>
      <c r="ANG3284" s="60"/>
      <c r="ANH3284" s="60"/>
      <c r="ANI3284" s="60"/>
      <c r="ANJ3284" s="60"/>
      <c r="ANK3284" s="46"/>
      <c r="ANL3284" s="65"/>
      <c r="ANM3284" s="19"/>
      <c r="ANN3284" s="48"/>
      <c r="ANO3284" s="41"/>
      <c r="ANP3284" s="44"/>
      <c r="ANQ3284" s="18"/>
      <c r="ANR3284" s="16"/>
      <c r="ANS3284" s="36"/>
      <c r="ANT3284" s="36"/>
      <c r="ANU3284" s="36"/>
      <c r="ANV3284" s="36"/>
      <c r="ANW3284" s="36"/>
      <c r="ANX3284" s="36"/>
      <c r="ANY3284" s="36"/>
      <c r="ANZ3284" s="36"/>
      <c r="AOA3284" s="36"/>
      <c r="AOB3284" s="36"/>
      <c r="AOC3284" s="36"/>
      <c r="AOD3284" s="36"/>
      <c r="AOE3284" s="36"/>
      <c r="AOF3284" s="12"/>
      <c r="AOG3284" s="12"/>
      <c r="AOH3284" s="12"/>
      <c r="AOI3284" s="53"/>
      <c r="AOK3284" s="41"/>
      <c r="AOL3284" s="40"/>
      <c r="AOM3284" s="44"/>
      <c r="AON3284" s="62"/>
      <c r="AOO3284" s="56"/>
      <c r="AOP3284" s="60"/>
      <c r="AOQ3284" s="60"/>
      <c r="AOR3284" s="60"/>
      <c r="AOS3284" s="60"/>
      <c r="AOT3284" s="46"/>
      <c r="AOU3284" s="65"/>
      <c r="AOV3284" s="19"/>
      <c r="AOW3284" s="48"/>
      <c r="AOX3284" s="41"/>
      <c r="AOY3284" s="44"/>
      <c r="AOZ3284" s="18"/>
      <c r="APA3284" s="16"/>
      <c r="APB3284" s="36"/>
      <c r="APC3284" s="36"/>
      <c r="APD3284" s="36"/>
      <c r="APE3284" s="36"/>
      <c r="APF3284" s="36"/>
      <c r="APG3284" s="36"/>
      <c r="APH3284" s="36"/>
      <c r="API3284" s="36"/>
      <c r="APJ3284" s="36"/>
      <c r="APK3284" s="36"/>
      <c r="APL3284" s="36"/>
      <c r="APM3284" s="36"/>
      <c r="APN3284" s="36"/>
      <c r="APO3284" s="12"/>
      <c r="APP3284" s="12"/>
      <c r="APQ3284" s="12"/>
      <c r="APR3284" s="53"/>
      <c r="APT3284" s="41"/>
      <c r="APU3284" s="40"/>
      <c r="APV3284" s="44"/>
      <c r="APW3284" s="62"/>
      <c r="APX3284" s="56"/>
      <c r="APY3284" s="60"/>
      <c r="APZ3284" s="60"/>
      <c r="AQA3284" s="60"/>
      <c r="AQB3284" s="60"/>
      <c r="AQC3284" s="46"/>
      <c r="AQD3284" s="65"/>
      <c r="AQE3284" s="19"/>
      <c r="AQF3284" s="48"/>
      <c r="AQG3284" s="41"/>
      <c r="AQH3284" s="44"/>
      <c r="AQI3284" s="18"/>
      <c r="AQJ3284" s="16"/>
      <c r="AQK3284" s="36"/>
      <c r="AQL3284" s="36"/>
      <c r="AQM3284" s="36"/>
      <c r="AQN3284" s="36"/>
      <c r="AQO3284" s="36"/>
      <c r="AQP3284" s="36"/>
      <c r="AQQ3284" s="36"/>
      <c r="AQR3284" s="36"/>
      <c r="AQS3284" s="36"/>
      <c r="AQT3284" s="36"/>
      <c r="AQU3284" s="36"/>
      <c r="AQV3284" s="36"/>
      <c r="AQW3284" s="36"/>
      <c r="AQX3284" s="12"/>
      <c r="AQY3284" s="12"/>
      <c r="AQZ3284" s="12"/>
      <c r="ARA3284" s="53"/>
      <c r="ARC3284" s="41"/>
      <c r="ARD3284" s="40"/>
      <c r="ARE3284" s="44"/>
      <c r="ARF3284" s="62"/>
      <c r="ARG3284" s="56"/>
      <c r="ARH3284" s="60"/>
      <c r="ARI3284" s="60"/>
      <c r="ARJ3284" s="60"/>
      <c r="ARK3284" s="60"/>
      <c r="ARL3284" s="46"/>
      <c r="ARM3284" s="65"/>
      <c r="ARN3284" s="19"/>
      <c r="ARO3284" s="48"/>
      <c r="ARP3284" s="41"/>
      <c r="ARQ3284" s="44"/>
      <c r="ARR3284" s="18"/>
      <c r="ARS3284" s="16"/>
      <c r="ART3284" s="36"/>
      <c r="ARU3284" s="36"/>
      <c r="ARV3284" s="36"/>
      <c r="ARW3284" s="36"/>
      <c r="ARX3284" s="36"/>
      <c r="ARY3284" s="36"/>
      <c r="ARZ3284" s="36"/>
      <c r="ASA3284" s="36"/>
      <c r="ASB3284" s="36"/>
      <c r="ASC3284" s="36"/>
      <c r="ASD3284" s="36"/>
      <c r="ASE3284" s="36"/>
      <c r="ASF3284" s="36"/>
      <c r="ASG3284" s="12"/>
      <c r="ASH3284" s="12"/>
      <c r="ASI3284" s="12"/>
      <c r="ASJ3284" s="53"/>
      <c r="ASL3284" s="41"/>
      <c r="ASM3284" s="40"/>
      <c r="ASN3284" s="44"/>
      <c r="ASO3284" s="62"/>
      <c r="ASP3284" s="56"/>
      <c r="ASQ3284" s="60"/>
      <c r="ASR3284" s="60"/>
      <c r="ASS3284" s="60"/>
      <c r="AST3284" s="60"/>
      <c r="ASU3284" s="46"/>
      <c r="ASV3284" s="65"/>
      <c r="ASW3284" s="19"/>
      <c r="ASX3284" s="48"/>
      <c r="ASY3284" s="41"/>
      <c r="ASZ3284" s="44"/>
      <c r="ATA3284" s="18"/>
      <c r="ATB3284" s="16"/>
      <c r="ATC3284" s="36"/>
      <c r="ATD3284" s="36"/>
      <c r="ATE3284" s="36"/>
      <c r="ATF3284" s="36"/>
      <c r="ATG3284" s="36"/>
      <c r="ATH3284" s="36"/>
      <c r="ATI3284" s="36"/>
      <c r="ATJ3284" s="36"/>
      <c r="ATK3284" s="36"/>
      <c r="ATL3284" s="36"/>
      <c r="ATM3284" s="36"/>
      <c r="ATN3284" s="36"/>
      <c r="ATO3284" s="36"/>
      <c r="ATP3284" s="12"/>
      <c r="ATQ3284" s="12"/>
      <c r="ATR3284" s="12"/>
      <c r="ATS3284" s="53"/>
      <c r="ATU3284" s="41"/>
      <c r="ATV3284" s="40"/>
      <c r="ATW3284" s="44"/>
      <c r="ATX3284" s="62"/>
      <c r="ATY3284" s="56"/>
      <c r="ATZ3284" s="60"/>
      <c r="AUA3284" s="60"/>
      <c r="AUB3284" s="60"/>
      <c r="AUC3284" s="60"/>
      <c r="AUD3284" s="46"/>
      <c r="AUE3284" s="65"/>
      <c r="AUF3284" s="19"/>
      <c r="AUG3284" s="48"/>
      <c r="AUH3284" s="41"/>
      <c r="AUI3284" s="44"/>
      <c r="AUJ3284" s="18"/>
      <c r="AUK3284" s="16"/>
      <c r="AUL3284" s="36"/>
      <c r="AUM3284" s="36"/>
      <c r="AUN3284" s="36"/>
      <c r="AUO3284" s="36"/>
      <c r="AUP3284" s="36"/>
      <c r="AUQ3284" s="36"/>
      <c r="AUR3284" s="36"/>
      <c r="AUS3284" s="36"/>
      <c r="AUT3284" s="36"/>
      <c r="AUU3284" s="36"/>
      <c r="AUV3284" s="36"/>
      <c r="AUW3284" s="36"/>
      <c r="AUX3284" s="36"/>
      <c r="AUY3284" s="12"/>
      <c r="AUZ3284" s="12"/>
      <c r="AVA3284" s="12"/>
      <c r="AVB3284" s="53"/>
      <c r="AVD3284" s="41"/>
      <c r="AVE3284" s="40"/>
      <c r="AVF3284" s="44"/>
      <c r="AVG3284" s="62"/>
      <c r="AVH3284" s="56"/>
      <c r="AVI3284" s="60"/>
      <c r="AVJ3284" s="60"/>
      <c r="AVK3284" s="60"/>
      <c r="AVL3284" s="60"/>
      <c r="AVM3284" s="46"/>
      <c r="AVN3284" s="65"/>
      <c r="AVO3284" s="19"/>
      <c r="AVP3284" s="48"/>
      <c r="AVQ3284" s="41"/>
      <c r="AVR3284" s="44"/>
      <c r="AVS3284" s="18"/>
      <c r="AVT3284" s="16"/>
      <c r="AVU3284" s="36"/>
      <c r="AVV3284" s="36"/>
      <c r="AVW3284" s="36"/>
      <c r="AVX3284" s="36"/>
      <c r="AVY3284" s="36"/>
      <c r="AVZ3284" s="36"/>
      <c r="AWA3284" s="36"/>
      <c r="AWB3284" s="36"/>
      <c r="AWC3284" s="36"/>
      <c r="AWD3284" s="36"/>
      <c r="AWE3284" s="36"/>
      <c r="AWF3284" s="36"/>
      <c r="AWG3284" s="36"/>
      <c r="AWH3284" s="12"/>
      <c r="AWI3284" s="12"/>
      <c r="AWJ3284" s="12"/>
      <c r="AWK3284" s="53"/>
      <c r="AWM3284" s="41"/>
      <c r="AWN3284" s="40"/>
      <c r="AWO3284" s="44"/>
      <c r="AWP3284" s="62"/>
      <c r="AWQ3284" s="56"/>
      <c r="AWR3284" s="60"/>
      <c r="AWS3284" s="60"/>
      <c r="AWT3284" s="60"/>
      <c r="AWU3284" s="60"/>
      <c r="AWV3284" s="46"/>
      <c r="AWW3284" s="65"/>
      <c r="AWX3284" s="19"/>
      <c r="AWY3284" s="48"/>
      <c r="AWZ3284" s="41"/>
      <c r="AXA3284" s="44"/>
      <c r="AXB3284" s="18"/>
      <c r="AXC3284" s="16"/>
      <c r="AXD3284" s="36"/>
      <c r="AXE3284" s="36"/>
      <c r="AXF3284" s="36"/>
      <c r="AXG3284" s="36"/>
      <c r="AXH3284" s="36"/>
      <c r="AXI3284" s="36"/>
      <c r="AXJ3284" s="36"/>
      <c r="AXK3284" s="36"/>
      <c r="AXL3284" s="36"/>
      <c r="AXM3284" s="36"/>
      <c r="AXN3284" s="36"/>
      <c r="AXO3284" s="36"/>
      <c r="AXP3284" s="36"/>
      <c r="AXQ3284" s="12"/>
      <c r="AXR3284" s="12"/>
      <c r="AXS3284" s="12"/>
      <c r="AXT3284" s="53"/>
      <c r="AXV3284" s="41"/>
      <c r="AXW3284" s="40"/>
      <c r="AXX3284" s="44"/>
      <c r="AXY3284" s="62"/>
      <c r="AXZ3284" s="56"/>
      <c r="AYA3284" s="60"/>
      <c r="AYB3284" s="60"/>
      <c r="AYC3284" s="60"/>
      <c r="AYD3284" s="60"/>
      <c r="AYE3284" s="46"/>
      <c r="AYF3284" s="65"/>
      <c r="AYG3284" s="19"/>
      <c r="AYH3284" s="48"/>
      <c r="AYI3284" s="41"/>
      <c r="AYJ3284" s="44"/>
      <c r="AYK3284" s="18"/>
      <c r="AYL3284" s="16"/>
      <c r="AYM3284" s="36"/>
      <c r="AYN3284" s="36"/>
      <c r="AYO3284" s="36"/>
      <c r="AYP3284" s="36"/>
      <c r="AYQ3284" s="36"/>
      <c r="AYR3284" s="36"/>
      <c r="AYS3284" s="36"/>
      <c r="AYT3284" s="36"/>
      <c r="AYU3284" s="36"/>
      <c r="AYV3284" s="36"/>
      <c r="AYW3284" s="36"/>
      <c r="AYX3284" s="36"/>
      <c r="AYY3284" s="36"/>
      <c r="AYZ3284" s="12"/>
      <c r="AZA3284" s="12"/>
      <c r="AZB3284" s="12"/>
      <c r="AZC3284" s="53"/>
      <c r="AZE3284" s="41"/>
      <c r="AZF3284" s="40"/>
      <c r="AZG3284" s="44"/>
      <c r="AZH3284" s="62"/>
      <c r="AZI3284" s="56"/>
      <c r="AZJ3284" s="60"/>
      <c r="AZK3284" s="60"/>
      <c r="AZL3284" s="60"/>
      <c r="AZM3284" s="60"/>
      <c r="AZN3284" s="46"/>
      <c r="AZO3284" s="65"/>
      <c r="AZP3284" s="19"/>
      <c r="AZQ3284" s="48"/>
      <c r="AZR3284" s="41"/>
      <c r="AZS3284" s="44"/>
      <c r="AZT3284" s="18"/>
      <c r="AZU3284" s="16"/>
      <c r="AZV3284" s="36"/>
      <c r="AZW3284" s="36"/>
      <c r="AZX3284" s="36"/>
      <c r="AZY3284" s="36"/>
      <c r="AZZ3284" s="36"/>
      <c r="BAA3284" s="36"/>
      <c r="BAB3284" s="36"/>
      <c r="BAC3284" s="36"/>
      <c r="BAD3284" s="36"/>
      <c r="BAE3284" s="36"/>
      <c r="BAF3284" s="36"/>
      <c r="BAG3284" s="36"/>
      <c r="BAH3284" s="36"/>
      <c r="BAI3284" s="12"/>
      <c r="BAJ3284" s="12"/>
      <c r="BAK3284" s="12"/>
      <c r="BAL3284" s="53"/>
      <c r="BAN3284" s="41"/>
      <c r="BAO3284" s="40"/>
      <c r="BAP3284" s="44"/>
      <c r="BAQ3284" s="62"/>
      <c r="BAR3284" s="56"/>
      <c r="BAS3284" s="60"/>
      <c r="BAT3284" s="60"/>
      <c r="BAU3284" s="60"/>
      <c r="BAV3284" s="60"/>
      <c r="BAW3284" s="46"/>
      <c r="BAX3284" s="65"/>
      <c r="BAY3284" s="19"/>
      <c r="BAZ3284" s="48"/>
      <c r="BBA3284" s="41"/>
      <c r="BBB3284" s="44"/>
      <c r="BBC3284" s="18"/>
      <c r="BBD3284" s="16"/>
      <c r="BBE3284" s="36"/>
      <c r="BBF3284" s="36"/>
      <c r="BBG3284" s="36"/>
      <c r="BBH3284" s="36"/>
      <c r="BBI3284" s="36"/>
      <c r="BBJ3284" s="36"/>
      <c r="BBK3284" s="36"/>
      <c r="BBL3284" s="36"/>
      <c r="BBM3284" s="36"/>
      <c r="BBN3284" s="36"/>
      <c r="BBO3284" s="36"/>
      <c r="BBP3284" s="36"/>
      <c r="BBQ3284" s="36"/>
      <c r="BBR3284" s="12"/>
      <c r="BBS3284" s="12"/>
      <c r="BBT3284" s="12"/>
      <c r="BBU3284" s="53"/>
      <c r="BBW3284" s="41"/>
      <c r="BBX3284" s="40"/>
      <c r="BBY3284" s="44"/>
      <c r="BBZ3284" s="62"/>
      <c r="BCA3284" s="56"/>
      <c r="BCB3284" s="60"/>
      <c r="BCC3284" s="60"/>
      <c r="BCD3284" s="60"/>
      <c r="BCE3284" s="60"/>
      <c r="BCF3284" s="46"/>
      <c r="BCG3284" s="65"/>
      <c r="BCH3284" s="19"/>
      <c r="BCI3284" s="48"/>
      <c r="BCJ3284" s="41"/>
      <c r="BCK3284" s="44"/>
      <c r="BCL3284" s="18"/>
      <c r="BCM3284" s="16"/>
      <c r="BCN3284" s="36"/>
      <c r="BCO3284" s="36"/>
      <c r="BCP3284" s="36"/>
      <c r="BCQ3284" s="36"/>
      <c r="BCR3284" s="36"/>
      <c r="BCS3284" s="36"/>
      <c r="BCT3284" s="36"/>
      <c r="BCU3284" s="36"/>
      <c r="BCV3284" s="36"/>
      <c r="BCW3284" s="36"/>
      <c r="BCX3284" s="36"/>
      <c r="BCY3284" s="36"/>
      <c r="BCZ3284" s="36"/>
      <c r="BDA3284" s="12"/>
      <c r="BDB3284" s="12"/>
      <c r="BDC3284" s="12"/>
      <c r="BDD3284" s="53"/>
      <c r="BDF3284" s="41"/>
      <c r="BDG3284" s="40"/>
      <c r="BDH3284" s="44"/>
      <c r="BDI3284" s="62"/>
      <c r="BDJ3284" s="56"/>
      <c r="BDK3284" s="60"/>
      <c r="BDL3284" s="60"/>
      <c r="BDM3284" s="60"/>
      <c r="BDN3284" s="60"/>
      <c r="BDO3284" s="46"/>
      <c r="BDP3284" s="65"/>
      <c r="BDQ3284" s="19"/>
      <c r="BDR3284" s="48"/>
      <c r="BDS3284" s="41"/>
      <c r="BDT3284" s="44"/>
      <c r="BDU3284" s="18"/>
      <c r="BDV3284" s="16"/>
      <c r="BDW3284" s="36"/>
      <c r="BDX3284" s="36"/>
      <c r="BDY3284" s="36"/>
      <c r="BDZ3284" s="36"/>
      <c r="BEA3284" s="36"/>
      <c r="BEB3284" s="36"/>
      <c r="BEC3284" s="36"/>
      <c r="BED3284" s="36"/>
      <c r="BEE3284" s="36"/>
      <c r="BEF3284" s="36"/>
      <c r="BEG3284" s="36"/>
      <c r="BEH3284" s="36"/>
      <c r="BEI3284" s="36"/>
      <c r="BEJ3284" s="12"/>
      <c r="BEK3284" s="12"/>
      <c r="BEL3284" s="12"/>
      <c r="BEM3284" s="53"/>
      <c r="BEO3284" s="41"/>
      <c r="BEP3284" s="40"/>
      <c r="BEQ3284" s="44"/>
      <c r="BER3284" s="62"/>
      <c r="BES3284" s="56"/>
      <c r="BET3284" s="60"/>
      <c r="BEU3284" s="60"/>
      <c r="BEV3284" s="60"/>
      <c r="BEW3284" s="60"/>
      <c r="BEX3284" s="46"/>
      <c r="BEY3284" s="65"/>
      <c r="BEZ3284" s="19"/>
      <c r="BFA3284" s="48"/>
      <c r="BFB3284" s="41"/>
      <c r="BFC3284" s="44"/>
      <c r="BFD3284" s="18"/>
      <c r="BFE3284" s="16"/>
      <c r="BFF3284" s="36"/>
      <c r="BFG3284" s="36"/>
      <c r="BFH3284" s="36"/>
      <c r="BFI3284" s="36"/>
      <c r="BFJ3284" s="36"/>
      <c r="BFK3284" s="36"/>
      <c r="BFL3284" s="36"/>
      <c r="BFM3284" s="36"/>
      <c r="BFN3284" s="36"/>
      <c r="BFO3284" s="36"/>
      <c r="BFP3284" s="36"/>
      <c r="BFQ3284" s="36"/>
      <c r="BFR3284" s="36"/>
      <c r="BFS3284" s="12"/>
      <c r="BFT3284" s="12"/>
      <c r="BFU3284" s="12"/>
      <c r="BFV3284" s="53"/>
      <c r="BFX3284" s="41"/>
      <c r="BFY3284" s="40"/>
      <c r="BFZ3284" s="44"/>
      <c r="BGA3284" s="62"/>
      <c r="BGB3284" s="56"/>
      <c r="BGC3284" s="60"/>
      <c r="BGD3284" s="60"/>
      <c r="BGE3284" s="60"/>
      <c r="BGF3284" s="60"/>
      <c r="BGG3284" s="46"/>
      <c r="BGH3284" s="65"/>
      <c r="BGI3284" s="19"/>
      <c r="BGJ3284" s="48"/>
      <c r="BGK3284" s="41"/>
      <c r="BGL3284" s="44"/>
      <c r="BGM3284" s="18"/>
      <c r="BGN3284" s="16"/>
      <c r="BGO3284" s="36"/>
      <c r="BGP3284" s="36"/>
      <c r="BGQ3284" s="36"/>
      <c r="BGR3284" s="36"/>
      <c r="BGS3284" s="36"/>
      <c r="BGT3284" s="36"/>
      <c r="BGU3284" s="36"/>
      <c r="BGV3284" s="36"/>
      <c r="BGW3284" s="36"/>
      <c r="BGX3284" s="36"/>
      <c r="BGY3284" s="36"/>
      <c r="BGZ3284" s="36"/>
      <c r="BHA3284" s="36"/>
      <c r="BHB3284" s="12"/>
      <c r="BHC3284" s="12"/>
      <c r="BHD3284" s="12"/>
      <c r="BHE3284" s="53"/>
      <c r="BHG3284" s="41"/>
      <c r="BHH3284" s="40"/>
      <c r="BHI3284" s="44"/>
      <c r="BHJ3284" s="62"/>
      <c r="BHK3284" s="56"/>
      <c r="BHL3284" s="60"/>
      <c r="BHM3284" s="60"/>
      <c r="BHN3284" s="60"/>
      <c r="BHO3284" s="60"/>
      <c r="BHP3284" s="46"/>
      <c r="BHQ3284" s="65"/>
      <c r="BHR3284" s="19"/>
      <c r="BHS3284" s="48"/>
      <c r="BHT3284" s="41"/>
      <c r="BHU3284" s="44"/>
      <c r="BHV3284" s="18"/>
      <c r="BHW3284" s="16"/>
      <c r="BHX3284" s="36"/>
      <c r="BHY3284" s="36"/>
      <c r="BHZ3284" s="36"/>
      <c r="BIA3284" s="36"/>
      <c r="BIB3284" s="36"/>
      <c r="BIC3284" s="36"/>
      <c r="BID3284" s="36"/>
      <c r="BIE3284" s="36"/>
      <c r="BIF3284" s="36"/>
      <c r="BIG3284" s="36"/>
      <c r="BIH3284" s="36"/>
      <c r="BII3284" s="36"/>
      <c r="BIJ3284" s="36"/>
      <c r="BIK3284" s="12"/>
      <c r="BIL3284" s="12"/>
      <c r="BIM3284" s="12"/>
      <c r="BIN3284" s="53"/>
      <c r="BIP3284" s="41"/>
      <c r="BIQ3284" s="40"/>
      <c r="BIR3284" s="44"/>
      <c r="BIS3284" s="62"/>
      <c r="BIT3284" s="56"/>
      <c r="BIU3284" s="60"/>
      <c r="BIV3284" s="60"/>
      <c r="BIW3284" s="60"/>
      <c r="BIX3284" s="60"/>
      <c r="BIY3284" s="46"/>
      <c r="BIZ3284" s="65"/>
      <c r="BJA3284" s="19"/>
      <c r="BJB3284" s="48"/>
      <c r="BJC3284" s="41"/>
      <c r="BJD3284" s="44"/>
      <c r="BJE3284" s="18"/>
      <c r="BJF3284" s="16"/>
      <c r="BJG3284" s="36"/>
      <c r="BJH3284" s="36"/>
      <c r="BJI3284" s="36"/>
      <c r="BJJ3284" s="36"/>
      <c r="BJK3284" s="36"/>
      <c r="BJL3284" s="36"/>
      <c r="BJM3284" s="36"/>
      <c r="BJN3284" s="36"/>
      <c r="BJO3284" s="36"/>
      <c r="BJP3284" s="36"/>
      <c r="BJQ3284" s="36"/>
      <c r="BJR3284" s="36"/>
      <c r="BJS3284" s="36"/>
      <c r="BJT3284" s="12"/>
      <c r="BJU3284" s="12"/>
      <c r="BJV3284" s="12"/>
      <c r="BJW3284" s="53"/>
      <c r="BJY3284" s="41"/>
      <c r="BJZ3284" s="40"/>
      <c r="BKA3284" s="44"/>
      <c r="BKB3284" s="62"/>
      <c r="BKC3284" s="56"/>
      <c r="BKD3284" s="60"/>
      <c r="BKE3284" s="60"/>
      <c r="BKF3284" s="60"/>
      <c r="BKG3284" s="60"/>
      <c r="BKH3284" s="46"/>
      <c r="BKI3284" s="65"/>
      <c r="BKJ3284" s="19"/>
      <c r="BKK3284" s="48"/>
      <c r="BKL3284" s="41"/>
      <c r="BKM3284" s="44"/>
      <c r="BKN3284" s="18"/>
      <c r="BKO3284" s="16"/>
      <c r="BKP3284" s="36"/>
      <c r="BKQ3284" s="36"/>
      <c r="BKR3284" s="36"/>
      <c r="BKS3284" s="36"/>
      <c r="BKT3284" s="36"/>
      <c r="BKU3284" s="36"/>
      <c r="BKV3284" s="36"/>
      <c r="BKW3284" s="36"/>
      <c r="BKX3284" s="36"/>
      <c r="BKY3284" s="36"/>
      <c r="BKZ3284" s="36"/>
      <c r="BLA3284" s="36"/>
      <c r="BLB3284" s="36"/>
      <c r="BLC3284" s="12"/>
      <c r="BLD3284" s="12"/>
      <c r="BLE3284" s="12"/>
      <c r="BLF3284" s="53"/>
      <c r="BLH3284" s="41"/>
      <c r="BLI3284" s="40"/>
      <c r="BLJ3284" s="44"/>
      <c r="BLK3284" s="62"/>
      <c r="BLL3284" s="56"/>
      <c r="BLM3284" s="60"/>
      <c r="BLN3284" s="60"/>
      <c r="BLO3284" s="60"/>
      <c r="BLP3284" s="60"/>
      <c r="BLQ3284" s="46"/>
      <c r="BLR3284" s="65"/>
      <c r="BLS3284" s="19"/>
      <c r="BLT3284" s="48"/>
      <c r="BLU3284" s="41"/>
      <c r="BLV3284" s="44"/>
      <c r="BLW3284" s="18"/>
      <c r="BLX3284" s="16"/>
      <c r="BLY3284" s="36"/>
      <c r="BLZ3284" s="36"/>
      <c r="BMA3284" s="36"/>
      <c r="BMB3284" s="36"/>
      <c r="BMC3284" s="36"/>
      <c r="BMD3284" s="36"/>
      <c r="BME3284" s="36"/>
      <c r="BMF3284" s="36"/>
      <c r="BMG3284" s="36"/>
      <c r="BMH3284" s="36"/>
      <c r="BMI3284" s="36"/>
      <c r="BMJ3284" s="36"/>
      <c r="BMK3284" s="36"/>
      <c r="BML3284" s="12"/>
      <c r="BMM3284" s="12"/>
      <c r="BMN3284" s="12"/>
      <c r="BMO3284" s="53"/>
      <c r="BMQ3284" s="41"/>
      <c r="BMR3284" s="40"/>
      <c r="BMS3284" s="44"/>
      <c r="BMT3284" s="62"/>
      <c r="BMU3284" s="56"/>
      <c r="BMV3284" s="60"/>
      <c r="BMW3284" s="60"/>
      <c r="BMX3284" s="60"/>
      <c r="BMY3284" s="60"/>
      <c r="BMZ3284" s="46"/>
      <c r="BNA3284" s="65"/>
      <c r="BNB3284" s="19"/>
      <c r="BNC3284" s="48"/>
      <c r="BND3284" s="41"/>
      <c r="BNE3284" s="44"/>
      <c r="BNF3284" s="18"/>
      <c r="BNG3284" s="16"/>
      <c r="BNH3284" s="36"/>
      <c r="BNI3284" s="36"/>
      <c r="BNJ3284" s="36"/>
      <c r="BNK3284" s="36"/>
      <c r="BNL3284" s="36"/>
      <c r="BNM3284" s="36"/>
      <c r="BNN3284" s="36"/>
      <c r="BNO3284" s="36"/>
      <c r="BNP3284" s="36"/>
      <c r="BNQ3284" s="36"/>
      <c r="BNR3284" s="36"/>
      <c r="BNS3284" s="36"/>
      <c r="BNT3284" s="36"/>
      <c r="BNU3284" s="12"/>
      <c r="BNV3284" s="12"/>
      <c r="BNW3284" s="12"/>
      <c r="BNX3284" s="53"/>
      <c r="BNZ3284" s="41"/>
      <c r="BOA3284" s="40"/>
      <c r="BOB3284" s="44"/>
      <c r="BOC3284" s="62"/>
      <c r="BOD3284" s="56"/>
      <c r="BOE3284" s="60"/>
      <c r="BOF3284" s="60"/>
      <c r="BOG3284" s="60"/>
      <c r="BOH3284" s="60"/>
      <c r="BOI3284" s="46"/>
      <c r="BOJ3284" s="65"/>
      <c r="BOK3284" s="19"/>
      <c r="BOL3284" s="48"/>
      <c r="BOM3284" s="41"/>
      <c r="BON3284" s="44"/>
      <c r="BOO3284" s="18"/>
      <c r="BOP3284" s="16"/>
      <c r="BOQ3284" s="36"/>
      <c r="BOR3284" s="36"/>
      <c r="BOS3284" s="36"/>
      <c r="BOT3284" s="36"/>
      <c r="BOU3284" s="36"/>
      <c r="BOV3284" s="36"/>
      <c r="BOW3284" s="36"/>
      <c r="BOX3284" s="36"/>
      <c r="BOY3284" s="36"/>
      <c r="BOZ3284" s="36"/>
      <c r="BPA3284" s="36"/>
      <c r="BPB3284" s="36"/>
      <c r="BPC3284" s="36"/>
      <c r="BPD3284" s="12"/>
      <c r="BPE3284" s="12"/>
      <c r="BPF3284" s="12"/>
      <c r="BPG3284" s="53"/>
      <c r="BPI3284" s="41"/>
      <c r="BPJ3284" s="40"/>
      <c r="BPK3284" s="44"/>
      <c r="BPL3284" s="62"/>
      <c r="BPM3284" s="56"/>
      <c r="BPN3284" s="60"/>
      <c r="BPO3284" s="60"/>
      <c r="BPP3284" s="60"/>
      <c r="BPQ3284" s="60"/>
      <c r="BPR3284" s="46"/>
      <c r="BPS3284" s="65"/>
      <c r="BPT3284" s="19"/>
      <c r="BPU3284" s="48"/>
      <c r="BPV3284" s="41"/>
      <c r="BPW3284" s="44"/>
      <c r="BPX3284" s="18"/>
      <c r="BPY3284" s="16"/>
      <c r="BPZ3284" s="36"/>
      <c r="BQA3284" s="36"/>
      <c r="BQB3284" s="36"/>
      <c r="BQC3284" s="36"/>
      <c r="BQD3284" s="36"/>
      <c r="BQE3284" s="36"/>
      <c r="BQF3284" s="36"/>
      <c r="BQG3284" s="36"/>
      <c r="BQH3284" s="36"/>
      <c r="BQI3284" s="36"/>
      <c r="BQJ3284" s="36"/>
      <c r="BQK3284" s="36"/>
      <c r="BQL3284" s="36"/>
      <c r="BQM3284" s="12"/>
      <c r="BQN3284" s="12"/>
      <c r="BQO3284" s="12"/>
      <c r="BQP3284" s="53"/>
      <c r="BQR3284" s="41"/>
      <c r="BQS3284" s="40"/>
      <c r="BQT3284" s="44"/>
      <c r="BQU3284" s="62"/>
      <c r="BQV3284" s="56"/>
      <c r="BQW3284" s="60"/>
      <c r="BQX3284" s="60"/>
      <c r="BQY3284" s="60"/>
      <c r="BQZ3284" s="60"/>
      <c r="BRA3284" s="46"/>
      <c r="BRB3284" s="65"/>
      <c r="BRC3284" s="19"/>
      <c r="BRD3284" s="48"/>
      <c r="BRE3284" s="41"/>
      <c r="BRF3284" s="44"/>
      <c r="BRG3284" s="18"/>
      <c r="BRH3284" s="16"/>
      <c r="BRI3284" s="36"/>
      <c r="BRJ3284" s="36"/>
      <c r="BRK3284" s="36"/>
      <c r="BRL3284" s="36"/>
      <c r="BRM3284" s="36"/>
      <c r="BRN3284" s="36"/>
      <c r="BRO3284" s="36"/>
      <c r="BRP3284" s="36"/>
      <c r="BRQ3284" s="36"/>
      <c r="BRR3284" s="36"/>
      <c r="BRS3284" s="36"/>
      <c r="BRT3284" s="36"/>
      <c r="BRU3284" s="36"/>
      <c r="BRV3284" s="12"/>
      <c r="BRW3284" s="12"/>
      <c r="BRX3284" s="12"/>
      <c r="BRY3284" s="53"/>
      <c r="BSA3284" s="41"/>
      <c r="BSB3284" s="40"/>
      <c r="BSC3284" s="44"/>
      <c r="BSD3284" s="62"/>
      <c r="BSE3284" s="56"/>
      <c r="BSF3284" s="60"/>
      <c r="BSG3284" s="60"/>
      <c r="BSH3284" s="60"/>
      <c r="BSI3284" s="60"/>
      <c r="BSJ3284" s="46"/>
      <c r="BSK3284" s="65"/>
      <c r="BSL3284" s="19"/>
      <c r="BSM3284" s="48"/>
      <c r="BSN3284" s="41"/>
      <c r="BSO3284" s="44"/>
      <c r="BSP3284" s="18"/>
      <c r="BSQ3284" s="16"/>
      <c r="BSR3284" s="36"/>
      <c r="BSS3284" s="36"/>
      <c r="BST3284" s="36"/>
      <c r="BSU3284" s="36"/>
      <c r="BSV3284" s="36"/>
      <c r="BSW3284" s="36"/>
      <c r="BSX3284" s="36"/>
      <c r="BSY3284" s="36"/>
      <c r="BSZ3284" s="36"/>
      <c r="BTA3284" s="36"/>
      <c r="BTB3284" s="36"/>
      <c r="BTC3284" s="36"/>
      <c r="BTD3284" s="36"/>
      <c r="BTE3284" s="12"/>
      <c r="BTF3284" s="12"/>
      <c r="BTG3284" s="12"/>
      <c r="BTH3284" s="53"/>
      <c r="BTJ3284" s="41"/>
      <c r="BTK3284" s="40"/>
      <c r="BTL3284" s="44"/>
      <c r="BTM3284" s="62"/>
      <c r="BTN3284" s="56"/>
      <c r="BTO3284" s="60"/>
      <c r="BTP3284" s="60"/>
      <c r="BTQ3284" s="60"/>
      <c r="BTR3284" s="60"/>
      <c r="BTS3284" s="46"/>
      <c r="BTT3284" s="65"/>
      <c r="BTU3284" s="19"/>
      <c r="BTV3284" s="48"/>
      <c r="BTW3284" s="41"/>
      <c r="BTX3284" s="44"/>
      <c r="BTY3284" s="18"/>
      <c r="BTZ3284" s="16"/>
      <c r="BUA3284" s="36"/>
      <c r="BUB3284" s="36"/>
      <c r="BUC3284" s="36"/>
      <c r="BUD3284" s="36"/>
      <c r="BUE3284" s="36"/>
      <c r="BUF3284" s="36"/>
      <c r="BUG3284" s="36"/>
      <c r="BUH3284" s="36"/>
      <c r="BUI3284" s="36"/>
      <c r="BUJ3284" s="36"/>
      <c r="BUK3284" s="36"/>
      <c r="BUL3284" s="36"/>
      <c r="BUM3284" s="36"/>
      <c r="BUN3284" s="12"/>
      <c r="BUO3284" s="12"/>
      <c r="BUP3284" s="12"/>
      <c r="BUQ3284" s="53"/>
      <c r="BUS3284" s="41"/>
      <c r="BUT3284" s="40"/>
      <c r="BUU3284" s="44"/>
      <c r="BUV3284" s="62"/>
      <c r="BUW3284" s="56"/>
      <c r="BUX3284" s="60"/>
      <c r="BUY3284" s="60"/>
      <c r="BUZ3284" s="60"/>
      <c r="BVA3284" s="60"/>
      <c r="BVB3284" s="46"/>
      <c r="BVC3284" s="65"/>
      <c r="BVD3284" s="19"/>
      <c r="BVE3284" s="48"/>
      <c r="BVF3284" s="41"/>
      <c r="BVG3284" s="44"/>
      <c r="BVH3284" s="18"/>
      <c r="BVI3284" s="16"/>
      <c r="BVJ3284" s="36"/>
      <c r="BVK3284" s="36"/>
      <c r="BVL3284" s="36"/>
      <c r="BVM3284" s="36"/>
      <c r="BVN3284" s="36"/>
      <c r="BVO3284" s="36"/>
      <c r="BVP3284" s="36"/>
      <c r="BVQ3284" s="36"/>
      <c r="BVR3284" s="36"/>
      <c r="BVS3284" s="36"/>
      <c r="BVT3284" s="36"/>
      <c r="BVU3284" s="36"/>
      <c r="BVV3284" s="36"/>
      <c r="BVW3284" s="12"/>
      <c r="BVX3284" s="12"/>
      <c r="BVY3284" s="12"/>
      <c r="BVZ3284" s="53"/>
      <c r="BWB3284" s="41"/>
      <c r="BWC3284" s="40"/>
      <c r="BWD3284" s="44"/>
      <c r="BWE3284" s="62"/>
      <c r="BWF3284" s="56"/>
      <c r="BWG3284" s="60"/>
      <c r="BWH3284" s="60"/>
      <c r="BWI3284" s="60"/>
      <c r="BWJ3284" s="60"/>
      <c r="BWK3284" s="46"/>
      <c r="BWL3284" s="65"/>
      <c r="BWM3284" s="19"/>
      <c r="BWN3284" s="48"/>
      <c r="BWO3284" s="41"/>
      <c r="BWP3284" s="44"/>
      <c r="BWQ3284" s="18"/>
      <c r="BWR3284" s="16"/>
      <c r="BWS3284" s="36"/>
      <c r="BWT3284" s="36"/>
      <c r="BWU3284" s="36"/>
      <c r="BWV3284" s="36"/>
      <c r="BWW3284" s="36"/>
      <c r="BWX3284" s="36"/>
      <c r="BWY3284" s="36"/>
      <c r="BWZ3284" s="36"/>
      <c r="BXA3284" s="36"/>
      <c r="BXB3284" s="36"/>
      <c r="BXC3284" s="36"/>
      <c r="BXD3284" s="36"/>
      <c r="BXE3284" s="36"/>
      <c r="BXF3284" s="12"/>
      <c r="BXG3284" s="12"/>
      <c r="BXH3284" s="12"/>
      <c r="BXI3284" s="53"/>
      <c r="BXK3284" s="41"/>
      <c r="BXL3284" s="40"/>
      <c r="BXM3284" s="44"/>
      <c r="BXN3284" s="62"/>
      <c r="BXO3284" s="56"/>
      <c r="BXP3284" s="60"/>
      <c r="BXQ3284" s="60"/>
      <c r="BXR3284" s="60"/>
      <c r="BXS3284" s="60"/>
      <c r="BXT3284" s="46"/>
      <c r="BXU3284" s="65"/>
      <c r="BXV3284" s="19"/>
      <c r="BXW3284" s="48"/>
      <c r="BXX3284" s="41"/>
      <c r="BXY3284" s="44"/>
      <c r="BXZ3284" s="18"/>
      <c r="BYA3284" s="16"/>
      <c r="BYB3284" s="36"/>
      <c r="BYC3284" s="36"/>
      <c r="BYD3284" s="36"/>
      <c r="BYE3284" s="36"/>
      <c r="BYF3284" s="36"/>
      <c r="BYG3284" s="36"/>
      <c r="BYH3284" s="36"/>
      <c r="BYI3284" s="36"/>
      <c r="BYJ3284" s="36"/>
      <c r="BYK3284" s="36"/>
      <c r="BYL3284" s="36"/>
      <c r="BYM3284" s="36"/>
      <c r="BYN3284" s="36"/>
      <c r="BYO3284" s="12"/>
      <c r="BYP3284" s="12"/>
      <c r="BYQ3284" s="12"/>
      <c r="BYR3284" s="53"/>
      <c r="BYT3284" s="41"/>
      <c r="BYU3284" s="40"/>
      <c r="BYV3284" s="44"/>
      <c r="BYW3284" s="62"/>
      <c r="BYX3284" s="56"/>
      <c r="BYY3284" s="60"/>
      <c r="BYZ3284" s="60"/>
      <c r="BZA3284" s="60"/>
      <c r="BZB3284" s="60"/>
      <c r="BZC3284" s="46"/>
      <c r="BZD3284" s="65"/>
      <c r="BZE3284" s="19"/>
      <c r="BZF3284" s="48"/>
      <c r="BZG3284" s="41"/>
      <c r="BZH3284" s="44"/>
      <c r="BZI3284" s="18"/>
      <c r="BZJ3284" s="16"/>
      <c r="BZK3284" s="36"/>
      <c r="BZL3284" s="36"/>
      <c r="BZM3284" s="36"/>
      <c r="BZN3284" s="36"/>
      <c r="BZO3284" s="36"/>
      <c r="BZP3284" s="36"/>
      <c r="BZQ3284" s="36"/>
      <c r="BZR3284" s="36"/>
      <c r="BZS3284" s="36"/>
      <c r="BZT3284" s="36"/>
      <c r="BZU3284" s="36"/>
      <c r="BZV3284" s="36"/>
      <c r="BZW3284" s="36"/>
      <c r="BZX3284" s="12"/>
      <c r="BZY3284" s="12"/>
      <c r="BZZ3284" s="12"/>
      <c r="CAA3284" s="53"/>
      <c r="CAC3284" s="41"/>
      <c r="CAD3284" s="40"/>
      <c r="CAE3284" s="44"/>
      <c r="CAF3284" s="62"/>
      <c r="CAG3284" s="56"/>
      <c r="CAH3284" s="60"/>
      <c r="CAI3284" s="60"/>
      <c r="CAJ3284" s="60"/>
      <c r="CAK3284" s="60"/>
      <c r="CAL3284" s="46"/>
      <c r="CAM3284" s="65"/>
      <c r="CAN3284" s="19"/>
      <c r="CAO3284" s="48"/>
      <c r="CAP3284" s="41"/>
      <c r="CAQ3284" s="44"/>
      <c r="CAR3284" s="18"/>
      <c r="CAS3284" s="16"/>
      <c r="CAT3284" s="36"/>
      <c r="CAU3284" s="36"/>
      <c r="CAV3284" s="36"/>
      <c r="CAW3284" s="36"/>
      <c r="CAX3284" s="36"/>
      <c r="CAY3284" s="36"/>
      <c r="CAZ3284" s="36"/>
      <c r="CBA3284" s="36"/>
      <c r="CBB3284" s="36"/>
      <c r="CBC3284" s="36"/>
      <c r="CBD3284" s="36"/>
      <c r="CBE3284" s="36"/>
      <c r="CBF3284" s="36"/>
      <c r="CBG3284" s="12"/>
      <c r="CBH3284" s="12"/>
      <c r="CBI3284" s="12"/>
      <c r="CBJ3284" s="53"/>
      <c r="CBL3284" s="41"/>
      <c r="CBM3284" s="40"/>
      <c r="CBN3284" s="44"/>
      <c r="CBO3284" s="62"/>
      <c r="CBP3284" s="56"/>
      <c r="CBQ3284" s="60"/>
      <c r="CBR3284" s="60"/>
      <c r="CBS3284" s="60"/>
      <c r="CBT3284" s="60"/>
      <c r="CBU3284" s="46"/>
      <c r="CBV3284" s="65"/>
      <c r="CBW3284" s="19"/>
      <c r="CBX3284" s="48"/>
      <c r="CBY3284" s="41"/>
      <c r="CBZ3284" s="44"/>
      <c r="CCA3284" s="18"/>
      <c r="CCB3284" s="16"/>
      <c r="CCC3284" s="36"/>
      <c r="CCD3284" s="36"/>
      <c r="CCE3284" s="36"/>
      <c r="CCF3284" s="36"/>
      <c r="CCG3284" s="36"/>
      <c r="CCH3284" s="36"/>
      <c r="CCI3284" s="36"/>
      <c r="CCJ3284" s="36"/>
      <c r="CCK3284" s="36"/>
      <c r="CCL3284" s="36"/>
      <c r="CCM3284" s="36"/>
      <c r="CCN3284" s="36"/>
      <c r="CCO3284" s="36"/>
      <c r="CCP3284" s="12"/>
      <c r="CCQ3284" s="12"/>
      <c r="CCR3284" s="12"/>
      <c r="CCS3284" s="53"/>
      <c r="CCU3284" s="41"/>
      <c r="CCV3284" s="40"/>
      <c r="CCW3284" s="44"/>
      <c r="CCX3284" s="62"/>
      <c r="CCY3284" s="56"/>
      <c r="CCZ3284" s="60"/>
      <c r="CDA3284" s="60"/>
      <c r="CDB3284" s="60"/>
      <c r="CDC3284" s="60"/>
      <c r="CDD3284" s="46"/>
      <c r="CDE3284" s="65"/>
      <c r="CDF3284" s="19"/>
      <c r="CDG3284" s="48"/>
      <c r="CDH3284" s="41"/>
      <c r="CDI3284" s="44"/>
      <c r="CDJ3284" s="18"/>
      <c r="CDK3284" s="16"/>
      <c r="CDL3284" s="36"/>
      <c r="CDM3284" s="36"/>
      <c r="CDN3284" s="36"/>
      <c r="CDO3284" s="36"/>
      <c r="CDP3284" s="36"/>
      <c r="CDQ3284" s="36"/>
      <c r="CDR3284" s="36"/>
      <c r="CDS3284" s="36"/>
      <c r="CDT3284" s="36"/>
      <c r="CDU3284" s="36"/>
      <c r="CDV3284" s="36"/>
      <c r="CDW3284" s="36"/>
      <c r="CDX3284" s="36"/>
      <c r="CDY3284" s="12"/>
      <c r="CDZ3284" s="12"/>
      <c r="CEA3284" s="12"/>
      <c r="CEB3284" s="53"/>
      <c r="CED3284" s="41"/>
      <c r="CEE3284" s="40"/>
      <c r="CEF3284" s="44"/>
      <c r="CEG3284" s="62"/>
      <c r="CEH3284" s="56"/>
      <c r="CEI3284" s="60"/>
      <c r="CEJ3284" s="60"/>
      <c r="CEK3284" s="60"/>
      <c r="CEL3284" s="60"/>
      <c r="CEM3284" s="46"/>
      <c r="CEN3284" s="65"/>
      <c r="CEO3284" s="19"/>
      <c r="CEP3284" s="48"/>
      <c r="CEQ3284" s="41"/>
      <c r="CER3284" s="44"/>
      <c r="CES3284" s="18"/>
      <c r="CET3284" s="16"/>
      <c r="CEU3284" s="36"/>
      <c r="CEV3284" s="36"/>
      <c r="CEW3284" s="36"/>
      <c r="CEX3284" s="36"/>
      <c r="CEY3284" s="36"/>
      <c r="CEZ3284" s="36"/>
      <c r="CFA3284" s="36"/>
      <c r="CFB3284" s="36"/>
      <c r="CFC3284" s="36"/>
      <c r="CFD3284" s="36"/>
      <c r="CFE3284" s="36"/>
      <c r="CFF3284" s="36"/>
      <c r="CFG3284" s="36"/>
      <c r="CFH3284" s="12"/>
      <c r="CFI3284" s="12"/>
      <c r="CFJ3284" s="12"/>
      <c r="CFK3284" s="53"/>
      <c r="CFM3284" s="41"/>
      <c r="CFN3284" s="40"/>
      <c r="CFO3284" s="44"/>
      <c r="CFP3284" s="62"/>
      <c r="CFQ3284" s="56"/>
      <c r="CFR3284" s="60"/>
      <c r="CFS3284" s="60"/>
      <c r="CFT3284" s="60"/>
      <c r="CFU3284" s="60"/>
      <c r="CFV3284" s="46"/>
      <c r="CFW3284" s="65"/>
      <c r="CFX3284" s="19"/>
      <c r="CFY3284" s="48"/>
      <c r="CFZ3284" s="41"/>
      <c r="CGA3284" s="44"/>
      <c r="CGB3284" s="18"/>
      <c r="CGC3284" s="16"/>
      <c r="CGD3284" s="36"/>
      <c r="CGE3284" s="36"/>
      <c r="CGF3284" s="36"/>
      <c r="CGG3284" s="36"/>
      <c r="CGH3284" s="36"/>
      <c r="CGI3284" s="36"/>
      <c r="CGJ3284" s="36"/>
      <c r="CGK3284" s="36"/>
      <c r="CGL3284" s="36"/>
      <c r="CGM3284" s="36"/>
      <c r="CGN3284" s="36"/>
      <c r="CGO3284" s="36"/>
      <c r="CGP3284" s="36"/>
      <c r="CGQ3284" s="12"/>
      <c r="CGR3284" s="12"/>
      <c r="CGS3284" s="12"/>
      <c r="CGT3284" s="53"/>
      <c r="CGV3284" s="41"/>
      <c r="CGW3284" s="40"/>
      <c r="CGX3284" s="44"/>
      <c r="CGY3284" s="62"/>
      <c r="CGZ3284" s="56"/>
      <c r="CHA3284" s="60"/>
      <c r="CHB3284" s="60"/>
      <c r="CHC3284" s="60"/>
      <c r="CHD3284" s="60"/>
      <c r="CHE3284" s="46"/>
      <c r="CHF3284" s="65"/>
      <c r="CHG3284" s="19"/>
      <c r="CHH3284" s="48"/>
      <c r="CHI3284" s="41"/>
      <c r="CHJ3284" s="44"/>
      <c r="CHK3284" s="18"/>
      <c r="CHL3284" s="16"/>
      <c r="CHM3284" s="36"/>
      <c r="CHN3284" s="36"/>
      <c r="CHO3284" s="36"/>
      <c r="CHP3284" s="36"/>
      <c r="CHQ3284" s="36"/>
      <c r="CHR3284" s="36"/>
      <c r="CHS3284" s="36"/>
      <c r="CHT3284" s="36"/>
      <c r="CHU3284" s="36"/>
      <c r="CHV3284" s="36"/>
      <c r="CHW3284" s="36"/>
      <c r="CHX3284" s="36"/>
      <c r="CHY3284" s="36"/>
      <c r="CHZ3284" s="12"/>
      <c r="CIA3284" s="12"/>
      <c r="CIB3284" s="12"/>
      <c r="CIC3284" s="53"/>
      <c r="CIE3284" s="41"/>
      <c r="CIF3284" s="40"/>
      <c r="CIG3284" s="44"/>
      <c r="CIH3284" s="62"/>
      <c r="CII3284" s="56"/>
      <c r="CIJ3284" s="60"/>
      <c r="CIK3284" s="60"/>
      <c r="CIL3284" s="60"/>
      <c r="CIM3284" s="60"/>
      <c r="CIN3284" s="46"/>
      <c r="CIO3284" s="65"/>
      <c r="CIP3284" s="19"/>
      <c r="CIQ3284" s="48"/>
      <c r="CIR3284" s="41"/>
      <c r="CIS3284" s="44"/>
      <c r="CIT3284" s="18"/>
      <c r="CIU3284" s="16"/>
      <c r="CIV3284" s="36"/>
      <c r="CIW3284" s="36"/>
      <c r="CIX3284" s="36"/>
      <c r="CIY3284" s="36"/>
      <c r="CIZ3284" s="36"/>
      <c r="CJA3284" s="36"/>
      <c r="CJB3284" s="36"/>
      <c r="CJC3284" s="36"/>
      <c r="CJD3284" s="36"/>
      <c r="CJE3284" s="36"/>
      <c r="CJF3284" s="36"/>
      <c r="CJG3284" s="36"/>
      <c r="CJH3284" s="36"/>
      <c r="CJI3284" s="12"/>
      <c r="CJJ3284" s="12"/>
      <c r="CJK3284" s="12"/>
      <c r="CJL3284" s="53"/>
      <c r="CJN3284" s="41"/>
      <c r="CJO3284" s="40"/>
      <c r="CJP3284" s="44"/>
      <c r="CJQ3284" s="62"/>
      <c r="CJR3284" s="56"/>
      <c r="CJS3284" s="60"/>
      <c r="CJT3284" s="60"/>
      <c r="CJU3284" s="60"/>
      <c r="CJV3284" s="60"/>
      <c r="CJW3284" s="46"/>
      <c r="CJX3284" s="65"/>
      <c r="CJY3284" s="19"/>
      <c r="CJZ3284" s="48"/>
      <c r="CKA3284" s="41"/>
      <c r="CKB3284" s="44"/>
      <c r="CKC3284" s="18"/>
      <c r="CKD3284" s="16"/>
      <c r="CKE3284" s="36"/>
      <c r="CKF3284" s="36"/>
      <c r="CKG3284" s="36"/>
      <c r="CKH3284" s="36"/>
      <c r="CKI3284" s="36"/>
      <c r="CKJ3284" s="36"/>
      <c r="CKK3284" s="36"/>
      <c r="CKL3284" s="36"/>
      <c r="CKM3284" s="36"/>
      <c r="CKN3284" s="36"/>
      <c r="CKO3284" s="36"/>
      <c r="CKP3284" s="36"/>
      <c r="CKQ3284" s="36"/>
      <c r="CKR3284" s="12"/>
      <c r="CKS3284" s="12"/>
      <c r="CKT3284" s="12"/>
      <c r="CKU3284" s="53"/>
      <c r="CKW3284" s="41"/>
      <c r="CKX3284" s="40"/>
      <c r="CKY3284" s="44"/>
      <c r="CKZ3284" s="62"/>
      <c r="CLA3284" s="56"/>
      <c r="CLB3284" s="60"/>
      <c r="CLC3284" s="60"/>
      <c r="CLD3284" s="60"/>
      <c r="CLE3284" s="60"/>
      <c r="CLF3284" s="46"/>
      <c r="CLG3284" s="65"/>
      <c r="CLH3284" s="19"/>
      <c r="CLI3284" s="48"/>
      <c r="CLJ3284" s="41"/>
      <c r="CLK3284" s="44"/>
      <c r="CLL3284" s="18"/>
      <c r="CLM3284" s="16"/>
      <c r="CLN3284" s="36"/>
      <c r="CLO3284" s="36"/>
      <c r="CLP3284" s="36"/>
      <c r="CLQ3284" s="36"/>
      <c r="CLR3284" s="36"/>
      <c r="CLS3284" s="36"/>
      <c r="CLT3284" s="36"/>
      <c r="CLU3284" s="36"/>
      <c r="CLV3284" s="36"/>
      <c r="CLW3284" s="36"/>
      <c r="CLX3284" s="36"/>
      <c r="CLY3284" s="36"/>
      <c r="CLZ3284" s="36"/>
      <c r="CMA3284" s="12"/>
      <c r="CMB3284" s="12"/>
      <c r="CMC3284" s="12"/>
      <c r="CMD3284" s="53"/>
      <c r="CMF3284" s="41"/>
      <c r="CMG3284" s="40"/>
      <c r="CMH3284" s="44"/>
      <c r="CMI3284" s="62"/>
      <c r="CMJ3284" s="56"/>
      <c r="CMK3284" s="60"/>
      <c r="CML3284" s="60"/>
      <c r="CMM3284" s="60"/>
      <c r="CMN3284" s="60"/>
      <c r="CMO3284" s="46"/>
      <c r="CMP3284" s="65"/>
      <c r="CMQ3284" s="19"/>
      <c r="CMR3284" s="48"/>
      <c r="CMS3284" s="41"/>
      <c r="CMT3284" s="44"/>
      <c r="CMU3284" s="18"/>
      <c r="CMV3284" s="16"/>
      <c r="CMW3284" s="36"/>
      <c r="CMX3284" s="36"/>
      <c r="CMY3284" s="36"/>
      <c r="CMZ3284" s="36"/>
      <c r="CNA3284" s="36"/>
      <c r="CNB3284" s="36"/>
      <c r="CNC3284" s="36"/>
      <c r="CND3284" s="36"/>
      <c r="CNE3284" s="36"/>
      <c r="CNF3284" s="36"/>
      <c r="CNG3284" s="36"/>
      <c r="CNH3284" s="36"/>
      <c r="CNI3284" s="36"/>
      <c r="CNJ3284" s="12"/>
      <c r="CNK3284" s="12"/>
      <c r="CNL3284" s="12"/>
      <c r="CNM3284" s="53"/>
      <c r="CNO3284" s="41"/>
      <c r="CNP3284" s="40"/>
      <c r="CNQ3284" s="44"/>
      <c r="CNR3284" s="62"/>
      <c r="CNS3284" s="56"/>
      <c r="CNT3284" s="60"/>
      <c r="CNU3284" s="60"/>
      <c r="CNV3284" s="60"/>
      <c r="CNW3284" s="60"/>
      <c r="CNX3284" s="46"/>
      <c r="CNY3284" s="65"/>
      <c r="CNZ3284" s="19"/>
      <c r="COA3284" s="48"/>
      <c r="COB3284" s="41"/>
      <c r="COC3284" s="44"/>
      <c r="COD3284" s="18"/>
      <c r="COE3284" s="16"/>
      <c r="COF3284" s="36"/>
      <c r="COG3284" s="36"/>
      <c r="COH3284" s="36"/>
      <c r="COI3284" s="36"/>
      <c r="COJ3284" s="36"/>
      <c r="COK3284" s="36"/>
      <c r="COL3284" s="36"/>
      <c r="COM3284" s="36"/>
      <c r="CON3284" s="36"/>
      <c r="COO3284" s="36"/>
      <c r="COP3284" s="36"/>
      <c r="COQ3284" s="36"/>
      <c r="COR3284" s="36"/>
      <c r="COS3284" s="12"/>
      <c r="COT3284" s="12"/>
      <c r="COU3284" s="12"/>
      <c r="COV3284" s="53"/>
      <c r="COX3284" s="41"/>
      <c r="COY3284" s="40"/>
      <c r="COZ3284" s="44"/>
      <c r="CPA3284" s="62"/>
      <c r="CPB3284" s="56"/>
      <c r="CPC3284" s="60"/>
      <c r="CPD3284" s="60"/>
      <c r="CPE3284" s="60"/>
      <c r="CPF3284" s="60"/>
      <c r="CPG3284" s="46"/>
      <c r="CPH3284" s="65"/>
      <c r="CPI3284" s="19"/>
      <c r="CPJ3284" s="48"/>
      <c r="CPK3284" s="41"/>
      <c r="CPL3284" s="44"/>
      <c r="CPM3284" s="18"/>
      <c r="CPN3284" s="16"/>
      <c r="CPO3284" s="36"/>
      <c r="CPP3284" s="36"/>
      <c r="CPQ3284" s="36"/>
      <c r="CPR3284" s="36"/>
      <c r="CPS3284" s="36"/>
      <c r="CPT3284" s="36"/>
      <c r="CPU3284" s="36"/>
      <c r="CPV3284" s="36"/>
      <c r="CPW3284" s="36"/>
      <c r="CPX3284" s="36"/>
      <c r="CPY3284" s="36"/>
      <c r="CPZ3284" s="36"/>
      <c r="CQA3284" s="36"/>
      <c r="CQB3284" s="12"/>
      <c r="CQC3284" s="12"/>
      <c r="CQD3284" s="12"/>
      <c r="CQE3284" s="53"/>
      <c r="CQG3284" s="41"/>
      <c r="CQH3284" s="40"/>
      <c r="CQI3284" s="44"/>
      <c r="CQJ3284" s="62"/>
      <c r="CQK3284" s="56"/>
      <c r="CQL3284" s="60"/>
      <c r="CQM3284" s="60"/>
      <c r="CQN3284" s="60"/>
      <c r="CQO3284" s="60"/>
      <c r="CQP3284" s="46"/>
      <c r="CQQ3284" s="65"/>
      <c r="CQR3284" s="19"/>
      <c r="CQS3284" s="48"/>
      <c r="CQT3284" s="41"/>
      <c r="CQU3284" s="44"/>
      <c r="CQV3284" s="18"/>
      <c r="CQW3284" s="16"/>
      <c r="CQX3284" s="36"/>
      <c r="CQY3284" s="36"/>
      <c r="CQZ3284" s="36"/>
      <c r="CRA3284" s="36"/>
      <c r="CRB3284" s="36"/>
      <c r="CRC3284" s="36"/>
      <c r="CRD3284" s="36"/>
      <c r="CRE3284" s="36"/>
      <c r="CRF3284" s="36"/>
      <c r="CRG3284" s="36"/>
      <c r="CRH3284" s="36"/>
      <c r="CRI3284" s="36"/>
      <c r="CRJ3284" s="36"/>
      <c r="CRK3284" s="12"/>
      <c r="CRL3284" s="12"/>
      <c r="CRM3284" s="12"/>
      <c r="CRN3284" s="53"/>
      <c r="CRP3284" s="41"/>
      <c r="CRQ3284" s="40"/>
      <c r="CRR3284" s="44"/>
      <c r="CRS3284" s="62"/>
      <c r="CRT3284" s="56"/>
      <c r="CRU3284" s="60"/>
      <c r="CRV3284" s="60"/>
      <c r="CRW3284" s="60"/>
      <c r="CRX3284" s="60"/>
      <c r="CRY3284" s="46"/>
      <c r="CRZ3284" s="65"/>
      <c r="CSA3284" s="19"/>
      <c r="CSB3284" s="48"/>
      <c r="CSC3284" s="41"/>
      <c r="CSD3284" s="44"/>
      <c r="CSE3284" s="18"/>
      <c r="CSF3284" s="16"/>
      <c r="CSG3284" s="36"/>
      <c r="CSH3284" s="36"/>
      <c r="CSI3284" s="36"/>
      <c r="CSJ3284" s="36"/>
      <c r="CSK3284" s="36"/>
      <c r="CSL3284" s="36"/>
      <c r="CSM3284" s="36"/>
      <c r="CSN3284" s="36"/>
      <c r="CSO3284" s="36"/>
      <c r="CSP3284" s="36"/>
      <c r="CSQ3284" s="36"/>
      <c r="CSR3284" s="36"/>
      <c r="CSS3284" s="36"/>
      <c r="CST3284" s="12"/>
      <c r="CSU3284" s="12"/>
      <c r="CSV3284" s="12"/>
      <c r="CSW3284" s="53"/>
      <c r="CSY3284" s="41"/>
      <c r="CSZ3284" s="40"/>
      <c r="CTA3284" s="44"/>
      <c r="CTB3284" s="62"/>
      <c r="CTC3284" s="56"/>
      <c r="CTD3284" s="60"/>
      <c r="CTE3284" s="60"/>
      <c r="CTF3284" s="60"/>
      <c r="CTG3284" s="60"/>
      <c r="CTH3284" s="46"/>
      <c r="CTI3284" s="65"/>
      <c r="CTJ3284" s="19"/>
      <c r="CTK3284" s="48"/>
      <c r="CTL3284" s="41"/>
      <c r="CTM3284" s="44"/>
      <c r="CTN3284" s="18"/>
      <c r="CTO3284" s="16"/>
      <c r="CTP3284" s="36"/>
      <c r="CTQ3284" s="36"/>
      <c r="CTR3284" s="36"/>
      <c r="CTS3284" s="36"/>
      <c r="CTT3284" s="36"/>
      <c r="CTU3284" s="36"/>
      <c r="CTV3284" s="36"/>
      <c r="CTW3284" s="36"/>
      <c r="CTX3284" s="36"/>
      <c r="CTY3284" s="36"/>
      <c r="CTZ3284" s="36"/>
      <c r="CUA3284" s="36"/>
      <c r="CUB3284" s="36"/>
      <c r="CUC3284" s="12"/>
      <c r="CUD3284" s="12"/>
      <c r="CUE3284" s="12"/>
      <c r="CUF3284" s="53"/>
      <c r="CUH3284" s="41"/>
      <c r="CUI3284" s="40"/>
      <c r="CUJ3284" s="44"/>
      <c r="CUK3284" s="62"/>
      <c r="CUL3284" s="56"/>
      <c r="CUM3284" s="60"/>
      <c r="CUN3284" s="60"/>
      <c r="CUO3284" s="60"/>
      <c r="CUP3284" s="60"/>
      <c r="CUQ3284" s="46"/>
      <c r="CUR3284" s="65"/>
      <c r="CUS3284" s="19"/>
      <c r="CUT3284" s="48"/>
      <c r="CUU3284" s="41"/>
      <c r="CUV3284" s="44"/>
      <c r="CUW3284" s="18"/>
      <c r="CUX3284" s="16"/>
      <c r="CUY3284" s="36"/>
      <c r="CUZ3284" s="36"/>
      <c r="CVA3284" s="36"/>
      <c r="CVB3284" s="36"/>
      <c r="CVC3284" s="36"/>
      <c r="CVD3284" s="36"/>
      <c r="CVE3284" s="36"/>
      <c r="CVF3284" s="36"/>
      <c r="CVG3284" s="36"/>
      <c r="CVH3284" s="36"/>
      <c r="CVI3284" s="36"/>
      <c r="CVJ3284" s="36"/>
      <c r="CVK3284" s="36"/>
      <c r="CVL3284" s="12"/>
      <c r="CVM3284" s="12"/>
      <c r="CVN3284" s="12"/>
      <c r="CVO3284" s="53"/>
      <c r="CVQ3284" s="41"/>
      <c r="CVR3284" s="40"/>
      <c r="CVS3284" s="44"/>
      <c r="CVT3284" s="62"/>
      <c r="CVU3284" s="56"/>
      <c r="CVV3284" s="60"/>
      <c r="CVW3284" s="60"/>
      <c r="CVX3284" s="60"/>
      <c r="CVY3284" s="60"/>
      <c r="CVZ3284" s="46"/>
      <c r="CWA3284" s="65"/>
      <c r="CWB3284" s="19"/>
      <c r="CWC3284" s="48"/>
      <c r="CWD3284" s="41"/>
      <c r="CWE3284" s="44"/>
      <c r="CWF3284" s="18"/>
      <c r="CWG3284" s="16"/>
      <c r="CWH3284" s="36"/>
      <c r="CWI3284" s="36"/>
      <c r="CWJ3284" s="36"/>
      <c r="CWK3284" s="36"/>
      <c r="CWL3284" s="36"/>
      <c r="CWM3284" s="36"/>
      <c r="CWN3284" s="36"/>
      <c r="CWO3284" s="36"/>
      <c r="CWP3284" s="36"/>
      <c r="CWQ3284" s="36"/>
      <c r="CWR3284" s="36"/>
      <c r="CWS3284" s="36"/>
      <c r="CWT3284" s="36"/>
      <c r="CWU3284" s="12"/>
      <c r="CWV3284" s="12"/>
      <c r="CWW3284" s="12"/>
      <c r="CWX3284" s="53"/>
      <c r="CWZ3284" s="41"/>
      <c r="CXA3284" s="40"/>
      <c r="CXB3284" s="44"/>
      <c r="CXC3284" s="62"/>
      <c r="CXD3284" s="56"/>
      <c r="CXE3284" s="60"/>
      <c r="CXF3284" s="60"/>
      <c r="CXG3284" s="60"/>
      <c r="CXH3284" s="60"/>
      <c r="CXI3284" s="46"/>
      <c r="CXJ3284" s="65"/>
      <c r="CXK3284" s="19"/>
      <c r="CXL3284" s="48"/>
      <c r="CXM3284" s="41"/>
      <c r="CXN3284" s="44"/>
      <c r="CXO3284" s="18"/>
      <c r="CXP3284" s="16"/>
      <c r="CXQ3284" s="36"/>
      <c r="CXR3284" s="36"/>
      <c r="CXS3284" s="36"/>
      <c r="CXT3284" s="36"/>
      <c r="CXU3284" s="36"/>
      <c r="CXV3284" s="36"/>
      <c r="CXW3284" s="36"/>
      <c r="CXX3284" s="36"/>
      <c r="CXY3284" s="36"/>
      <c r="CXZ3284" s="36"/>
      <c r="CYA3284" s="36"/>
      <c r="CYB3284" s="36"/>
      <c r="CYC3284" s="36"/>
      <c r="CYD3284" s="12"/>
      <c r="CYE3284" s="12"/>
      <c r="CYF3284" s="12"/>
      <c r="CYG3284" s="53"/>
      <c r="CYI3284" s="41"/>
      <c r="CYJ3284" s="40"/>
      <c r="CYK3284" s="44"/>
      <c r="CYL3284" s="62"/>
      <c r="CYM3284" s="56"/>
      <c r="CYN3284" s="60"/>
      <c r="CYO3284" s="60"/>
      <c r="CYP3284" s="60"/>
      <c r="CYQ3284" s="60"/>
      <c r="CYR3284" s="46"/>
      <c r="CYS3284" s="65"/>
      <c r="CYT3284" s="19"/>
      <c r="CYU3284" s="48"/>
      <c r="CYV3284" s="41"/>
      <c r="CYW3284" s="44"/>
      <c r="CYX3284" s="18"/>
      <c r="CYY3284" s="16"/>
      <c r="CYZ3284" s="36"/>
      <c r="CZA3284" s="36"/>
      <c r="CZB3284" s="36"/>
      <c r="CZC3284" s="36"/>
      <c r="CZD3284" s="36"/>
      <c r="CZE3284" s="36"/>
      <c r="CZF3284" s="36"/>
      <c r="CZG3284" s="36"/>
      <c r="CZH3284" s="36"/>
      <c r="CZI3284" s="36"/>
      <c r="CZJ3284" s="36"/>
      <c r="CZK3284" s="36"/>
      <c r="CZL3284" s="36"/>
      <c r="CZM3284" s="12"/>
      <c r="CZN3284" s="12"/>
      <c r="CZO3284" s="12"/>
      <c r="CZP3284" s="53"/>
      <c r="CZR3284" s="41"/>
      <c r="CZS3284" s="40"/>
      <c r="CZT3284" s="44"/>
      <c r="CZU3284" s="62"/>
      <c r="CZV3284" s="56"/>
      <c r="CZW3284" s="60"/>
      <c r="CZX3284" s="60"/>
      <c r="CZY3284" s="60"/>
      <c r="CZZ3284" s="60"/>
      <c r="DAA3284" s="46"/>
      <c r="DAB3284" s="65"/>
      <c r="DAC3284" s="19"/>
      <c r="DAD3284" s="48"/>
      <c r="DAE3284" s="41"/>
      <c r="DAF3284" s="44"/>
      <c r="DAG3284" s="18"/>
      <c r="DAH3284" s="16"/>
      <c r="DAI3284" s="36"/>
      <c r="DAJ3284" s="36"/>
      <c r="DAK3284" s="36"/>
      <c r="DAL3284" s="36"/>
      <c r="DAM3284" s="36"/>
      <c r="DAN3284" s="36"/>
      <c r="DAO3284" s="36"/>
      <c r="DAP3284" s="36"/>
      <c r="DAQ3284" s="36"/>
      <c r="DAR3284" s="36"/>
      <c r="DAS3284" s="36"/>
      <c r="DAT3284" s="36"/>
      <c r="DAU3284" s="36"/>
      <c r="DAV3284" s="12"/>
      <c r="DAW3284" s="12"/>
      <c r="DAX3284" s="12"/>
      <c r="DAY3284" s="53"/>
      <c r="DBA3284" s="41"/>
      <c r="DBB3284" s="40"/>
      <c r="DBC3284" s="44"/>
      <c r="DBD3284" s="62"/>
      <c r="DBE3284" s="56"/>
      <c r="DBF3284" s="60"/>
      <c r="DBG3284" s="60"/>
      <c r="DBH3284" s="60"/>
      <c r="DBI3284" s="60"/>
      <c r="DBJ3284" s="46"/>
      <c r="DBK3284" s="65"/>
      <c r="DBL3284" s="19"/>
      <c r="DBM3284" s="48"/>
      <c r="DBN3284" s="41"/>
      <c r="DBO3284" s="44"/>
      <c r="DBP3284" s="18"/>
      <c r="DBQ3284" s="16"/>
      <c r="DBR3284" s="36"/>
      <c r="DBS3284" s="36"/>
      <c r="DBT3284" s="36"/>
      <c r="DBU3284" s="36"/>
      <c r="DBV3284" s="36"/>
      <c r="DBW3284" s="36"/>
      <c r="DBX3284" s="36"/>
      <c r="DBY3284" s="36"/>
      <c r="DBZ3284" s="36"/>
      <c r="DCA3284" s="36"/>
      <c r="DCB3284" s="36"/>
      <c r="DCC3284" s="36"/>
      <c r="DCD3284" s="36"/>
      <c r="DCE3284" s="12"/>
      <c r="DCF3284" s="12"/>
      <c r="DCG3284" s="12"/>
      <c r="DCH3284" s="53"/>
      <c r="DCJ3284" s="41"/>
      <c r="DCK3284" s="40"/>
      <c r="DCL3284" s="44"/>
      <c r="DCM3284" s="62"/>
      <c r="DCN3284" s="56"/>
      <c r="DCO3284" s="60"/>
      <c r="DCP3284" s="60"/>
      <c r="DCQ3284" s="60"/>
      <c r="DCR3284" s="60"/>
      <c r="DCS3284" s="46"/>
      <c r="DCT3284" s="65"/>
      <c r="DCU3284" s="19"/>
      <c r="DCV3284" s="48"/>
      <c r="DCW3284" s="41"/>
      <c r="DCX3284" s="44"/>
      <c r="DCY3284" s="18"/>
      <c r="DCZ3284" s="16"/>
      <c r="DDA3284" s="36"/>
      <c r="DDB3284" s="36"/>
      <c r="DDC3284" s="36"/>
      <c r="DDD3284" s="36"/>
      <c r="DDE3284" s="36"/>
      <c r="DDF3284" s="36"/>
      <c r="DDG3284" s="36"/>
      <c r="DDH3284" s="36"/>
      <c r="DDI3284" s="36"/>
      <c r="DDJ3284" s="36"/>
      <c r="DDK3284" s="36"/>
      <c r="DDL3284" s="36"/>
      <c r="DDM3284" s="36"/>
      <c r="DDN3284" s="12"/>
      <c r="DDO3284" s="12"/>
      <c r="DDP3284" s="12"/>
      <c r="DDQ3284" s="53"/>
      <c r="DDS3284" s="41"/>
      <c r="DDT3284" s="40"/>
      <c r="DDU3284" s="44"/>
      <c r="DDV3284" s="62"/>
      <c r="DDW3284" s="56"/>
      <c r="DDX3284" s="60"/>
      <c r="DDY3284" s="60"/>
      <c r="DDZ3284" s="60"/>
      <c r="DEA3284" s="60"/>
      <c r="DEB3284" s="46"/>
      <c r="DEC3284" s="65"/>
      <c r="DED3284" s="19"/>
      <c r="DEE3284" s="48"/>
      <c r="DEF3284" s="41"/>
      <c r="DEG3284" s="44"/>
      <c r="DEH3284" s="18"/>
      <c r="DEI3284" s="16"/>
      <c r="DEJ3284" s="36"/>
      <c r="DEK3284" s="36"/>
      <c r="DEL3284" s="36"/>
      <c r="DEM3284" s="36"/>
      <c r="DEN3284" s="36"/>
      <c r="DEO3284" s="36"/>
      <c r="DEP3284" s="36"/>
      <c r="DEQ3284" s="36"/>
      <c r="DER3284" s="36"/>
      <c r="DES3284" s="36"/>
      <c r="DET3284" s="36"/>
      <c r="DEU3284" s="36"/>
      <c r="DEV3284" s="36"/>
      <c r="DEW3284" s="12"/>
      <c r="DEX3284" s="12"/>
      <c r="DEY3284" s="12"/>
      <c r="DEZ3284" s="53"/>
      <c r="DFB3284" s="41"/>
      <c r="DFC3284" s="40"/>
      <c r="DFD3284" s="44"/>
      <c r="DFE3284" s="62"/>
      <c r="DFF3284" s="56"/>
      <c r="DFG3284" s="60"/>
      <c r="DFH3284" s="60"/>
      <c r="DFI3284" s="60"/>
      <c r="DFJ3284" s="60"/>
      <c r="DFK3284" s="46"/>
      <c r="DFL3284" s="65"/>
      <c r="DFM3284" s="19"/>
      <c r="DFN3284" s="48"/>
      <c r="DFO3284" s="41"/>
      <c r="DFP3284" s="44"/>
      <c r="DFQ3284" s="18"/>
      <c r="DFR3284" s="16"/>
      <c r="DFS3284" s="36"/>
      <c r="DFT3284" s="36"/>
      <c r="DFU3284" s="36"/>
      <c r="DFV3284" s="36"/>
      <c r="DFW3284" s="36"/>
      <c r="DFX3284" s="36"/>
      <c r="DFY3284" s="36"/>
      <c r="DFZ3284" s="36"/>
      <c r="DGA3284" s="36"/>
      <c r="DGB3284" s="36"/>
      <c r="DGC3284" s="36"/>
      <c r="DGD3284" s="36"/>
      <c r="DGE3284" s="36"/>
      <c r="DGF3284" s="12"/>
      <c r="DGG3284" s="12"/>
      <c r="DGH3284" s="12"/>
      <c r="DGI3284" s="53"/>
      <c r="DGK3284" s="41"/>
      <c r="DGL3284" s="40"/>
      <c r="DGM3284" s="44"/>
      <c r="DGN3284" s="62"/>
      <c r="DGO3284" s="56"/>
      <c r="DGP3284" s="60"/>
      <c r="DGQ3284" s="60"/>
      <c r="DGR3284" s="60"/>
      <c r="DGS3284" s="60"/>
      <c r="DGT3284" s="46"/>
      <c r="DGU3284" s="65"/>
      <c r="DGV3284" s="19"/>
      <c r="DGW3284" s="48"/>
      <c r="DGX3284" s="41"/>
      <c r="DGY3284" s="44"/>
      <c r="DGZ3284" s="18"/>
      <c r="DHA3284" s="16"/>
      <c r="DHB3284" s="36"/>
      <c r="DHC3284" s="36"/>
      <c r="DHD3284" s="36"/>
      <c r="DHE3284" s="36"/>
      <c r="DHF3284" s="36"/>
      <c r="DHG3284" s="36"/>
      <c r="DHH3284" s="36"/>
      <c r="DHI3284" s="36"/>
      <c r="DHJ3284" s="36"/>
      <c r="DHK3284" s="36"/>
      <c r="DHL3284" s="36"/>
      <c r="DHM3284" s="36"/>
      <c r="DHN3284" s="36"/>
      <c r="DHO3284" s="12"/>
      <c r="DHP3284" s="12"/>
      <c r="DHQ3284" s="12"/>
      <c r="DHR3284" s="53"/>
      <c r="DHT3284" s="41"/>
      <c r="DHU3284" s="40"/>
      <c r="DHV3284" s="44"/>
      <c r="DHW3284" s="62"/>
      <c r="DHX3284" s="56"/>
      <c r="DHY3284" s="60"/>
      <c r="DHZ3284" s="60"/>
      <c r="DIA3284" s="60"/>
      <c r="DIB3284" s="60"/>
      <c r="DIC3284" s="46"/>
      <c r="DID3284" s="65"/>
      <c r="DIE3284" s="19"/>
      <c r="DIF3284" s="48"/>
      <c r="DIG3284" s="41"/>
      <c r="DIH3284" s="44"/>
      <c r="DII3284" s="18"/>
      <c r="DIJ3284" s="16"/>
      <c r="DIK3284" s="36"/>
      <c r="DIL3284" s="36"/>
      <c r="DIM3284" s="36"/>
      <c r="DIN3284" s="36"/>
      <c r="DIO3284" s="36"/>
      <c r="DIP3284" s="36"/>
      <c r="DIQ3284" s="36"/>
      <c r="DIR3284" s="36"/>
      <c r="DIS3284" s="36"/>
      <c r="DIT3284" s="36"/>
      <c r="DIU3284" s="36"/>
      <c r="DIV3284" s="36"/>
      <c r="DIW3284" s="36"/>
      <c r="DIX3284" s="12"/>
      <c r="DIY3284" s="12"/>
      <c r="DIZ3284" s="12"/>
      <c r="DJA3284" s="53"/>
      <c r="DJC3284" s="41"/>
      <c r="DJD3284" s="40"/>
      <c r="DJE3284" s="44"/>
      <c r="DJF3284" s="62"/>
      <c r="DJG3284" s="56"/>
      <c r="DJH3284" s="60"/>
      <c r="DJI3284" s="60"/>
      <c r="DJJ3284" s="60"/>
      <c r="DJK3284" s="60"/>
      <c r="DJL3284" s="46"/>
      <c r="DJM3284" s="65"/>
      <c r="DJN3284" s="19"/>
      <c r="DJO3284" s="48"/>
      <c r="DJP3284" s="41"/>
      <c r="DJQ3284" s="44"/>
      <c r="DJR3284" s="18"/>
      <c r="DJS3284" s="16"/>
      <c r="DJT3284" s="36"/>
      <c r="DJU3284" s="36"/>
      <c r="DJV3284" s="36"/>
      <c r="DJW3284" s="36"/>
      <c r="DJX3284" s="36"/>
      <c r="DJY3284" s="36"/>
      <c r="DJZ3284" s="36"/>
      <c r="DKA3284" s="36"/>
      <c r="DKB3284" s="36"/>
      <c r="DKC3284" s="36"/>
      <c r="DKD3284" s="36"/>
      <c r="DKE3284" s="36"/>
      <c r="DKF3284" s="36"/>
      <c r="DKG3284" s="12"/>
      <c r="DKH3284" s="12"/>
      <c r="DKI3284" s="12"/>
      <c r="DKJ3284" s="53"/>
      <c r="DKL3284" s="41"/>
      <c r="DKM3284" s="40"/>
      <c r="DKN3284" s="44"/>
      <c r="DKO3284" s="62"/>
      <c r="DKP3284" s="56"/>
      <c r="DKQ3284" s="60"/>
      <c r="DKR3284" s="60"/>
      <c r="DKS3284" s="60"/>
      <c r="DKT3284" s="60"/>
      <c r="DKU3284" s="46"/>
      <c r="DKV3284" s="65"/>
      <c r="DKW3284" s="19"/>
      <c r="DKX3284" s="48"/>
      <c r="DKY3284" s="41"/>
      <c r="DKZ3284" s="44"/>
      <c r="DLA3284" s="18"/>
      <c r="DLB3284" s="16"/>
      <c r="DLC3284" s="36"/>
      <c r="DLD3284" s="36"/>
      <c r="DLE3284" s="36"/>
      <c r="DLF3284" s="36"/>
      <c r="DLG3284" s="36"/>
      <c r="DLH3284" s="36"/>
      <c r="DLI3284" s="36"/>
      <c r="DLJ3284" s="36"/>
      <c r="DLK3284" s="36"/>
      <c r="DLL3284" s="36"/>
      <c r="DLM3284" s="36"/>
      <c r="DLN3284" s="36"/>
      <c r="DLO3284" s="36"/>
      <c r="DLP3284" s="12"/>
      <c r="DLQ3284" s="12"/>
      <c r="DLR3284" s="12"/>
      <c r="DLS3284" s="53"/>
      <c r="DLU3284" s="41"/>
      <c r="DLV3284" s="40"/>
      <c r="DLW3284" s="44"/>
      <c r="DLX3284" s="62"/>
      <c r="DLY3284" s="56"/>
      <c r="DLZ3284" s="60"/>
      <c r="DMA3284" s="60"/>
      <c r="DMB3284" s="60"/>
      <c r="DMC3284" s="60"/>
      <c r="DMD3284" s="46"/>
      <c r="DME3284" s="65"/>
      <c r="DMF3284" s="19"/>
      <c r="DMG3284" s="48"/>
      <c r="DMH3284" s="41"/>
      <c r="DMI3284" s="44"/>
      <c r="DMJ3284" s="18"/>
      <c r="DMK3284" s="16"/>
      <c r="DML3284" s="36"/>
      <c r="DMM3284" s="36"/>
      <c r="DMN3284" s="36"/>
      <c r="DMO3284" s="36"/>
      <c r="DMP3284" s="36"/>
      <c r="DMQ3284" s="36"/>
      <c r="DMR3284" s="36"/>
      <c r="DMS3284" s="36"/>
      <c r="DMT3284" s="36"/>
      <c r="DMU3284" s="36"/>
      <c r="DMV3284" s="36"/>
      <c r="DMW3284" s="36"/>
      <c r="DMX3284" s="36"/>
      <c r="DMY3284" s="12"/>
      <c r="DMZ3284" s="12"/>
      <c r="DNA3284" s="12"/>
      <c r="DNB3284" s="53"/>
      <c r="DND3284" s="41"/>
      <c r="DNE3284" s="40"/>
      <c r="DNF3284" s="44"/>
      <c r="DNG3284" s="62"/>
      <c r="DNH3284" s="56"/>
      <c r="DNI3284" s="60"/>
      <c r="DNJ3284" s="60"/>
      <c r="DNK3284" s="60"/>
      <c r="DNL3284" s="60"/>
      <c r="DNM3284" s="46"/>
      <c r="DNN3284" s="65"/>
      <c r="DNO3284" s="19"/>
      <c r="DNP3284" s="48"/>
      <c r="DNQ3284" s="41"/>
      <c r="DNR3284" s="44"/>
      <c r="DNS3284" s="18"/>
      <c r="DNT3284" s="16"/>
      <c r="DNU3284" s="36"/>
      <c r="DNV3284" s="36"/>
      <c r="DNW3284" s="36"/>
      <c r="DNX3284" s="36"/>
      <c r="DNY3284" s="36"/>
      <c r="DNZ3284" s="36"/>
      <c r="DOA3284" s="36"/>
      <c r="DOB3284" s="36"/>
      <c r="DOC3284" s="36"/>
      <c r="DOD3284" s="36"/>
      <c r="DOE3284" s="36"/>
      <c r="DOF3284" s="36"/>
      <c r="DOG3284" s="36"/>
      <c r="DOH3284" s="12"/>
      <c r="DOI3284" s="12"/>
      <c r="DOJ3284" s="12"/>
      <c r="DOK3284" s="53"/>
      <c r="DOM3284" s="41"/>
      <c r="DON3284" s="40"/>
      <c r="DOO3284" s="44"/>
      <c r="DOP3284" s="62"/>
      <c r="DOQ3284" s="56"/>
      <c r="DOR3284" s="60"/>
      <c r="DOS3284" s="60"/>
      <c r="DOT3284" s="60"/>
      <c r="DOU3284" s="60"/>
      <c r="DOV3284" s="46"/>
      <c r="DOW3284" s="65"/>
      <c r="DOX3284" s="19"/>
      <c r="DOY3284" s="48"/>
      <c r="DOZ3284" s="41"/>
      <c r="DPA3284" s="44"/>
      <c r="DPB3284" s="18"/>
      <c r="DPC3284" s="16"/>
      <c r="DPD3284" s="36"/>
      <c r="DPE3284" s="36"/>
      <c r="DPF3284" s="36"/>
      <c r="DPG3284" s="36"/>
      <c r="DPH3284" s="36"/>
      <c r="DPI3284" s="36"/>
      <c r="DPJ3284" s="36"/>
      <c r="DPK3284" s="36"/>
      <c r="DPL3284" s="36"/>
      <c r="DPM3284" s="36"/>
      <c r="DPN3284" s="36"/>
      <c r="DPO3284" s="36"/>
      <c r="DPP3284" s="36"/>
      <c r="DPQ3284" s="12"/>
      <c r="DPR3284" s="12"/>
      <c r="DPS3284" s="12"/>
      <c r="DPT3284" s="53"/>
      <c r="DPV3284" s="41"/>
      <c r="DPW3284" s="40"/>
      <c r="DPX3284" s="44"/>
      <c r="DPY3284" s="62"/>
      <c r="DPZ3284" s="56"/>
      <c r="DQA3284" s="60"/>
      <c r="DQB3284" s="60"/>
      <c r="DQC3284" s="60"/>
      <c r="DQD3284" s="60"/>
      <c r="DQE3284" s="46"/>
      <c r="DQF3284" s="65"/>
      <c r="DQG3284" s="19"/>
      <c r="DQH3284" s="48"/>
      <c r="DQI3284" s="41"/>
      <c r="DQJ3284" s="44"/>
      <c r="DQK3284" s="18"/>
      <c r="DQL3284" s="16"/>
      <c r="DQM3284" s="36"/>
      <c r="DQN3284" s="36"/>
      <c r="DQO3284" s="36"/>
      <c r="DQP3284" s="36"/>
      <c r="DQQ3284" s="36"/>
      <c r="DQR3284" s="36"/>
      <c r="DQS3284" s="36"/>
      <c r="DQT3284" s="36"/>
      <c r="DQU3284" s="36"/>
      <c r="DQV3284" s="36"/>
      <c r="DQW3284" s="36"/>
      <c r="DQX3284" s="36"/>
      <c r="DQY3284" s="36"/>
      <c r="DQZ3284" s="12"/>
      <c r="DRA3284" s="12"/>
      <c r="DRB3284" s="12"/>
      <c r="DRC3284" s="53"/>
      <c r="DRE3284" s="41"/>
      <c r="DRF3284" s="40"/>
      <c r="DRG3284" s="44"/>
      <c r="DRH3284" s="62"/>
      <c r="DRI3284" s="56"/>
      <c r="DRJ3284" s="60"/>
      <c r="DRK3284" s="60"/>
      <c r="DRL3284" s="60"/>
      <c r="DRM3284" s="60"/>
      <c r="DRN3284" s="46"/>
      <c r="DRO3284" s="65"/>
      <c r="DRP3284" s="19"/>
      <c r="DRQ3284" s="48"/>
      <c r="DRR3284" s="41"/>
      <c r="DRS3284" s="44"/>
      <c r="DRT3284" s="18"/>
      <c r="DRU3284" s="16"/>
      <c r="DRV3284" s="36"/>
      <c r="DRW3284" s="36"/>
      <c r="DRX3284" s="36"/>
      <c r="DRY3284" s="36"/>
      <c r="DRZ3284" s="36"/>
      <c r="DSA3284" s="36"/>
      <c r="DSB3284" s="36"/>
      <c r="DSC3284" s="36"/>
      <c r="DSD3284" s="36"/>
      <c r="DSE3284" s="36"/>
      <c r="DSF3284" s="36"/>
      <c r="DSG3284" s="36"/>
      <c r="DSH3284" s="36"/>
      <c r="DSI3284" s="12"/>
      <c r="DSJ3284" s="12"/>
      <c r="DSK3284" s="12"/>
      <c r="DSL3284" s="53"/>
      <c r="DSN3284" s="41"/>
      <c r="DSO3284" s="40"/>
      <c r="DSP3284" s="44"/>
      <c r="DSQ3284" s="62"/>
      <c r="DSR3284" s="56"/>
      <c r="DSS3284" s="60"/>
      <c r="DST3284" s="60"/>
      <c r="DSU3284" s="60"/>
      <c r="DSV3284" s="60"/>
      <c r="DSW3284" s="46"/>
      <c r="DSX3284" s="65"/>
      <c r="DSY3284" s="19"/>
      <c r="DSZ3284" s="48"/>
      <c r="DTA3284" s="41"/>
      <c r="DTB3284" s="44"/>
      <c r="DTC3284" s="18"/>
      <c r="DTD3284" s="16"/>
      <c r="DTE3284" s="36"/>
      <c r="DTF3284" s="36"/>
      <c r="DTG3284" s="36"/>
      <c r="DTH3284" s="36"/>
      <c r="DTI3284" s="36"/>
      <c r="DTJ3284" s="36"/>
      <c r="DTK3284" s="36"/>
      <c r="DTL3284" s="36"/>
      <c r="DTM3284" s="36"/>
      <c r="DTN3284" s="36"/>
      <c r="DTO3284" s="36"/>
      <c r="DTP3284" s="36"/>
      <c r="DTQ3284" s="36"/>
      <c r="DTR3284" s="12"/>
      <c r="DTS3284" s="12"/>
      <c r="DTT3284" s="12"/>
      <c r="DTU3284" s="53"/>
      <c r="DTW3284" s="41"/>
      <c r="DTX3284" s="40"/>
      <c r="DTY3284" s="44"/>
      <c r="DTZ3284" s="62"/>
      <c r="DUA3284" s="56"/>
      <c r="DUB3284" s="60"/>
      <c r="DUC3284" s="60"/>
      <c r="DUD3284" s="60"/>
      <c r="DUE3284" s="60"/>
      <c r="DUF3284" s="46"/>
      <c r="DUG3284" s="65"/>
      <c r="DUH3284" s="19"/>
      <c r="DUI3284" s="48"/>
      <c r="DUJ3284" s="41"/>
      <c r="DUK3284" s="44"/>
      <c r="DUL3284" s="18"/>
      <c r="DUM3284" s="16"/>
      <c r="DUN3284" s="36"/>
      <c r="DUO3284" s="36"/>
      <c r="DUP3284" s="36"/>
      <c r="DUQ3284" s="36"/>
      <c r="DUR3284" s="36"/>
      <c r="DUS3284" s="36"/>
      <c r="DUT3284" s="36"/>
      <c r="DUU3284" s="36"/>
      <c r="DUV3284" s="36"/>
      <c r="DUW3284" s="36"/>
      <c r="DUX3284" s="36"/>
      <c r="DUY3284" s="36"/>
      <c r="DUZ3284" s="36"/>
      <c r="DVA3284" s="12"/>
      <c r="DVB3284" s="12"/>
      <c r="DVC3284" s="12"/>
      <c r="DVD3284" s="53"/>
      <c r="DVF3284" s="41"/>
      <c r="DVG3284" s="40"/>
      <c r="DVH3284" s="44"/>
      <c r="DVI3284" s="62"/>
      <c r="DVJ3284" s="56"/>
      <c r="DVK3284" s="60"/>
      <c r="DVL3284" s="60"/>
      <c r="DVM3284" s="60"/>
      <c r="DVN3284" s="60"/>
      <c r="DVO3284" s="46"/>
      <c r="DVP3284" s="65"/>
      <c r="DVQ3284" s="19"/>
      <c r="DVR3284" s="48"/>
      <c r="DVS3284" s="41"/>
      <c r="DVT3284" s="44"/>
      <c r="DVU3284" s="18"/>
      <c r="DVV3284" s="16"/>
      <c r="DVW3284" s="36"/>
      <c r="DVX3284" s="36"/>
      <c r="DVY3284" s="36"/>
      <c r="DVZ3284" s="36"/>
      <c r="DWA3284" s="36"/>
      <c r="DWB3284" s="36"/>
      <c r="DWC3284" s="36"/>
      <c r="DWD3284" s="36"/>
      <c r="DWE3284" s="36"/>
      <c r="DWF3284" s="36"/>
      <c r="DWG3284" s="36"/>
      <c r="DWH3284" s="36"/>
      <c r="DWI3284" s="36"/>
      <c r="DWJ3284" s="12"/>
      <c r="DWK3284" s="12"/>
      <c r="DWL3284" s="12"/>
      <c r="DWM3284" s="53"/>
      <c r="DWO3284" s="41"/>
      <c r="DWP3284" s="40"/>
      <c r="DWQ3284" s="44"/>
      <c r="DWR3284" s="62"/>
      <c r="DWS3284" s="56"/>
      <c r="DWT3284" s="60"/>
      <c r="DWU3284" s="60"/>
      <c r="DWV3284" s="60"/>
      <c r="DWW3284" s="60"/>
      <c r="DWX3284" s="46"/>
      <c r="DWY3284" s="65"/>
      <c r="DWZ3284" s="19"/>
      <c r="DXA3284" s="48"/>
      <c r="DXB3284" s="41"/>
      <c r="DXC3284" s="44"/>
      <c r="DXD3284" s="18"/>
      <c r="DXE3284" s="16"/>
      <c r="DXF3284" s="36"/>
      <c r="DXG3284" s="36"/>
      <c r="DXH3284" s="36"/>
      <c r="DXI3284" s="36"/>
      <c r="DXJ3284" s="36"/>
      <c r="DXK3284" s="36"/>
      <c r="DXL3284" s="36"/>
      <c r="DXM3284" s="36"/>
      <c r="DXN3284" s="36"/>
      <c r="DXO3284" s="36"/>
      <c r="DXP3284" s="36"/>
      <c r="DXQ3284" s="36"/>
      <c r="DXR3284" s="36"/>
      <c r="DXS3284" s="12"/>
      <c r="DXT3284" s="12"/>
      <c r="DXU3284" s="12"/>
      <c r="DXV3284" s="53"/>
      <c r="DXX3284" s="41"/>
      <c r="DXY3284" s="40"/>
      <c r="DXZ3284" s="44"/>
      <c r="DYA3284" s="62"/>
      <c r="DYB3284" s="56"/>
      <c r="DYC3284" s="60"/>
      <c r="DYD3284" s="60"/>
      <c r="DYE3284" s="60"/>
      <c r="DYF3284" s="60"/>
      <c r="DYG3284" s="46"/>
      <c r="DYH3284" s="65"/>
      <c r="DYI3284" s="19"/>
      <c r="DYJ3284" s="48"/>
      <c r="DYK3284" s="41"/>
      <c r="DYL3284" s="44"/>
      <c r="DYM3284" s="18"/>
      <c r="DYN3284" s="16"/>
      <c r="DYO3284" s="36"/>
      <c r="DYP3284" s="36"/>
      <c r="DYQ3284" s="36"/>
      <c r="DYR3284" s="36"/>
      <c r="DYS3284" s="36"/>
      <c r="DYT3284" s="36"/>
      <c r="DYU3284" s="36"/>
      <c r="DYV3284" s="36"/>
      <c r="DYW3284" s="36"/>
      <c r="DYX3284" s="36"/>
      <c r="DYY3284" s="36"/>
      <c r="DYZ3284" s="36"/>
      <c r="DZA3284" s="36"/>
      <c r="DZB3284" s="12"/>
      <c r="DZC3284" s="12"/>
      <c r="DZD3284" s="12"/>
      <c r="DZE3284" s="53"/>
      <c r="DZG3284" s="41"/>
      <c r="DZH3284" s="40"/>
      <c r="DZI3284" s="44"/>
      <c r="DZJ3284" s="62"/>
      <c r="DZK3284" s="56"/>
      <c r="DZL3284" s="60"/>
      <c r="DZM3284" s="60"/>
      <c r="DZN3284" s="60"/>
      <c r="DZO3284" s="60"/>
      <c r="DZP3284" s="46"/>
      <c r="DZQ3284" s="65"/>
      <c r="DZR3284" s="19"/>
      <c r="DZS3284" s="48"/>
      <c r="DZT3284" s="41"/>
      <c r="DZU3284" s="44"/>
      <c r="DZV3284" s="18"/>
      <c r="DZW3284" s="16"/>
      <c r="DZX3284" s="36"/>
      <c r="DZY3284" s="36"/>
      <c r="DZZ3284" s="36"/>
      <c r="EAA3284" s="36"/>
      <c r="EAB3284" s="36"/>
      <c r="EAC3284" s="36"/>
      <c r="EAD3284" s="36"/>
      <c r="EAE3284" s="36"/>
      <c r="EAF3284" s="36"/>
      <c r="EAG3284" s="36"/>
      <c r="EAH3284" s="36"/>
      <c r="EAI3284" s="36"/>
      <c r="EAJ3284" s="36"/>
      <c r="EAK3284" s="12"/>
      <c r="EAL3284" s="12"/>
      <c r="EAM3284" s="12"/>
      <c r="EAN3284" s="53"/>
      <c r="EAP3284" s="41"/>
      <c r="EAQ3284" s="40"/>
      <c r="EAR3284" s="44"/>
      <c r="EAS3284" s="62"/>
      <c r="EAT3284" s="56"/>
      <c r="EAU3284" s="60"/>
      <c r="EAV3284" s="60"/>
      <c r="EAW3284" s="60"/>
      <c r="EAX3284" s="60"/>
      <c r="EAY3284" s="46"/>
      <c r="EAZ3284" s="65"/>
      <c r="EBA3284" s="19"/>
      <c r="EBB3284" s="48"/>
      <c r="EBC3284" s="41"/>
      <c r="EBD3284" s="44"/>
      <c r="EBE3284" s="18"/>
      <c r="EBF3284" s="16"/>
      <c r="EBG3284" s="36"/>
      <c r="EBH3284" s="36"/>
      <c r="EBI3284" s="36"/>
      <c r="EBJ3284" s="36"/>
      <c r="EBK3284" s="36"/>
      <c r="EBL3284" s="36"/>
      <c r="EBM3284" s="36"/>
      <c r="EBN3284" s="36"/>
      <c r="EBO3284" s="36"/>
      <c r="EBP3284" s="36"/>
      <c r="EBQ3284" s="36"/>
      <c r="EBR3284" s="36"/>
      <c r="EBS3284" s="36"/>
      <c r="EBT3284" s="12"/>
      <c r="EBU3284" s="12"/>
      <c r="EBV3284" s="12"/>
      <c r="EBW3284" s="53"/>
      <c r="EBY3284" s="41"/>
      <c r="EBZ3284" s="40"/>
      <c r="ECA3284" s="44"/>
      <c r="ECB3284" s="62"/>
      <c r="ECC3284" s="56"/>
      <c r="ECD3284" s="60"/>
      <c r="ECE3284" s="60"/>
      <c r="ECF3284" s="60"/>
      <c r="ECG3284" s="60"/>
      <c r="ECH3284" s="46"/>
      <c r="ECI3284" s="65"/>
      <c r="ECJ3284" s="19"/>
      <c r="ECK3284" s="48"/>
      <c r="ECL3284" s="41"/>
      <c r="ECM3284" s="44"/>
      <c r="ECN3284" s="18"/>
      <c r="ECO3284" s="16"/>
      <c r="ECP3284" s="36"/>
      <c r="ECQ3284" s="36"/>
      <c r="ECR3284" s="36"/>
      <c r="ECS3284" s="36"/>
      <c r="ECT3284" s="36"/>
      <c r="ECU3284" s="36"/>
      <c r="ECV3284" s="36"/>
      <c r="ECW3284" s="36"/>
      <c r="ECX3284" s="36"/>
      <c r="ECY3284" s="36"/>
      <c r="ECZ3284" s="36"/>
      <c r="EDA3284" s="36"/>
      <c r="EDB3284" s="36"/>
      <c r="EDC3284" s="12"/>
      <c r="EDD3284" s="12"/>
      <c r="EDE3284" s="12"/>
      <c r="EDF3284" s="53"/>
      <c r="EDH3284" s="41"/>
      <c r="EDI3284" s="40"/>
      <c r="EDJ3284" s="44"/>
      <c r="EDK3284" s="62"/>
      <c r="EDL3284" s="56"/>
      <c r="EDM3284" s="60"/>
      <c r="EDN3284" s="60"/>
      <c r="EDO3284" s="60"/>
      <c r="EDP3284" s="60"/>
      <c r="EDQ3284" s="46"/>
      <c r="EDR3284" s="65"/>
      <c r="EDS3284" s="19"/>
      <c r="EDT3284" s="48"/>
      <c r="EDU3284" s="41"/>
      <c r="EDV3284" s="44"/>
      <c r="EDW3284" s="18"/>
      <c r="EDX3284" s="16"/>
      <c r="EDY3284" s="36"/>
      <c r="EDZ3284" s="36"/>
      <c r="EEA3284" s="36"/>
      <c r="EEB3284" s="36"/>
      <c r="EEC3284" s="36"/>
      <c r="EED3284" s="36"/>
      <c r="EEE3284" s="36"/>
      <c r="EEF3284" s="36"/>
      <c r="EEG3284" s="36"/>
      <c r="EEH3284" s="36"/>
      <c r="EEI3284" s="36"/>
      <c r="EEJ3284" s="36"/>
      <c r="EEK3284" s="36"/>
      <c r="EEL3284" s="12"/>
      <c r="EEM3284" s="12"/>
      <c r="EEN3284" s="12"/>
      <c r="EEO3284" s="53"/>
      <c r="EEQ3284" s="41"/>
      <c r="EER3284" s="40"/>
      <c r="EES3284" s="44"/>
      <c r="EET3284" s="62"/>
      <c r="EEU3284" s="56"/>
      <c r="EEV3284" s="60"/>
      <c r="EEW3284" s="60"/>
      <c r="EEX3284" s="60"/>
      <c r="EEY3284" s="60"/>
      <c r="EEZ3284" s="46"/>
      <c r="EFA3284" s="65"/>
      <c r="EFB3284" s="19"/>
      <c r="EFC3284" s="48"/>
      <c r="EFD3284" s="41"/>
      <c r="EFE3284" s="44"/>
      <c r="EFF3284" s="18"/>
      <c r="EFG3284" s="16"/>
      <c r="EFH3284" s="36"/>
      <c r="EFI3284" s="36"/>
      <c r="EFJ3284" s="36"/>
      <c r="EFK3284" s="36"/>
      <c r="EFL3284" s="36"/>
      <c r="EFM3284" s="36"/>
      <c r="EFN3284" s="36"/>
      <c r="EFO3284" s="36"/>
      <c r="EFP3284" s="36"/>
      <c r="EFQ3284" s="36"/>
      <c r="EFR3284" s="36"/>
      <c r="EFS3284" s="36"/>
      <c r="EFT3284" s="36"/>
      <c r="EFU3284" s="12"/>
      <c r="EFV3284" s="12"/>
      <c r="EFW3284" s="12"/>
      <c r="EFX3284" s="53"/>
      <c r="EFZ3284" s="41"/>
      <c r="EGA3284" s="40"/>
      <c r="EGB3284" s="44"/>
      <c r="EGC3284" s="62"/>
      <c r="EGD3284" s="56"/>
      <c r="EGE3284" s="60"/>
      <c r="EGF3284" s="60"/>
      <c r="EGG3284" s="60"/>
      <c r="EGH3284" s="60"/>
      <c r="EGI3284" s="46"/>
      <c r="EGJ3284" s="65"/>
      <c r="EGK3284" s="19"/>
      <c r="EGL3284" s="48"/>
      <c r="EGM3284" s="41"/>
      <c r="EGN3284" s="44"/>
      <c r="EGO3284" s="18"/>
      <c r="EGP3284" s="16"/>
      <c r="EGQ3284" s="36"/>
      <c r="EGR3284" s="36"/>
      <c r="EGS3284" s="36"/>
      <c r="EGT3284" s="36"/>
      <c r="EGU3284" s="36"/>
      <c r="EGV3284" s="36"/>
      <c r="EGW3284" s="36"/>
      <c r="EGX3284" s="36"/>
      <c r="EGY3284" s="36"/>
      <c r="EGZ3284" s="36"/>
      <c r="EHA3284" s="36"/>
      <c r="EHB3284" s="36"/>
      <c r="EHC3284" s="36"/>
      <c r="EHD3284" s="12"/>
      <c r="EHE3284" s="12"/>
      <c r="EHF3284" s="12"/>
      <c r="EHG3284" s="53"/>
      <c r="EHI3284" s="41"/>
      <c r="EHJ3284" s="40"/>
      <c r="EHK3284" s="44"/>
      <c r="EHL3284" s="62"/>
      <c r="EHM3284" s="56"/>
      <c r="EHN3284" s="60"/>
      <c r="EHO3284" s="60"/>
      <c r="EHP3284" s="60"/>
      <c r="EHQ3284" s="60"/>
      <c r="EHR3284" s="46"/>
      <c r="EHS3284" s="65"/>
      <c r="EHT3284" s="19"/>
      <c r="EHU3284" s="48"/>
      <c r="EHV3284" s="41"/>
      <c r="EHW3284" s="44"/>
      <c r="EHX3284" s="18"/>
      <c r="EHY3284" s="16"/>
      <c r="EHZ3284" s="36"/>
      <c r="EIA3284" s="36"/>
      <c r="EIB3284" s="36"/>
      <c r="EIC3284" s="36"/>
      <c r="EID3284" s="36"/>
      <c r="EIE3284" s="36"/>
      <c r="EIF3284" s="36"/>
      <c r="EIG3284" s="36"/>
      <c r="EIH3284" s="36"/>
      <c r="EII3284" s="36"/>
      <c r="EIJ3284" s="36"/>
      <c r="EIK3284" s="36"/>
      <c r="EIL3284" s="36"/>
      <c r="EIM3284" s="12"/>
      <c r="EIN3284" s="12"/>
      <c r="EIO3284" s="12"/>
      <c r="EIP3284" s="53"/>
      <c r="EIR3284" s="41"/>
      <c r="EIS3284" s="40"/>
      <c r="EIT3284" s="44"/>
      <c r="EIU3284" s="62"/>
      <c r="EIV3284" s="56"/>
      <c r="EIW3284" s="60"/>
      <c r="EIX3284" s="60"/>
      <c r="EIY3284" s="60"/>
      <c r="EIZ3284" s="60"/>
      <c r="EJA3284" s="46"/>
      <c r="EJB3284" s="65"/>
      <c r="EJC3284" s="19"/>
      <c r="EJD3284" s="48"/>
      <c r="EJE3284" s="41"/>
      <c r="EJF3284" s="44"/>
      <c r="EJG3284" s="18"/>
      <c r="EJH3284" s="16"/>
      <c r="EJI3284" s="36"/>
      <c r="EJJ3284" s="36"/>
      <c r="EJK3284" s="36"/>
      <c r="EJL3284" s="36"/>
      <c r="EJM3284" s="36"/>
      <c r="EJN3284" s="36"/>
      <c r="EJO3284" s="36"/>
      <c r="EJP3284" s="36"/>
      <c r="EJQ3284" s="36"/>
      <c r="EJR3284" s="36"/>
      <c r="EJS3284" s="36"/>
      <c r="EJT3284" s="36"/>
      <c r="EJU3284" s="36"/>
      <c r="EJV3284" s="12"/>
      <c r="EJW3284" s="12"/>
      <c r="EJX3284" s="12"/>
      <c r="EJY3284" s="53"/>
      <c r="EKA3284" s="41"/>
      <c r="EKB3284" s="40"/>
      <c r="EKC3284" s="44"/>
      <c r="EKD3284" s="62"/>
      <c r="EKE3284" s="56"/>
      <c r="EKF3284" s="60"/>
      <c r="EKG3284" s="60"/>
      <c r="EKH3284" s="60"/>
      <c r="EKI3284" s="60"/>
      <c r="EKJ3284" s="46"/>
      <c r="EKK3284" s="65"/>
      <c r="EKL3284" s="19"/>
      <c r="EKM3284" s="48"/>
      <c r="EKN3284" s="41"/>
      <c r="EKO3284" s="44"/>
      <c r="EKP3284" s="18"/>
      <c r="EKQ3284" s="16"/>
      <c r="EKR3284" s="36"/>
      <c r="EKS3284" s="36"/>
      <c r="EKT3284" s="36"/>
      <c r="EKU3284" s="36"/>
      <c r="EKV3284" s="36"/>
      <c r="EKW3284" s="36"/>
      <c r="EKX3284" s="36"/>
      <c r="EKY3284" s="36"/>
      <c r="EKZ3284" s="36"/>
      <c r="ELA3284" s="36"/>
      <c r="ELB3284" s="36"/>
      <c r="ELC3284" s="36"/>
      <c r="ELD3284" s="36"/>
      <c r="ELE3284" s="12"/>
      <c r="ELF3284" s="12"/>
      <c r="ELG3284" s="12"/>
      <c r="ELH3284" s="53"/>
      <c r="ELJ3284" s="41"/>
      <c r="ELK3284" s="40"/>
      <c r="ELL3284" s="44"/>
      <c r="ELM3284" s="62"/>
      <c r="ELN3284" s="56"/>
      <c r="ELO3284" s="60"/>
      <c r="ELP3284" s="60"/>
      <c r="ELQ3284" s="60"/>
      <c r="ELR3284" s="60"/>
      <c r="ELS3284" s="46"/>
      <c r="ELT3284" s="65"/>
      <c r="ELU3284" s="19"/>
      <c r="ELV3284" s="48"/>
      <c r="ELW3284" s="41"/>
      <c r="ELX3284" s="44"/>
      <c r="ELY3284" s="18"/>
      <c r="ELZ3284" s="16"/>
      <c r="EMA3284" s="36"/>
      <c r="EMB3284" s="36"/>
      <c r="EMC3284" s="36"/>
      <c r="EMD3284" s="36"/>
      <c r="EME3284" s="36"/>
      <c r="EMF3284" s="36"/>
      <c r="EMG3284" s="36"/>
      <c r="EMH3284" s="36"/>
      <c r="EMI3284" s="36"/>
      <c r="EMJ3284" s="36"/>
      <c r="EMK3284" s="36"/>
      <c r="EML3284" s="36"/>
      <c r="EMM3284" s="36"/>
      <c r="EMN3284" s="12"/>
      <c r="EMO3284" s="12"/>
      <c r="EMP3284" s="12"/>
      <c r="EMQ3284" s="53"/>
      <c r="EMS3284" s="41"/>
      <c r="EMT3284" s="40"/>
      <c r="EMU3284" s="44"/>
      <c r="EMV3284" s="62"/>
      <c r="EMW3284" s="56"/>
      <c r="EMX3284" s="60"/>
      <c r="EMY3284" s="60"/>
      <c r="EMZ3284" s="60"/>
      <c r="ENA3284" s="60"/>
      <c r="ENB3284" s="46"/>
      <c r="ENC3284" s="65"/>
      <c r="END3284" s="19"/>
      <c r="ENE3284" s="48"/>
      <c r="ENF3284" s="41"/>
      <c r="ENG3284" s="44"/>
      <c r="ENH3284" s="18"/>
      <c r="ENI3284" s="16"/>
      <c r="ENJ3284" s="36"/>
      <c r="ENK3284" s="36"/>
      <c r="ENL3284" s="36"/>
      <c r="ENM3284" s="36"/>
      <c r="ENN3284" s="36"/>
      <c r="ENO3284" s="36"/>
      <c r="ENP3284" s="36"/>
      <c r="ENQ3284" s="36"/>
      <c r="ENR3284" s="36"/>
      <c r="ENS3284" s="36"/>
      <c r="ENT3284" s="36"/>
      <c r="ENU3284" s="36"/>
      <c r="ENV3284" s="36"/>
      <c r="ENW3284" s="12"/>
      <c r="ENX3284" s="12"/>
      <c r="ENY3284" s="12"/>
      <c r="ENZ3284" s="53"/>
      <c r="EOB3284" s="41"/>
      <c r="EOC3284" s="40"/>
      <c r="EOD3284" s="44"/>
      <c r="EOE3284" s="62"/>
      <c r="EOF3284" s="56"/>
      <c r="EOG3284" s="60"/>
      <c r="EOH3284" s="60"/>
      <c r="EOI3284" s="60"/>
      <c r="EOJ3284" s="60"/>
      <c r="EOK3284" s="46"/>
      <c r="EOL3284" s="65"/>
      <c r="EOM3284" s="19"/>
      <c r="EON3284" s="48"/>
      <c r="EOO3284" s="41"/>
      <c r="EOP3284" s="44"/>
      <c r="EOQ3284" s="18"/>
      <c r="EOR3284" s="16"/>
      <c r="EOS3284" s="36"/>
      <c r="EOT3284" s="36"/>
      <c r="EOU3284" s="36"/>
      <c r="EOV3284" s="36"/>
      <c r="EOW3284" s="36"/>
      <c r="EOX3284" s="36"/>
      <c r="EOY3284" s="36"/>
      <c r="EOZ3284" s="36"/>
      <c r="EPA3284" s="36"/>
      <c r="EPB3284" s="36"/>
      <c r="EPC3284" s="36"/>
      <c r="EPD3284" s="36"/>
      <c r="EPE3284" s="36"/>
      <c r="EPF3284" s="12"/>
      <c r="EPG3284" s="12"/>
      <c r="EPH3284" s="12"/>
      <c r="EPI3284" s="53"/>
      <c r="EPK3284" s="41"/>
      <c r="EPL3284" s="40"/>
      <c r="EPM3284" s="44"/>
      <c r="EPN3284" s="62"/>
      <c r="EPO3284" s="56"/>
      <c r="EPP3284" s="60"/>
      <c r="EPQ3284" s="60"/>
      <c r="EPR3284" s="60"/>
      <c r="EPS3284" s="60"/>
      <c r="EPT3284" s="46"/>
      <c r="EPU3284" s="65"/>
      <c r="EPV3284" s="19"/>
      <c r="EPW3284" s="48"/>
      <c r="EPX3284" s="41"/>
      <c r="EPY3284" s="44"/>
      <c r="EPZ3284" s="18"/>
      <c r="EQA3284" s="16"/>
      <c r="EQB3284" s="36"/>
      <c r="EQC3284" s="36"/>
      <c r="EQD3284" s="36"/>
      <c r="EQE3284" s="36"/>
      <c r="EQF3284" s="36"/>
      <c r="EQG3284" s="36"/>
      <c r="EQH3284" s="36"/>
      <c r="EQI3284" s="36"/>
      <c r="EQJ3284" s="36"/>
      <c r="EQK3284" s="36"/>
      <c r="EQL3284" s="36"/>
      <c r="EQM3284" s="36"/>
      <c r="EQN3284" s="36"/>
      <c r="EQO3284" s="12"/>
      <c r="EQP3284" s="12"/>
      <c r="EQQ3284" s="12"/>
      <c r="EQR3284" s="53"/>
      <c r="EQT3284" s="41"/>
      <c r="EQU3284" s="40"/>
      <c r="EQV3284" s="44"/>
      <c r="EQW3284" s="62"/>
      <c r="EQX3284" s="56"/>
      <c r="EQY3284" s="60"/>
      <c r="EQZ3284" s="60"/>
      <c r="ERA3284" s="60"/>
      <c r="ERB3284" s="60"/>
      <c r="ERC3284" s="46"/>
      <c r="ERD3284" s="65"/>
      <c r="ERE3284" s="19"/>
      <c r="ERF3284" s="48"/>
      <c r="ERG3284" s="41"/>
      <c r="ERH3284" s="44"/>
      <c r="ERI3284" s="18"/>
      <c r="ERJ3284" s="16"/>
      <c r="ERK3284" s="36"/>
      <c r="ERL3284" s="36"/>
      <c r="ERM3284" s="36"/>
      <c r="ERN3284" s="36"/>
      <c r="ERO3284" s="36"/>
      <c r="ERP3284" s="36"/>
      <c r="ERQ3284" s="36"/>
      <c r="ERR3284" s="36"/>
      <c r="ERS3284" s="36"/>
      <c r="ERT3284" s="36"/>
      <c r="ERU3284" s="36"/>
      <c r="ERV3284" s="36"/>
      <c r="ERW3284" s="36"/>
      <c r="ERX3284" s="12"/>
      <c r="ERY3284" s="12"/>
      <c r="ERZ3284" s="12"/>
      <c r="ESA3284" s="53"/>
      <c r="ESC3284" s="41"/>
      <c r="ESD3284" s="40"/>
      <c r="ESE3284" s="44"/>
      <c r="ESF3284" s="62"/>
      <c r="ESG3284" s="56"/>
      <c r="ESH3284" s="60"/>
      <c r="ESI3284" s="60"/>
      <c r="ESJ3284" s="60"/>
      <c r="ESK3284" s="60"/>
      <c r="ESL3284" s="46"/>
      <c r="ESM3284" s="65"/>
      <c r="ESN3284" s="19"/>
      <c r="ESO3284" s="48"/>
      <c r="ESP3284" s="41"/>
      <c r="ESQ3284" s="44"/>
      <c r="ESR3284" s="18"/>
      <c r="ESS3284" s="16"/>
      <c r="EST3284" s="36"/>
      <c r="ESU3284" s="36"/>
      <c r="ESV3284" s="36"/>
      <c r="ESW3284" s="36"/>
      <c r="ESX3284" s="36"/>
      <c r="ESY3284" s="36"/>
      <c r="ESZ3284" s="36"/>
      <c r="ETA3284" s="36"/>
      <c r="ETB3284" s="36"/>
      <c r="ETC3284" s="36"/>
      <c r="ETD3284" s="36"/>
      <c r="ETE3284" s="36"/>
      <c r="ETF3284" s="36"/>
      <c r="ETG3284" s="12"/>
      <c r="ETH3284" s="12"/>
      <c r="ETI3284" s="12"/>
      <c r="ETJ3284" s="53"/>
      <c r="ETL3284" s="41"/>
      <c r="ETM3284" s="40"/>
      <c r="ETN3284" s="44"/>
      <c r="ETO3284" s="62"/>
      <c r="ETP3284" s="56"/>
      <c r="ETQ3284" s="60"/>
      <c r="ETR3284" s="60"/>
      <c r="ETS3284" s="60"/>
      <c r="ETT3284" s="60"/>
      <c r="ETU3284" s="46"/>
      <c r="ETV3284" s="65"/>
      <c r="ETW3284" s="19"/>
      <c r="ETX3284" s="48"/>
      <c r="ETY3284" s="41"/>
      <c r="ETZ3284" s="44"/>
      <c r="EUA3284" s="18"/>
      <c r="EUB3284" s="16"/>
      <c r="EUC3284" s="36"/>
      <c r="EUD3284" s="36"/>
      <c r="EUE3284" s="36"/>
      <c r="EUF3284" s="36"/>
      <c r="EUG3284" s="36"/>
      <c r="EUH3284" s="36"/>
      <c r="EUI3284" s="36"/>
      <c r="EUJ3284" s="36"/>
      <c r="EUK3284" s="36"/>
      <c r="EUL3284" s="36"/>
      <c r="EUM3284" s="36"/>
      <c r="EUN3284" s="36"/>
      <c r="EUO3284" s="36"/>
      <c r="EUP3284" s="12"/>
      <c r="EUQ3284" s="12"/>
      <c r="EUR3284" s="12"/>
      <c r="EUS3284" s="53"/>
      <c r="EUU3284" s="41"/>
      <c r="EUV3284" s="40"/>
      <c r="EUW3284" s="44"/>
      <c r="EUX3284" s="62"/>
      <c r="EUY3284" s="56"/>
      <c r="EUZ3284" s="60"/>
      <c r="EVA3284" s="60"/>
      <c r="EVB3284" s="60"/>
      <c r="EVC3284" s="60"/>
      <c r="EVD3284" s="46"/>
      <c r="EVE3284" s="65"/>
      <c r="EVF3284" s="19"/>
      <c r="EVG3284" s="48"/>
      <c r="EVH3284" s="41"/>
      <c r="EVI3284" s="44"/>
      <c r="EVJ3284" s="18"/>
      <c r="EVK3284" s="16"/>
      <c r="EVL3284" s="36"/>
      <c r="EVM3284" s="36"/>
      <c r="EVN3284" s="36"/>
      <c r="EVO3284" s="36"/>
      <c r="EVP3284" s="36"/>
      <c r="EVQ3284" s="36"/>
      <c r="EVR3284" s="36"/>
      <c r="EVS3284" s="36"/>
      <c r="EVT3284" s="36"/>
      <c r="EVU3284" s="36"/>
      <c r="EVV3284" s="36"/>
      <c r="EVW3284" s="36"/>
      <c r="EVX3284" s="36"/>
      <c r="EVY3284" s="12"/>
      <c r="EVZ3284" s="12"/>
      <c r="EWA3284" s="12"/>
      <c r="EWB3284" s="53"/>
      <c r="EWD3284" s="41"/>
      <c r="EWE3284" s="40"/>
      <c r="EWF3284" s="44"/>
      <c r="EWG3284" s="62"/>
      <c r="EWH3284" s="56"/>
      <c r="EWI3284" s="60"/>
      <c r="EWJ3284" s="60"/>
      <c r="EWK3284" s="60"/>
      <c r="EWL3284" s="60"/>
      <c r="EWM3284" s="46"/>
      <c r="EWN3284" s="65"/>
      <c r="EWO3284" s="19"/>
      <c r="EWP3284" s="48"/>
      <c r="EWQ3284" s="41"/>
      <c r="EWR3284" s="44"/>
      <c r="EWS3284" s="18"/>
      <c r="EWT3284" s="16"/>
      <c r="EWU3284" s="36"/>
      <c r="EWV3284" s="36"/>
      <c r="EWW3284" s="36"/>
      <c r="EWX3284" s="36"/>
      <c r="EWY3284" s="36"/>
      <c r="EWZ3284" s="36"/>
      <c r="EXA3284" s="36"/>
      <c r="EXB3284" s="36"/>
      <c r="EXC3284" s="36"/>
      <c r="EXD3284" s="36"/>
      <c r="EXE3284" s="36"/>
      <c r="EXF3284" s="36"/>
      <c r="EXG3284" s="36"/>
      <c r="EXH3284" s="12"/>
      <c r="EXI3284" s="12"/>
      <c r="EXJ3284" s="12"/>
      <c r="EXK3284" s="53"/>
      <c r="EXM3284" s="41"/>
      <c r="EXN3284" s="40"/>
      <c r="EXO3284" s="44"/>
      <c r="EXP3284" s="62"/>
      <c r="EXQ3284" s="56"/>
      <c r="EXR3284" s="60"/>
      <c r="EXS3284" s="60"/>
      <c r="EXT3284" s="60"/>
      <c r="EXU3284" s="60"/>
      <c r="EXV3284" s="46"/>
      <c r="EXW3284" s="65"/>
      <c r="EXX3284" s="19"/>
      <c r="EXY3284" s="48"/>
      <c r="EXZ3284" s="41"/>
      <c r="EYA3284" s="44"/>
      <c r="EYB3284" s="18"/>
      <c r="EYC3284" s="16"/>
      <c r="EYD3284" s="36"/>
      <c r="EYE3284" s="36"/>
      <c r="EYF3284" s="36"/>
      <c r="EYG3284" s="36"/>
      <c r="EYH3284" s="36"/>
      <c r="EYI3284" s="36"/>
      <c r="EYJ3284" s="36"/>
      <c r="EYK3284" s="36"/>
      <c r="EYL3284" s="36"/>
      <c r="EYM3284" s="36"/>
      <c r="EYN3284" s="36"/>
      <c r="EYO3284" s="36"/>
      <c r="EYP3284" s="36"/>
      <c r="EYQ3284" s="12"/>
      <c r="EYR3284" s="12"/>
      <c r="EYS3284" s="12"/>
      <c r="EYT3284" s="53"/>
      <c r="EYV3284" s="41"/>
      <c r="EYW3284" s="40"/>
      <c r="EYX3284" s="44"/>
      <c r="EYY3284" s="62"/>
      <c r="EYZ3284" s="56"/>
      <c r="EZA3284" s="60"/>
      <c r="EZB3284" s="60"/>
      <c r="EZC3284" s="60"/>
      <c r="EZD3284" s="60"/>
      <c r="EZE3284" s="46"/>
      <c r="EZF3284" s="65"/>
      <c r="EZG3284" s="19"/>
      <c r="EZH3284" s="48"/>
      <c r="EZI3284" s="41"/>
      <c r="EZJ3284" s="44"/>
      <c r="EZK3284" s="18"/>
      <c r="EZL3284" s="16"/>
      <c r="EZM3284" s="36"/>
      <c r="EZN3284" s="36"/>
      <c r="EZO3284" s="36"/>
      <c r="EZP3284" s="36"/>
      <c r="EZQ3284" s="36"/>
      <c r="EZR3284" s="36"/>
      <c r="EZS3284" s="36"/>
      <c r="EZT3284" s="36"/>
      <c r="EZU3284" s="36"/>
      <c r="EZV3284" s="36"/>
      <c r="EZW3284" s="36"/>
      <c r="EZX3284" s="36"/>
      <c r="EZY3284" s="36"/>
      <c r="EZZ3284" s="12"/>
      <c r="FAA3284" s="12"/>
      <c r="FAB3284" s="12"/>
      <c r="FAC3284" s="53"/>
      <c r="FAE3284" s="41"/>
      <c r="FAF3284" s="40"/>
      <c r="FAG3284" s="44"/>
      <c r="FAH3284" s="62"/>
      <c r="FAI3284" s="56"/>
      <c r="FAJ3284" s="60"/>
      <c r="FAK3284" s="60"/>
      <c r="FAL3284" s="60"/>
      <c r="FAM3284" s="60"/>
      <c r="FAN3284" s="46"/>
      <c r="FAO3284" s="65"/>
      <c r="FAP3284" s="19"/>
      <c r="FAQ3284" s="48"/>
      <c r="FAR3284" s="41"/>
      <c r="FAS3284" s="44"/>
      <c r="FAT3284" s="18"/>
      <c r="FAU3284" s="16"/>
      <c r="FAV3284" s="36"/>
      <c r="FAW3284" s="36"/>
      <c r="FAX3284" s="36"/>
      <c r="FAY3284" s="36"/>
      <c r="FAZ3284" s="36"/>
      <c r="FBA3284" s="36"/>
      <c r="FBB3284" s="36"/>
      <c r="FBC3284" s="36"/>
      <c r="FBD3284" s="36"/>
      <c r="FBE3284" s="36"/>
      <c r="FBF3284" s="36"/>
      <c r="FBG3284" s="36"/>
      <c r="FBH3284" s="36"/>
      <c r="FBI3284" s="12"/>
      <c r="FBJ3284" s="12"/>
      <c r="FBK3284" s="12"/>
      <c r="FBL3284" s="53"/>
      <c r="FBN3284" s="41"/>
      <c r="FBO3284" s="40"/>
      <c r="FBP3284" s="44"/>
      <c r="FBQ3284" s="62"/>
      <c r="FBR3284" s="56"/>
      <c r="FBS3284" s="60"/>
      <c r="FBT3284" s="60"/>
      <c r="FBU3284" s="60"/>
      <c r="FBV3284" s="60"/>
      <c r="FBW3284" s="46"/>
      <c r="FBX3284" s="65"/>
      <c r="FBY3284" s="19"/>
      <c r="FBZ3284" s="48"/>
      <c r="FCA3284" s="41"/>
      <c r="FCB3284" s="44"/>
      <c r="FCC3284" s="18"/>
      <c r="FCD3284" s="16"/>
      <c r="FCE3284" s="36"/>
      <c r="FCF3284" s="36"/>
      <c r="FCG3284" s="36"/>
      <c r="FCH3284" s="36"/>
      <c r="FCI3284" s="36"/>
      <c r="FCJ3284" s="36"/>
      <c r="FCK3284" s="36"/>
      <c r="FCL3284" s="36"/>
      <c r="FCM3284" s="36"/>
      <c r="FCN3284" s="36"/>
      <c r="FCO3284" s="36"/>
      <c r="FCP3284" s="36"/>
      <c r="FCQ3284" s="36"/>
      <c r="FCR3284" s="12"/>
      <c r="FCS3284" s="12"/>
      <c r="FCT3284" s="12"/>
      <c r="FCU3284" s="53"/>
      <c r="FCW3284" s="41"/>
      <c r="FCX3284" s="40"/>
      <c r="FCY3284" s="44"/>
      <c r="FCZ3284" s="62"/>
      <c r="FDA3284" s="56"/>
      <c r="FDB3284" s="60"/>
      <c r="FDC3284" s="60"/>
      <c r="FDD3284" s="60"/>
      <c r="FDE3284" s="60"/>
      <c r="FDF3284" s="46"/>
      <c r="FDG3284" s="65"/>
      <c r="FDH3284" s="19"/>
      <c r="FDI3284" s="48"/>
      <c r="FDJ3284" s="41"/>
      <c r="FDK3284" s="44"/>
      <c r="FDL3284" s="18"/>
      <c r="FDM3284" s="16"/>
      <c r="FDN3284" s="36"/>
      <c r="FDO3284" s="36"/>
      <c r="FDP3284" s="36"/>
      <c r="FDQ3284" s="36"/>
      <c r="FDR3284" s="36"/>
      <c r="FDS3284" s="36"/>
      <c r="FDT3284" s="36"/>
      <c r="FDU3284" s="36"/>
      <c r="FDV3284" s="36"/>
      <c r="FDW3284" s="36"/>
      <c r="FDX3284" s="36"/>
      <c r="FDY3284" s="36"/>
      <c r="FDZ3284" s="36"/>
      <c r="FEA3284" s="12"/>
      <c r="FEB3284" s="12"/>
      <c r="FEC3284" s="12"/>
      <c r="FED3284" s="53"/>
      <c r="FEF3284" s="41"/>
      <c r="FEG3284" s="40"/>
      <c r="FEH3284" s="44"/>
      <c r="FEI3284" s="62"/>
      <c r="FEJ3284" s="56"/>
      <c r="FEK3284" s="60"/>
      <c r="FEL3284" s="60"/>
      <c r="FEM3284" s="60"/>
      <c r="FEN3284" s="60"/>
      <c r="FEO3284" s="46"/>
      <c r="FEP3284" s="65"/>
      <c r="FEQ3284" s="19"/>
      <c r="FER3284" s="48"/>
      <c r="FES3284" s="41"/>
      <c r="FET3284" s="44"/>
      <c r="FEU3284" s="18"/>
      <c r="FEV3284" s="16"/>
      <c r="FEW3284" s="36"/>
      <c r="FEX3284" s="36"/>
      <c r="FEY3284" s="36"/>
      <c r="FEZ3284" s="36"/>
      <c r="FFA3284" s="36"/>
      <c r="FFB3284" s="36"/>
      <c r="FFC3284" s="36"/>
      <c r="FFD3284" s="36"/>
      <c r="FFE3284" s="36"/>
      <c r="FFF3284" s="36"/>
      <c r="FFG3284" s="36"/>
      <c r="FFH3284" s="36"/>
      <c r="FFI3284" s="36"/>
      <c r="FFJ3284" s="12"/>
      <c r="FFK3284" s="12"/>
      <c r="FFL3284" s="12"/>
      <c r="FFM3284" s="53"/>
      <c r="FFO3284" s="41"/>
      <c r="FFP3284" s="40"/>
      <c r="FFQ3284" s="44"/>
      <c r="FFR3284" s="62"/>
      <c r="FFS3284" s="56"/>
      <c r="FFT3284" s="60"/>
      <c r="FFU3284" s="60"/>
      <c r="FFV3284" s="60"/>
      <c r="FFW3284" s="60"/>
      <c r="FFX3284" s="46"/>
      <c r="FFY3284" s="65"/>
      <c r="FFZ3284" s="19"/>
      <c r="FGA3284" s="48"/>
      <c r="FGB3284" s="41"/>
      <c r="FGC3284" s="44"/>
      <c r="FGD3284" s="18"/>
      <c r="FGE3284" s="16"/>
      <c r="FGF3284" s="36"/>
      <c r="FGG3284" s="36"/>
      <c r="FGH3284" s="36"/>
      <c r="FGI3284" s="36"/>
      <c r="FGJ3284" s="36"/>
      <c r="FGK3284" s="36"/>
      <c r="FGL3284" s="36"/>
      <c r="FGM3284" s="36"/>
      <c r="FGN3284" s="36"/>
      <c r="FGO3284" s="36"/>
      <c r="FGP3284" s="36"/>
      <c r="FGQ3284" s="36"/>
      <c r="FGR3284" s="36"/>
      <c r="FGS3284" s="12"/>
      <c r="FGT3284" s="12"/>
      <c r="FGU3284" s="12"/>
      <c r="FGV3284" s="53"/>
      <c r="FGX3284" s="41"/>
      <c r="FGY3284" s="40"/>
      <c r="FGZ3284" s="44"/>
      <c r="FHA3284" s="62"/>
      <c r="FHB3284" s="56"/>
      <c r="FHC3284" s="60"/>
      <c r="FHD3284" s="60"/>
      <c r="FHE3284" s="60"/>
      <c r="FHF3284" s="60"/>
      <c r="FHG3284" s="46"/>
      <c r="FHH3284" s="65"/>
      <c r="FHI3284" s="19"/>
      <c r="FHJ3284" s="48"/>
      <c r="FHK3284" s="41"/>
      <c r="FHL3284" s="44"/>
      <c r="FHM3284" s="18"/>
      <c r="FHN3284" s="16"/>
      <c r="FHO3284" s="36"/>
      <c r="FHP3284" s="36"/>
      <c r="FHQ3284" s="36"/>
      <c r="FHR3284" s="36"/>
      <c r="FHS3284" s="36"/>
      <c r="FHT3284" s="36"/>
      <c r="FHU3284" s="36"/>
      <c r="FHV3284" s="36"/>
      <c r="FHW3284" s="36"/>
      <c r="FHX3284" s="36"/>
      <c r="FHY3284" s="36"/>
      <c r="FHZ3284" s="36"/>
      <c r="FIA3284" s="36"/>
      <c r="FIB3284" s="12"/>
      <c r="FIC3284" s="12"/>
      <c r="FID3284" s="12"/>
      <c r="FIE3284" s="53"/>
      <c r="FIG3284" s="41"/>
      <c r="FIH3284" s="40"/>
      <c r="FII3284" s="44"/>
      <c r="FIJ3284" s="62"/>
      <c r="FIK3284" s="56"/>
      <c r="FIL3284" s="60"/>
      <c r="FIM3284" s="60"/>
      <c r="FIN3284" s="60"/>
      <c r="FIO3284" s="60"/>
      <c r="FIP3284" s="46"/>
      <c r="FIQ3284" s="65"/>
      <c r="FIR3284" s="19"/>
      <c r="FIS3284" s="48"/>
      <c r="FIT3284" s="41"/>
      <c r="FIU3284" s="44"/>
      <c r="FIV3284" s="18"/>
      <c r="FIW3284" s="16"/>
      <c r="FIX3284" s="36"/>
      <c r="FIY3284" s="36"/>
      <c r="FIZ3284" s="36"/>
      <c r="FJA3284" s="36"/>
      <c r="FJB3284" s="36"/>
      <c r="FJC3284" s="36"/>
      <c r="FJD3284" s="36"/>
      <c r="FJE3284" s="36"/>
      <c r="FJF3284" s="36"/>
      <c r="FJG3284" s="36"/>
      <c r="FJH3284" s="36"/>
      <c r="FJI3284" s="36"/>
      <c r="FJJ3284" s="36"/>
      <c r="FJK3284" s="12"/>
      <c r="FJL3284" s="12"/>
      <c r="FJM3284" s="12"/>
      <c r="FJN3284" s="53"/>
      <c r="FJP3284" s="41"/>
      <c r="FJQ3284" s="40"/>
      <c r="FJR3284" s="44"/>
      <c r="FJS3284" s="62"/>
      <c r="FJT3284" s="56"/>
      <c r="FJU3284" s="60"/>
      <c r="FJV3284" s="60"/>
      <c r="FJW3284" s="60"/>
      <c r="FJX3284" s="60"/>
      <c r="FJY3284" s="46"/>
      <c r="FJZ3284" s="65"/>
      <c r="FKA3284" s="19"/>
      <c r="FKB3284" s="48"/>
      <c r="FKC3284" s="41"/>
      <c r="FKD3284" s="44"/>
      <c r="FKE3284" s="18"/>
      <c r="FKF3284" s="16"/>
      <c r="FKG3284" s="36"/>
      <c r="FKH3284" s="36"/>
      <c r="FKI3284" s="36"/>
      <c r="FKJ3284" s="36"/>
      <c r="FKK3284" s="36"/>
      <c r="FKL3284" s="36"/>
      <c r="FKM3284" s="36"/>
      <c r="FKN3284" s="36"/>
      <c r="FKO3284" s="36"/>
      <c r="FKP3284" s="36"/>
      <c r="FKQ3284" s="36"/>
      <c r="FKR3284" s="36"/>
      <c r="FKS3284" s="36"/>
      <c r="FKT3284" s="12"/>
      <c r="FKU3284" s="12"/>
      <c r="FKV3284" s="12"/>
      <c r="FKW3284" s="53"/>
      <c r="FKY3284" s="41"/>
      <c r="FKZ3284" s="40"/>
      <c r="FLA3284" s="44"/>
      <c r="FLB3284" s="62"/>
      <c r="FLC3284" s="56"/>
      <c r="FLD3284" s="60"/>
      <c r="FLE3284" s="60"/>
      <c r="FLF3284" s="60"/>
      <c r="FLG3284" s="60"/>
      <c r="FLH3284" s="46"/>
      <c r="FLI3284" s="65"/>
      <c r="FLJ3284" s="19"/>
      <c r="FLK3284" s="48"/>
      <c r="FLL3284" s="41"/>
      <c r="FLM3284" s="44"/>
      <c r="FLN3284" s="18"/>
      <c r="FLO3284" s="16"/>
      <c r="FLP3284" s="36"/>
      <c r="FLQ3284" s="36"/>
      <c r="FLR3284" s="36"/>
      <c r="FLS3284" s="36"/>
      <c r="FLT3284" s="36"/>
      <c r="FLU3284" s="36"/>
      <c r="FLV3284" s="36"/>
      <c r="FLW3284" s="36"/>
      <c r="FLX3284" s="36"/>
      <c r="FLY3284" s="36"/>
      <c r="FLZ3284" s="36"/>
      <c r="FMA3284" s="36"/>
      <c r="FMB3284" s="36"/>
      <c r="FMC3284" s="12"/>
      <c r="FMD3284" s="12"/>
      <c r="FME3284" s="12"/>
      <c r="FMF3284" s="53"/>
      <c r="FMH3284" s="41"/>
      <c r="FMI3284" s="40"/>
      <c r="FMJ3284" s="44"/>
      <c r="FMK3284" s="62"/>
      <c r="FML3284" s="56"/>
      <c r="FMM3284" s="60"/>
      <c r="FMN3284" s="60"/>
      <c r="FMO3284" s="60"/>
      <c r="FMP3284" s="60"/>
      <c r="FMQ3284" s="46"/>
      <c r="FMR3284" s="65"/>
      <c r="FMS3284" s="19"/>
      <c r="FMT3284" s="48"/>
      <c r="FMU3284" s="41"/>
      <c r="FMV3284" s="44"/>
      <c r="FMW3284" s="18"/>
      <c r="FMX3284" s="16"/>
      <c r="FMY3284" s="36"/>
      <c r="FMZ3284" s="36"/>
      <c r="FNA3284" s="36"/>
      <c r="FNB3284" s="36"/>
      <c r="FNC3284" s="36"/>
      <c r="FND3284" s="36"/>
      <c r="FNE3284" s="36"/>
      <c r="FNF3284" s="36"/>
      <c r="FNG3284" s="36"/>
      <c r="FNH3284" s="36"/>
      <c r="FNI3284" s="36"/>
      <c r="FNJ3284" s="36"/>
      <c r="FNK3284" s="36"/>
      <c r="FNL3284" s="12"/>
      <c r="FNM3284" s="12"/>
      <c r="FNN3284" s="12"/>
      <c r="FNO3284" s="53"/>
      <c r="FNQ3284" s="41"/>
      <c r="FNR3284" s="40"/>
      <c r="FNS3284" s="44"/>
      <c r="FNT3284" s="62"/>
      <c r="FNU3284" s="56"/>
      <c r="FNV3284" s="60"/>
      <c r="FNW3284" s="60"/>
      <c r="FNX3284" s="60"/>
      <c r="FNY3284" s="60"/>
      <c r="FNZ3284" s="46"/>
      <c r="FOA3284" s="65"/>
      <c r="FOB3284" s="19"/>
      <c r="FOC3284" s="48"/>
      <c r="FOD3284" s="41"/>
      <c r="FOE3284" s="44"/>
      <c r="FOF3284" s="18"/>
      <c r="FOG3284" s="16"/>
      <c r="FOH3284" s="36"/>
      <c r="FOI3284" s="36"/>
      <c r="FOJ3284" s="36"/>
      <c r="FOK3284" s="36"/>
      <c r="FOL3284" s="36"/>
      <c r="FOM3284" s="36"/>
      <c r="FON3284" s="36"/>
      <c r="FOO3284" s="36"/>
      <c r="FOP3284" s="36"/>
      <c r="FOQ3284" s="36"/>
      <c r="FOR3284" s="36"/>
      <c r="FOS3284" s="36"/>
      <c r="FOT3284" s="36"/>
      <c r="FOU3284" s="12"/>
      <c r="FOV3284" s="12"/>
      <c r="FOW3284" s="12"/>
      <c r="FOX3284" s="53"/>
      <c r="FOZ3284" s="41"/>
      <c r="FPA3284" s="40"/>
      <c r="FPB3284" s="44"/>
      <c r="FPC3284" s="62"/>
      <c r="FPD3284" s="56"/>
      <c r="FPE3284" s="60"/>
      <c r="FPF3284" s="60"/>
      <c r="FPG3284" s="60"/>
      <c r="FPH3284" s="60"/>
      <c r="FPI3284" s="46"/>
      <c r="FPJ3284" s="65"/>
      <c r="FPK3284" s="19"/>
      <c r="FPL3284" s="48"/>
      <c r="FPM3284" s="41"/>
      <c r="FPN3284" s="44"/>
      <c r="FPO3284" s="18"/>
      <c r="FPP3284" s="16"/>
      <c r="FPQ3284" s="36"/>
      <c r="FPR3284" s="36"/>
      <c r="FPS3284" s="36"/>
      <c r="FPT3284" s="36"/>
      <c r="FPU3284" s="36"/>
      <c r="FPV3284" s="36"/>
      <c r="FPW3284" s="36"/>
      <c r="FPX3284" s="36"/>
      <c r="FPY3284" s="36"/>
      <c r="FPZ3284" s="36"/>
      <c r="FQA3284" s="36"/>
      <c r="FQB3284" s="36"/>
      <c r="FQC3284" s="36"/>
      <c r="FQD3284" s="12"/>
      <c r="FQE3284" s="12"/>
      <c r="FQF3284" s="12"/>
      <c r="FQG3284" s="53"/>
      <c r="FQI3284" s="41"/>
      <c r="FQJ3284" s="40"/>
      <c r="FQK3284" s="44"/>
      <c r="FQL3284" s="62"/>
      <c r="FQM3284" s="56"/>
      <c r="FQN3284" s="60"/>
      <c r="FQO3284" s="60"/>
      <c r="FQP3284" s="60"/>
      <c r="FQQ3284" s="60"/>
      <c r="FQR3284" s="46"/>
      <c r="FQS3284" s="65"/>
      <c r="FQT3284" s="19"/>
      <c r="FQU3284" s="48"/>
      <c r="FQV3284" s="41"/>
      <c r="FQW3284" s="44"/>
      <c r="FQX3284" s="18"/>
      <c r="FQY3284" s="16"/>
      <c r="FQZ3284" s="36"/>
      <c r="FRA3284" s="36"/>
      <c r="FRB3284" s="36"/>
      <c r="FRC3284" s="36"/>
      <c r="FRD3284" s="36"/>
      <c r="FRE3284" s="36"/>
      <c r="FRF3284" s="36"/>
      <c r="FRG3284" s="36"/>
      <c r="FRH3284" s="36"/>
      <c r="FRI3284" s="36"/>
      <c r="FRJ3284" s="36"/>
      <c r="FRK3284" s="36"/>
      <c r="FRL3284" s="36"/>
      <c r="FRM3284" s="12"/>
      <c r="FRN3284" s="12"/>
      <c r="FRO3284" s="12"/>
      <c r="FRP3284" s="53"/>
      <c r="FRR3284" s="41"/>
      <c r="FRS3284" s="40"/>
      <c r="FRT3284" s="44"/>
      <c r="FRU3284" s="62"/>
      <c r="FRV3284" s="56"/>
      <c r="FRW3284" s="60"/>
      <c r="FRX3284" s="60"/>
      <c r="FRY3284" s="60"/>
      <c r="FRZ3284" s="60"/>
      <c r="FSA3284" s="46"/>
      <c r="FSB3284" s="65"/>
      <c r="FSC3284" s="19"/>
      <c r="FSD3284" s="48"/>
      <c r="FSE3284" s="41"/>
      <c r="FSF3284" s="44"/>
      <c r="FSG3284" s="18"/>
      <c r="FSH3284" s="16"/>
      <c r="FSI3284" s="36"/>
      <c r="FSJ3284" s="36"/>
      <c r="FSK3284" s="36"/>
      <c r="FSL3284" s="36"/>
      <c r="FSM3284" s="36"/>
      <c r="FSN3284" s="36"/>
      <c r="FSO3284" s="36"/>
      <c r="FSP3284" s="36"/>
      <c r="FSQ3284" s="36"/>
      <c r="FSR3284" s="36"/>
      <c r="FSS3284" s="36"/>
      <c r="FST3284" s="36"/>
      <c r="FSU3284" s="36"/>
      <c r="FSV3284" s="12"/>
      <c r="FSW3284" s="12"/>
      <c r="FSX3284" s="12"/>
      <c r="FSY3284" s="53"/>
      <c r="FTA3284" s="41"/>
      <c r="FTB3284" s="40"/>
      <c r="FTC3284" s="44"/>
      <c r="FTD3284" s="62"/>
      <c r="FTE3284" s="56"/>
      <c r="FTF3284" s="60"/>
      <c r="FTG3284" s="60"/>
      <c r="FTH3284" s="60"/>
      <c r="FTI3284" s="60"/>
      <c r="FTJ3284" s="46"/>
      <c r="FTK3284" s="65"/>
      <c r="FTL3284" s="19"/>
      <c r="FTM3284" s="48"/>
      <c r="FTN3284" s="41"/>
      <c r="FTO3284" s="44"/>
      <c r="FTP3284" s="18"/>
      <c r="FTQ3284" s="16"/>
      <c r="FTR3284" s="36"/>
      <c r="FTS3284" s="36"/>
      <c r="FTT3284" s="36"/>
      <c r="FTU3284" s="36"/>
      <c r="FTV3284" s="36"/>
      <c r="FTW3284" s="36"/>
      <c r="FTX3284" s="36"/>
      <c r="FTY3284" s="36"/>
      <c r="FTZ3284" s="36"/>
      <c r="FUA3284" s="36"/>
      <c r="FUB3284" s="36"/>
      <c r="FUC3284" s="36"/>
      <c r="FUD3284" s="36"/>
      <c r="FUE3284" s="12"/>
      <c r="FUF3284" s="12"/>
      <c r="FUG3284" s="12"/>
      <c r="FUH3284" s="53"/>
      <c r="FUJ3284" s="41"/>
      <c r="FUK3284" s="40"/>
      <c r="FUL3284" s="44"/>
      <c r="FUM3284" s="62"/>
      <c r="FUN3284" s="56"/>
      <c r="FUO3284" s="60"/>
      <c r="FUP3284" s="60"/>
      <c r="FUQ3284" s="60"/>
      <c r="FUR3284" s="60"/>
      <c r="FUS3284" s="46"/>
      <c r="FUT3284" s="65"/>
      <c r="FUU3284" s="19"/>
      <c r="FUV3284" s="48"/>
      <c r="FUW3284" s="41"/>
      <c r="FUX3284" s="44"/>
      <c r="FUY3284" s="18"/>
      <c r="FUZ3284" s="16"/>
      <c r="FVA3284" s="36"/>
      <c r="FVB3284" s="36"/>
      <c r="FVC3284" s="36"/>
      <c r="FVD3284" s="36"/>
      <c r="FVE3284" s="36"/>
      <c r="FVF3284" s="36"/>
      <c r="FVG3284" s="36"/>
      <c r="FVH3284" s="36"/>
      <c r="FVI3284" s="36"/>
      <c r="FVJ3284" s="36"/>
      <c r="FVK3284" s="36"/>
      <c r="FVL3284" s="36"/>
      <c r="FVM3284" s="36"/>
      <c r="FVN3284" s="12"/>
      <c r="FVO3284" s="12"/>
      <c r="FVP3284" s="12"/>
      <c r="FVQ3284" s="53"/>
      <c r="FVS3284" s="41"/>
      <c r="FVT3284" s="40"/>
      <c r="FVU3284" s="44"/>
      <c r="FVV3284" s="62"/>
      <c r="FVW3284" s="56"/>
      <c r="FVX3284" s="60"/>
      <c r="FVY3284" s="60"/>
      <c r="FVZ3284" s="60"/>
      <c r="FWA3284" s="60"/>
      <c r="FWB3284" s="46"/>
      <c r="FWC3284" s="65"/>
      <c r="FWD3284" s="19"/>
      <c r="FWE3284" s="48"/>
      <c r="FWF3284" s="41"/>
      <c r="FWG3284" s="44"/>
      <c r="FWH3284" s="18"/>
      <c r="FWI3284" s="16"/>
      <c r="FWJ3284" s="36"/>
      <c r="FWK3284" s="36"/>
      <c r="FWL3284" s="36"/>
      <c r="FWM3284" s="36"/>
      <c r="FWN3284" s="36"/>
      <c r="FWO3284" s="36"/>
      <c r="FWP3284" s="36"/>
      <c r="FWQ3284" s="36"/>
      <c r="FWR3284" s="36"/>
      <c r="FWS3284" s="36"/>
      <c r="FWT3284" s="36"/>
      <c r="FWU3284" s="36"/>
      <c r="FWV3284" s="36"/>
      <c r="FWW3284" s="12"/>
      <c r="FWX3284" s="12"/>
      <c r="FWY3284" s="12"/>
      <c r="FWZ3284" s="53"/>
      <c r="FXB3284" s="41"/>
      <c r="FXC3284" s="40"/>
      <c r="FXD3284" s="44"/>
      <c r="FXE3284" s="62"/>
      <c r="FXF3284" s="56"/>
      <c r="FXG3284" s="60"/>
      <c r="FXH3284" s="60"/>
      <c r="FXI3284" s="60"/>
      <c r="FXJ3284" s="60"/>
      <c r="FXK3284" s="46"/>
      <c r="FXL3284" s="65"/>
      <c r="FXM3284" s="19"/>
      <c r="FXN3284" s="48"/>
      <c r="FXO3284" s="41"/>
      <c r="FXP3284" s="44"/>
      <c r="FXQ3284" s="18"/>
      <c r="FXR3284" s="16"/>
      <c r="FXS3284" s="36"/>
      <c r="FXT3284" s="36"/>
      <c r="FXU3284" s="36"/>
      <c r="FXV3284" s="36"/>
      <c r="FXW3284" s="36"/>
      <c r="FXX3284" s="36"/>
      <c r="FXY3284" s="36"/>
      <c r="FXZ3284" s="36"/>
      <c r="FYA3284" s="36"/>
      <c r="FYB3284" s="36"/>
      <c r="FYC3284" s="36"/>
      <c r="FYD3284" s="36"/>
      <c r="FYE3284" s="36"/>
      <c r="FYF3284" s="12"/>
      <c r="FYG3284" s="12"/>
      <c r="FYH3284" s="12"/>
      <c r="FYI3284" s="53"/>
      <c r="FYK3284" s="41"/>
      <c r="FYL3284" s="40"/>
      <c r="FYM3284" s="44"/>
      <c r="FYN3284" s="62"/>
      <c r="FYO3284" s="56"/>
      <c r="FYP3284" s="60"/>
      <c r="FYQ3284" s="60"/>
      <c r="FYR3284" s="60"/>
      <c r="FYS3284" s="60"/>
      <c r="FYT3284" s="46"/>
      <c r="FYU3284" s="65"/>
      <c r="FYV3284" s="19"/>
      <c r="FYW3284" s="48"/>
      <c r="FYX3284" s="41"/>
      <c r="FYY3284" s="44"/>
      <c r="FYZ3284" s="18"/>
      <c r="FZA3284" s="16"/>
      <c r="FZB3284" s="36"/>
      <c r="FZC3284" s="36"/>
      <c r="FZD3284" s="36"/>
      <c r="FZE3284" s="36"/>
      <c r="FZF3284" s="36"/>
      <c r="FZG3284" s="36"/>
      <c r="FZH3284" s="36"/>
      <c r="FZI3284" s="36"/>
      <c r="FZJ3284" s="36"/>
      <c r="FZK3284" s="36"/>
      <c r="FZL3284" s="36"/>
      <c r="FZM3284" s="36"/>
      <c r="FZN3284" s="36"/>
      <c r="FZO3284" s="12"/>
      <c r="FZP3284" s="12"/>
      <c r="FZQ3284" s="12"/>
      <c r="FZR3284" s="53"/>
      <c r="FZT3284" s="41"/>
      <c r="FZU3284" s="40"/>
      <c r="FZV3284" s="44"/>
      <c r="FZW3284" s="62"/>
      <c r="FZX3284" s="56"/>
      <c r="FZY3284" s="60"/>
      <c r="FZZ3284" s="60"/>
      <c r="GAA3284" s="60"/>
      <c r="GAB3284" s="60"/>
      <c r="GAC3284" s="46"/>
      <c r="GAD3284" s="65"/>
      <c r="GAE3284" s="19"/>
      <c r="GAF3284" s="48"/>
      <c r="GAG3284" s="41"/>
      <c r="GAH3284" s="44"/>
      <c r="GAI3284" s="18"/>
      <c r="GAJ3284" s="16"/>
      <c r="GAK3284" s="36"/>
      <c r="GAL3284" s="36"/>
      <c r="GAM3284" s="36"/>
      <c r="GAN3284" s="36"/>
      <c r="GAO3284" s="36"/>
      <c r="GAP3284" s="36"/>
      <c r="GAQ3284" s="36"/>
      <c r="GAR3284" s="36"/>
      <c r="GAS3284" s="36"/>
      <c r="GAT3284" s="36"/>
      <c r="GAU3284" s="36"/>
      <c r="GAV3284" s="36"/>
      <c r="GAW3284" s="36"/>
      <c r="GAX3284" s="12"/>
      <c r="GAY3284" s="12"/>
      <c r="GAZ3284" s="12"/>
      <c r="GBA3284" s="53"/>
      <c r="GBC3284" s="41"/>
      <c r="GBD3284" s="40"/>
      <c r="GBE3284" s="44"/>
      <c r="GBF3284" s="62"/>
      <c r="GBG3284" s="56"/>
      <c r="GBH3284" s="60"/>
      <c r="GBI3284" s="60"/>
      <c r="GBJ3284" s="60"/>
      <c r="GBK3284" s="60"/>
      <c r="GBL3284" s="46"/>
      <c r="GBM3284" s="65"/>
      <c r="GBN3284" s="19"/>
      <c r="GBO3284" s="48"/>
      <c r="GBP3284" s="41"/>
      <c r="GBQ3284" s="44"/>
      <c r="GBR3284" s="18"/>
      <c r="GBS3284" s="16"/>
      <c r="GBT3284" s="36"/>
      <c r="GBU3284" s="36"/>
      <c r="GBV3284" s="36"/>
      <c r="GBW3284" s="36"/>
      <c r="GBX3284" s="36"/>
      <c r="GBY3284" s="36"/>
      <c r="GBZ3284" s="36"/>
      <c r="GCA3284" s="36"/>
      <c r="GCB3284" s="36"/>
      <c r="GCC3284" s="36"/>
      <c r="GCD3284" s="36"/>
      <c r="GCE3284" s="36"/>
      <c r="GCF3284" s="36"/>
      <c r="GCG3284" s="12"/>
      <c r="GCH3284" s="12"/>
      <c r="GCI3284" s="12"/>
      <c r="GCJ3284" s="53"/>
      <c r="GCL3284" s="41"/>
      <c r="GCM3284" s="40"/>
      <c r="GCN3284" s="44"/>
      <c r="GCO3284" s="62"/>
      <c r="GCP3284" s="56"/>
      <c r="GCQ3284" s="60"/>
      <c r="GCR3284" s="60"/>
      <c r="GCS3284" s="60"/>
      <c r="GCT3284" s="60"/>
      <c r="GCU3284" s="46"/>
      <c r="GCV3284" s="65"/>
      <c r="GCW3284" s="19"/>
      <c r="GCX3284" s="48"/>
      <c r="GCY3284" s="41"/>
      <c r="GCZ3284" s="44"/>
      <c r="GDA3284" s="18"/>
      <c r="GDB3284" s="16"/>
      <c r="GDC3284" s="36"/>
      <c r="GDD3284" s="36"/>
      <c r="GDE3284" s="36"/>
      <c r="GDF3284" s="36"/>
      <c r="GDG3284" s="36"/>
      <c r="GDH3284" s="36"/>
      <c r="GDI3284" s="36"/>
      <c r="GDJ3284" s="36"/>
      <c r="GDK3284" s="36"/>
      <c r="GDL3284" s="36"/>
      <c r="GDM3284" s="36"/>
      <c r="GDN3284" s="36"/>
      <c r="GDO3284" s="36"/>
      <c r="GDP3284" s="12"/>
      <c r="GDQ3284" s="12"/>
      <c r="GDR3284" s="12"/>
      <c r="GDS3284" s="53"/>
      <c r="GDU3284" s="41"/>
      <c r="GDV3284" s="40"/>
      <c r="GDW3284" s="44"/>
      <c r="GDX3284" s="62"/>
      <c r="GDY3284" s="56"/>
      <c r="GDZ3284" s="60"/>
      <c r="GEA3284" s="60"/>
      <c r="GEB3284" s="60"/>
      <c r="GEC3284" s="60"/>
      <c r="GED3284" s="46"/>
      <c r="GEE3284" s="65"/>
      <c r="GEF3284" s="19"/>
      <c r="GEG3284" s="48"/>
      <c r="GEH3284" s="41"/>
      <c r="GEI3284" s="44"/>
      <c r="GEJ3284" s="18"/>
      <c r="GEK3284" s="16"/>
      <c r="GEL3284" s="36"/>
      <c r="GEM3284" s="36"/>
      <c r="GEN3284" s="36"/>
      <c r="GEO3284" s="36"/>
      <c r="GEP3284" s="36"/>
      <c r="GEQ3284" s="36"/>
      <c r="GER3284" s="36"/>
      <c r="GES3284" s="36"/>
      <c r="GET3284" s="36"/>
      <c r="GEU3284" s="36"/>
      <c r="GEV3284" s="36"/>
      <c r="GEW3284" s="36"/>
      <c r="GEX3284" s="36"/>
      <c r="GEY3284" s="12"/>
      <c r="GEZ3284" s="12"/>
      <c r="GFA3284" s="12"/>
      <c r="GFB3284" s="53"/>
      <c r="GFD3284" s="41"/>
      <c r="GFE3284" s="40"/>
      <c r="GFF3284" s="44"/>
      <c r="GFG3284" s="62"/>
      <c r="GFH3284" s="56"/>
      <c r="GFI3284" s="60"/>
      <c r="GFJ3284" s="60"/>
      <c r="GFK3284" s="60"/>
      <c r="GFL3284" s="60"/>
      <c r="GFM3284" s="46"/>
      <c r="GFN3284" s="65"/>
      <c r="GFO3284" s="19"/>
      <c r="GFP3284" s="48"/>
      <c r="GFQ3284" s="41"/>
      <c r="GFR3284" s="44"/>
      <c r="GFS3284" s="18"/>
      <c r="GFT3284" s="16"/>
      <c r="GFU3284" s="36"/>
      <c r="GFV3284" s="36"/>
      <c r="GFW3284" s="36"/>
      <c r="GFX3284" s="36"/>
      <c r="GFY3284" s="36"/>
      <c r="GFZ3284" s="36"/>
      <c r="GGA3284" s="36"/>
      <c r="GGB3284" s="36"/>
      <c r="GGC3284" s="36"/>
      <c r="GGD3284" s="36"/>
      <c r="GGE3284" s="36"/>
      <c r="GGF3284" s="36"/>
      <c r="GGG3284" s="36"/>
      <c r="GGH3284" s="12"/>
      <c r="GGI3284" s="12"/>
      <c r="GGJ3284" s="12"/>
      <c r="GGK3284" s="53"/>
      <c r="GGM3284" s="41"/>
      <c r="GGN3284" s="40"/>
      <c r="GGO3284" s="44"/>
      <c r="GGP3284" s="62"/>
      <c r="GGQ3284" s="56"/>
      <c r="GGR3284" s="60"/>
      <c r="GGS3284" s="60"/>
      <c r="GGT3284" s="60"/>
      <c r="GGU3284" s="60"/>
      <c r="GGV3284" s="46"/>
      <c r="GGW3284" s="65"/>
      <c r="GGX3284" s="19"/>
      <c r="GGY3284" s="48"/>
      <c r="GGZ3284" s="41"/>
      <c r="GHA3284" s="44"/>
      <c r="GHB3284" s="18"/>
      <c r="GHC3284" s="16"/>
      <c r="GHD3284" s="36"/>
      <c r="GHE3284" s="36"/>
      <c r="GHF3284" s="36"/>
      <c r="GHG3284" s="36"/>
      <c r="GHH3284" s="36"/>
      <c r="GHI3284" s="36"/>
      <c r="GHJ3284" s="36"/>
      <c r="GHK3284" s="36"/>
      <c r="GHL3284" s="36"/>
      <c r="GHM3284" s="36"/>
      <c r="GHN3284" s="36"/>
      <c r="GHO3284" s="36"/>
      <c r="GHP3284" s="36"/>
      <c r="GHQ3284" s="12"/>
      <c r="GHR3284" s="12"/>
      <c r="GHS3284" s="12"/>
      <c r="GHT3284" s="53"/>
      <c r="GHV3284" s="41"/>
      <c r="GHW3284" s="40"/>
      <c r="GHX3284" s="44"/>
      <c r="GHY3284" s="62"/>
      <c r="GHZ3284" s="56"/>
      <c r="GIA3284" s="60"/>
      <c r="GIB3284" s="60"/>
      <c r="GIC3284" s="60"/>
      <c r="GID3284" s="60"/>
      <c r="GIE3284" s="46"/>
      <c r="GIF3284" s="65"/>
      <c r="GIG3284" s="19"/>
      <c r="GIH3284" s="48"/>
      <c r="GII3284" s="41"/>
      <c r="GIJ3284" s="44"/>
      <c r="GIK3284" s="18"/>
      <c r="GIL3284" s="16"/>
      <c r="GIM3284" s="36"/>
      <c r="GIN3284" s="36"/>
      <c r="GIO3284" s="36"/>
      <c r="GIP3284" s="36"/>
      <c r="GIQ3284" s="36"/>
      <c r="GIR3284" s="36"/>
      <c r="GIS3284" s="36"/>
      <c r="GIT3284" s="36"/>
      <c r="GIU3284" s="36"/>
      <c r="GIV3284" s="36"/>
      <c r="GIW3284" s="36"/>
      <c r="GIX3284" s="36"/>
      <c r="GIY3284" s="36"/>
      <c r="GIZ3284" s="12"/>
      <c r="GJA3284" s="12"/>
      <c r="GJB3284" s="12"/>
      <c r="GJC3284" s="53"/>
      <c r="GJE3284" s="41"/>
      <c r="GJF3284" s="40"/>
      <c r="GJG3284" s="44"/>
      <c r="GJH3284" s="62"/>
      <c r="GJI3284" s="56"/>
      <c r="GJJ3284" s="60"/>
      <c r="GJK3284" s="60"/>
      <c r="GJL3284" s="60"/>
      <c r="GJM3284" s="60"/>
      <c r="GJN3284" s="46"/>
      <c r="GJO3284" s="65"/>
      <c r="GJP3284" s="19"/>
      <c r="GJQ3284" s="48"/>
      <c r="GJR3284" s="41"/>
      <c r="GJS3284" s="44"/>
      <c r="GJT3284" s="18"/>
      <c r="GJU3284" s="16"/>
      <c r="GJV3284" s="36"/>
      <c r="GJW3284" s="36"/>
      <c r="GJX3284" s="36"/>
      <c r="GJY3284" s="36"/>
      <c r="GJZ3284" s="36"/>
      <c r="GKA3284" s="36"/>
      <c r="GKB3284" s="36"/>
      <c r="GKC3284" s="36"/>
      <c r="GKD3284" s="36"/>
      <c r="GKE3284" s="36"/>
      <c r="GKF3284" s="36"/>
      <c r="GKG3284" s="36"/>
      <c r="GKH3284" s="36"/>
      <c r="GKI3284" s="12"/>
      <c r="GKJ3284" s="12"/>
      <c r="GKK3284" s="12"/>
      <c r="GKL3284" s="53"/>
      <c r="GKN3284" s="41"/>
      <c r="GKO3284" s="40"/>
      <c r="GKP3284" s="44"/>
      <c r="GKQ3284" s="62"/>
      <c r="GKR3284" s="56"/>
      <c r="GKS3284" s="60"/>
      <c r="GKT3284" s="60"/>
      <c r="GKU3284" s="60"/>
      <c r="GKV3284" s="60"/>
      <c r="GKW3284" s="46"/>
      <c r="GKX3284" s="65"/>
      <c r="GKY3284" s="19"/>
      <c r="GKZ3284" s="48"/>
      <c r="GLA3284" s="41"/>
      <c r="GLB3284" s="44"/>
      <c r="GLC3284" s="18"/>
      <c r="GLD3284" s="16"/>
      <c r="GLE3284" s="36"/>
      <c r="GLF3284" s="36"/>
      <c r="GLG3284" s="36"/>
      <c r="GLH3284" s="36"/>
      <c r="GLI3284" s="36"/>
      <c r="GLJ3284" s="36"/>
      <c r="GLK3284" s="36"/>
      <c r="GLL3284" s="36"/>
      <c r="GLM3284" s="36"/>
      <c r="GLN3284" s="36"/>
      <c r="GLO3284" s="36"/>
      <c r="GLP3284" s="36"/>
      <c r="GLQ3284" s="36"/>
      <c r="GLR3284" s="12"/>
      <c r="GLS3284" s="12"/>
      <c r="GLT3284" s="12"/>
      <c r="GLU3284" s="53"/>
      <c r="GLW3284" s="41"/>
      <c r="GLX3284" s="40"/>
      <c r="GLY3284" s="44"/>
      <c r="GLZ3284" s="62"/>
      <c r="GMA3284" s="56"/>
      <c r="GMB3284" s="60"/>
      <c r="GMC3284" s="60"/>
      <c r="GMD3284" s="60"/>
      <c r="GME3284" s="60"/>
      <c r="GMF3284" s="46"/>
      <c r="GMG3284" s="65"/>
      <c r="GMH3284" s="19"/>
      <c r="GMI3284" s="48"/>
      <c r="GMJ3284" s="41"/>
      <c r="GMK3284" s="44"/>
      <c r="GML3284" s="18"/>
      <c r="GMM3284" s="16"/>
      <c r="GMN3284" s="36"/>
      <c r="GMO3284" s="36"/>
      <c r="GMP3284" s="36"/>
      <c r="GMQ3284" s="36"/>
      <c r="GMR3284" s="36"/>
      <c r="GMS3284" s="36"/>
      <c r="GMT3284" s="36"/>
      <c r="GMU3284" s="36"/>
      <c r="GMV3284" s="36"/>
      <c r="GMW3284" s="36"/>
      <c r="GMX3284" s="36"/>
      <c r="GMY3284" s="36"/>
      <c r="GMZ3284" s="36"/>
      <c r="GNA3284" s="12"/>
      <c r="GNB3284" s="12"/>
      <c r="GNC3284" s="12"/>
      <c r="GND3284" s="53"/>
      <c r="GNF3284" s="41"/>
      <c r="GNG3284" s="40"/>
      <c r="GNH3284" s="44"/>
      <c r="GNI3284" s="62"/>
      <c r="GNJ3284" s="56"/>
      <c r="GNK3284" s="60"/>
      <c r="GNL3284" s="60"/>
      <c r="GNM3284" s="60"/>
      <c r="GNN3284" s="60"/>
      <c r="GNO3284" s="46"/>
      <c r="GNP3284" s="65"/>
      <c r="GNQ3284" s="19"/>
      <c r="GNR3284" s="48"/>
      <c r="GNS3284" s="41"/>
      <c r="GNT3284" s="44"/>
      <c r="GNU3284" s="18"/>
      <c r="GNV3284" s="16"/>
      <c r="GNW3284" s="36"/>
      <c r="GNX3284" s="36"/>
      <c r="GNY3284" s="36"/>
      <c r="GNZ3284" s="36"/>
      <c r="GOA3284" s="36"/>
      <c r="GOB3284" s="36"/>
      <c r="GOC3284" s="36"/>
      <c r="GOD3284" s="36"/>
      <c r="GOE3284" s="36"/>
      <c r="GOF3284" s="36"/>
      <c r="GOG3284" s="36"/>
      <c r="GOH3284" s="36"/>
      <c r="GOI3284" s="36"/>
      <c r="GOJ3284" s="12"/>
      <c r="GOK3284" s="12"/>
      <c r="GOL3284" s="12"/>
      <c r="GOM3284" s="53"/>
      <c r="GOO3284" s="41"/>
      <c r="GOP3284" s="40"/>
      <c r="GOQ3284" s="44"/>
      <c r="GOR3284" s="62"/>
      <c r="GOS3284" s="56"/>
      <c r="GOT3284" s="60"/>
      <c r="GOU3284" s="60"/>
      <c r="GOV3284" s="60"/>
      <c r="GOW3284" s="60"/>
      <c r="GOX3284" s="46"/>
      <c r="GOY3284" s="65"/>
      <c r="GOZ3284" s="19"/>
      <c r="GPA3284" s="48"/>
      <c r="GPB3284" s="41"/>
      <c r="GPC3284" s="44"/>
      <c r="GPD3284" s="18"/>
      <c r="GPE3284" s="16"/>
      <c r="GPF3284" s="36"/>
      <c r="GPG3284" s="36"/>
      <c r="GPH3284" s="36"/>
      <c r="GPI3284" s="36"/>
      <c r="GPJ3284" s="36"/>
      <c r="GPK3284" s="36"/>
      <c r="GPL3284" s="36"/>
      <c r="GPM3284" s="36"/>
      <c r="GPN3284" s="36"/>
      <c r="GPO3284" s="36"/>
      <c r="GPP3284" s="36"/>
      <c r="GPQ3284" s="36"/>
      <c r="GPR3284" s="36"/>
      <c r="GPS3284" s="12"/>
      <c r="GPT3284" s="12"/>
      <c r="GPU3284" s="12"/>
      <c r="GPV3284" s="53"/>
      <c r="GPX3284" s="41"/>
      <c r="GPY3284" s="40"/>
      <c r="GPZ3284" s="44"/>
      <c r="GQA3284" s="62"/>
      <c r="GQB3284" s="56"/>
      <c r="GQC3284" s="60"/>
      <c r="GQD3284" s="60"/>
      <c r="GQE3284" s="60"/>
      <c r="GQF3284" s="60"/>
      <c r="GQG3284" s="46"/>
      <c r="GQH3284" s="65"/>
      <c r="GQI3284" s="19"/>
      <c r="GQJ3284" s="48"/>
      <c r="GQK3284" s="41"/>
      <c r="GQL3284" s="44"/>
      <c r="GQM3284" s="18"/>
      <c r="GQN3284" s="16"/>
      <c r="GQO3284" s="36"/>
      <c r="GQP3284" s="36"/>
      <c r="GQQ3284" s="36"/>
      <c r="GQR3284" s="36"/>
      <c r="GQS3284" s="36"/>
      <c r="GQT3284" s="36"/>
      <c r="GQU3284" s="36"/>
      <c r="GQV3284" s="36"/>
      <c r="GQW3284" s="36"/>
      <c r="GQX3284" s="36"/>
      <c r="GQY3284" s="36"/>
      <c r="GQZ3284" s="36"/>
      <c r="GRA3284" s="36"/>
      <c r="GRB3284" s="12"/>
      <c r="GRC3284" s="12"/>
      <c r="GRD3284" s="12"/>
      <c r="GRE3284" s="53"/>
      <c r="GRG3284" s="41"/>
      <c r="GRH3284" s="40"/>
      <c r="GRI3284" s="44"/>
      <c r="GRJ3284" s="62"/>
      <c r="GRK3284" s="56"/>
      <c r="GRL3284" s="60"/>
      <c r="GRM3284" s="60"/>
      <c r="GRN3284" s="60"/>
      <c r="GRO3284" s="60"/>
      <c r="GRP3284" s="46"/>
      <c r="GRQ3284" s="65"/>
      <c r="GRR3284" s="19"/>
      <c r="GRS3284" s="48"/>
      <c r="GRT3284" s="41"/>
      <c r="GRU3284" s="44"/>
      <c r="GRV3284" s="18"/>
      <c r="GRW3284" s="16"/>
      <c r="GRX3284" s="36"/>
      <c r="GRY3284" s="36"/>
      <c r="GRZ3284" s="36"/>
      <c r="GSA3284" s="36"/>
      <c r="GSB3284" s="36"/>
      <c r="GSC3284" s="36"/>
      <c r="GSD3284" s="36"/>
      <c r="GSE3284" s="36"/>
      <c r="GSF3284" s="36"/>
      <c r="GSG3284" s="36"/>
      <c r="GSH3284" s="36"/>
      <c r="GSI3284" s="36"/>
      <c r="GSJ3284" s="36"/>
      <c r="GSK3284" s="12"/>
      <c r="GSL3284" s="12"/>
      <c r="GSM3284" s="12"/>
      <c r="GSN3284" s="53"/>
      <c r="GSP3284" s="41"/>
      <c r="GSQ3284" s="40"/>
      <c r="GSR3284" s="44"/>
      <c r="GSS3284" s="62"/>
      <c r="GST3284" s="56"/>
      <c r="GSU3284" s="60"/>
      <c r="GSV3284" s="60"/>
      <c r="GSW3284" s="60"/>
      <c r="GSX3284" s="60"/>
      <c r="GSY3284" s="46"/>
      <c r="GSZ3284" s="65"/>
      <c r="GTA3284" s="19"/>
      <c r="GTB3284" s="48"/>
      <c r="GTC3284" s="41"/>
      <c r="GTD3284" s="44"/>
      <c r="GTE3284" s="18"/>
      <c r="GTF3284" s="16"/>
      <c r="GTG3284" s="36"/>
      <c r="GTH3284" s="36"/>
      <c r="GTI3284" s="36"/>
      <c r="GTJ3284" s="36"/>
      <c r="GTK3284" s="36"/>
      <c r="GTL3284" s="36"/>
      <c r="GTM3284" s="36"/>
      <c r="GTN3284" s="36"/>
      <c r="GTO3284" s="36"/>
      <c r="GTP3284" s="36"/>
      <c r="GTQ3284" s="36"/>
      <c r="GTR3284" s="36"/>
      <c r="GTS3284" s="36"/>
      <c r="GTT3284" s="12"/>
      <c r="GTU3284" s="12"/>
      <c r="GTV3284" s="12"/>
      <c r="GTW3284" s="53"/>
      <c r="GTY3284" s="41"/>
      <c r="GTZ3284" s="40"/>
      <c r="GUA3284" s="44"/>
      <c r="GUB3284" s="62"/>
      <c r="GUC3284" s="56"/>
      <c r="GUD3284" s="60"/>
      <c r="GUE3284" s="60"/>
      <c r="GUF3284" s="60"/>
      <c r="GUG3284" s="60"/>
      <c r="GUH3284" s="46"/>
      <c r="GUI3284" s="65"/>
      <c r="GUJ3284" s="19"/>
      <c r="GUK3284" s="48"/>
      <c r="GUL3284" s="41"/>
      <c r="GUM3284" s="44"/>
      <c r="GUN3284" s="18"/>
      <c r="GUO3284" s="16"/>
      <c r="GUP3284" s="36"/>
      <c r="GUQ3284" s="36"/>
      <c r="GUR3284" s="36"/>
      <c r="GUS3284" s="36"/>
      <c r="GUT3284" s="36"/>
      <c r="GUU3284" s="36"/>
      <c r="GUV3284" s="36"/>
      <c r="GUW3284" s="36"/>
      <c r="GUX3284" s="36"/>
      <c r="GUY3284" s="36"/>
      <c r="GUZ3284" s="36"/>
      <c r="GVA3284" s="36"/>
      <c r="GVB3284" s="36"/>
      <c r="GVC3284" s="12"/>
      <c r="GVD3284" s="12"/>
      <c r="GVE3284" s="12"/>
      <c r="GVF3284" s="53"/>
      <c r="GVH3284" s="41"/>
      <c r="GVI3284" s="40"/>
      <c r="GVJ3284" s="44"/>
      <c r="GVK3284" s="62"/>
      <c r="GVL3284" s="56"/>
      <c r="GVM3284" s="60"/>
      <c r="GVN3284" s="60"/>
      <c r="GVO3284" s="60"/>
      <c r="GVP3284" s="60"/>
      <c r="GVQ3284" s="46"/>
      <c r="GVR3284" s="65"/>
      <c r="GVS3284" s="19"/>
      <c r="GVT3284" s="48"/>
      <c r="GVU3284" s="41"/>
      <c r="GVV3284" s="44"/>
      <c r="GVW3284" s="18"/>
      <c r="GVX3284" s="16"/>
      <c r="GVY3284" s="36"/>
      <c r="GVZ3284" s="36"/>
      <c r="GWA3284" s="36"/>
      <c r="GWB3284" s="36"/>
      <c r="GWC3284" s="36"/>
      <c r="GWD3284" s="36"/>
      <c r="GWE3284" s="36"/>
      <c r="GWF3284" s="36"/>
      <c r="GWG3284" s="36"/>
      <c r="GWH3284" s="36"/>
      <c r="GWI3284" s="36"/>
      <c r="GWJ3284" s="36"/>
      <c r="GWK3284" s="36"/>
      <c r="GWL3284" s="12"/>
      <c r="GWM3284" s="12"/>
      <c r="GWN3284" s="12"/>
      <c r="GWO3284" s="53"/>
      <c r="GWQ3284" s="41"/>
      <c r="GWR3284" s="40"/>
      <c r="GWS3284" s="44"/>
      <c r="GWT3284" s="62"/>
      <c r="GWU3284" s="56"/>
      <c r="GWV3284" s="60"/>
      <c r="GWW3284" s="60"/>
      <c r="GWX3284" s="60"/>
      <c r="GWY3284" s="60"/>
      <c r="GWZ3284" s="46"/>
      <c r="GXA3284" s="65"/>
      <c r="GXB3284" s="19"/>
      <c r="GXC3284" s="48"/>
      <c r="GXD3284" s="41"/>
      <c r="GXE3284" s="44"/>
      <c r="GXF3284" s="18"/>
      <c r="GXG3284" s="16"/>
      <c r="GXH3284" s="36"/>
      <c r="GXI3284" s="36"/>
      <c r="GXJ3284" s="36"/>
      <c r="GXK3284" s="36"/>
      <c r="GXL3284" s="36"/>
      <c r="GXM3284" s="36"/>
      <c r="GXN3284" s="36"/>
      <c r="GXO3284" s="36"/>
      <c r="GXP3284" s="36"/>
      <c r="GXQ3284" s="36"/>
      <c r="GXR3284" s="36"/>
      <c r="GXS3284" s="36"/>
      <c r="GXT3284" s="36"/>
      <c r="GXU3284" s="12"/>
      <c r="GXV3284" s="12"/>
      <c r="GXW3284" s="12"/>
      <c r="GXX3284" s="53"/>
      <c r="GXZ3284" s="41"/>
      <c r="GYA3284" s="40"/>
      <c r="GYB3284" s="44"/>
      <c r="GYC3284" s="62"/>
      <c r="GYD3284" s="56"/>
      <c r="GYE3284" s="60"/>
      <c r="GYF3284" s="60"/>
      <c r="GYG3284" s="60"/>
      <c r="GYH3284" s="60"/>
      <c r="GYI3284" s="46"/>
      <c r="GYJ3284" s="65"/>
      <c r="GYK3284" s="19"/>
      <c r="GYL3284" s="48"/>
      <c r="GYM3284" s="41"/>
      <c r="GYN3284" s="44"/>
      <c r="GYO3284" s="18"/>
      <c r="GYP3284" s="16"/>
      <c r="GYQ3284" s="36"/>
      <c r="GYR3284" s="36"/>
      <c r="GYS3284" s="36"/>
      <c r="GYT3284" s="36"/>
      <c r="GYU3284" s="36"/>
      <c r="GYV3284" s="36"/>
      <c r="GYW3284" s="36"/>
      <c r="GYX3284" s="36"/>
      <c r="GYY3284" s="36"/>
      <c r="GYZ3284" s="36"/>
      <c r="GZA3284" s="36"/>
      <c r="GZB3284" s="36"/>
      <c r="GZC3284" s="36"/>
      <c r="GZD3284" s="12"/>
      <c r="GZE3284" s="12"/>
      <c r="GZF3284" s="12"/>
      <c r="GZG3284" s="53"/>
      <c r="GZI3284" s="41"/>
      <c r="GZJ3284" s="40"/>
      <c r="GZK3284" s="44"/>
      <c r="GZL3284" s="62"/>
      <c r="GZM3284" s="56"/>
      <c r="GZN3284" s="60"/>
      <c r="GZO3284" s="60"/>
      <c r="GZP3284" s="60"/>
      <c r="GZQ3284" s="60"/>
      <c r="GZR3284" s="46"/>
      <c r="GZS3284" s="65"/>
      <c r="GZT3284" s="19"/>
      <c r="GZU3284" s="48"/>
      <c r="GZV3284" s="41"/>
      <c r="GZW3284" s="44"/>
      <c r="GZX3284" s="18"/>
      <c r="GZY3284" s="16"/>
      <c r="GZZ3284" s="36"/>
      <c r="HAA3284" s="36"/>
      <c r="HAB3284" s="36"/>
      <c r="HAC3284" s="36"/>
      <c r="HAD3284" s="36"/>
      <c r="HAE3284" s="36"/>
      <c r="HAF3284" s="36"/>
      <c r="HAG3284" s="36"/>
      <c r="HAH3284" s="36"/>
      <c r="HAI3284" s="36"/>
      <c r="HAJ3284" s="36"/>
      <c r="HAK3284" s="36"/>
      <c r="HAL3284" s="36"/>
      <c r="HAM3284" s="12"/>
      <c r="HAN3284" s="12"/>
      <c r="HAO3284" s="12"/>
      <c r="HAP3284" s="53"/>
      <c r="HAR3284" s="41"/>
      <c r="HAS3284" s="40"/>
      <c r="HAT3284" s="44"/>
      <c r="HAU3284" s="62"/>
      <c r="HAV3284" s="56"/>
      <c r="HAW3284" s="60"/>
      <c r="HAX3284" s="60"/>
      <c r="HAY3284" s="60"/>
      <c r="HAZ3284" s="60"/>
      <c r="HBA3284" s="46"/>
      <c r="HBB3284" s="65"/>
      <c r="HBC3284" s="19"/>
      <c r="HBD3284" s="48"/>
      <c r="HBE3284" s="41"/>
      <c r="HBF3284" s="44"/>
      <c r="HBG3284" s="18"/>
      <c r="HBH3284" s="16"/>
      <c r="HBI3284" s="36"/>
      <c r="HBJ3284" s="36"/>
      <c r="HBK3284" s="36"/>
      <c r="HBL3284" s="36"/>
      <c r="HBM3284" s="36"/>
      <c r="HBN3284" s="36"/>
      <c r="HBO3284" s="36"/>
      <c r="HBP3284" s="36"/>
      <c r="HBQ3284" s="36"/>
      <c r="HBR3284" s="36"/>
      <c r="HBS3284" s="36"/>
      <c r="HBT3284" s="36"/>
      <c r="HBU3284" s="36"/>
      <c r="HBV3284" s="12"/>
      <c r="HBW3284" s="12"/>
      <c r="HBX3284" s="12"/>
      <c r="HBY3284" s="53"/>
      <c r="HCA3284" s="41"/>
      <c r="HCB3284" s="40"/>
      <c r="HCC3284" s="44"/>
      <c r="HCD3284" s="62"/>
      <c r="HCE3284" s="56"/>
      <c r="HCF3284" s="60"/>
      <c r="HCG3284" s="60"/>
      <c r="HCH3284" s="60"/>
      <c r="HCI3284" s="60"/>
      <c r="HCJ3284" s="46"/>
      <c r="HCK3284" s="65"/>
      <c r="HCL3284" s="19"/>
      <c r="HCM3284" s="48"/>
      <c r="HCN3284" s="41"/>
      <c r="HCO3284" s="44"/>
      <c r="HCP3284" s="18"/>
      <c r="HCQ3284" s="16"/>
      <c r="HCR3284" s="36"/>
      <c r="HCS3284" s="36"/>
      <c r="HCT3284" s="36"/>
      <c r="HCU3284" s="36"/>
      <c r="HCV3284" s="36"/>
      <c r="HCW3284" s="36"/>
      <c r="HCX3284" s="36"/>
      <c r="HCY3284" s="36"/>
      <c r="HCZ3284" s="36"/>
      <c r="HDA3284" s="36"/>
      <c r="HDB3284" s="36"/>
      <c r="HDC3284" s="36"/>
      <c r="HDD3284" s="36"/>
      <c r="HDE3284" s="12"/>
      <c r="HDF3284" s="12"/>
      <c r="HDG3284" s="12"/>
      <c r="HDH3284" s="53"/>
      <c r="HDJ3284" s="41"/>
      <c r="HDK3284" s="40"/>
      <c r="HDL3284" s="44"/>
      <c r="HDM3284" s="62"/>
      <c r="HDN3284" s="56"/>
      <c r="HDO3284" s="60"/>
      <c r="HDP3284" s="60"/>
      <c r="HDQ3284" s="60"/>
      <c r="HDR3284" s="60"/>
      <c r="HDS3284" s="46"/>
      <c r="HDT3284" s="65"/>
      <c r="HDU3284" s="19"/>
      <c r="HDV3284" s="48"/>
      <c r="HDW3284" s="41"/>
      <c r="HDX3284" s="44"/>
      <c r="HDY3284" s="18"/>
      <c r="HDZ3284" s="16"/>
      <c r="HEA3284" s="36"/>
      <c r="HEB3284" s="36"/>
      <c r="HEC3284" s="36"/>
      <c r="HED3284" s="36"/>
      <c r="HEE3284" s="36"/>
      <c r="HEF3284" s="36"/>
      <c r="HEG3284" s="36"/>
      <c r="HEH3284" s="36"/>
      <c r="HEI3284" s="36"/>
      <c r="HEJ3284" s="36"/>
      <c r="HEK3284" s="36"/>
      <c r="HEL3284" s="36"/>
      <c r="HEM3284" s="36"/>
      <c r="HEN3284" s="12"/>
      <c r="HEO3284" s="12"/>
      <c r="HEP3284" s="12"/>
      <c r="HEQ3284" s="53"/>
      <c r="HES3284" s="41"/>
      <c r="HET3284" s="40"/>
      <c r="HEU3284" s="44"/>
      <c r="HEV3284" s="62"/>
      <c r="HEW3284" s="56"/>
      <c r="HEX3284" s="60"/>
      <c r="HEY3284" s="60"/>
      <c r="HEZ3284" s="60"/>
      <c r="HFA3284" s="60"/>
      <c r="HFB3284" s="46"/>
      <c r="HFC3284" s="65"/>
      <c r="HFD3284" s="19"/>
      <c r="HFE3284" s="48"/>
      <c r="HFF3284" s="41"/>
      <c r="HFG3284" s="44"/>
      <c r="HFH3284" s="18"/>
      <c r="HFI3284" s="16"/>
      <c r="HFJ3284" s="36"/>
      <c r="HFK3284" s="36"/>
      <c r="HFL3284" s="36"/>
      <c r="HFM3284" s="36"/>
      <c r="HFN3284" s="36"/>
      <c r="HFO3284" s="36"/>
      <c r="HFP3284" s="36"/>
      <c r="HFQ3284" s="36"/>
      <c r="HFR3284" s="36"/>
      <c r="HFS3284" s="36"/>
      <c r="HFT3284" s="36"/>
      <c r="HFU3284" s="36"/>
      <c r="HFV3284" s="36"/>
      <c r="HFW3284" s="12"/>
      <c r="HFX3284" s="12"/>
      <c r="HFY3284" s="12"/>
      <c r="HFZ3284" s="53"/>
      <c r="HGB3284" s="41"/>
      <c r="HGC3284" s="40"/>
      <c r="HGD3284" s="44"/>
      <c r="HGE3284" s="62"/>
      <c r="HGF3284" s="56"/>
      <c r="HGG3284" s="60"/>
      <c r="HGH3284" s="60"/>
      <c r="HGI3284" s="60"/>
      <c r="HGJ3284" s="60"/>
      <c r="HGK3284" s="46"/>
      <c r="HGL3284" s="65"/>
      <c r="HGM3284" s="19"/>
      <c r="HGN3284" s="48"/>
      <c r="HGO3284" s="41"/>
      <c r="HGP3284" s="44"/>
      <c r="HGQ3284" s="18"/>
      <c r="HGR3284" s="16"/>
      <c r="HGS3284" s="36"/>
      <c r="HGT3284" s="36"/>
      <c r="HGU3284" s="36"/>
      <c r="HGV3284" s="36"/>
      <c r="HGW3284" s="36"/>
      <c r="HGX3284" s="36"/>
      <c r="HGY3284" s="36"/>
      <c r="HGZ3284" s="36"/>
      <c r="HHA3284" s="36"/>
      <c r="HHB3284" s="36"/>
      <c r="HHC3284" s="36"/>
      <c r="HHD3284" s="36"/>
      <c r="HHE3284" s="36"/>
      <c r="HHF3284" s="12"/>
      <c r="HHG3284" s="12"/>
      <c r="HHH3284" s="12"/>
      <c r="HHI3284" s="53"/>
      <c r="HHK3284" s="41"/>
      <c r="HHL3284" s="40"/>
      <c r="HHM3284" s="44"/>
      <c r="HHN3284" s="62"/>
      <c r="HHO3284" s="56"/>
      <c r="HHP3284" s="60"/>
      <c r="HHQ3284" s="60"/>
      <c r="HHR3284" s="60"/>
      <c r="HHS3284" s="60"/>
      <c r="HHT3284" s="46"/>
      <c r="HHU3284" s="65"/>
      <c r="HHV3284" s="19"/>
      <c r="HHW3284" s="48"/>
      <c r="HHX3284" s="41"/>
      <c r="HHY3284" s="44"/>
      <c r="HHZ3284" s="18"/>
      <c r="HIA3284" s="16"/>
      <c r="HIB3284" s="36"/>
      <c r="HIC3284" s="36"/>
      <c r="HID3284" s="36"/>
      <c r="HIE3284" s="36"/>
      <c r="HIF3284" s="36"/>
      <c r="HIG3284" s="36"/>
      <c r="HIH3284" s="36"/>
      <c r="HII3284" s="36"/>
      <c r="HIJ3284" s="36"/>
      <c r="HIK3284" s="36"/>
      <c r="HIL3284" s="36"/>
      <c r="HIM3284" s="36"/>
      <c r="HIN3284" s="36"/>
      <c r="HIO3284" s="12"/>
      <c r="HIP3284" s="12"/>
      <c r="HIQ3284" s="12"/>
      <c r="HIR3284" s="53"/>
      <c r="HIT3284" s="41"/>
      <c r="HIU3284" s="40"/>
      <c r="HIV3284" s="44"/>
      <c r="HIW3284" s="62"/>
      <c r="HIX3284" s="56"/>
      <c r="HIY3284" s="60"/>
      <c r="HIZ3284" s="60"/>
      <c r="HJA3284" s="60"/>
      <c r="HJB3284" s="60"/>
      <c r="HJC3284" s="46"/>
      <c r="HJD3284" s="65"/>
      <c r="HJE3284" s="19"/>
      <c r="HJF3284" s="48"/>
      <c r="HJG3284" s="41"/>
      <c r="HJH3284" s="44"/>
      <c r="HJI3284" s="18"/>
      <c r="HJJ3284" s="16"/>
      <c r="HJK3284" s="36"/>
      <c r="HJL3284" s="36"/>
      <c r="HJM3284" s="36"/>
      <c r="HJN3284" s="36"/>
      <c r="HJO3284" s="36"/>
      <c r="HJP3284" s="36"/>
      <c r="HJQ3284" s="36"/>
      <c r="HJR3284" s="36"/>
      <c r="HJS3284" s="36"/>
      <c r="HJT3284" s="36"/>
      <c r="HJU3284" s="36"/>
      <c r="HJV3284" s="36"/>
      <c r="HJW3284" s="36"/>
      <c r="HJX3284" s="12"/>
      <c r="HJY3284" s="12"/>
      <c r="HJZ3284" s="12"/>
      <c r="HKA3284" s="53"/>
      <c r="HKC3284" s="41"/>
      <c r="HKD3284" s="40"/>
      <c r="HKE3284" s="44"/>
      <c r="HKF3284" s="62"/>
      <c r="HKG3284" s="56"/>
      <c r="HKH3284" s="60"/>
      <c r="HKI3284" s="60"/>
      <c r="HKJ3284" s="60"/>
      <c r="HKK3284" s="60"/>
      <c r="HKL3284" s="46"/>
      <c r="HKM3284" s="65"/>
      <c r="HKN3284" s="19"/>
      <c r="HKO3284" s="48"/>
      <c r="HKP3284" s="41"/>
      <c r="HKQ3284" s="44"/>
      <c r="HKR3284" s="18"/>
      <c r="HKS3284" s="16"/>
      <c r="HKT3284" s="36"/>
      <c r="HKU3284" s="36"/>
      <c r="HKV3284" s="36"/>
      <c r="HKW3284" s="36"/>
      <c r="HKX3284" s="36"/>
      <c r="HKY3284" s="36"/>
      <c r="HKZ3284" s="36"/>
      <c r="HLA3284" s="36"/>
      <c r="HLB3284" s="36"/>
      <c r="HLC3284" s="36"/>
      <c r="HLD3284" s="36"/>
      <c r="HLE3284" s="36"/>
      <c r="HLF3284" s="36"/>
      <c r="HLG3284" s="12"/>
      <c r="HLH3284" s="12"/>
      <c r="HLI3284" s="12"/>
      <c r="HLJ3284" s="53"/>
      <c r="HLL3284" s="41"/>
      <c r="HLM3284" s="40"/>
      <c r="HLN3284" s="44"/>
      <c r="HLO3284" s="62"/>
      <c r="HLP3284" s="56"/>
      <c r="HLQ3284" s="60"/>
      <c r="HLR3284" s="60"/>
      <c r="HLS3284" s="60"/>
      <c r="HLT3284" s="60"/>
      <c r="HLU3284" s="46"/>
      <c r="HLV3284" s="65"/>
      <c r="HLW3284" s="19"/>
      <c r="HLX3284" s="48"/>
      <c r="HLY3284" s="41"/>
      <c r="HLZ3284" s="44"/>
      <c r="HMA3284" s="18"/>
      <c r="HMB3284" s="16"/>
      <c r="HMC3284" s="36"/>
      <c r="HMD3284" s="36"/>
      <c r="HME3284" s="36"/>
      <c r="HMF3284" s="36"/>
      <c r="HMG3284" s="36"/>
      <c r="HMH3284" s="36"/>
      <c r="HMI3284" s="36"/>
      <c r="HMJ3284" s="36"/>
      <c r="HMK3284" s="36"/>
      <c r="HML3284" s="36"/>
      <c r="HMM3284" s="36"/>
      <c r="HMN3284" s="36"/>
      <c r="HMO3284" s="36"/>
      <c r="HMP3284" s="12"/>
      <c r="HMQ3284" s="12"/>
      <c r="HMR3284" s="12"/>
      <c r="HMS3284" s="53"/>
      <c r="HMU3284" s="41"/>
      <c r="HMV3284" s="40"/>
      <c r="HMW3284" s="44"/>
      <c r="HMX3284" s="62"/>
      <c r="HMY3284" s="56"/>
      <c r="HMZ3284" s="60"/>
      <c r="HNA3284" s="60"/>
      <c r="HNB3284" s="60"/>
      <c r="HNC3284" s="60"/>
      <c r="HND3284" s="46"/>
      <c r="HNE3284" s="65"/>
      <c r="HNF3284" s="19"/>
      <c r="HNG3284" s="48"/>
      <c r="HNH3284" s="41"/>
      <c r="HNI3284" s="44"/>
      <c r="HNJ3284" s="18"/>
      <c r="HNK3284" s="16"/>
      <c r="HNL3284" s="36"/>
      <c r="HNM3284" s="36"/>
      <c r="HNN3284" s="36"/>
      <c r="HNO3284" s="36"/>
      <c r="HNP3284" s="36"/>
      <c r="HNQ3284" s="36"/>
      <c r="HNR3284" s="36"/>
      <c r="HNS3284" s="36"/>
      <c r="HNT3284" s="36"/>
      <c r="HNU3284" s="36"/>
      <c r="HNV3284" s="36"/>
      <c r="HNW3284" s="36"/>
      <c r="HNX3284" s="36"/>
      <c r="HNY3284" s="12"/>
      <c r="HNZ3284" s="12"/>
      <c r="HOA3284" s="12"/>
      <c r="HOB3284" s="53"/>
      <c r="HOD3284" s="41"/>
      <c r="HOE3284" s="40"/>
      <c r="HOF3284" s="44"/>
      <c r="HOG3284" s="62"/>
      <c r="HOH3284" s="56"/>
      <c r="HOI3284" s="60"/>
      <c r="HOJ3284" s="60"/>
      <c r="HOK3284" s="60"/>
      <c r="HOL3284" s="60"/>
      <c r="HOM3284" s="46"/>
      <c r="HON3284" s="65"/>
      <c r="HOO3284" s="19"/>
      <c r="HOP3284" s="48"/>
      <c r="HOQ3284" s="41"/>
      <c r="HOR3284" s="44"/>
      <c r="HOS3284" s="18"/>
      <c r="HOT3284" s="16"/>
      <c r="HOU3284" s="36"/>
      <c r="HOV3284" s="36"/>
      <c r="HOW3284" s="36"/>
      <c r="HOX3284" s="36"/>
      <c r="HOY3284" s="36"/>
      <c r="HOZ3284" s="36"/>
      <c r="HPA3284" s="36"/>
      <c r="HPB3284" s="36"/>
      <c r="HPC3284" s="36"/>
      <c r="HPD3284" s="36"/>
      <c r="HPE3284" s="36"/>
      <c r="HPF3284" s="36"/>
      <c r="HPG3284" s="36"/>
      <c r="HPH3284" s="12"/>
      <c r="HPI3284" s="12"/>
      <c r="HPJ3284" s="12"/>
      <c r="HPK3284" s="53"/>
      <c r="HPM3284" s="41"/>
      <c r="HPN3284" s="40"/>
      <c r="HPO3284" s="44"/>
      <c r="HPP3284" s="62"/>
      <c r="HPQ3284" s="56"/>
      <c r="HPR3284" s="60"/>
      <c r="HPS3284" s="60"/>
      <c r="HPT3284" s="60"/>
      <c r="HPU3284" s="60"/>
      <c r="HPV3284" s="46"/>
      <c r="HPW3284" s="65"/>
      <c r="HPX3284" s="19"/>
      <c r="HPY3284" s="48"/>
      <c r="HPZ3284" s="41"/>
      <c r="HQA3284" s="44"/>
      <c r="HQB3284" s="18"/>
      <c r="HQC3284" s="16"/>
      <c r="HQD3284" s="36"/>
      <c r="HQE3284" s="36"/>
      <c r="HQF3284" s="36"/>
      <c r="HQG3284" s="36"/>
      <c r="HQH3284" s="36"/>
      <c r="HQI3284" s="36"/>
      <c r="HQJ3284" s="36"/>
      <c r="HQK3284" s="36"/>
      <c r="HQL3284" s="36"/>
      <c r="HQM3284" s="36"/>
      <c r="HQN3284" s="36"/>
      <c r="HQO3284" s="36"/>
      <c r="HQP3284" s="36"/>
      <c r="HQQ3284" s="12"/>
      <c r="HQR3284" s="12"/>
      <c r="HQS3284" s="12"/>
      <c r="HQT3284" s="53"/>
      <c r="HQV3284" s="41"/>
      <c r="HQW3284" s="40"/>
      <c r="HQX3284" s="44"/>
      <c r="HQY3284" s="62"/>
      <c r="HQZ3284" s="56"/>
      <c r="HRA3284" s="60"/>
      <c r="HRB3284" s="60"/>
      <c r="HRC3284" s="60"/>
      <c r="HRD3284" s="60"/>
      <c r="HRE3284" s="46"/>
      <c r="HRF3284" s="65"/>
      <c r="HRG3284" s="19"/>
      <c r="HRH3284" s="48"/>
      <c r="HRI3284" s="41"/>
      <c r="HRJ3284" s="44"/>
      <c r="HRK3284" s="18"/>
      <c r="HRL3284" s="16"/>
      <c r="HRM3284" s="36"/>
      <c r="HRN3284" s="36"/>
      <c r="HRO3284" s="36"/>
      <c r="HRP3284" s="36"/>
      <c r="HRQ3284" s="36"/>
      <c r="HRR3284" s="36"/>
      <c r="HRS3284" s="36"/>
      <c r="HRT3284" s="36"/>
      <c r="HRU3284" s="36"/>
      <c r="HRV3284" s="36"/>
      <c r="HRW3284" s="36"/>
      <c r="HRX3284" s="36"/>
      <c r="HRY3284" s="36"/>
      <c r="HRZ3284" s="12"/>
      <c r="HSA3284" s="12"/>
      <c r="HSB3284" s="12"/>
      <c r="HSC3284" s="53"/>
      <c r="HSE3284" s="41"/>
      <c r="HSF3284" s="40"/>
      <c r="HSG3284" s="44"/>
      <c r="HSH3284" s="62"/>
      <c r="HSI3284" s="56"/>
      <c r="HSJ3284" s="60"/>
      <c r="HSK3284" s="60"/>
      <c r="HSL3284" s="60"/>
      <c r="HSM3284" s="60"/>
      <c r="HSN3284" s="46"/>
      <c r="HSO3284" s="65"/>
      <c r="HSP3284" s="19"/>
      <c r="HSQ3284" s="48"/>
      <c r="HSR3284" s="41"/>
      <c r="HSS3284" s="44"/>
      <c r="HST3284" s="18"/>
      <c r="HSU3284" s="16"/>
      <c r="HSV3284" s="36"/>
      <c r="HSW3284" s="36"/>
      <c r="HSX3284" s="36"/>
      <c r="HSY3284" s="36"/>
      <c r="HSZ3284" s="36"/>
      <c r="HTA3284" s="36"/>
      <c r="HTB3284" s="36"/>
      <c r="HTC3284" s="36"/>
      <c r="HTD3284" s="36"/>
      <c r="HTE3284" s="36"/>
      <c r="HTF3284" s="36"/>
      <c r="HTG3284" s="36"/>
      <c r="HTH3284" s="36"/>
      <c r="HTI3284" s="12"/>
      <c r="HTJ3284" s="12"/>
      <c r="HTK3284" s="12"/>
      <c r="HTL3284" s="53"/>
      <c r="HTN3284" s="41"/>
      <c r="HTO3284" s="40"/>
      <c r="HTP3284" s="44"/>
      <c r="HTQ3284" s="62"/>
      <c r="HTR3284" s="56"/>
      <c r="HTS3284" s="60"/>
      <c r="HTT3284" s="60"/>
      <c r="HTU3284" s="60"/>
      <c r="HTV3284" s="60"/>
      <c r="HTW3284" s="46"/>
      <c r="HTX3284" s="65"/>
      <c r="HTY3284" s="19"/>
      <c r="HTZ3284" s="48"/>
      <c r="HUA3284" s="41"/>
      <c r="HUB3284" s="44"/>
      <c r="HUC3284" s="18"/>
      <c r="HUD3284" s="16"/>
      <c r="HUE3284" s="36"/>
      <c r="HUF3284" s="36"/>
      <c r="HUG3284" s="36"/>
      <c r="HUH3284" s="36"/>
      <c r="HUI3284" s="36"/>
      <c r="HUJ3284" s="36"/>
      <c r="HUK3284" s="36"/>
      <c r="HUL3284" s="36"/>
      <c r="HUM3284" s="36"/>
      <c r="HUN3284" s="36"/>
      <c r="HUO3284" s="36"/>
      <c r="HUP3284" s="36"/>
      <c r="HUQ3284" s="36"/>
      <c r="HUR3284" s="12"/>
      <c r="HUS3284" s="12"/>
      <c r="HUT3284" s="12"/>
      <c r="HUU3284" s="53"/>
      <c r="HUW3284" s="41"/>
      <c r="HUX3284" s="40"/>
      <c r="HUY3284" s="44"/>
      <c r="HUZ3284" s="62"/>
      <c r="HVA3284" s="56"/>
      <c r="HVB3284" s="60"/>
      <c r="HVC3284" s="60"/>
      <c r="HVD3284" s="60"/>
      <c r="HVE3284" s="60"/>
      <c r="HVF3284" s="46"/>
      <c r="HVG3284" s="65"/>
      <c r="HVH3284" s="19"/>
      <c r="HVI3284" s="48"/>
      <c r="HVJ3284" s="41"/>
      <c r="HVK3284" s="44"/>
      <c r="HVL3284" s="18"/>
      <c r="HVM3284" s="16"/>
      <c r="HVN3284" s="36"/>
      <c r="HVO3284" s="36"/>
      <c r="HVP3284" s="36"/>
      <c r="HVQ3284" s="36"/>
      <c r="HVR3284" s="36"/>
      <c r="HVS3284" s="36"/>
      <c r="HVT3284" s="36"/>
      <c r="HVU3284" s="36"/>
      <c r="HVV3284" s="36"/>
      <c r="HVW3284" s="36"/>
      <c r="HVX3284" s="36"/>
      <c r="HVY3284" s="36"/>
      <c r="HVZ3284" s="36"/>
      <c r="HWA3284" s="12"/>
      <c r="HWB3284" s="12"/>
      <c r="HWC3284" s="12"/>
      <c r="HWD3284" s="53"/>
      <c r="HWF3284" s="41"/>
      <c r="HWG3284" s="40"/>
      <c r="HWH3284" s="44"/>
      <c r="HWI3284" s="62"/>
      <c r="HWJ3284" s="56"/>
      <c r="HWK3284" s="60"/>
      <c r="HWL3284" s="60"/>
      <c r="HWM3284" s="60"/>
      <c r="HWN3284" s="60"/>
      <c r="HWO3284" s="46"/>
      <c r="HWP3284" s="65"/>
      <c r="HWQ3284" s="19"/>
      <c r="HWR3284" s="48"/>
      <c r="HWS3284" s="41"/>
      <c r="HWT3284" s="44"/>
      <c r="HWU3284" s="18"/>
      <c r="HWV3284" s="16"/>
      <c r="HWW3284" s="36"/>
      <c r="HWX3284" s="36"/>
      <c r="HWY3284" s="36"/>
      <c r="HWZ3284" s="36"/>
      <c r="HXA3284" s="36"/>
      <c r="HXB3284" s="36"/>
      <c r="HXC3284" s="36"/>
      <c r="HXD3284" s="36"/>
      <c r="HXE3284" s="36"/>
      <c r="HXF3284" s="36"/>
      <c r="HXG3284" s="36"/>
      <c r="HXH3284" s="36"/>
      <c r="HXI3284" s="36"/>
      <c r="HXJ3284" s="12"/>
      <c r="HXK3284" s="12"/>
      <c r="HXL3284" s="12"/>
      <c r="HXM3284" s="53"/>
      <c r="HXO3284" s="41"/>
      <c r="HXP3284" s="40"/>
      <c r="HXQ3284" s="44"/>
      <c r="HXR3284" s="62"/>
      <c r="HXS3284" s="56"/>
      <c r="HXT3284" s="60"/>
      <c r="HXU3284" s="60"/>
      <c r="HXV3284" s="60"/>
      <c r="HXW3284" s="60"/>
      <c r="HXX3284" s="46"/>
      <c r="HXY3284" s="65"/>
      <c r="HXZ3284" s="19"/>
      <c r="HYA3284" s="48"/>
      <c r="HYB3284" s="41"/>
      <c r="HYC3284" s="44"/>
      <c r="HYD3284" s="18"/>
      <c r="HYE3284" s="16"/>
      <c r="HYF3284" s="36"/>
      <c r="HYG3284" s="36"/>
      <c r="HYH3284" s="36"/>
      <c r="HYI3284" s="36"/>
      <c r="HYJ3284" s="36"/>
      <c r="HYK3284" s="36"/>
      <c r="HYL3284" s="36"/>
      <c r="HYM3284" s="36"/>
      <c r="HYN3284" s="36"/>
      <c r="HYO3284" s="36"/>
      <c r="HYP3284" s="36"/>
      <c r="HYQ3284" s="36"/>
      <c r="HYR3284" s="36"/>
      <c r="HYS3284" s="12"/>
      <c r="HYT3284" s="12"/>
      <c r="HYU3284" s="12"/>
      <c r="HYV3284" s="53"/>
      <c r="HYX3284" s="41"/>
      <c r="HYY3284" s="40"/>
      <c r="HYZ3284" s="44"/>
      <c r="HZA3284" s="62"/>
      <c r="HZB3284" s="56"/>
      <c r="HZC3284" s="60"/>
      <c r="HZD3284" s="60"/>
      <c r="HZE3284" s="60"/>
      <c r="HZF3284" s="60"/>
      <c r="HZG3284" s="46"/>
      <c r="HZH3284" s="65"/>
      <c r="HZI3284" s="19"/>
      <c r="HZJ3284" s="48"/>
      <c r="HZK3284" s="41"/>
      <c r="HZL3284" s="44"/>
      <c r="HZM3284" s="18"/>
      <c r="HZN3284" s="16"/>
      <c r="HZO3284" s="36"/>
      <c r="HZP3284" s="36"/>
      <c r="HZQ3284" s="36"/>
      <c r="HZR3284" s="36"/>
      <c r="HZS3284" s="36"/>
      <c r="HZT3284" s="36"/>
      <c r="HZU3284" s="36"/>
      <c r="HZV3284" s="36"/>
      <c r="HZW3284" s="36"/>
      <c r="HZX3284" s="36"/>
      <c r="HZY3284" s="36"/>
      <c r="HZZ3284" s="36"/>
      <c r="IAA3284" s="36"/>
      <c r="IAB3284" s="12"/>
      <c r="IAC3284" s="12"/>
      <c r="IAD3284" s="12"/>
      <c r="IAE3284" s="53"/>
      <c r="IAG3284" s="41"/>
      <c r="IAH3284" s="40"/>
      <c r="IAI3284" s="44"/>
      <c r="IAJ3284" s="62"/>
      <c r="IAK3284" s="56"/>
      <c r="IAL3284" s="60"/>
      <c r="IAM3284" s="60"/>
      <c r="IAN3284" s="60"/>
      <c r="IAO3284" s="60"/>
      <c r="IAP3284" s="46"/>
      <c r="IAQ3284" s="65"/>
      <c r="IAR3284" s="19"/>
      <c r="IAS3284" s="48"/>
      <c r="IAT3284" s="41"/>
      <c r="IAU3284" s="44"/>
      <c r="IAV3284" s="18"/>
      <c r="IAW3284" s="16"/>
      <c r="IAX3284" s="36"/>
      <c r="IAY3284" s="36"/>
      <c r="IAZ3284" s="36"/>
      <c r="IBA3284" s="36"/>
      <c r="IBB3284" s="36"/>
      <c r="IBC3284" s="36"/>
      <c r="IBD3284" s="36"/>
      <c r="IBE3284" s="36"/>
      <c r="IBF3284" s="36"/>
      <c r="IBG3284" s="36"/>
      <c r="IBH3284" s="36"/>
      <c r="IBI3284" s="36"/>
      <c r="IBJ3284" s="36"/>
      <c r="IBK3284" s="12"/>
      <c r="IBL3284" s="12"/>
      <c r="IBM3284" s="12"/>
      <c r="IBN3284" s="53"/>
      <c r="IBP3284" s="41"/>
      <c r="IBQ3284" s="40"/>
      <c r="IBR3284" s="44"/>
      <c r="IBS3284" s="62"/>
      <c r="IBT3284" s="56"/>
      <c r="IBU3284" s="60"/>
      <c r="IBV3284" s="60"/>
      <c r="IBW3284" s="60"/>
      <c r="IBX3284" s="60"/>
      <c r="IBY3284" s="46"/>
      <c r="IBZ3284" s="65"/>
      <c r="ICA3284" s="19"/>
      <c r="ICB3284" s="48"/>
      <c r="ICC3284" s="41"/>
      <c r="ICD3284" s="44"/>
      <c r="ICE3284" s="18"/>
      <c r="ICF3284" s="16"/>
      <c r="ICG3284" s="36"/>
      <c r="ICH3284" s="36"/>
      <c r="ICI3284" s="36"/>
      <c r="ICJ3284" s="36"/>
      <c r="ICK3284" s="36"/>
      <c r="ICL3284" s="36"/>
      <c r="ICM3284" s="36"/>
      <c r="ICN3284" s="36"/>
      <c r="ICO3284" s="36"/>
      <c r="ICP3284" s="36"/>
      <c r="ICQ3284" s="36"/>
      <c r="ICR3284" s="36"/>
      <c r="ICS3284" s="36"/>
      <c r="ICT3284" s="12"/>
      <c r="ICU3284" s="12"/>
      <c r="ICV3284" s="12"/>
      <c r="ICW3284" s="53"/>
      <c r="ICY3284" s="41"/>
      <c r="ICZ3284" s="40"/>
      <c r="IDA3284" s="44"/>
      <c r="IDB3284" s="62"/>
      <c r="IDC3284" s="56"/>
      <c r="IDD3284" s="60"/>
      <c r="IDE3284" s="60"/>
      <c r="IDF3284" s="60"/>
      <c r="IDG3284" s="60"/>
      <c r="IDH3284" s="46"/>
      <c r="IDI3284" s="65"/>
      <c r="IDJ3284" s="19"/>
      <c r="IDK3284" s="48"/>
      <c r="IDL3284" s="41"/>
      <c r="IDM3284" s="44"/>
      <c r="IDN3284" s="18"/>
      <c r="IDO3284" s="16"/>
      <c r="IDP3284" s="36"/>
      <c r="IDQ3284" s="36"/>
      <c r="IDR3284" s="36"/>
      <c r="IDS3284" s="36"/>
      <c r="IDT3284" s="36"/>
      <c r="IDU3284" s="36"/>
      <c r="IDV3284" s="36"/>
      <c r="IDW3284" s="36"/>
      <c r="IDX3284" s="36"/>
      <c r="IDY3284" s="36"/>
      <c r="IDZ3284" s="36"/>
      <c r="IEA3284" s="36"/>
      <c r="IEB3284" s="36"/>
      <c r="IEC3284" s="12"/>
      <c r="IED3284" s="12"/>
      <c r="IEE3284" s="12"/>
      <c r="IEF3284" s="53"/>
      <c r="IEH3284" s="41"/>
      <c r="IEI3284" s="40"/>
      <c r="IEJ3284" s="44"/>
      <c r="IEK3284" s="62"/>
      <c r="IEL3284" s="56"/>
      <c r="IEM3284" s="60"/>
      <c r="IEN3284" s="60"/>
      <c r="IEO3284" s="60"/>
      <c r="IEP3284" s="60"/>
      <c r="IEQ3284" s="46"/>
      <c r="IER3284" s="65"/>
      <c r="IES3284" s="19"/>
      <c r="IET3284" s="48"/>
      <c r="IEU3284" s="41"/>
      <c r="IEV3284" s="44"/>
      <c r="IEW3284" s="18"/>
      <c r="IEX3284" s="16"/>
      <c r="IEY3284" s="36"/>
      <c r="IEZ3284" s="36"/>
      <c r="IFA3284" s="36"/>
      <c r="IFB3284" s="36"/>
      <c r="IFC3284" s="36"/>
      <c r="IFD3284" s="36"/>
      <c r="IFE3284" s="36"/>
      <c r="IFF3284" s="36"/>
      <c r="IFG3284" s="36"/>
      <c r="IFH3284" s="36"/>
      <c r="IFI3284" s="36"/>
      <c r="IFJ3284" s="36"/>
      <c r="IFK3284" s="36"/>
      <c r="IFL3284" s="12"/>
      <c r="IFM3284" s="12"/>
      <c r="IFN3284" s="12"/>
      <c r="IFO3284" s="53"/>
      <c r="IFQ3284" s="41"/>
      <c r="IFR3284" s="40"/>
      <c r="IFS3284" s="44"/>
      <c r="IFT3284" s="62"/>
      <c r="IFU3284" s="56"/>
      <c r="IFV3284" s="60"/>
      <c r="IFW3284" s="60"/>
      <c r="IFX3284" s="60"/>
      <c r="IFY3284" s="60"/>
      <c r="IFZ3284" s="46"/>
      <c r="IGA3284" s="65"/>
      <c r="IGB3284" s="19"/>
      <c r="IGC3284" s="48"/>
      <c r="IGD3284" s="41"/>
      <c r="IGE3284" s="44"/>
      <c r="IGF3284" s="18"/>
      <c r="IGG3284" s="16"/>
      <c r="IGH3284" s="36"/>
      <c r="IGI3284" s="36"/>
      <c r="IGJ3284" s="36"/>
      <c r="IGK3284" s="36"/>
      <c r="IGL3284" s="36"/>
      <c r="IGM3284" s="36"/>
      <c r="IGN3284" s="36"/>
      <c r="IGO3284" s="36"/>
      <c r="IGP3284" s="36"/>
      <c r="IGQ3284" s="36"/>
      <c r="IGR3284" s="36"/>
      <c r="IGS3284" s="36"/>
      <c r="IGT3284" s="36"/>
      <c r="IGU3284" s="12"/>
      <c r="IGV3284" s="12"/>
      <c r="IGW3284" s="12"/>
      <c r="IGX3284" s="53"/>
      <c r="IGZ3284" s="41"/>
      <c r="IHA3284" s="40"/>
      <c r="IHB3284" s="44"/>
      <c r="IHC3284" s="62"/>
      <c r="IHD3284" s="56"/>
      <c r="IHE3284" s="60"/>
      <c r="IHF3284" s="60"/>
      <c r="IHG3284" s="60"/>
      <c r="IHH3284" s="60"/>
      <c r="IHI3284" s="46"/>
      <c r="IHJ3284" s="65"/>
      <c r="IHK3284" s="19"/>
      <c r="IHL3284" s="48"/>
      <c r="IHM3284" s="41"/>
      <c r="IHN3284" s="44"/>
      <c r="IHO3284" s="18"/>
      <c r="IHP3284" s="16"/>
      <c r="IHQ3284" s="36"/>
      <c r="IHR3284" s="36"/>
      <c r="IHS3284" s="36"/>
      <c r="IHT3284" s="36"/>
      <c r="IHU3284" s="36"/>
      <c r="IHV3284" s="36"/>
      <c r="IHW3284" s="36"/>
      <c r="IHX3284" s="36"/>
      <c r="IHY3284" s="36"/>
      <c r="IHZ3284" s="36"/>
      <c r="IIA3284" s="36"/>
      <c r="IIB3284" s="36"/>
      <c r="IIC3284" s="36"/>
      <c r="IID3284" s="12"/>
      <c r="IIE3284" s="12"/>
      <c r="IIF3284" s="12"/>
      <c r="IIG3284" s="53"/>
      <c r="III3284" s="41"/>
      <c r="IIJ3284" s="40"/>
      <c r="IIK3284" s="44"/>
      <c r="IIL3284" s="62"/>
      <c r="IIM3284" s="56"/>
      <c r="IIN3284" s="60"/>
      <c r="IIO3284" s="60"/>
      <c r="IIP3284" s="60"/>
      <c r="IIQ3284" s="60"/>
      <c r="IIR3284" s="46"/>
      <c r="IIS3284" s="65"/>
      <c r="IIT3284" s="19"/>
      <c r="IIU3284" s="48"/>
      <c r="IIV3284" s="41"/>
      <c r="IIW3284" s="44"/>
      <c r="IIX3284" s="18"/>
      <c r="IIY3284" s="16"/>
      <c r="IIZ3284" s="36"/>
      <c r="IJA3284" s="36"/>
      <c r="IJB3284" s="36"/>
      <c r="IJC3284" s="36"/>
      <c r="IJD3284" s="36"/>
      <c r="IJE3284" s="36"/>
      <c r="IJF3284" s="36"/>
      <c r="IJG3284" s="36"/>
      <c r="IJH3284" s="36"/>
      <c r="IJI3284" s="36"/>
      <c r="IJJ3284" s="36"/>
      <c r="IJK3284" s="36"/>
      <c r="IJL3284" s="36"/>
      <c r="IJM3284" s="12"/>
      <c r="IJN3284" s="12"/>
      <c r="IJO3284" s="12"/>
      <c r="IJP3284" s="53"/>
      <c r="IJR3284" s="41"/>
      <c r="IJS3284" s="40"/>
      <c r="IJT3284" s="44"/>
      <c r="IJU3284" s="62"/>
      <c r="IJV3284" s="56"/>
      <c r="IJW3284" s="60"/>
      <c r="IJX3284" s="60"/>
      <c r="IJY3284" s="60"/>
      <c r="IJZ3284" s="60"/>
      <c r="IKA3284" s="46"/>
      <c r="IKB3284" s="65"/>
      <c r="IKC3284" s="19"/>
      <c r="IKD3284" s="48"/>
      <c r="IKE3284" s="41"/>
      <c r="IKF3284" s="44"/>
      <c r="IKG3284" s="18"/>
      <c r="IKH3284" s="16"/>
      <c r="IKI3284" s="36"/>
      <c r="IKJ3284" s="36"/>
      <c r="IKK3284" s="36"/>
      <c r="IKL3284" s="36"/>
      <c r="IKM3284" s="36"/>
      <c r="IKN3284" s="36"/>
      <c r="IKO3284" s="36"/>
      <c r="IKP3284" s="36"/>
      <c r="IKQ3284" s="36"/>
      <c r="IKR3284" s="36"/>
      <c r="IKS3284" s="36"/>
      <c r="IKT3284" s="36"/>
      <c r="IKU3284" s="36"/>
      <c r="IKV3284" s="12"/>
      <c r="IKW3284" s="12"/>
      <c r="IKX3284" s="12"/>
      <c r="IKY3284" s="53"/>
      <c r="ILA3284" s="41"/>
      <c r="ILB3284" s="40"/>
      <c r="ILC3284" s="44"/>
      <c r="ILD3284" s="62"/>
      <c r="ILE3284" s="56"/>
      <c r="ILF3284" s="60"/>
      <c r="ILG3284" s="60"/>
      <c r="ILH3284" s="60"/>
      <c r="ILI3284" s="60"/>
      <c r="ILJ3284" s="46"/>
      <c r="ILK3284" s="65"/>
      <c r="ILL3284" s="19"/>
      <c r="ILM3284" s="48"/>
      <c r="ILN3284" s="41"/>
      <c r="ILO3284" s="44"/>
      <c r="ILP3284" s="18"/>
      <c r="ILQ3284" s="16"/>
      <c r="ILR3284" s="36"/>
      <c r="ILS3284" s="36"/>
      <c r="ILT3284" s="36"/>
      <c r="ILU3284" s="36"/>
      <c r="ILV3284" s="36"/>
      <c r="ILW3284" s="36"/>
      <c r="ILX3284" s="36"/>
      <c r="ILY3284" s="36"/>
      <c r="ILZ3284" s="36"/>
      <c r="IMA3284" s="36"/>
      <c r="IMB3284" s="36"/>
      <c r="IMC3284" s="36"/>
      <c r="IMD3284" s="36"/>
      <c r="IME3284" s="12"/>
      <c r="IMF3284" s="12"/>
      <c r="IMG3284" s="12"/>
      <c r="IMH3284" s="53"/>
      <c r="IMJ3284" s="41"/>
      <c r="IMK3284" s="40"/>
      <c r="IML3284" s="44"/>
      <c r="IMM3284" s="62"/>
      <c r="IMN3284" s="56"/>
      <c r="IMO3284" s="60"/>
      <c r="IMP3284" s="60"/>
      <c r="IMQ3284" s="60"/>
      <c r="IMR3284" s="60"/>
      <c r="IMS3284" s="46"/>
      <c r="IMT3284" s="65"/>
      <c r="IMU3284" s="19"/>
      <c r="IMV3284" s="48"/>
      <c r="IMW3284" s="41"/>
      <c r="IMX3284" s="44"/>
      <c r="IMY3284" s="18"/>
      <c r="IMZ3284" s="16"/>
      <c r="INA3284" s="36"/>
      <c r="INB3284" s="36"/>
      <c r="INC3284" s="36"/>
      <c r="IND3284" s="36"/>
      <c r="INE3284" s="36"/>
      <c r="INF3284" s="36"/>
      <c r="ING3284" s="36"/>
      <c r="INH3284" s="36"/>
      <c r="INI3284" s="36"/>
      <c r="INJ3284" s="36"/>
      <c r="INK3284" s="36"/>
      <c r="INL3284" s="36"/>
      <c r="INM3284" s="36"/>
      <c r="INN3284" s="12"/>
      <c r="INO3284" s="12"/>
      <c r="INP3284" s="12"/>
      <c r="INQ3284" s="53"/>
      <c r="INS3284" s="41"/>
      <c r="INT3284" s="40"/>
      <c r="INU3284" s="44"/>
      <c r="INV3284" s="62"/>
      <c r="INW3284" s="56"/>
      <c r="INX3284" s="60"/>
      <c r="INY3284" s="60"/>
      <c r="INZ3284" s="60"/>
      <c r="IOA3284" s="60"/>
      <c r="IOB3284" s="46"/>
      <c r="IOC3284" s="65"/>
      <c r="IOD3284" s="19"/>
      <c r="IOE3284" s="48"/>
      <c r="IOF3284" s="41"/>
      <c r="IOG3284" s="44"/>
      <c r="IOH3284" s="18"/>
      <c r="IOI3284" s="16"/>
      <c r="IOJ3284" s="36"/>
      <c r="IOK3284" s="36"/>
      <c r="IOL3284" s="36"/>
      <c r="IOM3284" s="36"/>
      <c r="ION3284" s="36"/>
      <c r="IOO3284" s="36"/>
      <c r="IOP3284" s="36"/>
      <c r="IOQ3284" s="36"/>
      <c r="IOR3284" s="36"/>
      <c r="IOS3284" s="36"/>
      <c r="IOT3284" s="36"/>
      <c r="IOU3284" s="36"/>
      <c r="IOV3284" s="36"/>
      <c r="IOW3284" s="12"/>
      <c r="IOX3284" s="12"/>
      <c r="IOY3284" s="12"/>
      <c r="IOZ3284" s="53"/>
      <c r="IPB3284" s="41"/>
      <c r="IPC3284" s="40"/>
      <c r="IPD3284" s="44"/>
      <c r="IPE3284" s="62"/>
      <c r="IPF3284" s="56"/>
      <c r="IPG3284" s="60"/>
      <c r="IPH3284" s="60"/>
      <c r="IPI3284" s="60"/>
      <c r="IPJ3284" s="60"/>
      <c r="IPK3284" s="46"/>
      <c r="IPL3284" s="65"/>
      <c r="IPM3284" s="19"/>
      <c r="IPN3284" s="48"/>
      <c r="IPO3284" s="41"/>
      <c r="IPP3284" s="44"/>
      <c r="IPQ3284" s="18"/>
      <c r="IPR3284" s="16"/>
      <c r="IPS3284" s="36"/>
      <c r="IPT3284" s="36"/>
      <c r="IPU3284" s="36"/>
      <c r="IPV3284" s="36"/>
      <c r="IPW3284" s="36"/>
      <c r="IPX3284" s="36"/>
      <c r="IPY3284" s="36"/>
      <c r="IPZ3284" s="36"/>
      <c r="IQA3284" s="36"/>
      <c r="IQB3284" s="36"/>
      <c r="IQC3284" s="36"/>
      <c r="IQD3284" s="36"/>
      <c r="IQE3284" s="36"/>
      <c r="IQF3284" s="12"/>
      <c r="IQG3284" s="12"/>
      <c r="IQH3284" s="12"/>
      <c r="IQI3284" s="53"/>
      <c r="IQK3284" s="41"/>
      <c r="IQL3284" s="40"/>
      <c r="IQM3284" s="44"/>
      <c r="IQN3284" s="62"/>
      <c r="IQO3284" s="56"/>
      <c r="IQP3284" s="60"/>
      <c r="IQQ3284" s="60"/>
      <c r="IQR3284" s="60"/>
      <c r="IQS3284" s="60"/>
      <c r="IQT3284" s="46"/>
      <c r="IQU3284" s="65"/>
      <c r="IQV3284" s="19"/>
      <c r="IQW3284" s="48"/>
      <c r="IQX3284" s="41"/>
      <c r="IQY3284" s="44"/>
      <c r="IQZ3284" s="18"/>
      <c r="IRA3284" s="16"/>
      <c r="IRB3284" s="36"/>
      <c r="IRC3284" s="36"/>
      <c r="IRD3284" s="36"/>
      <c r="IRE3284" s="36"/>
      <c r="IRF3284" s="36"/>
      <c r="IRG3284" s="36"/>
      <c r="IRH3284" s="36"/>
      <c r="IRI3284" s="36"/>
      <c r="IRJ3284" s="36"/>
      <c r="IRK3284" s="36"/>
      <c r="IRL3284" s="36"/>
      <c r="IRM3284" s="36"/>
      <c r="IRN3284" s="36"/>
      <c r="IRO3284" s="12"/>
      <c r="IRP3284" s="12"/>
      <c r="IRQ3284" s="12"/>
      <c r="IRR3284" s="53"/>
      <c r="IRT3284" s="41"/>
      <c r="IRU3284" s="40"/>
      <c r="IRV3284" s="44"/>
      <c r="IRW3284" s="62"/>
      <c r="IRX3284" s="56"/>
      <c r="IRY3284" s="60"/>
      <c r="IRZ3284" s="60"/>
      <c r="ISA3284" s="60"/>
      <c r="ISB3284" s="60"/>
      <c r="ISC3284" s="46"/>
      <c r="ISD3284" s="65"/>
      <c r="ISE3284" s="19"/>
      <c r="ISF3284" s="48"/>
      <c r="ISG3284" s="41"/>
      <c r="ISH3284" s="44"/>
      <c r="ISI3284" s="18"/>
      <c r="ISJ3284" s="16"/>
      <c r="ISK3284" s="36"/>
      <c r="ISL3284" s="36"/>
      <c r="ISM3284" s="36"/>
      <c r="ISN3284" s="36"/>
      <c r="ISO3284" s="36"/>
      <c r="ISP3284" s="36"/>
      <c r="ISQ3284" s="36"/>
      <c r="ISR3284" s="36"/>
      <c r="ISS3284" s="36"/>
      <c r="IST3284" s="36"/>
      <c r="ISU3284" s="36"/>
      <c r="ISV3284" s="36"/>
      <c r="ISW3284" s="36"/>
      <c r="ISX3284" s="12"/>
      <c r="ISY3284" s="12"/>
      <c r="ISZ3284" s="12"/>
      <c r="ITA3284" s="53"/>
      <c r="ITC3284" s="41"/>
      <c r="ITD3284" s="40"/>
      <c r="ITE3284" s="44"/>
      <c r="ITF3284" s="62"/>
      <c r="ITG3284" s="56"/>
      <c r="ITH3284" s="60"/>
      <c r="ITI3284" s="60"/>
      <c r="ITJ3284" s="60"/>
      <c r="ITK3284" s="60"/>
      <c r="ITL3284" s="46"/>
      <c r="ITM3284" s="65"/>
      <c r="ITN3284" s="19"/>
      <c r="ITO3284" s="48"/>
      <c r="ITP3284" s="41"/>
      <c r="ITQ3284" s="44"/>
      <c r="ITR3284" s="18"/>
      <c r="ITS3284" s="16"/>
      <c r="ITT3284" s="36"/>
      <c r="ITU3284" s="36"/>
      <c r="ITV3284" s="36"/>
      <c r="ITW3284" s="36"/>
      <c r="ITX3284" s="36"/>
      <c r="ITY3284" s="36"/>
      <c r="ITZ3284" s="36"/>
      <c r="IUA3284" s="36"/>
      <c r="IUB3284" s="36"/>
      <c r="IUC3284" s="36"/>
      <c r="IUD3284" s="36"/>
      <c r="IUE3284" s="36"/>
      <c r="IUF3284" s="36"/>
      <c r="IUG3284" s="12"/>
      <c r="IUH3284" s="12"/>
      <c r="IUI3284" s="12"/>
      <c r="IUJ3284" s="53"/>
      <c r="IUL3284" s="41"/>
      <c r="IUM3284" s="40"/>
      <c r="IUN3284" s="44"/>
      <c r="IUO3284" s="62"/>
      <c r="IUP3284" s="56"/>
      <c r="IUQ3284" s="60"/>
      <c r="IUR3284" s="60"/>
      <c r="IUS3284" s="60"/>
      <c r="IUT3284" s="60"/>
      <c r="IUU3284" s="46"/>
      <c r="IUV3284" s="65"/>
      <c r="IUW3284" s="19"/>
      <c r="IUX3284" s="48"/>
      <c r="IUY3284" s="41"/>
      <c r="IUZ3284" s="44"/>
      <c r="IVA3284" s="18"/>
      <c r="IVB3284" s="16"/>
      <c r="IVC3284" s="36"/>
      <c r="IVD3284" s="36"/>
      <c r="IVE3284" s="36"/>
      <c r="IVF3284" s="36"/>
      <c r="IVG3284" s="36"/>
      <c r="IVH3284" s="36"/>
      <c r="IVI3284" s="36"/>
      <c r="IVJ3284" s="36"/>
      <c r="IVK3284" s="36"/>
      <c r="IVL3284" s="36"/>
      <c r="IVM3284" s="36"/>
      <c r="IVN3284" s="36"/>
      <c r="IVO3284" s="36"/>
      <c r="IVP3284" s="12"/>
      <c r="IVQ3284" s="12"/>
      <c r="IVR3284" s="12"/>
      <c r="IVS3284" s="53"/>
      <c r="IVU3284" s="41"/>
      <c r="IVV3284" s="40"/>
      <c r="IVW3284" s="44"/>
      <c r="IVX3284" s="62"/>
      <c r="IVY3284" s="56"/>
      <c r="IVZ3284" s="60"/>
      <c r="IWA3284" s="60"/>
      <c r="IWB3284" s="60"/>
      <c r="IWC3284" s="60"/>
      <c r="IWD3284" s="46"/>
      <c r="IWE3284" s="65"/>
      <c r="IWF3284" s="19"/>
      <c r="IWG3284" s="48"/>
      <c r="IWH3284" s="41"/>
      <c r="IWI3284" s="44"/>
      <c r="IWJ3284" s="18"/>
      <c r="IWK3284" s="16"/>
      <c r="IWL3284" s="36"/>
      <c r="IWM3284" s="36"/>
      <c r="IWN3284" s="36"/>
      <c r="IWO3284" s="36"/>
      <c r="IWP3284" s="36"/>
      <c r="IWQ3284" s="36"/>
      <c r="IWR3284" s="36"/>
      <c r="IWS3284" s="36"/>
      <c r="IWT3284" s="36"/>
      <c r="IWU3284" s="36"/>
      <c r="IWV3284" s="36"/>
      <c r="IWW3284" s="36"/>
      <c r="IWX3284" s="36"/>
      <c r="IWY3284" s="12"/>
      <c r="IWZ3284" s="12"/>
      <c r="IXA3284" s="12"/>
      <c r="IXB3284" s="53"/>
      <c r="IXD3284" s="41"/>
      <c r="IXE3284" s="40"/>
      <c r="IXF3284" s="44"/>
      <c r="IXG3284" s="62"/>
      <c r="IXH3284" s="56"/>
      <c r="IXI3284" s="60"/>
      <c r="IXJ3284" s="60"/>
      <c r="IXK3284" s="60"/>
      <c r="IXL3284" s="60"/>
      <c r="IXM3284" s="46"/>
      <c r="IXN3284" s="65"/>
      <c r="IXO3284" s="19"/>
      <c r="IXP3284" s="48"/>
      <c r="IXQ3284" s="41"/>
      <c r="IXR3284" s="44"/>
      <c r="IXS3284" s="18"/>
      <c r="IXT3284" s="16"/>
      <c r="IXU3284" s="36"/>
      <c r="IXV3284" s="36"/>
      <c r="IXW3284" s="36"/>
      <c r="IXX3284" s="36"/>
      <c r="IXY3284" s="36"/>
      <c r="IXZ3284" s="36"/>
      <c r="IYA3284" s="36"/>
      <c r="IYB3284" s="36"/>
      <c r="IYC3284" s="36"/>
      <c r="IYD3284" s="36"/>
      <c r="IYE3284" s="36"/>
      <c r="IYF3284" s="36"/>
      <c r="IYG3284" s="36"/>
      <c r="IYH3284" s="12"/>
      <c r="IYI3284" s="12"/>
      <c r="IYJ3284" s="12"/>
      <c r="IYK3284" s="53"/>
      <c r="IYM3284" s="41"/>
      <c r="IYN3284" s="40"/>
      <c r="IYO3284" s="44"/>
      <c r="IYP3284" s="62"/>
      <c r="IYQ3284" s="56"/>
      <c r="IYR3284" s="60"/>
      <c r="IYS3284" s="60"/>
      <c r="IYT3284" s="60"/>
      <c r="IYU3284" s="60"/>
      <c r="IYV3284" s="46"/>
      <c r="IYW3284" s="65"/>
      <c r="IYX3284" s="19"/>
      <c r="IYY3284" s="48"/>
      <c r="IYZ3284" s="41"/>
      <c r="IZA3284" s="44"/>
      <c r="IZB3284" s="18"/>
      <c r="IZC3284" s="16"/>
      <c r="IZD3284" s="36"/>
      <c r="IZE3284" s="36"/>
      <c r="IZF3284" s="36"/>
      <c r="IZG3284" s="36"/>
      <c r="IZH3284" s="36"/>
      <c r="IZI3284" s="36"/>
      <c r="IZJ3284" s="36"/>
      <c r="IZK3284" s="36"/>
      <c r="IZL3284" s="36"/>
      <c r="IZM3284" s="36"/>
      <c r="IZN3284" s="36"/>
      <c r="IZO3284" s="36"/>
      <c r="IZP3284" s="36"/>
      <c r="IZQ3284" s="12"/>
      <c r="IZR3284" s="12"/>
      <c r="IZS3284" s="12"/>
      <c r="IZT3284" s="53"/>
      <c r="IZV3284" s="41"/>
      <c r="IZW3284" s="40"/>
      <c r="IZX3284" s="44"/>
      <c r="IZY3284" s="62"/>
      <c r="IZZ3284" s="56"/>
      <c r="JAA3284" s="60"/>
      <c r="JAB3284" s="60"/>
      <c r="JAC3284" s="60"/>
      <c r="JAD3284" s="60"/>
      <c r="JAE3284" s="46"/>
      <c r="JAF3284" s="65"/>
      <c r="JAG3284" s="19"/>
      <c r="JAH3284" s="48"/>
      <c r="JAI3284" s="41"/>
      <c r="JAJ3284" s="44"/>
      <c r="JAK3284" s="18"/>
      <c r="JAL3284" s="16"/>
      <c r="JAM3284" s="36"/>
      <c r="JAN3284" s="36"/>
      <c r="JAO3284" s="36"/>
      <c r="JAP3284" s="36"/>
      <c r="JAQ3284" s="36"/>
      <c r="JAR3284" s="36"/>
      <c r="JAS3284" s="36"/>
      <c r="JAT3284" s="36"/>
      <c r="JAU3284" s="36"/>
      <c r="JAV3284" s="36"/>
      <c r="JAW3284" s="36"/>
      <c r="JAX3284" s="36"/>
      <c r="JAY3284" s="36"/>
      <c r="JAZ3284" s="12"/>
      <c r="JBA3284" s="12"/>
      <c r="JBB3284" s="12"/>
      <c r="JBC3284" s="53"/>
      <c r="JBE3284" s="41"/>
      <c r="JBF3284" s="40"/>
      <c r="JBG3284" s="44"/>
      <c r="JBH3284" s="62"/>
      <c r="JBI3284" s="56"/>
      <c r="JBJ3284" s="60"/>
      <c r="JBK3284" s="60"/>
      <c r="JBL3284" s="60"/>
      <c r="JBM3284" s="60"/>
      <c r="JBN3284" s="46"/>
      <c r="JBO3284" s="65"/>
      <c r="JBP3284" s="19"/>
      <c r="JBQ3284" s="48"/>
      <c r="JBR3284" s="41"/>
      <c r="JBS3284" s="44"/>
      <c r="JBT3284" s="18"/>
      <c r="JBU3284" s="16"/>
      <c r="JBV3284" s="36"/>
      <c r="JBW3284" s="36"/>
      <c r="JBX3284" s="36"/>
      <c r="JBY3284" s="36"/>
      <c r="JBZ3284" s="36"/>
      <c r="JCA3284" s="36"/>
      <c r="JCB3284" s="36"/>
      <c r="JCC3284" s="36"/>
      <c r="JCD3284" s="36"/>
      <c r="JCE3284" s="36"/>
      <c r="JCF3284" s="36"/>
      <c r="JCG3284" s="36"/>
      <c r="JCH3284" s="36"/>
      <c r="JCI3284" s="12"/>
      <c r="JCJ3284" s="12"/>
      <c r="JCK3284" s="12"/>
      <c r="JCL3284" s="53"/>
      <c r="JCN3284" s="41"/>
      <c r="JCO3284" s="40"/>
      <c r="JCP3284" s="44"/>
      <c r="JCQ3284" s="62"/>
      <c r="JCR3284" s="56"/>
      <c r="JCS3284" s="60"/>
      <c r="JCT3284" s="60"/>
      <c r="JCU3284" s="60"/>
      <c r="JCV3284" s="60"/>
      <c r="JCW3284" s="46"/>
      <c r="JCX3284" s="65"/>
      <c r="JCY3284" s="19"/>
      <c r="JCZ3284" s="48"/>
      <c r="JDA3284" s="41"/>
      <c r="JDB3284" s="44"/>
      <c r="JDC3284" s="18"/>
      <c r="JDD3284" s="16"/>
      <c r="JDE3284" s="36"/>
      <c r="JDF3284" s="36"/>
      <c r="JDG3284" s="36"/>
      <c r="JDH3284" s="36"/>
      <c r="JDI3284" s="36"/>
      <c r="JDJ3284" s="36"/>
      <c r="JDK3284" s="36"/>
      <c r="JDL3284" s="36"/>
      <c r="JDM3284" s="36"/>
      <c r="JDN3284" s="36"/>
      <c r="JDO3284" s="36"/>
      <c r="JDP3284" s="36"/>
      <c r="JDQ3284" s="36"/>
      <c r="JDR3284" s="12"/>
      <c r="JDS3284" s="12"/>
      <c r="JDT3284" s="12"/>
      <c r="JDU3284" s="53"/>
      <c r="JDW3284" s="41"/>
      <c r="JDX3284" s="40"/>
      <c r="JDY3284" s="44"/>
      <c r="JDZ3284" s="62"/>
      <c r="JEA3284" s="56"/>
      <c r="JEB3284" s="60"/>
      <c r="JEC3284" s="60"/>
      <c r="JED3284" s="60"/>
      <c r="JEE3284" s="60"/>
      <c r="JEF3284" s="46"/>
      <c r="JEG3284" s="65"/>
      <c r="JEH3284" s="19"/>
      <c r="JEI3284" s="48"/>
      <c r="JEJ3284" s="41"/>
      <c r="JEK3284" s="44"/>
      <c r="JEL3284" s="18"/>
      <c r="JEM3284" s="16"/>
      <c r="JEN3284" s="36"/>
      <c r="JEO3284" s="36"/>
      <c r="JEP3284" s="36"/>
      <c r="JEQ3284" s="36"/>
      <c r="JER3284" s="36"/>
      <c r="JES3284" s="36"/>
      <c r="JET3284" s="36"/>
      <c r="JEU3284" s="36"/>
      <c r="JEV3284" s="36"/>
      <c r="JEW3284" s="36"/>
      <c r="JEX3284" s="36"/>
      <c r="JEY3284" s="36"/>
      <c r="JEZ3284" s="36"/>
      <c r="JFA3284" s="12"/>
      <c r="JFB3284" s="12"/>
      <c r="JFC3284" s="12"/>
      <c r="JFD3284" s="53"/>
      <c r="JFF3284" s="41"/>
      <c r="JFG3284" s="40"/>
      <c r="JFH3284" s="44"/>
      <c r="JFI3284" s="62"/>
      <c r="JFJ3284" s="56"/>
      <c r="JFK3284" s="60"/>
      <c r="JFL3284" s="60"/>
      <c r="JFM3284" s="60"/>
      <c r="JFN3284" s="60"/>
      <c r="JFO3284" s="46"/>
      <c r="JFP3284" s="65"/>
      <c r="JFQ3284" s="19"/>
      <c r="JFR3284" s="48"/>
      <c r="JFS3284" s="41"/>
      <c r="JFT3284" s="44"/>
      <c r="JFU3284" s="18"/>
      <c r="JFV3284" s="16"/>
      <c r="JFW3284" s="36"/>
      <c r="JFX3284" s="36"/>
      <c r="JFY3284" s="36"/>
      <c r="JFZ3284" s="36"/>
      <c r="JGA3284" s="36"/>
      <c r="JGB3284" s="36"/>
      <c r="JGC3284" s="36"/>
      <c r="JGD3284" s="36"/>
      <c r="JGE3284" s="36"/>
      <c r="JGF3284" s="36"/>
      <c r="JGG3284" s="36"/>
      <c r="JGH3284" s="36"/>
      <c r="JGI3284" s="36"/>
      <c r="JGJ3284" s="12"/>
      <c r="JGK3284" s="12"/>
      <c r="JGL3284" s="12"/>
      <c r="JGM3284" s="53"/>
      <c r="JGO3284" s="41"/>
      <c r="JGP3284" s="40"/>
      <c r="JGQ3284" s="44"/>
      <c r="JGR3284" s="62"/>
      <c r="JGS3284" s="56"/>
      <c r="JGT3284" s="60"/>
      <c r="JGU3284" s="60"/>
      <c r="JGV3284" s="60"/>
      <c r="JGW3284" s="60"/>
      <c r="JGX3284" s="46"/>
      <c r="JGY3284" s="65"/>
      <c r="JGZ3284" s="19"/>
      <c r="JHA3284" s="48"/>
      <c r="JHB3284" s="41"/>
      <c r="JHC3284" s="44"/>
      <c r="JHD3284" s="18"/>
      <c r="JHE3284" s="16"/>
      <c r="JHF3284" s="36"/>
      <c r="JHG3284" s="36"/>
      <c r="JHH3284" s="36"/>
      <c r="JHI3284" s="36"/>
      <c r="JHJ3284" s="36"/>
      <c r="JHK3284" s="36"/>
      <c r="JHL3284" s="36"/>
      <c r="JHM3284" s="36"/>
      <c r="JHN3284" s="36"/>
      <c r="JHO3284" s="36"/>
      <c r="JHP3284" s="36"/>
      <c r="JHQ3284" s="36"/>
      <c r="JHR3284" s="36"/>
      <c r="JHS3284" s="12"/>
      <c r="JHT3284" s="12"/>
      <c r="JHU3284" s="12"/>
      <c r="JHV3284" s="53"/>
      <c r="JHX3284" s="41"/>
      <c r="JHY3284" s="40"/>
      <c r="JHZ3284" s="44"/>
      <c r="JIA3284" s="62"/>
      <c r="JIB3284" s="56"/>
      <c r="JIC3284" s="60"/>
      <c r="JID3284" s="60"/>
      <c r="JIE3284" s="60"/>
      <c r="JIF3284" s="60"/>
      <c r="JIG3284" s="46"/>
      <c r="JIH3284" s="65"/>
      <c r="JII3284" s="19"/>
      <c r="JIJ3284" s="48"/>
      <c r="JIK3284" s="41"/>
      <c r="JIL3284" s="44"/>
      <c r="JIM3284" s="18"/>
      <c r="JIN3284" s="16"/>
      <c r="JIO3284" s="36"/>
      <c r="JIP3284" s="36"/>
      <c r="JIQ3284" s="36"/>
      <c r="JIR3284" s="36"/>
      <c r="JIS3284" s="36"/>
      <c r="JIT3284" s="36"/>
      <c r="JIU3284" s="36"/>
      <c r="JIV3284" s="36"/>
      <c r="JIW3284" s="36"/>
      <c r="JIX3284" s="36"/>
      <c r="JIY3284" s="36"/>
      <c r="JIZ3284" s="36"/>
      <c r="JJA3284" s="36"/>
      <c r="JJB3284" s="12"/>
      <c r="JJC3284" s="12"/>
      <c r="JJD3284" s="12"/>
      <c r="JJE3284" s="53"/>
      <c r="JJG3284" s="41"/>
      <c r="JJH3284" s="40"/>
      <c r="JJI3284" s="44"/>
      <c r="JJJ3284" s="62"/>
      <c r="JJK3284" s="56"/>
      <c r="JJL3284" s="60"/>
      <c r="JJM3284" s="60"/>
      <c r="JJN3284" s="60"/>
      <c r="JJO3284" s="60"/>
      <c r="JJP3284" s="46"/>
      <c r="JJQ3284" s="65"/>
      <c r="JJR3284" s="19"/>
      <c r="JJS3284" s="48"/>
      <c r="JJT3284" s="41"/>
      <c r="JJU3284" s="44"/>
      <c r="JJV3284" s="18"/>
      <c r="JJW3284" s="16"/>
      <c r="JJX3284" s="36"/>
      <c r="JJY3284" s="36"/>
      <c r="JJZ3284" s="36"/>
      <c r="JKA3284" s="36"/>
      <c r="JKB3284" s="36"/>
      <c r="JKC3284" s="36"/>
      <c r="JKD3284" s="36"/>
      <c r="JKE3284" s="36"/>
      <c r="JKF3284" s="36"/>
      <c r="JKG3284" s="36"/>
      <c r="JKH3284" s="36"/>
      <c r="JKI3284" s="36"/>
      <c r="JKJ3284" s="36"/>
      <c r="JKK3284" s="12"/>
      <c r="JKL3284" s="12"/>
      <c r="JKM3284" s="12"/>
      <c r="JKN3284" s="53"/>
      <c r="JKP3284" s="41"/>
      <c r="JKQ3284" s="40"/>
      <c r="JKR3284" s="44"/>
      <c r="JKS3284" s="62"/>
      <c r="JKT3284" s="56"/>
      <c r="JKU3284" s="60"/>
      <c r="JKV3284" s="60"/>
      <c r="JKW3284" s="60"/>
      <c r="JKX3284" s="60"/>
      <c r="JKY3284" s="46"/>
      <c r="JKZ3284" s="65"/>
      <c r="JLA3284" s="19"/>
      <c r="JLB3284" s="48"/>
      <c r="JLC3284" s="41"/>
      <c r="JLD3284" s="44"/>
      <c r="JLE3284" s="18"/>
      <c r="JLF3284" s="16"/>
      <c r="JLG3284" s="36"/>
      <c r="JLH3284" s="36"/>
      <c r="JLI3284" s="36"/>
      <c r="JLJ3284" s="36"/>
      <c r="JLK3284" s="36"/>
      <c r="JLL3284" s="36"/>
      <c r="JLM3284" s="36"/>
      <c r="JLN3284" s="36"/>
      <c r="JLO3284" s="36"/>
      <c r="JLP3284" s="36"/>
      <c r="JLQ3284" s="36"/>
      <c r="JLR3284" s="36"/>
      <c r="JLS3284" s="36"/>
      <c r="JLT3284" s="12"/>
      <c r="JLU3284" s="12"/>
      <c r="JLV3284" s="12"/>
      <c r="JLW3284" s="53"/>
      <c r="JLY3284" s="41"/>
      <c r="JLZ3284" s="40"/>
      <c r="JMA3284" s="44"/>
      <c r="JMB3284" s="62"/>
      <c r="JMC3284" s="56"/>
      <c r="JMD3284" s="60"/>
      <c r="JME3284" s="60"/>
      <c r="JMF3284" s="60"/>
      <c r="JMG3284" s="60"/>
      <c r="JMH3284" s="46"/>
      <c r="JMI3284" s="65"/>
      <c r="JMJ3284" s="19"/>
      <c r="JMK3284" s="48"/>
      <c r="JML3284" s="41"/>
      <c r="JMM3284" s="44"/>
      <c r="JMN3284" s="18"/>
      <c r="JMO3284" s="16"/>
      <c r="JMP3284" s="36"/>
      <c r="JMQ3284" s="36"/>
      <c r="JMR3284" s="36"/>
      <c r="JMS3284" s="36"/>
      <c r="JMT3284" s="36"/>
      <c r="JMU3284" s="36"/>
      <c r="JMV3284" s="36"/>
      <c r="JMW3284" s="36"/>
      <c r="JMX3284" s="36"/>
      <c r="JMY3284" s="36"/>
      <c r="JMZ3284" s="36"/>
      <c r="JNA3284" s="36"/>
      <c r="JNB3284" s="36"/>
      <c r="JNC3284" s="12"/>
      <c r="JND3284" s="12"/>
      <c r="JNE3284" s="12"/>
      <c r="JNF3284" s="53"/>
      <c r="JNH3284" s="41"/>
      <c r="JNI3284" s="40"/>
      <c r="JNJ3284" s="44"/>
      <c r="JNK3284" s="62"/>
      <c r="JNL3284" s="56"/>
      <c r="JNM3284" s="60"/>
      <c r="JNN3284" s="60"/>
      <c r="JNO3284" s="60"/>
      <c r="JNP3284" s="60"/>
      <c r="JNQ3284" s="46"/>
      <c r="JNR3284" s="65"/>
      <c r="JNS3284" s="19"/>
      <c r="JNT3284" s="48"/>
      <c r="JNU3284" s="41"/>
      <c r="JNV3284" s="44"/>
      <c r="JNW3284" s="18"/>
      <c r="JNX3284" s="16"/>
      <c r="JNY3284" s="36"/>
      <c r="JNZ3284" s="36"/>
      <c r="JOA3284" s="36"/>
      <c r="JOB3284" s="36"/>
      <c r="JOC3284" s="36"/>
      <c r="JOD3284" s="36"/>
      <c r="JOE3284" s="36"/>
      <c r="JOF3284" s="36"/>
      <c r="JOG3284" s="36"/>
      <c r="JOH3284" s="36"/>
      <c r="JOI3284" s="36"/>
      <c r="JOJ3284" s="36"/>
      <c r="JOK3284" s="36"/>
      <c r="JOL3284" s="12"/>
      <c r="JOM3284" s="12"/>
      <c r="JON3284" s="12"/>
      <c r="JOO3284" s="53"/>
      <c r="JOQ3284" s="41"/>
      <c r="JOR3284" s="40"/>
      <c r="JOS3284" s="44"/>
      <c r="JOT3284" s="62"/>
      <c r="JOU3284" s="56"/>
      <c r="JOV3284" s="60"/>
      <c r="JOW3284" s="60"/>
      <c r="JOX3284" s="60"/>
      <c r="JOY3284" s="60"/>
      <c r="JOZ3284" s="46"/>
      <c r="JPA3284" s="65"/>
      <c r="JPB3284" s="19"/>
      <c r="JPC3284" s="48"/>
      <c r="JPD3284" s="41"/>
      <c r="JPE3284" s="44"/>
      <c r="JPF3284" s="18"/>
      <c r="JPG3284" s="16"/>
      <c r="JPH3284" s="36"/>
      <c r="JPI3284" s="36"/>
      <c r="JPJ3284" s="36"/>
      <c r="JPK3284" s="36"/>
      <c r="JPL3284" s="36"/>
      <c r="JPM3284" s="36"/>
      <c r="JPN3284" s="36"/>
      <c r="JPO3284" s="36"/>
      <c r="JPP3284" s="36"/>
      <c r="JPQ3284" s="36"/>
      <c r="JPR3284" s="36"/>
      <c r="JPS3284" s="36"/>
      <c r="JPT3284" s="36"/>
      <c r="JPU3284" s="12"/>
      <c r="JPV3284" s="12"/>
      <c r="JPW3284" s="12"/>
      <c r="JPX3284" s="53"/>
      <c r="JPZ3284" s="41"/>
      <c r="JQA3284" s="40"/>
      <c r="JQB3284" s="44"/>
      <c r="JQC3284" s="62"/>
      <c r="JQD3284" s="56"/>
      <c r="JQE3284" s="60"/>
      <c r="JQF3284" s="60"/>
      <c r="JQG3284" s="60"/>
      <c r="JQH3284" s="60"/>
      <c r="JQI3284" s="46"/>
      <c r="JQJ3284" s="65"/>
      <c r="JQK3284" s="19"/>
      <c r="JQL3284" s="48"/>
      <c r="JQM3284" s="41"/>
      <c r="JQN3284" s="44"/>
      <c r="JQO3284" s="18"/>
      <c r="JQP3284" s="16"/>
      <c r="JQQ3284" s="36"/>
      <c r="JQR3284" s="36"/>
      <c r="JQS3284" s="36"/>
      <c r="JQT3284" s="36"/>
      <c r="JQU3284" s="36"/>
      <c r="JQV3284" s="36"/>
      <c r="JQW3284" s="36"/>
      <c r="JQX3284" s="36"/>
      <c r="JQY3284" s="36"/>
      <c r="JQZ3284" s="36"/>
      <c r="JRA3284" s="36"/>
      <c r="JRB3284" s="36"/>
      <c r="JRC3284" s="36"/>
      <c r="JRD3284" s="12"/>
      <c r="JRE3284" s="12"/>
      <c r="JRF3284" s="12"/>
      <c r="JRG3284" s="53"/>
      <c r="JRI3284" s="41"/>
      <c r="JRJ3284" s="40"/>
      <c r="JRK3284" s="44"/>
      <c r="JRL3284" s="62"/>
      <c r="JRM3284" s="56"/>
      <c r="JRN3284" s="60"/>
      <c r="JRO3284" s="60"/>
      <c r="JRP3284" s="60"/>
      <c r="JRQ3284" s="60"/>
      <c r="JRR3284" s="46"/>
      <c r="JRS3284" s="65"/>
      <c r="JRT3284" s="19"/>
      <c r="JRU3284" s="48"/>
      <c r="JRV3284" s="41"/>
      <c r="JRW3284" s="44"/>
      <c r="JRX3284" s="18"/>
      <c r="JRY3284" s="16"/>
      <c r="JRZ3284" s="36"/>
      <c r="JSA3284" s="36"/>
      <c r="JSB3284" s="36"/>
      <c r="JSC3284" s="36"/>
      <c r="JSD3284" s="36"/>
      <c r="JSE3284" s="36"/>
      <c r="JSF3284" s="36"/>
      <c r="JSG3284" s="36"/>
      <c r="JSH3284" s="36"/>
      <c r="JSI3284" s="36"/>
      <c r="JSJ3284" s="36"/>
      <c r="JSK3284" s="36"/>
      <c r="JSL3284" s="36"/>
      <c r="JSM3284" s="12"/>
      <c r="JSN3284" s="12"/>
      <c r="JSO3284" s="12"/>
      <c r="JSP3284" s="53"/>
      <c r="JSR3284" s="41"/>
      <c r="JSS3284" s="40"/>
      <c r="JST3284" s="44"/>
      <c r="JSU3284" s="62"/>
      <c r="JSV3284" s="56"/>
      <c r="JSW3284" s="60"/>
      <c r="JSX3284" s="60"/>
      <c r="JSY3284" s="60"/>
      <c r="JSZ3284" s="60"/>
      <c r="JTA3284" s="46"/>
      <c r="JTB3284" s="65"/>
      <c r="JTC3284" s="19"/>
      <c r="JTD3284" s="48"/>
      <c r="JTE3284" s="41"/>
      <c r="JTF3284" s="44"/>
      <c r="JTG3284" s="18"/>
      <c r="JTH3284" s="16"/>
      <c r="JTI3284" s="36"/>
      <c r="JTJ3284" s="36"/>
      <c r="JTK3284" s="36"/>
      <c r="JTL3284" s="36"/>
      <c r="JTM3284" s="36"/>
      <c r="JTN3284" s="36"/>
      <c r="JTO3284" s="36"/>
      <c r="JTP3284" s="36"/>
      <c r="JTQ3284" s="36"/>
      <c r="JTR3284" s="36"/>
      <c r="JTS3284" s="36"/>
      <c r="JTT3284" s="36"/>
      <c r="JTU3284" s="36"/>
      <c r="JTV3284" s="12"/>
      <c r="JTW3284" s="12"/>
      <c r="JTX3284" s="12"/>
      <c r="JTY3284" s="53"/>
      <c r="JUA3284" s="41"/>
      <c r="JUB3284" s="40"/>
      <c r="JUC3284" s="44"/>
      <c r="JUD3284" s="62"/>
      <c r="JUE3284" s="56"/>
      <c r="JUF3284" s="60"/>
      <c r="JUG3284" s="60"/>
      <c r="JUH3284" s="60"/>
      <c r="JUI3284" s="60"/>
      <c r="JUJ3284" s="46"/>
      <c r="JUK3284" s="65"/>
      <c r="JUL3284" s="19"/>
      <c r="JUM3284" s="48"/>
      <c r="JUN3284" s="41"/>
      <c r="JUO3284" s="44"/>
      <c r="JUP3284" s="18"/>
      <c r="JUQ3284" s="16"/>
      <c r="JUR3284" s="36"/>
      <c r="JUS3284" s="36"/>
      <c r="JUT3284" s="36"/>
      <c r="JUU3284" s="36"/>
      <c r="JUV3284" s="36"/>
      <c r="JUW3284" s="36"/>
      <c r="JUX3284" s="36"/>
      <c r="JUY3284" s="36"/>
      <c r="JUZ3284" s="36"/>
      <c r="JVA3284" s="36"/>
      <c r="JVB3284" s="36"/>
      <c r="JVC3284" s="36"/>
      <c r="JVD3284" s="36"/>
      <c r="JVE3284" s="12"/>
      <c r="JVF3284" s="12"/>
      <c r="JVG3284" s="12"/>
      <c r="JVH3284" s="53"/>
      <c r="JVJ3284" s="41"/>
      <c r="JVK3284" s="40"/>
      <c r="JVL3284" s="44"/>
      <c r="JVM3284" s="62"/>
      <c r="JVN3284" s="56"/>
      <c r="JVO3284" s="60"/>
      <c r="JVP3284" s="60"/>
      <c r="JVQ3284" s="60"/>
      <c r="JVR3284" s="60"/>
      <c r="JVS3284" s="46"/>
      <c r="JVT3284" s="65"/>
      <c r="JVU3284" s="19"/>
      <c r="JVV3284" s="48"/>
      <c r="JVW3284" s="41"/>
      <c r="JVX3284" s="44"/>
      <c r="JVY3284" s="18"/>
      <c r="JVZ3284" s="16"/>
      <c r="JWA3284" s="36"/>
      <c r="JWB3284" s="36"/>
      <c r="JWC3284" s="36"/>
      <c r="JWD3284" s="36"/>
      <c r="JWE3284" s="36"/>
      <c r="JWF3284" s="36"/>
      <c r="JWG3284" s="36"/>
      <c r="JWH3284" s="36"/>
      <c r="JWI3284" s="36"/>
      <c r="JWJ3284" s="36"/>
      <c r="JWK3284" s="36"/>
      <c r="JWL3284" s="36"/>
      <c r="JWM3284" s="36"/>
      <c r="JWN3284" s="12"/>
      <c r="JWO3284" s="12"/>
      <c r="JWP3284" s="12"/>
      <c r="JWQ3284" s="53"/>
      <c r="JWS3284" s="41"/>
      <c r="JWT3284" s="40"/>
      <c r="JWU3284" s="44"/>
      <c r="JWV3284" s="62"/>
      <c r="JWW3284" s="56"/>
      <c r="JWX3284" s="60"/>
      <c r="JWY3284" s="60"/>
      <c r="JWZ3284" s="60"/>
      <c r="JXA3284" s="60"/>
      <c r="JXB3284" s="46"/>
      <c r="JXC3284" s="65"/>
      <c r="JXD3284" s="19"/>
      <c r="JXE3284" s="48"/>
      <c r="JXF3284" s="41"/>
      <c r="JXG3284" s="44"/>
      <c r="JXH3284" s="18"/>
      <c r="JXI3284" s="16"/>
      <c r="JXJ3284" s="36"/>
      <c r="JXK3284" s="36"/>
      <c r="JXL3284" s="36"/>
      <c r="JXM3284" s="36"/>
      <c r="JXN3284" s="36"/>
      <c r="JXO3284" s="36"/>
      <c r="JXP3284" s="36"/>
      <c r="JXQ3284" s="36"/>
      <c r="JXR3284" s="36"/>
      <c r="JXS3284" s="36"/>
      <c r="JXT3284" s="36"/>
      <c r="JXU3284" s="36"/>
      <c r="JXV3284" s="36"/>
      <c r="JXW3284" s="12"/>
      <c r="JXX3284" s="12"/>
      <c r="JXY3284" s="12"/>
      <c r="JXZ3284" s="53"/>
      <c r="JYB3284" s="41"/>
      <c r="JYC3284" s="40"/>
      <c r="JYD3284" s="44"/>
      <c r="JYE3284" s="62"/>
      <c r="JYF3284" s="56"/>
      <c r="JYG3284" s="60"/>
      <c r="JYH3284" s="60"/>
      <c r="JYI3284" s="60"/>
      <c r="JYJ3284" s="60"/>
      <c r="JYK3284" s="46"/>
      <c r="JYL3284" s="65"/>
      <c r="JYM3284" s="19"/>
      <c r="JYN3284" s="48"/>
      <c r="JYO3284" s="41"/>
      <c r="JYP3284" s="44"/>
      <c r="JYQ3284" s="18"/>
      <c r="JYR3284" s="16"/>
      <c r="JYS3284" s="36"/>
      <c r="JYT3284" s="36"/>
      <c r="JYU3284" s="36"/>
      <c r="JYV3284" s="36"/>
      <c r="JYW3284" s="36"/>
      <c r="JYX3284" s="36"/>
      <c r="JYY3284" s="36"/>
      <c r="JYZ3284" s="36"/>
      <c r="JZA3284" s="36"/>
      <c r="JZB3284" s="36"/>
      <c r="JZC3284" s="36"/>
      <c r="JZD3284" s="36"/>
      <c r="JZE3284" s="36"/>
      <c r="JZF3284" s="12"/>
      <c r="JZG3284" s="12"/>
      <c r="JZH3284" s="12"/>
      <c r="JZI3284" s="53"/>
      <c r="JZK3284" s="41"/>
      <c r="JZL3284" s="40"/>
      <c r="JZM3284" s="44"/>
      <c r="JZN3284" s="62"/>
      <c r="JZO3284" s="56"/>
      <c r="JZP3284" s="60"/>
      <c r="JZQ3284" s="60"/>
      <c r="JZR3284" s="60"/>
      <c r="JZS3284" s="60"/>
      <c r="JZT3284" s="46"/>
      <c r="JZU3284" s="65"/>
      <c r="JZV3284" s="19"/>
      <c r="JZW3284" s="48"/>
      <c r="JZX3284" s="41"/>
      <c r="JZY3284" s="44"/>
      <c r="JZZ3284" s="18"/>
      <c r="KAA3284" s="16"/>
      <c r="KAB3284" s="36"/>
      <c r="KAC3284" s="36"/>
      <c r="KAD3284" s="36"/>
      <c r="KAE3284" s="36"/>
      <c r="KAF3284" s="36"/>
      <c r="KAG3284" s="36"/>
      <c r="KAH3284" s="36"/>
      <c r="KAI3284" s="36"/>
      <c r="KAJ3284" s="36"/>
      <c r="KAK3284" s="36"/>
      <c r="KAL3284" s="36"/>
      <c r="KAM3284" s="36"/>
      <c r="KAN3284" s="36"/>
      <c r="KAO3284" s="12"/>
      <c r="KAP3284" s="12"/>
      <c r="KAQ3284" s="12"/>
      <c r="KAR3284" s="53"/>
      <c r="KAT3284" s="41"/>
      <c r="KAU3284" s="40"/>
      <c r="KAV3284" s="44"/>
      <c r="KAW3284" s="62"/>
      <c r="KAX3284" s="56"/>
      <c r="KAY3284" s="60"/>
      <c r="KAZ3284" s="60"/>
      <c r="KBA3284" s="60"/>
      <c r="KBB3284" s="60"/>
      <c r="KBC3284" s="46"/>
      <c r="KBD3284" s="65"/>
      <c r="KBE3284" s="19"/>
      <c r="KBF3284" s="48"/>
      <c r="KBG3284" s="41"/>
      <c r="KBH3284" s="44"/>
      <c r="KBI3284" s="18"/>
      <c r="KBJ3284" s="16"/>
      <c r="KBK3284" s="36"/>
      <c r="KBL3284" s="36"/>
      <c r="KBM3284" s="36"/>
      <c r="KBN3284" s="36"/>
      <c r="KBO3284" s="36"/>
      <c r="KBP3284" s="36"/>
      <c r="KBQ3284" s="36"/>
      <c r="KBR3284" s="36"/>
      <c r="KBS3284" s="36"/>
      <c r="KBT3284" s="36"/>
      <c r="KBU3284" s="36"/>
      <c r="KBV3284" s="36"/>
      <c r="KBW3284" s="36"/>
      <c r="KBX3284" s="12"/>
      <c r="KBY3284" s="12"/>
      <c r="KBZ3284" s="12"/>
      <c r="KCA3284" s="53"/>
      <c r="KCC3284" s="41"/>
      <c r="KCD3284" s="40"/>
      <c r="KCE3284" s="44"/>
      <c r="KCF3284" s="62"/>
      <c r="KCG3284" s="56"/>
      <c r="KCH3284" s="60"/>
      <c r="KCI3284" s="60"/>
      <c r="KCJ3284" s="60"/>
      <c r="KCK3284" s="60"/>
      <c r="KCL3284" s="46"/>
      <c r="KCM3284" s="65"/>
      <c r="KCN3284" s="19"/>
      <c r="KCO3284" s="48"/>
      <c r="KCP3284" s="41"/>
      <c r="KCQ3284" s="44"/>
      <c r="KCR3284" s="18"/>
      <c r="KCS3284" s="16"/>
      <c r="KCT3284" s="36"/>
      <c r="KCU3284" s="36"/>
      <c r="KCV3284" s="36"/>
      <c r="KCW3284" s="36"/>
      <c r="KCX3284" s="36"/>
      <c r="KCY3284" s="36"/>
      <c r="KCZ3284" s="36"/>
      <c r="KDA3284" s="36"/>
      <c r="KDB3284" s="36"/>
      <c r="KDC3284" s="36"/>
      <c r="KDD3284" s="36"/>
      <c r="KDE3284" s="36"/>
      <c r="KDF3284" s="36"/>
      <c r="KDG3284" s="12"/>
      <c r="KDH3284" s="12"/>
      <c r="KDI3284" s="12"/>
      <c r="KDJ3284" s="53"/>
      <c r="KDL3284" s="41"/>
      <c r="KDM3284" s="40"/>
      <c r="KDN3284" s="44"/>
      <c r="KDO3284" s="62"/>
      <c r="KDP3284" s="56"/>
      <c r="KDQ3284" s="60"/>
      <c r="KDR3284" s="60"/>
      <c r="KDS3284" s="60"/>
      <c r="KDT3284" s="60"/>
      <c r="KDU3284" s="46"/>
      <c r="KDV3284" s="65"/>
      <c r="KDW3284" s="19"/>
      <c r="KDX3284" s="48"/>
      <c r="KDY3284" s="41"/>
      <c r="KDZ3284" s="44"/>
      <c r="KEA3284" s="18"/>
      <c r="KEB3284" s="16"/>
      <c r="KEC3284" s="36"/>
      <c r="KED3284" s="36"/>
      <c r="KEE3284" s="36"/>
      <c r="KEF3284" s="36"/>
      <c r="KEG3284" s="36"/>
      <c r="KEH3284" s="36"/>
      <c r="KEI3284" s="36"/>
      <c r="KEJ3284" s="36"/>
      <c r="KEK3284" s="36"/>
      <c r="KEL3284" s="36"/>
      <c r="KEM3284" s="36"/>
      <c r="KEN3284" s="36"/>
      <c r="KEO3284" s="36"/>
      <c r="KEP3284" s="12"/>
      <c r="KEQ3284" s="12"/>
      <c r="KER3284" s="12"/>
      <c r="KES3284" s="53"/>
      <c r="KEU3284" s="41"/>
      <c r="KEV3284" s="40"/>
      <c r="KEW3284" s="44"/>
      <c r="KEX3284" s="62"/>
      <c r="KEY3284" s="56"/>
      <c r="KEZ3284" s="60"/>
      <c r="KFA3284" s="60"/>
      <c r="KFB3284" s="60"/>
      <c r="KFC3284" s="60"/>
      <c r="KFD3284" s="46"/>
      <c r="KFE3284" s="65"/>
      <c r="KFF3284" s="19"/>
      <c r="KFG3284" s="48"/>
      <c r="KFH3284" s="41"/>
      <c r="KFI3284" s="44"/>
      <c r="KFJ3284" s="18"/>
      <c r="KFK3284" s="16"/>
      <c r="KFL3284" s="36"/>
      <c r="KFM3284" s="36"/>
      <c r="KFN3284" s="36"/>
      <c r="KFO3284" s="36"/>
      <c r="KFP3284" s="36"/>
      <c r="KFQ3284" s="36"/>
      <c r="KFR3284" s="36"/>
      <c r="KFS3284" s="36"/>
      <c r="KFT3284" s="36"/>
      <c r="KFU3284" s="36"/>
      <c r="KFV3284" s="36"/>
      <c r="KFW3284" s="36"/>
      <c r="KFX3284" s="36"/>
      <c r="KFY3284" s="12"/>
      <c r="KFZ3284" s="12"/>
      <c r="KGA3284" s="12"/>
      <c r="KGB3284" s="53"/>
      <c r="KGD3284" s="41"/>
      <c r="KGE3284" s="40"/>
      <c r="KGF3284" s="44"/>
      <c r="KGG3284" s="62"/>
      <c r="KGH3284" s="56"/>
      <c r="KGI3284" s="60"/>
      <c r="KGJ3284" s="60"/>
      <c r="KGK3284" s="60"/>
      <c r="KGL3284" s="60"/>
      <c r="KGM3284" s="46"/>
      <c r="KGN3284" s="65"/>
      <c r="KGO3284" s="19"/>
      <c r="KGP3284" s="48"/>
      <c r="KGQ3284" s="41"/>
      <c r="KGR3284" s="44"/>
      <c r="KGS3284" s="18"/>
      <c r="KGT3284" s="16"/>
      <c r="KGU3284" s="36"/>
      <c r="KGV3284" s="36"/>
      <c r="KGW3284" s="36"/>
      <c r="KGX3284" s="36"/>
      <c r="KGY3284" s="36"/>
      <c r="KGZ3284" s="36"/>
      <c r="KHA3284" s="36"/>
      <c r="KHB3284" s="36"/>
      <c r="KHC3284" s="36"/>
      <c r="KHD3284" s="36"/>
      <c r="KHE3284" s="36"/>
      <c r="KHF3284" s="36"/>
      <c r="KHG3284" s="36"/>
      <c r="KHH3284" s="12"/>
      <c r="KHI3284" s="12"/>
      <c r="KHJ3284" s="12"/>
      <c r="KHK3284" s="53"/>
      <c r="KHM3284" s="41"/>
      <c r="KHN3284" s="40"/>
      <c r="KHO3284" s="44"/>
      <c r="KHP3284" s="62"/>
      <c r="KHQ3284" s="56"/>
      <c r="KHR3284" s="60"/>
      <c r="KHS3284" s="60"/>
      <c r="KHT3284" s="60"/>
      <c r="KHU3284" s="60"/>
      <c r="KHV3284" s="46"/>
      <c r="KHW3284" s="65"/>
      <c r="KHX3284" s="19"/>
      <c r="KHY3284" s="48"/>
      <c r="KHZ3284" s="41"/>
      <c r="KIA3284" s="44"/>
      <c r="KIB3284" s="18"/>
      <c r="KIC3284" s="16"/>
      <c r="KID3284" s="36"/>
      <c r="KIE3284" s="36"/>
      <c r="KIF3284" s="36"/>
      <c r="KIG3284" s="36"/>
      <c r="KIH3284" s="36"/>
      <c r="KII3284" s="36"/>
      <c r="KIJ3284" s="36"/>
      <c r="KIK3284" s="36"/>
      <c r="KIL3284" s="36"/>
      <c r="KIM3284" s="36"/>
      <c r="KIN3284" s="36"/>
      <c r="KIO3284" s="36"/>
      <c r="KIP3284" s="36"/>
      <c r="KIQ3284" s="12"/>
      <c r="KIR3284" s="12"/>
      <c r="KIS3284" s="12"/>
      <c r="KIT3284" s="53"/>
      <c r="KIV3284" s="41"/>
      <c r="KIW3284" s="40"/>
      <c r="KIX3284" s="44"/>
      <c r="KIY3284" s="62"/>
      <c r="KIZ3284" s="56"/>
      <c r="KJA3284" s="60"/>
      <c r="KJB3284" s="60"/>
      <c r="KJC3284" s="60"/>
      <c r="KJD3284" s="60"/>
      <c r="KJE3284" s="46"/>
      <c r="KJF3284" s="65"/>
      <c r="KJG3284" s="19"/>
      <c r="KJH3284" s="48"/>
      <c r="KJI3284" s="41"/>
      <c r="KJJ3284" s="44"/>
      <c r="KJK3284" s="18"/>
      <c r="KJL3284" s="16"/>
      <c r="KJM3284" s="36"/>
      <c r="KJN3284" s="36"/>
      <c r="KJO3284" s="36"/>
      <c r="KJP3284" s="36"/>
      <c r="KJQ3284" s="36"/>
      <c r="KJR3284" s="36"/>
      <c r="KJS3284" s="36"/>
      <c r="KJT3284" s="36"/>
      <c r="KJU3284" s="36"/>
      <c r="KJV3284" s="36"/>
      <c r="KJW3284" s="36"/>
      <c r="KJX3284" s="36"/>
      <c r="KJY3284" s="36"/>
      <c r="KJZ3284" s="12"/>
      <c r="KKA3284" s="12"/>
      <c r="KKB3284" s="12"/>
      <c r="KKC3284" s="53"/>
      <c r="KKE3284" s="41"/>
      <c r="KKF3284" s="40"/>
      <c r="KKG3284" s="44"/>
      <c r="KKH3284" s="62"/>
      <c r="KKI3284" s="56"/>
      <c r="KKJ3284" s="60"/>
      <c r="KKK3284" s="60"/>
      <c r="KKL3284" s="60"/>
      <c r="KKM3284" s="60"/>
      <c r="KKN3284" s="46"/>
      <c r="KKO3284" s="65"/>
      <c r="KKP3284" s="19"/>
      <c r="KKQ3284" s="48"/>
      <c r="KKR3284" s="41"/>
      <c r="KKS3284" s="44"/>
      <c r="KKT3284" s="18"/>
      <c r="KKU3284" s="16"/>
      <c r="KKV3284" s="36"/>
      <c r="KKW3284" s="36"/>
      <c r="KKX3284" s="36"/>
      <c r="KKY3284" s="36"/>
      <c r="KKZ3284" s="36"/>
      <c r="KLA3284" s="36"/>
      <c r="KLB3284" s="36"/>
      <c r="KLC3284" s="36"/>
      <c r="KLD3284" s="36"/>
      <c r="KLE3284" s="36"/>
      <c r="KLF3284" s="36"/>
      <c r="KLG3284" s="36"/>
      <c r="KLH3284" s="36"/>
      <c r="KLI3284" s="12"/>
      <c r="KLJ3284" s="12"/>
      <c r="KLK3284" s="12"/>
      <c r="KLL3284" s="53"/>
      <c r="KLN3284" s="41"/>
      <c r="KLO3284" s="40"/>
      <c r="KLP3284" s="44"/>
      <c r="KLQ3284" s="62"/>
      <c r="KLR3284" s="56"/>
      <c r="KLS3284" s="60"/>
      <c r="KLT3284" s="60"/>
      <c r="KLU3284" s="60"/>
      <c r="KLV3284" s="60"/>
      <c r="KLW3284" s="46"/>
      <c r="KLX3284" s="65"/>
      <c r="KLY3284" s="19"/>
      <c r="KLZ3284" s="48"/>
      <c r="KMA3284" s="41"/>
      <c r="KMB3284" s="44"/>
      <c r="KMC3284" s="18"/>
      <c r="KMD3284" s="16"/>
      <c r="KME3284" s="36"/>
      <c r="KMF3284" s="36"/>
      <c r="KMG3284" s="36"/>
      <c r="KMH3284" s="36"/>
      <c r="KMI3284" s="36"/>
      <c r="KMJ3284" s="36"/>
      <c r="KMK3284" s="36"/>
      <c r="KML3284" s="36"/>
      <c r="KMM3284" s="36"/>
      <c r="KMN3284" s="36"/>
      <c r="KMO3284" s="36"/>
      <c r="KMP3284" s="36"/>
      <c r="KMQ3284" s="36"/>
      <c r="KMR3284" s="12"/>
      <c r="KMS3284" s="12"/>
      <c r="KMT3284" s="12"/>
      <c r="KMU3284" s="53"/>
      <c r="KMW3284" s="41"/>
      <c r="KMX3284" s="40"/>
      <c r="KMY3284" s="44"/>
      <c r="KMZ3284" s="62"/>
      <c r="KNA3284" s="56"/>
      <c r="KNB3284" s="60"/>
      <c r="KNC3284" s="60"/>
      <c r="KND3284" s="60"/>
      <c r="KNE3284" s="60"/>
      <c r="KNF3284" s="46"/>
      <c r="KNG3284" s="65"/>
      <c r="KNH3284" s="19"/>
      <c r="KNI3284" s="48"/>
      <c r="KNJ3284" s="41"/>
      <c r="KNK3284" s="44"/>
      <c r="KNL3284" s="18"/>
      <c r="KNM3284" s="16"/>
      <c r="KNN3284" s="36"/>
      <c r="KNO3284" s="36"/>
      <c r="KNP3284" s="36"/>
      <c r="KNQ3284" s="36"/>
      <c r="KNR3284" s="36"/>
      <c r="KNS3284" s="36"/>
      <c r="KNT3284" s="36"/>
      <c r="KNU3284" s="36"/>
      <c r="KNV3284" s="36"/>
      <c r="KNW3284" s="36"/>
      <c r="KNX3284" s="36"/>
      <c r="KNY3284" s="36"/>
      <c r="KNZ3284" s="36"/>
      <c r="KOA3284" s="12"/>
      <c r="KOB3284" s="12"/>
      <c r="KOC3284" s="12"/>
      <c r="KOD3284" s="53"/>
      <c r="KOF3284" s="41"/>
      <c r="KOG3284" s="40"/>
      <c r="KOH3284" s="44"/>
      <c r="KOI3284" s="62"/>
      <c r="KOJ3284" s="56"/>
      <c r="KOK3284" s="60"/>
      <c r="KOL3284" s="60"/>
      <c r="KOM3284" s="60"/>
      <c r="KON3284" s="60"/>
      <c r="KOO3284" s="46"/>
      <c r="KOP3284" s="65"/>
      <c r="KOQ3284" s="19"/>
      <c r="KOR3284" s="48"/>
      <c r="KOS3284" s="41"/>
      <c r="KOT3284" s="44"/>
      <c r="KOU3284" s="18"/>
      <c r="KOV3284" s="16"/>
      <c r="KOW3284" s="36"/>
      <c r="KOX3284" s="36"/>
      <c r="KOY3284" s="36"/>
      <c r="KOZ3284" s="36"/>
      <c r="KPA3284" s="36"/>
      <c r="KPB3284" s="36"/>
      <c r="KPC3284" s="36"/>
      <c r="KPD3284" s="36"/>
      <c r="KPE3284" s="36"/>
      <c r="KPF3284" s="36"/>
      <c r="KPG3284" s="36"/>
      <c r="KPH3284" s="36"/>
      <c r="KPI3284" s="36"/>
      <c r="KPJ3284" s="12"/>
      <c r="KPK3284" s="12"/>
      <c r="KPL3284" s="12"/>
      <c r="KPM3284" s="53"/>
      <c r="KPO3284" s="41"/>
      <c r="KPP3284" s="40"/>
      <c r="KPQ3284" s="44"/>
      <c r="KPR3284" s="62"/>
      <c r="KPS3284" s="56"/>
      <c r="KPT3284" s="60"/>
      <c r="KPU3284" s="60"/>
      <c r="KPV3284" s="60"/>
      <c r="KPW3284" s="60"/>
      <c r="KPX3284" s="46"/>
      <c r="KPY3284" s="65"/>
      <c r="KPZ3284" s="19"/>
      <c r="KQA3284" s="48"/>
      <c r="KQB3284" s="41"/>
      <c r="KQC3284" s="44"/>
      <c r="KQD3284" s="18"/>
      <c r="KQE3284" s="16"/>
      <c r="KQF3284" s="36"/>
      <c r="KQG3284" s="36"/>
      <c r="KQH3284" s="36"/>
      <c r="KQI3284" s="36"/>
      <c r="KQJ3284" s="36"/>
      <c r="KQK3284" s="36"/>
      <c r="KQL3284" s="36"/>
      <c r="KQM3284" s="36"/>
      <c r="KQN3284" s="36"/>
      <c r="KQO3284" s="36"/>
      <c r="KQP3284" s="36"/>
      <c r="KQQ3284" s="36"/>
      <c r="KQR3284" s="36"/>
      <c r="KQS3284" s="12"/>
      <c r="KQT3284" s="12"/>
      <c r="KQU3284" s="12"/>
      <c r="KQV3284" s="53"/>
      <c r="KQX3284" s="41"/>
      <c r="KQY3284" s="40"/>
      <c r="KQZ3284" s="44"/>
      <c r="KRA3284" s="62"/>
      <c r="KRB3284" s="56"/>
      <c r="KRC3284" s="60"/>
      <c r="KRD3284" s="60"/>
      <c r="KRE3284" s="60"/>
      <c r="KRF3284" s="60"/>
      <c r="KRG3284" s="46"/>
      <c r="KRH3284" s="65"/>
      <c r="KRI3284" s="19"/>
      <c r="KRJ3284" s="48"/>
      <c r="KRK3284" s="41"/>
      <c r="KRL3284" s="44"/>
      <c r="KRM3284" s="18"/>
      <c r="KRN3284" s="16"/>
      <c r="KRO3284" s="36"/>
      <c r="KRP3284" s="36"/>
      <c r="KRQ3284" s="36"/>
      <c r="KRR3284" s="36"/>
      <c r="KRS3284" s="36"/>
      <c r="KRT3284" s="36"/>
      <c r="KRU3284" s="36"/>
      <c r="KRV3284" s="36"/>
      <c r="KRW3284" s="36"/>
      <c r="KRX3284" s="36"/>
      <c r="KRY3284" s="36"/>
      <c r="KRZ3284" s="36"/>
      <c r="KSA3284" s="36"/>
      <c r="KSB3284" s="12"/>
      <c r="KSC3284" s="12"/>
      <c r="KSD3284" s="12"/>
      <c r="KSE3284" s="53"/>
      <c r="KSG3284" s="41"/>
      <c r="KSH3284" s="40"/>
      <c r="KSI3284" s="44"/>
      <c r="KSJ3284" s="62"/>
      <c r="KSK3284" s="56"/>
      <c r="KSL3284" s="60"/>
      <c r="KSM3284" s="60"/>
      <c r="KSN3284" s="60"/>
      <c r="KSO3284" s="60"/>
      <c r="KSP3284" s="46"/>
      <c r="KSQ3284" s="65"/>
      <c r="KSR3284" s="19"/>
      <c r="KSS3284" s="48"/>
      <c r="KST3284" s="41"/>
      <c r="KSU3284" s="44"/>
      <c r="KSV3284" s="18"/>
      <c r="KSW3284" s="16"/>
      <c r="KSX3284" s="36"/>
      <c r="KSY3284" s="36"/>
      <c r="KSZ3284" s="36"/>
      <c r="KTA3284" s="36"/>
      <c r="KTB3284" s="36"/>
      <c r="KTC3284" s="36"/>
      <c r="KTD3284" s="36"/>
      <c r="KTE3284" s="36"/>
      <c r="KTF3284" s="36"/>
      <c r="KTG3284" s="36"/>
      <c r="KTH3284" s="36"/>
      <c r="KTI3284" s="36"/>
      <c r="KTJ3284" s="36"/>
      <c r="KTK3284" s="12"/>
      <c r="KTL3284" s="12"/>
      <c r="KTM3284" s="12"/>
      <c r="KTN3284" s="53"/>
      <c r="KTP3284" s="41"/>
      <c r="KTQ3284" s="40"/>
      <c r="KTR3284" s="44"/>
      <c r="KTS3284" s="62"/>
      <c r="KTT3284" s="56"/>
      <c r="KTU3284" s="60"/>
      <c r="KTV3284" s="60"/>
      <c r="KTW3284" s="60"/>
      <c r="KTX3284" s="60"/>
      <c r="KTY3284" s="46"/>
      <c r="KTZ3284" s="65"/>
      <c r="KUA3284" s="19"/>
      <c r="KUB3284" s="48"/>
      <c r="KUC3284" s="41"/>
      <c r="KUD3284" s="44"/>
      <c r="KUE3284" s="18"/>
      <c r="KUF3284" s="16"/>
      <c r="KUG3284" s="36"/>
      <c r="KUH3284" s="36"/>
      <c r="KUI3284" s="36"/>
      <c r="KUJ3284" s="36"/>
      <c r="KUK3284" s="36"/>
      <c r="KUL3284" s="36"/>
      <c r="KUM3284" s="36"/>
      <c r="KUN3284" s="36"/>
      <c r="KUO3284" s="36"/>
      <c r="KUP3284" s="36"/>
      <c r="KUQ3284" s="36"/>
      <c r="KUR3284" s="36"/>
      <c r="KUS3284" s="36"/>
      <c r="KUT3284" s="12"/>
      <c r="KUU3284" s="12"/>
      <c r="KUV3284" s="12"/>
      <c r="KUW3284" s="53"/>
      <c r="KUY3284" s="41"/>
      <c r="KUZ3284" s="40"/>
      <c r="KVA3284" s="44"/>
      <c r="KVB3284" s="62"/>
      <c r="KVC3284" s="56"/>
      <c r="KVD3284" s="60"/>
      <c r="KVE3284" s="60"/>
      <c r="KVF3284" s="60"/>
      <c r="KVG3284" s="60"/>
      <c r="KVH3284" s="46"/>
      <c r="KVI3284" s="65"/>
      <c r="KVJ3284" s="19"/>
      <c r="KVK3284" s="48"/>
      <c r="KVL3284" s="41"/>
      <c r="KVM3284" s="44"/>
      <c r="KVN3284" s="18"/>
      <c r="KVO3284" s="16"/>
      <c r="KVP3284" s="36"/>
      <c r="KVQ3284" s="36"/>
      <c r="KVR3284" s="36"/>
      <c r="KVS3284" s="36"/>
      <c r="KVT3284" s="36"/>
      <c r="KVU3284" s="36"/>
      <c r="KVV3284" s="36"/>
      <c r="KVW3284" s="36"/>
      <c r="KVX3284" s="36"/>
      <c r="KVY3284" s="36"/>
      <c r="KVZ3284" s="36"/>
      <c r="KWA3284" s="36"/>
      <c r="KWB3284" s="36"/>
      <c r="KWC3284" s="12"/>
      <c r="KWD3284" s="12"/>
      <c r="KWE3284" s="12"/>
      <c r="KWF3284" s="53"/>
      <c r="KWH3284" s="41"/>
      <c r="KWI3284" s="40"/>
      <c r="KWJ3284" s="44"/>
      <c r="KWK3284" s="62"/>
      <c r="KWL3284" s="56"/>
      <c r="KWM3284" s="60"/>
      <c r="KWN3284" s="60"/>
      <c r="KWO3284" s="60"/>
      <c r="KWP3284" s="60"/>
      <c r="KWQ3284" s="46"/>
      <c r="KWR3284" s="65"/>
      <c r="KWS3284" s="19"/>
      <c r="KWT3284" s="48"/>
      <c r="KWU3284" s="41"/>
      <c r="KWV3284" s="44"/>
      <c r="KWW3284" s="18"/>
      <c r="KWX3284" s="16"/>
      <c r="KWY3284" s="36"/>
      <c r="KWZ3284" s="36"/>
      <c r="KXA3284" s="36"/>
      <c r="KXB3284" s="36"/>
      <c r="KXC3284" s="36"/>
      <c r="KXD3284" s="36"/>
      <c r="KXE3284" s="36"/>
      <c r="KXF3284" s="36"/>
      <c r="KXG3284" s="36"/>
      <c r="KXH3284" s="36"/>
      <c r="KXI3284" s="36"/>
      <c r="KXJ3284" s="36"/>
      <c r="KXK3284" s="36"/>
      <c r="KXL3284" s="12"/>
      <c r="KXM3284" s="12"/>
      <c r="KXN3284" s="12"/>
      <c r="KXO3284" s="53"/>
      <c r="KXQ3284" s="41"/>
      <c r="KXR3284" s="40"/>
      <c r="KXS3284" s="44"/>
      <c r="KXT3284" s="62"/>
      <c r="KXU3284" s="56"/>
      <c r="KXV3284" s="60"/>
      <c r="KXW3284" s="60"/>
      <c r="KXX3284" s="60"/>
      <c r="KXY3284" s="60"/>
      <c r="KXZ3284" s="46"/>
      <c r="KYA3284" s="65"/>
      <c r="KYB3284" s="19"/>
      <c r="KYC3284" s="48"/>
      <c r="KYD3284" s="41"/>
      <c r="KYE3284" s="44"/>
      <c r="KYF3284" s="18"/>
      <c r="KYG3284" s="16"/>
      <c r="KYH3284" s="36"/>
      <c r="KYI3284" s="36"/>
      <c r="KYJ3284" s="36"/>
      <c r="KYK3284" s="36"/>
      <c r="KYL3284" s="36"/>
      <c r="KYM3284" s="36"/>
      <c r="KYN3284" s="36"/>
      <c r="KYO3284" s="36"/>
      <c r="KYP3284" s="36"/>
      <c r="KYQ3284" s="36"/>
      <c r="KYR3284" s="36"/>
      <c r="KYS3284" s="36"/>
      <c r="KYT3284" s="36"/>
      <c r="KYU3284" s="12"/>
      <c r="KYV3284" s="12"/>
      <c r="KYW3284" s="12"/>
      <c r="KYX3284" s="53"/>
      <c r="KYZ3284" s="41"/>
      <c r="KZA3284" s="40"/>
      <c r="KZB3284" s="44"/>
      <c r="KZC3284" s="62"/>
      <c r="KZD3284" s="56"/>
      <c r="KZE3284" s="60"/>
      <c r="KZF3284" s="60"/>
      <c r="KZG3284" s="60"/>
      <c r="KZH3284" s="60"/>
      <c r="KZI3284" s="46"/>
      <c r="KZJ3284" s="65"/>
      <c r="KZK3284" s="19"/>
      <c r="KZL3284" s="48"/>
      <c r="KZM3284" s="41"/>
      <c r="KZN3284" s="44"/>
      <c r="KZO3284" s="18"/>
      <c r="KZP3284" s="16"/>
      <c r="KZQ3284" s="36"/>
      <c r="KZR3284" s="36"/>
      <c r="KZS3284" s="36"/>
      <c r="KZT3284" s="36"/>
      <c r="KZU3284" s="36"/>
      <c r="KZV3284" s="36"/>
      <c r="KZW3284" s="36"/>
      <c r="KZX3284" s="36"/>
      <c r="KZY3284" s="36"/>
      <c r="KZZ3284" s="36"/>
      <c r="LAA3284" s="36"/>
      <c r="LAB3284" s="36"/>
      <c r="LAC3284" s="36"/>
      <c r="LAD3284" s="12"/>
      <c r="LAE3284" s="12"/>
      <c r="LAF3284" s="12"/>
      <c r="LAG3284" s="53"/>
      <c r="LAI3284" s="41"/>
      <c r="LAJ3284" s="40"/>
      <c r="LAK3284" s="44"/>
      <c r="LAL3284" s="62"/>
      <c r="LAM3284" s="56"/>
      <c r="LAN3284" s="60"/>
      <c r="LAO3284" s="60"/>
      <c r="LAP3284" s="60"/>
      <c r="LAQ3284" s="60"/>
      <c r="LAR3284" s="46"/>
      <c r="LAS3284" s="65"/>
      <c r="LAT3284" s="19"/>
      <c r="LAU3284" s="48"/>
      <c r="LAV3284" s="41"/>
      <c r="LAW3284" s="44"/>
      <c r="LAX3284" s="18"/>
      <c r="LAY3284" s="16"/>
      <c r="LAZ3284" s="36"/>
      <c r="LBA3284" s="36"/>
      <c r="LBB3284" s="36"/>
      <c r="LBC3284" s="36"/>
      <c r="LBD3284" s="36"/>
      <c r="LBE3284" s="36"/>
      <c r="LBF3284" s="36"/>
      <c r="LBG3284" s="36"/>
      <c r="LBH3284" s="36"/>
      <c r="LBI3284" s="36"/>
      <c r="LBJ3284" s="36"/>
      <c r="LBK3284" s="36"/>
      <c r="LBL3284" s="36"/>
      <c r="LBM3284" s="12"/>
      <c r="LBN3284" s="12"/>
      <c r="LBO3284" s="12"/>
      <c r="LBP3284" s="53"/>
      <c r="LBR3284" s="41"/>
      <c r="LBS3284" s="40"/>
      <c r="LBT3284" s="44"/>
      <c r="LBU3284" s="62"/>
      <c r="LBV3284" s="56"/>
      <c r="LBW3284" s="60"/>
      <c r="LBX3284" s="60"/>
      <c r="LBY3284" s="60"/>
      <c r="LBZ3284" s="60"/>
      <c r="LCA3284" s="46"/>
      <c r="LCB3284" s="65"/>
      <c r="LCC3284" s="19"/>
      <c r="LCD3284" s="48"/>
      <c r="LCE3284" s="41"/>
      <c r="LCF3284" s="44"/>
      <c r="LCG3284" s="18"/>
      <c r="LCH3284" s="16"/>
      <c r="LCI3284" s="36"/>
      <c r="LCJ3284" s="36"/>
      <c r="LCK3284" s="36"/>
      <c r="LCL3284" s="36"/>
      <c r="LCM3284" s="36"/>
      <c r="LCN3284" s="36"/>
      <c r="LCO3284" s="36"/>
      <c r="LCP3284" s="36"/>
      <c r="LCQ3284" s="36"/>
      <c r="LCR3284" s="36"/>
      <c r="LCS3284" s="36"/>
      <c r="LCT3284" s="36"/>
      <c r="LCU3284" s="36"/>
      <c r="LCV3284" s="12"/>
      <c r="LCW3284" s="12"/>
      <c r="LCX3284" s="12"/>
      <c r="LCY3284" s="53"/>
      <c r="LDA3284" s="41"/>
      <c r="LDB3284" s="40"/>
      <c r="LDC3284" s="44"/>
      <c r="LDD3284" s="62"/>
      <c r="LDE3284" s="56"/>
      <c r="LDF3284" s="60"/>
      <c r="LDG3284" s="60"/>
      <c r="LDH3284" s="60"/>
      <c r="LDI3284" s="60"/>
      <c r="LDJ3284" s="46"/>
      <c r="LDK3284" s="65"/>
      <c r="LDL3284" s="19"/>
      <c r="LDM3284" s="48"/>
      <c r="LDN3284" s="41"/>
      <c r="LDO3284" s="44"/>
      <c r="LDP3284" s="18"/>
      <c r="LDQ3284" s="16"/>
      <c r="LDR3284" s="36"/>
      <c r="LDS3284" s="36"/>
      <c r="LDT3284" s="36"/>
      <c r="LDU3284" s="36"/>
      <c r="LDV3284" s="36"/>
      <c r="LDW3284" s="36"/>
      <c r="LDX3284" s="36"/>
      <c r="LDY3284" s="36"/>
      <c r="LDZ3284" s="36"/>
      <c r="LEA3284" s="36"/>
      <c r="LEB3284" s="36"/>
      <c r="LEC3284" s="36"/>
      <c r="LED3284" s="36"/>
      <c r="LEE3284" s="12"/>
      <c r="LEF3284" s="12"/>
      <c r="LEG3284" s="12"/>
      <c r="LEH3284" s="53"/>
      <c r="LEJ3284" s="41"/>
      <c r="LEK3284" s="40"/>
      <c r="LEL3284" s="44"/>
      <c r="LEM3284" s="62"/>
      <c r="LEN3284" s="56"/>
      <c r="LEO3284" s="60"/>
      <c r="LEP3284" s="60"/>
      <c r="LEQ3284" s="60"/>
      <c r="LER3284" s="60"/>
      <c r="LES3284" s="46"/>
      <c r="LET3284" s="65"/>
      <c r="LEU3284" s="19"/>
      <c r="LEV3284" s="48"/>
      <c r="LEW3284" s="41"/>
      <c r="LEX3284" s="44"/>
      <c r="LEY3284" s="18"/>
      <c r="LEZ3284" s="16"/>
      <c r="LFA3284" s="36"/>
      <c r="LFB3284" s="36"/>
      <c r="LFC3284" s="36"/>
      <c r="LFD3284" s="36"/>
      <c r="LFE3284" s="36"/>
      <c r="LFF3284" s="36"/>
      <c r="LFG3284" s="36"/>
      <c r="LFH3284" s="36"/>
      <c r="LFI3284" s="36"/>
      <c r="LFJ3284" s="36"/>
      <c r="LFK3284" s="36"/>
      <c r="LFL3284" s="36"/>
      <c r="LFM3284" s="36"/>
      <c r="LFN3284" s="12"/>
      <c r="LFO3284" s="12"/>
      <c r="LFP3284" s="12"/>
      <c r="LFQ3284" s="53"/>
      <c r="LFS3284" s="41"/>
      <c r="LFT3284" s="40"/>
      <c r="LFU3284" s="44"/>
      <c r="LFV3284" s="62"/>
      <c r="LFW3284" s="56"/>
      <c r="LFX3284" s="60"/>
      <c r="LFY3284" s="60"/>
      <c r="LFZ3284" s="60"/>
      <c r="LGA3284" s="60"/>
      <c r="LGB3284" s="46"/>
      <c r="LGC3284" s="65"/>
      <c r="LGD3284" s="19"/>
      <c r="LGE3284" s="48"/>
      <c r="LGF3284" s="41"/>
      <c r="LGG3284" s="44"/>
      <c r="LGH3284" s="18"/>
      <c r="LGI3284" s="16"/>
      <c r="LGJ3284" s="36"/>
      <c r="LGK3284" s="36"/>
      <c r="LGL3284" s="36"/>
      <c r="LGM3284" s="36"/>
      <c r="LGN3284" s="36"/>
      <c r="LGO3284" s="36"/>
      <c r="LGP3284" s="36"/>
      <c r="LGQ3284" s="36"/>
      <c r="LGR3284" s="36"/>
      <c r="LGS3284" s="36"/>
      <c r="LGT3284" s="36"/>
      <c r="LGU3284" s="36"/>
      <c r="LGV3284" s="36"/>
      <c r="LGW3284" s="12"/>
      <c r="LGX3284" s="12"/>
      <c r="LGY3284" s="12"/>
      <c r="LGZ3284" s="53"/>
      <c r="LHB3284" s="41"/>
      <c r="LHC3284" s="40"/>
      <c r="LHD3284" s="44"/>
      <c r="LHE3284" s="62"/>
      <c r="LHF3284" s="56"/>
      <c r="LHG3284" s="60"/>
      <c r="LHH3284" s="60"/>
      <c r="LHI3284" s="60"/>
      <c r="LHJ3284" s="60"/>
      <c r="LHK3284" s="46"/>
      <c r="LHL3284" s="65"/>
      <c r="LHM3284" s="19"/>
      <c r="LHN3284" s="48"/>
      <c r="LHO3284" s="41"/>
      <c r="LHP3284" s="44"/>
      <c r="LHQ3284" s="18"/>
      <c r="LHR3284" s="16"/>
      <c r="LHS3284" s="36"/>
      <c r="LHT3284" s="36"/>
      <c r="LHU3284" s="36"/>
      <c r="LHV3284" s="36"/>
      <c r="LHW3284" s="36"/>
      <c r="LHX3284" s="36"/>
      <c r="LHY3284" s="36"/>
      <c r="LHZ3284" s="36"/>
      <c r="LIA3284" s="36"/>
      <c r="LIB3284" s="36"/>
      <c r="LIC3284" s="36"/>
      <c r="LID3284" s="36"/>
      <c r="LIE3284" s="36"/>
      <c r="LIF3284" s="12"/>
      <c r="LIG3284" s="12"/>
      <c r="LIH3284" s="12"/>
      <c r="LII3284" s="53"/>
      <c r="LIK3284" s="41"/>
      <c r="LIL3284" s="40"/>
      <c r="LIM3284" s="44"/>
      <c r="LIN3284" s="62"/>
      <c r="LIO3284" s="56"/>
      <c r="LIP3284" s="60"/>
      <c r="LIQ3284" s="60"/>
      <c r="LIR3284" s="60"/>
      <c r="LIS3284" s="60"/>
      <c r="LIT3284" s="46"/>
      <c r="LIU3284" s="65"/>
      <c r="LIV3284" s="19"/>
      <c r="LIW3284" s="48"/>
      <c r="LIX3284" s="41"/>
      <c r="LIY3284" s="44"/>
      <c r="LIZ3284" s="18"/>
      <c r="LJA3284" s="16"/>
      <c r="LJB3284" s="36"/>
      <c r="LJC3284" s="36"/>
      <c r="LJD3284" s="36"/>
      <c r="LJE3284" s="36"/>
      <c r="LJF3284" s="36"/>
      <c r="LJG3284" s="36"/>
      <c r="LJH3284" s="36"/>
      <c r="LJI3284" s="36"/>
      <c r="LJJ3284" s="36"/>
      <c r="LJK3284" s="36"/>
      <c r="LJL3284" s="36"/>
      <c r="LJM3284" s="36"/>
      <c r="LJN3284" s="36"/>
      <c r="LJO3284" s="12"/>
      <c r="LJP3284" s="12"/>
      <c r="LJQ3284" s="12"/>
      <c r="LJR3284" s="53"/>
      <c r="LJT3284" s="41"/>
      <c r="LJU3284" s="40"/>
      <c r="LJV3284" s="44"/>
      <c r="LJW3284" s="62"/>
      <c r="LJX3284" s="56"/>
      <c r="LJY3284" s="60"/>
      <c r="LJZ3284" s="60"/>
      <c r="LKA3284" s="60"/>
      <c r="LKB3284" s="60"/>
      <c r="LKC3284" s="46"/>
      <c r="LKD3284" s="65"/>
      <c r="LKE3284" s="19"/>
      <c r="LKF3284" s="48"/>
      <c r="LKG3284" s="41"/>
      <c r="LKH3284" s="44"/>
      <c r="LKI3284" s="18"/>
      <c r="LKJ3284" s="16"/>
      <c r="LKK3284" s="36"/>
      <c r="LKL3284" s="36"/>
      <c r="LKM3284" s="36"/>
      <c r="LKN3284" s="36"/>
      <c r="LKO3284" s="36"/>
      <c r="LKP3284" s="36"/>
      <c r="LKQ3284" s="36"/>
      <c r="LKR3284" s="36"/>
      <c r="LKS3284" s="36"/>
      <c r="LKT3284" s="36"/>
      <c r="LKU3284" s="36"/>
      <c r="LKV3284" s="36"/>
      <c r="LKW3284" s="36"/>
      <c r="LKX3284" s="12"/>
      <c r="LKY3284" s="12"/>
      <c r="LKZ3284" s="12"/>
      <c r="LLA3284" s="53"/>
      <c r="LLC3284" s="41"/>
      <c r="LLD3284" s="40"/>
      <c r="LLE3284" s="44"/>
      <c r="LLF3284" s="62"/>
      <c r="LLG3284" s="56"/>
      <c r="LLH3284" s="60"/>
      <c r="LLI3284" s="60"/>
      <c r="LLJ3284" s="60"/>
      <c r="LLK3284" s="60"/>
      <c r="LLL3284" s="46"/>
      <c r="LLM3284" s="65"/>
      <c r="LLN3284" s="19"/>
      <c r="LLO3284" s="48"/>
      <c r="LLP3284" s="41"/>
      <c r="LLQ3284" s="44"/>
      <c r="LLR3284" s="18"/>
      <c r="LLS3284" s="16"/>
      <c r="LLT3284" s="36"/>
      <c r="LLU3284" s="36"/>
      <c r="LLV3284" s="36"/>
      <c r="LLW3284" s="36"/>
      <c r="LLX3284" s="36"/>
      <c r="LLY3284" s="36"/>
      <c r="LLZ3284" s="36"/>
      <c r="LMA3284" s="36"/>
      <c r="LMB3284" s="36"/>
      <c r="LMC3284" s="36"/>
      <c r="LMD3284" s="36"/>
      <c r="LME3284" s="36"/>
      <c r="LMF3284" s="36"/>
      <c r="LMG3284" s="12"/>
      <c r="LMH3284" s="12"/>
      <c r="LMI3284" s="12"/>
      <c r="LMJ3284" s="53"/>
      <c r="LML3284" s="41"/>
      <c r="LMM3284" s="40"/>
      <c r="LMN3284" s="44"/>
      <c r="LMO3284" s="62"/>
      <c r="LMP3284" s="56"/>
      <c r="LMQ3284" s="60"/>
      <c r="LMR3284" s="60"/>
      <c r="LMS3284" s="60"/>
      <c r="LMT3284" s="60"/>
      <c r="LMU3284" s="46"/>
      <c r="LMV3284" s="65"/>
      <c r="LMW3284" s="19"/>
      <c r="LMX3284" s="48"/>
      <c r="LMY3284" s="41"/>
      <c r="LMZ3284" s="44"/>
      <c r="LNA3284" s="18"/>
      <c r="LNB3284" s="16"/>
      <c r="LNC3284" s="36"/>
      <c r="LND3284" s="36"/>
      <c r="LNE3284" s="36"/>
      <c r="LNF3284" s="36"/>
      <c r="LNG3284" s="36"/>
      <c r="LNH3284" s="36"/>
      <c r="LNI3284" s="36"/>
      <c r="LNJ3284" s="36"/>
      <c r="LNK3284" s="36"/>
      <c r="LNL3284" s="36"/>
      <c r="LNM3284" s="36"/>
      <c r="LNN3284" s="36"/>
      <c r="LNO3284" s="36"/>
      <c r="LNP3284" s="12"/>
      <c r="LNQ3284" s="12"/>
      <c r="LNR3284" s="12"/>
      <c r="LNS3284" s="53"/>
      <c r="LNU3284" s="41"/>
      <c r="LNV3284" s="40"/>
      <c r="LNW3284" s="44"/>
      <c r="LNX3284" s="62"/>
      <c r="LNY3284" s="56"/>
      <c r="LNZ3284" s="60"/>
      <c r="LOA3284" s="60"/>
      <c r="LOB3284" s="60"/>
      <c r="LOC3284" s="60"/>
      <c r="LOD3284" s="46"/>
      <c r="LOE3284" s="65"/>
      <c r="LOF3284" s="19"/>
      <c r="LOG3284" s="48"/>
      <c r="LOH3284" s="41"/>
      <c r="LOI3284" s="44"/>
      <c r="LOJ3284" s="18"/>
      <c r="LOK3284" s="16"/>
      <c r="LOL3284" s="36"/>
      <c r="LOM3284" s="36"/>
      <c r="LON3284" s="36"/>
      <c r="LOO3284" s="36"/>
      <c r="LOP3284" s="36"/>
      <c r="LOQ3284" s="36"/>
      <c r="LOR3284" s="36"/>
      <c r="LOS3284" s="36"/>
      <c r="LOT3284" s="36"/>
      <c r="LOU3284" s="36"/>
      <c r="LOV3284" s="36"/>
      <c r="LOW3284" s="36"/>
      <c r="LOX3284" s="36"/>
      <c r="LOY3284" s="12"/>
      <c r="LOZ3284" s="12"/>
      <c r="LPA3284" s="12"/>
      <c r="LPB3284" s="53"/>
      <c r="LPD3284" s="41"/>
      <c r="LPE3284" s="40"/>
      <c r="LPF3284" s="44"/>
      <c r="LPG3284" s="62"/>
      <c r="LPH3284" s="56"/>
      <c r="LPI3284" s="60"/>
      <c r="LPJ3284" s="60"/>
      <c r="LPK3284" s="60"/>
      <c r="LPL3284" s="60"/>
      <c r="LPM3284" s="46"/>
      <c r="LPN3284" s="65"/>
      <c r="LPO3284" s="19"/>
      <c r="LPP3284" s="48"/>
      <c r="LPQ3284" s="41"/>
      <c r="LPR3284" s="44"/>
      <c r="LPS3284" s="18"/>
      <c r="LPT3284" s="16"/>
      <c r="LPU3284" s="36"/>
      <c r="LPV3284" s="36"/>
      <c r="LPW3284" s="36"/>
      <c r="LPX3284" s="36"/>
      <c r="LPY3284" s="36"/>
      <c r="LPZ3284" s="36"/>
      <c r="LQA3284" s="36"/>
      <c r="LQB3284" s="36"/>
      <c r="LQC3284" s="36"/>
      <c r="LQD3284" s="36"/>
      <c r="LQE3284" s="36"/>
      <c r="LQF3284" s="36"/>
      <c r="LQG3284" s="36"/>
      <c r="LQH3284" s="12"/>
      <c r="LQI3284" s="12"/>
      <c r="LQJ3284" s="12"/>
      <c r="LQK3284" s="53"/>
      <c r="LQM3284" s="41"/>
      <c r="LQN3284" s="40"/>
      <c r="LQO3284" s="44"/>
      <c r="LQP3284" s="62"/>
      <c r="LQQ3284" s="56"/>
      <c r="LQR3284" s="60"/>
      <c r="LQS3284" s="60"/>
      <c r="LQT3284" s="60"/>
      <c r="LQU3284" s="60"/>
      <c r="LQV3284" s="46"/>
      <c r="LQW3284" s="65"/>
      <c r="LQX3284" s="19"/>
      <c r="LQY3284" s="48"/>
      <c r="LQZ3284" s="41"/>
      <c r="LRA3284" s="44"/>
      <c r="LRB3284" s="18"/>
      <c r="LRC3284" s="16"/>
      <c r="LRD3284" s="36"/>
      <c r="LRE3284" s="36"/>
      <c r="LRF3284" s="36"/>
      <c r="LRG3284" s="36"/>
      <c r="LRH3284" s="36"/>
      <c r="LRI3284" s="36"/>
      <c r="LRJ3284" s="36"/>
      <c r="LRK3284" s="36"/>
      <c r="LRL3284" s="36"/>
      <c r="LRM3284" s="36"/>
      <c r="LRN3284" s="36"/>
      <c r="LRO3284" s="36"/>
      <c r="LRP3284" s="36"/>
      <c r="LRQ3284" s="12"/>
      <c r="LRR3284" s="12"/>
      <c r="LRS3284" s="12"/>
      <c r="LRT3284" s="53"/>
      <c r="LRV3284" s="41"/>
      <c r="LRW3284" s="40"/>
      <c r="LRX3284" s="44"/>
      <c r="LRY3284" s="62"/>
      <c r="LRZ3284" s="56"/>
      <c r="LSA3284" s="60"/>
      <c r="LSB3284" s="60"/>
      <c r="LSC3284" s="60"/>
      <c r="LSD3284" s="60"/>
      <c r="LSE3284" s="46"/>
      <c r="LSF3284" s="65"/>
      <c r="LSG3284" s="19"/>
      <c r="LSH3284" s="48"/>
      <c r="LSI3284" s="41"/>
      <c r="LSJ3284" s="44"/>
      <c r="LSK3284" s="18"/>
      <c r="LSL3284" s="16"/>
      <c r="LSM3284" s="36"/>
      <c r="LSN3284" s="36"/>
      <c r="LSO3284" s="36"/>
      <c r="LSP3284" s="36"/>
      <c r="LSQ3284" s="36"/>
      <c r="LSR3284" s="36"/>
      <c r="LSS3284" s="36"/>
      <c r="LST3284" s="36"/>
      <c r="LSU3284" s="36"/>
      <c r="LSV3284" s="36"/>
      <c r="LSW3284" s="36"/>
      <c r="LSX3284" s="36"/>
      <c r="LSY3284" s="36"/>
      <c r="LSZ3284" s="12"/>
      <c r="LTA3284" s="12"/>
      <c r="LTB3284" s="12"/>
      <c r="LTC3284" s="53"/>
      <c r="LTE3284" s="41"/>
      <c r="LTF3284" s="40"/>
      <c r="LTG3284" s="44"/>
      <c r="LTH3284" s="62"/>
      <c r="LTI3284" s="56"/>
      <c r="LTJ3284" s="60"/>
      <c r="LTK3284" s="60"/>
      <c r="LTL3284" s="60"/>
      <c r="LTM3284" s="60"/>
      <c r="LTN3284" s="46"/>
      <c r="LTO3284" s="65"/>
      <c r="LTP3284" s="19"/>
      <c r="LTQ3284" s="48"/>
      <c r="LTR3284" s="41"/>
      <c r="LTS3284" s="44"/>
      <c r="LTT3284" s="18"/>
      <c r="LTU3284" s="16"/>
      <c r="LTV3284" s="36"/>
      <c r="LTW3284" s="36"/>
      <c r="LTX3284" s="36"/>
      <c r="LTY3284" s="36"/>
      <c r="LTZ3284" s="36"/>
      <c r="LUA3284" s="36"/>
      <c r="LUB3284" s="36"/>
      <c r="LUC3284" s="36"/>
      <c r="LUD3284" s="36"/>
      <c r="LUE3284" s="36"/>
      <c r="LUF3284" s="36"/>
      <c r="LUG3284" s="36"/>
      <c r="LUH3284" s="36"/>
      <c r="LUI3284" s="12"/>
      <c r="LUJ3284" s="12"/>
      <c r="LUK3284" s="12"/>
      <c r="LUL3284" s="53"/>
      <c r="LUN3284" s="41"/>
      <c r="LUO3284" s="40"/>
      <c r="LUP3284" s="44"/>
      <c r="LUQ3284" s="62"/>
      <c r="LUR3284" s="56"/>
      <c r="LUS3284" s="60"/>
      <c r="LUT3284" s="60"/>
      <c r="LUU3284" s="60"/>
      <c r="LUV3284" s="60"/>
      <c r="LUW3284" s="46"/>
      <c r="LUX3284" s="65"/>
      <c r="LUY3284" s="19"/>
      <c r="LUZ3284" s="48"/>
      <c r="LVA3284" s="41"/>
      <c r="LVB3284" s="44"/>
      <c r="LVC3284" s="18"/>
      <c r="LVD3284" s="16"/>
      <c r="LVE3284" s="36"/>
      <c r="LVF3284" s="36"/>
      <c r="LVG3284" s="36"/>
      <c r="LVH3284" s="36"/>
      <c r="LVI3284" s="36"/>
      <c r="LVJ3284" s="36"/>
      <c r="LVK3284" s="36"/>
      <c r="LVL3284" s="36"/>
      <c r="LVM3284" s="36"/>
      <c r="LVN3284" s="36"/>
      <c r="LVO3284" s="36"/>
      <c r="LVP3284" s="36"/>
      <c r="LVQ3284" s="36"/>
      <c r="LVR3284" s="12"/>
      <c r="LVS3284" s="12"/>
      <c r="LVT3284" s="12"/>
      <c r="LVU3284" s="53"/>
      <c r="LVW3284" s="41"/>
      <c r="LVX3284" s="40"/>
      <c r="LVY3284" s="44"/>
      <c r="LVZ3284" s="62"/>
      <c r="LWA3284" s="56"/>
      <c r="LWB3284" s="60"/>
      <c r="LWC3284" s="60"/>
      <c r="LWD3284" s="60"/>
      <c r="LWE3284" s="60"/>
      <c r="LWF3284" s="46"/>
      <c r="LWG3284" s="65"/>
      <c r="LWH3284" s="19"/>
      <c r="LWI3284" s="48"/>
      <c r="LWJ3284" s="41"/>
      <c r="LWK3284" s="44"/>
      <c r="LWL3284" s="18"/>
      <c r="LWM3284" s="16"/>
      <c r="LWN3284" s="36"/>
      <c r="LWO3284" s="36"/>
      <c r="LWP3284" s="36"/>
      <c r="LWQ3284" s="36"/>
      <c r="LWR3284" s="36"/>
      <c r="LWS3284" s="36"/>
      <c r="LWT3284" s="36"/>
      <c r="LWU3284" s="36"/>
      <c r="LWV3284" s="36"/>
      <c r="LWW3284" s="36"/>
      <c r="LWX3284" s="36"/>
      <c r="LWY3284" s="36"/>
      <c r="LWZ3284" s="36"/>
      <c r="LXA3284" s="12"/>
      <c r="LXB3284" s="12"/>
      <c r="LXC3284" s="12"/>
      <c r="LXD3284" s="53"/>
      <c r="LXF3284" s="41"/>
      <c r="LXG3284" s="40"/>
      <c r="LXH3284" s="44"/>
      <c r="LXI3284" s="62"/>
      <c r="LXJ3284" s="56"/>
      <c r="LXK3284" s="60"/>
      <c r="LXL3284" s="60"/>
      <c r="LXM3284" s="60"/>
      <c r="LXN3284" s="60"/>
      <c r="LXO3284" s="46"/>
      <c r="LXP3284" s="65"/>
      <c r="LXQ3284" s="19"/>
      <c r="LXR3284" s="48"/>
      <c r="LXS3284" s="41"/>
      <c r="LXT3284" s="44"/>
      <c r="LXU3284" s="18"/>
      <c r="LXV3284" s="16"/>
      <c r="LXW3284" s="36"/>
      <c r="LXX3284" s="36"/>
      <c r="LXY3284" s="36"/>
      <c r="LXZ3284" s="36"/>
      <c r="LYA3284" s="36"/>
      <c r="LYB3284" s="36"/>
      <c r="LYC3284" s="36"/>
      <c r="LYD3284" s="36"/>
      <c r="LYE3284" s="36"/>
      <c r="LYF3284" s="36"/>
      <c r="LYG3284" s="36"/>
      <c r="LYH3284" s="36"/>
      <c r="LYI3284" s="36"/>
      <c r="LYJ3284" s="12"/>
      <c r="LYK3284" s="12"/>
      <c r="LYL3284" s="12"/>
      <c r="LYM3284" s="53"/>
      <c r="LYO3284" s="41"/>
      <c r="LYP3284" s="40"/>
      <c r="LYQ3284" s="44"/>
      <c r="LYR3284" s="62"/>
      <c r="LYS3284" s="56"/>
      <c r="LYT3284" s="60"/>
      <c r="LYU3284" s="60"/>
      <c r="LYV3284" s="60"/>
      <c r="LYW3284" s="60"/>
      <c r="LYX3284" s="46"/>
      <c r="LYY3284" s="65"/>
      <c r="LYZ3284" s="19"/>
      <c r="LZA3284" s="48"/>
      <c r="LZB3284" s="41"/>
      <c r="LZC3284" s="44"/>
      <c r="LZD3284" s="18"/>
      <c r="LZE3284" s="16"/>
      <c r="LZF3284" s="36"/>
      <c r="LZG3284" s="36"/>
      <c r="LZH3284" s="36"/>
      <c r="LZI3284" s="36"/>
      <c r="LZJ3284" s="36"/>
      <c r="LZK3284" s="36"/>
      <c r="LZL3284" s="36"/>
      <c r="LZM3284" s="36"/>
      <c r="LZN3284" s="36"/>
      <c r="LZO3284" s="36"/>
      <c r="LZP3284" s="36"/>
      <c r="LZQ3284" s="36"/>
      <c r="LZR3284" s="36"/>
      <c r="LZS3284" s="12"/>
      <c r="LZT3284" s="12"/>
      <c r="LZU3284" s="12"/>
      <c r="LZV3284" s="53"/>
      <c r="LZX3284" s="41"/>
      <c r="LZY3284" s="40"/>
      <c r="LZZ3284" s="44"/>
      <c r="MAA3284" s="62"/>
      <c r="MAB3284" s="56"/>
      <c r="MAC3284" s="60"/>
      <c r="MAD3284" s="60"/>
      <c r="MAE3284" s="60"/>
      <c r="MAF3284" s="60"/>
      <c r="MAG3284" s="46"/>
      <c r="MAH3284" s="65"/>
      <c r="MAI3284" s="19"/>
      <c r="MAJ3284" s="48"/>
      <c r="MAK3284" s="41"/>
      <c r="MAL3284" s="44"/>
      <c r="MAM3284" s="18"/>
      <c r="MAN3284" s="16"/>
      <c r="MAO3284" s="36"/>
      <c r="MAP3284" s="36"/>
      <c r="MAQ3284" s="36"/>
      <c r="MAR3284" s="36"/>
      <c r="MAS3284" s="36"/>
      <c r="MAT3284" s="36"/>
      <c r="MAU3284" s="36"/>
      <c r="MAV3284" s="36"/>
      <c r="MAW3284" s="36"/>
      <c r="MAX3284" s="36"/>
      <c r="MAY3284" s="36"/>
      <c r="MAZ3284" s="36"/>
      <c r="MBA3284" s="36"/>
      <c r="MBB3284" s="12"/>
      <c r="MBC3284" s="12"/>
      <c r="MBD3284" s="12"/>
      <c r="MBE3284" s="53"/>
      <c r="MBG3284" s="41"/>
      <c r="MBH3284" s="40"/>
      <c r="MBI3284" s="44"/>
      <c r="MBJ3284" s="62"/>
      <c r="MBK3284" s="56"/>
      <c r="MBL3284" s="60"/>
      <c r="MBM3284" s="60"/>
      <c r="MBN3284" s="60"/>
      <c r="MBO3284" s="60"/>
      <c r="MBP3284" s="46"/>
      <c r="MBQ3284" s="65"/>
      <c r="MBR3284" s="19"/>
      <c r="MBS3284" s="48"/>
      <c r="MBT3284" s="41"/>
      <c r="MBU3284" s="44"/>
      <c r="MBV3284" s="18"/>
      <c r="MBW3284" s="16"/>
      <c r="MBX3284" s="36"/>
      <c r="MBY3284" s="36"/>
      <c r="MBZ3284" s="36"/>
      <c r="MCA3284" s="36"/>
      <c r="MCB3284" s="36"/>
      <c r="MCC3284" s="36"/>
      <c r="MCD3284" s="36"/>
      <c r="MCE3284" s="36"/>
      <c r="MCF3284" s="36"/>
      <c r="MCG3284" s="36"/>
      <c r="MCH3284" s="36"/>
      <c r="MCI3284" s="36"/>
      <c r="MCJ3284" s="36"/>
      <c r="MCK3284" s="12"/>
      <c r="MCL3284" s="12"/>
      <c r="MCM3284" s="12"/>
      <c r="MCN3284" s="53"/>
      <c r="MCP3284" s="41"/>
      <c r="MCQ3284" s="40"/>
      <c r="MCR3284" s="44"/>
      <c r="MCS3284" s="62"/>
      <c r="MCT3284" s="56"/>
      <c r="MCU3284" s="60"/>
      <c r="MCV3284" s="60"/>
      <c r="MCW3284" s="60"/>
      <c r="MCX3284" s="60"/>
      <c r="MCY3284" s="46"/>
      <c r="MCZ3284" s="65"/>
      <c r="MDA3284" s="19"/>
      <c r="MDB3284" s="48"/>
      <c r="MDC3284" s="41"/>
      <c r="MDD3284" s="44"/>
      <c r="MDE3284" s="18"/>
      <c r="MDF3284" s="16"/>
      <c r="MDG3284" s="36"/>
      <c r="MDH3284" s="36"/>
      <c r="MDI3284" s="36"/>
      <c r="MDJ3284" s="36"/>
      <c r="MDK3284" s="36"/>
      <c r="MDL3284" s="36"/>
      <c r="MDM3284" s="36"/>
      <c r="MDN3284" s="36"/>
      <c r="MDO3284" s="36"/>
      <c r="MDP3284" s="36"/>
      <c r="MDQ3284" s="36"/>
      <c r="MDR3284" s="36"/>
      <c r="MDS3284" s="36"/>
      <c r="MDT3284" s="12"/>
      <c r="MDU3284" s="12"/>
      <c r="MDV3284" s="12"/>
      <c r="MDW3284" s="53"/>
      <c r="MDY3284" s="41"/>
      <c r="MDZ3284" s="40"/>
      <c r="MEA3284" s="44"/>
      <c r="MEB3284" s="62"/>
      <c r="MEC3284" s="56"/>
      <c r="MED3284" s="60"/>
      <c r="MEE3284" s="60"/>
      <c r="MEF3284" s="60"/>
      <c r="MEG3284" s="60"/>
      <c r="MEH3284" s="46"/>
      <c r="MEI3284" s="65"/>
      <c r="MEJ3284" s="19"/>
      <c r="MEK3284" s="48"/>
      <c r="MEL3284" s="41"/>
      <c r="MEM3284" s="44"/>
      <c r="MEN3284" s="18"/>
      <c r="MEO3284" s="16"/>
      <c r="MEP3284" s="36"/>
      <c r="MEQ3284" s="36"/>
      <c r="MER3284" s="36"/>
      <c r="MES3284" s="36"/>
      <c r="MET3284" s="36"/>
      <c r="MEU3284" s="36"/>
      <c r="MEV3284" s="36"/>
      <c r="MEW3284" s="36"/>
      <c r="MEX3284" s="36"/>
      <c r="MEY3284" s="36"/>
      <c r="MEZ3284" s="36"/>
      <c r="MFA3284" s="36"/>
      <c r="MFB3284" s="36"/>
      <c r="MFC3284" s="12"/>
      <c r="MFD3284" s="12"/>
      <c r="MFE3284" s="12"/>
      <c r="MFF3284" s="53"/>
      <c r="MFH3284" s="41"/>
      <c r="MFI3284" s="40"/>
      <c r="MFJ3284" s="44"/>
      <c r="MFK3284" s="62"/>
      <c r="MFL3284" s="56"/>
      <c r="MFM3284" s="60"/>
      <c r="MFN3284" s="60"/>
      <c r="MFO3284" s="60"/>
      <c r="MFP3284" s="60"/>
      <c r="MFQ3284" s="46"/>
      <c r="MFR3284" s="65"/>
      <c r="MFS3284" s="19"/>
      <c r="MFT3284" s="48"/>
      <c r="MFU3284" s="41"/>
      <c r="MFV3284" s="44"/>
      <c r="MFW3284" s="18"/>
      <c r="MFX3284" s="16"/>
      <c r="MFY3284" s="36"/>
      <c r="MFZ3284" s="36"/>
      <c r="MGA3284" s="36"/>
      <c r="MGB3284" s="36"/>
      <c r="MGC3284" s="36"/>
      <c r="MGD3284" s="36"/>
      <c r="MGE3284" s="36"/>
      <c r="MGF3284" s="36"/>
      <c r="MGG3284" s="36"/>
      <c r="MGH3284" s="36"/>
      <c r="MGI3284" s="36"/>
      <c r="MGJ3284" s="36"/>
      <c r="MGK3284" s="36"/>
      <c r="MGL3284" s="12"/>
      <c r="MGM3284" s="12"/>
      <c r="MGN3284" s="12"/>
      <c r="MGO3284" s="53"/>
      <c r="MGQ3284" s="41"/>
      <c r="MGR3284" s="40"/>
      <c r="MGS3284" s="44"/>
      <c r="MGT3284" s="62"/>
      <c r="MGU3284" s="56"/>
      <c r="MGV3284" s="60"/>
      <c r="MGW3284" s="60"/>
      <c r="MGX3284" s="60"/>
      <c r="MGY3284" s="60"/>
      <c r="MGZ3284" s="46"/>
      <c r="MHA3284" s="65"/>
      <c r="MHB3284" s="19"/>
      <c r="MHC3284" s="48"/>
      <c r="MHD3284" s="41"/>
      <c r="MHE3284" s="44"/>
      <c r="MHF3284" s="18"/>
      <c r="MHG3284" s="16"/>
      <c r="MHH3284" s="36"/>
      <c r="MHI3284" s="36"/>
      <c r="MHJ3284" s="36"/>
      <c r="MHK3284" s="36"/>
      <c r="MHL3284" s="36"/>
      <c r="MHM3284" s="36"/>
      <c r="MHN3284" s="36"/>
      <c r="MHO3284" s="36"/>
      <c r="MHP3284" s="36"/>
      <c r="MHQ3284" s="36"/>
      <c r="MHR3284" s="36"/>
      <c r="MHS3284" s="36"/>
      <c r="MHT3284" s="36"/>
      <c r="MHU3284" s="12"/>
      <c r="MHV3284" s="12"/>
      <c r="MHW3284" s="12"/>
      <c r="MHX3284" s="53"/>
      <c r="MHZ3284" s="41"/>
      <c r="MIA3284" s="40"/>
      <c r="MIB3284" s="44"/>
      <c r="MIC3284" s="62"/>
      <c r="MID3284" s="56"/>
      <c r="MIE3284" s="60"/>
      <c r="MIF3284" s="60"/>
      <c r="MIG3284" s="60"/>
      <c r="MIH3284" s="60"/>
      <c r="MII3284" s="46"/>
      <c r="MIJ3284" s="65"/>
      <c r="MIK3284" s="19"/>
      <c r="MIL3284" s="48"/>
      <c r="MIM3284" s="41"/>
      <c r="MIN3284" s="44"/>
      <c r="MIO3284" s="18"/>
      <c r="MIP3284" s="16"/>
      <c r="MIQ3284" s="36"/>
      <c r="MIR3284" s="36"/>
      <c r="MIS3284" s="36"/>
      <c r="MIT3284" s="36"/>
      <c r="MIU3284" s="36"/>
      <c r="MIV3284" s="36"/>
      <c r="MIW3284" s="36"/>
      <c r="MIX3284" s="36"/>
      <c r="MIY3284" s="36"/>
      <c r="MIZ3284" s="36"/>
      <c r="MJA3284" s="36"/>
      <c r="MJB3284" s="36"/>
      <c r="MJC3284" s="36"/>
      <c r="MJD3284" s="12"/>
      <c r="MJE3284" s="12"/>
      <c r="MJF3284" s="12"/>
      <c r="MJG3284" s="53"/>
      <c r="MJI3284" s="41"/>
      <c r="MJJ3284" s="40"/>
      <c r="MJK3284" s="44"/>
      <c r="MJL3284" s="62"/>
      <c r="MJM3284" s="56"/>
      <c r="MJN3284" s="60"/>
      <c r="MJO3284" s="60"/>
      <c r="MJP3284" s="60"/>
      <c r="MJQ3284" s="60"/>
      <c r="MJR3284" s="46"/>
      <c r="MJS3284" s="65"/>
      <c r="MJT3284" s="19"/>
      <c r="MJU3284" s="48"/>
      <c r="MJV3284" s="41"/>
      <c r="MJW3284" s="44"/>
      <c r="MJX3284" s="18"/>
      <c r="MJY3284" s="16"/>
      <c r="MJZ3284" s="36"/>
      <c r="MKA3284" s="36"/>
      <c r="MKB3284" s="36"/>
      <c r="MKC3284" s="36"/>
      <c r="MKD3284" s="36"/>
      <c r="MKE3284" s="36"/>
      <c r="MKF3284" s="36"/>
      <c r="MKG3284" s="36"/>
      <c r="MKH3284" s="36"/>
      <c r="MKI3284" s="36"/>
      <c r="MKJ3284" s="36"/>
      <c r="MKK3284" s="36"/>
      <c r="MKL3284" s="36"/>
      <c r="MKM3284" s="12"/>
      <c r="MKN3284" s="12"/>
      <c r="MKO3284" s="12"/>
      <c r="MKP3284" s="53"/>
      <c r="MKR3284" s="41"/>
      <c r="MKS3284" s="40"/>
      <c r="MKT3284" s="44"/>
      <c r="MKU3284" s="62"/>
      <c r="MKV3284" s="56"/>
      <c r="MKW3284" s="60"/>
      <c r="MKX3284" s="60"/>
      <c r="MKY3284" s="60"/>
      <c r="MKZ3284" s="60"/>
      <c r="MLA3284" s="46"/>
      <c r="MLB3284" s="65"/>
      <c r="MLC3284" s="19"/>
      <c r="MLD3284" s="48"/>
      <c r="MLE3284" s="41"/>
      <c r="MLF3284" s="44"/>
      <c r="MLG3284" s="18"/>
      <c r="MLH3284" s="16"/>
      <c r="MLI3284" s="36"/>
      <c r="MLJ3284" s="36"/>
      <c r="MLK3284" s="36"/>
      <c r="MLL3284" s="36"/>
      <c r="MLM3284" s="36"/>
      <c r="MLN3284" s="36"/>
      <c r="MLO3284" s="36"/>
      <c r="MLP3284" s="36"/>
      <c r="MLQ3284" s="36"/>
      <c r="MLR3284" s="36"/>
      <c r="MLS3284" s="36"/>
      <c r="MLT3284" s="36"/>
      <c r="MLU3284" s="36"/>
      <c r="MLV3284" s="12"/>
      <c r="MLW3284" s="12"/>
      <c r="MLX3284" s="12"/>
      <c r="MLY3284" s="53"/>
      <c r="MMA3284" s="41"/>
      <c r="MMB3284" s="40"/>
      <c r="MMC3284" s="44"/>
      <c r="MMD3284" s="62"/>
      <c r="MME3284" s="56"/>
      <c r="MMF3284" s="60"/>
      <c r="MMG3284" s="60"/>
      <c r="MMH3284" s="60"/>
      <c r="MMI3284" s="60"/>
      <c r="MMJ3284" s="46"/>
      <c r="MMK3284" s="65"/>
      <c r="MML3284" s="19"/>
      <c r="MMM3284" s="48"/>
      <c r="MMN3284" s="41"/>
      <c r="MMO3284" s="44"/>
      <c r="MMP3284" s="18"/>
      <c r="MMQ3284" s="16"/>
      <c r="MMR3284" s="36"/>
      <c r="MMS3284" s="36"/>
      <c r="MMT3284" s="36"/>
      <c r="MMU3284" s="36"/>
      <c r="MMV3284" s="36"/>
      <c r="MMW3284" s="36"/>
      <c r="MMX3284" s="36"/>
      <c r="MMY3284" s="36"/>
      <c r="MMZ3284" s="36"/>
      <c r="MNA3284" s="36"/>
      <c r="MNB3284" s="36"/>
      <c r="MNC3284" s="36"/>
      <c r="MND3284" s="36"/>
      <c r="MNE3284" s="12"/>
      <c r="MNF3284" s="12"/>
      <c r="MNG3284" s="12"/>
      <c r="MNH3284" s="53"/>
      <c r="MNJ3284" s="41"/>
      <c r="MNK3284" s="40"/>
      <c r="MNL3284" s="44"/>
      <c r="MNM3284" s="62"/>
      <c r="MNN3284" s="56"/>
      <c r="MNO3284" s="60"/>
      <c r="MNP3284" s="60"/>
      <c r="MNQ3284" s="60"/>
      <c r="MNR3284" s="60"/>
      <c r="MNS3284" s="46"/>
      <c r="MNT3284" s="65"/>
      <c r="MNU3284" s="19"/>
      <c r="MNV3284" s="48"/>
      <c r="MNW3284" s="41"/>
      <c r="MNX3284" s="44"/>
      <c r="MNY3284" s="18"/>
      <c r="MNZ3284" s="16"/>
      <c r="MOA3284" s="36"/>
      <c r="MOB3284" s="36"/>
      <c r="MOC3284" s="36"/>
      <c r="MOD3284" s="36"/>
      <c r="MOE3284" s="36"/>
      <c r="MOF3284" s="36"/>
      <c r="MOG3284" s="36"/>
      <c r="MOH3284" s="36"/>
      <c r="MOI3284" s="36"/>
      <c r="MOJ3284" s="36"/>
      <c r="MOK3284" s="36"/>
      <c r="MOL3284" s="36"/>
      <c r="MOM3284" s="36"/>
      <c r="MON3284" s="12"/>
      <c r="MOO3284" s="12"/>
      <c r="MOP3284" s="12"/>
      <c r="MOQ3284" s="53"/>
      <c r="MOS3284" s="41"/>
      <c r="MOT3284" s="40"/>
      <c r="MOU3284" s="44"/>
      <c r="MOV3284" s="62"/>
      <c r="MOW3284" s="56"/>
      <c r="MOX3284" s="60"/>
      <c r="MOY3284" s="60"/>
      <c r="MOZ3284" s="60"/>
      <c r="MPA3284" s="60"/>
      <c r="MPB3284" s="46"/>
      <c r="MPC3284" s="65"/>
      <c r="MPD3284" s="19"/>
      <c r="MPE3284" s="48"/>
      <c r="MPF3284" s="41"/>
      <c r="MPG3284" s="44"/>
      <c r="MPH3284" s="18"/>
      <c r="MPI3284" s="16"/>
      <c r="MPJ3284" s="36"/>
      <c r="MPK3284" s="36"/>
      <c r="MPL3284" s="36"/>
      <c r="MPM3284" s="36"/>
      <c r="MPN3284" s="36"/>
      <c r="MPO3284" s="36"/>
      <c r="MPP3284" s="36"/>
      <c r="MPQ3284" s="36"/>
      <c r="MPR3284" s="36"/>
      <c r="MPS3284" s="36"/>
      <c r="MPT3284" s="36"/>
      <c r="MPU3284" s="36"/>
      <c r="MPV3284" s="36"/>
      <c r="MPW3284" s="12"/>
      <c r="MPX3284" s="12"/>
      <c r="MPY3284" s="12"/>
      <c r="MPZ3284" s="53"/>
      <c r="MQB3284" s="41"/>
      <c r="MQC3284" s="40"/>
      <c r="MQD3284" s="44"/>
      <c r="MQE3284" s="62"/>
      <c r="MQF3284" s="56"/>
      <c r="MQG3284" s="60"/>
      <c r="MQH3284" s="60"/>
      <c r="MQI3284" s="60"/>
      <c r="MQJ3284" s="60"/>
      <c r="MQK3284" s="46"/>
      <c r="MQL3284" s="65"/>
      <c r="MQM3284" s="19"/>
      <c r="MQN3284" s="48"/>
      <c r="MQO3284" s="41"/>
      <c r="MQP3284" s="44"/>
      <c r="MQQ3284" s="18"/>
      <c r="MQR3284" s="16"/>
      <c r="MQS3284" s="36"/>
      <c r="MQT3284" s="36"/>
      <c r="MQU3284" s="36"/>
      <c r="MQV3284" s="36"/>
      <c r="MQW3284" s="36"/>
      <c r="MQX3284" s="36"/>
      <c r="MQY3284" s="36"/>
      <c r="MQZ3284" s="36"/>
      <c r="MRA3284" s="36"/>
      <c r="MRB3284" s="36"/>
      <c r="MRC3284" s="36"/>
      <c r="MRD3284" s="36"/>
      <c r="MRE3284" s="36"/>
      <c r="MRF3284" s="12"/>
      <c r="MRG3284" s="12"/>
      <c r="MRH3284" s="12"/>
      <c r="MRI3284" s="53"/>
      <c r="MRK3284" s="41"/>
      <c r="MRL3284" s="40"/>
      <c r="MRM3284" s="44"/>
      <c r="MRN3284" s="62"/>
      <c r="MRO3284" s="56"/>
      <c r="MRP3284" s="60"/>
      <c r="MRQ3284" s="60"/>
      <c r="MRR3284" s="60"/>
      <c r="MRS3284" s="60"/>
      <c r="MRT3284" s="46"/>
      <c r="MRU3284" s="65"/>
      <c r="MRV3284" s="19"/>
      <c r="MRW3284" s="48"/>
      <c r="MRX3284" s="41"/>
      <c r="MRY3284" s="44"/>
      <c r="MRZ3284" s="18"/>
      <c r="MSA3284" s="16"/>
      <c r="MSB3284" s="36"/>
      <c r="MSC3284" s="36"/>
      <c r="MSD3284" s="36"/>
      <c r="MSE3284" s="36"/>
      <c r="MSF3284" s="36"/>
      <c r="MSG3284" s="36"/>
      <c r="MSH3284" s="36"/>
      <c r="MSI3284" s="36"/>
      <c r="MSJ3284" s="36"/>
      <c r="MSK3284" s="36"/>
      <c r="MSL3284" s="36"/>
      <c r="MSM3284" s="36"/>
      <c r="MSN3284" s="36"/>
      <c r="MSO3284" s="12"/>
      <c r="MSP3284" s="12"/>
      <c r="MSQ3284" s="12"/>
      <c r="MSR3284" s="53"/>
      <c r="MST3284" s="41"/>
      <c r="MSU3284" s="40"/>
      <c r="MSV3284" s="44"/>
      <c r="MSW3284" s="62"/>
      <c r="MSX3284" s="56"/>
      <c r="MSY3284" s="60"/>
      <c r="MSZ3284" s="60"/>
      <c r="MTA3284" s="60"/>
      <c r="MTB3284" s="60"/>
      <c r="MTC3284" s="46"/>
      <c r="MTD3284" s="65"/>
      <c r="MTE3284" s="19"/>
      <c r="MTF3284" s="48"/>
      <c r="MTG3284" s="41"/>
      <c r="MTH3284" s="44"/>
      <c r="MTI3284" s="18"/>
      <c r="MTJ3284" s="16"/>
      <c r="MTK3284" s="36"/>
      <c r="MTL3284" s="36"/>
      <c r="MTM3284" s="36"/>
      <c r="MTN3284" s="36"/>
      <c r="MTO3284" s="36"/>
      <c r="MTP3284" s="36"/>
      <c r="MTQ3284" s="36"/>
      <c r="MTR3284" s="36"/>
      <c r="MTS3284" s="36"/>
      <c r="MTT3284" s="36"/>
      <c r="MTU3284" s="36"/>
      <c r="MTV3284" s="36"/>
      <c r="MTW3284" s="36"/>
      <c r="MTX3284" s="12"/>
      <c r="MTY3284" s="12"/>
      <c r="MTZ3284" s="12"/>
      <c r="MUA3284" s="53"/>
      <c r="MUC3284" s="41"/>
      <c r="MUD3284" s="40"/>
      <c r="MUE3284" s="44"/>
      <c r="MUF3284" s="62"/>
      <c r="MUG3284" s="56"/>
      <c r="MUH3284" s="60"/>
      <c r="MUI3284" s="60"/>
      <c r="MUJ3284" s="60"/>
      <c r="MUK3284" s="60"/>
      <c r="MUL3284" s="46"/>
      <c r="MUM3284" s="65"/>
      <c r="MUN3284" s="19"/>
      <c r="MUO3284" s="48"/>
      <c r="MUP3284" s="41"/>
      <c r="MUQ3284" s="44"/>
      <c r="MUR3284" s="18"/>
      <c r="MUS3284" s="16"/>
      <c r="MUT3284" s="36"/>
      <c r="MUU3284" s="36"/>
      <c r="MUV3284" s="36"/>
      <c r="MUW3284" s="36"/>
      <c r="MUX3284" s="36"/>
      <c r="MUY3284" s="36"/>
      <c r="MUZ3284" s="36"/>
      <c r="MVA3284" s="36"/>
      <c r="MVB3284" s="36"/>
      <c r="MVC3284" s="36"/>
      <c r="MVD3284" s="36"/>
      <c r="MVE3284" s="36"/>
      <c r="MVF3284" s="36"/>
      <c r="MVG3284" s="12"/>
      <c r="MVH3284" s="12"/>
      <c r="MVI3284" s="12"/>
      <c r="MVJ3284" s="53"/>
      <c r="MVL3284" s="41"/>
      <c r="MVM3284" s="40"/>
      <c r="MVN3284" s="44"/>
      <c r="MVO3284" s="62"/>
      <c r="MVP3284" s="56"/>
      <c r="MVQ3284" s="60"/>
      <c r="MVR3284" s="60"/>
      <c r="MVS3284" s="60"/>
      <c r="MVT3284" s="60"/>
      <c r="MVU3284" s="46"/>
      <c r="MVV3284" s="65"/>
      <c r="MVW3284" s="19"/>
      <c r="MVX3284" s="48"/>
      <c r="MVY3284" s="41"/>
      <c r="MVZ3284" s="44"/>
      <c r="MWA3284" s="18"/>
      <c r="MWB3284" s="16"/>
      <c r="MWC3284" s="36"/>
      <c r="MWD3284" s="36"/>
      <c r="MWE3284" s="36"/>
      <c r="MWF3284" s="36"/>
      <c r="MWG3284" s="36"/>
      <c r="MWH3284" s="36"/>
      <c r="MWI3284" s="36"/>
      <c r="MWJ3284" s="36"/>
      <c r="MWK3284" s="36"/>
      <c r="MWL3284" s="36"/>
      <c r="MWM3284" s="36"/>
      <c r="MWN3284" s="36"/>
      <c r="MWO3284" s="36"/>
      <c r="MWP3284" s="12"/>
      <c r="MWQ3284" s="12"/>
      <c r="MWR3284" s="12"/>
      <c r="MWS3284" s="53"/>
      <c r="MWU3284" s="41"/>
      <c r="MWV3284" s="40"/>
      <c r="MWW3284" s="44"/>
      <c r="MWX3284" s="62"/>
      <c r="MWY3284" s="56"/>
      <c r="MWZ3284" s="60"/>
      <c r="MXA3284" s="60"/>
      <c r="MXB3284" s="60"/>
      <c r="MXC3284" s="60"/>
      <c r="MXD3284" s="46"/>
      <c r="MXE3284" s="65"/>
      <c r="MXF3284" s="19"/>
      <c r="MXG3284" s="48"/>
      <c r="MXH3284" s="41"/>
      <c r="MXI3284" s="44"/>
      <c r="MXJ3284" s="18"/>
      <c r="MXK3284" s="16"/>
      <c r="MXL3284" s="36"/>
      <c r="MXM3284" s="36"/>
      <c r="MXN3284" s="36"/>
      <c r="MXO3284" s="36"/>
      <c r="MXP3284" s="36"/>
      <c r="MXQ3284" s="36"/>
      <c r="MXR3284" s="36"/>
      <c r="MXS3284" s="36"/>
      <c r="MXT3284" s="36"/>
      <c r="MXU3284" s="36"/>
      <c r="MXV3284" s="36"/>
      <c r="MXW3284" s="36"/>
      <c r="MXX3284" s="36"/>
      <c r="MXY3284" s="12"/>
      <c r="MXZ3284" s="12"/>
      <c r="MYA3284" s="12"/>
      <c r="MYB3284" s="53"/>
      <c r="MYD3284" s="41"/>
      <c r="MYE3284" s="40"/>
      <c r="MYF3284" s="44"/>
      <c r="MYG3284" s="62"/>
      <c r="MYH3284" s="56"/>
      <c r="MYI3284" s="60"/>
      <c r="MYJ3284" s="60"/>
      <c r="MYK3284" s="60"/>
      <c r="MYL3284" s="60"/>
      <c r="MYM3284" s="46"/>
      <c r="MYN3284" s="65"/>
      <c r="MYO3284" s="19"/>
      <c r="MYP3284" s="48"/>
      <c r="MYQ3284" s="41"/>
      <c r="MYR3284" s="44"/>
      <c r="MYS3284" s="18"/>
      <c r="MYT3284" s="16"/>
      <c r="MYU3284" s="36"/>
      <c r="MYV3284" s="36"/>
      <c r="MYW3284" s="36"/>
      <c r="MYX3284" s="36"/>
      <c r="MYY3284" s="36"/>
      <c r="MYZ3284" s="36"/>
      <c r="MZA3284" s="36"/>
      <c r="MZB3284" s="36"/>
      <c r="MZC3284" s="36"/>
      <c r="MZD3284" s="36"/>
      <c r="MZE3284" s="36"/>
      <c r="MZF3284" s="36"/>
      <c r="MZG3284" s="36"/>
      <c r="MZH3284" s="12"/>
      <c r="MZI3284" s="12"/>
      <c r="MZJ3284" s="12"/>
      <c r="MZK3284" s="53"/>
      <c r="MZM3284" s="41"/>
      <c r="MZN3284" s="40"/>
      <c r="MZO3284" s="44"/>
      <c r="MZP3284" s="62"/>
      <c r="MZQ3284" s="56"/>
      <c r="MZR3284" s="60"/>
      <c r="MZS3284" s="60"/>
      <c r="MZT3284" s="60"/>
      <c r="MZU3284" s="60"/>
      <c r="MZV3284" s="46"/>
      <c r="MZW3284" s="65"/>
      <c r="MZX3284" s="19"/>
      <c r="MZY3284" s="48"/>
      <c r="MZZ3284" s="41"/>
      <c r="NAA3284" s="44"/>
      <c r="NAB3284" s="18"/>
      <c r="NAC3284" s="16"/>
      <c r="NAD3284" s="36"/>
      <c r="NAE3284" s="36"/>
      <c r="NAF3284" s="36"/>
      <c r="NAG3284" s="36"/>
      <c r="NAH3284" s="36"/>
      <c r="NAI3284" s="36"/>
      <c r="NAJ3284" s="36"/>
      <c r="NAK3284" s="36"/>
      <c r="NAL3284" s="36"/>
      <c r="NAM3284" s="36"/>
      <c r="NAN3284" s="36"/>
      <c r="NAO3284" s="36"/>
      <c r="NAP3284" s="36"/>
      <c r="NAQ3284" s="12"/>
      <c r="NAR3284" s="12"/>
      <c r="NAS3284" s="12"/>
      <c r="NAT3284" s="53"/>
      <c r="NAV3284" s="41"/>
      <c r="NAW3284" s="40"/>
      <c r="NAX3284" s="44"/>
      <c r="NAY3284" s="62"/>
      <c r="NAZ3284" s="56"/>
      <c r="NBA3284" s="60"/>
      <c r="NBB3284" s="60"/>
      <c r="NBC3284" s="60"/>
      <c r="NBD3284" s="60"/>
      <c r="NBE3284" s="46"/>
      <c r="NBF3284" s="65"/>
      <c r="NBG3284" s="19"/>
      <c r="NBH3284" s="48"/>
      <c r="NBI3284" s="41"/>
      <c r="NBJ3284" s="44"/>
      <c r="NBK3284" s="18"/>
      <c r="NBL3284" s="16"/>
      <c r="NBM3284" s="36"/>
      <c r="NBN3284" s="36"/>
      <c r="NBO3284" s="36"/>
      <c r="NBP3284" s="36"/>
      <c r="NBQ3284" s="36"/>
      <c r="NBR3284" s="36"/>
      <c r="NBS3284" s="36"/>
      <c r="NBT3284" s="36"/>
      <c r="NBU3284" s="36"/>
      <c r="NBV3284" s="36"/>
      <c r="NBW3284" s="36"/>
      <c r="NBX3284" s="36"/>
      <c r="NBY3284" s="36"/>
      <c r="NBZ3284" s="12"/>
      <c r="NCA3284" s="12"/>
      <c r="NCB3284" s="12"/>
      <c r="NCC3284" s="53"/>
      <c r="NCE3284" s="41"/>
      <c r="NCF3284" s="40"/>
      <c r="NCG3284" s="44"/>
      <c r="NCH3284" s="62"/>
      <c r="NCI3284" s="56"/>
      <c r="NCJ3284" s="60"/>
      <c r="NCK3284" s="60"/>
      <c r="NCL3284" s="60"/>
      <c r="NCM3284" s="60"/>
      <c r="NCN3284" s="46"/>
      <c r="NCO3284" s="65"/>
      <c r="NCP3284" s="19"/>
      <c r="NCQ3284" s="48"/>
      <c r="NCR3284" s="41"/>
      <c r="NCS3284" s="44"/>
      <c r="NCT3284" s="18"/>
      <c r="NCU3284" s="16"/>
      <c r="NCV3284" s="36"/>
      <c r="NCW3284" s="36"/>
      <c r="NCX3284" s="36"/>
      <c r="NCY3284" s="36"/>
      <c r="NCZ3284" s="36"/>
      <c r="NDA3284" s="36"/>
      <c r="NDB3284" s="36"/>
      <c r="NDC3284" s="36"/>
      <c r="NDD3284" s="36"/>
      <c r="NDE3284" s="36"/>
      <c r="NDF3284" s="36"/>
      <c r="NDG3284" s="36"/>
      <c r="NDH3284" s="36"/>
      <c r="NDI3284" s="12"/>
      <c r="NDJ3284" s="12"/>
      <c r="NDK3284" s="12"/>
      <c r="NDL3284" s="53"/>
      <c r="NDN3284" s="41"/>
      <c r="NDO3284" s="40"/>
      <c r="NDP3284" s="44"/>
      <c r="NDQ3284" s="62"/>
      <c r="NDR3284" s="56"/>
      <c r="NDS3284" s="60"/>
      <c r="NDT3284" s="60"/>
      <c r="NDU3284" s="60"/>
      <c r="NDV3284" s="60"/>
      <c r="NDW3284" s="46"/>
      <c r="NDX3284" s="65"/>
      <c r="NDY3284" s="19"/>
      <c r="NDZ3284" s="48"/>
      <c r="NEA3284" s="41"/>
      <c r="NEB3284" s="44"/>
      <c r="NEC3284" s="18"/>
      <c r="NED3284" s="16"/>
      <c r="NEE3284" s="36"/>
      <c r="NEF3284" s="36"/>
      <c r="NEG3284" s="36"/>
      <c r="NEH3284" s="36"/>
      <c r="NEI3284" s="36"/>
      <c r="NEJ3284" s="36"/>
      <c r="NEK3284" s="36"/>
      <c r="NEL3284" s="36"/>
      <c r="NEM3284" s="36"/>
      <c r="NEN3284" s="36"/>
      <c r="NEO3284" s="36"/>
      <c r="NEP3284" s="36"/>
      <c r="NEQ3284" s="36"/>
      <c r="NER3284" s="12"/>
      <c r="NES3284" s="12"/>
      <c r="NET3284" s="12"/>
      <c r="NEU3284" s="53"/>
      <c r="NEW3284" s="41"/>
      <c r="NEX3284" s="40"/>
      <c r="NEY3284" s="44"/>
      <c r="NEZ3284" s="62"/>
      <c r="NFA3284" s="56"/>
      <c r="NFB3284" s="60"/>
      <c r="NFC3284" s="60"/>
      <c r="NFD3284" s="60"/>
      <c r="NFE3284" s="60"/>
      <c r="NFF3284" s="46"/>
      <c r="NFG3284" s="65"/>
      <c r="NFH3284" s="19"/>
      <c r="NFI3284" s="48"/>
      <c r="NFJ3284" s="41"/>
      <c r="NFK3284" s="44"/>
      <c r="NFL3284" s="18"/>
      <c r="NFM3284" s="16"/>
      <c r="NFN3284" s="36"/>
      <c r="NFO3284" s="36"/>
      <c r="NFP3284" s="36"/>
      <c r="NFQ3284" s="36"/>
      <c r="NFR3284" s="36"/>
      <c r="NFS3284" s="36"/>
      <c r="NFT3284" s="36"/>
      <c r="NFU3284" s="36"/>
      <c r="NFV3284" s="36"/>
      <c r="NFW3284" s="36"/>
      <c r="NFX3284" s="36"/>
      <c r="NFY3284" s="36"/>
      <c r="NFZ3284" s="36"/>
      <c r="NGA3284" s="12"/>
      <c r="NGB3284" s="12"/>
      <c r="NGC3284" s="12"/>
      <c r="NGD3284" s="53"/>
      <c r="NGF3284" s="41"/>
      <c r="NGG3284" s="40"/>
      <c r="NGH3284" s="44"/>
      <c r="NGI3284" s="62"/>
      <c r="NGJ3284" s="56"/>
      <c r="NGK3284" s="60"/>
      <c r="NGL3284" s="60"/>
      <c r="NGM3284" s="60"/>
      <c r="NGN3284" s="60"/>
      <c r="NGO3284" s="46"/>
      <c r="NGP3284" s="65"/>
      <c r="NGQ3284" s="19"/>
      <c r="NGR3284" s="48"/>
      <c r="NGS3284" s="41"/>
      <c r="NGT3284" s="44"/>
      <c r="NGU3284" s="18"/>
      <c r="NGV3284" s="16"/>
      <c r="NGW3284" s="36"/>
      <c r="NGX3284" s="36"/>
      <c r="NGY3284" s="36"/>
      <c r="NGZ3284" s="36"/>
      <c r="NHA3284" s="36"/>
      <c r="NHB3284" s="36"/>
      <c r="NHC3284" s="36"/>
      <c r="NHD3284" s="36"/>
      <c r="NHE3284" s="36"/>
      <c r="NHF3284" s="36"/>
      <c r="NHG3284" s="36"/>
      <c r="NHH3284" s="36"/>
      <c r="NHI3284" s="36"/>
      <c r="NHJ3284" s="12"/>
      <c r="NHK3284" s="12"/>
      <c r="NHL3284" s="12"/>
      <c r="NHM3284" s="53"/>
      <c r="NHO3284" s="41"/>
      <c r="NHP3284" s="40"/>
      <c r="NHQ3284" s="44"/>
      <c r="NHR3284" s="62"/>
      <c r="NHS3284" s="56"/>
      <c r="NHT3284" s="60"/>
      <c r="NHU3284" s="60"/>
      <c r="NHV3284" s="60"/>
      <c r="NHW3284" s="60"/>
      <c r="NHX3284" s="46"/>
      <c r="NHY3284" s="65"/>
      <c r="NHZ3284" s="19"/>
      <c r="NIA3284" s="48"/>
      <c r="NIB3284" s="41"/>
      <c r="NIC3284" s="44"/>
      <c r="NID3284" s="18"/>
      <c r="NIE3284" s="16"/>
      <c r="NIF3284" s="36"/>
      <c r="NIG3284" s="36"/>
      <c r="NIH3284" s="36"/>
      <c r="NII3284" s="36"/>
      <c r="NIJ3284" s="36"/>
      <c r="NIK3284" s="36"/>
      <c r="NIL3284" s="36"/>
      <c r="NIM3284" s="36"/>
      <c r="NIN3284" s="36"/>
      <c r="NIO3284" s="36"/>
      <c r="NIP3284" s="36"/>
      <c r="NIQ3284" s="36"/>
      <c r="NIR3284" s="36"/>
      <c r="NIS3284" s="12"/>
      <c r="NIT3284" s="12"/>
      <c r="NIU3284" s="12"/>
      <c r="NIV3284" s="53"/>
      <c r="NIX3284" s="41"/>
      <c r="NIY3284" s="40"/>
      <c r="NIZ3284" s="44"/>
      <c r="NJA3284" s="62"/>
      <c r="NJB3284" s="56"/>
      <c r="NJC3284" s="60"/>
      <c r="NJD3284" s="60"/>
      <c r="NJE3284" s="60"/>
      <c r="NJF3284" s="60"/>
      <c r="NJG3284" s="46"/>
      <c r="NJH3284" s="65"/>
      <c r="NJI3284" s="19"/>
      <c r="NJJ3284" s="48"/>
      <c r="NJK3284" s="41"/>
      <c r="NJL3284" s="44"/>
      <c r="NJM3284" s="18"/>
      <c r="NJN3284" s="16"/>
      <c r="NJO3284" s="36"/>
      <c r="NJP3284" s="36"/>
      <c r="NJQ3284" s="36"/>
      <c r="NJR3284" s="36"/>
      <c r="NJS3284" s="36"/>
      <c r="NJT3284" s="36"/>
      <c r="NJU3284" s="36"/>
      <c r="NJV3284" s="36"/>
      <c r="NJW3284" s="36"/>
      <c r="NJX3284" s="36"/>
      <c r="NJY3284" s="36"/>
      <c r="NJZ3284" s="36"/>
      <c r="NKA3284" s="36"/>
      <c r="NKB3284" s="12"/>
      <c r="NKC3284" s="12"/>
      <c r="NKD3284" s="12"/>
      <c r="NKE3284" s="53"/>
      <c r="NKG3284" s="41"/>
      <c r="NKH3284" s="40"/>
      <c r="NKI3284" s="44"/>
      <c r="NKJ3284" s="62"/>
      <c r="NKK3284" s="56"/>
      <c r="NKL3284" s="60"/>
      <c r="NKM3284" s="60"/>
      <c r="NKN3284" s="60"/>
      <c r="NKO3284" s="60"/>
      <c r="NKP3284" s="46"/>
      <c r="NKQ3284" s="65"/>
      <c r="NKR3284" s="19"/>
      <c r="NKS3284" s="48"/>
      <c r="NKT3284" s="41"/>
      <c r="NKU3284" s="44"/>
      <c r="NKV3284" s="18"/>
      <c r="NKW3284" s="16"/>
      <c r="NKX3284" s="36"/>
      <c r="NKY3284" s="36"/>
      <c r="NKZ3284" s="36"/>
      <c r="NLA3284" s="36"/>
      <c r="NLB3284" s="36"/>
      <c r="NLC3284" s="36"/>
      <c r="NLD3284" s="36"/>
      <c r="NLE3284" s="36"/>
      <c r="NLF3284" s="36"/>
      <c r="NLG3284" s="36"/>
      <c r="NLH3284" s="36"/>
      <c r="NLI3284" s="36"/>
      <c r="NLJ3284" s="36"/>
      <c r="NLK3284" s="12"/>
      <c r="NLL3284" s="12"/>
      <c r="NLM3284" s="12"/>
      <c r="NLN3284" s="53"/>
      <c r="NLP3284" s="41"/>
      <c r="NLQ3284" s="40"/>
      <c r="NLR3284" s="44"/>
      <c r="NLS3284" s="62"/>
      <c r="NLT3284" s="56"/>
      <c r="NLU3284" s="60"/>
      <c r="NLV3284" s="60"/>
      <c r="NLW3284" s="60"/>
      <c r="NLX3284" s="60"/>
      <c r="NLY3284" s="46"/>
      <c r="NLZ3284" s="65"/>
      <c r="NMA3284" s="19"/>
      <c r="NMB3284" s="48"/>
      <c r="NMC3284" s="41"/>
      <c r="NMD3284" s="44"/>
      <c r="NME3284" s="18"/>
      <c r="NMF3284" s="16"/>
      <c r="NMG3284" s="36"/>
      <c r="NMH3284" s="36"/>
      <c r="NMI3284" s="36"/>
      <c r="NMJ3284" s="36"/>
      <c r="NMK3284" s="36"/>
      <c r="NML3284" s="36"/>
      <c r="NMM3284" s="36"/>
      <c r="NMN3284" s="36"/>
      <c r="NMO3284" s="36"/>
      <c r="NMP3284" s="36"/>
      <c r="NMQ3284" s="36"/>
      <c r="NMR3284" s="36"/>
      <c r="NMS3284" s="36"/>
      <c r="NMT3284" s="12"/>
      <c r="NMU3284" s="12"/>
      <c r="NMV3284" s="12"/>
      <c r="NMW3284" s="53"/>
      <c r="NMY3284" s="41"/>
      <c r="NMZ3284" s="40"/>
      <c r="NNA3284" s="44"/>
      <c r="NNB3284" s="62"/>
      <c r="NNC3284" s="56"/>
      <c r="NND3284" s="60"/>
      <c r="NNE3284" s="60"/>
      <c r="NNF3284" s="60"/>
      <c r="NNG3284" s="60"/>
      <c r="NNH3284" s="46"/>
      <c r="NNI3284" s="65"/>
      <c r="NNJ3284" s="19"/>
      <c r="NNK3284" s="48"/>
      <c r="NNL3284" s="41"/>
      <c r="NNM3284" s="44"/>
      <c r="NNN3284" s="18"/>
      <c r="NNO3284" s="16"/>
      <c r="NNP3284" s="36"/>
      <c r="NNQ3284" s="36"/>
      <c r="NNR3284" s="36"/>
      <c r="NNS3284" s="36"/>
      <c r="NNT3284" s="36"/>
      <c r="NNU3284" s="36"/>
      <c r="NNV3284" s="36"/>
      <c r="NNW3284" s="36"/>
      <c r="NNX3284" s="36"/>
      <c r="NNY3284" s="36"/>
      <c r="NNZ3284" s="36"/>
      <c r="NOA3284" s="36"/>
      <c r="NOB3284" s="36"/>
      <c r="NOC3284" s="12"/>
      <c r="NOD3284" s="12"/>
      <c r="NOE3284" s="12"/>
      <c r="NOF3284" s="53"/>
      <c r="NOH3284" s="41"/>
      <c r="NOI3284" s="40"/>
      <c r="NOJ3284" s="44"/>
      <c r="NOK3284" s="62"/>
      <c r="NOL3284" s="56"/>
      <c r="NOM3284" s="60"/>
      <c r="NON3284" s="60"/>
      <c r="NOO3284" s="60"/>
      <c r="NOP3284" s="60"/>
      <c r="NOQ3284" s="46"/>
      <c r="NOR3284" s="65"/>
      <c r="NOS3284" s="19"/>
      <c r="NOT3284" s="48"/>
      <c r="NOU3284" s="41"/>
      <c r="NOV3284" s="44"/>
      <c r="NOW3284" s="18"/>
      <c r="NOX3284" s="16"/>
      <c r="NOY3284" s="36"/>
      <c r="NOZ3284" s="36"/>
      <c r="NPA3284" s="36"/>
      <c r="NPB3284" s="36"/>
      <c r="NPC3284" s="36"/>
      <c r="NPD3284" s="36"/>
      <c r="NPE3284" s="36"/>
      <c r="NPF3284" s="36"/>
      <c r="NPG3284" s="36"/>
      <c r="NPH3284" s="36"/>
      <c r="NPI3284" s="36"/>
      <c r="NPJ3284" s="36"/>
      <c r="NPK3284" s="36"/>
      <c r="NPL3284" s="12"/>
      <c r="NPM3284" s="12"/>
      <c r="NPN3284" s="12"/>
      <c r="NPO3284" s="53"/>
      <c r="NPQ3284" s="41"/>
      <c r="NPR3284" s="40"/>
      <c r="NPS3284" s="44"/>
      <c r="NPT3284" s="62"/>
      <c r="NPU3284" s="56"/>
      <c r="NPV3284" s="60"/>
      <c r="NPW3284" s="60"/>
      <c r="NPX3284" s="60"/>
      <c r="NPY3284" s="60"/>
      <c r="NPZ3284" s="46"/>
      <c r="NQA3284" s="65"/>
      <c r="NQB3284" s="19"/>
      <c r="NQC3284" s="48"/>
      <c r="NQD3284" s="41"/>
      <c r="NQE3284" s="44"/>
      <c r="NQF3284" s="18"/>
      <c r="NQG3284" s="16"/>
      <c r="NQH3284" s="36"/>
      <c r="NQI3284" s="36"/>
      <c r="NQJ3284" s="36"/>
      <c r="NQK3284" s="36"/>
      <c r="NQL3284" s="36"/>
      <c r="NQM3284" s="36"/>
      <c r="NQN3284" s="36"/>
      <c r="NQO3284" s="36"/>
      <c r="NQP3284" s="36"/>
      <c r="NQQ3284" s="36"/>
      <c r="NQR3284" s="36"/>
      <c r="NQS3284" s="36"/>
      <c r="NQT3284" s="36"/>
      <c r="NQU3284" s="12"/>
      <c r="NQV3284" s="12"/>
      <c r="NQW3284" s="12"/>
      <c r="NQX3284" s="53"/>
      <c r="NQZ3284" s="41"/>
      <c r="NRA3284" s="40"/>
      <c r="NRB3284" s="44"/>
      <c r="NRC3284" s="62"/>
      <c r="NRD3284" s="56"/>
      <c r="NRE3284" s="60"/>
      <c r="NRF3284" s="60"/>
      <c r="NRG3284" s="60"/>
      <c r="NRH3284" s="60"/>
      <c r="NRI3284" s="46"/>
      <c r="NRJ3284" s="65"/>
      <c r="NRK3284" s="19"/>
      <c r="NRL3284" s="48"/>
      <c r="NRM3284" s="41"/>
      <c r="NRN3284" s="44"/>
      <c r="NRO3284" s="18"/>
      <c r="NRP3284" s="16"/>
      <c r="NRQ3284" s="36"/>
      <c r="NRR3284" s="36"/>
      <c r="NRS3284" s="36"/>
      <c r="NRT3284" s="36"/>
      <c r="NRU3284" s="36"/>
      <c r="NRV3284" s="36"/>
      <c r="NRW3284" s="36"/>
      <c r="NRX3284" s="36"/>
      <c r="NRY3284" s="36"/>
      <c r="NRZ3284" s="36"/>
      <c r="NSA3284" s="36"/>
      <c r="NSB3284" s="36"/>
      <c r="NSC3284" s="36"/>
      <c r="NSD3284" s="12"/>
      <c r="NSE3284" s="12"/>
      <c r="NSF3284" s="12"/>
      <c r="NSG3284" s="53"/>
      <c r="NSI3284" s="41"/>
      <c r="NSJ3284" s="40"/>
      <c r="NSK3284" s="44"/>
      <c r="NSL3284" s="62"/>
      <c r="NSM3284" s="56"/>
      <c r="NSN3284" s="60"/>
      <c r="NSO3284" s="60"/>
      <c r="NSP3284" s="60"/>
      <c r="NSQ3284" s="60"/>
      <c r="NSR3284" s="46"/>
      <c r="NSS3284" s="65"/>
      <c r="NST3284" s="19"/>
      <c r="NSU3284" s="48"/>
      <c r="NSV3284" s="41"/>
      <c r="NSW3284" s="44"/>
      <c r="NSX3284" s="18"/>
      <c r="NSY3284" s="16"/>
      <c r="NSZ3284" s="36"/>
      <c r="NTA3284" s="36"/>
      <c r="NTB3284" s="36"/>
      <c r="NTC3284" s="36"/>
      <c r="NTD3284" s="36"/>
      <c r="NTE3284" s="36"/>
      <c r="NTF3284" s="36"/>
      <c r="NTG3284" s="36"/>
      <c r="NTH3284" s="36"/>
      <c r="NTI3284" s="36"/>
      <c r="NTJ3284" s="36"/>
      <c r="NTK3284" s="36"/>
      <c r="NTL3284" s="36"/>
      <c r="NTM3284" s="12"/>
      <c r="NTN3284" s="12"/>
      <c r="NTO3284" s="12"/>
      <c r="NTP3284" s="53"/>
      <c r="NTR3284" s="41"/>
      <c r="NTS3284" s="40"/>
      <c r="NTT3284" s="44"/>
      <c r="NTU3284" s="62"/>
      <c r="NTV3284" s="56"/>
      <c r="NTW3284" s="60"/>
      <c r="NTX3284" s="60"/>
      <c r="NTY3284" s="60"/>
      <c r="NTZ3284" s="60"/>
      <c r="NUA3284" s="46"/>
      <c r="NUB3284" s="65"/>
      <c r="NUC3284" s="19"/>
      <c r="NUD3284" s="48"/>
      <c r="NUE3284" s="41"/>
      <c r="NUF3284" s="44"/>
      <c r="NUG3284" s="18"/>
      <c r="NUH3284" s="16"/>
      <c r="NUI3284" s="36"/>
      <c r="NUJ3284" s="36"/>
      <c r="NUK3284" s="36"/>
      <c r="NUL3284" s="36"/>
      <c r="NUM3284" s="36"/>
      <c r="NUN3284" s="36"/>
      <c r="NUO3284" s="36"/>
      <c r="NUP3284" s="36"/>
      <c r="NUQ3284" s="36"/>
      <c r="NUR3284" s="36"/>
      <c r="NUS3284" s="36"/>
      <c r="NUT3284" s="36"/>
      <c r="NUU3284" s="36"/>
      <c r="NUV3284" s="12"/>
      <c r="NUW3284" s="12"/>
      <c r="NUX3284" s="12"/>
      <c r="NUY3284" s="53"/>
      <c r="NVA3284" s="41"/>
      <c r="NVB3284" s="40"/>
      <c r="NVC3284" s="44"/>
      <c r="NVD3284" s="62"/>
      <c r="NVE3284" s="56"/>
      <c r="NVF3284" s="60"/>
      <c r="NVG3284" s="60"/>
      <c r="NVH3284" s="60"/>
      <c r="NVI3284" s="60"/>
      <c r="NVJ3284" s="46"/>
      <c r="NVK3284" s="65"/>
      <c r="NVL3284" s="19"/>
      <c r="NVM3284" s="48"/>
      <c r="NVN3284" s="41"/>
      <c r="NVO3284" s="44"/>
      <c r="NVP3284" s="18"/>
      <c r="NVQ3284" s="16"/>
      <c r="NVR3284" s="36"/>
      <c r="NVS3284" s="36"/>
      <c r="NVT3284" s="36"/>
      <c r="NVU3284" s="36"/>
      <c r="NVV3284" s="36"/>
      <c r="NVW3284" s="36"/>
      <c r="NVX3284" s="36"/>
      <c r="NVY3284" s="36"/>
      <c r="NVZ3284" s="36"/>
      <c r="NWA3284" s="36"/>
      <c r="NWB3284" s="36"/>
      <c r="NWC3284" s="36"/>
      <c r="NWD3284" s="36"/>
      <c r="NWE3284" s="12"/>
      <c r="NWF3284" s="12"/>
      <c r="NWG3284" s="12"/>
      <c r="NWH3284" s="53"/>
      <c r="NWJ3284" s="41"/>
      <c r="NWK3284" s="40"/>
      <c r="NWL3284" s="44"/>
      <c r="NWM3284" s="62"/>
      <c r="NWN3284" s="56"/>
      <c r="NWO3284" s="60"/>
      <c r="NWP3284" s="60"/>
      <c r="NWQ3284" s="60"/>
      <c r="NWR3284" s="60"/>
      <c r="NWS3284" s="46"/>
      <c r="NWT3284" s="65"/>
      <c r="NWU3284" s="19"/>
      <c r="NWV3284" s="48"/>
      <c r="NWW3284" s="41"/>
      <c r="NWX3284" s="44"/>
      <c r="NWY3284" s="18"/>
      <c r="NWZ3284" s="16"/>
      <c r="NXA3284" s="36"/>
      <c r="NXB3284" s="36"/>
      <c r="NXC3284" s="36"/>
      <c r="NXD3284" s="36"/>
      <c r="NXE3284" s="36"/>
      <c r="NXF3284" s="36"/>
      <c r="NXG3284" s="36"/>
      <c r="NXH3284" s="36"/>
      <c r="NXI3284" s="36"/>
      <c r="NXJ3284" s="36"/>
      <c r="NXK3284" s="36"/>
      <c r="NXL3284" s="36"/>
      <c r="NXM3284" s="36"/>
      <c r="NXN3284" s="12"/>
      <c r="NXO3284" s="12"/>
      <c r="NXP3284" s="12"/>
      <c r="NXQ3284" s="53"/>
      <c r="NXS3284" s="41"/>
      <c r="NXT3284" s="40"/>
      <c r="NXU3284" s="44"/>
      <c r="NXV3284" s="62"/>
      <c r="NXW3284" s="56"/>
      <c r="NXX3284" s="60"/>
      <c r="NXY3284" s="60"/>
      <c r="NXZ3284" s="60"/>
      <c r="NYA3284" s="60"/>
      <c r="NYB3284" s="46"/>
      <c r="NYC3284" s="65"/>
      <c r="NYD3284" s="19"/>
      <c r="NYE3284" s="48"/>
      <c r="NYF3284" s="41"/>
      <c r="NYG3284" s="44"/>
      <c r="NYH3284" s="18"/>
      <c r="NYI3284" s="16"/>
      <c r="NYJ3284" s="36"/>
      <c r="NYK3284" s="36"/>
      <c r="NYL3284" s="36"/>
      <c r="NYM3284" s="36"/>
      <c r="NYN3284" s="36"/>
      <c r="NYO3284" s="36"/>
      <c r="NYP3284" s="36"/>
      <c r="NYQ3284" s="36"/>
      <c r="NYR3284" s="36"/>
      <c r="NYS3284" s="36"/>
      <c r="NYT3284" s="36"/>
      <c r="NYU3284" s="36"/>
      <c r="NYV3284" s="36"/>
      <c r="NYW3284" s="12"/>
      <c r="NYX3284" s="12"/>
      <c r="NYY3284" s="12"/>
      <c r="NYZ3284" s="53"/>
      <c r="NZB3284" s="41"/>
      <c r="NZC3284" s="40"/>
      <c r="NZD3284" s="44"/>
      <c r="NZE3284" s="62"/>
      <c r="NZF3284" s="56"/>
      <c r="NZG3284" s="60"/>
      <c r="NZH3284" s="60"/>
      <c r="NZI3284" s="60"/>
      <c r="NZJ3284" s="60"/>
      <c r="NZK3284" s="46"/>
      <c r="NZL3284" s="65"/>
      <c r="NZM3284" s="19"/>
      <c r="NZN3284" s="48"/>
      <c r="NZO3284" s="41"/>
      <c r="NZP3284" s="44"/>
      <c r="NZQ3284" s="18"/>
      <c r="NZR3284" s="16"/>
      <c r="NZS3284" s="36"/>
      <c r="NZT3284" s="36"/>
      <c r="NZU3284" s="36"/>
      <c r="NZV3284" s="36"/>
      <c r="NZW3284" s="36"/>
      <c r="NZX3284" s="36"/>
      <c r="NZY3284" s="36"/>
      <c r="NZZ3284" s="36"/>
      <c r="OAA3284" s="36"/>
      <c r="OAB3284" s="36"/>
      <c r="OAC3284" s="36"/>
      <c r="OAD3284" s="36"/>
      <c r="OAE3284" s="36"/>
      <c r="OAF3284" s="12"/>
      <c r="OAG3284" s="12"/>
      <c r="OAH3284" s="12"/>
      <c r="OAI3284" s="53"/>
      <c r="OAK3284" s="41"/>
      <c r="OAL3284" s="40"/>
      <c r="OAM3284" s="44"/>
      <c r="OAN3284" s="62"/>
      <c r="OAO3284" s="56"/>
      <c r="OAP3284" s="60"/>
      <c r="OAQ3284" s="60"/>
      <c r="OAR3284" s="60"/>
      <c r="OAS3284" s="60"/>
      <c r="OAT3284" s="46"/>
      <c r="OAU3284" s="65"/>
      <c r="OAV3284" s="19"/>
      <c r="OAW3284" s="48"/>
      <c r="OAX3284" s="41"/>
      <c r="OAY3284" s="44"/>
      <c r="OAZ3284" s="18"/>
      <c r="OBA3284" s="16"/>
      <c r="OBB3284" s="36"/>
      <c r="OBC3284" s="36"/>
      <c r="OBD3284" s="36"/>
      <c r="OBE3284" s="36"/>
      <c r="OBF3284" s="36"/>
      <c r="OBG3284" s="36"/>
      <c r="OBH3284" s="36"/>
      <c r="OBI3284" s="36"/>
      <c r="OBJ3284" s="36"/>
      <c r="OBK3284" s="36"/>
      <c r="OBL3284" s="36"/>
      <c r="OBM3284" s="36"/>
      <c r="OBN3284" s="36"/>
      <c r="OBO3284" s="12"/>
      <c r="OBP3284" s="12"/>
      <c r="OBQ3284" s="12"/>
      <c r="OBR3284" s="53"/>
      <c r="OBT3284" s="41"/>
      <c r="OBU3284" s="40"/>
      <c r="OBV3284" s="44"/>
      <c r="OBW3284" s="62"/>
      <c r="OBX3284" s="56"/>
      <c r="OBY3284" s="60"/>
      <c r="OBZ3284" s="60"/>
      <c r="OCA3284" s="60"/>
      <c r="OCB3284" s="60"/>
      <c r="OCC3284" s="46"/>
      <c r="OCD3284" s="65"/>
      <c r="OCE3284" s="19"/>
      <c r="OCF3284" s="48"/>
      <c r="OCG3284" s="41"/>
      <c r="OCH3284" s="44"/>
      <c r="OCI3284" s="18"/>
      <c r="OCJ3284" s="16"/>
      <c r="OCK3284" s="36"/>
      <c r="OCL3284" s="36"/>
      <c r="OCM3284" s="36"/>
      <c r="OCN3284" s="36"/>
      <c r="OCO3284" s="36"/>
      <c r="OCP3284" s="36"/>
      <c r="OCQ3284" s="36"/>
      <c r="OCR3284" s="36"/>
      <c r="OCS3284" s="36"/>
      <c r="OCT3284" s="36"/>
      <c r="OCU3284" s="36"/>
      <c r="OCV3284" s="36"/>
      <c r="OCW3284" s="36"/>
      <c r="OCX3284" s="12"/>
      <c r="OCY3284" s="12"/>
      <c r="OCZ3284" s="12"/>
      <c r="ODA3284" s="53"/>
      <c r="ODC3284" s="41"/>
      <c r="ODD3284" s="40"/>
      <c r="ODE3284" s="44"/>
      <c r="ODF3284" s="62"/>
      <c r="ODG3284" s="56"/>
      <c r="ODH3284" s="60"/>
      <c r="ODI3284" s="60"/>
      <c r="ODJ3284" s="60"/>
      <c r="ODK3284" s="60"/>
      <c r="ODL3284" s="46"/>
      <c r="ODM3284" s="65"/>
      <c r="ODN3284" s="19"/>
      <c r="ODO3284" s="48"/>
      <c r="ODP3284" s="41"/>
      <c r="ODQ3284" s="44"/>
      <c r="ODR3284" s="18"/>
      <c r="ODS3284" s="16"/>
      <c r="ODT3284" s="36"/>
      <c r="ODU3284" s="36"/>
      <c r="ODV3284" s="36"/>
      <c r="ODW3284" s="36"/>
      <c r="ODX3284" s="36"/>
      <c r="ODY3284" s="36"/>
      <c r="ODZ3284" s="36"/>
      <c r="OEA3284" s="36"/>
      <c r="OEB3284" s="36"/>
      <c r="OEC3284" s="36"/>
      <c r="OED3284" s="36"/>
      <c r="OEE3284" s="36"/>
      <c r="OEF3284" s="36"/>
      <c r="OEG3284" s="12"/>
      <c r="OEH3284" s="12"/>
      <c r="OEI3284" s="12"/>
      <c r="OEJ3284" s="53"/>
      <c r="OEL3284" s="41"/>
      <c r="OEM3284" s="40"/>
      <c r="OEN3284" s="44"/>
      <c r="OEO3284" s="62"/>
      <c r="OEP3284" s="56"/>
      <c r="OEQ3284" s="60"/>
      <c r="OER3284" s="60"/>
      <c r="OES3284" s="60"/>
      <c r="OET3284" s="60"/>
      <c r="OEU3284" s="46"/>
      <c r="OEV3284" s="65"/>
      <c r="OEW3284" s="19"/>
      <c r="OEX3284" s="48"/>
      <c r="OEY3284" s="41"/>
      <c r="OEZ3284" s="44"/>
      <c r="OFA3284" s="18"/>
      <c r="OFB3284" s="16"/>
      <c r="OFC3284" s="36"/>
      <c r="OFD3284" s="36"/>
      <c r="OFE3284" s="36"/>
      <c r="OFF3284" s="36"/>
      <c r="OFG3284" s="36"/>
      <c r="OFH3284" s="36"/>
      <c r="OFI3284" s="36"/>
      <c r="OFJ3284" s="36"/>
      <c r="OFK3284" s="36"/>
      <c r="OFL3284" s="36"/>
      <c r="OFM3284" s="36"/>
      <c r="OFN3284" s="36"/>
      <c r="OFO3284" s="36"/>
      <c r="OFP3284" s="12"/>
      <c r="OFQ3284" s="12"/>
      <c r="OFR3284" s="12"/>
      <c r="OFS3284" s="53"/>
      <c r="OFU3284" s="41"/>
      <c r="OFV3284" s="40"/>
      <c r="OFW3284" s="44"/>
      <c r="OFX3284" s="62"/>
      <c r="OFY3284" s="56"/>
      <c r="OFZ3284" s="60"/>
      <c r="OGA3284" s="60"/>
      <c r="OGB3284" s="60"/>
      <c r="OGC3284" s="60"/>
      <c r="OGD3284" s="46"/>
      <c r="OGE3284" s="65"/>
      <c r="OGF3284" s="19"/>
      <c r="OGG3284" s="48"/>
      <c r="OGH3284" s="41"/>
      <c r="OGI3284" s="44"/>
      <c r="OGJ3284" s="18"/>
      <c r="OGK3284" s="16"/>
      <c r="OGL3284" s="36"/>
      <c r="OGM3284" s="36"/>
      <c r="OGN3284" s="36"/>
      <c r="OGO3284" s="36"/>
      <c r="OGP3284" s="36"/>
      <c r="OGQ3284" s="36"/>
      <c r="OGR3284" s="36"/>
      <c r="OGS3284" s="36"/>
      <c r="OGT3284" s="36"/>
      <c r="OGU3284" s="36"/>
      <c r="OGV3284" s="36"/>
      <c r="OGW3284" s="36"/>
      <c r="OGX3284" s="36"/>
      <c r="OGY3284" s="12"/>
      <c r="OGZ3284" s="12"/>
      <c r="OHA3284" s="12"/>
      <c r="OHB3284" s="53"/>
      <c r="OHD3284" s="41"/>
      <c r="OHE3284" s="40"/>
      <c r="OHF3284" s="44"/>
      <c r="OHG3284" s="62"/>
      <c r="OHH3284" s="56"/>
      <c r="OHI3284" s="60"/>
      <c r="OHJ3284" s="60"/>
      <c r="OHK3284" s="60"/>
      <c r="OHL3284" s="60"/>
      <c r="OHM3284" s="46"/>
      <c r="OHN3284" s="65"/>
      <c r="OHO3284" s="19"/>
      <c r="OHP3284" s="48"/>
      <c r="OHQ3284" s="41"/>
      <c r="OHR3284" s="44"/>
      <c r="OHS3284" s="18"/>
      <c r="OHT3284" s="16"/>
      <c r="OHU3284" s="36"/>
      <c r="OHV3284" s="36"/>
      <c r="OHW3284" s="36"/>
      <c r="OHX3284" s="36"/>
      <c r="OHY3284" s="36"/>
      <c r="OHZ3284" s="36"/>
      <c r="OIA3284" s="36"/>
      <c r="OIB3284" s="36"/>
      <c r="OIC3284" s="36"/>
      <c r="OID3284" s="36"/>
      <c r="OIE3284" s="36"/>
      <c r="OIF3284" s="36"/>
      <c r="OIG3284" s="36"/>
      <c r="OIH3284" s="12"/>
      <c r="OII3284" s="12"/>
      <c r="OIJ3284" s="12"/>
      <c r="OIK3284" s="53"/>
      <c r="OIM3284" s="41"/>
      <c r="OIN3284" s="40"/>
      <c r="OIO3284" s="44"/>
      <c r="OIP3284" s="62"/>
      <c r="OIQ3284" s="56"/>
      <c r="OIR3284" s="60"/>
      <c r="OIS3284" s="60"/>
      <c r="OIT3284" s="60"/>
      <c r="OIU3284" s="60"/>
      <c r="OIV3284" s="46"/>
      <c r="OIW3284" s="65"/>
      <c r="OIX3284" s="19"/>
      <c r="OIY3284" s="48"/>
      <c r="OIZ3284" s="41"/>
      <c r="OJA3284" s="44"/>
      <c r="OJB3284" s="18"/>
      <c r="OJC3284" s="16"/>
      <c r="OJD3284" s="36"/>
      <c r="OJE3284" s="36"/>
      <c r="OJF3284" s="36"/>
      <c r="OJG3284" s="36"/>
      <c r="OJH3284" s="36"/>
      <c r="OJI3284" s="36"/>
      <c r="OJJ3284" s="36"/>
      <c r="OJK3284" s="36"/>
      <c r="OJL3284" s="36"/>
      <c r="OJM3284" s="36"/>
      <c r="OJN3284" s="36"/>
      <c r="OJO3284" s="36"/>
      <c r="OJP3284" s="36"/>
      <c r="OJQ3284" s="12"/>
      <c r="OJR3284" s="12"/>
      <c r="OJS3284" s="12"/>
      <c r="OJT3284" s="53"/>
      <c r="OJV3284" s="41"/>
      <c r="OJW3284" s="40"/>
      <c r="OJX3284" s="44"/>
      <c r="OJY3284" s="62"/>
      <c r="OJZ3284" s="56"/>
      <c r="OKA3284" s="60"/>
      <c r="OKB3284" s="60"/>
      <c r="OKC3284" s="60"/>
      <c r="OKD3284" s="60"/>
      <c r="OKE3284" s="46"/>
      <c r="OKF3284" s="65"/>
      <c r="OKG3284" s="19"/>
      <c r="OKH3284" s="48"/>
      <c r="OKI3284" s="41"/>
      <c r="OKJ3284" s="44"/>
      <c r="OKK3284" s="18"/>
      <c r="OKL3284" s="16"/>
      <c r="OKM3284" s="36"/>
      <c r="OKN3284" s="36"/>
      <c r="OKO3284" s="36"/>
      <c r="OKP3284" s="36"/>
      <c r="OKQ3284" s="36"/>
      <c r="OKR3284" s="36"/>
      <c r="OKS3284" s="36"/>
      <c r="OKT3284" s="36"/>
      <c r="OKU3284" s="36"/>
      <c r="OKV3284" s="36"/>
      <c r="OKW3284" s="36"/>
      <c r="OKX3284" s="36"/>
      <c r="OKY3284" s="36"/>
      <c r="OKZ3284" s="12"/>
      <c r="OLA3284" s="12"/>
      <c r="OLB3284" s="12"/>
      <c r="OLC3284" s="53"/>
      <c r="OLE3284" s="41"/>
      <c r="OLF3284" s="40"/>
      <c r="OLG3284" s="44"/>
      <c r="OLH3284" s="62"/>
      <c r="OLI3284" s="56"/>
      <c r="OLJ3284" s="60"/>
      <c r="OLK3284" s="60"/>
      <c r="OLL3284" s="60"/>
      <c r="OLM3284" s="60"/>
      <c r="OLN3284" s="46"/>
      <c r="OLO3284" s="65"/>
      <c r="OLP3284" s="19"/>
      <c r="OLQ3284" s="48"/>
      <c r="OLR3284" s="41"/>
      <c r="OLS3284" s="44"/>
      <c r="OLT3284" s="18"/>
      <c r="OLU3284" s="16"/>
      <c r="OLV3284" s="36"/>
      <c r="OLW3284" s="36"/>
      <c r="OLX3284" s="36"/>
      <c r="OLY3284" s="36"/>
      <c r="OLZ3284" s="36"/>
      <c r="OMA3284" s="36"/>
      <c r="OMB3284" s="36"/>
      <c r="OMC3284" s="36"/>
      <c r="OMD3284" s="36"/>
      <c r="OME3284" s="36"/>
      <c r="OMF3284" s="36"/>
      <c r="OMG3284" s="36"/>
      <c r="OMH3284" s="36"/>
      <c r="OMI3284" s="12"/>
      <c r="OMJ3284" s="12"/>
      <c r="OMK3284" s="12"/>
      <c r="OML3284" s="53"/>
      <c r="OMN3284" s="41"/>
      <c r="OMO3284" s="40"/>
      <c r="OMP3284" s="44"/>
      <c r="OMQ3284" s="62"/>
      <c r="OMR3284" s="56"/>
      <c r="OMS3284" s="60"/>
      <c r="OMT3284" s="60"/>
      <c r="OMU3284" s="60"/>
      <c r="OMV3284" s="60"/>
      <c r="OMW3284" s="46"/>
      <c r="OMX3284" s="65"/>
      <c r="OMY3284" s="19"/>
      <c r="OMZ3284" s="48"/>
      <c r="ONA3284" s="41"/>
      <c r="ONB3284" s="44"/>
      <c r="ONC3284" s="18"/>
      <c r="OND3284" s="16"/>
      <c r="ONE3284" s="36"/>
      <c r="ONF3284" s="36"/>
      <c r="ONG3284" s="36"/>
      <c r="ONH3284" s="36"/>
      <c r="ONI3284" s="36"/>
      <c r="ONJ3284" s="36"/>
      <c r="ONK3284" s="36"/>
      <c r="ONL3284" s="36"/>
      <c r="ONM3284" s="36"/>
      <c r="ONN3284" s="36"/>
      <c r="ONO3284" s="36"/>
      <c r="ONP3284" s="36"/>
      <c r="ONQ3284" s="36"/>
      <c r="ONR3284" s="12"/>
      <c r="ONS3284" s="12"/>
      <c r="ONT3284" s="12"/>
      <c r="ONU3284" s="53"/>
      <c r="ONW3284" s="41"/>
      <c r="ONX3284" s="40"/>
      <c r="ONY3284" s="44"/>
      <c r="ONZ3284" s="62"/>
      <c r="OOA3284" s="56"/>
      <c r="OOB3284" s="60"/>
      <c r="OOC3284" s="60"/>
      <c r="OOD3284" s="60"/>
      <c r="OOE3284" s="60"/>
      <c r="OOF3284" s="46"/>
      <c r="OOG3284" s="65"/>
      <c r="OOH3284" s="19"/>
      <c r="OOI3284" s="48"/>
      <c r="OOJ3284" s="41"/>
      <c r="OOK3284" s="44"/>
      <c r="OOL3284" s="18"/>
      <c r="OOM3284" s="16"/>
      <c r="OON3284" s="36"/>
      <c r="OOO3284" s="36"/>
      <c r="OOP3284" s="36"/>
      <c r="OOQ3284" s="36"/>
      <c r="OOR3284" s="36"/>
      <c r="OOS3284" s="36"/>
      <c r="OOT3284" s="36"/>
      <c r="OOU3284" s="36"/>
      <c r="OOV3284" s="36"/>
      <c r="OOW3284" s="36"/>
      <c r="OOX3284" s="36"/>
      <c r="OOY3284" s="36"/>
      <c r="OOZ3284" s="36"/>
      <c r="OPA3284" s="12"/>
      <c r="OPB3284" s="12"/>
      <c r="OPC3284" s="12"/>
      <c r="OPD3284" s="53"/>
      <c r="OPF3284" s="41"/>
      <c r="OPG3284" s="40"/>
      <c r="OPH3284" s="44"/>
      <c r="OPI3284" s="62"/>
      <c r="OPJ3284" s="56"/>
      <c r="OPK3284" s="60"/>
      <c r="OPL3284" s="60"/>
      <c r="OPM3284" s="60"/>
      <c r="OPN3284" s="60"/>
      <c r="OPO3284" s="46"/>
      <c r="OPP3284" s="65"/>
      <c r="OPQ3284" s="19"/>
      <c r="OPR3284" s="48"/>
      <c r="OPS3284" s="41"/>
      <c r="OPT3284" s="44"/>
      <c r="OPU3284" s="18"/>
      <c r="OPV3284" s="16"/>
      <c r="OPW3284" s="36"/>
      <c r="OPX3284" s="36"/>
      <c r="OPY3284" s="36"/>
      <c r="OPZ3284" s="36"/>
      <c r="OQA3284" s="36"/>
      <c r="OQB3284" s="36"/>
      <c r="OQC3284" s="36"/>
      <c r="OQD3284" s="36"/>
      <c r="OQE3284" s="36"/>
      <c r="OQF3284" s="36"/>
      <c r="OQG3284" s="36"/>
      <c r="OQH3284" s="36"/>
      <c r="OQI3284" s="36"/>
      <c r="OQJ3284" s="12"/>
      <c r="OQK3284" s="12"/>
      <c r="OQL3284" s="12"/>
      <c r="OQM3284" s="53"/>
      <c r="OQO3284" s="41"/>
      <c r="OQP3284" s="40"/>
      <c r="OQQ3284" s="44"/>
      <c r="OQR3284" s="62"/>
      <c r="OQS3284" s="56"/>
      <c r="OQT3284" s="60"/>
      <c r="OQU3284" s="60"/>
      <c r="OQV3284" s="60"/>
      <c r="OQW3284" s="60"/>
      <c r="OQX3284" s="46"/>
      <c r="OQY3284" s="65"/>
      <c r="OQZ3284" s="19"/>
      <c r="ORA3284" s="48"/>
      <c r="ORB3284" s="41"/>
      <c r="ORC3284" s="44"/>
      <c r="ORD3284" s="18"/>
      <c r="ORE3284" s="16"/>
      <c r="ORF3284" s="36"/>
      <c r="ORG3284" s="36"/>
      <c r="ORH3284" s="36"/>
      <c r="ORI3284" s="36"/>
      <c r="ORJ3284" s="36"/>
      <c r="ORK3284" s="36"/>
      <c r="ORL3284" s="36"/>
      <c r="ORM3284" s="36"/>
      <c r="ORN3284" s="36"/>
      <c r="ORO3284" s="36"/>
      <c r="ORP3284" s="36"/>
      <c r="ORQ3284" s="36"/>
      <c r="ORR3284" s="36"/>
      <c r="ORS3284" s="12"/>
      <c r="ORT3284" s="12"/>
      <c r="ORU3284" s="12"/>
      <c r="ORV3284" s="53"/>
      <c r="ORX3284" s="41"/>
      <c r="ORY3284" s="40"/>
      <c r="ORZ3284" s="44"/>
      <c r="OSA3284" s="62"/>
      <c r="OSB3284" s="56"/>
      <c r="OSC3284" s="60"/>
      <c r="OSD3284" s="60"/>
      <c r="OSE3284" s="60"/>
      <c r="OSF3284" s="60"/>
      <c r="OSG3284" s="46"/>
      <c r="OSH3284" s="65"/>
      <c r="OSI3284" s="19"/>
      <c r="OSJ3284" s="48"/>
      <c r="OSK3284" s="41"/>
      <c r="OSL3284" s="44"/>
      <c r="OSM3284" s="18"/>
      <c r="OSN3284" s="16"/>
      <c r="OSO3284" s="36"/>
      <c r="OSP3284" s="36"/>
      <c r="OSQ3284" s="36"/>
      <c r="OSR3284" s="36"/>
      <c r="OSS3284" s="36"/>
      <c r="OST3284" s="36"/>
      <c r="OSU3284" s="36"/>
      <c r="OSV3284" s="36"/>
      <c r="OSW3284" s="36"/>
      <c r="OSX3284" s="36"/>
      <c r="OSY3284" s="36"/>
      <c r="OSZ3284" s="36"/>
      <c r="OTA3284" s="36"/>
      <c r="OTB3284" s="12"/>
      <c r="OTC3284" s="12"/>
      <c r="OTD3284" s="12"/>
      <c r="OTE3284" s="53"/>
      <c r="OTG3284" s="41"/>
      <c r="OTH3284" s="40"/>
      <c r="OTI3284" s="44"/>
      <c r="OTJ3284" s="62"/>
      <c r="OTK3284" s="56"/>
      <c r="OTL3284" s="60"/>
      <c r="OTM3284" s="60"/>
      <c r="OTN3284" s="60"/>
      <c r="OTO3284" s="60"/>
      <c r="OTP3284" s="46"/>
      <c r="OTQ3284" s="65"/>
      <c r="OTR3284" s="19"/>
      <c r="OTS3284" s="48"/>
      <c r="OTT3284" s="41"/>
      <c r="OTU3284" s="44"/>
      <c r="OTV3284" s="18"/>
      <c r="OTW3284" s="16"/>
      <c r="OTX3284" s="36"/>
      <c r="OTY3284" s="36"/>
      <c r="OTZ3284" s="36"/>
      <c r="OUA3284" s="36"/>
      <c r="OUB3284" s="36"/>
      <c r="OUC3284" s="36"/>
      <c r="OUD3284" s="36"/>
      <c r="OUE3284" s="36"/>
      <c r="OUF3284" s="36"/>
      <c r="OUG3284" s="36"/>
      <c r="OUH3284" s="36"/>
      <c r="OUI3284" s="36"/>
      <c r="OUJ3284" s="36"/>
      <c r="OUK3284" s="12"/>
      <c r="OUL3284" s="12"/>
      <c r="OUM3284" s="12"/>
      <c r="OUN3284" s="53"/>
      <c r="OUP3284" s="41"/>
      <c r="OUQ3284" s="40"/>
      <c r="OUR3284" s="44"/>
      <c r="OUS3284" s="62"/>
      <c r="OUT3284" s="56"/>
      <c r="OUU3284" s="60"/>
      <c r="OUV3284" s="60"/>
      <c r="OUW3284" s="60"/>
      <c r="OUX3284" s="60"/>
      <c r="OUY3284" s="46"/>
      <c r="OUZ3284" s="65"/>
      <c r="OVA3284" s="19"/>
      <c r="OVB3284" s="48"/>
      <c r="OVC3284" s="41"/>
      <c r="OVD3284" s="44"/>
      <c r="OVE3284" s="18"/>
      <c r="OVF3284" s="16"/>
      <c r="OVG3284" s="36"/>
      <c r="OVH3284" s="36"/>
      <c r="OVI3284" s="36"/>
      <c r="OVJ3284" s="36"/>
      <c r="OVK3284" s="36"/>
      <c r="OVL3284" s="36"/>
      <c r="OVM3284" s="36"/>
      <c r="OVN3284" s="36"/>
      <c r="OVO3284" s="36"/>
      <c r="OVP3284" s="36"/>
      <c r="OVQ3284" s="36"/>
      <c r="OVR3284" s="36"/>
      <c r="OVS3284" s="36"/>
      <c r="OVT3284" s="12"/>
      <c r="OVU3284" s="12"/>
      <c r="OVV3284" s="12"/>
      <c r="OVW3284" s="53"/>
      <c r="OVY3284" s="41"/>
      <c r="OVZ3284" s="40"/>
      <c r="OWA3284" s="44"/>
      <c r="OWB3284" s="62"/>
      <c r="OWC3284" s="56"/>
      <c r="OWD3284" s="60"/>
      <c r="OWE3284" s="60"/>
      <c r="OWF3284" s="60"/>
      <c r="OWG3284" s="60"/>
      <c r="OWH3284" s="46"/>
      <c r="OWI3284" s="65"/>
      <c r="OWJ3284" s="19"/>
      <c r="OWK3284" s="48"/>
      <c r="OWL3284" s="41"/>
      <c r="OWM3284" s="44"/>
      <c r="OWN3284" s="18"/>
      <c r="OWO3284" s="16"/>
      <c r="OWP3284" s="36"/>
      <c r="OWQ3284" s="36"/>
      <c r="OWR3284" s="36"/>
      <c r="OWS3284" s="36"/>
      <c r="OWT3284" s="36"/>
      <c r="OWU3284" s="36"/>
      <c r="OWV3284" s="36"/>
      <c r="OWW3284" s="36"/>
      <c r="OWX3284" s="36"/>
      <c r="OWY3284" s="36"/>
      <c r="OWZ3284" s="36"/>
      <c r="OXA3284" s="36"/>
      <c r="OXB3284" s="36"/>
      <c r="OXC3284" s="12"/>
      <c r="OXD3284" s="12"/>
      <c r="OXE3284" s="12"/>
      <c r="OXF3284" s="53"/>
      <c r="OXH3284" s="41"/>
      <c r="OXI3284" s="40"/>
      <c r="OXJ3284" s="44"/>
      <c r="OXK3284" s="62"/>
      <c r="OXL3284" s="56"/>
      <c r="OXM3284" s="60"/>
      <c r="OXN3284" s="60"/>
      <c r="OXO3284" s="60"/>
      <c r="OXP3284" s="60"/>
      <c r="OXQ3284" s="46"/>
      <c r="OXR3284" s="65"/>
      <c r="OXS3284" s="19"/>
      <c r="OXT3284" s="48"/>
      <c r="OXU3284" s="41"/>
      <c r="OXV3284" s="44"/>
      <c r="OXW3284" s="18"/>
      <c r="OXX3284" s="16"/>
      <c r="OXY3284" s="36"/>
      <c r="OXZ3284" s="36"/>
      <c r="OYA3284" s="36"/>
      <c r="OYB3284" s="36"/>
      <c r="OYC3284" s="36"/>
      <c r="OYD3284" s="36"/>
      <c r="OYE3284" s="36"/>
      <c r="OYF3284" s="36"/>
      <c r="OYG3284" s="36"/>
      <c r="OYH3284" s="36"/>
      <c r="OYI3284" s="36"/>
      <c r="OYJ3284" s="36"/>
      <c r="OYK3284" s="36"/>
      <c r="OYL3284" s="12"/>
      <c r="OYM3284" s="12"/>
      <c r="OYN3284" s="12"/>
      <c r="OYO3284" s="53"/>
      <c r="OYQ3284" s="41"/>
      <c r="OYR3284" s="40"/>
      <c r="OYS3284" s="44"/>
      <c r="OYT3284" s="62"/>
      <c r="OYU3284" s="56"/>
      <c r="OYV3284" s="60"/>
      <c r="OYW3284" s="60"/>
      <c r="OYX3284" s="60"/>
      <c r="OYY3284" s="60"/>
      <c r="OYZ3284" s="46"/>
      <c r="OZA3284" s="65"/>
      <c r="OZB3284" s="19"/>
      <c r="OZC3284" s="48"/>
      <c r="OZD3284" s="41"/>
      <c r="OZE3284" s="44"/>
      <c r="OZF3284" s="18"/>
      <c r="OZG3284" s="16"/>
      <c r="OZH3284" s="36"/>
      <c r="OZI3284" s="36"/>
      <c r="OZJ3284" s="36"/>
      <c r="OZK3284" s="36"/>
      <c r="OZL3284" s="36"/>
      <c r="OZM3284" s="36"/>
      <c r="OZN3284" s="36"/>
      <c r="OZO3284" s="36"/>
      <c r="OZP3284" s="36"/>
      <c r="OZQ3284" s="36"/>
      <c r="OZR3284" s="36"/>
      <c r="OZS3284" s="36"/>
      <c r="OZT3284" s="36"/>
      <c r="OZU3284" s="12"/>
      <c r="OZV3284" s="12"/>
      <c r="OZW3284" s="12"/>
      <c r="OZX3284" s="53"/>
      <c r="OZZ3284" s="41"/>
      <c r="PAA3284" s="40"/>
      <c r="PAB3284" s="44"/>
      <c r="PAC3284" s="62"/>
      <c r="PAD3284" s="56"/>
      <c r="PAE3284" s="60"/>
      <c r="PAF3284" s="60"/>
      <c r="PAG3284" s="60"/>
      <c r="PAH3284" s="60"/>
      <c r="PAI3284" s="46"/>
      <c r="PAJ3284" s="65"/>
      <c r="PAK3284" s="19"/>
      <c r="PAL3284" s="48"/>
      <c r="PAM3284" s="41"/>
      <c r="PAN3284" s="44"/>
      <c r="PAO3284" s="18"/>
      <c r="PAP3284" s="16"/>
      <c r="PAQ3284" s="36"/>
      <c r="PAR3284" s="36"/>
      <c r="PAS3284" s="36"/>
      <c r="PAT3284" s="36"/>
      <c r="PAU3284" s="36"/>
      <c r="PAV3284" s="36"/>
      <c r="PAW3284" s="36"/>
      <c r="PAX3284" s="36"/>
      <c r="PAY3284" s="36"/>
      <c r="PAZ3284" s="36"/>
      <c r="PBA3284" s="36"/>
      <c r="PBB3284" s="36"/>
      <c r="PBC3284" s="36"/>
      <c r="PBD3284" s="12"/>
      <c r="PBE3284" s="12"/>
      <c r="PBF3284" s="12"/>
      <c r="PBG3284" s="53"/>
      <c r="PBI3284" s="41"/>
      <c r="PBJ3284" s="40"/>
      <c r="PBK3284" s="44"/>
      <c r="PBL3284" s="62"/>
      <c r="PBM3284" s="56"/>
      <c r="PBN3284" s="60"/>
      <c r="PBO3284" s="60"/>
      <c r="PBP3284" s="60"/>
      <c r="PBQ3284" s="60"/>
      <c r="PBR3284" s="46"/>
      <c r="PBS3284" s="65"/>
      <c r="PBT3284" s="19"/>
      <c r="PBU3284" s="48"/>
      <c r="PBV3284" s="41"/>
      <c r="PBW3284" s="44"/>
      <c r="PBX3284" s="18"/>
      <c r="PBY3284" s="16"/>
      <c r="PBZ3284" s="36"/>
      <c r="PCA3284" s="36"/>
      <c r="PCB3284" s="36"/>
      <c r="PCC3284" s="36"/>
      <c r="PCD3284" s="36"/>
      <c r="PCE3284" s="36"/>
      <c r="PCF3284" s="36"/>
      <c r="PCG3284" s="36"/>
      <c r="PCH3284" s="36"/>
      <c r="PCI3284" s="36"/>
      <c r="PCJ3284" s="36"/>
      <c r="PCK3284" s="36"/>
      <c r="PCL3284" s="36"/>
      <c r="PCM3284" s="12"/>
      <c r="PCN3284" s="12"/>
      <c r="PCO3284" s="12"/>
      <c r="PCP3284" s="53"/>
      <c r="PCR3284" s="41"/>
      <c r="PCS3284" s="40"/>
      <c r="PCT3284" s="44"/>
      <c r="PCU3284" s="62"/>
      <c r="PCV3284" s="56"/>
      <c r="PCW3284" s="60"/>
      <c r="PCX3284" s="60"/>
      <c r="PCY3284" s="60"/>
      <c r="PCZ3284" s="60"/>
      <c r="PDA3284" s="46"/>
      <c r="PDB3284" s="65"/>
      <c r="PDC3284" s="19"/>
      <c r="PDD3284" s="48"/>
      <c r="PDE3284" s="41"/>
      <c r="PDF3284" s="44"/>
      <c r="PDG3284" s="18"/>
      <c r="PDH3284" s="16"/>
      <c r="PDI3284" s="36"/>
      <c r="PDJ3284" s="36"/>
      <c r="PDK3284" s="36"/>
      <c r="PDL3284" s="36"/>
      <c r="PDM3284" s="36"/>
      <c r="PDN3284" s="36"/>
      <c r="PDO3284" s="36"/>
      <c r="PDP3284" s="36"/>
      <c r="PDQ3284" s="36"/>
      <c r="PDR3284" s="36"/>
      <c r="PDS3284" s="36"/>
      <c r="PDT3284" s="36"/>
      <c r="PDU3284" s="36"/>
      <c r="PDV3284" s="12"/>
      <c r="PDW3284" s="12"/>
      <c r="PDX3284" s="12"/>
      <c r="PDY3284" s="53"/>
      <c r="PEA3284" s="41"/>
      <c r="PEB3284" s="40"/>
      <c r="PEC3284" s="44"/>
      <c r="PED3284" s="62"/>
      <c r="PEE3284" s="56"/>
      <c r="PEF3284" s="60"/>
      <c r="PEG3284" s="60"/>
      <c r="PEH3284" s="60"/>
      <c r="PEI3284" s="60"/>
      <c r="PEJ3284" s="46"/>
      <c r="PEK3284" s="65"/>
      <c r="PEL3284" s="19"/>
      <c r="PEM3284" s="48"/>
      <c r="PEN3284" s="41"/>
      <c r="PEO3284" s="44"/>
      <c r="PEP3284" s="18"/>
      <c r="PEQ3284" s="16"/>
      <c r="PER3284" s="36"/>
      <c r="PES3284" s="36"/>
      <c r="PET3284" s="36"/>
      <c r="PEU3284" s="36"/>
      <c r="PEV3284" s="36"/>
      <c r="PEW3284" s="36"/>
      <c r="PEX3284" s="36"/>
      <c r="PEY3284" s="36"/>
      <c r="PEZ3284" s="36"/>
      <c r="PFA3284" s="36"/>
      <c r="PFB3284" s="36"/>
      <c r="PFC3284" s="36"/>
      <c r="PFD3284" s="36"/>
      <c r="PFE3284" s="12"/>
      <c r="PFF3284" s="12"/>
      <c r="PFG3284" s="12"/>
      <c r="PFH3284" s="53"/>
      <c r="PFJ3284" s="41"/>
      <c r="PFK3284" s="40"/>
      <c r="PFL3284" s="44"/>
      <c r="PFM3284" s="62"/>
      <c r="PFN3284" s="56"/>
      <c r="PFO3284" s="60"/>
      <c r="PFP3284" s="60"/>
      <c r="PFQ3284" s="60"/>
      <c r="PFR3284" s="60"/>
      <c r="PFS3284" s="46"/>
      <c r="PFT3284" s="65"/>
      <c r="PFU3284" s="19"/>
      <c r="PFV3284" s="48"/>
      <c r="PFW3284" s="41"/>
      <c r="PFX3284" s="44"/>
      <c r="PFY3284" s="18"/>
      <c r="PFZ3284" s="16"/>
      <c r="PGA3284" s="36"/>
      <c r="PGB3284" s="36"/>
      <c r="PGC3284" s="36"/>
      <c r="PGD3284" s="36"/>
      <c r="PGE3284" s="36"/>
      <c r="PGF3284" s="36"/>
      <c r="PGG3284" s="36"/>
      <c r="PGH3284" s="36"/>
      <c r="PGI3284" s="36"/>
      <c r="PGJ3284" s="36"/>
      <c r="PGK3284" s="36"/>
      <c r="PGL3284" s="36"/>
      <c r="PGM3284" s="36"/>
      <c r="PGN3284" s="12"/>
      <c r="PGO3284" s="12"/>
      <c r="PGP3284" s="12"/>
      <c r="PGQ3284" s="53"/>
      <c r="PGS3284" s="41"/>
      <c r="PGT3284" s="40"/>
      <c r="PGU3284" s="44"/>
      <c r="PGV3284" s="62"/>
      <c r="PGW3284" s="56"/>
      <c r="PGX3284" s="60"/>
      <c r="PGY3284" s="60"/>
      <c r="PGZ3284" s="60"/>
      <c r="PHA3284" s="60"/>
      <c r="PHB3284" s="46"/>
      <c r="PHC3284" s="65"/>
      <c r="PHD3284" s="19"/>
      <c r="PHE3284" s="48"/>
      <c r="PHF3284" s="41"/>
      <c r="PHG3284" s="44"/>
      <c r="PHH3284" s="18"/>
      <c r="PHI3284" s="16"/>
      <c r="PHJ3284" s="36"/>
      <c r="PHK3284" s="36"/>
      <c r="PHL3284" s="36"/>
      <c r="PHM3284" s="36"/>
      <c r="PHN3284" s="36"/>
      <c r="PHO3284" s="36"/>
      <c r="PHP3284" s="36"/>
      <c r="PHQ3284" s="36"/>
      <c r="PHR3284" s="36"/>
      <c r="PHS3284" s="36"/>
      <c r="PHT3284" s="36"/>
      <c r="PHU3284" s="36"/>
      <c r="PHV3284" s="36"/>
      <c r="PHW3284" s="12"/>
      <c r="PHX3284" s="12"/>
      <c r="PHY3284" s="12"/>
      <c r="PHZ3284" s="53"/>
      <c r="PIB3284" s="41"/>
      <c r="PIC3284" s="40"/>
      <c r="PID3284" s="44"/>
      <c r="PIE3284" s="62"/>
      <c r="PIF3284" s="56"/>
      <c r="PIG3284" s="60"/>
      <c r="PIH3284" s="60"/>
      <c r="PII3284" s="60"/>
      <c r="PIJ3284" s="60"/>
      <c r="PIK3284" s="46"/>
      <c r="PIL3284" s="65"/>
      <c r="PIM3284" s="19"/>
      <c r="PIN3284" s="48"/>
      <c r="PIO3284" s="41"/>
      <c r="PIP3284" s="44"/>
      <c r="PIQ3284" s="18"/>
      <c r="PIR3284" s="16"/>
      <c r="PIS3284" s="36"/>
      <c r="PIT3284" s="36"/>
      <c r="PIU3284" s="36"/>
      <c r="PIV3284" s="36"/>
      <c r="PIW3284" s="36"/>
      <c r="PIX3284" s="36"/>
      <c r="PIY3284" s="36"/>
      <c r="PIZ3284" s="36"/>
      <c r="PJA3284" s="36"/>
      <c r="PJB3284" s="36"/>
      <c r="PJC3284" s="36"/>
      <c r="PJD3284" s="36"/>
      <c r="PJE3284" s="36"/>
      <c r="PJF3284" s="12"/>
      <c r="PJG3284" s="12"/>
      <c r="PJH3284" s="12"/>
      <c r="PJI3284" s="53"/>
      <c r="PJK3284" s="41"/>
      <c r="PJL3284" s="40"/>
      <c r="PJM3284" s="44"/>
      <c r="PJN3284" s="62"/>
      <c r="PJO3284" s="56"/>
      <c r="PJP3284" s="60"/>
      <c r="PJQ3284" s="60"/>
      <c r="PJR3284" s="60"/>
      <c r="PJS3284" s="60"/>
      <c r="PJT3284" s="46"/>
      <c r="PJU3284" s="65"/>
      <c r="PJV3284" s="19"/>
      <c r="PJW3284" s="48"/>
      <c r="PJX3284" s="41"/>
      <c r="PJY3284" s="44"/>
      <c r="PJZ3284" s="18"/>
      <c r="PKA3284" s="16"/>
      <c r="PKB3284" s="36"/>
      <c r="PKC3284" s="36"/>
      <c r="PKD3284" s="36"/>
      <c r="PKE3284" s="36"/>
      <c r="PKF3284" s="36"/>
      <c r="PKG3284" s="36"/>
      <c r="PKH3284" s="36"/>
      <c r="PKI3284" s="36"/>
      <c r="PKJ3284" s="36"/>
      <c r="PKK3284" s="36"/>
      <c r="PKL3284" s="36"/>
      <c r="PKM3284" s="36"/>
      <c r="PKN3284" s="36"/>
      <c r="PKO3284" s="12"/>
      <c r="PKP3284" s="12"/>
      <c r="PKQ3284" s="12"/>
      <c r="PKR3284" s="53"/>
      <c r="PKT3284" s="41"/>
      <c r="PKU3284" s="40"/>
      <c r="PKV3284" s="44"/>
      <c r="PKW3284" s="62"/>
      <c r="PKX3284" s="56"/>
      <c r="PKY3284" s="60"/>
      <c r="PKZ3284" s="60"/>
      <c r="PLA3284" s="60"/>
      <c r="PLB3284" s="60"/>
      <c r="PLC3284" s="46"/>
      <c r="PLD3284" s="65"/>
      <c r="PLE3284" s="19"/>
      <c r="PLF3284" s="48"/>
      <c r="PLG3284" s="41"/>
      <c r="PLH3284" s="44"/>
      <c r="PLI3284" s="18"/>
      <c r="PLJ3284" s="16"/>
      <c r="PLK3284" s="36"/>
      <c r="PLL3284" s="36"/>
      <c r="PLM3284" s="36"/>
      <c r="PLN3284" s="36"/>
      <c r="PLO3284" s="36"/>
      <c r="PLP3284" s="36"/>
      <c r="PLQ3284" s="36"/>
      <c r="PLR3284" s="36"/>
      <c r="PLS3284" s="36"/>
      <c r="PLT3284" s="36"/>
      <c r="PLU3284" s="36"/>
      <c r="PLV3284" s="36"/>
      <c r="PLW3284" s="36"/>
      <c r="PLX3284" s="12"/>
      <c r="PLY3284" s="12"/>
      <c r="PLZ3284" s="12"/>
      <c r="PMA3284" s="53"/>
      <c r="PMC3284" s="41"/>
      <c r="PMD3284" s="40"/>
      <c r="PME3284" s="44"/>
      <c r="PMF3284" s="62"/>
      <c r="PMG3284" s="56"/>
      <c r="PMH3284" s="60"/>
      <c r="PMI3284" s="60"/>
      <c r="PMJ3284" s="60"/>
      <c r="PMK3284" s="60"/>
      <c r="PML3284" s="46"/>
      <c r="PMM3284" s="65"/>
      <c r="PMN3284" s="19"/>
      <c r="PMO3284" s="48"/>
      <c r="PMP3284" s="41"/>
      <c r="PMQ3284" s="44"/>
      <c r="PMR3284" s="18"/>
      <c r="PMS3284" s="16"/>
      <c r="PMT3284" s="36"/>
      <c r="PMU3284" s="36"/>
      <c r="PMV3284" s="36"/>
      <c r="PMW3284" s="36"/>
      <c r="PMX3284" s="36"/>
      <c r="PMY3284" s="36"/>
      <c r="PMZ3284" s="36"/>
      <c r="PNA3284" s="36"/>
      <c r="PNB3284" s="36"/>
      <c r="PNC3284" s="36"/>
      <c r="PND3284" s="36"/>
      <c r="PNE3284" s="36"/>
      <c r="PNF3284" s="36"/>
      <c r="PNG3284" s="12"/>
      <c r="PNH3284" s="12"/>
      <c r="PNI3284" s="12"/>
      <c r="PNJ3284" s="53"/>
      <c r="PNL3284" s="41"/>
      <c r="PNM3284" s="40"/>
      <c r="PNN3284" s="44"/>
      <c r="PNO3284" s="62"/>
      <c r="PNP3284" s="56"/>
      <c r="PNQ3284" s="60"/>
      <c r="PNR3284" s="60"/>
      <c r="PNS3284" s="60"/>
      <c r="PNT3284" s="60"/>
      <c r="PNU3284" s="46"/>
      <c r="PNV3284" s="65"/>
      <c r="PNW3284" s="19"/>
      <c r="PNX3284" s="48"/>
      <c r="PNY3284" s="41"/>
      <c r="PNZ3284" s="44"/>
      <c r="POA3284" s="18"/>
      <c r="POB3284" s="16"/>
      <c r="POC3284" s="36"/>
      <c r="POD3284" s="36"/>
      <c r="POE3284" s="36"/>
      <c r="POF3284" s="36"/>
      <c r="POG3284" s="36"/>
      <c r="POH3284" s="36"/>
      <c r="POI3284" s="36"/>
      <c r="POJ3284" s="36"/>
      <c r="POK3284" s="36"/>
      <c r="POL3284" s="36"/>
      <c r="POM3284" s="36"/>
      <c r="PON3284" s="36"/>
      <c r="POO3284" s="36"/>
      <c r="POP3284" s="12"/>
      <c r="POQ3284" s="12"/>
      <c r="POR3284" s="12"/>
      <c r="POS3284" s="53"/>
      <c r="POU3284" s="41"/>
      <c r="POV3284" s="40"/>
      <c r="POW3284" s="44"/>
      <c r="POX3284" s="62"/>
      <c r="POY3284" s="56"/>
      <c r="POZ3284" s="60"/>
      <c r="PPA3284" s="60"/>
      <c r="PPB3284" s="60"/>
      <c r="PPC3284" s="60"/>
      <c r="PPD3284" s="46"/>
      <c r="PPE3284" s="65"/>
      <c r="PPF3284" s="19"/>
      <c r="PPG3284" s="48"/>
      <c r="PPH3284" s="41"/>
      <c r="PPI3284" s="44"/>
      <c r="PPJ3284" s="18"/>
      <c r="PPK3284" s="16"/>
      <c r="PPL3284" s="36"/>
      <c r="PPM3284" s="36"/>
      <c r="PPN3284" s="36"/>
      <c r="PPO3284" s="36"/>
      <c r="PPP3284" s="36"/>
      <c r="PPQ3284" s="36"/>
      <c r="PPR3284" s="36"/>
      <c r="PPS3284" s="36"/>
      <c r="PPT3284" s="36"/>
      <c r="PPU3284" s="36"/>
      <c r="PPV3284" s="36"/>
      <c r="PPW3284" s="36"/>
      <c r="PPX3284" s="36"/>
      <c r="PPY3284" s="12"/>
      <c r="PPZ3284" s="12"/>
      <c r="PQA3284" s="12"/>
      <c r="PQB3284" s="53"/>
      <c r="PQD3284" s="41"/>
      <c r="PQE3284" s="40"/>
      <c r="PQF3284" s="44"/>
      <c r="PQG3284" s="62"/>
      <c r="PQH3284" s="56"/>
      <c r="PQI3284" s="60"/>
      <c r="PQJ3284" s="60"/>
      <c r="PQK3284" s="60"/>
      <c r="PQL3284" s="60"/>
      <c r="PQM3284" s="46"/>
      <c r="PQN3284" s="65"/>
      <c r="PQO3284" s="19"/>
      <c r="PQP3284" s="48"/>
      <c r="PQQ3284" s="41"/>
      <c r="PQR3284" s="44"/>
      <c r="PQS3284" s="18"/>
      <c r="PQT3284" s="16"/>
      <c r="PQU3284" s="36"/>
      <c r="PQV3284" s="36"/>
      <c r="PQW3284" s="36"/>
      <c r="PQX3284" s="36"/>
      <c r="PQY3284" s="36"/>
      <c r="PQZ3284" s="36"/>
      <c r="PRA3284" s="36"/>
      <c r="PRB3284" s="36"/>
      <c r="PRC3284" s="36"/>
      <c r="PRD3284" s="36"/>
      <c r="PRE3284" s="36"/>
      <c r="PRF3284" s="36"/>
      <c r="PRG3284" s="36"/>
      <c r="PRH3284" s="12"/>
      <c r="PRI3284" s="12"/>
      <c r="PRJ3284" s="12"/>
      <c r="PRK3284" s="53"/>
      <c r="PRM3284" s="41"/>
      <c r="PRN3284" s="40"/>
      <c r="PRO3284" s="44"/>
      <c r="PRP3284" s="62"/>
      <c r="PRQ3284" s="56"/>
      <c r="PRR3284" s="60"/>
      <c r="PRS3284" s="60"/>
      <c r="PRT3284" s="60"/>
      <c r="PRU3284" s="60"/>
      <c r="PRV3284" s="46"/>
      <c r="PRW3284" s="65"/>
      <c r="PRX3284" s="19"/>
      <c r="PRY3284" s="48"/>
      <c r="PRZ3284" s="41"/>
      <c r="PSA3284" s="44"/>
      <c r="PSB3284" s="18"/>
      <c r="PSC3284" s="16"/>
      <c r="PSD3284" s="36"/>
      <c r="PSE3284" s="36"/>
      <c r="PSF3284" s="36"/>
      <c r="PSG3284" s="36"/>
      <c r="PSH3284" s="36"/>
      <c r="PSI3284" s="36"/>
      <c r="PSJ3284" s="36"/>
      <c r="PSK3284" s="36"/>
      <c r="PSL3284" s="36"/>
      <c r="PSM3284" s="36"/>
      <c r="PSN3284" s="36"/>
      <c r="PSO3284" s="36"/>
      <c r="PSP3284" s="36"/>
      <c r="PSQ3284" s="12"/>
      <c r="PSR3284" s="12"/>
      <c r="PSS3284" s="12"/>
      <c r="PST3284" s="53"/>
      <c r="PSV3284" s="41"/>
      <c r="PSW3284" s="40"/>
      <c r="PSX3284" s="44"/>
      <c r="PSY3284" s="62"/>
      <c r="PSZ3284" s="56"/>
      <c r="PTA3284" s="60"/>
      <c r="PTB3284" s="60"/>
      <c r="PTC3284" s="60"/>
      <c r="PTD3284" s="60"/>
      <c r="PTE3284" s="46"/>
      <c r="PTF3284" s="65"/>
      <c r="PTG3284" s="19"/>
      <c r="PTH3284" s="48"/>
      <c r="PTI3284" s="41"/>
      <c r="PTJ3284" s="44"/>
      <c r="PTK3284" s="18"/>
      <c r="PTL3284" s="16"/>
      <c r="PTM3284" s="36"/>
      <c r="PTN3284" s="36"/>
      <c r="PTO3284" s="36"/>
      <c r="PTP3284" s="36"/>
      <c r="PTQ3284" s="36"/>
      <c r="PTR3284" s="36"/>
      <c r="PTS3284" s="36"/>
      <c r="PTT3284" s="36"/>
      <c r="PTU3284" s="36"/>
      <c r="PTV3284" s="36"/>
      <c r="PTW3284" s="36"/>
      <c r="PTX3284" s="36"/>
      <c r="PTY3284" s="36"/>
      <c r="PTZ3284" s="12"/>
      <c r="PUA3284" s="12"/>
      <c r="PUB3284" s="12"/>
      <c r="PUC3284" s="53"/>
      <c r="PUE3284" s="41"/>
      <c r="PUF3284" s="40"/>
      <c r="PUG3284" s="44"/>
      <c r="PUH3284" s="62"/>
      <c r="PUI3284" s="56"/>
      <c r="PUJ3284" s="60"/>
      <c r="PUK3284" s="60"/>
      <c r="PUL3284" s="60"/>
      <c r="PUM3284" s="60"/>
      <c r="PUN3284" s="46"/>
      <c r="PUO3284" s="65"/>
      <c r="PUP3284" s="19"/>
      <c r="PUQ3284" s="48"/>
      <c r="PUR3284" s="41"/>
      <c r="PUS3284" s="44"/>
      <c r="PUT3284" s="18"/>
      <c r="PUU3284" s="16"/>
      <c r="PUV3284" s="36"/>
      <c r="PUW3284" s="36"/>
      <c r="PUX3284" s="36"/>
      <c r="PUY3284" s="36"/>
      <c r="PUZ3284" s="36"/>
      <c r="PVA3284" s="36"/>
      <c r="PVB3284" s="36"/>
      <c r="PVC3284" s="36"/>
      <c r="PVD3284" s="36"/>
      <c r="PVE3284" s="36"/>
      <c r="PVF3284" s="36"/>
      <c r="PVG3284" s="36"/>
      <c r="PVH3284" s="36"/>
      <c r="PVI3284" s="12"/>
      <c r="PVJ3284" s="12"/>
      <c r="PVK3284" s="12"/>
      <c r="PVL3284" s="53"/>
      <c r="PVN3284" s="41"/>
      <c r="PVO3284" s="40"/>
      <c r="PVP3284" s="44"/>
      <c r="PVQ3284" s="62"/>
      <c r="PVR3284" s="56"/>
      <c r="PVS3284" s="60"/>
      <c r="PVT3284" s="60"/>
      <c r="PVU3284" s="60"/>
      <c r="PVV3284" s="60"/>
      <c r="PVW3284" s="46"/>
      <c r="PVX3284" s="65"/>
      <c r="PVY3284" s="19"/>
      <c r="PVZ3284" s="48"/>
      <c r="PWA3284" s="41"/>
      <c r="PWB3284" s="44"/>
      <c r="PWC3284" s="18"/>
      <c r="PWD3284" s="16"/>
      <c r="PWE3284" s="36"/>
      <c r="PWF3284" s="36"/>
      <c r="PWG3284" s="36"/>
      <c r="PWH3284" s="36"/>
      <c r="PWI3284" s="36"/>
      <c r="PWJ3284" s="36"/>
      <c r="PWK3284" s="36"/>
      <c r="PWL3284" s="36"/>
      <c r="PWM3284" s="36"/>
      <c r="PWN3284" s="36"/>
      <c r="PWO3284" s="36"/>
      <c r="PWP3284" s="36"/>
      <c r="PWQ3284" s="36"/>
      <c r="PWR3284" s="12"/>
      <c r="PWS3284" s="12"/>
      <c r="PWT3284" s="12"/>
      <c r="PWU3284" s="53"/>
      <c r="PWW3284" s="41"/>
      <c r="PWX3284" s="40"/>
      <c r="PWY3284" s="44"/>
      <c r="PWZ3284" s="62"/>
      <c r="PXA3284" s="56"/>
      <c r="PXB3284" s="60"/>
      <c r="PXC3284" s="60"/>
      <c r="PXD3284" s="60"/>
      <c r="PXE3284" s="60"/>
      <c r="PXF3284" s="46"/>
      <c r="PXG3284" s="65"/>
      <c r="PXH3284" s="19"/>
      <c r="PXI3284" s="48"/>
      <c r="PXJ3284" s="41"/>
      <c r="PXK3284" s="44"/>
      <c r="PXL3284" s="18"/>
      <c r="PXM3284" s="16"/>
      <c r="PXN3284" s="36"/>
      <c r="PXO3284" s="36"/>
      <c r="PXP3284" s="36"/>
      <c r="PXQ3284" s="36"/>
      <c r="PXR3284" s="36"/>
      <c r="PXS3284" s="36"/>
      <c r="PXT3284" s="36"/>
      <c r="PXU3284" s="36"/>
      <c r="PXV3284" s="36"/>
      <c r="PXW3284" s="36"/>
      <c r="PXX3284" s="36"/>
      <c r="PXY3284" s="36"/>
      <c r="PXZ3284" s="36"/>
      <c r="PYA3284" s="12"/>
      <c r="PYB3284" s="12"/>
      <c r="PYC3284" s="12"/>
      <c r="PYD3284" s="53"/>
      <c r="PYF3284" s="41"/>
      <c r="PYG3284" s="40"/>
      <c r="PYH3284" s="44"/>
      <c r="PYI3284" s="62"/>
      <c r="PYJ3284" s="56"/>
      <c r="PYK3284" s="60"/>
      <c r="PYL3284" s="60"/>
      <c r="PYM3284" s="60"/>
      <c r="PYN3284" s="60"/>
      <c r="PYO3284" s="46"/>
      <c r="PYP3284" s="65"/>
      <c r="PYQ3284" s="19"/>
      <c r="PYR3284" s="48"/>
      <c r="PYS3284" s="41"/>
      <c r="PYT3284" s="44"/>
      <c r="PYU3284" s="18"/>
      <c r="PYV3284" s="16"/>
      <c r="PYW3284" s="36"/>
      <c r="PYX3284" s="36"/>
      <c r="PYY3284" s="36"/>
      <c r="PYZ3284" s="36"/>
      <c r="PZA3284" s="36"/>
      <c r="PZB3284" s="36"/>
      <c r="PZC3284" s="36"/>
      <c r="PZD3284" s="36"/>
      <c r="PZE3284" s="36"/>
      <c r="PZF3284" s="36"/>
      <c r="PZG3284" s="36"/>
      <c r="PZH3284" s="36"/>
      <c r="PZI3284" s="36"/>
      <c r="PZJ3284" s="12"/>
      <c r="PZK3284" s="12"/>
      <c r="PZL3284" s="12"/>
      <c r="PZM3284" s="53"/>
      <c r="PZO3284" s="41"/>
      <c r="PZP3284" s="40"/>
      <c r="PZQ3284" s="44"/>
      <c r="PZR3284" s="62"/>
      <c r="PZS3284" s="56"/>
      <c r="PZT3284" s="60"/>
      <c r="PZU3284" s="60"/>
      <c r="PZV3284" s="60"/>
      <c r="PZW3284" s="60"/>
      <c r="PZX3284" s="46"/>
      <c r="PZY3284" s="65"/>
      <c r="PZZ3284" s="19"/>
      <c r="QAA3284" s="48"/>
      <c r="QAB3284" s="41"/>
      <c r="QAC3284" s="44"/>
      <c r="QAD3284" s="18"/>
      <c r="QAE3284" s="16"/>
      <c r="QAF3284" s="36"/>
      <c r="QAG3284" s="36"/>
      <c r="QAH3284" s="36"/>
      <c r="QAI3284" s="36"/>
      <c r="QAJ3284" s="36"/>
      <c r="QAK3284" s="36"/>
      <c r="QAL3284" s="36"/>
      <c r="QAM3284" s="36"/>
      <c r="QAN3284" s="36"/>
      <c r="QAO3284" s="36"/>
      <c r="QAP3284" s="36"/>
      <c r="QAQ3284" s="36"/>
      <c r="QAR3284" s="36"/>
      <c r="QAS3284" s="12"/>
      <c r="QAT3284" s="12"/>
      <c r="QAU3284" s="12"/>
      <c r="QAV3284" s="53"/>
      <c r="QAX3284" s="41"/>
      <c r="QAY3284" s="40"/>
      <c r="QAZ3284" s="44"/>
      <c r="QBA3284" s="62"/>
      <c r="QBB3284" s="56"/>
      <c r="QBC3284" s="60"/>
      <c r="QBD3284" s="60"/>
      <c r="QBE3284" s="60"/>
      <c r="QBF3284" s="60"/>
      <c r="QBG3284" s="46"/>
      <c r="QBH3284" s="65"/>
      <c r="QBI3284" s="19"/>
      <c r="QBJ3284" s="48"/>
      <c r="QBK3284" s="41"/>
      <c r="QBL3284" s="44"/>
      <c r="QBM3284" s="18"/>
      <c r="QBN3284" s="16"/>
      <c r="QBO3284" s="36"/>
      <c r="QBP3284" s="36"/>
      <c r="QBQ3284" s="36"/>
      <c r="QBR3284" s="36"/>
      <c r="QBS3284" s="36"/>
      <c r="QBT3284" s="36"/>
      <c r="QBU3284" s="36"/>
      <c r="QBV3284" s="36"/>
      <c r="QBW3284" s="36"/>
      <c r="QBX3284" s="36"/>
      <c r="QBY3284" s="36"/>
      <c r="QBZ3284" s="36"/>
      <c r="QCA3284" s="36"/>
      <c r="QCB3284" s="12"/>
      <c r="QCC3284" s="12"/>
      <c r="QCD3284" s="12"/>
      <c r="QCE3284" s="53"/>
      <c r="QCG3284" s="41"/>
      <c r="QCH3284" s="40"/>
      <c r="QCI3284" s="44"/>
      <c r="QCJ3284" s="62"/>
      <c r="QCK3284" s="56"/>
      <c r="QCL3284" s="60"/>
      <c r="QCM3284" s="60"/>
      <c r="QCN3284" s="60"/>
      <c r="QCO3284" s="60"/>
      <c r="QCP3284" s="46"/>
      <c r="QCQ3284" s="65"/>
      <c r="QCR3284" s="19"/>
      <c r="QCS3284" s="48"/>
      <c r="QCT3284" s="41"/>
      <c r="QCU3284" s="44"/>
      <c r="QCV3284" s="18"/>
      <c r="QCW3284" s="16"/>
      <c r="QCX3284" s="36"/>
      <c r="QCY3284" s="36"/>
      <c r="QCZ3284" s="36"/>
      <c r="QDA3284" s="36"/>
      <c r="QDB3284" s="36"/>
      <c r="QDC3284" s="36"/>
      <c r="QDD3284" s="36"/>
      <c r="QDE3284" s="36"/>
      <c r="QDF3284" s="36"/>
      <c r="QDG3284" s="36"/>
      <c r="QDH3284" s="36"/>
      <c r="QDI3284" s="36"/>
      <c r="QDJ3284" s="36"/>
      <c r="QDK3284" s="12"/>
      <c r="QDL3284" s="12"/>
      <c r="QDM3284" s="12"/>
      <c r="QDN3284" s="53"/>
      <c r="QDP3284" s="41"/>
      <c r="QDQ3284" s="40"/>
      <c r="QDR3284" s="44"/>
      <c r="QDS3284" s="62"/>
      <c r="QDT3284" s="56"/>
      <c r="QDU3284" s="60"/>
      <c r="QDV3284" s="60"/>
      <c r="QDW3284" s="60"/>
      <c r="QDX3284" s="60"/>
      <c r="QDY3284" s="46"/>
      <c r="QDZ3284" s="65"/>
      <c r="QEA3284" s="19"/>
      <c r="QEB3284" s="48"/>
      <c r="QEC3284" s="41"/>
      <c r="QED3284" s="44"/>
      <c r="QEE3284" s="18"/>
      <c r="QEF3284" s="16"/>
      <c r="QEG3284" s="36"/>
      <c r="QEH3284" s="36"/>
      <c r="QEI3284" s="36"/>
      <c r="QEJ3284" s="36"/>
      <c r="QEK3284" s="36"/>
      <c r="QEL3284" s="36"/>
      <c r="QEM3284" s="36"/>
      <c r="QEN3284" s="36"/>
      <c r="QEO3284" s="36"/>
      <c r="QEP3284" s="36"/>
      <c r="QEQ3284" s="36"/>
      <c r="QER3284" s="36"/>
      <c r="QES3284" s="36"/>
      <c r="QET3284" s="12"/>
      <c r="QEU3284" s="12"/>
      <c r="QEV3284" s="12"/>
      <c r="QEW3284" s="53"/>
      <c r="QEY3284" s="41"/>
      <c r="QEZ3284" s="40"/>
      <c r="QFA3284" s="44"/>
      <c r="QFB3284" s="62"/>
      <c r="QFC3284" s="56"/>
      <c r="QFD3284" s="60"/>
      <c r="QFE3284" s="60"/>
      <c r="QFF3284" s="60"/>
      <c r="QFG3284" s="60"/>
      <c r="QFH3284" s="46"/>
      <c r="QFI3284" s="65"/>
      <c r="QFJ3284" s="19"/>
      <c r="QFK3284" s="48"/>
      <c r="QFL3284" s="41"/>
      <c r="QFM3284" s="44"/>
      <c r="QFN3284" s="18"/>
      <c r="QFO3284" s="16"/>
      <c r="QFP3284" s="36"/>
      <c r="QFQ3284" s="36"/>
      <c r="QFR3284" s="36"/>
      <c r="QFS3284" s="36"/>
      <c r="QFT3284" s="36"/>
      <c r="QFU3284" s="36"/>
      <c r="QFV3284" s="36"/>
      <c r="QFW3284" s="36"/>
      <c r="QFX3284" s="36"/>
      <c r="QFY3284" s="36"/>
      <c r="QFZ3284" s="36"/>
      <c r="QGA3284" s="36"/>
      <c r="QGB3284" s="36"/>
      <c r="QGC3284" s="12"/>
      <c r="QGD3284" s="12"/>
      <c r="QGE3284" s="12"/>
      <c r="QGF3284" s="53"/>
      <c r="QGH3284" s="41"/>
      <c r="QGI3284" s="40"/>
      <c r="QGJ3284" s="44"/>
      <c r="QGK3284" s="62"/>
      <c r="QGL3284" s="56"/>
      <c r="QGM3284" s="60"/>
      <c r="QGN3284" s="60"/>
      <c r="QGO3284" s="60"/>
      <c r="QGP3284" s="60"/>
      <c r="QGQ3284" s="46"/>
      <c r="QGR3284" s="65"/>
      <c r="QGS3284" s="19"/>
      <c r="QGT3284" s="48"/>
      <c r="QGU3284" s="41"/>
      <c r="QGV3284" s="44"/>
      <c r="QGW3284" s="18"/>
      <c r="QGX3284" s="16"/>
      <c r="QGY3284" s="36"/>
      <c r="QGZ3284" s="36"/>
      <c r="QHA3284" s="36"/>
      <c r="QHB3284" s="36"/>
      <c r="QHC3284" s="36"/>
      <c r="QHD3284" s="36"/>
      <c r="QHE3284" s="36"/>
      <c r="QHF3284" s="36"/>
      <c r="QHG3284" s="36"/>
      <c r="QHH3284" s="36"/>
      <c r="QHI3284" s="36"/>
      <c r="QHJ3284" s="36"/>
      <c r="QHK3284" s="36"/>
      <c r="QHL3284" s="12"/>
      <c r="QHM3284" s="12"/>
      <c r="QHN3284" s="12"/>
      <c r="QHO3284" s="53"/>
      <c r="QHQ3284" s="41"/>
      <c r="QHR3284" s="40"/>
      <c r="QHS3284" s="44"/>
      <c r="QHT3284" s="62"/>
      <c r="QHU3284" s="56"/>
      <c r="QHV3284" s="60"/>
      <c r="QHW3284" s="60"/>
      <c r="QHX3284" s="60"/>
      <c r="QHY3284" s="60"/>
      <c r="QHZ3284" s="46"/>
      <c r="QIA3284" s="65"/>
      <c r="QIB3284" s="19"/>
      <c r="QIC3284" s="48"/>
      <c r="QID3284" s="41"/>
      <c r="QIE3284" s="44"/>
      <c r="QIF3284" s="18"/>
      <c r="QIG3284" s="16"/>
      <c r="QIH3284" s="36"/>
      <c r="QII3284" s="36"/>
      <c r="QIJ3284" s="36"/>
      <c r="QIK3284" s="36"/>
      <c r="QIL3284" s="36"/>
      <c r="QIM3284" s="36"/>
      <c r="QIN3284" s="36"/>
      <c r="QIO3284" s="36"/>
      <c r="QIP3284" s="36"/>
      <c r="QIQ3284" s="36"/>
      <c r="QIR3284" s="36"/>
      <c r="QIS3284" s="36"/>
      <c r="QIT3284" s="36"/>
      <c r="QIU3284" s="12"/>
      <c r="QIV3284" s="12"/>
      <c r="QIW3284" s="12"/>
      <c r="QIX3284" s="53"/>
      <c r="QIZ3284" s="41"/>
      <c r="QJA3284" s="40"/>
      <c r="QJB3284" s="44"/>
      <c r="QJC3284" s="62"/>
      <c r="QJD3284" s="56"/>
      <c r="QJE3284" s="60"/>
      <c r="QJF3284" s="60"/>
      <c r="QJG3284" s="60"/>
      <c r="QJH3284" s="60"/>
      <c r="QJI3284" s="46"/>
      <c r="QJJ3284" s="65"/>
      <c r="QJK3284" s="19"/>
      <c r="QJL3284" s="48"/>
      <c r="QJM3284" s="41"/>
      <c r="QJN3284" s="44"/>
      <c r="QJO3284" s="18"/>
      <c r="QJP3284" s="16"/>
      <c r="QJQ3284" s="36"/>
      <c r="QJR3284" s="36"/>
      <c r="QJS3284" s="36"/>
      <c r="QJT3284" s="36"/>
      <c r="QJU3284" s="36"/>
      <c r="QJV3284" s="36"/>
      <c r="QJW3284" s="36"/>
      <c r="QJX3284" s="36"/>
      <c r="QJY3284" s="36"/>
      <c r="QJZ3284" s="36"/>
      <c r="QKA3284" s="36"/>
      <c r="QKB3284" s="36"/>
      <c r="QKC3284" s="36"/>
      <c r="QKD3284" s="12"/>
      <c r="QKE3284" s="12"/>
      <c r="QKF3284" s="12"/>
      <c r="QKG3284" s="53"/>
      <c r="QKI3284" s="41"/>
      <c r="QKJ3284" s="40"/>
      <c r="QKK3284" s="44"/>
      <c r="QKL3284" s="62"/>
      <c r="QKM3284" s="56"/>
      <c r="QKN3284" s="60"/>
      <c r="QKO3284" s="60"/>
      <c r="QKP3284" s="60"/>
      <c r="QKQ3284" s="60"/>
      <c r="QKR3284" s="46"/>
      <c r="QKS3284" s="65"/>
      <c r="QKT3284" s="19"/>
      <c r="QKU3284" s="48"/>
      <c r="QKV3284" s="41"/>
      <c r="QKW3284" s="44"/>
      <c r="QKX3284" s="18"/>
      <c r="QKY3284" s="16"/>
      <c r="QKZ3284" s="36"/>
      <c r="QLA3284" s="36"/>
      <c r="QLB3284" s="36"/>
      <c r="QLC3284" s="36"/>
      <c r="QLD3284" s="36"/>
      <c r="QLE3284" s="36"/>
      <c r="QLF3284" s="36"/>
      <c r="QLG3284" s="36"/>
      <c r="QLH3284" s="36"/>
      <c r="QLI3284" s="36"/>
      <c r="QLJ3284" s="36"/>
      <c r="QLK3284" s="36"/>
      <c r="QLL3284" s="36"/>
      <c r="QLM3284" s="12"/>
      <c r="QLN3284" s="12"/>
      <c r="QLO3284" s="12"/>
      <c r="QLP3284" s="53"/>
      <c r="QLR3284" s="41"/>
      <c r="QLS3284" s="40"/>
      <c r="QLT3284" s="44"/>
      <c r="QLU3284" s="62"/>
      <c r="QLV3284" s="56"/>
      <c r="QLW3284" s="60"/>
      <c r="QLX3284" s="60"/>
      <c r="QLY3284" s="60"/>
      <c r="QLZ3284" s="60"/>
      <c r="QMA3284" s="46"/>
      <c r="QMB3284" s="65"/>
      <c r="QMC3284" s="19"/>
      <c r="QMD3284" s="48"/>
      <c r="QME3284" s="41"/>
      <c r="QMF3284" s="44"/>
      <c r="QMG3284" s="18"/>
      <c r="QMH3284" s="16"/>
      <c r="QMI3284" s="36"/>
      <c r="QMJ3284" s="36"/>
      <c r="QMK3284" s="36"/>
      <c r="QML3284" s="36"/>
      <c r="QMM3284" s="36"/>
      <c r="QMN3284" s="36"/>
      <c r="QMO3284" s="36"/>
      <c r="QMP3284" s="36"/>
      <c r="QMQ3284" s="36"/>
      <c r="QMR3284" s="36"/>
      <c r="QMS3284" s="36"/>
      <c r="QMT3284" s="36"/>
      <c r="QMU3284" s="36"/>
      <c r="QMV3284" s="12"/>
      <c r="QMW3284" s="12"/>
      <c r="QMX3284" s="12"/>
      <c r="QMY3284" s="53"/>
      <c r="QNA3284" s="41"/>
      <c r="QNB3284" s="40"/>
      <c r="QNC3284" s="44"/>
      <c r="QND3284" s="62"/>
      <c r="QNE3284" s="56"/>
      <c r="QNF3284" s="60"/>
      <c r="QNG3284" s="60"/>
      <c r="QNH3284" s="60"/>
      <c r="QNI3284" s="60"/>
      <c r="QNJ3284" s="46"/>
      <c r="QNK3284" s="65"/>
      <c r="QNL3284" s="19"/>
      <c r="QNM3284" s="48"/>
      <c r="QNN3284" s="41"/>
      <c r="QNO3284" s="44"/>
      <c r="QNP3284" s="18"/>
      <c r="QNQ3284" s="16"/>
      <c r="QNR3284" s="36"/>
      <c r="QNS3284" s="36"/>
      <c r="QNT3284" s="36"/>
      <c r="QNU3284" s="36"/>
      <c r="QNV3284" s="36"/>
      <c r="QNW3284" s="36"/>
      <c r="QNX3284" s="36"/>
      <c r="QNY3284" s="36"/>
      <c r="QNZ3284" s="36"/>
      <c r="QOA3284" s="36"/>
      <c r="QOB3284" s="36"/>
      <c r="QOC3284" s="36"/>
      <c r="QOD3284" s="36"/>
      <c r="QOE3284" s="12"/>
      <c r="QOF3284" s="12"/>
      <c r="QOG3284" s="12"/>
      <c r="QOH3284" s="53"/>
      <c r="QOJ3284" s="41"/>
      <c r="QOK3284" s="40"/>
      <c r="QOL3284" s="44"/>
      <c r="QOM3284" s="62"/>
      <c r="QON3284" s="56"/>
      <c r="QOO3284" s="60"/>
      <c r="QOP3284" s="60"/>
      <c r="QOQ3284" s="60"/>
      <c r="QOR3284" s="60"/>
      <c r="QOS3284" s="46"/>
      <c r="QOT3284" s="65"/>
      <c r="QOU3284" s="19"/>
      <c r="QOV3284" s="48"/>
      <c r="QOW3284" s="41"/>
      <c r="QOX3284" s="44"/>
      <c r="QOY3284" s="18"/>
      <c r="QOZ3284" s="16"/>
      <c r="QPA3284" s="36"/>
      <c r="QPB3284" s="36"/>
      <c r="QPC3284" s="36"/>
      <c r="QPD3284" s="36"/>
      <c r="QPE3284" s="36"/>
      <c r="QPF3284" s="36"/>
      <c r="QPG3284" s="36"/>
      <c r="QPH3284" s="36"/>
      <c r="QPI3284" s="36"/>
      <c r="QPJ3284" s="36"/>
      <c r="QPK3284" s="36"/>
      <c r="QPL3284" s="36"/>
      <c r="QPM3284" s="36"/>
      <c r="QPN3284" s="12"/>
      <c r="QPO3284" s="12"/>
      <c r="QPP3284" s="12"/>
      <c r="QPQ3284" s="53"/>
      <c r="QPS3284" s="41"/>
      <c r="QPT3284" s="40"/>
      <c r="QPU3284" s="44"/>
      <c r="QPV3284" s="62"/>
      <c r="QPW3284" s="56"/>
      <c r="QPX3284" s="60"/>
      <c r="QPY3284" s="60"/>
      <c r="QPZ3284" s="60"/>
      <c r="QQA3284" s="60"/>
      <c r="QQB3284" s="46"/>
      <c r="QQC3284" s="65"/>
      <c r="QQD3284" s="19"/>
      <c r="QQE3284" s="48"/>
      <c r="QQF3284" s="41"/>
      <c r="QQG3284" s="44"/>
      <c r="QQH3284" s="18"/>
      <c r="QQI3284" s="16"/>
      <c r="QQJ3284" s="36"/>
      <c r="QQK3284" s="36"/>
      <c r="QQL3284" s="36"/>
      <c r="QQM3284" s="36"/>
      <c r="QQN3284" s="36"/>
      <c r="QQO3284" s="36"/>
      <c r="QQP3284" s="36"/>
      <c r="QQQ3284" s="36"/>
      <c r="QQR3284" s="36"/>
      <c r="QQS3284" s="36"/>
      <c r="QQT3284" s="36"/>
      <c r="QQU3284" s="36"/>
      <c r="QQV3284" s="36"/>
      <c r="QQW3284" s="12"/>
      <c r="QQX3284" s="12"/>
      <c r="QQY3284" s="12"/>
      <c r="QQZ3284" s="53"/>
      <c r="QRB3284" s="41"/>
      <c r="QRC3284" s="40"/>
      <c r="QRD3284" s="44"/>
      <c r="QRE3284" s="62"/>
      <c r="QRF3284" s="56"/>
      <c r="QRG3284" s="60"/>
      <c r="QRH3284" s="60"/>
      <c r="QRI3284" s="60"/>
      <c r="QRJ3284" s="60"/>
      <c r="QRK3284" s="46"/>
      <c r="QRL3284" s="65"/>
      <c r="QRM3284" s="19"/>
      <c r="QRN3284" s="48"/>
      <c r="QRO3284" s="41"/>
      <c r="QRP3284" s="44"/>
      <c r="QRQ3284" s="18"/>
      <c r="QRR3284" s="16"/>
      <c r="QRS3284" s="36"/>
      <c r="QRT3284" s="36"/>
      <c r="QRU3284" s="36"/>
      <c r="QRV3284" s="36"/>
      <c r="QRW3284" s="36"/>
      <c r="QRX3284" s="36"/>
      <c r="QRY3284" s="36"/>
      <c r="QRZ3284" s="36"/>
      <c r="QSA3284" s="36"/>
      <c r="QSB3284" s="36"/>
      <c r="QSC3284" s="36"/>
      <c r="QSD3284" s="36"/>
      <c r="QSE3284" s="36"/>
      <c r="QSF3284" s="12"/>
      <c r="QSG3284" s="12"/>
      <c r="QSH3284" s="12"/>
      <c r="QSI3284" s="53"/>
      <c r="QSK3284" s="41"/>
      <c r="QSL3284" s="40"/>
      <c r="QSM3284" s="44"/>
      <c r="QSN3284" s="62"/>
      <c r="QSO3284" s="56"/>
      <c r="QSP3284" s="60"/>
      <c r="QSQ3284" s="60"/>
      <c r="QSR3284" s="60"/>
      <c r="QSS3284" s="60"/>
      <c r="QST3284" s="46"/>
      <c r="QSU3284" s="65"/>
      <c r="QSV3284" s="19"/>
      <c r="QSW3284" s="48"/>
      <c r="QSX3284" s="41"/>
      <c r="QSY3284" s="44"/>
      <c r="QSZ3284" s="18"/>
      <c r="QTA3284" s="16"/>
      <c r="QTB3284" s="36"/>
      <c r="QTC3284" s="36"/>
      <c r="QTD3284" s="36"/>
      <c r="QTE3284" s="36"/>
      <c r="QTF3284" s="36"/>
      <c r="QTG3284" s="36"/>
      <c r="QTH3284" s="36"/>
      <c r="QTI3284" s="36"/>
      <c r="QTJ3284" s="36"/>
      <c r="QTK3284" s="36"/>
      <c r="QTL3284" s="36"/>
      <c r="QTM3284" s="36"/>
      <c r="QTN3284" s="36"/>
      <c r="QTO3284" s="12"/>
      <c r="QTP3284" s="12"/>
      <c r="QTQ3284" s="12"/>
      <c r="QTR3284" s="53"/>
      <c r="QTT3284" s="41"/>
      <c r="QTU3284" s="40"/>
      <c r="QTV3284" s="44"/>
      <c r="QTW3284" s="62"/>
      <c r="QTX3284" s="56"/>
      <c r="QTY3284" s="60"/>
      <c r="QTZ3284" s="60"/>
      <c r="QUA3284" s="60"/>
      <c r="QUB3284" s="60"/>
      <c r="QUC3284" s="46"/>
      <c r="QUD3284" s="65"/>
      <c r="QUE3284" s="19"/>
      <c r="QUF3284" s="48"/>
      <c r="QUG3284" s="41"/>
      <c r="QUH3284" s="44"/>
      <c r="QUI3284" s="18"/>
      <c r="QUJ3284" s="16"/>
      <c r="QUK3284" s="36"/>
      <c r="QUL3284" s="36"/>
      <c r="QUM3284" s="36"/>
      <c r="QUN3284" s="36"/>
      <c r="QUO3284" s="36"/>
      <c r="QUP3284" s="36"/>
      <c r="QUQ3284" s="36"/>
      <c r="QUR3284" s="36"/>
      <c r="QUS3284" s="36"/>
      <c r="QUT3284" s="36"/>
      <c r="QUU3284" s="36"/>
      <c r="QUV3284" s="36"/>
      <c r="QUW3284" s="36"/>
      <c r="QUX3284" s="12"/>
      <c r="QUY3284" s="12"/>
      <c r="QUZ3284" s="12"/>
      <c r="QVA3284" s="53"/>
      <c r="QVC3284" s="41"/>
      <c r="QVD3284" s="40"/>
      <c r="QVE3284" s="44"/>
      <c r="QVF3284" s="62"/>
      <c r="QVG3284" s="56"/>
      <c r="QVH3284" s="60"/>
      <c r="QVI3284" s="60"/>
      <c r="QVJ3284" s="60"/>
      <c r="QVK3284" s="60"/>
      <c r="QVL3284" s="46"/>
      <c r="QVM3284" s="65"/>
      <c r="QVN3284" s="19"/>
      <c r="QVO3284" s="48"/>
      <c r="QVP3284" s="41"/>
      <c r="QVQ3284" s="44"/>
      <c r="QVR3284" s="18"/>
      <c r="QVS3284" s="16"/>
      <c r="QVT3284" s="36"/>
      <c r="QVU3284" s="36"/>
      <c r="QVV3284" s="36"/>
      <c r="QVW3284" s="36"/>
      <c r="QVX3284" s="36"/>
      <c r="QVY3284" s="36"/>
      <c r="QVZ3284" s="36"/>
      <c r="QWA3284" s="36"/>
      <c r="QWB3284" s="36"/>
      <c r="QWC3284" s="36"/>
      <c r="QWD3284" s="36"/>
      <c r="QWE3284" s="36"/>
      <c r="QWF3284" s="36"/>
      <c r="QWG3284" s="12"/>
      <c r="QWH3284" s="12"/>
      <c r="QWI3284" s="12"/>
      <c r="QWJ3284" s="53"/>
      <c r="QWL3284" s="41"/>
      <c r="QWM3284" s="40"/>
      <c r="QWN3284" s="44"/>
      <c r="QWO3284" s="62"/>
      <c r="QWP3284" s="56"/>
      <c r="QWQ3284" s="60"/>
      <c r="QWR3284" s="60"/>
      <c r="QWS3284" s="60"/>
      <c r="QWT3284" s="60"/>
      <c r="QWU3284" s="46"/>
      <c r="QWV3284" s="65"/>
      <c r="QWW3284" s="19"/>
      <c r="QWX3284" s="48"/>
      <c r="QWY3284" s="41"/>
      <c r="QWZ3284" s="44"/>
      <c r="QXA3284" s="18"/>
      <c r="QXB3284" s="16"/>
      <c r="QXC3284" s="36"/>
      <c r="QXD3284" s="36"/>
      <c r="QXE3284" s="36"/>
      <c r="QXF3284" s="36"/>
      <c r="QXG3284" s="36"/>
      <c r="QXH3284" s="36"/>
      <c r="QXI3284" s="36"/>
      <c r="QXJ3284" s="36"/>
      <c r="QXK3284" s="36"/>
      <c r="QXL3284" s="36"/>
      <c r="QXM3284" s="36"/>
      <c r="QXN3284" s="36"/>
      <c r="QXO3284" s="36"/>
      <c r="QXP3284" s="12"/>
      <c r="QXQ3284" s="12"/>
      <c r="QXR3284" s="12"/>
      <c r="QXS3284" s="53"/>
      <c r="QXU3284" s="41"/>
      <c r="QXV3284" s="40"/>
      <c r="QXW3284" s="44"/>
      <c r="QXX3284" s="62"/>
      <c r="QXY3284" s="56"/>
      <c r="QXZ3284" s="60"/>
      <c r="QYA3284" s="60"/>
      <c r="QYB3284" s="60"/>
      <c r="QYC3284" s="60"/>
      <c r="QYD3284" s="46"/>
      <c r="QYE3284" s="65"/>
      <c r="QYF3284" s="19"/>
      <c r="QYG3284" s="48"/>
      <c r="QYH3284" s="41"/>
      <c r="QYI3284" s="44"/>
      <c r="QYJ3284" s="18"/>
      <c r="QYK3284" s="16"/>
      <c r="QYL3284" s="36"/>
      <c r="QYM3284" s="36"/>
      <c r="QYN3284" s="36"/>
      <c r="QYO3284" s="36"/>
      <c r="QYP3284" s="36"/>
      <c r="QYQ3284" s="36"/>
      <c r="QYR3284" s="36"/>
      <c r="QYS3284" s="36"/>
      <c r="QYT3284" s="36"/>
      <c r="QYU3284" s="36"/>
      <c r="QYV3284" s="36"/>
      <c r="QYW3284" s="36"/>
      <c r="QYX3284" s="36"/>
      <c r="QYY3284" s="12"/>
      <c r="QYZ3284" s="12"/>
      <c r="QZA3284" s="12"/>
      <c r="QZB3284" s="53"/>
      <c r="QZD3284" s="41"/>
      <c r="QZE3284" s="40"/>
      <c r="QZF3284" s="44"/>
      <c r="QZG3284" s="62"/>
      <c r="QZH3284" s="56"/>
      <c r="QZI3284" s="60"/>
      <c r="QZJ3284" s="60"/>
      <c r="QZK3284" s="60"/>
      <c r="QZL3284" s="60"/>
      <c r="QZM3284" s="46"/>
      <c r="QZN3284" s="65"/>
      <c r="QZO3284" s="19"/>
      <c r="QZP3284" s="48"/>
      <c r="QZQ3284" s="41"/>
      <c r="QZR3284" s="44"/>
      <c r="QZS3284" s="18"/>
      <c r="QZT3284" s="16"/>
      <c r="QZU3284" s="36"/>
      <c r="QZV3284" s="36"/>
      <c r="QZW3284" s="36"/>
      <c r="QZX3284" s="36"/>
      <c r="QZY3284" s="36"/>
      <c r="QZZ3284" s="36"/>
      <c r="RAA3284" s="36"/>
      <c r="RAB3284" s="36"/>
      <c r="RAC3284" s="36"/>
      <c r="RAD3284" s="36"/>
      <c r="RAE3284" s="36"/>
      <c r="RAF3284" s="36"/>
      <c r="RAG3284" s="36"/>
      <c r="RAH3284" s="12"/>
      <c r="RAI3284" s="12"/>
      <c r="RAJ3284" s="12"/>
      <c r="RAK3284" s="53"/>
      <c r="RAM3284" s="41"/>
      <c r="RAN3284" s="40"/>
      <c r="RAO3284" s="44"/>
      <c r="RAP3284" s="62"/>
      <c r="RAQ3284" s="56"/>
      <c r="RAR3284" s="60"/>
      <c r="RAS3284" s="60"/>
      <c r="RAT3284" s="60"/>
      <c r="RAU3284" s="60"/>
      <c r="RAV3284" s="46"/>
      <c r="RAW3284" s="65"/>
      <c r="RAX3284" s="19"/>
      <c r="RAY3284" s="48"/>
      <c r="RAZ3284" s="41"/>
      <c r="RBA3284" s="44"/>
      <c r="RBB3284" s="18"/>
      <c r="RBC3284" s="16"/>
      <c r="RBD3284" s="36"/>
      <c r="RBE3284" s="36"/>
      <c r="RBF3284" s="36"/>
      <c r="RBG3284" s="36"/>
      <c r="RBH3284" s="36"/>
      <c r="RBI3284" s="36"/>
      <c r="RBJ3284" s="36"/>
      <c r="RBK3284" s="36"/>
      <c r="RBL3284" s="36"/>
      <c r="RBM3284" s="36"/>
      <c r="RBN3284" s="36"/>
      <c r="RBO3284" s="36"/>
      <c r="RBP3284" s="36"/>
      <c r="RBQ3284" s="12"/>
      <c r="RBR3284" s="12"/>
      <c r="RBS3284" s="12"/>
      <c r="RBT3284" s="53"/>
      <c r="RBV3284" s="41"/>
      <c r="RBW3284" s="40"/>
      <c r="RBX3284" s="44"/>
      <c r="RBY3284" s="62"/>
      <c r="RBZ3284" s="56"/>
      <c r="RCA3284" s="60"/>
      <c r="RCB3284" s="60"/>
      <c r="RCC3284" s="60"/>
      <c r="RCD3284" s="60"/>
      <c r="RCE3284" s="46"/>
      <c r="RCF3284" s="65"/>
      <c r="RCG3284" s="19"/>
      <c r="RCH3284" s="48"/>
      <c r="RCI3284" s="41"/>
      <c r="RCJ3284" s="44"/>
      <c r="RCK3284" s="18"/>
      <c r="RCL3284" s="16"/>
      <c r="RCM3284" s="36"/>
      <c r="RCN3284" s="36"/>
      <c r="RCO3284" s="36"/>
      <c r="RCP3284" s="36"/>
      <c r="RCQ3284" s="36"/>
      <c r="RCR3284" s="36"/>
      <c r="RCS3284" s="36"/>
      <c r="RCT3284" s="36"/>
      <c r="RCU3284" s="36"/>
      <c r="RCV3284" s="36"/>
      <c r="RCW3284" s="36"/>
      <c r="RCX3284" s="36"/>
      <c r="RCY3284" s="36"/>
      <c r="RCZ3284" s="12"/>
      <c r="RDA3284" s="12"/>
      <c r="RDB3284" s="12"/>
      <c r="RDC3284" s="53"/>
      <c r="RDE3284" s="41"/>
      <c r="RDF3284" s="40"/>
      <c r="RDG3284" s="44"/>
      <c r="RDH3284" s="62"/>
      <c r="RDI3284" s="56"/>
      <c r="RDJ3284" s="60"/>
      <c r="RDK3284" s="60"/>
      <c r="RDL3284" s="60"/>
      <c r="RDM3284" s="60"/>
      <c r="RDN3284" s="46"/>
      <c r="RDO3284" s="65"/>
      <c r="RDP3284" s="19"/>
      <c r="RDQ3284" s="48"/>
      <c r="RDR3284" s="41"/>
      <c r="RDS3284" s="44"/>
      <c r="RDT3284" s="18"/>
      <c r="RDU3284" s="16"/>
      <c r="RDV3284" s="36"/>
      <c r="RDW3284" s="36"/>
      <c r="RDX3284" s="36"/>
      <c r="RDY3284" s="36"/>
      <c r="RDZ3284" s="36"/>
      <c r="REA3284" s="36"/>
      <c r="REB3284" s="36"/>
      <c r="REC3284" s="36"/>
      <c r="RED3284" s="36"/>
      <c r="REE3284" s="36"/>
      <c r="REF3284" s="36"/>
      <c r="REG3284" s="36"/>
      <c r="REH3284" s="36"/>
      <c r="REI3284" s="12"/>
      <c r="REJ3284" s="12"/>
      <c r="REK3284" s="12"/>
      <c r="REL3284" s="53"/>
      <c r="REN3284" s="41"/>
      <c r="REO3284" s="40"/>
      <c r="REP3284" s="44"/>
      <c r="REQ3284" s="62"/>
      <c r="RER3284" s="56"/>
      <c r="RES3284" s="60"/>
      <c r="RET3284" s="60"/>
      <c r="REU3284" s="60"/>
      <c r="REV3284" s="60"/>
      <c r="REW3284" s="46"/>
      <c r="REX3284" s="65"/>
      <c r="REY3284" s="19"/>
      <c r="REZ3284" s="48"/>
      <c r="RFA3284" s="41"/>
      <c r="RFB3284" s="44"/>
      <c r="RFC3284" s="18"/>
      <c r="RFD3284" s="16"/>
      <c r="RFE3284" s="36"/>
      <c r="RFF3284" s="36"/>
      <c r="RFG3284" s="36"/>
      <c r="RFH3284" s="36"/>
      <c r="RFI3284" s="36"/>
      <c r="RFJ3284" s="36"/>
      <c r="RFK3284" s="36"/>
      <c r="RFL3284" s="36"/>
      <c r="RFM3284" s="36"/>
      <c r="RFN3284" s="36"/>
      <c r="RFO3284" s="36"/>
      <c r="RFP3284" s="36"/>
      <c r="RFQ3284" s="36"/>
      <c r="RFR3284" s="12"/>
      <c r="RFS3284" s="12"/>
      <c r="RFT3284" s="12"/>
      <c r="RFU3284" s="53"/>
      <c r="RFW3284" s="41"/>
      <c r="RFX3284" s="40"/>
      <c r="RFY3284" s="44"/>
      <c r="RFZ3284" s="62"/>
      <c r="RGA3284" s="56"/>
      <c r="RGB3284" s="60"/>
      <c r="RGC3284" s="60"/>
      <c r="RGD3284" s="60"/>
      <c r="RGE3284" s="60"/>
      <c r="RGF3284" s="46"/>
      <c r="RGG3284" s="65"/>
      <c r="RGH3284" s="19"/>
      <c r="RGI3284" s="48"/>
      <c r="RGJ3284" s="41"/>
      <c r="RGK3284" s="44"/>
      <c r="RGL3284" s="18"/>
      <c r="RGM3284" s="16"/>
      <c r="RGN3284" s="36"/>
      <c r="RGO3284" s="36"/>
      <c r="RGP3284" s="36"/>
      <c r="RGQ3284" s="36"/>
      <c r="RGR3284" s="36"/>
      <c r="RGS3284" s="36"/>
      <c r="RGT3284" s="36"/>
      <c r="RGU3284" s="36"/>
      <c r="RGV3284" s="36"/>
      <c r="RGW3284" s="36"/>
      <c r="RGX3284" s="36"/>
      <c r="RGY3284" s="36"/>
      <c r="RGZ3284" s="36"/>
      <c r="RHA3284" s="12"/>
      <c r="RHB3284" s="12"/>
      <c r="RHC3284" s="12"/>
      <c r="RHD3284" s="53"/>
      <c r="RHF3284" s="41"/>
      <c r="RHG3284" s="40"/>
      <c r="RHH3284" s="44"/>
      <c r="RHI3284" s="62"/>
      <c r="RHJ3284" s="56"/>
      <c r="RHK3284" s="60"/>
      <c r="RHL3284" s="60"/>
      <c r="RHM3284" s="60"/>
      <c r="RHN3284" s="60"/>
      <c r="RHO3284" s="46"/>
      <c r="RHP3284" s="65"/>
      <c r="RHQ3284" s="19"/>
      <c r="RHR3284" s="48"/>
      <c r="RHS3284" s="41"/>
      <c r="RHT3284" s="44"/>
      <c r="RHU3284" s="18"/>
      <c r="RHV3284" s="16"/>
      <c r="RHW3284" s="36"/>
      <c r="RHX3284" s="36"/>
      <c r="RHY3284" s="36"/>
      <c r="RHZ3284" s="36"/>
      <c r="RIA3284" s="36"/>
      <c r="RIB3284" s="36"/>
      <c r="RIC3284" s="36"/>
      <c r="RID3284" s="36"/>
      <c r="RIE3284" s="36"/>
      <c r="RIF3284" s="36"/>
      <c r="RIG3284" s="36"/>
      <c r="RIH3284" s="36"/>
      <c r="RII3284" s="36"/>
      <c r="RIJ3284" s="12"/>
      <c r="RIK3284" s="12"/>
      <c r="RIL3284" s="12"/>
      <c r="RIM3284" s="53"/>
      <c r="RIO3284" s="41"/>
      <c r="RIP3284" s="40"/>
      <c r="RIQ3284" s="44"/>
      <c r="RIR3284" s="62"/>
      <c r="RIS3284" s="56"/>
      <c r="RIT3284" s="60"/>
      <c r="RIU3284" s="60"/>
      <c r="RIV3284" s="60"/>
      <c r="RIW3284" s="60"/>
      <c r="RIX3284" s="46"/>
      <c r="RIY3284" s="65"/>
      <c r="RIZ3284" s="19"/>
      <c r="RJA3284" s="48"/>
      <c r="RJB3284" s="41"/>
      <c r="RJC3284" s="44"/>
      <c r="RJD3284" s="18"/>
      <c r="RJE3284" s="16"/>
      <c r="RJF3284" s="36"/>
      <c r="RJG3284" s="36"/>
      <c r="RJH3284" s="36"/>
      <c r="RJI3284" s="36"/>
      <c r="RJJ3284" s="36"/>
      <c r="RJK3284" s="36"/>
      <c r="RJL3284" s="36"/>
      <c r="RJM3284" s="36"/>
      <c r="RJN3284" s="36"/>
      <c r="RJO3284" s="36"/>
      <c r="RJP3284" s="36"/>
      <c r="RJQ3284" s="36"/>
      <c r="RJR3284" s="36"/>
      <c r="RJS3284" s="12"/>
      <c r="RJT3284" s="12"/>
      <c r="RJU3284" s="12"/>
      <c r="RJV3284" s="53"/>
      <c r="RJX3284" s="41"/>
      <c r="RJY3284" s="40"/>
      <c r="RJZ3284" s="44"/>
      <c r="RKA3284" s="62"/>
      <c r="RKB3284" s="56"/>
      <c r="RKC3284" s="60"/>
      <c r="RKD3284" s="60"/>
      <c r="RKE3284" s="60"/>
      <c r="RKF3284" s="60"/>
      <c r="RKG3284" s="46"/>
      <c r="RKH3284" s="65"/>
      <c r="RKI3284" s="19"/>
      <c r="RKJ3284" s="48"/>
      <c r="RKK3284" s="41"/>
      <c r="RKL3284" s="44"/>
      <c r="RKM3284" s="18"/>
      <c r="RKN3284" s="16"/>
      <c r="RKO3284" s="36"/>
      <c r="RKP3284" s="36"/>
      <c r="RKQ3284" s="36"/>
      <c r="RKR3284" s="36"/>
      <c r="RKS3284" s="36"/>
      <c r="RKT3284" s="36"/>
      <c r="RKU3284" s="36"/>
      <c r="RKV3284" s="36"/>
      <c r="RKW3284" s="36"/>
      <c r="RKX3284" s="36"/>
      <c r="RKY3284" s="36"/>
      <c r="RKZ3284" s="36"/>
      <c r="RLA3284" s="36"/>
      <c r="RLB3284" s="12"/>
      <c r="RLC3284" s="12"/>
      <c r="RLD3284" s="12"/>
      <c r="RLE3284" s="53"/>
      <c r="RLG3284" s="41"/>
      <c r="RLH3284" s="40"/>
      <c r="RLI3284" s="44"/>
      <c r="RLJ3284" s="62"/>
      <c r="RLK3284" s="56"/>
      <c r="RLL3284" s="60"/>
      <c r="RLM3284" s="60"/>
      <c r="RLN3284" s="60"/>
      <c r="RLO3284" s="60"/>
      <c r="RLP3284" s="46"/>
      <c r="RLQ3284" s="65"/>
      <c r="RLR3284" s="19"/>
      <c r="RLS3284" s="48"/>
      <c r="RLT3284" s="41"/>
      <c r="RLU3284" s="44"/>
      <c r="RLV3284" s="18"/>
      <c r="RLW3284" s="16"/>
      <c r="RLX3284" s="36"/>
      <c r="RLY3284" s="36"/>
      <c r="RLZ3284" s="36"/>
      <c r="RMA3284" s="36"/>
      <c r="RMB3284" s="36"/>
      <c r="RMC3284" s="36"/>
      <c r="RMD3284" s="36"/>
      <c r="RME3284" s="36"/>
      <c r="RMF3284" s="36"/>
      <c r="RMG3284" s="36"/>
      <c r="RMH3284" s="36"/>
      <c r="RMI3284" s="36"/>
      <c r="RMJ3284" s="36"/>
      <c r="RMK3284" s="12"/>
      <c r="RML3284" s="12"/>
      <c r="RMM3284" s="12"/>
      <c r="RMN3284" s="53"/>
      <c r="RMP3284" s="41"/>
      <c r="RMQ3284" s="40"/>
      <c r="RMR3284" s="44"/>
      <c r="RMS3284" s="62"/>
      <c r="RMT3284" s="56"/>
      <c r="RMU3284" s="60"/>
      <c r="RMV3284" s="60"/>
      <c r="RMW3284" s="60"/>
      <c r="RMX3284" s="60"/>
      <c r="RMY3284" s="46"/>
      <c r="RMZ3284" s="65"/>
      <c r="RNA3284" s="19"/>
      <c r="RNB3284" s="48"/>
      <c r="RNC3284" s="41"/>
      <c r="RND3284" s="44"/>
      <c r="RNE3284" s="18"/>
      <c r="RNF3284" s="16"/>
      <c r="RNG3284" s="36"/>
      <c r="RNH3284" s="36"/>
      <c r="RNI3284" s="36"/>
      <c r="RNJ3284" s="36"/>
      <c r="RNK3284" s="36"/>
      <c r="RNL3284" s="36"/>
      <c r="RNM3284" s="36"/>
      <c r="RNN3284" s="36"/>
      <c r="RNO3284" s="36"/>
      <c r="RNP3284" s="36"/>
      <c r="RNQ3284" s="36"/>
      <c r="RNR3284" s="36"/>
      <c r="RNS3284" s="36"/>
      <c r="RNT3284" s="12"/>
      <c r="RNU3284" s="12"/>
      <c r="RNV3284" s="12"/>
      <c r="RNW3284" s="53"/>
      <c r="RNY3284" s="41"/>
      <c r="RNZ3284" s="40"/>
      <c r="ROA3284" s="44"/>
      <c r="ROB3284" s="62"/>
      <c r="ROC3284" s="56"/>
      <c r="ROD3284" s="60"/>
      <c r="ROE3284" s="60"/>
      <c r="ROF3284" s="60"/>
      <c r="ROG3284" s="60"/>
      <c r="ROH3284" s="46"/>
      <c r="ROI3284" s="65"/>
      <c r="ROJ3284" s="19"/>
      <c r="ROK3284" s="48"/>
      <c r="ROL3284" s="41"/>
      <c r="ROM3284" s="44"/>
      <c r="RON3284" s="18"/>
      <c r="ROO3284" s="16"/>
      <c r="ROP3284" s="36"/>
      <c r="ROQ3284" s="36"/>
      <c r="ROR3284" s="36"/>
      <c r="ROS3284" s="36"/>
      <c r="ROT3284" s="36"/>
      <c r="ROU3284" s="36"/>
      <c r="ROV3284" s="36"/>
      <c r="ROW3284" s="36"/>
      <c r="ROX3284" s="36"/>
      <c r="ROY3284" s="36"/>
      <c r="ROZ3284" s="36"/>
      <c r="RPA3284" s="36"/>
      <c r="RPB3284" s="36"/>
      <c r="RPC3284" s="12"/>
      <c r="RPD3284" s="12"/>
      <c r="RPE3284" s="12"/>
      <c r="RPF3284" s="53"/>
      <c r="RPH3284" s="41"/>
      <c r="RPI3284" s="40"/>
      <c r="RPJ3284" s="44"/>
      <c r="RPK3284" s="62"/>
      <c r="RPL3284" s="56"/>
      <c r="RPM3284" s="60"/>
      <c r="RPN3284" s="60"/>
      <c r="RPO3284" s="60"/>
      <c r="RPP3284" s="60"/>
      <c r="RPQ3284" s="46"/>
      <c r="RPR3284" s="65"/>
      <c r="RPS3284" s="19"/>
      <c r="RPT3284" s="48"/>
      <c r="RPU3284" s="41"/>
      <c r="RPV3284" s="44"/>
      <c r="RPW3284" s="18"/>
      <c r="RPX3284" s="16"/>
      <c r="RPY3284" s="36"/>
      <c r="RPZ3284" s="36"/>
      <c r="RQA3284" s="36"/>
      <c r="RQB3284" s="36"/>
      <c r="RQC3284" s="36"/>
      <c r="RQD3284" s="36"/>
      <c r="RQE3284" s="36"/>
      <c r="RQF3284" s="36"/>
      <c r="RQG3284" s="36"/>
      <c r="RQH3284" s="36"/>
      <c r="RQI3284" s="36"/>
      <c r="RQJ3284" s="36"/>
      <c r="RQK3284" s="36"/>
      <c r="RQL3284" s="12"/>
      <c r="RQM3284" s="12"/>
      <c r="RQN3284" s="12"/>
      <c r="RQO3284" s="53"/>
      <c r="RQQ3284" s="41"/>
      <c r="RQR3284" s="40"/>
      <c r="RQS3284" s="44"/>
      <c r="RQT3284" s="62"/>
      <c r="RQU3284" s="56"/>
      <c r="RQV3284" s="60"/>
      <c r="RQW3284" s="60"/>
      <c r="RQX3284" s="60"/>
      <c r="RQY3284" s="60"/>
      <c r="RQZ3284" s="46"/>
      <c r="RRA3284" s="65"/>
      <c r="RRB3284" s="19"/>
      <c r="RRC3284" s="48"/>
      <c r="RRD3284" s="41"/>
      <c r="RRE3284" s="44"/>
      <c r="RRF3284" s="18"/>
      <c r="RRG3284" s="16"/>
      <c r="RRH3284" s="36"/>
      <c r="RRI3284" s="36"/>
      <c r="RRJ3284" s="36"/>
      <c r="RRK3284" s="36"/>
      <c r="RRL3284" s="36"/>
      <c r="RRM3284" s="36"/>
      <c r="RRN3284" s="36"/>
      <c r="RRO3284" s="36"/>
      <c r="RRP3284" s="36"/>
      <c r="RRQ3284" s="36"/>
      <c r="RRR3284" s="36"/>
      <c r="RRS3284" s="36"/>
      <c r="RRT3284" s="36"/>
      <c r="RRU3284" s="12"/>
      <c r="RRV3284" s="12"/>
      <c r="RRW3284" s="12"/>
      <c r="RRX3284" s="53"/>
      <c r="RRZ3284" s="41"/>
      <c r="RSA3284" s="40"/>
      <c r="RSB3284" s="44"/>
      <c r="RSC3284" s="62"/>
      <c r="RSD3284" s="56"/>
      <c r="RSE3284" s="60"/>
      <c r="RSF3284" s="60"/>
      <c r="RSG3284" s="60"/>
      <c r="RSH3284" s="60"/>
      <c r="RSI3284" s="46"/>
      <c r="RSJ3284" s="65"/>
      <c r="RSK3284" s="19"/>
      <c r="RSL3284" s="48"/>
      <c r="RSM3284" s="41"/>
      <c r="RSN3284" s="44"/>
      <c r="RSO3284" s="18"/>
      <c r="RSP3284" s="16"/>
      <c r="RSQ3284" s="36"/>
      <c r="RSR3284" s="36"/>
      <c r="RSS3284" s="36"/>
      <c r="RST3284" s="36"/>
      <c r="RSU3284" s="36"/>
      <c r="RSV3284" s="36"/>
      <c r="RSW3284" s="36"/>
      <c r="RSX3284" s="36"/>
      <c r="RSY3284" s="36"/>
      <c r="RSZ3284" s="36"/>
      <c r="RTA3284" s="36"/>
      <c r="RTB3284" s="36"/>
      <c r="RTC3284" s="36"/>
      <c r="RTD3284" s="12"/>
      <c r="RTE3284" s="12"/>
      <c r="RTF3284" s="12"/>
      <c r="RTG3284" s="53"/>
      <c r="RTI3284" s="41"/>
      <c r="RTJ3284" s="40"/>
      <c r="RTK3284" s="44"/>
      <c r="RTL3284" s="62"/>
      <c r="RTM3284" s="56"/>
      <c r="RTN3284" s="60"/>
      <c r="RTO3284" s="60"/>
      <c r="RTP3284" s="60"/>
      <c r="RTQ3284" s="60"/>
      <c r="RTR3284" s="46"/>
      <c r="RTS3284" s="65"/>
      <c r="RTT3284" s="19"/>
      <c r="RTU3284" s="48"/>
      <c r="RTV3284" s="41"/>
      <c r="RTW3284" s="44"/>
      <c r="RTX3284" s="18"/>
      <c r="RTY3284" s="16"/>
      <c r="RTZ3284" s="36"/>
      <c r="RUA3284" s="36"/>
      <c r="RUB3284" s="36"/>
      <c r="RUC3284" s="36"/>
      <c r="RUD3284" s="36"/>
      <c r="RUE3284" s="36"/>
      <c r="RUF3284" s="36"/>
      <c r="RUG3284" s="36"/>
      <c r="RUH3284" s="36"/>
      <c r="RUI3284" s="36"/>
      <c r="RUJ3284" s="36"/>
      <c r="RUK3284" s="36"/>
      <c r="RUL3284" s="36"/>
      <c r="RUM3284" s="12"/>
      <c r="RUN3284" s="12"/>
      <c r="RUO3284" s="12"/>
      <c r="RUP3284" s="53"/>
      <c r="RUR3284" s="41"/>
      <c r="RUS3284" s="40"/>
      <c r="RUT3284" s="44"/>
      <c r="RUU3284" s="62"/>
      <c r="RUV3284" s="56"/>
      <c r="RUW3284" s="60"/>
      <c r="RUX3284" s="60"/>
      <c r="RUY3284" s="60"/>
      <c r="RUZ3284" s="60"/>
      <c r="RVA3284" s="46"/>
      <c r="RVB3284" s="65"/>
      <c r="RVC3284" s="19"/>
      <c r="RVD3284" s="48"/>
      <c r="RVE3284" s="41"/>
      <c r="RVF3284" s="44"/>
      <c r="RVG3284" s="18"/>
      <c r="RVH3284" s="16"/>
      <c r="RVI3284" s="36"/>
      <c r="RVJ3284" s="36"/>
      <c r="RVK3284" s="36"/>
      <c r="RVL3284" s="36"/>
      <c r="RVM3284" s="36"/>
      <c r="RVN3284" s="36"/>
      <c r="RVO3284" s="36"/>
      <c r="RVP3284" s="36"/>
      <c r="RVQ3284" s="36"/>
      <c r="RVR3284" s="36"/>
      <c r="RVS3284" s="36"/>
      <c r="RVT3284" s="36"/>
      <c r="RVU3284" s="36"/>
      <c r="RVV3284" s="12"/>
      <c r="RVW3284" s="12"/>
      <c r="RVX3284" s="12"/>
      <c r="RVY3284" s="53"/>
      <c r="RWA3284" s="41"/>
      <c r="RWB3284" s="40"/>
      <c r="RWC3284" s="44"/>
      <c r="RWD3284" s="62"/>
      <c r="RWE3284" s="56"/>
      <c r="RWF3284" s="60"/>
      <c r="RWG3284" s="60"/>
      <c r="RWH3284" s="60"/>
      <c r="RWI3284" s="60"/>
      <c r="RWJ3284" s="46"/>
      <c r="RWK3284" s="65"/>
      <c r="RWL3284" s="19"/>
      <c r="RWM3284" s="48"/>
      <c r="RWN3284" s="41"/>
      <c r="RWO3284" s="44"/>
      <c r="RWP3284" s="18"/>
      <c r="RWQ3284" s="16"/>
      <c r="RWR3284" s="36"/>
      <c r="RWS3284" s="36"/>
      <c r="RWT3284" s="36"/>
      <c r="RWU3284" s="36"/>
      <c r="RWV3284" s="36"/>
      <c r="RWW3284" s="36"/>
      <c r="RWX3284" s="36"/>
      <c r="RWY3284" s="36"/>
      <c r="RWZ3284" s="36"/>
      <c r="RXA3284" s="36"/>
      <c r="RXB3284" s="36"/>
      <c r="RXC3284" s="36"/>
      <c r="RXD3284" s="36"/>
      <c r="RXE3284" s="12"/>
      <c r="RXF3284" s="12"/>
      <c r="RXG3284" s="12"/>
      <c r="RXH3284" s="53"/>
      <c r="RXJ3284" s="41"/>
      <c r="RXK3284" s="40"/>
      <c r="RXL3284" s="44"/>
      <c r="RXM3284" s="62"/>
      <c r="RXN3284" s="56"/>
      <c r="RXO3284" s="60"/>
      <c r="RXP3284" s="60"/>
      <c r="RXQ3284" s="60"/>
      <c r="RXR3284" s="60"/>
      <c r="RXS3284" s="46"/>
      <c r="RXT3284" s="65"/>
      <c r="RXU3284" s="19"/>
      <c r="RXV3284" s="48"/>
      <c r="RXW3284" s="41"/>
      <c r="RXX3284" s="44"/>
      <c r="RXY3284" s="18"/>
      <c r="RXZ3284" s="16"/>
      <c r="RYA3284" s="36"/>
      <c r="RYB3284" s="36"/>
      <c r="RYC3284" s="36"/>
      <c r="RYD3284" s="36"/>
      <c r="RYE3284" s="36"/>
      <c r="RYF3284" s="36"/>
      <c r="RYG3284" s="36"/>
      <c r="RYH3284" s="36"/>
      <c r="RYI3284" s="36"/>
      <c r="RYJ3284" s="36"/>
      <c r="RYK3284" s="36"/>
      <c r="RYL3284" s="36"/>
      <c r="RYM3284" s="36"/>
      <c r="RYN3284" s="12"/>
      <c r="RYO3284" s="12"/>
      <c r="RYP3284" s="12"/>
      <c r="RYQ3284" s="53"/>
      <c r="RYS3284" s="41"/>
      <c r="RYT3284" s="40"/>
      <c r="RYU3284" s="44"/>
      <c r="RYV3284" s="62"/>
      <c r="RYW3284" s="56"/>
      <c r="RYX3284" s="60"/>
      <c r="RYY3284" s="60"/>
      <c r="RYZ3284" s="60"/>
      <c r="RZA3284" s="60"/>
      <c r="RZB3284" s="46"/>
      <c r="RZC3284" s="65"/>
      <c r="RZD3284" s="19"/>
      <c r="RZE3284" s="48"/>
      <c r="RZF3284" s="41"/>
      <c r="RZG3284" s="44"/>
      <c r="RZH3284" s="18"/>
      <c r="RZI3284" s="16"/>
      <c r="RZJ3284" s="36"/>
      <c r="RZK3284" s="36"/>
      <c r="RZL3284" s="36"/>
      <c r="RZM3284" s="36"/>
      <c r="RZN3284" s="36"/>
      <c r="RZO3284" s="36"/>
      <c r="RZP3284" s="36"/>
      <c r="RZQ3284" s="36"/>
      <c r="RZR3284" s="36"/>
      <c r="RZS3284" s="36"/>
      <c r="RZT3284" s="36"/>
      <c r="RZU3284" s="36"/>
      <c r="RZV3284" s="36"/>
      <c r="RZW3284" s="12"/>
      <c r="RZX3284" s="12"/>
      <c r="RZY3284" s="12"/>
      <c r="RZZ3284" s="53"/>
      <c r="SAB3284" s="41"/>
      <c r="SAC3284" s="40"/>
      <c r="SAD3284" s="44"/>
      <c r="SAE3284" s="62"/>
      <c r="SAF3284" s="56"/>
      <c r="SAG3284" s="60"/>
      <c r="SAH3284" s="60"/>
      <c r="SAI3284" s="60"/>
      <c r="SAJ3284" s="60"/>
      <c r="SAK3284" s="46"/>
      <c r="SAL3284" s="65"/>
      <c r="SAM3284" s="19"/>
      <c r="SAN3284" s="48"/>
      <c r="SAO3284" s="41"/>
      <c r="SAP3284" s="44"/>
      <c r="SAQ3284" s="18"/>
      <c r="SAR3284" s="16"/>
      <c r="SAS3284" s="36"/>
      <c r="SAT3284" s="36"/>
      <c r="SAU3284" s="36"/>
      <c r="SAV3284" s="36"/>
      <c r="SAW3284" s="36"/>
      <c r="SAX3284" s="36"/>
      <c r="SAY3284" s="36"/>
      <c r="SAZ3284" s="36"/>
      <c r="SBA3284" s="36"/>
      <c r="SBB3284" s="36"/>
      <c r="SBC3284" s="36"/>
      <c r="SBD3284" s="36"/>
      <c r="SBE3284" s="36"/>
      <c r="SBF3284" s="12"/>
      <c r="SBG3284" s="12"/>
      <c r="SBH3284" s="12"/>
      <c r="SBI3284" s="53"/>
      <c r="SBK3284" s="41"/>
      <c r="SBL3284" s="40"/>
      <c r="SBM3284" s="44"/>
      <c r="SBN3284" s="62"/>
      <c r="SBO3284" s="56"/>
      <c r="SBP3284" s="60"/>
      <c r="SBQ3284" s="60"/>
      <c r="SBR3284" s="60"/>
      <c r="SBS3284" s="60"/>
      <c r="SBT3284" s="46"/>
      <c r="SBU3284" s="65"/>
      <c r="SBV3284" s="19"/>
      <c r="SBW3284" s="48"/>
      <c r="SBX3284" s="41"/>
      <c r="SBY3284" s="44"/>
      <c r="SBZ3284" s="18"/>
      <c r="SCA3284" s="16"/>
      <c r="SCB3284" s="36"/>
      <c r="SCC3284" s="36"/>
      <c r="SCD3284" s="36"/>
      <c r="SCE3284" s="36"/>
      <c r="SCF3284" s="36"/>
      <c r="SCG3284" s="36"/>
      <c r="SCH3284" s="36"/>
      <c r="SCI3284" s="36"/>
      <c r="SCJ3284" s="36"/>
      <c r="SCK3284" s="36"/>
      <c r="SCL3284" s="36"/>
      <c r="SCM3284" s="36"/>
      <c r="SCN3284" s="36"/>
      <c r="SCO3284" s="12"/>
      <c r="SCP3284" s="12"/>
      <c r="SCQ3284" s="12"/>
      <c r="SCR3284" s="53"/>
      <c r="SCT3284" s="41"/>
      <c r="SCU3284" s="40"/>
      <c r="SCV3284" s="44"/>
      <c r="SCW3284" s="62"/>
      <c r="SCX3284" s="56"/>
      <c r="SCY3284" s="60"/>
      <c r="SCZ3284" s="60"/>
      <c r="SDA3284" s="60"/>
      <c r="SDB3284" s="60"/>
      <c r="SDC3284" s="46"/>
      <c r="SDD3284" s="65"/>
      <c r="SDE3284" s="19"/>
      <c r="SDF3284" s="48"/>
      <c r="SDG3284" s="41"/>
      <c r="SDH3284" s="44"/>
      <c r="SDI3284" s="18"/>
      <c r="SDJ3284" s="16"/>
      <c r="SDK3284" s="36"/>
      <c r="SDL3284" s="36"/>
      <c r="SDM3284" s="36"/>
      <c r="SDN3284" s="36"/>
      <c r="SDO3284" s="36"/>
      <c r="SDP3284" s="36"/>
      <c r="SDQ3284" s="36"/>
      <c r="SDR3284" s="36"/>
      <c r="SDS3284" s="36"/>
      <c r="SDT3284" s="36"/>
      <c r="SDU3284" s="36"/>
      <c r="SDV3284" s="36"/>
      <c r="SDW3284" s="36"/>
      <c r="SDX3284" s="12"/>
      <c r="SDY3284" s="12"/>
      <c r="SDZ3284" s="12"/>
      <c r="SEA3284" s="53"/>
      <c r="SEC3284" s="41"/>
      <c r="SED3284" s="40"/>
      <c r="SEE3284" s="44"/>
      <c r="SEF3284" s="62"/>
      <c r="SEG3284" s="56"/>
      <c r="SEH3284" s="60"/>
      <c r="SEI3284" s="60"/>
      <c r="SEJ3284" s="60"/>
      <c r="SEK3284" s="60"/>
      <c r="SEL3284" s="46"/>
      <c r="SEM3284" s="65"/>
      <c r="SEN3284" s="19"/>
      <c r="SEO3284" s="48"/>
      <c r="SEP3284" s="41"/>
      <c r="SEQ3284" s="44"/>
      <c r="SER3284" s="18"/>
      <c r="SES3284" s="16"/>
      <c r="SET3284" s="36"/>
      <c r="SEU3284" s="36"/>
      <c r="SEV3284" s="36"/>
      <c r="SEW3284" s="36"/>
      <c r="SEX3284" s="36"/>
      <c r="SEY3284" s="36"/>
      <c r="SEZ3284" s="36"/>
      <c r="SFA3284" s="36"/>
      <c r="SFB3284" s="36"/>
      <c r="SFC3284" s="36"/>
      <c r="SFD3284" s="36"/>
      <c r="SFE3284" s="36"/>
      <c r="SFF3284" s="36"/>
      <c r="SFG3284" s="12"/>
      <c r="SFH3284" s="12"/>
      <c r="SFI3284" s="12"/>
      <c r="SFJ3284" s="53"/>
      <c r="SFL3284" s="41"/>
      <c r="SFM3284" s="40"/>
      <c r="SFN3284" s="44"/>
      <c r="SFO3284" s="62"/>
      <c r="SFP3284" s="56"/>
      <c r="SFQ3284" s="60"/>
      <c r="SFR3284" s="60"/>
      <c r="SFS3284" s="60"/>
      <c r="SFT3284" s="60"/>
      <c r="SFU3284" s="46"/>
      <c r="SFV3284" s="65"/>
      <c r="SFW3284" s="19"/>
      <c r="SFX3284" s="48"/>
      <c r="SFY3284" s="41"/>
      <c r="SFZ3284" s="44"/>
      <c r="SGA3284" s="18"/>
      <c r="SGB3284" s="16"/>
      <c r="SGC3284" s="36"/>
      <c r="SGD3284" s="36"/>
      <c r="SGE3284" s="36"/>
      <c r="SGF3284" s="36"/>
      <c r="SGG3284" s="36"/>
      <c r="SGH3284" s="36"/>
      <c r="SGI3284" s="36"/>
      <c r="SGJ3284" s="36"/>
      <c r="SGK3284" s="36"/>
      <c r="SGL3284" s="36"/>
      <c r="SGM3284" s="36"/>
      <c r="SGN3284" s="36"/>
      <c r="SGO3284" s="36"/>
      <c r="SGP3284" s="12"/>
      <c r="SGQ3284" s="12"/>
      <c r="SGR3284" s="12"/>
      <c r="SGS3284" s="53"/>
      <c r="SGU3284" s="41"/>
      <c r="SGV3284" s="40"/>
      <c r="SGW3284" s="44"/>
      <c r="SGX3284" s="62"/>
      <c r="SGY3284" s="56"/>
      <c r="SGZ3284" s="60"/>
      <c r="SHA3284" s="60"/>
      <c r="SHB3284" s="60"/>
      <c r="SHC3284" s="60"/>
      <c r="SHD3284" s="46"/>
      <c r="SHE3284" s="65"/>
      <c r="SHF3284" s="19"/>
      <c r="SHG3284" s="48"/>
      <c r="SHH3284" s="41"/>
      <c r="SHI3284" s="44"/>
      <c r="SHJ3284" s="18"/>
      <c r="SHK3284" s="16"/>
      <c r="SHL3284" s="36"/>
      <c r="SHM3284" s="36"/>
      <c r="SHN3284" s="36"/>
      <c r="SHO3284" s="36"/>
      <c r="SHP3284" s="36"/>
      <c r="SHQ3284" s="36"/>
      <c r="SHR3284" s="36"/>
      <c r="SHS3284" s="36"/>
      <c r="SHT3284" s="36"/>
      <c r="SHU3284" s="36"/>
      <c r="SHV3284" s="36"/>
      <c r="SHW3284" s="36"/>
      <c r="SHX3284" s="36"/>
      <c r="SHY3284" s="12"/>
      <c r="SHZ3284" s="12"/>
      <c r="SIA3284" s="12"/>
      <c r="SIB3284" s="53"/>
      <c r="SID3284" s="41"/>
      <c r="SIE3284" s="40"/>
      <c r="SIF3284" s="44"/>
      <c r="SIG3284" s="62"/>
      <c r="SIH3284" s="56"/>
      <c r="SII3284" s="60"/>
      <c r="SIJ3284" s="60"/>
      <c r="SIK3284" s="60"/>
      <c r="SIL3284" s="60"/>
      <c r="SIM3284" s="46"/>
      <c r="SIN3284" s="65"/>
      <c r="SIO3284" s="19"/>
      <c r="SIP3284" s="48"/>
      <c r="SIQ3284" s="41"/>
      <c r="SIR3284" s="44"/>
      <c r="SIS3284" s="18"/>
      <c r="SIT3284" s="16"/>
      <c r="SIU3284" s="36"/>
      <c r="SIV3284" s="36"/>
      <c r="SIW3284" s="36"/>
      <c r="SIX3284" s="36"/>
      <c r="SIY3284" s="36"/>
      <c r="SIZ3284" s="36"/>
      <c r="SJA3284" s="36"/>
      <c r="SJB3284" s="36"/>
      <c r="SJC3284" s="36"/>
      <c r="SJD3284" s="36"/>
      <c r="SJE3284" s="36"/>
      <c r="SJF3284" s="36"/>
      <c r="SJG3284" s="36"/>
      <c r="SJH3284" s="12"/>
      <c r="SJI3284" s="12"/>
      <c r="SJJ3284" s="12"/>
      <c r="SJK3284" s="53"/>
      <c r="SJM3284" s="41"/>
      <c r="SJN3284" s="40"/>
      <c r="SJO3284" s="44"/>
      <c r="SJP3284" s="62"/>
      <c r="SJQ3284" s="56"/>
      <c r="SJR3284" s="60"/>
      <c r="SJS3284" s="60"/>
      <c r="SJT3284" s="60"/>
      <c r="SJU3284" s="60"/>
      <c r="SJV3284" s="46"/>
      <c r="SJW3284" s="65"/>
      <c r="SJX3284" s="19"/>
      <c r="SJY3284" s="48"/>
      <c r="SJZ3284" s="41"/>
      <c r="SKA3284" s="44"/>
      <c r="SKB3284" s="18"/>
      <c r="SKC3284" s="16"/>
      <c r="SKD3284" s="36"/>
      <c r="SKE3284" s="36"/>
      <c r="SKF3284" s="36"/>
      <c r="SKG3284" s="36"/>
      <c r="SKH3284" s="36"/>
      <c r="SKI3284" s="36"/>
      <c r="SKJ3284" s="36"/>
      <c r="SKK3284" s="36"/>
      <c r="SKL3284" s="36"/>
      <c r="SKM3284" s="36"/>
      <c r="SKN3284" s="36"/>
      <c r="SKO3284" s="36"/>
      <c r="SKP3284" s="36"/>
      <c r="SKQ3284" s="12"/>
      <c r="SKR3284" s="12"/>
      <c r="SKS3284" s="12"/>
      <c r="SKT3284" s="53"/>
      <c r="SKV3284" s="41"/>
      <c r="SKW3284" s="40"/>
      <c r="SKX3284" s="44"/>
      <c r="SKY3284" s="62"/>
      <c r="SKZ3284" s="56"/>
      <c r="SLA3284" s="60"/>
      <c r="SLB3284" s="60"/>
      <c r="SLC3284" s="60"/>
      <c r="SLD3284" s="60"/>
      <c r="SLE3284" s="46"/>
      <c r="SLF3284" s="65"/>
      <c r="SLG3284" s="19"/>
      <c r="SLH3284" s="48"/>
      <c r="SLI3284" s="41"/>
      <c r="SLJ3284" s="44"/>
      <c r="SLK3284" s="18"/>
      <c r="SLL3284" s="16"/>
      <c r="SLM3284" s="36"/>
      <c r="SLN3284" s="36"/>
      <c r="SLO3284" s="36"/>
      <c r="SLP3284" s="36"/>
      <c r="SLQ3284" s="36"/>
      <c r="SLR3284" s="36"/>
      <c r="SLS3284" s="36"/>
      <c r="SLT3284" s="36"/>
      <c r="SLU3284" s="36"/>
      <c r="SLV3284" s="36"/>
      <c r="SLW3284" s="36"/>
      <c r="SLX3284" s="36"/>
      <c r="SLY3284" s="36"/>
      <c r="SLZ3284" s="12"/>
      <c r="SMA3284" s="12"/>
      <c r="SMB3284" s="12"/>
      <c r="SMC3284" s="53"/>
      <c r="SME3284" s="41"/>
      <c r="SMF3284" s="40"/>
      <c r="SMG3284" s="44"/>
      <c r="SMH3284" s="62"/>
      <c r="SMI3284" s="56"/>
      <c r="SMJ3284" s="60"/>
      <c r="SMK3284" s="60"/>
      <c r="SML3284" s="60"/>
      <c r="SMM3284" s="60"/>
      <c r="SMN3284" s="46"/>
      <c r="SMO3284" s="65"/>
      <c r="SMP3284" s="19"/>
      <c r="SMQ3284" s="48"/>
      <c r="SMR3284" s="41"/>
      <c r="SMS3284" s="44"/>
      <c r="SMT3284" s="18"/>
      <c r="SMU3284" s="16"/>
      <c r="SMV3284" s="36"/>
      <c r="SMW3284" s="36"/>
      <c r="SMX3284" s="36"/>
      <c r="SMY3284" s="36"/>
      <c r="SMZ3284" s="36"/>
      <c r="SNA3284" s="36"/>
      <c r="SNB3284" s="36"/>
      <c r="SNC3284" s="36"/>
      <c r="SND3284" s="36"/>
      <c r="SNE3284" s="36"/>
      <c r="SNF3284" s="36"/>
      <c r="SNG3284" s="36"/>
      <c r="SNH3284" s="36"/>
      <c r="SNI3284" s="12"/>
      <c r="SNJ3284" s="12"/>
      <c r="SNK3284" s="12"/>
      <c r="SNL3284" s="53"/>
      <c r="SNN3284" s="41"/>
      <c r="SNO3284" s="40"/>
      <c r="SNP3284" s="44"/>
      <c r="SNQ3284" s="62"/>
      <c r="SNR3284" s="56"/>
      <c r="SNS3284" s="60"/>
      <c r="SNT3284" s="60"/>
      <c r="SNU3284" s="60"/>
      <c r="SNV3284" s="60"/>
      <c r="SNW3284" s="46"/>
      <c r="SNX3284" s="65"/>
      <c r="SNY3284" s="19"/>
      <c r="SNZ3284" s="48"/>
      <c r="SOA3284" s="41"/>
      <c r="SOB3284" s="44"/>
      <c r="SOC3284" s="18"/>
      <c r="SOD3284" s="16"/>
      <c r="SOE3284" s="36"/>
      <c r="SOF3284" s="36"/>
      <c r="SOG3284" s="36"/>
      <c r="SOH3284" s="36"/>
      <c r="SOI3284" s="36"/>
      <c r="SOJ3284" s="36"/>
      <c r="SOK3284" s="36"/>
      <c r="SOL3284" s="36"/>
      <c r="SOM3284" s="36"/>
      <c r="SON3284" s="36"/>
      <c r="SOO3284" s="36"/>
      <c r="SOP3284" s="36"/>
      <c r="SOQ3284" s="36"/>
      <c r="SOR3284" s="12"/>
      <c r="SOS3284" s="12"/>
      <c r="SOT3284" s="12"/>
      <c r="SOU3284" s="53"/>
      <c r="SOW3284" s="41"/>
      <c r="SOX3284" s="40"/>
      <c r="SOY3284" s="44"/>
      <c r="SOZ3284" s="62"/>
      <c r="SPA3284" s="56"/>
      <c r="SPB3284" s="60"/>
      <c r="SPC3284" s="60"/>
      <c r="SPD3284" s="60"/>
      <c r="SPE3284" s="60"/>
      <c r="SPF3284" s="46"/>
      <c r="SPG3284" s="65"/>
      <c r="SPH3284" s="19"/>
      <c r="SPI3284" s="48"/>
      <c r="SPJ3284" s="41"/>
      <c r="SPK3284" s="44"/>
      <c r="SPL3284" s="18"/>
      <c r="SPM3284" s="16"/>
      <c r="SPN3284" s="36"/>
      <c r="SPO3284" s="36"/>
      <c r="SPP3284" s="36"/>
      <c r="SPQ3284" s="36"/>
      <c r="SPR3284" s="36"/>
      <c r="SPS3284" s="36"/>
      <c r="SPT3284" s="36"/>
      <c r="SPU3284" s="36"/>
      <c r="SPV3284" s="36"/>
      <c r="SPW3284" s="36"/>
      <c r="SPX3284" s="36"/>
      <c r="SPY3284" s="36"/>
      <c r="SPZ3284" s="36"/>
      <c r="SQA3284" s="12"/>
      <c r="SQB3284" s="12"/>
      <c r="SQC3284" s="12"/>
      <c r="SQD3284" s="53"/>
      <c r="SQF3284" s="41"/>
      <c r="SQG3284" s="40"/>
      <c r="SQH3284" s="44"/>
      <c r="SQI3284" s="62"/>
      <c r="SQJ3284" s="56"/>
      <c r="SQK3284" s="60"/>
      <c r="SQL3284" s="60"/>
      <c r="SQM3284" s="60"/>
      <c r="SQN3284" s="60"/>
      <c r="SQO3284" s="46"/>
      <c r="SQP3284" s="65"/>
      <c r="SQQ3284" s="19"/>
      <c r="SQR3284" s="48"/>
      <c r="SQS3284" s="41"/>
      <c r="SQT3284" s="44"/>
      <c r="SQU3284" s="18"/>
      <c r="SQV3284" s="16"/>
      <c r="SQW3284" s="36"/>
      <c r="SQX3284" s="36"/>
      <c r="SQY3284" s="36"/>
      <c r="SQZ3284" s="36"/>
      <c r="SRA3284" s="36"/>
      <c r="SRB3284" s="36"/>
      <c r="SRC3284" s="36"/>
      <c r="SRD3284" s="36"/>
      <c r="SRE3284" s="36"/>
      <c r="SRF3284" s="36"/>
      <c r="SRG3284" s="36"/>
      <c r="SRH3284" s="36"/>
      <c r="SRI3284" s="36"/>
      <c r="SRJ3284" s="12"/>
      <c r="SRK3284" s="12"/>
      <c r="SRL3284" s="12"/>
      <c r="SRM3284" s="53"/>
      <c r="SRO3284" s="41"/>
      <c r="SRP3284" s="40"/>
      <c r="SRQ3284" s="44"/>
      <c r="SRR3284" s="62"/>
      <c r="SRS3284" s="56"/>
      <c r="SRT3284" s="60"/>
      <c r="SRU3284" s="60"/>
      <c r="SRV3284" s="60"/>
      <c r="SRW3284" s="60"/>
      <c r="SRX3284" s="46"/>
      <c r="SRY3284" s="65"/>
      <c r="SRZ3284" s="19"/>
      <c r="SSA3284" s="48"/>
      <c r="SSB3284" s="41"/>
      <c r="SSC3284" s="44"/>
      <c r="SSD3284" s="18"/>
      <c r="SSE3284" s="16"/>
      <c r="SSF3284" s="36"/>
      <c r="SSG3284" s="36"/>
      <c r="SSH3284" s="36"/>
      <c r="SSI3284" s="36"/>
      <c r="SSJ3284" s="36"/>
      <c r="SSK3284" s="36"/>
      <c r="SSL3284" s="36"/>
      <c r="SSM3284" s="36"/>
      <c r="SSN3284" s="36"/>
      <c r="SSO3284" s="36"/>
      <c r="SSP3284" s="36"/>
      <c r="SSQ3284" s="36"/>
      <c r="SSR3284" s="36"/>
      <c r="SSS3284" s="12"/>
      <c r="SST3284" s="12"/>
      <c r="SSU3284" s="12"/>
      <c r="SSV3284" s="53"/>
      <c r="SSX3284" s="41"/>
      <c r="SSY3284" s="40"/>
      <c r="SSZ3284" s="44"/>
      <c r="STA3284" s="62"/>
      <c r="STB3284" s="56"/>
      <c r="STC3284" s="60"/>
      <c r="STD3284" s="60"/>
      <c r="STE3284" s="60"/>
      <c r="STF3284" s="60"/>
      <c r="STG3284" s="46"/>
      <c r="STH3284" s="65"/>
      <c r="STI3284" s="19"/>
      <c r="STJ3284" s="48"/>
      <c r="STK3284" s="41"/>
      <c r="STL3284" s="44"/>
      <c r="STM3284" s="18"/>
      <c r="STN3284" s="16"/>
      <c r="STO3284" s="36"/>
      <c r="STP3284" s="36"/>
      <c r="STQ3284" s="36"/>
      <c r="STR3284" s="36"/>
      <c r="STS3284" s="36"/>
      <c r="STT3284" s="36"/>
      <c r="STU3284" s="36"/>
      <c r="STV3284" s="36"/>
      <c r="STW3284" s="36"/>
      <c r="STX3284" s="36"/>
      <c r="STY3284" s="36"/>
      <c r="STZ3284" s="36"/>
      <c r="SUA3284" s="36"/>
      <c r="SUB3284" s="12"/>
      <c r="SUC3284" s="12"/>
      <c r="SUD3284" s="12"/>
      <c r="SUE3284" s="53"/>
      <c r="SUG3284" s="41"/>
      <c r="SUH3284" s="40"/>
      <c r="SUI3284" s="44"/>
      <c r="SUJ3284" s="62"/>
      <c r="SUK3284" s="56"/>
      <c r="SUL3284" s="60"/>
      <c r="SUM3284" s="60"/>
      <c r="SUN3284" s="60"/>
      <c r="SUO3284" s="60"/>
      <c r="SUP3284" s="46"/>
      <c r="SUQ3284" s="65"/>
      <c r="SUR3284" s="19"/>
      <c r="SUS3284" s="48"/>
      <c r="SUT3284" s="41"/>
      <c r="SUU3284" s="44"/>
      <c r="SUV3284" s="18"/>
      <c r="SUW3284" s="16"/>
      <c r="SUX3284" s="36"/>
      <c r="SUY3284" s="36"/>
      <c r="SUZ3284" s="36"/>
      <c r="SVA3284" s="36"/>
      <c r="SVB3284" s="36"/>
      <c r="SVC3284" s="36"/>
      <c r="SVD3284" s="36"/>
      <c r="SVE3284" s="36"/>
      <c r="SVF3284" s="36"/>
      <c r="SVG3284" s="36"/>
      <c r="SVH3284" s="36"/>
      <c r="SVI3284" s="36"/>
      <c r="SVJ3284" s="36"/>
      <c r="SVK3284" s="12"/>
      <c r="SVL3284" s="12"/>
      <c r="SVM3284" s="12"/>
      <c r="SVN3284" s="53"/>
      <c r="SVP3284" s="41"/>
      <c r="SVQ3284" s="40"/>
      <c r="SVR3284" s="44"/>
      <c r="SVS3284" s="62"/>
      <c r="SVT3284" s="56"/>
      <c r="SVU3284" s="60"/>
      <c r="SVV3284" s="60"/>
      <c r="SVW3284" s="60"/>
      <c r="SVX3284" s="60"/>
      <c r="SVY3284" s="46"/>
      <c r="SVZ3284" s="65"/>
      <c r="SWA3284" s="19"/>
      <c r="SWB3284" s="48"/>
      <c r="SWC3284" s="41"/>
      <c r="SWD3284" s="44"/>
      <c r="SWE3284" s="18"/>
      <c r="SWF3284" s="16"/>
      <c r="SWG3284" s="36"/>
      <c r="SWH3284" s="36"/>
      <c r="SWI3284" s="36"/>
      <c r="SWJ3284" s="36"/>
      <c r="SWK3284" s="36"/>
      <c r="SWL3284" s="36"/>
      <c r="SWM3284" s="36"/>
      <c r="SWN3284" s="36"/>
      <c r="SWO3284" s="36"/>
      <c r="SWP3284" s="36"/>
      <c r="SWQ3284" s="36"/>
      <c r="SWR3284" s="36"/>
      <c r="SWS3284" s="36"/>
      <c r="SWT3284" s="12"/>
      <c r="SWU3284" s="12"/>
      <c r="SWV3284" s="12"/>
      <c r="SWW3284" s="53"/>
      <c r="SWY3284" s="41"/>
      <c r="SWZ3284" s="40"/>
      <c r="SXA3284" s="44"/>
      <c r="SXB3284" s="62"/>
      <c r="SXC3284" s="56"/>
      <c r="SXD3284" s="60"/>
      <c r="SXE3284" s="60"/>
      <c r="SXF3284" s="60"/>
      <c r="SXG3284" s="60"/>
      <c r="SXH3284" s="46"/>
      <c r="SXI3284" s="65"/>
      <c r="SXJ3284" s="19"/>
      <c r="SXK3284" s="48"/>
      <c r="SXL3284" s="41"/>
      <c r="SXM3284" s="44"/>
      <c r="SXN3284" s="18"/>
      <c r="SXO3284" s="16"/>
      <c r="SXP3284" s="36"/>
      <c r="SXQ3284" s="36"/>
      <c r="SXR3284" s="36"/>
      <c r="SXS3284" s="36"/>
      <c r="SXT3284" s="36"/>
      <c r="SXU3284" s="36"/>
      <c r="SXV3284" s="36"/>
      <c r="SXW3284" s="36"/>
      <c r="SXX3284" s="36"/>
      <c r="SXY3284" s="36"/>
      <c r="SXZ3284" s="36"/>
      <c r="SYA3284" s="36"/>
      <c r="SYB3284" s="36"/>
      <c r="SYC3284" s="12"/>
      <c r="SYD3284" s="12"/>
      <c r="SYE3284" s="12"/>
      <c r="SYF3284" s="53"/>
      <c r="SYH3284" s="41"/>
      <c r="SYI3284" s="40"/>
      <c r="SYJ3284" s="44"/>
      <c r="SYK3284" s="62"/>
      <c r="SYL3284" s="56"/>
      <c r="SYM3284" s="60"/>
      <c r="SYN3284" s="60"/>
      <c r="SYO3284" s="60"/>
      <c r="SYP3284" s="60"/>
      <c r="SYQ3284" s="46"/>
      <c r="SYR3284" s="65"/>
      <c r="SYS3284" s="19"/>
      <c r="SYT3284" s="48"/>
      <c r="SYU3284" s="41"/>
      <c r="SYV3284" s="44"/>
      <c r="SYW3284" s="18"/>
      <c r="SYX3284" s="16"/>
      <c r="SYY3284" s="36"/>
      <c r="SYZ3284" s="36"/>
      <c r="SZA3284" s="36"/>
      <c r="SZB3284" s="36"/>
      <c r="SZC3284" s="36"/>
      <c r="SZD3284" s="36"/>
      <c r="SZE3284" s="36"/>
      <c r="SZF3284" s="36"/>
      <c r="SZG3284" s="36"/>
      <c r="SZH3284" s="36"/>
      <c r="SZI3284" s="36"/>
      <c r="SZJ3284" s="36"/>
      <c r="SZK3284" s="36"/>
      <c r="SZL3284" s="12"/>
      <c r="SZM3284" s="12"/>
      <c r="SZN3284" s="12"/>
      <c r="SZO3284" s="53"/>
      <c r="SZQ3284" s="41"/>
      <c r="SZR3284" s="40"/>
      <c r="SZS3284" s="44"/>
      <c r="SZT3284" s="62"/>
      <c r="SZU3284" s="56"/>
      <c r="SZV3284" s="60"/>
      <c r="SZW3284" s="60"/>
      <c r="SZX3284" s="60"/>
      <c r="SZY3284" s="60"/>
      <c r="SZZ3284" s="46"/>
      <c r="TAA3284" s="65"/>
      <c r="TAB3284" s="19"/>
      <c r="TAC3284" s="48"/>
      <c r="TAD3284" s="41"/>
      <c r="TAE3284" s="44"/>
      <c r="TAF3284" s="18"/>
      <c r="TAG3284" s="16"/>
      <c r="TAH3284" s="36"/>
      <c r="TAI3284" s="36"/>
      <c r="TAJ3284" s="36"/>
      <c r="TAK3284" s="36"/>
      <c r="TAL3284" s="36"/>
      <c r="TAM3284" s="36"/>
      <c r="TAN3284" s="36"/>
      <c r="TAO3284" s="36"/>
      <c r="TAP3284" s="36"/>
      <c r="TAQ3284" s="36"/>
      <c r="TAR3284" s="36"/>
      <c r="TAS3284" s="36"/>
      <c r="TAT3284" s="36"/>
      <c r="TAU3284" s="12"/>
      <c r="TAV3284" s="12"/>
      <c r="TAW3284" s="12"/>
      <c r="TAX3284" s="53"/>
      <c r="TAZ3284" s="41"/>
      <c r="TBA3284" s="40"/>
      <c r="TBB3284" s="44"/>
      <c r="TBC3284" s="62"/>
      <c r="TBD3284" s="56"/>
      <c r="TBE3284" s="60"/>
      <c r="TBF3284" s="60"/>
      <c r="TBG3284" s="60"/>
      <c r="TBH3284" s="60"/>
      <c r="TBI3284" s="46"/>
      <c r="TBJ3284" s="65"/>
      <c r="TBK3284" s="19"/>
      <c r="TBL3284" s="48"/>
      <c r="TBM3284" s="41"/>
      <c r="TBN3284" s="44"/>
      <c r="TBO3284" s="18"/>
      <c r="TBP3284" s="16"/>
      <c r="TBQ3284" s="36"/>
      <c r="TBR3284" s="36"/>
      <c r="TBS3284" s="36"/>
      <c r="TBT3284" s="36"/>
      <c r="TBU3284" s="36"/>
      <c r="TBV3284" s="36"/>
      <c r="TBW3284" s="36"/>
      <c r="TBX3284" s="36"/>
      <c r="TBY3284" s="36"/>
      <c r="TBZ3284" s="36"/>
      <c r="TCA3284" s="36"/>
      <c r="TCB3284" s="36"/>
      <c r="TCC3284" s="36"/>
      <c r="TCD3284" s="12"/>
      <c r="TCE3284" s="12"/>
      <c r="TCF3284" s="12"/>
      <c r="TCG3284" s="53"/>
      <c r="TCI3284" s="41"/>
      <c r="TCJ3284" s="40"/>
      <c r="TCK3284" s="44"/>
      <c r="TCL3284" s="62"/>
      <c r="TCM3284" s="56"/>
      <c r="TCN3284" s="60"/>
      <c r="TCO3284" s="60"/>
      <c r="TCP3284" s="60"/>
      <c r="TCQ3284" s="60"/>
      <c r="TCR3284" s="46"/>
      <c r="TCS3284" s="65"/>
      <c r="TCT3284" s="19"/>
      <c r="TCU3284" s="48"/>
      <c r="TCV3284" s="41"/>
      <c r="TCW3284" s="44"/>
      <c r="TCX3284" s="18"/>
      <c r="TCY3284" s="16"/>
      <c r="TCZ3284" s="36"/>
      <c r="TDA3284" s="36"/>
      <c r="TDB3284" s="36"/>
      <c r="TDC3284" s="36"/>
      <c r="TDD3284" s="36"/>
      <c r="TDE3284" s="36"/>
      <c r="TDF3284" s="36"/>
      <c r="TDG3284" s="36"/>
      <c r="TDH3284" s="36"/>
      <c r="TDI3284" s="36"/>
      <c r="TDJ3284" s="36"/>
      <c r="TDK3284" s="36"/>
      <c r="TDL3284" s="36"/>
      <c r="TDM3284" s="12"/>
      <c r="TDN3284" s="12"/>
      <c r="TDO3284" s="12"/>
      <c r="TDP3284" s="53"/>
      <c r="TDR3284" s="41"/>
      <c r="TDS3284" s="40"/>
      <c r="TDT3284" s="44"/>
      <c r="TDU3284" s="62"/>
      <c r="TDV3284" s="56"/>
      <c r="TDW3284" s="60"/>
      <c r="TDX3284" s="60"/>
      <c r="TDY3284" s="60"/>
      <c r="TDZ3284" s="60"/>
      <c r="TEA3284" s="46"/>
      <c r="TEB3284" s="65"/>
      <c r="TEC3284" s="19"/>
      <c r="TED3284" s="48"/>
      <c r="TEE3284" s="41"/>
      <c r="TEF3284" s="44"/>
      <c r="TEG3284" s="18"/>
      <c r="TEH3284" s="16"/>
      <c r="TEI3284" s="36"/>
      <c r="TEJ3284" s="36"/>
      <c r="TEK3284" s="36"/>
      <c r="TEL3284" s="36"/>
      <c r="TEM3284" s="36"/>
      <c r="TEN3284" s="36"/>
      <c r="TEO3284" s="36"/>
      <c r="TEP3284" s="36"/>
      <c r="TEQ3284" s="36"/>
      <c r="TER3284" s="36"/>
      <c r="TES3284" s="36"/>
      <c r="TET3284" s="36"/>
      <c r="TEU3284" s="36"/>
      <c r="TEV3284" s="12"/>
      <c r="TEW3284" s="12"/>
      <c r="TEX3284" s="12"/>
      <c r="TEY3284" s="53"/>
      <c r="TFA3284" s="41"/>
      <c r="TFB3284" s="40"/>
      <c r="TFC3284" s="44"/>
      <c r="TFD3284" s="62"/>
      <c r="TFE3284" s="56"/>
      <c r="TFF3284" s="60"/>
      <c r="TFG3284" s="60"/>
      <c r="TFH3284" s="60"/>
      <c r="TFI3284" s="60"/>
      <c r="TFJ3284" s="46"/>
      <c r="TFK3284" s="65"/>
      <c r="TFL3284" s="19"/>
      <c r="TFM3284" s="48"/>
      <c r="TFN3284" s="41"/>
      <c r="TFO3284" s="44"/>
      <c r="TFP3284" s="18"/>
      <c r="TFQ3284" s="16"/>
      <c r="TFR3284" s="36"/>
      <c r="TFS3284" s="36"/>
      <c r="TFT3284" s="36"/>
      <c r="TFU3284" s="36"/>
      <c r="TFV3284" s="36"/>
      <c r="TFW3284" s="36"/>
      <c r="TFX3284" s="36"/>
      <c r="TFY3284" s="36"/>
      <c r="TFZ3284" s="36"/>
      <c r="TGA3284" s="36"/>
      <c r="TGB3284" s="36"/>
      <c r="TGC3284" s="36"/>
      <c r="TGD3284" s="36"/>
      <c r="TGE3284" s="12"/>
      <c r="TGF3284" s="12"/>
      <c r="TGG3284" s="12"/>
      <c r="TGH3284" s="53"/>
      <c r="TGJ3284" s="41"/>
      <c r="TGK3284" s="40"/>
      <c r="TGL3284" s="44"/>
      <c r="TGM3284" s="62"/>
      <c r="TGN3284" s="56"/>
      <c r="TGO3284" s="60"/>
      <c r="TGP3284" s="60"/>
      <c r="TGQ3284" s="60"/>
      <c r="TGR3284" s="60"/>
      <c r="TGS3284" s="46"/>
      <c r="TGT3284" s="65"/>
      <c r="TGU3284" s="19"/>
      <c r="TGV3284" s="48"/>
      <c r="TGW3284" s="41"/>
      <c r="TGX3284" s="44"/>
      <c r="TGY3284" s="18"/>
      <c r="TGZ3284" s="16"/>
      <c r="THA3284" s="36"/>
      <c r="THB3284" s="36"/>
      <c r="THC3284" s="36"/>
      <c r="THD3284" s="36"/>
      <c r="THE3284" s="36"/>
      <c r="THF3284" s="36"/>
      <c r="THG3284" s="36"/>
      <c r="THH3284" s="36"/>
      <c r="THI3284" s="36"/>
      <c r="THJ3284" s="36"/>
      <c r="THK3284" s="36"/>
      <c r="THL3284" s="36"/>
      <c r="THM3284" s="36"/>
      <c r="THN3284" s="12"/>
      <c r="THO3284" s="12"/>
      <c r="THP3284" s="12"/>
      <c r="THQ3284" s="53"/>
      <c r="THS3284" s="41"/>
      <c r="THT3284" s="40"/>
      <c r="THU3284" s="44"/>
      <c r="THV3284" s="62"/>
      <c r="THW3284" s="56"/>
      <c r="THX3284" s="60"/>
      <c r="THY3284" s="60"/>
      <c r="THZ3284" s="60"/>
      <c r="TIA3284" s="60"/>
      <c r="TIB3284" s="46"/>
      <c r="TIC3284" s="65"/>
      <c r="TID3284" s="19"/>
      <c r="TIE3284" s="48"/>
      <c r="TIF3284" s="41"/>
      <c r="TIG3284" s="44"/>
      <c r="TIH3284" s="18"/>
      <c r="TII3284" s="16"/>
      <c r="TIJ3284" s="36"/>
      <c r="TIK3284" s="36"/>
      <c r="TIL3284" s="36"/>
      <c r="TIM3284" s="36"/>
      <c r="TIN3284" s="36"/>
      <c r="TIO3284" s="36"/>
      <c r="TIP3284" s="36"/>
      <c r="TIQ3284" s="36"/>
      <c r="TIR3284" s="36"/>
      <c r="TIS3284" s="36"/>
      <c r="TIT3284" s="36"/>
      <c r="TIU3284" s="36"/>
      <c r="TIV3284" s="36"/>
      <c r="TIW3284" s="12"/>
      <c r="TIX3284" s="12"/>
      <c r="TIY3284" s="12"/>
      <c r="TIZ3284" s="53"/>
      <c r="TJB3284" s="41"/>
      <c r="TJC3284" s="40"/>
      <c r="TJD3284" s="44"/>
      <c r="TJE3284" s="62"/>
      <c r="TJF3284" s="56"/>
      <c r="TJG3284" s="60"/>
      <c r="TJH3284" s="60"/>
      <c r="TJI3284" s="60"/>
      <c r="TJJ3284" s="60"/>
      <c r="TJK3284" s="46"/>
      <c r="TJL3284" s="65"/>
      <c r="TJM3284" s="19"/>
      <c r="TJN3284" s="48"/>
      <c r="TJO3284" s="41"/>
      <c r="TJP3284" s="44"/>
      <c r="TJQ3284" s="18"/>
      <c r="TJR3284" s="16"/>
      <c r="TJS3284" s="36"/>
      <c r="TJT3284" s="36"/>
      <c r="TJU3284" s="36"/>
      <c r="TJV3284" s="36"/>
      <c r="TJW3284" s="36"/>
      <c r="TJX3284" s="36"/>
      <c r="TJY3284" s="36"/>
      <c r="TJZ3284" s="36"/>
      <c r="TKA3284" s="36"/>
      <c r="TKB3284" s="36"/>
      <c r="TKC3284" s="36"/>
      <c r="TKD3284" s="36"/>
      <c r="TKE3284" s="36"/>
      <c r="TKF3284" s="12"/>
      <c r="TKG3284" s="12"/>
      <c r="TKH3284" s="12"/>
      <c r="TKI3284" s="53"/>
      <c r="TKK3284" s="41"/>
      <c r="TKL3284" s="40"/>
      <c r="TKM3284" s="44"/>
      <c r="TKN3284" s="62"/>
      <c r="TKO3284" s="56"/>
      <c r="TKP3284" s="60"/>
      <c r="TKQ3284" s="60"/>
      <c r="TKR3284" s="60"/>
      <c r="TKS3284" s="60"/>
      <c r="TKT3284" s="46"/>
      <c r="TKU3284" s="65"/>
      <c r="TKV3284" s="19"/>
      <c r="TKW3284" s="48"/>
      <c r="TKX3284" s="41"/>
      <c r="TKY3284" s="44"/>
      <c r="TKZ3284" s="18"/>
      <c r="TLA3284" s="16"/>
      <c r="TLB3284" s="36"/>
      <c r="TLC3284" s="36"/>
      <c r="TLD3284" s="36"/>
      <c r="TLE3284" s="36"/>
      <c r="TLF3284" s="36"/>
      <c r="TLG3284" s="36"/>
      <c r="TLH3284" s="36"/>
      <c r="TLI3284" s="36"/>
      <c r="TLJ3284" s="36"/>
      <c r="TLK3284" s="36"/>
      <c r="TLL3284" s="36"/>
      <c r="TLM3284" s="36"/>
      <c r="TLN3284" s="36"/>
      <c r="TLO3284" s="12"/>
      <c r="TLP3284" s="12"/>
      <c r="TLQ3284" s="12"/>
      <c r="TLR3284" s="53"/>
      <c r="TLT3284" s="41"/>
      <c r="TLU3284" s="40"/>
      <c r="TLV3284" s="44"/>
      <c r="TLW3284" s="62"/>
      <c r="TLX3284" s="56"/>
      <c r="TLY3284" s="60"/>
      <c r="TLZ3284" s="60"/>
      <c r="TMA3284" s="60"/>
      <c r="TMB3284" s="60"/>
      <c r="TMC3284" s="46"/>
      <c r="TMD3284" s="65"/>
      <c r="TME3284" s="19"/>
      <c r="TMF3284" s="48"/>
      <c r="TMG3284" s="41"/>
      <c r="TMH3284" s="44"/>
      <c r="TMI3284" s="18"/>
      <c r="TMJ3284" s="16"/>
      <c r="TMK3284" s="36"/>
      <c r="TML3284" s="36"/>
      <c r="TMM3284" s="36"/>
      <c r="TMN3284" s="36"/>
      <c r="TMO3284" s="36"/>
      <c r="TMP3284" s="36"/>
      <c r="TMQ3284" s="36"/>
      <c r="TMR3284" s="36"/>
      <c r="TMS3284" s="36"/>
      <c r="TMT3284" s="36"/>
      <c r="TMU3284" s="36"/>
      <c r="TMV3284" s="36"/>
      <c r="TMW3284" s="36"/>
      <c r="TMX3284" s="12"/>
      <c r="TMY3284" s="12"/>
      <c r="TMZ3284" s="12"/>
      <c r="TNA3284" s="53"/>
      <c r="TNC3284" s="41"/>
      <c r="TND3284" s="40"/>
      <c r="TNE3284" s="44"/>
      <c r="TNF3284" s="62"/>
      <c r="TNG3284" s="56"/>
      <c r="TNH3284" s="60"/>
      <c r="TNI3284" s="60"/>
      <c r="TNJ3284" s="60"/>
      <c r="TNK3284" s="60"/>
      <c r="TNL3284" s="46"/>
      <c r="TNM3284" s="65"/>
      <c r="TNN3284" s="19"/>
      <c r="TNO3284" s="48"/>
      <c r="TNP3284" s="41"/>
      <c r="TNQ3284" s="44"/>
      <c r="TNR3284" s="18"/>
      <c r="TNS3284" s="16"/>
      <c r="TNT3284" s="36"/>
      <c r="TNU3284" s="36"/>
      <c r="TNV3284" s="36"/>
      <c r="TNW3284" s="36"/>
      <c r="TNX3284" s="36"/>
      <c r="TNY3284" s="36"/>
      <c r="TNZ3284" s="36"/>
      <c r="TOA3284" s="36"/>
      <c r="TOB3284" s="36"/>
      <c r="TOC3284" s="36"/>
      <c r="TOD3284" s="36"/>
      <c r="TOE3284" s="36"/>
      <c r="TOF3284" s="36"/>
      <c r="TOG3284" s="12"/>
      <c r="TOH3284" s="12"/>
      <c r="TOI3284" s="12"/>
      <c r="TOJ3284" s="53"/>
      <c r="TOL3284" s="41"/>
      <c r="TOM3284" s="40"/>
      <c r="TON3284" s="44"/>
      <c r="TOO3284" s="62"/>
      <c r="TOP3284" s="56"/>
      <c r="TOQ3284" s="60"/>
      <c r="TOR3284" s="60"/>
      <c r="TOS3284" s="60"/>
      <c r="TOT3284" s="60"/>
      <c r="TOU3284" s="46"/>
      <c r="TOV3284" s="65"/>
      <c r="TOW3284" s="19"/>
      <c r="TOX3284" s="48"/>
      <c r="TOY3284" s="41"/>
      <c r="TOZ3284" s="44"/>
      <c r="TPA3284" s="18"/>
      <c r="TPB3284" s="16"/>
      <c r="TPC3284" s="36"/>
      <c r="TPD3284" s="36"/>
      <c r="TPE3284" s="36"/>
      <c r="TPF3284" s="36"/>
      <c r="TPG3284" s="36"/>
      <c r="TPH3284" s="36"/>
      <c r="TPI3284" s="36"/>
      <c r="TPJ3284" s="36"/>
      <c r="TPK3284" s="36"/>
      <c r="TPL3284" s="36"/>
      <c r="TPM3284" s="36"/>
      <c r="TPN3284" s="36"/>
      <c r="TPO3284" s="36"/>
      <c r="TPP3284" s="12"/>
      <c r="TPQ3284" s="12"/>
      <c r="TPR3284" s="12"/>
      <c r="TPS3284" s="53"/>
      <c r="TPU3284" s="41"/>
      <c r="TPV3284" s="40"/>
      <c r="TPW3284" s="44"/>
      <c r="TPX3284" s="62"/>
      <c r="TPY3284" s="56"/>
      <c r="TPZ3284" s="60"/>
      <c r="TQA3284" s="60"/>
      <c r="TQB3284" s="60"/>
      <c r="TQC3284" s="60"/>
      <c r="TQD3284" s="46"/>
      <c r="TQE3284" s="65"/>
      <c r="TQF3284" s="19"/>
      <c r="TQG3284" s="48"/>
      <c r="TQH3284" s="41"/>
      <c r="TQI3284" s="44"/>
      <c r="TQJ3284" s="18"/>
      <c r="TQK3284" s="16"/>
      <c r="TQL3284" s="36"/>
      <c r="TQM3284" s="36"/>
      <c r="TQN3284" s="36"/>
      <c r="TQO3284" s="36"/>
      <c r="TQP3284" s="36"/>
      <c r="TQQ3284" s="36"/>
      <c r="TQR3284" s="36"/>
      <c r="TQS3284" s="36"/>
      <c r="TQT3284" s="36"/>
      <c r="TQU3284" s="36"/>
      <c r="TQV3284" s="36"/>
      <c r="TQW3284" s="36"/>
      <c r="TQX3284" s="36"/>
      <c r="TQY3284" s="12"/>
      <c r="TQZ3284" s="12"/>
      <c r="TRA3284" s="12"/>
      <c r="TRB3284" s="53"/>
      <c r="TRD3284" s="41"/>
      <c r="TRE3284" s="40"/>
      <c r="TRF3284" s="44"/>
      <c r="TRG3284" s="62"/>
      <c r="TRH3284" s="56"/>
      <c r="TRI3284" s="60"/>
      <c r="TRJ3284" s="60"/>
      <c r="TRK3284" s="60"/>
      <c r="TRL3284" s="60"/>
      <c r="TRM3284" s="46"/>
      <c r="TRN3284" s="65"/>
      <c r="TRO3284" s="19"/>
      <c r="TRP3284" s="48"/>
      <c r="TRQ3284" s="41"/>
      <c r="TRR3284" s="44"/>
      <c r="TRS3284" s="18"/>
      <c r="TRT3284" s="16"/>
      <c r="TRU3284" s="36"/>
      <c r="TRV3284" s="36"/>
      <c r="TRW3284" s="36"/>
      <c r="TRX3284" s="36"/>
      <c r="TRY3284" s="36"/>
      <c r="TRZ3284" s="36"/>
      <c r="TSA3284" s="36"/>
      <c r="TSB3284" s="36"/>
      <c r="TSC3284" s="36"/>
      <c r="TSD3284" s="36"/>
      <c r="TSE3284" s="36"/>
      <c r="TSF3284" s="36"/>
      <c r="TSG3284" s="36"/>
      <c r="TSH3284" s="12"/>
      <c r="TSI3284" s="12"/>
      <c r="TSJ3284" s="12"/>
      <c r="TSK3284" s="53"/>
      <c r="TSM3284" s="41"/>
      <c r="TSN3284" s="40"/>
      <c r="TSO3284" s="44"/>
      <c r="TSP3284" s="62"/>
      <c r="TSQ3284" s="56"/>
      <c r="TSR3284" s="60"/>
      <c r="TSS3284" s="60"/>
      <c r="TST3284" s="60"/>
      <c r="TSU3284" s="60"/>
      <c r="TSV3284" s="46"/>
      <c r="TSW3284" s="65"/>
      <c r="TSX3284" s="19"/>
      <c r="TSY3284" s="48"/>
      <c r="TSZ3284" s="41"/>
      <c r="TTA3284" s="44"/>
      <c r="TTB3284" s="18"/>
      <c r="TTC3284" s="16"/>
      <c r="TTD3284" s="36"/>
      <c r="TTE3284" s="36"/>
      <c r="TTF3284" s="36"/>
      <c r="TTG3284" s="36"/>
      <c r="TTH3284" s="36"/>
      <c r="TTI3284" s="36"/>
      <c r="TTJ3284" s="36"/>
      <c r="TTK3284" s="36"/>
      <c r="TTL3284" s="36"/>
      <c r="TTM3284" s="36"/>
      <c r="TTN3284" s="36"/>
      <c r="TTO3284" s="36"/>
      <c r="TTP3284" s="36"/>
      <c r="TTQ3284" s="12"/>
      <c r="TTR3284" s="12"/>
      <c r="TTS3284" s="12"/>
      <c r="TTT3284" s="53"/>
      <c r="TTV3284" s="41"/>
      <c r="TTW3284" s="40"/>
      <c r="TTX3284" s="44"/>
      <c r="TTY3284" s="62"/>
      <c r="TTZ3284" s="56"/>
      <c r="TUA3284" s="60"/>
      <c r="TUB3284" s="60"/>
      <c r="TUC3284" s="60"/>
      <c r="TUD3284" s="60"/>
      <c r="TUE3284" s="46"/>
      <c r="TUF3284" s="65"/>
      <c r="TUG3284" s="19"/>
      <c r="TUH3284" s="48"/>
      <c r="TUI3284" s="41"/>
      <c r="TUJ3284" s="44"/>
      <c r="TUK3284" s="18"/>
      <c r="TUL3284" s="16"/>
      <c r="TUM3284" s="36"/>
      <c r="TUN3284" s="36"/>
      <c r="TUO3284" s="36"/>
      <c r="TUP3284" s="36"/>
      <c r="TUQ3284" s="36"/>
      <c r="TUR3284" s="36"/>
      <c r="TUS3284" s="36"/>
      <c r="TUT3284" s="36"/>
      <c r="TUU3284" s="36"/>
      <c r="TUV3284" s="36"/>
      <c r="TUW3284" s="36"/>
      <c r="TUX3284" s="36"/>
      <c r="TUY3284" s="36"/>
      <c r="TUZ3284" s="12"/>
      <c r="TVA3284" s="12"/>
      <c r="TVB3284" s="12"/>
      <c r="TVC3284" s="53"/>
      <c r="TVE3284" s="41"/>
      <c r="TVF3284" s="40"/>
      <c r="TVG3284" s="44"/>
      <c r="TVH3284" s="62"/>
      <c r="TVI3284" s="56"/>
      <c r="TVJ3284" s="60"/>
      <c r="TVK3284" s="60"/>
      <c r="TVL3284" s="60"/>
      <c r="TVM3284" s="60"/>
      <c r="TVN3284" s="46"/>
      <c r="TVO3284" s="65"/>
      <c r="TVP3284" s="19"/>
      <c r="TVQ3284" s="48"/>
      <c r="TVR3284" s="41"/>
      <c r="TVS3284" s="44"/>
      <c r="TVT3284" s="18"/>
      <c r="TVU3284" s="16"/>
      <c r="TVV3284" s="36"/>
      <c r="TVW3284" s="36"/>
      <c r="TVX3284" s="36"/>
      <c r="TVY3284" s="36"/>
      <c r="TVZ3284" s="36"/>
      <c r="TWA3284" s="36"/>
      <c r="TWB3284" s="36"/>
      <c r="TWC3284" s="36"/>
      <c r="TWD3284" s="36"/>
      <c r="TWE3284" s="36"/>
      <c r="TWF3284" s="36"/>
      <c r="TWG3284" s="36"/>
      <c r="TWH3284" s="36"/>
      <c r="TWI3284" s="12"/>
      <c r="TWJ3284" s="12"/>
      <c r="TWK3284" s="12"/>
      <c r="TWL3284" s="53"/>
      <c r="TWN3284" s="41"/>
      <c r="TWO3284" s="40"/>
      <c r="TWP3284" s="44"/>
      <c r="TWQ3284" s="62"/>
      <c r="TWR3284" s="56"/>
      <c r="TWS3284" s="60"/>
      <c r="TWT3284" s="60"/>
      <c r="TWU3284" s="60"/>
      <c r="TWV3284" s="60"/>
      <c r="TWW3284" s="46"/>
      <c r="TWX3284" s="65"/>
      <c r="TWY3284" s="19"/>
      <c r="TWZ3284" s="48"/>
      <c r="TXA3284" s="41"/>
      <c r="TXB3284" s="44"/>
      <c r="TXC3284" s="18"/>
      <c r="TXD3284" s="16"/>
      <c r="TXE3284" s="36"/>
      <c r="TXF3284" s="36"/>
      <c r="TXG3284" s="36"/>
      <c r="TXH3284" s="36"/>
      <c r="TXI3284" s="36"/>
      <c r="TXJ3284" s="36"/>
      <c r="TXK3284" s="36"/>
      <c r="TXL3284" s="36"/>
      <c r="TXM3284" s="36"/>
      <c r="TXN3284" s="36"/>
      <c r="TXO3284" s="36"/>
      <c r="TXP3284" s="36"/>
      <c r="TXQ3284" s="36"/>
      <c r="TXR3284" s="12"/>
      <c r="TXS3284" s="12"/>
      <c r="TXT3284" s="12"/>
      <c r="TXU3284" s="53"/>
      <c r="TXW3284" s="41"/>
      <c r="TXX3284" s="40"/>
      <c r="TXY3284" s="44"/>
      <c r="TXZ3284" s="62"/>
      <c r="TYA3284" s="56"/>
      <c r="TYB3284" s="60"/>
      <c r="TYC3284" s="60"/>
      <c r="TYD3284" s="60"/>
      <c r="TYE3284" s="60"/>
      <c r="TYF3284" s="46"/>
      <c r="TYG3284" s="65"/>
      <c r="TYH3284" s="19"/>
      <c r="TYI3284" s="48"/>
      <c r="TYJ3284" s="41"/>
      <c r="TYK3284" s="44"/>
      <c r="TYL3284" s="18"/>
      <c r="TYM3284" s="16"/>
      <c r="TYN3284" s="36"/>
      <c r="TYO3284" s="36"/>
      <c r="TYP3284" s="36"/>
      <c r="TYQ3284" s="36"/>
      <c r="TYR3284" s="36"/>
      <c r="TYS3284" s="36"/>
      <c r="TYT3284" s="36"/>
      <c r="TYU3284" s="36"/>
      <c r="TYV3284" s="36"/>
      <c r="TYW3284" s="36"/>
      <c r="TYX3284" s="36"/>
      <c r="TYY3284" s="36"/>
      <c r="TYZ3284" s="36"/>
      <c r="TZA3284" s="12"/>
      <c r="TZB3284" s="12"/>
      <c r="TZC3284" s="12"/>
      <c r="TZD3284" s="53"/>
      <c r="TZF3284" s="41"/>
      <c r="TZG3284" s="40"/>
      <c r="TZH3284" s="44"/>
      <c r="TZI3284" s="62"/>
      <c r="TZJ3284" s="56"/>
      <c r="TZK3284" s="60"/>
      <c r="TZL3284" s="60"/>
      <c r="TZM3284" s="60"/>
      <c r="TZN3284" s="60"/>
      <c r="TZO3284" s="46"/>
      <c r="TZP3284" s="65"/>
      <c r="TZQ3284" s="19"/>
      <c r="TZR3284" s="48"/>
      <c r="TZS3284" s="41"/>
      <c r="TZT3284" s="44"/>
      <c r="TZU3284" s="18"/>
      <c r="TZV3284" s="16"/>
      <c r="TZW3284" s="36"/>
      <c r="TZX3284" s="36"/>
      <c r="TZY3284" s="36"/>
      <c r="TZZ3284" s="36"/>
      <c r="UAA3284" s="36"/>
      <c r="UAB3284" s="36"/>
      <c r="UAC3284" s="36"/>
      <c r="UAD3284" s="36"/>
      <c r="UAE3284" s="36"/>
      <c r="UAF3284" s="36"/>
      <c r="UAG3284" s="36"/>
      <c r="UAH3284" s="36"/>
      <c r="UAI3284" s="36"/>
      <c r="UAJ3284" s="12"/>
      <c r="UAK3284" s="12"/>
      <c r="UAL3284" s="12"/>
      <c r="UAM3284" s="53"/>
      <c r="UAO3284" s="41"/>
      <c r="UAP3284" s="40"/>
      <c r="UAQ3284" s="44"/>
      <c r="UAR3284" s="62"/>
      <c r="UAS3284" s="56"/>
      <c r="UAT3284" s="60"/>
      <c r="UAU3284" s="60"/>
      <c r="UAV3284" s="60"/>
      <c r="UAW3284" s="60"/>
      <c r="UAX3284" s="46"/>
      <c r="UAY3284" s="65"/>
      <c r="UAZ3284" s="19"/>
      <c r="UBA3284" s="48"/>
      <c r="UBB3284" s="41"/>
      <c r="UBC3284" s="44"/>
      <c r="UBD3284" s="18"/>
      <c r="UBE3284" s="16"/>
      <c r="UBF3284" s="36"/>
      <c r="UBG3284" s="36"/>
      <c r="UBH3284" s="36"/>
      <c r="UBI3284" s="36"/>
      <c r="UBJ3284" s="36"/>
      <c r="UBK3284" s="36"/>
      <c r="UBL3284" s="36"/>
      <c r="UBM3284" s="36"/>
      <c r="UBN3284" s="36"/>
      <c r="UBO3284" s="36"/>
      <c r="UBP3284" s="36"/>
      <c r="UBQ3284" s="36"/>
      <c r="UBR3284" s="36"/>
      <c r="UBS3284" s="12"/>
      <c r="UBT3284" s="12"/>
      <c r="UBU3284" s="12"/>
      <c r="UBV3284" s="53"/>
      <c r="UBX3284" s="41"/>
      <c r="UBY3284" s="40"/>
      <c r="UBZ3284" s="44"/>
      <c r="UCA3284" s="62"/>
      <c r="UCB3284" s="56"/>
      <c r="UCC3284" s="60"/>
      <c r="UCD3284" s="60"/>
      <c r="UCE3284" s="60"/>
      <c r="UCF3284" s="60"/>
      <c r="UCG3284" s="46"/>
      <c r="UCH3284" s="65"/>
      <c r="UCI3284" s="19"/>
      <c r="UCJ3284" s="48"/>
      <c r="UCK3284" s="41"/>
      <c r="UCL3284" s="44"/>
      <c r="UCM3284" s="18"/>
      <c r="UCN3284" s="16"/>
      <c r="UCO3284" s="36"/>
      <c r="UCP3284" s="36"/>
      <c r="UCQ3284" s="36"/>
      <c r="UCR3284" s="36"/>
      <c r="UCS3284" s="36"/>
      <c r="UCT3284" s="36"/>
      <c r="UCU3284" s="36"/>
      <c r="UCV3284" s="36"/>
      <c r="UCW3284" s="36"/>
      <c r="UCX3284" s="36"/>
      <c r="UCY3284" s="36"/>
      <c r="UCZ3284" s="36"/>
      <c r="UDA3284" s="36"/>
      <c r="UDB3284" s="12"/>
      <c r="UDC3284" s="12"/>
      <c r="UDD3284" s="12"/>
      <c r="UDE3284" s="53"/>
      <c r="UDG3284" s="41"/>
      <c r="UDH3284" s="40"/>
      <c r="UDI3284" s="44"/>
      <c r="UDJ3284" s="62"/>
      <c r="UDK3284" s="56"/>
      <c r="UDL3284" s="60"/>
      <c r="UDM3284" s="60"/>
      <c r="UDN3284" s="60"/>
      <c r="UDO3284" s="60"/>
      <c r="UDP3284" s="46"/>
      <c r="UDQ3284" s="65"/>
      <c r="UDR3284" s="19"/>
      <c r="UDS3284" s="48"/>
      <c r="UDT3284" s="41"/>
      <c r="UDU3284" s="44"/>
      <c r="UDV3284" s="18"/>
      <c r="UDW3284" s="16"/>
      <c r="UDX3284" s="36"/>
      <c r="UDY3284" s="36"/>
      <c r="UDZ3284" s="36"/>
      <c r="UEA3284" s="36"/>
      <c r="UEB3284" s="36"/>
      <c r="UEC3284" s="36"/>
      <c r="UED3284" s="36"/>
      <c r="UEE3284" s="36"/>
      <c r="UEF3284" s="36"/>
      <c r="UEG3284" s="36"/>
      <c r="UEH3284" s="36"/>
      <c r="UEI3284" s="36"/>
      <c r="UEJ3284" s="36"/>
      <c r="UEK3284" s="12"/>
      <c r="UEL3284" s="12"/>
      <c r="UEM3284" s="12"/>
      <c r="UEN3284" s="53"/>
      <c r="UEP3284" s="41"/>
      <c r="UEQ3284" s="40"/>
      <c r="UER3284" s="44"/>
      <c r="UES3284" s="62"/>
      <c r="UET3284" s="56"/>
      <c r="UEU3284" s="60"/>
      <c r="UEV3284" s="60"/>
      <c r="UEW3284" s="60"/>
      <c r="UEX3284" s="60"/>
      <c r="UEY3284" s="46"/>
      <c r="UEZ3284" s="65"/>
      <c r="UFA3284" s="19"/>
      <c r="UFB3284" s="48"/>
      <c r="UFC3284" s="41"/>
      <c r="UFD3284" s="44"/>
      <c r="UFE3284" s="18"/>
      <c r="UFF3284" s="16"/>
      <c r="UFG3284" s="36"/>
      <c r="UFH3284" s="36"/>
      <c r="UFI3284" s="36"/>
      <c r="UFJ3284" s="36"/>
      <c r="UFK3284" s="36"/>
      <c r="UFL3284" s="36"/>
      <c r="UFM3284" s="36"/>
      <c r="UFN3284" s="36"/>
      <c r="UFO3284" s="36"/>
      <c r="UFP3284" s="36"/>
      <c r="UFQ3284" s="36"/>
      <c r="UFR3284" s="36"/>
      <c r="UFS3284" s="36"/>
      <c r="UFT3284" s="12"/>
      <c r="UFU3284" s="12"/>
      <c r="UFV3284" s="12"/>
      <c r="UFW3284" s="53"/>
      <c r="UFY3284" s="41"/>
      <c r="UFZ3284" s="40"/>
      <c r="UGA3284" s="44"/>
      <c r="UGB3284" s="62"/>
      <c r="UGC3284" s="56"/>
      <c r="UGD3284" s="60"/>
      <c r="UGE3284" s="60"/>
      <c r="UGF3284" s="60"/>
      <c r="UGG3284" s="60"/>
      <c r="UGH3284" s="46"/>
      <c r="UGI3284" s="65"/>
      <c r="UGJ3284" s="19"/>
      <c r="UGK3284" s="48"/>
      <c r="UGL3284" s="41"/>
      <c r="UGM3284" s="44"/>
      <c r="UGN3284" s="18"/>
      <c r="UGO3284" s="16"/>
      <c r="UGP3284" s="36"/>
      <c r="UGQ3284" s="36"/>
      <c r="UGR3284" s="36"/>
      <c r="UGS3284" s="36"/>
      <c r="UGT3284" s="36"/>
      <c r="UGU3284" s="36"/>
      <c r="UGV3284" s="36"/>
      <c r="UGW3284" s="36"/>
      <c r="UGX3284" s="36"/>
      <c r="UGY3284" s="36"/>
      <c r="UGZ3284" s="36"/>
      <c r="UHA3284" s="36"/>
      <c r="UHB3284" s="36"/>
      <c r="UHC3284" s="12"/>
      <c r="UHD3284" s="12"/>
      <c r="UHE3284" s="12"/>
      <c r="UHF3284" s="53"/>
      <c r="UHH3284" s="41"/>
      <c r="UHI3284" s="40"/>
      <c r="UHJ3284" s="44"/>
      <c r="UHK3284" s="62"/>
      <c r="UHL3284" s="56"/>
      <c r="UHM3284" s="60"/>
      <c r="UHN3284" s="60"/>
      <c r="UHO3284" s="60"/>
      <c r="UHP3284" s="60"/>
      <c r="UHQ3284" s="46"/>
      <c r="UHR3284" s="65"/>
      <c r="UHS3284" s="19"/>
      <c r="UHT3284" s="48"/>
      <c r="UHU3284" s="41"/>
      <c r="UHV3284" s="44"/>
      <c r="UHW3284" s="18"/>
      <c r="UHX3284" s="16"/>
      <c r="UHY3284" s="36"/>
      <c r="UHZ3284" s="36"/>
      <c r="UIA3284" s="36"/>
      <c r="UIB3284" s="36"/>
      <c r="UIC3284" s="36"/>
      <c r="UID3284" s="36"/>
      <c r="UIE3284" s="36"/>
      <c r="UIF3284" s="36"/>
      <c r="UIG3284" s="36"/>
      <c r="UIH3284" s="36"/>
      <c r="UII3284" s="36"/>
      <c r="UIJ3284" s="36"/>
      <c r="UIK3284" s="36"/>
      <c r="UIL3284" s="12"/>
      <c r="UIM3284" s="12"/>
      <c r="UIN3284" s="12"/>
      <c r="UIO3284" s="53"/>
      <c r="UIQ3284" s="41"/>
      <c r="UIR3284" s="40"/>
      <c r="UIS3284" s="44"/>
      <c r="UIT3284" s="62"/>
      <c r="UIU3284" s="56"/>
      <c r="UIV3284" s="60"/>
      <c r="UIW3284" s="60"/>
      <c r="UIX3284" s="60"/>
      <c r="UIY3284" s="60"/>
      <c r="UIZ3284" s="46"/>
      <c r="UJA3284" s="65"/>
      <c r="UJB3284" s="19"/>
      <c r="UJC3284" s="48"/>
      <c r="UJD3284" s="41"/>
      <c r="UJE3284" s="44"/>
      <c r="UJF3284" s="18"/>
      <c r="UJG3284" s="16"/>
      <c r="UJH3284" s="36"/>
      <c r="UJI3284" s="36"/>
      <c r="UJJ3284" s="36"/>
      <c r="UJK3284" s="36"/>
      <c r="UJL3284" s="36"/>
      <c r="UJM3284" s="36"/>
      <c r="UJN3284" s="36"/>
      <c r="UJO3284" s="36"/>
      <c r="UJP3284" s="36"/>
      <c r="UJQ3284" s="36"/>
      <c r="UJR3284" s="36"/>
      <c r="UJS3284" s="36"/>
      <c r="UJT3284" s="36"/>
      <c r="UJU3284" s="12"/>
      <c r="UJV3284" s="12"/>
      <c r="UJW3284" s="12"/>
      <c r="UJX3284" s="53"/>
      <c r="UJZ3284" s="41"/>
      <c r="UKA3284" s="40"/>
      <c r="UKB3284" s="44"/>
      <c r="UKC3284" s="62"/>
      <c r="UKD3284" s="56"/>
      <c r="UKE3284" s="60"/>
      <c r="UKF3284" s="60"/>
      <c r="UKG3284" s="60"/>
      <c r="UKH3284" s="60"/>
      <c r="UKI3284" s="46"/>
      <c r="UKJ3284" s="65"/>
      <c r="UKK3284" s="19"/>
      <c r="UKL3284" s="48"/>
      <c r="UKM3284" s="41"/>
      <c r="UKN3284" s="44"/>
      <c r="UKO3284" s="18"/>
      <c r="UKP3284" s="16"/>
      <c r="UKQ3284" s="36"/>
      <c r="UKR3284" s="36"/>
      <c r="UKS3284" s="36"/>
      <c r="UKT3284" s="36"/>
      <c r="UKU3284" s="36"/>
      <c r="UKV3284" s="36"/>
      <c r="UKW3284" s="36"/>
      <c r="UKX3284" s="36"/>
      <c r="UKY3284" s="36"/>
      <c r="UKZ3284" s="36"/>
      <c r="ULA3284" s="36"/>
      <c r="ULB3284" s="36"/>
      <c r="ULC3284" s="36"/>
      <c r="ULD3284" s="12"/>
      <c r="ULE3284" s="12"/>
      <c r="ULF3284" s="12"/>
      <c r="ULG3284" s="53"/>
      <c r="ULI3284" s="41"/>
      <c r="ULJ3284" s="40"/>
      <c r="ULK3284" s="44"/>
      <c r="ULL3284" s="62"/>
      <c r="ULM3284" s="56"/>
      <c r="ULN3284" s="60"/>
      <c r="ULO3284" s="60"/>
      <c r="ULP3284" s="60"/>
      <c r="ULQ3284" s="60"/>
      <c r="ULR3284" s="46"/>
      <c r="ULS3284" s="65"/>
      <c r="ULT3284" s="19"/>
      <c r="ULU3284" s="48"/>
      <c r="ULV3284" s="41"/>
      <c r="ULW3284" s="44"/>
      <c r="ULX3284" s="18"/>
      <c r="ULY3284" s="16"/>
      <c r="ULZ3284" s="36"/>
      <c r="UMA3284" s="36"/>
      <c r="UMB3284" s="36"/>
      <c r="UMC3284" s="36"/>
      <c r="UMD3284" s="36"/>
      <c r="UME3284" s="36"/>
      <c r="UMF3284" s="36"/>
      <c r="UMG3284" s="36"/>
      <c r="UMH3284" s="36"/>
      <c r="UMI3284" s="36"/>
      <c r="UMJ3284" s="36"/>
      <c r="UMK3284" s="36"/>
      <c r="UML3284" s="36"/>
      <c r="UMM3284" s="12"/>
      <c r="UMN3284" s="12"/>
      <c r="UMO3284" s="12"/>
      <c r="UMP3284" s="53"/>
      <c r="UMR3284" s="41"/>
      <c r="UMS3284" s="40"/>
      <c r="UMT3284" s="44"/>
      <c r="UMU3284" s="62"/>
      <c r="UMV3284" s="56"/>
      <c r="UMW3284" s="60"/>
      <c r="UMX3284" s="60"/>
      <c r="UMY3284" s="60"/>
      <c r="UMZ3284" s="60"/>
      <c r="UNA3284" s="46"/>
      <c r="UNB3284" s="65"/>
      <c r="UNC3284" s="19"/>
      <c r="UND3284" s="48"/>
      <c r="UNE3284" s="41"/>
      <c r="UNF3284" s="44"/>
      <c r="UNG3284" s="18"/>
      <c r="UNH3284" s="16"/>
      <c r="UNI3284" s="36"/>
      <c r="UNJ3284" s="36"/>
      <c r="UNK3284" s="36"/>
      <c r="UNL3284" s="36"/>
      <c r="UNM3284" s="36"/>
      <c r="UNN3284" s="36"/>
      <c r="UNO3284" s="36"/>
      <c r="UNP3284" s="36"/>
      <c r="UNQ3284" s="36"/>
      <c r="UNR3284" s="36"/>
      <c r="UNS3284" s="36"/>
      <c r="UNT3284" s="36"/>
      <c r="UNU3284" s="36"/>
      <c r="UNV3284" s="12"/>
      <c r="UNW3284" s="12"/>
      <c r="UNX3284" s="12"/>
      <c r="UNY3284" s="53"/>
      <c r="UOA3284" s="41"/>
      <c r="UOB3284" s="40"/>
      <c r="UOC3284" s="44"/>
      <c r="UOD3284" s="62"/>
      <c r="UOE3284" s="56"/>
      <c r="UOF3284" s="60"/>
      <c r="UOG3284" s="60"/>
      <c r="UOH3284" s="60"/>
      <c r="UOI3284" s="60"/>
      <c r="UOJ3284" s="46"/>
      <c r="UOK3284" s="65"/>
      <c r="UOL3284" s="19"/>
      <c r="UOM3284" s="48"/>
      <c r="UON3284" s="41"/>
      <c r="UOO3284" s="44"/>
      <c r="UOP3284" s="18"/>
      <c r="UOQ3284" s="16"/>
      <c r="UOR3284" s="36"/>
      <c r="UOS3284" s="36"/>
      <c r="UOT3284" s="36"/>
      <c r="UOU3284" s="36"/>
      <c r="UOV3284" s="36"/>
      <c r="UOW3284" s="36"/>
      <c r="UOX3284" s="36"/>
      <c r="UOY3284" s="36"/>
      <c r="UOZ3284" s="36"/>
      <c r="UPA3284" s="36"/>
      <c r="UPB3284" s="36"/>
      <c r="UPC3284" s="36"/>
      <c r="UPD3284" s="36"/>
      <c r="UPE3284" s="12"/>
      <c r="UPF3284" s="12"/>
      <c r="UPG3284" s="12"/>
      <c r="UPH3284" s="53"/>
      <c r="UPJ3284" s="41"/>
      <c r="UPK3284" s="40"/>
      <c r="UPL3284" s="44"/>
      <c r="UPM3284" s="62"/>
      <c r="UPN3284" s="56"/>
      <c r="UPO3284" s="60"/>
      <c r="UPP3284" s="60"/>
      <c r="UPQ3284" s="60"/>
      <c r="UPR3284" s="60"/>
      <c r="UPS3284" s="46"/>
      <c r="UPT3284" s="65"/>
      <c r="UPU3284" s="19"/>
      <c r="UPV3284" s="48"/>
      <c r="UPW3284" s="41"/>
      <c r="UPX3284" s="44"/>
      <c r="UPY3284" s="18"/>
      <c r="UPZ3284" s="16"/>
      <c r="UQA3284" s="36"/>
      <c r="UQB3284" s="36"/>
      <c r="UQC3284" s="36"/>
      <c r="UQD3284" s="36"/>
      <c r="UQE3284" s="36"/>
      <c r="UQF3284" s="36"/>
      <c r="UQG3284" s="36"/>
      <c r="UQH3284" s="36"/>
      <c r="UQI3284" s="36"/>
      <c r="UQJ3284" s="36"/>
      <c r="UQK3284" s="36"/>
      <c r="UQL3284" s="36"/>
      <c r="UQM3284" s="36"/>
      <c r="UQN3284" s="12"/>
      <c r="UQO3284" s="12"/>
      <c r="UQP3284" s="12"/>
      <c r="UQQ3284" s="53"/>
      <c r="UQS3284" s="41"/>
      <c r="UQT3284" s="40"/>
      <c r="UQU3284" s="44"/>
      <c r="UQV3284" s="62"/>
      <c r="UQW3284" s="56"/>
      <c r="UQX3284" s="60"/>
      <c r="UQY3284" s="60"/>
      <c r="UQZ3284" s="60"/>
      <c r="URA3284" s="60"/>
      <c r="URB3284" s="46"/>
      <c r="URC3284" s="65"/>
      <c r="URD3284" s="19"/>
      <c r="URE3284" s="48"/>
      <c r="URF3284" s="41"/>
      <c r="URG3284" s="44"/>
      <c r="URH3284" s="18"/>
      <c r="URI3284" s="16"/>
      <c r="URJ3284" s="36"/>
      <c r="URK3284" s="36"/>
      <c r="URL3284" s="36"/>
      <c r="URM3284" s="36"/>
      <c r="URN3284" s="36"/>
      <c r="URO3284" s="36"/>
      <c r="URP3284" s="36"/>
      <c r="URQ3284" s="36"/>
      <c r="URR3284" s="36"/>
      <c r="URS3284" s="36"/>
      <c r="URT3284" s="36"/>
      <c r="URU3284" s="36"/>
      <c r="URV3284" s="36"/>
      <c r="URW3284" s="12"/>
      <c r="URX3284" s="12"/>
      <c r="URY3284" s="12"/>
      <c r="URZ3284" s="53"/>
      <c r="USB3284" s="41"/>
      <c r="USC3284" s="40"/>
      <c r="USD3284" s="44"/>
      <c r="USE3284" s="62"/>
      <c r="USF3284" s="56"/>
      <c r="USG3284" s="60"/>
      <c r="USH3284" s="60"/>
      <c r="USI3284" s="60"/>
      <c r="USJ3284" s="60"/>
      <c r="USK3284" s="46"/>
      <c r="USL3284" s="65"/>
      <c r="USM3284" s="19"/>
      <c r="USN3284" s="48"/>
      <c r="USO3284" s="41"/>
      <c r="USP3284" s="44"/>
      <c r="USQ3284" s="18"/>
      <c r="USR3284" s="16"/>
      <c r="USS3284" s="36"/>
      <c r="UST3284" s="36"/>
      <c r="USU3284" s="36"/>
      <c r="USV3284" s="36"/>
      <c r="USW3284" s="36"/>
      <c r="USX3284" s="36"/>
      <c r="USY3284" s="36"/>
      <c r="USZ3284" s="36"/>
      <c r="UTA3284" s="36"/>
      <c r="UTB3284" s="36"/>
      <c r="UTC3284" s="36"/>
      <c r="UTD3284" s="36"/>
      <c r="UTE3284" s="36"/>
      <c r="UTF3284" s="12"/>
      <c r="UTG3284" s="12"/>
      <c r="UTH3284" s="12"/>
      <c r="UTI3284" s="53"/>
      <c r="UTK3284" s="41"/>
      <c r="UTL3284" s="40"/>
      <c r="UTM3284" s="44"/>
      <c r="UTN3284" s="62"/>
      <c r="UTO3284" s="56"/>
      <c r="UTP3284" s="60"/>
      <c r="UTQ3284" s="60"/>
      <c r="UTR3284" s="60"/>
      <c r="UTS3284" s="60"/>
      <c r="UTT3284" s="46"/>
      <c r="UTU3284" s="65"/>
      <c r="UTV3284" s="19"/>
      <c r="UTW3284" s="48"/>
      <c r="UTX3284" s="41"/>
      <c r="UTY3284" s="44"/>
      <c r="UTZ3284" s="18"/>
      <c r="UUA3284" s="16"/>
      <c r="UUB3284" s="36"/>
      <c r="UUC3284" s="36"/>
      <c r="UUD3284" s="36"/>
      <c r="UUE3284" s="36"/>
      <c r="UUF3284" s="36"/>
      <c r="UUG3284" s="36"/>
      <c r="UUH3284" s="36"/>
      <c r="UUI3284" s="36"/>
      <c r="UUJ3284" s="36"/>
      <c r="UUK3284" s="36"/>
      <c r="UUL3284" s="36"/>
      <c r="UUM3284" s="36"/>
      <c r="UUN3284" s="36"/>
      <c r="UUO3284" s="12"/>
      <c r="UUP3284" s="12"/>
      <c r="UUQ3284" s="12"/>
      <c r="UUR3284" s="53"/>
      <c r="UUT3284" s="41"/>
      <c r="UUU3284" s="40"/>
      <c r="UUV3284" s="44"/>
      <c r="UUW3284" s="62"/>
      <c r="UUX3284" s="56"/>
      <c r="UUY3284" s="60"/>
      <c r="UUZ3284" s="60"/>
      <c r="UVA3284" s="60"/>
      <c r="UVB3284" s="60"/>
      <c r="UVC3284" s="46"/>
      <c r="UVD3284" s="65"/>
      <c r="UVE3284" s="19"/>
      <c r="UVF3284" s="48"/>
      <c r="UVG3284" s="41"/>
      <c r="UVH3284" s="44"/>
      <c r="UVI3284" s="18"/>
      <c r="UVJ3284" s="16"/>
      <c r="UVK3284" s="36"/>
      <c r="UVL3284" s="36"/>
      <c r="UVM3284" s="36"/>
      <c r="UVN3284" s="36"/>
      <c r="UVO3284" s="36"/>
      <c r="UVP3284" s="36"/>
      <c r="UVQ3284" s="36"/>
      <c r="UVR3284" s="36"/>
      <c r="UVS3284" s="36"/>
      <c r="UVT3284" s="36"/>
      <c r="UVU3284" s="36"/>
      <c r="UVV3284" s="36"/>
      <c r="UVW3284" s="36"/>
      <c r="UVX3284" s="12"/>
      <c r="UVY3284" s="12"/>
      <c r="UVZ3284" s="12"/>
      <c r="UWA3284" s="53"/>
      <c r="UWC3284" s="41"/>
      <c r="UWD3284" s="40"/>
      <c r="UWE3284" s="44"/>
      <c r="UWF3284" s="62"/>
      <c r="UWG3284" s="56"/>
      <c r="UWH3284" s="60"/>
      <c r="UWI3284" s="60"/>
      <c r="UWJ3284" s="60"/>
      <c r="UWK3284" s="60"/>
      <c r="UWL3284" s="46"/>
      <c r="UWM3284" s="65"/>
      <c r="UWN3284" s="19"/>
      <c r="UWO3284" s="48"/>
      <c r="UWP3284" s="41"/>
      <c r="UWQ3284" s="44"/>
      <c r="UWR3284" s="18"/>
      <c r="UWS3284" s="16"/>
      <c r="UWT3284" s="36"/>
      <c r="UWU3284" s="36"/>
      <c r="UWV3284" s="36"/>
      <c r="UWW3284" s="36"/>
      <c r="UWX3284" s="36"/>
      <c r="UWY3284" s="36"/>
      <c r="UWZ3284" s="36"/>
      <c r="UXA3284" s="36"/>
      <c r="UXB3284" s="36"/>
      <c r="UXC3284" s="36"/>
      <c r="UXD3284" s="36"/>
      <c r="UXE3284" s="36"/>
      <c r="UXF3284" s="36"/>
      <c r="UXG3284" s="12"/>
      <c r="UXH3284" s="12"/>
      <c r="UXI3284" s="12"/>
      <c r="UXJ3284" s="53"/>
      <c r="UXL3284" s="41"/>
      <c r="UXM3284" s="40"/>
      <c r="UXN3284" s="44"/>
      <c r="UXO3284" s="62"/>
      <c r="UXP3284" s="56"/>
      <c r="UXQ3284" s="60"/>
      <c r="UXR3284" s="60"/>
      <c r="UXS3284" s="60"/>
      <c r="UXT3284" s="60"/>
      <c r="UXU3284" s="46"/>
      <c r="UXV3284" s="65"/>
      <c r="UXW3284" s="19"/>
      <c r="UXX3284" s="48"/>
      <c r="UXY3284" s="41"/>
      <c r="UXZ3284" s="44"/>
      <c r="UYA3284" s="18"/>
      <c r="UYB3284" s="16"/>
      <c r="UYC3284" s="36"/>
      <c r="UYD3284" s="36"/>
      <c r="UYE3284" s="36"/>
      <c r="UYF3284" s="36"/>
      <c r="UYG3284" s="36"/>
      <c r="UYH3284" s="36"/>
      <c r="UYI3284" s="36"/>
      <c r="UYJ3284" s="36"/>
      <c r="UYK3284" s="36"/>
      <c r="UYL3284" s="36"/>
      <c r="UYM3284" s="36"/>
      <c r="UYN3284" s="36"/>
      <c r="UYO3284" s="36"/>
      <c r="UYP3284" s="12"/>
      <c r="UYQ3284" s="12"/>
      <c r="UYR3284" s="12"/>
      <c r="UYS3284" s="53"/>
      <c r="UYU3284" s="41"/>
      <c r="UYV3284" s="40"/>
      <c r="UYW3284" s="44"/>
      <c r="UYX3284" s="62"/>
      <c r="UYY3284" s="56"/>
      <c r="UYZ3284" s="60"/>
      <c r="UZA3284" s="60"/>
      <c r="UZB3284" s="60"/>
      <c r="UZC3284" s="60"/>
      <c r="UZD3284" s="46"/>
      <c r="UZE3284" s="65"/>
      <c r="UZF3284" s="19"/>
      <c r="UZG3284" s="48"/>
      <c r="UZH3284" s="41"/>
      <c r="UZI3284" s="44"/>
      <c r="UZJ3284" s="18"/>
      <c r="UZK3284" s="16"/>
      <c r="UZL3284" s="36"/>
      <c r="UZM3284" s="36"/>
      <c r="UZN3284" s="36"/>
      <c r="UZO3284" s="36"/>
      <c r="UZP3284" s="36"/>
      <c r="UZQ3284" s="36"/>
      <c r="UZR3284" s="36"/>
      <c r="UZS3284" s="36"/>
      <c r="UZT3284" s="36"/>
      <c r="UZU3284" s="36"/>
      <c r="UZV3284" s="36"/>
      <c r="UZW3284" s="36"/>
      <c r="UZX3284" s="36"/>
      <c r="UZY3284" s="12"/>
      <c r="UZZ3284" s="12"/>
      <c r="VAA3284" s="12"/>
      <c r="VAB3284" s="53"/>
      <c r="VAD3284" s="41"/>
      <c r="VAE3284" s="40"/>
      <c r="VAF3284" s="44"/>
      <c r="VAG3284" s="62"/>
      <c r="VAH3284" s="56"/>
      <c r="VAI3284" s="60"/>
      <c r="VAJ3284" s="60"/>
      <c r="VAK3284" s="60"/>
      <c r="VAL3284" s="60"/>
      <c r="VAM3284" s="46"/>
      <c r="VAN3284" s="65"/>
      <c r="VAO3284" s="19"/>
      <c r="VAP3284" s="48"/>
      <c r="VAQ3284" s="41"/>
      <c r="VAR3284" s="44"/>
      <c r="VAS3284" s="18"/>
      <c r="VAT3284" s="16"/>
      <c r="VAU3284" s="36"/>
      <c r="VAV3284" s="36"/>
      <c r="VAW3284" s="36"/>
      <c r="VAX3284" s="36"/>
      <c r="VAY3284" s="36"/>
      <c r="VAZ3284" s="36"/>
      <c r="VBA3284" s="36"/>
      <c r="VBB3284" s="36"/>
      <c r="VBC3284" s="36"/>
      <c r="VBD3284" s="36"/>
      <c r="VBE3284" s="36"/>
      <c r="VBF3284" s="36"/>
      <c r="VBG3284" s="36"/>
      <c r="VBH3284" s="12"/>
      <c r="VBI3284" s="12"/>
      <c r="VBJ3284" s="12"/>
      <c r="VBK3284" s="53"/>
      <c r="VBM3284" s="41"/>
      <c r="VBN3284" s="40"/>
      <c r="VBO3284" s="44"/>
      <c r="VBP3284" s="62"/>
      <c r="VBQ3284" s="56"/>
      <c r="VBR3284" s="60"/>
      <c r="VBS3284" s="60"/>
      <c r="VBT3284" s="60"/>
      <c r="VBU3284" s="60"/>
      <c r="VBV3284" s="46"/>
      <c r="VBW3284" s="65"/>
      <c r="VBX3284" s="19"/>
      <c r="VBY3284" s="48"/>
      <c r="VBZ3284" s="41"/>
      <c r="VCA3284" s="44"/>
      <c r="VCB3284" s="18"/>
      <c r="VCC3284" s="16"/>
      <c r="VCD3284" s="36"/>
      <c r="VCE3284" s="36"/>
      <c r="VCF3284" s="36"/>
      <c r="VCG3284" s="36"/>
      <c r="VCH3284" s="36"/>
      <c r="VCI3284" s="36"/>
      <c r="VCJ3284" s="36"/>
      <c r="VCK3284" s="36"/>
      <c r="VCL3284" s="36"/>
      <c r="VCM3284" s="36"/>
      <c r="VCN3284" s="36"/>
      <c r="VCO3284" s="36"/>
      <c r="VCP3284" s="36"/>
      <c r="VCQ3284" s="12"/>
      <c r="VCR3284" s="12"/>
      <c r="VCS3284" s="12"/>
      <c r="VCT3284" s="53"/>
      <c r="VCV3284" s="41"/>
      <c r="VCW3284" s="40"/>
      <c r="VCX3284" s="44"/>
      <c r="VCY3284" s="62"/>
      <c r="VCZ3284" s="56"/>
      <c r="VDA3284" s="60"/>
      <c r="VDB3284" s="60"/>
      <c r="VDC3284" s="60"/>
      <c r="VDD3284" s="60"/>
      <c r="VDE3284" s="46"/>
      <c r="VDF3284" s="65"/>
      <c r="VDG3284" s="19"/>
      <c r="VDH3284" s="48"/>
      <c r="VDI3284" s="41"/>
      <c r="VDJ3284" s="44"/>
      <c r="VDK3284" s="18"/>
      <c r="VDL3284" s="16"/>
      <c r="VDM3284" s="36"/>
      <c r="VDN3284" s="36"/>
      <c r="VDO3284" s="36"/>
      <c r="VDP3284" s="36"/>
      <c r="VDQ3284" s="36"/>
      <c r="VDR3284" s="36"/>
      <c r="VDS3284" s="36"/>
      <c r="VDT3284" s="36"/>
      <c r="VDU3284" s="36"/>
      <c r="VDV3284" s="36"/>
      <c r="VDW3284" s="36"/>
      <c r="VDX3284" s="36"/>
      <c r="VDY3284" s="36"/>
      <c r="VDZ3284" s="12"/>
      <c r="VEA3284" s="12"/>
      <c r="VEB3284" s="12"/>
      <c r="VEC3284" s="53"/>
      <c r="VEE3284" s="41"/>
      <c r="VEF3284" s="40"/>
      <c r="VEG3284" s="44"/>
      <c r="VEH3284" s="62"/>
      <c r="VEI3284" s="56"/>
      <c r="VEJ3284" s="60"/>
      <c r="VEK3284" s="60"/>
      <c r="VEL3284" s="60"/>
      <c r="VEM3284" s="60"/>
      <c r="VEN3284" s="46"/>
      <c r="VEO3284" s="65"/>
      <c r="VEP3284" s="19"/>
      <c r="VEQ3284" s="48"/>
      <c r="VER3284" s="41"/>
      <c r="VES3284" s="44"/>
      <c r="VET3284" s="18"/>
      <c r="VEU3284" s="16"/>
      <c r="VEV3284" s="36"/>
      <c r="VEW3284" s="36"/>
      <c r="VEX3284" s="36"/>
      <c r="VEY3284" s="36"/>
      <c r="VEZ3284" s="36"/>
      <c r="VFA3284" s="36"/>
      <c r="VFB3284" s="36"/>
      <c r="VFC3284" s="36"/>
      <c r="VFD3284" s="36"/>
      <c r="VFE3284" s="36"/>
      <c r="VFF3284" s="36"/>
      <c r="VFG3284" s="36"/>
      <c r="VFH3284" s="36"/>
      <c r="VFI3284" s="12"/>
      <c r="VFJ3284" s="12"/>
      <c r="VFK3284" s="12"/>
      <c r="VFL3284" s="53"/>
      <c r="VFN3284" s="41"/>
      <c r="VFO3284" s="40"/>
      <c r="VFP3284" s="44"/>
      <c r="VFQ3284" s="62"/>
      <c r="VFR3284" s="56"/>
      <c r="VFS3284" s="60"/>
      <c r="VFT3284" s="60"/>
      <c r="VFU3284" s="60"/>
      <c r="VFV3284" s="60"/>
      <c r="VFW3284" s="46"/>
      <c r="VFX3284" s="65"/>
      <c r="VFY3284" s="19"/>
      <c r="VFZ3284" s="48"/>
      <c r="VGA3284" s="41"/>
      <c r="VGB3284" s="44"/>
      <c r="VGC3284" s="18"/>
      <c r="VGD3284" s="16"/>
      <c r="VGE3284" s="36"/>
      <c r="VGF3284" s="36"/>
      <c r="VGG3284" s="36"/>
      <c r="VGH3284" s="36"/>
      <c r="VGI3284" s="36"/>
      <c r="VGJ3284" s="36"/>
      <c r="VGK3284" s="36"/>
      <c r="VGL3284" s="36"/>
      <c r="VGM3284" s="36"/>
      <c r="VGN3284" s="36"/>
      <c r="VGO3284" s="36"/>
      <c r="VGP3284" s="36"/>
      <c r="VGQ3284" s="36"/>
      <c r="VGR3284" s="12"/>
      <c r="VGS3284" s="12"/>
      <c r="VGT3284" s="12"/>
      <c r="VGU3284" s="53"/>
      <c r="VGW3284" s="41"/>
      <c r="VGX3284" s="40"/>
      <c r="VGY3284" s="44"/>
      <c r="VGZ3284" s="62"/>
      <c r="VHA3284" s="56"/>
      <c r="VHB3284" s="60"/>
      <c r="VHC3284" s="60"/>
      <c r="VHD3284" s="60"/>
      <c r="VHE3284" s="60"/>
      <c r="VHF3284" s="46"/>
      <c r="VHG3284" s="65"/>
      <c r="VHH3284" s="19"/>
      <c r="VHI3284" s="48"/>
      <c r="VHJ3284" s="41"/>
      <c r="VHK3284" s="44"/>
      <c r="VHL3284" s="18"/>
      <c r="VHM3284" s="16"/>
      <c r="VHN3284" s="36"/>
      <c r="VHO3284" s="36"/>
      <c r="VHP3284" s="36"/>
      <c r="VHQ3284" s="36"/>
      <c r="VHR3284" s="36"/>
      <c r="VHS3284" s="36"/>
      <c r="VHT3284" s="36"/>
      <c r="VHU3284" s="36"/>
      <c r="VHV3284" s="36"/>
      <c r="VHW3284" s="36"/>
      <c r="VHX3284" s="36"/>
      <c r="VHY3284" s="36"/>
      <c r="VHZ3284" s="36"/>
      <c r="VIA3284" s="12"/>
      <c r="VIB3284" s="12"/>
      <c r="VIC3284" s="12"/>
      <c r="VID3284" s="53"/>
      <c r="VIF3284" s="41"/>
      <c r="VIG3284" s="40"/>
      <c r="VIH3284" s="44"/>
      <c r="VII3284" s="62"/>
      <c r="VIJ3284" s="56"/>
      <c r="VIK3284" s="60"/>
      <c r="VIL3284" s="60"/>
      <c r="VIM3284" s="60"/>
      <c r="VIN3284" s="60"/>
      <c r="VIO3284" s="46"/>
      <c r="VIP3284" s="65"/>
      <c r="VIQ3284" s="19"/>
      <c r="VIR3284" s="48"/>
      <c r="VIS3284" s="41"/>
      <c r="VIT3284" s="44"/>
      <c r="VIU3284" s="18"/>
      <c r="VIV3284" s="16"/>
      <c r="VIW3284" s="36"/>
      <c r="VIX3284" s="36"/>
      <c r="VIY3284" s="36"/>
      <c r="VIZ3284" s="36"/>
      <c r="VJA3284" s="36"/>
      <c r="VJB3284" s="36"/>
      <c r="VJC3284" s="36"/>
      <c r="VJD3284" s="36"/>
      <c r="VJE3284" s="36"/>
      <c r="VJF3284" s="36"/>
      <c r="VJG3284" s="36"/>
      <c r="VJH3284" s="36"/>
      <c r="VJI3284" s="36"/>
      <c r="VJJ3284" s="12"/>
      <c r="VJK3284" s="12"/>
      <c r="VJL3284" s="12"/>
      <c r="VJM3284" s="53"/>
      <c r="VJO3284" s="41"/>
      <c r="VJP3284" s="40"/>
      <c r="VJQ3284" s="44"/>
      <c r="VJR3284" s="62"/>
      <c r="VJS3284" s="56"/>
      <c r="VJT3284" s="60"/>
      <c r="VJU3284" s="60"/>
      <c r="VJV3284" s="60"/>
      <c r="VJW3284" s="60"/>
      <c r="VJX3284" s="46"/>
      <c r="VJY3284" s="65"/>
      <c r="VJZ3284" s="19"/>
      <c r="VKA3284" s="48"/>
      <c r="VKB3284" s="41"/>
      <c r="VKC3284" s="44"/>
      <c r="VKD3284" s="18"/>
      <c r="VKE3284" s="16"/>
      <c r="VKF3284" s="36"/>
      <c r="VKG3284" s="36"/>
      <c r="VKH3284" s="36"/>
      <c r="VKI3284" s="36"/>
      <c r="VKJ3284" s="36"/>
      <c r="VKK3284" s="36"/>
      <c r="VKL3284" s="36"/>
      <c r="VKM3284" s="36"/>
      <c r="VKN3284" s="36"/>
      <c r="VKO3284" s="36"/>
      <c r="VKP3284" s="36"/>
      <c r="VKQ3284" s="36"/>
      <c r="VKR3284" s="36"/>
      <c r="VKS3284" s="12"/>
      <c r="VKT3284" s="12"/>
      <c r="VKU3284" s="12"/>
      <c r="VKV3284" s="53"/>
      <c r="VKX3284" s="41"/>
      <c r="VKY3284" s="40"/>
      <c r="VKZ3284" s="44"/>
      <c r="VLA3284" s="62"/>
      <c r="VLB3284" s="56"/>
      <c r="VLC3284" s="60"/>
      <c r="VLD3284" s="60"/>
      <c r="VLE3284" s="60"/>
      <c r="VLF3284" s="60"/>
      <c r="VLG3284" s="46"/>
      <c r="VLH3284" s="65"/>
      <c r="VLI3284" s="19"/>
      <c r="VLJ3284" s="48"/>
      <c r="VLK3284" s="41"/>
      <c r="VLL3284" s="44"/>
      <c r="VLM3284" s="18"/>
      <c r="VLN3284" s="16"/>
      <c r="VLO3284" s="36"/>
      <c r="VLP3284" s="36"/>
      <c r="VLQ3284" s="36"/>
      <c r="VLR3284" s="36"/>
      <c r="VLS3284" s="36"/>
      <c r="VLT3284" s="36"/>
      <c r="VLU3284" s="36"/>
      <c r="VLV3284" s="36"/>
      <c r="VLW3284" s="36"/>
      <c r="VLX3284" s="36"/>
      <c r="VLY3284" s="36"/>
      <c r="VLZ3284" s="36"/>
      <c r="VMA3284" s="36"/>
      <c r="VMB3284" s="12"/>
      <c r="VMC3284" s="12"/>
      <c r="VMD3284" s="12"/>
      <c r="VME3284" s="53"/>
      <c r="VMG3284" s="41"/>
      <c r="VMH3284" s="40"/>
      <c r="VMI3284" s="44"/>
      <c r="VMJ3284" s="62"/>
      <c r="VMK3284" s="56"/>
      <c r="VML3284" s="60"/>
      <c r="VMM3284" s="60"/>
      <c r="VMN3284" s="60"/>
      <c r="VMO3284" s="60"/>
      <c r="VMP3284" s="46"/>
      <c r="VMQ3284" s="65"/>
      <c r="VMR3284" s="19"/>
      <c r="VMS3284" s="48"/>
      <c r="VMT3284" s="41"/>
      <c r="VMU3284" s="44"/>
      <c r="VMV3284" s="18"/>
      <c r="VMW3284" s="16"/>
      <c r="VMX3284" s="36"/>
      <c r="VMY3284" s="36"/>
      <c r="VMZ3284" s="36"/>
      <c r="VNA3284" s="36"/>
      <c r="VNB3284" s="36"/>
      <c r="VNC3284" s="36"/>
      <c r="VND3284" s="36"/>
      <c r="VNE3284" s="36"/>
      <c r="VNF3284" s="36"/>
      <c r="VNG3284" s="36"/>
      <c r="VNH3284" s="36"/>
      <c r="VNI3284" s="36"/>
      <c r="VNJ3284" s="36"/>
      <c r="VNK3284" s="12"/>
      <c r="VNL3284" s="12"/>
      <c r="VNM3284" s="12"/>
      <c r="VNN3284" s="53"/>
      <c r="VNP3284" s="41"/>
      <c r="VNQ3284" s="40"/>
      <c r="VNR3284" s="44"/>
      <c r="VNS3284" s="62"/>
      <c r="VNT3284" s="56"/>
      <c r="VNU3284" s="60"/>
      <c r="VNV3284" s="60"/>
      <c r="VNW3284" s="60"/>
      <c r="VNX3284" s="60"/>
      <c r="VNY3284" s="46"/>
      <c r="VNZ3284" s="65"/>
      <c r="VOA3284" s="19"/>
      <c r="VOB3284" s="48"/>
      <c r="VOC3284" s="41"/>
      <c r="VOD3284" s="44"/>
      <c r="VOE3284" s="18"/>
      <c r="VOF3284" s="16"/>
      <c r="VOG3284" s="36"/>
      <c r="VOH3284" s="36"/>
      <c r="VOI3284" s="36"/>
      <c r="VOJ3284" s="36"/>
      <c r="VOK3284" s="36"/>
      <c r="VOL3284" s="36"/>
      <c r="VOM3284" s="36"/>
      <c r="VON3284" s="36"/>
      <c r="VOO3284" s="36"/>
      <c r="VOP3284" s="36"/>
      <c r="VOQ3284" s="36"/>
      <c r="VOR3284" s="36"/>
      <c r="VOS3284" s="36"/>
      <c r="VOT3284" s="12"/>
      <c r="VOU3284" s="12"/>
      <c r="VOV3284" s="12"/>
      <c r="VOW3284" s="53"/>
      <c r="VOY3284" s="41"/>
      <c r="VOZ3284" s="40"/>
      <c r="VPA3284" s="44"/>
      <c r="VPB3284" s="62"/>
      <c r="VPC3284" s="56"/>
      <c r="VPD3284" s="60"/>
      <c r="VPE3284" s="60"/>
      <c r="VPF3284" s="60"/>
      <c r="VPG3284" s="60"/>
      <c r="VPH3284" s="46"/>
      <c r="VPI3284" s="65"/>
      <c r="VPJ3284" s="19"/>
      <c r="VPK3284" s="48"/>
      <c r="VPL3284" s="41"/>
      <c r="VPM3284" s="44"/>
      <c r="VPN3284" s="18"/>
      <c r="VPO3284" s="16"/>
      <c r="VPP3284" s="36"/>
      <c r="VPQ3284" s="36"/>
      <c r="VPR3284" s="36"/>
      <c r="VPS3284" s="36"/>
      <c r="VPT3284" s="36"/>
      <c r="VPU3284" s="36"/>
      <c r="VPV3284" s="36"/>
      <c r="VPW3284" s="36"/>
      <c r="VPX3284" s="36"/>
      <c r="VPY3284" s="36"/>
      <c r="VPZ3284" s="36"/>
      <c r="VQA3284" s="36"/>
      <c r="VQB3284" s="36"/>
      <c r="VQC3284" s="12"/>
      <c r="VQD3284" s="12"/>
      <c r="VQE3284" s="12"/>
      <c r="VQF3284" s="53"/>
      <c r="VQH3284" s="41"/>
      <c r="VQI3284" s="40"/>
      <c r="VQJ3284" s="44"/>
      <c r="VQK3284" s="62"/>
      <c r="VQL3284" s="56"/>
      <c r="VQM3284" s="60"/>
      <c r="VQN3284" s="60"/>
      <c r="VQO3284" s="60"/>
      <c r="VQP3284" s="60"/>
      <c r="VQQ3284" s="46"/>
      <c r="VQR3284" s="65"/>
      <c r="VQS3284" s="19"/>
      <c r="VQT3284" s="48"/>
      <c r="VQU3284" s="41"/>
      <c r="VQV3284" s="44"/>
      <c r="VQW3284" s="18"/>
      <c r="VQX3284" s="16"/>
      <c r="VQY3284" s="36"/>
      <c r="VQZ3284" s="36"/>
      <c r="VRA3284" s="36"/>
      <c r="VRB3284" s="36"/>
      <c r="VRC3284" s="36"/>
      <c r="VRD3284" s="36"/>
      <c r="VRE3284" s="36"/>
      <c r="VRF3284" s="36"/>
      <c r="VRG3284" s="36"/>
      <c r="VRH3284" s="36"/>
      <c r="VRI3284" s="36"/>
      <c r="VRJ3284" s="36"/>
      <c r="VRK3284" s="36"/>
      <c r="VRL3284" s="12"/>
      <c r="VRM3284" s="12"/>
      <c r="VRN3284" s="12"/>
      <c r="VRO3284" s="53"/>
      <c r="VRQ3284" s="41"/>
      <c r="VRR3284" s="40"/>
      <c r="VRS3284" s="44"/>
      <c r="VRT3284" s="62"/>
      <c r="VRU3284" s="56"/>
      <c r="VRV3284" s="60"/>
      <c r="VRW3284" s="60"/>
      <c r="VRX3284" s="60"/>
      <c r="VRY3284" s="60"/>
      <c r="VRZ3284" s="46"/>
      <c r="VSA3284" s="65"/>
      <c r="VSB3284" s="19"/>
      <c r="VSC3284" s="48"/>
      <c r="VSD3284" s="41"/>
      <c r="VSE3284" s="44"/>
      <c r="VSF3284" s="18"/>
      <c r="VSG3284" s="16"/>
      <c r="VSH3284" s="36"/>
      <c r="VSI3284" s="36"/>
      <c r="VSJ3284" s="36"/>
      <c r="VSK3284" s="36"/>
      <c r="VSL3284" s="36"/>
      <c r="VSM3284" s="36"/>
      <c r="VSN3284" s="36"/>
      <c r="VSO3284" s="36"/>
      <c r="VSP3284" s="36"/>
      <c r="VSQ3284" s="36"/>
      <c r="VSR3284" s="36"/>
      <c r="VSS3284" s="36"/>
      <c r="VST3284" s="36"/>
      <c r="VSU3284" s="12"/>
      <c r="VSV3284" s="12"/>
      <c r="VSW3284" s="12"/>
      <c r="VSX3284" s="53"/>
      <c r="VSZ3284" s="41"/>
      <c r="VTA3284" s="40"/>
      <c r="VTB3284" s="44"/>
      <c r="VTC3284" s="62"/>
      <c r="VTD3284" s="56"/>
      <c r="VTE3284" s="60"/>
      <c r="VTF3284" s="60"/>
      <c r="VTG3284" s="60"/>
      <c r="VTH3284" s="60"/>
      <c r="VTI3284" s="46"/>
      <c r="VTJ3284" s="65"/>
      <c r="VTK3284" s="19"/>
      <c r="VTL3284" s="48"/>
      <c r="VTM3284" s="41"/>
      <c r="VTN3284" s="44"/>
      <c r="VTO3284" s="18"/>
      <c r="VTP3284" s="16"/>
      <c r="VTQ3284" s="36"/>
      <c r="VTR3284" s="36"/>
      <c r="VTS3284" s="36"/>
      <c r="VTT3284" s="36"/>
      <c r="VTU3284" s="36"/>
      <c r="VTV3284" s="36"/>
      <c r="VTW3284" s="36"/>
      <c r="VTX3284" s="36"/>
      <c r="VTY3284" s="36"/>
      <c r="VTZ3284" s="36"/>
      <c r="VUA3284" s="36"/>
      <c r="VUB3284" s="36"/>
      <c r="VUC3284" s="36"/>
      <c r="VUD3284" s="12"/>
      <c r="VUE3284" s="12"/>
      <c r="VUF3284" s="12"/>
      <c r="VUG3284" s="53"/>
      <c r="VUI3284" s="41"/>
      <c r="VUJ3284" s="40"/>
      <c r="VUK3284" s="44"/>
      <c r="VUL3284" s="62"/>
      <c r="VUM3284" s="56"/>
      <c r="VUN3284" s="60"/>
      <c r="VUO3284" s="60"/>
      <c r="VUP3284" s="60"/>
      <c r="VUQ3284" s="60"/>
      <c r="VUR3284" s="46"/>
      <c r="VUS3284" s="65"/>
      <c r="VUT3284" s="19"/>
      <c r="VUU3284" s="48"/>
      <c r="VUV3284" s="41"/>
      <c r="VUW3284" s="44"/>
      <c r="VUX3284" s="18"/>
      <c r="VUY3284" s="16"/>
      <c r="VUZ3284" s="36"/>
      <c r="VVA3284" s="36"/>
      <c r="VVB3284" s="36"/>
      <c r="VVC3284" s="36"/>
      <c r="VVD3284" s="36"/>
      <c r="VVE3284" s="36"/>
      <c r="VVF3284" s="36"/>
      <c r="VVG3284" s="36"/>
      <c r="VVH3284" s="36"/>
      <c r="VVI3284" s="36"/>
      <c r="VVJ3284" s="36"/>
      <c r="VVK3284" s="36"/>
      <c r="VVL3284" s="36"/>
      <c r="VVM3284" s="12"/>
      <c r="VVN3284" s="12"/>
      <c r="VVO3284" s="12"/>
      <c r="VVP3284" s="53"/>
      <c r="VVR3284" s="41"/>
      <c r="VVS3284" s="40"/>
      <c r="VVT3284" s="44"/>
      <c r="VVU3284" s="62"/>
      <c r="VVV3284" s="56"/>
      <c r="VVW3284" s="60"/>
      <c r="VVX3284" s="60"/>
      <c r="VVY3284" s="60"/>
      <c r="VVZ3284" s="60"/>
      <c r="VWA3284" s="46"/>
      <c r="VWB3284" s="65"/>
      <c r="VWC3284" s="19"/>
      <c r="VWD3284" s="48"/>
      <c r="VWE3284" s="41"/>
      <c r="VWF3284" s="44"/>
      <c r="VWG3284" s="18"/>
      <c r="VWH3284" s="16"/>
      <c r="VWI3284" s="36"/>
      <c r="VWJ3284" s="36"/>
      <c r="VWK3284" s="36"/>
      <c r="VWL3284" s="36"/>
      <c r="VWM3284" s="36"/>
      <c r="VWN3284" s="36"/>
      <c r="VWO3284" s="36"/>
      <c r="VWP3284" s="36"/>
      <c r="VWQ3284" s="36"/>
      <c r="VWR3284" s="36"/>
      <c r="VWS3284" s="36"/>
      <c r="VWT3284" s="36"/>
      <c r="VWU3284" s="36"/>
      <c r="VWV3284" s="12"/>
      <c r="VWW3284" s="12"/>
      <c r="VWX3284" s="12"/>
      <c r="VWY3284" s="53"/>
      <c r="VXA3284" s="41"/>
      <c r="VXB3284" s="40"/>
      <c r="VXC3284" s="44"/>
      <c r="VXD3284" s="62"/>
      <c r="VXE3284" s="56"/>
      <c r="VXF3284" s="60"/>
      <c r="VXG3284" s="60"/>
      <c r="VXH3284" s="60"/>
      <c r="VXI3284" s="60"/>
      <c r="VXJ3284" s="46"/>
      <c r="VXK3284" s="65"/>
      <c r="VXL3284" s="19"/>
      <c r="VXM3284" s="48"/>
      <c r="VXN3284" s="41"/>
      <c r="VXO3284" s="44"/>
      <c r="VXP3284" s="18"/>
      <c r="VXQ3284" s="16"/>
      <c r="VXR3284" s="36"/>
      <c r="VXS3284" s="36"/>
      <c r="VXT3284" s="36"/>
      <c r="VXU3284" s="36"/>
      <c r="VXV3284" s="36"/>
      <c r="VXW3284" s="36"/>
      <c r="VXX3284" s="36"/>
      <c r="VXY3284" s="36"/>
      <c r="VXZ3284" s="36"/>
      <c r="VYA3284" s="36"/>
      <c r="VYB3284" s="36"/>
      <c r="VYC3284" s="36"/>
      <c r="VYD3284" s="36"/>
      <c r="VYE3284" s="12"/>
      <c r="VYF3284" s="12"/>
      <c r="VYG3284" s="12"/>
      <c r="VYH3284" s="53"/>
      <c r="VYJ3284" s="41"/>
      <c r="VYK3284" s="40"/>
      <c r="VYL3284" s="44"/>
      <c r="VYM3284" s="62"/>
      <c r="VYN3284" s="56"/>
      <c r="VYO3284" s="60"/>
      <c r="VYP3284" s="60"/>
      <c r="VYQ3284" s="60"/>
      <c r="VYR3284" s="60"/>
      <c r="VYS3284" s="46"/>
      <c r="VYT3284" s="65"/>
      <c r="VYU3284" s="19"/>
      <c r="VYV3284" s="48"/>
      <c r="VYW3284" s="41"/>
      <c r="VYX3284" s="44"/>
      <c r="VYY3284" s="18"/>
      <c r="VYZ3284" s="16"/>
      <c r="VZA3284" s="36"/>
      <c r="VZB3284" s="36"/>
      <c r="VZC3284" s="36"/>
      <c r="VZD3284" s="36"/>
      <c r="VZE3284" s="36"/>
      <c r="VZF3284" s="36"/>
      <c r="VZG3284" s="36"/>
      <c r="VZH3284" s="36"/>
      <c r="VZI3284" s="36"/>
      <c r="VZJ3284" s="36"/>
      <c r="VZK3284" s="36"/>
      <c r="VZL3284" s="36"/>
      <c r="VZM3284" s="36"/>
      <c r="VZN3284" s="12"/>
      <c r="VZO3284" s="12"/>
      <c r="VZP3284" s="12"/>
      <c r="VZQ3284" s="53"/>
      <c r="VZS3284" s="41"/>
      <c r="VZT3284" s="40"/>
      <c r="VZU3284" s="44"/>
      <c r="VZV3284" s="62"/>
      <c r="VZW3284" s="56"/>
      <c r="VZX3284" s="60"/>
      <c r="VZY3284" s="60"/>
      <c r="VZZ3284" s="60"/>
      <c r="WAA3284" s="60"/>
      <c r="WAB3284" s="46"/>
      <c r="WAC3284" s="65"/>
      <c r="WAD3284" s="19"/>
      <c r="WAE3284" s="48"/>
      <c r="WAF3284" s="41"/>
      <c r="WAG3284" s="44"/>
      <c r="WAH3284" s="18"/>
      <c r="WAI3284" s="16"/>
      <c r="WAJ3284" s="36"/>
      <c r="WAK3284" s="36"/>
      <c r="WAL3284" s="36"/>
      <c r="WAM3284" s="36"/>
      <c r="WAN3284" s="36"/>
      <c r="WAO3284" s="36"/>
      <c r="WAP3284" s="36"/>
      <c r="WAQ3284" s="36"/>
      <c r="WAR3284" s="36"/>
      <c r="WAS3284" s="36"/>
      <c r="WAT3284" s="36"/>
      <c r="WAU3284" s="36"/>
      <c r="WAV3284" s="36"/>
      <c r="WAW3284" s="12"/>
      <c r="WAX3284" s="12"/>
      <c r="WAY3284" s="12"/>
      <c r="WAZ3284" s="53"/>
      <c r="WBB3284" s="41"/>
      <c r="WBC3284" s="40"/>
      <c r="WBD3284" s="44"/>
      <c r="WBE3284" s="62"/>
      <c r="WBF3284" s="56"/>
      <c r="WBG3284" s="60"/>
      <c r="WBH3284" s="60"/>
      <c r="WBI3284" s="60"/>
      <c r="WBJ3284" s="60"/>
      <c r="WBK3284" s="46"/>
      <c r="WBL3284" s="65"/>
      <c r="WBM3284" s="19"/>
      <c r="WBN3284" s="48"/>
      <c r="WBO3284" s="41"/>
      <c r="WBP3284" s="44"/>
      <c r="WBQ3284" s="18"/>
      <c r="WBR3284" s="16"/>
      <c r="WBS3284" s="36"/>
      <c r="WBT3284" s="36"/>
      <c r="WBU3284" s="36"/>
      <c r="WBV3284" s="36"/>
      <c r="WBW3284" s="36"/>
      <c r="WBX3284" s="36"/>
      <c r="WBY3284" s="36"/>
      <c r="WBZ3284" s="36"/>
      <c r="WCA3284" s="36"/>
      <c r="WCB3284" s="36"/>
      <c r="WCC3284" s="36"/>
      <c r="WCD3284" s="36"/>
      <c r="WCE3284" s="36"/>
      <c r="WCF3284" s="12"/>
      <c r="WCG3284" s="12"/>
      <c r="WCH3284" s="12"/>
      <c r="WCI3284" s="53"/>
      <c r="WCK3284" s="41"/>
      <c r="WCL3284" s="40"/>
      <c r="WCM3284" s="44"/>
      <c r="WCN3284" s="62"/>
      <c r="WCO3284" s="56"/>
      <c r="WCP3284" s="60"/>
      <c r="WCQ3284" s="60"/>
      <c r="WCR3284" s="60"/>
      <c r="WCS3284" s="60"/>
      <c r="WCT3284" s="46"/>
      <c r="WCU3284" s="65"/>
      <c r="WCV3284" s="19"/>
      <c r="WCW3284" s="48"/>
      <c r="WCX3284" s="41"/>
      <c r="WCY3284" s="44"/>
      <c r="WCZ3284" s="18"/>
      <c r="WDA3284" s="16"/>
      <c r="WDB3284" s="36"/>
      <c r="WDC3284" s="36"/>
      <c r="WDD3284" s="36"/>
      <c r="WDE3284" s="36"/>
      <c r="WDF3284" s="36"/>
      <c r="WDG3284" s="36"/>
      <c r="WDH3284" s="36"/>
      <c r="WDI3284" s="36"/>
      <c r="WDJ3284" s="36"/>
      <c r="WDK3284" s="36"/>
      <c r="WDL3284" s="36"/>
      <c r="WDM3284" s="36"/>
      <c r="WDN3284" s="36"/>
      <c r="WDO3284" s="12"/>
      <c r="WDP3284" s="12"/>
      <c r="WDQ3284" s="12"/>
      <c r="WDR3284" s="53"/>
      <c r="WDT3284" s="41"/>
      <c r="WDU3284" s="40"/>
      <c r="WDV3284" s="44"/>
      <c r="WDW3284" s="62"/>
      <c r="WDX3284" s="56"/>
      <c r="WDY3284" s="60"/>
      <c r="WDZ3284" s="60"/>
      <c r="WEA3284" s="60"/>
      <c r="WEB3284" s="60"/>
      <c r="WEC3284" s="46"/>
      <c r="WED3284" s="65"/>
      <c r="WEE3284" s="19"/>
      <c r="WEF3284" s="48"/>
      <c r="WEG3284" s="41"/>
      <c r="WEH3284" s="44"/>
      <c r="WEI3284" s="18"/>
      <c r="WEJ3284" s="16"/>
      <c r="WEK3284" s="36"/>
      <c r="WEL3284" s="36"/>
      <c r="WEM3284" s="36"/>
      <c r="WEN3284" s="36"/>
      <c r="WEO3284" s="36"/>
      <c r="WEP3284" s="36"/>
      <c r="WEQ3284" s="36"/>
      <c r="WER3284" s="36"/>
      <c r="WES3284" s="36"/>
      <c r="WET3284" s="36"/>
      <c r="WEU3284" s="36"/>
      <c r="WEV3284" s="36"/>
      <c r="WEW3284" s="36"/>
      <c r="WEX3284" s="12"/>
      <c r="WEY3284" s="12"/>
      <c r="WEZ3284" s="12"/>
      <c r="WFA3284" s="53"/>
      <c r="WFC3284" s="41"/>
      <c r="WFD3284" s="40"/>
      <c r="WFE3284" s="44"/>
      <c r="WFF3284" s="62"/>
      <c r="WFG3284" s="56"/>
      <c r="WFH3284" s="60"/>
      <c r="WFI3284" s="60"/>
      <c r="WFJ3284" s="60"/>
      <c r="WFK3284" s="60"/>
      <c r="WFL3284" s="46"/>
      <c r="WFM3284" s="65"/>
      <c r="WFN3284" s="19"/>
      <c r="WFO3284" s="48"/>
      <c r="WFP3284" s="41"/>
      <c r="WFQ3284" s="44"/>
      <c r="WFR3284" s="18"/>
      <c r="WFS3284" s="16"/>
      <c r="WFT3284" s="36"/>
      <c r="WFU3284" s="36"/>
      <c r="WFV3284" s="36"/>
      <c r="WFW3284" s="36"/>
      <c r="WFX3284" s="36"/>
      <c r="WFY3284" s="36"/>
      <c r="WFZ3284" s="36"/>
      <c r="WGA3284" s="36"/>
      <c r="WGB3284" s="36"/>
      <c r="WGC3284" s="36"/>
      <c r="WGD3284" s="36"/>
      <c r="WGE3284" s="36"/>
      <c r="WGF3284" s="36"/>
      <c r="WGG3284" s="12"/>
      <c r="WGH3284" s="12"/>
      <c r="WGI3284" s="12"/>
      <c r="WGJ3284" s="53"/>
      <c r="WGL3284" s="41"/>
      <c r="WGM3284" s="40"/>
      <c r="WGN3284" s="44"/>
      <c r="WGO3284" s="62"/>
      <c r="WGP3284" s="56"/>
      <c r="WGQ3284" s="60"/>
      <c r="WGR3284" s="60"/>
      <c r="WGS3284" s="60"/>
      <c r="WGT3284" s="60"/>
      <c r="WGU3284" s="46"/>
      <c r="WGV3284" s="65"/>
      <c r="WGW3284" s="19"/>
      <c r="WGX3284" s="48"/>
      <c r="WGY3284" s="41"/>
      <c r="WGZ3284" s="44"/>
      <c r="WHA3284" s="18"/>
      <c r="WHB3284" s="16"/>
      <c r="WHC3284" s="36"/>
      <c r="WHD3284" s="36"/>
      <c r="WHE3284" s="36"/>
      <c r="WHF3284" s="36"/>
      <c r="WHG3284" s="36"/>
      <c r="WHH3284" s="36"/>
      <c r="WHI3284" s="36"/>
      <c r="WHJ3284" s="36"/>
      <c r="WHK3284" s="36"/>
      <c r="WHL3284" s="36"/>
      <c r="WHM3284" s="36"/>
      <c r="WHN3284" s="36"/>
      <c r="WHO3284" s="36"/>
      <c r="WHP3284" s="12"/>
      <c r="WHQ3284" s="12"/>
      <c r="WHR3284" s="12"/>
      <c r="WHS3284" s="53"/>
      <c r="WHU3284" s="41"/>
      <c r="WHV3284" s="40"/>
      <c r="WHW3284" s="44"/>
      <c r="WHX3284" s="62"/>
      <c r="WHY3284" s="56"/>
      <c r="WHZ3284" s="60"/>
      <c r="WIA3284" s="60"/>
      <c r="WIB3284" s="60"/>
      <c r="WIC3284" s="60"/>
      <c r="WID3284" s="46"/>
      <c r="WIE3284" s="65"/>
      <c r="WIF3284" s="19"/>
      <c r="WIG3284" s="48"/>
      <c r="WIH3284" s="41"/>
      <c r="WII3284" s="44"/>
      <c r="WIJ3284" s="18"/>
      <c r="WIK3284" s="16"/>
      <c r="WIL3284" s="36"/>
      <c r="WIM3284" s="36"/>
      <c r="WIN3284" s="36"/>
      <c r="WIO3284" s="36"/>
      <c r="WIP3284" s="36"/>
      <c r="WIQ3284" s="36"/>
      <c r="WIR3284" s="36"/>
      <c r="WIS3284" s="36"/>
      <c r="WIT3284" s="36"/>
      <c r="WIU3284" s="36"/>
      <c r="WIV3284" s="36"/>
      <c r="WIW3284" s="36"/>
      <c r="WIX3284" s="36"/>
      <c r="WIY3284" s="12"/>
      <c r="WIZ3284" s="12"/>
      <c r="WJA3284" s="12"/>
      <c r="WJB3284" s="53"/>
      <c r="WJD3284" s="41"/>
      <c r="WJE3284" s="40"/>
      <c r="WJF3284" s="44"/>
      <c r="WJG3284" s="62"/>
      <c r="WJH3284" s="56"/>
      <c r="WJI3284" s="60"/>
      <c r="WJJ3284" s="60"/>
      <c r="WJK3284" s="60"/>
      <c r="WJL3284" s="60"/>
      <c r="WJM3284" s="46"/>
      <c r="WJN3284" s="65"/>
      <c r="WJO3284" s="19"/>
      <c r="WJP3284" s="48"/>
      <c r="WJQ3284" s="41"/>
      <c r="WJR3284" s="44"/>
      <c r="WJS3284" s="18"/>
      <c r="WJT3284" s="16"/>
      <c r="WJU3284" s="36"/>
      <c r="WJV3284" s="36"/>
      <c r="WJW3284" s="36"/>
      <c r="WJX3284" s="36"/>
      <c r="WJY3284" s="36"/>
      <c r="WJZ3284" s="36"/>
      <c r="WKA3284" s="36"/>
      <c r="WKB3284" s="36"/>
      <c r="WKC3284" s="36"/>
      <c r="WKD3284" s="36"/>
      <c r="WKE3284" s="36"/>
      <c r="WKF3284" s="36"/>
      <c r="WKG3284" s="36"/>
      <c r="WKH3284" s="12"/>
      <c r="WKI3284" s="12"/>
      <c r="WKJ3284" s="12"/>
      <c r="WKK3284" s="53"/>
      <c r="WKM3284" s="41"/>
      <c r="WKN3284" s="40"/>
      <c r="WKO3284" s="44"/>
      <c r="WKP3284" s="62"/>
      <c r="WKQ3284" s="56"/>
      <c r="WKR3284" s="60"/>
      <c r="WKS3284" s="60"/>
      <c r="WKT3284" s="60"/>
      <c r="WKU3284" s="60"/>
      <c r="WKV3284" s="46"/>
      <c r="WKW3284" s="65"/>
      <c r="WKX3284" s="19"/>
      <c r="WKY3284" s="48"/>
      <c r="WKZ3284" s="41"/>
      <c r="WLA3284" s="44"/>
      <c r="WLB3284" s="18"/>
      <c r="WLC3284" s="16"/>
      <c r="WLD3284" s="36"/>
      <c r="WLE3284" s="36"/>
      <c r="WLF3284" s="36"/>
      <c r="WLG3284" s="36"/>
      <c r="WLH3284" s="36"/>
      <c r="WLI3284" s="36"/>
      <c r="WLJ3284" s="36"/>
      <c r="WLK3284" s="36"/>
      <c r="WLL3284" s="36"/>
      <c r="WLM3284" s="36"/>
      <c r="WLN3284" s="36"/>
      <c r="WLO3284" s="36"/>
      <c r="WLP3284" s="36"/>
      <c r="WLQ3284" s="12"/>
      <c r="WLR3284" s="12"/>
      <c r="WLS3284" s="12"/>
      <c r="WLT3284" s="53"/>
      <c r="WLV3284" s="41"/>
      <c r="WLW3284" s="40"/>
      <c r="WLX3284" s="44"/>
      <c r="WLY3284" s="62"/>
      <c r="WLZ3284" s="56"/>
      <c r="WMA3284" s="60"/>
      <c r="WMB3284" s="60"/>
      <c r="WMC3284" s="60"/>
      <c r="WMD3284" s="60"/>
      <c r="WME3284" s="46"/>
      <c r="WMF3284" s="65"/>
      <c r="WMG3284" s="19"/>
      <c r="WMH3284" s="48"/>
      <c r="WMI3284" s="41"/>
      <c r="WMJ3284" s="44"/>
      <c r="WMK3284" s="18"/>
      <c r="WML3284" s="16"/>
      <c r="WMM3284" s="36"/>
      <c r="WMN3284" s="36"/>
      <c r="WMO3284" s="36"/>
      <c r="WMP3284" s="36"/>
      <c r="WMQ3284" s="36"/>
      <c r="WMR3284" s="36"/>
      <c r="WMS3284" s="36"/>
      <c r="WMT3284" s="36"/>
      <c r="WMU3284" s="36"/>
      <c r="WMV3284" s="36"/>
      <c r="WMW3284" s="36"/>
      <c r="WMX3284" s="36"/>
      <c r="WMY3284" s="36"/>
      <c r="WMZ3284" s="12"/>
      <c r="WNA3284" s="12"/>
      <c r="WNB3284" s="12"/>
      <c r="WNC3284" s="53"/>
      <c r="WNE3284" s="41"/>
      <c r="WNF3284" s="40"/>
      <c r="WNG3284" s="44"/>
      <c r="WNH3284" s="62"/>
      <c r="WNI3284" s="56"/>
      <c r="WNJ3284" s="60"/>
      <c r="WNK3284" s="60"/>
      <c r="WNL3284" s="60"/>
      <c r="WNM3284" s="60"/>
      <c r="WNN3284" s="46"/>
      <c r="WNO3284" s="65"/>
      <c r="WNP3284" s="19"/>
      <c r="WNQ3284" s="48"/>
      <c r="WNR3284" s="41"/>
      <c r="WNS3284" s="44"/>
      <c r="WNT3284" s="18"/>
      <c r="WNU3284" s="16"/>
      <c r="WNV3284" s="36"/>
      <c r="WNW3284" s="36"/>
      <c r="WNX3284" s="36"/>
      <c r="WNY3284" s="36"/>
      <c r="WNZ3284" s="36"/>
      <c r="WOA3284" s="36"/>
      <c r="WOB3284" s="36"/>
      <c r="WOC3284" s="36"/>
      <c r="WOD3284" s="36"/>
      <c r="WOE3284" s="36"/>
      <c r="WOF3284" s="36"/>
      <c r="WOG3284" s="36"/>
      <c r="WOH3284" s="36"/>
      <c r="WOI3284" s="12"/>
      <c r="WOJ3284" s="12"/>
      <c r="WOK3284" s="12"/>
      <c r="WOL3284" s="53"/>
      <c r="WON3284" s="41"/>
      <c r="WOO3284" s="40"/>
      <c r="WOP3284" s="44"/>
      <c r="WOQ3284" s="62"/>
      <c r="WOR3284" s="56"/>
      <c r="WOS3284" s="60"/>
      <c r="WOT3284" s="60"/>
      <c r="WOU3284" s="60"/>
      <c r="WOV3284" s="60"/>
      <c r="WOW3284" s="46"/>
      <c r="WOX3284" s="65"/>
      <c r="WOY3284" s="19"/>
      <c r="WOZ3284" s="48"/>
      <c r="WPA3284" s="41"/>
      <c r="WPB3284" s="44"/>
      <c r="WPC3284" s="18"/>
      <c r="WPD3284" s="16"/>
      <c r="WPE3284" s="36"/>
      <c r="WPF3284" s="36"/>
      <c r="WPG3284" s="36"/>
      <c r="WPH3284" s="36"/>
      <c r="WPI3284" s="36"/>
      <c r="WPJ3284" s="36"/>
      <c r="WPK3284" s="36"/>
      <c r="WPL3284" s="36"/>
      <c r="WPM3284" s="36"/>
      <c r="WPN3284" s="36"/>
      <c r="WPO3284" s="36"/>
      <c r="WPP3284" s="36"/>
      <c r="WPQ3284" s="36"/>
      <c r="WPR3284" s="12"/>
      <c r="WPS3284" s="12"/>
      <c r="WPT3284" s="12"/>
      <c r="WPU3284" s="53"/>
      <c r="WPW3284" s="41"/>
      <c r="WPX3284" s="40"/>
      <c r="WPY3284" s="44"/>
      <c r="WPZ3284" s="62"/>
      <c r="WQA3284" s="56"/>
      <c r="WQB3284" s="60"/>
      <c r="WQC3284" s="60"/>
      <c r="WQD3284" s="60"/>
      <c r="WQE3284" s="60"/>
      <c r="WQF3284" s="46"/>
      <c r="WQG3284" s="65"/>
      <c r="WQH3284" s="19"/>
      <c r="WQI3284" s="48"/>
      <c r="WQJ3284" s="41"/>
      <c r="WQK3284" s="44"/>
      <c r="WQL3284" s="18"/>
      <c r="WQM3284" s="16"/>
      <c r="WQN3284" s="36"/>
      <c r="WQO3284" s="36"/>
      <c r="WQP3284" s="36"/>
      <c r="WQQ3284" s="36"/>
      <c r="WQR3284" s="36"/>
      <c r="WQS3284" s="36"/>
      <c r="WQT3284" s="36"/>
      <c r="WQU3284" s="36"/>
      <c r="WQV3284" s="36"/>
      <c r="WQW3284" s="36"/>
      <c r="WQX3284" s="36"/>
      <c r="WQY3284" s="36"/>
      <c r="WQZ3284" s="36"/>
      <c r="WRA3284" s="12"/>
      <c r="WRB3284" s="12"/>
      <c r="WRC3284" s="12"/>
      <c r="WRD3284" s="53"/>
      <c r="WRF3284" s="41"/>
      <c r="WRG3284" s="40"/>
      <c r="WRH3284" s="44"/>
      <c r="WRI3284" s="62"/>
      <c r="WRJ3284" s="56"/>
      <c r="WRK3284" s="60"/>
      <c r="WRL3284" s="60"/>
      <c r="WRM3284" s="60"/>
      <c r="WRN3284" s="60"/>
      <c r="WRO3284" s="46"/>
      <c r="WRP3284" s="65"/>
      <c r="WRQ3284" s="19"/>
      <c r="WRR3284" s="48"/>
      <c r="WRS3284" s="41"/>
      <c r="WRT3284" s="44"/>
      <c r="WRU3284" s="18"/>
      <c r="WRV3284" s="16"/>
      <c r="WRW3284" s="36"/>
      <c r="WRX3284" s="36"/>
      <c r="WRY3284" s="36"/>
      <c r="WRZ3284" s="36"/>
      <c r="WSA3284" s="36"/>
      <c r="WSB3284" s="36"/>
      <c r="WSC3284" s="36"/>
      <c r="WSD3284" s="36"/>
      <c r="WSE3284" s="36"/>
      <c r="WSF3284" s="36"/>
      <c r="WSG3284" s="36"/>
      <c r="WSH3284" s="36"/>
      <c r="WSI3284" s="36"/>
      <c r="WSJ3284" s="12"/>
      <c r="WSK3284" s="12"/>
      <c r="WSL3284" s="12"/>
      <c r="WSM3284" s="53"/>
      <c r="WSO3284" s="41"/>
      <c r="WSP3284" s="40"/>
      <c r="WSQ3284" s="44"/>
      <c r="WSR3284" s="62"/>
      <c r="WSS3284" s="56"/>
      <c r="WST3284" s="60"/>
      <c r="WSU3284" s="60"/>
      <c r="WSV3284" s="60"/>
      <c r="WSW3284" s="60"/>
      <c r="WSX3284" s="46"/>
      <c r="WSY3284" s="65"/>
      <c r="WSZ3284" s="19"/>
      <c r="WTA3284" s="48"/>
      <c r="WTB3284" s="41"/>
      <c r="WTC3284" s="44"/>
      <c r="WTD3284" s="18"/>
      <c r="WTE3284" s="16"/>
      <c r="WTF3284" s="36"/>
      <c r="WTG3284" s="36"/>
      <c r="WTH3284" s="36"/>
      <c r="WTI3284" s="36"/>
      <c r="WTJ3284" s="36"/>
      <c r="WTK3284" s="36"/>
      <c r="WTL3284" s="36"/>
      <c r="WTM3284" s="36"/>
      <c r="WTN3284" s="36"/>
      <c r="WTO3284" s="36"/>
      <c r="WTP3284" s="36"/>
      <c r="WTQ3284" s="36"/>
      <c r="WTR3284" s="36"/>
      <c r="WTS3284" s="12"/>
      <c r="WTT3284" s="12"/>
      <c r="WTU3284" s="12"/>
      <c r="WTV3284" s="53"/>
      <c r="WTX3284" s="41"/>
      <c r="WTY3284" s="40"/>
      <c r="WTZ3284" s="44"/>
      <c r="WUA3284" s="62"/>
      <c r="WUB3284" s="56"/>
      <c r="WUC3284" s="60"/>
      <c r="WUD3284" s="60"/>
      <c r="WUE3284" s="60"/>
      <c r="WUF3284" s="60"/>
      <c r="WUG3284" s="46"/>
      <c r="WUH3284" s="65"/>
      <c r="WUI3284" s="19"/>
      <c r="WUJ3284" s="48"/>
      <c r="WUK3284" s="41"/>
      <c r="WUL3284" s="44"/>
      <c r="WUM3284" s="18"/>
      <c r="WUN3284" s="16"/>
      <c r="WUO3284" s="36"/>
      <c r="WUP3284" s="36"/>
      <c r="WUQ3284" s="36"/>
      <c r="WUR3284" s="36"/>
      <c r="WUS3284" s="36"/>
      <c r="WUT3284" s="36"/>
      <c r="WUU3284" s="36"/>
      <c r="WUV3284" s="36"/>
      <c r="WUW3284" s="36"/>
      <c r="WUX3284" s="36"/>
      <c r="WUY3284" s="36"/>
      <c r="WUZ3284" s="36"/>
      <c r="WVA3284" s="36"/>
      <c r="WVB3284" s="12"/>
      <c r="WVC3284" s="12"/>
      <c r="WVD3284" s="12"/>
      <c r="WVE3284" s="53"/>
      <c r="WVG3284" s="41"/>
      <c r="WVH3284" s="40"/>
      <c r="WVI3284" s="44"/>
      <c r="WVJ3284" s="62"/>
      <c r="WVK3284" s="56"/>
      <c r="WVL3284" s="60"/>
      <c r="WVM3284" s="60"/>
      <c r="WVN3284" s="60"/>
      <c r="WVO3284" s="60"/>
      <c r="WVP3284" s="46"/>
      <c r="WVQ3284" s="65"/>
      <c r="WVR3284" s="19"/>
      <c r="WVS3284" s="48"/>
      <c r="WVT3284" s="41"/>
      <c r="WVU3284" s="44"/>
      <c r="WVV3284" s="18"/>
      <c r="WVW3284" s="16"/>
      <c r="WVX3284" s="36"/>
      <c r="WVY3284" s="36"/>
      <c r="WVZ3284" s="36"/>
      <c r="WWA3284" s="36"/>
      <c r="WWB3284" s="36"/>
      <c r="WWC3284" s="36"/>
      <c r="WWD3284" s="36"/>
      <c r="WWE3284" s="36"/>
      <c r="WWF3284" s="36"/>
      <c r="WWG3284" s="36"/>
      <c r="WWH3284" s="36"/>
      <c r="WWI3284" s="36"/>
      <c r="WWJ3284" s="36"/>
      <c r="WWK3284" s="12"/>
      <c r="WWL3284" s="12"/>
      <c r="WWM3284" s="12"/>
      <c r="WWN3284" s="53"/>
      <c r="WWP3284" s="41"/>
      <c r="WWQ3284" s="40"/>
      <c r="WWR3284" s="44"/>
      <c r="WWS3284" s="62"/>
      <c r="WWT3284" s="56"/>
      <c r="WWU3284" s="60"/>
      <c r="WWV3284" s="60"/>
      <c r="WWW3284" s="60"/>
      <c r="WWX3284" s="60"/>
      <c r="WWY3284" s="46"/>
      <c r="WWZ3284" s="65"/>
      <c r="WXA3284" s="19"/>
      <c r="WXB3284" s="48"/>
      <c r="WXC3284" s="41"/>
      <c r="WXD3284" s="44"/>
      <c r="WXE3284" s="18"/>
      <c r="WXF3284" s="16"/>
      <c r="WXG3284" s="36"/>
      <c r="WXH3284" s="36"/>
      <c r="WXI3284" s="36"/>
      <c r="WXJ3284" s="36"/>
      <c r="WXK3284" s="36"/>
      <c r="WXL3284" s="36"/>
      <c r="WXM3284" s="36"/>
      <c r="WXN3284" s="36"/>
      <c r="WXO3284" s="36"/>
      <c r="WXP3284" s="36"/>
      <c r="WXQ3284" s="36"/>
      <c r="WXR3284" s="36"/>
      <c r="WXS3284" s="36"/>
      <c r="WXT3284" s="12"/>
      <c r="WXU3284" s="12"/>
      <c r="WXV3284" s="12"/>
      <c r="WXW3284" s="53"/>
      <c r="WXY3284" s="41"/>
      <c r="WXZ3284" s="40"/>
      <c r="WYA3284" s="44"/>
      <c r="WYB3284" s="62"/>
      <c r="WYC3284" s="56"/>
      <c r="WYD3284" s="60"/>
      <c r="WYE3284" s="60"/>
      <c r="WYF3284" s="60"/>
      <c r="WYG3284" s="60"/>
      <c r="WYH3284" s="46"/>
      <c r="WYI3284" s="65"/>
      <c r="WYJ3284" s="19"/>
      <c r="WYK3284" s="48"/>
      <c r="WYL3284" s="41"/>
      <c r="WYM3284" s="44"/>
      <c r="WYN3284" s="18"/>
      <c r="WYO3284" s="16"/>
      <c r="WYP3284" s="36"/>
      <c r="WYQ3284" s="36"/>
      <c r="WYR3284" s="36"/>
      <c r="WYS3284" s="36"/>
      <c r="WYT3284" s="36"/>
      <c r="WYU3284" s="36"/>
      <c r="WYV3284" s="36"/>
      <c r="WYW3284" s="36"/>
      <c r="WYX3284" s="36"/>
      <c r="WYY3284" s="36"/>
      <c r="WYZ3284" s="36"/>
      <c r="WZA3284" s="36"/>
      <c r="WZB3284" s="36"/>
      <c r="WZC3284" s="12"/>
      <c r="WZD3284" s="12"/>
      <c r="WZE3284" s="12"/>
      <c r="WZF3284" s="53"/>
      <c r="WZH3284" s="41"/>
      <c r="WZI3284" s="40"/>
      <c r="WZJ3284" s="44"/>
      <c r="WZK3284" s="62"/>
      <c r="WZL3284" s="56"/>
      <c r="WZM3284" s="60"/>
      <c r="WZN3284" s="60"/>
      <c r="WZO3284" s="60"/>
      <c r="WZP3284" s="60"/>
      <c r="WZQ3284" s="46"/>
      <c r="WZR3284" s="65"/>
      <c r="WZS3284" s="19"/>
      <c r="WZT3284" s="48"/>
      <c r="WZU3284" s="41"/>
      <c r="WZV3284" s="44"/>
      <c r="WZW3284" s="18"/>
      <c r="WZX3284" s="16"/>
      <c r="WZY3284" s="36"/>
      <c r="WZZ3284" s="36"/>
      <c r="XAA3284" s="36"/>
      <c r="XAB3284" s="36"/>
      <c r="XAC3284" s="36"/>
      <c r="XAD3284" s="36"/>
      <c r="XAE3284" s="36"/>
      <c r="XAF3284" s="36"/>
      <c r="XAG3284" s="36"/>
      <c r="XAH3284" s="36"/>
      <c r="XAI3284" s="36"/>
      <c r="XAJ3284" s="36"/>
      <c r="XAK3284" s="36"/>
      <c r="XAL3284" s="12"/>
      <c r="XAM3284" s="12"/>
      <c r="XAN3284" s="12"/>
      <c r="XAO3284" s="53"/>
      <c r="XAQ3284" s="41"/>
      <c r="XAR3284" s="40"/>
      <c r="XAS3284" s="44"/>
      <c r="XAT3284" s="62"/>
      <c r="XAU3284" s="56"/>
      <c r="XAV3284" s="60"/>
      <c r="XAW3284" s="60"/>
      <c r="XAX3284" s="60"/>
      <c r="XAY3284" s="60"/>
      <c r="XAZ3284" s="46"/>
      <c r="XBA3284" s="65"/>
      <c r="XBB3284" s="19"/>
      <c r="XBC3284" s="48"/>
      <c r="XBD3284" s="41"/>
      <c r="XBE3284" s="44"/>
      <c r="XBF3284" s="18"/>
      <c r="XBG3284" s="16"/>
      <c r="XBH3284" s="36"/>
      <c r="XBI3284" s="36"/>
      <c r="XBJ3284" s="36"/>
      <c r="XBK3284" s="36"/>
      <c r="XBL3284" s="36"/>
      <c r="XBM3284" s="36"/>
      <c r="XBN3284" s="36"/>
      <c r="XBO3284" s="36"/>
      <c r="XBP3284" s="36"/>
      <c r="XBQ3284" s="36"/>
      <c r="XBR3284" s="36"/>
      <c r="XBS3284" s="36"/>
      <c r="XBT3284" s="36"/>
      <c r="XBU3284" s="12"/>
      <c r="XBV3284" s="12"/>
      <c r="XBW3284" s="12"/>
      <c r="XBX3284" s="53"/>
      <c r="XBZ3284" s="41"/>
      <c r="XCA3284" s="40"/>
      <c r="XCB3284" s="44"/>
      <c r="XCC3284" s="62"/>
      <c r="XCD3284" s="56"/>
      <c r="XCE3284" s="60"/>
      <c r="XCF3284" s="60"/>
      <c r="XCG3284" s="60"/>
      <c r="XCH3284" s="60"/>
      <c r="XCI3284" s="46"/>
      <c r="XCJ3284" s="65"/>
      <c r="XCK3284" s="19"/>
      <c r="XCL3284" s="48"/>
      <c r="XCM3284" s="41"/>
      <c r="XCN3284" s="44"/>
      <c r="XCO3284" s="18"/>
      <c r="XCP3284" s="16"/>
      <c r="XCQ3284" s="36"/>
      <c r="XCR3284" s="36"/>
      <c r="XCS3284" s="36"/>
      <c r="XCT3284" s="36"/>
      <c r="XCU3284" s="36"/>
      <c r="XCV3284" s="36"/>
      <c r="XCW3284" s="36"/>
      <c r="XCX3284" s="36"/>
      <c r="XCY3284" s="36"/>
      <c r="XCZ3284" s="36"/>
      <c r="XDA3284" s="36"/>
      <c r="XDB3284" s="36"/>
      <c r="XDC3284" s="36"/>
      <c r="XDD3284" s="12"/>
      <c r="XDE3284" s="12"/>
      <c r="XDF3284" s="12"/>
      <c r="XDG3284" s="53"/>
      <c r="XDI3284" s="41"/>
      <c r="XDJ3284" s="40"/>
      <c r="XDK3284" s="44"/>
      <c r="XDL3284" s="62"/>
      <c r="XDM3284" s="56"/>
      <c r="XDN3284" s="60"/>
      <c r="XDO3284" s="60"/>
      <c r="XDP3284" s="60"/>
      <c r="XDQ3284" s="60"/>
      <c r="XDR3284" s="46"/>
      <c r="XDS3284" s="65"/>
      <c r="XDT3284" s="19"/>
      <c r="XDU3284" s="48"/>
      <c r="XDV3284" s="41"/>
      <c r="XDW3284" s="44"/>
      <c r="XDX3284" s="18"/>
      <c r="XDY3284" s="16"/>
      <c r="XDZ3284" s="36"/>
      <c r="XEA3284" s="36"/>
      <c r="XEB3284" s="36"/>
      <c r="XEC3284" s="36"/>
      <c r="XED3284" s="36"/>
      <c r="XEE3284" s="36"/>
      <c r="XEF3284" s="36"/>
      <c r="XEG3284" s="36"/>
      <c r="XEH3284" s="36"/>
      <c r="XEI3284" s="36"/>
      <c r="XEJ3284" s="36"/>
      <c r="XEK3284" s="36"/>
      <c r="XEL3284" s="36"/>
      <c r="XEM3284" s="12"/>
      <c r="XEN3284" s="12"/>
      <c r="XEO3284" s="12"/>
      <c r="XEP3284" s="53"/>
      <c r="XER3284" s="41"/>
      <c r="XES3284" s="40"/>
      <c r="XET3284" s="44"/>
      <c r="XEU3284" s="62"/>
      <c r="XEV3284" s="56"/>
      <c r="XEW3284" s="60"/>
      <c r="XEX3284" s="60"/>
      <c r="XEY3284" s="60"/>
      <c r="XEZ3284" s="60"/>
      <c r="XFA3284" s="46"/>
      <c r="XFB3284" s="65"/>
      <c r="XFC3284" s="19"/>
      <c r="XFD3284" s="48"/>
    </row>
    <row r="3285" spans="1:16384" x14ac:dyDescent="0.35">
      <c r="A3285" s="46" t="s">
        <v>3990</v>
      </c>
      <c r="B3285" s="65" t="s">
        <v>7472</v>
      </c>
      <c r="C3285" s="19" t="s">
        <v>3640</v>
      </c>
      <c r="D3285" s="48" t="s">
        <v>9464</v>
      </c>
      <c r="E3285" s="41" t="s">
        <v>9404</v>
      </c>
      <c r="F3285" s="44" t="s">
        <v>52</v>
      </c>
      <c r="G3285" s="18" t="s">
        <v>4187</v>
      </c>
      <c r="H3285" s="16">
        <v>0.89470000000000005</v>
      </c>
      <c r="I3285" s="36">
        <f>(Reference!B$12*List!$H3285)+Reference!B$13</f>
        <v>931.05739865416922</v>
      </c>
      <c r="J3285" s="36">
        <f>(Reference!C$12*List!$H3285)+Reference!C$13</f>
        <v>1389.4649244670534</v>
      </c>
      <c r="K3285" s="36">
        <f>(Reference!D$12*List!$H3285)+Reference!D$13</f>
        <v>1663.3562134747515</v>
      </c>
      <c r="L3285" s="36">
        <f>(Reference!E$12*List!$H3285)+Reference!E$13</f>
        <v>2057.1830564058209</v>
      </c>
      <c r="M3285" s="36">
        <f>(Reference!F$12*List!$H3285)+Reference!F$13</f>
        <v>2143.0984291682357</v>
      </c>
      <c r="N3285" s="36">
        <f>(Reference!G$12*List!$H3285)+Reference!G$13</f>
        <v>2426.7921432562089</v>
      </c>
      <c r="O3285" s="36">
        <f>(Reference!H$12*List!$H3285)+Reference!H$13</f>
        <v>2519.0502616588028</v>
      </c>
      <c r="P3285" s="36">
        <f>(Reference!I$12*List!$H3285)+Reference!I$13</f>
        <v>2618.2277389415904</v>
      </c>
      <c r="Q3285" s="36">
        <f>(Reference!J$12*List!$H3285)+Reference!J$13</f>
        <v>3031.0828187931938</v>
      </c>
      <c r="R3285" s="36">
        <f>(Reference!K$12*List!$H3285)+Reference!K$13</f>
        <v>3127.3772298759013</v>
      </c>
      <c r="S3285" s="36">
        <f>(Reference!L$12*List!$H3285)+Reference!L$13</f>
        <v>3374.1676966028372</v>
      </c>
      <c r="T3285" s="36">
        <f>(Reference!M$12*List!$H3285)+Reference!M$13</f>
        <v>4030.9301769812973</v>
      </c>
      <c r="U3285" s="36">
        <f>(Reference!N$12*List!$H3285)+Reference!N$13</f>
        <v>16260.896997725042</v>
      </c>
      <c r="V3285" s="12">
        <f>(Reference!O$12*List!$H3285)+Reference!O$13</f>
        <v>604.46365950898962</v>
      </c>
      <c r="W3285" s="12">
        <f>(Reference!P$12*List!$H3285)+Reference!P$13</f>
        <v>851.74424748993988</v>
      </c>
      <c r="X3285" s="12">
        <f>(Reference!Q$12*List!$H3285)+Reference!Q$13</f>
        <v>425.87212374496994</v>
      </c>
      <c r="Y3285" s="53"/>
      <c r="Z3285" s="1" t="str">
        <f t="shared" si="102"/>
        <v>YAUCOPuerto Rico</v>
      </c>
      <c r="AA3285" s="41" t="s">
        <v>9404</v>
      </c>
      <c r="AB3285" s="40"/>
      <c r="AC3285" s="44" t="s">
        <v>52</v>
      </c>
      <c r="AD3285" s="62"/>
      <c r="AE3285" s="56"/>
      <c r="AJ3285" s="46"/>
      <c r="AK3285" s="65"/>
      <c r="AL3285" s="19"/>
      <c r="AM3285" s="48"/>
      <c r="AN3285" s="41"/>
      <c r="AO3285" s="44"/>
      <c r="AP3285" s="18"/>
      <c r="AQ3285" s="16"/>
      <c r="AR3285" s="36"/>
      <c r="AS3285" s="36"/>
      <c r="AT3285" s="36"/>
      <c r="AU3285" s="36"/>
      <c r="AV3285" s="36"/>
      <c r="AW3285" s="36"/>
      <c r="AX3285" s="36"/>
      <c r="AY3285" s="36"/>
      <c r="AZ3285" s="36"/>
      <c r="BA3285" s="36"/>
      <c r="BB3285" s="36"/>
      <c r="BC3285" s="36"/>
      <c r="BD3285" s="36"/>
      <c r="BE3285" s="12"/>
      <c r="BF3285" s="12"/>
      <c r="BG3285" s="12"/>
      <c r="BH3285" s="53"/>
      <c r="BJ3285" s="41"/>
      <c r="BK3285" s="40"/>
      <c r="BL3285" s="44"/>
      <c r="BM3285" s="62"/>
      <c r="BN3285" s="56"/>
      <c r="BO3285" s="60"/>
      <c r="BP3285" s="60"/>
      <c r="BQ3285" s="60"/>
      <c r="BR3285" s="60"/>
      <c r="BS3285" s="46"/>
      <c r="BT3285" s="65"/>
      <c r="BU3285" s="19"/>
      <c r="BV3285" s="48"/>
      <c r="BW3285" s="41"/>
      <c r="BX3285" s="44"/>
      <c r="BY3285" s="18"/>
      <c r="BZ3285" s="16"/>
      <c r="CA3285" s="36"/>
      <c r="CB3285" s="36"/>
      <c r="CC3285" s="36"/>
      <c r="CD3285" s="36"/>
      <c r="CE3285" s="36"/>
      <c r="CF3285" s="36"/>
      <c r="CG3285" s="36"/>
      <c r="CH3285" s="36"/>
      <c r="CI3285" s="36"/>
      <c r="CJ3285" s="36"/>
      <c r="CK3285" s="36"/>
      <c r="CL3285" s="36"/>
      <c r="CM3285" s="36"/>
      <c r="CN3285" s="12"/>
      <c r="CO3285" s="12"/>
      <c r="CP3285" s="12"/>
      <c r="CQ3285" s="53"/>
      <c r="CS3285" s="41"/>
      <c r="CT3285" s="40"/>
      <c r="CU3285" s="44"/>
      <c r="CV3285" s="62"/>
      <c r="CW3285" s="56"/>
      <c r="CX3285" s="60"/>
      <c r="CY3285" s="60"/>
      <c r="CZ3285" s="60"/>
      <c r="DA3285" s="60"/>
      <c r="DB3285" s="46"/>
      <c r="DC3285" s="65"/>
      <c r="DD3285" s="19"/>
      <c r="DE3285" s="48"/>
      <c r="DF3285" s="41"/>
      <c r="DG3285" s="44"/>
      <c r="DH3285" s="18"/>
      <c r="DI3285" s="16"/>
      <c r="DJ3285" s="36"/>
      <c r="DK3285" s="36"/>
      <c r="DL3285" s="36"/>
      <c r="DM3285" s="36"/>
      <c r="DN3285" s="36"/>
      <c r="DO3285" s="36"/>
      <c r="DP3285" s="36"/>
      <c r="DQ3285" s="36"/>
      <c r="DR3285" s="36"/>
      <c r="DS3285" s="36"/>
      <c r="DT3285" s="36"/>
      <c r="DU3285" s="36"/>
      <c r="DV3285" s="36"/>
      <c r="DW3285" s="12"/>
      <c r="DX3285" s="12"/>
      <c r="DY3285" s="12"/>
      <c r="DZ3285" s="53"/>
      <c r="EB3285" s="41"/>
      <c r="EC3285" s="40"/>
      <c r="ED3285" s="44"/>
      <c r="EE3285" s="62"/>
      <c r="EF3285" s="56"/>
      <c r="EG3285" s="60"/>
      <c r="EH3285" s="60"/>
      <c r="EI3285" s="60"/>
      <c r="EJ3285" s="60"/>
      <c r="EK3285" s="46"/>
      <c r="EL3285" s="65"/>
      <c r="EM3285" s="19"/>
      <c r="EN3285" s="48"/>
      <c r="EO3285" s="41"/>
      <c r="EP3285" s="44"/>
      <c r="EQ3285" s="18"/>
      <c r="ER3285" s="16"/>
      <c r="ES3285" s="36"/>
      <c r="ET3285" s="36"/>
      <c r="EU3285" s="36"/>
      <c r="EV3285" s="36"/>
      <c r="EW3285" s="36"/>
      <c r="EX3285" s="36"/>
      <c r="EY3285" s="36"/>
      <c r="EZ3285" s="36"/>
      <c r="FA3285" s="36"/>
      <c r="FB3285" s="36"/>
      <c r="FC3285" s="36"/>
      <c r="FD3285" s="36"/>
      <c r="FE3285" s="36"/>
      <c r="FF3285" s="12"/>
      <c r="FG3285" s="12"/>
      <c r="FH3285" s="12"/>
      <c r="FI3285" s="53"/>
      <c r="FK3285" s="41"/>
      <c r="FL3285" s="40"/>
      <c r="FM3285" s="44"/>
      <c r="FN3285" s="62"/>
      <c r="FO3285" s="56"/>
      <c r="FP3285" s="60"/>
      <c r="FQ3285" s="60"/>
      <c r="FR3285" s="60"/>
      <c r="FS3285" s="60"/>
      <c r="FT3285" s="46"/>
      <c r="FU3285" s="65"/>
      <c r="FV3285" s="19"/>
      <c r="FW3285" s="48"/>
      <c r="FX3285" s="41"/>
      <c r="FY3285" s="44"/>
      <c r="FZ3285" s="18"/>
      <c r="GA3285" s="16"/>
      <c r="GB3285" s="36"/>
      <c r="GC3285" s="36"/>
      <c r="GD3285" s="36"/>
      <c r="GE3285" s="36"/>
      <c r="GF3285" s="36"/>
      <c r="GG3285" s="36"/>
      <c r="GH3285" s="36"/>
      <c r="GI3285" s="36"/>
      <c r="GJ3285" s="36"/>
      <c r="GK3285" s="36"/>
      <c r="GL3285" s="36"/>
      <c r="GM3285" s="36"/>
      <c r="GN3285" s="36"/>
      <c r="GO3285" s="12"/>
      <c r="GP3285" s="12"/>
      <c r="GQ3285" s="12"/>
      <c r="GR3285" s="53"/>
      <c r="GT3285" s="41"/>
      <c r="GU3285" s="40"/>
      <c r="GV3285" s="44"/>
      <c r="GW3285" s="62"/>
      <c r="GX3285" s="56"/>
      <c r="GY3285" s="60"/>
      <c r="GZ3285" s="60"/>
      <c r="HA3285" s="60"/>
      <c r="HB3285" s="60"/>
      <c r="HC3285" s="46"/>
      <c r="HD3285" s="65"/>
      <c r="HE3285" s="19"/>
      <c r="HF3285" s="48"/>
      <c r="HG3285" s="41"/>
      <c r="HH3285" s="44"/>
      <c r="HI3285" s="18"/>
      <c r="HJ3285" s="16"/>
      <c r="HK3285" s="36"/>
      <c r="HL3285" s="36"/>
      <c r="HM3285" s="36"/>
      <c r="HN3285" s="36"/>
      <c r="HO3285" s="36"/>
      <c r="HP3285" s="36"/>
      <c r="HQ3285" s="36"/>
      <c r="HR3285" s="36"/>
      <c r="HS3285" s="36"/>
      <c r="HT3285" s="36"/>
      <c r="HU3285" s="36"/>
      <c r="HV3285" s="36"/>
      <c r="HW3285" s="36"/>
      <c r="HX3285" s="12"/>
      <c r="HY3285" s="12"/>
      <c r="HZ3285" s="12"/>
      <c r="IA3285" s="53"/>
      <c r="IC3285" s="41"/>
      <c r="ID3285" s="40"/>
      <c r="IE3285" s="44"/>
      <c r="IF3285" s="62"/>
      <c r="IG3285" s="56"/>
      <c r="IH3285" s="60"/>
      <c r="II3285" s="60"/>
      <c r="IJ3285" s="60"/>
      <c r="IK3285" s="60"/>
      <c r="IL3285" s="46"/>
      <c r="IM3285" s="65"/>
      <c r="IN3285" s="19"/>
      <c r="IO3285" s="48"/>
      <c r="IP3285" s="41"/>
      <c r="IQ3285" s="44"/>
      <c r="IR3285" s="18"/>
      <c r="IS3285" s="16"/>
      <c r="IT3285" s="36"/>
      <c r="IU3285" s="36"/>
      <c r="IV3285" s="36"/>
      <c r="IW3285" s="36"/>
      <c r="IX3285" s="36"/>
      <c r="IY3285" s="36"/>
      <c r="IZ3285" s="36"/>
      <c r="JA3285" s="36"/>
      <c r="JB3285" s="36"/>
      <c r="JC3285" s="36"/>
      <c r="JD3285" s="36"/>
      <c r="JE3285" s="36"/>
      <c r="JF3285" s="36"/>
      <c r="JG3285" s="12"/>
      <c r="JH3285" s="12"/>
      <c r="JI3285" s="12"/>
      <c r="JJ3285" s="53"/>
      <c r="JL3285" s="41"/>
      <c r="JM3285" s="40"/>
      <c r="JN3285" s="44"/>
      <c r="JO3285" s="62"/>
      <c r="JP3285" s="56"/>
      <c r="JQ3285" s="60"/>
      <c r="JR3285" s="60"/>
      <c r="JS3285" s="60"/>
      <c r="JT3285" s="60"/>
      <c r="JU3285" s="46"/>
      <c r="JV3285" s="65"/>
      <c r="JW3285" s="19"/>
      <c r="JX3285" s="48"/>
      <c r="JY3285" s="41"/>
      <c r="JZ3285" s="44"/>
      <c r="KA3285" s="18"/>
      <c r="KB3285" s="16"/>
      <c r="KC3285" s="36"/>
      <c r="KD3285" s="36"/>
      <c r="KE3285" s="36"/>
      <c r="KF3285" s="36"/>
      <c r="KG3285" s="36"/>
      <c r="KH3285" s="36"/>
      <c r="KI3285" s="36"/>
      <c r="KJ3285" s="36"/>
      <c r="KK3285" s="36"/>
      <c r="KL3285" s="36"/>
      <c r="KM3285" s="36"/>
      <c r="KN3285" s="36"/>
      <c r="KO3285" s="36"/>
      <c r="KP3285" s="12"/>
      <c r="KQ3285" s="12"/>
      <c r="KR3285" s="12"/>
      <c r="KS3285" s="53"/>
      <c r="KU3285" s="41"/>
      <c r="KV3285" s="40"/>
      <c r="KW3285" s="44"/>
      <c r="KX3285" s="62"/>
      <c r="KY3285" s="56"/>
      <c r="KZ3285" s="60"/>
      <c r="LA3285" s="60"/>
      <c r="LB3285" s="60"/>
      <c r="LC3285" s="60"/>
      <c r="LD3285" s="46"/>
      <c r="LE3285" s="65"/>
      <c r="LF3285" s="19"/>
      <c r="LG3285" s="48"/>
      <c r="LH3285" s="41"/>
      <c r="LI3285" s="44"/>
      <c r="LJ3285" s="18"/>
      <c r="LK3285" s="16"/>
      <c r="LL3285" s="36"/>
      <c r="LM3285" s="36"/>
      <c r="LN3285" s="36"/>
      <c r="LO3285" s="36"/>
      <c r="LP3285" s="36"/>
      <c r="LQ3285" s="36"/>
      <c r="LR3285" s="36"/>
      <c r="LS3285" s="36"/>
      <c r="LT3285" s="36"/>
      <c r="LU3285" s="36"/>
      <c r="LV3285" s="36"/>
      <c r="LW3285" s="36"/>
      <c r="LX3285" s="36"/>
      <c r="LY3285" s="12"/>
      <c r="LZ3285" s="12"/>
      <c r="MA3285" s="12"/>
      <c r="MB3285" s="53"/>
      <c r="MD3285" s="41"/>
      <c r="ME3285" s="40"/>
      <c r="MF3285" s="44"/>
      <c r="MG3285" s="62"/>
      <c r="MH3285" s="56"/>
      <c r="MI3285" s="60"/>
      <c r="MJ3285" s="60"/>
      <c r="MK3285" s="60"/>
      <c r="ML3285" s="60"/>
      <c r="MM3285" s="46"/>
      <c r="MN3285" s="65"/>
      <c r="MO3285" s="19"/>
      <c r="MP3285" s="48"/>
      <c r="MQ3285" s="41"/>
      <c r="MR3285" s="44"/>
      <c r="MS3285" s="18"/>
      <c r="MT3285" s="16"/>
      <c r="MU3285" s="36"/>
      <c r="MV3285" s="36"/>
      <c r="MW3285" s="36"/>
      <c r="MX3285" s="36"/>
      <c r="MY3285" s="36"/>
      <c r="MZ3285" s="36"/>
      <c r="NA3285" s="36"/>
      <c r="NB3285" s="36"/>
      <c r="NC3285" s="36"/>
      <c r="ND3285" s="36"/>
      <c r="NE3285" s="36"/>
      <c r="NF3285" s="36"/>
      <c r="NG3285" s="36"/>
      <c r="NH3285" s="12"/>
      <c r="NI3285" s="12"/>
      <c r="NJ3285" s="12"/>
      <c r="NK3285" s="53"/>
      <c r="NM3285" s="41"/>
      <c r="NN3285" s="40"/>
      <c r="NO3285" s="44"/>
      <c r="NP3285" s="62"/>
      <c r="NQ3285" s="56"/>
      <c r="NR3285" s="60"/>
      <c r="NS3285" s="60"/>
      <c r="NT3285" s="60"/>
      <c r="NU3285" s="60"/>
      <c r="NV3285" s="46"/>
      <c r="NW3285" s="65"/>
      <c r="NX3285" s="19"/>
      <c r="NY3285" s="48"/>
      <c r="NZ3285" s="41"/>
      <c r="OA3285" s="44"/>
      <c r="OB3285" s="18"/>
      <c r="OC3285" s="16"/>
      <c r="OD3285" s="36"/>
      <c r="OE3285" s="36"/>
      <c r="OF3285" s="36"/>
      <c r="OG3285" s="36"/>
      <c r="OH3285" s="36"/>
      <c r="OI3285" s="36"/>
      <c r="OJ3285" s="36"/>
      <c r="OK3285" s="36"/>
      <c r="OL3285" s="36"/>
      <c r="OM3285" s="36"/>
      <c r="ON3285" s="36"/>
      <c r="OO3285" s="36"/>
      <c r="OP3285" s="36"/>
      <c r="OQ3285" s="12"/>
      <c r="OR3285" s="12"/>
      <c r="OS3285" s="12"/>
      <c r="OT3285" s="53"/>
      <c r="OV3285" s="41"/>
      <c r="OW3285" s="40"/>
      <c r="OX3285" s="44"/>
      <c r="OY3285" s="62"/>
      <c r="OZ3285" s="56"/>
      <c r="PA3285" s="60"/>
      <c r="PB3285" s="60"/>
      <c r="PC3285" s="60"/>
      <c r="PD3285" s="60"/>
      <c r="PE3285" s="46"/>
      <c r="PF3285" s="65"/>
      <c r="PG3285" s="19"/>
      <c r="PH3285" s="48"/>
      <c r="PI3285" s="41"/>
      <c r="PJ3285" s="44"/>
      <c r="PK3285" s="18"/>
      <c r="PL3285" s="16"/>
      <c r="PM3285" s="36"/>
      <c r="PN3285" s="36"/>
      <c r="PO3285" s="36"/>
      <c r="PP3285" s="36"/>
      <c r="PQ3285" s="36"/>
      <c r="PR3285" s="36"/>
      <c r="PS3285" s="36"/>
      <c r="PT3285" s="36"/>
      <c r="PU3285" s="36"/>
      <c r="PV3285" s="36"/>
      <c r="PW3285" s="36"/>
      <c r="PX3285" s="36"/>
      <c r="PY3285" s="36"/>
      <c r="PZ3285" s="12"/>
      <c r="QA3285" s="12"/>
      <c r="QB3285" s="12"/>
      <c r="QC3285" s="53"/>
      <c r="QE3285" s="41"/>
      <c r="QF3285" s="40"/>
      <c r="QG3285" s="44"/>
      <c r="QH3285" s="62"/>
      <c r="QI3285" s="56"/>
      <c r="QJ3285" s="60"/>
      <c r="QK3285" s="60"/>
      <c r="QL3285" s="60"/>
      <c r="QM3285" s="60"/>
      <c r="QN3285" s="46"/>
      <c r="QO3285" s="65"/>
      <c r="QP3285" s="19"/>
      <c r="QQ3285" s="48"/>
      <c r="QR3285" s="41"/>
      <c r="QS3285" s="44"/>
      <c r="QT3285" s="18"/>
      <c r="QU3285" s="16"/>
      <c r="QV3285" s="36"/>
      <c r="QW3285" s="36"/>
      <c r="QX3285" s="36"/>
      <c r="QY3285" s="36"/>
      <c r="QZ3285" s="36"/>
      <c r="RA3285" s="36"/>
      <c r="RB3285" s="36"/>
      <c r="RC3285" s="36"/>
      <c r="RD3285" s="36"/>
      <c r="RE3285" s="36"/>
      <c r="RF3285" s="36"/>
      <c r="RG3285" s="36"/>
      <c r="RH3285" s="36"/>
      <c r="RI3285" s="12"/>
      <c r="RJ3285" s="12"/>
      <c r="RK3285" s="12"/>
      <c r="RL3285" s="53"/>
      <c r="RN3285" s="41"/>
      <c r="RO3285" s="40"/>
      <c r="RP3285" s="44"/>
      <c r="RQ3285" s="62"/>
      <c r="RR3285" s="56"/>
      <c r="RS3285" s="60"/>
      <c r="RT3285" s="60"/>
      <c r="RU3285" s="60"/>
      <c r="RV3285" s="60"/>
      <c r="RW3285" s="46"/>
      <c r="RX3285" s="65"/>
      <c r="RY3285" s="19"/>
      <c r="RZ3285" s="48"/>
      <c r="SA3285" s="41"/>
      <c r="SB3285" s="44"/>
      <c r="SC3285" s="18"/>
      <c r="SD3285" s="16"/>
      <c r="SE3285" s="36"/>
      <c r="SF3285" s="36"/>
      <c r="SG3285" s="36"/>
      <c r="SH3285" s="36"/>
      <c r="SI3285" s="36"/>
      <c r="SJ3285" s="36"/>
      <c r="SK3285" s="36"/>
      <c r="SL3285" s="36"/>
      <c r="SM3285" s="36"/>
      <c r="SN3285" s="36"/>
      <c r="SO3285" s="36"/>
      <c r="SP3285" s="36"/>
      <c r="SQ3285" s="36"/>
      <c r="SR3285" s="12"/>
      <c r="SS3285" s="12"/>
      <c r="ST3285" s="12"/>
      <c r="SU3285" s="53"/>
      <c r="SW3285" s="41"/>
      <c r="SX3285" s="40"/>
      <c r="SY3285" s="44"/>
      <c r="SZ3285" s="62"/>
      <c r="TA3285" s="56"/>
      <c r="TB3285" s="60"/>
      <c r="TC3285" s="60"/>
      <c r="TD3285" s="60"/>
      <c r="TE3285" s="60"/>
      <c r="TF3285" s="46"/>
      <c r="TG3285" s="65"/>
      <c r="TH3285" s="19"/>
      <c r="TI3285" s="48"/>
      <c r="TJ3285" s="41"/>
      <c r="TK3285" s="44"/>
      <c r="TL3285" s="18"/>
      <c r="TM3285" s="16"/>
      <c r="TN3285" s="36"/>
      <c r="TO3285" s="36"/>
      <c r="TP3285" s="36"/>
      <c r="TQ3285" s="36"/>
      <c r="TR3285" s="36"/>
      <c r="TS3285" s="36"/>
      <c r="TT3285" s="36"/>
      <c r="TU3285" s="36"/>
      <c r="TV3285" s="36"/>
      <c r="TW3285" s="36"/>
      <c r="TX3285" s="36"/>
      <c r="TY3285" s="36"/>
      <c r="TZ3285" s="36"/>
      <c r="UA3285" s="12"/>
      <c r="UB3285" s="12"/>
      <c r="UC3285" s="12"/>
      <c r="UD3285" s="53"/>
      <c r="UF3285" s="41"/>
      <c r="UG3285" s="40"/>
      <c r="UH3285" s="44"/>
      <c r="UI3285" s="62"/>
      <c r="UJ3285" s="56"/>
      <c r="UK3285" s="60"/>
      <c r="UL3285" s="60"/>
      <c r="UM3285" s="60"/>
      <c r="UN3285" s="60"/>
      <c r="UO3285" s="46"/>
      <c r="UP3285" s="65"/>
      <c r="UQ3285" s="19"/>
      <c r="UR3285" s="48"/>
      <c r="US3285" s="41"/>
      <c r="UT3285" s="44"/>
      <c r="UU3285" s="18"/>
      <c r="UV3285" s="16"/>
      <c r="UW3285" s="36"/>
      <c r="UX3285" s="36"/>
      <c r="UY3285" s="36"/>
      <c r="UZ3285" s="36"/>
      <c r="VA3285" s="36"/>
      <c r="VB3285" s="36"/>
      <c r="VC3285" s="36"/>
      <c r="VD3285" s="36"/>
      <c r="VE3285" s="36"/>
      <c r="VF3285" s="36"/>
      <c r="VG3285" s="36"/>
      <c r="VH3285" s="36"/>
      <c r="VI3285" s="36"/>
      <c r="VJ3285" s="12"/>
      <c r="VK3285" s="12"/>
      <c r="VL3285" s="12"/>
      <c r="VM3285" s="53"/>
      <c r="VO3285" s="41"/>
      <c r="VP3285" s="40"/>
      <c r="VQ3285" s="44"/>
      <c r="VR3285" s="62"/>
      <c r="VS3285" s="56"/>
      <c r="VT3285" s="60"/>
      <c r="VU3285" s="60"/>
      <c r="VV3285" s="60"/>
      <c r="VW3285" s="60"/>
      <c r="VX3285" s="46"/>
      <c r="VY3285" s="65"/>
      <c r="VZ3285" s="19"/>
      <c r="WA3285" s="48"/>
      <c r="WB3285" s="41"/>
      <c r="WC3285" s="44"/>
      <c r="WD3285" s="18"/>
      <c r="WE3285" s="16"/>
      <c r="WF3285" s="36"/>
      <c r="WG3285" s="36"/>
      <c r="WH3285" s="36"/>
      <c r="WI3285" s="36"/>
      <c r="WJ3285" s="36"/>
      <c r="WK3285" s="36"/>
      <c r="WL3285" s="36"/>
      <c r="WM3285" s="36"/>
      <c r="WN3285" s="36"/>
      <c r="WO3285" s="36"/>
      <c r="WP3285" s="36"/>
      <c r="WQ3285" s="36"/>
      <c r="WR3285" s="36"/>
      <c r="WS3285" s="12"/>
      <c r="WT3285" s="12"/>
      <c r="WU3285" s="12"/>
      <c r="WV3285" s="53"/>
      <c r="WX3285" s="41"/>
      <c r="WY3285" s="40"/>
      <c r="WZ3285" s="44"/>
      <c r="XA3285" s="62"/>
      <c r="XB3285" s="56"/>
      <c r="XC3285" s="60"/>
      <c r="XD3285" s="60"/>
      <c r="XE3285" s="60"/>
      <c r="XF3285" s="60"/>
      <c r="XG3285" s="46"/>
      <c r="XH3285" s="65"/>
      <c r="XI3285" s="19"/>
      <c r="XJ3285" s="48"/>
      <c r="XK3285" s="41"/>
      <c r="XL3285" s="44"/>
      <c r="XM3285" s="18"/>
      <c r="XN3285" s="16"/>
      <c r="XO3285" s="36"/>
      <c r="XP3285" s="36"/>
      <c r="XQ3285" s="36"/>
      <c r="XR3285" s="36"/>
      <c r="XS3285" s="36"/>
      <c r="XT3285" s="36"/>
      <c r="XU3285" s="36"/>
      <c r="XV3285" s="36"/>
      <c r="XW3285" s="36"/>
      <c r="XX3285" s="36"/>
      <c r="XY3285" s="36"/>
      <c r="XZ3285" s="36"/>
      <c r="YA3285" s="36"/>
      <c r="YB3285" s="12"/>
      <c r="YC3285" s="12"/>
      <c r="YD3285" s="12"/>
      <c r="YE3285" s="53"/>
      <c r="YG3285" s="41"/>
      <c r="YH3285" s="40"/>
      <c r="YI3285" s="44"/>
      <c r="YJ3285" s="62"/>
      <c r="YK3285" s="56"/>
      <c r="YL3285" s="60"/>
      <c r="YM3285" s="60"/>
      <c r="YN3285" s="60"/>
      <c r="YO3285" s="60"/>
      <c r="YP3285" s="46"/>
      <c r="YQ3285" s="65"/>
      <c r="YR3285" s="19"/>
      <c r="YS3285" s="48"/>
      <c r="YT3285" s="41"/>
      <c r="YU3285" s="44"/>
      <c r="YV3285" s="18"/>
      <c r="YW3285" s="16"/>
      <c r="YX3285" s="36"/>
      <c r="YY3285" s="36"/>
      <c r="YZ3285" s="36"/>
      <c r="ZA3285" s="36"/>
      <c r="ZB3285" s="36"/>
      <c r="ZC3285" s="36"/>
      <c r="ZD3285" s="36"/>
      <c r="ZE3285" s="36"/>
      <c r="ZF3285" s="36"/>
      <c r="ZG3285" s="36"/>
      <c r="ZH3285" s="36"/>
      <c r="ZI3285" s="36"/>
      <c r="ZJ3285" s="36"/>
      <c r="ZK3285" s="12"/>
      <c r="ZL3285" s="12"/>
      <c r="ZM3285" s="12"/>
      <c r="ZN3285" s="53"/>
      <c r="ZP3285" s="41"/>
      <c r="ZQ3285" s="40"/>
      <c r="ZR3285" s="44"/>
      <c r="ZS3285" s="62"/>
      <c r="ZT3285" s="56"/>
      <c r="ZU3285" s="60"/>
      <c r="ZV3285" s="60"/>
      <c r="ZW3285" s="60"/>
      <c r="ZX3285" s="60"/>
      <c r="ZY3285" s="46"/>
      <c r="ZZ3285" s="65"/>
      <c r="AAA3285" s="19"/>
      <c r="AAB3285" s="48"/>
      <c r="AAC3285" s="41"/>
      <c r="AAD3285" s="44"/>
      <c r="AAE3285" s="18"/>
      <c r="AAF3285" s="16"/>
      <c r="AAG3285" s="36"/>
      <c r="AAH3285" s="36"/>
      <c r="AAI3285" s="36"/>
      <c r="AAJ3285" s="36"/>
      <c r="AAK3285" s="36"/>
      <c r="AAL3285" s="36"/>
      <c r="AAM3285" s="36"/>
      <c r="AAN3285" s="36"/>
      <c r="AAO3285" s="36"/>
      <c r="AAP3285" s="36"/>
      <c r="AAQ3285" s="36"/>
      <c r="AAR3285" s="36"/>
      <c r="AAS3285" s="36"/>
      <c r="AAT3285" s="12"/>
      <c r="AAU3285" s="12"/>
      <c r="AAV3285" s="12"/>
      <c r="AAW3285" s="53"/>
      <c r="AAY3285" s="41"/>
      <c r="AAZ3285" s="40"/>
      <c r="ABA3285" s="44"/>
      <c r="ABB3285" s="62"/>
      <c r="ABC3285" s="56"/>
      <c r="ABD3285" s="60"/>
      <c r="ABE3285" s="60"/>
      <c r="ABF3285" s="60"/>
      <c r="ABG3285" s="60"/>
      <c r="ABH3285" s="46"/>
      <c r="ABI3285" s="65"/>
      <c r="ABJ3285" s="19"/>
      <c r="ABK3285" s="48"/>
      <c r="ABL3285" s="41"/>
      <c r="ABM3285" s="44"/>
      <c r="ABN3285" s="18"/>
      <c r="ABO3285" s="16"/>
      <c r="ABP3285" s="36"/>
      <c r="ABQ3285" s="36"/>
      <c r="ABR3285" s="36"/>
      <c r="ABS3285" s="36"/>
      <c r="ABT3285" s="36"/>
      <c r="ABU3285" s="36"/>
      <c r="ABV3285" s="36"/>
      <c r="ABW3285" s="36"/>
      <c r="ABX3285" s="36"/>
      <c r="ABY3285" s="36"/>
      <c r="ABZ3285" s="36"/>
      <c r="ACA3285" s="36"/>
      <c r="ACB3285" s="36"/>
      <c r="ACC3285" s="12"/>
      <c r="ACD3285" s="12"/>
      <c r="ACE3285" s="12"/>
      <c r="ACF3285" s="53"/>
      <c r="ACH3285" s="41"/>
      <c r="ACI3285" s="40"/>
      <c r="ACJ3285" s="44"/>
      <c r="ACK3285" s="62"/>
      <c r="ACL3285" s="56"/>
      <c r="ACM3285" s="60"/>
      <c r="ACN3285" s="60"/>
      <c r="ACO3285" s="60"/>
      <c r="ACP3285" s="60"/>
      <c r="ACQ3285" s="46"/>
      <c r="ACR3285" s="65"/>
      <c r="ACS3285" s="19"/>
      <c r="ACT3285" s="48"/>
      <c r="ACU3285" s="41"/>
      <c r="ACV3285" s="44"/>
      <c r="ACW3285" s="18"/>
      <c r="ACX3285" s="16"/>
      <c r="ACY3285" s="36"/>
      <c r="ACZ3285" s="36"/>
      <c r="ADA3285" s="36"/>
      <c r="ADB3285" s="36"/>
      <c r="ADC3285" s="36"/>
      <c r="ADD3285" s="36"/>
      <c r="ADE3285" s="36"/>
      <c r="ADF3285" s="36"/>
      <c r="ADG3285" s="36"/>
      <c r="ADH3285" s="36"/>
      <c r="ADI3285" s="36"/>
      <c r="ADJ3285" s="36"/>
      <c r="ADK3285" s="36"/>
      <c r="ADL3285" s="12"/>
      <c r="ADM3285" s="12"/>
      <c r="ADN3285" s="12"/>
      <c r="ADO3285" s="53"/>
      <c r="ADQ3285" s="41"/>
      <c r="ADR3285" s="40"/>
      <c r="ADS3285" s="44"/>
      <c r="ADT3285" s="62"/>
      <c r="ADU3285" s="56"/>
      <c r="ADV3285" s="60"/>
      <c r="ADW3285" s="60"/>
      <c r="ADX3285" s="60"/>
      <c r="ADY3285" s="60"/>
      <c r="ADZ3285" s="46"/>
      <c r="AEA3285" s="65"/>
      <c r="AEB3285" s="19"/>
      <c r="AEC3285" s="48"/>
      <c r="AED3285" s="41"/>
      <c r="AEE3285" s="44"/>
      <c r="AEF3285" s="18"/>
      <c r="AEG3285" s="16"/>
      <c r="AEH3285" s="36"/>
      <c r="AEI3285" s="36"/>
      <c r="AEJ3285" s="36"/>
      <c r="AEK3285" s="36"/>
      <c r="AEL3285" s="36"/>
      <c r="AEM3285" s="36"/>
      <c r="AEN3285" s="36"/>
      <c r="AEO3285" s="36"/>
      <c r="AEP3285" s="36"/>
      <c r="AEQ3285" s="36"/>
      <c r="AER3285" s="36"/>
      <c r="AES3285" s="36"/>
      <c r="AET3285" s="36"/>
      <c r="AEU3285" s="12"/>
      <c r="AEV3285" s="12"/>
      <c r="AEW3285" s="12"/>
      <c r="AEX3285" s="53"/>
      <c r="AEZ3285" s="41"/>
      <c r="AFA3285" s="40"/>
      <c r="AFB3285" s="44"/>
      <c r="AFC3285" s="62"/>
      <c r="AFD3285" s="56"/>
      <c r="AFE3285" s="60"/>
      <c r="AFF3285" s="60"/>
      <c r="AFG3285" s="60"/>
      <c r="AFH3285" s="60"/>
      <c r="AFI3285" s="46"/>
      <c r="AFJ3285" s="65"/>
      <c r="AFK3285" s="19"/>
      <c r="AFL3285" s="48"/>
      <c r="AFM3285" s="41"/>
      <c r="AFN3285" s="44"/>
      <c r="AFO3285" s="18"/>
      <c r="AFP3285" s="16"/>
      <c r="AFQ3285" s="36"/>
      <c r="AFR3285" s="36"/>
      <c r="AFS3285" s="36"/>
      <c r="AFT3285" s="36"/>
      <c r="AFU3285" s="36"/>
      <c r="AFV3285" s="36"/>
      <c r="AFW3285" s="36"/>
      <c r="AFX3285" s="36"/>
      <c r="AFY3285" s="36"/>
      <c r="AFZ3285" s="36"/>
      <c r="AGA3285" s="36"/>
      <c r="AGB3285" s="36"/>
      <c r="AGC3285" s="36"/>
      <c r="AGD3285" s="12"/>
      <c r="AGE3285" s="12"/>
      <c r="AGF3285" s="12"/>
      <c r="AGG3285" s="53"/>
      <c r="AGI3285" s="41"/>
      <c r="AGJ3285" s="40"/>
      <c r="AGK3285" s="44"/>
      <c r="AGL3285" s="62"/>
      <c r="AGM3285" s="56"/>
      <c r="AGN3285" s="60"/>
      <c r="AGO3285" s="60"/>
      <c r="AGP3285" s="60"/>
      <c r="AGQ3285" s="60"/>
      <c r="AGR3285" s="46"/>
      <c r="AGS3285" s="65"/>
      <c r="AGT3285" s="19"/>
      <c r="AGU3285" s="48"/>
      <c r="AGV3285" s="41"/>
      <c r="AGW3285" s="44"/>
      <c r="AGX3285" s="18"/>
      <c r="AGY3285" s="16"/>
      <c r="AGZ3285" s="36"/>
      <c r="AHA3285" s="36"/>
      <c r="AHB3285" s="36"/>
      <c r="AHC3285" s="36"/>
      <c r="AHD3285" s="36"/>
      <c r="AHE3285" s="36"/>
      <c r="AHF3285" s="36"/>
      <c r="AHG3285" s="36"/>
      <c r="AHH3285" s="36"/>
      <c r="AHI3285" s="36"/>
      <c r="AHJ3285" s="36"/>
      <c r="AHK3285" s="36"/>
      <c r="AHL3285" s="36"/>
      <c r="AHM3285" s="12"/>
      <c r="AHN3285" s="12"/>
      <c r="AHO3285" s="12"/>
      <c r="AHP3285" s="53"/>
      <c r="AHR3285" s="41"/>
      <c r="AHS3285" s="40"/>
      <c r="AHT3285" s="44"/>
      <c r="AHU3285" s="62"/>
      <c r="AHV3285" s="56"/>
      <c r="AHW3285" s="60"/>
      <c r="AHX3285" s="60"/>
      <c r="AHY3285" s="60"/>
      <c r="AHZ3285" s="60"/>
      <c r="AIA3285" s="46"/>
      <c r="AIB3285" s="65"/>
      <c r="AIC3285" s="19"/>
      <c r="AID3285" s="48"/>
      <c r="AIE3285" s="41"/>
      <c r="AIF3285" s="44"/>
      <c r="AIG3285" s="18"/>
      <c r="AIH3285" s="16"/>
      <c r="AII3285" s="36"/>
      <c r="AIJ3285" s="36"/>
      <c r="AIK3285" s="36"/>
      <c r="AIL3285" s="36"/>
      <c r="AIM3285" s="36"/>
      <c r="AIN3285" s="36"/>
      <c r="AIO3285" s="36"/>
      <c r="AIP3285" s="36"/>
      <c r="AIQ3285" s="36"/>
      <c r="AIR3285" s="36"/>
      <c r="AIS3285" s="36"/>
      <c r="AIT3285" s="36"/>
      <c r="AIU3285" s="36"/>
      <c r="AIV3285" s="12"/>
      <c r="AIW3285" s="12"/>
      <c r="AIX3285" s="12"/>
      <c r="AIY3285" s="53"/>
      <c r="AJA3285" s="41"/>
      <c r="AJB3285" s="40"/>
      <c r="AJC3285" s="44"/>
      <c r="AJD3285" s="62"/>
      <c r="AJE3285" s="56"/>
      <c r="AJF3285" s="60"/>
      <c r="AJG3285" s="60"/>
      <c r="AJH3285" s="60"/>
      <c r="AJI3285" s="60"/>
      <c r="AJJ3285" s="46"/>
      <c r="AJK3285" s="65"/>
      <c r="AJL3285" s="19"/>
      <c r="AJM3285" s="48"/>
      <c r="AJN3285" s="41"/>
      <c r="AJO3285" s="44"/>
      <c r="AJP3285" s="18"/>
      <c r="AJQ3285" s="16"/>
      <c r="AJR3285" s="36"/>
      <c r="AJS3285" s="36"/>
      <c r="AJT3285" s="36"/>
      <c r="AJU3285" s="36"/>
      <c r="AJV3285" s="36"/>
      <c r="AJW3285" s="36"/>
      <c r="AJX3285" s="36"/>
      <c r="AJY3285" s="36"/>
      <c r="AJZ3285" s="36"/>
      <c r="AKA3285" s="36"/>
      <c r="AKB3285" s="36"/>
      <c r="AKC3285" s="36"/>
      <c r="AKD3285" s="36"/>
      <c r="AKE3285" s="12"/>
      <c r="AKF3285" s="12"/>
      <c r="AKG3285" s="12"/>
      <c r="AKH3285" s="53"/>
      <c r="AKJ3285" s="41"/>
      <c r="AKK3285" s="40"/>
      <c r="AKL3285" s="44"/>
      <c r="AKM3285" s="62"/>
      <c r="AKN3285" s="56"/>
      <c r="AKO3285" s="60"/>
      <c r="AKP3285" s="60"/>
      <c r="AKQ3285" s="60"/>
      <c r="AKR3285" s="60"/>
      <c r="AKS3285" s="46"/>
      <c r="AKT3285" s="65"/>
      <c r="AKU3285" s="19"/>
      <c r="AKV3285" s="48"/>
      <c r="AKW3285" s="41"/>
      <c r="AKX3285" s="44"/>
      <c r="AKY3285" s="18"/>
      <c r="AKZ3285" s="16"/>
      <c r="ALA3285" s="36"/>
      <c r="ALB3285" s="36"/>
      <c r="ALC3285" s="36"/>
      <c r="ALD3285" s="36"/>
      <c r="ALE3285" s="36"/>
      <c r="ALF3285" s="36"/>
      <c r="ALG3285" s="36"/>
      <c r="ALH3285" s="36"/>
      <c r="ALI3285" s="36"/>
      <c r="ALJ3285" s="36"/>
      <c r="ALK3285" s="36"/>
      <c r="ALL3285" s="36"/>
      <c r="ALM3285" s="36"/>
      <c r="ALN3285" s="12"/>
      <c r="ALO3285" s="12"/>
      <c r="ALP3285" s="12"/>
      <c r="ALQ3285" s="53"/>
      <c r="ALS3285" s="41"/>
      <c r="ALT3285" s="40"/>
      <c r="ALU3285" s="44"/>
      <c r="ALV3285" s="62"/>
      <c r="ALW3285" s="56"/>
      <c r="ALX3285" s="60"/>
      <c r="ALY3285" s="60"/>
      <c r="ALZ3285" s="60"/>
      <c r="AMA3285" s="60"/>
      <c r="AMB3285" s="46"/>
      <c r="AMC3285" s="65"/>
      <c r="AMD3285" s="19"/>
      <c r="AME3285" s="48"/>
      <c r="AMF3285" s="41"/>
      <c r="AMG3285" s="44"/>
      <c r="AMH3285" s="18"/>
      <c r="AMI3285" s="16"/>
      <c r="AMJ3285" s="36"/>
      <c r="AMK3285" s="36"/>
      <c r="AML3285" s="36"/>
      <c r="AMM3285" s="36"/>
      <c r="AMN3285" s="36"/>
      <c r="AMO3285" s="36"/>
      <c r="AMP3285" s="36"/>
      <c r="AMQ3285" s="36"/>
      <c r="AMR3285" s="36"/>
      <c r="AMS3285" s="36"/>
      <c r="AMT3285" s="36"/>
      <c r="AMU3285" s="36"/>
      <c r="AMV3285" s="36"/>
      <c r="AMW3285" s="12"/>
      <c r="AMX3285" s="12"/>
      <c r="AMY3285" s="12"/>
      <c r="AMZ3285" s="53"/>
      <c r="ANB3285" s="41"/>
      <c r="ANC3285" s="40"/>
      <c r="AND3285" s="44"/>
      <c r="ANE3285" s="62"/>
      <c r="ANF3285" s="56"/>
      <c r="ANG3285" s="60"/>
      <c r="ANH3285" s="60"/>
      <c r="ANI3285" s="60"/>
      <c r="ANJ3285" s="60"/>
      <c r="ANK3285" s="46"/>
      <c r="ANL3285" s="65"/>
      <c r="ANM3285" s="19"/>
      <c r="ANN3285" s="48"/>
      <c r="ANO3285" s="41"/>
      <c r="ANP3285" s="44"/>
      <c r="ANQ3285" s="18"/>
      <c r="ANR3285" s="16"/>
      <c r="ANS3285" s="36"/>
      <c r="ANT3285" s="36"/>
      <c r="ANU3285" s="36"/>
      <c r="ANV3285" s="36"/>
      <c r="ANW3285" s="36"/>
      <c r="ANX3285" s="36"/>
      <c r="ANY3285" s="36"/>
      <c r="ANZ3285" s="36"/>
      <c r="AOA3285" s="36"/>
      <c r="AOB3285" s="36"/>
      <c r="AOC3285" s="36"/>
      <c r="AOD3285" s="36"/>
      <c r="AOE3285" s="36"/>
      <c r="AOF3285" s="12"/>
      <c r="AOG3285" s="12"/>
      <c r="AOH3285" s="12"/>
      <c r="AOI3285" s="53"/>
      <c r="AOK3285" s="41"/>
      <c r="AOL3285" s="40"/>
      <c r="AOM3285" s="44"/>
      <c r="AON3285" s="62"/>
      <c r="AOO3285" s="56"/>
      <c r="AOP3285" s="60"/>
      <c r="AOQ3285" s="60"/>
      <c r="AOR3285" s="60"/>
      <c r="AOS3285" s="60"/>
      <c r="AOT3285" s="46"/>
      <c r="AOU3285" s="65"/>
      <c r="AOV3285" s="19"/>
      <c r="AOW3285" s="48"/>
      <c r="AOX3285" s="41"/>
      <c r="AOY3285" s="44"/>
      <c r="AOZ3285" s="18"/>
      <c r="APA3285" s="16"/>
      <c r="APB3285" s="36"/>
      <c r="APC3285" s="36"/>
      <c r="APD3285" s="36"/>
      <c r="APE3285" s="36"/>
      <c r="APF3285" s="36"/>
      <c r="APG3285" s="36"/>
      <c r="APH3285" s="36"/>
      <c r="API3285" s="36"/>
      <c r="APJ3285" s="36"/>
      <c r="APK3285" s="36"/>
      <c r="APL3285" s="36"/>
      <c r="APM3285" s="36"/>
      <c r="APN3285" s="36"/>
      <c r="APO3285" s="12"/>
      <c r="APP3285" s="12"/>
      <c r="APQ3285" s="12"/>
      <c r="APR3285" s="53"/>
      <c r="APT3285" s="41"/>
      <c r="APU3285" s="40"/>
      <c r="APV3285" s="44"/>
      <c r="APW3285" s="62"/>
      <c r="APX3285" s="56"/>
      <c r="APY3285" s="60"/>
      <c r="APZ3285" s="60"/>
      <c r="AQA3285" s="60"/>
      <c r="AQB3285" s="60"/>
      <c r="AQC3285" s="46"/>
      <c r="AQD3285" s="65"/>
      <c r="AQE3285" s="19"/>
      <c r="AQF3285" s="48"/>
      <c r="AQG3285" s="41"/>
      <c r="AQH3285" s="44"/>
      <c r="AQI3285" s="18"/>
      <c r="AQJ3285" s="16"/>
      <c r="AQK3285" s="36"/>
      <c r="AQL3285" s="36"/>
      <c r="AQM3285" s="36"/>
      <c r="AQN3285" s="36"/>
      <c r="AQO3285" s="36"/>
      <c r="AQP3285" s="36"/>
      <c r="AQQ3285" s="36"/>
      <c r="AQR3285" s="36"/>
      <c r="AQS3285" s="36"/>
      <c r="AQT3285" s="36"/>
      <c r="AQU3285" s="36"/>
      <c r="AQV3285" s="36"/>
      <c r="AQW3285" s="36"/>
      <c r="AQX3285" s="12"/>
      <c r="AQY3285" s="12"/>
      <c r="AQZ3285" s="12"/>
      <c r="ARA3285" s="53"/>
      <c r="ARC3285" s="41"/>
      <c r="ARD3285" s="40"/>
      <c r="ARE3285" s="44"/>
      <c r="ARF3285" s="62"/>
      <c r="ARG3285" s="56"/>
      <c r="ARH3285" s="60"/>
      <c r="ARI3285" s="60"/>
      <c r="ARJ3285" s="60"/>
      <c r="ARK3285" s="60"/>
      <c r="ARL3285" s="46"/>
      <c r="ARM3285" s="65"/>
      <c r="ARN3285" s="19"/>
      <c r="ARO3285" s="48"/>
      <c r="ARP3285" s="41"/>
      <c r="ARQ3285" s="44"/>
      <c r="ARR3285" s="18"/>
      <c r="ARS3285" s="16"/>
      <c r="ART3285" s="36"/>
      <c r="ARU3285" s="36"/>
      <c r="ARV3285" s="36"/>
      <c r="ARW3285" s="36"/>
      <c r="ARX3285" s="36"/>
      <c r="ARY3285" s="36"/>
      <c r="ARZ3285" s="36"/>
      <c r="ASA3285" s="36"/>
      <c r="ASB3285" s="36"/>
      <c r="ASC3285" s="36"/>
      <c r="ASD3285" s="36"/>
      <c r="ASE3285" s="36"/>
      <c r="ASF3285" s="36"/>
      <c r="ASG3285" s="12"/>
      <c r="ASH3285" s="12"/>
      <c r="ASI3285" s="12"/>
      <c r="ASJ3285" s="53"/>
      <c r="ASL3285" s="41"/>
      <c r="ASM3285" s="40"/>
      <c r="ASN3285" s="44"/>
      <c r="ASO3285" s="62"/>
      <c r="ASP3285" s="56"/>
      <c r="ASQ3285" s="60"/>
      <c r="ASR3285" s="60"/>
      <c r="ASS3285" s="60"/>
      <c r="AST3285" s="60"/>
      <c r="ASU3285" s="46"/>
      <c r="ASV3285" s="65"/>
      <c r="ASW3285" s="19"/>
      <c r="ASX3285" s="48"/>
      <c r="ASY3285" s="41"/>
      <c r="ASZ3285" s="44"/>
      <c r="ATA3285" s="18"/>
      <c r="ATB3285" s="16"/>
      <c r="ATC3285" s="36"/>
      <c r="ATD3285" s="36"/>
      <c r="ATE3285" s="36"/>
      <c r="ATF3285" s="36"/>
      <c r="ATG3285" s="36"/>
      <c r="ATH3285" s="36"/>
      <c r="ATI3285" s="36"/>
      <c r="ATJ3285" s="36"/>
      <c r="ATK3285" s="36"/>
      <c r="ATL3285" s="36"/>
      <c r="ATM3285" s="36"/>
      <c r="ATN3285" s="36"/>
      <c r="ATO3285" s="36"/>
      <c r="ATP3285" s="12"/>
      <c r="ATQ3285" s="12"/>
      <c r="ATR3285" s="12"/>
      <c r="ATS3285" s="53"/>
      <c r="ATU3285" s="41"/>
      <c r="ATV3285" s="40"/>
      <c r="ATW3285" s="44"/>
      <c r="ATX3285" s="62"/>
      <c r="ATY3285" s="56"/>
      <c r="ATZ3285" s="60"/>
      <c r="AUA3285" s="60"/>
      <c r="AUB3285" s="60"/>
      <c r="AUC3285" s="60"/>
      <c r="AUD3285" s="46"/>
      <c r="AUE3285" s="65"/>
      <c r="AUF3285" s="19"/>
      <c r="AUG3285" s="48"/>
      <c r="AUH3285" s="41"/>
      <c r="AUI3285" s="44"/>
      <c r="AUJ3285" s="18"/>
      <c r="AUK3285" s="16"/>
      <c r="AUL3285" s="36"/>
      <c r="AUM3285" s="36"/>
      <c r="AUN3285" s="36"/>
      <c r="AUO3285" s="36"/>
      <c r="AUP3285" s="36"/>
      <c r="AUQ3285" s="36"/>
      <c r="AUR3285" s="36"/>
      <c r="AUS3285" s="36"/>
      <c r="AUT3285" s="36"/>
      <c r="AUU3285" s="36"/>
      <c r="AUV3285" s="36"/>
      <c r="AUW3285" s="36"/>
      <c r="AUX3285" s="36"/>
      <c r="AUY3285" s="12"/>
      <c r="AUZ3285" s="12"/>
      <c r="AVA3285" s="12"/>
      <c r="AVB3285" s="53"/>
      <c r="AVD3285" s="41"/>
      <c r="AVE3285" s="40"/>
      <c r="AVF3285" s="44"/>
      <c r="AVG3285" s="62"/>
      <c r="AVH3285" s="56"/>
      <c r="AVI3285" s="60"/>
      <c r="AVJ3285" s="60"/>
      <c r="AVK3285" s="60"/>
      <c r="AVL3285" s="60"/>
      <c r="AVM3285" s="46"/>
      <c r="AVN3285" s="65"/>
      <c r="AVO3285" s="19"/>
      <c r="AVP3285" s="48"/>
      <c r="AVQ3285" s="41"/>
      <c r="AVR3285" s="44"/>
      <c r="AVS3285" s="18"/>
      <c r="AVT3285" s="16"/>
      <c r="AVU3285" s="36"/>
      <c r="AVV3285" s="36"/>
      <c r="AVW3285" s="36"/>
      <c r="AVX3285" s="36"/>
      <c r="AVY3285" s="36"/>
      <c r="AVZ3285" s="36"/>
      <c r="AWA3285" s="36"/>
      <c r="AWB3285" s="36"/>
      <c r="AWC3285" s="36"/>
      <c r="AWD3285" s="36"/>
      <c r="AWE3285" s="36"/>
      <c r="AWF3285" s="36"/>
      <c r="AWG3285" s="36"/>
      <c r="AWH3285" s="12"/>
      <c r="AWI3285" s="12"/>
      <c r="AWJ3285" s="12"/>
      <c r="AWK3285" s="53"/>
      <c r="AWM3285" s="41"/>
      <c r="AWN3285" s="40"/>
      <c r="AWO3285" s="44"/>
      <c r="AWP3285" s="62"/>
      <c r="AWQ3285" s="56"/>
      <c r="AWR3285" s="60"/>
      <c r="AWS3285" s="60"/>
      <c r="AWT3285" s="60"/>
      <c r="AWU3285" s="60"/>
      <c r="AWV3285" s="46"/>
      <c r="AWW3285" s="65"/>
      <c r="AWX3285" s="19"/>
      <c r="AWY3285" s="48"/>
      <c r="AWZ3285" s="41"/>
      <c r="AXA3285" s="44"/>
      <c r="AXB3285" s="18"/>
      <c r="AXC3285" s="16"/>
      <c r="AXD3285" s="36"/>
      <c r="AXE3285" s="36"/>
      <c r="AXF3285" s="36"/>
      <c r="AXG3285" s="36"/>
      <c r="AXH3285" s="36"/>
      <c r="AXI3285" s="36"/>
      <c r="AXJ3285" s="36"/>
      <c r="AXK3285" s="36"/>
      <c r="AXL3285" s="36"/>
      <c r="AXM3285" s="36"/>
      <c r="AXN3285" s="36"/>
      <c r="AXO3285" s="36"/>
      <c r="AXP3285" s="36"/>
      <c r="AXQ3285" s="12"/>
      <c r="AXR3285" s="12"/>
      <c r="AXS3285" s="12"/>
      <c r="AXT3285" s="53"/>
      <c r="AXV3285" s="41"/>
      <c r="AXW3285" s="40"/>
      <c r="AXX3285" s="44"/>
      <c r="AXY3285" s="62"/>
      <c r="AXZ3285" s="56"/>
      <c r="AYA3285" s="60"/>
      <c r="AYB3285" s="60"/>
      <c r="AYC3285" s="60"/>
      <c r="AYD3285" s="60"/>
      <c r="AYE3285" s="46"/>
      <c r="AYF3285" s="65"/>
      <c r="AYG3285" s="19"/>
      <c r="AYH3285" s="48"/>
      <c r="AYI3285" s="41"/>
      <c r="AYJ3285" s="44"/>
      <c r="AYK3285" s="18"/>
      <c r="AYL3285" s="16"/>
      <c r="AYM3285" s="36"/>
      <c r="AYN3285" s="36"/>
      <c r="AYO3285" s="36"/>
      <c r="AYP3285" s="36"/>
      <c r="AYQ3285" s="36"/>
      <c r="AYR3285" s="36"/>
      <c r="AYS3285" s="36"/>
      <c r="AYT3285" s="36"/>
      <c r="AYU3285" s="36"/>
      <c r="AYV3285" s="36"/>
      <c r="AYW3285" s="36"/>
      <c r="AYX3285" s="36"/>
      <c r="AYY3285" s="36"/>
      <c r="AYZ3285" s="12"/>
      <c r="AZA3285" s="12"/>
      <c r="AZB3285" s="12"/>
      <c r="AZC3285" s="53"/>
      <c r="AZE3285" s="41"/>
      <c r="AZF3285" s="40"/>
      <c r="AZG3285" s="44"/>
      <c r="AZH3285" s="62"/>
      <c r="AZI3285" s="56"/>
      <c r="AZJ3285" s="60"/>
      <c r="AZK3285" s="60"/>
      <c r="AZL3285" s="60"/>
      <c r="AZM3285" s="60"/>
      <c r="AZN3285" s="46"/>
      <c r="AZO3285" s="65"/>
      <c r="AZP3285" s="19"/>
      <c r="AZQ3285" s="48"/>
      <c r="AZR3285" s="41"/>
      <c r="AZS3285" s="44"/>
      <c r="AZT3285" s="18"/>
      <c r="AZU3285" s="16"/>
      <c r="AZV3285" s="36"/>
      <c r="AZW3285" s="36"/>
      <c r="AZX3285" s="36"/>
      <c r="AZY3285" s="36"/>
      <c r="AZZ3285" s="36"/>
      <c r="BAA3285" s="36"/>
      <c r="BAB3285" s="36"/>
      <c r="BAC3285" s="36"/>
      <c r="BAD3285" s="36"/>
      <c r="BAE3285" s="36"/>
      <c r="BAF3285" s="36"/>
      <c r="BAG3285" s="36"/>
      <c r="BAH3285" s="36"/>
      <c r="BAI3285" s="12"/>
      <c r="BAJ3285" s="12"/>
      <c r="BAK3285" s="12"/>
      <c r="BAL3285" s="53"/>
      <c r="BAN3285" s="41"/>
      <c r="BAO3285" s="40"/>
      <c r="BAP3285" s="44"/>
      <c r="BAQ3285" s="62"/>
      <c r="BAR3285" s="56"/>
      <c r="BAS3285" s="60"/>
      <c r="BAT3285" s="60"/>
      <c r="BAU3285" s="60"/>
      <c r="BAV3285" s="60"/>
      <c r="BAW3285" s="46"/>
      <c r="BAX3285" s="65"/>
      <c r="BAY3285" s="19"/>
      <c r="BAZ3285" s="48"/>
      <c r="BBA3285" s="41"/>
      <c r="BBB3285" s="44"/>
      <c r="BBC3285" s="18"/>
      <c r="BBD3285" s="16"/>
      <c r="BBE3285" s="36"/>
      <c r="BBF3285" s="36"/>
      <c r="BBG3285" s="36"/>
      <c r="BBH3285" s="36"/>
      <c r="BBI3285" s="36"/>
      <c r="BBJ3285" s="36"/>
      <c r="BBK3285" s="36"/>
      <c r="BBL3285" s="36"/>
      <c r="BBM3285" s="36"/>
      <c r="BBN3285" s="36"/>
      <c r="BBO3285" s="36"/>
      <c r="BBP3285" s="36"/>
      <c r="BBQ3285" s="36"/>
      <c r="BBR3285" s="12"/>
      <c r="BBS3285" s="12"/>
      <c r="BBT3285" s="12"/>
      <c r="BBU3285" s="53"/>
      <c r="BBW3285" s="41"/>
      <c r="BBX3285" s="40"/>
      <c r="BBY3285" s="44"/>
      <c r="BBZ3285" s="62"/>
      <c r="BCA3285" s="56"/>
      <c r="BCB3285" s="60"/>
      <c r="BCC3285" s="60"/>
      <c r="BCD3285" s="60"/>
      <c r="BCE3285" s="60"/>
      <c r="BCF3285" s="46"/>
      <c r="BCG3285" s="65"/>
      <c r="BCH3285" s="19"/>
      <c r="BCI3285" s="48"/>
      <c r="BCJ3285" s="41"/>
      <c r="BCK3285" s="44"/>
      <c r="BCL3285" s="18"/>
      <c r="BCM3285" s="16"/>
      <c r="BCN3285" s="36"/>
      <c r="BCO3285" s="36"/>
      <c r="BCP3285" s="36"/>
      <c r="BCQ3285" s="36"/>
      <c r="BCR3285" s="36"/>
      <c r="BCS3285" s="36"/>
      <c r="BCT3285" s="36"/>
      <c r="BCU3285" s="36"/>
      <c r="BCV3285" s="36"/>
      <c r="BCW3285" s="36"/>
      <c r="BCX3285" s="36"/>
      <c r="BCY3285" s="36"/>
      <c r="BCZ3285" s="36"/>
      <c r="BDA3285" s="12"/>
      <c r="BDB3285" s="12"/>
      <c r="BDC3285" s="12"/>
      <c r="BDD3285" s="53"/>
      <c r="BDF3285" s="41"/>
      <c r="BDG3285" s="40"/>
      <c r="BDH3285" s="44"/>
      <c r="BDI3285" s="62"/>
      <c r="BDJ3285" s="56"/>
      <c r="BDK3285" s="60"/>
      <c r="BDL3285" s="60"/>
      <c r="BDM3285" s="60"/>
      <c r="BDN3285" s="60"/>
      <c r="BDO3285" s="46"/>
      <c r="BDP3285" s="65"/>
      <c r="BDQ3285" s="19"/>
      <c r="BDR3285" s="48"/>
      <c r="BDS3285" s="41"/>
      <c r="BDT3285" s="44"/>
      <c r="BDU3285" s="18"/>
      <c r="BDV3285" s="16"/>
      <c r="BDW3285" s="36"/>
      <c r="BDX3285" s="36"/>
      <c r="BDY3285" s="36"/>
      <c r="BDZ3285" s="36"/>
      <c r="BEA3285" s="36"/>
      <c r="BEB3285" s="36"/>
      <c r="BEC3285" s="36"/>
      <c r="BED3285" s="36"/>
      <c r="BEE3285" s="36"/>
      <c r="BEF3285" s="36"/>
      <c r="BEG3285" s="36"/>
      <c r="BEH3285" s="36"/>
      <c r="BEI3285" s="36"/>
      <c r="BEJ3285" s="12"/>
      <c r="BEK3285" s="12"/>
      <c r="BEL3285" s="12"/>
      <c r="BEM3285" s="53"/>
      <c r="BEO3285" s="41"/>
      <c r="BEP3285" s="40"/>
      <c r="BEQ3285" s="44"/>
      <c r="BER3285" s="62"/>
      <c r="BES3285" s="56"/>
      <c r="BET3285" s="60"/>
      <c r="BEU3285" s="60"/>
      <c r="BEV3285" s="60"/>
      <c r="BEW3285" s="60"/>
      <c r="BEX3285" s="46"/>
      <c r="BEY3285" s="65"/>
      <c r="BEZ3285" s="19"/>
      <c r="BFA3285" s="48"/>
      <c r="BFB3285" s="41"/>
      <c r="BFC3285" s="44"/>
      <c r="BFD3285" s="18"/>
      <c r="BFE3285" s="16"/>
      <c r="BFF3285" s="36"/>
      <c r="BFG3285" s="36"/>
      <c r="BFH3285" s="36"/>
      <c r="BFI3285" s="36"/>
      <c r="BFJ3285" s="36"/>
      <c r="BFK3285" s="36"/>
      <c r="BFL3285" s="36"/>
      <c r="BFM3285" s="36"/>
      <c r="BFN3285" s="36"/>
      <c r="BFO3285" s="36"/>
      <c r="BFP3285" s="36"/>
      <c r="BFQ3285" s="36"/>
      <c r="BFR3285" s="36"/>
      <c r="BFS3285" s="12"/>
      <c r="BFT3285" s="12"/>
      <c r="BFU3285" s="12"/>
      <c r="BFV3285" s="53"/>
      <c r="BFX3285" s="41"/>
      <c r="BFY3285" s="40"/>
      <c r="BFZ3285" s="44"/>
      <c r="BGA3285" s="62"/>
      <c r="BGB3285" s="56"/>
      <c r="BGC3285" s="60"/>
      <c r="BGD3285" s="60"/>
      <c r="BGE3285" s="60"/>
      <c r="BGF3285" s="60"/>
      <c r="BGG3285" s="46"/>
      <c r="BGH3285" s="65"/>
      <c r="BGI3285" s="19"/>
      <c r="BGJ3285" s="48"/>
      <c r="BGK3285" s="41"/>
      <c r="BGL3285" s="44"/>
      <c r="BGM3285" s="18"/>
      <c r="BGN3285" s="16"/>
      <c r="BGO3285" s="36"/>
      <c r="BGP3285" s="36"/>
      <c r="BGQ3285" s="36"/>
      <c r="BGR3285" s="36"/>
      <c r="BGS3285" s="36"/>
      <c r="BGT3285" s="36"/>
      <c r="BGU3285" s="36"/>
      <c r="BGV3285" s="36"/>
      <c r="BGW3285" s="36"/>
      <c r="BGX3285" s="36"/>
      <c r="BGY3285" s="36"/>
      <c r="BGZ3285" s="36"/>
      <c r="BHA3285" s="36"/>
      <c r="BHB3285" s="12"/>
      <c r="BHC3285" s="12"/>
      <c r="BHD3285" s="12"/>
      <c r="BHE3285" s="53"/>
      <c r="BHG3285" s="41"/>
      <c r="BHH3285" s="40"/>
      <c r="BHI3285" s="44"/>
      <c r="BHJ3285" s="62"/>
      <c r="BHK3285" s="56"/>
      <c r="BHL3285" s="60"/>
      <c r="BHM3285" s="60"/>
      <c r="BHN3285" s="60"/>
      <c r="BHO3285" s="60"/>
      <c r="BHP3285" s="46"/>
      <c r="BHQ3285" s="65"/>
      <c r="BHR3285" s="19"/>
      <c r="BHS3285" s="48"/>
      <c r="BHT3285" s="41"/>
      <c r="BHU3285" s="44"/>
      <c r="BHV3285" s="18"/>
      <c r="BHW3285" s="16"/>
      <c r="BHX3285" s="36"/>
      <c r="BHY3285" s="36"/>
      <c r="BHZ3285" s="36"/>
      <c r="BIA3285" s="36"/>
      <c r="BIB3285" s="36"/>
      <c r="BIC3285" s="36"/>
      <c r="BID3285" s="36"/>
      <c r="BIE3285" s="36"/>
      <c r="BIF3285" s="36"/>
      <c r="BIG3285" s="36"/>
      <c r="BIH3285" s="36"/>
      <c r="BII3285" s="36"/>
      <c r="BIJ3285" s="36"/>
      <c r="BIK3285" s="12"/>
      <c r="BIL3285" s="12"/>
      <c r="BIM3285" s="12"/>
      <c r="BIN3285" s="53"/>
      <c r="BIP3285" s="41"/>
      <c r="BIQ3285" s="40"/>
      <c r="BIR3285" s="44"/>
      <c r="BIS3285" s="62"/>
      <c r="BIT3285" s="56"/>
      <c r="BIU3285" s="60"/>
      <c r="BIV3285" s="60"/>
      <c r="BIW3285" s="60"/>
      <c r="BIX3285" s="60"/>
      <c r="BIY3285" s="46"/>
      <c r="BIZ3285" s="65"/>
      <c r="BJA3285" s="19"/>
      <c r="BJB3285" s="48"/>
      <c r="BJC3285" s="41"/>
      <c r="BJD3285" s="44"/>
      <c r="BJE3285" s="18"/>
      <c r="BJF3285" s="16"/>
      <c r="BJG3285" s="36"/>
      <c r="BJH3285" s="36"/>
      <c r="BJI3285" s="36"/>
      <c r="BJJ3285" s="36"/>
      <c r="BJK3285" s="36"/>
      <c r="BJL3285" s="36"/>
      <c r="BJM3285" s="36"/>
      <c r="BJN3285" s="36"/>
      <c r="BJO3285" s="36"/>
      <c r="BJP3285" s="36"/>
      <c r="BJQ3285" s="36"/>
      <c r="BJR3285" s="36"/>
      <c r="BJS3285" s="36"/>
      <c r="BJT3285" s="12"/>
      <c r="BJU3285" s="12"/>
      <c r="BJV3285" s="12"/>
      <c r="BJW3285" s="53"/>
      <c r="BJY3285" s="41"/>
      <c r="BJZ3285" s="40"/>
      <c r="BKA3285" s="44"/>
      <c r="BKB3285" s="62"/>
      <c r="BKC3285" s="56"/>
      <c r="BKD3285" s="60"/>
      <c r="BKE3285" s="60"/>
      <c r="BKF3285" s="60"/>
      <c r="BKG3285" s="60"/>
      <c r="BKH3285" s="46"/>
      <c r="BKI3285" s="65"/>
      <c r="BKJ3285" s="19"/>
      <c r="BKK3285" s="48"/>
      <c r="BKL3285" s="41"/>
      <c r="BKM3285" s="44"/>
      <c r="BKN3285" s="18"/>
      <c r="BKO3285" s="16"/>
      <c r="BKP3285" s="36"/>
      <c r="BKQ3285" s="36"/>
      <c r="BKR3285" s="36"/>
      <c r="BKS3285" s="36"/>
      <c r="BKT3285" s="36"/>
      <c r="BKU3285" s="36"/>
      <c r="BKV3285" s="36"/>
      <c r="BKW3285" s="36"/>
      <c r="BKX3285" s="36"/>
      <c r="BKY3285" s="36"/>
      <c r="BKZ3285" s="36"/>
      <c r="BLA3285" s="36"/>
      <c r="BLB3285" s="36"/>
      <c r="BLC3285" s="12"/>
      <c r="BLD3285" s="12"/>
      <c r="BLE3285" s="12"/>
      <c r="BLF3285" s="53"/>
      <c r="BLH3285" s="41"/>
      <c r="BLI3285" s="40"/>
      <c r="BLJ3285" s="44"/>
      <c r="BLK3285" s="62"/>
      <c r="BLL3285" s="56"/>
      <c r="BLM3285" s="60"/>
      <c r="BLN3285" s="60"/>
      <c r="BLO3285" s="60"/>
      <c r="BLP3285" s="60"/>
      <c r="BLQ3285" s="46"/>
      <c r="BLR3285" s="65"/>
      <c r="BLS3285" s="19"/>
      <c r="BLT3285" s="48"/>
      <c r="BLU3285" s="41"/>
      <c r="BLV3285" s="44"/>
      <c r="BLW3285" s="18"/>
      <c r="BLX3285" s="16"/>
      <c r="BLY3285" s="36"/>
      <c r="BLZ3285" s="36"/>
      <c r="BMA3285" s="36"/>
      <c r="BMB3285" s="36"/>
      <c r="BMC3285" s="36"/>
      <c r="BMD3285" s="36"/>
      <c r="BME3285" s="36"/>
      <c r="BMF3285" s="36"/>
      <c r="BMG3285" s="36"/>
      <c r="BMH3285" s="36"/>
      <c r="BMI3285" s="36"/>
      <c r="BMJ3285" s="36"/>
      <c r="BMK3285" s="36"/>
      <c r="BML3285" s="12"/>
      <c r="BMM3285" s="12"/>
      <c r="BMN3285" s="12"/>
      <c r="BMO3285" s="53"/>
      <c r="BMQ3285" s="41"/>
      <c r="BMR3285" s="40"/>
      <c r="BMS3285" s="44"/>
      <c r="BMT3285" s="62"/>
      <c r="BMU3285" s="56"/>
      <c r="BMV3285" s="60"/>
      <c r="BMW3285" s="60"/>
      <c r="BMX3285" s="60"/>
      <c r="BMY3285" s="60"/>
      <c r="BMZ3285" s="46"/>
      <c r="BNA3285" s="65"/>
      <c r="BNB3285" s="19"/>
      <c r="BNC3285" s="48"/>
      <c r="BND3285" s="41"/>
      <c r="BNE3285" s="44"/>
      <c r="BNF3285" s="18"/>
      <c r="BNG3285" s="16"/>
      <c r="BNH3285" s="36"/>
      <c r="BNI3285" s="36"/>
      <c r="BNJ3285" s="36"/>
      <c r="BNK3285" s="36"/>
      <c r="BNL3285" s="36"/>
      <c r="BNM3285" s="36"/>
      <c r="BNN3285" s="36"/>
      <c r="BNO3285" s="36"/>
      <c r="BNP3285" s="36"/>
      <c r="BNQ3285" s="36"/>
      <c r="BNR3285" s="36"/>
      <c r="BNS3285" s="36"/>
      <c r="BNT3285" s="36"/>
      <c r="BNU3285" s="12"/>
      <c r="BNV3285" s="12"/>
      <c r="BNW3285" s="12"/>
      <c r="BNX3285" s="53"/>
      <c r="BNZ3285" s="41"/>
      <c r="BOA3285" s="40"/>
      <c r="BOB3285" s="44"/>
      <c r="BOC3285" s="62"/>
      <c r="BOD3285" s="56"/>
      <c r="BOE3285" s="60"/>
      <c r="BOF3285" s="60"/>
      <c r="BOG3285" s="60"/>
      <c r="BOH3285" s="60"/>
      <c r="BOI3285" s="46"/>
      <c r="BOJ3285" s="65"/>
      <c r="BOK3285" s="19"/>
      <c r="BOL3285" s="48"/>
      <c r="BOM3285" s="41"/>
      <c r="BON3285" s="44"/>
      <c r="BOO3285" s="18"/>
      <c r="BOP3285" s="16"/>
      <c r="BOQ3285" s="36"/>
      <c r="BOR3285" s="36"/>
      <c r="BOS3285" s="36"/>
      <c r="BOT3285" s="36"/>
      <c r="BOU3285" s="36"/>
      <c r="BOV3285" s="36"/>
      <c r="BOW3285" s="36"/>
      <c r="BOX3285" s="36"/>
      <c r="BOY3285" s="36"/>
      <c r="BOZ3285" s="36"/>
      <c r="BPA3285" s="36"/>
      <c r="BPB3285" s="36"/>
      <c r="BPC3285" s="36"/>
      <c r="BPD3285" s="12"/>
      <c r="BPE3285" s="12"/>
      <c r="BPF3285" s="12"/>
      <c r="BPG3285" s="53"/>
      <c r="BPI3285" s="41"/>
      <c r="BPJ3285" s="40"/>
      <c r="BPK3285" s="44"/>
      <c r="BPL3285" s="62"/>
      <c r="BPM3285" s="56"/>
      <c r="BPN3285" s="60"/>
      <c r="BPO3285" s="60"/>
      <c r="BPP3285" s="60"/>
      <c r="BPQ3285" s="60"/>
      <c r="BPR3285" s="46"/>
      <c r="BPS3285" s="65"/>
      <c r="BPT3285" s="19"/>
      <c r="BPU3285" s="48"/>
      <c r="BPV3285" s="41"/>
      <c r="BPW3285" s="44"/>
      <c r="BPX3285" s="18"/>
      <c r="BPY3285" s="16"/>
      <c r="BPZ3285" s="36"/>
      <c r="BQA3285" s="36"/>
      <c r="BQB3285" s="36"/>
      <c r="BQC3285" s="36"/>
      <c r="BQD3285" s="36"/>
      <c r="BQE3285" s="36"/>
      <c r="BQF3285" s="36"/>
      <c r="BQG3285" s="36"/>
      <c r="BQH3285" s="36"/>
      <c r="BQI3285" s="36"/>
      <c r="BQJ3285" s="36"/>
      <c r="BQK3285" s="36"/>
      <c r="BQL3285" s="36"/>
      <c r="BQM3285" s="12"/>
      <c r="BQN3285" s="12"/>
      <c r="BQO3285" s="12"/>
      <c r="BQP3285" s="53"/>
      <c r="BQR3285" s="41"/>
      <c r="BQS3285" s="40"/>
      <c r="BQT3285" s="44"/>
      <c r="BQU3285" s="62"/>
      <c r="BQV3285" s="56"/>
      <c r="BQW3285" s="60"/>
      <c r="BQX3285" s="60"/>
      <c r="BQY3285" s="60"/>
      <c r="BQZ3285" s="60"/>
      <c r="BRA3285" s="46"/>
      <c r="BRB3285" s="65"/>
      <c r="BRC3285" s="19"/>
      <c r="BRD3285" s="48"/>
      <c r="BRE3285" s="41"/>
      <c r="BRF3285" s="44"/>
      <c r="BRG3285" s="18"/>
      <c r="BRH3285" s="16"/>
      <c r="BRI3285" s="36"/>
      <c r="BRJ3285" s="36"/>
      <c r="BRK3285" s="36"/>
      <c r="BRL3285" s="36"/>
      <c r="BRM3285" s="36"/>
      <c r="BRN3285" s="36"/>
      <c r="BRO3285" s="36"/>
      <c r="BRP3285" s="36"/>
      <c r="BRQ3285" s="36"/>
      <c r="BRR3285" s="36"/>
      <c r="BRS3285" s="36"/>
      <c r="BRT3285" s="36"/>
      <c r="BRU3285" s="36"/>
      <c r="BRV3285" s="12"/>
      <c r="BRW3285" s="12"/>
      <c r="BRX3285" s="12"/>
      <c r="BRY3285" s="53"/>
      <c r="BSA3285" s="41"/>
      <c r="BSB3285" s="40"/>
      <c r="BSC3285" s="44"/>
      <c r="BSD3285" s="62"/>
      <c r="BSE3285" s="56"/>
      <c r="BSF3285" s="60"/>
      <c r="BSG3285" s="60"/>
      <c r="BSH3285" s="60"/>
      <c r="BSI3285" s="60"/>
      <c r="BSJ3285" s="46"/>
      <c r="BSK3285" s="65"/>
      <c r="BSL3285" s="19"/>
      <c r="BSM3285" s="48"/>
      <c r="BSN3285" s="41"/>
      <c r="BSO3285" s="44"/>
      <c r="BSP3285" s="18"/>
      <c r="BSQ3285" s="16"/>
      <c r="BSR3285" s="36"/>
      <c r="BSS3285" s="36"/>
      <c r="BST3285" s="36"/>
      <c r="BSU3285" s="36"/>
      <c r="BSV3285" s="36"/>
      <c r="BSW3285" s="36"/>
      <c r="BSX3285" s="36"/>
      <c r="BSY3285" s="36"/>
      <c r="BSZ3285" s="36"/>
      <c r="BTA3285" s="36"/>
      <c r="BTB3285" s="36"/>
      <c r="BTC3285" s="36"/>
      <c r="BTD3285" s="36"/>
      <c r="BTE3285" s="12"/>
      <c r="BTF3285" s="12"/>
      <c r="BTG3285" s="12"/>
      <c r="BTH3285" s="53"/>
      <c r="BTJ3285" s="41"/>
      <c r="BTK3285" s="40"/>
      <c r="BTL3285" s="44"/>
      <c r="BTM3285" s="62"/>
      <c r="BTN3285" s="56"/>
      <c r="BTO3285" s="60"/>
      <c r="BTP3285" s="60"/>
      <c r="BTQ3285" s="60"/>
      <c r="BTR3285" s="60"/>
      <c r="BTS3285" s="46"/>
      <c r="BTT3285" s="65"/>
      <c r="BTU3285" s="19"/>
      <c r="BTV3285" s="48"/>
      <c r="BTW3285" s="41"/>
      <c r="BTX3285" s="44"/>
      <c r="BTY3285" s="18"/>
      <c r="BTZ3285" s="16"/>
      <c r="BUA3285" s="36"/>
      <c r="BUB3285" s="36"/>
      <c r="BUC3285" s="36"/>
      <c r="BUD3285" s="36"/>
      <c r="BUE3285" s="36"/>
      <c r="BUF3285" s="36"/>
      <c r="BUG3285" s="36"/>
      <c r="BUH3285" s="36"/>
      <c r="BUI3285" s="36"/>
      <c r="BUJ3285" s="36"/>
      <c r="BUK3285" s="36"/>
      <c r="BUL3285" s="36"/>
      <c r="BUM3285" s="36"/>
      <c r="BUN3285" s="12"/>
      <c r="BUO3285" s="12"/>
      <c r="BUP3285" s="12"/>
      <c r="BUQ3285" s="53"/>
      <c r="BUS3285" s="41"/>
      <c r="BUT3285" s="40"/>
      <c r="BUU3285" s="44"/>
      <c r="BUV3285" s="62"/>
      <c r="BUW3285" s="56"/>
      <c r="BUX3285" s="60"/>
      <c r="BUY3285" s="60"/>
      <c r="BUZ3285" s="60"/>
      <c r="BVA3285" s="60"/>
      <c r="BVB3285" s="46"/>
      <c r="BVC3285" s="65"/>
      <c r="BVD3285" s="19"/>
      <c r="BVE3285" s="48"/>
      <c r="BVF3285" s="41"/>
      <c r="BVG3285" s="44"/>
      <c r="BVH3285" s="18"/>
      <c r="BVI3285" s="16"/>
      <c r="BVJ3285" s="36"/>
      <c r="BVK3285" s="36"/>
      <c r="BVL3285" s="36"/>
      <c r="BVM3285" s="36"/>
      <c r="BVN3285" s="36"/>
      <c r="BVO3285" s="36"/>
      <c r="BVP3285" s="36"/>
      <c r="BVQ3285" s="36"/>
      <c r="BVR3285" s="36"/>
      <c r="BVS3285" s="36"/>
      <c r="BVT3285" s="36"/>
      <c r="BVU3285" s="36"/>
      <c r="BVV3285" s="36"/>
      <c r="BVW3285" s="12"/>
      <c r="BVX3285" s="12"/>
      <c r="BVY3285" s="12"/>
      <c r="BVZ3285" s="53"/>
      <c r="BWB3285" s="41"/>
      <c r="BWC3285" s="40"/>
      <c r="BWD3285" s="44"/>
      <c r="BWE3285" s="62"/>
      <c r="BWF3285" s="56"/>
      <c r="BWG3285" s="60"/>
      <c r="BWH3285" s="60"/>
      <c r="BWI3285" s="60"/>
      <c r="BWJ3285" s="60"/>
      <c r="BWK3285" s="46"/>
      <c r="BWL3285" s="65"/>
      <c r="BWM3285" s="19"/>
      <c r="BWN3285" s="48"/>
      <c r="BWO3285" s="41"/>
      <c r="BWP3285" s="44"/>
      <c r="BWQ3285" s="18"/>
      <c r="BWR3285" s="16"/>
      <c r="BWS3285" s="36"/>
      <c r="BWT3285" s="36"/>
      <c r="BWU3285" s="36"/>
      <c r="BWV3285" s="36"/>
      <c r="BWW3285" s="36"/>
      <c r="BWX3285" s="36"/>
      <c r="BWY3285" s="36"/>
      <c r="BWZ3285" s="36"/>
      <c r="BXA3285" s="36"/>
      <c r="BXB3285" s="36"/>
      <c r="BXC3285" s="36"/>
      <c r="BXD3285" s="36"/>
      <c r="BXE3285" s="36"/>
      <c r="BXF3285" s="12"/>
      <c r="BXG3285" s="12"/>
      <c r="BXH3285" s="12"/>
      <c r="BXI3285" s="53"/>
      <c r="BXK3285" s="41"/>
      <c r="BXL3285" s="40"/>
      <c r="BXM3285" s="44"/>
      <c r="BXN3285" s="62"/>
      <c r="BXO3285" s="56"/>
      <c r="BXP3285" s="60"/>
      <c r="BXQ3285" s="60"/>
      <c r="BXR3285" s="60"/>
      <c r="BXS3285" s="60"/>
      <c r="BXT3285" s="46"/>
      <c r="BXU3285" s="65"/>
      <c r="BXV3285" s="19"/>
      <c r="BXW3285" s="48"/>
      <c r="BXX3285" s="41"/>
      <c r="BXY3285" s="44"/>
      <c r="BXZ3285" s="18"/>
      <c r="BYA3285" s="16"/>
      <c r="BYB3285" s="36"/>
      <c r="BYC3285" s="36"/>
      <c r="BYD3285" s="36"/>
      <c r="BYE3285" s="36"/>
      <c r="BYF3285" s="36"/>
      <c r="BYG3285" s="36"/>
      <c r="BYH3285" s="36"/>
      <c r="BYI3285" s="36"/>
      <c r="BYJ3285" s="36"/>
      <c r="BYK3285" s="36"/>
      <c r="BYL3285" s="36"/>
      <c r="BYM3285" s="36"/>
      <c r="BYN3285" s="36"/>
      <c r="BYO3285" s="12"/>
      <c r="BYP3285" s="12"/>
      <c r="BYQ3285" s="12"/>
      <c r="BYR3285" s="53"/>
      <c r="BYT3285" s="41"/>
      <c r="BYU3285" s="40"/>
      <c r="BYV3285" s="44"/>
      <c r="BYW3285" s="62"/>
      <c r="BYX3285" s="56"/>
      <c r="BYY3285" s="60"/>
      <c r="BYZ3285" s="60"/>
      <c r="BZA3285" s="60"/>
      <c r="BZB3285" s="60"/>
      <c r="BZC3285" s="46"/>
      <c r="BZD3285" s="65"/>
      <c r="BZE3285" s="19"/>
      <c r="BZF3285" s="48"/>
      <c r="BZG3285" s="41"/>
      <c r="BZH3285" s="44"/>
      <c r="BZI3285" s="18"/>
      <c r="BZJ3285" s="16"/>
      <c r="BZK3285" s="36"/>
      <c r="BZL3285" s="36"/>
      <c r="BZM3285" s="36"/>
      <c r="BZN3285" s="36"/>
      <c r="BZO3285" s="36"/>
      <c r="BZP3285" s="36"/>
      <c r="BZQ3285" s="36"/>
      <c r="BZR3285" s="36"/>
      <c r="BZS3285" s="36"/>
      <c r="BZT3285" s="36"/>
      <c r="BZU3285" s="36"/>
      <c r="BZV3285" s="36"/>
      <c r="BZW3285" s="36"/>
      <c r="BZX3285" s="12"/>
      <c r="BZY3285" s="12"/>
      <c r="BZZ3285" s="12"/>
      <c r="CAA3285" s="53"/>
      <c r="CAC3285" s="41"/>
      <c r="CAD3285" s="40"/>
      <c r="CAE3285" s="44"/>
      <c r="CAF3285" s="62"/>
      <c r="CAG3285" s="56"/>
      <c r="CAH3285" s="60"/>
      <c r="CAI3285" s="60"/>
      <c r="CAJ3285" s="60"/>
      <c r="CAK3285" s="60"/>
      <c r="CAL3285" s="46"/>
      <c r="CAM3285" s="65"/>
      <c r="CAN3285" s="19"/>
      <c r="CAO3285" s="48"/>
      <c r="CAP3285" s="41"/>
      <c r="CAQ3285" s="44"/>
      <c r="CAR3285" s="18"/>
      <c r="CAS3285" s="16"/>
      <c r="CAT3285" s="36"/>
      <c r="CAU3285" s="36"/>
      <c r="CAV3285" s="36"/>
      <c r="CAW3285" s="36"/>
      <c r="CAX3285" s="36"/>
      <c r="CAY3285" s="36"/>
      <c r="CAZ3285" s="36"/>
      <c r="CBA3285" s="36"/>
      <c r="CBB3285" s="36"/>
      <c r="CBC3285" s="36"/>
      <c r="CBD3285" s="36"/>
      <c r="CBE3285" s="36"/>
      <c r="CBF3285" s="36"/>
      <c r="CBG3285" s="12"/>
      <c r="CBH3285" s="12"/>
      <c r="CBI3285" s="12"/>
      <c r="CBJ3285" s="53"/>
      <c r="CBL3285" s="41"/>
      <c r="CBM3285" s="40"/>
      <c r="CBN3285" s="44"/>
      <c r="CBO3285" s="62"/>
      <c r="CBP3285" s="56"/>
      <c r="CBQ3285" s="60"/>
      <c r="CBR3285" s="60"/>
      <c r="CBS3285" s="60"/>
      <c r="CBT3285" s="60"/>
      <c r="CBU3285" s="46"/>
      <c r="CBV3285" s="65"/>
      <c r="CBW3285" s="19"/>
      <c r="CBX3285" s="48"/>
      <c r="CBY3285" s="41"/>
      <c r="CBZ3285" s="44"/>
      <c r="CCA3285" s="18"/>
      <c r="CCB3285" s="16"/>
      <c r="CCC3285" s="36"/>
      <c r="CCD3285" s="36"/>
      <c r="CCE3285" s="36"/>
      <c r="CCF3285" s="36"/>
      <c r="CCG3285" s="36"/>
      <c r="CCH3285" s="36"/>
      <c r="CCI3285" s="36"/>
      <c r="CCJ3285" s="36"/>
      <c r="CCK3285" s="36"/>
      <c r="CCL3285" s="36"/>
      <c r="CCM3285" s="36"/>
      <c r="CCN3285" s="36"/>
      <c r="CCO3285" s="36"/>
      <c r="CCP3285" s="12"/>
      <c r="CCQ3285" s="12"/>
      <c r="CCR3285" s="12"/>
      <c r="CCS3285" s="53"/>
      <c r="CCU3285" s="41"/>
      <c r="CCV3285" s="40"/>
      <c r="CCW3285" s="44"/>
      <c r="CCX3285" s="62"/>
      <c r="CCY3285" s="56"/>
      <c r="CCZ3285" s="60"/>
      <c r="CDA3285" s="60"/>
      <c r="CDB3285" s="60"/>
      <c r="CDC3285" s="60"/>
      <c r="CDD3285" s="46"/>
      <c r="CDE3285" s="65"/>
      <c r="CDF3285" s="19"/>
      <c r="CDG3285" s="48"/>
      <c r="CDH3285" s="41"/>
      <c r="CDI3285" s="44"/>
      <c r="CDJ3285" s="18"/>
      <c r="CDK3285" s="16"/>
      <c r="CDL3285" s="36"/>
      <c r="CDM3285" s="36"/>
      <c r="CDN3285" s="36"/>
      <c r="CDO3285" s="36"/>
      <c r="CDP3285" s="36"/>
      <c r="CDQ3285" s="36"/>
      <c r="CDR3285" s="36"/>
      <c r="CDS3285" s="36"/>
      <c r="CDT3285" s="36"/>
      <c r="CDU3285" s="36"/>
      <c r="CDV3285" s="36"/>
      <c r="CDW3285" s="36"/>
      <c r="CDX3285" s="36"/>
      <c r="CDY3285" s="12"/>
      <c r="CDZ3285" s="12"/>
      <c r="CEA3285" s="12"/>
      <c r="CEB3285" s="53"/>
      <c r="CED3285" s="41"/>
      <c r="CEE3285" s="40"/>
      <c r="CEF3285" s="44"/>
      <c r="CEG3285" s="62"/>
      <c r="CEH3285" s="56"/>
      <c r="CEI3285" s="60"/>
      <c r="CEJ3285" s="60"/>
      <c r="CEK3285" s="60"/>
      <c r="CEL3285" s="60"/>
      <c r="CEM3285" s="46"/>
      <c r="CEN3285" s="65"/>
      <c r="CEO3285" s="19"/>
      <c r="CEP3285" s="48"/>
      <c r="CEQ3285" s="41"/>
      <c r="CER3285" s="44"/>
      <c r="CES3285" s="18"/>
      <c r="CET3285" s="16"/>
      <c r="CEU3285" s="36"/>
      <c r="CEV3285" s="36"/>
      <c r="CEW3285" s="36"/>
      <c r="CEX3285" s="36"/>
      <c r="CEY3285" s="36"/>
      <c r="CEZ3285" s="36"/>
      <c r="CFA3285" s="36"/>
      <c r="CFB3285" s="36"/>
      <c r="CFC3285" s="36"/>
      <c r="CFD3285" s="36"/>
      <c r="CFE3285" s="36"/>
      <c r="CFF3285" s="36"/>
      <c r="CFG3285" s="36"/>
      <c r="CFH3285" s="12"/>
      <c r="CFI3285" s="12"/>
      <c r="CFJ3285" s="12"/>
      <c r="CFK3285" s="53"/>
      <c r="CFM3285" s="41"/>
      <c r="CFN3285" s="40"/>
      <c r="CFO3285" s="44"/>
      <c r="CFP3285" s="62"/>
      <c r="CFQ3285" s="56"/>
      <c r="CFR3285" s="60"/>
      <c r="CFS3285" s="60"/>
      <c r="CFT3285" s="60"/>
      <c r="CFU3285" s="60"/>
      <c r="CFV3285" s="46"/>
      <c r="CFW3285" s="65"/>
      <c r="CFX3285" s="19"/>
      <c r="CFY3285" s="48"/>
      <c r="CFZ3285" s="41"/>
      <c r="CGA3285" s="44"/>
      <c r="CGB3285" s="18"/>
      <c r="CGC3285" s="16"/>
      <c r="CGD3285" s="36"/>
      <c r="CGE3285" s="36"/>
      <c r="CGF3285" s="36"/>
      <c r="CGG3285" s="36"/>
      <c r="CGH3285" s="36"/>
      <c r="CGI3285" s="36"/>
      <c r="CGJ3285" s="36"/>
      <c r="CGK3285" s="36"/>
      <c r="CGL3285" s="36"/>
      <c r="CGM3285" s="36"/>
      <c r="CGN3285" s="36"/>
      <c r="CGO3285" s="36"/>
      <c r="CGP3285" s="36"/>
      <c r="CGQ3285" s="12"/>
      <c r="CGR3285" s="12"/>
      <c r="CGS3285" s="12"/>
      <c r="CGT3285" s="53"/>
      <c r="CGV3285" s="41"/>
      <c r="CGW3285" s="40"/>
      <c r="CGX3285" s="44"/>
      <c r="CGY3285" s="62"/>
      <c r="CGZ3285" s="56"/>
      <c r="CHA3285" s="60"/>
      <c r="CHB3285" s="60"/>
      <c r="CHC3285" s="60"/>
      <c r="CHD3285" s="60"/>
      <c r="CHE3285" s="46"/>
      <c r="CHF3285" s="65"/>
      <c r="CHG3285" s="19"/>
      <c r="CHH3285" s="48"/>
      <c r="CHI3285" s="41"/>
      <c r="CHJ3285" s="44"/>
      <c r="CHK3285" s="18"/>
      <c r="CHL3285" s="16"/>
      <c r="CHM3285" s="36"/>
      <c r="CHN3285" s="36"/>
      <c r="CHO3285" s="36"/>
      <c r="CHP3285" s="36"/>
      <c r="CHQ3285" s="36"/>
      <c r="CHR3285" s="36"/>
      <c r="CHS3285" s="36"/>
      <c r="CHT3285" s="36"/>
      <c r="CHU3285" s="36"/>
      <c r="CHV3285" s="36"/>
      <c r="CHW3285" s="36"/>
      <c r="CHX3285" s="36"/>
      <c r="CHY3285" s="36"/>
      <c r="CHZ3285" s="12"/>
      <c r="CIA3285" s="12"/>
      <c r="CIB3285" s="12"/>
      <c r="CIC3285" s="53"/>
      <c r="CIE3285" s="41"/>
      <c r="CIF3285" s="40"/>
      <c r="CIG3285" s="44"/>
      <c r="CIH3285" s="62"/>
      <c r="CII3285" s="56"/>
      <c r="CIJ3285" s="60"/>
      <c r="CIK3285" s="60"/>
      <c r="CIL3285" s="60"/>
      <c r="CIM3285" s="60"/>
      <c r="CIN3285" s="46"/>
      <c r="CIO3285" s="65"/>
      <c r="CIP3285" s="19"/>
      <c r="CIQ3285" s="48"/>
      <c r="CIR3285" s="41"/>
      <c r="CIS3285" s="44"/>
      <c r="CIT3285" s="18"/>
      <c r="CIU3285" s="16"/>
      <c r="CIV3285" s="36"/>
      <c r="CIW3285" s="36"/>
      <c r="CIX3285" s="36"/>
      <c r="CIY3285" s="36"/>
      <c r="CIZ3285" s="36"/>
      <c r="CJA3285" s="36"/>
      <c r="CJB3285" s="36"/>
      <c r="CJC3285" s="36"/>
      <c r="CJD3285" s="36"/>
      <c r="CJE3285" s="36"/>
      <c r="CJF3285" s="36"/>
      <c r="CJG3285" s="36"/>
      <c r="CJH3285" s="36"/>
      <c r="CJI3285" s="12"/>
      <c r="CJJ3285" s="12"/>
      <c r="CJK3285" s="12"/>
      <c r="CJL3285" s="53"/>
      <c r="CJN3285" s="41"/>
      <c r="CJO3285" s="40"/>
      <c r="CJP3285" s="44"/>
      <c r="CJQ3285" s="62"/>
      <c r="CJR3285" s="56"/>
      <c r="CJS3285" s="60"/>
      <c r="CJT3285" s="60"/>
      <c r="CJU3285" s="60"/>
      <c r="CJV3285" s="60"/>
      <c r="CJW3285" s="46"/>
      <c r="CJX3285" s="65"/>
      <c r="CJY3285" s="19"/>
      <c r="CJZ3285" s="48"/>
      <c r="CKA3285" s="41"/>
      <c r="CKB3285" s="44"/>
      <c r="CKC3285" s="18"/>
      <c r="CKD3285" s="16"/>
      <c r="CKE3285" s="36"/>
      <c r="CKF3285" s="36"/>
      <c r="CKG3285" s="36"/>
      <c r="CKH3285" s="36"/>
      <c r="CKI3285" s="36"/>
      <c r="CKJ3285" s="36"/>
      <c r="CKK3285" s="36"/>
      <c r="CKL3285" s="36"/>
      <c r="CKM3285" s="36"/>
      <c r="CKN3285" s="36"/>
      <c r="CKO3285" s="36"/>
      <c r="CKP3285" s="36"/>
      <c r="CKQ3285" s="36"/>
      <c r="CKR3285" s="12"/>
      <c r="CKS3285" s="12"/>
      <c r="CKT3285" s="12"/>
      <c r="CKU3285" s="53"/>
      <c r="CKW3285" s="41"/>
      <c r="CKX3285" s="40"/>
      <c r="CKY3285" s="44"/>
      <c r="CKZ3285" s="62"/>
      <c r="CLA3285" s="56"/>
      <c r="CLB3285" s="60"/>
      <c r="CLC3285" s="60"/>
      <c r="CLD3285" s="60"/>
      <c r="CLE3285" s="60"/>
      <c r="CLF3285" s="46"/>
      <c r="CLG3285" s="65"/>
      <c r="CLH3285" s="19"/>
      <c r="CLI3285" s="48"/>
      <c r="CLJ3285" s="41"/>
      <c r="CLK3285" s="44"/>
      <c r="CLL3285" s="18"/>
      <c r="CLM3285" s="16"/>
      <c r="CLN3285" s="36"/>
      <c r="CLO3285" s="36"/>
      <c r="CLP3285" s="36"/>
      <c r="CLQ3285" s="36"/>
      <c r="CLR3285" s="36"/>
      <c r="CLS3285" s="36"/>
      <c r="CLT3285" s="36"/>
      <c r="CLU3285" s="36"/>
      <c r="CLV3285" s="36"/>
      <c r="CLW3285" s="36"/>
      <c r="CLX3285" s="36"/>
      <c r="CLY3285" s="36"/>
      <c r="CLZ3285" s="36"/>
      <c r="CMA3285" s="12"/>
      <c r="CMB3285" s="12"/>
      <c r="CMC3285" s="12"/>
      <c r="CMD3285" s="53"/>
      <c r="CMF3285" s="41"/>
      <c r="CMG3285" s="40"/>
      <c r="CMH3285" s="44"/>
      <c r="CMI3285" s="62"/>
      <c r="CMJ3285" s="56"/>
      <c r="CMK3285" s="60"/>
      <c r="CML3285" s="60"/>
      <c r="CMM3285" s="60"/>
      <c r="CMN3285" s="60"/>
      <c r="CMO3285" s="46"/>
      <c r="CMP3285" s="65"/>
      <c r="CMQ3285" s="19"/>
      <c r="CMR3285" s="48"/>
      <c r="CMS3285" s="41"/>
      <c r="CMT3285" s="44"/>
      <c r="CMU3285" s="18"/>
      <c r="CMV3285" s="16"/>
      <c r="CMW3285" s="36"/>
      <c r="CMX3285" s="36"/>
      <c r="CMY3285" s="36"/>
      <c r="CMZ3285" s="36"/>
      <c r="CNA3285" s="36"/>
      <c r="CNB3285" s="36"/>
      <c r="CNC3285" s="36"/>
      <c r="CND3285" s="36"/>
      <c r="CNE3285" s="36"/>
      <c r="CNF3285" s="36"/>
      <c r="CNG3285" s="36"/>
      <c r="CNH3285" s="36"/>
      <c r="CNI3285" s="36"/>
      <c r="CNJ3285" s="12"/>
      <c r="CNK3285" s="12"/>
      <c r="CNL3285" s="12"/>
      <c r="CNM3285" s="53"/>
      <c r="CNO3285" s="41"/>
      <c r="CNP3285" s="40"/>
      <c r="CNQ3285" s="44"/>
      <c r="CNR3285" s="62"/>
      <c r="CNS3285" s="56"/>
      <c r="CNT3285" s="60"/>
      <c r="CNU3285" s="60"/>
      <c r="CNV3285" s="60"/>
      <c r="CNW3285" s="60"/>
      <c r="CNX3285" s="46"/>
      <c r="CNY3285" s="65"/>
      <c r="CNZ3285" s="19"/>
      <c r="COA3285" s="48"/>
      <c r="COB3285" s="41"/>
      <c r="COC3285" s="44"/>
      <c r="COD3285" s="18"/>
      <c r="COE3285" s="16"/>
      <c r="COF3285" s="36"/>
      <c r="COG3285" s="36"/>
      <c r="COH3285" s="36"/>
      <c r="COI3285" s="36"/>
      <c r="COJ3285" s="36"/>
      <c r="COK3285" s="36"/>
      <c r="COL3285" s="36"/>
      <c r="COM3285" s="36"/>
      <c r="CON3285" s="36"/>
      <c r="COO3285" s="36"/>
      <c r="COP3285" s="36"/>
      <c r="COQ3285" s="36"/>
      <c r="COR3285" s="36"/>
      <c r="COS3285" s="12"/>
      <c r="COT3285" s="12"/>
      <c r="COU3285" s="12"/>
      <c r="COV3285" s="53"/>
      <c r="COX3285" s="41"/>
      <c r="COY3285" s="40"/>
      <c r="COZ3285" s="44"/>
      <c r="CPA3285" s="62"/>
      <c r="CPB3285" s="56"/>
      <c r="CPC3285" s="60"/>
      <c r="CPD3285" s="60"/>
      <c r="CPE3285" s="60"/>
      <c r="CPF3285" s="60"/>
      <c r="CPG3285" s="46"/>
      <c r="CPH3285" s="65"/>
      <c r="CPI3285" s="19"/>
      <c r="CPJ3285" s="48"/>
      <c r="CPK3285" s="41"/>
      <c r="CPL3285" s="44"/>
      <c r="CPM3285" s="18"/>
      <c r="CPN3285" s="16"/>
      <c r="CPO3285" s="36"/>
      <c r="CPP3285" s="36"/>
      <c r="CPQ3285" s="36"/>
      <c r="CPR3285" s="36"/>
      <c r="CPS3285" s="36"/>
      <c r="CPT3285" s="36"/>
      <c r="CPU3285" s="36"/>
      <c r="CPV3285" s="36"/>
      <c r="CPW3285" s="36"/>
      <c r="CPX3285" s="36"/>
      <c r="CPY3285" s="36"/>
      <c r="CPZ3285" s="36"/>
      <c r="CQA3285" s="36"/>
      <c r="CQB3285" s="12"/>
      <c r="CQC3285" s="12"/>
      <c r="CQD3285" s="12"/>
      <c r="CQE3285" s="53"/>
      <c r="CQG3285" s="41"/>
      <c r="CQH3285" s="40"/>
      <c r="CQI3285" s="44"/>
      <c r="CQJ3285" s="62"/>
      <c r="CQK3285" s="56"/>
      <c r="CQL3285" s="60"/>
      <c r="CQM3285" s="60"/>
      <c r="CQN3285" s="60"/>
      <c r="CQO3285" s="60"/>
      <c r="CQP3285" s="46"/>
      <c r="CQQ3285" s="65"/>
      <c r="CQR3285" s="19"/>
      <c r="CQS3285" s="48"/>
      <c r="CQT3285" s="41"/>
      <c r="CQU3285" s="44"/>
      <c r="CQV3285" s="18"/>
      <c r="CQW3285" s="16"/>
      <c r="CQX3285" s="36"/>
      <c r="CQY3285" s="36"/>
      <c r="CQZ3285" s="36"/>
      <c r="CRA3285" s="36"/>
      <c r="CRB3285" s="36"/>
      <c r="CRC3285" s="36"/>
      <c r="CRD3285" s="36"/>
      <c r="CRE3285" s="36"/>
      <c r="CRF3285" s="36"/>
      <c r="CRG3285" s="36"/>
      <c r="CRH3285" s="36"/>
      <c r="CRI3285" s="36"/>
      <c r="CRJ3285" s="36"/>
      <c r="CRK3285" s="12"/>
      <c r="CRL3285" s="12"/>
      <c r="CRM3285" s="12"/>
      <c r="CRN3285" s="53"/>
      <c r="CRP3285" s="41"/>
      <c r="CRQ3285" s="40"/>
      <c r="CRR3285" s="44"/>
      <c r="CRS3285" s="62"/>
      <c r="CRT3285" s="56"/>
      <c r="CRU3285" s="60"/>
      <c r="CRV3285" s="60"/>
      <c r="CRW3285" s="60"/>
      <c r="CRX3285" s="60"/>
      <c r="CRY3285" s="46"/>
      <c r="CRZ3285" s="65"/>
      <c r="CSA3285" s="19"/>
      <c r="CSB3285" s="48"/>
      <c r="CSC3285" s="41"/>
      <c r="CSD3285" s="44"/>
      <c r="CSE3285" s="18"/>
      <c r="CSF3285" s="16"/>
      <c r="CSG3285" s="36"/>
      <c r="CSH3285" s="36"/>
      <c r="CSI3285" s="36"/>
      <c r="CSJ3285" s="36"/>
      <c r="CSK3285" s="36"/>
      <c r="CSL3285" s="36"/>
      <c r="CSM3285" s="36"/>
      <c r="CSN3285" s="36"/>
      <c r="CSO3285" s="36"/>
      <c r="CSP3285" s="36"/>
      <c r="CSQ3285" s="36"/>
      <c r="CSR3285" s="36"/>
      <c r="CSS3285" s="36"/>
      <c r="CST3285" s="12"/>
      <c r="CSU3285" s="12"/>
      <c r="CSV3285" s="12"/>
      <c r="CSW3285" s="53"/>
      <c r="CSY3285" s="41"/>
      <c r="CSZ3285" s="40"/>
      <c r="CTA3285" s="44"/>
      <c r="CTB3285" s="62"/>
      <c r="CTC3285" s="56"/>
      <c r="CTD3285" s="60"/>
      <c r="CTE3285" s="60"/>
      <c r="CTF3285" s="60"/>
      <c r="CTG3285" s="60"/>
      <c r="CTH3285" s="46"/>
      <c r="CTI3285" s="65"/>
      <c r="CTJ3285" s="19"/>
      <c r="CTK3285" s="48"/>
      <c r="CTL3285" s="41"/>
      <c r="CTM3285" s="44"/>
      <c r="CTN3285" s="18"/>
      <c r="CTO3285" s="16"/>
      <c r="CTP3285" s="36"/>
      <c r="CTQ3285" s="36"/>
      <c r="CTR3285" s="36"/>
      <c r="CTS3285" s="36"/>
      <c r="CTT3285" s="36"/>
      <c r="CTU3285" s="36"/>
      <c r="CTV3285" s="36"/>
      <c r="CTW3285" s="36"/>
      <c r="CTX3285" s="36"/>
      <c r="CTY3285" s="36"/>
      <c r="CTZ3285" s="36"/>
      <c r="CUA3285" s="36"/>
      <c r="CUB3285" s="36"/>
      <c r="CUC3285" s="12"/>
      <c r="CUD3285" s="12"/>
      <c r="CUE3285" s="12"/>
      <c r="CUF3285" s="53"/>
      <c r="CUH3285" s="41"/>
      <c r="CUI3285" s="40"/>
      <c r="CUJ3285" s="44"/>
      <c r="CUK3285" s="62"/>
      <c r="CUL3285" s="56"/>
      <c r="CUM3285" s="60"/>
      <c r="CUN3285" s="60"/>
      <c r="CUO3285" s="60"/>
      <c r="CUP3285" s="60"/>
      <c r="CUQ3285" s="46"/>
      <c r="CUR3285" s="65"/>
      <c r="CUS3285" s="19"/>
      <c r="CUT3285" s="48"/>
      <c r="CUU3285" s="41"/>
      <c r="CUV3285" s="44"/>
      <c r="CUW3285" s="18"/>
      <c r="CUX3285" s="16"/>
      <c r="CUY3285" s="36"/>
      <c r="CUZ3285" s="36"/>
      <c r="CVA3285" s="36"/>
      <c r="CVB3285" s="36"/>
      <c r="CVC3285" s="36"/>
      <c r="CVD3285" s="36"/>
      <c r="CVE3285" s="36"/>
      <c r="CVF3285" s="36"/>
      <c r="CVG3285" s="36"/>
      <c r="CVH3285" s="36"/>
      <c r="CVI3285" s="36"/>
      <c r="CVJ3285" s="36"/>
      <c r="CVK3285" s="36"/>
      <c r="CVL3285" s="12"/>
      <c r="CVM3285" s="12"/>
      <c r="CVN3285" s="12"/>
      <c r="CVO3285" s="53"/>
      <c r="CVQ3285" s="41"/>
      <c r="CVR3285" s="40"/>
      <c r="CVS3285" s="44"/>
      <c r="CVT3285" s="62"/>
      <c r="CVU3285" s="56"/>
      <c r="CVV3285" s="60"/>
      <c r="CVW3285" s="60"/>
      <c r="CVX3285" s="60"/>
      <c r="CVY3285" s="60"/>
      <c r="CVZ3285" s="46"/>
      <c r="CWA3285" s="65"/>
      <c r="CWB3285" s="19"/>
      <c r="CWC3285" s="48"/>
      <c r="CWD3285" s="41"/>
      <c r="CWE3285" s="44"/>
      <c r="CWF3285" s="18"/>
      <c r="CWG3285" s="16"/>
      <c r="CWH3285" s="36"/>
      <c r="CWI3285" s="36"/>
      <c r="CWJ3285" s="36"/>
      <c r="CWK3285" s="36"/>
      <c r="CWL3285" s="36"/>
      <c r="CWM3285" s="36"/>
      <c r="CWN3285" s="36"/>
      <c r="CWO3285" s="36"/>
      <c r="CWP3285" s="36"/>
      <c r="CWQ3285" s="36"/>
      <c r="CWR3285" s="36"/>
      <c r="CWS3285" s="36"/>
      <c r="CWT3285" s="36"/>
      <c r="CWU3285" s="12"/>
      <c r="CWV3285" s="12"/>
      <c r="CWW3285" s="12"/>
      <c r="CWX3285" s="53"/>
      <c r="CWZ3285" s="41"/>
      <c r="CXA3285" s="40"/>
      <c r="CXB3285" s="44"/>
      <c r="CXC3285" s="62"/>
      <c r="CXD3285" s="56"/>
      <c r="CXE3285" s="60"/>
      <c r="CXF3285" s="60"/>
      <c r="CXG3285" s="60"/>
      <c r="CXH3285" s="60"/>
      <c r="CXI3285" s="46"/>
      <c r="CXJ3285" s="65"/>
      <c r="CXK3285" s="19"/>
      <c r="CXL3285" s="48"/>
      <c r="CXM3285" s="41"/>
      <c r="CXN3285" s="44"/>
      <c r="CXO3285" s="18"/>
      <c r="CXP3285" s="16"/>
      <c r="CXQ3285" s="36"/>
      <c r="CXR3285" s="36"/>
      <c r="CXS3285" s="36"/>
      <c r="CXT3285" s="36"/>
      <c r="CXU3285" s="36"/>
      <c r="CXV3285" s="36"/>
      <c r="CXW3285" s="36"/>
      <c r="CXX3285" s="36"/>
      <c r="CXY3285" s="36"/>
      <c r="CXZ3285" s="36"/>
      <c r="CYA3285" s="36"/>
      <c r="CYB3285" s="36"/>
      <c r="CYC3285" s="36"/>
      <c r="CYD3285" s="12"/>
      <c r="CYE3285" s="12"/>
      <c r="CYF3285" s="12"/>
      <c r="CYG3285" s="53"/>
      <c r="CYI3285" s="41"/>
      <c r="CYJ3285" s="40"/>
      <c r="CYK3285" s="44"/>
      <c r="CYL3285" s="62"/>
      <c r="CYM3285" s="56"/>
      <c r="CYN3285" s="60"/>
      <c r="CYO3285" s="60"/>
      <c r="CYP3285" s="60"/>
      <c r="CYQ3285" s="60"/>
      <c r="CYR3285" s="46"/>
      <c r="CYS3285" s="65"/>
      <c r="CYT3285" s="19"/>
      <c r="CYU3285" s="48"/>
      <c r="CYV3285" s="41"/>
      <c r="CYW3285" s="44"/>
      <c r="CYX3285" s="18"/>
      <c r="CYY3285" s="16"/>
      <c r="CYZ3285" s="36"/>
      <c r="CZA3285" s="36"/>
      <c r="CZB3285" s="36"/>
      <c r="CZC3285" s="36"/>
      <c r="CZD3285" s="36"/>
      <c r="CZE3285" s="36"/>
      <c r="CZF3285" s="36"/>
      <c r="CZG3285" s="36"/>
      <c r="CZH3285" s="36"/>
      <c r="CZI3285" s="36"/>
      <c r="CZJ3285" s="36"/>
      <c r="CZK3285" s="36"/>
      <c r="CZL3285" s="36"/>
      <c r="CZM3285" s="12"/>
      <c r="CZN3285" s="12"/>
      <c r="CZO3285" s="12"/>
      <c r="CZP3285" s="53"/>
      <c r="CZR3285" s="41"/>
      <c r="CZS3285" s="40"/>
      <c r="CZT3285" s="44"/>
      <c r="CZU3285" s="62"/>
      <c r="CZV3285" s="56"/>
      <c r="CZW3285" s="60"/>
      <c r="CZX3285" s="60"/>
      <c r="CZY3285" s="60"/>
      <c r="CZZ3285" s="60"/>
      <c r="DAA3285" s="46"/>
      <c r="DAB3285" s="65"/>
      <c r="DAC3285" s="19"/>
      <c r="DAD3285" s="48"/>
      <c r="DAE3285" s="41"/>
      <c r="DAF3285" s="44"/>
      <c r="DAG3285" s="18"/>
      <c r="DAH3285" s="16"/>
      <c r="DAI3285" s="36"/>
      <c r="DAJ3285" s="36"/>
      <c r="DAK3285" s="36"/>
      <c r="DAL3285" s="36"/>
      <c r="DAM3285" s="36"/>
      <c r="DAN3285" s="36"/>
      <c r="DAO3285" s="36"/>
      <c r="DAP3285" s="36"/>
      <c r="DAQ3285" s="36"/>
      <c r="DAR3285" s="36"/>
      <c r="DAS3285" s="36"/>
      <c r="DAT3285" s="36"/>
      <c r="DAU3285" s="36"/>
      <c r="DAV3285" s="12"/>
      <c r="DAW3285" s="12"/>
      <c r="DAX3285" s="12"/>
      <c r="DAY3285" s="53"/>
      <c r="DBA3285" s="41"/>
      <c r="DBB3285" s="40"/>
      <c r="DBC3285" s="44"/>
      <c r="DBD3285" s="62"/>
      <c r="DBE3285" s="56"/>
      <c r="DBF3285" s="60"/>
      <c r="DBG3285" s="60"/>
      <c r="DBH3285" s="60"/>
      <c r="DBI3285" s="60"/>
      <c r="DBJ3285" s="46"/>
      <c r="DBK3285" s="65"/>
      <c r="DBL3285" s="19"/>
      <c r="DBM3285" s="48"/>
      <c r="DBN3285" s="41"/>
      <c r="DBO3285" s="44"/>
      <c r="DBP3285" s="18"/>
      <c r="DBQ3285" s="16"/>
      <c r="DBR3285" s="36"/>
      <c r="DBS3285" s="36"/>
      <c r="DBT3285" s="36"/>
      <c r="DBU3285" s="36"/>
      <c r="DBV3285" s="36"/>
      <c r="DBW3285" s="36"/>
      <c r="DBX3285" s="36"/>
      <c r="DBY3285" s="36"/>
      <c r="DBZ3285" s="36"/>
      <c r="DCA3285" s="36"/>
      <c r="DCB3285" s="36"/>
      <c r="DCC3285" s="36"/>
      <c r="DCD3285" s="36"/>
      <c r="DCE3285" s="12"/>
      <c r="DCF3285" s="12"/>
      <c r="DCG3285" s="12"/>
      <c r="DCH3285" s="53"/>
      <c r="DCJ3285" s="41"/>
      <c r="DCK3285" s="40"/>
      <c r="DCL3285" s="44"/>
      <c r="DCM3285" s="62"/>
      <c r="DCN3285" s="56"/>
      <c r="DCO3285" s="60"/>
      <c r="DCP3285" s="60"/>
      <c r="DCQ3285" s="60"/>
      <c r="DCR3285" s="60"/>
      <c r="DCS3285" s="46"/>
      <c r="DCT3285" s="65"/>
      <c r="DCU3285" s="19"/>
      <c r="DCV3285" s="48"/>
      <c r="DCW3285" s="41"/>
      <c r="DCX3285" s="44"/>
      <c r="DCY3285" s="18"/>
      <c r="DCZ3285" s="16"/>
      <c r="DDA3285" s="36"/>
      <c r="DDB3285" s="36"/>
      <c r="DDC3285" s="36"/>
      <c r="DDD3285" s="36"/>
      <c r="DDE3285" s="36"/>
      <c r="DDF3285" s="36"/>
      <c r="DDG3285" s="36"/>
      <c r="DDH3285" s="36"/>
      <c r="DDI3285" s="36"/>
      <c r="DDJ3285" s="36"/>
      <c r="DDK3285" s="36"/>
      <c r="DDL3285" s="36"/>
      <c r="DDM3285" s="36"/>
      <c r="DDN3285" s="12"/>
      <c r="DDO3285" s="12"/>
      <c r="DDP3285" s="12"/>
      <c r="DDQ3285" s="53"/>
      <c r="DDS3285" s="41"/>
      <c r="DDT3285" s="40"/>
      <c r="DDU3285" s="44"/>
      <c r="DDV3285" s="62"/>
      <c r="DDW3285" s="56"/>
      <c r="DDX3285" s="60"/>
      <c r="DDY3285" s="60"/>
      <c r="DDZ3285" s="60"/>
      <c r="DEA3285" s="60"/>
      <c r="DEB3285" s="46"/>
      <c r="DEC3285" s="65"/>
      <c r="DED3285" s="19"/>
      <c r="DEE3285" s="48"/>
      <c r="DEF3285" s="41"/>
      <c r="DEG3285" s="44"/>
      <c r="DEH3285" s="18"/>
      <c r="DEI3285" s="16"/>
      <c r="DEJ3285" s="36"/>
      <c r="DEK3285" s="36"/>
      <c r="DEL3285" s="36"/>
      <c r="DEM3285" s="36"/>
      <c r="DEN3285" s="36"/>
      <c r="DEO3285" s="36"/>
      <c r="DEP3285" s="36"/>
      <c r="DEQ3285" s="36"/>
      <c r="DER3285" s="36"/>
      <c r="DES3285" s="36"/>
      <c r="DET3285" s="36"/>
      <c r="DEU3285" s="36"/>
      <c r="DEV3285" s="36"/>
      <c r="DEW3285" s="12"/>
      <c r="DEX3285" s="12"/>
      <c r="DEY3285" s="12"/>
      <c r="DEZ3285" s="53"/>
      <c r="DFB3285" s="41"/>
      <c r="DFC3285" s="40"/>
      <c r="DFD3285" s="44"/>
      <c r="DFE3285" s="62"/>
      <c r="DFF3285" s="56"/>
      <c r="DFG3285" s="60"/>
      <c r="DFH3285" s="60"/>
      <c r="DFI3285" s="60"/>
      <c r="DFJ3285" s="60"/>
      <c r="DFK3285" s="46"/>
      <c r="DFL3285" s="65"/>
      <c r="DFM3285" s="19"/>
      <c r="DFN3285" s="48"/>
      <c r="DFO3285" s="41"/>
      <c r="DFP3285" s="44"/>
      <c r="DFQ3285" s="18"/>
      <c r="DFR3285" s="16"/>
      <c r="DFS3285" s="36"/>
      <c r="DFT3285" s="36"/>
      <c r="DFU3285" s="36"/>
      <c r="DFV3285" s="36"/>
      <c r="DFW3285" s="36"/>
      <c r="DFX3285" s="36"/>
      <c r="DFY3285" s="36"/>
      <c r="DFZ3285" s="36"/>
      <c r="DGA3285" s="36"/>
      <c r="DGB3285" s="36"/>
      <c r="DGC3285" s="36"/>
      <c r="DGD3285" s="36"/>
      <c r="DGE3285" s="36"/>
      <c r="DGF3285" s="12"/>
      <c r="DGG3285" s="12"/>
      <c r="DGH3285" s="12"/>
      <c r="DGI3285" s="53"/>
      <c r="DGK3285" s="41"/>
      <c r="DGL3285" s="40"/>
      <c r="DGM3285" s="44"/>
      <c r="DGN3285" s="62"/>
      <c r="DGO3285" s="56"/>
      <c r="DGP3285" s="60"/>
      <c r="DGQ3285" s="60"/>
      <c r="DGR3285" s="60"/>
      <c r="DGS3285" s="60"/>
      <c r="DGT3285" s="46"/>
      <c r="DGU3285" s="65"/>
      <c r="DGV3285" s="19"/>
      <c r="DGW3285" s="48"/>
      <c r="DGX3285" s="41"/>
      <c r="DGY3285" s="44"/>
      <c r="DGZ3285" s="18"/>
      <c r="DHA3285" s="16"/>
      <c r="DHB3285" s="36"/>
      <c r="DHC3285" s="36"/>
      <c r="DHD3285" s="36"/>
      <c r="DHE3285" s="36"/>
      <c r="DHF3285" s="36"/>
      <c r="DHG3285" s="36"/>
      <c r="DHH3285" s="36"/>
      <c r="DHI3285" s="36"/>
      <c r="DHJ3285" s="36"/>
      <c r="DHK3285" s="36"/>
      <c r="DHL3285" s="36"/>
      <c r="DHM3285" s="36"/>
      <c r="DHN3285" s="36"/>
      <c r="DHO3285" s="12"/>
      <c r="DHP3285" s="12"/>
      <c r="DHQ3285" s="12"/>
      <c r="DHR3285" s="53"/>
      <c r="DHT3285" s="41"/>
      <c r="DHU3285" s="40"/>
      <c r="DHV3285" s="44"/>
      <c r="DHW3285" s="62"/>
      <c r="DHX3285" s="56"/>
      <c r="DHY3285" s="60"/>
      <c r="DHZ3285" s="60"/>
      <c r="DIA3285" s="60"/>
      <c r="DIB3285" s="60"/>
      <c r="DIC3285" s="46"/>
      <c r="DID3285" s="65"/>
      <c r="DIE3285" s="19"/>
      <c r="DIF3285" s="48"/>
      <c r="DIG3285" s="41"/>
      <c r="DIH3285" s="44"/>
      <c r="DII3285" s="18"/>
      <c r="DIJ3285" s="16"/>
      <c r="DIK3285" s="36"/>
      <c r="DIL3285" s="36"/>
      <c r="DIM3285" s="36"/>
      <c r="DIN3285" s="36"/>
      <c r="DIO3285" s="36"/>
      <c r="DIP3285" s="36"/>
      <c r="DIQ3285" s="36"/>
      <c r="DIR3285" s="36"/>
      <c r="DIS3285" s="36"/>
      <c r="DIT3285" s="36"/>
      <c r="DIU3285" s="36"/>
      <c r="DIV3285" s="36"/>
      <c r="DIW3285" s="36"/>
      <c r="DIX3285" s="12"/>
      <c r="DIY3285" s="12"/>
      <c r="DIZ3285" s="12"/>
      <c r="DJA3285" s="53"/>
      <c r="DJC3285" s="41"/>
      <c r="DJD3285" s="40"/>
      <c r="DJE3285" s="44"/>
      <c r="DJF3285" s="62"/>
      <c r="DJG3285" s="56"/>
      <c r="DJH3285" s="60"/>
      <c r="DJI3285" s="60"/>
      <c r="DJJ3285" s="60"/>
      <c r="DJK3285" s="60"/>
      <c r="DJL3285" s="46"/>
      <c r="DJM3285" s="65"/>
      <c r="DJN3285" s="19"/>
      <c r="DJO3285" s="48"/>
      <c r="DJP3285" s="41"/>
      <c r="DJQ3285" s="44"/>
      <c r="DJR3285" s="18"/>
      <c r="DJS3285" s="16"/>
      <c r="DJT3285" s="36"/>
      <c r="DJU3285" s="36"/>
      <c r="DJV3285" s="36"/>
      <c r="DJW3285" s="36"/>
      <c r="DJX3285" s="36"/>
      <c r="DJY3285" s="36"/>
      <c r="DJZ3285" s="36"/>
      <c r="DKA3285" s="36"/>
      <c r="DKB3285" s="36"/>
      <c r="DKC3285" s="36"/>
      <c r="DKD3285" s="36"/>
      <c r="DKE3285" s="36"/>
      <c r="DKF3285" s="36"/>
      <c r="DKG3285" s="12"/>
      <c r="DKH3285" s="12"/>
      <c r="DKI3285" s="12"/>
      <c r="DKJ3285" s="53"/>
      <c r="DKL3285" s="41"/>
      <c r="DKM3285" s="40"/>
      <c r="DKN3285" s="44"/>
      <c r="DKO3285" s="62"/>
      <c r="DKP3285" s="56"/>
      <c r="DKQ3285" s="60"/>
      <c r="DKR3285" s="60"/>
      <c r="DKS3285" s="60"/>
      <c r="DKT3285" s="60"/>
      <c r="DKU3285" s="46"/>
      <c r="DKV3285" s="65"/>
      <c r="DKW3285" s="19"/>
      <c r="DKX3285" s="48"/>
      <c r="DKY3285" s="41"/>
      <c r="DKZ3285" s="44"/>
      <c r="DLA3285" s="18"/>
      <c r="DLB3285" s="16"/>
      <c r="DLC3285" s="36"/>
      <c r="DLD3285" s="36"/>
      <c r="DLE3285" s="36"/>
      <c r="DLF3285" s="36"/>
      <c r="DLG3285" s="36"/>
      <c r="DLH3285" s="36"/>
      <c r="DLI3285" s="36"/>
      <c r="DLJ3285" s="36"/>
      <c r="DLK3285" s="36"/>
      <c r="DLL3285" s="36"/>
      <c r="DLM3285" s="36"/>
      <c r="DLN3285" s="36"/>
      <c r="DLO3285" s="36"/>
      <c r="DLP3285" s="12"/>
      <c r="DLQ3285" s="12"/>
      <c r="DLR3285" s="12"/>
      <c r="DLS3285" s="53"/>
      <c r="DLU3285" s="41"/>
      <c r="DLV3285" s="40"/>
      <c r="DLW3285" s="44"/>
      <c r="DLX3285" s="62"/>
      <c r="DLY3285" s="56"/>
      <c r="DLZ3285" s="60"/>
      <c r="DMA3285" s="60"/>
      <c r="DMB3285" s="60"/>
      <c r="DMC3285" s="60"/>
      <c r="DMD3285" s="46"/>
      <c r="DME3285" s="65"/>
      <c r="DMF3285" s="19"/>
      <c r="DMG3285" s="48"/>
      <c r="DMH3285" s="41"/>
      <c r="DMI3285" s="44"/>
      <c r="DMJ3285" s="18"/>
      <c r="DMK3285" s="16"/>
      <c r="DML3285" s="36"/>
      <c r="DMM3285" s="36"/>
      <c r="DMN3285" s="36"/>
      <c r="DMO3285" s="36"/>
      <c r="DMP3285" s="36"/>
      <c r="DMQ3285" s="36"/>
      <c r="DMR3285" s="36"/>
      <c r="DMS3285" s="36"/>
      <c r="DMT3285" s="36"/>
      <c r="DMU3285" s="36"/>
      <c r="DMV3285" s="36"/>
      <c r="DMW3285" s="36"/>
      <c r="DMX3285" s="36"/>
      <c r="DMY3285" s="12"/>
      <c r="DMZ3285" s="12"/>
      <c r="DNA3285" s="12"/>
      <c r="DNB3285" s="53"/>
      <c r="DND3285" s="41"/>
      <c r="DNE3285" s="40"/>
      <c r="DNF3285" s="44"/>
      <c r="DNG3285" s="62"/>
      <c r="DNH3285" s="56"/>
      <c r="DNI3285" s="60"/>
      <c r="DNJ3285" s="60"/>
      <c r="DNK3285" s="60"/>
      <c r="DNL3285" s="60"/>
      <c r="DNM3285" s="46"/>
      <c r="DNN3285" s="65"/>
      <c r="DNO3285" s="19"/>
      <c r="DNP3285" s="48"/>
      <c r="DNQ3285" s="41"/>
      <c r="DNR3285" s="44"/>
      <c r="DNS3285" s="18"/>
      <c r="DNT3285" s="16"/>
      <c r="DNU3285" s="36"/>
      <c r="DNV3285" s="36"/>
      <c r="DNW3285" s="36"/>
      <c r="DNX3285" s="36"/>
      <c r="DNY3285" s="36"/>
      <c r="DNZ3285" s="36"/>
      <c r="DOA3285" s="36"/>
      <c r="DOB3285" s="36"/>
      <c r="DOC3285" s="36"/>
      <c r="DOD3285" s="36"/>
      <c r="DOE3285" s="36"/>
      <c r="DOF3285" s="36"/>
      <c r="DOG3285" s="36"/>
      <c r="DOH3285" s="12"/>
      <c r="DOI3285" s="12"/>
      <c r="DOJ3285" s="12"/>
      <c r="DOK3285" s="53"/>
      <c r="DOM3285" s="41"/>
      <c r="DON3285" s="40"/>
      <c r="DOO3285" s="44"/>
      <c r="DOP3285" s="62"/>
      <c r="DOQ3285" s="56"/>
      <c r="DOR3285" s="60"/>
      <c r="DOS3285" s="60"/>
      <c r="DOT3285" s="60"/>
      <c r="DOU3285" s="60"/>
      <c r="DOV3285" s="46"/>
      <c r="DOW3285" s="65"/>
      <c r="DOX3285" s="19"/>
      <c r="DOY3285" s="48"/>
      <c r="DOZ3285" s="41"/>
      <c r="DPA3285" s="44"/>
      <c r="DPB3285" s="18"/>
      <c r="DPC3285" s="16"/>
      <c r="DPD3285" s="36"/>
      <c r="DPE3285" s="36"/>
      <c r="DPF3285" s="36"/>
      <c r="DPG3285" s="36"/>
      <c r="DPH3285" s="36"/>
      <c r="DPI3285" s="36"/>
      <c r="DPJ3285" s="36"/>
      <c r="DPK3285" s="36"/>
      <c r="DPL3285" s="36"/>
      <c r="DPM3285" s="36"/>
      <c r="DPN3285" s="36"/>
      <c r="DPO3285" s="36"/>
      <c r="DPP3285" s="36"/>
      <c r="DPQ3285" s="12"/>
      <c r="DPR3285" s="12"/>
      <c r="DPS3285" s="12"/>
      <c r="DPT3285" s="53"/>
      <c r="DPV3285" s="41"/>
      <c r="DPW3285" s="40"/>
      <c r="DPX3285" s="44"/>
      <c r="DPY3285" s="62"/>
      <c r="DPZ3285" s="56"/>
      <c r="DQA3285" s="60"/>
      <c r="DQB3285" s="60"/>
      <c r="DQC3285" s="60"/>
      <c r="DQD3285" s="60"/>
      <c r="DQE3285" s="46"/>
      <c r="DQF3285" s="65"/>
      <c r="DQG3285" s="19"/>
      <c r="DQH3285" s="48"/>
      <c r="DQI3285" s="41"/>
      <c r="DQJ3285" s="44"/>
      <c r="DQK3285" s="18"/>
      <c r="DQL3285" s="16"/>
      <c r="DQM3285" s="36"/>
      <c r="DQN3285" s="36"/>
      <c r="DQO3285" s="36"/>
      <c r="DQP3285" s="36"/>
      <c r="DQQ3285" s="36"/>
      <c r="DQR3285" s="36"/>
      <c r="DQS3285" s="36"/>
      <c r="DQT3285" s="36"/>
      <c r="DQU3285" s="36"/>
      <c r="DQV3285" s="36"/>
      <c r="DQW3285" s="36"/>
      <c r="DQX3285" s="36"/>
      <c r="DQY3285" s="36"/>
      <c r="DQZ3285" s="12"/>
      <c r="DRA3285" s="12"/>
      <c r="DRB3285" s="12"/>
      <c r="DRC3285" s="53"/>
      <c r="DRE3285" s="41"/>
      <c r="DRF3285" s="40"/>
      <c r="DRG3285" s="44"/>
      <c r="DRH3285" s="62"/>
      <c r="DRI3285" s="56"/>
      <c r="DRJ3285" s="60"/>
      <c r="DRK3285" s="60"/>
      <c r="DRL3285" s="60"/>
      <c r="DRM3285" s="60"/>
      <c r="DRN3285" s="46"/>
      <c r="DRO3285" s="65"/>
      <c r="DRP3285" s="19"/>
      <c r="DRQ3285" s="48"/>
      <c r="DRR3285" s="41"/>
      <c r="DRS3285" s="44"/>
      <c r="DRT3285" s="18"/>
      <c r="DRU3285" s="16"/>
      <c r="DRV3285" s="36"/>
      <c r="DRW3285" s="36"/>
      <c r="DRX3285" s="36"/>
      <c r="DRY3285" s="36"/>
      <c r="DRZ3285" s="36"/>
      <c r="DSA3285" s="36"/>
      <c r="DSB3285" s="36"/>
      <c r="DSC3285" s="36"/>
      <c r="DSD3285" s="36"/>
      <c r="DSE3285" s="36"/>
      <c r="DSF3285" s="36"/>
      <c r="DSG3285" s="36"/>
      <c r="DSH3285" s="36"/>
      <c r="DSI3285" s="12"/>
      <c r="DSJ3285" s="12"/>
      <c r="DSK3285" s="12"/>
      <c r="DSL3285" s="53"/>
      <c r="DSN3285" s="41"/>
      <c r="DSO3285" s="40"/>
      <c r="DSP3285" s="44"/>
      <c r="DSQ3285" s="62"/>
      <c r="DSR3285" s="56"/>
      <c r="DSS3285" s="60"/>
      <c r="DST3285" s="60"/>
      <c r="DSU3285" s="60"/>
      <c r="DSV3285" s="60"/>
      <c r="DSW3285" s="46"/>
      <c r="DSX3285" s="65"/>
      <c r="DSY3285" s="19"/>
      <c r="DSZ3285" s="48"/>
      <c r="DTA3285" s="41"/>
      <c r="DTB3285" s="44"/>
      <c r="DTC3285" s="18"/>
      <c r="DTD3285" s="16"/>
      <c r="DTE3285" s="36"/>
      <c r="DTF3285" s="36"/>
      <c r="DTG3285" s="36"/>
      <c r="DTH3285" s="36"/>
      <c r="DTI3285" s="36"/>
      <c r="DTJ3285" s="36"/>
      <c r="DTK3285" s="36"/>
      <c r="DTL3285" s="36"/>
      <c r="DTM3285" s="36"/>
      <c r="DTN3285" s="36"/>
      <c r="DTO3285" s="36"/>
      <c r="DTP3285" s="36"/>
      <c r="DTQ3285" s="36"/>
      <c r="DTR3285" s="12"/>
      <c r="DTS3285" s="12"/>
      <c r="DTT3285" s="12"/>
      <c r="DTU3285" s="53"/>
      <c r="DTW3285" s="41"/>
      <c r="DTX3285" s="40"/>
      <c r="DTY3285" s="44"/>
      <c r="DTZ3285" s="62"/>
      <c r="DUA3285" s="56"/>
      <c r="DUB3285" s="60"/>
      <c r="DUC3285" s="60"/>
      <c r="DUD3285" s="60"/>
      <c r="DUE3285" s="60"/>
      <c r="DUF3285" s="46"/>
      <c r="DUG3285" s="65"/>
      <c r="DUH3285" s="19"/>
      <c r="DUI3285" s="48"/>
      <c r="DUJ3285" s="41"/>
      <c r="DUK3285" s="44"/>
      <c r="DUL3285" s="18"/>
      <c r="DUM3285" s="16"/>
      <c r="DUN3285" s="36"/>
      <c r="DUO3285" s="36"/>
      <c r="DUP3285" s="36"/>
      <c r="DUQ3285" s="36"/>
      <c r="DUR3285" s="36"/>
      <c r="DUS3285" s="36"/>
      <c r="DUT3285" s="36"/>
      <c r="DUU3285" s="36"/>
      <c r="DUV3285" s="36"/>
      <c r="DUW3285" s="36"/>
      <c r="DUX3285" s="36"/>
      <c r="DUY3285" s="36"/>
      <c r="DUZ3285" s="36"/>
      <c r="DVA3285" s="12"/>
      <c r="DVB3285" s="12"/>
      <c r="DVC3285" s="12"/>
      <c r="DVD3285" s="53"/>
      <c r="DVF3285" s="41"/>
      <c r="DVG3285" s="40"/>
      <c r="DVH3285" s="44"/>
      <c r="DVI3285" s="62"/>
      <c r="DVJ3285" s="56"/>
      <c r="DVK3285" s="60"/>
      <c r="DVL3285" s="60"/>
      <c r="DVM3285" s="60"/>
      <c r="DVN3285" s="60"/>
      <c r="DVO3285" s="46"/>
      <c r="DVP3285" s="65"/>
      <c r="DVQ3285" s="19"/>
      <c r="DVR3285" s="48"/>
      <c r="DVS3285" s="41"/>
      <c r="DVT3285" s="44"/>
      <c r="DVU3285" s="18"/>
      <c r="DVV3285" s="16"/>
      <c r="DVW3285" s="36"/>
      <c r="DVX3285" s="36"/>
      <c r="DVY3285" s="36"/>
      <c r="DVZ3285" s="36"/>
      <c r="DWA3285" s="36"/>
      <c r="DWB3285" s="36"/>
      <c r="DWC3285" s="36"/>
      <c r="DWD3285" s="36"/>
      <c r="DWE3285" s="36"/>
      <c r="DWF3285" s="36"/>
      <c r="DWG3285" s="36"/>
      <c r="DWH3285" s="36"/>
      <c r="DWI3285" s="36"/>
      <c r="DWJ3285" s="12"/>
      <c r="DWK3285" s="12"/>
      <c r="DWL3285" s="12"/>
      <c r="DWM3285" s="53"/>
      <c r="DWO3285" s="41"/>
      <c r="DWP3285" s="40"/>
      <c r="DWQ3285" s="44"/>
      <c r="DWR3285" s="62"/>
      <c r="DWS3285" s="56"/>
      <c r="DWT3285" s="60"/>
      <c r="DWU3285" s="60"/>
      <c r="DWV3285" s="60"/>
      <c r="DWW3285" s="60"/>
      <c r="DWX3285" s="46"/>
      <c r="DWY3285" s="65"/>
      <c r="DWZ3285" s="19"/>
      <c r="DXA3285" s="48"/>
      <c r="DXB3285" s="41"/>
      <c r="DXC3285" s="44"/>
      <c r="DXD3285" s="18"/>
      <c r="DXE3285" s="16"/>
      <c r="DXF3285" s="36"/>
      <c r="DXG3285" s="36"/>
      <c r="DXH3285" s="36"/>
      <c r="DXI3285" s="36"/>
      <c r="DXJ3285" s="36"/>
      <c r="DXK3285" s="36"/>
      <c r="DXL3285" s="36"/>
      <c r="DXM3285" s="36"/>
      <c r="DXN3285" s="36"/>
      <c r="DXO3285" s="36"/>
      <c r="DXP3285" s="36"/>
      <c r="DXQ3285" s="36"/>
      <c r="DXR3285" s="36"/>
      <c r="DXS3285" s="12"/>
      <c r="DXT3285" s="12"/>
      <c r="DXU3285" s="12"/>
      <c r="DXV3285" s="53"/>
      <c r="DXX3285" s="41"/>
      <c r="DXY3285" s="40"/>
      <c r="DXZ3285" s="44"/>
      <c r="DYA3285" s="62"/>
      <c r="DYB3285" s="56"/>
      <c r="DYC3285" s="60"/>
      <c r="DYD3285" s="60"/>
      <c r="DYE3285" s="60"/>
      <c r="DYF3285" s="60"/>
      <c r="DYG3285" s="46"/>
      <c r="DYH3285" s="65"/>
      <c r="DYI3285" s="19"/>
      <c r="DYJ3285" s="48"/>
      <c r="DYK3285" s="41"/>
      <c r="DYL3285" s="44"/>
      <c r="DYM3285" s="18"/>
      <c r="DYN3285" s="16"/>
      <c r="DYO3285" s="36"/>
      <c r="DYP3285" s="36"/>
      <c r="DYQ3285" s="36"/>
      <c r="DYR3285" s="36"/>
      <c r="DYS3285" s="36"/>
      <c r="DYT3285" s="36"/>
      <c r="DYU3285" s="36"/>
      <c r="DYV3285" s="36"/>
      <c r="DYW3285" s="36"/>
      <c r="DYX3285" s="36"/>
      <c r="DYY3285" s="36"/>
      <c r="DYZ3285" s="36"/>
      <c r="DZA3285" s="36"/>
      <c r="DZB3285" s="12"/>
      <c r="DZC3285" s="12"/>
      <c r="DZD3285" s="12"/>
      <c r="DZE3285" s="53"/>
      <c r="DZG3285" s="41"/>
      <c r="DZH3285" s="40"/>
      <c r="DZI3285" s="44"/>
      <c r="DZJ3285" s="62"/>
      <c r="DZK3285" s="56"/>
      <c r="DZL3285" s="60"/>
      <c r="DZM3285" s="60"/>
      <c r="DZN3285" s="60"/>
      <c r="DZO3285" s="60"/>
      <c r="DZP3285" s="46"/>
      <c r="DZQ3285" s="65"/>
      <c r="DZR3285" s="19"/>
      <c r="DZS3285" s="48"/>
      <c r="DZT3285" s="41"/>
      <c r="DZU3285" s="44"/>
      <c r="DZV3285" s="18"/>
      <c r="DZW3285" s="16"/>
      <c r="DZX3285" s="36"/>
      <c r="DZY3285" s="36"/>
      <c r="DZZ3285" s="36"/>
      <c r="EAA3285" s="36"/>
      <c r="EAB3285" s="36"/>
      <c r="EAC3285" s="36"/>
      <c r="EAD3285" s="36"/>
      <c r="EAE3285" s="36"/>
      <c r="EAF3285" s="36"/>
      <c r="EAG3285" s="36"/>
      <c r="EAH3285" s="36"/>
      <c r="EAI3285" s="36"/>
      <c r="EAJ3285" s="36"/>
      <c r="EAK3285" s="12"/>
      <c r="EAL3285" s="12"/>
      <c r="EAM3285" s="12"/>
      <c r="EAN3285" s="53"/>
      <c r="EAP3285" s="41"/>
      <c r="EAQ3285" s="40"/>
      <c r="EAR3285" s="44"/>
      <c r="EAS3285" s="62"/>
      <c r="EAT3285" s="56"/>
      <c r="EAU3285" s="60"/>
      <c r="EAV3285" s="60"/>
      <c r="EAW3285" s="60"/>
      <c r="EAX3285" s="60"/>
      <c r="EAY3285" s="46"/>
      <c r="EAZ3285" s="65"/>
      <c r="EBA3285" s="19"/>
      <c r="EBB3285" s="48"/>
      <c r="EBC3285" s="41"/>
      <c r="EBD3285" s="44"/>
      <c r="EBE3285" s="18"/>
      <c r="EBF3285" s="16"/>
      <c r="EBG3285" s="36"/>
      <c r="EBH3285" s="36"/>
      <c r="EBI3285" s="36"/>
      <c r="EBJ3285" s="36"/>
      <c r="EBK3285" s="36"/>
      <c r="EBL3285" s="36"/>
      <c r="EBM3285" s="36"/>
      <c r="EBN3285" s="36"/>
      <c r="EBO3285" s="36"/>
      <c r="EBP3285" s="36"/>
      <c r="EBQ3285" s="36"/>
      <c r="EBR3285" s="36"/>
      <c r="EBS3285" s="36"/>
      <c r="EBT3285" s="12"/>
      <c r="EBU3285" s="12"/>
      <c r="EBV3285" s="12"/>
      <c r="EBW3285" s="53"/>
      <c r="EBY3285" s="41"/>
      <c r="EBZ3285" s="40"/>
      <c r="ECA3285" s="44"/>
      <c r="ECB3285" s="62"/>
      <c r="ECC3285" s="56"/>
      <c r="ECD3285" s="60"/>
      <c r="ECE3285" s="60"/>
      <c r="ECF3285" s="60"/>
      <c r="ECG3285" s="60"/>
      <c r="ECH3285" s="46"/>
      <c r="ECI3285" s="65"/>
      <c r="ECJ3285" s="19"/>
      <c r="ECK3285" s="48"/>
      <c r="ECL3285" s="41"/>
      <c r="ECM3285" s="44"/>
      <c r="ECN3285" s="18"/>
      <c r="ECO3285" s="16"/>
      <c r="ECP3285" s="36"/>
      <c r="ECQ3285" s="36"/>
      <c r="ECR3285" s="36"/>
      <c r="ECS3285" s="36"/>
      <c r="ECT3285" s="36"/>
      <c r="ECU3285" s="36"/>
      <c r="ECV3285" s="36"/>
      <c r="ECW3285" s="36"/>
      <c r="ECX3285" s="36"/>
      <c r="ECY3285" s="36"/>
      <c r="ECZ3285" s="36"/>
      <c r="EDA3285" s="36"/>
      <c r="EDB3285" s="36"/>
      <c r="EDC3285" s="12"/>
      <c r="EDD3285" s="12"/>
      <c r="EDE3285" s="12"/>
      <c r="EDF3285" s="53"/>
      <c r="EDH3285" s="41"/>
      <c r="EDI3285" s="40"/>
      <c r="EDJ3285" s="44"/>
      <c r="EDK3285" s="62"/>
      <c r="EDL3285" s="56"/>
      <c r="EDM3285" s="60"/>
      <c r="EDN3285" s="60"/>
      <c r="EDO3285" s="60"/>
      <c r="EDP3285" s="60"/>
      <c r="EDQ3285" s="46"/>
      <c r="EDR3285" s="65"/>
      <c r="EDS3285" s="19"/>
      <c r="EDT3285" s="48"/>
      <c r="EDU3285" s="41"/>
      <c r="EDV3285" s="44"/>
      <c r="EDW3285" s="18"/>
      <c r="EDX3285" s="16"/>
      <c r="EDY3285" s="36"/>
      <c r="EDZ3285" s="36"/>
      <c r="EEA3285" s="36"/>
      <c r="EEB3285" s="36"/>
      <c r="EEC3285" s="36"/>
      <c r="EED3285" s="36"/>
      <c r="EEE3285" s="36"/>
      <c r="EEF3285" s="36"/>
      <c r="EEG3285" s="36"/>
      <c r="EEH3285" s="36"/>
      <c r="EEI3285" s="36"/>
      <c r="EEJ3285" s="36"/>
      <c r="EEK3285" s="36"/>
      <c r="EEL3285" s="12"/>
      <c r="EEM3285" s="12"/>
      <c r="EEN3285" s="12"/>
      <c r="EEO3285" s="53"/>
      <c r="EEQ3285" s="41"/>
      <c r="EER3285" s="40"/>
      <c r="EES3285" s="44"/>
      <c r="EET3285" s="62"/>
      <c r="EEU3285" s="56"/>
      <c r="EEV3285" s="60"/>
      <c r="EEW3285" s="60"/>
      <c r="EEX3285" s="60"/>
      <c r="EEY3285" s="60"/>
      <c r="EEZ3285" s="46"/>
      <c r="EFA3285" s="65"/>
      <c r="EFB3285" s="19"/>
      <c r="EFC3285" s="48"/>
      <c r="EFD3285" s="41"/>
      <c r="EFE3285" s="44"/>
      <c r="EFF3285" s="18"/>
      <c r="EFG3285" s="16"/>
      <c r="EFH3285" s="36"/>
      <c r="EFI3285" s="36"/>
      <c r="EFJ3285" s="36"/>
      <c r="EFK3285" s="36"/>
      <c r="EFL3285" s="36"/>
      <c r="EFM3285" s="36"/>
      <c r="EFN3285" s="36"/>
      <c r="EFO3285" s="36"/>
      <c r="EFP3285" s="36"/>
      <c r="EFQ3285" s="36"/>
      <c r="EFR3285" s="36"/>
      <c r="EFS3285" s="36"/>
      <c r="EFT3285" s="36"/>
      <c r="EFU3285" s="12"/>
      <c r="EFV3285" s="12"/>
      <c r="EFW3285" s="12"/>
      <c r="EFX3285" s="53"/>
      <c r="EFZ3285" s="41"/>
      <c r="EGA3285" s="40"/>
      <c r="EGB3285" s="44"/>
      <c r="EGC3285" s="62"/>
      <c r="EGD3285" s="56"/>
      <c r="EGE3285" s="60"/>
      <c r="EGF3285" s="60"/>
      <c r="EGG3285" s="60"/>
      <c r="EGH3285" s="60"/>
      <c r="EGI3285" s="46"/>
      <c r="EGJ3285" s="65"/>
      <c r="EGK3285" s="19"/>
      <c r="EGL3285" s="48"/>
      <c r="EGM3285" s="41"/>
      <c r="EGN3285" s="44"/>
      <c r="EGO3285" s="18"/>
      <c r="EGP3285" s="16"/>
      <c r="EGQ3285" s="36"/>
      <c r="EGR3285" s="36"/>
      <c r="EGS3285" s="36"/>
      <c r="EGT3285" s="36"/>
      <c r="EGU3285" s="36"/>
      <c r="EGV3285" s="36"/>
      <c r="EGW3285" s="36"/>
      <c r="EGX3285" s="36"/>
      <c r="EGY3285" s="36"/>
      <c r="EGZ3285" s="36"/>
      <c r="EHA3285" s="36"/>
      <c r="EHB3285" s="36"/>
      <c r="EHC3285" s="36"/>
      <c r="EHD3285" s="12"/>
      <c r="EHE3285" s="12"/>
      <c r="EHF3285" s="12"/>
      <c r="EHG3285" s="53"/>
      <c r="EHI3285" s="41"/>
      <c r="EHJ3285" s="40"/>
      <c r="EHK3285" s="44"/>
      <c r="EHL3285" s="62"/>
      <c r="EHM3285" s="56"/>
      <c r="EHN3285" s="60"/>
      <c r="EHO3285" s="60"/>
      <c r="EHP3285" s="60"/>
      <c r="EHQ3285" s="60"/>
      <c r="EHR3285" s="46"/>
      <c r="EHS3285" s="65"/>
      <c r="EHT3285" s="19"/>
      <c r="EHU3285" s="48"/>
      <c r="EHV3285" s="41"/>
      <c r="EHW3285" s="44"/>
      <c r="EHX3285" s="18"/>
      <c r="EHY3285" s="16"/>
      <c r="EHZ3285" s="36"/>
      <c r="EIA3285" s="36"/>
      <c r="EIB3285" s="36"/>
      <c r="EIC3285" s="36"/>
      <c r="EID3285" s="36"/>
      <c r="EIE3285" s="36"/>
      <c r="EIF3285" s="36"/>
      <c r="EIG3285" s="36"/>
      <c r="EIH3285" s="36"/>
      <c r="EII3285" s="36"/>
      <c r="EIJ3285" s="36"/>
      <c r="EIK3285" s="36"/>
      <c r="EIL3285" s="36"/>
      <c r="EIM3285" s="12"/>
      <c r="EIN3285" s="12"/>
      <c r="EIO3285" s="12"/>
      <c r="EIP3285" s="53"/>
      <c r="EIR3285" s="41"/>
      <c r="EIS3285" s="40"/>
      <c r="EIT3285" s="44"/>
      <c r="EIU3285" s="62"/>
      <c r="EIV3285" s="56"/>
      <c r="EIW3285" s="60"/>
      <c r="EIX3285" s="60"/>
      <c r="EIY3285" s="60"/>
      <c r="EIZ3285" s="60"/>
      <c r="EJA3285" s="46"/>
      <c r="EJB3285" s="65"/>
      <c r="EJC3285" s="19"/>
      <c r="EJD3285" s="48"/>
      <c r="EJE3285" s="41"/>
      <c r="EJF3285" s="44"/>
      <c r="EJG3285" s="18"/>
      <c r="EJH3285" s="16"/>
      <c r="EJI3285" s="36"/>
      <c r="EJJ3285" s="36"/>
      <c r="EJK3285" s="36"/>
      <c r="EJL3285" s="36"/>
      <c r="EJM3285" s="36"/>
      <c r="EJN3285" s="36"/>
      <c r="EJO3285" s="36"/>
      <c r="EJP3285" s="36"/>
      <c r="EJQ3285" s="36"/>
      <c r="EJR3285" s="36"/>
      <c r="EJS3285" s="36"/>
      <c r="EJT3285" s="36"/>
      <c r="EJU3285" s="36"/>
      <c r="EJV3285" s="12"/>
      <c r="EJW3285" s="12"/>
      <c r="EJX3285" s="12"/>
      <c r="EJY3285" s="53"/>
      <c r="EKA3285" s="41"/>
      <c r="EKB3285" s="40"/>
      <c r="EKC3285" s="44"/>
      <c r="EKD3285" s="62"/>
      <c r="EKE3285" s="56"/>
      <c r="EKF3285" s="60"/>
      <c r="EKG3285" s="60"/>
      <c r="EKH3285" s="60"/>
      <c r="EKI3285" s="60"/>
      <c r="EKJ3285" s="46"/>
      <c r="EKK3285" s="65"/>
      <c r="EKL3285" s="19"/>
      <c r="EKM3285" s="48"/>
      <c r="EKN3285" s="41"/>
      <c r="EKO3285" s="44"/>
      <c r="EKP3285" s="18"/>
      <c r="EKQ3285" s="16"/>
      <c r="EKR3285" s="36"/>
      <c r="EKS3285" s="36"/>
      <c r="EKT3285" s="36"/>
      <c r="EKU3285" s="36"/>
      <c r="EKV3285" s="36"/>
      <c r="EKW3285" s="36"/>
      <c r="EKX3285" s="36"/>
      <c r="EKY3285" s="36"/>
      <c r="EKZ3285" s="36"/>
      <c r="ELA3285" s="36"/>
      <c r="ELB3285" s="36"/>
      <c r="ELC3285" s="36"/>
      <c r="ELD3285" s="36"/>
      <c r="ELE3285" s="12"/>
      <c r="ELF3285" s="12"/>
      <c r="ELG3285" s="12"/>
      <c r="ELH3285" s="53"/>
      <c r="ELJ3285" s="41"/>
      <c r="ELK3285" s="40"/>
      <c r="ELL3285" s="44"/>
      <c r="ELM3285" s="62"/>
      <c r="ELN3285" s="56"/>
      <c r="ELO3285" s="60"/>
      <c r="ELP3285" s="60"/>
      <c r="ELQ3285" s="60"/>
      <c r="ELR3285" s="60"/>
      <c r="ELS3285" s="46"/>
      <c r="ELT3285" s="65"/>
      <c r="ELU3285" s="19"/>
      <c r="ELV3285" s="48"/>
      <c r="ELW3285" s="41"/>
      <c r="ELX3285" s="44"/>
      <c r="ELY3285" s="18"/>
      <c r="ELZ3285" s="16"/>
      <c r="EMA3285" s="36"/>
      <c r="EMB3285" s="36"/>
      <c r="EMC3285" s="36"/>
      <c r="EMD3285" s="36"/>
      <c r="EME3285" s="36"/>
      <c r="EMF3285" s="36"/>
      <c r="EMG3285" s="36"/>
      <c r="EMH3285" s="36"/>
      <c r="EMI3285" s="36"/>
      <c r="EMJ3285" s="36"/>
      <c r="EMK3285" s="36"/>
      <c r="EML3285" s="36"/>
      <c r="EMM3285" s="36"/>
      <c r="EMN3285" s="12"/>
      <c r="EMO3285" s="12"/>
      <c r="EMP3285" s="12"/>
      <c r="EMQ3285" s="53"/>
      <c r="EMS3285" s="41"/>
      <c r="EMT3285" s="40"/>
      <c r="EMU3285" s="44"/>
      <c r="EMV3285" s="62"/>
      <c r="EMW3285" s="56"/>
      <c r="EMX3285" s="60"/>
      <c r="EMY3285" s="60"/>
      <c r="EMZ3285" s="60"/>
      <c r="ENA3285" s="60"/>
      <c r="ENB3285" s="46"/>
      <c r="ENC3285" s="65"/>
      <c r="END3285" s="19"/>
      <c r="ENE3285" s="48"/>
      <c r="ENF3285" s="41"/>
      <c r="ENG3285" s="44"/>
      <c r="ENH3285" s="18"/>
      <c r="ENI3285" s="16"/>
      <c r="ENJ3285" s="36"/>
      <c r="ENK3285" s="36"/>
      <c r="ENL3285" s="36"/>
      <c r="ENM3285" s="36"/>
      <c r="ENN3285" s="36"/>
      <c r="ENO3285" s="36"/>
      <c r="ENP3285" s="36"/>
      <c r="ENQ3285" s="36"/>
      <c r="ENR3285" s="36"/>
      <c r="ENS3285" s="36"/>
      <c r="ENT3285" s="36"/>
      <c r="ENU3285" s="36"/>
      <c r="ENV3285" s="36"/>
      <c r="ENW3285" s="12"/>
      <c r="ENX3285" s="12"/>
      <c r="ENY3285" s="12"/>
      <c r="ENZ3285" s="53"/>
      <c r="EOB3285" s="41"/>
      <c r="EOC3285" s="40"/>
      <c r="EOD3285" s="44"/>
      <c r="EOE3285" s="62"/>
      <c r="EOF3285" s="56"/>
      <c r="EOG3285" s="60"/>
      <c r="EOH3285" s="60"/>
      <c r="EOI3285" s="60"/>
      <c r="EOJ3285" s="60"/>
      <c r="EOK3285" s="46"/>
      <c r="EOL3285" s="65"/>
      <c r="EOM3285" s="19"/>
      <c r="EON3285" s="48"/>
      <c r="EOO3285" s="41"/>
      <c r="EOP3285" s="44"/>
      <c r="EOQ3285" s="18"/>
      <c r="EOR3285" s="16"/>
      <c r="EOS3285" s="36"/>
      <c r="EOT3285" s="36"/>
      <c r="EOU3285" s="36"/>
      <c r="EOV3285" s="36"/>
      <c r="EOW3285" s="36"/>
      <c r="EOX3285" s="36"/>
      <c r="EOY3285" s="36"/>
      <c r="EOZ3285" s="36"/>
      <c r="EPA3285" s="36"/>
      <c r="EPB3285" s="36"/>
      <c r="EPC3285" s="36"/>
      <c r="EPD3285" s="36"/>
      <c r="EPE3285" s="36"/>
      <c r="EPF3285" s="12"/>
      <c r="EPG3285" s="12"/>
      <c r="EPH3285" s="12"/>
      <c r="EPI3285" s="53"/>
      <c r="EPK3285" s="41"/>
      <c r="EPL3285" s="40"/>
      <c r="EPM3285" s="44"/>
      <c r="EPN3285" s="62"/>
      <c r="EPO3285" s="56"/>
      <c r="EPP3285" s="60"/>
      <c r="EPQ3285" s="60"/>
      <c r="EPR3285" s="60"/>
      <c r="EPS3285" s="60"/>
      <c r="EPT3285" s="46"/>
      <c r="EPU3285" s="65"/>
      <c r="EPV3285" s="19"/>
      <c r="EPW3285" s="48"/>
      <c r="EPX3285" s="41"/>
      <c r="EPY3285" s="44"/>
      <c r="EPZ3285" s="18"/>
      <c r="EQA3285" s="16"/>
      <c r="EQB3285" s="36"/>
      <c r="EQC3285" s="36"/>
      <c r="EQD3285" s="36"/>
      <c r="EQE3285" s="36"/>
      <c r="EQF3285" s="36"/>
      <c r="EQG3285" s="36"/>
      <c r="EQH3285" s="36"/>
      <c r="EQI3285" s="36"/>
      <c r="EQJ3285" s="36"/>
      <c r="EQK3285" s="36"/>
      <c r="EQL3285" s="36"/>
      <c r="EQM3285" s="36"/>
      <c r="EQN3285" s="36"/>
      <c r="EQO3285" s="12"/>
      <c r="EQP3285" s="12"/>
      <c r="EQQ3285" s="12"/>
      <c r="EQR3285" s="53"/>
      <c r="EQT3285" s="41"/>
      <c r="EQU3285" s="40"/>
      <c r="EQV3285" s="44"/>
      <c r="EQW3285" s="62"/>
      <c r="EQX3285" s="56"/>
      <c r="EQY3285" s="60"/>
      <c r="EQZ3285" s="60"/>
      <c r="ERA3285" s="60"/>
      <c r="ERB3285" s="60"/>
      <c r="ERC3285" s="46"/>
      <c r="ERD3285" s="65"/>
      <c r="ERE3285" s="19"/>
      <c r="ERF3285" s="48"/>
      <c r="ERG3285" s="41"/>
      <c r="ERH3285" s="44"/>
      <c r="ERI3285" s="18"/>
      <c r="ERJ3285" s="16"/>
      <c r="ERK3285" s="36"/>
      <c r="ERL3285" s="36"/>
      <c r="ERM3285" s="36"/>
      <c r="ERN3285" s="36"/>
      <c r="ERO3285" s="36"/>
      <c r="ERP3285" s="36"/>
      <c r="ERQ3285" s="36"/>
      <c r="ERR3285" s="36"/>
      <c r="ERS3285" s="36"/>
      <c r="ERT3285" s="36"/>
      <c r="ERU3285" s="36"/>
      <c r="ERV3285" s="36"/>
      <c r="ERW3285" s="36"/>
      <c r="ERX3285" s="12"/>
      <c r="ERY3285" s="12"/>
      <c r="ERZ3285" s="12"/>
      <c r="ESA3285" s="53"/>
      <c r="ESC3285" s="41"/>
      <c r="ESD3285" s="40"/>
      <c r="ESE3285" s="44"/>
      <c r="ESF3285" s="62"/>
      <c r="ESG3285" s="56"/>
      <c r="ESH3285" s="60"/>
      <c r="ESI3285" s="60"/>
      <c r="ESJ3285" s="60"/>
      <c r="ESK3285" s="60"/>
      <c r="ESL3285" s="46"/>
      <c r="ESM3285" s="65"/>
      <c r="ESN3285" s="19"/>
      <c r="ESO3285" s="48"/>
      <c r="ESP3285" s="41"/>
      <c r="ESQ3285" s="44"/>
      <c r="ESR3285" s="18"/>
      <c r="ESS3285" s="16"/>
      <c r="EST3285" s="36"/>
      <c r="ESU3285" s="36"/>
      <c r="ESV3285" s="36"/>
      <c r="ESW3285" s="36"/>
      <c r="ESX3285" s="36"/>
      <c r="ESY3285" s="36"/>
      <c r="ESZ3285" s="36"/>
      <c r="ETA3285" s="36"/>
      <c r="ETB3285" s="36"/>
      <c r="ETC3285" s="36"/>
      <c r="ETD3285" s="36"/>
      <c r="ETE3285" s="36"/>
      <c r="ETF3285" s="36"/>
      <c r="ETG3285" s="12"/>
      <c r="ETH3285" s="12"/>
      <c r="ETI3285" s="12"/>
      <c r="ETJ3285" s="53"/>
      <c r="ETL3285" s="41"/>
      <c r="ETM3285" s="40"/>
      <c r="ETN3285" s="44"/>
      <c r="ETO3285" s="62"/>
      <c r="ETP3285" s="56"/>
      <c r="ETQ3285" s="60"/>
      <c r="ETR3285" s="60"/>
      <c r="ETS3285" s="60"/>
      <c r="ETT3285" s="60"/>
      <c r="ETU3285" s="46"/>
      <c r="ETV3285" s="65"/>
      <c r="ETW3285" s="19"/>
      <c r="ETX3285" s="48"/>
      <c r="ETY3285" s="41"/>
      <c r="ETZ3285" s="44"/>
      <c r="EUA3285" s="18"/>
      <c r="EUB3285" s="16"/>
      <c r="EUC3285" s="36"/>
      <c r="EUD3285" s="36"/>
      <c r="EUE3285" s="36"/>
      <c r="EUF3285" s="36"/>
      <c r="EUG3285" s="36"/>
      <c r="EUH3285" s="36"/>
      <c r="EUI3285" s="36"/>
      <c r="EUJ3285" s="36"/>
      <c r="EUK3285" s="36"/>
      <c r="EUL3285" s="36"/>
      <c r="EUM3285" s="36"/>
      <c r="EUN3285" s="36"/>
      <c r="EUO3285" s="36"/>
      <c r="EUP3285" s="12"/>
      <c r="EUQ3285" s="12"/>
      <c r="EUR3285" s="12"/>
      <c r="EUS3285" s="53"/>
      <c r="EUU3285" s="41"/>
      <c r="EUV3285" s="40"/>
      <c r="EUW3285" s="44"/>
      <c r="EUX3285" s="62"/>
      <c r="EUY3285" s="56"/>
      <c r="EUZ3285" s="60"/>
      <c r="EVA3285" s="60"/>
      <c r="EVB3285" s="60"/>
      <c r="EVC3285" s="60"/>
      <c r="EVD3285" s="46"/>
      <c r="EVE3285" s="65"/>
      <c r="EVF3285" s="19"/>
      <c r="EVG3285" s="48"/>
      <c r="EVH3285" s="41"/>
      <c r="EVI3285" s="44"/>
      <c r="EVJ3285" s="18"/>
      <c r="EVK3285" s="16"/>
      <c r="EVL3285" s="36"/>
      <c r="EVM3285" s="36"/>
      <c r="EVN3285" s="36"/>
      <c r="EVO3285" s="36"/>
      <c r="EVP3285" s="36"/>
      <c r="EVQ3285" s="36"/>
      <c r="EVR3285" s="36"/>
      <c r="EVS3285" s="36"/>
      <c r="EVT3285" s="36"/>
      <c r="EVU3285" s="36"/>
      <c r="EVV3285" s="36"/>
      <c r="EVW3285" s="36"/>
      <c r="EVX3285" s="36"/>
      <c r="EVY3285" s="12"/>
      <c r="EVZ3285" s="12"/>
      <c r="EWA3285" s="12"/>
      <c r="EWB3285" s="53"/>
      <c r="EWD3285" s="41"/>
      <c r="EWE3285" s="40"/>
      <c r="EWF3285" s="44"/>
      <c r="EWG3285" s="62"/>
      <c r="EWH3285" s="56"/>
      <c r="EWI3285" s="60"/>
      <c r="EWJ3285" s="60"/>
      <c r="EWK3285" s="60"/>
      <c r="EWL3285" s="60"/>
      <c r="EWM3285" s="46"/>
      <c r="EWN3285" s="65"/>
      <c r="EWO3285" s="19"/>
      <c r="EWP3285" s="48"/>
      <c r="EWQ3285" s="41"/>
      <c r="EWR3285" s="44"/>
      <c r="EWS3285" s="18"/>
      <c r="EWT3285" s="16"/>
      <c r="EWU3285" s="36"/>
      <c r="EWV3285" s="36"/>
      <c r="EWW3285" s="36"/>
      <c r="EWX3285" s="36"/>
      <c r="EWY3285" s="36"/>
      <c r="EWZ3285" s="36"/>
      <c r="EXA3285" s="36"/>
      <c r="EXB3285" s="36"/>
      <c r="EXC3285" s="36"/>
      <c r="EXD3285" s="36"/>
      <c r="EXE3285" s="36"/>
      <c r="EXF3285" s="36"/>
      <c r="EXG3285" s="36"/>
      <c r="EXH3285" s="12"/>
      <c r="EXI3285" s="12"/>
      <c r="EXJ3285" s="12"/>
      <c r="EXK3285" s="53"/>
      <c r="EXM3285" s="41"/>
      <c r="EXN3285" s="40"/>
      <c r="EXO3285" s="44"/>
      <c r="EXP3285" s="62"/>
      <c r="EXQ3285" s="56"/>
      <c r="EXR3285" s="60"/>
      <c r="EXS3285" s="60"/>
      <c r="EXT3285" s="60"/>
      <c r="EXU3285" s="60"/>
      <c r="EXV3285" s="46"/>
      <c r="EXW3285" s="65"/>
      <c r="EXX3285" s="19"/>
      <c r="EXY3285" s="48"/>
      <c r="EXZ3285" s="41"/>
      <c r="EYA3285" s="44"/>
      <c r="EYB3285" s="18"/>
      <c r="EYC3285" s="16"/>
      <c r="EYD3285" s="36"/>
      <c r="EYE3285" s="36"/>
      <c r="EYF3285" s="36"/>
      <c r="EYG3285" s="36"/>
      <c r="EYH3285" s="36"/>
      <c r="EYI3285" s="36"/>
      <c r="EYJ3285" s="36"/>
      <c r="EYK3285" s="36"/>
      <c r="EYL3285" s="36"/>
      <c r="EYM3285" s="36"/>
      <c r="EYN3285" s="36"/>
      <c r="EYO3285" s="36"/>
      <c r="EYP3285" s="36"/>
      <c r="EYQ3285" s="12"/>
      <c r="EYR3285" s="12"/>
      <c r="EYS3285" s="12"/>
      <c r="EYT3285" s="53"/>
      <c r="EYV3285" s="41"/>
      <c r="EYW3285" s="40"/>
      <c r="EYX3285" s="44"/>
      <c r="EYY3285" s="62"/>
      <c r="EYZ3285" s="56"/>
      <c r="EZA3285" s="60"/>
      <c r="EZB3285" s="60"/>
      <c r="EZC3285" s="60"/>
      <c r="EZD3285" s="60"/>
      <c r="EZE3285" s="46"/>
      <c r="EZF3285" s="65"/>
      <c r="EZG3285" s="19"/>
      <c r="EZH3285" s="48"/>
      <c r="EZI3285" s="41"/>
      <c r="EZJ3285" s="44"/>
      <c r="EZK3285" s="18"/>
      <c r="EZL3285" s="16"/>
      <c r="EZM3285" s="36"/>
      <c r="EZN3285" s="36"/>
      <c r="EZO3285" s="36"/>
      <c r="EZP3285" s="36"/>
      <c r="EZQ3285" s="36"/>
      <c r="EZR3285" s="36"/>
      <c r="EZS3285" s="36"/>
      <c r="EZT3285" s="36"/>
      <c r="EZU3285" s="36"/>
      <c r="EZV3285" s="36"/>
      <c r="EZW3285" s="36"/>
      <c r="EZX3285" s="36"/>
      <c r="EZY3285" s="36"/>
      <c r="EZZ3285" s="12"/>
      <c r="FAA3285" s="12"/>
      <c r="FAB3285" s="12"/>
      <c r="FAC3285" s="53"/>
      <c r="FAE3285" s="41"/>
      <c r="FAF3285" s="40"/>
      <c r="FAG3285" s="44"/>
      <c r="FAH3285" s="62"/>
      <c r="FAI3285" s="56"/>
      <c r="FAJ3285" s="60"/>
      <c r="FAK3285" s="60"/>
      <c r="FAL3285" s="60"/>
      <c r="FAM3285" s="60"/>
      <c r="FAN3285" s="46"/>
      <c r="FAO3285" s="65"/>
      <c r="FAP3285" s="19"/>
      <c r="FAQ3285" s="48"/>
      <c r="FAR3285" s="41"/>
      <c r="FAS3285" s="44"/>
      <c r="FAT3285" s="18"/>
      <c r="FAU3285" s="16"/>
      <c r="FAV3285" s="36"/>
      <c r="FAW3285" s="36"/>
      <c r="FAX3285" s="36"/>
      <c r="FAY3285" s="36"/>
      <c r="FAZ3285" s="36"/>
      <c r="FBA3285" s="36"/>
      <c r="FBB3285" s="36"/>
      <c r="FBC3285" s="36"/>
      <c r="FBD3285" s="36"/>
      <c r="FBE3285" s="36"/>
      <c r="FBF3285" s="36"/>
      <c r="FBG3285" s="36"/>
      <c r="FBH3285" s="36"/>
      <c r="FBI3285" s="12"/>
      <c r="FBJ3285" s="12"/>
      <c r="FBK3285" s="12"/>
      <c r="FBL3285" s="53"/>
      <c r="FBN3285" s="41"/>
      <c r="FBO3285" s="40"/>
      <c r="FBP3285" s="44"/>
      <c r="FBQ3285" s="62"/>
      <c r="FBR3285" s="56"/>
      <c r="FBS3285" s="60"/>
      <c r="FBT3285" s="60"/>
      <c r="FBU3285" s="60"/>
      <c r="FBV3285" s="60"/>
      <c r="FBW3285" s="46"/>
      <c r="FBX3285" s="65"/>
      <c r="FBY3285" s="19"/>
      <c r="FBZ3285" s="48"/>
      <c r="FCA3285" s="41"/>
      <c r="FCB3285" s="44"/>
      <c r="FCC3285" s="18"/>
      <c r="FCD3285" s="16"/>
      <c r="FCE3285" s="36"/>
      <c r="FCF3285" s="36"/>
      <c r="FCG3285" s="36"/>
      <c r="FCH3285" s="36"/>
      <c r="FCI3285" s="36"/>
      <c r="FCJ3285" s="36"/>
      <c r="FCK3285" s="36"/>
      <c r="FCL3285" s="36"/>
      <c r="FCM3285" s="36"/>
      <c r="FCN3285" s="36"/>
      <c r="FCO3285" s="36"/>
      <c r="FCP3285" s="36"/>
      <c r="FCQ3285" s="36"/>
      <c r="FCR3285" s="12"/>
      <c r="FCS3285" s="12"/>
      <c r="FCT3285" s="12"/>
      <c r="FCU3285" s="53"/>
      <c r="FCW3285" s="41"/>
      <c r="FCX3285" s="40"/>
      <c r="FCY3285" s="44"/>
      <c r="FCZ3285" s="62"/>
      <c r="FDA3285" s="56"/>
      <c r="FDB3285" s="60"/>
      <c r="FDC3285" s="60"/>
      <c r="FDD3285" s="60"/>
      <c r="FDE3285" s="60"/>
      <c r="FDF3285" s="46"/>
      <c r="FDG3285" s="65"/>
      <c r="FDH3285" s="19"/>
      <c r="FDI3285" s="48"/>
      <c r="FDJ3285" s="41"/>
      <c r="FDK3285" s="44"/>
      <c r="FDL3285" s="18"/>
      <c r="FDM3285" s="16"/>
      <c r="FDN3285" s="36"/>
      <c r="FDO3285" s="36"/>
      <c r="FDP3285" s="36"/>
      <c r="FDQ3285" s="36"/>
      <c r="FDR3285" s="36"/>
      <c r="FDS3285" s="36"/>
      <c r="FDT3285" s="36"/>
      <c r="FDU3285" s="36"/>
      <c r="FDV3285" s="36"/>
      <c r="FDW3285" s="36"/>
      <c r="FDX3285" s="36"/>
      <c r="FDY3285" s="36"/>
      <c r="FDZ3285" s="36"/>
      <c r="FEA3285" s="12"/>
      <c r="FEB3285" s="12"/>
      <c r="FEC3285" s="12"/>
      <c r="FED3285" s="53"/>
      <c r="FEF3285" s="41"/>
      <c r="FEG3285" s="40"/>
      <c r="FEH3285" s="44"/>
      <c r="FEI3285" s="62"/>
      <c r="FEJ3285" s="56"/>
      <c r="FEK3285" s="60"/>
      <c r="FEL3285" s="60"/>
      <c r="FEM3285" s="60"/>
      <c r="FEN3285" s="60"/>
      <c r="FEO3285" s="46"/>
      <c r="FEP3285" s="65"/>
      <c r="FEQ3285" s="19"/>
      <c r="FER3285" s="48"/>
      <c r="FES3285" s="41"/>
      <c r="FET3285" s="44"/>
      <c r="FEU3285" s="18"/>
      <c r="FEV3285" s="16"/>
      <c r="FEW3285" s="36"/>
      <c r="FEX3285" s="36"/>
      <c r="FEY3285" s="36"/>
      <c r="FEZ3285" s="36"/>
      <c r="FFA3285" s="36"/>
      <c r="FFB3285" s="36"/>
      <c r="FFC3285" s="36"/>
      <c r="FFD3285" s="36"/>
      <c r="FFE3285" s="36"/>
      <c r="FFF3285" s="36"/>
      <c r="FFG3285" s="36"/>
      <c r="FFH3285" s="36"/>
      <c r="FFI3285" s="36"/>
      <c r="FFJ3285" s="12"/>
      <c r="FFK3285" s="12"/>
      <c r="FFL3285" s="12"/>
      <c r="FFM3285" s="53"/>
      <c r="FFO3285" s="41"/>
      <c r="FFP3285" s="40"/>
      <c r="FFQ3285" s="44"/>
      <c r="FFR3285" s="62"/>
      <c r="FFS3285" s="56"/>
      <c r="FFT3285" s="60"/>
      <c r="FFU3285" s="60"/>
      <c r="FFV3285" s="60"/>
      <c r="FFW3285" s="60"/>
      <c r="FFX3285" s="46"/>
      <c r="FFY3285" s="65"/>
      <c r="FFZ3285" s="19"/>
      <c r="FGA3285" s="48"/>
      <c r="FGB3285" s="41"/>
      <c r="FGC3285" s="44"/>
      <c r="FGD3285" s="18"/>
      <c r="FGE3285" s="16"/>
      <c r="FGF3285" s="36"/>
      <c r="FGG3285" s="36"/>
      <c r="FGH3285" s="36"/>
      <c r="FGI3285" s="36"/>
      <c r="FGJ3285" s="36"/>
      <c r="FGK3285" s="36"/>
      <c r="FGL3285" s="36"/>
      <c r="FGM3285" s="36"/>
      <c r="FGN3285" s="36"/>
      <c r="FGO3285" s="36"/>
      <c r="FGP3285" s="36"/>
      <c r="FGQ3285" s="36"/>
      <c r="FGR3285" s="36"/>
      <c r="FGS3285" s="12"/>
      <c r="FGT3285" s="12"/>
      <c r="FGU3285" s="12"/>
      <c r="FGV3285" s="53"/>
      <c r="FGX3285" s="41"/>
      <c r="FGY3285" s="40"/>
      <c r="FGZ3285" s="44"/>
      <c r="FHA3285" s="62"/>
      <c r="FHB3285" s="56"/>
      <c r="FHC3285" s="60"/>
      <c r="FHD3285" s="60"/>
      <c r="FHE3285" s="60"/>
      <c r="FHF3285" s="60"/>
      <c r="FHG3285" s="46"/>
      <c r="FHH3285" s="65"/>
      <c r="FHI3285" s="19"/>
      <c r="FHJ3285" s="48"/>
      <c r="FHK3285" s="41"/>
      <c r="FHL3285" s="44"/>
      <c r="FHM3285" s="18"/>
      <c r="FHN3285" s="16"/>
      <c r="FHO3285" s="36"/>
      <c r="FHP3285" s="36"/>
      <c r="FHQ3285" s="36"/>
      <c r="FHR3285" s="36"/>
      <c r="FHS3285" s="36"/>
      <c r="FHT3285" s="36"/>
      <c r="FHU3285" s="36"/>
      <c r="FHV3285" s="36"/>
      <c r="FHW3285" s="36"/>
      <c r="FHX3285" s="36"/>
      <c r="FHY3285" s="36"/>
      <c r="FHZ3285" s="36"/>
      <c r="FIA3285" s="36"/>
      <c r="FIB3285" s="12"/>
      <c r="FIC3285" s="12"/>
      <c r="FID3285" s="12"/>
      <c r="FIE3285" s="53"/>
      <c r="FIG3285" s="41"/>
      <c r="FIH3285" s="40"/>
      <c r="FII3285" s="44"/>
      <c r="FIJ3285" s="62"/>
      <c r="FIK3285" s="56"/>
      <c r="FIL3285" s="60"/>
      <c r="FIM3285" s="60"/>
      <c r="FIN3285" s="60"/>
      <c r="FIO3285" s="60"/>
      <c r="FIP3285" s="46"/>
      <c r="FIQ3285" s="65"/>
      <c r="FIR3285" s="19"/>
      <c r="FIS3285" s="48"/>
      <c r="FIT3285" s="41"/>
      <c r="FIU3285" s="44"/>
      <c r="FIV3285" s="18"/>
      <c r="FIW3285" s="16"/>
      <c r="FIX3285" s="36"/>
      <c r="FIY3285" s="36"/>
      <c r="FIZ3285" s="36"/>
      <c r="FJA3285" s="36"/>
      <c r="FJB3285" s="36"/>
      <c r="FJC3285" s="36"/>
      <c r="FJD3285" s="36"/>
      <c r="FJE3285" s="36"/>
      <c r="FJF3285" s="36"/>
      <c r="FJG3285" s="36"/>
      <c r="FJH3285" s="36"/>
      <c r="FJI3285" s="36"/>
      <c r="FJJ3285" s="36"/>
      <c r="FJK3285" s="12"/>
      <c r="FJL3285" s="12"/>
      <c r="FJM3285" s="12"/>
      <c r="FJN3285" s="53"/>
      <c r="FJP3285" s="41"/>
      <c r="FJQ3285" s="40"/>
      <c r="FJR3285" s="44"/>
      <c r="FJS3285" s="62"/>
      <c r="FJT3285" s="56"/>
      <c r="FJU3285" s="60"/>
      <c r="FJV3285" s="60"/>
      <c r="FJW3285" s="60"/>
      <c r="FJX3285" s="60"/>
      <c r="FJY3285" s="46"/>
      <c r="FJZ3285" s="65"/>
      <c r="FKA3285" s="19"/>
      <c r="FKB3285" s="48"/>
      <c r="FKC3285" s="41"/>
      <c r="FKD3285" s="44"/>
      <c r="FKE3285" s="18"/>
      <c r="FKF3285" s="16"/>
      <c r="FKG3285" s="36"/>
      <c r="FKH3285" s="36"/>
      <c r="FKI3285" s="36"/>
      <c r="FKJ3285" s="36"/>
      <c r="FKK3285" s="36"/>
      <c r="FKL3285" s="36"/>
      <c r="FKM3285" s="36"/>
      <c r="FKN3285" s="36"/>
      <c r="FKO3285" s="36"/>
      <c r="FKP3285" s="36"/>
      <c r="FKQ3285" s="36"/>
      <c r="FKR3285" s="36"/>
      <c r="FKS3285" s="36"/>
      <c r="FKT3285" s="12"/>
      <c r="FKU3285" s="12"/>
      <c r="FKV3285" s="12"/>
      <c r="FKW3285" s="53"/>
      <c r="FKY3285" s="41"/>
      <c r="FKZ3285" s="40"/>
      <c r="FLA3285" s="44"/>
      <c r="FLB3285" s="62"/>
      <c r="FLC3285" s="56"/>
      <c r="FLD3285" s="60"/>
      <c r="FLE3285" s="60"/>
      <c r="FLF3285" s="60"/>
      <c r="FLG3285" s="60"/>
      <c r="FLH3285" s="46"/>
      <c r="FLI3285" s="65"/>
      <c r="FLJ3285" s="19"/>
      <c r="FLK3285" s="48"/>
      <c r="FLL3285" s="41"/>
      <c r="FLM3285" s="44"/>
      <c r="FLN3285" s="18"/>
      <c r="FLO3285" s="16"/>
      <c r="FLP3285" s="36"/>
      <c r="FLQ3285" s="36"/>
      <c r="FLR3285" s="36"/>
      <c r="FLS3285" s="36"/>
      <c r="FLT3285" s="36"/>
      <c r="FLU3285" s="36"/>
      <c r="FLV3285" s="36"/>
      <c r="FLW3285" s="36"/>
      <c r="FLX3285" s="36"/>
      <c r="FLY3285" s="36"/>
      <c r="FLZ3285" s="36"/>
      <c r="FMA3285" s="36"/>
      <c r="FMB3285" s="36"/>
      <c r="FMC3285" s="12"/>
      <c r="FMD3285" s="12"/>
      <c r="FME3285" s="12"/>
      <c r="FMF3285" s="53"/>
      <c r="FMH3285" s="41"/>
      <c r="FMI3285" s="40"/>
      <c r="FMJ3285" s="44"/>
      <c r="FMK3285" s="62"/>
      <c r="FML3285" s="56"/>
      <c r="FMM3285" s="60"/>
      <c r="FMN3285" s="60"/>
      <c r="FMO3285" s="60"/>
      <c r="FMP3285" s="60"/>
      <c r="FMQ3285" s="46"/>
      <c r="FMR3285" s="65"/>
      <c r="FMS3285" s="19"/>
      <c r="FMT3285" s="48"/>
      <c r="FMU3285" s="41"/>
      <c r="FMV3285" s="44"/>
      <c r="FMW3285" s="18"/>
      <c r="FMX3285" s="16"/>
      <c r="FMY3285" s="36"/>
      <c r="FMZ3285" s="36"/>
      <c r="FNA3285" s="36"/>
      <c r="FNB3285" s="36"/>
      <c r="FNC3285" s="36"/>
      <c r="FND3285" s="36"/>
      <c r="FNE3285" s="36"/>
      <c r="FNF3285" s="36"/>
      <c r="FNG3285" s="36"/>
      <c r="FNH3285" s="36"/>
      <c r="FNI3285" s="36"/>
      <c r="FNJ3285" s="36"/>
      <c r="FNK3285" s="36"/>
      <c r="FNL3285" s="12"/>
      <c r="FNM3285" s="12"/>
      <c r="FNN3285" s="12"/>
      <c r="FNO3285" s="53"/>
      <c r="FNQ3285" s="41"/>
      <c r="FNR3285" s="40"/>
      <c r="FNS3285" s="44"/>
      <c r="FNT3285" s="62"/>
      <c r="FNU3285" s="56"/>
      <c r="FNV3285" s="60"/>
      <c r="FNW3285" s="60"/>
      <c r="FNX3285" s="60"/>
      <c r="FNY3285" s="60"/>
      <c r="FNZ3285" s="46"/>
      <c r="FOA3285" s="65"/>
      <c r="FOB3285" s="19"/>
      <c r="FOC3285" s="48"/>
      <c r="FOD3285" s="41"/>
      <c r="FOE3285" s="44"/>
      <c r="FOF3285" s="18"/>
      <c r="FOG3285" s="16"/>
      <c r="FOH3285" s="36"/>
      <c r="FOI3285" s="36"/>
      <c r="FOJ3285" s="36"/>
      <c r="FOK3285" s="36"/>
      <c r="FOL3285" s="36"/>
      <c r="FOM3285" s="36"/>
      <c r="FON3285" s="36"/>
      <c r="FOO3285" s="36"/>
      <c r="FOP3285" s="36"/>
      <c r="FOQ3285" s="36"/>
      <c r="FOR3285" s="36"/>
      <c r="FOS3285" s="36"/>
      <c r="FOT3285" s="36"/>
      <c r="FOU3285" s="12"/>
      <c r="FOV3285" s="12"/>
      <c r="FOW3285" s="12"/>
      <c r="FOX3285" s="53"/>
      <c r="FOZ3285" s="41"/>
      <c r="FPA3285" s="40"/>
      <c r="FPB3285" s="44"/>
      <c r="FPC3285" s="62"/>
      <c r="FPD3285" s="56"/>
      <c r="FPE3285" s="60"/>
      <c r="FPF3285" s="60"/>
      <c r="FPG3285" s="60"/>
      <c r="FPH3285" s="60"/>
      <c r="FPI3285" s="46"/>
      <c r="FPJ3285" s="65"/>
      <c r="FPK3285" s="19"/>
      <c r="FPL3285" s="48"/>
      <c r="FPM3285" s="41"/>
      <c r="FPN3285" s="44"/>
      <c r="FPO3285" s="18"/>
      <c r="FPP3285" s="16"/>
      <c r="FPQ3285" s="36"/>
      <c r="FPR3285" s="36"/>
      <c r="FPS3285" s="36"/>
      <c r="FPT3285" s="36"/>
      <c r="FPU3285" s="36"/>
      <c r="FPV3285" s="36"/>
      <c r="FPW3285" s="36"/>
      <c r="FPX3285" s="36"/>
      <c r="FPY3285" s="36"/>
      <c r="FPZ3285" s="36"/>
      <c r="FQA3285" s="36"/>
      <c r="FQB3285" s="36"/>
      <c r="FQC3285" s="36"/>
      <c r="FQD3285" s="12"/>
      <c r="FQE3285" s="12"/>
      <c r="FQF3285" s="12"/>
      <c r="FQG3285" s="53"/>
      <c r="FQI3285" s="41"/>
      <c r="FQJ3285" s="40"/>
      <c r="FQK3285" s="44"/>
      <c r="FQL3285" s="62"/>
      <c r="FQM3285" s="56"/>
      <c r="FQN3285" s="60"/>
      <c r="FQO3285" s="60"/>
      <c r="FQP3285" s="60"/>
      <c r="FQQ3285" s="60"/>
      <c r="FQR3285" s="46"/>
      <c r="FQS3285" s="65"/>
      <c r="FQT3285" s="19"/>
      <c r="FQU3285" s="48"/>
      <c r="FQV3285" s="41"/>
      <c r="FQW3285" s="44"/>
      <c r="FQX3285" s="18"/>
      <c r="FQY3285" s="16"/>
      <c r="FQZ3285" s="36"/>
      <c r="FRA3285" s="36"/>
      <c r="FRB3285" s="36"/>
      <c r="FRC3285" s="36"/>
      <c r="FRD3285" s="36"/>
      <c r="FRE3285" s="36"/>
      <c r="FRF3285" s="36"/>
      <c r="FRG3285" s="36"/>
      <c r="FRH3285" s="36"/>
      <c r="FRI3285" s="36"/>
      <c r="FRJ3285" s="36"/>
      <c r="FRK3285" s="36"/>
      <c r="FRL3285" s="36"/>
      <c r="FRM3285" s="12"/>
      <c r="FRN3285" s="12"/>
      <c r="FRO3285" s="12"/>
      <c r="FRP3285" s="53"/>
      <c r="FRR3285" s="41"/>
      <c r="FRS3285" s="40"/>
      <c r="FRT3285" s="44"/>
      <c r="FRU3285" s="62"/>
      <c r="FRV3285" s="56"/>
      <c r="FRW3285" s="60"/>
      <c r="FRX3285" s="60"/>
      <c r="FRY3285" s="60"/>
      <c r="FRZ3285" s="60"/>
      <c r="FSA3285" s="46"/>
      <c r="FSB3285" s="65"/>
      <c r="FSC3285" s="19"/>
      <c r="FSD3285" s="48"/>
      <c r="FSE3285" s="41"/>
      <c r="FSF3285" s="44"/>
      <c r="FSG3285" s="18"/>
      <c r="FSH3285" s="16"/>
      <c r="FSI3285" s="36"/>
      <c r="FSJ3285" s="36"/>
      <c r="FSK3285" s="36"/>
      <c r="FSL3285" s="36"/>
      <c r="FSM3285" s="36"/>
      <c r="FSN3285" s="36"/>
      <c r="FSO3285" s="36"/>
      <c r="FSP3285" s="36"/>
      <c r="FSQ3285" s="36"/>
      <c r="FSR3285" s="36"/>
      <c r="FSS3285" s="36"/>
      <c r="FST3285" s="36"/>
      <c r="FSU3285" s="36"/>
      <c r="FSV3285" s="12"/>
      <c r="FSW3285" s="12"/>
      <c r="FSX3285" s="12"/>
      <c r="FSY3285" s="53"/>
      <c r="FTA3285" s="41"/>
      <c r="FTB3285" s="40"/>
      <c r="FTC3285" s="44"/>
      <c r="FTD3285" s="62"/>
      <c r="FTE3285" s="56"/>
      <c r="FTF3285" s="60"/>
      <c r="FTG3285" s="60"/>
      <c r="FTH3285" s="60"/>
      <c r="FTI3285" s="60"/>
      <c r="FTJ3285" s="46"/>
      <c r="FTK3285" s="65"/>
      <c r="FTL3285" s="19"/>
      <c r="FTM3285" s="48"/>
      <c r="FTN3285" s="41"/>
      <c r="FTO3285" s="44"/>
      <c r="FTP3285" s="18"/>
      <c r="FTQ3285" s="16"/>
      <c r="FTR3285" s="36"/>
      <c r="FTS3285" s="36"/>
      <c r="FTT3285" s="36"/>
      <c r="FTU3285" s="36"/>
      <c r="FTV3285" s="36"/>
      <c r="FTW3285" s="36"/>
      <c r="FTX3285" s="36"/>
      <c r="FTY3285" s="36"/>
      <c r="FTZ3285" s="36"/>
      <c r="FUA3285" s="36"/>
      <c r="FUB3285" s="36"/>
      <c r="FUC3285" s="36"/>
      <c r="FUD3285" s="36"/>
      <c r="FUE3285" s="12"/>
      <c r="FUF3285" s="12"/>
      <c r="FUG3285" s="12"/>
      <c r="FUH3285" s="53"/>
      <c r="FUJ3285" s="41"/>
      <c r="FUK3285" s="40"/>
      <c r="FUL3285" s="44"/>
      <c r="FUM3285" s="62"/>
      <c r="FUN3285" s="56"/>
      <c r="FUO3285" s="60"/>
      <c r="FUP3285" s="60"/>
      <c r="FUQ3285" s="60"/>
      <c r="FUR3285" s="60"/>
      <c r="FUS3285" s="46"/>
      <c r="FUT3285" s="65"/>
      <c r="FUU3285" s="19"/>
      <c r="FUV3285" s="48"/>
      <c r="FUW3285" s="41"/>
      <c r="FUX3285" s="44"/>
      <c r="FUY3285" s="18"/>
      <c r="FUZ3285" s="16"/>
      <c r="FVA3285" s="36"/>
      <c r="FVB3285" s="36"/>
      <c r="FVC3285" s="36"/>
      <c r="FVD3285" s="36"/>
      <c r="FVE3285" s="36"/>
      <c r="FVF3285" s="36"/>
      <c r="FVG3285" s="36"/>
      <c r="FVH3285" s="36"/>
      <c r="FVI3285" s="36"/>
      <c r="FVJ3285" s="36"/>
      <c r="FVK3285" s="36"/>
      <c r="FVL3285" s="36"/>
      <c r="FVM3285" s="36"/>
      <c r="FVN3285" s="12"/>
      <c r="FVO3285" s="12"/>
      <c r="FVP3285" s="12"/>
      <c r="FVQ3285" s="53"/>
      <c r="FVS3285" s="41"/>
      <c r="FVT3285" s="40"/>
      <c r="FVU3285" s="44"/>
      <c r="FVV3285" s="62"/>
      <c r="FVW3285" s="56"/>
      <c r="FVX3285" s="60"/>
      <c r="FVY3285" s="60"/>
      <c r="FVZ3285" s="60"/>
      <c r="FWA3285" s="60"/>
      <c r="FWB3285" s="46"/>
      <c r="FWC3285" s="65"/>
      <c r="FWD3285" s="19"/>
      <c r="FWE3285" s="48"/>
      <c r="FWF3285" s="41"/>
      <c r="FWG3285" s="44"/>
      <c r="FWH3285" s="18"/>
      <c r="FWI3285" s="16"/>
      <c r="FWJ3285" s="36"/>
      <c r="FWK3285" s="36"/>
      <c r="FWL3285" s="36"/>
      <c r="FWM3285" s="36"/>
      <c r="FWN3285" s="36"/>
      <c r="FWO3285" s="36"/>
      <c r="FWP3285" s="36"/>
      <c r="FWQ3285" s="36"/>
      <c r="FWR3285" s="36"/>
      <c r="FWS3285" s="36"/>
      <c r="FWT3285" s="36"/>
      <c r="FWU3285" s="36"/>
      <c r="FWV3285" s="36"/>
      <c r="FWW3285" s="12"/>
      <c r="FWX3285" s="12"/>
      <c r="FWY3285" s="12"/>
      <c r="FWZ3285" s="53"/>
      <c r="FXB3285" s="41"/>
      <c r="FXC3285" s="40"/>
      <c r="FXD3285" s="44"/>
      <c r="FXE3285" s="62"/>
      <c r="FXF3285" s="56"/>
      <c r="FXG3285" s="60"/>
      <c r="FXH3285" s="60"/>
      <c r="FXI3285" s="60"/>
      <c r="FXJ3285" s="60"/>
      <c r="FXK3285" s="46"/>
      <c r="FXL3285" s="65"/>
      <c r="FXM3285" s="19"/>
      <c r="FXN3285" s="48"/>
      <c r="FXO3285" s="41"/>
      <c r="FXP3285" s="44"/>
      <c r="FXQ3285" s="18"/>
      <c r="FXR3285" s="16"/>
      <c r="FXS3285" s="36"/>
      <c r="FXT3285" s="36"/>
      <c r="FXU3285" s="36"/>
      <c r="FXV3285" s="36"/>
      <c r="FXW3285" s="36"/>
      <c r="FXX3285" s="36"/>
      <c r="FXY3285" s="36"/>
      <c r="FXZ3285" s="36"/>
      <c r="FYA3285" s="36"/>
      <c r="FYB3285" s="36"/>
      <c r="FYC3285" s="36"/>
      <c r="FYD3285" s="36"/>
      <c r="FYE3285" s="36"/>
      <c r="FYF3285" s="12"/>
      <c r="FYG3285" s="12"/>
      <c r="FYH3285" s="12"/>
      <c r="FYI3285" s="53"/>
      <c r="FYK3285" s="41"/>
      <c r="FYL3285" s="40"/>
      <c r="FYM3285" s="44"/>
      <c r="FYN3285" s="62"/>
      <c r="FYO3285" s="56"/>
      <c r="FYP3285" s="60"/>
      <c r="FYQ3285" s="60"/>
      <c r="FYR3285" s="60"/>
      <c r="FYS3285" s="60"/>
      <c r="FYT3285" s="46"/>
      <c r="FYU3285" s="65"/>
      <c r="FYV3285" s="19"/>
      <c r="FYW3285" s="48"/>
      <c r="FYX3285" s="41"/>
      <c r="FYY3285" s="44"/>
      <c r="FYZ3285" s="18"/>
      <c r="FZA3285" s="16"/>
      <c r="FZB3285" s="36"/>
      <c r="FZC3285" s="36"/>
      <c r="FZD3285" s="36"/>
      <c r="FZE3285" s="36"/>
      <c r="FZF3285" s="36"/>
      <c r="FZG3285" s="36"/>
      <c r="FZH3285" s="36"/>
      <c r="FZI3285" s="36"/>
      <c r="FZJ3285" s="36"/>
      <c r="FZK3285" s="36"/>
      <c r="FZL3285" s="36"/>
      <c r="FZM3285" s="36"/>
      <c r="FZN3285" s="36"/>
      <c r="FZO3285" s="12"/>
      <c r="FZP3285" s="12"/>
      <c r="FZQ3285" s="12"/>
      <c r="FZR3285" s="53"/>
      <c r="FZT3285" s="41"/>
      <c r="FZU3285" s="40"/>
      <c r="FZV3285" s="44"/>
      <c r="FZW3285" s="62"/>
      <c r="FZX3285" s="56"/>
      <c r="FZY3285" s="60"/>
      <c r="FZZ3285" s="60"/>
      <c r="GAA3285" s="60"/>
      <c r="GAB3285" s="60"/>
      <c r="GAC3285" s="46"/>
      <c r="GAD3285" s="65"/>
      <c r="GAE3285" s="19"/>
      <c r="GAF3285" s="48"/>
      <c r="GAG3285" s="41"/>
      <c r="GAH3285" s="44"/>
      <c r="GAI3285" s="18"/>
      <c r="GAJ3285" s="16"/>
      <c r="GAK3285" s="36"/>
      <c r="GAL3285" s="36"/>
      <c r="GAM3285" s="36"/>
      <c r="GAN3285" s="36"/>
      <c r="GAO3285" s="36"/>
      <c r="GAP3285" s="36"/>
      <c r="GAQ3285" s="36"/>
      <c r="GAR3285" s="36"/>
      <c r="GAS3285" s="36"/>
      <c r="GAT3285" s="36"/>
      <c r="GAU3285" s="36"/>
      <c r="GAV3285" s="36"/>
      <c r="GAW3285" s="36"/>
      <c r="GAX3285" s="12"/>
      <c r="GAY3285" s="12"/>
      <c r="GAZ3285" s="12"/>
      <c r="GBA3285" s="53"/>
      <c r="GBC3285" s="41"/>
      <c r="GBD3285" s="40"/>
      <c r="GBE3285" s="44"/>
      <c r="GBF3285" s="62"/>
      <c r="GBG3285" s="56"/>
      <c r="GBH3285" s="60"/>
      <c r="GBI3285" s="60"/>
      <c r="GBJ3285" s="60"/>
      <c r="GBK3285" s="60"/>
      <c r="GBL3285" s="46"/>
      <c r="GBM3285" s="65"/>
      <c r="GBN3285" s="19"/>
      <c r="GBO3285" s="48"/>
      <c r="GBP3285" s="41"/>
      <c r="GBQ3285" s="44"/>
      <c r="GBR3285" s="18"/>
      <c r="GBS3285" s="16"/>
      <c r="GBT3285" s="36"/>
      <c r="GBU3285" s="36"/>
      <c r="GBV3285" s="36"/>
      <c r="GBW3285" s="36"/>
      <c r="GBX3285" s="36"/>
      <c r="GBY3285" s="36"/>
      <c r="GBZ3285" s="36"/>
      <c r="GCA3285" s="36"/>
      <c r="GCB3285" s="36"/>
      <c r="GCC3285" s="36"/>
      <c r="GCD3285" s="36"/>
      <c r="GCE3285" s="36"/>
      <c r="GCF3285" s="36"/>
      <c r="GCG3285" s="12"/>
      <c r="GCH3285" s="12"/>
      <c r="GCI3285" s="12"/>
      <c r="GCJ3285" s="53"/>
      <c r="GCL3285" s="41"/>
      <c r="GCM3285" s="40"/>
      <c r="GCN3285" s="44"/>
      <c r="GCO3285" s="62"/>
      <c r="GCP3285" s="56"/>
      <c r="GCQ3285" s="60"/>
      <c r="GCR3285" s="60"/>
      <c r="GCS3285" s="60"/>
      <c r="GCT3285" s="60"/>
      <c r="GCU3285" s="46"/>
      <c r="GCV3285" s="65"/>
      <c r="GCW3285" s="19"/>
      <c r="GCX3285" s="48"/>
      <c r="GCY3285" s="41"/>
      <c r="GCZ3285" s="44"/>
      <c r="GDA3285" s="18"/>
      <c r="GDB3285" s="16"/>
      <c r="GDC3285" s="36"/>
      <c r="GDD3285" s="36"/>
      <c r="GDE3285" s="36"/>
      <c r="GDF3285" s="36"/>
      <c r="GDG3285" s="36"/>
      <c r="GDH3285" s="36"/>
      <c r="GDI3285" s="36"/>
      <c r="GDJ3285" s="36"/>
      <c r="GDK3285" s="36"/>
      <c r="GDL3285" s="36"/>
      <c r="GDM3285" s="36"/>
      <c r="GDN3285" s="36"/>
      <c r="GDO3285" s="36"/>
      <c r="GDP3285" s="12"/>
      <c r="GDQ3285" s="12"/>
      <c r="GDR3285" s="12"/>
      <c r="GDS3285" s="53"/>
      <c r="GDU3285" s="41"/>
      <c r="GDV3285" s="40"/>
      <c r="GDW3285" s="44"/>
      <c r="GDX3285" s="62"/>
      <c r="GDY3285" s="56"/>
      <c r="GDZ3285" s="60"/>
      <c r="GEA3285" s="60"/>
      <c r="GEB3285" s="60"/>
      <c r="GEC3285" s="60"/>
      <c r="GED3285" s="46"/>
      <c r="GEE3285" s="65"/>
      <c r="GEF3285" s="19"/>
      <c r="GEG3285" s="48"/>
      <c r="GEH3285" s="41"/>
      <c r="GEI3285" s="44"/>
      <c r="GEJ3285" s="18"/>
      <c r="GEK3285" s="16"/>
      <c r="GEL3285" s="36"/>
      <c r="GEM3285" s="36"/>
      <c r="GEN3285" s="36"/>
      <c r="GEO3285" s="36"/>
      <c r="GEP3285" s="36"/>
      <c r="GEQ3285" s="36"/>
      <c r="GER3285" s="36"/>
      <c r="GES3285" s="36"/>
      <c r="GET3285" s="36"/>
      <c r="GEU3285" s="36"/>
      <c r="GEV3285" s="36"/>
      <c r="GEW3285" s="36"/>
      <c r="GEX3285" s="36"/>
      <c r="GEY3285" s="12"/>
      <c r="GEZ3285" s="12"/>
      <c r="GFA3285" s="12"/>
      <c r="GFB3285" s="53"/>
      <c r="GFD3285" s="41"/>
      <c r="GFE3285" s="40"/>
      <c r="GFF3285" s="44"/>
      <c r="GFG3285" s="62"/>
      <c r="GFH3285" s="56"/>
      <c r="GFI3285" s="60"/>
      <c r="GFJ3285" s="60"/>
      <c r="GFK3285" s="60"/>
      <c r="GFL3285" s="60"/>
      <c r="GFM3285" s="46"/>
      <c r="GFN3285" s="65"/>
      <c r="GFO3285" s="19"/>
      <c r="GFP3285" s="48"/>
      <c r="GFQ3285" s="41"/>
      <c r="GFR3285" s="44"/>
      <c r="GFS3285" s="18"/>
      <c r="GFT3285" s="16"/>
      <c r="GFU3285" s="36"/>
      <c r="GFV3285" s="36"/>
      <c r="GFW3285" s="36"/>
      <c r="GFX3285" s="36"/>
      <c r="GFY3285" s="36"/>
      <c r="GFZ3285" s="36"/>
      <c r="GGA3285" s="36"/>
      <c r="GGB3285" s="36"/>
      <c r="GGC3285" s="36"/>
      <c r="GGD3285" s="36"/>
      <c r="GGE3285" s="36"/>
      <c r="GGF3285" s="36"/>
      <c r="GGG3285" s="36"/>
      <c r="GGH3285" s="12"/>
      <c r="GGI3285" s="12"/>
      <c r="GGJ3285" s="12"/>
      <c r="GGK3285" s="53"/>
      <c r="GGM3285" s="41"/>
      <c r="GGN3285" s="40"/>
      <c r="GGO3285" s="44"/>
      <c r="GGP3285" s="62"/>
      <c r="GGQ3285" s="56"/>
      <c r="GGR3285" s="60"/>
      <c r="GGS3285" s="60"/>
      <c r="GGT3285" s="60"/>
      <c r="GGU3285" s="60"/>
      <c r="GGV3285" s="46"/>
      <c r="GGW3285" s="65"/>
      <c r="GGX3285" s="19"/>
      <c r="GGY3285" s="48"/>
      <c r="GGZ3285" s="41"/>
      <c r="GHA3285" s="44"/>
      <c r="GHB3285" s="18"/>
      <c r="GHC3285" s="16"/>
      <c r="GHD3285" s="36"/>
      <c r="GHE3285" s="36"/>
      <c r="GHF3285" s="36"/>
      <c r="GHG3285" s="36"/>
      <c r="GHH3285" s="36"/>
      <c r="GHI3285" s="36"/>
      <c r="GHJ3285" s="36"/>
      <c r="GHK3285" s="36"/>
      <c r="GHL3285" s="36"/>
      <c r="GHM3285" s="36"/>
      <c r="GHN3285" s="36"/>
      <c r="GHO3285" s="36"/>
      <c r="GHP3285" s="36"/>
      <c r="GHQ3285" s="12"/>
      <c r="GHR3285" s="12"/>
      <c r="GHS3285" s="12"/>
      <c r="GHT3285" s="53"/>
      <c r="GHV3285" s="41"/>
      <c r="GHW3285" s="40"/>
      <c r="GHX3285" s="44"/>
      <c r="GHY3285" s="62"/>
      <c r="GHZ3285" s="56"/>
      <c r="GIA3285" s="60"/>
      <c r="GIB3285" s="60"/>
      <c r="GIC3285" s="60"/>
      <c r="GID3285" s="60"/>
      <c r="GIE3285" s="46"/>
      <c r="GIF3285" s="65"/>
      <c r="GIG3285" s="19"/>
      <c r="GIH3285" s="48"/>
      <c r="GII3285" s="41"/>
      <c r="GIJ3285" s="44"/>
      <c r="GIK3285" s="18"/>
      <c r="GIL3285" s="16"/>
      <c r="GIM3285" s="36"/>
      <c r="GIN3285" s="36"/>
      <c r="GIO3285" s="36"/>
      <c r="GIP3285" s="36"/>
      <c r="GIQ3285" s="36"/>
      <c r="GIR3285" s="36"/>
      <c r="GIS3285" s="36"/>
      <c r="GIT3285" s="36"/>
      <c r="GIU3285" s="36"/>
      <c r="GIV3285" s="36"/>
      <c r="GIW3285" s="36"/>
      <c r="GIX3285" s="36"/>
      <c r="GIY3285" s="36"/>
      <c r="GIZ3285" s="12"/>
      <c r="GJA3285" s="12"/>
      <c r="GJB3285" s="12"/>
      <c r="GJC3285" s="53"/>
      <c r="GJE3285" s="41"/>
      <c r="GJF3285" s="40"/>
      <c r="GJG3285" s="44"/>
      <c r="GJH3285" s="62"/>
      <c r="GJI3285" s="56"/>
      <c r="GJJ3285" s="60"/>
      <c r="GJK3285" s="60"/>
      <c r="GJL3285" s="60"/>
      <c r="GJM3285" s="60"/>
      <c r="GJN3285" s="46"/>
      <c r="GJO3285" s="65"/>
      <c r="GJP3285" s="19"/>
      <c r="GJQ3285" s="48"/>
      <c r="GJR3285" s="41"/>
      <c r="GJS3285" s="44"/>
      <c r="GJT3285" s="18"/>
      <c r="GJU3285" s="16"/>
      <c r="GJV3285" s="36"/>
      <c r="GJW3285" s="36"/>
      <c r="GJX3285" s="36"/>
      <c r="GJY3285" s="36"/>
      <c r="GJZ3285" s="36"/>
      <c r="GKA3285" s="36"/>
      <c r="GKB3285" s="36"/>
      <c r="GKC3285" s="36"/>
      <c r="GKD3285" s="36"/>
      <c r="GKE3285" s="36"/>
      <c r="GKF3285" s="36"/>
      <c r="GKG3285" s="36"/>
      <c r="GKH3285" s="36"/>
      <c r="GKI3285" s="12"/>
      <c r="GKJ3285" s="12"/>
      <c r="GKK3285" s="12"/>
      <c r="GKL3285" s="53"/>
      <c r="GKN3285" s="41"/>
      <c r="GKO3285" s="40"/>
      <c r="GKP3285" s="44"/>
      <c r="GKQ3285" s="62"/>
      <c r="GKR3285" s="56"/>
      <c r="GKS3285" s="60"/>
      <c r="GKT3285" s="60"/>
      <c r="GKU3285" s="60"/>
      <c r="GKV3285" s="60"/>
      <c r="GKW3285" s="46"/>
      <c r="GKX3285" s="65"/>
      <c r="GKY3285" s="19"/>
      <c r="GKZ3285" s="48"/>
      <c r="GLA3285" s="41"/>
      <c r="GLB3285" s="44"/>
      <c r="GLC3285" s="18"/>
      <c r="GLD3285" s="16"/>
      <c r="GLE3285" s="36"/>
      <c r="GLF3285" s="36"/>
      <c r="GLG3285" s="36"/>
      <c r="GLH3285" s="36"/>
      <c r="GLI3285" s="36"/>
      <c r="GLJ3285" s="36"/>
      <c r="GLK3285" s="36"/>
      <c r="GLL3285" s="36"/>
      <c r="GLM3285" s="36"/>
      <c r="GLN3285" s="36"/>
      <c r="GLO3285" s="36"/>
      <c r="GLP3285" s="36"/>
      <c r="GLQ3285" s="36"/>
      <c r="GLR3285" s="12"/>
      <c r="GLS3285" s="12"/>
      <c r="GLT3285" s="12"/>
      <c r="GLU3285" s="53"/>
      <c r="GLW3285" s="41"/>
      <c r="GLX3285" s="40"/>
      <c r="GLY3285" s="44"/>
      <c r="GLZ3285" s="62"/>
      <c r="GMA3285" s="56"/>
      <c r="GMB3285" s="60"/>
      <c r="GMC3285" s="60"/>
      <c r="GMD3285" s="60"/>
      <c r="GME3285" s="60"/>
      <c r="GMF3285" s="46"/>
      <c r="GMG3285" s="65"/>
      <c r="GMH3285" s="19"/>
      <c r="GMI3285" s="48"/>
      <c r="GMJ3285" s="41"/>
      <c r="GMK3285" s="44"/>
      <c r="GML3285" s="18"/>
      <c r="GMM3285" s="16"/>
      <c r="GMN3285" s="36"/>
      <c r="GMO3285" s="36"/>
      <c r="GMP3285" s="36"/>
      <c r="GMQ3285" s="36"/>
      <c r="GMR3285" s="36"/>
      <c r="GMS3285" s="36"/>
      <c r="GMT3285" s="36"/>
      <c r="GMU3285" s="36"/>
      <c r="GMV3285" s="36"/>
      <c r="GMW3285" s="36"/>
      <c r="GMX3285" s="36"/>
      <c r="GMY3285" s="36"/>
      <c r="GMZ3285" s="36"/>
      <c r="GNA3285" s="12"/>
      <c r="GNB3285" s="12"/>
      <c r="GNC3285" s="12"/>
      <c r="GND3285" s="53"/>
      <c r="GNF3285" s="41"/>
      <c r="GNG3285" s="40"/>
      <c r="GNH3285" s="44"/>
      <c r="GNI3285" s="62"/>
      <c r="GNJ3285" s="56"/>
      <c r="GNK3285" s="60"/>
      <c r="GNL3285" s="60"/>
      <c r="GNM3285" s="60"/>
      <c r="GNN3285" s="60"/>
      <c r="GNO3285" s="46"/>
      <c r="GNP3285" s="65"/>
      <c r="GNQ3285" s="19"/>
      <c r="GNR3285" s="48"/>
      <c r="GNS3285" s="41"/>
      <c r="GNT3285" s="44"/>
      <c r="GNU3285" s="18"/>
      <c r="GNV3285" s="16"/>
      <c r="GNW3285" s="36"/>
      <c r="GNX3285" s="36"/>
      <c r="GNY3285" s="36"/>
      <c r="GNZ3285" s="36"/>
      <c r="GOA3285" s="36"/>
      <c r="GOB3285" s="36"/>
      <c r="GOC3285" s="36"/>
      <c r="GOD3285" s="36"/>
      <c r="GOE3285" s="36"/>
      <c r="GOF3285" s="36"/>
      <c r="GOG3285" s="36"/>
      <c r="GOH3285" s="36"/>
      <c r="GOI3285" s="36"/>
      <c r="GOJ3285" s="12"/>
      <c r="GOK3285" s="12"/>
      <c r="GOL3285" s="12"/>
      <c r="GOM3285" s="53"/>
      <c r="GOO3285" s="41"/>
      <c r="GOP3285" s="40"/>
      <c r="GOQ3285" s="44"/>
      <c r="GOR3285" s="62"/>
      <c r="GOS3285" s="56"/>
      <c r="GOT3285" s="60"/>
      <c r="GOU3285" s="60"/>
      <c r="GOV3285" s="60"/>
      <c r="GOW3285" s="60"/>
      <c r="GOX3285" s="46"/>
      <c r="GOY3285" s="65"/>
      <c r="GOZ3285" s="19"/>
      <c r="GPA3285" s="48"/>
      <c r="GPB3285" s="41"/>
      <c r="GPC3285" s="44"/>
      <c r="GPD3285" s="18"/>
      <c r="GPE3285" s="16"/>
      <c r="GPF3285" s="36"/>
      <c r="GPG3285" s="36"/>
      <c r="GPH3285" s="36"/>
      <c r="GPI3285" s="36"/>
      <c r="GPJ3285" s="36"/>
      <c r="GPK3285" s="36"/>
      <c r="GPL3285" s="36"/>
      <c r="GPM3285" s="36"/>
      <c r="GPN3285" s="36"/>
      <c r="GPO3285" s="36"/>
      <c r="GPP3285" s="36"/>
      <c r="GPQ3285" s="36"/>
      <c r="GPR3285" s="36"/>
      <c r="GPS3285" s="12"/>
      <c r="GPT3285" s="12"/>
      <c r="GPU3285" s="12"/>
      <c r="GPV3285" s="53"/>
      <c r="GPX3285" s="41"/>
      <c r="GPY3285" s="40"/>
      <c r="GPZ3285" s="44"/>
      <c r="GQA3285" s="62"/>
      <c r="GQB3285" s="56"/>
      <c r="GQC3285" s="60"/>
      <c r="GQD3285" s="60"/>
      <c r="GQE3285" s="60"/>
      <c r="GQF3285" s="60"/>
      <c r="GQG3285" s="46"/>
      <c r="GQH3285" s="65"/>
      <c r="GQI3285" s="19"/>
      <c r="GQJ3285" s="48"/>
      <c r="GQK3285" s="41"/>
      <c r="GQL3285" s="44"/>
      <c r="GQM3285" s="18"/>
      <c r="GQN3285" s="16"/>
      <c r="GQO3285" s="36"/>
      <c r="GQP3285" s="36"/>
      <c r="GQQ3285" s="36"/>
      <c r="GQR3285" s="36"/>
      <c r="GQS3285" s="36"/>
      <c r="GQT3285" s="36"/>
      <c r="GQU3285" s="36"/>
      <c r="GQV3285" s="36"/>
      <c r="GQW3285" s="36"/>
      <c r="GQX3285" s="36"/>
      <c r="GQY3285" s="36"/>
      <c r="GQZ3285" s="36"/>
      <c r="GRA3285" s="36"/>
      <c r="GRB3285" s="12"/>
      <c r="GRC3285" s="12"/>
      <c r="GRD3285" s="12"/>
      <c r="GRE3285" s="53"/>
      <c r="GRG3285" s="41"/>
      <c r="GRH3285" s="40"/>
      <c r="GRI3285" s="44"/>
      <c r="GRJ3285" s="62"/>
      <c r="GRK3285" s="56"/>
      <c r="GRL3285" s="60"/>
      <c r="GRM3285" s="60"/>
      <c r="GRN3285" s="60"/>
      <c r="GRO3285" s="60"/>
      <c r="GRP3285" s="46"/>
      <c r="GRQ3285" s="65"/>
      <c r="GRR3285" s="19"/>
      <c r="GRS3285" s="48"/>
      <c r="GRT3285" s="41"/>
      <c r="GRU3285" s="44"/>
      <c r="GRV3285" s="18"/>
      <c r="GRW3285" s="16"/>
      <c r="GRX3285" s="36"/>
      <c r="GRY3285" s="36"/>
      <c r="GRZ3285" s="36"/>
      <c r="GSA3285" s="36"/>
      <c r="GSB3285" s="36"/>
      <c r="GSC3285" s="36"/>
      <c r="GSD3285" s="36"/>
      <c r="GSE3285" s="36"/>
      <c r="GSF3285" s="36"/>
      <c r="GSG3285" s="36"/>
      <c r="GSH3285" s="36"/>
      <c r="GSI3285" s="36"/>
      <c r="GSJ3285" s="36"/>
      <c r="GSK3285" s="12"/>
      <c r="GSL3285" s="12"/>
      <c r="GSM3285" s="12"/>
      <c r="GSN3285" s="53"/>
      <c r="GSP3285" s="41"/>
      <c r="GSQ3285" s="40"/>
      <c r="GSR3285" s="44"/>
      <c r="GSS3285" s="62"/>
      <c r="GST3285" s="56"/>
      <c r="GSU3285" s="60"/>
      <c r="GSV3285" s="60"/>
      <c r="GSW3285" s="60"/>
      <c r="GSX3285" s="60"/>
      <c r="GSY3285" s="46"/>
      <c r="GSZ3285" s="65"/>
      <c r="GTA3285" s="19"/>
      <c r="GTB3285" s="48"/>
      <c r="GTC3285" s="41"/>
      <c r="GTD3285" s="44"/>
      <c r="GTE3285" s="18"/>
      <c r="GTF3285" s="16"/>
      <c r="GTG3285" s="36"/>
      <c r="GTH3285" s="36"/>
      <c r="GTI3285" s="36"/>
      <c r="GTJ3285" s="36"/>
      <c r="GTK3285" s="36"/>
      <c r="GTL3285" s="36"/>
      <c r="GTM3285" s="36"/>
      <c r="GTN3285" s="36"/>
      <c r="GTO3285" s="36"/>
      <c r="GTP3285" s="36"/>
      <c r="GTQ3285" s="36"/>
      <c r="GTR3285" s="36"/>
      <c r="GTS3285" s="36"/>
      <c r="GTT3285" s="12"/>
      <c r="GTU3285" s="12"/>
      <c r="GTV3285" s="12"/>
      <c r="GTW3285" s="53"/>
      <c r="GTY3285" s="41"/>
      <c r="GTZ3285" s="40"/>
      <c r="GUA3285" s="44"/>
      <c r="GUB3285" s="62"/>
      <c r="GUC3285" s="56"/>
      <c r="GUD3285" s="60"/>
      <c r="GUE3285" s="60"/>
      <c r="GUF3285" s="60"/>
      <c r="GUG3285" s="60"/>
      <c r="GUH3285" s="46"/>
      <c r="GUI3285" s="65"/>
      <c r="GUJ3285" s="19"/>
      <c r="GUK3285" s="48"/>
      <c r="GUL3285" s="41"/>
      <c r="GUM3285" s="44"/>
      <c r="GUN3285" s="18"/>
      <c r="GUO3285" s="16"/>
      <c r="GUP3285" s="36"/>
      <c r="GUQ3285" s="36"/>
      <c r="GUR3285" s="36"/>
      <c r="GUS3285" s="36"/>
      <c r="GUT3285" s="36"/>
      <c r="GUU3285" s="36"/>
      <c r="GUV3285" s="36"/>
      <c r="GUW3285" s="36"/>
      <c r="GUX3285" s="36"/>
      <c r="GUY3285" s="36"/>
      <c r="GUZ3285" s="36"/>
      <c r="GVA3285" s="36"/>
      <c r="GVB3285" s="36"/>
      <c r="GVC3285" s="12"/>
      <c r="GVD3285" s="12"/>
      <c r="GVE3285" s="12"/>
      <c r="GVF3285" s="53"/>
      <c r="GVH3285" s="41"/>
      <c r="GVI3285" s="40"/>
      <c r="GVJ3285" s="44"/>
      <c r="GVK3285" s="62"/>
      <c r="GVL3285" s="56"/>
      <c r="GVM3285" s="60"/>
      <c r="GVN3285" s="60"/>
      <c r="GVO3285" s="60"/>
      <c r="GVP3285" s="60"/>
      <c r="GVQ3285" s="46"/>
      <c r="GVR3285" s="65"/>
      <c r="GVS3285" s="19"/>
      <c r="GVT3285" s="48"/>
      <c r="GVU3285" s="41"/>
      <c r="GVV3285" s="44"/>
      <c r="GVW3285" s="18"/>
      <c r="GVX3285" s="16"/>
      <c r="GVY3285" s="36"/>
      <c r="GVZ3285" s="36"/>
      <c r="GWA3285" s="36"/>
      <c r="GWB3285" s="36"/>
      <c r="GWC3285" s="36"/>
      <c r="GWD3285" s="36"/>
      <c r="GWE3285" s="36"/>
      <c r="GWF3285" s="36"/>
      <c r="GWG3285" s="36"/>
      <c r="GWH3285" s="36"/>
      <c r="GWI3285" s="36"/>
      <c r="GWJ3285" s="36"/>
      <c r="GWK3285" s="36"/>
      <c r="GWL3285" s="12"/>
      <c r="GWM3285" s="12"/>
      <c r="GWN3285" s="12"/>
      <c r="GWO3285" s="53"/>
      <c r="GWQ3285" s="41"/>
      <c r="GWR3285" s="40"/>
      <c r="GWS3285" s="44"/>
      <c r="GWT3285" s="62"/>
      <c r="GWU3285" s="56"/>
      <c r="GWV3285" s="60"/>
      <c r="GWW3285" s="60"/>
      <c r="GWX3285" s="60"/>
      <c r="GWY3285" s="60"/>
      <c r="GWZ3285" s="46"/>
      <c r="GXA3285" s="65"/>
      <c r="GXB3285" s="19"/>
      <c r="GXC3285" s="48"/>
      <c r="GXD3285" s="41"/>
      <c r="GXE3285" s="44"/>
      <c r="GXF3285" s="18"/>
      <c r="GXG3285" s="16"/>
      <c r="GXH3285" s="36"/>
      <c r="GXI3285" s="36"/>
      <c r="GXJ3285" s="36"/>
      <c r="GXK3285" s="36"/>
      <c r="GXL3285" s="36"/>
      <c r="GXM3285" s="36"/>
      <c r="GXN3285" s="36"/>
      <c r="GXO3285" s="36"/>
      <c r="GXP3285" s="36"/>
      <c r="GXQ3285" s="36"/>
      <c r="GXR3285" s="36"/>
      <c r="GXS3285" s="36"/>
      <c r="GXT3285" s="36"/>
      <c r="GXU3285" s="12"/>
      <c r="GXV3285" s="12"/>
      <c r="GXW3285" s="12"/>
      <c r="GXX3285" s="53"/>
      <c r="GXZ3285" s="41"/>
      <c r="GYA3285" s="40"/>
      <c r="GYB3285" s="44"/>
      <c r="GYC3285" s="62"/>
      <c r="GYD3285" s="56"/>
      <c r="GYE3285" s="60"/>
      <c r="GYF3285" s="60"/>
      <c r="GYG3285" s="60"/>
      <c r="GYH3285" s="60"/>
      <c r="GYI3285" s="46"/>
      <c r="GYJ3285" s="65"/>
      <c r="GYK3285" s="19"/>
      <c r="GYL3285" s="48"/>
      <c r="GYM3285" s="41"/>
      <c r="GYN3285" s="44"/>
      <c r="GYO3285" s="18"/>
      <c r="GYP3285" s="16"/>
      <c r="GYQ3285" s="36"/>
      <c r="GYR3285" s="36"/>
      <c r="GYS3285" s="36"/>
      <c r="GYT3285" s="36"/>
      <c r="GYU3285" s="36"/>
      <c r="GYV3285" s="36"/>
      <c r="GYW3285" s="36"/>
      <c r="GYX3285" s="36"/>
      <c r="GYY3285" s="36"/>
      <c r="GYZ3285" s="36"/>
      <c r="GZA3285" s="36"/>
      <c r="GZB3285" s="36"/>
      <c r="GZC3285" s="36"/>
      <c r="GZD3285" s="12"/>
      <c r="GZE3285" s="12"/>
      <c r="GZF3285" s="12"/>
      <c r="GZG3285" s="53"/>
      <c r="GZI3285" s="41"/>
      <c r="GZJ3285" s="40"/>
      <c r="GZK3285" s="44"/>
      <c r="GZL3285" s="62"/>
      <c r="GZM3285" s="56"/>
      <c r="GZN3285" s="60"/>
      <c r="GZO3285" s="60"/>
      <c r="GZP3285" s="60"/>
      <c r="GZQ3285" s="60"/>
      <c r="GZR3285" s="46"/>
      <c r="GZS3285" s="65"/>
      <c r="GZT3285" s="19"/>
      <c r="GZU3285" s="48"/>
      <c r="GZV3285" s="41"/>
      <c r="GZW3285" s="44"/>
      <c r="GZX3285" s="18"/>
      <c r="GZY3285" s="16"/>
      <c r="GZZ3285" s="36"/>
      <c r="HAA3285" s="36"/>
      <c r="HAB3285" s="36"/>
      <c r="HAC3285" s="36"/>
      <c r="HAD3285" s="36"/>
      <c r="HAE3285" s="36"/>
      <c r="HAF3285" s="36"/>
      <c r="HAG3285" s="36"/>
      <c r="HAH3285" s="36"/>
      <c r="HAI3285" s="36"/>
      <c r="HAJ3285" s="36"/>
      <c r="HAK3285" s="36"/>
      <c r="HAL3285" s="36"/>
      <c r="HAM3285" s="12"/>
      <c r="HAN3285" s="12"/>
      <c r="HAO3285" s="12"/>
      <c r="HAP3285" s="53"/>
      <c r="HAR3285" s="41"/>
      <c r="HAS3285" s="40"/>
      <c r="HAT3285" s="44"/>
      <c r="HAU3285" s="62"/>
      <c r="HAV3285" s="56"/>
      <c r="HAW3285" s="60"/>
      <c r="HAX3285" s="60"/>
      <c r="HAY3285" s="60"/>
      <c r="HAZ3285" s="60"/>
      <c r="HBA3285" s="46"/>
      <c r="HBB3285" s="65"/>
      <c r="HBC3285" s="19"/>
      <c r="HBD3285" s="48"/>
      <c r="HBE3285" s="41"/>
      <c r="HBF3285" s="44"/>
      <c r="HBG3285" s="18"/>
      <c r="HBH3285" s="16"/>
      <c r="HBI3285" s="36"/>
      <c r="HBJ3285" s="36"/>
      <c r="HBK3285" s="36"/>
      <c r="HBL3285" s="36"/>
      <c r="HBM3285" s="36"/>
      <c r="HBN3285" s="36"/>
      <c r="HBO3285" s="36"/>
      <c r="HBP3285" s="36"/>
      <c r="HBQ3285" s="36"/>
      <c r="HBR3285" s="36"/>
      <c r="HBS3285" s="36"/>
      <c r="HBT3285" s="36"/>
      <c r="HBU3285" s="36"/>
      <c r="HBV3285" s="12"/>
      <c r="HBW3285" s="12"/>
      <c r="HBX3285" s="12"/>
      <c r="HBY3285" s="53"/>
      <c r="HCA3285" s="41"/>
      <c r="HCB3285" s="40"/>
      <c r="HCC3285" s="44"/>
      <c r="HCD3285" s="62"/>
      <c r="HCE3285" s="56"/>
      <c r="HCF3285" s="60"/>
      <c r="HCG3285" s="60"/>
      <c r="HCH3285" s="60"/>
      <c r="HCI3285" s="60"/>
      <c r="HCJ3285" s="46"/>
      <c r="HCK3285" s="65"/>
      <c r="HCL3285" s="19"/>
      <c r="HCM3285" s="48"/>
      <c r="HCN3285" s="41"/>
      <c r="HCO3285" s="44"/>
      <c r="HCP3285" s="18"/>
      <c r="HCQ3285" s="16"/>
      <c r="HCR3285" s="36"/>
      <c r="HCS3285" s="36"/>
      <c r="HCT3285" s="36"/>
      <c r="HCU3285" s="36"/>
      <c r="HCV3285" s="36"/>
      <c r="HCW3285" s="36"/>
      <c r="HCX3285" s="36"/>
      <c r="HCY3285" s="36"/>
      <c r="HCZ3285" s="36"/>
      <c r="HDA3285" s="36"/>
      <c r="HDB3285" s="36"/>
      <c r="HDC3285" s="36"/>
      <c r="HDD3285" s="36"/>
      <c r="HDE3285" s="12"/>
      <c r="HDF3285" s="12"/>
      <c r="HDG3285" s="12"/>
      <c r="HDH3285" s="53"/>
      <c r="HDJ3285" s="41"/>
      <c r="HDK3285" s="40"/>
      <c r="HDL3285" s="44"/>
      <c r="HDM3285" s="62"/>
      <c r="HDN3285" s="56"/>
      <c r="HDO3285" s="60"/>
      <c r="HDP3285" s="60"/>
      <c r="HDQ3285" s="60"/>
      <c r="HDR3285" s="60"/>
      <c r="HDS3285" s="46"/>
      <c r="HDT3285" s="65"/>
      <c r="HDU3285" s="19"/>
      <c r="HDV3285" s="48"/>
      <c r="HDW3285" s="41"/>
      <c r="HDX3285" s="44"/>
      <c r="HDY3285" s="18"/>
      <c r="HDZ3285" s="16"/>
      <c r="HEA3285" s="36"/>
      <c r="HEB3285" s="36"/>
      <c r="HEC3285" s="36"/>
      <c r="HED3285" s="36"/>
      <c r="HEE3285" s="36"/>
      <c r="HEF3285" s="36"/>
      <c r="HEG3285" s="36"/>
      <c r="HEH3285" s="36"/>
      <c r="HEI3285" s="36"/>
      <c r="HEJ3285" s="36"/>
      <c r="HEK3285" s="36"/>
      <c r="HEL3285" s="36"/>
      <c r="HEM3285" s="36"/>
      <c r="HEN3285" s="12"/>
      <c r="HEO3285" s="12"/>
      <c r="HEP3285" s="12"/>
      <c r="HEQ3285" s="53"/>
      <c r="HES3285" s="41"/>
      <c r="HET3285" s="40"/>
      <c r="HEU3285" s="44"/>
      <c r="HEV3285" s="62"/>
      <c r="HEW3285" s="56"/>
      <c r="HEX3285" s="60"/>
      <c r="HEY3285" s="60"/>
      <c r="HEZ3285" s="60"/>
      <c r="HFA3285" s="60"/>
      <c r="HFB3285" s="46"/>
      <c r="HFC3285" s="65"/>
      <c r="HFD3285" s="19"/>
      <c r="HFE3285" s="48"/>
      <c r="HFF3285" s="41"/>
      <c r="HFG3285" s="44"/>
      <c r="HFH3285" s="18"/>
      <c r="HFI3285" s="16"/>
      <c r="HFJ3285" s="36"/>
      <c r="HFK3285" s="36"/>
      <c r="HFL3285" s="36"/>
      <c r="HFM3285" s="36"/>
      <c r="HFN3285" s="36"/>
      <c r="HFO3285" s="36"/>
      <c r="HFP3285" s="36"/>
      <c r="HFQ3285" s="36"/>
      <c r="HFR3285" s="36"/>
      <c r="HFS3285" s="36"/>
      <c r="HFT3285" s="36"/>
      <c r="HFU3285" s="36"/>
      <c r="HFV3285" s="36"/>
      <c r="HFW3285" s="12"/>
      <c r="HFX3285" s="12"/>
      <c r="HFY3285" s="12"/>
      <c r="HFZ3285" s="53"/>
      <c r="HGB3285" s="41"/>
      <c r="HGC3285" s="40"/>
      <c r="HGD3285" s="44"/>
      <c r="HGE3285" s="62"/>
      <c r="HGF3285" s="56"/>
      <c r="HGG3285" s="60"/>
      <c r="HGH3285" s="60"/>
      <c r="HGI3285" s="60"/>
      <c r="HGJ3285" s="60"/>
      <c r="HGK3285" s="46"/>
      <c r="HGL3285" s="65"/>
      <c r="HGM3285" s="19"/>
      <c r="HGN3285" s="48"/>
      <c r="HGO3285" s="41"/>
      <c r="HGP3285" s="44"/>
      <c r="HGQ3285" s="18"/>
      <c r="HGR3285" s="16"/>
      <c r="HGS3285" s="36"/>
      <c r="HGT3285" s="36"/>
      <c r="HGU3285" s="36"/>
      <c r="HGV3285" s="36"/>
      <c r="HGW3285" s="36"/>
      <c r="HGX3285" s="36"/>
      <c r="HGY3285" s="36"/>
      <c r="HGZ3285" s="36"/>
      <c r="HHA3285" s="36"/>
      <c r="HHB3285" s="36"/>
      <c r="HHC3285" s="36"/>
      <c r="HHD3285" s="36"/>
      <c r="HHE3285" s="36"/>
      <c r="HHF3285" s="12"/>
      <c r="HHG3285" s="12"/>
      <c r="HHH3285" s="12"/>
      <c r="HHI3285" s="53"/>
      <c r="HHK3285" s="41"/>
      <c r="HHL3285" s="40"/>
      <c r="HHM3285" s="44"/>
      <c r="HHN3285" s="62"/>
      <c r="HHO3285" s="56"/>
      <c r="HHP3285" s="60"/>
      <c r="HHQ3285" s="60"/>
      <c r="HHR3285" s="60"/>
      <c r="HHS3285" s="60"/>
      <c r="HHT3285" s="46"/>
      <c r="HHU3285" s="65"/>
      <c r="HHV3285" s="19"/>
      <c r="HHW3285" s="48"/>
      <c r="HHX3285" s="41"/>
      <c r="HHY3285" s="44"/>
      <c r="HHZ3285" s="18"/>
      <c r="HIA3285" s="16"/>
      <c r="HIB3285" s="36"/>
      <c r="HIC3285" s="36"/>
      <c r="HID3285" s="36"/>
      <c r="HIE3285" s="36"/>
      <c r="HIF3285" s="36"/>
      <c r="HIG3285" s="36"/>
      <c r="HIH3285" s="36"/>
      <c r="HII3285" s="36"/>
      <c r="HIJ3285" s="36"/>
      <c r="HIK3285" s="36"/>
      <c r="HIL3285" s="36"/>
      <c r="HIM3285" s="36"/>
      <c r="HIN3285" s="36"/>
      <c r="HIO3285" s="12"/>
      <c r="HIP3285" s="12"/>
      <c r="HIQ3285" s="12"/>
      <c r="HIR3285" s="53"/>
      <c r="HIT3285" s="41"/>
      <c r="HIU3285" s="40"/>
      <c r="HIV3285" s="44"/>
      <c r="HIW3285" s="62"/>
      <c r="HIX3285" s="56"/>
      <c r="HIY3285" s="60"/>
      <c r="HIZ3285" s="60"/>
      <c r="HJA3285" s="60"/>
      <c r="HJB3285" s="60"/>
      <c r="HJC3285" s="46"/>
      <c r="HJD3285" s="65"/>
      <c r="HJE3285" s="19"/>
      <c r="HJF3285" s="48"/>
      <c r="HJG3285" s="41"/>
      <c r="HJH3285" s="44"/>
      <c r="HJI3285" s="18"/>
      <c r="HJJ3285" s="16"/>
      <c r="HJK3285" s="36"/>
      <c r="HJL3285" s="36"/>
      <c r="HJM3285" s="36"/>
      <c r="HJN3285" s="36"/>
      <c r="HJO3285" s="36"/>
      <c r="HJP3285" s="36"/>
      <c r="HJQ3285" s="36"/>
      <c r="HJR3285" s="36"/>
      <c r="HJS3285" s="36"/>
      <c r="HJT3285" s="36"/>
      <c r="HJU3285" s="36"/>
      <c r="HJV3285" s="36"/>
      <c r="HJW3285" s="36"/>
      <c r="HJX3285" s="12"/>
      <c r="HJY3285" s="12"/>
      <c r="HJZ3285" s="12"/>
      <c r="HKA3285" s="53"/>
      <c r="HKC3285" s="41"/>
      <c r="HKD3285" s="40"/>
      <c r="HKE3285" s="44"/>
      <c r="HKF3285" s="62"/>
      <c r="HKG3285" s="56"/>
      <c r="HKH3285" s="60"/>
      <c r="HKI3285" s="60"/>
      <c r="HKJ3285" s="60"/>
      <c r="HKK3285" s="60"/>
      <c r="HKL3285" s="46"/>
      <c r="HKM3285" s="65"/>
      <c r="HKN3285" s="19"/>
      <c r="HKO3285" s="48"/>
      <c r="HKP3285" s="41"/>
      <c r="HKQ3285" s="44"/>
      <c r="HKR3285" s="18"/>
      <c r="HKS3285" s="16"/>
      <c r="HKT3285" s="36"/>
      <c r="HKU3285" s="36"/>
      <c r="HKV3285" s="36"/>
      <c r="HKW3285" s="36"/>
      <c r="HKX3285" s="36"/>
      <c r="HKY3285" s="36"/>
      <c r="HKZ3285" s="36"/>
      <c r="HLA3285" s="36"/>
      <c r="HLB3285" s="36"/>
      <c r="HLC3285" s="36"/>
      <c r="HLD3285" s="36"/>
      <c r="HLE3285" s="36"/>
      <c r="HLF3285" s="36"/>
      <c r="HLG3285" s="12"/>
      <c r="HLH3285" s="12"/>
      <c r="HLI3285" s="12"/>
      <c r="HLJ3285" s="53"/>
      <c r="HLL3285" s="41"/>
      <c r="HLM3285" s="40"/>
      <c r="HLN3285" s="44"/>
      <c r="HLO3285" s="62"/>
      <c r="HLP3285" s="56"/>
      <c r="HLQ3285" s="60"/>
      <c r="HLR3285" s="60"/>
      <c r="HLS3285" s="60"/>
      <c r="HLT3285" s="60"/>
      <c r="HLU3285" s="46"/>
      <c r="HLV3285" s="65"/>
      <c r="HLW3285" s="19"/>
      <c r="HLX3285" s="48"/>
      <c r="HLY3285" s="41"/>
      <c r="HLZ3285" s="44"/>
      <c r="HMA3285" s="18"/>
      <c r="HMB3285" s="16"/>
      <c r="HMC3285" s="36"/>
      <c r="HMD3285" s="36"/>
      <c r="HME3285" s="36"/>
      <c r="HMF3285" s="36"/>
      <c r="HMG3285" s="36"/>
      <c r="HMH3285" s="36"/>
      <c r="HMI3285" s="36"/>
      <c r="HMJ3285" s="36"/>
      <c r="HMK3285" s="36"/>
      <c r="HML3285" s="36"/>
      <c r="HMM3285" s="36"/>
      <c r="HMN3285" s="36"/>
      <c r="HMO3285" s="36"/>
      <c r="HMP3285" s="12"/>
      <c r="HMQ3285" s="12"/>
      <c r="HMR3285" s="12"/>
      <c r="HMS3285" s="53"/>
      <c r="HMU3285" s="41"/>
      <c r="HMV3285" s="40"/>
      <c r="HMW3285" s="44"/>
      <c r="HMX3285" s="62"/>
      <c r="HMY3285" s="56"/>
      <c r="HMZ3285" s="60"/>
      <c r="HNA3285" s="60"/>
      <c r="HNB3285" s="60"/>
      <c r="HNC3285" s="60"/>
      <c r="HND3285" s="46"/>
      <c r="HNE3285" s="65"/>
      <c r="HNF3285" s="19"/>
      <c r="HNG3285" s="48"/>
      <c r="HNH3285" s="41"/>
      <c r="HNI3285" s="44"/>
      <c r="HNJ3285" s="18"/>
      <c r="HNK3285" s="16"/>
      <c r="HNL3285" s="36"/>
      <c r="HNM3285" s="36"/>
      <c r="HNN3285" s="36"/>
      <c r="HNO3285" s="36"/>
      <c r="HNP3285" s="36"/>
      <c r="HNQ3285" s="36"/>
      <c r="HNR3285" s="36"/>
      <c r="HNS3285" s="36"/>
      <c r="HNT3285" s="36"/>
      <c r="HNU3285" s="36"/>
      <c r="HNV3285" s="36"/>
      <c r="HNW3285" s="36"/>
      <c r="HNX3285" s="36"/>
      <c r="HNY3285" s="12"/>
      <c r="HNZ3285" s="12"/>
      <c r="HOA3285" s="12"/>
      <c r="HOB3285" s="53"/>
      <c r="HOD3285" s="41"/>
      <c r="HOE3285" s="40"/>
      <c r="HOF3285" s="44"/>
      <c r="HOG3285" s="62"/>
      <c r="HOH3285" s="56"/>
      <c r="HOI3285" s="60"/>
      <c r="HOJ3285" s="60"/>
      <c r="HOK3285" s="60"/>
      <c r="HOL3285" s="60"/>
      <c r="HOM3285" s="46"/>
      <c r="HON3285" s="65"/>
      <c r="HOO3285" s="19"/>
      <c r="HOP3285" s="48"/>
      <c r="HOQ3285" s="41"/>
      <c r="HOR3285" s="44"/>
      <c r="HOS3285" s="18"/>
      <c r="HOT3285" s="16"/>
      <c r="HOU3285" s="36"/>
      <c r="HOV3285" s="36"/>
      <c r="HOW3285" s="36"/>
      <c r="HOX3285" s="36"/>
      <c r="HOY3285" s="36"/>
      <c r="HOZ3285" s="36"/>
      <c r="HPA3285" s="36"/>
      <c r="HPB3285" s="36"/>
      <c r="HPC3285" s="36"/>
      <c r="HPD3285" s="36"/>
      <c r="HPE3285" s="36"/>
      <c r="HPF3285" s="36"/>
      <c r="HPG3285" s="36"/>
      <c r="HPH3285" s="12"/>
      <c r="HPI3285" s="12"/>
      <c r="HPJ3285" s="12"/>
      <c r="HPK3285" s="53"/>
      <c r="HPM3285" s="41"/>
      <c r="HPN3285" s="40"/>
      <c r="HPO3285" s="44"/>
      <c r="HPP3285" s="62"/>
      <c r="HPQ3285" s="56"/>
      <c r="HPR3285" s="60"/>
      <c r="HPS3285" s="60"/>
      <c r="HPT3285" s="60"/>
      <c r="HPU3285" s="60"/>
      <c r="HPV3285" s="46"/>
      <c r="HPW3285" s="65"/>
      <c r="HPX3285" s="19"/>
      <c r="HPY3285" s="48"/>
      <c r="HPZ3285" s="41"/>
      <c r="HQA3285" s="44"/>
      <c r="HQB3285" s="18"/>
      <c r="HQC3285" s="16"/>
      <c r="HQD3285" s="36"/>
      <c r="HQE3285" s="36"/>
      <c r="HQF3285" s="36"/>
      <c r="HQG3285" s="36"/>
      <c r="HQH3285" s="36"/>
      <c r="HQI3285" s="36"/>
      <c r="HQJ3285" s="36"/>
      <c r="HQK3285" s="36"/>
      <c r="HQL3285" s="36"/>
      <c r="HQM3285" s="36"/>
      <c r="HQN3285" s="36"/>
      <c r="HQO3285" s="36"/>
      <c r="HQP3285" s="36"/>
      <c r="HQQ3285" s="12"/>
      <c r="HQR3285" s="12"/>
      <c r="HQS3285" s="12"/>
      <c r="HQT3285" s="53"/>
      <c r="HQV3285" s="41"/>
      <c r="HQW3285" s="40"/>
      <c r="HQX3285" s="44"/>
      <c r="HQY3285" s="62"/>
      <c r="HQZ3285" s="56"/>
      <c r="HRA3285" s="60"/>
      <c r="HRB3285" s="60"/>
      <c r="HRC3285" s="60"/>
      <c r="HRD3285" s="60"/>
      <c r="HRE3285" s="46"/>
      <c r="HRF3285" s="65"/>
      <c r="HRG3285" s="19"/>
      <c r="HRH3285" s="48"/>
      <c r="HRI3285" s="41"/>
      <c r="HRJ3285" s="44"/>
      <c r="HRK3285" s="18"/>
      <c r="HRL3285" s="16"/>
      <c r="HRM3285" s="36"/>
      <c r="HRN3285" s="36"/>
      <c r="HRO3285" s="36"/>
      <c r="HRP3285" s="36"/>
      <c r="HRQ3285" s="36"/>
      <c r="HRR3285" s="36"/>
      <c r="HRS3285" s="36"/>
      <c r="HRT3285" s="36"/>
      <c r="HRU3285" s="36"/>
      <c r="HRV3285" s="36"/>
      <c r="HRW3285" s="36"/>
      <c r="HRX3285" s="36"/>
      <c r="HRY3285" s="36"/>
      <c r="HRZ3285" s="12"/>
      <c r="HSA3285" s="12"/>
      <c r="HSB3285" s="12"/>
      <c r="HSC3285" s="53"/>
      <c r="HSE3285" s="41"/>
      <c r="HSF3285" s="40"/>
      <c r="HSG3285" s="44"/>
      <c r="HSH3285" s="62"/>
      <c r="HSI3285" s="56"/>
      <c r="HSJ3285" s="60"/>
      <c r="HSK3285" s="60"/>
      <c r="HSL3285" s="60"/>
      <c r="HSM3285" s="60"/>
      <c r="HSN3285" s="46"/>
      <c r="HSO3285" s="65"/>
      <c r="HSP3285" s="19"/>
      <c r="HSQ3285" s="48"/>
      <c r="HSR3285" s="41"/>
      <c r="HSS3285" s="44"/>
      <c r="HST3285" s="18"/>
      <c r="HSU3285" s="16"/>
      <c r="HSV3285" s="36"/>
      <c r="HSW3285" s="36"/>
      <c r="HSX3285" s="36"/>
      <c r="HSY3285" s="36"/>
      <c r="HSZ3285" s="36"/>
      <c r="HTA3285" s="36"/>
      <c r="HTB3285" s="36"/>
      <c r="HTC3285" s="36"/>
      <c r="HTD3285" s="36"/>
      <c r="HTE3285" s="36"/>
      <c r="HTF3285" s="36"/>
      <c r="HTG3285" s="36"/>
      <c r="HTH3285" s="36"/>
      <c r="HTI3285" s="12"/>
      <c r="HTJ3285" s="12"/>
      <c r="HTK3285" s="12"/>
      <c r="HTL3285" s="53"/>
      <c r="HTN3285" s="41"/>
      <c r="HTO3285" s="40"/>
      <c r="HTP3285" s="44"/>
      <c r="HTQ3285" s="62"/>
      <c r="HTR3285" s="56"/>
      <c r="HTS3285" s="60"/>
      <c r="HTT3285" s="60"/>
      <c r="HTU3285" s="60"/>
      <c r="HTV3285" s="60"/>
      <c r="HTW3285" s="46"/>
      <c r="HTX3285" s="65"/>
      <c r="HTY3285" s="19"/>
      <c r="HTZ3285" s="48"/>
      <c r="HUA3285" s="41"/>
      <c r="HUB3285" s="44"/>
      <c r="HUC3285" s="18"/>
      <c r="HUD3285" s="16"/>
      <c r="HUE3285" s="36"/>
      <c r="HUF3285" s="36"/>
      <c r="HUG3285" s="36"/>
      <c r="HUH3285" s="36"/>
      <c r="HUI3285" s="36"/>
      <c r="HUJ3285" s="36"/>
      <c r="HUK3285" s="36"/>
      <c r="HUL3285" s="36"/>
      <c r="HUM3285" s="36"/>
      <c r="HUN3285" s="36"/>
      <c r="HUO3285" s="36"/>
      <c r="HUP3285" s="36"/>
      <c r="HUQ3285" s="36"/>
      <c r="HUR3285" s="12"/>
      <c r="HUS3285" s="12"/>
      <c r="HUT3285" s="12"/>
      <c r="HUU3285" s="53"/>
      <c r="HUW3285" s="41"/>
      <c r="HUX3285" s="40"/>
      <c r="HUY3285" s="44"/>
      <c r="HUZ3285" s="62"/>
      <c r="HVA3285" s="56"/>
      <c r="HVB3285" s="60"/>
      <c r="HVC3285" s="60"/>
      <c r="HVD3285" s="60"/>
      <c r="HVE3285" s="60"/>
      <c r="HVF3285" s="46"/>
      <c r="HVG3285" s="65"/>
      <c r="HVH3285" s="19"/>
      <c r="HVI3285" s="48"/>
      <c r="HVJ3285" s="41"/>
      <c r="HVK3285" s="44"/>
      <c r="HVL3285" s="18"/>
      <c r="HVM3285" s="16"/>
      <c r="HVN3285" s="36"/>
      <c r="HVO3285" s="36"/>
      <c r="HVP3285" s="36"/>
      <c r="HVQ3285" s="36"/>
      <c r="HVR3285" s="36"/>
      <c r="HVS3285" s="36"/>
      <c r="HVT3285" s="36"/>
      <c r="HVU3285" s="36"/>
      <c r="HVV3285" s="36"/>
      <c r="HVW3285" s="36"/>
      <c r="HVX3285" s="36"/>
      <c r="HVY3285" s="36"/>
      <c r="HVZ3285" s="36"/>
      <c r="HWA3285" s="12"/>
      <c r="HWB3285" s="12"/>
      <c r="HWC3285" s="12"/>
      <c r="HWD3285" s="53"/>
      <c r="HWF3285" s="41"/>
      <c r="HWG3285" s="40"/>
      <c r="HWH3285" s="44"/>
      <c r="HWI3285" s="62"/>
      <c r="HWJ3285" s="56"/>
      <c r="HWK3285" s="60"/>
      <c r="HWL3285" s="60"/>
      <c r="HWM3285" s="60"/>
      <c r="HWN3285" s="60"/>
      <c r="HWO3285" s="46"/>
      <c r="HWP3285" s="65"/>
      <c r="HWQ3285" s="19"/>
      <c r="HWR3285" s="48"/>
      <c r="HWS3285" s="41"/>
      <c r="HWT3285" s="44"/>
      <c r="HWU3285" s="18"/>
      <c r="HWV3285" s="16"/>
      <c r="HWW3285" s="36"/>
      <c r="HWX3285" s="36"/>
      <c r="HWY3285" s="36"/>
      <c r="HWZ3285" s="36"/>
      <c r="HXA3285" s="36"/>
      <c r="HXB3285" s="36"/>
      <c r="HXC3285" s="36"/>
      <c r="HXD3285" s="36"/>
      <c r="HXE3285" s="36"/>
      <c r="HXF3285" s="36"/>
      <c r="HXG3285" s="36"/>
      <c r="HXH3285" s="36"/>
      <c r="HXI3285" s="36"/>
      <c r="HXJ3285" s="12"/>
      <c r="HXK3285" s="12"/>
      <c r="HXL3285" s="12"/>
      <c r="HXM3285" s="53"/>
      <c r="HXO3285" s="41"/>
      <c r="HXP3285" s="40"/>
      <c r="HXQ3285" s="44"/>
      <c r="HXR3285" s="62"/>
      <c r="HXS3285" s="56"/>
      <c r="HXT3285" s="60"/>
      <c r="HXU3285" s="60"/>
      <c r="HXV3285" s="60"/>
      <c r="HXW3285" s="60"/>
      <c r="HXX3285" s="46"/>
      <c r="HXY3285" s="65"/>
      <c r="HXZ3285" s="19"/>
      <c r="HYA3285" s="48"/>
      <c r="HYB3285" s="41"/>
      <c r="HYC3285" s="44"/>
      <c r="HYD3285" s="18"/>
      <c r="HYE3285" s="16"/>
      <c r="HYF3285" s="36"/>
      <c r="HYG3285" s="36"/>
      <c r="HYH3285" s="36"/>
      <c r="HYI3285" s="36"/>
      <c r="HYJ3285" s="36"/>
      <c r="HYK3285" s="36"/>
      <c r="HYL3285" s="36"/>
      <c r="HYM3285" s="36"/>
      <c r="HYN3285" s="36"/>
      <c r="HYO3285" s="36"/>
      <c r="HYP3285" s="36"/>
      <c r="HYQ3285" s="36"/>
      <c r="HYR3285" s="36"/>
      <c r="HYS3285" s="12"/>
      <c r="HYT3285" s="12"/>
      <c r="HYU3285" s="12"/>
      <c r="HYV3285" s="53"/>
      <c r="HYX3285" s="41"/>
      <c r="HYY3285" s="40"/>
      <c r="HYZ3285" s="44"/>
      <c r="HZA3285" s="62"/>
      <c r="HZB3285" s="56"/>
      <c r="HZC3285" s="60"/>
      <c r="HZD3285" s="60"/>
      <c r="HZE3285" s="60"/>
      <c r="HZF3285" s="60"/>
      <c r="HZG3285" s="46"/>
      <c r="HZH3285" s="65"/>
      <c r="HZI3285" s="19"/>
      <c r="HZJ3285" s="48"/>
      <c r="HZK3285" s="41"/>
      <c r="HZL3285" s="44"/>
      <c r="HZM3285" s="18"/>
      <c r="HZN3285" s="16"/>
      <c r="HZO3285" s="36"/>
      <c r="HZP3285" s="36"/>
      <c r="HZQ3285" s="36"/>
      <c r="HZR3285" s="36"/>
      <c r="HZS3285" s="36"/>
      <c r="HZT3285" s="36"/>
      <c r="HZU3285" s="36"/>
      <c r="HZV3285" s="36"/>
      <c r="HZW3285" s="36"/>
      <c r="HZX3285" s="36"/>
      <c r="HZY3285" s="36"/>
      <c r="HZZ3285" s="36"/>
      <c r="IAA3285" s="36"/>
      <c r="IAB3285" s="12"/>
      <c r="IAC3285" s="12"/>
      <c r="IAD3285" s="12"/>
      <c r="IAE3285" s="53"/>
      <c r="IAG3285" s="41"/>
      <c r="IAH3285" s="40"/>
      <c r="IAI3285" s="44"/>
      <c r="IAJ3285" s="62"/>
      <c r="IAK3285" s="56"/>
      <c r="IAL3285" s="60"/>
      <c r="IAM3285" s="60"/>
      <c r="IAN3285" s="60"/>
      <c r="IAO3285" s="60"/>
      <c r="IAP3285" s="46"/>
      <c r="IAQ3285" s="65"/>
      <c r="IAR3285" s="19"/>
      <c r="IAS3285" s="48"/>
      <c r="IAT3285" s="41"/>
      <c r="IAU3285" s="44"/>
      <c r="IAV3285" s="18"/>
      <c r="IAW3285" s="16"/>
      <c r="IAX3285" s="36"/>
      <c r="IAY3285" s="36"/>
      <c r="IAZ3285" s="36"/>
      <c r="IBA3285" s="36"/>
      <c r="IBB3285" s="36"/>
      <c r="IBC3285" s="36"/>
      <c r="IBD3285" s="36"/>
      <c r="IBE3285" s="36"/>
      <c r="IBF3285" s="36"/>
      <c r="IBG3285" s="36"/>
      <c r="IBH3285" s="36"/>
      <c r="IBI3285" s="36"/>
      <c r="IBJ3285" s="36"/>
      <c r="IBK3285" s="12"/>
      <c r="IBL3285" s="12"/>
      <c r="IBM3285" s="12"/>
      <c r="IBN3285" s="53"/>
      <c r="IBP3285" s="41"/>
      <c r="IBQ3285" s="40"/>
      <c r="IBR3285" s="44"/>
      <c r="IBS3285" s="62"/>
      <c r="IBT3285" s="56"/>
      <c r="IBU3285" s="60"/>
      <c r="IBV3285" s="60"/>
      <c r="IBW3285" s="60"/>
      <c r="IBX3285" s="60"/>
      <c r="IBY3285" s="46"/>
      <c r="IBZ3285" s="65"/>
      <c r="ICA3285" s="19"/>
      <c r="ICB3285" s="48"/>
      <c r="ICC3285" s="41"/>
      <c r="ICD3285" s="44"/>
      <c r="ICE3285" s="18"/>
      <c r="ICF3285" s="16"/>
      <c r="ICG3285" s="36"/>
      <c r="ICH3285" s="36"/>
      <c r="ICI3285" s="36"/>
      <c r="ICJ3285" s="36"/>
      <c r="ICK3285" s="36"/>
      <c r="ICL3285" s="36"/>
      <c r="ICM3285" s="36"/>
      <c r="ICN3285" s="36"/>
      <c r="ICO3285" s="36"/>
      <c r="ICP3285" s="36"/>
      <c r="ICQ3285" s="36"/>
      <c r="ICR3285" s="36"/>
      <c r="ICS3285" s="36"/>
      <c r="ICT3285" s="12"/>
      <c r="ICU3285" s="12"/>
      <c r="ICV3285" s="12"/>
      <c r="ICW3285" s="53"/>
      <c r="ICY3285" s="41"/>
      <c r="ICZ3285" s="40"/>
      <c r="IDA3285" s="44"/>
      <c r="IDB3285" s="62"/>
      <c r="IDC3285" s="56"/>
      <c r="IDD3285" s="60"/>
      <c r="IDE3285" s="60"/>
      <c r="IDF3285" s="60"/>
      <c r="IDG3285" s="60"/>
      <c r="IDH3285" s="46"/>
      <c r="IDI3285" s="65"/>
      <c r="IDJ3285" s="19"/>
      <c r="IDK3285" s="48"/>
      <c r="IDL3285" s="41"/>
      <c r="IDM3285" s="44"/>
      <c r="IDN3285" s="18"/>
      <c r="IDO3285" s="16"/>
      <c r="IDP3285" s="36"/>
      <c r="IDQ3285" s="36"/>
      <c r="IDR3285" s="36"/>
      <c r="IDS3285" s="36"/>
      <c r="IDT3285" s="36"/>
      <c r="IDU3285" s="36"/>
      <c r="IDV3285" s="36"/>
      <c r="IDW3285" s="36"/>
      <c r="IDX3285" s="36"/>
      <c r="IDY3285" s="36"/>
      <c r="IDZ3285" s="36"/>
      <c r="IEA3285" s="36"/>
      <c r="IEB3285" s="36"/>
      <c r="IEC3285" s="12"/>
      <c r="IED3285" s="12"/>
      <c r="IEE3285" s="12"/>
      <c r="IEF3285" s="53"/>
      <c r="IEH3285" s="41"/>
      <c r="IEI3285" s="40"/>
      <c r="IEJ3285" s="44"/>
      <c r="IEK3285" s="62"/>
      <c r="IEL3285" s="56"/>
      <c r="IEM3285" s="60"/>
      <c r="IEN3285" s="60"/>
      <c r="IEO3285" s="60"/>
      <c r="IEP3285" s="60"/>
      <c r="IEQ3285" s="46"/>
      <c r="IER3285" s="65"/>
      <c r="IES3285" s="19"/>
      <c r="IET3285" s="48"/>
      <c r="IEU3285" s="41"/>
      <c r="IEV3285" s="44"/>
      <c r="IEW3285" s="18"/>
      <c r="IEX3285" s="16"/>
      <c r="IEY3285" s="36"/>
      <c r="IEZ3285" s="36"/>
      <c r="IFA3285" s="36"/>
      <c r="IFB3285" s="36"/>
      <c r="IFC3285" s="36"/>
      <c r="IFD3285" s="36"/>
      <c r="IFE3285" s="36"/>
      <c r="IFF3285" s="36"/>
      <c r="IFG3285" s="36"/>
      <c r="IFH3285" s="36"/>
      <c r="IFI3285" s="36"/>
      <c r="IFJ3285" s="36"/>
      <c r="IFK3285" s="36"/>
      <c r="IFL3285" s="12"/>
      <c r="IFM3285" s="12"/>
      <c r="IFN3285" s="12"/>
      <c r="IFO3285" s="53"/>
      <c r="IFQ3285" s="41"/>
      <c r="IFR3285" s="40"/>
      <c r="IFS3285" s="44"/>
      <c r="IFT3285" s="62"/>
      <c r="IFU3285" s="56"/>
      <c r="IFV3285" s="60"/>
      <c r="IFW3285" s="60"/>
      <c r="IFX3285" s="60"/>
      <c r="IFY3285" s="60"/>
      <c r="IFZ3285" s="46"/>
      <c r="IGA3285" s="65"/>
      <c r="IGB3285" s="19"/>
      <c r="IGC3285" s="48"/>
      <c r="IGD3285" s="41"/>
      <c r="IGE3285" s="44"/>
      <c r="IGF3285" s="18"/>
      <c r="IGG3285" s="16"/>
      <c r="IGH3285" s="36"/>
      <c r="IGI3285" s="36"/>
      <c r="IGJ3285" s="36"/>
      <c r="IGK3285" s="36"/>
      <c r="IGL3285" s="36"/>
      <c r="IGM3285" s="36"/>
      <c r="IGN3285" s="36"/>
      <c r="IGO3285" s="36"/>
      <c r="IGP3285" s="36"/>
      <c r="IGQ3285" s="36"/>
      <c r="IGR3285" s="36"/>
      <c r="IGS3285" s="36"/>
      <c r="IGT3285" s="36"/>
      <c r="IGU3285" s="12"/>
      <c r="IGV3285" s="12"/>
      <c r="IGW3285" s="12"/>
      <c r="IGX3285" s="53"/>
      <c r="IGZ3285" s="41"/>
      <c r="IHA3285" s="40"/>
      <c r="IHB3285" s="44"/>
      <c r="IHC3285" s="62"/>
      <c r="IHD3285" s="56"/>
      <c r="IHE3285" s="60"/>
      <c r="IHF3285" s="60"/>
      <c r="IHG3285" s="60"/>
      <c r="IHH3285" s="60"/>
      <c r="IHI3285" s="46"/>
      <c r="IHJ3285" s="65"/>
      <c r="IHK3285" s="19"/>
      <c r="IHL3285" s="48"/>
      <c r="IHM3285" s="41"/>
      <c r="IHN3285" s="44"/>
      <c r="IHO3285" s="18"/>
      <c r="IHP3285" s="16"/>
      <c r="IHQ3285" s="36"/>
      <c r="IHR3285" s="36"/>
      <c r="IHS3285" s="36"/>
      <c r="IHT3285" s="36"/>
      <c r="IHU3285" s="36"/>
      <c r="IHV3285" s="36"/>
      <c r="IHW3285" s="36"/>
      <c r="IHX3285" s="36"/>
      <c r="IHY3285" s="36"/>
      <c r="IHZ3285" s="36"/>
      <c r="IIA3285" s="36"/>
      <c r="IIB3285" s="36"/>
      <c r="IIC3285" s="36"/>
      <c r="IID3285" s="12"/>
      <c r="IIE3285" s="12"/>
      <c r="IIF3285" s="12"/>
      <c r="IIG3285" s="53"/>
      <c r="III3285" s="41"/>
      <c r="IIJ3285" s="40"/>
      <c r="IIK3285" s="44"/>
      <c r="IIL3285" s="62"/>
      <c r="IIM3285" s="56"/>
      <c r="IIN3285" s="60"/>
      <c r="IIO3285" s="60"/>
      <c r="IIP3285" s="60"/>
      <c r="IIQ3285" s="60"/>
      <c r="IIR3285" s="46"/>
      <c r="IIS3285" s="65"/>
      <c r="IIT3285" s="19"/>
      <c r="IIU3285" s="48"/>
      <c r="IIV3285" s="41"/>
      <c r="IIW3285" s="44"/>
      <c r="IIX3285" s="18"/>
      <c r="IIY3285" s="16"/>
      <c r="IIZ3285" s="36"/>
      <c r="IJA3285" s="36"/>
      <c r="IJB3285" s="36"/>
      <c r="IJC3285" s="36"/>
      <c r="IJD3285" s="36"/>
      <c r="IJE3285" s="36"/>
      <c r="IJF3285" s="36"/>
      <c r="IJG3285" s="36"/>
      <c r="IJH3285" s="36"/>
      <c r="IJI3285" s="36"/>
      <c r="IJJ3285" s="36"/>
      <c r="IJK3285" s="36"/>
      <c r="IJL3285" s="36"/>
      <c r="IJM3285" s="12"/>
      <c r="IJN3285" s="12"/>
      <c r="IJO3285" s="12"/>
      <c r="IJP3285" s="53"/>
      <c r="IJR3285" s="41"/>
      <c r="IJS3285" s="40"/>
      <c r="IJT3285" s="44"/>
      <c r="IJU3285" s="62"/>
      <c r="IJV3285" s="56"/>
      <c r="IJW3285" s="60"/>
      <c r="IJX3285" s="60"/>
      <c r="IJY3285" s="60"/>
      <c r="IJZ3285" s="60"/>
      <c r="IKA3285" s="46"/>
      <c r="IKB3285" s="65"/>
      <c r="IKC3285" s="19"/>
      <c r="IKD3285" s="48"/>
      <c r="IKE3285" s="41"/>
      <c r="IKF3285" s="44"/>
      <c r="IKG3285" s="18"/>
      <c r="IKH3285" s="16"/>
      <c r="IKI3285" s="36"/>
      <c r="IKJ3285" s="36"/>
      <c r="IKK3285" s="36"/>
      <c r="IKL3285" s="36"/>
      <c r="IKM3285" s="36"/>
      <c r="IKN3285" s="36"/>
      <c r="IKO3285" s="36"/>
      <c r="IKP3285" s="36"/>
      <c r="IKQ3285" s="36"/>
      <c r="IKR3285" s="36"/>
      <c r="IKS3285" s="36"/>
      <c r="IKT3285" s="36"/>
      <c r="IKU3285" s="36"/>
      <c r="IKV3285" s="12"/>
      <c r="IKW3285" s="12"/>
      <c r="IKX3285" s="12"/>
      <c r="IKY3285" s="53"/>
      <c r="ILA3285" s="41"/>
      <c r="ILB3285" s="40"/>
      <c r="ILC3285" s="44"/>
      <c r="ILD3285" s="62"/>
      <c r="ILE3285" s="56"/>
      <c r="ILF3285" s="60"/>
      <c r="ILG3285" s="60"/>
      <c r="ILH3285" s="60"/>
      <c r="ILI3285" s="60"/>
      <c r="ILJ3285" s="46"/>
      <c r="ILK3285" s="65"/>
      <c r="ILL3285" s="19"/>
      <c r="ILM3285" s="48"/>
      <c r="ILN3285" s="41"/>
      <c r="ILO3285" s="44"/>
      <c r="ILP3285" s="18"/>
      <c r="ILQ3285" s="16"/>
      <c r="ILR3285" s="36"/>
      <c r="ILS3285" s="36"/>
      <c r="ILT3285" s="36"/>
      <c r="ILU3285" s="36"/>
      <c r="ILV3285" s="36"/>
      <c r="ILW3285" s="36"/>
      <c r="ILX3285" s="36"/>
      <c r="ILY3285" s="36"/>
      <c r="ILZ3285" s="36"/>
      <c r="IMA3285" s="36"/>
      <c r="IMB3285" s="36"/>
      <c r="IMC3285" s="36"/>
      <c r="IMD3285" s="36"/>
      <c r="IME3285" s="12"/>
      <c r="IMF3285" s="12"/>
      <c r="IMG3285" s="12"/>
      <c r="IMH3285" s="53"/>
      <c r="IMJ3285" s="41"/>
      <c r="IMK3285" s="40"/>
      <c r="IML3285" s="44"/>
      <c r="IMM3285" s="62"/>
      <c r="IMN3285" s="56"/>
      <c r="IMO3285" s="60"/>
      <c r="IMP3285" s="60"/>
      <c r="IMQ3285" s="60"/>
      <c r="IMR3285" s="60"/>
      <c r="IMS3285" s="46"/>
      <c r="IMT3285" s="65"/>
      <c r="IMU3285" s="19"/>
      <c r="IMV3285" s="48"/>
      <c r="IMW3285" s="41"/>
      <c r="IMX3285" s="44"/>
      <c r="IMY3285" s="18"/>
      <c r="IMZ3285" s="16"/>
      <c r="INA3285" s="36"/>
      <c r="INB3285" s="36"/>
      <c r="INC3285" s="36"/>
      <c r="IND3285" s="36"/>
      <c r="INE3285" s="36"/>
      <c r="INF3285" s="36"/>
      <c r="ING3285" s="36"/>
      <c r="INH3285" s="36"/>
      <c r="INI3285" s="36"/>
      <c r="INJ3285" s="36"/>
      <c r="INK3285" s="36"/>
      <c r="INL3285" s="36"/>
      <c r="INM3285" s="36"/>
      <c r="INN3285" s="12"/>
      <c r="INO3285" s="12"/>
      <c r="INP3285" s="12"/>
      <c r="INQ3285" s="53"/>
      <c r="INS3285" s="41"/>
      <c r="INT3285" s="40"/>
      <c r="INU3285" s="44"/>
      <c r="INV3285" s="62"/>
      <c r="INW3285" s="56"/>
      <c r="INX3285" s="60"/>
      <c r="INY3285" s="60"/>
      <c r="INZ3285" s="60"/>
      <c r="IOA3285" s="60"/>
      <c r="IOB3285" s="46"/>
      <c r="IOC3285" s="65"/>
      <c r="IOD3285" s="19"/>
      <c r="IOE3285" s="48"/>
      <c r="IOF3285" s="41"/>
      <c r="IOG3285" s="44"/>
      <c r="IOH3285" s="18"/>
      <c r="IOI3285" s="16"/>
      <c r="IOJ3285" s="36"/>
      <c r="IOK3285" s="36"/>
      <c r="IOL3285" s="36"/>
      <c r="IOM3285" s="36"/>
      <c r="ION3285" s="36"/>
      <c r="IOO3285" s="36"/>
      <c r="IOP3285" s="36"/>
      <c r="IOQ3285" s="36"/>
      <c r="IOR3285" s="36"/>
      <c r="IOS3285" s="36"/>
      <c r="IOT3285" s="36"/>
      <c r="IOU3285" s="36"/>
      <c r="IOV3285" s="36"/>
      <c r="IOW3285" s="12"/>
      <c r="IOX3285" s="12"/>
      <c r="IOY3285" s="12"/>
      <c r="IOZ3285" s="53"/>
      <c r="IPB3285" s="41"/>
      <c r="IPC3285" s="40"/>
      <c r="IPD3285" s="44"/>
      <c r="IPE3285" s="62"/>
      <c r="IPF3285" s="56"/>
      <c r="IPG3285" s="60"/>
      <c r="IPH3285" s="60"/>
      <c r="IPI3285" s="60"/>
      <c r="IPJ3285" s="60"/>
      <c r="IPK3285" s="46"/>
      <c r="IPL3285" s="65"/>
      <c r="IPM3285" s="19"/>
      <c r="IPN3285" s="48"/>
      <c r="IPO3285" s="41"/>
      <c r="IPP3285" s="44"/>
      <c r="IPQ3285" s="18"/>
      <c r="IPR3285" s="16"/>
      <c r="IPS3285" s="36"/>
      <c r="IPT3285" s="36"/>
      <c r="IPU3285" s="36"/>
      <c r="IPV3285" s="36"/>
      <c r="IPW3285" s="36"/>
      <c r="IPX3285" s="36"/>
      <c r="IPY3285" s="36"/>
      <c r="IPZ3285" s="36"/>
      <c r="IQA3285" s="36"/>
      <c r="IQB3285" s="36"/>
      <c r="IQC3285" s="36"/>
      <c r="IQD3285" s="36"/>
      <c r="IQE3285" s="36"/>
      <c r="IQF3285" s="12"/>
      <c r="IQG3285" s="12"/>
      <c r="IQH3285" s="12"/>
      <c r="IQI3285" s="53"/>
      <c r="IQK3285" s="41"/>
      <c r="IQL3285" s="40"/>
      <c r="IQM3285" s="44"/>
      <c r="IQN3285" s="62"/>
      <c r="IQO3285" s="56"/>
      <c r="IQP3285" s="60"/>
      <c r="IQQ3285" s="60"/>
      <c r="IQR3285" s="60"/>
      <c r="IQS3285" s="60"/>
      <c r="IQT3285" s="46"/>
      <c r="IQU3285" s="65"/>
      <c r="IQV3285" s="19"/>
      <c r="IQW3285" s="48"/>
      <c r="IQX3285" s="41"/>
      <c r="IQY3285" s="44"/>
      <c r="IQZ3285" s="18"/>
      <c r="IRA3285" s="16"/>
      <c r="IRB3285" s="36"/>
      <c r="IRC3285" s="36"/>
      <c r="IRD3285" s="36"/>
      <c r="IRE3285" s="36"/>
      <c r="IRF3285" s="36"/>
      <c r="IRG3285" s="36"/>
      <c r="IRH3285" s="36"/>
      <c r="IRI3285" s="36"/>
      <c r="IRJ3285" s="36"/>
      <c r="IRK3285" s="36"/>
      <c r="IRL3285" s="36"/>
      <c r="IRM3285" s="36"/>
      <c r="IRN3285" s="36"/>
      <c r="IRO3285" s="12"/>
      <c r="IRP3285" s="12"/>
      <c r="IRQ3285" s="12"/>
      <c r="IRR3285" s="53"/>
      <c r="IRT3285" s="41"/>
      <c r="IRU3285" s="40"/>
      <c r="IRV3285" s="44"/>
      <c r="IRW3285" s="62"/>
      <c r="IRX3285" s="56"/>
      <c r="IRY3285" s="60"/>
      <c r="IRZ3285" s="60"/>
      <c r="ISA3285" s="60"/>
      <c r="ISB3285" s="60"/>
      <c r="ISC3285" s="46"/>
      <c r="ISD3285" s="65"/>
      <c r="ISE3285" s="19"/>
      <c r="ISF3285" s="48"/>
      <c r="ISG3285" s="41"/>
      <c r="ISH3285" s="44"/>
      <c r="ISI3285" s="18"/>
      <c r="ISJ3285" s="16"/>
      <c r="ISK3285" s="36"/>
      <c r="ISL3285" s="36"/>
      <c r="ISM3285" s="36"/>
      <c r="ISN3285" s="36"/>
      <c r="ISO3285" s="36"/>
      <c r="ISP3285" s="36"/>
      <c r="ISQ3285" s="36"/>
      <c r="ISR3285" s="36"/>
      <c r="ISS3285" s="36"/>
      <c r="IST3285" s="36"/>
      <c r="ISU3285" s="36"/>
      <c r="ISV3285" s="36"/>
      <c r="ISW3285" s="36"/>
      <c r="ISX3285" s="12"/>
      <c r="ISY3285" s="12"/>
      <c r="ISZ3285" s="12"/>
      <c r="ITA3285" s="53"/>
      <c r="ITC3285" s="41"/>
      <c r="ITD3285" s="40"/>
      <c r="ITE3285" s="44"/>
      <c r="ITF3285" s="62"/>
      <c r="ITG3285" s="56"/>
      <c r="ITH3285" s="60"/>
      <c r="ITI3285" s="60"/>
      <c r="ITJ3285" s="60"/>
      <c r="ITK3285" s="60"/>
      <c r="ITL3285" s="46"/>
      <c r="ITM3285" s="65"/>
      <c r="ITN3285" s="19"/>
      <c r="ITO3285" s="48"/>
      <c r="ITP3285" s="41"/>
      <c r="ITQ3285" s="44"/>
      <c r="ITR3285" s="18"/>
      <c r="ITS3285" s="16"/>
      <c r="ITT3285" s="36"/>
      <c r="ITU3285" s="36"/>
      <c r="ITV3285" s="36"/>
      <c r="ITW3285" s="36"/>
      <c r="ITX3285" s="36"/>
      <c r="ITY3285" s="36"/>
      <c r="ITZ3285" s="36"/>
      <c r="IUA3285" s="36"/>
      <c r="IUB3285" s="36"/>
      <c r="IUC3285" s="36"/>
      <c r="IUD3285" s="36"/>
      <c r="IUE3285" s="36"/>
      <c r="IUF3285" s="36"/>
      <c r="IUG3285" s="12"/>
      <c r="IUH3285" s="12"/>
      <c r="IUI3285" s="12"/>
      <c r="IUJ3285" s="53"/>
      <c r="IUL3285" s="41"/>
      <c r="IUM3285" s="40"/>
      <c r="IUN3285" s="44"/>
      <c r="IUO3285" s="62"/>
      <c r="IUP3285" s="56"/>
      <c r="IUQ3285" s="60"/>
      <c r="IUR3285" s="60"/>
      <c r="IUS3285" s="60"/>
      <c r="IUT3285" s="60"/>
      <c r="IUU3285" s="46"/>
      <c r="IUV3285" s="65"/>
      <c r="IUW3285" s="19"/>
      <c r="IUX3285" s="48"/>
      <c r="IUY3285" s="41"/>
      <c r="IUZ3285" s="44"/>
      <c r="IVA3285" s="18"/>
      <c r="IVB3285" s="16"/>
      <c r="IVC3285" s="36"/>
      <c r="IVD3285" s="36"/>
      <c r="IVE3285" s="36"/>
      <c r="IVF3285" s="36"/>
      <c r="IVG3285" s="36"/>
      <c r="IVH3285" s="36"/>
      <c r="IVI3285" s="36"/>
      <c r="IVJ3285" s="36"/>
      <c r="IVK3285" s="36"/>
      <c r="IVL3285" s="36"/>
      <c r="IVM3285" s="36"/>
      <c r="IVN3285" s="36"/>
      <c r="IVO3285" s="36"/>
      <c r="IVP3285" s="12"/>
      <c r="IVQ3285" s="12"/>
      <c r="IVR3285" s="12"/>
      <c r="IVS3285" s="53"/>
      <c r="IVU3285" s="41"/>
      <c r="IVV3285" s="40"/>
      <c r="IVW3285" s="44"/>
      <c r="IVX3285" s="62"/>
      <c r="IVY3285" s="56"/>
      <c r="IVZ3285" s="60"/>
      <c r="IWA3285" s="60"/>
      <c r="IWB3285" s="60"/>
      <c r="IWC3285" s="60"/>
      <c r="IWD3285" s="46"/>
      <c r="IWE3285" s="65"/>
      <c r="IWF3285" s="19"/>
      <c r="IWG3285" s="48"/>
      <c r="IWH3285" s="41"/>
      <c r="IWI3285" s="44"/>
      <c r="IWJ3285" s="18"/>
      <c r="IWK3285" s="16"/>
      <c r="IWL3285" s="36"/>
      <c r="IWM3285" s="36"/>
      <c r="IWN3285" s="36"/>
      <c r="IWO3285" s="36"/>
      <c r="IWP3285" s="36"/>
      <c r="IWQ3285" s="36"/>
      <c r="IWR3285" s="36"/>
      <c r="IWS3285" s="36"/>
      <c r="IWT3285" s="36"/>
      <c r="IWU3285" s="36"/>
      <c r="IWV3285" s="36"/>
      <c r="IWW3285" s="36"/>
      <c r="IWX3285" s="36"/>
      <c r="IWY3285" s="12"/>
      <c r="IWZ3285" s="12"/>
      <c r="IXA3285" s="12"/>
      <c r="IXB3285" s="53"/>
      <c r="IXD3285" s="41"/>
      <c r="IXE3285" s="40"/>
      <c r="IXF3285" s="44"/>
      <c r="IXG3285" s="62"/>
      <c r="IXH3285" s="56"/>
      <c r="IXI3285" s="60"/>
      <c r="IXJ3285" s="60"/>
      <c r="IXK3285" s="60"/>
      <c r="IXL3285" s="60"/>
      <c r="IXM3285" s="46"/>
      <c r="IXN3285" s="65"/>
      <c r="IXO3285" s="19"/>
      <c r="IXP3285" s="48"/>
      <c r="IXQ3285" s="41"/>
      <c r="IXR3285" s="44"/>
      <c r="IXS3285" s="18"/>
      <c r="IXT3285" s="16"/>
      <c r="IXU3285" s="36"/>
      <c r="IXV3285" s="36"/>
      <c r="IXW3285" s="36"/>
      <c r="IXX3285" s="36"/>
      <c r="IXY3285" s="36"/>
      <c r="IXZ3285" s="36"/>
      <c r="IYA3285" s="36"/>
      <c r="IYB3285" s="36"/>
      <c r="IYC3285" s="36"/>
      <c r="IYD3285" s="36"/>
      <c r="IYE3285" s="36"/>
      <c r="IYF3285" s="36"/>
      <c r="IYG3285" s="36"/>
      <c r="IYH3285" s="12"/>
      <c r="IYI3285" s="12"/>
      <c r="IYJ3285" s="12"/>
      <c r="IYK3285" s="53"/>
      <c r="IYM3285" s="41"/>
      <c r="IYN3285" s="40"/>
      <c r="IYO3285" s="44"/>
      <c r="IYP3285" s="62"/>
      <c r="IYQ3285" s="56"/>
      <c r="IYR3285" s="60"/>
      <c r="IYS3285" s="60"/>
      <c r="IYT3285" s="60"/>
      <c r="IYU3285" s="60"/>
      <c r="IYV3285" s="46"/>
      <c r="IYW3285" s="65"/>
      <c r="IYX3285" s="19"/>
      <c r="IYY3285" s="48"/>
      <c r="IYZ3285" s="41"/>
      <c r="IZA3285" s="44"/>
      <c r="IZB3285" s="18"/>
      <c r="IZC3285" s="16"/>
      <c r="IZD3285" s="36"/>
      <c r="IZE3285" s="36"/>
      <c r="IZF3285" s="36"/>
      <c r="IZG3285" s="36"/>
      <c r="IZH3285" s="36"/>
      <c r="IZI3285" s="36"/>
      <c r="IZJ3285" s="36"/>
      <c r="IZK3285" s="36"/>
      <c r="IZL3285" s="36"/>
      <c r="IZM3285" s="36"/>
      <c r="IZN3285" s="36"/>
      <c r="IZO3285" s="36"/>
      <c r="IZP3285" s="36"/>
      <c r="IZQ3285" s="12"/>
      <c r="IZR3285" s="12"/>
      <c r="IZS3285" s="12"/>
      <c r="IZT3285" s="53"/>
      <c r="IZV3285" s="41"/>
      <c r="IZW3285" s="40"/>
      <c r="IZX3285" s="44"/>
      <c r="IZY3285" s="62"/>
      <c r="IZZ3285" s="56"/>
      <c r="JAA3285" s="60"/>
      <c r="JAB3285" s="60"/>
      <c r="JAC3285" s="60"/>
      <c r="JAD3285" s="60"/>
      <c r="JAE3285" s="46"/>
      <c r="JAF3285" s="65"/>
      <c r="JAG3285" s="19"/>
      <c r="JAH3285" s="48"/>
      <c r="JAI3285" s="41"/>
      <c r="JAJ3285" s="44"/>
      <c r="JAK3285" s="18"/>
      <c r="JAL3285" s="16"/>
      <c r="JAM3285" s="36"/>
      <c r="JAN3285" s="36"/>
      <c r="JAO3285" s="36"/>
      <c r="JAP3285" s="36"/>
      <c r="JAQ3285" s="36"/>
      <c r="JAR3285" s="36"/>
      <c r="JAS3285" s="36"/>
      <c r="JAT3285" s="36"/>
      <c r="JAU3285" s="36"/>
      <c r="JAV3285" s="36"/>
      <c r="JAW3285" s="36"/>
      <c r="JAX3285" s="36"/>
      <c r="JAY3285" s="36"/>
      <c r="JAZ3285" s="12"/>
      <c r="JBA3285" s="12"/>
      <c r="JBB3285" s="12"/>
      <c r="JBC3285" s="53"/>
      <c r="JBE3285" s="41"/>
      <c r="JBF3285" s="40"/>
      <c r="JBG3285" s="44"/>
      <c r="JBH3285" s="62"/>
      <c r="JBI3285" s="56"/>
      <c r="JBJ3285" s="60"/>
      <c r="JBK3285" s="60"/>
      <c r="JBL3285" s="60"/>
      <c r="JBM3285" s="60"/>
      <c r="JBN3285" s="46"/>
      <c r="JBO3285" s="65"/>
      <c r="JBP3285" s="19"/>
      <c r="JBQ3285" s="48"/>
      <c r="JBR3285" s="41"/>
      <c r="JBS3285" s="44"/>
      <c r="JBT3285" s="18"/>
      <c r="JBU3285" s="16"/>
      <c r="JBV3285" s="36"/>
      <c r="JBW3285" s="36"/>
      <c r="JBX3285" s="36"/>
      <c r="JBY3285" s="36"/>
      <c r="JBZ3285" s="36"/>
      <c r="JCA3285" s="36"/>
      <c r="JCB3285" s="36"/>
      <c r="JCC3285" s="36"/>
      <c r="JCD3285" s="36"/>
      <c r="JCE3285" s="36"/>
      <c r="JCF3285" s="36"/>
      <c r="JCG3285" s="36"/>
      <c r="JCH3285" s="36"/>
      <c r="JCI3285" s="12"/>
      <c r="JCJ3285" s="12"/>
      <c r="JCK3285" s="12"/>
      <c r="JCL3285" s="53"/>
      <c r="JCN3285" s="41"/>
      <c r="JCO3285" s="40"/>
      <c r="JCP3285" s="44"/>
      <c r="JCQ3285" s="62"/>
      <c r="JCR3285" s="56"/>
      <c r="JCS3285" s="60"/>
      <c r="JCT3285" s="60"/>
      <c r="JCU3285" s="60"/>
      <c r="JCV3285" s="60"/>
      <c r="JCW3285" s="46"/>
      <c r="JCX3285" s="65"/>
      <c r="JCY3285" s="19"/>
      <c r="JCZ3285" s="48"/>
      <c r="JDA3285" s="41"/>
      <c r="JDB3285" s="44"/>
      <c r="JDC3285" s="18"/>
      <c r="JDD3285" s="16"/>
      <c r="JDE3285" s="36"/>
      <c r="JDF3285" s="36"/>
      <c r="JDG3285" s="36"/>
      <c r="JDH3285" s="36"/>
      <c r="JDI3285" s="36"/>
      <c r="JDJ3285" s="36"/>
      <c r="JDK3285" s="36"/>
      <c r="JDL3285" s="36"/>
      <c r="JDM3285" s="36"/>
      <c r="JDN3285" s="36"/>
      <c r="JDO3285" s="36"/>
      <c r="JDP3285" s="36"/>
      <c r="JDQ3285" s="36"/>
      <c r="JDR3285" s="12"/>
      <c r="JDS3285" s="12"/>
      <c r="JDT3285" s="12"/>
      <c r="JDU3285" s="53"/>
      <c r="JDW3285" s="41"/>
      <c r="JDX3285" s="40"/>
      <c r="JDY3285" s="44"/>
      <c r="JDZ3285" s="62"/>
      <c r="JEA3285" s="56"/>
      <c r="JEB3285" s="60"/>
      <c r="JEC3285" s="60"/>
      <c r="JED3285" s="60"/>
      <c r="JEE3285" s="60"/>
      <c r="JEF3285" s="46"/>
      <c r="JEG3285" s="65"/>
      <c r="JEH3285" s="19"/>
      <c r="JEI3285" s="48"/>
      <c r="JEJ3285" s="41"/>
      <c r="JEK3285" s="44"/>
      <c r="JEL3285" s="18"/>
      <c r="JEM3285" s="16"/>
      <c r="JEN3285" s="36"/>
      <c r="JEO3285" s="36"/>
      <c r="JEP3285" s="36"/>
      <c r="JEQ3285" s="36"/>
      <c r="JER3285" s="36"/>
      <c r="JES3285" s="36"/>
      <c r="JET3285" s="36"/>
      <c r="JEU3285" s="36"/>
      <c r="JEV3285" s="36"/>
      <c r="JEW3285" s="36"/>
      <c r="JEX3285" s="36"/>
      <c r="JEY3285" s="36"/>
      <c r="JEZ3285" s="36"/>
      <c r="JFA3285" s="12"/>
      <c r="JFB3285" s="12"/>
      <c r="JFC3285" s="12"/>
      <c r="JFD3285" s="53"/>
      <c r="JFF3285" s="41"/>
      <c r="JFG3285" s="40"/>
      <c r="JFH3285" s="44"/>
      <c r="JFI3285" s="62"/>
      <c r="JFJ3285" s="56"/>
      <c r="JFK3285" s="60"/>
      <c r="JFL3285" s="60"/>
      <c r="JFM3285" s="60"/>
      <c r="JFN3285" s="60"/>
      <c r="JFO3285" s="46"/>
      <c r="JFP3285" s="65"/>
      <c r="JFQ3285" s="19"/>
      <c r="JFR3285" s="48"/>
      <c r="JFS3285" s="41"/>
      <c r="JFT3285" s="44"/>
      <c r="JFU3285" s="18"/>
      <c r="JFV3285" s="16"/>
      <c r="JFW3285" s="36"/>
      <c r="JFX3285" s="36"/>
      <c r="JFY3285" s="36"/>
      <c r="JFZ3285" s="36"/>
      <c r="JGA3285" s="36"/>
      <c r="JGB3285" s="36"/>
      <c r="JGC3285" s="36"/>
      <c r="JGD3285" s="36"/>
      <c r="JGE3285" s="36"/>
      <c r="JGF3285" s="36"/>
      <c r="JGG3285" s="36"/>
      <c r="JGH3285" s="36"/>
      <c r="JGI3285" s="36"/>
      <c r="JGJ3285" s="12"/>
      <c r="JGK3285" s="12"/>
      <c r="JGL3285" s="12"/>
      <c r="JGM3285" s="53"/>
      <c r="JGO3285" s="41"/>
      <c r="JGP3285" s="40"/>
      <c r="JGQ3285" s="44"/>
      <c r="JGR3285" s="62"/>
      <c r="JGS3285" s="56"/>
      <c r="JGT3285" s="60"/>
      <c r="JGU3285" s="60"/>
      <c r="JGV3285" s="60"/>
      <c r="JGW3285" s="60"/>
      <c r="JGX3285" s="46"/>
      <c r="JGY3285" s="65"/>
      <c r="JGZ3285" s="19"/>
      <c r="JHA3285" s="48"/>
      <c r="JHB3285" s="41"/>
      <c r="JHC3285" s="44"/>
      <c r="JHD3285" s="18"/>
      <c r="JHE3285" s="16"/>
      <c r="JHF3285" s="36"/>
      <c r="JHG3285" s="36"/>
      <c r="JHH3285" s="36"/>
      <c r="JHI3285" s="36"/>
      <c r="JHJ3285" s="36"/>
      <c r="JHK3285" s="36"/>
      <c r="JHL3285" s="36"/>
      <c r="JHM3285" s="36"/>
      <c r="JHN3285" s="36"/>
      <c r="JHO3285" s="36"/>
      <c r="JHP3285" s="36"/>
      <c r="JHQ3285" s="36"/>
      <c r="JHR3285" s="36"/>
      <c r="JHS3285" s="12"/>
      <c r="JHT3285" s="12"/>
      <c r="JHU3285" s="12"/>
      <c r="JHV3285" s="53"/>
      <c r="JHX3285" s="41"/>
      <c r="JHY3285" s="40"/>
      <c r="JHZ3285" s="44"/>
      <c r="JIA3285" s="62"/>
      <c r="JIB3285" s="56"/>
      <c r="JIC3285" s="60"/>
      <c r="JID3285" s="60"/>
      <c r="JIE3285" s="60"/>
      <c r="JIF3285" s="60"/>
      <c r="JIG3285" s="46"/>
      <c r="JIH3285" s="65"/>
      <c r="JII3285" s="19"/>
      <c r="JIJ3285" s="48"/>
      <c r="JIK3285" s="41"/>
      <c r="JIL3285" s="44"/>
      <c r="JIM3285" s="18"/>
      <c r="JIN3285" s="16"/>
      <c r="JIO3285" s="36"/>
      <c r="JIP3285" s="36"/>
      <c r="JIQ3285" s="36"/>
      <c r="JIR3285" s="36"/>
      <c r="JIS3285" s="36"/>
      <c r="JIT3285" s="36"/>
      <c r="JIU3285" s="36"/>
      <c r="JIV3285" s="36"/>
      <c r="JIW3285" s="36"/>
      <c r="JIX3285" s="36"/>
      <c r="JIY3285" s="36"/>
      <c r="JIZ3285" s="36"/>
      <c r="JJA3285" s="36"/>
      <c r="JJB3285" s="12"/>
      <c r="JJC3285" s="12"/>
      <c r="JJD3285" s="12"/>
      <c r="JJE3285" s="53"/>
      <c r="JJG3285" s="41"/>
      <c r="JJH3285" s="40"/>
      <c r="JJI3285" s="44"/>
      <c r="JJJ3285" s="62"/>
      <c r="JJK3285" s="56"/>
      <c r="JJL3285" s="60"/>
      <c r="JJM3285" s="60"/>
      <c r="JJN3285" s="60"/>
      <c r="JJO3285" s="60"/>
      <c r="JJP3285" s="46"/>
      <c r="JJQ3285" s="65"/>
      <c r="JJR3285" s="19"/>
      <c r="JJS3285" s="48"/>
      <c r="JJT3285" s="41"/>
      <c r="JJU3285" s="44"/>
      <c r="JJV3285" s="18"/>
      <c r="JJW3285" s="16"/>
      <c r="JJX3285" s="36"/>
      <c r="JJY3285" s="36"/>
      <c r="JJZ3285" s="36"/>
      <c r="JKA3285" s="36"/>
      <c r="JKB3285" s="36"/>
      <c r="JKC3285" s="36"/>
      <c r="JKD3285" s="36"/>
      <c r="JKE3285" s="36"/>
      <c r="JKF3285" s="36"/>
      <c r="JKG3285" s="36"/>
      <c r="JKH3285" s="36"/>
      <c r="JKI3285" s="36"/>
      <c r="JKJ3285" s="36"/>
      <c r="JKK3285" s="12"/>
      <c r="JKL3285" s="12"/>
      <c r="JKM3285" s="12"/>
      <c r="JKN3285" s="53"/>
      <c r="JKP3285" s="41"/>
      <c r="JKQ3285" s="40"/>
      <c r="JKR3285" s="44"/>
      <c r="JKS3285" s="62"/>
      <c r="JKT3285" s="56"/>
      <c r="JKU3285" s="60"/>
      <c r="JKV3285" s="60"/>
      <c r="JKW3285" s="60"/>
      <c r="JKX3285" s="60"/>
      <c r="JKY3285" s="46"/>
      <c r="JKZ3285" s="65"/>
      <c r="JLA3285" s="19"/>
      <c r="JLB3285" s="48"/>
      <c r="JLC3285" s="41"/>
      <c r="JLD3285" s="44"/>
      <c r="JLE3285" s="18"/>
      <c r="JLF3285" s="16"/>
      <c r="JLG3285" s="36"/>
      <c r="JLH3285" s="36"/>
      <c r="JLI3285" s="36"/>
      <c r="JLJ3285" s="36"/>
      <c r="JLK3285" s="36"/>
      <c r="JLL3285" s="36"/>
      <c r="JLM3285" s="36"/>
      <c r="JLN3285" s="36"/>
      <c r="JLO3285" s="36"/>
      <c r="JLP3285" s="36"/>
      <c r="JLQ3285" s="36"/>
      <c r="JLR3285" s="36"/>
      <c r="JLS3285" s="36"/>
      <c r="JLT3285" s="12"/>
      <c r="JLU3285" s="12"/>
      <c r="JLV3285" s="12"/>
      <c r="JLW3285" s="53"/>
      <c r="JLY3285" s="41"/>
      <c r="JLZ3285" s="40"/>
      <c r="JMA3285" s="44"/>
      <c r="JMB3285" s="62"/>
      <c r="JMC3285" s="56"/>
      <c r="JMD3285" s="60"/>
      <c r="JME3285" s="60"/>
      <c r="JMF3285" s="60"/>
      <c r="JMG3285" s="60"/>
      <c r="JMH3285" s="46"/>
      <c r="JMI3285" s="65"/>
      <c r="JMJ3285" s="19"/>
      <c r="JMK3285" s="48"/>
      <c r="JML3285" s="41"/>
      <c r="JMM3285" s="44"/>
      <c r="JMN3285" s="18"/>
      <c r="JMO3285" s="16"/>
      <c r="JMP3285" s="36"/>
      <c r="JMQ3285" s="36"/>
      <c r="JMR3285" s="36"/>
      <c r="JMS3285" s="36"/>
      <c r="JMT3285" s="36"/>
      <c r="JMU3285" s="36"/>
      <c r="JMV3285" s="36"/>
      <c r="JMW3285" s="36"/>
      <c r="JMX3285" s="36"/>
      <c r="JMY3285" s="36"/>
      <c r="JMZ3285" s="36"/>
      <c r="JNA3285" s="36"/>
      <c r="JNB3285" s="36"/>
      <c r="JNC3285" s="12"/>
      <c r="JND3285" s="12"/>
      <c r="JNE3285" s="12"/>
      <c r="JNF3285" s="53"/>
      <c r="JNH3285" s="41"/>
      <c r="JNI3285" s="40"/>
      <c r="JNJ3285" s="44"/>
      <c r="JNK3285" s="62"/>
      <c r="JNL3285" s="56"/>
      <c r="JNM3285" s="60"/>
      <c r="JNN3285" s="60"/>
      <c r="JNO3285" s="60"/>
      <c r="JNP3285" s="60"/>
      <c r="JNQ3285" s="46"/>
      <c r="JNR3285" s="65"/>
      <c r="JNS3285" s="19"/>
      <c r="JNT3285" s="48"/>
      <c r="JNU3285" s="41"/>
      <c r="JNV3285" s="44"/>
      <c r="JNW3285" s="18"/>
      <c r="JNX3285" s="16"/>
      <c r="JNY3285" s="36"/>
      <c r="JNZ3285" s="36"/>
      <c r="JOA3285" s="36"/>
      <c r="JOB3285" s="36"/>
      <c r="JOC3285" s="36"/>
      <c r="JOD3285" s="36"/>
      <c r="JOE3285" s="36"/>
      <c r="JOF3285" s="36"/>
      <c r="JOG3285" s="36"/>
      <c r="JOH3285" s="36"/>
      <c r="JOI3285" s="36"/>
      <c r="JOJ3285" s="36"/>
      <c r="JOK3285" s="36"/>
      <c r="JOL3285" s="12"/>
      <c r="JOM3285" s="12"/>
      <c r="JON3285" s="12"/>
      <c r="JOO3285" s="53"/>
      <c r="JOQ3285" s="41"/>
      <c r="JOR3285" s="40"/>
      <c r="JOS3285" s="44"/>
      <c r="JOT3285" s="62"/>
      <c r="JOU3285" s="56"/>
      <c r="JOV3285" s="60"/>
      <c r="JOW3285" s="60"/>
      <c r="JOX3285" s="60"/>
      <c r="JOY3285" s="60"/>
      <c r="JOZ3285" s="46"/>
      <c r="JPA3285" s="65"/>
      <c r="JPB3285" s="19"/>
      <c r="JPC3285" s="48"/>
      <c r="JPD3285" s="41"/>
      <c r="JPE3285" s="44"/>
      <c r="JPF3285" s="18"/>
      <c r="JPG3285" s="16"/>
      <c r="JPH3285" s="36"/>
      <c r="JPI3285" s="36"/>
      <c r="JPJ3285" s="36"/>
      <c r="JPK3285" s="36"/>
      <c r="JPL3285" s="36"/>
      <c r="JPM3285" s="36"/>
      <c r="JPN3285" s="36"/>
      <c r="JPO3285" s="36"/>
      <c r="JPP3285" s="36"/>
      <c r="JPQ3285" s="36"/>
      <c r="JPR3285" s="36"/>
      <c r="JPS3285" s="36"/>
      <c r="JPT3285" s="36"/>
      <c r="JPU3285" s="12"/>
      <c r="JPV3285" s="12"/>
      <c r="JPW3285" s="12"/>
      <c r="JPX3285" s="53"/>
      <c r="JPZ3285" s="41"/>
      <c r="JQA3285" s="40"/>
      <c r="JQB3285" s="44"/>
      <c r="JQC3285" s="62"/>
      <c r="JQD3285" s="56"/>
      <c r="JQE3285" s="60"/>
      <c r="JQF3285" s="60"/>
      <c r="JQG3285" s="60"/>
      <c r="JQH3285" s="60"/>
      <c r="JQI3285" s="46"/>
      <c r="JQJ3285" s="65"/>
      <c r="JQK3285" s="19"/>
      <c r="JQL3285" s="48"/>
      <c r="JQM3285" s="41"/>
      <c r="JQN3285" s="44"/>
      <c r="JQO3285" s="18"/>
      <c r="JQP3285" s="16"/>
      <c r="JQQ3285" s="36"/>
      <c r="JQR3285" s="36"/>
      <c r="JQS3285" s="36"/>
      <c r="JQT3285" s="36"/>
      <c r="JQU3285" s="36"/>
      <c r="JQV3285" s="36"/>
      <c r="JQW3285" s="36"/>
      <c r="JQX3285" s="36"/>
      <c r="JQY3285" s="36"/>
      <c r="JQZ3285" s="36"/>
      <c r="JRA3285" s="36"/>
      <c r="JRB3285" s="36"/>
      <c r="JRC3285" s="36"/>
      <c r="JRD3285" s="12"/>
      <c r="JRE3285" s="12"/>
      <c r="JRF3285" s="12"/>
      <c r="JRG3285" s="53"/>
      <c r="JRI3285" s="41"/>
      <c r="JRJ3285" s="40"/>
      <c r="JRK3285" s="44"/>
      <c r="JRL3285" s="62"/>
      <c r="JRM3285" s="56"/>
      <c r="JRN3285" s="60"/>
      <c r="JRO3285" s="60"/>
      <c r="JRP3285" s="60"/>
      <c r="JRQ3285" s="60"/>
      <c r="JRR3285" s="46"/>
      <c r="JRS3285" s="65"/>
      <c r="JRT3285" s="19"/>
      <c r="JRU3285" s="48"/>
      <c r="JRV3285" s="41"/>
      <c r="JRW3285" s="44"/>
      <c r="JRX3285" s="18"/>
      <c r="JRY3285" s="16"/>
      <c r="JRZ3285" s="36"/>
      <c r="JSA3285" s="36"/>
      <c r="JSB3285" s="36"/>
      <c r="JSC3285" s="36"/>
      <c r="JSD3285" s="36"/>
      <c r="JSE3285" s="36"/>
      <c r="JSF3285" s="36"/>
      <c r="JSG3285" s="36"/>
      <c r="JSH3285" s="36"/>
      <c r="JSI3285" s="36"/>
      <c r="JSJ3285" s="36"/>
      <c r="JSK3285" s="36"/>
      <c r="JSL3285" s="36"/>
      <c r="JSM3285" s="12"/>
      <c r="JSN3285" s="12"/>
      <c r="JSO3285" s="12"/>
      <c r="JSP3285" s="53"/>
      <c r="JSR3285" s="41"/>
      <c r="JSS3285" s="40"/>
      <c r="JST3285" s="44"/>
      <c r="JSU3285" s="62"/>
      <c r="JSV3285" s="56"/>
      <c r="JSW3285" s="60"/>
      <c r="JSX3285" s="60"/>
      <c r="JSY3285" s="60"/>
      <c r="JSZ3285" s="60"/>
      <c r="JTA3285" s="46"/>
      <c r="JTB3285" s="65"/>
      <c r="JTC3285" s="19"/>
      <c r="JTD3285" s="48"/>
      <c r="JTE3285" s="41"/>
      <c r="JTF3285" s="44"/>
      <c r="JTG3285" s="18"/>
      <c r="JTH3285" s="16"/>
      <c r="JTI3285" s="36"/>
      <c r="JTJ3285" s="36"/>
      <c r="JTK3285" s="36"/>
      <c r="JTL3285" s="36"/>
      <c r="JTM3285" s="36"/>
      <c r="JTN3285" s="36"/>
      <c r="JTO3285" s="36"/>
      <c r="JTP3285" s="36"/>
      <c r="JTQ3285" s="36"/>
      <c r="JTR3285" s="36"/>
      <c r="JTS3285" s="36"/>
      <c r="JTT3285" s="36"/>
      <c r="JTU3285" s="36"/>
      <c r="JTV3285" s="12"/>
      <c r="JTW3285" s="12"/>
      <c r="JTX3285" s="12"/>
      <c r="JTY3285" s="53"/>
      <c r="JUA3285" s="41"/>
      <c r="JUB3285" s="40"/>
      <c r="JUC3285" s="44"/>
      <c r="JUD3285" s="62"/>
      <c r="JUE3285" s="56"/>
      <c r="JUF3285" s="60"/>
      <c r="JUG3285" s="60"/>
      <c r="JUH3285" s="60"/>
      <c r="JUI3285" s="60"/>
      <c r="JUJ3285" s="46"/>
      <c r="JUK3285" s="65"/>
      <c r="JUL3285" s="19"/>
      <c r="JUM3285" s="48"/>
      <c r="JUN3285" s="41"/>
      <c r="JUO3285" s="44"/>
      <c r="JUP3285" s="18"/>
      <c r="JUQ3285" s="16"/>
      <c r="JUR3285" s="36"/>
      <c r="JUS3285" s="36"/>
      <c r="JUT3285" s="36"/>
      <c r="JUU3285" s="36"/>
      <c r="JUV3285" s="36"/>
      <c r="JUW3285" s="36"/>
      <c r="JUX3285" s="36"/>
      <c r="JUY3285" s="36"/>
      <c r="JUZ3285" s="36"/>
      <c r="JVA3285" s="36"/>
      <c r="JVB3285" s="36"/>
      <c r="JVC3285" s="36"/>
      <c r="JVD3285" s="36"/>
      <c r="JVE3285" s="12"/>
      <c r="JVF3285" s="12"/>
      <c r="JVG3285" s="12"/>
      <c r="JVH3285" s="53"/>
      <c r="JVJ3285" s="41"/>
      <c r="JVK3285" s="40"/>
      <c r="JVL3285" s="44"/>
      <c r="JVM3285" s="62"/>
      <c r="JVN3285" s="56"/>
      <c r="JVO3285" s="60"/>
      <c r="JVP3285" s="60"/>
      <c r="JVQ3285" s="60"/>
      <c r="JVR3285" s="60"/>
      <c r="JVS3285" s="46"/>
      <c r="JVT3285" s="65"/>
      <c r="JVU3285" s="19"/>
      <c r="JVV3285" s="48"/>
      <c r="JVW3285" s="41"/>
      <c r="JVX3285" s="44"/>
      <c r="JVY3285" s="18"/>
      <c r="JVZ3285" s="16"/>
      <c r="JWA3285" s="36"/>
      <c r="JWB3285" s="36"/>
      <c r="JWC3285" s="36"/>
      <c r="JWD3285" s="36"/>
      <c r="JWE3285" s="36"/>
      <c r="JWF3285" s="36"/>
      <c r="JWG3285" s="36"/>
      <c r="JWH3285" s="36"/>
      <c r="JWI3285" s="36"/>
      <c r="JWJ3285" s="36"/>
      <c r="JWK3285" s="36"/>
      <c r="JWL3285" s="36"/>
      <c r="JWM3285" s="36"/>
      <c r="JWN3285" s="12"/>
      <c r="JWO3285" s="12"/>
      <c r="JWP3285" s="12"/>
      <c r="JWQ3285" s="53"/>
      <c r="JWS3285" s="41"/>
      <c r="JWT3285" s="40"/>
      <c r="JWU3285" s="44"/>
      <c r="JWV3285" s="62"/>
      <c r="JWW3285" s="56"/>
      <c r="JWX3285" s="60"/>
      <c r="JWY3285" s="60"/>
      <c r="JWZ3285" s="60"/>
      <c r="JXA3285" s="60"/>
      <c r="JXB3285" s="46"/>
      <c r="JXC3285" s="65"/>
      <c r="JXD3285" s="19"/>
      <c r="JXE3285" s="48"/>
      <c r="JXF3285" s="41"/>
      <c r="JXG3285" s="44"/>
      <c r="JXH3285" s="18"/>
      <c r="JXI3285" s="16"/>
      <c r="JXJ3285" s="36"/>
      <c r="JXK3285" s="36"/>
      <c r="JXL3285" s="36"/>
      <c r="JXM3285" s="36"/>
      <c r="JXN3285" s="36"/>
      <c r="JXO3285" s="36"/>
      <c r="JXP3285" s="36"/>
      <c r="JXQ3285" s="36"/>
      <c r="JXR3285" s="36"/>
      <c r="JXS3285" s="36"/>
      <c r="JXT3285" s="36"/>
      <c r="JXU3285" s="36"/>
      <c r="JXV3285" s="36"/>
      <c r="JXW3285" s="12"/>
      <c r="JXX3285" s="12"/>
      <c r="JXY3285" s="12"/>
      <c r="JXZ3285" s="53"/>
      <c r="JYB3285" s="41"/>
      <c r="JYC3285" s="40"/>
      <c r="JYD3285" s="44"/>
      <c r="JYE3285" s="62"/>
      <c r="JYF3285" s="56"/>
      <c r="JYG3285" s="60"/>
      <c r="JYH3285" s="60"/>
      <c r="JYI3285" s="60"/>
      <c r="JYJ3285" s="60"/>
      <c r="JYK3285" s="46"/>
      <c r="JYL3285" s="65"/>
      <c r="JYM3285" s="19"/>
      <c r="JYN3285" s="48"/>
      <c r="JYO3285" s="41"/>
      <c r="JYP3285" s="44"/>
      <c r="JYQ3285" s="18"/>
      <c r="JYR3285" s="16"/>
      <c r="JYS3285" s="36"/>
      <c r="JYT3285" s="36"/>
      <c r="JYU3285" s="36"/>
      <c r="JYV3285" s="36"/>
      <c r="JYW3285" s="36"/>
      <c r="JYX3285" s="36"/>
      <c r="JYY3285" s="36"/>
      <c r="JYZ3285" s="36"/>
      <c r="JZA3285" s="36"/>
      <c r="JZB3285" s="36"/>
      <c r="JZC3285" s="36"/>
      <c r="JZD3285" s="36"/>
      <c r="JZE3285" s="36"/>
      <c r="JZF3285" s="12"/>
      <c r="JZG3285" s="12"/>
      <c r="JZH3285" s="12"/>
      <c r="JZI3285" s="53"/>
      <c r="JZK3285" s="41"/>
      <c r="JZL3285" s="40"/>
      <c r="JZM3285" s="44"/>
      <c r="JZN3285" s="62"/>
      <c r="JZO3285" s="56"/>
      <c r="JZP3285" s="60"/>
      <c r="JZQ3285" s="60"/>
      <c r="JZR3285" s="60"/>
      <c r="JZS3285" s="60"/>
      <c r="JZT3285" s="46"/>
      <c r="JZU3285" s="65"/>
      <c r="JZV3285" s="19"/>
      <c r="JZW3285" s="48"/>
      <c r="JZX3285" s="41"/>
      <c r="JZY3285" s="44"/>
      <c r="JZZ3285" s="18"/>
      <c r="KAA3285" s="16"/>
      <c r="KAB3285" s="36"/>
      <c r="KAC3285" s="36"/>
      <c r="KAD3285" s="36"/>
      <c r="KAE3285" s="36"/>
      <c r="KAF3285" s="36"/>
      <c r="KAG3285" s="36"/>
      <c r="KAH3285" s="36"/>
      <c r="KAI3285" s="36"/>
      <c r="KAJ3285" s="36"/>
      <c r="KAK3285" s="36"/>
      <c r="KAL3285" s="36"/>
      <c r="KAM3285" s="36"/>
      <c r="KAN3285" s="36"/>
      <c r="KAO3285" s="12"/>
      <c r="KAP3285" s="12"/>
      <c r="KAQ3285" s="12"/>
      <c r="KAR3285" s="53"/>
      <c r="KAT3285" s="41"/>
      <c r="KAU3285" s="40"/>
      <c r="KAV3285" s="44"/>
      <c r="KAW3285" s="62"/>
      <c r="KAX3285" s="56"/>
      <c r="KAY3285" s="60"/>
      <c r="KAZ3285" s="60"/>
      <c r="KBA3285" s="60"/>
      <c r="KBB3285" s="60"/>
      <c r="KBC3285" s="46"/>
      <c r="KBD3285" s="65"/>
      <c r="KBE3285" s="19"/>
      <c r="KBF3285" s="48"/>
      <c r="KBG3285" s="41"/>
      <c r="KBH3285" s="44"/>
      <c r="KBI3285" s="18"/>
      <c r="KBJ3285" s="16"/>
      <c r="KBK3285" s="36"/>
      <c r="KBL3285" s="36"/>
      <c r="KBM3285" s="36"/>
      <c r="KBN3285" s="36"/>
      <c r="KBO3285" s="36"/>
      <c r="KBP3285" s="36"/>
      <c r="KBQ3285" s="36"/>
      <c r="KBR3285" s="36"/>
      <c r="KBS3285" s="36"/>
      <c r="KBT3285" s="36"/>
      <c r="KBU3285" s="36"/>
      <c r="KBV3285" s="36"/>
      <c r="KBW3285" s="36"/>
      <c r="KBX3285" s="12"/>
      <c r="KBY3285" s="12"/>
      <c r="KBZ3285" s="12"/>
      <c r="KCA3285" s="53"/>
      <c r="KCC3285" s="41"/>
      <c r="KCD3285" s="40"/>
      <c r="KCE3285" s="44"/>
      <c r="KCF3285" s="62"/>
      <c r="KCG3285" s="56"/>
      <c r="KCH3285" s="60"/>
      <c r="KCI3285" s="60"/>
      <c r="KCJ3285" s="60"/>
      <c r="KCK3285" s="60"/>
      <c r="KCL3285" s="46"/>
      <c r="KCM3285" s="65"/>
      <c r="KCN3285" s="19"/>
      <c r="KCO3285" s="48"/>
      <c r="KCP3285" s="41"/>
      <c r="KCQ3285" s="44"/>
      <c r="KCR3285" s="18"/>
      <c r="KCS3285" s="16"/>
      <c r="KCT3285" s="36"/>
      <c r="KCU3285" s="36"/>
      <c r="KCV3285" s="36"/>
      <c r="KCW3285" s="36"/>
      <c r="KCX3285" s="36"/>
      <c r="KCY3285" s="36"/>
      <c r="KCZ3285" s="36"/>
      <c r="KDA3285" s="36"/>
      <c r="KDB3285" s="36"/>
      <c r="KDC3285" s="36"/>
      <c r="KDD3285" s="36"/>
      <c r="KDE3285" s="36"/>
      <c r="KDF3285" s="36"/>
      <c r="KDG3285" s="12"/>
      <c r="KDH3285" s="12"/>
      <c r="KDI3285" s="12"/>
      <c r="KDJ3285" s="53"/>
      <c r="KDL3285" s="41"/>
      <c r="KDM3285" s="40"/>
      <c r="KDN3285" s="44"/>
      <c r="KDO3285" s="62"/>
      <c r="KDP3285" s="56"/>
      <c r="KDQ3285" s="60"/>
      <c r="KDR3285" s="60"/>
      <c r="KDS3285" s="60"/>
      <c r="KDT3285" s="60"/>
      <c r="KDU3285" s="46"/>
      <c r="KDV3285" s="65"/>
      <c r="KDW3285" s="19"/>
      <c r="KDX3285" s="48"/>
      <c r="KDY3285" s="41"/>
      <c r="KDZ3285" s="44"/>
      <c r="KEA3285" s="18"/>
      <c r="KEB3285" s="16"/>
      <c r="KEC3285" s="36"/>
      <c r="KED3285" s="36"/>
      <c r="KEE3285" s="36"/>
      <c r="KEF3285" s="36"/>
      <c r="KEG3285" s="36"/>
      <c r="KEH3285" s="36"/>
      <c r="KEI3285" s="36"/>
      <c r="KEJ3285" s="36"/>
      <c r="KEK3285" s="36"/>
      <c r="KEL3285" s="36"/>
      <c r="KEM3285" s="36"/>
      <c r="KEN3285" s="36"/>
      <c r="KEO3285" s="36"/>
      <c r="KEP3285" s="12"/>
      <c r="KEQ3285" s="12"/>
      <c r="KER3285" s="12"/>
      <c r="KES3285" s="53"/>
      <c r="KEU3285" s="41"/>
      <c r="KEV3285" s="40"/>
      <c r="KEW3285" s="44"/>
      <c r="KEX3285" s="62"/>
      <c r="KEY3285" s="56"/>
      <c r="KEZ3285" s="60"/>
      <c r="KFA3285" s="60"/>
      <c r="KFB3285" s="60"/>
      <c r="KFC3285" s="60"/>
      <c r="KFD3285" s="46"/>
      <c r="KFE3285" s="65"/>
      <c r="KFF3285" s="19"/>
      <c r="KFG3285" s="48"/>
      <c r="KFH3285" s="41"/>
      <c r="KFI3285" s="44"/>
      <c r="KFJ3285" s="18"/>
      <c r="KFK3285" s="16"/>
      <c r="KFL3285" s="36"/>
      <c r="KFM3285" s="36"/>
      <c r="KFN3285" s="36"/>
      <c r="KFO3285" s="36"/>
      <c r="KFP3285" s="36"/>
      <c r="KFQ3285" s="36"/>
      <c r="KFR3285" s="36"/>
      <c r="KFS3285" s="36"/>
      <c r="KFT3285" s="36"/>
      <c r="KFU3285" s="36"/>
      <c r="KFV3285" s="36"/>
      <c r="KFW3285" s="36"/>
      <c r="KFX3285" s="36"/>
      <c r="KFY3285" s="12"/>
      <c r="KFZ3285" s="12"/>
      <c r="KGA3285" s="12"/>
      <c r="KGB3285" s="53"/>
      <c r="KGD3285" s="41"/>
      <c r="KGE3285" s="40"/>
      <c r="KGF3285" s="44"/>
      <c r="KGG3285" s="62"/>
      <c r="KGH3285" s="56"/>
      <c r="KGI3285" s="60"/>
      <c r="KGJ3285" s="60"/>
      <c r="KGK3285" s="60"/>
      <c r="KGL3285" s="60"/>
      <c r="KGM3285" s="46"/>
      <c r="KGN3285" s="65"/>
      <c r="KGO3285" s="19"/>
      <c r="KGP3285" s="48"/>
      <c r="KGQ3285" s="41"/>
      <c r="KGR3285" s="44"/>
      <c r="KGS3285" s="18"/>
      <c r="KGT3285" s="16"/>
      <c r="KGU3285" s="36"/>
      <c r="KGV3285" s="36"/>
      <c r="KGW3285" s="36"/>
      <c r="KGX3285" s="36"/>
      <c r="KGY3285" s="36"/>
      <c r="KGZ3285" s="36"/>
      <c r="KHA3285" s="36"/>
      <c r="KHB3285" s="36"/>
      <c r="KHC3285" s="36"/>
      <c r="KHD3285" s="36"/>
      <c r="KHE3285" s="36"/>
      <c r="KHF3285" s="36"/>
      <c r="KHG3285" s="36"/>
      <c r="KHH3285" s="12"/>
      <c r="KHI3285" s="12"/>
      <c r="KHJ3285" s="12"/>
      <c r="KHK3285" s="53"/>
      <c r="KHM3285" s="41"/>
      <c r="KHN3285" s="40"/>
      <c r="KHO3285" s="44"/>
      <c r="KHP3285" s="62"/>
      <c r="KHQ3285" s="56"/>
      <c r="KHR3285" s="60"/>
      <c r="KHS3285" s="60"/>
      <c r="KHT3285" s="60"/>
      <c r="KHU3285" s="60"/>
      <c r="KHV3285" s="46"/>
      <c r="KHW3285" s="65"/>
      <c r="KHX3285" s="19"/>
      <c r="KHY3285" s="48"/>
      <c r="KHZ3285" s="41"/>
      <c r="KIA3285" s="44"/>
      <c r="KIB3285" s="18"/>
      <c r="KIC3285" s="16"/>
      <c r="KID3285" s="36"/>
      <c r="KIE3285" s="36"/>
      <c r="KIF3285" s="36"/>
      <c r="KIG3285" s="36"/>
      <c r="KIH3285" s="36"/>
      <c r="KII3285" s="36"/>
      <c r="KIJ3285" s="36"/>
      <c r="KIK3285" s="36"/>
      <c r="KIL3285" s="36"/>
      <c r="KIM3285" s="36"/>
      <c r="KIN3285" s="36"/>
      <c r="KIO3285" s="36"/>
      <c r="KIP3285" s="36"/>
      <c r="KIQ3285" s="12"/>
      <c r="KIR3285" s="12"/>
      <c r="KIS3285" s="12"/>
      <c r="KIT3285" s="53"/>
      <c r="KIV3285" s="41"/>
      <c r="KIW3285" s="40"/>
      <c r="KIX3285" s="44"/>
      <c r="KIY3285" s="62"/>
      <c r="KIZ3285" s="56"/>
      <c r="KJA3285" s="60"/>
      <c r="KJB3285" s="60"/>
      <c r="KJC3285" s="60"/>
      <c r="KJD3285" s="60"/>
      <c r="KJE3285" s="46"/>
      <c r="KJF3285" s="65"/>
      <c r="KJG3285" s="19"/>
      <c r="KJH3285" s="48"/>
      <c r="KJI3285" s="41"/>
      <c r="KJJ3285" s="44"/>
      <c r="KJK3285" s="18"/>
      <c r="KJL3285" s="16"/>
      <c r="KJM3285" s="36"/>
      <c r="KJN3285" s="36"/>
      <c r="KJO3285" s="36"/>
      <c r="KJP3285" s="36"/>
      <c r="KJQ3285" s="36"/>
      <c r="KJR3285" s="36"/>
      <c r="KJS3285" s="36"/>
      <c r="KJT3285" s="36"/>
      <c r="KJU3285" s="36"/>
      <c r="KJV3285" s="36"/>
      <c r="KJW3285" s="36"/>
      <c r="KJX3285" s="36"/>
      <c r="KJY3285" s="36"/>
      <c r="KJZ3285" s="12"/>
      <c r="KKA3285" s="12"/>
      <c r="KKB3285" s="12"/>
      <c r="KKC3285" s="53"/>
      <c r="KKE3285" s="41"/>
      <c r="KKF3285" s="40"/>
      <c r="KKG3285" s="44"/>
      <c r="KKH3285" s="62"/>
      <c r="KKI3285" s="56"/>
      <c r="KKJ3285" s="60"/>
      <c r="KKK3285" s="60"/>
      <c r="KKL3285" s="60"/>
      <c r="KKM3285" s="60"/>
      <c r="KKN3285" s="46"/>
      <c r="KKO3285" s="65"/>
      <c r="KKP3285" s="19"/>
      <c r="KKQ3285" s="48"/>
      <c r="KKR3285" s="41"/>
      <c r="KKS3285" s="44"/>
      <c r="KKT3285" s="18"/>
      <c r="KKU3285" s="16"/>
      <c r="KKV3285" s="36"/>
      <c r="KKW3285" s="36"/>
      <c r="KKX3285" s="36"/>
      <c r="KKY3285" s="36"/>
      <c r="KKZ3285" s="36"/>
      <c r="KLA3285" s="36"/>
      <c r="KLB3285" s="36"/>
      <c r="KLC3285" s="36"/>
      <c r="KLD3285" s="36"/>
      <c r="KLE3285" s="36"/>
      <c r="KLF3285" s="36"/>
      <c r="KLG3285" s="36"/>
      <c r="KLH3285" s="36"/>
      <c r="KLI3285" s="12"/>
      <c r="KLJ3285" s="12"/>
      <c r="KLK3285" s="12"/>
      <c r="KLL3285" s="53"/>
      <c r="KLN3285" s="41"/>
      <c r="KLO3285" s="40"/>
      <c r="KLP3285" s="44"/>
      <c r="KLQ3285" s="62"/>
      <c r="KLR3285" s="56"/>
      <c r="KLS3285" s="60"/>
      <c r="KLT3285" s="60"/>
      <c r="KLU3285" s="60"/>
      <c r="KLV3285" s="60"/>
      <c r="KLW3285" s="46"/>
      <c r="KLX3285" s="65"/>
      <c r="KLY3285" s="19"/>
      <c r="KLZ3285" s="48"/>
      <c r="KMA3285" s="41"/>
      <c r="KMB3285" s="44"/>
      <c r="KMC3285" s="18"/>
      <c r="KMD3285" s="16"/>
      <c r="KME3285" s="36"/>
      <c r="KMF3285" s="36"/>
      <c r="KMG3285" s="36"/>
      <c r="KMH3285" s="36"/>
      <c r="KMI3285" s="36"/>
      <c r="KMJ3285" s="36"/>
      <c r="KMK3285" s="36"/>
      <c r="KML3285" s="36"/>
      <c r="KMM3285" s="36"/>
      <c r="KMN3285" s="36"/>
      <c r="KMO3285" s="36"/>
      <c r="KMP3285" s="36"/>
      <c r="KMQ3285" s="36"/>
      <c r="KMR3285" s="12"/>
      <c r="KMS3285" s="12"/>
      <c r="KMT3285" s="12"/>
      <c r="KMU3285" s="53"/>
      <c r="KMW3285" s="41"/>
      <c r="KMX3285" s="40"/>
      <c r="KMY3285" s="44"/>
      <c r="KMZ3285" s="62"/>
      <c r="KNA3285" s="56"/>
      <c r="KNB3285" s="60"/>
      <c r="KNC3285" s="60"/>
      <c r="KND3285" s="60"/>
      <c r="KNE3285" s="60"/>
      <c r="KNF3285" s="46"/>
      <c r="KNG3285" s="65"/>
      <c r="KNH3285" s="19"/>
      <c r="KNI3285" s="48"/>
      <c r="KNJ3285" s="41"/>
      <c r="KNK3285" s="44"/>
      <c r="KNL3285" s="18"/>
      <c r="KNM3285" s="16"/>
      <c r="KNN3285" s="36"/>
      <c r="KNO3285" s="36"/>
      <c r="KNP3285" s="36"/>
      <c r="KNQ3285" s="36"/>
      <c r="KNR3285" s="36"/>
      <c r="KNS3285" s="36"/>
      <c r="KNT3285" s="36"/>
      <c r="KNU3285" s="36"/>
      <c r="KNV3285" s="36"/>
      <c r="KNW3285" s="36"/>
      <c r="KNX3285" s="36"/>
      <c r="KNY3285" s="36"/>
      <c r="KNZ3285" s="36"/>
      <c r="KOA3285" s="12"/>
      <c r="KOB3285" s="12"/>
      <c r="KOC3285" s="12"/>
      <c r="KOD3285" s="53"/>
      <c r="KOF3285" s="41"/>
      <c r="KOG3285" s="40"/>
      <c r="KOH3285" s="44"/>
      <c r="KOI3285" s="62"/>
      <c r="KOJ3285" s="56"/>
      <c r="KOK3285" s="60"/>
      <c r="KOL3285" s="60"/>
      <c r="KOM3285" s="60"/>
      <c r="KON3285" s="60"/>
      <c r="KOO3285" s="46"/>
      <c r="KOP3285" s="65"/>
      <c r="KOQ3285" s="19"/>
      <c r="KOR3285" s="48"/>
      <c r="KOS3285" s="41"/>
      <c r="KOT3285" s="44"/>
      <c r="KOU3285" s="18"/>
      <c r="KOV3285" s="16"/>
      <c r="KOW3285" s="36"/>
      <c r="KOX3285" s="36"/>
      <c r="KOY3285" s="36"/>
      <c r="KOZ3285" s="36"/>
      <c r="KPA3285" s="36"/>
      <c r="KPB3285" s="36"/>
      <c r="KPC3285" s="36"/>
      <c r="KPD3285" s="36"/>
      <c r="KPE3285" s="36"/>
      <c r="KPF3285" s="36"/>
      <c r="KPG3285" s="36"/>
      <c r="KPH3285" s="36"/>
      <c r="KPI3285" s="36"/>
      <c r="KPJ3285" s="12"/>
      <c r="KPK3285" s="12"/>
      <c r="KPL3285" s="12"/>
      <c r="KPM3285" s="53"/>
      <c r="KPO3285" s="41"/>
      <c r="KPP3285" s="40"/>
      <c r="KPQ3285" s="44"/>
      <c r="KPR3285" s="62"/>
      <c r="KPS3285" s="56"/>
      <c r="KPT3285" s="60"/>
      <c r="KPU3285" s="60"/>
      <c r="KPV3285" s="60"/>
      <c r="KPW3285" s="60"/>
      <c r="KPX3285" s="46"/>
      <c r="KPY3285" s="65"/>
      <c r="KPZ3285" s="19"/>
      <c r="KQA3285" s="48"/>
      <c r="KQB3285" s="41"/>
      <c r="KQC3285" s="44"/>
      <c r="KQD3285" s="18"/>
      <c r="KQE3285" s="16"/>
      <c r="KQF3285" s="36"/>
      <c r="KQG3285" s="36"/>
      <c r="KQH3285" s="36"/>
      <c r="KQI3285" s="36"/>
      <c r="KQJ3285" s="36"/>
      <c r="KQK3285" s="36"/>
      <c r="KQL3285" s="36"/>
      <c r="KQM3285" s="36"/>
      <c r="KQN3285" s="36"/>
      <c r="KQO3285" s="36"/>
      <c r="KQP3285" s="36"/>
      <c r="KQQ3285" s="36"/>
      <c r="KQR3285" s="36"/>
      <c r="KQS3285" s="12"/>
      <c r="KQT3285" s="12"/>
      <c r="KQU3285" s="12"/>
      <c r="KQV3285" s="53"/>
      <c r="KQX3285" s="41"/>
      <c r="KQY3285" s="40"/>
      <c r="KQZ3285" s="44"/>
      <c r="KRA3285" s="62"/>
      <c r="KRB3285" s="56"/>
      <c r="KRC3285" s="60"/>
      <c r="KRD3285" s="60"/>
      <c r="KRE3285" s="60"/>
      <c r="KRF3285" s="60"/>
      <c r="KRG3285" s="46"/>
      <c r="KRH3285" s="65"/>
      <c r="KRI3285" s="19"/>
      <c r="KRJ3285" s="48"/>
      <c r="KRK3285" s="41"/>
      <c r="KRL3285" s="44"/>
      <c r="KRM3285" s="18"/>
      <c r="KRN3285" s="16"/>
      <c r="KRO3285" s="36"/>
      <c r="KRP3285" s="36"/>
      <c r="KRQ3285" s="36"/>
      <c r="KRR3285" s="36"/>
      <c r="KRS3285" s="36"/>
      <c r="KRT3285" s="36"/>
      <c r="KRU3285" s="36"/>
      <c r="KRV3285" s="36"/>
      <c r="KRW3285" s="36"/>
      <c r="KRX3285" s="36"/>
      <c r="KRY3285" s="36"/>
      <c r="KRZ3285" s="36"/>
      <c r="KSA3285" s="36"/>
      <c r="KSB3285" s="12"/>
      <c r="KSC3285" s="12"/>
      <c r="KSD3285" s="12"/>
      <c r="KSE3285" s="53"/>
      <c r="KSG3285" s="41"/>
      <c r="KSH3285" s="40"/>
      <c r="KSI3285" s="44"/>
      <c r="KSJ3285" s="62"/>
      <c r="KSK3285" s="56"/>
      <c r="KSL3285" s="60"/>
      <c r="KSM3285" s="60"/>
      <c r="KSN3285" s="60"/>
      <c r="KSO3285" s="60"/>
      <c r="KSP3285" s="46"/>
      <c r="KSQ3285" s="65"/>
      <c r="KSR3285" s="19"/>
      <c r="KSS3285" s="48"/>
      <c r="KST3285" s="41"/>
      <c r="KSU3285" s="44"/>
      <c r="KSV3285" s="18"/>
      <c r="KSW3285" s="16"/>
      <c r="KSX3285" s="36"/>
      <c r="KSY3285" s="36"/>
      <c r="KSZ3285" s="36"/>
      <c r="KTA3285" s="36"/>
      <c r="KTB3285" s="36"/>
      <c r="KTC3285" s="36"/>
      <c r="KTD3285" s="36"/>
      <c r="KTE3285" s="36"/>
      <c r="KTF3285" s="36"/>
      <c r="KTG3285" s="36"/>
      <c r="KTH3285" s="36"/>
      <c r="KTI3285" s="36"/>
      <c r="KTJ3285" s="36"/>
      <c r="KTK3285" s="12"/>
      <c r="KTL3285" s="12"/>
      <c r="KTM3285" s="12"/>
      <c r="KTN3285" s="53"/>
      <c r="KTP3285" s="41"/>
      <c r="KTQ3285" s="40"/>
      <c r="KTR3285" s="44"/>
      <c r="KTS3285" s="62"/>
      <c r="KTT3285" s="56"/>
      <c r="KTU3285" s="60"/>
      <c r="KTV3285" s="60"/>
      <c r="KTW3285" s="60"/>
      <c r="KTX3285" s="60"/>
      <c r="KTY3285" s="46"/>
      <c r="KTZ3285" s="65"/>
      <c r="KUA3285" s="19"/>
      <c r="KUB3285" s="48"/>
      <c r="KUC3285" s="41"/>
      <c r="KUD3285" s="44"/>
      <c r="KUE3285" s="18"/>
      <c r="KUF3285" s="16"/>
      <c r="KUG3285" s="36"/>
      <c r="KUH3285" s="36"/>
      <c r="KUI3285" s="36"/>
      <c r="KUJ3285" s="36"/>
      <c r="KUK3285" s="36"/>
      <c r="KUL3285" s="36"/>
      <c r="KUM3285" s="36"/>
      <c r="KUN3285" s="36"/>
      <c r="KUO3285" s="36"/>
      <c r="KUP3285" s="36"/>
      <c r="KUQ3285" s="36"/>
      <c r="KUR3285" s="36"/>
      <c r="KUS3285" s="36"/>
      <c r="KUT3285" s="12"/>
      <c r="KUU3285" s="12"/>
      <c r="KUV3285" s="12"/>
      <c r="KUW3285" s="53"/>
      <c r="KUY3285" s="41"/>
      <c r="KUZ3285" s="40"/>
      <c r="KVA3285" s="44"/>
      <c r="KVB3285" s="62"/>
      <c r="KVC3285" s="56"/>
      <c r="KVD3285" s="60"/>
      <c r="KVE3285" s="60"/>
      <c r="KVF3285" s="60"/>
      <c r="KVG3285" s="60"/>
      <c r="KVH3285" s="46"/>
      <c r="KVI3285" s="65"/>
      <c r="KVJ3285" s="19"/>
      <c r="KVK3285" s="48"/>
      <c r="KVL3285" s="41"/>
      <c r="KVM3285" s="44"/>
      <c r="KVN3285" s="18"/>
      <c r="KVO3285" s="16"/>
      <c r="KVP3285" s="36"/>
      <c r="KVQ3285" s="36"/>
      <c r="KVR3285" s="36"/>
      <c r="KVS3285" s="36"/>
      <c r="KVT3285" s="36"/>
      <c r="KVU3285" s="36"/>
      <c r="KVV3285" s="36"/>
      <c r="KVW3285" s="36"/>
      <c r="KVX3285" s="36"/>
      <c r="KVY3285" s="36"/>
      <c r="KVZ3285" s="36"/>
      <c r="KWA3285" s="36"/>
      <c r="KWB3285" s="36"/>
      <c r="KWC3285" s="12"/>
      <c r="KWD3285" s="12"/>
      <c r="KWE3285" s="12"/>
      <c r="KWF3285" s="53"/>
      <c r="KWH3285" s="41"/>
      <c r="KWI3285" s="40"/>
      <c r="KWJ3285" s="44"/>
      <c r="KWK3285" s="62"/>
      <c r="KWL3285" s="56"/>
      <c r="KWM3285" s="60"/>
      <c r="KWN3285" s="60"/>
      <c r="KWO3285" s="60"/>
      <c r="KWP3285" s="60"/>
      <c r="KWQ3285" s="46"/>
      <c r="KWR3285" s="65"/>
      <c r="KWS3285" s="19"/>
      <c r="KWT3285" s="48"/>
      <c r="KWU3285" s="41"/>
      <c r="KWV3285" s="44"/>
      <c r="KWW3285" s="18"/>
      <c r="KWX3285" s="16"/>
      <c r="KWY3285" s="36"/>
      <c r="KWZ3285" s="36"/>
      <c r="KXA3285" s="36"/>
      <c r="KXB3285" s="36"/>
      <c r="KXC3285" s="36"/>
      <c r="KXD3285" s="36"/>
      <c r="KXE3285" s="36"/>
      <c r="KXF3285" s="36"/>
      <c r="KXG3285" s="36"/>
      <c r="KXH3285" s="36"/>
      <c r="KXI3285" s="36"/>
      <c r="KXJ3285" s="36"/>
      <c r="KXK3285" s="36"/>
      <c r="KXL3285" s="12"/>
      <c r="KXM3285" s="12"/>
      <c r="KXN3285" s="12"/>
      <c r="KXO3285" s="53"/>
      <c r="KXQ3285" s="41"/>
      <c r="KXR3285" s="40"/>
      <c r="KXS3285" s="44"/>
      <c r="KXT3285" s="62"/>
      <c r="KXU3285" s="56"/>
      <c r="KXV3285" s="60"/>
      <c r="KXW3285" s="60"/>
      <c r="KXX3285" s="60"/>
      <c r="KXY3285" s="60"/>
      <c r="KXZ3285" s="46"/>
      <c r="KYA3285" s="65"/>
      <c r="KYB3285" s="19"/>
      <c r="KYC3285" s="48"/>
      <c r="KYD3285" s="41"/>
      <c r="KYE3285" s="44"/>
      <c r="KYF3285" s="18"/>
      <c r="KYG3285" s="16"/>
      <c r="KYH3285" s="36"/>
      <c r="KYI3285" s="36"/>
      <c r="KYJ3285" s="36"/>
      <c r="KYK3285" s="36"/>
      <c r="KYL3285" s="36"/>
      <c r="KYM3285" s="36"/>
      <c r="KYN3285" s="36"/>
      <c r="KYO3285" s="36"/>
      <c r="KYP3285" s="36"/>
      <c r="KYQ3285" s="36"/>
      <c r="KYR3285" s="36"/>
      <c r="KYS3285" s="36"/>
      <c r="KYT3285" s="36"/>
      <c r="KYU3285" s="12"/>
      <c r="KYV3285" s="12"/>
      <c r="KYW3285" s="12"/>
      <c r="KYX3285" s="53"/>
      <c r="KYZ3285" s="41"/>
      <c r="KZA3285" s="40"/>
      <c r="KZB3285" s="44"/>
      <c r="KZC3285" s="62"/>
      <c r="KZD3285" s="56"/>
      <c r="KZE3285" s="60"/>
      <c r="KZF3285" s="60"/>
      <c r="KZG3285" s="60"/>
      <c r="KZH3285" s="60"/>
      <c r="KZI3285" s="46"/>
      <c r="KZJ3285" s="65"/>
      <c r="KZK3285" s="19"/>
      <c r="KZL3285" s="48"/>
      <c r="KZM3285" s="41"/>
      <c r="KZN3285" s="44"/>
      <c r="KZO3285" s="18"/>
      <c r="KZP3285" s="16"/>
      <c r="KZQ3285" s="36"/>
      <c r="KZR3285" s="36"/>
      <c r="KZS3285" s="36"/>
      <c r="KZT3285" s="36"/>
      <c r="KZU3285" s="36"/>
      <c r="KZV3285" s="36"/>
      <c r="KZW3285" s="36"/>
      <c r="KZX3285" s="36"/>
      <c r="KZY3285" s="36"/>
      <c r="KZZ3285" s="36"/>
      <c r="LAA3285" s="36"/>
      <c r="LAB3285" s="36"/>
      <c r="LAC3285" s="36"/>
      <c r="LAD3285" s="12"/>
      <c r="LAE3285" s="12"/>
      <c r="LAF3285" s="12"/>
      <c r="LAG3285" s="53"/>
      <c r="LAI3285" s="41"/>
      <c r="LAJ3285" s="40"/>
      <c r="LAK3285" s="44"/>
      <c r="LAL3285" s="62"/>
      <c r="LAM3285" s="56"/>
      <c r="LAN3285" s="60"/>
      <c r="LAO3285" s="60"/>
      <c r="LAP3285" s="60"/>
      <c r="LAQ3285" s="60"/>
      <c r="LAR3285" s="46"/>
      <c r="LAS3285" s="65"/>
      <c r="LAT3285" s="19"/>
      <c r="LAU3285" s="48"/>
      <c r="LAV3285" s="41"/>
      <c r="LAW3285" s="44"/>
      <c r="LAX3285" s="18"/>
      <c r="LAY3285" s="16"/>
      <c r="LAZ3285" s="36"/>
      <c r="LBA3285" s="36"/>
      <c r="LBB3285" s="36"/>
      <c r="LBC3285" s="36"/>
      <c r="LBD3285" s="36"/>
      <c r="LBE3285" s="36"/>
      <c r="LBF3285" s="36"/>
      <c r="LBG3285" s="36"/>
      <c r="LBH3285" s="36"/>
      <c r="LBI3285" s="36"/>
      <c r="LBJ3285" s="36"/>
      <c r="LBK3285" s="36"/>
      <c r="LBL3285" s="36"/>
      <c r="LBM3285" s="12"/>
      <c r="LBN3285" s="12"/>
      <c r="LBO3285" s="12"/>
      <c r="LBP3285" s="53"/>
      <c r="LBR3285" s="41"/>
      <c r="LBS3285" s="40"/>
      <c r="LBT3285" s="44"/>
      <c r="LBU3285" s="62"/>
      <c r="LBV3285" s="56"/>
      <c r="LBW3285" s="60"/>
      <c r="LBX3285" s="60"/>
      <c r="LBY3285" s="60"/>
      <c r="LBZ3285" s="60"/>
      <c r="LCA3285" s="46"/>
      <c r="LCB3285" s="65"/>
      <c r="LCC3285" s="19"/>
      <c r="LCD3285" s="48"/>
      <c r="LCE3285" s="41"/>
      <c r="LCF3285" s="44"/>
      <c r="LCG3285" s="18"/>
      <c r="LCH3285" s="16"/>
      <c r="LCI3285" s="36"/>
      <c r="LCJ3285" s="36"/>
      <c r="LCK3285" s="36"/>
      <c r="LCL3285" s="36"/>
      <c r="LCM3285" s="36"/>
      <c r="LCN3285" s="36"/>
      <c r="LCO3285" s="36"/>
      <c r="LCP3285" s="36"/>
      <c r="LCQ3285" s="36"/>
      <c r="LCR3285" s="36"/>
      <c r="LCS3285" s="36"/>
      <c r="LCT3285" s="36"/>
      <c r="LCU3285" s="36"/>
      <c r="LCV3285" s="12"/>
      <c r="LCW3285" s="12"/>
      <c r="LCX3285" s="12"/>
      <c r="LCY3285" s="53"/>
      <c r="LDA3285" s="41"/>
      <c r="LDB3285" s="40"/>
      <c r="LDC3285" s="44"/>
      <c r="LDD3285" s="62"/>
      <c r="LDE3285" s="56"/>
      <c r="LDF3285" s="60"/>
      <c r="LDG3285" s="60"/>
      <c r="LDH3285" s="60"/>
      <c r="LDI3285" s="60"/>
      <c r="LDJ3285" s="46"/>
      <c r="LDK3285" s="65"/>
      <c r="LDL3285" s="19"/>
      <c r="LDM3285" s="48"/>
      <c r="LDN3285" s="41"/>
      <c r="LDO3285" s="44"/>
      <c r="LDP3285" s="18"/>
      <c r="LDQ3285" s="16"/>
      <c r="LDR3285" s="36"/>
      <c r="LDS3285" s="36"/>
      <c r="LDT3285" s="36"/>
      <c r="LDU3285" s="36"/>
      <c r="LDV3285" s="36"/>
      <c r="LDW3285" s="36"/>
      <c r="LDX3285" s="36"/>
      <c r="LDY3285" s="36"/>
      <c r="LDZ3285" s="36"/>
      <c r="LEA3285" s="36"/>
      <c r="LEB3285" s="36"/>
      <c r="LEC3285" s="36"/>
      <c r="LED3285" s="36"/>
      <c r="LEE3285" s="12"/>
      <c r="LEF3285" s="12"/>
      <c r="LEG3285" s="12"/>
      <c r="LEH3285" s="53"/>
      <c r="LEJ3285" s="41"/>
      <c r="LEK3285" s="40"/>
      <c r="LEL3285" s="44"/>
      <c r="LEM3285" s="62"/>
      <c r="LEN3285" s="56"/>
      <c r="LEO3285" s="60"/>
      <c r="LEP3285" s="60"/>
      <c r="LEQ3285" s="60"/>
      <c r="LER3285" s="60"/>
      <c r="LES3285" s="46"/>
      <c r="LET3285" s="65"/>
      <c r="LEU3285" s="19"/>
      <c r="LEV3285" s="48"/>
      <c r="LEW3285" s="41"/>
      <c r="LEX3285" s="44"/>
      <c r="LEY3285" s="18"/>
      <c r="LEZ3285" s="16"/>
      <c r="LFA3285" s="36"/>
      <c r="LFB3285" s="36"/>
      <c r="LFC3285" s="36"/>
      <c r="LFD3285" s="36"/>
      <c r="LFE3285" s="36"/>
      <c r="LFF3285" s="36"/>
      <c r="LFG3285" s="36"/>
      <c r="LFH3285" s="36"/>
      <c r="LFI3285" s="36"/>
      <c r="LFJ3285" s="36"/>
      <c r="LFK3285" s="36"/>
      <c r="LFL3285" s="36"/>
      <c r="LFM3285" s="36"/>
      <c r="LFN3285" s="12"/>
      <c r="LFO3285" s="12"/>
      <c r="LFP3285" s="12"/>
      <c r="LFQ3285" s="53"/>
      <c r="LFS3285" s="41"/>
      <c r="LFT3285" s="40"/>
      <c r="LFU3285" s="44"/>
      <c r="LFV3285" s="62"/>
      <c r="LFW3285" s="56"/>
      <c r="LFX3285" s="60"/>
      <c r="LFY3285" s="60"/>
      <c r="LFZ3285" s="60"/>
      <c r="LGA3285" s="60"/>
      <c r="LGB3285" s="46"/>
      <c r="LGC3285" s="65"/>
      <c r="LGD3285" s="19"/>
      <c r="LGE3285" s="48"/>
      <c r="LGF3285" s="41"/>
      <c r="LGG3285" s="44"/>
      <c r="LGH3285" s="18"/>
      <c r="LGI3285" s="16"/>
      <c r="LGJ3285" s="36"/>
      <c r="LGK3285" s="36"/>
      <c r="LGL3285" s="36"/>
      <c r="LGM3285" s="36"/>
      <c r="LGN3285" s="36"/>
      <c r="LGO3285" s="36"/>
      <c r="LGP3285" s="36"/>
      <c r="LGQ3285" s="36"/>
      <c r="LGR3285" s="36"/>
      <c r="LGS3285" s="36"/>
      <c r="LGT3285" s="36"/>
      <c r="LGU3285" s="36"/>
      <c r="LGV3285" s="36"/>
      <c r="LGW3285" s="12"/>
      <c r="LGX3285" s="12"/>
      <c r="LGY3285" s="12"/>
      <c r="LGZ3285" s="53"/>
      <c r="LHB3285" s="41"/>
      <c r="LHC3285" s="40"/>
      <c r="LHD3285" s="44"/>
      <c r="LHE3285" s="62"/>
      <c r="LHF3285" s="56"/>
      <c r="LHG3285" s="60"/>
      <c r="LHH3285" s="60"/>
      <c r="LHI3285" s="60"/>
      <c r="LHJ3285" s="60"/>
      <c r="LHK3285" s="46"/>
      <c r="LHL3285" s="65"/>
      <c r="LHM3285" s="19"/>
      <c r="LHN3285" s="48"/>
      <c r="LHO3285" s="41"/>
      <c r="LHP3285" s="44"/>
      <c r="LHQ3285" s="18"/>
      <c r="LHR3285" s="16"/>
      <c r="LHS3285" s="36"/>
      <c r="LHT3285" s="36"/>
      <c r="LHU3285" s="36"/>
      <c r="LHV3285" s="36"/>
      <c r="LHW3285" s="36"/>
      <c r="LHX3285" s="36"/>
      <c r="LHY3285" s="36"/>
      <c r="LHZ3285" s="36"/>
      <c r="LIA3285" s="36"/>
      <c r="LIB3285" s="36"/>
      <c r="LIC3285" s="36"/>
      <c r="LID3285" s="36"/>
      <c r="LIE3285" s="36"/>
      <c r="LIF3285" s="12"/>
      <c r="LIG3285" s="12"/>
      <c r="LIH3285" s="12"/>
      <c r="LII3285" s="53"/>
      <c r="LIK3285" s="41"/>
      <c r="LIL3285" s="40"/>
      <c r="LIM3285" s="44"/>
      <c r="LIN3285" s="62"/>
      <c r="LIO3285" s="56"/>
      <c r="LIP3285" s="60"/>
      <c r="LIQ3285" s="60"/>
      <c r="LIR3285" s="60"/>
      <c r="LIS3285" s="60"/>
      <c r="LIT3285" s="46"/>
      <c r="LIU3285" s="65"/>
      <c r="LIV3285" s="19"/>
      <c r="LIW3285" s="48"/>
      <c r="LIX3285" s="41"/>
      <c r="LIY3285" s="44"/>
      <c r="LIZ3285" s="18"/>
      <c r="LJA3285" s="16"/>
      <c r="LJB3285" s="36"/>
      <c r="LJC3285" s="36"/>
      <c r="LJD3285" s="36"/>
      <c r="LJE3285" s="36"/>
      <c r="LJF3285" s="36"/>
      <c r="LJG3285" s="36"/>
      <c r="LJH3285" s="36"/>
      <c r="LJI3285" s="36"/>
      <c r="LJJ3285" s="36"/>
      <c r="LJK3285" s="36"/>
      <c r="LJL3285" s="36"/>
      <c r="LJM3285" s="36"/>
      <c r="LJN3285" s="36"/>
      <c r="LJO3285" s="12"/>
      <c r="LJP3285" s="12"/>
      <c r="LJQ3285" s="12"/>
      <c r="LJR3285" s="53"/>
      <c r="LJT3285" s="41"/>
      <c r="LJU3285" s="40"/>
      <c r="LJV3285" s="44"/>
      <c r="LJW3285" s="62"/>
      <c r="LJX3285" s="56"/>
      <c r="LJY3285" s="60"/>
      <c r="LJZ3285" s="60"/>
      <c r="LKA3285" s="60"/>
      <c r="LKB3285" s="60"/>
      <c r="LKC3285" s="46"/>
      <c r="LKD3285" s="65"/>
      <c r="LKE3285" s="19"/>
      <c r="LKF3285" s="48"/>
      <c r="LKG3285" s="41"/>
      <c r="LKH3285" s="44"/>
      <c r="LKI3285" s="18"/>
      <c r="LKJ3285" s="16"/>
      <c r="LKK3285" s="36"/>
      <c r="LKL3285" s="36"/>
      <c r="LKM3285" s="36"/>
      <c r="LKN3285" s="36"/>
      <c r="LKO3285" s="36"/>
      <c r="LKP3285" s="36"/>
      <c r="LKQ3285" s="36"/>
      <c r="LKR3285" s="36"/>
      <c r="LKS3285" s="36"/>
      <c r="LKT3285" s="36"/>
      <c r="LKU3285" s="36"/>
      <c r="LKV3285" s="36"/>
      <c r="LKW3285" s="36"/>
      <c r="LKX3285" s="12"/>
      <c r="LKY3285" s="12"/>
      <c r="LKZ3285" s="12"/>
      <c r="LLA3285" s="53"/>
      <c r="LLC3285" s="41"/>
      <c r="LLD3285" s="40"/>
      <c r="LLE3285" s="44"/>
      <c r="LLF3285" s="62"/>
      <c r="LLG3285" s="56"/>
      <c r="LLH3285" s="60"/>
      <c r="LLI3285" s="60"/>
      <c r="LLJ3285" s="60"/>
      <c r="LLK3285" s="60"/>
      <c r="LLL3285" s="46"/>
      <c r="LLM3285" s="65"/>
      <c r="LLN3285" s="19"/>
      <c r="LLO3285" s="48"/>
      <c r="LLP3285" s="41"/>
      <c r="LLQ3285" s="44"/>
      <c r="LLR3285" s="18"/>
      <c r="LLS3285" s="16"/>
      <c r="LLT3285" s="36"/>
      <c r="LLU3285" s="36"/>
      <c r="LLV3285" s="36"/>
      <c r="LLW3285" s="36"/>
      <c r="LLX3285" s="36"/>
      <c r="LLY3285" s="36"/>
      <c r="LLZ3285" s="36"/>
      <c r="LMA3285" s="36"/>
      <c r="LMB3285" s="36"/>
      <c r="LMC3285" s="36"/>
      <c r="LMD3285" s="36"/>
      <c r="LME3285" s="36"/>
      <c r="LMF3285" s="36"/>
      <c r="LMG3285" s="12"/>
      <c r="LMH3285" s="12"/>
      <c r="LMI3285" s="12"/>
      <c r="LMJ3285" s="53"/>
      <c r="LML3285" s="41"/>
      <c r="LMM3285" s="40"/>
      <c r="LMN3285" s="44"/>
      <c r="LMO3285" s="62"/>
      <c r="LMP3285" s="56"/>
      <c r="LMQ3285" s="60"/>
      <c r="LMR3285" s="60"/>
      <c r="LMS3285" s="60"/>
      <c r="LMT3285" s="60"/>
      <c r="LMU3285" s="46"/>
      <c r="LMV3285" s="65"/>
      <c r="LMW3285" s="19"/>
      <c r="LMX3285" s="48"/>
      <c r="LMY3285" s="41"/>
      <c r="LMZ3285" s="44"/>
      <c r="LNA3285" s="18"/>
      <c r="LNB3285" s="16"/>
      <c r="LNC3285" s="36"/>
      <c r="LND3285" s="36"/>
      <c r="LNE3285" s="36"/>
      <c r="LNF3285" s="36"/>
      <c r="LNG3285" s="36"/>
      <c r="LNH3285" s="36"/>
      <c r="LNI3285" s="36"/>
      <c r="LNJ3285" s="36"/>
      <c r="LNK3285" s="36"/>
      <c r="LNL3285" s="36"/>
      <c r="LNM3285" s="36"/>
      <c r="LNN3285" s="36"/>
      <c r="LNO3285" s="36"/>
      <c r="LNP3285" s="12"/>
      <c r="LNQ3285" s="12"/>
      <c r="LNR3285" s="12"/>
      <c r="LNS3285" s="53"/>
      <c r="LNU3285" s="41"/>
      <c r="LNV3285" s="40"/>
      <c r="LNW3285" s="44"/>
      <c r="LNX3285" s="62"/>
      <c r="LNY3285" s="56"/>
      <c r="LNZ3285" s="60"/>
      <c r="LOA3285" s="60"/>
      <c r="LOB3285" s="60"/>
      <c r="LOC3285" s="60"/>
      <c r="LOD3285" s="46"/>
      <c r="LOE3285" s="65"/>
      <c r="LOF3285" s="19"/>
      <c r="LOG3285" s="48"/>
      <c r="LOH3285" s="41"/>
      <c r="LOI3285" s="44"/>
      <c r="LOJ3285" s="18"/>
      <c r="LOK3285" s="16"/>
      <c r="LOL3285" s="36"/>
      <c r="LOM3285" s="36"/>
      <c r="LON3285" s="36"/>
      <c r="LOO3285" s="36"/>
      <c r="LOP3285" s="36"/>
      <c r="LOQ3285" s="36"/>
      <c r="LOR3285" s="36"/>
      <c r="LOS3285" s="36"/>
      <c r="LOT3285" s="36"/>
      <c r="LOU3285" s="36"/>
      <c r="LOV3285" s="36"/>
      <c r="LOW3285" s="36"/>
      <c r="LOX3285" s="36"/>
      <c r="LOY3285" s="12"/>
      <c r="LOZ3285" s="12"/>
      <c r="LPA3285" s="12"/>
      <c r="LPB3285" s="53"/>
      <c r="LPD3285" s="41"/>
      <c r="LPE3285" s="40"/>
      <c r="LPF3285" s="44"/>
      <c r="LPG3285" s="62"/>
      <c r="LPH3285" s="56"/>
      <c r="LPI3285" s="60"/>
      <c r="LPJ3285" s="60"/>
      <c r="LPK3285" s="60"/>
      <c r="LPL3285" s="60"/>
      <c r="LPM3285" s="46"/>
      <c r="LPN3285" s="65"/>
      <c r="LPO3285" s="19"/>
      <c r="LPP3285" s="48"/>
      <c r="LPQ3285" s="41"/>
      <c r="LPR3285" s="44"/>
      <c r="LPS3285" s="18"/>
      <c r="LPT3285" s="16"/>
      <c r="LPU3285" s="36"/>
      <c r="LPV3285" s="36"/>
      <c r="LPW3285" s="36"/>
      <c r="LPX3285" s="36"/>
      <c r="LPY3285" s="36"/>
      <c r="LPZ3285" s="36"/>
      <c r="LQA3285" s="36"/>
      <c r="LQB3285" s="36"/>
      <c r="LQC3285" s="36"/>
      <c r="LQD3285" s="36"/>
      <c r="LQE3285" s="36"/>
      <c r="LQF3285" s="36"/>
      <c r="LQG3285" s="36"/>
      <c r="LQH3285" s="12"/>
      <c r="LQI3285" s="12"/>
      <c r="LQJ3285" s="12"/>
      <c r="LQK3285" s="53"/>
      <c r="LQM3285" s="41"/>
      <c r="LQN3285" s="40"/>
      <c r="LQO3285" s="44"/>
      <c r="LQP3285" s="62"/>
      <c r="LQQ3285" s="56"/>
      <c r="LQR3285" s="60"/>
      <c r="LQS3285" s="60"/>
      <c r="LQT3285" s="60"/>
      <c r="LQU3285" s="60"/>
      <c r="LQV3285" s="46"/>
      <c r="LQW3285" s="65"/>
      <c r="LQX3285" s="19"/>
      <c r="LQY3285" s="48"/>
      <c r="LQZ3285" s="41"/>
      <c r="LRA3285" s="44"/>
      <c r="LRB3285" s="18"/>
      <c r="LRC3285" s="16"/>
      <c r="LRD3285" s="36"/>
      <c r="LRE3285" s="36"/>
      <c r="LRF3285" s="36"/>
      <c r="LRG3285" s="36"/>
      <c r="LRH3285" s="36"/>
      <c r="LRI3285" s="36"/>
      <c r="LRJ3285" s="36"/>
      <c r="LRK3285" s="36"/>
      <c r="LRL3285" s="36"/>
      <c r="LRM3285" s="36"/>
      <c r="LRN3285" s="36"/>
      <c r="LRO3285" s="36"/>
      <c r="LRP3285" s="36"/>
      <c r="LRQ3285" s="12"/>
      <c r="LRR3285" s="12"/>
      <c r="LRS3285" s="12"/>
      <c r="LRT3285" s="53"/>
      <c r="LRV3285" s="41"/>
      <c r="LRW3285" s="40"/>
      <c r="LRX3285" s="44"/>
      <c r="LRY3285" s="62"/>
      <c r="LRZ3285" s="56"/>
      <c r="LSA3285" s="60"/>
      <c r="LSB3285" s="60"/>
      <c r="LSC3285" s="60"/>
      <c r="LSD3285" s="60"/>
      <c r="LSE3285" s="46"/>
      <c r="LSF3285" s="65"/>
      <c r="LSG3285" s="19"/>
      <c r="LSH3285" s="48"/>
      <c r="LSI3285" s="41"/>
      <c r="LSJ3285" s="44"/>
      <c r="LSK3285" s="18"/>
      <c r="LSL3285" s="16"/>
      <c r="LSM3285" s="36"/>
      <c r="LSN3285" s="36"/>
      <c r="LSO3285" s="36"/>
      <c r="LSP3285" s="36"/>
      <c r="LSQ3285" s="36"/>
      <c r="LSR3285" s="36"/>
      <c r="LSS3285" s="36"/>
      <c r="LST3285" s="36"/>
      <c r="LSU3285" s="36"/>
      <c r="LSV3285" s="36"/>
      <c r="LSW3285" s="36"/>
      <c r="LSX3285" s="36"/>
      <c r="LSY3285" s="36"/>
      <c r="LSZ3285" s="12"/>
      <c r="LTA3285" s="12"/>
      <c r="LTB3285" s="12"/>
      <c r="LTC3285" s="53"/>
      <c r="LTE3285" s="41"/>
      <c r="LTF3285" s="40"/>
      <c r="LTG3285" s="44"/>
      <c r="LTH3285" s="62"/>
      <c r="LTI3285" s="56"/>
      <c r="LTJ3285" s="60"/>
      <c r="LTK3285" s="60"/>
      <c r="LTL3285" s="60"/>
      <c r="LTM3285" s="60"/>
      <c r="LTN3285" s="46"/>
      <c r="LTO3285" s="65"/>
      <c r="LTP3285" s="19"/>
      <c r="LTQ3285" s="48"/>
      <c r="LTR3285" s="41"/>
      <c r="LTS3285" s="44"/>
      <c r="LTT3285" s="18"/>
      <c r="LTU3285" s="16"/>
      <c r="LTV3285" s="36"/>
      <c r="LTW3285" s="36"/>
      <c r="LTX3285" s="36"/>
      <c r="LTY3285" s="36"/>
      <c r="LTZ3285" s="36"/>
      <c r="LUA3285" s="36"/>
      <c r="LUB3285" s="36"/>
      <c r="LUC3285" s="36"/>
      <c r="LUD3285" s="36"/>
      <c r="LUE3285" s="36"/>
      <c r="LUF3285" s="36"/>
      <c r="LUG3285" s="36"/>
      <c r="LUH3285" s="36"/>
      <c r="LUI3285" s="12"/>
      <c r="LUJ3285" s="12"/>
      <c r="LUK3285" s="12"/>
      <c r="LUL3285" s="53"/>
      <c r="LUN3285" s="41"/>
      <c r="LUO3285" s="40"/>
      <c r="LUP3285" s="44"/>
      <c r="LUQ3285" s="62"/>
      <c r="LUR3285" s="56"/>
      <c r="LUS3285" s="60"/>
      <c r="LUT3285" s="60"/>
      <c r="LUU3285" s="60"/>
      <c r="LUV3285" s="60"/>
      <c r="LUW3285" s="46"/>
      <c r="LUX3285" s="65"/>
      <c r="LUY3285" s="19"/>
      <c r="LUZ3285" s="48"/>
      <c r="LVA3285" s="41"/>
      <c r="LVB3285" s="44"/>
      <c r="LVC3285" s="18"/>
      <c r="LVD3285" s="16"/>
      <c r="LVE3285" s="36"/>
      <c r="LVF3285" s="36"/>
      <c r="LVG3285" s="36"/>
      <c r="LVH3285" s="36"/>
      <c r="LVI3285" s="36"/>
      <c r="LVJ3285" s="36"/>
      <c r="LVK3285" s="36"/>
      <c r="LVL3285" s="36"/>
      <c r="LVM3285" s="36"/>
      <c r="LVN3285" s="36"/>
      <c r="LVO3285" s="36"/>
      <c r="LVP3285" s="36"/>
      <c r="LVQ3285" s="36"/>
      <c r="LVR3285" s="12"/>
      <c r="LVS3285" s="12"/>
      <c r="LVT3285" s="12"/>
      <c r="LVU3285" s="53"/>
      <c r="LVW3285" s="41"/>
      <c r="LVX3285" s="40"/>
      <c r="LVY3285" s="44"/>
      <c r="LVZ3285" s="62"/>
      <c r="LWA3285" s="56"/>
      <c r="LWB3285" s="60"/>
      <c r="LWC3285" s="60"/>
      <c r="LWD3285" s="60"/>
      <c r="LWE3285" s="60"/>
      <c r="LWF3285" s="46"/>
      <c r="LWG3285" s="65"/>
      <c r="LWH3285" s="19"/>
      <c r="LWI3285" s="48"/>
      <c r="LWJ3285" s="41"/>
      <c r="LWK3285" s="44"/>
      <c r="LWL3285" s="18"/>
      <c r="LWM3285" s="16"/>
      <c r="LWN3285" s="36"/>
      <c r="LWO3285" s="36"/>
      <c r="LWP3285" s="36"/>
      <c r="LWQ3285" s="36"/>
      <c r="LWR3285" s="36"/>
      <c r="LWS3285" s="36"/>
      <c r="LWT3285" s="36"/>
      <c r="LWU3285" s="36"/>
      <c r="LWV3285" s="36"/>
      <c r="LWW3285" s="36"/>
      <c r="LWX3285" s="36"/>
      <c r="LWY3285" s="36"/>
      <c r="LWZ3285" s="36"/>
      <c r="LXA3285" s="12"/>
      <c r="LXB3285" s="12"/>
      <c r="LXC3285" s="12"/>
      <c r="LXD3285" s="53"/>
      <c r="LXF3285" s="41"/>
      <c r="LXG3285" s="40"/>
      <c r="LXH3285" s="44"/>
      <c r="LXI3285" s="62"/>
      <c r="LXJ3285" s="56"/>
      <c r="LXK3285" s="60"/>
      <c r="LXL3285" s="60"/>
      <c r="LXM3285" s="60"/>
      <c r="LXN3285" s="60"/>
      <c r="LXO3285" s="46"/>
      <c r="LXP3285" s="65"/>
      <c r="LXQ3285" s="19"/>
      <c r="LXR3285" s="48"/>
      <c r="LXS3285" s="41"/>
      <c r="LXT3285" s="44"/>
      <c r="LXU3285" s="18"/>
      <c r="LXV3285" s="16"/>
      <c r="LXW3285" s="36"/>
      <c r="LXX3285" s="36"/>
      <c r="LXY3285" s="36"/>
      <c r="LXZ3285" s="36"/>
      <c r="LYA3285" s="36"/>
      <c r="LYB3285" s="36"/>
      <c r="LYC3285" s="36"/>
      <c r="LYD3285" s="36"/>
      <c r="LYE3285" s="36"/>
      <c r="LYF3285" s="36"/>
      <c r="LYG3285" s="36"/>
      <c r="LYH3285" s="36"/>
      <c r="LYI3285" s="36"/>
      <c r="LYJ3285" s="12"/>
      <c r="LYK3285" s="12"/>
      <c r="LYL3285" s="12"/>
      <c r="LYM3285" s="53"/>
      <c r="LYO3285" s="41"/>
      <c r="LYP3285" s="40"/>
      <c r="LYQ3285" s="44"/>
      <c r="LYR3285" s="62"/>
      <c r="LYS3285" s="56"/>
      <c r="LYT3285" s="60"/>
      <c r="LYU3285" s="60"/>
      <c r="LYV3285" s="60"/>
      <c r="LYW3285" s="60"/>
      <c r="LYX3285" s="46"/>
      <c r="LYY3285" s="65"/>
      <c r="LYZ3285" s="19"/>
      <c r="LZA3285" s="48"/>
      <c r="LZB3285" s="41"/>
      <c r="LZC3285" s="44"/>
      <c r="LZD3285" s="18"/>
      <c r="LZE3285" s="16"/>
      <c r="LZF3285" s="36"/>
      <c r="LZG3285" s="36"/>
      <c r="LZH3285" s="36"/>
      <c r="LZI3285" s="36"/>
      <c r="LZJ3285" s="36"/>
      <c r="LZK3285" s="36"/>
      <c r="LZL3285" s="36"/>
      <c r="LZM3285" s="36"/>
      <c r="LZN3285" s="36"/>
      <c r="LZO3285" s="36"/>
      <c r="LZP3285" s="36"/>
      <c r="LZQ3285" s="36"/>
      <c r="LZR3285" s="36"/>
      <c r="LZS3285" s="12"/>
      <c r="LZT3285" s="12"/>
      <c r="LZU3285" s="12"/>
      <c r="LZV3285" s="53"/>
      <c r="LZX3285" s="41"/>
      <c r="LZY3285" s="40"/>
      <c r="LZZ3285" s="44"/>
      <c r="MAA3285" s="62"/>
      <c r="MAB3285" s="56"/>
      <c r="MAC3285" s="60"/>
      <c r="MAD3285" s="60"/>
      <c r="MAE3285" s="60"/>
      <c r="MAF3285" s="60"/>
      <c r="MAG3285" s="46"/>
      <c r="MAH3285" s="65"/>
      <c r="MAI3285" s="19"/>
      <c r="MAJ3285" s="48"/>
      <c r="MAK3285" s="41"/>
      <c r="MAL3285" s="44"/>
      <c r="MAM3285" s="18"/>
      <c r="MAN3285" s="16"/>
      <c r="MAO3285" s="36"/>
      <c r="MAP3285" s="36"/>
      <c r="MAQ3285" s="36"/>
      <c r="MAR3285" s="36"/>
      <c r="MAS3285" s="36"/>
      <c r="MAT3285" s="36"/>
      <c r="MAU3285" s="36"/>
      <c r="MAV3285" s="36"/>
      <c r="MAW3285" s="36"/>
      <c r="MAX3285" s="36"/>
      <c r="MAY3285" s="36"/>
      <c r="MAZ3285" s="36"/>
      <c r="MBA3285" s="36"/>
      <c r="MBB3285" s="12"/>
      <c r="MBC3285" s="12"/>
      <c r="MBD3285" s="12"/>
      <c r="MBE3285" s="53"/>
      <c r="MBG3285" s="41"/>
      <c r="MBH3285" s="40"/>
      <c r="MBI3285" s="44"/>
      <c r="MBJ3285" s="62"/>
      <c r="MBK3285" s="56"/>
      <c r="MBL3285" s="60"/>
      <c r="MBM3285" s="60"/>
      <c r="MBN3285" s="60"/>
      <c r="MBO3285" s="60"/>
      <c r="MBP3285" s="46"/>
      <c r="MBQ3285" s="65"/>
      <c r="MBR3285" s="19"/>
      <c r="MBS3285" s="48"/>
      <c r="MBT3285" s="41"/>
      <c r="MBU3285" s="44"/>
      <c r="MBV3285" s="18"/>
      <c r="MBW3285" s="16"/>
      <c r="MBX3285" s="36"/>
      <c r="MBY3285" s="36"/>
      <c r="MBZ3285" s="36"/>
      <c r="MCA3285" s="36"/>
      <c r="MCB3285" s="36"/>
      <c r="MCC3285" s="36"/>
      <c r="MCD3285" s="36"/>
      <c r="MCE3285" s="36"/>
      <c r="MCF3285" s="36"/>
      <c r="MCG3285" s="36"/>
      <c r="MCH3285" s="36"/>
      <c r="MCI3285" s="36"/>
      <c r="MCJ3285" s="36"/>
      <c r="MCK3285" s="12"/>
      <c r="MCL3285" s="12"/>
      <c r="MCM3285" s="12"/>
      <c r="MCN3285" s="53"/>
      <c r="MCP3285" s="41"/>
      <c r="MCQ3285" s="40"/>
      <c r="MCR3285" s="44"/>
      <c r="MCS3285" s="62"/>
      <c r="MCT3285" s="56"/>
      <c r="MCU3285" s="60"/>
      <c r="MCV3285" s="60"/>
      <c r="MCW3285" s="60"/>
      <c r="MCX3285" s="60"/>
      <c r="MCY3285" s="46"/>
      <c r="MCZ3285" s="65"/>
      <c r="MDA3285" s="19"/>
      <c r="MDB3285" s="48"/>
      <c r="MDC3285" s="41"/>
      <c r="MDD3285" s="44"/>
      <c r="MDE3285" s="18"/>
      <c r="MDF3285" s="16"/>
      <c r="MDG3285" s="36"/>
      <c r="MDH3285" s="36"/>
      <c r="MDI3285" s="36"/>
      <c r="MDJ3285" s="36"/>
      <c r="MDK3285" s="36"/>
      <c r="MDL3285" s="36"/>
      <c r="MDM3285" s="36"/>
      <c r="MDN3285" s="36"/>
      <c r="MDO3285" s="36"/>
      <c r="MDP3285" s="36"/>
      <c r="MDQ3285" s="36"/>
      <c r="MDR3285" s="36"/>
      <c r="MDS3285" s="36"/>
      <c r="MDT3285" s="12"/>
      <c r="MDU3285" s="12"/>
      <c r="MDV3285" s="12"/>
      <c r="MDW3285" s="53"/>
      <c r="MDY3285" s="41"/>
      <c r="MDZ3285" s="40"/>
      <c r="MEA3285" s="44"/>
      <c r="MEB3285" s="62"/>
      <c r="MEC3285" s="56"/>
      <c r="MED3285" s="60"/>
      <c r="MEE3285" s="60"/>
      <c r="MEF3285" s="60"/>
      <c r="MEG3285" s="60"/>
      <c r="MEH3285" s="46"/>
      <c r="MEI3285" s="65"/>
      <c r="MEJ3285" s="19"/>
      <c r="MEK3285" s="48"/>
      <c r="MEL3285" s="41"/>
      <c r="MEM3285" s="44"/>
      <c r="MEN3285" s="18"/>
      <c r="MEO3285" s="16"/>
      <c r="MEP3285" s="36"/>
      <c r="MEQ3285" s="36"/>
      <c r="MER3285" s="36"/>
      <c r="MES3285" s="36"/>
      <c r="MET3285" s="36"/>
      <c r="MEU3285" s="36"/>
      <c r="MEV3285" s="36"/>
      <c r="MEW3285" s="36"/>
      <c r="MEX3285" s="36"/>
      <c r="MEY3285" s="36"/>
      <c r="MEZ3285" s="36"/>
      <c r="MFA3285" s="36"/>
      <c r="MFB3285" s="36"/>
      <c r="MFC3285" s="12"/>
      <c r="MFD3285" s="12"/>
      <c r="MFE3285" s="12"/>
      <c r="MFF3285" s="53"/>
      <c r="MFH3285" s="41"/>
      <c r="MFI3285" s="40"/>
      <c r="MFJ3285" s="44"/>
      <c r="MFK3285" s="62"/>
      <c r="MFL3285" s="56"/>
      <c r="MFM3285" s="60"/>
      <c r="MFN3285" s="60"/>
      <c r="MFO3285" s="60"/>
      <c r="MFP3285" s="60"/>
      <c r="MFQ3285" s="46"/>
      <c r="MFR3285" s="65"/>
      <c r="MFS3285" s="19"/>
      <c r="MFT3285" s="48"/>
      <c r="MFU3285" s="41"/>
      <c r="MFV3285" s="44"/>
      <c r="MFW3285" s="18"/>
      <c r="MFX3285" s="16"/>
      <c r="MFY3285" s="36"/>
      <c r="MFZ3285" s="36"/>
      <c r="MGA3285" s="36"/>
      <c r="MGB3285" s="36"/>
      <c r="MGC3285" s="36"/>
      <c r="MGD3285" s="36"/>
      <c r="MGE3285" s="36"/>
      <c r="MGF3285" s="36"/>
      <c r="MGG3285" s="36"/>
      <c r="MGH3285" s="36"/>
      <c r="MGI3285" s="36"/>
      <c r="MGJ3285" s="36"/>
      <c r="MGK3285" s="36"/>
      <c r="MGL3285" s="12"/>
      <c r="MGM3285" s="12"/>
      <c r="MGN3285" s="12"/>
      <c r="MGO3285" s="53"/>
      <c r="MGQ3285" s="41"/>
      <c r="MGR3285" s="40"/>
      <c r="MGS3285" s="44"/>
      <c r="MGT3285" s="62"/>
      <c r="MGU3285" s="56"/>
      <c r="MGV3285" s="60"/>
      <c r="MGW3285" s="60"/>
      <c r="MGX3285" s="60"/>
      <c r="MGY3285" s="60"/>
      <c r="MGZ3285" s="46"/>
      <c r="MHA3285" s="65"/>
      <c r="MHB3285" s="19"/>
      <c r="MHC3285" s="48"/>
      <c r="MHD3285" s="41"/>
      <c r="MHE3285" s="44"/>
      <c r="MHF3285" s="18"/>
      <c r="MHG3285" s="16"/>
      <c r="MHH3285" s="36"/>
      <c r="MHI3285" s="36"/>
      <c r="MHJ3285" s="36"/>
      <c r="MHK3285" s="36"/>
      <c r="MHL3285" s="36"/>
      <c r="MHM3285" s="36"/>
      <c r="MHN3285" s="36"/>
      <c r="MHO3285" s="36"/>
      <c r="MHP3285" s="36"/>
      <c r="MHQ3285" s="36"/>
      <c r="MHR3285" s="36"/>
      <c r="MHS3285" s="36"/>
      <c r="MHT3285" s="36"/>
      <c r="MHU3285" s="12"/>
      <c r="MHV3285" s="12"/>
      <c r="MHW3285" s="12"/>
      <c r="MHX3285" s="53"/>
      <c r="MHZ3285" s="41"/>
      <c r="MIA3285" s="40"/>
      <c r="MIB3285" s="44"/>
      <c r="MIC3285" s="62"/>
      <c r="MID3285" s="56"/>
      <c r="MIE3285" s="60"/>
      <c r="MIF3285" s="60"/>
      <c r="MIG3285" s="60"/>
      <c r="MIH3285" s="60"/>
      <c r="MII3285" s="46"/>
      <c r="MIJ3285" s="65"/>
      <c r="MIK3285" s="19"/>
      <c r="MIL3285" s="48"/>
      <c r="MIM3285" s="41"/>
      <c r="MIN3285" s="44"/>
      <c r="MIO3285" s="18"/>
      <c r="MIP3285" s="16"/>
      <c r="MIQ3285" s="36"/>
      <c r="MIR3285" s="36"/>
      <c r="MIS3285" s="36"/>
      <c r="MIT3285" s="36"/>
      <c r="MIU3285" s="36"/>
      <c r="MIV3285" s="36"/>
      <c r="MIW3285" s="36"/>
      <c r="MIX3285" s="36"/>
      <c r="MIY3285" s="36"/>
      <c r="MIZ3285" s="36"/>
      <c r="MJA3285" s="36"/>
      <c r="MJB3285" s="36"/>
      <c r="MJC3285" s="36"/>
      <c r="MJD3285" s="12"/>
      <c r="MJE3285" s="12"/>
      <c r="MJF3285" s="12"/>
      <c r="MJG3285" s="53"/>
      <c r="MJI3285" s="41"/>
      <c r="MJJ3285" s="40"/>
      <c r="MJK3285" s="44"/>
      <c r="MJL3285" s="62"/>
      <c r="MJM3285" s="56"/>
      <c r="MJN3285" s="60"/>
      <c r="MJO3285" s="60"/>
      <c r="MJP3285" s="60"/>
      <c r="MJQ3285" s="60"/>
      <c r="MJR3285" s="46"/>
      <c r="MJS3285" s="65"/>
      <c r="MJT3285" s="19"/>
      <c r="MJU3285" s="48"/>
      <c r="MJV3285" s="41"/>
      <c r="MJW3285" s="44"/>
      <c r="MJX3285" s="18"/>
      <c r="MJY3285" s="16"/>
      <c r="MJZ3285" s="36"/>
      <c r="MKA3285" s="36"/>
      <c r="MKB3285" s="36"/>
      <c r="MKC3285" s="36"/>
      <c r="MKD3285" s="36"/>
      <c r="MKE3285" s="36"/>
      <c r="MKF3285" s="36"/>
      <c r="MKG3285" s="36"/>
      <c r="MKH3285" s="36"/>
      <c r="MKI3285" s="36"/>
      <c r="MKJ3285" s="36"/>
      <c r="MKK3285" s="36"/>
      <c r="MKL3285" s="36"/>
      <c r="MKM3285" s="12"/>
      <c r="MKN3285" s="12"/>
      <c r="MKO3285" s="12"/>
      <c r="MKP3285" s="53"/>
      <c r="MKR3285" s="41"/>
      <c r="MKS3285" s="40"/>
      <c r="MKT3285" s="44"/>
      <c r="MKU3285" s="62"/>
      <c r="MKV3285" s="56"/>
      <c r="MKW3285" s="60"/>
      <c r="MKX3285" s="60"/>
      <c r="MKY3285" s="60"/>
      <c r="MKZ3285" s="60"/>
      <c r="MLA3285" s="46"/>
      <c r="MLB3285" s="65"/>
      <c r="MLC3285" s="19"/>
      <c r="MLD3285" s="48"/>
      <c r="MLE3285" s="41"/>
      <c r="MLF3285" s="44"/>
      <c r="MLG3285" s="18"/>
      <c r="MLH3285" s="16"/>
      <c r="MLI3285" s="36"/>
      <c r="MLJ3285" s="36"/>
      <c r="MLK3285" s="36"/>
      <c r="MLL3285" s="36"/>
      <c r="MLM3285" s="36"/>
      <c r="MLN3285" s="36"/>
      <c r="MLO3285" s="36"/>
      <c r="MLP3285" s="36"/>
      <c r="MLQ3285" s="36"/>
      <c r="MLR3285" s="36"/>
      <c r="MLS3285" s="36"/>
      <c r="MLT3285" s="36"/>
      <c r="MLU3285" s="36"/>
      <c r="MLV3285" s="12"/>
      <c r="MLW3285" s="12"/>
      <c r="MLX3285" s="12"/>
      <c r="MLY3285" s="53"/>
      <c r="MMA3285" s="41"/>
      <c r="MMB3285" s="40"/>
      <c r="MMC3285" s="44"/>
      <c r="MMD3285" s="62"/>
      <c r="MME3285" s="56"/>
      <c r="MMF3285" s="60"/>
      <c r="MMG3285" s="60"/>
      <c r="MMH3285" s="60"/>
      <c r="MMI3285" s="60"/>
      <c r="MMJ3285" s="46"/>
      <c r="MMK3285" s="65"/>
      <c r="MML3285" s="19"/>
      <c r="MMM3285" s="48"/>
      <c r="MMN3285" s="41"/>
      <c r="MMO3285" s="44"/>
      <c r="MMP3285" s="18"/>
      <c r="MMQ3285" s="16"/>
      <c r="MMR3285" s="36"/>
      <c r="MMS3285" s="36"/>
      <c r="MMT3285" s="36"/>
      <c r="MMU3285" s="36"/>
      <c r="MMV3285" s="36"/>
      <c r="MMW3285" s="36"/>
      <c r="MMX3285" s="36"/>
      <c r="MMY3285" s="36"/>
      <c r="MMZ3285" s="36"/>
      <c r="MNA3285" s="36"/>
      <c r="MNB3285" s="36"/>
      <c r="MNC3285" s="36"/>
      <c r="MND3285" s="36"/>
      <c r="MNE3285" s="12"/>
      <c r="MNF3285" s="12"/>
      <c r="MNG3285" s="12"/>
      <c r="MNH3285" s="53"/>
      <c r="MNJ3285" s="41"/>
      <c r="MNK3285" s="40"/>
      <c r="MNL3285" s="44"/>
      <c r="MNM3285" s="62"/>
      <c r="MNN3285" s="56"/>
      <c r="MNO3285" s="60"/>
      <c r="MNP3285" s="60"/>
      <c r="MNQ3285" s="60"/>
      <c r="MNR3285" s="60"/>
      <c r="MNS3285" s="46"/>
      <c r="MNT3285" s="65"/>
      <c r="MNU3285" s="19"/>
      <c r="MNV3285" s="48"/>
      <c r="MNW3285" s="41"/>
      <c r="MNX3285" s="44"/>
      <c r="MNY3285" s="18"/>
      <c r="MNZ3285" s="16"/>
      <c r="MOA3285" s="36"/>
      <c r="MOB3285" s="36"/>
      <c r="MOC3285" s="36"/>
      <c r="MOD3285" s="36"/>
      <c r="MOE3285" s="36"/>
      <c r="MOF3285" s="36"/>
      <c r="MOG3285" s="36"/>
      <c r="MOH3285" s="36"/>
      <c r="MOI3285" s="36"/>
      <c r="MOJ3285" s="36"/>
      <c r="MOK3285" s="36"/>
      <c r="MOL3285" s="36"/>
      <c r="MOM3285" s="36"/>
      <c r="MON3285" s="12"/>
      <c r="MOO3285" s="12"/>
      <c r="MOP3285" s="12"/>
      <c r="MOQ3285" s="53"/>
      <c r="MOS3285" s="41"/>
      <c r="MOT3285" s="40"/>
      <c r="MOU3285" s="44"/>
      <c r="MOV3285" s="62"/>
      <c r="MOW3285" s="56"/>
      <c r="MOX3285" s="60"/>
      <c r="MOY3285" s="60"/>
      <c r="MOZ3285" s="60"/>
      <c r="MPA3285" s="60"/>
      <c r="MPB3285" s="46"/>
      <c r="MPC3285" s="65"/>
      <c r="MPD3285" s="19"/>
      <c r="MPE3285" s="48"/>
      <c r="MPF3285" s="41"/>
      <c r="MPG3285" s="44"/>
      <c r="MPH3285" s="18"/>
      <c r="MPI3285" s="16"/>
      <c r="MPJ3285" s="36"/>
      <c r="MPK3285" s="36"/>
      <c r="MPL3285" s="36"/>
      <c r="MPM3285" s="36"/>
      <c r="MPN3285" s="36"/>
      <c r="MPO3285" s="36"/>
      <c r="MPP3285" s="36"/>
      <c r="MPQ3285" s="36"/>
      <c r="MPR3285" s="36"/>
      <c r="MPS3285" s="36"/>
      <c r="MPT3285" s="36"/>
      <c r="MPU3285" s="36"/>
      <c r="MPV3285" s="36"/>
      <c r="MPW3285" s="12"/>
      <c r="MPX3285" s="12"/>
      <c r="MPY3285" s="12"/>
      <c r="MPZ3285" s="53"/>
      <c r="MQB3285" s="41"/>
      <c r="MQC3285" s="40"/>
      <c r="MQD3285" s="44"/>
      <c r="MQE3285" s="62"/>
      <c r="MQF3285" s="56"/>
      <c r="MQG3285" s="60"/>
      <c r="MQH3285" s="60"/>
      <c r="MQI3285" s="60"/>
      <c r="MQJ3285" s="60"/>
      <c r="MQK3285" s="46"/>
      <c r="MQL3285" s="65"/>
      <c r="MQM3285" s="19"/>
      <c r="MQN3285" s="48"/>
      <c r="MQO3285" s="41"/>
      <c r="MQP3285" s="44"/>
      <c r="MQQ3285" s="18"/>
      <c r="MQR3285" s="16"/>
      <c r="MQS3285" s="36"/>
      <c r="MQT3285" s="36"/>
      <c r="MQU3285" s="36"/>
      <c r="MQV3285" s="36"/>
      <c r="MQW3285" s="36"/>
      <c r="MQX3285" s="36"/>
      <c r="MQY3285" s="36"/>
      <c r="MQZ3285" s="36"/>
      <c r="MRA3285" s="36"/>
      <c r="MRB3285" s="36"/>
      <c r="MRC3285" s="36"/>
      <c r="MRD3285" s="36"/>
      <c r="MRE3285" s="36"/>
      <c r="MRF3285" s="12"/>
      <c r="MRG3285" s="12"/>
      <c r="MRH3285" s="12"/>
      <c r="MRI3285" s="53"/>
      <c r="MRK3285" s="41"/>
      <c r="MRL3285" s="40"/>
      <c r="MRM3285" s="44"/>
      <c r="MRN3285" s="62"/>
      <c r="MRO3285" s="56"/>
      <c r="MRP3285" s="60"/>
      <c r="MRQ3285" s="60"/>
      <c r="MRR3285" s="60"/>
      <c r="MRS3285" s="60"/>
      <c r="MRT3285" s="46"/>
      <c r="MRU3285" s="65"/>
      <c r="MRV3285" s="19"/>
      <c r="MRW3285" s="48"/>
      <c r="MRX3285" s="41"/>
      <c r="MRY3285" s="44"/>
      <c r="MRZ3285" s="18"/>
      <c r="MSA3285" s="16"/>
      <c r="MSB3285" s="36"/>
      <c r="MSC3285" s="36"/>
      <c r="MSD3285" s="36"/>
      <c r="MSE3285" s="36"/>
      <c r="MSF3285" s="36"/>
      <c r="MSG3285" s="36"/>
      <c r="MSH3285" s="36"/>
      <c r="MSI3285" s="36"/>
      <c r="MSJ3285" s="36"/>
      <c r="MSK3285" s="36"/>
      <c r="MSL3285" s="36"/>
      <c r="MSM3285" s="36"/>
      <c r="MSN3285" s="36"/>
      <c r="MSO3285" s="12"/>
      <c r="MSP3285" s="12"/>
      <c r="MSQ3285" s="12"/>
      <c r="MSR3285" s="53"/>
      <c r="MST3285" s="41"/>
      <c r="MSU3285" s="40"/>
      <c r="MSV3285" s="44"/>
      <c r="MSW3285" s="62"/>
      <c r="MSX3285" s="56"/>
      <c r="MSY3285" s="60"/>
      <c r="MSZ3285" s="60"/>
      <c r="MTA3285" s="60"/>
      <c r="MTB3285" s="60"/>
      <c r="MTC3285" s="46"/>
      <c r="MTD3285" s="65"/>
      <c r="MTE3285" s="19"/>
      <c r="MTF3285" s="48"/>
      <c r="MTG3285" s="41"/>
      <c r="MTH3285" s="44"/>
      <c r="MTI3285" s="18"/>
      <c r="MTJ3285" s="16"/>
      <c r="MTK3285" s="36"/>
      <c r="MTL3285" s="36"/>
      <c r="MTM3285" s="36"/>
      <c r="MTN3285" s="36"/>
      <c r="MTO3285" s="36"/>
      <c r="MTP3285" s="36"/>
      <c r="MTQ3285" s="36"/>
      <c r="MTR3285" s="36"/>
      <c r="MTS3285" s="36"/>
      <c r="MTT3285" s="36"/>
      <c r="MTU3285" s="36"/>
      <c r="MTV3285" s="36"/>
      <c r="MTW3285" s="36"/>
      <c r="MTX3285" s="12"/>
      <c r="MTY3285" s="12"/>
      <c r="MTZ3285" s="12"/>
      <c r="MUA3285" s="53"/>
      <c r="MUC3285" s="41"/>
      <c r="MUD3285" s="40"/>
      <c r="MUE3285" s="44"/>
      <c r="MUF3285" s="62"/>
      <c r="MUG3285" s="56"/>
      <c r="MUH3285" s="60"/>
      <c r="MUI3285" s="60"/>
      <c r="MUJ3285" s="60"/>
      <c r="MUK3285" s="60"/>
      <c r="MUL3285" s="46"/>
      <c r="MUM3285" s="65"/>
      <c r="MUN3285" s="19"/>
      <c r="MUO3285" s="48"/>
      <c r="MUP3285" s="41"/>
      <c r="MUQ3285" s="44"/>
      <c r="MUR3285" s="18"/>
      <c r="MUS3285" s="16"/>
      <c r="MUT3285" s="36"/>
      <c r="MUU3285" s="36"/>
      <c r="MUV3285" s="36"/>
      <c r="MUW3285" s="36"/>
      <c r="MUX3285" s="36"/>
      <c r="MUY3285" s="36"/>
      <c r="MUZ3285" s="36"/>
      <c r="MVA3285" s="36"/>
      <c r="MVB3285" s="36"/>
      <c r="MVC3285" s="36"/>
      <c r="MVD3285" s="36"/>
      <c r="MVE3285" s="36"/>
      <c r="MVF3285" s="36"/>
      <c r="MVG3285" s="12"/>
      <c r="MVH3285" s="12"/>
      <c r="MVI3285" s="12"/>
      <c r="MVJ3285" s="53"/>
      <c r="MVL3285" s="41"/>
      <c r="MVM3285" s="40"/>
      <c r="MVN3285" s="44"/>
      <c r="MVO3285" s="62"/>
      <c r="MVP3285" s="56"/>
      <c r="MVQ3285" s="60"/>
      <c r="MVR3285" s="60"/>
      <c r="MVS3285" s="60"/>
      <c r="MVT3285" s="60"/>
      <c r="MVU3285" s="46"/>
      <c r="MVV3285" s="65"/>
      <c r="MVW3285" s="19"/>
      <c r="MVX3285" s="48"/>
      <c r="MVY3285" s="41"/>
      <c r="MVZ3285" s="44"/>
      <c r="MWA3285" s="18"/>
      <c r="MWB3285" s="16"/>
      <c r="MWC3285" s="36"/>
      <c r="MWD3285" s="36"/>
      <c r="MWE3285" s="36"/>
      <c r="MWF3285" s="36"/>
      <c r="MWG3285" s="36"/>
      <c r="MWH3285" s="36"/>
      <c r="MWI3285" s="36"/>
      <c r="MWJ3285" s="36"/>
      <c r="MWK3285" s="36"/>
      <c r="MWL3285" s="36"/>
      <c r="MWM3285" s="36"/>
      <c r="MWN3285" s="36"/>
      <c r="MWO3285" s="36"/>
      <c r="MWP3285" s="12"/>
      <c r="MWQ3285" s="12"/>
      <c r="MWR3285" s="12"/>
      <c r="MWS3285" s="53"/>
      <c r="MWU3285" s="41"/>
      <c r="MWV3285" s="40"/>
      <c r="MWW3285" s="44"/>
      <c r="MWX3285" s="62"/>
      <c r="MWY3285" s="56"/>
      <c r="MWZ3285" s="60"/>
      <c r="MXA3285" s="60"/>
      <c r="MXB3285" s="60"/>
      <c r="MXC3285" s="60"/>
      <c r="MXD3285" s="46"/>
      <c r="MXE3285" s="65"/>
      <c r="MXF3285" s="19"/>
      <c r="MXG3285" s="48"/>
      <c r="MXH3285" s="41"/>
      <c r="MXI3285" s="44"/>
      <c r="MXJ3285" s="18"/>
      <c r="MXK3285" s="16"/>
      <c r="MXL3285" s="36"/>
      <c r="MXM3285" s="36"/>
      <c r="MXN3285" s="36"/>
      <c r="MXO3285" s="36"/>
      <c r="MXP3285" s="36"/>
      <c r="MXQ3285" s="36"/>
      <c r="MXR3285" s="36"/>
      <c r="MXS3285" s="36"/>
      <c r="MXT3285" s="36"/>
      <c r="MXU3285" s="36"/>
      <c r="MXV3285" s="36"/>
      <c r="MXW3285" s="36"/>
      <c r="MXX3285" s="36"/>
      <c r="MXY3285" s="12"/>
      <c r="MXZ3285" s="12"/>
      <c r="MYA3285" s="12"/>
      <c r="MYB3285" s="53"/>
      <c r="MYD3285" s="41"/>
      <c r="MYE3285" s="40"/>
      <c r="MYF3285" s="44"/>
      <c r="MYG3285" s="62"/>
      <c r="MYH3285" s="56"/>
      <c r="MYI3285" s="60"/>
      <c r="MYJ3285" s="60"/>
      <c r="MYK3285" s="60"/>
      <c r="MYL3285" s="60"/>
      <c r="MYM3285" s="46"/>
      <c r="MYN3285" s="65"/>
      <c r="MYO3285" s="19"/>
      <c r="MYP3285" s="48"/>
      <c r="MYQ3285" s="41"/>
      <c r="MYR3285" s="44"/>
      <c r="MYS3285" s="18"/>
      <c r="MYT3285" s="16"/>
      <c r="MYU3285" s="36"/>
      <c r="MYV3285" s="36"/>
      <c r="MYW3285" s="36"/>
      <c r="MYX3285" s="36"/>
      <c r="MYY3285" s="36"/>
      <c r="MYZ3285" s="36"/>
      <c r="MZA3285" s="36"/>
      <c r="MZB3285" s="36"/>
      <c r="MZC3285" s="36"/>
      <c r="MZD3285" s="36"/>
      <c r="MZE3285" s="36"/>
      <c r="MZF3285" s="36"/>
      <c r="MZG3285" s="36"/>
      <c r="MZH3285" s="12"/>
      <c r="MZI3285" s="12"/>
      <c r="MZJ3285" s="12"/>
      <c r="MZK3285" s="53"/>
      <c r="MZM3285" s="41"/>
      <c r="MZN3285" s="40"/>
      <c r="MZO3285" s="44"/>
      <c r="MZP3285" s="62"/>
      <c r="MZQ3285" s="56"/>
      <c r="MZR3285" s="60"/>
      <c r="MZS3285" s="60"/>
      <c r="MZT3285" s="60"/>
      <c r="MZU3285" s="60"/>
      <c r="MZV3285" s="46"/>
      <c r="MZW3285" s="65"/>
      <c r="MZX3285" s="19"/>
      <c r="MZY3285" s="48"/>
      <c r="MZZ3285" s="41"/>
      <c r="NAA3285" s="44"/>
      <c r="NAB3285" s="18"/>
      <c r="NAC3285" s="16"/>
      <c r="NAD3285" s="36"/>
      <c r="NAE3285" s="36"/>
      <c r="NAF3285" s="36"/>
      <c r="NAG3285" s="36"/>
      <c r="NAH3285" s="36"/>
      <c r="NAI3285" s="36"/>
      <c r="NAJ3285" s="36"/>
      <c r="NAK3285" s="36"/>
      <c r="NAL3285" s="36"/>
      <c r="NAM3285" s="36"/>
      <c r="NAN3285" s="36"/>
      <c r="NAO3285" s="36"/>
      <c r="NAP3285" s="36"/>
      <c r="NAQ3285" s="12"/>
      <c r="NAR3285" s="12"/>
      <c r="NAS3285" s="12"/>
      <c r="NAT3285" s="53"/>
      <c r="NAV3285" s="41"/>
      <c r="NAW3285" s="40"/>
      <c r="NAX3285" s="44"/>
      <c r="NAY3285" s="62"/>
      <c r="NAZ3285" s="56"/>
      <c r="NBA3285" s="60"/>
      <c r="NBB3285" s="60"/>
      <c r="NBC3285" s="60"/>
      <c r="NBD3285" s="60"/>
      <c r="NBE3285" s="46"/>
      <c r="NBF3285" s="65"/>
      <c r="NBG3285" s="19"/>
      <c r="NBH3285" s="48"/>
      <c r="NBI3285" s="41"/>
      <c r="NBJ3285" s="44"/>
      <c r="NBK3285" s="18"/>
      <c r="NBL3285" s="16"/>
      <c r="NBM3285" s="36"/>
      <c r="NBN3285" s="36"/>
      <c r="NBO3285" s="36"/>
      <c r="NBP3285" s="36"/>
      <c r="NBQ3285" s="36"/>
      <c r="NBR3285" s="36"/>
      <c r="NBS3285" s="36"/>
      <c r="NBT3285" s="36"/>
      <c r="NBU3285" s="36"/>
      <c r="NBV3285" s="36"/>
      <c r="NBW3285" s="36"/>
      <c r="NBX3285" s="36"/>
      <c r="NBY3285" s="36"/>
      <c r="NBZ3285" s="12"/>
      <c r="NCA3285" s="12"/>
      <c r="NCB3285" s="12"/>
      <c r="NCC3285" s="53"/>
      <c r="NCE3285" s="41"/>
      <c r="NCF3285" s="40"/>
      <c r="NCG3285" s="44"/>
      <c r="NCH3285" s="62"/>
      <c r="NCI3285" s="56"/>
      <c r="NCJ3285" s="60"/>
      <c r="NCK3285" s="60"/>
      <c r="NCL3285" s="60"/>
      <c r="NCM3285" s="60"/>
      <c r="NCN3285" s="46"/>
      <c r="NCO3285" s="65"/>
      <c r="NCP3285" s="19"/>
      <c r="NCQ3285" s="48"/>
      <c r="NCR3285" s="41"/>
      <c r="NCS3285" s="44"/>
      <c r="NCT3285" s="18"/>
      <c r="NCU3285" s="16"/>
      <c r="NCV3285" s="36"/>
      <c r="NCW3285" s="36"/>
      <c r="NCX3285" s="36"/>
      <c r="NCY3285" s="36"/>
      <c r="NCZ3285" s="36"/>
      <c r="NDA3285" s="36"/>
      <c r="NDB3285" s="36"/>
      <c r="NDC3285" s="36"/>
      <c r="NDD3285" s="36"/>
      <c r="NDE3285" s="36"/>
      <c r="NDF3285" s="36"/>
      <c r="NDG3285" s="36"/>
      <c r="NDH3285" s="36"/>
      <c r="NDI3285" s="12"/>
      <c r="NDJ3285" s="12"/>
      <c r="NDK3285" s="12"/>
      <c r="NDL3285" s="53"/>
      <c r="NDN3285" s="41"/>
      <c r="NDO3285" s="40"/>
      <c r="NDP3285" s="44"/>
      <c r="NDQ3285" s="62"/>
      <c r="NDR3285" s="56"/>
      <c r="NDS3285" s="60"/>
      <c r="NDT3285" s="60"/>
      <c r="NDU3285" s="60"/>
      <c r="NDV3285" s="60"/>
      <c r="NDW3285" s="46"/>
      <c r="NDX3285" s="65"/>
      <c r="NDY3285" s="19"/>
      <c r="NDZ3285" s="48"/>
      <c r="NEA3285" s="41"/>
      <c r="NEB3285" s="44"/>
      <c r="NEC3285" s="18"/>
      <c r="NED3285" s="16"/>
      <c r="NEE3285" s="36"/>
      <c r="NEF3285" s="36"/>
      <c r="NEG3285" s="36"/>
      <c r="NEH3285" s="36"/>
      <c r="NEI3285" s="36"/>
      <c r="NEJ3285" s="36"/>
      <c r="NEK3285" s="36"/>
      <c r="NEL3285" s="36"/>
      <c r="NEM3285" s="36"/>
      <c r="NEN3285" s="36"/>
      <c r="NEO3285" s="36"/>
      <c r="NEP3285" s="36"/>
      <c r="NEQ3285" s="36"/>
      <c r="NER3285" s="12"/>
      <c r="NES3285" s="12"/>
      <c r="NET3285" s="12"/>
      <c r="NEU3285" s="53"/>
      <c r="NEW3285" s="41"/>
      <c r="NEX3285" s="40"/>
      <c r="NEY3285" s="44"/>
      <c r="NEZ3285" s="62"/>
      <c r="NFA3285" s="56"/>
      <c r="NFB3285" s="60"/>
      <c r="NFC3285" s="60"/>
      <c r="NFD3285" s="60"/>
      <c r="NFE3285" s="60"/>
      <c r="NFF3285" s="46"/>
      <c r="NFG3285" s="65"/>
      <c r="NFH3285" s="19"/>
      <c r="NFI3285" s="48"/>
      <c r="NFJ3285" s="41"/>
      <c r="NFK3285" s="44"/>
      <c r="NFL3285" s="18"/>
      <c r="NFM3285" s="16"/>
      <c r="NFN3285" s="36"/>
      <c r="NFO3285" s="36"/>
      <c r="NFP3285" s="36"/>
      <c r="NFQ3285" s="36"/>
      <c r="NFR3285" s="36"/>
      <c r="NFS3285" s="36"/>
      <c r="NFT3285" s="36"/>
      <c r="NFU3285" s="36"/>
      <c r="NFV3285" s="36"/>
      <c r="NFW3285" s="36"/>
      <c r="NFX3285" s="36"/>
      <c r="NFY3285" s="36"/>
      <c r="NFZ3285" s="36"/>
      <c r="NGA3285" s="12"/>
      <c r="NGB3285" s="12"/>
      <c r="NGC3285" s="12"/>
      <c r="NGD3285" s="53"/>
      <c r="NGF3285" s="41"/>
      <c r="NGG3285" s="40"/>
      <c r="NGH3285" s="44"/>
      <c r="NGI3285" s="62"/>
      <c r="NGJ3285" s="56"/>
      <c r="NGK3285" s="60"/>
      <c r="NGL3285" s="60"/>
      <c r="NGM3285" s="60"/>
      <c r="NGN3285" s="60"/>
      <c r="NGO3285" s="46"/>
      <c r="NGP3285" s="65"/>
      <c r="NGQ3285" s="19"/>
      <c r="NGR3285" s="48"/>
      <c r="NGS3285" s="41"/>
      <c r="NGT3285" s="44"/>
      <c r="NGU3285" s="18"/>
      <c r="NGV3285" s="16"/>
      <c r="NGW3285" s="36"/>
      <c r="NGX3285" s="36"/>
      <c r="NGY3285" s="36"/>
      <c r="NGZ3285" s="36"/>
      <c r="NHA3285" s="36"/>
      <c r="NHB3285" s="36"/>
      <c r="NHC3285" s="36"/>
      <c r="NHD3285" s="36"/>
      <c r="NHE3285" s="36"/>
      <c r="NHF3285" s="36"/>
      <c r="NHG3285" s="36"/>
      <c r="NHH3285" s="36"/>
      <c r="NHI3285" s="36"/>
      <c r="NHJ3285" s="12"/>
      <c r="NHK3285" s="12"/>
      <c r="NHL3285" s="12"/>
      <c r="NHM3285" s="53"/>
      <c r="NHO3285" s="41"/>
      <c r="NHP3285" s="40"/>
      <c r="NHQ3285" s="44"/>
      <c r="NHR3285" s="62"/>
      <c r="NHS3285" s="56"/>
      <c r="NHT3285" s="60"/>
      <c r="NHU3285" s="60"/>
      <c r="NHV3285" s="60"/>
      <c r="NHW3285" s="60"/>
      <c r="NHX3285" s="46"/>
      <c r="NHY3285" s="65"/>
      <c r="NHZ3285" s="19"/>
      <c r="NIA3285" s="48"/>
      <c r="NIB3285" s="41"/>
      <c r="NIC3285" s="44"/>
      <c r="NID3285" s="18"/>
      <c r="NIE3285" s="16"/>
      <c r="NIF3285" s="36"/>
      <c r="NIG3285" s="36"/>
      <c r="NIH3285" s="36"/>
      <c r="NII3285" s="36"/>
      <c r="NIJ3285" s="36"/>
      <c r="NIK3285" s="36"/>
      <c r="NIL3285" s="36"/>
      <c r="NIM3285" s="36"/>
      <c r="NIN3285" s="36"/>
      <c r="NIO3285" s="36"/>
      <c r="NIP3285" s="36"/>
      <c r="NIQ3285" s="36"/>
      <c r="NIR3285" s="36"/>
      <c r="NIS3285" s="12"/>
      <c r="NIT3285" s="12"/>
      <c r="NIU3285" s="12"/>
      <c r="NIV3285" s="53"/>
      <c r="NIX3285" s="41"/>
      <c r="NIY3285" s="40"/>
      <c r="NIZ3285" s="44"/>
      <c r="NJA3285" s="62"/>
      <c r="NJB3285" s="56"/>
      <c r="NJC3285" s="60"/>
      <c r="NJD3285" s="60"/>
      <c r="NJE3285" s="60"/>
      <c r="NJF3285" s="60"/>
      <c r="NJG3285" s="46"/>
      <c r="NJH3285" s="65"/>
      <c r="NJI3285" s="19"/>
      <c r="NJJ3285" s="48"/>
      <c r="NJK3285" s="41"/>
      <c r="NJL3285" s="44"/>
      <c r="NJM3285" s="18"/>
      <c r="NJN3285" s="16"/>
      <c r="NJO3285" s="36"/>
      <c r="NJP3285" s="36"/>
      <c r="NJQ3285" s="36"/>
      <c r="NJR3285" s="36"/>
      <c r="NJS3285" s="36"/>
      <c r="NJT3285" s="36"/>
      <c r="NJU3285" s="36"/>
      <c r="NJV3285" s="36"/>
      <c r="NJW3285" s="36"/>
      <c r="NJX3285" s="36"/>
      <c r="NJY3285" s="36"/>
      <c r="NJZ3285" s="36"/>
      <c r="NKA3285" s="36"/>
      <c r="NKB3285" s="12"/>
      <c r="NKC3285" s="12"/>
      <c r="NKD3285" s="12"/>
      <c r="NKE3285" s="53"/>
      <c r="NKG3285" s="41"/>
      <c r="NKH3285" s="40"/>
      <c r="NKI3285" s="44"/>
      <c r="NKJ3285" s="62"/>
      <c r="NKK3285" s="56"/>
      <c r="NKL3285" s="60"/>
      <c r="NKM3285" s="60"/>
      <c r="NKN3285" s="60"/>
      <c r="NKO3285" s="60"/>
      <c r="NKP3285" s="46"/>
      <c r="NKQ3285" s="65"/>
      <c r="NKR3285" s="19"/>
      <c r="NKS3285" s="48"/>
      <c r="NKT3285" s="41"/>
      <c r="NKU3285" s="44"/>
      <c r="NKV3285" s="18"/>
      <c r="NKW3285" s="16"/>
      <c r="NKX3285" s="36"/>
      <c r="NKY3285" s="36"/>
      <c r="NKZ3285" s="36"/>
      <c r="NLA3285" s="36"/>
      <c r="NLB3285" s="36"/>
      <c r="NLC3285" s="36"/>
      <c r="NLD3285" s="36"/>
      <c r="NLE3285" s="36"/>
      <c r="NLF3285" s="36"/>
      <c r="NLG3285" s="36"/>
      <c r="NLH3285" s="36"/>
      <c r="NLI3285" s="36"/>
      <c r="NLJ3285" s="36"/>
      <c r="NLK3285" s="12"/>
      <c r="NLL3285" s="12"/>
      <c r="NLM3285" s="12"/>
      <c r="NLN3285" s="53"/>
      <c r="NLP3285" s="41"/>
      <c r="NLQ3285" s="40"/>
      <c r="NLR3285" s="44"/>
      <c r="NLS3285" s="62"/>
      <c r="NLT3285" s="56"/>
      <c r="NLU3285" s="60"/>
      <c r="NLV3285" s="60"/>
      <c r="NLW3285" s="60"/>
      <c r="NLX3285" s="60"/>
      <c r="NLY3285" s="46"/>
      <c r="NLZ3285" s="65"/>
      <c r="NMA3285" s="19"/>
      <c r="NMB3285" s="48"/>
      <c r="NMC3285" s="41"/>
      <c r="NMD3285" s="44"/>
      <c r="NME3285" s="18"/>
      <c r="NMF3285" s="16"/>
      <c r="NMG3285" s="36"/>
      <c r="NMH3285" s="36"/>
      <c r="NMI3285" s="36"/>
      <c r="NMJ3285" s="36"/>
      <c r="NMK3285" s="36"/>
      <c r="NML3285" s="36"/>
      <c r="NMM3285" s="36"/>
      <c r="NMN3285" s="36"/>
      <c r="NMO3285" s="36"/>
      <c r="NMP3285" s="36"/>
      <c r="NMQ3285" s="36"/>
      <c r="NMR3285" s="36"/>
      <c r="NMS3285" s="36"/>
      <c r="NMT3285" s="12"/>
      <c r="NMU3285" s="12"/>
      <c r="NMV3285" s="12"/>
      <c r="NMW3285" s="53"/>
      <c r="NMY3285" s="41"/>
      <c r="NMZ3285" s="40"/>
      <c r="NNA3285" s="44"/>
      <c r="NNB3285" s="62"/>
      <c r="NNC3285" s="56"/>
      <c r="NND3285" s="60"/>
      <c r="NNE3285" s="60"/>
      <c r="NNF3285" s="60"/>
      <c r="NNG3285" s="60"/>
      <c r="NNH3285" s="46"/>
      <c r="NNI3285" s="65"/>
      <c r="NNJ3285" s="19"/>
      <c r="NNK3285" s="48"/>
      <c r="NNL3285" s="41"/>
      <c r="NNM3285" s="44"/>
      <c r="NNN3285" s="18"/>
      <c r="NNO3285" s="16"/>
      <c r="NNP3285" s="36"/>
      <c r="NNQ3285" s="36"/>
      <c r="NNR3285" s="36"/>
      <c r="NNS3285" s="36"/>
      <c r="NNT3285" s="36"/>
      <c r="NNU3285" s="36"/>
      <c r="NNV3285" s="36"/>
      <c r="NNW3285" s="36"/>
      <c r="NNX3285" s="36"/>
      <c r="NNY3285" s="36"/>
      <c r="NNZ3285" s="36"/>
      <c r="NOA3285" s="36"/>
      <c r="NOB3285" s="36"/>
      <c r="NOC3285" s="12"/>
      <c r="NOD3285" s="12"/>
      <c r="NOE3285" s="12"/>
      <c r="NOF3285" s="53"/>
      <c r="NOH3285" s="41"/>
      <c r="NOI3285" s="40"/>
      <c r="NOJ3285" s="44"/>
      <c r="NOK3285" s="62"/>
      <c r="NOL3285" s="56"/>
      <c r="NOM3285" s="60"/>
      <c r="NON3285" s="60"/>
      <c r="NOO3285" s="60"/>
      <c r="NOP3285" s="60"/>
      <c r="NOQ3285" s="46"/>
      <c r="NOR3285" s="65"/>
      <c r="NOS3285" s="19"/>
      <c r="NOT3285" s="48"/>
      <c r="NOU3285" s="41"/>
      <c r="NOV3285" s="44"/>
      <c r="NOW3285" s="18"/>
      <c r="NOX3285" s="16"/>
      <c r="NOY3285" s="36"/>
      <c r="NOZ3285" s="36"/>
      <c r="NPA3285" s="36"/>
      <c r="NPB3285" s="36"/>
      <c r="NPC3285" s="36"/>
      <c r="NPD3285" s="36"/>
      <c r="NPE3285" s="36"/>
      <c r="NPF3285" s="36"/>
      <c r="NPG3285" s="36"/>
      <c r="NPH3285" s="36"/>
      <c r="NPI3285" s="36"/>
      <c r="NPJ3285" s="36"/>
      <c r="NPK3285" s="36"/>
      <c r="NPL3285" s="12"/>
      <c r="NPM3285" s="12"/>
      <c r="NPN3285" s="12"/>
      <c r="NPO3285" s="53"/>
      <c r="NPQ3285" s="41"/>
      <c r="NPR3285" s="40"/>
      <c r="NPS3285" s="44"/>
      <c r="NPT3285" s="62"/>
      <c r="NPU3285" s="56"/>
      <c r="NPV3285" s="60"/>
      <c r="NPW3285" s="60"/>
      <c r="NPX3285" s="60"/>
      <c r="NPY3285" s="60"/>
      <c r="NPZ3285" s="46"/>
      <c r="NQA3285" s="65"/>
      <c r="NQB3285" s="19"/>
      <c r="NQC3285" s="48"/>
      <c r="NQD3285" s="41"/>
      <c r="NQE3285" s="44"/>
      <c r="NQF3285" s="18"/>
      <c r="NQG3285" s="16"/>
      <c r="NQH3285" s="36"/>
      <c r="NQI3285" s="36"/>
      <c r="NQJ3285" s="36"/>
      <c r="NQK3285" s="36"/>
      <c r="NQL3285" s="36"/>
      <c r="NQM3285" s="36"/>
      <c r="NQN3285" s="36"/>
      <c r="NQO3285" s="36"/>
      <c r="NQP3285" s="36"/>
      <c r="NQQ3285" s="36"/>
      <c r="NQR3285" s="36"/>
      <c r="NQS3285" s="36"/>
      <c r="NQT3285" s="36"/>
      <c r="NQU3285" s="12"/>
      <c r="NQV3285" s="12"/>
      <c r="NQW3285" s="12"/>
      <c r="NQX3285" s="53"/>
      <c r="NQZ3285" s="41"/>
      <c r="NRA3285" s="40"/>
      <c r="NRB3285" s="44"/>
      <c r="NRC3285" s="62"/>
      <c r="NRD3285" s="56"/>
      <c r="NRE3285" s="60"/>
      <c r="NRF3285" s="60"/>
      <c r="NRG3285" s="60"/>
      <c r="NRH3285" s="60"/>
      <c r="NRI3285" s="46"/>
      <c r="NRJ3285" s="65"/>
      <c r="NRK3285" s="19"/>
      <c r="NRL3285" s="48"/>
      <c r="NRM3285" s="41"/>
      <c r="NRN3285" s="44"/>
      <c r="NRO3285" s="18"/>
      <c r="NRP3285" s="16"/>
      <c r="NRQ3285" s="36"/>
      <c r="NRR3285" s="36"/>
      <c r="NRS3285" s="36"/>
      <c r="NRT3285" s="36"/>
      <c r="NRU3285" s="36"/>
      <c r="NRV3285" s="36"/>
      <c r="NRW3285" s="36"/>
      <c r="NRX3285" s="36"/>
      <c r="NRY3285" s="36"/>
      <c r="NRZ3285" s="36"/>
      <c r="NSA3285" s="36"/>
      <c r="NSB3285" s="36"/>
      <c r="NSC3285" s="36"/>
      <c r="NSD3285" s="12"/>
      <c r="NSE3285" s="12"/>
      <c r="NSF3285" s="12"/>
      <c r="NSG3285" s="53"/>
      <c r="NSI3285" s="41"/>
      <c r="NSJ3285" s="40"/>
      <c r="NSK3285" s="44"/>
      <c r="NSL3285" s="62"/>
      <c r="NSM3285" s="56"/>
      <c r="NSN3285" s="60"/>
      <c r="NSO3285" s="60"/>
      <c r="NSP3285" s="60"/>
      <c r="NSQ3285" s="60"/>
      <c r="NSR3285" s="46"/>
      <c r="NSS3285" s="65"/>
      <c r="NST3285" s="19"/>
      <c r="NSU3285" s="48"/>
      <c r="NSV3285" s="41"/>
      <c r="NSW3285" s="44"/>
      <c r="NSX3285" s="18"/>
      <c r="NSY3285" s="16"/>
      <c r="NSZ3285" s="36"/>
      <c r="NTA3285" s="36"/>
      <c r="NTB3285" s="36"/>
      <c r="NTC3285" s="36"/>
      <c r="NTD3285" s="36"/>
      <c r="NTE3285" s="36"/>
      <c r="NTF3285" s="36"/>
      <c r="NTG3285" s="36"/>
      <c r="NTH3285" s="36"/>
      <c r="NTI3285" s="36"/>
      <c r="NTJ3285" s="36"/>
      <c r="NTK3285" s="36"/>
      <c r="NTL3285" s="36"/>
      <c r="NTM3285" s="12"/>
      <c r="NTN3285" s="12"/>
      <c r="NTO3285" s="12"/>
      <c r="NTP3285" s="53"/>
      <c r="NTR3285" s="41"/>
      <c r="NTS3285" s="40"/>
      <c r="NTT3285" s="44"/>
      <c r="NTU3285" s="62"/>
      <c r="NTV3285" s="56"/>
      <c r="NTW3285" s="60"/>
      <c r="NTX3285" s="60"/>
      <c r="NTY3285" s="60"/>
      <c r="NTZ3285" s="60"/>
      <c r="NUA3285" s="46"/>
      <c r="NUB3285" s="65"/>
      <c r="NUC3285" s="19"/>
      <c r="NUD3285" s="48"/>
      <c r="NUE3285" s="41"/>
      <c r="NUF3285" s="44"/>
      <c r="NUG3285" s="18"/>
      <c r="NUH3285" s="16"/>
      <c r="NUI3285" s="36"/>
      <c r="NUJ3285" s="36"/>
      <c r="NUK3285" s="36"/>
      <c r="NUL3285" s="36"/>
      <c r="NUM3285" s="36"/>
      <c r="NUN3285" s="36"/>
      <c r="NUO3285" s="36"/>
      <c r="NUP3285" s="36"/>
      <c r="NUQ3285" s="36"/>
      <c r="NUR3285" s="36"/>
      <c r="NUS3285" s="36"/>
      <c r="NUT3285" s="36"/>
      <c r="NUU3285" s="36"/>
      <c r="NUV3285" s="12"/>
      <c r="NUW3285" s="12"/>
      <c r="NUX3285" s="12"/>
      <c r="NUY3285" s="53"/>
      <c r="NVA3285" s="41"/>
      <c r="NVB3285" s="40"/>
      <c r="NVC3285" s="44"/>
      <c r="NVD3285" s="62"/>
      <c r="NVE3285" s="56"/>
      <c r="NVF3285" s="60"/>
      <c r="NVG3285" s="60"/>
      <c r="NVH3285" s="60"/>
      <c r="NVI3285" s="60"/>
      <c r="NVJ3285" s="46"/>
      <c r="NVK3285" s="65"/>
      <c r="NVL3285" s="19"/>
      <c r="NVM3285" s="48"/>
      <c r="NVN3285" s="41"/>
      <c r="NVO3285" s="44"/>
      <c r="NVP3285" s="18"/>
      <c r="NVQ3285" s="16"/>
      <c r="NVR3285" s="36"/>
      <c r="NVS3285" s="36"/>
      <c r="NVT3285" s="36"/>
      <c r="NVU3285" s="36"/>
      <c r="NVV3285" s="36"/>
      <c r="NVW3285" s="36"/>
      <c r="NVX3285" s="36"/>
      <c r="NVY3285" s="36"/>
      <c r="NVZ3285" s="36"/>
      <c r="NWA3285" s="36"/>
      <c r="NWB3285" s="36"/>
      <c r="NWC3285" s="36"/>
      <c r="NWD3285" s="36"/>
      <c r="NWE3285" s="12"/>
      <c r="NWF3285" s="12"/>
      <c r="NWG3285" s="12"/>
      <c r="NWH3285" s="53"/>
      <c r="NWJ3285" s="41"/>
      <c r="NWK3285" s="40"/>
      <c r="NWL3285" s="44"/>
      <c r="NWM3285" s="62"/>
      <c r="NWN3285" s="56"/>
      <c r="NWO3285" s="60"/>
      <c r="NWP3285" s="60"/>
      <c r="NWQ3285" s="60"/>
      <c r="NWR3285" s="60"/>
      <c r="NWS3285" s="46"/>
      <c r="NWT3285" s="65"/>
      <c r="NWU3285" s="19"/>
      <c r="NWV3285" s="48"/>
      <c r="NWW3285" s="41"/>
      <c r="NWX3285" s="44"/>
      <c r="NWY3285" s="18"/>
      <c r="NWZ3285" s="16"/>
      <c r="NXA3285" s="36"/>
      <c r="NXB3285" s="36"/>
      <c r="NXC3285" s="36"/>
      <c r="NXD3285" s="36"/>
      <c r="NXE3285" s="36"/>
      <c r="NXF3285" s="36"/>
      <c r="NXG3285" s="36"/>
      <c r="NXH3285" s="36"/>
      <c r="NXI3285" s="36"/>
      <c r="NXJ3285" s="36"/>
      <c r="NXK3285" s="36"/>
      <c r="NXL3285" s="36"/>
      <c r="NXM3285" s="36"/>
      <c r="NXN3285" s="12"/>
      <c r="NXO3285" s="12"/>
      <c r="NXP3285" s="12"/>
      <c r="NXQ3285" s="53"/>
      <c r="NXS3285" s="41"/>
      <c r="NXT3285" s="40"/>
      <c r="NXU3285" s="44"/>
      <c r="NXV3285" s="62"/>
      <c r="NXW3285" s="56"/>
      <c r="NXX3285" s="60"/>
      <c r="NXY3285" s="60"/>
      <c r="NXZ3285" s="60"/>
      <c r="NYA3285" s="60"/>
      <c r="NYB3285" s="46"/>
      <c r="NYC3285" s="65"/>
      <c r="NYD3285" s="19"/>
      <c r="NYE3285" s="48"/>
      <c r="NYF3285" s="41"/>
      <c r="NYG3285" s="44"/>
      <c r="NYH3285" s="18"/>
      <c r="NYI3285" s="16"/>
      <c r="NYJ3285" s="36"/>
      <c r="NYK3285" s="36"/>
      <c r="NYL3285" s="36"/>
      <c r="NYM3285" s="36"/>
      <c r="NYN3285" s="36"/>
      <c r="NYO3285" s="36"/>
      <c r="NYP3285" s="36"/>
      <c r="NYQ3285" s="36"/>
      <c r="NYR3285" s="36"/>
      <c r="NYS3285" s="36"/>
      <c r="NYT3285" s="36"/>
      <c r="NYU3285" s="36"/>
      <c r="NYV3285" s="36"/>
      <c r="NYW3285" s="12"/>
      <c r="NYX3285" s="12"/>
      <c r="NYY3285" s="12"/>
      <c r="NYZ3285" s="53"/>
      <c r="NZB3285" s="41"/>
      <c r="NZC3285" s="40"/>
      <c r="NZD3285" s="44"/>
      <c r="NZE3285" s="62"/>
      <c r="NZF3285" s="56"/>
      <c r="NZG3285" s="60"/>
      <c r="NZH3285" s="60"/>
      <c r="NZI3285" s="60"/>
      <c r="NZJ3285" s="60"/>
      <c r="NZK3285" s="46"/>
      <c r="NZL3285" s="65"/>
      <c r="NZM3285" s="19"/>
      <c r="NZN3285" s="48"/>
      <c r="NZO3285" s="41"/>
      <c r="NZP3285" s="44"/>
      <c r="NZQ3285" s="18"/>
      <c r="NZR3285" s="16"/>
      <c r="NZS3285" s="36"/>
      <c r="NZT3285" s="36"/>
      <c r="NZU3285" s="36"/>
      <c r="NZV3285" s="36"/>
      <c r="NZW3285" s="36"/>
      <c r="NZX3285" s="36"/>
      <c r="NZY3285" s="36"/>
      <c r="NZZ3285" s="36"/>
      <c r="OAA3285" s="36"/>
      <c r="OAB3285" s="36"/>
      <c r="OAC3285" s="36"/>
      <c r="OAD3285" s="36"/>
      <c r="OAE3285" s="36"/>
      <c r="OAF3285" s="12"/>
      <c r="OAG3285" s="12"/>
      <c r="OAH3285" s="12"/>
      <c r="OAI3285" s="53"/>
      <c r="OAK3285" s="41"/>
      <c r="OAL3285" s="40"/>
      <c r="OAM3285" s="44"/>
      <c r="OAN3285" s="62"/>
      <c r="OAO3285" s="56"/>
      <c r="OAP3285" s="60"/>
      <c r="OAQ3285" s="60"/>
      <c r="OAR3285" s="60"/>
      <c r="OAS3285" s="60"/>
      <c r="OAT3285" s="46"/>
      <c r="OAU3285" s="65"/>
      <c r="OAV3285" s="19"/>
      <c r="OAW3285" s="48"/>
      <c r="OAX3285" s="41"/>
      <c r="OAY3285" s="44"/>
      <c r="OAZ3285" s="18"/>
      <c r="OBA3285" s="16"/>
      <c r="OBB3285" s="36"/>
      <c r="OBC3285" s="36"/>
      <c r="OBD3285" s="36"/>
      <c r="OBE3285" s="36"/>
      <c r="OBF3285" s="36"/>
      <c r="OBG3285" s="36"/>
      <c r="OBH3285" s="36"/>
      <c r="OBI3285" s="36"/>
      <c r="OBJ3285" s="36"/>
      <c r="OBK3285" s="36"/>
      <c r="OBL3285" s="36"/>
      <c r="OBM3285" s="36"/>
      <c r="OBN3285" s="36"/>
      <c r="OBO3285" s="12"/>
      <c r="OBP3285" s="12"/>
      <c r="OBQ3285" s="12"/>
      <c r="OBR3285" s="53"/>
      <c r="OBT3285" s="41"/>
      <c r="OBU3285" s="40"/>
      <c r="OBV3285" s="44"/>
      <c r="OBW3285" s="62"/>
      <c r="OBX3285" s="56"/>
      <c r="OBY3285" s="60"/>
      <c r="OBZ3285" s="60"/>
      <c r="OCA3285" s="60"/>
      <c r="OCB3285" s="60"/>
      <c r="OCC3285" s="46"/>
      <c r="OCD3285" s="65"/>
      <c r="OCE3285" s="19"/>
      <c r="OCF3285" s="48"/>
      <c r="OCG3285" s="41"/>
      <c r="OCH3285" s="44"/>
      <c r="OCI3285" s="18"/>
      <c r="OCJ3285" s="16"/>
      <c r="OCK3285" s="36"/>
      <c r="OCL3285" s="36"/>
      <c r="OCM3285" s="36"/>
      <c r="OCN3285" s="36"/>
      <c r="OCO3285" s="36"/>
      <c r="OCP3285" s="36"/>
      <c r="OCQ3285" s="36"/>
      <c r="OCR3285" s="36"/>
      <c r="OCS3285" s="36"/>
      <c r="OCT3285" s="36"/>
      <c r="OCU3285" s="36"/>
      <c r="OCV3285" s="36"/>
      <c r="OCW3285" s="36"/>
      <c r="OCX3285" s="12"/>
      <c r="OCY3285" s="12"/>
      <c r="OCZ3285" s="12"/>
      <c r="ODA3285" s="53"/>
      <c r="ODC3285" s="41"/>
      <c r="ODD3285" s="40"/>
      <c r="ODE3285" s="44"/>
      <c r="ODF3285" s="62"/>
      <c r="ODG3285" s="56"/>
      <c r="ODH3285" s="60"/>
      <c r="ODI3285" s="60"/>
      <c r="ODJ3285" s="60"/>
      <c r="ODK3285" s="60"/>
      <c r="ODL3285" s="46"/>
      <c r="ODM3285" s="65"/>
      <c r="ODN3285" s="19"/>
      <c r="ODO3285" s="48"/>
      <c r="ODP3285" s="41"/>
      <c r="ODQ3285" s="44"/>
      <c r="ODR3285" s="18"/>
      <c r="ODS3285" s="16"/>
      <c r="ODT3285" s="36"/>
      <c r="ODU3285" s="36"/>
      <c r="ODV3285" s="36"/>
      <c r="ODW3285" s="36"/>
      <c r="ODX3285" s="36"/>
      <c r="ODY3285" s="36"/>
      <c r="ODZ3285" s="36"/>
      <c r="OEA3285" s="36"/>
      <c r="OEB3285" s="36"/>
      <c r="OEC3285" s="36"/>
      <c r="OED3285" s="36"/>
      <c r="OEE3285" s="36"/>
      <c r="OEF3285" s="36"/>
      <c r="OEG3285" s="12"/>
      <c r="OEH3285" s="12"/>
      <c r="OEI3285" s="12"/>
      <c r="OEJ3285" s="53"/>
      <c r="OEL3285" s="41"/>
      <c r="OEM3285" s="40"/>
      <c r="OEN3285" s="44"/>
      <c r="OEO3285" s="62"/>
      <c r="OEP3285" s="56"/>
      <c r="OEQ3285" s="60"/>
      <c r="OER3285" s="60"/>
      <c r="OES3285" s="60"/>
      <c r="OET3285" s="60"/>
      <c r="OEU3285" s="46"/>
      <c r="OEV3285" s="65"/>
      <c r="OEW3285" s="19"/>
      <c r="OEX3285" s="48"/>
      <c r="OEY3285" s="41"/>
      <c r="OEZ3285" s="44"/>
      <c r="OFA3285" s="18"/>
      <c r="OFB3285" s="16"/>
      <c r="OFC3285" s="36"/>
      <c r="OFD3285" s="36"/>
      <c r="OFE3285" s="36"/>
      <c r="OFF3285" s="36"/>
      <c r="OFG3285" s="36"/>
      <c r="OFH3285" s="36"/>
      <c r="OFI3285" s="36"/>
      <c r="OFJ3285" s="36"/>
      <c r="OFK3285" s="36"/>
      <c r="OFL3285" s="36"/>
      <c r="OFM3285" s="36"/>
      <c r="OFN3285" s="36"/>
      <c r="OFO3285" s="36"/>
      <c r="OFP3285" s="12"/>
      <c r="OFQ3285" s="12"/>
      <c r="OFR3285" s="12"/>
      <c r="OFS3285" s="53"/>
      <c r="OFU3285" s="41"/>
      <c r="OFV3285" s="40"/>
      <c r="OFW3285" s="44"/>
      <c r="OFX3285" s="62"/>
      <c r="OFY3285" s="56"/>
      <c r="OFZ3285" s="60"/>
      <c r="OGA3285" s="60"/>
      <c r="OGB3285" s="60"/>
      <c r="OGC3285" s="60"/>
      <c r="OGD3285" s="46"/>
      <c r="OGE3285" s="65"/>
      <c r="OGF3285" s="19"/>
      <c r="OGG3285" s="48"/>
      <c r="OGH3285" s="41"/>
      <c r="OGI3285" s="44"/>
      <c r="OGJ3285" s="18"/>
      <c r="OGK3285" s="16"/>
      <c r="OGL3285" s="36"/>
      <c r="OGM3285" s="36"/>
      <c r="OGN3285" s="36"/>
      <c r="OGO3285" s="36"/>
      <c r="OGP3285" s="36"/>
      <c r="OGQ3285" s="36"/>
      <c r="OGR3285" s="36"/>
      <c r="OGS3285" s="36"/>
      <c r="OGT3285" s="36"/>
      <c r="OGU3285" s="36"/>
      <c r="OGV3285" s="36"/>
      <c r="OGW3285" s="36"/>
      <c r="OGX3285" s="36"/>
      <c r="OGY3285" s="12"/>
      <c r="OGZ3285" s="12"/>
      <c r="OHA3285" s="12"/>
      <c r="OHB3285" s="53"/>
      <c r="OHD3285" s="41"/>
      <c r="OHE3285" s="40"/>
      <c r="OHF3285" s="44"/>
      <c r="OHG3285" s="62"/>
      <c r="OHH3285" s="56"/>
      <c r="OHI3285" s="60"/>
      <c r="OHJ3285" s="60"/>
      <c r="OHK3285" s="60"/>
      <c r="OHL3285" s="60"/>
      <c r="OHM3285" s="46"/>
      <c r="OHN3285" s="65"/>
      <c r="OHO3285" s="19"/>
      <c r="OHP3285" s="48"/>
      <c r="OHQ3285" s="41"/>
      <c r="OHR3285" s="44"/>
      <c r="OHS3285" s="18"/>
      <c r="OHT3285" s="16"/>
      <c r="OHU3285" s="36"/>
      <c r="OHV3285" s="36"/>
      <c r="OHW3285" s="36"/>
      <c r="OHX3285" s="36"/>
      <c r="OHY3285" s="36"/>
      <c r="OHZ3285" s="36"/>
      <c r="OIA3285" s="36"/>
      <c r="OIB3285" s="36"/>
      <c r="OIC3285" s="36"/>
      <c r="OID3285" s="36"/>
      <c r="OIE3285" s="36"/>
      <c r="OIF3285" s="36"/>
      <c r="OIG3285" s="36"/>
      <c r="OIH3285" s="12"/>
      <c r="OII3285" s="12"/>
      <c r="OIJ3285" s="12"/>
      <c r="OIK3285" s="53"/>
      <c r="OIM3285" s="41"/>
      <c r="OIN3285" s="40"/>
      <c r="OIO3285" s="44"/>
      <c r="OIP3285" s="62"/>
      <c r="OIQ3285" s="56"/>
      <c r="OIR3285" s="60"/>
      <c r="OIS3285" s="60"/>
      <c r="OIT3285" s="60"/>
      <c r="OIU3285" s="60"/>
      <c r="OIV3285" s="46"/>
      <c r="OIW3285" s="65"/>
      <c r="OIX3285" s="19"/>
      <c r="OIY3285" s="48"/>
      <c r="OIZ3285" s="41"/>
      <c r="OJA3285" s="44"/>
      <c r="OJB3285" s="18"/>
      <c r="OJC3285" s="16"/>
      <c r="OJD3285" s="36"/>
      <c r="OJE3285" s="36"/>
      <c r="OJF3285" s="36"/>
      <c r="OJG3285" s="36"/>
      <c r="OJH3285" s="36"/>
      <c r="OJI3285" s="36"/>
      <c r="OJJ3285" s="36"/>
      <c r="OJK3285" s="36"/>
      <c r="OJL3285" s="36"/>
      <c r="OJM3285" s="36"/>
      <c r="OJN3285" s="36"/>
      <c r="OJO3285" s="36"/>
      <c r="OJP3285" s="36"/>
      <c r="OJQ3285" s="12"/>
      <c r="OJR3285" s="12"/>
      <c r="OJS3285" s="12"/>
      <c r="OJT3285" s="53"/>
      <c r="OJV3285" s="41"/>
      <c r="OJW3285" s="40"/>
      <c r="OJX3285" s="44"/>
      <c r="OJY3285" s="62"/>
      <c r="OJZ3285" s="56"/>
      <c r="OKA3285" s="60"/>
      <c r="OKB3285" s="60"/>
      <c r="OKC3285" s="60"/>
      <c r="OKD3285" s="60"/>
      <c r="OKE3285" s="46"/>
      <c r="OKF3285" s="65"/>
      <c r="OKG3285" s="19"/>
      <c r="OKH3285" s="48"/>
      <c r="OKI3285" s="41"/>
      <c r="OKJ3285" s="44"/>
      <c r="OKK3285" s="18"/>
      <c r="OKL3285" s="16"/>
      <c r="OKM3285" s="36"/>
      <c r="OKN3285" s="36"/>
      <c r="OKO3285" s="36"/>
      <c r="OKP3285" s="36"/>
      <c r="OKQ3285" s="36"/>
      <c r="OKR3285" s="36"/>
      <c r="OKS3285" s="36"/>
      <c r="OKT3285" s="36"/>
      <c r="OKU3285" s="36"/>
      <c r="OKV3285" s="36"/>
      <c r="OKW3285" s="36"/>
      <c r="OKX3285" s="36"/>
      <c r="OKY3285" s="36"/>
      <c r="OKZ3285" s="12"/>
      <c r="OLA3285" s="12"/>
      <c r="OLB3285" s="12"/>
      <c r="OLC3285" s="53"/>
      <c r="OLE3285" s="41"/>
      <c r="OLF3285" s="40"/>
      <c r="OLG3285" s="44"/>
      <c r="OLH3285" s="62"/>
      <c r="OLI3285" s="56"/>
      <c r="OLJ3285" s="60"/>
      <c r="OLK3285" s="60"/>
      <c r="OLL3285" s="60"/>
      <c r="OLM3285" s="60"/>
      <c r="OLN3285" s="46"/>
      <c r="OLO3285" s="65"/>
      <c r="OLP3285" s="19"/>
      <c r="OLQ3285" s="48"/>
      <c r="OLR3285" s="41"/>
      <c r="OLS3285" s="44"/>
      <c r="OLT3285" s="18"/>
      <c r="OLU3285" s="16"/>
      <c r="OLV3285" s="36"/>
      <c r="OLW3285" s="36"/>
      <c r="OLX3285" s="36"/>
      <c r="OLY3285" s="36"/>
      <c r="OLZ3285" s="36"/>
      <c r="OMA3285" s="36"/>
      <c r="OMB3285" s="36"/>
      <c r="OMC3285" s="36"/>
      <c r="OMD3285" s="36"/>
      <c r="OME3285" s="36"/>
      <c r="OMF3285" s="36"/>
      <c r="OMG3285" s="36"/>
      <c r="OMH3285" s="36"/>
      <c r="OMI3285" s="12"/>
      <c r="OMJ3285" s="12"/>
      <c r="OMK3285" s="12"/>
      <c r="OML3285" s="53"/>
      <c r="OMN3285" s="41"/>
      <c r="OMO3285" s="40"/>
      <c r="OMP3285" s="44"/>
      <c r="OMQ3285" s="62"/>
      <c r="OMR3285" s="56"/>
      <c r="OMS3285" s="60"/>
      <c r="OMT3285" s="60"/>
      <c r="OMU3285" s="60"/>
      <c r="OMV3285" s="60"/>
      <c r="OMW3285" s="46"/>
      <c r="OMX3285" s="65"/>
      <c r="OMY3285" s="19"/>
      <c r="OMZ3285" s="48"/>
      <c r="ONA3285" s="41"/>
      <c r="ONB3285" s="44"/>
      <c r="ONC3285" s="18"/>
      <c r="OND3285" s="16"/>
      <c r="ONE3285" s="36"/>
      <c r="ONF3285" s="36"/>
      <c r="ONG3285" s="36"/>
      <c r="ONH3285" s="36"/>
      <c r="ONI3285" s="36"/>
      <c r="ONJ3285" s="36"/>
      <c r="ONK3285" s="36"/>
      <c r="ONL3285" s="36"/>
      <c r="ONM3285" s="36"/>
      <c r="ONN3285" s="36"/>
      <c r="ONO3285" s="36"/>
      <c r="ONP3285" s="36"/>
      <c r="ONQ3285" s="36"/>
      <c r="ONR3285" s="12"/>
      <c r="ONS3285" s="12"/>
      <c r="ONT3285" s="12"/>
      <c r="ONU3285" s="53"/>
      <c r="ONW3285" s="41"/>
      <c r="ONX3285" s="40"/>
      <c r="ONY3285" s="44"/>
      <c r="ONZ3285" s="62"/>
      <c r="OOA3285" s="56"/>
      <c r="OOB3285" s="60"/>
      <c r="OOC3285" s="60"/>
      <c r="OOD3285" s="60"/>
      <c r="OOE3285" s="60"/>
      <c r="OOF3285" s="46"/>
      <c r="OOG3285" s="65"/>
      <c r="OOH3285" s="19"/>
      <c r="OOI3285" s="48"/>
      <c r="OOJ3285" s="41"/>
      <c r="OOK3285" s="44"/>
      <c r="OOL3285" s="18"/>
      <c r="OOM3285" s="16"/>
      <c r="OON3285" s="36"/>
      <c r="OOO3285" s="36"/>
      <c r="OOP3285" s="36"/>
      <c r="OOQ3285" s="36"/>
      <c r="OOR3285" s="36"/>
      <c r="OOS3285" s="36"/>
      <c r="OOT3285" s="36"/>
      <c r="OOU3285" s="36"/>
      <c r="OOV3285" s="36"/>
      <c r="OOW3285" s="36"/>
      <c r="OOX3285" s="36"/>
      <c r="OOY3285" s="36"/>
      <c r="OOZ3285" s="36"/>
      <c r="OPA3285" s="12"/>
      <c r="OPB3285" s="12"/>
      <c r="OPC3285" s="12"/>
      <c r="OPD3285" s="53"/>
      <c r="OPF3285" s="41"/>
      <c r="OPG3285" s="40"/>
      <c r="OPH3285" s="44"/>
      <c r="OPI3285" s="62"/>
      <c r="OPJ3285" s="56"/>
      <c r="OPK3285" s="60"/>
      <c r="OPL3285" s="60"/>
      <c r="OPM3285" s="60"/>
      <c r="OPN3285" s="60"/>
      <c r="OPO3285" s="46"/>
      <c r="OPP3285" s="65"/>
      <c r="OPQ3285" s="19"/>
      <c r="OPR3285" s="48"/>
      <c r="OPS3285" s="41"/>
      <c r="OPT3285" s="44"/>
      <c r="OPU3285" s="18"/>
      <c r="OPV3285" s="16"/>
      <c r="OPW3285" s="36"/>
      <c r="OPX3285" s="36"/>
      <c r="OPY3285" s="36"/>
      <c r="OPZ3285" s="36"/>
      <c r="OQA3285" s="36"/>
      <c r="OQB3285" s="36"/>
      <c r="OQC3285" s="36"/>
      <c r="OQD3285" s="36"/>
      <c r="OQE3285" s="36"/>
      <c r="OQF3285" s="36"/>
      <c r="OQG3285" s="36"/>
      <c r="OQH3285" s="36"/>
      <c r="OQI3285" s="36"/>
      <c r="OQJ3285" s="12"/>
      <c r="OQK3285" s="12"/>
      <c r="OQL3285" s="12"/>
      <c r="OQM3285" s="53"/>
      <c r="OQO3285" s="41"/>
      <c r="OQP3285" s="40"/>
      <c r="OQQ3285" s="44"/>
      <c r="OQR3285" s="62"/>
      <c r="OQS3285" s="56"/>
      <c r="OQT3285" s="60"/>
      <c r="OQU3285" s="60"/>
      <c r="OQV3285" s="60"/>
      <c r="OQW3285" s="60"/>
      <c r="OQX3285" s="46"/>
      <c r="OQY3285" s="65"/>
      <c r="OQZ3285" s="19"/>
      <c r="ORA3285" s="48"/>
      <c r="ORB3285" s="41"/>
      <c r="ORC3285" s="44"/>
      <c r="ORD3285" s="18"/>
      <c r="ORE3285" s="16"/>
      <c r="ORF3285" s="36"/>
      <c r="ORG3285" s="36"/>
      <c r="ORH3285" s="36"/>
      <c r="ORI3285" s="36"/>
      <c r="ORJ3285" s="36"/>
      <c r="ORK3285" s="36"/>
      <c r="ORL3285" s="36"/>
      <c r="ORM3285" s="36"/>
      <c r="ORN3285" s="36"/>
      <c r="ORO3285" s="36"/>
      <c r="ORP3285" s="36"/>
      <c r="ORQ3285" s="36"/>
      <c r="ORR3285" s="36"/>
      <c r="ORS3285" s="12"/>
      <c r="ORT3285" s="12"/>
      <c r="ORU3285" s="12"/>
      <c r="ORV3285" s="53"/>
      <c r="ORX3285" s="41"/>
      <c r="ORY3285" s="40"/>
      <c r="ORZ3285" s="44"/>
      <c r="OSA3285" s="62"/>
      <c r="OSB3285" s="56"/>
      <c r="OSC3285" s="60"/>
      <c r="OSD3285" s="60"/>
      <c r="OSE3285" s="60"/>
      <c r="OSF3285" s="60"/>
      <c r="OSG3285" s="46"/>
      <c r="OSH3285" s="65"/>
      <c r="OSI3285" s="19"/>
      <c r="OSJ3285" s="48"/>
      <c r="OSK3285" s="41"/>
      <c r="OSL3285" s="44"/>
      <c r="OSM3285" s="18"/>
      <c r="OSN3285" s="16"/>
      <c r="OSO3285" s="36"/>
      <c r="OSP3285" s="36"/>
      <c r="OSQ3285" s="36"/>
      <c r="OSR3285" s="36"/>
      <c r="OSS3285" s="36"/>
      <c r="OST3285" s="36"/>
      <c r="OSU3285" s="36"/>
      <c r="OSV3285" s="36"/>
      <c r="OSW3285" s="36"/>
      <c r="OSX3285" s="36"/>
      <c r="OSY3285" s="36"/>
      <c r="OSZ3285" s="36"/>
      <c r="OTA3285" s="36"/>
      <c r="OTB3285" s="12"/>
      <c r="OTC3285" s="12"/>
      <c r="OTD3285" s="12"/>
      <c r="OTE3285" s="53"/>
      <c r="OTG3285" s="41"/>
      <c r="OTH3285" s="40"/>
      <c r="OTI3285" s="44"/>
      <c r="OTJ3285" s="62"/>
      <c r="OTK3285" s="56"/>
      <c r="OTL3285" s="60"/>
      <c r="OTM3285" s="60"/>
      <c r="OTN3285" s="60"/>
      <c r="OTO3285" s="60"/>
      <c r="OTP3285" s="46"/>
      <c r="OTQ3285" s="65"/>
      <c r="OTR3285" s="19"/>
      <c r="OTS3285" s="48"/>
      <c r="OTT3285" s="41"/>
      <c r="OTU3285" s="44"/>
      <c r="OTV3285" s="18"/>
      <c r="OTW3285" s="16"/>
      <c r="OTX3285" s="36"/>
      <c r="OTY3285" s="36"/>
      <c r="OTZ3285" s="36"/>
      <c r="OUA3285" s="36"/>
      <c r="OUB3285" s="36"/>
      <c r="OUC3285" s="36"/>
      <c r="OUD3285" s="36"/>
      <c r="OUE3285" s="36"/>
      <c r="OUF3285" s="36"/>
      <c r="OUG3285" s="36"/>
      <c r="OUH3285" s="36"/>
      <c r="OUI3285" s="36"/>
      <c r="OUJ3285" s="36"/>
      <c r="OUK3285" s="12"/>
      <c r="OUL3285" s="12"/>
      <c r="OUM3285" s="12"/>
      <c r="OUN3285" s="53"/>
      <c r="OUP3285" s="41"/>
      <c r="OUQ3285" s="40"/>
      <c r="OUR3285" s="44"/>
      <c r="OUS3285" s="62"/>
      <c r="OUT3285" s="56"/>
      <c r="OUU3285" s="60"/>
      <c r="OUV3285" s="60"/>
      <c r="OUW3285" s="60"/>
      <c r="OUX3285" s="60"/>
      <c r="OUY3285" s="46"/>
      <c r="OUZ3285" s="65"/>
      <c r="OVA3285" s="19"/>
      <c r="OVB3285" s="48"/>
      <c r="OVC3285" s="41"/>
      <c r="OVD3285" s="44"/>
      <c r="OVE3285" s="18"/>
      <c r="OVF3285" s="16"/>
      <c r="OVG3285" s="36"/>
      <c r="OVH3285" s="36"/>
      <c r="OVI3285" s="36"/>
      <c r="OVJ3285" s="36"/>
      <c r="OVK3285" s="36"/>
      <c r="OVL3285" s="36"/>
      <c r="OVM3285" s="36"/>
      <c r="OVN3285" s="36"/>
      <c r="OVO3285" s="36"/>
      <c r="OVP3285" s="36"/>
      <c r="OVQ3285" s="36"/>
      <c r="OVR3285" s="36"/>
      <c r="OVS3285" s="36"/>
      <c r="OVT3285" s="12"/>
      <c r="OVU3285" s="12"/>
      <c r="OVV3285" s="12"/>
      <c r="OVW3285" s="53"/>
      <c r="OVY3285" s="41"/>
      <c r="OVZ3285" s="40"/>
      <c r="OWA3285" s="44"/>
      <c r="OWB3285" s="62"/>
      <c r="OWC3285" s="56"/>
      <c r="OWD3285" s="60"/>
      <c r="OWE3285" s="60"/>
      <c r="OWF3285" s="60"/>
      <c r="OWG3285" s="60"/>
      <c r="OWH3285" s="46"/>
      <c r="OWI3285" s="65"/>
      <c r="OWJ3285" s="19"/>
      <c r="OWK3285" s="48"/>
      <c r="OWL3285" s="41"/>
      <c r="OWM3285" s="44"/>
      <c r="OWN3285" s="18"/>
      <c r="OWO3285" s="16"/>
      <c r="OWP3285" s="36"/>
      <c r="OWQ3285" s="36"/>
      <c r="OWR3285" s="36"/>
      <c r="OWS3285" s="36"/>
      <c r="OWT3285" s="36"/>
      <c r="OWU3285" s="36"/>
      <c r="OWV3285" s="36"/>
      <c r="OWW3285" s="36"/>
      <c r="OWX3285" s="36"/>
      <c r="OWY3285" s="36"/>
      <c r="OWZ3285" s="36"/>
      <c r="OXA3285" s="36"/>
      <c r="OXB3285" s="36"/>
      <c r="OXC3285" s="12"/>
      <c r="OXD3285" s="12"/>
      <c r="OXE3285" s="12"/>
      <c r="OXF3285" s="53"/>
      <c r="OXH3285" s="41"/>
      <c r="OXI3285" s="40"/>
      <c r="OXJ3285" s="44"/>
      <c r="OXK3285" s="62"/>
      <c r="OXL3285" s="56"/>
      <c r="OXM3285" s="60"/>
      <c r="OXN3285" s="60"/>
      <c r="OXO3285" s="60"/>
      <c r="OXP3285" s="60"/>
      <c r="OXQ3285" s="46"/>
      <c r="OXR3285" s="65"/>
      <c r="OXS3285" s="19"/>
      <c r="OXT3285" s="48"/>
      <c r="OXU3285" s="41"/>
      <c r="OXV3285" s="44"/>
      <c r="OXW3285" s="18"/>
      <c r="OXX3285" s="16"/>
      <c r="OXY3285" s="36"/>
      <c r="OXZ3285" s="36"/>
      <c r="OYA3285" s="36"/>
      <c r="OYB3285" s="36"/>
      <c r="OYC3285" s="36"/>
      <c r="OYD3285" s="36"/>
      <c r="OYE3285" s="36"/>
      <c r="OYF3285" s="36"/>
      <c r="OYG3285" s="36"/>
      <c r="OYH3285" s="36"/>
      <c r="OYI3285" s="36"/>
      <c r="OYJ3285" s="36"/>
      <c r="OYK3285" s="36"/>
      <c r="OYL3285" s="12"/>
      <c r="OYM3285" s="12"/>
      <c r="OYN3285" s="12"/>
      <c r="OYO3285" s="53"/>
      <c r="OYQ3285" s="41"/>
      <c r="OYR3285" s="40"/>
      <c r="OYS3285" s="44"/>
      <c r="OYT3285" s="62"/>
      <c r="OYU3285" s="56"/>
      <c r="OYV3285" s="60"/>
      <c r="OYW3285" s="60"/>
      <c r="OYX3285" s="60"/>
      <c r="OYY3285" s="60"/>
      <c r="OYZ3285" s="46"/>
      <c r="OZA3285" s="65"/>
      <c r="OZB3285" s="19"/>
      <c r="OZC3285" s="48"/>
      <c r="OZD3285" s="41"/>
      <c r="OZE3285" s="44"/>
      <c r="OZF3285" s="18"/>
      <c r="OZG3285" s="16"/>
      <c r="OZH3285" s="36"/>
      <c r="OZI3285" s="36"/>
      <c r="OZJ3285" s="36"/>
      <c r="OZK3285" s="36"/>
      <c r="OZL3285" s="36"/>
      <c r="OZM3285" s="36"/>
      <c r="OZN3285" s="36"/>
      <c r="OZO3285" s="36"/>
      <c r="OZP3285" s="36"/>
      <c r="OZQ3285" s="36"/>
      <c r="OZR3285" s="36"/>
      <c r="OZS3285" s="36"/>
      <c r="OZT3285" s="36"/>
      <c r="OZU3285" s="12"/>
      <c r="OZV3285" s="12"/>
      <c r="OZW3285" s="12"/>
      <c r="OZX3285" s="53"/>
      <c r="OZZ3285" s="41"/>
      <c r="PAA3285" s="40"/>
      <c r="PAB3285" s="44"/>
      <c r="PAC3285" s="62"/>
      <c r="PAD3285" s="56"/>
      <c r="PAE3285" s="60"/>
      <c r="PAF3285" s="60"/>
      <c r="PAG3285" s="60"/>
      <c r="PAH3285" s="60"/>
      <c r="PAI3285" s="46"/>
      <c r="PAJ3285" s="65"/>
      <c r="PAK3285" s="19"/>
      <c r="PAL3285" s="48"/>
      <c r="PAM3285" s="41"/>
      <c r="PAN3285" s="44"/>
      <c r="PAO3285" s="18"/>
      <c r="PAP3285" s="16"/>
      <c r="PAQ3285" s="36"/>
      <c r="PAR3285" s="36"/>
      <c r="PAS3285" s="36"/>
      <c r="PAT3285" s="36"/>
      <c r="PAU3285" s="36"/>
      <c r="PAV3285" s="36"/>
      <c r="PAW3285" s="36"/>
      <c r="PAX3285" s="36"/>
      <c r="PAY3285" s="36"/>
      <c r="PAZ3285" s="36"/>
      <c r="PBA3285" s="36"/>
      <c r="PBB3285" s="36"/>
      <c r="PBC3285" s="36"/>
      <c r="PBD3285" s="12"/>
      <c r="PBE3285" s="12"/>
      <c r="PBF3285" s="12"/>
      <c r="PBG3285" s="53"/>
      <c r="PBI3285" s="41"/>
      <c r="PBJ3285" s="40"/>
      <c r="PBK3285" s="44"/>
      <c r="PBL3285" s="62"/>
      <c r="PBM3285" s="56"/>
      <c r="PBN3285" s="60"/>
      <c r="PBO3285" s="60"/>
      <c r="PBP3285" s="60"/>
      <c r="PBQ3285" s="60"/>
      <c r="PBR3285" s="46"/>
      <c r="PBS3285" s="65"/>
      <c r="PBT3285" s="19"/>
      <c r="PBU3285" s="48"/>
      <c r="PBV3285" s="41"/>
      <c r="PBW3285" s="44"/>
      <c r="PBX3285" s="18"/>
      <c r="PBY3285" s="16"/>
      <c r="PBZ3285" s="36"/>
      <c r="PCA3285" s="36"/>
      <c r="PCB3285" s="36"/>
      <c r="PCC3285" s="36"/>
      <c r="PCD3285" s="36"/>
      <c r="PCE3285" s="36"/>
      <c r="PCF3285" s="36"/>
      <c r="PCG3285" s="36"/>
      <c r="PCH3285" s="36"/>
      <c r="PCI3285" s="36"/>
      <c r="PCJ3285" s="36"/>
      <c r="PCK3285" s="36"/>
      <c r="PCL3285" s="36"/>
      <c r="PCM3285" s="12"/>
      <c r="PCN3285" s="12"/>
      <c r="PCO3285" s="12"/>
      <c r="PCP3285" s="53"/>
      <c r="PCR3285" s="41"/>
      <c r="PCS3285" s="40"/>
      <c r="PCT3285" s="44"/>
      <c r="PCU3285" s="62"/>
      <c r="PCV3285" s="56"/>
      <c r="PCW3285" s="60"/>
      <c r="PCX3285" s="60"/>
      <c r="PCY3285" s="60"/>
      <c r="PCZ3285" s="60"/>
      <c r="PDA3285" s="46"/>
      <c r="PDB3285" s="65"/>
      <c r="PDC3285" s="19"/>
      <c r="PDD3285" s="48"/>
      <c r="PDE3285" s="41"/>
      <c r="PDF3285" s="44"/>
      <c r="PDG3285" s="18"/>
      <c r="PDH3285" s="16"/>
      <c r="PDI3285" s="36"/>
      <c r="PDJ3285" s="36"/>
      <c r="PDK3285" s="36"/>
      <c r="PDL3285" s="36"/>
      <c r="PDM3285" s="36"/>
      <c r="PDN3285" s="36"/>
      <c r="PDO3285" s="36"/>
      <c r="PDP3285" s="36"/>
      <c r="PDQ3285" s="36"/>
      <c r="PDR3285" s="36"/>
      <c r="PDS3285" s="36"/>
      <c r="PDT3285" s="36"/>
      <c r="PDU3285" s="36"/>
      <c r="PDV3285" s="12"/>
      <c r="PDW3285" s="12"/>
      <c r="PDX3285" s="12"/>
      <c r="PDY3285" s="53"/>
      <c r="PEA3285" s="41"/>
      <c r="PEB3285" s="40"/>
      <c r="PEC3285" s="44"/>
      <c r="PED3285" s="62"/>
      <c r="PEE3285" s="56"/>
      <c r="PEF3285" s="60"/>
      <c r="PEG3285" s="60"/>
      <c r="PEH3285" s="60"/>
      <c r="PEI3285" s="60"/>
      <c r="PEJ3285" s="46"/>
      <c r="PEK3285" s="65"/>
      <c r="PEL3285" s="19"/>
      <c r="PEM3285" s="48"/>
      <c r="PEN3285" s="41"/>
      <c r="PEO3285" s="44"/>
      <c r="PEP3285" s="18"/>
      <c r="PEQ3285" s="16"/>
      <c r="PER3285" s="36"/>
      <c r="PES3285" s="36"/>
      <c r="PET3285" s="36"/>
      <c r="PEU3285" s="36"/>
      <c r="PEV3285" s="36"/>
      <c r="PEW3285" s="36"/>
      <c r="PEX3285" s="36"/>
      <c r="PEY3285" s="36"/>
      <c r="PEZ3285" s="36"/>
      <c r="PFA3285" s="36"/>
      <c r="PFB3285" s="36"/>
      <c r="PFC3285" s="36"/>
      <c r="PFD3285" s="36"/>
      <c r="PFE3285" s="12"/>
      <c r="PFF3285" s="12"/>
      <c r="PFG3285" s="12"/>
      <c r="PFH3285" s="53"/>
      <c r="PFJ3285" s="41"/>
      <c r="PFK3285" s="40"/>
      <c r="PFL3285" s="44"/>
      <c r="PFM3285" s="62"/>
      <c r="PFN3285" s="56"/>
      <c r="PFO3285" s="60"/>
      <c r="PFP3285" s="60"/>
      <c r="PFQ3285" s="60"/>
      <c r="PFR3285" s="60"/>
      <c r="PFS3285" s="46"/>
      <c r="PFT3285" s="65"/>
      <c r="PFU3285" s="19"/>
      <c r="PFV3285" s="48"/>
      <c r="PFW3285" s="41"/>
      <c r="PFX3285" s="44"/>
      <c r="PFY3285" s="18"/>
      <c r="PFZ3285" s="16"/>
      <c r="PGA3285" s="36"/>
      <c r="PGB3285" s="36"/>
      <c r="PGC3285" s="36"/>
      <c r="PGD3285" s="36"/>
      <c r="PGE3285" s="36"/>
      <c r="PGF3285" s="36"/>
      <c r="PGG3285" s="36"/>
      <c r="PGH3285" s="36"/>
      <c r="PGI3285" s="36"/>
      <c r="PGJ3285" s="36"/>
      <c r="PGK3285" s="36"/>
      <c r="PGL3285" s="36"/>
      <c r="PGM3285" s="36"/>
      <c r="PGN3285" s="12"/>
      <c r="PGO3285" s="12"/>
      <c r="PGP3285" s="12"/>
      <c r="PGQ3285" s="53"/>
      <c r="PGS3285" s="41"/>
      <c r="PGT3285" s="40"/>
      <c r="PGU3285" s="44"/>
      <c r="PGV3285" s="62"/>
      <c r="PGW3285" s="56"/>
      <c r="PGX3285" s="60"/>
      <c r="PGY3285" s="60"/>
      <c r="PGZ3285" s="60"/>
      <c r="PHA3285" s="60"/>
      <c r="PHB3285" s="46"/>
      <c r="PHC3285" s="65"/>
      <c r="PHD3285" s="19"/>
      <c r="PHE3285" s="48"/>
      <c r="PHF3285" s="41"/>
      <c r="PHG3285" s="44"/>
      <c r="PHH3285" s="18"/>
      <c r="PHI3285" s="16"/>
      <c r="PHJ3285" s="36"/>
      <c r="PHK3285" s="36"/>
      <c r="PHL3285" s="36"/>
      <c r="PHM3285" s="36"/>
      <c r="PHN3285" s="36"/>
      <c r="PHO3285" s="36"/>
      <c r="PHP3285" s="36"/>
      <c r="PHQ3285" s="36"/>
      <c r="PHR3285" s="36"/>
      <c r="PHS3285" s="36"/>
      <c r="PHT3285" s="36"/>
      <c r="PHU3285" s="36"/>
      <c r="PHV3285" s="36"/>
      <c r="PHW3285" s="12"/>
      <c r="PHX3285" s="12"/>
      <c r="PHY3285" s="12"/>
      <c r="PHZ3285" s="53"/>
      <c r="PIB3285" s="41"/>
      <c r="PIC3285" s="40"/>
      <c r="PID3285" s="44"/>
      <c r="PIE3285" s="62"/>
      <c r="PIF3285" s="56"/>
      <c r="PIG3285" s="60"/>
      <c r="PIH3285" s="60"/>
      <c r="PII3285" s="60"/>
      <c r="PIJ3285" s="60"/>
      <c r="PIK3285" s="46"/>
      <c r="PIL3285" s="65"/>
      <c r="PIM3285" s="19"/>
      <c r="PIN3285" s="48"/>
      <c r="PIO3285" s="41"/>
      <c r="PIP3285" s="44"/>
      <c r="PIQ3285" s="18"/>
      <c r="PIR3285" s="16"/>
      <c r="PIS3285" s="36"/>
      <c r="PIT3285" s="36"/>
      <c r="PIU3285" s="36"/>
      <c r="PIV3285" s="36"/>
      <c r="PIW3285" s="36"/>
      <c r="PIX3285" s="36"/>
      <c r="PIY3285" s="36"/>
      <c r="PIZ3285" s="36"/>
      <c r="PJA3285" s="36"/>
      <c r="PJB3285" s="36"/>
      <c r="PJC3285" s="36"/>
      <c r="PJD3285" s="36"/>
      <c r="PJE3285" s="36"/>
      <c r="PJF3285" s="12"/>
      <c r="PJG3285" s="12"/>
      <c r="PJH3285" s="12"/>
      <c r="PJI3285" s="53"/>
      <c r="PJK3285" s="41"/>
      <c r="PJL3285" s="40"/>
      <c r="PJM3285" s="44"/>
      <c r="PJN3285" s="62"/>
      <c r="PJO3285" s="56"/>
      <c r="PJP3285" s="60"/>
      <c r="PJQ3285" s="60"/>
      <c r="PJR3285" s="60"/>
      <c r="PJS3285" s="60"/>
      <c r="PJT3285" s="46"/>
      <c r="PJU3285" s="65"/>
      <c r="PJV3285" s="19"/>
      <c r="PJW3285" s="48"/>
      <c r="PJX3285" s="41"/>
      <c r="PJY3285" s="44"/>
      <c r="PJZ3285" s="18"/>
      <c r="PKA3285" s="16"/>
      <c r="PKB3285" s="36"/>
      <c r="PKC3285" s="36"/>
      <c r="PKD3285" s="36"/>
      <c r="PKE3285" s="36"/>
      <c r="PKF3285" s="36"/>
      <c r="PKG3285" s="36"/>
      <c r="PKH3285" s="36"/>
      <c r="PKI3285" s="36"/>
      <c r="PKJ3285" s="36"/>
      <c r="PKK3285" s="36"/>
      <c r="PKL3285" s="36"/>
      <c r="PKM3285" s="36"/>
      <c r="PKN3285" s="36"/>
      <c r="PKO3285" s="12"/>
      <c r="PKP3285" s="12"/>
      <c r="PKQ3285" s="12"/>
      <c r="PKR3285" s="53"/>
      <c r="PKT3285" s="41"/>
      <c r="PKU3285" s="40"/>
      <c r="PKV3285" s="44"/>
      <c r="PKW3285" s="62"/>
      <c r="PKX3285" s="56"/>
      <c r="PKY3285" s="60"/>
      <c r="PKZ3285" s="60"/>
      <c r="PLA3285" s="60"/>
      <c r="PLB3285" s="60"/>
      <c r="PLC3285" s="46"/>
      <c r="PLD3285" s="65"/>
      <c r="PLE3285" s="19"/>
      <c r="PLF3285" s="48"/>
      <c r="PLG3285" s="41"/>
      <c r="PLH3285" s="44"/>
      <c r="PLI3285" s="18"/>
      <c r="PLJ3285" s="16"/>
      <c r="PLK3285" s="36"/>
      <c r="PLL3285" s="36"/>
      <c r="PLM3285" s="36"/>
      <c r="PLN3285" s="36"/>
      <c r="PLO3285" s="36"/>
      <c r="PLP3285" s="36"/>
      <c r="PLQ3285" s="36"/>
      <c r="PLR3285" s="36"/>
      <c r="PLS3285" s="36"/>
      <c r="PLT3285" s="36"/>
      <c r="PLU3285" s="36"/>
      <c r="PLV3285" s="36"/>
      <c r="PLW3285" s="36"/>
      <c r="PLX3285" s="12"/>
      <c r="PLY3285" s="12"/>
      <c r="PLZ3285" s="12"/>
      <c r="PMA3285" s="53"/>
      <c r="PMC3285" s="41"/>
      <c r="PMD3285" s="40"/>
      <c r="PME3285" s="44"/>
      <c r="PMF3285" s="62"/>
      <c r="PMG3285" s="56"/>
      <c r="PMH3285" s="60"/>
      <c r="PMI3285" s="60"/>
      <c r="PMJ3285" s="60"/>
      <c r="PMK3285" s="60"/>
      <c r="PML3285" s="46"/>
      <c r="PMM3285" s="65"/>
      <c r="PMN3285" s="19"/>
      <c r="PMO3285" s="48"/>
      <c r="PMP3285" s="41"/>
      <c r="PMQ3285" s="44"/>
      <c r="PMR3285" s="18"/>
      <c r="PMS3285" s="16"/>
      <c r="PMT3285" s="36"/>
      <c r="PMU3285" s="36"/>
      <c r="PMV3285" s="36"/>
      <c r="PMW3285" s="36"/>
      <c r="PMX3285" s="36"/>
      <c r="PMY3285" s="36"/>
      <c r="PMZ3285" s="36"/>
      <c r="PNA3285" s="36"/>
      <c r="PNB3285" s="36"/>
      <c r="PNC3285" s="36"/>
      <c r="PND3285" s="36"/>
      <c r="PNE3285" s="36"/>
      <c r="PNF3285" s="36"/>
      <c r="PNG3285" s="12"/>
      <c r="PNH3285" s="12"/>
      <c r="PNI3285" s="12"/>
      <c r="PNJ3285" s="53"/>
      <c r="PNL3285" s="41"/>
      <c r="PNM3285" s="40"/>
      <c r="PNN3285" s="44"/>
      <c r="PNO3285" s="62"/>
      <c r="PNP3285" s="56"/>
      <c r="PNQ3285" s="60"/>
      <c r="PNR3285" s="60"/>
      <c r="PNS3285" s="60"/>
      <c r="PNT3285" s="60"/>
      <c r="PNU3285" s="46"/>
      <c r="PNV3285" s="65"/>
      <c r="PNW3285" s="19"/>
      <c r="PNX3285" s="48"/>
      <c r="PNY3285" s="41"/>
      <c r="PNZ3285" s="44"/>
      <c r="POA3285" s="18"/>
      <c r="POB3285" s="16"/>
      <c r="POC3285" s="36"/>
      <c r="POD3285" s="36"/>
      <c r="POE3285" s="36"/>
      <c r="POF3285" s="36"/>
      <c r="POG3285" s="36"/>
      <c r="POH3285" s="36"/>
      <c r="POI3285" s="36"/>
      <c r="POJ3285" s="36"/>
      <c r="POK3285" s="36"/>
      <c r="POL3285" s="36"/>
      <c r="POM3285" s="36"/>
      <c r="PON3285" s="36"/>
      <c r="POO3285" s="36"/>
      <c r="POP3285" s="12"/>
      <c r="POQ3285" s="12"/>
      <c r="POR3285" s="12"/>
      <c r="POS3285" s="53"/>
      <c r="POU3285" s="41"/>
      <c r="POV3285" s="40"/>
      <c r="POW3285" s="44"/>
      <c r="POX3285" s="62"/>
      <c r="POY3285" s="56"/>
      <c r="POZ3285" s="60"/>
      <c r="PPA3285" s="60"/>
      <c r="PPB3285" s="60"/>
      <c r="PPC3285" s="60"/>
      <c r="PPD3285" s="46"/>
      <c r="PPE3285" s="65"/>
      <c r="PPF3285" s="19"/>
      <c r="PPG3285" s="48"/>
      <c r="PPH3285" s="41"/>
      <c r="PPI3285" s="44"/>
      <c r="PPJ3285" s="18"/>
      <c r="PPK3285" s="16"/>
      <c r="PPL3285" s="36"/>
      <c r="PPM3285" s="36"/>
      <c r="PPN3285" s="36"/>
      <c r="PPO3285" s="36"/>
      <c r="PPP3285" s="36"/>
      <c r="PPQ3285" s="36"/>
      <c r="PPR3285" s="36"/>
      <c r="PPS3285" s="36"/>
      <c r="PPT3285" s="36"/>
      <c r="PPU3285" s="36"/>
      <c r="PPV3285" s="36"/>
      <c r="PPW3285" s="36"/>
      <c r="PPX3285" s="36"/>
      <c r="PPY3285" s="12"/>
      <c r="PPZ3285" s="12"/>
      <c r="PQA3285" s="12"/>
      <c r="PQB3285" s="53"/>
      <c r="PQD3285" s="41"/>
      <c r="PQE3285" s="40"/>
      <c r="PQF3285" s="44"/>
      <c r="PQG3285" s="62"/>
      <c r="PQH3285" s="56"/>
      <c r="PQI3285" s="60"/>
      <c r="PQJ3285" s="60"/>
      <c r="PQK3285" s="60"/>
      <c r="PQL3285" s="60"/>
      <c r="PQM3285" s="46"/>
      <c r="PQN3285" s="65"/>
      <c r="PQO3285" s="19"/>
      <c r="PQP3285" s="48"/>
      <c r="PQQ3285" s="41"/>
      <c r="PQR3285" s="44"/>
      <c r="PQS3285" s="18"/>
      <c r="PQT3285" s="16"/>
      <c r="PQU3285" s="36"/>
      <c r="PQV3285" s="36"/>
      <c r="PQW3285" s="36"/>
      <c r="PQX3285" s="36"/>
      <c r="PQY3285" s="36"/>
      <c r="PQZ3285" s="36"/>
      <c r="PRA3285" s="36"/>
      <c r="PRB3285" s="36"/>
      <c r="PRC3285" s="36"/>
      <c r="PRD3285" s="36"/>
      <c r="PRE3285" s="36"/>
      <c r="PRF3285" s="36"/>
      <c r="PRG3285" s="36"/>
      <c r="PRH3285" s="12"/>
      <c r="PRI3285" s="12"/>
      <c r="PRJ3285" s="12"/>
      <c r="PRK3285" s="53"/>
      <c r="PRM3285" s="41"/>
      <c r="PRN3285" s="40"/>
      <c r="PRO3285" s="44"/>
      <c r="PRP3285" s="62"/>
      <c r="PRQ3285" s="56"/>
      <c r="PRR3285" s="60"/>
      <c r="PRS3285" s="60"/>
      <c r="PRT3285" s="60"/>
      <c r="PRU3285" s="60"/>
      <c r="PRV3285" s="46"/>
      <c r="PRW3285" s="65"/>
      <c r="PRX3285" s="19"/>
      <c r="PRY3285" s="48"/>
      <c r="PRZ3285" s="41"/>
      <c r="PSA3285" s="44"/>
      <c r="PSB3285" s="18"/>
      <c r="PSC3285" s="16"/>
      <c r="PSD3285" s="36"/>
      <c r="PSE3285" s="36"/>
      <c r="PSF3285" s="36"/>
      <c r="PSG3285" s="36"/>
      <c r="PSH3285" s="36"/>
      <c r="PSI3285" s="36"/>
      <c r="PSJ3285" s="36"/>
      <c r="PSK3285" s="36"/>
      <c r="PSL3285" s="36"/>
      <c r="PSM3285" s="36"/>
      <c r="PSN3285" s="36"/>
      <c r="PSO3285" s="36"/>
      <c r="PSP3285" s="36"/>
      <c r="PSQ3285" s="12"/>
      <c r="PSR3285" s="12"/>
      <c r="PSS3285" s="12"/>
      <c r="PST3285" s="53"/>
      <c r="PSV3285" s="41"/>
      <c r="PSW3285" s="40"/>
      <c r="PSX3285" s="44"/>
      <c r="PSY3285" s="62"/>
      <c r="PSZ3285" s="56"/>
      <c r="PTA3285" s="60"/>
      <c r="PTB3285" s="60"/>
      <c r="PTC3285" s="60"/>
      <c r="PTD3285" s="60"/>
      <c r="PTE3285" s="46"/>
      <c r="PTF3285" s="65"/>
      <c r="PTG3285" s="19"/>
      <c r="PTH3285" s="48"/>
      <c r="PTI3285" s="41"/>
      <c r="PTJ3285" s="44"/>
      <c r="PTK3285" s="18"/>
      <c r="PTL3285" s="16"/>
      <c r="PTM3285" s="36"/>
      <c r="PTN3285" s="36"/>
      <c r="PTO3285" s="36"/>
      <c r="PTP3285" s="36"/>
      <c r="PTQ3285" s="36"/>
      <c r="PTR3285" s="36"/>
      <c r="PTS3285" s="36"/>
      <c r="PTT3285" s="36"/>
      <c r="PTU3285" s="36"/>
      <c r="PTV3285" s="36"/>
      <c r="PTW3285" s="36"/>
      <c r="PTX3285" s="36"/>
      <c r="PTY3285" s="36"/>
      <c r="PTZ3285" s="12"/>
      <c r="PUA3285" s="12"/>
      <c r="PUB3285" s="12"/>
      <c r="PUC3285" s="53"/>
      <c r="PUE3285" s="41"/>
      <c r="PUF3285" s="40"/>
      <c r="PUG3285" s="44"/>
      <c r="PUH3285" s="62"/>
      <c r="PUI3285" s="56"/>
      <c r="PUJ3285" s="60"/>
      <c r="PUK3285" s="60"/>
      <c r="PUL3285" s="60"/>
      <c r="PUM3285" s="60"/>
      <c r="PUN3285" s="46"/>
      <c r="PUO3285" s="65"/>
      <c r="PUP3285" s="19"/>
      <c r="PUQ3285" s="48"/>
      <c r="PUR3285" s="41"/>
      <c r="PUS3285" s="44"/>
      <c r="PUT3285" s="18"/>
      <c r="PUU3285" s="16"/>
      <c r="PUV3285" s="36"/>
      <c r="PUW3285" s="36"/>
      <c r="PUX3285" s="36"/>
      <c r="PUY3285" s="36"/>
      <c r="PUZ3285" s="36"/>
      <c r="PVA3285" s="36"/>
      <c r="PVB3285" s="36"/>
      <c r="PVC3285" s="36"/>
      <c r="PVD3285" s="36"/>
      <c r="PVE3285" s="36"/>
      <c r="PVF3285" s="36"/>
      <c r="PVG3285" s="36"/>
      <c r="PVH3285" s="36"/>
      <c r="PVI3285" s="12"/>
      <c r="PVJ3285" s="12"/>
      <c r="PVK3285" s="12"/>
      <c r="PVL3285" s="53"/>
      <c r="PVN3285" s="41"/>
      <c r="PVO3285" s="40"/>
      <c r="PVP3285" s="44"/>
      <c r="PVQ3285" s="62"/>
      <c r="PVR3285" s="56"/>
      <c r="PVS3285" s="60"/>
      <c r="PVT3285" s="60"/>
      <c r="PVU3285" s="60"/>
      <c r="PVV3285" s="60"/>
      <c r="PVW3285" s="46"/>
      <c r="PVX3285" s="65"/>
      <c r="PVY3285" s="19"/>
      <c r="PVZ3285" s="48"/>
      <c r="PWA3285" s="41"/>
      <c r="PWB3285" s="44"/>
      <c r="PWC3285" s="18"/>
      <c r="PWD3285" s="16"/>
      <c r="PWE3285" s="36"/>
      <c r="PWF3285" s="36"/>
      <c r="PWG3285" s="36"/>
      <c r="PWH3285" s="36"/>
      <c r="PWI3285" s="36"/>
      <c r="PWJ3285" s="36"/>
      <c r="PWK3285" s="36"/>
      <c r="PWL3285" s="36"/>
      <c r="PWM3285" s="36"/>
      <c r="PWN3285" s="36"/>
      <c r="PWO3285" s="36"/>
      <c r="PWP3285" s="36"/>
      <c r="PWQ3285" s="36"/>
      <c r="PWR3285" s="12"/>
      <c r="PWS3285" s="12"/>
      <c r="PWT3285" s="12"/>
      <c r="PWU3285" s="53"/>
      <c r="PWW3285" s="41"/>
      <c r="PWX3285" s="40"/>
      <c r="PWY3285" s="44"/>
      <c r="PWZ3285" s="62"/>
      <c r="PXA3285" s="56"/>
      <c r="PXB3285" s="60"/>
      <c r="PXC3285" s="60"/>
      <c r="PXD3285" s="60"/>
      <c r="PXE3285" s="60"/>
      <c r="PXF3285" s="46"/>
      <c r="PXG3285" s="65"/>
      <c r="PXH3285" s="19"/>
      <c r="PXI3285" s="48"/>
      <c r="PXJ3285" s="41"/>
      <c r="PXK3285" s="44"/>
      <c r="PXL3285" s="18"/>
      <c r="PXM3285" s="16"/>
      <c r="PXN3285" s="36"/>
      <c r="PXO3285" s="36"/>
      <c r="PXP3285" s="36"/>
      <c r="PXQ3285" s="36"/>
      <c r="PXR3285" s="36"/>
      <c r="PXS3285" s="36"/>
      <c r="PXT3285" s="36"/>
      <c r="PXU3285" s="36"/>
      <c r="PXV3285" s="36"/>
      <c r="PXW3285" s="36"/>
      <c r="PXX3285" s="36"/>
      <c r="PXY3285" s="36"/>
      <c r="PXZ3285" s="36"/>
      <c r="PYA3285" s="12"/>
      <c r="PYB3285" s="12"/>
      <c r="PYC3285" s="12"/>
      <c r="PYD3285" s="53"/>
      <c r="PYF3285" s="41"/>
      <c r="PYG3285" s="40"/>
      <c r="PYH3285" s="44"/>
      <c r="PYI3285" s="62"/>
      <c r="PYJ3285" s="56"/>
      <c r="PYK3285" s="60"/>
      <c r="PYL3285" s="60"/>
      <c r="PYM3285" s="60"/>
      <c r="PYN3285" s="60"/>
      <c r="PYO3285" s="46"/>
      <c r="PYP3285" s="65"/>
      <c r="PYQ3285" s="19"/>
      <c r="PYR3285" s="48"/>
      <c r="PYS3285" s="41"/>
      <c r="PYT3285" s="44"/>
      <c r="PYU3285" s="18"/>
      <c r="PYV3285" s="16"/>
      <c r="PYW3285" s="36"/>
      <c r="PYX3285" s="36"/>
      <c r="PYY3285" s="36"/>
      <c r="PYZ3285" s="36"/>
      <c r="PZA3285" s="36"/>
      <c r="PZB3285" s="36"/>
      <c r="PZC3285" s="36"/>
      <c r="PZD3285" s="36"/>
      <c r="PZE3285" s="36"/>
      <c r="PZF3285" s="36"/>
      <c r="PZG3285" s="36"/>
      <c r="PZH3285" s="36"/>
      <c r="PZI3285" s="36"/>
      <c r="PZJ3285" s="12"/>
      <c r="PZK3285" s="12"/>
      <c r="PZL3285" s="12"/>
      <c r="PZM3285" s="53"/>
      <c r="PZO3285" s="41"/>
      <c r="PZP3285" s="40"/>
      <c r="PZQ3285" s="44"/>
      <c r="PZR3285" s="62"/>
      <c r="PZS3285" s="56"/>
      <c r="PZT3285" s="60"/>
      <c r="PZU3285" s="60"/>
      <c r="PZV3285" s="60"/>
      <c r="PZW3285" s="60"/>
      <c r="PZX3285" s="46"/>
      <c r="PZY3285" s="65"/>
      <c r="PZZ3285" s="19"/>
      <c r="QAA3285" s="48"/>
      <c r="QAB3285" s="41"/>
      <c r="QAC3285" s="44"/>
      <c r="QAD3285" s="18"/>
      <c r="QAE3285" s="16"/>
      <c r="QAF3285" s="36"/>
      <c r="QAG3285" s="36"/>
      <c r="QAH3285" s="36"/>
      <c r="QAI3285" s="36"/>
      <c r="QAJ3285" s="36"/>
      <c r="QAK3285" s="36"/>
      <c r="QAL3285" s="36"/>
      <c r="QAM3285" s="36"/>
      <c r="QAN3285" s="36"/>
      <c r="QAO3285" s="36"/>
      <c r="QAP3285" s="36"/>
      <c r="QAQ3285" s="36"/>
      <c r="QAR3285" s="36"/>
      <c r="QAS3285" s="12"/>
      <c r="QAT3285" s="12"/>
      <c r="QAU3285" s="12"/>
      <c r="QAV3285" s="53"/>
      <c r="QAX3285" s="41"/>
      <c r="QAY3285" s="40"/>
      <c r="QAZ3285" s="44"/>
      <c r="QBA3285" s="62"/>
      <c r="QBB3285" s="56"/>
      <c r="QBC3285" s="60"/>
      <c r="QBD3285" s="60"/>
      <c r="QBE3285" s="60"/>
      <c r="QBF3285" s="60"/>
      <c r="QBG3285" s="46"/>
      <c r="QBH3285" s="65"/>
      <c r="QBI3285" s="19"/>
      <c r="QBJ3285" s="48"/>
      <c r="QBK3285" s="41"/>
      <c r="QBL3285" s="44"/>
      <c r="QBM3285" s="18"/>
      <c r="QBN3285" s="16"/>
      <c r="QBO3285" s="36"/>
      <c r="QBP3285" s="36"/>
      <c r="QBQ3285" s="36"/>
      <c r="QBR3285" s="36"/>
      <c r="QBS3285" s="36"/>
      <c r="QBT3285" s="36"/>
      <c r="QBU3285" s="36"/>
      <c r="QBV3285" s="36"/>
      <c r="QBW3285" s="36"/>
      <c r="QBX3285" s="36"/>
      <c r="QBY3285" s="36"/>
      <c r="QBZ3285" s="36"/>
      <c r="QCA3285" s="36"/>
      <c r="QCB3285" s="12"/>
      <c r="QCC3285" s="12"/>
      <c r="QCD3285" s="12"/>
      <c r="QCE3285" s="53"/>
      <c r="QCG3285" s="41"/>
      <c r="QCH3285" s="40"/>
      <c r="QCI3285" s="44"/>
      <c r="QCJ3285" s="62"/>
      <c r="QCK3285" s="56"/>
      <c r="QCL3285" s="60"/>
      <c r="QCM3285" s="60"/>
      <c r="QCN3285" s="60"/>
      <c r="QCO3285" s="60"/>
      <c r="QCP3285" s="46"/>
      <c r="QCQ3285" s="65"/>
      <c r="QCR3285" s="19"/>
      <c r="QCS3285" s="48"/>
      <c r="QCT3285" s="41"/>
      <c r="QCU3285" s="44"/>
      <c r="QCV3285" s="18"/>
      <c r="QCW3285" s="16"/>
      <c r="QCX3285" s="36"/>
      <c r="QCY3285" s="36"/>
      <c r="QCZ3285" s="36"/>
      <c r="QDA3285" s="36"/>
      <c r="QDB3285" s="36"/>
      <c r="QDC3285" s="36"/>
      <c r="QDD3285" s="36"/>
      <c r="QDE3285" s="36"/>
      <c r="QDF3285" s="36"/>
      <c r="QDG3285" s="36"/>
      <c r="QDH3285" s="36"/>
      <c r="QDI3285" s="36"/>
      <c r="QDJ3285" s="36"/>
      <c r="QDK3285" s="12"/>
      <c r="QDL3285" s="12"/>
      <c r="QDM3285" s="12"/>
      <c r="QDN3285" s="53"/>
      <c r="QDP3285" s="41"/>
      <c r="QDQ3285" s="40"/>
      <c r="QDR3285" s="44"/>
      <c r="QDS3285" s="62"/>
      <c r="QDT3285" s="56"/>
      <c r="QDU3285" s="60"/>
      <c r="QDV3285" s="60"/>
      <c r="QDW3285" s="60"/>
      <c r="QDX3285" s="60"/>
      <c r="QDY3285" s="46"/>
      <c r="QDZ3285" s="65"/>
      <c r="QEA3285" s="19"/>
      <c r="QEB3285" s="48"/>
      <c r="QEC3285" s="41"/>
      <c r="QED3285" s="44"/>
      <c r="QEE3285" s="18"/>
      <c r="QEF3285" s="16"/>
      <c r="QEG3285" s="36"/>
      <c r="QEH3285" s="36"/>
      <c r="QEI3285" s="36"/>
      <c r="QEJ3285" s="36"/>
      <c r="QEK3285" s="36"/>
      <c r="QEL3285" s="36"/>
      <c r="QEM3285" s="36"/>
      <c r="QEN3285" s="36"/>
      <c r="QEO3285" s="36"/>
      <c r="QEP3285" s="36"/>
      <c r="QEQ3285" s="36"/>
      <c r="QER3285" s="36"/>
      <c r="QES3285" s="36"/>
      <c r="QET3285" s="12"/>
      <c r="QEU3285" s="12"/>
      <c r="QEV3285" s="12"/>
      <c r="QEW3285" s="53"/>
      <c r="QEY3285" s="41"/>
      <c r="QEZ3285" s="40"/>
      <c r="QFA3285" s="44"/>
      <c r="QFB3285" s="62"/>
      <c r="QFC3285" s="56"/>
      <c r="QFD3285" s="60"/>
      <c r="QFE3285" s="60"/>
      <c r="QFF3285" s="60"/>
      <c r="QFG3285" s="60"/>
      <c r="QFH3285" s="46"/>
      <c r="QFI3285" s="65"/>
      <c r="QFJ3285" s="19"/>
      <c r="QFK3285" s="48"/>
      <c r="QFL3285" s="41"/>
      <c r="QFM3285" s="44"/>
      <c r="QFN3285" s="18"/>
      <c r="QFO3285" s="16"/>
      <c r="QFP3285" s="36"/>
      <c r="QFQ3285" s="36"/>
      <c r="QFR3285" s="36"/>
      <c r="QFS3285" s="36"/>
      <c r="QFT3285" s="36"/>
      <c r="QFU3285" s="36"/>
      <c r="QFV3285" s="36"/>
      <c r="QFW3285" s="36"/>
      <c r="QFX3285" s="36"/>
      <c r="QFY3285" s="36"/>
      <c r="QFZ3285" s="36"/>
      <c r="QGA3285" s="36"/>
      <c r="QGB3285" s="36"/>
      <c r="QGC3285" s="12"/>
      <c r="QGD3285" s="12"/>
      <c r="QGE3285" s="12"/>
      <c r="QGF3285" s="53"/>
      <c r="QGH3285" s="41"/>
      <c r="QGI3285" s="40"/>
      <c r="QGJ3285" s="44"/>
      <c r="QGK3285" s="62"/>
      <c r="QGL3285" s="56"/>
      <c r="QGM3285" s="60"/>
      <c r="QGN3285" s="60"/>
      <c r="QGO3285" s="60"/>
      <c r="QGP3285" s="60"/>
      <c r="QGQ3285" s="46"/>
      <c r="QGR3285" s="65"/>
      <c r="QGS3285" s="19"/>
      <c r="QGT3285" s="48"/>
      <c r="QGU3285" s="41"/>
      <c r="QGV3285" s="44"/>
      <c r="QGW3285" s="18"/>
      <c r="QGX3285" s="16"/>
      <c r="QGY3285" s="36"/>
      <c r="QGZ3285" s="36"/>
      <c r="QHA3285" s="36"/>
      <c r="QHB3285" s="36"/>
      <c r="QHC3285" s="36"/>
      <c r="QHD3285" s="36"/>
      <c r="QHE3285" s="36"/>
      <c r="QHF3285" s="36"/>
      <c r="QHG3285" s="36"/>
      <c r="QHH3285" s="36"/>
      <c r="QHI3285" s="36"/>
      <c r="QHJ3285" s="36"/>
      <c r="QHK3285" s="36"/>
      <c r="QHL3285" s="12"/>
      <c r="QHM3285" s="12"/>
      <c r="QHN3285" s="12"/>
      <c r="QHO3285" s="53"/>
      <c r="QHQ3285" s="41"/>
      <c r="QHR3285" s="40"/>
      <c r="QHS3285" s="44"/>
      <c r="QHT3285" s="62"/>
      <c r="QHU3285" s="56"/>
      <c r="QHV3285" s="60"/>
      <c r="QHW3285" s="60"/>
      <c r="QHX3285" s="60"/>
      <c r="QHY3285" s="60"/>
      <c r="QHZ3285" s="46"/>
      <c r="QIA3285" s="65"/>
      <c r="QIB3285" s="19"/>
      <c r="QIC3285" s="48"/>
      <c r="QID3285" s="41"/>
      <c r="QIE3285" s="44"/>
      <c r="QIF3285" s="18"/>
      <c r="QIG3285" s="16"/>
      <c r="QIH3285" s="36"/>
      <c r="QII3285" s="36"/>
      <c r="QIJ3285" s="36"/>
      <c r="QIK3285" s="36"/>
      <c r="QIL3285" s="36"/>
      <c r="QIM3285" s="36"/>
      <c r="QIN3285" s="36"/>
      <c r="QIO3285" s="36"/>
      <c r="QIP3285" s="36"/>
      <c r="QIQ3285" s="36"/>
      <c r="QIR3285" s="36"/>
      <c r="QIS3285" s="36"/>
      <c r="QIT3285" s="36"/>
      <c r="QIU3285" s="12"/>
      <c r="QIV3285" s="12"/>
      <c r="QIW3285" s="12"/>
      <c r="QIX3285" s="53"/>
      <c r="QIZ3285" s="41"/>
      <c r="QJA3285" s="40"/>
      <c r="QJB3285" s="44"/>
      <c r="QJC3285" s="62"/>
      <c r="QJD3285" s="56"/>
      <c r="QJE3285" s="60"/>
      <c r="QJF3285" s="60"/>
      <c r="QJG3285" s="60"/>
      <c r="QJH3285" s="60"/>
      <c r="QJI3285" s="46"/>
      <c r="QJJ3285" s="65"/>
      <c r="QJK3285" s="19"/>
      <c r="QJL3285" s="48"/>
      <c r="QJM3285" s="41"/>
      <c r="QJN3285" s="44"/>
      <c r="QJO3285" s="18"/>
      <c r="QJP3285" s="16"/>
      <c r="QJQ3285" s="36"/>
      <c r="QJR3285" s="36"/>
      <c r="QJS3285" s="36"/>
      <c r="QJT3285" s="36"/>
      <c r="QJU3285" s="36"/>
      <c r="QJV3285" s="36"/>
      <c r="QJW3285" s="36"/>
      <c r="QJX3285" s="36"/>
      <c r="QJY3285" s="36"/>
      <c r="QJZ3285" s="36"/>
      <c r="QKA3285" s="36"/>
      <c r="QKB3285" s="36"/>
      <c r="QKC3285" s="36"/>
      <c r="QKD3285" s="12"/>
      <c r="QKE3285" s="12"/>
      <c r="QKF3285" s="12"/>
      <c r="QKG3285" s="53"/>
      <c r="QKI3285" s="41"/>
      <c r="QKJ3285" s="40"/>
      <c r="QKK3285" s="44"/>
      <c r="QKL3285" s="62"/>
      <c r="QKM3285" s="56"/>
      <c r="QKN3285" s="60"/>
      <c r="QKO3285" s="60"/>
      <c r="QKP3285" s="60"/>
      <c r="QKQ3285" s="60"/>
      <c r="QKR3285" s="46"/>
      <c r="QKS3285" s="65"/>
      <c r="QKT3285" s="19"/>
      <c r="QKU3285" s="48"/>
      <c r="QKV3285" s="41"/>
      <c r="QKW3285" s="44"/>
      <c r="QKX3285" s="18"/>
      <c r="QKY3285" s="16"/>
      <c r="QKZ3285" s="36"/>
      <c r="QLA3285" s="36"/>
      <c r="QLB3285" s="36"/>
      <c r="QLC3285" s="36"/>
      <c r="QLD3285" s="36"/>
      <c r="QLE3285" s="36"/>
      <c r="QLF3285" s="36"/>
      <c r="QLG3285" s="36"/>
      <c r="QLH3285" s="36"/>
      <c r="QLI3285" s="36"/>
      <c r="QLJ3285" s="36"/>
      <c r="QLK3285" s="36"/>
      <c r="QLL3285" s="36"/>
      <c r="QLM3285" s="12"/>
      <c r="QLN3285" s="12"/>
      <c r="QLO3285" s="12"/>
      <c r="QLP3285" s="53"/>
      <c r="QLR3285" s="41"/>
      <c r="QLS3285" s="40"/>
      <c r="QLT3285" s="44"/>
      <c r="QLU3285" s="62"/>
      <c r="QLV3285" s="56"/>
      <c r="QLW3285" s="60"/>
      <c r="QLX3285" s="60"/>
      <c r="QLY3285" s="60"/>
      <c r="QLZ3285" s="60"/>
      <c r="QMA3285" s="46"/>
      <c r="QMB3285" s="65"/>
      <c r="QMC3285" s="19"/>
      <c r="QMD3285" s="48"/>
      <c r="QME3285" s="41"/>
      <c r="QMF3285" s="44"/>
      <c r="QMG3285" s="18"/>
      <c r="QMH3285" s="16"/>
      <c r="QMI3285" s="36"/>
      <c r="QMJ3285" s="36"/>
      <c r="QMK3285" s="36"/>
      <c r="QML3285" s="36"/>
      <c r="QMM3285" s="36"/>
      <c r="QMN3285" s="36"/>
      <c r="QMO3285" s="36"/>
      <c r="QMP3285" s="36"/>
      <c r="QMQ3285" s="36"/>
      <c r="QMR3285" s="36"/>
      <c r="QMS3285" s="36"/>
      <c r="QMT3285" s="36"/>
      <c r="QMU3285" s="36"/>
      <c r="QMV3285" s="12"/>
      <c r="QMW3285" s="12"/>
      <c r="QMX3285" s="12"/>
      <c r="QMY3285" s="53"/>
      <c r="QNA3285" s="41"/>
      <c r="QNB3285" s="40"/>
      <c r="QNC3285" s="44"/>
      <c r="QND3285" s="62"/>
      <c r="QNE3285" s="56"/>
      <c r="QNF3285" s="60"/>
      <c r="QNG3285" s="60"/>
      <c r="QNH3285" s="60"/>
      <c r="QNI3285" s="60"/>
      <c r="QNJ3285" s="46"/>
      <c r="QNK3285" s="65"/>
      <c r="QNL3285" s="19"/>
      <c r="QNM3285" s="48"/>
      <c r="QNN3285" s="41"/>
      <c r="QNO3285" s="44"/>
      <c r="QNP3285" s="18"/>
      <c r="QNQ3285" s="16"/>
      <c r="QNR3285" s="36"/>
      <c r="QNS3285" s="36"/>
      <c r="QNT3285" s="36"/>
      <c r="QNU3285" s="36"/>
      <c r="QNV3285" s="36"/>
      <c r="QNW3285" s="36"/>
      <c r="QNX3285" s="36"/>
      <c r="QNY3285" s="36"/>
      <c r="QNZ3285" s="36"/>
      <c r="QOA3285" s="36"/>
      <c r="QOB3285" s="36"/>
      <c r="QOC3285" s="36"/>
      <c r="QOD3285" s="36"/>
      <c r="QOE3285" s="12"/>
      <c r="QOF3285" s="12"/>
      <c r="QOG3285" s="12"/>
      <c r="QOH3285" s="53"/>
      <c r="QOJ3285" s="41"/>
      <c r="QOK3285" s="40"/>
      <c r="QOL3285" s="44"/>
      <c r="QOM3285" s="62"/>
      <c r="QON3285" s="56"/>
      <c r="QOO3285" s="60"/>
      <c r="QOP3285" s="60"/>
      <c r="QOQ3285" s="60"/>
      <c r="QOR3285" s="60"/>
      <c r="QOS3285" s="46"/>
      <c r="QOT3285" s="65"/>
      <c r="QOU3285" s="19"/>
      <c r="QOV3285" s="48"/>
      <c r="QOW3285" s="41"/>
      <c r="QOX3285" s="44"/>
      <c r="QOY3285" s="18"/>
      <c r="QOZ3285" s="16"/>
      <c r="QPA3285" s="36"/>
      <c r="QPB3285" s="36"/>
      <c r="QPC3285" s="36"/>
      <c r="QPD3285" s="36"/>
      <c r="QPE3285" s="36"/>
      <c r="QPF3285" s="36"/>
      <c r="QPG3285" s="36"/>
      <c r="QPH3285" s="36"/>
      <c r="QPI3285" s="36"/>
      <c r="QPJ3285" s="36"/>
      <c r="QPK3285" s="36"/>
      <c r="QPL3285" s="36"/>
      <c r="QPM3285" s="36"/>
      <c r="QPN3285" s="12"/>
      <c r="QPO3285" s="12"/>
      <c r="QPP3285" s="12"/>
      <c r="QPQ3285" s="53"/>
      <c r="QPS3285" s="41"/>
      <c r="QPT3285" s="40"/>
      <c r="QPU3285" s="44"/>
      <c r="QPV3285" s="62"/>
      <c r="QPW3285" s="56"/>
      <c r="QPX3285" s="60"/>
      <c r="QPY3285" s="60"/>
      <c r="QPZ3285" s="60"/>
      <c r="QQA3285" s="60"/>
      <c r="QQB3285" s="46"/>
      <c r="QQC3285" s="65"/>
      <c r="QQD3285" s="19"/>
      <c r="QQE3285" s="48"/>
      <c r="QQF3285" s="41"/>
      <c r="QQG3285" s="44"/>
      <c r="QQH3285" s="18"/>
      <c r="QQI3285" s="16"/>
      <c r="QQJ3285" s="36"/>
      <c r="QQK3285" s="36"/>
      <c r="QQL3285" s="36"/>
      <c r="QQM3285" s="36"/>
      <c r="QQN3285" s="36"/>
      <c r="QQO3285" s="36"/>
      <c r="QQP3285" s="36"/>
      <c r="QQQ3285" s="36"/>
      <c r="QQR3285" s="36"/>
      <c r="QQS3285" s="36"/>
      <c r="QQT3285" s="36"/>
      <c r="QQU3285" s="36"/>
      <c r="QQV3285" s="36"/>
      <c r="QQW3285" s="12"/>
      <c r="QQX3285" s="12"/>
      <c r="QQY3285" s="12"/>
      <c r="QQZ3285" s="53"/>
      <c r="QRB3285" s="41"/>
      <c r="QRC3285" s="40"/>
      <c r="QRD3285" s="44"/>
      <c r="QRE3285" s="62"/>
      <c r="QRF3285" s="56"/>
      <c r="QRG3285" s="60"/>
      <c r="QRH3285" s="60"/>
      <c r="QRI3285" s="60"/>
      <c r="QRJ3285" s="60"/>
      <c r="QRK3285" s="46"/>
      <c r="QRL3285" s="65"/>
      <c r="QRM3285" s="19"/>
      <c r="QRN3285" s="48"/>
      <c r="QRO3285" s="41"/>
      <c r="QRP3285" s="44"/>
      <c r="QRQ3285" s="18"/>
      <c r="QRR3285" s="16"/>
      <c r="QRS3285" s="36"/>
      <c r="QRT3285" s="36"/>
      <c r="QRU3285" s="36"/>
      <c r="QRV3285" s="36"/>
      <c r="QRW3285" s="36"/>
      <c r="QRX3285" s="36"/>
      <c r="QRY3285" s="36"/>
      <c r="QRZ3285" s="36"/>
      <c r="QSA3285" s="36"/>
      <c r="QSB3285" s="36"/>
      <c r="QSC3285" s="36"/>
      <c r="QSD3285" s="36"/>
      <c r="QSE3285" s="36"/>
      <c r="QSF3285" s="12"/>
      <c r="QSG3285" s="12"/>
      <c r="QSH3285" s="12"/>
      <c r="QSI3285" s="53"/>
      <c r="QSK3285" s="41"/>
      <c r="QSL3285" s="40"/>
      <c r="QSM3285" s="44"/>
      <c r="QSN3285" s="62"/>
      <c r="QSO3285" s="56"/>
      <c r="QSP3285" s="60"/>
      <c r="QSQ3285" s="60"/>
      <c r="QSR3285" s="60"/>
      <c r="QSS3285" s="60"/>
      <c r="QST3285" s="46"/>
      <c r="QSU3285" s="65"/>
      <c r="QSV3285" s="19"/>
      <c r="QSW3285" s="48"/>
      <c r="QSX3285" s="41"/>
      <c r="QSY3285" s="44"/>
      <c r="QSZ3285" s="18"/>
      <c r="QTA3285" s="16"/>
      <c r="QTB3285" s="36"/>
      <c r="QTC3285" s="36"/>
      <c r="QTD3285" s="36"/>
      <c r="QTE3285" s="36"/>
      <c r="QTF3285" s="36"/>
      <c r="QTG3285" s="36"/>
      <c r="QTH3285" s="36"/>
      <c r="QTI3285" s="36"/>
      <c r="QTJ3285" s="36"/>
      <c r="QTK3285" s="36"/>
      <c r="QTL3285" s="36"/>
      <c r="QTM3285" s="36"/>
      <c r="QTN3285" s="36"/>
      <c r="QTO3285" s="12"/>
      <c r="QTP3285" s="12"/>
      <c r="QTQ3285" s="12"/>
      <c r="QTR3285" s="53"/>
      <c r="QTT3285" s="41"/>
      <c r="QTU3285" s="40"/>
      <c r="QTV3285" s="44"/>
      <c r="QTW3285" s="62"/>
      <c r="QTX3285" s="56"/>
      <c r="QTY3285" s="60"/>
      <c r="QTZ3285" s="60"/>
      <c r="QUA3285" s="60"/>
      <c r="QUB3285" s="60"/>
      <c r="QUC3285" s="46"/>
      <c r="QUD3285" s="65"/>
      <c r="QUE3285" s="19"/>
      <c r="QUF3285" s="48"/>
      <c r="QUG3285" s="41"/>
      <c r="QUH3285" s="44"/>
      <c r="QUI3285" s="18"/>
      <c r="QUJ3285" s="16"/>
      <c r="QUK3285" s="36"/>
      <c r="QUL3285" s="36"/>
      <c r="QUM3285" s="36"/>
      <c r="QUN3285" s="36"/>
      <c r="QUO3285" s="36"/>
      <c r="QUP3285" s="36"/>
      <c r="QUQ3285" s="36"/>
      <c r="QUR3285" s="36"/>
      <c r="QUS3285" s="36"/>
      <c r="QUT3285" s="36"/>
      <c r="QUU3285" s="36"/>
      <c r="QUV3285" s="36"/>
      <c r="QUW3285" s="36"/>
      <c r="QUX3285" s="12"/>
      <c r="QUY3285" s="12"/>
      <c r="QUZ3285" s="12"/>
      <c r="QVA3285" s="53"/>
      <c r="QVC3285" s="41"/>
      <c r="QVD3285" s="40"/>
      <c r="QVE3285" s="44"/>
      <c r="QVF3285" s="62"/>
      <c r="QVG3285" s="56"/>
      <c r="QVH3285" s="60"/>
      <c r="QVI3285" s="60"/>
      <c r="QVJ3285" s="60"/>
      <c r="QVK3285" s="60"/>
      <c r="QVL3285" s="46"/>
      <c r="QVM3285" s="65"/>
      <c r="QVN3285" s="19"/>
      <c r="QVO3285" s="48"/>
      <c r="QVP3285" s="41"/>
      <c r="QVQ3285" s="44"/>
      <c r="QVR3285" s="18"/>
      <c r="QVS3285" s="16"/>
      <c r="QVT3285" s="36"/>
      <c r="QVU3285" s="36"/>
      <c r="QVV3285" s="36"/>
      <c r="QVW3285" s="36"/>
      <c r="QVX3285" s="36"/>
      <c r="QVY3285" s="36"/>
      <c r="QVZ3285" s="36"/>
      <c r="QWA3285" s="36"/>
      <c r="QWB3285" s="36"/>
      <c r="QWC3285" s="36"/>
      <c r="QWD3285" s="36"/>
      <c r="QWE3285" s="36"/>
      <c r="QWF3285" s="36"/>
      <c r="QWG3285" s="12"/>
      <c r="QWH3285" s="12"/>
      <c r="QWI3285" s="12"/>
      <c r="QWJ3285" s="53"/>
      <c r="QWL3285" s="41"/>
      <c r="QWM3285" s="40"/>
      <c r="QWN3285" s="44"/>
      <c r="QWO3285" s="62"/>
      <c r="QWP3285" s="56"/>
      <c r="QWQ3285" s="60"/>
      <c r="QWR3285" s="60"/>
      <c r="QWS3285" s="60"/>
      <c r="QWT3285" s="60"/>
      <c r="QWU3285" s="46"/>
      <c r="QWV3285" s="65"/>
      <c r="QWW3285" s="19"/>
      <c r="QWX3285" s="48"/>
      <c r="QWY3285" s="41"/>
      <c r="QWZ3285" s="44"/>
      <c r="QXA3285" s="18"/>
      <c r="QXB3285" s="16"/>
      <c r="QXC3285" s="36"/>
      <c r="QXD3285" s="36"/>
      <c r="QXE3285" s="36"/>
      <c r="QXF3285" s="36"/>
      <c r="QXG3285" s="36"/>
      <c r="QXH3285" s="36"/>
      <c r="QXI3285" s="36"/>
      <c r="QXJ3285" s="36"/>
      <c r="QXK3285" s="36"/>
      <c r="QXL3285" s="36"/>
      <c r="QXM3285" s="36"/>
      <c r="QXN3285" s="36"/>
      <c r="QXO3285" s="36"/>
      <c r="QXP3285" s="12"/>
      <c r="QXQ3285" s="12"/>
      <c r="QXR3285" s="12"/>
      <c r="QXS3285" s="53"/>
      <c r="QXU3285" s="41"/>
      <c r="QXV3285" s="40"/>
      <c r="QXW3285" s="44"/>
      <c r="QXX3285" s="62"/>
      <c r="QXY3285" s="56"/>
      <c r="QXZ3285" s="60"/>
      <c r="QYA3285" s="60"/>
      <c r="QYB3285" s="60"/>
      <c r="QYC3285" s="60"/>
      <c r="QYD3285" s="46"/>
      <c r="QYE3285" s="65"/>
      <c r="QYF3285" s="19"/>
      <c r="QYG3285" s="48"/>
      <c r="QYH3285" s="41"/>
      <c r="QYI3285" s="44"/>
      <c r="QYJ3285" s="18"/>
      <c r="QYK3285" s="16"/>
      <c r="QYL3285" s="36"/>
      <c r="QYM3285" s="36"/>
      <c r="QYN3285" s="36"/>
      <c r="QYO3285" s="36"/>
      <c r="QYP3285" s="36"/>
      <c r="QYQ3285" s="36"/>
      <c r="QYR3285" s="36"/>
      <c r="QYS3285" s="36"/>
      <c r="QYT3285" s="36"/>
      <c r="QYU3285" s="36"/>
      <c r="QYV3285" s="36"/>
      <c r="QYW3285" s="36"/>
      <c r="QYX3285" s="36"/>
      <c r="QYY3285" s="12"/>
      <c r="QYZ3285" s="12"/>
      <c r="QZA3285" s="12"/>
      <c r="QZB3285" s="53"/>
      <c r="QZD3285" s="41"/>
      <c r="QZE3285" s="40"/>
      <c r="QZF3285" s="44"/>
      <c r="QZG3285" s="62"/>
      <c r="QZH3285" s="56"/>
      <c r="QZI3285" s="60"/>
      <c r="QZJ3285" s="60"/>
      <c r="QZK3285" s="60"/>
      <c r="QZL3285" s="60"/>
      <c r="QZM3285" s="46"/>
      <c r="QZN3285" s="65"/>
      <c r="QZO3285" s="19"/>
      <c r="QZP3285" s="48"/>
      <c r="QZQ3285" s="41"/>
      <c r="QZR3285" s="44"/>
      <c r="QZS3285" s="18"/>
      <c r="QZT3285" s="16"/>
      <c r="QZU3285" s="36"/>
      <c r="QZV3285" s="36"/>
      <c r="QZW3285" s="36"/>
      <c r="QZX3285" s="36"/>
      <c r="QZY3285" s="36"/>
      <c r="QZZ3285" s="36"/>
      <c r="RAA3285" s="36"/>
      <c r="RAB3285" s="36"/>
      <c r="RAC3285" s="36"/>
      <c r="RAD3285" s="36"/>
      <c r="RAE3285" s="36"/>
      <c r="RAF3285" s="36"/>
      <c r="RAG3285" s="36"/>
      <c r="RAH3285" s="12"/>
      <c r="RAI3285" s="12"/>
      <c r="RAJ3285" s="12"/>
      <c r="RAK3285" s="53"/>
      <c r="RAM3285" s="41"/>
      <c r="RAN3285" s="40"/>
      <c r="RAO3285" s="44"/>
      <c r="RAP3285" s="62"/>
      <c r="RAQ3285" s="56"/>
      <c r="RAR3285" s="60"/>
      <c r="RAS3285" s="60"/>
      <c r="RAT3285" s="60"/>
      <c r="RAU3285" s="60"/>
      <c r="RAV3285" s="46"/>
      <c r="RAW3285" s="65"/>
      <c r="RAX3285" s="19"/>
      <c r="RAY3285" s="48"/>
      <c r="RAZ3285" s="41"/>
      <c r="RBA3285" s="44"/>
      <c r="RBB3285" s="18"/>
      <c r="RBC3285" s="16"/>
      <c r="RBD3285" s="36"/>
      <c r="RBE3285" s="36"/>
      <c r="RBF3285" s="36"/>
      <c r="RBG3285" s="36"/>
      <c r="RBH3285" s="36"/>
      <c r="RBI3285" s="36"/>
      <c r="RBJ3285" s="36"/>
      <c r="RBK3285" s="36"/>
      <c r="RBL3285" s="36"/>
      <c r="RBM3285" s="36"/>
      <c r="RBN3285" s="36"/>
      <c r="RBO3285" s="36"/>
      <c r="RBP3285" s="36"/>
      <c r="RBQ3285" s="12"/>
      <c r="RBR3285" s="12"/>
      <c r="RBS3285" s="12"/>
      <c r="RBT3285" s="53"/>
      <c r="RBV3285" s="41"/>
      <c r="RBW3285" s="40"/>
      <c r="RBX3285" s="44"/>
      <c r="RBY3285" s="62"/>
      <c r="RBZ3285" s="56"/>
      <c r="RCA3285" s="60"/>
      <c r="RCB3285" s="60"/>
      <c r="RCC3285" s="60"/>
      <c r="RCD3285" s="60"/>
      <c r="RCE3285" s="46"/>
      <c r="RCF3285" s="65"/>
      <c r="RCG3285" s="19"/>
      <c r="RCH3285" s="48"/>
      <c r="RCI3285" s="41"/>
      <c r="RCJ3285" s="44"/>
      <c r="RCK3285" s="18"/>
      <c r="RCL3285" s="16"/>
      <c r="RCM3285" s="36"/>
      <c r="RCN3285" s="36"/>
      <c r="RCO3285" s="36"/>
      <c r="RCP3285" s="36"/>
      <c r="RCQ3285" s="36"/>
      <c r="RCR3285" s="36"/>
      <c r="RCS3285" s="36"/>
      <c r="RCT3285" s="36"/>
      <c r="RCU3285" s="36"/>
      <c r="RCV3285" s="36"/>
      <c r="RCW3285" s="36"/>
      <c r="RCX3285" s="36"/>
      <c r="RCY3285" s="36"/>
      <c r="RCZ3285" s="12"/>
      <c r="RDA3285" s="12"/>
      <c r="RDB3285" s="12"/>
      <c r="RDC3285" s="53"/>
      <c r="RDE3285" s="41"/>
      <c r="RDF3285" s="40"/>
      <c r="RDG3285" s="44"/>
      <c r="RDH3285" s="62"/>
      <c r="RDI3285" s="56"/>
      <c r="RDJ3285" s="60"/>
      <c r="RDK3285" s="60"/>
      <c r="RDL3285" s="60"/>
      <c r="RDM3285" s="60"/>
      <c r="RDN3285" s="46"/>
      <c r="RDO3285" s="65"/>
      <c r="RDP3285" s="19"/>
      <c r="RDQ3285" s="48"/>
      <c r="RDR3285" s="41"/>
      <c r="RDS3285" s="44"/>
      <c r="RDT3285" s="18"/>
      <c r="RDU3285" s="16"/>
      <c r="RDV3285" s="36"/>
      <c r="RDW3285" s="36"/>
      <c r="RDX3285" s="36"/>
      <c r="RDY3285" s="36"/>
      <c r="RDZ3285" s="36"/>
      <c r="REA3285" s="36"/>
      <c r="REB3285" s="36"/>
      <c r="REC3285" s="36"/>
      <c r="RED3285" s="36"/>
      <c r="REE3285" s="36"/>
      <c r="REF3285" s="36"/>
      <c r="REG3285" s="36"/>
      <c r="REH3285" s="36"/>
      <c r="REI3285" s="12"/>
      <c r="REJ3285" s="12"/>
      <c r="REK3285" s="12"/>
      <c r="REL3285" s="53"/>
      <c r="REN3285" s="41"/>
      <c r="REO3285" s="40"/>
      <c r="REP3285" s="44"/>
      <c r="REQ3285" s="62"/>
      <c r="RER3285" s="56"/>
      <c r="RES3285" s="60"/>
      <c r="RET3285" s="60"/>
      <c r="REU3285" s="60"/>
      <c r="REV3285" s="60"/>
      <c r="REW3285" s="46"/>
      <c r="REX3285" s="65"/>
      <c r="REY3285" s="19"/>
      <c r="REZ3285" s="48"/>
      <c r="RFA3285" s="41"/>
      <c r="RFB3285" s="44"/>
      <c r="RFC3285" s="18"/>
      <c r="RFD3285" s="16"/>
      <c r="RFE3285" s="36"/>
      <c r="RFF3285" s="36"/>
      <c r="RFG3285" s="36"/>
      <c r="RFH3285" s="36"/>
      <c r="RFI3285" s="36"/>
      <c r="RFJ3285" s="36"/>
      <c r="RFK3285" s="36"/>
      <c r="RFL3285" s="36"/>
      <c r="RFM3285" s="36"/>
      <c r="RFN3285" s="36"/>
      <c r="RFO3285" s="36"/>
      <c r="RFP3285" s="36"/>
      <c r="RFQ3285" s="36"/>
      <c r="RFR3285" s="12"/>
      <c r="RFS3285" s="12"/>
      <c r="RFT3285" s="12"/>
      <c r="RFU3285" s="53"/>
      <c r="RFW3285" s="41"/>
      <c r="RFX3285" s="40"/>
      <c r="RFY3285" s="44"/>
      <c r="RFZ3285" s="62"/>
      <c r="RGA3285" s="56"/>
      <c r="RGB3285" s="60"/>
      <c r="RGC3285" s="60"/>
      <c r="RGD3285" s="60"/>
      <c r="RGE3285" s="60"/>
      <c r="RGF3285" s="46"/>
      <c r="RGG3285" s="65"/>
      <c r="RGH3285" s="19"/>
      <c r="RGI3285" s="48"/>
      <c r="RGJ3285" s="41"/>
      <c r="RGK3285" s="44"/>
      <c r="RGL3285" s="18"/>
      <c r="RGM3285" s="16"/>
      <c r="RGN3285" s="36"/>
      <c r="RGO3285" s="36"/>
      <c r="RGP3285" s="36"/>
      <c r="RGQ3285" s="36"/>
      <c r="RGR3285" s="36"/>
      <c r="RGS3285" s="36"/>
      <c r="RGT3285" s="36"/>
      <c r="RGU3285" s="36"/>
      <c r="RGV3285" s="36"/>
      <c r="RGW3285" s="36"/>
      <c r="RGX3285" s="36"/>
      <c r="RGY3285" s="36"/>
      <c r="RGZ3285" s="36"/>
      <c r="RHA3285" s="12"/>
      <c r="RHB3285" s="12"/>
      <c r="RHC3285" s="12"/>
      <c r="RHD3285" s="53"/>
      <c r="RHF3285" s="41"/>
      <c r="RHG3285" s="40"/>
      <c r="RHH3285" s="44"/>
      <c r="RHI3285" s="62"/>
      <c r="RHJ3285" s="56"/>
      <c r="RHK3285" s="60"/>
      <c r="RHL3285" s="60"/>
      <c r="RHM3285" s="60"/>
      <c r="RHN3285" s="60"/>
      <c r="RHO3285" s="46"/>
      <c r="RHP3285" s="65"/>
      <c r="RHQ3285" s="19"/>
      <c r="RHR3285" s="48"/>
      <c r="RHS3285" s="41"/>
      <c r="RHT3285" s="44"/>
      <c r="RHU3285" s="18"/>
      <c r="RHV3285" s="16"/>
      <c r="RHW3285" s="36"/>
      <c r="RHX3285" s="36"/>
      <c r="RHY3285" s="36"/>
      <c r="RHZ3285" s="36"/>
      <c r="RIA3285" s="36"/>
      <c r="RIB3285" s="36"/>
      <c r="RIC3285" s="36"/>
      <c r="RID3285" s="36"/>
      <c r="RIE3285" s="36"/>
      <c r="RIF3285" s="36"/>
      <c r="RIG3285" s="36"/>
      <c r="RIH3285" s="36"/>
      <c r="RII3285" s="36"/>
      <c r="RIJ3285" s="12"/>
      <c r="RIK3285" s="12"/>
      <c r="RIL3285" s="12"/>
      <c r="RIM3285" s="53"/>
      <c r="RIO3285" s="41"/>
      <c r="RIP3285" s="40"/>
      <c r="RIQ3285" s="44"/>
      <c r="RIR3285" s="62"/>
      <c r="RIS3285" s="56"/>
      <c r="RIT3285" s="60"/>
      <c r="RIU3285" s="60"/>
      <c r="RIV3285" s="60"/>
      <c r="RIW3285" s="60"/>
      <c r="RIX3285" s="46"/>
      <c r="RIY3285" s="65"/>
      <c r="RIZ3285" s="19"/>
      <c r="RJA3285" s="48"/>
      <c r="RJB3285" s="41"/>
      <c r="RJC3285" s="44"/>
      <c r="RJD3285" s="18"/>
      <c r="RJE3285" s="16"/>
      <c r="RJF3285" s="36"/>
      <c r="RJG3285" s="36"/>
      <c r="RJH3285" s="36"/>
      <c r="RJI3285" s="36"/>
      <c r="RJJ3285" s="36"/>
      <c r="RJK3285" s="36"/>
      <c r="RJL3285" s="36"/>
      <c r="RJM3285" s="36"/>
      <c r="RJN3285" s="36"/>
      <c r="RJO3285" s="36"/>
      <c r="RJP3285" s="36"/>
      <c r="RJQ3285" s="36"/>
      <c r="RJR3285" s="36"/>
      <c r="RJS3285" s="12"/>
      <c r="RJT3285" s="12"/>
      <c r="RJU3285" s="12"/>
      <c r="RJV3285" s="53"/>
      <c r="RJX3285" s="41"/>
      <c r="RJY3285" s="40"/>
      <c r="RJZ3285" s="44"/>
      <c r="RKA3285" s="62"/>
      <c r="RKB3285" s="56"/>
      <c r="RKC3285" s="60"/>
      <c r="RKD3285" s="60"/>
      <c r="RKE3285" s="60"/>
      <c r="RKF3285" s="60"/>
      <c r="RKG3285" s="46"/>
      <c r="RKH3285" s="65"/>
      <c r="RKI3285" s="19"/>
      <c r="RKJ3285" s="48"/>
      <c r="RKK3285" s="41"/>
      <c r="RKL3285" s="44"/>
      <c r="RKM3285" s="18"/>
      <c r="RKN3285" s="16"/>
      <c r="RKO3285" s="36"/>
      <c r="RKP3285" s="36"/>
      <c r="RKQ3285" s="36"/>
      <c r="RKR3285" s="36"/>
      <c r="RKS3285" s="36"/>
      <c r="RKT3285" s="36"/>
      <c r="RKU3285" s="36"/>
      <c r="RKV3285" s="36"/>
      <c r="RKW3285" s="36"/>
      <c r="RKX3285" s="36"/>
      <c r="RKY3285" s="36"/>
      <c r="RKZ3285" s="36"/>
      <c r="RLA3285" s="36"/>
      <c r="RLB3285" s="12"/>
      <c r="RLC3285" s="12"/>
      <c r="RLD3285" s="12"/>
      <c r="RLE3285" s="53"/>
      <c r="RLG3285" s="41"/>
      <c r="RLH3285" s="40"/>
      <c r="RLI3285" s="44"/>
      <c r="RLJ3285" s="62"/>
      <c r="RLK3285" s="56"/>
      <c r="RLL3285" s="60"/>
      <c r="RLM3285" s="60"/>
      <c r="RLN3285" s="60"/>
      <c r="RLO3285" s="60"/>
      <c r="RLP3285" s="46"/>
      <c r="RLQ3285" s="65"/>
      <c r="RLR3285" s="19"/>
      <c r="RLS3285" s="48"/>
      <c r="RLT3285" s="41"/>
      <c r="RLU3285" s="44"/>
      <c r="RLV3285" s="18"/>
      <c r="RLW3285" s="16"/>
      <c r="RLX3285" s="36"/>
      <c r="RLY3285" s="36"/>
      <c r="RLZ3285" s="36"/>
      <c r="RMA3285" s="36"/>
      <c r="RMB3285" s="36"/>
      <c r="RMC3285" s="36"/>
      <c r="RMD3285" s="36"/>
      <c r="RME3285" s="36"/>
      <c r="RMF3285" s="36"/>
      <c r="RMG3285" s="36"/>
      <c r="RMH3285" s="36"/>
      <c r="RMI3285" s="36"/>
      <c r="RMJ3285" s="36"/>
      <c r="RMK3285" s="12"/>
      <c r="RML3285" s="12"/>
      <c r="RMM3285" s="12"/>
      <c r="RMN3285" s="53"/>
      <c r="RMP3285" s="41"/>
      <c r="RMQ3285" s="40"/>
      <c r="RMR3285" s="44"/>
      <c r="RMS3285" s="62"/>
      <c r="RMT3285" s="56"/>
      <c r="RMU3285" s="60"/>
      <c r="RMV3285" s="60"/>
      <c r="RMW3285" s="60"/>
      <c r="RMX3285" s="60"/>
      <c r="RMY3285" s="46"/>
      <c r="RMZ3285" s="65"/>
      <c r="RNA3285" s="19"/>
      <c r="RNB3285" s="48"/>
      <c r="RNC3285" s="41"/>
      <c r="RND3285" s="44"/>
      <c r="RNE3285" s="18"/>
      <c r="RNF3285" s="16"/>
      <c r="RNG3285" s="36"/>
      <c r="RNH3285" s="36"/>
      <c r="RNI3285" s="36"/>
      <c r="RNJ3285" s="36"/>
      <c r="RNK3285" s="36"/>
      <c r="RNL3285" s="36"/>
      <c r="RNM3285" s="36"/>
      <c r="RNN3285" s="36"/>
      <c r="RNO3285" s="36"/>
      <c r="RNP3285" s="36"/>
      <c r="RNQ3285" s="36"/>
      <c r="RNR3285" s="36"/>
      <c r="RNS3285" s="36"/>
      <c r="RNT3285" s="12"/>
      <c r="RNU3285" s="12"/>
      <c r="RNV3285" s="12"/>
      <c r="RNW3285" s="53"/>
      <c r="RNY3285" s="41"/>
      <c r="RNZ3285" s="40"/>
      <c r="ROA3285" s="44"/>
      <c r="ROB3285" s="62"/>
      <c r="ROC3285" s="56"/>
      <c r="ROD3285" s="60"/>
      <c r="ROE3285" s="60"/>
      <c r="ROF3285" s="60"/>
      <c r="ROG3285" s="60"/>
      <c r="ROH3285" s="46"/>
      <c r="ROI3285" s="65"/>
      <c r="ROJ3285" s="19"/>
      <c r="ROK3285" s="48"/>
      <c r="ROL3285" s="41"/>
      <c r="ROM3285" s="44"/>
      <c r="RON3285" s="18"/>
      <c r="ROO3285" s="16"/>
      <c r="ROP3285" s="36"/>
      <c r="ROQ3285" s="36"/>
      <c r="ROR3285" s="36"/>
      <c r="ROS3285" s="36"/>
      <c r="ROT3285" s="36"/>
      <c r="ROU3285" s="36"/>
      <c r="ROV3285" s="36"/>
      <c r="ROW3285" s="36"/>
      <c r="ROX3285" s="36"/>
      <c r="ROY3285" s="36"/>
      <c r="ROZ3285" s="36"/>
      <c r="RPA3285" s="36"/>
      <c r="RPB3285" s="36"/>
      <c r="RPC3285" s="12"/>
      <c r="RPD3285" s="12"/>
      <c r="RPE3285" s="12"/>
      <c r="RPF3285" s="53"/>
      <c r="RPH3285" s="41"/>
      <c r="RPI3285" s="40"/>
      <c r="RPJ3285" s="44"/>
      <c r="RPK3285" s="62"/>
      <c r="RPL3285" s="56"/>
      <c r="RPM3285" s="60"/>
      <c r="RPN3285" s="60"/>
      <c r="RPO3285" s="60"/>
      <c r="RPP3285" s="60"/>
      <c r="RPQ3285" s="46"/>
      <c r="RPR3285" s="65"/>
      <c r="RPS3285" s="19"/>
      <c r="RPT3285" s="48"/>
      <c r="RPU3285" s="41"/>
      <c r="RPV3285" s="44"/>
      <c r="RPW3285" s="18"/>
      <c r="RPX3285" s="16"/>
      <c r="RPY3285" s="36"/>
      <c r="RPZ3285" s="36"/>
      <c r="RQA3285" s="36"/>
      <c r="RQB3285" s="36"/>
      <c r="RQC3285" s="36"/>
      <c r="RQD3285" s="36"/>
      <c r="RQE3285" s="36"/>
      <c r="RQF3285" s="36"/>
      <c r="RQG3285" s="36"/>
      <c r="RQH3285" s="36"/>
      <c r="RQI3285" s="36"/>
      <c r="RQJ3285" s="36"/>
      <c r="RQK3285" s="36"/>
      <c r="RQL3285" s="12"/>
      <c r="RQM3285" s="12"/>
      <c r="RQN3285" s="12"/>
      <c r="RQO3285" s="53"/>
      <c r="RQQ3285" s="41"/>
      <c r="RQR3285" s="40"/>
      <c r="RQS3285" s="44"/>
      <c r="RQT3285" s="62"/>
      <c r="RQU3285" s="56"/>
      <c r="RQV3285" s="60"/>
      <c r="RQW3285" s="60"/>
      <c r="RQX3285" s="60"/>
      <c r="RQY3285" s="60"/>
      <c r="RQZ3285" s="46"/>
      <c r="RRA3285" s="65"/>
      <c r="RRB3285" s="19"/>
      <c r="RRC3285" s="48"/>
      <c r="RRD3285" s="41"/>
      <c r="RRE3285" s="44"/>
      <c r="RRF3285" s="18"/>
      <c r="RRG3285" s="16"/>
      <c r="RRH3285" s="36"/>
      <c r="RRI3285" s="36"/>
      <c r="RRJ3285" s="36"/>
      <c r="RRK3285" s="36"/>
      <c r="RRL3285" s="36"/>
      <c r="RRM3285" s="36"/>
      <c r="RRN3285" s="36"/>
      <c r="RRO3285" s="36"/>
      <c r="RRP3285" s="36"/>
      <c r="RRQ3285" s="36"/>
      <c r="RRR3285" s="36"/>
      <c r="RRS3285" s="36"/>
      <c r="RRT3285" s="36"/>
      <c r="RRU3285" s="12"/>
      <c r="RRV3285" s="12"/>
      <c r="RRW3285" s="12"/>
      <c r="RRX3285" s="53"/>
      <c r="RRZ3285" s="41"/>
      <c r="RSA3285" s="40"/>
      <c r="RSB3285" s="44"/>
      <c r="RSC3285" s="62"/>
      <c r="RSD3285" s="56"/>
      <c r="RSE3285" s="60"/>
      <c r="RSF3285" s="60"/>
      <c r="RSG3285" s="60"/>
      <c r="RSH3285" s="60"/>
      <c r="RSI3285" s="46"/>
      <c r="RSJ3285" s="65"/>
      <c r="RSK3285" s="19"/>
      <c r="RSL3285" s="48"/>
      <c r="RSM3285" s="41"/>
      <c r="RSN3285" s="44"/>
      <c r="RSO3285" s="18"/>
      <c r="RSP3285" s="16"/>
      <c r="RSQ3285" s="36"/>
      <c r="RSR3285" s="36"/>
      <c r="RSS3285" s="36"/>
      <c r="RST3285" s="36"/>
      <c r="RSU3285" s="36"/>
      <c r="RSV3285" s="36"/>
      <c r="RSW3285" s="36"/>
      <c r="RSX3285" s="36"/>
      <c r="RSY3285" s="36"/>
      <c r="RSZ3285" s="36"/>
      <c r="RTA3285" s="36"/>
      <c r="RTB3285" s="36"/>
      <c r="RTC3285" s="36"/>
      <c r="RTD3285" s="12"/>
      <c r="RTE3285" s="12"/>
      <c r="RTF3285" s="12"/>
      <c r="RTG3285" s="53"/>
      <c r="RTI3285" s="41"/>
      <c r="RTJ3285" s="40"/>
      <c r="RTK3285" s="44"/>
      <c r="RTL3285" s="62"/>
      <c r="RTM3285" s="56"/>
      <c r="RTN3285" s="60"/>
      <c r="RTO3285" s="60"/>
      <c r="RTP3285" s="60"/>
      <c r="RTQ3285" s="60"/>
      <c r="RTR3285" s="46"/>
      <c r="RTS3285" s="65"/>
      <c r="RTT3285" s="19"/>
      <c r="RTU3285" s="48"/>
      <c r="RTV3285" s="41"/>
      <c r="RTW3285" s="44"/>
      <c r="RTX3285" s="18"/>
      <c r="RTY3285" s="16"/>
      <c r="RTZ3285" s="36"/>
      <c r="RUA3285" s="36"/>
      <c r="RUB3285" s="36"/>
      <c r="RUC3285" s="36"/>
      <c r="RUD3285" s="36"/>
      <c r="RUE3285" s="36"/>
      <c r="RUF3285" s="36"/>
      <c r="RUG3285" s="36"/>
      <c r="RUH3285" s="36"/>
      <c r="RUI3285" s="36"/>
      <c r="RUJ3285" s="36"/>
      <c r="RUK3285" s="36"/>
      <c r="RUL3285" s="36"/>
      <c r="RUM3285" s="12"/>
      <c r="RUN3285" s="12"/>
      <c r="RUO3285" s="12"/>
      <c r="RUP3285" s="53"/>
      <c r="RUR3285" s="41"/>
      <c r="RUS3285" s="40"/>
      <c r="RUT3285" s="44"/>
      <c r="RUU3285" s="62"/>
      <c r="RUV3285" s="56"/>
      <c r="RUW3285" s="60"/>
      <c r="RUX3285" s="60"/>
      <c r="RUY3285" s="60"/>
      <c r="RUZ3285" s="60"/>
      <c r="RVA3285" s="46"/>
      <c r="RVB3285" s="65"/>
      <c r="RVC3285" s="19"/>
      <c r="RVD3285" s="48"/>
      <c r="RVE3285" s="41"/>
      <c r="RVF3285" s="44"/>
      <c r="RVG3285" s="18"/>
      <c r="RVH3285" s="16"/>
      <c r="RVI3285" s="36"/>
      <c r="RVJ3285" s="36"/>
      <c r="RVK3285" s="36"/>
      <c r="RVL3285" s="36"/>
      <c r="RVM3285" s="36"/>
      <c r="RVN3285" s="36"/>
      <c r="RVO3285" s="36"/>
      <c r="RVP3285" s="36"/>
      <c r="RVQ3285" s="36"/>
      <c r="RVR3285" s="36"/>
      <c r="RVS3285" s="36"/>
      <c r="RVT3285" s="36"/>
      <c r="RVU3285" s="36"/>
      <c r="RVV3285" s="12"/>
      <c r="RVW3285" s="12"/>
      <c r="RVX3285" s="12"/>
      <c r="RVY3285" s="53"/>
      <c r="RWA3285" s="41"/>
      <c r="RWB3285" s="40"/>
      <c r="RWC3285" s="44"/>
      <c r="RWD3285" s="62"/>
      <c r="RWE3285" s="56"/>
      <c r="RWF3285" s="60"/>
      <c r="RWG3285" s="60"/>
      <c r="RWH3285" s="60"/>
      <c r="RWI3285" s="60"/>
      <c r="RWJ3285" s="46"/>
      <c r="RWK3285" s="65"/>
      <c r="RWL3285" s="19"/>
      <c r="RWM3285" s="48"/>
      <c r="RWN3285" s="41"/>
      <c r="RWO3285" s="44"/>
      <c r="RWP3285" s="18"/>
      <c r="RWQ3285" s="16"/>
      <c r="RWR3285" s="36"/>
      <c r="RWS3285" s="36"/>
      <c r="RWT3285" s="36"/>
      <c r="RWU3285" s="36"/>
      <c r="RWV3285" s="36"/>
      <c r="RWW3285" s="36"/>
      <c r="RWX3285" s="36"/>
      <c r="RWY3285" s="36"/>
      <c r="RWZ3285" s="36"/>
      <c r="RXA3285" s="36"/>
      <c r="RXB3285" s="36"/>
      <c r="RXC3285" s="36"/>
      <c r="RXD3285" s="36"/>
      <c r="RXE3285" s="12"/>
      <c r="RXF3285" s="12"/>
      <c r="RXG3285" s="12"/>
      <c r="RXH3285" s="53"/>
      <c r="RXJ3285" s="41"/>
      <c r="RXK3285" s="40"/>
      <c r="RXL3285" s="44"/>
      <c r="RXM3285" s="62"/>
      <c r="RXN3285" s="56"/>
      <c r="RXO3285" s="60"/>
      <c r="RXP3285" s="60"/>
      <c r="RXQ3285" s="60"/>
      <c r="RXR3285" s="60"/>
      <c r="RXS3285" s="46"/>
      <c r="RXT3285" s="65"/>
      <c r="RXU3285" s="19"/>
      <c r="RXV3285" s="48"/>
      <c r="RXW3285" s="41"/>
      <c r="RXX3285" s="44"/>
      <c r="RXY3285" s="18"/>
      <c r="RXZ3285" s="16"/>
      <c r="RYA3285" s="36"/>
      <c r="RYB3285" s="36"/>
      <c r="RYC3285" s="36"/>
      <c r="RYD3285" s="36"/>
      <c r="RYE3285" s="36"/>
      <c r="RYF3285" s="36"/>
      <c r="RYG3285" s="36"/>
      <c r="RYH3285" s="36"/>
      <c r="RYI3285" s="36"/>
      <c r="RYJ3285" s="36"/>
      <c r="RYK3285" s="36"/>
      <c r="RYL3285" s="36"/>
      <c r="RYM3285" s="36"/>
      <c r="RYN3285" s="12"/>
      <c r="RYO3285" s="12"/>
      <c r="RYP3285" s="12"/>
      <c r="RYQ3285" s="53"/>
      <c r="RYS3285" s="41"/>
      <c r="RYT3285" s="40"/>
      <c r="RYU3285" s="44"/>
      <c r="RYV3285" s="62"/>
      <c r="RYW3285" s="56"/>
      <c r="RYX3285" s="60"/>
      <c r="RYY3285" s="60"/>
      <c r="RYZ3285" s="60"/>
      <c r="RZA3285" s="60"/>
      <c r="RZB3285" s="46"/>
      <c r="RZC3285" s="65"/>
      <c r="RZD3285" s="19"/>
      <c r="RZE3285" s="48"/>
      <c r="RZF3285" s="41"/>
      <c r="RZG3285" s="44"/>
      <c r="RZH3285" s="18"/>
      <c r="RZI3285" s="16"/>
      <c r="RZJ3285" s="36"/>
      <c r="RZK3285" s="36"/>
      <c r="RZL3285" s="36"/>
      <c r="RZM3285" s="36"/>
      <c r="RZN3285" s="36"/>
      <c r="RZO3285" s="36"/>
      <c r="RZP3285" s="36"/>
      <c r="RZQ3285" s="36"/>
      <c r="RZR3285" s="36"/>
      <c r="RZS3285" s="36"/>
      <c r="RZT3285" s="36"/>
      <c r="RZU3285" s="36"/>
      <c r="RZV3285" s="36"/>
      <c r="RZW3285" s="12"/>
      <c r="RZX3285" s="12"/>
      <c r="RZY3285" s="12"/>
      <c r="RZZ3285" s="53"/>
      <c r="SAB3285" s="41"/>
      <c r="SAC3285" s="40"/>
      <c r="SAD3285" s="44"/>
      <c r="SAE3285" s="62"/>
      <c r="SAF3285" s="56"/>
      <c r="SAG3285" s="60"/>
      <c r="SAH3285" s="60"/>
      <c r="SAI3285" s="60"/>
      <c r="SAJ3285" s="60"/>
      <c r="SAK3285" s="46"/>
      <c r="SAL3285" s="65"/>
      <c r="SAM3285" s="19"/>
      <c r="SAN3285" s="48"/>
      <c r="SAO3285" s="41"/>
      <c r="SAP3285" s="44"/>
      <c r="SAQ3285" s="18"/>
      <c r="SAR3285" s="16"/>
      <c r="SAS3285" s="36"/>
      <c r="SAT3285" s="36"/>
      <c r="SAU3285" s="36"/>
      <c r="SAV3285" s="36"/>
      <c r="SAW3285" s="36"/>
      <c r="SAX3285" s="36"/>
      <c r="SAY3285" s="36"/>
      <c r="SAZ3285" s="36"/>
      <c r="SBA3285" s="36"/>
      <c r="SBB3285" s="36"/>
      <c r="SBC3285" s="36"/>
      <c r="SBD3285" s="36"/>
      <c r="SBE3285" s="36"/>
      <c r="SBF3285" s="12"/>
      <c r="SBG3285" s="12"/>
      <c r="SBH3285" s="12"/>
      <c r="SBI3285" s="53"/>
      <c r="SBK3285" s="41"/>
      <c r="SBL3285" s="40"/>
      <c r="SBM3285" s="44"/>
      <c r="SBN3285" s="62"/>
      <c r="SBO3285" s="56"/>
      <c r="SBP3285" s="60"/>
      <c r="SBQ3285" s="60"/>
      <c r="SBR3285" s="60"/>
      <c r="SBS3285" s="60"/>
      <c r="SBT3285" s="46"/>
      <c r="SBU3285" s="65"/>
      <c r="SBV3285" s="19"/>
      <c r="SBW3285" s="48"/>
      <c r="SBX3285" s="41"/>
      <c r="SBY3285" s="44"/>
      <c r="SBZ3285" s="18"/>
      <c r="SCA3285" s="16"/>
      <c r="SCB3285" s="36"/>
      <c r="SCC3285" s="36"/>
      <c r="SCD3285" s="36"/>
      <c r="SCE3285" s="36"/>
      <c r="SCF3285" s="36"/>
      <c r="SCG3285" s="36"/>
      <c r="SCH3285" s="36"/>
      <c r="SCI3285" s="36"/>
      <c r="SCJ3285" s="36"/>
      <c r="SCK3285" s="36"/>
      <c r="SCL3285" s="36"/>
      <c r="SCM3285" s="36"/>
      <c r="SCN3285" s="36"/>
      <c r="SCO3285" s="12"/>
      <c r="SCP3285" s="12"/>
      <c r="SCQ3285" s="12"/>
      <c r="SCR3285" s="53"/>
      <c r="SCT3285" s="41"/>
      <c r="SCU3285" s="40"/>
      <c r="SCV3285" s="44"/>
      <c r="SCW3285" s="62"/>
      <c r="SCX3285" s="56"/>
      <c r="SCY3285" s="60"/>
      <c r="SCZ3285" s="60"/>
      <c r="SDA3285" s="60"/>
      <c r="SDB3285" s="60"/>
      <c r="SDC3285" s="46"/>
      <c r="SDD3285" s="65"/>
      <c r="SDE3285" s="19"/>
      <c r="SDF3285" s="48"/>
      <c r="SDG3285" s="41"/>
      <c r="SDH3285" s="44"/>
      <c r="SDI3285" s="18"/>
      <c r="SDJ3285" s="16"/>
      <c r="SDK3285" s="36"/>
      <c r="SDL3285" s="36"/>
      <c r="SDM3285" s="36"/>
      <c r="SDN3285" s="36"/>
      <c r="SDO3285" s="36"/>
      <c r="SDP3285" s="36"/>
      <c r="SDQ3285" s="36"/>
      <c r="SDR3285" s="36"/>
      <c r="SDS3285" s="36"/>
      <c r="SDT3285" s="36"/>
      <c r="SDU3285" s="36"/>
      <c r="SDV3285" s="36"/>
      <c r="SDW3285" s="36"/>
      <c r="SDX3285" s="12"/>
      <c r="SDY3285" s="12"/>
      <c r="SDZ3285" s="12"/>
      <c r="SEA3285" s="53"/>
      <c r="SEC3285" s="41"/>
      <c r="SED3285" s="40"/>
      <c r="SEE3285" s="44"/>
      <c r="SEF3285" s="62"/>
      <c r="SEG3285" s="56"/>
      <c r="SEH3285" s="60"/>
      <c r="SEI3285" s="60"/>
      <c r="SEJ3285" s="60"/>
      <c r="SEK3285" s="60"/>
      <c r="SEL3285" s="46"/>
      <c r="SEM3285" s="65"/>
      <c r="SEN3285" s="19"/>
      <c r="SEO3285" s="48"/>
      <c r="SEP3285" s="41"/>
      <c r="SEQ3285" s="44"/>
      <c r="SER3285" s="18"/>
      <c r="SES3285" s="16"/>
      <c r="SET3285" s="36"/>
      <c r="SEU3285" s="36"/>
      <c r="SEV3285" s="36"/>
      <c r="SEW3285" s="36"/>
      <c r="SEX3285" s="36"/>
      <c r="SEY3285" s="36"/>
      <c r="SEZ3285" s="36"/>
      <c r="SFA3285" s="36"/>
      <c r="SFB3285" s="36"/>
      <c r="SFC3285" s="36"/>
      <c r="SFD3285" s="36"/>
      <c r="SFE3285" s="36"/>
      <c r="SFF3285" s="36"/>
      <c r="SFG3285" s="12"/>
      <c r="SFH3285" s="12"/>
      <c r="SFI3285" s="12"/>
      <c r="SFJ3285" s="53"/>
      <c r="SFL3285" s="41"/>
      <c r="SFM3285" s="40"/>
      <c r="SFN3285" s="44"/>
      <c r="SFO3285" s="62"/>
      <c r="SFP3285" s="56"/>
      <c r="SFQ3285" s="60"/>
      <c r="SFR3285" s="60"/>
      <c r="SFS3285" s="60"/>
      <c r="SFT3285" s="60"/>
      <c r="SFU3285" s="46"/>
      <c r="SFV3285" s="65"/>
      <c r="SFW3285" s="19"/>
      <c r="SFX3285" s="48"/>
      <c r="SFY3285" s="41"/>
      <c r="SFZ3285" s="44"/>
      <c r="SGA3285" s="18"/>
      <c r="SGB3285" s="16"/>
      <c r="SGC3285" s="36"/>
      <c r="SGD3285" s="36"/>
      <c r="SGE3285" s="36"/>
      <c r="SGF3285" s="36"/>
      <c r="SGG3285" s="36"/>
      <c r="SGH3285" s="36"/>
      <c r="SGI3285" s="36"/>
      <c r="SGJ3285" s="36"/>
      <c r="SGK3285" s="36"/>
      <c r="SGL3285" s="36"/>
      <c r="SGM3285" s="36"/>
      <c r="SGN3285" s="36"/>
      <c r="SGO3285" s="36"/>
      <c r="SGP3285" s="12"/>
      <c r="SGQ3285" s="12"/>
      <c r="SGR3285" s="12"/>
      <c r="SGS3285" s="53"/>
      <c r="SGU3285" s="41"/>
      <c r="SGV3285" s="40"/>
      <c r="SGW3285" s="44"/>
      <c r="SGX3285" s="62"/>
      <c r="SGY3285" s="56"/>
      <c r="SGZ3285" s="60"/>
      <c r="SHA3285" s="60"/>
      <c r="SHB3285" s="60"/>
      <c r="SHC3285" s="60"/>
      <c r="SHD3285" s="46"/>
      <c r="SHE3285" s="65"/>
      <c r="SHF3285" s="19"/>
      <c r="SHG3285" s="48"/>
      <c r="SHH3285" s="41"/>
      <c r="SHI3285" s="44"/>
      <c r="SHJ3285" s="18"/>
      <c r="SHK3285" s="16"/>
      <c r="SHL3285" s="36"/>
      <c r="SHM3285" s="36"/>
      <c r="SHN3285" s="36"/>
      <c r="SHO3285" s="36"/>
      <c r="SHP3285" s="36"/>
      <c r="SHQ3285" s="36"/>
      <c r="SHR3285" s="36"/>
      <c r="SHS3285" s="36"/>
      <c r="SHT3285" s="36"/>
      <c r="SHU3285" s="36"/>
      <c r="SHV3285" s="36"/>
      <c r="SHW3285" s="36"/>
      <c r="SHX3285" s="36"/>
      <c r="SHY3285" s="12"/>
      <c r="SHZ3285" s="12"/>
      <c r="SIA3285" s="12"/>
      <c r="SIB3285" s="53"/>
      <c r="SID3285" s="41"/>
      <c r="SIE3285" s="40"/>
      <c r="SIF3285" s="44"/>
      <c r="SIG3285" s="62"/>
      <c r="SIH3285" s="56"/>
      <c r="SII3285" s="60"/>
      <c r="SIJ3285" s="60"/>
      <c r="SIK3285" s="60"/>
      <c r="SIL3285" s="60"/>
      <c r="SIM3285" s="46"/>
      <c r="SIN3285" s="65"/>
      <c r="SIO3285" s="19"/>
      <c r="SIP3285" s="48"/>
      <c r="SIQ3285" s="41"/>
      <c r="SIR3285" s="44"/>
      <c r="SIS3285" s="18"/>
      <c r="SIT3285" s="16"/>
      <c r="SIU3285" s="36"/>
      <c r="SIV3285" s="36"/>
      <c r="SIW3285" s="36"/>
      <c r="SIX3285" s="36"/>
      <c r="SIY3285" s="36"/>
      <c r="SIZ3285" s="36"/>
      <c r="SJA3285" s="36"/>
      <c r="SJB3285" s="36"/>
      <c r="SJC3285" s="36"/>
      <c r="SJD3285" s="36"/>
      <c r="SJE3285" s="36"/>
      <c r="SJF3285" s="36"/>
      <c r="SJG3285" s="36"/>
      <c r="SJH3285" s="12"/>
      <c r="SJI3285" s="12"/>
      <c r="SJJ3285" s="12"/>
      <c r="SJK3285" s="53"/>
      <c r="SJM3285" s="41"/>
      <c r="SJN3285" s="40"/>
      <c r="SJO3285" s="44"/>
      <c r="SJP3285" s="62"/>
      <c r="SJQ3285" s="56"/>
      <c r="SJR3285" s="60"/>
      <c r="SJS3285" s="60"/>
      <c r="SJT3285" s="60"/>
      <c r="SJU3285" s="60"/>
      <c r="SJV3285" s="46"/>
      <c r="SJW3285" s="65"/>
      <c r="SJX3285" s="19"/>
      <c r="SJY3285" s="48"/>
      <c r="SJZ3285" s="41"/>
      <c r="SKA3285" s="44"/>
      <c r="SKB3285" s="18"/>
      <c r="SKC3285" s="16"/>
      <c r="SKD3285" s="36"/>
      <c r="SKE3285" s="36"/>
      <c r="SKF3285" s="36"/>
      <c r="SKG3285" s="36"/>
      <c r="SKH3285" s="36"/>
      <c r="SKI3285" s="36"/>
      <c r="SKJ3285" s="36"/>
      <c r="SKK3285" s="36"/>
      <c r="SKL3285" s="36"/>
      <c r="SKM3285" s="36"/>
      <c r="SKN3285" s="36"/>
      <c r="SKO3285" s="36"/>
      <c r="SKP3285" s="36"/>
      <c r="SKQ3285" s="12"/>
      <c r="SKR3285" s="12"/>
      <c r="SKS3285" s="12"/>
      <c r="SKT3285" s="53"/>
      <c r="SKV3285" s="41"/>
      <c r="SKW3285" s="40"/>
      <c r="SKX3285" s="44"/>
      <c r="SKY3285" s="62"/>
      <c r="SKZ3285" s="56"/>
      <c r="SLA3285" s="60"/>
      <c r="SLB3285" s="60"/>
      <c r="SLC3285" s="60"/>
      <c r="SLD3285" s="60"/>
      <c r="SLE3285" s="46"/>
      <c r="SLF3285" s="65"/>
      <c r="SLG3285" s="19"/>
      <c r="SLH3285" s="48"/>
      <c r="SLI3285" s="41"/>
      <c r="SLJ3285" s="44"/>
      <c r="SLK3285" s="18"/>
      <c r="SLL3285" s="16"/>
      <c r="SLM3285" s="36"/>
      <c r="SLN3285" s="36"/>
      <c r="SLO3285" s="36"/>
      <c r="SLP3285" s="36"/>
      <c r="SLQ3285" s="36"/>
      <c r="SLR3285" s="36"/>
      <c r="SLS3285" s="36"/>
      <c r="SLT3285" s="36"/>
      <c r="SLU3285" s="36"/>
      <c r="SLV3285" s="36"/>
      <c r="SLW3285" s="36"/>
      <c r="SLX3285" s="36"/>
      <c r="SLY3285" s="36"/>
      <c r="SLZ3285" s="12"/>
      <c r="SMA3285" s="12"/>
      <c r="SMB3285" s="12"/>
      <c r="SMC3285" s="53"/>
      <c r="SME3285" s="41"/>
      <c r="SMF3285" s="40"/>
      <c r="SMG3285" s="44"/>
      <c r="SMH3285" s="62"/>
      <c r="SMI3285" s="56"/>
      <c r="SMJ3285" s="60"/>
      <c r="SMK3285" s="60"/>
      <c r="SML3285" s="60"/>
      <c r="SMM3285" s="60"/>
      <c r="SMN3285" s="46"/>
      <c r="SMO3285" s="65"/>
      <c r="SMP3285" s="19"/>
      <c r="SMQ3285" s="48"/>
      <c r="SMR3285" s="41"/>
      <c r="SMS3285" s="44"/>
      <c r="SMT3285" s="18"/>
      <c r="SMU3285" s="16"/>
      <c r="SMV3285" s="36"/>
      <c r="SMW3285" s="36"/>
      <c r="SMX3285" s="36"/>
      <c r="SMY3285" s="36"/>
      <c r="SMZ3285" s="36"/>
      <c r="SNA3285" s="36"/>
      <c r="SNB3285" s="36"/>
      <c r="SNC3285" s="36"/>
      <c r="SND3285" s="36"/>
      <c r="SNE3285" s="36"/>
      <c r="SNF3285" s="36"/>
      <c r="SNG3285" s="36"/>
      <c r="SNH3285" s="36"/>
      <c r="SNI3285" s="12"/>
      <c r="SNJ3285" s="12"/>
      <c r="SNK3285" s="12"/>
      <c r="SNL3285" s="53"/>
      <c r="SNN3285" s="41"/>
      <c r="SNO3285" s="40"/>
      <c r="SNP3285" s="44"/>
      <c r="SNQ3285" s="62"/>
      <c r="SNR3285" s="56"/>
      <c r="SNS3285" s="60"/>
      <c r="SNT3285" s="60"/>
      <c r="SNU3285" s="60"/>
      <c r="SNV3285" s="60"/>
      <c r="SNW3285" s="46"/>
      <c r="SNX3285" s="65"/>
      <c r="SNY3285" s="19"/>
      <c r="SNZ3285" s="48"/>
      <c r="SOA3285" s="41"/>
      <c r="SOB3285" s="44"/>
      <c r="SOC3285" s="18"/>
      <c r="SOD3285" s="16"/>
      <c r="SOE3285" s="36"/>
      <c r="SOF3285" s="36"/>
      <c r="SOG3285" s="36"/>
      <c r="SOH3285" s="36"/>
      <c r="SOI3285" s="36"/>
      <c r="SOJ3285" s="36"/>
      <c r="SOK3285" s="36"/>
      <c r="SOL3285" s="36"/>
      <c r="SOM3285" s="36"/>
      <c r="SON3285" s="36"/>
      <c r="SOO3285" s="36"/>
      <c r="SOP3285" s="36"/>
      <c r="SOQ3285" s="36"/>
      <c r="SOR3285" s="12"/>
      <c r="SOS3285" s="12"/>
      <c r="SOT3285" s="12"/>
      <c r="SOU3285" s="53"/>
      <c r="SOW3285" s="41"/>
      <c r="SOX3285" s="40"/>
      <c r="SOY3285" s="44"/>
      <c r="SOZ3285" s="62"/>
      <c r="SPA3285" s="56"/>
      <c r="SPB3285" s="60"/>
      <c r="SPC3285" s="60"/>
      <c r="SPD3285" s="60"/>
      <c r="SPE3285" s="60"/>
      <c r="SPF3285" s="46"/>
      <c r="SPG3285" s="65"/>
      <c r="SPH3285" s="19"/>
      <c r="SPI3285" s="48"/>
      <c r="SPJ3285" s="41"/>
      <c r="SPK3285" s="44"/>
      <c r="SPL3285" s="18"/>
      <c r="SPM3285" s="16"/>
      <c r="SPN3285" s="36"/>
      <c r="SPO3285" s="36"/>
      <c r="SPP3285" s="36"/>
      <c r="SPQ3285" s="36"/>
      <c r="SPR3285" s="36"/>
      <c r="SPS3285" s="36"/>
      <c r="SPT3285" s="36"/>
      <c r="SPU3285" s="36"/>
      <c r="SPV3285" s="36"/>
      <c r="SPW3285" s="36"/>
      <c r="SPX3285" s="36"/>
      <c r="SPY3285" s="36"/>
      <c r="SPZ3285" s="36"/>
      <c r="SQA3285" s="12"/>
      <c r="SQB3285" s="12"/>
      <c r="SQC3285" s="12"/>
      <c r="SQD3285" s="53"/>
      <c r="SQF3285" s="41"/>
      <c r="SQG3285" s="40"/>
      <c r="SQH3285" s="44"/>
      <c r="SQI3285" s="62"/>
      <c r="SQJ3285" s="56"/>
      <c r="SQK3285" s="60"/>
      <c r="SQL3285" s="60"/>
      <c r="SQM3285" s="60"/>
      <c r="SQN3285" s="60"/>
      <c r="SQO3285" s="46"/>
      <c r="SQP3285" s="65"/>
      <c r="SQQ3285" s="19"/>
      <c r="SQR3285" s="48"/>
      <c r="SQS3285" s="41"/>
      <c r="SQT3285" s="44"/>
      <c r="SQU3285" s="18"/>
      <c r="SQV3285" s="16"/>
      <c r="SQW3285" s="36"/>
      <c r="SQX3285" s="36"/>
      <c r="SQY3285" s="36"/>
      <c r="SQZ3285" s="36"/>
      <c r="SRA3285" s="36"/>
      <c r="SRB3285" s="36"/>
      <c r="SRC3285" s="36"/>
      <c r="SRD3285" s="36"/>
      <c r="SRE3285" s="36"/>
      <c r="SRF3285" s="36"/>
      <c r="SRG3285" s="36"/>
      <c r="SRH3285" s="36"/>
      <c r="SRI3285" s="36"/>
      <c r="SRJ3285" s="12"/>
      <c r="SRK3285" s="12"/>
      <c r="SRL3285" s="12"/>
      <c r="SRM3285" s="53"/>
      <c r="SRO3285" s="41"/>
      <c r="SRP3285" s="40"/>
      <c r="SRQ3285" s="44"/>
      <c r="SRR3285" s="62"/>
      <c r="SRS3285" s="56"/>
      <c r="SRT3285" s="60"/>
      <c r="SRU3285" s="60"/>
      <c r="SRV3285" s="60"/>
      <c r="SRW3285" s="60"/>
      <c r="SRX3285" s="46"/>
      <c r="SRY3285" s="65"/>
      <c r="SRZ3285" s="19"/>
      <c r="SSA3285" s="48"/>
      <c r="SSB3285" s="41"/>
      <c r="SSC3285" s="44"/>
      <c r="SSD3285" s="18"/>
      <c r="SSE3285" s="16"/>
      <c r="SSF3285" s="36"/>
      <c r="SSG3285" s="36"/>
      <c r="SSH3285" s="36"/>
      <c r="SSI3285" s="36"/>
      <c r="SSJ3285" s="36"/>
      <c r="SSK3285" s="36"/>
      <c r="SSL3285" s="36"/>
      <c r="SSM3285" s="36"/>
      <c r="SSN3285" s="36"/>
      <c r="SSO3285" s="36"/>
      <c r="SSP3285" s="36"/>
      <c r="SSQ3285" s="36"/>
      <c r="SSR3285" s="36"/>
      <c r="SSS3285" s="12"/>
      <c r="SST3285" s="12"/>
      <c r="SSU3285" s="12"/>
      <c r="SSV3285" s="53"/>
      <c r="SSX3285" s="41"/>
      <c r="SSY3285" s="40"/>
      <c r="SSZ3285" s="44"/>
      <c r="STA3285" s="62"/>
      <c r="STB3285" s="56"/>
      <c r="STC3285" s="60"/>
      <c r="STD3285" s="60"/>
      <c r="STE3285" s="60"/>
      <c r="STF3285" s="60"/>
      <c r="STG3285" s="46"/>
      <c r="STH3285" s="65"/>
      <c r="STI3285" s="19"/>
      <c r="STJ3285" s="48"/>
      <c r="STK3285" s="41"/>
      <c r="STL3285" s="44"/>
      <c r="STM3285" s="18"/>
      <c r="STN3285" s="16"/>
      <c r="STO3285" s="36"/>
      <c r="STP3285" s="36"/>
      <c r="STQ3285" s="36"/>
      <c r="STR3285" s="36"/>
      <c r="STS3285" s="36"/>
      <c r="STT3285" s="36"/>
      <c r="STU3285" s="36"/>
      <c r="STV3285" s="36"/>
      <c r="STW3285" s="36"/>
      <c r="STX3285" s="36"/>
      <c r="STY3285" s="36"/>
      <c r="STZ3285" s="36"/>
      <c r="SUA3285" s="36"/>
      <c r="SUB3285" s="12"/>
      <c r="SUC3285" s="12"/>
      <c r="SUD3285" s="12"/>
      <c r="SUE3285" s="53"/>
      <c r="SUG3285" s="41"/>
      <c r="SUH3285" s="40"/>
      <c r="SUI3285" s="44"/>
      <c r="SUJ3285" s="62"/>
      <c r="SUK3285" s="56"/>
      <c r="SUL3285" s="60"/>
      <c r="SUM3285" s="60"/>
      <c r="SUN3285" s="60"/>
      <c r="SUO3285" s="60"/>
      <c r="SUP3285" s="46"/>
      <c r="SUQ3285" s="65"/>
      <c r="SUR3285" s="19"/>
      <c r="SUS3285" s="48"/>
      <c r="SUT3285" s="41"/>
      <c r="SUU3285" s="44"/>
      <c r="SUV3285" s="18"/>
      <c r="SUW3285" s="16"/>
      <c r="SUX3285" s="36"/>
      <c r="SUY3285" s="36"/>
      <c r="SUZ3285" s="36"/>
      <c r="SVA3285" s="36"/>
      <c r="SVB3285" s="36"/>
      <c r="SVC3285" s="36"/>
      <c r="SVD3285" s="36"/>
      <c r="SVE3285" s="36"/>
      <c r="SVF3285" s="36"/>
      <c r="SVG3285" s="36"/>
      <c r="SVH3285" s="36"/>
      <c r="SVI3285" s="36"/>
      <c r="SVJ3285" s="36"/>
      <c r="SVK3285" s="12"/>
      <c r="SVL3285" s="12"/>
      <c r="SVM3285" s="12"/>
      <c r="SVN3285" s="53"/>
      <c r="SVP3285" s="41"/>
      <c r="SVQ3285" s="40"/>
      <c r="SVR3285" s="44"/>
      <c r="SVS3285" s="62"/>
      <c r="SVT3285" s="56"/>
      <c r="SVU3285" s="60"/>
      <c r="SVV3285" s="60"/>
      <c r="SVW3285" s="60"/>
      <c r="SVX3285" s="60"/>
      <c r="SVY3285" s="46"/>
      <c r="SVZ3285" s="65"/>
      <c r="SWA3285" s="19"/>
      <c r="SWB3285" s="48"/>
      <c r="SWC3285" s="41"/>
      <c r="SWD3285" s="44"/>
      <c r="SWE3285" s="18"/>
      <c r="SWF3285" s="16"/>
      <c r="SWG3285" s="36"/>
      <c r="SWH3285" s="36"/>
      <c r="SWI3285" s="36"/>
      <c r="SWJ3285" s="36"/>
      <c r="SWK3285" s="36"/>
      <c r="SWL3285" s="36"/>
      <c r="SWM3285" s="36"/>
      <c r="SWN3285" s="36"/>
      <c r="SWO3285" s="36"/>
      <c r="SWP3285" s="36"/>
      <c r="SWQ3285" s="36"/>
      <c r="SWR3285" s="36"/>
      <c r="SWS3285" s="36"/>
      <c r="SWT3285" s="12"/>
      <c r="SWU3285" s="12"/>
      <c r="SWV3285" s="12"/>
      <c r="SWW3285" s="53"/>
      <c r="SWY3285" s="41"/>
      <c r="SWZ3285" s="40"/>
      <c r="SXA3285" s="44"/>
      <c r="SXB3285" s="62"/>
      <c r="SXC3285" s="56"/>
      <c r="SXD3285" s="60"/>
      <c r="SXE3285" s="60"/>
      <c r="SXF3285" s="60"/>
      <c r="SXG3285" s="60"/>
      <c r="SXH3285" s="46"/>
      <c r="SXI3285" s="65"/>
      <c r="SXJ3285" s="19"/>
      <c r="SXK3285" s="48"/>
      <c r="SXL3285" s="41"/>
      <c r="SXM3285" s="44"/>
      <c r="SXN3285" s="18"/>
      <c r="SXO3285" s="16"/>
      <c r="SXP3285" s="36"/>
      <c r="SXQ3285" s="36"/>
      <c r="SXR3285" s="36"/>
      <c r="SXS3285" s="36"/>
      <c r="SXT3285" s="36"/>
      <c r="SXU3285" s="36"/>
      <c r="SXV3285" s="36"/>
      <c r="SXW3285" s="36"/>
      <c r="SXX3285" s="36"/>
      <c r="SXY3285" s="36"/>
      <c r="SXZ3285" s="36"/>
      <c r="SYA3285" s="36"/>
      <c r="SYB3285" s="36"/>
      <c r="SYC3285" s="12"/>
      <c r="SYD3285" s="12"/>
      <c r="SYE3285" s="12"/>
      <c r="SYF3285" s="53"/>
      <c r="SYH3285" s="41"/>
      <c r="SYI3285" s="40"/>
      <c r="SYJ3285" s="44"/>
      <c r="SYK3285" s="62"/>
      <c r="SYL3285" s="56"/>
      <c r="SYM3285" s="60"/>
      <c r="SYN3285" s="60"/>
      <c r="SYO3285" s="60"/>
      <c r="SYP3285" s="60"/>
      <c r="SYQ3285" s="46"/>
      <c r="SYR3285" s="65"/>
      <c r="SYS3285" s="19"/>
      <c r="SYT3285" s="48"/>
      <c r="SYU3285" s="41"/>
      <c r="SYV3285" s="44"/>
      <c r="SYW3285" s="18"/>
      <c r="SYX3285" s="16"/>
      <c r="SYY3285" s="36"/>
      <c r="SYZ3285" s="36"/>
      <c r="SZA3285" s="36"/>
      <c r="SZB3285" s="36"/>
      <c r="SZC3285" s="36"/>
      <c r="SZD3285" s="36"/>
      <c r="SZE3285" s="36"/>
      <c r="SZF3285" s="36"/>
      <c r="SZG3285" s="36"/>
      <c r="SZH3285" s="36"/>
      <c r="SZI3285" s="36"/>
      <c r="SZJ3285" s="36"/>
      <c r="SZK3285" s="36"/>
      <c r="SZL3285" s="12"/>
      <c r="SZM3285" s="12"/>
      <c r="SZN3285" s="12"/>
      <c r="SZO3285" s="53"/>
      <c r="SZQ3285" s="41"/>
      <c r="SZR3285" s="40"/>
      <c r="SZS3285" s="44"/>
      <c r="SZT3285" s="62"/>
      <c r="SZU3285" s="56"/>
      <c r="SZV3285" s="60"/>
      <c r="SZW3285" s="60"/>
      <c r="SZX3285" s="60"/>
      <c r="SZY3285" s="60"/>
      <c r="SZZ3285" s="46"/>
      <c r="TAA3285" s="65"/>
      <c r="TAB3285" s="19"/>
      <c r="TAC3285" s="48"/>
      <c r="TAD3285" s="41"/>
      <c r="TAE3285" s="44"/>
      <c r="TAF3285" s="18"/>
      <c r="TAG3285" s="16"/>
      <c r="TAH3285" s="36"/>
      <c r="TAI3285" s="36"/>
      <c r="TAJ3285" s="36"/>
      <c r="TAK3285" s="36"/>
      <c r="TAL3285" s="36"/>
      <c r="TAM3285" s="36"/>
      <c r="TAN3285" s="36"/>
      <c r="TAO3285" s="36"/>
      <c r="TAP3285" s="36"/>
      <c r="TAQ3285" s="36"/>
      <c r="TAR3285" s="36"/>
      <c r="TAS3285" s="36"/>
      <c r="TAT3285" s="36"/>
      <c r="TAU3285" s="12"/>
      <c r="TAV3285" s="12"/>
      <c r="TAW3285" s="12"/>
      <c r="TAX3285" s="53"/>
      <c r="TAZ3285" s="41"/>
      <c r="TBA3285" s="40"/>
      <c r="TBB3285" s="44"/>
      <c r="TBC3285" s="62"/>
      <c r="TBD3285" s="56"/>
      <c r="TBE3285" s="60"/>
      <c r="TBF3285" s="60"/>
      <c r="TBG3285" s="60"/>
      <c r="TBH3285" s="60"/>
      <c r="TBI3285" s="46"/>
      <c r="TBJ3285" s="65"/>
      <c r="TBK3285" s="19"/>
      <c r="TBL3285" s="48"/>
      <c r="TBM3285" s="41"/>
      <c r="TBN3285" s="44"/>
      <c r="TBO3285" s="18"/>
      <c r="TBP3285" s="16"/>
      <c r="TBQ3285" s="36"/>
      <c r="TBR3285" s="36"/>
      <c r="TBS3285" s="36"/>
      <c r="TBT3285" s="36"/>
      <c r="TBU3285" s="36"/>
      <c r="TBV3285" s="36"/>
      <c r="TBW3285" s="36"/>
      <c r="TBX3285" s="36"/>
      <c r="TBY3285" s="36"/>
      <c r="TBZ3285" s="36"/>
      <c r="TCA3285" s="36"/>
      <c r="TCB3285" s="36"/>
      <c r="TCC3285" s="36"/>
      <c r="TCD3285" s="12"/>
      <c r="TCE3285" s="12"/>
      <c r="TCF3285" s="12"/>
      <c r="TCG3285" s="53"/>
      <c r="TCI3285" s="41"/>
      <c r="TCJ3285" s="40"/>
      <c r="TCK3285" s="44"/>
      <c r="TCL3285" s="62"/>
      <c r="TCM3285" s="56"/>
      <c r="TCN3285" s="60"/>
      <c r="TCO3285" s="60"/>
      <c r="TCP3285" s="60"/>
      <c r="TCQ3285" s="60"/>
      <c r="TCR3285" s="46"/>
      <c r="TCS3285" s="65"/>
      <c r="TCT3285" s="19"/>
      <c r="TCU3285" s="48"/>
      <c r="TCV3285" s="41"/>
      <c r="TCW3285" s="44"/>
      <c r="TCX3285" s="18"/>
      <c r="TCY3285" s="16"/>
      <c r="TCZ3285" s="36"/>
      <c r="TDA3285" s="36"/>
      <c r="TDB3285" s="36"/>
      <c r="TDC3285" s="36"/>
      <c r="TDD3285" s="36"/>
      <c r="TDE3285" s="36"/>
      <c r="TDF3285" s="36"/>
      <c r="TDG3285" s="36"/>
      <c r="TDH3285" s="36"/>
      <c r="TDI3285" s="36"/>
      <c r="TDJ3285" s="36"/>
      <c r="TDK3285" s="36"/>
      <c r="TDL3285" s="36"/>
      <c r="TDM3285" s="12"/>
      <c r="TDN3285" s="12"/>
      <c r="TDO3285" s="12"/>
      <c r="TDP3285" s="53"/>
      <c r="TDR3285" s="41"/>
      <c r="TDS3285" s="40"/>
      <c r="TDT3285" s="44"/>
      <c r="TDU3285" s="62"/>
      <c r="TDV3285" s="56"/>
      <c r="TDW3285" s="60"/>
      <c r="TDX3285" s="60"/>
      <c r="TDY3285" s="60"/>
      <c r="TDZ3285" s="60"/>
      <c r="TEA3285" s="46"/>
      <c r="TEB3285" s="65"/>
      <c r="TEC3285" s="19"/>
      <c r="TED3285" s="48"/>
      <c r="TEE3285" s="41"/>
      <c r="TEF3285" s="44"/>
      <c r="TEG3285" s="18"/>
      <c r="TEH3285" s="16"/>
      <c r="TEI3285" s="36"/>
      <c r="TEJ3285" s="36"/>
      <c r="TEK3285" s="36"/>
      <c r="TEL3285" s="36"/>
      <c r="TEM3285" s="36"/>
      <c r="TEN3285" s="36"/>
      <c r="TEO3285" s="36"/>
      <c r="TEP3285" s="36"/>
      <c r="TEQ3285" s="36"/>
      <c r="TER3285" s="36"/>
      <c r="TES3285" s="36"/>
      <c r="TET3285" s="36"/>
      <c r="TEU3285" s="36"/>
      <c r="TEV3285" s="12"/>
      <c r="TEW3285" s="12"/>
      <c r="TEX3285" s="12"/>
      <c r="TEY3285" s="53"/>
      <c r="TFA3285" s="41"/>
      <c r="TFB3285" s="40"/>
      <c r="TFC3285" s="44"/>
      <c r="TFD3285" s="62"/>
      <c r="TFE3285" s="56"/>
      <c r="TFF3285" s="60"/>
      <c r="TFG3285" s="60"/>
      <c r="TFH3285" s="60"/>
      <c r="TFI3285" s="60"/>
      <c r="TFJ3285" s="46"/>
      <c r="TFK3285" s="65"/>
      <c r="TFL3285" s="19"/>
      <c r="TFM3285" s="48"/>
      <c r="TFN3285" s="41"/>
      <c r="TFO3285" s="44"/>
      <c r="TFP3285" s="18"/>
      <c r="TFQ3285" s="16"/>
      <c r="TFR3285" s="36"/>
      <c r="TFS3285" s="36"/>
      <c r="TFT3285" s="36"/>
      <c r="TFU3285" s="36"/>
      <c r="TFV3285" s="36"/>
      <c r="TFW3285" s="36"/>
      <c r="TFX3285" s="36"/>
      <c r="TFY3285" s="36"/>
      <c r="TFZ3285" s="36"/>
      <c r="TGA3285" s="36"/>
      <c r="TGB3285" s="36"/>
      <c r="TGC3285" s="36"/>
      <c r="TGD3285" s="36"/>
      <c r="TGE3285" s="12"/>
      <c r="TGF3285" s="12"/>
      <c r="TGG3285" s="12"/>
      <c r="TGH3285" s="53"/>
      <c r="TGJ3285" s="41"/>
      <c r="TGK3285" s="40"/>
      <c r="TGL3285" s="44"/>
      <c r="TGM3285" s="62"/>
      <c r="TGN3285" s="56"/>
      <c r="TGO3285" s="60"/>
      <c r="TGP3285" s="60"/>
      <c r="TGQ3285" s="60"/>
      <c r="TGR3285" s="60"/>
      <c r="TGS3285" s="46"/>
      <c r="TGT3285" s="65"/>
      <c r="TGU3285" s="19"/>
      <c r="TGV3285" s="48"/>
      <c r="TGW3285" s="41"/>
      <c r="TGX3285" s="44"/>
      <c r="TGY3285" s="18"/>
      <c r="TGZ3285" s="16"/>
      <c r="THA3285" s="36"/>
      <c r="THB3285" s="36"/>
      <c r="THC3285" s="36"/>
      <c r="THD3285" s="36"/>
      <c r="THE3285" s="36"/>
      <c r="THF3285" s="36"/>
      <c r="THG3285" s="36"/>
      <c r="THH3285" s="36"/>
      <c r="THI3285" s="36"/>
      <c r="THJ3285" s="36"/>
      <c r="THK3285" s="36"/>
      <c r="THL3285" s="36"/>
      <c r="THM3285" s="36"/>
      <c r="THN3285" s="12"/>
      <c r="THO3285" s="12"/>
      <c r="THP3285" s="12"/>
      <c r="THQ3285" s="53"/>
      <c r="THS3285" s="41"/>
      <c r="THT3285" s="40"/>
      <c r="THU3285" s="44"/>
      <c r="THV3285" s="62"/>
      <c r="THW3285" s="56"/>
      <c r="THX3285" s="60"/>
      <c r="THY3285" s="60"/>
      <c r="THZ3285" s="60"/>
      <c r="TIA3285" s="60"/>
      <c r="TIB3285" s="46"/>
      <c r="TIC3285" s="65"/>
      <c r="TID3285" s="19"/>
      <c r="TIE3285" s="48"/>
      <c r="TIF3285" s="41"/>
      <c r="TIG3285" s="44"/>
      <c r="TIH3285" s="18"/>
      <c r="TII3285" s="16"/>
      <c r="TIJ3285" s="36"/>
      <c r="TIK3285" s="36"/>
      <c r="TIL3285" s="36"/>
      <c r="TIM3285" s="36"/>
      <c r="TIN3285" s="36"/>
      <c r="TIO3285" s="36"/>
      <c r="TIP3285" s="36"/>
      <c r="TIQ3285" s="36"/>
      <c r="TIR3285" s="36"/>
      <c r="TIS3285" s="36"/>
      <c r="TIT3285" s="36"/>
      <c r="TIU3285" s="36"/>
      <c r="TIV3285" s="36"/>
      <c r="TIW3285" s="12"/>
      <c r="TIX3285" s="12"/>
      <c r="TIY3285" s="12"/>
      <c r="TIZ3285" s="53"/>
      <c r="TJB3285" s="41"/>
      <c r="TJC3285" s="40"/>
      <c r="TJD3285" s="44"/>
      <c r="TJE3285" s="62"/>
      <c r="TJF3285" s="56"/>
      <c r="TJG3285" s="60"/>
      <c r="TJH3285" s="60"/>
      <c r="TJI3285" s="60"/>
      <c r="TJJ3285" s="60"/>
      <c r="TJK3285" s="46"/>
      <c r="TJL3285" s="65"/>
      <c r="TJM3285" s="19"/>
      <c r="TJN3285" s="48"/>
      <c r="TJO3285" s="41"/>
      <c r="TJP3285" s="44"/>
      <c r="TJQ3285" s="18"/>
      <c r="TJR3285" s="16"/>
      <c r="TJS3285" s="36"/>
      <c r="TJT3285" s="36"/>
      <c r="TJU3285" s="36"/>
      <c r="TJV3285" s="36"/>
      <c r="TJW3285" s="36"/>
      <c r="TJX3285" s="36"/>
      <c r="TJY3285" s="36"/>
      <c r="TJZ3285" s="36"/>
      <c r="TKA3285" s="36"/>
      <c r="TKB3285" s="36"/>
      <c r="TKC3285" s="36"/>
      <c r="TKD3285" s="36"/>
      <c r="TKE3285" s="36"/>
      <c r="TKF3285" s="12"/>
      <c r="TKG3285" s="12"/>
      <c r="TKH3285" s="12"/>
      <c r="TKI3285" s="53"/>
      <c r="TKK3285" s="41"/>
      <c r="TKL3285" s="40"/>
      <c r="TKM3285" s="44"/>
      <c r="TKN3285" s="62"/>
      <c r="TKO3285" s="56"/>
      <c r="TKP3285" s="60"/>
      <c r="TKQ3285" s="60"/>
      <c r="TKR3285" s="60"/>
      <c r="TKS3285" s="60"/>
      <c r="TKT3285" s="46"/>
      <c r="TKU3285" s="65"/>
      <c r="TKV3285" s="19"/>
      <c r="TKW3285" s="48"/>
      <c r="TKX3285" s="41"/>
      <c r="TKY3285" s="44"/>
      <c r="TKZ3285" s="18"/>
      <c r="TLA3285" s="16"/>
      <c r="TLB3285" s="36"/>
      <c r="TLC3285" s="36"/>
      <c r="TLD3285" s="36"/>
      <c r="TLE3285" s="36"/>
      <c r="TLF3285" s="36"/>
      <c r="TLG3285" s="36"/>
      <c r="TLH3285" s="36"/>
      <c r="TLI3285" s="36"/>
      <c r="TLJ3285" s="36"/>
      <c r="TLK3285" s="36"/>
      <c r="TLL3285" s="36"/>
      <c r="TLM3285" s="36"/>
      <c r="TLN3285" s="36"/>
      <c r="TLO3285" s="12"/>
      <c r="TLP3285" s="12"/>
      <c r="TLQ3285" s="12"/>
      <c r="TLR3285" s="53"/>
      <c r="TLT3285" s="41"/>
      <c r="TLU3285" s="40"/>
      <c r="TLV3285" s="44"/>
      <c r="TLW3285" s="62"/>
      <c r="TLX3285" s="56"/>
      <c r="TLY3285" s="60"/>
      <c r="TLZ3285" s="60"/>
      <c r="TMA3285" s="60"/>
      <c r="TMB3285" s="60"/>
      <c r="TMC3285" s="46"/>
      <c r="TMD3285" s="65"/>
      <c r="TME3285" s="19"/>
      <c r="TMF3285" s="48"/>
      <c r="TMG3285" s="41"/>
      <c r="TMH3285" s="44"/>
      <c r="TMI3285" s="18"/>
      <c r="TMJ3285" s="16"/>
      <c r="TMK3285" s="36"/>
      <c r="TML3285" s="36"/>
      <c r="TMM3285" s="36"/>
      <c r="TMN3285" s="36"/>
      <c r="TMO3285" s="36"/>
      <c r="TMP3285" s="36"/>
      <c r="TMQ3285" s="36"/>
      <c r="TMR3285" s="36"/>
      <c r="TMS3285" s="36"/>
      <c r="TMT3285" s="36"/>
      <c r="TMU3285" s="36"/>
      <c r="TMV3285" s="36"/>
      <c r="TMW3285" s="36"/>
      <c r="TMX3285" s="12"/>
      <c r="TMY3285" s="12"/>
      <c r="TMZ3285" s="12"/>
      <c r="TNA3285" s="53"/>
      <c r="TNC3285" s="41"/>
      <c r="TND3285" s="40"/>
      <c r="TNE3285" s="44"/>
      <c r="TNF3285" s="62"/>
      <c r="TNG3285" s="56"/>
      <c r="TNH3285" s="60"/>
      <c r="TNI3285" s="60"/>
      <c r="TNJ3285" s="60"/>
      <c r="TNK3285" s="60"/>
      <c r="TNL3285" s="46"/>
      <c r="TNM3285" s="65"/>
      <c r="TNN3285" s="19"/>
      <c r="TNO3285" s="48"/>
      <c r="TNP3285" s="41"/>
      <c r="TNQ3285" s="44"/>
      <c r="TNR3285" s="18"/>
      <c r="TNS3285" s="16"/>
      <c r="TNT3285" s="36"/>
      <c r="TNU3285" s="36"/>
      <c r="TNV3285" s="36"/>
      <c r="TNW3285" s="36"/>
      <c r="TNX3285" s="36"/>
      <c r="TNY3285" s="36"/>
      <c r="TNZ3285" s="36"/>
      <c r="TOA3285" s="36"/>
      <c r="TOB3285" s="36"/>
      <c r="TOC3285" s="36"/>
      <c r="TOD3285" s="36"/>
      <c r="TOE3285" s="36"/>
      <c r="TOF3285" s="36"/>
      <c r="TOG3285" s="12"/>
      <c r="TOH3285" s="12"/>
      <c r="TOI3285" s="12"/>
      <c r="TOJ3285" s="53"/>
      <c r="TOL3285" s="41"/>
      <c r="TOM3285" s="40"/>
      <c r="TON3285" s="44"/>
      <c r="TOO3285" s="62"/>
      <c r="TOP3285" s="56"/>
      <c r="TOQ3285" s="60"/>
      <c r="TOR3285" s="60"/>
      <c r="TOS3285" s="60"/>
      <c r="TOT3285" s="60"/>
      <c r="TOU3285" s="46"/>
      <c r="TOV3285" s="65"/>
      <c r="TOW3285" s="19"/>
      <c r="TOX3285" s="48"/>
      <c r="TOY3285" s="41"/>
      <c r="TOZ3285" s="44"/>
      <c r="TPA3285" s="18"/>
      <c r="TPB3285" s="16"/>
      <c r="TPC3285" s="36"/>
      <c r="TPD3285" s="36"/>
      <c r="TPE3285" s="36"/>
      <c r="TPF3285" s="36"/>
      <c r="TPG3285" s="36"/>
      <c r="TPH3285" s="36"/>
      <c r="TPI3285" s="36"/>
      <c r="TPJ3285" s="36"/>
      <c r="TPK3285" s="36"/>
      <c r="TPL3285" s="36"/>
      <c r="TPM3285" s="36"/>
      <c r="TPN3285" s="36"/>
      <c r="TPO3285" s="36"/>
      <c r="TPP3285" s="12"/>
      <c r="TPQ3285" s="12"/>
      <c r="TPR3285" s="12"/>
      <c r="TPS3285" s="53"/>
      <c r="TPU3285" s="41"/>
      <c r="TPV3285" s="40"/>
      <c r="TPW3285" s="44"/>
      <c r="TPX3285" s="62"/>
      <c r="TPY3285" s="56"/>
      <c r="TPZ3285" s="60"/>
      <c r="TQA3285" s="60"/>
      <c r="TQB3285" s="60"/>
      <c r="TQC3285" s="60"/>
      <c r="TQD3285" s="46"/>
      <c r="TQE3285" s="65"/>
      <c r="TQF3285" s="19"/>
      <c r="TQG3285" s="48"/>
      <c r="TQH3285" s="41"/>
      <c r="TQI3285" s="44"/>
      <c r="TQJ3285" s="18"/>
      <c r="TQK3285" s="16"/>
      <c r="TQL3285" s="36"/>
      <c r="TQM3285" s="36"/>
      <c r="TQN3285" s="36"/>
      <c r="TQO3285" s="36"/>
      <c r="TQP3285" s="36"/>
      <c r="TQQ3285" s="36"/>
      <c r="TQR3285" s="36"/>
      <c r="TQS3285" s="36"/>
      <c r="TQT3285" s="36"/>
      <c r="TQU3285" s="36"/>
      <c r="TQV3285" s="36"/>
      <c r="TQW3285" s="36"/>
      <c r="TQX3285" s="36"/>
      <c r="TQY3285" s="12"/>
      <c r="TQZ3285" s="12"/>
      <c r="TRA3285" s="12"/>
      <c r="TRB3285" s="53"/>
      <c r="TRD3285" s="41"/>
      <c r="TRE3285" s="40"/>
      <c r="TRF3285" s="44"/>
      <c r="TRG3285" s="62"/>
      <c r="TRH3285" s="56"/>
      <c r="TRI3285" s="60"/>
      <c r="TRJ3285" s="60"/>
      <c r="TRK3285" s="60"/>
      <c r="TRL3285" s="60"/>
      <c r="TRM3285" s="46"/>
      <c r="TRN3285" s="65"/>
      <c r="TRO3285" s="19"/>
      <c r="TRP3285" s="48"/>
      <c r="TRQ3285" s="41"/>
      <c r="TRR3285" s="44"/>
      <c r="TRS3285" s="18"/>
      <c r="TRT3285" s="16"/>
      <c r="TRU3285" s="36"/>
      <c r="TRV3285" s="36"/>
      <c r="TRW3285" s="36"/>
      <c r="TRX3285" s="36"/>
      <c r="TRY3285" s="36"/>
      <c r="TRZ3285" s="36"/>
      <c r="TSA3285" s="36"/>
      <c r="TSB3285" s="36"/>
      <c r="TSC3285" s="36"/>
      <c r="TSD3285" s="36"/>
      <c r="TSE3285" s="36"/>
      <c r="TSF3285" s="36"/>
      <c r="TSG3285" s="36"/>
      <c r="TSH3285" s="12"/>
      <c r="TSI3285" s="12"/>
      <c r="TSJ3285" s="12"/>
      <c r="TSK3285" s="53"/>
      <c r="TSM3285" s="41"/>
      <c r="TSN3285" s="40"/>
      <c r="TSO3285" s="44"/>
      <c r="TSP3285" s="62"/>
      <c r="TSQ3285" s="56"/>
      <c r="TSR3285" s="60"/>
      <c r="TSS3285" s="60"/>
      <c r="TST3285" s="60"/>
      <c r="TSU3285" s="60"/>
      <c r="TSV3285" s="46"/>
      <c r="TSW3285" s="65"/>
      <c r="TSX3285" s="19"/>
      <c r="TSY3285" s="48"/>
      <c r="TSZ3285" s="41"/>
      <c r="TTA3285" s="44"/>
      <c r="TTB3285" s="18"/>
      <c r="TTC3285" s="16"/>
      <c r="TTD3285" s="36"/>
      <c r="TTE3285" s="36"/>
      <c r="TTF3285" s="36"/>
      <c r="TTG3285" s="36"/>
      <c r="TTH3285" s="36"/>
      <c r="TTI3285" s="36"/>
      <c r="TTJ3285" s="36"/>
      <c r="TTK3285" s="36"/>
      <c r="TTL3285" s="36"/>
      <c r="TTM3285" s="36"/>
      <c r="TTN3285" s="36"/>
      <c r="TTO3285" s="36"/>
      <c r="TTP3285" s="36"/>
      <c r="TTQ3285" s="12"/>
      <c r="TTR3285" s="12"/>
      <c r="TTS3285" s="12"/>
      <c r="TTT3285" s="53"/>
      <c r="TTV3285" s="41"/>
      <c r="TTW3285" s="40"/>
      <c r="TTX3285" s="44"/>
      <c r="TTY3285" s="62"/>
      <c r="TTZ3285" s="56"/>
      <c r="TUA3285" s="60"/>
      <c r="TUB3285" s="60"/>
      <c r="TUC3285" s="60"/>
      <c r="TUD3285" s="60"/>
      <c r="TUE3285" s="46"/>
      <c r="TUF3285" s="65"/>
      <c r="TUG3285" s="19"/>
      <c r="TUH3285" s="48"/>
      <c r="TUI3285" s="41"/>
      <c r="TUJ3285" s="44"/>
      <c r="TUK3285" s="18"/>
      <c r="TUL3285" s="16"/>
      <c r="TUM3285" s="36"/>
      <c r="TUN3285" s="36"/>
      <c r="TUO3285" s="36"/>
      <c r="TUP3285" s="36"/>
      <c r="TUQ3285" s="36"/>
      <c r="TUR3285" s="36"/>
      <c r="TUS3285" s="36"/>
      <c r="TUT3285" s="36"/>
      <c r="TUU3285" s="36"/>
      <c r="TUV3285" s="36"/>
      <c r="TUW3285" s="36"/>
      <c r="TUX3285" s="36"/>
      <c r="TUY3285" s="36"/>
      <c r="TUZ3285" s="12"/>
      <c r="TVA3285" s="12"/>
      <c r="TVB3285" s="12"/>
      <c r="TVC3285" s="53"/>
      <c r="TVE3285" s="41"/>
      <c r="TVF3285" s="40"/>
      <c r="TVG3285" s="44"/>
      <c r="TVH3285" s="62"/>
      <c r="TVI3285" s="56"/>
      <c r="TVJ3285" s="60"/>
      <c r="TVK3285" s="60"/>
      <c r="TVL3285" s="60"/>
      <c r="TVM3285" s="60"/>
      <c r="TVN3285" s="46"/>
      <c r="TVO3285" s="65"/>
      <c r="TVP3285" s="19"/>
      <c r="TVQ3285" s="48"/>
      <c r="TVR3285" s="41"/>
      <c r="TVS3285" s="44"/>
      <c r="TVT3285" s="18"/>
      <c r="TVU3285" s="16"/>
      <c r="TVV3285" s="36"/>
      <c r="TVW3285" s="36"/>
      <c r="TVX3285" s="36"/>
      <c r="TVY3285" s="36"/>
      <c r="TVZ3285" s="36"/>
      <c r="TWA3285" s="36"/>
      <c r="TWB3285" s="36"/>
      <c r="TWC3285" s="36"/>
      <c r="TWD3285" s="36"/>
      <c r="TWE3285" s="36"/>
      <c r="TWF3285" s="36"/>
      <c r="TWG3285" s="36"/>
      <c r="TWH3285" s="36"/>
      <c r="TWI3285" s="12"/>
      <c r="TWJ3285" s="12"/>
      <c r="TWK3285" s="12"/>
      <c r="TWL3285" s="53"/>
      <c r="TWN3285" s="41"/>
      <c r="TWO3285" s="40"/>
      <c r="TWP3285" s="44"/>
      <c r="TWQ3285" s="62"/>
      <c r="TWR3285" s="56"/>
      <c r="TWS3285" s="60"/>
      <c r="TWT3285" s="60"/>
      <c r="TWU3285" s="60"/>
      <c r="TWV3285" s="60"/>
      <c r="TWW3285" s="46"/>
      <c r="TWX3285" s="65"/>
      <c r="TWY3285" s="19"/>
      <c r="TWZ3285" s="48"/>
      <c r="TXA3285" s="41"/>
      <c r="TXB3285" s="44"/>
      <c r="TXC3285" s="18"/>
      <c r="TXD3285" s="16"/>
      <c r="TXE3285" s="36"/>
      <c r="TXF3285" s="36"/>
      <c r="TXG3285" s="36"/>
      <c r="TXH3285" s="36"/>
      <c r="TXI3285" s="36"/>
      <c r="TXJ3285" s="36"/>
      <c r="TXK3285" s="36"/>
      <c r="TXL3285" s="36"/>
      <c r="TXM3285" s="36"/>
      <c r="TXN3285" s="36"/>
      <c r="TXO3285" s="36"/>
      <c r="TXP3285" s="36"/>
      <c r="TXQ3285" s="36"/>
      <c r="TXR3285" s="12"/>
      <c r="TXS3285" s="12"/>
      <c r="TXT3285" s="12"/>
      <c r="TXU3285" s="53"/>
      <c r="TXW3285" s="41"/>
      <c r="TXX3285" s="40"/>
      <c r="TXY3285" s="44"/>
      <c r="TXZ3285" s="62"/>
      <c r="TYA3285" s="56"/>
      <c r="TYB3285" s="60"/>
      <c r="TYC3285" s="60"/>
      <c r="TYD3285" s="60"/>
      <c r="TYE3285" s="60"/>
      <c r="TYF3285" s="46"/>
      <c r="TYG3285" s="65"/>
      <c r="TYH3285" s="19"/>
      <c r="TYI3285" s="48"/>
      <c r="TYJ3285" s="41"/>
      <c r="TYK3285" s="44"/>
      <c r="TYL3285" s="18"/>
      <c r="TYM3285" s="16"/>
      <c r="TYN3285" s="36"/>
      <c r="TYO3285" s="36"/>
      <c r="TYP3285" s="36"/>
      <c r="TYQ3285" s="36"/>
      <c r="TYR3285" s="36"/>
      <c r="TYS3285" s="36"/>
      <c r="TYT3285" s="36"/>
      <c r="TYU3285" s="36"/>
      <c r="TYV3285" s="36"/>
      <c r="TYW3285" s="36"/>
      <c r="TYX3285" s="36"/>
      <c r="TYY3285" s="36"/>
      <c r="TYZ3285" s="36"/>
      <c r="TZA3285" s="12"/>
      <c r="TZB3285" s="12"/>
      <c r="TZC3285" s="12"/>
      <c r="TZD3285" s="53"/>
      <c r="TZF3285" s="41"/>
      <c r="TZG3285" s="40"/>
      <c r="TZH3285" s="44"/>
      <c r="TZI3285" s="62"/>
      <c r="TZJ3285" s="56"/>
      <c r="TZK3285" s="60"/>
      <c r="TZL3285" s="60"/>
      <c r="TZM3285" s="60"/>
      <c r="TZN3285" s="60"/>
      <c r="TZO3285" s="46"/>
      <c r="TZP3285" s="65"/>
      <c r="TZQ3285" s="19"/>
      <c r="TZR3285" s="48"/>
      <c r="TZS3285" s="41"/>
      <c r="TZT3285" s="44"/>
      <c r="TZU3285" s="18"/>
      <c r="TZV3285" s="16"/>
      <c r="TZW3285" s="36"/>
      <c r="TZX3285" s="36"/>
      <c r="TZY3285" s="36"/>
      <c r="TZZ3285" s="36"/>
      <c r="UAA3285" s="36"/>
      <c r="UAB3285" s="36"/>
      <c r="UAC3285" s="36"/>
      <c r="UAD3285" s="36"/>
      <c r="UAE3285" s="36"/>
      <c r="UAF3285" s="36"/>
      <c r="UAG3285" s="36"/>
      <c r="UAH3285" s="36"/>
      <c r="UAI3285" s="36"/>
      <c r="UAJ3285" s="12"/>
      <c r="UAK3285" s="12"/>
      <c r="UAL3285" s="12"/>
      <c r="UAM3285" s="53"/>
      <c r="UAO3285" s="41"/>
      <c r="UAP3285" s="40"/>
      <c r="UAQ3285" s="44"/>
      <c r="UAR3285" s="62"/>
      <c r="UAS3285" s="56"/>
      <c r="UAT3285" s="60"/>
      <c r="UAU3285" s="60"/>
      <c r="UAV3285" s="60"/>
      <c r="UAW3285" s="60"/>
      <c r="UAX3285" s="46"/>
      <c r="UAY3285" s="65"/>
      <c r="UAZ3285" s="19"/>
      <c r="UBA3285" s="48"/>
      <c r="UBB3285" s="41"/>
      <c r="UBC3285" s="44"/>
      <c r="UBD3285" s="18"/>
      <c r="UBE3285" s="16"/>
      <c r="UBF3285" s="36"/>
      <c r="UBG3285" s="36"/>
      <c r="UBH3285" s="36"/>
      <c r="UBI3285" s="36"/>
      <c r="UBJ3285" s="36"/>
      <c r="UBK3285" s="36"/>
      <c r="UBL3285" s="36"/>
      <c r="UBM3285" s="36"/>
      <c r="UBN3285" s="36"/>
      <c r="UBO3285" s="36"/>
      <c r="UBP3285" s="36"/>
      <c r="UBQ3285" s="36"/>
      <c r="UBR3285" s="36"/>
      <c r="UBS3285" s="12"/>
      <c r="UBT3285" s="12"/>
      <c r="UBU3285" s="12"/>
      <c r="UBV3285" s="53"/>
      <c r="UBX3285" s="41"/>
      <c r="UBY3285" s="40"/>
      <c r="UBZ3285" s="44"/>
      <c r="UCA3285" s="62"/>
      <c r="UCB3285" s="56"/>
      <c r="UCC3285" s="60"/>
      <c r="UCD3285" s="60"/>
      <c r="UCE3285" s="60"/>
      <c r="UCF3285" s="60"/>
      <c r="UCG3285" s="46"/>
      <c r="UCH3285" s="65"/>
      <c r="UCI3285" s="19"/>
      <c r="UCJ3285" s="48"/>
      <c r="UCK3285" s="41"/>
      <c r="UCL3285" s="44"/>
      <c r="UCM3285" s="18"/>
      <c r="UCN3285" s="16"/>
      <c r="UCO3285" s="36"/>
      <c r="UCP3285" s="36"/>
      <c r="UCQ3285" s="36"/>
      <c r="UCR3285" s="36"/>
      <c r="UCS3285" s="36"/>
      <c r="UCT3285" s="36"/>
      <c r="UCU3285" s="36"/>
      <c r="UCV3285" s="36"/>
      <c r="UCW3285" s="36"/>
      <c r="UCX3285" s="36"/>
      <c r="UCY3285" s="36"/>
      <c r="UCZ3285" s="36"/>
      <c r="UDA3285" s="36"/>
      <c r="UDB3285" s="12"/>
      <c r="UDC3285" s="12"/>
      <c r="UDD3285" s="12"/>
      <c r="UDE3285" s="53"/>
      <c r="UDG3285" s="41"/>
      <c r="UDH3285" s="40"/>
      <c r="UDI3285" s="44"/>
      <c r="UDJ3285" s="62"/>
      <c r="UDK3285" s="56"/>
      <c r="UDL3285" s="60"/>
      <c r="UDM3285" s="60"/>
      <c r="UDN3285" s="60"/>
      <c r="UDO3285" s="60"/>
      <c r="UDP3285" s="46"/>
      <c r="UDQ3285" s="65"/>
      <c r="UDR3285" s="19"/>
      <c r="UDS3285" s="48"/>
      <c r="UDT3285" s="41"/>
      <c r="UDU3285" s="44"/>
      <c r="UDV3285" s="18"/>
      <c r="UDW3285" s="16"/>
      <c r="UDX3285" s="36"/>
      <c r="UDY3285" s="36"/>
      <c r="UDZ3285" s="36"/>
      <c r="UEA3285" s="36"/>
      <c r="UEB3285" s="36"/>
      <c r="UEC3285" s="36"/>
      <c r="UED3285" s="36"/>
      <c r="UEE3285" s="36"/>
      <c r="UEF3285" s="36"/>
      <c r="UEG3285" s="36"/>
      <c r="UEH3285" s="36"/>
      <c r="UEI3285" s="36"/>
      <c r="UEJ3285" s="36"/>
      <c r="UEK3285" s="12"/>
      <c r="UEL3285" s="12"/>
      <c r="UEM3285" s="12"/>
      <c r="UEN3285" s="53"/>
      <c r="UEP3285" s="41"/>
      <c r="UEQ3285" s="40"/>
      <c r="UER3285" s="44"/>
      <c r="UES3285" s="62"/>
      <c r="UET3285" s="56"/>
      <c r="UEU3285" s="60"/>
      <c r="UEV3285" s="60"/>
      <c r="UEW3285" s="60"/>
      <c r="UEX3285" s="60"/>
      <c r="UEY3285" s="46"/>
      <c r="UEZ3285" s="65"/>
      <c r="UFA3285" s="19"/>
      <c r="UFB3285" s="48"/>
      <c r="UFC3285" s="41"/>
      <c r="UFD3285" s="44"/>
      <c r="UFE3285" s="18"/>
      <c r="UFF3285" s="16"/>
      <c r="UFG3285" s="36"/>
      <c r="UFH3285" s="36"/>
      <c r="UFI3285" s="36"/>
      <c r="UFJ3285" s="36"/>
      <c r="UFK3285" s="36"/>
      <c r="UFL3285" s="36"/>
      <c r="UFM3285" s="36"/>
      <c r="UFN3285" s="36"/>
      <c r="UFO3285" s="36"/>
      <c r="UFP3285" s="36"/>
      <c r="UFQ3285" s="36"/>
      <c r="UFR3285" s="36"/>
      <c r="UFS3285" s="36"/>
      <c r="UFT3285" s="12"/>
      <c r="UFU3285" s="12"/>
      <c r="UFV3285" s="12"/>
      <c r="UFW3285" s="53"/>
      <c r="UFY3285" s="41"/>
      <c r="UFZ3285" s="40"/>
      <c r="UGA3285" s="44"/>
      <c r="UGB3285" s="62"/>
      <c r="UGC3285" s="56"/>
      <c r="UGD3285" s="60"/>
      <c r="UGE3285" s="60"/>
      <c r="UGF3285" s="60"/>
      <c r="UGG3285" s="60"/>
      <c r="UGH3285" s="46"/>
      <c r="UGI3285" s="65"/>
      <c r="UGJ3285" s="19"/>
      <c r="UGK3285" s="48"/>
      <c r="UGL3285" s="41"/>
      <c r="UGM3285" s="44"/>
      <c r="UGN3285" s="18"/>
      <c r="UGO3285" s="16"/>
      <c r="UGP3285" s="36"/>
      <c r="UGQ3285" s="36"/>
      <c r="UGR3285" s="36"/>
      <c r="UGS3285" s="36"/>
      <c r="UGT3285" s="36"/>
      <c r="UGU3285" s="36"/>
      <c r="UGV3285" s="36"/>
      <c r="UGW3285" s="36"/>
      <c r="UGX3285" s="36"/>
      <c r="UGY3285" s="36"/>
      <c r="UGZ3285" s="36"/>
      <c r="UHA3285" s="36"/>
      <c r="UHB3285" s="36"/>
      <c r="UHC3285" s="12"/>
      <c r="UHD3285" s="12"/>
      <c r="UHE3285" s="12"/>
      <c r="UHF3285" s="53"/>
      <c r="UHH3285" s="41"/>
      <c r="UHI3285" s="40"/>
      <c r="UHJ3285" s="44"/>
      <c r="UHK3285" s="62"/>
      <c r="UHL3285" s="56"/>
      <c r="UHM3285" s="60"/>
      <c r="UHN3285" s="60"/>
      <c r="UHO3285" s="60"/>
      <c r="UHP3285" s="60"/>
      <c r="UHQ3285" s="46"/>
      <c r="UHR3285" s="65"/>
      <c r="UHS3285" s="19"/>
      <c r="UHT3285" s="48"/>
      <c r="UHU3285" s="41"/>
      <c r="UHV3285" s="44"/>
      <c r="UHW3285" s="18"/>
      <c r="UHX3285" s="16"/>
      <c r="UHY3285" s="36"/>
      <c r="UHZ3285" s="36"/>
      <c r="UIA3285" s="36"/>
      <c r="UIB3285" s="36"/>
      <c r="UIC3285" s="36"/>
      <c r="UID3285" s="36"/>
      <c r="UIE3285" s="36"/>
      <c r="UIF3285" s="36"/>
      <c r="UIG3285" s="36"/>
      <c r="UIH3285" s="36"/>
      <c r="UII3285" s="36"/>
      <c r="UIJ3285" s="36"/>
      <c r="UIK3285" s="36"/>
      <c r="UIL3285" s="12"/>
      <c r="UIM3285" s="12"/>
      <c r="UIN3285" s="12"/>
      <c r="UIO3285" s="53"/>
      <c r="UIQ3285" s="41"/>
      <c r="UIR3285" s="40"/>
      <c r="UIS3285" s="44"/>
      <c r="UIT3285" s="62"/>
      <c r="UIU3285" s="56"/>
      <c r="UIV3285" s="60"/>
      <c r="UIW3285" s="60"/>
      <c r="UIX3285" s="60"/>
      <c r="UIY3285" s="60"/>
      <c r="UIZ3285" s="46"/>
      <c r="UJA3285" s="65"/>
      <c r="UJB3285" s="19"/>
      <c r="UJC3285" s="48"/>
      <c r="UJD3285" s="41"/>
      <c r="UJE3285" s="44"/>
      <c r="UJF3285" s="18"/>
      <c r="UJG3285" s="16"/>
      <c r="UJH3285" s="36"/>
      <c r="UJI3285" s="36"/>
      <c r="UJJ3285" s="36"/>
      <c r="UJK3285" s="36"/>
      <c r="UJL3285" s="36"/>
      <c r="UJM3285" s="36"/>
      <c r="UJN3285" s="36"/>
      <c r="UJO3285" s="36"/>
      <c r="UJP3285" s="36"/>
      <c r="UJQ3285" s="36"/>
      <c r="UJR3285" s="36"/>
      <c r="UJS3285" s="36"/>
      <c r="UJT3285" s="36"/>
      <c r="UJU3285" s="12"/>
      <c r="UJV3285" s="12"/>
      <c r="UJW3285" s="12"/>
      <c r="UJX3285" s="53"/>
      <c r="UJZ3285" s="41"/>
      <c r="UKA3285" s="40"/>
      <c r="UKB3285" s="44"/>
      <c r="UKC3285" s="62"/>
      <c r="UKD3285" s="56"/>
      <c r="UKE3285" s="60"/>
      <c r="UKF3285" s="60"/>
      <c r="UKG3285" s="60"/>
      <c r="UKH3285" s="60"/>
      <c r="UKI3285" s="46"/>
      <c r="UKJ3285" s="65"/>
      <c r="UKK3285" s="19"/>
      <c r="UKL3285" s="48"/>
      <c r="UKM3285" s="41"/>
      <c r="UKN3285" s="44"/>
      <c r="UKO3285" s="18"/>
      <c r="UKP3285" s="16"/>
      <c r="UKQ3285" s="36"/>
      <c r="UKR3285" s="36"/>
      <c r="UKS3285" s="36"/>
      <c r="UKT3285" s="36"/>
      <c r="UKU3285" s="36"/>
      <c r="UKV3285" s="36"/>
      <c r="UKW3285" s="36"/>
      <c r="UKX3285" s="36"/>
      <c r="UKY3285" s="36"/>
      <c r="UKZ3285" s="36"/>
      <c r="ULA3285" s="36"/>
      <c r="ULB3285" s="36"/>
      <c r="ULC3285" s="36"/>
      <c r="ULD3285" s="12"/>
      <c r="ULE3285" s="12"/>
      <c r="ULF3285" s="12"/>
      <c r="ULG3285" s="53"/>
      <c r="ULI3285" s="41"/>
      <c r="ULJ3285" s="40"/>
      <c r="ULK3285" s="44"/>
      <c r="ULL3285" s="62"/>
      <c r="ULM3285" s="56"/>
      <c r="ULN3285" s="60"/>
      <c r="ULO3285" s="60"/>
      <c r="ULP3285" s="60"/>
      <c r="ULQ3285" s="60"/>
      <c r="ULR3285" s="46"/>
      <c r="ULS3285" s="65"/>
      <c r="ULT3285" s="19"/>
      <c r="ULU3285" s="48"/>
      <c r="ULV3285" s="41"/>
      <c r="ULW3285" s="44"/>
      <c r="ULX3285" s="18"/>
      <c r="ULY3285" s="16"/>
      <c r="ULZ3285" s="36"/>
      <c r="UMA3285" s="36"/>
      <c r="UMB3285" s="36"/>
      <c r="UMC3285" s="36"/>
      <c r="UMD3285" s="36"/>
      <c r="UME3285" s="36"/>
      <c r="UMF3285" s="36"/>
      <c r="UMG3285" s="36"/>
      <c r="UMH3285" s="36"/>
      <c r="UMI3285" s="36"/>
      <c r="UMJ3285" s="36"/>
      <c r="UMK3285" s="36"/>
      <c r="UML3285" s="36"/>
      <c r="UMM3285" s="12"/>
      <c r="UMN3285" s="12"/>
      <c r="UMO3285" s="12"/>
      <c r="UMP3285" s="53"/>
      <c r="UMR3285" s="41"/>
      <c r="UMS3285" s="40"/>
      <c r="UMT3285" s="44"/>
      <c r="UMU3285" s="62"/>
      <c r="UMV3285" s="56"/>
      <c r="UMW3285" s="60"/>
      <c r="UMX3285" s="60"/>
      <c r="UMY3285" s="60"/>
      <c r="UMZ3285" s="60"/>
      <c r="UNA3285" s="46"/>
      <c r="UNB3285" s="65"/>
      <c r="UNC3285" s="19"/>
      <c r="UND3285" s="48"/>
      <c r="UNE3285" s="41"/>
      <c r="UNF3285" s="44"/>
      <c r="UNG3285" s="18"/>
      <c r="UNH3285" s="16"/>
      <c r="UNI3285" s="36"/>
      <c r="UNJ3285" s="36"/>
      <c r="UNK3285" s="36"/>
      <c r="UNL3285" s="36"/>
      <c r="UNM3285" s="36"/>
      <c r="UNN3285" s="36"/>
      <c r="UNO3285" s="36"/>
      <c r="UNP3285" s="36"/>
      <c r="UNQ3285" s="36"/>
      <c r="UNR3285" s="36"/>
      <c r="UNS3285" s="36"/>
      <c r="UNT3285" s="36"/>
      <c r="UNU3285" s="36"/>
      <c r="UNV3285" s="12"/>
      <c r="UNW3285" s="12"/>
      <c r="UNX3285" s="12"/>
      <c r="UNY3285" s="53"/>
      <c r="UOA3285" s="41"/>
      <c r="UOB3285" s="40"/>
      <c r="UOC3285" s="44"/>
      <c r="UOD3285" s="62"/>
      <c r="UOE3285" s="56"/>
      <c r="UOF3285" s="60"/>
      <c r="UOG3285" s="60"/>
      <c r="UOH3285" s="60"/>
      <c r="UOI3285" s="60"/>
      <c r="UOJ3285" s="46"/>
      <c r="UOK3285" s="65"/>
      <c r="UOL3285" s="19"/>
      <c r="UOM3285" s="48"/>
      <c r="UON3285" s="41"/>
      <c r="UOO3285" s="44"/>
      <c r="UOP3285" s="18"/>
      <c r="UOQ3285" s="16"/>
      <c r="UOR3285" s="36"/>
      <c r="UOS3285" s="36"/>
      <c r="UOT3285" s="36"/>
      <c r="UOU3285" s="36"/>
      <c r="UOV3285" s="36"/>
      <c r="UOW3285" s="36"/>
      <c r="UOX3285" s="36"/>
      <c r="UOY3285" s="36"/>
      <c r="UOZ3285" s="36"/>
      <c r="UPA3285" s="36"/>
      <c r="UPB3285" s="36"/>
      <c r="UPC3285" s="36"/>
      <c r="UPD3285" s="36"/>
      <c r="UPE3285" s="12"/>
      <c r="UPF3285" s="12"/>
      <c r="UPG3285" s="12"/>
      <c r="UPH3285" s="53"/>
      <c r="UPJ3285" s="41"/>
      <c r="UPK3285" s="40"/>
      <c r="UPL3285" s="44"/>
      <c r="UPM3285" s="62"/>
      <c r="UPN3285" s="56"/>
      <c r="UPO3285" s="60"/>
      <c r="UPP3285" s="60"/>
      <c r="UPQ3285" s="60"/>
      <c r="UPR3285" s="60"/>
      <c r="UPS3285" s="46"/>
      <c r="UPT3285" s="65"/>
      <c r="UPU3285" s="19"/>
      <c r="UPV3285" s="48"/>
      <c r="UPW3285" s="41"/>
      <c r="UPX3285" s="44"/>
      <c r="UPY3285" s="18"/>
      <c r="UPZ3285" s="16"/>
      <c r="UQA3285" s="36"/>
      <c r="UQB3285" s="36"/>
      <c r="UQC3285" s="36"/>
      <c r="UQD3285" s="36"/>
      <c r="UQE3285" s="36"/>
      <c r="UQF3285" s="36"/>
      <c r="UQG3285" s="36"/>
      <c r="UQH3285" s="36"/>
      <c r="UQI3285" s="36"/>
      <c r="UQJ3285" s="36"/>
      <c r="UQK3285" s="36"/>
      <c r="UQL3285" s="36"/>
      <c r="UQM3285" s="36"/>
      <c r="UQN3285" s="12"/>
      <c r="UQO3285" s="12"/>
      <c r="UQP3285" s="12"/>
      <c r="UQQ3285" s="53"/>
      <c r="UQS3285" s="41"/>
      <c r="UQT3285" s="40"/>
      <c r="UQU3285" s="44"/>
      <c r="UQV3285" s="62"/>
      <c r="UQW3285" s="56"/>
      <c r="UQX3285" s="60"/>
      <c r="UQY3285" s="60"/>
      <c r="UQZ3285" s="60"/>
      <c r="URA3285" s="60"/>
      <c r="URB3285" s="46"/>
      <c r="URC3285" s="65"/>
      <c r="URD3285" s="19"/>
      <c r="URE3285" s="48"/>
      <c r="URF3285" s="41"/>
      <c r="URG3285" s="44"/>
      <c r="URH3285" s="18"/>
      <c r="URI3285" s="16"/>
      <c r="URJ3285" s="36"/>
      <c r="URK3285" s="36"/>
      <c r="URL3285" s="36"/>
      <c r="URM3285" s="36"/>
      <c r="URN3285" s="36"/>
      <c r="URO3285" s="36"/>
      <c r="URP3285" s="36"/>
      <c r="URQ3285" s="36"/>
      <c r="URR3285" s="36"/>
      <c r="URS3285" s="36"/>
      <c r="URT3285" s="36"/>
      <c r="URU3285" s="36"/>
      <c r="URV3285" s="36"/>
      <c r="URW3285" s="12"/>
      <c r="URX3285" s="12"/>
      <c r="URY3285" s="12"/>
      <c r="URZ3285" s="53"/>
      <c r="USB3285" s="41"/>
      <c r="USC3285" s="40"/>
      <c r="USD3285" s="44"/>
      <c r="USE3285" s="62"/>
      <c r="USF3285" s="56"/>
      <c r="USG3285" s="60"/>
      <c r="USH3285" s="60"/>
      <c r="USI3285" s="60"/>
      <c r="USJ3285" s="60"/>
      <c r="USK3285" s="46"/>
      <c r="USL3285" s="65"/>
      <c r="USM3285" s="19"/>
      <c r="USN3285" s="48"/>
      <c r="USO3285" s="41"/>
      <c r="USP3285" s="44"/>
      <c r="USQ3285" s="18"/>
      <c r="USR3285" s="16"/>
      <c r="USS3285" s="36"/>
      <c r="UST3285" s="36"/>
      <c r="USU3285" s="36"/>
      <c r="USV3285" s="36"/>
      <c r="USW3285" s="36"/>
      <c r="USX3285" s="36"/>
      <c r="USY3285" s="36"/>
      <c r="USZ3285" s="36"/>
      <c r="UTA3285" s="36"/>
      <c r="UTB3285" s="36"/>
      <c r="UTC3285" s="36"/>
      <c r="UTD3285" s="36"/>
      <c r="UTE3285" s="36"/>
      <c r="UTF3285" s="12"/>
      <c r="UTG3285" s="12"/>
      <c r="UTH3285" s="12"/>
      <c r="UTI3285" s="53"/>
      <c r="UTK3285" s="41"/>
      <c r="UTL3285" s="40"/>
      <c r="UTM3285" s="44"/>
      <c r="UTN3285" s="62"/>
      <c r="UTO3285" s="56"/>
      <c r="UTP3285" s="60"/>
      <c r="UTQ3285" s="60"/>
      <c r="UTR3285" s="60"/>
      <c r="UTS3285" s="60"/>
      <c r="UTT3285" s="46"/>
      <c r="UTU3285" s="65"/>
      <c r="UTV3285" s="19"/>
      <c r="UTW3285" s="48"/>
      <c r="UTX3285" s="41"/>
      <c r="UTY3285" s="44"/>
      <c r="UTZ3285" s="18"/>
      <c r="UUA3285" s="16"/>
      <c r="UUB3285" s="36"/>
      <c r="UUC3285" s="36"/>
      <c r="UUD3285" s="36"/>
      <c r="UUE3285" s="36"/>
      <c r="UUF3285" s="36"/>
      <c r="UUG3285" s="36"/>
      <c r="UUH3285" s="36"/>
      <c r="UUI3285" s="36"/>
      <c r="UUJ3285" s="36"/>
      <c r="UUK3285" s="36"/>
      <c r="UUL3285" s="36"/>
      <c r="UUM3285" s="36"/>
      <c r="UUN3285" s="36"/>
      <c r="UUO3285" s="12"/>
      <c r="UUP3285" s="12"/>
      <c r="UUQ3285" s="12"/>
      <c r="UUR3285" s="53"/>
      <c r="UUT3285" s="41"/>
      <c r="UUU3285" s="40"/>
      <c r="UUV3285" s="44"/>
      <c r="UUW3285" s="62"/>
      <c r="UUX3285" s="56"/>
      <c r="UUY3285" s="60"/>
      <c r="UUZ3285" s="60"/>
      <c r="UVA3285" s="60"/>
      <c r="UVB3285" s="60"/>
      <c r="UVC3285" s="46"/>
      <c r="UVD3285" s="65"/>
      <c r="UVE3285" s="19"/>
      <c r="UVF3285" s="48"/>
      <c r="UVG3285" s="41"/>
      <c r="UVH3285" s="44"/>
      <c r="UVI3285" s="18"/>
      <c r="UVJ3285" s="16"/>
      <c r="UVK3285" s="36"/>
      <c r="UVL3285" s="36"/>
      <c r="UVM3285" s="36"/>
      <c r="UVN3285" s="36"/>
      <c r="UVO3285" s="36"/>
      <c r="UVP3285" s="36"/>
      <c r="UVQ3285" s="36"/>
      <c r="UVR3285" s="36"/>
      <c r="UVS3285" s="36"/>
      <c r="UVT3285" s="36"/>
      <c r="UVU3285" s="36"/>
      <c r="UVV3285" s="36"/>
      <c r="UVW3285" s="36"/>
      <c r="UVX3285" s="12"/>
      <c r="UVY3285" s="12"/>
      <c r="UVZ3285" s="12"/>
      <c r="UWA3285" s="53"/>
      <c r="UWC3285" s="41"/>
      <c r="UWD3285" s="40"/>
      <c r="UWE3285" s="44"/>
      <c r="UWF3285" s="62"/>
      <c r="UWG3285" s="56"/>
      <c r="UWH3285" s="60"/>
      <c r="UWI3285" s="60"/>
      <c r="UWJ3285" s="60"/>
      <c r="UWK3285" s="60"/>
      <c r="UWL3285" s="46"/>
      <c r="UWM3285" s="65"/>
      <c r="UWN3285" s="19"/>
      <c r="UWO3285" s="48"/>
      <c r="UWP3285" s="41"/>
      <c r="UWQ3285" s="44"/>
      <c r="UWR3285" s="18"/>
      <c r="UWS3285" s="16"/>
      <c r="UWT3285" s="36"/>
      <c r="UWU3285" s="36"/>
      <c r="UWV3285" s="36"/>
      <c r="UWW3285" s="36"/>
      <c r="UWX3285" s="36"/>
      <c r="UWY3285" s="36"/>
      <c r="UWZ3285" s="36"/>
      <c r="UXA3285" s="36"/>
      <c r="UXB3285" s="36"/>
      <c r="UXC3285" s="36"/>
      <c r="UXD3285" s="36"/>
      <c r="UXE3285" s="36"/>
      <c r="UXF3285" s="36"/>
      <c r="UXG3285" s="12"/>
      <c r="UXH3285" s="12"/>
      <c r="UXI3285" s="12"/>
      <c r="UXJ3285" s="53"/>
      <c r="UXL3285" s="41"/>
      <c r="UXM3285" s="40"/>
      <c r="UXN3285" s="44"/>
      <c r="UXO3285" s="62"/>
      <c r="UXP3285" s="56"/>
      <c r="UXQ3285" s="60"/>
      <c r="UXR3285" s="60"/>
      <c r="UXS3285" s="60"/>
      <c r="UXT3285" s="60"/>
      <c r="UXU3285" s="46"/>
      <c r="UXV3285" s="65"/>
      <c r="UXW3285" s="19"/>
      <c r="UXX3285" s="48"/>
      <c r="UXY3285" s="41"/>
      <c r="UXZ3285" s="44"/>
      <c r="UYA3285" s="18"/>
      <c r="UYB3285" s="16"/>
      <c r="UYC3285" s="36"/>
      <c r="UYD3285" s="36"/>
      <c r="UYE3285" s="36"/>
      <c r="UYF3285" s="36"/>
      <c r="UYG3285" s="36"/>
      <c r="UYH3285" s="36"/>
      <c r="UYI3285" s="36"/>
      <c r="UYJ3285" s="36"/>
      <c r="UYK3285" s="36"/>
      <c r="UYL3285" s="36"/>
      <c r="UYM3285" s="36"/>
      <c r="UYN3285" s="36"/>
      <c r="UYO3285" s="36"/>
      <c r="UYP3285" s="12"/>
      <c r="UYQ3285" s="12"/>
      <c r="UYR3285" s="12"/>
      <c r="UYS3285" s="53"/>
      <c r="UYU3285" s="41"/>
      <c r="UYV3285" s="40"/>
      <c r="UYW3285" s="44"/>
      <c r="UYX3285" s="62"/>
      <c r="UYY3285" s="56"/>
      <c r="UYZ3285" s="60"/>
      <c r="UZA3285" s="60"/>
      <c r="UZB3285" s="60"/>
      <c r="UZC3285" s="60"/>
      <c r="UZD3285" s="46"/>
      <c r="UZE3285" s="65"/>
      <c r="UZF3285" s="19"/>
      <c r="UZG3285" s="48"/>
      <c r="UZH3285" s="41"/>
      <c r="UZI3285" s="44"/>
      <c r="UZJ3285" s="18"/>
      <c r="UZK3285" s="16"/>
      <c r="UZL3285" s="36"/>
      <c r="UZM3285" s="36"/>
      <c r="UZN3285" s="36"/>
      <c r="UZO3285" s="36"/>
      <c r="UZP3285" s="36"/>
      <c r="UZQ3285" s="36"/>
      <c r="UZR3285" s="36"/>
      <c r="UZS3285" s="36"/>
      <c r="UZT3285" s="36"/>
      <c r="UZU3285" s="36"/>
      <c r="UZV3285" s="36"/>
      <c r="UZW3285" s="36"/>
      <c r="UZX3285" s="36"/>
      <c r="UZY3285" s="12"/>
      <c r="UZZ3285" s="12"/>
      <c r="VAA3285" s="12"/>
      <c r="VAB3285" s="53"/>
      <c r="VAD3285" s="41"/>
      <c r="VAE3285" s="40"/>
      <c r="VAF3285" s="44"/>
      <c r="VAG3285" s="62"/>
      <c r="VAH3285" s="56"/>
      <c r="VAI3285" s="60"/>
      <c r="VAJ3285" s="60"/>
      <c r="VAK3285" s="60"/>
      <c r="VAL3285" s="60"/>
      <c r="VAM3285" s="46"/>
      <c r="VAN3285" s="65"/>
      <c r="VAO3285" s="19"/>
      <c r="VAP3285" s="48"/>
      <c r="VAQ3285" s="41"/>
      <c r="VAR3285" s="44"/>
      <c r="VAS3285" s="18"/>
      <c r="VAT3285" s="16"/>
      <c r="VAU3285" s="36"/>
      <c r="VAV3285" s="36"/>
      <c r="VAW3285" s="36"/>
      <c r="VAX3285" s="36"/>
      <c r="VAY3285" s="36"/>
      <c r="VAZ3285" s="36"/>
      <c r="VBA3285" s="36"/>
      <c r="VBB3285" s="36"/>
      <c r="VBC3285" s="36"/>
      <c r="VBD3285" s="36"/>
      <c r="VBE3285" s="36"/>
      <c r="VBF3285" s="36"/>
      <c r="VBG3285" s="36"/>
      <c r="VBH3285" s="12"/>
      <c r="VBI3285" s="12"/>
      <c r="VBJ3285" s="12"/>
      <c r="VBK3285" s="53"/>
      <c r="VBM3285" s="41"/>
      <c r="VBN3285" s="40"/>
      <c r="VBO3285" s="44"/>
      <c r="VBP3285" s="62"/>
      <c r="VBQ3285" s="56"/>
      <c r="VBR3285" s="60"/>
      <c r="VBS3285" s="60"/>
      <c r="VBT3285" s="60"/>
      <c r="VBU3285" s="60"/>
      <c r="VBV3285" s="46"/>
      <c r="VBW3285" s="65"/>
      <c r="VBX3285" s="19"/>
      <c r="VBY3285" s="48"/>
      <c r="VBZ3285" s="41"/>
      <c r="VCA3285" s="44"/>
      <c r="VCB3285" s="18"/>
      <c r="VCC3285" s="16"/>
      <c r="VCD3285" s="36"/>
      <c r="VCE3285" s="36"/>
      <c r="VCF3285" s="36"/>
      <c r="VCG3285" s="36"/>
      <c r="VCH3285" s="36"/>
      <c r="VCI3285" s="36"/>
      <c r="VCJ3285" s="36"/>
      <c r="VCK3285" s="36"/>
      <c r="VCL3285" s="36"/>
      <c r="VCM3285" s="36"/>
      <c r="VCN3285" s="36"/>
      <c r="VCO3285" s="36"/>
      <c r="VCP3285" s="36"/>
      <c r="VCQ3285" s="12"/>
      <c r="VCR3285" s="12"/>
      <c r="VCS3285" s="12"/>
      <c r="VCT3285" s="53"/>
      <c r="VCV3285" s="41"/>
      <c r="VCW3285" s="40"/>
      <c r="VCX3285" s="44"/>
      <c r="VCY3285" s="62"/>
      <c r="VCZ3285" s="56"/>
      <c r="VDA3285" s="60"/>
      <c r="VDB3285" s="60"/>
      <c r="VDC3285" s="60"/>
      <c r="VDD3285" s="60"/>
      <c r="VDE3285" s="46"/>
      <c r="VDF3285" s="65"/>
      <c r="VDG3285" s="19"/>
      <c r="VDH3285" s="48"/>
      <c r="VDI3285" s="41"/>
      <c r="VDJ3285" s="44"/>
      <c r="VDK3285" s="18"/>
      <c r="VDL3285" s="16"/>
      <c r="VDM3285" s="36"/>
      <c r="VDN3285" s="36"/>
      <c r="VDO3285" s="36"/>
      <c r="VDP3285" s="36"/>
      <c r="VDQ3285" s="36"/>
      <c r="VDR3285" s="36"/>
      <c r="VDS3285" s="36"/>
      <c r="VDT3285" s="36"/>
      <c r="VDU3285" s="36"/>
      <c r="VDV3285" s="36"/>
      <c r="VDW3285" s="36"/>
      <c r="VDX3285" s="36"/>
      <c r="VDY3285" s="36"/>
      <c r="VDZ3285" s="12"/>
      <c r="VEA3285" s="12"/>
      <c r="VEB3285" s="12"/>
      <c r="VEC3285" s="53"/>
      <c r="VEE3285" s="41"/>
      <c r="VEF3285" s="40"/>
      <c r="VEG3285" s="44"/>
      <c r="VEH3285" s="62"/>
      <c r="VEI3285" s="56"/>
      <c r="VEJ3285" s="60"/>
      <c r="VEK3285" s="60"/>
      <c r="VEL3285" s="60"/>
      <c r="VEM3285" s="60"/>
      <c r="VEN3285" s="46"/>
      <c r="VEO3285" s="65"/>
      <c r="VEP3285" s="19"/>
      <c r="VEQ3285" s="48"/>
      <c r="VER3285" s="41"/>
      <c r="VES3285" s="44"/>
      <c r="VET3285" s="18"/>
      <c r="VEU3285" s="16"/>
      <c r="VEV3285" s="36"/>
      <c r="VEW3285" s="36"/>
      <c r="VEX3285" s="36"/>
      <c r="VEY3285" s="36"/>
      <c r="VEZ3285" s="36"/>
      <c r="VFA3285" s="36"/>
      <c r="VFB3285" s="36"/>
      <c r="VFC3285" s="36"/>
      <c r="VFD3285" s="36"/>
      <c r="VFE3285" s="36"/>
      <c r="VFF3285" s="36"/>
      <c r="VFG3285" s="36"/>
      <c r="VFH3285" s="36"/>
      <c r="VFI3285" s="12"/>
      <c r="VFJ3285" s="12"/>
      <c r="VFK3285" s="12"/>
      <c r="VFL3285" s="53"/>
      <c r="VFN3285" s="41"/>
      <c r="VFO3285" s="40"/>
      <c r="VFP3285" s="44"/>
      <c r="VFQ3285" s="62"/>
      <c r="VFR3285" s="56"/>
      <c r="VFS3285" s="60"/>
      <c r="VFT3285" s="60"/>
      <c r="VFU3285" s="60"/>
      <c r="VFV3285" s="60"/>
      <c r="VFW3285" s="46"/>
      <c r="VFX3285" s="65"/>
      <c r="VFY3285" s="19"/>
      <c r="VFZ3285" s="48"/>
      <c r="VGA3285" s="41"/>
      <c r="VGB3285" s="44"/>
      <c r="VGC3285" s="18"/>
      <c r="VGD3285" s="16"/>
      <c r="VGE3285" s="36"/>
      <c r="VGF3285" s="36"/>
      <c r="VGG3285" s="36"/>
      <c r="VGH3285" s="36"/>
      <c r="VGI3285" s="36"/>
      <c r="VGJ3285" s="36"/>
      <c r="VGK3285" s="36"/>
      <c r="VGL3285" s="36"/>
      <c r="VGM3285" s="36"/>
      <c r="VGN3285" s="36"/>
      <c r="VGO3285" s="36"/>
      <c r="VGP3285" s="36"/>
      <c r="VGQ3285" s="36"/>
      <c r="VGR3285" s="12"/>
      <c r="VGS3285" s="12"/>
      <c r="VGT3285" s="12"/>
      <c r="VGU3285" s="53"/>
      <c r="VGW3285" s="41"/>
      <c r="VGX3285" s="40"/>
      <c r="VGY3285" s="44"/>
      <c r="VGZ3285" s="62"/>
      <c r="VHA3285" s="56"/>
      <c r="VHB3285" s="60"/>
      <c r="VHC3285" s="60"/>
      <c r="VHD3285" s="60"/>
      <c r="VHE3285" s="60"/>
      <c r="VHF3285" s="46"/>
      <c r="VHG3285" s="65"/>
      <c r="VHH3285" s="19"/>
      <c r="VHI3285" s="48"/>
      <c r="VHJ3285" s="41"/>
      <c r="VHK3285" s="44"/>
      <c r="VHL3285" s="18"/>
      <c r="VHM3285" s="16"/>
      <c r="VHN3285" s="36"/>
      <c r="VHO3285" s="36"/>
      <c r="VHP3285" s="36"/>
      <c r="VHQ3285" s="36"/>
      <c r="VHR3285" s="36"/>
      <c r="VHS3285" s="36"/>
      <c r="VHT3285" s="36"/>
      <c r="VHU3285" s="36"/>
      <c r="VHV3285" s="36"/>
      <c r="VHW3285" s="36"/>
      <c r="VHX3285" s="36"/>
      <c r="VHY3285" s="36"/>
      <c r="VHZ3285" s="36"/>
      <c r="VIA3285" s="12"/>
      <c r="VIB3285" s="12"/>
      <c r="VIC3285" s="12"/>
      <c r="VID3285" s="53"/>
      <c r="VIF3285" s="41"/>
      <c r="VIG3285" s="40"/>
      <c r="VIH3285" s="44"/>
      <c r="VII3285" s="62"/>
      <c r="VIJ3285" s="56"/>
      <c r="VIK3285" s="60"/>
      <c r="VIL3285" s="60"/>
      <c r="VIM3285" s="60"/>
      <c r="VIN3285" s="60"/>
      <c r="VIO3285" s="46"/>
      <c r="VIP3285" s="65"/>
      <c r="VIQ3285" s="19"/>
      <c r="VIR3285" s="48"/>
      <c r="VIS3285" s="41"/>
      <c r="VIT3285" s="44"/>
      <c r="VIU3285" s="18"/>
      <c r="VIV3285" s="16"/>
      <c r="VIW3285" s="36"/>
      <c r="VIX3285" s="36"/>
      <c r="VIY3285" s="36"/>
      <c r="VIZ3285" s="36"/>
      <c r="VJA3285" s="36"/>
      <c r="VJB3285" s="36"/>
      <c r="VJC3285" s="36"/>
      <c r="VJD3285" s="36"/>
      <c r="VJE3285" s="36"/>
      <c r="VJF3285" s="36"/>
      <c r="VJG3285" s="36"/>
      <c r="VJH3285" s="36"/>
      <c r="VJI3285" s="36"/>
      <c r="VJJ3285" s="12"/>
      <c r="VJK3285" s="12"/>
      <c r="VJL3285" s="12"/>
      <c r="VJM3285" s="53"/>
      <c r="VJO3285" s="41"/>
      <c r="VJP3285" s="40"/>
      <c r="VJQ3285" s="44"/>
      <c r="VJR3285" s="62"/>
      <c r="VJS3285" s="56"/>
      <c r="VJT3285" s="60"/>
      <c r="VJU3285" s="60"/>
      <c r="VJV3285" s="60"/>
      <c r="VJW3285" s="60"/>
      <c r="VJX3285" s="46"/>
      <c r="VJY3285" s="65"/>
      <c r="VJZ3285" s="19"/>
      <c r="VKA3285" s="48"/>
      <c r="VKB3285" s="41"/>
      <c r="VKC3285" s="44"/>
      <c r="VKD3285" s="18"/>
      <c r="VKE3285" s="16"/>
      <c r="VKF3285" s="36"/>
      <c r="VKG3285" s="36"/>
      <c r="VKH3285" s="36"/>
      <c r="VKI3285" s="36"/>
      <c r="VKJ3285" s="36"/>
      <c r="VKK3285" s="36"/>
      <c r="VKL3285" s="36"/>
      <c r="VKM3285" s="36"/>
      <c r="VKN3285" s="36"/>
      <c r="VKO3285" s="36"/>
      <c r="VKP3285" s="36"/>
      <c r="VKQ3285" s="36"/>
      <c r="VKR3285" s="36"/>
      <c r="VKS3285" s="12"/>
      <c r="VKT3285" s="12"/>
      <c r="VKU3285" s="12"/>
      <c r="VKV3285" s="53"/>
      <c r="VKX3285" s="41"/>
      <c r="VKY3285" s="40"/>
      <c r="VKZ3285" s="44"/>
      <c r="VLA3285" s="62"/>
      <c r="VLB3285" s="56"/>
      <c r="VLC3285" s="60"/>
      <c r="VLD3285" s="60"/>
      <c r="VLE3285" s="60"/>
      <c r="VLF3285" s="60"/>
      <c r="VLG3285" s="46"/>
      <c r="VLH3285" s="65"/>
      <c r="VLI3285" s="19"/>
      <c r="VLJ3285" s="48"/>
      <c r="VLK3285" s="41"/>
      <c r="VLL3285" s="44"/>
      <c r="VLM3285" s="18"/>
      <c r="VLN3285" s="16"/>
      <c r="VLO3285" s="36"/>
      <c r="VLP3285" s="36"/>
      <c r="VLQ3285" s="36"/>
      <c r="VLR3285" s="36"/>
      <c r="VLS3285" s="36"/>
      <c r="VLT3285" s="36"/>
      <c r="VLU3285" s="36"/>
      <c r="VLV3285" s="36"/>
      <c r="VLW3285" s="36"/>
      <c r="VLX3285" s="36"/>
      <c r="VLY3285" s="36"/>
      <c r="VLZ3285" s="36"/>
      <c r="VMA3285" s="36"/>
      <c r="VMB3285" s="12"/>
      <c r="VMC3285" s="12"/>
      <c r="VMD3285" s="12"/>
      <c r="VME3285" s="53"/>
      <c r="VMG3285" s="41"/>
      <c r="VMH3285" s="40"/>
      <c r="VMI3285" s="44"/>
      <c r="VMJ3285" s="62"/>
      <c r="VMK3285" s="56"/>
      <c r="VML3285" s="60"/>
      <c r="VMM3285" s="60"/>
      <c r="VMN3285" s="60"/>
      <c r="VMO3285" s="60"/>
      <c r="VMP3285" s="46"/>
      <c r="VMQ3285" s="65"/>
      <c r="VMR3285" s="19"/>
      <c r="VMS3285" s="48"/>
      <c r="VMT3285" s="41"/>
      <c r="VMU3285" s="44"/>
      <c r="VMV3285" s="18"/>
      <c r="VMW3285" s="16"/>
      <c r="VMX3285" s="36"/>
      <c r="VMY3285" s="36"/>
      <c r="VMZ3285" s="36"/>
      <c r="VNA3285" s="36"/>
      <c r="VNB3285" s="36"/>
      <c r="VNC3285" s="36"/>
      <c r="VND3285" s="36"/>
      <c r="VNE3285" s="36"/>
      <c r="VNF3285" s="36"/>
      <c r="VNG3285" s="36"/>
      <c r="VNH3285" s="36"/>
      <c r="VNI3285" s="36"/>
      <c r="VNJ3285" s="36"/>
      <c r="VNK3285" s="12"/>
      <c r="VNL3285" s="12"/>
      <c r="VNM3285" s="12"/>
      <c r="VNN3285" s="53"/>
      <c r="VNP3285" s="41"/>
      <c r="VNQ3285" s="40"/>
      <c r="VNR3285" s="44"/>
      <c r="VNS3285" s="62"/>
      <c r="VNT3285" s="56"/>
      <c r="VNU3285" s="60"/>
      <c r="VNV3285" s="60"/>
      <c r="VNW3285" s="60"/>
      <c r="VNX3285" s="60"/>
      <c r="VNY3285" s="46"/>
      <c r="VNZ3285" s="65"/>
      <c r="VOA3285" s="19"/>
      <c r="VOB3285" s="48"/>
      <c r="VOC3285" s="41"/>
      <c r="VOD3285" s="44"/>
      <c r="VOE3285" s="18"/>
      <c r="VOF3285" s="16"/>
      <c r="VOG3285" s="36"/>
      <c r="VOH3285" s="36"/>
      <c r="VOI3285" s="36"/>
      <c r="VOJ3285" s="36"/>
      <c r="VOK3285" s="36"/>
      <c r="VOL3285" s="36"/>
      <c r="VOM3285" s="36"/>
      <c r="VON3285" s="36"/>
      <c r="VOO3285" s="36"/>
      <c r="VOP3285" s="36"/>
      <c r="VOQ3285" s="36"/>
      <c r="VOR3285" s="36"/>
      <c r="VOS3285" s="36"/>
      <c r="VOT3285" s="12"/>
      <c r="VOU3285" s="12"/>
      <c r="VOV3285" s="12"/>
      <c r="VOW3285" s="53"/>
      <c r="VOY3285" s="41"/>
      <c r="VOZ3285" s="40"/>
      <c r="VPA3285" s="44"/>
      <c r="VPB3285" s="62"/>
      <c r="VPC3285" s="56"/>
      <c r="VPD3285" s="60"/>
      <c r="VPE3285" s="60"/>
      <c r="VPF3285" s="60"/>
      <c r="VPG3285" s="60"/>
      <c r="VPH3285" s="46"/>
      <c r="VPI3285" s="65"/>
      <c r="VPJ3285" s="19"/>
      <c r="VPK3285" s="48"/>
      <c r="VPL3285" s="41"/>
      <c r="VPM3285" s="44"/>
      <c r="VPN3285" s="18"/>
      <c r="VPO3285" s="16"/>
      <c r="VPP3285" s="36"/>
      <c r="VPQ3285" s="36"/>
      <c r="VPR3285" s="36"/>
      <c r="VPS3285" s="36"/>
      <c r="VPT3285" s="36"/>
      <c r="VPU3285" s="36"/>
      <c r="VPV3285" s="36"/>
      <c r="VPW3285" s="36"/>
      <c r="VPX3285" s="36"/>
      <c r="VPY3285" s="36"/>
      <c r="VPZ3285" s="36"/>
      <c r="VQA3285" s="36"/>
      <c r="VQB3285" s="36"/>
      <c r="VQC3285" s="12"/>
      <c r="VQD3285" s="12"/>
      <c r="VQE3285" s="12"/>
      <c r="VQF3285" s="53"/>
      <c r="VQH3285" s="41"/>
      <c r="VQI3285" s="40"/>
      <c r="VQJ3285" s="44"/>
      <c r="VQK3285" s="62"/>
      <c r="VQL3285" s="56"/>
      <c r="VQM3285" s="60"/>
      <c r="VQN3285" s="60"/>
      <c r="VQO3285" s="60"/>
      <c r="VQP3285" s="60"/>
      <c r="VQQ3285" s="46"/>
      <c r="VQR3285" s="65"/>
      <c r="VQS3285" s="19"/>
      <c r="VQT3285" s="48"/>
      <c r="VQU3285" s="41"/>
      <c r="VQV3285" s="44"/>
      <c r="VQW3285" s="18"/>
      <c r="VQX3285" s="16"/>
      <c r="VQY3285" s="36"/>
      <c r="VQZ3285" s="36"/>
      <c r="VRA3285" s="36"/>
      <c r="VRB3285" s="36"/>
      <c r="VRC3285" s="36"/>
      <c r="VRD3285" s="36"/>
      <c r="VRE3285" s="36"/>
      <c r="VRF3285" s="36"/>
      <c r="VRG3285" s="36"/>
      <c r="VRH3285" s="36"/>
      <c r="VRI3285" s="36"/>
      <c r="VRJ3285" s="36"/>
      <c r="VRK3285" s="36"/>
      <c r="VRL3285" s="12"/>
      <c r="VRM3285" s="12"/>
      <c r="VRN3285" s="12"/>
      <c r="VRO3285" s="53"/>
      <c r="VRQ3285" s="41"/>
      <c r="VRR3285" s="40"/>
      <c r="VRS3285" s="44"/>
      <c r="VRT3285" s="62"/>
      <c r="VRU3285" s="56"/>
      <c r="VRV3285" s="60"/>
      <c r="VRW3285" s="60"/>
      <c r="VRX3285" s="60"/>
      <c r="VRY3285" s="60"/>
      <c r="VRZ3285" s="46"/>
      <c r="VSA3285" s="65"/>
      <c r="VSB3285" s="19"/>
      <c r="VSC3285" s="48"/>
      <c r="VSD3285" s="41"/>
      <c r="VSE3285" s="44"/>
      <c r="VSF3285" s="18"/>
      <c r="VSG3285" s="16"/>
      <c r="VSH3285" s="36"/>
      <c r="VSI3285" s="36"/>
      <c r="VSJ3285" s="36"/>
      <c r="VSK3285" s="36"/>
      <c r="VSL3285" s="36"/>
      <c r="VSM3285" s="36"/>
      <c r="VSN3285" s="36"/>
      <c r="VSO3285" s="36"/>
      <c r="VSP3285" s="36"/>
      <c r="VSQ3285" s="36"/>
      <c r="VSR3285" s="36"/>
      <c r="VSS3285" s="36"/>
      <c r="VST3285" s="36"/>
      <c r="VSU3285" s="12"/>
      <c r="VSV3285" s="12"/>
      <c r="VSW3285" s="12"/>
      <c r="VSX3285" s="53"/>
      <c r="VSZ3285" s="41"/>
      <c r="VTA3285" s="40"/>
      <c r="VTB3285" s="44"/>
      <c r="VTC3285" s="62"/>
      <c r="VTD3285" s="56"/>
      <c r="VTE3285" s="60"/>
      <c r="VTF3285" s="60"/>
      <c r="VTG3285" s="60"/>
      <c r="VTH3285" s="60"/>
      <c r="VTI3285" s="46"/>
      <c r="VTJ3285" s="65"/>
      <c r="VTK3285" s="19"/>
      <c r="VTL3285" s="48"/>
      <c r="VTM3285" s="41"/>
      <c r="VTN3285" s="44"/>
      <c r="VTO3285" s="18"/>
      <c r="VTP3285" s="16"/>
      <c r="VTQ3285" s="36"/>
      <c r="VTR3285" s="36"/>
      <c r="VTS3285" s="36"/>
      <c r="VTT3285" s="36"/>
      <c r="VTU3285" s="36"/>
      <c r="VTV3285" s="36"/>
      <c r="VTW3285" s="36"/>
      <c r="VTX3285" s="36"/>
      <c r="VTY3285" s="36"/>
      <c r="VTZ3285" s="36"/>
      <c r="VUA3285" s="36"/>
      <c r="VUB3285" s="36"/>
      <c r="VUC3285" s="36"/>
      <c r="VUD3285" s="12"/>
      <c r="VUE3285" s="12"/>
      <c r="VUF3285" s="12"/>
      <c r="VUG3285" s="53"/>
      <c r="VUI3285" s="41"/>
      <c r="VUJ3285" s="40"/>
      <c r="VUK3285" s="44"/>
      <c r="VUL3285" s="62"/>
      <c r="VUM3285" s="56"/>
      <c r="VUN3285" s="60"/>
      <c r="VUO3285" s="60"/>
      <c r="VUP3285" s="60"/>
      <c r="VUQ3285" s="60"/>
      <c r="VUR3285" s="46"/>
      <c r="VUS3285" s="65"/>
      <c r="VUT3285" s="19"/>
      <c r="VUU3285" s="48"/>
      <c r="VUV3285" s="41"/>
      <c r="VUW3285" s="44"/>
      <c r="VUX3285" s="18"/>
      <c r="VUY3285" s="16"/>
      <c r="VUZ3285" s="36"/>
      <c r="VVA3285" s="36"/>
      <c r="VVB3285" s="36"/>
      <c r="VVC3285" s="36"/>
      <c r="VVD3285" s="36"/>
      <c r="VVE3285" s="36"/>
      <c r="VVF3285" s="36"/>
      <c r="VVG3285" s="36"/>
      <c r="VVH3285" s="36"/>
      <c r="VVI3285" s="36"/>
      <c r="VVJ3285" s="36"/>
      <c r="VVK3285" s="36"/>
      <c r="VVL3285" s="36"/>
      <c r="VVM3285" s="12"/>
      <c r="VVN3285" s="12"/>
      <c r="VVO3285" s="12"/>
      <c r="VVP3285" s="53"/>
      <c r="VVR3285" s="41"/>
      <c r="VVS3285" s="40"/>
      <c r="VVT3285" s="44"/>
      <c r="VVU3285" s="62"/>
      <c r="VVV3285" s="56"/>
      <c r="VVW3285" s="60"/>
      <c r="VVX3285" s="60"/>
      <c r="VVY3285" s="60"/>
      <c r="VVZ3285" s="60"/>
      <c r="VWA3285" s="46"/>
      <c r="VWB3285" s="65"/>
      <c r="VWC3285" s="19"/>
      <c r="VWD3285" s="48"/>
      <c r="VWE3285" s="41"/>
      <c r="VWF3285" s="44"/>
      <c r="VWG3285" s="18"/>
      <c r="VWH3285" s="16"/>
      <c r="VWI3285" s="36"/>
      <c r="VWJ3285" s="36"/>
      <c r="VWK3285" s="36"/>
      <c r="VWL3285" s="36"/>
      <c r="VWM3285" s="36"/>
      <c r="VWN3285" s="36"/>
      <c r="VWO3285" s="36"/>
      <c r="VWP3285" s="36"/>
      <c r="VWQ3285" s="36"/>
      <c r="VWR3285" s="36"/>
      <c r="VWS3285" s="36"/>
      <c r="VWT3285" s="36"/>
      <c r="VWU3285" s="36"/>
      <c r="VWV3285" s="12"/>
      <c r="VWW3285" s="12"/>
      <c r="VWX3285" s="12"/>
      <c r="VWY3285" s="53"/>
      <c r="VXA3285" s="41"/>
      <c r="VXB3285" s="40"/>
      <c r="VXC3285" s="44"/>
      <c r="VXD3285" s="62"/>
      <c r="VXE3285" s="56"/>
      <c r="VXF3285" s="60"/>
      <c r="VXG3285" s="60"/>
      <c r="VXH3285" s="60"/>
      <c r="VXI3285" s="60"/>
      <c r="VXJ3285" s="46"/>
      <c r="VXK3285" s="65"/>
      <c r="VXL3285" s="19"/>
      <c r="VXM3285" s="48"/>
      <c r="VXN3285" s="41"/>
      <c r="VXO3285" s="44"/>
      <c r="VXP3285" s="18"/>
      <c r="VXQ3285" s="16"/>
      <c r="VXR3285" s="36"/>
      <c r="VXS3285" s="36"/>
      <c r="VXT3285" s="36"/>
      <c r="VXU3285" s="36"/>
      <c r="VXV3285" s="36"/>
      <c r="VXW3285" s="36"/>
      <c r="VXX3285" s="36"/>
      <c r="VXY3285" s="36"/>
      <c r="VXZ3285" s="36"/>
      <c r="VYA3285" s="36"/>
      <c r="VYB3285" s="36"/>
      <c r="VYC3285" s="36"/>
      <c r="VYD3285" s="36"/>
      <c r="VYE3285" s="12"/>
      <c r="VYF3285" s="12"/>
      <c r="VYG3285" s="12"/>
      <c r="VYH3285" s="53"/>
      <c r="VYJ3285" s="41"/>
      <c r="VYK3285" s="40"/>
      <c r="VYL3285" s="44"/>
      <c r="VYM3285" s="62"/>
      <c r="VYN3285" s="56"/>
      <c r="VYO3285" s="60"/>
      <c r="VYP3285" s="60"/>
      <c r="VYQ3285" s="60"/>
      <c r="VYR3285" s="60"/>
      <c r="VYS3285" s="46"/>
      <c r="VYT3285" s="65"/>
      <c r="VYU3285" s="19"/>
      <c r="VYV3285" s="48"/>
      <c r="VYW3285" s="41"/>
      <c r="VYX3285" s="44"/>
      <c r="VYY3285" s="18"/>
      <c r="VYZ3285" s="16"/>
      <c r="VZA3285" s="36"/>
      <c r="VZB3285" s="36"/>
      <c r="VZC3285" s="36"/>
      <c r="VZD3285" s="36"/>
      <c r="VZE3285" s="36"/>
      <c r="VZF3285" s="36"/>
      <c r="VZG3285" s="36"/>
      <c r="VZH3285" s="36"/>
      <c r="VZI3285" s="36"/>
      <c r="VZJ3285" s="36"/>
      <c r="VZK3285" s="36"/>
      <c r="VZL3285" s="36"/>
      <c r="VZM3285" s="36"/>
      <c r="VZN3285" s="12"/>
      <c r="VZO3285" s="12"/>
      <c r="VZP3285" s="12"/>
      <c r="VZQ3285" s="53"/>
      <c r="VZS3285" s="41"/>
      <c r="VZT3285" s="40"/>
      <c r="VZU3285" s="44"/>
      <c r="VZV3285" s="62"/>
      <c r="VZW3285" s="56"/>
      <c r="VZX3285" s="60"/>
      <c r="VZY3285" s="60"/>
      <c r="VZZ3285" s="60"/>
      <c r="WAA3285" s="60"/>
      <c r="WAB3285" s="46"/>
      <c r="WAC3285" s="65"/>
      <c r="WAD3285" s="19"/>
      <c r="WAE3285" s="48"/>
      <c r="WAF3285" s="41"/>
      <c r="WAG3285" s="44"/>
      <c r="WAH3285" s="18"/>
      <c r="WAI3285" s="16"/>
      <c r="WAJ3285" s="36"/>
      <c r="WAK3285" s="36"/>
      <c r="WAL3285" s="36"/>
      <c r="WAM3285" s="36"/>
      <c r="WAN3285" s="36"/>
      <c r="WAO3285" s="36"/>
      <c r="WAP3285" s="36"/>
      <c r="WAQ3285" s="36"/>
      <c r="WAR3285" s="36"/>
      <c r="WAS3285" s="36"/>
      <c r="WAT3285" s="36"/>
      <c r="WAU3285" s="36"/>
      <c r="WAV3285" s="36"/>
      <c r="WAW3285" s="12"/>
      <c r="WAX3285" s="12"/>
      <c r="WAY3285" s="12"/>
      <c r="WAZ3285" s="53"/>
      <c r="WBB3285" s="41"/>
      <c r="WBC3285" s="40"/>
      <c r="WBD3285" s="44"/>
      <c r="WBE3285" s="62"/>
      <c r="WBF3285" s="56"/>
      <c r="WBG3285" s="60"/>
      <c r="WBH3285" s="60"/>
      <c r="WBI3285" s="60"/>
      <c r="WBJ3285" s="60"/>
      <c r="WBK3285" s="46"/>
      <c r="WBL3285" s="65"/>
      <c r="WBM3285" s="19"/>
      <c r="WBN3285" s="48"/>
      <c r="WBO3285" s="41"/>
      <c r="WBP3285" s="44"/>
      <c r="WBQ3285" s="18"/>
      <c r="WBR3285" s="16"/>
      <c r="WBS3285" s="36"/>
      <c r="WBT3285" s="36"/>
      <c r="WBU3285" s="36"/>
      <c r="WBV3285" s="36"/>
      <c r="WBW3285" s="36"/>
      <c r="WBX3285" s="36"/>
      <c r="WBY3285" s="36"/>
      <c r="WBZ3285" s="36"/>
      <c r="WCA3285" s="36"/>
      <c r="WCB3285" s="36"/>
      <c r="WCC3285" s="36"/>
      <c r="WCD3285" s="36"/>
      <c r="WCE3285" s="36"/>
      <c r="WCF3285" s="12"/>
      <c r="WCG3285" s="12"/>
      <c r="WCH3285" s="12"/>
      <c r="WCI3285" s="53"/>
      <c r="WCK3285" s="41"/>
      <c r="WCL3285" s="40"/>
      <c r="WCM3285" s="44"/>
      <c r="WCN3285" s="62"/>
      <c r="WCO3285" s="56"/>
      <c r="WCP3285" s="60"/>
      <c r="WCQ3285" s="60"/>
      <c r="WCR3285" s="60"/>
      <c r="WCS3285" s="60"/>
      <c r="WCT3285" s="46"/>
      <c r="WCU3285" s="65"/>
      <c r="WCV3285" s="19"/>
      <c r="WCW3285" s="48"/>
      <c r="WCX3285" s="41"/>
      <c r="WCY3285" s="44"/>
      <c r="WCZ3285" s="18"/>
      <c r="WDA3285" s="16"/>
      <c r="WDB3285" s="36"/>
      <c r="WDC3285" s="36"/>
      <c r="WDD3285" s="36"/>
      <c r="WDE3285" s="36"/>
      <c r="WDF3285" s="36"/>
      <c r="WDG3285" s="36"/>
      <c r="WDH3285" s="36"/>
      <c r="WDI3285" s="36"/>
      <c r="WDJ3285" s="36"/>
      <c r="WDK3285" s="36"/>
      <c r="WDL3285" s="36"/>
      <c r="WDM3285" s="36"/>
      <c r="WDN3285" s="36"/>
      <c r="WDO3285" s="12"/>
      <c r="WDP3285" s="12"/>
      <c r="WDQ3285" s="12"/>
      <c r="WDR3285" s="53"/>
      <c r="WDT3285" s="41"/>
      <c r="WDU3285" s="40"/>
      <c r="WDV3285" s="44"/>
      <c r="WDW3285" s="62"/>
      <c r="WDX3285" s="56"/>
      <c r="WDY3285" s="60"/>
      <c r="WDZ3285" s="60"/>
      <c r="WEA3285" s="60"/>
      <c r="WEB3285" s="60"/>
      <c r="WEC3285" s="46"/>
      <c r="WED3285" s="65"/>
      <c r="WEE3285" s="19"/>
      <c r="WEF3285" s="48"/>
      <c r="WEG3285" s="41"/>
      <c r="WEH3285" s="44"/>
      <c r="WEI3285" s="18"/>
      <c r="WEJ3285" s="16"/>
      <c r="WEK3285" s="36"/>
      <c r="WEL3285" s="36"/>
      <c r="WEM3285" s="36"/>
      <c r="WEN3285" s="36"/>
      <c r="WEO3285" s="36"/>
      <c r="WEP3285" s="36"/>
      <c r="WEQ3285" s="36"/>
      <c r="WER3285" s="36"/>
      <c r="WES3285" s="36"/>
      <c r="WET3285" s="36"/>
      <c r="WEU3285" s="36"/>
      <c r="WEV3285" s="36"/>
      <c r="WEW3285" s="36"/>
      <c r="WEX3285" s="12"/>
      <c r="WEY3285" s="12"/>
      <c r="WEZ3285" s="12"/>
      <c r="WFA3285" s="53"/>
      <c r="WFC3285" s="41"/>
      <c r="WFD3285" s="40"/>
      <c r="WFE3285" s="44"/>
      <c r="WFF3285" s="62"/>
      <c r="WFG3285" s="56"/>
      <c r="WFH3285" s="60"/>
      <c r="WFI3285" s="60"/>
      <c r="WFJ3285" s="60"/>
      <c r="WFK3285" s="60"/>
      <c r="WFL3285" s="46"/>
      <c r="WFM3285" s="65"/>
      <c r="WFN3285" s="19"/>
      <c r="WFO3285" s="48"/>
      <c r="WFP3285" s="41"/>
      <c r="WFQ3285" s="44"/>
      <c r="WFR3285" s="18"/>
      <c r="WFS3285" s="16"/>
      <c r="WFT3285" s="36"/>
      <c r="WFU3285" s="36"/>
      <c r="WFV3285" s="36"/>
      <c r="WFW3285" s="36"/>
      <c r="WFX3285" s="36"/>
      <c r="WFY3285" s="36"/>
      <c r="WFZ3285" s="36"/>
      <c r="WGA3285" s="36"/>
      <c r="WGB3285" s="36"/>
      <c r="WGC3285" s="36"/>
      <c r="WGD3285" s="36"/>
      <c r="WGE3285" s="36"/>
      <c r="WGF3285" s="36"/>
      <c r="WGG3285" s="12"/>
      <c r="WGH3285" s="12"/>
      <c r="WGI3285" s="12"/>
      <c r="WGJ3285" s="53"/>
      <c r="WGL3285" s="41"/>
      <c r="WGM3285" s="40"/>
      <c r="WGN3285" s="44"/>
      <c r="WGO3285" s="62"/>
      <c r="WGP3285" s="56"/>
      <c r="WGQ3285" s="60"/>
      <c r="WGR3285" s="60"/>
      <c r="WGS3285" s="60"/>
      <c r="WGT3285" s="60"/>
      <c r="WGU3285" s="46"/>
      <c r="WGV3285" s="65"/>
      <c r="WGW3285" s="19"/>
      <c r="WGX3285" s="48"/>
      <c r="WGY3285" s="41"/>
      <c r="WGZ3285" s="44"/>
      <c r="WHA3285" s="18"/>
      <c r="WHB3285" s="16"/>
      <c r="WHC3285" s="36"/>
      <c r="WHD3285" s="36"/>
      <c r="WHE3285" s="36"/>
      <c r="WHF3285" s="36"/>
      <c r="WHG3285" s="36"/>
      <c r="WHH3285" s="36"/>
      <c r="WHI3285" s="36"/>
      <c r="WHJ3285" s="36"/>
      <c r="WHK3285" s="36"/>
      <c r="WHL3285" s="36"/>
      <c r="WHM3285" s="36"/>
      <c r="WHN3285" s="36"/>
      <c r="WHO3285" s="36"/>
      <c r="WHP3285" s="12"/>
      <c r="WHQ3285" s="12"/>
      <c r="WHR3285" s="12"/>
      <c r="WHS3285" s="53"/>
      <c r="WHU3285" s="41"/>
      <c r="WHV3285" s="40"/>
      <c r="WHW3285" s="44"/>
      <c r="WHX3285" s="62"/>
      <c r="WHY3285" s="56"/>
      <c r="WHZ3285" s="60"/>
      <c r="WIA3285" s="60"/>
      <c r="WIB3285" s="60"/>
      <c r="WIC3285" s="60"/>
      <c r="WID3285" s="46"/>
      <c r="WIE3285" s="65"/>
      <c r="WIF3285" s="19"/>
      <c r="WIG3285" s="48"/>
      <c r="WIH3285" s="41"/>
      <c r="WII3285" s="44"/>
      <c r="WIJ3285" s="18"/>
      <c r="WIK3285" s="16"/>
      <c r="WIL3285" s="36"/>
      <c r="WIM3285" s="36"/>
      <c r="WIN3285" s="36"/>
      <c r="WIO3285" s="36"/>
      <c r="WIP3285" s="36"/>
      <c r="WIQ3285" s="36"/>
      <c r="WIR3285" s="36"/>
      <c r="WIS3285" s="36"/>
      <c r="WIT3285" s="36"/>
      <c r="WIU3285" s="36"/>
      <c r="WIV3285" s="36"/>
      <c r="WIW3285" s="36"/>
      <c r="WIX3285" s="36"/>
      <c r="WIY3285" s="12"/>
      <c r="WIZ3285" s="12"/>
      <c r="WJA3285" s="12"/>
      <c r="WJB3285" s="53"/>
      <c r="WJD3285" s="41"/>
      <c r="WJE3285" s="40"/>
      <c r="WJF3285" s="44"/>
      <c r="WJG3285" s="62"/>
      <c r="WJH3285" s="56"/>
      <c r="WJI3285" s="60"/>
      <c r="WJJ3285" s="60"/>
      <c r="WJK3285" s="60"/>
      <c r="WJL3285" s="60"/>
      <c r="WJM3285" s="46"/>
      <c r="WJN3285" s="65"/>
      <c r="WJO3285" s="19"/>
      <c r="WJP3285" s="48"/>
      <c r="WJQ3285" s="41"/>
      <c r="WJR3285" s="44"/>
      <c r="WJS3285" s="18"/>
      <c r="WJT3285" s="16"/>
      <c r="WJU3285" s="36"/>
      <c r="WJV3285" s="36"/>
      <c r="WJW3285" s="36"/>
      <c r="WJX3285" s="36"/>
      <c r="WJY3285" s="36"/>
      <c r="WJZ3285" s="36"/>
      <c r="WKA3285" s="36"/>
      <c r="WKB3285" s="36"/>
      <c r="WKC3285" s="36"/>
      <c r="WKD3285" s="36"/>
      <c r="WKE3285" s="36"/>
      <c r="WKF3285" s="36"/>
      <c r="WKG3285" s="36"/>
      <c r="WKH3285" s="12"/>
      <c r="WKI3285" s="12"/>
      <c r="WKJ3285" s="12"/>
      <c r="WKK3285" s="53"/>
      <c r="WKM3285" s="41"/>
      <c r="WKN3285" s="40"/>
      <c r="WKO3285" s="44"/>
      <c r="WKP3285" s="62"/>
      <c r="WKQ3285" s="56"/>
      <c r="WKR3285" s="60"/>
      <c r="WKS3285" s="60"/>
      <c r="WKT3285" s="60"/>
      <c r="WKU3285" s="60"/>
      <c r="WKV3285" s="46"/>
      <c r="WKW3285" s="65"/>
      <c r="WKX3285" s="19"/>
      <c r="WKY3285" s="48"/>
      <c r="WKZ3285" s="41"/>
      <c r="WLA3285" s="44"/>
      <c r="WLB3285" s="18"/>
      <c r="WLC3285" s="16"/>
      <c r="WLD3285" s="36"/>
      <c r="WLE3285" s="36"/>
      <c r="WLF3285" s="36"/>
      <c r="WLG3285" s="36"/>
      <c r="WLH3285" s="36"/>
      <c r="WLI3285" s="36"/>
      <c r="WLJ3285" s="36"/>
      <c r="WLK3285" s="36"/>
      <c r="WLL3285" s="36"/>
      <c r="WLM3285" s="36"/>
      <c r="WLN3285" s="36"/>
      <c r="WLO3285" s="36"/>
      <c r="WLP3285" s="36"/>
      <c r="WLQ3285" s="12"/>
      <c r="WLR3285" s="12"/>
      <c r="WLS3285" s="12"/>
      <c r="WLT3285" s="53"/>
      <c r="WLV3285" s="41"/>
      <c r="WLW3285" s="40"/>
      <c r="WLX3285" s="44"/>
      <c r="WLY3285" s="62"/>
      <c r="WLZ3285" s="56"/>
      <c r="WMA3285" s="60"/>
      <c r="WMB3285" s="60"/>
      <c r="WMC3285" s="60"/>
      <c r="WMD3285" s="60"/>
      <c r="WME3285" s="46"/>
      <c r="WMF3285" s="65"/>
      <c r="WMG3285" s="19"/>
      <c r="WMH3285" s="48"/>
      <c r="WMI3285" s="41"/>
      <c r="WMJ3285" s="44"/>
      <c r="WMK3285" s="18"/>
      <c r="WML3285" s="16"/>
      <c r="WMM3285" s="36"/>
      <c r="WMN3285" s="36"/>
      <c r="WMO3285" s="36"/>
      <c r="WMP3285" s="36"/>
      <c r="WMQ3285" s="36"/>
      <c r="WMR3285" s="36"/>
      <c r="WMS3285" s="36"/>
      <c r="WMT3285" s="36"/>
      <c r="WMU3285" s="36"/>
      <c r="WMV3285" s="36"/>
      <c r="WMW3285" s="36"/>
      <c r="WMX3285" s="36"/>
      <c r="WMY3285" s="36"/>
      <c r="WMZ3285" s="12"/>
      <c r="WNA3285" s="12"/>
      <c r="WNB3285" s="12"/>
      <c r="WNC3285" s="53"/>
      <c r="WNE3285" s="41"/>
      <c r="WNF3285" s="40"/>
      <c r="WNG3285" s="44"/>
      <c r="WNH3285" s="62"/>
      <c r="WNI3285" s="56"/>
      <c r="WNJ3285" s="60"/>
      <c r="WNK3285" s="60"/>
      <c r="WNL3285" s="60"/>
      <c r="WNM3285" s="60"/>
      <c r="WNN3285" s="46"/>
      <c r="WNO3285" s="65"/>
      <c r="WNP3285" s="19"/>
      <c r="WNQ3285" s="48"/>
      <c r="WNR3285" s="41"/>
      <c r="WNS3285" s="44"/>
      <c r="WNT3285" s="18"/>
      <c r="WNU3285" s="16"/>
      <c r="WNV3285" s="36"/>
      <c r="WNW3285" s="36"/>
      <c r="WNX3285" s="36"/>
      <c r="WNY3285" s="36"/>
      <c r="WNZ3285" s="36"/>
      <c r="WOA3285" s="36"/>
      <c r="WOB3285" s="36"/>
      <c r="WOC3285" s="36"/>
      <c r="WOD3285" s="36"/>
      <c r="WOE3285" s="36"/>
      <c r="WOF3285" s="36"/>
      <c r="WOG3285" s="36"/>
      <c r="WOH3285" s="36"/>
      <c r="WOI3285" s="12"/>
      <c r="WOJ3285" s="12"/>
      <c r="WOK3285" s="12"/>
      <c r="WOL3285" s="53"/>
      <c r="WON3285" s="41"/>
      <c r="WOO3285" s="40"/>
      <c r="WOP3285" s="44"/>
      <c r="WOQ3285" s="62"/>
      <c r="WOR3285" s="56"/>
      <c r="WOS3285" s="60"/>
      <c r="WOT3285" s="60"/>
      <c r="WOU3285" s="60"/>
      <c r="WOV3285" s="60"/>
      <c r="WOW3285" s="46"/>
      <c r="WOX3285" s="65"/>
      <c r="WOY3285" s="19"/>
      <c r="WOZ3285" s="48"/>
      <c r="WPA3285" s="41"/>
      <c r="WPB3285" s="44"/>
      <c r="WPC3285" s="18"/>
      <c r="WPD3285" s="16"/>
      <c r="WPE3285" s="36"/>
      <c r="WPF3285" s="36"/>
      <c r="WPG3285" s="36"/>
      <c r="WPH3285" s="36"/>
      <c r="WPI3285" s="36"/>
      <c r="WPJ3285" s="36"/>
      <c r="WPK3285" s="36"/>
      <c r="WPL3285" s="36"/>
      <c r="WPM3285" s="36"/>
      <c r="WPN3285" s="36"/>
      <c r="WPO3285" s="36"/>
      <c r="WPP3285" s="36"/>
      <c r="WPQ3285" s="36"/>
      <c r="WPR3285" s="12"/>
      <c r="WPS3285" s="12"/>
      <c r="WPT3285" s="12"/>
      <c r="WPU3285" s="53"/>
      <c r="WPW3285" s="41"/>
      <c r="WPX3285" s="40"/>
      <c r="WPY3285" s="44"/>
      <c r="WPZ3285" s="62"/>
      <c r="WQA3285" s="56"/>
      <c r="WQB3285" s="60"/>
      <c r="WQC3285" s="60"/>
      <c r="WQD3285" s="60"/>
      <c r="WQE3285" s="60"/>
      <c r="WQF3285" s="46"/>
      <c r="WQG3285" s="65"/>
      <c r="WQH3285" s="19"/>
      <c r="WQI3285" s="48"/>
      <c r="WQJ3285" s="41"/>
      <c r="WQK3285" s="44"/>
      <c r="WQL3285" s="18"/>
      <c r="WQM3285" s="16"/>
      <c r="WQN3285" s="36"/>
      <c r="WQO3285" s="36"/>
      <c r="WQP3285" s="36"/>
      <c r="WQQ3285" s="36"/>
      <c r="WQR3285" s="36"/>
      <c r="WQS3285" s="36"/>
      <c r="WQT3285" s="36"/>
      <c r="WQU3285" s="36"/>
      <c r="WQV3285" s="36"/>
      <c r="WQW3285" s="36"/>
      <c r="WQX3285" s="36"/>
      <c r="WQY3285" s="36"/>
      <c r="WQZ3285" s="36"/>
      <c r="WRA3285" s="12"/>
      <c r="WRB3285" s="12"/>
      <c r="WRC3285" s="12"/>
      <c r="WRD3285" s="53"/>
      <c r="WRF3285" s="41"/>
      <c r="WRG3285" s="40"/>
      <c r="WRH3285" s="44"/>
      <c r="WRI3285" s="62"/>
      <c r="WRJ3285" s="56"/>
      <c r="WRK3285" s="60"/>
      <c r="WRL3285" s="60"/>
      <c r="WRM3285" s="60"/>
      <c r="WRN3285" s="60"/>
      <c r="WRO3285" s="46"/>
      <c r="WRP3285" s="65"/>
      <c r="WRQ3285" s="19"/>
      <c r="WRR3285" s="48"/>
      <c r="WRS3285" s="41"/>
      <c r="WRT3285" s="44"/>
      <c r="WRU3285" s="18"/>
      <c r="WRV3285" s="16"/>
      <c r="WRW3285" s="36"/>
      <c r="WRX3285" s="36"/>
      <c r="WRY3285" s="36"/>
      <c r="WRZ3285" s="36"/>
      <c r="WSA3285" s="36"/>
      <c r="WSB3285" s="36"/>
      <c r="WSC3285" s="36"/>
      <c r="WSD3285" s="36"/>
      <c r="WSE3285" s="36"/>
      <c r="WSF3285" s="36"/>
      <c r="WSG3285" s="36"/>
      <c r="WSH3285" s="36"/>
      <c r="WSI3285" s="36"/>
      <c r="WSJ3285" s="12"/>
      <c r="WSK3285" s="12"/>
      <c r="WSL3285" s="12"/>
      <c r="WSM3285" s="53"/>
      <c r="WSO3285" s="41"/>
      <c r="WSP3285" s="40"/>
      <c r="WSQ3285" s="44"/>
      <c r="WSR3285" s="62"/>
      <c r="WSS3285" s="56"/>
      <c r="WST3285" s="60"/>
      <c r="WSU3285" s="60"/>
      <c r="WSV3285" s="60"/>
      <c r="WSW3285" s="60"/>
      <c r="WSX3285" s="46"/>
      <c r="WSY3285" s="65"/>
      <c r="WSZ3285" s="19"/>
      <c r="WTA3285" s="48"/>
      <c r="WTB3285" s="41"/>
      <c r="WTC3285" s="44"/>
      <c r="WTD3285" s="18"/>
      <c r="WTE3285" s="16"/>
      <c r="WTF3285" s="36"/>
      <c r="WTG3285" s="36"/>
      <c r="WTH3285" s="36"/>
      <c r="WTI3285" s="36"/>
      <c r="WTJ3285" s="36"/>
      <c r="WTK3285" s="36"/>
      <c r="WTL3285" s="36"/>
      <c r="WTM3285" s="36"/>
      <c r="WTN3285" s="36"/>
      <c r="WTO3285" s="36"/>
      <c r="WTP3285" s="36"/>
      <c r="WTQ3285" s="36"/>
      <c r="WTR3285" s="36"/>
      <c r="WTS3285" s="12"/>
      <c r="WTT3285" s="12"/>
      <c r="WTU3285" s="12"/>
      <c r="WTV3285" s="53"/>
      <c r="WTX3285" s="41"/>
      <c r="WTY3285" s="40"/>
      <c r="WTZ3285" s="44"/>
      <c r="WUA3285" s="62"/>
      <c r="WUB3285" s="56"/>
      <c r="WUC3285" s="60"/>
      <c r="WUD3285" s="60"/>
      <c r="WUE3285" s="60"/>
      <c r="WUF3285" s="60"/>
      <c r="WUG3285" s="46"/>
      <c r="WUH3285" s="65"/>
      <c r="WUI3285" s="19"/>
      <c r="WUJ3285" s="48"/>
      <c r="WUK3285" s="41"/>
      <c r="WUL3285" s="44"/>
      <c r="WUM3285" s="18"/>
      <c r="WUN3285" s="16"/>
      <c r="WUO3285" s="36"/>
      <c r="WUP3285" s="36"/>
      <c r="WUQ3285" s="36"/>
      <c r="WUR3285" s="36"/>
      <c r="WUS3285" s="36"/>
      <c r="WUT3285" s="36"/>
      <c r="WUU3285" s="36"/>
      <c r="WUV3285" s="36"/>
      <c r="WUW3285" s="36"/>
      <c r="WUX3285" s="36"/>
      <c r="WUY3285" s="36"/>
      <c r="WUZ3285" s="36"/>
      <c r="WVA3285" s="36"/>
      <c r="WVB3285" s="12"/>
      <c r="WVC3285" s="12"/>
      <c r="WVD3285" s="12"/>
      <c r="WVE3285" s="53"/>
      <c r="WVG3285" s="41"/>
      <c r="WVH3285" s="40"/>
      <c r="WVI3285" s="44"/>
      <c r="WVJ3285" s="62"/>
      <c r="WVK3285" s="56"/>
      <c r="WVL3285" s="60"/>
      <c r="WVM3285" s="60"/>
      <c r="WVN3285" s="60"/>
      <c r="WVO3285" s="60"/>
      <c r="WVP3285" s="46"/>
      <c r="WVQ3285" s="65"/>
      <c r="WVR3285" s="19"/>
      <c r="WVS3285" s="48"/>
      <c r="WVT3285" s="41"/>
      <c r="WVU3285" s="44"/>
      <c r="WVV3285" s="18"/>
      <c r="WVW3285" s="16"/>
      <c r="WVX3285" s="36"/>
      <c r="WVY3285" s="36"/>
      <c r="WVZ3285" s="36"/>
      <c r="WWA3285" s="36"/>
      <c r="WWB3285" s="36"/>
      <c r="WWC3285" s="36"/>
      <c r="WWD3285" s="36"/>
      <c r="WWE3285" s="36"/>
      <c r="WWF3285" s="36"/>
      <c r="WWG3285" s="36"/>
      <c r="WWH3285" s="36"/>
      <c r="WWI3285" s="36"/>
      <c r="WWJ3285" s="36"/>
      <c r="WWK3285" s="12"/>
      <c r="WWL3285" s="12"/>
      <c r="WWM3285" s="12"/>
      <c r="WWN3285" s="53"/>
      <c r="WWP3285" s="41"/>
      <c r="WWQ3285" s="40"/>
      <c r="WWR3285" s="44"/>
      <c r="WWS3285" s="62"/>
      <c r="WWT3285" s="56"/>
      <c r="WWU3285" s="60"/>
      <c r="WWV3285" s="60"/>
      <c r="WWW3285" s="60"/>
      <c r="WWX3285" s="60"/>
      <c r="WWY3285" s="46"/>
      <c r="WWZ3285" s="65"/>
      <c r="WXA3285" s="19"/>
      <c r="WXB3285" s="48"/>
      <c r="WXC3285" s="41"/>
      <c r="WXD3285" s="44"/>
      <c r="WXE3285" s="18"/>
      <c r="WXF3285" s="16"/>
      <c r="WXG3285" s="36"/>
      <c r="WXH3285" s="36"/>
      <c r="WXI3285" s="36"/>
      <c r="WXJ3285" s="36"/>
      <c r="WXK3285" s="36"/>
      <c r="WXL3285" s="36"/>
      <c r="WXM3285" s="36"/>
      <c r="WXN3285" s="36"/>
      <c r="WXO3285" s="36"/>
      <c r="WXP3285" s="36"/>
      <c r="WXQ3285" s="36"/>
      <c r="WXR3285" s="36"/>
      <c r="WXS3285" s="36"/>
      <c r="WXT3285" s="12"/>
      <c r="WXU3285" s="12"/>
      <c r="WXV3285" s="12"/>
      <c r="WXW3285" s="53"/>
      <c r="WXY3285" s="41"/>
      <c r="WXZ3285" s="40"/>
      <c r="WYA3285" s="44"/>
      <c r="WYB3285" s="62"/>
      <c r="WYC3285" s="56"/>
      <c r="WYD3285" s="60"/>
      <c r="WYE3285" s="60"/>
      <c r="WYF3285" s="60"/>
      <c r="WYG3285" s="60"/>
      <c r="WYH3285" s="46"/>
      <c r="WYI3285" s="65"/>
      <c r="WYJ3285" s="19"/>
      <c r="WYK3285" s="48"/>
      <c r="WYL3285" s="41"/>
      <c r="WYM3285" s="44"/>
      <c r="WYN3285" s="18"/>
      <c r="WYO3285" s="16"/>
      <c r="WYP3285" s="36"/>
      <c r="WYQ3285" s="36"/>
      <c r="WYR3285" s="36"/>
      <c r="WYS3285" s="36"/>
      <c r="WYT3285" s="36"/>
      <c r="WYU3285" s="36"/>
      <c r="WYV3285" s="36"/>
      <c r="WYW3285" s="36"/>
      <c r="WYX3285" s="36"/>
      <c r="WYY3285" s="36"/>
      <c r="WYZ3285" s="36"/>
      <c r="WZA3285" s="36"/>
      <c r="WZB3285" s="36"/>
      <c r="WZC3285" s="12"/>
      <c r="WZD3285" s="12"/>
      <c r="WZE3285" s="12"/>
      <c r="WZF3285" s="53"/>
      <c r="WZH3285" s="41"/>
      <c r="WZI3285" s="40"/>
      <c r="WZJ3285" s="44"/>
      <c r="WZK3285" s="62"/>
      <c r="WZL3285" s="56"/>
      <c r="WZM3285" s="60"/>
      <c r="WZN3285" s="60"/>
      <c r="WZO3285" s="60"/>
      <c r="WZP3285" s="60"/>
      <c r="WZQ3285" s="46"/>
      <c r="WZR3285" s="65"/>
      <c r="WZS3285" s="19"/>
      <c r="WZT3285" s="48"/>
      <c r="WZU3285" s="41"/>
      <c r="WZV3285" s="44"/>
      <c r="WZW3285" s="18"/>
      <c r="WZX3285" s="16"/>
      <c r="WZY3285" s="36"/>
      <c r="WZZ3285" s="36"/>
      <c r="XAA3285" s="36"/>
      <c r="XAB3285" s="36"/>
      <c r="XAC3285" s="36"/>
      <c r="XAD3285" s="36"/>
      <c r="XAE3285" s="36"/>
      <c r="XAF3285" s="36"/>
      <c r="XAG3285" s="36"/>
      <c r="XAH3285" s="36"/>
      <c r="XAI3285" s="36"/>
      <c r="XAJ3285" s="36"/>
      <c r="XAK3285" s="36"/>
      <c r="XAL3285" s="12"/>
      <c r="XAM3285" s="12"/>
      <c r="XAN3285" s="12"/>
      <c r="XAO3285" s="53"/>
      <c r="XAQ3285" s="41"/>
      <c r="XAR3285" s="40"/>
      <c r="XAS3285" s="44"/>
      <c r="XAT3285" s="62"/>
      <c r="XAU3285" s="56"/>
      <c r="XAV3285" s="60"/>
      <c r="XAW3285" s="60"/>
      <c r="XAX3285" s="60"/>
      <c r="XAY3285" s="60"/>
      <c r="XAZ3285" s="46"/>
      <c r="XBA3285" s="65"/>
      <c r="XBB3285" s="19"/>
      <c r="XBC3285" s="48"/>
      <c r="XBD3285" s="41"/>
      <c r="XBE3285" s="44"/>
      <c r="XBF3285" s="18"/>
      <c r="XBG3285" s="16"/>
      <c r="XBH3285" s="36"/>
      <c r="XBI3285" s="36"/>
      <c r="XBJ3285" s="36"/>
      <c r="XBK3285" s="36"/>
      <c r="XBL3285" s="36"/>
      <c r="XBM3285" s="36"/>
      <c r="XBN3285" s="36"/>
      <c r="XBO3285" s="36"/>
      <c r="XBP3285" s="36"/>
      <c r="XBQ3285" s="36"/>
      <c r="XBR3285" s="36"/>
      <c r="XBS3285" s="36"/>
      <c r="XBT3285" s="36"/>
      <c r="XBU3285" s="12"/>
      <c r="XBV3285" s="12"/>
      <c r="XBW3285" s="12"/>
      <c r="XBX3285" s="53"/>
      <c r="XBZ3285" s="41"/>
      <c r="XCA3285" s="40"/>
      <c r="XCB3285" s="44"/>
      <c r="XCC3285" s="62"/>
      <c r="XCD3285" s="56"/>
      <c r="XCE3285" s="60"/>
      <c r="XCF3285" s="60"/>
      <c r="XCG3285" s="60"/>
      <c r="XCH3285" s="60"/>
      <c r="XCI3285" s="46"/>
      <c r="XCJ3285" s="65"/>
      <c r="XCK3285" s="19"/>
      <c r="XCL3285" s="48"/>
      <c r="XCM3285" s="41"/>
      <c r="XCN3285" s="44"/>
      <c r="XCO3285" s="18"/>
      <c r="XCP3285" s="16"/>
      <c r="XCQ3285" s="36"/>
      <c r="XCR3285" s="36"/>
      <c r="XCS3285" s="36"/>
      <c r="XCT3285" s="36"/>
      <c r="XCU3285" s="36"/>
      <c r="XCV3285" s="36"/>
      <c r="XCW3285" s="36"/>
      <c r="XCX3285" s="36"/>
      <c r="XCY3285" s="36"/>
      <c r="XCZ3285" s="36"/>
      <c r="XDA3285" s="36"/>
      <c r="XDB3285" s="36"/>
      <c r="XDC3285" s="36"/>
      <c r="XDD3285" s="12"/>
      <c r="XDE3285" s="12"/>
      <c r="XDF3285" s="12"/>
      <c r="XDG3285" s="53"/>
      <c r="XDI3285" s="41"/>
      <c r="XDJ3285" s="40"/>
      <c r="XDK3285" s="44"/>
      <c r="XDL3285" s="62"/>
      <c r="XDM3285" s="56"/>
      <c r="XDN3285" s="60"/>
      <c r="XDO3285" s="60"/>
      <c r="XDP3285" s="60"/>
      <c r="XDQ3285" s="60"/>
      <c r="XDR3285" s="46"/>
      <c r="XDS3285" s="65"/>
      <c r="XDT3285" s="19"/>
      <c r="XDU3285" s="48"/>
      <c r="XDV3285" s="41"/>
      <c r="XDW3285" s="44"/>
      <c r="XDX3285" s="18"/>
      <c r="XDY3285" s="16"/>
      <c r="XDZ3285" s="36"/>
      <c r="XEA3285" s="36"/>
      <c r="XEB3285" s="36"/>
      <c r="XEC3285" s="36"/>
      <c r="XED3285" s="36"/>
      <c r="XEE3285" s="36"/>
      <c r="XEF3285" s="36"/>
      <c r="XEG3285" s="36"/>
      <c r="XEH3285" s="36"/>
      <c r="XEI3285" s="36"/>
      <c r="XEJ3285" s="36"/>
      <c r="XEK3285" s="36"/>
      <c r="XEL3285" s="36"/>
      <c r="XEM3285" s="12"/>
      <c r="XEN3285" s="12"/>
      <c r="XEO3285" s="12"/>
      <c r="XEP3285" s="53"/>
      <c r="XER3285" s="41"/>
      <c r="XES3285" s="40"/>
      <c r="XET3285" s="44"/>
      <c r="XEU3285" s="62"/>
      <c r="XEV3285" s="56"/>
      <c r="XEW3285" s="60"/>
      <c r="XEX3285" s="60"/>
      <c r="XEY3285" s="60"/>
      <c r="XEZ3285" s="60"/>
      <c r="XFA3285" s="46"/>
      <c r="XFB3285" s="65"/>
      <c r="XFC3285" s="19"/>
      <c r="XFD3285" s="48"/>
    </row>
    <row r="3286" spans="1:16384" x14ac:dyDescent="0.35">
      <c r="A3286" s="46" t="s">
        <v>4240</v>
      </c>
      <c r="B3286" s="65" t="s">
        <v>7473</v>
      </c>
      <c r="C3286" s="19">
        <v>99940</v>
      </c>
      <c r="D3286" s="48" t="s">
        <v>9463</v>
      </c>
      <c r="E3286" s="41" t="s">
        <v>7541</v>
      </c>
      <c r="F3286" s="44" t="s">
        <v>52</v>
      </c>
      <c r="G3286" s="18" t="s">
        <v>4188</v>
      </c>
      <c r="H3286" s="16">
        <v>0.89470000000000005</v>
      </c>
      <c r="I3286" s="36">
        <f>(Reference!B$12*List!$H3286)+Reference!B$13</f>
        <v>931.05739865416922</v>
      </c>
      <c r="J3286" s="36">
        <f>(Reference!C$12*List!$H3286)+Reference!C$13</f>
        <v>1389.4649244670534</v>
      </c>
      <c r="K3286" s="36">
        <f>(Reference!D$12*List!$H3286)+Reference!D$13</f>
        <v>1663.3562134747515</v>
      </c>
      <c r="L3286" s="36">
        <f>(Reference!E$12*List!$H3286)+Reference!E$13</f>
        <v>2057.1830564058209</v>
      </c>
      <c r="M3286" s="36">
        <f>(Reference!F$12*List!$H3286)+Reference!F$13</f>
        <v>2143.0984291682357</v>
      </c>
      <c r="N3286" s="36">
        <f>(Reference!G$12*List!$H3286)+Reference!G$13</f>
        <v>2426.7921432562089</v>
      </c>
      <c r="O3286" s="36">
        <f>(Reference!H$12*List!$H3286)+Reference!H$13</f>
        <v>2519.0502616588028</v>
      </c>
      <c r="P3286" s="36">
        <f>(Reference!I$12*List!$H3286)+Reference!I$13</f>
        <v>2618.2277389415904</v>
      </c>
      <c r="Q3286" s="36">
        <f>(Reference!J$12*List!$H3286)+Reference!J$13</f>
        <v>3031.0828187931938</v>
      </c>
      <c r="R3286" s="36">
        <f>(Reference!K$12*List!$H3286)+Reference!K$13</f>
        <v>3127.3772298759013</v>
      </c>
      <c r="S3286" s="36">
        <f>(Reference!L$12*List!$H3286)+Reference!L$13</f>
        <v>3374.1676966028372</v>
      </c>
      <c r="T3286" s="36">
        <f>(Reference!M$12*List!$H3286)+Reference!M$13</f>
        <v>4030.9301769812973</v>
      </c>
      <c r="U3286" s="36">
        <f>(Reference!N$12*List!$H3286)+Reference!N$13</f>
        <v>16260.896997725042</v>
      </c>
      <c r="V3286" s="12">
        <f>(Reference!O$12*List!$H3286)+Reference!O$13</f>
        <v>604.46365950898962</v>
      </c>
      <c r="W3286" s="12">
        <f>(Reference!P$12*List!$H3286)+Reference!P$13</f>
        <v>851.74424748993988</v>
      </c>
      <c r="X3286" s="12">
        <f>(Reference!Q$12*List!$H3286)+Reference!Q$13</f>
        <v>425.87212374496994</v>
      </c>
      <c r="Y3286" s="53"/>
      <c r="Z3286" s="1" t="str">
        <f t="shared" si="102"/>
        <v>STATEWIDEPuerto Rico</v>
      </c>
      <c r="AA3286" s="41" t="s">
        <v>7541</v>
      </c>
      <c r="AB3286" s="40"/>
      <c r="AC3286" s="44" t="s">
        <v>52</v>
      </c>
      <c r="AD3286" s="62"/>
      <c r="AE3286" s="56"/>
      <c r="AJ3286" s="46"/>
      <c r="AK3286" s="65"/>
      <c r="AL3286" s="19"/>
      <c r="AM3286" s="48"/>
      <c r="AN3286" s="41"/>
      <c r="AO3286" s="44"/>
      <c r="AP3286" s="18"/>
      <c r="AQ3286" s="16"/>
      <c r="AR3286" s="36"/>
      <c r="AS3286" s="36"/>
      <c r="AT3286" s="36"/>
      <c r="AU3286" s="36"/>
      <c r="AV3286" s="36"/>
      <c r="AW3286" s="36"/>
      <c r="AX3286" s="36"/>
      <c r="AY3286" s="36"/>
      <c r="AZ3286" s="36"/>
      <c r="BA3286" s="36"/>
      <c r="BB3286" s="36"/>
      <c r="BC3286" s="36"/>
      <c r="BD3286" s="36"/>
      <c r="BE3286" s="12"/>
      <c r="BF3286" s="12"/>
      <c r="BG3286" s="12"/>
      <c r="BH3286" s="53"/>
      <c r="BJ3286" s="41"/>
      <c r="BK3286" s="40"/>
      <c r="BL3286" s="44"/>
      <c r="BM3286" s="62"/>
      <c r="BN3286" s="56"/>
      <c r="BO3286" s="60"/>
      <c r="BP3286" s="60"/>
      <c r="BQ3286" s="60"/>
      <c r="BR3286" s="60"/>
      <c r="BS3286" s="46"/>
      <c r="BT3286" s="65"/>
      <c r="BU3286" s="19"/>
      <c r="BV3286" s="48"/>
      <c r="BW3286" s="41"/>
      <c r="BX3286" s="44"/>
      <c r="BY3286" s="18"/>
      <c r="BZ3286" s="16"/>
      <c r="CA3286" s="36"/>
      <c r="CB3286" s="36"/>
      <c r="CC3286" s="36"/>
      <c r="CD3286" s="36"/>
      <c r="CE3286" s="36"/>
      <c r="CF3286" s="36"/>
      <c r="CG3286" s="36"/>
      <c r="CH3286" s="36"/>
      <c r="CI3286" s="36"/>
      <c r="CJ3286" s="36"/>
      <c r="CK3286" s="36"/>
      <c r="CL3286" s="36"/>
      <c r="CM3286" s="36"/>
      <c r="CN3286" s="12"/>
      <c r="CO3286" s="12"/>
      <c r="CP3286" s="12"/>
      <c r="CQ3286" s="53"/>
      <c r="CS3286" s="41"/>
      <c r="CT3286" s="40"/>
      <c r="CU3286" s="44"/>
      <c r="CV3286" s="62"/>
      <c r="CW3286" s="56"/>
      <c r="CX3286" s="60"/>
      <c r="CY3286" s="60"/>
      <c r="CZ3286" s="60"/>
      <c r="DA3286" s="60"/>
      <c r="DB3286" s="46"/>
      <c r="DC3286" s="65"/>
      <c r="DD3286" s="19"/>
      <c r="DE3286" s="48"/>
      <c r="DF3286" s="41"/>
      <c r="DG3286" s="44"/>
      <c r="DH3286" s="18"/>
      <c r="DI3286" s="16"/>
      <c r="DJ3286" s="36"/>
      <c r="DK3286" s="36"/>
      <c r="DL3286" s="36"/>
      <c r="DM3286" s="36"/>
      <c r="DN3286" s="36"/>
      <c r="DO3286" s="36"/>
      <c r="DP3286" s="36"/>
      <c r="DQ3286" s="36"/>
      <c r="DR3286" s="36"/>
      <c r="DS3286" s="36"/>
      <c r="DT3286" s="36"/>
      <c r="DU3286" s="36"/>
      <c r="DV3286" s="36"/>
      <c r="DW3286" s="12"/>
      <c r="DX3286" s="12"/>
      <c r="DY3286" s="12"/>
      <c r="DZ3286" s="53"/>
      <c r="EB3286" s="41"/>
      <c r="EC3286" s="40"/>
      <c r="ED3286" s="44"/>
      <c r="EE3286" s="62"/>
      <c r="EF3286" s="56"/>
      <c r="EG3286" s="60"/>
      <c r="EH3286" s="60"/>
      <c r="EI3286" s="60"/>
      <c r="EJ3286" s="60"/>
      <c r="EK3286" s="46"/>
      <c r="EL3286" s="65"/>
      <c r="EM3286" s="19"/>
      <c r="EN3286" s="48"/>
      <c r="EO3286" s="41"/>
      <c r="EP3286" s="44"/>
      <c r="EQ3286" s="18"/>
      <c r="ER3286" s="16"/>
      <c r="ES3286" s="36"/>
      <c r="ET3286" s="36"/>
      <c r="EU3286" s="36"/>
      <c r="EV3286" s="36"/>
      <c r="EW3286" s="36"/>
      <c r="EX3286" s="36"/>
      <c r="EY3286" s="36"/>
      <c r="EZ3286" s="36"/>
      <c r="FA3286" s="36"/>
      <c r="FB3286" s="36"/>
      <c r="FC3286" s="36"/>
      <c r="FD3286" s="36"/>
      <c r="FE3286" s="36"/>
      <c r="FF3286" s="12"/>
      <c r="FG3286" s="12"/>
      <c r="FH3286" s="12"/>
      <c r="FI3286" s="53"/>
      <c r="FK3286" s="41"/>
      <c r="FL3286" s="40"/>
      <c r="FM3286" s="44"/>
      <c r="FN3286" s="62"/>
      <c r="FO3286" s="56"/>
      <c r="FP3286" s="60"/>
      <c r="FQ3286" s="60"/>
      <c r="FR3286" s="60"/>
      <c r="FS3286" s="60"/>
      <c r="FT3286" s="46"/>
      <c r="FU3286" s="65"/>
      <c r="FV3286" s="19"/>
      <c r="FW3286" s="48"/>
      <c r="FX3286" s="41"/>
      <c r="FY3286" s="44"/>
      <c r="FZ3286" s="18"/>
      <c r="GA3286" s="16"/>
      <c r="GB3286" s="36"/>
      <c r="GC3286" s="36"/>
      <c r="GD3286" s="36"/>
      <c r="GE3286" s="36"/>
      <c r="GF3286" s="36"/>
      <c r="GG3286" s="36"/>
      <c r="GH3286" s="36"/>
      <c r="GI3286" s="36"/>
      <c r="GJ3286" s="36"/>
      <c r="GK3286" s="36"/>
      <c r="GL3286" s="36"/>
      <c r="GM3286" s="36"/>
      <c r="GN3286" s="36"/>
      <c r="GO3286" s="12"/>
      <c r="GP3286" s="12"/>
      <c r="GQ3286" s="12"/>
      <c r="GR3286" s="53"/>
      <c r="GT3286" s="41"/>
      <c r="GU3286" s="40"/>
      <c r="GV3286" s="44"/>
      <c r="GW3286" s="62"/>
      <c r="GX3286" s="56"/>
      <c r="GY3286" s="60"/>
      <c r="GZ3286" s="60"/>
      <c r="HA3286" s="60"/>
      <c r="HB3286" s="60"/>
      <c r="HC3286" s="46"/>
      <c r="HD3286" s="65"/>
      <c r="HE3286" s="19"/>
      <c r="HF3286" s="48"/>
      <c r="HG3286" s="41"/>
      <c r="HH3286" s="44"/>
      <c r="HI3286" s="18"/>
      <c r="HJ3286" s="16"/>
      <c r="HK3286" s="36"/>
      <c r="HL3286" s="36"/>
      <c r="HM3286" s="36"/>
      <c r="HN3286" s="36"/>
      <c r="HO3286" s="36"/>
      <c r="HP3286" s="36"/>
      <c r="HQ3286" s="36"/>
      <c r="HR3286" s="36"/>
      <c r="HS3286" s="36"/>
      <c r="HT3286" s="36"/>
      <c r="HU3286" s="36"/>
      <c r="HV3286" s="36"/>
      <c r="HW3286" s="36"/>
      <c r="HX3286" s="12"/>
      <c r="HY3286" s="12"/>
      <c r="HZ3286" s="12"/>
      <c r="IA3286" s="53"/>
      <c r="IC3286" s="41"/>
      <c r="ID3286" s="40"/>
      <c r="IE3286" s="44"/>
      <c r="IF3286" s="62"/>
      <c r="IG3286" s="56"/>
      <c r="IH3286" s="60"/>
      <c r="II3286" s="60"/>
      <c r="IJ3286" s="60"/>
      <c r="IK3286" s="60"/>
      <c r="IL3286" s="46"/>
      <c r="IM3286" s="65"/>
      <c r="IN3286" s="19"/>
      <c r="IO3286" s="48"/>
      <c r="IP3286" s="41"/>
      <c r="IQ3286" s="44"/>
      <c r="IR3286" s="18"/>
      <c r="IS3286" s="16"/>
      <c r="IT3286" s="36"/>
      <c r="IU3286" s="36"/>
      <c r="IV3286" s="36"/>
      <c r="IW3286" s="36"/>
      <c r="IX3286" s="36"/>
      <c r="IY3286" s="36"/>
      <c r="IZ3286" s="36"/>
      <c r="JA3286" s="36"/>
      <c r="JB3286" s="36"/>
      <c r="JC3286" s="36"/>
      <c r="JD3286" s="36"/>
      <c r="JE3286" s="36"/>
      <c r="JF3286" s="36"/>
      <c r="JG3286" s="12"/>
      <c r="JH3286" s="12"/>
      <c r="JI3286" s="12"/>
      <c r="JJ3286" s="53"/>
      <c r="JL3286" s="41"/>
      <c r="JM3286" s="40"/>
      <c r="JN3286" s="44"/>
      <c r="JO3286" s="62"/>
      <c r="JP3286" s="56"/>
      <c r="JQ3286" s="60"/>
      <c r="JR3286" s="60"/>
      <c r="JS3286" s="60"/>
      <c r="JT3286" s="60"/>
      <c r="JU3286" s="46"/>
      <c r="JV3286" s="65"/>
      <c r="JW3286" s="19"/>
      <c r="JX3286" s="48"/>
      <c r="JY3286" s="41"/>
      <c r="JZ3286" s="44"/>
      <c r="KA3286" s="18"/>
      <c r="KB3286" s="16"/>
      <c r="KC3286" s="36"/>
      <c r="KD3286" s="36"/>
      <c r="KE3286" s="36"/>
      <c r="KF3286" s="36"/>
      <c r="KG3286" s="36"/>
      <c r="KH3286" s="36"/>
      <c r="KI3286" s="36"/>
      <c r="KJ3286" s="36"/>
      <c r="KK3286" s="36"/>
      <c r="KL3286" s="36"/>
      <c r="KM3286" s="36"/>
      <c r="KN3286" s="36"/>
      <c r="KO3286" s="36"/>
      <c r="KP3286" s="12"/>
      <c r="KQ3286" s="12"/>
      <c r="KR3286" s="12"/>
      <c r="KS3286" s="53"/>
      <c r="KU3286" s="41"/>
      <c r="KV3286" s="40"/>
      <c r="KW3286" s="44"/>
      <c r="KX3286" s="62"/>
      <c r="KY3286" s="56"/>
      <c r="KZ3286" s="60"/>
      <c r="LA3286" s="60"/>
      <c r="LB3286" s="60"/>
      <c r="LC3286" s="60"/>
      <c r="LD3286" s="46"/>
      <c r="LE3286" s="65"/>
      <c r="LF3286" s="19"/>
      <c r="LG3286" s="48"/>
      <c r="LH3286" s="41"/>
      <c r="LI3286" s="44"/>
      <c r="LJ3286" s="18"/>
      <c r="LK3286" s="16"/>
      <c r="LL3286" s="36"/>
      <c r="LM3286" s="36"/>
      <c r="LN3286" s="36"/>
      <c r="LO3286" s="36"/>
      <c r="LP3286" s="36"/>
      <c r="LQ3286" s="36"/>
      <c r="LR3286" s="36"/>
      <c r="LS3286" s="36"/>
      <c r="LT3286" s="36"/>
      <c r="LU3286" s="36"/>
      <c r="LV3286" s="36"/>
      <c r="LW3286" s="36"/>
      <c r="LX3286" s="36"/>
      <c r="LY3286" s="12"/>
      <c r="LZ3286" s="12"/>
      <c r="MA3286" s="12"/>
      <c r="MB3286" s="53"/>
      <c r="MD3286" s="41"/>
      <c r="ME3286" s="40"/>
      <c r="MF3286" s="44"/>
      <c r="MG3286" s="62"/>
      <c r="MH3286" s="56"/>
      <c r="MI3286" s="60"/>
      <c r="MJ3286" s="60"/>
      <c r="MK3286" s="60"/>
      <c r="ML3286" s="60"/>
      <c r="MM3286" s="46"/>
      <c r="MN3286" s="65"/>
      <c r="MO3286" s="19"/>
      <c r="MP3286" s="48"/>
      <c r="MQ3286" s="41"/>
      <c r="MR3286" s="44"/>
      <c r="MS3286" s="18"/>
      <c r="MT3286" s="16"/>
      <c r="MU3286" s="36"/>
      <c r="MV3286" s="36"/>
      <c r="MW3286" s="36"/>
      <c r="MX3286" s="36"/>
      <c r="MY3286" s="36"/>
      <c r="MZ3286" s="36"/>
      <c r="NA3286" s="36"/>
      <c r="NB3286" s="36"/>
      <c r="NC3286" s="36"/>
      <c r="ND3286" s="36"/>
      <c r="NE3286" s="36"/>
      <c r="NF3286" s="36"/>
      <c r="NG3286" s="36"/>
      <c r="NH3286" s="12"/>
      <c r="NI3286" s="12"/>
      <c r="NJ3286" s="12"/>
      <c r="NK3286" s="53"/>
      <c r="NM3286" s="41"/>
      <c r="NN3286" s="40"/>
      <c r="NO3286" s="44"/>
      <c r="NP3286" s="62"/>
      <c r="NQ3286" s="56"/>
      <c r="NR3286" s="60"/>
      <c r="NS3286" s="60"/>
      <c r="NT3286" s="60"/>
      <c r="NU3286" s="60"/>
      <c r="NV3286" s="46"/>
      <c r="NW3286" s="65"/>
      <c r="NX3286" s="19"/>
      <c r="NY3286" s="48"/>
      <c r="NZ3286" s="41"/>
      <c r="OA3286" s="44"/>
      <c r="OB3286" s="18"/>
      <c r="OC3286" s="16"/>
      <c r="OD3286" s="36"/>
      <c r="OE3286" s="36"/>
      <c r="OF3286" s="36"/>
      <c r="OG3286" s="36"/>
      <c r="OH3286" s="36"/>
      <c r="OI3286" s="36"/>
      <c r="OJ3286" s="36"/>
      <c r="OK3286" s="36"/>
      <c r="OL3286" s="36"/>
      <c r="OM3286" s="36"/>
      <c r="ON3286" s="36"/>
      <c r="OO3286" s="36"/>
      <c r="OP3286" s="36"/>
      <c r="OQ3286" s="12"/>
      <c r="OR3286" s="12"/>
      <c r="OS3286" s="12"/>
      <c r="OT3286" s="53"/>
      <c r="OV3286" s="41"/>
      <c r="OW3286" s="40"/>
      <c r="OX3286" s="44"/>
      <c r="OY3286" s="62"/>
      <c r="OZ3286" s="56"/>
      <c r="PA3286" s="60"/>
      <c r="PB3286" s="60"/>
      <c r="PC3286" s="60"/>
      <c r="PD3286" s="60"/>
      <c r="PE3286" s="46"/>
      <c r="PF3286" s="65"/>
      <c r="PG3286" s="19"/>
      <c r="PH3286" s="48"/>
      <c r="PI3286" s="41"/>
      <c r="PJ3286" s="44"/>
      <c r="PK3286" s="18"/>
      <c r="PL3286" s="16"/>
      <c r="PM3286" s="36"/>
      <c r="PN3286" s="36"/>
      <c r="PO3286" s="36"/>
      <c r="PP3286" s="36"/>
      <c r="PQ3286" s="36"/>
      <c r="PR3286" s="36"/>
      <c r="PS3286" s="36"/>
      <c r="PT3286" s="36"/>
      <c r="PU3286" s="36"/>
      <c r="PV3286" s="36"/>
      <c r="PW3286" s="36"/>
      <c r="PX3286" s="36"/>
      <c r="PY3286" s="36"/>
      <c r="PZ3286" s="12"/>
      <c r="QA3286" s="12"/>
      <c r="QB3286" s="12"/>
      <c r="QC3286" s="53"/>
      <c r="QE3286" s="41"/>
      <c r="QF3286" s="40"/>
      <c r="QG3286" s="44"/>
      <c r="QH3286" s="62"/>
      <c r="QI3286" s="56"/>
      <c r="QJ3286" s="60"/>
      <c r="QK3286" s="60"/>
      <c r="QL3286" s="60"/>
      <c r="QM3286" s="60"/>
      <c r="QN3286" s="46"/>
      <c r="QO3286" s="65"/>
      <c r="QP3286" s="19"/>
      <c r="QQ3286" s="48"/>
      <c r="QR3286" s="41"/>
      <c r="QS3286" s="44"/>
      <c r="QT3286" s="18"/>
      <c r="QU3286" s="16"/>
      <c r="QV3286" s="36"/>
      <c r="QW3286" s="36"/>
      <c r="QX3286" s="36"/>
      <c r="QY3286" s="36"/>
      <c r="QZ3286" s="36"/>
      <c r="RA3286" s="36"/>
      <c r="RB3286" s="36"/>
      <c r="RC3286" s="36"/>
      <c r="RD3286" s="36"/>
      <c r="RE3286" s="36"/>
      <c r="RF3286" s="36"/>
      <c r="RG3286" s="36"/>
      <c r="RH3286" s="36"/>
      <c r="RI3286" s="12"/>
      <c r="RJ3286" s="12"/>
      <c r="RK3286" s="12"/>
      <c r="RL3286" s="53"/>
      <c r="RN3286" s="41"/>
      <c r="RO3286" s="40"/>
      <c r="RP3286" s="44"/>
      <c r="RQ3286" s="62"/>
      <c r="RR3286" s="56"/>
      <c r="RS3286" s="60"/>
      <c r="RT3286" s="60"/>
      <c r="RU3286" s="60"/>
      <c r="RV3286" s="60"/>
      <c r="RW3286" s="46"/>
      <c r="RX3286" s="65"/>
      <c r="RY3286" s="19"/>
      <c r="RZ3286" s="48"/>
      <c r="SA3286" s="41"/>
      <c r="SB3286" s="44"/>
      <c r="SC3286" s="18"/>
      <c r="SD3286" s="16"/>
      <c r="SE3286" s="36"/>
      <c r="SF3286" s="36"/>
      <c r="SG3286" s="36"/>
      <c r="SH3286" s="36"/>
      <c r="SI3286" s="36"/>
      <c r="SJ3286" s="36"/>
      <c r="SK3286" s="36"/>
      <c r="SL3286" s="36"/>
      <c r="SM3286" s="36"/>
      <c r="SN3286" s="36"/>
      <c r="SO3286" s="36"/>
      <c r="SP3286" s="36"/>
      <c r="SQ3286" s="36"/>
      <c r="SR3286" s="12"/>
      <c r="SS3286" s="12"/>
      <c r="ST3286" s="12"/>
      <c r="SU3286" s="53"/>
      <c r="SW3286" s="41"/>
      <c r="SX3286" s="40"/>
      <c r="SY3286" s="44"/>
      <c r="SZ3286" s="62"/>
      <c r="TA3286" s="56"/>
      <c r="TB3286" s="60"/>
      <c r="TC3286" s="60"/>
      <c r="TD3286" s="60"/>
      <c r="TE3286" s="60"/>
      <c r="TF3286" s="46"/>
      <c r="TG3286" s="65"/>
      <c r="TH3286" s="19"/>
      <c r="TI3286" s="48"/>
      <c r="TJ3286" s="41"/>
      <c r="TK3286" s="44"/>
      <c r="TL3286" s="18"/>
      <c r="TM3286" s="16"/>
      <c r="TN3286" s="36"/>
      <c r="TO3286" s="36"/>
      <c r="TP3286" s="36"/>
      <c r="TQ3286" s="36"/>
      <c r="TR3286" s="36"/>
      <c r="TS3286" s="36"/>
      <c r="TT3286" s="36"/>
      <c r="TU3286" s="36"/>
      <c r="TV3286" s="36"/>
      <c r="TW3286" s="36"/>
      <c r="TX3286" s="36"/>
      <c r="TY3286" s="36"/>
      <c r="TZ3286" s="36"/>
      <c r="UA3286" s="12"/>
      <c r="UB3286" s="12"/>
      <c r="UC3286" s="12"/>
      <c r="UD3286" s="53"/>
      <c r="UF3286" s="41"/>
      <c r="UG3286" s="40"/>
      <c r="UH3286" s="44"/>
      <c r="UI3286" s="62"/>
      <c r="UJ3286" s="56"/>
      <c r="UK3286" s="60"/>
      <c r="UL3286" s="60"/>
      <c r="UM3286" s="60"/>
      <c r="UN3286" s="60"/>
      <c r="UO3286" s="46"/>
      <c r="UP3286" s="65"/>
      <c r="UQ3286" s="19"/>
      <c r="UR3286" s="48"/>
      <c r="US3286" s="41"/>
      <c r="UT3286" s="44"/>
      <c r="UU3286" s="18"/>
      <c r="UV3286" s="16"/>
      <c r="UW3286" s="36"/>
      <c r="UX3286" s="36"/>
      <c r="UY3286" s="36"/>
      <c r="UZ3286" s="36"/>
      <c r="VA3286" s="36"/>
      <c r="VB3286" s="36"/>
      <c r="VC3286" s="36"/>
      <c r="VD3286" s="36"/>
      <c r="VE3286" s="36"/>
      <c r="VF3286" s="36"/>
      <c r="VG3286" s="36"/>
      <c r="VH3286" s="36"/>
      <c r="VI3286" s="36"/>
      <c r="VJ3286" s="12"/>
      <c r="VK3286" s="12"/>
      <c r="VL3286" s="12"/>
      <c r="VM3286" s="53"/>
      <c r="VO3286" s="41"/>
      <c r="VP3286" s="40"/>
      <c r="VQ3286" s="44"/>
      <c r="VR3286" s="62"/>
      <c r="VS3286" s="56"/>
      <c r="VT3286" s="60"/>
      <c r="VU3286" s="60"/>
      <c r="VV3286" s="60"/>
      <c r="VW3286" s="60"/>
      <c r="VX3286" s="46"/>
      <c r="VY3286" s="65"/>
      <c r="VZ3286" s="19"/>
      <c r="WA3286" s="48"/>
      <c r="WB3286" s="41"/>
      <c r="WC3286" s="44"/>
      <c r="WD3286" s="18"/>
      <c r="WE3286" s="16"/>
      <c r="WF3286" s="36"/>
      <c r="WG3286" s="36"/>
      <c r="WH3286" s="36"/>
      <c r="WI3286" s="36"/>
      <c r="WJ3286" s="36"/>
      <c r="WK3286" s="36"/>
      <c r="WL3286" s="36"/>
      <c r="WM3286" s="36"/>
      <c r="WN3286" s="36"/>
      <c r="WO3286" s="36"/>
      <c r="WP3286" s="36"/>
      <c r="WQ3286" s="36"/>
      <c r="WR3286" s="36"/>
      <c r="WS3286" s="12"/>
      <c r="WT3286" s="12"/>
      <c r="WU3286" s="12"/>
      <c r="WV3286" s="53"/>
      <c r="WX3286" s="41"/>
      <c r="WY3286" s="40"/>
      <c r="WZ3286" s="44"/>
      <c r="XA3286" s="62"/>
      <c r="XB3286" s="56"/>
      <c r="XC3286" s="60"/>
      <c r="XD3286" s="60"/>
      <c r="XE3286" s="60"/>
      <c r="XF3286" s="60"/>
      <c r="XG3286" s="46"/>
      <c r="XH3286" s="65"/>
      <c r="XI3286" s="19"/>
      <c r="XJ3286" s="48"/>
      <c r="XK3286" s="41"/>
      <c r="XL3286" s="44"/>
      <c r="XM3286" s="18"/>
      <c r="XN3286" s="16"/>
      <c r="XO3286" s="36"/>
      <c r="XP3286" s="36"/>
      <c r="XQ3286" s="36"/>
      <c r="XR3286" s="36"/>
      <c r="XS3286" s="36"/>
      <c r="XT3286" s="36"/>
      <c r="XU3286" s="36"/>
      <c r="XV3286" s="36"/>
      <c r="XW3286" s="36"/>
      <c r="XX3286" s="36"/>
      <c r="XY3286" s="36"/>
      <c r="XZ3286" s="36"/>
      <c r="YA3286" s="36"/>
      <c r="YB3286" s="12"/>
      <c r="YC3286" s="12"/>
      <c r="YD3286" s="12"/>
      <c r="YE3286" s="53"/>
      <c r="YG3286" s="41"/>
      <c r="YH3286" s="40"/>
      <c r="YI3286" s="44"/>
      <c r="YJ3286" s="62"/>
      <c r="YK3286" s="56"/>
      <c r="YL3286" s="60"/>
      <c r="YM3286" s="60"/>
      <c r="YN3286" s="60"/>
      <c r="YO3286" s="60"/>
      <c r="YP3286" s="46"/>
      <c r="YQ3286" s="65"/>
      <c r="YR3286" s="19"/>
      <c r="YS3286" s="48"/>
      <c r="YT3286" s="41"/>
      <c r="YU3286" s="44"/>
      <c r="YV3286" s="18"/>
      <c r="YW3286" s="16"/>
      <c r="YX3286" s="36"/>
      <c r="YY3286" s="36"/>
      <c r="YZ3286" s="36"/>
      <c r="ZA3286" s="36"/>
      <c r="ZB3286" s="36"/>
      <c r="ZC3286" s="36"/>
      <c r="ZD3286" s="36"/>
      <c r="ZE3286" s="36"/>
      <c r="ZF3286" s="36"/>
      <c r="ZG3286" s="36"/>
      <c r="ZH3286" s="36"/>
      <c r="ZI3286" s="36"/>
      <c r="ZJ3286" s="36"/>
      <c r="ZK3286" s="12"/>
      <c r="ZL3286" s="12"/>
      <c r="ZM3286" s="12"/>
      <c r="ZN3286" s="53"/>
      <c r="ZP3286" s="41"/>
      <c r="ZQ3286" s="40"/>
      <c r="ZR3286" s="44"/>
      <c r="ZS3286" s="62"/>
      <c r="ZT3286" s="56"/>
      <c r="ZU3286" s="60"/>
      <c r="ZV3286" s="60"/>
      <c r="ZW3286" s="60"/>
      <c r="ZX3286" s="60"/>
      <c r="ZY3286" s="46"/>
      <c r="ZZ3286" s="65"/>
      <c r="AAA3286" s="19"/>
      <c r="AAB3286" s="48"/>
      <c r="AAC3286" s="41"/>
      <c r="AAD3286" s="44"/>
      <c r="AAE3286" s="18"/>
      <c r="AAF3286" s="16"/>
      <c r="AAG3286" s="36"/>
      <c r="AAH3286" s="36"/>
      <c r="AAI3286" s="36"/>
      <c r="AAJ3286" s="36"/>
      <c r="AAK3286" s="36"/>
      <c r="AAL3286" s="36"/>
      <c r="AAM3286" s="36"/>
      <c r="AAN3286" s="36"/>
      <c r="AAO3286" s="36"/>
      <c r="AAP3286" s="36"/>
      <c r="AAQ3286" s="36"/>
      <c r="AAR3286" s="36"/>
      <c r="AAS3286" s="36"/>
      <c r="AAT3286" s="12"/>
      <c r="AAU3286" s="12"/>
      <c r="AAV3286" s="12"/>
      <c r="AAW3286" s="53"/>
      <c r="AAY3286" s="41"/>
      <c r="AAZ3286" s="40"/>
      <c r="ABA3286" s="44"/>
      <c r="ABB3286" s="62"/>
      <c r="ABC3286" s="56"/>
      <c r="ABD3286" s="60"/>
      <c r="ABE3286" s="60"/>
      <c r="ABF3286" s="60"/>
      <c r="ABG3286" s="60"/>
      <c r="ABH3286" s="46"/>
      <c r="ABI3286" s="65"/>
      <c r="ABJ3286" s="19"/>
      <c r="ABK3286" s="48"/>
      <c r="ABL3286" s="41"/>
      <c r="ABM3286" s="44"/>
      <c r="ABN3286" s="18"/>
      <c r="ABO3286" s="16"/>
      <c r="ABP3286" s="36"/>
      <c r="ABQ3286" s="36"/>
      <c r="ABR3286" s="36"/>
      <c r="ABS3286" s="36"/>
      <c r="ABT3286" s="36"/>
      <c r="ABU3286" s="36"/>
      <c r="ABV3286" s="36"/>
      <c r="ABW3286" s="36"/>
      <c r="ABX3286" s="36"/>
      <c r="ABY3286" s="36"/>
      <c r="ABZ3286" s="36"/>
      <c r="ACA3286" s="36"/>
      <c r="ACB3286" s="36"/>
      <c r="ACC3286" s="12"/>
      <c r="ACD3286" s="12"/>
      <c r="ACE3286" s="12"/>
      <c r="ACF3286" s="53"/>
      <c r="ACH3286" s="41"/>
      <c r="ACI3286" s="40"/>
      <c r="ACJ3286" s="44"/>
      <c r="ACK3286" s="62"/>
      <c r="ACL3286" s="56"/>
      <c r="ACM3286" s="60"/>
      <c r="ACN3286" s="60"/>
      <c r="ACO3286" s="60"/>
      <c r="ACP3286" s="60"/>
      <c r="ACQ3286" s="46"/>
      <c r="ACR3286" s="65"/>
      <c r="ACS3286" s="19"/>
      <c r="ACT3286" s="48"/>
      <c r="ACU3286" s="41"/>
      <c r="ACV3286" s="44"/>
      <c r="ACW3286" s="18"/>
      <c r="ACX3286" s="16"/>
      <c r="ACY3286" s="36"/>
      <c r="ACZ3286" s="36"/>
      <c r="ADA3286" s="36"/>
      <c r="ADB3286" s="36"/>
      <c r="ADC3286" s="36"/>
      <c r="ADD3286" s="36"/>
      <c r="ADE3286" s="36"/>
      <c r="ADF3286" s="36"/>
      <c r="ADG3286" s="36"/>
      <c r="ADH3286" s="36"/>
      <c r="ADI3286" s="36"/>
      <c r="ADJ3286" s="36"/>
      <c r="ADK3286" s="36"/>
      <c r="ADL3286" s="12"/>
      <c r="ADM3286" s="12"/>
      <c r="ADN3286" s="12"/>
      <c r="ADO3286" s="53"/>
      <c r="ADQ3286" s="41"/>
      <c r="ADR3286" s="40"/>
      <c r="ADS3286" s="44"/>
      <c r="ADT3286" s="62"/>
      <c r="ADU3286" s="56"/>
      <c r="ADV3286" s="60"/>
      <c r="ADW3286" s="60"/>
      <c r="ADX3286" s="60"/>
      <c r="ADY3286" s="60"/>
      <c r="ADZ3286" s="46"/>
      <c r="AEA3286" s="65"/>
      <c r="AEB3286" s="19"/>
      <c r="AEC3286" s="48"/>
      <c r="AED3286" s="41"/>
      <c r="AEE3286" s="44"/>
      <c r="AEF3286" s="18"/>
      <c r="AEG3286" s="16"/>
      <c r="AEH3286" s="36"/>
      <c r="AEI3286" s="36"/>
      <c r="AEJ3286" s="36"/>
      <c r="AEK3286" s="36"/>
      <c r="AEL3286" s="36"/>
      <c r="AEM3286" s="36"/>
      <c r="AEN3286" s="36"/>
      <c r="AEO3286" s="36"/>
      <c r="AEP3286" s="36"/>
      <c r="AEQ3286" s="36"/>
      <c r="AER3286" s="36"/>
      <c r="AES3286" s="36"/>
      <c r="AET3286" s="36"/>
      <c r="AEU3286" s="12"/>
      <c r="AEV3286" s="12"/>
      <c r="AEW3286" s="12"/>
      <c r="AEX3286" s="53"/>
      <c r="AEZ3286" s="41"/>
      <c r="AFA3286" s="40"/>
      <c r="AFB3286" s="44"/>
      <c r="AFC3286" s="62"/>
      <c r="AFD3286" s="56"/>
      <c r="AFE3286" s="60"/>
      <c r="AFF3286" s="60"/>
      <c r="AFG3286" s="60"/>
      <c r="AFH3286" s="60"/>
      <c r="AFI3286" s="46"/>
      <c r="AFJ3286" s="65"/>
      <c r="AFK3286" s="19"/>
      <c r="AFL3286" s="48"/>
      <c r="AFM3286" s="41"/>
      <c r="AFN3286" s="44"/>
      <c r="AFO3286" s="18"/>
      <c r="AFP3286" s="16"/>
      <c r="AFQ3286" s="36"/>
      <c r="AFR3286" s="36"/>
      <c r="AFS3286" s="36"/>
      <c r="AFT3286" s="36"/>
      <c r="AFU3286" s="36"/>
      <c r="AFV3286" s="36"/>
      <c r="AFW3286" s="36"/>
      <c r="AFX3286" s="36"/>
      <c r="AFY3286" s="36"/>
      <c r="AFZ3286" s="36"/>
      <c r="AGA3286" s="36"/>
      <c r="AGB3286" s="36"/>
      <c r="AGC3286" s="36"/>
      <c r="AGD3286" s="12"/>
      <c r="AGE3286" s="12"/>
      <c r="AGF3286" s="12"/>
      <c r="AGG3286" s="53"/>
      <c r="AGI3286" s="41"/>
      <c r="AGJ3286" s="40"/>
      <c r="AGK3286" s="44"/>
      <c r="AGL3286" s="62"/>
      <c r="AGM3286" s="56"/>
      <c r="AGN3286" s="60"/>
      <c r="AGO3286" s="60"/>
      <c r="AGP3286" s="60"/>
      <c r="AGQ3286" s="60"/>
      <c r="AGR3286" s="46"/>
      <c r="AGS3286" s="65"/>
      <c r="AGT3286" s="19"/>
      <c r="AGU3286" s="48"/>
      <c r="AGV3286" s="41"/>
      <c r="AGW3286" s="44"/>
      <c r="AGX3286" s="18"/>
      <c r="AGY3286" s="16"/>
      <c r="AGZ3286" s="36"/>
      <c r="AHA3286" s="36"/>
      <c r="AHB3286" s="36"/>
      <c r="AHC3286" s="36"/>
      <c r="AHD3286" s="36"/>
      <c r="AHE3286" s="36"/>
      <c r="AHF3286" s="36"/>
      <c r="AHG3286" s="36"/>
      <c r="AHH3286" s="36"/>
      <c r="AHI3286" s="36"/>
      <c r="AHJ3286" s="36"/>
      <c r="AHK3286" s="36"/>
      <c r="AHL3286" s="36"/>
      <c r="AHM3286" s="12"/>
      <c r="AHN3286" s="12"/>
      <c r="AHO3286" s="12"/>
      <c r="AHP3286" s="53"/>
      <c r="AHR3286" s="41"/>
      <c r="AHS3286" s="40"/>
      <c r="AHT3286" s="44"/>
      <c r="AHU3286" s="62"/>
      <c r="AHV3286" s="56"/>
      <c r="AHW3286" s="60"/>
      <c r="AHX3286" s="60"/>
      <c r="AHY3286" s="60"/>
      <c r="AHZ3286" s="60"/>
      <c r="AIA3286" s="46"/>
      <c r="AIB3286" s="65"/>
      <c r="AIC3286" s="19"/>
      <c r="AID3286" s="48"/>
      <c r="AIE3286" s="41"/>
      <c r="AIF3286" s="44"/>
      <c r="AIG3286" s="18"/>
      <c r="AIH3286" s="16"/>
      <c r="AII3286" s="36"/>
      <c r="AIJ3286" s="36"/>
      <c r="AIK3286" s="36"/>
      <c r="AIL3286" s="36"/>
      <c r="AIM3286" s="36"/>
      <c r="AIN3286" s="36"/>
      <c r="AIO3286" s="36"/>
      <c r="AIP3286" s="36"/>
      <c r="AIQ3286" s="36"/>
      <c r="AIR3286" s="36"/>
      <c r="AIS3286" s="36"/>
      <c r="AIT3286" s="36"/>
      <c r="AIU3286" s="36"/>
      <c r="AIV3286" s="12"/>
      <c r="AIW3286" s="12"/>
      <c r="AIX3286" s="12"/>
      <c r="AIY3286" s="53"/>
      <c r="AJA3286" s="41"/>
      <c r="AJB3286" s="40"/>
      <c r="AJC3286" s="44"/>
      <c r="AJD3286" s="62"/>
      <c r="AJE3286" s="56"/>
      <c r="AJF3286" s="60"/>
      <c r="AJG3286" s="60"/>
      <c r="AJH3286" s="60"/>
      <c r="AJI3286" s="60"/>
      <c r="AJJ3286" s="46"/>
      <c r="AJK3286" s="65"/>
      <c r="AJL3286" s="19"/>
      <c r="AJM3286" s="48"/>
      <c r="AJN3286" s="41"/>
      <c r="AJO3286" s="44"/>
      <c r="AJP3286" s="18"/>
      <c r="AJQ3286" s="16"/>
      <c r="AJR3286" s="36"/>
      <c r="AJS3286" s="36"/>
      <c r="AJT3286" s="36"/>
      <c r="AJU3286" s="36"/>
      <c r="AJV3286" s="36"/>
      <c r="AJW3286" s="36"/>
      <c r="AJX3286" s="36"/>
      <c r="AJY3286" s="36"/>
      <c r="AJZ3286" s="36"/>
      <c r="AKA3286" s="36"/>
      <c r="AKB3286" s="36"/>
      <c r="AKC3286" s="36"/>
      <c r="AKD3286" s="36"/>
      <c r="AKE3286" s="12"/>
      <c r="AKF3286" s="12"/>
      <c r="AKG3286" s="12"/>
      <c r="AKH3286" s="53"/>
      <c r="AKJ3286" s="41"/>
      <c r="AKK3286" s="40"/>
      <c r="AKL3286" s="44"/>
      <c r="AKM3286" s="62"/>
      <c r="AKN3286" s="56"/>
      <c r="AKO3286" s="60"/>
      <c r="AKP3286" s="60"/>
      <c r="AKQ3286" s="60"/>
      <c r="AKR3286" s="60"/>
      <c r="AKS3286" s="46"/>
      <c r="AKT3286" s="65"/>
      <c r="AKU3286" s="19"/>
      <c r="AKV3286" s="48"/>
      <c r="AKW3286" s="41"/>
      <c r="AKX3286" s="44"/>
      <c r="AKY3286" s="18"/>
      <c r="AKZ3286" s="16"/>
      <c r="ALA3286" s="36"/>
      <c r="ALB3286" s="36"/>
      <c r="ALC3286" s="36"/>
      <c r="ALD3286" s="36"/>
      <c r="ALE3286" s="36"/>
      <c r="ALF3286" s="36"/>
      <c r="ALG3286" s="36"/>
      <c r="ALH3286" s="36"/>
      <c r="ALI3286" s="36"/>
      <c r="ALJ3286" s="36"/>
      <c r="ALK3286" s="36"/>
      <c r="ALL3286" s="36"/>
      <c r="ALM3286" s="36"/>
      <c r="ALN3286" s="12"/>
      <c r="ALO3286" s="12"/>
      <c r="ALP3286" s="12"/>
      <c r="ALQ3286" s="53"/>
      <c r="ALS3286" s="41"/>
      <c r="ALT3286" s="40"/>
      <c r="ALU3286" s="44"/>
      <c r="ALV3286" s="62"/>
      <c r="ALW3286" s="56"/>
      <c r="ALX3286" s="60"/>
      <c r="ALY3286" s="60"/>
      <c r="ALZ3286" s="60"/>
      <c r="AMA3286" s="60"/>
      <c r="AMB3286" s="46"/>
      <c r="AMC3286" s="65"/>
      <c r="AMD3286" s="19"/>
      <c r="AME3286" s="48"/>
      <c r="AMF3286" s="41"/>
      <c r="AMG3286" s="44"/>
      <c r="AMH3286" s="18"/>
      <c r="AMI3286" s="16"/>
      <c r="AMJ3286" s="36"/>
      <c r="AMK3286" s="36"/>
      <c r="AML3286" s="36"/>
      <c r="AMM3286" s="36"/>
      <c r="AMN3286" s="36"/>
      <c r="AMO3286" s="36"/>
      <c r="AMP3286" s="36"/>
      <c r="AMQ3286" s="36"/>
      <c r="AMR3286" s="36"/>
      <c r="AMS3286" s="36"/>
      <c r="AMT3286" s="36"/>
      <c r="AMU3286" s="36"/>
      <c r="AMV3286" s="36"/>
      <c r="AMW3286" s="12"/>
      <c r="AMX3286" s="12"/>
      <c r="AMY3286" s="12"/>
      <c r="AMZ3286" s="53"/>
      <c r="ANB3286" s="41"/>
      <c r="ANC3286" s="40"/>
      <c r="AND3286" s="44"/>
      <c r="ANE3286" s="62"/>
      <c r="ANF3286" s="56"/>
      <c r="ANG3286" s="60"/>
      <c r="ANH3286" s="60"/>
      <c r="ANI3286" s="60"/>
      <c r="ANJ3286" s="60"/>
      <c r="ANK3286" s="46"/>
      <c r="ANL3286" s="65"/>
      <c r="ANM3286" s="19"/>
      <c r="ANN3286" s="48"/>
      <c r="ANO3286" s="41"/>
      <c r="ANP3286" s="44"/>
      <c r="ANQ3286" s="18"/>
      <c r="ANR3286" s="16"/>
      <c r="ANS3286" s="36"/>
      <c r="ANT3286" s="36"/>
      <c r="ANU3286" s="36"/>
      <c r="ANV3286" s="36"/>
      <c r="ANW3286" s="36"/>
      <c r="ANX3286" s="36"/>
      <c r="ANY3286" s="36"/>
      <c r="ANZ3286" s="36"/>
      <c r="AOA3286" s="36"/>
      <c r="AOB3286" s="36"/>
      <c r="AOC3286" s="36"/>
      <c r="AOD3286" s="36"/>
      <c r="AOE3286" s="36"/>
      <c r="AOF3286" s="12"/>
      <c r="AOG3286" s="12"/>
      <c r="AOH3286" s="12"/>
      <c r="AOI3286" s="53"/>
      <c r="AOK3286" s="41"/>
      <c r="AOL3286" s="40"/>
      <c r="AOM3286" s="44"/>
      <c r="AON3286" s="62"/>
      <c r="AOO3286" s="56"/>
      <c r="AOP3286" s="60"/>
      <c r="AOQ3286" s="60"/>
      <c r="AOR3286" s="60"/>
      <c r="AOS3286" s="60"/>
      <c r="AOT3286" s="46"/>
      <c r="AOU3286" s="65"/>
      <c r="AOV3286" s="19"/>
      <c r="AOW3286" s="48"/>
      <c r="AOX3286" s="41"/>
      <c r="AOY3286" s="44"/>
      <c r="AOZ3286" s="18"/>
      <c r="APA3286" s="16"/>
      <c r="APB3286" s="36"/>
      <c r="APC3286" s="36"/>
      <c r="APD3286" s="36"/>
      <c r="APE3286" s="36"/>
      <c r="APF3286" s="36"/>
      <c r="APG3286" s="36"/>
      <c r="APH3286" s="36"/>
      <c r="API3286" s="36"/>
      <c r="APJ3286" s="36"/>
      <c r="APK3286" s="36"/>
      <c r="APL3286" s="36"/>
      <c r="APM3286" s="36"/>
      <c r="APN3286" s="36"/>
      <c r="APO3286" s="12"/>
      <c r="APP3286" s="12"/>
      <c r="APQ3286" s="12"/>
      <c r="APR3286" s="53"/>
      <c r="APT3286" s="41"/>
      <c r="APU3286" s="40"/>
      <c r="APV3286" s="44"/>
      <c r="APW3286" s="62"/>
      <c r="APX3286" s="56"/>
      <c r="APY3286" s="60"/>
      <c r="APZ3286" s="60"/>
      <c r="AQA3286" s="60"/>
      <c r="AQB3286" s="60"/>
      <c r="AQC3286" s="46"/>
      <c r="AQD3286" s="65"/>
      <c r="AQE3286" s="19"/>
      <c r="AQF3286" s="48"/>
      <c r="AQG3286" s="41"/>
      <c r="AQH3286" s="44"/>
      <c r="AQI3286" s="18"/>
      <c r="AQJ3286" s="16"/>
      <c r="AQK3286" s="36"/>
      <c r="AQL3286" s="36"/>
      <c r="AQM3286" s="36"/>
      <c r="AQN3286" s="36"/>
      <c r="AQO3286" s="36"/>
      <c r="AQP3286" s="36"/>
      <c r="AQQ3286" s="36"/>
      <c r="AQR3286" s="36"/>
      <c r="AQS3286" s="36"/>
      <c r="AQT3286" s="36"/>
      <c r="AQU3286" s="36"/>
      <c r="AQV3286" s="36"/>
      <c r="AQW3286" s="36"/>
      <c r="AQX3286" s="12"/>
      <c r="AQY3286" s="12"/>
      <c r="AQZ3286" s="12"/>
      <c r="ARA3286" s="53"/>
      <c r="ARC3286" s="41"/>
      <c r="ARD3286" s="40"/>
      <c r="ARE3286" s="44"/>
      <c r="ARF3286" s="62"/>
      <c r="ARG3286" s="56"/>
      <c r="ARH3286" s="60"/>
      <c r="ARI3286" s="60"/>
      <c r="ARJ3286" s="60"/>
      <c r="ARK3286" s="60"/>
      <c r="ARL3286" s="46"/>
      <c r="ARM3286" s="65"/>
      <c r="ARN3286" s="19"/>
      <c r="ARO3286" s="48"/>
      <c r="ARP3286" s="41"/>
      <c r="ARQ3286" s="44"/>
      <c r="ARR3286" s="18"/>
      <c r="ARS3286" s="16"/>
      <c r="ART3286" s="36"/>
      <c r="ARU3286" s="36"/>
      <c r="ARV3286" s="36"/>
      <c r="ARW3286" s="36"/>
      <c r="ARX3286" s="36"/>
      <c r="ARY3286" s="36"/>
      <c r="ARZ3286" s="36"/>
      <c r="ASA3286" s="36"/>
      <c r="ASB3286" s="36"/>
      <c r="ASC3286" s="36"/>
      <c r="ASD3286" s="36"/>
      <c r="ASE3286" s="36"/>
      <c r="ASF3286" s="36"/>
      <c r="ASG3286" s="12"/>
      <c r="ASH3286" s="12"/>
      <c r="ASI3286" s="12"/>
      <c r="ASJ3286" s="53"/>
      <c r="ASL3286" s="41"/>
      <c r="ASM3286" s="40"/>
      <c r="ASN3286" s="44"/>
      <c r="ASO3286" s="62"/>
      <c r="ASP3286" s="56"/>
      <c r="ASQ3286" s="60"/>
      <c r="ASR3286" s="60"/>
      <c r="ASS3286" s="60"/>
      <c r="AST3286" s="60"/>
      <c r="ASU3286" s="46"/>
      <c r="ASV3286" s="65"/>
      <c r="ASW3286" s="19"/>
      <c r="ASX3286" s="48"/>
      <c r="ASY3286" s="41"/>
      <c r="ASZ3286" s="44"/>
      <c r="ATA3286" s="18"/>
      <c r="ATB3286" s="16"/>
      <c r="ATC3286" s="36"/>
      <c r="ATD3286" s="36"/>
      <c r="ATE3286" s="36"/>
      <c r="ATF3286" s="36"/>
      <c r="ATG3286" s="36"/>
      <c r="ATH3286" s="36"/>
      <c r="ATI3286" s="36"/>
      <c r="ATJ3286" s="36"/>
      <c r="ATK3286" s="36"/>
      <c r="ATL3286" s="36"/>
      <c r="ATM3286" s="36"/>
      <c r="ATN3286" s="36"/>
      <c r="ATO3286" s="36"/>
      <c r="ATP3286" s="12"/>
      <c r="ATQ3286" s="12"/>
      <c r="ATR3286" s="12"/>
      <c r="ATS3286" s="53"/>
      <c r="ATU3286" s="41"/>
      <c r="ATV3286" s="40"/>
      <c r="ATW3286" s="44"/>
      <c r="ATX3286" s="62"/>
      <c r="ATY3286" s="56"/>
      <c r="ATZ3286" s="60"/>
      <c r="AUA3286" s="60"/>
      <c r="AUB3286" s="60"/>
      <c r="AUC3286" s="60"/>
      <c r="AUD3286" s="46"/>
      <c r="AUE3286" s="65"/>
      <c r="AUF3286" s="19"/>
      <c r="AUG3286" s="48"/>
      <c r="AUH3286" s="41"/>
      <c r="AUI3286" s="44"/>
      <c r="AUJ3286" s="18"/>
      <c r="AUK3286" s="16"/>
      <c r="AUL3286" s="36"/>
      <c r="AUM3286" s="36"/>
      <c r="AUN3286" s="36"/>
      <c r="AUO3286" s="36"/>
      <c r="AUP3286" s="36"/>
      <c r="AUQ3286" s="36"/>
      <c r="AUR3286" s="36"/>
      <c r="AUS3286" s="36"/>
      <c r="AUT3286" s="36"/>
      <c r="AUU3286" s="36"/>
      <c r="AUV3286" s="36"/>
      <c r="AUW3286" s="36"/>
      <c r="AUX3286" s="36"/>
      <c r="AUY3286" s="12"/>
      <c r="AUZ3286" s="12"/>
      <c r="AVA3286" s="12"/>
      <c r="AVB3286" s="53"/>
      <c r="AVD3286" s="41"/>
      <c r="AVE3286" s="40"/>
      <c r="AVF3286" s="44"/>
      <c r="AVG3286" s="62"/>
      <c r="AVH3286" s="56"/>
      <c r="AVI3286" s="60"/>
      <c r="AVJ3286" s="60"/>
      <c r="AVK3286" s="60"/>
      <c r="AVL3286" s="60"/>
      <c r="AVM3286" s="46"/>
      <c r="AVN3286" s="65"/>
      <c r="AVO3286" s="19"/>
      <c r="AVP3286" s="48"/>
      <c r="AVQ3286" s="41"/>
      <c r="AVR3286" s="44"/>
      <c r="AVS3286" s="18"/>
      <c r="AVT3286" s="16"/>
      <c r="AVU3286" s="36"/>
      <c r="AVV3286" s="36"/>
      <c r="AVW3286" s="36"/>
      <c r="AVX3286" s="36"/>
      <c r="AVY3286" s="36"/>
      <c r="AVZ3286" s="36"/>
      <c r="AWA3286" s="36"/>
      <c r="AWB3286" s="36"/>
      <c r="AWC3286" s="36"/>
      <c r="AWD3286" s="36"/>
      <c r="AWE3286" s="36"/>
      <c r="AWF3286" s="36"/>
      <c r="AWG3286" s="36"/>
      <c r="AWH3286" s="12"/>
      <c r="AWI3286" s="12"/>
      <c r="AWJ3286" s="12"/>
      <c r="AWK3286" s="53"/>
      <c r="AWM3286" s="41"/>
      <c r="AWN3286" s="40"/>
      <c r="AWO3286" s="44"/>
      <c r="AWP3286" s="62"/>
      <c r="AWQ3286" s="56"/>
      <c r="AWR3286" s="60"/>
      <c r="AWS3286" s="60"/>
      <c r="AWT3286" s="60"/>
      <c r="AWU3286" s="60"/>
      <c r="AWV3286" s="46"/>
      <c r="AWW3286" s="65"/>
      <c r="AWX3286" s="19"/>
      <c r="AWY3286" s="48"/>
      <c r="AWZ3286" s="41"/>
      <c r="AXA3286" s="44"/>
      <c r="AXB3286" s="18"/>
      <c r="AXC3286" s="16"/>
      <c r="AXD3286" s="36"/>
      <c r="AXE3286" s="36"/>
      <c r="AXF3286" s="36"/>
      <c r="AXG3286" s="36"/>
      <c r="AXH3286" s="36"/>
      <c r="AXI3286" s="36"/>
      <c r="AXJ3286" s="36"/>
      <c r="AXK3286" s="36"/>
      <c r="AXL3286" s="36"/>
      <c r="AXM3286" s="36"/>
      <c r="AXN3286" s="36"/>
      <c r="AXO3286" s="36"/>
      <c r="AXP3286" s="36"/>
      <c r="AXQ3286" s="12"/>
      <c r="AXR3286" s="12"/>
      <c r="AXS3286" s="12"/>
      <c r="AXT3286" s="53"/>
      <c r="AXV3286" s="41"/>
      <c r="AXW3286" s="40"/>
      <c r="AXX3286" s="44"/>
      <c r="AXY3286" s="62"/>
      <c r="AXZ3286" s="56"/>
      <c r="AYA3286" s="60"/>
      <c r="AYB3286" s="60"/>
      <c r="AYC3286" s="60"/>
      <c r="AYD3286" s="60"/>
      <c r="AYE3286" s="46"/>
      <c r="AYF3286" s="65"/>
      <c r="AYG3286" s="19"/>
      <c r="AYH3286" s="48"/>
      <c r="AYI3286" s="41"/>
      <c r="AYJ3286" s="44"/>
      <c r="AYK3286" s="18"/>
      <c r="AYL3286" s="16"/>
      <c r="AYM3286" s="36"/>
      <c r="AYN3286" s="36"/>
      <c r="AYO3286" s="36"/>
      <c r="AYP3286" s="36"/>
      <c r="AYQ3286" s="36"/>
      <c r="AYR3286" s="36"/>
      <c r="AYS3286" s="36"/>
      <c r="AYT3286" s="36"/>
      <c r="AYU3286" s="36"/>
      <c r="AYV3286" s="36"/>
      <c r="AYW3286" s="36"/>
      <c r="AYX3286" s="36"/>
      <c r="AYY3286" s="36"/>
      <c r="AYZ3286" s="12"/>
      <c r="AZA3286" s="12"/>
      <c r="AZB3286" s="12"/>
      <c r="AZC3286" s="53"/>
      <c r="AZE3286" s="41"/>
      <c r="AZF3286" s="40"/>
      <c r="AZG3286" s="44"/>
      <c r="AZH3286" s="62"/>
      <c r="AZI3286" s="56"/>
      <c r="AZJ3286" s="60"/>
      <c r="AZK3286" s="60"/>
      <c r="AZL3286" s="60"/>
      <c r="AZM3286" s="60"/>
      <c r="AZN3286" s="46"/>
      <c r="AZO3286" s="65"/>
      <c r="AZP3286" s="19"/>
      <c r="AZQ3286" s="48"/>
      <c r="AZR3286" s="41"/>
      <c r="AZS3286" s="44"/>
      <c r="AZT3286" s="18"/>
      <c r="AZU3286" s="16"/>
      <c r="AZV3286" s="36"/>
      <c r="AZW3286" s="36"/>
      <c r="AZX3286" s="36"/>
      <c r="AZY3286" s="36"/>
      <c r="AZZ3286" s="36"/>
      <c r="BAA3286" s="36"/>
      <c r="BAB3286" s="36"/>
      <c r="BAC3286" s="36"/>
      <c r="BAD3286" s="36"/>
      <c r="BAE3286" s="36"/>
      <c r="BAF3286" s="36"/>
      <c r="BAG3286" s="36"/>
      <c r="BAH3286" s="36"/>
      <c r="BAI3286" s="12"/>
      <c r="BAJ3286" s="12"/>
      <c r="BAK3286" s="12"/>
      <c r="BAL3286" s="53"/>
      <c r="BAN3286" s="41"/>
      <c r="BAO3286" s="40"/>
      <c r="BAP3286" s="44"/>
      <c r="BAQ3286" s="62"/>
      <c r="BAR3286" s="56"/>
      <c r="BAS3286" s="60"/>
      <c r="BAT3286" s="60"/>
      <c r="BAU3286" s="60"/>
      <c r="BAV3286" s="60"/>
      <c r="BAW3286" s="46"/>
      <c r="BAX3286" s="65"/>
      <c r="BAY3286" s="19"/>
      <c r="BAZ3286" s="48"/>
      <c r="BBA3286" s="41"/>
      <c r="BBB3286" s="44"/>
      <c r="BBC3286" s="18"/>
      <c r="BBD3286" s="16"/>
      <c r="BBE3286" s="36"/>
      <c r="BBF3286" s="36"/>
      <c r="BBG3286" s="36"/>
      <c r="BBH3286" s="36"/>
      <c r="BBI3286" s="36"/>
      <c r="BBJ3286" s="36"/>
      <c r="BBK3286" s="36"/>
      <c r="BBL3286" s="36"/>
      <c r="BBM3286" s="36"/>
      <c r="BBN3286" s="36"/>
      <c r="BBO3286" s="36"/>
      <c r="BBP3286" s="36"/>
      <c r="BBQ3286" s="36"/>
      <c r="BBR3286" s="12"/>
      <c r="BBS3286" s="12"/>
      <c r="BBT3286" s="12"/>
      <c r="BBU3286" s="53"/>
      <c r="BBW3286" s="41"/>
      <c r="BBX3286" s="40"/>
      <c r="BBY3286" s="44"/>
      <c r="BBZ3286" s="62"/>
      <c r="BCA3286" s="56"/>
      <c r="BCB3286" s="60"/>
      <c r="BCC3286" s="60"/>
      <c r="BCD3286" s="60"/>
      <c r="BCE3286" s="60"/>
      <c r="BCF3286" s="46"/>
      <c r="BCG3286" s="65"/>
      <c r="BCH3286" s="19"/>
      <c r="BCI3286" s="48"/>
      <c r="BCJ3286" s="41"/>
      <c r="BCK3286" s="44"/>
      <c r="BCL3286" s="18"/>
      <c r="BCM3286" s="16"/>
      <c r="BCN3286" s="36"/>
      <c r="BCO3286" s="36"/>
      <c r="BCP3286" s="36"/>
      <c r="BCQ3286" s="36"/>
      <c r="BCR3286" s="36"/>
      <c r="BCS3286" s="36"/>
      <c r="BCT3286" s="36"/>
      <c r="BCU3286" s="36"/>
      <c r="BCV3286" s="36"/>
      <c r="BCW3286" s="36"/>
      <c r="BCX3286" s="36"/>
      <c r="BCY3286" s="36"/>
      <c r="BCZ3286" s="36"/>
      <c r="BDA3286" s="12"/>
      <c r="BDB3286" s="12"/>
      <c r="BDC3286" s="12"/>
      <c r="BDD3286" s="53"/>
      <c r="BDF3286" s="41"/>
      <c r="BDG3286" s="40"/>
      <c r="BDH3286" s="44"/>
      <c r="BDI3286" s="62"/>
      <c r="BDJ3286" s="56"/>
      <c r="BDK3286" s="60"/>
      <c r="BDL3286" s="60"/>
      <c r="BDM3286" s="60"/>
      <c r="BDN3286" s="60"/>
      <c r="BDO3286" s="46"/>
      <c r="BDP3286" s="65"/>
      <c r="BDQ3286" s="19"/>
      <c r="BDR3286" s="48"/>
      <c r="BDS3286" s="41"/>
      <c r="BDT3286" s="44"/>
      <c r="BDU3286" s="18"/>
      <c r="BDV3286" s="16"/>
      <c r="BDW3286" s="36"/>
      <c r="BDX3286" s="36"/>
      <c r="BDY3286" s="36"/>
      <c r="BDZ3286" s="36"/>
      <c r="BEA3286" s="36"/>
      <c r="BEB3286" s="36"/>
      <c r="BEC3286" s="36"/>
      <c r="BED3286" s="36"/>
      <c r="BEE3286" s="36"/>
      <c r="BEF3286" s="36"/>
      <c r="BEG3286" s="36"/>
      <c r="BEH3286" s="36"/>
      <c r="BEI3286" s="36"/>
      <c r="BEJ3286" s="12"/>
      <c r="BEK3286" s="12"/>
      <c r="BEL3286" s="12"/>
      <c r="BEM3286" s="53"/>
      <c r="BEO3286" s="41"/>
      <c r="BEP3286" s="40"/>
      <c r="BEQ3286" s="44"/>
      <c r="BER3286" s="62"/>
      <c r="BES3286" s="56"/>
      <c r="BET3286" s="60"/>
      <c r="BEU3286" s="60"/>
      <c r="BEV3286" s="60"/>
      <c r="BEW3286" s="60"/>
      <c r="BEX3286" s="46"/>
      <c r="BEY3286" s="65"/>
      <c r="BEZ3286" s="19"/>
      <c r="BFA3286" s="48"/>
      <c r="BFB3286" s="41"/>
      <c r="BFC3286" s="44"/>
      <c r="BFD3286" s="18"/>
      <c r="BFE3286" s="16"/>
      <c r="BFF3286" s="36"/>
      <c r="BFG3286" s="36"/>
      <c r="BFH3286" s="36"/>
      <c r="BFI3286" s="36"/>
      <c r="BFJ3286" s="36"/>
      <c r="BFK3286" s="36"/>
      <c r="BFL3286" s="36"/>
      <c r="BFM3286" s="36"/>
      <c r="BFN3286" s="36"/>
      <c r="BFO3286" s="36"/>
      <c r="BFP3286" s="36"/>
      <c r="BFQ3286" s="36"/>
      <c r="BFR3286" s="36"/>
      <c r="BFS3286" s="12"/>
      <c r="BFT3286" s="12"/>
      <c r="BFU3286" s="12"/>
      <c r="BFV3286" s="53"/>
      <c r="BFX3286" s="41"/>
      <c r="BFY3286" s="40"/>
      <c r="BFZ3286" s="44"/>
      <c r="BGA3286" s="62"/>
      <c r="BGB3286" s="56"/>
      <c r="BGC3286" s="60"/>
      <c r="BGD3286" s="60"/>
      <c r="BGE3286" s="60"/>
      <c r="BGF3286" s="60"/>
      <c r="BGG3286" s="46"/>
      <c r="BGH3286" s="65"/>
      <c r="BGI3286" s="19"/>
      <c r="BGJ3286" s="48"/>
      <c r="BGK3286" s="41"/>
      <c r="BGL3286" s="44"/>
      <c r="BGM3286" s="18"/>
      <c r="BGN3286" s="16"/>
      <c r="BGO3286" s="36"/>
      <c r="BGP3286" s="36"/>
      <c r="BGQ3286" s="36"/>
      <c r="BGR3286" s="36"/>
      <c r="BGS3286" s="36"/>
      <c r="BGT3286" s="36"/>
      <c r="BGU3286" s="36"/>
      <c r="BGV3286" s="36"/>
      <c r="BGW3286" s="36"/>
      <c r="BGX3286" s="36"/>
      <c r="BGY3286" s="36"/>
      <c r="BGZ3286" s="36"/>
      <c r="BHA3286" s="36"/>
      <c r="BHB3286" s="12"/>
      <c r="BHC3286" s="12"/>
      <c r="BHD3286" s="12"/>
      <c r="BHE3286" s="53"/>
      <c r="BHG3286" s="41"/>
      <c r="BHH3286" s="40"/>
      <c r="BHI3286" s="44"/>
      <c r="BHJ3286" s="62"/>
      <c r="BHK3286" s="56"/>
      <c r="BHL3286" s="60"/>
      <c r="BHM3286" s="60"/>
      <c r="BHN3286" s="60"/>
      <c r="BHO3286" s="60"/>
      <c r="BHP3286" s="46"/>
      <c r="BHQ3286" s="65"/>
      <c r="BHR3286" s="19"/>
      <c r="BHS3286" s="48"/>
      <c r="BHT3286" s="41"/>
      <c r="BHU3286" s="44"/>
      <c r="BHV3286" s="18"/>
      <c r="BHW3286" s="16"/>
      <c r="BHX3286" s="36"/>
      <c r="BHY3286" s="36"/>
      <c r="BHZ3286" s="36"/>
      <c r="BIA3286" s="36"/>
      <c r="BIB3286" s="36"/>
      <c r="BIC3286" s="36"/>
      <c r="BID3286" s="36"/>
      <c r="BIE3286" s="36"/>
      <c r="BIF3286" s="36"/>
      <c r="BIG3286" s="36"/>
      <c r="BIH3286" s="36"/>
      <c r="BII3286" s="36"/>
      <c r="BIJ3286" s="36"/>
      <c r="BIK3286" s="12"/>
      <c r="BIL3286" s="12"/>
      <c r="BIM3286" s="12"/>
      <c r="BIN3286" s="53"/>
      <c r="BIP3286" s="41"/>
      <c r="BIQ3286" s="40"/>
      <c r="BIR3286" s="44"/>
      <c r="BIS3286" s="62"/>
      <c r="BIT3286" s="56"/>
      <c r="BIU3286" s="60"/>
      <c r="BIV3286" s="60"/>
      <c r="BIW3286" s="60"/>
      <c r="BIX3286" s="60"/>
      <c r="BIY3286" s="46"/>
      <c r="BIZ3286" s="65"/>
      <c r="BJA3286" s="19"/>
      <c r="BJB3286" s="48"/>
      <c r="BJC3286" s="41"/>
      <c r="BJD3286" s="44"/>
      <c r="BJE3286" s="18"/>
      <c r="BJF3286" s="16"/>
      <c r="BJG3286" s="36"/>
      <c r="BJH3286" s="36"/>
      <c r="BJI3286" s="36"/>
      <c r="BJJ3286" s="36"/>
      <c r="BJK3286" s="36"/>
      <c r="BJL3286" s="36"/>
      <c r="BJM3286" s="36"/>
      <c r="BJN3286" s="36"/>
      <c r="BJO3286" s="36"/>
      <c r="BJP3286" s="36"/>
      <c r="BJQ3286" s="36"/>
      <c r="BJR3286" s="36"/>
      <c r="BJS3286" s="36"/>
      <c r="BJT3286" s="12"/>
      <c r="BJU3286" s="12"/>
      <c r="BJV3286" s="12"/>
      <c r="BJW3286" s="53"/>
      <c r="BJY3286" s="41"/>
      <c r="BJZ3286" s="40"/>
      <c r="BKA3286" s="44"/>
      <c r="BKB3286" s="62"/>
      <c r="BKC3286" s="56"/>
      <c r="BKD3286" s="60"/>
      <c r="BKE3286" s="60"/>
      <c r="BKF3286" s="60"/>
      <c r="BKG3286" s="60"/>
      <c r="BKH3286" s="46"/>
      <c r="BKI3286" s="65"/>
      <c r="BKJ3286" s="19"/>
      <c r="BKK3286" s="48"/>
      <c r="BKL3286" s="41"/>
      <c r="BKM3286" s="44"/>
      <c r="BKN3286" s="18"/>
      <c r="BKO3286" s="16"/>
      <c r="BKP3286" s="36"/>
      <c r="BKQ3286" s="36"/>
      <c r="BKR3286" s="36"/>
      <c r="BKS3286" s="36"/>
      <c r="BKT3286" s="36"/>
      <c r="BKU3286" s="36"/>
      <c r="BKV3286" s="36"/>
      <c r="BKW3286" s="36"/>
      <c r="BKX3286" s="36"/>
      <c r="BKY3286" s="36"/>
      <c r="BKZ3286" s="36"/>
      <c r="BLA3286" s="36"/>
      <c r="BLB3286" s="36"/>
      <c r="BLC3286" s="12"/>
      <c r="BLD3286" s="12"/>
      <c r="BLE3286" s="12"/>
      <c r="BLF3286" s="53"/>
      <c r="BLH3286" s="41"/>
      <c r="BLI3286" s="40"/>
      <c r="BLJ3286" s="44"/>
      <c r="BLK3286" s="62"/>
      <c r="BLL3286" s="56"/>
      <c r="BLM3286" s="60"/>
      <c r="BLN3286" s="60"/>
      <c r="BLO3286" s="60"/>
      <c r="BLP3286" s="60"/>
      <c r="BLQ3286" s="46"/>
      <c r="BLR3286" s="65"/>
      <c r="BLS3286" s="19"/>
      <c r="BLT3286" s="48"/>
      <c r="BLU3286" s="41"/>
      <c r="BLV3286" s="44"/>
      <c r="BLW3286" s="18"/>
      <c r="BLX3286" s="16"/>
      <c r="BLY3286" s="36"/>
      <c r="BLZ3286" s="36"/>
      <c r="BMA3286" s="36"/>
      <c r="BMB3286" s="36"/>
      <c r="BMC3286" s="36"/>
      <c r="BMD3286" s="36"/>
      <c r="BME3286" s="36"/>
      <c r="BMF3286" s="36"/>
      <c r="BMG3286" s="36"/>
      <c r="BMH3286" s="36"/>
      <c r="BMI3286" s="36"/>
      <c r="BMJ3286" s="36"/>
      <c r="BMK3286" s="36"/>
      <c r="BML3286" s="12"/>
      <c r="BMM3286" s="12"/>
      <c r="BMN3286" s="12"/>
      <c r="BMO3286" s="53"/>
      <c r="BMQ3286" s="41"/>
      <c r="BMR3286" s="40"/>
      <c r="BMS3286" s="44"/>
      <c r="BMT3286" s="62"/>
      <c r="BMU3286" s="56"/>
      <c r="BMV3286" s="60"/>
      <c r="BMW3286" s="60"/>
      <c r="BMX3286" s="60"/>
      <c r="BMY3286" s="60"/>
      <c r="BMZ3286" s="46"/>
      <c r="BNA3286" s="65"/>
      <c r="BNB3286" s="19"/>
      <c r="BNC3286" s="48"/>
      <c r="BND3286" s="41"/>
      <c r="BNE3286" s="44"/>
      <c r="BNF3286" s="18"/>
      <c r="BNG3286" s="16"/>
      <c r="BNH3286" s="36"/>
      <c r="BNI3286" s="36"/>
      <c r="BNJ3286" s="36"/>
      <c r="BNK3286" s="36"/>
      <c r="BNL3286" s="36"/>
      <c r="BNM3286" s="36"/>
      <c r="BNN3286" s="36"/>
      <c r="BNO3286" s="36"/>
      <c r="BNP3286" s="36"/>
      <c r="BNQ3286" s="36"/>
      <c r="BNR3286" s="36"/>
      <c r="BNS3286" s="36"/>
      <c r="BNT3286" s="36"/>
      <c r="BNU3286" s="12"/>
      <c r="BNV3286" s="12"/>
      <c r="BNW3286" s="12"/>
      <c r="BNX3286" s="53"/>
      <c r="BNZ3286" s="41"/>
      <c r="BOA3286" s="40"/>
      <c r="BOB3286" s="44"/>
      <c r="BOC3286" s="62"/>
      <c r="BOD3286" s="56"/>
      <c r="BOE3286" s="60"/>
      <c r="BOF3286" s="60"/>
      <c r="BOG3286" s="60"/>
      <c r="BOH3286" s="60"/>
      <c r="BOI3286" s="46"/>
      <c r="BOJ3286" s="65"/>
      <c r="BOK3286" s="19"/>
      <c r="BOL3286" s="48"/>
      <c r="BOM3286" s="41"/>
      <c r="BON3286" s="44"/>
      <c r="BOO3286" s="18"/>
      <c r="BOP3286" s="16"/>
      <c r="BOQ3286" s="36"/>
      <c r="BOR3286" s="36"/>
      <c r="BOS3286" s="36"/>
      <c r="BOT3286" s="36"/>
      <c r="BOU3286" s="36"/>
      <c r="BOV3286" s="36"/>
      <c r="BOW3286" s="36"/>
      <c r="BOX3286" s="36"/>
      <c r="BOY3286" s="36"/>
      <c r="BOZ3286" s="36"/>
      <c r="BPA3286" s="36"/>
      <c r="BPB3286" s="36"/>
      <c r="BPC3286" s="36"/>
      <c r="BPD3286" s="12"/>
      <c r="BPE3286" s="12"/>
      <c r="BPF3286" s="12"/>
      <c r="BPG3286" s="53"/>
      <c r="BPI3286" s="41"/>
      <c r="BPJ3286" s="40"/>
      <c r="BPK3286" s="44"/>
      <c r="BPL3286" s="62"/>
      <c r="BPM3286" s="56"/>
      <c r="BPN3286" s="60"/>
      <c r="BPO3286" s="60"/>
      <c r="BPP3286" s="60"/>
      <c r="BPQ3286" s="60"/>
      <c r="BPR3286" s="46"/>
      <c r="BPS3286" s="65"/>
      <c r="BPT3286" s="19"/>
      <c r="BPU3286" s="48"/>
      <c r="BPV3286" s="41"/>
      <c r="BPW3286" s="44"/>
      <c r="BPX3286" s="18"/>
      <c r="BPY3286" s="16"/>
      <c r="BPZ3286" s="36"/>
      <c r="BQA3286" s="36"/>
      <c r="BQB3286" s="36"/>
      <c r="BQC3286" s="36"/>
      <c r="BQD3286" s="36"/>
      <c r="BQE3286" s="36"/>
      <c r="BQF3286" s="36"/>
      <c r="BQG3286" s="36"/>
      <c r="BQH3286" s="36"/>
      <c r="BQI3286" s="36"/>
      <c r="BQJ3286" s="36"/>
      <c r="BQK3286" s="36"/>
      <c r="BQL3286" s="36"/>
      <c r="BQM3286" s="12"/>
      <c r="BQN3286" s="12"/>
      <c r="BQO3286" s="12"/>
      <c r="BQP3286" s="53"/>
      <c r="BQR3286" s="41"/>
      <c r="BQS3286" s="40"/>
      <c r="BQT3286" s="44"/>
      <c r="BQU3286" s="62"/>
      <c r="BQV3286" s="56"/>
      <c r="BQW3286" s="60"/>
      <c r="BQX3286" s="60"/>
      <c r="BQY3286" s="60"/>
      <c r="BQZ3286" s="60"/>
      <c r="BRA3286" s="46"/>
      <c r="BRB3286" s="65"/>
      <c r="BRC3286" s="19"/>
      <c r="BRD3286" s="48"/>
      <c r="BRE3286" s="41"/>
      <c r="BRF3286" s="44"/>
      <c r="BRG3286" s="18"/>
      <c r="BRH3286" s="16"/>
      <c r="BRI3286" s="36"/>
      <c r="BRJ3286" s="36"/>
      <c r="BRK3286" s="36"/>
      <c r="BRL3286" s="36"/>
      <c r="BRM3286" s="36"/>
      <c r="BRN3286" s="36"/>
      <c r="BRO3286" s="36"/>
      <c r="BRP3286" s="36"/>
      <c r="BRQ3286" s="36"/>
      <c r="BRR3286" s="36"/>
      <c r="BRS3286" s="36"/>
      <c r="BRT3286" s="36"/>
      <c r="BRU3286" s="36"/>
      <c r="BRV3286" s="12"/>
      <c r="BRW3286" s="12"/>
      <c r="BRX3286" s="12"/>
      <c r="BRY3286" s="53"/>
      <c r="BSA3286" s="41"/>
      <c r="BSB3286" s="40"/>
      <c r="BSC3286" s="44"/>
      <c r="BSD3286" s="62"/>
      <c r="BSE3286" s="56"/>
      <c r="BSF3286" s="60"/>
      <c r="BSG3286" s="60"/>
      <c r="BSH3286" s="60"/>
      <c r="BSI3286" s="60"/>
      <c r="BSJ3286" s="46"/>
      <c r="BSK3286" s="65"/>
      <c r="BSL3286" s="19"/>
      <c r="BSM3286" s="48"/>
      <c r="BSN3286" s="41"/>
      <c r="BSO3286" s="44"/>
      <c r="BSP3286" s="18"/>
      <c r="BSQ3286" s="16"/>
      <c r="BSR3286" s="36"/>
      <c r="BSS3286" s="36"/>
      <c r="BST3286" s="36"/>
      <c r="BSU3286" s="36"/>
      <c r="BSV3286" s="36"/>
      <c r="BSW3286" s="36"/>
      <c r="BSX3286" s="36"/>
      <c r="BSY3286" s="36"/>
      <c r="BSZ3286" s="36"/>
      <c r="BTA3286" s="36"/>
      <c r="BTB3286" s="36"/>
      <c r="BTC3286" s="36"/>
      <c r="BTD3286" s="36"/>
      <c r="BTE3286" s="12"/>
      <c r="BTF3286" s="12"/>
      <c r="BTG3286" s="12"/>
      <c r="BTH3286" s="53"/>
      <c r="BTJ3286" s="41"/>
      <c r="BTK3286" s="40"/>
      <c r="BTL3286" s="44"/>
      <c r="BTM3286" s="62"/>
      <c r="BTN3286" s="56"/>
      <c r="BTO3286" s="60"/>
      <c r="BTP3286" s="60"/>
      <c r="BTQ3286" s="60"/>
      <c r="BTR3286" s="60"/>
      <c r="BTS3286" s="46"/>
      <c r="BTT3286" s="65"/>
      <c r="BTU3286" s="19"/>
      <c r="BTV3286" s="48"/>
      <c r="BTW3286" s="41"/>
      <c r="BTX3286" s="44"/>
      <c r="BTY3286" s="18"/>
      <c r="BTZ3286" s="16"/>
      <c r="BUA3286" s="36"/>
      <c r="BUB3286" s="36"/>
      <c r="BUC3286" s="36"/>
      <c r="BUD3286" s="36"/>
      <c r="BUE3286" s="36"/>
      <c r="BUF3286" s="36"/>
      <c r="BUG3286" s="36"/>
      <c r="BUH3286" s="36"/>
      <c r="BUI3286" s="36"/>
      <c r="BUJ3286" s="36"/>
      <c r="BUK3286" s="36"/>
      <c r="BUL3286" s="36"/>
      <c r="BUM3286" s="36"/>
      <c r="BUN3286" s="12"/>
      <c r="BUO3286" s="12"/>
      <c r="BUP3286" s="12"/>
      <c r="BUQ3286" s="53"/>
      <c r="BUS3286" s="41"/>
      <c r="BUT3286" s="40"/>
      <c r="BUU3286" s="44"/>
      <c r="BUV3286" s="62"/>
      <c r="BUW3286" s="56"/>
      <c r="BUX3286" s="60"/>
      <c r="BUY3286" s="60"/>
      <c r="BUZ3286" s="60"/>
      <c r="BVA3286" s="60"/>
      <c r="BVB3286" s="46"/>
      <c r="BVC3286" s="65"/>
      <c r="BVD3286" s="19"/>
      <c r="BVE3286" s="48"/>
      <c r="BVF3286" s="41"/>
      <c r="BVG3286" s="44"/>
      <c r="BVH3286" s="18"/>
      <c r="BVI3286" s="16"/>
      <c r="BVJ3286" s="36"/>
      <c r="BVK3286" s="36"/>
      <c r="BVL3286" s="36"/>
      <c r="BVM3286" s="36"/>
      <c r="BVN3286" s="36"/>
      <c r="BVO3286" s="36"/>
      <c r="BVP3286" s="36"/>
      <c r="BVQ3286" s="36"/>
      <c r="BVR3286" s="36"/>
      <c r="BVS3286" s="36"/>
      <c r="BVT3286" s="36"/>
      <c r="BVU3286" s="36"/>
      <c r="BVV3286" s="36"/>
      <c r="BVW3286" s="12"/>
      <c r="BVX3286" s="12"/>
      <c r="BVY3286" s="12"/>
      <c r="BVZ3286" s="53"/>
      <c r="BWB3286" s="41"/>
      <c r="BWC3286" s="40"/>
      <c r="BWD3286" s="44"/>
      <c r="BWE3286" s="62"/>
      <c r="BWF3286" s="56"/>
      <c r="BWG3286" s="60"/>
      <c r="BWH3286" s="60"/>
      <c r="BWI3286" s="60"/>
      <c r="BWJ3286" s="60"/>
      <c r="BWK3286" s="46"/>
      <c r="BWL3286" s="65"/>
      <c r="BWM3286" s="19"/>
      <c r="BWN3286" s="48"/>
      <c r="BWO3286" s="41"/>
      <c r="BWP3286" s="44"/>
      <c r="BWQ3286" s="18"/>
      <c r="BWR3286" s="16"/>
      <c r="BWS3286" s="36"/>
      <c r="BWT3286" s="36"/>
      <c r="BWU3286" s="36"/>
      <c r="BWV3286" s="36"/>
      <c r="BWW3286" s="36"/>
      <c r="BWX3286" s="36"/>
      <c r="BWY3286" s="36"/>
      <c r="BWZ3286" s="36"/>
      <c r="BXA3286" s="36"/>
      <c r="BXB3286" s="36"/>
      <c r="BXC3286" s="36"/>
      <c r="BXD3286" s="36"/>
      <c r="BXE3286" s="36"/>
      <c r="BXF3286" s="12"/>
      <c r="BXG3286" s="12"/>
      <c r="BXH3286" s="12"/>
      <c r="BXI3286" s="53"/>
      <c r="BXK3286" s="41"/>
      <c r="BXL3286" s="40"/>
      <c r="BXM3286" s="44"/>
      <c r="BXN3286" s="62"/>
      <c r="BXO3286" s="56"/>
      <c r="BXP3286" s="60"/>
      <c r="BXQ3286" s="60"/>
      <c r="BXR3286" s="60"/>
      <c r="BXS3286" s="60"/>
      <c r="BXT3286" s="46"/>
      <c r="BXU3286" s="65"/>
      <c r="BXV3286" s="19"/>
      <c r="BXW3286" s="48"/>
      <c r="BXX3286" s="41"/>
      <c r="BXY3286" s="44"/>
      <c r="BXZ3286" s="18"/>
      <c r="BYA3286" s="16"/>
      <c r="BYB3286" s="36"/>
      <c r="BYC3286" s="36"/>
      <c r="BYD3286" s="36"/>
      <c r="BYE3286" s="36"/>
      <c r="BYF3286" s="36"/>
      <c r="BYG3286" s="36"/>
      <c r="BYH3286" s="36"/>
      <c r="BYI3286" s="36"/>
      <c r="BYJ3286" s="36"/>
      <c r="BYK3286" s="36"/>
      <c r="BYL3286" s="36"/>
      <c r="BYM3286" s="36"/>
      <c r="BYN3286" s="36"/>
      <c r="BYO3286" s="12"/>
      <c r="BYP3286" s="12"/>
      <c r="BYQ3286" s="12"/>
      <c r="BYR3286" s="53"/>
      <c r="BYT3286" s="41"/>
      <c r="BYU3286" s="40"/>
      <c r="BYV3286" s="44"/>
      <c r="BYW3286" s="62"/>
      <c r="BYX3286" s="56"/>
      <c r="BYY3286" s="60"/>
      <c r="BYZ3286" s="60"/>
      <c r="BZA3286" s="60"/>
      <c r="BZB3286" s="60"/>
      <c r="BZC3286" s="46"/>
      <c r="BZD3286" s="65"/>
      <c r="BZE3286" s="19"/>
      <c r="BZF3286" s="48"/>
      <c r="BZG3286" s="41"/>
      <c r="BZH3286" s="44"/>
      <c r="BZI3286" s="18"/>
      <c r="BZJ3286" s="16"/>
      <c r="BZK3286" s="36"/>
      <c r="BZL3286" s="36"/>
      <c r="BZM3286" s="36"/>
      <c r="BZN3286" s="36"/>
      <c r="BZO3286" s="36"/>
      <c r="BZP3286" s="36"/>
      <c r="BZQ3286" s="36"/>
      <c r="BZR3286" s="36"/>
      <c r="BZS3286" s="36"/>
      <c r="BZT3286" s="36"/>
      <c r="BZU3286" s="36"/>
      <c r="BZV3286" s="36"/>
      <c r="BZW3286" s="36"/>
      <c r="BZX3286" s="12"/>
      <c r="BZY3286" s="12"/>
      <c r="BZZ3286" s="12"/>
      <c r="CAA3286" s="53"/>
      <c r="CAC3286" s="41"/>
      <c r="CAD3286" s="40"/>
      <c r="CAE3286" s="44"/>
      <c r="CAF3286" s="62"/>
      <c r="CAG3286" s="56"/>
      <c r="CAH3286" s="60"/>
      <c r="CAI3286" s="60"/>
      <c r="CAJ3286" s="60"/>
      <c r="CAK3286" s="60"/>
      <c r="CAL3286" s="46"/>
      <c r="CAM3286" s="65"/>
      <c r="CAN3286" s="19"/>
      <c r="CAO3286" s="48"/>
      <c r="CAP3286" s="41"/>
      <c r="CAQ3286" s="44"/>
      <c r="CAR3286" s="18"/>
      <c r="CAS3286" s="16"/>
      <c r="CAT3286" s="36"/>
      <c r="CAU3286" s="36"/>
      <c r="CAV3286" s="36"/>
      <c r="CAW3286" s="36"/>
      <c r="CAX3286" s="36"/>
      <c r="CAY3286" s="36"/>
      <c r="CAZ3286" s="36"/>
      <c r="CBA3286" s="36"/>
      <c r="CBB3286" s="36"/>
      <c r="CBC3286" s="36"/>
      <c r="CBD3286" s="36"/>
      <c r="CBE3286" s="36"/>
      <c r="CBF3286" s="36"/>
      <c r="CBG3286" s="12"/>
      <c r="CBH3286" s="12"/>
      <c r="CBI3286" s="12"/>
      <c r="CBJ3286" s="53"/>
      <c r="CBL3286" s="41"/>
      <c r="CBM3286" s="40"/>
      <c r="CBN3286" s="44"/>
      <c r="CBO3286" s="62"/>
      <c r="CBP3286" s="56"/>
      <c r="CBQ3286" s="60"/>
      <c r="CBR3286" s="60"/>
      <c r="CBS3286" s="60"/>
      <c r="CBT3286" s="60"/>
      <c r="CBU3286" s="46"/>
      <c r="CBV3286" s="65"/>
      <c r="CBW3286" s="19"/>
      <c r="CBX3286" s="48"/>
      <c r="CBY3286" s="41"/>
      <c r="CBZ3286" s="44"/>
      <c r="CCA3286" s="18"/>
      <c r="CCB3286" s="16"/>
      <c r="CCC3286" s="36"/>
      <c r="CCD3286" s="36"/>
      <c r="CCE3286" s="36"/>
      <c r="CCF3286" s="36"/>
      <c r="CCG3286" s="36"/>
      <c r="CCH3286" s="36"/>
      <c r="CCI3286" s="36"/>
      <c r="CCJ3286" s="36"/>
      <c r="CCK3286" s="36"/>
      <c r="CCL3286" s="36"/>
      <c r="CCM3286" s="36"/>
      <c r="CCN3286" s="36"/>
      <c r="CCO3286" s="36"/>
      <c r="CCP3286" s="12"/>
      <c r="CCQ3286" s="12"/>
      <c r="CCR3286" s="12"/>
      <c r="CCS3286" s="53"/>
      <c r="CCU3286" s="41"/>
      <c r="CCV3286" s="40"/>
      <c r="CCW3286" s="44"/>
      <c r="CCX3286" s="62"/>
      <c r="CCY3286" s="56"/>
      <c r="CCZ3286" s="60"/>
      <c r="CDA3286" s="60"/>
      <c r="CDB3286" s="60"/>
      <c r="CDC3286" s="60"/>
      <c r="CDD3286" s="46"/>
      <c r="CDE3286" s="65"/>
      <c r="CDF3286" s="19"/>
      <c r="CDG3286" s="48"/>
      <c r="CDH3286" s="41"/>
      <c r="CDI3286" s="44"/>
      <c r="CDJ3286" s="18"/>
      <c r="CDK3286" s="16"/>
      <c r="CDL3286" s="36"/>
      <c r="CDM3286" s="36"/>
      <c r="CDN3286" s="36"/>
      <c r="CDO3286" s="36"/>
      <c r="CDP3286" s="36"/>
      <c r="CDQ3286" s="36"/>
      <c r="CDR3286" s="36"/>
      <c r="CDS3286" s="36"/>
      <c r="CDT3286" s="36"/>
      <c r="CDU3286" s="36"/>
      <c r="CDV3286" s="36"/>
      <c r="CDW3286" s="36"/>
      <c r="CDX3286" s="36"/>
      <c r="CDY3286" s="12"/>
      <c r="CDZ3286" s="12"/>
      <c r="CEA3286" s="12"/>
      <c r="CEB3286" s="53"/>
      <c r="CED3286" s="41"/>
      <c r="CEE3286" s="40"/>
      <c r="CEF3286" s="44"/>
      <c r="CEG3286" s="62"/>
      <c r="CEH3286" s="56"/>
      <c r="CEI3286" s="60"/>
      <c r="CEJ3286" s="60"/>
      <c r="CEK3286" s="60"/>
      <c r="CEL3286" s="60"/>
      <c r="CEM3286" s="46"/>
      <c r="CEN3286" s="65"/>
      <c r="CEO3286" s="19"/>
      <c r="CEP3286" s="48"/>
      <c r="CEQ3286" s="41"/>
      <c r="CER3286" s="44"/>
      <c r="CES3286" s="18"/>
      <c r="CET3286" s="16"/>
      <c r="CEU3286" s="36"/>
      <c r="CEV3286" s="36"/>
      <c r="CEW3286" s="36"/>
      <c r="CEX3286" s="36"/>
      <c r="CEY3286" s="36"/>
      <c r="CEZ3286" s="36"/>
      <c r="CFA3286" s="36"/>
      <c r="CFB3286" s="36"/>
      <c r="CFC3286" s="36"/>
      <c r="CFD3286" s="36"/>
      <c r="CFE3286" s="36"/>
      <c r="CFF3286" s="36"/>
      <c r="CFG3286" s="36"/>
      <c r="CFH3286" s="12"/>
      <c r="CFI3286" s="12"/>
      <c r="CFJ3286" s="12"/>
      <c r="CFK3286" s="53"/>
      <c r="CFM3286" s="41"/>
      <c r="CFN3286" s="40"/>
      <c r="CFO3286" s="44"/>
      <c r="CFP3286" s="62"/>
      <c r="CFQ3286" s="56"/>
      <c r="CFR3286" s="60"/>
      <c r="CFS3286" s="60"/>
      <c r="CFT3286" s="60"/>
      <c r="CFU3286" s="60"/>
      <c r="CFV3286" s="46"/>
      <c r="CFW3286" s="65"/>
      <c r="CFX3286" s="19"/>
      <c r="CFY3286" s="48"/>
      <c r="CFZ3286" s="41"/>
      <c r="CGA3286" s="44"/>
      <c r="CGB3286" s="18"/>
      <c r="CGC3286" s="16"/>
      <c r="CGD3286" s="36"/>
      <c r="CGE3286" s="36"/>
      <c r="CGF3286" s="36"/>
      <c r="CGG3286" s="36"/>
      <c r="CGH3286" s="36"/>
      <c r="CGI3286" s="36"/>
      <c r="CGJ3286" s="36"/>
      <c r="CGK3286" s="36"/>
      <c r="CGL3286" s="36"/>
      <c r="CGM3286" s="36"/>
      <c r="CGN3286" s="36"/>
      <c r="CGO3286" s="36"/>
      <c r="CGP3286" s="36"/>
      <c r="CGQ3286" s="12"/>
      <c r="CGR3286" s="12"/>
      <c r="CGS3286" s="12"/>
      <c r="CGT3286" s="53"/>
      <c r="CGV3286" s="41"/>
      <c r="CGW3286" s="40"/>
      <c r="CGX3286" s="44"/>
      <c r="CGY3286" s="62"/>
      <c r="CGZ3286" s="56"/>
      <c r="CHA3286" s="60"/>
      <c r="CHB3286" s="60"/>
      <c r="CHC3286" s="60"/>
      <c r="CHD3286" s="60"/>
      <c r="CHE3286" s="46"/>
      <c r="CHF3286" s="65"/>
      <c r="CHG3286" s="19"/>
      <c r="CHH3286" s="48"/>
      <c r="CHI3286" s="41"/>
      <c r="CHJ3286" s="44"/>
      <c r="CHK3286" s="18"/>
      <c r="CHL3286" s="16"/>
      <c r="CHM3286" s="36"/>
      <c r="CHN3286" s="36"/>
      <c r="CHO3286" s="36"/>
      <c r="CHP3286" s="36"/>
      <c r="CHQ3286" s="36"/>
      <c r="CHR3286" s="36"/>
      <c r="CHS3286" s="36"/>
      <c r="CHT3286" s="36"/>
      <c r="CHU3286" s="36"/>
      <c r="CHV3286" s="36"/>
      <c r="CHW3286" s="36"/>
      <c r="CHX3286" s="36"/>
      <c r="CHY3286" s="36"/>
      <c r="CHZ3286" s="12"/>
      <c r="CIA3286" s="12"/>
      <c r="CIB3286" s="12"/>
      <c r="CIC3286" s="53"/>
      <c r="CIE3286" s="41"/>
      <c r="CIF3286" s="40"/>
      <c r="CIG3286" s="44"/>
      <c r="CIH3286" s="62"/>
      <c r="CII3286" s="56"/>
      <c r="CIJ3286" s="60"/>
      <c r="CIK3286" s="60"/>
      <c r="CIL3286" s="60"/>
      <c r="CIM3286" s="60"/>
      <c r="CIN3286" s="46"/>
      <c r="CIO3286" s="65"/>
      <c r="CIP3286" s="19"/>
      <c r="CIQ3286" s="48"/>
      <c r="CIR3286" s="41"/>
      <c r="CIS3286" s="44"/>
      <c r="CIT3286" s="18"/>
      <c r="CIU3286" s="16"/>
      <c r="CIV3286" s="36"/>
      <c r="CIW3286" s="36"/>
      <c r="CIX3286" s="36"/>
      <c r="CIY3286" s="36"/>
      <c r="CIZ3286" s="36"/>
      <c r="CJA3286" s="36"/>
      <c r="CJB3286" s="36"/>
      <c r="CJC3286" s="36"/>
      <c r="CJD3286" s="36"/>
      <c r="CJE3286" s="36"/>
      <c r="CJF3286" s="36"/>
      <c r="CJG3286" s="36"/>
      <c r="CJH3286" s="36"/>
      <c r="CJI3286" s="12"/>
      <c r="CJJ3286" s="12"/>
      <c r="CJK3286" s="12"/>
      <c r="CJL3286" s="53"/>
      <c r="CJN3286" s="41"/>
      <c r="CJO3286" s="40"/>
      <c r="CJP3286" s="44"/>
      <c r="CJQ3286" s="62"/>
      <c r="CJR3286" s="56"/>
      <c r="CJS3286" s="60"/>
      <c r="CJT3286" s="60"/>
      <c r="CJU3286" s="60"/>
      <c r="CJV3286" s="60"/>
      <c r="CJW3286" s="46"/>
      <c r="CJX3286" s="65"/>
      <c r="CJY3286" s="19"/>
      <c r="CJZ3286" s="48"/>
      <c r="CKA3286" s="41"/>
      <c r="CKB3286" s="44"/>
      <c r="CKC3286" s="18"/>
      <c r="CKD3286" s="16"/>
      <c r="CKE3286" s="36"/>
      <c r="CKF3286" s="36"/>
      <c r="CKG3286" s="36"/>
      <c r="CKH3286" s="36"/>
      <c r="CKI3286" s="36"/>
      <c r="CKJ3286" s="36"/>
      <c r="CKK3286" s="36"/>
      <c r="CKL3286" s="36"/>
      <c r="CKM3286" s="36"/>
      <c r="CKN3286" s="36"/>
      <c r="CKO3286" s="36"/>
      <c r="CKP3286" s="36"/>
      <c r="CKQ3286" s="36"/>
      <c r="CKR3286" s="12"/>
      <c r="CKS3286" s="12"/>
      <c r="CKT3286" s="12"/>
      <c r="CKU3286" s="53"/>
      <c r="CKW3286" s="41"/>
      <c r="CKX3286" s="40"/>
      <c r="CKY3286" s="44"/>
      <c r="CKZ3286" s="62"/>
      <c r="CLA3286" s="56"/>
      <c r="CLB3286" s="60"/>
      <c r="CLC3286" s="60"/>
      <c r="CLD3286" s="60"/>
      <c r="CLE3286" s="60"/>
      <c r="CLF3286" s="46"/>
      <c r="CLG3286" s="65"/>
      <c r="CLH3286" s="19"/>
      <c r="CLI3286" s="48"/>
      <c r="CLJ3286" s="41"/>
      <c r="CLK3286" s="44"/>
      <c r="CLL3286" s="18"/>
      <c r="CLM3286" s="16"/>
      <c r="CLN3286" s="36"/>
      <c r="CLO3286" s="36"/>
      <c r="CLP3286" s="36"/>
      <c r="CLQ3286" s="36"/>
      <c r="CLR3286" s="36"/>
      <c r="CLS3286" s="36"/>
      <c r="CLT3286" s="36"/>
      <c r="CLU3286" s="36"/>
      <c r="CLV3286" s="36"/>
      <c r="CLW3286" s="36"/>
      <c r="CLX3286" s="36"/>
      <c r="CLY3286" s="36"/>
      <c r="CLZ3286" s="36"/>
      <c r="CMA3286" s="12"/>
      <c r="CMB3286" s="12"/>
      <c r="CMC3286" s="12"/>
      <c r="CMD3286" s="53"/>
      <c r="CMF3286" s="41"/>
      <c r="CMG3286" s="40"/>
      <c r="CMH3286" s="44"/>
      <c r="CMI3286" s="62"/>
      <c r="CMJ3286" s="56"/>
      <c r="CMK3286" s="60"/>
      <c r="CML3286" s="60"/>
      <c r="CMM3286" s="60"/>
      <c r="CMN3286" s="60"/>
      <c r="CMO3286" s="46"/>
      <c r="CMP3286" s="65"/>
      <c r="CMQ3286" s="19"/>
      <c r="CMR3286" s="48"/>
      <c r="CMS3286" s="41"/>
      <c r="CMT3286" s="44"/>
      <c r="CMU3286" s="18"/>
      <c r="CMV3286" s="16"/>
      <c r="CMW3286" s="36"/>
      <c r="CMX3286" s="36"/>
      <c r="CMY3286" s="36"/>
      <c r="CMZ3286" s="36"/>
      <c r="CNA3286" s="36"/>
      <c r="CNB3286" s="36"/>
      <c r="CNC3286" s="36"/>
      <c r="CND3286" s="36"/>
      <c r="CNE3286" s="36"/>
      <c r="CNF3286" s="36"/>
      <c r="CNG3286" s="36"/>
      <c r="CNH3286" s="36"/>
      <c r="CNI3286" s="36"/>
      <c r="CNJ3286" s="12"/>
      <c r="CNK3286" s="12"/>
      <c r="CNL3286" s="12"/>
      <c r="CNM3286" s="53"/>
      <c r="CNO3286" s="41"/>
      <c r="CNP3286" s="40"/>
      <c r="CNQ3286" s="44"/>
      <c r="CNR3286" s="62"/>
      <c r="CNS3286" s="56"/>
      <c r="CNT3286" s="60"/>
      <c r="CNU3286" s="60"/>
      <c r="CNV3286" s="60"/>
      <c r="CNW3286" s="60"/>
      <c r="CNX3286" s="46"/>
      <c r="CNY3286" s="65"/>
      <c r="CNZ3286" s="19"/>
      <c r="COA3286" s="48"/>
      <c r="COB3286" s="41"/>
      <c r="COC3286" s="44"/>
      <c r="COD3286" s="18"/>
      <c r="COE3286" s="16"/>
      <c r="COF3286" s="36"/>
      <c r="COG3286" s="36"/>
      <c r="COH3286" s="36"/>
      <c r="COI3286" s="36"/>
      <c r="COJ3286" s="36"/>
      <c r="COK3286" s="36"/>
      <c r="COL3286" s="36"/>
      <c r="COM3286" s="36"/>
      <c r="CON3286" s="36"/>
      <c r="COO3286" s="36"/>
      <c r="COP3286" s="36"/>
      <c r="COQ3286" s="36"/>
      <c r="COR3286" s="36"/>
      <c r="COS3286" s="12"/>
      <c r="COT3286" s="12"/>
      <c r="COU3286" s="12"/>
      <c r="COV3286" s="53"/>
      <c r="COX3286" s="41"/>
      <c r="COY3286" s="40"/>
      <c r="COZ3286" s="44"/>
      <c r="CPA3286" s="62"/>
      <c r="CPB3286" s="56"/>
      <c r="CPC3286" s="60"/>
      <c r="CPD3286" s="60"/>
      <c r="CPE3286" s="60"/>
      <c r="CPF3286" s="60"/>
      <c r="CPG3286" s="46"/>
      <c r="CPH3286" s="65"/>
      <c r="CPI3286" s="19"/>
      <c r="CPJ3286" s="48"/>
      <c r="CPK3286" s="41"/>
      <c r="CPL3286" s="44"/>
      <c r="CPM3286" s="18"/>
      <c r="CPN3286" s="16"/>
      <c r="CPO3286" s="36"/>
      <c r="CPP3286" s="36"/>
      <c r="CPQ3286" s="36"/>
      <c r="CPR3286" s="36"/>
      <c r="CPS3286" s="36"/>
      <c r="CPT3286" s="36"/>
      <c r="CPU3286" s="36"/>
      <c r="CPV3286" s="36"/>
      <c r="CPW3286" s="36"/>
      <c r="CPX3286" s="36"/>
      <c r="CPY3286" s="36"/>
      <c r="CPZ3286" s="36"/>
      <c r="CQA3286" s="36"/>
      <c r="CQB3286" s="12"/>
      <c r="CQC3286" s="12"/>
      <c r="CQD3286" s="12"/>
      <c r="CQE3286" s="53"/>
      <c r="CQG3286" s="41"/>
      <c r="CQH3286" s="40"/>
      <c r="CQI3286" s="44"/>
      <c r="CQJ3286" s="62"/>
      <c r="CQK3286" s="56"/>
      <c r="CQL3286" s="60"/>
      <c r="CQM3286" s="60"/>
      <c r="CQN3286" s="60"/>
      <c r="CQO3286" s="60"/>
      <c r="CQP3286" s="46"/>
      <c r="CQQ3286" s="65"/>
      <c r="CQR3286" s="19"/>
      <c r="CQS3286" s="48"/>
      <c r="CQT3286" s="41"/>
      <c r="CQU3286" s="44"/>
      <c r="CQV3286" s="18"/>
      <c r="CQW3286" s="16"/>
      <c r="CQX3286" s="36"/>
      <c r="CQY3286" s="36"/>
      <c r="CQZ3286" s="36"/>
      <c r="CRA3286" s="36"/>
      <c r="CRB3286" s="36"/>
      <c r="CRC3286" s="36"/>
      <c r="CRD3286" s="36"/>
      <c r="CRE3286" s="36"/>
      <c r="CRF3286" s="36"/>
      <c r="CRG3286" s="36"/>
      <c r="CRH3286" s="36"/>
      <c r="CRI3286" s="36"/>
      <c r="CRJ3286" s="36"/>
      <c r="CRK3286" s="12"/>
      <c r="CRL3286" s="12"/>
      <c r="CRM3286" s="12"/>
      <c r="CRN3286" s="53"/>
      <c r="CRP3286" s="41"/>
      <c r="CRQ3286" s="40"/>
      <c r="CRR3286" s="44"/>
      <c r="CRS3286" s="62"/>
      <c r="CRT3286" s="56"/>
      <c r="CRU3286" s="60"/>
      <c r="CRV3286" s="60"/>
      <c r="CRW3286" s="60"/>
      <c r="CRX3286" s="60"/>
      <c r="CRY3286" s="46"/>
      <c r="CRZ3286" s="65"/>
      <c r="CSA3286" s="19"/>
      <c r="CSB3286" s="48"/>
      <c r="CSC3286" s="41"/>
      <c r="CSD3286" s="44"/>
      <c r="CSE3286" s="18"/>
      <c r="CSF3286" s="16"/>
      <c r="CSG3286" s="36"/>
      <c r="CSH3286" s="36"/>
      <c r="CSI3286" s="36"/>
      <c r="CSJ3286" s="36"/>
      <c r="CSK3286" s="36"/>
      <c r="CSL3286" s="36"/>
      <c r="CSM3286" s="36"/>
      <c r="CSN3286" s="36"/>
      <c r="CSO3286" s="36"/>
      <c r="CSP3286" s="36"/>
      <c r="CSQ3286" s="36"/>
      <c r="CSR3286" s="36"/>
      <c r="CSS3286" s="36"/>
      <c r="CST3286" s="12"/>
      <c r="CSU3286" s="12"/>
      <c r="CSV3286" s="12"/>
      <c r="CSW3286" s="53"/>
      <c r="CSY3286" s="41"/>
      <c r="CSZ3286" s="40"/>
      <c r="CTA3286" s="44"/>
      <c r="CTB3286" s="62"/>
      <c r="CTC3286" s="56"/>
      <c r="CTD3286" s="60"/>
      <c r="CTE3286" s="60"/>
      <c r="CTF3286" s="60"/>
      <c r="CTG3286" s="60"/>
      <c r="CTH3286" s="46"/>
      <c r="CTI3286" s="65"/>
      <c r="CTJ3286" s="19"/>
      <c r="CTK3286" s="48"/>
      <c r="CTL3286" s="41"/>
      <c r="CTM3286" s="44"/>
      <c r="CTN3286" s="18"/>
      <c r="CTO3286" s="16"/>
      <c r="CTP3286" s="36"/>
      <c r="CTQ3286" s="36"/>
      <c r="CTR3286" s="36"/>
      <c r="CTS3286" s="36"/>
      <c r="CTT3286" s="36"/>
      <c r="CTU3286" s="36"/>
      <c r="CTV3286" s="36"/>
      <c r="CTW3286" s="36"/>
      <c r="CTX3286" s="36"/>
      <c r="CTY3286" s="36"/>
      <c r="CTZ3286" s="36"/>
      <c r="CUA3286" s="36"/>
      <c r="CUB3286" s="36"/>
      <c r="CUC3286" s="12"/>
      <c r="CUD3286" s="12"/>
      <c r="CUE3286" s="12"/>
      <c r="CUF3286" s="53"/>
      <c r="CUH3286" s="41"/>
      <c r="CUI3286" s="40"/>
      <c r="CUJ3286" s="44"/>
      <c r="CUK3286" s="62"/>
      <c r="CUL3286" s="56"/>
      <c r="CUM3286" s="60"/>
      <c r="CUN3286" s="60"/>
      <c r="CUO3286" s="60"/>
      <c r="CUP3286" s="60"/>
      <c r="CUQ3286" s="46"/>
      <c r="CUR3286" s="65"/>
      <c r="CUS3286" s="19"/>
      <c r="CUT3286" s="48"/>
      <c r="CUU3286" s="41"/>
      <c r="CUV3286" s="44"/>
      <c r="CUW3286" s="18"/>
      <c r="CUX3286" s="16"/>
      <c r="CUY3286" s="36"/>
      <c r="CUZ3286" s="36"/>
      <c r="CVA3286" s="36"/>
      <c r="CVB3286" s="36"/>
      <c r="CVC3286" s="36"/>
      <c r="CVD3286" s="36"/>
      <c r="CVE3286" s="36"/>
      <c r="CVF3286" s="36"/>
      <c r="CVG3286" s="36"/>
      <c r="CVH3286" s="36"/>
      <c r="CVI3286" s="36"/>
      <c r="CVJ3286" s="36"/>
      <c r="CVK3286" s="36"/>
      <c r="CVL3286" s="12"/>
      <c r="CVM3286" s="12"/>
      <c r="CVN3286" s="12"/>
      <c r="CVO3286" s="53"/>
      <c r="CVQ3286" s="41"/>
      <c r="CVR3286" s="40"/>
      <c r="CVS3286" s="44"/>
      <c r="CVT3286" s="62"/>
      <c r="CVU3286" s="56"/>
      <c r="CVV3286" s="60"/>
      <c r="CVW3286" s="60"/>
      <c r="CVX3286" s="60"/>
      <c r="CVY3286" s="60"/>
      <c r="CVZ3286" s="46"/>
      <c r="CWA3286" s="65"/>
      <c r="CWB3286" s="19"/>
      <c r="CWC3286" s="48"/>
      <c r="CWD3286" s="41"/>
      <c r="CWE3286" s="44"/>
      <c r="CWF3286" s="18"/>
      <c r="CWG3286" s="16"/>
      <c r="CWH3286" s="36"/>
      <c r="CWI3286" s="36"/>
      <c r="CWJ3286" s="36"/>
      <c r="CWK3286" s="36"/>
      <c r="CWL3286" s="36"/>
      <c r="CWM3286" s="36"/>
      <c r="CWN3286" s="36"/>
      <c r="CWO3286" s="36"/>
      <c r="CWP3286" s="36"/>
      <c r="CWQ3286" s="36"/>
      <c r="CWR3286" s="36"/>
      <c r="CWS3286" s="36"/>
      <c r="CWT3286" s="36"/>
      <c r="CWU3286" s="12"/>
      <c r="CWV3286" s="12"/>
      <c r="CWW3286" s="12"/>
      <c r="CWX3286" s="53"/>
      <c r="CWZ3286" s="41"/>
      <c r="CXA3286" s="40"/>
      <c r="CXB3286" s="44"/>
      <c r="CXC3286" s="62"/>
      <c r="CXD3286" s="56"/>
      <c r="CXE3286" s="60"/>
      <c r="CXF3286" s="60"/>
      <c r="CXG3286" s="60"/>
      <c r="CXH3286" s="60"/>
      <c r="CXI3286" s="46"/>
      <c r="CXJ3286" s="65"/>
      <c r="CXK3286" s="19"/>
      <c r="CXL3286" s="48"/>
      <c r="CXM3286" s="41"/>
      <c r="CXN3286" s="44"/>
      <c r="CXO3286" s="18"/>
      <c r="CXP3286" s="16"/>
      <c r="CXQ3286" s="36"/>
      <c r="CXR3286" s="36"/>
      <c r="CXS3286" s="36"/>
      <c r="CXT3286" s="36"/>
      <c r="CXU3286" s="36"/>
      <c r="CXV3286" s="36"/>
      <c r="CXW3286" s="36"/>
      <c r="CXX3286" s="36"/>
      <c r="CXY3286" s="36"/>
      <c r="CXZ3286" s="36"/>
      <c r="CYA3286" s="36"/>
      <c r="CYB3286" s="36"/>
      <c r="CYC3286" s="36"/>
      <c r="CYD3286" s="12"/>
      <c r="CYE3286" s="12"/>
      <c r="CYF3286" s="12"/>
      <c r="CYG3286" s="53"/>
      <c r="CYI3286" s="41"/>
      <c r="CYJ3286" s="40"/>
      <c r="CYK3286" s="44"/>
      <c r="CYL3286" s="62"/>
      <c r="CYM3286" s="56"/>
      <c r="CYN3286" s="60"/>
      <c r="CYO3286" s="60"/>
      <c r="CYP3286" s="60"/>
      <c r="CYQ3286" s="60"/>
      <c r="CYR3286" s="46"/>
      <c r="CYS3286" s="65"/>
      <c r="CYT3286" s="19"/>
      <c r="CYU3286" s="48"/>
      <c r="CYV3286" s="41"/>
      <c r="CYW3286" s="44"/>
      <c r="CYX3286" s="18"/>
      <c r="CYY3286" s="16"/>
      <c r="CYZ3286" s="36"/>
      <c r="CZA3286" s="36"/>
      <c r="CZB3286" s="36"/>
      <c r="CZC3286" s="36"/>
      <c r="CZD3286" s="36"/>
      <c r="CZE3286" s="36"/>
      <c r="CZF3286" s="36"/>
      <c r="CZG3286" s="36"/>
      <c r="CZH3286" s="36"/>
      <c r="CZI3286" s="36"/>
      <c r="CZJ3286" s="36"/>
      <c r="CZK3286" s="36"/>
      <c r="CZL3286" s="36"/>
      <c r="CZM3286" s="12"/>
      <c r="CZN3286" s="12"/>
      <c r="CZO3286" s="12"/>
      <c r="CZP3286" s="53"/>
      <c r="CZR3286" s="41"/>
      <c r="CZS3286" s="40"/>
      <c r="CZT3286" s="44"/>
      <c r="CZU3286" s="62"/>
      <c r="CZV3286" s="56"/>
      <c r="CZW3286" s="60"/>
      <c r="CZX3286" s="60"/>
      <c r="CZY3286" s="60"/>
      <c r="CZZ3286" s="60"/>
      <c r="DAA3286" s="46"/>
      <c r="DAB3286" s="65"/>
      <c r="DAC3286" s="19"/>
      <c r="DAD3286" s="48"/>
      <c r="DAE3286" s="41"/>
      <c r="DAF3286" s="44"/>
      <c r="DAG3286" s="18"/>
      <c r="DAH3286" s="16"/>
      <c r="DAI3286" s="36"/>
      <c r="DAJ3286" s="36"/>
      <c r="DAK3286" s="36"/>
      <c r="DAL3286" s="36"/>
      <c r="DAM3286" s="36"/>
      <c r="DAN3286" s="36"/>
      <c r="DAO3286" s="36"/>
      <c r="DAP3286" s="36"/>
      <c r="DAQ3286" s="36"/>
      <c r="DAR3286" s="36"/>
      <c r="DAS3286" s="36"/>
      <c r="DAT3286" s="36"/>
      <c r="DAU3286" s="36"/>
      <c r="DAV3286" s="12"/>
      <c r="DAW3286" s="12"/>
      <c r="DAX3286" s="12"/>
      <c r="DAY3286" s="53"/>
      <c r="DBA3286" s="41"/>
      <c r="DBB3286" s="40"/>
      <c r="DBC3286" s="44"/>
      <c r="DBD3286" s="62"/>
      <c r="DBE3286" s="56"/>
      <c r="DBF3286" s="60"/>
      <c r="DBG3286" s="60"/>
      <c r="DBH3286" s="60"/>
      <c r="DBI3286" s="60"/>
      <c r="DBJ3286" s="46"/>
      <c r="DBK3286" s="65"/>
      <c r="DBL3286" s="19"/>
      <c r="DBM3286" s="48"/>
      <c r="DBN3286" s="41"/>
      <c r="DBO3286" s="44"/>
      <c r="DBP3286" s="18"/>
      <c r="DBQ3286" s="16"/>
      <c r="DBR3286" s="36"/>
      <c r="DBS3286" s="36"/>
      <c r="DBT3286" s="36"/>
      <c r="DBU3286" s="36"/>
      <c r="DBV3286" s="36"/>
      <c r="DBW3286" s="36"/>
      <c r="DBX3286" s="36"/>
      <c r="DBY3286" s="36"/>
      <c r="DBZ3286" s="36"/>
      <c r="DCA3286" s="36"/>
      <c r="DCB3286" s="36"/>
      <c r="DCC3286" s="36"/>
      <c r="DCD3286" s="36"/>
      <c r="DCE3286" s="12"/>
      <c r="DCF3286" s="12"/>
      <c r="DCG3286" s="12"/>
      <c r="DCH3286" s="53"/>
      <c r="DCJ3286" s="41"/>
      <c r="DCK3286" s="40"/>
      <c r="DCL3286" s="44"/>
      <c r="DCM3286" s="62"/>
      <c r="DCN3286" s="56"/>
      <c r="DCO3286" s="60"/>
      <c r="DCP3286" s="60"/>
      <c r="DCQ3286" s="60"/>
      <c r="DCR3286" s="60"/>
      <c r="DCS3286" s="46"/>
      <c r="DCT3286" s="65"/>
      <c r="DCU3286" s="19"/>
      <c r="DCV3286" s="48"/>
      <c r="DCW3286" s="41"/>
      <c r="DCX3286" s="44"/>
      <c r="DCY3286" s="18"/>
      <c r="DCZ3286" s="16"/>
      <c r="DDA3286" s="36"/>
      <c r="DDB3286" s="36"/>
      <c r="DDC3286" s="36"/>
      <c r="DDD3286" s="36"/>
      <c r="DDE3286" s="36"/>
      <c r="DDF3286" s="36"/>
      <c r="DDG3286" s="36"/>
      <c r="DDH3286" s="36"/>
      <c r="DDI3286" s="36"/>
      <c r="DDJ3286" s="36"/>
      <c r="DDK3286" s="36"/>
      <c r="DDL3286" s="36"/>
      <c r="DDM3286" s="36"/>
      <c r="DDN3286" s="12"/>
      <c r="DDO3286" s="12"/>
      <c r="DDP3286" s="12"/>
      <c r="DDQ3286" s="53"/>
      <c r="DDS3286" s="41"/>
      <c r="DDT3286" s="40"/>
      <c r="DDU3286" s="44"/>
      <c r="DDV3286" s="62"/>
      <c r="DDW3286" s="56"/>
      <c r="DDX3286" s="60"/>
      <c r="DDY3286" s="60"/>
      <c r="DDZ3286" s="60"/>
      <c r="DEA3286" s="60"/>
      <c r="DEB3286" s="46"/>
      <c r="DEC3286" s="65"/>
      <c r="DED3286" s="19"/>
      <c r="DEE3286" s="48"/>
      <c r="DEF3286" s="41"/>
      <c r="DEG3286" s="44"/>
      <c r="DEH3286" s="18"/>
      <c r="DEI3286" s="16"/>
      <c r="DEJ3286" s="36"/>
      <c r="DEK3286" s="36"/>
      <c r="DEL3286" s="36"/>
      <c r="DEM3286" s="36"/>
      <c r="DEN3286" s="36"/>
      <c r="DEO3286" s="36"/>
      <c r="DEP3286" s="36"/>
      <c r="DEQ3286" s="36"/>
      <c r="DER3286" s="36"/>
      <c r="DES3286" s="36"/>
      <c r="DET3286" s="36"/>
      <c r="DEU3286" s="36"/>
      <c r="DEV3286" s="36"/>
      <c r="DEW3286" s="12"/>
      <c r="DEX3286" s="12"/>
      <c r="DEY3286" s="12"/>
      <c r="DEZ3286" s="53"/>
      <c r="DFB3286" s="41"/>
      <c r="DFC3286" s="40"/>
      <c r="DFD3286" s="44"/>
      <c r="DFE3286" s="62"/>
      <c r="DFF3286" s="56"/>
      <c r="DFG3286" s="60"/>
      <c r="DFH3286" s="60"/>
      <c r="DFI3286" s="60"/>
      <c r="DFJ3286" s="60"/>
      <c r="DFK3286" s="46"/>
      <c r="DFL3286" s="65"/>
      <c r="DFM3286" s="19"/>
      <c r="DFN3286" s="48"/>
      <c r="DFO3286" s="41"/>
      <c r="DFP3286" s="44"/>
      <c r="DFQ3286" s="18"/>
      <c r="DFR3286" s="16"/>
      <c r="DFS3286" s="36"/>
      <c r="DFT3286" s="36"/>
      <c r="DFU3286" s="36"/>
      <c r="DFV3286" s="36"/>
      <c r="DFW3286" s="36"/>
      <c r="DFX3286" s="36"/>
      <c r="DFY3286" s="36"/>
      <c r="DFZ3286" s="36"/>
      <c r="DGA3286" s="36"/>
      <c r="DGB3286" s="36"/>
      <c r="DGC3286" s="36"/>
      <c r="DGD3286" s="36"/>
      <c r="DGE3286" s="36"/>
      <c r="DGF3286" s="12"/>
      <c r="DGG3286" s="12"/>
      <c r="DGH3286" s="12"/>
      <c r="DGI3286" s="53"/>
      <c r="DGK3286" s="41"/>
      <c r="DGL3286" s="40"/>
      <c r="DGM3286" s="44"/>
      <c r="DGN3286" s="62"/>
      <c r="DGO3286" s="56"/>
      <c r="DGP3286" s="60"/>
      <c r="DGQ3286" s="60"/>
      <c r="DGR3286" s="60"/>
      <c r="DGS3286" s="60"/>
      <c r="DGT3286" s="46"/>
      <c r="DGU3286" s="65"/>
      <c r="DGV3286" s="19"/>
      <c r="DGW3286" s="48"/>
      <c r="DGX3286" s="41"/>
      <c r="DGY3286" s="44"/>
      <c r="DGZ3286" s="18"/>
      <c r="DHA3286" s="16"/>
      <c r="DHB3286" s="36"/>
      <c r="DHC3286" s="36"/>
      <c r="DHD3286" s="36"/>
      <c r="DHE3286" s="36"/>
      <c r="DHF3286" s="36"/>
      <c r="DHG3286" s="36"/>
      <c r="DHH3286" s="36"/>
      <c r="DHI3286" s="36"/>
      <c r="DHJ3286" s="36"/>
      <c r="DHK3286" s="36"/>
      <c r="DHL3286" s="36"/>
      <c r="DHM3286" s="36"/>
      <c r="DHN3286" s="36"/>
      <c r="DHO3286" s="12"/>
      <c r="DHP3286" s="12"/>
      <c r="DHQ3286" s="12"/>
      <c r="DHR3286" s="53"/>
      <c r="DHT3286" s="41"/>
      <c r="DHU3286" s="40"/>
      <c r="DHV3286" s="44"/>
      <c r="DHW3286" s="62"/>
      <c r="DHX3286" s="56"/>
      <c r="DHY3286" s="60"/>
      <c r="DHZ3286" s="60"/>
      <c r="DIA3286" s="60"/>
      <c r="DIB3286" s="60"/>
      <c r="DIC3286" s="46"/>
      <c r="DID3286" s="65"/>
      <c r="DIE3286" s="19"/>
      <c r="DIF3286" s="48"/>
      <c r="DIG3286" s="41"/>
      <c r="DIH3286" s="44"/>
      <c r="DII3286" s="18"/>
      <c r="DIJ3286" s="16"/>
      <c r="DIK3286" s="36"/>
      <c r="DIL3286" s="36"/>
      <c r="DIM3286" s="36"/>
      <c r="DIN3286" s="36"/>
      <c r="DIO3286" s="36"/>
      <c r="DIP3286" s="36"/>
      <c r="DIQ3286" s="36"/>
      <c r="DIR3286" s="36"/>
      <c r="DIS3286" s="36"/>
      <c r="DIT3286" s="36"/>
      <c r="DIU3286" s="36"/>
      <c r="DIV3286" s="36"/>
      <c r="DIW3286" s="36"/>
      <c r="DIX3286" s="12"/>
      <c r="DIY3286" s="12"/>
      <c r="DIZ3286" s="12"/>
      <c r="DJA3286" s="53"/>
      <c r="DJC3286" s="41"/>
      <c r="DJD3286" s="40"/>
      <c r="DJE3286" s="44"/>
      <c r="DJF3286" s="62"/>
      <c r="DJG3286" s="56"/>
      <c r="DJH3286" s="60"/>
      <c r="DJI3286" s="60"/>
      <c r="DJJ3286" s="60"/>
      <c r="DJK3286" s="60"/>
      <c r="DJL3286" s="46"/>
      <c r="DJM3286" s="65"/>
      <c r="DJN3286" s="19"/>
      <c r="DJO3286" s="48"/>
      <c r="DJP3286" s="41"/>
      <c r="DJQ3286" s="44"/>
      <c r="DJR3286" s="18"/>
      <c r="DJS3286" s="16"/>
      <c r="DJT3286" s="36"/>
      <c r="DJU3286" s="36"/>
      <c r="DJV3286" s="36"/>
      <c r="DJW3286" s="36"/>
      <c r="DJX3286" s="36"/>
      <c r="DJY3286" s="36"/>
      <c r="DJZ3286" s="36"/>
      <c r="DKA3286" s="36"/>
      <c r="DKB3286" s="36"/>
      <c r="DKC3286" s="36"/>
      <c r="DKD3286" s="36"/>
      <c r="DKE3286" s="36"/>
      <c r="DKF3286" s="36"/>
      <c r="DKG3286" s="12"/>
      <c r="DKH3286" s="12"/>
      <c r="DKI3286" s="12"/>
      <c r="DKJ3286" s="53"/>
      <c r="DKL3286" s="41"/>
      <c r="DKM3286" s="40"/>
      <c r="DKN3286" s="44"/>
      <c r="DKO3286" s="62"/>
      <c r="DKP3286" s="56"/>
      <c r="DKQ3286" s="60"/>
      <c r="DKR3286" s="60"/>
      <c r="DKS3286" s="60"/>
      <c r="DKT3286" s="60"/>
      <c r="DKU3286" s="46"/>
      <c r="DKV3286" s="65"/>
      <c r="DKW3286" s="19"/>
      <c r="DKX3286" s="48"/>
      <c r="DKY3286" s="41"/>
      <c r="DKZ3286" s="44"/>
      <c r="DLA3286" s="18"/>
      <c r="DLB3286" s="16"/>
      <c r="DLC3286" s="36"/>
      <c r="DLD3286" s="36"/>
      <c r="DLE3286" s="36"/>
      <c r="DLF3286" s="36"/>
      <c r="DLG3286" s="36"/>
      <c r="DLH3286" s="36"/>
      <c r="DLI3286" s="36"/>
      <c r="DLJ3286" s="36"/>
      <c r="DLK3286" s="36"/>
      <c r="DLL3286" s="36"/>
      <c r="DLM3286" s="36"/>
      <c r="DLN3286" s="36"/>
      <c r="DLO3286" s="36"/>
      <c r="DLP3286" s="12"/>
      <c r="DLQ3286" s="12"/>
      <c r="DLR3286" s="12"/>
      <c r="DLS3286" s="53"/>
      <c r="DLU3286" s="41"/>
      <c r="DLV3286" s="40"/>
      <c r="DLW3286" s="44"/>
      <c r="DLX3286" s="62"/>
      <c r="DLY3286" s="56"/>
      <c r="DLZ3286" s="60"/>
      <c r="DMA3286" s="60"/>
      <c r="DMB3286" s="60"/>
      <c r="DMC3286" s="60"/>
      <c r="DMD3286" s="46"/>
      <c r="DME3286" s="65"/>
      <c r="DMF3286" s="19"/>
      <c r="DMG3286" s="48"/>
      <c r="DMH3286" s="41"/>
      <c r="DMI3286" s="44"/>
      <c r="DMJ3286" s="18"/>
      <c r="DMK3286" s="16"/>
      <c r="DML3286" s="36"/>
      <c r="DMM3286" s="36"/>
      <c r="DMN3286" s="36"/>
      <c r="DMO3286" s="36"/>
      <c r="DMP3286" s="36"/>
      <c r="DMQ3286" s="36"/>
      <c r="DMR3286" s="36"/>
      <c r="DMS3286" s="36"/>
      <c r="DMT3286" s="36"/>
      <c r="DMU3286" s="36"/>
      <c r="DMV3286" s="36"/>
      <c r="DMW3286" s="36"/>
      <c r="DMX3286" s="36"/>
      <c r="DMY3286" s="12"/>
      <c r="DMZ3286" s="12"/>
      <c r="DNA3286" s="12"/>
      <c r="DNB3286" s="53"/>
      <c r="DND3286" s="41"/>
      <c r="DNE3286" s="40"/>
      <c r="DNF3286" s="44"/>
      <c r="DNG3286" s="62"/>
      <c r="DNH3286" s="56"/>
      <c r="DNI3286" s="60"/>
      <c r="DNJ3286" s="60"/>
      <c r="DNK3286" s="60"/>
      <c r="DNL3286" s="60"/>
      <c r="DNM3286" s="46"/>
      <c r="DNN3286" s="65"/>
      <c r="DNO3286" s="19"/>
      <c r="DNP3286" s="48"/>
      <c r="DNQ3286" s="41"/>
      <c r="DNR3286" s="44"/>
      <c r="DNS3286" s="18"/>
      <c r="DNT3286" s="16"/>
      <c r="DNU3286" s="36"/>
      <c r="DNV3286" s="36"/>
      <c r="DNW3286" s="36"/>
      <c r="DNX3286" s="36"/>
      <c r="DNY3286" s="36"/>
      <c r="DNZ3286" s="36"/>
      <c r="DOA3286" s="36"/>
      <c r="DOB3286" s="36"/>
      <c r="DOC3286" s="36"/>
      <c r="DOD3286" s="36"/>
      <c r="DOE3286" s="36"/>
      <c r="DOF3286" s="36"/>
      <c r="DOG3286" s="36"/>
      <c r="DOH3286" s="12"/>
      <c r="DOI3286" s="12"/>
      <c r="DOJ3286" s="12"/>
      <c r="DOK3286" s="53"/>
      <c r="DOM3286" s="41"/>
      <c r="DON3286" s="40"/>
      <c r="DOO3286" s="44"/>
      <c r="DOP3286" s="62"/>
      <c r="DOQ3286" s="56"/>
      <c r="DOR3286" s="60"/>
      <c r="DOS3286" s="60"/>
      <c r="DOT3286" s="60"/>
      <c r="DOU3286" s="60"/>
      <c r="DOV3286" s="46"/>
      <c r="DOW3286" s="65"/>
      <c r="DOX3286" s="19"/>
      <c r="DOY3286" s="48"/>
      <c r="DOZ3286" s="41"/>
      <c r="DPA3286" s="44"/>
      <c r="DPB3286" s="18"/>
      <c r="DPC3286" s="16"/>
      <c r="DPD3286" s="36"/>
      <c r="DPE3286" s="36"/>
      <c r="DPF3286" s="36"/>
      <c r="DPG3286" s="36"/>
      <c r="DPH3286" s="36"/>
      <c r="DPI3286" s="36"/>
      <c r="DPJ3286" s="36"/>
      <c r="DPK3286" s="36"/>
      <c r="DPL3286" s="36"/>
      <c r="DPM3286" s="36"/>
      <c r="DPN3286" s="36"/>
      <c r="DPO3286" s="36"/>
      <c r="DPP3286" s="36"/>
      <c r="DPQ3286" s="12"/>
      <c r="DPR3286" s="12"/>
      <c r="DPS3286" s="12"/>
      <c r="DPT3286" s="53"/>
      <c r="DPV3286" s="41"/>
      <c r="DPW3286" s="40"/>
      <c r="DPX3286" s="44"/>
      <c r="DPY3286" s="62"/>
      <c r="DPZ3286" s="56"/>
      <c r="DQA3286" s="60"/>
      <c r="DQB3286" s="60"/>
      <c r="DQC3286" s="60"/>
      <c r="DQD3286" s="60"/>
      <c r="DQE3286" s="46"/>
      <c r="DQF3286" s="65"/>
      <c r="DQG3286" s="19"/>
      <c r="DQH3286" s="48"/>
      <c r="DQI3286" s="41"/>
      <c r="DQJ3286" s="44"/>
      <c r="DQK3286" s="18"/>
      <c r="DQL3286" s="16"/>
      <c r="DQM3286" s="36"/>
      <c r="DQN3286" s="36"/>
      <c r="DQO3286" s="36"/>
      <c r="DQP3286" s="36"/>
      <c r="DQQ3286" s="36"/>
      <c r="DQR3286" s="36"/>
      <c r="DQS3286" s="36"/>
      <c r="DQT3286" s="36"/>
      <c r="DQU3286" s="36"/>
      <c r="DQV3286" s="36"/>
      <c r="DQW3286" s="36"/>
      <c r="DQX3286" s="36"/>
      <c r="DQY3286" s="36"/>
      <c r="DQZ3286" s="12"/>
      <c r="DRA3286" s="12"/>
      <c r="DRB3286" s="12"/>
      <c r="DRC3286" s="53"/>
      <c r="DRE3286" s="41"/>
      <c r="DRF3286" s="40"/>
      <c r="DRG3286" s="44"/>
      <c r="DRH3286" s="62"/>
      <c r="DRI3286" s="56"/>
      <c r="DRJ3286" s="60"/>
      <c r="DRK3286" s="60"/>
      <c r="DRL3286" s="60"/>
      <c r="DRM3286" s="60"/>
      <c r="DRN3286" s="46"/>
      <c r="DRO3286" s="65"/>
      <c r="DRP3286" s="19"/>
      <c r="DRQ3286" s="48"/>
      <c r="DRR3286" s="41"/>
      <c r="DRS3286" s="44"/>
      <c r="DRT3286" s="18"/>
      <c r="DRU3286" s="16"/>
      <c r="DRV3286" s="36"/>
      <c r="DRW3286" s="36"/>
      <c r="DRX3286" s="36"/>
      <c r="DRY3286" s="36"/>
      <c r="DRZ3286" s="36"/>
      <c r="DSA3286" s="36"/>
      <c r="DSB3286" s="36"/>
      <c r="DSC3286" s="36"/>
      <c r="DSD3286" s="36"/>
      <c r="DSE3286" s="36"/>
      <c r="DSF3286" s="36"/>
      <c r="DSG3286" s="36"/>
      <c r="DSH3286" s="36"/>
      <c r="DSI3286" s="12"/>
      <c r="DSJ3286" s="12"/>
      <c r="DSK3286" s="12"/>
      <c r="DSL3286" s="53"/>
      <c r="DSN3286" s="41"/>
      <c r="DSO3286" s="40"/>
      <c r="DSP3286" s="44"/>
      <c r="DSQ3286" s="62"/>
      <c r="DSR3286" s="56"/>
      <c r="DSS3286" s="60"/>
      <c r="DST3286" s="60"/>
      <c r="DSU3286" s="60"/>
      <c r="DSV3286" s="60"/>
      <c r="DSW3286" s="46"/>
      <c r="DSX3286" s="65"/>
      <c r="DSY3286" s="19"/>
      <c r="DSZ3286" s="48"/>
      <c r="DTA3286" s="41"/>
      <c r="DTB3286" s="44"/>
      <c r="DTC3286" s="18"/>
      <c r="DTD3286" s="16"/>
      <c r="DTE3286" s="36"/>
      <c r="DTF3286" s="36"/>
      <c r="DTG3286" s="36"/>
      <c r="DTH3286" s="36"/>
      <c r="DTI3286" s="36"/>
      <c r="DTJ3286" s="36"/>
      <c r="DTK3286" s="36"/>
      <c r="DTL3286" s="36"/>
      <c r="DTM3286" s="36"/>
      <c r="DTN3286" s="36"/>
      <c r="DTO3286" s="36"/>
      <c r="DTP3286" s="36"/>
      <c r="DTQ3286" s="36"/>
      <c r="DTR3286" s="12"/>
      <c r="DTS3286" s="12"/>
      <c r="DTT3286" s="12"/>
      <c r="DTU3286" s="53"/>
      <c r="DTW3286" s="41"/>
      <c r="DTX3286" s="40"/>
      <c r="DTY3286" s="44"/>
      <c r="DTZ3286" s="62"/>
      <c r="DUA3286" s="56"/>
      <c r="DUB3286" s="60"/>
      <c r="DUC3286" s="60"/>
      <c r="DUD3286" s="60"/>
      <c r="DUE3286" s="60"/>
      <c r="DUF3286" s="46"/>
      <c r="DUG3286" s="65"/>
      <c r="DUH3286" s="19"/>
      <c r="DUI3286" s="48"/>
      <c r="DUJ3286" s="41"/>
      <c r="DUK3286" s="44"/>
      <c r="DUL3286" s="18"/>
      <c r="DUM3286" s="16"/>
      <c r="DUN3286" s="36"/>
      <c r="DUO3286" s="36"/>
      <c r="DUP3286" s="36"/>
      <c r="DUQ3286" s="36"/>
      <c r="DUR3286" s="36"/>
      <c r="DUS3286" s="36"/>
      <c r="DUT3286" s="36"/>
      <c r="DUU3286" s="36"/>
      <c r="DUV3286" s="36"/>
      <c r="DUW3286" s="36"/>
      <c r="DUX3286" s="36"/>
      <c r="DUY3286" s="36"/>
      <c r="DUZ3286" s="36"/>
      <c r="DVA3286" s="12"/>
      <c r="DVB3286" s="12"/>
      <c r="DVC3286" s="12"/>
      <c r="DVD3286" s="53"/>
      <c r="DVF3286" s="41"/>
      <c r="DVG3286" s="40"/>
      <c r="DVH3286" s="44"/>
      <c r="DVI3286" s="62"/>
      <c r="DVJ3286" s="56"/>
      <c r="DVK3286" s="60"/>
      <c r="DVL3286" s="60"/>
      <c r="DVM3286" s="60"/>
      <c r="DVN3286" s="60"/>
      <c r="DVO3286" s="46"/>
      <c r="DVP3286" s="65"/>
      <c r="DVQ3286" s="19"/>
      <c r="DVR3286" s="48"/>
      <c r="DVS3286" s="41"/>
      <c r="DVT3286" s="44"/>
      <c r="DVU3286" s="18"/>
      <c r="DVV3286" s="16"/>
      <c r="DVW3286" s="36"/>
      <c r="DVX3286" s="36"/>
      <c r="DVY3286" s="36"/>
      <c r="DVZ3286" s="36"/>
      <c r="DWA3286" s="36"/>
      <c r="DWB3286" s="36"/>
      <c r="DWC3286" s="36"/>
      <c r="DWD3286" s="36"/>
      <c r="DWE3286" s="36"/>
      <c r="DWF3286" s="36"/>
      <c r="DWG3286" s="36"/>
      <c r="DWH3286" s="36"/>
      <c r="DWI3286" s="36"/>
      <c r="DWJ3286" s="12"/>
      <c r="DWK3286" s="12"/>
      <c r="DWL3286" s="12"/>
      <c r="DWM3286" s="53"/>
      <c r="DWO3286" s="41"/>
      <c r="DWP3286" s="40"/>
      <c r="DWQ3286" s="44"/>
      <c r="DWR3286" s="62"/>
      <c r="DWS3286" s="56"/>
      <c r="DWT3286" s="60"/>
      <c r="DWU3286" s="60"/>
      <c r="DWV3286" s="60"/>
      <c r="DWW3286" s="60"/>
      <c r="DWX3286" s="46"/>
      <c r="DWY3286" s="65"/>
      <c r="DWZ3286" s="19"/>
      <c r="DXA3286" s="48"/>
      <c r="DXB3286" s="41"/>
      <c r="DXC3286" s="44"/>
      <c r="DXD3286" s="18"/>
      <c r="DXE3286" s="16"/>
      <c r="DXF3286" s="36"/>
      <c r="DXG3286" s="36"/>
      <c r="DXH3286" s="36"/>
      <c r="DXI3286" s="36"/>
      <c r="DXJ3286" s="36"/>
      <c r="DXK3286" s="36"/>
      <c r="DXL3286" s="36"/>
      <c r="DXM3286" s="36"/>
      <c r="DXN3286" s="36"/>
      <c r="DXO3286" s="36"/>
      <c r="DXP3286" s="36"/>
      <c r="DXQ3286" s="36"/>
      <c r="DXR3286" s="36"/>
      <c r="DXS3286" s="12"/>
      <c r="DXT3286" s="12"/>
      <c r="DXU3286" s="12"/>
      <c r="DXV3286" s="53"/>
      <c r="DXX3286" s="41"/>
      <c r="DXY3286" s="40"/>
      <c r="DXZ3286" s="44"/>
      <c r="DYA3286" s="62"/>
      <c r="DYB3286" s="56"/>
      <c r="DYC3286" s="60"/>
      <c r="DYD3286" s="60"/>
      <c r="DYE3286" s="60"/>
      <c r="DYF3286" s="60"/>
      <c r="DYG3286" s="46"/>
      <c r="DYH3286" s="65"/>
      <c r="DYI3286" s="19"/>
      <c r="DYJ3286" s="48"/>
      <c r="DYK3286" s="41"/>
      <c r="DYL3286" s="44"/>
      <c r="DYM3286" s="18"/>
      <c r="DYN3286" s="16"/>
      <c r="DYO3286" s="36"/>
      <c r="DYP3286" s="36"/>
      <c r="DYQ3286" s="36"/>
      <c r="DYR3286" s="36"/>
      <c r="DYS3286" s="36"/>
      <c r="DYT3286" s="36"/>
      <c r="DYU3286" s="36"/>
      <c r="DYV3286" s="36"/>
      <c r="DYW3286" s="36"/>
      <c r="DYX3286" s="36"/>
      <c r="DYY3286" s="36"/>
      <c r="DYZ3286" s="36"/>
      <c r="DZA3286" s="36"/>
      <c r="DZB3286" s="12"/>
      <c r="DZC3286" s="12"/>
      <c r="DZD3286" s="12"/>
      <c r="DZE3286" s="53"/>
      <c r="DZG3286" s="41"/>
      <c r="DZH3286" s="40"/>
      <c r="DZI3286" s="44"/>
      <c r="DZJ3286" s="62"/>
      <c r="DZK3286" s="56"/>
      <c r="DZL3286" s="60"/>
      <c r="DZM3286" s="60"/>
      <c r="DZN3286" s="60"/>
      <c r="DZO3286" s="60"/>
      <c r="DZP3286" s="46"/>
      <c r="DZQ3286" s="65"/>
      <c r="DZR3286" s="19"/>
      <c r="DZS3286" s="48"/>
      <c r="DZT3286" s="41"/>
      <c r="DZU3286" s="44"/>
      <c r="DZV3286" s="18"/>
      <c r="DZW3286" s="16"/>
      <c r="DZX3286" s="36"/>
      <c r="DZY3286" s="36"/>
      <c r="DZZ3286" s="36"/>
      <c r="EAA3286" s="36"/>
      <c r="EAB3286" s="36"/>
      <c r="EAC3286" s="36"/>
      <c r="EAD3286" s="36"/>
      <c r="EAE3286" s="36"/>
      <c r="EAF3286" s="36"/>
      <c r="EAG3286" s="36"/>
      <c r="EAH3286" s="36"/>
      <c r="EAI3286" s="36"/>
      <c r="EAJ3286" s="36"/>
      <c r="EAK3286" s="12"/>
      <c r="EAL3286" s="12"/>
      <c r="EAM3286" s="12"/>
      <c r="EAN3286" s="53"/>
      <c r="EAP3286" s="41"/>
      <c r="EAQ3286" s="40"/>
      <c r="EAR3286" s="44"/>
      <c r="EAS3286" s="62"/>
      <c r="EAT3286" s="56"/>
      <c r="EAU3286" s="60"/>
      <c r="EAV3286" s="60"/>
      <c r="EAW3286" s="60"/>
      <c r="EAX3286" s="60"/>
      <c r="EAY3286" s="46"/>
      <c r="EAZ3286" s="65"/>
      <c r="EBA3286" s="19"/>
      <c r="EBB3286" s="48"/>
      <c r="EBC3286" s="41"/>
      <c r="EBD3286" s="44"/>
      <c r="EBE3286" s="18"/>
      <c r="EBF3286" s="16"/>
      <c r="EBG3286" s="36"/>
      <c r="EBH3286" s="36"/>
      <c r="EBI3286" s="36"/>
      <c r="EBJ3286" s="36"/>
      <c r="EBK3286" s="36"/>
      <c r="EBL3286" s="36"/>
      <c r="EBM3286" s="36"/>
      <c r="EBN3286" s="36"/>
      <c r="EBO3286" s="36"/>
      <c r="EBP3286" s="36"/>
      <c r="EBQ3286" s="36"/>
      <c r="EBR3286" s="36"/>
      <c r="EBS3286" s="36"/>
      <c r="EBT3286" s="12"/>
      <c r="EBU3286" s="12"/>
      <c r="EBV3286" s="12"/>
      <c r="EBW3286" s="53"/>
      <c r="EBY3286" s="41"/>
      <c r="EBZ3286" s="40"/>
      <c r="ECA3286" s="44"/>
      <c r="ECB3286" s="62"/>
      <c r="ECC3286" s="56"/>
      <c r="ECD3286" s="60"/>
      <c r="ECE3286" s="60"/>
      <c r="ECF3286" s="60"/>
      <c r="ECG3286" s="60"/>
      <c r="ECH3286" s="46"/>
      <c r="ECI3286" s="65"/>
      <c r="ECJ3286" s="19"/>
      <c r="ECK3286" s="48"/>
      <c r="ECL3286" s="41"/>
      <c r="ECM3286" s="44"/>
      <c r="ECN3286" s="18"/>
      <c r="ECO3286" s="16"/>
      <c r="ECP3286" s="36"/>
      <c r="ECQ3286" s="36"/>
      <c r="ECR3286" s="36"/>
      <c r="ECS3286" s="36"/>
      <c r="ECT3286" s="36"/>
      <c r="ECU3286" s="36"/>
      <c r="ECV3286" s="36"/>
      <c r="ECW3286" s="36"/>
      <c r="ECX3286" s="36"/>
      <c r="ECY3286" s="36"/>
      <c r="ECZ3286" s="36"/>
      <c r="EDA3286" s="36"/>
      <c r="EDB3286" s="36"/>
      <c r="EDC3286" s="12"/>
      <c r="EDD3286" s="12"/>
      <c r="EDE3286" s="12"/>
      <c r="EDF3286" s="53"/>
      <c r="EDH3286" s="41"/>
      <c r="EDI3286" s="40"/>
      <c r="EDJ3286" s="44"/>
      <c r="EDK3286" s="62"/>
      <c r="EDL3286" s="56"/>
      <c r="EDM3286" s="60"/>
      <c r="EDN3286" s="60"/>
      <c r="EDO3286" s="60"/>
      <c r="EDP3286" s="60"/>
      <c r="EDQ3286" s="46"/>
      <c r="EDR3286" s="65"/>
      <c r="EDS3286" s="19"/>
      <c r="EDT3286" s="48"/>
      <c r="EDU3286" s="41"/>
      <c r="EDV3286" s="44"/>
      <c r="EDW3286" s="18"/>
      <c r="EDX3286" s="16"/>
      <c r="EDY3286" s="36"/>
      <c r="EDZ3286" s="36"/>
      <c r="EEA3286" s="36"/>
      <c r="EEB3286" s="36"/>
      <c r="EEC3286" s="36"/>
      <c r="EED3286" s="36"/>
      <c r="EEE3286" s="36"/>
      <c r="EEF3286" s="36"/>
      <c r="EEG3286" s="36"/>
      <c r="EEH3286" s="36"/>
      <c r="EEI3286" s="36"/>
      <c r="EEJ3286" s="36"/>
      <c r="EEK3286" s="36"/>
      <c r="EEL3286" s="12"/>
      <c r="EEM3286" s="12"/>
      <c r="EEN3286" s="12"/>
      <c r="EEO3286" s="53"/>
      <c r="EEQ3286" s="41"/>
      <c r="EER3286" s="40"/>
      <c r="EES3286" s="44"/>
      <c r="EET3286" s="62"/>
      <c r="EEU3286" s="56"/>
      <c r="EEV3286" s="60"/>
      <c r="EEW3286" s="60"/>
      <c r="EEX3286" s="60"/>
      <c r="EEY3286" s="60"/>
      <c r="EEZ3286" s="46"/>
      <c r="EFA3286" s="65"/>
      <c r="EFB3286" s="19"/>
      <c r="EFC3286" s="48"/>
      <c r="EFD3286" s="41"/>
      <c r="EFE3286" s="44"/>
      <c r="EFF3286" s="18"/>
      <c r="EFG3286" s="16"/>
      <c r="EFH3286" s="36"/>
      <c r="EFI3286" s="36"/>
      <c r="EFJ3286" s="36"/>
      <c r="EFK3286" s="36"/>
      <c r="EFL3286" s="36"/>
      <c r="EFM3286" s="36"/>
      <c r="EFN3286" s="36"/>
      <c r="EFO3286" s="36"/>
      <c r="EFP3286" s="36"/>
      <c r="EFQ3286" s="36"/>
      <c r="EFR3286" s="36"/>
      <c r="EFS3286" s="36"/>
      <c r="EFT3286" s="36"/>
      <c r="EFU3286" s="12"/>
      <c r="EFV3286" s="12"/>
      <c r="EFW3286" s="12"/>
      <c r="EFX3286" s="53"/>
      <c r="EFZ3286" s="41"/>
      <c r="EGA3286" s="40"/>
      <c r="EGB3286" s="44"/>
      <c r="EGC3286" s="62"/>
      <c r="EGD3286" s="56"/>
      <c r="EGE3286" s="60"/>
      <c r="EGF3286" s="60"/>
      <c r="EGG3286" s="60"/>
      <c r="EGH3286" s="60"/>
      <c r="EGI3286" s="46"/>
      <c r="EGJ3286" s="65"/>
      <c r="EGK3286" s="19"/>
      <c r="EGL3286" s="48"/>
      <c r="EGM3286" s="41"/>
      <c r="EGN3286" s="44"/>
      <c r="EGO3286" s="18"/>
      <c r="EGP3286" s="16"/>
      <c r="EGQ3286" s="36"/>
      <c r="EGR3286" s="36"/>
      <c r="EGS3286" s="36"/>
      <c r="EGT3286" s="36"/>
      <c r="EGU3286" s="36"/>
      <c r="EGV3286" s="36"/>
      <c r="EGW3286" s="36"/>
      <c r="EGX3286" s="36"/>
      <c r="EGY3286" s="36"/>
      <c r="EGZ3286" s="36"/>
      <c r="EHA3286" s="36"/>
      <c r="EHB3286" s="36"/>
      <c r="EHC3286" s="36"/>
      <c r="EHD3286" s="12"/>
      <c r="EHE3286" s="12"/>
      <c r="EHF3286" s="12"/>
      <c r="EHG3286" s="53"/>
      <c r="EHI3286" s="41"/>
      <c r="EHJ3286" s="40"/>
      <c r="EHK3286" s="44"/>
      <c r="EHL3286" s="62"/>
      <c r="EHM3286" s="56"/>
      <c r="EHN3286" s="60"/>
      <c r="EHO3286" s="60"/>
      <c r="EHP3286" s="60"/>
      <c r="EHQ3286" s="60"/>
      <c r="EHR3286" s="46"/>
      <c r="EHS3286" s="65"/>
      <c r="EHT3286" s="19"/>
      <c r="EHU3286" s="48"/>
      <c r="EHV3286" s="41"/>
      <c r="EHW3286" s="44"/>
      <c r="EHX3286" s="18"/>
      <c r="EHY3286" s="16"/>
      <c r="EHZ3286" s="36"/>
      <c r="EIA3286" s="36"/>
      <c r="EIB3286" s="36"/>
      <c r="EIC3286" s="36"/>
      <c r="EID3286" s="36"/>
      <c r="EIE3286" s="36"/>
      <c r="EIF3286" s="36"/>
      <c r="EIG3286" s="36"/>
      <c r="EIH3286" s="36"/>
      <c r="EII3286" s="36"/>
      <c r="EIJ3286" s="36"/>
      <c r="EIK3286" s="36"/>
      <c r="EIL3286" s="36"/>
      <c r="EIM3286" s="12"/>
      <c r="EIN3286" s="12"/>
      <c r="EIO3286" s="12"/>
      <c r="EIP3286" s="53"/>
      <c r="EIR3286" s="41"/>
      <c r="EIS3286" s="40"/>
      <c r="EIT3286" s="44"/>
      <c r="EIU3286" s="62"/>
      <c r="EIV3286" s="56"/>
      <c r="EIW3286" s="60"/>
      <c r="EIX3286" s="60"/>
      <c r="EIY3286" s="60"/>
      <c r="EIZ3286" s="60"/>
      <c r="EJA3286" s="46"/>
      <c r="EJB3286" s="65"/>
      <c r="EJC3286" s="19"/>
      <c r="EJD3286" s="48"/>
      <c r="EJE3286" s="41"/>
      <c r="EJF3286" s="44"/>
      <c r="EJG3286" s="18"/>
      <c r="EJH3286" s="16"/>
      <c r="EJI3286" s="36"/>
      <c r="EJJ3286" s="36"/>
      <c r="EJK3286" s="36"/>
      <c r="EJL3286" s="36"/>
      <c r="EJM3286" s="36"/>
      <c r="EJN3286" s="36"/>
      <c r="EJO3286" s="36"/>
      <c r="EJP3286" s="36"/>
      <c r="EJQ3286" s="36"/>
      <c r="EJR3286" s="36"/>
      <c r="EJS3286" s="36"/>
      <c r="EJT3286" s="36"/>
      <c r="EJU3286" s="36"/>
      <c r="EJV3286" s="12"/>
      <c r="EJW3286" s="12"/>
      <c r="EJX3286" s="12"/>
      <c r="EJY3286" s="53"/>
      <c r="EKA3286" s="41"/>
      <c r="EKB3286" s="40"/>
      <c r="EKC3286" s="44"/>
      <c r="EKD3286" s="62"/>
      <c r="EKE3286" s="56"/>
      <c r="EKF3286" s="60"/>
      <c r="EKG3286" s="60"/>
      <c r="EKH3286" s="60"/>
      <c r="EKI3286" s="60"/>
      <c r="EKJ3286" s="46"/>
      <c r="EKK3286" s="65"/>
      <c r="EKL3286" s="19"/>
      <c r="EKM3286" s="48"/>
      <c r="EKN3286" s="41"/>
      <c r="EKO3286" s="44"/>
      <c r="EKP3286" s="18"/>
      <c r="EKQ3286" s="16"/>
      <c r="EKR3286" s="36"/>
      <c r="EKS3286" s="36"/>
      <c r="EKT3286" s="36"/>
      <c r="EKU3286" s="36"/>
      <c r="EKV3286" s="36"/>
      <c r="EKW3286" s="36"/>
      <c r="EKX3286" s="36"/>
      <c r="EKY3286" s="36"/>
      <c r="EKZ3286" s="36"/>
      <c r="ELA3286" s="36"/>
      <c r="ELB3286" s="36"/>
      <c r="ELC3286" s="36"/>
      <c r="ELD3286" s="36"/>
      <c r="ELE3286" s="12"/>
      <c r="ELF3286" s="12"/>
      <c r="ELG3286" s="12"/>
      <c r="ELH3286" s="53"/>
      <c r="ELJ3286" s="41"/>
      <c r="ELK3286" s="40"/>
      <c r="ELL3286" s="44"/>
      <c r="ELM3286" s="62"/>
      <c r="ELN3286" s="56"/>
      <c r="ELO3286" s="60"/>
      <c r="ELP3286" s="60"/>
      <c r="ELQ3286" s="60"/>
      <c r="ELR3286" s="60"/>
      <c r="ELS3286" s="46"/>
      <c r="ELT3286" s="65"/>
      <c r="ELU3286" s="19"/>
      <c r="ELV3286" s="48"/>
      <c r="ELW3286" s="41"/>
      <c r="ELX3286" s="44"/>
      <c r="ELY3286" s="18"/>
      <c r="ELZ3286" s="16"/>
      <c r="EMA3286" s="36"/>
      <c r="EMB3286" s="36"/>
      <c r="EMC3286" s="36"/>
      <c r="EMD3286" s="36"/>
      <c r="EME3286" s="36"/>
      <c r="EMF3286" s="36"/>
      <c r="EMG3286" s="36"/>
      <c r="EMH3286" s="36"/>
      <c r="EMI3286" s="36"/>
      <c r="EMJ3286" s="36"/>
      <c r="EMK3286" s="36"/>
      <c r="EML3286" s="36"/>
      <c r="EMM3286" s="36"/>
      <c r="EMN3286" s="12"/>
      <c r="EMO3286" s="12"/>
      <c r="EMP3286" s="12"/>
      <c r="EMQ3286" s="53"/>
      <c r="EMS3286" s="41"/>
      <c r="EMT3286" s="40"/>
      <c r="EMU3286" s="44"/>
      <c r="EMV3286" s="62"/>
      <c r="EMW3286" s="56"/>
      <c r="EMX3286" s="60"/>
      <c r="EMY3286" s="60"/>
      <c r="EMZ3286" s="60"/>
      <c r="ENA3286" s="60"/>
      <c r="ENB3286" s="46"/>
      <c r="ENC3286" s="65"/>
      <c r="END3286" s="19"/>
      <c r="ENE3286" s="48"/>
      <c r="ENF3286" s="41"/>
      <c r="ENG3286" s="44"/>
      <c r="ENH3286" s="18"/>
      <c r="ENI3286" s="16"/>
      <c r="ENJ3286" s="36"/>
      <c r="ENK3286" s="36"/>
      <c r="ENL3286" s="36"/>
      <c r="ENM3286" s="36"/>
      <c r="ENN3286" s="36"/>
      <c r="ENO3286" s="36"/>
      <c r="ENP3286" s="36"/>
      <c r="ENQ3286" s="36"/>
      <c r="ENR3286" s="36"/>
      <c r="ENS3286" s="36"/>
      <c r="ENT3286" s="36"/>
      <c r="ENU3286" s="36"/>
      <c r="ENV3286" s="36"/>
      <c r="ENW3286" s="12"/>
      <c r="ENX3286" s="12"/>
      <c r="ENY3286" s="12"/>
      <c r="ENZ3286" s="53"/>
      <c r="EOB3286" s="41"/>
      <c r="EOC3286" s="40"/>
      <c r="EOD3286" s="44"/>
      <c r="EOE3286" s="62"/>
      <c r="EOF3286" s="56"/>
      <c r="EOG3286" s="60"/>
      <c r="EOH3286" s="60"/>
      <c r="EOI3286" s="60"/>
      <c r="EOJ3286" s="60"/>
      <c r="EOK3286" s="46"/>
      <c r="EOL3286" s="65"/>
      <c r="EOM3286" s="19"/>
      <c r="EON3286" s="48"/>
      <c r="EOO3286" s="41"/>
      <c r="EOP3286" s="44"/>
      <c r="EOQ3286" s="18"/>
      <c r="EOR3286" s="16"/>
      <c r="EOS3286" s="36"/>
      <c r="EOT3286" s="36"/>
      <c r="EOU3286" s="36"/>
      <c r="EOV3286" s="36"/>
      <c r="EOW3286" s="36"/>
      <c r="EOX3286" s="36"/>
      <c r="EOY3286" s="36"/>
      <c r="EOZ3286" s="36"/>
      <c r="EPA3286" s="36"/>
      <c r="EPB3286" s="36"/>
      <c r="EPC3286" s="36"/>
      <c r="EPD3286" s="36"/>
      <c r="EPE3286" s="36"/>
      <c r="EPF3286" s="12"/>
      <c r="EPG3286" s="12"/>
      <c r="EPH3286" s="12"/>
      <c r="EPI3286" s="53"/>
      <c r="EPK3286" s="41"/>
      <c r="EPL3286" s="40"/>
      <c r="EPM3286" s="44"/>
      <c r="EPN3286" s="62"/>
      <c r="EPO3286" s="56"/>
      <c r="EPP3286" s="60"/>
      <c r="EPQ3286" s="60"/>
      <c r="EPR3286" s="60"/>
      <c r="EPS3286" s="60"/>
      <c r="EPT3286" s="46"/>
      <c r="EPU3286" s="65"/>
      <c r="EPV3286" s="19"/>
      <c r="EPW3286" s="48"/>
      <c r="EPX3286" s="41"/>
      <c r="EPY3286" s="44"/>
      <c r="EPZ3286" s="18"/>
      <c r="EQA3286" s="16"/>
      <c r="EQB3286" s="36"/>
      <c r="EQC3286" s="36"/>
      <c r="EQD3286" s="36"/>
      <c r="EQE3286" s="36"/>
      <c r="EQF3286" s="36"/>
      <c r="EQG3286" s="36"/>
      <c r="EQH3286" s="36"/>
      <c r="EQI3286" s="36"/>
      <c r="EQJ3286" s="36"/>
      <c r="EQK3286" s="36"/>
      <c r="EQL3286" s="36"/>
      <c r="EQM3286" s="36"/>
      <c r="EQN3286" s="36"/>
      <c r="EQO3286" s="12"/>
      <c r="EQP3286" s="12"/>
      <c r="EQQ3286" s="12"/>
      <c r="EQR3286" s="53"/>
      <c r="EQT3286" s="41"/>
      <c r="EQU3286" s="40"/>
      <c r="EQV3286" s="44"/>
      <c r="EQW3286" s="62"/>
      <c r="EQX3286" s="56"/>
      <c r="EQY3286" s="60"/>
      <c r="EQZ3286" s="60"/>
      <c r="ERA3286" s="60"/>
      <c r="ERB3286" s="60"/>
      <c r="ERC3286" s="46"/>
      <c r="ERD3286" s="65"/>
      <c r="ERE3286" s="19"/>
      <c r="ERF3286" s="48"/>
      <c r="ERG3286" s="41"/>
      <c r="ERH3286" s="44"/>
      <c r="ERI3286" s="18"/>
      <c r="ERJ3286" s="16"/>
      <c r="ERK3286" s="36"/>
      <c r="ERL3286" s="36"/>
      <c r="ERM3286" s="36"/>
      <c r="ERN3286" s="36"/>
      <c r="ERO3286" s="36"/>
      <c r="ERP3286" s="36"/>
      <c r="ERQ3286" s="36"/>
      <c r="ERR3286" s="36"/>
      <c r="ERS3286" s="36"/>
      <c r="ERT3286" s="36"/>
      <c r="ERU3286" s="36"/>
      <c r="ERV3286" s="36"/>
      <c r="ERW3286" s="36"/>
      <c r="ERX3286" s="12"/>
      <c r="ERY3286" s="12"/>
      <c r="ERZ3286" s="12"/>
      <c r="ESA3286" s="53"/>
      <c r="ESC3286" s="41"/>
      <c r="ESD3286" s="40"/>
      <c r="ESE3286" s="44"/>
      <c r="ESF3286" s="62"/>
      <c r="ESG3286" s="56"/>
      <c r="ESH3286" s="60"/>
      <c r="ESI3286" s="60"/>
      <c r="ESJ3286" s="60"/>
      <c r="ESK3286" s="60"/>
      <c r="ESL3286" s="46"/>
      <c r="ESM3286" s="65"/>
      <c r="ESN3286" s="19"/>
      <c r="ESO3286" s="48"/>
      <c r="ESP3286" s="41"/>
      <c r="ESQ3286" s="44"/>
      <c r="ESR3286" s="18"/>
      <c r="ESS3286" s="16"/>
      <c r="EST3286" s="36"/>
      <c r="ESU3286" s="36"/>
      <c r="ESV3286" s="36"/>
      <c r="ESW3286" s="36"/>
      <c r="ESX3286" s="36"/>
      <c r="ESY3286" s="36"/>
      <c r="ESZ3286" s="36"/>
      <c r="ETA3286" s="36"/>
      <c r="ETB3286" s="36"/>
      <c r="ETC3286" s="36"/>
      <c r="ETD3286" s="36"/>
      <c r="ETE3286" s="36"/>
      <c r="ETF3286" s="36"/>
      <c r="ETG3286" s="12"/>
      <c r="ETH3286" s="12"/>
      <c r="ETI3286" s="12"/>
      <c r="ETJ3286" s="53"/>
      <c r="ETL3286" s="41"/>
      <c r="ETM3286" s="40"/>
      <c r="ETN3286" s="44"/>
      <c r="ETO3286" s="62"/>
      <c r="ETP3286" s="56"/>
      <c r="ETQ3286" s="60"/>
      <c r="ETR3286" s="60"/>
      <c r="ETS3286" s="60"/>
      <c r="ETT3286" s="60"/>
      <c r="ETU3286" s="46"/>
      <c r="ETV3286" s="65"/>
      <c r="ETW3286" s="19"/>
      <c r="ETX3286" s="48"/>
      <c r="ETY3286" s="41"/>
      <c r="ETZ3286" s="44"/>
      <c r="EUA3286" s="18"/>
      <c r="EUB3286" s="16"/>
      <c r="EUC3286" s="36"/>
      <c r="EUD3286" s="36"/>
      <c r="EUE3286" s="36"/>
      <c r="EUF3286" s="36"/>
      <c r="EUG3286" s="36"/>
      <c r="EUH3286" s="36"/>
      <c r="EUI3286" s="36"/>
      <c r="EUJ3286" s="36"/>
      <c r="EUK3286" s="36"/>
      <c r="EUL3286" s="36"/>
      <c r="EUM3286" s="36"/>
      <c r="EUN3286" s="36"/>
      <c r="EUO3286" s="36"/>
      <c r="EUP3286" s="12"/>
      <c r="EUQ3286" s="12"/>
      <c r="EUR3286" s="12"/>
      <c r="EUS3286" s="53"/>
      <c r="EUU3286" s="41"/>
      <c r="EUV3286" s="40"/>
      <c r="EUW3286" s="44"/>
      <c r="EUX3286" s="62"/>
      <c r="EUY3286" s="56"/>
      <c r="EUZ3286" s="60"/>
      <c r="EVA3286" s="60"/>
      <c r="EVB3286" s="60"/>
      <c r="EVC3286" s="60"/>
      <c r="EVD3286" s="46"/>
      <c r="EVE3286" s="65"/>
      <c r="EVF3286" s="19"/>
      <c r="EVG3286" s="48"/>
      <c r="EVH3286" s="41"/>
      <c r="EVI3286" s="44"/>
      <c r="EVJ3286" s="18"/>
      <c r="EVK3286" s="16"/>
      <c r="EVL3286" s="36"/>
      <c r="EVM3286" s="36"/>
      <c r="EVN3286" s="36"/>
      <c r="EVO3286" s="36"/>
      <c r="EVP3286" s="36"/>
      <c r="EVQ3286" s="36"/>
      <c r="EVR3286" s="36"/>
      <c r="EVS3286" s="36"/>
      <c r="EVT3286" s="36"/>
      <c r="EVU3286" s="36"/>
      <c r="EVV3286" s="36"/>
      <c r="EVW3286" s="36"/>
      <c r="EVX3286" s="36"/>
      <c r="EVY3286" s="12"/>
      <c r="EVZ3286" s="12"/>
      <c r="EWA3286" s="12"/>
      <c r="EWB3286" s="53"/>
      <c r="EWD3286" s="41"/>
      <c r="EWE3286" s="40"/>
      <c r="EWF3286" s="44"/>
      <c r="EWG3286" s="62"/>
      <c r="EWH3286" s="56"/>
      <c r="EWI3286" s="60"/>
      <c r="EWJ3286" s="60"/>
      <c r="EWK3286" s="60"/>
      <c r="EWL3286" s="60"/>
      <c r="EWM3286" s="46"/>
      <c r="EWN3286" s="65"/>
      <c r="EWO3286" s="19"/>
      <c r="EWP3286" s="48"/>
      <c r="EWQ3286" s="41"/>
      <c r="EWR3286" s="44"/>
      <c r="EWS3286" s="18"/>
      <c r="EWT3286" s="16"/>
      <c r="EWU3286" s="36"/>
      <c r="EWV3286" s="36"/>
      <c r="EWW3286" s="36"/>
      <c r="EWX3286" s="36"/>
      <c r="EWY3286" s="36"/>
      <c r="EWZ3286" s="36"/>
      <c r="EXA3286" s="36"/>
      <c r="EXB3286" s="36"/>
      <c r="EXC3286" s="36"/>
      <c r="EXD3286" s="36"/>
      <c r="EXE3286" s="36"/>
      <c r="EXF3286" s="36"/>
      <c r="EXG3286" s="36"/>
      <c r="EXH3286" s="12"/>
      <c r="EXI3286" s="12"/>
      <c r="EXJ3286" s="12"/>
      <c r="EXK3286" s="53"/>
      <c r="EXM3286" s="41"/>
      <c r="EXN3286" s="40"/>
      <c r="EXO3286" s="44"/>
      <c r="EXP3286" s="62"/>
      <c r="EXQ3286" s="56"/>
      <c r="EXR3286" s="60"/>
      <c r="EXS3286" s="60"/>
      <c r="EXT3286" s="60"/>
      <c r="EXU3286" s="60"/>
      <c r="EXV3286" s="46"/>
      <c r="EXW3286" s="65"/>
      <c r="EXX3286" s="19"/>
      <c r="EXY3286" s="48"/>
      <c r="EXZ3286" s="41"/>
      <c r="EYA3286" s="44"/>
      <c r="EYB3286" s="18"/>
      <c r="EYC3286" s="16"/>
      <c r="EYD3286" s="36"/>
      <c r="EYE3286" s="36"/>
      <c r="EYF3286" s="36"/>
      <c r="EYG3286" s="36"/>
      <c r="EYH3286" s="36"/>
      <c r="EYI3286" s="36"/>
      <c r="EYJ3286" s="36"/>
      <c r="EYK3286" s="36"/>
      <c r="EYL3286" s="36"/>
      <c r="EYM3286" s="36"/>
      <c r="EYN3286" s="36"/>
      <c r="EYO3286" s="36"/>
      <c r="EYP3286" s="36"/>
      <c r="EYQ3286" s="12"/>
      <c r="EYR3286" s="12"/>
      <c r="EYS3286" s="12"/>
      <c r="EYT3286" s="53"/>
      <c r="EYV3286" s="41"/>
      <c r="EYW3286" s="40"/>
      <c r="EYX3286" s="44"/>
      <c r="EYY3286" s="62"/>
      <c r="EYZ3286" s="56"/>
      <c r="EZA3286" s="60"/>
      <c r="EZB3286" s="60"/>
      <c r="EZC3286" s="60"/>
      <c r="EZD3286" s="60"/>
      <c r="EZE3286" s="46"/>
      <c r="EZF3286" s="65"/>
      <c r="EZG3286" s="19"/>
      <c r="EZH3286" s="48"/>
      <c r="EZI3286" s="41"/>
      <c r="EZJ3286" s="44"/>
      <c r="EZK3286" s="18"/>
      <c r="EZL3286" s="16"/>
      <c r="EZM3286" s="36"/>
      <c r="EZN3286" s="36"/>
      <c r="EZO3286" s="36"/>
      <c r="EZP3286" s="36"/>
      <c r="EZQ3286" s="36"/>
      <c r="EZR3286" s="36"/>
      <c r="EZS3286" s="36"/>
      <c r="EZT3286" s="36"/>
      <c r="EZU3286" s="36"/>
      <c r="EZV3286" s="36"/>
      <c r="EZW3286" s="36"/>
      <c r="EZX3286" s="36"/>
      <c r="EZY3286" s="36"/>
      <c r="EZZ3286" s="12"/>
      <c r="FAA3286" s="12"/>
      <c r="FAB3286" s="12"/>
      <c r="FAC3286" s="53"/>
      <c r="FAE3286" s="41"/>
      <c r="FAF3286" s="40"/>
      <c r="FAG3286" s="44"/>
      <c r="FAH3286" s="62"/>
      <c r="FAI3286" s="56"/>
      <c r="FAJ3286" s="60"/>
      <c r="FAK3286" s="60"/>
      <c r="FAL3286" s="60"/>
      <c r="FAM3286" s="60"/>
      <c r="FAN3286" s="46"/>
      <c r="FAO3286" s="65"/>
      <c r="FAP3286" s="19"/>
      <c r="FAQ3286" s="48"/>
      <c r="FAR3286" s="41"/>
      <c r="FAS3286" s="44"/>
      <c r="FAT3286" s="18"/>
      <c r="FAU3286" s="16"/>
      <c r="FAV3286" s="36"/>
      <c r="FAW3286" s="36"/>
      <c r="FAX3286" s="36"/>
      <c r="FAY3286" s="36"/>
      <c r="FAZ3286" s="36"/>
      <c r="FBA3286" s="36"/>
      <c r="FBB3286" s="36"/>
      <c r="FBC3286" s="36"/>
      <c r="FBD3286" s="36"/>
      <c r="FBE3286" s="36"/>
      <c r="FBF3286" s="36"/>
      <c r="FBG3286" s="36"/>
      <c r="FBH3286" s="36"/>
      <c r="FBI3286" s="12"/>
      <c r="FBJ3286" s="12"/>
      <c r="FBK3286" s="12"/>
      <c r="FBL3286" s="53"/>
      <c r="FBN3286" s="41"/>
      <c r="FBO3286" s="40"/>
      <c r="FBP3286" s="44"/>
      <c r="FBQ3286" s="62"/>
      <c r="FBR3286" s="56"/>
      <c r="FBS3286" s="60"/>
      <c r="FBT3286" s="60"/>
      <c r="FBU3286" s="60"/>
      <c r="FBV3286" s="60"/>
      <c r="FBW3286" s="46"/>
      <c r="FBX3286" s="65"/>
      <c r="FBY3286" s="19"/>
      <c r="FBZ3286" s="48"/>
      <c r="FCA3286" s="41"/>
      <c r="FCB3286" s="44"/>
      <c r="FCC3286" s="18"/>
      <c r="FCD3286" s="16"/>
      <c r="FCE3286" s="36"/>
      <c r="FCF3286" s="36"/>
      <c r="FCG3286" s="36"/>
      <c r="FCH3286" s="36"/>
      <c r="FCI3286" s="36"/>
      <c r="FCJ3286" s="36"/>
      <c r="FCK3286" s="36"/>
      <c r="FCL3286" s="36"/>
      <c r="FCM3286" s="36"/>
      <c r="FCN3286" s="36"/>
      <c r="FCO3286" s="36"/>
      <c r="FCP3286" s="36"/>
      <c r="FCQ3286" s="36"/>
      <c r="FCR3286" s="12"/>
      <c r="FCS3286" s="12"/>
      <c r="FCT3286" s="12"/>
      <c r="FCU3286" s="53"/>
      <c r="FCW3286" s="41"/>
      <c r="FCX3286" s="40"/>
      <c r="FCY3286" s="44"/>
      <c r="FCZ3286" s="62"/>
      <c r="FDA3286" s="56"/>
      <c r="FDB3286" s="60"/>
      <c r="FDC3286" s="60"/>
      <c r="FDD3286" s="60"/>
      <c r="FDE3286" s="60"/>
      <c r="FDF3286" s="46"/>
      <c r="FDG3286" s="65"/>
      <c r="FDH3286" s="19"/>
      <c r="FDI3286" s="48"/>
      <c r="FDJ3286" s="41"/>
      <c r="FDK3286" s="44"/>
      <c r="FDL3286" s="18"/>
      <c r="FDM3286" s="16"/>
      <c r="FDN3286" s="36"/>
      <c r="FDO3286" s="36"/>
      <c r="FDP3286" s="36"/>
      <c r="FDQ3286" s="36"/>
      <c r="FDR3286" s="36"/>
      <c r="FDS3286" s="36"/>
      <c r="FDT3286" s="36"/>
      <c r="FDU3286" s="36"/>
      <c r="FDV3286" s="36"/>
      <c r="FDW3286" s="36"/>
      <c r="FDX3286" s="36"/>
      <c r="FDY3286" s="36"/>
      <c r="FDZ3286" s="36"/>
      <c r="FEA3286" s="12"/>
      <c r="FEB3286" s="12"/>
      <c r="FEC3286" s="12"/>
      <c r="FED3286" s="53"/>
      <c r="FEF3286" s="41"/>
      <c r="FEG3286" s="40"/>
      <c r="FEH3286" s="44"/>
      <c r="FEI3286" s="62"/>
      <c r="FEJ3286" s="56"/>
      <c r="FEK3286" s="60"/>
      <c r="FEL3286" s="60"/>
      <c r="FEM3286" s="60"/>
      <c r="FEN3286" s="60"/>
      <c r="FEO3286" s="46"/>
      <c r="FEP3286" s="65"/>
      <c r="FEQ3286" s="19"/>
      <c r="FER3286" s="48"/>
      <c r="FES3286" s="41"/>
      <c r="FET3286" s="44"/>
      <c r="FEU3286" s="18"/>
      <c r="FEV3286" s="16"/>
      <c r="FEW3286" s="36"/>
      <c r="FEX3286" s="36"/>
      <c r="FEY3286" s="36"/>
      <c r="FEZ3286" s="36"/>
      <c r="FFA3286" s="36"/>
      <c r="FFB3286" s="36"/>
      <c r="FFC3286" s="36"/>
      <c r="FFD3286" s="36"/>
      <c r="FFE3286" s="36"/>
      <c r="FFF3286" s="36"/>
      <c r="FFG3286" s="36"/>
      <c r="FFH3286" s="36"/>
      <c r="FFI3286" s="36"/>
      <c r="FFJ3286" s="12"/>
      <c r="FFK3286" s="12"/>
      <c r="FFL3286" s="12"/>
      <c r="FFM3286" s="53"/>
      <c r="FFO3286" s="41"/>
      <c r="FFP3286" s="40"/>
      <c r="FFQ3286" s="44"/>
      <c r="FFR3286" s="62"/>
      <c r="FFS3286" s="56"/>
      <c r="FFT3286" s="60"/>
      <c r="FFU3286" s="60"/>
      <c r="FFV3286" s="60"/>
      <c r="FFW3286" s="60"/>
      <c r="FFX3286" s="46"/>
      <c r="FFY3286" s="65"/>
      <c r="FFZ3286" s="19"/>
      <c r="FGA3286" s="48"/>
      <c r="FGB3286" s="41"/>
      <c r="FGC3286" s="44"/>
      <c r="FGD3286" s="18"/>
      <c r="FGE3286" s="16"/>
      <c r="FGF3286" s="36"/>
      <c r="FGG3286" s="36"/>
      <c r="FGH3286" s="36"/>
      <c r="FGI3286" s="36"/>
      <c r="FGJ3286" s="36"/>
      <c r="FGK3286" s="36"/>
      <c r="FGL3286" s="36"/>
      <c r="FGM3286" s="36"/>
      <c r="FGN3286" s="36"/>
      <c r="FGO3286" s="36"/>
      <c r="FGP3286" s="36"/>
      <c r="FGQ3286" s="36"/>
      <c r="FGR3286" s="36"/>
      <c r="FGS3286" s="12"/>
      <c r="FGT3286" s="12"/>
      <c r="FGU3286" s="12"/>
      <c r="FGV3286" s="53"/>
      <c r="FGX3286" s="41"/>
      <c r="FGY3286" s="40"/>
      <c r="FGZ3286" s="44"/>
      <c r="FHA3286" s="62"/>
      <c r="FHB3286" s="56"/>
      <c r="FHC3286" s="60"/>
      <c r="FHD3286" s="60"/>
      <c r="FHE3286" s="60"/>
      <c r="FHF3286" s="60"/>
      <c r="FHG3286" s="46"/>
      <c r="FHH3286" s="65"/>
      <c r="FHI3286" s="19"/>
      <c r="FHJ3286" s="48"/>
      <c r="FHK3286" s="41"/>
      <c r="FHL3286" s="44"/>
      <c r="FHM3286" s="18"/>
      <c r="FHN3286" s="16"/>
      <c r="FHO3286" s="36"/>
      <c r="FHP3286" s="36"/>
      <c r="FHQ3286" s="36"/>
      <c r="FHR3286" s="36"/>
      <c r="FHS3286" s="36"/>
      <c r="FHT3286" s="36"/>
      <c r="FHU3286" s="36"/>
      <c r="FHV3286" s="36"/>
      <c r="FHW3286" s="36"/>
      <c r="FHX3286" s="36"/>
      <c r="FHY3286" s="36"/>
      <c r="FHZ3286" s="36"/>
      <c r="FIA3286" s="36"/>
      <c r="FIB3286" s="12"/>
      <c r="FIC3286" s="12"/>
      <c r="FID3286" s="12"/>
      <c r="FIE3286" s="53"/>
      <c r="FIG3286" s="41"/>
      <c r="FIH3286" s="40"/>
      <c r="FII3286" s="44"/>
      <c r="FIJ3286" s="62"/>
      <c r="FIK3286" s="56"/>
      <c r="FIL3286" s="60"/>
      <c r="FIM3286" s="60"/>
      <c r="FIN3286" s="60"/>
      <c r="FIO3286" s="60"/>
      <c r="FIP3286" s="46"/>
      <c r="FIQ3286" s="65"/>
      <c r="FIR3286" s="19"/>
      <c r="FIS3286" s="48"/>
      <c r="FIT3286" s="41"/>
      <c r="FIU3286" s="44"/>
      <c r="FIV3286" s="18"/>
      <c r="FIW3286" s="16"/>
      <c r="FIX3286" s="36"/>
      <c r="FIY3286" s="36"/>
      <c r="FIZ3286" s="36"/>
      <c r="FJA3286" s="36"/>
      <c r="FJB3286" s="36"/>
      <c r="FJC3286" s="36"/>
      <c r="FJD3286" s="36"/>
      <c r="FJE3286" s="36"/>
      <c r="FJF3286" s="36"/>
      <c r="FJG3286" s="36"/>
      <c r="FJH3286" s="36"/>
      <c r="FJI3286" s="36"/>
      <c r="FJJ3286" s="36"/>
      <c r="FJK3286" s="12"/>
      <c r="FJL3286" s="12"/>
      <c r="FJM3286" s="12"/>
      <c r="FJN3286" s="53"/>
      <c r="FJP3286" s="41"/>
      <c r="FJQ3286" s="40"/>
      <c r="FJR3286" s="44"/>
      <c r="FJS3286" s="62"/>
      <c r="FJT3286" s="56"/>
      <c r="FJU3286" s="60"/>
      <c r="FJV3286" s="60"/>
      <c r="FJW3286" s="60"/>
      <c r="FJX3286" s="60"/>
      <c r="FJY3286" s="46"/>
      <c r="FJZ3286" s="65"/>
      <c r="FKA3286" s="19"/>
      <c r="FKB3286" s="48"/>
      <c r="FKC3286" s="41"/>
      <c r="FKD3286" s="44"/>
      <c r="FKE3286" s="18"/>
      <c r="FKF3286" s="16"/>
      <c r="FKG3286" s="36"/>
      <c r="FKH3286" s="36"/>
      <c r="FKI3286" s="36"/>
      <c r="FKJ3286" s="36"/>
      <c r="FKK3286" s="36"/>
      <c r="FKL3286" s="36"/>
      <c r="FKM3286" s="36"/>
      <c r="FKN3286" s="36"/>
      <c r="FKO3286" s="36"/>
      <c r="FKP3286" s="36"/>
      <c r="FKQ3286" s="36"/>
      <c r="FKR3286" s="36"/>
      <c r="FKS3286" s="36"/>
      <c r="FKT3286" s="12"/>
      <c r="FKU3286" s="12"/>
      <c r="FKV3286" s="12"/>
      <c r="FKW3286" s="53"/>
      <c r="FKY3286" s="41"/>
      <c r="FKZ3286" s="40"/>
      <c r="FLA3286" s="44"/>
      <c r="FLB3286" s="62"/>
      <c r="FLC3286" s="56"/>
      <c r="FLD3286" s="60"/>
      <c r="FLE3286" s="60"/>
      <c r="FLF3286" s="60"/>
      <c r="FLG3286" s="60"/>
      <c r="FLH3286" s="46"/>
      <c r="FLI3286" s="65"/>
      <c r="FLJ3286" s="19"/>
      <c r="FLK3286" s="48"/>
      <c r="FLL3286" s="41"/>
      <c r="FLM3286" s="44"/>
      <c r="FLN3286" s="18"/>
      <c r="FLO3286" s="16"/>
      <c r="FLP3286" s="36"/>
      <c r="FLQ3286" s="36"/>
      <c r="FLR3286" s="36"/>
      <c r="FLS3286" s="36"/>
      <c r="FLT3286" s="36"/>
      <c r="FLU3286" s="36"/>
      <c r="FLV3286" s="36"/>
      <c r="FLW3286" s="36"/>
      <c r="FLX3286" s="36"/>
      <c r="FLY3286" s="36"/>
      <c r="FLZ3286" s="36"/>
      <c r="FMA3286" s="36"/>
      <c r="FMB3286" s="36"/>
      <c r="FMC3286" s="12"/>
      <c r="FMD3286" s="12"/>
      <c r="FME3286" s="12"/>
      <c r="FMF3286" s="53"/>
      <c r="FMH3286" s="41"/>
      <c r="FMI3286" s="40"/>
      <c r="FMJ3286" s="44"/>
      <c r="FMK3286" s="62"/>
      <c r="FML3286" s="56"/>
      <c r="FMM3286" s="60"/>
      <c r="FMN3286" s="60"/>
      <c r="FMO3286" s="60"/>
      <c r="FMP3286" s="60"/>
      <c r="FMQ3286" s="46"/>
      <c r="FMR3286" s="65"/>
      <c r="FMS3286" s="19"/>
      <c r="FMT3286" s="48"/>
      <c r="FMU3286" s="41"/>
      <c r="FMV3286" s="44"/>
      <c r="FMW3286" s="18"/>
      <c r="FMX3286" s="16"/>
      <c r="FMY3286" s="36"/>
      <c r="FMZ3286" s="36"/>
      <c r="FNA3286" s="36"/>
      <c r="FNB3286" s="36"/>
      <c r="FNC3286" s="36"/>
      <c r="FND3286" s="36"/>
      <c r="FNE3286" s="36"/>
      <c r="FNF3286" s="36"/>
      <c r="FNG3286" s="36"/>
      <c r="FNH3286" s="36"/>
      <c r="FNI3286" s="36"/>
      <c r="FNJ3286" s="36"/>
      <c r="FNK3286" s="36"/>
      <c r="FNL3286" s="12"/>
      <c r="FNM3286" s="12"/>
      <c r="FNN3286" s="12"/>
      <c r="FNO3286" s="53"/>
      <c r="FNQ3286" s="41"/>
      <c r="FNR3286" s="40"/>
      <c r="FNS3286" s="44"/>
      <c r="FNT3286" s="62"/>
      <c r="FNU3286" s="56"/>
      <c r="FNV3286" s="60"/>
      <c r="FNW3286" s="60"/>
      <c r="FNX3286" s="60"/>
      <c r="FNY3286" s="60"/>
      <c r="FNZ3286" s="46"/>
      <c r="FOA3286" s="65"/>
      <c r="FOB3286" s="19"/>
      <c r="FOC3286" s="48"/>
      <c r="FOD3286" s="41"/>
      <c r="FOE3286" s="44"/>
      <c r="FOF3286" s="18"/>
      <c r="FOG3286" s="16"/>
      <c r="FOH3286" s="36"/>
      <c r="FOI3286" s="36"/>
      <c r="FOJ3286" s="36"/>
      <c r="FOK3286" s="36"/>
      <c r="FOL3286" s="36"/>
      <c r="FOM3286" s="36"/>
      <c r="FON3286" s="36"/>
      <c r="FOO3286" s="36"/>
      <c r="FOP3286" s="36"/>
      <c r="FOQ3286" s="36"/>
      <c r="FOR3286" s="36"/>
      <c r="FOS3286" s="36"/>
      <c r="FOT3286" s="36"/>
      <c r="FOU3286" s="12"/>
      <c r="FOV3286" s="12"/>
      <c r="FOW3286" s="12"/>
      <c r="FOX3286" s="53"/>
      <c r="FOZ3286" s="41"/>
      <c r="FPA3286" s="40"/>
      <c r="FPB3286" s="44"/>
      <c r="FPC3286" s="62"/>
      <c r="FPD3286" s="56"/>
      <c r="FPE3286" s="60"/>
      <c r="FPF3286" s="60"/>
      <c r="FPG3286" s="60"/>
      <c r="FPH3286" s="60"/>
      <c r="FPI3286" s="46"/>
      <c r="FPJ3286" s="65"/>
      <c r="FPK3286" s="19"/>
      <c r="FPL3286" s="48"/>
      <c r="FPM3286" s="41"/>
      <c r="FPN3286" s="44"/>
      <c r="FPO3286" s="18"/>
      <c r="FPP3286" s="16"/>
      <c r="FPQ3286" s="36"/>
      <c r="FPR3286" s="36"/>
      <c r="FPS3286" s="36"/>
      <c r="FPT3286" s="36"/>
      <c r="FPU3286" s="36"/>
      <c r="FPV3286" s="36"/>
      <c r="FPW3286" s="36"/>
      <c r="FPX3286" s="36"/>
      <c r="FPY3286" s="36"/>
      <c r="FPZ3286" s="36"/>
      <c r="FQA3286" s="36"/>
      <c r="FQB3286" s="36"/>
      <c r="FQC3286" s="36"/>
      <c r="FQD3286" s="12"/>
      <c r="FQE3286" s="12"/>
      <c r="FQF3286" s="12"/>
      <c r="FQG3286" s="53"/>
      <c r="FQI3286" s="41"/>
      <c r="FQJ3286" s="40"/>
      <c r="FQK3286" s="44"/>
      <c r="FQL3286" s="62"/>
      <c r="FQM3286" s="56"/>
      <c r="FQN3286" s="60"/>
      <c r="FQO3286" s="60"/>
      <c r="FQP3286" s="60"/>
      <c r="FQQ3286" s="60"/>
      <c r="FQR3286" s="46"/>
      <c r="FQS3286" s="65"/>
      <c r="FQT3286" s="19"/>
      <c r="FQU3286" s="48"/>
      <c r="FQV3286" s="41"/>
      <c r="FQW3286" s="44"/>
      <c r="FQX3286" s="18"/>
      <c r="FQY3286" s="16"/>
      <c r="FQZ3286" s="36"/>
      <c r="FRA3286" s="36"/>
      <c r="FRB3286" s="36"/>
      <c r="FRC3286" s="36"/>
      <c r="FRD3286" s="36"/>
      <c r="FRE3286" s="36"/>
      <c r="FRF3286" s="36"/>
      <c r="FRG3286" s="36"/>
      <c r="FRH3286" s="36"/>
      <c r="FRI3286" s="36"/>
      <c r="FRJ3286" s="36"/>
      <c r="FRK3286" s="36"/>
      <c r="FRL3286" s="36"/>
      <c r="FRM3286" s="12"/>
      <c r="FRN3286" s="12"/>
      <c r="FRO3286" s="12"/>
      <c r="FRP3286" s="53"/>
      <c r="FRR3286" s="41"/>
      <c r="FRS3286" s="40"/>
      <c r="FRT3286" s="44"/>
      <c r="FRU3286" s="62"/>
      <c r="FRV3286" s="56"/>
      <c r="FRW3286" s="60"/>
      <c r="FRX3286" s="60"/>
      <c r="FRY3286" s="60"/>
      <c r="FRZ3286" s="60"/>
      <c r="FSA3286" s="46"/>
      <c r="FSB3286" s="65"/>
      <c r="FSC3286" s="19"/>
      <c r="FSD3286" s="48"/>
      <c r="FSE3286" s="41"/>
      <c r="FSF3286" s="44"/>
      <c r="FSG3286" s="18"/>
      <c r="FSH3286" s="16"/>
      <c r="FSI3286" s="36"/>
      <c r="FSJ3286" s="36"/>
      <c r="FSK3286" s="36"/>
      <c r="FSL3286" s="36"/>
      <c r="FSM3286" s="36"/>
      <c r="FSN3286" s="36"/>
      <c r="FSO3286" s="36"/>
      <c r="FSP3286" s="36"/>
      <c r="FSQ3286" s="36"/>
      <c r="FSR3286" s="36"/>
      <c r="FSS3286" s="36"/>
      <c r="FST3286" s="36"/>
      <c r="FSU3286" s="36"/>
      <c r="FSV3286" s="12"/>
      <c r="FSW3286" s="12"/>
      <c r="FSX3286" s="12"/>
      <c r="FSY3286" s="53"/>
      <c r="FTA3286" s="41"/>
      <c r="FTB3286" s="40"/>
      <c r="FTC3286" s="44"/>
      <c r="FTD3286" s="62"/>
      <c r="FTE3286" s="56"/>
      <c r="FTF3286" s="60"/>
      <c r="FTG3286" s="60"/>
      <c r="FTH3286" s="60"/>
      <c r="FTI3286" s="60"/>
      <c r="FTJ3286" s="46"/>
      <c r="FTK3286" s="65"/>
      <c r="FTL3286" s="19"/>
      <c r="FTM3286" s="48"/>
      <c r="FTN3286" s="41"/>
      <c r="FTO3286" s="44"/>
      <c r="FTP3286" s="18"/>
      <c r="FTQ3286" s="16"/>
      <c r="FTR3286" s="36"/>
      <c r="FTS3286" s="36"/>
      <c r="FTT3286" s="36"/>
      <c r="FTU3286" s="36"/>
      <c r="FTV3286" s="36"/>
      <c r="FTW3286" s="36"/>
      <c r="FTX3286" s="36"/>
      <c r="FTY3286" s="36"/>
      <c r="FTZ3286" s="36"/>
      <c r="FUA3286" s="36"/>
      <c r="FUB3286" s="36"/>
      <c r="FUC3286" s="36"/>
      <c r="FUD3286" s="36"/>
      <c r="FUE3286" s="12"/>
      <c r="FUF3286" s="12"/>
      <c r="FUG3286" s="12"/>
      <c r="FUH3286" s="53"/>
      <c r="FUJ3286" s="41"/>
      <c r="FUK3286" s="40"/>
      <c r="FUL3286" s="44"/>
      <c r="FUM3286" s="62"/>
      <c r="FUN3286" s="56"/>
      <c r="FUO3286" s="60"/>
      <c r="FUP3286" s="60"/>
      <c r="FUQ3286" s="60"/>
      <c r="FUR3286" s="60"/>
      <c r="FUS3286" s="46"/>
      <c r="FUT3286" s="65"/>
      <c r="FUU3286" s="19"/>
      <c r="FUV3286" s="48"/>
      <c r="FUW3286" s="41"/>
      <c r="FUX3286" s="44"/>
      <c r="FUY3286" s="18"/>
      <c r="FUZ3286" s="16"/>
      <c r="FVA3286" s="36"/>
      <c r="FVB3286" s="36"/>
      <c r="FVC3286" s="36"/>
      <c r="FVD3286" s="36"/>
      <c r="FVE3286" s="36"/>
      <c r="FVF3286" s="36"/>
      <c r="FVG3286" s="36"/>
      <c r="FVH3286" s="36"/>
      <c r="FVI3286" s="36"/>
      <c r="FVJ3286" s="36"/>
      <c r="FVK3286" s="36"/>
      <c r="FVL3286" s="36"/>
      <c r="FVM3286" s="36"/>
      <c r="FVN3286" s="12"/>
      <c r="FVO3286" s="12"/>
      <c r="FVP3286" s="12"/>
      <c r="FVQ3286" s="53"/>
      <c r="FVS3286" s="41"/>
      <c r="FVT3286" s="40"/>
      <c r="FVU3286" s="44"/>
      <c r="FVV3286" s="62"/>
      <c r="FVW3286" s="56"/>
      <c r="FVX3286" s="60"/>
      <c r="FVY3286" s="60"/>
      <c r="FVZ3286" s="60"/>
      <c r="FWA3286" s="60"/>
      <c r="FWB3286" s="46"/>
      <c r="FWC3286" s="65"/>
      <c r="FWD3286" s="19"/>
      <c r="FWE3286" s="48"/>
      <c r="FWF3286" s="41"/>
      <c r="FWG3286" s="44"/>
      <c r="FWH3286" s="18"/>
      <c r="FWI3286" s="16"/>
      <c r="FWJ3286" s="36"/>
      <c r="FWK3286" s="36"/>
      <c r="FWL3286" s="36"/>
      <c r="FWM3286" s="36"/>
      <c r="FWN3286" s="36"/>
      <c r="FWO3286" s="36"/>
      <c r="FWP3286" s="36"/>
      <c r="FWQ3286" s="36"/>
      <c r="FWR3286" s="36"/>
      <c r="FWS3286" s="36"/>
      <c r="FWT3286" s="36"/>
      <c r="FWU3286" s="36"/>
      <c r="FWV3286" s="36"/>
      <c r="FWW3286" s="12"/>
      <c r="FWX3286" s="12"/>
      <c r="FWY3286" s="12"/>
      <c r="FWZ3286" s="53"/>
      <c r="FXB3286" s="41"/>
      <c r="FXC3286" s="40"/>
      <c r="FXD3286" s="44"/>
      <c r="FXE3286" s="62"/>
      <c r="FXF3286" s="56"/>
      <c r="FXG3286" s="60"/>
      <c r="FXH3286" s="60"/>
      <c r="FXI3286" s="60"/>
      <c r="FXJ3286" s="60"/>
      <c r="FXK3286" s="46"/>
      <c r="FXL3286" s="65"/>
      <c r="FXM3286" s="19"/>
      <c r="FXN3286" s="48"/>
      <c r="FXO3286" s="41"/>
      <c r="FXP3286" s="44"/>
      <c r="FXQ3286" s="18"/>
      <c r="FXR3286" s="16"/>
      <c r="FXS3286" s="36"/>
      <c r="FXT3286" s="36"/>
      <c r="FXU3286" s="36"/>
      <c r="FXV3286" s="36"/>
      <c r="FXW3286" s="36"/>
      <c r="FXX3286" s="36"/>
      <c r="FXY3286" s="36"/>
      <c r="FXZ3286" s="36"/>
      <c r="FYA3286" s="36"/>
      <c r="FYB3286" s="36"/>
      <c r="FYC3286" s="36"/>
      <c r="FYD3286" s="36"/>
      <c r="FYE3286" s="36"/>
      <c r="FYF3286" s="12"/>
      <c r="FYG3286" s="12"/>
      <c r="FYH3286" s="12"/>
      <c r="FYI3286" s="53"/>
      <c r="FYK3286" s="41"/>
      <c r="FYL3286" s="40"/>
      <c r="FYM3286" s="44"/>
      <c r="FYN3286" s="62"/>
      <c r="FYO3286" s="56"/>
      <c r="FYP3286" s="60"/>
      <c r="FYQ3286" s="60"/>
      <c r="FYR3286" s="60"/>
      <c r="FYS3286" s="60"/>
      <c r="FYT3286" s="46"/>
      <c r="FYU3286" s="65"/>
      <c r="FYV3286" s="19"/>
      <c r="FYW3286" s="48"/>
      <c r="FYX3286" s="41"/>
      <c r="FYY3286" s="44"/>
      <c r="FYZ3286" s="18"/>
      <c r="FZA3286" s="16"/>
      <c r="FZB3286" s="36"/>
      <c r="FZC3286" s="36"/>
      <c r="FZD3286" s="36"/>
      <c r="FZE3286" s="36"/>
      <c r="FZF3286" s="36"/>
      <c r="FZG3286" s="36"/>
      <c r="FZH3286" s="36"/>
      <c r="FZI3286" s="36"/>
      <c r="FZJ3286" s="36"/>
      <c r="FZK3286" s="36"/>
      <c r="FZL3286" s="36"/>
      <c r="FZM3286" s="36"/>
      <c r="FZN3286" s="36"/>
      <c r="FZO3286" s="12"/>
      <c r="FZP3286" s="12"/>
      <c r="FZQ3286" s="12"/>
      <c r="FZR3286" s="53"/>
      <c r="FZT3286" s="41"/>
      <c r="FZU3286" s="40"/>
      <c r="FZV3286" s="44"/>
      <c r="FZW3286" s="62"/>
      <c r="FZX3286" s="56"/>
      <c r="FZY3286" s="60"/>
      <c r="FZZ3286" s="60"/>
      <c r="GAA3286" s="60"/>
      <c r="GAB3286" s="60"/>
      <c r="GAC3286" s="46"/>
      <c r="GAD3286" s="65"/>
      <c r="GAE3286" s="19"/>
      <c r="GAF3286" s="48"/>
      <c r="GAG3286" s="41"/>
      <c r="GAH3286" s="44"/>
      <c r="GAI3286" s="18"/>
      <c r="GAJ3286" s="16"/>
      <c r="GAK3286" s="36"/>
      <c r="GAL3286" s="36"/>
      <c r="GAM3286" s="36"/>
      <c r="GAN3286" s="36"/>
      <c r="GAO3286" s="36"/>
      <c r="GAP3286" s="36"/>
      <c r="GAQ3286" s="36"/>
      <c r="GAR3286" s="36"/>
      <c r="GAS3286" s="36"/>
      <c r="GAT3286" s="36"/>
      <c r="GAU3286" s="36"/>
      <c r="GAV3286" s="36"/>
      <c r="GAW3286" s="36"/>
      <c r="GAX3286" s="12"/>
      <c r="GAY3286" s="12"/>
      <c r="GAZ3286" s="12"/>
      <c r="GBA3286" s="53"/>
      <c r="GBC3286" s="41"/>
      <c r="GBD3286" s="40"/>
      <c r="GBE3286" s="44"/>
      <c r="GBF3286" s="62"/>
      <c r="GBG3286" s="56"/>
      <c r="GBH3286" s="60"/>
      <c r="GBI3286" s="60"/>
      <c r="GBJ3286" s="60"/>
      <c r="GBK3286" s="60"/>
      <c r="GBL3286" s="46"/>
      <c r="GBM3286" s="65"/>
      <c r="GBN3286" s="19"/>
      <c r="GBO3286" s="48"/>
      <c r="GBP3286" s="41"/>
      <c r="GBQ3286" s="44"/>
      <c r="GBR3286" s="18"/>
      <c r="GBS3286" s="16"/>
      <c r="GBT3286" s="36"/>
      <c r="GBU3286" s="36"/>
      <c r="GBV3286" s="36"/>
      <c r="GBW3286" s="36"/>
      <c r="GBX3286" s="36"/>
      <c r="GBY3286" s="36"/>
      <c r="GBZ3286" s="36"/>
      <c r="GCA3286" s="36"/>
      <c r="GCB3286" s="36"/>
      <c r="GCC3286" s="36"/>
      <c r="GCD3286" s="36"/>
      <c r="GCE3286" s="36"/>
      <c r="GCF3286" s="36"/>
      <c r="GCG3286" s="12"/>
      <c r="GCH3286" s="12"/>
      <c r="GCI3286" s="12"/>
      <c r="GCJ3286" s="53"/>
      <c r="GCL3286" s="41"/>
      <c r="GCM3286" s="40"/>
      <c r="GCN3286" s="44"/>
      <c r="GCO3286" s="62"/>
      <c r="GCP3286" s="56"/>
      <c r="GCQ3286" s="60"/>
      <c r="GCR3286" s="60"/>
      <c r="GCS3286" s="60"/>
      <c r="GCT3286" s="60"/>
      <c r="GCU3286" s="46"/>
      <c r="GCV3286" s="65"/>
      <c r="GCW3286" s="19"/>
      <c r="GCX3286" s="48"/>
      <c r="GCY3286" s="41"/>
      <c r="GCZ3286" s="44"/>
      <c r="GDA3286" s="18"/>
      <c r="GDB3286" s="16"/>
      <c r="GDC3286" s="36"/>
      <c r="GDD3286" s="36"/>
      <c r="GDE3286" s="36"/>
      <c r="GDF3286" s="36"/>
      <c r="GDG3286" s="36"/>
      <c r="GDH3286" s="36"/>
      <c r="GDI3286" s="36"/>
      <c r="GDJ3286" s="36"/>
      <c r="GDK3286" s="36"/>
      <c r="GDL3286" s="36"/>
      <c r="GDM3286" s="36"/>
      <c r="GDN3286" s="36"/>
      <c r="GDO3286" s="36"/>
      <c r="GDP3286" s="12"/>
      <c r="GDQ3286" s="12"/>
      <c r="GDR3286" s="12"/>
      <c r="GDS3286" s="53"/>
      <c r="GDU3286" s="41"/>
      <c r="GDV3286" s="40"/>
      <c r="GDW3286" s="44"/>
      <c r="GDX3286" s="62"/>
      <c r="GDY3286" s="56"/>
      <c r="GDZ3286" s="60"/>
      <c r="GEA3286" s="60"/>
      <c r="GEB3286" s="60"/>
      <c r="GEC3286" s="60"/>
      <c r="GED3286" s="46"/>
      <c r="GEE3286" s="65"/>
      <c r="GEF3286" s="19"/>
      <c r="GEG3286" s="48"/>
      <c r="GEH3286" s="41"/>
      <c r="GEI3286" s="44"/>
      <c r="GEJ3286" s="18"/>
      <c r="GEK3286" s="16"/>
      <c r="GEL3286" s="36"/>
      <c r="GEM3286" s="36"/>
      <c r="GEN3286" s="36"/>
      <c r="GEO3286" s="36"/>
      <c r="GEP3286" s="36"/>
      <c r="GEQ3286" s="36"/>
      <c r="GER3286" s="36"/>
      <c r="GES3286" s="36"/>
      <c r="GET3286" s="36"/>
      <c r="GEU3286" s="36"/>
      <c r="GEV3286" s="36"/>
      <c r="GEW3286" s="36"/>
      <c r="GEX3286" s="36"/>
      <c r="GEY3286" s="12"/>
      <c r="GEZ3286" s="12"/>
      <c r="GFA3286" s="12"/>
      <c r="GFB3286" s="53"/>
      <c r="GFD3286" s="41"/>
      <c r="GFE3286" s="40"/>
      <c r="GFF3286" s="44"/>
      <c r="GFG3286" s="62"/>
      <c r="GFH3286" s="56"/>
      <c r="GFI3286" s="60"/>
      <c r="GFJ3286" s="60"/>
      <c r="GFK3286" s="60"/>
      <c r="GFL3286" s="60"/>
      <c r="GFM3286" s="46"/>
      <c r="GFN3286" s="65"/>
      <c r="GFO3286" s="19"/>
      <c r="GFP3286" s="48"/>
      <c r="GFQ3286" s="41"/>
      <c r="GFR3286" s="44"/>
      <c r="GFS3286" s="18"/>
      <c r="GFT3286" s="16"/>
      <c r="GFU3286" s="36"/>
      <c r="GFV3286" s="36"/>
      <c r="GFW3286" s="36"/>
      <c r="GFX3286" s="36"/>
      <c r="GFY3286" s="36"/>
      <c r="GFZ3286" s="36"/>
      <c r="GGA3286" s="36"/>
      <c r="GGB3286" s="36"/>
      <c r="GGC3286" s="36"/>
      <c r="GGD3286" s="36"/>
      <c r="GGE3286" s="36"/>
      <c r="GGF3286" s="36"/>
      <c r="GGG3286" s="36"/>
      <c r="GGH3286" s="12"/>
      <c r="GGI3286" s="12"/>
      <c r="GGJ3286" s="12"/>
      <c r="GGK3286" s="53"/>
      <c r="GGM3286" s="41"/>
      <c r="GGN3286" s="40"/>
      <c r="GGO3286" s="44"/>
      <c r="GGP3286" s="62"/>
      <c r="GGQ3286" s="56"/>
      <c r="GGR3286" s="60"/>
      <c r="GGS3286" s="60"/>
      <c r="GGT3286" s="60"/>
      <c r="GGU3286" s="60"/>
      <c r="GGV3286" s="46"/>
      <c r="GGW3286" s="65"/>
      <c r="GGX3286" s="19"/>
      <c r="GGY3286" s="48"/>
      <c r="GGZ3286" s="41"/>
      <c r="GHA3286" s="44"/>
      <c r="GHB3286" s="18"/>
      <c r="GHC3286" s="16"/>
      <c r="GHD3286" s="36"/>
      <c r="GHE3286" s="36"/>
      <c r="GHF3286" s="36"/>
      <c r="GHG3286" s="36"/>
      <c r="GHH3286" s="36"/>
      <c r="GHI3286" s="36"/>
      <c r="GHJ3286" s="36"/>
      <c r="GHK3286" s="36"/>
      <c r="GHL3286" s="36"/>
      <c r="GHM3286" s="36"/>
      <c r="GHN3286" s="36"/>
      <c r="GHO3286" s="36"/>
      <c r="GHP3286" s="36"/>
      <c r="GHQ3286" s="12"/>
      <c r="GHR3286" s="12"/>
      <c r="GHS3286" s="12"/>
      <c r="GHT3286" s="53"/>
      <c r="GHV3286" s="41"/>
      <c r="GHW3286" s="40"/>
      <c r="GHX3286" s="44"/>
      <c r="GHY3286" s="62"/>
      <c r="GHZ3286" s="56"/>
      <c r="GIA3286" s="60"/>
      <c r="GIB3286" s="60"/>
      <c r="GIC3286" s="60"/>
      <c r="GID3286" s="60"/>
      <c r="GIE3286" s="46"/>
      <c r="GIF3286" s="65"/>
      <c r="GIG3286" s="19"/>
      <c r="GIH3286" s="48"/>
      <c r="GII3286" s="41"/>
      <c r="GIJ3286" s="44"/>
      <c r="GIK3286" s="18"/>
      <c r="GIL3286" s="16"/>
      <c r="GIM3286" s="36"/>
      <c r="GIN3286" s="36"/>
      <c r="GIO3286" s="36"/>
      <c r="GIP3286" s="36"/>
      <c r="GIQ3286" s="36"/>
      <c r="GIR3286" s="36"/>
      <c r="GIS3286" s="36"/>
      <c r="GIT3286" s="36"/>
      <c r="GIU3286" s="36"/>
      <c r="GIV3286" s="36"/>
      <c r="GIW3286" s="36"/>
      <c r="GIX3286" s="36"/>
      <c r="GIY3286" s="36"/>
      <c r="GIZ3286" s="12"/>
      <c r="GJA3286" s="12"/>
      <c r="GJB3286" s="12"/>
      <c r="GJC3286" s="53"/>
      <c r="GJE3286" s="41"/>
      <c r="GJF3286" s="40"/>
      <c r="GJG3286" s="44"/>
      <c r="GJH3286" s="62"/>
      <c r="GJI3286" s="56"/>
      <c r="GJJ3286" s="60"/>
      <c r="GJK3286" s="60"/>
      <c r="GJL3286" s="60"/>
      <c r="GJM3286" s="60"/>
      <c r="GJN3286" s="46"/>
      <c r="GJO3286" s="65"/>
      <c r="GJP3286" s="19"/>
      <c r="GJQ3286" s="48"/>
      <c r="GJR3286" s="41"/>
      <c r="GJS3286" s="44"/>
      <c r="GJT3286" s="18"/>
      <c r="GJU3286" s="16"/>
      <c r="GJV3286" s="36"/>
      <c r="GJW3286" s="36"/>
      <c r="GJX3286" s="36"/>
      <c r="GJY3286" s="36"/>
      <c r="GJZ3286" s="36"/>
      <c r="GKA3286" s="36"/>
      <c r="GKB3286" s="36"/>
      <c r="GKC3286" s="36"/>
      <c r="GKD3286" s="36"/>
      <c r="GKE3286" s="36"/>
      <c r="GKF3286" s="36"/>
      <c r="GKG3286" s="36"/>
      <c r="GKH3286" s="36"/>
      <c r="GKI3286" s="12"/>
      <c r="GKJ3286" s="12"/>
      <c r="GKK3286" s="12"/>
      <c r="GKL3286" s="53"/>
      <c r="GKN3286" s="41"/>
      <c r="GKO3286" s="40"/>
      <c r="GKP3286" s="44"/>
      <c r="GKQ3286" s="62"/>
      <c r="GKR3286" s="56"/>
      <c r="GKS3286" s="60"/>
      <c r="GKT3286" s="60"/>
      <c r="GKU3286" s="60"/>
      <c r="GKV3286" s="60"/>
      <c r="GKW3286" s="46"/>
      <c r="GKX3286" s="65"/>
      <c r="GKY3286" s="19"/>
      <c r="GKZ3286" s="48"/>
      <c r="GLA3286" s="41"/>
      <c r="GLB3286" s="44"/>
      <c r="GLC3286" s="18"/>
      <c r="GLD3286" s="16"/>
      <c r="GLE3286" s="36"/>
      <c r="GLF3286" s="36"/>
      <c r="GLG3286" s="36"/>
      <c r="GLH3286" s="36"/>
      <c r="GLI3286" s="36"/>
      <c r="GLJ3286" s="36"/>
      <c r="GLK3286" s="36"/>
      <c r="GLL3286" s="36"/>
      <c r="GLM3286" s="36"/>
      <c r="GLN3286" s="36"/>
      <c r="GLO3286" s="36"/>
      <c r="GLP3286" s="36"/>
      <c r="GLQ3286" s="36"/>
      <c r="GLR3286" s="12"/>
      <c r="GLS3286" s="12"/>
      <c r="GLT3286" s="12"/>
      <c r="GLU3286" s="53"/>
      <c r="GLW3286" s="41"/>
      <c r="GLX3286" s="40"/>
      <c r="GLY3286" s="44"/>
      <c r="GLZ3286" s="62"/>
      <c r="GMA3286" s="56"/>
      <c r="GMB3286" s="60"/>
      <c r="GMC3286" s="60"/>
      <c r="GMD3286" s="60"/>
      <c r="GME3286" s="60"/>
      <c r="GMF3286" s="46"/>
      <c r="GMG3286" s="65"/>
      <c r="GMH3286" s="19"/>
      <c r="GMI3286" s="48"/>
      <c r="GMJ3286" s="41"/>
      <c r="GMK3286" s="44"/>
      <c r="GML3286" s="18"/>
      <c r="GMM3286" s="16"/>
      <c r="GMN3286" s="36"/>
      <c r="GMO3286" s="36"/>
      <c r="GMP3286" s="36"/>
      <c r="GMQ3286" s="36"/>
      <c r="GMR3286" s="36"/>
      <c r="GMS3286" s="36"/>
      <c r="GMT3286" s="36"/>
      <c r="GMU3286" s="36"/>
      <c r="GMV3286" s="36"/>
      <c r="GMW3286" s="36"/>
      <c r="GMX3286" s="36"/>
      <c r="GMY3286" s="36"/>
      <c r="GMZ3286" s="36"/>
      <c r="GNA3286" s="12"/>
      <c r="GNB3286" s="12"/>
      <c r="GNC3286" s="12"/>
      <c r="GND3286" s="53"/>
      <c r="GNF3286" s="41"/>
      <c r="GNG3286" s="40"/>
      <c r="GNH3286" s="44"/>
      <c r="GNI3286" s="62"/>
      <c r="GNJ3286" s="56"/>
      <c r="GNK3286" s="60"/>
      <c r="GNL3286" s="60"/>
      <c r="GNM3286" s="60"/>
      <c r="GNN3286" s="60"/>
      <c r="GNO3286" s="46"/>
      <c r="GNP3286" s="65"/>
      <c r="GNQ3286" s="19"/>
      <c r="GNR3286" s="48"/>
      <c r="GNS3286" s="41"/>
      <c r="GNT3286" s="44"/>
      <c r="GNU3286" s="18"/>
      <c r="GNV3286" s="16"/>
      <c r="GNW3286" s="36"/>
      <c r="GNX3286" s="36"/>
      <c r="GNY3286" s="36"/>
      <c r="GNZ3286" s="36"/>
      <c r="GOA3286" s="36"/>
      <c r="GOB3286" s="36"/>
      <c r="GOC3286" s="36"/>
      <c r="GOD3286" s="36"/>
      <c r="GOE3286" s="36"/>
      <c r="GOF3286" s="36"/>
      <c r="GOG3286" s="36"/>
      <c r="GOH3286" s="36"/>
      <c r="GOI3286" s="36"/>
      <c r="GOJ3286" s="12"/>
      <c r="GOK3286" s="12"/>
      <c r="GOL3286" s="12"/>
      <c r="GOM3286" s="53"/>
      <c r="GOO3286" s="41"/>
      <c r="GOP3286" s="40"/>
      <c r="GOQ3286" s="44"/>
      <c r="GOR3286" s="62"/>
      <c r="GOS3286" s="56"/>
      <c r="GOT3286" s="60"/>
      <c r="GOU3286" s="60"/>
      <c r="GOV3286" s="60"/>
      <c r="GOW3286" s="60"/>
      <c r="GOX3286" s="46"/>
      <c r="GOY3286" s="65"/>
      <c r="GOZ3286" s="19"/>
      <c r="GPA3286" s="48"/>
      <c r="GPB3286" s="41"/>
      <c r="GPC3286" s="44"/>
      <c r="GPD3286" s="18"/>
      <c r="GPE3286" s="16"/>
      <c r="GPF3286" s="36"/>
      <c r="GPG3286" s="36"/>
      <c r="GPH3286" s="36"/>
      <c r="GPI3286" s="36"/>
      <c r="GPJ3286" s="36"/>
      <c r="GPK3286" s="36"/>
      <c r="GPL3286" s="36"/>
      <c r="GPM3286" s="36"/>
      <c r="GPN3286" s="36"/>
      <c r="GPO3286" s="36"/>
      <c r="GPP3286" s="36"/>
      <c r="GPQ3286" s="36"/>
      <c r="GPR3286" s="36"/>
      <c r="GPS3286" s="12"/>
      <c r="GPT3286" s="12"/>
      <c r="GPU3286" s="12"/>
      <c r="GPV3286" s="53"/>
      <c r="GPX3286" s="41"/>
      <c r="GPY3286" s="40"/>
      <c r="GPZ3286" s="44"/>
      <c r="GQA3286" s="62"/>
      <c r="GQB3286" s="56"/>
      <c r="GQC3286" s="60"/>
      <c r="GQD3286" s="60"/>
      <c r="GQE3286" s="60"/>
      <c r="GQF3286" s="60"/>
      <c r="GQG3286" s="46"/>
      <c r="GQH3286" s="65"/>
      <c r="GQI3286" s="19"/>
      <c r="GQJ3286" s="48"/>
      <c r="GQK3286" s="41"/>
      <c r="GQL3286" s="44"/>
      <c r="GQM3286" s="18"/>
      <c r="GQN3286" s="16"/>
      <c r="GQO3286" s="36"/>
      <c r="GQP3286" s="36"/>
      <c r="GQQ3286" s="36"/>
      <c r="GQR3286" s="36"/>
      <c r="GQS3286" s="36"/>
      <c r="GQT3286" s="36"/>
      <c r="GQU3286" s="36"/>
      <c r="GQV3286" s="36"/>
      <c r="GQW3286" s="36"/>
      <c r="GQX3286" s="36"/>
      <c r="GQY3286" s="36"/>
      <c r="GQZ3286" s="36"/>
      <c r="GRA3286" s="36"/>
      <c r="GRB3286" s="12"/>
      <c r="GRC3286" s="12"/>
      <c r="GRD3286" s="12"/>
      <c r="GRE3286" s="53"/>
      <c r="GRG3286" s="41"/>
      <c r="GRH3286" s="40"/>
      <c r="GRI3286" s="44"/>
      <c r="GRJ3286" s="62"/>
      <c r="GRK3286" s="56"/>
      <c r="GRL3286" s="60"/>
      <c r="GRM3286" s="60"/>
      <c r="GRN3286" s="60"/>
      <c r="GRO3286" s="60"/>
      <c r="GRP3286" s="46"/>
      <c r="GRQ3286" s="65"/>
      <c r="GRR3286" s="19"/>
      <c r="GRS3286" s="48"/>
      <c r="GRT3286" s="41"/>
      <c r="GRU3286" s="44"/>
      <c r="GRV3286" s="18"/>
      <c r="GRW3286" s="16"/>
      <c r="GRX3286" s="36"/>
      <c r="GRY3286" s="36"/>
      <c r="GRZ3286" s="36"/>
      <c r="GSA3286" s="36"/>
      <c r="GSB3286" s="36"/>
      <c r="GSC3286" s="36"/>
      <c r="GSD3286" s="36"/>
      <c r="GSE3286" s="36"/>
      <c r="GSF3286" s="36"/>
      <c r="GSG3286" s="36"/>
      <c r="GSH3286" s="36"/>
      <c r="GSI3286" s="36"/>
      <c r="GSJ3286" s="36"/>
      <c r="GSK3286" s="12"/>
      <c r="GSL3286" s="12"/>
      <c r="GSM3286" s="12"/>
      <c r="GSN3286" s="53"/>
      <c r="GSP3286" s="41"/>
      <c r="GSQ3286" s="40"/>
      <c r="GSR3286" s="44"/>
      <c r="GSS3286" s="62"/>
      <c r="GST3286" s="56"/>
      <c r="GSU3286" s="60"/>
      <c r="GSV3286" s="60"/>
      <c r="GSW3286" s="60"/>
      <c r="GSX3286" s="60"/>
      <c r="GSY3286" s="46"/>
      <c r="GSZ3286" s="65"/>
      <c r="GTA3286" s="19"/>
      <c r="GTB3286" s="48"/>
      <c r="GTC3286" s="41"/>
      <c r="GTD3286" s="44"/>
      <c r="GTE3286" s="18"/>
      <c r="GTF3286" s="16"/>
      <c r="GTG3286" s="36"/>
      <c r="GTH3286" s="36"/>
      <c r="GTI3286" s="36"/>
      <c r="GTJ3286" s="36"/>
      <c r="GTK3286" s="36"/>
      <c r="GTL3286" s="36"/>
      <c r="GTM3286" s="36"/>
      <c r="GTN3286" s="36"/>
      <c r="GTO3286" s="36"/>
      <c r="GTP3286" s="36"/>
      <c r="GTQ3286" s="36"/>
      <c r="GTR3286" s="36"/>
      <c r="GTS3286" s="36"/>
      <c r="GTT3286" s="12"/>
      <c r="GTU3286" s="12"/>
      <c r="GTV3286" s="12"/>
      <c r="GTW3286" s="53"/>
      <c r="GTY3286" s="41"/>
      <c r="GTZ3286" s="40"/>
      <c r="GUA3286" s="44"/>
      <c r="GUB3286" s="62"/>
      <c r="GUC3286" s="56"/>
      <c r="GUD3286" s="60"/>
      <c r="GUE3286" s="60"/>
      <c r="GUF3286" s="60"/>
      <c r="GUG3286" s="60"/>
      <c r="GUH3286" s="46"/>
      <c r="GUI3286" s="65"/>
      <c r="GUJ3286" s="19"/>
      <c r="GUK3286" s="48"/>
      <c r="GUL3286" s="41"/>
      <c r="GUM3286" s="44"/>
      <c r="GUN3286" s="18"/>
      <c r="GUO3286" s="16"/>
      <c r="GUP3286" s="36"/>
      <c r="GUQ3286" s="36"/>
      <c r="GUR3286" s="36"/>
      <c r="GUS3286" s="36"/>
      <c r="GUT3286" s="36"/>
      <c r="GUU3286" s="36"/>
      <c r="GUV3286" s="36"/>
      <c r="GUW3286" s="36"/>
      <c r="GUX3286" s="36"/>
      <c r="GUY3286" s="36"/>
      <c r="GUZ3286" s="36"/>
      <c r="GVA3286" s="36"/>
      <c r="GVB3286" s="36"/>
      <c r="GVC3286" s="12"/>
      <c r="GVD3286" s="12"/>
      <c r="GVE3286" s="12"/>
      <c r="GVF3286" s="53"/>
      <c r="GVH3286" s="41"/>
      <c r="GVI3286" s="40"/>
      <c r="GVJ3286" s="44"/>
      <c r="GVK3286" s="62"/>
      <c r="GVL3286" s="56"/>
      <c r="GVM3286" s="60"/>
      <c r="GVN3286" s="60"/>
      <c r="GVO3286" s="60"/>
      <c r="GVP3286" s="60"/>
      <c r="GVQ3286" s="46"/>
      <c r="GVR3286" s="65"/>
      <c r="GVS3286" s="19"/>
      <c r="GVT3286" s="48"/>
      <c r="GVU3286" s="41"/>
      <c r="GVV3286" s="44"/>
      <c r="GVW3286" s="18"/>
      <c r="GVX3286" s="16"/>
      <c r="GVY3286" s="36"/>
      <c r="GVZ3286" s="36"/>
      <c r="GWA3286" s="36"/>
      <c r="GWB3286" s="36"/>
      <c r="GWC3286" s="36"/>
      <c r="GWD3286" s="36"/>
      <c r="GWE3286" s="36"/>
      <c r="GWF3286" s="36"/>
      <c r="GWG3286" s="36"/>
      <c r="GWH3286" s="36"/>
      <c r="GWI3286" s="36"/>
      <c r="GWJ3286" s="36"/>
      <c r="GWK3286" s="36"/>
      <c r="GWL3286" s="12"/>
      <c r="GWM3286" s="12"/>
      <c r="GWN3286" s="12"/>
      <c r="GWO3286" s="53"/>
      <c r="GWQ3286" s="41"/>
      <c r="GWR3286" s="40"/>
      <c r="GWS3286" s="44"/>
      <c r="GWT3286" s="62"/>
      <c r="GWU3286" s="56"/>
      <c r="GWV3286" s="60"/>
      <c r="GWW3286" s="60"/>
      <c r="GWX3286" s="60"/>
      <c r="GWY3286" s="60"/>
      <c r="GWZ3286" s="46"/>
      <c r="GXA3286" s="65"/>
      <c r="GXB3286" s="19"/>
      <c r="GXC3286" s="48"/>
      <c r="GXD3286" s="41"/>
      <c r="GXE3286" s="44"/>
      <c r="GXF3286" s="18"/>
      <c r="GXG3286" s="16"/>
      <c r="GXH3286" s="36"/>
      <c r="GXI3286" s="36"/>
      <c r="GXJ3286" s="36"/>
      <c r="GXK3286" s="36"/>
      <c r="GXL3286" s="36"/>
      <c r="GXM3286" s="36"/>
      <c r="GXN3286" s="36"/>
      <c r="GXO3286" s="36"/>
      <c r="GXP3286" s="36"/>
      <c r="GXQ3286" s="36"/>
      <c r="GXR3286" s="36"/>
      <c r="GXS3286" s="36"/>
      <c r="GXT3286" s="36"/>
      <c r="GXU3286" s="12"/>
      <c r="GXV3286" s="12"/>
      <c r="GXW3286" s="12"/>
      <c r="GXX3286" s="53"/>
      <c r="GXZ3286" s="41"/>
      <c r="GYA3286" s="40"/>
      <c r="GYB3286" s="44"/>
      <c r="GYC3286" s="62"/>
      <c r="GYD3286" s="56"/>
      <c r="GYE3286" s="60"/>
      <c r="GYF3286" s="60"/>
      <c r="GYG3286" s="60"/>
      <c r="GYH3286" s="60"/>
      <c r="GYI3286" s="46"/>
      <c r="GYJ3286" s="65"/>
      <c r="GYK3286" s="19"/>
      <c r="GYL3286" s="48"/>
      <c r="GYM3286" s="41"/>
      <c r="GYN3286" s="44"/>
      <c r="GYO3286" s="18"/>
      <c r="GYP3286" s="16"/>
      <c r="GYQ3286" s="36"/>
      <c r="GYR3286" s="36"/>
      <c r="GYS3286" s="36"/>
      <c r="GYT3286" s="36"/>
      <c r="GYU3286" s="36"/>
      <c r="GYV3286" s="36"/>
      <c r="GYW3286" s="36"/>
      <c r="GYX3286" s="36"/>
      <c r="GYY3286" s="36"/>
      <c r="GYZ3286" s="36"/>
      <c r="GZA3286" s="36"/>
      <c r="GZB3286" s="36"/>
      <c r="GZC3286" s="36"/>
      <c r="GZD3286" s="12"/>
      <c r="GZE3286" s="12"/>
      <c r="GZF3286" s="12"/>
      <c r="GZG3286" s="53"/>
      <c r="GZI3286" s="41"/>
      <c r="GZJ3286" s="40"/>
      <c r="GZK3286" s="44"/>
      <c r="GZL3286" s="62"/>
      <c r="GZM3286" s="56"/>
      <c r="GZN3286" s="60"/>
      <c r="GZO3286" s="60"/>
      <c r="GZP3286" s="60"/>
      <c r="GZQ3286" s="60"/>
      <c r="GZR3286" s="46"/>
      <c r="GZS3286" s="65"/>
      <c r="GZT3286" s="19"/>
      <c r="GZU3286" s="48"/>
      <c r="GZV3286" s="41"/>
      <c r="GZW3286" s="44"/>
      <c r="GZX3286" s="18"/>
      <c r="GZY3286" s="16"/>
      <c r="GZZ3286" s="36"/>
      <c r="HAA3286" s="36"/>
      <c r="HAB3286" s="36"/>
      <c r="HAC3286" s="36"/>
      <c r="HAD3286" s="36"/>
      <c r="HAE3286" s="36"/>
      <c r="HAF3286" s="36"/>
      <c r="HAG3286" s="36"/>
      <c r="HAH3286" s="36"/>
      <c r="HAI3286" s="36"/>
      <c r="HAJ3286" s="36"/>
      <c r="HAK3286" s="36"/>
      <c r="HAL3286" s="36"/>
      <c r="HAM3286" s="12"/>
      <c r="HAN3286" s="12"/>
      <c r="HAO3286" s="12"/>
      <c r="HAP3286" s="53"/>
      <c r="HAR3286" s="41"/>
      <c r="HAS3286" s="40"/>
      <c r="HAT3286" s="44"/>
      <c r="HAU3286" s="62"/>
      <c r="HAV3286" s="56"/>
      <c r="HAW3286" s="60"/>
      <c r="HAX3286" s="60"/>
      <c r="HAY3286" s="60"/>
      <c r="HAZ3286" s="60"/>
      <c r="HBA3286" s="46"/>
      <c r="HBB3286" s="65"/>
      <c r="HBC3286" s="19"/>
      <c r="HBD3286" s="48"/>
      <c r="HBE3286" s="41"/>
      <c r="HBF3286" s="44"/>
      <c r="HBG3286" s="18"/>
      <c r="HBH3286" s="16"/>
      <c r="HBI3286" s="36"/>
      <c r="HBJ3286" s="36"/>
      <c r="HBK3286" s="36"/>
      <c r="HBL3286" s="36"/>
      <c r="HBM3286" s="36"/>
      <c r="HBN3286" s="36"/>
      <c r="HBO3286" s="36"/>
      <c r="HBP3286" s="36"/>
      <c r="HBQ3286" s="36"/>
      <c r="HBR3286" s="36"/>
      <c r="HBS3286" s="36"/>
      <c r="HBT3286" s="36"/>
      <c r="HBU3286" s="36"/>
      <c r="HBV3286" s="12"/>
      <c r="HBW3286" s="12"/>
      <c r="HBX3286" s="12"/>
      <c r="HBY3286" s="53"/>
      <c r="HCA3286" s="41"/>
      <c r="HCB3286" s="40"/>
      <c r="HCC3286" s="44"/>
      <c r="HCD3286" s="62"/>
      <c r="HCE3286" s="56"/>
      <c r="HCF3286" s="60"/>
      <c r="HCG3286" s="60"/>
      <c r="HCH3286" s="60"/>
      <c r="HCI3286" s="60"/>
      <c r="HCJ3286" s="46"/>
      <c r="HCK3286" s="65"/>
      <c r="HCL3286" s="19"/>
      <c r="HCM3286" s="48"/>
      <c r="HCN3286" s="41"/>
      <c r="HCO3286" s="44"/>
      <c r="HCP3286" s="18"/>
      <c r="HCQ3286" s="16"/>
      <c r="HCR3286" s="36"/>
      <c r="HCS3286" s="36"/>
      <c r="HCT3286" s="36"/>
      <c r="HCU3286" s="36"/>
      <c r="HCV3286" s="36"/>
      <c r="HCW3286" s="36"/>
      <c r="HCX3286" s="36"/>
      <c r="HCY3286" s="36"/>
      <c r="HCZ3286" s="36"/>
      <c r="HDA3286" s="36"/>
      <c r="HDB3286" s="36"/>
      <c r="HDC3286" s="36"/>
      <c r="HDD3286" s="36"/>
      <c r="HDE3286" s="12"/>
      <c r="HDF3286" s="12"/>
      <c r="HDG3286" s="12"/>
      <c r="HDH3286" s="53"/>
      <c r="HDJ3286" s="41"/>
      <c r="HDK3286" s="40"/>
      <c r="HDL3286" s="44"/>
      <c r="HDM3286" s="62"/>
      <c r="HDN3286" s="56"/>
      <c r="HDO3286" s="60"/>
      <c r="HDP3286" s="60"/>
      <c r="HDQ3286" s="60"/>
      <c r="HDR3286" s="60"/>
      <c r="HDS3286" s="46"/>
      <c r="HDT3286" s="65"/>
      <c r="HDU3286" s="19"/>
      <c r="HDV3286" s="48"/>
      <c r="HDW3286" s="41"/>
      <c r="HDX3286" s="44"/>
      <c r="HDY3286" s="18"/>
      <c r="HDZ3286" s="16"/>
      <c r="HEA3286" s="36"/>
      <c r="HEB3286" s="36"/>
      <c r="HEC3286" s="36"/>
      <c r="HED3286" s="36"/>
      <c r="HEE3286" s="36"/>
      <c r="HEF3286" s="36"/>
      <c r="HEG3286" s="36"/>
      <c r="HEH3286" s="36"/>
      <c r="HEI3286" s="36"/>
      <c r="HEJ3286" s="36"/>
      <c r="HEK3286" s="36"/>
      <c r="HEL3286" s="36"/>
      <c r="HEM3286" s="36"/>
      <c r="HEN3286" s="12"/>
      <c r="HEO3286" s="12"/>
      <c r="HEP3286" s="12"/>
      <c r="HEQ3286" s="53"/>
      <c r="HES3286" s="41"/>
      <c r="HET3286" s="40"/>
      <c r="HEU3286" s="44"/>
      <c r="HEV3286" s="62"/>
      <c r="HEW3286" s="56"/>
      <c r="HEX3286" s="60"/>
      <c r="HEY3286" s="60"/>
      <c r="HEZ3286" s="60"/>
      <c r="HFA3286" s="60"/>
      <c r="HFB3286" s="46"/>
      <c r="HFC3286" s="65"/>
      <c r="HFD3286" s="19"/>
      <c r="HFE3286" s="48"/>
      <c r="HFF3286" s="41"/>
      <c r="HFG3286" s="44"/>
      <c r="HFH3286" s="18"/>
      <c r="HFI3286" s="16"/>
      <c r="HFJ3286" s="36"/>
      <c r="HFK3286" s="36"/>
      <c r="HFL3286" s="36"/>
      <c r="HFM3286" s="36"/>
      <c r="HFN3286" s="36"/>
      <c r="HFO3286" s="36"/>
      <c r="HFP3286" s="36"/>
      <c r="HFQ3286" s="36"/>
      <c r="HFR3286" s="36"/>
      <c r="HFS3286" s="36"/>
      <c r="HFT3286" s="36"/>
      <c r="HFU3286" s="36"/>
      <c r="HFV3286" s="36"/>
      <c r="HFW3286" s="12"/>
      <c r="HFX3286" s="12"/>
      <c r="HFY3286" s="12"/>
      <c r="HFZ3286" s="53"/>
      <c r="HGB3286" s="41"/>
      <c r="HGC3286" s="40"/>
      <c r="HGD3286" s="44"/>
      <c r="HGE3286" s="62"/>
      <c r="HGF3286" s="56"/>
      <c r="HGG3286" s="60"/>
      <c r="HGH3286" s="60"/>
      <c r="HGI3286" s="60"/>
      <c r="HGJ3286" s="60"/>
      <c r="HGK3286" s="46"/>
      <c r="HGL3286" s="65"/>
      <c r="HGM3286" s="19"/>
      <c r="HGN3286" s="48"/>
      <c r="HGO3286" s="41"/>
      <c r="HGP3286" s="44"/>
      <c r="HGQ3286" s="18"/>
      <c r="HGR3286" s="16"/>
      <c r="HGS3286" s="36"/>
      <c r="HGT3286" s="36"/>
      <c r="HGU3286" s="36"/>
      <c r="HGV3286" s="36"/>
      <c r="HGW3286" s="36"/>
      <c r="HGX3286" s="36"/>
      <c r="HGY3286" s="36"/>
      <c r="HGZ3286" s="36"/>
      <c r="HHA3286" s="36"/>
      <c r="HHB3286" s="36"/>
      <c r="HHC3286" s="36"/>
      <c r="HHD3286" s="36"/>
      <c r="HHE3286" s="36"/>
      <c r="HHF3286" s="12"/>
      <c r="HHG3286" s="12"/>
      <c r="HHH3286" s="12"/>
      <c r="HHI3286" s="53"/>
      <c r="HHK3286" s="41"/>
      <c r="HHL3286" s="40"/>
      <c r="HHM3286" s="44"/>
      <c r="HHN3286" s="62"/>
      <c r="HHO3286" s="56"/>
      <c r="HHP3286" s="60"/>
      <c r="HHQ3286" s="60"/>
      <c r="HHR3286" s="60"/>
      <c r="HHS3286" s="60"/>
      <c r="HHT3286" s="46"/>
      <c r="HHU3286" s="65"/>
      <c r="HHV3286" s="19"/>
      <c r="HHW3286" s="48"/>
      <c r="HHX3286" s="41"/>
      <c r="HHY3286" s="44"/>
      <c r="HHZ3286" s="18"/>
      <c r="HIA3286" s="16"/>
      <c r="HIB3286" s="36"/>
      <c r="HIC3286" s="36"/>
      <c r="HID3286" s="36"/>
      <c r="HIE3286" s="36"/>
      <c r="HIF3286" s="36"/>
      <c r="HIG3286" s="36"/>
      <c r="HIH3286" s="36"/>
      <c r="HII3286" s="36"/>
      <c r="HIJ3286" s="36"/>
      <c r="HIK3286" s="36"/>
      <c r="HIL3286" s="36"/>
      <c r="HIM3286" s="36"/>
      <c r="HIN3286" s="36"/>
      <c r="HIO3286" s="12"/>
      <c r="HIP3286" s="12"/>
      <c r="HIQ3286" s="12"/>
      <c r="HIR3286" s="53"/>
      <c r="HIT3286" s="41"/>
      <c r="HIU3286" s="40"/>
      <c r="HIV3286" s="44"/>
      <c r="HIW3286" s="62"/>
      <c r="HIX3286" s="56"/>
      <c r="HIY3286" s="60"/>
      <c r="HIZ3286" s="60"/>
      <c r="HJA3286" s="60"/>
      <c r="HJB3286" s="60"/>
      <c r="HJC3286" s="46"/>
      <c r="HJD3286" s="65"/>
      <c r="HJE3286" s="19"/>
      <c r="HJF3286" s="48"/>
      <c r="HJG3286" s="41"/>
      <c r="HJH3286" s="44"/>
      <c r="HJI3286" s="18"/>
      <c r="HJJ3286" s="16"/>
      <c r="HJK3286" s="36"/>
      <c r="HJL3286" s="36"/>
      <c r="HJM3286" s="36"/>
      <c r="HJN3286" s="36"/>
      <c r="HJO3286" s="36"/>
      <c r="HJP3286" s="36"/>
      <c r="HJQ3286" s="36"/>
      <c r="HJR3286" s="36"/>
      <c r="HJS3286" s="36"/>
      <c r="HJT3286" s="36"/>
      <c r="HJU3286" s="36"/>
      <c r="HJV3286" s="36"/>
      <c r="HJW3286" s="36"/>
      <c r="HJX3286" s="12"/>
      <c r="HJY3286" s="12"/>
      <c r="HJZ3286" s="12"/>
      <c r="HKA3286" s="53"/>
      <c r="HKC3286" s="41"/>
      <c r="HKD3286" s="40"/>
      <c r="HKE3286" s="44"/>
      <c r="HKF3286" s="62"/>
      <c r="HKG3286" s="56"/>
      <c r="HKH3286" s="60"/>
      <c r="HKI3286" s="60"/>
      <c r="HKJ3286" s="60"/>
      <c r="HKK3286" s="60"/>
      <c r="HKL3286" s="46"/>
      <c r="HKM3286" s="65"/>
      <c r="HKN3286" s="19"/>
      <c r="HKO3286" s="48"/>
      <c r="HKP3286" s="41"/>
      <c r="HKQ3286" s="44"/>
      <c r="HKR3286" s="18"/>
      <c r="HKS3286" s="16"/>
      <c r="HKT3286" s="36"/>
      <c r="HKU3286" s="36"/>
      <c r="HKV3286" s="36"/>
      <c r="HKW3286" s="36"/>
      <c r="HKX3286" s="36"/>
      <c r="HKY3286" s="36"/>
      <c r="HKZ3286" s="36"/>
      <c r="HLA3286" s="36"/>
      <c r="HLB3286" s="36"/>
      <c r="HLC3286" s="36"/>
      <c r="HLD3286" s="36"/>
      <c r="HLE3286" s="36"/>
      <c r="HLF3286" s="36"/>
      <c r="HLG3286" s="12"/>
      <c r="HLH3286" s="12"/>
      <c r="HLI3286" s="12"/>
      <c r="HLJ3286" s="53"/>
      <c r="HLL3286" s="41"/>
      <c r="HLM3286" s="40"/>
      <c r="HLN3286" s="44"/>
      <c r="HLO3286" s="62"/>
      <c r="HLP3286" s="56"/>
      <c r="HLQ3286" s="60"/>
      <c r="HLR3286" s="60"/>
      <c r="HLS3286" s="60"/>
      <c r="HLT3286" s="60"/>
      <c r="HLU3286" s="46"/>
      <c r="HLV3286" s="65"/>
      <c r="HLW3286" s="19"/>
      <c r="HLX3286" s="48"/>
      <c r="HLY3286" s="41"/>
      <c r="HLZ3286" s="44"/>
      <c r="HMA3286" s="18"/>
      <c r="HMB3286" s="16"/>
      <c r="HMC3286" s="36"/>
      <c r="HMD3286" s="36"/>
      <c r="HME3286" s="36"/>
      <c r="HMF3286" s="36"/>
      <c r="HMG3286" s="36"/>
      <c r="HMH3286" s="36"/>
      <c r="HMI3286" s="36"/>
      <c r="HMJ3286" s="36"/>
      <c r="HMK3286" s="36"/>
      <c r="HML3286" s="36"/>
      <c r="HMM3286" s="36"/>
      <c r="HMN3286" s="36"/>
      <c r="HMO3286" s="36"/>
      <c r="HMP3286" s="12"/>
      <c r="HMQ3286" s="12"/>
      <c r="HMR3286" s="12"/>
      <c r="HMS3286" s="53"/>
      <c r="HMU3286" s="41"/>
      <c r="HMV3286" s="40"/>
      <c r="HMW3286" s="44"/>
      <c r="HMX3286" s="62"/>
      <c r="HMY3286" s="56"/>
      <c r="HMZ3286" s="60"/>
      <c r="HNA3286" s="60"/>
      <c r="HNB3286" s="60"/>
      <c r="HNC3286" s="60"/>
      <c r="HND3286" s="46"/>
      <c r="HNE3286" s="65"/>
      <c r="HNF3286" s="19"/>
      <c r="HNG3286" s="48"/>
      <c r="HNH3286" s="41"/>
      <c r="HNI3286" s="44"/>
      <c r="HNJ3286" s="18"/>
      <c r="HNK3286" s="16"/>
      <c r="HNL3286" s="36"/>
      <c r="HNM3286" s="36"/>
      <c r="HNN3286" s="36"/>
      <c r="HNO3286" s="36"/>
      <c r="HNP3286" s="36"/>
      <c r="HNQ3286" s="36"/>
      <c r="HNR3286" s="36"/>
      <c r="HNS3286" s="36"/>
      <c r="HNT3286" s="36"/>
      <c r="HNU3286" s="36"/>
      <c r="HNV3286" s="36"/>
      <c r="HNW3286" s="36"/>
      <c r="HNX3286" s="36"/>
      <c r="HNY3286" s="12"/>
      <c r="HNZ3286" s="12"/>
      <c r="HOA3286" s="12"/>
      <c r="HOB3286" s="53"/>
      <c r="HOD3286" s="41"/>
      <c r="HOE3286" s="40"/>
      <c r="HOF3286" s="44"/>
      <c r="HOG3286" s="62"/>
      <c r="HOH3286" s="56"/>
      <c r="HOI3286" s="60"/>
      <c r="HOJ3286" s="60"/>
      <c r="HOK3286" s="60"/>
      <c r="HOL3286" s="60"/>
      <c r="HOM3286" s="46"/>
      <c r="HON3286" s="65"/>
      <c r="HOO3286" s="19"/>
      <c r="HOP3286" s="48"/>
      <c r="HOQ3286" s="41"/>
      <c r="HOR3286" s="44"/>
      <c r="HOS3286" s="18"/>
      <c r="HOT3286" s="16"/>
      <c r="HOU3286" s="36"/>
      <c r="HOV3286" s="36"/>
      <c r="HOW3286" s="36"/>
      <c r="HOX3286" s="36"/>
      <c r="HOY3286" s="36"/>
      <c r="HOZ3286" s="36"/>
      <c r="HPA3286" s="36"/>
      <c r="HPB3286" s="36"/>
      <c r="HPC3286" s="36"/>
      <c r="HPD3286" s="36"/>
      <c r="HPE3286" s="36"/>
      <c r="HPF3286" s="36"/>
      <c r="HPG3286" s="36"/>
      <c r="HPH3286" s="12"/>
      <c r="HPI3286" s="12"/>
      <c r="HPJ3286" s="12"/>
      <c r="HPK3286" s="53"/>
      <c r="HPM3286" s="41"/>
      <c r="HPN3286" s="40"/>
      <c r="HPO3286" s="44"/>
      <c r="HPP3286" s="62"/>
      <c r="HPQ3286" s="56"/>
      <c r="HPR3286" s="60"/>
      <c r="HPS3286" s="60"/>
      <c r="HPT3286" s="60"/>
      <c r="HPU3286" s="60"/>
      <c r="HPV3286" s="46"/>
      <c r="HPW3286" s="65"/>
      <c r="HPX3286" s="19"/>
      <c r="HPY3286" s="48"/>
      <c r="HPZ3286" s="41"/>
      <c r="HQA3286" s="44"/>
      <c r="HQB3286" s="18"/>
      <c r="HQC3286" s="16"/>
      <c r="HQD3286" s="36"/>
      <c r="HQE3286" s="36"/>
      <c r="HQF3286" s="36"/>
      <c r="HQG3286" s="36"/>
      <c r="HQH3286" s="36"/>
      <c r="HQI3286" s="36"/>
      <c r="HQJ3286" s="36"/>
      <c r="HQK3286" s="36"/>
      <c r="HQL3286" s="36"/>
      <c r="HQM3286" s="36"/>
      <c r="HQN3286" s="36"/>
      <c r="HQO3286" s="36"/>
      <c r="HQP3286" s="36"/>
      <c r="HQQ3286" s="12"/>
      <c r="HQR3286" s="12"/>
      <c r="HQS3286" s="12"/>
      <c r="HQT3286" s="53"/>
      <c r="HQV3286" s="41"/>
      <c r="HQW3286" s="40"/>
      <c r="HQX3286" s="44"/>
      <c r="HQY3286" s="62"/>
      <c r="HQZ3286" s="56"/>
      <c r="HRA3286" s="60"/>
      <c r="HRB3286" s="60"/>
      <c r="HRC3286" s="60"/>
      <c r="HRD3286" s="60"/>
      <c r="HRE3286" s="46"/>
      <c r="HRF3286" s="65"/>
      <c r="HRG3286" s="19"/>
      <c r="HRH3286" s="48"/>
      <c r="HRI3286" s="41"/>
      <c r="HRJ3286" s="44"/>
      <c r="HRK3286" s="18"/>
      <c r="HRL3286" s="16"/>
      <c r="HRM3286" s="36"/>
      <c r="HRN3286" s="36"/>
      <c r="HRO3286" s="36"/>
      <c r="HRP3286" s="36"/>
      <c r="HRQ3286" s="36"/>
      <c r="HRR3286" s="36"/>
      <c r="HRS3286" s="36"/>
      <c r="HRT3286" s="36"/>
      <c r="HRU3286" s="36"/>
      <c r="HRV3286" s="36"/>
      <c r="HRW3286" s="36"/>
      <c r="HRX3286" s="36"/>
      <c r="HRY3286" s="36"/>
      <c r="HRZ3286" s="12"/>
      <c r="HSA3286" s="12"/>
      <c r="HSB3286" s="12"/>
      <c r="HSC3286" s="53"/>
      <c r="HSE3286" s="41"/>
      <c r="HSF3286" s="40"/>
      <c r="HSG3286" s="44"/>
      <c r="HSH3286" s="62"/>
      <c r="HSI3286" s="56"/>
      <c r="HSJ3286" s="60"/>
      <c r="HSK3286" s="60"/>
      <c r="HSL3286" s="60"/>
      <c r="HSM3286" s="60"/>
      <c r="HSN3286" s="46"/>
      <c r="HSO3286" s="65"/>
      <c r="HSP3286" s="19"/>
      <c r="HSQ3286" s="48"/>
      <c r="HSR3286" s="41"/>
      <c r="HSS3286" s="44"/>
      <c r="HST3286" s="18"/>
      <c r="HSU3286" s="16"/>
      <c r="HSV3286" s="36"/>
      <c r="HSW3286" s="36"/>
      <c r="HSX3286" s="36"/>
      <c r="HSY3286" s="36"/>
      <c r="HSZ3286" s="36"/>
      <c r="HTA3286" s="36"/>
      <c r="HTB3286" s="36"/>
      <c r="HTC3286" s="36"/>
      <c r="HTD3286" s="36"/>
      <c r="HTE3286" s="36"/>
      <c r="HTF3286" s="36"/>
      <c r="HTG3286" s="36"/>
      <c r="HTH3286" s="36"/>
      <c r="HTI3286" s="12"/>
      <c r="HTJ3286" s="12"/>
      <c r="HTK3286" s="12"/>
      <c r="HTL3286" s="53"/>
      <c r="HTN3286" s="41"/>
      <c r="HTO3286" s="40"/>
      <c r="HTP3286" s="44"/>
      <c r="HTQ3286" s="62"/>
      <c r="HTR3286" s="56"/>
      <c r="HTS3286" s="60"/>
      <c r="HTT3286" s="60"/>
      <c r="HTU3286" s="60"/>
      <c r="HTV3286" s="60"/>
      <c r="HTW3286" s="46"/>
      <c r="HTX3286" s="65"/>
      <c r="HTY3286" s="19"/>
      <c r="HTZ3286" s="48"/>
      <c r="HUA3286" s="41"/>
      <c r="HUB3286" s="44"/>
      <c r="HUC3286" s="18"/>
      <c r="HUD3286" s="16"/>
      <c r="HUE3286" s="36"/>
      <c r="HUF3286" s="36"/>
      <c r="HUG3286" s="36"/>
      <c r="HUH3286" s="36"/>
      <c r="HUI3286" s="36"/>
      <c r="HUJ3286" s="36"/>
      <c r="HUK3286" s="36"/>
      <c r="HUL3286" s="36"/>
      <c r="HUM3286" s="36"/>
      <c r="HUN3286" s="36"/>
      <c r="HUO3286" s="36"/>
      <c r="HUP3286" s="36"/>
      <c r="HUQ3286" s="36"/>
      <c r="HUR3286" s="12"/>
      <c r="HUS3286" s="12"/>
      <c r="HUT3286" s="12"/>
      <c r="HUU3286" s="53"/>
      <c r="HUW3286" s="41"/>
      <c r="HUX3286" s="40"/>
      <c r="HUY3286" s="44"/>
      <c r="HUZ3286" s="62"/>
      <c r="HVA3286" s="56"/>
      <c r="HVB3286" s="60"/>
      <c r="HVC3286" s="60"/>
      <c r="HVD3286" s="60"/>
      <c r="HVE3286" s="60"/>
      <c r="HVF3286" s="46"/>
      <c r="HVG3286" s="65"/>
      <c r="HVH3286" s="19"/>
      <c r="HVI3286" s="48"/>
      <c r="HVJ3286" s="41"/>
      <c r="HVK3286" s="44"/>
      <c r="HVL3286" s="18"/>
      <c r="HVM3286" s="16"/>
      <c r="HVN3286" s="36"/>
      <c r="HVO3286" s="36"/>
      <c r="HVP3286" s="36"/>
      <c r="HVQ3286" s="36"/>
      <c r="HVR3286" s="36"/>
      <c r="HVS3286" s="36"/>
      <c r="HVT3286" s="36"/>
      <c r="HVU3286" s="36"/>
      <c r="HVV3286" s="36"/>
      <c r="HVW3286" s="36"/>
      <c r="HVX3286" s="36"/>
      <c r="HVY3286" s="36"/>
      <c r="HVZ3286" s="36"/>
      <c r="HWA3286" s="12"/>
      <c r="HWB3286" s="12"/>
      <c r="HWC3286" s="12"/>
      <c r="HWD3286" s="53"/>
      <c r="HWF3286" s="41"/>
      <c r="HWG3286" s="40"/>
      <c r="HWH3286" s="44"/>
      <c r="HWI3286" s="62"/>
      <c r="HWJ3286" s="56"/>
      <c r="HWK3286" s="60"/>
      <c r="HWL3286" s="60"/>
      <c r="HWM3286" s="60"/>
      <c r="HWN3286" s="60"/>
      <c r="HWO3286" s="46"/>
      <c r="HWP3286" s="65"/>
      <c r="HWQ3286" s="19"/>
      <c r="HWR3286" s="48"/>
      <c r="HWS3286" s="41"/>
      <c r="HWT3286" s="44"/>
      <c r="HWU3286" s="18"/>
      <c r="HWV3286" s="16"/>
      <c r="HWW3286" s="36"/>
      <c r="HWX3286" s="36"/>
      <c r="HWY3286" s="36"/>
      <c r="HWZ3286" s="36"/>
      <c r="HXA3286" s="36"/>
      <c r="HXB3286" s="36"/>
      <c r="HXC3286" s="36"/>
      <c r="HXD3286" s="36"/>
      <c r="HXE3286" s="36"/>
      <c r="HXF3286" s="36"/>
      <c r="HXG3286" s="36"/>
      <c r="HXH3286" s="36"/>
      <c r="HXI3286" s="36"/>
      <c r="HXJ3286" s="12"/>
      <c r="HXK3286" s="12"/>
      <c r="HXL3286" s="12"/>
      <c r="HXM3286" s="53"/>
      <c r="HXO3286" s="41"/>
      <c r="HXP3286" s="40"/>
      <c r="HXQ3286" s="44"/>
      <c r="HXR3286" s="62"/>
      <c r="HXS3286" s="56"/>
      <c r="HXT3286" s="60"/>
      <c r="HXU3286" s="60"/>
      <c r="HXV3286" s="60"/>
      <c r="HXW3286" s="60"/>
      <c r="HXX3286" s="46"/>
      <c r="HXY3286" s="65"/>
      <c r="HXZ3286" s="19"/>
      <c r="HYA3286" s="48"/>
      <c r="HYB3286" s="41"/>
      <c r="HYC3286" s="44"/>
      <c r="HYD3286" s="18"/>
      <c r="HYE3286" s="16"/>
      <c r="HYF3286" s="36"/>
      <c r="HYG3286" s="36"/>
      <c r="HYH3286" s="36"/>
      <c r="HYI3286" s="36"/>
      <c r="HYJ3286" s="36"/>
      <c r="HYK3286" s="36"/>
      <c r="HYL3286" s="36"/>
      <c r="HYM3286" s="36"/>
      <c r="HYN3286" s="36"/>
      <c r="HYO3286" s="36"/>
      <c r="HYP3286" s="36"/>
      <c r="HYQ3286" s="36"/>
      <c r="HYR3286" s="36"/>
      <c r="HYS3286" s="12"/>
      <c r="HYT3286" s="12"/>
      <c r="HYU3286" s="12"/>
      <c r="HYV3286" s="53"/>
      <c r="HYX3286" s="41"/>
      <c r="HYY3286" s="40"/>
      <c r="HYZ3286" s="44"/>
      <c r="HZA3286" s="62"/>
      <c r="HZB3286" s="56"/>
      <c r="HZC3286" s="60"/>
      <c r="HZD3286" s="60"/>
      <c r="HZE3286" s="60"/>
      <c r="HZF3286" s="60"/>
      <c r="HZG3286" s="46"/>
      <c r="HZH3286" s="65"/>
      <c r="HZI3286" s="19"/>
      <c r="HZJ3286" s="48"/>
      <c r="HZK3286" s="41"/>
      <c r="HZL3286" s="44"/>
      <c r="HZM3286" s="18"/>
      <c r="HZN3286" s="16"/>
      <c r="HZO3286" s="36"/>
      <c r="HZP3286" s="36"/>
      <c r="HZQ3286" s="36"/>
      <c r="HZR3286" s="36"/>
      <c r="HZS3286" s="36"/>
      <c r="HZT3286" s="36"/>
      <c r="HZU3286" s="36"/>
      <c r="HZV3286" s="36"/>
      <c r="HZW3286" s="36"/>
      <c r="HZX3286" s="36"/>
      <c r="HZY3286" s="36"/>
      <c r="HZZ3286" s="36"/>
      <c r="IAA3286" s="36"/>
      <c r="IAB3286" s="12"/>
      <c r="IAC3286" s="12"/>
      <c r="IAD3286" s="12"/>
      <c r="IAE3286" s="53"/>
      <c r="IAG3286" s="41"/>
      <c r="IAH3286" s="40"/>
      <c r="IAI3286" s="44"/>
      <c r="IAJ3286" s="62"/>
      <c r="IAK3286" s="56"/>
      <c r="IAL3286" s="60"/>
      <c r="IAM3286" s="60"/>
      <c r="IAN3286" s="60"/>
      <c r="IAO3286" s="60"/>
      <c r="IAP3286" s="46"/>
      <c r="IAQ3286" s="65"/>
      <c r="IAR3286" s="19"/>
      <c r="IAS3286" s="48"/>
      <c r="IAT3286" s="41"/>
      <c r="IAU3286" s="44"/>
      <c r="IAV3286" s="18"/>
      <c r="IAW3286" s="16"/>
      <c r="IAX3286" s="36"/>
      <c r="IAY3286" s="36"/>
      <c r="IAZ3286" s="36"/>
      <c r="IBA3286" s="36"/>
      <c r="IBB3286" s="36"/>
      <c r="IBC3286" s="36"/>
      <c r="IBD3286" s="36"/>
      <c r="IBE3286" s="36"/>
      <c r="IBF3286" s="36"/>
      <c r="IBG3286" s="36"/>
      <c r="IBH3286" s="36"/>
      <c r="IBI3286" s="36"/>
      <c r="IBJ3286" s="36"/>
      <c r="IBK3286" s="12"/>
      <c r="IBL3286" s="12"/>
      <c r="IBM3286" s="12"/>
      <c r="IBN3286" s="53"/>
      <c r="IBP3286" s="41"/>
      <c r="IBQ3286" s="40"/>
      <c r="IBR3286" s="44"/>
      <c r="IBS3286" s="62"/>
      <c r="IBT3286" s="56"/>
      <c r="IBU3286" s="60"/>
      <c r="IBV3286" s="60"/>
      <c r="IBW3286" s="60"/>
      <c r="IBX3286" s="60"/>
      <c r="IBY3286" s="46"/>
      <c r="IBZ3286" s="65"/>
      <c r="ICA3286" s="19"/>
      <c r="ICB3286" s="48"/>
      <c r="ICC3286" s="41"/>
      <c r="ICD3286" s="44"/>
      <c r="ICE3286" s="18"/>
      <c r="ICF3286" s="16"/>
      <c r="ICG3286" s="36"/>
      <c r="ICH3286" s="36"/>
      <c r="ICI3286" s="36"/>
      <c r="ICJ3286" s="36"/>
      <c r="ICK3286" s="36"/>
      <c r="ICL3286" s="36"/>
      <c r="ICM3286" s="36"/>
      <c r="ICN3286" s="36"/>
      <c r="ICO3286" s="36"/>
      <c r="ICP3286" s="36"/>
      <c r="ICQ3286" s="36"/>
      <c r="ICR3286" s="36"/>
      <c r="ICS3286" s="36"/>
      <c r="ICT3286" s="12"/>
      <c r="ICU3286" s="12"/>
      <c r="ICV3286" s="12"/>
      <c r="ICW3286" s="53"/>
      <c r="ICY3286" s="41"/>
      <c r="ICZ3286" s="40"/>
      <c r="IDA3286" s="44"/>
      <c r="IDB3286" s="62"/>
      <c r="IDC3286" s="56"/>
      <c r="IDD3286" s="60"/>
      <c r="IDE3286" s="60"/>
      <c r="IDF3286" s="60"/>
      <c r="IDG3286" s="60"/>
      <c r="IDH3286" s="46"/>
      <c r="IDI3286" s="65"/>
      <c r="IDJ3286" s="19"/>
      <c r="IDK3286" s="48"/>
      <c r="IDL3286" s="41"/>
      <c r="IDM3286" s="44"/>
      <c r="IDN3286" s="18"/>
      <c r="IDO3286" s="16"/>
      <c r="IDP3286" s="36"/>
      <c r="IDQ3286" s="36"/>
      <c r="IDR3286" s="36"/>
      <c r="IDS3286" s="36"/>
      <c r="IDT3286" s="36"/>
      <c r="IDU3286" s="36"/>
      <c r="IDV3286" s="36"/>
      <c r="IDW3286" s="36"/>
      <c r="IDX3286" s="36"/>
      <c r="IDY3286" s="36"/>
      <c r="IDZ3286" s="36"/>
      <c r="IEA3286" s="36"/>
      <c r="IEB3286" s="36"/>
      <c r="IEC3286" s="12"/>
      <c r="IED3286" s="12"/>
      <c r="IEE3286" s="12"/>
      <c r="IEF3286" s="53"/>
      <c r="IEH3286" s="41"/>
      <c r="IEI3286" s="40"/>
      <c r="IEJ3286" s="44"/>
      <c r="IEK3286" s="62"/>
      <c r="IEL3286" s="56"/>
      <c r="IEM3286" s="60"/>
      <c r="IEN3286" s="60"/>
      <c r="IEO3286" s="60"/>
      <c r="IEP3286" s="60"/>
      <c r="IEQ3286" s="46"/>
      <c r="IER3286" s="65"/>
      <c r="IES3286" s="19"/>
      <c r="IET3286" s="48"/>
      <c r="IEU3286" s="41"/>
      <c r="IEV3286" s="44"/>
      <c r="IEW3286" s="18"/>
      <c r="IEX3286" s="16"/>
      <c r="IEY3286" s="36"/>
      <c r="IEZ3286" s="36"/>
      <c r="IFA3286" s="36"/>
      <c r="IFB3286" s="36"/>
      <c r="IFC3286" s="36"/>
      <c r="IFD3286" s="36"/>
      <c r="IFE3286" s="36"/>
      <c r="IFF3286" s="36"/>
      <c r="IFG3286" s="36"/>
      <c r="IFH3286" s="36"/>
      <c r="IFI3286" s="36"/>
      <c r="IFJ3286" s="36"/>
      <c r="IFK3286" s="36"/>
      <c r="IFL3286" s="12"/>
      <c r="IFM3286" s="12"/>
      <c r="IFN3286" s="12"/>
      <c r="IFO3286" s="53"/>
      <c r="IFQ3286" s="41"/>
      <c r="IFR3286" s="40"/>
      <c r="IFS3286" s="44"/>
      <c r="IFT3286" s="62"/>
      <c r="IFU3286" s="56"/>
      <c r="IFV3286" s="60"/>
      <c r="IFW3286" s="60"/>
      <c r="IFX3286" s="60"/>
      <c r="IFY3286" s="60"/>
      <c r="IFZ3286" s="46"/>
      <c r="IGA3286" s="65"/>
      <c r="IGB3286" s="19"/>
      <c r="IGC3286" s="48"/>
      <c r="IGD3286" s="41"/>
      <c r="IGE3286" s="44"/>
      <c r="IGF3286" s="18"/>
      <c r="IGG3286" s="16"/>
      <c r="IGH3286" s="36"/>
      <c r="IGI3286" s="36"/>
      <c r="IGJ3286" s="36"/>
      <c r="IGK3286" s="36"/>
      <c r="IGL3286" s="36"/>
      <c r="IGM3286" s="36"/>
      <c r="IGN3286" s="36"/>
      <c r="IGO3286" s="36"/>
      <c r="IGP3286" s="36"/>
      <c r="IGQ3286" s="36"/>
      <c r="IGR3286" s="36"/>
      <c r="IGS3286" s="36"/>
      <c r="IGT3286" s="36"/>
      <c r="IGU3286" s="12"/>
      <c r="IGV3286" s="12"/>
      <c r="IGW3286" s="12"/>
      <c r="IGX3286" s="53"/>
      <c r="IGZ3286" s="41"/>
      <c r="IHA3286" s="40"/>
      <c r="IHB3286" s="44"/>
      <c r="IHC3286" s="62"/>
      <c r="IHD3286" s="56"/>
      <c r="IHE3286" s="60"/>
      <c r="IHF3286" s="60"/>
      <c r="IHG3286" s="60"/>
      <c r="IHH3286" s="60"/>
      <c r="IHI3286" s="46"/>
      <c r="IHJ3286" s="65"/>
      <c r="IHK3286" s="19"/>
      <c r="IHL3286" s="48"/>
      <c r="IHM3286" s="41"/>
      <c r="IHN3286" s="44"/>
      <c r="IHO3286" s="18"/>
      <c r="IHP3286" s="16"/>
      <c r="IHQ3286" s="36"/>
      <c r="IHR3286" s="36"/>
      <c r="IHS3286" s="36"/>
      <c r="IHT3286" s="36"/>
      <c r="IHU3286" s="36"/>
      <c r="IHV3286" s="36"/>
      <c r="IHW3286" s="36"/>
      <c r="IHX3286" s="36"/>
      <c r="IHY3286" s="36"/>
      <c r="IHZ3286" s="36"/>
      <c r="IIA3286" s="36"/>
      <c r="IIB3286" s="36"/>
      <c r="IIC3286" s="36"/>
      <c r="IID3286" s="12"/>
      <c r="IIE3286" s="12"/>
      <c r="IIF3286" s="12"/>
      <c r="IIG3286" s="53"/>
      <c r="III3286" s="41"/>
      <c r="IIJ3286" s="40"/>
      <c r="IIK3286" s="44"/>
      <c r="IIL3286" s="62"/>
      <c r="IIM3286" s="56"/>
      <c r="IIN3286" s="60"/>
      <c r="IIO3286" s="60"/>
      <c r="IIP3286" s="60"/>
      <c r="IIQ3286" s="60"/>
      <c r="IIR3286" s="46"/>
      <c r="IIS3286" s="65"/>
      <c r="IIT3286" s="19"/>
      <c r="IIU3286" s="48"/>
      <c r="IIV3286" s="41"/>
      <c r="IIW3286" s="44"/>
      <c r="IIX3286" s="18"/>
      <c r="IIY3286" s="16"/>
      <c r="IIZ3286" s="36"/>
      <c r="IJA3286" s="36"/>
      <c r="IJB3286" s="36"/>
      <c r="IJC3286" s="36"/>
      <c r="IJD3286" s="36"/>
      <c r="IJE3286" s="36"/>
      <c r="IJF3286" s="36"/>
      <c r="IJG3286" s="36"/>
      <c r="IJH3286" s="36"/>
      <c r="IJI3286" s="36"/>
      <c r="IJJ3286" s="36"/>
      <c r="IJK3286" s="36"/>
      <c r="IJL3286" s="36"/>
      <c r="IJM3286" s="12"/>
      <c r="IJN3286" s="12"/>
      <c r="IJO3286" s="12"/>
      <c r="IJP3286" s="53"/>
      <c r="IJR3286" s="41"/>
      <c r="IJS3286" s="40"/>
      <c r="IJT3286" s="44"/>
      <c r="IJU3286" s="62"/>
      <c r="IJV3286" s="56"/>
      <c r="IJW3286" s="60"/>
      <c r="IJX3286" s="60"/>
      <c r="IJY3286" s="60"/>
      <c r="IJZ3286" s="60"/>
      <c r="IKA3286" s="46"/>
      <c r="IKB3286" s="65"/>
      <c r="IKC3286" s="19"/>
      <c r="IKD3286" s="48"/>
      <c r="IKE3286" s="41"/>
      <c r="IKF3286" s="44"/>
      <c r="IKG3286" s="18"/>
      <c r="IKH3286" s="16"/>
      <c r="IKI3286" s="36"/>
      <c r="IKJ3286" s="36"/>
      <c r="IKK3286" s="36"/>
      <c r="IKL3286" s="36"/>
      <c r="IKM3286" s="36"/>
      <c r="IKN3286" s="36"/>
      <c r="IKO3286" s="36"/>
      <c r="IKP3286" s="36"/>
      <c r="IKQ3286" s="36"/>
      <c r="IKR3286" s="36"/>
      <c r="IKS3286" s="36"/>
      <c r="IKT3286" s="36"/>
      <c r="IKU3286" s="36"/>
      <c r="IKV3286" s="12"/>
      <c r="IKW3286" s="12"/>
      <c r="IKX3286" s="12"/>
      <c r="IKY3286" s="53"/>
      <c r="ILA3286" s="41"/>
      <c r="ILB3286" s="40"/>
      <c r="ILC3286" s="44"/>
      <c r="ILD3286" s="62"/>
      <c r="ILE3286" s="56"/>
      <c r="ILF3286" s="60"/>
      <c r="ILG3286" s="60"/>
      <c r="ILH3286" s="60"/>
      <c r="ILI3286" s="60"/>
      <c r="ILJ3286" s="46"/>
      <c r="ILK3286" s="65"/>
      <c r="ILL3286" s="19"/>
      <c r="ILM3286" s="48"/>
      <c r="ILN3286" s="41"/>
      <c r="ILO3286" s="44"/>
      <c r="ILP3286" s="18"/>
      <c r="ILQ3286" s="16"/>
      <c r="ILR3286" s="36"/>
      <c r="ILS3286" s="36"/>
      <c r="ILT3286" s="36"/>
      <c r="ILU3286" s="36"/>
      <c r="ILV3286" s="36"/>
      <c r="ILW3286" s="36"/>
      <c r="ILX3286" s="36"/>
      <c r="ILY3286" s="36"/>
      <c r="ILZ3286" s="36"/>
      <c r="IMA3286" s="36"/>
      <c r="IMB3286" s="36"/>
      <c r="IMC3286" s="36"/>
      <c r="IMD3286" s="36"/>
      <c r="IME3286" s="12"/>
      <c r="IMF3286" s="12"/>
      <c r="IMG3286" s="12"/>
      <c r="IMH3286" s="53"/>
      <c r="IMJ3286" s="41"/>
      <c r="IMK3286" s="40"/>
      <c r="IML3286" s="44"/>
      <c r="IMM3286" s="62"/>
      <c r="IMN3286" s="56"/>
      <c r="IMO3286" s="60"/>
      <c r="IMP3286" s="60"/>
      <c r="IMQ3286" s="60"/>
      <c r="IMR3286" s="60"/>
      <c r="IMS3286" s="46"/>
      <c r="IMT3286" s="65"/>
      <c r="IMU3286" s="19"/>
      <c r="IMV3286" s="48"/>
      <c r="IMW3286" s="41"/>
      <c r="IMX3286" s="44"/>
      <c r="IMY3286" s="18"/>
      <c r="IMZ3286" s="16"/>
      <c r="INA3286" s="36"/>
      <c r="INB3286" s="36"/>
      <c r="INC3286" s="36"/>
      <c r="IND3286" s="36"/>
      <c r="INE3286" s="36"/>
      <c r="INF3286" s="36"/>
      <c r="ING3286" s="36"/>
      <c r="INH3286" s="36"/>
      <c r="INI3286" s="36"/>
      <c r="INJ3286" s="36"/>
      <c r="INK3286" s="36"/>
      <c r="INL3286" s="36"/>
      <c r="INM3286" s="36"/>
      <c r="INN3286" s="12"/>
      <c r="INO3286" s="12"/>
      <c r="INP3286" s="12"/>
      <c r="INQ3286" s="53"/>
      <c r="INS3286" s="41"/>
      <c r="INT3286" s="40"/>
      <c r="INU3286" s="44"/>
      <c r="INV3286" s="62"/>
      <c r="INW3286" s="56"/>
      <c r="INX3286" s="60"/>
      <c r="INY3286" s="60"/>
      <c r="INZ3286" s="60"/>
      <c r="IOA3286" s="60"/>
      <c r="IOB3286" s="46"/>
      <c r="IOC3286" s="65"/>
      <c r="IOD3286" s="19"/>
      <c r="IOE3286" s="48"/>
      <c r="IOF3286" s="41"/>
      <c r="IOG3286" s="44"/>
      <c r="IOH3286" s="18"/>
      <c r="IOI3286" s="16"/>
      <c r="IOJ3286" s="36"/>
      <c r="IOK3286" s="36"/>
      <c r="IOL3286" s="36"/>
      <c r="IOM3286" s="36"/>
      <c r="ION3286" s="36"/>
      <c r="IOO3286" s="36"/>
      <c r="IOP3286" s="36"/>
      <c r="IOQ3286" s="36"/>
      <c r="IOR3286" s="36"/>
      <c r="IOS3286" s="36"/>
      <c r="IOT3286" s="36"/>
      <c r="IOU3286" s="36"/>
      <c r="IOV3286" s="36"/>
      <c r="IOW3286" s="12"/>
      <c r="IOX3286" s="12"/>
      <c r="IOY3286" s="12"/>
      <c r="IOZ3286" s="53"/>
      <c r="IPB3286" s="41"/>
      <c r="IPC3286" s="40"/>
      <c r="IPD3286" s="44"/>
      <c r="IPE3286" s="62"/>
      <c r="IPF3286" s="56"/>
      <c r="IPG3286" s="60"/>
      <c r="IPH3286" s="60"/>
      <c r="IPI3286" s="60"/>
      <c r="IPJ3286" s="60"/>
      <c r="IPK3286" s="46"/>
      <c r="IPL3286" s="65"/>
      <c r="IPM3286" s="19"/>
      <c r="IPN3286" s="48"/>
      <c r="IPO3286" s="41"/>
      <c r="IPP3286" s="44"/>
      <c r="IPQ3286" s="18"/>
      <c r="IPR3286" s="16"/>
      <c r="IPS3286" s="36"/>
      <c r="IPT3286" s="36"/>
      <c r="IPU3286" s="36"/>
      <c r="IPV3286" s="36"/>
      <c r="IPW3286" s="36"/>
      <c r="IPX3286" s="36"/>
      <c r="IPY3286" s="36"/>
      <c r="IPZ3286" s="36"/>
      <c r="IQA3286" s="36"/>
      <c r="IQB3286" s="36"/>
      <c r="IQC3286" s="36"/>
      <c r="IQD3286" s="36"/>
      <c r="IQE3286" s="36"/>
      <c r="IQF3286" s="12"/>
      <c r="IQG3286" s="12"/>
      <c r="IQH3286" s="12"/>
      <c r="IQI3286" s="53"/>
      <c r="IQK3286" s="41"/>
      <c r="IQL3286" s="40"/>
      <c r="IQM3286" s="44"/>
      <c r="IQN3286" s="62"/>
      <c r="IQO3286" s="56"/>
      <c r="IQP3286" s="60"/>
      <c r="IQQ3286" s="60"/>
      <c r="IQR3286" s="60"/>
      <c r="IQS3286" s="60"/>
      <c r="IQT3286" s="46"/>
      <c r="IQU3286" s="65"/>
      <c r="IQV3286" s="19"/>
      <c r="IQW3286" s="48"/>
      <c r="IQX3286" s="41"/>
      <c r="IQY3286" s="44"/>
      <c r="IQZ3286" s="18"/>
      <c r="IRA3286" s="16"/>
      <c r="IRB3286" s="36"/>
      <c r="IRC3286" s="36"/>
      <c r="IRD3286" s="36"/>
      <c r="IRE3286" s="36"/>
      <c r="IRF3286" s="36"/>
      <c r="IRG3286" s="36"/>
      <c r="IRH3286" s="36"/>
      <c r="IRI3286" s="36"/>
      <c r="IRJ3286" s="36"/>
      <c r="IRK3286" s="36"/>
      <c r="IRL3286" s="36"/>
      <c r="IRM3286" s="36"/>
      <c r="IRN3286" s="36"/>
      <c r="IRO3286" s="12"/>
      <c r="IRP3286" s="12"/>
      <c r="IRQ3286" s="12"/>
      <c r="IRR3286" s="53"/>
      <c r="IRT3286" s="41"/>
      <c r="IRU3286" s="40"/>
      <c r="IRV3286" s="44"/>
      <c r="IRW3286" s="62"/>
      <c r="IRX3286" s="56"/>
      <c r="IRY3286" s="60"/>
      <c r="IRZ3286" s="60"/>
      <c r="ISA3286" s="60"/>
      <c r="ISB3286" s="60"/>
      <c r="ISC3286" s="46"/>
      <c r="ISD3286" s="65"/>
      <c r="ISE3286" s="19"/>
      <c r="ISF3286" s="48"/>
      <c r="ISG3286" s="41"/>
      <c r="ISH3286" s="44"/>
      <c r="ISI3286" s="18"/>
      <c r="ISJ3286" s="16"/>
      <c r="ISK3286" s="36"/>
      <c r="ISL3286" s="36"/>
      <c r="ISM3286" s="36"/>
      <c r="ISN3286" s="36"/>
      <c r="ISO3286" s="36"/>
      <c r="ISP3286" s="36"/>
      <c r="ISQ3286" s="36"/>
      <c r="ISR3286" s="36"/>
      <c r="ISS3286" s="36"/>
      <c r="IST3286" s="36"/>
      <c r="ISU3286" s="36"/>
      <c r="ISV3286" s="36"/>
      <c r="ISW3286" s="36"/>
      <c r="ISX3286" s="12"/>
      <c r="ISY3286" s="12"/>
      <c r="ISZ3286" s="12"/>
      <c r="ITA3286" s="53"/>
      <c r="ITC3286" s="41"/>
      <c r="ITD3286" s="40"/>
      <c r="ITE3286" s="44"/>
      <c r="ITF3286" s="62"/>
      <c r="ITG3286" s="56"/>
      <c r="ITH3286" s="60"/>
      <c r="ITI3286" s="60"/>
      <c r="ITJ3286" s="60"/>
      <c r="ITK3286" s="60"/>
      <c r="ITL3286" s="46"/>
      <c r="ITM3286" s="65"/>
      <c r="ITN3286" s="19"/>
      <c r="ITO3286" s="48"/>
      <c r="ITP3286" s="41"/>
      <c r="ITQ3286" s="44"/>
      <c r="ITR3286" s="18"/>
      <c r="ITS3286" s="16"/>
      <c r="ITT3286" s="36"/>
      <c r="ITU3286" s="36"/>
      <c r="ITV3286" s="36"/>
      <c r="ITW3286" s="36"/>
      <c r="ITX3286" s="36"/>
      <c r="ITY3286" s="36"/>
      <c r="ITZ3286" s="36"/>
      <c r="IUA3286" s="36"/>
      <c r="IUB3286" s="36"/>
      <c r="IUC3286" s="36"/>
      <c r="IUD3286" s="36"/>
      <c r="IUE3286" s="36"/>
      <c r="IUF3286" s="36"/>
      <c r="IUG3286" s="12"/>
      <c r="IUH3286" s="12"/>
      <c r="IUI3286" s="12"/>
      <c r="IUJ3286" s="53"/>
      <c r="IUL3286" s="41"/>
      <c r="IUM3286" s="40"/>
      <c r="IUN3286" s="44"/>
      <c r="IUO3286" s="62"/>
      <c r="IUP3286" s="56"/>
      <c r="IUQ3286" s="60"/>
      <c r="IUR3286" s="60"/>
      <c r="IUS3286" s="60"/>
      <c r="IUT3286" s="60"/>
      <c r="IUU3286" s="46"/>
      <c r="IUV3286" s="65"/>
      <c r="IUW3286" s="19"/>
      <c r="IUX3286" s="48"/>
      <c r="IUY3286" s="41"/>
      <c r="IUZ3286" s="44"/>
      <c r="IVA3286" s="18"/>
      <c r="IVB3286" s="16"/>
      <c r="IVC3286" s="36"/>
      <c r="IVD3286" s="36"/>
      <c r="IVE3286" s="36"/>
      <c r="IVF3286" s="36"/>
      <c r="IVG3286" s="36"/>
      <c r="IVH3286" s="36"/>
      <c r="IVI3286" s="36"/>
      <c r="IVJ3286" s="36"/>
      <c r="IVK3286" s="36"/>
      <c r="IVL3286" s="36"/>
      <c r="IVM3286" s="36"/>
      <c r="IVN3286" s="36"/>
      <c r="IVO3286" s="36"/>
      <c r="IVP3286" s="12"/>
      <c r="IVQ3286" s="12"/>
      <c r="IVR3286" s="12"/>
      <c r="IVS3286" s="53"/>
      <c r="IVU3286" s="41"/>
      <c r="IVV3286" s="40"/>
      <c r="IVW3286" s="44"/>
      <c r="IVX3286" s="62"/>
      <c r="IVY3286" s="56"/>
      <c r="IVZ3286" s="60"/>
      <c r="IWA3286" s="60"/>
      <c r="IWB3286" s="60"/>
      <c r="IWC3286" s="60"/>
      <c r="IWD3286" s="46"/>
      <c r="IWE3286" s="65"/>
      <c r="IWF3286" s="19"/>
      <c r="IWG3286" s="48"/>
      <c r="IWH3286" s="41"/>
      <c r="IWI3286" s="44"/>
      <c r="IWJ3286" s="18"/>
      <c r="IWK3286" s="16"/>
      <c r="IWL3286" s="36"/>
      <c r="IWM3286" s="36"/>
      <c r="IWN3286" s="36"/>
      <c r="IWO3286" s="36"/>
      <c r="IWP3286" s="36"/>
      <c r="IWQ3286" s="36"/>
      <c r="IWR3286" s="36"/>
      <c r="IWS3286" s="36"/>
      <c r="IWT3286" s="36"/>
      <c r="IWU3286" s="36"/>
      <c r="IWV3286" s="36"/>
      <c r="IWW3286" s="36"/>
      <c r="IWX3286" s="36"/>
      <c r="IWY3286" s="12"/>
      <c r="IWZ3286" s="12"/>
      <c r="IXA3286" s="12"/>
      <c r="IXB3286" s="53"/>
      <c r="IXD3286" s="41"/>
      <c r="IXE3286" s="40"/>
      <c r="IXF3286" s="44"/>
      <c r="IXG3286" s="62"/>
      <c r="IXH3286" s="56"/>
      <c r="IXI3286" s="60"/>
      <c r="IXJ3286" s="60"/>
      <c r="IXK3286" s="60"/>
      <c r="IXL3286" s="60"/>
      <c r="IXM3286" s="46"/>
      <c r="IXN3286" s="65"/>
      <c r="IXO3286" s="19"/>
      <c r="IXP3286" s="48"/>
      <c r="IXQ3286" s="41"/>
      <c r="IXR3286" s="44"/>
      <c r="IXS3286" s="18"/>
      <c r="IXT3286" s="16"/>
      <c r="IXU3286" s="36"/>
      <c r="IXV3286" s="36"/>
      <c r="IXW3286" s="36"/>
      <c r="IXX3286" s="36"/>
      <c r="IXY3286" s="36"/>
      <c r="IXZ3286" s="36"/>
      <c r="IYA3286" s="36"/>
      <c r="IYB3286" s="36"/>
      <c r="IYC3286" s="36"/>
      <c r="IYD3286" s="36"/>
      <c r="IYE3286" s="36"/>
      <c r="IYF3286" s="36"/>
      <c r="IYG3286" s="36"/>
      <c r="IYH3286" s="12"/>
      <c r="IYI3286" s="12"/>
      <c r="IYJ3286" s="12"/>
      <c r="IYK3286" s="53"/>
      <c r="IYM3286" s="41"/>
      <c r="IYN3286" s="40"/>
      <c r="IYO3286" s="44"/>
      <c r="IYP3286" s="62"/>
      <c r="IYQ3286" s="56"/>
      <c r="IYR3286" s="60"/>
      <c r="IYS3286" s="60"/>
      <c r="IYT3286" s="60"/>
      <c r="IYU3286" s="60"/>
      <c r="IYV3286" s="46"/>
      <c r="IYW3286" s="65"/>
      <c r="IYX3286" s="19"/>
      <c r="IYY3286" s="48"/>
      <c r="IYZ3286" s="41"/>
      <c r="IZA3286" s="44"/>
      <c r="IZB3286" s="18"/>
      <c r="IZC3286" s="16"/>
      <c r="IZD3286" s="36"/>
      <c r="IZE3286" s="36"/>
      <c r="IZF3286" s="36"/>
      <c r="IZG3286" s="36"/>
      <c r="IZH3286" s="36"/>
      <c r="IZI3286" s="36"/>
      <c r="IZJ3286" s="36"/>
      <c r="IZK3286" s="36"/>
      <c r="IZL3286" s="36"/>
      <c r="IZM3286" s="36"/>
      <c r="IZN3286" s="36"/>
      <c r="IZO3286" s="36"/>
      <c r="IZP3286" s="36"/>
      <c r="IZQ3286" s="12"/>
      <c r="IZR3286" s="12"/>
      <c r="IZS3286" s="12"/>
      <c r="IZT3286" s="53"/>
      <c r="IZV3286" s="41"/>
      <c r="IZW3286" s="40"/>
      <c r="IZX3286" s="44"/>
      <c r="IZY3286" s="62"/>
      <c r="IZZ3286" s="56"/>
      <c r="JAA3286" s="60"/>
      <c r="JAB3286" s="60"/>
      <c r="JAC3286" s="60"/>
      <c r="JAD3286" s="60"/>
      <c r="JAE3286" s="46"/>
      <c r="JAF3286" s="65"/>
      <c r="JAG3286" s="19"/>
      <c r="JAH3286" s="48"/>
      <c r="JAI3286" s="41"/>
      <c r="JAJ3286" s="44"/>
      <c r="JAK3286" s="18"/>
      <c r="JAL3286" s="16"/>
      <c r="JAM3286" s="36"/>
      <c r="JAN3286" s="36"/>
      <c r="JAO3286" s="36"/>
      <c r="JAP3286" s="36"/>
      <c r="JAQ3286" s="36"/>
      <c r="JAR3286" s="36"/>
      <c r="JAS3286" s="36"/>
      <c r="JAT3286" s="36"/>
      <c r="JAU3286" s="36"/>
      <c r="JAV3286" s="36"/>
      <c r="JAW3286" s="36"/>
      <c r="JAX3286" s="36"/>
      <c r="JAY3286" s="36"/>
      <c r="JAZ3286" s="12"/>
      <c r="JBA3286" s="12"/>
      <c r="JBB3286" s="12"/>
      <c r="JBC3286" s="53"/>
      <c r="JBE3286" s="41"/>
      <c r="JBF3286" s="40"/>
      <c r="JBG3286" s="44"/>
      <c r="JBH3286" s="62"/>
      <c r="JBI3286" s="56"/>
      <c r="JBJ3286" s="60"/>
      <c r="JBK3286" s="60"/>
      <c r="JBL3286" s="60"/>
      <c r="JBM3286" s="60"/>
      <c r="JBN3286" s="46"/>
      <c r="JBO3286" s="65"/>
      <c r="JBP3286" s="19"/>
      <c r="JBQ3286" s="48"/>
      <c r="JBR3286" s="41"/>
      <c r="JBS3286" s="44"/>
      <c r="JBT3286" s="18"/>
      <c r="JBU3286" s="16"/>
      <c r="JBV3286" s="36"/>
      <c r="JBW3286" s="36"/>
      <c r="JBX3286" s="36"/>
      <c r="JBY3286" s="36"/>
      <c r="JBZ3286" s="36"/>
      <c r="JCA3286" s="36"/>
      <c r="JCB3286" s="36"/>
      <c r="JCC3286" s="36"/>
      <c r="JCD3286" s="36"/>
      <c r="JCE3286" s="36"/>
      <c r="JCF3286" s="36"/>
      <c r="JCG3286" s="36"/>
      <c r="JCH3286" s="36"/>
      <c r="JCI3286" s="12"/>
      <c r="JCJ3286" s="12"/>
      <c r="JCK3286" s="12"/>
      <c r="JCL3286" s="53"/>
      <c r="JCN3286" s="41"/>
      <c r="JCO3286" s="40"/>
      <c r="JCP3286" s="44"/>
      <c r="JCQ3286" s="62"/>
      <c r="JCR3286" s="56"/>
      <c r="JCS3286" s="60"/>
      <c r="JCT3286" s="60"/>
      <c r="JCU3286" s="60"/>
      <c r="JCV3286" s="60"/>
      <c r="JCW3286" s="46"/>
      <c r="JCX3286" s="65"/>
      <c r="JCY3286" s="19"/>
      <c r="JCZ3286" s="48"/>
      <c r="JDA3286" s="41"/>
      <c r="JDB3286" s="44"/>
      <c r="JDC3286" s="18"/>
      <c r="JDD3286" s="16"/>
      <c r="JDE3286" s="36"/>
      <c r="JDF3286" s="36"/>
      <c r="JDG3286" s="36"/>
      <c r="JDH3286" s="36"/>
      <c r="JDI3286" s="36"/>
      <c r="JDJ3286" s="36"/>
      <c r="JDK3286" s="36"/>
      <c r="JDL3286" s="36"/>
      <c r="JDM3286" s="36"/>
      <c r="JDN3286" s="36"/>
      <c r="JDO3286" s="36"/>
      <c r="JDP3286" s="36"/>
      <c r="JDQ3286" s="36"/>
      <c r="JDR3286" s="12"/>
      <c r="JDS3286" s="12"/>
      <c r="JDT3286" s="12"/>
      <c r="JDU3286" s="53"/>
      <c r="JDW3286" s="41"/>
      <c r="JDX3286" s="40"/>
      <c r="JDY3286" s="44"/>
      <c r="JDZ3286" s="62"/>
      <c r="JEA3286" s="56"/>
      <c r="JEB3286" s="60"/>
      <c r="JEC3286" s="60"/>
      <c r="JED3286" s="60"/>
      <c r="JEE3286" s="60"/>
      <c r="JEF3286" s="46"/>
      <c r="JEG3286" s="65"/>
      <c r="JEH3286" s="19"/>
      <c r="JEI3286" s="48"/>
      <c r="JEJ3286" s="41"/>
      <c r="JEK3286" s="44"/>
      <c r="JEL3286" s="18"/>
      <c r="JEM3286" s="16"/>
      <c r="JEN3286" s="36"/>
      <c r="JEO3286" s="36"/>
      <c r="JEP3286" s="36"/>
      <c r="JEQ3286" s="36"/>
      <c r="JER3286" s="36"/>
      <c r="JES3286" s="36"/>
      <c r="JET3286" s="36"/>
      <c r="JEU3286" s="36"/>
      <c r="JEV3286" s="36"/>
      <c r="JEW3286" s="36"/>
      <c r="JEX3286" s="36"/>
      <c r="JEY3286" s="36"/>
      <c r="JEZ3286" s="36"/>
      <c r="JFA3286" s="12"/>
      <c r="JFB3286" s="12"/>
      <c r="JFC3286" s="12"/>
      <c r="JFD3286" s="53"/>
      <c r="JFF3286" s="41"/>
      <c r="JFG3286" s="40"/>
      <c r="JFH3286" s="44"/>
      <c r="JFI3286" s="62"/>
      <c r="JFJ3286" s="56"/>
      <c r="JFK3286" s="60"/>
      <c r="JFL3286" s="60"/>
      <c r="JFM3286" s="60"/>
      <c r="JFN3286" s="60"/>
      <c r="JFO3286" s="46"/>
      <c r="JFP3286" s="65"/>
      <c r="JFQ3286" s="19"/>
      <c r="JFR3286" s="48"/>
      <c r="JFS3286" s="41"/>
      <c r="JFT3286" s="44"/>
      <c r="JFU3286" s="18"/>
      <c r="JFV3286" s="16"/>
      <c r="JFW3286" s="36"/>
      <c r="JFX3286" s="36"/>
      <c r="JFY3286" s="36"/>
      <c r="JFZ3286" s="36"/>
      <c r="JGA3286" s="36"/>
      <c r="JGB3286" s="36"/>
      <c r="JGC3286" s="36"/>
      <c r="JGD3286" s="36"/>
      <c r="JGE3286" s="36"/>
      <c r="JGF3286" s="36"/>
      <c r="JGG3286" s="36"/>
      <c r="JGH3286" s="36"/>
      <c r="JGI3286" s="36"/>
      <c r="JGJ3286" s="12"/>
      <c r="JGK3286" s="12"/>
      <c r="JGL3286" s="12"/>
      <c r="JGM3286" s="53"/>
      <c r="JGO3286" s="41"/>
      <c r="JGP3286" s="40"/>
      <c r="JGQ3286" s="44"/>
      <c r="JGR3286" s="62"/>
      <c r="JGS3286" s="56"/>
      <c r="JGT3286" s="60"/>
      <c r="JGU3286" s="60"/>
      <c r="JGV3286" s="60"/>
      <c r="JGW3286" s="60"/>
      <c r="JGX3286" s="46"/>
      <c r="JGY3286" s="65"/>
      <c r="JGZ3286" s="19"/>
      <c r="JHA3286" s="48"/>
      <c r="JHB3286" s="41"/>
      <c r="JHC3286" s="44"/>
      <c r="JHD3286" s="18"/>
      <c r="JHE3286" s="16"/>
      <c r="JHF3286" s="36"/>
      <c r="JHG3286" s="36"/>
      <c r="JHH3286" s="36"/>
      <c r="JHI3286" s="36"/>
      <c r="JHJ3286" s="36"/>
      <c r="JHK3286" s="36"/>
      <c r="JHL3286" s="36"/>
      <c r="JHM3286" s="36"/>
      <c r="JHN3286" s="36"/>
      <c r="JHO3286" s="36"/>
      <c r="JHP3286" s="36"/>
      <c r="JHQ3286" s="36"/>
      <c r="JHR3286" s="36"/>
      <c r="JHS3286" s="12"/>
      <c r="JHT3286" s="12"/>
      <c r="JHU3286" s="12"/>
      <c r="JHV3286" s="53"/>
      <c r="JHX3286" s="41"/>
      <c r="JHY3286" s="40"/>
      <c r="JHZ3286" s="44"/>
      <c r="JIA3286" s="62"/>
      <c r="JIB3286" s="56"/>
      <c r="JIC3286" s="60"/>
      <c r="JID3286" s="60"/>
      <c r="JIE3286" s="60"/>
      <c r="JIF3286" s="60"/>
      <c r="JIG3286" s="46"/>
      <c r="JIH3286" s="65"/>
      <c r="JII3286" s="19"/>
      <c r="JIJ3286" s="48"/>
      <c r="JIK3286" s="41"/>
      <c r="JIL3286" s="44"/>
      <c r="JIM3286" s="18"/>
      <c r="JIN3286" s="16"/>
      <c r="JIO3286" s="36"/>
      <c r="JIP3286" s="36"/>
      <c r="JIQ3286" s="36"/>
      <c r="JIR3286" s="36"/>
      <c r="JIS3286" s="36"/>
      <c r="JIT3286" s="36"/>
      <c r="JIU3286" s="36"/>
      <c r="JIV3286" s="36"/>
      <c r="JIW3286" s="36"/>
      <c r="JIX3286" s="36"/>
      <c r="JIY3286" s="36"/>
      <c r="JIZ3286" s="36"/>
      <c r="JJA3286" s="36"/>
      <c r="JJB3286" s="12"/>
      <c r="JJC3286" s="12"/>
      <c r="JJD3286" s="12"/>
      <c r="JJE3286" s="53"/>
      <c r="JJG3286" s="41"/>
      <c r="JJH3286" s="40"/>
      <c r="JJI3286" s="44"/>
      <c r="JJJ3286" s="62"/>
      <c r="JJK3286" s="56"/>
      <c r="JJL3286" s="60"/>
      <c r="JJM3286" s="60"/>
      <c r="JJN3286" s="60"/>
      <c r="JJO3286" s="60"/>
      <c r="JJP3286" s="46"/>
      <c r="JJQ3286" s="65"/>
      <c r="JJR3286" s="19"/>
      <c r="JJS3286" s="48"/>
      <c r="JJT3286" s="41"/>
      <c r="JJU3286" s="44"/>
      <c r="JJV3286" s="18"/>
      <c r="JJW3286" s="16"/>
      <c r="JJX3286" s="36"/>
      <c r="JJY3286" s="36"/>
      <c r="JJZ3286" s="36"/>
      <c r="JKA3286" s="36"/>
      <c r="JKB3286" s="36"/>
      <c r="JKC3286" s="36"/>
      <c r="JKD3286" s="36"/>
      <c r="JKE3286" s="36"/>
      <c r="JKF3286" s="36"/>
      <c r="JKG3286" s="36"/>
      <c r="JKH3286" s="36"/>
      <c r="JKI3286" s="36"/>
      <c r="JKJ3286" s="36"/>
      <c r="JKK3286" s="12"/>
      <c r="JKL3286" s="12"/>
      <c r="JKM3286" s="12"/>
      <c r="JKN3286" s="53"/>
      <c r="JKP3286" s="41"/>
      <c r="JKQ3286" s="40"/>
      <c r="JKR3286" s="44"/>
      <c r="JKS3286" s="62"/>
      <c r="JKT3286" s="56"/>
      <c r="JKU3286" s="60"/>
      <c r="JKV3286" s="60"/>
      <c r="JKW3286" s="60"/>
      <c r="JKX3286" s="60"/>
      <c r="JKY3286" s="46"/>
      <c r="JKZ3286" s="65"/>
      <c r="JLA3286" s="19"/>
      <c r="JLB3286" s="48"/>
      <c r="JLC3286" s="41"/>
      <c r="JLD3286" s="44"/>
      <c r="JLE3286" s="18"/>
      <c r="JLF3286" s="16"/>
      <c r="JLG3286" s="36"/>
      <c r="JLH3286" s="36"/>
      <c r="JLI3286" s="36"/>
      <c r="JLJ3286" s="36"/>
      <c r="JLK3286" s="36"/>
      <c r="JLL3286" s="36"/>
      <c r="JLM3286" s="36"/>
      <c r="JLN3286" s="36"/>
      <c r="JLO3286" s="36"/>
      <c r="JLP3286" s="36"/>
      <c r="JLQ3286" s="36"/>
      <c r="JLR3286" s="36"/>
      <c r="JLS3286" s="36"/>
      <c r="JLT3286" s="12"/>
      <c r="JLU3286" s="12"/>
      <c r="JLV3286" s="12"/>
      <c r="JLW3286" s="53"/>
      <c r="JLY3286" s="41"/>
      <c r="JLZ3286" s="40"/>
      <c r="JMA3286" s="44"/>
      <c r="JMB3286" s="62"/>
      <c r="JMC3286" s="56"/>
      <c r="JMD3286" s="60"/>
      <c r="JME3286" s="60"/>
      <c r="JMF3286" s="60"/>
      <c r="JMG3286" s="60"/>
      <c r="JMH3286" s="46"/>
      <c r="JMI3286" s="65"/>
      <c r="JMJ3286" s="19"/>
      <c r="JMK3286" s="48"/>
      <c r="JML3286" s="41"/>
      <c r="JMM3286" s="44"/>
      <c r="JMN3286" s="18"/>
      <c r="JMO3286" s="16"/>
      <c r="JMP3286" s="36"/>
      <c r="JMQ3286" s="36"/>
      <c r="JMR3286" s="36"/>
      <c r="JMS3286" s="36"/>
      <c r="JMT3286" s="36"/>
      <c r="JMU3286" s="36"/>
      <c r="JMV3286" s="36"/>
      <c r="JMW3286" s="36"/>
      <c r="JMX3286" s="36"/>
      <c r="JMY3286" s="36"/>
      <c r="JMZ3286" s="36"/>
      <c r="JNA3286" s="36"/>
      <c r="JNB3286" s="36"/>
      <c r="JNC3286" s="12"/>
      <c r="JND3286" s="12"/>
      <c r="JNE3286" s="12"/>
      <c r="JNF3286" s="53"/>
      <c r="JNH3286" s="41"/>
      <c r="JNI3286" s="40"/>
      <c r="JNJ3286" s="44"/>
      <c r="JNK3286" s="62"/>
      <c r="JNL3286" s="56"/>
      <c r="JNM3286" s="60"/>
      <c r="JNN3286" s="60"/>
      <c r="JNO3286" s="60"/>
      <c r="JNP3286" s="60"/>
      <c r="JNQ3286" s="46"/>
      <c r="JNR3286" s="65"/>
      <c r="JNS3286" s="19"/>
      <c r="JNT3286" s="48"/>
      <c r="JNU3286" s="41"/>
      <c r="JNV3286" s="44"/>
      <c r="JNW3286" s="18"/>
      <c r="JNX3286" s="16"/>
      <c r="JNY3286" s="36"/>
      <c r="JNZ3286" s="36"/>
      <c r="JOA3286" s="36"/>
      <c r="JOB3286" s="36"/>
      <c r="JOC3286" s="36"/>
      <c r="JOD3286" s="36"/>
      <c r="JOE3286" s="36"/>
      <c r="JOF3286" s="36"/>
      <c r="JOG3286" s="36"/>
      <c r="JOH3286" s="36"/>
      <c r="JOI3286" s="36"/>
      <c r="JOJ3286" s="36"/>
      <c r="JOK3286" s="36"/>
      <c r="JOL3286" s="12"/>
      <c r="JOM3286" s="12"/>
      <c r="JON3286" s="12"/>
      <c r="JOO3286" s="53"/>
      <c r="JOQ3286" s="41"/>
      <c r="JOR3286" s="40"/>
      <c r="JOS3286" s="44"/>
      <c r="JOT3286" s="62"/>
      <c r="JOU3286" s="56"/>
      <c r="JOV3286" s="60"/>
      <c r="JOW3286" s="60"/>
      <c r="JOX3286" s="60"/>
      <c r="JOY3286" s="60"/>
      <c r="JOZ3286" s="46"/>
      <c r="JPA3286" s="65"/>
      <c r="JPB3286" s="19"/>
      <c r="JPC3286" s="48"/>
      <c r="JPD3286" s="41"/>
      <c r="JPE3286" s="44"/>
      <c r="JPF3286" s="18"/>
      <c r="JPG3286" s="16"/>
      <c r="JPH3286" s="36"/>
      <c r="JPI3286" s="36"/>
      <c r="JPJ3286" s="36"/>
      <c r="JPK3286" s="36"/>
      <c r="JPL3286" s="36"/>
      <c r="JPM3286" s="36"/>
      <c r="JPN3286" s="36"/>
      <c r="JPO3286" s="36"/>
      <c r="JPP3286" s="36"/>
      <c r="JPQ3286" s="36"/>
      <c r="JPR3286" s="36"/>
      <c r="JPS3286" s="36"/>
      <c r="JPT3286" s="36"/>
      <c r="JPU3286" s="12"/>
      <c r="JPV3286" s="12"/>
      <c r="JPW3286" s="12"/>
      <c r="JPX3286" s="53"/>
      <c r="JPZ3286" s="41"/>
      <c r="JQA3286" s="40"/>
      <c r="JQB3286" s="44"/>
      <c r="JQC3286" s="62"/>
      <c r="JQD3286" s="56"/>
      <c r="JQE3286" s="60"/>
      <c r="JQF3286" s="60"/>
      <c r="JQG3286" s="60"/>
      <c r="JQH3286" s="60"/>
      <c r="JQI3286" s="46"/>
      <c r="JQJ3286" s="65"/>
      <c r="JQK3286" s="19"/>
      <c r="JQL3286" s="48"/>
      <c r="JQM3286" s="41"/>
      <c r="JQN3286" s="44"/>
      <c r="JQO3286" s="18"/>
      <c r="JQP3286" s="16"/>
      <c r="JQQ3286" s="36"/>
      <c r="JQR3286" s="36"/>
      <c r="JQS3286" s="36"/>
      <c r="JQT3286" s="36"/>
      <c r="JQU3286" s="36"/>
      <c r="JQV3286" s="36"/>
      <c r="JQW3286" s="36"/>
      <c r="JQX3286" s="36"/>
      <c r="JQY3286" s="36"/>
      <c r="JQZ3286" s="36"/>
      <c r="JRA3286" s="36"/>
      <c r="JRB3286" s="36"/>
      <c r="JRC3286" s="36"/>
      <c r="JRD3286" s="12"/>
      <c r="JRE3286" s="12"/>
      <c r="JRF3286" s="12"/>
      <c r="JRG3286" s="53"/>
      <c r="JRI3286" s="41"/>
      <c r="JRJ3286" s="40"/>
      <c r="JRK3286" s="44"/>
      <c r="JRL3286" s="62"/>
      <c r="JRM3286" s="56"/>
      <c r="JRN3286" s="60"/>
      <c r="JRO3286" s="60"/>
      <c r="JRP3286" s="60"/>
      <c r="JRQ3286" s="60"/>
      <c r="JRR3286" s="46"/>
      <c r="JRS3286" s="65"/>
      <c r="JRT3286" s="19"/>
      <c r="JRU3286" s="48"/>
      <c r="JRV3286" s="41"/>
      <c r="JRW3286" s="44"/>
      <c r="JRX3286" s="18"/>
      <c r="JRY3286" s="16"/>
      <c r="JRZ3286" s="36"/>
      <c r="JSA3286" s="36"/>
      <c r="JSB3286" s="36"/>
      <c r="JSC3286" s="36"/>
      <c r="JSD3286" s="36"/>
      <c r="JSE3286" s="36"/>
      <c r="JSF3286" s="36"/>
      <c r="JSG3286" s="36"/>
      <c r="JSH3286" s="36"/>
      <c r="JSI3286" s="36"/>
      <c r="JSJ3286" s="36"/>
      <c r="JSK3286" s="36"/>
      <c r="JSL3286" s="36"/>
      <c r="JSM3286" s="12"/>
      <c r="JSN3286" s="12"/>
      <c r="JSO3286" s="12"/>
      <c r="JSP3286" s="53"/>
      <c r="JSR3286" s="41"/>
      <c r="JSS3286" s="40"/>
      <c r="JST3286" s="44"/>
      <c r="JSU3286" s="62"/>
      <c r="JSV3286" s="56"/>
      <c r="JSW3286" s="60"/>
      <c r="JSX3286" s="60"/>
      <c r="JSY3286" s="60"/>
      <c r="JSZ3286" s="60"/>
      <c r="JTA3286" s="46"/>
      <c r="JTB3286" s="65"/>
      <c r="JTC3286" s="19"/>
      <c r="JTD3286" s="48"/>
      <c r="JTE3286" s="41"/>
      <c r="JTF3286" s="44"/>
      <c r="JTG3286" s="18"/>
      <c r="JTH3286" s="16"/>
      <c r="JTI3286" s="36"/>
      <c r="JTJ3286" s="36"/>
      <c r="JTK3286" s="36"/>
      <c r="JTL3286" s="36"/>
      <c r="JTM3286" s="36"/>
      <c r="JTN3286" s="36"/>
      <c r="JTO3286" s="36"/>
      <c r="JTP3286" s="36"/>
      <c r="JTQ3286" s="36"/>
      <c r="JTR3286" s="36"/>
      <c r="JTS3286" s="36"/>
      <c r="JTT3286" s="36"/>
      <c r="JTU3286" s="36"/>
      <c r="JTV3286" s="12"/>
      <c r="JTW3286" s="12"/>
      <c r="JTX3286" s="12"/>
      <c r="JTY3286" s="53"/>
      <c r="JUA3286" s="41"/>
      <c r="JUB3286" s="40"/>
      <c r="JUC3286" s="44"/>
      <c r="JUD3286" s="62"/>
      <c r="JUE3286" s="56"/>
      <c r="JUF3286" s="60"/>
      <c r="JUG3286" s="60"/>
      <c r="JUH3286" s="60"/>
      <c r="JUI3286" s="60"/>
      <c r="JUJ3286" s="46"/>
      <c r="JUK3286" s="65"/>
      <c r="JUL3286" s="19"/>
      <c r="JUM3286" s="48"/>
      <c r="JUN3286" s="41"/>
      <c r="JUO3286" s="44"/>
      <c r="JUP3286" s="18"/>
      <c r="JUQ3286" s="16"/>
      <c r="JUR3286" s="36"/>
      <c r="JUS3286" s="36"/>
      <c r="JUT3286" s="36"/>
      <c r="JUU3286" s="36"/>
      <c r="JUV3286" s="36"/>
      <c r="JUW3286" s="36"/>
      <c r="JUX3286" s="36"/>
      <c r="JUY3286" s="36"/>
      <c r="JUZ3286" s="36"/>
      <c r="JVA3286" s="36"/>
      <c r="JVB3286" s="36"/>
      <c r="JVC3286" s="36"/>
      <c r="JVD3286" s="36"/>
      <c r="JVE3286" s="12"/>
      <c r="JVF3286" s="12"/>
      <c r="JVG3286" s="12"/>
      <c r="JVH3286" s="53"/>
      <c r="JVJ3286" s="41"/>
      <c r="JVK3286" s="40"/>
      <c r="JVL3286" s="44"/>
      <c r="JVM3286" s="62"/>
      <c r="JVN3286" s="56"/>
      <c r="JVO3286" s="60"/>
      <c r="JVP3286" s="60"/>
      <c r="JVQ3286" s="60"/>
      <c r="JVR3286" s="60"/>
      <c r="JVS3286" s="46"/>
      <c r="JVT3286" s="65"/>
      <c r="JVU3286" s="19"/>
      <c r="JVV3286" s="48"/>
      <c r="JVW3286" s="41"/>
      <c r="JVX3286" s="44"/>
      <c r="JVY3286" s="18"/>
      <c r="JVZ3286" s="16"/>
      <c r="JWA3286" s="36"/>
      <c r="JWB3286" s="36"/>
      <c r="JWC3286" s="36"/>
      <c r="JWD3286" s="36"/>
      <c r="JWE3286" s="36"/>
      <c r="JWF3286" s="36"/>
      <c r="JWG3286" s="36"/>
      <c r="JWH3286" s="36"/>
      <c r="JWI3286" s="36"/>
      <c r="JWJ3286" s="36"/>
      <c r="JWK3286" s="36"/>
      <c r="JWL3286" s="36"/>
      <c r="JWM3286" s="36"/>
      <c r="JWN3286" s="12"/>
      <c r="JWO3286" s="12"/>
      <c r="JWP3286" s="12"/>
      <c r="JWQ3286" s="53"/>
      <c r="JWS3286" s="41"/>
      <c r="JWT3286" s="40"/>
      <c r="JWU3286" s="44"/>
      <c r="JWV3286" s="62"/>
      <c r="JWW3286" s="56"/>
      <c r="JWX3286" s="60"/>
      <c r="JWY3286" s="60"/>
      <c r="JWZ3286" s="60"/>
      <c r="JXA3286" s="60"/>
      <c r="JXB3286" s="46"/>
      <c r="JXC3286" s="65"/>
      <c r="JXD3286" s="19"/>
      <c r="JXE3286" s="48"/>
      <c r="JXF3286" s="41"/>
      <c r="JXG3286" s="44"/>
      <c r="JXH3286" s="18"/>
      <c r="JXI3286" s="16"/>
      <c r="JXJ3286" s="36"/>
      <c r="JXK3286" s="36"/>
      <c r="JXL3286" s="36"/>
      <c r="JXM3286" s="36"/>
      <c r="JXN3286" s="36"/>
      <c r="JXO3286" s="36"/>
      <c r="JXP3286" s="36"/>
      <c r="JXQ3286" s="36"/>
      <c r="JXR3286" s="36"/>
      <c r="JXS3286" s="36"/>
      <c r="JXT3286" s="36"/>
      <c r="JXU3286" s="36"/>
      <c r="JXV3286" s="36"/>
      <c r="JXW3286" s="12"/>
      <c r="JXX3286" s="12"/>
      <c r="JXY3286" s="12"/>
      <c r="JXZ3286" s="53"/>
      <c r="JYB3286" s="41"/>
      <c r="JYC3286" s="40"/>
      <c r="JYD3286" s="44"/>
      <c r="JYE3286" s="62"/>
      <c r="JYF3286" s="56"/>
      <c r="JYG3286" s="60"/>
      <c r="JYH3286" s="60"/>
      <c r="JYI3286" s="60"/>
      <c r="JYJ3286" s="60"/>
      <c r="JYK3286" s="46"/>
      <c r="JYL3286" s="65"/>
      <c r="JYM3286" s="19"/>
      <c r="JYN3286" s="48"/>
      <c r="JYO3286" s="41"/>
      <c r="JYP3286" s="44"/>
      <c r="JYQ3286" s="18"/>
      <c r="JYR3286" s="16"/>
      <c r="JYS3286" s="36"/>
      <c r="JYT3286" s="36"/>
      <c r="JYU3286" s="36"/>
      <c r="JYV3286" s="36"/>
      <c r="JYW3286" s="36"/>
      <c r="JYX3286" s="36"/>
      <c r="JYY3286" s="36"/>
      <c r="JYZ3286" s="36"/>
      <c r="JZA3286" s="36"/>
      <c r="JZB3286" s="36"/>
      <c r="JZC3286" s="36"/>
      <c r="JZD3286" s="36"/>
      <c r="JZE3286" s="36"/>
      <c r="JZF3286" s="12"/>
      <c r="JZG3286" s="12"/>
      <c r="JZH3286" s="12"/>
      <c r="JZI3286" s="53"/>
      <c r="JZK3286" s="41"/>
      <c r="JZL3286" s="40"/>
      <c r="JZM3286" s="44"/>
      <c r="JZN3286" s="62"/>
      <c r="JZO3286" s="56"/>
      <c r="JZP3286" s="60"/>
      <c r="JZQ3286" s="60"/>
      <c r="JZR3286" s="60"/>
      <c r="JZS3286" s="60"/>
      <c r="JZT3286" s="46"/>
      <c r="JZU3286" s="65"/>
      <c r="JZV3286" s="19"/>
      <c r="JZW3286" s="48"/>
      <c r="JZX3286" s="41"/>
      <c r="JZY3286" s="44"/>
      <c r="JZZ3286" s="18"/>
      <c r="KAA3286" s="16"/>
      <c r="KAB3286" s="36"/>
      <c r="KAC3286" s="36"/>
      <c r="KAD3286" s="36"/>
      <c r="KAE3286" s="36"/>
      <c r="KAF3286" s="36"/>
      <c r="KAG3286" s="36"/>
      <c r="KAH3286" s="36"/>
      <c r="KAI3286" s="36"/>
      <c r="KAJ3286" s="36"/>
      <c r="KAK3286" s="36"/>
      <c r="KAL3286" s="36"/>
      <c r="KAM3286" s="36"/>
      <c r="KAN3286" s="36"/>
      <c r="KAO3286" s="12"/>
      <c r="KAP3286" s="12"/>
      <c r="KAQ3286" s="12"/>
      <c r="KAR3286" s="53"/>
      <c r="KAT3286" s="41"/>
      <c r="KAU3286" s="40"/>
      <c r="KAV3286" s="44"/>
      <c r="KAW3286" s="62"/>
      <c r="KAX3286" s="56"/>
      <c r="KAY3286" s="60"/>
      <c r="KAZ3286" s="60"/>
      <c r="KBA3286" s="60"/>
      <c r="KBB3286" s="60"/>
      <c r="KBC3286" s="46"/>
      <c r="KBD3286" s="65"/>
      <c r="KBE3286" s="19"/>
      <c r="KBF3286" s="48"/>
      <c r="KBG3286" s="41"/>
      <c r="KBH3286" s="44"/>
      <c r="KBI3286" s="18"/>
      <c r="KBJ3286" s="16"/>
      <c r="KBK3286" s="36"/>
      <c r="KBL3286" s="36"/>
      <c r="KBM3286" s="36"/>
      <c r="KBN3286" s="36"/>
      <c r="KBO3286" s="36"/>
      <c r="KBP3286" s="36"/>
      <c r="KBQ3286" s="36"/>
      <c r="KBR3286" s="36"/>
      <c r="KBS3286" s="36"/>
      <c r="KBT3286" s="36"/>
      <c r="KBU3286" s="36"/>
      <c r="KBV3286" s="36"/>
      <c r="KBW3286" s="36"/>
      <c r="KBX3286" s="12"/>
      <c r="KBY3286" s="12"/>
      <c r="KBZ3286" s="12"/>
      <c r="KCA3286" s="53"/>
      <c r="KCC3286" s="41"/>
      <c r="KCD3286" s="40"/>
      <c r="KCE3286" s="44"/>
      <c r="KCF3286" s="62"/>
      <c r="KCG3286" s="56"/>
      <c r="KCH3286" s="60"/>
      <c r="KCI3286" s="60"/>
      <c r="KCJ3286" s="60"/>
      <c r="KCK3286" s="60"/>
      <c r="KCL3286" s="46"/>
      <c r="KCM3286" s="65"/>
      <c r="KCN3286" s="19"/>
      <c r="KCO3286" s="48"/>
      <c r="KCP3286" s="41"/>
      <c r="KCQ3286" s="44"/>
      <c r="KCR3286" s="18"/>
      <c r="KCS3286" s="16"/>
      <c r="KCT3286" s="36"/>
      <c r="KCU3286" s="36"/>
      <c r="KCV3286" s="36"/>
      <c r="KCW3286" s="36"/>
      <c r="KCX3286" s="36"/>
      <c r="KCY3286" s="36"/>
      <c r="KCZ3286" s="36"/>
      <c r="KDA3286" s="36"/>
      <c r="KDB3286" s="36"/>
      <c r="KDC3286" s="36"/>
      <c r="KDD3286" s="36"/>
      <c r="KDE3286" s="36"/>
      <c r="KDF3286" s="36"/>
      <c r="KDG3286" s="12"/>
      <c r="KDH3286" s="12"/>
      <c r="KDI3286" s="12"/>
      <c r="KDJ3286" s="53"/>
      <c r="KDL3286" s="41"/>
      <c r="KDM3286" s="40"/>
      <c r="KDN3286" s="44"/>
      <c r="KDO3286" s="62"/>
      <c r="KDP3286" s="56"/>
      <c r="KDQ3286" s="60"/>
      <c r="KDR3286" s="60"/>
      <c r="KDS3286" s="60"/>
      <c r="KDT3286" s="60"/>
      <c r="KDU3286" s="46"/>
      <c r="KDV3286" s="65"/>
      <c r="KDW3286" s="19"/>
      <c r="KDX3286" s="48"/>
      <c r="KDY3286" s="41"/>
      <c r="KDZ3286" s="44"/>
      <c r="KEA3286" s="18"/>
      <c r="KEB3286" s="16"/>
      <c r="KEC3286" s="36"/>
      <c r="KED3286" s="36"/>
      <c r="KEE3286" s="36"/>
      <c r="KEF3286" s="36"/>
      <c r="KEG3286" s="36"/>
      <c r="KEH3286" s="36"/>
      <c r="KEI3286" s="36"/>
      <c r="KEJ3286" s="36"/>
      <c r="KEK3286" s="36"/>
      <c r="KEL3286" s="36"/>
      <c r="KEM3286" s="36"/>
      <c r="KEN3286" s="36"/>
      <c r="KEO3286" s="36"/>
      <c r="KEP3286" s="12"/>
      <c r="KEQ3286" s="12"/>
      <c r="KER3286" s="12"/>
      <c r="KES3286" s="53"/>
      <c r="KEU3286" s="41"/>
      <c r="KEV3286" s="40"/>
      <c r="KEW3286" s="44"/>
      <c r="KEX3286" s="62"/>
      <c r="KEY3286" s="56"/>
      <c r="KEZ3286" s="60"/>
      <c r="KFA3286" s="60"/>
      <c r="KFB3286" s="60"/>
      <c r="KFC3286" s="60"/>
      <c r="KFD3286" s="46"/>
      <c r="KFE3286" s="65"/>
      <c r="KFF3286" s="19"/>
      <c r="KFG3286" s="48"/>
      <c r="KFH3286" s="41"/>
      <c r="KFI3286" s="44"/>
      <c r="KFJ3286" s="18"/>
      <c r="KFK3286" s="16"/>
      <c r="KFL3286" s="36"/>
      <c r="KFM3286" s="36"/>
      <c r="KFN3286" s="36"/>
      <c r="KFO3286" s="36"/>
      <c r="KFP3286" s="36"/>
      <c r="KFQ3286" s="36"/>
      <c r="KFR3286" s="36"/>
      <c r="KFS3286" s="36"/>
      <c r="KFT3286" s="36"/>
      <c r="KFU3286" s="36"/>
      <c r="KFV3286" s="36"/>
      <c r="KFW3286" s="36"/>
      <c r="KFX3286" s="36"/>
      <c r="KFY3286" s="12"/>
      <c r="KFZ3286" s="12"/>
      <c r="KGA3286" s="12"/>
      <c r="KGB3286" s="53"/>
      <c r="KGD3286" s="41"/>
      <c r="KGE3286" s="40"/>
      <c r="KGF3286" s="44"/>
      <c r="KGG3286" s="62"/>
      <c r="KGH3286" s="56"/>
      <c r="KGI3286" s="60"/>
      <c r="KGJ3286" s="60"/>
      <c r="KGK3286" s="60"/>
      <c r="KGL3286" s="60"/>
      <c r="KGM3286" s="46"/>
      <c r="KGN3286" s="65"/>
      <c r="KGO3286" s="19"/>
      <c r="KGP3286" s="48"/>
      <c r="KGQ3286" s="41"/>
      <c r="KGR3286" s="44"/>
      <c r="KGS3286" s="18"/>
      <c r="KGT3286" s="16"/>
      <c r="KGU3286" s="36"/>
      <c r="KGV3286" s="36"/>
      <c r="KGW3286" s="36"/>
      <c r="KGX3286" s="36"/>
      <c r="KGY3286" s="36"/>
      <c r="KGZ3286" s="36"/>
      <c r="KHA3286" s="36"/>
      <c r="KHB3286" s="36"/>
      <c r="KHC3286" s="36"/>
      <c r="KHD3286" s="36"/>
      <c r="KHE3286" s="36"/>
      <c r="KHF3286" s="36"/>
      <c r="KHG3286" s="36"/>
      <c r="KHH3286" s="12"/>
      <c r="KHI3286" s="12"/>
      <c r="KHJ3286" s="12"/>
      <c r="KHK3286" s="53"/>
      <c r="KHM3286" s="41"/>
      <c r="KHN3286" s="40"/>
      <c r="KHO3286" s="44"/>
      <c r="KHP3286" s="62"/>
      <c r="KHQ3286" s="56"/>
      <c r="KHR3286" s="60"/>
      <c r="KHS3286" s="60"/>
      <c r="KHT3286" s="60"/>
      <c r="KHU3286" s="60"/>
      <c r="KHV3286" s="46"/>
      <c r="KHW3286" s="65"/>
      <c r="KHX3286" s="19"/>
      <c r="KHY3286" s="48"/>
      <c r="KHZ3286" s="41"/>
      <c r="KIA3286" s="44"/>
      <c r="KIB3286" s="18"/>
      <c r="KIC3286" s="16"/>
      <c r="KID3286" s="36"/>
      <c r="KIE3286" s="36"/>
      <c r="KIF3286" s="36"/>
      <c r="KIG3286" s="36"/>
      <c r="KIH3286" s="36"/>
      <c r="KII3286" s="36"/>
      <c r="KIJ3286" s="36"/>
      <c r="KIK3286" s="36"/>
      <c r="KIL3286" s="36"/>
      <c r="KIM3286" s="36"/>
      <c r="KIN3286" s="36"/>
      <c r="KIO3286" s="36"/>
      <c r="KIP3286" s="36"/>
      <c r="KIQ3286" s="12"/>
      <c r="KIR3286" s="12"/>
      <c r="KIS3286" s="12"/>
      <c r="KIT3286" s="53"/>
      <c r="KIV3286" s="41"/>
      <c r="KIW3286" s="40"/>
      <c r="KIX3286" s="44"/>
      <c r="KIY3286" s="62"/>
      <c r="KIZ3286" s="56"/>
      <c r="KJA3286" s="60"/>
      <c r="KJB3286" s="60"/>
      <c r="KJC3286" s="60"/>
      <c r="KJD3286" s="60"/>
      <c r="KJE3286" s="46"/>
      <c r="KJF3286" s="65"/>
      <c r="KJG3286" s="19"/>
      <c r="KJH3286" s="48"/>
      <c r="KJI3286" s="41"/>
      <c r="KJJ3286" s="44"/>
      <c r="KJK3286" s="18"/>
      <c r="KJL3286" s="16"/>
      <c r="KJM3286" s="36"/>
      <c r="KJN3286" s="36"/>
      <c r="KJO3286" s="36"/>
      <c r="KJP3286" s="36"/>
      <c r="KJQ3286" s="36"/>
      <c r="KJR3286" s="36"/>
      <c r="KJS3286" s="36"/>
      <c r="KJT3286" s="36"/>
      <c r="KJU3286" s="36"/>
      <c r="KJV3286" s="36"/>
      <c r="KJW3286" s="36"/>
      <c r="KJX3286" s="36"/>
      <c r="KJY3286" s="36"/>
      <c r="KJZ3286" s="12"/>
      <c r="KKA3286" s="12"/>
      <c r="KKB3286" s="12"/>
      <c r="KKC3286" s="53"/>
      <c r="KKE3286" s="41"/>
      <c r="KKF3286" s="40"/>
      <c r="KKG3286" s="44"/>
      <c r="KKH3286" s="62"/>
      <c r="KKI3286" s="56"/>
      <c r="KKJ3286" s="60"/>
      <c r="KKK3286" s="60"/>
      <c r="KKL3286" s="60"/>
      <c r="KKM3286" s="60"/>
      <c r="KKN3286" s="46"/>
      <c r="KKO3286" s="65"/>
      <c r="KKP3286" s="19"/>
      <c r="KKQ3286" s="48"/>
      <c r="KKR3286" s="41"/>
      <c r="KKS3286" s="44"/>
      <c r="KKT3286" s="18"/>
      <c r="KKU3286" s="16"/>
      <c r="KKV3286" s="36"/>
      <c r="KKW3286" s="36"/>
      <c r="KKX3286" s="36"/>
      <c r="KKY3286" s="36"/>
      <c r="KKZ3286" s="36"/>
      <c r="KLA3286" s="36"/>
      <c r="KLB3286" s="36"/>
      <c r="KLC3286" s="36"/>
      <c r="KLD3286" s="36"/>
      <c r="KLE3286" s="36"/>
      <c r="KLF3286" s="36"/>
      <c r="KLG3286" s="36"/>
      <c r="KLH3286" s="36"/>
      <c r="KLI3286" s="12"/>
      <c r="KLJ3286" s="12"/>
      <c r="KLK3286" s="12"/>
      <c r="KLL3286" s="53"/>
      <c r="KLN3286" s="41"/>
      <c r="KLO3286" s="40"/>
      <c r="KLP3286" s="44"/>
      <c r="KLQ3286" s="62"/>
      <c r="KLR3286" s="56"/>
      <c r="KLS3286" s="60"/>
      <c r="KLT3286" s="60"/>
      <c r="KLU3286" s="60"/>
      <c r="KLV3286" s="60"/>
      <c r="KLW3286" s="46"/>
      <c r="KLX3286" s="65"/>
      <c r="KLY3286" s="19"/>
      <c r="KLZ3286" s="48"/>
      <c r="KMA3286" s="41"/>
      <c r="KMB3286" s="44"/>
      <c r="KMC3286" s="18"/>
      <c r="KMD3286" s="16"/>
      <c r="KME3286" s="36"/>
      <c r="KMF3286" s="36"/>
      <c r="KMG3286" s="36"/>
      <c r="KMH3286" s="36"/>
      <c r="KMI3286" s="36"/>
      <c r="KMJ3286" s="36"/>
      <c r="KMK3286" s="36"/>
      <c r="KML3286" s="36"/>
      <c r="KMM3286" s="36"/>
      <c r="KMN3286" s="36"/>
      <c r="KMO3286" s="36"/>
      <c r="KMP3286" s="36"/>
      <c r="KMQ3286" s="36"/>
      <c r="KMR3286" s="12"/>
      <c r="KMS3286" s="12"/>
      <c r="KMT3286" s="12"/>
      <c r="KMU3286" s="53"/>
      <c r="KMW3286" s="41"/>
      <c r="KMX3286" s="40"/>
      <c r="KMY3286" s="44"/>
      <c r="KMZ3286" s="62"/>
      <c r="KNA3286" s="56"/>
      <c r="KNB3286" s="60"/>
      <c r="KNC3286" s="60"/>
      <c r="KND3286" s="60"/>
      <c r="KNE3286" s="60"/>
      <c r="KNF3286" s="46"/>
      <c r="KNG3286" s="65"/>
      <c r="KNH3286" s="19"/>
      <c r="KNI3286" s="48"/>
      <c r="KNJ3286" s="41"/>
      <c r="KNK3286" s="44"/>
      <c r="KNL3286" s="18"/>
      <c r="KNM3286" s="16"/>
      <c r="KNN3286" s="36"/>
      <c r="KNO3286" s="36"/>
      <c r="KNP3286" s="36"/>
      <c r="KNQ3286" s="36"/>
      <c r="KNR3286" s="36"/>
      <c r="KNS3286" s="36"/>
      <c r="KNT3286" s="36"/>
      <c r="KNU3286" s="36"/>
      <c r="KNV3286" s="36"/>
      <c r="KNW3286" s="36"/>
      <c r="KNX3286" s="36"/>
      <c r="KNY3286" s="36"/>
      <c r="KNZ3286" s="36"/>
      <c r="KOA3286" s="12"/>
      <c r="KOB3286" s="12"/>
      <c r="KOC3286" s="12"/>
      <c r="KOD3286" s="53"/>
      <c r="KOF3286" s="41"/>
      <c r="KOG3286" s="40"/>
      <c r="KOH3286" s="44"/>
      <c r="KOI3286" s="62"/>
      <c r="KOJ3286" s="56"/>
      <c r="KOK3286" s="60"/>
      <c r="KOL3286" s="60"/>
      <c r="KOM3286" s="60"/>
      <c r="KON3286" s="60"/>
      <c r="KOO3286" s="46"/>
      <c r="KOP3286" s="65"/>
      <c r="KOQ3286" s="19"/>
      <c r="KOR3286" s="48"/>
      <c r="KOS3286" s="41"/>
      <c r="KOT3286" s="44"/>
      <c r="KOU3286" s="18"/>
      <c r="KOV3286" s="16"/>
      <c r="KOW3286" s="36"/>
      <c r="KOX3286" s="36"/>
      <c r="KOY3286" s="36"/>
      <c r="KOZ3286" s="36"/>
      <c r="KPA3286" s="36"/>
      <c r="KPB3286" s="36"/>
      <c r="KPC3286" s="36"/>
      <c r="KPD3286" s="36"/>
      <c r="KPE3286" s="36"/>
      <c r="KPF3286" s="36"/>
      <c r="KPG3286" s="36"/>
      <c r="KPH3286" s="36"/>
      <c r="KPI3286" s="36"/>
      <c r="KPJ3286" s="12"/>
      <c r="KPK3286" s="12"/>
      <c r="KPL3286" s="12"/>
      <c r="KPM3286" s="53"/>
      <c r="KPO3286" s="41"/>
      <c r="KPP3286" s="40"/>
      <c r="KPQ3286" s="44"/>
      <c r="KPR3286" s="62"/>
      <c r="KPS3286" s="56"/>
      <c r="KPT3286" s="60"/>
      <c r="KPU3286" s="60"/>
      <c r="KPV3286" s="60"/>
      <c r="KPW3286" s="60"/>
      <c r="KPX3286" s="46"/>
      <c r="KPY3286" s="65"/>
      <c r="KPZ3286" s="19"/>
      <c r="KQA3286" s="48"/>
      <c r="KQB3286" s="41"/>
      <c r="KQC3286" s="44"/>
      <c r="KQD3286" s="18"/>
      <c r="KQE3286" s="16"/>
      <c r="KQF3286" s="36"/>
      <c r="KQG3286" s="36"/>
      <c r="KQH3286" s="36"/>
      <c r="KQI3286" s="36"/>
      <c r="KQJ3286" s="36"/>
      <c r="KQK3286" s="36"/>
      <c r="KQL3286" s="36"/>
      <c r="KQM3286" s="36"/>
      <c r="KQN3286" s="36"/>
      <c r="KQO3286" s="36"/>
      <c r="KQP3286" s="36"/>
      <c r="KQQ3286" s="36"/>
      <c r="KQR3286" s="36"/>
      <c r="KQS3286" s="12"/>
      <c r="KQT3286" s="12"/>
      <c r="KQU3286" s="12"/>
      <c r="KQV3286" s="53"/>
      <c r="KQX3286" s="41"/>
      <c r="KQY3286" s="40"/>
      <c r="KQZ3286" s="44"/>
      <c r="KRA3286" s="62"/>
      <c r="KRB3286" s="56"/>
      <c r="KRC3286" s="60"/>
      <c r="KRD3286" s="60"/>
      <c r="KRE3286" s="60"/>
      <c r="KRF3286" s="60"/>
      <c r="KRG3286" s="46"/>
      <c r="KRH3286" s="65"/>
      <c r="KRI3286" s="19"/>
      <c r="KRJ3286" s="48"/>
      <c r="KRK3286" s="41"/>
      <c r="KRL3286" s="44"/>
      <c r="KRM3286" s="18"/>
      <c r="KRN3286" s="16"/>
      <c r="KRO3286" s="36"/>
      <c r="KRP3286" s="36"/>
      <c r="KRQ3286" s="36"/>
      <c r="KRR3286" s="36"/>
      <c r="KRS3286" s="36"/>
      <c r="KRT3286" s="36"/>
      <c r="KRU3286" s="36"/>
      <c r="KRV3286" s="36"/>
      <c r="KRW3286" s="36"/>
      <c r="KRX3286" s="36"/>
      <c r="KRY3286" s="36"/>
      <c r="KRZ3286" s="36"/>
      <c r="KSA3286" s="36"/>
      <c r="KSB3286" s="12"/>
      <c r="KSC3286" s="12"/>
      <c r="KSD3286" s="12"/>
      <c r="KSE3286" s="53"/>
      <c r="KSG3286" s="41"/>
      <c r="KSH3286" s="40"/>
      <c r="KSI3286" s="44"/>
      <c r="KSJ3286" s="62"/>
      <c r="KSK3286" s="56"/>
      <c r="KSL3286" s="60"/>
      <c r="KSM3286" s="60"/>
      <c r="KSN3286" s="60"/>
      <c r="KSO3286" s="60"/>
      <c r="KSP3286" s="46"/>
      <c r="KSQ3286" s="65"/>
      <c r="KSR3286" s="19"/>
      <c r="KSS3286" s="48"/>
      <c r="KST3286" s="41"/>
      <c r="KSU3286" s="44"/>
      <c r="KSV3286" s="18"/>
      <c r="KSW3286" s="16"/>
      <c r="KSX3286" s="36"/>
      <c r="KSY3286" s="36"/>
      <c r="KSZ3286" s="36"/>
      <c r="KTA3286" s="36"/>
      <c r="KTB3286" s="36"/>
      <c r="KTC3286" s="36"/>
      <c r="KTD3286" s="36"/>
      <c r="KTE3286" s="36"/>
      <c r="KTF3286" s="36"/>
      <c r="KTG3286" s="36"/>
      <c r="KTH3286" s="36"/>
      <c r="KTI3286" s="36"/>
      <c r="KTJ3286" s="36"/>
      <c r="KTK3286" s="12"/>
      <c r="KTL3286" s="12"/>
      <c r="KTM3286" s="12"/>
      <c r="KTN3286" s="53"/>
      <c r="KTP3286" s="41"/>
      <c r="KTQ3286" s="40"/>
      <c r="KTR3286" s="44"/>
      <c r="KTS3286" s="62"/>
      <c r="KTT3286" s="56"/>
      <c r="KTU3286" s="60"/>
      <c r="KTV3286" s="60"/>
      <c r="KTW3286" s="60"/>
      <c r="KTX3286" s="60"/>
      <c r="KTY3286" s="46"/>
      <c r="KTZ3286" s="65"/>
      <c r="KUA3286" s="19"/>
      <c r="KUB3286" s="48"/>
      <c r="KUC3286" s="41"/>
      <c r="KUD3286" s="44"/>
      <c r="KUE3286" s="18"/>
      <c r="KUF3286" s="16"/>
      <c r="KUG3286" s="36"/>
      <c r="KUH3286" s="36"/>
      <c r="KUI3286" s="36"/>
      <c r="KUJ3286" s="36"/>
      <c r="KUK3286" s="36"/>
      <c r="KUL3286" s="36"/>
      <c r="KUM3286" s="36"/>
      <c r="KUN3286" s="36"/>
      <c r="KUO3286" s="36"/>
      <c r="KUP3286" s="36"/>
      <c r="KUQ3286" s="36"/>
      <c r="KUR3286" s="36"/>
      <c r="KUS3286" s="36"/>
      <c r="KUT3286" s="12"/>
      <c r="KUU3286" s="12"/>
      <c r="KUV3286" s="12"/>
      <c r="KUW3286" s="53"/>
      <c r="KUY3286" s="41"/>
      <c r="KUZ3286" s="40"/>
      <c r="KVA3286" s="44"/>
      <c r="KVB3286" s="62"/>
      <c r="KVC3286" s="56"/>
      <c r="KVD3286" s="60"/>
      <c r="KVE3286" s="60"/>
      <c r="KVF3286" s="60"/>
      <c r="KVG3286" s="60"/>
      <c r="KVH3286" s="46"/>
      <c r="KVI3286" s="65"/>
      <c r="KVJ3286" s="19"/>
      <c r="KVK3286" s="48"/>
      <c r="KVL3286" s="41"/>
      <c r="KVM3286" s="44"/>
      <c r="KVN3286" s="18"/>
      <c r="KVO3286" s="16"/>
      <c r="KVP3286" s="36"/>
      <c r="KVQ3286" s="36"/>
      <c r="KVR3286" s="36"/>
      <c r="KVS3286" s="36"/>
      <c r="KVT3286" s="36"/>
      <c r="KVU3286" s="36"/>
      <c r="KVV3286" s="36"/>
      <c r="KVW3286" s="36"/>
      <c r="KVX3286" s="36"/>
      <c r="KVY3286" s="36"/>
      <c r="KVZ3286" s="36"/>
      <c r="KWA3286" s="36"/>
      <c r="KWB3286" s="36"/>
      <c r="KWC3286" s="12"/>
      <c r="KWD3286" s="12"/>
      <c r="KWE3286" s="12"/>
      <c r="KWF3286" s="53"/>
      <c r="KWH3286" s="41"/>
      <c r="KWI3286" s="40"/>
      <c r="KWJ3286" s="44"/>
      <c r="KWK3286" s="62"/>
      <c r="KWL3286" s="56"/>
      <c r="KWM3286" s="60"/>
      <c r="KWN3286" s="60"/>
      <c r="KWO3286" s="60"/>
      <c r="KWP3286" s="60"/>
      <c r="KWQ3286" s="46"/>
      <c r="KWR3286" s="65"/>
      <c r="KWS3286" s="19"/>
      <c r="KWT3286" s="48"/>
      <c r="KWU3286" s="41"/>
      <c r="KWV3286" s="44"/>
      <c r="KWW3286" s="18"/>
      <c r="KWX3286" s="16"/>
      <c r="KWY3286" s="36"/>
      <c r="KWZ3286" s="36"/>
      <c r="KXA3286" s="36"/>
      <c r="KXB3286" s="36"/>
      <c r="KXC3286" s="36"/>
      <c r="KXD3286" s="36"/>
      <c r="KXE3286" s="36"/>
      <c r="KXF3286" s="36"/>
      <c r="KXG3286" s="36"/>
      <c r="KXH3286" s="36"/>
      <c r="KXI3286" s="36"/>
      <c r="KXJ3286" s="36"/>
      <c r="KXK3286" s="36"/>
      <c r="KXL3286" s="12"/>
      <c r="KXM3286" s="12"/>
      <c r="KXN3286" s="12"/>
      <c r="KXO3286" s="53"/>
      <c r="KXQ3286" s="41"/>
      <c r="KXR3286" s="40"/>
      <c r="KXS3286" s="44"/>
      <c r="KXT3286" s="62"/>
      <c r="KXU3286" s="56"/>
      <c r="KXV3286" s="60"/>
      <c r="KXW3286" s="60"/>
      <c r="KXX3286" s="60"/>
      <c r="KXY3286" s="60"/>
      <c r="KXZ3286" s="46"/>
      <c r="KYA3286" s="65"/>
      <c r="KYB3286" s="19"/>
      <c r="KYC3286" s="48"/>
      <c r="KYD3286" s="41"/>
      <c r="KYE3286" s="44"/>
      <c r="KYF3286" s="18"/>
      <c r="KYG3286" s="16"/>
      <c r="KYH3286" s="36"/>
      <c r="KYI3286" s="36"/>
      <c r="KYJ3286" s="36"/>
      <c r="KYK3286" s="36"/>
      <c r="KYL3286" s="36"/>
      <c r="KYM3286" s="36"/>
      <c r="KYN3286" s="36"/>
      <c r="KYO3286" s="36"/>
      <c r="KYP3286" s="36"/>
      <c r="KYQ3286" s="36"/>
      <c r="KYR3286" s="36"/>
      <c r="KYS3286" s="36"/>
      <c r="KYT3286" s="36"/>
      <c r="KYU3286" s="12"/>
      <c r="KYV3286" s="12"/>
      <c r="KYW3286" s="12"/>
      <c r="KYX3286" s="53"/>
      <c r="KYZ3286" s="41"/>
      <c r="KZA3286" s="40"/>
      <c r="KZB3286" s="44"/>
      <c r="KZC3286" s="62"/>
      <c r="KZD3286" s="56"/>
      <c r="KZE3286" s="60"/>
      <c r="KZF3286" s="60"/>
      <c r="KZG3286" s="60"/>
      <c r="KZH3286" s="60"/>
      <c r="KZI3286" s="46"/>
      <c r="KZJ3286" s="65"/>
      <c r="KZK3286" s="19"/>
      <c r="KZL3286" s="48"/>
      <c r="KZM3286" s="41"/>
      <c r="KZN3286" s="44"/>
      <c r="KZO3286" s="18"/>
      <c r="KZP3286" s="16"/>
      <c r="KZQ3286" s="36"/>
      <c r="KZR3286" s="36"/>
      <c r="KZS3286" s="36"/>
      <c r="KZT3286" s="36"/>
      <c r="KZU3286" s="36"/>
      <c r="KZV3286" s="36"/>
      <c r="KZW3286" s="36"/>
      <c r="KZX3286" s="36"/>
      <c r="KZY3286" s="36"/>
      <c r="KZZ3286" s="36"/>
      <c r="LAA3286" s="36"/>
      <c r="LAB3286" s="36"/>
      <c r="LAC3286" s="36"/>
      <c r="LAD3286" s="12"/>
      <c r="LAE3286" s="12"/>
      <c r="LAF3286" s="12"/>
      <c r="LAG3286" s="53"/>
      <c r="LAI3286" s="41"/>
      <c r="LAJ3286" s="40"/>
      <c r="LAK3286" s="44"/>
      <c r="LAL3286" s="62"/>
      <c r="LAM3286" s="56"/>
      <c r="LAN3286" s="60"/>
      <c r="LAO3286" s="60"/>
      <c r="LAP3286" s="60"/>
      <c r="LAQ3286" s="60"/>
      <c r="LAR3286" s="46"/>
      <c r="LAS3286" s="65"/>
      <c r="LAT3286" s="19"/>
      <c r="LAU3286" s="48"/>
      <c r="LAV3286" s="41"/>
      <c r="LAW3286" s="44"/>
      <c r="LAX3286" s="18"/>
      <c r="LAY3286" s="16"/>
      <c r="LAZ3286" s="36"/>
      <c r="LBA3286" s="36"/>
      <c r="LBB3286" s="36"/>
      <c r="LBC3286" s="36"/>
      <c r="LBD3286" s="36"/>
      <c r="LBE3286" s="36"/>
      <c r="LBF3286" s="36"/>
      <c r="LBG3286" s="36"/>
      <c r="LBH3286" s="36"/>
      <c r="LBI3286" s="36"/>
      <c r="LBJ3286" s="36"/>
      <c r="LBK3286" s="36"/>
      <c r="LBL3286" s="36"/>
      <c r="LBM3286" s="12"/>
      <c r="LBN3286" s="12"/>
      <c r="LBO3286" s="12"/>
      <c r="LBP3286" s="53"/>
      <c r="LBR3286" s="41"/>
      <c r="LBS3286" s="40"/>
      <c r="LBT3286" s="44"/>
      <c r="LBU3286" s="62"/>
      <c r="LBV3286" s="56"/>
      <c r="LBW3286" s="60"/>
      <c r="LBX3286" s="60"/>
      <c r="LBY3286" s="60"/>
      <c r="LBZ3286" s="60"/>
      <c r="LCA3286" s="46"/>
      <c r="LCB3286" s="65"/>
      <c r="LCC3286" s="19"/>
      <c r="LCD3286" s="48"/>
      <c r="LCE3286" s="41"/>
      <c r="LCF3286" s="44"/>
      <c r="LCG3286" s="18"/>
      <c r="LCH3286" s="16"/>
      <c r="LCI3286" s="36"/>
      <c r="LCJ3286" s="36"/>
      <c r="LCK3286" s="36"/>
      <c r="LCL3286" s="36"/>
      <c r="LCM3286" s="36"/>
      <c r="LCN3286" s="36"/>
      <c r="LCO3286" s="36"/>
      <c r="LCP3286" s="36"/>
      <c r="LCQ3286" s="36"/>
      <c r="LCR3286" s="36"/>
      <c r="LCS3286" s="36"/>
      <c r="LCT3286" s="36"/>
      <c r="LCU3286" s="36"/>
      <c r="LCV3286" s="12"/>
      <c r="LCW3286" s="12"/>
      <c r="LCX3286" s="12"/>
      <c r="LCY3286" s="53"/>
      <c r="LDA3286" s="41"/>
      <c r="LDB3286" s="40"/>
      <c r="LDC3286" s="44"/>
      <c r="LDD3286" s="62"/>
      <c r="LDE3286" s="56"/>
      <c r="LDF3286" s="60"/>
      <c r="LDG3286" s="60"/>
      <c r="LDH3286" s="60"/>
      <c r="LDI3286" s="60"/>
      <c r="LDJ3286" s="46"/>
      <c r="LDK3286" s="65"/>
      <c r="LDL3286" s="19"/>
      <c r="LDM3286" s="48"/>
      <c r="LDN3286" s="41"/>
      <c r="LDO3286" s="44"/>
      <c r="LDP3286" s="18"/>
      <c r="LDQ3286" s="16"/>
      <c r="LDR3286" s="36"/>
      <c r="LDS3286" s="36"/>
      <c r="LDT3286" s="36"/>
      <c r="LDU3286" s="36"/>
      <c r="LDV3286" s="36"/>
      <c r="LDW3286" s="36"/>
      <c r="LDX3286" s="36"/>
      <c r="LDY3286" s="36"/>
      <c r="LDZ3286" s="36"/>
      <c r="LEA3286" s="36"/>
      <c r="LEB3286" s="36"/>
      <c r="LEC3286" s="36"/>
      <c r="LED3286" s="36"/>
      <c r="LEE3286" s="12"/>
      <c r="LEF3286" s="12"/>
      <c r="LEG3286" s="12"/>
      <c r="LEH3286" s="53"/>
      <c r="LEJ3286" s="41"/>
      <c r="LEK3286" s="40"/>
      <c r="LEL3286" s="44"/>
      <c r="LEM3286" s="62"/>
      <c r="LEN3286" s="56"/>
      <c r="LEO3286" s="60"/>
      <c r="LEP3286" s="60"/>
      <c r="LEQ3286" s="60"/>
      <c r="LER3286" s="60"/>
      <c r="LES3286" s="46"/>
      <c r="LET3286" s="65"/>
      <c r="LEU3286" s="19"/>
      <c r="LEV3286" s="48"/>
      <c r="LEW3286" s="41"/>
      <c r="LEX3286" s="44"/>
      <c r="LEY3286" s="18"/>
      <c r="LEZ3286" s="16"/>
      <c r="LFA3286" s="36"/>
      <c r="LFB3286" s="36"/>
      <c r="LFC3286" s="36"/>
      <c r="LFD3286" s="36"/>
      <c r="LFE3286" s="36"/>
      <c r="LFF3286" s="36"/>
      <c r="LFG3286" s="36"/>
      <c r="LFH3286" s="36"/>
      <c r="LFI3286" s="36"/>
      <c r="LFJ3286" s="36"/>
      <c r="LFK3286" s="36"/>
      <c r="LFL3286" s="36"/>
      <c r="LFM3286" s="36"/>
      <c r="LFN3286" s="12"/>
      <c r="LFO3286" s="12"/>
      <c r="LFP3286" s="12"/>
      <c r="LFQ3286" s="53"/>
      <c r="LFS3286" s="41"/>
      <c r="LFT3286" s="40"/>
      <c r="LFU3286" s="44"/>
      <c r="LFV3286" s="62"/>
      <c r="LFW3286" s="56"/>
      <c r="LFX3286" s="60"/>
      <c r="LFY3286" s="60"/>
      <c r="LFZ3286" s="60"/>
      <c r="LGA3286" s="60"/>
      <c r="LGB3286" s="46"/>
      <c r="LGC3286" s="65"/>
      <c r="LGD3286" s="19"/>
      <c r="LGE3286" s="48"/>
      <c r="LGF3286" s="41"/>
      <c r="LGG3286" s="44"/>
      <c r="LGH3286" s="18"/>
      <c r="LGI3286" s="16"/>
      <c r="LGJ3286" s="36"/>
      <c r="LGK3286" s="36"/>
      <c r="LGL3286" s="36"/>
      <c r="LGM3286" s="36"/>
      <c r="LGN3286" s="36"/>
      <c r="LGO3286" s="36"/>
      <c r="LGP3286" s="36"/>
      <c r="LGQ3286" s="36"/>
      <c r="LGR3286" s="36"/>
      <c r="LGS3286" s="36"/>
      <c r="LGT3286" s="36"/>
      <c r="LGU3286" s="36"/>
      <c r="LGV3286" s="36"/>
      <c r="LGW3286" s="12"/>
      <c r="LGX3286" s="12"/>
      <c r="LGY3286" s="12"/>
      <c r="LGZ3286" s="53"/>
      <c r="LHB3286" s="41"/>
      <c r="LHC3286" s="40"/>
      <c r="LHD3286" s="44"/>
      <c r="LHE3286" s="62"/>
      <c r="LHF3286" s="56"/>
      <c r="LHG3286" s="60"/>
      <c r="LHH3286" s="60"/>
      <c r="LHI3286" s="60"/>
      <c r="LHJ3286" s="60"/>
      <c r="LHK3286" s="46"/>
      <c r="LHL3286" s="65"/>
      <c r="LHM3286" s="19"/>
      <c r="LHN3286" s="48"/>
      <c r="LHO3286" s="41"/>
      <c r="LHP3286" s="44"/>
      <c r="LHQ3286" s="18"/>
      <c r="LHR3286" s="16"/>
      <c r="LHS3286" s="36"/>
      <c r="LHT3286" s="36"/>
      <c r="LHU3286" s="36"/>
      <c r="LHV3286" s="36"/>
      <c r="LHW3286" s="36"/>
      <c r="LHX3286" s="36"/>
      <c r="LHY3286" s="36"/>
      <c r="LHZ3286" s="36"/>
      <c r="LIA3286" s="36"/>
      <c r="LIB3286" s="36"/>
      <c r="LIC3286" s="36"/>
      <c r="LID3286" s="36"/>
      <c r="LIE3286" s="36"/>
      <c r="LIF3286" s="12"/>
      <c r="LIG3286" s="12"/>
      <c r="LIH3286" s="12"/>
      <c r="LII3286" s="53"/>
      <c r="LIK3286" s="41"/>
      <c r="LIL3286" s="40"/>
      <c r="LIM3286" s="44"/>
      <c r="LIN3286" s="62"/>
      <c r="LIO3286" s="56"/>
      <c r="LIP3286" s="60"/>
      <c r="LIQ3286" s="60"/>
      <c r="LIR3286" s="60"/>
      <c r="LIS3286" s="60"/>
      <c r="LIT3286" s="46"/>
      <c r="LIU3286" s="65"/>
      <c r="LIV3286" s="19"/>
      <c r="LIW3286" s="48"/>
      <c r="LIX3286" s="41"/>
      <c r="LIY3286" s="44"/>
      <c r="LIZ3286" s="18"/>
      <c r="LJA3286" s="16"/>
      <c r="LJB3286" s="36"/>
      <c r="LJC3286" s="36"/>
      <c r="LJD3286" s="36"/>
      <c r="LJE3286" s="36"/>
      <c r="LJF3286" s="36"/>
      <c r="LJG3286" s="36"/>
      <c r="LJH3286" s="36"/>
      <c r="LJI3286" s="36"/>
      <c r="LJJ3286" s="36"/>
      <c r="LJK3286" s="36"/>
      <c r="LJL3286" s="36"/>
      <c r="LJM3286" s="36"/>
      <c r="LJN3286" s="36"/>
      <c r="LJO3286" s="12"/>
      <c r="LJP3286" s="12"/>
      <c r="LJQ3286" s="12"/>
      <c r="LJR3286" s="53"/>
      <c r="LJT3286" s="41"/>
      <c r="LJU3286" s="40"/>
      <c r="LJV3286" s="44"/>
      <c r="LJW3286" s="62"/>
      <c r="LJX3286" s="56"/>
      <c r="LJY3286" s="60"/>
      <c r="LJZ3286" s="60"/>
      <c r="LKA3286" s="60"/>
      <c r="LKB3286" s="60"/>
      <c r="LKC3286" s="46"/>
      <c r="LKD3286" s="65"/>
      <c r="LKE3286" s="19"/>
      <c r="LKF3286" s="48"/>
      <c r="LKG3286" s="41"/>
      <c r="LKH3286" s="44"/>
      <c r="LKI3286" s="18"/>
      <c r="LKJ3286" s="16"/>
      <c r="LKK3286" s="36"/>
      <c r="LKL3286" s="36"/>
      <c r="LKM3286" s="36"/>
      <c r="LKN3286" s="36"/>
      <c r="LKO3286" s="36"/>
      <c r="LKP3286" s="36"/>
      <c r="LKQ3286" s="36"/>
      <c r="LKR3286" s="36"/>
      <c r="LKS3286" s="36"/>
      <c r="LKT3286" s="36"/>
      <c r="LKU3286" s="36"/>
      <c r="LKV3286" s="36"/>
      <c r="LKW3286" s="36"/>
      <c r="LKX3286" s="12"/>
      <c r="LKY3286" s="12"/>
      <c r="LKZ3286" s="12"/>
      <c r="LLA3286" s="53"/>
      <c r="LLC3286" s="41"/>
      <c r="LLD3286" s="40"/>
      <c r="LLE3286" s="44"/>
      <c r="LLF3286" s="62"/>
      <c r="LLG3286" s="56"/>
      <c r="LLH3286" s="60"/>
      <c r="LLI3286" s="60"/>
      <c r="LLJ3286" s="60"/>
      <c r="LLK3286" s="60"/>
      <c r="LLL3286" s="46"/>
      <c r="LLM3286" s="65"/>
      <c r="LLN3286" s="19"/>
      <c r="LLO3286" s="48"/>
      <c r="LLP3286" s="41"/>
      <c r="LLQ3286" s="44"/>
      <c r="LLR3286" s="18"/>
      <c r="LLS3286" s="16"/>
      <c r="LLT3286" s="36"/>
      <c r="LLU3286" s="36"/>
      <c r="LLV3286" s="36"/>
      <c r="LLW3286" s="36"/>
      <c r="LLX3286" s="36"/>
      <c r="LLY3286" s="36"/>
      <c r="LLZ3286" s="36"/>
      <c r="LMA3286" s="36"/>
      <c r="LMB3286" s="36"/>
      <c r="LMC3286" s="36"/>
      <c r="LMD3286" s="36"/>
      <c r="LME3286" s="36"/>
      <c r="LMF3286" s="36"/>
      <c r="LMG3286" s="12"/>
      <c r="LMH3286" s="12"/>
      <c r="LMI3286" s="12"/>
      <c r="LMJ3286" s="53"/>
      <c r="LML3286" s="41"/>
      <c r="LMM3286" s="40"/>
      <c r="LMN3286" s="44"/>
      <c r="LMO3286" s="62"/>
      <c r="LMP3286" s="56"/>
      <c r="LMQ3286" s="60"/>
      <c r="LMR3286" s="60"/>
      <c r="LMS3286" s="60"/>
      <c r="LMT3286" s="60"/>
      <c r="LMU3286" s="46"/>
      <c r="LMV3286" s="65"/>
      <c r="LMW3286" s="19"/>
      <c r="LMX3286" s="48"/>
      <c r="LMY3286" s="41"/>
      <c r="LMZ3286" s="44"/>
      <c r="LNA3286" s="18"/>
      <c r="LNB3286" s="16"/>
      <c r="LNC3286" s="36"/>
      <c r="LND3286" s="36"/>
      <c r="LNE3286" s="36"/>
      <c r="LNF3286" s="36"/>
      <c r="LNG3286" s="36"/>
      <c r="LNH3286" s="36"/>
      <c r="LNI3286" s="36"/>
      <c r="LNJ3286" s="36"/>
      <c r="LNK3286" s="36"/>
      <c r="LNL3286" s="36"/>
      <c r="LNM3286" s="36"/>
      <c r="LNN3286" s="36"/>
      <c r="LNO3286" s="36"/>
      <c r="LNP3286" s="12"/>
      <c r="LNQ3286" s="12"/>
      <c r="LNR3286" s="12"/>
      <c r="LNS3286" s="53"/>
      <c r="LNU3286" s="41"/>
      <c r="LNV3286" s="40"/>
      <c r="LNW3286" s="44"/>
      <c r="LNX3286" s="62"/>
      <c r="LNY3286" s="56"/>
      <c r="LNZ3286" s="60"/>
      <c r="LOA3286" s="60"/>
      <c r="LOB3286" s="60"/>
      <c r="LOC3286" s="60"/>
      <c r="LOD3286" s="46"/>
      <c r="LOE3286" s="65"/>
      <c r="LOF3286" s="19"/>
      <c r="LOG3286" s="48"/>
      <c r="LOH3286" s="41"/>
      <c r="LOI3286" s="44"/>
      <c r="LOJ3286" s="18"/>
      <c r="LOK3286" s="16"/>
      <c r="LOL3286" s="36"/>
      <c r="LOM3286" s="36"/>
      <c r="LON3286" s="36"/>
      <c r="LOO3286" s="36"/>
      <c r="LOP3286" s="36"/>
      <c r="LOQ3286" s="36"/>
      <c r="LOR3286" s="36"/>
      <c r="LOS3286" s="36"/>
      <c r="LOT3286" s="36"/>
      <c r="LOU3286" s="36"/>
      <c r="LOV3286" s="36"/>
      <c r="LOW3286" s="36"/>
      <c r="LOX3286" s="36"/>
      <c r="LOY3286" s="12"/>
      <c r="LOZ3286" s="12"/>
      <c r="LPA3286" s="12"/>
      <c r="LPB3286" s="53"/>
      <c r="LPD3286" s="41"/>
      <c r="LPE3286" s="40"/>
      <c r="LPF3286" s="44"/>
      <c r="LPG3286" s="62"/>
      <c r="LPH3286" s="56"/>
      <c r="LPI3286" s="60"/>
      <c r="LPJ3286" s="60"/>
      <c r="LPK3286" s="60"/>
      <c r="LPL3286" s="60"/>
      <c r="LPM3286" s="46"/>
      <c r="LPN3286" s="65"/>
      <c r="LPO3286" s="19"/>
      <c r="LPP3286" s="48"/>
      <c r="LPQ3286" s="41"/>
      <c r="LPR3286" s="44"/>
      <c r="LPS3286" s="18"/>
      <c r="LPT3286" s="16"/>
      <c r="LPU3286" s="36"/>
      <c r="LPV3286" s="36"/>
      <c r="LPW3286" s="36"/>
      <c r="LPX3286" s="36"/>
      <c r="LPY3286" s="36"/>
      <c r="LPZ3286" s="36"/>
      <c r="LQA3286" s="36"/>
      <c r="LQB3286" s="36"/>
      <c r="LQC3286" s="36"/>
      <c r="LQD3286" s="36"/>
      <c r="LQE3286" s="36"/>
      <c r="LQF3286" s="36"/>
      <c r="LQG3286" s="36"/>
      <c r="LQH3286" s="12"/>
      <c r="LQI3286" s="12"/>
      <c r="LQJ3286" s="12"/>
      <c r="LQK3286" s="53"/>
      <c r="LQM3286" s="41"/>
      <c r="LQN3286" s="40"/>
      <c r="LQO3286" s="44"/>
      <c r="LQP3286" s="62"/>
      <c r="LQQ3286" s="56"/>
      <c r="LQR3286" s="60"/>
      <c r="LQS3286" s="60"/>
      <c r="LQT3286" s="60"/>
      <c r="LQU3286" s="60"/>
      <c r="LQV3286" s="46"/>
      <c r="LQW3286" s="65"/>
      <c r="LQX3286" s="19"/>
      <c r="LQY3286" s="48"/>
      <c r="LQZ3286" s="41"/>
      <c r="LRA3286" s="44"/>
      <c r="LRB3286" s="18"/>
      <c r="LRC3286" s="16"/>
      <c r="LRD3286" s="36"/>
      <c r="LRE3286" s="36"/>
      <c r="LRF3286" s="36"/>
      <c r="LRG3286" s="36"/>
      <c r="LRH3286" s="36"/>
      <c r="LRI3286" s="36"/>
      <c r="LRJ3286" s="36"/>
      <c r="LRK3286" s="36"/>
      <c r="LRL3286" s="36"/>
      <c r="LRM3286" s="36"/>
      <c r="LRN3286" s="36"/>
      <c r="LRO3286" s="36"/>
      <c r="LRP3286" s="36"/>
      <c r="LRQ3286" s="12"/>
      <c r="LRR3286" s="12"/>
      <c r="LRS3286" s="12"/>
      <c r="LRT3286" s="53"/>
      <c r="LRV3286" s="41"/>
      <c r="LRW3286" s="40"/>
      <c r="LRX3286" s="44"/>
      <c r="LRY3286" s="62"/>
      <c r="LRZ3286" s="56"/>
      <c r="LSA3286" s="60"/>
      <c r="LSB3286" s="60"/>
      <c r="LSC3286" s="60"/>
      <c r="LSD3286" s="60"/>
      <c r="LSE3286" s="46"/>
      <c r="LSF3286" s="65"/>
      <c r="LSG3286" s="19"/>
      <c r="LSH3286" s="48"/>
      <c r="LSI3286" s="41"/>
      <c r="LSJ3286" s="44"/>
      <c r="LSK3286" s="18"/>
      <c r="LSL3286" s="16"/>
      <c r="LSM3286" s="36"/>
      <c r="LSN3286" s="36"/>
      <c r="LSO3286" s="36"/>
      <c r="LSP3286" s="36"/>
      <c r="LSQ3286" s="36"/>
      <c r="LSR3286" s="36"/>
      <c r="LSS3286" s="36"/>
      <c r="LST3286" s="36"/>
      <c r="LSU3286" s="36"/>
      <c r="LSV3286" s="36"/>
      <c r="LSW3286" s="36"/>
      <c r="LSX3286" s="36"/>
      <c r="LSY3286" s="36"/>
      <c r="LSZ3286" s="12"/>
      <c r="LTA3286" s="12"/>
      <c r="LTB3286" s="12"/>
      <c r="LTC3286" s="53"/>
      <c r="LTE3286" s="41"/>
      <c r="LTF3286" s="40"/>
      <c r="LTG3286" s="44"/>
      <c r="LTH3286" s="62"/>
      <c r="LTI3286" s="56"/>
      <c r="LTJ3286" s="60"/>
      <c r="LTK3286" s="60"/>
      <c r="LTL3286" s="60"/>
      <c r="LTM3286" s="60"/>
      <c r="LTN3286" s="46"/>
      <c r="LTO3286" s="65"/>
      <c r="LTP3286" s="19"/>
      <c r="LTQ3286" s="48"/>
      <c r="LTR3286" s="41"/>
      <c r="LTS3286" s="44"/>
      <c r="LTT3286" s="18"/>
      <c r="LTU3286" s="16"/>
      <c r="LTV3286" s="36"/>
      <c r="LTW3286" s="36"/>
      <c r="LTX3286" s="36"/>
      <c r="LTY3286" s="36"/>
      <c r="LTZ3286" s="36"/>
      <c r="LUA3286" s="36"/>
      <c r="LUB3286" s="36"/>
      <c r="LUC3286" s="36"/>
      <c r="LUD3286" s="36"/>
      <c r="LUE3286" s="36"/>
      <c r="LUF3286" s="36"/>
      <c r="LUG3286" s="36"/>
      <c r="LUH3286" s="36"/>
      <c r="LUI3286" s="12"/>
      <c r="LUJ3286" s="12"/>
      <c r="LUK3286" s="12"/>
      <c r="LUL3286" s="53"/>
      <c r="LUN3286" s="41"/>
      <c r="LUO3286" s="40"/>
      <c r="LUP3286" s="44"/>
      <c r="LUQ3286" s="62"/>
      <c r="LUR3286" s="56"/>
      <c r="LUS3286" s="60"/>
      <c r="LUT3286" s="60"/>
      <c r="LUU3286" s="60"/>
      <c r="LUV3286" s="60"/>
      <c r="LUW3286" s="46"/>
      <c r="LUX3286" s="65"/>
      <c r="LUY3286" s="19"/>
      <c r="LUZ3286" s="48"/>
      <c r="LVA3286" s="41"/>
      <c r="LVB3286" s="44"/>
      <c r="LVC3286" s="18"/>
      <c r="LVD3286" s="16"/>
      <c r="LVE3286" s="36"/>
      <c r="LVF3286" s="36"/>
      <c r="LVG3286" s="36"/>
      <c r="LVH3286" s="36"/>
      <c r="LVI3286" s="36"/>
      <c r="LVJ3286" s="36"/>
      <c r="LVK3286" s="36"/>
      <c r="LVL3286" s="36"/>
      <c r="LVM3286" s="36"/>
      <c r="LVN3286" s="36"/>
      <c r="LVO3286" s="36"/>
      <c r="LVP3286" s="36"/>
      <c r="LVQ3286" s="36"/>
      <c r="LVR3286" s="12"/>
      <c r="LVS3286" s="12"/>
      <c r="LVT3286" s="12"/>
      <c r="LVU3286" s="53"/>
      <c r="LVW3286" s="41"/>
      <c r="LVX3286" s="40"/>
      <c r="LVY3286" s="44"/>
      <c r="LVZ3286" s="62"/>
      <c r="LWA3286" s="56"/>
      <c r="LWB3286" s="60"/>
      <c r="LWC3286" s="60"/>
      <c r="LWD3286" s="60"/>
      <c r="LWE3286" s="60"/>
      <c r="LWF3286" s="46"/>
      <c r="LWG3286" s="65"/>
      <c r="LWH3286" s="19"/>
      <c r="LWI3286" s="48"/>
      <c r="LWJ3286" s="41"/>
      <c r="LWK3286" s="44"/>
      <c r="LWL3286" s="18"/>
      <c r="LWM3286" s="16"/>
      <c r="LWN3286" s="36"/>
      <c r="LWO3286" s="36"/>
      <c r="LWP3286" s="36"/>
      <c r="LWQ3286" s="36"/>
      <c r="LWR3286" s="36"/>
      <c r="LWS3286" s="36"/>
      <c r="LWT3286" s="36"/>
      <c r="LWU3286" s="36"/>
      <c r="LWV3286" s="36"/>
      <c r="LWW3286" s="36"/>
      <c r="LWX3286" s="36"/>
      <c r="LWY3286" s="36"/>
      <c r="LWZ3286" s="36"/>
      <c r="LXA3286" s="12"/>
      <c r="LXB3286" s="12"/>
      <c r="LXC3286" s="12"/>
      <c r="LXD3286" s="53"/>
      <c r="LXF3286" s="41"/>
      <c r="LXG3286" s="40"/>
      <c r="LXH3286" s="44"/>
      <c r="LXI3286" s="62"/>
      <c r="LXJ3286" s="56"/>
      <c r="LXK3286" s="60"/>
      <c r="LXL3286" s="60"/>
      <c r="LXM3286" s="60"/>
      <c r="LXN3286" s="60"/>
      <c r="LXO3286" s="46"/>
      <c r="LXP3286" s="65"/>
      <c r="LXQ3286" s="19"/>
      <c r="LXR3286" s="48"/>
      <c r="LXS3286" s="41"/>
      <c r="LXT3286" s="44"/>
      <c r="LXU3286" s="18"/>
      <c r="LXV3286" s="16"/>
      <c r="LXW3286" s="36"/>
      <c r="LXX3286" s="36"/>
      <c r="LXY3286" s="36"/>
      <c r="LXZ3286" s="36"/>
      <c r="LYA3286" s="36"/>
      <c r="LYB3286" s="36"/>
      <c r="LYC3286" s="36"/>
      <c r="LYD3286" s="36"/>
      <c r="LYE3286" s="36"/>
      <c r="LYF3286" s="36"/>
      <c r="LYG3286" s="36"/>
      <c r="LYH3286" s="36"/>
      <c r="LYI3286" s="36"/>
      <c r="LYJ3286" s="12"/>
      <c r="LYK3286" s="12"/>
      <c r="LYL3286" s="12"/>
      <c r="LYM3286" s="53"/>
      <c r="LYO3286" s="41"/>
      <c r="LYP3286" s="40"/>
      <c r="LYQ3286" s="44"/>
      <c r="LYR3286" s="62"/>
      <c r="LYS3286" s="56"/>
      <c r="LYT3286" s="60"/>
      <c r="LYU3286" s="60"/>
      <c r="LYV3286" s="60"/>
      <c r="LYW3286" s="60"/>
      <c r="LYX3286" s="46"/>
      <c r="LYY3286" s="65"/>
      <c r="LYZ3286" s="19"/>
      <c r="LZA3286" s="48"/>
      <c r="LZB3286" s="41"/>
      <c r="LZC3286" s="44"/>
      <c r="LZD3286" s="18"/>
      <c r="LZE3286" s="16"/>
      <c r="LZF3286" s="36"/>
      <c r="LZG3286" s="36"/>
      <c r="LZH3286" s="36"/>
      <c r="LZI3286" s="36"/>
      <c r="LZJ3286" s="36"/>
      <c r="LZK3286" s="36"/>
      <c r="LZL3286" s="36"/>
      <c r="LZM3286" s="36"/>
      <c r="LZN3286" s="36"/>
      <c r="LZO3286" s="36"/>
      <c r="LZP3286" s="36"/>
      <c r="LZQ3286" s="36"/>
      <c r="LZR3286" s="36"/>
      <c r="LZS3286" s="12"/>
      <c r="LZT3286" s="12"/>
      <c r="LZU3286" s="12"/>
      <c r="LZV3286" s="53"/>
      <c r="LZX3286" s="41"/>
      <c r="LZY3286" s="40"/>
      <c r="LZZ3286" s="44"/>
      <c r="MAA3286" s="62"/>
      <c r="MAB3286" s="56"/>
      <c r="MAC3286" s="60"/>
      <c r="MAD3286" s="60"/>
      <c r="MAE3286" s="60"/>
      <c r="MAF3286" s="60"/>
      <c r="MAG3286" s="46"/>
      <c r="MAH3286" s="65"/>
      <c r="MAI3286" s="19"/>
      <c r="MAJ3286" s="48"/>
      <c r="MAK3286" s="41"/>
      <c r="MAL3286" s="44"/>
      <c r="MAM3286" s="18"/>
      <c r="MAN3286" s="16"/>
      <c r="MAO3286" s="36"/>
      <c r="MAP3286" s="36"/>
      <c r="MAQ3286" s="36"/>
      <c r="MAR3286" s="36"/>
      <c r="MAS3286" s="36"/>
      <c r="MAT3286" s="36"/>
      <c r="MAU3286" s="36"/>
      <c r="MAV3286" s="36"/>
      <c r="MAW3286" s="36"/>
      <c r="MAX3286" s="36"/>
      <c r="MAY3286" s="36"/>
      <c r="MAZ3286" s="36"/>
      <c r="MBA3286" s="36"/>
      <c r="MBB3286" s="12"/>
      <c r="MBC3286" s="12"/>
      <c r="MBD3286" s="12"/>
      <c r="MBE3286" s="53"/>
      <c r="MBG3286" s="41"/>
      <c r="MBH3286" s="40"/>
      <c r="MBI3286" s="44"/>
      <c r="MBJ3286" s="62"/>
      <c r="MBK3286" s="56"/>
      <c r="MBL3286" s="60"/>
      <c r="MBM3286" s="60"/>
      <c r="MBN3286" s="60"/>
      <c r="MBO3286" s="60"/>
      <c r="MBP3286" s="46"/>
      <c r="MBQ3286" s="65"/>
      <c r="MBR3286" s="19"/>
      <c r="MBS3286" s="48"/>
      <c r="MBT3286" s="41"/>
      <c r="MBU3286" s="44"/>
      <c r="MBV3286" s="18"/>
      <c r="MBW3286" s="16"/>
      <c r="MBX3286" s="36"/>
      <c r="MBY3286" s="36"/>
      <c r="MBZ3286" s="36"/>
      <c r="MCA3286" s="36"/>
      <c r="MCB3286" s="36"/>
      <c r="MCC3286" s="36"/>
      <c r="MCD3286" s="36"/>
      <c r="MCE3286" s="36"/>
      <c r="MCF3286" s="36"/>
      <c r="MCG3286" s="36"/>
      <c r="MCH3286" s="36"/>
      <c r="MCI3286" s="36"/>
      <c r="MCJ3286" s="36"/>
      <c r="MCK3286" s="12"/>
      <c r="MCL3286" s="12"/>
      <c r="MCM3286" s="12"/>
      <c r="MCN3286" s="53"/>
      <c r="MCP3286" s="41"/>
      <c r="MCQ3286" s="40"/>
      <c r="MCR3286" s="44"/>
      <c r="MCS3286" s="62"/>
      <c r="MCT3286" s="56"/>
      <c r="MCU3286" s="60"/>
      <c r="MCV3286" s="60"/>
      <c r="MCW3286" s="60"/>
      <c r="MCX3286" s="60"/>
      <c r="MCY3286" s="46"/>
      <c r="MCZ3286" s="65"/>
      <c r="MDA3286" s="19"/>
      <c r="MDB3286" s="48"/>
      <c r="MDC3286" s="41"/>
      <c r="MDD3286" s="44"/>
      <c r="MDE3286" s="18"/>
      <c r="MDF3286" s="16"/>
      <c r="MDG3286" s="36"/>
      <c r="MDH3286" s="36"/>
      <c r="MDI3286" s="36"/>
      <c r="MDJ3286" s="36"/>
      <c r="MDK3286" s="36"/>
      <c r="MDL3286" s="36"/>
      <c r="MDM3286" s="36"/>
      <c r="MDN3286" s="36"/>
      <c r="MDO3286" s="36"/>
      <c r="MDP3286" s="36"/>
      <c r="MDQ3286" s="36"/>
      <c r="MDR3286" s="36"/>
      <c r="MDS3286" s="36"/>
      <c r="MDT3286" s="12"/>
      <c r="MDU3286" s="12"/>
      <c r="MDV3286" s="12"/>
      <c r="MDW3286" s="53"/>
      <c r="MDY3286" s="41"/>
      <c r="MDZ3286" s="40"/>
      <c r="MEA3286" s="44"/>
      <c r="MEB3286" s="62"/>
      <c r="MEC3286" s="56"/>
      <c r="MED3286" s="60"/>
      <c r="MEE3286" s="60"/>
      <c r="MEF3286" s="60"/>
      <c r="MEG3286" s="60"/>
      <c r="MEH3286" s="46"/>
      <c r="MEI3286" s="65"/>
      <c r="MEJ3286" s="19"/>
      <c r="MEK3286" s="48"/>
      <c r="MEL3286" s="41"/>
      <c r="MEM3286" s="44"/>
      <c r="MEN3286" s="18"/>
      <c r="MEO3286" s="16"/>
      <c r="MEP3286" s="36"/>
      <c r="MEQ3286" s="36"/>
      <c r="MER3286" s="36"/>
      <c r="MES3286" s="36"/>
      <c r="MET3286" s="36"/>
      <c r="MEU3286" s="36"/>
      <c r="MEV3286" s="36"/>
      <c r="MEW3286" s="36"/>
      <c r="MEX3286" s="36"/>
      <c r="MEY3286" s="36"/>
      <c r="MEZ3286" s="36"/>
      <c r="MFA3286" s="36"/>
      <c r="MFB3286" s="36"/>
      <c r="MFC3286" s="12"/>
      <c r="MFD3286" s="12"/>
      <c r="MFE3286" s="12"/>
      <c r="MFF3286" s="53"/>
      <c r="MFH3286" s="41"/>
      <c r="MFI3286" s="40"/>
      <c r="MFJ3286" s="44"/>
      <c r="MFK3286" s="62"/>
      <c r="MFL3286" s="56"/>
      <c r="MFM3286" s="60"/>
      <c r="MFN3286" s="60"/>
      <c r="MFO3286" s="60"/>
      <c r="MFP3286" s="60"/>
      <c r="MFQ3286" s="46"/>
      <c r="MFR3286" s="65"/>
      <c r="MFS3286" s="19"/>
      <c r="MFT3286" s="48"/>
      <c r="MFU3286" s="41"/>
      <c r="MFV3286" s="44"/>
      <c r="MFW3286" s="18"/>
      <c r="MFX3286" s="16"/>
      <c r="MFY3286" s="36"/>
      <c r="MFZ3286" s="36"/>
      <c r="MGA3286" s="36"/>
      <c r="MGB3286" s="36"/>
      <c r="MGC3286" s="36"/>
      <c r="MGD3286" s="36"/>
      <c r="MGE3286" s="36"/>
      <c r="MGF3286" s="36"/>
      <c r="MGG3286" s="36"/>
      <c r="MGH3286" s="36"/>
      <c r="MGI3286" s="36"/>
      <c r="MGJ3286" s="36"/>
      <c r="MGK3286" s="36"/>
      <c r="MGL3286" s="12"/>
      <c r="MGM3286" s="12"/>
      <c r="MGN3286" s="12"/>
      <c r="MGO3286" s="53"/>
      <c r="MGQ3286" s="41"/>
      <c r="MGR3286" s="40"/>
      <c r="MGS3286" s="44"/>
      <c r="MGT3286" s="62"/>
      <c r="MGU3286" s="56"/>
      <c r="MGV3286" s="60"/>
      <c r="MGW3286" s="60"/>
      <c r="MGX3286" s="60"/>
      <c r="MGY3286" s="60"/>
      <c r="MGZ3286" s="46"/>
      <c r="MHA3286" s="65"/>
      <c r="MHB3286" s="19"/>
      <c r="MHC3286" s="48"/>
      <c r="MHD3286" s="41"/>
      <c r="MHE3286" s="44"/>
      <c r="MHF3286" s="18"/>
      <c r="MHG3286" s="16"/>
      <c r="MHH3286" s="36"/>
      <c r="MHI3286" s="36"/>
      <c r="MHJ3286" s="36"/>
      <c r="MHK3286" s="36"/>
      <c r="MHL3286" s="36"/>
      <c r="MHM3286" s="36"/>
      <c r="MHN3286" s="36"/>
      <c r="MHO3286" s="36"/>
      <c r="MHP3286" s="36"/>
      <c r="MHQ3286" s="36"/>
      <c r="MHR3286" s="36"/>
      <c r="MHS3286" s="36"/>
      <c r="MHT3286" s="36"/>
      <c r="MHU3286" s="12"/>
      <c r="MHV3286" s="12"/>
      <c r="MHW3286" s="12"/>
      <c r="MHX3286" s="53"/>
      <c r="MHZ3286" s="41"/>
      <c r="MIA3286" s="40"/>
      <c r="MIB3286" s="44"/>
      <c r="MIC3286" s="62"/>
      <c r="MID3286" s="56"/>
      <c r="MIE3286" s="60"/>
      <c r="MIF3286" s="60"/>
      <c r="MIG3286" s="60"/>
      <c r="MIH3286" s="60"/>
      <c r="MII3286" s="46"/>
      <c r="MIJ3286" s="65"/>
      <c r="MIK3286" s="19"/>
      <c r="MIL3286" s="48"/>
      <c r="MIM3286" s="41"/>
      <c r="MIN3286" s="44"/>
      <c r="MIO3286" s="18"/>
      <c r="MIP3286" s="16"/>
      <c r="MIQ3286" s="36"/>
      <c r="MIR3286" s="36"/>
      <c r="MIS3286" s="36"/>
      <c r="MIT3286" s="36"/>
      <c r="MIU3286" s="36"/>
      <c r="MIV3286" s="36"/>
      <c r="MIW3286" s="36"/>
      <c r="MIX3286" s="36"/>
      <c r="MIY3286" s="36"/>
      <c r="MIZ3286" s="36"/>
      <c r="MJA3286" s="36"/>
      <c r="MJB3286" s="36"/>
      <c r="MJC3286" s="36"/>
      <c r="MJD3286" s="12"/>
      <c r="MJE3286" s="12"/>
      <c r="MJF3286" s="12"/>
      <c r="MJG3286" s="53"/>
      <c r="MJI3286" s="41"/>
      <c r="MJJ3286" s="40"/>
      <c r="MJK3286" s="44"/>
      <c r="MJL3286" s="62"/>
      <c r="MJM3286" s="56"/>
      <c r="MJN3286" s="60"/>
      <c r="MJO3286" s="60"/>
      <c r="MJP3286" s="60"/>
      <c r="MJQ3286" s="60"/>
      <c r="MJR3286" s="46"/>
      <c r="MJS3286" s="65"/>
      <c r="MJT3286" s="19"/>
      <c r="MJU3286" s="48"/>
      <c r="MJV3286" s="41"/>
      <c r="MJW3286" s="44"/>
      <c r="MJX3286" s="18"/>
      <c r="MJY3286" s="16"/>
      <c r="MJZ3286" s="36"/>
      <c r="MKA3286" s="36"/>
      <c r="MKB3286" s="36"/>
      <c r="MKC3286" s="36"/>
      <c r="MKD3286" s="36"/>
      <c r="MKE3286" s="36"/>
      <c r="MKF3286" s="36"/>
      <c r="MKG3286" s="36"/>
      <c r="MKH3286" s="36"/>
      <c r="MKI3286" s="36"/>
      <c r="MKJ3286" s="36"/>
      <c r="MKK3286" s="36"/>
      <c r="MKL3286" s="36"/>
      <c r="MKM3286" s="12"/>
      <c r="MKN3286" s="12"/>
      <c r="MKO3286" s="12"/>
      <c r="MKP3286" s="53"/>
      <c r="MKR3286" s="41"/>
      <c r="MKS3286" s="40"/>
      <c r="MKT3286" s="44"/>
      <c r="MKU3286" s="62"/>
      <c r="MKV3286" s="56"/>
      <c r="MKW3286" s="60"/>
      <c r="MKX3286" s="60"/>
      <c r="MKY3286" s="60"/>
      <c r="MKZ3286" s="60"/>
      <c r="MLA3286" s="46"/>
      <c r="MLB3286" s="65"/>
      <c r="MLC3286" s="19"/>
      <c r="MLD3286" s="48"/>
      <c r="MLE3286" s="41"/>
      <c r="MLF3286" s="44"/>
      <c r="MLG3286" s="18"/>
      <c r="MLH3286" s="16"/>
      <c r="MLI3286" s="36"/>
      <c r="MLJ3286" s="36"/>
      <c r="MLK3286" s="36"/>
      <c r="MLL3286" s="36"/>
      <c r="MLM3286" s="36"/>
      <c r="MLN3286" s="36"/>
      <c r="MLO3286" s="36"/>
      <c r="MLP3286" s="36"/>
      <c r="MLQ3286" s="36"/>
      <c r="MLR3286" s="36"/>
      <c r="MLS3286" s="36"/>
      <c r="MLT3286" s="36"/>
      <c r="MLU3286" s="36"/>
      <c r="MLV3286" s="12"/>
      <c r="MLW3286" s="12"/>
      <c r="MLX3286" s="12"/>
      <c r="MLY3286" s="53"/>
      <c r="MMA3286" s="41"/>
      <c r="MMB3286" s="40"/>
      <c r="MMC3286" s="44"/>
      <c r="MMD3286" s="62"/>
      <c r="MME3286" s="56"/>
      <c r="MMF3286" s="60"/>
      <c r="MMG3286" s="60"/>
      <c r="MMH3286" s="60"/>
      <c r="MMI3286" s="60"/>
      <c r="MMJ3286" s="46"/>
      <c r="MMK3286" s="65"/>
      <c r="MML3286" s="19"/>
      <c r="MMM3286" s="48"/>
      <c r="MMN3286" s="41"/>
      <c r="MMO3286" s="44"/>
      <c r="MMP3286" s="18"/>
      <c r="MMQ3286" s="16"/>
      <c r="MMR3286" s="36"/>
      <c r="MMS3286" s="36"/>
      <c r="MMT3286" s="36"/>
      <c r="MMU3286" s="36"/>
      <c r="MMV3286" s="36"/>
      <c r="MMW3286" s="36"/>
      <c r="MMX3286" s="36"/>
      <c r="MMY3286" s="36"/>
      <c r="MMZ3286" s="36"/>
      <c r="MNA3286" s="36"/>
      <c r="MNB3286" s="36"/>
      <c r="MNC3286" s="36"/>
      <c r="MND3286" s="36"/>
      <c r="MNE3286" s="12"/>
      <c r="MNF3286" s="12"/>
      <c r="MNG3286" s="12"/>
      <c r="MNH3286" s="53"/>
      <c r="MNJ3286" s="41"/>
      <c r="MNK3286" s="40"/>
      <c r="MNL3286" s="44"/>
      <c r="MNM3286" s="62"/>
      <c r="MNN3286" s="56"/>
      <c r="MNO3286" s="60"/>
      <c r="MNP3286" s="60"/>
      <c r="MNQ3286" s="60"/>
      <c r="MNR3286" s="60"/>
      <c r="MNS3286" s="46"/>
      <c r="MNT3286" s="65"/>
      <c r="MNU3286" s="19"/>
      <c r="MNV3286" s="48"/>
      <c r="MNW3286" s="41"/>
      <c r="MNX3286" s="44"/>
      <c r="MNY3286" s="18"/>
      <c r="MNZ3286" s="16"/>
      <c r="MOA3286" s="36"/>
      <c r="MOB3286" s="36"/>
      <c r="MOC3286" s="36"/>
      <c r="MOD3286" s="36"/>
      <c r="MOE3286" s="36"/>
      <c r="MOF3286" s="36"/>
      <c r="MOG3286" s="36"/>
      <c r="MOH3286" s="36"/>
      <c r="MOI3286" s="36"/>
      <c r="MOJ3286" s="36"/>
      <c r="MOK3286" s="36"/>
      <c r="MOL3286" s="36"/>
      <c r="MOM3286" s="36"/>
      <c r="MON3286" s="12"/>
      <c r="MOO3286" s="12"/>
      <c r="MOP3286" s="12"/>
      <c r="MOQ3286" s="53"/>
      <c r="MOS3286" s="41"/>
      <c r="MOT3286" s="40"/>
      <c r="MOU3286" s="44"/>
      <c r="MOV3286" s="62"/>
      <c r="MOW3286" s="56"/>
      <c r="MOX3286" s="60"/>
      <c r="MOY3286" s="60"/>
      <c r="MOZ3286" s="60"/>
      <c r="MPA3286" s="60"/>
      <c r="MPB3286" s="46"/>
      <c r="MPC3286" s="65"/>
      <c r="MPD3286" s="19"/>
      <c r="MPE3286" s="48"/>
      <c r="MPF3286" s="41"/>
      <c r="MPG3286" s="44"/>
      <c r="MPH3286" s="18"/>
      <c r="MPI3286" s="16"/>
      <c r="MPJ3286" s="36"/>
      <c r="MPK3286" s="36"/>
      <c r="MPL3286" s="36"/>
      <c r="MPM3286" s="36"/>
      <c r="MPN3286" s="36"/>
      <c r="MPO3286" s="36"/>
      <c r="MPP3286" s="36"/>
      <c r="MPQ3286" s="36"/>
      <c r="MPR3286" s="36"/>
      <c r="MPS3286" s="36"/>
      <c r="MPT3286" s="36"/>
      <c r="MPU3286" s="36"/>
      <c r="MPV3286" s="36"/>
      <c r="MPW3286" s="12"/>
      <c r="MPX3286" s="12"/>
      <c r="MPY3286" s="12"/>
      <c r="MPZ3286" s="53"/>
      <c r="MQB3286" s="41"/>
      <c r="MQC3286" s="40"/>
      <c r="MQD3286" s="44"/>
      <c r="MQE3286" s="62"/>
      <c r="MQF3286" s="56"/>
      <c r="MQG3286" s="60"/>
      <c r="MQH3286" s="60"/>
      <c r="MQI3286" s="60"/>
      <c r="MQJ3286" s="60"/>
      <c r="MQK3286" s="46"/>
      <c r="MQL3286" s="65"/>
      <c r="MQM3286" s="19"/>
      <c r="MQN3286" s="48"/>
      <c r="MQO3286" s="41"/>
      <c r="MQP3286" s="44"/>
      <c r="MQQ3286" s="18"/>
      <c r="MQR3286" s="16"/>
      <c r="MQS3286" s="36"/>
      <c r="MQT3286" s="36"/>
      <c r="MQU3286" s="36"/>
      <c r="MQV3286" s="36"/>
      <c r="MQW3286" s="36"/>
      <c r="MQX3286" s="36"/>
      <c r="MQY3286" s="36"/>
      <c r="MQZ3286" s="36"/>
      <c r="MRA3286" s="36"/>
      <c r="MRB3286" s="36"/>
      <c r="MRC3286" s="36"/>
      <c r="MRD3286" s="36"/>
      <c r="MRE3286" s="36"/>
      <c r="MRF3286" s="12"/>
      <c r="MRG3286" s="12"/>
      <c r="MRH3286" s="12"/>
      <c r="MRI3286" s="53"/>
      <c r="MRK3286" s="41"/>
      <c r="MRL3286" s="40"/>
      <c r="MRM3286" s="44"/>
      <c r="MRN3286" s="62"/>
      <c r="MRO3286" s="56"/>
      <c r="MRP3286" s="60"/>
      <c r="MRQ3286" s="60"/>
      <c r="MRR3286" s="60"/>
      <c r="MRS3286" s="60"/>
      <c r="MRT3286" s="46"/>
      <c r="MRU3286" s="65"/>
      <c r="MRV3286" s="19"/>
      <c r="MRW3286" s="48"/>
      <c r="MRX3286" s="41"/>
      <c r="MRY3286" s="44"/>
      <c r="MRZ3286" s="18"/>
      <c r="MSA3286" s="16"/>
      <c r="MSB3286" s="36"/>
      <c r="MSC3286" s="36"/>
      <c r="MSD3286" s="36"/>
      <c r="MSE3286" s="36"/>
      <c r="MSF3286" s="36"/>
      <c r="MSG3286" s="36"/>
      <c r="MSH3286" s="36"/>
      <c r="MSI3286" s="36"/>
      <c r="MSJ3286" s="36"/>
      <c r="MSK3286" s="36"/>
      <c r="MSL3286" s="36"/>
      <c r="MSM3286" s="36"/>
      <c r="MSN3286" s="36"/>
      <c r="MSO3286" s="12"/>
      <c r="MSP3286" s="12"/>
      <c r="MSQ3286" s="12"/>
      <c r="MSR3286" s="53"/>
      <c r="MST3286" s="41"/>
      <c r="MSU3286" s="40"/>
      <c r="MSV3286" s="44"/>
      <c r="MSW3286" s="62"/>
      <c r="MSX3286" s="56"/>
      <c r="MSY3286" s="60"/>
      <c r="MSZ3286" s="60"/>
      <c r="MTA3286" s="60"/>
      <c r="MTB3286" s="60"/>
      <c r="MTC3286" s="46"/>
      <c r="MTD3286" s="65"/>
      <c r="MTE3286" s="19"/>
      <c r="MTF3286" s="48"/>
      <c r="MTG3286" s="41"/>
      <c r="MTH3286" s="44"/>
      <c r="MTI3286" s="18"/>
      <c r="MTJ3286" s="16"/>
      <c r="MTK3286" s="36"/>
      <c r="MTL3286" s="36"/>
      <c r="MTM3286" s="36"/>
      <c r="MTN3286" s="36"/>
      <c r="MTO3286" s="36"/>
      <c r="MTP3286" s="36"/>
      <c r="MTQ3286" s="36"/>
      <c r="MTR3286" s="36"/>
      <c r="MTS3286" s="36"/>
      <c r="MTT3286" s="36"/>
      <c r="MTU3286" s="36"/>
      <c r="MTV3286" s="36"/>
      <c r="MTW3286" s="36"/>
      <c r="MTX3286" s="12"/>
      <c r="MTY3286" s="12"/>
      <c r="MTZ3286" s="12"/>
      <c r="MUA3286" s="53"/>
      <c r="MUC3286" s="41"/>
      <c r="MUD3286" s="40"/>
      <c r="MUE3286" s="44"/>
      <c r="MUF3286" s="62"/>
      <c r="MUG3286" s="56"/>
      <c r="MUH3286" s="60"/>
      <c r="MUI3286" s="60"/>
      <c r="MUJ3286" s="60"/>
      <c r="MUK3286" s="60"/>
      <c r="MUL3286" s="46"/>
      <c r="MUM3286" s="65"/>
      <c r="MUN3286" s="19"/>
      <c r="MUO3286" s="48"/>
      <c r="MUP3286" s="41"/>
      <c r="MUQ3286" s="44"/>
      <c r="MUR3286" s="18"/>
      <c r="MUS3286" s="16"/>
      <c r="MUT3286" s="36"/>
      <c r="MUU3286" s="36"/>
      <c r="MUV3286" s="36"/>
      <c r="MUW3286" s="36"/>
      <c r="MUX3286" s="36"/>
      <c r="MUY3286" s="36"/>
      <c r="MUZ3286" s="36"/>
      <c r="MVA3286" s="36"/>
      <c r="MVB3286" s="36"/>
      <c r="MVC3286" s="36"/>
      <c r="MVD3286" s="36"/>
      <c r="MVE3286" s="36"/>
      <c r="MVF3286" s="36"/>
      <c r="MVG3286" s="12"/>
      <c r="MVH3286" s="12"/>
      <c r="MVI3286" s="12"/>
      <c r="MVJ3286" s="53"/>
      <c r="MVL3286" s="41"/>
      <c r="MVM3286" s="40"/>
      <c r="MVN3286" s="44"/>
      <c r="MVO3286" s="62"/>
      <c r="MVP3286" s="56"/>
      <c r="MVQ3286" s="60"/>
      <c r="MVR3286" s="60"/>
      <c r="MVS3286" s="60"/>
      <c r="MVT3286" s="60"/>
      <c r="MVU3286" s="46"/>
      <c r="MVV3286" s="65"/>
      <c r="MVW3286" s="19"/>
      <c r="MVX3286" s="48"/>
      <c r="MVY3286" s="41"/>
      <c r="MVZ3286" s="44"/>
      <c r="MWA3286" s="18"/>
      <c r="MWB3286" s="16"/>
      <c r="MWC3286" s="36"/>
      <c r="MWD3286" s="36"/>
      <c r="MWE3286" s="36"/>
      <c r="MWF3286" s="36"/>
      <c r="MWG3286" s="36"/>
      <c r="MWH3286" s="36"/>
      <c r="MWI3286" s="36"/>
      <c r="MWJ3286" s="36"/>
      <c r="MWK3286" s="36"/>
      <c r="MWL3286" s="36"/>
      <c r="MWM3286" s="36"/>
      <c r="MWN3286" s="36"/>
      <c r="MWO3286" s="36"/>
      <c r="MWP3286" s="12"/>
      <c r="MWQ3286" s="12"/>
      <c r="MWR3286" s="12"/>
      <c r="MWS3286" s="53"/>
      <c r="MWU3286" s="41"/>
      <c r="MWV3286" s="40"/>
      <c r="MWW3286" s="44"/>
      <c r="MWX3286" s="62"/>
      <c r="MWY3286" s="56"/>
      <c r="MWZ3286" s="60"/>
      <c r="MXA3286" s="60"/>
      <c r="MXB3286" s="60"/>
      <c r="MXC3286" s="60"/>
      <c r="MXD3286" s="46"/>
      <c r="MXE3286" s="65"/>
      <c r="MXF3286" s="19"/>
      <c r="MXG3286" s="48"/>
      <c r="MXH3286" s="41"/>
      <c r="MXI3286" s="44"/>
      <c r="MXJ3286" s="18"/>
      <c r="MXK3286" s="16"/>
      <c r="MXL3286" s="36"/>
      <c r="MXM3286" s="36"/>
      <c r="MXN3286" s="36"/>
      <c r="MXO3286" s="36"/>
      <c r="MXP3286" s="36"/>
      <c r="MXQ3286" s="36"/>
      <c r="MXR3286" s="36"/>
      <c r="MXS3286" s="36"/>
      <c r="MXT3286" s="36"/>
      <c r="MXU3286" s="36"/>
      <c r="MXV3286" s="36"/>
      <c r="MXW3286" s="36"/>
      <c r="MXX3286" s="36"/>
      <c r="MXY3286" s="12"/>
      <c r="MXZ3286" s="12"/>
      <c r="MYA3286" s="12"/>
      <c r="MYB3286" s="53"/>
      <c r="MYD3286" s="41"/>
      <c r="MYE3286" s="40"/>
      <c r="MYF3286" s="44"/>
      <c r="MYG3286" s="62"/>
      <c r="MYH3286" s="56"/>
      <c r="MYI3286" s="60"/>
      <c r="MYJ3286" s="60"/>
      <c r="MYK3286" s="60"/>
      <c r="MYL3286" s="60"/>
      <c r="MYM3286" s="46"/>
      <c r="MYN3286" s="65"/>
      <c r="MYO3286" s="19"/>
      <c r="MYP3286" s="48"/>
      <c r="MYQ3286" s="41"/>
      <c r="MYR3286" s="44"/>
      <c r="MYS3286" s="18"/>
      <c r="MYT3286" s="16"/>
      <c r="MYU3286" s="36"/>
      <c r="MYV3286" s="36"/>
      <c r="MYW3286" s="36"/>
      <c r="MYX3286" s="36"/>
      <c r="MYY3286" s="36"/>
      <c r="MYZ3286" s="36"/>
      <c r="MZA3286" s="36"/>
      <c r="MZB3286" s="36"/>
      <c r="MZC3286" s="36"/>
      <c r="MZD3286" s="36"/>
      <c r="MZE3286" s="36"/>
      <c r="MZF3286" s="36"/>
      <c r="MZG3286" s="36"/>
      <c r="MZH3286" s="12"/>
      <c r="MZI3286" s="12"/>
      <c r="MZJ3286" s="12"/>
      <c r="MZK3286" s="53"/>
      <c r="MZM3286" s="41"/>
      <c r="MZN3286" s="40"/>
      <c r="MZO3286" s="44"/>
      <c r="MZP3286" s="62"/>
      <c r="MZQ3286" s="56"/>
      <c r="MZR3286" s="60"/>
      <c r="MZS3286" s="60"/>
      <c r="MZT3286" s="60"/>
      <c r="MZU3286" s="60"/>
      <c r="MZV3286" s="46"/>
      <c r="MZW3286" s="65"/>
      <c r="MZX3286" s="19"/>
      <c r="MZY3286" s="48"/>
      <c r="MZZ3286" s="41"/>
      <c r="NAA3286" s="44"/>
      <c r="NAB3286" s="18"/>
      <c r="NAC3286" s="16"/>
      <c r="NAD3286" s="36"/>
      <c r="NAE3286" s="36"/>
      <c r="NAF3286" s="36"/>
      <c r="NAG3286" s="36"/>
      <c r="NAH3286" s="36"/>
      <c r="NAI3286" s="36"/>
      <c r="NAJ3286" s="36"/>
      <c r="NAK3286" s="36"/>
      <c r="NAL3286" s="36"/>
      <c r="NAM3286" s="36"/>
      <c r="NAN3286" s="36"/>
      <c r="NAO3286" s="36"/>
      <c r="NAP3286" s="36"/>
      <c r="NAQ3286" s="12"/>
      <c r="NAR3286" s="12"/>
      <c r="NAS3286" s="12"/>
      <c r="NAT3286" s="53"/>
      <c r="NAV3286" s="41"/>
      <c r="NAW3286" s="40"/>
      <c r="NAX3286" s="44"/>
      <c r="NAY3286" s="62"/>
      <c r="NAZ3286" s="56"/>
      <c r="NBA3286" s="60"/>
      <c r="NBB3286" s="60"/>
      <c r="NBC3286" s="60"/>
      <c r="NBD3286" s="60"/>
      <c r="NBE3286" s="46"/>
      <c r="NBF3286" s="65"/>
      <c r="NBG3286" s="19"/>
      <c r="NBH3286" s="48"/>
      <c r="NBI3286" s="41"/>
      <c r="NBJ3286" s="44"/>
      <c r="NBK3286" s="18"/>
      <c r="NBL3286" s="16"/>
      <c r="NBM3286" s="36"/>
      <c r="NBN3286" s="36"/>
      <c r="NBO3286" s="36"/>
      <c r="NBP3286" s="36"/>
      <c r="NBQ3286" s="36"/>
      <c r="NBR3286" s="36"/>
      <c r="NBS3286" s="36"/>
      <c r="NBT3286" s="36"/>
      <c r="NBU3286" s="36"/>
      <c r="NBV3286" s="36"/>
      <c r="NBW3286" s="36"/>
      <c r="NBX3286" s="36"/>
      <c r="NBY3286" s="36"/>
      <c r="NBZ3286" s="12"/>
      <c r="NCA3286" s="12"/>
      <c r="NCB3286" s="12"/>
      <c r="NCC3286" s="53"/>
      <c r="NCE3286" s="41"/>
      <c r="NCF3286" s="40"/>
      <c r="NCG3286" s="44"/>
      <c r="NCH3286" s="62"/>
      <c r="NCI3286" s="56"/>
      <c r="NCJ3286" s="60"/>
      <c r="NCK3286" s="60"/>
      <c r="NCL3286" s="60"/>
      <c r="NCM3286" s="60"/>
      <c r="NCN3286" s="46"/>
      <c r="NCO3286" s="65"/>
      <c r="NCP3286" s="19"/>
      <c r="NCQ3286" s="48"/>
      <c r="NCR3286" s="41"/>
      <c r="NCS3286" s="44"/>
      <c r="NCT3286" s="18"/>
      <c r="NCU3286" s="16"/>
      <c r="NCV3286" s="36"/>
      <c r="NCW3286" s="36"/>
      <c r="NCX3286" s="36"/>
      <c r="NCY3286" s="36"/>
      <c r="NCZ3286" s="36"/>
      <c r="NDA3286" s="36"/>
      <c r="NDB3286" s="36"/>
      <c r="NDC3286" s="36"/>
      <c r="NDD3286" s="36"/>
      <c r="NDE3286" s="36"/>
      <c r="NDF3286" s="36"/>
      <c r="NDG3286" s="36"/>
      <c r="NDH3286" s="36"/>
      <c r="NDI3286" s="12"/>
      <c r="NDJ3286" s="12"/>
      <c r="NDK3286" s="12"/>
      <c r="NDL3286" s="53"/>
      <c r="NDN3286" s="41"/>
      <c r="NDO3286" s="40"/>
      <c r="NDP3286" s="44"/>
      <c r="NDQ3286" s="62"/>
      <c r="NDR3286" s="56"/>
      <c r="NDS3286" s="60"/>
      <c r="NDT3286" s="60"/>
      <c r="NDU3286" s="60"/>
      <c r="NDV3286" s="60"/>
      <c r="NDW3286" s="46"/>
      <c r="NDX3286" s="65"/>
      <c r="NDY3286" s="19"/>
      <c r="NDZ3286" s="48"/>
      <c r="NEA3286" s="41"/>
      <c r="NEB3286" s="44"/>
      <c r="NEC3286" s="18"/>
      <c r="NED3286" s="16"/>
      <c r="NEE3286" s="36"/>
      <c r="NEF3286" s="36"/>
      <c r="NEG3286" s="36"/>
      <c r="NEH3286" s="36"/>
      <c r="NEI3286" s="36"/>
      <c r="NEJ3286" s="36"/>
      <c r="NEK3286" s="36"/>
      <c r="NEL3286" s="36"/>
      <c r="NEM3286" s="36"/>
      <c r="NEN3286" s="36"/>
      <c r="NEO3286" s="36"/>
      <c r="NEP3286" s="36"/>
      <c r="NEQ3286" s="36"/>
      <c r="NER3286" s="12"/>
      <c r="NES3286" s="12"/>
      <c r="NET3286" s="12"/>
      <c r="NEU3286" s="53"/>
      <c r="NEW3286" s="41"/>
      <c r="NEX3286" s="40"/>
      <c r="NEY3286" s="44"/>
      <c r="NEZ3286" s="62"/>
      <c r="NFA3286" s="56"/>
      <c r="NFB3286" s="60"/>
      <c r="NFC3286" s="60"/>
      <c r="NFD3286" s="60"/>
      <c r="NFE3286" s="60"/>
      <c r="NFF3286" s="46"/>
      <c r="NFG3286" s="65"/>
      <c r="NFH3286" s="19"/>
      <c r="NFI3286" s="48"/>
      <c r="NFJ3286" s="41"/>
      <c r="NFK3286" s="44"/>
      <c r="NFL3286" s="18"/>
      <c r="NFM3286" s="16"/>
      <c r="NFN3286" s="36"/>
      <c r="NFO3286" s="36"/>
      <c r="NFP3286" s="36"/>
      <c r="NFQ3286" s="36"/>
      <c r="NFR3286" s="36"/>
      <c r="NFS3286" s="36"/>
      <c r="NFT3286" s="36"/>
      <c r="NFU3286" s="36"/>
      <c r="NFV3286" s="36"/>
      <c r="NFW3286" s="36"/>
      <c r="NFX3286" s="36"/>
      <c r="NFY3286" s="36"/>
      <c r="NFZ3286" s="36"/>
      <c r="NGA3286" s="12"/>
      <c r="NGB3286" s="12"/>
      <c r="NGC3286" s="12"/>
      <c r="NGD3286" s="53"/>
      <c r="NGF3286" s="41"/>
      <c r="NGG3286" s="40"/>
      <c r="NGH3286" s="44"/>
      <c r="NGI3286" s="62"/>
      <c r="NGJ3286" s="56"/>
      <c r="NGK3286" s="60"/>
      <c r="NGL3286" s="60"/>
      <c r="NGM3286" s="60"/>
      <c r="NGN3286" s="60"/>
      <c r="NGO3286" s="46"/>
      <c r="NGP3286" s="65"/>
      <c r="NGQ3286" s="19"/>
      <c r="NGR3286" s="48"/>
      <c r="NGS3286" s="41"/>
      <c r="NGT3286" s="44"/>
      <c r="NGU3286" s="18"/>
      <c r="NGV3286" s="16"/>
      <c r="NGW3286" s="36"/>
      <c r="NGX3286" s="36"/>
      <c r="NGY3286" s="36"/>
      <c r="NGZ3286" s="36"/>
      <c r="NHA3286" s="36"/>
      <c r="NHB3286" s="36"/>
      <c r="NHC3286" s="36"/>
      <c r="NHD3286" s="36"/>
      <c r="NHE3286" s="36"/>
      <c r="NHF3286" s="36"/>
      <c r="NHG3286" s="36"/>
      <c r="NHH3286" s="36"/>
      <c r="NHI3286" s="36"/>
      <c r="NHJ3286" s="12"/>
      <c r="NHK3286" s="12"/>
      <c r="NHL3286" s="12"/>
      <c r="NHM3286" s="53"/>
      <c r="NHO3286" s="41"/>
      <c r="NHP3286" s="40"/>
      <c r="NHQ3286" s="44"/>
      <c r="NHR3286" s="62"/>
      <c r="NHS3286" s="56"/>
      <c r="NHT3286" s="60"/>
      <c r="NHU3286" s="60"/>
      <c r="NHV3286" s="60"/>
      <c r="NHW3286" s="60"/>
      <c r="NHX3286" s="46"/>
      <c r="NHY3286" s="65"/>
      <c r="NHZ3286" s="19"/>
      <c r="NIA3286" s="48"/>
      <c r="NIB3286" s="41"/>
      <c r="NIC3286" s="44"/>
      <c r="NID3286" s="18"/>
      <c r="NIE3286" s="16"/>
      <c r="NIF3286" s="36"/>
      <c r="NIG3286" s="36"/>
      <c r="NIH3286" s="36"/>
      <c r="NII3286" s="36"/>
      <c r="NIJ3286" s="36"/>
      <c r="NIK3286" s="36"/>
      <c r="NIL3286" s="36"/>
      <c r="NIM3286" s="36"/>
      <c r="NIN3286" s="36"/>
      <c r="NIO3286" s="36"/>
      <c r="NIP3286" s="36"/>
      <c r="NIQ3286" s="36"/>
      <c r="NIR3286" s="36"/>
      <c r="NIS3286" s="12"/>
      <c r="NIT3286" s="12"/>
      <c r="NIU3286" s="12"/>
      <c r="NIV3286" s="53"/>
      <c r="NIX3286" s="41"/>
      <c r="NIY3286" s="40"/>
      <c r="NIZ3286" s="44"/>
      <c r="NJA3286" s="62"/>
      <c r="NJB3286" s="56"/>
      <c r="NJC3286" s="60"/>
      <c r="NJD3286" s="60"/>
      <c r="NJE3286" s="60"/>
      <c r="NJF3286" s="60"/>
      <c r="NJG3286" s="46"/>
      <c r="NJH3286" s="65"/>
      <c r="NJI3286" s="19"/>
      <c r="NJJ3286" s="48"/>
      <c r="NJK3286" s="41"/>
      <c r="NJL3286" s="44"/>
      <c r="NJM3286" s="18"/>
      <c r="NJN3286" s="16"/>
      <c r="NJO3286" s="36"/>
      <c r="NJP3286" s="36"/>
      <c r="NJQ3286" s="36"/>
      <c r="NJR3286" s="36"/>
      <c r="NJS3286" s="36"/>
      <c r="NJT3286" s="36"/>
      <c r="NJU3286" s="36"/>
      <c r="NJV3286" s="36"/>
      <c r="NJW3286" s="36"/>
      <c r="NJX3286" s="36"/>
      <c r="NJY3286" s="36"/>
      <c r="NJZ3286" s="36"/>
      <c r="NKA3286" s="36"/>
      <c r="NKB3286" s="12"/>
      <c r="NKC3286" s="12"/>
      <c r="NKD3286" s="12"/>
      <c r="NKE3286" s="53"/>
      <c r="NKG3286" s="41"/>
      <c r="NKH3286" s="40"/>
      <c r="NKI3286" s="44"/>
      <c r="NKJ3286" s="62"/>
      <c r="NKK3286" s="56"/>
      <c r="NKL3286" s="60"/>
      <c r="NKM3286" s="60"/>
      <c r="NKN3286" s="60"/>
      <c r="NKO3286" s="60"/>
      <c r="NKP3286" s="46"/>
      <c r="NKQ3286" s="65"/>
      <c r="NKR3286" s="19"/>
      <c r="NKS3286" s="48"/>
      <c r="NKT3286" s="41"/>
      <c r="NKU3286" s="44"/>
      <c r="NKV3286" s="18"/>
      <c r="NKW3286" s="16"/>
      <c r="NKX3286" s="36"/>
      <c r="NKY3286" s="36"/>
      <c r="NKZ3286" s="36"/>
      <c r="NLA3286" s="36"/>
      <c r="NLB3286" s="36"/>
      <c r="NLC3286" s="36"/>
      <c r="NLD3286" s="36"/>
      <c r="NLE3286" s="36"/>
      <c r="NLF3286" s="36"/>
      <c r="NLG3286" s="36"/>
      <c r="NLH3286" s="36"/>
      <c r="NLI3286" s="36"/>
      <c r="NLJ3286" s="36"/>
      <c r="NLK3286" s="12"/>
      <c r="NLL3286" s="12"/>
      <c r="NLM3286" s="12"/>
      <c r="NLN3286" s="53"/>
      <c r="NLP3286" s="41"/>
      <c r="NLQ3286" s="40"/>
      <c r="NLR3286" s="44"/>
      <c r="NLS3286" s="62"/>
      <c r="NLT3286" s="56"/>
      <c r="NLU3286" s="60"/>
      <c r="NLV3286" s="60"/>
      <c r="NLW3286" s="60"/>
      <c r="NLX3286" s="60"/>
      <c r="NLY3286" s="46"/>
      <c r="NLZ3286" s="65"/>
      <c r="NMA3286" s="19"/>
      <c r="NMB3286" s="48"/>
      <c r="NMC3286" s="41"/>
      <c r="NMD3286" s="44"/>
      <c r="NME3286" s="18"/>
      <c r="NMF3286" s="16"/>
      <c r="NMG3286" s="36"/>
      <c r="NMH3286" s="36"/>
      <c r="NMI3286" s="36"/>
      <c r="NMJ3286" s="36"/>
      <c r="NMK3286" s="36"/>
      <c r="NML3286" s="36"/>
      <c r="NMM3286" s="36"/>
      <c r="NMN3286" s="36"/>
      <c r="NMO3286" s="36"/>
      <c r="NMP3286" s="36"/>
      <c r="NMQ3286" s="36"/>
      <c r="NMR3286" s="36"/>
      <c r="NMS3286" s="36"/>
      <c r="NMT3286" s="12"/>
      <c r="NMU3286" s="12"/>
      <c r="NMV3286" s="12"/>
      <c r="NMW3286" s="53"/>
      <c r="NMY3286" s="41"/>
      <c r="NMZ3286" s="40"/>
      <c r="NNA3286" s="44"/>
      <c r="NNB3286" s="62"/>
      <c r="NNC3286" s="56"/>
      <c r="NND3286" s="60"/>
      <c r="NNE3286" s="60"/>
      <c r="NNF3286" s="60"/>
      <c r="NNG3286" s="60"/>
      <c r="NNH3286" s="46"/>
      <c r="NNI3286" s="65"/>
      <c r="NNJ3286" s="19"/>
      <c r="NNK3286" s="48"/>
      <c r="NNL3286" s="41"/>
      <c r="NNM3286" s="44"/>
      <c r="NNN3286" s="18"/>
      <c r="NNO3286" s="16"/>
      <c r="NNP3286" s="36"/>
      <c r="NNQ3286" s="36"/>
      <c r="NNR3286" s="36"/>
      <c r="NNS3286" s="36"/>
      <c r="NNT3286" s="36"/>
      <c r="NNU3286" s="36"/>
      <c r="NNV3286" s="36"/>
      <c r="NNW3286" s="36"/>
      <c r="NNX3286" s="36"/>
      <c r="NNY3286" s="36"/>
      <c r="NNZ3286" s="36"/>
      <c r="NOA3286" s="36"/>
      <c r="NOB3286" s="36"/>
      <c r="NOC3286" s="12"/>
      <c r="NOD3286" s="12"/>
      <c r="NOE3286" s="12"/>
      <c r="NOF3286" s="53"/>
      <c r="NOH3286" s="41"/>
      <c r="NOI3286" s="40"/>
      <c r="NOJ3286" s="44"/>
      <c r="NOK3286" s="62"/>
      <c r="NOL3286" s="56"/>
      <c r="NOM3286" s="60"/>
      <c r="NON3286" s="60"/>
      <c r="NOO3286" s="60"/>
      <c r="NOP3286" s="60"/>
      <c r="NOQ3286" s="46"/>
      <c r="NOR3286" s="65"/>
      <c r="NOS3286" s="19"/>
      <c r="NOT3286" s="48"/>
      <c r="NOU3286" s="41"/>
      <c r="NOV3286" s="44"/>
      <c r="NOW3286" s="18"/>
      <c r="NOX3286" s="16"/>
      <c r="NOY3286" s="36"/>
      <c r="NOZ3286" s="36"/>
      <c r="NPA3286" s="36"/>
      <c r="NPB3286" s="36"/>
      <c r="NPC3286" s="36"/>
      <c r="NPD3286" s="36"/>
      <c r="NPE3286" s="36"/>
      <c r="NPF3286" s="36"/>
      <c r="NPG3286" s="36"/>
      <c r="NPH3286" s="36"/>
      <c r="NPI3286" s="36"/>
      <c r="NPJ3286" s="36"/>
      <c r="NPK3286" s="36"/>
      <c r="NPL3286" s="12"/>
      <c r="NPM3286" s="12"/>
      <c r="NPN3286" s="12"/>
      <c r="NPO3286" s="53"/>
      <c r="NPQ3286" s="41"/>
      <c r="NPR3286" s="40"/>
      <c r="NPS3286" s="44"/>
      <c r="NPT3286" s="62"/>
      <c r="NPU3286" s="56"/>
      <c r="NPV3286" s="60"/>
      <c r="NPW3286" s="60"/>
      <c r="NPX3286" s="60"/>
      <c r="NPY3286" s="60"/>
      <c r="NPZ3286" s="46"/>
      <c r="NQA3286" s="65"/>
      <c r="NQB3286" s="19"/>
      <c r="NQC3286" s="48"/>
      <c r="NQD3286" s="41"/>
      <c r="NQE3286" s="44"/>
      <c r="NQF3286" s="18"/>
      <c r="NQG3286" s="16"/>
      <c r="NQH3286" s="36"/>
      <c r="NQI3286" s="36"/>
      <c r="NQJ3286" s="36"/>
      <c r="NQK3286" s="36"/>
      <c r="NQL3286" s="36"/>
      <c r="NQM3286" s="36"/>
      <c r="NQN3286" s="36"/>
      <c r="NQO3286" s="36"/>
      <c r="NQP3286" s="36"/>
      <c r="NQQ3286" s="36"/>
      <c r="NQR3286" s="36"/>
      <c r="NQS3286" s="36"/>
      <c r="NQT3286" s="36"/>
      <c r="NQU3286" s="12"/>
      <c r="NQV3286" s="12"/>
      <c r="NQW3286" s="12"/>
      <c r="NQX3286" s="53"/>
      <c r="NQZ3286" s="41"/>
      <c r="NRA3286" s="40"/>
      <c r="NRB3286" s="44"/>
      <c r="NRC3286" s="62"/>
      <c r="NRD3286" s="56"/>
      <c r="NRE3286" s="60"/>
      <c r="NRF3286" s="60"/>
      <c r="NRG3286" s="60"/>
      <c r="NRH3286" s="60"/>
      <c r="NRI3286" s="46"/>
      <c r="NRJ3286" s="65"/>
      <c r="NRK3286" s="19"/>
      <c r="NRL3286" s="48"/>
      <c r="NRM3286" s="41"/>
      <c r="NRN3286" s="44"/>
      <c r="NRO3286" s="18"/>
      <c r="NRP3286" s="16"/>
      <c r="NRQ3286" s="36"/>
      <c r="NRR3286" s="36"/>
      <c r="NRS3286" s="36"/>
      <c r="NRT3286" s="36"/>
      <c r="NRU3286" s="36"/>
      <c r="NRV3286" s="36"/>
      <c r="NRW3286" s="36"/>
      <c r="NRX3286" s="36"/>
      <c r="NRY3286" s="36"/>
      <c r="NRZ3286" s="36"/>
      <c r="NSA3286" s="36"/>
      <c r="NSB3286" s="36"/>
      <c r="NSC3286" s="36"/>
      <c r="NSD3286" s="12"/>
      <c r="NSE3286" s="12"/>
      <c r="NSF3286" s="12"/>
      <c r="NSG3286" s="53"/>
      <c r="NSI3286" s="41"/>
      <c r="NSJ3286" s="40"/>
      <c r="NSK3286" s="44"/>
      <c r="NSL3286" s="62"/>
      <c r="NSM3286" s="56"/>
      <c r="NSN3286" s="60"/>
      <c r="NSO3286" s="60"/>
      <c r="NSP3286" s="60"/>
      <c r="NSQ3286" s="60"/>
      <c r="NSR3286" s="46"/>
      <c r="NSS3286" s="65"/>
      <c r="NST3286" s="19"/>
      <c r="NSU3286" s="48"/>
      <c r="NSV3286" s="41"/>
      <c r="NSW3286" s="44"/>
      <c r="NSX3286" s="18"/>
      <c r="NSY3286" s="16"/>
      <c r="NSZ3286" s="36"/>
      <c r="NTA3286" s="36"/>
      <c r="NTB3286" s="36"/>
      <c r="NTC3286" s="36"/>
      <c r="NTD3286" s="36"/>
      <c r="NTE3286" s="36"/>
      <c r="NTF3286" s="36"/>
      <c r="NTG3286" s="36"/>
      <c r="NTH3286" s="36"/>
      <c r="NTI3286" s="36"/>
      <c r="NTJ3286" s="36"/>
      <c r="NTK3286" s="36"/>
      <c r="NTL3286" s="36"/>
      <c r="NTM3286" s="12"/>
      <c r="NTN3286" s="12"/>
      <c r="NTO3286" s="12"/>
      <c r="NTP3286" s="53"/>
      <c r="NTR3286" s="41"/>
      <c r="NTS3286" s="40"/>
      <c r="NTT3286" s="44"/>
      <c r="NTU3286" s="62"/>
      <c r="NTV3286" s="56"/>
      <c r="NTW3286" s="60"/>
      <c r="NTX3286" s="60"/>
      <c r="NTY3286" s="60"/>
      <c r="NTZ3286" s="60"/>
      <c r="NUA3286" s="46"/>
      <c r="NUB3286" s="65"/>
      <c r="NUC3286" s="19"/>
      <c r="NUD3286" s="48"/>
      <c r="NUE3286" s="41"/>
      <c r="NUF3286" s="44"/>
      <c r="NUG3286" s="18"/>
      <c r="NUH3286" s="16"/>
      <c r="NUI3286" s="36"/>
      <c r="NUJ3286" s="36"/>
      <c r="NUK3286" s="36"/>
      <c r="NUL3286" s="36"/>
      <c r="NUM3286" s="36"/>
      <c r="NUN3286" s="36"/>
      <c r="NUO3286" s="36"/>
      <c r="NUP3286" s="36"/>
      <c r="NUQ3286" s="36"/>
      <c r="NUR3286" s="36"/>
      <c r="NUS3286" s="36"/>
      <c r="NUT3286" s="36"/>
      <c r="NUU3286" s="36"/>
      <c r="NUV3286" s="12"/>
      <c r="NUW3286" s="12"/>
      <c r="NUX3286" s="12"/>
      <c r="NUY3286" s="53"/>
      <c r="NVA3286" s="41"/>
      <c r="NVB3286" s="40"/>
      <c r="NVC3286" s="44"/>
      <c r="NVD3286" s="62"/>
      <c r="NVE3286" s="56"/>
      <c r="NVF3286" s="60"/>
      <c r="NVG3286" s="60"/>
      <c r="NVH3286" s="60"/>
      <c r="NVI3286" s="60"/>
      <c r="NVJ3286" s="46"/>
      <c r="NVK3286" s="65"/>
      <c r="NVL3286" s="19"/>
      <c r="NVM3286" s="48"/>
      <c r="NVN3286" s="41"/>
      <c r="NVO3286" s="44"/>
      <c r="NVP3286" s="18"/>
      <c r="NVQ3286" s="16"/>
      <c r="NVR3286" s="36"/>
      <c r="NVS3286" s="36"/>
      <c r="NVT3286" s="36"/>
      <c r="NVU3286" s="36"/>
      <c r="NVV3286" s="36"/>
      <c r="NVW3286" s="36"/>
      <c r="NVX3286" s="36"/>
      <c r="NVY3286" s="36"/>
      <c r="NVZ3286" s="36"/>
      <c r="NWA3286" s="36"/>
      <c r="NWB3286" s="36"/>
      <c r="NWC3286" s="36"/>
      <c r="NWD3286" s="36"/>
      <c r="NWE3286" s="12"/>
      <c r="NWF3286" s="12"/>
      <c r="NWG3286" s="12"/>
      <c r="NWH3286" s="53"/>
      <c r="NWJ3286" s="41"/>
      <c r="NWK3286" s="40"/>
      <c r="NWL3286" s="44"/>
      <c r="NWM3286" s="62"/>
      <c r="NWN3286" s="56"/>
      <c r="NWO3286" s="60"/>
      <c r="NWP3286" s="60"/>
      <c r="NWQ3286" s="60"/>
      <c r="NWR3286" s="60"/>
      <c r="NWS3286" s="46"/>
      <c r="NWT3286" s="65"/>
      <c r="NWU3286" s="19"/>
      <c r="NWV3286" s="48"/>
      <c r="NWW3286" s="41"/>
      <c r="NWX3286" s="44"/>
      <c r="NWY3286" s="18"/>
      <c r="NWZ3286" s="16"/>
      <c r="NXA3286" s="36"/>
      <c r="NXB3286" s="36"/>
      <c r="NXC3286" s="36"/>
      <c r="NXD3286" s="36"/>
      <c r="NXE3286" s="36"/>
      <c r="NXF3286" s="36"/>
      <c r="NXG3286" s="36"/>
      <c r="NXH3286" s="36"/>
      <c r="NXI3286" s="36"/>
      <c r="NXJ3286" s="36"/>
      <c r="NXK3286" s="36"/>
      <c r="NXL3286" s="36"/>
      <c r="NXM3286" s="36"/>
      <c r="NXN3286" s="12"/>
      <c r="NXO3286" s="12"/>
      <c r="NXP3286" s="12"/>
      <c r="NXQ3286" s="53"/>
      <c r="NXS3286" s="41"/>
      <c r="NXT3286" s="40"/>
      <c r="NXU3286" s="44"/>
      <c r="NXV3286" s="62"/>
      <c r="NXW3286" s="56"/>
      <c r="NXX3286" s="60"/>
      <c r="NXY3286" s="60"/>
      <c r="NXZ3286" s="60"/>
      <c r="NYA3286" s="60"/>
      <c r="NYB3286" s="46"/>
      <c r="NYC3286" s="65"/>
      <c r="NYD3286" s="19"/>
      <c r="NYE3286" s="48"/>
      <c r="NYF3286" s="41"/>
      <c r="NYG3286" s="44"/>
      <c r="NYH3286" s="18"/>
      <c r="NYI3286" s="16"/>
      <c r="NYJ3286" s="36"/>
      <c r="NYK3286" s="36"/>
      <c r="NYL3286" s="36"/>
      <c r="NYM3286" s="36"/>
      <c r="NYN3286" s="36"/>
      <c r="NYO3286" s="36"/>
      <c r="NYP3286" s="36"/>
      <c r="NYQ3286" s="36"/>
      <c r="NYR3286" s="36"/>
      <c r="NYS3286" s="36"/>
      <c r="NYT3286" s="36"/>
      <c r="NYU3286" s="36"/>
      <c r="NYV3286" s="36"/>
      <c r="NYW3286" s="12"/>
      <c r="NYX3286" s="12"/>
      <c r="NYY3286" s="12"/>
      <c r="NYZ3286" s="53"/>
      <c r="NZB3286" s="41"/>
      <c r="NZC3286" s="40"/>
      <c r="NZD3286" s="44"/>
      <c r="NZE3286" s="62"/>
      <c r="NZF3286" s="56"/>
      <c r="NZG3286" s="60"/>
      <c r="NZH3286" s="60"/>
      <c r="NZI3286" s="60"/>
      <c r="NZJ3286" s="60"/>
      <c r="NZK3286" s="46"/>
      <c r="NZL3286" s="65"/>
      <c r="NZM3286" s="19"/>
      <c r="NZN3286" s="48"/>
      <c r="NZO3286" s="41"/>
      <c r="NZP3286" s="44"/>
      <c r="NZQ3286" s="18"/>
      <c r="NZR3286" s="16"/>
      <c r="NZS3286" s="36"/>
      <c r="NZT3286" s="36"/>
      <c r="NZU3286" s="36"/>
      <c r="NZV3286" s="36"/>
      <c r="NZW3286" s="36"/>
      <c r="NZX3286" s="36"/>
      <c r="NZY3286" s="36"/>
      <c r="NZZ3286" s="36"/>
      <c r="OAA3286" s="36"/>
      <c r="OAB3286" s="36"/>
      <c r="OAC3286" s="36"/>
      <c r="OAD3286" s="36"/>
      <c r="OAE3286" s="36"/>
      <c r="OAF3286" s="12"/>
      <c r="OAG3286" s="12"/>
      <c r="OAH3286" s="12"/>
      <c r="OAI3286" s="53"/>
      <c r="OAK3286" s="41"/>
      <c r="OAL3286" s="40"/>
      <c r="OAM3286" s="44"/>
      <c r="OAN3286" s="62"/>
      <c r="OAO3286" s="56"/>
      <c r="OAP3286" s="60"/>
      <c r="OAQ3286" s="60"/>
      <c r="OAR3286" s="60"/>
      <c r="OAS3286" s="60"/>
      <c r="OAT3286" s="46"/>
      <c r="OAU3286" s="65"/>
      <c r="OAV3286" s="19"/>
      <c r="OAW3286" s="48"/>
      <c r="OAX3286" s="41"/>
      <c r="OAY3286" s="44"/>
      <c r="OAZ3286" s="18"/>
      <c r="OBA3286" s="16"/>
      <c r="OBB3286" s="36"/>
      <c r="OBC3286" s="36"/>
      <c r="OBD3286" s="36"/>
      <c r="OBE3286" s="36"/>
      <c r="OBF3286" s="36"/>
      <c r="OBG3286" s="36"/>
      <c r="OBH3286" s="36"/>
      <c r="OBI3286" s="36"/>
      <c r="OBJ3286" s="36"/>
      <c r="OBK3286" s="36"/>
      <c r="OBL3286" s="36"/>
      <c r="OBM3286" s="36"/>
      <c r="OBN3286" s="36"/>
      <c r="OBO3286" s="12"/>
      <c r="OBP3286" s="12"/>
      <c r="OBQ3286" s="12"/>
      <c r="OBR3286" s="53"/>
      <c r="OBT3286" s="41"/>
      <c r="OBU3286" s="40"/>
      <c r="OBV3286" s="44"/>
      <c r="OBW3286" s="62"/>
      <c r="OBX3286" s="56"/>
      <c r="OBY3286" s="60"/>
      <c r="OBZ3286" s="60"/>
      <c r="OCA3286" s="60"/>
      <c r="OCB3286" s="60"/>
      <c r="OCC3286" s="46"/>
      <c r="OCD3286" s="65"/>
      <c r="OCE3286" s="19"/>
      <c r="OCF3286" s="48"/>
      <c r="OCG3286" s="41"/>
      <c r="OCH3286" s="44"/>
      <c r="OCI3286" s="18"/>
      <c r="OCJ3286" s="16"/>
      <c r="OCK3286" s="36"/>
      <c r="OCL3286" s="36"/>
      <c r="OCM3286" s="36"/>
      <c r="OCN3286" s="36"/>
      <c r="OCO3286" s="36"/>
      <c r="OCP3286" s="36"/>
      <c r="OCQ3286" s="36"/>
      <c r="OCR3286" s="36"/>
      <c r="OCS3286" s="36"/>
      <c r="OCT3286" s="36"/>
      <c r="OCU3286" s="36"/>
      <c r="OCV3286" s="36"/>
      <c r="OCW3286" s="36"/>
      <c r="OCX3286" s="12"/>
      <c r="OCY3286" s="12"/>
      <c r="OCZ3286" s="12"/>
      <c r="ODA3286" s="53"/>
      <c r="ODC3286" s="41"/>
      <c r="ODD3286" s="40"/>
      <c r="ODE3286" s="44"/>
      <c r="ODF3286" s="62"/>
      <c r="ODG3286" s="56"/>
      <c r="ODH3286" s="60"/>
      <c r="ODI3286" s="60"/>
      <c r="ODJ3286" s="60"/>
      <c r="ODK3286" s="60"/>
      <c r="ODL3286" s="46"/>
      <c r="ODM3286" s="65"/>
      <c r="ODN3286" s="19"/>
      <c r="ODO3286" s="48"/>
      <c r="ODP3286" s="41"/>
      <c r="ODQ3286" s="44"/>
      <c r="ODR3286" s="18"/>
      <c r="ODS3286" s="16"/>
      <c r="ODT3286" s="36"/>
      <c r="ODU3286" s="36"/>
      <c r="ODV3286" s="36"/>
      <c r="ODW3286" s="36"/>
      <c r="ODX3286" s="36"/>
      <c r="ODY3286" s="36"/>
      <c r="ODZ3286" s="36"/>
      <c r="OEA3286" s="36"/>
      <c r="OEB3286" s="36"/>
      <c r="OEC3286" s="36"/>
      <c r="OED3286" s="36"/>
      <c r="OEE3286" s="36"/>
      <c r="OEF3286" s="36"/>
      <c r="OEG3286" s="12"/>
      <c r="OEH3286" s="12"/>
      <c r="OEI3286" s="12"/>
      <c r="OEJ3286" s="53"/>
      <c r="OEL3286" s="41"/>
      <c r="OEM3286" s="40"/>
      <c r="OEN3286" s="44"/>
      <c r="OEO3286" s="62"/>
      <c r="OEP3286" s="56"/>
      <c r="OEQ3286" s="60"/>
      <c r="OER3286" s="60"/>
      <c r="OES3286" s="60"/>
      <c r="OET3286" s="60"/>
      <c r="OEU3286" s="46"/>
      <c r="OEV3286" s="65"/>
      <c r="OEW3286" s="19"/>
      <c r="OEX3286" s="48"/>
      <c r="OEY3286" s="41"/>
      <c r="OEZ3286" s="44"/>
      <c r="OFA3286" s="18"/>
      <c r="OFB3286" s="16"/>
      <c r="OFC3286" s="36"/>
      <c r="OFD3286" s="36"/>
      <c r="OFE3286" s="36"/>
      <c r="OFF3286" s="36"/>
      <c r="OFG3286" s="36"/>
      <c r="OFH3286" s="36"/>
      <c r="OFI3286" s="36"/>
      <c r="OFJ3286" s="36"/>
      <c r="OFK3286" s="36"/>
      <c r="OFL3286" s="36"/>
      <c r="OFM3286" s="36"/>
      <c r="OFN3286" s="36"/>
      <c r="OFO3286" s="36"/>
      <c r="OFP3286" s="12"/>
      <c r="OFQ3286" s="12"/>
      <c r="OFR3286" s="12"/>
      <c r="OFS3286" s="53"/>
      <c r="OFU3286" s="41"/>
      <c r="OFV3286" s="40"/>
      <c r="OFW3286" s="44"/>
      <c r="OFX3286" s="62"/>
      <c r="OFY3286" s="56"/>
      <c r="OFZ3286" s="60"/>
      <c r="OGA3286" s="60"/>
      <c r="OGB3286" s="60"/>
      <c r="OGC3286" s="60"/>
      <c r="OGD3286" s="46"/>
      <c r="OGE3286" s="65"/>
      <c r="OGF3286" s="19"/>
      <c r="OGG3286" s="48"/>
      <c r="OGH3286" s="41"/>
      <c r="OGI3286" s="44"/>
      <c r="OGJ3286" s="18"/>
      <c r="OGK3286" s="16"/>
      <c r="OGL3286" s="36"/>
      <c r="OGM3286" s="36"/>
      <c r="OGN3286" s="36"/>
      <c r="OGO3286" s="36"/>
      <c r="OGP3286" s="36"/>
      <c r="OGQ3286" s="36"/>
      <c r="OGR3286" s="36"/>
      <c r="OGS3286" s="36"/>
      <c r="OGT3286" s="36"/>
      <c r="OGU3286" s="36"/>
      <c r="OGV3286" s="36"/>
      <c r="OGW3286" s="36"/>
      <c r="OGX3286" s="36"/>
      <c r="OGY3286" s="12"/>
      <c r="OGZ3286" s="12"/>
      <c r="OHA3286" s="12"/>
      <c r="OHB3286" s="53"/>
      <c r="OHD3286" s="41"/>
      <c r="OHE3286" s="40"/>
      <c r="OHF3286" s="44"/>
      <c r="OHG3286" s="62"/>
      <c r="OHH3286" s="56"/>
      <c r="OHI3286" s="60"/>
      <c r="OHJ3286" s="60"/>
      <c r="OHK3286" s="60"/>
      <c r="OHL3286" s="60"/>
      <c r="OHM3286" s="46"/>
      <c r="OHN3286" s="65"/>
      <c r="OHO3286" s="19"/>
      <c r="OHP3286" s="48"/>
      <c r="OHQ3286" s="41"/>
      <c r="OHR3286" s="44"/>
      <c r="OHS3286" s="18"/>
      <c r="OHT3286" s="16"/>
      <c r="OHU3286" s="36"/>
      <c r="OHV3286" s="36"/>
      <c r="OHW3286" s="36"/>
      <c r="OHX3286" s="36"/>
      <c r="OHY3286" s="36"/>
      <c r="OHZ3286" s="36"/>
      <c r="OIA3286" s="36"/>
      <c r="OIB3286" s="36"/>
      <c r="OIC3286" s="36"/>
      <c r="OID3286" s="36"/>
      <c r="OIE3286" s="36"/>
      <c r="OIF3286" s="36"/>
      <c r="OIG3286" s="36"/>
      <c r="OIH3286" s="12"/>
      <c r="OII3286" s="12"/>
      <c r="OIJ3286" s="12"/>
      <c r="OIK3286" s="53"/>
      <c r="OIM3286" s="41"/>
      <c r="OIN3286" s="40"/>
      <c r="OIO3286" s="44"/>
      <c r="OIP3286" s="62"/>
      <c r="OIQ3286" s="56"/>
      <c r="OIR3286" s="60"/>
      <c r="OIS3286" s="60"/>
      <c r="OIT3286" s="60"/>
      <c r="OIU3286" s="60"/>
      <c r="OIV3286" s="46"/>
      <c r="OIW3286" s="65"/>
      <c r="OIX3286" s="19"/>
      <c r="OIY3286" s="48"/>
      <c r="OIZ3286" s="41"/>
      <c r="OJA3286" s="44"/>
      <c r="OJB3286" s="18"/>
      <c r="OJC3286" s="16"/>
      <c r="OJD3286" s="36"/>
      <c r="OJE3286" s="36"/>
      <c r="OJF3286" s="36"/>
      <c r="OJG3286" s="36"/>
      <c r="OJH3286" s="36"/>
      <c r="OJI3286" s="36"/>
      <c r="OJJ3286" s="36"/>
      <c r="OJK3286" s="36"/>
      <c r="OJL3286" s="36"/>
      <c r="OJM3286" s="36"/>
      <c r="OJN3286" s="36"/>
      <c r="OJO3286" s="36"/>
      <c r="OJP3286" s="36"/>
      <c r="OJQ3286" s="12"/>
      <c r="OJR3286" s="12"/>
      <c r="OJS3286" s="12"/>
      <c r="OJT3286" s="53"/>
      <c r="OJV3286" s="41"/>
      <c r="OJW3286" s="40"/>
      <c r="OJX3286" s="44"/>
      <c r="OJY3286" s="62"/>
      <c r="OJZ3286" s="56"/>
      <c r="OKA3286" s="60"/>
      <c r="OKB3286" s="60"/>
      <c r="OKC3286" s="60"/>
      <c r="OKD3286" s="60"/>
      <c r="OKE3286" s="46"/>
      <c r="OKF3286" s="65"/>
      <c r="OKG3286" s="19"/>
      <c r="OKH3286" s="48"/>
      <c r="OKI3286" s="41"/>
      <c r="OKJ3286" s="44"/>
      <c r="OKK3286" s="18"/>
      <c r="OKL3286" s="16"/>
      <c r="OKM3286" s="36"/>
      <c r="OKN3286" s="36"/>
      <c r="OKO3286" s="36"/>
      <c r="OKP3286" s="36"/>
      <c r="OKQ3286" s="36"/>
      <c r="OKR3286" s="36"/>
      <c r="OKS3286" s="36"/>
      <c r="OKT3286" s="36"/>
      <c r="OKU3286" s="36"/>
      <c r="OKV3286" s="36"/>
      <c r="OKW3286" s="36"/>
      <c r="OKX3286" s="36"/>
      <c r="OKY3286" s="36"/>
      <c r="OKZ3286" s="12"/>
      <c r="OLA3286" s="12"/>
      <c r="OLB3286" s="12"/>
      <c r="OLC3286" s="53"/>
      <c r="OLE3286" s="41"/>
      <c r="OLF3286" s="40"/>
      <c r="OLG3286" s="44"/>
      <c r="OLH3286" s="62"/>
      <c r="OLI3286" s="56"/>
      <c r="OLJ3286" s="60"/>
      <c r="OLK3286" s="60"/>
      <c r="OLL3286" s="60"/>
      <c r="OLM3286" s="60"/>
      <c r="OLN3286" s="46"/>
      <c r="OLO3286" s="65"/>
      <c r="OLP3286" s="19"/>
      <c r="OLQ3286" s="48"/>
      <c r="OLR3286" s="41"/>
      <c r="OLS3286" s="44"/>
      <c r="OLT3286" s="18"/>
      <c r="OLU3286" s="16"/>
      <c r="OLV3286" s="36"/>
      <c r="OLW3286" s="36"/>
      <c r="OLX3286" s="36"/>
      <c r="OLY3286" s="36"/>
      <c r="OLZ3286" s="36"/>
      <c r="OMA3286" s="36"/>
      <c r="OMB3286" s="36"/>
      <c r="OMC3286" s="36"/>
      <c r="OMD3286" s="36"/>
      <c r="OME3286" s="36"/>
      <c r="OMF3286" s="36"/>
      <c r="OMG3286" s="36"/>
      <c r="OMH3286" s="36"/>
      <c r="OMI3286" s="12"/>
      <c r="OMJ3286" s="12"/>
      <c r="OMK3286" s="12"/>
      <c r="OML3286" s="53"/>
      <c r="OMN3286" s="41"/>
      <c r="OMO3286" s="40"/>
      <c r="OMP3286" s="44"/>
      <c r="OMQ3286" s="62"/>
      <c r="OMR3286" s="56"/>
      <c r="OMS3286" s="60"/>
      <c r="OMT3286" s="60"/>
      <c r="OMU3286" s="60"/>
      <c r="OMV3286" s="60"/>
      <c r="OMW3286" s="46"/>
      <c r="OMX3286" s="65"/>
      <c r="OMY3286" s="19"/>
      <c r="OMZ3286" s="48"/>
      <c r="ONA3286" s="41"/>
      <c r="ONB3286" s="44"/>
      <c r="ONC3286" s="18"/>
      <c r="OND3286" s="16"/>
      <c r="ONE3286" s="36"/>
      <c r="ONF3286" s="36"/>
      <c r="ONG3286" s="36"/>
      <c r="ONH3286" s="36"/>
      <c r="ONI3286" s="36"/>
      <c r="ONJ3286" s="36"/>
      <c r="ONK3286" s="36"/>
      <c r="ONL3286" s="36"/>
      <c r="ONM3286" s="36"/>
      <c r="ONN3286" s="36"/>
      <c r="ONO3286" s="36"/>
      <c r="ONP3286" s="36"/>
      <c r="ONQ3286" s="36"/>
      <c r="ONR3286" s="12"/>
      <c r="ONS3286" s="12"/>
      <c r="ONT3286" s="12"/>
      <c r="ONU3286" s="53"/>
      <c r="ONW3286" s="41"/>
      <c r="ONX3286" s="40"/>
      <c r="ONY3286" s="44"/>
      <c r="ONZ3286" s="62"/>
      <c r="OOA3286" s="56"/>
      <c r="OOB3286" s="60"/>
      <c r="OOC3286" s="60"/>
      <c r="OOD3286" s="60"/>
      <c r="OOE3286" s="60"/>
      <c r="OOF3286" s="46"/>
      <c r="OOG3286" s="65"/>
      <c r="OOH3286" s="19"/>
      <c r="OOI3286" s="48"/>
      <c r="OOJ3286" s="41"/>
      <c r="OOK3286" s="44"/>
      <c r="OOL3286" s="18"/>
      <c r="OOM3286" s="16"/>
      <c r="OON3286" s="36"/>
      <c r="OOO3286" s="36"/>
      <c r="OOP3286" s="36"/>
      <c r="OOQ3286" s="36"/>
      <c r="OOR3286" s="36"/>
      <c r="OOS3286" s="36"/>
      <c r="OOT3286" s="36"/>
      <c r="OOU3286" s="36"/>
      <c r="OOV3286" s="36"/>
      <c r="OOW3286" s="36"/>
      <c r="OOX3286" s="36"/>
      <c r="OOY3286" s="36"/>
      <c r="OOZ3286" s="36"/>
      <c r="OPA3286" s="12"/>
      <c r="OPB3286" s="12"/>
      <c r="OPC3286" s="12"/>
      <c r="OPD3286" s="53"/>
      <c r="OPF3286" s="41"/>
      <c r="OPG3286" s="40"/>
      <c r="OPH3286" s="44"/>
      <c r="OPI3286" s="62"/>
      <c r="OPJ3286" s="56"/>
      <c r="OPK3286" s="60"/>
      <c r="OPL3286" s="60"/>
      <c r="OPM3286" s="60"/>
      <c r="OPN3286" s="60"/>
      <c r="OPO3286" s="46"/>
      <c r="OPP3286" s="65"/>
      <c r="OPQ3286" s="19"/>
      <c r="OPR3286" s="48"/>
      <c r="OPS3286" s="41"/>
      <c r="OPT3286" s="44"/>
      <c r="OPU3286" s="18"/>
      <c r="OPV3286" s="16"/>
      <c r="OPW3286" s="36"/>
      <c r="OPX3286" s="36"/>
      <c r="OPY3286" s="36"/>
      <c r="OPZ3286" s="36"/>
      <c r="OQA3286" s="36"/>
      <c r="OQB3286" s="36"/>
      <c r="OQC3286" s="36"/>
      <c r="OQD3286" s="36"/>
      <c r="OQE3286" s="36"/>
      <c r="OQF3286" s="36"/>
      <c r="OQG3286" s="36"/>
      <c r="OQH3286" s="36"/>
      <c r="OQI3286" s="36"/>
      <c r="OQJ3286" s="12"/>
      <c r="OQK3286" s="12"/>
      <c r="OQL3286" s="12"/>
      <c r="OQM3286" s="53"/>
      <c r="OQO3286" s="41"/>
      <c r="OQP3286" s="40"/>
      <c r="OQQ3286" s="44"/>
      <c r="OQR3286" s="62"/>
      <c r="OQS3286" s="56"/>
      <c r="OQT3286" s="60"/>
      <c r="OQU3286" s="60"/>
      <c r="OQV3286" s="60"/>
      <c r="OQW3286" s="60"/>
      <c r="OQX3286" s="46"/>
      <c r="OQY3286" s="65"/>
      <c r="OQZ3286" s="19"/>
      <c r="ORA3286" s="48"/>
      <c r="ORB3286" s="41"/>
      <c r="ORC3286" s="44"/>
      <c r="ORD3286" s="18"/>
      <c r="ORE3286" s="16"/>
      <c r="ORF3286" s="36"/>
      <c r="ORG3286" s="36"/>
      <c r="ORH3286" s="36"/>
      <c r="ORI3286" s="36"/>
      <c r="ORJ3286" s="36"/>
      <c r="ORK3286" s="36"/>
      <c r="ORL3286" s="36"/>
      <c r="ORM3286" s="36"/>
      <c r="ORN3286" s="36"/>
      <c r="ORO3286" s="36"/>
      <c r="ORP3286" s="36"/>
      <c r="ORQ3286" s="36"/>
      <c r="ORR3286" s="36"/>
      <c r="ORS3286" s="12"/>
      <c r="ORT3286" s="12"/>
      <c r="ORU3286" s="12"/>
      <c r="ORV3286" s="53"/>
      <c r="ORX3286" s="41"/>
      <c r="ORY3286" s="40"/>
      <c r="ORZ3286" s="44"/>
      <c r="OSA3286" s="62"/>
      <c r="OSB3286" s="56"/>
      <c r="OSC3286" s="60"/>
      <c r="OSD3286" s="60"/>
      <c r="OSE3286" s="60"/>
      <c r="OSF3286" s="60"/>
      <c r="OSG3286" s="46"/>
      <c r="OSH3286" s="65"/>
      <c r="OSI3286" s="19"/>
      <c r="OSJ3286" s="48"/>
      <c r="OSK3286" s="41"/>
      <c r="OSL3286" s="44"/>
      <c r="OSM3286" s="18"/>
      <c r="OSN3286" s="16"/>
      <c r="OSO3286" s="36"/>
      <c r="OSP3286" s="36"/>
      <c r="OSQ3286" s="36"/>
      <c r="OSR3286" s="36"/>
      <c r="OSS3286" s="36"/>
      <c r="OST3286" s="36"/>
      <c r="OSU3286" s="36"/>
      <c r="OSV3286" s="36"/>
      <c r="OSW3286" s="36"/>
      <c r="OSX3286" s="36"/>
      <c r="OSY3286" s="36"/>
      <c r="OSZ3286" s="36"/>
      <c r="OTA3286" s="36"/>
      <c r="OTB3286" s="12"/>
      <c r="OTC3286" s="12"/>
      <c r="OTD3286" s="12"/>
      <c r="OTE3286" s="53"/>
      <c r="OTG3286" s="41"/>
      <c r="OTH3286" s="40"/>
      <c r="OTI3286" s="44"/>
      <c r="OTJ3286" s="62"/>
      <c r="OTK3286" s="56"/>
      <c r="OTL3286" s="60"/>
      <c r="OTM3286" s="60"/>
      <c r="OTN3286" s="60"/>
      <c r="OTO3286" s="60"/>
      <c r="OTP3286" s="46"/>
      <c r="OTQ3286" s="65"/>
      <c r="OTR3286" s="19"/>
      <c r="OTS3286" s="48"/>
      <c r="OTT3286" s="41"/>
      <c r="OTU3286" s="44"/>
      <c r="OTV3286" s="18"/>
      <c r="OTW3286" s="16"/>
      <c r="OTX3286" s="36"/>
      <c r="OTY3286" s="36"/>
      <c r="OTZ3286" s="36"/>
      <c r="OUA3286" s="36"/>
      <c r="OUB3286" s="36"/>
      <c r="OUC3286" s="36"/>
      <c r="OUD3286" s="36"/>
      <c r="OUE3286" s="36"/>
      <c r="OUF3286" s="36"/>
      <c r="OUG3286" s="36"/>
      <c r="OUH3286" s="36"/>
      <c r="OUI3286" s="36"/>
      <c r="OUJ3286" s="36"/>
      <c r="OUK3286" s="12"/>
      <c r="OUL3286" s="12"/>
      <c r="OUM3286" s="12"/>
      <c r="OUN3286" s="53"/>
      <c r="OUP3286" s="41"/>
      <c r="OUQ3286" s="40"/>
      <c r="OUR3286" s="44"/>
      <c r="OUS3286" s="62"/>
      <c r="OUT3286" s="56"/>
      <c r="OUU3286" s="60"/>
      <c r="OUV3286" s="60"/>
      <c r="OUW3286" s="60"/>
      <c r="OUX3286" s="60"/>
      <c r="OUY3286" s="46"/>
      <c r="OUZ3286" s="65"/>
      <c r="OVA3286" s="19"/>
      <c r="OVB3286" s="48"/>
      <c r="OVC3286" s="41"/>
      <c r="OVD3286" s="44"/>
      <c r="OVE3286" s="18"/>
      <c r="OVF3286" s="16"/>
      <c r="OVG3286" s="36"/>
      <c r="OVH3286" s="36"/>
      <c r="OVI3286" s="36"/>
      <c r="OVJ3286" s="36"/>
      <c r="OVK3286" s="36"/>
      <c r="OVL3286" s="36"/>
      <c r="OVM3286" s="36"/>
      <c r="OVN3286" s="36"/>
      <c r="OVO3286" s="36"/>
      <c r="OVP3286" s="36"/>
      <c r="OVQ3286" s="36"/>
      <c r="OVR3286" s="36"/>
      <c r="OVS3286" s="36"/>
      <c r="OVT3286" s="12"/>
      <c r="OVU3286" s="12"/>
      <c r="OVV3286" s="12"/>
      <c r="OVW3286" s="53"/>
      <c r="OVY3286" s="41"/>
      <c r="OVZ3286" s="40"/>
      <c r="OWA3286" s="44"/>
      <c r="OWB3286" s="62"/>
      <c r="OWC3286" s="56"/>
      <c r="OWD3286" s="60"/>
      <c r="OWE3286" s="60"/>
      <c r="OWF3286" s="60"/>
      <c r="OWG3286" s="60"/>
      <c r="OWH3286" s="46"/>
      <c r="OWI3286" s="65"/>
      <c r="OWJ3286" s="19"/>
      <c r="OWK3286" s="48"/>
      <c r="OWL3286" s="41"/>
      <c r="OWM3286" s="44"/>
      <c r="OWN3286" s="18"/>
      <c r="OWO3286" s="16"/>
      <c r="OWP3286" s="36"/>
      <c r="OWQ3286" s="36"/>
      <c r="OWR3286" s="36"/>
      <c r="OWS3286" s="36"/>
      <c r="OWT3286" s="36"/>
      <c r="OWU3286" s="36"/>
      <c r="OWV3286" s="36"/>
      <c r="OWW3286" s="36"/>
      <c r="OWX3286" s="36"/>
      <c r="OWY3286" s="36"/>
      <c r="OWZ3286" s="36"/>
      <c r="OXA3286" s="36"/>
      <c r="OXB3286" s="36"/>
      <c r="OXC3286" s="12"/>
      <c r="OXD3286" s="12"/>
      <c r="OXE3286" s="12"/>
      <c r="OXF3286" s="53"/>
      <c r="OXH3286" s="41"/>
      <c r="OXI3286" s="40"/>
      <c r="OXJ3286" s="44"/>
      <c r="OXK3286" s="62"/>
      <c r="OXL3286" s="56"/>
      <c r="OXM3286" s="60"/>
      <c r="OXN3286" s="60"/>
      <c r="OXO3286" s="60"/>
      <c r="OXP3286" s="60"/>
      <c r="OXQ3286" s="46"/>
      <c r="OXR3286" s="65"/>
      <c r="OXS3286" s="19"/>
      <c r="OXT3286" s="48"/>
      <c r="OXU3286" s="41"/>
      <c r="OXV3286" s="44"/>
      <c r="OXW3286" s="18"/>
      <c r="OXX3286" s="16"/>
      <c r="OXY3286" s="36"/>
      <c r="OXZ3286" s="36"/>
      <c r="OYA3286" s="36"/>
      <c r="OYB3286" s="36"/>
      <c r="OYC3286" s="36"/>
      <c r="OYD3286" s="36"/>
      <c r="OYE3286" s="36"/>
      <c r="OYF3286" s="36"/>
      <c r="OYG3286" s="36"/>
      <c r="OYH3286" s="36"/>
      <c r="OYI3286" s="36"/>
      <c r="OYJ3286" s="36"/>
      <c r="OYK3286" s="36"/>
      <c r="OYL3286" s="12"/>
      <c r="OYM3286" s="12"/>
      <c r="OYN3286" s="12"/>
      <c r="OYO3286" s="53"/>
      <c r="OYQ3286" s="41"/>
      <c r="OYR3286" s="40"/>
      <c r="OYS3286" s="44"/>
      <c r="OYT3286" s="62"/>
      <c r="OYU3286" s="56"/>
      <c r="OYV3286" s="60"/>
      <c r="OYW3286" s="60"/>
      <c r="OYX3286" s="60"/>
      <c r="OYY3286" s="60"/>
      <c r="OYZ3286" s="46"/>
      <c r="OZA3286" s="65"/>
      <c r="OZB3286" s="19"/>
      <c r="OZC3286" s="48"/>
      <c r="OZD3286" s="41"/>
      <c r="OZE3286" s="44"/>
      <c r="OZF3286" s="18"/>
      <c r="OZG3286" s="16"/>
      <c r="OZH3286" s="36"/>
      <c r="OZI3286" s="36"/>
      <c r="OZJ3286" s="36"/>
      <c r="OZK3286" s="36"/>
      <c r="OZL3286" s="36"/>
      <c r="OZM3286" s="36"/>
      <c r="OZN3286" s="36"/>
      <c r="OZO3286" s="36"/>
      <c r="OZP3286" s="36"/>
      <c r="OZQ3286" s="36"/>
      <c r="OZR3286" s="36"/>
      <c r="OZS3286" s="36"/>
      <c r="OZT3286" s="36"/>
      <c r="OZU3286" s="12"/>
      <c r="OZV3286" s="12"/>
      <c r="OZW3286" s="12"/>
      <c r="OZX3286" s="53"/>
      <c r="OZZ3286" s="41"/>
      <c r="PAA3286" s="40"/>
      <c r="PAB3286" s="44"/>
      <c r="PAC3286" s="62"/>
      <c r="PAD3286" s="56"/>
      <c r="PAE3286" s="60"/>
      <c r="PAF3286" s="60"/>
      <c r="PAG3286" s="60"/>
      <c r="PAH3286" s="60"/>
      <c r="PAI3286" s="46"/>
      <c r="PAJ3286" s="65"/>
      <c r="PAK3286" s="19"/>
      <c r="PAL3286" s="48"/>
      <c r="PAM3286" s="41"/>
      <c r="PAN3286" s="44"/>
      <c r="PAO3286" s="18"/>
      <c r="PAP3286" s="16"/>
      <c r="PAQ3286" s="36"/>
      <c r="PAR3286" s="36"/>
      <c r="PAS3286" s="36"/>
      <c r="PAT3286" s="36"/>
      <c r="PAU3286" s="36"/>
      <c r="PAV3286" s="36"/>
      <c r="PAW3286" s="36"/>
      <c r="PAX3286" s="36"/>
      <c r="PAY3286" s="36"/>
      <c r="PAZ3286" s="36"/>
      <c r="PBA3286" s="36"/>
      <c r="PBB3286" s="36"/>
      <c r="PBC3286" s="36"/>
      <c r="PBD3286" s="12"/>
      <c r="PBE3286" s="12"/>
      <c r="PBF3286" s="12"/>
      <c r="PBG3286" s="53"/>
      <c r="PBI3286" s="41"/>
      <c r="PBJ3286" s="40"/>
      <c r="PBK3286" s="44"/>
      <c r="PBL3286" s="62"/>
      <c r="PBM3286" s="56"/>
      <c r="PBN3286" s="60"/>
      <c r="PBO3286" s="60"/>
      <c r="PBP3286" s="60"/>
      <c r="PBQ3286" s="60"/>
      <c r="PBR3286" s="46"/>
      <c r="PBS3286" s="65"/>
      <c r="PBT3286" s="19"/>
      <c r="PBU3286" s="48"/>
      <c r="PBV3286" s="41"/>
      <c r="PBW3286" s="44"/>
      <c r="PBX3286" s="18"/>
      <c r="PBY3286" s="16"/>
      <c r="PBZ3286" s="36"/>
      <c r="PCA3286" s="36"/>
      <c r="PCB3286" s="36"/>
      <c r="PCC3286" s="36"/>
      <c r="PCD3286" s="36"/>
      <c r="PCE3286" s="36"/>
      <c r="PCF3286" s="36"/>
      <c r="PCG3286" s="36"/>
      <c r="PCH3286" s="36"/>
      <c r="PCI3286" s="36"/>
      <c r="PCJ3286" s="36"/>
      <c r="PCK3286" s="36"/>
      <c r="PCL3286" s="36"/>
      <c r="PCM3286" s="12"/>
      <c r="PCN3286" s="12"/>
      <c r="PCO3286" s="12"/>
      <c r="PCP3286" s="53"/>
      <c r="PCR3286" s="41"/>
      <c r="PCS3286" s="40"/>
      <c r="PCT3286" s="44"/>
      <c r="PCU3286" s="62"/>
      <c r="PCV3286" s="56"/>
      <c r="PCW3286" s="60"/>
      <c r="PCX3286" s="60"/>
      <c r="PCY3286" s="60"/>
      <c r="PCZ3286" s="60"/>
      <c r="PDA3286" s="46"/>
      <c r="PDB3286" s="65"/>
      <c r="PDC3286" s="19"/>
      <c r="PDD3286" s="48"/>
      <c r="PDE3286" s="41"/>
      <c r="PDF3286" s="44"/>
      <c r="PDG3286" s="18"/>
      <c r="PDH3286" s="16"/>
      <c r="PDI3286" s="36"/>
      <c r="PDJ3286" s="36"/>
      <c r="PDK3286" s="36"/>
      <c r="PDL3286" s="36"/>
      <c r="PDM3286" s="36"/>
      <c r="PDN3286" s="36"/>
      <c r="PDO3286" s="36"/>
      <c r="PDP3286" s="36"/>
      <c r="PDQ3286" s="36"/>
      <c r="PDR3286" s="36"/>
      <c r="PDS3286" s="36"/>
      <c r="PDT3286" s="36"/>
      <c r="PDU3286" s="36"/>
      <c r="PDV3286" s="12"/>
      <c r="PDW3286" s="12"/>
      <c r="PDX3286" s="12"/>
      <c r="PDY3286" s="53"/>
      <c r="PEA3286" s="41"/>
      <c r="PEB3286" s="40"/>
      <c r="PEC3286" s="44"/>
      <c r="PED3286" s="62"/>
      <c r="PEE3286" s="56"/>
      <c r="PEF3286" s="60"/>
      <c r="PEG3286" s="60"/>
      <c r="PEH3286" s="60"/>
      <c r="PEI3286" s="60"/>
      <c r="PEJ3286" s="46"/>
      <c r="PEK3286" s="65"/>
      <c r="PEL3286" s="19"/>
      <c r="PEM3286" s="48"/>
      <c r="PEN3286" s="41"/>
      <c r="PEO3286" s="44"/>
      <c r="PEP3286" s="18"/>
      <c r="PEQ3286" s="16"/>
      <c r="PER3286" s="36"/>
      <c r="PES3286" s="36"/>
      <c r="PET3286" s="36"/>
      <c r="PEU3286" s="36"/>
      <c r="PEV3286" s="36"/>
      <c r="PEW3286" s="36"/>
      <c r="PEX3286" s="36"/>
      <c r="PEY3286" s="36"/>
      <c r="PEZ3286" s="36"/>
      <c r="PFA3286" s="36"/>
      <c r="PFB3286" s="36"/>
      <c r="PFC3286" s="36"/>
      <c r="PFD3286" s="36"/>
      <c r="PFE3286" s="12"/>
      <c r="PFF3286" s="12"/>
      <c r="PFG3286" s="12"/>
      <c r="PFH3286" s="53"/>
      <c r="PFJ3286" s="41"/>
      <c r="PFK3286" s="40"/>
      <c r="PFL3286" s="44"/>
      <c r="PFM3286" s="62"/>
      <c r="PFN3286" s="56"/>
      <c r="PFO3286" s="60"/>
      <c r="PFP3286" s="60"/>
      <c r="PFQ3286" s="60"/>
      <c r="PFR3286" s="60"/>
      <c r="PFS3286" s="46"/>
      <c r="PFT3286" s="65"/>
      <c r="PFU3286" s="19"/>
      <c r="PFV3286" s="48"/>
      <c r="PFW3286" s="41"/>
      <c r="PFX3286" s="44"/>
      <c r="PFY3286" s="18"/>
      <c r="PFZ3286" s="16"/>
      <c r="PGA3286" s="36"/>
      <c r="PGB3286" s="36"/>
      <c r="PGC3286" s="36"/>
      <c r="PGD3286" s="36"/>
      <c r="PGE3286" s="36"/>
      <c r="PGF3286" s="36"/>
      <c r="PGG3286" s="36"/>
      <c r="PGH3286" s="36"/>
      <c r="PGI3286" s="36"/>
      <c r="PGJ3286" s="36"/>
      <c r="PGK3286" s="36"/>
      <c r="PGL3286" s="36"/>
      <c r="PGM3286" s="36"/>
      <c r="PGN3286" s="12"/>
      <c r="PGO3286" s="12"/>
      <c r="PGP3286" s="12"/>
      <c r="PGQ3286" s="53"/>
      <c r="PGS3286" s="41"/>
      <c r="PGT3286" s="40"/>
      <c r="PGU3286" s="44"/>
      <c r="PGV3286" s="62"/>
      <c r="PGW3286" s="56"/>
      <c r="PGX3286" s="60"/>
      <c r="PGY3286" s="60"/>
      <c r="PGZ3286" s="60"/>
      <c r="PHA3286" s="60"/>
      <c r="PHB3286" s="46"/>
      <c r="PHC3286" s="65"/>
      <c r="PHD3286" s="19"/>
      <c r="PHE3286" s="48"/>
      <c r="PHF3286" s="41"/>
      <c r="PHG3286" s="44"/>
      <c r="PHH3286" s="18"/>
      <c r="PHI3286" s="16"/>
      <c r="PHJ3286" s="36"/>
      <c r="PHK3286" s="36"/>
      <c r="PHL3286" s="36"/>
      <c r="PHM3286" s="36"/>
      <c r="PHN3286" s="36"/>
      <c r="PHO3286" s="36"/>
      <c r="PHP3286" s="36"/>
      <c r="PHQ3286" s="36"/>
      <c r="PHR3286" s="36"/>
      <c r="PHS3286" s="36"/>
      <c r="PHT3286" s="36"/>
      <c r="PHU3286" s="36"/>
      <c r="PHV3286" s="36"/>
      <c r="PHW3286" s="12"/>
      <c r="PHX3286" s="12"/>
      <c r="PHY3286" s="12"/>
      <c r="PHZ3286" s="53"/>
      <c r="PIB3286" s="41"/>
      <c r="PIC3286" s="40"/>
      <c r="PID3286" s="44"/>
      <c r="PIE3286" s="62"/>
      <c r="PIF3286" s="56"/>
      <c r="PIG3286" s="60"/>
      <c r="PIH3286" s="60"/>
      <c r="PII3286" s="60"/>
      <c r="PIJ3286" s="60"/>
      <c r="PIK3286" s="46"/>
      <c r="PIL3286" s="65"/>
      <c r="PIM3286" s="19"/>
      <c r="PIN3286" s="48"/>
      <c r="PIO3286" s="41"/>
      <c r="PIP3286" s="44"/>
      <c r="PIQ3286" s="18"/>
      <c r="PIR3286" s="16"/>
      <c r="PIS3286" s="36"/>
      <c r="PIT3286" s="36"/>
      <c r="PIU3286" s="36"/>
      <c r="PIV3286" s="36"/>
      <c r="PIW3286" s="36"/>
      <c r="PIX3286" s="36"/>
      <c r="PIY3286" s="36"/>
      <c r="PIZ3286" s="36"/>
      <c r="PJA3286" s="36"/>
      <c r="PJB3286" s="36"/>
      <c r="PJC3286" s="36"/>
      <c r="PJD3286" s="36"/>
      <c r="PJE3286" s="36"/>
      <c r="PJF3286" s="12"/>
      <c r="PJG3286" s="12"/>
      <c r="PJH3286" s="12"/>
      <c r="PJI3286" s="53"/>
      <c r="PJK3286" s="41"/>
      <c r="PJL3286" s="40"/>
      <c r="PJM3286" s="44"/>
      <c r="PJN3286" s="62"/>
      <c r="PJO3286" s="56"/>
      <c r="PJP3286" s="60"/>
      <c r="PJQ3286" s="60"/>
      <c r="PJR3286" s="60"/>
      <c r="PJS3286" s="60"/>
      <c r="PJT3286" s="46"/>
      <c r="PJU3286" s="65"/>
      <c r="PJV3286" s="19"/>
      <c r="PJW3286" s="48"/>
      <c r="PJX3286" s="41"/>
      <c r="PJY3286" s="44"/>
      <c r="PJZ3286" s="18"/>
      <c r="PKA3286" s="16"/>
      <c r="PKB3286" s="36"/>
      <c r="PKC3286" s="36"/>
      <c r="PKD3286" s="36"/>
      <c r="PKE3286" s="36"/>
      <c r="PKF3286" s="36"/>
      <c r="PKG3286" s="36"/>
      <c r="PKH3286" s="36"/>
      <c r="PKI3286" s="36"/>
      <c r="PKJ3286" s="36"/>
      <c r="PKK3286" s="36"/>
      <c r="PKL3286" s="36"/>
      <c r="PKM3286" s="36"/>
      <c r="PKN3286" s="36"/>
      <c r="PKO3286" s="12"/>
      <c r="PKP3286" s="12"/>
      <c r="PKQ3286" s="12"/>
      <c r="PKR3286" s="53"/>
      <c r="PKT3286" s="41"/>
      <c r="PKU3286" s="40"/>
      <c r="PKV3286" s="44"/>
      <c r="PKW3286" s="62"/>
      <c r="PKX3286" s="56"/>
      <c r="PKY3286" s="60"/>
      <c r="PKZ3286" s="60"/>
      <c r="PLA3286" s="60"/>
      <c r="PLB3286" s="60"/>
      <c r="PLC3286" s="46"/>
      <c r="PLD3286" s="65"/>
      <c r="PLE3286" s="19"/>
      <c r="PLF3286" s="48"/>
      <c r="PLG3286" s="41"/>
      <c r="PLH3286" s="44"/>
      <c r="PLI3286" s="18"/>
      <c r="PLJ3286" s="16"/>
      <c r="PLK3286" s="36"/>
      <c r="PLL3286" s="36"/>
      <c r="PLM3286" s="36"/>
      <c r="PLN3286" s="36"/>
      <c r="PLO3286" s="36"/>
      <c r="PLP3286" s="36"/>
      <c r="PLQ3286" s="36"/>
      <c r="PLR3286" s="36"/>
      <c r="PLS3286" s="36"/>
      <c r="PLT3286" s="36"/>
      <c r="PLU3286" s="36"/>
      <c r="PLV3286" s="36"/>
      <c r="PLW3286" s="36"/>
      <c r="PLX3286" s="12"/>
      <c r="PLY3286" s="12"/>
      <c r="PLZ3286" s="12"/>
      <c r="PMA3286" s="53"/>
      <c r="PMC3286" s="41"/>
      <c r="PMD3286" s="40"/>
      <c r="PME3286" s="44"/>
      <c r="PMF3286" s="62"/>
      <c r="PMG3286" s="56"/>
      <c r="PMH3286" s="60"/>
      <c r="PMI3286" s="60"/>
      <c r="PMJ3286" s="60"/>
      <c r="PMK3286" s="60"/>
      <c r="PML3286" s="46"/>
      <c r="PMM3286" s="65"/>
      <c r="PMN3286" s="19"/>
      <c r="PMO3286" s="48"/>
      <c r="PMP3286" s="41"/>
      <c r="PMQ3286" s="44"/>
      <c r="PMR3286" s="18"/>
      <c r="PMS3286" s="16"/>
      <c r="PMT3286" s="36"/>
      <c r="PMU3286" s="36"/>
      <c r="PMV3286" s="36"/>
      <c r="PMW3286" s="36"/>
      <c r="PMX3286" s="36"/>
      <c r="PMY3286" s="36"/>
      <c r="PMZ3286" s="36"/>
      <c r="PNA3286" s="36"/>
      <c r="PNB3286" s="36"/>
      <c r="PNC3286" s="36"/>
      <c r="PND3286" s="36"/>
      <c r="PNE3286" s="36"/>
      <c r="PNF3286" s="36"/>
      <c r="PNG3286" s="12"/>
      <c r="PNH3286" s="12"/>
      <c r="PNI3286" s="12"/>
      <c r="PNJ3286" s="53"/>
      <c r="PNL3286" s="41"/>
      <c r="PNM3286" s="40"/>
      <c r="PNN3286" s="44"/>
      <c r="PNO3286" s="62"/>
      <c r="PNP3286" s="56"/>
      <c r="PNQ3286" s="60"/>
      <c r="PNR3286" s="60"/>
      <c r="PNS3286" s="60"/>
      <c r="PNT3286" s="60"/>
      <c r="PNU3286" s="46"/>
      <c r="PNV3286" s="65"/>
      <c r="PNW3286" s="19"/>
      <c r="PNX3286" s="48"/>
      <c r="PNY3286" s="41"/>
      <c r="PNZ3286" s="44"/>
      <c r="POA3286" s="18"/>
      <c r="POB3286" s="16"/>
      <c r="POC3286" s="36"/>
      <c r="POD3286" s="36"/>
      <c r="POE3286" s="36"/>
      <c r="POF3286" s="36"/>
      <c r="POG3286" s="36"/>
      <c r="POH3286" s="36"/>
      <c r="POI3286" s="36"/>
      <c r="POJ3286" s="36"/>
      <c r="POK3286" s="36"/>
      <c r="POL3286" s="36"/>
      <c r="POM3286" s="36"/>
      <c r="PON3286" s="36"/>
      <c r="POO3286" s="36"/>
      <c r="POP3286" s="12"/>
      <c r="POQ3286" s="12"/>
      <c r="POR3286" s="12"/>
      <c r="POS3286" s="53"/>
      <c r="POU3286" s="41"/>
      <c r="POV3286" s="40"/>
      <c r="POW3286" s="44"/>
      <c r="POX3286" s="62"/>
      <c r="POY3286" s="56"/>
      <c r="POZ3286" s="60"/>
      <c r="PPA3286" s="60"/>
      <c r="PPB3286" s="60"/>
      <c r="PPC3286" s="60"/>
      <c r="PPD3286" s="46"/>
      <c r="PPE3286" s="65"/>
      <c r="PPF3286" s="19"/>
      <c r="PPG3286" s="48"/>
      <c r="PPH3286" s="41"/>
      <c r="PPI3286" s="44"/>
      <c r="PPJ3286" s="18"/>
      <c r="PPK3286" s="16"/>
      <c r="PPL3286" s="36"/>
      <c r="PPM3286" s="36"/>
      <c r="PPN3286" s="36"/>
      <c r="PPO3286" s="36"/>
      <c r="PPP3286" s="36"/>
      <c r="PPQ3286" s="36"/>
      <c r="PPR3286" s="36"/>
      <c r="PPS3286" s="36"/>
      <c r="PPT3286" s="36"/>
      <c r="PPU3286" s="36"/>
      <c r="PPV3286" s="36"/>
      <c r="PPW3286" s="36"/>
      <c r="PPX3286" s="36"/>
      <c r="PPY3286" s="12"/>
      <c r="PPZ3286" s="12"/>
      <c r="PQA3286" s="12"/>
      <c r="PQB3286" s="53"/>
      <c r="PQD3286" s="41"/>
      <c r="PQE3286" s="40"/>
      <c r="PQF3286" s="44"/>
      <c r="PQG3286" s="62"/>
      <c r="PQH3286" s="56"/>
      <c r="PQI3286" s="60"/>
      <c r="PQJ3286" s="60"/>
      <c r="PQK3286" s="60"/>
      <c r="PQL3286" s="60"/>
      <c r="PQM3286" s="46"/>
      <c r="PQN3286" s="65"/>
      <c r="PQO3286" s="19"/>
      <c r="PQP3286" s="48"/>
      <c r="PQQ3286" s="41"/>
      <c r="PQR3286" s="44"/>
      <c r="PQS3286" s="18"/>
      <c r="PQT3286" s="16"/>
      <c r="PQU3286" s="36"/>
      <c r="PQV3286" s="36"/>
      <c r="PQW3286" s="36"/>
      <c r="PQX3286" s="36"/>
      <c r="PQY3286" s="36"/>
      <c r="PQZ3286" s="36"/>
      <c r="PRA3286" s="36"/>
      <c r="PRB3286" s="36"/>
      <c r="PRC3286" s="36"/>
      <c r="PRD3286" s="36"/>
      <c r="PRE3286" s="36"/>
      <c r="PRF3286" s="36"/>
      <c r="PRG3286" s="36"/>
      <c r="PRH3286" s="12"/>
      <c r="PRI3286" s="12"/>
      <c r="PRJ3286" s="12"/>
      <c r="PRK3286" s="53"/>
      <c r="PRM3286" s="41"/>
      <c r="PRN3286" s="40"/>
      <c r="PRO3286" s="44"/>
      <c r="PRP3286" s="62"/>
      <c r="PRQ3286" s="56"/>
      <c r="PRR3286" s="60"/>
      <c r="PRS3286" s="60"/>
      <c r="PRT3286" s="60"/>
      <c r="PRU3286" s="60"/>
      <c r="PRV3286" s="46"/>
      <c r="PRW3286" s="65"/>
      <c r="PRX3286" s="19"/>
      <c r="PRY3286" s="48"/>
      <c r="PRZ3286" s="41"/>
      <c r="PSA3286" s="44"/>
      <c r="PSB3286" s="18"/>
      <c r="PSC3286" s="16"/>
      <c r="PSD3286" s="36"/>
      <c r="PSE3286" s="36"/>
      <c r="PSF3286" s="36"/>
      <c r="PSG3286" s="36"/>
      <c r="PSH3286" s="36"/>
      <c r="PSI3286" s="36"/>
      <c r="PSJ3286" s="36"/>
      <c r="PSK3286" s="36"/>
      <c r="PSL3286" s="36"/>
      <c r="PSM3286" s="36"/>
      <c r="PSN3286" s="36"/>
      <c r="PSO3286" s="36"/>
      <c r="PSP3286" s="36"/>
      <c r="PSQ3286" s="12"/>
      <c r="PSR3286" s="12"/>
      <c r="PSS3286" s="12"/>
      <c r="PST3286" s="53"/>
      <c r="PSV3286" s="41"/>
      <c r="PSW3286" s="40"/>
      <c r="PSX3286" s="44"/>
      <c r="PSY3286" s="62"/>
      <c r="PSZ3286" s="56"/>
      <c r="PTA3286" s="60"/>
      <c r="PTB3286" s="60"/>
      <c r="PTC3286" s="60"/>
      <c r="PTD3286" s="60"/>
      <c r="PTE3286" s="46"/>
      <c r="PTF3286" s="65"/>
      <c r="PTG3286" s="19"/>
      <c r="PTH3286" s="48"/>
      <c r="PTI3286" s="41"/>
      <c r="PTJ3286" s="44"/>
      <c r="PTK3286" s="18"/>
      <c r="PTL3286" s="16"/>
      <c r="PTM3286" s="36"/>
      <c r="PTN3286" s="36"/>
      <c r="PTO3286" s="36"/>
      <c r="PTP3286" s="36"/>
      <c r="PTQ3286" s="36"/>
      <c r="PTR3286" s="36"/>
      <c r="PTS3286" s="36"/>
      <c r="PTT3286" s="36"/>
      <c r="PTU3286" s="36"/>
      <c r="PTV3286" s="36"/>
      <c r="PTW3286" s="36"/>
      <c r="PTX3286" s="36"/>
      <c r="PTY3286" s="36"/>
      <c r="PTZ3286" s="12"/>
      <c r="PUA3286" s="12"/>
      <c r="PUB3286" s="12"/>
      <c r="PUC3286" s="53"/>
      <c r="PUE3286" s="41"/>
      <c r="PUF3286" s="40"/>
      <c r="PUG3286" s="44"/>
      <c r="PUH3286" s="62"/>
      <c r="PUI3286" s="56"/>
      <c r="PUJ3286" s="60"/>
      <c r="PUK3286" s="60"/>
      <c r="PUL3286" s="60"/>
      <c r="PUM3286" s="60"/>
      <c r="PUN3286" s="46"/>
      <c r="PUO3286" s="65"/>
      <c r="PUP3286" s="19"/>
      <c r="PUQ3286" s="48"/>
      <c r="PUR3286" s="41"/>
      <c r="PUS3286" s="44"/>
      <c r="PUT3286" s="18"/>
      <c r="PUU3286" s="16"/>
      <c r="PUV3286" s="36"/>
      <c r="PUW3286" s="36"/>
      <c r="PUX3286" s="36"/>
      <c r="PUY3286" s="36"/>
      <c r="PUZ3286" s="36"/>
      <c r="PVA3286" s="36"/>
      <c r="PVB3286" s="36"/>
      <c r="PVC3286" s="36"/>
      <c r="PVD3286" s="36"/>
      <c r="PVE3286" s="36"/>
      <c r="PVF3286" s="36"/>
      <c r="PVG3286" s="36"/>
      <c r="PVH3286" s="36"/>
      <c r="PVI3286" s="12"/>
      <c r="PVJ3286" s="12"/>
      <c r="PVK3286" s="12"/>
      <c r="PVL3286" s="53"/>
      <c r="PVN3286" s="41"/>
      <c r="PVO3286" s="40"/>
      <c r="PVP3286" s="44"/>
      <c r="PVQ3286" s="62"/>
      <c r="PVR3286" s="56"/>
      <c r="PVS3286" s="60"/>
      <c r="PVT3286" s="60"/>
      <c r="PVU3286" s="60"/>
      <c r="PVV3286" s="60"/>
      <c r="PVW3286" s="46"/>
      <c r="PVX3286" s="65"/>
      <c r="PVY3286" s="19"/>
      <c r="PVZ3286" s="48"/>
      <c r="PWA3286" s="41"/>
      <c r="PWB3286" s="44"/>
      <c r="PWC3286" s="18"/>
      <c r="PWD3286" s="16"/>
      <c r="PWE3286" s="36"/>
      <c r="PWF3286" s="36"/>
      <c r="PWG3286" s="36"/>
      <c r="PWH3286" s="36"/>
      <c r="PWI3286" s="36"/>
      <c r="PWJ3286" s="36"/>
      <c r="PWK3286" s="36"/>
      <c r="PWL3286" s="36"/>
      <c r="PWM3286" s="36"/>
      <c r="PWN3286" s="36"/>
      <c r="PWO3286" s="36"/>
      <c r="PWP3286" s="36"/>
      <c r="PWQ3286" s="36"/>
      <c r="PWR3286" s="12"/>
      <c r="PWS3286" s="12"/>
      <c r="PWT3286" s="12"/>
      <c r="PWU3286" s="53"/>
      <c r="PWW3286" s="41"/>
      <c r="PWX3286" s="40"/>
      <c r="PWY3286" s="44"/>
      <c r="PWZ3286" s="62"/>
      <c r="PXA3286" s="56"/>
      <c r="PXB3286" s="60"/>
      <c r="PXC3286" s="60"/>
      <c r="PXD3286" s="60"/>
      <c r="PXE3286" s="60"/>
      <c r="PXF3286" s="46"/>
      <c r="PXG3286" s="65"/>
      <c r="PXH3286" s="19"/>
      <c r="PXI3286" s="48"/>
      <c r="PXJ3286" s="41"/>
      <c r="PXK3286" s="44"/>
      <c r="PXL3286" s="18"/>
      <c r="PXM3286" s="16"/>
      <c r="PXN3286" s="36"/>
      <c r="PXO3286" s="36"/>
      <c r="PXP3286" s="36"/>
      <c r="PXQ3286" s="36"/>
      <c r="PXR3286" s="36"/>
      <c r="PXS3286" s="36"/>
      <c r="PXT3286" s="36"/>
      <c r="PXU3286" s="36"/>
      <c r="PXV3286" s="36"/>
      <c r="PXW3286" s="36"/>
      <c r="PXX3286" s="36"/>
      <c r="PXY3286" s="36"/>
      <c r="PXZ3286" s="36"/>
      <c r="PYA3286" s="12"/>
      <c r="PYB3286" s="12"/>
      <c r="PYC3286" s="12"/>
      <c r="PYD3286" s="53"/>
      <c r="PYF3286" s="41"/>
      <c r="PYG3286" s="40"/>
      <c r="PYH3286" s="44"/>
      <c r="PYI3286" s="62"/>
      <c r="PYJ3286" s="56"/>
      <c r="PYK3286" s="60"/>
      <c r="PYL3286" s="60"/>
      <c r="PYM3286" s="60"/>
      <c r="PYN3286" s="60"/>
      <c r="PYO3286" s="46"/>
      <c r="PYP3286" s="65"/>
      <c r="PYQ3286" s="19"/>
      <c r="PYR3286" s="48"/>
      <c r="PYS3286" s="41"/>
      <c r="PYT3286" s="44"/>
      <c r="PYU3286" s="18"/>
      <c r="PYV3286" s="16"/>
      <c r="PYW3286" s="36"/>
      <c r="PYX3286" s="36"/>
      <c r="PYY3286" s="36"/>
      <c r="PYZ3286" s="36"/>
      <c r="PZA3286" s="36"/>
      <c r="PZB3286" s="36"/>
      <c r="PZC3286" s="36"/>
      <c r="PZD3286" s="36"/>
      <c r="PZE3286" s="36"/>
      <c r="PZF3286" s="36"/>
      <c r="PZG3286" s="36"/>
      <c r="PZH3286" s="36"/>
      <c r="PZI3286" s="36"/>
      <c r="PZJ3286" s="12"/>
      <c r="PZK3286" s="12"/>
      <c r="PZL3286" s="12"/>
      <c r="PZM3286" s="53"/>
      <c r="PZO3286" s="41"/>
      <c r="PZP3286" s="40"/>
      <c r="PZQ3286" s="44"/>
      <c r="PZR3286" s="62"/>
      <c r="PZS3286" s="56"/>
      <c r="PZT3286" s="60"/>
      <c r="PZU3286" s="60"/>
      <c r="PZV3286" s="60"/>
      <c r="PZW3286" s="60"/>
      <c r="PZX3286" s="46"/>
      <c r="PZY3286" s="65"/>
      <c r="PZZ3286" s="19"/>
      <c r="QAA3286" s="48"/>
      <c r="QAB3286" s="41"/>
      <c r="QAC3286" s="44"/>
      <c r="QAD3286" s="18"/>
      <c r="QAE3286" s="16"/>
      <c r="QAF3286" s="36"/>
      <c r="QAG3286" s="36"/>
      <c r="QAH3286" s="36"/>
      <c r="QAI3286" s="36"/>
      <c r="QAJ3286" s="36"/>
      <c r="QAK3286" s="36"/>
      <c r="QAL3286" s="36"/>
      <c r="QAM3286" s="36"/>
      <c r="QAN3286" s="36"/>
      <c r="QAO3286" s="36"/>
      <c r="QAP3286" s="36"/>
      <c r="QAQ3286" s="36"/>
      <c r="QAR3286" s="36"/>
      <c r="QAS3286" s="12"/>
      <c r="QAT3286" s="12"/>
      <c r="QAU3286" s="12"/>
      <c r="QAV3286" s="53"/>
      <c r="QAX3286" s="41"/>
      <c r="QAY3286" s="40"/>
      <c r="QAZ3286" s="44"/>
      <c r="QBA3286" s="62"/>
      <c r="QBB3286" s="56"/>
      <c r="QBC3286" s="60"/>
      <c r="QBD3286" s="60"/>
      <c r="QBE3286" s="60"/>
      <c r="QBF3286" s="60"/>
      <c r="QBG3286" s="46"/>
      <c r="QBH3286" s="65"/>
      <c r="QBI3286" s="19"/>
      <c r="QBJ3286" s="48"/>
      <c r="QBK3286" s="41"/>
      <c r="QBL3286" s="44"/>
      <c r="QBM3286" s="18"/>
      <c r="QBN3286" s="16"/>
      <c r="QBO3286" s="36"/>
      <c r="QBP3286" s="36"/>
      <c r="QBQ3286" s="36"/>
      <c r="QBR3286" s="36"/>
      <c r="QBS3286" s="36"/>
      <c r="QBT3286" s="36"/>
      <c r="QBU3286" s="36"/>
      <c r="QBV3286" s="36"/>
      <c r="QBW3286" s="36"/>
      <c r="QBX3286" s="36"/>
      <c r="QBY3286" s="36"/>
      <c r="QBZ3286" s="36"/>
      <c r="QCA3286" s="36"/>
      <c r="QCB3286" s="12"/>
      <c r="QCC3286" s="12"/>
      <c r="QCD3286" s="12"/>
      <c r="QCE3286" s="53"/>
      <c r="QCG3286" s="41"/>
      <c r="QCH3286" s="40"/>
      <c r="QCI3286" s="44"/>
      <c r="QCJ3286" s="62"/>
      <c r="QCK3286" s="56"/>
      <c r="QCL3286" s="60"/>
      <c r="QCM3286" s="60"/>
      <c r="QCN3286" s="60"/>
      <c r="QCO3286" s="60"/>
      <c r="QCP3286" s="46"/>
      <c r="QCQ3286" s="65"/>
      <c r="QCR3286" s="19"/>
      <c r="QCS3286" s="48"/>
      <c r="QCT3286" s="41"/>
      <c r="QCU3286" s="44"/>
      <c r="QCV3286" s="18"/>
      <c r="QCW3286" s="16"/>
      <c r="QCX3286" s="36"/>
      <c r="QCY3286" s="36"/>
      <c r="QCZ3286" s="36"/>
      <c r="QDA3286" s="36"/>
      <c r="QDB3286" s="36"/>
      <c r="QDC3286" s="36"/>
      <c r="QDD3286" s="36"/>
      <c r="QDE3286" s="36"/>
      <c r="QDF3286" s="36"/>
      <c r="QDG3286" s="36"/>
      <c r="QDH3286" s="36"/>
      <c r="QDI3286" s="36"/>
      <c r="QDJ3286" s="36"/>
      <c r="QDK3286" s="12"/>
      <c r="QDL3286" s="12"/>
      <c r="QDM3286" s="12"/>
      <c r="QDN3286" s="53"/>
      <c r="QDP3286" s="41"/>
      <c r="QDQ3286" s="40"/>
      <c r="QDR3286" s="44"/>
      <c r="QDS3286" s="62"/>
      <c r="QDT3286" s="56"/>
      <c r="QDU3286" s="60"/>
      <c r="QDV3286" s="60"/>
      <c r="QDW3286" s="60"/>
      <c r="QDX3286" s="60"/>
      <c r="QDY3286" s="46"/>
      <c r="QDZ3286" s="65"/>
      <c r="QEA3286" s="19"/>
      <c r="QEB3286" s="48"/>
      <c r="QEC3286" s="41"/>
      <c r="QED3286" s="44"/>
      <c r="QEE3286" s="18"/>
      <c r="QEF3286" s="16"/>
      <c r="QEG3286" s="36"/>
      <c r="QEH3286" s="36"/>
      <c r="QEI3286" s="36"/>
      <c r="QEJ3286" s="36"/>
      <c r="QEK3286" s="36"/>
      <c r="QEL3286" s="36"/>
      <c r="QEM3286" s="36"/>
      <c r="QEN3286" s="36"/>
      <c r="QEO3286" s="36"/>
      <c r="QEP3286" s="36"/>
      <c r="QEQ3286" s="36"/>
      <c r="QER3286" s="36"/>
      <c r="QES3286" s="36"/>
      <c r="QET3286" s="12"/>
      <c r="QEU3286" s="12"/>
      <c r="QEV3286" s="12"/>
      <c r="QEW3286" s="53"/>
      <c r="QEY3286" s="41"/>
      <c r="QEZ3286" s="40"/>
      <c r="QFA3286" s="44"/>
      <c r="QFB3286" s="62"/>
      <c r="QFC3286" s="56"/>
      <c r="QFD3286" s="60"/>
      <c r="QFE3286" s="60"/>
      <c r="QFF3286" s="60"/>
      <c r="QFG3286" s="60"/>
      <c r="QFH3286" s="46"/>
      <c r="QFI3286" s="65"/>
      <c r="QFJ3286" s="19"/>
      <c r="QFK3286" s="48"/>
      <c r="QFL3286" s="41"/>
      <c r="QFM3286" s="44"/>
      <c r="QFN3286" s="18"/>
      <c r="QFO3286" s="16"/>
      <c r="QFP3286" s="36"/>
      <c r="QFQ3286" s="36"/>
      <c r="QFR3286" s="36"/>
      <c r="QFS3286" s="36"/>
      <c r="QFT3286" s="36"/>
      <c r="QFU3286" s="36"/>
      <c r="QFV3286" s="36"/>
      <c r="QFW3286" s="36"/>
      <c r="QFX3286" s="36"/>
      <c r="QFY3286" s="36"/>
      <c r="QFZ3286" s="36"/>
      <c r="QGA3286" s="36"/>
      <c r="QGB3286" s="36"/>
      <c r="QGC3286" s="12"/>
      <c r="QGD3286" s="12"/>
      <c r="QGE3286" s="12"/>
      <c r="QGF3286" s="53"/>
      <c r="QGH3286" s="41"/>
      <c r="QGI3286" s="40"/>
      <c r="QGJ3286" s="44"/>
      <c r="QGK3286" s="62"/>
      <c r="QGL3286" s="56"/>
      <c r="QGM3286" s="60"/>
      <c r="QGN3286" s="60"/>
      <c r="QGO3286" s="60"/>
      <c r="QGP3286" s="60"/>
      <c r="QGQ3286" s="46"/>
      <c r="QGR3286" s="65"/>
      <c r="QGS3286" s="19"/>
      <c r="QGT3286" s="48"/>
      <c r="QGU3286" s="41"/>
      <c r="QGV3286" s="44"/>
      <c r="QGW3286" s="18"/>
      <c r="QGX3286" s="16"/>
      <c r="QGY3286" s="36"/>
      <c r="QGZ3286" s="36"/>
      <c r="QHA3286" s="36"/>
      <c r="QHB3286" s="36"/>
      <c r="QHC3286" s="36"/>
      <c r="QHD3286" s="36"/>
      <c r="QHE3286" s="36"/>
      <c r="QHF3286" s="36"/>
      <c r="QHG3286" s="36"/>
      <c r="QHH3286" s="36"/>
      <c r="QHI3286" s="36"/>
      <c r="QHJ3286" s="36"/>
      <c r="QHK3286" s="36"/>
      <c r="QHL3286" s="12"/>
      <c r="QHM3286" s="12"/>
      <c r="QHN3286" s="12"/>
      <c r="QHO3286" s="53"/>
      <c r="QHQ3286" s="41"/>
      <c r="QHR3286" s="40"/>
      <c r="QHS3286" s="44"/>
      <c r="QHT3286" s="62"/>
      <c r="QHU3286" s="56"/>
      <c r="QHV3286" s="60"/>
      <c r="QHW3286" s="60"/>
      <c r="QHX3286" s="60"/>
      <c r="QHY3286" s="60"/>
      <c r="QHZ3286" s="46"/>
      <c r="QIA3286" s="65"/>
      <c r="QIB3286" s="19"/>
      <c r="QIC3286" s="48"/>
      <c r="QID3286" s="41"/>
      <c r="QIE3286" s="44"/>
      <c r="QIF3286" s="18"/>
      <c r="QIG3286" s="16"/>
      <c r="QIH3286" s="36"/>
      <c r="QII3286" s="36"/>
      <c r="QIJ3286" s="36"/>
      <c r="QIK3286" s="36"/>
      <c r="QIL3286" s="36"/>
      <c r="QIM3286" s="36"/>
      <c r="QIN3286" s="36"/>
      <c r="QIO3286" s="36"/>
      <c r="QIP3286" s="36"/>
      <c r="QIQ3286" s="36"/>
      <c r="QIR3286" s="36"/>
      <c r="QIS3286" s="36"/>
      <c r="QIT3286" s="36"/>
      <c r="QIU3286" s="12"/>
      <c r="QIV3286" s="12"/>
      <c r="QIW3286" s="12"/>
      <c r="QIX3286" s="53"/>
      <c r="QIZ3286" s="41"/>
      <c r="QJA3286" s="40"/>
      <c r="QJB3286" s="44"/>
      <c r="QJC3286" s="62"/>
      <c r="QJD3286" s="56"/>
      <c r="QJE3286" s="60"/>
      <c r="QJF3286" s="60"/>
      <c r="QJG3286" s="60"/>
      <c r="QJH3286" s="60"/>
      <c r="QJI3286" s="46"/>
      <c r="QJJ3286" s="65"/>
      <c r="QJK3286" s="19"/>
      <c r="QJL3286" s="48"/>
      <c r="QJM3286" s="41"/>
      <c r="QJN3286" s="44"/>
      <c r="QJO3286" s="18"/>
      <c r="QJP3286" s="16"/>
      <c r="QJQ3286" s="36"/>
      <c r="QJR3286" s="36"/>
      <c r="QJS3286" s="36"/>
      <c r="QJT3286" s="36"/>
      <c r="QJU3286" s="36"/>
      <c r="QJV3286" s="36"/>
      <c r="QJW3286" s="36"/>
      <c r="QJX3286" s="36"/>
      <c r="QJY3286" s="36"/>
      <c r="QJZ3286" s="36"/>
      <c r="QKA3286" s="36"/>
      <c r="QKB3286" s="36"/>
      <c r="QKC3286" s="36"/>
      <c r="QKD3286" s="12"/>
      <c r="QKE3286" s="12"/>
      <c r="QKF3286" s="12"/>
      <c r="QKG3286" s="53"/>
      <c r="QKI3286" s="41"/>
      <c r="QKJ3286" s="40"/>
      <c r="QKK3286" s="44"/>
      <c r="QKL3286" s="62"/>
      <c r="QKM3286" s="56"/>
      <c r="QKN3286" s="60"/>
      <c r="QKO3286" s="60"/>
      <c r="QKP3286" s="60"/>
      <c r="QKQ3286" s="60"/>
      <c r="QKR3286" s="46"/>
      <c r="QKS3286" s="65"/>
      <c r="QKT3286" s="19"/>
      <c r="QKU3286" s="48"/>
      <c r="QKV3286" s="41"/>
      <c r="QKW3286" s="44"/>
      <c r="QKX3286" s="18"/>
      <c r="QKY3286" s="16"/>
      <c r="QKZ3286" s="36"/>
      <c r="QLA3286" s="36"/>
      <c r="QLB3286" s="36"/>
      <c r="QLC3286" s="36"/>
      <c r="QLD3286" s="36"/>
      <c r="QLE3286" s="36"/>
      <c r="QLF3286" s="36"/>
      <c r="QLG3286" s="36"/>
      <c r="QLH3286" s="36"/>
      <c r="QLI3286" s="36"/>
      <c r="QLJ3286" s="36"/>
      <c r="QLK3286" s="36"/>
      <c r="QLL3286" s="36"/>
      <c r="QLM3286" s="12"/>
      <c r="QLN3286" s="12"/>
      <c r="QLO3286" s="12"/>
      <c r="QLP3286" s="53"/>
      <c r="QLR3286" s="41"/>
      <c r="QLS3286" s="40"/>
      <c r="QLT3286" s="44"/>
      <c r="QLU3286" s="62"/>
      <c r="QLV3286" s="56"/>
      <c r="QLW3286" s="60"/>
      <c r="QLX3286" s="60"/>
      <c r="QLY3286" s="60"/>
      <c r="QLZ3286" s="60"/>
      <c r="QMA3286" s="46"/>
      <c r="QMB3286" s="65"/>
      <c r="QMC3286" s="19"/>
      <c r="QMD3286" s="48"/>
      <c r="QME3286" s="41"/>
      <c r="QMF3286" s="44"/>
      <c r="QMG3286" s="18"/>
      <c r="QMH3286" s="16"/>
      <c r="QMI3286" s="36"/>
      <c r="QMJ3286" s="36"/>
      <c r="QMK3286" s="36"/>
      <c r="QML3286" s="36"/>
      <c r="QMM3286" s="36"/>
      <c r="QMN3286" s="36"/>
      <c r="QMO3286" s="36"/>
      <c r="QMP3286" s="36"/>
      <c r="QMQ3286" s="36"/>
      <c r="QMR3286" s="36"/>
      <c r="QMS3286" s="36"/>
      <c r="QMT3286" s="36"/>
      <c r="QMU3286" s="36"/>
      <c r="QMV3286" s="12"/>
      <c r="QMW3286" s="12"/>
      <c r="QMX3286" s="12"/>
      <c r="QMY3286" s="53"/>
      <c r="QNA3286" s="41"/>
      <c r="QNB3286" s="40"/>
      <c r="QNC3286" s="44"/>
      <c r="QND3286" s="62"/>
      <c r="QNE3286" s="56"/>
      <c r="QNF3286" s="60"/>
      <c r="QNG3286" s="60"/>
      <c r="QNH3286" s="60"/>
      <c r="QNI3286" s="60"/>
      <c r="QNJ3286" s="46"/>
      <c r="QNK3286" s="65"/>
      <c r="QNL3286" s="19"/>
      <c r="QNM3286" s="48"/>
      <c r="QNN3286" s="41"/>
      <c r="QNO3286" s="44"/>
      <c r="QNP3286" s="18"/>
      <c r="QNQ3286" s="16"/>
      <c r="QNR3286" s="36"/>
      <c r="QNS3286" s="36"/>
      <c r="QNT3286" s="36"/>
      <c r="QNU3286" s="36"/>
      <c r="QNV3286" s="36"/>
      <c r="QNW3286" s="36"/>
      <c r="QNX3286" s="36"/>
      <c r="QNY3286" s="36"/>
      <c r="QNZ3286" s="36"/>
      <c r="QOA3286" s="36"/>
      <c r="QOB3286" s="36"/>
      <c r="QOC3286" s="36"/>
      <c r="QOD3286" s="36"/>
      <c r="QOE3286" s="12"/>
      <c r="QOF3286" s="12"/>
      <c r="QOG3286" s="12"/>
      <c r="QOH3286" s="53"/>
      <c r="QOJ3286" s="41"/>
      <c r="QOK3286" s="40"/>
      <c r="QOL3286" s="44"/>
      <c r="QOM3286" s="62"/>
      <c r="QON3286" s="56"/>
      <c r="QOO3286" s="60"/>
      <c r="QOP3286" s="60"/>
      <c r="QOQ3286" s="60"/>
      <c r="QOR3286" s="60"/>
      <c r="QOS3286" s="46"/>
      <c r="QOT3286" s="65"/>
      <c r="QOU3286" s="19"/>
      <c r="QOV3286" s="48"/>
      <c r="QOW3286" s="41"/>
      <c r="QOX3286" s="44"/>
      <c r="QOY3286" s="18"/>
      <c r="QOZ3286" s="16"/>
      <c r="QPA3286" s="36"/>
      <c r="QPB3286" s="36"/>
      <c r="QPC3286" s="36"/>
      <c r="QPD3286" s="36"/>
      <c r="QPE3286" s="36"/>
      <c r="QPF3286" s="36"/>
      <c r="QPG3286" s="36"/>
      <c r="QPH3286" s="36"/>
      <c r="QPI3286" s="36"/>
      <c r="QPJ3286" s="36"/>
      <c r="QPK3286" s="36"/>
      <c r="QPL3286" s="36"/>
      <c r="QPM3286" s="36"/>
      <c r="QPN3286" s="12"/>
      <c r="QPO3286" s="12"/>
      <c r="QPP3286" s="12"/>
      <c r="QPQ3286" s="53"/>
      <c r="QPS3286" s="41"/>
      <c r="QPT3286" s="40"/>
      <c r="QPU3286" s="44"/>
      <c r="QPV3286" s="62"/>
      <c r="QPW3286" s="56"/>
      <c r="QPX3286" s="60"/>
      <c r="QPY3286" s="60"/>
      <c r="QPZ3286" s="60"/>
      <c r="QQA3286" s="60"/>
      <c r="QQB3286" s="46"/>
      <c r="QQC3286" s="65"/>
      <c r="QQD3286" s="19"/>
      <c r="QQE3286" s="48"/>
      <c r="QQF3286" s="41"/>
      <c r="QQG3286" s="44"/>
      <c r="QQH3286" s="18"/>
      <c r="QQI3286" s="16"/>
      <c r="QQJ3286" s="36"/>
      <c r="QQK3286" s="36"/>
      <c r="QQL3286" s="36"/>
      <c r="QQM3286" s="36"/>
      <c r="QQN3286" s="36"/>
      <c r="QQO3286" s="36"/>
      <c r="QQP3286" s="36"/>
      <c r="QQQ3286" s="36"/>
      <c r="QQR3286" s="36"/>
      <c r="QQS3286" s="36"/>
      <c r="QQT3286" s="36"/>
      <c r="QQU3286" s="36"/>
      <c r="QQV3286" s="36"/>
      <c r="QQW3286" s="12"/>
      <c r="QQX3286" s="12"/>
      <c r="QQY3286" s="12"/>
      <c r="QQZ3286" s="53"/>
      <c r="QRB3286" s="41"/>
      <c r="QRC3286" s="40"/>
      <c r="QRD3286" s="44"/>
      <c r="QRE3286" s="62"/>
      <c r="QRF3286" s="56"/>
      <c r="QRG3286" s="60"/>
      <c r="QRH3286" s="60"/>
      <c r="QRI3286" s="60"/>
      <c r="QRJ3286" s="60"/>
      <c r="QRK3286" s="46"/>
      <c r="QRL3286" s="65"/>
      <c r="QRM3286" s="19"/>
      <c r="QRN3286" s="48"/>
      <c r="QRO3286" s="41"/>
      <c r="QRP3286" s="44"/>
      <c r="QRQ3286" s="18"/>
      <c r="QRR3286" s="16"/>
      <c r="QRS3286" s="36"/>
      <c r="QRT3286" s="36"/>
      <c r="QRU3286" s="36"/>
      <c r="QRV3286" s="36"/>
      <c r="QRW3286" s="36"/>
      <c r="QRX3286" s="36"/>
      <c r="QRY3286" s="36"/>
      <c r="QRZ3286" s="36"/>
      <c r="QSA3286" s="36"/>
      <c r="QSB3286" s="36"/>
      <c r="QSC3286" s="36"/>
      <c r="QSD3286" s="36"/>
      <c r="QSE3286" s="36"/>
      <c r="QSF3286" s="12"/>
      <c r="QSG3286" s="12"/>
      <c r="QSH3286" s="12"/>
      <c r="QSI3286" s="53"/>
      <c r="QSK3286" s="41"/>
      <c r="QSL3286" s="40"/>
      <c r="QSM3286" s="44"/>
      <c r="QSN3286" s="62"/>
      <c r="QSO3286" s="56"/>
      <c r="QSP3286" s="60"/>
      <c r="QSQ3286" s="60"/>
      <c r="QSR3286" s="60"/>
      <c r="QSS3286" s="60"/>
      <c r="QST3286" s="46"/>
      <c r="QSU3286" s="65"/>
      <c r="QSV3286" s="19"/>
      <c r="QSW3286" s="48"/>
      <c r="QSX3286" s="41"/>
      <c r="QSY3286" s="44"/>
      <c r="QSZ3286" s="18"/>
      <c r="QTA3286" s="16"/>
      <c r="QTB3286" s="36"/>
      <c r="QTC3286" s="36"/>
      <c r="QTD3286" s="36"/>
      <c r="QTE3286" s="36"/>
      <c r="QTF3286" s="36"/>
      <c r="QTG3286" s="36"/>
      <c r="QTH3286" s="36"/>
      <c r="QTI3286" s="36"/>
      <c r="QTJ3286" s="36"/>
      <c r="QTK3286" s="36"/>
      <c r="QTL3286" s="36"/>
      <c r="QTM3286" s="36"/>
      <c r="QTN3286" s="36"/>
      <c r="QTO3286" s="12"/>
      <c r="QTP3286" s="12"/>
      <c r="QTQ3286" s="12"/>
      <c r="QTR3286" s="53"/>
      <c r="QTT3286" s="41"/>
      <c r="QTU3286" s="40"/>
      <c r="QTV3286" s="44"/>
      <c r="QTW3286" s="62"/>
      <c r="QTX3286" s="56"/>
      <c r="QTY3286" s="60"/>
      <c r="QTZ3286" s="60"/>
      <c r="QUA3286" s="60"/>
      <c r="QUB3286" s="60"/>
      <c r="QUC3286" s="46"/>
      <c r="QUD3286" s="65"/>
      <c r="QUE3286" s="19"/>
      <c r="QUF3286" s="48"/>
      <c r="QUG3286" s="41"/>
      <c r="QUH3286" s="44"/>
      <c r="QUI3286" s="18"/>
      <c r="QUJ3286" s="16"/>
      <c r="QUK3286" s="36"/>
      <c r="QUL3286" s="36"/>
      <c r="QUM3286" s="36"/>
      <c r="QUN3286" s="36"/>
      <c r="QUO3286" s="36"/>
      <c r="QUP3286" s="36"/>
      <c r="QUQ3286" s="36"/>
      <c r="QUR3286" s="36"/>
      <c r="QUS3286" s="36"/>
      <c r="QUT3286" s="36"/>
      <c r="QUU3286" s="36"/>
      <c r="QUV3286" s="36"/>
      <c r="QUW3286" s="36"/>
      <c r="QUX3286" s="12"/>
      <c r="QUY3286" s="12"/>
      <c r="QUZ3286" s="12"/>
      <c r="QVA3286" s="53"/>
      <c r="QVC3286" s="41"/>
      <c r="QVD3286" s="40"/>
      <c r="QVE3286" s="44"/>
      <c r="QVF3286" s="62"/>
      <c r="QVG3286" s="56"/>
      <c r="QVH3286" s="60"/>
      <c r="QVI3286" s="60"/>
      <c r="QVJ3286" s="60"/>
      <c r="QVK3286" s="60"/>
      <c r="QVL3286" s="46"/>
      <c r="QVM3286" s="65"/>
      <c r="QVN3286" s="19"/>
      <c r="QVO3286" s="48"/>
      <c r="QVP3286" s="41"/>
      <c r="QVQ3286" s="44"/>
      <c r="QVR3286" s="18"/>
      <c r="QVS3286" s="16"/>
      <c r="QVT3286" s="36"/>
      <c r="QVU3286" s="36"/>
      <c r="QVV3286" s="36"/>
      <c r="QVW3286" s="36"/>
      <c r="QVX3286" s="36"/>
      <c r="QVY3286" s="36"/>
      <c r="QVZ3286" s="36"/>
      <c r="QWA3286" s="36"/>
      <c r="QWB3286" s="36"/>
      <c r="QWC3286" s="36"/>
      <c r="QWD3286" s="36"/>
      <c r="QWE3286" s="36"/>
      <c r="QWF3286" s="36"/>
      <c r="QWG3286" s="12"/>
      <c r="QWH3286" s="12"/>
      <c r="QWI3286" s="12"/>
      <c r="QWJ3286" s="53"/>
      <c r="QWL3286" s="41"/>
      <c r="QWM3286" s="40"/>
      <c r="QWN3286" s="44"/>
      <c r="QWO3286" s="62"/>
      <c r="QWP3286" s="56"/>
      <c r="QWQ3286" s="60"/>
      <c r="QWR3286" s="60"/>
      <c r="QWS3286" s="60"/>
      <c r="QWT3286" s="60"/>
      <c r="QWU3286" s="46"/>
      <c r="QWV3286" s="65"/>
      <c r="QWW3286" s="19"/>
      <c r="QWX3286" s="48"/>
      <c r="QWY3286" s="41"/>
      <c r="QWZ3286" s="44"/>
      <c r="QXA3286" s="18"/>
      <c r="QXB3286" s="16"/>
      <c r="QXC3286" s="36"/>
      <c r="QXD3286" s="36"/>
      <c r="QXE3286" s="36"/>
      <c r="QXF3286" s="36"/>
      <c r="QXG3286" s="36"/>
      <c r="QXH3286" s="36"/>
      <c r="QXI3286" s="36"/>
      <c r="QXJ3286" s="36"/>
      <c r="QXK3286" s="36"/>
      <c r="QXL3286" s="36"/>
      <c r="QXM3286" s="36"/>
      <c r="QXN3286" s="36"/>
      <c r="QXO3286" s="36"/>
      <c r="QXP3286" s="12"/>
      <c r="QXQ3286" s="12"/>
      <c r="QXR3286" s="12"/>
      <c r="QXS3286" s="53"/>
      <c r="QXU3286" s="41"/>
      <c r="QXV3286" s="40"/>
      <c r="QXW3286" s="44"/>
      <c r="QXX3286" s="62"/>
      <c r="QXY3286" s="56"/>
      <c r="QXZ3286" s="60"/>
      <c r="QYA3286" s="60"/>
      <c r="QYB3286" s="60"/>
      <c r="QYC3286" s="60"/>
      <c r="QYD3286" s="46"/>
      <c r="QYE3286" s="65"/>
      <c r="QYF3286" s="19"/>
      <c r="QYG3286" s="48"/>
      <c r="QYH3286" s="41"/>
      <c r="QYI3286" s="44"/>
      <c r="QYJ3286" s="18"/>
      <c r="QYK3286" s="16"/>
      <c r="QYL3286" s="36"/>
      <c r="QYM3286" s="36"/>
      <c r="QYN3286" s="36"/>
      <c r="QYO3286" s="36"/>
      <c r="QYP3286" s="36"/>
      <c r="QYQ3286" s="36"/>
      <c r="QYR3286" s="36"/>
      <c r="QYS3286" s="36"/>
      <c r="QYT3286" s="36"/>
      <c r="QYU3286" s="36"/>
      <c r="QYV3286" s="36"/>
      <c r="QYW3286" s="36"/>
      <c r="QYX3286" s="36"/>
      <c r="QYY3286" s="12"/>
      <c r="QYZ3286" s="12"/>
      <c r="QZA3286" s="12"/>
      <c r="QZB3286" s="53"/>
      <c r="QZD3286" s="41"/>
      <c r="QZE3286" s="40"/>
      <c r="QZF3286" s="44"/>
      <c r="QZG3286" s="62"/>
      <c r="QZH3286" s="56"/>
      <c r="QZI3286" s="60"/>
      <c r="QZJ3286" s="60"/>
      <c r="QZK3286" s="60"/>
      <c r="QZL3286" s="60"/>
      <c r="QZM3286" s="46"/>
      <c r="QZN3286" s="65"/>
      <c r="QZO3286" s="19"/>
      <c r="QZP3286" s="48"/>
      <c r="QZQ3286" s="41"/>
      <c r="QZR3286" s="44"/>
      <c r="QZS3286" s="18"/>
      <c r="QZT3286" s="16"/>
      <c r="QZU3286" s="36"/>
      <c r="QZV3286" s="36"/>
      <c r="QZW3286" s="36"/>
      <c r="QZX3286" s="36"/>
      <c r="QZY3286" s="36"/>
      <c r="QZZ3286" s="36"/>
      <c r="RAA3286" s="36"/>
      <c r="RAB3286" s="36"/>
      <c r="RAC3286" s="36"/>
      <c r="RAD3286" s="36"/>
      <c r="RAE3286" s="36"/>
      <c r="RAF3286" s="36"/>
      <c r="RAG3286" s="36"/>
      <c r="RAH3286" s="12"/>
      <c r="RAI3286" s="12"/>
      <c r="RAJ3286" s="12"/>
      <c r="RAK3286" s="53"/>
      <c r="RAM3286" s="41"/>
      <c r="RAN3286" s="40"/>
      <c r="RAO3286" s="44"/>
      <c r="RAP3286" s="62"/>
      <c r="RAQ3286" s="56"/>
      <c r="RAR3286" s="60"/>
      <c r="RAS3286" s="60"/>
      <c r="RAT3286" s="60"/>
      <c r="RAU3286" s="60"/>
      <c r="RAV3286" s="46"/>
      <c r="RAW3286" s="65"/>
      <c r="RAX3286" s="19"/>
      <c r="RAY3286" s="48"/>
      <c r="RAZ3286" s="41"/>
      <c r="RBA3286" s="44"/>
      <c r="RBB3286" s="18"/>
      <c r="RBC3286" s="16"/>
      <c r="RBD3286" s="36"/>
      <c r="RBE3286" s="36"/>
      <c r="RBF3286" s="36"/>
      <c r="RBG3286" s="36"/>
      <c r="RBH3286" s="36"/>
      <c r="RBI3286" s="36"/>
      <c r="RBJ3286" s="36"/>
      <c r="RBK3286" s="36"/>
      <c r="RBL3286" s="36"/>
      <c r="RBM3286" s="36"/>
      <c r="RBN3286" s="36"/>
      <c r="RBO3286" s="36"/>
      <c r="RBP3286" s="36"/>
      <c r="RBQ3286" s="12"/>
      <c r="RBR3286" s="12"/>
      <c r="RBS3286" s="12"/>
      <c r="RBT3286" s="53"/>
      <c r="RBV3286" s="41"/>
      <c r="RBW3286" s="40"/>
      <c r="RBX3286" s="44"/>
      <c r="RBY3286" s="62"/>
      <c r="RBZ3286" s="56"/>
      <c r="RCA3286" s="60"/>
      <c r="RCB3286" s="60"/>
      <c r="RCC3286" s="60"/>
      <c r="RCD3286" s="60"/>
      <c r="RCE3286" s="46"/>
      <c r="RCF3286" s="65"/>
      <c r="RCG3286" s="19"/>
      <c r="RCH3286" s="48"/>
      <c r="RCI3286" s="41"/>
      <c r="RCJ3286" s="44"/>
      <c r="RCK3286" s="18"/>
      <c r="RCL3286" s="16"/>
      <c r="RCM3286" s="36"/>
      <c r="RCN3286" s="36"/>
      <c r="RCO3286" s="36"/>
      <c r="RCP3286" s="36"/>
      <c r="RCQ3286" s="36"/>
      <c r="RCR3286" s="36"/>
      <c r="RCS3286" s="36"/>
      <c r="RCT3286" s="36"/>
      <c r="RCU3286" s="36"/>
      <c r="RCV3286" s="36"/>
      <c r="RCW3286" s="36"/>
      <c r="RCX3286" s="36"/>
      <c r="RCY3286" s="36"/>
      <c r="RCZ3286" s="12"/>
      <c r="RDA3286" s="12"/>
      <c r="RDB3286" s="12"/>
      <c r="RDC3286" s="53"/>
      <c r="RDE3286" s="41"/>
      <c r="RDF3286" s="40"/>
      <c r="RDG3286" s="44"/>
      <c r="RDH3286" s="62"/>
      <c r="RDI3286" s="56"/>
      <c r="RDJ3286" s="60"/>
      <c r="RDK3286" s="60"/>
      <c r="RDL3286" s="60"/>
      <c r="RDM3286" s="60"/>
      <c r="RDN3286" s="46"/>
      <c r="RDO3286" s="65"/>
      <c r="RDP3286" s="19"/>
      <c r="RDQ3286" s="48"/>
      <c r="RDR3286" s="41"/>
      <c r="RDS3286" s="44"/>
      <c r="RDT3286" s="18"/>
      <c r="RDU3286" s="16"/>
      <c r="RDV3286" s="36"/>
      <c r="RDW3286" s="36"/>
      <c r="RDX3286" s="36"/>
      <c r="RDY3286" s="36"/>
      <c r="RDZ3286" s="36"/>
      <c r="REA3286" s="36"/>
      <c r="REB3286" s="36"/>
      <c r="REC3286" s="36"/>
      <c r="RED3286" s="36"/>
      <c r="REE3286" s="36"/>
      <c r="REF3286" s="36"/>
      <c r="REG3286" s="36"/>
      <c r="REH3286" s="36"/>
      <c r="REI3286" s="12"/>
      <c r="REJ3286" s="12"/>
      <c r="REK3286" s="12"/>
      <c r="REL3286" s="53"/>
      <c r="REN3286" s="41"/>
      <c r="REO3286" s="40"/>
      <c r="REP3286" s="44"/>
      <c r="REQ3286" s="62"/>
      <c r="RER3286" s="56"/>
      <c r="RES3286" s="60"/>
      <c r="RET3286" s="60"/>
      <c r="REU3286" s="60"/>
      <c r="REV3286" s="60"/>
      <c r="REW3286" s="46"/>
      <c r="REX3286" s="65"/>
      <c r="REY3286" s="19"/>
      <c r="REZ3286" s="48"/>
      <c r="RFA3286" s="41"/>
      <c r="RFB3286" s="44"/>
      <c r="RFC3286" s="18"/>
      <c r="RFD3286" s="16"/>
      <c r="RFE3286" s="36"/>
      <c r="RFF3286" s="36"/>
      <c r="RFG3286" s="36"/>
      <c r="RFH3286" s="36"/>
      <c r="RFI3286" s="36"/>
      <c r="RFJ3286" s="36"/>
      <c r="RFK3286" s="36"/>
      <c r="RFL3286" s="36"/>
      <c r="RFM3286" s="36"/>
      <c r="RFN3286" s="36"/>
      <c r="RFO3286" s="36"/>
      <c r="RFP3286" s="36"/>
      <c r="RFQ3286" s="36"/>
      <c r="RFR3286" s="12"/>
      <c r="RFS3286" s="12"/>
      <c r="RFT3286" s="12"/>
      <c r="RFU3286" s="53"/>
      <c r="RFW3286" s="41"/>
      <c r="RFX3286" s="40"/>
      <c r="RFY3286" s="44"/>
      <c r="RFZ3286" s="62"/>
      <c r="RGA3286" s="56"/>
      <c r="RGB3286" s="60"/>
      <c r="RGC3286" s="60"/>
      <c r="RGD3286" s="60"/>
      <c r="RGE3286" s="60"/>
      <c r="RGF3286" s="46"/>
      <c r="RGG3286" s="65"/>
      <c r="RGH3286" s="19"/>
      <c r="RGI3286" s="48"/>
      <c r="RGJ3286" s="41"/>
      <c r="RGK3286" s="44"/>
      <c r="RGL3286" s="18"/>
      <c r="RGM3286" s="16"/>
      <c r="RGN3286" s="36"/>
      <c r="RGO3286" s="36"/>
      <c r="RGP3286" s="36"/>
      <c r="RGQ3286" s="36"/>
      <c r="RGR3286" s="36"/>
      <c r="RGS3286" s="36"/>
      <c r="RGT3286" s="36"/>
      <c r="RGU3286" s="36"/>
      <c r="RGV3286" s="36"/>
      <c r="RGW3286" s="36"/>
      <c r="RGX3286" s="36"/>
      <c r="RGY3286" s="36"/>
      <c r="RGZ3286" s="36"/>
      <c r="RHA3286" s="12"/>
      <c r="RHB3286" s="12"/>
      <c r="RHC3286" s="12"/>
      <c r="RHD3286" s="53"/>
      <c r="RHF3286" s="41"/>
      <c r="RHG3286" s="40"/>
      <c r="RHH3286" s="44"/>
      <c r="RHI3286" s="62"/>
      <c r="RHJ3286" s="56"/>
      <c r="RHK3286" s="60"/>
      <c r="RHL3286" s="60"/>
      <c r="RHM3286" s="60"/>
      <c r="RHN3286" s="60"/>
      <c r="RHO3286" s="46"/>
      <c r="RHP3286" s="65"/>
      <c r="RHQ3286" s="19"/>
      <c r="RHR3286" s="48"/>
      <c r="RHS3286" s="41"/>
      <c r="RHT3286" s="44"/>
      <c r="RHU3286" s="18"/>
      <c r="RHV3286" s="16"/>
      <c r="RHW3286" s="36"/>
      <c r="RHX3286" s="36"/>
      <c r="RHY3286" s="36"/>
      <c r="RHZ3286" s="36"/>
      <c r="RIA3286" s="36"/>
      <c r="RIB3286" s="36"/>
      <c r="RIC3286" s="36"/>
      <c r="RID3286" s="36"/>
      <c r="RIE3286" s="36"/>
      <c r="RIF3286" s="36"/>
      <c r="RIG3286" s="36"/>
      <c r="RIH3286" s="36"/>
      <c r="RII3286" s="36"/>
      <c r="RIJ3286" s="12"/>
      <c r="RIK3286" s="12"/>
      <c r="RIL3286" s="12"/>
      <c r="RIM3286" s="53"/>
      <c r="RIO3286" s="41"/>
      <c r="RIP3286" s="40"/>
      <c r="RIQ3286" s="44"/>
      <c r="RIR3286" s="62"/>
      <c r="RIS3286" s="56"/>
      <c r="RIT3286" s="60"/>
      <c r="RIU3286" s="60"/>
      <c r="RIV3286" s="60"/>
      <c r="RIW3286" s="60"/>
      <c r="RIX3286" s="46"/>
      <c r="RIY3286" s="65"/>
      <c r="RIZ3286" s="19"/>
      <c r="RJA3286" s="48"/>
      <c r="RJB3286" s="41"/>
      <c r="RJC3286" s="44"/>
      <c r="RJD3286" s="18"/>
      <c r="RJE3286" s="16"/>
      <c r="RJF3286" s="36"/>
      <c r="RJG3286" s="36"/>
      <c r="RJH3286" s="36"/>
      <c r="RJI3286" s="36"/>
      <c r="RJJ3286" s="36"/>
      <c r="RJK3286" s="36"/>
      <c r="RJL3286" s="36"/>
      <c r="RJM3286" s="36"/>
      <c r="RJN3286" s="36"/>
      <c r="RJO3286" s="36"/>
      <c r="RJP3286" s="36"/>
      <c r="RJQ3286" s="36"/>
      <c r="RJR3286" s="36"/>
      <c r="RJS3286" s="12"/>
      <c r="RJT3286" s="12"/>
      <c r="RJU3286" s="12"/>
      <c r="RJV3286" s="53"/>
      <c r="RJX3286" s="41"/>
      <c r="RJY3286" s="40"/>
      <c r="RJZ3286" s="44"/>
      <c r="RKA3286" s="62"/>
      <c r="RKB3286" s="56"/>
      <c r="RKC3286" s="60"/>
      <c r="RKD3286" s="60"/>
      <c r="RKE3286" s="60"/>
      <c r="RKF3286" s="60"/>
      <c r="RKG3286" s="46"/>
      <c r="RKH3286" s="65"/>
      <c r="RKI3286" s="19"/>
      <c r="RKJ3286" s="48"/>
      <c r="RKK3286" s="41"/>
      <c r="RKL3286" s="44"/>
      <c r="RKM3286" s="18"/>
      <c r="RKN3286" s="16"/>
      <c r="RKO3286" s="36"/>
      <c r="RKP3286" s="36"/>
      <c r="RKQ3286" s="36"/>
      <c r="RKR3286" s="36"/>
      <c r="RKS3286" s="36"/>
      <c r="RKT3286" s="36"/>
      <c r="RKU3286" s="36"/>
      <c r="RKV3286" s="36"/>
      <c r="RKW3286" s="36"/>
      <c r="RKX3286" s="36"/>
      <c r="RKY3286" s="36"/>
      <c r="RKZ3286" s="36"/>
      <c r="RLA3286" s="36"/>
      <c r="RLB3286" s="12"/>
      <c r="RLC3286" s="12"/>
      <c r="RLD3286" s="12"/>
      <c r="RLE3286" s="53"/>
      <c r="RLG3286" s="41"/>
      <c r="RLH3286" s="40"/>
      <c r="RLI3286" s="44"/>
      <c r="RLJ3286" s="62"/>
      <c r="RLK3286" s="56"/>
      <c r="RLL3286" s="60"/>
      <c r="RLM3286" s="60"/>
      <c r="RLN3286" s="60"/>
      <c r="RLO3286" s="60"/>
      <c r="RLP3286" s="46"/>
      <c r="RLQ3286" s="65"/>
      <c r="RLR3286" s="19"/>
      <c r="RLS3286" s="48"/>
      <c r="RLT3286" s="41"/>
      <c r="RLU3286" s="44"/>
      <c r="RLV3286" s="18"/>
      <c r="RLW3286" s="16"/>
      <c r="RLX3286" s="36"/>
      <c r="RLY3286" s="36"/>
      <c r="RLZ3286" s="36"/>
      <c r="RMA3286" s="36"/>
      <c r="RMB3286" s="36"/>
      <c r="RMC3286" s="36"/>
      <c r="RMD3286" s="36"/>
      <c r="RME3286" s="36"/>
      <c r="RMF3286" s="36"/>
      <c r="RMG3286" s="36"/>
      <c r="RMH3286" s="36"/>
      <c r="RMI3286" s="36"/>
      <c r="RMJ3286" s="36"/>
      <c r="RMK3286" s="12"/>
      <c r="RML3286" s="12"/>
      <c r="RMM3286" s="12"/>
      <c r="RMN3286" s="53"/>
      <c r="RMP3286" s="41"/>
      <c r="RMQ3286" s="40"/>
      <c r="RMR3286" s="44"/>
      <c r="RMS3286" s="62"/>
      <c r="RMT3286" s="56"/>
      <c r="RMU3286" s="60"/>
      <c r="RMV3286" s="60"/>
      <c r="RMW3286" s="60"/>
      <c r="RMX3286" s="60"/>
      <c r="RMY3286" s="46"/>
      <c r="RMZ3286" s="65"/>
      <c r="RNA3286" s="19"/>
      <c r="RNB3286" s="48"/>
      <c r="RNC3286" s="41"/>
      <c r="RND3286" s="44"/>
      <c r="RNE3286" s="18"/>
      <c r="RNF3286" s="16"/>
      <c r="RNG3286" s="36"/>
      <c r="RNH3286" s="36"/>
      <c r="RNI3286" s="36"/>
      <c r="RNJ3286" s="36"/>
      <c r="RNK3286" s="36"/>
      <c r="RNL3286" s="36"/>
      <c r="RNM3286" s="36"/>
      <c r="RNN3286" s="36"/>
      <c r="RNO3286" s="36"/>
      <c r="RNP3286" s="36"/>
      <c r="RNQ3286" s="36"/>
      <c r="RNR3286" s="36"/>
      <c r="RNS3286" s="36"/>
      <c r="RNT3286" s="12"/>
      <c r="RNU3286" s="12"/>
      <c r="RNV3286" s="12"/>
      <c r="RNW3286" s="53"/>
      <c r="RNY3286" s="41"/>
      <c r="RNZ3286" s="40"/>
      <c r="ROA3286" s="44"/>
      <c r="ROB3286" s="62"/>
      <c r="ROC3286" s="56"/>
      <c r="ROD3286" s="60"/>
      <c r="ROE3286" s="60"/>
      <c r="ROF3286" s="60"/>
      <c r="ROG3286" s="60"/>
      <c r="ROH3286" s="46"/>
      <c r="ROI3286" s="65"/>
      <c r="ROJ3286" s="19"/>
      <c r="ROK3286" s="48"/>
      <c r="ROL3286" s="41"/>
      <c r="ROM3286" s="44"/>
      <c r="RON3286" s="18"/>
      <c r="ROO3286" s="16"/>
      <c r="ROP3286" s="36"/>
      <c r="ROQ3286" s="36"/>
      <c r="ROR3286" s="36"/>
      <c r="ROS3286" s="36"/>
      <c r="ROT3286" s="36"/>
      <c r="ROU3286" s="36"/>
      <c r="ROV3286" s="36"/>
      <c r="ROW3286" s="36"/>
      <c r="ROX3286" s="36"/>
      <c r="ROY3286" s="36"/>
      <c r="ROZ3286" s="36"/>
      <c r="RPA3286" s="36"/>
      <c r="RPB3286" s="36"/>
      <c r="RPC3286" s="12"/>
      <c r="RPD3286" s="12"/>
      <c r="RPE3286" s="12"/>
      <c r="RPF3286" s="53"/>
      <c r="RPH3286" s="41"/>
      <c r="RPI3286" s="40"/>
      <c r="RPJ3286" s="44"/>
      <c r="RPK3286" s="62"/>
      <c r="RPL3286" s="56"/>
      <c r="RPM3286" s="60"/>
      <c r="RPN3286" s="60"/>
      <c r="RPO3286" s="60"/>
      <c r="RPP3286" s="60"/>
      <c r="RPQ3286" s="46"/>
      <c r="RPR3286" s="65"/>
      <c r="RPS3286" s="19"/>
      <c r="RPT3286" s="48"/>
      <c r="RPU3286" s="41"/>
      <c r="RPV3286" s="44"/>
      <c r="RPW3286" s="18"/>
      <c r="RPX3286" s="16"/>
      <c r="RPY3286" s="36"/>
      <c r="RPZ3286" s="36"/>
      <c r="RQA3286" s="36"/>
      <c r="RQB3286" s="36"/>
      <c r="RQC3286" s="36"/>
      <c r="RQD3286" s="36"/>
      <c r="RQE3286" s="36"/>
      <c r="RQF3286" s="36"/>
      <c r="RQG3286" s="36"/>
      <c r="RQH3286" s="36"/>
      <c r="RQI3286" s="36"/>
      <c r="RQJ3286" s="36"/>
      <c r="RQK3286" s="36"/>
      <c r="RQL3286" s="12"/>
      <c r="RQM3286" s="12"/>
      <c r="RQN3286" s="12"/>
      <c r="RQO3286" s="53"/>
      <c r="RQQ3286" s="41"/>
      <c r="RQR3286" s="40"/>
      <c r="RQS3286" s="44"/>
      <c r="RQT3286" s="62"/>
      <c r="RQU3286" s="56"/>
      <c r="RQV3286" s="60"/>
      <c r="RQW3286" s="60"/>
      <c r="RQX3286" s="60"/>
      <c r="RQY3286" s="60"/>
      <c r="RQZ3286" s="46"/>
      <c r="RRA3286" s="65"/>
      <c r="RRB3286" s="19"/>
      <c r="RRC3286" s="48"/>
      <c r="RRD3286" s="41"/>
      <c r="RRE3286" s="44"/>
      <c r="RRF3286" s="18"/>
      <c r="RRG3286" s="16"/>
      <c r="RRH3286" s="36"/>
      <c r="RRI3286" s="36"/>
      <c r="RRJ3286" s="36"/>
      <c r="RRK3286" s="36"/>
      <c r="RRL3286" s="36"/>
      <c r="RRM3286" s="36"/>
      <c r="RRN3286" s="36"/>
      <c r="RRO3286" s="36"/>
      <c r="RRP3286" s="36"/>
      <c r="RRQ3286" s="36"/>
      <c r="RRR3286" s="36"/>
      <c r="RRS3286" s="36"/>
      <c r="RRT3286" s="36"/>
      <c r="RRU3286" s="12"/>
      <c r="RRV3286" s="12"/>
      <c r="RRW3286" s="12"/>
      <c r="RRX3286" s="53"/>
      <c r="RRZ3286" s="41"/>
      <c r="RSA3286" s="40"/>
      <c r="RSB3286" s="44"/>
      <c r="RSC3286" s="62"/>
      <c r="RSD3286" s="56"/>
      <c r="RSE3286" s="60"/>
      <c r="RSF3286" s="60"/>
      <c r="RSG3286" s="60"/>
      <c r="RSH3286" s="60"/>
      <c r="RSI3286" s="46"/>
      <c r="RSJ3286" s="65"/>
      <c r="RSK3286" s="19"/>
      <c r="RSL3286" s="48"/>
      <c r="RSM3286" s="41"/>
      <c r="RSN3286" s="44"/>
      <c r="RSO3286" s="18"/>
      <c r="RSP3286" s="16"/>
      <c r="RSQ3286" s="36"/>
      <c r="RSR3286" s="36"/>
      <c r="RSS3286" s="36"/>
      <c r="RST3286" s="36"/>
      <c r="RSU3286" s="36"/>
      <c r="RSV3286" s="36"/>
      <c r="RSW3286" s="36"/>
      <c r="RSX3286" s="36"/>
      <c r="RSY3286" s="36"/>
      <c r="RSZ3286" s="36"/>
      <c r="RTA3286" s="36"/>
      <c r="RTB3286" s="36"/>
      <c r="RTC3286" s="36"/>
      <c r="RTD3286" s="12"/>
      <c r="RTE3286" s="12"/>
      <c r="RTF3286" s="12"/>
      <c r="RTG3286" s="53"/>
      <c r="RTI3286" s="41"/>
      <c r="RTJ3286" s="40"/>
      <c r="RTK3286" s="44"/>
      <c r="RTL3286" s="62"/>
      <c r="RTM3286" s="56"/>
      <c r="RTN3286" s="60"/>
      <c r="RTO3286" s="60"/>
      <c r="RTP3286" s="60"/>
      <c r="RTQ3286" s="60"/>
      <c r="RTR3286" s="46"/>
      <c r="RTS3286" s="65"/>
      <c r="RTT3286" s="19"/>
      <c r="RTU3286" s="48"/>
      <c r="RTV3286" s="41"/>
      <c r="RTW3286" s="44"/>
      <c r="RTX3286" s="18"/>
      <c r="RTY3286" s="16"/>
      <c r="RTZ3286" s="36"/>
      <c r="RUA3286" s="36"/>
      <c r="RUB3286" s="36"/>
      <c r="RUC3286" s="36"/>
      <c r="RUD3286" s="36"/>
      <c r="RUE3286" s="36"/>
      <c r="RUF3286" s="36"/>
      <c r="RUG3286" s="36"/>
      <c r="RUH3286" s="36"/>
      <c r="RUI3286" s="36"/>
      <c r="RUJ3286" s="36"/>
      <c r="RUK3286" s="36"/>
      <c r="RUL3286" s="36"/>
      <c r="RUM3286" s="12"/>
      <c r="RUN3286" s="12"/>
      <c r="RUO3286" s="12"/>
      <c r="RUP3286" s="53"/>
      <c r="RUR3286" s="41"/>
      <c r="RUS3286" s="40"/>
      <c r="RUT3286" s="44"/>
      <c r="RUU3286" s="62"/>
      <c r="RUV3286" s="56"/>
      <c r="RUW3286" s="60"/>
      <c r="RUX3286" s="60"/>
      <c r="RUY3286" s="60"/>
      <c r="RUZ3286" s="60"/>
      <c r="RVA3286" s="46"/>
      <c r="RVB3286" s="65"/>
      <c r="RVC3286" s="19"/>
      <c r="RVD3286" s="48"/>
      <c r="RVE3286" s="41"/>
      <c r="RVF3286" s="44"/>
      <c r="RVG3286" s="18"/>
      <c r="RVH3286" s="16"/>
      <c r="RVI3286" s="36"/>
      <c r="RVJ3286" s="36"/>
      <c r="RVK3286" s="36"/>
      <c r="RVL3286" s="36"/>
      <c r="RVM3286" s="36"/>
      <c r="RVN3286" s="36"/>
      <c r="RVO3286" s="36"/>
      <c r="RVP3286" s="36"/>
      <c r="RVQ3286" s="36"/>
      <c r="RVR3286" s="36"/>
      <c r="RVS3286" s="36"/>
      <c r="RVT3286" s="36"/>
      <c r="RVU3286" s="36"/>
      <c r="RVV3286" s="12"/>
      <c r="RVW3286" s="12"/>
      <c r="RVX3286" s="12"/>
      <c r="RVY3286" s="53"/>
      <c r="RWA3286" s="41"/>
      <c r="RWB3286" s="40"/>
      <c r="RWC3286" s="44"/>
      <c r="RWD3286" s="62"/>
      <c r="RWE3286" s="56"/>
      <c r="RWF3286" s="60"/>
      <c r="RWG3286" s="60"/>
      <c r="RWH3286" s="60"/>
      <c r="RWI3286" s="60"/>
      <c r="RWJ3286" s="46"/>
      <c r="RWK3286" s="65"/>
      <c r="RWL3286" s="19"/>
      <c r="RWM3286" s="48"/>
      <c r="RWN3286" s="41"/>
      <c r="RWO3286" s="44"/>
      <c r="RWP3286" s="18"/>
      <c r="RWQ3286" s="16"/>
      <c r="RWR3286" s="36"/>
      <c r="RWS3286" s="36"/>
      <c r="RWT3286" s="36"/>
      <c r="RWU3286" s="36"/>
      <c r="RWV3286" s="36"/>
      <c r="RWW3286" s="36"/>
      <c r="RWX3286" s="36"/>
      <c r="RWY3286" s="36"/>
      <c r="RWZ3286" s="36"/>
      <c r="RXA3286" s="36"/>
      <c r="RXB3286" s="36"/>
      <c r="RXC3286" s="36"/>
      <c r="RXD3286" s="36"/>
      <c r="RXE3286" s="12"/>
      <c r="RXF3286" s="12"/>
      <c r="RXG3286" s="12"/>
      <c r="RXH3286" s="53"/>
      <c r="RXJ3286" s="41"/>
      <c r="RXK3286" s="40"/>
      <c r="RXL3286" s="44"/>
      <c r="RXM3286" s="62"/>
      <c r="RXN3286" s="56"/>
      <c r="RXO3286" s="60"/>
      <c r="RXP3286" s="60"/>
      <c r="RXQ3286" s="60"/>
      <c r="RXR3286" s="60"/>
      <c r="RXS3286" s="46"/>
      <c r="RXT3286" s="65"/>
      <c r="RXU3286" s="19"/>
      <c r="RXV3286" s="48"/>
      <c r="RXW3286" s="41"/>
      <c r="RXX3286" s="44"/>
      <c r="RXY3286" s="18"/>
      <c r="RXZ3286" s="16"/>
      <c r="RYA3286" s="36"/>
      <c r="RYB3286" s="36"/>
      <c r="RYC3286" s="36"/>
      <c r="RYD3286" s="36"/>
      <c r="RYE3286" s="36"/>
      <c r="RYF3286" s="36"/>
      <c r="RYG3286" s="36"/>
      <c r="RYH3286" s="36"/>
      <c r="RYI3286" s="36"/>
      <c r="RYJ3286" s="36"/>
      <c r="RYK3286" s="36"/>
      <c r="RYL3286" s="36"/>
      <c r="RYM3286" s="36"/>
      <c r="RYN3286" s="12"/>
      <c r="RYO3286" s="12"/>
      <c r="RYP3286" s="12"/>
      <c r="RYQ3286" s="53"/>
      <c r="RYS3286" s="41"/>
      <c r="RYT3286" s="40"/>
      <c r="RYU3286" s="44"/>
      <c r="RYV3286" s="62"/>
      <c r="RYW3286" s="56"/>
      <c r="RYX3286" s="60"/>
      <c r="RYY3286" s="60"/>
      <c r="RYZ3286" s="60"/>
      <c r="RZA3286" s="60"/>
      <c r="RZB3286" s="46"/>
      <c r="RZC3286" s="65"/>
      <c r="RZD3286" s="19"/>
      <c r="RZE3286" s="48"/>
      <c r="RZF3286" s="41"/>
      <c r="RZG3286" s="44"/>
      <c r="RZH3286" s="18"/>
      <c r="RZI3286" s="16"/>
      <c r="RZJ3286" s="36"/>
      <c r="RZK3286" s="36"/>
      <c r="RZL3286" s="36"/>
      <c r="RZM3286" s="36"/>
      <c r="RZN3286" s="36"/>
      <c r="RZO3286" s="36"/>
      <c r="RZP3286" s="36"/>
      <c r="RZQ3286" s="36"/>
      <c r="RZR3286" s="36"/>
      <c r="RZS3286" s="36"/>
      <c r="RZT3286" s="36"/>
      <c r="RZU3286" s="36"/>
      <c r="RZV3286" s="36"/>
      <c r="RZW3286" s="12"/>
      <c r="RZX3286" s="12"/>
      <c r="RZY3286" s="12"/>
      <c r="RZZ3286" s="53"/>
      <c r="SAB3286" s="41"/>
      <c r="SAC3286" s="40"/>
      <c r="SAD3286" s="44"/>
      <c r="SAE3286" s="62"/>
      <c r="SAF3286" s="56"/>
      <c r="SAG3286" s="60"/>
      <c r="SAH3286" s="60"/>
      <c r="SAI3286" s="60"/>
      <c r="SAJ3286" s="60"/>
      <c r="SAK3286" s="46"/>
      <c r="SAL3286" s="65"/>
      <c r="SAM3286" s="19"/>
      <c r="SAN3286" s="48"/>
      <c r="SAO3286" s="41"/>
      <c r="SAP3286" s="44"/>
      <c r="SAQ3286" s="18"/>
      <c r="SAR3286" s="16"/>
      <c r="SAS3286" s="36"/>
      <c r="SAT3286" s="36"/>
      <c r="SAU3286" s="36"/>
      <c r="SAV3286" s="36"/>
      <c r="SAW3286" s="36"/>
      <c r="SAX3286" s="36"/>
      <c r="SAY3286" s="36"/>
      <c r="SAZ3286" s="36"/>
      <c r="SBA3286" s="36"/>
      <c r="SBB3286" s="36"/>
      <c r="SBC3286" s="36"/>
      <c r="SBD3286" s="36"/>
      <c r="SBE3286" s="36"/>
      <c r="SBF3286" s="12"/>
      <c r="SBG3286" s="12"/>
      <c r="SBH3286" s="12"/>
      <c r="SBI3286" s="53"/>
      <c r="SBK3286" s="41"/>
      <c r="SBL3286" s="40"/>
      <c r="SBM3286" s="44"/>
      <c r="SBN3286" s="62"/>
      <c r="SBO3286" s="56"/>
      <c r="SBP3286" s="60"/>
      <c r="SBQ3286" s="60"/>
      <c r="SBR3286" s="60"/>
      <c r="SBS3286" s="60"/>
      <c r="SBT3286" s="46"/>
      <c r="SBU3286" s="65"/>
      <c r="SBV3286" s="19"/>
      <c r="SBW3286" s="48"/>
      <c r="SBX3286" s="41"/>
      <c r="SBY3286" s="44"/>
      <c r="SBZ3286" s="18"/>
      <c r="SCA3286" s="16"/>
      <c r="SCB3286" s="36"/>
      <c r="SCC3286" s="36"/>
      <c r="SCD3286" s="36"/>
      <c r="SCE3286" s="36"/>
      <c r="SCF3286" s="36"/>
      <c r="SCG3286" s="36"/>
      <c r="SCH3286" s="36"/>
      <c r="SCI3286" s="36"/>
      <c r="SCJ3286" s="36"/>
      <c r="SCK3286" s="36"/>
      <c r="SCL3286" s="36"/>
      <c r="SCM3286" s="36"/>
      <c r="SCN3286" s="36"/>
      <c r="SCO3286" s="12"/>
      <c r="SCP3286" s="12"/>
      <c r="SCQ3286" s="12"/>
      <c r="SCR3286" s="53"/>
      <c r="SCT3286" s="41"/>
      <c r="SCU3286" s="40"/>
      <c r="SCV3286" s="44"/>
      <c r="SCW3286" s="62"/>
      <c r="SCX3286" s="56"/>
      <c r="SCY3286" s="60"/>
      <c r="SCZ3286" s="60"/>
      <c r="SDA3286" s="60"/>
      <c r="SDB3286" s="60"/>
      <c r="SDC3286" s="46"/>
      <c r="SDD3286" s="65"/>
      <c r="SDE3286" s="19"/>
      <c r="SDF3286" s="48"/>
      <c r="SDG3286" s="41"/>
      <c r="SDH3286" s="44"/>
      <c r="SDI3286" s="18"/>
      <c r="SDJ3286" s="16"/>
      <c r="SDK3286" s="36"/>
      <c r="SDL3286" s="36"/>
      <c r="SDM3286" s="36"/>
      <c r="SDN3286" s="36"/>
      <c r="SDO3286" s="36"/>
      <c r="SDP3286" s="36"/>
      <c r="SDQ3286" s="36"/>
      <c r="SDR3286" s="36"/>
      <c r="SDS3286" s="36"/>
      <c r="SDT3286" s="36"/>
      <c r="SDU3286" s="36"/>
      <c r="SDV3286" s="36"/>
      <c r="SDW3286" s="36"/>
      <c r="SDX3286" s="12"/>
      <c r="SDY3286" s="12"/>
      <c r="SDZ3286" s="12"/>
      <c r="SEA3286" s="53"/>
      <c r="SEC3286" s="41"/>
      <c r="SED3286" s="40"/>
      <c r="SEE3286" s="44"/>
      <c r="SEF3286" s="62"/>
      <c r="SEG3286" s="56"/>
      <c r="SEH3286" s="60"/>
      <c r="SEI3286" s="60"/>
      <c r="SEJ3286" s="60"/>
      <c r="SEK3286" s="60"/>
      <c r="SEL3286" s="46"/>
      <c r="SEM3286" s="65"/>
      <c r="SEN3286" s="19"/>
      <c r="SEO3286" s="48"/>
      <c r="SEP3286" s="41"/>
      <c r="SEQ3286" s="44"/>
      <c r="SER3286" s="18"/>
      <c r="SES3286" s="16"/>
      <c r="SET3286" s="36"/>
      <c r="SEU3286" s="36"/>
      <c r="SEV3286" s="36"/>
      <c r="SEW3286" s="36"/>
      <c r="SEX3286" s="36"/>
      <c r="SEY3286" s="36"/>
      <c r="SEZ3286" s="36"/>
      <c r="SFA3286" s="36"/>
      <c r="SFB3286" s="36"/>
      <c r="SFC3286" s="36"/>
      <c r="SFD3286" s="36"/>
      <c r="SFE3286" s="36"/>
      <c r="SFF3286" s="36"/>
      <c r="SFG3286" s="12"/>
      <c r="SFH3286" s="12"/>
      <c r="SFI3286" s="12"/>
      <c r="SFJ3286" s="53"/>
      <c r="SFL3286" s="41"/>
      <c r="SFM3286" s="40"/>
      <c r="SFN3286" s="44"/>
      <c r="SFO3286" s="62"/>
      <c r="SFP3286" s="56"/>
      <c r="SFQ3286" s="60"/>
      <c r="SFR3286" s="60"/>
      <c r="SFS3286" s="60"/>
      <c r="SFT3286" s="60"/>
      <c r="SFU3286" s="46"/>
      <c r="SFV3286" s="65"/>
      <c r="SFW3286" s="19"/>
      <c r="SFX3286" s="48"/>
      <c r="SFY3286" s="41"/>
      <c r="SFZ3286" s="44"/>
      <c r="SGA3286" s="18"/>
      <c r="SGB3286" s="16"/>
      <c r="SGC3286" s="36"/>
      <c r="SGD3286" s="36"/>
      <c r="SGE3286" s="36"/>
      <c r="SGF3286" s="36"/>
      <c r="SGG3286" s="36"/>
      <c r="SGH3286" s="36"/>
      <c r="SGI3286" s="36"/>
      <c r="SGJ3286" s="36"/>
      <c r="SGK3286" s="36"/>
      <c r="SGL3286" s="36"/>
      <c r="SGM3286" s="36"/>
      <c r="SGN3286" s="36"/>
      <c r="SGO3286" s="36"/>
      <c r="SGP3286" s="12"/>
      <c r="SGQ3286" s="12"/>
      <c r="SGR3286" s="12"/>
      <c r="SGS3286" s="53"/>
      <c r="SGU3286" s="41"/>
      <c r="SGV3286" s="40"/>
      <c r="SGW3286" s="44"/>
      <c r="SGX3286" s="62"/>
      <c r="SGY3286" s="56"/>
      <c r="SGZ3286" s="60"/>
      <c r="SHA3286" s="60"/>
      <c r="SHB3286" s="60"/>
      <c r="SHC3286" s="60"/>
      <c r="SHD3286" s="46"/>
      <c r="SHE3286" s="65"/>
      <c r="SHF3286" s="19"/>
      <c r="SHG3286" s="48"/>
      <c r="SHH3286" s="41"/>
      <c r="SHI3286" s="44"/>
      <c r="SHJ3286" s="18"/>
      <c r="SHK3286" s="16"/>
      <c r="SHL3286" s="36"/>
      <c r="SHM3286" s="36"/>
      <c r="SHN3286" s="36"/>
      <c r="SHO3286" s="36"/>
      <c r="SHP3286" s="36"/>
      <c r="SHQ3286" s="36"/>
      <c r="SHR3286" s="36"/>
      <c r="SHS3286" s="36"/>
      <c r="SHT3286" s="36"/>
      <c r="SHU3286" s="36"/>
      <c r="SHV3286" s="36"/>
      <c r="SHW3286" s="36"/>
      <c r="SHX3286" s="36"/>
      <c r="SHY3286" s="12"/>
      <c r="SHZ3286" s="12"/>
      <c r="SIA3286" s="12"/>
      <c r="SIB3286" s="53"/>
      <c r="SID3286" s="41"/>
      <c r="SIE3286" s="40"/>
      <c r="SIF3286" s="44"/>
      <c r="SIG3286" s="62"/>
      <c r="SIH3286" s="56"/>
      <c r="SII3286" s="60"/>
      <c r="SIJ3286" s="60"/>
      <c r="SIK3286" s="60"/>
      <c r="SIL3286" s="60"/>
      <c r="SIM3286" s="46"/>
      <c r="SIN3286" s="65"/>
      <c r="SIO3286" s="19"/>
      <c r="SIP3286" s="48"/>
      <c r="SIQ3286" s="41"/>
      <c r="SIR3286" s="44"/>
      <c r="SIS3286" s="18"/>
      <c r="SIT3286" s="16"/>
      <c r="SIU3286" s="36"/>
      <c r="SIV3286" s="36"/>
      <c r="SIW3286" s="36"/>
      <c r="SIX3286" s="36"/>
      <c r="SIY3286" s="36"/>
      <c r="SIZ3286" s="36"/>
      <c r="SJA3286" s="36"/>
      <c r="SJB3286" s="36"/>
      <c r="SJC3286" s="36"/>
      <c r="SJD3286" s="36"/>
      <c r="SJE3286" s="36"/>
      <c r="SJF3286" s="36"/>
      <c r="SJG3286" s="36"/>
      <c r="SJH3286" s="12"/>
      <c r="SJI3286" s="12"/>
      <c r="SJJ3286" s="12"/>
      <c r="SJK3286" s="53"/>
      <c r="SJM3286" s="41"/>
      <c r="SJN3286" s="40"/>
      <c r="SJO3286" s="44"/>
      <c r="SJP3286" s="62"/>
      <c r="SJQ3286" s="56"/>
      <c r="SJR3286" s="60"/>
      <c r="SJS3286" s="60"/>
      <c r="SJT3286" s="60"/>
      <c r="SJU3286" s="60"/>
      <c r="SJV3286" s="46"/>
      <c r="SJW3286" s="65"/>
      <c r="SJX3286" s="19"/>
      <c r="SJY3286" s="48"/>
      <c r="SJZ3286" s="41"/>
      <c r="SKA3286" s="44"/>
      <c r="SKB3286" s="18"/>
      <c r="SKC3286" s="16"/>
      <c r="SKD3286" s="36"/>
      <c r="SKE3286" s="36"/>
      <c r="SKF3286" s="36"/>
      <c r="SKG3286" s="36"/>
      <c r="SKH3286" s="36"/>
      <c r="SKI3286" s="36"/>
      <c r="SKJ3286" s="36"/>
      <c r="SKK3286" s="36"/>
      <c r="SKL3286" s="36"/>
      <c r="SKM3286" s="36"/>
      <c r="SKN3286" s="36"/>
      <c r="SKO3286" s="36"/>
      <c r="SKP3286" s="36"/>
      <c r="SKQ3286" s="12"/>
      <c r="SKR3286" s="12"/>
      <c r="SKS3286" s="12"/>
      <c r="SKT3286" s="53"/>
      <c r="SKV3286" s="41"/>
      <c r="SKW3286" s="40"/>
      <c r="SKX3286" s="44"/>
      <c r="SKY3286" s="62"/>
      <c r="SKZ3286" s="56"/>
      <c r="SLA3286" s="60"/>
      <c r="SLB3286" s="60"/>
      <c r="SLC3286" s="60"/>
      <c r="SLD3286" s="60"/>
      <c r="SLE3286" s="46"/>
      <c r="SLF3286" s="65"/>
      <c r="SLG3286" s="19"/>
      <c r="SLH3286" s="48"/>
      <c r="SLI3286" s="41"/>
      <c r="SLJ3286" s="44"/>
      <c r="SLK3286" s="18"/>
      <c r="SLL3286" s="16"/>
      <c r="SLM3286" s="36"/>
      <c r="SLN3286" s="36"/>
      <c r="SLO3286" s="36"/>
      <c r="SLP3286" s="36"/>
      <c r="SLQ3286" s="36"/>
      <c r="SLR3286" s="36"/>
      <c r="SLS3286" s="36"/>
      <c r="SLT3286" s="36"/>
      <c r="SLU3286" s="36"/>
      <c r="SLV3286" s="36"/>
      <c r="SLW3286" s="36"/>
      <c r="SLX3286" s="36"/>
      <c r="SLY3286" s="36"/>
      <c r="SLZ3286" s="12"/>
      <c r="SMA3286" s="12"/>
      <c r="SMB3286" s="12"/>
      <c r="SMC3286" s="53"/>
      <c r="SME3286" s="41"/>
      <c r="SMF3286" s="40"/>
      <c r="SMG3286" s="44"/>
      <c r="SMH3286" s="62"/>
      <c r="SMI3286" s="56"/>
      <c r="SMJ3286" s="60"/>
      <c r="SMK3286" s="60"/>
      <c r="SML3286" s="60"/>
      <c r="SMM3286" s="60"/>
      <c r="SMN3286" s="46"/>
      <c r="SMO3286" s="65"/>
      <c r="SMP3286" s="19"/>
      <c r="SMQ3286" s="48"/>
      <c r="SMR3286" s="41"/>
      <c r="SMS3286" s="44"/>
      <c r="SMT3286" s="18"/>
      <c r="SMU3286" s="16"/>
      <c r="SMV3286" s="36"/>
      <c r="SMW3286" s="36"/>
      <c r="SMX3286" s="36"/>
      <c r="SMY3286" s="36"/>
      <c r="SMZ3286" s="36"/>
      <c r="SNA3286" s="36"/>
      <c r="SNB3286" s="36"/>
      <c r="SNC3286" s="36"/>
      <c r="SND3286" s="36"/>
      <c r="SNE3286" s="36"/>
      <c r="SNF3286" s="36"/>
      <c r="SNG3286" s="36"/>
      <c r="SNH3286" s="36"/>
      <c r="SNI3286" s="12"/>
      <c r="SNJ3286" s="12"/>
      <c r="SNK3286" s="12"/>
      <c r="SNL3286" s="53"/>
      <c r="SNN3286" s="41"/>
      <c r="SNO3286" s="40"/>
      <c r="SNP3286" s="44"/>
      <c r="SNQ3286" s="62"/>
      <c r="SNR3286" s="56"/>
      <c r="SNS3286" s="60"/>
      <c r="SNT3286" s="60"/>
      <c r="SNU3286" s="60"/>
      <c r="SNV3286" s="60"/>
      <c r="SNW3286" s="46"/>
      <c r="SNX3286" s="65"/>
      <c r="SNY3286" s="19"/>
      <c r="SNZ3286" s="48"/>
      <c r="SOA3286" s="41"/>
      <c r="SOB3286" s="44"/>
      <c r="SOC3286" s="18"/>
      <c r="SOD3286" s="16"/>
      <c r="SOE3286" s="36"/>
      <c r="SOF3286" s="36"/>
      <c r="SOG3286" s="36"/>
      <c r="SOH3286" s="36"/>
      <c r="SOI3286" s="36"/>
      <c r="SOJ3286" s="36"/>
      <c r="SOK3286" s="36"/>
      <c r="SOL3286" s="36"/>
      <c r="SOM3286" s="36"/>
      <c r="SON3286" s="36"/>
      <c r="SOO3286" s="36"/>
      <c r="SOP3286" s="36"/>
      <c r="SOQ3286" s="36"/>
      <c r="SOR3286" s="12"/>
      <c r="SOS3286" s="12"/>
      <c r="SOT3286" s="12"/>
      <c r="SOU3286" s="53"/>
      <c r="SOW3286" s="41"/>
      <c r="SOX3286" s="40"/>
      <c r="SOY3286" s="44"/>
      <c r="SOZ3286" s="62"/>
      <c r="SPA3286" s="56"/>
      <c r="SPB3286" s="60"/>
      <c r="SPC3286" s="60"/>
      <c r="SPD3286" s="60"/>
      <c r="SPE3286" s="60"/>
      <c r="SPF3286" s="46"/>
      <c r="SPG3286" s="65"/>
      <c r="SPH3286" s="19"/>
      <c r="SPI3286" s="48"/>
      <c r="SPJ3286" s="41"/>
      <c r="SPK3286" s="44"/>
      <c r="SPL3286" s="18"/>
      <c r="SPM3286" s="16"/>
      <c r="SPN3286" s="36"/>
      <c r="SPO3286" s="36"/>
      <c r="SPP3286" s="36"/>
      <c r="SPQ3286" s="36"/>
      <c r="SPR3286" s="36"/>
      <c r="SPS3286" s="36"/>
      <c r="SPT3286" s="36"/>
      <c r="SPU3286" s="36"/>
      <c r="SPV3286" s="36"/>
      <c r="SPW3286" s="36"/>
      <c r="SPX3286" s="36"/>
      <c r="SPY3286" s="36"/>
      <c r="SPZ3286" s="36"/>
      <c r="SQA3286" s="12"/>
      <c r="SQB3286" s="12"/>
      <c r="SQC3286" s="12"/>
      <c r="SQD3286" s="53"/>
      <c r="SQF3286" s="41"/>
      <c r="SQG3286" s="40"/>
      <c r="SQH3286" s="44"/>
      <c r="SQI3286" s="62"/>
      <c r="SQJ3286" s="56"/>
      <c r="SQK3286" s="60"/>
      <c r="SQL3286" s="60"/>
      <c r="SQM3286" s="60"/>
      <c r="SQN3286" s="60"/>
      <c r="SQO3286" s="46"/>
      <c r="SQP3286" s="65"/>
      <c r="SQQ3286" s="19"/>
      <c r="SQR3286" s="48"/>
      <c r="SQS3286" s="41"/>
      <c r="SQT3286" s="44"/>
      <c r="SQU3286" s="18"/>
      <c r="SQV3286" s="16"/>
      <c r="SQW3286" s="36"/>
      <c r="SQX3286" s="36"/>
      <c r="SQY3286" s="36"/>
      <c r="SQZ3286" s="36"/>
      <c r="SRA3286" s="36"/>
      <c r="SRB3286" s="36"/>
      <c r="SRC3286" s="36"/>
      <c r="SRD3286" s="36"/>
      <c r="SRE3286" s="36"/>
      <c r="SRF3286" s="36"/>
      <c r="SRG3286" s="36"/>
      <c r="SRH3286" s="36"/>
      <c r="SRI3286" s="36"/>
      <c r="SRJ3286" s="12"/>
      <c r="SRK3286" s="12"/>
      <c r="SRL3286" s="12"/>
      <c r="SRM3286" s="53"/>
      <c r="SRO3286" s="41"/>
      <c r="SRP3286" s="40"/>
      <c r="SRQ3286" s="44"/>
      <c r="SRR3286" s="62"/>
      <c r="SRS3286" s="56"/>
      <c r="SRT3286" s="60"/>
      <c r="SRU3286" s="60"/>
      <c r="SRV3286" s="60"/>
      <c r="SRW3286" s="60"/>
      <c r="SRX3286" s="46"/>
      <c r="SRY3286" s="65"/>
      <c r="SRZ3286" s="19"/>
      <c r="SSA3286" s="48"/>
      <c r="SSB3286" s="41"/>
      <c r="SSC3286" s="44"/>
      <c r="SSD3286" s="18"/>
      <c r="SSE3286" s="16"/>
      <c r="SSF3286" s="36"/>
      <c r="SSG3286" s="36"/>
      <c r="SSH3286" s="36"/>
      <c r="SSI3286" s="36"/>
      <c r="SSJ3286" s="36"/>
      <c r="SSK3286" s="36"/>
      <c r="SSL3286" s="36"/>
      <c r="SSM3286" s="36"/>
      <c r="SSN3286" s="36"/>
      <c r="SSO3286" s="36"/>
      <c r="SSP3286" s="36"/>
      <c r="SSQ3286" s="36"/>
      <c r="SSR3286" s="36"/>
      <c r="SSS3286" s="12"/>
      <c r="SST3286" s="12"/>
      <c r="SSU3286" s="12"/>
      <c r="SSV3286" s="53"/>
      <c r="SSX3286" s="41"/>
      <c r="SSY3286" s="40"/>
      <c r="SSZ3286" s="44"/>
      <c r="STA3286" s="62"/>
      <c r="STB3286" s="56"/>
      <c r="STC3286" s="60"/>
      <c r="STD3286" s="60"/>
      <c r="STE3286" s="60"/>
      <c r="STF3286" s="60"/>
      <c r="STG3286" s="46"/>
      <c r="STH3286" s="65"/>
      <c r="STI3286" s="19"/>
      <c r="STJ3286" s="48"/>
      <c r="STK3286" s="41"/>
      <c r="STL3286" s="44"/>
      <c r="STM3286" s="18"/>
      <c r="STN3286" s="16"/>
      <c r="STO3286" s="36"/>
      <c r="STP3286" s="36"/>
      <c r="STQ3286" s="36"/>
      <c r="STR3286" s="36"/>
      <c r="STS3286" s="36"/>
      <c r="STT3286" s="36"/>
      <c r="STU3286" s="36"/>
      <c r="STV3286" s="36"/>
      <c r="STW3286" s="36"/>
      <c r="STX3286" s="36"/>
      <c r="STY3286" s="36"/>
      <c r="STZ3286" s="36"/>
      <c r="SUA3286" s="36"/>
      <c r="SUB3286" s="12"/>
      <c r="SUC3286" s="12"/>
      <c r="SUD3286" s="12"/>
      <c r="SUE3286" s="53"/>
      <c r="SUG3286" s="41"/>
      <c r="SUH3286" s="40"/>
      <c r="SUI3286" s="44"/>
      <c r="SUJ3286" s="62"/>
      <c r="SUK3286" s="56"/>
      <c r="SUL3286" s="60"/>
      <c r="SUM3286" s="60"/>
      <c r="SUN3286" s="60"/>
      <c r="SUO3286" s="60"/>
      <c r="SUP3286" s="46"/>
      <c r="SUQ3286" s="65"/>
      <c r="SUR3286" s="19"/>
      <c r="SUS3286" s="48"/>
      <c r="SUT3286" s="41"/>
      <c r="SUU3286" s="44"/>
      <c r="SUV3286" s="18"/>
      <c r="SUW3286" s="16"/>
      <c r="SUX3286" s="36"/>
      <c r="SUY3286" s="36"/>
      <c r="SUZ3286" s="36"/>
      <c r="SVA3286" s="36"/>
      <c r="SVB3286" s="36"/>
      <c r="SVC3286" s="36"/>
      <c r="SVD3286" s="36"/>
      <c r="SVE3286" s="36"/>
      <c r="SVF3286" s="36"/>
      <c r="SVG3286" s="36"/>
      <c r="SVH3286" s="36"/>
      <c r="SVI3286" s="36"/>
      <c r="SVJ3286" s="36"/>
      <c r="SVK3286" s="12"/>
      <c r="SVL3286" s="12"/>
      <c r="SVM3286" s="12"/>
      <c r="SVN3286" s="53"/>
      <c r="SVP3286" s="41"/>
      <c r="SVQ3286" s="40"/>
      <c r="SVR3286" s="44"/>
      <c r="SVS3286" s="62"/>
      <c r="SVT3286" s="56"/>
      <c r="SVU3286" s="60"/>
      <c r="SVV3286" s="60"/>
      <c r="SVW3286" s="60"/>
      <c r="SVX3286" s="60"/>
      <c r="SVY3286" s="46"/>
      <c r="SVZ3286" s="65"/>
      <c r="SWA3286" s="19"/>
      <c r="SWB3286" s="48"/>
      <c r="SWC3286" s="41"/>
      <c r="SWD3286" s="44"/>
      <c r="SWE3286" s="18"/>
      <c r="SWF3286" s="16"/>
      <c r="SWG3286" s="36"/>
      <c r="SWH3286" s="36"/>
      <c r="SWI3286" s="36"/>
      <c r="SWJ3286" s="36"/>
      <c r="SWK3286" s="36"/>
      <c r="SWL3286" s="36"/>
      <c r="SWM3286" s="36"/>
      <c r="SWN3286" s="36"/>
      <c r="SWO3286" s="36"/>
      <c r="SWP3286" s="36"/>
      <c r="SWQ3286" s="36"/>
      <c r="SWR3286" s="36"/>
      <c r="SWS3286" s="36"/>
      <c r="SWT3286" s="12"/>
      <c r="SWU3286" s="12"/>
      <c r="SWV3286" s="12"/>
      <c r="SWW3286" s="53"/>
      <c r="SWY3286" s="41"/>
      <c r="SWZ3286" s="40"/>
      <c r="SXA3286" s="44"/>
      <c r="SXB3286" s="62"/>
      <c r="SXC3286" s="56"/>
      <c r="SXD3286" s="60"/>
      <c r="SXE3286" s="60"/>
      <c r="SXF3286" s="60"/>
      <c r="SXG3286" s="60"/>
      <c r="SXH3286" s="46"/>
      <c r="SXI3286" s="65"/>
      <c r="SXJ3286" s="19"/>
      <c r="SXK3286" s="48"/>
      <c r="SXL3286" s="41"/>
      <c r="SXM3286" s="44"/>
      <c r="SXN3286" s="18"/>
      <c r="SXO3286" s="16"/>
      <c r="SXP3286" s="36"/>
      <c r="SXQ3286" s="36"/>
      <c r="SXR3286" s="36"/>
      <c r="SXS3286" s="36"/>
      <c r="SXT3286" s="36"/>
      <c r="SXU3286" s="36"/>
      <c r="SXV3286" s="36"/>
      <c r="SXW3286" s="36"/>
      <c r="SXX3286" s="36"/>
      <c r="SXY3286" s="36"/>
      <c r="SXZ3286" s="36"/>
      <c r="SYA3286" s="36"/>
      <c r="SYB3286" s="36"/>
      <c r="SYC3286" s="12"/>
      <c r="SYD3286" s="12"/>
      <c r="SYE3286" s="12"/>
      <c r="SYF3286" s="53"/>
      <c r="SYH3286" s="41"/>
      <c r="SYI3286" s="40"/>
      <c r="SYJ3286" s="44"/>
      <c r="SYK3286" s="62"/>
      <c r="SYL3286" s="56"/>
      <c r="SYM3286" s="60"/>
      <c r="SYN3286" s="60"/>
      <c r="SYO3286" s="60"/>
      <c r="SYP3286" s="60"/>
      <c r="SYQ3286" s="46"/>
      <c r="SYR3286" s="65"/>
      <c r="SYS3286" s="19"/>
      <c r="SYT3286" s="48"/>
      <c r="SYU3286" s="41"/>
      <c r="SYV3286" s="44"/>
      <c r="SYW3286" s="18"/>
      <c r="SYX3286" s="16"/>
      <c r="SYY3286" s="36"/>
      <c r="SYZ3286" s="36"/>
      <c r="SZA3286" s="36"/>
      <c r="SZB3286" s="36"/>
      <c r="SZC3286" s="36"/>
      <c r="SZD3286" s="36"/>
      <c r="SZE3286" s="36"/>
      <c r="SZF3286" s="36"/>
      <c r="SZG3286" s="36"/>
      <c r="SZH3286" s="36"/>
      <c r="SZI3286" s="36"/>
      <c r="SZJ3286" s="36"/>
      <c r="SZK3286" s="36"/>
      <c r="SZL3286" s="12"/>
      <c r="SZM3286" s="12"/>
      <c r="SZN3286" s="12"/>
      <c r="SZO3286" s="53"/>
      <c r="SZQ3286" s="41"/>
      <c r="SZR3286" s="40"/>
      <c r="SZS3286" s="44"/>
      <c r="SZT3286" s="62"/>
      <c r="SZU3286" s="56"/>
      <c r="SZV3286" s="60"/>
      <c r="SZW3286" s="60"/>
      <c r="SZX3286" s="60"/>
      <c r="SZY3286" s="60"/>
      <c r="SZZ3286" s="46"/>
      <c r="TAA3286" s="65"/>
      <c r="TAB3286" s="19"/>
      <c r="TAC3286" s="48"/>
      <c r="TAD3286" s="41"/>
      <c r="TAE3286" s="44"/>
      <c r="TAF3286" s="18"/>
      <c r="TAG3286" s="16"/>
      <c r="TAH3286" s="36"/>
      <c r="TAI3286" s="36"/>
      <c r="TAJ3286" s="36"/>
      <c r="TAK3286" s="36"/>
      <c r="TAL3286" s="36"/>
      <c r="TAM3286" s="36"/>
      <c r="TAN3286" s="36"/>
      <c r="TAO3286" s="36"/>
      <c r="TAP3286" s="36"/>
      <c r="TAQ3286" s="36"/>
      <c r="TAR3286" s="36"/>
      <c r="TAS3286" s="36"/>
      <c r="TAT3286" s="36"/>
      <c r="TAU3286" s="12"/>
      <c r="TAV3286" s="12"/>
      <c r="TAW3286" s="12"/>
      <c r="TAX3286" s="53"/>
      <c r="TAZ3286" s="41"/>
      <c r="TBA3286" s="40"/>
      <c r="TBB3286" s="44"/>
      <c r="TBC3286" s="62"/>
      <c r="TBD3286" s="56"/>
      <c r="TBE3286" s="60"/>
      <c r="TBF3286" s="60"/>
      <c r="TBG3286" s="60"/>
      <c r="TBH3286" s="60"/>
      <c r="TBI3286" s="46"/>
      <c r="TBJ3286" s="65"/>
      <c r="TBK3286" s="19"/>
      <c r="TBL3286" s="48"/>
      <c r="TBM3286" s="41"/>
      <c r="TBN3286" s="44"/>
      <c r="TBO3286" s="18"/>
      <c r="TBP3286" s="16"/>
      <c r="TBQ3286" s="36"/>
      <c r="TBR3286" s="36"/>
      <c r="TBS3286" s="36"/>
      <c r="TBT3286" s="36"/>
      <c r="TBU3286" s="36"/>
      <c r="TBV3286" s="36"/>
      <c r="TBW3286" s="36"/>
      <c r="TBX3286" s="36"/>
      <c r="TBY3286" s="36"/>
      <c r="TBZ3286" s="36"/>
      <c r="TCA3286" s="36"/>
      <c r="TCB3286" s="36"/>
      <c r="TCC3286" s="36"/>
      <c r="TCD3286" s="12"/>
      <c r="TCE3286" s="12"/>
      <c r="TCF3286" s="12"/>
      <c r="TCG3286" s="53"/>
      <c r="TCI3286" s="41"/>
      <c r="TCJ3286" s="40"/>
      <c r="TCK3286" s="44"/>
      <c r="TCL3286" s="62"/>
      <c r="TCM3286" s="56"/>
      <c r="TCN3286" s="60"/>
      <c r="TCO3286" s="60"/>
      <c r="TCP3286" s="60"/>
      <c r="TCQ3286" s="60"/>
      <c r="TCR3286" s="46"/>
      <c r="TCS3286" s="65"/>
      <c r="TCT3286" s="19"/>
      <c r="TCU3286" s="48"/>
      <c r="TCV3286" s="41"/>
      <c r="TCW3286" s="44"/>
      <c r="TCX3286" s="18"/>
      <c r="TCY3286" s="16"/>
      <c r="TCZ3286" s="36"/>
      <c r="TDA3286" s="36"/>
      <c r="TDB3286" s="36"/>
      <c r="TDC3286" s="36"/>
      <c r="TDD3286" s="36"/>
      <c r="TDE3286" s="36"/>
      <c r="TDF3286" s="36"/>
      <c r="TDG3286" s="36"/>
      <c r="TDH3286" s="36"/>
      <c r="TDI3286" s="36"/>
      <c r="TDJ3286" s="36"/>
      <c r="TDK3286" s="36"/>
      <c r="TDL3286" s="36"/>
      <c r="TDM3286" s="12"/>
      <c r="TDN3286" s="12"/>
      <c r="TDO3286" s="12"/>
      <c r="TDP3286" s="53"/>
      <c r="TDR3286" s="41"/>
      <c r="TDS3286" s="40"/>
      <c r="TDT3286" s="44"/>
      <c r="TDU3286" s="62"/>
      <c r="TDV3286" s="56"/>
      <c r="TDW3286" s="60"/>
      <c r="TDX3286" s="60"/>
      <c r="TDY3286" s="60"/>
      <c r="TDZ3286" s="60"/>
      <c r="TEA3286" s="46"/>
      <c r="TEB3286" s="65"/>
      <c r="TEC3286" s="19"/>
      <c r="TED3286" s="48"/>
      <c r="TEE3286" s="41"/>
      <c r="TEF3286" s="44"/>
      <c r="TEG3286" s="18"/>
      <c r="TEH3286" s="16"/>
      <c r="TEI3286" s="36"/>
      <c r="TEJ3286" s="36"/>
      <c r="TEK3286" s="36"/>
      <c r="TEL3286" s="36"/>
      <c r="TEM3286" s="36"/>
      <c r="TEN3286" s="36"/>
      <c r="TEO3286" s="36"/>
      <c r="TEP3286" s="36"/>
      <c r="TEQ3286" s="36"/>
      <c r="TER3286" s="36"/>
      <c r="TES3286" s="36"/>
      <c r="TET3286" s="36"/>
      <c r="TEU3286" s="36"/>
      <c r="TEV3286" s="12"/>
      <c r="TEW3286" s="12"/>
      <c r="TEX3286" s="12"/>
      <c r="TEY3286" s="53"/>
      <c r="TFA3286" s="41"/>
      <c r="TFB3286" s="40"/>
      <c r="TFC3286" s="44"/>
      <c r="TFD3286" s="62"/>
      <c r="TFE3286" s="56"/>
      <c r="TFF3286" s="60"/>
      <c r="TFG3286" s="60"/>
      <c r="TFH3286" s="60"/>
      <c r="TFI3286" s="60"/>
      <c r="TFJ3286" s="46"/>
      <c r="TFK3286" s="65"/>
      <c r="TFL3286" s="19"/>
      <c r="TFM3286" s="48"/>
      <c r="TFN3286" s="41"/>
      <c r="TFO3286" s="44"/>
      <c r="TFP3286" s="18"/>
      <c r="TFQ3286" s="16"/>
      <c r="TFR3286" s="36"/>
      <c r="TFS3286" s="36"/>
      <c r="TFT3286" s="36"/>
      <c r="TFU3286" s="36"/>
      <c r="TFV3286" s="36"/>
      <c r="TFW3286" s="36"/>
      <c r="TFX3286" s="36"/>
      <c r="TFY3286" s="36"/>
      <c r="TFZ3286" s="36"/>
      <c r="TGA3286" s="36"/>
      <c r="TGB3286" s="36"/>
      <c r="TGC3286" s="36"/>
      <c r="TGD3286" s="36"/>
      <c r="TGE3286" s="12"/>
      <c r="TGF3286" s="12"/>
      <c r="TGG3286" s="12"/>
      <c r="TGH3286" s="53"/>
      <c r="TGJ3286" s="41"/>
      <c r="TGK3286" s="40"/>
      <c r="TGL3286" s="44"/>
      <c r="TGM3286" s="62"/>
      <c r="TGN3286" s="56"/>
      <c r="TGO3286" s="60"/>
      <c r="TGP3286" s="60"/>
      <c r="TGQ3286" s="60"/>
      <c r="TGR3286" s="60"/>
      <c r="TGS3286" s="46"/>
      <c r="TGT3286" s="65"/>
      <c r="TGU3286" s="19"/>
      <c r="TGV3286" s="48"/>
      <c r="TGW3286" s="41"/>
      <c r="TGX3286" s="44"/>
      <c r="TGY3286" s="18"/>
      <c r="TGZ3286" s="16"/>
      <c r="THA3286" s="36"/>
      <c r="THB3286" s="36"/>
      <c r="THC3286" s="36"/>
      <c r="THD3286" s="36"/>
      <c r="THE3286" s="36"/>
      <c r="THF3286" s="36"/>
      <c r="THG3286" s="36"/>
      <c r="THH3286" s="36"/>
      <c r="THI3286" s="36"/>
      <c r="THJ3286" s="36"/>
      <c r="THK3286" s="36"/>
      <c r="THL3286" s="36"/>
      <c r="THM3286" s="36"/>
      <c r="THN3286" s="12"/>
      <c r="THO3286" s="12"/>
      <c r="THP3286" s="12"/>
      <c r="THQ3286" s="53"/>
      <c r="THS3286" s="41"/>
      <c r="THT3286" s="40"/>
      <c r="THU3286" s="44"/>
      <c r="THV3286" s="62"/>
      <c r="THW3286" s="56"/>
      <c r="THX3286" s="60"/>
      <c r="THY3286" s="60"/>
      <c r="THZ3286" s="60"/>
      <c r="TIA3286" s="60"/>
      <c r="TIB3286" s="46"/>
      <c r="TIC3286" s="65"/>
      <c r="TID3286" s="19"/>
      <c r="TIE3286" s="48"/>
      <c r="TIF3286" s="41"/>
      <c r="TIG3286" s="44"/>
      <c r="TIH3286" s="18"/>
      <c r="TII3286" s="16"/>
      <c r="TIJ3286" s="36"/>
      <c r="TIK3286" s="36"/>
      <c r="TIL3286" s="36"/>
      <c r="TIM3286" s="36"/>
      <c r="TIN3286" s="36"/>
      <c r="TIO3286" s="36"/>
      <c r="TIP3286" s="36"/>
      <c r="TIQ3286" s="36"/>
      <c r="TIR3286" s="36"/>
      <c r="TIS3286" s="36"/>
      <c r="TIT3286" s="36"/>
      <c r="TIU3286" s="36"/>
      <c r="TIV3286" s="36"/>
      <c r="TIW3286" s="12"/>
      <c r="TIX3286" s="12"/>
      <c r="TIY3286" s="12"/>
      <c r="TIZ3286" s="53"/>
      <c r="TJB3286" s="41"/>
      <c r="TJC3286" s="40"/>
      <c r="TJD3286" s="44"/>
      <c r="TJE3286" s="62"/>
      <c r="TJF3286" s="56"/>
      <c r="TJG3286" s="60"/>
      <c r="TJH3286" s="60"/>
      <c r="TJI3286" s="60"/>
      <c r="TJJ3286" s="60"/>
      <c r="TJK3286" s="46"/>
      <c r="TJL3286" s="65"/>
      <c r="TJM3286" s="19"/>
      <c r="TJN3286" s="48"/>
      <c r="TJO3286" s="41"/>
      <c r="TJP3286" s="44"/>
      <c r="TJQ3286" s="18"/>
      <c r="TJR3286" s="16"/>
      <c r="TJS3286" s="36"/>
      <c r="TJT3286" s="36"/>
      <c r="TJU3286" s="36"/>
      <c r="TJV3286" s="36"/>
      <c r="TJW3286" s="36"/>
      <c r="TJX3286" s="36"/>
      <c r="TJY3286" s="36"/>
      <c r="TJZ3286" s="36"/>
      <c r="TKA3286" s="36"/>
      <c r="TKB3286" s="36"/>
      <c r="TKC3286" s="36"/>
      <c r="TKD3286" s="36"/>
      <c r="TKE3286" s="36"/>
      <c r="TKF3286" s="12"/>
      <c r="TKG3286" s="12"/>
      <c r="TKH3286" s="12"/>
      <c r="TKI3286" s="53"/>
      <c r="TKK3286" s="41"/>
      <c r="TKL3286" s="40"/>
      <c r="TKM3286" s="44"/>
      <c r="TKN3286" s="62"/>
      <c r="TKO3286" s="56"/>
      <c r="TKP3286" s="60"/>
      <c r="TKQ3286" s="60"/>
      <c r="TKR3286" s="60"/>
      <c r="TKS3286" s="60"/>
      <c r="TKT3286" s="46"/>
      <c r="TKU3286" s="65"/>
      <c r="TKV3286" s="19"/>
      <c r="TKW3286" s="48"/>
      <c r="TKX3286" s="41"/>
      <c r="TKY3286" s="44"/>
      <c r="TKZ3286" s="18"/>
      <c r="TLA3286" s="16"/>
      <c r="TLB3286" s="36"/>
      <c r="TLC3286" s="36"/>
      <c r="TLD3286" s="36"/>
      <c r="TLE3286" s="36"/>
      <c r="TLF3286" s="36"/>
      <c r="TLG3286" s="36"/>
      <c r="TLH3286" s="36"/>
      <c r="TLI3286" s="36"/>
      <c r="TLJ3286" s="36"/>
      <c r="TLK3286" s="36"/>
      <c r="TLL3286" s="36"/>
      <c r="TLM3286" s="36"/>
      <c r="TLN3286" s="36"/>
      <c r="TLO3286" s="12"/>
      <c r="TLP3286" s="12"/>
      <c r="TLQ3286" s="12"/>
      <c r="TLR3286" s="53"/>
      <c r="TLT3286" s="41"/>
      <c r="TLU3286" s="40"/>
      <c r="TLV3286" s="44"/>
      <c r="TLW3286" s="62"/>
      <c r="TLX3286" s="56"/>
      <c r="TLY3286" s="60"/>
      <c r="TLZ3286" s="60"/>
      <c r="TMA3286" s="60"/>
      <c r="TMB3286" s="60"/>
      <c r="TMC3286" s="46"/>
      <c r="TMD3286" s="65"/>
      <c r="TME3286" s="19"/>
      <c r="TMF3286" s="48"/>
      <c r="TMG3286" s="41"/>
      <c r="TMH3286" s="44"/>
      <c r="TMI3286" s="18"/>
      <c r="TMJ3286" s="16"/>
      <c r="TMK3286" s="36"/>
      <c r="TML3286" s="36"/>
      <c r="TMM3286" s="36"/>
      <c r="TMN3286" s="36"/>
      <c r="TMO3286" s="36"/>
      <c r="TMP3286" s="36"/>
      <c r="TMQ3286" s="36"/>
      <c r="TMR3286" s="36"/>
      <c r="TMS3286" s="36"/>
      <c r="TMT3286" s="36"/>
      <c r="TMU3286" s="36"/>
      <c r="TMV3286" s="36"/>
      <c r="TMW3286" s="36"/>
      <c r="TMX3286" s="12"/>
      <c r="TMY3286" s="12"/>
      <c r="TMZ3286" s="12"/>
      <c r="TNA3286" s="53"/>
      <c r="TNC3286" s="41"/>
      <c r="TND3286" s="40"/>
      <c r="TNE3286" s="44"/>
      <c r="TNF3286" s="62"/>
      <c r="TNG3286" s="56"/>
      <c r="TNH3286" s="60"/>
      <c r="TNI3286" s="60"/>
      <c r="TNJ3286" s="60"/>
      <c r="TNK3286" s="60"/>
      <c r="TNL3286" s="46"/>
      <c r="TNM3286" s="65"/>
      <c r="TNN3286" s="19"/>
      <c r="TNO3286" s="48"/>
      <c r="TNP3286" s="41"/>
      <c r="TNQ3286" s="44"/>
      <c r="TNR3286" s="18"/>
      <c r="TNS3286" s="16"/>
      <c r="TNT3286" s="36"/>
      <c r="TNU3286" s="36"/>
      <c r="TNV3286" s="36"/>
      <c r="TNW3286" s="36"/>
      <c r="TNX3286" s="36"/>
      <c r="TNY3286" s="36"/>
      <c r="TNZ3286" s="36"/>
      <c r="TOA3286" s="36"/>
      <c r="TOB3286" s="36"/>
      <c r="TOC3286" s="36"/>
      <c r="TOD3286" s="36"/>
      <c r="TOE3286" s="36"/>
      <c r="TOF3286" s="36"/>
      <c r="TOG3286" s="12"/>
      <c r="TOH3286" s="12"/>
      <c r="TOI3286" s="12"/>
      <c r="TOJ3286" s="53"/>
      <c r="TOL3286" s="41"/>
      <c r="TOM3286" s="40"/>
      <c r="TON3286" s="44"/>
      <c r="TOO3286" s="62"/>
      <c r="TOP3286" s="56"/>
      <c r="TOQ3286" s="60"/>
      <c r="TOR3286" s="60"/>
      <c r="TOS3286" s="60"/>
      <c r="TOT3286" s="60"/>
      <c r="TOU3286" s="46"/>
      <c r="TOV3286" s="65"/>
      <c r="TOW3286" s="19"/>
      <c r="TOX3286" s="48"/>
      <c r="TOY3286" s="41"/>
      <c r="TOZ3286" s="44"/>
      <c r="TPA3286" s="18"/>
      <c r="TPB3286" s="16"/>
      <c r="TPC3286" s="36"/>
      <c r="TPD3286" s="36"/>
      <c r="TPE3286" s="36"/>
      <c r="TPF3286" s="36"/>
      <c r="TPG3286" s="36"/>
      <c r="TPH3286" s="36"/>
      <c r="TPI3286" s="36"/>
      <c r="TPJ3286" s="36"/>
      <c r="TPK3286" s="36"/>
      <c r="TPL3286" s="36"/>
      <c r="TPM3286" s="36"/>
      <c r="TPN3286" s="36"/>
      <c r="TPO3286" s="36"/>
      <c r="TPP3286" s="12"/>
      <c r="TPQ3286" s="12"/>
      <c r="TPR3286" s="12"/>
      <c r="TPS3286" s="53"/>
      <c r="TPU3286" s="41"/>
      <c r="TPV3286" s="40"/>
      <c r="TPW3286" s="44"/>
      <c r="TPX3286" s="62"/>
      <c r="TPY3286" s="56"/>
      <c r="TPZ3286" s="60"/>
      <c r="TQA3286" s="60"/>
      <c r="TQB3286" s="60"/>
      <c r="TQC3286" s="60"/>
      <c r="TQD3286" s="46"/>
      <c r="TQE3286" s="65"/>
      <c r="TQF3286" s="19"/>
      <c r="TQG3286" s="48"/>
      <c r="TQH3286" s="41"/>
      <c r="TQI3286" s="44"/>
      <c r="TQJ3286" s="18"/>
      <c r="TQK3286" s="16"/>
      <c r="TQL3286" s="36"/>
      <c r="TQM3286" s="36"/>
      <c r="TQN3286" s="36"/>
      <c r="TQO3286" s="36"/>
      <c r="TQP3286" s="36"/>
      <c r="TQQ3286" s="36"/>
      <c r="TQR3286" s="36"/>
      <c r="TQS3286" s="36"/>
      <c r="TQT3286" s="36"/>
      <c r="TQU3286" s="36"/>
      <c r="TQV3286" s="36"/>
      <c r="TQW3286" s="36"/>
      <c r="TQX3286" s="36"/>
      <c r="TQY3286" s="12"/>
      <c r="TQZ3286" s="12"/>
      <c r="TRA3286" s="12"/>
      <c r="TRB3286" s="53"/>
      <c r="TRD3286" s="41"/>
      <c r="TRE3286" s="40"/>
      <c r="TRF3286" s="44"/>
      <c r="TRG3286" s="62"/>
      <c r="TRH3286" s="56"/>
      <c r="TRI3286" s="60"/>
      <c r="TRJ3286" s="60"/>
      <c r="TRK3286" s="60"/>
      <c r="TRL3286" s="60"/>
      <c r="TRM3286" s="46"/>
      <c r="TRN3286" s="65"/>
      <c r="TRO3286" s="19"/>
      <c r="TRP3286" s="48"/>
      <c r="TRQ3286" s="41"/>
      <c r="TRR3286" s="44"/>
      <c r="TRS3286" s="18"/>
      <c r="TRT3286" s="16"/>
      <c r="TRU3286" s="36"/>
      <c r="TRV3286" s="36"/>
      <c r="TRW3286" s="36"/>
      <c r="TRX3286" s="36"/>
      <c r="TRY3286" s="36"/>
      <c r="TRZ3286" s="36"/>
      <c r="TSA3286" s="36"/>
      <c r="TSB3286" s="36"/>
      <c r="TSC3286" s="36"/>
      <c r="TSD3286" s="36"/>
      <c r="TSE3286" s="36"/>
      <c r="TSF3286" s="36"/>
      <c r="TSG3286" s="36"/>
      <c r="TSH3286" s="12"/>
      <c r="TSI3286" s="12"/>
      <c r="TSJ3286" s="12"/>
      <c r="TSK3286" s="53"/>
      <c r="TSM3286" s="41"/>
      <c r="TSN3286" s="40"/>
      <c r="TSO3286" s="44"/>
      <c r="TSP3286" s="62"/>
      <c r="TSQ3286" s="56"/>
      <c r="TSR3286" s="60"/>
      <c r="TSS3286" s="60"/>
      <c r="TST3286" s="60"/>
      <c r="TSU3286" s="60"/>
      <c r="TSV3286" s="46"/>
      <c r="TSW3286" s="65"/>
      <c r="TSX3286" s="19"/>
      <c r="TSY3286" s="48"/>
      <c r="TSZ3286" s="41"/>
      <c r="TTA3286" s="44"/>
      <c r="TTB3286" s="18"/>
      <c r="TTC3286" s="16"/>
      <c r="TTD3286" s="36"/>
      <c r="TTE3286" s="36"/>
      <c r="TTF3286" s="36"/>
      <c r="TTG3286" s="36"/>
      <c r="TTH3286" s="36"/>
      <c r="TTI3286" s="36"/>
      <c r="TTJ3286" s="36"/>
      <c r="TTK3286" s="36"/>
      <c r="TTL3286" s="36"/>
      <c r="TTM3286" s="36"/>
      <c r="TTN3286" s="36"/>
      <c r="TTO3286" s="36"/>
      <c r="TTP3286" s="36"/>
      <c r="TTQ3286" s="12"/>
      <c r="TTR3286" s="12"/>
      <c r="TTS3286" s="12"/>
      <c r="TTT3286" s="53"/>
      <c r="TTV3286" s="41"/>
      <c r="TTW3286" s="40"/>
      <c r="TTX3286" s="44"/>
      <c r="TTY3286" s="62"/>
      <c r="TTZ3286" s="56"/>
      <c r="TUA3286" s="60"/>
      <c r="TUB3286" s="60"/>
      <c r="TUC3286" s="60"/>
      <c r="TUD3286" s="60"/>
      <c r="TUE3286" s="46"/>
      <c r="TUF3286" s="65"/>
      <c r="TUG3286" s="19"/>
      <c r="TUH3286" s="48"/>
      <c r="TUI3286" s="41"/>
      <c r="TUJ3286" s="44"/>
      <c r="TUK3286" s="18"/>
      <c r="TUL3286" s="16"/>
      <c r="TUM3286" s="36"/>
      <c r="TUN3286" s="36"/>
      <c r="TUO3286" s="36"/>
      <c r="TUP3286" s="36"/>
      <c r="TUQ3286" s="36"/>
      <c r="TUR3286" s="36"/>
      <c r="TUS3286" s="36"/>
      <c r="TUT3286" s="36"/>
      <c r="TUU3286" s="36"/>
      <c r="TUV3286" s="36"/>
      <c r="TUW3286" s="36"/>
      <c r="TUX3286" s="36"/>
      <c r="TUY3286" s="36"/>
      <c r="TUZ3286" s="12"/>
      <c r="TVA3286" s="12"/>
      <c r="TVB3286" s="12"/>
      <c r="TVC3286" s="53"/>
      <c r="TVE3286" s="41"/>
      <c r="TVF3286" s="40"/>
      <c r="TVG3286" s="44"/>
      <c r="TVH3286" s="62"/>
      <c r="TVI3286" s="56"/>
      <c r="TVJ3286" s="60"/>
      <c r="TVK3286" s="60"/>
      <c r="TVL3286" s="60"/>
      <c r="TVM3286" s="60"/>
      <c r="TVN3286" s="46"/>
      <c r="TVO3286" s="65"/>
      <c r="TVP3286" s="19"/>
      <c r="TVQ3286" s="48"/>
      <c r="TVR3286" s="41"/>
      <c r="TVS3286" s="44"/>
      <c r="TVT3286" s="18"/>
      <c r="TVU3286" s="16"/>
      <c r="TVV3286" s="36"/>
      <c r="TVW3286" s="36"/>
      <c r="TVX3286" s="36"/>
      <c r="TVY3286" s="36"/>
      <c r="TVZ3286" s="36"/>
      <c r="TWA3286" s="36"/>
      <c r="TWB3286" s="36"/>
      <c r="TWC3286" s="36"/>
      <c r="TWD3286" s="36"/>
      <c r="TWE3286" s="36"/>
      <c r="TWF3286" s="36"/>
      <c r="TWG3286" s="36"/>
      <c r="TWH3286" s="36"/>
      <c r="TWI3286" s="12"/>
      <c r="TWJ3286" s="12"/>
      <c r="TWK3286" s="12"/>
      <c r="TWL3286" s="53"/>
      <c r="TWN3286" s="41"/>
      <c r="TWO3286" s="40"/>
      <c r="TWP3286" s="44"/>
      <c r="TWQ3286" s="62"/>
      <c r="TWR3286" s="56"/>
      <c r="TWS3286" s="60"/>
      <c r="TWT3286" s="60"/>
      <c r="TWU3286" s="60"/>
      <c r="TWV3286" s="60"/>
      <c r="TWW3286" s="46"/>
      <c r="TWX3286" s="65"/>
      <c r="TWY3286" s="19"/>
      <c r="TWZ3286" s="48"/>
      <c r="TXA3286" s="41"/>
      <c r="TXB3286" s="44"/>
      <c r="TXC3286" s="18"/>
      <c r="TXD3286" s="16"/>
      <c r="TXE3286" s="36"/>
      <c r="TXF3286" s="36"/>
      <c r="TXG3286" s="36"/>
      <c r="TXH3286" s="36"/>
      <c r="TXI3286" s="36"/>
      <c r="TXJ3286" s="36"/>
      <c r="TXK3286" s="36"/>
      <c r="TXL3286" s="36"/>
      <c r="TXM3286" s="36"/>
      <c r="TXN3286" s="36"/>
      <c r="TXO3286" s="36"/>
      <c r="TXP3286" s="36"/>
      <c r="TXQ3286" s="36"/>
      <c r="TXR3286" s="12"/>
      <c r="TXS3286" s="12"/>
      <c r="TXT3286" s="12"/>
      <c r="TXU3286" s="53"/>
      <c r="TXW3286" s="41"/>
      <c r="TXX3286" s="40"/>
      <c r="TXY3286" s="44"/>
      <c r="TXZ3286" s="62"/>
      <c r="TYA3286" s="56"/>
      <c r="TYB3286" s="60"/>
      <c r="TYC3286" s="60"/>
      <c r="TYD3286" s="60"/>
      <c r="TYE3286" s="60"/>
      <c r="TYF3286" s="46"/>
      <c r="TYG3286" s="65"/>
      <c r="TYH3286" s="19"/>
      <c r="TYI3286" s="48"/>
      <c r="TYJ3286" s="41"/>
      <c r="TYK3286" s="44"/>
      <c r="TYL3286" s="18"/>
      <c r="TYM3286" s="16"/>
      <c r="TYN3286" s="36"/>
      <c r="TYO3286" s="36"/>
      <c r="TYP3286" s="36"/>
      <c r="TYQ3286" s="36"/>
      <c r="TYR3286" s="36"/>
      <c r="TYS3286" s="36"/>
      <c r="TYT3286" s="36"/>
      <c r="TYU3286" s="36"/>
      <c r="TYV3286" s="36"/>
      <c r="TYW3286" s="36"/>
      <c r="TYX3286" s="36"/>
      <c r="TYY3286" s="36"/>
      <c r="TYZ3286" s="36"/>
      <c r="TZA3286" s="12"/>
      <c r="TZB3286" s="12"/>
      <c r="TZC3286" s="12"/>
      <c r="TZD3286" s="53"/>
      <c r="TZF3286" s="41"/>
      <c r="TZG3286" s="40"/>
      <c r="TZH3286" s="44"/>
      <c r="TZI3286" s="62"/>
      <c r="TZJ3286" s="56"/>
      <c r="TZK3286" s="60"/>
      <c r="TZL3286" s="60"/>
      <c r="TZM3286" s="60"/>
      <c r="TZN3286" s="60"/>
      <c r="TZO3286" s="46"/>
      <c r="TZP3286" s="65"/>
      <c r="TZQ3286" s="19"/>
      <c r="TZR3286" s="48"/>
      <c r="TZS3286" s="41"/>
      <c r="TZT3286" s="44"/>
      <c r="TZU3286" s="18"/>
      <c r="TZV3286" s="16"/>
      <c r="TZW3286" s="36"/>
      <c r="TZX3286" s="36"/>
      <c r="TZY3286" s="36"/>
      <c r="TZZ3286" s="36"/>
      <c r="UAA3286" s="36"/>
      <c r="UAB3286" s="36"/>
      <c r="UAC3286" s="36"/>
      <c r="UAD3286" s="36"/>
      <c r="UAE3286" s="36"/>
      <c r="UAF3286" s="36"/>
      <c r="UAG3286" s="36"/>
      <c r="UAH3286" s="36"/>
      <c r="UAI3286" s="36"/>
      <c r="UAJ3286" s="12"/>
      <c r="UAK3286" s="12"/>
      <c r="UAL3286" s="12"/>
      <c r="UAM3286" s="53"/>
      <c r="UAO3286" s="41"/>
      <c r="UAP3286" s="40"/>
      <c r="UAQ3286" s="44"/>
      <c r="UAR3286" s="62"/>
      <c r="UAS3286" s="56"/>
      <c r="UAT3286" s="60"/>
      <c r="UAU3286" s="60"/>
      <c r="UAV3286" s="60"/>
      <c r="UAW3286" s="60"/>
      <c r="UAX3286" s="46"/>
      <c r="UAY3286" s="65"/>
      <c r="UAZ3286" s="19"/>
      <c r="UBA3286" s="48"/>
      <c r="UBB3286" s="41"/>
      <c r="UBC3286" s="44"/>
      <c r="UBD3286" s="18"/>
      <c r="UBE3286" s="16"/>
      <c r="UBF3286" s="36"/>
      <c r="UBG3286" s="36"/>
      <c r="UBH3286" s="36"/>
      <c r="UBI3286" s="36"/>
      <c r="UBJ3286" s="36"/>
      <c r="UBK3286" s="36"/>
      <c r="UBL3286" s="36"/>
      <c r="UBM3286" s="36"/>
      <c r="UBN3286" s="36"/>
      <c r="UBO3286" s="36"/>
      <c r="UBP3286" s="36"/>
      <c r="UBQ3286" s="36"/>
      <c r="UBR3286" s="36"/>
      <c r="UBS3286" s="12"/>
      <c r="UBT3286" s="12"/>
      <c r="UBU3286" s="12"/>
      <c r="UBV3286" s="53"/>
      <c r="UBX3286" s="41"/>
      <c r="UBY3286" s="40"/>
      <c r="UBZ3286" s="44"/>
      <c r="UCA3286" s="62"/>
      <c r="UCB3286" s="56"/>
      <c r="UCC3286" s="60"/>
      <c r="UCD3286" s="60"/>
      <c r="UCE3286" s="60"/>
      <c r="UCF3286" s="60"/>
      <c r="UCG3286" s="46"/>
      <c r="UCH3286" s="65"/>
      <c r="UCI3286" s="19"/>
      <c r="UCJ3286" s="48"/>
      <c r="UCK3286" s="41"/>
      <c r="UCL3286" s="44"/>
      <c r="UCM3286" s="18"/>
      <c r="UCN3286" s="16"/>
      <c r="UCO3286" s="36"/>
      <c r="UCP3286" s="36"/>
      <c r="UCQ3286" s="36"/>
      <c r="UCR3286" s="36"/>
      <c r="UCS3286" s="36"/>
      <c r="UCT3286" s="36"/>
      <c r="UCU3286" s="36"/>
      <c r="UCV3286" s="36"/>
      <c r="UCW3286" s="36"/>
      <c r="UCX3286" s="36"/>
      <c r="UCY3286" s="36"/>
      <c r="UCZ3286" s="36"/>
      <c r="UDA3286" s="36"/>
      <c r="UDB3286" s="12"/>
      <c r="UDC3286" s="12"/>
      <c r="UDD3286" s="12"/>
      <c r="UDE3286" s="53"/>
      <c r="UDG3286" s="41"/>
      <c r="UDH3286" s="40"/>
      <c r="UDI3286" s="44"/>
      <c r="UDJ3286" s="62"/>
      <c r="UDK3286" s="56"/>
      <c r="UDL3286" s="60"/>
      <c r="UDM3286" s="60"/>
      <c r="UDN3286" s="60"/>
      <c r="UDO3286" s="60"/>
      <c r="UDP3286" s="46"/>
      <c r="UDQ3286" s="65"/>
      <c r="UDR3286" s="19"/>
      <c r="UDS3286" s="48"/>
      <c r="UDT3286" s="41"/>
      <c r="UDU3286" s="44"/>
      <c r="UDV3286" s="18"/>
      <c r="UDW3286" s="16"/>
      <c r="UDX3286" s="36"/>
      <c r="UDY3286" s="36"/>
      <c r="UDZ3286" s="36"/>
      <c r="UEA3286" s="36"/>
      <c r="UEB3286" s="36"/>
      <c r="UEC3286" s="36"/>
      <c r="UED3286" s="36"/>
      <c r="UEE3286" s="36"/>
      <c r="UEF3286" s="36"/>
      <c r="UEG3286" s="36"/>
      <c r="UEH3286" s="36"/>
      <c r="UEI3286" s="36"/>
      <c r="UEJ3286" s="36"/>
      <c r="UEK3286" s="12"/>
      <c r="UEL3286" s="12"/>
      <c r="UEM3286" s="12"/>
      <c r="UEN3286" s="53"/>
      <c r="UEP3286" s="41"/>
      <c r="UEQ3286" s="40"/>
      <c r="UER3286" s="44"/>
      <c r="UES3286" s="62"/>
      <c r="UET3286" s="56"/>
      <c r="UEU3286" s="60"/>
      <c r="UEV3286" s="60"/>
      <c r="UEW3286" s="60"/>
      <c r="UEX3286" s="60"/>
      <c r="UEY3286" s="46"/>
      <c r="UEZ3286" s="65"/>
      <c r="UFA3286" s="19"/>
      <c r="UFB3286" s="48"/>
      <c r="UFC3286" s="41"/>
      <c r="UFD3286" s="44"/>
      <c r="UFE3286" s="18"/>
      <c r="UFF3286" s="16"/>
      <c r="UFG3286" s="36"/>
      <c r="UFH3286" s="36"/>
      <c r="UFI3286" s="36"/>
      <c r="UFJ3286" s="36"/>
      <c r="UFK3286" s="36"/>
      <c r="UFL3286" s="36"/>
      <c r="UFM3286" s="36"/>
      <c r="UFN3286" s="36"/>
      <c r="UFO3286" s="36"/>
      <c r="UFP3286" s="36"/>
      <c r="UFQ3286" s="36"/>
      <c r="UFR3286" s="36"/>
      <c r="UFS3286" s="36"/>
      <c r="UFT3286" s="12"/>
      <c r="UFU3286" s="12"/>
      <c r="UFV3286" s="12"/>
      <c r="UFW3286" s="53"/>
      <c r="UFY3286" s="41"/>
      <c r="UFZ3286" s="40"/>
      <c r="UGA3286" s="44"/>
      <c r="UGB3286" s="62"/>
      <c r="UGC3286" s="56"/>
      <c r="UGD3286" s="60"/>
      <c r="UGE3286" s="60"/>
      <c r="UGF3286" s="60"/>
      <c r="UGG3286" s="60"/>
      <c r="UGH3286" s="46"/>
      <c r="UGI3286" s="65"/>
      <c r="UGJ3286" s="19"/>
      <c r="UGK3286" s="48"/>
      <c r="UGL3286" s="41"/>
      <c r="UGM3286" s="44"/>
      <c r="UGN3286" s="18"/>
      <c r="UGO3286" s="16"/>
      <c r="UGP3286" s="36"/>
      <c r="UGQ3286" s="36"/>
      <c r="UGR3286" s="36"/>
      <c r="UGS3286" s="36"/>
      <c r="UGT3286" s="36"/>
      <c r="UGU3286" s="36"/>
      <c r="UGV3286" s="36"/>
      <c r="UGW3286" s="36"/>
      <c r="UGX3286" s="36"/>
      <c r="UGY3286" s="36"/>
      <c r="UGZ3286" s="36"/>
      <c r="UHA3286" s="36"/>
      <c r="UHB3286" s="36"/>
      <c r="UHC3286" s="12"/>
      <c r="UHD3286" s="12"/>
      <c r="UHE3286" s="12"/>
      <c r="UHF3286" s="53"/>
      <c r="UHH3286" s="41"/>
      <c r="UHI3286" s="40"/>
      <c r="UHJ3286" s="44"/>
      <c r="UHK3286" s="62"/>
      <c r="UHL3286" s="56"/>
      <c r="UHM3286" s="60"/>
      <c r="UHN3286" s="60"/>
      <c r="UHO3286" s="60"/>
      <c r="UHP3286" s="60"/>
      <c r="UHQ3286" s="46"/>
      <c r="UHR3286" s="65"/>
      <c r="UHS3286" s="19"/>
      <c r="UHT3286" s="48"/>
      <c r="UHU3286" s="41"/>
      <c r="UHV3286" s="44"/>
      <c r="UHW3286" s="18"/>
      <c r="UHX3286" s="16"/>
      <c r="UHY3286" s="36"/>
      <c r="UHZ3286" s="36"/>
      <c r="UIA3286" s="36"/>
      <c r="UIB3286" s="36"/>
      <c r="UIC3286" s="36"/>
      <c r="UID3286" s="36"/>
      <c r="UIE3286" s="36"/>
      <c r="UIF3286" s="36"/>
      <c r="UIG3286" s="36"/>
      <c r="UIH3286" s="36"/>
      <c r="UII3286" s="36"/>
      <c r="UIJ3286" s="36"/>
      <c r="UIK3286" s="36"/>
      <c r="UIL3286" s="12"/>
      <c r="UIM3286" s="12"/>
      <c r="UIN3286" s="12"/>
      <c r="UIO3286" s="53"/>
      <c r="UIQ3286" s="41"/>
      <c r="UIR3286" s="40"/>
      <c r="UIS3286" s="44"/>
      <c r="UIT3286" s="62"/>
      <c r="UIU3286" s="56"/>
      <c r="UIV3286" s="60"/>
      <c r="UIW3286" s="60"/>
      <c r="UIX3286" s="60"/>
      <c r="UIY3286" s="60"/>
      <c r="UIZ3286" s="46"/>
      <c r="UJA3286" s="65"/>
      <c r="UJB3286" s="19"/>
      <c r="UJC3286" s="48"/>
      <c r="UJD3286" s="41"/>
      <c r="UJE3286" s="44"/>
      <c r="UJF3286" s="18"/>
      <c r="UJG3286" s="16"/>
      <c r="UJH3286" s="36"/>
      <c r="UJI3286" s="36"/>
      <c r="UJJ3286" s="36"/>
      <c r="UJK3286" s="36"/>
      <c r="UJL3286" s="36"/>
      <c r="UJM3286" s="36"/>
      <c r="UJN3286" s="36"/>
      <c r="UJO3286" s="36"/>
      <c r="UJP3286" s="36"/>
      <c r="UJQ3286" s="36"/>
      <c r="UJR3286" s="36"/>
      <c r="UJS3286" s="36"/>
      <c r="UJT3286" s="36"/>
      <c r="UJU3286" s="12"/>
      <c r="UJV3286" s="12"/>
      <c r="UJW3286" s="12"/>
      <c r="UJX3286" s="53"/>
      <c r="UJZ3286" s="41"/>
      <c r="UKA3286" s="40"/>
      <c r="UKB3286" s="44"/>
      <c r="UKC3286" s="62"/>
      <c r="UKD3286" s="56"/>
      <c r="UKE3286" s="60"/>
      <c r="UKF3286" s="60"/>
      <c r="UKG3286" s="60"/>
      <c r="UKH3286" s="60"/>
      <c r="UKI3286" s="46"/>
      <c r="UKJ3286" s="65"/>
      <c r="UKK3286" s="19"/>
      <c r="UKL3286" s="48"/>
      <c r="UKM3286" s="41"/>
      <c r="UKN3286" s="44"/>
      <c r="UKO3286" s="18"/>
      <c r="UKP3286" s="16"/>
      <c r="UKQ3286" s="36"/>
      <c r="UKR3286" s="36"/>
      <c r="UKS3286" s="36"/>
      <c r="UKT3286" s="36"/>
      <c r="UKU3286" s="36"/>
      <c r="UKV3286" s="36"/>
      <c r="UKW3286" s="36"/>
      <c r="UKX3286" s="36"/>
      <c r="UKY3286" s="36"/>
      <c r="UKZ3286" s="36"/>
      <c r="ULA3286" s="36"/>
      <c r="ULB3286" s="36"/>
      <c r="ULC3286" s="36"/>
      <c r="ULD3286" s="12"/>
      <c r="ULE3286" s="12"/>
      <c r="ULF3286" s="12"/>
      <c r="ULG3286" s="53"/>
      <c r="ULI3286" s="41"/>
      <c r="ULJ3286" s="40"/>
      <c r="ULK3286" s="44"/>
      <c r="ULL3286" s="62"/>
      <c r="ULM3286" s="56"/>
      <c r="ULN3286" s="60"/>
      <c r="ULO3286" s="60"/>
      <c r="ULP3286" s="60"/>
      <c r="ULQ3286" s="60"/>
      <c r="ULR3286" s="46"/>
      <c r="ULS3286" s="65"/>
      <c r="ULT3286" s="19"/>
      <c r="ULU3286" s="48"/>
      <c r="ULV3286" s="41"/>
      <c r="ULW3286" s="44"/>
      <c r="ULX3286" s="18"/>
      <c r="ULY3286" s="16"/>
      <c r="ULZ3286" s="36"/>
      <c r="UMA3286" s="36"/>
      <c r="UMB3286" s="36"/>
      <c r="UMC3286" s="36"/>
      <c r="UMD3286" s="36"/>
      <c r="UME3286" s="36"/>
      <c r="UMF3286" s="36"/>
      <c r="UMG3286" s="36"/>
      <c r="UMH3286" s="36"/>
      <c r="UMI3286" s="36"/>
      <c r="UMJ3286" s="36"/>
      <c r="UMK3286" s="36"/>
      <c r="UML3286" s="36"/>
      <c r="UMM3286" s="12"/>
      <c r="UMN3286" s="12"/>
      <c r="UMO3286" s="12"/>
      <c r="UMP3286" s="53"/>
      <c r="UMR3286" s="41"/>
      <c r="UMS3286" s="40"/>
      <c r="UMT3286" s="44"/>
      <c r="UMU3286" s="62"/>
      <c r="UMV3286" s="56"/>
      <c r="UMW3286" s="60"/>
      <c r="UMX3286" s="60"/>
      <c r="UMY3286" s="60"/>
      <c r="UMZ3286" s="60"/>
      <c r="UNA3286" s="46"/>
      <c r="UNB3286" s="65"/>
      <c r="UNC3286" s="19"/>
      <c r="UND3286" s="48"/>
      <c r="UNE3286" s="41"/>
      <c r="UNF3286" s="44"/>
      <c r="UNG3286" s="18"/>
      <c r="UNH3286" s="16"/>
      <c r="UNI3286" s="36"/>
      <c r="UNJ3286" s="36"/>
      <c r="UNK3286" s="36"/>
      <c r="UNL3286" s="36"/>
      <c r="UNM3286" s="36"/>
      <c r="UNN3286" s="36"/>
      <c r="UNO3286" s="36"/>
      <c r="UNP3286" s="36"/>
      <c r="UNQ3286" s="36"/>
      <c r="UNR3286" s="36"/>
      <c r="UNS3286" s="36"/>
      <c r="UNT3286" s="36"/>
      <c r="UNU3286" s="36"/>
      <c r="UNV3286" s="12"/>
      <c r="UNW3286" s="12"/>
      <c r="UNX3286" s="12"/>
      <c r="UNY3286" s="53"/>
      <c r="UOA3286" s="41"/>
      <c r="UOB3286" s="40"/>
      <c r="UOC3286" s="44"/>
      <c r="UOD3286" s="62"/>
      <c r="UOE3286" s="56"/>
      <c r="UOF3286" s="60"/>
      <c r="UOG3286" s="60"/>
      <c r="UOH3286" s="60"/>
      <c r="UOI3286" s="60"/>
      <c r="UOJ3286" s="46"/>
      <c r="UOK3286" s="65"/>
      <c r="UOL3286" s="19"/>
      <c r="UOM3286" s="48"/>
      <c r="UON3286" s="41"/>
      <c r="UOO3286" s="44"/>
      <c r="UOP3286" s="18"/>
      <c r="UOQ3286" s="16"/>
      <c r="UOR3286" s="36"/>
      <c r="UOS3286" s="36"/>
      <c r="UOT3286" s="36"/>
      <c r="UOU3286" s="36"/>
      <c r="UOV3286" s="36"/>
      <c r="UOW3286" s="36"/>
      <c r="UOX3286" s="36"/>
      <c r="UOY3286" s="36"/>
      <c r="UOZ3286" s="36"/>
      <c r="UPA3286" s="36"/>
      <c r="UPB3286" s="36"/>
      <c r="UPC3286" s="36"/>
      <c r="UPD3286" s="36"/>
      <c r="UPE3286" s="12"/>
      <c r="UPF3286" s="12"/>
      <c r="UPG3286" s="12"/>
      <c r="UPH3286" s="53"/>
      <c r="UPJ3286" s="41"/>
      <c r="UPK3286" s="40"/>
      <c r="UPL3286" s="44"/>
      <c r="UPM3286" s="62"/>
      <c r="UPN3286" s="56"/>
      <c r="UPO3286" s="60"/>
      <c r="UPP3286" s="60"/>
      <c r="UPQ3286" s="60"/>
      <c r="UPR3286" s="60"/>
      <c r="UPS3286" s="46"/>
      <c r="UPT3286" s="65"/>
      <c r="UPU3286" s="19"/>
      <c r="UPV3286" s="48"/>
      <c r="UPW3286" s="41"/>
      <c r="UPX3286" s="44"/>
      <c r="UPY3286" s="18"/>
      <c r="UPZ3286" s="16"/>
      <c r="UQA3286" s="36"/>
      <c r="UQB3286" s="36"/>
      <c r="UQC3286" s="36"/>
      <c r="UQD3286" s="36"/>
      <c r="UQE3286" s="36"/>
      <c r="UQF3286" s="36"/>
      <c r="UQG3286" s="36"/>
      <c r="UQH3286" s="36"/>
      <c r="UQI3286" s="36"/>
      <c r="UQJ3286" s="36"/>
      <c r="UQK3286" s="36"/>
      <c r="UQL3286" s="36"/>
      <c r="UQM3286" s="36"/>
      <c r="UQN3286" s="12"/>
      <c r="UQO3286" s="12"/>
      <c r="UQP3286" s="12"/>
      <c r="UQQ3286" s="53"/>
      <c r="UQS3286" s="41"/>
      <c r="UQT3286" s="40"/>
      <c r="UQU3286" s="44"/>
      <c r="UQV3286" s="62"/>
      <c r="UQW3286" s="56"/>
      <c r="UQX3286" s="60"/>
      <c r="UQY3286" s="60"/>
      <c r="UQZ3286" s="60"/>
      <c r="URA3286" s="60"/>
      <c r="URB3286" s="46"/>
      <c r="URC3286" s="65"/>
      <c r="URD3286" s="19"/>
      <c r="URE3286" s="48"/>
      <c r="URF3286" s="41"/>
      <c r="URG3286" s="44"/>
      <c r="URH3286" s="18"/>
      <c r="URI3286" s="16"/>
      <c r="URJ3286" s="36"/>
      <c r="URK3286" s="36"/>
      <c r="URL3286" s="36"/>
      <c r="URM3286" s="36"/>
      <c r="URN3286" s="36"/>
      <c r="URO3286" s="36"/>
      <c r="URP3286" s="36"/>
      <c r="URQ3286" s="36"/>
      <c r="URR3286" s="36"/>
      <c r="URS3286" s="36"/>
      <c r="URT3286" s="36"/>
      <c r="URU3286" s="36"/>
      <c r="URV3286" s="36"/>
      <c r="URW3286" s="12"/>
      <c r="URX3286" s="12"/>
      <c r="URY3286" s="12"/>
      <c r="URZ3286" s="53"/>
      <c r="USB3286" s="41"/>
      <c r="USC3286" s="40"/>
      <c r="USD3286" s="44"/>
      <c r="USE3286" s="62"/>
      <c r="USF3286" s="56"/>
      <c r="USG3286" s="60"/>
      <c r="USH3286" s="60"/>
      <c r="USI3286" s="60"/>
      <c r="USJ3286" s="60"/>
      <c r="USK3286" s="46"/>
      <c r="USL3286" s="65"/>
      <c r="USM3286" s="19"/>
      <c r="USN3286" s="48"/>
      <c r="USO3286" s="41"/>
      <c r="USP3286" s="44"/>
      <c r="USQ3286" s="18"/>
      <c r="USR3286" s="16"/>
      <c r="USS3286" s="36"/>
      <c r="UST3286" s="36"/>
      <c r="USU3286" s="36"/>
      <c r="USV3286" s="36"/>
      <c r="USW3286" s="36"/>
      <c r="USX3286" s="36"/>
      <c r="USY3286" s="36"/>
      <c r="USZ3286" s="36"/>
      <c r="UTA3286" s="36"/>
      <c r="UTB3286" s="36"/>
      <c r="UTC3286" s="36"/>
      <c r="UTD3286" s="36"/>
      <c r="UTE3286" s="36"/>
      <c r="UTF3286" s="12"/>
      <c r="UTG3286" s="12"/>
      <c r="UTH3286" s="12"/>
      <c r="UTI3286" s="53"/>
      <c r="UTK3286" s="41"/>
      <c r="UTL3286" s="40"/>
      <c r="UTM3286" s="44"/>
      <c r="UTN3286" s="62"/>
      <c r="UTO3286" s="56"/>
      <c r="UTP3286" s="60"/>
      <c r="UTQ3286" s="60"/>
      <c r="UTR3286" s="60"/>
      <c r="UTS3286" s="60"/>
      <c r="UTT3286" s="46"/>
      <c r="UTU3286" s="65"/>
      <c r="UTV3286" s="19"/>
      <c r="UTW3286" s="48"/>
      <c r="UTX3286" s="41"/>
      <c r="UTY3286" s="44"/>
      <c r="UTZ3286" s="18"/>
      <c r="UUA3286" s="16"/>
      <c r="UUB3286" s="36"/>
      <c r="UUC3286" s="36"/>
      <c r="UUD3286" s="36"/>
      <c r="UUE3286" s="36"/>
      <c r="UUF3286" s="36"/>
      <c r="UUG3286" s="36"/>
      <c r="UUH3286" s="36"/>
      <c r="UUI3286" s="36"/>
      <c r="UUJ3286" s="36"/>
      <c r="UUK3286" s="36"/>
      <c r="UUL3286" s="36"/>
      <c r="UUM3286" s="36"/>
      <c r="UUN3286" s="36"/>
      <c r="UUO3286" s="12"/>
      <c r="UUP3286" s="12"/>
      <c r="UUQ3286" s="12"/>
      <c r="UUR3286" s="53"/>
      <c r="UUT3286" s="41"/>
      <c r="UUU3286" s="40"/>
      <c r="UUV3286" s="44"/>
      <c r="UUW3286" s="62"/>
      <c r="UUX3286" s="56"/>
      <c r="UUY3286" s="60"/>
      <c r="UUZ3286" s="60"/>
      <c r="UVA3286" s="60"/>
      <c r="UVB3286" s="60"/>
      <c r="UVC3286" s="46"/>
      <c r="UVD3286" s="65"/>
      <c r="UVE3286" s="19"/>
      <c r="UVF3286" s="48"/>
      <c r="UVG3286" s="41"/>
      <c r="UVH3286" s="44"/>
      <c r="UVI3286" s="18"/>
      <c r="UVJ3286" s="16"/>
      <c r="UVK3286" s="36"/>
      <c r="UVL3286" s="36"/>
      <c r="UVM3286" s="36"/>
      <c r="UVN3286" s="36"/>
      <c r="UVO3286" s="36"/>
      <c r="UVP3286" s="36"/>
      <c r="UVQ3286" s="36"/>
      <c r="UVR3286" s="36"/>
      <c r="UVS3286" s="36"/>
      <c r="UVT3286" s="36"/>
      <c r="UVU3286" s="36"/>
      <c r="UVV3286" s="36"/>
      <c r="UVW3286" s="36"/>
      <c r="UVX3286" s="12"/>
      <c r="UVY3286" s="12"/>
      <c r="UVZ3286" s="12"/>
      <c r="UWA3286" s="53"/>
      <c r="UWC3286" s="41"/>
      <c r="UWD3286" s="40"/>
      <c r="UWE3286" s="44"/>
      <c r="UWF3286" s="62"/>
      <c r="UWG3286" s="56"/>
      <c r="UWH3286" s="60"/>
      <c r="UWI3286" s="60"/>
      <c r="UWJ3286" s="60"/>
      <c r="UWK3286" s="60"/>
      <c r="UWL3286" s="46"/>
      <c r="UWM3286" s="65"/>
      <c r="UWN3286" s="19"/>
      <c r="UWO3286" s="48"/>
      <c r="UWP3286" s="41"/>
      <c r="UWQ3286" s="44"/>
      <c r="UWR3286" s="18"/>
      <c r="UWS3286" s="16"/>
      <c r="UWT3286" s="36"/>
      <c r="UWU3286" s="36"/>
      <c r="UWV3286" s="36"/>
      <c r="UWW3286" s="36"/>
      <c r="UWX3286" s="36"/>
      <c r="UWY3286" s="36"/>
      <c r="UWZ3286" s="36"/>
      <c r="UXA3286" s="36"/>
      <c r="UXB3286" s="36"/>
      <c r="UXC3286" s="36"/>
      <c r="UXD3286" s="36"/>
      <c r="UXE3286" s="36"/>
      <c r="UXF3286" s="36"/>
      <c r="UXG3286" s="12"/>
      <c r="UXH3286" s="12"/>
      <c r="UXI3286" s="12"/>
      <c r="UXJ3286" s="53"/>
      <c r="UXL3286" s="41"/>
      <c r="UXM3286" s="40"/>
      <c r="UXN3286" s="44"/>
      <c r="UXO3286" s="62"/>
      <c r="UXP3286" s="56"/>
      <c r="UXQ3286" s="60"/>
      <c r="UXR3286" s="60"/>
      <c r="UXS3286" s="60"/>
      <c r="UXT3286" s="60"/>
      <c r="UXU3286" s="46"/>
      <c r="UXV3286" s="65"/>
      <c r="UXW3286" s="19"/>
      <c r="UXX3286" s="48"/>
      <c r="UXY3286" s="41"/>
      <c r="UXZ3286" s="44"/>
      <c r="UYA3286" s="18"/>
      <c r="UYB3286" s="16"/>
      <c r="UYC3286" s="36"/>
      <c r="UYD3286" s="36"/>
      <c r="UYE3286" s="36"/>
      <c r="UYF3286" s="36"/>
      <c r="UYG3286" s="36"/>
      <c r="UYH3286" s="36"/>
      <c r="UYI3286" s="36"/>
      <c r="UYJ3286" s="36"/>
      <c r="UYK3286" s="36"/>
      <c r="UYL3286" s="36"/>
      <c r="UYM3286" s="36"/>
      <c r="UYN3286" s="36"/>
      <c r="UYO3286" s="36"/>
      <c r="UYP3286" s="12"/>
      <c r="UYQ3286" s="12"/>
      <c r="UYR3286" s="12"/>
      <c r="UYS3286" s="53"/>
      <c r="UYU3286" s="41"/>
      <c r="UYV3286" s="40"/>
      <c r="UYW3286" s="44"/>
      <c r="UYX3286" s="62"/>
      <c r="UYY3286" s="56"/>
      <c r="UYZ3286" s="60"/>
      <c r="UZA3286" s="60"/>
      <c r="UZB3286" s="60"/>
      <c r="UZC3286" s="60"/>
      <c r="UZD3286" s="46"/>
      <c r="UZE3286" s="65"/>
      <c r="UZF3286" s="19"/>
      <c r="UZG3286" s="48"/>
      <c r="UZH3286" s="41"/>
      <c r="UZI3286" s="44"/>
      <c r="UZJ3286" s="18"/>
      <c r="UZK3286" s="16"/>
      <c r="UZL3286" s="36"/>
      <c r="UZM3286" s="36"/>
      <c r="UZN3286" s="36"/>
      <c r="UZO3286" s="36"/>
      <c r="UZP3286" s="36"/>
      <c r="UZQ3286" s="36"/>
      <c r="UZR3286" s="36"/>
      <c r="UZS3286" s="36"/>
      <c r="UZT3286" s="36"/>
      <c r="UZU3286" s="36"/>
      <c r="UZV3286" s="36"/>
      <c r="UZW3286" s="36"/>
      <c r="UZX3286" s="36"/>
      <c r="UZY3286" s="12"/>
      <c r="UZZ3286" s="12"/>
      <c r="VAA3286" s="12"/>
      <c r="VAB3286" s="53"/>
      <c r="VAD3286" s="41"/>
      <c r="VAE3286" s="40"/>
      <c r="VAF3286" s="44"/>
      <c r="VAG3286" s="62"/>
      <c r="VAH3286" s="56"/>
      <c r="VAI3286" s="60"/>
      <c r="VAJ3286" s="60"/>
      <c r="VAK3286" s="60"/>
      <c r="VAL3286" s="60"/>
      <c r="VAM3286" s="46"/>
      <c r="VAN3286" s="65"/>
      <c r="VAO3286" s="19"/>
      <c r="VAP3286" s="48"/>
      <c r="VAQ3286" s="41"/>
      <c r="VAR3286" s="44"/>
      <c r="VAS3286" s="18"/>
      <c r="VAT3286" s="16"/>
      <c r="VAU3286" s="36"/>
      <c r="VAV3286" s="36"/>
      <c r="VAW3286" s="36"/>
      <c r="VAX3286" s="36"/>
      <c r="VAY3286" s="36"/>
      <c r="VAZ3286" s="36"/>
      <c r="VBA3286" s="36"/>
      <c r="VBB3286" s="36"/>
      <c r="VBC3286" s="36"/>
      <c r="VBD3286" s="36"/>
      <c r="VBE3286" s="36"/>
      <c r="VBF3286" s="36"/>
      <c r="VBG3286" s="36"/>
      <c r="VBH3286" s="12"/>
      <c r="VBI3286" s="12"/>
      <c r="VBJ3286" s="12"/>
      <c r="VBK3286" s="53"/>
      <c r="VBM3286" s="41"/>
      <c r="VBN3286" s="40"/>
      <c r="VBO3286" s="44"/>
      <c r="VBP3286" s="62"/>
      <c r="VBQ3286" s="56"/>
      <c r="VBR3286" s="60"/>
      <c r="VBS3286" s="60"/>
      <c r="VBT3286" s="60"/>
      <c r="VBU3286" s="60"/>
      <c r="VBV3286" s="46"/>
      <c r="VBW3286" s="65"/>
      <c r="VBX3286" s="19"/>
      <c r="VBY3286" s="48"/>
      <c r="VBZ3286" s="41"/>
      <c r="VCA3286" s="44"/>
      <c r="VCB3286" s="18"/>
      <c r="VCC3286" s="16"/>
      <c r="VCD3286" s="36"/>
      <c r="VCE3286" s="36"/>
      <c r="VCF3286" s="36"/>
      <c r="VCG3286" s="36"/>
      <c r="VCH3286" s="36"/>
      <c r="VCI3286" s="36"/>
      <c r="VCJ3286" s="36"/>
      <c r="VCK3286" s="36"/>
      <c r="VCL3286" s="36"/>
      <c r="VCM3286" s="36"/>
      <c r="VCN3286" s="36"/>
      <c r="VCO3286" s="36"/>
      <c r="VCP3286" s="36"/>
      <c r="VCQ3286" s="12"/>
      <c r="VCR3286" s="12"/>
      <c r="VCS3286" s="12"/>
      <c r="VCT3286" s="53"/>
      <c r="VCV3286" s="41"/>
      <c r="VCW3286" s="40"/>
      <c r="VCX3286" s="44"/>
      <c r="VCY3286" s="62"/>
      <c r="VCZ3286" s="56"/>
      <c r="VDA3286" s="60"/>
      <c r="VDB3286" s="60"/>
      <c r="VDC3286" s="60"/>
      <c r="VDD3286" s="60"/>
      <c r="VDE3286" s="46"/>
      <c r="VDF3286" s="65"/>
      <c r="VDG3286" s="19"/>
      <c r="VDH3286" s="48"/>
      <c r="VDI3286" s="41"/>
      <c r="VDJ3286" s="44"/>
      <c r="VDK3286" s="18"/>
      <c r="VDL3286" s="16"/>
      <c r="VDM3286" s="36"/>
      <c r="VDN3286" s="36"/>
      <c r="VDO3286" s="36"/>
      <c r="VDP3286" s="36"/>
      <c r="VDQ3286" s="36"/>
      <c r="VDR3286" s="36"/>
      <c r="VDS3286" s="36"/>
      <c r="VDT3286" s="36"/>
      <c r="VDU3286" s="36"/>
      <c r="VDV3286" s="36"/>
      <c r="VDW3286" s="36"/>
      <c r="VDX3286" s="36"/>
      <c r="VDY3286" s="36"/>
      <c r="VDZ3286" s="12"/>
      <c r="VEA3286" s="12"/>
      <c r="VEB3286" s="12"/>
      <c r="VEC3286" s="53"/>
      <c r="VEE3286" s="41"/>
      <c r="VEF3286" s="40"/>
      <c r="VEG3286" s="44"/>
      <c r="VEH3286" s="62"/>
      <c r="VEI3286" s="56"/>
      <c r="VEJ3286" s="60"/>
      <c r="VEK3286" s="60"/>
      <c r="VEL3286" s="60"/>
      <c r="VEM3286" s="60"/>
      <c r="VEN3286" s="46"/>
      <c r="VEO3286" s="65"/>
      <c r="VEP3286" s="19"/>
      <c r="VEQ3286" s="48"/>
      <c r="VER3286" s="41"/>
      <c r="VES3286" s="44"/>
      <c r="VET3286" s="18"/>
      <c r="VEU3286" s="16"/>
      <c r="VEV3286" s="36"/>
      <c r="VEW3286" s="36"/>
      <c r="VEX3286" s="36"/>
      <c r="VEY3286" s="36"/>
      <c r="VEZ3286" s="36"/>
      <c r="VFA3286" s="36"/>
      <c r="VFB3286" s="36"/>
      <c r="VFC3286" s="36"/>
      <c r="VFD3286" s="36"/>
      <c r="VFE3286" s="36"/>
      <c r="VFF3286" s="36"/>
      <c r="VFG3286" s="36"/>
      <c r="VFH3286" s="36"/>
      <c r="VFI3286" s="12"/>
      <c r="VFJ3286" s="12"/>
      <c r="VFK3286" s="12"/>
      <c r="VFL3286" s="53"/>
      <c r="VFN3286" s="41"/>
      <c r="VFO3286" s="40"/>
      <c r="VFP3286" s="44"/>
      <c r="VFQ3286" s="62"/>
      <c r="VFR3286" s="56"/>
      <c r="VFS3286" s="60"/>
      <c r="VFT3286" s="60"/>
      <c r="VFU3286" s="60"/>
      <c r="VFV3286" s="60"/>
      <c r="VFW3286" s="46"/>
      <c r="VFX3286" s="65"/>
      <c r="VFY3286" s="19"/>
      <c r="VFZ3286" s="48"/>
      <c r="VGA3286" s="41"/>
      <c r="VGB3286" s="44"/>
      <c r="VGC3286" s="18"/>
      <c r="VGD3286" s="16"/>
      <c r="VGE3286" s="36"/>
      <c r="VGF3286" s="36"/>
      <c r="VGG3286" s="36"/>
      <c r="VGH3286" s="36"/>
      <c r="VGI3286" s="36"/>
      <c r="VGJ3286" s="36"/>
      <c r="VGK3286" s="36"/>
      <c r="VGL3286" s="36"/>
      <c r="VGM3286" s="36"/>
      <c r="VGN3286" s="36"/>
      <c r="VGO3286" s="36"/>
      <c r="VGP3286" s="36"/>
      <c r="VGQ3286" s="36"/>
      <c r="VGR3286" s="12"/>
      <c r="VGS3286" s="12"/>
      <c r="VGT3286" s="12"/>
      <c r="VGU3286" s="53"/>
      <c r="VGW3286" s="41"/>
      <c r="VGX3286" s="40"/>
      <c r="VGY3286" s="44"/>
      <c r="VGZ3286" s="62"/>
      <c r="VHA3286" s="56"/>
      <c r="VHB3286" s="60"/>
      <c r="VHC3286" s="60"/>
      <c r="VHD3286" s="60"/>
      <c r="VHE3286" s="60"/>
      <c r="VHF3286" s="46"/>
      <c r="VHG3286" s="65"/>
      <c r="VHH3286" s="19"/>
      <c r="VHI3286" s="48"/>
      <c r="VHJ3286" s="41"/>
      <c r="VHK3286" s="44"/>
      <c r="VHL3286" s="18"/>
      <c r="VHM3286" s="16"/>
      <c r="VHN3286" s="36"/>
      <c r="VHO3286" s="36"/>
      <c r="VHP3286" s="36"/>
      <c r="VHQ3286" s="36"/>
      <c r="VHR3286" s="36"/>
      <c r="VHS3286" s="36"/>
      <c r="VHT3286" s="36"/>
      <c r="VHU3286" s="36"/>
      <c r="VHV3286" s="36"/>
      <c r="VHW3286" s="36"/>
      <c r="VHX3286" s="36"/>
      <c r="VHY3286" s="36"/>
      <c r="VHZ3286" s="36"/>
      <c r="VIA3286" s="12"/>
      <c r="VIB3286" s="12"/>
      <c r="VIC3286" s="12"/>
      <c r="VID3286" s="53"/>
      <c r="VIF3286" s="41"/>
      <c r="VIG3286" s="40"/>
      <c r="VIH3286" s="44"/>
      <c r="VII3286" s="62"/>
      <c r="VIJ3286" s="56"/>
      <c r="VIK3286" s="60"/>
      <c r="VIL3286" s="60"/>
      <c r="VIM3286" s="60"/>
      <c r="VIN3286" s="60"/>
      <c r="VIO3286" s="46"/>
      <c r="VIP3286" s="65"/>
      <c r="VIQ3286" s="19"/>
      <c r="VIR3286" s="48"/>
      <c r="VIS3286" s="41"/>
      <c r="VIT3286" s="44"/>
      <c r="VIU3286" s="18"/>
      <c r="VIV3286" s="16"/>
      <c r="VIW3286" s="36"/>
      <c r="VIX3286" s="36"/>
      <c r="VIY3286" s="36"/>
      <c r="VIZ3286" s="36"/>
      <c r="VJA3286" s="36"/>
      <c r="VJB3286" s="36"/>
      <c r="VJC3286" s="36"/>
      <c r="VJD3286" s="36"/>
      <c r="VJE3286" s="36"/>
      <c r="VJF3286" s="36"/>
      <c r="VJG3286" s="36"/>
      <c r="VJH3286" s="36"/>
      <c r="VJI3286" s="36"/>
      <c r="VJJ3286" s="12"/>
      <c r="VJK3286" s="12"/>
      <c r="VJL3286" s="12"/>
      <c r="VJM3286" s="53"/>
      <c r="VJO3286" s="41"/>
      <c r="VJP3286" s="40"/>
      <c r="VJQ3286" s="44"/>
      <c r="VJR3286" s="62"/>
      <c r="VJS3286" s="56"/>
      <c r="VJT3286" s="60"/>
      <c r="VJU3286" s="60"/>
      <c r="VJV3286" s="60"/>
      <c r="VJW3286" s="60"/>
      <c r="VJX3286" s="46"/>
      <c r="VJY3286" s="65"/>
      <c r="VJZ3286" s="19"/>
      <c r="VKA3286" s="48"/>
      <c r="VKB3286" s="41"/>
      <c r="VKC3286" s="44"/>
      <c r="VKD3286" s="18"/>
      <c r="VKE3286" s="16"/>
      <c r="VKF3286" s="36"/>
      <c r="VKG3286" s="36"/>
      <c r="VKH3286" s="36"/>
      <c r="VKI3286" s="36"/>
      <c r="VKJ3286" s="36"/>
      <c r="VKK3286" s="36"/>
      <c r="VKL3286" s="36"/>
      <c r="VKM3286" s="36"/>
      <c r="VKN3286" s="36"/>
      <c r="VKO3286" s="36"/>
      <c r="VKP3286" s="36"/>
      <c r="VKQ3286" s="36"/>
      <c r="VKR3286" s="36"/>
      <c r="VKS3286" s="12"/>
      <c r="VKT3286" s="12"/>
      <c r="VKU3286" s="12"/>
      <c r="VKV3286" s="53"/>
      <c r="VKX3286" s="41"/>
      <c r="VKY3286" s="40"/>
      <c r="VKZ3286" s="44"/>
      <c r="VLA3286" s="62"/>
      <c r="VLB3286" s="56"/>
      <c r="VLC3286" s="60"/>
      <c r="VLD3286" s="60"/>
      <c r="VLE3286" s="60"/>
      <c r="VLF3286" s="60"/>
      <c r="VLG3286" s="46"/>
      <c r="VLH3286" s="65"/>
      <c r="VLI3286" s="19"/>
      <c r="VLJ3286" s="48"/>
      <c r="VLK3286" s="41"/>
      <c r="VLL3286" s="44"/>
      <c r="VLM3286" s="18"/>
      <c r="VLN3286" s="16"/>
      <c r="VLO3286" s="36"/>
      <c r="VLP3286" s="36"/>
      <c r="VLQ3286" s="36"/>
      <c r="VLR3286" s="36"/>
      <c r="VLS3286" s="36"/>
      <c r="VLT3286" s="36"/>
      <c r="VLU3286" s="36"/>
      <c r="VLV3286" s="36"/>
      <c r="VLW3286" s="36"/>
      <c r="VLX3286" s="36"/>
      <c r="VLY3286" s="36"/>
      <c r="VLZ3286" s="36"/>
      <c r="VMA3286" s="36"/>
      <c r="VMB3286" s="12"/>
      <c r="VMC3286" s="12"/>
      <c r="VMD3286" s="12"/>
      <c r="VME3286" s="53"/>
      <c r="VMG3286" s="41"/>
      <c r="VMH3286" s="40"/>
      <c r="VMI3286" s="44"/>
      <c r="VMJ3286" s="62"/>
      <c r="VMK3286" s="56"/>
      <c r="VML3286" s="60"/>
      <c r="VMM3286" s="60"/>
      <c r="VMN3286" s="60"/>
      <c r="VMO3286" s="60"/>
      <c r="VMP3286" s="46"/>
      <c r="VMQ3286" s="65"/>
      <c r="VMR3286" s="19"/>
      <c r="VMS3286" s="48"/>
      <c r="VMT3286" s="41"/>
      <c r="VMU3286" s="44"/>
      <c r="VMV3286" s="18"/>
      <c r="VMW3286" s="16"/>
      <c r="VMX3286" s="36"/>
      <c r="VMY3286" s="36"/>
      <c r="VMZ3286" s="36"/>
      <c r="VNA3286" s="36"/>
      <c r="VNB3286" s="36"/>
      <c r="VNC3286" s="36"/>
      <c r="VND3286" s="36"/>
      <c r="VNE3286" s="36"/>
      <c r="VNF3286" s="36"/>
      <c r="VNG3286" s="36"/>
      <c r="VNH3286" s="36"/>
      <c r="VNI3286" s="36"/>
      <c r="VNJ3286" s="36"/>
      <c r="VNK3286" s="12"/>
      <c r="VNL3286" s="12"/>
      <c r="VNM3286" s="12"/>
      <c r="VNN3286" s="53"/>
      <c r="VNP3286" s="41"/>
      <c r="VNQ3286" s="40"/>
      <c r="VNR3286" s="44"/>
      <c r="VNS3286" s="62"/>
      <c r="VNT3286" s="56"/>
      <c r="VNU3286" s="60"/>
      <c r="VNV3286" s="60"/>
      <c r="VNW3286" s="60"/>
      <c r="VNX3286" s="60"/>
      <c r="VNY3286" s="46"/>
      <c r="VNZ3286" s="65"/>
      <c r="VOA3286" s="19"/>
      <c r="VOB3286" s="48"/>
      <c r="VOC3286" s="41"/>
      <c r="VOD3286" s="44"/>
      <c r="VOE3286" s="18"/>
      <c r="VOF3286" s="16"/>
      <c r="VOG3286" s="36"/>
      <c r="VOH3286" s="36"/>
      <c r="VOI3286" s="36"/>
      <c r="VOJ3286" s="36"/>
      <c r="VOK3286" s="36"/>
      <c r="VOL3286" s="36"/>
      <c r="VOM3286" s="36"/>
      <c r="VON3286" s="36"/>
      <c r="VOO3286" s="36"/>
      <c r="VOP3286" s="36"/>
      <c r="VOQ3286" s="36"/>
      <c r="VOR3286" s="36"/>
      <c r="VOS3286" s="36"/>
      <c r="VOT3286" s="12"/>
      <c r="VOU3286" s="12"/>
      <c r="VOV3286" s="12"/>
      <c r="VOW3286" s="53"/>
      <c r="VOY3286" s="41"/>
      <c r="VOZ3286" s="40"/>
      <c r="VPA3286" s="44"/>
      <c r="VPB3286" s="62"/>
      <c r="VPC3286" s="56"/>
      <c r="VPD3286" s="60"/>
      <c r="VPE3286" s="60"/>
      <c r="VPF3286" s="60"/>
      <c r="VPG3286" s="60"/>
      <c r="VPH3286" s="46"/>
      <c r="VPI3286" s="65"/>
      <c r="VPJ3286" s="19"/>
      <c r="VPK3286" s="48"/>
      <c r="VPL3286" s="41"/>
      <c r="VPM3286" s="44"/>
      <c r="VPN3286" s="18"/>
      <c r="VPO3286" s="16"/>
      <c r="VPP3286" s="36"/>
      <c r="VPQ3286" s="36"/>
      <c r="VPR3286" s="36"/>
      <c r="VPS3286" s="36"/>
      <c r="VPT3286" s="36"/>
      <c r="VPU3286" s="36"/>
      <c r="VPV3286" s="36"/>
      <c r="VPW3286" s="36"/>
      <c r="VPX3286" s="36"/>
      <c r="VPY3286" s="36"/>
      <c r="VPZ3286" s="36"/>
      <c r="VQA3286" s="36"/>
      <c r="VQB3286" s="36"/>
      <c r="VQC3286" s="12"/>
      <c r="VQD3286" s="12"/>
      <c r="VQE3286" s="12"/>
      <c r="VQF3286" s="53"/>
      <c r="VQH3286" s="41"/>
      <c r="VQI3286" s="40"/>
      <c r="VQJ3286" s="44"/>
      <c r="VQK3286" s="62"/>
      <c r="VQL3286" s="56"/>
      <c r="VQM3286" s="60"/>
      <c r="VQN3286" s="60"/>
      <c r="VQO3286" s="60"/>
      <c r="VQP3286" s="60"/>
      <c r="VQQ3286" s="46"/>
      <c r="VQR3286" s="65"/>
      <c r="VQS3286" s="19"/>
      <c r="VQT3286" s="48"/>
      <c r="VQU3286" s="41"/>
      <c r="VQV3286" s="44"/>
      <c r="VQW3286" s="18"/>
      <c r="VQX3286" s="16"/>
      <c r="VQY3286" s="36"/>
      <c r="VQZ3286" s="36"/>
      <c r="VRA3286" s="36"/>
      <c r="VRB3286" s="36"/>
      <c r="VRC3286" s="36"/>
      <c r="VRD3286" s="36"/>
      <c r="VRE3286" s="36"/>
      <c r="VRF3286" s="36"/>
      <c r="VRG3286" s="36"/>
      <c r="VRH3286" s="36"/>
      <c r="VRI3286" s="36"/>
      <c r="VRJ3286" s="36"/>
      <c r="VRK3286" s="36"/>
      <c r="VRL3286" s="12"/>
      <c r="VRM3286" s="12"/>
      <c r="VRN3286" s="12"/>
      <c r="VRO3286" s="53"/>
      <c r="VRQ3286" s="41"/>
      <c r="VRR3286" s="40"/>
      <c r="VRS3286" s="44"/>
      <c r="VRT3286" s="62"/>
      <c r="VRU3286" s="56"/>
      <c r="VRV3286" s="60"/>
      <c r="VRW3286" s="60"/>
      <c r="VRX3286" s="60"/>
      <c r="VRY3286" s="60"/>
      <c r="VRZ3286" s="46"/>
      <c r="VSA3286" s="65"/>
      <c r="VSB3286" s="19"/>
      <c r="VSC3286" s="48"/>
      <c r="VSD3286" s="41"/>
      <c r="VSE3286" s="44"/>
      <c r="VSF3286" s="18"/>
      <c r="VSG3286" s="16"/>
      <c r="VSH3286" s="36"/>
      <c r="VSI3286" s="36"/>
      <c r="VSJ3286" s="36"/>
      <c r="VSK3286" s="36"/>
      <c r="VSL3286" s="36"/>
      <c r="VSM3286" s="36"/>
      <c r="VSN3286" s="36"/>
      <c r="VSO3286" s="36"/>
      <c r="VSP3286" s="36"/>
      <c r="VSQ3286" s="36"/>
      <c r="VSR3286" s="36"/>
      <c r="VSS3286" s="36"/>
      <c r="VST3286" s="36"/>
      <c r="VSU3286" s="12"/>
      <c r="VSV3286" s="12"/>
      <c r="VSW3286" s="12"/>
      <c r="VSX3286" s="53"/>
      <c r="VSZ3286" s="41"/>
      <c r="VTA3286" s="40"/>
      <c r="VTB3286" s="44"/>
      <c r="VTC3286" s="62"/>
      <c r="VTD3286" s="56"/>
      <c r="VTE3286" s="60"/>
      <c r="VTF3286" s="60"/>
      <c r="VTG3286" s="60"/>
      <c r="VTH3286" s="60"/>
      <c r="VTI3286" s="46"/>
      <c r="VTJ3286" s="65"/>
      <c r="VTK3286" s="19"/>
      <c r="VTL3286" s="48"/>
      <c r="VTM3286" s="41"/>
      <c r="VTN3286" s="44"/>
      <c r="VTO3286" s="18"/>
      <c r="VTP3286" s="16"/>
      <c r="VTQ3286" s="36"/>
      <c r="VTR3286" s="36"/>
      <c r="VTS3286" s="36"/>
      <c r="VTT3286" s="36"/>
      <c r="VTU3286" s="36"/>
      <c r="VTV3286" s="36"/>
      <c r="VTW3286" s="36"/>
      <c r="VTX3286" s="36"/>
      <c r="VTY3286" s="36"/>
      <c r="VTZ3286" s="36"/>
      <c r="VUA3286" s="36"/>
      <c r="VUB3286" s="36"/>
      <c r="VUC3286" s="36"/>
      <c r="VUD3286" s="12"/>
      <c r="VUE3286" s="12"/>
      <c r="VUF3286" s="12"/>
      <c r="VUG3286" s="53"/>
      <c r="VUI3286" s="41"/>
      <c r="VUJ3286" s="40"/>
      <c r="VUK3286" s="44"/>
      <c r="VUL3286" s="62"/>
      <c r="VUM3286" s="56"/>
      <c r="VUN3286" s="60"/>
      <c r="VUO3286" s="60"/>
      <c r="VUP3286" s="60"/>
      <c r="VUQ3286" s="60"/>
      <c r="VUR3286" s="46"/>
      <c r="VUS3286" s="65"/>
      <c r="VUT3286" s="19"/>
      <c r="VUU3286" s="48"/>
      <c r="VUV3286" s="41"/>
      <c r="VUW3286" s="44"/>
      <c r="VUX3286" s="18"/>
      <c r="VUY3286" s="16"/>
      <c r="VUZ3286" s="36"/>
      <c r="VVA3286" s="36"/>
      <c r="VVB3286" s="36"/>
      <c r="VVC3286" s="36"/>
      <c r="VVD3286" s="36"/>
      <c r="VVE3286" s="36"/>
      <c r="VVF3286" s="36"/>
      <c r="VVG3286" s="36"/>
      <c r="VVH3286" s="36"/>
      <c r="VVI3286" s="36"/>
      <c r="VVJ3286" s="36"/>
      <c r="VVK3286" s="36"/>
      <c r="VVL3286" s="36"/>
      <c r="VVM3286" s="12"/>
      <c r="VVN3286" s="12"/>
      <c r="VVO3286" s="12"/>
      <c r="VVP3286" s="53"/>
      <c r="VVR3286" s="41"/>
      <c r="VVS3286" s="40"/>
      <c r="VVT3286" s="44"/>
      <c r="VVU3286" s="62"/>
      <c r="VVV3286" s="56"/>
      <c r="VVW3286" s="60"/>
      <c r="VVX3286" s="60"/>
      <c r="VVY3286" s="60"/>
      <c r="VVZ3286" s="60"/>
      <c r="VWA3286" s="46"/>
      <c r="VWB3286" s="65"/>
      <c r="VWC3286" s="19"/>
      <c r="VWD3286" s="48"/>
      <c r="VWE3286" s="41"/>
      <c r="VWF3286" s="44"/>
      <c r="VWG3286" s="18"/>
      <c r="VWH3286" s="16"/>
      <c r="VWI3286" s="36"/>
      <c r="VWJ3286" s="36"/>
      <c r="VWK3286" s="36"/>
      <c r="VWL3286" s="36"/>
      <c r="VWM3286" s="36"/>
      <c r="VWN3286" s="36"/>
      <c r="VWO3286" s="36"/>
      <c r="VWP3286" s="36"/>
      <c r="VWQ3286" s="36"/>
      <c r="VWR3286" s="36"/>
      <c r="VWS3286" s="36"/>
      <c r="VWT3286" s="36"/>
      <c r="VWU3286" s="36"/>
      <c r="VWV3286" s="12"/>
      <c r="VWW3286" s="12"/>
      <c r="VWX3286" s="12"/>
      <c r="VWY3286" s="53"/>
      <c r="VXA3286" s="41"/>
      <c r="VXB3286" s="40"/>
      <c r="VXC3286" s="44"/>
      <c r="VXD3286" s="62"/>
      <c r="VXE3286" s="56"/>
      <c r="VXF3286" s="60"/>
      <c r="VXG3286" s="60"/>
      <c r="VXH3286" s="60"/>
      <c r="VXI3286" s="60"/>
      <c r="VXJ3286" s="46"/>
      <c r="VXK3286" s="65"/>
      <c r="VXL3286" s="19"/>
      <c r="VXM3286" s="48"/>
      <c r="VXN3286" s="41"/>
      <c r="VXO3286" s="44"/>
      <c r="VXP3286" s="18"/>
      <c r="VXQ3286" s="16"/>
      <c r="VXR3286" s="36"/>
      <c r="VXS3286" s="36"/>
      <c r="VXT3286" s="36"/>
      <c r="VXU3286" s="36"/>
      <c r="VXV3286" s="36"/>
      <c r="VXW3286" s="36"/>
      <c r="VXX3286" s="36"/>
      <c r="VXY3286" s="36"/>
      <c r="VXZ3286" s="36"/>
      <c r="VYA3286" s="36"/>
      <c r="VYB3286" s="36"/>
      <c r="VYC3286" s="36"/>
      <c r="VYD3286" s="36"/>
      <c r="VYE3286" s="12"/>
      <c r="VYF3286" s="12"/>
      <c r="VYG3286" s="12"/>
      <c r="VYH3286" s="53"/>
      <c r="VYJ3286" s="41"/>
      <c r="VYK3286" s="40"/>
      <c r="VYL3286" s="44"/>
      <c r="VYM3286" s="62"/>
      <c r="VYN3286" s="56"/>
      <c r="VYO3286" s="60"/>
      <c r="VYP3286" s="60"/>
      <c r="VYQ3286" s="60"/>
      <c r="VYR3286" s="60"/>
      <c r="VYS3286" s="46"/>
      <c r="VYT3286" s="65"/>
      <c r="VYU3286" s="19"/>
      <c r="VYV3286" s="48"/>
      <c r="VYW3286" s="41"/>
      <c r="VYX3286" s="44"/>
      <c r="VYY3286" s="18"/>
      <c r="VYZ3286" s="16"/>
      <c r="VZA3286" s="36"/>
      <c r="VZB3286" s="36"/>
      <c r="VZC3286" s="36"/>
      <c r="VZD3286" s="36"/>
      <c r="VZE3286" s="36"/>
      <c r="VZF3286" s="36"/>
      <c r="VZG3286" s="36"/>
      <c r="VZH3286" s="36"/>
      <c r="VZI3286" s="36"/>
      <c r="VZJ3286" s="36"/>
      <c r="VZK3286" s="36"/>
      <c r="VZL3286" s="36"/>
      <c r="VZM3286" s="36"/>
      <c r="VZN3286" s="12"/>
      <c r="VZO3286" s="12"/>
      <c r="VZP3286" s="12"/>
      <c r="VZQ3286" s="53"/>
      <c r="VZS3286" s="41"/>
      <c r="VZT3286" s="40"/>
      <c r="VZU3286" s="44"/>
      <c r="VZV3286" s="62"/>
      <c r="VZW3286" s="56"/>
      <c r="VZX3286" s="60"/>
      <c r="VZY3286" s="60"/>
      <c r="VZZ3286" s="60"/>
      <c r="WAA3286" s="60"/>
      <c r="WAB3286" s="46"/>
      <c r="WAC3286" s="65"/>
      <c r="WAD3286" s="19"/>
      <c r="WAE3286" s="48"/>
      <c r="WAF3286" s="41"/>
      <c r="WAG3286" s="44"/>
      <c r="WAH3286" s="18"/>
      <c r="WAI3286" s="16"/>
      <c r="WAJ3286" s="36"/>
      <c r="WAK3286" s="36"/>
      <c r="WAL3286" s="36"/>
      <c r="WAM3286" s="36"/>
      <c r="WAN3286" s="36"/>
      <c r="WAO3286" s="36"/>
      <c r="WAP3286" s="36"/>
      <c r="WAQ3286" s="36"/>
      <c r="WAR3286" s="36"/>
      <c r="WAS3286" s="36"/>
      <c r="WAT3286" s="36"/>
      <c r="WAU3286" s="36"/>
      <c r="WAV3286" s="36"/>
      <c r="WAW3286" s="12"/>
      <c r="WAX3286" s="12"/>
      <c r="WAY3286" s="12"/>
      <c r="WAZ3286" s="53"/>
      <c r="WBB3286" s="41"/>
      <c r="WBC3286" s="40"/>
      <c r="WBD3286" s="44"/>
      <c r="WBE3286" s="62"/>
      <c r="WBF3286" s="56"/>
      <c r="WBG3286" s="60"/>
      <c r="WBH3286" s="60"/>
      <c r="WBI3286" s="60"/>
      <c r="WBJ3286" s="60"/>
      <c r="WBK3286" s="46"/>
      <c r="WBL3286" s="65"/>
      <c r="WBM3286" s="19"/>
      <c r="WBN3286" s="48"/>
      <c r="WBO3286" s="41"/>
      <c r="WBP3286" s="44"/>
      <c r="WBQ3286" s="18"/>
      <c r="WBR3286" s="16"/>
      <c r="WBS3286" s="36"/>
      <c r="WBT3286" s="36"/>
      <c r="WBU3286" s="36"/>
      <c r="WBV3286" s="36"/>
      <c r="WBW3286" s="36"/>
      <c r="WBX3286" s="36"/>
      <c r="WBY3286" s="36"/>
      <c r="WBZ3286" s="36"/>
      <c r="WCA3286" s="36"/>
      <c r="WCB3286" s="36"/>
      <c r="WCC3286" s="36"/>
      <c r="WCD3286" s="36"/>
      <c r="WCE3286" s="36"/>
      <c r="WCF3286" s="12"/>
      <c r="WCG3286" s="12"/>
      <c r="WCH3286" s="12"/>
      <c r="WCI3286" s="53"/>
      <c r="WCK3286" s="41"/>
      <c r="WCL3286" s="40"/>
      <c r="WCM3286" s="44"/>
      <c r="WCN3286" s="62"/>
      <c r="WCO3286" s="56"/>
      <c r="WCP3286" s="60"/>
      <c r="WCQ3286" s="60"/>
      <c r="WCR3286" s="60"/>
      <c r="WCS3286" s="60"/>
      <c r="WCT3286" s="46"/>
      <c r="WCU3286" s="65"/>
      <c r="WCV3286" s="19"/>
      <c r="WCW3286" s="48"/>
      <c r="WCX3286" s="41"/>
      <c r="WCY3286" s="44"/>
      <c r="WCZ3286" s="18"/>
      <c r="WDA3286" s="16"/>
      <c r="WDB3286" s="36"/>
      <c r="WDC3286" s="36"/>
      <c r="WDD3286" s="36"/>
      <c r="WDE3286" s="36"/>
      <c r="WDF3286" s="36"/>
      <c r="WDG3286" s="36"/>
      <c r="WDH3286" s="36"/>
      <c r="WDI3286" s="36"/>
      <c r="WDJ3286" s="36"/>
      <c r="WDK3286" s="36"/>
      <c r="WDL3286" s="36"/>
      <c r="WDM3286" s="36"/>
      <c r="WDN3286" s="36"/>
      <c r="WDO3286" s="12"/>
      <c r="WDP3286" s="12"/>
      <c r="WDQ3286" s="12"/>
      <c r="WDR3286" s="53"/>
      <c r="WDT3286" s="41"/>
      <c r="WDU3286" s="40"/>
      <c r="WDV3286" s="44"/>
      <c r="WDW3286" s="62"/>
      <c r="WDX3286" s="56"/>
      <c r="WDY3286" s="60"/>
      <c r="WDZ3286" s="60"/>
      <c r="WEA3286" s="60"/>
      <c r="WEB3286" s="60"/>
      <c r="WEC3286" s="46"/>
      <c r="WED3286" s="65"/>
      <c r="WEE3286" s="19"/>
      <c r="WEF3286" s="48"/>
      <c r="WEG3286" s="41"/>
      <c r="WEH3286" s="44"/>
      <c r="WEI3286" s="18"/>
      <c r="WEJ3286" s="16"/>
      <c r="WEK3286" s="36"/>
      <c r="WEL3286" s="36"/>
      <c r="WEM3286" s="36"/>
      <c r="WEN3286" s="36"/>
      <c r="WEO3286" s="36"/>
      <c r="WEP3286" s="36"/>
      <c r="WEQ3286" s="36"/>
      <c r="WER3286" s="36"/>
      <c r="WES3286" s="36"/>
      <c r="WET3286" s="36"/>
      <c r="WEU3286" s="36"/>
      <c r="WEV3286" s="36"/>
      <c r="WEW3286" s="36"/>
      <c r="WEX3286" s="12"/>
      <c r="WEY3286" s="12"/>
      <c r="WEZ3286" s="12"/>
      <c r="WFA3286" s="53"/>
      <c r="WFC3286" s="41"/>
      <c r="WFD3286" s="40"/>
      <c r="WFE3286" s="44"/>
      <c r="WFF3286" s="62"/>
      <c r="WFG3286" s="56"/>
      <c r="WFH3286" s="60"/>
      <c r="WFI3286" s="60"/>
      <c r="WFJ3286" s="60"/>
      <c r="WFK3286" s="60"/>
      <c r="WFL3286" s="46"/>
      <c r="WFM3286" s="65"/>
      <c r="WFN3286" s="19"/>
      <c r="WFO3286" s="48"/>
      <c r="WFP3286" s="41"/>
      <c r="WFQ3286" s="44"/>
      <c r="WFR3286" s="18"/>
      <c r="WFS3286" s="16"/>
      <c r="WFT3286" s="36"/>
      <c r="WFU3286" s="36"/>
      <c r="WFV3286" s="36"/>
      <c r="WFW3286" s="36"/>
      <c r="WFX3286" s="36"/>
      <c r="WFY3286" s="36"/>
      <c r="WFZ3286" s="36"/>
      <c r="WGA3286" s="36"/>
      <c r="WGB3286" s="36"/>
      <c r="WGC3286" s="36"/>
      <c r="WGD3286" s="36"/>
      <c r="WGE3286" s="36"/>
      <c r="WGF3286" s="36"/>
      <c r="WGG3286" s="12"/>
      <c r="WGH3286" s="12"/>
      <c r="WGI3286" s="12"/>
      <c r="WGJ3286" s="53"/>
      <c r="WGL3286" s="41"/>
      <c r="WGM3286" s="40"/>
      <c r="WGN3286" s="44"/>
      <c r="WGO3286" s="62"/>
      <c r="WGP3286" s="56"/>
      <c r="WGQ3286" s="60"/>
      <c r="WGR3286" s="60"/>
      <c r="WGS3286" s="60"/>
      <c r="WGT3286" s="60"/>
      <c r="WGU3286" s="46"/>
      <c r="WGV3286" s="65"/>
      <c r="WGW3286" s="19"/>
      <c r="WGX3286" s="48"/>
      <c r="WGY3286" s="41"/>
      <c r="WGZ3286" s="44"/>
      <c r="WHA3286" s="18"/>
      <c r="WHB3286" s="16"/>
      <c r="WHC3286" s="36"/>
      <c r="WHD3286" s="36"/>
      <c r="WHE3286" s="36"/>
      <c r="WHF3286" s="36"/>
      <c r="WHG3286" s="36"/>
      <c r="WHH3286" s="36"/>
      <c r="WHI3286" s="36"/>
      <c r="WHJ3286" s="36"/>
      <c r="WHK3286" s="36"/>
      <c r="WHL3286" s="36"/>
      <c r="WHM3286" s="36"/>
      <c r="WHN3286" s="36"/>
      <c r="WHO3286" s="36"/>
      <c r="WHP3286" s="12"/>
      <c r="WHQ3286" s="12"/>
      <c r="WHR3286" s="12"/>
      <c r="WHS3286" s="53"/>
      <c r="WHU3286" s="41"/>
      <c r="WHV3286" s="40"/>
      <c r="WHW3286" s="44"/>
      <c r="WHX3286" s="62"/>
      <c r="WHY3286" s="56"/>
      <c r="WHZ3286" s="60"/>
      <c r="WIA3286" s="60"/>
      <c r="WIB3286" s="60"/>
      <c r="WIC3286" s="60"/>
      <c r="WID3286" s="46"/>
      <c r="WIE3286" s="65"/>
      <c r="WIF3286" s="19"/>
      <c r="WIG3286" s="48"/>
      <c r="WIH3286" s="41"/>
      <c r="WII3286" s="44"/>
      <c r="WIJ3286" s="18"/>
      <c r="WIK3286" s="16"/>
      <c r="WIL3286" s="36"/>
      <c r="WIM3286" s="36"/>
      <c r="WIN3286" s="36"/>
      <c r="WIO3286" s="36"/>
      <c r="WIP3286" s="36"/>
      <c r="WIQ3286" s="36"/>
      <c r="WIR3286" s="36"/>
      <c r="WIS3286" s="36"/>
      <c r="WIT3286" s="36"/>
      <c r="WIU3286" s="36"/>
      <c r="WIV3286" s="36"/>
      <c r="WIW3286" s="36"/>
      <c r="WIX3286" s="36"/>
      <c r="WIY3286" s="12"/>
      <c r="WIZ3286" s="12"/>
      <c r="WJA3286" s="12"/>
      <c r="WJB3286" s="53"/>
      <c r="WJD3286" s="41"/>
      <c r="WJE3286" s="40"/>
      <c r="WJF3286" s="44"/>
      <c r="WJG3286" s="62"/>
      <c r="WJH3286" s="56"/>
      <c r="WJI3286" s="60"/>
      <c r="WJJ3286" s="60"/>
      <c r="WJK3286" s="60"/>
      <c r="WJL3286" s="60"/>
      <c r="WJM3286" s="46"/>
      <c r="WJN3286" s="65"/>
      <c r="WJO3286" s="19"/>
      <c r="WJP3286" s="48"/>
      <c r="WJQ3286" s="41"/>
      <c r="WJR3286" s="44"/>
      <c r="WJS3286" s="18"/>
      <c r="WJT3286" s="16"/>
      <c r="WJU3286" s="36"/>
      <c r="WJV3286" s="36"/>
      <c r="WJW3286" s="36"/>
      <c r="WJX3286" s="36"/>
      <c r="WJY3286" s="36"/>
      <c r="WJZ3286" s="36"/>
      <c r="WKA3286" s="36"/>
      <c r="WKB3286" s="36"/>
      <c r="WKC3286" s="36"/>
      <c r="WKD3286" s="36"/>
      <c r="WKE3286" s="36"/>
      <c r="WKF3286" s="36"/>
      <c r="WKG3286" s="36"/>
      <c r="WKH3286" s="12"/>
      <c r="WKI3286" s="12"/>
      <c r="WKJ3286" s="12"/>
      <c r="WKK3286" s="53"/>
      <c r="WKM3286" s="41"/>
      <c r="WKN3286" s="40"/>
      <c r="WKO3286" s="44"/>
      <c r="WKP3286" s="62"/>
      <c r="WKQ3286" s="56"/>
      <c r="WKR3286" s="60"/>
      <c r="WKS3286" s="60"/>
      <c r="WKT3286" s="60"/>
      <c r="WKU3286" s="60"/>
      <c r="WKV3286" s="46"/>
      <c r="WKW3286" s="65"/>
      <c r="WKX3286" s="19"/>
      <c r="WKY3286" s="48"/>
      <c r="WKZ3286" s="41"/>
      <c r="WLA3286" s="44"/>
      <c r="WLB3286" s="18"/>
      <c r="WLC3286" s="16"/>
      <c r="WLD3286" s="36"/>
      <c r="WLE3286" s="36"/>
      <c r="WLF3286" s="36"/>
      <c r="WLG3286" s="36"/>
      <c r="WLH3286" s="36"/>
      <c r="WLI3286" s="36"/>
      <c r="WLJ3286" s="36"/>
      <c r="WLK3286" s="36"/>
      <c r="WLL3286" s="36"/>
      <c r="WLM3286" s="36"/>
      <c r="WLN3286" s="36"/>
      <c r="WLO3286" s="36"/>
      <c r="WLP3286" s="36"/>
      <c r="WLQ3286" s="12"/>
      <c r="WLR3286" s="12"/>
      <c r="WLS3286" s="12"/>
      <c r="WLT3286" s="53"/>
      <c r="WLV3286" s="41"/>
      <c r="WLW3286" s="40"/>
      <c r="WLX3286" s="44"/>
      <c r="WLY3286" s="62"/>
      <c r="WLZ3286" s="56"/>
      <c r="WMA3286" s="60"/>
      <c r="WMB3286" s="60"/>
      <c r="WMC3286" s="60"/>
      <c r="WMD3286" s="60"/>
      <c r="WME3286" s="46"/>
      <c r="WMF3286" s="65"/>
      <c r="WMG3286" s="19"/>
      <c r="WMH3286" s="48"/>
      <c r="WMI3286" s="41"/>
      <c r="WMJ3286" s="44"/>
      <c r="WMK3286" s="18"/>
      <c r="WML3286" s="16"/>
      <c r="WMM3286" s="36"/>
      <c r="WMN3286" s="36"/>
      <c r="WMO3286" s="36"/>
      <c r="WMP3286" s="36"/>
      <c r="WMQ3286" s="36"/>
      <c r="WMR3286" s="36"/>
      <c r="WMS3286" s="36"/>
      <c r="WMT3286" s="36"/>
      <c r="WMU3286" s="36"/>
      <c r="WMV3286" s="36"/>
      <c r="WMW3286" s="36"/>
      <c r="WMX3286" s="36"/>
      <c r="WMY3286" s="36"/>
      <c r="WMZ3286" s="12"/>
      <c r="WNA3286" s="12"/>
      <c r="WNB3286" s="12"/>
      <c r="WNC3286" s="53"/>
      <c r="WNE3286" s="41"/>
      <c r="WNF3286" s="40"/>
      <c r="WNG3286" s="44"/>
      <c r="WNH3286" s="62"/>
      <c r="WNI3286" s="56"/>
      <c r="WNJ3286" s="60"/>
      <c r="WNK3286" s="60"/>
      <c r="WNL3286" s="60"/>
      <c r="WNM3286" s="60"/>
      <c r="WNN3286" s="46"/>
      <c r="WNO3286" s="65"/>
      <c r="WNP3286" s="19"/>
      <c r="WNQ3286" s="48"/>
      <c r="WNR3286" s="41"/>
      <c r="WNS3286" s="44"/>
      <c r="WNT3286" s="18"/>
      <c r="WNU3286" s="16"/>
      <c r="WNV3286" s="36"/>
      <c r="WNW3286" s="36"/>
      <c r="WNX3286" s="36"/>
      <c r="WNY3286" s="36"/>
      <c r="WNZ3286" s="36"/>
      <c r="WOA3286" s="36"/>
      <c r="WOB3286" s="36"/>
      <c r="WOC3286" s="36"/>
      <c r="WOD3286" s="36"/>
      <c r="WOE3286" s="36"/>
      <c r="WOF3286" s="36"/>
      <c r="WOG3286" s="36"/>
      <c r="WOH3286" s="36"/>
      <c r="WOI3286" s="12"/>
      <c r="WOJ3286" s="12"/>
      <c r="WOK3286" s="12"/>
      <c r="WOL3286" s="53"/>
      <c r="WON3286" s="41"/>
      <c r="WOO3286" s="40"/>
      <c r="WOP3286" s="44"/>
      <c r="WOQ3286" s="62"/>
      <c r="WOR3286" s="56"/>
      <c r="WOS3286" s="60"/>
      <c r="WOT3286" s="60"/>
      <c r="WOU3286" s="60"/>
      <c r="WOV3286" s="60"/>
      <c r="WOW3286" s="46"/>
      <c r="WOX3286" s="65"/>
      <c r="WOY3286" s="19"/>
      <c r="WOZ3286" s="48"/>
      <c r="WPA3286" s="41"/>
      <c r="WPB3286" s="44"/>
      <c r="WPC3286" s="18"/>
      <c r="WPD3286" s="16"/>
      <c r="WPE3286" s="36"/>
      <c r="WPF3286" s="36"/>
      <c r="WPG3286" s="36"/>
      <c r="WPH3286" s="36"/>
      <c r="WPI3286" s="36"/>
      <c r="WPJ3286" s="36"/>
      <c r="WPK3286" s="36"/>
      <c r="WPL3286" s="36"/>
      <c r="WPM3286" s="36"/>
      <c r="WPN3286" s="36"/>
      <c r="WPO3286" s="36"/>
      <c r="WPP3286" s="36"/>
      <c r="WPQ3286" s="36"/>
      <c r="WPR3286" s="12"/>
      <c r="WPS3286" s="12"/>
      <c r="WPT3286" s="12"/>
      <c r="WPU3286" s="53"/>
      <c r="WPW3286" s="41"/>
      <c r="WPX3286" s="40"/>
      <c r="WPY3286" s="44"/>
      <c r="WPZ3286" s="62"/>
      <c r="WQA3286" s="56"/>
      <c r="WQB3286" s="60"/>
      <c r="WQC3286" s="60"/>
      <c r="WQD3286" s="60"/>
      <c r="WQE3286" s="60"/>
      <c r="WQF3286" s="46"/>
      <c r="WQG3286" s="65"/>
      <c r="WQH3286" s="19"/>
      <c r="WQI3286" s="48"/>
      <c r="WQJ3286" s="41"/>
      <c r="WQK3286" s="44"/>
      <c r="WQL3286" s="18"/>
      <c r="WQM3286" s="16"/>
      <c r="WQN3286" s="36"/>
      <c r="WQO3286" s="36"/>
      <c r="WQP3286" s="36"/>
      <c r="WQQ3286" s="36"/>
      <c r="WQR3286" s="36"/>
      <c r="WQS3286" s="36"/>
      <c r="WQT3286" s="36"/>
      <c r="WQU3286" s="36"/>
      <c r="WQV3286" s="36"/>
      <c r="WQW3286" s="36"/>
      <c r="WQX3286" s="36"/>
      <c r="WQY3286" s="36"/>
      <c r="WQZ3286" s="36"/>
      <c r="WRA3286" s="12"/>
      <c r="WRB3286" s="12"/>
      <c r="WRC3286" s="12"/>
      <c r="WRD3286" s="53"/>
      <c r="WRF3286" s="41"/>
      <c r="WRG3286" s="40"/>
      <c r="WRH3286" s="44"/>
      <c r="WRI3286" s="62"/>
      <c r="WRJ3286" s="56"/>
      <c r="WRK3286" s="60"/>
      <c r="WRL3286" s="60"/>
      <c r="WRM3286" s="60"/>
      <c r="WRN3286" s="60"/>
      <c r="WRO3286" s="46"/>
      <c r="WRP3286" s="65"/>
      <c r="WRQ3286" s="19"/>
      <c r="WRR3286" s="48"/>
      <c r="WRS3286" s="41"/>
      <c r="WRT3286" s="44"/>
      <c r="WRU3286" s="18"/>
      <c r="WRV3286" s="16"/>
      <c r="WRW3286" s="36"/>
      <c r="WRX3286" s="36"/>
      <c r="WRY3286" s="36"/>
      <c r="WRZ3286" s="36"/>
      <c r="WSA3286" s="36"/>
      <c r="WSB3286" s="36"/>
      <c r="WSC3286" s="36"/>
      <c r="WSD3286" s="36"/>
      <c r="WSE3286" s="36"/>
      <c r="WSF3286" s="36"/>
      <c r="WSG3286" s="36"/>
      <c r="WSH3286" s="36"/>
      <c r="WSI3286" s="36"/>
      <c r="WSJ3286" s="12"/>
      <c r="WSK3286" s="12"/>
      <c r="WSL3286" s="12"/>
      <c r="WSM3286" s="53"/>
      <c r="WSO3286" s="41"/>
      <c r="WSP3286" s="40"/>
      <c r="WSQ3286" s="44"/>
      <c r="WSR3286" s="62"/>
      <c r="WSS3286" s="56"/>
      <c r="WST3286" s="60"/>
      <c r="WSU3286" s="60"/>
      <c r="WSV3286" s="60"/>
      <c r="WSW3286" s="60"/>
      <c r="WSX3286" s="46"/>
      <c r="WSY3286" s="65"/>
      <c r="WSZ3286" s="19"/>
      <c r="WTA3286" s="48"/>
      <c r="WTB3286" s="41"/>
      <c r="WTC3286" s="44"/>
      <c r="WTD3286" s="18"/>
      <c r="WTE3286" s="16"/>
      <c r="WTF3286" s="36"/>
      <c r="WTG3286" s="36"/>
      <c r="WTH3286" s="36"/>
      <c r="WTI3286" s="36"/>
      <c r="WTJ3286" s="36"/>
      <c r="WTK3286" s="36"/>
      <c r="WTL3286" s="36"/>
      <c r="WTM3286" s="36"/>
      <c r="WTN3286" s="36"/>
      <c r="WTO3286" s="36"/>
      <c r="WTP3286" s="36"/>
      <c r="WTQ3286" s="36"/>
      <c r="WTR3286" s="36"/>
      <c r="WTS3286" s="12"/>
      <c r="WTT3286" s="12"/>
      <c r="WTU3286" s="12"/>
      <c r="WTV3286" s="53"/>
      <c r="WTX3286" s="41"/>
      <c r="WTY3286" s="40"/>
      <c r="WTZ3286" s="44"/>
      <c r="WUA3286" s="62"/>
      <c r="WUB3286" s="56"/>
      <c r="WUC3286" s="60"/>
      <c r="WUD3286" s="60"/>
      <c r="WUE3286" s="60"/>
      <c r="WUF3286" s="60"/>
      <c r="WUG3286" s="46"/>
      <c r="WUH3286" s="65"/>
      <c r="WUI3286" s="19"/>
      <c r="WUJ3286" s="48"/>
      <c r="WUK3286" s="41"/>
      <c r="WUL3286" s="44"/>
      <c r="WUM3286" s="18"/>
      <c r="WUN3286" s="16"/>
      <c r="WUO3286" s="36"/>
      <c r="WUP3286" s="36"/>
      <c r="WUQ3286" s="36"/>
      <c r="WUR3286" s="36"/>
      <c r="WUS3286" s="36"/>
      <c r="WUT3286" s="36"/>
      <c r="WUU3286" s="36"/>
      <c r="WUV3286" s="36"/>
      <c r="WUW3286" s="36"/>
      <c r="WUX3286" s="36"/>
      <c r="WUY3286" s="36"/>
      <c r="WUZ3286" s="36"/>
      <c r="WVA3286" s="36"/>
      <c r="WVB3286" s="12"/>
      <c r="WVC3286" s="12"/>
      <c r="WVD3286" s="12"/>
      <c r="WVE3286" s="53"/>
      <c r="WVG3286" s="41"/>
      <c r="WVH3286" s="40"/>
      <c r="WVI3286" s="44"/>
      <c r="WVJ3286" s="62"/>
      <c r="WVK3286" s="56"/>
      <c r="WVL3286" s="60"/>
      <c r="WVM3286" s="60"/>
      <c r="WVN3286" s="60"/>
      <c r="WVO3286" s="60"/>
      <c r="WVP3286" s="46"/>
      <c r="WVQ3286" s="65"/>
      <c r="WVR3286" s="19"/>
      <c r="WVS3286" s="48"/>
      <c r="WVT3286" s="41"/>
      <c r="WVU3286" s="44"/>
      <c r="WVV3286" s="18"/>
      <c r="WVW3286" s="16"/>
      <c r="WVX3286" s="36"/>
      <c r="WVY3286" s="36"/>
      <c r="WVZ3286" s="36"/>
      <c r="WWA3286" s="36"/>
      <c r="WWB3286" s="36"/>
      <c r="WWC3286" s="36"/>
      <c r="WWD3286" s="36"/>
      <c r="WWE3286" s="36"/>
      <c r="WWF3286" s="36"/>
      <c r="WWG3286" s="36"/>
      <c r="WWH3286" s="36"/>
      <c r="WWI3286" s="36"/>
      <c r="WWJ3286" s="36"/>
      <c r="WWK3286" s="12"/>
      <c r="WWL3286" s="12"/>
      <c r="WWM3286" s="12"/>
      <c r="WWN3286" s="53"/>
      <c r="WWP3286" s="41"/>
      <c r="WWQ3286" s="40"/>
      <c r="WWR3286" s="44"/>
      <c r="WWS3286" s="62"/>
      <c r="WWT3286" s="56"/>
      <c r="WWU3286" s="60"/>
      <c r="WWV3286" s="60"/>
      <c r="WWW3286" s="60"/>
      <c r="WWX3286" s="60"/>
      <c r="WWY3286" s="46"/>
      <c r="WWZ3286" s="65"/>
      <c r="WXA3286" s="19"/>
      <c r="WXB3286" s="48"/>
      <c r="WXC3286" s="41"/>
      <c r="WXD3286" s="44"/>
      <c r="WXE3286" s="18"/>
      <c r="WXF3286" s="16"/>
      <c r="WXG3286" s="36"/>
      <c r="WXH3286" s="36"/>
      <c r="WXI3286" s="36"/>
      <c r="WXJ3286" s="36"/>
      <c r="WXK3286" s="36"/>
      <c r="WXL3286" s="36"/>
      <c r="WXM3286" s="36"/>
      <c r="WXN3286" s="36"/>
      <c r="WXO3286" s="36"/>
      <c r="WXP3286" s="36"/>
      <c r="WXQ3286" s="36"/>
      <c r="WXR3286" s="36"/>
      <c r="WXS3286" s="36"/>
      <c r="WXT3286" s="12"/>
      <c r="WXU3286" s="12"/>
      <c r="WXV3286" s="12"/>
      <c r="WXW3286" s="53"/>
      <c r="WXY3286" s="41"/>
      <c r="WXZ3286" s="40"/>
      <c r="WYA3286" s="44"/>
      <c r="WYB3286" s="62"/>
      <c r="WYC3286" s="56"/>
      <c r="WYD3286" s="60"/>
      <c r="WYE3286" s="60"/>
      <c r="WYF3286" s="60"/>
      <c r="WYG3286" s="60"/>
      <c r="WYH3286" s="46"/>
      <c r="WYI3286" s="65"/>
      <c r="WYJ3286" s="19"/>
      <c r="WYK3286" s="48"/>
      <c r="WYL3286" s="41"/>
      <c r="WYM3286" s="44"/>
      <c r="WYN3286" s="18"/>
      <c r="WYO3286" s="16"/>
      <c r="WYP3286" s="36"/>
      <c r="WYQ3286" s="36"/>
      <c r="WYR3286" s="36"/>
      <c r="WYS3286" s="36"/>
      <c r="WYT3286" s="36"/>
      <c r="WYU3286" s="36"/>
      <c r="WYV3286" s="36"/>
      <c r="WYW3286" s="36"/>
      <c r="WYX3286" s="36"/>
      <c r="WYY3286" s="36"/>
      <c r="WYZ3286" s="36"/>
      <c r="WZA3286" s="36"/>
      <c r="WZB3286" s="36"/>
      <c r="WZC3286" s="12"/>
      <c r="WZD3286" s="12"/>
      <c r="WZE3286" s="12"/>
      <c r="WZF3286" s="53"/>
      <c r="WZH3286" s="41"/>
      <c r="WZI3286" s="40"/>
      <c r="WZJ3286" s="44"/>
      <c r="WZK3286" s="62"/>
      <c r="WZL3286" s="56"/>
      <c r="WZM3286" s="60"/>
      <c r="WZN3286" s="60"/>
      <c r="WZO3286" s="60"/>
      <c r="WZP3286" s="60"/>
      <c r="WZQ3286" s="46"/>
      <c r="WZR3286" s="65"/>
      <c r="WZS3286" s="19"/>
      <c r="WZT3286" s="48"/>
      <c r="WZU3286" s="41"/>
      <c r="WZV3286" s="44"/>
      <c r="WZW3286" s="18"/>
      <c r="WZX3286" s="16"/>
      <c r="WZY3286" s="36"/>
      <c r="WZZ3286" s="36"/>
      <c r="XAA3286" s="36"/>
      <c r="XAB3286" s="36"/>
      <c r="XAC3286" s="36"/>
      <c r="XAD3286" s="36"/>
      <c r="XAE3286" s="36"/>
      <c r="XAF3286" s="36"/>
      <c r="XAG3286" s="36"/>
      <c r="XAH3286" s="36"/>
      <c r="XAI3286" s="36"/>
      <c r="XAJ3286" s="36"/>
      <c r="XAK3286" s="36"/>
      <c r="XAL3286" s="12"/>
      <c r="XAM3286" s="12"/>
      <c r="XAN3286" s="12"/>
      <c r="XAO3286" s="53"/>
      <c r="XAQ3286" s="41"/>
      <c r="XAR3286" s="40"/>
      <c r="XAS3286" s="44"/>
      <c r="XAT3286" s="62"/>
      <c r="XAU3286" s="56"/>
      <c r="XAV3286" s="60"/>
      <c r="XAW3286" s="60"/>
      <c r="XAX3286" s="60"/>
      <c r="XAY3286" s="60"/>
      <c r="XAZ3286" s="46"/>
      <c r="XBA3286" s="65"/>
      <c r="XBB3286" s="19"/>
      <c r="XBC3286" s="48"/>
      <c r="XBD3286" s="41"/>
      <c r="XBE3286" s="44"/>
      <c r="XBF3286" s="18"/>
      <c r="XBG3286" s="16"/>
      <c r="XBH3286" s="36"/>
      <c r="XBI3286" s="36"/>
      <c r="XBJ3286" s="36"/>
      <c r="XBK3286" s="36"/>
      <c r="XBL3286" s="36"/>
      <c r="XBM3286" s="36"/>
      <c r="XBN3286" s="36"/>
      <c r="XBO3286" s="36"/>
      <c r="XBP3286" s="36"/>
      <c r="XBQ3286" s="36"/>
      <c r="XBR3286" s="36"/>
      <c r="XBS3286" s="36"/>
      <c r="XBT3286" s="36"/>
      <c r="XBU3286" s="12"/>
      <c r="XBV3286" s="12"/>
      <c r="XBW3286" s="12"/>
      <c r="XBX3286" s="53"/>
      <c r="XBZ3286" s="41"/>
      <c r="XCA3286" s="40"/>
      <c r="XCB3286" s="44"/>
      <c r="XCC3286" s="62"/>
      <c r="XCD3286" s="56"/>
      <c r="XCE3286" s="60"/>
      <c r="XCF3286" s="60"/>
      <c r="XCG3286" s="60"/>
      <c r="XCH3286" s="60"/>
      <c r="XCI3286" s="46"/>
      <c r="XCJ3286" s="65"/>
      <c r="XCK3286" s="19"/>
      <c r="XCL3286" s="48"/>
      <c r="XCM3286" s="41"/>
      <c r="XCN3286" s="44"/>
      <c r="XCO3286" s="18"/>
      <c r="XCP3286" s="16"/>
      <c r="XCQ3286" s="36"/>
      <c r="XCR3286" s="36"/>
      <c r="XCS3286" s="36"/>
      <c r="XCT3286" s="36"/>
      <c r="XCU3286" s="36"/>
      <c r="XCV3286" s="36"/>
      <c r="XCW3286" s="36"/>
      <c r="XCX3286" s="36"/>
      <c r="XCY3286" s="36"/>
      <c r="XCZ3286" s="36"/>
      <c r="XDA3286" s="36"/>
      <c r="XDB3286" s="36"/>
      <c r="XDC3286" s="36"/>
      <c r="XDD3286" s="12"/>
      <c r="XDE3286" s="12"/>
      <c r="XDF3286" s="12"/>
      <c r="XDG3286" s="53"/>
      <c r="XDI3286" s="41"/>
      <c r="XDJ3286" s="40"/>
      <c r="XDK3286" s="44"/>
      <c r="XDL3286" s="62"/>
      <c r="XDM3286" s="56"/>
      <c r="XDN3286" s="60"/>
      <c r="XDO3286" s="60"/>
      <c r="XDP3286" s="60"/>
      <c r="XDQ3286" s="60"/>
      <c r="XDR3286" s="46"/>
      <c r="XDS3286" s="65"/>
      <c r="XDT3286" s="19"/>
      <c r="XDU3286" s="48"/>
      <c r="XDV3286" s="41"/>
      <c r="XDW3286" s="44"/>
      <c r="XDX3286" s="18"/>
      <c r="XDY3286" s="16"/>
      <c r="XDZ3286" s="36"/>
      <c r="XEA3286" s="36"/>
      <c r="XEB3286" s="36"/>
      <c r="XEC3286" s="36"/>
      <c r="XED3286" s="36"/>
      <c r="XEE3286" s="36"/>
      <c r="XEF3286" s="36"/>
      <c r="XEG3286" s="36"/>
      <c r="XEH3286" s="36"/>
      <c r="XEI3286" s="36"/>
      <c r="XEJ3286" s="36"/>
      <c r="XEK3286" s="36"/>
      <c r="XEL3286" s="36"/>
      <c r="XEM3286" s="12"/>
      <c r="XEN3286" s="12"/>
      <c r="XEO3286" s="12"/>
      <c r="XEP3286" s="53"/>
      <c r="XER3286" s="41"/>
      <c r="XES3286" s="40"/>
      <c r="XET3286" s="44"/>
      <c r="XEU3286" s="62"/>
      <c r="XEV3286" s="56"/>
      <c r="XEW3286" s="60"/>
      <c r="XEX3286" s="60"/>
      <c r="XEY3286" s="60"/>
      <c r="XEZ3286" s="60"/>
      <c r="XFA3286" s="46"/>
      <c r="XFB3286" s="65"/>
      <c r="XFC3286" s="19"/>
      <c r="XFD3286" s="48"/>
    </row>
    <row r="3287" spans="1:16384" x14ac:dyDescent="0.35">
      <c r="A3287" s="46" t="s">
        <v>3992</v>
      </c>
      <c r="B3287" s="65">
        <v>78990</v>
      </c>
      <c r="C3287" s="19">
        <v>99948</v>
      </c>
      <c r="D3287" s="48" t="s">
        <v>66</v>
      </c>
      <c r="E3287" s="41" t="s">
        <v>9405</v>
      </c>
      <c r="F3287" s="44" t="s">
        <v>66</v>
      </c>
      <c r="G3287" s="18" t="s">
        <v>4188</v>
      </c>
      <c r="H3287" s="16">
        <v>0.89470000000000005</v>
      </c>
      <c r="I3287" s="36">
        <f>(Reference!B$12*List!$H3287)+Reference!B$13</f>
        <v>931.05739865416922</v>
      </c>
      <c r="J3287" s="36">
        <f>(Reference!C$12*List!$H3287)+Reference!C$13</f>
        <v>1389.4649244670534</v>
      </c>
      <c r="K3287" s="36">
        <f>(Reference!D$12*List!$H3287)+Reference!D$13</f>
        <v>1663.3562134747515</v>
      </c>
      <c r="L3287" s="36">
        <f>(Reference!E$12*List!$H3287)+Reference!E$13</f>
        <v>2057.1830564058209</v>
      </c>
      <c r="M3287" s="36">
        <f>(Reference!F$12*List!$H3287)+Reference!F$13</f>
        <v>2143.0984291682357</v>
      </c>
      <c r="N3287" s="36">
        <f>(Reference!G$12*List!$H3287)+Reference!G$13</f>
        <v>2426.7921432562089</v>
      </c>
      <c r="O3287" s="36">
        <f>(Reference!H$12*List!$H3287)+Reference!H$13</f>
        <v>2519.0502616588028</v>
      </c>
      <c r="P3287" s="36">
        <f>(Reference!I$12*List!$H3287)+Reference!I$13</f>
        <v>2618.2277389415904</v>
      </c>
      <c r="Q3287" s="36">
        <f>(Reference!J$12*List!$H3287)+Reference!J$13</f>
        <v>3031.0828187931938</v>
      </c>
      <c r="R3287" s="36">
        <f>(Reference!K$12*List!$H3287)+Reference!K$13</f>
        <v>3127.3772298759013</v>
      </c>
      <c r="S3287" s="36">
        <f>(Reference!L$12*List!$H3287)+Reference!L$13</f>
        <v>3374.1676966028372</v>
      </c>
      <c r="T3287" s="36">
        <f>(Reference!M$12*List!$H3287)+Reference!M$13</f>
        <v>4030.9301769812973</v>
      </c>
      <c r="U3287" s="36">
        <f>(Reference!N$12*List!$H3287)+Reference!N$13</f>
        <v>16260.896997725042</v>
      </c>
      <c r="V3287" s="12">
        <f>(Reference!O$12*List!$H3287)+Reference!O$13</f>
        <v>604.46365950898962</v>
      </c>
      <c r="W3287" s="12">
        <f>(Reference!P$12*List!$H3287)+Reference!P$13</f>
        <v>851.74424748993988</v>
      </c>
      <c r="X3287" s="12">
        <f>(Reference!Q$12*List!$H3287)+Reference!Q$13</f>
        <v>425.87212374496994</v>
      </c>
      <c r="Y3287" s="53"/>
      <c r="Z3287" s="1" t="str">
        <f t="shared" si="102"/>
        <v>StatewideVirgin Islands</v>
      </c>
      <c r="AA3287" s="41" t="s">
        <v>9405</v>
      </c>
      <c r="AB3287" s="40"/>
      <c r="AC3287" s="44" t="s">
        <v>66</v>
      </c>
      <c r="AD3287" s="62"/>
      <c r="AE3287" s="56"/>
      <c r="AJ3287" s="46"/>
      <c r="AK3287" s="65"/>
      <c r="AL3287" s="19"/>
      <c r="AM3287" s="48"/>
      <c r="AN3287" s="41"/>
      <c r="AO3287" s="44"/>
      <c r="AP3287" s="18"/>
      <c r="AQ3287" s="16"/>
      <c r="AR3287" s="36"/>
      <c r="AS3287" s="36"/>
      <c r="AT3287" s="36"/>
      <c r="AU3287" s="36"/>
      <c r="AV3287" s="36"/>
      <c r="AW3287" s="36"/>
      <c r="AX3287" s="36"/>
      <c r="AY3287" s="36"/>
      <c r="AZ3287" s="36"/>
      <c r="BA3287" s="36"/>
      <c r="BB3287" s="36"/>
      <c r="BC3287" s="36"/>
      <c r="BD3287" s="36"/>
      <c r="BE3287" s="12"/>
      <c r="BF3287" s="12"/>
      <c r="BG3287" s="12"/>
      <c r="BH3287" s="53"/>
      <c r="BJ3287" s="41"/>
      <c r="BK3287" s="40"/>
      <c r="BL3287" s="44"/>
      <c r="BM3287" s="62"/>
      <c r="BN3287" s="56"/>
      <c r="BO3287" s="60"/>
      <c r="BP3287" s="60"/>
      <c r="BQ3287" s="60"/>
      <c r="BR3287" s="60"/>
      <c r="BS3287" s="46"/>
      <c r="BT3287" s="65"/>
      <c r="BU3287" s="19"/>
      <c r="BV3287" s="48"/>
      <c r="BW3287" s="41"/>
      <c r="BX3287" s="44"/>
      <c r="BY3287" s="18"/>
      <c r="BZ3287" s="16"/>
      <c r="CA3287" s="36"/>
      <c r="CB3287" s="36"/>
      <c r="CC3287" s="36"/>
      <c r="CD3287" s="36"/>
      <c r="CE3287" s="36"/>
      <c r="CF3287" s="36"/>
      <c r="CG3287" s="36"/>
      <c r="CH3287" s="36"/>
      <c r="CI3287" s="36"/>
      <c r="CJ3287" s="36"/>
      <c r="CK3287" s="36"/>
      <c r="CL3287" s="36"/>
      <c r="CM3287" s="36"/>
      <c r="CN3287" s="12"/>
      <c r="CO3287" s="12"/>
      <c r="CP3287" s="12"/>
      <c r="CQ3287" s="53"/>
      <c r="CS3287" s="41"/>
      <c r="CT3287" s="40"/>
      <c r="CU3287" s="44"/>
      <c r="CV3287" s="62"/>
      <c r="CW3287" s="56"/>
      <c r="CX3287" s="60"/>
      <c r="CY3287" s="60"/>
      <c r="CZ3287" s="60"/>
      <c r="DA3287" s="60"/>
      <c r="DB3287" s="46"/>
      <c r="DC3287" s="65"/>
      <c r="DD3287" s="19"/>
      <c r="DE3287" s="48"/>
      <c r="DF3287" s="41"/>
      <c r="DG3287" s="44"/>
      <c r="DH3287" s="18"/>
      <c r="DI3287" s="16"/>
      <c r="DJ3287" s="36"/>
      <c r="DK3287" s="36"/>
      <c r="DL3287" s="36"/>
      <c r="DM3287" s="36"/>
      <c r="DN3287" s="36"/>
      <c r="DO3287" s="36"/>
      <c r="DP3287" s="36"/>
      <c r="DQ3287" s="36"/>
      <c r="DR3287" s="36"/>
      <c r="DS3287" s="36"/>
      <c r="DT3287" s="36"/>
      <c r="DU3287" s="36"/>
      <c r="DV3287" s="36"/>
      <c r="DW3287" s="12"/>
      <c r="DX3287" s="12"/>
      <c r="DY3287" s="12"/>
      <c r="DZ3287" s="53"/>
      <c r="EB3287" s="41"/>
      <c r="EC3287" s="40"/>
      <c r="ED3287" s="44"/>
      <c r="EE3287" s="62"/>
      <c r="EF3287" s="56"/>
      <c r="EG3287" s="60"/>
      <c r="EH3287" s="60"/>
      <c r="EI3287" s="60"/>
      <c r="EJ3287" s="60"/>
      <c r="EK3287" s="46"/>
      <c r="EL3287" s="65"/>
      <c r="EM3287" s="19"/>
      <c r="EN3287" s="48"/>
      <c r="EO3287" s="41"/>
      <c r="EP3287" s="44"/>
      <c r="EQ3287" s="18"/>
      <c r="ER3287" s="16"/>
      <c r="ES3287" s="36"/>
      <c r="ET3287" s="36"/>
      <c r="EU3287" s="36"/>
      <c r="EV3287" s="36"/>
      <c r="EW3287" s="36"/>
      <c r="EX3287" s="36"/>
      <c r="EY3287" s="36"/>
      <c r="EZ3287" s="36"/>
      <c r="FA3287" s="36"/>
      <c r="FB3287" s="36"/>
      <c r="FC3287" s="36"/>
      <c r="FD3287" s="36"/>
      <c r="FE3287" s="36"/>
      <c r="FF3287" s="12"/>
      <c r="FG3287" s="12"/>
      <c r="FH3287" s="12"/>
      <c r="FI3287" s="53"/>
      <c r="FK3287" s="41"/>
      <c r="FL3287" s="40"/>
      <c r="FM3287" s="44"/>
      <c r="FN3287" s="62"/>
      <c r="FO3287" s="56"/>
      <c r="FP3287" s="60"/>
      <c r="FQ3287" s="60"/>
      <c r="FR3287" s="60"/>
      <c r="FS3287" s="60"/>
      <c r="FT3287" s="46"/>
      <c r="FU3287" s="65"/>
      <c r="FV3287" s="19"/>
      <c r="FW3287" s="48"/>
      <c r="FX3287" s="41"/>
      <c r="FY3287" s="44"/>
      <c r="FZ3287" s="18"/>
      <c r="GA3287" s="16"/>
      <c r="GB3287" s="36"/>
      <c r="GC3287" s="36"/>
      <c r="GD3287" s="36"/>
      <c r="GE3287" s="36"/>
      <c r="GF3287" s="36"/>
      <c r="GG3287" s="36"/>
      <c r="GH3287" s="36"/>
      <c r="GI3287" s="36"/>
      <c r="GJ3287" s="36"/>
      <c r="GK3287" s="36"/>
      <c r="GL3287" s="36"/>
      <c r="GM3287" s="36"/>
      <c r="GN3287" s="36"/>
      <c r="GO3287" s="12"/>
      <c r="GP3287" s="12"/>
      <c r="GQ3287" s="12"/>
      <c r="GR3287" s="53"/>
      <c r="GT3287" s="41"/>
      <c r="GU3287" s="40"/>
      <c r="GV3287" s="44"/>
      <c r="GW3287" s="62"/>
      <c r="GX3287" s="56"/>
      <c r="GY3287" s="60"/>
      <c r="GZ3287" s="60"/>
      <c r="HA3287" s="60"/>
      <c r="HB3287" s="60"/>
      <c r="HC3287" s="46"/>
      <c r="HD3287" s="65"/>
      <c r="HE3287" s="19"/>
      <c r="HF3287" s="48"/>
      <c r="HG3287" s="41"/>
      <c r="HH3287" s="44"/>
      <c r="HI3287" s="18"/>
      <c r="HJ3287" s="16"/>
      <c r="HK3287" s="36"/>
      <c r="HL3287" s="36"/>
      <c r="HM3287" s="36"/>
      <c r="HN3287" s="36"/>
      <c r="HO3287" s="36"/>
      <c r="HP3287" s="36"/>
      <c r="HQ3287" s="36"/>
      <c r="HR3287" s="36"/>
      <c r="HS3287" s="36"/>
      <c r="HT3287" s="36"/>
      <c r="HU3287" s="36"/>
      <c r="HV3287" s="36"/>
      <c r="HW3287" s="36"/>
      <c r="HX3287" s="12"/>
      <c r="HY3287" s="12"/>
      <c r="HZ3287" s="12"/>
      <c r="IA3287" s="53"/>
      <c r="IC3287" s="41"/>
      <c r="ID3287" s="40"/>
      <c r="IE3287" s="44"/>
      <c r="IF3287" s="62"/>
      <c r="IG3287" s="56"/>
      <c r="IH3287" s="60"/>
      <c r="II3287" s="60"/>
      <c r="IJ3287" s="60"/>
      <c r="IK3287" s="60"/>
      <c r="IL3287" s="46"/>
      <c r="IM3287" s="65"/>
      <c r="IN3287" s="19"/>
      <c r="IO3287" s="48"/>
      <c r="IP3287" s="41"/>
      <c r="IQ3287" s="44"/>
      <c r="IR3287" s="18"/>
      <c r="IS3287" s="16"/>
      <c r="IT3287" s="36"/>
      <c r="IU3287" s="36"/>
      <c r="IV3287" s="36"/>
      <c r="IW3287" s="36"/>
      <c r="IX3287" s="36"/>
      <c r="IY3287" s="36"/>
      <c r="IZ3287" s="36"/>
      <c r="JA3287" s="36"/>
      <c r="JB3287" s="36"/>
      <c r="JC3287" s="36"/>
      <c r="JD3287" s="36"/>
      <c r="JE3287" s="36"/>
      <c r="JF3287" s="36"/>
      <c r="JG3287" s="12"/>
      <c r="JH3287" s="12"/>
      <c r="JI3287" s="12"/>
      <c r="JJ3287" s="53"/>
      <c r="JL3287" s="41"/>
      <c r="JM3287" s="40"/>
      <c r="JN3287" s="44"/>
      <c r="JO3287" s="62"/>
      <c r="JP3287" s="56"/>
      <c r="JQ3287" s="60"/>
      <c r="JR3287" s="60"/>
      <c r="JS3287" s="60"/>
      <c r="JT3287" s="60"/>
      <c r="JU3287" s="46"/>
      <c r="JV3287" s="65"/>
      <c r="JW3287" s="19"/>
      <c r="JX3287" s="48"/>
      <c r="JY3287" s="41"/>
      <c r="JZ3287" s="44"/>
      <c r="KA3287" s="18"/>
      <c r="KB3287" s="16"/>
      <c r="KC3287" s="36"/>
      <c r="KD3287" s="36"/>
      <c r="KE3287" s="36"/>
      <c r="KF3287" s="36"/>
      <c r="KG3287" s="36"/>
      <c r="KH3287" s="36"/>
      <c r="KI3287" s="36"/>
      <c r="KJ3287" s="36"/>
      <c r="KK3287" s="36"/>
      <c r="KL3287" s="36"/>
      <c r="KM3287" s="36"/>
      <c r="KN3287" s="36"/>
      <c r="KO3287" s="36"/>
      <c r="KP3287" s="12"/>
      <c r="KQ3287" s="12"/>
      <c r="KR3287" s="12"/>
      <c r="KS3287" s="53"/>
      <c r="KU3287" s="41"/>
      <c r="KV3287" s="40"/>
      <c r="KW3287" s="44"/>
      <c r="KX3287" s="62"/>
      <c r="KY3287" s="56"/>
      <c r="KZ3287" s="60"/>
      <c r="LA3287" s="60"/>
      <c r="LB3287" s="60"/>
      <c r="LC3287" s="60"/>
      <c r="LD3287" s="46"/>
      <c r="LE3287" s="65"/>
      <c r="LF3287" s="19"/>
      <c r="LG3287" s="48"/>
      <c r="LH3287" s="41"/>
      <c r="LI3287" s="44"/>
      <c r="LJ3287" s="18"/>
      <c r="LK3287" s="16"/>
      <c r="LL3287" s="36"/>
      <c r="LM3287" s="36"/>
      <c r="LN3287" s="36"/>
      <c r="LO3287" s="36"/>
      <c r="LP3287" s="36"/>
      <c r="LQ3287" s="36"/>
      <c r="LR3287" s="36"/>
      <c r="LS3287" s="36"/>
      <c r="LT3287" s="36"/>
      <c r="LU3287" s="36"/>
      <c r="LV3287" s="36"/>
      <c r="LW3287" s="36"/>
      <c r="LX3287" s="36"/>
      <c r="LY3287" s="12"/>
      <c r="LZ3287" s="12"/>
      <c r="MA3287" s="12"/>
      <c r="MB3287" s="53"/>
      <c r="MD3287" s="41"/>
      <c r="ME3287" s="40"/>
      <c r="MF3287" s="44"/>
      <c r="MG3287" s="62"/>
      <c r="MH3287" s="56"/>
      <c r="MI3287" s="60"/>
      <c r="MJ3287" s="60"/>
      <c r="MK3287" s="60"/>
      <c r="ML3287" s="60"/>
      <c r="MM3287" s="46"/>
      <c r="MN3287" s="65"/>
      <c r="MO3287" s="19"/>
      <c r="MP3287" s="48"/>
      <c r="MQ3287" s="41"/>
      <c r="MR3287" s="44"/>
      <c r="MS3287" s="18"/>
      <c r="MT3287" s="16"/>
      <c r="MU3287" s="36"/>
      <c r="MV3287" s="36"/>
      <c r="MW3287" s="36"/>
      <c r="MX3287" s="36"/>
      <c r="MY3287" s="36"/>
      <c r="MZ3287" s="36"/>
      <c r="NA3287" s="36"/>
      <c r="NB3287" s="36"/>
      <c r="NC3287" s="36"/>
      <c r="ND3287" s="36"/>
      <c r="NE3287" s="36"/>
      <c r="NF3287" s="36"/>
      <c r="NG3287" s="36"/>
      <c r="NH3287" s="12"/>
      <c r="NI3287" s="12"/>
      <c r="NJ3287" s="12"/>
      <c r="NK3287" s="53"/>
      <c r="NM3287" s="41"/>
      <c r="NN3287" s="40"/>
      <c r="NO3287" s="44"/>
      <c r="NP3287" s="62"/>
      <c r="NQ3287" s="56"/>
      <c r="NR3287" s="60"/>
      <c r="NS3287" s="60"/>
      <c r="NT3287" s="60"/>
      <c r="NU3287" s="60"/>
      <c r="NV3287" s="46"/>
      <c r="NW3287" s="65"/>
      <c r="NX3287" s="19"/>
      <c r="NY3287" s="48"/>
      <c r="NZ3287" s="41"/>
      <c r="OA3287" s="44"/>
      <c r="OB3287" s="18"/>
      <c r="OC3287" s="16"/>
      <c r="OD3287" s="36"/>
      <c r="OE3287" s="36"/>
      <c r="OF3287" s="36"/>
      <c r="OG3287" s="36"/>
      <c r="OH3287" s="36"/>
      <c r="OI3287" s="36"/>
      <c r="OJ3287" s="36"/>
      <c r="OK3287" s="36"/>
      <c r="OL3287" s="36"/>
      <c r="OM3287" s="36"/>
      <c r="ON3287" s="36"/>
      <c r="OO3287" s="36"/>
      <c r="OP3287" s="36"/>
      <c r="OQ3287" s="12"/>
      <c r="OR3287" s="12"/>
      <c r="OS3287" s="12"/>
      <c r="OT3287" s="53"/>
      <c r="OV3287" s="41"/>
      <c r="OW3287" s="40"/>
      <c r="OX3287" s="44"/>
      <c r="OY3287" s="62"/>
      <c r="OZ3287" s="56"/>
      <c r="PA3287" s="60"/>
      <c r="PB3287" s="60"/>
      <c r="PC3287" s="60"/>
      <c r="PD3287" s="60"/>
      <c r="PE3287" s="46"/>
      <c r="PF3287" s="65"/>
      <c r="PG3287" s="19"/>
      <c r="PH3287" s="48"/>
      <c r="PI3287" s="41"/>
      <c r="PJ3287" s="44"/>
      <c r="PK3287" s="18"/>
      <c r="PL3287" s="16"/>
      <c r="PM3287" s="36"/>
      <c r="PN3287" s="36"/>
      <c r="PO3287" s="36"/>
      <c r="PP3287" s="36"/>
      <c r="PQ3287" s="36"/>
      <c r="PR3287" s="36"/>
      <c r="PS3287" s="36"/>
      <c r="PT3287" s="36"/>
      <c r="PU3287" s="36"/>
      <c r="PV3287" s="36"/>
      <c r="PW3287" s="36"/>
      <c r="PX3287" s="36"/>
      <c r="PY3287" s="36"/>
      <c r="PZ3287" s="12"/>
      <c r="QA3287" s="12"/>
      <c r="QB3287" s="12"/>
      <c r="QC3287" s="53"/>
      <c r="QE3287" s="41"/>
      <c r="QF3287" s="40"/>
      <c r="QG3287" s="44"/>
      <c r="QH3287" s="62"/>
      <c r="QI3287" s="56"/>
      <c r="QJ3287" s="60"/>
      <c r="QK3287" s="60"/>
      <c r="QL3287" s="60"/>
      <c r="QM3287" s="60"/>
      <c r="QN3287" s="46"/>
      <c r="QO3287" s="65"/>
      <c r="QP3287" s="19"/>
      <c r="QQ3287" s="48"/>
      <c r="QR3287" s="41"/>
      <c r="QS3287" s="44"/>
      <c r="QT3287" s="18"/>
      <c r="QU3287" s="16"/>
      <c r="QV3287" s="36"/>
      <c r="QW3287" s="36"/>
      <c r="QX3287" s="36"/>
      <c r="QY3287" s="36"/>
      <c r="QZ3287" s="36"/>
      <c r="RA3287" s="36"/>
      <c r="RB3287" s="36"/>
      <c r="RC3287" s="36"/>
      <c r="RD3287" s="36"/>
      <c r="RE3287" s="36"/>
      <c r="RF3287" s="36"/>
      <c r="RG3287" s="36"/>
      <c r="RH3287" s="36"/>
      <c r="RI3287" s="12"/>
      <c r="RJ3287" s="12"/>
      <c r="RK3287" s="12"/>
      <c r="RL3287" s="53"/>
      <c r="RN3287" s="41"/>
      <c r="RO3287" s="40"/>
      <c r="RP3287" s="44"/>
      <c r="RQ3287" s="62"/>
      <c r="RR3287" s="56"/>
      <c r="RS3287" s="60"/>
      <c r="RT3287" s="60"/>
      <c r="RU3287" s="60"/>
      <c r="RV3287" s="60"/>
      <c r="RW3287" s="46"/>
      <c r="RX3287" s="65"/>
      <c r="RY3287" s="19"/>
      <c r="RZ3287" s="48"/>
      <c r="SA3287" s="41"/>
      <c r="SB3287" s="44"/>
      <c r="SC3287" s="18"/>
      <c r="SD3287" s="16"/>
      <c r="SE3287" s="36"/>
      <c r="SF3287" s="36"/>
      <c r="SG3287" s="36"/>
      <c r="SH3287" s="36"/>
      <c r="SI3287" s="36"/>
      <c r="SJ3287" s="36"/>
      <c r="SK3287" s="36"/>
      <c r="SL3287" s="36"/>
      <c r="SM3287" s="36"/>
      <c r="SN3287" s="36"/>
      <c r="SO3287" s="36"/>
      <c r="SP3287" s="36"/>
      <c r="SQ3287" s="36"/>
      <c r="SR3287" s="12"/>
      <c r="SS3287" s="12"/>
      <c r="ST3287" s="12"/>
      <c r="SU3287" s="53"/>
      <c r="SW3287" s="41"/>
      <c r="SX3287" s="40"/>
      <c r="SY3287" s="44"/>
      <c r="SZ3287" s="62"/>
      <c r="TA3287" s="56"/>
      <c r="TB3287" s="60"/>
      <c r="TC3287" s="60"/>
      <c r="TD3287" s="60"/>
      <c r="TE3287" s="60"/>
      <c r="TF3287" s="46"/>
      <c r="TG3287" s="65"/>
      <c r="TH3287" s="19"/>
      <c r="TI3287" s="48"/>
      <c r="TJ3287" s="41"/>
      <c r="TK3287" s="44"/>
      <c r="TL3287" s="18"/>
      <c r="TM3287" s="16"/>
      <c r="TN3287" s="36"/>
      <c r="TO3287" s="36"/>
      <c r="TP3287" s="36"/>
      <c r="TQ3287" s="36"/>
      <c r="TR3287" s="36"/>
      <c r="TS3287" s="36"/>
      <c r="TT3287" s="36"/>
      <c r="TU3287" s="36"/>
      <c r="TV3287" s="36"/>
      <c r="TW3287" s="36"/>
      <c r="TX3287" s="36"/>
      <c r="TY3287" s="36"/>
      <c r="TZ3287" s="36"/>
      <c r="UA3287" s="12"/>
      <c r="UB3287" s="12"/>
      <c r="UC3287" s="12"/>
      <c r="UD3287" s="53"/>
      <c r="UF3287" s="41"/>
      <c r="UG3287" s="40"/>
      <c r="UH3287" s="44"/>
      <c r="UI3287" s="62"/>
      <c r="UJ3287" s="56"/>
      <c r="UK3287" s="60"/>
      <c r="UL3287" s="60"/>
      <c r="UM3287" s="60"/>
      <c r="UN3287" s="60"/>
      <c r="UO3287" s="46"/>
      <c r="UP3287" s="65"/>
      <c r="UQ3287" s="19"/>
      <c r="UR3287" s="48"/>
      <c r="US3287" s="41"/>
      <c r="UT3287" s="44"/>
      <c r="UU3287" s="18"/>
      <c r="UV3287" s="16"/>
      <c r="UW3287" s="36"/>
      <c r="UX3287" s="36"/>
      <c r="UY3287" s="36"/>
      <c r="UZ3287" s="36"/>
      <c r="VA3287" s="36"/>
      <c r="VB3287" s="36"/>
      <c r="VC3287" s="36"/>
      <c r="VD3287" s="36"/>
      <c r="VE3287" s="36"/>
      <c r="VF3287" s="36"/>
      <c r="VG3287" s="36"/>
      <c r="VH3287" s="36"/>
      <c r="VI3287" s="36"/>
      <c r="VJ3287" s="12"/>
      <c r="VK3287" s="12"/>
      <c r="VL3287" s="12"/>
      <c r="VM3287" s="53"/>
      <c r="VO3287" s="41"/>
      <c r="VP3287" s="40"/>
      <c r="VQ3287" s="44"/>
      <c r="VR3287" s="62"/>
      <c r="VS3287" s="56"/>
      <c r="VT3287" s="60"/>
      <c r="VU3287" s="60"/>
      <c r="VV3287" s="60"/>
      <c r="VW3287" s="60"/>
      <c r="VX3287" s="46"/>
      <c r="VY3287" s="65"/>
      <c r="VZ3287" s="19"/>
      <c r="WA3287" s="48"/>
      <c r="WB3287" s="41"/>
      <c r="WC3287" s="44"/>
      <c r="WD3287" s="18"/>
      <c r="WE3287" s="16"/>
      <c r="WF3287" s="36"/>
      <c r="WG3287" s="36"/>
      <c r="WH3287" s="36"/>
      <c r="WI3287" s="36"/>
      <c r="WJ3287" s="36"/>
      <c r="WK3287" s="36"/>
      <c r="WL3287" s="36"/>
      <c r="WM3287" s="36"/>
      <c r="WN3287" s="36"/>
      <c r="WO3287" s="36"/>
      <c r="WP3287" s="36"/>
      <c r="WQ3287" s="36"/>
      <c r="WR3287" s="36"/>
      <c r="WS3287" s="12"/>
      <c r="WT3287" s="12"/>
      <c r="WU3287" s="12"/>
      <c r="WV3287" s="53"/>
      <c r="WX3287" s="41"/>
      <c r="WY3287" s="40"/>
      <c r="WZ3287" s="44"/>
      <c r="XA3287" s="62"/>
      <c r="XB3287" s="56"/>
      <c r="XC3287" s="60"/>
      <c r="XD3287" s="60"/>
      <c r="XE3287" s="60"/>
      <c r="XF3287" s="60"/>
      <c r="XG3287" s="46"/>
      <c r="XH3287" s="65"/>
      <c r="XI3287" s="19"/>
      <c r="XJ3287" s="48"/>
      <c r="XK3287" s="41"/>
      <c r="XL3287" s="44"/>
      <c r="XM3287" s="18"/>
      <c r="XN3287" s="16"/>
      <c r="XO3287" s="36"/>
      <c r="XP3287" s="36"/>
      <c r="XQ3287" s="36"/>
      <c r="XR3287" s="36"/>
      <c r="XS3287" s="36"/>
      <c r="XT3287" s="36"/>
      <c r="XU3287" s="36"/>
      <c r="XV3287" s="36"/>
      <c r="XW3287" s="36"/>
      <c r="XX3287" s="36"/>
      <c r="XY3287" s="36"/>
      <c r="XZ3287" s="36"/>
      <c r="YA3287" s="36"/>
      <c r="YB3287" s="12"/>
      <c r="YC3287" s="12"/>
      <c r="YD3287" s="12"/>
      <c r="YE3287" s="53"/>
      <c r="YG3287" s="41"/>
      <c r="YH3287" s="40"/>
      <c r="YI3287" s="44"/>
      <c r="YJ3287" s="62"/>
      <c r="YK3287" s="56"/>
      <c r="YL3287" s="60"/>
      <c r="YM3287" s="60"/>
      <c r="YN3287" s="60"/>
      <c r="YO3287" s="60"/>
      <c r="YP3287" s="46"/>
      <c r="YQ3287" s="65"/>
      <c r="YR3287" s="19"/>
      <c r="YS3287" s="48"/>
      <c r="YT3287" s="41"/>
      <c r="YU3287" s="44"/>
      <c r="YV3287" s="18"/>
      <c r="YW3287" s="16"/>
      <c r="YX3287" s="36"/>
      <c r="YY3287" s="36"/>
      <c r="YZ3287" s="36"/>
      <c r="ZA3287" s="36"/>
      <c r="ZB3287" s="36"/>
      <c r="ZC3287" s="36"/>
      <c r="ZD3287" s="36"/>
      <c r="ZE3287" s="36"/>
      <c r="ZF3287" s="36"/>
      <c r="ZG3287" s="36"/>
      <c r="ZH3287" s="36"/>
      <c r="ZI3287" s="36"/>
      <c r="ZJ3287" s="36"/>
      <c r="ZK3287" s="12"/>
      <c r="ZL3287" s="12"/>
      <c r="ZM3287" s="12"/>
      <c r="ZN3287" s="53"/>
      <c r="ZP3287" s="41"/>
      <c r="ZQ3287" s="40"/>
      <c r="ZR3287" s="44"/>
      <c r="ZS3287" s="62"/>
      <c r="ZT3287" s="56"/>
      <c r="ZU3287" s="60"/>
      <c r="ZV3287" s="60"/>
      <c r="ZW3287" s="60"/>
      <c r="ZX3287" s="60"/>
      <c r="ZY3287" s="46"/>
      <c r="ZZ3287" s="65"/>
      <c r="AAA3287" s="19"/>
      <c r="AAB3287" s="48"/>
      <c r="AAC3287" s="41"/>
      <c r="AAD3287" s="44"/>
      <c r="AAE3287" s="18"/>
      <c r="AAF3287" s="16"/>
      <c r="AAG3287" s="36"/>
      <c r="AAH3287" s="36"/>
      <c r="AAI3287" s="36"/>
      <c r="AAJ3287" s="36"/>
      <c r="AAK3287" s="36"/>
      <c r="AAL3287" s="36"/>
      <c r="AAM3287" s="36"/>
      <c r="AAN3287" s="36"/>
      <c r="AAO3287" s="36"/>
      <c r="AAP3287" s="36"/>
      <c r="AAQ3287" s="36"/>
      <c r="AAR3287" s="36"/>
      <c r="AAS3287" s="36"/>
      <c r="AAT3287" s="12"/>
      <c r="AAU3287" s="12"/>
      <c r="AAV3287" s="12"/>
      <c r="AAW3287" s="53"/>
      <c r="AAY3287" s="41"/>
      <c r="AAZ3287" s="40"/>
      <c r="ABA3287" s="44"/>
      <c r="ABB3287" s="62"/>
      <c r="ABC3287" s="56"/>
      <c r="ABD3287" s="60"/>
      <c r="ABE3287" s="60"/>
      <c r="ABF3287" s="60"/>
      <c r="ABG3287" s="60"/>
      <c r="ABH3287" s="46"/>
      <c r="ABI3287" s="65"/>
      <c r="ABJ3287" s="19"/>
      <c r="ABK3287" s="48"/>
      <c r="ABL3287" s="41"/>
      <c r="ABM3287" s="44"/>
      <c r="ABN3287" s="18"/>
      <c r="ABO3287" s="16"/>
      <c r="ABP3287" s="36"/>
      <c r="ABQ3287" s="36"/>
      <c r="ABR3287" s="36"/>
      <c r="ABS3287" s="36"/>
      <c r="ABT3287" s="36"/>
      <c r="ABU3287" s="36"/>
      <c r="ABV3287" s="36"/>
      <c r="ABW3287" s="36"/>
      <c r="ABX3287" s="36"/>
      <c r="ABY3287" s="36"/>
      <c r="ABZ3287" s="36"/>
      <c r="ACA3287" s="36"/>
      <c r="ACB3287" s="36"/>
      <c r="ACC3287" s="12"/>
      <c r="ACD3287" s="12"/>
      <c r="ACE3287" s="12"/>
      <c r="ACF3287" s="53"/>
      <c r="ACH3287" s="41"/>
      <c r="ACI3287" s="40"/>
      <c r="ACJ3287" s="44"/>
      <c r="ACK3287" s="62"/>
      <c r="ACL3287" s="56"/>
      <c r="ACM3287" s="60"/>
      <c r="ACN3287" s="60"/>
      <c r="ACO3287" s="60"/>
      <c r="ACP3287" s="60"/>
      <c r="ACQ3287" s="46"/>
      <c r="ACR3287" s="65"/>
      <c r="ACS3287" s="19"/>
      <c r="ACT3287" s="48"/>
      <c r="ACU3287" s="41"/>
      <c r="ACV3287" s="44"/>
      <c r="ACW3287" s="18"/>
      <c r="ACX3287" s="16"/>
      <c r="ACY3287" s="36"/>
      <c r="ACZ3287" s="36"/>
      <c r="ADA3287" s="36"/>
      <c r="ADB3287" s="36"/>
      <c r="ADC3287" s="36"/>
      <c r="ADD3287" s="36"/>
      <c r="ADE3287" s="36"/>
      <c r="ADF3287" s="36"/>
      <c r="ADG3287" s="36"/>
      <c r="ADH3287" s="36"/>
      <c r="ADI3287" s="36"/>
      <c r="ADJ3287" s="36"/>
      <c r="ADK3287" s="36"/>
      <c r="ADL3287" s="12"/>
      <c r="ADM3287" s="12"/>
      <c r="ADN3287" s="12"/>
      <c r="ADO3287" s="53"/>
      <c r="ADQ3287" s="41"/>
      <c r="ADR3287" s="40"/>
      <c r="ADS3287" s="44"/>
      <c r="ADT3287" s="62"/>
      <c r="ADU3287" s="56"/>
      <c r="ADV3287" s="60"/>
      <c r="ADW3287" s="60"/>
      <c r="ADX3287" s="60"/>
      <c r="ADY3287" s="60"/>
      <c r="ADZ3287" s="46"/>
      <c r="AEA3287" s="65"/>
      <c r="AEB3287" s="19"/>
      <c r="AEC3287" s="48"/>
      <c r="AED3287" s="41"/>
      <c r="AEE3287" s="44"/>
      <c r="AEF3287" s="18"/>
      <c r="AEG3287" s="16"/>
      <c r="AEH3287" s="36"/>
      <c r="AEI3287" s="36"/>
      <c r="AEJ3287" s="36"/>
      <c r="AEK3287" s="36"/>
      <c r="AEL3287" s="36"/>
      <c r="AEM3287" s="36"/>
      <c r="AEN3287" s="36"/>
      <c r="AEO3287" s="36"/>
      <c r="AEP3287" s="36"/>
      <c r="AEQ3287" s="36"/>
      <c r="AER3287" s="36"/>
      <c r="AES3287" s="36"/>
      <c r="AET3287" s="36"/>
      <c r="AEU3287" s="12"/>
      <c r="AEV3287" s="12"/>
      <c r="AEW3287" s="12"/>
      <c r="AEX3287" s="53"/>
      <c r="AEZ3287" s="41"/>
      <c r="AFA3287" s="40"/>
      <c r="AFB3287" s="44"/>
      <c r="AFC3287" s="62"/>
      <c r="AFD3287" s="56"/>
      <c r="AFE3287" s="60"/>
      <c r="AFF3287" s="60"/>
      <c r="AFG3287" s="60"/>
      <c r="AFH3287" s="60"/>
      <c r="AFI3287" s="46"/>
      <c r="AFJ3287" s="65"/>
      <c r="AFK3287" s="19"/>
      <c r="AFL3287" s="48"/>
      <c r="AFM3287" s="41"/>
      <c r="AFN3287" s="44"/>
      <c r="AFO3287" s="18"/>
      <c r="AFP3287" s="16"/>
      <c r="AFQ3287" s="36"/>
      <c r="AFR3287" s="36"/>
      <c r="AFS3287" s="36"/>
      <c r="AFT3287" s="36"/>
      <c r="AFU3287" s="36"/>
      <c r="AFV3287" s="36"/>
      <c r="AFW3287" s="36"/>
      <c r="AFX3287" s="36"/>
      <c r="AFY3287" s="36"/>
      <c r="AFZ3287" s="36"/>
      <c r="AGA3287" s="36"/>
      <c r="AGB3287" s="36"/>
      <c r="AGC3287" s="36"/>
      <c r="AGD3287" s="12"/>
      <c r="AGE3287" s="12"/>
      <c r="AGF3287" s="12"/>
      <c r="AGG3287" s="53"/>
      <c r="AGI3287" s="41"/>
      <c r="AGJ3287" s="40"/>
      <c r="AGK3287" s="44"/>
      <c r="AGL3287" s="62"/>
      <c r="AGM3287" s="56"/>
      <c r="AGN3287" s="60"/>
      <c r="AGO3287" s="60"/>
      <c r="AGP3287" s="60"/>
      <c r="AGQ3287" s="60"/>
      <c r="AGR3287" s="46"/>
      <c r="AGS3287" s="65"/>
      <c r="AGT3287" s="19"/>
      <c r="AGU3287" s="48"/>
      <c r="AGV3287" s="41"/>
      <c r="AGW3287" s="44"/>
      <c r="AGX3287" s="18"/>
      <c r="AGY3287" s="16"/>
      <c r="AGZ3287" s="36"/>
      <c r="AHA3287" s="36"/>
      <c r="AHB3287" s="36"/>
      <c r="AHC3287" s="36"/>
      <c r="AHD3287" s="36"/>
      <c r="AHE3287" s="36"/>
      <c r="AHF3287" s="36"/>
      <c r="AHG3287" s="36"/>
      <c r="AHH3287" s="36"/>
      <c r="AHI3287" s="36"/>
      <c r="AHJ3287" s="36"/>
      <c r="AHK3287" s="36"/>
      <c r="AHL3287" s="36"/>
      <c r="AHM3287" s="12"/>
      <c r="AHN3287" s="12"/>
      <c r="AHO3287" s="12"/>
      <c r="AHP3287" s="53"/>
      <c r="AHR3287" s="41"/>
      <c r="AHS3287" s="40"/>
      <c r="AHT3287" s="44"/>
      <c r="AHU3287" s="62"/>
      <c r="AHV3287" s="56"/>
      <c r="AHW3287" s="60"/>
      <c r="AHX3287" s="60"/>
      <c r="AHY3287" s="60"/>
      <c r="AHZ3287" s="60"/>
      <c r="AIA3287" s="46"/>
      <c r="AIB3287" s="65"/>
      <c r="AIC3287" s="19"/>
      <c r="AID3287" s="48"/>
      <c r="AIE3287" s="41"/>
      <c r="AIF3287" s="44"/>
      <c r="AIG3287" s="18"/>
      <c r="AIH3287" s="16"/>
      <c r="AII3287" s="36"/>
      <c r="AIJ3287" s="36"/>
      <c r="AIK3287" s="36"/>
      <c r="AIL3287" s="36"/>
      <c r="AIM3287" s="36"/>
      <c r="AIN3287" s="36"/>
      <c r="AIO3287" s="36"/>
      <c r="AIP3287" s="36"/>
      <c r="AIQ3287" s="36"/>
      <c r="AIR3287" s="36"/>
      <c r="AIS3287" s="36"/>
      <c r="AIT3287" s="36"/>
      <c r="AIU3287" s="36"/>
      <c r="AIV3287" s="12"/>
      <c r="AIW3287" s="12"/>
      <c r="AIX3287" s="12"/>
      <c r="AIY3287" s="53"/>
      <c r="AJA3287" s="41"/>
      <c r="AJB3287" s="40"/>
      <c r="AJC3287" s="44"/>
      <c r="AJD3287" s="62"/>
      <c r="AJE3287" s="56"/>
      <c r="AJF3287" s="60"/>
      <c r="AJG3287" s="60"/>
      <c r="AJH3287" s="60"/>
      <c r="AJI3287" s="60"/>
      <c r="AJJ3287" s="46"/>
      <c r="AJK3287" s="65"/>
      <c r="AJL3287" s="19"/>
      <c r="AJM3287" s="48"/>
      <c r="AJN3287" s="41"/>
      <c r="AJO3287" s="44"/>
      <c r="AJP3287" s="18"/>
      <c r="AJQ3287" s="16"/>
      <c r="AJR3287" s="36"/>
      <c r="AJS3287" s="36"/>
      <c r="AJT3287" s="36"/>
      <c r="AJU3287" s="36"/>
      <c r="AJV3287" s="36"/>
      <c r="AJW3287" s="36"/>
      <c r="AJX3287" s="36"/>
      <c r="AJY3287" s="36"/>
      <c r="AJZ3287" s="36"/>
      <c r="AKA3287" s="36"/>
      <c r="AKB3287" s="36"/>
      <c r="AKC3287" s="36"/>
      <c r="AKD3287" s="36"/>
      <c r="AKE3287" s="12"/>
      <c r="AKF3287" s="12"/>
      <c r="AKG3287" s="12"/>
      <c r="AKH3287" s="53"/>
      <c r="AKJ3287" s="41"/>
      <c r="AKK3287" s="40"/>
      <c r="AKL3287" s="44"/>
      <c r="AKM3287" s="62"/>
      <c r="AKN3287" s="56"/>
      <c r="AKO3287" s="60"/>
      <c r="AKP3287" s="60"/>
      <c r="AKQ3287" s="60"/>
      <c r="AKR3287" s="60"/>
      <c r="AKS3287" s="46"/>
      <c r="AKT3287" s="65"/>
      <c r="AKU3287" s="19"/>
      <c r="AKV3287" s="48"/>
      <c r="AKW3287" s="41"/>
      <c r="AKX3287" s="44"/>
      <c r="AKY3287" s="18"/>
      <c r="AKZ3287" s="16"/>
      <c r="ALA3287" s="36"/>
      <c r="ALB3287" s="36"/>
      <c r="ALC3287" s="36"/>
      <c r="ALD3287" s="36"/>
      <c r="ALE3287" s="36"/>
      <c r="ALF3287" s="36"/>
      <c r="ALG3287" s="36"/>
      <c r="ALH3287" s="36"/>
      <c r="ALI3287" s="36"/>
      <c r="ALJ3287" s="36"/>
      <c r="ALK3287" s="36"/>
      <c r="ALL3287" s="36"/>
      <c r="ALM3287" s="36"/>
      <c r="ALN3287" s="12"/>
      <c r="ALO3287" s="12"/>
      <c r="ALP3287" s="12"/>
      <c r="ALQ3287" s="53"/>
      <c r="ALS3287" s="41"/>
      <c r="ALT3287" s="40"/>
      <c r="ALU3287" s="44"/>
      <c r="ALV3287" s="62"/>
      <c r="ALW3287" s="56"/>
      <c r="ALX3287" s="60"/>
      <c r="ALY3287" s="60"/>
      <c r="ALZ3287" s="60"/>
      <c r="AMA3287" s="60"/>
      <c r="AMB3287" s="46"/>
      <c r="AMC3287" s="65"/>
      <c r="AMD3287" s="19"/>
      <c r="AME3287" s="48"/>
      <c r="AMF3287" s="41"/>
      <c r="AMG3287" s="44"/>
      <c r="AMH3287" s="18"/>
      <c r="AMI3287" s="16"/>
      <c r="AMJ3287" s="36"/>
      <c r="AMK3287" s="36"/>
      <c r="AML3287" s="36"/>
      <c r="AMM3287" s="36"/>
      <c r="AMN3287" s="36"/>
      <c r="AMO3287" s="36"/>
      <c r="AMP3287" s="36"/>
      <c r="AMQ3287" s="36"/>
      <c r="AMR3287" s="36"/>
      <c r="AMS3287" s="36"/>
      <c r="AMT3287" s="36"/>
      <c r="AMU3287" s="36"/>
      <c r="AMV3287" s="36"/>
      <c r="AMW3287" s="12"/>
      <c r="AMX3287" s="12"/>
      <c r="AMY3287" s="12"/>
      <c r="AMZ3287" s="53"/>
      <c r="ANB3287" s="41"/>
      <c r="ANC3287" s="40"/>
      <c r="AND3287" s="44"/>
      <c r="ANE3287" s="62"/>
      <c r="ANF3287" s="56"/>
      <c r="ANG3287" s="60"/>
      <c r="ANH3287" s="60"/>
      <c r="ANI3287" s="60"/>
      <c r="ANJ3287" s="60"/>
      <c r="ANK3287" s="46"/>
      <c r="ANL3287" s="65"/>
      <c r="ANM3287" s="19"/>
      <c r="ANN3287" s="48"/>
      <c r="ANO3287" s="41"/>
      <c r="ANP3287" s="44"/>
      <c r="ANQ3287" s="18"/>
      <c r="ANR3287" s="16"/>
      <c r="ANS3287" s="36"/>
      <c r="ANT3287" s="36"/>
      <c r="ANU3287" s="36"/>
      <c r="ANV3287" s="36"/>
      <c r="ANW3287" s="36"/>
      <c r="ANX3287" s="36"/>
      <c r="ANY3287" s="36"/>
      <c r="ANZ3287" s="36"/>
      <c r="AOA3287" s="36"/>
      <c r="AOB3287" s="36"/>
      <c r="AOC3287" s="36"/>
      <c r="AOD3287" s="36"/>
      <c r="AOE3287" s="36"/>
      <c r="AOF3287" s="12"/>
      <c r="AOG3287" s="12"/>
      <c r="AOH3287" s="12"/>
      <c r="AOI3287" s="53"/>
      <c r="AOK3287" s="41"/>
      <c r="AOL3287" s="40"/>
      <c r="AOM3287" s="44"/>
      <c r="AON3287" s="62"/>
      <c r="AOO3287" s="56"/>
      <c r="AOP3287" s="60"/>
      <c r="AOQ3287" s="60"/>
      <c r="AOR3287" s="60"/>
      <c r="AOS3287" s="60"/>
      <c r="AOT3287" s="46"/>
      <c r="AOU3287" s="65"/>
      <c r="AOV3287" s="19"/>
      <c r="AOW3287" s="48"/>
      <c r="AOX3287" s="41"/>
      <c r="AOY3287" s="44"/>
      <c r="AOZ3287" s="18"/>
      <c r="APA3287" s="16"/>
      <c r="APB3287" s="36"/>
      <c r="APC3287" s="36"/>
      <c r="APD3287" s="36"/>
      <c r="APE3287" s="36"/>
      <c r="APF3287" s="36"/>
      <c r="APG3287" s="36"/>
      <c r="APH3287" s="36"/>
      <c r="API3287" s="36"/>
      <c r="APJ3287" s="36"/>
      <c r="APK3287" s="36"/>
      <c r="APL3287" s="36"/>
      <c r="APM3287" s="36"/>
      <c r="APN3287" s="36"/>
      <c r="APO3287" s="12"/>
      <c r="APP3287" s="12"/>
      <c r="APQ3287" s="12"/>
      <c r="APR3287" s="53"/>
      <c r="APT3287" s="41"/>
      <c r="APU3287" s="40"/>
      <c r="APV3287" s="44"/>
      <c r="APW3287" s="62"/>
      <c r="APX3287" s="56"/>
      <c r="APY3287" s="60"/>
      <c r="APZ3287" s="60"/>
      <c r="AQA3287" s="60"/>
      <c r="AQB3287" s="60"/>
      <c r="AQC3287" s="46"/>
      <c r="AQD3287" s="65"/>
      <c r="AQE3287" s="19"/>
      <c r="AQF3287" s="48"/>
      <c r="AQG3287" s="41"/>
      <c r="AQH3287" s="44"/>
      <c r="AQI3287" s="18"/>
      <c r="AQJ3287" s="16"/>
      <c r="AQK3287" s="36"/>
      <c r="AQL3287" s="36"/>
      <c r="AQM3287" s="36"/>
      <c r="AQN3287" s="36"/>
      <c r="AQO3287" s="36"/>
      <c r="AQP3287" s="36"/>
      <c r="AQQ3287" s="36"/>
      <c r="AQR3287" s="36"/>
      <c r="AQS3287" s="36"/>
      <c r="AQT3287" s="36"/>
      <c r="AQU3287" s="36"/>
      <c r="AQV3287" s="36"/>
      <c r="AQW3287" s="36"/>
      <c r="AQX3287" s="12"/>
      <c r="AQY3287" s="12"/>
      <c r="AQZ3287" s="12"/>
      <c r="ARA3287" s="53"/>
      <c r="ARC3287" s="41"/>
      <c r="ARD3287" s="40"/>
      <c r="ARE3287" s="44"/>
      <c r="ARF3287" s="62"/>
      <c r="ARG3287" s="56"/>
      <c r="ARH3287" s="60"/>
      <c r="ARI3287" s="60"/>
      <c r="ARJ3287" s="60"/>
      <c r="ARK3287" s="60"/>
      <c r="ARL3287" s="46"/>
      <c r="ARM3287" s="65"/>
      <c r="ARN3287" s="19"/>
      <c r="ARO3287" s="48"/>
      <c r="ARP3287" s="41"/>
      <c r="ARQ3287" s="44"/>
      <c r="ARR3287" s="18"/>
      <c r="ARS3287" s="16"/>
      <c r="ART3287" s="36"/>
      <c r="ARU3287" s="36"/>
      <c r="ARV3287" s="36"/>
      <c r="ARW3287" s="36"/>
      <c r="ARX3287" s="36"/>
      <c r="ARY3287" s="36"/>
      <c r="ARZ3287" s="36"/>
      <c r="ASA3287" s="36"/>
      <c r="ASB3287" s="36"/>
      <c r="ASC3287" s="36"/>
      <c r="ASD3287" s="36"/>
      <c r="ASE3287" s="36"/>
      <c r="ASF3287" s="36"/>
      <c r="ASG3287" s="12"/>
      <c r="ASH3287" s="12"/>
      <c r="ASI3287" s="12"/>
      <c r="ASJ3287" s="53"/>
      <c r="ASL3287" s="41"/>
      <c r="ASM3287" s="40"/>
      <c r="ASN3287" s="44"/>
      <c r="ASO3287" s="62"/>
      <c r="ASP3287" s="56"/>
      <c r="ASQ3287" s="60"/>
      <c r="ASR3287" s="60"/>
      <c r="ASS3287" s="60"/>
      <c r="AST3287" s="60"/>
      <c r="ASU3287" s="46"/>
      <c r="ASV3287" s="65"/>
      <c r="ASW3287" s="19"/>
      <c r="ASX3287" s="48"/>
      <c r="ASY3287" s="41"/>
      <c r="ASZ3287" s="44"/>
      <c r="ATA3287" s="18"/>
      <c r="ATB3287" s="16"/>
      <c r="ATC3287" s="36"/>
      <c r="ATD3287" s="36"/>
      <c r="ATE3287" s="36"/>
      <c r="ATF3287" s="36"/>
      <c r="ATG3287" s="36"/>
      <c r="ATH3287" s="36"/>
      <c r="ATI3287" s="36"/>
      <c r="ATJ3287" s="36"/>
      <c r="ATK3287" s="36"/>
      <c r="ATL3287" s="36"/>
      <c r="ATM3287" s="36"/>
      <c r="ATN3287" s="36"/>
      <c r="ATO3287" s="36"/>
      <c r="ATP3287" s="12"/>
      <c r="ATQ3287" s="12"/>
      <c r="ATR3287" s="12"/>
      <c r="ATS3287" s="53"/>
      <c r="ATU3287" s="41"/>
      <c r="ATV3287" s="40"/>
      <c r="ATW3287" s="44"/>
      <c r="ATX3287" s="62"/>
      <c r="ATY3287" s="56"/>
      <c r="ATZ3287" s="60"/>
      <c r="AUA3287" s="60"/>
      <c r="AUB3287" s="60"/>
      <c r="AUC3287" s="60"/>
      <c r="AUD3287" s="46"/>
      <c r="AUE3287" s="65"/>
      <c r="AUF3287" s="19"/>
      <c r="AUG3287" s="48"/>
      <c r="AUH3287" s="41"/>
      <c r="AUI3287" s="44"/>
      <c r="AUJ3287" s="18"/>
      <c r="AUK3287" s="16"/>
      <c r="AUL3287" s="36"/>
      <c r="AUM3287" s="36"/>
      <c r="AUN3287" s="36"/>
      <c r="AUO3287" s="36"/>
      <c r="AUP3287" s="36"/>
      <c r="AUQ3287" s="36"/>
      <c r="AUR3287" s="36"/>
      <c r="AUS3287" s="36"/>
      <c r="AUT3287" s="36"/>
      <c r="AUU3287" s="36"/>
      <c r="AUV3287" s="36"/>
      <c r="AUW3287" s="36"/>
      <c r="AUX3287" s="36"/>
      <c r="AUY3287" s="12"/>
      <c r="AUZ3287" s="12"/>
      <c r="AVA3287" s="12"/>
      <c r="AVB3287" s="53"/>
      <c r="AVD3287" s="41"/>
      <c r="AVE3287" s="40"/>
      <c r="AVF3287" s="44"/>
      <c r="AVG3287" s="62"/>
      <c r="AVH3287" s="56"/>
      <c r="AVI3287" s="60"/>
      <c r="AVJ3287" s="60"/>
      <c r="AVK3287" s="60"/>
      <c r="AVL3287" s="60"/>
      <c r="AVM3287" s="46"/>
      <c r="AVN3287" s="65"/>
      <c r="AVO3287" s="19"/>
      <c r="AVP3287" s="48"/>
      <c r="AVQ3287" s="41"/>
      <c r="AVR3287" s="44"/>
      <c r="AVS3287" s="18"/>
      <c r="AVT3287" s="16"/>
      <c r="AVU3287" s="36"/>
      <c r="AVV3287" s="36"/>
      <c r="AVW3287" s="36"/>
      <c r="AVX3287" s="36"/>
      <c r="AVY3287" s="36"/>
      <c r="AVZ3287" s="36"/>
      <c r="AWA3287" s="36"/>
      <c r="AWB3287" s="36"/>
      <c r="AWC3287" s="36"/>
      <c r="AWD3287" s="36"/>
      <c r="AWE3287" s="36"/>
      <c r="AWF3287" s="36"/>
      <c r="AWG3287" s="36"/>
      <c r="AWH3287" s="12"/>
      <c r="AWI3287" s="12"/>
      <c r="AWJ3287" s="12"/>
      <c r="AWK3287" s="53"/>
      <c r="AWM3287" s="41"/>
      <c r="AWN3287" s="40"/>
      <c r="AWO3287" s="44"/>
      <c r="AWP3287" s="62"/>
      <c r="AWQ3287" s="56"/>
      <c r="AWR3287" s="60"/>
      <c r="AWS3287" s="60"/>
      <c r="AWT3287" s="60"/>
      <c r="AWU3287" s="60"/>
      <c r="AWV3287" s="46"/>
      <c r="AWW3287" s="65"/>
      <c r="AWX3287" s="19"/>
      <c r="AWY3287" s="48"/>
      <c r="AWZ3287" s="41"/>
      <c r="AXA3287" s="44"/>
      <c r="AXB3287" s="18"/>
      <c r="AXC3287" s="16"/>
      <c r="AXD3287" s="36"/>
      <c r="AXE3287" s="36"/>
      <c r="AXF3287" s="36"/>
      <c r="AXG3287" s="36"/>
      <c r="AXH3287" s="36"/>
      <c r="AXI3287" s="36"/>
      <c r="AXJ3287" s="36"/>
      <c r="AXK3287" s="36"/>
      <c r="AXL3287" s="36"/>
      <c r="AXM3287" s="36"/>
      <c r="AXN3287" s="36"/>
      <c r="AXO3287" s="36"/>
      <c r="AXP3287" s="36"/>
      <c r="AXQ3287" s="12"/>
      <c r="AXR3287" s="12"/>
      <c r="AXS3287" s="12"/>
      <c r="AXT3287" s="53"/>
      <c r="AXV3287" s="41"/>
      <c r="AXW3287" s="40"/>
      <c r="AXX3287" s="44"/>
      <c r="AXY3287" s="62"/>
      <c r="AXZ3287" s="56"/>
      <c r="AYA3287" s="60"/>
      <c r="AYB3287" s="60"/>
      <c r="AYC3287" s="60"/>
      <c r="AYD3287" s="60"/>
      <c r="AYE3287" s="46"/>
      <c r="AYF3287" s="65"/>
      <c r="AYG3287" s="19"/>
      <c r="AYH3287" s="48"/>
      <c r="AYI3287" s="41"/>
      <c r="AYJ3287" s="44"/>
      <c r="AYK3287" s="18"/>
      <c r="AYL3287" s="16"/>
      <c r="AYM3287" s="36"/>
      <c r="AYN3287" s="36"/>
      <c r="AYO3287" s="36"/>
      <c r="AYP3287" s="36"/>
      <c r="AYQ3287" s="36"/>
      <c r="AYR3287" s="36"/>
      <c r="AYS3287" s="36"/>
      <c r="AYT3287" s="36"/>
      <c r="AYU3287" s="36"/>
      <c r="AYV3287" s="36"/>
      <c r="AYW3287" s="36"/>
      <c r="AYX3287" s="36"/>
      <c r="AYY3287" s="36"/>
      <c r="AYZ3287" s="12"/>
      <c r="AZA3287" s="12"/>
      <c r="AZB3287" s="12"/>
      <c r="AZC3287" s="53"/>
      <c r="AZE3287" s="41"/>
      <c r="AZF3287" s="40"/>
      <c r="AZG3287" s="44"/>
      <c r="AZH3287" s="62"/>
      <c r="AZI3287" s="56"/>
      <c r="AZJ3287" s="60"/>
      <c r="AZK3287" s="60"/>
      <c r="AZL3287" s="60"/>
      <c r="AZM3287" s="60"/>
      <c r="AZN3287" s="46"/>
      <c r="AZO3287" s="65"/>
      <c r="AZP3287" s="19"/>
      <c r="AZQ3287" s="48"/>
      <c r="AZR3287" s="41"/>
      <c r="AZS3287" s="44"/>
      <c r="AZT3287" s="18"/>
      <c r="AZU3287" s="16"/>
      <c r="AZV3287" s="36"/>
      <c r="AZW3287" s="36"/>
      <c r="AZX3287" s="36"/>
      <c r="AZY3287" s="36"/>
      <c r="AZZ3287" s="36"/>
      <c r="BAA3287" s="36"/>
      <c r="BAB3287" s="36"/>
      <c r="BAC3287" s="36"/>
      <c r="BAD3287" s="36"/>
      <c r="BAE3287" s="36"/>
      <c r="BAF3287" s="36"/>
      <c r="BAG3287" s="36"/>
      <c r="BAH3287" s="36"/>
      <c r="BAI3287" s="12"/>
      <c r="BAJ3287" s="12"/>
      <c r="BAK3287" s="12"/>
      <c r="BAL3287" s="53"/>
      <c r="BAN3287" s="41"/>
      <c r="BAO3287" s="40"/>
      <c r="BAP3287" s="44"/>
      <c r="BAQ3287" s="62"/>
      <c r="BAR3287" s="56"/>
      <c r="BAS3287" s="60"/>
      <c r="BAT3287" s="60"/>
      <c r="BAU3287" s="60"/>
      <c r="BAV3287" s="60"/>
      <c r="BAW3287" s="46"/>
      <c r="BAX3287" s="65"/>
      <c r="BAY3287" s="19"/>
      <c r="BAZ3287" s="48"/>
      <c r="BBA3287" s="41"/>
      <c r="BBB3287" s="44"/>
      <c r="BBC3287" s="18"/>
      <c r="BBD3287" s="16"/>
      <c r="BBE3287" s="36"/>
      <c r="BBF3287" s="36"/>
      <c r="BBG3287" s="36"/>
      <c r="BBH3287" s="36"/>
      <c r="BBI3287" s="36"/>
      <c r="BBJ3287" s="36"/>
      <c r="BBK3287" s="36"/>
      <c r="BBL3287" s="36"/>
      <c r="BBM3287" s="36"/>
      <c r="BBN3287" s="36"/>
      <c r="BBO3287" s="36"/>
      <c r="BBP3287" s="36"/>
      <c r="BBQ3287" s="36"/>
      <c r="BBR3287" s="12"/>
      <c r="BBS3287" s="12"/>
      <c r="BBT3287" s="12"/>
      <c r="BBU3287" s="53"/>
      <c r="BBW3287" s="41"/>
      <c r="BBX3287" s="40"/>
      <c r="BBY3287" s="44"/>
      <c r="BBZ3287" s="62"/>
      <c r="BCA3287" s="56"/>
      <c r="BCB3287" s="60"/>
      <c r="BCC3287" s="60"/>
      <c r="BCD3287" s="60"/>
      <c r="BCE3287" s="60"/>
      <c r="BCF3287" s="46"/>
      <c r="BCG3287" s="65"/>
      <c r="BCH3287" s="19"/>
      <c r="BCI3287" s="48"/>
      <c r="BCJ3287" s="41"/>
      <c r="BCK3287" s="44"/>
      <c r="BCL3287" s="18"/>
      <c r="BCM3287" s="16"/>
      <c r="BCN3287" s="36"/>
      <c r="BCO3287" s="36"/>
      <c r="BCP3287" s="36"/>
      <c r="BCQ3287" s="36"/>
      <c r="BCR3287" s="36"/>
      <c r="BCS3287" s="36"/>
      <c r="BCT3287" s="36"/>
      <c r="BCU3287" s="36"/>
      <c r="BCV3287" s="36"/>
      <c r="BCW3287" s="36"/>
      <c r="BCX3287" s="36"/>
      <c r="BCY3287" s="36"/>
      <c r="BCZ3287" s="36"/>
      <c r="BDA3287" s="12"/>
      <c r="BDB3287" s="12"/>
      <c r="BDC3287" s="12"/>
      <c r="BDD3287" s="53"/>
      <c r="BDF3287" s="41"/>
      <c r="BDG3287" s="40"/>
      <c r="BDH3287" s="44"/>
      <c r="BDI3287" s="62"/>
      <c r="BDJ3287" s="56"/>
      <c r="BDK3287" s="60"/>
      <c r="BDL3287" s="60"/>
      <c r="BDM3287" s="60"/>
      <c r="BDN3287" s="60"/>
      <c r="BDO3287" s="46"/>
      <c r="BDP3287" s="65"/>
      <c r="BDQ3287" s="19"/>
      <c r="BDR3287" s="48"/>
      <c r="BDS3287" s="41"/>
      <c r="BDT3287" s="44"/>
      <c r="BDU3287" s="18"/>
      <c r="BDV3287" s="16"/>
      <c r="BDW3287" s="36"/>
      <c r="BDX3287" s="36"/>
      <c r="BDY3287" s="36"/>
      <c r="BDZ3287" s="36"/>
      <c r="BEA3287" s="36"/>
      <c r="BEB3287" s="36"/>
      <c r="BEC3287" s="36"/>
      <c r="BED3287" s="36"/>
      <c r="BEE3287" s="36"/>
      <c r="BEF3287" s="36"/>
      <c r="BEG3287" s="36"/>
      <c r="BEH3287" s="36"/>
      <c r="BEI3287" s="36"/>
      <c r="BEJ3287" s="12"/>
      <c r="BEK3287" s="12"/>
      <c r="BEL3287" s="12"/>
      <c r="BEM3287" s="53"/>
      <c r="BEO3287" s="41"/>
      <c r="BEP3287" s="40"/>
      <c r="BEQ3287" s="44"/>
      <c r="BER3287" s="62"/>
      <c r="BES3287" s="56"/>
      <c r="BET3287" s="60"/>
      <c r="BEU3287" s="60"/>
      <c r="BEV3287" s="60"/>
      <c r="BEW3287" s="60"/>
      <c r="BEX3287" s="46"/>
      <c r="BEY3287" s="65"/>
      <c r="BEZ3287" s="19"/>
      <c r="BFA3287" s="48"/>
      <c r="BFB3287" s="41"/>
      <c r="BFC3287" s="44"/>
      <c r="BFD3287" s="18"/>
      <c r="BFE3287" s="16"/>
      <c r="BFF3287" s="36"/>
      <c r="BFG3287" s="36"/>
      <c r="BFH3287" s="36"/>
      <c r="BFI3287" s="36"/>
      <c r="BFJ3287" s="36"/>
      <c r="BFK3287" s="36"/>
      <c r="BFL3287" s="36"/>
      <c r="BFM3287" s="36"/>
      <c r="BFN3287" s="36"/>
      <c r="BFO3287" s="36"/>
      <c r="BFP3287" s="36"/>
      <c r="BFQ3287" s="36"/>
      <c r="BFR3287" s="36"/>
      <c r="BFS3287" s="12"/>
      <c r="BFT3287" s="12"/>
      <c r="BFU3287" s="12"/>
      <c r="BFV3287" s="53"/>
      <c r="BFX3287" s="41"/>
      <c r="BFY3287" s="40"/>
      <c r="BFZ3287" s="44"/>
      <c r="BGA3287" s="62"/>
      <c r="BGB3287" s="56"/>
      <c r="BGC3287" s="60"/>
      <c r="BGD3287" s="60"/>
      <c r="BGE3287" s="60"/>
      <c r="BGF3287" s="60"/>
      <c r="BGG3287" s="46"/>
      <c r="BGH3287" s="65"/>
      <c r="BGI3287" s="19"/>
      <c r="BGJ3287" s="48"/>
      <c r="BGK3287" s="41"/>
      <c r="BGL3287" s="44"/>
      <c r="BGM3287" s="18"/>
      <c r="BGN3287" s="16"/>
      <c r="BGO3287" s="36"/>
      <c r="BGP3287" s="36"/>
      <c r="BGQ3287" s="36"/>
      <c r="BGR3287" s="36"/>
      <c r="BGS3287" s="36"/>
      <c r="BGT3287" s="36"/>
      <c r="BGU3287" s="36"/>
      <c r="BGV3287" s="36"/>
      <c r="BGW3287" s="36"/>
      <c r="BGX3287" s="36"/>
      <c r="BGY3287" s="36"/>
      <c r="BGZ3287" s="36"/>
      <c r="BHA3287" s="36"/>
      <c r="BHB3287" s="12"/>
      <c r="BHC3287" s="12"/>
      <c r="BHD3287" s="12"/>
      <c r="BHE3287" s="53"/>
      <c r="BHG3287" s="41"/>
      <c r="BHH3287" s="40"/>
      <c r="BHI3287" s="44"/>
      <c r="BHJ3287" s="62"/>
      <c r="BHK3287" s="56"/>
      <c r="BHL3287" s="60"/>
      <c r="BHM3287" s="60"/>
      <c r="BHN3287" s="60"/>
      <c r="BHO3287" s="60"/>
      <c r="BHP3287" s="46"/>
      <c r="BHQ3287" s="65"/>
      <c r="BHR3287" s="19"/>
      <c r="BHS3287" s="48"/>
      <c r="BHT3287" s="41"/>
      <c r="BHU3287" s="44"/>
      <c r="BHV3287" s="18"/>
      <c r="BHW3287" s="16"/>
      <c r="BHX3287" s="36"/>
      <c r="BHY3287" s="36"/>
      <c r="BHZ3287" s="36"/>
      <c r="BIA3287" s="36"/>
      <c r="BIB3287" s="36"/>
      <c r="BIC3287" s="36"/>
      <c r="BID3287" s="36"/>
      <c r="BIE3287" s="36"/>
      <c r="BIF3287" s="36"/>
      <c r="BIG3287" s="36"/>
      <c r="BIH3287" s="36"/>
      <c r="BII3287" s="36"/>
      <c r="BIJ3287" s="36"/>
      <c r="BIK3287" s="12"/>
      <c r="BIL3287" s="12"/>
      <c r="BIM3287" s="12"/>
      <c r="BIN3287" s="53"/>
      <c r="BIP3287" s="41"/>
      <c r="BIQ3287" s="40"/>
      <c r="BIR3287" s="44"/>
      <c r="BIS3287" s="62"/>
      <c r="BIT3287" s="56"/>
      <c r="BIU3287" s="60"/>
      <c r="BIV3287" s="60"/>
      <c r="BIW3287" s="60"/>
      <c r="BIX3287" s="60"/>
      <c r="BIY3287" s="46"/>
      <c r="BIZ3287" s="65"/>
      <c r="BJA3287" s="19"/>
      <c r="BJB3287" s="48"/>
      <c r="BJC3287" s="41"/>
      <c r="BJD3287" s="44"/>
      <c r="BJE3287" s="18"/>
      <c r="BJF3287" s="16"/>
      <c r="BJG3287" s="36"/>
      <c r="BJH3287" s="36"/>
      <c r="BJI3287" s="36"/>
      <c r="BJJ3287" s="36"/>
      <c r="BJK3287" s="36"/>
      <c r="BJL3287" s="36"/>
      <c r="BJM3287" s="36"/>
      <c r="BJN3287" s="36"/>
      <c r="BJO3287" s="36"/>
      <c r="BJP3287" s="36"/>
      <c r="BJQ3287" s="36"/>
      <c r="BJR3287" s="36"/>
      <c r="BJS3287" s="36"/>
      <c r="BJT3287" s="12"/>
      <c r="BJU3287" s="12"/>
      <c r="BJV3287" s="12"/>
      <c r="BJW3287" s="53"/>
      <c r="BJY3287" s="41"/>
      <c r="BJZ3287" s="40"/>
      <c r="BKA3287" s="44"/>
      <c r="BKB3287" s="62"/>
      <c r="BKC3287" s="56"/>
      <c r="BKD3287" s="60"/>
      <c r="BKE3287" s="60"/>
      <c r="BKF3287" s="60"/>
      <c r="BKG3287" s="60"/>
      <c r="BKH3287" s="46"/>
      <c r="BKI3287" s="65"/>
      <c r="BKJ3287" s="19"/>
      <c r="BKK3287" s="48"/>
      <c r="BKL3287" s="41"/>
      <c r="BKM3287" s="44"/>
      <c r="BKN3287" s="18"/>
      <c r="BKO3287" s="16"/>
      <c r="BKP3287" s="36"/>
      <c r="BKQ3287" s="36"/>
      <c r="BKR3287" s="36"/>
      <c r="BKS3287" s="36"/>
      <c r="BKT3287" s="36"/>
      <c r="BKU3287" s="36"/>
      <c r="BKV3287" s="36"/>
      <c r="BKW3287" s="36"/>
      <c r="BKX3287" s="36"/>
      <c r="BKY3287" s="36"/>
      <c r="BKZ3287" s="36"/>
      <c r="BLA3287" s="36"/>
      <c r="BLB3287" s="36"/>
      <c r="BLC3287" s="12"/>
      <c r="BLD3287" s="12"/>
      <c r="BLE3287" s="12"/>
      <c r="BLF3287" s="53"/>
      <c r="BLH3287" s="41"/>
      <c r="BLI3287" s="40"/>
      <c r="BLJ3287" s="44"/>
      <c r="BLK3287" s="62"/>
      <c r="BLL3287" s="56"/>
      <c r="BLM3287" s="60"/>
      <c r="BLN3287" s="60"/>
      <c r="BLO3287" s="60"/>
      <c r="BLP3287" s="60"/>
      <c r="BLQ3287" s="46"/>
      <c r="BLR3287" s="65"/>
      <c r="BLS3287" s="19"/>
      <c r="BLT3287" s="48"/>
      <c r="BLU3287" s="41"/>
      <c r="BLV3287" s="44"/>
      <c r="BLW3287" s="18"/>
      <c r="BLX3287" s="16"/>
      <c r="BLY3287" s="36"/>
      <c r="BLZ3287" s="36"/>
      <c r="BMA3287" s="36"/>
      <c r="BMB3287" s="36"/>
      <c r="BMC3287" s="36"/>
      <c r="BMD3287" s="36"/>
      <c r="BME3287" s="36"/>
      <c r="BMF3287" s="36"/>
      <c r="BMG3287" s="36"/>
      <c r="BMH3287" s="36"/>
      <c r="BMI3287" s="36"/>
      <c r="BMJ3287" s="36"/>
      <c r="BMK3287" s="36"/>
      <c r="BML3287" s="12"/>
      <c r="BMM3287" s="12"/>
      <c r="BMN3287" s="12"/>
      <c r="BMO3287" s="53"/>
      <c r="BMQ3287" s="41"/>
      <c r="BMR3287" s="40"/>
      <c r="BMS3287" s="44"/>
      <c r="BMT3287" s="62"/>
      <c r="BMU3287" s="56"/>
      <c r="BMV3287" s="60"/>
      <c r="BMW3287" s="60"/>
      <c r="BMX3287" s="60"/>
      <c r="BMY3287" s="60"/>
      <c r="BMZ3287" s="46"/>
      <c r="BNA3287" s="65"/>
      <c r="BNB3287" s="19"/>
      <c r="BNC3287" s="48"/>
      <c r="BND3287" s="41"/>
      <c r="BNE3287" s="44"/>
      <c r="BNF3287" s="18"/>
      <c r="BNG3287" s="16"/>
      <c r="BNH3287" s="36"/>
      <c r="BNI3287" s="36"/>
      <c r="BNJ3287" s="36"/>
      <c r="BNK3287" s="36"/>
      <c r="BNL3287" s="36"/>
      <c r="BNM3287" s="36"/>
      <c r="BNN3287" s="36"/>
      <c r="BNO3287" s="36"/>
      <c r="BNP3287" s="36"/>
      <c r="BNQ3287" s="36"/>
      <c r="BNR3287" s="36"/>
      <c r="BNS3287" s="36"/>
      <c r="BNT3287" s="36"/>
      <c r="BNU3287" s="12"/>
      <c r="BNV3287" s="12"/>
      <c r="BNW3287" s="12"/>
      <c r="BNX3287" s="53"/>
      <c r="BNZ3287" s="41"/>
      <c r="BOA3287" s="40"/>
      <c r="BOB3287" s="44"/>
      <c r="BOC3287" s="62"/>
      <c r="BOD3287" s="56"/>
      <c r="BOE3287" s="60"/>
      <c r="BOF3287" s="60"/>
      <c r="BOG3287" s="60"/>
      <c r="BOH3287" s="60"/>
      <c r="BOI3287" s="46"/>
      <c r="BOJ3287" s="65"/>
      <c r="BOK3287" s="19"/>
      <c r="BOL3287" s="48"/>
      <c r="BOM3287" s="41"/>
      <c r="BON3287" s="44"/>
      <c r="BOO3287" s="18"/>
      <c r="BOP3287" s="16"/>
      <c r="BOQ3287" s="36"/>
      <c r="BOR3287" s="36"/>
      <c r="BOS3287" s="36"/>
      <c r="BOT3287" s="36"/>
      <c r="BOU3287" s="36"/>
      <c r="BOV3287" s="36"/>
      <c r="BOW3287" s="36"/>
      <c r="BOX3287" s="36"/>
      <c r="BOY3287" s="36"/>
      <c r="BOZ3287" s="36"/>
      <c r="BPA3287" s="36"/>
      <c r="BPB3287" s="36"/>
      <c r="BPC3287" s="36"/>
      <c r="BPD3287" s="12"/>
      <c r="BPE3287" s="12"/>
      <c r="BPF3287" s="12"/>
      <c r="BPG3287" s="53"/>
      <c r="BPI3287" s="41"/>
      <c r="BPJ3287" s="40"/>
      <c r="BPK3287" s="44"/>
      <c r="BPL3287" s="62"/>
      <c r="BPM3287" s="56"/>
      <c r="BPN3287" s="60"/>
      <c r="BPO3287" s="60"/>
      <c r="BPP3287" s="60"/>
      <c r="BPQ3287" s="60"/>
      <c r="BPR3287" s="46"/>
      <c r="BPS3287" s="65"/>
      <c r="BPT3287" s="19"/>
      <c r="BPU3287" s="48"/>
      <c r="BPV3287" s="41"/>
      <c r="BPW3287" s="44"/>
      <c r="BPX3287" s="18"/>
      <c r="BPY3287" s="16"/>
      <c r="BPZ3287" s="36"/>
      <c r="BQA3287" s="36"/>
      <c r="BQB3287" s="36"/>
      <c r="BQC3287" s="36"/>
      <c r="BQD3287" s="36"/>
      <c r="BQE3287" s="36"/>
      <c r="BQF3287" s="36"/>
      <c r="BQG3287" s="36"/>
      <c r="BQH3287" s="36"/>
      <c r="BQI3287" s="36"/>
      <c r="BQJ3287" s="36"/>
      <c r="BQK3287" s="36"/>
      <c r="BQL3287" s="36"/>
      <c r="BQM3287" s="12"/>
      <c r="BQN3287" s="12"/>
      <c r="BQO3287" s="12"/>
      <c r="BQP3287" s="53"/>
      <c r="BQR3287" s="41"/>
      <c r="BQS3287" s="40"/>
      <c r="BQT3287" s="44"/>
      <c r="BQU3287" s="62"/>
      <c r="BQV3287" s="56"/>
      <c r="BQW3287" s="60"/>
      <c r="BQX3287" s="60"/>
      <c r="BQY3287" s="60"/>
      <c r="BQZ3287" s="60"/>
      <c r="BRA3287" s="46"/>
      <c r="BRB3287" s="65"/>
      <c r="BRC3287" s="19"/>
      <c r="BRD3287" s="48"/>
      <c r="BRE3287" s="41"/>
      <c r="BRF3287" s="44"/>
      <c r="BRG3287" s="18"/>
      <c r="BRH3287" s="16"/>
      <c r="BRI3287" s="36"/>
      <c r="BRJ3287" s="36"/>
      <c r="BRK3287" s="36"/>
      <c r="BRL3287" s="36"/>
      <c r="BRM3287" s="36"/>
      <c r="BRN3287" s="36"/>
      <c r="BRO3287" s="36"/>
      <c r="BRP3287" s="36"/>
      <c r="BRQ3287" s="36"/>
      <c r="BRR3287" s="36"/>
      <c r="BRS3287" s="36"/>
      <c r="BRT3287" s="36"/>
      <c r="BRU3287" s="36"/>
      <c r="BRV3287" s="12"/>
      <c r="BRW3287" s="12"/>
      <c r="BRX3287" s="12"/>
      <c r="BRY3287" s="53"/>
      <c r="BSA3287" s="41"/>
      <c r="BSB3287" s="40"/>
      <c r="BSC3287" s="44"/>
      <c r="BSD3287" s="62"/>
      <c r="BSE3287" s="56"/>
      <c r="BSF3287" s="60"/>
      <c r="BSG3287" s="60"/>
      <c r="BSH3287" s="60"/>
      <c r="BSI3287" s="60"/>
      <c r="BSJ3287" s="46"/>
      <c r="BSK3287" s="65"/>
      <c r="BSL3287" s="19"/>
      <c r="BSM3287" s="48"/>
      <c r="BSN3287" s="41"/>
      <c r="BSO3287" s="44"/>
      <c r="BSP3287" s="18"/>
      <c r="BSQ3287" s="16"/>
      <c r="BSR3287" s="36"/>
      <c r="BSS3287" s="36"/>
      <c r="BST3287" s="36"/>
      <c r="BSU3287" s="36"/>
      <c r="BSV3287" s="36"/>
      <c r="BSW3287" s="36"/>
      <c r="BSX3287" s="36"/>
      <c r="BSY3287" s="36"/>
      <c r="BSZ3287" s="36"/>
      <c r="BTA3287" s="36"/>
      <c r="BTB3287" s="36"/>
      <c r="BTC3287" s="36"/>
      <c r="BTD3287" s="36"/>
      <c r="BTE3287" s="12"/>
      <c r="BTF3287" s="12"/>
      <c r="BTG3287" s="12"/>
      <c r="BTH3287" s="53"/>
      <c r="BTJ3287" s="41"/>
      <c r="BTK3287" s="40"/>
      <c r="BTL3287" s="44"/>
      <c r="BTM3287" s="62"/>
      <c r="BTN3287" s="56"/>
      <c r="BTO3287" s="60"/>
      <c r="BTP3287" s="60"/>
      <c r="BTQ3287" s="60"/>
      <c r="BTR3287" s="60"/>
      <c r="BTS3287" s="46"/>
      <c r="BTT3287" s="65"/>
      <c r="BTU3287" s="19"/>
      <c r="BTV3287" s="48"/>
      <c r="BTW3287" s="41"/>
      <c r="BTX3287" s="44"/>
      <c r="BTY3287" s="18"/>
      <c r="BTZ3287" s="16"/>
      <c r="BUA3287" s="36"/>
      <c r="BUB3287" s="36"/>
      <c r="BUC3287" s="36"/>
      <c r="BUD3287" s="36"/>
      <c r="BUE3287" s="36"/>
      <c r="BUF3287" s="36"/>
      <c r="BUG3287" s="36"/>
      <c r="BUH3287" s="36"/>
      <c r="BUI3287" s="36"/>
      <c r="BUJ3287" s="36"/>
      <c r="BUK3287" s="36"/>
      <c r="BUL3287" s="36"/>
      <c r="BUM3287" s="36"/>
      <c r="BUN3287" s="12"/>
      <c r="BUO3287" s="12"/>
      <c r="BUP3287" s="12"/>
      <c r="BUQ3287" s="53"/>
      <c r="BUS3287" s="41"/>
      <c r="BUT3287" s="40"/>
      <c r="BUU3287" s="44"/>
      <c r="BUV3287" s="62"/>
      <c r="BUW3287" s="56"/>
      <c r="BUX3287" s="60"/>
      <c r="BUY3287" s="60"/>
      <c r="BUZ3287" s="60"/>
      <c r="BVA3287" s="60"/>
      <c r="BVB3287" s="46"/>
      <c r="BVC3287" s="65"/>
      <c r="BVD3287" s="19"/>
      <c r="BVE3287" s="48"/>
      <c r="BVF3287" s="41"/>
      <c r="BVG3287" s="44"/>
      <c r="BVH3287" s="18"/>
      <c r="BVI3287" s="16"/>
      <c r="BVJ3287" s="36"/>
      <c r="BVK3287" s="36"/>
      <c r="BVL3287" s="36"/>
      <c r="BVM3287" s="36"/>
      <c r="BVN3287" s="36"/>
      <c r="BVO3287" s="36"/>
      <c r="BVP3287" s="36"/>
      <c r="BVQ3287" s="36"/>
      <c r="BVR3287" s="36"/>
      <c r="BVS3287" s="36"/>
      <c r="BVT3287" s="36"/>
      <c r="BVU3287" s="36"/>
      <c r="BVV3287" s="36"/>
      <c r="BVW3287" s="12"/>
      <c r="BVX3287" s="12"/>
      <c r="BVY3287" s="12"/>
      <c r="BVZ3287" s="53"/>
      <c r="BWB3287" s="41"/>
      <c r="BWC3287" s="40"/>
      <c r="BWD3287" s="44"/>
      <c r="BWE3287" s="62"/>
      <c r="BWF3287" s="56"/>
      <c r="BWG3287" s="60"/>
      <c r="BWH3287" s="60"/>
      <c r="BWI3287" s="60"/>
      <c r="BWJ3287" s="60"/>
      <c r="BWK3287" s="46"/>
      <c r="BWL3287" s="65"/>
      <c r="BWM3287" s="19"/>
      <c r="BWN3287" s="48"/>
      <c r="BWO3287" s="41"/>
      <c r="BWP3287" s="44"/>
      <c r="BWQ3287" s="18"/>
      <c r="BWR3287" s="16"/>
      <c r="BWS3287" s="36"/>
      <c r="BWT3287" s="36"/>
      <c r="BWU3287" s="36"/>
      <c r="BWV3287" s="36"/>
      <c r="BWW3287" s="36"/>
      <c r="BWX3287" s="36"/>
      <c r="BWY3287" s="36"/>
      <c r="BWZ3287" s="36"/>
      <c r="BXA3287" s="36"/>
      <c r="BXB3287" s="36"/>
      <c r="BXC3287" s="36"/>
      <c r="BXD3287" s="36"/>
      <c r="BXE3287" s="36"/>
      <c r="BXF3287" s="12"/>
      <c r="BXG3287" s="12"/>
      <c r="BXH3287" s="12"/>
      <c r="BXI3287" s="53"/>
      <c r="BXK3287" s="41"/>
      <c r="BXL3287" s="40"/>
      <c r="BXM3287" s="44"/>
      <c r="BXN3287" s="62"/>
      <c r="BXO3287" s="56"/>
      <c r="BXP3287" s="60"/>
      <c r="BXQ3287" s="60"/>
      <c r="BXR3287" s="60"/>
      <c r="BXS3287" s="60"/>
      <c r="BXT3287" s="46"/>
      <c r="BXU3287" s="65"/>
      <c r="BXV3287" s="19"/>
      <c r="BXW3287" s="48"/>
      <c r="BXX3287" s="41"/>
      <c r="BXY3287" s="44"/>
      <c r="BXZ3287" s="18"/>
      <c r="BYA3287" s="16"/>
      <c r="BYB3287" s="36"/>
      <c r="BYC3287" s="36"/>
      <c r="BYD3287" s="36"/>
      <c r="BYE3287" s="36"/>
      <c r="BYF3287" s="36"/>
      <c r="BYG3287" s="36"/>
      <c r="BYH3287" s="36"/>
      <c r="BYI3287" s="36"/>
      <c r="BYJ3287" s="36"/>
      <c r="BYK3287" s="36"/>
      <c r="BYL3287" s="36"/>
      <c r="BYM3287" s="36"/>
      <c r="BYN3287" s="36"/>
      <c r="BYO3287" s="12"/>
      <c r="BYP3287" s="12"/>
      <c r="BYQ3287" s="12"/>
      <c r="BYR3287" s="53"/>
      <c r="BYT3287" s="41"/>
      <c r="BYU3287" s="40"/>
      <c r="BYV3287" s="44"/>
      <c r="BYW3287" s="62"/>
      <c r="BYX3287" s="56"/>
      <c r="BYY3287" s="60"/>
      <c r="BYZ3287" s="60"/>
      <c r="BZA3287" s="60"/>
      <c r="BZB3287" s="60"/>
      <c r="BZC3287" s="46"/>
      <c r="BZD3287" s="65"/>
      <c r="BZE3287" s="19"/>
      <c r="BZF3287" s="48"/>
      <c r="BZG3287" s="41"/>
      <c r="BZH3287" s="44"/>
      <c r="BZI3287" s="18"/>
      <c r="BZJ3287" s="16"/>
      <c r="BZK3287" s="36"/>
      <c r="BZL3287" s="36"/>
      <c r="BZM3287" s="36"/>
      <c r="BZN3287" s="36"/>
      <c r="BZO3287" s="36"/>
      <c r="BZP3287" s="36"/>
      <c r="BZQ3287" s="36"/>
      <c r="BZR3287" s="36"/>
      <c r="BZS3287" s="36"/>
      <c r="BZT3287" s="36"/>
      <c r="BZU3287" s="36"/>
      <c r="BZV3287" s="36"/>
      <c r="BZW3287" s="36"/>
      <c r="BZX3287" s="12"/>
      <c r="BZY3287" s="12"/>
      <c r="BZZ3287" s="12"/>
      <c r="CAA3287" s="53"/>
      <c r="CAC3287" s="41"/>
      <c r="CAD3287" s="40"/>
      <c r="CAE3287" s="44"/>
      <c r="CAF3287" s="62"/>
      <c r="CAG3287" s="56"/>
      <c r="CAH3287" s="60"/>
      <c r="CAI3287" s="60"/>
      <c r="CAJ3287" s="60"/>
      <c r="CAK3287" s="60"/>
      <c r="CAL3287" s="46"/>
      <c r="CAM3287" s="65"/>
      <c r="CAN3287" s="19"/>
      <c r="CAO3287" s="48"/>
      <c r="CAP3287" s="41"/>
      <c r="CAQ3287" s="44"/>
      <c r="CAR3287" s="18"/>
      <c r="CAS3287" s="16"/>
      <c r="CAT3287" s="36"/>
      <c r="CAU3287" s="36"/>
      <c r="CAV3287" s="36"/>
      <c r="CAW3287" s="36"/>
      <c r="CAX3287" s="36"/>
      <c r="CAY3287" s="36"/>
      <c r="CAZ3287" s="36"/>
      <c r="CBA3287" s="36"/>
      <c r="CBB3287" s="36"/>
      <c r="CBC3287" s="36"/>
      <c r="CBD3287" s="36"/>
      <c r="CBE3287" s="36"/>
      <c r="CBF3287" s="36"/>
      <c r="CBG3287" s="12"/>
      <c r="CBH3287" s="12"/>
      <c r="CBI3287" s="12"/>
      <c r="CBJ3287" s="53"/>
      <c r="CBL3287" s="41"/>
      <c r="CBM3287" s="40"/>
      <c r="CBN3287" s="44"/>
      <c r="CBO3287" s="62"/>
      <c r="CBP3287" s="56"/>
      <c r="CBQ3287" s="60"/>
      <c r="CBR3287" s="60"/>
      <c r="CBS3287" s="60"/>
      <c r="CBT3287" s="60"/>
      <c r="CBU3287" s="46"/>
      <c r="CBV3287" s="65"/>
      <c r="CBW3287" s="19"/>
      <c r="CBX3287" s="48"/>
      <c r="CBY3287" s="41"/>
      <c r="CBZ3287" s="44"/>
      <c r="CCA3287" s="18"/>
      <c r="CCB3287" s="16"/>
      <c r="CCC3287" s="36"/>
      <c r="CCD3287" s="36"/>
      <c r="CCE3287" s="36"/>
      <c r="CCF3287" s="36"/>
      <c r="CCG3287" s="36"/>
      <c r="CCH3287" s="36"/>
      <c r="CCI3287" s="36"/>
      <c r="CCJ3287" s="36"/>
      <c r="CCK3287" s="36"/>
      <c r="CCL3287" s="36"/>
      <c r="CCM3287" s="36"/>
      <c r="CCN3287" s="36"/>
      <c r="CCO3287" s="36"/>
      <c r="CCP3287" s="12"/>
      <c r="CCQ3287" s="12"/>
      <c r="CCR3287" s="12"/>
      <c r="CCS3287" s="53"/>
      <c r="CCU3287" s="41"/>
      <c r="CCV3287" s="40"/>
      <c r="CCW3287" s="44"/>
      <c r="CCX3287" s="62"/>
      <c r="CCY3287" s="56"/>
      <c r="CCZ3287" s="60"/>
      <c r="CDA3287" s="60"/>
      <c r="CDB3287" s="60"/>
      <c r="CDC3287" s="60"/>
      <c r="CDD3287" s="46"/>
      <c r="CDE3287" s="65"/>
      <c r="CDF3287" s="19"/>
      <c r="CDG3287" s="48"/>
      <c r="CDH3287" s="41"/>
      <c r="CDI3287" s="44"/>
      <c r="CDJ3287" s="18"/>
      <c r="CDK3287" s="16"/>
      <c r="CDL3287" s="36"/>
      <c r="CDM3287" s="36"/>
      <c r="CDN3287" s="36"/>
      <c r="CDO3287" s="36"/>
      <c r="CDP3287" s="36"/>
      <c r="CDQ3287" s="36"/>
      <c r="CDR3287" s="36"/>
      <c r="CDS3287" s="36"/>
      <c r="CDT3287" s="36"/>
      <c r="CDU3287" s="36"/>
      <c r="CDV3287" s="36"/>
      <c r="CDW3287" s="36"/>
      <c r="CDX3287" s="36"/>
      <c r="CDY3287" s="12"/>
      <c r="CDZ3287" s="12"/>
      <c r="CEA3287" s="12"/>
      <c r="CEB3287" s="53"/>
      <c r="CED3287" s="41"/>
      <c r="CEE3287" s="40"/>
      <c r="CEF3287" s="44"/>
      <c r="CEG3287" s="62"/>
      <c r="CEH3287" s="56"/>
      <c r="CEI3287" s="60"/>
      <c r="CEJ3287" s="60"/>
      <c r="CEK3287" s="60"/>
      <c r="CEL3287" s="60"/>
      <c r="CEM3287" s="46"/>
      <c r="CEN3287" s="65"/>
      <c r="CEO3287" s="19"/>
      <c r="CEP3287" s="48"/>
      <c r="CEQ3287" s="41"/>
      <c r="CER3287" s="44"/>
      <c r="CES3287" s="18"/>
      <c r="CET3287" s="16"/>
      <c r="CEU3287" s="36"/>
      <c r="CEV3287" s="36"/>
      <c r="CEW3287" s="36"/>
      <c r="CEX3287" s="36"/>
      <c r="CEY3287" s="36"/>
      <c r="CEZ3287" s="36"/>
      <c r="CFA3287" s="36"/>
      <c r="CFB3287" s="36"/>
      <c r="CFC3287" s="36"/>
      <c r="CFD3287" s="36"/>
      <c r="CFE3287" s="36"/>
      <c r="CFF3287" s="36"/>
      <c r="CFG3287" s="36"/>
      <c r="CFH3287" s="12"/>
      <c r="CFI3287" s="12"/>
      <c r="CFJ3287" s="12"/>
      <c r="CFK3287" s="53"/>
      <c r="CFM3287" s="41"/>
      <c r="CFN3287" s="40"/>
      <c r="CFO3287" s="44"/>
      <c r="CFP3287" s="62"/>
      <c r="CFQ3287" s="56"/>
      <c r="CFR3287" s="60"/>
      <c r="CFS3287" s="60"/>
      <c r="CFT3287" s="60"/>
      <c r="CFU3287" s="60"/>
      <c r="CFV3287" s="46"/>
      <c r="CFW3287" s="65"/>
      <c r="CFX3287" s="19"/>
      <c r="CFY3287" s="48"/>
      <c r="CFZ3287" s="41"/>
      <c r="CGA3287" s="44"/>
      <c r="CGB3287" s="18"/>
      <c r="CGC3287" s="16"/>
      <c r="CGD3287" s="36"/>
      <c r="CGE3287" s="36"/>
      <c r="CGF3287" s="36"/>
      <c r="CGG3287" s="36"/>
      <c r="CGH3287" s="36"/>
      <c r="CGI3287" s="36"/>
      <c r="CGJ3287" s="36"/>
      <c r="CGK3287" s="36"/>
      <c r="CGL3287" s="36"/>
      <c r="CGM3287" s="36"/>
      <c r="CGN3287" s="36"/>
      <c r="CGO3287" s="36"/>
      <c r="CGP3287" s="36"/>
      <c r="CGQ3287" s="12"/>
      <c r="CGR3287" s="12"/>
      <c r="CGS3287" s="12"/>
      <c r="CGT3287" s="53"/>
      <c r="CGV3287" s="41"/>
      <c r="CGW3287" s="40"/>
      <c r="CGX3287" s="44"/>
      <c r="CGY3287" s="62"/>
      <c r="CGZ3287" s="56"/>
      <c r="CHA3287" s="60"/>
      <c r="CHB3287" s="60"/>
      <c r="CHC3287" s="60"/>
      <c r="CHD3287" s="60"/>
      <c r="CHE3287" s="46"/>
      <c r="CHF3287" s="65"/>
      <c r="CHG3287" s="19"/>
      <c r="CHH3287" s="48"/>
      <c r="CHI3287" s="41"/>
      <c r="CHJ3287" s="44"/>
      <c r="CHK3287" s="18"/>
      <c r="CHL3287" s="16"/>
      <c r="CHM3287" s="36"/>
      <c r="CHN3287" s="36"/>
      <c r="CHO3287" s="36"/>
      <c r="CHP3287" s="36"/>
      <c r="CHQ3287" s="36"/>
      <c r="CHR3287" s="36"/>
      <c r="CHS3287" s="36"/>
      <c r="CHT3287" s="36"/>
      <c r="CHU3287" s="36"/>
      <c r="CHV3287" s="36"/>
      <c r="CHW3287" s="36"/>
      <c r="CHX3287" s="36"/>
      <c r="CHY3287" s="36"/>
      <c r="CHZ3287" s="12"/>
      <c r="CIA3287" s="12"/>
      <c r="CIB3287" s="12"/>
      <c r="CIC3287" s="53"/>
      <c r="CIE3287" s="41"/>
      <c r="CIF3287" s="40"/>
      <c r="CIG3287" s="44"/>
      <c r="CIH3287" s="62"/>
      <c r="CII3287" s="56"/>
      <c r="CIJ3287" s="60"/>
      <c r="CIK3287" s="60"/>
      <c r="CIL3287" s="60"/>
      <c r="CIM3287" s="60"/>
      <c r="CIN3287" s="46"/>
      <c r="CIO3287" s="65"/>
      <c r="CIP3287" s="19"/>
      <c r="CIQ3287" s="48"/>
      <c r="CIR3287" s="41"/>
      <c r="CIS3287" s="44"/>
      <c r="CIT3287" s="18"/>
      <c r="CIU3287" s="16"/>
      <c r="CIV3287" s="36"/>
      <c r="CIW3287" s="36"/>
      <c r="CIX3287" s="36"/>
      <c r="CIY3287" s="36"/>
      <c r="CIZ3287" s="36"/>
      <c r="CJA3287" s="36"/>
      <c r="CJB3287" s="36"/>
      <c r="CJC3287" s="36"/>
      <c r="CJD3287" s="36"/>
      <c r="CJE3287" s="36"/>
      <c r="CJF3287" s="36"/>
      <c r="CJG3287" s="36"/>
      <c r="CJH3287" s="36"/>
      <c r="CJI3287" s="12"/>
      <c r="CJJ3287" s="12"/>
      <c r="CJK3287" s="12"/>
      <c r="CJL3287" s="53"/>
      <c r="CJN3287" s="41"/>
      <c r="CJO3287" s="40"/>
      <c r="CJP3287" s="44"/>
      <c r="CJQ3287" s="62"/>
      <c r="CJR3287" s="56"/>
      <c r="CJS3287" s="60"/>
      <c r="CJT3287" s="60"/>
      <c r="CJU3287" s="60"/>
      <c r="CJV3287" s="60"/>
      <c r="CJW3287" s="46"/>
      <c r="CJX3287" s="65"/>
      <c r="CJY3287" s="19"/>
      <c r="CJZ3287" s="48"/>
      <c r="CKA3287" s="41"/>
      <c r="CKB3287" s="44"/>
      <c r="CKC3287" s="18"/>
      <c r="CKD3287" s="16"/>
      <c r="CKE3287" s="36"/>
      <c r="CKF3287" s="36"/>
      <c r="CKG3287" s="36"/>
      <c r="CKH3287" s="36"/>
      <c r="CKI3287" s="36"/>
      <c r="CKJ3287" s="36"/>
      <c r="CKK3287" s="36"/>
      <c r="CKL3287" s="36"/>
      <c r="CKM3287" s="36"/>
      <c r="CKN3287" s="36"/>
      <c r="CKO3287" s="36"/>
      <c r="CKP3287" s="36"/>
      <c r="CKQ3287" s="36"/>
      <c r="CKR3287" s="12"/>
      <c r="CKS3287" s="12"/>
      <c r="CKT3287" s="12"/>
      <c r="CKU3287" s="53"/>
      <c r="CKW3287" s="41"/>
      <c r="CKX3287" s="40"/>
      <c r="CKY3287" s="44"/>
      <c r="CKZ3287" s="62"/>
      <c r="CLA3287" s="56"/>
      <c r="CLB3287" s="60"/>
      <c r="CLC3287" s="60"/>
      <c r="CLD3287" s="60"/>
      <c r="CLE3287" s="60"/>
      <c r="CLF3287" s="46"/>
      <c r="CLG3287" s="65"/>
      <c r="CLH3287" s="19"/>
      <c r="CLI3287" s="48"/>
      <c r="CLJ3287" s="41"/>
      <c r="CLK3287" s="44"/>
      <c r="CLL3287" s="18"/>
      <c r="CLM3287" s="16"/>
      <c r="CLN3287" s="36"/>
      <c r="CLO3287" s="36"/>
      <c r="CLP3287" s="36"/>
      <c r="CLQ3287" s="36"/>
      <c r="CLR3287" s="36"/>
      <c r="CLS3287" s="36"/>
      <c r="CLT3287" s="36"/>
      <c r="CLU3287" s="36"/>
      <c r="CLV3287" s="36"/>
      <c r="CLW3287" s="36"/>
      <c r="CLX3287" s="36"/>
      <c r="CLY3287" s="36"/>
      <c r="CLZ3287" s="36"/>
      <c r="CMA3287" s="12"/>
      <c r="CMB3287" s="12"/>
      <c r="CMC3287" s="12"/>
      <c r="CMD3287" s="53"/>
      <c r="CMF3287" s="41"/>
      <c r="CMG3287" s="40"/>
      <c r="CMH3287" s="44"/>
      <c r="CMI3287" s="62"/>
      <c r="CMJ3287" s="56"/>
      <c r="CMK3287" s="60"/>
      <c r="CML3287" s="60"/>
      <c r="CMM3287" s="60"/>
      <c r="CMN3287" s="60"/>
      <c r="CMO3287" s="46"/>
      <c r="CMP3287" s="65"/>
      <c r="CMQ3287" s="19"/>
      <c r="CMR3287" s="48"/>
      <c r="CMS3287" s="41"/>
      <c r="CMT3287" s="44"/>
      <c r="CMU3287" s="18"/>
      <c r="CMV3287" s="16"/>
      <c r="CMW3287" s="36"/>
      <c r="CMX3287" s="36"/>
      <c r="CMY3287" s="36"/>
      <c r="CMZ3287" s="36"/>
      <c r="CNA3287" s="36"/>
      <c r="CNB3287" s="36"/>
      <c r="CNC3287" s="36"/>
      <c r="CND3287" s="36"/>
      <c r="CNE3287" s="36"/>
      <c r="CNF3287" s="36"/>
      <c r="CNG3287" s="36"/>
      <c r="CNH3287" s="36"/>
      <c r="CNI3287" s="36"/>
      <c r="CNJ3287" s="12"/>
      <c r="CNK3287" s="12"/>
      <c r="CNL3287" s="12"/>
      <c r="CNM3287" s="53"/>
      <c r="CNO3287" s="41"/>
      <c r="CNP3287" s="40"/>
      <c r="CNQ3287" s="44"/>
      <c r="CNR3287" s="62"/>
      <c r="CNS3287" s="56"/>
      <c r="CNT3287" s="60"/>
      <c r="CNU3287" s="60"/>
      <c r="CNV3287" s="60"/>
      <c r="CNW3287" s="60"/>
      <c r="CNX3287" s="46"/>
      <c r="CNY3287" s="65"/>
      <c r="CNZ3287" s="19"/>
      <c r="COA3287" s="48"/>
      <c r="COB3287" s="41"/>
      <c r="COC3287" s="44"/>
      <c r="COD3287" s="18"/>
      <c r="COE3287" s="16"/>
      <c r="COF3287" s="36"/>
      <c r="COG3287" s="36"/>
      <c r="COH3287" s="36"/>
      <c r="COI3287" s="36"/>
      <c r="COJ3287" s="36"/>
      <c r="COK3287" s="36"/>
      <c r="COL3287" s="36"/>
      <c r="COM3287" s="36"/>
      <c r="CON3287" s="36"/>
      <c r="COO3287" s="36"/>
      <c r="COP3287" s="36"/>
      <c r="COQ3287" s="36"/>
      <c r="COR3287" s="36"/>
      <c r="COS3287" s="12"/>
      <c r="COT3287" s="12"/>
      <c r="COU3287" s="12"/>
      <c r="COV3287" s="53"/>
      <c r="COX3287" s="41"/>
      <c r="COY3287" s="40"/>
      <c r="COZ3287" s="44"/>
      <c r="CPA3287" s="62"/>
      <c r="CPB3287" s="56"/>
      <c r="CPC3287" s="60"/>
      <c r="CPD3287" s="60"/>
      <c r="CPE3287" s="60"/>
      <c r="CPF3287" s="60"/>
      <c r="CPG3287" s="46"/>
      <c r="CPH3287" s="65"/>
      <c r="CPI3287" s="19"/>
      <c r="CPJ3287" s="48"/>
      <c r="CPK3287" s="41"/>
      <c r="CPL3287" s="44"/>
      <c r="CPM3287" s="18"/>
      <c r="CPN3287" s="16"/>
      <c r="CPO3287" s="36"/>
      <c r="CPP3287" s="36"/>
      <c r="CPQ3287" s="36"/>
      <c r="CPR3287" s="36"/>
      <c r="CPS3287" s="36"/>
      <c r="CPT3287" s="36"/>
      <c r="CPU3287" s="36"/>
      <c r="CPV3287" s="36"/>
      <c r="CPW3287" s="36"/>
      <c r="CPX3287" s="36"/>
      <c r="CPY3287" s="36"/>
      <c r="CPZ3287" s="36"/>
      <c r="CQA3287" s="36"/>
      <c r="CQB3287" s="12"/>
      <c r="CQC3287" s="12"/>
      <c r="CQD3287" s="12"/>
      <c r="CQE3287" s="53"/>
      <c r="CQG3287" s="41"/>
      <c r="CQH3287" s="40"/>
      <c r="CQI3287" s="44"/>
      <c r="CQJ3287" s="62"/>
      <c r="CQK3287" s="56"/>
      <c r="CQL3287" s="60"/>
      <c r="CQM3287" s="60"/>
      <c r="CQN3287" s="60"/>
      <c r="CQO3287" s="60"/>
      <c r="CQP3287" s="46"/>
      <c r="CQQ3287" s="65"/>
      <c r="CQR3287" s="19"/>
      <c r="CQS3287" s="48"/>
      <c r="CQT3287" s="41"/>
      <c r="CQU3287" s="44"/>
      <c r="CQV3287" s="18"/>
      <c r="CQW3287" s="16"/>
      <c r="CQX3287" s="36"/>
      <c r="CQY3287" s="36"/>
      <c r="CQZ3287" s="36"/>
      <c r="CRA3287" s="36"/>
      <c r="CRB3287" s="36"/>
      <c r="CRC3287" s="36"/>
      <c r="CRD3287" s="36"/>
      <c r="CRE3287" s="36"/>
      <c r="CRF3287" s="36"/>
      <c r="CRG3287" s="36"/>
      <c r="CRH3287" s="36"/>
      <c r="CRI3287" s="36"/>
      <c r="CRJ3287" s="36"/>
      <c r="CRK3287" s="12"/>
      <c r="CRL3287" s="12"/>
      <c r="CRM3287" s="12"/>
      <c r="CRN3287" s="53"/>
      <c r="CRP3287" s="41"/>
      <c r="CRQ3287" s="40"/>
      <c r="CRR3287" s="44"/>
      <c r="CRS3287" s="62"/>
      <c r="CRT3287" s="56"/>
      <c r="CRU3287" s="60"/>
      <c r="CRV3287" s="60"/>
      <c r="CRW3287" s="60"/>
      <c r="CRX3287" s="60"/>
      <c r="CRY3287" s="46"/>
      <c r="CRZ3287" s="65"/>
      <c r="CSA3287" s="19"/>
      <c r="CSB3287" s="48"/>
      <c r="CSC3287" s="41"/>
      <c r="CSD3287" s="44"/>
      <c r="CSE3287" s="18"/>
      <c r="CSF3287" s="16"/>
      <c r="CSG3287" s="36"/>
      <c r="CSH3287" s="36"/>
      <c r="CSI3287" s="36"/>
      <c r="CSJ3287" s="36"/>
      <c r="CSK3287" s="36"/>
      <c r="CSL3287" s="36"/>
      <c r="CSM3287" s="36"/>
      <c r="CSN3287" s="36"/>
      <c r="CSO3287" s="36"/>
      <c r="CSP3287" s="36"/>
      <c r="CSQ3287" s="36"/>
      <c r="CSR3287" s="36"/>
      <c r="CSS3287" s="36"/>
      <c r="CST3287" s="12"/>
      <c r="CSU3287" s="12"/>
      <c r="CSV3287" s="12"/>
      <c r="CSW3287" s="53"/>
      <c r="CSY3287" s="41"/>
      <c r="CSZ3287" s="40"/>
      <c r="CTA3287" s="44"/>
      <c r="CTB3287" s="62"/>
      <c r="CTC3287" s="56"/>
      <c r="CTD3287" s="60"/>
      <c r="CTE3287" s="60"/>
      <c r="CTF3287" s="60"/>
      <c r="CTG3287" s="60"/>
      <c r="CTH3287" s="46"/>
      <c r="CTI3287" s="65"/>
      <c r="CTJ3287" s="19"/>
      <c r="CTK3287" s="48"/>
      <c r="CTL3287" s="41"/>
      <c r="CTM3287" s="44"/>
      <c r="CTN3287" s="18"/>
      <c r="CTO3287" s="16"/>
      <c r="CTP3287" s="36"/>
      <c r="CTQ3287" s="36"/>
      <c r="CTR3287" s="36"/>
      <c r="CTS3287" s="36"/>
      <c r="CTT3287" s="36"/>
      <c r="CTU3287" s="36"/>
      <c r="CTV3287" s="36"/>
      <c r="CTW3287" s="36"/>
      <c r="CTX3287" s="36"/>
      <c r="CTY3287" s="36"/>
      <c r="CTZ3287" s="36"/>
      <c r="CUA3287" s="36"/>
      <c r="CUB3287" s="36"/>
      <c r="CUC3287" s="12"/>
      <c r="CUD3287" s="12"/>
      <c r="CUE3287" s="12"/>
      <c r="CUF3287" s="53"/>
      <c r="CUH3287" s="41"/>
      <c r="CUI3287" s="40"/>
      <c r="CUJ3287" s="44"/>
      <c r="CUK3287" s="62"/>
      <c r="CUL3287" s="56"/>
      <c r="CUM3287" s="60"/>
      <c r="CUN3287" s="60"/>
      <c r="CUO3287" s="60"/>
      <c r="CUP3287" s="60"/>
      <c r="CUQ3287" s="46"/>
      <c r="CUR3287" s="65"/>
      <c r="CUS3287" s="19"/>
      <c r="CUT3287" s="48"/>
      <c r="CUU3287" s="41"/>
      <c r="CUV3287" s="44"/>
      <c r="CUW3287" s="18"/>
      <c r="CUX3287" s="16"/>
      <c r="CUY3287" s="36"/>
      <c r="CUZ3287" s="36"/>
      <c r="CVA3287" s="36"/>
      <c r="CVB3287" s="36"/>
      <c r="CVC3287" s="36"/>
      <c r="CVD3287" s="36"/>
      <c r="CVE3287" s="36"/>
      <c r="CVF3287" s="36"/>
      <c r="CVG3287" s="36"/>
      <c r="CVH3287" s="36"/>
      <c r="CVI3287" s="36"/>
      <c r="CVJ3287" s="36"/>
      <c r="CVK3287" s="36"/>
      <c r="CVL3287" s="12"/>
      <c r="CVM3287" s="12"/>
      <c r="CVN3287" s="12"/>
      <c r="CVO3287" s="53"/>
      <c r="CVQ3287" s="41"/>
      <c r="CVR3287" s="40"/>
      <c r="CVS3287" s="44"/>
      <c r="CVT3287" s="62"/>
      <c r="CVU3287" s="56"/>
      <c r="CVV3287" s="60"/>
      <c r="CVW3287" s="60"/>
      <c r="CVX3287" s="60"/>
      <c r="CVY3287" s="60"/>
      <c r="CVZ3287" s="46"/>
      <c r="CWA3287" s="65"/>
      <c r="CWB3287" s="19"/>
      <c r="CWC3287" s="48"/>
      <c r="CWD3287" s="41"/>
      <c r="CWE3287" s="44"/>
      <c r="CWF3287" s="18"/>
      <c r="CWG3287" s="16"/>
      <c r="CWH3287" s="36"/>
      <c r="CWI3287" s="36"/>
      <c r="CWJ3287" s="36"/>
      <c r="CWK3287" s="36"/>
      <c r="CWL3287" s="36"/>
      <c r="CWM3287" s="36"/>
      <c r="CWN3287" s="36"/>
      <c r="CWO3287" s="36"/>
      <c r="CWP3287" s="36"/>
      <c r="CWQ3287" s="36"/>
      <c r="CWR3287" s="36"/>
      <c r="CWS3287" s="36"/>
      <c r="CWT3287" s="36"/>
      <c r="CWU3287" s="12"/>
      <c r="CWV3287" s="12"/>
      <c r="CWW3287" s="12"/>
      <c r="CWX3287" s="53"/>
      <c r="CWZ3287" s="41"/>
      <c r="CXA3287" s="40"/>
      <c r="CXB3287" s="44"/>
      <c r="CXC3287" s="62"/>
      <c r="CXD3287" s="56"/>
      <c r="CXE3287" s="60"/>
      <c r="CXF3287" s="60"/>
      <c r="CXG3287" s="60"/>
      <c r="CXH3287" s="60"/>
      <c r="CXI3287" s="46"/>
      <c r="CXJ3287" s="65"/>
      <c r="CXK3287" s="19"/>
      <c r="CXL3287" s="48"/>
      <c r="CXM3287" s="41"/>
      <c r="CXN3287" s="44"/>
      <c r="CXO3287" s="18"/>
      <c r="CXP3287" s="16"/>
      <c r="CXQ3287" s="36"/>
      <c r="CXR3287" s="36"/>
      <c r="CXS3287" s="36"/>
      <c r="CXT3287" s="36"/>
      <c r="CXU3287" s="36"/>
      <c r="CXV3287" s="36"/>
      <c r="CXW3287" s="36"/>
      <c r="CXX3287" s="36"/>
      <c r="CXY3287" s="36"/>
      <c r="CXZ3287" s="36"/>
      <c r="CYA3287" s="36"/>
      <c r="CYB3287" s="36"/>
      <c r="CYC3287" s="36"/>
      <c r="CYD3287" s="12"/>
      <c r="CYE3287" s="12"/>
      <c r="CYF3287" s="12"/>
      <c r="CYG3287" s="53"/>
      <c r="CYI3287" s="41"/>
      <c r="CYJ3287" s="40"/>
      <c r="CYK3287" s="44"/>
      <c r="CYL3287" s="62"/>
      <c r="CYM3287" s="56"/>
      <c r="CYN3287" s="60"/>
      <c r="CYO3287" s="60"/>
      <c r="CYP3287" s="60"/>
      <c r="CYQ3287" s="60"/>
      <c r="CYR3287" s="46"/>
      <c r="CYS3287" s="65"/>
      <c r="CYT3287" s="19"/>
      <c r="CYU3287" s="48"/>
      <c r="CYV3287" s="41"/>
      <c r="CYW3287" s="44"/>
      <c r="CYX3287" s="18"/>
      <c r="CYY3287" s="16"/>
      <c r="CYZ3287" s="36"/>
      <c r="CZA3287" s="36"/>
      <c r="CZB3287" s="36"/>
      <c r="CZC3287" s="36"/>
      <c r="CZD3287" s="36"/>
      <c r="CZE3287" s="36"/>
      <c r="CZF3287" s="36"/>
      <c r="CZG3287" s="36"/>
      <c r="CZH3287" s="36"/>
      <c r="CZI3287" s="36"/>
      <c r="CZJ3287" s="36"/>
      <c r="CZK3287" s="36"/>
      <c r="CZL3287" s="36"/>
      <c r="CZM3287" s="12"/>
      <c r="CZN3287" s="12"/>
      <c r="CZO3287" s="12"/>
      <c r="CZP3287" s="53"/>
      <c r="CZR3287" s="41"/>
      <c r="CZS3287" s="40"/>
      <c r="CZT3287" s="44"/>
      <c r="CZU3287" s="62"/>
      <c r="CZV3287" s="56"/>
      <c r="CZW3287" s="60"/>
      <c r="CZX3287" s="60"/>
      <c r="CZY3287" s="60"/>
      <c r="CZZ3287" s="60"/>
      <c r="DAA3287" s="46"/>
      <c r="DAB3287" s="65"/>
      <c r="DAC3287" s="19"/>
      <c r="DAD3287" s="48"/>
      <c r="DAE3287" s="41"/>
      <c r="DAF3287" s="44"/>
      <c r="DAG3287" s="18"/>
      <c r="DAH3287" s="16"/>
      <c r="DAI3287" s="36"/>
      <c r="DAJ3287" s="36"/>
      <c r="DAK3287" s="36"/>
      <c r="DAL3287" s="36"/>
      <c r="DAM3287" s="36"/>
      <c r="DAN3287" s="36"/>
      <c r="DAO3287" s="36"/>
      <c r="DAP3287" s="36"/>
      <c r="DAQ3287" s="36"/>
      <c r="DAR3287" s="36"/>
      <c r="DAS3287" s="36"/>
      <c r="DAT3287" s="36"/>
      <c r="DAU3287" s="36"/>
      <c r="DAV3287" s="12"/>
      <c r="DAW3287" s="12"/>
      <c r="DAX3287" s="12"/>
      <c r="DAY3287" s="53"/>
      <c r="DBA3287" s="41"/>
      <c r="DBB3287" s="40"/>
      <c r="DBC3287" s="44"/>
      <c r="DBD3287" s="62"/>
      <c r="DBE3287" s="56"/>
      <c r="DBF3287" s="60"/>
      <c r="DBG3287" s="60"/>
      <c r="DBH3287" s="60"/>
      <c r="DBI3287" s="60"/>
      <c r="DBJ3287" s="46"/>
      <c r="DBK3287" s="65"/>
      <c r="DBL3287" s="19"/>
      <c r="DBM3287" s="48"/>
      <c r="DBN3287" s="41"/>
      <c r="DBO3287" s="44"/>
      <c r="DBP3287" s="18"/>
      <c r="DBQ3287" s="16"/>
      <c r="DBR3287" s="36"/>
      <c r="DBS3287" s="36"/>
      <c r="DBT3287" s="36"/>
      <c r="DBU3287" s="36"/>
      <c r="DBV3287" s="36"/>
      <c r="DBW3287" s="36"/>
      <c r="DBX3287" s="36"/>
      <c r="DBY3287" s="36"/>
      <c r="DBZ3287" s="36"/>
      <c r="DCA3287" s="36"/>
      <c r="DCB3287" s="36"/>
      <c r="DCC3287" s="36"/>
      <c r="DCD3287" s="36"/>
      <c r="DCE3287" s="12"/>
      <c r="DCF3287" s="12"/>
      <c r="DCG3287" s="12"/>
      <c r="DCH3287" s="53"/>
      <c r="DCJ3287" s="41"/>
      <c r="DCK3287" s="40"/>
      <c r="DCL3287" s="44"/>
      <c r="DCM3287" s="62"/>
      <c r="DCN3287" s="56"/>
      <c r="DCO3287" s="60"/>
      <c r="DCP3287" s="60"/>
      <c r="DCQ3287" s="60"/>
      <c r="DCR3287" s="60"/>
      <c r="DCS3287" s="46"/>
      <c r="DCT3287" s="65"/>
      <c r="DCU3287" s="19"/>
      <c r="DCV3287" s="48"/>
      <c r="DCW3287" s="41"/>
      <c r="DCX3287" s="44"/>
      <c r="DCY3287" s="18"/>
      <c r="DCZ3287" s="16"/>
      <c r="DDA3287" s="36"/>
      <c r="DDB3287" s="36"/>
      <c r="DDC3287" s="36"/>
      <c r="DDD3287" s="36"/>
      <c r="DDE3287" s="36"/>
      <c r="DDF3287" s="36"/>
      <c r="DDG3287" s="36"/>
      <c r="DDH3287" s="36"/>
      <c r="DDI3287" s="36"/>
      <c r="DDJ3287" s="36"/>
      <c r="DDK3287" s="36"/>
      <c r="DDL3287" s="36"/>
      <c r="DDM3287" s="36"/>
      <c r="DDN3287" s="12"/>
      <c r="DDO3287" s="12"/>
      <c r="DDP3287" s="12"/>
      <c r="DDQ3287" s="53"/>
      <c r="DDS3287" s="41"/>
      <c r="DDT3287" s="40"/>
      <c r="DDU3287" s="44"/>
      <c r="DDV3287" s="62"/>
      <c r="DDW3287" s="56"/>
      <c r="DDX3287" s="60"/>
      <c r="DDY3287" s="60"/>
      <c r="DDZ3287" s="60"/>
      <c r="DEA3287" s="60"/>
      <c r="DEB3287" s="46"/>
      <c r="DEC3287" s="65"/>
      <c r="DED3287" s="19"/>
      <c r="DEE3287" s="48"/>
      <c r="DEF3287" s="41"/>
      <c r="DEG3287" s="44"/>
      <c r="DEH3287" s="18"/>
      <c r="DEI3287" s="16"/>
      <c r="DEJ3287" s="36"/>
      <c r="DEK3287" s="36"/>
      <c r="DEL3287" s="36"/>
      <c r="DEM3287" s="36"/>
      <c r="DEN3287" s="36"/>
      <c r="DEO3287" s="36"/>
      <c r="DEP3287" s="36"/>
      <c r="DEQ3287" s="36"/>
      <c r="DER3287" s="36"/>
      <c r="DES3287" s="36"/>
      <c r="DET3287" s="36"/>
      <c r="DEU3287" s="36"/>
      <c r="DEV3287" s="36"/>
      <c r="DEW3287" s="12"/>
      <c r="DEX3287" s="12"/>
      <c r="DEY3287" s="12"/>
      <c r="DEZ3287" s="53"/>
      <c r="DFB3287" s="41"/>
      <c r="DFC3287" s="40"/>
      <c r="DFD3287" s="44"/>
      <c r="DFE3287" s="62"/>
      <c r="DFF3287" s="56"/>
      <c r="DFG3287" s="60"/>
      <c r="DFH3287" s="60"/>
      <c r="DFI3287" s="60"/>
      <c r="DFJ3287" s="60"/>
      <c r="DFK3287" s="46"/>
      <c r="DFL3287" s="65"/>
      <c r="DFM3287" s="19"/>
      <c r="DFN3287" s="48"/>
      <c r="DFO3287" s="41"/>
      <c r="DFP3287" s="44"/>
      <c r="DFQ3287" s="18"/>
      <c r="DFR3287" s="16"/>
      <c r="DFS3287" s="36"/>
      <c r="DFT3287" s="36"/>
      <c r="DFU3287" s="36"/>
      <c r="DFV3287" s="36"/>
      <c r="DFW3287" s="36"/>
      <c r="DFX3287" s="36"/>
      <c r="DFY3287" s="36"/>
      <c r="DFZ3287" s="36"/>
      <c r="DGA3287" s="36"/>
      <c r="DGB3287" s="36"/>
      <c r="DGC3287" s="36"/>
      <c r="DGD3287" s="36"/>
      <c r="DGE3287" s="36"/>
      <c r="DGF3287" s="12"/>
      <c r="DGG3287" s="12"/>
      <c r="DGH3287" s="12"/>
      <c r="DGI3287" s="53"/>
      <c r="DGK3287" s="41"/>
      <c r="DGL3287" s="40"/>
      <c r="DGM3287" s="44"/>
      <c r="DGN3287" s="62"/>
      <c r="DGO3287" s="56"/>
      <c r="DGP3287" s="60"/>
      <c r="DGQ3287" s="60"/>
      <c r="DGR3287" s="60"/>
      <c r="DGS3287" s="60"/>
      <c r="DGT3287" s="46"/>
      <c r="DGU3287" s="65"/>
      <c r="DGV3287" s="19"/>
      <c r="DGW3287" s="48"/>
      <c r="DGX3287" s="41"/>
      <c r="DGY3287" s="44"/>
      <c r="DGZ3287" s="18"/>
      <c r="DHA3287" s="16"/>
      <c r="DHB3287" s="36"/>
      <c r="DHC3287" s="36"/>
      <c r="DHD3287" s="36"/>
      <c r="DHE3287" s="36"/>
      <c r="DHF3287" s="36"/>
      <c r="DHG3287" s="36"/>
      <c r="DHH3287" s="36"/>
      <c r="DHI3287" s="36"/>
      <c r="DHJ3287" s="36"/>
      <c r="DHK3287" s="36"/>
      <c r="DHL3287" s="36"/>
      <c r="DHM3287" s="36"/>
      <c r="DHN3287" s="36"/>
      <c r="DHO3287" s="12"/>
      <c r="DHP3287" s="12"/>
      <c r="DHQ3287" s="12"/>
      <c r="DHR3287" s="53"/>
      <c r="DHT3287" s="41"/>
      <c r="DHU3287" s="40"/>
      <c r="DHV3287" s="44"/>
      <c r="DHW3287" s="62"/>
      <c r="DHX3287" s="56"/>
      <c r="DHY3287" s="60"/>
      <c r="DHZ3287" s="60"/>
      <c r="DIA3287" s="60"/>
      <c r="DIB3287" s="60"/>
      <c r="DIC3287" s="46"/>
      <c r="DID3287" s="65"/>
      <c r="DIE3287" s="19"/>
      <c r="DIF3287" s="48"/>
      <c r="DIG3287" s="41"/>
      <c r="DIH3287" s="44"/>
      <c r="DII3287" s="18"/>
      <c r="DIJ3287" s="16"/>
      <c r="DIK3287" s="36"/>
      <c r="DIL3287" s="36"/>
      <c r="DIM3287" s="36"/>
      <c r="DIN3287" s="36"/>
      <c r="DIO3287" s="36"/>
      <c r="DIP3287" s="36"/>
      <c r="DIQ3287" s="36"/>
      <c r="DIR3287" s="36"/>
      <c r="DIS3287" s="36"/>
      <c r="DIT3287" s="36"/>
      <c r="DIU3287" s="36"/>
      <c r="DIV3287" s="36"/>
      <c r="DIW3287" s="36"/>
      <c r="DIX3287" s="12"/>
      <c r="DIY3287" s="12"/>
      <c r="DIZ3287" s="12"/>
      <c r="DJA3287" s="53"/>
      <c r="DJC3287" s="41"/>
      <c r="DJD3287" s="40"/>
      <c r="DJE3287" s="44"/>
      <c r="DJF3287" s="62"/>
      <c r="DJG3287" s="56"/>
      <c r="DJH3287" s="60"/>
      <c r="DJI3287" s="60"/>
      <c r="DJJ3287" s="60"/>
      <c r="DJK3287" s="60"/>
      <c r="DJL3287" s="46"/>
      <c r="DJM3287" s="65"/>
      <c r="DJN3287" s="19"/>
      <c r="DJO3287" s="48"/>
      <c r="DJP3287" s="41"/>
      <c r="DJQ3287" s="44"/>
      <c r="DJR3287" s="18"/>
      <c r="DJS3287" s="16"/>
      <c r="DJT3287" s="36"/>
      <c r="DJU3287" s="36"/>
      <c r="DJV3287" s="36"/>
      <c r="DJW3287" s="36"/>
      <c r="DJX3287" s="36"/>
      <c r="DJY3287" s="36"/>
      <c r="DJZ3287" s="36"/>
      <c r="DKA3287" s="36"/>
      <c r="DKB3287" s="36"/>
      <c r="DKC3287" s="36"/>
      <c r="DKD3287" s="36"/>
      <c r="DKE3287" s="36"/>
      <c r="DKF3287" s="36"/>
      <c r="DKG3287" s="12"/>
      <c r="DKH3287" s="12"/>
      <c r="DKI3287" s="12"/>
      <c r="DKJ3287" s="53"/>
      <c r="DKL3287" s="41"/>
      <c r="DKM3287" s="40"/>
      <c r="DKN3287" s="44"/>
      <c r="DKO3287" s="62"/>
      <c r="DKP3287" s="56"/>
      <c r="DKQ3287" s="60"/>
      <c r="DKR3287" s="60"/>
      <c r="DKS3287" s="60"/>
      <c r="DKT3287" s="60"/>
      <c r="DKU3287" s="46"/>
      <c r="DKV3287" s="65"/>
      <c r="DKW3287" s="19"/>
      <c r="DKX3287" s="48"/>
      <c r="DKY3287" s="41"/>
      <c r="DKZ3287" s="44"/>
      <c r="DLA3287" s="18"/>
      <c r="DLB3287" s="16"/>
      <c r="DLC3287" s="36"/>
      <c r="DLD3287" s="36"/>
      <c r="DLE3287" s="36"/>
      <c r="DLF3287" s="36"/>
      <c r="DLG3287" s="36"/>
      <c r="DLH3287" s="36"/>
      <c r="DLI3287" s="36"/>
      <c r="DLJ3287" s="36"/>
      <c r="DLK3287" s="36"/>
      <c r="DLL3287" s="36"/>
      <c r="DLM3287" s="36"/>
      <c r="DLN3287" s="36"/>
      <c r="DLO3287" s="36"/>
      <c r="DLP3287" s="12"/>
      <c r="DLQ3287" s="12"/>
      <c r="DLR3287" s="12"/>
      <c r="DLS3287" s="53"/>
      <c r="DLU3287" s="41"/>
      <c r="DLV3287" s="40"/>
      <c r="DLW3287" s="44"/>
      <c r="DLX3287" s="62"/>
      <c r="DLY3287" s="56"/>
      <c r="DLZ3287" s="60"/>
      <c r="DMA3287" s="60"/>
      <c r="DMB3287" s="60"/>
      <c r="DMC3287" s="60"/>
      <c r="DMD3287" s="46"/>
      <c r="DME3287" s="65"/>
      <c r="DMF3287" s="19"/>
      <c r="DMG3287" s="48"/>
      <c r="DMH3287" s="41"/>
      <c r="DMI3287" s="44"/>
      <c r="DMJ3287" s="18"/>
      <c r="DMK3287" s="16"/>
      <c r="DML3287" s="36"/>
      <c r="DMM3287" s="36"/>
      <c r="DMN3287" s="36"/>
      <c r="DMO3287" s="36"/>
      <c r="DMP3287" s="36"/>
      <c r="DMQ3287" s="36"/>
      <c r="DMR3287" s="36"/>
      <c r="DMS3287" s="36"/>
      <c r="DMT3287" s="36"/>
      <c r="DMU3287" s="36"/>
      <c r="DMV3287" s="36"/>
      <c r="DMW3287" s="36"/>
      <c r="DMX3287" s="36"/>
      <c r="DMY3287" s="12"/>
      <c r="DMZ3287" s="12"/>
      <c r="DNA3287" s="12"/>
      <c r="DNB3287" s="53"/>
      <c r="DND3287" s="41"/>
      <c r="DNE3287" s="40"/>
      <c r="DNF3287" s="44"/>
      <c r="DNG3287" s="62"/>
      <c r="DNH3287" s="56"/>
      <c r="DNI3287" s="60"/>
      <c r="DNJ3287" s="60"/>
      <c r="DNK3287" s="60"/>
      <c r="DNL3287" s="60"/>
      <c r="DNM3287" s="46"/>
      <c r="DNN3287" s="65"/>
      <c r="DNO3287" s="19"/>
      <c r="DNP3287" s="48"/>
      <c r="DNQ3287" s="41"/>
      <c r="DNR3287" s="44"/>
      <c r="DNS3287" s="18"/>
      <c r="DNT3287" s="16"/>
      <c r="DNU3287" s="36"/>
      <c r="DNV3287" s="36"/>
      <c r="DNW3287" s="36"/>
      <c r="DNX3287" s="36"/>
      <c r="DNY3287" s="36"/>
      <c r="DNZ3287" s="36"/>
      <c r="DOA3287" s="36"/>
      <c r="DOB3287" s="36"/>
      <c r="DOC3287" s="36"/>
      <c r="DOD3287" s="36"/>
      <c r="DOE3287" s="36"/>
      <c r="DOF3287" s="36"/>
      <c r="DOG3287" s="36"/>
      <c r="DOH3287" s="12"/>
      <c r="DOI3287" s="12"/>
      <c r="DOJ3287" s="12"/>
      <c r="DOK3287" s="53"/>
      <c r="DOM3287" s="41"/>
      <c r="DON3287" s="40"/>
      <c r="DOO3287" s="44"/>
      <c r="DOP3287" s="62"/>
      <c r="DOQ3287" s="56"/>
      <c r="DOR3287" s="60"/>
      <c r="DOS3287" s="60"/>
      <c r="DOT3287" s="60"/>
      <c r="DOU3287" s="60"/>
      <c r="DOV3287" s="46"/>
      <c r="DOW3287" s="65"/>
      <c r="DOX3287" s="19"/>
      <c r="DOY3287" s="48"/>
      <c r="DOZ3287" s="41"/>
      <c r="DPA3287" s="44"/>
      <c r="DPB3287" s="18"/>
      <c r="DPC3287" s="16"/>
      <c r="DPD3287" s="36"/>
      <c r="DPE3287" s="36"/>
      <c r="DPF3287" s="36"/>
      <c r="DPG3287" s="36"/>
      <c r="DPH3287" s="36"/>
      <c r="DPI3287" s="36"/>
      <c r="DPJ3287" s="36"/>
      <c r="DPK3287" s="36"/>
      <c r="DPL3287" s="36"/>
      <c r="DPM3287" s="36"/>
      <c r="DPN3287" s="36"/>
      <c r="DPO3287" s="36"/>
      <c r="DPP3287" s="36"/>
      <c r="DPQ3287" s="12"/>
      <c r="DPR3287" s="12"/>
      <c r="DPS3287" s="12"/>
      <c r="DPT3287" s="53"/>
      <c r="DPV3287" s="41"/>
      <c r="DPW3287" s="40"/>
      <c r="DPX3287" s="44"/>
      <c r="DPY3287" s="62"/>
      <c r="DPZ3287" s="56"/>
      <c r="DQA3287" s="60"/>
      <c r="DQB3287" s="60"/>
      <c r="DQC3287" s="60"/>
      <c r="DQD3287" s="60"/>
      <c r="DQE3287" s="46"/>
      <c r="DQF3287" s="65"/>
      <c r="DQG3287" s="19"/>
      <c r="DQH3287" s="48"/>
      <c r="DQI3287" s="41"/>
      <c r="DQJ3287" s="44"/>
      <c r="DQK3287" s="18"/>
      <c r="DQL3287" s="16"/>
      <c r="DQM3287" s="36"/>
      <c r="DQN3287" s="36"/>
      <c r="DQO3287" s="36"/>
      <c r="DQP3287" s="36"/>
      <c r="DQQ3287" s="36"/>
      <c r="DQR3287" s="36"/>
      <c r="DQS3287" s="36"/>
      <c r="DQT3287" s="36"/>
      <c r="DQU3287" s="36"/>
      <c r="DQV3287" s="36"/>
      <c r="DQW3287" s="36"/>
      <c r="DQX3287" s="36"/>
      <c r="DQY3287" s="36"/>
      <c r="DQZ3287" s="12"/>
      <c r="DRA3287" s="12"/>
      <c r="DRB3287" s="12"/>
      <c r="DRC3287" s="53"/>
      <c r="DRE3287" s="41"/>
      <c r="DRF3287" s="40"/>
      <c r="DRG3287" s="44"/>
      <c r="DRH3287" s="62"/>
      <c r="DRI3287" s="56"/>
      <c r="DRJ3287" s="60"/>
      <c r="DRK3287" s="60"/>
      <c r="DRL3287" s="60"/>
      <c r="DRM3287" s="60"/>
      <c r="DRN3287" s="46"/>
      <c r="DRO3287" s="65"/>
      <c r="DRP3287" s="19"/>
      <c r="DRQ3287" s="48"/>
      <c r="DRR3287" s="41"/>
      <c r="DRS3287" s="44"/>
      <c r="DRT3287" s="18"/>
      <c r="DRU3287" s="16"/>
      <c r="DRV3287" s="36"/>
      <c r="DRW3287" s="36"/>
      <c r="DRX3287" s="36"/>
      <c r="DRY3287" s="36"/>
      <c r="DRZ3287" s="36"/>
      <c r="DSA3287" s="36"/>
      <c r="DSB3287" s="36"/>
      <c r="DSC3287" s="36"/>
      <c r="DSD3287" s="36"/>
      <c r="DSE3287" s="36"/>
      <c r="DSF3287" s="36"/>
      <c r="DSG3287" s="36"/>
      <c r="DSH3287" s="36"/>
      <c r="DSI3287" s="12"/>
      <c r="DSJ3287" s="12"/>
      <c r="DSK3287" s="12"/>
      <c r="DSL3287" s="53"/>
      <c r="DSN3287" s="41"/>
      <c r="DSO3287" s="40"/>
      <c r="DSP3287" s="44"/>
      <c r="DSQ3287" s="62"/>
      <c r="DSR3287" s="56"/>
      <c r="DSS3287" s="60"/>
      <c r="DST3287" s="60"/>
      <c r="DSU3287" s="60"/>
      <c r="DSV3287" s="60"/>
      <c r="DSW3287" s="46"/>
      <c r="DSX3287" s="65"/>
      <c r="DSY3287" s="19"/>
      <c r="DSZ3287" s="48"/>
      <c r="DTA3287" s="41"/>
      <c r="DTB3287" s="44"/>
      <c r="DTC3287" s="18"/>
      <c r="DTD3287" s="16"/>
      <c r="DTE3287" s="36"/>
      <c r="DTF3287" s="36"/>
      <c r="DTG3287" s="36"/>
      <c r="DTH3287" s="36"/>
      <c r="DTI3287" s="36"/>
      <c r="DTJ3287" s="36"/>
      <c r="DTK3287" s="36"/>
      <c r="DTL3287" s="36"/>
      <c r="DTM3287" s="36"/>
      <c r="DTN3287" s="36"/>
      <c r="DTO3287" s="36"/>
      <c r="DTP3287" s="36"/>
      <c r="DTQ3287" s="36"/>
      <c r="DTR3287" s="12"/>
      <c r="DTS3287" s="12"/>
      <c r="DTT3287" s="12"/>
      <c r="DTU3287" s="53"/>
      <c r="DTW3287" s="41"/>
      <c r="DTX3287" s="40"/>
      <c r="DTY3287" s="44"/>
      <c r="DTZ3287" s="62"/>
      <c r="DUA3287" s="56"/>
      <c r="DUB3287" s="60"/>
      <c r="DUC3287" s="60"/>
      <c r="DUD3287" s="60"/>
      <c r="DUE3287" s="60"/>
      <c r="DUF3287" s="46"/>
      <c r="DUG3287" s="65"/>
      <c r="DUH3287" s="19"/>
      <c r="DUI3287" s="48"/>
      <c r="DUJ3287" s="41"/>
      <c r="DUK3287" s="44"/>
      <c r="DUL3287" s="18"/>
      <c r="DUM3287" s="16"/>
      <c r="DUN3287" s="36"/>
      <c r="DUO3287" s="36"/>
      <c r="DUP3287" s="36"/>
      <c r="DUQ3287" s="36"/>
      <c r="DUR3287" s="36"/>
      <c r="DUS3287" s="36"/>
      <c r="DUT3287" s="36"/>
      <c r="DUU3287" s="36"/>
      <c r="DUV3287" s="36"/>
      <c r="DUW3287" s="36"/>
      <c r="DUX3287" s="36"/>
      <c r="DUY3287" s="36"/>
      <c r="DUZ3287" s="36"/>
      <c r="DVA3287" s="12"/>
      <c r="DVB3287" s="12"/>
      <c r="DVC3287" s="12"/>
      <c r="DVD3287" s="53"/>
      <c r="DVF3287" s="41"/>
      <c r="DVG3287" s="40"/>
      <c r="DVH3287" s="44"/>
      <c r="DVI3287" s="62"/>
      <c r="DVJ3287" s="56"/>
      <c r="DVK3287" s="60"/>
      <c r="DVL3287" s="60"/>
      <c r="DVM3287" s="60"/>
      <c r="DVN3287" s="60"/>
      <c r="DVO3287" s="46"/>
      <c r="DVP3287" s="65"/>
      <c r="DVQ3287" s="19"/>
      <c r="DVR3287" s="48"/>
      <c r="DVS3287" s="41"/>
      <c r="DVT3287" s="44"/>
      <c r="DVU3287" s="18"/>
      <c r="DVV3287" s="16"/>
      <c r="DVW3287" s="36"/>
      <c r="DVX3287" s="36"/>
      <c r="DVY3287" s="36"/>
      <c r="DVZ3287" s="36"/>
      <c r="DWA3287" s="36"/>
      <c r="DWB3287" s="36"/>
      <c r="DWC3287" s="36"/>
      <c r="DWD3287" s="36"/>
      <c r="DWE3287" s="36"/>
      <c r="DWF3287" s="36"/>
      <c r="DWG3287" s="36"/>
      <c r="DWH3287" s="36"/>
      <c r="DWI3287" s="36"/>
      <c r="DWJ3287" s="12"/>
      <c r="DWK3287" s="12"/>
      <c r="DWL3287" s="12"/>
      <c r="DWM3287" s="53"/>
      <c r="DWO3287" s="41"/>
      <c r="DWP3287" s="40"/>
      <c r="DWQ3287" s="44"/>
      <c r="DWR3287" s="62"/>
      <c r="DWS3287" s="56"/>
      <c r="DWT3287" s="60"/>
      <c r="DWU3287" s="60"/>
      <c r="DWV3287" s="60"/>
      <c r="DWW3287" s="60"/>
      <c r="DWX3287" s="46"/>
      <c r="DWY3287" s="65"/>
      <c r="DWZ3287" s="19"/>
      <c r="DXA3287" s="48"/>
      <c r="DXB3287" s="41"/>
      <c r="DXC3287" s="44"/>
      <c r="DXD3287" s="18"/>
      <c r="DXE3287" s="16"/>
      <c r="DXF3287" s="36"/>
      <c r="DXG3287" s="36"/>
      <c r="DXH3287" s="36"/>
      <c r="DXI3287" s="36"/>
      <c r="DXJ3287" s="36"/>
      <c r="DXK3287" s="36"/>
      <c r="DXL3287" s="36"/>
      <c r="DXM3287" s="36"/>
      <c r="DXN3287" s="36"/>
      <c r="DXO3287" s="36"/>
      <c r="DXP3287" s="36"/>
      <c r="DXQ3287" s="36"/>
      <c r="DXR3287" s="36"/>
      <c r="DXS3287" s="12"/>
      <c r="DXT3287" s="12"/>
      <c r="DXU3287" s="12"/>
      <c r="DXV3287" s="53"/>
      <c r="DXX3287" s="41"/>
      <c r="DXY3287" s="40"/>
      <c r="DXZ3287" s="44"/>
      <c r="DYA3287" s="62"/>
      <c r="DYB3287" s="56"/>
      <c r="DYC3287" s="60"/>
      <c r="DYD3287" s="60"/>
      <c r="DYE3287" s="60"/>
      <c r="DYF3287" s="60"/>
      <c r="DYG3287" s="46"/>
      <c r="DYH3287" s="65"/>
      <c r="DYI3287" s="19"/>
      <c r="DYJ3287" s="48"/>
      <c r="DYK3287" s="41"/>
      <c r="DYL3287" s="44"/>
      <c r="DYM3287" s="18"/>
      <c r="DYN3287" s="16"/>
      <c r="DYO3287" s="36"/>
      <c r="DYP3287" s="36"/>
      <c r="DYQ3287" s="36"/>
      <c r="DYR3287" s="36"/>
      <c r="DYS3287" s="36"/>
      <c r="DYT3287" s="36"/>
      <c r="DYU3287" s="36"/>
      <c r="DYV3287" s="36"/>
      <c r="DYW3287" s="36"/>
      <c r="DYX3287" s="36"/>
      <c r="DYY3287" s="36"/>
      <c r="DYZ3287" s="36"/>
      <c r="DZA3287" s="36"/>
      <c r="DZB3287" s="12"/>
      <c r="DZC3287" s="12"/>
      <c r="DZD3287" s="12"/>
      <c r="DZE3287" s="53"/>
      <c r="DZG3287" s="41"/>
      <c r="DZH3287" s="40"/>
      <c r="DZI3287" s="44"/>
      <c r="DZJ3287" s="62"/>
      <c r="DZK3287" s="56"/>
      <c r="DZL3287" s="60"/>
      <c r="DZM3287" s="60"/>
      <c r="DZN3287" s="60"/>
      <c r="DZO3287" s="60"/>
      <c r="DZP3287" s="46"/>
      <c r="DZQ3287" s="65"/>
      <c r="DZR3287" s="19"/>
      <c r="DZS3287" s="48"/>
      <c r="DZT3287" s="41"/>
      <c r="DZU3287" s="44"/>
      <c r="DZV3287" s="18"/>
      <c r="DZW3287" s="16"/>
      <c r="DZX3287" s="36"/>
      <c r="DZY3287" s="36"/>
      <c r="DZZ3287" s="36"/>
      <c r="EAA3287" s="36"/>
      <c r="EAB3287" s="36"/>
      <c r="EAC3287" s="36"/>
      <c r="EAD3287" s="36"/>
      <c r="EAE3287" s="36"/>
      <c r="EAF3287" s="36"/>
      <c r="EAG3287" s="36"/>
      <c r="EAH3287" s="36"/>
      <c r="EAI3287" s="36"/>
      <c r="EAJ3287" s="36"/>
      <c r="EAK3287" s="12"/>
      <c r="EAL3287" s="12"/>
      <c r="EAM3287" s="12"/>
      <c r="EAN3287" s="53"/>
      <c r="EAP3287" s="41"/>
      <c r="EAQ3287" s="40"/>
      <c r="EAR3287" s="44"/>
      <c r="EAS3287" s="62"/>
      <c r="EAT3287" s="56"/>
      <c r="EAU3287" s="60"/>
      <c r="EAV3287" s="60"/>
      <c r="EAW3287" s="60"/>
      <c r="EAX3287" s="60"/>
      <c r="EAY3287" s="46"/>
      <c r="EAZ3287" s="65"/>
      <c r="EBA3287" s="19"/>
      <c r="EBB3287" s="48"/>
      <c r="EBC3287" s="41"/>
      <c r="EBD3287" s="44"/>
      <c r="EBE3287" s="18"/>
      <c r="EBF3287" s="16"/>
      <c r="EBG3287" s="36"/>
      <c r="EBH3287" s="36"/>
      <c r="EBI3287" s="36"/>
      <c r="EBJ3287" s="36"/>
      <c r="EBK3287" s="36"/>
      <c r="EBL3287" s="36"/>
      <c r="EBM3287" s="36"/>
      <c r="EBN3287" s="36"/>
      <c r="EBO3287" s="36"/>
      <c r="EBP3287" s="36"/>
      <c r="EBQ3287" s="36"/>
      <c r="EBR3287" s="36"/>
      <c r="EBS3287" s="36"/>
      <c r="EBT3287" s="12"/>
      <c r="EBU3287" s="12"/>
      <c r="EBV3287" s="12"/>
      <c r="EBW3287" s="53"/>
      <c r="EBY3287" s="41"/>
      <c r="EBZ3287" s="40"/>
      <c r="ECA3287" s="44"/>
      <c r="ECB3287" s="62"/>
      <c r="ECC3287" s="56"/>
      <c r="ECD3287" s="60"/>
      <c r="ECE3287" s="60"/>
      <c r="ECF3287" s="60"/>
      <c r="ECG3287" s="60"/>
      <c r="ECH3287" s="46"/>
      <c r="ECI3287" s="65"/>
      <c r="ECJ3287" s="19"/>
      <c r="ECK3287" s="48"/>
      <c r="ECL3287" s="41"/>
      <c r="ECM3287" s="44"/>
      <c r="ECN3287" s="18"/>
      <c r="ECO3287" s="16"/>
      <c r="ECP3287" s="36"/>
      <c r="ECQ3287" s="36"/>
      <c r="ECR3287" s="36"/>
      <c r="ECS3287" s="36"/>
      <c r="ECT3287" s="36"/>
      <c r="ECU3287" s="36"/>
      <c r="ECV3287" s="36"/>
      <c r="ECW3287" s="36"/>
      <c r="ECX3287" s="36"/>
      <c r="ECY3287" s="36"/>
      <c r="ECZ3287" s="36"/>
      <c r="EDA3287" s="36"/>
      <c r="EDB3287" s="36"/>
      <c r="EDC3287" s="12"/>
      <c r="EDD3287" s="12"/>
      <c r="EDE3287" s="12"/>
      <c r="EDF3287" s="53"/>
      <c r="EDH3287" s="41"/>
      <c r="EDI3287" s="40"/>
      <c r="EDJ3287" s="44"/>
      <c r="EDK3287" s="62"/>
      <c r="EDL3287" s="56"/>
      <c r="EDM3287" s="60"/>
      <c r="EDN3287" s="60"/>
      <c r="EDO3287" s="60"/>
      <c r="EDP3287" s="60"/>
      <c r="EDQ3287" s="46"/>
      <c r="EDR3287" s="65"/>
      <c r="EDS3287" s="19"/>
      <c r="EDT3287" s="48"/>
      <c r="EDU3287" s="41"/>
      <c r="EDV3287" s="44"/>
      <c r="EDW3287" s="18"/>
      <c r="EDX3287" s="16"/>
      <c r="EDY3287" s="36"/>
      <c r="EDZ3287" s="36"/>
      <c r="EEA3287" s="36"/>
      <c r="EEB3287" s="36"/>
      <c r="EEC3287" s="36"/>
      <c r="EED3287" s="36"/>
      <c r="EEE3287" s="36"/>
      <c r="EEF3287" s="36"/>
      <c r="EEG3287" s="36"/>
      <c r="EEH3287" s="36"/>
      <c r="EEI3287" s="36"/>
      <c r="EEJ3287" s="36"/>
      <c r="EEK3287" s="36"/>
      <c r="EEL3287" s="12"/>
      <c r="EEM3287" s="12"/>
      <c r="EEN3287" s="12"/>
      <c r="EEO3287" s="53"/>
      <c r="EEQ3287" s="41"/>
      <c r="EER3287" s="40"/>
      <c r="EES3287" s="44"/>
      <c r="EET3287" s="62"/>
      <c r="EEU3287" s="56"/>
      <c r="EEV3287" s="60"/>
      <c r="EEW3287" s="60"/>
      <c r="EEX3287" s="60"/>
      <c r="EEY3287" s="60"/>
      <c r="EEZ3287" s="46"/>
      <c r="EFA3287" s="65"/>
      <c r="EFB3287" s="19"/>
      <c r="EFC3287" s="48"/>
      <c r="EFD3287" s="41"/>
      <c r="EFE3287" s="44"/>
      <c r="EFF3287" s="18"/>
      <c r="EFG3287" s="16"/>
      <c r="EFH3287" s="36"/>
      <c r="EFI3287" s="36"/>
      <c r="EFJ3287" s="36"/>
      <c r="EFK3287" s="36"/>
      <c r="EFL3287" s="36"/>
      <c r="EFM3287" s="36"/>
      <c r="EFN3287" s="36"/>
      <c r="EFO3287" s="36"/>
      <c r="EFP3287" s="36"/>
      <c r="EFQ3287" s="36"/>
      <c r="EFR3287" s="36"/>
      <c r="EFS3287" s="36"/>
      <c r="EFT3287" s="36"/>
      <c r="EFU3287" s="12"/>
      <c r="EFV3287" s="12"/>
      <c r="EFW3287" s="12"/>
      <c r="EFX3287" s="53"/>
      <c r="EFZ3287" s="41"/>
      <c r="EGA3287" s="40"/>
      <c r="EGB3287" s="44"/>
      <c r="EGC3287" s="62"/>
      <c r="EGD3287" s="56"/>
      <c r="EGE3287" s="60"/>
      <c r="EGF3287" s="60"/>
      <c r="EGG3287" s="60"/>
      <c r="EGH3287" s="60"/>
      <c r="EGI3287" s="46"/>
      <c r="EGJ3287" s="65"/>
      <c r="EGK3287" s="19"/>
      <c r="EGL3287" s="48"/>
      <c r="EGM3287" s="41"/>
      <c r="EGN3287" s="44"/>
      <c r="EGO3287" s="18"/>
      <c r="EGP3287" s="16"/>
      <c r="EGQ3287" s="36"/>
      <c r="EGR3287" s="36"/>
      <c r="EGS3287" s="36"/>
      <c r="EGT3287" s="36"/>
      <c r="EGU3287" s="36"/>
      <c r="EGV3287" s="36"/>
      <c r="EGW3287" s="36"/>
      <c r="EGX3287" s="36"/>
      <c r="EGY3287" s="36"/>
      <c r="EGZ3287" s="36"/>
      <c r="EHA3287" s="36"/>
      <c r="EHB3287" s="36"/>
      <c r="EHC3287" s="36"/>
      <c r="EHD3287" s="12"/>
      <c r="EHE3287" s="12"/>
      <c r="EHF3287" s="12"/>
      <c r="EHG3287" s="53"/>
      <c r="EHI3287" s="41"/>
      <c r="EHJ3287" s="40"/>
      <c r="EHK3287" s="44"/>
      <c r="EHL3287" s="62"/>
      <c r="EHM3287" s="56"/>
      <c r="EHN3287" s="60"/>
      <c r="EHO3287" s="60"/>
      <c r="EHP3287" s="60"/>
      <c r="EHQ3287" s="60"/>
      <c r="EHR3287" s="46"/>
      <c r="EHS3287" s="65"/>
      <c r="EHT3287" s="19"/>
      <c r="EHU3287" s="48"/>
      <c r="EHV3287" s="41"/>
      <c r="EHW3287" s="44"/>
      <c r="EHX3287" s="18"/>
      <c r="EHY3287" s="16"/>
      <c r="EHZ3287" s="36"/>
      <c r="EIA3287" s="36"/>
      <c r="EIB3287" s="36"/>
      <c r="EIC3287" s="36"/>
      <c r="EID3287" s="36"/>
      <c r="EIE3287" s="36"/>
      <c r="EIF3287" s="36"/>
      <c r="EIG3287" s="36"/>
      <c r="EIH3287" s="36"/>
      <c r="EII3287" s="36"/>
      <c r="EIJ3287" s="36"/>
      <c r="EIK3287" s="36"/>
      <c r="EIL3287" s="36"/>
      <c r="EIM3287" s="12"/>
      <c r="EIN3287" s="12"/>
      <c r="EIO3287" s="12"/>
      <c r="EIP3287" s="53"/>
      <c r="EIR3287" s="41"/>
      <c r="EIS3287" s="40"/>
      <c r="EIT3287" s="44"/>
      <c r="EIU3287" s="62"/>
      <c r="EIV3287" s="56"/>
      <c r="EIW3287" s="60"/>
      <c r="EIX3287" s="60"/>
      <c r="EIY3287" s="60"/>
      <c r="EIZ3287" s="60"/>
      <c r="EJA3287" s="46"/>
      <c r="EJB3287" s="65"/>
      <c r="EJC3287" s="19"/>
      <c r="EJD3287" s="48"/>
      <c r="EJE3287" s="41"/>
      <c r="EJF3287" s="44"/>
      <c r="EJG3287" s="18"/>
      <c r="EJH3287" s="16"/>
      <c r="EJI3287" s="36"/>
      <c r="EJJ3287" s="36"/>
      <c r="EJK3287" s="36"/>
      <c r="EJL3287" s="36"/>
      <c r="EJM3287" s="36"/>
      <c r="EJN3287" s="36"/>
      <c r="EJO3287" s="36"/>
      <c r="EJP3287" s="36"/>
      <c r="EJQ3287" s="36"/>
      <c r="EJR3287" s="36"/>
      <c r="EJS3287" s="36"/>
      <c r="EJT3287" s="36"/>
      <c r="EJU3287" s="36"/>
      <c r="EJV3287" s="12"/>
      <c r="EJW3287" s="12"/>
      <c r="EJX3287" s="12"/>
      <c r="EJY3287" s="53"/>
      <c r="EKA3287" s="41"/>
      <c r="EKB3287" s="40"/>
      <c r="EKC3287" s="44"/>
      <c r="EKD3287" s="62"/>
      <c r="EKE3287" s="56"/>
      <c r="EKF3287" s="60"/>
      <c r="EKG3287" s="60"/>
      <c r="EKH3287" s="60"/>
      <c r="EKI3287" s="60"/>
      <c r="EKJ3287" s="46"/>
      <c r="EKK3287" s="65"/>
      <c r="EKL3287" s="19"/>
      <c r="EKM3287" s="48"/>
      <c r="EKN3287" s="41"/>
      <c r="EKO3287" s="44"/>
      <c r="EKP3287" s="18"/>
      <c r="EKQ3287" s="16"/>
      <c r="EKR3287" s="36"/>
      <c r="EKS3287" s="36"/>
      <c r="EKT3287" s="36"/>
      <c r="EKU3287" s="36"/>
      <c r="EKV3287" s="36"/>
      <c r="EKW3287" s="36"/>
      <c r="EKX3287" s="36"/>
      <c r="EKY3287" s="36"/>
      <c r="EKZ3287" s="36"/>
      <c r="ELA3287" s="36"/>
      <c r="ELB3287" s="36"/>
      <c r="ELC3287" s="36"/>
      <c r="ELD3287" s="36"/>
      <c r="ELE3287" s="12"/>
      <c r="ELF3287" s="12"/>
      <c r="ELG3287" s="12"/>
      <c r="ELH3287" s="53"/>
      <c r="ELJ3287" s="41"/>
      <c r="ELK3287" s="40"/>
      <c r="ELL3287" s="44"/>
      <c r="ELM3287" s="62"/>
      <c r="ELN3287" s="56"/>
      <c r="ELO3287" s="60"/>
      <c r="ELP3287" s="60"/>
      <c r="ELQ3287" s="60"/>
      <c r="ELR3287" s="60"/>
      <c r="ELS3287" s="46"/>
      <c r="ELT3287" s="65"/>
      <c r="ELU3287" s="19"/>
      <c r="ELV3287" s="48"/>
      <c r="ELW3287" s="41"/>
      <c r="ELX3287" s="44"/>
      <c r="ELY3287" s="18"/>
      <c r="ELZ3287" s="16"/>
      <c r="EMA3287" s="36"/>
      <c r="EMB3287" s="36"/>
      <c r="EMC3287" s="36"/>
      <c r="EMD3287" s="36"/>
      <c r="EME3287" s="36"/>
      <c r="EMF3287" s="36"/>
      <c r="EMG3287" s="36"/>
      <c r="EMH3287" s="36"/>
      <c r="EMI3287" s="36"/>
      <c r="EMJ3287" s="36"/>
      <c r="EMK3287" s="36"/>
      <c r="EML3287" s="36"/>
      <c r="EMM3287" s="36"/>
      <c r="EMN3287" s="12"/>
      <c r="EMO3287" s="12"/>
      <c r="EMP3287" s="12"/>
      <c r="EMQ3287" s="53"/>
      <c r="EMS3287" s="41"/>
      <c r="EMT3287" s="40"/>
      <c r="EMU3287" s="44"/>
      <c r="EMV3287" s="62"/>
      <c r="EMW3287" s="56"/>
      <c r="EMX3287" s="60"/>
      <c r="EMY3287" s="60"/>
      <c r="EMZ3287" s="60"/>
      <c r="ENA3287" s="60"/>
      <c r="ENB3287" s="46"/>
      <c r="ENC3287" s="65"/>
      <c r="END3287" s="19"/>
      <c r="ENE3287" s="48"/>
      <c r="ENF3287" s="41"/>
      <c r="ENG3287" s="44"/>
      <c r="ENH3287" s="18"/>
      <c r="ENI3287" s="16"/>
      <c r="ENJ3287" s="36"/>
      <c r="ENK3287" s="36"/>
      <c r="ENL3287" s="36"/>
      <c r="ENM3287" s="36"/>
      <c r="ENN3287" s="36"/>
      <c r="ENO3287" s="36"/>
      <c r="ENP3287" s="36"/>
      <c r="ENQ3287" s="36"/>
      <c r="ENR3287" s="36"/>
      <c r="ENS3287" s="36"/>
      <c r="ENT3287" s="36"/>
      <c r="ENU3287" s="36"/>
      <c r="ENV3287" s="36"/>
      <c r="ENW3287" s="12"/>
      <c r="ENX3287" s="12"/>
      <c r="ENY3287" s="12"/>
      <c r="ENZ3287" s="53"/>
      <c r="EOB3287" s="41"/>
      <c r="EOC3287" s="40"/>
      <c r="EOD3287" s="44"/>
      <c r="EOE3287" s="62"/>
      <c r="EOF3287" s="56"/>
      <c r="EOG3287" s="60"/>
      <c r="EOH3287" s="60"/>
      <c r="EOI3287" s="60"/>
      <c r="EOJ3287" s="60"/>
      <c r="EOK3287" s="46"/>
      <c r="EOL3287" s="65"/>
      <c r="EOM3287" s="19"/>
      <c r="EON3287" s="48"/>
      <c r="EOO3287" s="41"/>
      <c r="EOP3287" s="44"/>
      <c r="EOQ3287" s="18"/>
      <c r="EOR3287" s="16"/>
      <c r="EOS3287" s="36"/>
      <c r="EOT3287" s="36"/>
      <c r="EOU3287" s="36"/>
      <c r="EOV3287" s="36"/>
      <c r="EOW3287" s="36"/>
      <c r="EOX3287" s="36"/>
      <c r="EOY3287" s="36"/>
      <c r="EOZ3287" s="36"/>
      <c r="EPA3287" s="36"/>
      <c r="EPB3287" s="36"/>
      <c r="EPC3287" s="36"/>
      <c r="EPD3287" s="36"/>
      <c r="EPE3287" s="36"/>
      <c r="EPF3287" s="12"/>
      <c r="EPG3287" s="12"/>
      <c r="EPH3287" s="12"/>
      <c r="EPI3287" s="53"/>
      <c r="EPK3287" s="41"/>
      <c r="EPL3287" s="40"/>
      <c r="EPM3287" s="44"/>
      <c r="EPN3287" s="62"/>
      <c r="EPO3287" s="56"/>
      <c r="EPP3287" s="60"/>
      <c r="EPQ3287" s="60"/>
      <c r="EPR3287" s="60"/>
      <c r="EPS3287" s="60"/>
      <c r="EPT3287" s="46"/>
      <c r="EPU3287" s="65"/>
      <c r="EPV3287" s="19"/>
      <c r="EPW3287" s="48"/>
      <c r="EPX3287" s="41"/>
      <c r="EPY3287" s="44"/>
      <c r="EPZ3287" s="18"/>
      <c r="EQA3287" s="16"/>
      <c r="EQB3287" s="36"/>
      <c r="EQC3287" s="36"/>
      <c r="EQD3287" s="36"/>
      <c r="EQE3287" s="36"/>
      <c r="EQF3287" s="36"/>
      <c r="EQG3287" s="36"/>
      <c r="EQH3287" s="36"/>
      <c r="EQI3287" s="36"/>
      <c r="EQJ3287" s="36"/>
      <c r="EQK3287" s="36"/>
      <c r="EQL3287" s="36"/>
      <c r="EQM3287" s="36"/>
      <c r="EQN3287" s="36"/>
      <c r="EQO3287" s="12"/>
      <c r="EQP3287" s="12"/>
      <c r="EQQ3287" s="12"/>
      <c r="EQR3287" s="53"/>
      <c r="EQT3287" s="41"/>
      <c r="EQU3287" s="40"/>
      <c r="EQV3287" s="44"/>
      <c r="EQW3287" s="62"/>
      <c r="EQX3287" s="56"/>
      <c r="EQY3287" s="60"/>
      <c r="EQZ3287" s="60"/>
      <c r="ERA3287" s="60"/>
      <c r="ERB3287" s="60"/>
      <c r="ERC3287" s="46"/>
      <c r="ERD3287" s="65"/>
      <c r="ERE3287" s="19"/>
      <c r="ERF3287" s="48"/>
      <c r="ERG3287" s="41"/>
      <c r="ERH3287" s="44"/>
      <c r="ERI3287" s="18"/>
      <c r="ERJ3287" s="16"/>
      <c r="ERK3287" s="36"/>
      <c r="ERL3287" s="36"/>
      <c r="ERM3287" s="36"/>
      <c r="ERN3287" s="36"/>
      <c r="ERO3287" s="36"/>
      <c r="ERP3287" s="36"/>
      <c r="ERQ3287" s="36"/>
      <c r="ERR3287" s="36"/>
      <c r="ERS3287" s="36"/>
      <c r="ERT3287" s="36"/>
      <c r="ERU3287" s="36"/>
      <c r="ERV3287" s="36"/>
      <c r="ERW3287" s="36"/>
      <c r="ERX3287" s="12"/>
      <c r="ERY3287" s="12"/>
      <c r="ERZ3287" s="12"/>
      <c r="ESA3287" s="53"/>
      <c r="ESC3287" s="41"/>
      <c r="ESD3287" s="40"/>
      <c r="ESE3287" s="44"/>
      <c r="ESF3287" s="62"/>
      <c r="ESG3287" s="56"/>
      <c r="ESH3287" s="60"/>
      <c r="ESI3287" s="60"/>
      <c r="ESJ3287" s="60"/>
      <c r="ESK3287" s="60"/>
      <c r="ESL3287" s="46"/>
      <c r="ESM3287" s="65"/>
      <c r="ESN3287" s="19"/>
      <c r="ESO3287" s="48"/>
      <c r="ESP3287" s="41"/>
      <c r="ESQ3287" s="44"/>
      <c r="ESR3287" s="18"/>
      <c r="ESS3287" s="16"/>
      <c r="EST3287" s="36"/>
      <c r="ESU3287" s="36"/>
      <c r="ESV3287" s="36"/>
      <c r="ESW3287" s="36"/>
      <c r="ESX3287" s="36"/>
      <c r="ESY3287" s="36"/>
      <c r="ESZ3287" s="36"/>
      <c r="ETA3287" s="36"/>
      <c r="ETB3287" s="36"/>
      <c r="ETC3287" s="36"/>
      <c r="ETD3287" s="36"/>
      <c r="ETE3287" s="36"/>
      <c r="ETF3287" s="36"/>
      <c r="ETG3287" s="12"/>
      <c r="ETH3287" s="12"/>
      <c r="ETI3287" s="12"/>
      <c r="ETJ3287" s="53"/>
      <c r="ETL3287" s="41"/>
      <c r="ETM3287" s="40"/>
      <c r="ETN3287" s="44"/>
      <c r="ETO3287" s="62"/>
      <c r="ETP3287" s="56"/>
      <c r="ETQ3287" s="60"/>
      <c r="ETR3287" s="60"/>
      <c r="ETS3287" s="60"/>
      <c r="ETT3287" s="60"/>
      <c r="ETU3287" s="46"/>
      <c r="ETV3287" s="65"/>
      <c r="ETW3287" s="19"/>
      <c r="ETX3287" s="48"/>
      <c r="ETY3287" s="41"/>
      <c r="ETZ3287" s="44"/>
      <c r="EUA3287" s="18"/>
      <c r="EUB3287" s="16"/>
      <c r="EUC3287" s="36"/>
      <c r="EUD3287" s="36"/>
      <c r="EUE3287" s="36"/>
      <c r="EUF3287" s="36"/>
      <c r="EUG3287" s="36"/>
      <c r="EUH3287" s="36"/>
      <c r="EUI3287" s="36"/>
      <c r="EUJ3287" s="36"/>
      <c r="EUK3287" s="36"/>
      <c r="EUL3287" s="36"/>
      <c r="EUM3287" s="36"/>
      <c r="EUN3287" s="36"/>
      <c r="EUO3287" s="36"/>
      <c r="EUP3287" s="12"/>
      <c r="EUQ3287" s="12"/>
      <c r="EUR3287" s="12"/>
      <c r="EUS3287" s="53"/>
      <c r="EUU3287" s="41"/>
      <c r="EUV3287" s="40"/>
      <c r="EUW3287" s="44"/>
      <c r="EUX3287" s="62"/>
      <c r="EUY3287" s="56"/>
      <c r="EUZ3287" s="60"/>
      <c r="EVA3287" s="60"/>
      <c r="EVB3287" s="60"/>
      <c r="EVC3287" s="60"/>
      <c r="EVD3287" s="46"/>
      <c r="EVE3287" s="65"/>
      <c r="EVF3287" s="19"/>
      <c r="EVG3287" s="48"/>
      <c r="EVH3287" s="41"/>
      <c r="EVI3287" s="44"/>
      <c r="EVJ3287" s="18"/>
      <c r="EVK3287" s="16"/>
      <c r="EVL3287" s="36"/>
      <c r="EVM3287" s="36"/>
      <c r="EVN3287" s="36"/>
      <c r="EVO3287" s="36"/>
      <c r="EVP3287" s="36"/>
      <c r="EVQ3287" s="36"/>
      <c r="EVR3287" s="36"/>
      <c r="EVS3287" s="36"/>
      <c r="EVT3287" s="36"/>
      <c r="EVU3287" s="36"/>
      <c r="EVV3287" s="36"/>
      <c r="EVW3287" s="36"/>
      <c r="EVX3287" s="36"/>
      <c r="EVY3287" s="12"/>
      <c r="EVZ3287" s="12"/>
      <c r="EWA3287" s="12"/>
      <c r="EWB3287" s="53"/>
      <c r="EWD3287" s="41"/>
      <c r="EWE3287" s="40"/>
      <c r="EWF3287" s="44"/>
      <c r="EWG3287" s="62"/>
      <c r="EWH3287" s="56"/>
      <c r="EWI3287" s="60"/>
      <c r="EWJ3287" s="60"/>
      <c r="EWK3287" s="60"/>
      <c r="EWL3287" s="60"/>
      <c r="EWM3287" s="46"/>
      <c r="EWN3287" s="65"/>
      <c r="EWO3287" s="19"/>
      <c r="EWP3287" s="48"/>
      <c r="EWQ3287" s="41"/>
      <c r="EWR3287" s="44"/>
      <c r="EWS3287" s="18"/>
      <c r="EWT3287" s="16"/>
      <c r="EWU3287" s="36"/>
      <c r="EWV3287" s="36"/>
      <c r="EWW3287" s="36"/>
      <c r="EWX3287" s="36"/>
      <c r="EWY3287" s="36"/>
      <c r="EWZ3287" s="36"/>
      <c r="EXA3287" s="36"/>
      <c r="EXB3287" s="36"/>
      <c r="EXC3287" s="36"/>
      <c r="EXD3287" s="36"/>
      <c r="EXE3287" s="36"/>
      <c r="EXF3287" s="36"/>
      <c r="EXG3287" s="36"/>
      <c r="EXH3287" s="12"/>
      <c r="EXI3287" s="12"/>
      <c r="EXJ3287" s="12"/>
      <c r="EXK3287" s="53"/>
      <c r="EXM3287" s="41"/>
      <c r="EXN3287" s="40"/>
      <c r="EXO3287" s="44"/>
      <c r="EXP3287" s="62"/>
      <c r="EXQ3287" s="56"/>
      <c r="EXR3287" s="60"/>
      <c r="EXS3287" s="60"/>
      <c r="EXT3287" s="60"/>
      <c r="EXU3287" s="60"/>
      <c r="EXV3287" s="46"/>
      <c r="EXW3287" s="65"/>
      <c r="EXX3287" s="19"/>
      <c r="EXY3287" s="48"/>
      <c r="EXZ3287" s="41"/>
      <c r="EYA3287" s="44"/>
      <c r="EYB3287" s="18"/>
      <c r="EYC3287" s="16"/>
      <c r="EYD3287" s="36"/>
      <c r="EYE3287" s="36"/>
      <c r="EYF3287" s="36"/>
      <c r="EYG3287" s="36"/>
      <c r="EYH3287" s="36"/>
      <c r="EYI3287" s="36"/>
      <c r="EYJ3287" s="36"/>
      <c r="EYK3287" s="36"/>
      <c r="EYL3287" s="36"/>
      <c r="EYM3287" s="36"/>
      <c r="EYN3287" s="36"/>
      <c r="EYO3287" s="36"/>
      <c r="EYP3287" s="36"/>
      <c r="EYQ3287" s="12"/>
      <c r="EYR3287" s="12"/>
      <c r="EYS3287" s="12"/>
      <c r="EYT3287" s="53"/>
      <c r="EYV3287" s="41"/>
      <c r="EYW3287" s="40"/>
      <c r="EYX3287" s="44"/>
      <c r="EYY3287" s="62"/>
      <c r="EYZ3287" s="56"/>
      <c r="EZA3287" s="60"/>
      <c r="EZB3287" s="60"/>
      <c r="EZC3287" s="60"/>
      <c r="EZD3287" s="60"/>
      <c r="EZE3287" s="46"/>
      <c r="EZF3287" s="65"/>
      <c r="EZG3287" s="19"/>
      <c r="EZH3287" s="48"/>
      <c r="EZI3287" s="41"/>
      <c r="EZJ3287" s="44"/>
      <c r="EZK3287" s="18"/>
      <c r="EZL3287" s="16"/>
      <c r="EZM3287" s="36"/>
      <c r="EZN3287" s="36"/>
      <c r="EZO3287" s="36"/>
      <c r="EZP3287" s="36"/>
      <c r="EZQ3287" s="36"/>
      <c r="EZR3287" s="36"/>
      <c r="EZS3287" s="36"/>
      <c r="EZT3287" s="36"/>
      <c r="EZU3287" s="36"/>
      <c r="EZV3287" s="36"/>
      <c r="EZW3287" s="36"/>
      <c r="EZX3287" s="36"/>
      <c r="EZY3287" s="36"/>
      <c r="EZZ3287" s="12"/>
      <c r="FAA3287" s="12"/>
      <c r="FAB3287" s="12"/>
      <c r="FAC3287" s="53"/>
      <c r="FAE3287" s="41"/>
      <c r="FAF3287" s="40"/>
      <c r="FAG3287" s="44"/>
      <c r="FAH3287" s="62"/>
      <c r="FAI3287" s="56"/>
      <c r="FAJ3287" s="60"/>
      <c r="FAK3287" s="60"/>
      <c r="FAL3287" s="60"/>
      <c r="FAM3287" s="60"/>
      <c r="FAN3287" s="46"/>
      <c r="FAO3287" s="65"/>
      <c r="FAP3287" s="19"/>
      <c r="FAQ3287" s="48"/>
      <c r="FAR3287" s="41"/>
      <c r="FAS3287" s="44"/>
      <c r="FAT3287" s="18"/>
      <c r="FAU3287" s="16"/>
      <c r="FAV3287" s="36"/>
      <c r="FAW3287" s="36"/>
      <c r="FAX3287" s="36"/>
      <c r="FAY3287" s="36"/>
      <c r="FAZ3287" s="36"/>
      <c r="FBA3287" s="36"/>
      <c r="FBB3287" s="36"/>
      <c r="FBC3287" s="36"/>
      <c r="FBD3287" s="36"/>
      <c r="FBE3287" s="36"/>
      <c r="FBF3287" s="36"/>
      <c r="FBG3287" s="36"/>
      <c r="FBH3287" s="36"/>
      <c r="FBI3287" s="12"/>
      <c r="FBJ3287" s="12"/>
      <c r="FBK3287" s="12"/>
      <c r="FBL3287" s="53"/>
      <c r="FBN3287" s="41"/>
      <c r="FBO3287" s="40"/>
      <c r="FBP3287" s="44"/>
      <c r="FBQ3287" s="62"/>
      <c r="FBR3287" s="56"/>
      <c r="FBS3287" s="60"/>
      <c r="FBT3287" s="60"/>
      <c r="FBU3287" s="60"/>
      <c r="FBV3287" s="60"/>
      <c r="FBW3287" s="46"/>
      <c r="FBX3287" s="65"/>
      <c r="FBY3287" s="19"/>
      <c r="FBZ3287" s="48"/>
      <c r="FCA3287" s="41"/>
      <c r="FCB3287" s="44"/>
      <c r="FCC3287" s="18"/>
      <c r="FCD3287" s="16"/>
      <c r="FCE3287" s="36"/>
      <c r="FCF3287" s="36"/>
      <c r="FCG3287" s="36"/>
      <c r="FCH3287" s="36"/>
      <c r="FCI3287" s="36"/>
      <c r="FCJ3287" s="36"/>
      <c r="FCK3287" s="36"/>
      <c r="FCL3287" s="36"/>
      <c r="FCM3287" s="36"/>
      <c r="FCN3287" s="36"/>
      <c r="FCO3287" s="36"/>
      <c r="FCP3287" s="36"/>
      <c r="FCQ3287" s="36"/>
      <c r="FCR3287" s="12"/>
      <c r="FCS3287" s="12"/>
      <c r="FCT3287" s="12"/>
      <c r="FCU3287" s="53"/>
      <c r="FCW3287" s="41"/>
      <c r="FCX3287" s="40"/>
      <c r="FCY3287" s="44"/>
      <c r="FCZ3287" s="62"/>
      <c r="FDA3287" s="56"/>
      <c r="FDB3287" s="60"/>
      <c r="FDC3287" s="60"/>
      <c r="FDD3287" s="60"/>
      <c r="FDE3287" s="60"/>
      <c r="FDF3287" s="46"/>
      <c r="FDG3287" s="65"/>
      <c r="FDH3287" s="19"/>
      <c r="FDI3287" s="48"/>
      <c r="FDJ3287" s="41"/>
      <c r="FDK3287" s="44"/>
      <c r="FDL3287" s="18"/>
      <c r="FDM3287" s="16"/>
      <c r="FDN3287" s="36"/>
      <c r="FDO3287" s="36"/>
      <c r="FDP3287" s="36"/>
      <c r="FDQ3287" s="36"/>
      <c r="FDR3287" s="36"/>
      <c r="FDS3287" s="36"/>
      <c r="FDT3287" s="36"/>
      <c r="FDU3287" s="36"/>
      <c r="FDV3287" s="36"/>
      <c r="FDW3287" s="36"/>
      <c r="FDX3287" s="36"/>
      <c r="FDY3287" s="36"/>
      <c r="FDZ3287" s="36"/>
      <c r="FEA3287" s="12"/>
      <c r="FEB3287" s="12"/>
      <c r="FEC3287" s="12"/>
      <c r="FED3287" s="53"/>
      <c r="FEF3287" s="41"/>
      <c r="FEG3287" s="40"/>
      <c r="FEH3287" s="44"/>
      <c r="FEI3287" s="62"/>
      <c r="FEJ3287" s="56"/>
      <c r="FEK3287" s="60"/>
      <c r="FEL3287" s="60"/>
      <c r="FEM3287" s="60"/>
      <c r="FEN3287" s="60"/>
      <c r="FEO3287" s="46"/>
      <c r="FEP3287" s="65"/>
      <c r="FEQ3287" s="19"/>
      <c r="FER3287" s="48"/>
      <c r="FES3287" s="41"/>
      <c r="FET3287" s="44"/>
      <c r="FEU3287" s="18"/>
      <c r="FEV3287" s="16"/>
      <c r="FEW3287" s="36"/>
      <c r="FEX3287" s="36"/>
      <c r="FEY3287" s="36"/>
      <c r="FEZ3287" s="36"/>
      <c r="FFA3287" s="36"/>
      <c r="FFB3287" s="36"/>
      <c r="FFC3287" s="36"/>
      <c r="FFD3287" s="36"/>
      <c r="FFE3287" s="36"/>
      <c r="FFF3287" s="36"/>
      <c r="FFG3287" s="36"/>
      <c r="FFH3287" s="36"/>
      <c r="FFI3287" s="36"/>
      <c r="FFJ3287" s="12"/>
      <c r="FFK3287" s="12"/>
      <c r="FFL3287" s="12"/>
      <c r="FFM3287" s="53"/>
      <c r="FFO3287" s="41"/>
      <c r="FFP3287" s="40"/>
      <c r="FFQ3287" s="44"/>
      <c r="FFR3287" s="62"/>
      <c r="FFS3287" s="56"/>
      <c r="FFT3287" s="60"/>
      <c r="FFU3287" s="60"/>
      <c r="FFV3287" s="60"/>
      <c r="FFW3287" s="60"/>
      <c r="FFX3287" s="46"/>
      <c r="FFY3287" s="65"/>
      <c r="FFZ3287" s="19"/>
      <c r="FGA3287" s="48"/>
      <c r="FGB3287" s="41"/>
      <c r="FGC3287" s="44"/>
      <c r="FGD3287" s="18"/>
      <c r="FGE3287" s="16"/>
      <c r="FGF3287" s="36"/>
      <c r="FGG3287" s="36"/>
      <c r="FGH3287" s="36"/>
      <c r="FGI3287" s="36"/>
      <c r="FGJ3287" s="36"/>
      <c r="FGK3287" s="36"/>
      <c r="FGL3287" s="36"/>
      <c r="FGM3287" s="36"/>
      <c r="FGN3287" s="36"/>
      <c r="FGO3287" s="36"/>
      <c r="FGP3287" s="36"/>
      <c r="FGQ3287" s="36"/>
      <c r="FGR3287" s="36"/>
      <c r="FGS3287" s="12"/>
      <c r="FGT3287" s="12"/>
      <c r="FGU3287" s="12"/>
      <c r="FGV3287" s="53"/>
      <c r="FGX3287" s="41"/>
      <c r="FGY3287" s="40"/>
      <c r="FGZ3287" s="44"/>
      <c r="FHA3287" s="62"/>
      <c r="FHB3287" s="56"/>
      <c r="FHC3287" s="60"/>
      <c r="FHD3287" s="60"/>
      <c r="FHE3287" s="60"/>
      <c r="FHF3287" s="60"/>
      <c r="FHG3287" s="46"/>
      <c r="FHH3287" s="65"/>
      <c r="FHI3287" s="19"/>
      <c r="FHJ3287" s="48"/>
      <c r="FHK3287" s="41"/>
      <c r="FHL3287" s="44"/>
      <c r="FHM3287" s="18"/>
      <c r="FHN3287" s="16"/>
      <c r="FHO3287" s="36"/>
      <c r="FHP3287" s="36"/>
      <c r="FHQ3287" s="36"/>
      <c r="FHR3287" s="36"/>
      <c r="FHS3287" s="36"/>
      <c r="FHT3287" s="36"/>
      <c r="FHU3287" s="36"/>
      <c r="FHV3287" s="36"/>
      <c r="FHW3287" s="36"/>
      <c r="FHX3287" s="36"/>
      <c r="FHY3287" s="36"/>
      <c r="FHZ3287" s="36"/>
      <c r="FIA3287" s="36"/>
      <c r="FIB3287" s="12"/>
      <c r="FIC3287" s="12"/>
      <c r="FID3287" s="12"/>
      <c r="FIE3287" s="53"/>
      <c r="FIG3287" s="41"/>
      <c r="FIH3287" s="40"/>
      <c r="FII3287" s="44"/>
      <c r="FIJ3287" s="62"/>
      <c r="FIK3287" s="56"/>
      <c r="FIL3287" s="60"/>
      <c r="FIM3287" s="60"/>
      <c r="FIN3287" s="60"/>
      <c r="FIO3287" s="60"/>
      <c r="FIP3287" s="46"/>
      <c r="FIQ3287" s="65"/>
      <c r="FIR3287" s="19"/>
      <c r="FIS3287" s="48"/>
      <c r="FIT3287" s="41"/>
      <c r="FIU3287" s="44"/>
      <c r="FIV3287" s="18"/>
      <c r="FIW3287" s="16"/>
      <c r="FIX3287" s="36"/>
      <c r="FIY3287" s="36"/>
      <c r="FIZ3287" s="36"/>
      <c r="FJA3287" s="36"/>
      <c r="FJB3287" s="36"/>
      <c r="FJC3287" s="36"/>
      <c r="FJD3287" s="36"/>
      <c r="FJE3287" s="36"/>
      <c r="FJF3287" s="36"/>
      <c r="FJG3287" s="36"/>
      <c r="FJH3287" s="36"/>
      <c r="FJI3287" s="36"/>
      <c r="FJJ3287" s="36"/>
      <c r="FJK3287" s="12"/>
      <c r="FJL3287" s="12"/>
      <c r="FJM3287" s="12"/>
      <c r="FJN3287" s="53"/>
      <c r="FJP3287" s="41"/>
      <c r="FJQ3287" s="40"/>
      <c r="FJR3287" s="44"/>
      <c r="FJS3287" s="62"/>
      <c r="FJT3287" s="56"/>
      <c r="FJU3287" s="60"/>
      <c r="FJV3287" s="60"/>
      <c r="FJW3287" s="60"/>
      <c r="FJX3287" s="60"/>
      <c r="FJY3287" s="46"/>
      <c r="FJZ3287" s="65"/>
      <c r="FKA3287" s="19"/>
      <c r="FKB3287" s="48"/>
      <c r="FKC3287" s="41"/>
      <c r="FKD3287" s="44"/>
      <c r="FKE3287" s="18"/>
      <c r="FKF3287" s="16"/>
      <c r="FKG3287" s="36"/>
      <c r="FKH3287" s="36"/>
      <c r="FKI3287" s="36"/>
      <c r="FKJ3287" s="36"/>
      <c r="FKK3287" s="36"/>
      <c r="FKL3287" s="36"/>
      <c r="FKM3287" s="36"/>
      <c r="FKN3287" s="36"/>
      <c r="FKO3287" s="36"/>
      <c r="FKP3287" s="36"/>
      <c r="FKQ3287" s="36"/>
      <c r="FKR3287" s="36"/>
      <c r="FKS3287" s="36"/>
      <c r="FKT3287" s="12"/>
      <c r="FKU3287" s="12"/>
      <c r="FKV3287" s="12"/>
      <c r="FKW3287" s="53"/>
      <c r="FKY3287" s="41"/>
      <c r="FKZ3287" s="40"/>
      <c r="FLA3287" s="44"/>
      <c r="FLB3287" s="62"/>
      <c r="FLC3287" s="56"/>
      <c r="FLD3287" s="60"/>
      <c r="FLE3287" s="60"/>
      <c r="FLF3287" s="60"/>
      <c r="FLG3287" s="60"/>
      <c r="FLH3287" s="46"/>
      <c r="FLI3287" s="65"/>
      <c r="FLJ3287" s="19"/>
      <c r="FLK3287" s="48"/>
      <c r="FLL3287" s="41"/>
      <c r="FLM3287" s="44"/>
      <c r="FLN3287" s="18"/>
      <c r="FLO3287" s="16"/>
      <c r="FLP3287" s="36"/>
      <c r="FLQ3287" s="36"/>
      <c r="FLR3287" s="36"/>
      <c r="FLS3287" s="36"/>
      <c r="FLT3287" s="36"/>
      <c r="FLU3287" s="36"/>
      <c r="FLV3287" s="36"/>
      <c r="FLW3287" s="36"/>
      <c r="FLX3287" s="36"/>
      <c r="FLY3287" s="36"/>
      <c r="FLZ3287" s="36"/>
      <c r="FMA3287" s="36"/>
      <c r="FMB3287" s="36"/>
      <c r="FMC3287" s="12"/>
      <c r="FMD3287" s="12"/>
      <c r="FME3287" s="12"/>
      <c r="FMF3287" s="53"/>
      <c r="FMH3287" s="41"/>
      <c r="FMI3287" s="40"/>
      <c r="FMJ3287" s="44"/>
      <c r="FMK3287" s="62"/>
      <c r="FML3287" s="56"/>
      <c r="FMM3287" s="60"/>
      <c r="FMN3287" s="60"/>
      <c r="FMO3287" s="60"/>
      <c r="FMP3287" s="60"/>
      <c r="FMQ3287" s="46"/>
      <c r="FMR3287" s="65"/>
      <c r="FMS3287" s="19"/>
      <c r="FMT3287" s="48"/>
      <c r="FMU3287" s="41"/>
      <c r="FMV3287" s="44"/>
      <c r="FMW3287" s="18"/>
      <c r="FMX3287" s="16"/>
      <c r="FMY3287" s="36"/>
      <c r="FMZ3287" s="36"/>
      <c r="FNA3287" s="36"/>
      <c r="FNB3287" s="36"/>
      <c r="FNC3287" s="36"/>
      <c r="FND3287" s="36"/>
      <c r="FNE3287" s="36"/>
      <c r="FNF3287" s="36"/>
      <c r="FNG3287" s="36"/>
      <c r="FNH3287" s="36"/>
      <c r="FNI3287" s="36"/>
      <c r="FNJ3287" s="36"/>
      <c r="FNK3287" s="36"/>
      <c r="FNL3287" s="12"/>
      <c r="FNM3287" s="12"/>
      <c r="FNN3287" s="12"/>
      <c r="FNO3287" s="53"/>
      <c r="FNQ3287" s="41"/>
      <c r="FNR3287" s="40"/>
      <c r="FNS3287" s="44"/>
      <c r="FNT3287" s="62"/>
      <c r="FNU3287" s="56"/>
      <c r="FNV3287" s="60"/>
      <c r="FNW3287" s="60"/>
      <c r="FNX3287" s="60"/>
      <c r="FNY3287" s="60"/>
      <c r="FNZ3287" s="46"/>
      <c r="FOA3287" s="65"/>
      <c r="FOB3287" s="19"/>
      <c r="FOC3287" s="48"/>
      <c r="FOD3287" s="41"/>
      <c r="FOE3287" s="44"/>
      <c r="FOF3287" s="18"/>
      <c r="FOG3287" s="16"/>
      <c r="FOH3287" s="36"/>
      <c r="FOI3287" s="36"/>
      <c r="FOJ3287" s="36"/>
      <c r="FOK3287" s="36"/>
      <c r="FOL3287" s="36"/>
      <c r="FOM3287" s="36"/>
      <c r="FON3287" s="36"/>
      <c r="FOO3287" s="36"/>
      <c r="FOP3287" s="36"/>
      <c r="FOQ3287" s="36"/>
      <c r="FOR3287" s="36"/>
      <c r="FOS3287" s="36"/>
      <c r="FOT3287" s="36"/>
      <c r="FOU3287" s="12"/>
      <c r="FOV3287" s="12"/>
      <c r="FOW3287" s="12"/>
      <c r="FOX3287" s="53"/>
      <c r="FOZ3287" s="41"/>
      <c r="FPA3287" s="40"/>
      <c r="FPB3287" s="44"/>
      <c r="FPC3287" s="62"/>
      <c r="FPD3287" s="56"/>
      <c r="FPE3287" s="60"/>
      <c r="FPF3287" s="60"/>
      <c r="FPG3287" s="60"/>
      <c r="FPH3287" s="60"/>
      <c r="FPI3287" s="46"/>
      <c r="FPJ3287" s="65"/>
      <c r="FPK3287" s="19"/>
      <c r="FPL3287" s="48"/>
      <c r="FPM3287" s="41"/>
      <c r="FPN3287" s="44"/>
      <c r="FPO3287" s="18"/>
      <c r="FPP3287" s="16"/>
      <c r="FPQ3287" s="36"/>
      <c r="FPR3287" s="36"/>
      <c r="FPS3287" s="36"/>
      <c r="FPT3287" s="36"/>
      <c r="FPU3287" s="36"/>
      <c r="FPV3287" s="36"/>
      <c r="FPW3287" s="36"/>
      <c r="FPX3287" s="36"/>
      <c r="FPY3287" s="36"/>
      <c r="FPZ3287" s="36"/>
      <c r="FQA3287" s="36"/>
      <c r="FQB3287" s="36"/>
      <c r="FQC3287" s="36"/>
      <c r="FQD3287" s="12"/>
      <c r="FQE3287" s="12"/>
      <c r="FQF3287" s="12"/>
      <c r="FQG3287" s="53"/>
      <c r="FQI3287" s="41"/>
      <c r="FQJ3287" s="40"/>
      <c r="FQK3287" s="44"/>
      <c r="FQL3287" s="62"/>
      <c r="FQM3287" s="56"/>
      <c r="FQN3287" s="60"/>
      <c r="FQO3287" s="60"/>
      <c r="FQP3287" s="60"/>
      <c r="FQQ3287" s="60"/>
      <c r="FQR3287" s="46"/>
      <c r="FQS3287" s="65"/>
      <c r="FQT3287" s="19"/>
      <c r="FQU3287" s="48"/>
      <c r="FQV3287" s="41"/>
      <c r="FQW3287" s="44"/>
      <c r="FQX3287" s="18"/>
      <c r="FQY3287" s="16"/>
      <c r="FQZ3287" s="36"/>
      <c r="FRA3287" s="36"/>
      <c r="FRB3287" s="36"/>
      <c r="FRC3287" s="36"/>
      <c r="FRD3287" s="36"/>
      <c r="FRE3287" s="36"/>
      <c r="FRF3287" s="36"/>
      <c r="FRG3287" s="36"/>
      <c r="FRH3287" s="36"/>
      <c r="FRI3287" s="36"/>
      <c r="FRJ3287" s="36"/>
      <c r="FRK3287" s="36"/>
      <c r="FRL3287" s="36"/>
      <c r="FRM3287" s="12"/>
      <c r="FRN3287" s="12"/>
      <c r="FRO3287" s="12"/>
      <c r="FRP3287" s="53"/>
      <c r="FRR3287" s="41"/>
      <c r="FRS3287" s="40"/>
      <c r="FRT3287" s="44"/>
      <c r="FRU3287" s="62"/>
      <c r="FRV3287" s="56"/>
      <c r="FRW3287" s="60"/>
      <c r="FRX3287" s="60"/>
      <c r="FRY3287" s="60"/>
      <c r="FRZ3287" s="60"/>
      <c r="FSA3287" s="46"/>
      <c r="FSB3287" s="65"/>
      <c r="FSC3287" s="19"/>
      <c r="FSD3287" s="48"/>
      <c r="FSE3287" s="41"/>
      <c r="FSF3287" s="44"/>
      <c r="FSG3287" s="18"/>
      <c r="FSH3287" s="16"/>
      <c r="FSI3287" s="36"/>
      <c r="FSJ3287" s="36"/>
      <c r="FSK3287" s="36"/>
      <c r="FSL3287" s="36"/>
      <c r="FSM3287" s="36"/>
      <c r="FSN3287" s="36"/>
      <c r="FSO3287" s="36"/>
      <c r="FSP3287" s="36"/>
      <c r="FSQ3287" s="36"/>
      <c r="FSR3287" s="36"/>
      <c r="FSS3287" s="36"/>
      <c r="FST3287" s="36"/>
      <c r="FSU3287" s="36"/>
      <c r="FSV3287" s="12"/>
      <c r="FSW3287" s="12"/>
      <c r="FSX3287" s="12"/>
      <c r="FSY3287" s="53"/>
      <c r="FTA3287" s="41"/>
      <c r="FTB3287" s="40"/>
      <c r="FTC3287" s="44"/>
      <c r="FTD3287" s="62"/>
      <c r="FTE3287" s="56"/>
      <c r="FTF3287" s="60"/>
      <c r="FTG3287" s="60"/>
      <c r="FTH3287" s="60"/>
      <c r="FTI3287" s="60"/>
      <c r="FTJ3287" s="46"/>
      <c r="FTK3287" s="65"/>
      <c r="FTL3287" s="19"/>
      <c r="FTM3287" s="48"/>
      <c r="FTN3287" s="41"/>
      <c r="FTO3287" s="44"/>
      <c r="FTP3287" s="18"/>
      <c r="FTQ3287" s="16"/>
      <c r="FTR3287" s="36"/>
      <c r="FTS3287" s="36"/>
      <c r="FTT3287" s="36"/>
      <c r="FTU3287" s="36"/>
      <c r="FTV3287" s="36"/>
      <c r="FTW3287" s="36"/>
      <c r="FTX3287" s="36"/>
      <c r="FTY3287" s="36"/>
      <c r="FTZ3287" s="36"/>
      <c r="FUA3287" s="36"/>
      <c r="FUB3287" s="36"/>
      <c r="FUC3287" s="36"/>
      <c r="FUD3287" s="36"/>
      <c r="FUE3287" s="12"/>
      <c r="FUF3287" s="12"/>
      <c r="FUG3287" s="12"/>
      <c r="FUH3287" s="53"/>
      <c r="FUJ3287" s="41"/>
      <c r="FUK3287" s="40"/>
      <c r="FUL3287" s="44"/>
      <c r="FUM3287" s="62"/>
      <c r="FUN3287" s="56"/>
      <c r="FUO3287" s="60"/>
      <c r="FUP3287" s="60"/>
      <c r="FUQ3287" s="60"/>
      <c r="FUR3287" s="60"/>
      <c r="FUS3287" s="46"/>
      <c r="FUT3287" s="65"/>
      <c r="FUU3287" s="19"/>
      <c r="FUV3287" s="48"/>
      <c r="FUW3287" s="41"/>
      <c r="FUX3287" s="44"/>
      <c r="FUY3287" s="18"/>
      <c r="FUZ3287" s="16"/>
      <c r="FVA3287" s="36"/>
      <c r="FVB3287" s="36"/>
      <c r="FVC3287" s="36"/>
      <c r="FVD3287" s="36"/>
      <c r="FVE3287" s="36"/>
      <c r="FVF3287" s="36"/>
      <c r="FVG3287" s="36"/>
      <c r="FVH3287" s="36"/>
      <c r="FVI3287" s="36"/>
      <c r="FVJ3287" s="36"/>
      <c r="FVK3287" s="36"/>
      <c r="FVL3287" s="36"/>
      <c r="FVM3287" s="36"/>
      <c r="FVN3287" s="12"/>
      <c r="FVO3287" s="12"/>
      <c r="FVP3287" s="12"/>
      <c r="FVQ3287" s="53"/>
      <c r="FVS3287" s="41"/>
      <c r="FVT3287" s="40"/>
      <c r="FVU3287" s="44"/>
      <c r="FVV3287" s="62"/>
      <c r="FVW3287" s="56"/>
      <c r="FVX3287" s="60"/>
      <c r="FVY3287" s="60"/>
      <c r="FVZ3287" s="60"/>
      <c r="FWA3287" s="60"/>
      <c r="FWB3287" s="46"/>
      <c r="FWC3287" s="65"/>
      <c r="FWD3287" s="19"/>
      <c r="FWE3287" s="48"/>
      <c r="FWF3287" s="41"/>
      <c r="FWG3287" s="44"/>
      <c r="FWH3287" s="18"/>
      <c r="FWI3287" s="16"/>
      <c r="FWJ3287" s="36"/>
      <c r="FWK3287" s="36"/>
      <c r="FWL3287" s="36"/>
      <c r="FWM3287" s="36"/>
      <c r="FWN3287" s="36"/>
      <c r="FWO3287" s="36"/>
      <c r="FWP3287" s="36"/>
      <c r="FWQ3287" s="36"/>
      <c r="FWR3287" s="36"/>
      <c r="FWS3287" s="36"/>
      <c r="FWT3287" s="36"/>
      <c r="FWU3287" s="36"/>
      <c r="FWV3287" s="36"/>
      <c r="FWW3287" s="12"/>
      <c r="FWX3287" s="12"/>
      <c r="FWY3287" s="12"/>
      <c r="FWZ3287" s="53"/>
      <c r="FXB3287" s="41"/>
      <c r="FXC3287" s="40"/>
      <c r="FXD3287" s="44"/>
      <c r="FXE3287" s="62"/>
      <c r="FXF3287" s="56"/>
      <c r="FXG3287" s="60"/>
      <c r="FXH3287" s="60"/>
      <c r="FXI3287" s="60"/>
      <c r="FXJ3287" s="60"/>
      <c r="FXK3287" s="46"/>
      <c r="FXL3287" s="65"/>
      <c r="FXM3287" s="19"/>
      <c r="FXN3287" s="48"/>
      <c r="FXO3287" s="41"/>
      <c r="FXP3287" s="44"/>
      <c r="FXQ3287" s="18"/>
      <c r="FXR3287" s="16"/>
      <c r="FXS3287" s="36"/>
      <c r="FXT3287" s="36"/>
      <c r="FXU3287" s="36"/>
      <c r="FXV3287" s="36"/>
      <c r="FXW3287" s="36"/>
      <c r="FXX3287" s="36"/>
      <c r="FXY3287" s="36"/>
      <c r="FXZ3287" s="36"/>
      <c r="FYA3287" s="36"/>
      <c r="FYB3287" s="36"/>
      <c r="FYC3287" s="36"/>
      <c r="FYD3287" s="36"/>
      <c r="FYE3287" s="36"/>
      <c r="FYF3287" s="12"/>
      <c r="FYG3287" s="12"/>
      <c r="FYH3287" s="12"/>
      <c r="FYI3287" s="53"/>
      <c r="FYK3287" s="41"/>
      <c r="FYL3287" s="40"/>
      <c r="FYM3287" s="44"/>
      <c r="FYN3287" s="62"/>
      <c r="FYO3287" s="56"/>
      <c r="FYP3287" s="60"/>
      <c r="FYQ3287" s="60"/>
      <c r="FYR3287" s="60"/>
      <c r="FYS3287" s="60"/>
      <c r="FYT3287" s="46"/>
      <c r="FYU3287" s="65"/>
      <c r="FYV3287" s="19"/>
      <c r="FYW3287" s="48"/>
      <c r="FYX3287" s="41"/>
      <c r="FYY3287" s="44"/>
      <c r="FYZ3287" s="18"/>
      <c r="FZA3287" s="16"/>
      <c r="FZB3287" s="36"/>
      <c r="FZC3287" s="36"/>
      <c r="FZD3287" s="36"/>
      <c r="FZE3287" s="36"/>
      <c r="FZF3287" s="36"/>
      <c r="FZG3287" s="36"/>
      <c r="FZH3287" s="36"/>
      <c r="FZI3287" s="36"/>
      <c r="FZJ3287" s="36"/>
      <c r="FZK3287" s="36"/>
      <c r="FZL3287" s="36"/>
      <c r="FZM3287" s="36"/>
      <c r="FZN3287" s="36"/>
      <c r="FZO3287" s="12"/>
      <c r="FZP3287" s="12"/>
      <c r="FZQ3287" s="12"/>
      <c r="FZR3287" s="53"/>
      <c r="FZT3287" s="41"/>
      <c r="FZU3287" s="40"/>
      <c r="FZV3287" s="44"/>
      <c r="FZW3287" s="62"/>
      <c r="FZX3287" s="56"/>
      <c r="FZY3287" s="60"/>
      <c r="FZZ3287" s="60"/>
      <c r="GAA3287" s="60"/>
      <c r="GAB3287" s="60"/>
      <c r="GAC3287" s="46"/>
      <c r="GAD3287" s="65"/>
      <c r="GAE3287" s="19"/>
      <c r="GAF3287" s="48"/>
      <c r="GAG3287" s="41"/>
      <c r="GAH3287" s="44"/>
      <c r="GAI3287" s="18"/>
      <c r="GAJ3287" s="16"/>
      <c r="GAK3287" s="36"/>
      <c r="GAL3287" s="36"/>
      <c r="GAM3287" s="36"/>
      <c r="GAN3287" s="36"/>
      <c r="GAO3287" s="36"/>
      <c r="GAP3287" s="36"/>
      <c r="GAQ3287" s="36"/>
      <c r="GAR3287" s="36"/>
      <c r="GAS3287" s="36"/>
      <c r="GAT3287" s="36"/>
      <c r="GAU3287" s="36"/>
      <c r="GAV3287" s="36"/>
      <c r="GAW3287" s="36"/>
      <c r="GAX3287" s="12"/>
      <c r="GAY3287" s="12"/>
      <c r="GAZ3287" s="12"/>
      <c r="GBA3287" s="53"/>
      <c r="GBC3287" s="41"/>
      <c r="GBD3287" s="40"/>
      <c r="GBE3287" s="44"/>
      <c r="GBF3287" s="62"/>
      <c r="GBG3287" s="56"/>
      <c r="GBH3287" s="60"/>
      <c r="GBI3287" s="60"/>
      <c r="GBJ3287" s="60"/>
      <c r="GBK3287" s="60"/>
      <c r="GBL3287" s="46"/>
      <c r="GBM3287" s="65"/>
      <c r="GBN3287" s="19"/>
      <c r="GBO3287" s="48"/>
      <c r="GBP3287" s="41"/>
      <c r="GBQ3287" s="44"/>
      <c r="GBR3287" s="18"/>
      <c r="GBS3287" s="16"/>
      <c r="GBT3287" s="36"/>
      <c r="GBU3287" s="36"/>
      <c r="GBV3287" s="36"/>
      <c r="GBW3287" s="36"/>
      <c r="GBX3287" s="36"/>
      <c r="GBY3287" s="36"/>
      <c r="GBZ3287" s="36"/>
      <c r="GCA3287" s="36"/>
      <c r="GCB3287" s="36"/>
      <c r="GCC3287" s="36"/>
      <c r="GCD3287" s="36"/>
      <c r="GCE3287" s="36"/>
      <c r="GCF3287" s="36"/>
      <c r="GCG3287" s="12"/>
      <c r="GCH3287" s="12"/>
      <c r="GCI3287" s="12"/>
      <c r="GCJ3287" s="53"/>
      <c r="GCL3287" s="41"/>
      <c r="GCM3287" s="40"/>
      <c r="GCN3287" s="44"/>
      <c r="GCO3287" s="62"/>
      <c r="GCP3287" s="56"/>
      <c r="GCQ3287" s="60"/>
      <c r="GCR3287" s="60"/>
      <c r="GCS3287" s="60"/>
      <c r="GCT3287" s="60"/>
      <c r="GCU3287" s="46"/>
      <c r="GCV3287" s="65"/>
      <c r="GCW3287" s="19"/>
      <c r="GCX3287" s="48"/>
      <c r="GCY3287" s="41"/>
      <c r="GCZ3287" s="44"/>
      <c r="GDA3287" s="18"/>
      <c r="GDB3287" s="16"/>
      <c r="GDC3287" s="36"/>
      <c r="GDD3287" s="36"/>
      <c r="GDE3287" s="36"/>
      <c r="GDF3287" s="36"/>
      <c r="GDG3287" s="36"/>
      <c r="GDH3287" s="36"/>
      <c r="GDI3287" s="36"/>
      <c r="GDJ3287" s="36"/>
      <c r="GDK3287" s="36"/>
      <c r="GDL3287" s="36"/>
      <c r="GDM3287" s="36"/>
      <c r="GDN3287" s="36"/>
      <c r="GDO3287" s="36"/>
      <c r="GDP3287" s="12"/>
      <c r="GDQ3287" s="12"/>
      <c r="GDR3287" s="12"/>
      <c r="GDS3287" s="53"/>
      <c r="GDU3287" s="41"/>
      <c r="GDV3287" s="40"/>
      <c r="GDW3287" s="44"/>
      <c r="GDX3287" s="62"/>
      <c r="GDY3287" s="56"/>
      <c r="GDZ3287" s="60"/>
      <c r="GEA3287" s="60"/>
      <c r="GEB3287" s="60"/>
      <c r="GEC3287" s="60"/>
      <c r="GED3287" s="46"/>
      <c r="GEE3287" s="65"/>
      <c r="GEF3287" s="19"/>
      <c r="GEG3287" s="48"/>
      <c r="GEH3287" s="41"/>
      <c r="GEI3287" s="44"/>
      <c r="GEJ3287" s="18"/>
      <c r="GEK3287" s="16"/>
      <c r="GEL3287" s="36"/>
      <c r="GEM3287" s="36"/>
      <c r="GEN3287" s="36"/>
      <c r="GEO3287" s="36"/>
      <c r="GEP3287" s="36"/>
      <c r="GEQ3287" s="36"/>
      <c r="GER3287" s="36"/>
      <c r="GES3287" s="36"/>
      <c r="GET3287" s="36"/>
      <c r="GEU3287" s="36"/>
      <c r="GEV3287" s="36"/>
      <c r="GEW3287" s="36"/>
      <c r="GEX3287" s="36"/>
      <c r="GEY3287" s="12"/>
      <c r="GEZ3287" s="12"/>
      <c r="GFA3287" s="12"/>
      <c r="GFB3287" s="53"/>
      <c r="GFD3287" s="41"/>
      <c r="GFE3287" s="40"/>
      <c r="GFF3287" s="44"/>
      <c r="GFG3287" s="62"/>
      <c r="GFH3287" s="56"/>
      <c r="GFI3287" s="60"/>
      <c r="GFJ3287" s="60"/>
      <c r="GFK3287" s="60"/>
      <c r="GFL3287" s="60"/>
      <c r="GFM3287" s="46"/>
      <c r="GFN3287" s="65"/>
      <c r="GFO3287" s="19"/>
      <c r="GFP3287" s="48"/>
      <c r="GFQ3287" s="41"/>
      <c r="GFR3287" s="44"/>
      <c r="GFS3287" s="18"/>
      <c r="GFT3287" s="16"/>
      <c r="GFU3287" s="36"/>
      <c r="GFV3287" s="36"/>
      <c r="GFW3287" s="36"/>
      <c r="GFX3287" s="36"/>
      <c r="GFY3287" s="36"/>
      <c r="GFZ3287" s="36"/>
      <c r="GGA3287" s="36"/>
      <c r="GGB3287" s="36"/>
      <c r="GGC3287" s="36"/>
      <c r="GGD3287" s="36"/>
      <c r="GGE3287" s="36"/>
      <c r="GGF3287" s="36"/>
      <c r="GGG3287" s="36"/>
      <c r="GGH3287" s="12"/>
      <c r="GGI3287" s="12"/>
      <c r="GGJ3287" s="12"/>
      <c r="GGK3287" s="53"/>
      <c r="GGM3287" s="41"/>
      <c r="GGN3287" s="40"/>
      <c r="GGO3287" s="44"/>
      <c r="GGP3287" s="62"/>
      <c r="GGQ3287" s="56"/>
      <c r="GGR3287" s="60"/>
      <c r="GGS3287" s="60"/>
      <c r="GGT3287" s="60"/>
      <c r="GGU3287" s="60"/>
      <c r="GGV3287" s="46"/>
      <c r="GGW3287" s="65"/>
      <c r="GGX3287" s="19"/>
      <c r="GGY3287" s="48"/>
      <c r="GGZ3287" s="41"/>
      <c r="GHA3287" s="44"/>
      <c r="GHB3287" s="18"/>
      <c r="GHC3287" s="16"/>
      <c r="GHD3287" s="36"/>
      <c r="GHE3287" s="36"/>
      <c r="GHF3287" s="36"/>
      <c r="GHG3287" s="36"/>
      <c r="GHH3287" s="36"/>
      <c r="GHI3287" s="36"/>
      <c r="GHJ3287" s="36"/>
      <c r="GHK3287" s="36"/>
      <c r="GHL3287" s="36"/>
      <c r="GHM3287" s="36"/>
      <c r="GHN3287" s="36"/>
      <c r="GHO3287" s="36"/>
      <c r="GHP3287" s="36"/>
      <c r="GHQ3287" s="12"/>
      <c r="GHR3287" s="12"/>
      <c r="GHS3287" s="12"/>
      <c r="GHT3287" s="53"/>
      <c r="GHV3287" s="41"/>
      <c r="GHW3287" s="40"/>
      <c r="GHX3287" s="44"/>
      <c r="GHY3287" s="62"/>
      <c r="GHZ3287" s="56"/>
      <c r="GIA3287" s="60"/>
      <c r="GIB3287" s="60"/>
      <c r="GIC3287" s="60"/>
      <c r="GID3287" s="60"/>
      <c r="GIE3287" s="46"/>
      <c r="GIF3287" s="65"/>
      <c r="GIG3287" s="19"/>
      <c r="GIH3287" s="48"/>
      <c r="GII3287" s="41"/>
      <c r="GIJ3287" s="44"/>
      <c r="GIK3287" s="18"/>
      <c r="GIL3287" s="16"/>
      <c r="GIM3287" s="36"/>
      <c r="GIN3287" s="36"/>
      <c r="GIO3287" s="36"/>
      <c r="GIP3287" s="36"/>
      <c r="GIQ3287" s="36"/>
      <c r="GIR3287" s="36"/>
      <c r="GIS3287" s="36"/>
      <c r="GIT3287" s="36"/>
      <c r="GIU3287" s="36"/>
      <c r="GIV3287" s="36"/>
      <c r="GIW3287" s="36"/>
      <c r="GIX3287" s="36"/>
      <c r="GIY3287" s="36"/>
      <c r="GIZ3287" s="12"/>
      <c r="GJA3287" s="12"/>
      <c r="GJB3287" s="12"/>
      <c r="GJC3287" s="53"/>
      <c r="GJE3287" s="41"/>
      <c r="GJF3287" s="40"/>
      <c r="GJG3287" s="44"/>
      <c r="GJH3287" s="62"/>
      <c r="GJI3287" s="56"/>
      <c r="GJJ3287" s="60"/>
      <c r="GJK3287" s="60"/>
      <c r="GJL3287" s="60"/>
      <c r="GJM3287" s="60"/>
      <c r="GJN3287" s="46"/>
      <c r="GJO3287" s="65"/>
      <c r="GJP3287" s="19"/>
      <c r="GJQ3287" s="48"/>
      <c r="GJR3287" s="41"/>
      <c r="GJS3287" s="44"/>
      <c r="GJT3287" s="18"/>
      <c r="GJU3287" s="16"/>
      <c r="GJV3287" s="36"/>
      <c r="GJW3287" s="36"/>
      <c r="GJX3287" s="36"/>
      <c r="GJY3287" s="36"/>
      <c r="GJZ3287" s="36"/>
      <c r="GKA3287" s="36"/>
      <c r="GKB3287" s="36"/>
      <c r="GKC3287" s="36"/>
      <c r="GKD3287" s="36"/>
      <c r="GKE3287" s="36"/>
      <c r="GKF3287" s="36"/>
      <c r="GKG3287" s="36"/>
      <c r="GKH3287" s="36"/>
      <c r="GKI3287" s="12"/>
      <c r="GKJ3287" s="12"/>
      <c r="GKK3287" s="12"/>
      <c r="GKL3287" s="53"/>
      <c r="GKN3287" s="41"/>
      <c r="GKO3287" s="40"/>
      <c r="GKP3287" s="44"/>
      <c r="GKQ3287" s="62"/>
      <c r="GKR3287" s="56"/>
      <c r="GKS3287" s="60"/>
      <c r="GKT3287" s="60"/>
      <c r="GKU3287" s="60"/>
      <c r="GKV3287" s="60"/>
      <c r="GKW3287" s="46"/>
      <c r="GKX3287" s="65"/>
      <c r="GKY3287" s="19"/>
      <c r="GKZ3287" s="48"/>
      <c r="GLA3287" s="41"/>
      <c r="GLB3287" s="44"/>
      <c r="GLC3287" s="18"/>
      <c r="GLD3287" s="16"/>
      <c r="GLE3287" s="36"/>
      <c r="GLF3287" s="36"/>
      <c r="GLG3287" s="36"/>
      <c r="GLH3287" s="36"/>
      <c r="GLI3287" s="36"/>
      <c r="GLJ3287" s="36"/>
      <c r="GLK3287" s="36"/>
      <c r="GLL3287" s="36"/>
      <c r="GLM3287" s="36"/>
      <c r="GLN3287" s="36"/>
      <c r="GLO3287" s="36"/>
      <c r="GLP3287" s="36"/>
      <c r="GLQ3287" s="36"/>
      <c r="GLR3287" s="12"/>
      <c r="GLS3287" s="12"/>
      <c r="GLT3287" s="12"/>
      <c r="GLU3287" s="53"/>
      <c r="GLW3287" s="41"/>
      <c r="GLX3287" s="40"/>
      <c r="GLY3287" s="44"/>
      <c r="GLZ3287" s="62"/>
      <c r="GMA3287" s="56"/>
      <c r="GMB3287" s="60"/>
      <c r="GMC3287" s="60"/>
      <c r="GMD3287" s="60"/>
      <c r="GME3287" s="60"/>
      <c r="GMF3287" s="46"/>
      <c r="GMG3287" s="65"/>
      <c r="GMH3287" s="19"/>
      <c r="GMI3287" s="48"/>
      <c r="GMJ3287" s="41"/>
      <c r="GMK3287" s="44"/>
      <c r="GML3287" s="18"/>
      <c r="GMM3287" s="16"/>
      <c r="GMN3287" s="36"/>
      <c r="GMO3287" s="36"/>
      <c r="GMP3287" s="36"/>
      <c r="GMQ3287" s="36"/>
      <c r="GMR3287" s="36"/>
      <c r="GMS3287" s="36"/>
      <c r="GMT3287" s="36"/>
      <c r="GMU3287" s="36"/>
      <c r="GMV3287" s="36"/>
      <c r="GMW3287" s="36"/>
      <c r="GMX3287" s="36"/>
      <c r="GMY3287" s="36"/>
      <c r="GMZ3287" s="36"/>
      <c r="GNA3287" s="12"/>
      <c r="GNB3287" s="12"/>
      <c r="GNC3287" s="12"/>
      <c r="GND3287" s="53"/>
      <c r="GNF3287" s="41"/>
      <c r="GNG3287" s="40"/>
      <c r="GNH3287" s="44"/>
      <c r="GNI3287" s="62"/>
      <c r="GNJ3287" s="56"/>
      <c r="GNK3287" s="60"/>
      <c r="GNL3287" s="60"/>
      <c r="GNM3287" s="60"/>
      <c r="GNN3287" s="60"/>
      <c r="GNO3287" s="46"/>
      <c r="GNP3287" s="65"/>
      <c r="GNQ3287" s="19"/>
      <c r="GNR3287" s="48"/>
      <c r="GNS3287" s="41"/>
      <c r="GNT3287" s="44"/>
      <c r="GNU3287" s="18"/>
      <c r="GNV3287" s="16"/>
      <c r="GNW3287" s="36"/>
      <c r="GNX3287" s="36"/>
      <c r="GNY3287" s="36"/>
      <c r="GNZ3287" s="36"/>
      <c r="GOA3287" s="36"/>
      <c r="GOB3287" s="36"/>
      <c r="GOC3287" s="36"/>
      <c r="GOD3287" s="36"/>
      <c r="GOE3287" s="36"/>
      <c r="GOF3287" s="36"/>
      <c r="GOG3287" s="36"/>
      <c r="GOH3287" s="36"/>
      <c r="GOI3287" s="36"/>
      <c r="GOJ3287" s="12"/>
      <c r="GOK3287" s="12"/>
      <c r="GOL3287" s="12"/>
      <c r="GOM3287" s="53"/>
      <c r="GOO3287" s="41"/>
      <c r="GOP3287" s="40"/>
      <c r="GOQ3287" s="44"/>
      <c r="GOR3287" s="62"/>
      <c r="GOS3287" s="56"/>
      <c r="GOT3287" s="60"/>
      <c r="GOU3287" s="60"/>
      <c r="GOV3287" s="60"/>
      <c r="GOW3287" s="60"/>
      <c r="GOX3287" s="46"/>
      <c r="GOY3287" s="65"/>
      <c r="GOZ3287" s="19"/>
      <c r="GPA3287" s="48"/>
      <c r="GPB3287" s="41"/>
      <c r="GPC3287" s="44"/>
      <c r="GPD3287" s="18"/>
      <c r="GPE3287" s="16"/>
      <c r="GPF3287" s="36"/>
      <c r="GPG3287" s="36"/>
      <c r="GPH3287" s="36"/>
      <c r="GPI3287" s="36"/>
      <c r="GPJ3287" s="36"/>
      <c r="GPK3287" s="36"/>
      <c r="GPL3287" s="36"/>
      <c r="GPM3287" s="36"/>
      <c r="GPN3287" s="36"/>
      <c r="GPO3287" s="36"/>
      <c r="GPP3287" s="36"/>
      <c r="GPQ3287" s="36"/>
      <c r="GPR3287" s="36"/>
      <c r="GPS3287" s="12"/>
      <c r="GPT3287" s="12"/>
      <c r="GPU3287" s="12"/>
      <c r="GPV3287" s="53"/>
      <c r="GPX3287" s="41"/>
      <c r="GPY3287" s="40"/>
      <c r="GPZ3287" s="44"/>
      <c r="GQA3287" s="62"/>
      <c r="GQB3287" s="56"/>
      <c r="GQC3287" s="60"/>
      <c r="GQD3287" s="60"/>
      <c r="GQE3287" s="60"/>
      <c r="GQF3287" s="60"/>
      <c r="GQG3287" s="46"/>
      <c r="GQH3287" s="65"/>
      <c r="GQI3287" s="19"/>
      <c r="GQJ3287" s="48"/>
      <c r="GQK3287" s="41"/>
      <c r="GQL3287" s="44"/>
      <c r="GQM3287" s="18"/>
      <c r="GQN3287" s="16"/>
      <c r="GQO3287" s="36"/>
      <c r="GQP3287" s="36"/>
      <c r="GQQ3287" s="36"/>
      <c r="GQR3287" s="36"/>
      <c r="GQS3287" s="36"/>
      <c r="GQT3287" s="36"/>
      <c r="GQU3287" s="36"/>
      <c r="GQV3287" s="36"/>
      <c r="GQW3287" s="36"/>
      <c r="GQX3287" s="36"/>
      <c r="GQY3287" s="36"/>
      <c r="GQZ3287" s="36"/>
      <c r="GRA3287" s="36"/>
      <c r="GRB3287" s="12"/>
      <c r="GRC3287" s="12"/>
      <c r="GRD3287" s="12"/>
      <c r="GRE3287" s="53"/>
      <c r="GRG3287" s="41"/>
      <c r="GRH3287" s="40"/>
      <c r="GRI3287" s="44"/>
      <c r="GRJ3287" s="62"/>
      <c r="GRK3287" s="56"/>
      <c r="GRL3287" s="60"/>
      <c r="GRM3287" s="60"/>
      <c r="GRN3287" s="60"/>
      <c r="GRO3287" s="60"/>
      <c r="GRP3287" s="46"/>
      <c r="GRQ3287" s="65"/>
      <c r="GRR3287" s="19"/>
      <c r="GRS3287" s="48"/>
      <c r="GRT3287" s="41"/>
      <c r="GRU3287" s="44"/>
      <c r="GRV3287" s="18"/>
      <c r="GRW3287" s="16"/>
      <c r="GRX3287" s="36"/>
      <c r="GRY3287" s="36"/>
      <c r="GRZ3287" s="36"/>
      <c r="GSA3287" s="36"/>
      <c r="GSB3287" s="36"/>
      <c r="GSC3287" s="36"/>
      <c r="GSD3287" s="36"/>
      <c r="GSE3287" s="36"/>
      <c r="GSF3287" s="36"/>
      <c r="GSG3287" s="36"/>
      <c r="GSH3287" s="36"/>
      <c r="GSI3287" s="36"/>
      <c r="GSJ3287" s="36"/>
      <c r="GSK3287" s="12"/>
      <c r="GSL3287" s="12"/>
      <c r="GSM3287" s="12"/>
      <c r="GSN3287" s="53"/>
      <c r="GSP3287" s="41"/>
      <c r="GSQ3287" s="40"/>
      <c r="GSR3287" s="44"/>
      <c r="GSS3287" s="62"/>
      <c r="GST3287" s="56"/>
      <c r="GSU3287" s="60"/>
      <c r="GSV3287" s="60"/>
      <c r="GSW3287" s="60"/>
      <c r="GSX3287" s="60"/>
      <c r="GSY3287" s="46"/>
      <c r="GSZ3287" s="65"/>
      <c r="GTA3287" s="19"/>
      <c r="GTB3287" s="48"/>
      <c r="GTC3287" s="41"/>
      <c r="GTD3287" s="44"/>
      <c r="GTE3287" s="18"/>
      <c r="GTF3287" s="16"/>
      <c r="GTG3287" s="36"/>
      <c r="GTH3287" s="36"/>
      <c r="GTI3287" s="36"/>
      <c r="GTJ3287" s="36"/>
      <c r="GTK3287" s="36"/>
      <c r="GTL3287" s="36"/>
      <c r="GTM3287" s="36"/>
      <c r="GTN3287" s="36"/>
      <c r="GTO3287" s="36"/>
      <c r="GTP3287" s="36"/>
      <c r="GTQ3287" s="36"/>
      <c r="GTR3287" s="36"/>
      <c r="GTS3287" s="36"/>
      <c r="GTT3287" s="12"/>
      <c r="GTU3287" s="12"/>
      <c r="GTV3287" s="12"/>
      <c r="GTW3287" s="53"/>
      <c r="GTY3287" s="41"/>
      <c r="GTZ3287" s="40"/>
      <c r="GUA3287" s="44"/>
      <c r="GUB3287" s="62"/>
      <c r="GUC3287" s="56"/>
      <c r="GUD3287" s="60"/>
      <c r="GUE3287" s="60"/>
      <c r="GUF3287" s="60"/>
      <c r="GUG3287" s="60"/>
      <c r="GUH3287" s="46"/>
      <c r="GUI3287" s="65"/>
      <c r="GUJ3287" s="19"/>
      <c r="GUK3287" s="48"/>
      <c r="GUL3287" s="41"/>
      <c r="GUM3287" s="44"/>
      <c r="GUN3287" s="18"/>
      <c r="GUO3287" s="16"/>
      <c r="GUP3287" s="36"/>
      <c r="GUQ3287" s="36"/>
      <c r="GUR3287" s="36"/>
      <c r="GUS3287" s="36"/>
      <c r="GUT3287" s="36"/>
      <c r="GUU3287" s="36"/>
      <c r="GUV3287" s="36"/>
      <c r="GUW3287" s="36"/>
      <c r="GUX3287" s="36"/>
      <c r="GUY3287" s="36"/>
      <c r="GUZ3287" s="36"/>
      <c r="GVA3287" s="36"/>
      <c r="GVB3287" s="36"/>
      <c r="GVC3287" s="12"/>
      <c r="GVD3287" s="12"/>
      <c r="GVE3287" s="12"/>
      <c r="GVF3287" s="53"/>
      <c r="GVH3287" s="41"/>
      <c r="GVI3287" s="40"/>
      <c r="GVJ3287" s="44"/>
      <c r="GVK3287" s="62"/>
      <c r="GVL3287" s="56"/>
      <c r="GVM3287" s="60"/>
      <c r="GVN3287" s="60"/>
      <c r="GVO3287" s="60"/>
      <c r="GVP3287" s="60"/>
      <c r="GVQ3287" s="46"/>
      <c r="GVR3287" s="65"/>
      <c r="GVS3287" s="19"/>
      <c r="GVT3287" s="48"/>
      <c r="GVU3287" s="41"/>
      <c r="GVV3287" s="44"/>
      <c r="GVW3287" s="18"/>
      <c r="GVX3287" s="16"/>
      <c r="GVY3287" s="36"/>
      <c r="GVZ3287" s="36"/>
      <c r="GWA3287" s="36"/>
      <c r="GWB3287" s="36"/>
      <c r="GWC3287" s="36"/>
      <c r="GWD3287" s="36"/>
      <c r="GWE3287" s="36"/>
      <c r="GWF3287" s="36"/>
      <c r="GWG3287" s="36"/>
      <c r="GWH3287" s="36"/>
      <c r="GWI3287" s="36"/>
      <c r="GWJ3287" s="36"/>
      <c r="GWK3287" s="36"/>
      <c r="GWL3287" s="12"/>
      <c r="GWM3287" s="12"/>
      <c r="GWN3287" s="12"/>
      <c r="GWO3287" s="53"/>
      <c r="GWQ3287" s="41"/>
      <c r="GWR3287" s="40"/>
      <c r="GWS3287" s="44"/>
      <c r="GWT3287" s="62"/>
      <c r="GWU3287" s="56"/>
      <c r="GWV3287" s="60"/>
      <c r="GWW3287" s="60"/>
      <c r="GWX3287" s="60"/>
      <c r="GWY3287" s="60"/>
      <c r="GWZ3287" s="46"/>
      <c r="GXA3287" s="65"/>
      <c r="GXB3287" s="19"/>
      <c r="GXC3287" s="48"/>
      <c r="GXD3287" s="41"/>
      <c r="GXE3287" s="44"/>
      <c r="GXF3287" s="18"/>
      <c r="GXG3287" s="16"/>
      <c r="GXH3287" s="36"/>
      <c r="GXI3287" s="36"/>
      <c r="GXJ3287" s="36"/>
      <c r="GXK3287" s="36"/>
      <c r="GXL3287" s="36"/>
      <c r="GXM3287" s="36"/>
      <c r="GXN3287" s="36"/>
      <c r="GXO3287" s="36"/>
      <c r="GXP3287" s="36"/>
      <c r="GXQ3287" s="36"/>
      <c r="GXR3287" s="36"/>
      <c r="GXS3287" s="36"/>
      <c r="GXT3287" s="36"/>
      <c r="GXU3287" s="12"/>
      <c r="GXV3287" s="12"/>
      <c r="GXW3287" s="12"/>
      <c r="GXX3287" s="53"/>
      <c r="GXZ3287" s="41"/>
      <c r="GYA3287" s="40"/>
      <c r="GYB3287" s="44"/>
      <c r="GYC3287" s="62"/>
      <c r="GYD3287" s="56"/>
      <c r="GYE3287" s="60"/>
      <c r="GYF3287" s="60"/>
      <c r="GYG3287" s="60"/>
      <c r="GYH3287" s="60"/>
      <c r="GYI3287" s="46"/>
      <c r="GYJ3287" s="65"/>
      <c r="GYK3287" s="19"/>
      <c r="GYL3287" s="48"/>
      <c r="GYM3287" s="41"/>
      <c r="GYN3287" s="44"/>
      <c r="GYO3287" s="18"/>
      <c r="GYP3287" s="16"/>
      <c r="GYQ3287" s="36"/>
      <c r="GYR3287" s="36"/>
      <c r="GYS3287" s="36"/>
      <c r="GYT3287" s="36"/>
      <c r="GYU3287" s="36"/>
      <c r="GYV3287" s="36"/>
      <c r="GYW3287" s="36"/>
      <c r="GYX3287" s="36"/>
      <c r="GYY3287" s="36"/>
      <c r="GYZ3287" s="36"/>
      <c r="GZA3287" s="36"/>
      <c r="GZB3287" s="36"/>
      <c r="GZC3287" s="36"/>
      <c r="GZD3287" s="12"/>
      <c r="GZE3287" s="12"/>
      <c r="GZF3287" s="12"/>
      <c r="GZG3287" s="53"/>
      <c r="GZI3287" s="41"/>
      <c r="GZJ3287" s="40"/>
      <c r="GZK3287" s="44"/>
      <c r="GZL3287" s="62"/>
      <c r="GZM3287" s="56"/>
      <c r="GZN3287" s="60"/>
      <c r="GZO3287" s="60"/>
      <c r="GZP3287" s="60"/>
      <c r="GZQ3287" s="60"/>
      <c r="GZR3287" s="46"/>
      <c r="GZS3287" s="65"/>
      <c r="GZT3287" s="19"/>
      <c r="GZU3287" s="48"/>
      <c r="GZV3287" s="41"/>
      <c r="GZW3287" s="44"/>
      <c r="GZX3287" s="18"/>
      <c r="GZY3287" s="16"/>
      <c r="GZZ3287" s="36"/>
      <c r="HAA3287" s="36"/>
      <c r="HAB3287" s="36"/>
      <c r="HAC3287" s="36"/>
      <c r="HAD3287" s="36"/>
      <c r="HAE3287" s="36"/>
      <c r="HAF3287" s="36"/>
      <c r="HAG3287" s="36"/>
      <c r="HAH3287" s="36"/>
      <c r="HAI3287" s="36"/>
      <c r="HAJ3287" s="36"/>
      <c r="HAK3287" s="36"/>
      <c r="HAL3287" s="36"/>
      <c r="HAM3287" s="12"/>
      <c r="HAN3287" s="12"/>
      <c r="HAO3287" s="12"/>
      <c r="HAP3287" s="53"/>
      <c r="HAR3287" s="41"/>
      <c r="HAS3287" s="40"/>
      <c r="HAT3287" s="44"/>
      <c r="HAU3287" s="62"/>
      <c r="HAV3287" s="56"/>
      <c r="HAW3287" s="60"/>
      <c r="HAX3287" s="60"/>
      <c r="HAY3287" s="60"/>
      <c r="HAZ3287" s="60"/>
      <c r="HBA3287" s="46"/>
      <c r="HBB3287" s="65"/>
      <c r="HBC3287" s="19"/>
      <c r="HBD3287" s="48"/>
      <c r="HBE3287" s="41"/>
      <c r="HBF3287" s="44"/>
      <c r="HBG3287" s="18"/>
      <c r="HBH3287" s="16"/>
      <c r="HBI3287" s="36"/>
      <c r="HBJ3287" s="36"/>
      <c r="HBK3287" s="36"/>
      <c r="HBL3287" s="36"/>
      <c r="HBM3287" s="36"/>
      <c r="HBN3287" s="36"/>
      <c r="HBO3287" s="36"/>
      <c r="HBP3287" s="36"/>
      <c r="HBQ3287" s="36"/>
      <c r="HBR3287" s="36"/>
      <c r="HBS3287" s="36"/>
      <c r="HBT3287" s="36"/>
      <c r="HBU3287" s="36"/>
      <c r="HBV3287" s="12"/>
      <c r="HBW3287" s="12"/>
      <c r="HBX3287" s="12"/>
      <c r="HBY3287" s="53"/>
      <c r="HCA3287" s="41"/>
      <c r="HCB3287" s="40"/>
      <c r="HCC3287" s="44"/>
      <c r="HCD3287" s="62"/>
      <c r="HCE3287" s="56"/>
      <c r="HCF3287" s="60"/>
      <c r="HCG3287" s="60"/>
      <c r="HCH3287" s="60"/>
      <c r="HCI3287" s="60"/>
      <c r="HCJ3287" s="46"/>
      <c r="HCK3287" s="65"/>
      <c r="HCL3287" s="19"/>
      <c r="HCM3287" s="48"/>
      <c r="HCN3287" s="41"/>
      <c r="HCO3287" s="44"/>
      <c r="HCP3287" s="18"/>
      <c r="HCQ3287" s="16"/>
      <c r="HCR3287" s="36"/>
      <c r="HCS3287" s="36"/>
      <c r="HCT3287" s="36"/>
      <c r="HCU3287" s="36"/>
      <c r="HCV3287" s="36"/>
      <c r="HCW3287" s="36"/>
      <c r="HCX3287" s="36"/>
      <c r="HCY3287" s="36"/>
      <c r="HCZ3287" s="36"/>
      <c r="HDA3287" s="36"/>
      <c r="HDB3287" s="36"/>
      <c r="HDC3287" s="36"/>
      <c r="HDD3287" s="36"/>
      <c r="HDE3287" s="12"/>
      <c r="HDF3287" s="12"/>
      <c r="HDG3287" s="12"/>
      <c r="HDH3287" s="53"/>
      <c r="HDJ3287" s="41"/>
      <c r="HDK3287" s="40"/>
      <c r="HDL3287" s="44"/>
      <c r="HDM3287" s="62"/>
      <c r="HDN3287" s="56"/>
      <c r="HDO3287" s="60"/>
      <c r="HDP3287" s="60"/>
      <c r="HDQ3287" s="60"/>
      <c r="HDR3287" s="60"/>
      <c r="HDS3287" s="46"/>
      <c r="HDT3287" s="65"/>
      <c r="HDU3287" s="19"/>
      <c r="HDV3287" s="48"/>
      <c r="HDW3287" s="41"/>
      <c r="HDX3287" s="44"/>
      <c r="HDY3287" s="18"/>
      <c r="HDZ3287" s="16"/>
      <c r="HEA3287" s="36"/>
      <c r="HEB3287" s="36"/>
      <c r="HEC3287" s="36"/>
      <c r="HED3287" s="36"/>
      <c r="HEE3287" s="36"/>
      <c r="HEF3287" s="36"/>
      <c r="HEG3287" s="36"/>
      <c r="HEH3287" s="36"/>
      <c r="HEI3287" s="36"/>
      <c r="HEJ3287" s="36"/>
      <c r="HEK3287" s="36"/>
      <c r="HEL3287" s="36"/>
      <c r="HEM3287" s="36"/>
      <c r="HEN3287" s="12"/>
      <c r="HEO3287" s="12"/>
      <c r="HEP3287" s="12"/>
      <c r="HEQ3287" s="53"/>
      <c r="HES3287" s="41"/>
      <c r="HET3287" s="40"/>
      <c r="HEU3287" s="44"/>
      <c r="HEV3287" s="62"/>
      <c r="HEW3287" s="56"/>
      <c r="HEX3287" s="60"/>
      <c r="HEY3287" s="60"/>
      <c r="HEZ3287" s="60"/>
      <c r="HFA3287" s="60"/>
      <c r="HFB3287" s="46"/>
      <c r="HFC3287" s="65"/>
      <c r="HFD3287" s="19"/>
      <c r="HFE3287" s="48"/>
      <c r="HFF3287" s="41"/>
      <c r="HFG3287" s="44"/>
      <c r="HFH3287" s="18"/>
      <c r="HFI3287" s="16"/>
      <c r="HFJ3287" s="36"/>
      <c r="HFK3287" s="36"/>
      <c r="HFL3287" s="36"/>
      <c r="HFM3287" s="36"/>
      <c r="HFN3287" s="36"/>
      <c r="HFO3287" s="36"/>
      <c r="HFP3287" s="36"/>
      <c r="HFQ3287" s="36"/>
      <c r="HFR3287" s="36"/>
      <c r="HFS3287" s="36"/>
      <c r="HFT3287" s="36"/>
      <c r="HFU3287" s="36"/>
      <c r="HFV3287" s="36"/>
      <c r="HFW3287" s="12"/>
      <c r="HFX3287" s="12"/>
      <c r="HFY3287" s="12"/>
      <c r="HFZ3287" s="53"/>
      <c r="HGB3287" s="41"/>
      <c r="HGC3287" s="40"/>
      <c r="HGD3287" s="44"/>
      <c r="HGE3287" s="62"/>
      <c r="HGF3287" s="56"/>
      <c r="HGG3287" s="60"/>
      <c r="HGH3287" s="60"/>
      <c r="HGI3287" s="60"/>
      <c r="HGJ3287" s="60"/>
      <c r="HGK3287" s="46"/>
      <c r="HGL3287" s="65"/>
      <c r="HGM3287" s="19"/>
      <c r="HGN3287" s="48"/>
      <c r="HGO3287" s="41"/>
      <c r="HGP3287" s="44"/>
      <c r="HGQ3287" s="18"/>
      <c r="HGR3287" s="16"/>
      <c r="HGS3287" s="36"/>
      <c r="HGT3287" s="36"/>
      <c r="HGU3287" s="36"/>
      <c r="HGV3287" s="36"/>
      <c r="HGW3287" s="36"/>
      <c r="HGX3287" s="36"/>
      <c r="HGY3287" s="36"/>
      <c r="HGZ3287" s="36"/>
      <c r="HHA3287" s="36"/>
      <c r="HHB3287" s="36"/>
      <c r="HHC3287" s="36"/>
      <c r="HHD3287" s="36"/>
      <c r="HHE3287" s="36"/>
      <c r="HHF3287" s="12"/>
      <c r="HHG3287" s="12"/>
      <c r="HHH3287" s="12"/>
      <c r="HHI3287" s="53"/>
      <c r="HHK3287" s="41"/>
      <c r="HHL3287" s="40"/>
      <c r="HHM3287" s="44"/>
      <c r="HHN3287" s="62"/>
      <c r="HHO3287" s="56"/>
      <c r="HHP3287" s="60"/>
      <c r="HHQ3287" s="60"/>
      <c r="HHR3287" s="60"/>
      <c r="HHS3287" s="60"/>
      <c r="HHT3287" s="46"/>
      <c r="HHU3287" s="65"/>
      <c r="HHV3287" s="19"/>
      <c r="HHW3287" s="48"/>
      <c r="HHX3287" s="41"/>
      <c r="HHY3287" s="44"/>
      <c r="HHZ3287" s="18"/>
      <c r="HIA3287" s="16"/>
      <c r="HIB3287" s="36"/>
      <c r="HIC3287" s="36"/>
      <c r="HID3287" s="36"/>
      <c r="HIE3287" s="36"/>
      <c r="HIF3287" s="36"/>
      <c r="HIG3287" s="36"/>
      <c r="HIH3287" s="36"/>
      <c r="HII3287" s="36"/>
      <c r="HIJ3287" s="36"/>
      <c r="HIK3287" s="36"/>
      <c r="HIL3287" s="36"/>
      <c r="HIM3287" s="36"/>
      <c r="HIN3287" s="36"/>
      <c r="HIO3287" s="12"/>
      <c r="HIP3287" s="12"/>
      <c r="HIQ3287" s="12"/>
      <c r="HIR3287" s="53"/>
      <c r="HIT3287" s="41"/>
      <c r="HIU3287" s="40"/>
      <c r="HIV3287" s="44"/>
      <c r="HIW3287" s="62"/>
      <c r="HIX3287" s="56"/>
      <c r="HIY3287" s="60"/>
      <c r="HIZ3287" s="60"/>
      <c r="HJA3287" s="60"/>
      <c r="HJB3287" s="60"/>
      <c r="HJC3287" s="46"/>
      <c r="HJD3287" s="65"/>
      <c r="HJE3287" s="19"/>
      <c r="HJF3287" s="48"/>
      <c r="HJG3287" s="41"/>
      <c r="HJH3287" s="44"/>
      <c r="HJI3287" s="18"/>
      <c r="HJJ3287" s="16"/>
      <c r="HJK3287" s="36"/>
      <c r="HJL3287" s="36"/>
      <c r="HJM3287" s="36"/>
      <c r="HJN3287" s="36"/>
      <c r="HJO3287" s="36"/>
      <c r="HJP3287" s="36"/>
      <c r="HJQ3287" s="36"/>
      <c r="HJR3287" s="36"/>
      <c r="HJS3287" s="36"/>
      <c r="HJT3287" s="36"/>
      <c r="HJU3287" s="36"/>
      <c r="HJV3287" s="36"/>
      <c r="HJW3287" s="36"/>
      <c r="HJX3287" s="12"/>
      <c r="HJY3287" s="12"/>
      <c r="HJZ3287" s="12"/>
      <c r="HKA3287" s="53"/>
      <c r="HKC3287" s="41"/>
      <c r="HKD3287" s="40"/>
      <c r="HKE3287" s="44"/>
      <c r="HKF3287" s="62"/>
      <c r="HKG3287" s="56"/>
      <c r="HKH3287" s="60"/>
      <c r="HKI3287" s="60"/>
      <c r="HKJ3287" s="60"/>
      <c r="HKK3287" s="60"/>
      <c r="HKL3287" s="46"/>
      <c r="HKM3287" s="65"/>
      <c r="HKN3287" s="19"/>
      <c r="HKO3287" s="48"/>
      <c r="HKP3287" s="41"/>
      <c r="HKQ3287" s="44"/>
      <c r="HKR3287" s="18"/>
      <c r="HKS3287" s="16"/>
      <c r="HKT3287" s="36"/>
      <c r="HKU3287" s="36"/>
      <c r="HKV3287" s="36"/>
      <c r="HKW3287" s="36"/>
      <c r="HKX3287" s="36"/>
      <c r="HKY3287" s="36"/>
      <c r="HKZ3287" s="36"/>
      <c r="HLA3287" s="36"/>
      <c r="HLB3287" s="36"/>
      <c r="HLC3287" s="36"/>
      <c r="HLD3287" s="36"/>
      <c r="HLE3287" s="36"/>
      <c r="HLF3287" s="36"/>
      <c r="HLG3287" s="12"/>
      <c r="HLH3287" s="12"/>
      <c r="HLI3287" s="12"/>
      <c r="HLJ3287" s="53"/>
      <c r="HLL3287" s="41"/>
      <c r="HLM3287" s="40"/>
      <c r="HLN3287" s="44"/>
      <c r="HLO3287" s="62"/>
      <c r="HLP3287" s="56"/>
      <c r="HLQ3287" s="60"/>
      <c r="HLR3287" s="60"/>
      <c r="HLS3287" s="60"/>
      <c r="HLT3287" s="60"/>
      <c r="HLU3287" s="46"/>
      <c r="HLV3287" s="65"/>
      <c r="HLW3287" s="19"/>
      <c r="HLX3287" s="48"/>
      <c r="HLY3287" s="41"/>
      <c r="HLZ3287" s="44"/>
      <c r="HMA3287" s="18"/>
      <c r="HMB3287" s="16"/>
      <c r="HMC3287" s="36"/>
      <c r="HMD3287" s="36"/>
      <c r="HME3287" s="36"/>
      <c r="HMF3287" s="36"/>
      <c r="HMG3287" s="36"/>
      <c r="HMH3287" s="36"/>
      <c r="HMI3287" s="36"/>
      <c r="HMJ3287" s="36"/>
      <c r="HMK3287" s="36"/>
      <c r="HML3287" s="36"/>
      <c r="HMM3287" s="36"/>
      <c r="HMN3287" s="36"/>
      <c r="HMO3287" s="36"/>
      <c r="HMP3287" s="12"/>
      <c r="HMQ3287" s="12"/>
      <c r="HMR3287" s="12"/>
      <c r="HMS3287" s="53"/>
      <c r="HMU3287" s="41"/>
      <c r="HMV3287" s="40"/>
      <c r="HMW3287" s="44"/>
      <c r="HMX3287" s="62"/>
      <c r="HMY3287" s="56"/>
      <c r="HMZ3287" s="60"/>
      <c r="HNA3287" s="60"/>
      <c r="HNB3287" s="60"/>
      <c r="HNC3287" s="60"/>
      <c r="HND3287" s="46"/>
      <c r="HNE3287" s="65"/>
      <c r="HNF3287" s="19"/>
      <c r="HNG3287" s="48"/>
      <c r="HNH3287" s="41"/>
      <c r="HNI3287" s="44"/>
      <c r="HNJ3287" s="18"/>
      <c r="HNK3287" s="16"/>
      <c r="HNL3287" s="36"/>
      <c r="HNM3287" s="36"/>
      <c r="HNN3287" s="36"/>
      <c r="HNO3287" s="36"/>
      <c r="HNP3287" s="36"/>
      <c r="HNQ3287" s="36"/>
      <c r="HNR3287" s="36"/>
      <c r="HNS3287" s="36"/>
      <c r="HNT3287" s="36"/>
      <c r="HNU3287" s="36"/>
      <c r="HNV3287" s="36"/>
      <c r="HNW3287" s="36"/>
      <c r="HNX3287" s="36"/>
      <c r="HNY3287" s="12"/>
      <c r="HNZ3287" s="12"/>
      <c r="HOA3287" s="12"/>
      <c r="HOB3287" s="53"/>
      <c r="HOD3287" s="41"/>
      <c r="HOE3287" s="40"/>
      <c r="HOF3287" s="44"/>
      <c r="HOG3287" s="62"/>
      <c r="HOH3287" s="56"/>
      <c r="HOI3287" s="60"/>
      <c r="HOJ3287" s="60"/>
      <c r="HOK3287" s="60"/>
      <c r="HOL3287" s="60"/>
      <c r="HOM3287" s="46"/>
      <c r="HON3287" s="65"/>
      <c r="HOO3287" s="19"/>
      <c r="HOP3287" s="48"/>
      <c r="HOQ3287" s="41"/>
      <c r="HOR3287" s="44"/>
      <c r="HOS3287" s="18"/>
      <c r="HOT3287" s="16"/>
      <c r="HOU3287" s="36"/>
      <c r="HOV3287" s="36"/>
      <c r="HOW3287" s="36"/>
      <c r="HOX3287" s="36"/>
      <c r="HOY3287" s="36"/>
      <c r="HOZ3287" s="36"/>
      <c r="HPA3287" s="36"/>
      <c r="HPB3287" s="36"/>
      <c r="HPC3287" s="36"/>
      <c r="HPD3287" s="36"/>
      <c r="HPE3287" s="36"/>
      <c r="HPF3287" s="36"/>
      <c r="HPG3287" s="36"/>
      <c r="HPH3287" s="12"/>
      <c r="HPI3287" s="12"/>
      <c r="HPJ3287" s="12"/>
      <c r="HPK3287" s="53"/>
      <c r="HPM3287" s="41"/>
      <c r="HPN3287" s="40"/>
      <c r="HPO3287" s="44"/>
      <c r="HPP3287" s="62"/>
      <c r="HPQ3287" s="56"/>
      <c r="HPR3287" s="60"/>
      <c r="HPS3287" s="60"/>
      <c r="HPT3287" s="60"/>
      <c r="HPU3287" s="60"/>
      <c r="HPV3287" s="46"/>
      <c r="HPW3287" s="65"/>
      <c r="HPX3287" s="19"/>
      <c r="HPY3287" s="48"/>
      <c r="HPZ3287" s="41"/>
      <c r="HQA3287" s="44"/>
      <c r="HQB3287" s="18"/>
      <c r="HQC3287" s="16"/>
      <c r="HQD3287" s="36"/>
      <c r="HQE3287" s="36"/>
      <c r="HQF3287" s="36"/>
      <c r="HQG3287" s="36"/>
      <c r="HQH3287" s="36"/>
      <c r="HQI3287" s="36"/>
      <c r="HQJ3287" s="36"/>
      <c r="HQK3287" s="36"/>
      <c r="HQL3287" s="36"/>
      <c r="HQM3287" s="36"/>
      <c r="HQN3287" s="36"/>
      <c r="HQO3287" s="36"/>
      <c r="HQP3287" s="36"/>
      <c r="HQQ3287" s="12"/>
      <c r="HQR3287" s="12"/>
      <c r="HQS3287" s="12"/>
      <c r="HQT3287" s="53"/>
      <c r="HQV3287" s="41"/>
      <c r="HQW3287" s="40"/>
      <c r="HQX3287" s="44"/>
      <c r="HQY3287" s="62"/>
      <c r="HQZ3287" s="56"/>
      <c r="HRA3287" s="60"/>
      <c r="HRB3287" s="60"/>
      <c r="HRC3287" s="60"/>
      <c r="HRD3287" s="60"/>
      <c r="HRE3287" s="46"/>
      <c r="HRF3287" s="65"/>
      <c r="HRG3287" s="19"/>
      <c r="HRH3287" s="48"/>
      <c r="HRI3287" s="41"/>
      <c r="HRJ3287" s="44"/>
      <c r="HRK3287" s="18"/>
      <c r="HRL3287" s="16"/>
      <c r="HRM3287" s="36"/>
      <c r="HRN3287" s="36"/>
      <c r="HRO3287" s="36"/>
      <c r="HRP3287" s="36"/>
      <c r="HRQ3287" s="36"/>
      <c r="HRR3287" s="36"/>
      <c r="HRS3287" s="36"/>
      <c r="HRT3287" s="36"/>
      <c r="HRU3287" s="36"/>
      <c r="HRV3287" s="36"/>
      <c r="HRW3287" s="36"/>
      <c r="HRX3287" s="36"/>
      <c r="HRY3287" s="36"/>
      <c r="HRZ3287" s="12"/>
      <c r="HSA3287" s="12"/>
      <c r="HSB3287" s="12"/>
      <c r="HSC3287" s="53"/>
      <c r="HSE3287" s="41"/>
      <c r="HSF3287" s="40"/>
      <c r="HSG3287" s="44"/>
      <c r="HSH3287" s="62"/>
      <c r="HSI3287" s="56"/>
      <c r="HSJ3287" s="60"/>
      <c r="HSK3287" s="60"/>
      <c r="HSL3287" s="60"/>
      <c r="HSM3287" s="60"/>
      <c r="HSN3287" s="46"/>
      <c r="HSO3287" s="65"/>
      <c r="HSP3287" s="19"/>
      <c r="HSQ3287" s="48"/>
      <c r="HSR3287" s="41"/>
      <c r="HSS3287" s="44"/>
      <c r="HST3287" s="18"/>
      <c r="HSU3287" s="16"/>
      <c r="HSV3287" s="36"/>
      <c r="HSW3287" s="36"/>
      <c r="HSX3287" s="36"/>
      <c r="HSY3287" s="36"/>
      <c r="HSZ3287" s="36"/>
      <c r="HTA3287" s="36"/>
      <c r="HTB3287" s="36"/>
      <c r="HTC3287" s="36"/>
      <c r="HTD3287" s="36"/>
      <c r="HTE3287" s="36"/>
      <c r="HTF3287" s="36"/>
      <c r="HTG3287" s="36"/>
      <c r="HTH3287" s="36"/>
      <c r="HTI3287" s="12"/>
      <c r="HTJ3287" s="12"/>
      <c r="HTK3287" s="12"/>
      <c r="HTL3287" s="53"/>
      <c r="HTN3287" s="41"/>
      <c r="HTO3287" s="40"/>
      <c r="HTP3287" s="44"/>
      <c r="HTQ3287" s="62"/>
      <c r="HTR3287" s="56"/>
      <c r="HTS3287" s="60"/>
      <c r="HTT3287" s="60"/>
      <c r="HTU3287" s="60"/>
      <c r="HTV3287" s="60"/>
      <c r="HTW3287" s="46"/>
      <c r="HTX3287" s="65"/>
      <c r="HTY3287" s="19"/>
      <c r="HTZ3287" s="48"/>
      <c r="HUA3287" s="41"/>
      <c r="HUB3287" s="44"/>
      <c r="HUC3287" s="18"/>
      <c r="HUD3287" s="16"/>
      <c r="HUE3287" s="36"/>
      <c r="HUF3287" s="36"/>
      <c r="HUG3287" s="36"/>
      <c r="HUH3287" s="36"/>
      <c r="HUI3287" s="36"/>
      <c r="HUJ3287" s="36"/>
      <c r="HUK3287" s="36"/>
      <c r="HUL3287" s="36"/>
      <c r="HUM3287" s="36"/>
      <c r="HUN3287" s="36"/>
      <c r="HUO3287" s="36"/>
      <c r="HUP3287" s="36"/>
      <c r="HUQ3287" s="36"/>
      <c r="HUR3287" s="12"/>
      <c r="HUS3287" s="12"/>
      <c r="HUT3287" s="12"/>
      <c r="HUU3287" s="53"/>
      <c r="HUW3287" s="41"/>
      <c r="HUX3287" s="40"/>
      <c r="HUY3287" s="44"/>
      <c r="HUZ3287" s="62"/>
      <c r="HVA3287" s="56"/>
      <c r="HVB3287" s="60"/>
      <c r="HVC3287" s="60"/>
      <c r="HVD3287" s="60"/>
      <c r="HVE3287" s="60"/>
      <c r="HVF3287" s="46"/>
      <c r="HVG3287" s="65"/>
      <c r="HVH3287" s="19"/>
      <c r="HVI3287" s="48"/>
      <c r="HVJ3287" s="41"/>
      <c r="HVK3287" s="44"/>
      <c r="HVL3287" s="18"/>
      <c r="HVM3287" s="16"/>
      <c r="HVN3287" s="36"/>
      <c r="HVO3287" s="36"/>
      <c r="HVP3287" s="36"/>
      <c r="HVQ3287" s="36"/>
      <c r="HVR3287" s="36"/>
      <c r="HVS3287" s="36"/>
      <c r="HVT3287" s="36"/>
      <c r="HVU3287" s="36"/>
      <c r="HVV3287" s="36"/>
      <c r="HVW3287" s="36"/>
      <c r="HVX3287" s="36"/>
      <c r="HVY3287" s="36"/>
      <c r="HVZ3287" s="36"/>
      <c r="HWA3287" s="12"/>
      <c r="HWB3287" s="12"/>
      <c r="HWC3287" s="12"/>
      <c r="HWD3287" s="53"/>
      <c r="HWF3287" s="41"/>
      <c r="HWG3287" s="40"/>
      <c r="HWH3287" s="44"/>
      <c r="HWI3287" s="62"/>
      <c r="HWJ3287" s="56"/>
      <c r="HWK3287" s="60"/>
      <c r="HWL3287" s="60"/>
      <c r="HWM3287" s="60"/>
      <c r="HWN3287" s="60"/>
      <c r="HWO3287" s="46"/>
      <c r="HWP3287" s="65"/>
      <c r="HWQ3287" s="19"/>
      <c r="HWR3287" s="48"/>
      <c r="HWS3287" s="41"/>
      <c r="HWT3287" s="44"/>
      <c r="HWU3287" s="18"/>
      <c r="HWV3287" s="16"/>
      <c r="HWW3287" s="36"/>
      <c r="HWX3287" s="36"/>
      <c r="HWY3287" s="36"/>
      <c r="HWZ3287" s="36"/>
      <c r="HXA3287" s="36"/>
      <c r="HXB3287" s="36"/>
      <c r="HXC3287" s="36"/>
      <c r="HXD3287" s="36"/>
      <c r="HXE3287" s="36"/>
      <c r="HXF3287" s="36"/>
      <c r="HXG3287" s="36"/>
      <c r="HXH3287" s="36"/>
      <c r="HXI3287" s="36"/>
      <c r="HXJ3287" s="12"/>
      <c r="HXK3287" s="12"/>
      <c r="HXL3287" s="12"/>
      <c r="HXM3287" s="53"/>
      <c r="HXO3287" s="41"/>
      <c r="HXP3287" s="40"/>
      <c r="HXQ3287" s="44"/>
      <c r="HXR3287" s="62"/>
      <c r="HXS3287" s="56"/>
      <c r="HXT3287" s="60"/>
      <c r="HXU3287" s="60"/>
      <c r="HXV3287" s="60"/>
      <c r="HXW3287" s="60"/>
      <c r="HXX3287" s="46"/>
      <c r="HXY3287" s="65"/>
      <c r="HXZ3287" s="19"/>
      <c r="HYA3287" s="48"/>
      <c r="HYB3287" s="41"/>
      <c r="HYC3287" s="44"/>
      <c r="HYD3287" s="18"/>
      <c r="HYE3287" s="16"/>
      <c r="HYF3287" s="36"/>
      <c r="HYG3287" s="36"/>
      <c r="HYH3287" s="36"/>
      <c r="HYI3287" s="36"/>
      <c r="HYJ3287" s="36"/>
      <c r="HYK3287" s="36"/>
      <c r="HYL3287" s="36"/>
      <c r="HYM3287" s="36"/>
      <c r="HYN3287" s="36"/>
      <c r="HYO3287" s="36"/>
      <c r="HYP3287" s="36"/>
      <c r="HYQ3287" s="36"/>
      <c r="HYR3287" s="36"/>
      <c r="HYS3287" s="12"/>
      <c r="HYT3287" s="12"/>
      <c r="HYU3287" s="12"/>
      <c r="HYV3287" s="53"/>
      <c r="HYX3287" s="41"/>
      <c r="HYY3287" s="40"/>
      <c r="HYZ3287" s="44"/>
      <c r="HZA3287" s="62"/>
      <c r="HZB3287" s="56"/>
      <c r="HZC3287" s="60"/>
      <c r="HZD3287" s="60"/>
      <c r="HZE3287" s="60"/>
      <c r="HZF3287" s="60"/>
      <c r="HZG3287" s="46"/>
      <c r="HZH3287" s="65"/>
      <c r="HZI3287" s="19"/>
      <c r="HZJ3287" s="48"/>
      <c r="HZK3287" s="41"/>
      <c r="HZL3287" s="44"/>
      <c r="HZM3287" s="18"/>
      <c r="HZN3287" s="16"/>
      <c r="HZO3287" s="36"/>
      <c r="HZP3287" s="36"/>
      <c r="HZQ3287" s="36"/>
      <c r="HZR3287" s="36"/>
      <c r="HZS3287" s="36"/>
      <c r="HZT3287" s="36"/>
      <c r="HZU3287" s="36"/>
      <c r="HZV3287" s="36"/>
      <c r="HZW3287" s="36"/>
      <c r="HZX3287" s="36"/>
      <c r="HZY3287" s="36"/>
      <c r="HZZ3287" s="36"/>
      <c r="IAA3287" s="36"/>
      <c r="IAB3287" s="12"/>
      <c r="IAC3287" s="12"/>
      <c r="IAD3287" s="12"/>
      <c r="IAE3287" s="53"/>
      <c r="IAG3287" s="41"/>
      <c r="IAH3287" s="40"/>
      <c r="IAI3287" s="44"/>
      <c r="IAJ3287" s="62"/>
      <c r="IAK3287" s="56"/>
      <c r="IAL3287" s="60"/>
      <c r="IAM3287" s="60"/>
      <c r="IAN3287" s="60"/>
      <c r="IAO3287" s="60"/>
      <c r="IAP3287" s="46"/>
      <c r="IAQ3287" s="65"/>
      <c r="IAR3287" s="19"/>
      <c r="IAS3287" s="48"/>
      <c r="IAT3287" s="41"/>
      <c r="IAU3287" s="44"/>
      <c r="IAV3287" s="18"/>
      <c r="IAW3287" s="16"/>
      <c r="IAX3287" s="36"/>
      <c r="IAY3287" s="36"/>
      <c r="IAZ3287" s="36"/>
      <c r="IBA3287" s="36"/>
      <c r="IBB3287" s="36"/>
      <c r="IBC3287" s="36"/>
      <c r="IBD3287" s="36"/>
      <c r="IBE3287" s="36"/>
      <c r="IBF3287" s="36"/>
      <c r="IBG3287" s="36"/>
      <c r="IBH3287" s="36"/>
      <c r="IBI3287" s="36"/>
      <c r="IBJ3287" s="36"/>
      <c r="IBK3287" s="12"/>
      <c r="IBL3287" s="12"/>
      <c r="IBM3287" s="12"/>
      <c r="IBN3287" s="53"/>
      <c r="IBP3287" s="41"/>
      <c r="IBQ3287" s="40"/>
      <c r="IBR3287" s="44"/>
      <c r="IBS3287" s="62"/>
      <c r="IBT3287" s="56"/>
      <c r="IBU3287" s="60"/>
      <c r="IBV3287" s="60"/>
      <c r="IBW3287" s="60"/>
      <c r="IBX3287" s="60"/>
      <c r="IBY3287" s="46"/>
      <c r="IBZ3287" s="65"/>
      <c r="ICA3287" s="19"/>
      <c r="ICB3287" s="48"/>
      <c r="ICC3287" s="41"/>
      <c r="ICD3287" s="44"/>
      <c r="ICE3287" s="18"/>
      <c r="ICF3287" s="16"/>
      <c r="ICG3287" s="36"/>
      <c r="ICH3287" s="36"/>
      <c r="ICI3287" s="36"/>
      <c r="ICJ3287" s="36"/>
      <c r="ICK3287" s="36"/>
      <c r="ICL3287" s="36"/>
      <c r="ICM3287" s="36"/>
      <c r="ICN3287" s="36"/>
      <c r="ICO3287" s="36"/>
      <c r="ICP3287" s="36"/>
      <c r="ICQ3287" s="36"/>
      <c r="ICR3287" s="36"/>
      <c r="ICS3287" s="36"/>
      <c r="ICT3287" s="12"/>
      <c r="ICU3287" s="12"/>
      <c r="ICV3287" s="12"/>
      <c r="ICW3287" s="53"/>
      <c r="ICY3287" s="41"/>
      <c r="ICZ3287" s="40"/>
      <c r="IDA3287" s="44"/>
      <c r="IDB3287" s="62"/>
      <c r="IDC3287" s="56"/>
      <c r="IDD3287" s="60"/>
      <c r="IDE3287" s="60"/>
      <c r="IDF3287" s="60"/>
      <c r="IDG3287" s="60"/>
      <c r="IDH3287" s="46"/>
      <c r="IDI3287" s="65"/>
      <c r="IDJ3287" s="19"/>
      <c r="IDK3287" s="48"/>
      <c r="IDL3287" s="41"/>
      <c r="IDM3287" s="44"/>
      <c r="IDN3287" s="18"/>
      <c r="IDO3287" s="16"/>
      <c r="IDP3287" s="36"/>
      <c r="IDQ3287" s="36"/>
      <c r="IDR3287" s="36"/>
      <c r="IDS3287" s="36"/>
      <c r="IDT3287" s="36"/>
      <c r="IDU3287" s="36"/>
      <c r="IDV3287" s="36"/>
      <c r="IDW3287" s="36"/>
      <c r="IDX3287" s="36"/>
      <c r="IDY3287" s="36"/>
      <c r="IDZ3287" s="36"/>
      <c r="IEA3287" s="36"/>
      <c r="IEB3287" s="36"/>
      <c r="IEC3287" s="12"/>
      <c r="IED3287" s="12"/>
      <c r="IEE3287" s="12"/>
      <c r="IEF3287" s="53"/>
      <c r="IEH3287" s="41"/>
      <c r="IEI3287" s="40"/>
      <c r="IEJ3287" s="44"/>
      <c r="IEK3287" s="62"/>
      <c r="IEL3287" s="56"/>
      <c r="IEM3287" s="60"/>
      <c r="IEN3287" s="60"/>
      <c r="IEO3287" s="60"/>
      <c r="IEP3287" s="60"/>
      <c r="IEQ3287" s="46"/>
      <c r="IER3287" s="65"/>
      <c r="IES3287" s="19"/>
      <c r="IET3287" s="48"/>
      <c r="IEU3287" s="41"/>
      <c r="IEV3287" s="44"/>
      <c r="IEW3287" s="18"/>
      <c r="IEX3287" s="16"/>
      <c r="IEY3287" s="36"/>
      <c r="IEZ3287" s="36"/>
      <c r="IFA3287" s="36"/>
      <c r="IFB3287" s="36"/>
      <c r="IFC3287" s="36"/>
      <c r="IFD3287" s="36"/>
      <c r="IFE3287" s="36"/>
      <c r="IFF3287" s="36"/>
      <c r="IFG3287" s="36"/>
      <c r="IFH3287" s="36"/>
      <c r="IFI3287" s="36"/>
      <c r="IFJ3287" s="36"/>
      <c r="IFK3287" s="36"/>
      <c r="IFL3287" s="12"/>
      <c r="IFM3287" s="12"/>
      <c r="IFN3287" s="12"/>
      <c r="IFO3287" s="53"/>
      <c r="IFQ3287" s="41"/>
      <c r="IFR3287" s="40"/>
      <c r="IFS3287" s="44"/>
      <c r="IFT3287" s="62"/>
      <c r="IFU3287" s="56"/>
      <c r="IFV3287" s="60"/>
      <c r="IFW3287" s="60"/>
      <c r="IFX3287" s="60"/>
      <c r="IFY3287" s="60"/>
      <c r="IFZ3287" s="46"/>
      <c r="IGA3287" s="65"/>
      <c r="IGB3287" s="19"/>
      <c r="IGC3287" s="48"/>
      <c r="IGD3287" s="41"/>
      <c r="IGE3287" s="44"/>
      <c r="IGF3287" s="18"/>
      <c r="IGG3287" s="16"/>
      <c r="IGH3287" s="36"/>
      <c r="IGI3287" s="36"/>
      <c r="IGJ3287" s="36"/>
      <c r="IGK3287" s="36"/>
      <c r="IGL3287" s="36"/>
      <c r="IGM3287" s="36"/>
      <c r="IGN3287" s="36"/>
      <c r="IGO3287" s="36"/>
      <c r="IGP3287" s="36"/>
      <c r="IGQ3287" s="36"/>
      <c r="IGR3287" s="36"/>
      <c r="IGS3287" s="36"/>
      <c r="IGT3287" s="36"/>
      <c r="IGU3287" s="12"/>
      <c r="IGV3287" s="12"/>
      <c r="IGW3287" s="12"/>
      <c r="IGX3287" s="53"/>
      <c r="IGZ3287" s="41"/>
      <c r="IHA3287" s="40"/>
      <c r="IHB3287" s="44"/>
      <c r="IHC3287" s="62"/>
      <c r="IHD3287" s="56"/>
      <c r="IHE3287" s="60"/>
      <c r="IHF3287" s="60"/>
      <c r="IHG3287" s="60"/>
      <c r="IHH3287" s="60"/>
      <c r="IHI3287" s="46"/>
      <c r="IHJ3287" s="65"/>
      <c r="IHK3287" s="19"/>
      <c r="IHL3287" s="48"/>
      <c r="IHM3287" s="41"/>
      <c r="IHN3287" s="44"/>
      <c r="IHO3287" s="18"/>
      <c r="IHP3287" s="16"/>
      <c r="IHQ3287" s="36"/>
      <c r="IHR3287" s="36"/>
      <c r="IHS3287" s="36"/>
      <c r="IHT3287" s="36"/>
      <c r="IHU3287" s="36"/>
      <c r="IHV3287" s="36"/>
      <c r="IHW3287" s="36"/>
      <c r="IHX3287" s="36"/>
      <c r="IHY3287" s="36"/>
      <c r="IHZ3287" s="36"/>
      <c r="IIA3287" s="36"/>
      <c r="IIB3287" s="36"/>
      <c r="IIC3287" s="36"/>
      <c r="IID3287" s="12"/>
      <c r="IIE3287" s="12"/>
      <c r="IIF3287" s="12"/>
      <c r="IIG3287" s="53"/>
      <c r="III3287" s="41"/>
      <c r="IIJ3287" s="40"/>
      <c r="IIK3287" s="44"/>
      <c r="IIL3287" s="62"/>
      <c r="IIM3287" s="56"/>
      <c r="IIN3287" s="60"/>
      <c r="IIO3287" s="60"/>
      <c r="IIP3287" s="60"/>
      <c r="IIQ3287" s="60"/>
      <c r="IIR3287" s="46"/>
      <c r="IIS3287" s="65"/>
      <c r="IIT3287" s="19"/>
      <c r="IIU3287" s="48"/>
      <c r="IIV3287" s="41"/>
      <c r="IIW3287" s="44"/>
      <c r="IIX3287" s="18"/>
      <c r="IIY3287" s="16"/>
      <c r="IIZ3287" s="36"/>
      <c r="IJA3287" s="36"/>
      <c r="IJB3287" s="36"/>
      <c r="IJC3287" s="36"/>
      <c r="IJD3287" s="36"/>
      <c r="IJE3287" s="36"/>
      <c r="IJF3287" s="36"/>
      <c r="IJG3287" s="36"/>
      <c r="IJH3287" s="36"/>
      <c r="IJI3287" s="36"/>
      <c r="IJJ3287" s="36"/>
      <c r="IJK3287" s="36"/>
      <c r="IJL3287" s="36"/>
      <c r="IJM3287" s="12"/>
      <c r="IJN3287" s="12"/>
      <c r="IJO3287" s="12"/>
      <c r="IJP3287" s="53"/>
      <c r="IJR3287" s="41"/>
      <c r="IJS3287" s="40"/>
      <c r="IJT3287" s="44"/>
      <c r="IJU3287" s="62"/>
      <c r="IJV3287" s="56"/>
      <c r="IJW3287" s="60"/>
      <c r="IJX3287" s="60"/>
      <c r="IJY3287" s="60"/>
      <c r="IJZ3287" s="60"/>
      <c r="IKA3287" s="46"/>
      <c r="IKB3287" s="65"/>
      <c r="IKC3287" s="19"/>
      <c r="IKD3287" s="48"/>
      <c r="IKE3287" s="41"/>
      <c r="IKF3287" s="44"/>
      <c r="IKG3287" s="18"/>
      <c r="IKH3287" s="16"/>
      <c r="IKI3287" s="36"/>
      <c r="IKJ3287" s="36"/>
      <c r="IKK3287" s="36"/>
      <c r="IKL3287" s="36"/>
      <c r="IKM3287" s="36"/>
      <c r="IKN3287" s="36"/>
      <c r="IKO3287" s="36"/>
      <c r="IKP3287" s="36"/>
      <c r="IKQ3287" s="36"/>
      <c r="IKR3287" s="36"/>
      <c r="IKS3287" s="36"/>
      <c r="IKT3287" s="36"/>
      <c r="IKU3287" s="36"/>
      <c r="IKV3287" s="12"/>
      <c r="IKW3287" s="12"/>
      <c r="IKX3287" s="12"/>
      <c r="IKY3287" s="53"/>
      <c r="ILA3287" s="41"/>
      <c r="ILB3287" s="40"/>
      <c r="ILC3287" s="44"/>
      <c r="ILD3287" s="62"/>
      <c r="ILE3287" s="56"/>
      <c r="ILF3287" s="60"/>
      <c r="ILG3287" s="60"/>
      <c r="ILH3287" s="60"/>
      <c r="ILI3287" s="60"/>
      <c r="ILJ3287" s="46"/>
      <c r="ILK3287" s="65"/>
      <c r="ILL3287" s="19"/>
      <c r="ILM3287" s="48"/>
      <c r="ILN3287" s="41"/>
      <c r="ILO3287" s="44"/>
      <c r="ILP3287" s="18"/>
      <c r="ILQ3287" s="16"/>
      <c r="ILR3287" s="36"/>
      <c r="ILS3287" s="36"/>
      <c r="ILT3287" s="36"/>
      <c r="ILU3287" s="36"/>
      <c r="ILV3287" s="36"/>
      <c r="ILW3287" s="36"/>
      <c r="ILX3287" s="36"/>
      <c r="ILY3287" s="36"/>
      <c r="ILZ3287" s="36"/>
      <c r="IMA3287" s="36"/>
      <c r="IMB3287" s="36"/>
      <c r="IMC3287" s="36"/>
      <c r="IMD3287" s="36"/>
      <c r="IME3287" s="12"/>
      <c r="IMF3287" s="12"/>
      <c r="IMG3287" s="12"/>
      <c r="IMH3287" s="53"/>
      <c r="IMJ3287" s="41"/>
      <c r="IMK3287" s="40"/>
      <c r="IML3287" s="44"/>
      <c r="IMM3287" s="62"/>
      <c r="IMN3287" s="56"/>
      <c r="IMO3287" s="60"/>
      <c r="IMP3287" s="60"/>
      <c r="IMQ3287" s="60"/>
      <c r="IMR3287" s="60"/>
      <c r="IMS3287" s="46"/>
      <c r="IMT3287" s="65"/>
      <c r="IMU3287" s="19"/>
      <c r="IMV3287" s="48"/>
      <c r="IMW3287" s="41"/>
      <c r="IMX3287" s="44"/>
      <c r="IMY3287" s="18"/>
      <c r="IMZ3287" s="16"/>
      <c r="INA3287" s="36"/>
      <c r="INB3287" s="36"/>
      <c r="INC3287" s="36"/>
      <c r="IND3287" s="36"/>
      <c r="INE3287" s="36"/>
      <c r="INF3287" s="36"/>
      <c r="ING3287" s="36"/>
      <c r="INH3287" s="36"/>
      <c r="INI3287" s="36"/>
      <c r="INJ3287" s="36"/>
      <c r="INK3287" s="36"/>
      <c r="INL3287" s="36"/>
      <c r="INM3287" s="36"/>
      <c r="INN3287" s="12"/>
      <c r="INO3287" s="12"/>
      <c r="INP3287" s="12"/>
      <c r="INQ3287" s="53"/>
      <c r="INS3287" s="41"/>
      <c r="INT3287" s="40"/>
      <c r="INU3287" s="44"/>
      <c r="INV3287" s="62"/>
      <c r="INW3287" s="56"/>
      <c r="INX3287" s="60"/>
      <c r="INY3287" s="60"/>
      <c r="INZ3287" s="60"/>
      <c r="IOA3287" s="60"/>
      <c r="IOB3287" s="46"/>
      <c r="IOC3287" s="65"/>
      <c r="IOD3287" s="19"/>
      <c r="IOE3287" s="48"/>
      <c r="IOF3287" s="41"/>
      <c r="IOG3287" s="44"/>
      <c r="IOH3287" s="18"/>
      <c r="IOI3287" s="16"/>
      <c r="IOJ3287" s="36"/>
      <c r="IOK3287" s="36"/>
      <c r="IOL3287" s="36"/>
      <c r="IOM3287" s="36"/>
      <c r="ION3287" s="36"/>
      <c r="IOO3287" s="36"/>
      <c r="IOP3287" s="36"/>
      <c r="IOQ3287" s="36"/>
      <c r="IOR3287" s="36"/>
      <c r="IOS3287" s="36"/>
      <c r="IOT3287" s="36"/>
      <c r="IOU3287" s="36"/>
      <c r="IOV3287" s="36"/>
      <c r="IOW3287" s="12"/>
      <c r="IOX3287" s="12"/>
      <c r="IOY3287" s="12"/>
      <c r="IOZ3287" s="53"/>
      <c r="IPB3287" s="41"/>
      <c r="IPC3287" s="40"/>
      <c r="IPD3287" s="44"/>
      <c r="IPE3287" s="62"/>
      <c r="IPF3287" s="56"/>
      <c r="IPG3287" s="60"/>
      <c r="IPH3287" s="60"/>
      <c r="IPI3287" s="60"/>
      <c r="IPJ3287" s="60"/>
      <c r="IPK3287" s="46"/>
      <c r="IPL3287" s="65"/>
      <c r="IPM3287" s="19"/>
      <c r="IPN3287" s="48"/>
      <c r="IPO3287" s="41"/>
      <c r="IPP3287" s="44"/>
      <c r="IPQ3287" s="18"/>
      <c r="IPR3287" s="16"/>
      <c r="IPS3287" s="36"/>
      <c r="IPT3287" s="36"/>
      <c r="IPU3287" s="36"/>
      <c r="IPV3287" s="36"/>
      <c r="IPW3287" s="36"/>
      <c r="IPX3287" s="36"/>
      <c r="IPY3287" s="36"/>
      <c r="IPZ3287" s="36"/>
      <c r="IQA3287" s="36"/>
      <c r="IQB3287" s="36"/>
      <c r="IQC3287" s="36"/>
      <c r="IQD3287" s="36"/>
      <c r="IQE3287" s="36"/>
      <c r="IQF3287" s="12"/>
      <c r="IQG3287" s="12"/>
      <c r="IQH3287" s="12"/>
      <c r="IQI3287" s="53"/>
      <c r="IQK3287" s="41"/>
      <c r="IQL3287" s="40"/>
      <c r="IQM3287" s="44"/>
      <c r="IQN3287" s="62"/>
      <c r="IQO3287" s="56"/>
      <c r="IQP3287" s="60"/>
      <c r="IQQ3287" s="60"/>
      <c r="IQR3287" s="60"/>
      <c r="IQS3287" s="60"/>
      <c r="IQT3287" s="46"/>
      <c r="IQU3287" s="65"/>
      <c r="IQV3287" s="19"/>
      <c r="IQW3287" s="48"/>
      <c r="IQX3287" s="41"/>
      <c r="IQY3287" s="44"/>
      <c r="IQZ3287" s="18"/>
      <c r="IRA3287" s="16"/>
      <c r="IRB3287" s="36"/>
      <c r="IRC3287" s="36"/>
      <c r="IRD3287" s="36"/>
      <c r="IRE3287" s="36"/>
      <c r="IRF3287" s="36"/>
      <c r="IRG3287" s="36"/>
      <c r="IRH3287" s="36"/>
      <c r="IRI3287" s="36"/>
      <c r="IRJ3287" s="36"/>
      <c r="IRK3287" s="36"/>
      <c r="IRL3287" s="36"/>
      <c r="IRM3287" s="36"/>
      <c r="IRN3287" s="36"/>
      <c r="IRO3287" s="12"/>
      <c r="IRP3287" s="12"/>
      <c r="IRQ3287" s="12"/>
      <c r="IRR3287" s="53"/>
      <c r="IRT3287" s="41"/>
      <c r="IRU3287" s="40"/>
      <c r="IRV3287" s="44"/>
      <c r="IRW3287" s="62"/>
      <c r="IRX3287" s="56"/>
      <c r="IRY3287" s="60"/>
      <c r="IRZ3287" s="60"/>
      <c r="ISA3287" s="60"/>
      <c r="ISB3287" s="60"/>
      <c r="ISC3287" s="46"/>
      <c r="ISD3287" s="65"/>
      <c r="ISE3287" s="19"/>
      <c r="ISF3287" s="48"/>
      <c r="ISG3287" s="41"/>
      <c r="ISH3287" s="44"/>
      <c r="ISI3287" s="18"/>
      <c r="ISJ3287" s="16"/>
      <c r="ISK3287" s="36"/>
      <c r="ISL3287" s="36"/>
      <c r="ISM3287" s="36"/>
      <c r="ISN3287" s="36"/>
      <c r="ISO3287" s="36"/>
      <c r="ISP3287" s="36"/>
      <c r="ISQ3287" s="36"/>
      <c r="ISR3287" s="36"/>
      <c r="ISS3287" s="36"/>
      <c r="IST3287" s="36"/>
      <c r="ISU3287" s="36"/>
      <c r="ISV3287" s="36"/>
      <c r="ISW3287" s="36"/>
      <c r="ISX3287" s="12"/>
      <c r="ISY3287" s="12"/>
      <c r="ISZ3287" s="12"/>
      <c r="ITA3287" s="53"/>
      <c r="ITC3287" s="41"/>
      <c r="ITD3287" s="40"/>
      <c r="ITE3287" s="44"/>
      <c r="ITF3287" s="62"/>
      <c r="ITG3287" s="56"/>
      <c r="ITH3287" s="60"/>
      <c r="ITI3287" s="60"/>
      <c r="ITJ3287" s="60"/>
      <c r="ITK3287" s="60"/>
      <c r="ITL3287" s="46"/>
      <c r="ITM3287" s="65"/>
      <c r="ITN3287" s="19"/>
      <c r="ITO3287" s="48"/>
      <c r="ITP3287" s="41"/>
      <c r="ITQ3287" s="44"/>
      <c r="ITR3287" s="18"/>
      <c r="ITS3287" s="16"/>
      <c r="ITT3287" s="36"/>
      <c r="ITU3287" s="36"/>
      <c r="ITV3287" s="36"/>
      <c r="ITW3287" s="36"/>
      <c r="ITX3287" s="36"/>
      <c r="ITY3287" s="36"/>
      <c r="ITZ3287" s="36"/>
      <c r="IUA3287" s="36"/>
      <c r="IUB3287" s="36"/>
      <c r="IUC3287" s="36"/>
      <c r="IUD3287" s="36"/>
      <c r="IUE3287" s="36"/>
      <c r="IUF3287" s="36"/>
      <c r="IUG3287" s="12"/>
      <c r="IUH3287" s="12"/>
      <c r="IUI3287" s="12"/>
      <c r="IUJ3287" s="53"/>
      <c r="IUL3287" s="41"/>
      <c r="IUM3287" s="40"/>
      <c r="IUN3287" s="44"/>
      <c r="IUO3287" s="62"/>
      <c r="IUP3287" s="56"/>
      <c r="IUQ3287" s="60"/>
      <c r="IUR3287" s="60"/>
      <c r="IUS3287" s="60"/>
      <c r="IUT3287" s="60"/>
      <c r="IUU3287" s="46"/>
      <c r="IUV3287" s="65"/>
      <c r="IUW3287" s="19"/>
      <c r="IUX3287" s="48"/>
      <c r="IUY3287" s="41"/>
      <c r="IUZ3287" s="44"/>
      <c r="IVA3287" s="18"/>
      <c r="IVB3287" s="16"/>
      <c r="IVC3287" s="36"/>
      <c r="IVD3287" s="36"/>
      <c r="IVE3287" s="36"/>
      <c r="IVF3287" s="36"/>
      <c r="IVG3287" s="36"/>
      <c r="IVH3287" s="36"/>
      <c r="IVI3287" s="36"/>
      <c r="IVJ3287" s="36"/>
      <c r="IVK3287" s="36"/>
      <c r="IVL3287" s="36"/>
      <c r="IVM3287" s="36"/>
      <c r="IVN3287" s="36"/>
      <c r="IVO3287" s="36"/>
      <c r="IVP3287" s="12"/>
      <c r="IVQ3287" s="12"/>
      <c r="IVR3287" s="12"/>
      <c r="IVS3287" s="53"/>
      <c r="IVU3287" s="41"/>
      <c r="IVV3287" s="40"/>
      <c r="IVW3287" s="44"/>
      <c r="IVX3287" s="62"/>
      <c r="IVY3287" s="56"/>
      <c r="IVZ3287" s="60"/>
      <c r="IWA3287" s="60"/>
      <c r="IWB3287" s="60"/>
      <c r="IWC3287" s="60"/>
      <c r="IWD3287" s="46"/>
      <c r="IWE3287" s="65"/>
      <c r="IWF3287" s="19"/>
      <c r="IWG3287" s="48"/>
      <c r="IWH3287" s="41"/>
      <c r="IWI3287" s="44"/>
      <c r="IWJ3287" s="18"/>
      <c r="IWK3287" s="16"/>
      <c r="IWL3287" s="36"/>
      <c r="IWM3287" s="36"/>
      <c r="IWN3287" s="36"/>
      <c r="IWO3287" s="36"/>
      <c r="IWP3287" s="36"/>
      <c r="IWQ3287" s="36"/>
      <c r="IWR3287" s="36"/>
      <c r="IWS3287" s="36"/>
      <c r="IWT3287" s="36"/>
      <c r="IWU3287" s="36"/>
      <c r="IWV3287" s="36"/>
      <c r="IWW3287" s="36"/>
      <c r="IWX3287" s="36"/>
      <c r="IWY3287" s="12"/>
      <c r="IWZ3287" s="12"/>
      <c r="IXA3287" s="12"/>
      <c r="IXB3287" s="53"/>
      <c r="IXD3287" s="41"/>
      <c r="IXE3287" s="40"/>
      <c r="IXF3287" s="44"/>
      <c r="IXG3287" s="62"/>
      <c r="IXH3287" s="56"/>
      <c r="IXI3287" s="60"/>
      <c r="IXJ3287" s="60"/>
      <c r="IXK3287" s="60"/>
      <c r="IXL3287" s="60"/>
      <c r="IXM3287" s="46"/>
      <c r="IXN3287" s="65"/>
      <c r="IXO3287" s="19"/>
      <c r="IXP3287" s="48"/>
      <c r="IXQ3287" s="41"/>
      <c r="IXR3287" s="44"/>
      <c r="IXS3287" s="18"/>
      <c r="IXT3287" s="16"/>
      <c r="IXU3287" s="36"/>
      <c r="IXV3287" s="36"/>
      <c r="IXW3287" s="36"/>
      <c r="IXX3287" s="36"/>
      <c r="IXY3287" s="36"/>
      <c r="IXZ3287" s="36"/>
      <c r="IYA3287" s="36"/>
      <c r="IYB3287" s="36"/>
      <c r="IYC3287" s="36"/>
      <c r="IYD3287" s="36"/>
      <c r="IYE3287" s="36"/>
      <c r="IYF3287" s="36"/>
      <c r="IYG3287" s="36"/>
      <c r="IYH3287" s="12"/>
      <c r="IYI3287" s="12"/>
      <c r="IYJ3287" s="12"/>
      <c r="IYK3287" s="53"/>
      <c r="IYM3287" s="41"/>
      <c r="IYN3287" s="40"/>
      <c r="IYO3287" s="44"/>
      <c r="IYP3287" s="62"/>
      <c r="IYQ3287" s="56"/>
      <c r="IYR3287" s="60"/>
      <c r="IYS3287" s="60"/>
      <c r="IYT3287" s="60"/>
      <c r="IYU3287" s="60"/>
      <c r="IYV3287" s="46"/>
      <c r="IYW3287" s="65"/>
      <c r="IYX3287" s="19"/>
      <c r="IYY3287" s="48"/>
      <c r="IYZ3287" s="41"/>
      <c r="IZA3287" s="44"/>
      <c r="IZB3287" s="18"/>
      <c r="IZC3287" s="16"/>
      <c r="IZD3287" s="36"/>
      <c r="IZE3287" s="36"/>
      <c r="IZF3287" s="36"/>
      <c r="IZG3287" s="36"/>
      <c r="IZH3287" s="36"/>
      <c r="IZI3287" s="36"/>
      <c r="IZJ3287" s="36"/>
      <c r="IZK3287" s="36"/>
      <c r="IZL3287" s="36"/>
      <c r="IZM3287" s="36"/>
      <c r="IZN3287" s="36"/>
      <c r="IZO3287" s="36"/>
      <c r="IZP3287" s="36"/>
      <c r="IZQ3287" s="12"/>
      <c r="IZR3287" s="12"/>
      <c r="IZS3287" s="12"/>
      <c r="IZT3287" s="53"/>
      <c r="IZV3287" s="41"/>
      <c r="IZW3287" s="40"/>
      <c r="IZX3287" s="44"/>
      <c r="IZY3287" s="62"/>
      <c r="IZZ3287" s="56"/>
      <c r="JAA3287" s="60"/>
      <c r="JAB3287" s="60"/>
      <c r="JAC3287" s="60"/>
      <c r="JAD3287" s="60"/>
      <c r="JAE3287" s="46"/>
      <c r="JAF3287" s="65"/>
      <c r="JAG3287" s="19"/>
      <c r="JAH3287" s="48"/>
      <c r="JAI3287" s="41"/>
      <c r="JAJ3287" s="44"/>
      <c r="JAK3287" s="18"/>
      <c r="JAL3287" s="16"/>
      <c r="JAM3287" s="36"/>
      <c r="JAN3287" s="36"/>
      <c r="JAO3287" s="36"/>
      <c r="JAP3287" s="36"/>
      <c r="JAQ3287" s="36"/>
      <c r="JAR3287" s="36"/>
      <c r="JAS3287" s="36"/>
      <c r="JAT3287" s="36"/>
      <c r="JAU3287" s="36"/>
      <c r="JAV3287" s="36"/>
      <c r="JAW3287" s="36"/>
      <c r="JAX3287" s="36"/>
      <c r="JAY3287" s="36"/>
      <c r="JAZ3287" s="12"/>
      <c r="JBA3287" s="12"/>
      <c r="JBB3287" s="12"/>
      <c r="JBC3287" s="53"/>
      <c r="JBE3287" s="41"/>
      <c r="JBF3287" s="40"/>
      <c r="JBG3287" s="44"/>
      <c r="JBH3287" s="62"/>
      <c r="JBI3287" s="56"/>
      <c r="JBJ3287" s="60"/>
      <c r="JBK3287" s="60"/>
      <c r="JBL3287" s="60"/>
      <c r="JBM3287" s="60"/>
      <c r="JBN3287" s="46"/>
      <c r="JBO3287" s="65"/>
      <c r="JBP3287" s="19"/>
      <c r="JBQ3287" s="48"/>
      <c r="JBR3287" s="41"/>
      <c r="JBS3287" s="44"/>
      <c r="JBT3287" s="18"/>
      <c r="JBU3287" s="16"/>
      <c r="JBV3287" s="36"/>
      <c r="JBW3287" s="36"/>
      <c r="JBX3287" s="36"/>
      <c r="JBY3287" s="36"/>
      <c r="JBZ3287" s="36"/>
      <c r="JCA3287" s="36"/>
      <c r="JCB3287" s="36"/>
      <c r="JCC3287" s="36"/>
      <c r="JCD3287" s="36"/>
      <c r="JCE3287" s="36"/>
      <c r="JCF3287" s="36"/>
      <c r="JCG3287" s="36"/>
      <c r="JCH3287" s="36"/>
      <c r="JCI3287" s="12"/>
      <c r="JCJ3287" s="12"/>
      <c r="JCK3287" s="12"/>
      <c r="JCL3287" s="53"/>
      <c r="JCN3287" s="41"/>
      <c r="JCO3287" s="40"/>
      <c r="JCP3287" s="44"/>
      <c r="JCQ3287" s="62"/>
      <c r="JCR3287" s="56"/>
      <c r="JCS3287" s="60"/>
      <c r="JCT3287" s="60"/>
      <c r="JCU3287" s="60"/>
      <c r="JCV3287" s="60"/>
      <c r="JCW3287" s="46"/>
      <c r="JCX3287" s="65"/>
      <c r="JCY3287" s="19"/>
      <c r="JCZ3287" s="48"/>
      <c r="JDA3287" s="41"/>
      <c r="JDB3287" s="44"/>
      <c r="JDC3287" s="18"/>
      <c r="JDD3287" s="16"/>
      <c r="JDE3287" s="36"/>
      <c r="JDF3287" s="36"/>
      <c r="JDG3287" s="36"/>
      <c r="JDH3287" s="36"/>
      <c r="JDI3287" s="36"/>
      <c r="JDJ3287" s="36"/>
      <c r="JDK3287" s="36"/>
      <c r="JDL3287" s="36"/>
      <c r="JDM3287" s="36"/>
      <c r="JDN3287" s="36"/>
      <c r="JDO3287" s="36"/>
      <c r="JDP3287" s="36"/>
      <c r="JDQ3287" s="36"/>
      <c r="JDR3287" s="12"/>
      <c r="JDS3287" s="12"/>
      <c r="JDT3287" s="12"/>
      <c r="JDU3287" s="53"/>
      <c r="JDW3287" s="41"/>
      <c r="JDX3287" s="40"/>
      <c r="JDY3287" s="44"/>
      <c r="JDZ3287" s="62"/>
      <c r="JEA3287" s="56"/>
      <c r="JEB3287" s="60"/>
      <c r="JEC3287" s="60"/>
      <c r="JED3287" s="60"/>
      <c r="JEE3287" s="60"/>
      <c r="JEF3287" s="46"/>
      <c r="JEG3287" s="65"/>
      <c r="JEH3287" s="19"/>
      <c r="JEI3287" s="48"/>
      <c r="JEJ3287" s="41"/>
      <c r="JEK3287" s="44"/>
      <c r="JEL3287" s="18"/>
      <c r="JEM3287" s="16"/>
      <c r="JEN3287" s="36"/>
      <c r="JEO3287" s="36"/>
      <c r="JEP3287" s="36"/>
      <c r="JEQ3287" s="36"/>
      <c r="JER3287" s="36"/>
      <c r="JES3287" s="36"/>
      <c r="JET3287" s="36"/>
      <c r="JEU3287" s="36"/>
      <c r="JEV3287" s="36"/>
      <c r="JEW3287" s="36"/>
      <c r="JEX3287" s="36"/>
      <c r="JEY3287" s="36"/>
      <c r="JEZ3287" s="36"/>
      <c r="JFA3287" s="12"/>
      <c r="JFB3287" s="12"/>
      <c r="JFC3287" s="12"/>
      <c r="JFD3287" s="53"/>
      <c r="JFF3287" s="41"/>
      <c r="JFG3287" s="40"/>
      <c r="JFH3287" s="44"/>
      <c r="JFI3287" s="62"/>
      <c r="JFJ3287" s="56"/>
      <c r="JFK3287" s="60"/>
      <c r="JFL3287" s="60"/>
      <c r="JFM3287" s="60"/>
      <c r="JFN3287" s="60"/>
      <c r="JFO3287" s="46"/>
      <c r="JFP3287" s="65"/>
      <c r="JFQ3287" s="19"/>
      <c r="JFR3287" s="48"/>
      <c r="JFS3287" s="41"/>
      <c r="JFT3287" s="44"/>
      <c r="JFU3287" s="18"/>
      <c r="JFV3287" s="16"/>
      <c r="JFW3287" s="36"/>
      <c r="JFX3287" s="36"/>
      <c r="JFY3287" s="36"/>
      <c r="JFZ3287" s="36"/>
      <c r="JGA3287" s="36"/>
      <c r="JGB3287" s="36"/>
      <c r="JGC3287" s="36"/>
      <c r="JGD3287" s="36"/>
      <c r="JGE3287" s="36"/>
      <c r="JGF3287" s="36"/>
      <c r="JGG3287" s="36"/>
      <c r="JGH3287" s="36"/>
      <c r="JGI3287" s="36"/>
      <c r="JGJ3287" s="12"/>
      <c r="JGK3287" s="12"/>
      <c r="JGL3287" s="12"/>
      <c r="JGM3287" s="53"/>
      <c r="JGO3287" s="41"/>
      <c r="JGP3287" s="40"/>
      <c r="JGQ3287" s="44"/>
      <c r="JGR3287" s="62"/>
      <c r="JGS3287" s="56"/>
      <c r="JGT3287" s="60"/>
      <c r="JGU3287" s="60"/>
      <c r="JGV3287" s="60"/>
      <c r="JGW3287" s="60"/>
      <c r="JGX3287" s="46"/>
      <c r="JGY3287" s="65"/>
      <c r="JGZ3287" s="19"/>
      <c r="JHA3287" s="48"/>
      <c r="JHB3287" s="41"/>
      <c r="JHC3287" s="44"/>
      <c r="JHD3287" s="18"/>
      <c r="JHE3287" s="16"/>
      <c r="JHF3287" s="36"/>
      <c r="JHG3287" s="36"/>
      <c r="JHH3287" s="36"/>
      <c r="JHI3287" s="36"/>
      <c r="JHJ3287" s="36"/>
      <c r="JHK3287" s="36"/>
      <c r="JHL3287" s="36"/>
      <c r="JHM3287" s="36"/>
      <c r="JHN3287" s="36"/>
      <c r="JHO3287" s="36"/>
      <c r="JHP3287" s="36"/>
      <c r="JHQ3287" s="36"/>
      <c r="JHR3287" s="36"/>
      <c r="JHS3287" s="12"/>
      <c r="JHT3287" s="12"/>
      <c r="JHU3287" s="12"/>
      <c r="JHV3287" s="53"/>
      <c r="JHX3287" s="41"/>
      <c r="JHY3287" s="40"/>
      <c r="JHZ3287" s="44"/>
      <c r="JIA3287" s="62"/>
      <c r="JIB3287" s="56"/>
      <c r="JIC3287" s="60"/>
      <c r="JID3287" s="60"/>
      <c r="JIE3287" s="60"/>
      <c r="JIF3287" s="60"/>
      <c r="JIG3287" s="46"/>
      <c r="JIH3287" s="65"/>
      <c r="JII3287" s="19"/>
      <c r="JIJ3287" s="48"/>
      <c r="JIK3287" s="41"/>
      <c r="JIL3287" s="44"/>
      <c r="JIM3287" s="18"/>
      <c r="JIN3287" s="16"/>
      <c r="JIO3287" s="36"/>
      <c r="JIP3287" s="36"/>
      <c r="JIQ3287" s="36"/>
      <c r="JIR3287" s="36"/>
      <c r="JIS3287" s="36"/>
      <c r="JIT3287" s="36"/>
      <c r="JIU3287" s="36"/>
      <c r="JIV3287" s="36"/>
      <c r="JIW3287" s="36"/>
      <c r="JIX3287" s="36"/>
      <c r="JIY3287" s="36"/>
      <c r="JIZ3287" s="36"/>
      <c r="JJA3287" s="36"/>
      <c r="JJB3287" s="12"/>
      <c r="JJC3287" s="12"/>
      <c r="JJD3287" s="12"/>
      <c r="JJE3287" s="53"/>
      <c r="JJG3287" s="41"/>
      <c r="JJH3287" s="40"/>
      <c r="JJI3287" s="44"/>
      <c r="JJJ3287" s="62"/>
      <c r="JJK3287" s="56"/>
      <c r="JJL3287" s="60"/>
      <c r="JJM3287" s="60"/>
      <c r="JJN3287" s="60"/>
      <c r="JJO3287" s="60"/>
      <c r="JJP3287" s="46"/>
      <c r="JJQ3287" s="65"/>
      <c r="JJR3287" s="19"/>
      <c r="JJS3287" s="48"/>
      <c r="JJT3287" s="41"/>
      <c r="JJU3287" s="44"/>
      <c r="JJV3287" s="18"/>
      <c r="JJW3287" s="16"/>
      <c r="JJX3287" s="36"/>
      <c r="JJY3287" s="36"/>
      <c r="JJZ3287" s="36"/>
      <c r="JKA3287" s="36"/>
      <c r="JKB3287" s="36"/>
      <c r="JKC3287" s="36"/>
      <c r="JKD3287" s="36"/>
      <c r="JKE3287" s="36"/>
      <c r="JKF3287" s="36"/>
      <c r="JKG3287" s="36"/>
      <c r="JKH3287" s="36"/>
      <c r="JKI3287" s="36"/>
      <c r="JKJ3287" s="36"/>
      <c r="JKK3287" s="12"/>
      <c r="JKL3287" s="12"/>
      <c r="JKM3287" s="12"/>
      <c r="JKN3287" s="53"/>
      <c r="JKP3287" s="41"/>
      <c r="JKQ3287" s="40"/>
      <c r="JKR3287" s="44"/>
      <c r="JKS3287" s="62"/>
      <c r="JKT3287" s="56"/>
      <c r="JKU3287" s="60"/>
      <c r="JKV3287" s="60"/>
      <c r="JKW3287" s="60"/>
      <c r="JKX3287" s="60"/>
      <c r="JKY3287" s="46"/>
      <c r="JKZ3287" s="65"/>
      <c r="JLA3287" s="19"/>
      <c r="JLB3287" s="48"/>
      <c r="JLC3287" s="41"/>
      <c r="JLD3287" s="44"/>
      <c r="JLE3287" s="18"/>
      <c r="JLF3287" s="16"/>
      <c r="JLG3287" s="36"/>
      <c r="JLH3287" s="36"/>
      <c r="JLI3287" s="36"/>
      <c r="JLJ3287" s="36"/>
      <c r="JLK3287" s="36"/>
      <c r="JLL3287" s="36"/>
      <c r="JLM3287" s="36"/>
      <c r="JLN3287" s="36"/>
      <c r="JLO3287" s="36"/>
      <c r="JLP3287" s="36"/>
      <c r="JLQ3287" s="36"/>
      <c r="JLR3287" s="36"/>
      <c r="JLS3287" s="36"/>
      <c r="JLT3287" s="12"/>
      <c r="JLU3287" s="12"/>
      <c r="JLV3287" s="12"/>
      <c r="JLW3287" s="53"/>
      <c r="JLY3287" s="41"/>
      <c r="JLZ3287" s="40"/>
      <c r="JMA3287" s="44"/>
      <c r="JMB3287" s="62"/>
      <c r="JMC3287" s="56"/>
      <c r="JMD3287" s="60"/>
      <c r="JME3287" s="60"/>
      <c r="JMF3287" s="60"/>
      <c r="JMG3287" s="60"/>
      <c r="JMH3287" s="46"/>
      <c r="JMI3287" s="65"/>
      <c r="JMJ3287" s="19"/>
      <c r="JMK3287" s="48"/>
      <c r="JML3287" s="41"/>
      <c r="JMM3287" s="44"/>
      <c r="JMN3287" s="18"/>
      <c r="JMO3287" s="16"/>
      <c r="JMP3287" s="36"/>
      <c r="JMQ3287" s="36"/>
      <c r="JMR3287" s="36"/>
      <c r="JMS3287" s="36"/>
      <c r="JMT3287" s="36"/>
      <c r="JMU3287" s="36"/>
      <c r="JMV3287" s="36"/>
      <c r="JMW3287" s="36"/>
      <c r="JMX3287" s="36"/>
      <c r="JMY3287" s="36"/>
      <c r="JMZ3287" s="36"/>
      <c r="JNA3287" s="36"/>
      <c r="JNB3287" s="36"/>
      <c r="JNC3287" s="12"/>
      <c r="JND3287" s="12"/>
      <c r="JNE3287" s="12"/>
      <c r="JNF3287" s="53"/>
      <c r="JNH3287" s="41"/>
      <c r="JNI3287" s="40"/>
      <c r="JNJ3287" s="44"/>
      <c r="JNK3287" s="62"/>
      <c r="JNL3287" s="56"/>
      <c r="JNM3287" s="60"/>
      <c r="JNN3287" s="60"/>
      <c r="JNO3287" s="60"/>
      <c r="JNP3287" s="60"/>
      <c r="JNQ3287" s="46"/>
      <c r="JNR3287" s="65"/>
      <c r="JNS3287" s="19"/>
      <c r="JNT3287" s="48"/>
      <c r="JNU3287" s="41"/>
      <c r="JNV3287" s="44"/>
      <c r="JNW3287" s="18"/>
      <c r="JNX3287" s="16"/>
      <c r="JNY3287" s="36"/>
      <c r="JNZ3287" s="36"/>
      <c r="JOA3287" s="36"/>
      <c r="JOB3287" s="36"/>
      <c r="JOC3287" s="36"/>
      <c r="JOD3287" s="36"/>
      <c r="JOE3287" s="36"/>
      <c r="JOF3287" s="36"/>
      <c r="JOG3287" s="36"/>
      <c r="JOH3287" s="36"/>
      <c r="JOI3287" s="36"/>
      <c r="JOJ3287" s="36"/>
      <c r="JOK3287" s="36"/>
      <c r="JOL3287" s="12"/>
      <c r="JOM3287" s="12"/>
      <c r="JON3287" s="12"/>
      <c r="JOO3287" s="53"/>
      <c r="JOQ3287" s="41"/>
      <c r="JOR3287" s="40"/>
      <c r="JOS3287" s="44"/>
      <c r="JOT3287" s="62"/>
      <c r="JOU3287" s="56"/>
      <c r="JOV3287" s="60"/>
      <c r="JOW3287" s="60"/>
      <c r="JOX3287" s="60"/>
      <c r="JOY3287" s="60"/>
      <c r="JOZ3287" s="46"/>
      <c r="JPA3287" s="65"/>
      <c r="JPB3287" s="19"/>
      <c r="JPC3287" s="48"/>
      <c r="JPD3287" s="41"/>
      <c r="JPE3287" s="44"/>
      <c r="JPF3287" s="18"/>
      <c r="JPG3287" s="16"/>
      <c r="JPH3287" s="36"/>
      <c r="JPI3287" s="36"/>
      <c r="JPJ3287" s="36"/>
      <c r="JPK3287" s="36"/>
      <c r="JPL3287" s="36"/>
      <c r="JPM3287" s="36"/>
      <c r="JPN3287" s="36"/>
      <c r="JPO3287" s="36"/>
      <c r="JPP3287" s="36"/>
      <c r="JPQ3287" s="36"/>
      <c r="JPR3287" s="36"/>
      <c r="JPS3287" s="36"/>
      <c r="JPT3287" s="36"/>
      <c r="JPU3287" s="12"/>
      <c r="JPV3287" s="12"/>
      <c r="JPW3287" s="12"/>
      <c r="JPX3287" s="53"/>
      <c r="JPZ3287" s="41"/>
      <c r="JQA3287" s="40"/>
      <c r="JQB3287" s="44"/>
      <c r="JQC3287" s="62"/>
      <c r="JQD3287" s="56"/>
      <c r="JQE3287" s="60"/>
      <c r="JQF3287" s="60"/>
      <c r="JQG3287" s="60"/>
      <c r="JQH3287" s="60"/>
      <c r="JQI3287" s="46"/>
      <c r="JQJ3287" s="65"/>
      <c r="JQK3287" s="19"/>
      <c r="JQL3287" s="48"/>
      <c r="JQM3287" s="41"/>
      <c r="JQN3287" s="44"/>
      <c r="JQO3287" s="18"/>
      <c r="JQP3287" s="16"/>
      <c r="JQQ3287" s="36"/>
      <c r="JQR3287" s="36"/>
      <c r="JQS3287" s="36"/>
      <c r="JQT3287" s="36"/>
      <c r="JQU3287" s="36"/>
      <c r="JQV3287" s="36"/>
      <c r="JQW3287" s="36"/>
      <c r="JQX3287" s="36"/>
      <c r="JQY3287" s="36"/>
      <c r="JQZ3287" s="36"/>
      <c r="JRA3287" s="36"/>
      <c r="JRB3287" s="36"/>
      <c r="JRC3287" s="36"/>
      <c r="JRD3287" s="12"/>
      <c r="JRE3287" s="12"/>
      <c r="JRF3287" s="12"/>
      <c r="JRG3287" s="53"/>
      <c r="JRI3287" s="41"/>
      <c r="JRJ3287" s="40"/>
      <c r="JRK3287" s="44"/>
      <c r="JRL3287" s="62"/>
      <c r="JRM3287" s="56"/>
      <c r="JRN3287" s="60"/>
      <c r="JRO3287" s="60"/>
      <c r="JRP3287" s="60"/>
      <c r="JRQ3287" s="60"/>
      <c r="JRR3287" s="46"/>
      <c r="JRS3287" s="65"/>
      <c r="JRT3287" s="19"/>
      <c r="JRU3287" s="48"/>
      <c r="JRV3287" s="41"/>
      <c r="JRW3287" s="44"/>
      <c r="JRX3287" s="18"/>
      <c r="JRY3287" s="16"/>
      <c r="JRZ3287" s="36"/>
      <c r="JSA3287" s="36"/>
      <c r="JSB3287" s="36"/>
      <c r="JSC3287" s="36"/>
      <c r="JSD3287" s="36"/>
      <c r="JSE3287" s="36"/>
      <c r="JSF3287" s="36"/>
      <c r="JSG3287" s="36"/>
      <c r="JSH3287" s="36"/>
      <c r="JSI3287" s="36"/>
      <c r="JSJ3287" s="36"/>
      <c r="JSK3287" s="36"/>
      <c r="JSL3287" s="36"/>
      <c r="JSM3287" s="12"/>
      <c r="JSN3287" s="12"/>
      <c r="JSO3287" s="12"/>
      <c r="JSP3287" s="53"/>
      <c r="JSR3287" s="41"/>
      <c r="JSS3287" s="40"/>
      <c r="JST3287" s="44"/>
      <c r="JSU3287" s="62"/>
      <c r="JSV3287" s="56"/>
      <c r="JSW3287" s="60"/>
      <c r="JSX3287" s="60"/>
      <c r="JSY3287" s="60"/>
      <c r="JSZ3287" s="60"/>
      <c r="JTA3287" s="46"/>
      <c r="JTB3287" s="65"/>
      <c r="JTC3287" s="19"/>
      <c r="JTD3287" s="48"/>
      <c r="JTE3287" s="41"/>
      <c r="JTF3287" s="44"/>
      <c r="JTG3287" s="18"/>
      <c r="JTH3287" s="16"/>
      <c r="JTI3287" s="36"/>
      <c r="JTJ3287" s="36"/>
      <c r="JTK3287" s="36"/>
      <c r="JTL3287" s="36"/>
      <c r="JTM3287" s="36"/>
      <c r="JTN3287" s="36"/>
      <c r="JTO3287" s="36"/>
      <c r="JTP3287" s="36"/>
      <c r="JTQ3287" s="36"/>
      <c r="JTR3287" s="36"/>
      <c r="JTS3287" s="36"/>
      <c r="JTT3287" s="36"/>
      <c r="JTU3287" s="36"/>
      <c r="JTV3287" s="12"/>
      <c r="JTW3287" s="12"/>
      <c r="JTX3287" s="12"/>
      <c r="JTY3287" s="53"/>
      <c r="JUA3287" s="41"/>
      <c r="JUB3287" s="40"/>
      <c r="JUC3287" s="44"/>
      <c r="JUD3287" s="62"/>
      <c r="JUE3287" s="56"/>
      <c r="JUF3287" s="60"/>
      <c r="JUG3287" s="60"/>
      <c r="JUH3287" s="60"/>
      <c r="JUI3287" s="60"/>
      <c r="JUJ3287" s="46"/>
      <c r="JUK3287" s="65"/>
      <c r="JUL3287" s="19"/>
      <c r="JUM3287" s="48"/>
      <c r="JUN3287" s="41"/>
      <c r="JUO3287" s="44"/>
      <c r="JUP3287" s="18"/>
      <c r="JUQ3287" s="16"/>
      <c r="JUR3287" s="36"/>
      <c r="JUS3287" s="36"/>
      <c r="JUT3287" s="36"/>
      <c r="JUU3287" s="36"/>
      <c r="JUV3287" s="36"/>
      <c r="JUW3287" s="36"/>
      <c r="JUX3287" s="36"/>
      <c r="JUY3287" s="36"/>
      <c r="JUZ3287" s="36"/>
      <c r="JVA3287" s="36"/>
      <c r="JVB3287" s="36"/>
      <c r="JVC3287" s="36"/>
      <c r="JVD3287" s="36"/>
      <c r="JVE3287" s="12"/>
      <c r="JVF3287" s="12"/>
      <c r="JVG3287" s="12"/>
      <c r="JVH3287" s="53"/>
      <c r="JVJ3287" s="41"/>
      <c r="JVK3287" s="40"/>
      <c r="JVL3287" s="44"/>
      <c r="JVM3287" s="62"/>
      <c r="JVN3287" s="56"/>
      <c r="JVO3287" s="60"/>
      <c r="JVP3287" s="60"/>
      <c r="JVQ3287" s="60"/>
      <c r="JVR3287" s="60"/>
      <c r="JVS3287" s="46"/>
      <c r="JVT3287" s="65"/>
      <c r="JVU3287" s="19"/>
      <c r="JVV3287" s="48"/>
      <c r="JVW3287" s="41"/>
      <c r="JVX3287" s="44"/>
      <c r="JVY3287" s="18"/>
      <c r="JVZ3287" s="16"/>
      <c r="JWA3287" s="36"/>
      <c r="JWB3287" s="36"/>
      <c r="JWC3287" s="36"/>
      <c r="JWD3287" s="36"/>
      <c r="JWE3287" s="36"/>
      <c r="JWF3287" s="36"/>
      <c r="JWG3287" s="36"/>
      <c r="JWH3287" s="36"/>
      <c r="JWI3287" s="36"/>
      <c r="JWJ3287" s="36"/>
      <c r="JWK3287" s="36"/>
      <c r="JWL3287" s="36"/>
      <c r="JWM3287" s="36"/>
      <c r="JWN3287" s="12"/>
      <c r="JWO3287" s="12"/>
      <c r="JWP3287" s="12"/>
      <c r="JWQ3287" s="53"/>
      <c r="JWS3287" s="41"/>
      <c r="JWT3287" s="40"/>
      <c r="JWU3287" s="44"/>
      <c r="JWV3287" s="62"/>
      <c r="JWW3287" s="56"/>
      <c r="JWX3287" s="60"/>
      <c r="JWY3287" s="60"/>
      <c r="JWZ3287" s="60"/>
      <c r="JXA3287" s="60"/>
      <c r="JXB3287" s="46"/>
      <c r="JXC3287" s="65"/>
      <c r="JXD3287" s="19"/>
      <c r="JXE3287" s="48"/>
      <c r="JXF3287" s="41"/>
      <c r="JXG3287" s="44"/>
      <c r="JXH3287" s="18"/>
      <c r="JXI3287" s="16"/>
      <c r="JXJ3287" s="36"/>
      <c r="JXK3287" s="36"/>
      <c r="JXL3287" s="36"/>
      <c r="JXM3287" s="36"/>
      <c r="JXN3287" s="36"/>
      <c r="JXO3287" s="36"/>
      <c r="JXP3287" s="36"/>
      <c r="JXQ3287" s="36"/>
      <c r="JXR3287" s="36"/>
      <c r="JXS3287" s="36"/>
      <c r="JXT3287" s="36"/>
      <c r="JXU3287" s="36"/>
      <c r="JXV3287" s="36"/>
      <c r="JXW3287" s="12"/>
      <c r="JXX3287" s="12"/>
      <c r="JXY3287" s="12"/>
      <c r="JXZ3287" s="53"/>
      <c r="JYB3287" s="41"/>
      <c r="JYC3287" s="40"/>
      <c r="JYD3287" s="44"/>
      <c r="JYE3287" s="62"/>
      <c r="JYF3287" s="56"/>
      <c r="JYG3287" s="60"/>
      <c r="JYH3287" s="60"/>
      <c r="JYI3287" s="60"/>
      <c r="JYJ3287" s="60"/>
      <c r="JYK3287" s="46"/>
      <c r="JYL3287" s="65"/>
      <c r="JYM3287" s="19"/>
      <c r="JYN3287" s="48"/>
      <c r="JYO3287" s="41"/>
      <c r="JYP3287" s="44"/>
      <c r="JYQ3287" s="18"/>
      <c r="JYR3287" s="16"/>
      <c r="JYS3287" s="36"/>
      <c r="JYT3287" s="36"/>
      <c r="JYU3287" s="36"/>
      <c r="JYV3287" s="36"/>
      <c r="JYW3287" s="36"/>
      <c r="JYX3287" s="36"/>
      <c r="JYY3287" s="36"/>
      <c r="JYZ3287" s="36"/>
      <c r="JZA3287" s="36"/>
      <c r="JZB3287" s="36"/>
      <c r="JZC3287" s="36"/>
      <c r="JZD3287" s="36"/>
      <c r="JZE3287" s="36"/>
      <c r="JZF3287" s="12"/>
      <c r="JZG3287" s="12"/>
      <c r="JZH3287" s="12"/>
      <c r="JZI3287" s="53"/>
      <c r="JZK3287" s="41"/>
      <c r="JZL3287" s="40"/>
      <c r="JZM3287" s="44"/>
      <c r="JZN3287" s="62"/>
      <c r="JZO3287" s="56"/>
      <c r="JZP3287" s="60"/>
      <c r="JZQ3287" s="60"/>
      <c r="JZR3287" s="60"/>
      <c r="JZS3287" s="60"/>
      <c r="JZT3287" s="46"/>
      <c r="JZU3287" s="65"/>
      <c r="JZV3287" s="19"/>
      <c r="JZW3287" s="48"/>
      <c r="JZX3287" s="41"/>
      <c r="JZY3287" s="44"/>
      <c r="JZZ3287" s="18"/>
      <c r="KAA3287" s="16"/>
      <c r="KAB3287" s="36"/>
      <c r="KAC3287" s="36"/>
      <c r="KAD3287" s="36"/>
      <c r="KAE3287" s="36"/>
      <c r="KAF3287" s="36"/>
      <c r="KAG3287" s="36"/>
      <c r="KAH3287" s="36"/>
      <c r="KAI3287" s="36"/>
      <c r="KAJ3287" s="36"/>
      <c r="KAK3287" s="36"/>
      <c r="KAL3287" s="36"/>
      <c r="KAM3287" s="36"/>
      <c r="KAN3287" s="36"/>
      <c r="KAO3287" s="12"/>
      <c r="KAP3287" s="12"/>
      <c r="KAQ3287" s="12"/>
      <c r="KAR3287" s="53"/>
      <c r="KAT3287" s="41"/>
      <c r="KAU3287" s="40"/>
      <c r="KAV3287" s="44"/>
      <c r="KAW3287" s="62"/>
      <c r="KAX3287" s="56"/>
      <c r="KAY3287" s="60"/>
      <c r="KAZ3287" s="60"/>
      <c r="KBA3287" s="60"/>
      <c r="KBB3287" s="60"/>
      <c r="KBC3287" s="46"/>
      <c r="KBD3287" s="65"/>
      <c r="KBE3287" s="19"/>
      <c r="KBF3287" s="48"/>
      <c r="KBG3287" s="41"/>
      <c r="KBH3287" s="44"/>
      <c r="KBI3287" s="18"/>
      <c r="KBJ3287" s="16"/>
      <c r="KBK3287" s="36"/>
      <c r="KBL3287" s="36"/>
      <c r="KBM3287" s="36"/>
      <c r="KBN3287" s="36"/>
      <c r="KBO3287" s="36"/>
      <c r="KBP3287" s="36"/>
      <c r="KBQ3287" s="36"/>
      <c r="KBR3287" s="36"/>
      <c r="KBS3287" s="36"/>
      <c r="KBT3287" s="36"/>
      <c r="KBU3287" s="36"/>
      <c r="KBV3287" s="36"/>
      <c r="KBW3287" s="36"/>
      <c r="KBX3287" s="12"/>
      <c r="KBY3287" s="12"/>
      <c r="KBZ3287" s="12"/>
      <c r="KCA3287" s="53"/>
      <c r="KCC3287" s="41"/>
      <c r="KCD3287" s="40"/>
      <c r="KCE3287" s="44"/>
      <c r="KCF3287" s="62"/>
      <c r="KCG3287" s="56"/>
      <c r="KCH3287" s="60"/>
      <c r="KCI3287" s="60"/>
      <c r="KCJ3287" s="60"/>
      <c r="KCK3287" s="60"/>
      <c r="KCL3287" s="46"/>
      <c r="KCM3287" s="65"/>
      <c r="KCN3287" s="19"/>
      <c r="KCO3287" s="48"/>
      <c r="KCP3287" s="41"/>
      <c r="KCQ3287" s="44"/>
      <c r="KCR3287" s="18"/>
      <c r="KCS3287" s="16"/>
      <c r="KCT3287" s="36"/>
      <c r="KCU3287" s="36"/>
      <c r="KCV3287" s="36"/>
      <c r="KCW3287" s="36"/>
      <c r="KCX3287" s="36"/>
      <c r="KCY3287" s="36"/>
      <c r="KCZ3287" s="36"/>
      <c r="KDA3287" s="36"/>
      <c r="KDB3287" s="36"/>
      <c r="KDC3287" s="36"/>
      <c r="KDD3287" s="36"/>
      <c r="KDE3287" s="36"/>
      <c r="KDF3287" s="36"/>
      <c r="KDG3287" s="12"/>
      <c r="KDH3287" s="12"/>
      <c r="KDI3287" s="12"/>
      <c r="KDJ3287" s="53"/>
      <c r="KDL3287" s="41"/>
      <c r="KDM3287" s="40"/>
      <c r="KDN3287" s="44"/>
      <c r="KDO3287" s="62"/>
      <c r="KDP3287" s="56"/>
      <c r="KDQ3287" s="60"/>
      <c r="KDR3287" s="60"/>
      <c r="KDS3287" s="60"/>
      <c r="KDT3287" s="60"/>
      <c r="KDU3287" s="46"/>
      <c r="KDV3287" s="65"/>
      <c r="KDW3287" s="19"/>
      <c r="KDX3287" s="48"/>
      <c r="KDY3287" s="41"/>
      <c r="KDZ3287" s="44"/>
      <c r="KEA3287" s="18"/>
      <c r="KEB3287" s="16"/>
      <c r="KEC3287" s="36"/>
      <c r="KED3287" s="36"/>
      <c r="KEE3287" s="36"/>
      <c r="KEF3287" s="36"/>
      <c r="KEG3287" s="36"/>
      <c r="KEH3287" s="36"/>
      <c r="KEI3287" s="36"/>
      <c r="KEJ3287" s="36"/>
      <c r="KEK3287" s="36"/>
      <c r="KEL3287" s="36"/>
      <c r="KEM3287" s="36"/>
      <c r="KEN3287" s="36"/>
      <c r="KEO3287" s="36"/>
      <c r="KEP3287" s="12"/>
      <c r="KEQ3287" s="12"/>
      <c r="KER3287" s="12"/>
      <c r="KES3287" s="53"/>
      <c r="KEU3287" s="41"/>
      <c r="KEV3287" s="40"/>
      <c r="KEW3287" s="44"/>
      <c r="KEX3287" s="62"/>
      <c r="KEY3287" s="56"/>
      <c r="KEZ3287" s="60"/>
      <c r="KFA3287" s="60"/>
      <c r="KFB3287" s="60"/>
      <c r="KFC3287" s="60"/>
      <c r="KFD3287" s="46"/>
      <c r="KFE3287" s="65"/>
      <c r="KFF3287" s="19"/>
      <c r="KFG3287" s="48"/>
      <c r="KFH3287" s="41"/>
      <c r="KFI3287" s="44"/>
      <c r="KFJ3287" s="18"/>
      <c r="KFK3287" s="16"/>
      <c r="KFL3287" s="36"/>
      <c r="KFM3287" s="36"/>
      <c r="KFN3287" s="36"/>
      <c r="KFO3287" s="36"/>
      <c r="KFP3287" s="36"/>
      <c r="KFQ3287" s="36"/>
      <c r="KFR3287" s="36"/>
      <c r="KFS3287" s="36"/>
      <c r="KFT3287" s="36"/>
      <c r="KFU3287" s="36"/>
      <c r="KFV3287" s="36"/>
      <c r="KFW3287" s="36"/>
      <c r="KFX3287" s="36"/>
      <c r="KFY3287" s="12"/>
      <c r="KFZ3287" s="12"/>
      <c r="KGA3287" s="12"/>
      <c r="KGB3287" s="53"/>
      <c r="KGD3287" s="41"/>
      <c r="KGE3287" s="40"/>
      <c r="KGF3287" s="44"/>
      <c r="KGG3287" s="62"/>
      <c r="KGH3287" s="56"/>
      <c r="KGI3287" s="60"/>
      <c r="KGJ3287" s="60"/>
      <c r="KGK3287" s="60"/>
      <c r="KGL3287" s="60"/>
      <c r="KGM3287" s="46"/>
      <c r="KGN3287" s="65"/>
      <c r="KGO3287" s="19"/>
      <c r="KGP3287" s="48"/>
      <c r="KGQ3287" s="41"/>
      <c r="KGR3287" s="44"/>
      <c r="KGS3287" s="18"/>
      <c r="KGT3287" s="16"/>
      <c r="KGU3287" s="36"/>
      <c r="KGV3287" s="36"/>
      <c r="KGW3287" s="36"/>
      <c r="KGX3287" s="36"/>
      <c r="KGY3287" s="36"/>
      <c r="KGZ3287" s="36"/>
      <c r="KHA3287" s="36"/>
      <c r="KHB3287" s="36"/>
      <c r="KHC3287" s="36"/>
      <c r="KHD3287" s="36"/>
      <c r="KHE3287" s="36"/>
      <c r="KHF3287" s="36"/>
      <c r="KHG3287" s="36"/>
      <c r="KHH3287" s="12"/>
      <c r="KHI3287" s="12"/>
      <c r="KHJ3287" s="12"/>
      <c r="KHK3287" s="53"/>
      <c r="KHM3287" s="41"/>
      <c r="KHN3287" s="40"/>
      <c r="KHO3287" s="44"/>
      <c r="KHP3287" s="62"/>
      <c r="KHQ3287" s="56"/>
      <c r="KHR3287" s="60"/>
      <c r="KHS3287" s="60"/>
      <c r="KHT3287" s="60"/>
      <c r="KHU3287" s="60"/>
      <c r="KHV3287" s="46"/>
      <c r="KHW3287" s="65"/>
      <c r="KHX3287" s="19"/>
      <c r="KHY3287" s="48"/>
      <c r="KHZ3287" s="41"/>
      <c r="KIA3287" s="44"/>
      <c r="KIB3287" s="18"/>
      <c r="KIC3287" s="16"/>
      <c r="KID3287" s="36"/>
      <c r="KIE3287" s="36"/>
      <c r="KIF3287" s="36"/>
      <c r="KIG3287" s="36"/>
      <c r="KIH3287" s="36"/>
      <c r="KII3287" s="36"/>
      <c r="KIJ3287" s="36"/>
      <c r="KIK3287" s="36"/>
      <c r="KIL3287" s="36"/>
      <c r="KIM3287" s="36"/>
      <c r="KIN3287" s="36"/>
      <c r="KIO3287" s="36"/>
      <c r="KIP3287" s="36"/>
      <c r="KIQ3287" s="12"/>
      <c r="KIR3287" s="12"/>
      <c r="KIS3287" s="12"/>
      <c r="KIT3287" s="53"/>
      <c r="KIV3287" s="41"/>
      <c r="KIW3287" s="40"/>
      <c r="KIX3287" s="44"/>
      <c r="KIY3287" s="62"/>
      <c r="KIZ3287" s="56"/>
      <c r="KJA3287" s="60"/>
      <c r="KJB3287" s="60"/>
      <c r="KJC3287" s="60"/>
      <c r="KJD3287" s="60"/>
      <c r="KJE3287" s="46"/>
      <c r="KJF3287" s="65"/>
      <c r="KJG3287" s="19"/>
      <c r="KJH3287" s="48"/>
      <c r="KJI3287" s="41"/>
      <c r="KJJ3287" s="44"/>
      <c r="KJK3287" s="18"/>
      <c r="KJL3287" s="16"/>
      <c r="KJM3287" s="36"/>
      <c r="KJN3287" s="36"/>
      <c r="KJO3287" s="36"/>
      <c r="KJP3287" s="36"/>
      <c r="KJQ3287" s="36"/>
      <c r="KJR3287" s="36"/>
      <c r="KJS3287" s="36"/>
      <c r="KJT3287" s="36"/>
      <c r="KJU3287" s="36"/>
      <c r="KJV3287" s="36"/>
      <c r="KJW3287" s="36"/>
      <c r="KJX3287" s="36"/>
      <c r="KJY3287" s="36"/>
      <c r="KJZ3287" s="12"/>
      <c r="KKA3287" s="12"/>
      <c r="KKB3287" s="12"/>
      <c r="KKC3287" s="53"/>
      <c r="KKE3287" s="41"/>
      <c r="KKF3287" s="40"/>
      <c r="KKG3287" s="44"/>
      <c r="KKH3287" s="62"/>
      <c r="KKI3287" s="56"/>
      <c r="KKJ3287" s="60"/>
      <c r="KKK3287" s="60"/>
      <c r="KKL3287" s="60"/>
      <c r="KKM3287" s="60"/>
      <c r="KKN3287" s="46"/>
      <c r="KKO3287" s="65"/>
      <c r="KKP3287" s="19"/>
      <c r="KKQ3287" s="48"/>
      <c r="KKR3287" s="41"/>
      <c r="KKS3287" s="44"/>
      <c r="KKT3287" s="18"/>
      <c r="KKU3287" s="16"/>
      <c r="KKV3287" s="36"/>
      <c r="KKW3287" s="36"/>
      <c r="KKX3287" s="36"/>
      <c r="KKY3287" s="36"/>
      <c r="KKZ3287" s="36"/>
      <c r="KLA3287" s="36"/>
      <c r="KLB3287" s="36"/>
      <c r="KLC3287" s="36"/>
      <c r="KLD3287" s="36"/>
      <c r="KLE3287" s="36"/>
      <c r="KLF3287" s="36"/>
      <c r="KLG3287" s="36"/>
      <c r="KLH3287" s="36"/>
      <c r="KLI3287" s="12"/>
      <c r="KLJ3287" s="12"/>
      <c r="KLK3287" s="12"/>
      <c r="KLL3287" s="53"/>
      <c r="KLN3287" s="41"/>
      <c r="KLO3287" s="40"/>
      <c r="KLP3287" s="44"/>
      <c r="KLQ3287" s="62"/>
      <c r="KLR3287" s="56"/>
      <c r="KLS3287" s="60"/>
      <c r="KLT3287" s="60"/>
      <c r="KLU3287" s="60"/>
      <c r="KLV3287" s="60"/>
      <c r="KLW3287" s="46"/>
      <c r="KLX3287" s="65"/>
      <c r="KLY3287" s="19"/>
      <c r="KLZ3287" s="48"/>
      <c r="KMA3287" s="41"/>
      <c r="KMB3287" s="44"/>
      <c r="KMC3287" s="18"/>
      <c r="KMD3287" s="16"/>
      <c r="KME3287" s="36"/>
      <c r="KMF3287" s="36"/>
      <c r="KMG3287" s="36"/>
      <c r="KMH3287" s="36"/>
      <c r="KMI3287" s="36"/>
      <c r="KMJ3287" s="36"/>
      <c r="KMK3287" s="36"/>
      <c r="KML3287" s="36"/>
      <c r="KMM3287" s="36"/>
      <c r="KMN3287" s="36"/>
      <c r="KMO3287" s="36"/>
      <c r="KMP3287" s="36"/>
      <c r="KMQ3287" s="36"/>
      <c r="KMR3287" s="12"/>
      <c r="KMS3287" s="12"/>
      <c r="KMT3287" s="12"/>
      <c r="KMU3287" s="53"/>
      <c r="KMW3287" s="41"/>
      <c r="KMX3287" s="40"/>
      <c r="KMY3287" s="44"/>
      <c r="KMZ3287" s="62"/>
      <c r="KNA3287" s="56"/>
      <c r="KNB3287" s="60"/>
      <c r="KNC3287" s="60"/>
      <c r="KND3287" s="60"/>
      <c r="KNE3287" s="60"/>
      <c r="KNF3287" s="46"/>
      <c r="KNG3287" s="65"/>
      <c r="KNH3287" s="19"/>
      <c r="KNI3287" s="48"/>
      <c r="KNJ3287" s="41"/>
      <c r="KNK3287" s="44"/>
      <c r="KNL3287" s="18"/>
      <c r="KNM3287" s="16"/>
      <c r="KNN3287" s="36"/>
      <c r="KNO3287" s="36"/>
      <c r="KNP3287" s="36"/>
      <c r="KNQ3287" s="36"/>
      <c r="KNR3287" s="36"/>
      <c r="KNS3287" s="36"/>
      <c r="KNT3287" s="36"/>
      <c r="KNU3287" s="36"/>
      <c r="KNV3287" s="36"/>
      <c r="KNW3287" s="36"/>
      <c r="KNX3287" s="36"/>
      <c r="KNY3287" s="36"/>
      <c r="KNZ3287" s="36"/>
      <c r="KOA3287" s="12"/>
      <c r="KOB3287" s="12"/>
      <c r="KOC3287" s="12"/>
      <c r="KOD3287" s="53"/>
      <c r="KOF3287" s="41"/>
      <c r="KOG3287" s="40"/>
      <c r="KOH3287" s="44"/>
      <c r="KOI3287" s="62"/>
      <c r="KOJ3287" s="56"/>
      <c r="KOK3287" s="60"/>
      <c r="KOL3287" s="60"/>
      <c r="KOM3287" s="60"/>
      <c r="KON3287" s="60"/>
      <c r="KOO3287" s="46"/>
      <c r="KOP3287" s="65"/>
      <c r="KOQ3287" s="19"/>
      <c r="KOR3287" s="48"/>
      <c r="KOS3287" s="41"/>
      <c r="KOT3287" s="44"/>
      <c r="KOU3287" s="18"/>
      <c r="KOV3287" s="16"/>
      <c r="KOW3287" s="36"/>
      <c r="KOX3287" s="36"/>
      <c r="KOY3287" s="36"/>
      <c r="KOZ3287" s="36"/>
      <c r="KPA3287" s="36"/>
      <c r="KPB3287" s="36"/>
      <c r="KPC3287" s="36"/>
      <c r="KPD3287" s="36"/>
      <c r="KPE3287" s="36"/>
      <c r="KPF3287" s="36"/>
      <c r="KPG3287" s="36"/>
      <c r="KPH3287" s="36"/>
      <c r="KPI3287" s="36"/>
      <c r="KPJ3287" s="12"/>
      <c r="KPK3287" s="12"/>
      <c r="KPL3287" s="12"/>
      <c r="KPM3287" s="53"/>
      <c r="KPO3287" s="41"/>
      <c r="KPP3287" s="40"/>
      <c r="KPQ3287" s="44"/>
      <c r="KPR3287" s="62"/>
      <c r="KPS3287" s="56"/>
      <c r="KPT3287" s="60"/>
      <c r="KPU3287" s="60"/>
      <c r="KPV3287" s="60"/>
      <c r="KPW3287" s="60"/>
      <c r="KPX3287" s="46"/>
      <c r="KPY3287" s="65"/>
      <c r="KPZ3287" s="19"/>
      <c r="KQA3287" s="48"/>
      <c r="KQB3287" s="41"/>
      <c r="KQC3287" s="44"/>
      <c r="KQD3287" s="18"/>
      <c r="KQE3287" s="16"/>
      <c r="KQF3287" s="36"/>
      <c r="KQG3287" s="36"/>
      <c r="KQH3287" s="36"/>
      <c r="KQI3287" s="36"/>
      <c r="KQJ3287" s="36"/>
      <c r="KQK3287" s="36"/>
      <c r="KQL3287" s="36"/>
      <c r="KQM3287" s="36"/>
      <c r="KQN3287" s="36"/>
      <c r="KQO3287" s="36"/>
      <c r="KQP3287" s="36"/>
      <c r="KQQ3287" s="36"/>
      <c r="KQR3287" s="36"/>
      <c r="KQS3287" s="12"/>
      <c r="KQT3287" s="12"/>
      <c r="KQU3287" s="12"/>
      <c r="KQV3287" s="53"/>
      <c r="KQX3287" s="41"/>
      <c r="KQY3287" s="40"/>
      <c r="KQZ3287" s="44"/>
      <c r="KRA3287" s="62"/>
      <c r="KRB3287" s="56"/>
      <c r="KRC3287" s="60"/>
      <c r="KRD3287" s="60"/>
      <c r="KRE3287" s="60"/>
      <c r="KRF3287" s="60"/>
      <c r="KRG3287" s="46"/>
      <c r="KRH3287" s="65"/>
      <c r="KRI3287" s="19"/>
      <c r="KRJ3287" s="48"/>
      <c r="KRK3287" s="41"/>
      <c r="KRL3287" s="44"/>
      <c r="KRM3287" s="18"/>
      <c r="KRN3287" s="16"/>
      <c r="KRO3287" s="36"/>
      <c r="KRP3287" s="36"/>
      <c r="KRQ3287" s="36"/>
      <c r="KRR3287" s="36"/>
      <c r="KRS3287" s="36"/>
      <c r="KRT3287" s="36"/>
      <c r="KRU3287" s="36"/>
      <c r="KRV3287" s="36"/>
      <c r="KRW3287" s="36"/>
      <c r="KRX3287" s="36"/>
      <c r="KRY3287" s="36"/>
      <c r="KRZ3287" s="36"/>
      <c r="KSA3287" s="36"/>
      <c r="KSB3287" s="12"/>
      <c r="KSC3287" s="12"/>
      <c r="KSD3287" s="12"/>
      <c r="KSE3287" s="53"/>
      <c r="KSG3287" s="41"/>
      <c r="KSH3287" s="40"/>
      <c r="KSI3287" s="44"/>
      <c r="KSJ3287" s="62"/>
      <c r="KSK3287" s="56"/>
      <c r="KSL3287" s="60"/>
      <c r="KSM3287" s="60"/>
      <c r="KSN3287" s="60"/>
      <c r="KSO3287" s="60"/>
      <c r="KSP3287" s="46"/>
      <c r="KSQ3287" s="65"/>
      <c r="KSR3287" s="19"/>
      <c r="KSS3287" s="48"/>
      <c r="KST3287" s="41"/>
      <c r="KSU3287" s="44"/>
      <c r="KSV3287" s="18"/>
      <c r="KSW3287" s="16"/>
      <c r="KSX3287" s="36"/>
      <c r="KSY3287" s="36"/>
      <c r="KSZ3287" s="36"/>
      <c r="KTA3287" s="36"/>
      <c r="KTB3287" s="36"/>
      <c r="KTC3287" s="36"/>
      <c r="KTD3287" s="36"/>
      <c r="KTE3287" s="36"/>
      <c r="KTF3287" s="36"/>
      <c r="KTG3287" s="36"/>
      <c r="KTH3287" s="36"/>
      <c r="KTI3287" s="36"/>
      <c r="KTJ3287" s="36"/>
      <c r="KTK3287" s="12"/>
      <c r="KTL3287" s="12"/>
      <c r="KTM3287" s="12"/>
      <c r="KTN3287" s="53"/>
      <c r="KTP3287" s="41"/>
      <c r="KTQ3287" s="40"/>
      <c r="KTR3287" s="44"/>
      <c r="KTS3287" s="62"/>
      <c r="KTT3287" s="56"/>
      <c r="KTU3287" s="60"/>
      <c r="KTV3287" s="60"/>
      <c r="KTW3287" s="60"/>
      <c r="KTX3287" s="60"/>
      <c r="KTY3287" s="46"/>
      <c r="KTZ3287" s="65"/>
      <c r="KUA3287" s="19"/>
      <c r="KUB3287" s="48"/>
      <c r="KUC3287" s="41"/>
      <c r="KUD3287" s="44"/>
      <c r="KUE3287" s="18"/>
      <c r="KUF3287" s="16"/>
      <c r="KUG3287" s="36"/>
      <c r="KUH3287" s="36"/>
      <c r="KUI3287" s="36"/>
      <c r="KUJ3287" s="36"/>
      <c r="KUK3287" s="36"/>
      <c r="KUL3287" s="36"/>
      <c r="KUM3287" s="36"/>
      <c r="KUN3287" s="36"/>
      <c r="KUO3287" s="36"/>
      <c r="KUP3287" s="36"/>
      <c r="KUQ3287" s="36"/>
      <c r="KUR3287" s="36"/>
      <c r="KUS3287" s="36"/>
      <c r="KUT3287" s="12"/>
      <c r="KUU3287" s="12"/>
      <c r="KUV3287" s="12"/>
      <c r="KUW3287" s="53"/>
      <c r="KUY3287" s="41"/>
      <c r="KUZ3287" s="40"/>
      <c r="KVA3287" s="44"/>
      <c r="KVB3287" s="62"/>
      <c r="KVC3287" s="56"/>
      <c r="KVD3287" s="60"/>
      <c r="KVE3287" s="60"/>
      <c r="KVF3287" s="60"/>
      <c r="KVG3287" s="60"/>
      <c r="KVH3287" s="46"/>
      <c r="KVI3287" s="65"/>
      <c r="KVJ3287" s="19"/>
      <c r="KVK3287" s="48"/>
      <c r="KVL3287" s="41"/>
      <c r="KVM3287" s="44"/>
      <c r="KVN3287" s="18"/>
      <c r="KVO3287" s="16"/>
      <c r="KVP3287" s="36"/>
      <c r="KVQ3287" s="36"/>
      <c r="KVR3287" s="36"/>
      <c r="KVS3287" s="36"/>
      <c r="KVT3287" s="36"/>
      <c r="KVU3287" s="36"/>
      <c r="KVV3287" s="36"/>
      <c r="KVW3287" s="36"/>
      <c r="KVX3287" s="36"/>
      <c r="KVY3287" s="36"/>
      <c r="KVZ3287" s="36"/>
      <c r="KWA3287" s="36"/>
      <c r="KWB3287" s="36"/>
      <c r="KWC3287" s="12"/>
      <c r="KWD3287" s="12"/>
      <c r="KWE3287" s="12"/>
      <c r="KWF3287" s="53"/>
      <c r="KWH3287" s="41"/>
      <c r="KWI3287" s="40"/>
      <c r="KWJ3287" s="44"/>
      <c r="KWK3287" s="62"/>
      <c r="KWL3287" s="56"/>
      <c r="KWM3287" s="60"/>
      <c r="KWN3287" s="60"/>
      <c r="KWO3287" s="60"/>
      <c r="KWP3287" s="60"/>
      <c r="KWQ3287" s="46"/>
      <c r="KWR3287" s="65"/>
      <c r="KWS3287" s="19"/>
      <c r="KWT3287" s="48"/>
      <c r="KWU3287" s="41"/>
      <c r="KWV3287" s="44"/>
      <c r="KWW3287" s="18"/>
      <c r="KWX3287" s="16"/>
      <c r="KWY3287" s="36"/>
      <c r="KWZ3287" s="36"/>
      <c r="KXA3287" s="36"/>
      <c r="KXB3287" s="36"/>
      <c r="KXC3287" s="36"/>
      <c r="KXD3287" s="36"/>
      <c r="KXE3287" s="36"/>
      <c r="KXF3287" s="36"/>
      <c r="KXG3287" s="36"/>
      <c r="KXH3287" s="36"/>
      <c r="KXI3287" s="36"/>
      <c r="KXJ3287" s="36"/>
      <c r="KXK3287" s="36"/>
      <c r="KXL3287" s="12"/>
      <c r="KXM3287" s="12"/>
      <c r="KXN3287" s="12"/>
      <c r="KXO3287" s="53"/>
      <c r="KXQ3287" s="41"/>
      <c r="KXR3287" s="40"/>
      <c r="KXS3287" s="44"/>
      <c r="KXT3287" s="62"/>
      <c r="KXU3287" s="56"/>
      <c r="KXV3287" s="60"/>
      <c r="KXW3287" s="60"/>
      <c r="KXX3287" s="60"/>
      <c r="KXY3287" s="60"/>
      <c r="KXZ3287" s="46"/>
      <c r="KYA3287" s="65"/>
      <c r="KYB3287" s="19"/>
      <c r="KYC3287" s="48"/>
      <c r="KYD3287" s="41"/>
      <c r="KYE3287" s="44"/>
      <c r="KYF3287" s="18"/>
      <c r="KYG3287" s="16"/>
      <c r="KYH3287" s="36"/>
      <c r="KYI3287" s="36"/>
      <c r="KYJ3287" s="36"/>
      <c r="KYK3287" s="36"/>
      <c r="KYL3287" s="36"/>
      <c r="KYM3287" s="36"/>
      <c r="KYN3287" s="36"/>
      <c r="KYO3287" s="36"/>
      <c r="KYP3287" s="36"/>
      <c r="KYQ3287" s="36"/>
      <c r="KYR3287" s="36"/>
      <c r="KYS3287" s="36"/>
      <c r="KYT3287" s="36"/>
      <c r="KYU3287" s="12"/>
      <c r="KYV3287" s="12"/>
      <c r="KYW3287" s="12"/>
      <c r="KYX3287" s="53"/>
      <c r="KYZ3287" s="41"/>
      <c r="KZA3287" s="40"/>
      <c r="KZB3287" s="44"/>
      <c r="KZC3287" s="62"/>
      <c r="KZD3287" s="56"/>
      <c r="KZE3287" s="60"/>
      <c r="KZF3287" s="60"/>
      <c r="KZG3287" s="60"/>
      <c r="KZH3287" s="60"/>
      <c r="KZI3287" s="46"/>
      <c r="KZJ3287" s="65"/>
      <c r="KZK3287" s="19"/>
      <c r="KZL3287" s="48"/>
      <c r="KZM3287" s="41"/>
      <c r="KZN3287" s="44"/>
      <c r="KZO3287" s="18"/>
      <c r="KZP3287" s="16"/>
      <c r="KZQ3287" s="36"/>
      <c r="KZR3287" s="36"/>
      <c r="KZS3287" s="36"/>
      <c r="KZT3287" s="36"/>
      <c r="KZU3287" s="36"/>
      <c r="KZV3287" s="36"/>
      <c r="KZW3287" s="36"/>
      <c r="KZX3287" s="36"/>
      <c r="KZY3287" s="36"/>
      <c r="KZZ3287" s="36"/>
      <c r="LAA3287" s="36"/>
      <c r="LAB3287" s="36"/>
      <c r="LAC3287" s="36"/>
      <c r="LAD3287" s="12"/>
      <c r="LAE3287" s="12"/>
      <c r="LAF3287" s="12"/>
      <c r="LAG3287" s="53"/>
      <c r="LAI3287" s="41"/>
      <c r="LAJ3287" s="40"/>
      <c r="LAK3287" s="44"/>
      <c r="LAL3287" s="62"/>
      <c r="LAM3287" s="56"/>
      <c r="LAN3287" s="60"/>
      <c r="LAO3287" s="60"/>
      <c r="LAP3287" s="60"/>
      <c r="LAQ3287" s="60"/>
      <c r="LAR3287" s="46"/>
      <c r="LAS3287" s="65"/>
      <c r="LAT3287" s="19"/>
      <c r="LAU3287" s="48"/>
      <c r="LAV3287" s="41"/>
      <c r="LAW3287" s="44"/>
      <c r="LAX3287" s="18"/>
      <c r="LAY3287" s="16"/>
      <c r="LAZ3287" s="36"/>
      <c r="LBA3287" s="36"/>
      <c r="LBB3287" s="36"/>
      <c r="LBC3287" s="36"/>
      <c r="LBD3287" s="36"/>
      <c r="LBE3287" s="36"/>
      <c r="LBF3287" s="36"/>
      <c r="LBG3287" s="36"/>
      <c r="LBH3287" s="36"/>
      <c r="LBI3287" s="36"/>
      <c r="LBJ3287" s="36"/>
      <c r="LBK3287" s="36"/>
      <c r="LBL3287" s="36"/>
      <c r="LBM3287" s="12"/>
      <c r="LBN3287" s="12"/>
      <c r="LBO3287" s="12"/>
      <c r="LBP3287" s="53"/>
      <c r="LBR3287" s="41"/>
      <c r="LBS3287" s="40"/>
      <c r="LBT3287" s="44"/>
      <c r="LBU3287" s="62"/>
      <c r="LBV3287" s="56"/>
      <c r="LBW3287" s="60"/>
      <c r="LBX3287" s="60"/>
      <c r="LBY3287" s="60"/>
      <c r="LBZ3287" s="60"/>
      <c r="LCA3287" s="46"/>
      <c r="LCB3287" s="65"/>
      <c r="LCC3287" s="19"/>
      <c r="LCD3287" s="48"/>
      <c r="LCE3287" s="41"/>
      <c r="LCF3287" s="44"/>
      <c r="LCG3287" s="18"/>
      <c r="LCH3287" s="16"/>
      <c r="LCI3287" s="36"/>
      <c r="LCJ3287" s="36"/>
      <c r="LCK3287" s="36"/>
      <c r="LCL3287" s="36"/>
      <c r="LCM3287" s="36"/>
      <c r="LCN3287" s="36"/>
      <c r="LCO3287" s="36"/>
      <c r="LCP3287" s="36"/>
      <c r="LCQ3287" s="36"/>
      <c r="LCR3287" s="36"/>
      <c r="LCS3287" s="36"/>
      <c r="LCT3287" s="36"/>
      <c r="LCU3287" s="36"/>
      <c r="LCV3287" s="12"/>
      <c r="LCW3287" s="12"/>
      <c r="LCX3287" s="12"/>
      <c r="LCY3287" s="53"/>
      <c r="LDA3287" s="41"/>
      <c r="LDB3287" s="40"/>
      <c r="LDC3287" s="44"/>
      <c r="LDD3287" s="62"/>
      <c r="LDE3287" s="56"/>
      <c r="LDF3287" s="60"/>
      <c r="LDG3287" s="60"/>
      <c r="LDH3287" s="60"/>
      <c r="LDI3287" s="60"/>
      <c r="LDJ3287" s="46"/>
      <c r="LDK3287" s="65"/>
      <c r="LDL3287" s="19"/>
      <c r="LDM3287" s="48"/>
      <c r="LDN3287" s="41"/>
      <c r="LDO3287" s="44"/>
      <c r="LDP3287" s="18"/>
      <c r="LDQ3287" s="16"/>
      <c r="LDR3287" s="36"/>
      <c r="LDS3287" s="36"/>
      <c r="LDT3287" s="36"/>
      <c r="LDU3287" s="36"/>
      <c r="LDV3287" s="36"/>
      <c r="LDW3287" s="36"/>
      <c r="LDX3287" s="36"/>
      <c r="LDY3287" s="36"/>
      <c r="LDZ3287" s="36"/>
      <c r="LEA3287" s="36"/>
      <c r="LEB3287" s="36"/>
      <c r="LEC3287" s="36"/>
      <c r="LED3287" s="36"/>
      <c r="LEE3287" s="12"/>
      <c r="LEF3287" s="12"/>
      <c r="LEG3287" s="12"/>
      <c r="LEH3287" s="53"/>
      <c r="LEJ3287" s="41"/>
      <c r="LEK3287" s="40"/>
      <c r="LEL3287" s="44"/>
      <c r="LEM3287" s="62"/>
      <c r="LEN3287" s="56"/>
      <c r="LEO3287" s="60"/>
      <c r="LEP3287" s="60"/>
      <c r="LEQ3287" s="60"/>
      <c r="LER3287" s="60"/>
      <c r="LES3287" s="46"/>
      <c r="LET3287" s="65"/>
      <c r="LEU3287" s="19"/>
      <c r="LEV3287" s="48"/>
      <c r="LEW3287" s="41"/>
      <c r="LEX3287" s="44"/>
      <c r="LEY3287" s="18"/>
      <c r="LEZ3287" s="16"/>
      <c r="LFA3287" s="36"/>
      <c r="LFB3287" s="36"/>
      <c r="LFC3287" s="36"/>
      <c r="LFD3287" s="36"/>
      <c r="LFE3287" s="36"/>
      <c r="LFF3287" s="36"/>
      <c r="LFG3287" s="36"/>
      <c r="LFH3287" s="36"/>
      <c r="LFI3287" s="36"/>
      <c r="LFJ3287" s="36"/>
      <c r="LFK3287" s="36"/>
      <c r="LFL3287" s="36"/>
      <c r="LFM3287" s="36"/>
      <c r="LFN3287" s="12"/>
      <c r="LFO3287" s="12"/>
      <c r="LFP3287" s="12"/>
      <c r="LFQ3287" s="53"/>
      <c r="LFS3287" s="41"/>
      <c r="LFT3287" s="40"/>
      <c r="LFU3287" s="44"/>
      <c r="LFV3287" s="62"/>
      <c r="LFW3287" s="56"/>
      <c r="LFX3287" s="60"/>
      <c r="LFY3287" s="60"/>
      <c r="LFZ3287" s="60"/>
      <c r="LGA3287" s="60"/>
      <c r="LGB3287" s="46"/>
      <c r="LGC3287" s="65"/>
      <c r="LGD3287" s="19"/>
      <c r="LGE3287" s="48"/>
      <c r="LGF3287" s="41"/>
      <c r="LGG3287" s="44"/>
      <c r="LGH3287" s="18"/>
      <c r="LGI3287" s="16"/>
      <c r="LGJ3287" s="36"/>
      <c r="LGK3287" s="36"/>
      <c r="LGL3287" s="36"/>
      <c r="LGM3287" s="36"/>
      <c r="LGN3287" s="36"/>
      <c r="LGO3287" s="36"/>
      <c r="LGP3287" s="36"/>
      <c r="LGQ3287" s="36"/>
      <c r="LGR3287" s="36"/>
      <c r="LGS3287" s="36"/>
      <c r="LGT3287" s="36"/>
      <c r="LGU3287" s="36"/>
      <c r="LGV3287" s="36"/>
      <c r="LGW3287" s="12"/>
      <c r="LGX3287" s="12"/>
      <c r="LGY3287" s="12"/>
      <c r="LGZ3287" s="53"/>
      <c r="LHB3287" s="41"/>
      <c r="LHC3287" s="40"/>
      <c r="LHD3287" s="44"/>
      <c r="LHE3287" s="62"/>
      <c r="LHF3287" s="56"/>
      <c r="LHG3287" s="60"/>
      <c r="LHH3287" s="60"/>
      <c r="LHI3287" s="60"/>
      <c r="LHJ3287" s="60"/>
      <c r="LHK3287" s="46"/>
      <c r="LHL3287" s="65"/>
      <c r="LHM3287" s="19"/>
      <c r="LHN3287" s="48"/>
      <c r="LHO3287" s="41"/>
      <c r="LHP3287" s="44"/>
      <c r="LHQ3287" s="18"/>
      <c r="LHR3287" s="16"/>
      <c r="LHS3287" s="36"/>
      <c r="LHT3287" s="36"/>
      <c r="LHU3287" s="36"/>
      <c r="LHV3287" s="36"/>
      <c r="LHW3287" s="36"/>
      <c r="LHX3287" s="36"/>
      <c r="LHY3287" s="36"/>
      <c r="LHZ3287" s="36"/>
      <c r="LIA3287" s="36"/>
      <c r="LIB3287" s="36"/>
      <c r="LIC3287" s="36"/>
      <c r="LID3287" s="36"/>
      <c r="LIE3287" s="36"/>
      <c r="LIF3287" s="12"/>
      <c r="LIG3287" s="12"/>
      <c r="LIH3287" s="12"/>
      <c r="LII3287" s="53"/>
      <c r="LIK3287" s="41"/>
      <c r="LIL3287" s="40"/>
      <c r="LIM3287" s="44"/>
      <c r="LIN3287" s="62"/>
      <c r="LIO3287" s="56"/>
      <c r="LIP3287" s="60"/>
      <c r="LIQ3287" s="60"/>
      <c r="LIR3287" s="60"/>
      <c r="LIS3287" s="60"/>
      <c r="LIT3287" s="46"/>
      <c r="LIU3287" s="65"/>
      <c r="LIV3287" s="19"/>
      <c r="LIW3287" s="48"/>
      <c r="LIX3287" s="41"/>
      <c r="LIY3287" s="44"/>
      <c r="LIZ3287" s="18"/>
      <c r="LJA3287" s="16"/>
      <c r="LJB3287" s="36"/>
      <c r="LJC3287" s="36"/>
      <c r="LJD3287" s="36"/>
      <c r="LJE3287" s="36"/>
      <c r="LJF3287" s="36"/>
      <c r="LJG3287" s="36"/>
      <c r="LJH3287" s="36"/>
      <c r="LJI3287" s="36"/>
      <c r="LJJ3287" s="36"/>
      <c r="LJK3287" s="36"/>
      <c r="LJL3287" s="36"/>
      <c r="LJM3287" s="36"/>
      <c r="LJN3287" s="36"/>
      <c r="LJO3287" s="12"/>
      <c r="LJP3287" s="12"/>
      <c r="LJQ3287" s="12"/>
      <c r="LJR3287" s="53"/>
      <c r="LJT3287" s="41"/>
      <c r="LJU3287" s="40"/>
      <c r="LJV3287" s="44"/>
      <c r="LJW3287" s="62"/>
      <c r="LJX3287" s="56"/>
      <c r="LJY3287" s="60"/>
      <c r="LJZ3287" s="60"/>
      <c r="LKA3287" s="60"/>
      <c r="LKB3287" s="60"/>
      <c r="LKC3287" s="46"/>
      <c r="LKD3287" s="65"/>
      <c r="LKE3287" s="19"/>
      <c r="LKF3287" s="48"/>
      <c r="LKG3287" s="41"/>
      <c r="LKH3287" s="44"/>
      <c r="LKI3287" s="18"/>
      <c r="LKJ3287" s="16"/>
      <c r="LKK3287" s="36"/>
      <c r="LKL3287" s="36"/>
      <c r="LKM3287" s="36"/>
      <c r="LKN3287" s="36"/>
      <c r="LKO3287" s="36"/>
      <c r="LKP3287" s="36"/>
      <c r="LKQ3287" s="36"/>
      <c r="LKR3287" s="36"/>
      <c r="LKS3287" s="36"/>
      <c r="LKT3287" s="36"/>
      <c r="LKU3287" s="36"/>
      <c r="LKV3287" s="36"/>
      <c r="LKW3287" s="36"/>
      <c r="LKX3287" s="12"/>
      <c r="LKY3287" s="12"/>
      <c r="LKZ3287" s="12"/>
      <c r="LLA3287" s="53"/>
      <c r="LLC3287" s="41"/>
      <c r="LLD3287" s="40"/>
      <c r="LLE3287" s="44"/>
      <c r="LLF3287" s="62"/>
      <c r="LLG3287" s="56"/>
      <c r="LLH3287" s="60"/>
      <c r="LLI3287" s="60"/>
      <c r="LLJ3287" s="60"/>
      <c r="LLK3287" s="60"/>
      <c r="LLL3287" s="46"/>
      <c r="LLM3287" s="65"/>
      <c r="LLN3287" s="19"/>
      <c r="LLO3287" s="48"/>
      <c r="LLP3287" s="41"/>
      <c r="LLQ3287" s="44"/>
      <c r="LLR3287" s="18"/>
      <c r="LLS3287" s="16"/>
      <c r="LLT3287" s="36"/>
      <c r="LLU3287" s="36"/>
      <c r="LLV3287" s="36"/>
      <c r="LLW3287" s="36"/>
      <c r="LLX3287" s="36"/>
      <c r="LLY3287" s="36"/>
      <c r="LLZ3287" s="36"/>
      <c r="LMA3287" s="36"/>
      <c r="LMB3287" s="36"/>
      <c r="LMC3287" s="36"/>
      <c r="LMD3287" s="36"/>
      <c r="LME3287" s="36"/>
      <c r="LMF3287" s="36"/>
      <c r="LMG3287" s="12"/>
      <c r="LMH3287" s="12"/>
      <c r="LMI3287" s="12"/>
      <c r="LMJ3287" s="53"/>
      <c r="LML3287" s="41"/>
      <c r="LMM3287" s="40"/>
      <c r="LMN3287" s="44"/>
      <c r="LMO3287" s="62"/>
      <c r="LMP3287" s="56"/>
      <c r="LMQ3287" s="60"/>
      <c r="LMR3287" s="60"/>
      <c r="LMS3287" s="60"/>
      <c r="LMT3287" s="60"/>
      <c r="LMU3287" s="46"/>
      <c r="LMV3287" s="65"/>
      <c r="LMW3287" s="19"/>
      <c r="LMX3287" s="48"/>
      <c r="LMY3287" s="41"/>
      <c r="LMZ3287" s="44"/>
      <c r="LNA3287" s="18"/>
      <c r="LNB3287" s="16"/>
      <c r="LNC3287" s="36"/>
      <c r="LND3287" s="36"/>
      <c r="LNE3287" s="36"/>
      <c r="LNF3287" s="36"/>
      <c r="LNG3287" s="36"/>
      <c r="LNH3287" s="36"/>
      <c r="LNI3287" s="36"/>
      <c r="LNJ3287" s="36"/>
      <c r="LNK3287" s="36"/>
      <c r="LNL3287" s="36"/>
      <c r="LNM3287" s="36"/>
      <c r="LNN3287" s="36"/>
      <c r="LNO3287" s="36"/>
      <c r="LNP3287" s="12"/>
      <c r="LNQ3287" s="12"/>
      <c r="LNR3287" s="12"/>
      <c r="LNS3287" s="53"/>
      <c r="LNU3287" s="41"/>
      <c r="LNV3287" s="40"/>
      <c r="LNW3287" s="44"/>
      <c r="LNX3287" s="62"/>
      <c r="LNY3287" s="56"/>
      <c r="LNZ3287" s="60"/>
      <c r="LOA3287" s="60"/>
      <c r="LOB3287" s="60"/>
      <c r="LOC3287" s="60"/>
      <c r="LOD3287" s="46"/>
      <c r="LOE3287" s="65"/>
      <c r="LOF3287" s="19"/>
      <c r="LOG3287" s="48"/>
      <c r="LOH3287" s="41"/>
      <c r="LOI3287" s="44"/>
      <c r="LOJ3287" s="18"/>
      <c r="LOK3287" s="16"/>
      <c r="LOL3287" s="36"/>
      <c r="LOM3287" s="36"/>
      <c r="LON3287" s="36"/>
      <c r="LOO3287" s="36"/>
      <c r="LOP3287" s="36"/>
      <c r="LOQ3287" s="36"/>
      <c r="LOR3287" s="36"/>
      <c r="LOS3287" s="36"/>
      <c r="LOT3287" s="36"/>
      <c r="LOU3287" s="36"/>
      <c r="LOV3287" s="36"/>
      <c r="LOW3287" s="36"/>
      <c r="LOX3287" s="36"/>
      <c r="LOY3287" s="12"/>
      <c r="LOZ3287" s="12"/>
      <c r="LPA3287" s="12"/>
      <c r="LPB3287" s="53"/>
      <c r="LPD3287" s="41"/>
      <c r="LPE3287" s="40"/>
      <c r="LPF3287" s="44"/>
      <c r="LPG3287" s="62"/>
      <c r="LPH3287" s="56"/>
      <c r="LPI3287" s="60"/>
      <c r="LPJ3287" s="60"/>
      <c r="LPK3287" s="60"/>
      <c r="LPL3287" s="60"/>
      <c r="LPM3287" s="46"/>
      <c r="LPN3287" s="65"/>
      <c r="LPO3287" s="19"/>
      <c r="LPP3287" s="48"/>
      <c r="LPQ3287" s="41"/>
      <c r="LPR3287" s="44"/>
      <c r="LPS3287" s="18"/>
      <c r="LPT3287" s="16"/>
      <c r="LPU3287" s="36"/>
      <c r="LPV3287" s="36"/>
      <c r="LPW3287" s="36"/>
      <c r="LPX3287" s="36"/>
      <c r="LPY3287" s="36"/>
      <c r="LPZ3287" s="36"/>
      <c r="LQA3287" s="36"/>
      <c r="LQB3287" s="36"/>
      <c r="LQC3287" s="36"/>
      <c r="LQD3287" s="36"/>
      <c r="LQE3287" s="36"/>
      <c r="LQF3287" s="36"/>
      <c r="LQG3287" s="36"/>
      <c r="LQH3287" s="12"/>
      <c r="LQI3287" s="12"/>
      <c r="LQJ3287" s="12"/>
      <c r="LQK3287" s="53"/>
      <c r="LQM3287" s="41"/>
      <c r="LQN3287" s="40"/>
      <c r="LQO3287" s="44"/>
      <c r="LQP3287" s="62"/>
      <c r="LQQ3287" s="56"/>
      <c r="LQR3287" s="60"/>
      <c r="LQS3287" s="60"/>
      <c r="LQT3287" s="60"/>
      <c r="LQU3287" s="60"/>
      <c r="LQV3287" s="46"/>
      <c r="LQW3287" s="65"/>
      <c r="LQX3287" s="19"/>
      <c r="LQY3287" s="48"/>
      <c r="LQZ3287" s="41"/>
      <c r="LRA3287" s="44"/>
      <c r="LRB3287" s="18"/>
      <c r="LRC3287" s="16"/>
      <c r="LRD3287" s="36"/>
      <c r="LRE3287" s="36"/>
      <c r="LRF3287" s="36"/>
      <c r="LRG3287" s="36"/>
      <c r="LRH3287" s="36"/>
      <c r="LRI3287" s="36"/>
      <c r="LRJ3287" s="36"/>
      <c r="LRK3287" s="36"/>
      <c r="LRL3287" s="36"/>
      <c r="LRM3287" s="36"/>
      <c r="LRN3287" s="36"/>
      <c r="LRO3287" s="36"/>
      <c r="LRP3287" s="36"/>
      <c r="LRQ3287" s="12"/>
      <c r="LRR3287" s="12"/>
      <c r="LRS3287" s="12"/>
      <c r="LRT3287" s="53"/>
      <c r="LRV3287" s="41"/>
      <c r="LRW3287" s="40"/>
      <c r="LRX3287" s="44"/>
      <c r="LRY3287" s="62"/>
      <c r="LRZ3287" s="56"/>
      <c r="LSA3287" s="60"/>
      <c r="LSB3287" s="60"/>
      <c r="LSC3287" s="60"/>
      <c r="LSD3287" s="60"/>
      <c r="LSE3287" s="46"/>
      <c r="LSF3287" s="65"/>
      <c r="LSG3287" s="19"/>
      <c r="LSH3287" s="48"/>
      <c r="LSI3287" s="41"/>
      <c r="LSJ3287" s="44"/>
      <c r="LSK3287" s="18"/>
      <c r="LSL3287" s="16"/>
      <c r="LSM3287" s="36"/>
      <c r="LSN3287" s="36"/>
      <c r="LSO3287" s="36"/>
      <c r="LSP3287" s="36"/>
      <c r="LSQ3287" s="36"/>
      <c r="LSR3287" s="36"/>
      <c r="LSS3287" s="36"/>
      <c r="LST3287" s="36"/>
      <c r="LSU3287" s="36"/>
      <c r="LSV3287" s="36"/>
      <c r="LSW3287" s="36"/>
      <c r="LSX3287" s="36"/>
      <c r="LSY3287" s="36"/>
      <c r="LSZ3287" s="12"/>
      <c r="LTA3287" s="12"/>
      <c r="LTB3287" s="12"/>
      <c r="LTC3287" s="53"/>
      <c r="LTE3287" s="41"/>
      <c r="LTF3287" s="40"/>
      <c r="LTG3287" s="44"/>
      <c r="LTH3287" s="62"/>
      <c r="LTI3287" s="56"/>
      <c r="LTJ3287" s="60"/>
      <c r="LTK3287" s="60"/>
      <c r="LTL3287" s="60"/>
      <c r="LTM3287" s="60"/>
      <c r="LTN3287" s="46"/>
      <c r="LTO3287" s="65"/>
      <c r="LTP3287" s="19"/>
      <c r="LTQ3287" s="48"/>
      <c r="LTR3287" s="41"/>
      <c r="LTS3287" s="44"/>
      <c r="LTT3287" s="18"/>
      <c r="LTU3287" s="16"/>
      <c r="LTV3287" s="36"/>
      <c r="LTW3287" s="36"/>
      <c r="LTX3287" s="36"/>
      <c r="LTY3287" s="36"/>
      <c r="LTZ3287" s="36"/>
      <c r="LUA3287" s="36"/>
      <c r="LUB3287" s="36"/>
      <c r="LUC3287" s="36"/>
      <c r="LUD3287" s="36"/>
      <c r="LUE3287" s="36"/>
      <c r="LUF3287" s="36"/>
      <c r="LUG3287" s="36"/>
      <c r="LUH3287" s="36"/>
      <c r="LUI3287" s="12"/>
      <c r="LUJ3287" s="12"/>
      <c r="LUK3287" s="12"/>
      <c r="LUL3287" s="53"/>
      <c r="LUN3287" s="41"/>
      <c r="LUO3287" s="40"/>
      <c r="LUP3287" s="44"/>
      <c r="LUQ3287" s="62"/>
      <c r="LUR3287" s="56"/>
      <c r="LUS3287" s="60"/>
      <c r="LUT3287" s="60"/>
      <c r="LUU3287" s="60"/>
      <c r="LUV3287" s="60"/>
      <c r="LUW3287" s="46"/>
      <c r="LUX3287" s="65"/>
      <c r="LUY3287" s="19"/>
      <c r="LUZ3287" s="48"/>
      <c r="LVA3287" s="41"/>
      <c r="LVB3287" s="44"/>
      <c r="LVC3287" s="18"/>
      <c r="LVD3287" s="16"/>
      <c r="LVE3287" s="36"/>
      <c r="LVF3287" s="36"/>
      <c r="LVG3287" s="36"/>
      <c r="LVH3287" s="36"/>
      <c r="LVI3287" s="36"/>
      <c r="LVJ3287" s="36"/>
      <c r="LVK3287" s="36"/>
      <c r="LVL3287" s="36"/>
      <c r="LVM3287" s="36"/>
      <c r="LVN3287" s="36"/>
      <c r="LVO3287" s="36"/>
      <c r="LVP3287" s="36"/>
      <c r="LVQ3287" s="36"/>
      <c r="LVR3287" s="12"/>
      <c r="LVS3287" s="12"/>
      <c r="LVT3287" s="12"/>
      <c r="LVU3287" s="53"/>
      <c r="LVW3287" s="41"/>
      <c r="LVX3287" s="40"/>
      <c r="LVY3287" s="44"/>
      <c r="LVZ3287" s="62"/>
      <c r="LWA3287" s="56"/>
      <c r="LWB3287" s="60"/>
      <c r="LWC3287" s="60"/>
      <c r="LWD3287" s="60"/>
      <c r="LWE3287" s="60"/>
      <c r="LWF3287" s="46"/>
      <c r="LWG3287" s="65"/>
      <c r="LWH3287" s="19"/>
      <c r="LWI3287" s="48"/>
      <c r="LWJ3287" s="41"/>
      <c r="LWK3287" s="44"/>
      <c r="LWL3287" s="18"/>
      <c r="LWM3287" s="16"/>
      <c r="LWN3287" s="36"/>
      <c r="LWO3287" s="36"/>
      <c r="LWP3287" s="36"/>
      <c r="LWQ3287" s="36"/>
      <c r="LWR3287" s="36"/>
      <c r="LWS3287" s="36"/>
      <c r="LWT3287" s="36"/>
      <c r="LWU3287" s="36"/>
      <c r="LWV3287" s="36"/>
      <c r="LWW3287" s="36"/>
      <c r="LWX3287" s="36"/>
      <c r="LWY3287" s="36"/>
      <c r="LWZ3287" s="36"/>
      <c r="LXA3287" s="12"/>
      <c r="LXB3287" s="12"/>
      <c r="LXC3287" s="12"/>
      <c r="LXD3287" s="53"/>
      <c r="LXF3287" s="41"/>
      <c r="LXG3287" s="40"/>
      <c r="LXH3287" s="44"/>
      <c r="LXI3287" s="62"/>
      <c r="LXJ3287" s="56"/>
      <c r="LXK3287" s="60"/>
      <c r="LXL3287" s="60"/>
      <c r="LXM3287" s="60"/>
      <c r="LXN3287" s="60"/>
      <c r="LXO3287" s="46"/>
      <c r="LXP3287" s="65"/>
      <c r="LXQ3287" s="19"/>
      <c r="LXR3287" s="48"/>
      <c r="LXS3287" s="41"/>
      <c r="LXT3287" s="44"/>
      <c r="LXU3287" s="18"/>
      <c r="LXV3287" s="16"/>
      <c r="LXW3287" s="36"/>
      <c r="LXX3287" s="36"/>
      <c r="LXY3287" s="36"/>
      <c r="LXZ3287" s="36"/>
      <c r="LYA3287" s="36"/>
      <c r="LYB3287" s="36"/>
      <c r="LYC3287" s="36"/>
      <c r="LYD3287" s="36"/>
      <c r="LYE3287" s="36"/>
      <c r="LYF3287" s="36"/>
      <c r="LYG3287" s="36"/>
      <c r="LYH3287" s="36"/>
      <c r="LYI3287" s="36"/>
      <c r="LYJ3287" s="12"/>
      <c r="LYK3287" s="12"/>
      <c r="LYL3287" s="12"/>
      <c r="LYM3287" s="53"/>
      <c r="LYO3287" s="41"/>
      <c r="LYP3287" s="40"/>
      <c r="LYQ3287" s="44"/>
      <c r="LYR3287" s="62"/>
      <c r="LYS3287" s="56"/>
      <c r="LYT3287" s="60"/>
      <c r="LYU3287" s="60"/>
      <c r="LYV3287" s="60"/>
      <c r="LYW3287" s="60"/>
      <c r="LYX3287" s="46"/>
      <c r="LYY3287" s="65"/>
      <c r="LYZ3287" s="19"/>
      <c r="LZA3287" s="48"/>
      <c r="LZB3287" s="41"/>
      <c r="LZC3287" s="44"/>
      <c r="LZD3287" s="18"/>
      <c r="LZE3287" s="16"/>
      <c r="LZF3287" s="36"/>
      <c r="LZG3287" s="36"/>
      <c r="LZH3287" s="36"/>
      <c r="LZI3287" s="36"/>
      <c r="LZJ3287" s="36"/>
      <c r="LZK3287" s="36"/>
      <c r="LZL3287" s="36"/>
      <c r="LZM3287" s="36"/>
      <c r="LZN3287" s="36"/>
      <c r="LZO3287" s="36"/>
      <c r="LZP3287" s="36"/>
      <c r="LZQ3287" s="36"/>
      <c r="LZR3287" s="36"/>
      <c r="LZS3287" s="12"/>
      <c r="LZT3287" s="12"/>
      <c r="LZU3287" s="12"/>
      <c r="LZV3287" s="53"/>
      <c r="LZX3287" s="41"/>
      <c r="LZY3287" s="40"/>
      <c r="LZZ3287" s="44"/>
      <c r="MAA3287" s="62"/>
      <c r="MAB3287" s="56"/>
      <c r="MAC3287" s="60"/>
      <c r="MAD3287" s="60"/>
      <c r="MAE3287" s="60"/>
      <c r="MAF3287" s="60"/>
      <c r="MAG3287" s="46"/>
      <c r="MAH3287" s="65"/>
      <c r="MAI3287" s="19"/>
      <c r="MAJ3287" s="48"/>
      <c r="MAK3287" s="41"/>
      <c r="MAL3287" s="44"/>
      <c r="MAM3287" s="18"/>
      <c r="MAN3287" s="16"/>
      <c r="MAO3287" s="36"/>
      <c r="MAP3287" s="36"/>
      <c r="MAQ3287" s="36"/>
      <c r="MAR3287" s="36"/>
      <c r="MAS3287" s="36"/>
      <c r="MAT3287" s="36"/>
      <c r="MAU3287" s="36"/>
      <c r="MAV3287" s="36"/>
      <c r="MAW3287" s="36"/>
      <c r="MAX3287" s="36"/>
      <c r="MAY3287" s="36"/>
      <c r="MAZ3287" s="36"/>
      <c r="MBA3287" s="36"/>
      <c r="MBB3287" s="12"/>
      <c r="MBC3287" s="12"/>
      <c r="MBD3287" s="12"/>
      <c r="MBE3287" s="53"/>
      <c r="MBG3287" s="41"/>
      <c r="MBH3287" s="40"/>
      <c r="MBI3287" s="44"/>
      <c r="MBJ3287" s="62"/>
      <c r="MBK3287" s="56"/>
      <c r="MBL3287" s="60"/>
      <c r="MBM3287" s="60"/>
      <c r="MBN3287" s="60"/>
      <c r="MBO3287" s="60"/>
      <c r="MBP3287" s="46"/>
      <c r="MBQ3287" s="65"/>
      <c r="MBR3287" s="19"/>
      <c r="MBS3287" s="48"/>
      <c r="MBT3287" s="41"/>
      <c r="MBU3287" s="44"/>
      <c r="MBV3287" s="18"/>
      <c r="MBW3287" s="16"/>
      <c r="MBX3287" s="36"/>
      <c r="MBY3287" s="36"/>
      <c r="MBZ3287" s="36"/>
      <c r="MCA3287" s="36"/>
      <c r="MCB3287" s="36"/>
      <c r="MCC3287" s="36"/>
      <c r="MCD3287" s="36"/>
      <c r="MCE3287" s="36"/>
      <c r="MCF3287" s="36"/>
      <c r="MCG3287" s="36"/>
      <c r="MCH3287" s="36"/>
      <c r="MCI3287" s="36"/>
      <c r="MCJ3287" s="36"/>
      <c r="MCK3287" s="12"/>
      <c r="MCL3287" s="12"/>
      <c r="MCM3287" s="12"/>
      <c r="MCN3287" s="53"/>
      <c r="MCP3287" s="41"/>
      <c r="MCQ3287" s="40"/>
      <c r="MCR3287" s="44"/>
      <c r="MCS3287" s="62"/>
      <c r="MCT3287" s="56"/>
      <c r="MCU3287" s="60"/>
      <c r="MCV3287" s="60"/>
      <c r="MCW3287" s="60"/>
      <c r="MCX3287" s="60"/>
      <c r="MCY3287" s="46"/>
      <c r="MCZ3287" s="65"/>
      <c r="MDA3287" s="19"/>
      <c r="MDB3287" s="48"/>
      <c r="MDC3287" s="41"/>
      <c r="MDD3287" s="44"/>
      <c r="MDE3287" s="18"/>
      <c r="MDF3287" s="16"/>
      <c r="MDG3287" s="36"/>
      <c r="MDH3287" s="36"/>
      <c r="MDI3287" s="36"/>
      <c r="MDJ3287" s="36"/>
      <c r="MDK3287" s="36"/>
      <c r="MDL3287" s="36"/>
      <c r="MDM3287" s="36"/>
      <c r="MDN3287" s="36"/>
      <c r="MDO3287" s="36"/>
      <c r="MDP3287" s="36"/>
      <c r="MDQ3287" s="36"/>
      <c r="MDR3287" s="36"/>
      <c r="MDS3287" s="36"/>
      <c r="MDT3287" s="12"/>
      <c r="MDU3287" s="12"/>
      <c r="MDV3287" s="12"/>
      <c r="MDW3287" s="53"/>
      <c r="MDY3287" s="41"/>
      <c r="MDZ3287" s="40"/>
      <c r="MEA3287" s="44"/>
      <c r="MEB3287" s="62"/>
      <c r="MEC3287" s="56"/>
      <c r="MED3287" s="60"/>
      <c r="MEE3287" s="60"/>
      <c r="MEF3287" s="60"/>
      <c r="MEG3287" s="60"/>
      <c r="MEH3287" s="46"/>
      <c r="MEI3287" s="65"/>
      <c r="MEJ3287" s="19"/>
      <c r="MEK3287" s="48"/>
      <c r="MEL3287" s="41"/>
      <c r="MEM3287" s="44"/>
      <c r="MEN3287" s="18"/>
      <c r="MEO3287" s="16"/>
      <c r="MEP3287" s="36"/>
      <c r="MEQ3287" s="36"/>
      <c r="MER3287" s="36"/>
      <c r="MES3287" s="36"/>
      <c r="MET3287" s="36"/>
      <c r="MEU3287" s="36"/>
      <c r="MEV3287" s="36"/>
      <c r="MEW3287" s="36"/>
      <c r="MEX3287" s="36"/>
      <c r="MEY3287" s="36"/>
      <c r="MEZ3287" s="36"/>
      <c r="MFA3287" s="36"/>
      <c r="MFB3287" s="36"/>
      <c r="MFC3287" s="12"/>
      <c r="MFD3287" s="12"/>
      <c r="MFE3287" s="12"/>
      <c r="MFF3287" s="53"/>
      <c r="MFH3287" s="41"/>
      <c r="MFI3287" s="40"/>
      <c r="MFJ3287" s="44"/>
      <c r="MFK3287" s="62"/>
      <c r="MFL3287" s="56"/>
      <c r="MFM3287" s="60"/>
      <c r="MFN3287" s="60"/>
      <c r="MFO3287" s="60"/>
      <c r="MFP3287" s="60"/>
      <c r="MFQ3287" s="46"/>
      <c r="MFR3287" s="65"/>
      <c r="MFS3287" s="19"/>
      <c r="MFT3287" s="48"/>
      <c r="MFU3287" s="41"/>
      <c r="MFV3287" s="44"/>
      <c r="MFW3287" s="18"/>
      <c r="MFX3287" s="16"/>
      <c r="MFY3287" s="36"/>
      <c r="MFZ3287" s="36"/>
      <c r="MGA3287" s="36"/>
      <c r="MGB3287" s="36"/>
      <c r="MGC3287" s="36"/>
      <c r="MGD3287" s="36"/>
      <c r="MGE3287" s="36"/>
      <c r="MGF3287" s="36"/>
      <c r="MGG3287" s="36"/>
      <c r="MGH3287" s="36"/>
      <c r="MGI3287" s="36"/>
      <c r="MGJ3287" s="36"/>
      <c r="MGK3287" s="36"/>
      <c r="MGL3287" s="12"/>
      <c r="MGM3287" s="12"/>
      <c r="MGN3287" s="12"/>
      <c r="MGO3287" s="53"/>
      <c r="MGQ3287" s="41"/>
      <c r="MGR3287" s="40"/>
      <c r="MGS3287" s="44"/>
      <c r="MGT3287" s="62"/>
      <c r="MGU3287" s="56"/>
      <c r="MGV3287" s="60"/>
      <c r="MGW3287" s="60"/>
      <c r="MGX3287" s="60"/>
      <c r="MGY3287" s="60"/>
      <c r="MGZ3287" s="46"/>
      <c r="MHA3287" s="65"/>
      <c r="MHB3287" s="19"/>
      <c r="MHC3287" s="48"/>
      <c r="MHD3287" s="41"/>
      <c r="MHE3287" s="44"/>
      <c r="MHF3287" s="18"/>
      <c r="MHG3287" s="16"/>
      <c r="MHH3287" s="36"/>
      <c r="MHI3287" s="36"/>
      <c r="MHJ3287" s="36"/>
      <c r="MHK3287" s="36"/>
      <c r="MHL3287" s="36"/>
      <c r="MHM3287" s="36"/>
      <c r="MHN3287" s="36"/>
      <c r="MHO3287" s="36"/>
      <c r="MHP3287" s="36"/>
      <c r="MHQ3287" s="36"/>
      <c r="MHR3287" s="36"/>
      <c r="MHS3287" s="36"/>
      <c r="MHT3287" s="36"/>
      <c r="MHU3287" s="12"/>
      <c r="MHV3287" s="12"/>
      <c r="MHW3287" s="12"/>
      <c r="MHX3287" s="53"/>
      <c r="MHZ3287" s="41"/>
      <c r="MIA3287" s="40"/>
      <c r="MIB3287" s="44"/>
      <c r="MIC3287" s="62"/>
      <c r="MID3287" s="56"/>
      <c r="MIE3287" s="60"/>
      <c r="MIF3287" s="60"/>
      <c r="MIG3287" s="60"/>
      <c r="MIH3287" s="60"/>
      <c r="MII3287" s="46"/>
      <c r="MIJ3287" s="65"/>
      <c r="MIK3287" s="19"/>
      <c r="MIL3287" s="48"/>
      <c r="MIM3287" s="41"/>
      <c r="MIN3287" s="44"/>
      <c r="MIO3287" s="18"/>
      <c r="MIP3287" s="16"/>
      <c r="MIQ3287" s="36"/>
      <c r="MIR3287" s="36"/>
      <c r="MIS3287" s="36"/>
      <c r="MIT3287" s="36"/>
      <c r="MIU3287" s="36"/>
      <c r="MIV3287" s="36"/>
      <c r="MIW3287" s="36"/>
      <c r="MIX3287" s="36"/>
      <c r="MIY3287" s="36"/>
      <c r="MIZ3287" s="36"/>
      <c r="MJA3287" s="36"/>
      <c r="MJB3287" s="36"/>
      <c r="MJC3287" s="36"/>
      <c r="MJD3287" s="12"/>
      <c r="MJE3287" s="12"/>
      <c r="MJF3287" s="12"/>
      <c r="MJG3287" s="53"/>
      <c r="MJI3287" s="41"/>
      <c r="MJJ3287" s="40"/>
      <c r="MJK3287" s="44"/>
      <c r="MJL3287" s="62"/>
      <c r="MJM3287" s="56"/>
      <c r="MJN3287" s="60"/>
      <c r="MJO3287" s="60"/>
      <c r="MJP3287" s="60"/>
      <c r="MJQ3287" s="60"/>
      <c r="MJR3287" s="46"/>
      <c r="MJS3287" s="65"/>
      <c r="MJT3287" s="19"/>
      <c r="MJU3287" s="48"/>
      <c r="MJV3287" s="41"/>
      <c r="MJW3287" s="44"/>
      <c r="MJX3287" s="18"/>
      <c r="MJY3287" s="16"/>
      <c r="MJZ3287" s="36"/>
      <c r="MKA3287" s="36"/>
      <c r="MKB3287" s="36"/>
      <c r="MKC3287" s="36"/>
      <c r="MKD3287" s="36"/>
      <c r="MKE3287" s="36"/>
      <c r="MKF3287" s="36"/>
      <c r="MKG3287" s="36"/>
      <c r="MKH3287" s="36"/>
      <c r="MKI3287" s="36"/>
      <c r="MKJ3287" s="36"/>
      <c r="MKK3287" s="36"/>
      <c r="MKL3287" s="36"/>
      <c r="MKM3287" s="12"/>
      <c r="MKN3287" s="12"/>
      <c r="MKO3287" s="12"/>
      <c r="MKP3287" s="53"/>
      <c r="MKR3287" s="41"/>
      <c r="MKS3287" s="40"/>
      <c r="MKT3287" s="44"/>
      <c r="MKU3287" s="62"/>
      <c r="MKV3287" s="56"/>
      <c r="MKW3287" s="60"/>
      <c r="MKX3287" s="60"/>
      <c r="MKY3287" s="60"/>
      <c r="MKZ3287" s="60"/>
      <c r="MLA3287" s="46"/>
      <c r="MLB3287" s="65"/>
      <c r="MLC3287" s="19"/>
      <c r="MLD3287" s="48"/>
      <c r="MLE3287" s="41"/>
      <c r="MLF3287" s="44"/>
      <c r="MLG3287" s="18"/>
      <c r="MLH3287" s="16"/>
      <c r="MLI3287" s="36"/>
      <c r="MLJ3287" s="36"/>
      <c r="MLK3287" s="36"/>
      <c r="MLL3287" s="36"/>
      <c r="MLM3287" s="36"/>
      <c r="MLN3287" s="36"/>
      <c r="MLO3287" s="36"/>
      <c r="MLP3287" s="36"/>
      <c r="MLQ3287" s="36"/>
      <c r="MLR3287" s="36"/>
      <c r="MLS3287" s="36"/>
      <c r="MLT3287" s="36"/>
      <c r="MLU3287" s="36"/>
      <c r="MLV3287" s="12"/>
      <c r="MLW3287" s="12"/>
      <c r="MLX3287" s="12"/>
      <c r="MLY3287" s="53"/>
      <c r="MMA3287" s="41"/>
      <c r="MMB3287" s="40"/>
      <c r="MMC3287" s="44"/>
      <c r="MMD3287" s="62"/>
      <c r="MME3287" s="56"/>
      <c r="MMF3287" s="60"/>
      <c r="MMG3287" s="60"/>
      <c r="MMH3287" s="60"/>
      <c r="MMI3287" s="60"/>
      <c r="MMJ3287" s="46"/>
      <c r="MMK3287" s="65"/>
      <c r="MML3287" s="19"/>
      <c r="MMM3287" s="48"/>
      <c r="MMN3287" s="41"/>
      <c r="MMO3287" s="44"/>
      <c r="MMP3287" s="18"/>
      <c r="MMQ3287" s="16"/>
      <c r="MMR3287" s="36"/>
      <c r="MMS3287" s="36"/>
      <c r="MMT3287" s="36"/>
      <c r="MMU3287" s="36"/>
      <c r="MMV3287" s="36"/>
      <c r="MMW3287" s="36"/>
      <c r="MMX3287" s="36"/>
      <c r="MMY3287" s="36"/>
      <c r="MMZ3287" s="36"/>
      <c r="MNA3287" s="36"/>
      <c r="MNB3287" s="36"/>
      <c r="MNC3287" s="36"/>
      <c r="MND3287" s="36"/>
      <c r="MNE3287" s="12"/>
      <c r="MNF3287" s="12"/>
      <c r="MNG3287" s="12"/>
      <c r="MNH3287" s="53"/>
      <c r="MNJ3287" s="41"/>
      <c r="MNK3287" s="40"/>
      <c r="MNL3287" s="44"/>
      <c r="MNM3287" s="62"/>
      <c r="MNN3287" s="56"/>
      <c r="MNO3287" s="60"/>
      <c r="MNP3287" s="60"/>
      <c r="MNQ3287" s="60"/>
      <c r="MNR3287" s="60"/>
      <c r="MNS3287" s="46"/>
      <c r="MNT3287" s="65"/>
      <c r="MNU3287" s="19"/>
      <c r="MNV3287" s="48"/>
      <c r="MNW3287" s="41"/>
      <c r="MNX3287" s="44"/>
      <c r="MNY3287" s="18"/>
      <c r="MNZ3287" s="16"/>
      <c r="MOA3287" s="36"/>
      <c r="MOB3287" s="36"/>
      <c r="MOC3287" s="36"/>
      <c r="MOD3287" s="36"/>
      <c r="MOE3287" s="36"/>
      <c r="MOF3287" s="36"/>
      <c r="MOG3287" s="36"/>
      <c r="MOH3287" s="36"/>
      <c r="MOI3287" s="36"/>
      <c r="MOJ3287" s="36"/>
      <c r="MOK3287" s="36"/>
      <c r="MOL3287" s="36"/>
      <c r="MOM3287" s="36"/>
      <c r="MON3287" s="12"/>
      <c r="MOO3287" s="12"/>
      <c r="MOP3287" s="12"/>
      <c r="MOQ3287" s="53"/>
      <c r="MOS3287" s="41"/>
      <c r="MOT3287" s="40"/>
      <c r="MOU3287" s="44"/>
      <c r="MOV3287" s="62"/>
      <c r="MOW3287" s="56"/>
      <c r="MOX3287" s="60"/>
      <c r="MOY3287" s="60"/>
      <c r="MOZ3287" s="60"/>
      <c r="MPA3287" s="60"/>
      <c r="MPB3287" s="46"/>
      <c r="MPC3287" s="65"/>
      <c r="MPD3287" s="19"/>
      <c r="MPE3287" s="48"/>
      <c r="MPF3287" s="41"/>
      <c r="MPG3287" s="44"/>
      <c r="MPH3287" s="18"/>
      <c r="MPI3287" s="16"/>
      <c r="MPJ3287" s="36"/>
      <c r="MPK3287" s="36"/>
      <c r="MPL3287" s="36"/>
      <c r="MPM3287" s="36"/>
      <c r="MPN3287" s="36"/>
      <c r="MPO3287" s="36"/>
      <c r="MPP3287" s="36"/>
      <c r="MPQ3287" s="36"/>
      <c r="MPR3287" s="36"/>
      <c r="MPS3287" s="36"/>
      <c r="MPT3287" s="36"/>
      <c r="MPU3287" s="36"/>
      <c r="MPV3287" s="36"/>
      <c r="MPW3287" s="12"/>
      <c r="MPX3287" s="12"/>
      <c r="MPY3287" s="12"/>
      <c r="MPZ3287" s="53"/>
      <c r="MQB3287" s="41"/>
      <c r="MQC3287" s="40"/>
      <c r="MQD3287" s="44"/>
      <c r="MQE3287" s="62"/>
      <c r="MQF3287" s="56"/>
      <c r="MQG3287" s="60"/>
      <c r="MQH3287" s="60"/>
      <c r="MQI3287" s="60"/>
      <c r="MQJ3287" s="60"/>
      <c r="MQK3287" s="46"/>
      <c r="MQL3287" s="65"/>
      <c r="MQM3287" s="19"/>
      <c r="MQN3287" s="48"/>
      <c r="MQO3287" s="41"/>
      <c r="MQP3287" s="44"/>
      <c r="MQQ3287" s="18"/>
      <c r="MQR3287" s="16"/>
      <c r="MQS3287" s="36"/>
      <c r="MQT3287" s="36"/>
      <c r="MQU3287" s="36"/>
      <c r="MQV3287" s="36"/>
      <c r="MQW3287" s="36"/>
      <c r="MQX3287" s="36"/>
      <c r="MQY3287" s="36"/>
      <c r="MQZ3287" s="36"/>
      <c r="MRA3287" s="36"/>
      <c r="MRB3287" s="36"/>
      <c r="MRC3287" s="36"/>
      <c r="MRD3287" s="36"/>
      <c r="MRE3287" s="36"/>
      <c r="MRF3287" s="12"/>
      <c r="MRG3287" s="12"/>
      <c r="MRH3287" s="12"/>
      <c r="MRI3287" s="53"/>
      <c r="MRK3287" s="41"/>
      <c r="MRL3287" s="40"/>
      <c r="MRM3287" s="44"/>
      <c r="MRN3287" s="62"/>
      <c r="MRO3287" s="56"/>
      <c r="MRP3287" s="60"/>
      <c r="MRQ3287" s="60"/>
      <c r="MRR3287" s="60"/>
      <c r="MRS3287" s="60"/>
      <c r="MRT3287" s="46"/>
      <c r="MRU3287" s="65"/>
      <c r="MRV3287" s="19"/>
      <c r="MRW3287" s="48"/>
      <c r="MRX3287" s="41"/>
      <c r="MRY3287" s="44"/>
      <c r="MRZ3287" s="18"/>
      <c r="MSA3287" s="16"/>
      <c r="MSB3287" s="36"/>
      <c r="MSC3287" s="36"/>
      <c r="MSD3287" s="36"/>
      <c r="MSE3287" s="36"/>
      <c r="MSF3287" s="36"/>
      <c r="MSG3287" s="36"/>
      <c r="MSH3287" s="36"/>
      <c r="MSI3287" s="36"/>
      <c r="MSJ3287" s="36"/>
      <c r="MSK3287" s="36"/>
      <c r="MSL3287" s="36"/>
      <c r="MSM3287" s="36"/>
      <c r="MSN3287" s="36"/>
      <c r="MSO3287" s="12"/>
      <c r="MSP3287" s="12"/>
      <c r="MSQ3287" s="12"/>
      <c r="MSR3287" s="53"/>
      <c r="MST3287" s="41"/>
      <c r="MSU3287" s="40"/>
      <c r="MSV3287" s="44"/>
      <c r="MSW3287" s="62"/>
      <c r="MSX3287" s="56"/>
      <c r="MSY3287" s="60"/>
      <c r="MSZ3287" s="60"/>
      <c r="MTA3287" s="60"/>
      <c r="MTB3287" s="60"/>
      <c r="MTC3287" s="46"/>
      <c r="MTD3287" s="65"/>
      <c r="MTE3287" s="19"/>
      <c r="MTF3287" s="48"/>
      <c r="MTG3287" s="41"/>
      <c r="MTH3287" s="44"/>
      <c r="MTI3287" s="18"/>
      <c r="MTJ3287" s="16"/>
      <c r="MTK3287" s="36"/>
      <c r="MTL3287" s="36"/>
      <c r="MTM3287" s="36"/>
      <c r="MTN3287" s="36"/>
      <c r="MTO3287" s="36"/>
      <c r="MTP3287" s="36"/>
      <c r="MTQ3287" s="36"/>
      <c r="MTR3287" s="36"/>
      <c r="MTS3287" s="36"/>
      <c r="MTT3287" s="36"/>
      <c r="MTU3287" s="36"/>
      <c r="MTV3287" s="36"/>
      <c r="MTW3287" s="36"/>
      <c r="MTX3287" s="12"/>
      <c r="MTY3287" s="12"/>
      <c r="MTZ3287" s="12"/>
      <c r="MUA3287" s="53"/>
      <c r="MUC3287" s="41"/>
      <c r="MUD3287" s="40"/>
      <c r="MUE3287" s="44"/>
      <c r="MUF3287" s="62"/>
      <c r="MUG3287" s="56"/>
      <c r="MUH3287" s="60"/>
      <c r="MUI3287" s="60"/>
      <c r="MUJ3287" s="60"/>
      <c r="MUK3287" s="60"/>
      <c r="MUL3287" s="46"/>
      <c r="MUM3287" s="65"/>
      <c r="MUN3287" s="19"/>
      <c r="MUO3287" s="48"/>
      <c r="MUP3287" s="41"/>
      <c r="MUQ3287" s="44"/>
      <c r="MUR3287" s="18"/>
      <c r="MUS3287" s="16"/>
      <c r="MUT3287" s="36"/>
      <c r="MUU3287" s="36"/>
      <c r="MUV3287" s="36"/>
      <c r="MUW3287" s="36"/>
      <c r="MUX3287" s="36"/>
      <c r="MUY3287" s="36"/>
      <c r="MUZ3287" s="36"/>
      <c r="MVA3287" s="36"/>
      <c r="MVB3287" s="36"/>
      <c r="MVC3287" s="36"/>
      <c r="MVD3287" s="36"/>
      <c r="MVE3287" s="36"/>
      <c r="MVF3287" s="36"/>
      <c r="MVG3287" s="12"/>
      <c r="MVH3287" s="12"/>
      <c r="MVI3287" s="12"/>
      <c r="MVJ3287" s="53"/>
      <c r="MVL3287" s="41"/>
      <c r="MVM3287" s="40"/>
      <c r="MVN3287" s="44"/>
      <c r="MVO3287" s="62"/>
      <c r="MVP3287" s="56"/>
      <c r="MVQ3287" s="60"/>
      <c r="MVR3287" s="60"/>
      <c r="MVS3287" s="60"/>
      <c r="MVT3287" s="60"/>
      <c r="MVU3287" s="46"/>
      <c r="MVV3287" s="65"/>
      <c r="MVW3287" s="19"/>
      <c r="MVX3287" s="48"/>
      <c r="MVY3287" s="41"/>
      <c r="MVZ3287" s="44"/>
      <c r="MWA3287" s="18"/>
      <c r="MWB3287" s="16"/>
      <c r="MWC3287" s="36"/>
      <c r="MWD3287" s="36"/>
      <c r="MWE3287" s="36"/>
      <c r="MWF3287" s="36"/>
      <c r="MWG3287" s="36"/>
      <c r="MWH3287" s="36"/>
      <c r="MWI3287" s="36"/>
      <c r="MWJ3287" s="36"/>
      <c r="MWK3287" s="36"/>
      <c r="MWL3287" s="36"/>
      <c r="MWM3287" s="36"/>
      <c r="MWN3287" s="36"/>
      <c r="MWO3287" s="36"/>
      <c r="MWP3287" s="12"/>
      <c r="MWQ3287" s="12"/>
      <c r="MWR3287" s="12"/>
      <c r="MWS3287" s="53"/>
      <c r="MWU3287" s="41"/>
      <c r="MWV3287" s="40"/>
      <c r="MWW3287" s="44"/>
      <c r="MWX3287" s="62"/>
      <c r="MWY3287" s="56"/>
      <c r="MWZ3287" s="60"/>
      <c r="MXA3287" s="60"/>
      <c r="MXB3287" s="60"/>
      <c r="MXC3287" s="60"/>
      <c r="MXD3287" s="46"/>
      <c r="MXE3287" s="65"/>
      <c r="MXF3287" s="19"/>
      <c r="MXG3287" s="48"/>
      <c r="MXH3287" s="41"/>
      <c r="MXI3287" s="44"/>
      <c r="MXJ3287" s="18"/>
      <c r="MXK3287" s="16"/>
      <c r="MXL3287" s="36"/>
      <c r="MXM3287" s="36"/>
      <c r="MXN3287" s="36"/>
      <c r="MXO3287" s="36"/>
      <c r="MXP3287" s="36"/>
      <c r="MXQ3287" s="36"/>
      <c r="MXR3287" s="36"/>
      <c r="MXS3287" s="36"/>
      <c r="MXT3287" s="36"/>
      <c r="MXU3287" s="36"/>
      <c r="MXV3287" s="36"/>
      <c r="MXW3287" s="36"/>
      <c r="MXX3287" s="36"/>
      <c r="MXY3287" s="12"/>
      <c r="MXZ3287" s="12"/>
      <c r="MYA3287" s="12"/>
      <c r="MYB3287" s="53"/>
      <c r="MYD3287" s="41"/>
      <c r="MYE3287" s="40"/>
      <c r="MYF3287" s="44"/>
      <c r="MYG3287" s="62"/>
      <c r="MYH3287" s="56"/>
      <c r="MYI3287" s="60"/>
      <c r="MYJ3287" s="60"/>
      <c r="MYK3287" s="60"/>
      <c r="MYL3287" s="60"/>
      <c r="MYM3287" s="46"/>
      <c r="MYN3287" s="65"/>
      <c r="MYO3287" s="19"/>
      <c r="MYP3287" s="48"/>
      <c r="MYQ3287" s="41"/>
      <c r="MYR3287" s="44"/>
      <c r="MYS3287" s="18"/>
      <c r="MYT3287" s="16"/>
      <c r="MYU3287" s="36"/>
      <c r="MYV3287" s="36"/>
      <c r="MYW3287" s="36"/>
      <c r="MYX3287" s="36"/>
      <c r="MYY3287" s="36"/>
      <c r="MYZ3287" s="36"/>
      <c r="MZA3287" s="36"/>
      <c r="MZB3287" s="36"/>
      <c r="MZC3287" s="36"/>
      <c r="MZD3287" s="36"/>
      <c r="MZE3287" s="36"/>
      <c r="MZF3287" s="36"/>
      <c r="MZG3287" s="36"/>
      <c r="MZH3287" s="12"/>
      <c r="MZI3287" s="12"/>
      <c r="MZJ3287" s="12"/>
      <c r="MZK3287" s="53"/>
      <c r="MZM3287" s="41"/>
      <c r="MZN3287" s="40"/>
      <c r="MZO3287" s="44"/>
      <c r="MZP3287" s="62"/>
      <c r="MZQ3287" s="56"/>
      <c r="MZR3287" s="60"/>
      <c r="MZS3287" s="60"/>
      <c r="MZT3287" s="60"/>
      <c r="MZU3287" s="60"/>
      <c r="MZV3287" s="46"/>
      <c r="MZW3287" s="65"/>
      <c r="MZX3287" s="19"/>
      <c r="MZY3287" s="48"/>
      <c r="MZZ3287" s="41"/>
      <c r="NAA3287" s="44"/>
      <c r="NAB3287" s="18"/>
      <c r="NAC3287" s="16"/>
      <c r="NAD3287" s="36"/>
      <c r="NAE3287" s="36"/>
      <c r="NAF3287" s="36"/>
      <c r="NAG3287" s="36"/>
      <c r="NAH3287" s="36"/>
      <c r="NAI3287" s="36"/>
      <c r="NAJ3287" s="36"/>
      <c r="NAK3287" s="36"/>
      <c r="NAL3287" s="36"/>
      <c r="NAM3287" s="36"/>
      <c r="NAN3287" s="36"/>
      <c r="NAO3287" s="36"/>
      <c r="NAP3287" s="36"/>
      <c r="NAQ3287" s="12"/>
      <c r="NAR3287" s="12"/>
      <c r="NAS3287" s="12"/>
      <c r="NAT3287" s="53"/>
      <c r="NAV3287" s="41"/>
      <c r="NAW3287" s="40"/>
      <c r="NAX3287" s="44"/>
      <c r="NAY3287" s="62"/>
      <c r="NAZ3287" s="56"/>
      <c r="NBA3287" s="60"/>
      <c r="NBB3287" s="60"/>
      <c r="NBC3287" s="60"/>
      <c r="NBD3287" s="60"/>
      <c r="NBE3287" s="46"/>
      <c r="NBF3287" s="65"/>
      <c r="NBG3287" s="19"/>
      <c r="NBH3287" s="48"/>
      <c r="NBI3287" s="41"/>
      <c r="NBJ3287" s="44"/>
      <c r="NBK3287" s="18"/>
      <c r="NBL3287" s="16"/>
      <c r="NBM3287" s="36"/>
      <c r="NBN3287" s="36"/>
      <c r="NBO3287" s="36"/>
      <c r="NBP3287" s="36"/>
      <c r="NBQ3287" s="36"/>
      <c r="NBR3287" s="36"/>
      <c r="NBS3287" s="36"/>
      <c r="NBT3287" s="36"/>
      <c r="NBU3287" s="36"/>
      <c r="NBV3287" s="36"/>
      <c r="NBW3287" s="36"/>
      <c r="NBX3287" s="36"/>
      <c r="NBY3287" s="36"/>
      <c r="NBZ3287" s="12"/>
      <c r="NCA3287" s="12"/>
      <c r="NCB3287" s="12"/>
      <c r="NCC3287" s="53"/>
      <c r="NCE3287" s="41"/>
      <c r="NCF3287" s="40"/>
      <c r="NCG3287" s="44"/>
      <c r="NCH3287" s="62"/>
      <c r="NCI3287" s="56"/>
      <c r="NCJ3287" s="60"/>
      <c r="NCK3287" s="60"/>
      <c r="NCL3287" s="60"/>
      <c r="NCM3287" s="60"/>
      <c r="NCN3287" s="46"/>
      <c r="NCO3287" s="65"/>
      <c r="NCP3287" s="19"/>
      <c r="NCQ3287" s="48"/>
      <c r="NCR3287" s="41"/>
      <c r="NCS3287" s="44"/>
      <c r="NCT3287" s="18"/>
      <c r="NCU3287" s="16"/>
      <c r="NCV3287" s="36"/>
      <c r="NCW3287" s="36"/>
      <c r="NCX3287" s="36"/>
      <c r="NCY3287" s="36"/>
      <c r="NCZ3287" s="36"/>
      <c r="NDA3287" s="36"/>
      <c r="NDB3287" s="36"/>
      <c r="NDC3287" s="36"/>
      <c r="NDD3287" s="36"/>
      <c r="NDE3287" s="36"/>
      <c r="NDF3287" s="36"/>
      <c r="NDG3287" s="36"/>
      <c r="NDH3287" s="36"/>
      <c r="NDI3287" s="12"/>
      <c r="NDJ3287" s="12"/>
      <c r="NDK3287" s="12"/>
      <c r="NDL3287" s="53"/>
      <c r="NDN3287" s="41"/>
      <c r="NDO3287" s="40"/>
      <c r="NDP3287" s="44"/>
      <c r="NDQ3287" s="62"/>
      <c r="NDR3287" s="56"/>
      <c r="NDS3287" s="60"/>
      <c r="NDT3287" s="60"/>
      <c r="NDU3287" s="60"/>
      <c r="NDV3287" s="60"/>
      <c r="NDW3287" s="46"/>
      <c r="NDX3287" s="65"/>
      <c r="NDY3287" s="19"/>
      <c r="NDZ3287" s="48"/>
      <c r="NEA3287" s="41"/>
      <c r="NEB3287" s="44"/>
      <c r="NEC3287" s="18"/>
      <c r="NED3287" s="16"/>
      <c r="NEE3287" s="36"/>
      <c r="NEF3287" s="36"/>
      <c r="NEG3287" s="36"/>
      <c r="NEH3287" s="36"/>
      <c r="NEI3287" s="36"/>
      <c r="NEJ3287" s="36"/>
      <c r="NEK3287" s="36"/>
      <c r="NEL3287" s="36"/>
      <c r="NEM3287" s="36"/>
      <c r="NEN3287" s="36"/>
      <c r="NEO3287" s="36"/>
      <c r="NEP3287" s="36"/>
      <c r="NEQ3287" s="36"/>
      <c r="NER3287" s="12"/>
      <c r="NES3287" s="12"/>
      <c r="NET3287" s="12"/>
      <c r="NEU3287" s="53"/>
      <c r="NEW3287" s="41"/>
      <c r="NEX3287" s="40"/>
      <c r="NEY3287" s="44"/>
      <c r="NEZ3287" s="62"/>
      <c r="NFA3287" s="56"/>
      <c r="NFB3287" s="60"/>
      <c r="NFC3287" s="60"/>
      <c r="NFD3287" s="60"/>
      <c r="NFE3287" s="60"/>
      <c r="NFF3287" s="46"/>
      <c r="NFG3287" s="65"/>
      <c r="NFH3287" s="19"/>
      <c r="NFI3287" s="48"/>
      <c r="NFJ3287" s="41"/>
      <c r="NFK3287" s="44"/>
      <c r="NFL3287" s="18"/>
      <c r="NFM3287" s="16"/>
      <c r="NFN3287" s="36"/>
      <c r="NFO3287" s="36"/>
      <c r="NFP3287" s="36"/>
      <c r="NFQ3287" s="36"/>
      <c r="NFR3287" s="36"/>
      <c r="NFS3287" s="36"/>
      <c r="NFT3287" s="36"/>
      <c r="NFU3287" s="36"/>
      <c r="NFV3287" s="36"/>
      <c r="NFW3287" s="36"/>
      <c r="NFX3287" s="36"/>
      <c r="NFY3287" s="36"/>
      <c r="NFZ3287" s="36"/>
      <c r="NGA3287" s="12"/>
      <c r="NGB3287" s="12"/>
      <c r="NGC3287" s="12"/>
      <c r="NGD3287" s="53"/>
      <c r="NGF3287" s="41"/>
      <c r="NGG3287" s="40"/>
      <c r="NGH3287" s="44"/>
      <c r="NGI3287" s="62"/>
      <c r="NGJ3287" s="56"/>
      <c r="NGK3287" s="60"/>
      <c r="NGL3287" s="60"/>
      <c r="NGM3287" s="60"/>
      <c r="NGN3287" s="60"/>
      <c r="NGO3287" s="46"/>
      <c r="NGP3287" s="65"/>
      <c r="NGQ3287" s="19"/>
      <c r="NGR3287" s="48"/>
      <c r="NGS3287" s="41"/>
      <c r="NGT3287" s="44"/>
      <c r="NGU3287" s="18"/>
      <c r="NGV3287" s="16"/>
      <c r="NGW3287" s="36"/>
      <c r="NGX3287" s="36"/>
      <c r="NGY3287" s="36"/>
      <c r="NGZ3287" s="36"/>
      <c r="NHA3287" s="36"/>
      <c r="NHB3287" s="36"/>
      <c r="NHC3287" s="36"/>
      <c r="NHD3287" s="36"/>
      <c r="NHE3287" s="36"/>
      <c r="NHF3287" s="36"/>
      <c r="NHG3287" s="36"/>
      <c r="NHH3287" s="36"/>
      <c r="NHI3287" s="36"/>
      <c r="NHJ3287" s="12"/>
      <c r="NHK3287" s="12"/>
      <c r="NHL3287" s="12"/>
      <c r="NHM3287" s="53"/>
      <c r="NHO3287" s="41"/>
      <c r="NHP3287" s="40"/>
      <c r="NHQ3287" s="44"/>
      <c r="NHR3287" s="62"/>
      <c r="NHS3287" s="56"/>
      <c r="NHT3287" s="60"/>
      <c r="NHU3287" s="60"/>
      <c r="NHV3287" s="60"/>
      <c r="NHW3287" s="60"/>
      <c r="NHX3287" s="46"/>
      <c r="NHY3287" s="65"/>
      <c r="NHZ3287" s="19"/>
      <c r="NIA3287" s="48"/>
      <c r="NIB3287" s="41"/>
      <c r="NIC3287" s="44"/>
      <c r="NID3287" s="18"/>
      <c r="NIE3287" s="16"/>
      <c r="NIF3287" s="36"/>
      <c r="NIG3287" s="36"/>
      <c r="NIH3287" s="36"/>
      <c r="NII3287" s="36"/>
      <c r="NIJ3287" s="36"/>
      <c r="NIK3287" s="36"/>
      <c r="NIL3287" s="36"/>
      <c r="NIM3287" s="36"/>
      <c r="NIN3287" s="36"/>
      <c r="NIO3287" s="36"/>
      <c r="NIP3287" s="36"/>
      <c r="NIQ3287" s="36"/>
      <c r="NIR3287" s="36"/>
      <c r="NIS3287" s="12"/>
      <c r="NIT3287" s="12"/>
      <c r="NIU3287" s="12"/>
      <c r="NIV3287" s="53"/>
      <c r="NIX3287" s="41"/>
      <c r="NIY3287" s="40"/>
      <c r="NIZ3287" s="44"/>
      <c r="NJA3287" s="62"/>
      <c r="NJB3287" s="56"/>
      <c r="NJC3287" s="60"/>
      <c r="NJD3287" s="60"/>
      <c r="NJE3287" s="60"/>
      <c r="NJF3287" s="60"/>
      <c r="NJG3287" s="46"/>
      <c r="NJH3287" s="65"/>
      <c r="NJI3287" s="19"/>
      <c r="NJJ3287" s="48"/>
      <c r="NJK3287" s="41"/>
      <c r="NJL3287" s="44"/>
      <c r="NJM3287" s="18"/>
      <c r="NJN3287" s="16"/>
      <c r="NJO3287" s="36"/>
      <c r="NJP3287" s="36"/>
      <c r="NJQ3287" s="36"/>
      <c r="NJR3287" s="36"/>
      <c r="NJS3287" s="36"/>
      <c r="NJT3287" s="36"/>
      <c r="NJU3287" s="36"/>
      <c r="NJV3287" s="36"/>
      <c r="NJW3287" s="36"/>
      <c r="NJX3287" s="36"/>
      <c r="NJY3287" s="36"/>
      <c r="NJZ3287" s="36"/>
      <c r="NKA3287" s="36"/>
      <c r="NKB3287" s="12"/>
      <c r="NKC3287" s="12"/>
      <c r="NKD3287" s="12"/>
      <c r="NKE3287" s="53"/>
      <c r="NKG3287" s="41"/>
      <c r="NKH3287" s="40"/>
      <c r="NKI3287" s="44"/>
      <c r="NKJ3287" s="62"/>
      <c r="NKK3287" s="56"/>
      <c r="NKL3287" s="60"/>
      <c r="NKM3287" s="60"/>
      <c r="NKN3287" s="60"/>
      <c r="NKO3287" s="60"/>
      <c r="NKP3287" s="46"/>
      <c r="NKQ3287" s="65"/>
      <c r="NKR3287" s="19"/>
      <c r="NKS3287" s="48"/>
      <c r="NKT3287" s="41"/>
      <c r="NKU3287" s="44"/>
      <c r="NKV3287" s="18"/>
      <c r="NKW3287" s="16"/>
      <c r="NKX3287" s="36"/>
      <c r="NKY3287" s="36"/>
      <c r="NKZ3287" s="36"/>
      <c r="NLA3287" s="36"/>
      <c r="NLB3287" s="36"/>
      <c r="NLC3287" s="36"/>
      <c r="NLD3287" s="36"/>
      <c r="NLE3287" s="36"/>
      <c r="NLF3287" s="36"/>
      <c r="NLG3287" s="36"/>
      <c r="NLH3287" s="36"/>
      <c r="NLI3287" s="36"/>
      <c r="NLJ3287" s="36"/>
      <c r="NLK3287" s="12"/>
      <c r="NLL3287" s="12"/>
      <c r="NLM3287" s="12"/>
      <c r="NLN3287" s="53"/>
      <c r="NLP3287" s="41"/>
      <c r="NLQ3287" s="40"/>
      <c r="NLR3287" s="44"/>
      <c r="NLS3287" s="62"/>
      <c r="NLT3287" s="56"/>
      <c r="NLU3287" s="60"/>
      <c r="NLV3287" s="60"/>
      <c r="NLW3287" s="60"/>
      <c r="NLX3287" s="60"/>
      <c r="NLY3287" s="46"/>
      <c r="NLZ3287" s="65"/>
      <c r="NMA3287" s="19"/>
      <c r="NMB3287" s="48"/>
      <c r="NMC3287" s="41"/>
      <c r="NMD3287" s="44"/>
      <c r="NME3287" s="18"/>
      <c r="NMF3287" s="16"/>
      <c r="NMG3287" s="36"/>
      <c r="NMH3287" s="36"/>
      <c r="NMI3287" s="36"/>
      <c r="NMJ3287" s="36"/>
      <c r="NMK3287" s="36"/>
      <c r="NML3287" s="36"/>
      <c r="NMM3287" s="36"/>
      <c r="NMN3287" s="36"/>
      <c r="NMO3287" s="36"/>
      <c r="NMP3287" s="36"/>
      <c r="NMQ3287" s="36"/>
      <c r="NMR3287" s="36"/>
      <c r="NMS3287" s="36"/>
      <c r="NMT3287" s="12"/>
      <c r="NMU3287" s="12"/>
      <c r="NMV3287" s="12"/>
      <c r="NMW3287" s="53"/>
      <c r="NMY3287" s="41"/>
      <c r="NMZ3287" s="40"/>
      <c r="NNA3287" s="44"/>
      <c r="NNB3287" s="62"/>
      <c r="NNC3287" s="56"/>
      <c r="NND3287" s="60"/>
      <c r="NNE3287" s="60"/>
      <c r="NNF3287" s="60"/>
      <c r="NNG3287" s="60"/>
      <c r="NNH3287" s="46"/>
      <c r="NNI3287" s="65"/>
      <c r="NNJ3287" s="19"/>
      <c r="NNK3287" s="48"/>
      <c r="NNL3287" s="41"/>
      <c r="NNM3287" s="44"/>
      <c r="NNN3287" s="18"/>
      <c r="NNO3287" s="16"/>
      <c r="NNP3287" s="36"/>
      <c r="NNQ3287" s="36"/>
      <c r="NNR3287" s="36"/>
      <c r="NNS3287" s="36"/>
      <c r="NNT3287" s="36"/>
      <c r="NNU3287" s="36"/>
      <c r="NNV3287" s="36"/>
      <c r="NNW3287" s="36"/>
      <c r="NNX3287" s="36"/>
      <c r="NNY3287" s="36"/>
      <c r="NNZ3287" s="36"/>
      <c r="NOA3287" s="36"/>
      <c r="NOB3287" s="36"/>
      <c r="NOC3287" s="12"/>
      <c r="NOD3287" s="12"/>
      <c r="NOE3287" s="12"/>
      <c r="NOF3287" s="53"/>
      <c r="NOH3287" s="41"/>
      <c r="NOI3287" s="40"/>
      <c r="NOJ3287" s="44"/>
      <c r="NOK3287" s="62"/>
      <c r="NOL3287" s="56"/>
      <c r="NOM3287" s="60"/>
      <c r="NON3287" s="60"/>
      <c r="NOO3287" s="60"/>
      <c r="NOP3287" s="60"/>
      <c r="NOQ3287" s="46"/>
      <c r="NOR3287" s="65"/>
      <c r="NOS3287" s="19"/>
      <c r="NOT3287" s="48"/>
      <c r="NOU3287" s="41"/>
      <c r="NOV3287" s="44"/>
      <c r="NOW3287" s="18"/>
      <c r="NOX3287" s="16"/>
      <c r="NOY3287" s="36"/>
      <c r="NOZ3287" s="36"/>
      <c r="NPA3287" s="36"/>
      <c r="NPB3287" s="36"/>
      <c r="NPC3287" s="36"/>
      <c r="NPD3287" s="36"/>
      <c r="NPE3287" s="36"/>
      <c r="NPF3287" s="36"/>
      <c r="NPG3287" s="36"/>
      <c r="NPH3287" s="36"/>
      <c r="NPI3287" s="36"/>
      <c r="NPJ3287" s="36"/>
      <c r="NPK3287" s="36"/>
      <c r="NPL3287" s="12"/>
      <c r="NPM3287" s="12"/>
      <c r="NPN3287" s="12"/>
      <c r="NPO3287" s="53"/>
      <c r="NPQ3287" s="41"/>
      <c r="NPR3287" s="40"/>
      <c r="NPS3287" s="44"/>
      <c r="NPT3287" s="62"/>
      <c r="NPU3287" s="56"/>
      <c r="NPV3287" s="60"/>
      <c r="NPW3287" s="60"/>
      <c r="NPX3287" s="60"/>
      <c r="NPY3287" s="60"/>
      <c r="NPZ3287" s="46"/>
      <c r="NQA3287" s="65"/>
      <c r="NQB3287" s="19"/>
      <c r="NQC3287" s="48"/>
      <c r="NQD3287" s="41"/>
      <c r="NQE3287" s="44"/>
      <c r="NQF3287" s="18"/>
      <c r="NQG3287" s="16"/>
      <c r="NQH3287" s="36"/>
      <c r="NQI3287" s="36"/>
      <c r="NQJ3287" s="36"/>
      <c r="NQK3287" s="36"/>
      <c r="NQL3287" s="36"/>
      <c r="NQM3287" s="36"/>
      <c r="NQN3287" s="36"/>
      <c r="NQO3287" s="36"/>
      <c r="NQP3287" s="36"/>
      <c r="NQQ3287" s="36"/>
      <c r="NQR3287" s="36"/>
      <c r="NQS3287" s="36"/>
      <c r="NQT3287" s="36"/>
      <c r="NQU3287" s="12"/>
      <c r="NQV3287" s="12"/>
      <c r="NQW3287" s="12"/>
      <c r="NQX3287" s="53"/>
      <c r="NQZ3287" s="41"/>
      <c r="NRA3287" s="40"/>
      <c r="NRB3287" s="44"/>
      <c r="NRC3287" s="62"/>
      <c r="NRD3287" s="56"/>
      <c r="NRE3287" s="60"/>
      <c r="NRF3287" s="60"/>
      <c r="NRG3287" s="60"/>
      <c r="NRH3287" s="60"/>
      <c r="NRI3287" s="46"/>
      <c r="NRJ3287" s="65"/>
      <c r="NRK3287" s="19"/>
      <c r="NRL3287" s="48"/>
      <c r="NRM3287" s="41"/>
      <c r="NRN3287" s="44"/>
      <c r="NRO3287" s="18"/>
      <c r="NRP3287" s="16"/>
      <c r="NRQ3287" s="36"/>
      <c r="NRR3287" s="36"/>
      <c r="NRS3287" s="36"/>
      <c r="NRT3287" s="36"/>
      <c r="NRU3287" s="36"/>
      <c r="NRV3287" s="36"/>
      <c r="NRW3287" s="36"/>
      <c r="NRX3287" s="36"/>
      <c r="NRY3287" s="36"/>
      <c r="NRZ3287" s="36"/>
      <c r="NSA3287" s="36"/>
      <c r="NSB3287" s="36"/>
      <c r="NSC3287" s="36"/>
      <c r="NSD3287" s="12"/>
      <c r="NSE3287" s="12"/>
      <c r="NSF3287" s="12"/>
      <c r="NSG3287" s="53"/>
      <c r="NSI3287" s="41"/>
      <c r="NSJ3287" s="40"/>
      <c r="NSK3287" s="44"/>
      <c r="NSL3287" s="62"/>
      <c r="NSM3287" s="56"/>
      <c r="NSN3287" s="60"/>
      <c r="NSO3287" s="60"/>
      <c r="NSP3287" s="60"/>
      <c r="NSQ3287" s="60"/>
      <c r="NSR3287" s="46"/>
      <c r="NSS3287" s="65"/>
      <c r="NST3287" s="19"/>
      <c r="NSU3287" s="48"/>
      <c r="NSV3287" s="41"/>
      <c r="NSW3287" s="44"/>
      <c r="NSX3287" s="18"/>
      <c r="NSY3287" s="16"/>
      <c r="NSZ3287" s="36"/>
      <c r="NTA3287" s="36"/>
      <c r="NTB3287" s="36"/>
      <c r="NTC3287" s="36"/>
      <c r="NTD3287" s="36"/>
      <c r="NTE3287" s="36"/>
      <c r="NTF3287" s="36"/>
      <c r="NTG3287" s="36"/>
      <c r="NTH3287" s="36"/>
      <c r="NTI3287" s="36"/>
      <c r="NTJ3287" s="36"/>
      <c r="NTK3287" s="36"/>
      <c r="NTL3287" s="36"/>
      <c r="NTM3287" s="12"/>
      <c r="NTN3287" s="12"/>
      <c r="NTO3287" s="12"/>
      <c r="NTP3287" s="53"/>
      <c r="NTR3287" s="41"/>
      <c r="NTS3287" s="40"/>
      <c r="NTT3287" s="44"/>
      <c r="NTU3287" s="62"/>
      <c r="NTV3287" s="56"/>
      <c r="NTW3287" s="60"/>
      <c r="NTX3287" s="60"/>
      <c r="NTY3287" s="60"/>
      <c r="NTZ3287" s="60"/>
      <c r="NUA3287" s="46"/>
      <c r="NUB3287" s="65"/>
      <c r="NUC3287" s="19"/>
      <c r="NUD3287" s="48"/>
      <c r="NUE3287" s="41"/>
      <c r="NUF3287" s="44"/>
      <c r="NUG3287" s="18"/>
      <c r="NUH3287" s="16"/>
      <c r="NUI3287" s="36"/>
      <c r="NUJ3287" s="36"/>
      <c r="NUK3287" s="36"/>
      <c r="NUL3287" s="36"/>
      <c r="NUM3287" s="36"/>
      <c r="NUN3287" s="36"/>
      <c r="NUO3287" s="36"/>
      <c r="NUP3287" s="36"/>
      <c r="NUQ3287" s="36"/>
      <c r="NUR3287" s="36"/>
      <c r="NUS3287" s="36"/>
      <c r="NUT3287" s="36"/>
      <c r="NUU3287" s="36"/>
      <c r="NUV3287" s="12"/>
      <c r="NUW3287" s="12"/>
      <c r="NUX3287" s="12"/>
      <c r="NUY3287" s="53"/>
      <c r="NVA3287" s="41"/>
      <c r="NVB3287" s="40"/>
      <c r="NVC3287" s="44"/>
      <c r="NVD3287" s="62"/>
      <c r="NVE3287" s="56"/>
      <c r="NVF3287" s="60"/>
      <c r="NVG3287" s="60"/>
      <c r="NVH3287" s="60"/>
      <c r="NVI3287" s="60"/>
      <c r="NVJ3287" s="46"/>
      <c r="NVK3287" s="65"/>
      <c r="NVL3287" s="19"/>
      <c r="NVM3287" s="48"/>
      <c r="NVN3287" s="41"/>
      <c r="NVO3287" s="44"/>
      <c r="NVP3287" s="18"/>
      <c r="NVQ3287" s="16"/>
      <c r="NVR3287" s="36"/>
      <c r="NVS3287" s="36"/>
      <c r="NVT3287" s="36"/>
      <c r="NVU3287" s="36"/>
      <c r="NVV3287" s="36"/>
      <c r="NVW3287" s="36"/>
      <c r="NVX3287" s="36"/>
      <c r="NVY3287" s="36"/>
      <c r="NVZ3287" s="36"/>
      <c r="NWA3287" s="36"/>
      <c r="NWB3287" s="36"/>
      <c r="NWC3287" s="36"/>
      <c r="NWD3287" s="36"/>
      <c r="NWE3287" s="12"/>
      <c r="NWF3287" s="12"/>
      <c r="NWG3287" s="12"/>
      <c r="NWH3287" s="53"/>
      <c r="NWJ3287" s="41"/>
      <c r="NWK3287" s="40"/>
      <c r="NWL3287" s="44"/>
      <c r="NWM3287" s="62"/>
      <c r="NWN3287" s="56"/>
      <c r="NWO3287" s="60"/>
      <c r="NWP3287" s="60"/>
      <c r="NWQ3287" s="60"/>
      <c r="NWR3287" s="60"/>
      <c r="NWS3287" s="46"/>
      <c r="NWT3287" s="65"/>
      <c r="NWU3287" s="19"/>
      <c r="NWV3287" s="48"/>
      <c r="NWW3287" s="41"/>
      <c r="NWX3287" s="44"/>
      <c r="NWY3287" s="18"/>
      <c r="NWZ3287" s="16"/>
      <c r="NXA3287" s="36"/>
      <c r="NXB3287" s="36"/>
      <c r="NXC3287" s="36"/>
      <c r="NXD3287" s="36"/>
      <c r="NXE3287" s="36"/>
      <c r="NXF3287" s="36"/>
      <c r="NXG3287" s="36"/>
      <c r="NXH3287" s="36"/>
      <c r="NXI3287" s="36"/>
      <c r="NXJ3287" s="36"/>
      <c r="NXK3287" s="36"/>
      <c r="NXL3287" s="36"/>
      <c r="NXM3287" s="36"/>
      <c r="NXN3287" s="12"/>
      <c r="NXO3287" s="12"/>
      <c r="NXP3287" s="12"/>
      <c r="NXQ3287" s="53"/>
      <c r="NXS3287" s="41"/>
      <c r="NXT3287" s="40"/>
      <c r="NXU3287" s="44"/>
      <c r="NXV3287" s="62"/>
      <c r="NXW3287" s="56"/>
      <c r="NXX3287" s="60"/>
      <c r="NXY3287" s="60"/>
      <c r="NXZ3287" s="60"/>
      <c r="NYA3287" s="60"/>
      <c r="NYB3287" s="46"/>
      <c r="NYC3287" s="65"/>
      <c r="NYD3287" s="19"/>
      <c r="NYE3287" s="48"/>
      <c r="NYF3287" s="41"/>
      <c r="NYG3287" s="44"/>
      <c r="NYH3287" s="18"/>
      <c r="NYI3287" s="16"/>
      <c r="NYJ3287" s="36"/>
      <c r="NYK3287" s="36"/>
      <c r="NYL3287" s="36"/>
      <c r="NYM3287" s="36"/>
      <c r="NYN3287" s="36"/>
      <c r="NYO3287" s="36"/>
      <c r="NYP3287" s="36"/>
      <c r="NYQ3287" s="36"/>
      <c r="NYR3287" s="36"/>
      <c r="NYS3287" s="36"/>
      <c r="NYT3287" s="36"/>
      <c r="NYU3287" s="36"/>
      <c r="NYV3287" s="36"/>
      <c r="NYW3287" s="12"/>
      <c r="NYX3287" s="12"/>
      <c r="NYY3287" s="12"/>
      <c r="NYZ3287" s="53"/>
      <c r="NZB3287" s="41"/>
      <c r="NZC3287" s="40"/>
      <c r="NZD3287" s="44"/>
      <c r="NZE3287" s="62"/>
      <c r="NZF3287" s="56"/>
      <c r="NZG3287" s="60"/>
      <c r="NZH3287" s="60"/>
      <c r="NZI3287" s="60"/>
      <c r="NZJ3287" s="60"/>
      <c r="NZK3287" s="46"/>
      <c r="NZL3287" s="65"/>
      <c r="NZM3287" s="19"/>
      <c r="NZN3287" s="48"/>
      <c r="NZO3287" s="41"/>
      <c r="NZP3287" s="44"/>
      <c r="NZQ3287" s="18"/>
      <c r="NZR3287" s="16"/>
      <c r="NZS3287" s="36"/>
      <c r="NZT3287" s="36"/>
      <c r="NZU3287" s="36"/>
      <c r="NZV3287" s="36"/>
      <c r="NZW3287" s="36"/>
      <c r="NZX3287" s="36"/>
      <c r="NZY3287" s="36"/>
      <c r="NZZ3287" s="36"/>
      <c r="OAA3287" s="36"/>
      <c r="OAB3287" s="36"/>
      <c r="OAC3287" s="36"/>
      <c r="OAD3287" s="36"/>
      <c r="OAE3287" s="36"/>
      <c r="OAF3287" s="12"/>
      <c r="OAG3287" s="12"/>
      <c r="OAH3287" s="12"/>
      <c r="OAI3287" s="53"/>
      <c r="OAK3287" s="41"/>
      <c r="OAL3287" s="40"/>
      <c r="OAM3287" s="44"/>
      <c r="OAN3287" s="62"/>
      <c r="OAO3287" s="56"/>
      <c r="OAP3287" s="60"/>
      <c r="OAQ3287" s="60"/>
      <c r="OAR3287" s="60"/>
      <c r="OAS3287" s="60"/>
      <c r="OAT3287" s="46"/>
      <c r="OAU3287" s="65"/>
      <c r="OAV3287" s="19"/>
      <c r="OAW3287" s="48"/>
      <c r="OAX3287" s="41"/>
      <c r="OAY3287" s="44"/>
      <c r="OAZ3287" s="18"/>
      <c r="OBA3287" s="16"/>
      <c r="OBB3287" s="36"/>
      <c r="OBC3287" s="36"/>
      <c r="OBD3287" s="36"/>
      <c r="OBE3287" s="36"/>
      <c r="OBF3287" s="36"/>
      <c r="OBG3287" s="36"/>
      <c r="OBH3287" s="36"/>
      <c r="OBI3287" s="36"/>
      <c r="OBJ3287" s="36"/>
      <c r="OBK3287" s="36"/>
      <c r="OBL3287" s="36"/>
      <c r="OBM3287" s="36"/>
      <c r="OBN3287" s="36"/>
      <c r="OBO3287" s="12"/>
      <c r="OBP3287" s="12"/>
      <c r="OBQ3287" s="12"/>
      <c r="OBR3287" s="53"/>
      <c r="OBT3287" s="41"/>
      <c r="OBU3287" s="40"/>
      <c r="OBV3287" s="44"/>
      <c r="OBW3287" s="62"/>
      <c r="OBX3287" s="56"/>
      <c r="OBY3287" s="60"/>
      <c r="OBZ3287" s="60"/>
      <c r="OCA3287" s="60"/>
      <c r="OCB3287" s="60"/>
      <c r="OCC3287" s="46"/>
      <c r="OCD3287" s="65"/>
      <c r="OCE3287" s="19"/>
      <c r="OCF3287" s="48"/>
      <c r="OCG3287" s="41"/>
      <c r="OCH3287" s="44"/>
      <c r="OCI3287" s="18"/>
      <c r="OCJ3287" s="16"/>
      <c r="OCK3287" s="36"/>
      <c r="OCL3287" s="36"/>
      <c r="OCM3287" s="36"/>
      <c r="OCN3287" s="36"/>
      <c r="OCO3287" s="36"/>
      <c r="OCP3287" s="36"/>
      <c r="OCQ3287" s="36"/>
      <c r="OCR3287" s="36"/>
      <c r="OCS3287" s="36"/>
      <c r="OCT3287" s="36"/>
      <c r="OCU3287" s="36"/>
      <c r="OCV3287" s="36"/>
      <c r="OCW3287" s="36"/>
      <c r="OCX3287" s="12"/>
      <c r="OCY3287" s="12"/>
      <c r="OCZ3287" s="12"/>
      <c r="ODA3287" s="53"/>
      <c r="ODC3287" s="41"/>
      <c r="ODD3287" s="40"/>
      <c r="ODE3287" s="44"/>
      <c r="ODF3287" s="62"/>
      <c r="ODG3287" s="56"/>
      <c r="ODH3287" s="60"/>
      <c r="ODI3287" s="60"/>
      <c r="ODJ3287" s="60"/>
      <c r="ODK3287" s="60"/>
      <c r="ODL3287" s="46"/>
      <c r="ODM3287" s="65"/>
      <c r="ODN3287" s="19"/>
      <c r="ODO3287" s="48"/>
      <c r="ODP3287" s="41"/>
      <c r="ODQ3287" s="44"/>
      <c r="ODR3287" s="18"/>
      <c r="ODS3287" s="16"/>
      <c r="ODT3287" s="36"/>
      <c r="ODU3287" s="36"/>
      <c r="ODV3287" s="36"/>
      <c r="ODW3287" s="36"/>
      <c r="ODX3287" s="36"/>
      <c r="ODY3287" s="36"/>
      <c r="ODZ3287" s="36"/>
      <c r="OEA3287" s="36"/>
      <c r="OEB3287" s="36"/>
      <c r="OEC3287" s="36"/>
      <c r="OED3287" s="36"/>
      <c r="OEE3287" s="36"/>
      <c r="OEF3287" s="36"/>
      <c r="OEG3287" s="12"/>
      <c r="OEH3287" s="12"/>
      <c r="OEI3287" s="12"/>
      <c r="OEJ3287" s="53"/>
      <c r="OEL3287" s="41"/>
      <c r="OEM3287" s="40"/>
      <c r="OEN3287" s="44"/>
      <c r="OEO3287" s="62"/>
      <c r="OEP3287" s="56"/>
      <c r="OEQ3287" s="60"/>
      <c r="OER3287" s="60"/>
      <c r="OES3287" s="60"/>
      <c r="OET3287" s="60"/>
      <c r="OEU3287" s="46"/>
      <c r="OEV3287" s="65"/>
      <c r="OEW3287" s="19"/>
      <c r="OEX3287" s="48"/>
      <c r="OEY3287" s="41"/>
      <c r="OEZ3287" s="44"/>
      <c r="OFA3287" s="18"/>
      <c r="OFB3287" s="16"/>
      <c r="OFC3287" s="36"/>
      <c r="OFD3287" s="36"/>
      <c r="OFE3287" s="36"/>
      <c r="OFF3287" s="36"/>
      <c r="OFG3287" s="36"/>
      <c r="OFH3287" s="36"/>
      <c r="OFI3287" s="36"/>
      <c r="OFJ3287" s="36"/>
      <c r="OFK3287" s="36"/>
      <c r="OFL3287" s="36"/>
      <c r="OFM3287" s="36"/>
      <c r="OFN3287" s="36"/>
      <c r="OFO3287" s="36"/>
      <c r="OFP3287" s="12"/>
      <c r="OFQ3287" s="12"/>
      <c r="OFR3287" s="12"/>
      <c r="OFS3287" s="53"/>
      <c r="OFU3287" s="41"/>
      <c r="OFV3287" s="40"/>
      <c r="OFW3287" s="44"/>
      <c r="OFX3287" s="62"/>
      <c r="OFY3287" s="56"/>
      <c r="OFZ3287" s="60"/>
      <c r="OGA3287" s="60"/>
      <c r="OGB3287" s="60"/>
      <c r="OGC3287" s="60"/>
      <c r="OGD3287" s="46"/>
      <c r="OGE3287" s="65"/>
      <c r="OGF3287" s="19"/>
      <c r="OGG3287" s="48"/>
      <c r="OGH3287" s="41"/>
      <c r="OGI3287" s="44"/>
      <c r="OGJ3287" s="18"/>
      <c r="OGK3287" s="16"/>
      <c r="OGL3287" s="36"/>
      <c r="OGM3287" s="36"/>
      <c r="OGN3287" s="36"/>
      <c r="OGO3287" s="36"/>
      <c r="OGP3287" s="36"/>
      <c r="OGQ3287" s="36"/>
      <c r="OGR3287" s="36"/>
      <c r="OGS3287" s="36"/>
      <c r="OGT3287" s="36"/>
      <c r="OGU3287" s="36"/>
      <c r="OGV3287" s="36"/>
      <c r="OGW3287" s="36"/>
      <c r="OGX3287" s="36"/>
      <c r="OGY3287" s="12"/>
      <c r="OGZ3287" s="12"/>
      <c r="OHA3287" s="12"/>
      <c r="OHB3287" s="53"/>
      <c r="OHD3287" s="41"/>
      <c r="OHE3287" s="40"/>
      <c r="OHF3287" s="44"/>
      <c r="OHG3287" s="62"/>
      <c r="OHH3287" s="56"/>
      <c r="OHI3287" s="60"/>
      <c r="OHJ3287" s="60"/>
      <c r="OHK3287" s="60"/>
      <c r="OHL3287" s="60"/>
      <c r="OHM3287" s="46"/>
      <c r="OHN3287" s="65"/>
      <c r="OHO3287" s="19"/>
      <c r="OHP3287" s="48"/>
      <c r="OHQ3287" s="41"/>
      <c r="OHR3287" s="44"/>
      <c r="OHS3287" s="18"/>
      <c r="OHT3287" s="16"/>
      <c r="OHU3287" s="36"/>
      <c r="OHV3287" s="36"/>
      <c r="OHW3287" s="36"/>
      <c r="OHX3287" s="36"/>
      <c r="OHY3287" s="36"/>
      <c r="OHZ3287" s="36"/>
      <c r="OIA3287" s="36"/>
      <c r="OIB3287" s="36"/>
      <c r="OIC3287" s="36"/>
      <c r="OID3287" s="36"/>
      <c r="OIE3287" s="36"/>
      <c r="OIF3287" s="36"/>
      <c r="OIG3287" s="36"/>
      <c r="OIH3287" s="12"/>
      <c r="OII3287" s="12"/>
      <c r="OIJ3287" s="12"/>
      <c r="OIK3287" s="53"/>
      <c r="OIM3287" s="41"/>
      <c r="OIN3287" s="40"/>
      <c r="OIO3287" s="44"/>
      <c r="OIP3287" s="62"/>
      <c r="OIQ3287" s="56"/>
      <c r="OIR3287" s="60"/>
      <c r="OIS3287" s="60"/>
      <c r="OIT3287" s="60"/>
      <c r="OIU3287" s="60"/>
      <c r="OIV3287" s="46"/>
      <c r="OIW3287" s="65"/>
      <c r="OIX3287" s="19"/>
      <c r="OIY3287" s="48"/>
      <c r="OIZ3287" s="41"/>
      <c r="OJA3287" s="44"/>
      <c r="OJB3287" s="18"/>
      <c r="OJC3287" s="16"/>
      <c r="OJD3287" s="36"/>
      <c r="OJE3287" s="36"/>
      <c r="OJF3287" s="36"/>
      <c r="OJG3287" s="36"/>
      <c r="OJH3287" s="36"/>
      <c r="OJI3287" s="36"/>
      <c r="OJJ3287" s="36"/>
      <c r="OJK3287" s="36"/>
      <c r="OJL3287" s="36"/>
      <c r="OJM3287" s="36"/>
      <c r="OJN3287" s="36"/>
      <c r="OJO3287" s="36"/>
      <c r="OJP3287" s="36"/>
      <c r="OJQ3287" s="12"/>
      <c r="OJR3287" s="12"/>
      <c r="OJS3287" s="12"/>
      <c r="OJT3287" s="53"/>
      <c r="OJV3287" s="41"/>
      <c r="OJW3287" s="40"/>
      <c r="OJX3287" s="44"/>
      <c r="OJY3287" s="62"/>
      <c r="OJZ3287" s="56"/>
      <c r="OKA3287" s="60"/>
      <c r="OKB3287" s="60"/>
      <c r="OKC3287" s="60"/>
      <c r="OKD3287" s="60"/>
      <c r="OKE3287" s="46"/>
      <c r="OKF3287" s="65"/>
      <c r="OKG3287" s="19"/>
      <c r="OKH3287" s="48"/>
      <c r="OKI3287" s="41"/>
      <c r="OKJ3287" s="44"/>
      <c r="OKK3287" s="18"/>
      <c r="OKL3287" s="16"/>
      <c r="OKM3287" s="36"/>
      <c r="OKN3287" s="36"/>
      <c r="OKO3287" s="36"/>
      <c r="OKP3287" s="36"/>
      <c r="OKQ3287" s="36"/>
      <c r="OKR3287" s="36"/>
      <c r="OKS3287" s="36"/>
      <c r="OKT3287" s="36"/>
      <c r="OKU3287" s="36"/>
      <c r="OKV3287" s="36"/>
      <c r="OKW3287" s="36"/>
      <c r="OKX3287" s="36"/>
      <c r="OKY3287" s="36"/>
      <c r="OKZ3287" s="12"/>
      <c r="OLA3287" s="12"/>
      <c r="OLB3287" s="12"/>
      <c r="OLC3287" s="53"/>
      <c r="OLE3287" s="41"/>
      <c r="OLF3287" s="40"/>
      <c r="OLG3287" s="44"/>
      <c r="OLH3287" s="62"/>
      <c r="OLI3287" s="56"/>
      <c r="OLJ3287" s="60"/>
      <c r="OLK3287" s="60"/>
      <c r="OLL3287" s="60"/>
      <c r="OLM3287" s="60"/>
      <c r="OLN3287" s="46"/>
      <c r="OLO3287" s="65"/>
      <c r="OLP3287" s="19"/>
      <c r="OLQ3287" s="48"/>
      <c r="OLR3287" s="41"/>
      <c r="OLS3287" s="44"/>
      <c r="OLT3287" s="18"/>
      <c r="OLU3287" s="16"/>
      <c r="OLV3287" s="36"/>
      <c r="OLW3287" s="36"/>
      <c r="OLX3287" s="36"/>
      <c r="OLY3287" s="36"/>
      <c r="OLZ3287" s="36"/>
      <c r="OMA3287" s="36"/>
      <c r="OMB3287" s="36"/>
      <c r="OMC3287" s="36"/>
      <c r="OMD3287" s="36"/>
      <c r="OME3287" s="36"/>
      <c r="OMF3287" s="36"/>
      <c r="OMG3287" s="36"/>
      <c r="OMH3287" s="36"/>
      <c r="OMI3287" s="12"/>
      <c r="OMJ3287" s="12"/>
      <c r="OMK3287" s="12"/>
      <c r="OML3287" s="53"/>
      <c r="OMN3287" s="41"/>
      <c r="OMO3287" s="40"/>
      <c r="OMP3287" s="44"/>
      <c r="OMQ3287" s="62"/>
      <c r="OMR3287" s="56"/>
      <c r="OMS3287" s="60"/>
      <c r="OMT3287" s="60"/>
      <c r="OMU3287" s="60"/>
      <c r="OMV3287" s="60"/>
      <c r="OMW3287" s="46"/>
      <c r="OMX3287" s="65"/>
      <c r="OMY3287" s="19"/>
      <c r="OMZ3287" s="48"/>
      <c r="ONA3287" s="41"/>
      <c r="ONB3287" s="44"/>
      <c r="ONC3287" s="18"/>
      <c r="OND3287" s="16"/>
      <c r="ONE3287" s="36"/>
      <c r="ONF3287" s="36"/>
      <c r="ONG3287" s="36"/>
      <c r="ONH3287" s="36"/>
      <c r="ONI3287" s="36"/>
      <c r="ONJ3287" s="36"/>
      <c r="ONK3287" s="36"/>
      <c r="ONL3287" s="36"/>
      <c r="ONM3287" s="36"/>
      <c r="ONN3287" s="36"/>
      <c r="ONO3287" s="36"/>
      <c r="ONP3287" s="36"/>
      <c r="ONQ3287" s="36"/>
      <c r="ONR3287" s="12"/>
      <c r="ONS3287" s="12"/>
      <c r="ONT3287" s="12"/>
      <c r="ONU3287" s="53"/>
      <c r="ONW3287" s="41"/>
      <c r="ONX3287" s="40"/>
      <c r="ONY3287" s="44"/>
      <c r="ONZ3287" s="62"/>
      <c r="OOA3287" s="56"/>
      <c r="OOB3287" s="60"/>
      <c r="OOC3287" s="60"/>
      <c r="OOD3287" s="60"/>
      <c r="OOE3287" s="60"/>
      <c r="OOF3287" s="46"/>
      <c r="OOG3287" s="65"/>
      <c r="OOH3287" s="19"/>
      <c r="OOI3287" s="48"/>
      <c r="OOJ3287" s="41"/>
      <c r="OOK3287" s="44"/>
      <c r="OOL3287" s="18"/>
      <c r="OOM3287" s="16"/>
      <c r="OON3287" s="36"/>
      <c r="OOO3287" s="36"/>
      <c r="OOP3287" s="36"/>
      <c r="OOQ3287" s="36"/>
      <c r="OOR3287" s="36"/>
      <c r="OOS3287" s="36"/>
      <c r="OOT3287" s="36"/>
      <c r="OOU3287" s="36"/>
      <c r="OOV3287" s="36"/>
      <c r="OOW3287" s="36"/>
      <c r="OOX3287" s="36"/>
      <c r="OOY3287" s="36"/>
      <c r="OOZ3287" s="36"/>
      <c r="OPA3287" s="12"/>
      <c r="OPB3287" s="12"/>
      <c r="OPC3287" s="12"/>
      <c r="OPD3287" s="53"/>
      <c r="OPF3287" s="41"/>
      <c r="OPG3287" s="40"/>
      <c r="OPH3287" s="44"/>
      <c r="OPI3287" s="62"/>
      <c r="OPJ3287" s="56"/>
      <c r="OPK3287" s="60"/>
      <c r="OPL3287" s="60"/>
      <c r="OPM3287" s="60"/>
      <c r="OPN3287" s="60"/>
      <c r="OPO3287" s="46"/>
      <c r="OPP3287" s="65"/>
      <c r="OPQ3287" s="19"/>
      <c r="OPR3287" s="48"/>
      <c r="OPS3287" s="41"/>
      <c r="OPT3287" s="44"/>
      <c r="OPU3287" s="18"/>
      <c r="OPV3287" s="16"/>
      <c r="OPW3287" s="36"/>
      <c r="OPX3287" s="36"/>
      <c r="OPY3287" s="36"/>
      <c r="OPZ3287" s="36"/>
      <c r="OQA3287" s="36"/>
      <c r="OQB3287" s="36"/>
      <c r="OQC3287" s="36"/>
      <c r="OQD3287" s="36"/>
      <c r="OQE3287" s="36"/>
      <c r="OQF3287" s="36"/>
      <c r="OQG3287" s="36"/>
      <c r="OQH3287" s="36"/>
      <c r="OQI3287" s="36"/>
      <c r="OQJ3287" s="12"/>
      <c r="OQK3287" s="12"/>
      <c r="OQL3287" s="12"/>
      <c r="OQM3287" s="53"/>
      <c r="OQO3287" s="41"/>
      <c r="OQP3287" s="40"/>
      <c r="OQQ3287" s="44"/>
      <c r="OQR3287" s="62"/>
      <c r="OQS3287" s="56"/>
      <c r="OQT3287" s="60"/>
      <c r="OQU3287" s="60"/>
      <c r="OQV3287" s="60"/>
      <c r="OQW3287" s="60"/>
      <c r="OQX3287" s="46"/>
      <c r="OQY3287" s="65"/>
      <c r="OQZ3287" s="19"/>
      <c r="ORA3287" s="48"/>
      <c r="ORB3287" s="41"/>
      <c r="ORC3287" s="44"/>
      <c r="ORD3287" s="18"/>
      <c r="ORE3287" s="16"/>
      <c r="ORF3287" s="36"/>
      <c r="ORG3287" s="36"/>
      <c r="ORH3287" s="36"/>
      <c r="ORI3287" s="36"/>
      <c r="ORJ3287" s="36"/>
      <c r="ORK3287" s="36"/>
      <c r="ORL3287" s="36"/>
      <c r="ORM3287" s="36"/>
      <c r="ORN3287" s="36"/>
      <c r="ORO3287" s="36"/>
      <c r="ORP3287" s="36"/>
      <c r="ORQ3287" s="36"/>
      <c r="ORR3287" s="36"/>
      <c r="ORS3287" s="12"/>
      <c r="ORT3287" s="12"/>
      <c r="ORU3287" s="12"/>
      <c r="ORV3287" s="53"/>
      <c r="ORX3287" s="41"/>
      <c r="ORY3287" s="40"/>
      <c r="ORZ3287" s="44"/>
      <c r="OSA3287" s="62"/>
      <c r="OSB3287" s="56"/>
      <c r="OSC3287" s="60"/>
      <c r="OSD3287" s="60"/>
      <c r="OSE3287" s="60"/>
      <c r="OSF3287" s="60"/>
      <c r="OSG3287" s="46"/>
      <c r="OSH3287" s="65"/>
      <c r="OSI3287" s="19"/>
      <c r="OSJ3287" s="48"/>
      <c r="OSK3287" s="41"/>
      <c r="OSL3287" s="44"/>
      <c r="OSM3287" s="18"/>
      <c r="OSN3287" s="16"/>
      <c r="OSO3287" s="36"/>
      <c r="OSP3287" s="36"/>
      <c r="OSQ3287" s="36"/>
      <c r="OSR3287" s="36"/>
      <c r="OSS3287" s="36"/>
      <c r="OST3287" s="36"/>
      <c r="OSU3287" s="36"/>
      <c r="OSV3287" s="36"/>
      <c r="OSW3287" s="36"/>
      <c r="OSX3287" s="36"/>
      <c r="OSY3287" s="36"/>
      <c r="OSZ3287" s="36"/>
      <c r="OTA3287" s="36"/>
      <c r="OTB3287" s="12"/>
      <c r="OTC3287" s="12"/>
      <c r="OTD3287" s="12"/>
      <c r="OTE3287" s="53"/>
      <c r="OTG3287" s="41"/>
      <c r="OTH3287" s="40"/>
      <c r="OTI3287" s="44"/>
      <c r="OTJ3287" s="62"/>
      <c r="OTK3287" s="56"/>
      <c r="OTL3287" s="60"/>
      <c r="OTM3287" s="60"/>
      <c r="OTN3287" s="60"/>
      <c r="OTO3287" s="60"/>
      <c r="OTP3287" s="46"/>
      <c r="OTQ3287" s="65"/>
      <c r="OTR3287" s="19"/>
      <c r="OTS3287" s="48"/>
      <c r="OTT3287" s="41"/>
      <c r="OTU3287" s="44"/>
      <c r="OTV3287" s="18"/>
      <c r="OTW3287" s="16"/>
      <c r="OTX3287" s="36"/>
      <c r="OTY3287" s="36"/>
      <c r="OTZ3287" s="36"/>
      <c r="OUA3287" s="36"/>
      <c r="OUB3287" s="36"/>
      <c r="OUC3287" s="36"/>
      <c r="OUD3287" s="36"/>
      <c r="OUE3287" s="36"/>
      <c r="OUF3287" s="36"/>
      <c r="OUG3287" s="36"/>
      <c r="OUH3287" s="36"/>
      <c r="OUI3287" s="36"/>
      <c r="OUJ3287" s="36"/>
      <c r="OUK3287" s="12"/>
      <c r="OUL3287" s="12"/>
      <c r="OUM3287" s="12"/>
      <c r="OUN3287" s="53"/>
      <c r="OUP3287" s="41"/>
      <c r="OUQ3287" s="40"/>
      <c r="OUR3287" s="44"/>
      <c r="OUS3287" s="62"/>
      <c r="OUT3287" s="56"/>
      <c r="OUU3287" s="60"/>
      <c r="OUV3287" s="60"/>
      <c r="OUW3287" s="60"/>
      <c r="OUX3287" s="60"/>
      <c r="OUY3287" s="46"/>
      <c r="OUZ3287" s="65"/>
      <c r="OVA3287" s="19"/>
      <c r="OVB3287" s="48"/>
      <c r="OVC3287" s="41"/>
      <c r="OVD3287" s="44"/>
      <c r="OVE3287" s="18"/>
      <c r="OVF3287" s="16"/>
      <c r="OVG3287" s="36"/>
      <c r="OVH3287" s="36"/>
      <c r="OVI3287" s="36"/>
      <c r="OVJ3287" s="36"/>
      <c r="OVK3287" s="36"/>
      <c r="OVL3287" s="36"/>
      <c r="OVM3287" s="36"/>
      <c r="OVN3287" s="36"/>
      <c r="OVO3287" s="36"/>
      <c r="OVP3287" s="36"/>
      <c r="OVQ3287" s="36"/>
      <c r="OVR3287" s="36"/>
      <c r="OVS3287" s="36"/>
      <c r="OVT3287" s="12"/>
      <c r="OVU3287" s="12"/>
      <c r="OVV3287" s="12"/>
      <c r="OVW3287" s="53"/>
      <c r="OVY3287" s="41"/>
      <c r="OVZ3287" s="40"/>
      <c r="OWA3287" s="44"/>
      <c r="OWB3287" s="62"/>
      <c r="OWC3287" s="56"/>
      <c r="OWD3287" s="60"/>
      <c r="OWE3287" s="60"/>
      <c r="OWF3287" s="60"/>
      <c r="OWG3287" s="60"/>
      <c r="OWH3287" s="46"/>
      <c r="OWI3287" s="65"/>
      <c r="OWJ3287" s="19"/>
      <c r="OWK3287" s="48"/>
      <c r="OWL3287" s="41"/>
      <c r="OWM3287" s="44"/>
      <c r="OWN3287" s="18"/>
      <c r="OWO3287" s="16"/>
      <c r="OWP3287" s="36"/>
      <c r="OWQ3287" s="36"/>
      <c r="OWR3287" s="36"/>
      <c r="OWS3287" s="36"/>
      <c r="OWT3287" s="36"/>
      <c r="OWU3287" s="36"/>
      <c r="OWV3287" s="36"/>
      <c r="OWW3287" s="36"/>
      <c r="OWX3287" s="36"/>
      <c r="OWY3287" s="36"/>
      <c r="OWZ3287" s="36"/>
      <c r="OXA3287" s="36"/>
      <c r="OXB3287" s="36"/>
      <c r="OXC3287" s="12"/>
      <c r="OXD3287" s="12"/>
      <c r="OXE3287" s="12"/>
      <c r="OXF3287" s="53"/>
      <c r="OXH3287" s="41"/>
      <c r="OXI3287" s="40"/>
      <c r="OXJ3287" s="44"/>
      <c r="OXK3287" s="62"/>
      <c r="OXL3287" s="56"/>
      <c r="OXM3287" s="60"/>
      <c r="OXN3287" s="60"/>
      <c r="OXO3287" s="60"/>
      <c r="OXP3287" s="60"/>
      <c r="OXQ3287" s="46"/>
      <c r="OXR3287" s="65"/>
      <c r="OXS3287" s="19"/>
      <c r="OXT3287" s="48"/>
      <c r="OXU3287" s="41"/>
      <c r="OXV3287" s="44"/>
      <c r="OXW3287" s="18"/>
      <c r="OXX3287" s="16"/>
      <c r="OXY3287" s="36"/>
      <c r="OXZ3287" s="36"/>
      <c r="OYA3287" s="36"/>
      <c r="OYB3287" s="36"/>
      <c r="OYC3287" s="36"/>
      <c r="OYD3287" s="36"/>
      <c r="OYE3287" s="36"/>
      <c r="OYF3287" s="36"/>
      <c r="OYG3287" s="36"/>
      <c r="OYH3287" s="36"/>
      <c r="OYI3287" s="36"/>
      <c r="OYJ3287" s="36"/>
      <c r="OYK3287" s="36"/>
      <c r="OYL3287" s="12"/>
      <c r="OYM3287" s="12"/>
      <c r="OYN3287" s="12"/>
      <c r="OYO3287" s="53"/>
      <c r="OYQ3287" s="41"/>
      <c r="OYR3287" s="40"/>
      <c r="OYS3287" s="44"/>
      <c r="OYT3287" s="62"/>
      <c r="OYU3287" s="56"/>
      <c r="OYV3287" s="60"/>
      <c r="OYW3287" s="60"/>
      <c r="OYX3287" s="60"/>
      <c r="OYY3287" s="60"/>
      <c r="OYZ3287" s="46"/>
      <c r="OZA3287" s="65"/>
      <c r="OZB3287" s="19"/>
      <c r="OZC3287" s="48"/>
      <c r="OZD3287" s="41"/>
      <c r="OZE3287" s="44"/>
      <c r="OZF3287" s="18"/>
      <c r="OZG3287" s="16"/>
      <c r="OZH3287" s="36"/>
      <c r="OZI3287" s="36"/>
      <c r="OZJ3287" s="36"/>
      <c r="OZK3287" s="36"/>
      <c r="OZL3287" s="36"/>
      <c r="OZM3287" s="36"/>
      <c r="OZN3287" s="36"/>
      <c r="OZO3287" s="36"/>
      <c r="OZP3287" s="36"/>
      <c r="OZQ3287" s="36"/>
      <c r="OZR3287" s="36"/>
      <c r="OZS3287" s="36"/>
      <c r="OZT3287" s="36"/>
      <c r="OZU3287" s="12"/>
      <c r="OZV3287" s="12"/>
      <c r="OZW3287" s="12"/>
      <c r="OZX3287" s="53"/>
      <c r="OZZ3287" s="41"/>
      <c r="PAA3287" s="40"/>
      <c r="PAB3287" s="44"/>
      <c r="PAC3287" s="62"/>
      <c r="PAD3287" s="56"/>
      <c r="PAE3287" s="60"/>
      <c r="PAF3287" s="60"/>
      <c r="PAG3287" s="60"/>
      <c r="PAH3287" s="60"/>
      <c r="PAI3287" s="46"/>
      <c r="PAJ3287" s="65"/>
      <c r="PAK3287" s="19"/>
      <c r="PAL3287" s="48"/>
      <c r="PAM3287" s="41"/>
      <c r="PAN3287" s="44"/>
      <c r="PAO3287" s="18"/>
      <c r="PAP3287" s="16"/>
      <c r="PAQ3287" s="36"/>
      <c r="PAR3287" s="36"/>
      <c r="PAS3287" s="36"/>
      <c r="PAT3287" s="36"/>
      <c r="PAU3287" s="36"/>
      <c r="PAV3287" s="36"/>
      <c r="PAW3287" s="36"/>
      <c r="PAX3287" s="36"/>
      <c r="PAY3287" s="36"/>
      <c r="PAZ3287" s="36"/>
      <c r="PBA3287" s="36"/>
      <c r="PBB3287" s="36"/>
      <c r="PBC3287" s="36"/>
      <c r="PBD3287" s="12"/>
      <c r="PBE3287" s="12"/>
      <c r="PBF3287" s="12"/>
      <c r="PBG3287" s="53"/>
      <c r="PBI3287" s="41"/>
      <c r="PBJ3287" s="40"/>
      <c r="PBK3287" s="44"/>
      <c r="PBL3287" s="62"/>
      <c r="PBM3287" s="56"/>
      <c r="PBN3287" s="60"/>
      <c r="PBO3287" s="60"/>
      <c r="PBP3287" s="60"/>
      <c r="PBQ3287" s="60"/>
      <c r="PBR3287" s="46"/>
      <c r="PBS3287" s="65"/>
      <c r="PBT3287" s="19"/>
      <c r="PBU3287" s="48"/>
      <c r="PBV3287" s="41"/>
      <c r="PBW3287" s="44"/>
      <c r="PBX3287" s="18"/>
      <c r="PBY3287" s="16"/>
      <c r="PBZ3287" s="36"/>
      <c r="PCA3287" s="36"/>
      <c r="PCB3287" s="36"/>
      <c r="PCC3287" s="36"/>
      <c r="PCD3287" s="36"/>
      <c r="PCE3287" s="36"/>
      <c r="PCF3287" s="36"/>
      <c r="PCG3287" s="36"/>
      <c r="PCH3287" s="36"/>
      <c r="PCI3287" s="36"/>
      <c r="PCJ3287" s="36"/>
      <c r="PCK3287" s="36"/>
      <c r="PCL3287" s="36"/>
      <c r="PCM3287" s="12"/>
      <c r="PCN3287" s="12"/>
      <c r="PCO3287" s="12"/>
      <c r="PCP3287" s="53"/>
      <c r="PCR3287" s="41"/>
      <c r="PCS3287" s="40"/>
      <c r="PCT3287" s="44"/>
      <c r="PCU3287" s="62"/>
      <c r="PCV3287" s="56"/>
      <c r="PCW3287" s="60"/>
      <c r="PCX3287" s="60"/>
      <c r="PCY3287" s="60"/>
      <c r="PCZ3287" s="60"/>
      <c r="PDA3287" s="46"/>
      <c r="PDB3287" s="65"/>
      <c r="PDC3287" s="19"/>
      <c r="PDD3287" s="48"/>
      <c r="PDE3287" s="41"/>
      <c r="PDF3287" s="44"/>
      <c r="PDG3287" s="18"/>
      <c r="PDH3287" s="16"/>
      <c r="PDI3287" s="36"/>
      <c r="PDJ3287" s="36"/>
      <c r="PDK3287" s="36"/>
      <c r="PDL3287" s="36"/>
      <c r="PDM3287" s="36"/>
      <c r="PDN3287" s="36"/>
      <c r="PDO3287" s="36"/>
      <c r="PDP3287" s="36"/>
      <c r="PDQ3287" s="36"/>
      <c r="PDR3287" s="36"/>
      <c r="PDS3287" s="36"/>
      <c r="PDT3287" s="36"/>
      <c r="PDU3287" s="36"/>
      <c r="PDV3287" s="12"/>
      <c r="PDW3287" s="12"/>
      <c r="PDX3287" s="12"/>
      <c r="PDY3287" s="53"/>
      <c r="PEA3287" s="41"/>
      <c r="PEB3287" s="40"/>
      <c r="PEC3287" s="44"/>
      <c r="PED3287" s="62"/>
      <c r="PEE3287" s="56"/>
      <c r="PEF3287" s="60"/>
      <c r="PEG3287" s="60"/>
      <c r="PEH3287" s="60"/>
      <c r="PEI3287" s="60"/>
      <c r="PEJ3287" s="46"/>
      <c r="PEK3287" s="65"/>
      <c r="PEL3287" s="19"/>
      <c r="PEM3287" s="48"/>
      <c r="PEN3287" s="41"/>
      <c r="PEO3287" s="44"/>
      <c r="PEP3287" s="18"/>
      <c r="PEQ3287" s="16"/>
      <c r="PER3287" s="36"/>
      <c r="PES3287" s="36"/>
      <c r="PET3287" s="36"/>
      <c r="PEU3287" s="36"/>
      <c r="PEV3287" s="36"/>
      <c r="PEW3287" s="36"/>
      <c r="PEX3287" s="36"/>
      <c r="PEY3287" s="36"/>
      <c r="PEZ3287" s="36"/>
      <c r="PFA3287" s="36"/>
      <c r="PFB3287" s="36"/>
      <c r="PFC3287" s="36"/>
      <c r="PFD3287" s="36"/>
      <c r="PFE3287" s="12"/>
      <c r="PFF3287" s="12"/>
      <c r="PFG3287" s="12"/>
      <c r="PFH3287" s="53"/>
      <c r="PFJ3287" s="41"/>
      <c r="PFK3287" s="40"/>
      <c r="PFL3287" s="44"/>
      <c r="PFM3287" s="62"/>
      <c r="PFN3287" s="56"/>
      <c r="PFO3287" s="60"/>
      <c r="PFP3287" s="60"/>
      <c r="PFQ3287" s="60"/>
      <c r="PFR3287" s="60"/>
      <c r="PFS3287" s="46"/>
      <c r="PFT3287" s="65"/>
      <c r="PFU3287" s="19"/>
      <c r="PFV3287" s="48"/>
      <c r="PFW3287" s="41"/>
      <c r="PFX3287" s="44"/>
      <c r="PFY3287" s="18"/>
      <c r="PFZ3287" s="16"/>
      <c r="PGA3287" s="36"/>
      <c r="PGB3287" s="36"/>
      <c r="PGC3287" s="36"/>
      <c r="PGD3287" s="36"/>
      <c r="PGE3287" s="36"/>
      <c r="PGF3287" s="36"/>
      <c r="PGG3287" s="36"/>
      <c r="PGH3287" s="36"/>
      <c r="PGI3287" s="36"/>
      <c r="PGJ3287" s="36"/>
      <c r="PGK3287" s="36"/>
      <c r="PGL3287" s="36"/>
      <c r="PGM3287" s="36"/>
      <c r="PGN3287" s="12"/>
      <c r="PGO3287" s="12"/>
      <c r="PGP3287" s="12"/>
      <c r="PGQ3287" s="53"/>
      <c r="PGS3287" s="41"/>
      <c r="PGT3287" s="40"/>
      <c r="PGU3287" s="44"/>
      <c r="PGV3287" s="62"/>
      <c r="PGW3287" s="56"/>
      <c r="PGX3287" s="60"/>
      <c r="PGY3287" s="60"/>
      <c r="PGZ3287" s="60"/>
      <c r="PHA3287" s="60"/>
      <c r="PHB3287" s="46"/>
      <c r="PHC3287" s="65"/>
      <c r="PHD3287" s="19"/>
      <c r="PHE3287" s="48"/>
      <c r="PHF3287" s="41"/>
      <c r="PHG3287" s="44"/>
      <c r="PHH3287" s="18"/>
      <c r="PHI3287" s="16"/>
      <c r="PHJ3287" s="36"/>
      <c r="PHK3287" s="36"/>
      <c r="PHL3287" s="36"/>
      <c r="PHM3287" s="36"/>
      <c r="PHN3287" s="36"/>
      <c r="PHO3287" s="36"/>
      <c r="PHP3287" s="36"/>
      <c r="PHQ3287" s="36"/>
      <c r="PHR3287" s="36"/>
      <c r="PHS3287" s="36"/>
      <c r="PHT3287" s="36"/>
      <c r="PHU3287" s="36"/>
      <c r="PHV3287" s="36"/>
      <c r="PHW3287" s="12"/>
      <c r="PHX3287" s="12"/>
      <c r="PHY3287" s="12"/>
      <c r="PHZ3287" s="53"/>
      <c r="PIB3287" s="41"/>
      <c r="PIC3287" s="40"/>
      <c r="PID3287" s="44"/>
      <c r="PIE3287" s="62"/>
      <c r="PIF3287" s="56"/>
      <c r="PIG3287" s="60"/>
      <c r="PIH3287" s="60"/>
      <c r="PII3287" s="60"/>
      <c r="PIJ3287" s="60"/>
      <c r="PIK3287" s="46"/>
      <c r="PIL3287" s="65"/>
      <c r="PIM3287" s="19"/>
      <c r="PIN3287" s="48"/>
      <c r="PIO3287" s="41"/>
      <c r="PIP3287" s="44"/>
      <c r="PIQ3287" s="18"/>
      <c r="PIR3287" s="16"/>
      <c r="PIS3287" s="36"/>
      <c r="PIT3287" s="36"/>
      <c r="PIU3287" s="36"/>
      <c r="PIV3287" s="36"/>
      <c r="PIW3287" s="36"/>
      <c r="PIX3287" s="36"/>
      <c r="PIY3287" s="36"/>
      <c r="PIZ3287" s="36"/>
      <c r="PJA3287" s="36"/>
      <c r="PJB3287" s="36"/>
      <c r="PJC3287" s="36"/>
      <c r="PJD3287" s="36"/>
      <c r="PJE3287" s="36"/>
      <c r="PJF3287" s="12"/>
      <c r="PJG3287" s="12"/>
      <c r="PJH3287" s="12"/>
      <c r="PJI3287" s="53"/>
      <c r="PJK3287" s="41"/>
      <c r="PJL3287" s="40"/>
      <c r="PJM3287" s="44"/>
      <c r="PJN3287" s="62"/>
      <c r="PJO3287" s="56"/>
      <c r="PJP3287" s="60"/>
      <c r="PJQ3287" s="60"/>
      <c r="PJR3287" s="60"/>
      <c r="PJS3287" s="60"/>
      <c r="PJT3287" s="46"/>
      <c r="PJU3287" s="65"/>
      <c r="PJV3287" s="19"/>
      <c r="PJW3287" s="48"/>
      <c r="PJX3287" s="41"/>
      <c r="PJY3287" s="44"/>
      <c r="PJZ3287" s="18"/>
      <c r="PKA3287" s="16"/>
      <c r="PKB3287" s="36"/>
      <c r="PKC3287" s="36"/>
      <c r="PKD3287" s="36"/>
      <c r="PKE3287" s="36"/>
      <c r="PKF3287" s="36"/>
      <c r="PKG3287" s="36"/>
      <c r="PKH3287" s="36"/>
      <c r="PKI3287" s="36"/>
      <c r="PKJ3287" s="36"/>
      <c r="PKK3287" s="36"/>
      <c r="PKL3287" s="36"/>
      <c r="PKM3287" s="36"/>
      <c r="PKN3287" s="36"/>
      <c r="PKO3287" s="12"/>
      <c r="PKP3287" s="12"/>
      <c r="PKQ3287" s="12"/>
      <c r="PKR3287" s="53"/>
      <c r="PKT3287" s="41"/>
      <c r="PKU3287" s="40"/>
      <c r="PKV3287" s="44"/>
      <c r="PKW3287" s="62"/>
      <c r="PKX3287" s="56"/>
      <c r="PKY3287" s="60"/>
      <c r="PKZ3287" s="60"/>
      <c r="PLA3287" s="60"/>
      <c r="PLB3287" s="60"/>
      <c r="PLC3287" s="46"/>
      <c r="PLD3287" s="65"/>
      <c r="PLE3287" s="19"/>
      <c r="PLF3287" s="48"/>
      <c r="PLG3287" s="41"/>
      <c r="PLH3287" s="44"/>
      <c r="PLI3287" s="18"/>
      <c r="PLJ3287" s="16"/>
      <c r="PLK3287" s="36"/>
      <c r="PLL3287" s="36"/>
      <c r="PLM3287" s="36"/>
      <c r="PLN3287" s="36"/>
      <c r="PLO3287" s="36"/>
      <c r="PLP3287" s="36"/>
      <c r="PLQ3287" s="36"/>
      <c r="PLR3287" s="36"/>
      <c r="PLS3287" s="36"/>
      <c r="PLT3287" s="36"/>
      <c r="PLU3287" s="36"/>
      <c r="PLV3287" s="36"/>
      <c r="PLW3287" s="36"/>
      <c r="PLX3287" s="12"/>
      <c r="PLY3287" s="12"/>
      <c r="PLZ3287" s="12"/>
      <c r="PMA3287" s="53"/>
      <c r="PMC3287" s="41"/>
      <c r="PMD3287" s="40"/>
      <c r="PME3287" s="44"/>
      <c r="PMF3287" s="62"/>
      <c r="PMG3287" s="56"/>
      <c r="PMH3287" s="60"/>
      <c r="PMI3287" s="60"/>
      <c r="PMJ3287" s="60"/>
      <c r="PMK3287" s="60"/>
      <c r="PML3287" s="46"/>
      <c r="PMM3287" s="65"/>
      <c r="PMN3287" s="19"/>
      <c r="PMO3287" s="48"/>
      <c r="PMP3287" s="41"/>
      <c r="PMQ3287" s="44"/>
      <c r="PMR3287" s="18"/>
      <c r="PMS3287" s="16"/>
      <c r="PMT3287" s="36"/>
      <c r="PMU3287" s="36"/>
      <c r="PMV3287" s="36"/>
      <c r="PMW3287" s="36"/>
      <c r="PMX3287" s="36"/>
      <c r="PMY3287" s="36"/>
      <c r="PMZ3287" s="36"/>
      <c r="PNA3287" s="36"/>
      <c r="PNB3287" s="36"/>
      <c r="PNC3287" s="36"/>
      <c r="PND3287" s="36"/>
      <c r="PNE3287" s="36"/>
      <c r="PNF3287" s="36"/>
      <c r="PNG3287" s="12"/>
      <c r="PNH3287" s="12"/>
      <c r="PNI3287" s="12"/>
      <c r="PNJ3287" s="53"/>
      <c r="PNL3287" s="41"/>
      <c r="PNM3287" s="40"/>
      <c r="PNN3287" s="44"/>
      <c r="PNO3287" s="62"/>
      <c r="PNP3287" s="56"/>
      <c r="PNQ3287" s="60"/>
      <c r="PNR3287" s="60"/>
      <c r="PNS3287" s="60"/>
      <c r="PNT3287" s="60"/>
      <c r="PNU3287" s="46"/>
      <c r="PNV3287" s="65"/>
      <c r="PNW3287" s="19"/>
      <c r="PNX3287" s="48"/>
      <c r="PNY3287" s="41"/>
      <c r="PNZ3287" s="44"/>
      <c r="POA3287" s="18"/>
      <c r="POB3287" s="16"/>
      <c r="POC3287" s="36"/>
      <c r="POD3287" s="36"/>
      <c r="POE3287" s="36"/>
      <c r="POF3287" s="36"/>
      <c r="POG3287" s="36"/>
      <c r="POH3287" s="36"/>
      <c r="POI3287" s="36"/>
      <c r="POJ3287" s="36"/>
      <c r="POK3287" s="36"/>
      <c r="POL3287" s="36"/>
      <c r="POM3287" s="36"/>
      <c r="PON3287" s="36"/>
      <c r="POO3287" s="36"/>
      <c r="POP3287" s="12"/>
      <c r="POQ3287" s="12"/>
      <c r="POR3287" s="12"/>
      <c r="POS3287" s="53"/>
      <c r="POU3287" s="41"/>
      <c r="POV3287" s="40"/>
      <c r="POW3287" s="44"/>
      <c r="POX3287" s="62"/>
      <c r="POY3287" s="56"/>
      <c r="POZ3287" s="60"/>
      <c r="PPA3287" s="60"/>
      <c r="PPB3287" s="60"/>
      <c r="PPC3287" s="60"/>
      <c r="PPD3287" s="46"/>
      <c r="PPE3287" s="65"/>
      <c r="PPF3287" s="19"/>
      <c r="PPG3287" s="48"/>
      <c r="PPH3287" s="41"/>
      <c r="PPI3287" s="44"/>
      <c r="PPJ3287" s="18"/>
      <c r="PPK3287" s="16"/>
      <c r="PPL3287" s="36"/>
      <c r="PPM3287" s="36"/>
      <c r="PPN3287" s="36"/>
      <c r="PPO3287" s="36"/>
      <c r="PPP3287" s="36"/>
      <c r="PPQ3287" s="36"/>
      <c r="PPR3287" s="36"/>
      <c r="PPS3287" s="36"/>
      <c r="PPT3287" s="36"/>
      <c r="PPU3287" s="36"/>
      <c r="PPV3287" s="36"/>
      <c r="PPW3287" s="36"/>
      <c r="PPX3287" s="36"/>
      <c r="PPY3287" s="12"/>
      <c r="PPZ3287" s="12"/>
      <c r="PQA3287" s="12"/>
      <c r="PQB3287" s="53"/>
      <c r="PQD3287" s="41"/>
      <c r="PQE3287" s="40"/>
      <c r="PQF3287" s="44"/>
      <c r="PQG3287" s="62"/>
      <c r="PQH3287" s="56"/>
      <c r="PQI3287" s="60"/>
      <c r="PQJ3287" s="60"/>
      <c r="PQK3287" s="60"/>
      <c r="PQL3287" s="60"/>
      <c r="PQM3287" s="46"/>
      <c r="PQN3287" s="65"/>
      <c r="PQO3287" s="19"/>
      <c r="PQP3287" s="48"/>
      <c r="PQQ3287" s="41"/>
      <c r="PQR3287" s="44"/>
      <c r="PQS3287" s="18"/>
      <c r="PQT3287" s="16"/>
      <c r="PQU3287" s="36"/>
      <c r="PQV3287" s="36"/>
      <c r="PQW3287" s="36"/>
      <c r="PQX3287" s="36"/>
      <c r="PQY3287" s="36"/>
      <c r="PQZ3287" s="36"/>
      <c r="PRA3287" s="36"/>
      <c r="PRB3287" s="36"/>
      <c r="PRC3287" s="36"/>
      <c r="PRD3287" s="36"/>
      <c r="PRE3287" s="36"/>
      <c r="PRF3287" s="36"/>
      <c r="PRG3287" s="36"/>
      <c r="PRH3287" s="12"/>
      <c r="PRI3287" s="12"/>
      <c r="PRJ3287" s="12"/>
      <c r="PRK3287" s="53"/>
      <c r="PRM3287" s="41"/>
      <c r="PRN3287" s="40"/>
      <c r="PRO3287" s="44"/>
      <c r="PRP3287" s="62"/>
      <c r="PRQ3287" s="56"/>
      <c r="PRR3287" s="60"/>
      <c r="PRS3287" s="60"/>
      <c r="PRT3287" s="60"/>
      <c r="PRU3287" s="60"/>
      <c r="PRV3287" s="46"/>
      <c r="PRW3287" s="65"/>
      <c r="PRX3287" s="19"/>
      <c r="PRY3287" s="48"/>
      <c r="PRZ3287" s="41"/>
      <c r="PSA3287" s="44"/>
      <c r="PSB3287" s="18"/>
      <c r="PSC3287" s="16"/>
      <c r="PSD3287" s="36"/>
      <c r="PSE3287" s="36"/>
      <c r="PSF3287" s="36"/>
      <c r="PSG3287" s="36"/>
      <c r="PSH3287" s="36"/>
      <c r="PSI3287" s="36"/>
      <c r="PSJ3287" s="36"/>
      <c r="PSK3287" s="36"/>
      <c r="PSL3287" s="36"/>
      <c r="PSM3287" s="36"/>
      <c r="PSN3287" s="36"/>
      <c r="PSO3287" s="36"/>
      <c r="PSP3287" s="36"/>
      <c r="PSQ3287" s="12"/>
      <c r="PSR3287" s="12"/>
      <c r="PSS3287" s="12"/>
      <c r="PST3287" s="53"/>
      <c r="PSV3287" s="41"/>
      <c r="PSW3287" s="40"/>
      <c r="PSX3287" s="44"/>
      <c r="PSY3287" s="62"/>
      <c r="PSZ3287" s="56"/>
      <c r="PTA3287" s="60"/>
      <c r="PTB3287" s="60"/>
      <c r="PTC3287" s="60"/>
      <c r="PTD3287" s="60"/>
      <c r="PTE3287" s="46"/>
      <c r="PTF3287" s="65"/>
      <c r="PTG3287" s="19"/>
      <c r="PTH3287" s="48"/>
      <c r="PTI3287" s="41"/>
      <c r="PTJ3287" s="44"/>
      <c r="PTK3287" s="18"/>
      <c r="PTL3287" s="16"/>
      <c r="PTM3287" s="36"/>
      <c r="PTN3287" s="36"/>
      <c r="PTO3287" s="36"/>
      <c r="PTP3287" s="36"/>
      <c r="PTQ3287" s="36"/>
      <c r="PTR3287" s="36"/>
      <c r="PTS3287" s="36"/>
      <c r="PTT3287" s="36"/>
      <c r="PTU3287" s="36"/>
      <c r="PTV3287" s="36"/>
      <c r="PTW3287" s="36"/>
      <c r="PTX3287" s="36"/>
      <c r="PTY3287" s="36"/>
      <c r="PTZ3287" s="12"/>
      <c r="PUA3287" s="12"/>
      <c r="PUB3287" s="12"/>
      <c r="PUC3287" s="53"/>
      <c r="PUE3287" s="41"/>
      <c r="PUF3287" s="40"/>
      <c r="PUG3287" s="44"/>
      <c r="PUH3287" s="62"/>
      <c r="PUI3287" s="56"/>
      <c r="PUJ3287" s="60"/>
      <c r="PUK3287" s="60"/>
      <c r="PUL3287" s="60"/>
      <c r="PUM3287" s="60"/>
      <c r="PUN3287" s="46"/>
      <c r="PUO3287" s="65"/>
      <c r="PUP3287" s="19"/>
      <c r="PUQ3287" s="48"/>
      <c r="PUR3287" s="41"/>
      <c r="PUS3287" s="44"/>
      <c r="PUT3287" s="18"/>
      <c r="PUU3287" s="16"/>
      <c r="PUV3287" s="36"/>
      <c r="PUW3287" s="36"/>
      <c r="PUX3287" s="36"/>
      <c r="PUY3287" s="36"/>
      <c r="PUZ3287" s="36"/>
      <c r="PVA3287" s="36"/>
      <c r="PVB3287" s="36"/>
      <c r="PVC3287" s="36"/>
      <c r="PVD3287" s="36"/>
      <c r="PVE3287" s="36"/>
      <c r="PVF3287" s="36"/>
      <c r="PVG3287" s="36"/>
      <c r="PVH3287" s="36"/>
      <c r="PVI3287" s="12"/>
      <c r="PVJ3287" s="12"/>
      <c r="PVK3287" s="12"/>
      <c r="PVL3287" s="53"/>
      <c r="PVN3287" s="41"/>
      <c r="PVO3287" s="40"/>
      <c r="PVP3287" s="44"/>
      <c r="PVQ3287" s="62"/>
      <c r="PVR3287" s="56"/>
      <c r="PVS3287" s="60"/>
      <c r="PVT3287" s="60"/>
      <c r="PVU3287" s="60"/>
      <c r="PVV3287" s="60"/>
      <c r="PVW3287" s="46"/>
      <c r="PVX3287" s="65"/>
      <c r="PVY3287" s="19"/>
      <c r="PVZ3287" s="48"/>
      <c r="PWA3287" s="41"/>
      <c r="PWB3287" s="44"/>
      <c r="PWC3287" s="18"/>
      <c r="PWD3287" s="16"/>
      <c r="PWE3287" s="36"/>
      <c r="PWF3287" s="36"/>
      <c r="PWG3287" s="36"/>
      <c r="PWH3287" s="36"/>
      <c r="PWI3287" s="36"/>
      <c r="PWJ3287" s="36"/>
      <c r="PWK3287" s="36"/>
      <c r="PWL3287" s="36"/>
      <c r="PWM3287" s="36"/>
      <c r="PWN3287" s="36"/>
      <c r="PWO3287" s="36"/>
      <c r="PWP3287" s="36"/>
      <c r="PWQ3287" s="36"/>
      <c r="PWR3287" s="12"/>
      <c r="PWS3287" s="12"/>
      <c r="PWT3287" s="12"/>
      <c r="PWU3287" s="53"/>
      <c r="PWW3287" s="41"/>
      <c r="PWX3287" s="40"/>
      <c r="PWY3287" s="44"/>
      <c r="PWZ3287" s="62"/>
      <c r="PXA3287" s="56"/>
      <c r="PXB3287" s="60"/>
      <c r="PXC3287" s="60"/>
      <c r="PXD3287" s="60"/>
      <c r="PXE3287" s="60"/>
      <c r="PXF3287" s="46"/>
      <c r="PXG3287" s="65"/>
      <c r="PXH3287" s="19"/>
      <c r="PXI3287" s="48"/>
      <c r="PXJ3287" s="41"/>
      <c r="PXK3287" s="44"/>
      <c r="PXL3287" s="18"/>
      <c r="PXM3287" s="16"/>
      <c r="PXN3287" s="36"/>
      <c r="PXO3287" s="36"/>
      <c r="PXP3287" s="36"/>
      <c r="PXQ3287" s="36"/>
      <c r="PXR3287" s="36"/>
      <c r="PXS3287" s="36"/>
      <c r="PXT3287" s="36"/>
      <c r="PXU3287" s="36"/>
      <c r="PXV3287" s="36"/>
      <c r="PXW3287" s="36"/>
      <c r="PXX3287" s="36"/>
      <c r="PXY3287" s="36"/>
      <c r="PXZ3287" s="36"/>
      <c r="PYA3287" s="12"/>
      <c r="PYB3287" s="12"/>
      <c r="PYC3287" s="12"/>
      <c r="PYD3287" s="53"/>
      <c r="PYF3287" s="41"/>
      <c r="PYG3287" s="40"/>
      <c r="PYH3287" s="44"/>
      <c r="PYI3287" s="62"/>
      <c r="PYJ3287" s="56"/>
      <c r="PYK3287" s="60"/>
      <c r="PYL3287" s="60"/>
      <c r="PYM3287" s="60"/>
      <c r="PYN3287" s="60"/>
      <c r="PYO3287" s="46"/>
      <c r="PYP3287" s="65"/>
      <c r="PYQ3287" s="19"/>
      <c r="PYR3287" s="48"/>
      <c r="PYS3287" s="41"/>
      <c r="PYT3287" s="44"/>
      <c r="PYU3287" s="18"/>
      <c r="PYV3287" s="16"/>
      <c r="PYW3287" s="36"/>
      <c r="PYX3287" s="36"/>
      <c r="PYY3287" s="36"/>
      <c r="PYZ3287" s="36"/>
      <c r="PZA3287" s="36"/>
      <c r="PZB3287" s="36"/>
      <c r="PZC3287" s="36"/>
      <c r="PZD3287" s="36"/>
      <c r="PZE3287" s="36"/>
      <c r="PZF3287" s="36"/>
      <c r="PZG3287" s="36"/>
      <c r="PZH3287" s="36"/>
      <c r="PZI3287" s="36"/>
      <c r="PZJ3287" s="12"/>
      <c r="PZK3287" s="12"/>
      <c r="PZL3287" s="12"/>
      <c r="PZM3287" s="53"/>
      <c r="PZO3287" s="41"/>
      <c r="PZP3287" s="40"/>
      <c r="PZQ3287" s="44"/>
      <c r="PZR3287" s="62"/>
      <c r="PZS3287" s="56"/>
      <c r="PZT3287" s="60"/>
      <c r="PZU3287" s="60"/>
      <c r="PZV3287" s="60"/>
      <c r="PZW3287" s="60"/>
      <c r="PZX3287" s="46"/>
      <c r="PZY3287" s="65"/>
      <c r="PZZ3287" s="19"/>
      <c r="QAA3287" s="48"/>
      <c r="QAB3287" s="41"/>
      <c r="QAC3287" s="44"/>
      <c r="QAD3287" s="18"/>
      <c r="QAE3287" s="16"/>
      <c r="QAF3287" s="36"/>
      <c r="QAG3287" s="36"/>
      <c r="QAH3287" s="36"/>
      <c r="QAI3287" s="36"/>
      <c r="QAJ3287" s="36"/>
      <c r="QAK3287" s="36"/>
      <c r="QAL3287" s="36"/>
      <c r="QAM3287" s="36"/>
      <c r="QAN3287" s="36"/>
      <c r="QAO3287" s="36"/>
      <c r="QAP3287" s="36"/>
      <c r="QAQ3287" s="36"/>
      <c r="QAR3287" s="36"/>
      <c r="QAS3287" s="12"/>
      <c r="QAT3287" s="12"/>
      <c r="QAU3287" s="12"/>
      <c r="QAV3287" s="53"/>
      <c r="QAX3287" s="41"/>
      <c r="QAY3287" s="40"/>
      <c r="QAZ3287" s="44"/>
      <c r="QBA3287" s="62"/>
      <c r="QBB3287" s="56"/>
      <c r="QBC3287" s="60"/>
      <c r="QBD3287" s="60"/>
      <c r="QBE3287" s="60"/>
      <c r="QBF3287" s="60"/>
      <c r="QBG3287" s="46"/>
      <c r="QBH3287" s="65"/>
      <c r="QBI3287" s="19"/>
      <c r="QBJ3287" s="48"/>
      <c r="QBK3287" s="41"/>
      <c r="QBL3287" s="44"/>
      <c r="QBM3287" s="18"/>
      <c r="QBN3287" s="16"/>
      <c r="QBO3287" s="36"/>
      <c r="QBP3287" s="36"/>
      <c r="QBQ3287" s="36"/>
      <c r="QBR3287" s="36"/>
      <c r="QBS3287" s="36"/>
      <c r="QBT3287" s="36"/>
      <c r="QBU3287" s="36"/>
      <c r="QBV3287" s="36"/>
      <c r="QBW3287" s="36"/>
      <c r="QBX3287" s="36"/>
      <c r="QBY3287" s="36"/>
      <c r="QBZ3287" s="36"/>
      <c r="QCA3287" s="36"/>
      <c r="QCB3287" s="12"/>
      <c r="QCC3287" s="12"/>
      <c r="QCD3287" s="12"/>
      <c r="QCE3287" s="53"/>
      <c r="QCG3287" s="41"/>
      <c r="QCH3287" s="40"/>
      <c r="QCI3287" s="44"/>
      <c r="QCJ3287" s="62"/>
      <c r="QCK3287" s="56"/>
      <c r="QCL3287" s="60"/>
      <c r="QCM3287" s="60"/>
      <c r="QCN3287" s="60"/>
      <c r="QCO3287" s="60"/>
      <c r="QCP3287" s="46"/>
      <c r="QCQ3287" s="65"/>
      <c r="QCR3287" s="19"/>
      <c r="QCS3287" s="48"/>
      <c r="QCT3287" s="41"/>
      <c r="QCU3287" s="44"/>
      <c r="QCV3287" s="18"/>
      <c r="QCW3287" s="16"/>
      <c r="QCX3287" s="36"/>
      <c r="QCY3287" s="36"/>
      <c r="QCZ3287" s="36"/>
      <c r="QDA3287" s="36"/>
      <c r="QDB3287" s="36"/>
      <c r="QDC3287" s="36"/>
      <c r="QDD3287" s="36"/>
      <c r="QDE3287" s="36"/>
      <c r="QDF3287" s="36"/>
      <c r="QDG3287" s="36"/>
      <c r="QDH3287" s="36"/>
      <c r="QDI3287" s="36"/>
      <c r="QDJ3287" s="36"/>
      <c r="QDK3287" s="12"/>
      <c r="QDL3287" s="12"/>
      <c r="QDM3287" s="12"/>
      <c r="QDN3287" s="53"/>
      <c r="QDP3287" s="41"/>
      <c r="QDQ3287" s="40"/>
      <c r="QDR3287" s="44"/>
      <c r="QDS3287" s="62"/>
      <c r="QDT3287" s="56"/>
      <c r="QDU3287" s="60"/>
      <c r="QDV3287" s="60"/>
      <c r="QDW3287" s="60"/>
      <c r="QDX3287" s="60"/>
      <c r="QDY3287" s="46"/>
      <c r="QDZ3287" s="65"/>
      <c r="QEA3287" s="19"/>
      <c r="QEB3287" s="48"/>
      <c r="QEC3287" s="41"/>
      <c r="QED3287" s="44"/>
      <c r="QEE3287" s="18"/>
      <c r="QEF3287" s="16"/>
      <c r="QEG3287" s="36"/>
      <c r="QEH3287" s="36"/>
      <c r="QEI3287" s="36"/>
      <c r="QEJ3287" s="36"/>
      <c r="QEK3287" s="36"/>
      <c r="QEL3287" s="36"/>
      <c r="QEM3287" s="36"/>
      <c r="QEN3287" s="36"/>
      <c r="QEO3287" s="36"/>
      <c r="QEP3287" s="36"/>
      <c r="QEQ3287" s="36"/>
      <c r="QER3287" s="36"/>
      <c r="QES3287" s="36"/>
      <c r="QET3287" s="12"/>
      <c r="QEU3287" s="12"/>
      <c r="QEV3287" s="12"/>
      <c r="QEW3287" s="53"/>
      <c r="QEY3287" s="41"/>
      <c r="QEZ3287" s="40"/>
      <c r="QFA3287" s="44"/>
      <c r="QFB3287" s="62"/>
      <c r="QFC3287" s="56"/>
      <c r="QFD3287" s="60"/>
      <c r="QFE3287" s="60"/>
      <c r="QFF3287" s="60"/>
      <c r="QFG3287" s="60"/>
      <c r="QFH3287" s="46"/>
      <c r="QFI3287" s="65"/>
      <c r="QFJ3287" s="19"/>
      <c r="QFK3287" s="48"/>
      <c r="QFL3287" s="41"/>
      <c r="QFM3287" s="44"/>
      <c r="QFN3287" s="18"/>
      <c r="QFO3287" s="16"/>
      <c r="QFP3287" s="36"/>
      <c r="QFQ3287" s="36"/>
      <c r="QFR3287" s="36"/>
      <c r="QFS3287" s="36"/>
      <c r="QFT3287" s="36"/>
      <c r="QFU3287" s="36"/>
      <c r="QFV3287" s="36"/>
      <c r="QFW3287" s="36"/>
      <c r="QFX3287" s="36"/>
      <c r="QFY3287" s="36"/>
      <c r="QFZ3287" s="36"/>
      <c r="QGA3287" s="36"/>
      <c r="QGB3287" s="36"/>
      <c r="QGC3287" s="12"/>
      <c r="QGD3287" s="12"/>
      <c r="QGE3287" s="12"/>
      <c r="QGF3287" s="53"/>
      <c r="QGH3287" s="41"/>
      <c r="QGI3287" s="40"/>
      <c r="QGJ3287" s="44"/>
      <c r="QGK3287" s="62"/>
      <c r="QGL3287" s="56"/>
      <c r="QGM3287" s="60"/>
      <c r="QGN3287" s="60"/>
      <c r="QGO3287" s="60"/>
      <c r="QGP3287" s="60"/>
      <c r="QGQ3287" s="46"/>
      <c r="QGR3287" s="65"/>
      <c r="QGS3287" s="19"/>
      <c r="QGT3287" s="48"/>
      <c r="QGU3287" s="41"/>
      <c r="QGV3287" s="44"/>
      <c r="QGW3287" s="18"/>
      <c r="QGX3287" s="16"/>
      <c r="QGY3287" s="36"/>
      <c r="QGZ3287" s="36"/>
      <c r="QHA3287" s="36"/>
      <c r="QHB3287" s="36"/>
      <c r="QHC3287" s="36"/>
      <c r="QHD3287" s="36"/>
      <c r="QHE3287" s="36"/>
      <c r="QHF3287" s="36"/>
      <c r="QHG3287" s="36"/>
      <c r="QHH3287" s="36"/>
      <c r="QHI3287" s="36"/>
      <c r="QHJ3287" s="36"/>
      <c r="QHK3287" s="36"/>
      <c r="QHL3287" s="12"/>
      <c r="QHM3287" s="12"/>
      <c r="QHN3287" s="12"/>
      <c r="QHO3287" s="53"/>
      <c r="QHQ3287" s="41"/>
      <c r="QHR3287" s="40"/>
      <c r="QHS3287" s="44"/>
      <c r="QHT3287" s="62"/>
      <c r="QHU3287" s="56"/>
      <c r="QHV3287" s="60"/>
      <c r="QHW3287" s="60"/>
      <c r="QHX3287" s="60"/>
      <c r="QHY3287" s="60"/>
      <c r="QHZ3287" s="46"/>
      <c r="QIA3287" s="65"/>
      <c r="QIB3287" s="19"/>
      <c r="QIC3287" s="48"/>
      <c r="QID3287" s="41"/>
      <c r="QIE3287" s="44"/>
      <c r="QIF3287" s="18"/>
      <c r="QIG3287" s="16"/>
      <c r="QIH3287" s="36"/>
      <c r="QII3287" s="36"/>
      <c r="QIJ3287" s="36"/>
      <c r="QIK3287" s="36"/>
      <c r="QIL3287" s="36"/>
      <c r="QIM3287" s="36"/>
      <c r="QIN3287" s="36"/>
      <c r="QIO3287" s="36"/>
      <c r="QIP3287" s="36"/>
      <c r="QIQ3287" s="36"/>
      <c r="QIR3287" s="36"/>
      <c r="QIS3287" s="36"/>
      <c r="QIT3287" s="36"/>
      <c r="QIU3287" s="12"/>
      <c r="QIV3287" s="12"/>
      <c r="QIW3287" s="12"/>
      <c r="QIX3287" s="53"/>
      <c r="QIZ3287" s="41"/>
      <c r="QJA3287" s="40"/>
      <c r="QJB3287" s="44"/>
      <c r="QJC3287" s="62"/>
      <c r="QJD3287" s="56"/>
      <c r="QJE3287" s="60"/>
      <c r="QJF3287" s="60"/>
      <c r="QJG3287" s="60"/>
      <c r="QJH3287" s="60"/>
      <c r="QJI3287" s="46"/>
      <c r="QJJ3287" s="65"/>
      <c r="QJK3287" s="19"/>
      <c r="QJL3287" s="48"/>
      <c r="QJM3287" s="41"/>
      <c r="QJN3287" s="44"/>
      <c r="QJO3287" s="18"/>
      <c r="QJP3287" s="16"/>
      <c r="QJQ3287" s="36"/>
      <c r="QJR3287" s="36"/>
      <c r="QJS3287" s="36"/>
      <c r="QJT3287" s="36"/>
      <c r="QJU3287" s="36"/>
      <c r="QJV3287" s="36"/>
      <c r="QJW3287" s="36"/>
      <c r="QJX3287" s="36"/>
      <c r="QJY3287" s="36"/>
      <c r="QJZ3287" s="36"/>
      <c r="QKA3287" s="36"/>
      <c r="QKB3287" s="36"/>
      <c r="QKC3287" s="36"/>
      <c r="QKD3287" s="12"/>
      <c r="QKE3287" s="12"/>
      <c r="QKF3287" s="12"/>
      <c r="QKG3287" s="53"/>
      <c r="QKI3287" s="41"/>
      <c r="QKJ3287" s="40"/>
      <c r="QKK3287" s="44"/>
      <c r="QKL3287" s="62"/>
      <c r="QKM3287" s="56"/>
      <c r="QKN3287" s="60"/>
      <c r="QKO3287" s="60"/>
      <c r="QKP3287" s="60"/>
      <c r="QKQ3287" s="60"/>
      <c r="QKR3287" s="46"/>
      <c r="QKS3287" s="65"/>
      <c r="QKT3287" s="19"/>
      <c r="QKU3287" s="48"/>
      <c r="QKV3287" s="41"/>
      <c r="QKW3287" s="44"/>
      <c r="QKX3287" s="18"/>
      <c r="QKY3287" s="16"/>
      <c r="QKZ3287" s="36"/>
      <c r="QLA3287" s="36"/>
      <c r="QLB3287" s="36"/>
      <c r="QLC3287" s="36"/>
      <c r="QLD3287" s="36"/>
      <c r="QLE3287" s="36"/>
      <c r="QLF3287" s="36"/>
      <c r="QLG3287" s="36"/>
      <c r="QLH3287" s="36"/>
      <c r="QLI3287" s="36"/>
      <c r="QLJ3287" s="36"/>
      <c r="QLK3287" s="36"/>
      <c r="QLL3287" s="36"/>
      <c r="QLM3287" s="12"/>
      <c r="QLN3287" s="12"/>
      <c r="QLO3287" s="12"/>
      <c r="QLP3287" s="53"/>
      <c r="QLR3287" s="41"/>
      <c r="QLS3287" s="40"/>
      <c r="QLT3287" s="44"/>
      <c r="QLU3287" s="62"/>
      <c r="QLV3287" s="56"/>
      <c r="QLW3287" s="60"/>
      <c r="QLX3287" s="60"/>
      <c r="QLY3287" s="60"/>
      <c r="QLZ3287" s="60"/>
      <c r="QMA3287" s="46"/>
      <c r="QMB3287" s="65"/>
      <c r="QMC3287" s="19"/>
      <c r="QMD3287" s="48"/>
      <c r="QME3287" s="41"/>
      <c r="QMF3287" s="44"/>
      <c r="QMG3287" s="18"/>
      <c r="QMH3287" s="16"/>
      <c r="QMI3287" s="36"/>
      <c r="QMJ3287" s="36"/>
      <c r="QMK3287" s="36"/>
      <c r="QML3287" s="36"/>
      <c r="QMM3287" s="36"/>
      <c r="QMN3287" s="36"/>
      <c r="QMO3287" s="36"/>
      <c r="QMP3287" s="36"/>
      <c r="QMQ3287" s="36"/>
      <c r="QMR3287" s="36"/>
      <c r="QMS3287" s="36"/>
      <c r="QMT3287" s="36"/>
      <c r="QMU3287" s="36"/>
      <c r="QMV3287" s="12"/>
      <c r="QMW3287" s="12"/>
      <c r="QMX3287" s="12"/>
      <c r="QMY3287" s="53"/>
      <c r="QNA3287" s="41"/>
      <c r="QNB3287" s="40"/>
      <c r="QNC3287" s="44"/>
      <c r="QND3287" s="62"/>
      <c r="QNE3287" s="56"/>
      <c r="QNF3287" s="60"/>
      <c r="QNG3287" s="60"/>
      <c r="QNH3287" s="60"/>
      <c r="QNI3287" s="60"/>
      <c r="QNJ3287" s="46"/>
      <c r="QNK3287" s="65"/>
      <c r="QNL3287" s="19"/>
      <c r="QNM3287" s="48"/>
      <c r="QNN3287" s="41"/>
      <c r="QNO3287" s="44"/>
      <c r="QNP3287" s="18"/>
      <c r="QNQ3287" s="16"/>
      <c r="QNR3287" s="36"/>
      <c r="QNS3287" s="36"/>
      <c r="QNT3287" s="36"/>
      <c r="QNU3287" s="36"/>
      <c r="QNV3287" s="36"/>
      <c r="QNW3287" s="36"/>
      <c r="QNX3287" s="36"/>
      <c r="QNY3287" s="36"/>
      <c r="QNZ3287" s="36"/>
      <c r="QOA3287" s="36"/>
      <c r="QOB3287" s="36"/>
      <c r="QOC3287" s="36"/>
      <c r="QOD3287" s="36"/>
      <c r="QOE3287" s="12"/>
      <c r="QOF3287" s="12"/>
      <c r="QOG3287" s="12"/>
      <c r="QOH3287" s="53"/>
      <c r="QOJ3287" s="41"/>
      <c r="QOK3287" s="40"/>
      <c r="QOL3287" s="44"/>
      <c r="QOM3287" s="62"/>
      <c r="QON3287" s="56"/>
      <c r="QOO3287" s="60"/>
      <c r="QOP3287" s="60"/>
      <c r="QOQ3287" s="60"/>
      <c r="QOR3287" s="60"/>
      <c r="QOS3287" s="46"/>
      <c r="QOT3287" s="65"/>
      <c r="QOU3287" s="19"/>
      <c r="QOV3287" s="48"/>
      <c r="QOW3287" s="41"/>
      <c r="QOX3287" s="44"/>
      <c r="QOY3287" s="18"/>
      <c r="QOZ3287" s="16"/>
      <c r="QPA3287" s="36"/>
      <c r="QPB3287" s="36"/>
      <c r="QPC3287" s="36"/>
      <c r="QPD3287" s="36"/>
      <c r="QPE3287" s="36"/>
      <c r="QPF3287" s="36"/>
      <c r="QPG3287" s="36"/>
      <c r="QPH3287" s="36"/>
      <c r="QPI3287" s="36"/>
      <c r="QPJ3287" s="36"/>
      <c r="QPK3287" s="36"/>
      <c r="QPL3287" s="36"/>
      <c r="QPM3287" s="36"/>
      <c r="QPN3287" s="12"/>
      <c r="QPO3287" s="12"/>
      <c r="QPP3287" s="12"/>
      <c r="QPQ3287" s="53"/>
      <c r="QPS3287" s="41"/>
      <c r="QPT3287" s="40"/>
      <c r="QPU3287" s="44"/>
      <c r="QPV3287" s="62"/>
      <c r="QPW3287" s="56"/>
      <c r="QPX3287" s="60"/>
      <c r="QPY3287" s="60"/>
      <c r="QPZ3287" s="60"/>
      <c r="QQA3287" s="60"/>
      <c r="QQB3287" s="46"/>
      <c r="QQC3287" s="65"/>
      <c r="QQD3287" s="19"/>
      <c r="QQE3287" s="48"/>
      <c r="QQF3287" s="41"/>
      <c r="QQG3287" s="44"/>
      <c r="QQH3287" s="18"/>
      <c r="QQI3287" s="16"/>
      <c r="QQJ3287" s="36"/>
      <c r="QQK3287" s="36"/>
      <c r="QQL3287" s="36"/>
      <c r="QQM3287" s="36"/>
      <c r="QQN3287" s="36"/>
      <c r="QQO3287" s="36"/>
      <c r="QQP3287" s="36"/>
      <c r="QQQ3287" s="36"/>
      <c r="QQR3287" s="36"/>
      <c r="QQS3287" s="36"/>
      <c r="QQT3287" s="36"/>
      <c r="QQU3287" s="36"/>
      <c r="QQV3287" s="36"/>
      <c r="QQW3287" s="12"/>
      <c r="QQX3287" s="12"/>
      <c r="QQY3287" s="12"/>
      <c r="QQZ3287" s="53"/>
      <c r="QRB3287" s="41"/>
      <c r="QRC3287" s="40"/>
      <c r="QRD3287" s="44"/>
      <c r="QRE3287" s="62"/>
      <c r="QRF3287" s="56"/>
      <c r="QRG3287" s="60"/>
      <c r="QRH3287" s="60"/>
      <c r="QRI3287" s="60"/>
      <c r="QRJ3287" s="60"/>
      <c r="QRK3287" s="46"/>
      <c r="QRL3287" s="65"/>
      <c r="QRM3287" s="19"/>
      <c r="QRN3287" s="48"/>
      <c r="QRO3287" s="41"/>
      <c r="QRP3287" s="44"/>
      <c r="QRQ3287" s="18"/>
      <c r="QRR3287" s="16"/>
      <c r="QRS3287" s="36"/>
      <c r="QRT3287" s="36"/>
      <c r="QRU3287" s="36"/>
      <c r="QRV3287" s="36"/>
      <c r="QRW3287" s="36"/>
      <c r="QRX3287" s="36"/>
      <c r="QRY3287" s="36"/>
      <c r="QRZ3287" s="36"/>
      <c r="QSA3287" s="36"/>
      <c r="QSB3287" s="36"/>
      <c r="QSC3287" s="36"/>
      <c r="QSD3287" s="36"/>
      <c r="QSE3287" s="36"/>
      <c r="QSF3287" s="12"/>
      <c r="QSG3287" s="12"/>
      <c r="QSH3287" s="12"/>
      <c r="QSI3287" s="53"/>
      <c r="QSK3287" s="41"/>
      <c r="QSL3287" s="40"/>
      <c r="QSM3287" s="44"/>
      <c r="QSN3287" s="62"/>
      <c r="QSO3287" s="56"/>
      <c r="QSP3287" s="60"/>
      <c r="QSQ3287" s="60"/>
      <c r="QSR3287" s="60"/>
      <c r="QSS3287" s="60"/>
      <c r="QST3287" s="46"/>
      <c r="QSU3287" s="65"/>
      <c r="QSV3287" s="19"/>
      <c r="QSW3287" s="48"/>
      <c r="QSX3287" s="41"/>
      <c r="QSY3287" s="44"/>
      <c r="QSZ3287" s="18"/>
      <c r="QTA3287" s="16"/>
      <c r="QTB3287" s="36"/>
      <c r="QTC3287" s="36"/>
      <c r="QTD3287" s="36"/>
      <c r="QTE3287" s="36"/>
      <c r="QTF3287" s="36"/>
      <c r="QTG3287" s="36"/>
      <c r="QTH3287" s="36"/>
      <c r="QTI3287" s="36"/>
      <c r="QTJ3287" s="36"/>
      <c r="QTK3287" s="36"/>
      <c r="QTL3287" s="36"/>
      <c r="QTM3287" s="36"/>
      <c r="QTN3287" s="36"/>
      <c r="QTO3287" s="12"/>
      <c r="QTP3287" s="12"/>
      <c r="QTQ3287" s="12"/>
      <c r="QTR3287" s="53"/>
      <c r="QTT3287" s="41"/>
      <c r="QTU3287" s="40"/>
      <c r="QTV3287" s="44"/>
      <c r="QTW3287" s="62"/>
      <c r="QTX3287" s="56"/>
      <c r="QTY3287" s="60"/>
      <c r="QTZ3287" s="60"/>
      <c r="QUA3287" s="60"/>
      <c r="QUB3287" s="60"/>
      <c r="QUC3287" s="46"/>
      <c r="QUD3287" s="65"/>
      <c r="QUE3287" s="19"/>
      <c r="QUF3287" s="48"/>
      <c r="QUG3287" s="41"/>
      <c r="QUH3287" s="44"/>
      <c r="QUI3287" s="18"/>
      <c r="QUJ3287" s="16"/>
      <c r="QUK3287" s="36"/>
      <c r="QUL3287" s="36"/>
      <c r="QUM3287" s="36"/>
      <c r="QUN3287" s="36"/>
      <c r="QUO3287" s="36"/>
      <c r="QUP3287" s="36"/>
      <c r="QUQ3287" s="36"/>
      <c r="QUR3287" s="36"/>
      <c r="QUS3287" s="36"/>
      <c r="QUT3287" s="36"/>
      <c r="QUU3287" s="36"/>
      <c r="QUV3287" s="36"/>
      <c r="QUW3287" s="36"/>
      <c r="QUX3287" s="12"/>
      <c r="QUY3287" s="12"/>
      <c r="QUZ3287" s="12"/>
      <c r="QVA3287" s="53"/>
      <c r="QVC3287" s="41"/>
      <c r="QVD3287" s="40"/>
      <c r="QVE3287" s="44"/>
      <c r="QVF3287" s="62"/>
      <c r="QVG3287" s="56"/>
      <c r="QVH3287" s="60"/>
      <c r="QVI3287" s="60"/>
      <c r="QVJ3287" s="60"/>
      <c r="QVK3287" s="60"/>
      <c r="QVL3287" s="46"/>
      <c r="QVM3287" s="65"/>
      <c r="QVN3287" s="19"/>
      <c r="QVO3287" s="48"/>
      <c r="QVP3287" s="41"/>
      <c r="QVQ3287" s="44"/>
      <c r="QVR3287" s="18"/>
      <c r="QVS3287" s="16"/>
      <c r="QVT3287" s="36"/>
      <c r="QVU3287" s="36"/>
      <c r="QVV3287" s="36"/>
      <c r="QVW3287" s="36"/>
      <c r="QVX3287" s="36"/>
      <c r="QVY3287" s="36"/>
      <c r="QVZ3287" s="36"/>
      <c r="QWA3287" s="36"/>
      <c r="QWB3287" s="36"/>
      <c r="QWC3287" s="36"/>
      <c r="QWD3287" s="36"/>
      <c r="QWE3287" s="36"/>
      <c r="QWF3287" s="36"/>
      <c r="QWG3287" s="12"/>
      <c r="QWH3287" s="12"/>
      <c r="QWI3287" s="12"/>
      <c r="QWJ3287" s="53"/>
      <c r="QWL3287" s="41"/>
      <c r="QWM3287" s="40"/>
      <c r="QWN3287" s="44"/>
      <c r="QWO3287" s="62"/>
      <c r="QWP3287" s="56"/>
      <c r="QWQ3287" s="60"/>
      <c r="QWR3287" s="60"/>
      <c r="QWS3287" s="60"/>
      <c r="QWT3287" s="60"/>
      <c r="QWU3287" s="46"/>
      <c r="QWV3287" s="65"/>
      <c r="QWW3287" s="19"/>
      <c r="QWX3287" s="48"/>
      <c r="QWY3287" s="41"/>
      <c r="QWZ3287" s="44"/>
      <c r="QXA3287" s="18"/>
      <c r="QXB3287" s="16"/>
      <c r="QXC3287" s="36"/>
      <c r="QXD3287" s="36"/>
      <c r="QXE3287" s="36"/>
      <c r="QXF3287" s="36"/>
      <c r="QXG3287" s="36"/>
      <c r="QXH3287" s="36"/>
      <c r="QXI3287" s="36"/>
      <c r="QXJ3287" s="36"/>
      <c r="QXK3287" s="36"/>
      <c r="QXL3287" s="36"/>
      <c r="QXM3287" s="36"/>
      <c r="QXN3287" s="36"/>
      <c r="QXO3287" s="36"/>
      <c r="QXP3287" s="12"/>
      <c r="QXQ3287" s="12"/>
      <c r="QXR3287" s="12"/>
      <c r="QXS3287" s="53"/>
      <c r="QXU3287" s="41"/>
      <c r="QXV3287" s="40"/>
      <c r="QXW3287" s="44"/>
      <c r="QXX3287" s="62"/>
      <c r="QXY3287" s="56"/>
      <c r="QXZ3287" s="60"/>
      <c r="QYA3287" s="60"/>
      <c r="QYB3287" s="60"/>
      <c r="QYC3287" s="60"/>
      <c r="QYD3287" s="46"/>
      <c r="QYE3287" s="65"/>
      <c r="QYF3287" s="19"/>
      <c r="QYG3287" s="48"/>
      <c r="QYH3287" s="41"/>
      <c r="QYI3287" s="44"/>
      <c r="QYJ3287" s="18"/>
      <c r="QYK3287" s="16"/>
      <c r="QYL3287" s="36"/>
      <c r="QYM3287" s="36"/>
      <c r="QYN3287" s="36"/>
      <c r="QYO3287" s="36"/>
      <c r="QYP3287" s="36"/>
      <c r="QYQ3287" s="36"/>
      <c r="QYR3287" s="36"/>
      <c r="QYS3287" s="36"/>
      <c r="QYT3287" s="36"/>
      <c r="QYU3287" s="36"/>
      <c r="QYV3287" s="36"/>
      <c r="QYW3287" s="36"/>
      <c r="QYX3287" s="36"/>
      <c r="QYY3287" s="12"/>
      <c r="QYZ3287" s="12"/>
      <c r="QZA3287" s="12"/>
      <c r="QZB3287" s="53"/>
      <c r="QZD3287" s="41"/>
      <c r="QZE3287" s="40"/>
      <c r="QZF3287" s="44"/>
      <c r="QZG3287" s="62"/>
      <c r="QZH3287" s="56"/>
      <c r="QZI3287" s="60"/>
      <c r="QZJ3287" s="60"/>
      <c r="QZK3287" s="60"/>
      <c r="QZL3287" s="60"/>
      <c r="QZM3287" s="46"/>
      <c r="QZN3287" s="65"/>
      <c r="QZO3287" s="19"/>
      <c r="QZP3287" s="48"/>
      <c r="QZQ3287" s="41"/>
      <c r="QZR3287" s="44"/>
      <c r="QZS3287" s="18"/>
      <c r="QZT3287" s="16"/>
      <c r="QZU3287" s="36"/>
      <c r="QZV3287" s="36"/>
      <c r="QZW3287" s="36"/>
      <c r="QZX3287" s="36"/>
      <c r="QZY3287" s="36"/>
      <c r="QZZ3287" s="36"/>
      <c r="RAA3287" s="36"/>
      <c r="RAB3287" s="36"/>
      <c r="RAC3287" s="36"/>
      <c r="RAD3287" s="36"/>
      <c r="RAE3287" s="36"/>
      <c r="RAF3287" s="36"/>
      <c r="RAG3287" s="36"/>
      <c r="RAH3287" s="12"/>
      <c r="RAI3287" s="12"/>
      <c r="RAJ3287" s="12"/>
      <c r="RAK3287" s="53"/>
      <c r="RAM3287" s="41"/>
      <c r="RAN3287" s="40"/>
      <c r="RAO3287" s="44"/>
      <c r="RAP3287" s="62"/>
      <c r="RAQ3287" s="56"/>
      <c r="RAR3287" s="60"/>
      <c r="RAS3287" s="60"/>
      <c r="RAT3287" s="60"/>
      <c r="RAU3287" s="60"/>
      <c r="RAV3287" s="46"/>
      <c r="RAW3287" s="65"/>
      <c r="RAX3287" s="19"/>
      <c r="RAY3287" s="48"/>
      <c r="RAZ3287" s="41"/>
      <c r="RBA3287" s="44"/>
      <c r="RBB3287" s="18"/>
      <c r="RBC3287" s="16"/>
      <c r="RBD3287" s="36"/>
      <c r="RBE3287" s="36"/>
      <c r="RBF3287" s="36"/>
      <c r="RBG3287" s="36"/>
      <c r="RBH3287" s="36"/>
      <c r="RBI3287" s="36"/>
      <c r="RBJ3287" s="36"/>
      <c r="RBK3287" s="36"/>
      <c r="RBL3287" s="36"/>
      <c r="RBM3287" s="36"/>
      <c r="RBN3287" s="36"/>
      <c r="RBO3287" s="36"/>
      <c r="RBP3287" s="36"/>
      <c r="RBQ3287" s="12"/>
      <c r="RBR3287" s="12"/>
      <c r="RBS3287" s="12"/>
      <c r="RBT3287" s="53"/>
      <c r="RBV3287" s="41"/>
      <c r="RBW3287" s="40"/>
      <c r="RBX3287" s="44"/>
      <c r="RBY3287" s="62"/>
      <c r="RBZ3287" s="56"/>
      <c r="RCA3287" s="60"/>
      <c r="RCB3287" s="60"/>
      <c r="RCC3287" s="60"/>
      <c r="RCD3287" s="60"/>
      <c r="RCE3287" s="46"/>
      <c r="RCF3287" s="65"/>
      <c r="RCG3287" s="19"/>
      <c r="RCH3287" s="48"/>
      <c r="RCI3287" s="41"/>
      <c r="RCJ3287" s="44"/>
      <c r="RCK3287" s="18"/>
      <c r="RCL3287" s="16"/>
      <c r="RCM3287" s="36"/>
      <c r="RCN3287" s="36"/>
      <c r="RCO3287" s="36"/>
      <c r="RCP3287" s="36"/>
      <c r="RCQ3287" s="36"/>
      <c r="RCR3287" s="36"/>
      <c r="RCS3287" s="36"/>
      <c r="RCT3287" s="36"/>
      <c r="RCU3287" s="36"/>
      <c r="RCV3287" s="36"/>
      <c r="RCW3287" s="36"/>
      <c r="RCX3287" s="36"/>
      <c r="RCY3287" s="36"/>
      <c r="RCZ3287" s="12"/>
      <c r="RDA3287" s="12"/>
      <c r="RDB3287" s="12"/>
      <c r="RDC3287" s="53"/>
      <c r="RDE3287" s="41"/>
      <c r="RDF3287" s="40"/>
      <c r="RDG3287" s="44"/>
      <c r="RDH3287" s="62"/>
      <c r="RDI3287" s="56"/>
      <c r="RDJ3287" s="60"/>
      <c r="RDK3287" s="60"/>
      <c r="RDL3287" s="60"/>
      <c r="RDM3287" s="60"/>
      <c r="RDN3287" s="46"/>
      <c r="RDO3287" s="65"/>
      <c r="RDP3287" s="19"/>
      <c r="RDQ3287" s="48"/>
      <c r="RDR3287" s="41"/>
      <c r="RDS3287" s="44"/>
      <c r="RDT3287" s="18"/>
      <c r="RDU3287" s="16"/>
      <c r="RDV3287" s="36"/>
      <c r="RDW3287" s="36"/>
      <c r="RDX3287" s="36"/>
      <c r="RDY3287" s="36"/>
      <c r="RDZ3287" s="36"/>
      <c r="REA3287" s="36"/>
      <c r="REB3287" s="36"/>
      <c r="REC3287" s="36"/>
      <c r="RED3287" s="36"/>
      <c r="REE3287" s="36"/>
      <c r="REF3287" s="36"/>
      <c r="REG3287" s="36"/>
      <c r="REH3287" s="36"/>
      <c r="REI3287" s="12"/>
      <c r="REJ3287" s="12"/>
      <c r="REK3287" s="12"/>
      <c r="REL3287" s="53"/>
      <c r="REN3287" s="41"/>
      <c r="REO3287" s="40"/>
      <c r="REP3287" s="44"/>
      <c r="REQ3287" s="62"/>
      <c r="RER3287" s="56"/>
      <c r="RES3287" s="60"/>
      <c r="RET3287" s="60"/>
      <c r="REU3287" s="60"/>
      <c r="REV3287" s="60"/>
      <c r="REW3287" s="46"/>
      <c r="REX3287" s="65"/>
      <c r="REY3287" s="19"/>
      <c r="REZ3287" s="48"/>
      <c r="RFA3287" s="41"/>
      <c r="RFB3287" s="44"/>
      <c r="RFC3287" s="18"/>
      <c r="RFD3287" s="16"/>
      <c r="RFE3287" s="36"/>
      <c r="RFF3287" s="36"/>
      <c r="RFG3287" s="36"/>
      <c r="RFH3287" s="36"/>
      <c r="RFI3287" s="36"/>
      <c r="RFJ3287" s="36"/>
      <c r="RFK3287" s="36"/>
      <c r="RFL3287" s="36"/>
      <c r="RFM3287" s="36"/>
      <c r="RFN3287" s="36"/>
      <c r="RFO3287" s="36"/>
      <c r="RFP3287" s="36"/>
      <c r="RFQ3287" s="36"/>
      <c r="RFR3287" s="12"/>
      <c r="RFS3287" s="12"/>
      <c r="RFT3287" s="12"/>
      <c r="RFU3287" s="53"/>
      <c r="RFW3287" s="41"/>
      <c r="RFX3287" s="40"/>
      <c r="RFY3287" s="44"/>
      <c r="RFZ3287" s="62"/>
      <c r="RGA3287" s="56"/>
      <c r="RGB3287" s="60"/>
      <c r="RGC3287" s="60"/>
      <c r="RGD3287" s="60"/>
      <c r="RGE3287" s="60"/>
      <c r="RGF3287" s="46"/>
      <c r="RGG3287" s="65"/>
      <c r="RGH3287" s="19"/>
      <c r="RGI3287" s="48"/>
      <c r="RGJ3287" s="41"/>
      <c r="RGK3287" s="44"/>
      <c r="RGL3287" s="18"/>
      <c r="RGM3287" s="16"/>
      <c r="RGN3287" s="36"/>
      <c r="RGO3287" s="36"/>
      <c r="RGP3287" s="36"/>
      <c r="RGQ3287" s="36"/>
      <c r="RGR3287" s="36"/>
      <c r="RGS3287" s="36"/>
      <c r="RGT3287" s="36"/>
      <c r="RGU3287" s="36"/>
      <c r="RGV3287" s="36"/>
      <c r="RGW3287" s="36"/>
      <c r="RGX3287" s="36"/>
      <c r="RGY3287" s="36"/>
      <c r="RGZ3287" s="36"/>
      <c r="RHA3287" s="12"/>
      <c r="RHB3287" s="12"/>
      <c r="RHC3287" s="12"/>
      <c r="RHD3287" s="53"/>
      <c r="RHF3287" s="41"/>
      <c r="RHG3287" s="40"/>
      <c r="RHH3287" s="44"/>
      <c r="RHI3287" s="62"/>
      <c r="RHJ3287" s="56"/>
      <c r="RHK3287" s="60"/>
      <c r="RHL3287" s="60"/>
      <c r="RHM3287" s="60"/>
      <c r="RHN3287" s="60"/>
      <c r="RHO3287" s="46"/>
      <c r="RHP3287" s="65"/>
      <c r="RHQ3287" s="19"/>
      <c r="RHR3287" s="48"/>
      <c r="RHS3287" s="41"/>
      <c r="RHT3287" s="44"/>
      <c r="RHU3287" s="18"/>
      <c r="RHV3287" s="16"/>
      <c r="RHW3287" s="36"/>
      <c r="RHX3287" s="36"/>
      <c r="RHY3287" s="36"/>
      <c r="RHZ3287" s="36"/>
      <c r="RIA3287" s="36"/>
      <c r="RIB3287" s="36"/>
      <c r="RIC3287" s="36"/>
      <c r="RID3287" s="36"/>
      <c r="RIE3287" s="36"/>
      <c r="RIF3287" s="36"/>
      <c r="RIG3287" s="36"/>
      <c r="RIH3287" s="36"/>
      <c r="RII3287" s="36"/>
      <c r="RIJ3287" s="12"/>
      <c r="RIK3287" s="12"/>
      <c r="RIL3287" s="12"/>
      <c r="RIM3287" s="53"/>
      <c r="RIO3287" s="41"/>
      <c r="RIP3287" s="40"/>
      <c r="RIQ3287" s="44"/>
      <c r="RIR3287" s="62"/>
      <c r="RIS3287" s="56"/>
      <c r="RIT3287" s="60"/>
      <c r="RIU3287" s="60"/>
      <c r="RIV3287" s="60"/>
      <c r="RIW3287" s="60"/>
      <c r="RIX3287" s="46"/>
      <c r="RIY3287" s="65"/>
      <c r="RIZ3287" s="19"/>
      <c r="RJA3287" s="48"/>
      <c r="RJB3287" s="41"/>
      <c r="RJC3287" s="44"/>
      <c r="RJD3287" s="18"/>
      <c r="RJE3287" s="16"/>
      <c r="RJF3287" s="36"/>
      <c r="RJG3287" s="36"/>
      <c r="RJH3287" s="36"/>
      <c r="RJI3287" s="36"/>
      <c r="RJJ3287" s="36"/>
      <c r="RJK3287" s="36"/>
      <c r="RJL3287" s="36"/>
      <c r="RJM3287" s="36"/>
      <c r="RJN3287" s="36"/>
      <c r="RJO3287" s="36"/>
      <c r="RJP3287" s="36"/>
      <c r="RJQ3287" s="36"/>
      <c r="RJR3287" s="36"/>
      <c r="RJS3287" s="12"/>
      <c r="RJT3287" s="12"/>
      <c r="RJU3287" s="12"/>
      <c r="RJV3287" s="53"/>
      <c r="RJX3287" s="41"/>
      <c r="RJY3287" s="40"/>
      <c r="RJZ3287" s="44"/>
      <c r="RKA3287" s="62"/>
      <c r="RKB3287" s="56"/>
      <c r="RKC3287" s="60"/>
      <c r="RKD3287" s="60"/>
      <c r="RKE3287" s="60"/>
      <c r="RKF3287" s="60"/>
      <c r="RKG3287" s="46"/>
      <c r="RKH3287" s="65"/>
      <c r="RKI3287" s="19"/>
      <c r="RKJ3287" s="48"/>
      <c r="RKK3287" s="41"/>
      <c r="RKL3287" s="44"/>
      <c r="RKM3287" s="18"/>
      <c r="RKN3287" s="16"/>
      <c r="RKO3287" s="36"/>
      <c r="RKP3287" s="36"/>
      <c r="RKQ3287" s="36"/>
      <c r="RKR3287" s="36"/>
      <c r="RKS3287" s="36"/>
      <c r="RKT3287" s="36"/>
      <c r="RKU3287" s="36"/>
      <c r="RKV3287" s="36"/>
      <c r="RKW3287" s="36"/>
      <c r="RKX3287" s="36"/>
      <c r="RKY3287" s="36"/>
      <c r="RKZ3287" s="36"/>
      <c r="RLA3287" s="36"/>
      <c r="RLB3287" s="12"/>
      <c r="RLC3287" s="12"/>
      <c r="RLD3287" s="12"/>
      <c r="RLE3287" s="53"/>
      <c r="RLG3287" s="41"/>
      <c r="RLH3287" s="40"/>
      <c r="RLI3287" s="44"/>
      <c r="RLJ3287" s="62"/>
      <c r="RLK3287" s="56"/>
      <c r="RLL3287" s="60"/>
      <c r="RLM3287" s="60"/>
      <c r="RLN3287" s="60"/>
      <c r="RLO3287" s="60"/>
      <c r="RLP3287" s="46"/>
      <c r="RLQ3287" s="65"/>
      <c r="RLR3287" s="19"/>
      <c r="RLS3287" s="48"/>
      <c r="RLT3287" s="41"/>
      <c r="RLU3287" s="44"/>
      <c r="RLV3287" s="18"/>
      <c r="RLW3287" s="16"/>
      <c r="RLX3287" s="36"/>
      <c r="RLY3287" s="36"/>
      <c r="RLZ3287" s="36"/>
      <c r="RMA3287" s="36"/>
      <c r="RMB3287" s="36"/>
      <c r="RMC3287" s="36"/>
      <c r="RMD3287" s="36"/>
      <c r="RME3287" s="36"/>
      <c r="RMF3287" s="36"/>
      <c r="RMG3287" s="36"/>
      <c r="RMH3287" s="36"/>
      <c r="RMI3287" s="36"/>
      <c r="RMJ3287" s="36"/>
      <c r="RMK3287" s="12"/>
      <c r="RML3287" s="12"/>
      <c r="RMM3287" s="12"/>
      <c r="RMN3287" s="53"/>
      <c r="RMP3287" s="41"/>
      <c r="RMQ3287" s="40"/>
      <c r="RMR3287" s="44"/>
      <c r="RMS3287" s="62"/>
      <c r="RMT3287" s="56"/>
      <c r="RMU3287" s="60"/>
      <c r="RMV3287" s="60"/>
      <c r="RMW3287" s="60"/>
      <c r="RMX3287" s="60"/>
      <c r="RMY3287" s="46"/>
      <c r="RMZ3287" s="65"/>
      <c r="RNA3287" s="19"/>
      <c r="RNB3287" s="48"/>
      <c r="RNC3287" s="41"/>
      <c r="RND3287" s="44"/>
      <c r="RNE3287" s="18"/>
      <c r="RNF3287" s="16"/>
      <c r="RNG3287" s="36"/>
      <c r="RNH3287" s="36"/>
      <c r="RNI3287" s="36"/>
      <c r="RNJ3287" s="36"/>
      <c r="RNK3287" s="36"/>
      <c r="RNL3287" s="36"/>
      <c r="RNM3287" s="36"/>
      <c r="RNN3287" s="36"/>
      <c r="RNO3287" s="36"/>
      <c r="RNP3287" s="36"/>
      <c r="RNQ3287" s="36"/>
      <c r="RNR3287" s="36"/>
      <c r="RNS3287" s="36"/>
      <c r="RNT3287" s="12"/>
      <c r="RNU3287" s="12"/>
      <c r="RNV3287" s="12"/>
      <c r="RNW3287" s="53"/>
      <c r="RNY3287" s="41"/>
      <c r="RNZ3287" s="40"/>
      <c r="ROA3287" s="44"/>
      <c r="ROB3287" s="62"/>
      <c r="ROC3287" s="56"/>
      <c r="ROD3287" s="60"/>
      <c r="ROE3287" s="60"/>
      <c r="ROF3287" s="60"/>
      <c r="ROG3287" s="60"/>
      <c r="ROH3287" s="46"/>
      <c r="ROI3287" s="65"/>
      <c r="ROJ3287" s="19"/>
      <c r="ROK3287" s="48"/>
      <c r="ROL3287" s="41"/>
      <c r="ROM3287" s="44"/>
      <c r="RON3287" s="18"/>
      <c r="ROO3287" s="16"/>
      <c r="ROP3287" s="36"/>
      <c r="ROQ3287" s="36"/>
      <c r="ROR3287" s="36"/>
      <c r="ROS3287" s="36"/>
      <c r="ROT3287" s="36"/>
      <c r="ROU3287" s="36"/>
      <c r="ROV3287" s="36"/>
      <c r="ROW3287" s="36"/>
      <c r="ROX3287" s="36"/>
      <c r="ROY3287" s="36"/>
      <c r="ROZ3287" s="36"/>
      <c r="RPA3287" s="36"/>
      <c r="RPB3287" s="36"/>
      <c r="RPC3287" s="12"/>
      <c r="RPD3287" s="12"/>
      <c r="RPE3287" s="12"/>
      <c r="RPF3287" s="53"/>
      <c r="RPH3287" s="41"/>
      <c r="RPI3287" s="40"/>
      <c r="RPJ3287" s="44"/>
      <c r="RPK3287" s="62"/>
      <c r="RPL3287" s="56"/>
      <c r="RPM3287" s="60"/>
      <c r="RPN3287" s="60"/>
      <c r="RPO3287" s="60"/>
      <c r="RPP3287" s="60"/>
      <c r="RPQ3287" s="46"/>
      <c r="RPR3287" s="65"/>
      <c r="RPS3287" s="19"/>
      <c r="RPT3287" s="48"/>
      <c r="RPU3287" s="41"/>
      <c r="RPV3287" s="44"/>
      <c r="RPW3287" s="18"/>
      <c r="RPX3287" s="16"/>
      <c r="RPY3287" s="36"/>
      <c r="RPZ3287" s="36"/>
      <c r="RQA3287" s="36"/>
      <c r="RQB3287" s="36"/>
      <c r="RQC3287" s="36"/>
      <c r="RQD3287" s="36"/>
      <c r="RQE3287" s="36"/>
      <c r="RQF3287" s="36"/>
      <c r="RQG3287" s="36"/>
      <c r="RQH3287" s="36"/>
      <c r="RQI3287" s="36"/>
      <c r="RQJ3287" s="36"/>
      <c r="RQK3287" s="36"/>
      <c r="RQL3287" s="12"/>
      <c r="RQM3287" s="12"/>
      <c r="RQN3287" s="12"/>
      <c r="RQO3287" s="53"/>
      <c r="RQQ3287" s="41"/>
      <c r="RQR3287" s="40"/>
      <c r="RQS3287" s="44"/>
      <c r="RQT3287" s="62"/>
      <c r="RQU3287" s="56"/>
      <c r="RQV3287" s="60"/>
      <c r="RQW3287" s="60"/>
      <c r="RQX3287" s="60"/>
      <c r="RQY3287" s="60"/>
      <c r="RQZ3287" s="46"/>
      <c r="RRA3287" s="65"/>
      <c r="RRB3287" s="19"/>
      <c r="RRC3287" s="48"/>
      <c r="RRD3287" s="41"/>
      <c r="RRE3287" s="44"/>
      <c r="RRF3287" s="18"/>
      <c r="RRG3287" s="16"/>
      <c r="RRH3287" s="36"/>
      <c r="RRI3287" s="36"/>
      <c r="RRJ3287" s="36"/>
      <c r="RRK3287" s="36"/>
      <c r="RRL3287" s="36"/>
      <c r="RRM3287" s="36"/>
      <c r="RRN3287" s="36"/>
      <c r="RRO3287" s="36"/>
      <c r="RRP3287" s="36"/>
      <c r="RRQ3287" s="36"/>
      <c r="RRR3287" s="36"/>
      <c r="RRS3287" s="36"/>
      <c r="RRT3287" s="36"/>
      <c r="RRU3287" s="12"/>
      <c r="RRV3287" s="12"/>
      <c r="RRW3287" s="12"/>
      <c r="RRX3287" s="53"/>
      <c r="RRZ3287" s="41"/>
      <c r="RSA3287" s="40"/>
      <c r="RSB3287" s="44"/>
      <c r="RSC3287" s="62"/>
      <c r="RSD3287" s="56"/>
      <c r="RSE3287" s="60"/>
      <c r="RSF3287" s="60"/>
      <c r="RSG3287" s="60"/>
      <c r="RSH3287" s="60"/>
      <c r="RSI3287" s="46"/>
      <c r="RSJ3287" s="65"/>
      <c r="RSK3287" s="19"/>
      <c r="RSL3287" s="48"/>
      <c r="RSM3287" s="41"/>
      <c r="RSN3287" s="44"/>
      <c r="RSO3287" s="18"/>
      <c r="RSP3287" s="16"/>
      <c r="RSQ3287" s="36"/>
      <c r="RSR3287" s="36"/>
      <c r="RSS3287" s="36"/>
      <c r="RST3287" s="36"/>
      <c r="RSU3287" s="36"/>
      <c r="RSV3287" s="36"/>
      <c r="RSW3287" s="36"/>
      <c r="RSX3287" s="36"/>
      <c r="RSY3287" s="36"/>
      <c r="RSZ3287" s="36"/>
      <c r="RTA3287" s="36"/>
      <c r="RTB3287" s="36"/>
      <c r="RTC3287" s="36"/>
      <c r="RTD3287" s="12"/>
      <c r="RTE3287" s="12"/>
      <c r="RTF3287" s="12"/>
      <c r="RTG3287" s="53"/>
      <c r="RTI3287" s="41"/>
      <c r="RTJ3287" s="40"/>
      <c r="RTK3287" s="44"/>
      <c r="RTL3287" s="62"/>
      <c r="RTM3287" s="56"/>
      <c r="RTN3287" s="60"/>
      <c r="RTO3287" s="60"/>
      <c r="RTP3287" s="60"/>
      <c r="RTQ3287" s="60"/>
      <c r="RTR3287" s="46"/>
      <c r="RTS3287" s="65"/>
      <c r="RTT3287" s="19"/>
      <c r="RTU3287" s="48"/>
      <c r="RTV3287" s="41"/>
      <c r="RTW3287" s="44"/>
      <c r="RTX3287" s="18"/>
      <c r="RTY3287" s="16"/>
      <c r="RTZ3287" s="36"/>
      <c r="RUA3287" s="36"/>
      <c r="RUB3287" s="36"/>
      <c r="RUC3287" s="36"/>
      <c r="RUD3287" s="36"/>
      <c r="RUE3287" s="36"/>
      <c r="RUF3287" s="36"/>
      <c r="RUG3287" s="36"/>
      <c r="RUH3287" s="36"/>
      <c r="RUI3287" s="36"/>
      <c r="RUJ3287" s="36"/>
      <c r="RUK3287" s="36"/>
      <c r="RUL3287" s="36"/>
      <c r="RUM3287" s="12"/>
      <c r="RUN3287" s="12"/>
      <c r="RUO3287" s="12"/>
      <c r="RUP3287" s="53"/>
      <c r="RUR3287" s="41"/>
      <c r="RUS3287" s="40"/>
      <c r="RUT3287" s="44"/>
      <c r="RUU3287" s="62"/>
      <c r="RUV3287" s="56"/>
      <c r="RUW3287" s="60"/>
      <c r="RUX3287" s="60"/>
      <c r="RUY3287" s="60"/>
      <c r="RUZ3287" s="60"/>
      <c r="RVA3287" s="46"/>
      <c r="RVB3287" s="65"/>
      <c r="RVC3287" s="19"/>
      <c r="RVD3287" s="48"/>
      <c r="RVE3287" s="41"/>
      <c r="RVF3287" s="44"/>
      <c r="RVG3287" s="18"/>
      <c r="RVH3287" s="16"/>
      <c r="RVI3287" s="36"/>
      <c r="RVJ3287" s="36"/>
      <c r="RVK3287" s="36"/>
      <c r="RVL3287" s="36"/>
      <c r="RVM3287" s="36"/>
      <c r="RVN3287" s="36"/>
      <c r="RVO3287" s="36"/>
      <c r="RVP3287" s="36"/>
      <c r="RVQ3287" s="36"/>
      <c r="RVR3287" s="36"/>
      <c r="RVS3287" s="36"/>
      <c r="RVT3287" s="36"/>
      <c r="RVU3287" s="36"/>
      <c r="RVV3287" s="12"/>
      <c r="RVW3287" s="12"/>
      <c r="RVX3287" s="12"/>
      <c r="RVY3287" s="53"/>
      <c r="RWA3287" s="41"/>
      <c r="RWB3287" s="40"/>
      <c r="RWC3287" s="44"/>
      <c r="RWD3287" s="62"/>
      <c r="RWE3287" s="56"/>
      <c r="RWF3287" s="60"/>
      <c r="RWG3287" s="60"/>
      <c r="RWH3287" s="60"/>
      <c r="RWI3287" s="60"/>
      <c r="RWJ3287" s="46"/>
      <c r="RWK3287" s="65"/>
      <c r="RWL3287" s="19"/>
      <c r="RWM3287" s="48"/>
      <c r="RWN3287" s="41"/>
      <c r="RWO3287" s="44"/>
      <c r="RWP3287" s="18"/>
      <c r="RWQ3287" s="16"/>
      <c r="RWR3287" s="36"/>
      <c r="RWS3287" s="36"/>
      <c r="RWT3287" s="36"/>
      <c r="RWU3287" s="36"/>
      <c r="RWV3287" s="36"/>
      <c r="RWW3287" s="36"/>
      <c r="RWX3287" s="36"/>
      <c r="RWY3287" s="36"/>
      <c r="RWZ3287" s="36"/>
      <c r="RXA3287" s="36"/>
      <c r="RXB3287" s="36"/>
      <c r="RXC3287" s="36"/>
      <c r="RXD3287" s="36"/>
      <c r="RXE3287" s="12"/>
      <c r="RXF3287" s="12"/>
      <c r="RXG3287" s="12"/>
      <c r="RXH3287" s="53"/>
      <c r="RXJ3287" s="41"/>
      <c r="RXK3287" s="40"/>
      <c r="RXL3287" s="44"/>
      <c r="RXM3287" s="62"/>
      <c r="RXN3287" s="56"/>
      <c r="RXO3287" s="60"/>
      <c r="RXP3287" s="60"/>
      <c r="RXQ3287" s="60"/>
      <c r="RXR3287" s="60"/>
      <c r="RXS3287" s="46"/>
      <c r="RXT3287" s="65"/>
      <c r="RXU3287" s="19"/>
      <c r="RXV3287" s="48"/>
      <c r="RXW3287" s="41"/>
      <c r="RXX3287" s="44"/>
      <c r="RXY3287" s="18"/>
      <c r="RXZ3287" s="16"/>
      <c r="RYA3287" s="36"/>
      <c r="RYB3287" s="36"/>
      <c r="RYC3287" s="36"/>
      <c r="RYD3287" s="36"/>
      <c r="RYE3287" s="36"/>
      <c r="RYF3287" s="36"/>
      <c r="RYG3287" s="36"/>
      <c r="RYH3287" s="36"/>
      <c r="RYI3287" s="36"/>
      <c r="RYJ3287" s="36"/>
      <c r="RYK3287" s="36"/>
      <c r="RYL3287" s="36"/>
      <c r="RYM3287" s="36"/>
      <c r="RYN3287" s="12"/>
      <c r="RYO3287" s="12"/>
      <c r="RYP3287" s="12"/>
      <c r="RYQ3287" s="53"/>
      <c r="RYS3287" s="41"/>
      <c r="RYT3287" s="40"/>
      <c r="RYU3287" s="44"/>
      <c r="RYV3287" s="62"/>
      <c r="RYW3287" s="56"/>
      <c r="RYX3287" s="60"/>
      <c r="RYY3287" s="60"/>
      <c r="RYZ3287" s="60"/>
      <c r="RZA3287" s="60"/>
      <c r="RZB3287" s="46"/>
      <c r="RZC3287" s="65"/>
      <c r="RZD3287" s="19"/>
      <c r="RZE3287" s="48"/>
      <c r="RZF3287" s="41"/>
      <c r="RZG3287" s="44"/>
      <c r="RZH3287" s="18"/>
      <c r="RZI3287" s="16"/>
      <c r="RZJ3287" s="36"/>
      <c r="RZK3287" s="36"/>
      <c r="RZL3287" s="36"/>
      <c r="RZM3287" s="36"/>
      <c r="RZN3287" s="36"/>
      <c r="RZO3287" s="36"/>
      <c r="RZP3287" s="36"/>
      <c r="RZQ3287" s="36"/>
      <c r="RZR3287" s="36"/>
      <c r="RZS3287" s="36"/>
      <c r="RZT3287" s="36"/>
      <c r="RZU3287" s="36"/>
      <c r="RZV3287" s="36"/>
      <c r="RZW3287" s="12"/>
      <c r="RZX3287" s="12"/>
      <c r="RZY3287" s="12"/>
      <c r="RZZ3287" s="53"/>
      <c r="SAB3287" s="41"/>
      <c r="SAC3287" s="40"/>
      <c r="SAD3287" s="44"/>
      <c r="SAE3287" s="62"/>
      <c r="SAF3287" s="56"/>
      <c r="SAG3287" s="60"/>
      <c r="SAH3287" s="60"/>
      <c r="SAI3287" s="60"/>
      <c r="SAJ3287" s="60"/>
      <c r="SAK3287" s="46"/>
      <c r="SAL3287" s="65"/>
      <c r="SAM3287" s="19"/>
      <c r="SAN3287" s="48"/>
      <c r="SAO3287" s="41"/>
      <c r="SAP3287" s="44"/>
      <c r="SAQ3287" s="18"/>
      <c r="SAR3287" s="16"/>
      <c r="SAS3287" s="36"/>
      <c r="SAT3287" s="36"/>
      <c r="SAU3287" s="36"/>
      <c r="SAV3287" s="36"/>
      <c r="SAW3287" s="36"/>
      <c r="SAX3287" s="36"/>
      <c r="SAY3287" s="36"/>
      <c r="SAZ3287" s="36"/>
      <c r="SBA3287" s="36"/>
      <c r="SBB3287" s="36"/>
      <c r="SBC3287" s="36"/>
      <c r="SBD3287" s="36"/>
      <c r="SBE3287" s="36"/>
      <c r="SBF3287" s="12"/>
      <c r="SBG3287" s="12"/>
      <c r="SBH3287" s="12"/>
      <c r="SBI3287" s="53"/>
      <c r="SBK3287" s="41"/>
      <c r="SBL3287" s="40"/>
      <c r="SBM3287" s="44"/>
      <c r="SBN3287" s="62"/>
      <c r="SBO3287" s="56"/>
      <c r="SBP3287" s="60"/>
      <c r="SBQ3287" s="60"/>
      <c r="SBR3287" s="60"/>
      <c r="SBS3287" s="60"/>
      <c r="SBT3287" s="46"/>
      <c r="SBU3287" s="65"/>
      <c r="SBV3287" s="19"/>
      <c r="SBW3287" s="48"/>
      <c r="SBX3287" s="41"/>
      <c r="SBY3287" s="44"/>
      <c r="SBZ3287" s="18"/>
      <c r="SCA3287" s="16"/>
      <c r="SCB3287" s="36"/>
      <c r="SCC3287" s="36"/>
      <c r="SCD3287" s="36"/>
      <c r="SCE3287" s="36"/>
      <c r="SCF3287" s="36"/>
      <c r="SCG3287" s="36"/>
      <c r="SCH3287" s="36"/>
      <c r="SCI3287" s="36"/>
      <c r="SCJ3287" s="36"/>
      <c r="SCK3287" s="36"/>
      <c r="SCL3287" s="36"/>
      <c r="SCM3287" s="36"/>
      <c r="SCN3287" s="36"/>
      <c r="SCO3287" s="12"/>
      <c r="SCP3287" s="12"/>
      <c r="SCQ3287" s="12"/>
      <c r="SCR3287" s="53"/>
      <c r="SCT3287" s="41"/>
      <c r="SCU3287" s="40"/>
      <c r="SCV3287" s="44"/>
      <c r="SCW3287" s="62"/>
      <c r="SCX3287" s="56"/>
      <c r="SCY3287" s="60"/>
      <c r="SCZ3287" s="60"/>
      <c r="SDA3287" s="60"/>
      <c r="SDB3287" s="60"/>
      <c r="SDC3287" s="46"/>
      <c r="SDD3287" s="65"/>
      <c r="SDE3287" s="19"/>
      <c r="SDF3287" s="48"/>
      <c r="SDG3287" s="41"/>
      <c r="SDH3287" s="44"/>
      <c r="SDI3287" s="18"/>
      <c r="SDJ3287" s="16"/>
      <c r="SDK3287" s="36"/>
      <c r="SDL3287" s="36"/>
      <c r="SDM3287" s="36"/>
      <c r="SDN3287" s="36"/>
      <c r="SDO3287" s="36"/>
      <c r="SDP3287" s="36"/>
      <c r="SDQ3287" s="36"/>
      <c r="SDR3287" s="36"/>
      <c r="SDS3287" s="36"/>
      <c r="SDT3287" s="36"/>
      <c r="SDU3287" s="36"/>
      <c r="SDV3287" s="36"/>
      <c r="SDW3287" s="36"/>
      <c r="SDX3287" s="12"/>
      <c r="SDY3287" s="12"/>
      <c r="SDZ3287" s="12"/>
      <c r="SEA3287" s="53"/>
      <c r="SEC3287" s="41"/>
      <c r="SED3287" s="40"/>
      <c r="SEE3287" s="44"/>
      <c r="SEF3287" s="62"/>
      <c r="SEG3287" s="56"/>
      <c r="SEH3287" s="60"/>
      <c r="SEI3287" s="60"/>
      <c r="SEJ3287" s="60"/>
      <c r="SEK3287" s="60"/>
      <c r="SEL3287" s="46"/>
      <c r="SEM3287" s="65"/>
      <c r="SEN3287" s="19"/>
      <c r="SEO3287" s="48"/>
      <c r="SEP3287" s="41"/>
      <c r="SEQ3287" s="44"/>
      <c r="SER3287" s="18"/>
      <c r="SES3287" s="16"/>
      <c r="SET3287" s="36"/>
      <c r="SEU3287" s="36"/>
      <c r="SEV3287" s="36"/>
      <c r="SEW3287" s="36"/>
      <c r="SEX3287" s="36"/>
      <c r="SEY3287" s="36"/>
      <c r="SEZ3287" s="36"/>
      <c r="SFA3287" s="36"/>
      <c r="SFB3287" s="36"/>
      <c r="SFC3287" s="36"/>
      <c r="SFD3287" s="36"/>
      <c r="SFE3287" s="36"/>
      <c r="SFF3287" s="36"/>
      <c r="SFG3287" s="12"/>
      <c r="SFH3287" s="12"/>
      <c r="SFI3287" s="12"/>
      <c r="SFJ3287" s="53"/>
      <c r="SFL3287" s="41"/>
      <c r="SFM3287" s="40"/>
      <c r="SFN3287" s="44"/>
      <c r="SFO3287" s="62"/>
      <c r="SFP3287" s="56"/>
      <c r="SFQ3287" s="60"/>
      <c r="SFR3287" s="60"/>
      <c r="SFS3287" s="60"/>
      <c r="SFT3287" s="60"/>
      <c r="SFU3287" s="46"/>
      <c r="SFV3287" s="65"/>
      <c r="SFW3287" s="19"/>
      <c r="SFX3287" s="48"/>
      <c r="SFY3287" s="41"/>
      <c r="SFZ3287" s="44"/>
      <c r="SGA3287" s="18"/>
      <c r="SGB3287" s="16"/>
      <c r="SGC3287" s="36"/>
      <c r="SGD3287" s="36"/>
      <c r="SGE3287" s="36"/>
      <c r="SGF3287" s="36"/>
      <c r="SGG3287" s="36"/>
      <c r="SGH3287" s="36"/>
      <c r="SGI3287" s="36"/>
      <c r="SGJ3287" s="36"/>
      <c r="SGK3287" s="36"/>
      <c r="SGL3287" s="36"/>
      <c r="SGM3287" s="36"/>
      <c r="SGN3287" s="36"/>
      <c r="SGO3287" s="36"/>
      <c r="SGP3287" s="12"/>
      <c r="SGQ3287" s="12"/>
      <c r="SGR3287" s="12"/>
      <c r="SGS3287" s="53"/>
      <c r="SGU3287" s="41"/>
      <c r="SGV3287" s="40"/>
      <c r="SGW3287" s="44"/>
      <c r="SGX3287" s="62"/>
      <c r="SGY3287" s="56"/>
      <c r="SGZ3287" s="60"/>
      <c r="SHA3287" s="60"/>
      <c r="SHB3287" s="60"/>
      <c r="SHC3287" s="60"/>
      <c r="SHD3287" s="46"/>
      <c r="SHE3287" s="65"/>
      <c r="SHF3287" s="19"/>
      <c r="SHG3287" s="48"/>
      <c r="SHH3287" s="41"/>
      <c r="SHI3287" s="44"/>
      <c r="SHJ3287" s="18"/>
      <c r="SHK3287" s="16"/>
      <c r="SHL3287" s="36"/>
      <c r="SHM3287" s="36"/>
      <c r="SHN3287" s="36"/>
      <c r="SHO3287" s="36"/>
      <c r="SHP3287" s="36"/>
      <c r="SHQ3287" s="36"/>
      <c r="SHR3287" s="36"/>
      <c r="SHS3287" s="36"/>
      <c r="SHT3287" s="36"/>
      <c r="SHU3287" s="36"/>
      <c r="SHV3287" s="36"/>
      <c r="SHW3287" s="36"/>
      <c r="SHX3287" s="36"/>
      <c r="SHY3287" s="12"/>
      <c r="SHZ3287" s="12"/>
      <c r="SIA3287" s="12"/>
      <c r="SIB3287" s="53"/>
      <c r="SID3287" s="41"/>
      <c r="SIE3287" s="40"/>
      <c r="SIF3287" s="44"/>
      <c r="SIG3287" s="62"/>
      <c r="SIH3287" s="56"/>
      <c r="SII3287" s="60"/>
      <c r="SIJ3287" s="60"/>
      <c r="SIK3287" s="60"/>
      <c r="SIL3287" s="60"/>
      <c r="SIM3287" s="46"/>
      <c r="SIN3287" s="65"/>
      <c r="SIO3287" s="19"/>
      <c r="SIP3287" s="48"/>
      <c r="SIQ3287" s="41"/>
      <c r="SIR3287" s="44"/>
      <c r="SIS3287" s="18"/>
      <c r="SIT3287" s="16"/>
      <c r="SIU3287" s="36"/>
      <c r="SIV3287" s="36"/>
      <c r="SIW3287" s="36"/>
      <c r="SIX3287" s="36"/>
      <c r="SIY3287" s="36"/>
      <c r="SIZ3287" s="36"/>
      <c r="SJA3287" s="36"/>
      <c r="SJB3287" s="36"/>
      <c r="SJC3287" s="36"/>
      <c r="SJD3287" s="36"/>
      <c r="SJE3287" s="36"/>
      <c r="SJF3287" s="36"/>
      <c r="SJG3287" s="36"/>
      <c r="SJH3287" s="12"/>
      <c r="SJI3287" s="12"/>
      <c r="SJJ3287" s="12"/>
      <c r="SJK3287" s="53"/>
      <c r="SJM3287" s="41"/>
      <c r="SJN3287" s="40"/>
      <c r="SJO3287" s="44"/>
      <c r="SJP3287" s="62"/>
      <c r="SJQ3287" s="56"/>
      <c r="SJR3287" s="60"/>
      <c r="SJS3287" s="60"/>
      <c r="SJT3287" s="60"/>
      <c r="SJU3287" s="60"/>
      <c r="SJV3287" s="46"/>
      <c r="SJW3287" s="65"/>
      <c r="SJX3287" s="19"/>
      <c r="SJY3287" s="48"/>
      <c r="SJZ3287" s="41"/>
      <c r="SKA3287" s="44"/>
      <c r="SKB3287" s="18"/>
      <c r="SKC3287" s="16"/>
      <c r="SKD3287" s="36"/>
      <c r="SKE3287" s="36"/>
      <c r="SKF3287" s="36"/>
      <c r="SKG3287" s="36"/>
      <c r="SKH3287" s="36"/>
      <c r="SKI3287" s="36"/>
      <c r="SKJ3287" s="36"/>
      <c r="SKK3287" s="36"/>
      <c r="SKL3287" s="36"/>
      <c r="SKM3287" s="36"/>
      <c r="SKN3287" s="36"/>
      <c r="SKO3287" s="36"/>
      <c r="SKP3287" s="36"/>
      <c r="SKQ3287" s="12"/>
      <c r="SKR3287" s="12"/>
      <c r="SKS3287" s="12"/>
      <c r="SKT3287" s="53"/>
      <c r="SKV3287" s="41"/>
      <c r="SKW3287" s="40"/>
      <c r="SKX3287" s="44"/>
      <c r="SKY3287" s="62"/>
      <c r="SKZ3287" s="56"/>
      <c r="SLA3287" s="60"/>
      <c r="SLB3287" s="60"/>
      <c r="SLC3287" s="60"/>
      <c r="SLD3287" s="60"/>
      <c r="SLE3287" s="46"/>
      <c r="SLF3287" s="65"/>
      <c r="SLG3287" s="19"/>
      <c r="SLH3287" s="48"/>
      <c r="SLI3287" s="41"/>
      <c r="SLJ3287" s="44"/>
      <c r="SLK3287" s="18"/>
      <c r="SLL3287" s="16"/>
      <c r="SLM3287" s="36"/>
      <c r="SLN3287" s="36"/>
      <c r="SLO3287" s="36"/>
      <c r="SLP3287" s="36"/>
      <c r="SLQ3287" s="36"/>
      <c r="SLR3287" s="36"/>
      <c r="SLS3287" s="36"/>
      <c r="SLT3287" s="36"/>
      <c r="SLU3287" s="36"/>
      <c r="SLV3287" s="36"/>
      <c r="SLW3287" s="36"/>
      <c r="SLX3287" s="36"/>
      <c r="SLY3287" s="36"/>
      <c r="SLZ3287" s="12"/>
      <c r="SMA3287" s="12"/>
      <c r="SMB3287" s="12"/>
      <c r="SMC3287" s="53"/>
      <c r="SME3287" s="41"/>
      <c r="SMF3287" s="40"/>
      <c r="SMG3287" s="44"/>
      <c r="SMH3287" s="62"/>
      <c r="SMI3287" s="56"/>
      <c r="SMJ3287" s="60"/>
      <c r="SMK3287" s="60"/>
      <c r="SML3287" s="60"/>
      <c r="SMM3287" s="60"/>
      <c r="SMN3287" s="46"/>
      <c r="SMO3287" s="65"/>
      <c r="SMP3287" s="19"/>
      <c r="SMQ3287" s="48"/>
      <c r="SMR3287" s="41"/>
      <c r="SMS3287" s="44"/>
      <c r="SMT3287" s="18"/>
      <c r="SMU3287" s="16"/>
      <c r="SMV3287" s="36"/>
      <c r="SMW3287" s="36"/>
      <c r="SMX3287" s="36"/>
      <c r="SMY3287" s="36"/>
      <c r="SMZ3287" s="36"/>
      <c r="SNA3287" s="36"/>
      <c r="SNB3287" s="36"/>
      <c r="SNC3287" s="36"/>
      <c r="SND3287" s="36"/>
      <c r="SNE3287" s="36"/>
      <c r="SNF3287" s="36"/>
      <c r="SNG3287" s="36"/>
      <c r="SNH3287" s="36"/>
      <c r="SNI3287" s="12"/>
      <c r="SNJ3287" s="12"/>
      <c r="SNK3287" s="12"/>
      <c r="SNL3287" s="53"/>
      <c r="SNN3287" s="41"/>
      <c r="SNO3287" s="40"/>
      <c r="SNP3287" s="44"/>
      <c r="SNQ3287" s="62"/>
      <c r="SNR3287" s="56"/>
      <c r="SNS3287" s="60"/>
      <c r="SNT3287" s="60"/>
      <c r="SNU3287" s="60"/>
      <c r="SNV3287" s="60"/>
      <c r="SNW3287" s="46"/>
      <c r="SNX3287" s="65"/>
      <c r="SNY3287" s="19"/>
      <c r="SNZ3287" s="48"/>
      <c r="SOA3287" s="41"/>
      <c r="SOB3287" s="44"/>
      <c r="SOC3287" s="18"/>
      <c r="SOD3287" s="16"/>
      <c r="SOE3287" s="36"/>
      <c r="SOF3287" s="36"/>
      <c r="SOG3287" s="36"/>
      <c r="SOH3287" s="36"/>
      <c r="SOI3287" s="36"/>
      <c r="SOJ3287" s="36"/>
      <c r="SOK3287" s="36"/>
      <c r="SOL3287" s="36"/>
      <c r="SOM3287" s="36"/>
      <c r="SON3287" s="36"/>
      <c r="SOO3287" s="36"/>
      <c r="SOP3287" s="36"/>
      <c r="SOQ3287" s="36"/>
      <c r="SOR3287" s="12"/>
      <c r="SOS3287" s="12"/>
      <c r="SOT3287" s="12"/>
      <c r="SOU3287" s="53"/>
      <c r="SOW3287" s="41"/>
      <c r="SOX3287" s="40"/>
      <c r="SOY3287" s="44"/>
      <c r="SOZ3287" s="62"/>
      <c r="SPA3287" s="56"/>
      <c r="SPB3287" s="60"/>
      <c r="SPC3287" s="60"/>
      <c r="SPD3287" s="60"/>
      <c r="SPE3287" s="60"/>
      <c r="SPF3287" s="46"/>
      <c r="SPG3287" s="65"/>
      <c r="SPH3287" s="19"/>
      <c r="SPI3287" s="48"/>
      <c r="SPJ3287" s="41"/>
      <c r="SPK3287" s="44"/>
      <c r="SPL3287" s="18"/>
      <c r="SPM3287" s="16"/>
      <c r="SPN3287" s="36"/>
      <c r="SPO3287" s="36"/>
      <c r="SPP3287" s="36"/>
      <c r="SPQ3287" s="36"/>
      <c r="SPR3287" s="36"/>
      <c r="SPS3287" s="36"/>
      <c r="SPT3287" s="36"/>
      <c r="SPU3287" s="36"/>
      <c r="SPV3287" s="36"/>
      <c r="SPW3287" s="36"/>
      <c r="SPX3287" s="36"/>
      <c r="SPY3287" s="36"/>
      <c r="SPZ3287" s="36"/>
      <c r="SQA3287" s="12"/>
      <c r="SQB3287" s="12"/>
      <c r="SQC3287" s="12"/>
      <c r="SQD3287" s="53"/>
      <c r="SQF3287" s="41"/>
      <c r="SQG3287" s="40"/>
      <c r="SQH3287" s="44"/>
      <c r="SQI3287" s="62"/>
      <c r="SQJ3287" s="56"/>
      <c r="SQK3287" s="60"/>
      <c r="SQL3287" s="60"/>
      <c r="SQM3287" s="60"/>
      <c r="SQN3287" s="60"/>
      <c r="SQO3287" s="46"/>
      <c r="SQP3287" s="65"/>
      <c r="SQQ3287" s="19"/>
      <c r="SQR3287" s="48"/>
      <c r="SQS3287" s="41"/>
      <c r="SQT3287" s="44"/>
      <c r="SQU3287" s="18"/>
      <c r="SQV3287" s="16"/>
      <c r="SQW3287" s="36"/>
      <c r="SQX3287" s="36"/>
      <c r="SQY3287" s="36"/>
      <c r="SQZ3287" s="36"/>
      <c r="SRA3287" s="36"/>
      <c r="SRB3287" s="36"/>
      <c r="SRC3287" s="36"/>
      <c r="SRD3287" s="36"/>
      <c r="SRE3287" s="36"/>
      <c r="SRF3287" s="36"/>
      <c r="SRG3287" s="36"/>
      <c r="SRH3287" s="36"/>
      <c r="SRI3287" s="36"/>
      <c r="SRJ3287" s="12"/>
      <c r="SRK3287" s="12"/>
      <c r="SRL3287" s="12"/>
      <c r="SRM3287" s="53"/>
      <c r="SRO3287" s="41"/>
      <c r="SRP3287" s="40"/>
      <c r="SRQ3287" s="44"/>
      <c r="SRR3287" s="62"/>
      <c r="SRS3287" s="56"/>
      <c r="SRT3287" s="60"/>
      <c r="SRU3287" s="60"/>
      <c r="SRV3287" s="60"/>
      <c r="SRW3287" s="60"/>
      <c r="SRX3287" s="46"/>
      <c r="SRY3287" s="65"/>
      <c r="SRZ3287" s="19"/>
      <c r="SSA3287" s="48"/>
      <c r="SSB3287" s="41"/>
      <c r="SSC3287" s="44"/>
      <c r="SSD3287" s="18"/>
      <c r="SSE3287" s="16"/>
      <c r="SSF3287" s="36"/>
      <c r="SSG3287" s="36"/>
      <c r="SSH3287" s="36"/>
      <c r="SSI3287" s="36"/>
      <c r="SSJ3287" s="36"/>
      <c r="SSK3287" s="36"/>
      <c r="SSL3287" s="36"/>
      <c r="SSM3287" s="36"/>
      <c r="SSN3287" s="36"/>
      <c r="SSO3287" s="36"/>
      <c r="SSP3287" s="36"/>
      <c r="SSQ3287" s="36"/>
      <c r="SSR3287" s="36"/>
      <c r="SSS3287" s="12"/>
      <c r="SST3287" s="12"/>
      <c r="SSU3287" s="12"/>
      <c r="SSV3287" s="53"/>
      <c r="SSX3287" s="41"/>
      <c r="SSY3287" s="40"/>
      <c r="SSZ3287" s="44"/>
      <c r="STA3287" s="62"/>
      <c r="STB3287" s="56"/>
      <c r="STC3287" s="60"/>
      <c r="STD3287" s="60"/>
      <c r="STE3287" s="60"/>
      <c r="STF3287" s="60"/>
      <c r="STG3287" s="46"/>
      <c r="STH3287" s="65"/>
      <c r="STI3287" s="19"/>
      <c r="STJ3287" s="48"/>
      <c r="STK3287" s="41"/>
      <c r="STL3287" s="44"/>
      <c r="STM3287" s="18"/>
      <c r="STN3287" s="16"/>
      <c r="STO3287" s="36"/>
      <c r="STP3287" s="36"/>
      <c r="STQ3287" s="36"/>
      <c r="STR3287" s="36"/>
      <c r="STS3287" s="36"/>
      <c r="STT3287" s="36"/>
      <c r="STU3287" s="36"/>
      <c r="STV3287" s="36"/>
      <c r="STW3287" s="36"/>
      <c r="STX3287" s="36"/>
      <c r="STY3287" s="36"/>
      <c r="STZ3287" s="36"/>
      <c r="SUA3287" s="36"/>
      <c r="SUB3287" s="12"/>
      <c r="SUC3287" s="12"/>
      <c r="SUD3287" s="12"/>
      <c r="SUE3287" s="53"/>
      <c r="SUG3287" s="41"/>
      <c r="SUH3287" s="40"/>
      <c r="SUI3287" s="44"/>
      <c r="SUJ3287" s="62"/>
      <c r="SUK3287" s="56"/>
      <c r="SUL3287" s="60"/>
      <c r="SUM3287" s="60"/>
      <c r="SUN3287" s="60"/>
      <c r="SUO3287" s="60"/>
      <c r="SUP3287" s="46"/>
      <c r="SUQ3287" s="65"/>
      <c r="SUR3287" s="19"/>
      <c r="SUS3287" s="48"/>
      <c r="SUT3287" s="41"/>
      <c r="SUU3287" s="44"/>
      <c r="SUV3287" s="18"/>
      <c r="SUW3287" s="16"/>
      <c r="SUX3287" s="36"/>
      <c r="SUY3287" s="36"/>
      <c r="SUZ3287" s="36"/>
      <c r="SVA3287" s="36"/>
      <c r="SVB3287" s="36"/>
      <c r="SVC3287" s="36"/>
      <c r="SVD3287" s="36"/>
      <c r="SVE3287" s="36"/>
      <c r="SVF3287" s="36"/>
      <c r="SVG3287" s="36"/>
      <c r="SVH3287" s="36"/>
      <c r="SVI3287" s="36"/>
      <c r="SVJ3287" s="36"/>
      <c r="SVK3287" s="12"/>
      <c r="SVL3287" s="12"/>
      <c r="SVM3287" s="12"/>
      <c r="SVN3287" s="53"/>
      <c r="SVP3287" s="41"/>
      <c r="SVQ3287" s="40"/>
      <c r="SVR3287" s="44"/>
      <c r="SVS3287" s="62"/>
      <c r="SVT3287" s="56"/>
      <c r="SVU3287" s="60"/>
      <c r="SVV3287" s="60"/>
      <c r="SVW3287" s="60"/>
      <c r="SVX3287" s="60"/>
      <c r="SVY3287" s="46"/>
      <c r="SVZ3287" s="65"/>
      <c r="SWA3287" s="19"/>
      <c r="SWB3287" s="48"/>
      <c r="SWC3287" s="41"/>
      <c r="SWD3287" s="44"/>
      <c r="SWE3287" s="18"/>
      <c r="SWF3287" s="16"/>
      <c r="SWG3287" s="36"/>
      <c r="SWH3287" s="36"/>
      <c r="SWI3287" s="36"/>
      <c r="SWJ3287" s="36"/>
      <c r="SWK3287" s="36"/>
      <c r="SWL3287" s="36"/>
      <c r="SWM3287" s="36"/>
      <c r="SWN3287" s="36"/>
      <c r="SWO3287" s="36"/>
      <c r="SWP3287" s="36"/>
      <c r="SWQ3287" s="36"/>
      <c r="SWR3287" s="36"/>
      <c r="SWS3287" s="36"/>
      <c r="SWT3287" s="12"/>
      <c r="SWU3287" s="12"/>
      <c r="SWV3287" s="12"/>
      <c r="SWW3287" s="53"/>
      <c r="SWY3287" s="41"/>
      <c r="SWZ3287" s="40"/>
      <c r="SXA3287" s="44"/>
      <c r="SXB3287" s="62"/>
      <c r="SXC3287" s="56"/>
      <c r="SXD3287" s="60"/>
      <c r="SXE3287" s="60"/>
      <c r="SXF3287" s="60"/>
      <c r="SXG3287" s="60"/>
      <c r="SXH3287" s="46"/>
      <c r="SXI3287" s="65"/>
      <c r="SXJ3287" s="19"/>
      <c r="SXK3287" s="48"/>
      <c r="SXL3287" s="41"/>
      <c r="SXM3287" s="44"/>
      <c r="SXN3287" s="18"/>
      <c r="SXO3287" s="16"/>
      <c r="SXP3287" s="36"/>
      <c r="SXQ3287" s="36"/>
      <c r="SXR3287" s="36"/>
      <c r="SXS3287" s="36"/>
      <c r="SXT3287" s="36"/>
      <c r="SXU3287" s="36"/>
      <c r="SXV3287" s="36"/>
      <c r="SXW3287" s="36"/>
      <c r="SXX3287" s="36"/>
      <c r="SXY3287" s="36"/>
      <c r="SXZ3287" s="36"/>
      <c r="SYA3287" s="36"/>
      <c r="SYB3287" s="36"/>
      <c r="SYC3287" s="12"/>
      <c r="SYD3287" s="12"/>
      <c r="SYE3287" s="12"/>
      <c r="SYF3287" s="53"/>
      <c r="SYH3287" s="41"/>
      <c r="SYI3287" s="40"/>
      <c r="SYJ3287" s="44"/>
      <c r="SYK3287" s="62"/>
      <c r="SYL3287" s="56"/>
      <c r="SYM3287" s="60"/>
      <c r="SYN3287" s="60"/>
      <c r="SYO3287" s="60"/>
      <c r="SYP3287" s="60"/>
      <c r="SYQ3287" s="46"/>
      <c r="SYR3287" s="65"/>
      <c r="SYS3287" s="19"/>
      <c r="SYT3287" s="48"/>
      <c r="SYU3287" s="41"/>
      <c r="SYV3287" s="44"/>
      <c r="SYW3287" s="18"/>
      <c r="SYX3287" s="16"/>
      <c r="SYY3287" s="36"/>
      <c r="SYZ3287" s="36"/>
      <c r="SZA3287" s="36"/>
      <c r="SZB3287" s="36"/>
      <c r="SZC3287" s="36"/>
      <c r="SZD3287" s="36"/>
      <c r="SZE3287" s="36"/>
      <c r="SZF3287" s="36"/>
      <c r="SZG3287" s="36"/>
      <c r="SZH3287" s="36"/>
      <c r="SZI3287" s="36"/>
      <c r="SZJ3287" s="36"/>
      <c r="SZK3287" s="36"/>
      <c r="SZL3287" s="12"/>
      <c r="SZM3287" s="12"/>
      <c r="SZN3287" s="12"/>
      <c r="SZO3287" s="53"/>
      <c r="SZQ3287" s="41"/>
      <c r="SZR3287" s="40"/>
      <c r="SZS3287" s="44"/>
      <c r="SZT3287" s="62"/>
      <c r="SZU3287" s="56"/>
      <c r="SZV3287" s="60"/>
      <c r="SZW3287" s="60"/>
      <c r="SZX3287" s="60"/>
      <c r="SZY3287" s="60"/>
      <c r="SZZ3287" s="46"/>
      <c r="TAA3287" s="65"/>
      <c r="TAB3287" s="19"/>
      <c r="TAC3287" s="48"/>
      <c r="TAD3287" s="41"/>
      <c r="TAE3287" s="44"/>
      <c r="TAF3287" s="18"/>
      <c r="TAG3287" s="16"/>
      <c r="TAH3287" s="36"/>
      <c r="TAI3287" s="36"/>
      <c r="TAJ3287" s="36"/>
      <c r="TAK3287" s="36"/>
      <c r="TAL3287" s="36"/>
      <c r="TAM3287" s="36"/>
      <c r="TAN3287" s="36"/>
      <c r="TAO3287" s="36"/>
      <c r="TAP3287" s="36"/>
      <c r="TAQ3287" s="36"/>
      <c r="TAR3287" s="36"/>
      <c r="TAS3287" s="36"/>
      <c r="TAT3287" s="36"/>
      <c r="TAU3287" s="12"/>
      <c r="TAV3287" s="12"/>
      <c r="TAW3287" s="12"/>
      <c r="TAX3287" s="53"/>
      <c r="TAZ3287" s="41"/>
      <c r="TBA3287" s="40"/>
      <c r="TBB3287" s="44"/>
      <c r="TBC3287" s="62"/>
      <c r="TBD3287" s="56"/>
      <c r="TBE3287" s="60"/>
      <c r="TBF3287" s="60"/>
      <c r="TBG3287" s="60"/>
      <c r="TBH3287" s="60"/>
      <c r="TBI3287" s="46"/>
      <c r="TBJ3287" s="65"/>
      <c r="TBK3287" s="19"/>
      <c r="TBL3287" s="48"/>
      <c r="TBM3287" s="41"/>
      <c r="TBN3287" s="44"/>
      <c r="TBO3287" s="18"/>
      <c r="TBP3287" s="16"/>
      <c r="TBQ3287" s="36"/>
      <c r="TBR3287" s="36"/>
      <c r="TBS3287" s="36"/>
      <c r="TBT3287" s="36"/>
      <c r="TBU3287" s="36"/>
      <c r="TBV3287" s="36"/>
      <c r="TBW3287" s="36"/>
      <c r="TBX3287" s="36"/>
      <c r="TBY3287" s="36"/>
      <c r="TBZ3287" s="36"/>
      <c r="TCA3287" s="36"/>
      <c r="TCB3287" s="36"/>
      <c r="TCC3287" s="36"/>
      <c r="TCD3287" s="12"/>
      <c r="TCE3287" s="12"/>
      <c r="TCF3287" s="12"/>
      <c r="TCG3287" s="53"/>
      <c r="TCI3287" s="41"/>
      <c r="TCJ3287" s="40"/>
      <c r="TCK3287" s="44"/>
      <c r="TCL3287" s="62"/>
      <c r="TCM3287" s="56"/>
      <c r="TCN3287" s="60"/>
      <c r="TCO3287" s="60"/>
      <c r="TCP3287" s="60"/>
      <c r="TCQ3287" s="60"/>
      <c r="TCR3287" s="46"/>
      <c r="TCS3287" s="65"/>
      <c r="TCT3287" s="19"/>
      <c r="TCU3287" s="48"/>
      <c r="TCV3287" s="41"/>
      <c r="TCW3287" s="44"/>
      <c r="TCX3287" s="18"/>
      <c r="TCY3287" s="16"/>
      <c r="TCZ3287" s="36"/>
      <c r="TDA3287" s="36"/>
      <c r="TDB3287" s="36"/>
      <c r="TDC3287" s="36"/>
      <c r="TDD3287" s="36"/>
      <c r="TDE3287" s="36"/>
      <c r="TDF3287" s="36"/>
      <c r="TDG3287" s="36"/>
      <c r="TDH3287" s="36"/>
      <c r="TDI3287" s="36"/>
      <c r="TDJ3287" s="36"/>
      <c r="TDK3287" s="36"/>
      <c r="TDL3287" s="36"/>
      <c r="TDM3287" s="12"/>
      <c r="TDN3287" s="12"/>
      <c r="TDO3287" s="12"/>
      <c r="TDP3287" s="53"/>
      <c r="TDR3287" s="41"/>
      <c r="TDS3287" s="40"/>
      <c r="TDT3287" s="44"/>
      <c r="TDU3287" s="62"/>
      <c r="TDV3287" s="56"/>
      <c r="TDW3287" s="60"/>
      <c r="TDX3287" s="60"/>
      <c r="TDY3287" s="60"/>
      <c r="TDZ3287" s="60"/>
      <c r="TEA3287" s="46"/>
      <c r="TEB3287" s="65"/>
      <c r="TEC3287" s="19"/>
      <c r="TED3287" s="48"/>
      <c r="TEE3287" s="41"/>
      <c r="TEF3287" s="44"/>
      <c r="TEG3287" s="18"/>
      <c r="TEH3287" s="16"/>
      <c r="TEI3287" s="36"/>
      <c r="TEJ3287" s="36"/>
      <c r="TEK3287" s="36"/>
      <c r="TEL3287" s="36"/>
      <c r="TEM3287" s="36"/>
      <c r="TEN3287" s="36"/>
      <c r="TEO3287" s="36"/>
      <c r="TEP3287" s="36"/>
      <c r="TEQ3287" s="36"/>
      <c r="TER3287" s="36"/>
      <c r="TES3287" s="36"/>
      <c r="TET3287" s="36"/>
      <c r="TEU3287" s="36"/>
      <c r="TEV3287" s="12"/>
      <c r="TEW3287" s="12"/>
      <c r="TEX3287" s="12"/>
      <c r="TEY3287" s="53"/>
      <c r="TFA3287" s="41"/>
      <c r="TFB3287" s="40"/>
      <c r="TFC3287" s="44"/>
      <c r="TFD3287" s="62"/>
      <c r="TFE3287" s="56"/>
      <c r="TFF3287" s="60"/>
      <c r="TFG3287" s="60"/>
      <c r="TFH3287" s="60"/>
      <c r="TFI3287" s="60"/>
      <c r="TFJ3287" s="46"/>
      <c r="TFK3287" s="65"/>
      <c r="TFL3287" s="19"/>
      <c r="TFM3287" s="48"/>
      <c r="TFN3287" s="41"/>
      <c r="TFO3287" s="44"/>
      <c r="TFP3287" s="18"/>
      <c r="TFQ3287" s="16"/>
      <c r="TFR3287" s="36"/>
      <c r="TFS3287" s="36"/>
      <c r="TFT3287" s="36"/>
      <c r="TFU3287" s="36"/>
      <c r="TFV3287" s="36"/>
      <c r="TFW3287" s="36"/>
      <c r="TFX3287" s="36"/>
      <c r="TFY3287" s="36"/>
      <c r="TFZ3287" s="36"/>
      <c r="TGA3287" s="36"/>
      <c r="TGB3287" s="36"/>
      <c r="TGC3287" s="36"/>
      <c r="TGD3287" s="36"/>
      <c r="TGE3287" s="12"/>
      <c r="TGF3287" s="12"/>
      <c r="TGG3287" s="12"/>
      <c r="TGH3287" s="53"/>
      <c r="TGJ3287" s="41"/>
      <c r="TGK3287" s="40"/>
      <c r="TGL3287" s="44"/>
      <c r="TGM3287" s="62"/>
      <c r="TGN3287" s="56"/>
      <c r="TGO3287" s="60"/>
      <c r="TGP3287" s="60"/>
      <c r="TGQ3287" s="60"/>
      <c r="TGR3287" s="60"/>
      <c r="TGS3287" s="46"/>
      <c r="TGT3287" s="65"/>
      <c r="TGU3287" s="19"/>
      <c r="TGV3287" s="48"/>
      <c r="TGW3287" s="41"/>
      <c r="TGX3287" s="44"/>
      <c r="TGY3287" s="18"/>
      <c r="TGZ3287" s="16"/>
      <c r="THA3287" s="36"/>
      <c r="THB3287" s="36"/>
      <c r="THC3287" s="36"/>
      <c r="THD3287" s="36"/>
      <c r="THE3287" s="36"/>
      <c r="THF3287" s="36"/>
      <c r="THG3287" s="36"/>
      <c r="THH3287" s="36"/>
      <c r="THI3287" s="36"/>
      <c r="THJ3287" s="36"/>
      <c r="THK3287" s="36"/>
      <c r="THL3287" s="36"/>
      <c r="THM3287" s="36"/>
      <c r="THN3287" s="12"/>
      <c r="THO3287" s="12"/>
      <c r="THP3287" s="12"/>
      <c r="THQ3287" s="53"/>
      <c r="THS3287" s="41"/>
      <c r="THT3287" s="40"/>
      <c r="THU3287" s="44"/>
      <c r="THV3287" s="62"/>
      <c r="THW3287" s="56"/>
      <c r="THX3287" s="60"/>
      <c r="THY3287" s="60"/>
      <c r="THZ3287" s="60"/>
      <c r="TIA3287" s="60"/>
      <c r="TIB3287" s="46"/>
      <c r="TIC3287" s="65"/>
      <c r="TID3287" s="19"/>
      <c r="TIE3287" s="48"/>
      <c r="TIF3287" s="41"/>
      <c r="TIG3287" s="44"/>
      <c r="TIH3287" s="18"/>
      <c r="TII3287" s="16"/>
      <c r="TIJ3287" s="36"/>
      <c r="TIK3287" s="36"/>
      <c r="TIL3287" s="36"/>
      <c r="TIM3287" s="36"/>
      <c r="TIN3287" s="36"/>
      <c r="TIO3287" s="36"/>
      <c r="TIP3287" s="36"/>
      <c r="TIQ3287" s="36"/>
      <c r="TIR3287" s="36"/>
      <c r="TIS3287" s="36"/>
      <c r="TIT3287" s="36"/>
      <c r="TIU3287" s="36"/>
      <c r="TIV3287" s="36"/>
      <c r="TIW3287" s="12"/>
      <c r="TIX3287" s="12"/>
      <c r="TIY3287" s="12"/>
      <c r="TIZ3287" s="53"/>
      <c r="TJB3287" s="41"/>
      <c r="TJC3287" s="40"/>
      <c r="TJD3287" s="44"/>
      <c r="TJE3287" s="62"/>
      <c r="TJF3287" s="56"/>
      <c r="TJG3287" s="60"/>
      <c r="TJH3287" s="60"/>
      <c r="TJI3287" s="60"/>
      <c r="TJJ3287" s="60"/>
      <c r="TJK3287" s="46"/>
      <c r="TJL3287" s="65"/>
      <c r="TJM3287" s="19"/>
      <c r="TJN3287" s="48"/>
      <c r="TJO3287" s="41"/>
      <c r="TJP3287" s="44"/>
      <c r="TJQ3287" s="18"/>
      <c r="TJR3287" s="16"/>
      <c r="TJS3287" s="36"/>
      <c r="TJT3287" s="36"/>
      <c r="TJU3287" s="36"/>
      <c r="TJV3287" s="36"/>
      <c r="TJW3287" s="36"/>
      <c r="TJX3287" s="36"/>
      <c r="TJY3287" s="36"/>
      <c r="TJZ3287" s="36"/>
      <c r="TKA3287" s="36"/>
      <c r="TKB3287" s="36"/>
      <c r="TKC3287" s="36"/>
      <c r="TKD3287" s="36"/>
      <c r="TKE3287" s="36"/>
      <c r="TKF3287" s="12"/>
      <c r="TKG3287" s="12"/>
      <c r="TKH3287" s="12"/>
      <c r="TKI3287" s="53"/>
      <c r="TKK3287" s="41"/>
      <c r="TKL3287" s="40"/>
      <c r="TKM3287" s="44"/>
      <c r="TKN3287" s="62"/>
      <c r="TKO3287" s="56"/>
      <c r="TKP3287" s="60"/>
      <c r="TKQ3287" s="60"/>
      <c r="TKR3287" s="60"/>
      <c r="TKS3287" s="60"/>
      <c r="TKT3287" s="46"/>
      <c r="TKU3287" s="65"/>
      <c r="TKV3287" s="19"/>
      <c r="TKW3287" s="48"/>
      <c r="TKX3287" s="41"/>
      <c r="TKY3287" s="44"/>
      <c r="TKZ3287" s="18"/>
      <c r="TLA3287" s="16"/>
      <c r="TLB3287" s="36"/>
      <c r="TLC3287" s="36"/>
      <c r="TLD3287" s="36"/>
      <c r="TLE3287" s="36"/>
      <c r="TLF3287" s="36"/>
      <c r="TLG3287" s="36"/>
      <c r="TLH3287" s="36"/>
      <c r="TLI3287" s="36"/>
      <c r="TLJ3287" s="36"/>
      <c r="TLK3287" s="36"/>
      <c r="TLL3287" s="36"/>
      <c r="TLM3287" s="36"/>
      <c r="TLN3287" s="36"/>
      <c r="TLO3287" s="12"/>
      <c r="TLP3287" s="12"/>
      <c r="TLQ3287" s="12"/>
      <c r="TLR3287" s="53"/>
      <c r="TLT3287" s="41"/>
      <c r="TLU3287" s="40"/>
      <c r="TLV3287" s="44"/>
      <c r="TLW3287" s="62"/>
      <c r="TLX3287" s="56"/>
      <c r="TLY3287" s="60"/>
      <c r="TLZ3287" s="60"/>
      <c r="TMA3287" s="60"/>
      <c r="TMB3287" s="60"/>
      <c r="TMC3287" s="46"/>
      <c r="TMD3287" s="65"/>
      <c r="TME3287" s="19"/>
      <c r="TMF3287" s="48"/>
      <c r="TMG3287" s="41"/>
      <c r="TMH3287" s="44"/>
      <c r="TMI3287" s="18"/>
      <c r="TMJ3287" s="16"/>
      <c r="TMK3287" s="36"/>
      <c r="TML3287" s="36"/>
      <c r="TMM3287" s="36"/>
      <c r="TMN3287" s="36"/>
      <c r="TMO3287" s="36"/>
      <c r="TMP3287" s="36"/>
      <c r="TMQ3287" s="36"/>
      <c r="TMR3287" s="36"/>
      <c r="TMS3287" s="36"/>
      <c r="TMT3287" s="36"/>
      <c r="TMU3287" s="36"/>
      <c r="TMV3287" s="36"/>
      <c r="TMW3287" s="36"/>
      <c r="TMX3287" s="12"/>
      <c r="TMY3287" s="12"/>
      <c r="TMZ3287" s="12"/>
      <c r="TNA3287" s="53"/>
      <c r="TNC3287" s="41"/>
      <c r="TND3287" s="40"/>
      <c r="TNE3287" s="44"/>
      <c r="TNF3287" s="62"/>
      <c r="TNG3287" s="56"/>
      <c r="TNH3287" s="60"/>
      <c r="TNI3287" s="60"/>
      <c r="TNJ3287" s="60"/>
      <c r="TNK3287" s="60"/>
      <c r="TNL3287" s="46"/>
      <c r="TNM3287" s="65"/>
      <c r="TNN3287" s="19"/>
      <c r="TNO3287" s="48"/>
      <c r="TNP3287" s="41"/>
      <c r="TNQ3287" s="44"/>
      <c r="TNR3287" s="18"/>
      <c r="TNS3287" s="16"/>
      <c r="TNT3287" s="36"/>
      <c r="TNU3287" s="36"/>
      <c r="TNV3287" s="36"/>
      <c r="TNW3287" s="36"/>
      <c r="TNX3287" s="36"/>
      <c r="TNY3287" s="36"/>
      <c r="TNZ3287" s="36"/>
      <c r="TOA3287" s="36"/>
      <c r="TOB3287" s="36"/>
      <c r="TOC3287" s="36"/>
      <c r="TOD3287" s="36"/>
      <c r="TOE3287" s="36"/>
      <c r="TOF3287" s="36"/>
      <c r="TOG3287" s="12"/>
      <c r="TOH3287" s="12"/>
      <c r="TOI3287" s="12"/>
      <c r="TOJ3287" s="53"/>
      <c r="TOL3287" s="41"/>
      <c r="TOM3287" s="40"/>
      <c r="TON3287" s="44"/>
      <c r="TOO3287" s="62"/>
      <c r="TOP3287" s="56"/>
      <c r="TOQ3287" s="60"/>
      <c r="TOR3287" s="60"/>
      <c r="TOS3287" s="60"/>
      <c r="TOT3287" s="60"/>
      <c r="TOU3287" s="46"/>
      <c r="TOV3287" s="65"/>
      <c r="TOW3287" s="19"/>
      <c r="TOX3287" s="48"/>
      <c r="TOY3287" s="41"/>
      <c r="TOZ3287" s="44"/>
      <c r="TPA3287" s="18"/>
      <c r="TPB3287" s="16"/>
      <c r="TPC3287" s="36"/>
      <c r="TPD3287" s="36"/>
      <c r="TPE3287" s="36"/>
      <c r="TPF3287" s="36"/>
      <c r="TPG3287" s="36"/>
      <c r="TPH3287" s="36"/>
      <c r="TPI3287" s="36"/>
      <c r="TPJ3287" s="36"/>
      <c r="TPK3287" s="36"/>
      <c r="TPL3287" s="36"/>
      <c r="TPM3287" s="36"/>
      <c r="TPN3287" s="36"/>
      <c r="TPO3287" s="36"/>
      <c r="TPP3287" s="12"/>
      <c r="TPQ3287" s="12"/>
      <c r="TPR3287" s="12"/>
      <c r="TPS3287" s="53"/>
      <c r="TPU3287" s="41"/>
      <c r="TPV3287" s="40"/>
      <c r="TPW3287" s="44"/>
      <c r="TPX3287" s="62"/>
      <c r="TPY3287" s="56"/>
      <c r="TPZ3287" s="60"/>
      <c r="TQA3287" s="60"/>
      <c r="TQB3287" s="60"/>
      <c r="TQC3287" s="60"/>
      <c r="TQD3287" s="46"/>
      <c r="TQE3287" s="65"/>
      <c r="TQF3287" s="19"/>
      <c r="TQG3287" s="48"/>
      <c r="TQH3287" s="41"/>
      <c r="TQI3287" s="44"/>
      <c r="TQJ3287" s="18"/>
      <c r="TQK3287" s="16"/>
      <c r="TQL3287" s="36"/>
      <c r="TQM3287" s="36"/>
      <c r="TQN3287" s="36"/>
      <c r="TQO3287" s="36"/>
      <c r="TQP3287" s="36"/>
      <c r="TQQ3287" s="36"/>
      <c r="TQR3287" s="36"/>
      <c r="TQS3287" s="36"/>
      <c r="TQT3287" s="36"/>
      <c r="TQU3287" s="36"/>
      <c r="TQV3287" s="36"/>
      <c r="TQW3287" s="36"/>
      <c r="TQX3287" s="36"/>
      <c r="TQY3287" s="12"/>
      <c r="TQZ3287" s="12"/>
      <c r="TRA3287" s="12"/>
      <c r="TRB3287" s="53"/>
      <c r="TRD3287" s="41"/>
      <c r="TRE3287" s="40"/>
      <c r="TRF3287" s="44"/>
      <c r="TRG3287" s="62"/>
      <c r="TRH3287" s="56"/>
      <c r="TRI3287" s="60"/>
      <c r="TRJ3287" s="60"/>
      <c r="TRK3287" s="60"/>
      <c r="TRL3287" s="60"/>
      <c r="TRM3287" s="46"/>
      <c r="TRN3287" s="65"/>
      <c r="TRO3287" s="19"/>
      <c r="TRP3287" s="48"/>
      <c r="TRQ3287" s="41"/>
      <c r="TRR3287" s="44"/>
      <c r="TRS3287" s="18"/>
      <c r="TRT3287" s="16"/>
      <c r="TRU3287" s="36"/>
      <c r="TRV3287" s="36"/>
      <c r="TRW3287" s="36"/>
      <c r="TRX3287" s="36"/>
      <c r="TRY3287" s="36"/>
      <c r="TRZ3287" s="36"/>
      <c r="TSA3287" s="36"/>
      <c r="TSB3287" s="36"/>
      <c r="TSC3287" s="36"/>
      <c r="TSD3287" s="36"/>
      <c r="TSE3287" s="36"/>
      <c r="TSF3287" s="36"/>
      <c r="TSG3287" s="36"/>
      <c r="TSH3287" s="12"/>
      <c r="TSI3287" s="12"/>
      <c r="TSJ3287" s="12"/>
      <c r="TSK3287" s="53"/>
      <c r="TSM3287" s="41"/>
      <c r="TSN3287" s="40"/>
      <c r="TSO3287" s="44"/>
      <c r="TSP3287" s="62"/>
      <c r="TSQ3287" s="56"/>
      <c r="TSR3287" s="60"/>
      <c r="TSS3287" s="60"/>
      <c r="TST3287" s="60"/>
      <c r="TSU3287" s="60"/>
      <c r="TSV3287" s="46"/>
      <c r="TSW3287" s="65"/>
      <c r="TSX3287" s="19"/>
      <c r="TSY3287" s="48"/>
      <c r="TSZ3287" s="41"/>
      <c r="TTA3287" s="44"/>
      <c r="TTB3287" s="18"/>
      <c r="TTC3287" s="16"/>
      <c r="TTD3287" s="36"/>
      <c r="TTE3287" s="36"/>
      <c r="TTF3287" s="36"/>
      <c r="TTG3287" s="36"/>
      <c r="TTH3287" s="36"/>
      <c r="TTI3287" s="36"/>
      <c r="TTJ3287" s="36"/>
      <c r="TTK3287" s="36"/>
      <c r="TTL3287" s="36"/>
      <c r="TTM3287" s="36"/>
      <c r="TTN3287" s="36"/>
      <c r="TTO3287" s="36"/>
      <c r="TTP3287" s="36"/>
      <c r="TTQ3287" s="12"/>
      <c r="TTR3287" s="12"/>
      <c r="TTS3287" s="12"/>
      <c r="TTT3287" s="53"/>
      <c r="TTV3287" s="41"/>
      <c r="TTW3287" s="40"/>
      <c r="TTX3287" s="44"/>
      <c r="TTY3287" s="62"/>
      <c r="TTZ3287" s="56"/>
      <c r="TUA3287" s="60"/>
      <c r="TUB3287" s="60"/>
      <c r="TUC3287" s="60"/>
      <c r="TUD3287" s="60"/>
      <c r="TUE3287" s="46"/>
      <c r="TUF3287" s="65"/>
      <c r="TUG3287" s="19"/>
      <c r="TUH3287" s="48"/>
      <c r="TUI3287" s="41"/>
      <c r="TUJ3287" s="44"/>
      <c r="TUK3287" s="18"/>
      <c r="TUL3287" s="16"/>
      <c r="TUM3287" s="36"/>
      <c r="TUN3287" s="36"/>
      <c r="TUO3287" s="36"/>
      <c r="TUP3287" s="36"/>
      <c r="TUQ3287" s="36"/>
      <c r="TUR3287" s="36"/>
      <c r="TUS3287" s="36"/>
      <c r="TUT3287" s="36"/>
      <c r="TUU3287" s="36"/>
      <c r="TUV3287" s="36"/>
      <c r="TUW3287" s="36"/>
      <c r="TUX3287" s="36"/>
      <c r="TUY3287" s="36"/>
      <c r="TUZ3287" s="12"/>
      <c r="TVA3287" s="12"/>
      <c r="TVB3287" s="12"/>
      <c r="TVC3287" s="53"/>
      <c r="TVE3287" s="41"/>
      <c r="TVF3287" s="40"/>
      <c r="TVG3287" s="44"/>
      <c r="TVH3287" s="62"/>
      <c r="TVI3287" s="56"/>
      <c r="TVJ3287" s="60"/>
      <c r="TVK3287" s="60"/>
      <c r="TVL3287" s="60"/>
      <c r="TVM3287" s="60"/>
      <c r="TVN3287" s="46"/>
      <c r="TVO3287" s="65"/>
      <c r="TVP3287" s="19"/>
      <c r="TVQ3287" s="48"/>
      <c r="TVR3287" s="41"/>
      <c r="TVS3287" s="44"/>
      <c r="TVT3287" s="18"/>
      <c r="TVU3287" s="16"/>
      <c r="TVV3287" s="36"/>
      <c r="TVW3287" s="36"/>
      <c r="TVX3287" s="36"/>
      <c r="TVY3287" s="36"/>
      <c r="TVZ3287" s="36"/>
      <c r="TWA3287" s="36"/>
      <c r="TWB3287" s="36"/>
      <c r="TWC3287" s="36"/>
      <c r="TWD3287" s="36"/>
      <c r="TWE3287" s="36"/>
      <c r="TWF3287" s="36"/>
      <c r="TWG3287" s="36"/>
      <c r="TWH3287" s="36"/>
      <c r="TWI3287" s="12"/>
      <c r="TWJ3287" s="12"/>
      <c r="TWK3287" s="12"/>
      <c r="TWL3287" s="53"/>
      <c r="TWN3287" s="41"/>
      <c r="TWO3287" s="40"/>
      <c r="TWP3287" s="44"/>
      <c r="TWQ3287" s="62"/>
      <c r="TWR3287" s="56"/>
      <c r="TWS3287" s="60"/>
      <c r="TWT3287" s="60"/>
      <c r="TWU3287" s="60"/>
      <c r="TWV3287" s="60"/>
      <c r="TWW3287" s="46"/>
      <c r="TWX3287" s="65"/>
      <c r="TWY3287" s="19"/>
      <c r="TWZ3287" s="48"/>
      <c r="TXA3287" s="41"/>
      <c r="TXB3287" s="44"/>
      <c r="TXC3287" s="18"/>
      <c r="TXD3287" s="16"/>
      <c r="TXE3287" s="36"/>
      <c r="TXF3287" s="36"/>
      <c r="TXG3287" s="36"/>
      <c r="TXH3287" s="36"/>
      <c r="TXI3287" s="36"/>
      <c r="TXJ3287" s="36"/>
      <c r="TXK3287" s="36"/>
      <c r="TXL3287" s="36"/>
      <c r="TXM3287" s="36"/>
      <c r="TXN3287" s="36"/>
      <c r="TXO3287" s="36"/>
      <c r="TXP3287" s="36"/>
      <c r="TXQ3287" s="36"/>
      <c r="TXR3287" s="12"/>
      <c r="TXS3287" s="12"/>
      <c r="TXT3287" s="12"/>
      <c r="TXU3287" s="53"/>
      <c r="TXW3287" s="41"/>
      <c r="TXX3287" s="40"/>
      <c r="TXY3287" s="44"/>
      <c r="TXZ3287" s="62"/>
      <c r="TYA3287" s="56"/>
      <c r="TYB3287" s="60"/>
      <c r="TYC3287" s="60"/>
      <c r="TYD3287" s="60"/>
      <c r="TYE3287" s="60"/>
      <c r="TYF3287" s="46"/>
      <c r="TYG3287" s="65"/>
      <c r="TYH3287" s="19"/>
      <c r="TYI3287" s="48"/>
      <c r="TYJ3287" s="41"/>
      <c r="TYK3287" s="44"/>
      <c r="TYL3287" s="18"/>
      <c r="TYM3287" s="16"/>
      <c r="TYN3287" s="36"/>
      <c r="TYO3287" s="36"/>
      <c r="TYP3287" s="36"/>
      <c r="TYQ3287" s="36"/>
      <c r="TYR3287" s="36"/>
      <c r="TYS3287" s="36"/>
      <c r="TYT3287" s="36"/>
      <c r="TYU3287" s="36"/>
      <c r="TYV3287" s="36"/>
      <c r="TYW3287" s="36"/>
      <c r="TYX3287" s="36"/>
      <c r="TYY3287" s="36"/>
      <c r="TYZ3287" s="36"/>
      <c r="TZA3287" s="12"/>
      <c r="TZB3287" s="12"/>
      <c r="TZC3287" s="12"/>
      <c r="TZD3287" s="53"/>
      <c r="TZF3287" s="41"/>
      <c r="TZG3287" s="40"/>
      <c r="TZH3287" s="44"/>
      <c r="TZI3287" s="62"/>
      <c r="TZJ3287" s="56"/>
      <c r="TZK3287" s="60"/>
      <c r="TZL3287" s="60"/>
      <c r="TZM3287" s="60"/>
      <c r="TZN3287" s="60"/>
      <c r="TZO3287" s="46"/>
      <c r="TZP3287" s="65"/>
      <c r="TZQ3287" s="19"/>
      <c r="TZR3287" s="48"/>
      <c r="TZS3287" s="41"/>
      <c r="TZT3287" s="44"/>
      <c r="TZU3287" s="18"/>
      <c r="TZV3287" s="16"/>
      <c r="TZW3287" s="36"/>
      <c r="TZX3287" s="36"/>
      <c r="TZY3287" s="36"/>
      <c r="TZZ3287" s="36"/>
      <c r="UAA3287" s="36"/>
      <c r="UAB3287" s="36"/>
      <c r="UAC3287" s="36"/>
      <c r="UAD3287" s="36"/>
      <c r="UAE3287" s="36"/>
      <c r="UAF3287" s="36"/>
      <c r="UAG3287" s="36"/>
      <c r="UAH3287" s="36"/>
      <c r="UAI3287" s="36"/>
      <c r="UAJ3287" s="12"/>
      <c r="UAK3287" s="12"/>
      <c r="UAL3287" s="12"/>
      <c r="UAM3287" s="53"/>
      <c r="UAO3287" s="41"/>
      <c r="UAP3287" s="40"/>
      <c r="UAQ3287" s="44"/>
      <c r="UAR3287" s="62"/>
      <c r="UAS3287" s="56"/>
      <c r="UAT3287" s="60"/>
      <c r="UAU3287" s="60"/>
      <c r="UAV3287" s="60"/>
      <c r="UAW3287" s="60"/>
      <c r="UAX3287" s="46"/>
      <c r="UAY3287" s="65"/>
      <c r="UAZ3287" s="19"/>
      <c r="UBA3287" s="48"/>
      <c r="UBB3287" s="41"/>
      <c r="UBC3287" s="44"/>
      <c r="UBD3287" s="18"/>
      <c r="UBE3287" s="16"/>
      <c r="UBF3287" s="36"/>
      <c r="UBG3287" s="36"/>
      <c r="UBH3287" s="36"/>
      <c r="UBI3287" s="36"/>
      <c r="UBJ3287" s="36"/>
      <c r="UBK3287" s="36"/>
      <c r="UBL3287" s="36"/>
      <c r="UBM3287" s="36"/>
      <c r="UBN3287" s="36"/>
      <c r="UBO3287" s="36"/>
      <c r="UBP3287" s="36"/>
      <c r="UBQ3287" s="36"/>
      <c r="UBR3287" s="36"/>
      <c r="UBS3287" s="12"/>
      <c r="UBT3287" s="12"/>
      <c r="UBU3287" s="12"/>
      <c r="UBV3287" s="53"/>
      <c r="UBX3287" s="41"/>
      <c r="UBY3287" s="40"/>
      <c r="UBZ3287" s="44"/>
      <c r="UCA3287" s="62"/>
      <c r="UCB3287" s="56"/>
      <c r="UCC3287" s="60"/>
      <c r="UCD3287" s="60"/>
      <c r="UCE3287" s="60"/>
      <c r="UCF3287" s="60"/>
      <c r="UCG3287" s="46"/>
      <c r="UCH3287" s="65"/>
      <c r="UCI3287" s="19"/>
      <c r="UCJ3287" s="48"/>
      <c r="UCK3287" s="41"/>
      <c r="UCL3287" s="44"/>
      <c r="UCM3287" s="18"/>
      <c r="UCN3287" s="16"/>
      <c r="UCO3287" s="36"/>
      <c r="UCP3287" s="36"/>
      <c r="UCQ3287" s="36"/>
      <c r="UCR3287" s="36"/>
      <c r="UCS3287" s="36"/>
      <c r="UCT3287" s="36"/>
      <c r="UCU3287" s="36"/>
      <c r="UCV3287" s="36"/>
      <c r="UCW3287" s="36"/>
      <c r="UCX3287" s="36"/>
      <c r="UCY3287" s="36"/>
      <c r="UCZ3287" s="36"/>
      <c r="UDA3287" s="36"/>
      <c r="UDB3287" s="12"/>
      <c r="UDC3287" s="12"/>
      <c r="UDD3287" s="12"/>
      <c r="UDE3287" s="53"/>
      <c r="UDG3287" s="41"/>
      <c r="UDH3287" s="40"/>
      <c r="UDI3287" s="44"/>
      <c r="UDJ3287" s="62"/>
      <c r="UDK3287" s="56"/>
      <c r="UDL3287" s="60"/>
      <c r="UDM3287" s="60"/>
      <c r="UDN3287" s="60"/>
      <c r="UDO3287" s="60"/>
      <c r="UDP3287" s="46"/>
      <c r="UDQ3287" s="65"/>
      <c r="UDR3287" s="19"/>
      <c r="UDS3287" s="48"/>
      <c r="UDT3287" s="41"/>
      <c r="UDU3287" s="44"/>
      <c r="UDV3287" s="18"/>
      <c r="UDW3287" s="16"/>
      <c r="UDX3287" s="36"/>
      <c r="UDY3287" s="36"/>
      <c r="UDZ3287" s="36"/>
      <c r="UEA3287" s="36"/>
      <c r="UEB3287" s="36"/>
      <c r="UEC3287" s="36"/>
      <c r="UED3287" s="36"/>
      <c r="UEE3287" s="36"/>
      <c r="UEF3287" s="36"/>
      <c r="UEG3287" s="36"/>
      <c r="UEH3287" s="36"/>
      <c r="UEI3287" s="36"/>
      <c r="UEJ3287" s="36"/>
      <c r="UEK3287" s="12"/>
      <c r="UEL3287" s="12"/>
      <c r="UEM3287" s="12"/>
      <c r="UEN3287" s="53"/>
      <c r="UEP3287" s="41"/>
      <c r="UEQ3287" s="40"/>
      <c r="UER3287" s="44"/>
      <c r="UES3287" s="62"/>
      <c r="UET3287" s="56"/>
      <c r="UEU3287" s="60"/>
      <c r="UEV3287" s="60"/>
      <c r="UEW3287" s="60"/>
      <c r="UEX3287" s="60"/>
      <c r="UEY3287" s="46"/>
      <c r="UEZ3287" s="65"/>
      <c r="UFA3287" s="19"/>
      <c r="UFB3287" s="48"/>
      <c r="UFC3287" s="41"/>
      <c r="UFD3287" s="44"/>
      <c r="UFE3287" s="18"/>
      <c r="UFF3287" s="16"/>
      <c r="UFG3287" s="36"/>
      <c r="UFH3287" s="36"/>
      <c r="UFI3287" s="36"/>
      <c r="UFJ3287" s="36"/>
      <c r="UFK3287" s="36"/>
      <c r="UFL3287" s="36"/>
      <c r="UFM3287" s="36"/>
      <c r="UFN3287" s="36"/>
      <c r="UFO3287" s="36"/>
      <c r="UFP3287" s="36"/>
      <c r="UFQ3287" s="36"/>
      <c r="UFR3287" s="36"/>
      <c r="UFS3287" s="36"/>
      <c r="UFT3287" s="12"/>
      <c r="UFU3287" s="12"/>
      <c r="UFV3287" s="12"/>
      <c r="UFW3287" s="53"/>
      <c r="UFY3287" s="41"/>
      <c r="UFZ3287" s="40"/>
      <c r="UGA3287" s="44"/>
      <c r="UGB3287" s="62"/>
      <c r="UGC3287" s="56"/>
      <c r="UGD3287" s="60"/>
      <c r="UGE3287" s="60"/>
      <c r="UGF3287" s="60"/>
      <c r="UGG3287" s="60"/>
      <c r="UGH3287" s="46"/>
      <c r="UGI3287" s="65"/>
      <c r="UGJ3287" s="19"/>
      <c r="UGK3287" s="48"/>
      <c r="UGL3287" s="41"/>
      <c r="UGM3287" s="44"/>
      <c r="UGN3287" s="18"/>
      <c r="UGO3287" s="16"/>
      <c r="UGP3287" s="36"/>
      <c r="UGQ3287" s="36"/>
      <c r="UGR3287" s="36"/>
      <c r="UGS3287" s="36"/>
      <c r="UGT3287" s="36"/>
      <c r="UGU3287" s="36"/>
      <c r="UGV3287" s="36"/>
      <c r="UGW3287" s="36"/>
      <c r="UGX3287" s="36"/>
      <c r="UGY3287" s="36"/>
      <c r="UGZ3287" s="36"/>
      <c r="UHA3287" s="36"/>
      <c r="UHB3287" s="36"/>
      <c r="UHC3287" s="12"/>
      <c r="UHD3287" s="12"/>
      <c r="UHE3287" s="12"/>
      <c r="UHF3287" s="53"/>
      <c r="UHH3287" s="41"/>
      <c r="UHI3287" s="40"/>
      <c r="UHJ3287" s="44"/>
      <c r="UHK3287" s="62"/>
      <c r="UHL3287" s="56"/>
      <c r="UHM3287" s="60"/>
      <c r="UHN3287" s="60"/>
      <c r="UHO3287" s="60"/>
      <c r="UHP3287" s="60"/>
      <c r="UHQ3287" s="46"/>
      <c r="UHR3287" s="65"/>
      <c r="UHS3287" s="19"/>
      <c r="UHT3287" s="48"/>
      <c r="UHU3287" s="41"/>
      <c r="UHV3287" s="44"/>
      <c r="UHW3287" s="18"/>
      <c r="UHX3287" s="16"/>
      <c r="UHY3287" s="36"/>
      <c r="UHZ3287" s="36"/>
      <c r="UIA3287" s="36"/>
      <c r="UIB3287" s="36"/>
      <c r="UIC3287" s="36"/>
      <c r="UID3287" s="36"/>
      <c r="UIE3287" s="36"/>
      <c r="UIF3287" s="36"/>
      <c r="UIG3287" s="36"/>
      <c r="UIH3287" s="36"/>
      <c r="UII3287" s="36"/>
      <c r="UIJ3287" s="36"/>
      <c r="UIK3287" s="36"/>
      <c r="UIL3287" s="12"/>
      <c r="UIM3287" s="12"/>
      <c r="UIN3287" s="12"/>
      <c r="UIO3287" s="53"/>
      <c r="UIQ3287" s="41"/>
      <c r="UIR3287" s="40"/>
      <c r="UIS3287" s="44"/>
      <c r="UIT3287" s="62"/>
      <c r="UIU3287" s="56"/>
      <c r="UIV3287" s="60"/>
      <c r="UIW3287" s="60"/>
      <c r="UIX3287" s="60"/>
      <c r="UIY3287" s="60"/>
      <c r="UIZ3287" s="46"/>
      <c r="UJA3287" s="65"/>
      <c r="UJB3287" s="19"/>
      <c r="UJC3287" s="48"/>
      <c r="UJD3287" s="41"/>
      <c r="UJE3287" s="44"/>
      <c r="UJF3287" s="18"/>
      <c r="UJG3287" s="16"/>
      <c r="UJH3287" s="36"/>
      <c r="UJI3287" s="36"/>
      <c r="UJJ3287" s="36"/>
      <c r="UJK3287" s="36"/>
      <c r="UJL3287" s="36"/>
      <c r="UJM3287" s="36"/>
      <c r="UJN3287" s="36"/>
      <c r="UJO3287" s="36"/>
      <c r="UJP3287" s="36"/>
      <c r="UJQ3287" s="36"/>
      <c r="UJR3287" s="36"/>
      <c r="UJS3287" s="36"/>
      <c r="UJT3287" s="36"/>
      <c r="UJU3287" s="12"/>
      <c r="UJV3287" s="12"/>
      <c r="UJW3287" s="12"/>
      <c r="UJX3287" s="53"/>
      <c r="UJZ3287" s="41"/>
      <c r="UKA3287" s="40"/>
      <c r="UKB3287" s="44"/>
      <c r="UKC3287" s="62"/>
      <c r="UKD3287" s="56"/>
      <c r="UKE3287" s="60"/>
      <c r="UKF3287" s="60"/>
      <c r="UKG3287" s="60"/>
      <c r="UKH3287" s="60"/>
      <c r="UKI3287" s="46"/>
      <c r="UKJ3287" s="65"/>
      <c r="UKK3287" s="19"/>
      <c r="UKL3287" s="48"/>
      <c r="UKM3287" s="41"/>
      <c r="UKN3287" s="44"/>
      <c r="UKO3287" s="18"/>
      <c r="UKP3287" s="16"/>
      <c r="UKQ3287" s="36"/>
      <c r="UKR3287" s="36"/>
      <c r="UKS3287" s="36"/>
      <c r="UKT3287" s="36"/>
      <c r="UKU3287" s="36"/>
      <c r="UKV3287" s="36"/>
      <c r="UKW3287" s="36"/>
      <c r="UKX3287" s="36"/>
      <c r="UKY3287" s="36"/>
      <c r="UKZ3287" s="36"/>
      <c r="ULA3287" s="36"/>
      <c r="ULB3287" s="36"/>
      <c r="ULC3287" s="36"/>
      <c r="ULD3287" s="12"/>
      <c r="ULE3287" s="12"/>
      <c r="ULF3287" s="12"/>
      <c r="ULG3287" s="53"/>
      <c r="ULI3287" s="41"/>
      <c r="ULJ3287" s="40"/>
      <c r="ULK3287" s="44"/>
      <c r="ULL3287" s="62"/>
      <c r="ULM3287" s="56"/>
      <c r="ULN3287" s="60"/>
      <c r="ULO3287" s="60"/>
      <c r="ULP3287" s="60"/>
      <c r="ULQ3287" s="60"/>
      <c r="ULR3287" s="46"/>
      <c r="ULS3287" s="65"/>
      <c r="ULT3287" s="19"/>
      <c r="ULU3287" s="48"/>
      <c r="ULV3287" s="41"/>
      <c r="ULW3287" s="44"/>
      <c r="ULX3287" s="18"/>
      <c r="ULY3287" s="16"/>
      <c r="ULZ3287" s="36"/>
      <c r="UMA3287" s="36"/>
      <c r="UMB3287" s="36"/>
      <c r="UMC3287" s="36"/>
      <c r="UMD3287" s="36"/>
      <c r="UME3287" s="36"/>
      <c r="UMF3287" s="36"/>
      <c r="UMG3287" s="36"/>
      <c r="UMH3287" s="36"/>
      <c r="UMI3287" s="36"/>
      <c r="UMJ3287" s="36"/>
      <c r="UMK3287" s="36"/>
      <c r="UML3287" s="36"/>
      <c r="UMM3287" s="12"/>
      <c r="UMN3287" s="12"/>
      <c r="UMO3287" s="12"/>
      <c r="UMP3287" s="53"/>
      <c r="UMR3287" s="41"/>
      <c r="UMS3287" s="40"/>
      <c r="UMT3287" s="44"/>
      <c r="UMU3287" s="62"/>
      <c r="UMV3287" s="56"/>
      <c r="UMW3287" s="60"/>
      <c r="UMX3287" s="60"/>
      <c r="UMY3287" s="60"/>
      <c r="UMZ3287" s="60"/>
      <c r="UNA3287" s="46"/>
      <c r="UNB3287" s="65"/>
      <c r="UNC3287" s="19"/>
      <c r="UND3287" s="48"/>
      <c r="UNE3287" s="41"/>
      <c r="UNF3287" s="44"/>
      <c r="UNG3287" s="18"/>
      <c r="UNH3287" s="16"/>
      <c r="UNI3287" s="36"/>
      <c r="UNJ3287" s="36"/>
      <c r="UNK3287" s="36"/>
      <c r="UNL3287" s="36"/>
      <c r="UNM3287" s="36"/>
      <c r="UNN3287" s="36"/>
      <c r="UNO3287" s="36"/>
      <c r="UNP3287" s="36"/>
      <c r="UNQ3287" s="36"/>
      <c r="UNR3287" s="36"/>
      <c r="UNS3287" s="36"/>
      <c r="UNT3287" s="36"/>
      <c r="UNU3287" s="36"/>
      <c r="UNV3287" s="12"/>
      <c r="UNW3287" s="12"/>
      <c r="UNX3287" s="12"/>
      <c r="UNY3287" s="53"/>
      <c r="UOA3287" s="41"/>
      <c r="UOB3287" s="40"/>
      <c r="UOC3287" s="44"/>
      <c r="UOD3287" s="62"/>
      <c r="UOE3287" s="56"/>
      <c r="UOF3287" s="60"/>
      <c r="UOG3287" s="60"/>
      <c r="UOH3287" s="60"/>
      <c r="UOI3287" s="60"/>
      <c r="UOJ3287" s="46"/>
      <c r="UOK3287" s="65"/>
      <c r="UOL3287" s="19"/>
      <c r="UOM3287" s="48"/>
      <c r="UON3287" s="41"/>
      <c r="UOO3287" s="44"/>
      <c r="UOP3287" s="18"/>
      <c r="UOQ3287" s="16"/>
      <c r="UOR3287" s="36"/>
      <c r="UOS3287" s="36"/>
      <c r="UOT3287" s="36"/>
      <c r="UOU3287" s="36"/>
      <c r="UOV3287" s="36"/>
      <c r="UOW3287" s="36"/>
      <c r="UOX3287" s="36"/>
      <c r="UOY3287" s="36"/>
      <c r="UOZ3287" s="36"/>
      <c r="UPA3287" s="36"/>
      <c r="UPB3287" s="36"/>
      <c r="UPC3287" s="36"/>
      <c r="UPD3287" s="36"/>
      <c r="UPE3287" s="12"/>
      <c r="UPF3287" s="12"/>
      <c r="UPG3287" s="12"/>
      <c r="UPH3287" s="53"/>
      <c r="UPJ3287" s="41"/>
      <c r="UPK3287" s="40"/>
      <c r="UPL3287" s="44"/>
      <c r="UPM3287" s="62"/>
      <c r="UPN3287" s="56"/>
      <c r="UPO3287" s="60"/>
      <c r="UPP3287" s="60"/>
      <c r="UPQ3287" s="60"/>
      <c r="UPR3287" s="60"/>
      <c r="UPS3287" s="46"/>
      <c r="UPT3287" s="65"/>
      <c r="UPU3287" s="19"/>
      <c r="UPV3287" s="48"/>
      <c r="UPW3287" s="41"/>
      <c r="UPX3287" s="44"/>
      <c r="UPY3287" s="18"/>
      <c r="UPZ3287" s="16"/>
      <c r="UQA3287" s="36"/>
      <c r="UQB3287" s="36"/>
      <c r="UQC3287" s="36"/>
      <c r="UQD3287" s="36"/>
      <c r="UQE3287" s="36"/>
      <c r="UQF3287" s="36"/>
      <c r="UQG3287" s="36"/>
      <c r="UQH3287" s="36"/>
      <c r="UQI3287" s="36"/>
      <c r="UQJ3287" s="36"/>
      <c r="UQK3287" s="36"/>
      <c r="UQL3287" s="36"/>
      <c r="UQM3287" s="36"/>
      <c r="UQN3287" s="12"/>
      <c r="UQO3287" s="12"/>
      <c r="UQP3287" s="12"/>
      <c r="UQQ3287" s="53"/>
      <c r="UQS3287" s="41"/>
      <c r="UQT3287" s="40"/>
      <c r="UQU3287" s="44"/>
      <c r="UQV3287" s="62"/>
      <c r="UQW3287" s="56"/>
      <c r="UQX3287" s="60"/>
      <c r="UQY3287" s="60"/>
      <c r="UQZ3287" s="60"/>
      <c r="URA3287" s="60"/>
      <c r="URB3287" s="46"/>
      <c r="URC3287" s="65"/>
      <c r="URD3287" s="19"/>
      <c r="URE3287" s="48"/>
      <c r="URF3287" s="41"/>
      <c r="URG3287" s="44"/>
      <c r="URH3287" s="18"/>
      <c r="URI3287" s="16"/>
      <c r="URJ3287" s="36"/>
      <c r="URK3287" s="36"/>
      <c r="URL3287" s="36"/>
      <c r="URM3287" s="36"/>
      <c r="URN3287" s="36"/>
      <c r="URO3287" s="36"/>
      <c r="URP3287" s="36"/>
      <c r="URQ3287" s="36"/>
      <c r="URR3287" s="36"/>
      <c r="URS3287" s="36"/>
      <c r="URT3287" s="36"/>
      <c r="URU3287" s="36"/>
      <c r="URV3287" s="36"/>
      <c r="URW3287" s="12"/>
      <c r="URX3287" s="12"/>
      <c r="URY3287" s="12"/>
      <c r="URZ3287" s="53"/>
      <c r="USB3287" s="41"/>
      <c r="USC3287" s="40"/>
      <c r="USD3287" s="44"/>
      <c r="USE3287" s="62"/>
      <c r="USF3287" s="56"/>
      <c r="USG3287" s="60"/>
      <c r="USH3287" s="60"/>
      <c r="USI3287" s="60"/>
      <c r="USJ3287" s="60"/>
      <c r="USK3287" s="46"/>
      <c r="USL3287" s="65"/>
      <c r="USM3287" s="19"/>
      <c r="USN3287" s="48"/>
      <c r="USO3287" s="41"/>
      <c r="USP3287" s="44"/>
      <c r="USQ3287" s="18"/>
      <c r="USR3287" s="16"/>
      <c r="USS3287" s="36"/>
      <c r="UST3287" s="36"/>
      <c r="USU3287" s="36"/>
      <c r="USV3287" s="36"/>
      <c r="USW3287" s="36"/>
      <c r="USX3287" s="36"/>
      <c r="USY3287" s="36"/>
      <c r="USZ3287" s="36"/>
      <c r="UTA3287" s="36"/>
      <c r="UTB3287" s="36"/>
      <c r="UTC3287" s="36"/>
      <c r="UTD3287" s="36"/>
      <c r="UTE3287" s="36"/>
      <c r="UTF3287" s="12"/>
      <c r="UTG3287" s="12"/>
      <c r="UTH3287" s="12"/>
      <c r="UTI3287" s="53"/>
      <c r="UTK3287" s="41"/>
      <c r="UTL3287" s="40"/>
      <c r="UTM3287" s="44"/>
      <c r="UTN3287" s="62"/>
      <c r="UTO3287" s="56"/>
      <c r="UTP3287" s="60"/>
      <c r="UTQ3287" s="60"/>
      <c r="UTR3287" s="60"/>
      <c r="UTS3287" s="60"/>
      <c r="UTT3287" s="46"/>
      <c r="UTU3287" s="65"/>
      <c r="UTV3287" s="19"/>
      <c r="UTW3287" s="48"/>
      <c r="UTX3287" s="41"/>
      <c r="UTY3287" s="44"/>
      <c r="UTZ3287" s="18"/>
      <c r="UUA3287" s="16"/>
      <c r="UUB3287" s="36"/>
      <c r="UUC3287" s="36"/>
      <c r="UUD3287" s="36"/>
      <c r="UUE3287" s="36"/>
      <c r="UUF3287" s="36"/>
      <c r="UUG3287" s="36"/>
      <c r="UUH3287" s="36"/>
      <c r="UUI3287" s="36"/>
      <c r="UUJ3287" s="36"/>
      <c r="UUK3287" s="36"/>
      <c r="UUL3287" s="36"/>
      <c r="UUM3287" s="36"/>
      <c r="UUN3287" s="36"/>
      <c r="UUO3287" s="12"/>
      <c r="UUP3287" s="12"/>
      <c r="UUQ3287" s="12"/>
      <c r="UUR3287" s="53"/>
      <c r="UUT3287" s="41"/>
      <c r="UUU3287" s="40"/>
      <c r="UUV3287" s="44"/>
      <c r="UUW3287" s="62"/>
      <c r="UUX3287" s="56"/>
      <c r="UUY3287" s="60"/>
      <c r="UUZ3287" s="60"/>
      <c r="UVA3287" s="60"/>
      <c r="UVB3287" s="60"/>
      <c r="UVC3287" s="46"/>
      <c r="UVD3287" s="65"/>
      <c r="UVE3287" s="19"/>
      <c r="UVF3287" s="48"/>
      <c r="UVG3287" s="41"/>
      <c r="UVH3287" s="44"/>
      <c r="UVI3287" s="18"/>
      <c r="UVJ3287" s="16"/>
      <c r="UVK3287" s="36"/>
      <c r="UVL3287" s="36"/>
      <c r="UVM3287" s="36"/>
      <c r="UVN3287" s="36"/>
      <c r="UVO3287" s="36"/>
      <c r="UVP3287" s="36"/>
      <c r="UVQ3287" s="36"/>
      <c r="UVR3287" s="36"/>
      <c r="UVS3287" s="36"/>
      <c r="UVT3287" s="36"/>
      <c r="UVU3287" s="36"/>
      <c r="UVV3287" s="36"/>
      <c r="UVW3287" s="36"/>
      <c r="UVX3287" s="12"/>
      <c r="UVY3287" s="12"/>
      <c r="UVZ3287" s="12"/>
      <c r="UWA3287" s="53"/>
      <c r="UWC3287" s="41"/>
      <c r="UWD3287" s="40"/>
      <c r="UWE3287" s="44"/>
      <c r="UWF3287" s="62"/>
      <c r="UWG3287" s="56"/>
      <c r="UWH3287" s="60"/>
      <c r="UWI3287" s="60"/>
      <c r="UWJ3287" s="60"/>
      <c r="UWK3287" s="60"/>
      <c r="UWL3287" s="46"/>
      <c r="UWM3287" s="65"/>
      <c r="UWN3287" s="19"/>
      <c r="UWO3287" s="48"/>
      <c r="UWP3287" s="41"/>
      <c r="UWQ3287" s="44"/>
      <c r="UWR3287" s="18"/>
      <c r="UWS3287" s="16"/>
      <c r="UWT3287" s="36"/>
      <c r="UWU3287" s="36"/>
      <c r="UWV3287" s="36"/>
      <c r="UWW3287" s="36"/>
      <c r="UWX3287" s="36"/>
      <c r="UWY3287" s="36"/>
      <c r="UWZ3287" s="36"/>
      <c r="UXA3287" s="36"/>
      <c r="UXB3287" s="36"/>
      <c r="UXC3287" s="36"/>
      <c r="UXD3287" s="36"/>
      <c r="UXE3287" s="36"/>
      <c r="UXF3287" s="36"/>
      <c r="UXG3287" s="12"/>
      <c r="UXH3287" s="12"/>
      <c r="UXI3287" s="12"/>
      <c r="UXJ3287" s="53"/>
      <c r="UXL3287" s="41"/>
      <c r="UXM3287" s="40"/>
      <c r="UXN3287" s="44"/>
      <c r="UXO3287" s="62"/>
      <c r="UXP3287" s="56"/>
      <c r="UXQ3287" s="60"/>
      <c r="UXR3287" s="60"/>
      <c r="UXS3287" s="60"/>
      <c r="UXT3287" s="60"/>
      <c r="UXU3287" s="46"/>
      <c r="UXV3287" s="65"/>
      <c r="UXW3287" s="19"/>
      <c r="UXX3287" s="48"/>
      <c r="UXY3287" s="41"/>
      <c r="UXZ3287" s="44"/>
      <c r="UYA3287" s="18"/>
      <c r="UYB3287" s="16"/>
      <c r="UYC3287" s="36"/>
      <c r="UYD3287" s="36"/>
      <c r="UYE3287" s="36"/>
      <c r="UYF3287" s="36"/>
      <c r="UYG3287" s="36"/>
      <c r="UYH3287" s="36"/>
      <c r="UYI3287" s="36"/>
      <c r="UYJ3287" s="36"/>
      <c r="UYK3287" s="36"/>
      <c r="UYL3287" s="36"/>
      <c r="UYM3287" s="36"/>
      <c r="UYN3287" s="36"/>
      <c r="UYO3287" s="36"/>
      <c r="UYP3287" s="12"/>
      <c r="UYQ3287" s="12"/>
      <c r="UYR3287" s="12"/>
      <c r="UYS3287" s="53"/>
      <c r="UYU3287" s="41"/>
      <c r="UYV3287" s="40"/>
      <c r="UYW3287" s="44"/>
      <c r="UYX3287" s="62"/>
      <c r="UYY3287" s="56"/>
      <c r="UYZ3287" s="60"/>
      <c r="UZA3287" s="60"/>
      <c r="UZB3287" s="60"/>
      <c r="UZC3287" s="60"/>
      <c r="UZD3287" s="46"/>
      <c r="UZE3287" s="65"/>
      <c r="UZF3287" s="19"/>
      <c r="UZG3287" s="48"/>
      <c r="UZH3287" s="41"/>
      <c r="UZI3287" s="44"/>
      <c r="UZJ3287" s="18"/>
      <c r="UZK3287" s="16"/>
      <c r="UZL3287" s="36"/>
      <c r="UZM3287" s="36"/>
      <c r="UZN3287" s="36"/>
      <c r="UZO3287" s="36"/>
      <c r="UZP3287" s="36"/>
      <c r="UZQ3287" s="36"/>
      <c r="UZR3287" s="36"/>
      <c r="UZS3287" s="36"/>
      <c r="UZT3287" s="36"/>
      <c r="UZU3287" s="36"/>
      <c r="UZV3287" s="36"/>
      <c r="UZW3287" s="36"/>
      <c r="UZX3287" s="36"/>
      <c r="UZY3287" s="12"/>
      <c r="UZZ3287" s="12"/>
      <c r="VAA3287" s="12"/>
      <c r="VAB3287" s="53"/>
      <c r="VAD3287" s="41"/>
      <c r="VAE3287" s="40"/>
      <c r="VAF3287" s="44"/>
      <c r="VAG3287" s="62"/>
      <c r="VAH3287" s="56"/>
      <c r="VAI3287" s="60"/>
      <c r="VAJ3287" s="60"/>
      <c r="VAK3287" s="60"/>
      <c r="VAL3287" s="60"/>
      <c r="VAM3287" s="46"/>
      <c r="VAN3287" s="65"/>
      <c r="VAO3287" s="19"/>
      <c r="VAP3287" s="48"/>
      <c r="VAQ3287" s="41"/>
      <c r="VAR3287" s="44"/>
      <c r="VAS3287" s="18"/>
      <c r="VAT3287" s="16"/>
      <c r="VAU3287" s="36"/>
      <c r="VAV3287" s="36"/>
      <c r="VAW3287" s="36"/>
      <c r="VAX3287" s="36"/>
      <c r="VAY3287" s="36"/>
      <c r="VAZ3287" s="36"/>
      <c r="VBA3287" s="36"/>
      <c r="VBB3287" s="36"/>
      <c r="VBC3287" s="36"/>
      <c r="VBD3287" s="36"/>
      <c r="VBE3287" s="36"/>
      <c r="VBF3287" s="36"/>
      <c r="VBG3287" s="36"/>
      <c r="VBH3287" s="12"/>
      <c r="VBI3287" s="12"/>
      <c r="VBJ3287" s="12"/>
      <c r="VBK3287" s="53"/>
      <c r="VBM3287" s="41"/>
      <c r="VBN3287" s="40"/>
      <c r="VBO3287" s="44"/>
      <c r="VBP3287" s="62"/>
      <c r="VBQ3287" s="56"/>
      <c r="VBR3287" s="60"/>
      <c r="VBS3287" s="60"/>
      <c r="VBT3287" s="60"/>
      <c r="VBU3287" s="60"/>
      <c r="VBV3287" s="46"/>
      <c r="VBW3287" s="65"/>
      <c r="VBX3287" s="19"/>
      <c r="VBY3287" s="48"/>
      <c r="VBZ3287" s="41"/>
      <c r="VCA3287" s="44"/>
      <c r="VCB3287" s="18"/>
      <c r="VCC3287" s="16"/>
      <c r="VCD3287" s="36"/>
      <c r="VCE3287" s="36"/>
      <c r="VCF3287" s="36"/>
      <c r="VCG3287" s="36"/>
      <c r="VCH3287" s="36"/>
      <c r="VCI3287" s="36"/>
      <c r="VCJ3287" s="36"/>
      <c r="VCK3287" s="36"/>
      <c r="VCL3287" s="36"/>
      <c r="VCM3287" s="36"/>
      <c r="VCN3287" s="36"/>
      <c r="VCO3287" s="36"/>
      <c r="VCP3287" s="36"/>
      <c r="VCQ3287" s="12"/>
      <c r="VCR3287" s="12"/>
      <c r="VCS3287" s="12"/>
      <c r="VCT3287" s="53"/>
      <c r="VCV3287" s="41"/>
      <c r="VCW3287" s="40"/>
      <c r="VCX3287" s="44"/>
      <c r="VCY3287" s="62"/>
      <c r="VCZ3287" s="56"/>
      <c r="VDA3287" s="60"/>
      <c r="VDB3287" s="60"/>
      <c r="VDC3287" s="60"/>
      <c r="VDD3287" s="60"/>
      <c r="VDE3287" s="46"/>
      <c r="VDF3287" s="65"/>
      <c r="VDG3287" s="19"/>
      <c r="VDH3287" s="48"/>
      <c r="VDI3287" s="41"/>
      <c r="VDJ3287" s="44"/>
      <c r="VDK3287" s="18"/>
      <c r="VDL3287" s="16"/>
      <c r="VDM3287" s="36"/>
      <c r="VDN3287" s="36"/>
      <c r="VDO3287" s="36"/>
      <c r="VDP3287" s="36"/>
      <c r="VDQ3287" s="36"/>
      <c r="VDR3287" s="36"/>
      <c r="VDS3287" s="36"/>
      <c r="VDT3287" s="36"/>
      <c r="VDU3287" s="36"/>
      <c r="VDV3287" s="36"/>
      <c r="VDW3287" s="36"/>
      <c r="VDX3287" s="36"/>
      <c r="VDY3287" s="36"/>
      <c r="VDZ3287" s="12"/>
      <c r="VEA3287" s="12"/>
      <c r="VEB3287" s="12"/>
      <c r="VEC3287" s="53"/>
      <c r="VEE3287" s="41"/>
      <c r="VEF3287" s="40"/>
      <c r="VEG3287" s="44"/>
      <c r="VEH3287" s="62"/>
      <c r="VEI3287" s="56"/>
      <c r="VEJ3287" s="60"/>
      <c r="VEK3287" s="60"/>
      <c r="VEL3287" s="60"/>
      <c r="VEM3287" s="60"/>
      <c r="VEN3287" s="46"/>
      <c r="VEO3287" s="65"/>
      <c r="VEP3287" s="19"/>
      <c r="VEQ3287" s="48"/>
      <c r="VER3287" s="41"/>
      <c r="VES3287" s="44"/>
      <c r="VET3287" s="18"/>
      <c r="VEU3287" s="16"/>
      <c r="VEV3287" s="36"/>
      <c r="VEW3287" s="36"/>
      <c r="VEX3287" s="36"/>
      <c r="VEY3287" s="36"/>
      <c r="VEZ3287" s="36"/>
      <c r="VFA3287" s="36"/>
      <c r="VFB3287" s="36"/>
      <c r="VFC3287" s="36"/>
      <c r="VFD3287" s="36"/>
      <c r="VFE3287" s="36"/>
      <c r="VFF3287" s="36"/>
      <c r="VFG3287" s="36"/>
      <c r="VFH3287" s="36"/>
      <c r="VFI3287" s="12"/>
      <c r="VFJ3287" s="12"/>
      <c r="VFK3287" s="12"/>
      <c r="VFL3287" s="53"/>
      <c r="VFN3287" s="41"/>
      <c r="VFO3287" s="40"/>
      <c r="VFP3287" s="44"/>
      <c r="VFQ3287" s="62"/>
      <c r="VFR3287" s="56"/>
      <c r="VFS3287" s="60"/>
      <c r="VFT3287" s="60"/>
      <c r="VFU3287" s="60"/>
      <c r="VFV3287" s="60"/>
      <c r="VFW3287" s="46"/>
      <c r="VFX3287" s="65"/>
      <c r="VFY3287" s="19"/>
      <c r="VFZ3287" s="48"/>
      <c r="VGA3287" s="41"/>
      <c r="VGB3287" s="44"/>
      <c r="VGC3287" s="18"/>
      <c r="VGD3287" s="16"/>
      <c r="VGE3287" s="36"/>
      <c r="VGF3287" s="36"/>
      <c r="VGG3287" s="36"/>
      <c r="VGH3287" s="36"/>
      <c r="VGI3287" s="36"/>
      <c r="VGJ3287" s="36"/>
      <c r="VGK3287" s="36"/>
      <c r="VGL3287" s="36"/>
      <c r="VGM3287" s="36"/>
      <c r="VGN3287" s="36"/>
      <c r="VGO3287" s="36"/>
      <c r="VGP3287" s="36"/>
      <c r="VGQ3287" s="36"/>
      <c r="VGR3287" s="12"/>
      <c r="VGS3287" s="12"/>
      <c r="VGT3287" s="12"/>
      <c r="VGU3287" s="53"/>
      <c r="VGW3287" s="41"/>
      <c r="VGX3287" s="40"/>
      <c r="VGY3287" s="44"/>
      <c r="VGZ3287" s="62"/>
      <c r="VHA3287" s="56"/>
      <c r="VHB3287" s="60"/>
      <c r="VHC3287" s="60"/>
      <c r="VHD3287" s="60"/>
      <c r="VHE3287" s="60"/>
      <c r="VHF3287" s="46"/>
      <c r="VHG3287" s="65"/>
      <c r="VHH3287" s="19"/>
      <c r="VHI3287" s="48"/>
      <c r="VHJ3287" s="41"/>
      <c r="VHK3287" s="44"/>
      <c r="VHL3287" s="18"/>
      <c r="VHM3287" s="16"/>
      <c r="VHN3287" s="36"/>
      <c r="VHO3287" s="36"/>
      <c r="VHP3287" s="36"/>
      <c r="VHQ3287" s="36"/>
      <c r="VHR3287" s="36"/>
      <c r="VHS3287" s="36"/>
      <c r="VHT3287" s="36"/>
      <c r="VHU3287" s="36"/>
      <c r="VHV3287" s="36"/>
      <c r="VHW3287" s="36"/>
      <c r="VHX3287" s="36"/>
      <c r="VHY3287" s="36"/>
      <c r="VHZ3287" s="36"/>
      <c r="VIA3287" s="12"/>
      <c r="VIB3287" s="12"/>
      <c r="VIC3287" s="12"/>
      <c r="VID3287" s="53"/>
      <c r="VIF3287" s="41"/>
      <c r="VIG3287" s="40"/>
      <c r="VIH3287" s="44"/>
      <c r="VII3287" s="62"/>
      <c r="VIJ3287" s="56"/>
      <c r="VIK3287" s="60"/>
      <c r="VIL3287" s="60"/>
      <c r="VIM3287" s="60"/>
      <c r="VIN3287" s="60"/>
      <c r="VIO3287" s="46"/>
      <c r="VIP3287" s="65"/>
      <c r="VIQ3287" s="19"/>
      <c r="VIR3287" s="48"/>
      <c r="VIS3287" s="41"/>
      <c r="VIT3287" s="44"/>
      <c r="VIU3287" s="18"/>
      <c r="VIV3287" s="16"/>
      <c r="VIW3287" s="36"/>
      <c r="VIX3287" s="36"/>
      <c r="VIY3287" s="36"/>
      <c r="VIZ3287" s="36"/>
      <c r="VJA3287" s="36"/>
      <c r="VJB3287" s="36"/>
      <c r="VJC3287" s="36"/>
      <c r="VJD3287" s="36"/>
      <c r="VJE3287" s="36"/>
      <c r="VJF3287" s="36"/>
      <c r="VJG3287" s="36"/>
      <c r="VJH3287" s="36"/>
      <c r="VJI3287" s="36"/>
      <c r="VJJ3287" s="12"/>
      <c r="VJK3287" s="12"/>
      <c r="VJL3287" s="12"/>
      <c r="VJM3287" s="53"/>
      <c r="VJO3287" s="41"/>
      <c r="VJP3287" s="40"/>
      <c r="VJQ3287" s="44"/>
      <c r="VJR3287" s="62"/>
      <c r="VJS3287" s="56"/>
      <c r="VJT3287" s="60"/>
      <c r="VJU3287" s="60"/>
      <c r="VJV3287" s="60"/>
      <c r="VJW3287" s="60"/>
      <c r="VJX3287" s="46"/>
      <c r="VJY3287" s="65"/>
      <c r="VJZ3287" s="19"/>
      <c r="VKA3287" s="48"/>
      <c r="VKB3287" s="41"/>
      <c r="VKC3287" s="44"/>
      <c r="VKD3287" s="18"/>
      <c r="VKE3287" s="16"/>
      <c r="VKF3287" s="36"/>
      <c r="VKG3287" s="36"/>
      <c r="VKH3287" s="36"/>
      <c r="VKI3287" s="36"/>
      <c r="VKJ3287" s="36"/>
      <c r="VKK3287" s="36"/>
      <c r="VKL3287" s="36"/>
      <c r="VKM3287" s="36"/>
      <c r="VKN3287" s="36"/>
      <c r="VKO3287" s="36"/>
      <c r="VKP3287" s="36"/>
      <c r="VKQ3287" s="36"/>
      <c r="VKR3287" s="36"/>
      <c r="VKS3287" s="12"/>
      <c r="VKT3287" s="12"/>
      <c r="VKU3287" s="12"/>
      <c r="VKV3287" s="53"/>
      <c r="VKX3287" s="41"/>
      <c r="VKY3287" s="40"/>
      <c r="VKZ3287" s="44"/>
      <c r="VLA3287" s="62"/>
      <c r="VLB3287" s="56"/>
      <c r="VLC3287" s="60"/>
      <c r="VLD3287" s="60"/>
      <c r="VLE3287" s="60"/>
      <c r="VLF3287" s="60"/>
      <c r="VLG3287" s="46"/>
      <c r="VLH3287" s="65"/>
      <c r="VLI3287" s="19"/>
      <c r="VLJ3287" s="48"/>
      <c r="VLK3287" s="41"/>
      <c r="VLL3287" s="44"/>
      <c r="VLM3287" s="18"/>
      <c r="VLN3287" s="16"/>
      <c r="VLO3287" s="36"/>
      <c r="VLP3287" s="36"/>
      <c r="VLQ3287" s="36"/>
      <c r="VLR3287" s="36"/>
      <c r="VLS3287" s="36"/>
      <c r="VLT3287" s="36"/>
      <c r="VLU3287" s="36"/>
      <c r="VLV3287" s="36"/>
      <c r="VLW3287" s="36"/>
      <c r="VLX3287" s="36"/>
      <c r="VLY3287" s="36"/>
      <c r="VLZ3287" s="36"/>
      <c r="VMA3287" s="36"/>
      <c r="VMB3287" s="12"/>
      <c r="VMC3287" s="12"/>
      <c r="VMD3287" s="12"/>
      <c r="VME3287" s="53"/>
      <c r="VMG3287" s="41"/>
      <c r="VMH3287" s="40"/>
      <c r="VMI3287" s="44"/>
      <c r="VMJ3287" s="62"/>
      <c r="VMK3287" s="56"/>
      <c r="VML3287" s="60"/>
      <c r="VMM3287" s="60"/>
      <c r="VMN3287" s="60"/>
      <c r="VMO3287" s="60"/>
      <c r="VMP3287" s="46"/>
      <c r="VMQ3287" s="65"/>
      <c r="VMR3287" s="19"/>
      <c r="VMS3287" s="48"/>
      <c r="VMT3287" s="41"/>
      <c r="VMU3287" s="44"/>
      <c r="VMV3287" s="18"/>
      <c r="VMW3287" s="16"/>
      <c r="VMX3287" s="36"/>
      <c r="VMY3287" s="36"/>
      <c r="VMZ3287" s="36"/>
      <c r="VNA3287" s="36"/>
      <c r="VNB3287" s="36"/>
      <c r="VNC3287" s="36"/>
      <c r="VND3287" s="36"/>
      <c r="VNE3287" s="36"/>
      <c r="VNF3287" s="36"/>
      <c r="VNG3287" s="36"/>
      <c r="VNH3287" s="36"/>
      <c r="VNI3287" s="36"/>
      <c r="VNJ3287" s="36"/>
      <c r="VNK3287" s="12"/>
      <c r="VNL3287" s="12"/>
      <c r="VNM3287" s="12"/>
      <c r="VNN3287" s="53"/>
      <c r="VNP3287" s="41"/>
      <c r="VNQ3287" s="40"/>
      <c r="VNR3287" s="44"/>
      <c r="VNS3287" s="62"/>
      <c r="VNT3287" s="56"/>
      <c r="VNU3287" s="60"/>
      <c r="VNV3287" s="60"/>
      <c r="VNW3287" s="60"/>
      <c r="VNX3287" s="60"/>
      <c r="VNY3287" s="46"/>
      <c r="VNZ3287" s="65"/>
      <c r="VOA3287" s="19"/>
      <c r="VOB3287" s="48"/>
      <c r="VOC3287" s="41"/>
      <c r="VOD3287" s="44"/>
      <c r="VOE3287" s="18"/>
      <c r="VOF3287" s="16"/>
      <c r="VOG3287" s="36"/>
      <c r="VOH3287" s="36"/>
      <c r="VOI3287" s="36"/>
      <c r="VOJ3287" s="36"/>
      <c r="VOK3287" s="36"/>
      <c r="VOL3287" s="36"/>
      <c r="VOM3287" s="36"/>
      <c r="VON3287" s="36"/>
      <c r="VOO3287" s="36"/>
      <c r="VOP3287" s="36"/>
      <c r="VOQ3287" s="36"/>
      <c r="VOR3287" s="36"/>
      <c r="VOS3287" s="36"/>
      <c r="VOT3287" s="12"/>
      <c r="VOU3287" s="12"/>
      <c r="VOV3287" s="12"/>
      <c r="VOW3287" s="53"/>
      <c r="VOY3287" s="41"/>
      <c r="VOZ3287" s="40"/>
      <c r="VPA3287" s="44"/>
      <c r="VPB3287" s="62"/>
      <c r="VPC3287" s="56"/>
      <c r="VPD3287" s="60"/>
      <c r="VPE3287" s="60"/>
      <c r="VPF3287" s="60"/>
      <c r="VPG3287" s="60"/>
      <c r="VPH3287" s="46"/>
      <c r="VPI3287" s="65"/>
      <c r="VPJ3287" s="19"/>
      <c r="VPK3287" s="48"/>
      <c r="VPL3287" s="41"/>
      <c r="VPM3287" s="44"/>
      <c r="VPN3287" s="18"/>
      <c r="VPO3287" s="16"/>
      <c r="VPP3287" s="36"/>
      <c r="VPQ3287" s="36"/>
      <c r="VPR3287" s="36"/>
      <c r="VPS3287" s="36"/>
      <c r="VPT3287" s="36"/>
      <c r="VPU3287" s="36"/>
      <c r="VPV3287" s="36"/>
      <c r="VPW3287" s="36"/>
      <c r="VPX3287" s="36"/>
      <c r="VPY3287" s="36"/>
      <c r="VPZ3287" s="36"/>
      <c r="VQA3287" s="36"/>
      <c r="VQB3287" s="36"/>
      <c r="VQC3287" s="12"/>
      <c r="VQD3287" s="12"/>
      <c r="VQE3287" s="12"/>
      <c r="VQF3287" s="53"/>
      <c r="VQH3287" s="41"/>
      <c r="VQI3287" s="40"/>
      <c r="VQJ3287" s="44"/>
      <c r="VQK3287" s="62"/>
      <c r="VQL3287" s="56"/>
      <c r="VQM3287" s="60"/>
      <c r="VQN3287" s="60"/>
      <c r="VQO3287" s="60"/>
      <c r="VQP3287" s="60"/>
      <c r="VQQ3287" s="46"/>
      <c r="VQR3287" s="65"/>
      <c r="VQS3287" s="19"/>
      <c r="VQT3287" s="48"/>
      <c r="VQU3287" s="41"/>
      <c r="VQV3287" s="44"/>
      <c r="VQW3287" s="18"/>
      <c r="VQX3287" s="16"/>
      <c r="VQY3287" s="36"/>
      <c r="VQZ3287" s="36"/>
      <c r="VRA3287" s="36"/>
      <c r="VRB3287" s="36"/>
      <c r="VRC3287" s="36"/>
      <c r="VRD3287" s="36"/>
      <c r="VRE3287" s="36"/>
      <c r="VRF3287" s="36"/>
      <c r="VRG3287" s="36"/>
      <c r="VRH3287" s="36"/>
      <c r="VRI3287" s="36"/>
      <c r="VRJ3287" s="36"/>
      <c r="VRK3287" s="36"/>
      <c r="VRL3287" s="12"/>
      <c r="VRM3287" s="12"/>
      <c r="VRN3287" s="12"/>
      <c r="VRO3287" s="53"/>
      <c r="VRQ3287" s="41"/>
      <c r="VRR3287" s="40"/>
      <c r="VRS3287" s="44"/>
      <c r="VRT3287" s="62"/>
      <c r="VRU3287" s="56"/>
      <c r="VRV3287" s="60"/>
      <c r="VRW3287" s="60"/>
      <c r="VRX3287" s="60"/>
      <c r="VRY3287" s="60"/>
      <c r="VRZ3287" s="46"/>
      <c r="VSA3287" s="65"/>
      <c r="VSB3287" s="19"/>
      <c r="VSC3287" s="48"/>
      <c r="VSD3287" s="41"/>
      <c r="VSE3287" s="44"/>
      <c r="VSF3287" s="18"/>
      <c r="VSG3287" s="16"/>
      <c r="VSH3287" s="36"/>
      <c r="VSI3287" s="36"/>
      <c r="VSJ3287" s="36"/>
      <c r="VSK3287" s="36"/>
      <c r="VSL3287" s="36"/>
      <c r="VSM3287" s="36"/>
      <c r="VSN3287" s="36"/>
      <c r="VSO3287" s="36"/>
      <c r="VSP3287" s="36"/>
      <c r="VSQ3287" s="36"/>
      <c r="VSR3287" s="36"/>
      <c r="VSS3287" s="36"/>
      <c r="VST3287" s="36"/>
      <c r="VSU3287" s="12"/>
      <c r="VSV3287" s="12"/>
      <c r="VSW3287" s="12"/>
      <c r="VSX3287" s="53"/>
      <c r="VSZ3287" s="41"/>
      <c r="VTA3287" s="40"/>
      <c r="VTB3287" s="44"/>
      <c r="VTC3287" s="62"/>
      <c r="VTD3287" s="56"/>
      <c r="VTE3287" s="60"/>
      <c r="VTF3287" s="60"/>
      <c r="VTG3287" s="60"/>
      <c r="VTH3287" s="60"/>
      <c r="VTI3287" s="46"/>
      <c r="VTJ3287" s="65"/>
      <c r="VTK3287" s="19"/>
      <c r="VTL3287" s="48"/>
      <c r="VTM3287" s="41"/>
      <c r="VTN3287" s="44"/>
      <c r="VTO3287" s="18"/>
      <c r="VTP3287" s="16"/>
      <c r="VTQ3287" s="36"/>
      <c r="VTR3287" s="36"/>
      <c r="VTS3287" s="36"/>
      <c r="VTT3287" s="36"/>
      <c r="VTU3287" s="36"/>
      <c r="VTV3287" s="36"/>
      <c r="VTW3287" s="36"/>
      <c r="VTX3287" s="36"/>
      <c r="VTY3287" s="36"/>
      <c r="VTZ3287" s="36"/>
      <c r="VUA3287" s="36"/>
      <c r="VUB3287" s="36"/>
      <c r="VUC3287" s="36"/>
      <c r="VUD3287" s="12"/>
      <c r="VUE3287" s="12"/>
      <c r="VUF3287" s="12"/>
      <c r="VUG3287" s="53"/>
      <c r="VUI3287" s="41"/>
      <c r="VUJ3287" s="40"/>
      <c r="VUK3287" s="44"/>
      <c r="VUL3287" s="62"/>
      <c r="VUM3287" s="56"/>
      <c r="VUN3287" s="60"/>
      <c r="VUO3287" s="60"/>
      <c r="VUP3287" s="60"/>
      <c r="VUQ3287" s="60"/>
      <c r="VUR3287" s="46"/>
      <c r="VUS3287" s="65"/>
      <c r="VUT3287" s="19"/>
      <c r="VUU3287" s="48"/>
      <c r="VUV3287" s="41"/>
      <c r="VUW3287" s="44"/>
      <c r="VUX3287" s="18"/>
      <c r="VUY3287" s="16"/>
      <c r="VUZ3287" s="36"/>
      <c r="VVA3287" s="36"/>
      <c r="VVB3287" s="36"/>
      <c r="VVC3287" s="36"/>
      <c r="VVD3287" s="36"/>
      <c r="VVE3287" s="36"/>
      <c r="VVF3287" s="36"/>
      <c r="VVG3287" s="36"/>
      <c r="VVH3287" s="36"/>
      <c r="VVI3287" s="36"/>
      <c r="VVJ3287" s="36"/>
      <c r="VVK3287" s="36"/>
      <c r="VVL3287" s="36"/>
      <c r="VVM3287" s="12"/>
      <c r="VVN3287" s="12"/>
      <c r="VVO3287" s="12"/>
      <c r="VVP3287" s="53"/>
      <c r="VVR3287" s="41"/>
      <c r="VVS3287" s="40"/>
      <c r="VVT3287" s="44"/>
      <c r="VVU3287" s="62"/>
      <c r="VVV3287" s="56"/>
      <c r="VVW3287" s="60"/>
      <c r="VVX3287" s="60"/>
      <c r="VVY3287" s="60"/>
      <c r="VVZ3287" s="60"/>
      <c r="VWA3287" s="46"/>
      <c r="VWB3287" s="65"/>
      <c r="VWC3287" s="19"/>
      <c r="VWD3287" s="48"/>
      <c r="VWE3287" s="41"/>
      <c r="VWF3287" s="44"/>
      <c r="VWG3287" s="18"/>
      <c r="VWH3287" s="16"/>
      <c r="VWI3287" s="36"/>
      <c r="VWJ3287" s="36"/>
      <c r="VWK3287" s="36"/>
      <c r="VWL3287" s="36"/>
      <c r="VWM3287" s="36"/>
      <c r="VWN3287" s="36"/>
      <c r="VWO3287" s="36"/>
      <c r="VWP3287" s="36"/>
      <c r="VWQ3287" s="36"/>
      <c r="VWR3287" s="36"/>
      <c r="VWS3287" s="36"/>
      <c r="VWT3287" s="36"/>
      <c r="VWU3287" s="36"/>
      <c r="VWV3287" s="12"/>
      <c r="VWW3287" s="12"/>
      <c r="VWX3287" s="12"/>
      <c r="VWY3287" s="53"/>
      <c r="VXA3287" s="41"/>
      <c r="VXB3287" s="40"/>
      <c r="VXC3287" s="44"/>
      <c r="VXD3287" s="62"/>
      <c r="VXE3287" s="56"/>
      <c r="VXF3287" s="60"/>
      <c r="VXG3287" s="60"/>
      <c r="VXH3287" s="60"/>
      <c r="VXI3287" s="60"/>
      <c r="VXJ3287" s="46"/>
      <c r="VXK3287" s="65"/>
      <c r="VXL3287" s="19"/>
      <c r="VXM3287" s="48"/>
      <c r="VXN3287" s="41"/>
      <c r="VXO3287" s="44"/>
      <c r="VXP3287" s="18"/>
      <c r="VXQ3287" s="16"/>
      <c r="VXR3287" s="36"/>
      <c r="VXS3287" s="36"/>
      <c r="VXT3287" s="36"/>
      <c r="VXU3287" s="36"/>
      <c r="VXV3287" s="36"/>
      <c r="VXW3287" s="36"/>
      <c r="VXX3287" s="36"/>
      <c r="VXY3287" s="36"/>
      <c r="VXZ3287" s="36"/>
      <c r="VYA3287" s="36"/>
      <c r="VYB3287" s="36"/>
      <c r="VYC3287" s="36"/>
      <c r="VYD3287" s="36"/>
      <c r="VYE3287" s="12"/>
      <c r="VYF3287" s="12"/>
      <c r="VYG3287" s="12"/>
      <c r="VYH3287" s="53"/>
      <c r="VYJ3287" s="41"/>
      <c r="VYK3287" s="40"/>
      <c r="VYL3287" s="44"/>
      <c r="VYM3287" s="62"/>
      <c r="VYN3287" s="56"/>
      <c r="VYO3287" s="60"/>
      <c r="VYP3287" s="60"/>
      <c r="VYQ3287" s="60"/>
      <c r="VYR3287" s="60"/>
      <c r="VYS3287" s="46"/>
      <c r="VYT3287" s="65"/>
      <c r="VYU3287" s="19"/>
      <c r="VYV3287" s="48"/>
      <c r="VYW3287" s="41"/>
      <c r="VYX3287" s="44"/>
      <c r="VYY3287" s="18"/>
      <c r="VYZ3287" s="16"/>
      <c r="VZA3287" s="36"/>
      <c r="VZB3287" s="36"/>
      <c r="VZC3287" s="36"/>
      <c r="VZD3287" s="36"/>
      <c r="VZE3287" s="36"/>
      <c r="VZF3287" s="36"/>
      <c r="VZG3287" s="36"/>
      <c r="VZH3287" s="36"/>
      <c r="VZI3287" s="36"/>
      <c r="VZJ3287" s="36"/>
      <c r="VZK3287" s="36"/>
      <c r="VZL3287" s="36"/>
      <c r="VZM3287" s="36"/>
      <c r="VZN3287" s="12"/>
      <c r="VZO3287" s="12"/>
      <c r="VZP3287" s="12"/>
      <c r="VZQ3287" s="53"/>
      <c r="VZS3287" s="41"/>
      <c r="VZT3287" s="40"/>
      <c r="VZU3287" s="44"/>
      <c r="VZV3287" s="62"/>
      <c r="VZW3287" s="56"/>
      <c r="VZX3287" s="60"/>
      <c r="VZY3287" s="60"/>
      <c r="VZZ3287" s="60"/>
      <c r="WAA3287" s="60"/>
      <c r="WAB3287" s="46"/>
      <c r="WAC3287" s="65"/>
      <c r="WAD3287" s="19"/>
      <c r="WAE3287" s="48"/>
      <c r="WAF3287" s="41"/>
      <c r="WAG3287" s="44"/>
      <c r="WAH3287" s="18"/>
      <c r="WAI3287" s="16"/>
      <c r="WAJ3287" s="36"/>
      <c r="WAK3287" s="36"/>
      <c r="WAL3287" s="36"/>
      <c r="WAM3287" s="36"/>
      <c r="WAN3287" s="36"/>
      <c r="WAO3287" s="36"/>
      <c r="WAP3287" s="36"/>
      <c r="WAQ3287" s="36"/>
      <c r="WAR3287" s="36"/>
      <c r="WAS3287" s="36"/>
      <c r="WAT3287" s="36"/>
      <c r="WAU3287" s="36"/>
      <c r="WAV3287" s="36"/>
      <c r="WAW3287" s="12"/>
      <c r="WAX3287" s="12"/>
      <c r="WAY3287" s="12"/>
      <c r="WAZ3287" s="53"/>
      <c r="WBB3287" s="41"/>
      <c r="WBC3287" s="40"/>
      <c r="WBD3287" s="44"/>
      <c r="WBE3287" s="62"/>
      <c r="WBF3287" s="56"/>
      <c r="WBG3287" s="60"/>
      <c r="WBH3287" s="60"/>
      <c r="WBI3287" s="60"/>
      <c r="WBJ3287" s="60"/>
      <c r="WBK3287" s="46"/>
      <c r="WBL3287" s="65"/>
      <c r="WBM3287" s="19"/>
      <c r="WBN3287" s="48"/>
      <c r="WBO3287" s="41"/>
      <c r="WBP3287" s="44"/>
      <c r="WBQ3287" s="18"/>
      <c r="WBR3287" s="16"/>
      <c r="WBS3287" s="36"/>
      <c r="WBT3287" s="36"/>
      <c r="WBU3287" s="36"/>
      <c r="WBV3287" s="36"/>
      <c r="WBW3287" s="36"/>
      <c r="WBX3287" s="36"/>
      <c r="WBY3287" s="36"/>
      <c r="WBZ3287" s="36"/>
      <c r="WCA3287" s="36"/>
      <c r="WCB3287" s="36"/>
      <c r="WCC3287" s="36"/>
      <c r="WCD3287" s="36"/>
      <c r="WCE3287" s="36"/>
      <c r="WCF3287" s="12"/>
      <c r="WCG3287" s="12"/>
      <c r="WCH3287" s="12"/>
      <c r="WCI3287" s="53"/>
      <c r="WCK3287" s="41"/>
      <c r="WCL3287" s="40"/>
      <c r="WCM3287" s="44"/>
      <c r="WCN3287" s="62"/>
      <c r="WCO3287" s="56"/>
      <c r="WCP3287" s="60"/>
      <c r="WCQ3287" s="60"/>
      <c r="WCR3287" s="60"/>
      <c r="WCS3287" s="60"/>
      <c r="WCT3287" s="46"/>
      <c r="WCU3287" s="65"/>
      <c r="WCV3287" s="19"/>
      <c r="WCW3287" s="48"/>
      <c r="WCX3287" s="41"/>
      <c r="WCY3287" s="44"/>
      <c r="WCZ3287" s="18"/>
      <c r="WDA3287" s="16"/>
      <c r="WDB3287" s="36"/>
      <c r="WDC3287" s="36"/>
      <c r="WDD3287" s="36"/>
      <c r="WDE3287" s="36"/>
      <c r="WDF3287" s="36"/>
      <c r="WDG3287" s="36"/>
      <c r="WDH3287" s="36"/>
      <c r="WDI3287" s="36"/>
      <c r="WDJ3287" s="36"/>
      <c r="WDK3287" s="36"/>
      <c r="WDL3287" s="36"/>
      <c r="WDM3287" s="36"/>
      <c r="WDN3287" s="36"/>
      <c r="WDO3287" s="12"/>
      <c r="WDP3287" s="12"/>
      <c r="WDQ3287" s="12"/>
      <c r="WDR3287" s="53"/>
      <c r="WDT3287" s="41"/>
      <c r="WDU3287" s="40"/>
      <c r="WDV3287" s="44"/>
      <c r="WDW3287" s="62"/>
      <c r="WDX3287" s="56"/>
      <c r="WDY3287" s="60"/>
      <c r="WDZ3287" s="60"/>
      <c r="WEA3287" s="60"/>
      <c r="WEB3287" s="60"/>
      <c r="WEC3287" s="46"/>
      <c r="WED3287" s="65"/>
      <c r="WEE3287" s="19"/>
      <c r="WEF3287" s="48"/>
      <c r="WEG3287" s="41"/>
      <c r="WEH3287" s="44"/>
      <c r="WEI3287" s="18"/>
      <c r="WEJ3287" s="16"/>
      <c r="WEK3287" s="36"/>
      <c r="WEL3287" s="36"/>
      <c r="WEM3287" s="36"/>
      <c r="WEN3287" s="36"/>
      <c r="WEO3287" s="36"/>
      <c r="WEP3287" s="36"/>
      <c r="WEQ3287" s="36"/>
      <c r="WER3287" s="36"/>
      <c r="WES3287" s="36"/>
      <c r="WET3287" s="36"/>
      <c r="WEU3287" s="36"/>
      <c r="WEV3287" s="36"/>
      <c r="WEW3287" s="36"/>
      <c r="WEX3287" s="12"/>
      <c r="WEY3287" s="12"/>
      <c r="WEZ3287" s="12"/>
      <c r="WFA3287" s="53"/>
      <c r="WFC3287" s="41"/>
      <c r="WFD3287" s="40"/>
      <c r="WFE3287" s="44"/>
      <c r="WFF3287" s="62"/>
      <c r="WFG3287" s="56"/>
      <c r="WFH3287" s="60"/>
      <c r="WFI3287" s="60"/>
      <c r="WFJ3287" s="60"/>
      <c r="WFK3287" s="60"/>
      <c r="WFL3287" s="46"/>
      <c r="WFM3287" s="65"/>
      <c r="WFN3287" s="19"/>
      <c r="WFO3287" s="48"/>
      <c r="WFP3287" s="41"/>
      <c r="WFQ3287" s="44"/>
      <c r="WFR3287" s="18"/>
      <c r="WFS3287" s="16"/>
      <c r="WFT3287" s="36"/>
      <c r="WFU3287" s="36"/>
      <c r="WFV3287" s="36"/>
      <c r="WFW3287" s="36"/>
      <c r="WFX3287" s="36"/>
      <c r="WFY3287" s="36"/>
      <c r="WFZ3287" s="36"/>
      <c r="WGA3287" s="36"/>
      <c r="WGB3287" s="36"/>
      <c r="WGC3287" s="36"/>
      <c r="WGD3287" s="36"/>
      <c r="WGE3287" s="36"/>
      <c r="WGF3287" s="36"/>
      <c r="WGG3287" s="12"/>
      <c r="WGH3287" s="12"/>
      <c r="WGI3287" s="12"/>
      <c r="WGJ3287" s="53"/>
      <c r="WGL3287" s="41"/>
      <c r="WGM3287" s="40"/>
      <c r="WGN3287" s="44"/>
      <c r="WGO3287" s="62"/>
      <c r="WGP3287" s="56"/>
      <c r="WGQ3287" s="60"/>
      <c r="WGR3287" s="60"/>
      <c r="WGS3287" s="60"/>
      <c r="WGT3287" s="60"/>
      <c r="WGU3287" s="46"/>
      <c r="WGV3287" s="65"/>
      <c r="WGW3287" s="19"/>
      <c r="WGX3287" s="48"/>
      <c r="WGY3287" s="41"/>
      <c r="WGZ3287" s="44"/>
      <c r="WHA3287" s="18"/>
      <c r="WHB3287" s="16"/>
      <c r="WHC3287" s="36"/>
      <c r="WHD3287" s="36"/>
      <c r="WHE3287" s="36"/>
      <c r="WHF3287" s="36"/>
      <c r="WHG3287" s="36"/>
      <c r="WHH3287" s="36"/>
      <c r="WHI3287" s="36"/>
      <c r="WHJ3287" s="36"/>
      <c r="WHK3287" s="36"/>
      <c r="WHL3287" s="36"/>
      <c r="WHM3287" s="36"/>
      <c r="WHN3287" s="36"/>
      <c r="WHO3287" s="36"/>
      <c r="WHP3287" s="12"/>
      <c r="WHQ3287" s="12"/>
      <c r="WHR3287" s="12"/>
      <c r="WHS3287" s="53"/>
      <c r="WHU3287" s="41"/>
      <c r="WHV3287" s="40"/>
      <c r="WHW3287" s="44"/>
      <c r="WHX3287" s="62"/>
      <c r="WHY3287" s="56"/>
      <c r="WHZ3287" s="60"/>
      <c r="WIA3287" s="60"/>
      <c r="WIB3287" s="60"/>
      <c r="WIC3287" s="60"/>
      <c r="WID3287" s="46"/>
      <c r="WIE3287" s="65"/>
      <c r="WIF3287" s="19"/>
      <c r="WIG3287" s="48"/>
      <c r="WIH3287" s="41"/>
      <c r="WII3287" s="44"/>
      <c r="WIJ3287" s="18"/>
      <c r="WIK3287" s="16"/>
      <c r="WIL3287" s="36"/>
      <c r="WIM3287" s="36"/>
      <c r="WIN3287" s="36"/>
      <c r="WIO3287" s="36"/>
      <c r="WIP3287" s="36"/>
      <c r="WIQ3287" s="36"/>
      <c r="WIR3287" s="36"/>
      <c r="WIS3287" s="36"/>
      <c r="WIT3287" s="36"/>
      <c r="WIU3287" s="36"/>
      <c r="WIV3287" s="36"/>
      <c r="WIW3287" s="36"/>
      <c r="WIX3287" s="36"/>
      <c r="WIY3287" s="12"/>
      <c r="WIZ3287" s="12"/>
      <c r="WJA3287" s="12"/>
      <c r="WJB3287" s="53"/>
      <c r="WJD3287" s="41"/>
      <c r="WJE3287" s="40"/>
      <c r="WJF3287" s="44"/>
      <c r="WJG3287" s="62"/>
      <c r="WJH3287" s="56"/>
      <c r="WJI3287" s="60"/>
      <c r="WJJ3287" s="60"/>
      <c r="WJK3287" s="60"/>
      <c r="WJL3287" s="60"/>
      <c r="WJM3287" s="46"/>
      <c r="WJN3287" s="65"/>
      <c r="WJO3287" s="19"/>
      <c r="WJP3287" s="48"/>
      <c r="WJQ3287" s="41"/>
      <c r="WJR3287" s="44"/>
      <c r="WJS3287" s="18"/>
      <c r="WJT3287" s="16"/>
      <c r="WJU3287" s="36"/>
      <c r="WJV3287" s="36"/>
      <c r="WJW3287" s="36"/>
      <c r="WJX3287" s="36"/>
      <c r="WJY3287" s="36"/>
      <c r="WJZ3287" s="36"/>
      <c r="WKA3287" s="36"/>
      <c r="WKB3287" s="36"/>
      <c r="WKC3287" s="36"/>
      <c r="WKD3287" s="36"/>
      <c r="WKE3287" s="36"/>
      <c r="WKF3287" s="36"/>
      <c r="WKG3287" s="36"/>
      <c r="WKH3287" s="12"/>
      <c r="WKI3287" s="12"/>
      <c r="WKJ3287" s="12"/>
      <c r="WKK3287" s="53"/>
      <c r="WKM3287" s="41"/>
      <c r="WKN3287" s="40"/>
      <c r="WKO3287" s="44"/>
      <c r="WKP3287" s="62"/>
      <c r="WKQ3287" s="56"/>
      <c r="WKR3287" s="60"/>
      <c r="WKS3287" s="60"/>
      <c r="WKT3287" s="60"/>
      <c r="WKU3287" s="60"/>
      <c r="WKV3287" s="46"/>
      <c r="WKW3287" s="65"/>
      <c r="WKX3287" s="19"/>
      <c r="WKY3287" s="48"/>
      <c r="WKZ3287" s="41"/>
      <c r="WLA3287" s="44"/>
      <c r="WLB3287" s="18"/>
      <c r="WLC3287" s="16"/>
      <c r="WLD3287" s="36"/>
      <c r="WLE3287" s="36"/>
      <c r="WLF3287" s="36"/>
      <c r="WLG3287" s="36"/>
      <c r="WLH3287" s="36"/>
      <c r="WLI3287" s="36"/>
      <c r="WLJ3287" s="36"/>
      <c r="WLK3287" s="36"/>
      <c r="WLL3287" s="36"/>
      <c r="WLM3287" s="36"/>
      <c r="WLN3287" s="36"/>
      <c r="WLO3287" s="36"/>
      <c r="WLP3287" s="36"/>
      <c r="WLQ3287" s="12"/>
      <c r="WLR3287" s="12"/>
      <c r="WLS3287" s="12"/>
      <c r="WLT3287" s="53"/>
      <c r="WLV3287" s="41"/>
      <c r="WLW3287" s="40"/>
      <c r="WLX3287" s="44"/>
      <c r="WLY3287" s="62"/>
      <c r="WLZ3287" s="56"/>
      <c r="WMA3287" s="60"/>
      <c r="WMB3287" s="60"/>
      <c r="WMC3287" s="60"/>
      <c r="WMD3287" s="60"/>
      <c r="WME3287" s="46"/>
      <c r="WMF3287" s="65"/>
      <c r="WMG3287" s="19"/>
      <c r="WMH3287" s="48"/>
      <c r="WMI3287" s="41"/>
      <c r="WMJ3287" s="44"/>
      <c r="WMK3287" s="18"/>
      <c r="WML3287" s="16"/>
      <c r="WMM3287" s="36"/>
      <c r="WMN3287" s="36"/>
      <c r="WMO3287" s="36"/>
      <c r="WMP3287" s="36"/>
      <c r="WMQ3287" s="36"/>
      <c r="WMR3287" s="36"/>
      <c r="WMS3287" s="36"/>
      <c r="WMT3287" s="36"/>
      <c r="WMU3287" s="36"/>
      <c r="WMV3287" s="36"/>
      <c r="WMW3287" s="36"/>
      <c r="WMX3287" s="36"/>
      <c r="WMY3287" s="36"/>
      <c r="WMZ3287" s="12"/>
      <c r="WNA3287" s="12"/>
      <c r="WNB3287" s="12"/>
      <c r="WNC3287" s="53"/>
      <c r="WNE3287" s="41"/>
      <c r="WNF3287" s="40"/>
      <c r="WNG3287" s="44"/>
      <c r="WNH3287" s="62"/>
      <c r="WNI3287" s="56"/>
      <c r="WNJ3287" s="60"/>
      <c r="WNK3287" s="60"/>
      <c r="WNL3287" s="60"/>
      <c r="WNM3287" s="60"/>
      <c r="WNN3287" s="46"/>
      <c r="WNO3287" s="65"/>
      <c r="WNP3287" s="19"/>
      <c r="WNQ3287" s="48"/>
      <c r="WNR3287" s="41"/>
      <c r="WNS3287" s="44"/>
      <c r="WNT3287" s="18"/>
      <c r="WNU3287" s="16"/>
      <c r="WNV3287" s="36"/>
      <c r="WNW3287" s="36"/>
      <c r="WNX3287" s="36"/>
      <c r="WNY3287" s="36"/>
      <c r="WNZ3287" s="36"/>
      <c r="WOA3287" s="36"/>
      <c r="WOB3287" s="36"/>
      <c r="WOC3287" s="36"/>
      <c r="WOD3287" s="36"/>
      <c r="WOE3287" s="36"/>
      <c r="WOF3287" s="36"/>
      <c r="WOG3287" s="36"/>
      <c r="WOH3287" s="36"/>
      <c r="WOI3287" s="12"/>
      <c r="WOJ3287" s="12"/>
      <c r="WOK3287" s="12"/>
      <c r="WOL3287" s="53"/>
      <c r="WON3287" s="41"/>
      <c r="WOO3287" s="40"/>
      <c r="WOP3287" s="44"/>
      <c r="WOQ3287" s="62"/>
      <c r="WOR3287" s="56"/>
      <c r="WOS3287" s="60"/>
      <c r="WOT3287" s="60"/>
      <c r="WOU3287" s="60"/>
      <c r="WOV3287" s="60"/>
      <c r="WOW3287" s="46"/>
      <c r="WOX3287" s="65"/>
      <c r="WOY3287" s="19"/>
      <c r="WOZ3287" s="48"/>
      <c r="WPA3287" s="41"/>
      <c r="WPB3287" s="44"/>
      <c r="WPC3287" s="18"/>
      <c r="WPD3287" s="16"/>
      <c r="WPE3287" s="36"/>
      <c r="WPF3287" s="36"/>
      <c r="WPG3287" s="36"/>
      <c r="WPH3287" s="36"/>
      <c r="WPI3287" s="36"/>
      <c r="WPJ3287" s="36"/>
      <c r="WPK3287" s="36"/>
      <c r="WPL3287" s="36"/>
      <c r="WPM3287" s="36"/>
      <c r="WPN3287" s="36"/>
      <c r="WPO3287" s="36"/>
      <c r="WPP3287" s="36"/>
      <c r="WPQ3287" s="36"/>
      <c r="WPR3287" s="12"/>
      <c r="WPS3287" s="12"/>
      <c r="WPT3287" s="12"/>
      <c r="WPU3287" s="53"/>
      <c r="WPW3287" s="41"/>
      <c r="WPX3287" s="40"/>
      <c r="WPY3287" s="44"/>
      <c r="WPZ3287" s="62"/>
      <c r="WQA3287" s="56"/>
      <c r="WQB3287" s="60"/>
      <c r="WQC3287" s="60"/>
      <c r="WQD3287" s="60"/>
      <c r="WQE3287" s="60"/>
      <c r="WQF3287" s="46"/>
      <c r="WQG3287" s="65"/>
      <c r="WQH3287" s="19"/>
      <c r="WQI3287" s="48"/>
      <c r="WQJ3287" s="41"/>
      <c r="WQK3287" s="44"/>
      <c r="WQL3287" s="18"/>
      <c r="WQM3287" s="16"/>
      <c r="WQN3287" s="36"/>
      <c r="WQO3287" s="36"/>
      <c r="WQP3287" s="36"/>
      <c r="WQQ3287" s="36"/>
      <c r="WQR3287" s="36"/>
      <c r="WQS3287" s="36"/>
      <c r="WQT3287" s="36"/>
      <c r="WQU3287" s="36"/>
      <c r="WQV3287" s="36"/>
      <c r="WQW3287" s="36"/>
      <c r="WQX3287" s="36"/>
      <c r="WQY3287" s="36"/>
      <c r="WQZ3287" s="36"/>
      <c r="WRA3287" s="12"/>
      <c r="WRB3287" s="12"/>
      <c r="WRC3287" s="12"/>
      <c r="WRD3287" s="53"/>
      <c r="WRF3287" s="41"/>
      <c r="WRG3287" s="40"/>
      <c r="WRH3287" s="44"/>
      <c r="WRI3287" s="62"/>
      <c r="WRJ3287" s="56"/>
      <c r="WRK3287" s="60"/>
      <c r="WRL3287" s="60"/>
      <c r="WRM3287" s="60"/>
      <c r="WRN3287" s="60"/>
      <c r="WRO3287" s="46"/>
      <c r="WRP3287" s="65"/>
      <c r="WRQ3287" s="19"/>
      <c r="WRR3287" s="48"/>
      <c r="WRS3287" s="41"/>
      <c r="WRT3287" s="44"/>
      <c r="WRU3287" s="18"/>
      <c r="WRV3287" s="16"/>
      <c r="WRW3287" s="36"/>
      <c r="WRX3287" s="36"/>
      <c r="WRY3287" s="36"/>
      <c r="WRZ3287" s="36"/>
      <c r="WSA3287" s="36"/>
      <c r="WSB3287" s="36"/>
      <c r="WSC3287" s="36"/>
      <c r="WSD3287" s="36"/>
      <c r="WSE3287" s="36"/>
      <c r="WSF3287" s="36"/>
      <c r="WSG3287" s="36"/>
      <c r="WSH3287" s="36"/>
      <c r="WSI3287" s="36"/>
      <c r="WSJ3287" s="12"/>
      <c r="WSK3287" s="12"/>
      <c r="WSL3287" s="12"/>
      <c r="WSM3287" s="53"/>
      <c r="WSO3287" s="41"/>
      <c r="WSP3287" s="40"/>
      <c r="WSQ3287" s="44"/>
      <c r="WSR3287" s="62"/>
      <c r="WSS3287" s="56"/>
      <c r="WST3287" s="60"/>
      <c r="WSU3287" s="60"/>
      <c r="WSV3287" s="60"/>
      <c r="WSW3287" s="60"/>
      <c r="WSX3287" s="46"/>
      <c r="WSY3287" s="65"/>
      <c r="WSZ3287" s="19"/>
      <c r="WTA3287" s="48"/>
      <c r="WTB3287" s="41"/>
      <c r="WTC3287" s="44"/>
      <c r="WTD3287" s="18"/>
      <c r="WTE3287" s="16"/>
      <c r="WTF3287" s="36"/>
      <c r="WTG3287" s="36"/>
      <c r="WTH3287" s="36"/>
      <c r="WTI3287" s="36"/>
      <c r="WTJ3287" s="36"/>
      <c r="WTK3287" s="36"/>
      <c r="WTL3287" s="36"/>
      <c r="WTM3287" s="36"/>
      <c r="WTN3287" s="36"/>
      <c r="WTO3287" s="36"/>
      <c r="WTP3287" s="36"/>
      <c r="WTQ3287" s="36"/>
      <c r="WTR3287" s="36"/>
      <c r="WTS3287" s="12"/>
      <c r="WTT3287" s="12"/>
      <c r="WTU3287" s="12"/>
      <c r="WTV3287" s="53"/>
      <c r="WTX3287" s="41"/>
      <c r="WTY3287" s="40"/>
      <c r="WTZ3287" s="44"/>
      <c r="WUA3287" s="62"/>
      <c r="WUB3287" s="56"/>
      <c r="WUC3287" s="60"/>
      <c r="WUD3287" s="60"/>
      <c r="WUE3287" s="60"/>
      <c r="WUF3287" s="60"/>
      <c r="WUG3287" s="46"/>
      <c r="WUH3287" s="65"/>
      <c r="WUI3287" s="19"/>
      <c r="WUJ3287" s="48"/>
      <c r="WUK3287" s="41"/>
      <c r="WUL3287" s="44"/>
      <c r="WUM3287" s="18"/>
      <c r="WUN3287" s="16"/>
      <c r="WUO3287" s="36"/>
      <c r="WUP3287" s="36"/>
      <c r="WUQ3287" s="36"/>
      <c r="WUR3287" s="36"/>
      <c r="WUS3287" s="36"/>
      <c r="WUT3287" s="36"/>
      <c r="WUU3287" s="36"/>
      <c r="WUV3287" s="36"/>
      <c r="WUW3287" s="36"/>
      <c r="WUX3287" s="36"/>
      <c r="WUY3287" s="36"/>
      <c r="WUZ3287" s="36"/>
      <c r="WVA3287" s="36"/>
      <c r="WVB3287" s="12"/>
      <c r="WVC3287" s="12"/>
      <c r="WVD3287" s="12"/>
      <c r="WVE3287" s="53"/>
      <c r="WVG3287" s="41"/>
      <c r="WVH3287" s="40"/>
      <c r="WVI3287" s="44"/>
      <c r="WVJ3287" s="62"/>
      <c r="WVK3287" s="56"/>
      <c r="WVL3287" s="60"/>
      <c r="WVM3287" s="60"/>
      <c r="WVN3287" s="60"/>
      <c r="WVO3287" s="60"/>
      <c r="WVP3287" s="46"/>
      <c r="WVQ3287" s="65"/>
      <c r="WVR3287" s="19"/>
      <c r="WVS3287" s="48"/>
      <c r="WVT3287" s="41"/>
      <c r="WVU3287" s="44"/>
      <c r="WVV3287" s="18"/>
      <c r="WVW3287" s="16"/>
      <c r="WVX3287" s="36"/>
      <c r="WVY3287" s="36"/>
      <c r="WVZ3287" s="36"/>
      <c r="WWA3287" s="36"/>
      <c r="WWB3287" s="36"/>
      <c r="WWC3287" s="36"/>
      <c r="WWD3287" s="36"/>
      <c r="WWE3287" s="36"/>
      <c r="WWF3287" s="36"/>
      <c r="WWG3287" s="36"/>
      <c r="WWH3287" s="36"/>
      <c r="WWI3287" s="36"/>
      <c r="WWJ3287" s="36"/>
      <c r="WWK3287" s="12"/>
      <c r="WWL3287" s="12"/>
      <c r="WWM3287" s="12"/>
      <c r="WWN3287" s="53"/>
      <c r="WWP3287" s="41"/>
      <c r="WWQ3287" s="40"/>
      <c r="WWR3287" s="44"/>
      <c r="WWS3287" s="62"/>
      <c r="WWT3287" s="56"/>
      <c r="WWU3287" s="60"/>
      <c r="WWV3287" s="60"/>
      <c r="WWW3287" s="60"/>
      <c r="WWX3287" s="60"/>
      <c r="WWY3287" s="46"/>
      <c r="WWZ3287" s="65"/>
      <c r="WXA3287" s="19"/>
      <c r="WXB3287" s="48"/>
      <c r="WXC3287" s="41"/>
      <c r="WXD3287" s="44"/>
      <c r="WXE3287" s="18"/>
      <c r="WXF3287" s="16"/>
      <c r="WXG3287" s="36"/>
      <c r="WXH3287" s="36"/>
      <c r="WXI3287" s="36"/>
      <c r="WXJ3287" s="36"/>
      <c r="WXK3287" s="36"/>
      <c r="WXL3287" s="36"/>
      <c r="WXM3287" s="36"/>
      <c r="WXN3287" s="36"/>
      <c r="WXO3287" s="36"/>
      <c r="WXP3287" s="36"/>
      <c r="WXQ3287" s="36"/>
      <c r="WXR3287" s="36"/>
      <c r="WXS3287" s="36"/>
      <c r="WXT3287" s="12"/>
      <c r="WXU3287" s="12"/>
      <c r="WXV3287" s="12"/>
      <c r="WXW3287" s="53"/>
      <c r="WXY3287" s="41"/>
      <c r="WXZ3287" s="40"/>
      <c r="WYA3287" s="44"/>
      <c r="WYB3287" s="62"/>
      <c r="WYC3287" s="56"/>
      <c r="WYD3287" s="60"/>
      <c r="WYE3287" s="60"/>
      <c r="WYF3287" s="60"/>
      <c r="WYG3287" s="60"/>
      <c r="WYH3287" s="46"/>
      <c r="WYI3287" s="65"/>
      <c r="WYJ3287" s="19"/>
      <c r="WYK3287" s="48"/>
      <c r="WYL3287" s="41"/>
      <c r="WYM3287" s="44"/>
      <c r="WYN3287" s="18"/>
      <c r="WYO3287" s="16"/>
      <c r="WYP3287" s="36"/>
      <c r="WYQ3287" s="36"/>
      <c r="WYR3287" s="36"/>
      <c r="WYS3287" s="36"/>
      <c r="WYT3287" s="36"/>
      <c r="WYU3287" s="36"/>
      <c r="WYV3287" s="36"/>
      <c r="WYW3287" s="36"/>
      <c r="WYX3287" s="36"/>
      <c r="WYY3287" s="36"/>
      <c r="WYZ3287" s="36"/>
      <c r="WZA3287" s="36"/>
      <c r="WZB3287" s="36"/>
      <c r="WZC3287" s="12"/>
      <c r="WZD3287" s="12"/>
      <c r="WZE3287" s="12"/>
      <c r="WZF3287" s="53"/>
      <c r="WZH3287" s="41"/>
      <c r="WZI3287" s="40"/>
      <c r="WZJ3287" s="44"/>
      <c r="WZK3287" s="62"/>
      <c r="WZL3287" s="56"/>
      <c r="WZM3287" s="60"/>
      <c r="WZN3287" s="60"/>
      <c r="WZO3287" s="60"/>
      <c r="WZP3287" s="60"/>
      <c r="WZQ3287" s="46"/>
      <c r="WZR3287" s="65"/>
      <c r="WZS3287" s="19"/>
      <c r="WZT3287" s="48"/>
      <c r="WZU3287" s="41"/>
      <c r="WZV3287" s="44"/>
      <c r="WZW3287" s="18"/>
      <c r="WZX3287" s="16"/>
      <c r="WZY3287" s="36"/>
      <c r="WZZ3287" s="36"/>
      <c r="XAA3287" s="36"/>
      <c r="XAB3287" s="36"/>
      <c r="XAC3287" s="36"/>
      <c r="XAD3287" s="36"/>
      <c r="XAE3287" s="36"/>
      <c r="XAF3287" s="36"/>
      <c r="XAG3287" s="36"/>
      <c r="XAH3287" s="36"/>
      <c r="XAI3287" s="36"/>
      <c r="XAJ3287" s="36"/>
      <c r="XAK3287" s="36"/>
      <c r="XAL3287" s="12"/>
      <c r="XAM3287" s="12"/>
      <c r="XAN3287" s="12"/>
      <c r="XAO3287" s="53"/>
      <c r="XAQ3287" s="41"/>
      <c r="XAR3287" s="40"/>
      <c r="XAS3287" s="44"/>
      <c r="XAT3287" s="62"/>
      <c r="XAU3287" s="56"/>
      <c r="XAV3287" s="60"/>
      <c r="XAW3287" s="60"/>
      <c r="XAX3287" s="60"/>
      <c r="XAY3287" s="60"/>
      <c r="XAZ3287" s="46"/>
      <c r="XBA3287" s="65"/>
      <c r="XBB3287" s="19"/>
      <c r="XBC3287" s="48"/>
      <c r="XBD3287" s="41"/>
      <c r="XBE3287" s="44"/>
      <c r="XBF3287" s="18"/>
      <c r="XBG3287" s="16"/>
      <c r="XBH3287" s="36"/>
      <c r="XBI3287" s="36"/>
      <c r="XBJ3287" s="36"/>
      <c r="XBK3287" s="36"/>
      <c r="XBL3287" s="36"/>
      <c r="XBM3287" s="36"/>
      <c r="XBN3287" s="36"/>
      <c r="XBO3287" s="36"/>
      <c r="XBP3287" s="36"/>
      <c r="XBQ3287" s="36"/>
      <c r="XBR3287" s="36"/>
      <c r="XBS3287" s="36"/>
      <c r="XBT3287" s="36"/>
      <c r="XBU3287" s="12"/>
      <c r="XBV3287" s="12"/>
      <c r="XBW3287" s="12"/>
      <c r="XBX3287" s="53"/>
      <c r="XBZ3287" s="41"/>
      <c r="XCA3287" s="40"/>
      <c r="XCB3287" s="44"/>
      <c r="XCC3287" s="62"/>
      <c r="XCD3287" s="56"/>
      <c r="XCE3287" s="60"/>
      <c r="XCF3287" s="60"/>
      <c r="XCG3287" s="60"/>
      <c r="XCH3287" s="60"/>
      <c r="XCI3287" s="46"/>
      <c r="XCJ3287" s="65"/>
      <c r="XCK3287" s="19"/>
      <c r="XCL3287" s="48"/>
      <c r="XCM3287" s="41"/>
      <c r="XCN3287" s="44"/>
      <c r="XCO3287" s="18"/>
      <c r="XCP3287" s="16"/>
      <c r="XCQ3287" s="36"/>
      <c r="XCR3287" s="36"/>
      <c r="XCS3287" s="36"/>
      <c r="XCT3287" s="36"/>
      <c r="XCU3287" s="36"/>
      <c r="XCV3287" s="36"/>
      <c r="XCW3287" s="36"/>
      <c r="XCX3287" s="36"/>
      <c r="XCY3287" s="36"/>
      <c r="XCZ3287" s="36"/>
      <c r="XDA3287" s="36"/>
      <c r="XDB3287" s="36"/>
      <c r="XDC3287" s="36"/>
      <c r="XDD3287" s="12"/>
      <c r="XDE3287" s="12"/>
      <c r="XDF3287" s="12"/>
      <c r="XDG3287" s="53"/>
      <c r="XDI3287" s="41"/>
      <c r="XDJ3287" s="40"/>
      <c r="XDK3287" s="44"/>
      <c r="XDL3287" s="62"/>
      <c r="XDM3287" s="56"/>
      <c r="XDN3287" s="60"/>
      <c r="XDO3287" s="60"/>
      <c r="XDP3287" s="60"/>
      <c r="XDQ3287" s="60"/>
      <c r="XDR3287" s="46"/>
      <c r="XDS3287" s="65"/>
      <c r="XDT3287" s="19"/>
      <c r="XDU3287" s="48"/>
      <c r="XDV3287" s="41"/>
      <c r="XDW3287" s="44"/>
      <c r="XDX3287" s="18"/>
      <c r="XDY3287" s="16"/>
      <c r="XDZ3287" s="36"/>
      <c r="XEA3287" s="36"/>
      <c r="XEB3287" s="36"/>
      <c r="XEC3287" s="36"/>
      <c r="XED3287" s="36"/>
      <c r="XEE3287" s="36"/>
      <c r="XEF3287" s="36"/>
      <c r="XEG3287" s="36"/>
      <c r="XEH3287" s="36"/>
      <c r="XEI3287" s="36"/>
      <c r="XEJ3287" s="36"/>
      <c r="XEK3287" s="36"/>
      <c r="XEL3287" s="36"/>
      <c r="XEM3287" s="12"/>
      <c r="XEN3287" s="12"/>
      <c r="XEO3287" s="12"/>
      <c r="XEP3287" s="53"/>
      <c r="XER3287" s="41"/>
      <c r="XES3287" s="40"/>
      <c r="XET3287" s="44"/>
      <c r="XEU3287" s="62"/>
      <c r="XEV3287" s="56"/>
      <c r="XEW3287" s="60"/>
      <c r="XEX3287" s="60"/>
      <c r="XEY3287" s="60"/>
      <c r="XEZ3287" s="60"/>
      <c r="XFA3287" s="46"/>
      <c r="XFB3287" s="65"/>
      <c r="XFC3287" s="19"/>
      <c r="XFD3287" s="48"/>
    </row>
  </sheetData>
  <sortState ref="A14:G3287">
    <sortCondition ref="A14"/>
  </sortState>
  <dataConsolidate>
    <dataRefs count="1">
      <dataRef ref="V15:X3260" sheet="List"/>
    </dataRefs>
  </dataConsolidate>
  <mergeCells count="1">
    <mergeCell ref="I11:U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50"/>
  <sheetViews>
    <sheetView zoomScaleNormal="100" workbookViewId="0">
      <selection activeCell="B20" sqref="B20"/>
    </sheetView>
  </sheetViews>
  <sheetFormatPr defaultColWidth="12.453125" defaultRowHeight="14.5" x14ac:dyDescent="0.35"/>
  <cols>
    <col min="1" max="1" width="63" customWidth="1"/>
    <col min="2" max="2" width="9.1796875" bestFit="1" customWidth="1"/>
    <col min="3" max="3" width="9.1796875" style="26" bestFit="1" customWidth="1"/>
    <col min="4" max="9" width="9.1796875" bestFit="1" customWidth="1"/>
    <col min="10" max="12" width="8.81640625" bestFit="1" customWidth="1"/>
    <col min="13" max="13" width="8.81640625" customWidth="1"/>
    <col min="14" max="14" width="11" style="26" bestFit="1" customWidth="1"/>
    <col min="15" max="15" width="8.81640625" bestFit="1" customWidth="1"/>
    <col min="16" max="16" width="7.26953125" customWidth="1"/>
    <col min="17" max="17" width="9.453125" bestFit="1" customWidth="1"/>
    <col min="18" max="18" width="13.1796875" bestFit="1" customWidth="1"/>
    <col min="19" max="19" width="23.81640625" bestFit="1" customWidth="1"/>
    <col min="22" max="22" width="13.7265625" bestFit="1" customWidth="1"/>
  </cols>
  <sheetData>
    <row r="1" spans="1:22" x14ac:dyDescent="0.35">
      <c r="A1" s="21" t="s">
        <v>9476</v>
      </c>
    </row>
    <row r="2" spans="1:22" s="23" customFormat="1" x14ac:dyDescent="0.35">
      <c r="A2" s="102" t="s">
        <v>9513</v>
      </c>
      <c r="B2" s="22"/>
      <c r="C2" s="22"/>
      <c r="G2" s="22"/>
      <c r="H2" s="22"/>
      <c r="I2" s="22"/>
      <c r="J2" s="22"/>
      <c r="K2" s="22"/>
      <c r="L2" s="22"/>
      <c r="S2" s="23" t="s">
        <v>277</v>
      </c>
    </row>
    <row r="3" spans="1:22" ht="43.5" x14ac:dyDescent="0.35">
      <c r="A3" t="s">
        <v>264</v>
      </c>
      <c r="B3" s="24" t="s">
        <v>265</v>
      </c>
      <c r="C3" s="24" t="s">
        <v>266</v>
      </c>
      <c r="D3" s="24" t="s">
        <v>267</v>
      </c>
      <c r="E3" s="24" t="s">
        <v>268</v>
      </c>
      <c r="F3" s="24" t="s">
        <v>269</v>
      </c>
      <c r="G3" s="24" t="s">
        <v>270</v>
      </c>
      <c r="H3" s="24" t="s">
        <v>271</v>
      </c>
      <c r="I3" s="24" t="s">
        <v>272</v>
      </c>
      <c r="J3" s="24" t="s">
        <v>273</v>
      </c>
      <c r="K3" s="24" t="s">
        <v>274</v>
      </c>
      <c r="L3" s="24" t="s">
        <v>275</v>
      </c>
      <c r="M3" s="24" t="s">
        <v>276</v>
      </c>
      <c r="N3" s="24" t="s">
        <v>766</v>
      </c>
      <c r="O3" s="24" t="s">
        <v>2</v>
      </c>
      <c r="P3" s="24" t="s">
        <v>8</v>
      </c>
      <c r="Q3" s="24" t="s">
        <v>9</v>
      </c>
      <c r="S3" s="24" t="s">
        <v>278</v>
      </c>
      <c r="T3" s="24" t="s">
        <v>297</v>
      </c>
      <c r="U3" s="24" t="s">
        <v>298</v>
      </c>
      <c r="V3" s="24" t="s">
        <v>299</v>
      </c>
    </row>
    <row r="4" spans="1:22" x14ac:dyDescent="0.35">
      <c r="A4" t="s">
        <v>11</v>
      </c>
      <c r="B4" s="64">
        <v>0.76100000000000001</v>
      </c>
      <c r="C4" s="64">
        <v>0.76100000000000001</v>
      </c>
      <c r="D4" s="64">
        <v>0.76100000000000001</v>
      </c>
      <c r="E4" s="64">
        <v>0.76100000000000001</v>
      </c>
      <c r="F4" s="64">
        <v>0.76100000000000001</v>
      </c>
      <c r="G4" s="64">
        <v>0.76100000000000001</v>
      </c>
      <c r="H4" s="64">
        <v>0.76100000000000001</v>
      </c>
      <c r="I4" s="64">
        <v>0.76100000000000001</v>
      </c>
      <c r="J4" s="64">
        <v>0.76100000000000001</v>
      </c>
      <c r="K4" s="64">
        <v>0.76100000000000001</v>
      </c>
      <c r="L4" s="64">
        <v>0.76100000000000001</v>
      </c>
      <c r="M4" s="64">
        <v>0.76100000000000001</v>
      </c>
      <c r="N4" s="64">
        <v>0.76100000000000001</v>
      </c>
      <c r="O4" s="64">
        <v>0.76100000000000001</v>
      </c>
      <c r="P4" s="64">
        <v>0.76100000000000001</v>
      </c>
      <c r="Q4" s="64">
        <v>0.76100000000000001</v>
      </c>
      <c r="S4" t="str">
        <f>CONCATENATE(Calculator!B3,Reference!S2,Calculator!B2)</f>
        <v>New York, New York</v>
      </c>
      <c r="T4">
        <f>INDEX(Reference!G20:G31,MATCH(MONTH(Calculator!B5),Reference!F20:F31,0))</f>
        <v>31</v>
      </c>
      <c r="U4">
        <f>INDEX(Reference!G20:G31,MATCH(MONTH(Calculator!B6),Reference!F20:F31,0))</f>
        <v>30</v>
      </c>
      <c r="V4">
        <f>ROUND((EOMONTH(Calculator!B6,0)-EOMONTH(Calculator!B5,-1))/(365/12),0)</f>
        <v>12</v>
      </c>
    </row>
    <row r="5" spans="1:22" x14ac:dyDescent="0.35">
      <c r="A5" t="s">
        <v>12</v>
      </c>
      <c r="B5" s="64">
        <v>0.23899999999999999</v>
      </c>
      <c r="C5" s="64">
        <v>0.23899999999999999</v>
      </c>
      <c r="D5" s="64">
        <v>0.23899999999999999</v>
      </c>
      <c r="E5" s="64">
        <v>0.23899999999999999</v>
      </c>
      <c r="F5" s="64">
        <v>0.23899999999999999</v>
      </c>
      <c r="G5" s="64">
        <v>0.23899999999999999</v>
      </c>
      <c r="H5" s="64">
        <v>0.23899999999999999</v>
      </c>
      <c r="I5" s="64">
        <v>0.23899999999999999</v>
      </c>
      <c r="J5" s="64">
        <v>0.23899999999999999</v>
      </c>
      <c r="K5" s="64">
        <v>0.23899999999999999</v>
      </c>
      <c r="L5" s="64">
        <v>0.23899999999999999</v>
      </c>
      <c r="M5" s="64">
        <v>0.23899999999999999</v>
      </c>
      <c r="N5" s="64">
        <v>0.23899999999999999</v>
      </c>
      <c r="O5" s="64">
        <v>0.23899999999999999</v>
      </c>
      <c r="P5" s="64">
        <v>0.23899999999999999</v>
      </c>
      <c r="Q5" s="64">
        <v>0.23899999999999999</v>
      </c>
    </row>
    <row r="6" spans="1:22" s="26" customFormat="1" x14ac:dyDescent="0.35">
      <c r="A6" s="26" t="s">
        <v>9477</v>
      </c>
      <c r="B6" s="26">
        <f>AVERAGE($H20:$H107)</f>
        <v>0.94447272727272735</v>
      </c>
      <c r="C6" s="26">
        <f t="shared" ref="C6:Q6" si="0">AVERAGE($H20:$H107)</f>
        <v>0.94447272727272735</v>
      </c>
      <c r="D6" s="26">
        <f t="shared" si="0"/>
        <v>0.94447272727272735</v>
      </c>
      <c r="E6" s="26">
        <f t="shared" si="0"/>
        <v>0.94447272727272735</v>
      </c>
      <c r="F6" s="26">
        <f t="shared" si="0"/>
        <v>0.94447272727272735</v>
      </c>
      <c r="G6" s="26">
        <f t="shared" si="0"/>
        <v>0.94447272727272735</v>
      </c>
      <c r="H6" s="26">
        <f t="shared" si="0"/>
        <v>0.94447272727272735</v>
      </c>
      <c r="I6" s="26">
        <f t="shared" si="0"/>
        <v>0.94447272727272735</v>
      </c>
      <c r="J6" s="26">
        <f t="shared" si="0"/>
        <v>0.94447272727272735</v>
      </c>
      <c r="K6" s="26">
        <f t="shared" si="0"/>
        <v>0.94447272727272735</v>
      </c>
      <c r="L6" s="26">
        <f t="shared" si="0"/>
        <v>0.94447272727272735</v>
      </c>
      <c r="M6" s="26">
        <f t="shared" si="0"/>
        <v>0.94447272727272735</v>
      </c>
      <c r="N6" s="26">
        <f t="shared" si="0"/>
        <v>0.94447272727272735</v>
      </c>
      <c r="O6" s="26">
        <f t="shared" si="0"/>
        <v>0.94447272727272735</v>
      </c>
      <c r="P6" s="26">
        <f t="shared" si="0"/>
        <v>0.94447272727272735</v>
      </c>
      <c r="Q6" s="26">
        <f t="shared" si="0"/>
        <v>0.94447272727272735</v>
      </c>
    </row>
    <row r="7" spans="1:22" s="26" customFormat="1" x14ac:dyDescent="0.35">
      <c r="A7" s="26" t="s">
        <v>768</v>
      </c>
      <c r="B7" s="25">
        <v>2663</v>
      </c>
      <c r="C7" s="25">
        <v>3458</v>
      </c>
      <c r="D7" s="25">
        <v>3933</v>
      </c>
      <c r="E7" s="25">
        <v>4616</v>
      </c>
      <c r="F7" s="25">
        <v>4765</v>
      </c>
      <c r="G7" s="25">
        <v>5257</v>
      </c>
      <c r="H7" s="25">
        <v>5417</v>
      </c>
      <c r="I7" s="25">
        <v>5589</v>
      </c>
      <c r="J7" s="25">
        <v>6305</v>
      </c>
      <c r="K7" s="25">
        <v>6472</v>
      </c>
      <c r="L7" s="25">
        <v>6900</v>
      </c>
      <c r="M7" s="25">
        <v>8039</v>
      </c>
      <c r="N7" s="25">
        <v>29249</v>
      </c>
      <c r="O7" s="25">
        <f>0.22*F7</f>
        <v>1048.3</v>
      </c>
      <c r="P7" s="25">
        <f>0.31*F7</f>
        <v>1477.15</v>
      </c>
      <c r="Q7" s="25">
        <f>P7/2</f>
        <v>738.57500000000005</v>
      </c>
    </row>
    <row r="8" spans="1:22" s="26" customFormat="1" x14ac:dyDescent="0.35">
      <c r="A8" s="26" t="s">
        <v>769</v>
      </c>
      <c r="B8" s="25">
        <f>B7-$O7</f>
        <v>1614.7</v>
      </c>
      <c r="C8" s="25">
        <f t="shared" ref="C8:N8" si="1">C7-$O7</f>
        <v>2409.6999999999998</v>
      </c>
      <c r="D8" s="25">
        <f t="shared" si="1"/>
        <v>2884.7</v>
      </c>
      <c r="E8" s="25">
        <f t="shared" si="1"/>
        <v>3567.7</v>
      </c>
      <c r="F8" s="25">
        <f t="shared" si="1"/>
        <v>3716.7</v>
      </c>
      <c r="G8" s="25">
        <f t="shared" si="1"/>
        <v>4208.7</v>
      </c>
      <c r="H8" s="25">
        <f t="shared" si="1"/>
        <v>4368.7</v>
      </c>
      <c r="I8" s="25">
        <f t="shared" si="1"/>
        <v>4540.7</v>
      </c>
      <c r="J8" s="25">
        <f t="shared" si="1"/>
        <v>5256.7</v>
      </c>
      <c r="K8" s="25">
        <f t="shared" si="1"/>
        <v>5423.7</v>
      </c>
      <c r="L8" s="25">
        <f t="shared" si="1"/>
        <v>5851.7</v>
      </c>
      <c r="M8" s="25">
        <f t="shared" si="1"/>
        <v>6990.7</v>
      </c>
      <c r="N8" s="25">
        <f t="shared" si="1"/>
        <v>28200.7</v>
      </c>
      <c r="O8" s="25">
        <f>O7</f>
        <v>1048.3</v>
      </c>
      <c r="P8" s="25">
        <f t="shared" ref="P8:Q8" si="2">P7</f>
        <v>1477.15</v>
      </c>
      <c r="Q8" s="25">
        <f t="shared" si="2"/>
        <v>738.57500000000005</v>
      </c>
    </row>
    <row r="9" spans="1:22" s="26" customFormat="1" x14ac:dyDescent="0.35">
      <c r="A9" s="26" t="s">
        <v>9467</v>
      </c>
      <c r="B9" s="25">
        <f t="shared" ref="B9:Q9" si="3">(B8*B4)/B6</f>
        <v>1301.0293092827167</v>
      </c>
      <c r="C9" s="25">
        <f t="shared" si="3"/>
        <v>1941.5930678011778</v>
      </c>
      <c r="D9" s="25">
        <f t="shared" si="3"/>
        <v>2324.3198417587491</v>
      </c>
      <c r="E9" s="25">
        <f t="shared" si="3"/>
        <v>2874.6406556808988</v>
      </c>
      <c r="F9" s="25">
        <f t="shared" si="3"/>
        <v>2994.6960016170638</v>
      </c>
      <c r="G9" s="25">
        <f t="shared" si="3"/>
        <v>3391.1203653794319</v>
      </c>
      <c r="H9" s="25">
        <f t="shared" si="3"/>
        <v>3520.0388576598771</v>
      </c>
      <c r="I9" s="25">
        <f t="shared" si="3"/>
        <v>3658.6262368613557</v>
      </c>
      <c r="J9" s="25">
        <f t="shared" si="3"/>
        <v>4235.5364898163471</v>
      </c>
      <c r="K9" s="25">
        <f t="shared" si="3"/>
        <v>4370.0951661340623</v>
      </c>
      <c r="L9" s="25">
        <f t="shared" si="3"/>
        <v>4714.9521329842519</v>
      </c>
      <c r="M9" s="25">
        <f t="shared" si="3"/>
        <v>5632.6906499056713</v>
      </c>
      <c r="N9" s="25">
        <f t="shared" si="3"/>
        <v>22722.448282832171</v>
      </c>
      <c r="O9" s="25">
        <f t="shared" si="3"/>
        <v>844.65784660994098</v>
      </c>
      <c r="P9" s="25">
        <f t="shared" si="3"/>
        <v>1190.1996929503716</v>
      </c>
      <c r="Q9" s="25">
        <f t="shared" si="3"/>
        <v>595.09984647518581</v>
      </c>
    </row>
    <row r="10" spans="1:22" s="26" customFormat="1" x14ac:dyDescent="0.35">
      <c r="A10" s="26" t="s">
        <v>9468</v>
      </c>
      <c r="B10" s="25">
        <f t="shared" ref="B10:Q10" si="4">B8*B5</f>
        <v>385.91329999999999</v>
      </c>
      <c r="C10" s="25">
        <f t="shared" si="4"/>
        <v>575.91829999999993</v>
      </c>
      <c r="D10" s="25">
        <f t="shared" si="4"/>
        <v>689.44329999999991</v>
      </c>
      <c r="E10" s="25">
        <f t="shared" si="4"/>
        <v>852.68029999999987</v>
      </c>
      <c r="F10" s="25">
        <f t="shared" si="4"/>
        <v>888.29129999999986</v>
      </c>
      <c r="G10" s="25">
        <f t="shared" si="4"/>
        <v>1005.8792999999999</v>
      </c>
      <c r="H10" s="25">
        <f t="shared" si="4"/>
        <v>1044.1192999999998</v>
      </c>
      <c r="I10" s="25">
        <f t="shared" si="4"/>
        <v>1085.2273</v>
      </c>
      <c r="J10" s="25">
        <f t="shared" si="4"/>
        <v>1256.3512999999998</v>
      </c>
      <c r="K10" s="25">
        <f t="shared" si="4"/>
        <v>1296.2642999999998</v>
      </c>
      <c r="L10" s="25">
        <f t="shared" si="4"/>
        <v>1398.5563</v>
      </c>
      <c r="M10" s="25">
        <f t="shared" si="4"/>
        <v>1670.7773</v>
      </c>
      <c r="N10" s="25">
        <f t="shared" si="4"/>
        <v>6739.9673000000003</v>
      </c>
      <c r="O10" s="25">
        <f t="shared" si="4"/>
        <v>250.54369999999997</v>
      </c>
      <c r="P10" s="25">
        <f t="shared" si="4"/>
        <v>353.03885000000002</v>
      </c>
      <c r="Q10" s="25">
        <f t="shared" si="4"/>
        <v>176.51942500000001</v>
      </c>
    </row>
    <row r="11" spans="1:22" s="26" customFormat="1" x14ac:dyDescent="0.35">
      <c r="A11" s="26" t="s">
        <v>9469</v>
      </c>
      <c r="B11" s="25">
        <f>B10+B9</f>
        <v>1686.9426092827166</v>
      </c>
      <c r="C11" s="25">
        <f t="shared" ref="C11:Q11" si="5">C10+C9</f>
        <v>2517.5113678011776</v>
      </c>
      <c r="D11" s="25">
        <f t="shared" si="5"/>
        <v>3013.763141758749</v>
      </c>
      <c r="E11" s="25">
        <f t="shared" si="5"/>
        <v>3727.3209556808988</v>
      </c>
      <c r="F11" s="25">
        <f t="shared" si="5"/>
        <v>3882.9873016170636</v>
      </c>
      <c r="G11" s="25">
        <f t="shared" si="5"/>
        <v>4396.9996653794315</v>
      </c>
      <c r="H11" s="25">
        <f t="shared" si="5"/>
        <v>4564.1581576598765</v>
      </c>
      <c r="I11" s="25">
        <f t="shared" si="5"/>
        <v>4743.8535368613557</v>
      </c>
      <c r="J11" s="25">
        <f t="shared" si="5"/>
        <v>5491.8877898163464</v>
      </c>
      <c r="K11" s="25">
        <f t="shared" si="5"/>
        <v>5666.3594661340621</v>
      </c>
      <c r="L11" s="25">
        <f t="shared" si="5"/>
        <v>6113.5084329842521</v>
      </c>
      <c r="M11" s="25">
        <f t="shared" si="5"/>
        <v>7303.467949905671</v>
      </c>
      <c r="N11" s="25">
        <f t="shared" si="5"/>
        <v>29462.415582832171</v>
      </c>
      <c r="O11" s="25">
        <f t="shared" si="5"/>
        <v>1095.201546609941</v>
      </c>
      <c r="P11" s="25">
        <f t="shared" si="5"/>
        <v>1543.2385429503715</v>
      </c>
      <c r="Q11" s="25">
        <f t="shared" si="5"/>
        <v>771.61927147518577</v>
      </c>
      <c r="R11" s="49"/>
    </row>
    <row r="12" spans="1:22" s="26" customFormat="1" x14ac:dyDescent="0.35">
      <c r="A12" s="26" t="s">
        <v>9470</v>
      </c>
      <c r="B12" s="25">
        <f t="shared" ref="B12:Q12" si="6">B14*B4</f>
        <v>770.25799539848845</v>
      </c>
      <c r="C12" s="25">
        <f t="shared" si="6"/>
        <v>1149.4956905380177</v>
      </c>
      <c r="D12" s="25">
        <f t="shared" si="6"/>
        <v>1376.0842505270448</v>
      </c>
      <c r="E12" s="25">
        <f t="shared" si="6"/>
        <v>1701.8947483638983</v>
      </c>
      <c r="F12" s="25">
        <f t="shared" si="6"/>
        <v>1772.972001918351</v>
      </c>
      <c r="G12" s="25">
        <f t="shared" si="6"/>
        <v>2007.6700472122484</v>
      </c>
      <c r="H12" s="25">
        <f t="shared" si="6"/>
        <v>2083.9946147874998</v>
      </c>
      <c r="I12" s="25">
        <f t="shared" si="6"/>
        <v>2166.0435249308953</v>
      </c>
      <c r="J12" s="25">
        <f t="shared" si="6"/>
        <v>2507.5959648301437</v>
      </c>
      <c r="K12" s="25">
        <f t="shared" si="6"/>
        <v>2587.2597322368129</v>
      </c>
      <c r="L12" s="25">
        <f t="shared" si="6"/>
        <v>2791.4279505006093</v>
      </c>
      <c r="M12" s="25">
        <f t="shared" si="6"/>
        <v>3334.7634659269293</v>
      </c>
      <c r="N12" s="25">
        <f t="shared" si="6"/>
        <v>13452.538955121168</v>
      </c>
      <c r="O12" s="25">
        <f t="shared" si="6"/>
        <v>500.06902618209904</v>
      </c>
      <c r="P12" s="25">
        <f t="shared" si="6"/>
        <v>704.64271871113965</v>
      </c>
      <c r="Q12" s="25">
        <f t="shared" si="6"/>
        <v>352.32135935556983</v>
      </c>
    </row>
    <row r="13" spans="1:22" s="26" customFormat="1" x14ac:dyDescent="0.35">
      <c r="A13" s="26" t="s">
        <v>9471</v>
      </c>
      <c r="B13" s="25">
        <f t="shared" ref="B13:Q13" si="7">B14*B5</f>
        <v>241.90757017114154</v>
      </c>
      <c r="C13" s="25">
        <f t="shared" si="7"/>
        <v>361.01113014268884</v>
      </c>
      <c r="D13" s="25">
        <f t="shared" si="7"/>
        <v>432.17363452820456</v>
      </c>
      <c r="E13" s="25">
        <f t="shared" si="7"/>
        <v>534.49782504464088</v>
      </c>
      <c r="F13" s="25">
        <f t="shared" si="7"/>
        <v>556.82037905188679</v>
      </c>
      <c r="G13" s="25">
        <f t="shared" si="7"/>
        <v>630.52975201541039</v>
      </c>
      <c r="H13" s="25">
        <f t="shared" si="7"/>
        <v>654.50027980842628</v>
      </c>
      <c r="I13" s="25">
        <f t="shared" si="7"/>
        <v>680.26859718591845</v>
      </c>
      <c r="J13" s="25">
        <f t="shared" si="7"/>
        <v>787.53670905966408</v>
      </c>
      <c r="K13" s="25">
        <f t="shared" si="7"/>
        <v>812.55594744362452</v>
      </c>
      <c r="L13" s="25">
        <f t="shared" si="7"/>
        <v>876.67710928994165</v>
      </c>
      <c r="M13" s="25">
        <f t="shared" si="7"/>
        <v>1047.3173040164731</v>
      </c>
      <c r="N13" s="25">
        <f t="shared" si="7"/>
        <v>4224.9103945781326</v>
      </c>
      <c r="O13" s="25">
        <f t="shared" si="7"/>
        <v>157.05190178386553</v>
      </c>
      <c r="P13" s="25">
        <f t="shared" si="7"/>
        <v>221.30040705908326</v>
      </c>
      <c r="Q13" s="25">
        <f t="shared" si="7"/>
        <v>110.65020352954163</v>
      </c>
    </row>
    <row r="14" spans="1:22" s="26" customFormat="1" x14ac:dyDescent="0.35">
      <c r="A14" s="26" t="s">
        <v>9472</v>
      </c>
      <c r="B14" s="25">
        <f t="shared" ref="B14:Q14" si="8">B11*0.6</f>
        <v>1012.16556556963</v>
      </c>
      <c r="C14" s="25">
        <f t="shared" si="8"/>
        <v>1510.5068206807066</v>
      </c>
      <c r="D14" s="25">
        <f t="shared" si="8"/>
        <v>1808.2578850552493</v>
      </c>
      <c r="E14" s="25">
        <f t="shared" si="8"/>
        <v>2236.3925734085392</v>
      </c>
      <c r="F14" s="25">
        <f t="shared" si="8"/>
        <v>2329.7923809702379</v>
      </c>
      <c r="G14" s="25">
        <f t="shared" si="8"/>
        <v>2638.1997992276588</v>
      </c>
      <c r="H14" s="25">
        <f t="shared" si="8"/>
        <v>2738.4948945959259</v>
      </c>
      <c r="I14" s="25">
        <f t="shared" si="8"/>
        <v>2846.3121221168135</v>
      </c>
      <c r="J14" s="25">
        <f t="shared" si="8"/>
        <v>3295.1326738898078</v>
      </c>
      <c r="K14" s="25">
        <f t="shared" si="8"/>
        <v>3399.8156796804374</v>
      </c>
      <c r="L14" s="25">
        <f t="shared" si="8"/>
        <v>3668.105059790551</v>
      </c>
      <c r="M14" s="25">
        <f t="shared" si="8"/>
        <v>4382.0807699434026</v>
      </c>
      <c r="N14" s="25">
        <f t="shared" si="8"/>
        <v>17677.449349699302</v>
      </c>
      <c r="O14" s="25">
        <f t="shared" si="8"/>
        <v>657.1209279659646</v>
      </c>
      <c r="P14" s="25">
        <f t="shared" si="8"/>
        <v>925.94312577022288</v>
      </c>
      <c r="Q14" s="25">
        <f t="shared" si="8"/>
        <v>462.97156288511144</v>
      </c>
    </row>
    <row r="15" spans="1:22" s="26" customFormat="1" x14ac:dyDescent="0.35">
      <c r="A15" s="26" t="s">
        <v>9473</v>
      </c>
      <c r="B15" s="25">
        <f t="shared" ref="B15:B16" si="9">B12+$O12</f>
        <v>1270.3270215805874</v>
      </c>
      <c r="C15" s="25">
        <f t="shared" ref="C15:C16" si="10">C12+$O12</f>
        <v>1649.5647167201168</v>
      </c>
      <c r="D15" s="25">
        <f t="shared" ref="D15:D16" si="11">D12+$O12</f>
        <v>1876.1532767091439</v>
      </c>
      <c r="E15" s="25">
        <f t="shared" ref="E15:E16" si="12">E12+$O12</f>
        <v>2201.9637745459972</v>
      </c>
      <c r="F15" s="25">
        <f t="shared" ref="F15:F16" si="13">F12+$O12</f>
        <v>2273.0410281004501</v>
      </c>
      <c r="G15" s="25">
        <f t="shared" ref="G15:G16" si="14">G12+$O12</f>
        <v>2507.7390733943475</v>
      </c>
      <c r="H15" s="25">
        <f t="shared" ref="H15:H16" si="15">H12+$O12</f>
        <v>2584.063640969599</v>
      </c>
      <c r="I15" s="25">
        <f t="shared" ref="I15:I16" si="16">I12+$O12</f>
        <v>2666.1125511129944</v>
      </c>
      <c r="J15" s="25">
        <f t="shared" ref="J15:J16" si="17">J12+$O12</f>
        <v>3007.6649910122428</v>
      </c>
      <c r="K15" s="25">
        <f t="shared" ref="K15:K16" si="18">K12+$O12</f>
        <v>3087.328758418912</v>
      </c>
      <c r="L15" s="25">
        <f t="shared" ref="L15:L16" si="19">L12+$O12</f>
        <v>3291.4969766827085</v>
      </c>
      <c r="M15" s="25">
        <f t="shared" ref="M15:M16" si="20">M12+$O12</f>
        <v>3834.8324921090284</v>
      </c>
      <c r="N15" s="25">
        <f t="shared" ref="N15:N16" si="21">N12+$O12</f>
        <v>13952.607981303267</v>
      </c>
      <c r="O15" s="25">
        <f t="shared" ref="O15:O16" si="22">O12</f>
        <v>500.06902618209904</v>
      </c>
      <c r="P15" s="25">
        <f t="shared" ref="P15:P16" si="23">P12</f>
        <v>704.64271871113965</v>
      </c>
      <c r="Q15" s="25">
        <f t="shared" ref="Q15:Q16" si="24">Q12</f>
        <v>352.32135935556983</v>
      </c>
    </row>
    <row r="16" spans="1:22" s="26" customFormat="1" x14ac:dyDescent="0.35">
      <c r="A16" s="26" t="s">
        <v>9474</v>
      </c>
      <c r="B16" s="25">
        <f t="shared" si="9"/>
        <v>398.95947195500707</v>
      </c>
      <c r="C16" s="25">
        <f t="shared" si="10"/>
        <v>518.06303192655434</v>
      </c>
      <c r="D16" s="25">
        <f t="shared" si="11"/>
        <v>589.22553631207006</v>
      </c>
      <c r="E16" s="25">
        <f t="shared" si="12"/>
        <v>691.54972682850644</v>
      </c>
      <c r="F16" s="25">
        <f t="shared" si="13"/>
        <v>713.87228083575235</v>
      </c>
      <c r="G16" s="25">
        <f t="shared" si="14"/>
        <v>787.58165379927595</v>
      </c>
      <c r="H16" s="25">
        <f t="shared" si="15"/>
        <v>811.55218159229184</v>
      </c>
      <c r="I16" s="25">
        <f t="shared" si="16"/>
        <v>837.32049896978401</v>
      </c>
      <c r="J16" s="25">
        <f t="shared" si="17"/>
        <v>944.58861084352964</v>
      </c>
      <c r="K16" s="25">
        <f t="shared" si="18"/>
        <v>969.60784922749008</v>
      </c>
      <c r="L16" s="25">
        <f t="shared" si="19"/>
        <v>1033.7290110738072</v>
      </c>
      <c r="M16" s="25">
        <f t="shared" si="20"/>
        <v>1204.3692058003387</v>
      </c>
      <c r="N16" s="25">
        <f t="shared" si="21"/>
        <v>4381.9622963619977</v>
      </c>
      <c r="O16" s="25">
        <f t="shared" si="22"/>
        <v>157.05190178386553</v>
      </c>
      <c r="P16" s="25">
        <f t="shared" si="23"/>
        <v>221.30040705908326</v>
      </c>
      <c r="Q16" s="25">
        <f t="shared" si="24"/>
        <v>110.65020352954163</v>
      </c>
    </row>
    <row r="17" spans="1:19" s="26" customFormat="1" x14ac:dyDescent="0.35">
      <c r="A17" s="26" t="s">
        <v>9475</v>
      </c>
      <c r="B17" s="25">
        <f>B14+$O14</f>
        <v>1669.2864935355947</v>
      </c>
      <c r="C17" s="25">
        <f t="shared" ref="C17:N17" si="25">C14+$O14</f>
        <v>2167.6277486466711</v>
      </c>
      <c r="D17" s="25">
        <f t="shared" si="25"/>
        <v>2465.3788130212138</v>
      </c>
      <c r="E17" s="25">
        <f t="shared" si="25"/>
        <v>2893.5135013745039</v>
      </c>
      <c r="F17" s="25">
        <f t="shared" si="25"/>
        <v>2986.9133089362026</v>
      </c>
      <c r="G17" s="25">
        <f t="shared" si="25"/>
        <v>3295.3207271936235</v>
      </c>
      <c r="H17" s="25">
        <f t="shared" si="25"/>
        <v>3395.6158225618906</v>
      </c>
      <c r="I17" s="25">
        <f t="shared" si="25"/>
        <v>3503.4330500827782</v>
      </c>
      <c r="J17" s="25">
        <f t="shared" si="25"/>
        <v>3952.2536018557726</v>
      </c>
      <c r="K17" s="25">
        <f t="shared" si="25"/>
        <v>4056.9366076464021</v>
      </c>
      <c r="L17" s="25">
        <f t="shared" si="25"/>
        <v>4325.2259877565157</v>
      </c>
      <c r="M17" s="25">
        <f t="shared" si="25"/>
        <v>5039.2016979093669</v>
      </c>
      <c r="N17" s="25">
        <f t="shared" si="25"/>
        <v>18334.570277665265</v>
      </c>
      <c r="O17" s="25">
        <f>O14</f>
        <v>657.1209279659646</v>
      </c>
      <c r="P17" s="25">
        <f t="shared" ref="P17:Q17" si="26">P14</f>
        <v>925.94312577022288</v>
      </c>
      <c r="Q17" s="25">
        <f t="shared" si="26"/>
        <v>462.97156288511144</v>
      </c>
    </row>
    <row r="18" spans="1:19" x14ac:dyDescent="0.35">
      <c r="A18" s="21" t="s">
        <v>9514</v>
      </c>
    </row>
    <row r="19" spans="1:19" ht="87" x14ac:dyDescent="0.35">
      <c r="A19" s="24" t="s">
        <v>68</v>
      </c>
      <c r="B19" s="24" t="s">
        <v>260</v>
      </c>
      <c r="C19" s="24" t="s">
        <v>261</v>
      </c>
      <c r="D19" s="24" t="s">
        <v>67</v>
      </c>
      <c r="E19" s="24" t="s">
        <v>264</v>
      </c>
      <c r="F19" s="24" t="s">
        <v>296</v>
      </c>
      <c r="G19" s="24" t="s">
        <v>295</v>
      </c>
      <c r="H19" s="24" t="s">
        <v>9466</v>
      </c>
      <c r="I19" s="24"/>
      <c r="J19" s="24"/>
      <c r="K19" s="24"/>
      <c r="L19" s="24"/>
      <c r="M19" s="24"/>
      <c r="N19" s="24"/>
      <c r="O19" s="24"/>
      <c r="P19" s="24"/>
      <c r="Q19" s="24"/>
    </row>
    <row r="20" spans="1:19" s="24" customFormat="1" x14ac:dyDescent="0.35">
      <c r="A20" s="26" t="s">
        <v>69</v>
      </c>
      <c r="B20" s="26" t="s">
        <v>70</v>
      </c>
      <c r="C20" s="26" t="s">
        <v>13</v>
      </c>
      <c r="D20" t="s">
        <v>8888</v>
      </c>
      <c r="E20" s="24" t="s">
        <v>265</v>
      </c>
      <c r="F20" s="24">
        <v>1</v>
      </c>
      <c r="G20">
        <v>31</v>
      </c>
      <c r="H20">
        <v>0.89710000000000001</v>
      </c>
      <c r="I20"/>
      <c r="J20"/>
      <c r="K20" s="26"/>
      <c r="L20" s="26"/>
      <c r="M20" s="26"/>
      <c r="N20"/>
      <c r="O20"/>
      <c r="P20" s="26"/>
      <c r="Q20"/>
      <c r="R20"/>
      <c r="S20"/>
    </row>
    <row r="21" spans="1:19" x14ac:dyDescent="0.35">
      <c r="A21" s="26" t="s">
        <v>71</v>
      </c>
      <c r="B21" s="26" t="s">
        <v>72</v>
      </c>
      <c r="C21" s="26" t="s">
        <v>14</v>
      </c>
      <c r="D21" t="s">
        <v>8223</v>
      </c>
      <c r="E21" s="24" t="s">
        <v>266</v>
      </c>
      <c r="F21" s="24">
        <v>2</v>
      </c>
      <c r="G21">
        <v>28</v>
      </c>
      <c r="H21">
        <v>1.1131</v>
      </c>
      <c r="K21" s="26"/>
      <c r="L21" s="26"/>
      <c r="M21" s="26"/>
      <c r="N21"/>
      <c r="P21" s="26"/>
    </row>
    <row r="22" spans="1:19" x14ac:dyDescent="0.35">
      <c r="A22" s="26" t="s">
        <v>73</v>
      </c>
      <c r="B22" s="26" t="s">
        <v>74</v>
      </c>
      <c r="C22" s="26" t="s">
        <v>15</v>
      </c>
      <c r="D22" t="s">
        <v>9161</v>
      </c>
      <c r="E22" s="24" t="s">
        <v>267</v>
      </c>
      <c r="F22" s="24">
        <v>3</v>
      </c>
      <c r="G22">
        <v>31</v>
      </c>
      <c r="H22">
        <v>0.89710000000000001</v>
      </c>
      <c r="K22" s="26"/>
      <c r="L22" s="26"/>
      <c r="M22" s="26"/>
      <c r="N22"/>
      <c r="P22" s="26"/>
    </row>
    <row r="23" spans="1:19" x14ac:dyDescent="0.35">
      <c r="A23" s="26" t="s">
        <v>75</v>
      </c>
      <c r="B23" s="26" t="s">
        <v>76</v>
      </c>
      <c r="C23" s="26" t="s">
        <v>16</v>
      </c>
      <c r="D23" t="s">
        <v>7928</v>
      </c>
      <c r="E23" s="24" t="s">
        <v>268</v>
      </c>
      <c r="F23" s="24">
        <v>4</v>
      </c>
      <c r="G23">
        <v>30</v>
      </c>
      <c r="H23">
        <v>0.89710000000000001</v>
      </c>
      <c r="K23" s="26"/>
      <c r="L23" s="26"/>
      <c r="M23" s="26"/>
      <c r="N23"/>
      <c r="P23" s="26"/>
    </row>
    <row r="24" spans="1:19" x14ac:dyDescent="0.35">
      <c r="A24" s="26" t="s">
        <v>77</v>
      </c>
      <c r="B24" s="26" t="s">
        <v>78</v>
      </c>
      <c r="C24" s="26" t="s">
        <v>17</v>
      </c>
      <c r="D24" t="s">
        <v>8056</v>
      </c>
      <c r="E24" s="24" t="s">
        <v>269</v>
      </c>
      <c r="F24" s="24">
        <v>5</v>
      </c>
      <c r="G24">
        <v>31</v>
      </c>
      <c r="H24">
        <v>0.98140000000000005</v>
      </c>
      <c r="K24" s="26"/>
      <c r="L24" s="26"/>
      <c r="M24" s="26"/>
      <c r="N24"/>
      <c r="P24" s="26"/>
    </row>
    <row r="25" spans="1:19" x14ac:dyDescent="0.35">
      <c r="A25" s="26" t="s">
        <v>79</v>
      </c>
      <c r="B25" s="26" t="s">
        <v>80</v>
      </c>
      <c r="C25" s="26" t="s">
        <v>18</v>
      </c>
      <c r="D25" t="s">
        <v>7699</v>
      </c>
      <c r="E25" s="24" t="s">
        <v>270</v>
      </c>
      <c r="F25" s="24">
        <v>6</v>
      </c>
      <c r="G25">
        <v>30</v>
      </c>
      <c r="H25">
        <v>0.89710000000000001</v>
      </c>
      <c r="K25" s="26"/>
      <c r="L25" s="26"/>
      <c r="M25" s="26"/>
      <c r="N25"/>
      <c r="P25" s="26"/>
    </row>
    <row r="26" spans="1:19" x14ac:dyDescent="0.35">
      <c r="A26" s="26" t="s">
        <v>81</v>
      </c>
      <c r="B26" s="26" t="s">
        <v>82</v>
      </c>
      <c r="C26" s="26" t="s">
        <v>19</v>
      </c>
      <c r="D26" t="s">
        <v>9153</v>
      </c>
      <c r="E26" s="24" t="s">
        <v>271</v>
      </c>
      <c r="F26" s="24">
        <v>7</v>
      </c>
      <c r="G26">
        <v>31</v>
      </c>
      <c r="H26">
        <v>1.0324</v>
      </c>
      <c r="K26" s="26"/>
      <c r="L26" s="26"/>
      <c r="M26" s="26"/>
      <c r="N26"/>
      <c r="P26" s="26"/>
    </row>
    <row r="27" spans="1:19" x14ac:dyDescent="0.35">
      <c r="A27" s="26" t="s">
        <v>83</v>
      </c>
      <c r="B27" s="26" t="s">
        <v>293</v>
      </c>
      <c r="C27" s="26" t="s">
        <v>294</v>
      </c>
      <c r="D27" t="s">
        <v>9329</v>
      </c>
      <c r="E27" s="24" t="s">
        <v>272</v>
      </c>
      <c r="F27" s="24">
        <v>8</v>
      </c>
      <c r="G27">
        <v>31</v>
      </c>
      <c r="H27">
        <v>0.89710000000000001</v>
      </c>
      <c r="K27" s="26"/>
      <c r="L27" s="26"/>
      <c r="M27" s="26"/>
      <c r="N27"/>
      <c r="P27" s="26"/>
    </row>
    <row r="28" spans="1:19" x14ac:dyDescent="0.35">
      <c r="A28" s="26" t="s">
        <v>85</v>
      </c>
      <c r="B28" s="26" t="s">
        <v>84</v>
      </c>
      <c r="C28" s="26" t="s">
        <v>20</v>
      </c>
      <c r="D28" t="s">
        <v>9330</v>
      </c>
      <c r="E28" s="24" t="s">
        <v>273</v>
      </c>
      <c r="F28" s="24">
        <v>9</v>
      </c>
      <c r="G28">
        <v>30</v>
      </c>
      <c r="H28">
        <v>0.97499999999999998</v>
      </c>
      <c r="K28" s="26"/>
      <c r="L28" s="26"/>
      <c r="M28" s="26"/>
      <c r="N28"/>
      <c r="P28" s="26"/>
    </row>
    <row r="29" spans="1:19" x14ac:dyDescent="0.35">
      <c r="A29" s="26" t="s">
        <v>87</v>
      </c>
      <c r="B29" s="26" t="s">
        <v>86</v>
      </c>
      <c r="C29" s="26" t="s">
        <v>22</v>
      </c>
      <c r="D29" t="s">
        <v>9331</v>
      </c>
      <c r="E29" s="24" t="s">
        <v>274</v>
      </c>
      <c r="F29" s="24">
        <v>10</v>
      </c>
      <c r="G29">
        <v>31</v>
      </c>
      <c r="H29">
        <v>1.1131</v>
      </c>
      <c r="K29" s="26"/>
      <c r="L29" s="26"/>
      <c r="M29" s="26"/>
      <c r="N29"/>
      <c r="P29" s="26"/>
    </row>
    <row r="30" spans="1:19" x14ac:dyDescent="0.35">
      <c r="A30" s="26" t="s">
        <v>89</v>
      </c>
      <c r="B30" s="26" t="s">
        <v>88</v>
      </c>
      <c r="C30" s="26" t="s">
        <v>23</v>
      </c>
      <c r="D30" t="s">
        <v>9332</v>
      </c>
      <c r="E30" s="24" t="s">
        <v>275</v>
      </c>
      <c r="F30" s="24">
        <v>11</v>
      </c>
      <c r="G30">
        <v>30</v>
      </c>
      <c r="H30">
        <v>0.89710000000000001</v>
      </c>
      <c r="K30" s="26"/>
      <c r="L30" s="26"/>
      <c r="M30" s="26"/>
      <c r="N30"/>
      <c r="P30" s="26"/>
    </row>
    <row r="31" spans="1:19" x14ac:dyDescent="0.35">
      <c r="A31" s="26" t="s">
        <v>91</v>
      </c>
      <c r="B31" s="26" t="s">
        <v>263</v>
      </c>
      <c r="C31" s="26" t="s">
        <v>65</v>
      </c>
      <c r="D31" t="s">
        <v>9333</v>
      </c>
      <c r="E31" s="24" t="s">
        <v>276</v>
      </c>
      <c r="F31" s="24">
        <v>12</v>
      </c>
      <c r="G31">
        <v>31</v>
      </c>
      <c r="H31">
        <v>0.89710000000000001</v>
      </c>
      <c r="K31" s="26"/>
      <c r="L31" s="26"/>
      <c r="M31" s="26"/>
      <c r="N31"/>
      <c r="P31" s="26"/>
    </row>
    <row r="32" spans="1:19" x14ac:dyDescent="0.35">
      <c r="A32" s="26" t="s">
        <v>93</v>
      </c>
      <c r="B32" s="26" t="s">
        <v>90</v>
      </c>
      <c r="C32" s="26" t="s">
        <v>24</v>
      </c>
      <c r="D32" t="s">
        <v>8889</v>
      </c>
      <c r="E32" s="24" t="s">
        <v>766</v>
      </c>
      <c r="H32">
        <v>1.1131</v>
      </c>
      <c r="K32" s="26"/>
      <c r="L32" s="26"/>
      <c r="M32" s="26"/>
      <c r="N32"/>
      <c r="P32" s="26"/>
    </row>
    <row r="33" spans="1:16" x14ac:dyDescent="0.35">
      <c r="A33" s="26" t="s">
        <v>95</v>
      </c>
      <c r="B33" s="26" t="s">
        <v>92</v>
      </c>
      <c r="C33" s="26" t="s">
        <v>25</v>
      </c>
      <c r="D33" t="s">
        <v>8369</v>
      </c>
      <c r="H33">
        <v>0.80489999999999995</v>
      </c>
      <c r="K33" s="26"/>
      <c r="L33" s="26"/>
      <c r="M33" s="26"/>
      <c r="N33"/>
      <c r="P33" s="26"/>
    </row>
    <row r="34" spans="1:16" x14ac:dyDescent="0.35">
      <c r="A34" s="26" t="s">
        <v>97</v>
      </c>
      <c r="B34" s="26" t="s">
        <v>94</v>
      </c>
      <c r="C34" s="26" t="s">
        <v>26</v>
      </c>
      <c r="D34" t="s">
        <v>7766</v>
      </c>
      <c r="H34">
        <v>0.89710000000000001</v>
      </c>
      <c r="K34" s="26"/>
      <c r="L34" s="26"/>
      <c r="M34" s="26"/>
      <c r="N34"/>
      <c r="P34" s="26"/>
    </row>
    <row r="35" spans="1:16" x14ac:dyDescent="0.35">
      <c r="A35" s="26" t="s">
        <v>99</v>
      </c>
      <c r="B35" s="26" t="s">
        <v>96</v>
      </c>
      <c r="C35" s="26" t="s">
        <v>27</v>
      </c>
      <c r="D35" t="s">
        <v>8664</v>
      </c>
      <c r="H35">
        <v>0.89710000000000001</v>
      </c>
      <c r="K35" s="26"/>
      <c r="L35" s="26"/>
      <c r="M35" s="26"/>
      <c r="N35"/>
      <c r="P35" s="26"/>
    </row>
    <row r="36" spans="1:16" x14ac:dyDescent="0.35">
      <c r="A36" s="26" t="s">
        <v>101</v>
      </c>
      <c r="B36" s="26" t="s">
        <v>98</v>
      </c>
      <c r="C36" s="26" t="s">
        <v>28</v>
      </c>
      <c r="D36" t="s">
        <v>7643</v>
      </c>
      <c r="H36">
        <v>0.89710000000000001</v>
      </c>
      <c r="K36" s="26"/>
      <c r="L36" s="26"/>
      <c r="M36" s="26"/>
      <c r="N36"/>
      <c r="P36" s="26"/>
    </row>
    <row r="37" spans="1:16" x14ac:dyDescent="0.35">
      <c r="A37" s="26" t="s">
        <v>103</v>
      </c>
      <c r="B37" s="26" t="s">
        <v>100</v>
      </c>
      <c r="C37" s="26" t="s">
        <v>29</v>
      </c>
      <c r="D37" t="s">
        <v>7700</v>
      </c>
      <c r="H37">
        <v>0.89710000000000001</v>
      </c>
      <c r="K37" s="26"/>
      <c r="L37" s="26"/>
      <c r="M37" s="26"/>
      <c r="N37"/>
      <c r="P37" s="26"/>
    </row>
    <row r="38" spans="1:16" x14ac:dyDescent="0.35">
      <c r="A38" s="26" t="s">
        <v>105</v>
      </c>
      <c r="B38" s="26" t="s">
        <v>102</v>
      </c>
      <c r="C38" s="26" t="s">
        <v>30</v>
      </c>
      <c r="D38" t="s">
        <v>8634</v>
      </c>
      <c r="H38">
        <v>1.1131</v>
      </c>
      <c r="K38" s="26"/>
      <c r="M38" s="26"/>
      <c r="N38"/>
      <c r="P38" s="26"/>
    </row>
    <row r="39" spans="1:16" x14ac:dyDescent="0.35">
      <c r="A39" s="26" t="s">
        <v>107</v>
      </c>
      <c r="B39" s="26" t="s">
        <v>104</v>
      </c>
      <c r="C39" s="26" t="s">
        <v>31</v>
      </c>
      <c r="D39" t="s">
        <v>9162</v>
      </c>
      <c r="H39">
        <v>1.0568</v>
      </c>
      <c r="K39" s="26"/>
      <c r="M39" s="26"/>
      <c r="N39"/>
      <c r="P39" s="26"/>
    </row>
    <row r="40" spans="1:16" x14ac:dyDescent="0.35">
      <c r="A40" s="26" t="s">
        <v>109</v>
      </c>
      <c r="B40" s="26" t="s">
        <v>106</v>
      </c>
      <c r="C40" s="26" t="s">
        <v>32</v>
      </c>
      <c r="D40" t="s">
        <v>8307</v>
      </c>
      <c r="H40">
        <v>0.89710000000000001</v>
      </c>
      <c r="K40" s="26"/>
      <c r="M40" s="26"/>
      <c r="N40"/>
      <c r="P40" s="26"/>
    </row>
    <row r="41" spans="1:16" x14ac:dyDescent="0.35">
      <c r="A41" s="26" t="s">
        <v>111</v>
      </c>
      <c r="B41" s="26" t="s">
        <v>108</v>
      </c>
      <c r="C41" s="26" t="s">
        <v>33</v>
      </c>
      <c r="D41" t="s">
        <v>8430</v>
      </c>
      <c r="H41">
        <v>0.89710000000000001</v>
      </c>
      <c r="K41" s="26"/>
      <c r="M41" s="26"/>
      <c r="N41"/>
      <c r="P41" s="26"/>
    </row>
    <row r="42" spans="1:16" x14ac:dyDescent="0.35">
      <c r="A42" s="26" t="s">
        <v>113</v>
      </c>
      <c r="B42" s="26" t="s">
        <v>110</v>
      </c>
      <c r="C42" s="26" t="s">
        <v>34</v>
      </c>
      <c r="D42" t="s">
        <v>7542</v>
      </c>
      <c r="H42">
        <v>1.0568</v>
      </c>
      <c r="K42" s="26"/>
      <c r="M42" s="26"/>
      <c r="N42"/>
      <c r="P42" s="26"/>
    </row>
    <row r="43" spans="1:16" x14ac:dyDescent="0.35">
      <c r="A43" s="26" t="s">
        <v>115</v>
      </c>
      <c r="B43" s="26" t="s">
        <v>112</v>
      </c>
      <c r="C43" s="26" t="s">
        <v>35</v>
      </c>
      <c r="D43" t="s">
        <v>7543</v>
      </c>
      <c r="H43">
        <v>0.89710000000000001</v>
      </c>
      <c r="K43" s="26"/>
      <c r="M43" s="26"/>
      <c r="N43"/>
      <c r="P43" s="26"/>
    </row>
    <row r="44" spans="1:16" x14ac:dyDescent="0.35">
      <c r="A44" s="26" t="s">
        <v>117</v>
      </c>
      <c r="B44" s="26" t="s">
        <v>114</v>
      </c>
      <c r="C44" s="26" t="s">
        <v>36</v>
      </c>
      <c r="D44" t="s">
        <v>7961</v>
      </c>
      <c r="H44">
        <v>0.89710000000000001</v>
      </c>
      <c r="K44" s="26"/>
      <c r="M44" s="26"/>
      <c r="N44"/>
      <c r="P44" s="26"/>
    </row>
    <row r="45" spans="1:16" x14ac:dyDescent="0.35">
      <c r="A45" s="26" t="s">
        <v>119</v>
      </c>
      <c r="B45" s="26" t="s">
        <v>116</v>
      </c>
      <c r="C45" s="26" t="s">
        <v>37</v>
      </c>
      <c r="D45" t="s">
        <v>9206</v>
      </c>
      <c r="H45">
        <v>0.89710000000000001</v>
      </c>
      <c r="K45" s="26"/>
      <c r="M45" s="26"/>
      <c r="N45"/>
      <c r="P45" s="26"/>
    </row>
    <row r="46" spans="1:16" x14ac:dyDescent="0.35">
      <c r="A46" s="26" t="s">
        <v>121</v>
      </c>
      <c r="B46" s="26" t="s">
        <v>118</v>
      </c>
      <c r="C46" s="26" t="s">
        <v>38</v>
      </c>
      <c r="D46" t="s">
        <v>8797</v>
      </c>
      <c r="H46">
        <v>1.1131</v>
      </c>
      <c r="K46" s="26"/>
      <c r="M46" s="26"/>
      <c r="N46"/>
      <c r="P46" s="26"/>
    </row>
    <row r="47" spans="1:16" x14ac:dyDescent="0.35">
      <c r="A47" s="26" t="s">
        <v>123</v>
      </c>
      <c r="B47" s="26" t="s">
        <v>120</v>
      </c>
      <c r="C47" s="26" t="s">
        <v>39</v>
      </c>
      <c r="D47" t="s">
        <v>8308</v>
      </c>
      <c r="H47">
        <v>0.90920000000000001</v>
      </c>
      <c r="K47" s="26"/>
      <c r="M47" s="26"/>
      <c r="N47"/>
      <c r="P47" s="26"/>
    </row>
    <row r="48" spans="1:16" x14ac:dyDescent="0.35">
      <c r="A48" s="26" t="s">
        <v>125</v>
      </c>
      <c r="B48" s="26" t="s">
        <v>122</v>
      </c>
      <c r="C48" s="26" t="s">
        <v>40</v>
      </c>
      <c r="D48" t="s">
        <v>8057</v>
      </c>
      <c r="H48">
        <v>0.89710000000000001</v>
      </c>
      <c r="K48" s="26"/>
      <c r="M48" s="26"/>
      <c r="N48"/>
      <c r="P48" s="26"/>
    </row>
    <row r="49" spans="1:16" x14ac:dyDescent="0.35">
      <c r="A49" s="26" t="s">
        <v>127</v>
      </c>
      <c r="B49" s="26" t="s">
        <v>124</v>
      </c>
      <c r="C49" s="26" t="s">
        <v>41</v>
      </c>
      <c r="D49" t="s">
        <v>8309</v>
      </c>
      <c r="H49">
        <v>1.1131</v>
      </c>
      <c r="K49" s="26"/>
      <c r="M49" s="26"/>
      <c r="N49"/>
      <c r="P49" s="26"/>
    </row>
    <row r="50" spans="1:16" x14ac:dyDescent="0.35">
      <c r="A50" s="26" t="s">
        <v>129</v>
      </c>
      <c r="B50" s="26" t="s">
        <v>126</v>
      </c>
      <c r="C50" s="26" t="s">
        <v>42</v>
      </c>
      <c r="D50" t="s">
        <v>8280</v>
      </c>
      <c r="H50">
        <v>0.89710000000000001</v>
      </c>
      <c r="K50" s="26"/>
      <c r="M50" s="26"/>
      <c r="N50"/>
      <c r="P50" s="26"/>
    </row>
    <row r="51" spans="1:16" x14ac:dyDescent="0.35">
      <c r="A51" s="26" t="s">
        <v>131</v>
      </c>
      <c r="B51" s="26" t="s">
        <v>128</v>
      </c>
      <c r="C51" s="26" t="s">
        <v>43</v>
      </c>
      <c r="D51" t="s">
        <v>8665</v>
      </c>
      <c r="H51">
        <v>0.89710000000000001</v>
      </c>
      <c r="K51" s="26"/>
      <c r="M51" s="26"/>
      <c r="N51"/>
      <c r="P51" s="26"/>
    </row>
    <row r="52" spans="1:16" x14ac:dyDescent="0.35">
      <c r="A52" s="26" t="s">
        <v>133</v>
      </c>
      <c r="B52" s="26" t="s">
        <v>130</v>
      </c>
      <c r="C52" s="26" t="s">
        <v>44</v>
      </c>
      <c r="D52" t="s">
        <v>8854</v>
      </c>
      <c r="H52">
        <v>0.89710000000000001</v>
      </c>
      <c r="K52" s="26"/>
      <c r="M52" s="26"/>
      <c r="N52"/>
      <c r="P52" s="26"/>
    </row>
    <row r="53" spans="1:16" x14ac:dyDescent="0.35">
      <c r="A53" s="26" t="s">
        <v>135</v>
      </c>
      <c r="B53" s="26" t="s">
        <v>132</v>
      </c>
      <c r="C53" s="26" t="s">
        <v>45</v>
      </c>
      <c r="D53" t="s">
        <v>8015</v>
      </c>
      <c r="H53">
        <v>0.89710000000000001</v>
      </c>
      <c r="K53" s="26"/>
      <c r="M53" s="26"/>
      <c r="N53"/>
      <c r="P53" s="26"/>
    </row>
    <row r="54" spans="1:16" x14ac:dyDescent="0.35">
      <c r="A54" s="26" t="s">
        <v>137</v>
      </c>
      <c r="B54" s="26" t="s">
        <v>134</v>
      </c>
      <c r="C54" s="26" t="s">
        <v>46</v>
      </c>
      <c r="D54" t="s">
        <v>8890</v>
      </c>
      <c r="H54">
        <v>0.89710000000000001</v>
      </c>
      <c r="K54" s="26"/>
      <c r="M54" s="26"/>
      <c r="N54"/>
      <c r="P54" s="26"/>
    </row>
    <row r="55" spans="1:16" x14ac:dyDescent="0.35">
      <c r="A55" s="26" t="s">
        <v>139</v>
      </c>
      <c r="B55" s="26" t="s">
        <v>136</v>
      </c>
      <c r="C55" s="26" t="s">
        <v>47</v>
      </c>
      <c r="D55" t="s">
        <v>8310</v>
      </c>
      <c r="H55">
        <v>0.89710000000000001</v>
      </c>
      <c r="K55" s="26"/>
      <c r="M55" s="26"/>
      <c r="N55"/>
      <c r="P55" s="26"/>
    </row>
    <row r="56" spans="1:16" x14ac:dyDescent="0.35">
      <c r="A56" s="26" t="s">
        <v>141</v>
      </c>
      <c r="B56" s="26" t="s">
        <v>138</v>
      </c>
      <c r="C56" s="26" t="s">
        <v>48</v>
      </c>
      <c r="D56" t="s">
        <v>7644</v>
      </c>
      <c r="H56">
        <v>0.89710000000000001</v>
      </c>
      <c r="K56" s="26"/>
      <c r="M56" s="26"/>
      <c r="N56"/>
      <c r="P56" s="26"/>
    </row>
    <row r="57" spans="1:16" x14ac:dyDescent="0.35">
      <c r="A57" s="26" t="s">
        <v>143</v>
      </c>
      <c r="B57" s="26" t="s">
        <v>140</v>
      </c>
      <c r="C57" s="26" t="s">
        <v>49</v>
      </c>
      <c r="D57" t="s">
        <v>7645</v>
      </c>
      <c r="H57">
        <v>0.97499999999999998</v>
      </c>
      <c r="K57" s="26"/>
      <c r="M57" s="26"/>
      <c r="N57"/>
      <c r="P57" s="26"/>
    </row>
    <row r="58" spans="1:16" x14ac:dyDescent="0.35">
      <c r="A58" s="26" t="s">
        <v>145</v>
      </c>
      <c r="B58" s="26" t="s">
        <v>142</v>
      </c>
      <c r="C58" s="26" t="s">
        <v>50</v>
      </c>
      <c r="D58" t="s">
        <v>9163</v>
      </c>
      <c r="H58">
        <v>0.89710000000000001</v>
      </c>
      <c r="K58" s="26"/>
      <c r="M58" s="26"/>
      <c r="N58"/>
      <c r="P58" s="26"/>
    </row>
    <row r="59" spans="1:16" x14ac:dyDescent="0.35">
      <c r="A59" s="26" t="s">
        <v>147</v>
      </c>
      <c r="B59" s="26" t="s">
        <v>144</v>
      </c>
      <c r="C59" s="26" t="s">
        <v>51</v>
      </c>
      <c r="D59" t="s">
        <v>9164</v>
      </c>
      <c r="H59">
        <v>1.1131</v>
      </c>
      <c r="K59" s="26"/>
      <c r="M59" s="26"/>
      <c r="N59"/>
      <c r="P59" s="26"/>
    </row>
    <row r="60" spans="1:16" x14ac:dyDescent="0.35">
      <c r="A60" s="26" t="s">
        <v>149</v>
      </c>
      <c r="B60" s="26" t="s">
        <v>146</v>
      </c>
      <c r="C60" s="26" t="s">
        <v>52</v>
      </c>
      <c r="D60" t="s">
        <v>8431</v>
      </c>
      <c r="H60">
        <v>0.89710000000000001</v>
      </c>
      <c r="K60" s="26"/>
      <c r="M60" s="26"/>
      <c r="N60"/>
      <c r="P60" s="26"/>
    </row>
    <row r="61" spans="1:16" x14ac:dyDescent="0.35">
      <c r="A61" s="26" t="s">
        <v>151</v>
      </c>
      <c r="B61" s="26" t="s">
        <v>148</v>
      </c>
      <c r="C61" s="26" t="s">
        <v>53</v>
      </c>
      <c r="D61" t="s">
        <v>9334</v>
      </c>
      <c r="H61">
        <v>0.89710000000000001</v>
      </c>
      <c r="K61" s="26"/>
      <c r="M61" s="26"/>
      <c r="N61"/>
      <c r="P61" s="26"/>
    </row>
    <row r="62" spans="1:16" x14ac:dyDescent="0.35">
      <c r="A62" s="26" t="s">
        <v>153</v>
      </c>
      <c r="B62" s="26" t="s">
        <v>150</v>
      </c>
      <c r="C62" s="26" t="s">
        <v>54</v>
      </c>
      <c r="D62" t="s">
        <v>7544</v>
      </c>
      <c r="H62">
        <v>0.89710000000000001</v>
      </c>
      <c r="K62" s="26"/>
      <c r="M62" s="26"/>
      <c r="N62"/>
      <c r="P62" s="26"/>
    </row>
    <row r="63" spans="1:16" x14ac:dyDescent="0.35">
      <c r="A63" s="26" t="s">
        <v>155</v>
      </c>
      <c r="B63" s="26" t="s">
        <v>152</v>
      </c>
      <c r="C63" s="26" t="s">
        <v>55</v>
      </c>
      <c r="D63" t="s">
        <v>8101</v>
      </c>
      <c r="H63">
        <v>0.89710000000000001</v>
      </c>
      <c r="K63" s="26"/>
      <c r="M63" s="26"/>
      <c r="N63"/>
      <c r="P63" s="26"/>
    </row>
    <row r="64" spans="1:16" x14ac:dyDescent="0.35">
      <c r="A64" s="26" t="s">
        <v>157</v>
      </c>
      <c r="B64" s="26" t="s">
        <v>154</v>
      </c>
      <c r="C64" s="26" t="s">
        <v>56</v>
      </c>
      <c r="D64" t="s">
        <v>8465</v>
      </c>
      <c r="H64">
        <v>0.89710000000000001</v>
      </c>
      <c r="K64" s="26"/>
      <c r="M64" s="26"/>
      <c r="N64"/>
      <c r="P64" s="26"/>
    </row>
    <row r="65" spans="1:16" x14ac:dyDescent="0.35">
      <c r="A65" s="26" t="s">
        <v>159</v>
      </c>
      <c r="B65" s="26" t="s">
        <v>156</v>
      </c>
      <c r="C65" s="26" t="s">
        <v>57</v>
      </c>
      <c r="D65" t="s">
        <v>8979</v>
      </c>
      <c r="H65">
        <v>0.89710000000000001</v>
      </c>
      <c r="K65" s="26"/>
      <c r="M65" s="26"/>
      <c r="N65"/>
      <c r="P65" s="26"/>
    </row>
    <row r="66" spans="1:16" x14ac:dyDescent="0.35">
      <c r="A66" s="26" t="s">
        <v>161</v>
      </c>
      <c r="B66" s="26" t="s">
        <v>158</v>
      </c>
      <c r="C66" s="26" t="s">
        <v>58</v>
      </c>
      <c r="D66" t="s">
        <v>8270</v>
      </c>
      <c r="H66">
        <v>0.89710000000000001</v>
      </c>
      <c r="K66" s="26"/>
      <c r="M66" s="26"/>
      <c r="N66"/>
      <c r="P66" s="26"/>
    </row>
    <row r="67" spans="1:16" x14ac:dyDescent="0.35">
      <c r="A67" s="26" t="s">
        <v>163</v>
      </c>
      <c r="B67" s="26" t="s">
        <v>160</v>
      </c>
      <c r="C67" s="26" t="s">
        <v>59</v>
      </c>
      <c r="D67" t="s">
        <v>8980</v>
      </c>
      <c r="H67">
        <v>1.1131</v>
      </c>
      <c r="K67" s="26"/>
      <c r="M67" s="26"/>
      <c r="N67"/>
      <c r="P67" s="26"/>
    </row>
    <row r="68" spans="1:16" x14ac:dyDescent="0.35">
      <c r="A68" s="26" t="s">
        <v>165</v>
      </c>
      <c r="B68" s="26" t="s">
        <v>162</v>
      </c>
      <c r="C68" s="26" t="s">
        <v>60</v>
      </c>
      <c r="D68" t="s">
        <v>8281</v>
      </c>
      <c r="H68">
        <v>0.89710000000000001</v>
      </c>
      <c r="K68" s="26"/>
      <c r="M68" s="26"/>
      <c r="N68"/>
      <c r="P68" s="26"/>
    </row>
    <row r="69" spans="1:16" x14ac:dyDescent="0.35">
      <c r="A69" s="26" t="s">
        <v>167</v>
      </c>
      <c r="B69" s="26" t="s">
        <v>262</v>
      </c>
      <c r="C69" s="26" t="s">
        <v>66</v>
      </c>
      <c r="D69" t="s">
        <v>8370</v>
      </c>
      <c r="H69">
        <v>0.89710000000000001</v>
      </c>
      <c r="K69" s="26"/>
      <c r="M69" s="26"/>
      <c r="N69"/>
      <c r="P69" s="26"/>
    </row>
    <row r="70" spans="1:16" x14ac:dyDescent="0.35">
      <c r="A70" s="26" t="s">
        <v>169</v>
      </c>
      <c r="B70" s="26" t="s">
        <v>164</v>
      </c>
      <c r="C70" s="26" t="s">
        <v>61</v>
      </c>
      <c r="D70" t="s">
        <v>8666</v>
      </c>
      <c r="H70">
        <v>0.89710000000000001</v>
      </c>
      <c r="K70" s="26"/>
      <c r="M70" s="26"/>
      <c r="N70"/>
      <c r="P70" s="26"/>
    </row>
    <row r="71" spans="1:16" x14ac:dyDescent="0.35">
      <c r="A71" s="26" t="s">
        <v>171</v>
      </c>
      <c r="B71" s="26" t="s">
        <v>166</v>
      </c>
      <c r="C71" s="26" t="s">
        <v>62</v>
      </c>
      <c r="D71" t="s">
        <v>8540</v>
      </c>
      <c r="H71">
        <v>1.0324</v>
      </c>
      <c r="K71" s="26"/>
      <c r="M71" s="26"/>
      <c r="N71"/>
      <c r="P71" s="26"/>
    </row>
    <row r="72" spans="1:16" x14ac:dyDescent="0.35">
      <c r="A72" s="26" t="s">
        <v>172</v>
      </c>
      <c r="B72" s="26" t="s">
        <v>168</v>
      </c>
      <c r="C72" s="26" t="s">
        <v>63</v>
      </c>
      <c r="D72" t="s">
        <v>8311</v>
      </c>
      <c r="H72">
        <v>0.89710000000000001</v>
      </c>
      <c r="K72" s="26"/>
      <c r="M72" s="26"/>
      <c r="N72"/>
      <c r="P72" s="26"/>
    </row>
    <row r="73" spans="1:16" x14ac:dyDescent="0.35">
      <c r="A73" s="26" t="s">
        <v>173</v>
      </c>
      <c r="B73" s="26" t="s">
        <v>170</v>
      </c>
      <c r="C73" s="26" t="s">
        <v>64</v>
      </c>
      <c r="D73" t="s">
        <v>7571</v>
      </c>
      <c r="H73">
        <v>0.89710000000000001</v>
      </c>
      <c r="K73" s="26"/>
      <c r="M73" s="26"/>
      <c r="N73"/>
      <c r="P73" s="26"/>
    </row>
    <row r="74" spans="1:16" x14ac:dyDescent="0.35">
      <c r="A74" s="26" t="s">
        <v>174</v>
      </c>
      <c r="B74" s="26"/>
      <c r="D74" t="s">
        <v>8058</v>
      </c>
      <c r="H74">
        <v>1.0568</v>
      </c>
      <c r="K74" s="26"/>
      <c r="M74" s="26"/>
      <c r="N74"/>
      <c r="P74" s="26"/>
    </row>
    <row r="75" spans="1:16" x14ac:dyDescent="0.35">
      <c r="A75" s="26" t="s">
        <v>175</v>
      </c>
      <c r="B75" s="26"/>
      <c r="D75" t="s">
        <v>7815</v>
      </c>
      <c r="H75">
        <v>0.89710000000000001</v>
      </c>
      <c r="K75" s="26"/>
      <c r="M75" s="26"/>
      <c r="N75"/>
      <c r="P75" s="26"/>
    </row>
    <row r="76" spans="1:16" x14ac:dyDescent="0.35">
      <c r="A76" s="26" t="s">
        <v>176</v>
      </c>
      <c r="B76" s="26"/>
      <c r="D76" t="s">
        <v>9165</v>
      </c>
      <c r="H76">
        <v>0.89710000000000001</v>
      </c>
      <c r="K76" s="26"/>
      <c r="M76" s="26"/>
      <c r="N76"/>
      <c r="P76" s="26"/>
    </row>
    <row r="77" spans="1:16" x14ac:dyDescent="0.35">
      <c r="A77" s="26" t="s">
        <v>177</v>
      </c>
      <c r="B77" s="26"/>
      <c r="D77" t="s">
        <v>8981</v>
      </c>
      <c r="H77">
        <v>0.89710000000000001</v>
      </c>
      <c r="K77" s="26"/>
      <c r="M77" s="26"/>
      <c r="N77"/>
      <c r="P77" s="26"/>
    </row>
    <row r="78" spans="1:16" x14ac:dyDescent="0.35">
      <c r="A78" s="26" t="s">
        <v>178</v>
      </c>
      <c r="B78" s="26"/>
      <c r="D78" t="s">
        <v>7701</v>
      </c>
      <c r="H78">
        <v>0.89710000000000001</v>
      </c>
      <c r="K78" s="26"/>
      <c r="M78" s="26"/>
      <c r="N78"/>
      <c r="P78" s="26"/>
    </row>
    <row r="79" spans="1:16" x14ac:dyDescent="0.35">
      <c r="A79" s="26" t="s">
        <v>179</v>
      </c>
      <c r="B79" s="26"/>
      <c r="D79" t="s">
        <v>8982</v>
      </c>
      <c r="H79">
        <v>0.84460000000000002</v>
      </c>
      <c r="K79" s="26"/>
      <c r="M79" s="26"/>
      <c r="N79"/>
      <c r="P79" s="26"/>
    </row>
    <row r="80" spans="1:16" x14ac:dyDescent="0.35">
      <c r="A80" s="26" t="s">
        <v>180</v>
      </c>
      <c r="B80" s="26"/>
      <c r="D80" t="s">
        <v>7702</v>
      </c>
      <c r="H80">
        <v>0.89710000000000001</v>
      </c>
      <c r="K80" s="26"/>
      <c r="M80" s="26"/>
      <c r="N80"/>
      <c r="P80" s="26"/>
    </row>
    <row r="81" spans="1:16" x14ac:dyDescent="0.35">
      <c r="A81" s="26" t="s">
        <v>181</v>
      </c>
      <c r="B81" s="26"/>
      <c r="D81" t="s">
        <v>9335</v>
      </c>
      <c r="H81">
        <v>1.1131</v>
      </c>
      <c r="K81" s="26"/>
      <c r="M81" s="26"/>
      <c r="N81"/>
      <c r="P81" s="26"/>
    </row>
    <row r="82" spans="1:16" x14ac:dyDescent="0.35">
      <c r="A82" s="26" t="s">
        <v>182</v>
      </c>
      <c r="B82" s="26"/>
      <c r="D82" t="s">
        <v>8312</v>
      </c>
      <c r="H82">
        <v>0.89710000000000001</v>
      </c>
      <c r="K82" s="26"/>
      <c r="M82" s="26"/>
      <c r="N82"/>
      <c r="P82" s="26"/>
    </row>
    <row r="83" spans="1:16" x14ac:dyDescent="0.35">
      <c r="A83" s="26" t="s">
        <v>183</v>
      </c>
      <c r="B83" s="26"/>
      <c r="D83" t="s">
        <v>7586</v>
      </c>
      <c r="H83">
        <v>0.89710000000000001</v>
      </c>
      <c r="K83" s="26"/>
      <c r="M83" s="26"/>
      <c r="N83"/>
      <c r="P83" s="26"/>
    </row>
    <row r="84" spans="1:16" x14ac:dyDescent="0.35">
      <c r="A84" s="26" t="s">
        <v>184</v>
      </c>
      <c r="B84" s="26"/>
      <c r="D84" t="s">
        <v>9166</v>
      </c>
      <c r="H84">
        <v>0.89710000000000001</v>
      </c>
      <c r="K84" s="26"/>
      <c r="M84" s="26"/>
      <c r="N84"/>
      <c r="P84" s="26"/>
    </row>
    <row r="85" spans="1:16" x14ac:dyDescent="0.35">
      <c r="A85" s="26" t="s">
        <v>185</v>
      </c>
      <c r="B85" s="26"/>
      <c r="D85" t="s">
        <v>8855</v>
      </c>
      <c r="H85">
        <v>0.89710000000000001</v>
      </c>
      <c r="K85" s="26"/>
      <c r="M85" s="26"/>
      <c r="N85"/>
      <c r="P85" s="26"/>
    </row>
    <row r="86" spans="1:16" x14ac:dyDescent="0.35">
      <c r="A86" s="26" t="s">
        <v>186</v>
      </c>
      <c r="D86" t="s">
        <v>8271</v>
      </c>
      <c r="H86">
        <v>0.89710000000000001</v>
      </c>
      <c r="K86" s="26"/>
      <c r="M86" s="26"/>
      <c r="N86"/>
      <c r="P86" s="26"/>
    </row>
    <row r="87" spans="1:16" x14ac:dyDescent="0.35">
      <c r="A87" s="26" t="s">
        <v>187</v>
      </c>
      <c r="D87" t="s">
        <v>9336</v>
      </c>
      <c r="H87">
        <v>0.89710000000000001</v>
      </c>
      <c r="K87" s="26"/>
      <c r="M87" s="26"/>
      <c r="N87"/>
      <c r="P87" s="26"/>
    </row>
    <row r="88" spans="1:16" x14ac:dyDescent="0.35">
      <c r="A88" s="26" t="s">
        <v>188</v>
      </c>
      <c r="D88" t="s">
        <v>8541</v>
      </c>
      <c r="H88">
        <v>0.97499999999999998</v>
      </c>
      <c r="K88" s="26"/>
      <c r="M88" s="26"/>
      <c r="N88"/>
      <c r="P88" s="26"/>
    </row>
    <row r="89" spans="1:16" x14ac:dyDescent="0.35">
      <c r="A89" s="26" t="s">
        <v>189</v>
      </c>
      <c r="D89" t="s">
        <v>8224</v>
      </c>
      <c r="H89">
        <v>1.1131</v>
      </c>
      <c r="K89" s="26"/>
      <c r="M89" s="26"/>
      <c r="N89"/>
      <c r="P89" s="26"/>
    </row>
    <row r="90" spans="1:16" x14ac:dyDescent="0.35">
      <c r="A90" s="26" t="s">
        <v>190</v>
      </c>
      <c r="D90" t="s">
        <v>8667</v>
      </c>
      <c r="H90">
        <v>1.1131</v>
      </c>
      <c r="K90" s="26"/>
      <c r="M90" s="26"/>
      <c r="N90"/>
      <c r="P90" s="26"/>
    </row>
    <row r="91" spans="1:16" x14ac:dyDescent="0.35">
      <c r="A91" s="26" t="s">
        <v>191</v>
      </c>
      <c r="D91" t="s">
        <v>8762</v>
      </c>
      <c r="H91">
        <v>1.0788</v>
      </c>
      <c r="K91" s="26"/>
      <c r="M91" s="26"/>
      <c r="N91"/>
      <c r="P91" s="26"/>
    </row>
    <row r="92" spans="1:16" x14ac:dyDescent="0.35">
      <c r="A92" s="26" t="s">
        <v>192</v>
      </c>
      <c r="D92" t="s">
        <v>7587</v>
      </c>
      <c r="H92">
        <v>0.98140000000000005</v>
      </c>
      <c r="K92" s="26"/>
      <c r="M92" s="26"/>
      <c r="N92"/>
      <c r="P92" s="26"/>
    </row>
    <row r="93" spans="1:16" x14ac:dyDescent="0.35">
      <c r="A93" s="26" t="s">
        <v>193</v>
      </c>
      <c r="D93" t="s">
        <v>8763</v>
      </c>
      <c r="H93">
        <v>0.89710000000000001</v>
      </c>
      <c r="K93" s="26"/>
      <c r="M93" s="26"/>
      <c r="N93"/>
      <c r="P93" s="26"/>
    </row>
    <row r="94" spans="1:16" x14ac:dyDescent="0.35">
      <c r="A94" s="26" t="s">
        <v>194</v>
      </c>
      <c r="D94" t="s">
        <v>9244</v>
      </c>
      <c r="H94">
        <v>0.89710000000000001</v>
      </c>
      <c r="K94" s="26"/>
      <c r="M94" s="26"/>
      <c r="N94"/>
      <c r="P94" s="26"/>
    </row>
    <row r="95" spans="1:16" x14ac:dyDescent="0.35">
      <c r="A95" s="26" t="s">
        <v>195</v>
      </c>
      <c r="D95" t="s">
        <v>8225</v>
      </c>
      <c r="H95">
        <v>0.89710000000000001</v>
      </c>
      <c r="K95" s="26"/>
      <c r="M95" s="26"/>
      <c r="N95"/>
      <c r="P95" s="26"/>
    </row>
    <row r="96" spans="1:16" x14ac:dyDescent="0.35">
      <c r="A96" s="26" t="s">
        <v>196</v>
      </c>
      <c r="D96" t="s">
        <v>8983</v>
      </c>
      <c r="H96">
        <v>0.89710000000000001</v>
      </c>
      <c r="K96" s="26"/>
      <c r="M96" s="26"/>
      <c r="N96"/>
      <c r="P96" s="26"/>
    </row>
    <row r="97" spans="1:16" x14ac:dyDescent="0.35">
      <c r="A97" s="26" t="s">
        <v>197</v>
      </c>
      <c r="D97" t="s">
        <v>8102</v>
      </c>
      <c r="H97">
        <v>0.89710000000000001</v>
      </c>
      <c r="K97" s="26"/>
      <c r="M97" s="26"/>
      <c r="N97"/>
      <c r="P97" s="26"/>
    </row>
    <row r="98" spans="1:16" x14ac:dyDescent="0.35">
      <c r="A98" s="26" t="s">
        <v>198</v>
      </c>
      <c r="D98" t="s">
        <v>8764</v>
      </c>
      <c r="H98">
        <v>1.0568</v>
      </c>
      <c r="K98" s="26"/>
      <c r="M98" s="26"/>
      <c r="N98"/>
      <c r="P98" s="26"/>
    </row>
    <row r="99" spans="1:16" x14ac:dyDescent="0.35">
      <c r="A99" s="26" t="s">
        <v>199</v>
      </c>
      <c r="D99" t="s">
        <v>7816</v>
      </c>
      <c r="H99">
        <v>0.89710000000000001</v>
      </c>
      <c r="K99" s="26"/>
      <c r="M99" s="26"/>
      <c r="N99"/>
      <c r="P99" s="26"/>
    </row>
    <row r="100" spans="1:16" x14ac:dyDescent="0.35">
      <c r="A100" s="26" t="s">
        <v>200</v>
      </c>
      <c r="D100" t="s">
        <v>8599</v>
      </c>
      <c r="H100">
        <v>0.89710000000000001</v>
      </c>
      <c r="K100" s="26"/>
      <c r="M100" s="26"/>
      <c r="N100"/>
      <c r="P100" s="26"/>
    </row>
    <row r="101" spans="1:16" x14ac:dyDescent="0.35">
      <c r="A101" s="26" t="s">
        <v>201</v>
      </c>
      <c r="D101" t="s">
        <v>8798</v>
      </c>
      <c r="H101">
        <v>1.1131</v>
      </c>
      <c r="K101" s="26"/>
      <c r="M101" s="26"/>
      <c r="N101"/>
      <c r="P101" s="26"/>
    </row>
    <row r="102" spans="1:16" x14ac:dyDescent="0.35">
      <c r="A102" s="26" t="s">
        <v>202</v>
      </c>
      <c r="D102" t="s">
        <v>8432</v>
      </c>
      <c r="H102">
        <v>0.89710000000000001</v>
      </c>
      <c r="K102" s="26"/>
      <c r="M102" s="26"/>
      <c r="N102"/>
      <c r="P102" s="26"/>
    </row>
    <row r="103" spans="1:16" x14ac:dyDescent="0.35">
      <c r="A103" s="26" t="s">
        <v>203</v>
      </c>
      <c r="D103" t="s">
        <v>8466</v>
      </c>
      <c r="H103">
        <v>0.89710000000000001</v>
      </c>
      <c r="K103" s="26"/>
      <c r="M103" s="26"/>
      <c r="N103"/>
      <c r="P103" s="26"/>
    </row>
    <row r="104" spans="1:16" x14ac:dyDescent="0.35">
      <c r="A104" s="26" t="s">
        <v>204</v>
      </c>
      <c r="D104" t="s">
        <v>8059</v>
      </c>
      <c r="H104">
        <v>0.89710000000000001</v>
      </c>
      <c r="K104" s="26"/>
      <c r="M104" s="26"/>
      <c r="N104"/>
      <c r="P104" s="26"/>
    </row>
    <row r="105" spans="1:16" x14ac:dyDescent="0.35">
      <c r="A105" s="26" t="s">
        <v>205</v>
      </c>
      <c r="D105" t="s">
        <v>8765</v>
      </c>
      <c r="H105">
        <v>1.1131</v>
      </c>
      <c r="K105" s="26"/>
      <c r="M105" s="26"/>
      <c r="N105"/>
      <c r="P105" s="26"/>
    </row>
    <row r="106" spans="1:16" x14ac:dyDescent="0.35">
      <c r="A106" s="26" t="s">
        <v>206</v>
      </c>
      <c r="D106" t="s">
        <v>9167</v>
      </c>
      <c r="H106">
        <v>0.89710000000000001</v>
      </c>
      <c r="K106" s="26"/>
      <c r="M106" s="26"/>
      <c r="N106"/>
      <c r="P106" s="26"/>
    </row>
    <row r="107" spans="1:16" x14ac:dyDescent="0.35">
      <c r="A107" s="26" t="s">
        <v>207</v>
      </c>
      <c r="D107" t="s">
        <v>8915</v>
      </c>
      <c r="H107">
        <v>0.89710000000000001</v>
      </c>
      <c r="K107" s="26"/>
      <c r="M107" s="26"/>
      <c r="N107"/>
      <c r="P107" s="26"/>
    </row>
    <row r="108" spans="1:16" x14ac:dyDescent="0.35">
      <c r="A108" s="26" t="s">
        <v>208</v>
      </c>
      <c r="D108" t="s">
        <v>8984</v>
      </c>
      <c r="K108" s="26"/>
      <c r="M108" s="26"/>
      <c r="N108"/>
      <c r="P108" s="26"/>
    </row>
    <row r="109" spans="1:16" x14ac:dyDescent="0.35">
      <c r="A109" s="26" t="s">
        <v>209</v>
      </c>
      <c r="D109" t="s">
        <v>7474</v>
      </c>
      <c r="K109" s="26"/>
      <c r="M109" s="26"/>
      <c r="N109"/>
      <c r="P109" s="26"/>
    </row>
    <row r="110" spans="1:16" x14ac:dyDescent="0.35">
      <c r="A110" s="26" t="s">
        <v>210</v>
      </c>
      <c r="D110" t="s">
        <v>8668</v>
      </c>
      <c r="K110" s="26"/>
      <c r="M110" s="26"/>
      <c r="N110"/>
      <c r="P110" s="26"/>
    </row>
    <row r="111" spans="1:16" x14ac:dyDescent="0.35">
      <c r="A111" s="26" t="s">
        <v>211</v>
      </c>
      <c r="D111" t="s">
        <v>8226</v>
      </c>
      <c r="K111" s="26"/>
      <c r="M111" s="26"/>
      <c r="N111"/>
      <c r="P111" s="26"/>
    </row>
    <row r="112" spans="1:16" x14ac:dyDescent="0.35">
      <c r="A112" s="26" t="s">
        <v>212</v>
      </c>
      <c r="D112" t="s">
        <v>7703</v>
      </c>
      <c r="K112" s="26"/>
      <c r="M112" s="26"/>
      <c r="N112"/>
      <c r="P112" s="26"/>
    </row>
    <row r="113" spans="1:16" x14ac:dyDescent="0.35">
      <c r="A113" s="26" t="s">
        <v>213</v>
      </c>
      <c r="D113" t="s">
        <v>7817</v>
      </c>
      <c r="K113" s="26"/>
      <c r="M113" s="26"/>
      <c r="N113"/>
      <c r="P113" s="26"/>
    </row>
    <row r="114" spans="1:16" x14ac:dyDescent="0.35">
      <c r="A114" s="26" t="s">
        <v>214</v>
      </c>
      <c r="D114" t="s">
        <v>8985</v>
      </c>
      <c r="K114" s="26"/>
      <c r="M114" s="26"/>
      <c r="N114"/>
      <c r="P114" s="26"/>
    </row>
    <row r="115" spans="1:16" x14ac:dyDescent="0.35">
      <c r="A115" s="26" t="s">
        <v>215</v>
      </c>
      <c r="D115" t="s">
        <v>7767</v>
      </c>
      <c r="K115" s="26"/>
      <c r="M115" s="26"/>
      <c r="N115"/>
      <c r="P115" s="26"/>
    </row>
    <row r="116" spans="1:16" x14ac:dyDescent="0.35">
      <c r="A116" s="26" t="s">
        <v>216</v>
      </c>
      <c r="D116" t="s">
        <v>7475</v>
      </c>
      <c r="K116" s="26"/>
      <c r="M116" s="26"/>
      <c r="N116"/>
      <c r="P116" s="26"/>
    </row>
    <row r="117" spans="1:16" x14ac:dyDescent="0.35">
      <c r="A117" s="26" t="s">
        <v>217</v>
      </c>
      <c r="D117" t="s">
        <v>8168</v>
      </c>
      <c r="K117" s="26"/>
      <c r="M117" s="26"/>
      <c r="N117"/>
      <c r="P117" s="26"/>
    </row>
    <row r="118" spans="1:16" x14ac:dyDescent="0.35">
      <c r="A118" s="26" t="s">
        <v>218</v>
      </c>
      <c r="D118" t="s">
        <v>8282</v>
      </c>
      <c r="K118" s="26"/>
      <c r="M118" s="26"/>
      <c r="N118"/>
      <c r="P118" s="26"/>
    </row>
    <row r="119" spans="1:16" x14ac:dyDescent="0.35">
      <c r="A119" s="26" t="s">
        <v>219</v>
      </c>
      <c r="D119" t="s">
        <v>8296</v>
      </c>
      <c r="K119" s="26"/>
      <c r="M119" s="26"/>
      <c r="N119"/>
      <c r="P119" s="26"/>
    </row>
    <row r="120" spans="1:16" x14ac:dyDescent="0.35">
      <c r="A120" s="26" t="s">
        <v>220</v>
      </c>
      <c r="D120" t="s">
        <v>8891</v>
      </c>
      <c r="K120" s="26"/>
      <c r="M120" s="26"/>
      <c r="N120"/>
      <c r="P120" s="26"/>
    </row>
    <row r="121" spans="1:16" x14ac:dyDescent="0.35">
      <c r="A121" s="26" t="s">
        <v>221</v>
      </c>
      <c r="D121" t="s">
        <v>8986</v>
      </c>
      <c r="K121" s="26"/>
      <c r="M121" s="26"/>
      <c r="N121"/>
      <c r="P121" s="26"/>
    </row>
    <row r="122" spans="1:16" x14ac:dyDescent="0.35">
      <c r="A122" s="26" t="s">
        <v>222</v>
      </c>
      <c r="D122" t="s">
        <v>7818</v>
      </c>
      <c r="K122" s="26"/>
      <c r="M122" s="26"/>
      <c r="N122"/>
      <c r="P122" s="26"/>
    </row>
    <row r="123" spans="1:16" x14ac:dyDescent="0.35">
      <c r="A123" s="26" t="s">
        <v>223</v>
      </c>
      <c r="D123" t="s">
        <v>8542</v>
      </c>
      <c r="K123" s="26"/>
      <c r="M123" s="26"/>
      <c r="N123"/>
      <c r="P123" s="26"/>
    </row>
    <row r="124" spans="1:16" x14ac:dyDescent="0.35">
      <c r="A124" s="26" t="s">
        <v>224</v>
      </c>
      <c r="D124" t="s">
        <v>7929</v>
      </c>
      <c r="K124" s="26"/>
      <c r="M124" s="26"/>
      <c r="N124"/>
      <c r="P124" s="26"/>
    </row>
    <row r="125" spans="1:16" x14ac:dyDescent="0.35">
      <c r="A125" s="26" t="s">
        <v>225</v>
      </c>
      <c r="D125" t="s">
        <v>8313</v>
      </c>
      <c r="K125" s="26"/>
      <c r="M125" s="26"/>
      <c r="N125"/>
      <c r="P125" s="26"/>
    </row>
    <row r="126" spans="1:16" x14ac:dyDescent="0.35">
      <c r="A126" s="26" t="s">
        <v>226</v>
      </c>
      <c r="D126" t="s">
        <v>8103</v>
      </c>
      <c r="K126" s="26"/>
      <c r="M126" s="26"/>
      <c r="N126"/>
      <c r="P126" s="26"/>
    </row>
    <row r="127" spans="1:16" x14ac:dyDescent="0.35">
      <c r="A127" s="26" t="s">
        <v>227</v>
      </c>
      <c r="D127" t="s">
        <v>7476</v>
      </c>
      <c r="K127" s="26"/>
      <c r="M127" s="26"/>
      <c r="N127"/>
      <c r="P127" s="26"/>
    </row>
    <row r="128" spans="1:16" x14ac:dyDescent="0.35">
      <c r="A128" s="26" t="s">
        <v>228</v>
      </c>
      <c r="D128" t="s">
        <v>9337</v>
      </c>
      <c r="K128" s="26"/>
      <c r="M128" s="26"/>
      <c r="N128"/>
      <c r="P128" s="26"/>
    </row>
    <row r="129" spans="1:16" x14ac:dyDescent="0.35">
      <c r="A129" s="26" t="s">
        <v>229</v>
      </c>
      <c r="D129" t="s">
        <v>8728</v>
      </c>
      <c r="K129" s="26"/>
      <c r="M129" s="26"/>
      <c r="N129"/>
      <c r="P129" s="26"/>
    </row>
    <row r="130" spans="1:16" x14ac:dyDescent="0.35">
      <c r="A130" s="26" t="s">
        <v>230</v>
      </c>
      <c r="D130" t="s">
        <v>8297</v>
      </c>
      <c r="K130" s="26"/>
      <c r="M130" s="26"/>
      <c r="N130"/>
      <c r="P130" s="26"/>
    </row>
    <row r="131" spans="1:16" x14ac:dyDescent="0.35">
      <c r="A131" s="26" t="s">
        <v>231</v>
      </c>
      <c r="D131" t="s">
        <v>8892</v>
      </c>
      <c r="K131" s="26"/>
      <c r="M131" s="26"/>
      <c r="N131"/>
      <c r="P131" s="26"/>
    </row>
    <row r="132" spans="1:16" x14ac:dyDescent="0.35">
      <c r="A132" s="26" t="s">
        <v>232</v>
      </c>
      <c r="D132" t="s">
        <v>9338</v>
      </c>
      <c r="K132" s="26"/>
      <c r="M132" s="26"/>
      <c r="N132"/>
      <c r="P132" s="26"/>
    </row>
    <row r="133" spans="1:16" x14ac:dyDescent="0.35">
      <c r="A133" s="26" t="s">
        <v>233</v>
      </c>
      <c r="D133" t="s">
        <v>8169</v>
      </c>
      <c r="K133" s="26"/>
      <c r="M133" s="26"/>
      <c r="N133"/>
      <c r="P133" s="26"/>
    </row>
    <row r="134" spans="1:16" x14ac:dyDescent="0.35">
      <c r="A134" s="26" t="s">
        <v>234</v>
      </c>
      <c r="D134" t="s">
        <v>9283</v>
      </c>
      <c r="K134" s="26"/>
      <c r="M134" s="26"/>
      <c r="N134"/>
      <c r="P134" s="26"/>
    </row>
    <row r="135" spans="1:16" x14ac:dyDescent="0.35">
      <c r="A135" s="26" t="s">
        <v>235</v>
      </c>
      <c r="D135" t="s">
        <v>7819</v>
      </c>
      <c r="K135" s="26"/>
      <c r="M135" s="26"/>
      <c r="N135"/>
      <c r="P135" s="26"/>
    </row>
    <row r="136" spans="1:16" x14ac:dyDescent="0.35">
      <c r="A136" s="26" t="s">
        <v>236</v>
      </c>
      <c r="D136" t="s">
        <v>8314</v>
      </c>
      <c r="K136" s="26"/>
      <c r="M136" s="26"/>
      <c r="N136"/>
      <c r="P136" s="26"/>
    </row>
    <row r="137" spans="1:16" x14ac:dyDescent="0.35">
      <c r="A137" s="26" t="s">
        <v>237</v>
      </c>
      <c r="D137" t="s">
        <v>8016</v>
      </c>
      <c r="K137" s="26"/>
      <c r="M137" s="26"/>
      <c r="N137"/>
      <c r="P137" s="26"/>
    </row>
    <row r="138" spans="1:16" x14ac:dyDescent="0.35">
      <c r="A138" s="26" t="s">
        <v>238</v>
      </c>
      <c r="D138" t="s">
        <v>8104</v>
      </c>
      <c r="K138" s="26"/>
      <c r="M138" s="26"/>
      <c r="N138"/>
      <c r="P138" s="26"/>
    </row>
    <row r="139" spans="1:16" x14ac:dyDescent="0.35">
      <c r="A139" s="26" t="s">
        <v>239</v>
      </c>
      <c r="D139" t="s">
        <v>7820</v>
      </c>
      <c r="K139" s="26"/>
      <c r="M139" s="26"/>
      <c r="N139"/>
      <c r="P139" s="26"/>
    </row>
    <row r="140" spans="1:16" x14ac:dyDescent="0.35">
      <c r="A140" s="26" t="s">
        <v>240</v>
      </c>
      <c r="D140" t="s">
        <v>8987</v>
      </c>
      <c r="K140" s="26"/>
      <c r="M140" s="26"/>
      <c r="N140"/>
      <c r="P140" s="26"/>
    </row>
    <row r="141" spans="1:16" x14ac:dyDescent="0.35">
      <c r="A141" s="26" t="s">
        <v>241</v>
      </c>
      <c r="D141" t="s">
        <v>8467</v>
      </c>
      <c r="K141" s="26"/>
      <c r="M141" s="26"/>
      <c r="N141"/>
      <c r="P141" s="26"/>
    </row>
    <row r="142" spans="1:16" x14ac:dyDescent="0.35">
      <c r="A142" s="26" t="s">
        <v>242</v>
      </c>
      <c r="D142" t="s">
        <v>8170</v>
      </c>
      <c r="K142" s="26"/>
      <c r="M142" s="26"/>
      <c r="N142"/>
      <c r="P142" s="26"/>
    </row>
    <row r="143" spans="1:16" x14ac:dyDescent="0.35">
      <c r="A143" s="26" t="s">
        <v>243</v>
      </c>
      <c r="D143" t="s">
        <v>7588</v>
      </c>
      <c r="K143" s="26"/>
      <c r="M143" s="26"/>
      <c r="N143"/>
      <c r="P143" s="26"/>
    </row>
    <row r="144" spans="1:16" x14ac:dyDescent="0.35">
      <c r="A144" s="26" t="s">
        <v>244</v>
      </c>
      <c r="D144" t="s">
        <v>7768</v>
      </c>
      <c r="K144" s="26"/>
      <c r="M144" s="26"/>
      <c r="N144"/>
      <c r="P144" s="26"/>
    </row>
    <row r="145" spans="1:16" x14ac:dyDescent="0.35">
      <c r="A145" s="26" t="s">
        <v>245</v>
      </c>
      <c r="D145" t="s">
        <v>9339</v>
      </c>
      <c r="K145" s="26"/>
      <c r="M145" s="26"/>
      <c r="N145"/>
      <c r="P145" s="26"/>
    </row>
    <row r="146" spans="1:16" x14ac:dyDescent="0.35">
      <c r="A146" s="26" t="s">
        <v>246</v>
      </c>
      <c r="D146" t="s">
        <v>9284</v>
      </c>
      <c r="K146" s="26"/>
      <c r="M146" s="26"/>
      <c r="N146"/>
      <c r="P146" s="26"/>
    </row>
    <row r="147" spans="1:16" x14ac:dyDescent="0.35">
      <c r="A147" s="26" t="s">
        <v>247</v>
      </c>
      <c r="D147" t="s">
        <v>8988</v>
      </c>
      <c r="K147" s="26"/>
      <c r="M147" s="26"/>
      <c r="N147"/>
      <c r="P147" s="26"/>
    </row>
    <row r="148" spans="1:16" x14ac:dyDescent="0.35">
      <c r="A148" s="26" t="s">
        <v>248</v>
      </c>
      <c r="D148" t="s">
        <v>8916</v>
      </c>
      <c r="K148" s="26"/>
      <c r="M148" s="26"/>
      <c r="N148"/>
      <c r="P148" s="26"/>
    </row>
    <row r="149" spans="1:16" x14ac:dyDescent="0.35">
      <c r="A149" s="26" t="s">
        <v>249</v>
      </c>
      <c r="D149" t="s">
        <v>7930</v>
      </c>
      <c r="K149" s="26"/>
      <c r="M149" s="26"/>
      <c r="N149"/>
      <c r="P149" s="26"/>
    </row>
    <row r="150" spans="1:16" x14ac:dyDescent="0.35">
      <c r="A150" s="26" t="s">
        <v>250</v>
      </c>
      <c r="D150" t="s">
        <v>8669</v>
      </c>
      <c r="K150" s="26"/>
      <c r="M150" s="26"/>
      <c r="N150"/>
      <c r="P150" s="26"/>
    </row>
    <row r="151" spans="1:16" x14ac:dyDescent="0.35">
      <c r="A151" s="26" t="s">
        <v>251</v>
      </c>
      <c r="D151" t="s">
        <v>8227</v>
      </c>
      <c r="K151" s="26"/>
      <c r="M151" s="26"/>
      <c r="N151"/>
      <c r="P151" s="26"/>
    </row>
    <row r="152" spans="1:16" x14ac:dyDescent="0.35">
      <c r="A152" s="26" t="s">
        <v>252</v>
      </c>
      <c r="D152" t="s">
        <v>8799</v>
      </c>
      <c r="K152" s="26"/>
      <c r="M152" s="26"/>
      <c r="N152"/>
      <c r="P152" s="26"/>
    </row>
    <row r="153" spans="1:16" x14ac:dyDescent="0.35">
      <c r="A153" s="26" t="s">
        <v>253</v>
      </c>
      <c r="D153" t="s">
        <v>8504</v>
      </c>
      <c r="K153" s="26"/>
      <c r="M153" s="26"/>
      <c r="N153"/>
      <c r="P153" s="26"/>
    </row>
    <row r="154" spans="1:16" x14ac:dyDescent="0.35">
      <c r="A154" s="26" t="s">
        <v>254</v>
      </c>
      <c r="D154" t="s">
        <v>8371</v>
      </c>
      <c r="K154" s="26"/>
      <c r="M154" s="26"/>
      <c r="N154"/>
      <c r="P154" s="26"/>
    </row>
    <row r="155" spans="1:16" x14ac:dyDescent="0.35">
      <c r="A155" s="26" t="s">
        <v>255</v>
      </c>
      <c r="D155" t="s">
        <v>8800</v>
      </c>
      <c r="K155" s="26"/>
      <c r="M155" s="26"/>
      <c r="N155"/>
      <c r="P155" s="26"/>
    </row>
    <row r="156" spans="1:16" x14ac:dyDescent="0.35">
      <c r="A156" s="26" t="s">
        <v>256</v>
      </c>
      <c r="D156" t="s">
        <v>8856</v>
      </c>
      <c r="K156" s="26"/>
      <c r="M156" s="26"/>
      <c r="N156"/>
      <c r="P156" s="26"/>
    </row>
    <row r="157" spans="1:16" x14ac:dyDescent="0.35">
      <c r="A157" s="26" t="s">
        <v>257</v>
      </c>
      <c r="D157" t="s">
        <v>8989</v>
      </c>
      <c r="K157" s="26"/>
      <c r="M157" s="26"/>
      <c r="N157"/>
      <c r="P157" s="26"/>
    </row>
    <row r="158" spans="1:16" x14ac:dyDescent="0.35">
      <c r="A158" s="26" t="s">
        <v>258</v>
      </c>
      <c r="D158" t="s">
        <v>8592</v>
      </c>
      <c r="K158" s="26"/>
      <c r="M158" s="26"/>
      <c r="N158"/>
      <c r="P158" s="26"/>
    </row>
    <row r="159" spans="1:16" x14ac:dyDescent="0.35">
      <c r="A159" s="26" t="s">
        <v>259</v>
      </c>
      <c r="D159" t="s">
        <v>8171</v>
      </c>
      <c r="K159" s="26"/>
      <c r="M159" s="26"/>
      <c r="N159"/>
      <c r="P159" s="26"/>
    </row>
    <row r="160" spans="1:16" x14ac:dyDescent="0.35">
      <c r="D160" t="s">
        <v>8766</v>
      </c>
    </row>
    <row r="161" spans="4:4" x14ac:dyDescent="0.35">
      <c r="D161" t="s">
        <v>8372</v>
      </c>
    </row>
    <row r="162" spans="4:4" x14ac:dyDescent="0.35">
      <c r="D162" t="s">
        <v>7821</v>
      </c>
    </row>
    <row r="163" spans="4:4" x14ac:dyDescent="0.35">
      <c r="D163" t="s">
        <v>7931</v>
      </c>
    </row>
    <row r="164" spans="4:4" x14ac:dyDescent="0.35">
      <c r="D164" t="s">
        <v>8917</v>
      </c>
    </row>
    <row r="165" spans="4:4" x14ac:dyDescent="0.35">
      <c r="D165" t="s">
        <v>9154</v>
      </c>
    </row>
    <row r="166" spans="4:4" x14ac:dyDescent="0.35">
      <c r="D166" t="s">
        <v>8729</v>
      </c>
    </row>
    <row r="167" spans="4:4" x14ac:dyDescent="0.35">
      <c r="D167" t="s">
        <v>7704</v>
      </c>
    </row>
    <row r="168" spans="4:4" x14ac:dyDescent="0.35">
      <c r="D168" t="s">
        <v>7589</v>
      </c>
    </row>
    <row r="169" spans="4:4" x14ac:dyDescent="0.35">
      <c r="D169" t="s">
        <v>8315</v>
      </c>
    </row>
    <row r="170" spans="4:4" x14ac:dyDescent="0.35">
      <c r="D170" t="s">
        <v>8600</v>
      </c>
    </row>
    <row r="171" spans="4:4" x14ac:dyDescent="0.35">
      <c r="D171" t="s">
        <v>8893</v>
      </c>
    </row>
    <row r="172" spans="4:4" x14ac:dyDescent="0.35">
      <c r="D172" t="s">
        <v>8857</v>
      </c>
    </row>
    <row r="173" spans="4:4" x14ac:dyDescent="0.35">
      <c r="D173" t="s">
        <v>8298</v>
      </c>
    </row>
    <row r="174" spans="4:4" x14ac:dyDescent="0.35">
      <c r="D174" t="s">
        <v>8610</v>
      </c>
    </row>
    <row r="175" spans="4:4" x14ac:dyDescent="0.35">
      <c r="D175" t="s">
        <v>7822</v>
      </c>
    </row>
    <row r="176" spans="4:4" x14ac:dyDescent="0.35">
      <c r="D176" t="s">
        <v>8670</v>
      </c>
    </row>
    <row r="177" spans="4:4" x14ac:dyDescent="0.35">
      <c r="D177" t="s">
        <v>7545</v>
      </c>
    </row>
    <row r="178" spans="4:4" x14ac:dyDescent="0.35">
      <c r="D178" t="s">
        <v>8990</v>
      </c>
    </row>
    <row r="179" spans="4:4" x14ac:dyDescent="0.35">
      <c r="D179" t="s">
        <v>7477</v>
      </c>
    </row>
    <row r="180" spans="4:4" x14ac:dyDescent="0.35">
      <c r="D180" t="s">
        <v>8228</v>
      </c>
    </row>
    <row r="181" spans="4:4" x14ac:dyDescent="0.35">
      <c r="D181" t="s">
        <v>8505</v>
      </c>
    </row>
    <row r="182" spans="4:4" x14ac:dyDescent="0.35">
      <c r="D182" t="s">
        <v>8373</v>
      </c>
    </row>
    <row r="183" spans="4:4" x14ac:dyDescent="0.35">
      <c r="D183" t="s">
        <v>8730</v>
      </c>
    </row>
    <row r="184" spans="4:4" x14ac:dyDescent="0.35">
      <c r="D184" t="s">
        <v>7932</v>
      </c>
    </row>
    <row r="185" spans="4:4" x14ac:dyDescent="0.35">
      <c r="D185" t="s">
        <v>8060</v>
      </c>
    </row>
    <row r="186" spans="4:4" x14ac:dyDescent="0.35">
      <c r="D186" t="s">
        <v>8017</v>
      </c>
    </row>
    <row r="187" spans="4:4" x14ac:dyDescent="0.35">
      <c r="D187" t="s">
        <v>8671</v>
      </c>
    </row>
    <row r="188" spans="4:4" x14ac:dyDescent="0.35">
      <c r="D188" t="s">
        <v>7933</v>
      </c>
    </row>
    <row r="189" spans="4:4" x14ac:dyDescent="0.35">
      <c r="D189" t="s">
        <v>8858</v>
      </c>
    </row>
    <row r="190" spans="4:4" x14ac:dyDescent="0.35">
      <c r="D190" t="s">
        <v>8991</v>
      </c>
    </row>
    <row r="191" spans="4:4" x14ac:dyDescent="0.35">
      <c r="D191" t="s">
        <v>9168</v>
      </c>
    </row>
    <row r="192" spans="4:4" x14ac:dyDescent="0.35">
      <c r="D192" t="s">
        <v>7823</v>
      </c>
    </row>
    <row r="193" spans="4:4" x14ac:dyDescent="0.35">
      <c r="D193" t="s">
        <v>8953</v>
      </c>
    </row>
    <row r="194" spans="4:4" x14ac:dyDescent="0.35">
      <c r="D194" t="s">
        <v>7478</v>
      </c>
    </row>
    <row r="195" spans="4:4" x14ac:dyDescent="0.35">
      <c r="D195" t="s">
        <v>8374</v>
      </c>
    </row>
    <row r="196" spans="4:4" x14ac:dyDescent="0.35">
      <c r="D196" t="s">
        <v>7934</v>
      </c>
    </row>
    <row r="197" spans="4:4" x14ac:dyDescent="0.35">
      <c r="D197" t="s">
        <v>8433</v>
      </c>
    </row>
    <row r="198" spans="4:4" x14ac:dyDescent="0.35">
      <c r="D198" t="s">
        <v>8468</v>
      </c>
    </row>
    <row r="199" spans="4:4" x14ac:dyDescent="0.35">
      <c r="D199" t="s">
        <v>8918</v>
      </c>
    </row>
    <row r="200" spans="4:4" x14ac:dyDescent="0.35">
      <c r="D200" t="s">
        <v>7962</v>
      </c>
    </row>
    <row r="201" spans="4:4" x14ac:dyDescent="0.35">
      <c r="D201" t="s">
        <v>7935</v>
      </c>
    </row>
    <row r="202" spans="4:4" x14ac:dyDescent="0.35">
      <c r="D202" t="s">
        <v>7936</v>
      </c>
    </row>
    <row r="203" spans="4:4" x14ac:dyDescent="0.35">
      <c r="D203" t="s">
        <v>7590</v>
      </c>
    </row>
    <row r="204" spans="4:4" x14ac:dyDescent="0.35">
      <c r="D204" t="s">
        <v>8992</v>
      </c>
    </row>
    <row r="205" spans="4:4" x14ac:dyDescent="0.35">
      <c r="D205" t="s">
        <v>8993</v>
      </c>
    </row>
    <row r="206" spans="4:4" x14ac:dyDescent="0.35">
      <c r="D206" t="s">
        <v>8229</v>
      </c>
    </row>
    <row r="207" spans="4:4" x14ac:dyDescent="0.35">
      <c r="D207" t="s">
        <v>9169</v>
      </c>
    </row>
    <row r="208" spans="4:4" x14ac:dyDescent="0.35">
      <c r="D208" t="s">
        <v>8731</v>
      </c>
    </row>
    <row r="209" spans="4:4" x14ac:dyDescent="0.35">
      <c r="D209" t="s">
        <v>7705</v>
      </c>
    </row>
    <row r="210" spans="4:4" x14ac:dyDescent="0.35">
      <c r="D210" t="s">
        <v>7937</v>
      </c>
    </row>
    <row r="211" spans="4:4" x14ac:dyDescent="0.35">
      <c r="D211" t="s">
        <v>8105</v>
      </c>
    </row>
    <row r="212" spans="4:4" x14ac:dyDescent="0.35">
      <c r="D212" t="s">
        <v>8994</v>
      </c>
    </row>
    <row r="213" spans="4:4" x14ac:dyDescent="0.35">
      <c r="D213" t="s">
        <v>8732</v>
      </c>
    </row>
    <row r="214" spans="4:4" x14ac:dyDescent="0.35">
      <c r="D214" t="s">
        <v>8543</v>
      </c>
    </row>
    <row r="215" spans="4:4" x14ac:dyDescent="0.35">
      <c r="D215" t="s">
        <v>9137</v>
      </c>
    </row>
    <row r="216" spans="4:4" x14ac:dyDescent="0.35">
      <c r="D216" t="s">
        <v>8172</v>
      </c>
    </row>
    <row r="217" spans="4:4" x14ac:dyDescent="0.35">
      <c r="D217" t="s">
        <v>8173</v>
      </c>
    </row>
    <row r="218" spans="4:4" x14ac:dyDescent="0.35">
      <c r="D218" t="s">
        <v>8174</v>
      </c>
    </row>
    <row r="219" spans="4:4" x14ac:dyDescent="0.35">
      <c r="D219" t="s">
        <v>7769</v>
      </c>
    </row>
    <row r="220" spans="4:4" x14ac:dyDescent="0.35">
      <c r="D220" t="s">
        <v>7591</v>
      </c>
    </row>
    <row r="221" spans="4:4" x14ac:dyDescent="0.35">
      <c r="D221" t="s">
        <v>8316</v>
      </c>
    </row>
    <row r="222" spans="4:4" x14ac:dyDescent="0.35">
      <c r="D222" t="s">
        <v>7824</v>
      </c>
    </row>
    <row r="223" spans="4:4" x14ac:dyDescent="0.35">
      <c r="D223" t="s">
        <v>9266</v>
      </c>
    </row>
    <row r="224" spans="4:4" x14ac:dyDescent="0.35">
      <c r="D224" t="s">
        <v>8995</v>
      </c>
    </row>
    <row r="225" spans="4:4" x14ac:dyDescent="0.35">
      <c r="D225" t="s">
        <v>8996</v>
      </c>
    </row>
    <row r="226" spans="4:4" x14ac:dyDescent="0.35">
      <c r="D226" t="s">
        <v>8175</v>
      </c>
    </row>
    <row r="227" spans="4:4" x14ac:dyDescent="0.35">
      <c r="D227" t="s">
        <v>8176</v>
      </c>
    </row>
    <row r="228" spans="4:4" x14ac:dyDescent="0.35">
      <c r="D228" t="s">
        <v>8061</v>
      </c>
    </row>
    <row r="229" spans="4:4" x14ac:dyDescent="0.35">
      <c r="D229" t="s">
        <v>7770</v>
      </c>
    </row>
    <row r="230" spans="4:4" x14ac:dyDescent="0.35">
      <c r="D230" t="s">
        <v>8997</v>
      </c>
    </row>
    <row r="231" spans="4:4" x14ac:dyDescent="0.35">
      <c r="D231" t="s">
        <v>8998</v>
      </c>
    </row>
    <row r="232" spans="4:4" x14ac:dyDescent="0.35">
      <c r="D232" t="s">
        <v>8299</v>
      </c>
    </row>
    <row r="233" spans="4:4" x14ac:dyDescent="0.35">
      <c r="D233" t="s">
        <v>7546</v>
      </c>
    </row>
    <row r="234" spans="4:4" x14ac:dyDescent="0.35">
      <c r="D234" t="s">
        <v>9207</v>
      </c>
    </row>
    <row r="235" spans="4:4" x14ac:dyDescent="0.35">
      <c r="D235" t="s">
        <v>8506</v>
      </c>
    </row>
    <row r="236" spans="4:4" x14ac:dyDescent="0.35">
      <c r="D236" t="s">
        <v>8635</v>
      </c>
    </row>
    <row r="237" spans="4:4" x14ac:dyDescent="0.35">
      <c r="D237" t="s">
        <v>9267</v>
      </c>
    </row>
    <row r="238" spans="4:4" x14ac:dyDescent="0.35">
      <c r="D238" t="s">
        <v>8919</v>
      </c>
    </row>
    <row r="239" spans="4:4" x14ac:dyDescent="0.35">
      <c r="D239" t="s">
        <v>7825</v>
      </c>
    </row>
    <row r="240" spans="4:4" x14ac:dyDescent="0.35">
      <c r="D240" t="s">
        <v>8636</v>
      </c>
    </row>
    <row r="241" spans="4:4" x14ac:dyDescent="0.35">
      <c r="D241" t="s">
        <v>7706</v>
      </c>
    </row>
    <row r="242" spans="4:4" x14ac:dyDescent="0.35">
      <c r="D242" t="s">
        <v>7771</v>
      </c>
    </row>
    <row r="243" spans="4:4" x14ac:dyDescent="0.35">
      <c r="D243" t="s">
        <v>7963</v>
      </c>
    </row>
    <row r="244" spans="4:4" x14ac:dyDescent="0.35">
      <c r="D244" t="s">
        <v>8920</v>
      </c>
    </row>
    <row r="245" spans="4:4" x14ac:dyDescent="0.35">
      <c r="D245" t="s">
        <v>8672</v>
      </c>
    </row>
    <row r="246" spans="4:4" x14ac:dyDescent="0.35">
      <c r="D246" t="s">
        <v>7826</v>
      </c>
    </row>
    <row r="247" spans="4:4" x14ac:dyDescent="0.35">
      <c r="D247" t="s">
        <v>8062</v>
      </c>
    </row>
    <row r="248" spans="4:4" x14ac:dyDescent="0.35">
      <c r="D248" t="s">
        <v>9170</v>
      </c>
    </row>
    <row r="249" spans="4:4" x14ac:dyDescent="0.35">
      <c r="D249" t="s">
        <v>8859</v>
      </c>
    </row>
    <row r="250" spans="4:4" x14ac:dyDescent="0.35">
      <c r="D250" t="s">
        <v>8063</v>
      </c>
    </row>
    <row r="251" spans="4:4" x14ac:dyDescent="0.35">
      <c r="D251" t="s">
        <v>9208</v>
      </c>
    </row>
    <row r="252" spans="4:4" x14ac:dyDescent="0.35">
      <c r="D252" t="s">
        <v>8544</v>
      </c>
    </row>
    <row r="253" spans="4:4" x14ac:dyDescent="0.35">
      <c r="D253" t="s">
        <v>8177</v>
      </c>
    </row>
    <row r="254" spans="4:4" x14ac:dyDescent="0.35">
      <c r="D254" t="s">
        <v>7827</v>
      </c>
    </row>
    <row r="255" spans="4:4" x14ac:dyDescent="0.35">
      <c r="D255" t="s">
        <v>7479</v>
      </c>
    </row>
    <row r="256" spans="4:4" x14ac:dyDescent="0.35">
      <c r="D256" t="s">
        <v>8673</v>
      </c>
    </row>
    <row r="257" spans="4:4" x14ac:dyDescent="0.35">
      <c r="D257" t="s">
        <v>7964</v>
      </c>
    </row>
    <row r="258" spans="4:4" x14ac:dyDescent="0.35">
      <c r="D258" t="s">
        <v>7828</v>
      </c>
    </row>
    <row r="259" spans="4:4" x14ac:dyDescent="0.35">
      <c r="D259" t="s">
        <v>8733</v>
      </c>
    </row>
    <row r="260" spans="4:4" x14ac:dyDescent="0.35">
      <c r="D260" t="s">
        <v>8999</v>
      </c>
    </row>
    <row r="261" spans="4:4" x14ac:dyDescent="0.35">
      <c r="D261" t="s">
        <v>8601</v>
      </c>
    </row>
    <row r="262" spans="4:4" x14ac:dyDescent="0.35">
      <c r="D262" t="s">
        <v>9000</v>
      </c>
    </row>
    <row r="263" spans="4:4" x14ac:dyDescent="0.35">
      <c r="D263" t="s">
        <v>9285</v>
      </c>
    </row>
    <row r="264" spans="4:4" x14ac:dyDescent="0.35">
      <c r="D264" t="s">
        <v>8545</v>
      </c>
    </row>
    <row r="265" spans="4:4" x14ac:dyDescent="0.35">
      <c r="D265" t="s">
        <v>7480</v>
      </c>
    </row>
    <row r="266" spans="4:4" x14ac:dyDescent="0.35">
      <c r="D266" t="s">
        <v>7646</v>
      </c>
    </row>
    <row r="267" spans="4:4" x14ac:dyDescent="0.35">
      <c r="D267" t="s">
        <v>7829</v>
      </c>
    </row>
    <row r="268" spans="4:4" x14ac:dyDescent="0.35">
      <c r="D268" t="s">
        <v>8674</v>
      </c>
    </row>
    <row r="269" spans="4:4" x14ac:dyDescent="0.35">
      <c r="D269" t="s">
        <v>9268</v>
      </c>
    </row>
    <row r="270" spans="4:4" x14ac:dyDescent="0.35">
      <c r="D270" t="s">
        <v>9340</v>
      </c>
    </row>
    <row r="271" spans="4:4" x14ac:dyDescent="0.35">
      <c r="D271" t="s">
        <v>9138</v>
      </c>
    </row>
    <row r="272" spans="4:4" x14ac:dyDescent="0.35">
      <c r="D272" t="s">
        <v>8230</v>
      </c>
    </row>
    <row r="273" spans="4:4" x14ac:dyDescent="0.35">
      <c r="D273" t="s">
        <v>9341</v>
      </c>
    </row>
    <row r="274" spans="4:4" x14ac:dyDescent="0.35">
      <c r="D274" t="s">
        <v>7647</v>
      </c>
    </row>
    <row r="275" spans="4:4" x14ac:dyDescent="0.35">
      <c r="D275" t="s">
        <v>8231</v>
      </c>
    </row>
    <row r="276" spans="4:4" x14ac:dyDescent="0.35">
      <c r="D276" t="s">
        <v>8178</v>
      </c>
    </row>
    <row r="277" spans="4:4" x14ac:dyDescent="0.35">
      <c r="D277" t="s">
        <v>9155</v>
      </c>
    </row>
    <row r="278" spans="4:4" x14ac:dyDescent="0.35">
      <c r="D278" t="s">
        <v>7481</v>
      </c>
    </row>
    <row r="279" spans="4:4" x14ac:dyDescent="0.35">
      <c r="D279" t="s">
        <v>9001</v>
      </c>
    </row>
    <row r="280" spans="4:4" x14ac:dyDescent="0.35">
      <c r="D280" t="s">
        <v>8469</v>
      </c>
    </row>
    <row r="281" spans="4:4" x14ac:dyDescent="0.35">
      <c r="D281" t="s">
        <v>8179</v>
      </c>
    </row>
    <row r="282" spans="4:4" x14ac:dyDescent="0.35">
      <c r="D282" t="s">
        <v>9286</v>
      </c>
    </row>
    <row r="283" spans="4:4" x14ac:dyDescent="0.35">
      <c r="D283" t="s">
        <v>8283</v>
      </c>
    </row>
    <row r="284" spans="4:4" x14ac:dyDescent="0.35">
      <c r="D284" t="s">
        <v>7938</v>
      </c>
    </row>
    <row r="285" spans="4:4" x14ac:dyDescent="0.35">
      <c r="D285" t="s">
        <v>8860</v>
      </c>
    </row>
    <row r="286" spans="4:4" x14ac:dyDescent="0.35">
      <c r="D286" t="s">
        <v>7830</v>
      </c>
    </row>
    <row r="287" spans="4:4" x14ac:dyDescent="0.35">
      <c r="D287" t="s">
        <v>8232</v>
      </c>
    </row>
    <row r="288" spans="4:4" x14ac:dyDescent="0.35">
      <c r="D288" t="s">
        <v>9002</v>
      </c>
    </row>
    <row r="289" spans="4:4" x14ac:dyDescent="0.35">
      <c r="D289" t="s">
        <v>8180</v>
      </c>
    </row>
    <row r="290" spans="4:4" x14ac:dyDescent="0.35">
      <c r="D290" t="s">
        <v>9342</v>
      </c>
    </row>
    <row r="291" spans="4:4" x14ac:dyDescent="0.35">
      <c r="D291" t="s">
        <v>8801</v>
      </c>
    </row>
    <row r="292" spans="4:4" x14ac:dyDescent="0.35">
      <c r="D292" t="s">
        <v>7831</v>
      </c>
    </row>
    <row r="293" spans="4:4" x14ac:dyDescent="0.35">
      <c r="D293" t="s">
        <v>8954</v>
      </c>
    </row>
    <row r="294" spans="4:4" x14ac:dyDescent="0.35">
      <c r="D294" t="s">
        <v>9343</v>
      </c>
    </row>
    <row r="295" spans="4:4" x14ac:dyDescent="0.35">
      <c r="D295" t="s">
        <v>7939</v>
      </c>
    </row>
    <row r="296" spans="4:4" x14ac:dyDescent="0.35">
      <c r="D296" t="s">
        <v>8470</v>
      </c>
    </row>
    <row r="297" spans="4:4" x14ac:dyDescent="0.35">
      <c r="D297" t="s">
        <v>8602</v>
      </c>
    </row>
    <row r="298" spans="4:4" x14ac:dyDescent="0.35">
      <c r="D298" t="s">
        <v>8507</v>
      </c>
    </row>
    <row r="299" spans="4:4" x14ac:dyDescent="0.35">
      <c r="D299" t="s">
        <v>7940</v>
      </c>
    </row>
    <row r="300" spans="4:4" x14ac:dyDescent="0.35">
      <c r="D300" t="s">
        <v>8181</v>
      </c>
    </row>
    <row r="301" spans="4:4" x14ac:dyDescent="0.35">
      <c r="D301" t="s">
        <v>8375</v>
      </c>
    </row>
    <row r="302" spans="4:4" x14ac:dyDescent="0.35">
      <c r="D302" t="s">
        <v>9344</v>
      </c>
    </row>
    <row r="303" spans="4:4" x14ac:dyDescent="0.35">
      <c r="D303" t="s">
        <v>8284</v>
      </c>
    </row>
    <row r="304" spans="4:4" x14ac:dyDescent="0.35">
      <c r="D304" t="s">
        <v>7592</v>
      </c>
    </row>
    <row r="305" spans="4:4" x14ac:dyDescent="0.35">
      <c r="D305" t="s">
        <v>9003</v>
      </c>
    </row>
    <row r="306" spans="4:4" x14ac:dyDescent="0.35">
      <c r="D306" t="s">
        <v>8591</v>
      </c>
    </row>
    <row r="307" spans="4:4" x14ac:dyDescent="0.35">
      <c r="D307" t="s">
        <v>8182</v>
      </c>
    </row>
    <row r="308" spans="4:4" x14ac:dyDescent="0.35">
      <c r="D308" t="s">
        <v>8675</v>
      </c>
    </row>
    <row r="309" spans="4:4" x14ac:dyDescent="0.35">
      <c r="D309" t="s">
        <v>8376</v>
      </c>
    </row>
    <row r="310" spans="4:4" x14ac:dyDescent="0.35">
      <c r="D310" t="s">
        <v>8508</v>
      </c>
    </row>
    <row r="311" spans="4:4" x14ac:dyDescent="0.35">
      <c r="D311" t="s">
        <v>8183</v>
      </c>
    </row>
    <row r="312" spans="4:4" x14ac:dyDescent="0.35">
      <c r="D312" t="s">
        <v>7965</v>
      </c>
    </row>
    <row r="313" spans="4:4" x14ac:dyDescent="0.35">
      <c r="D313" t="s">
        <v>7941</v>
      </c>
    </row>
    <row r="314" spans="4:4" x14ac:dyDescent="0.35">
      <c r="D314" t="s">
        <v>9004</v>
      </c>
    </row>
    <row r="315" spans="4:4" x14ac:dyDescent="0.35">
      <c r="D315" t="s">
        <v>8676</v>
      </c>
    </row>
    <row r="316" spans="4:4" x14ac:dyDescent="0.35">
      <c r="D316" t="s">
        <v>8233</v>
      </c>
    </row>
    <row r="317" spans="4:4" x14ac:dyDescent="0.35">
      <c r="D317" t="s">
        <v>9345</v>
      </c>
    </row>
    <row r="318" spans="4:4" x14ac:dyDescent="0.35">
      <c r="D318" t="s">
        <v>8677</v>
      </c>
    </row>
    <row r="319" spans="4:4" x14ac:dyDescent="0.35">
      <c r="D319" t="s">
        <v>7832</v>
      </c>
    </row>
    <row r="320" spans="4:4" x14ac:dyDescent="0.35">
      <c r="D320" t="s">
        <v>8611</v>
      </c>
    </row>
    <row r="321" spans="4:4" x14ac:dyDescent="0.35">
      <c r="D321" t="s">
        <v>8637</v>
      </c>
    </row>
    <row r="322" spans="4:4" x14ac:dyDescent="0.35">
      <c r="D322" t="s">
        <v>8734</v>
      </c>
    </row>
    <row r="323" spans="4:4" x14ac:dyDescent="0.35">
      <c r="D323" t="s">
        <v>9346</v>
      </c>
    </row>
    <row r="324" spans="4:4" x14ac:dyDescent="0.35">
      <c r="D324" t="s">
        <v>8638</v>
      </c>
    </row>
    <row r="325" spans="4:4" x14ac:dyDescent="0.35">
      <c r="D325" t="s">
        <v>8285</v>
      </c>
    </row>
    <row r="326" spans="4:4" x14ac:dyDescent="0.35">
      <c r="D326" t="s">
        <v>8064</v>
      </c>
    </row>
    <row r="327" spans="4:4" x14ac:dyDescent="0.35">
      <c r="D327" t="s">
        <v>9347</v>
      </c>
    </row>
    <row r="328" spans="4:4" x14ac:dyDescent="0.35">
      <c r="D328" t="s">
        <v>8861</v>
      </c>
    </row>
    <row r="329" spans="4:4" x14ac:dyDescent="0.35">
      <c r="D329" t="s">
        <v>8065</v>
      </c>
    </row>
    <row r="330" spans="4:4" x14ac:dyDescent="0.35">
      <c r="D330" t="s">
        <v>7707</v>
      </c>
    </row>
    <row r="331" spans="4:4" x14ac:dyDescent="0.35">
      <c r="D331" t="s">
        <v>7482</v>
      </c>
    </row>
    <row r="332" spans="4:4" x14ac:dyDescent="0.35">
      <c r="D332" t="s">
        <v>7966</v>
      </c>
    </row>
    <row r="333" spans="4:4" x14ac:dyDescent="0.35">
      <c r="D333" t="s">
        <v>8471</v>
      </c>
    </row>
    <row r="334" spans="4:4" x14ac:dyDescent="0.35">
      <c r="D334" t="s">
        <v>8286</v>
      </c>
    </row>
    <row r="335" spans="4:4" x14ac:dyDescent="0.35">
      <c r="D335" t="s">
        <v>9171</v>
      </c>
    </row>
    <row r="336" spans="4:4" x14ac:dyDescent="0.35">
      <c r="D336" t="s">
        <v>8921</v>
      </c>
    </row>
    <row r="337" spans="4:4" x14ac:dyDescent="0.35">
      <c r="D337" t="s">
        <v>8894</v>
      </c>
    </row>
    <row r="338" spans="4:4" x14ac:dyDescent="0.35">
      <c r="D338" t="s">
        <v>8317</v>
      </c>
    </row>
    <row r="339" spans="4:4" x14ac:dyDescent="0.35">
      <c r="D339" t="s">
        <v>7772</v>
      </c>
    </row>
    <row r="340" spans="4:4" x14ac:dyDescent="0.35">
      <c r="D340" t="s">
        <v>9209</v>
      </c>
    </row>
    <row r="341" spans="4:4" x14ac:dyDescent="0.35">
      <c r="D341" t="s">
        <v>7833</v>
      </c>
    </row>
    <row r="342" spans="4:4" x14ac:dyDescent="0.35">
      <c r="D342" t="s">
        <v>8106</v>
      </c>
    </row>
    <row r="343" spans="4:4" x14ac:dyDescent="0.35">
      <c r="D343" t="s">
        <v>7834</v>
      </c>
    </row>
    <row r="344" spans="4:4" x14ac:dyDescent="0.35">
      <c r="D344" t="s">
        <v>7835</v>
      </c>
    </row>
    <row r="345" spans="4:4" x14ac:dyDescent="0.35">
      <c r="D345" t="s">
        <v>7836</v>
      </c>
    </row>
    <row r="346" spans="4:4" x14ac:dyDescent="0.35">
      <c r="D346" t="s">
        <v>8107</v>
      </c>
    </row>
    <row r="347" spans="4:4" x14ac:dyDescent="0.35">
      <c r="D347" t="s">
        <v>8612</v>
      </c>
    </row>
    <row r="348" spans="4:4" x14ac:dyDescent="0.35">
      <c r="D348" t="s">
        <v>8955</v>
      </c>
    </row>
    <row r="349" spans="4:4" x14ac:dyDescent="0.35">
      <c r="D349" t="s">
        <v>8318</v>
      </c>
    </row>
    <row r="350" spans="4:4" x14ac:dyDescent="0.35">
      <c r="D350" t="s">
        <v>9245</v>
      </c>
    </row>
    <row r="351" spans="4:4" x14ac:dyDescent="0.35">
      <c r="D351" t="s">
        <v>8639</v>
      </c>
    </row>
    <row r="352" spans="4:4" x14ac:dyDescent="0.35">
      <c r="D352" t="s">
        <v>8640</v>
      </c>
    </row>
    <row r="353" spans="4:4" x14ac:dyDescent="0.35">
      <c r="D353" t="s">
        <v>7483</v>
      </c>
    </row>
    <row r="354" spans="4:4" x14ac:dyDescent="0.35">
      <c r="D354" t="s">
        <v>8546</v>
      </c>
    </row>
    <row r="355" spans="4:4" x14ac:dyDescent="0.35">
      <c r="D355" t="s">
        <v>9210</v>
      </c>
    </row>
    <row r="356" spans="4:4" x14ac:dyDescent="0.35">
      <c r="D356" t="s">
        <v>8593</v>
      </c>
    </row>
    <row r="357" spans="4:4" x14ac:dyDescent="0.35">
      <c r="D357" t="s">
        <v>8862</v>
      </c>
    </row>
    <row r="358" spans="4:4" x14ac:dyDescent="0.35">
      <c r="D358" t="s">
        <v>8895</v>
      </c>
    </row>
    <row r="359" spans="4:4" x14ac:dyDescent="0.35">
      <c r="D359" t="s">
        <v>7708</v>
      </c>
    </row>
    <row r="360" spans="4:4" x14ac:dyDescent="0.35">
      <c r="D360" t="s">
        <v>8066</v>
      </c>
    </row>
    <row r="361" spans="4:4" x14ac:dyDescent="0.35">
      <c r="D361" t="s">
        <v>7593</v>
      </c>
    </row>
    <row r="362" spans="4:4" x14ac:dyDescent="0.35">
      <c r="D362" t="s">
        <v>9005</v>
      </c>
    </row>
    <row r="363" spans="4:4" x14ac:dyDescent="0.35">
      <c r="D363" t="s">
        <v>7484</v>
      </c>
    </row>
    <row r="364" spans="4:4" x14ac:dyDescent="0.35">
      <c r="D364" t="s">
        <v>8319</v>
      </c>
    </row>
    <row r="365" spans="4:4" x14ac:dyDescent="0.35">
      <c r="D365" t="s">
        <v>8377</v>
      </c>
    </row>
    <row r="366" spans="4:4" x14ac:dyDescent="0.35">
      <c r="D366" t="s">
        <v>9156</v>
      </c>
    </row>
    <row r="367" spans="4:4" x14ac:dyDescent="0.35">
      <c r="D367" t="s">
        <v>7485</v>
      </c>
    </row>
    <row r="368" spans="4:4" x14ac:dyDescent="0.35">
      <c r="D368" t="s">
        <v>8509</v>
      </c>
    </row>
    <row r="369" spans="4:4" x14ac:dyDescent="0.35">
      <c r="D369" t="s">
        <v>8678</v>
      </c>
    </row>
    <row r="370" spans="4:4" x14ac:dyDescent="0.35">
      <c r="D370" t="s">
        <v>7967</v>
      </c>
    </row>
    <row r="371" spans="4:4" x14ac:dyDescent="0.35">
      <c r="D371" t="s">
        <v>8581</v>
      </c>
    </row>
    <row r="372" spans="4:4" x14ac:dyDescent="0.35">
      <c r="D372" t="s">
        <v>9348</v>
      </c>
    </row>
    <row r="373" spans="4:4" x14ac:dyDescent="0.35">
      <c r="D373" t="s">
        <v>8613</v>
      </c>
    </row>
    <row r="374" spans="4:4" x14ac:dyDescent="0.35">
      <c r="D374" t="s">
        <v>9349</v>
      </c>
    </row>
    <row r="375" spans="4:4" x14ac:dyDescent="0.35">
      <c r="D375" t="s">
        <v>8802</v>
      </c>
    </row>
    <row r="376" spans="4:4" x14ac:dyDescent="0.35">
      <c r="D376" t="s">
        <v>7773</v>
      </c>
    </row>
    <row r="377" spans="4:4" x14ac:dyDescent="0.35">
      <c r="D377" t="s">
        <v>8838</v>
      </c>
    </row>
    <row r="378" spans="4:4" x14ac:dyDescent="0.35">
      <c r="D378" t="s">
        <v>8234</v>
      </c>
    </row>
    <row r="379" spans="4:4" x14ac:dyDescent="0.35">
      <c r="D379" t="s">
        <v>9246</v>
      </c>
    </row>
    <row r="380" spans="4:4" x14ac:dyDescent="0.35">
      <c r="D380" t="s">
        <v>8320</v>
      </c>
    </row>
    <row r="381" spans="4:4" x14ac:dyDescent="0.35">
      <c r="D381" t="s">
        <v>8896</v>
      </c>
    </row>
    <row r="382" spans="4:4" x14ac:dyDescent="0.35">
      <c r="D382" t="s">
        <v>8863</v>
      </c>
    </row>
    <row r="383" spans="4:4" x14ac:dyDescent="0.35">
      <c r="D383" t="s">
        <v>7594</v>
      </c>
    </row>
    <row r="384" spans="4:4" x14ac:dyDescent="0.35">
      <c r="D384" t="s">
        <v>7486</v>
      </c>
    </row>
    <row r="385" spans="4:4" x14ac:dyDescent="0.35">
      <c r="D385" t="s">
        <v>8839</v>
      </c>
    </row>
    <row r="386" spans="4:4" x14ac:dyDescent="0.35">
      <c r="D386" t="s">
        <v>7487</v>
      </c>
    </row>
    <row r="387" spans="4:4" x14ac:dyDescent="0.35">
      <c r="D387" t="s">
        <v>7837</v>
      </c>
    </row>
    <row r="388" spans="4:4" x14ac:dyDescent="0.35">
      <c r="D388" t="s">
        <v>7709</v>
      </c>
    </row>
    <row r="389" spans="4:4" x14ac:dyDescent="0.35">
      <c r="D389" t="s">
        <v>8864</v>
      </c>
    </row>
    <row r="390" spans="4:4" x14ac:dyDescent="0.35">
      <c r="D390" t="s">
        <v>7942</v>
      </c>
    </row>
    <row r="391" spans="4:4" x14ac:dyDescent="0.35">
      <c r="D391" t="s">
        <v>7488</v>
      </c>
    </row>
    <row r="392" spans="4:4" x14ac:dyDescent="0.35">
      <c r="D392" t="s">
        <v>8767</v>
      </c>
    </row>
    <row r="393" spans="4:4" x14ac:dyDescent="0.35">
      <c r="D393" t="s">
        <v>7595</v>
      </c>
    </row>
    <row r="394" spans="4:4" x14ac:dyDescent="0.35">
      <c r="D394" t="s">
        <v>7838</v>
      </c>
    </row>
    <row r="395" spans="4:4" x14ac:dyDescent="0.35">
      <c r="D395" t="s">
        <v>7968</v>
      </c>
    </row>
    <row r="396" spans="4:4" x14ac:dyDescent="0.35">
      <c r="D396" t="s">
        <v>8108</v>
      </c>
    </row>
    <row r="397" spans="4:4" x14ac:dyDescent="0.35">
      <c r="D397" t="s">
        <v>8434</v>
      </c>
    </row>
    <row r="398" spans="4:4" x14ac:dyDescent="0.35">
      <c r="D398" t="s">
        <v>8803</v>
      </c>
    </row>
    <row r="399" spans="4:4" x14ac:dyDescent="0.35">
      <c r="D399" t="s">
        <v>9350</v>
      </c>
    </row>
    <row r="400" spans="4:4" x14ac:dyDescent="0.35">
      <c r="D400" t="s">
        <v>7839</v>
      </c>
    </row>
    <row r="401" spans="4:4" x14ac:dyDescent="0.35">
      <c r="D401" t="s">
        <v>7572</v>
      </c>
    </row>
    <row r="402" spans="4:4" x14ac:dyDescent="0.35">
      <c r="D402" t="s">
        <v>9006</v>
      </c>
    </row>
    <row r="403" spans="4:4" x14ac:dyDescent="0.35">
      <c r="D403" t="s">
        <v>8956</v>
      </c>
    </row>
    <row r="404" spans="4:4" x14ac:dyDescent="0.35">
      <c r="D404" t="s">
        <v>7573</v>
      </c>
    </row>
    <row r="405" spans="4:4" x14ac:dyDescent="0.35">
      <c r="D405" t="s">
        <v>8922</v>
      </c>
    </row>
    <row r="406" spans="4:4" x14ac:dyDescent="0.35">
      <c r="D406" t="s">
        <v>7489</v>
      </c>
    </row>
    <row r="407" spans="4:4" x14ac:dyDescent="0.35">
      <c r="D407" t="s">
        <v>8109</v>
      </c>
    </row>
    <row r="408" spans="4:4" x14ac:dyDescent="0.35">
      <c r="D408" t="s">
        <v>9007</v>
      </c>
    </row>
    <row r="409" spans="4:4" x14ac:dyDescent="0.35">
      <c r="D409" t="s">
        <v>7490</v>
      </c>
    </row>
    <row r="410" spans="4:4" x14ac:dyDescent="0.35">
      <c r="D410" t="s">
        <v>8472</v>
      </c>
    </row>
    <row r="411" spans="4:4" x14ac:dyDescent="0.35">
      <c r="D411" t="s">
        <v>9008</v>
      </c>
    </row>
    <row r="412" spans="4:4" x14ac:dyDescent="0.35">
      <c r="D412" t="s">
        <v>7969</v>
      </c>
    </row>
    <row r="413" spans="4:4" x14ac:dyDescent="0.35">
      <c r="D413" t="s">
        <v>8547</v>
      </c>
    </row>
    <row r="414" spans="4:4" x14ac:dyDescent="0.35">
      <c r="D414" t="s">
        <v>8897</v>
      </c>
    </row>
    <row r="415" spans="4:4" x14ac:dyDescent="0.35">
      <c r="D415" t="s">
        <v>7774</v>
      </c>
    </row>
    <row r="416" spans="4:4" x14ac:dyDescent="0.35">
      <c r="D416" t="s">
        <v>9009</v>
      </c>
    </row>
    <row r="417" spans="4:4" x14ac:dyDescent="0.35">
      <c r="D417" t="s">
        <v>9010</v>
      </c>
    </row>
    <row r="418" spans="4:4" x14ac:dyDescent="0.35">
      <c r="D418" t="s">
        <v>9211</v>
      </c>
    </row>
    <row r="419" spans="4:4" x14ac:dyDescent="0.35">
      <c r="D419" t="s">
        <v>9011</v>
      </c>
    </row>
    <row r="420" spans="4:4" x14ac:dyDescent="0.35">
      <c r="D420" t="s">
        <v>7840</v>
      </c>
    </row>
    <row r="421" spans="4:4" x14ac:dyDescent="0.35">
      <c r="D421" t="s">
        <v>7596</v>
      </c>
    </row>
    <row r="422" spans="4:4" x14ac:dyDescent="0.35">
      <c r="D422" t="s">
        <v>8768</v>
      </c>
    </row>
    <row r="423" spans="4:4" x14ac:dyDescent="0.35">
      <c r="D423" t="s">
        <v>8679</v>
      </c>
    </row>
    <row r="424" spans="4:4" x14ac:dyDescent="0.35">
      <c r="D424" t="s">
        <v>7648</v>
      </c>
    </row>
    <row r="425" spans="4:4" x14ac:dyDescent="0.35">
      <c r="D425" t="s">
        <v>9012</v>
      </c>
    </row>
    <row r="426" spans="4:4" x14ac:dyDescent="0.35">
      <c r="D426" t="s">
        <v>8110</v>
      </c>
    </row>
    <row r="427" spans="4:4" x14ac:dyDescent="0.35">
      <c r="D427" t="s">
        <v>9351</v>
      </c>
    </row>
    <row r="428" spans="4:4" x14ac:dyDescent="0.35">
      <c r="D428" t="s">
        <v>9013</v>
      </c>
    </row>
    <row r="429" spans="4:4" x14ac:dyDescent="0.35">
      <c r="D429" t="s">
        <v>8235</v>
      </c>
    </row>
    <row r="430" spans="4:4" x14ac:dyDescent="0.35">
      <c r="D430" t="s">
        <v>7491</v>
      </c>
    </row>
    <row r="431" spans="4:4" x14ac:dyDescent="0.35">
      <c r="D431" t="s">
        <v>7710</v>
      </c>
    </row>
    <row r="432" spans="4:4" x14ac:dyDescent="0.35">
      <c r="D432" t="s">
        <v>7649</v>
      </c>
    </row>
    <row r="433" spans="4:4" x14ac:dyDescent="0.35">
      <c r="D433" t="s">
        <v>9318</v>
      </c>
    </row>
    <row r="434" spans="4:4" x14ac:dyDescent="0.35">
      <c r="D434" t="s">
        <v>7597</v>
      </c>
    </row>
    <row r="435" spans="4:4" x14ac:dyDescent="0.35">
      <c r="D435" t="s">
        <v>7841</v>
      </c>
    </row>
    <row r="436" spans="4:4" x14ac:dyDescent="0.35">
      <c r="D436" t="s">
        <v>9014</v>
      </c>
    </row>
    <row r="437" spans="4:4" x14ac:dyDescent="0.35">
      <c r="D437" t="s">
        <v>8473</v>
      </c>
    </row>
    <row r="438" spans="4:4" x14ac:dyDescent="0.35">
      <c r="D438" t="s">
        <v>8594</v>
      </c>
    </row>
    <row r="439" spans="4:4" x14ac:dyDescent="0.35">
      <c r="D439" t="s">
        <v>7492</v>
      </c>
    </row>
    <row r="440" spans="4:4" x14ac:dyDescent="0.35">
      <c r="D440" t="s">
        <v>8435</v>
      </c>
    </row>
    <row r="441" spans="4:4" x14ac:dyDescent="0.35">
      <c r="D441" t="s">
        <v>9352</v>
      </c>
    </row>
    <row r="442" spans="4:4" x14ac:dyDescent="0.35">
      <c r="D442" t="s">
        <v>8923</v>
      </c>
    </row>
    <row r="443" spans="4:4" x14ac:dyDescent="0.35">
      <c r="D443" t="s">
        <v>8641</v>
      </c>
    </row>
    <row r="444" spans="4:4" x14ac:dyDescent="0.35">
      <c r="D444" t="s">
        <v>9015</v>
      </c>
    </row>
    <row r="445" spans="4:4" x14ac:dyDescent="0.35">
      <c r="D445" t="s">
        <v>8769</v>
      </c>
    </row>
    <row r="446" spans="4:4" x14ac:dyDescent="0.35">
      <c r="D446" t="s">
        <v>7711</v>
      </c>
    </row>
    <row r="447" spans="4:4" x14ac:dyDescent="0.35">
      <c r="D447" t="s">
        <v>9016</v>
      </c>
    </row>
    <row r="448" spans="4:4" x14ac:dyDescent="0.35">
      <c r="D448" t="s">
        <v>8804</v>
      </c>
    </row>
    <row r="449" spans="4:4" x14ac:dyDescent="0.35">
      <c r="D449" t="s">
        <v>8378</v>
      </c>
    </row>
    <row r="450" spans="4:4" x14ac:dyDescent="0.35">
      <c r="D450" t="s">
        <v>7493</v>
      </c>
    </row>
    <row r="451" spans="4:4" x14ac:dyDescent="0.35">
      <c r="D451" t="s">
        <v>9212</v>
      </c>
    </row>
    <row r="452" spans="4:4" x14ac:dyDescent="0.35">
      <c r="D452" t="s">
        <v>7842</v>
      </c>
    </row>
    <row r="453" spans="4:4" x14ac:dyDescent="0.35">
      <c r="D453" t="s">
        <v>8111</v>
      </c>
    </row>
    <row r="454" spans="4:4" x14ac:dyDescent="0.35">
      <c r="D454" t="s">
        <v>9247</v>
      </c>
    </row>
    <row r="455" spans="4:4" x14ac:dyDescent="0.35">
      <c r="D455" t="s">
        <v>8805</v>
      </c>
    </row>
    <row r="456" spans="4:4" x14ac:dyDescent="0.35">
      <c r="D456" t="s">
        <v>7598</v>
      </c>
    </row>
    <row r="457" spans="4:4" x14ac:dyDescent="0.35">
      <c r="D457" t="s">
        <v>9017</v>
      </c>
    </row>
    <row r="458" spans="4:4" x14ac:dyDescent="0.35">
      <c r="D458" t="s">
        <v>8680</v>
      </c>
    </row>
    <row r="459" spans="4:4" x14ac:dyDescent="0.35">
      <c r="D459" t="s">
        <v>7599</v>
      </c>
    </row>
    <row r="460" spans="4:4" x14ac:dyDescent="0.35">
      <c r="D460" t="s">
        <v>8806</v>
      </c>
    </row>
    <row r="461" spans="4:4" x14ac:dyDescent="0.35">
      <c r="D461" t="s">
        <v>7494</v>
      </c>
    </row>
    <row r="462" spans="4:4" x14ac:dyDescent="0.35">
      <c r="D462" t="s">
        <v>7843</v>
      </c>
    </row>
    <row r="463" spans="4:4" x14ac:dyDescent="0.35">
      <c r="D463" t="s">
        <v>7600</v>
      </c>
    </row>
    <row r="464" spans="4:4" x14ac:dyDescent="0.35">
      <c r="D464" t="s">
        <v>8957</v>
      </c>
    </row>
    <row r="465" spans="4:4" x14ac:dyDescent="0.35">
      <c r="D465" t="s">
        <v>8840</v>
      </c>
    </row>
    <row r="466" spans="4:4" x14ac:dyDescent="0.35">
      <c r="D466" t="s">
        <v>9018</v>
      </c>
    </row>
    <row r="467" spans="4:4" x14ac:dyDescent="0.35">
      <c r="D467" t="s">
        <v>7601</v>
      </c>
    </row>
    <row r="468" spans="4:4" x14ac:dyDescent="0.35">
      <c r="D468" t="s">
        <v>8379</v>
      </c>
    </row>
    <row r="469" spans="4:4" x14ac:dyDescent="0.35">
      <c r="D469" t="s">
        <v>7712</v>
      </c>
    </row>
    <row r="470" spans="4:4" x14ac:dyDescent="0.35">
      <c r="D470" t="s">
        <v>9019</v>
      </c>
    </row>
    <row r="471" spans="4:4" x14ac:dyDescent="0.35">
      <c r="D471" t="s">
        <v>9353</v>
      </c>
    </row>
    <row r="472" spans="4:4" x14ac:dyDescent="0.35">
      <c r="D472" t="s">
        <v>7495</v>
      </c>
    </row>
    <row r="473" spans="4:4" x14ac:dyDescent="0.35">
      <c r="D473" t="s">
        <v>9172</v>
      </c>
    </row>
    <row r="474" spans="4:4" x14ac:dyDescent="0.35">
      <c r="D474" t="s">
        <v>7970</v>
      </c>
    </row>
    <row r="475" spans="4:4" x14ac:dyDescent="0.35">
      <c r="D475" t="s">
        <v>8548</v>
      </c>
    </row>
    <row r="476" spans="4:4" x14ac:dyDescent="0.35">
      <c r="D476" t="s">
        <v>8681</v>
      </c>
    </row>
    <row r="477" spans="4:4" x14ac:dyDescent="0.35">
      <c r="D477" t="s">
        <v>8614</v>
      </c>
    </row>
    <row r="478" spans="4:4" x14ac:dyDescent="0.35">
      <c r="D478" t="s">
        <v>7713</v>
      </c>
    </row>
    <row r="479" spans="4:4" x14ac:dyDescent="0.35">
      <c r="D479" t="s">
        <v>8770</v>
      </c>
    </row>
    <row r="480" spans="4:4" x14ac:dyDescent="0.35">
      <c r="D480" t="s">
        <v>7844</v>
      </c>
    </row>
    <row r="481" spans="4:4" x14ac:dyDescent="0.35">
      <c r="D481" t="s">
        <v>9139</v>
      </c>
    </row>
    <row r="482" spans="4:4" x14ac:dyDescent="0.35">
      <c r="D482" t="s">
        <v>8380</v>
      </c>
    </row>
    <row r="483" spans="4:4" x14ac:dyDescent="0.35">
      <c r="D483" t="s">
        <v>7496</v>
      </c>
    </row>
    <row r="484" spans="4:4" x14ac:dyDescent="0.35">
      <c r="D484" t="s">
        <v>9020</v>
      </c>
    </row>
    <row r="485" spans="4:4" x14ac:dyDescent="0.35">
      <c r="D485" t="s">
        <v>7497</v>
      </c>
    </row>
    <row r="486" spans="4:4" x14ac:dyDescent="0.35">
      <c r="D486" t="s">
        <v>9287</v>
      </c>
    </row>
    <row r="487" spans="4:4" x14ac:dyDescent="0.35">
      <c r="D487" t="s">
        <v>8510</v>
      </c>
    </row>
    <row r="488" spans="4:4" x14ac:dyDescent="0.35">
      <c r="D488" t="s">
        <v>9213</v>
      </c>
    </row>
    <row r="489" spans="4:4" x14ac:dyDescent="0.35">
      <c r="D489" t="s">
        <v>8682</v>
      </c>
    </row>
    <row r="490" spans="4:4" x14ac:dyDescent="0.35">
      <c r="D490" t="s">
        <v>8771</v>
      </c>
    </row>
    <row r="491" spans="4:4" x14ac:dyDescent="0.35">
      <c r="D491" t="s">
        <v>8898</v>
      </c>
    </row>
    <row r="492" spans="4:4" x14ac:dyDescent="0.35">
      <c r="D492" t="s">
        <v>8865</v>
      </c>
    </row>
    <row r="493" spans="4:4" x14ac:dyDescent="0.35">
      <c r="D493" t="s">
        <v>8683</v>
      </c>
    </row>
    <row r="494" spans="4:4" x14ac:dyDescent="0.35">
      <c r="D494" t="s">
        <v>8684</v>
      </c>
    </row>
    <row r="495" spans="4:4" x14ac:dyDescent="0.35">
      <c r="D495" t="s">
        <v>8018</v>
      </c>
    </row>
    <row r="496" spans="4:4" x14ac:dyDescent="0.35">
      <c r="D496" t="s">
        <v>8067</v>
      </c>
    </row>
    <row r="497" spans="4:4" x14ac:dyDescent="0.35">
      <c r="D497" t="s">
        <v>8924</v>
      </c>
    </row>
    <row r="498" spans="4:4" x14ac:dyDescent="0.35">
      <c r="D498" t="s">
        <v>8549</v>
      </c>
    </row>
    <row r="499" spans="4:4" x14ac:dyDescent="0.35">
      <c r="D499" t="s">
        <v>7845</v>
      </c>
    </row>
    <row r="500" spans="4:4" x14ac:dyDescent="0.35">
      <c r="D500" t="s">
        <v>8925</v>
      </c>
    </row>
    <row r="501" spans="4:4" x14ac:dyDescent="0.35">
      <c r="D501" t="s">
        <v>8615</v>
      </c>
    </row>
    <row r="502" spans="4:4" x14ac:dyDescent="0.35">
      <c r="D502" t="s">
        <v>7498</v>
      </c>
    </row>
    <row r="503" spans="4:4" x14ac:dyDescent="0.35">
      <c r="D503" t="s">
        <v>7775</v>
      </c>
    </row>
    <row r="504" spans="4:4" x14ac:dyDescent="0.35">
      <c r="D504" t="s">
        <v>7971</v>
      </c>
    </row>
    <row r="505" spans="4:4" x14ac:dyDescent="0.35">
      <c r="D505" t="s">
        <v>9021</v>
      </c>
    </row>
    <row r="506" spans="4:4" x14ac:dyDescent="0.35">
      <c r="D506" t="s">
        <v>8019</v>
      </c>
    </row>
    <row r="507" spans="4:4" x14ac:dyDescent="0.35">
      <c r="D507" t="s">
        <v>7846</v>
      </c>
    </row>
    <row r="508" spans="4:4" x14ac:dyDescent="0.35">
      <c r="D508" t="s">
        <v>8511</v>
      </c>
    </row>
    <row r="509" spans="4:4" x14ac:dyDescent="0.35">
      <c r="D509" t="s">
        <v>8772</v>
      </c>
    </row>
    <row r="510" spans="4:4" x14ac:dyDescent="0.35">
      <c r="D510" t="s">
        <v>7650</v>
      </c>
    </row>
    <row r="511" spans="4:4" x14ac:dyDescent="0.35">
      <c r="D511" t="s">
        <v>8020</v>
      </c>
    </row>
    <row r="512" spans="4:4" x14ac:dyDescent="0.35">
      <c r="D512" t="s">
        <v>7714</v>
      </c>
    </row>
    <row r="513" spans="4:4" x14ac:dyDescent="0.35">
      <c r="D513" t="s">
        <v>7547</v>
      </c>
    </row>
    <row r="514" spans="4:4" x14ac:dyDescent="0.35">
      <c r="D514" t="s">
        <v>8474</v>
      </c>
    </row>
    <row r="515" spans="4:4" x14ac:dyDescent="0.35">
      <c r="D515" t="s">
        <v>9022</v>
      </c>
    </row>
    <row r="516" spans="4:4" x14ac:dyDescent="0.35">
      <c r="D516" t="s">
        <v>7715</v>
      </c>
    </row>
    <row r="517" spans="4:4" x14ac:dyDescent="0.35">
      <c r="D517" t="s">
        <v>8068</v>
      </c>
    </row>
    <row r="518" spans="4:4" x14ac:dyDescent="0.35">
      <c r="D518" t="s">
        <v>8841</v>
      </c>
    </row>
    <row r="519" spans="4:4" x14ac:dyDescent="0.35">
      <c r="D519" t="s">
        <v>7602</v>
      </c>
    </row>
    <row r="520" spans="4:4" x14ac:dyDescent="0.35">
      <c r="D520" t="s">
        <v>8550</v>
      </c>
    </row>
    <row r="521" spans="4:4" x14ac:dyDescent="0.35">
      <c r="D521" t="s">
        <v>8807</v>
      </c>
    </row>
    <row r="522" spans="4:4" x14ac:dyDescent="0.35">
      <c r="D522" t="s">
        <v>9023</v>
      </c>
    </row>
    <row r="523" spans="4:4" x14ac:dyDescent="0.35">
      <c r="D523" t="s">
        <v>9173</v>
      </c>
    </row>
    <row r="524" spans="4:4" x14ac:dyDescent="0.35">
      <c r="D524" t="s">
        <v>8735</v>
      </c>
    </row>
    <row r="525" spans="4:4" x14ac:dyDescent="0.35">
      <c r="D525" t="s">
        <v>8069</v>
      </c>
    </row>
    <row r="526" spans="4:4" x14ac:dyDescent="0.35">
      <c r="D526" t="s">
        <v>8958</v>
      </c>
    </row>
    <row r="527" spans="4:4" x14ac:dyDescent="0.35">
      <c r="D527" t="s">
        <v>7548</v>
      </c>
    </row>
    <row r="528" spans="4:4" x14ac:dyDescent="0.35">
      <c r="D528" t="s">
        <v>8899</v>
      </c>
    </row>
    <row r="529" spans="4:4" x14ac:dyDescent="0.35">
      <c r="D529" t="s">
        <v>9024</v>
      </c>
    </row>
    <row r="530" spans="4:4" x14ac:dyDescent="0.35">
      <c r="D530" t="s">
        <v>9174</v>
      </c>
    </row>
    <row r="531" spans="4:4" x14ac:dyDescent="0.35">
      <c r="D531" t="s">
        <v>8736</v>
      </c>
    </row>
    <row r="532" spans="4:4" x14ac:dyDescent="0.35">
      <c r="D532" t="s">
        <v>7776</v>
      </c>
    </row>
    <row r="533" spans="4:4" x14ac:dyDescent="0.35">
      <c r="D533" t="s">
        <v>8551</v>
      </c>
    </row>
    <row r="534" spans="4:4" x14ac:dyDescent="0.35">
      <c r="D534" t="s">
        <v>9269</v>
      </c>
    </row>
    <row r="535" spans="4:4" x14ac:dyDescent="0.35">
      <c r="D535" t="s">
        <v>7847</v>
      </c>
    </row>
    <row r="536" spans="4:4" x14ac:dyDescent="0.35">
      <c r="D536" t="s">
        <v>7716</v>
      </c>
    </row>
    <row r="537" spans="4:4" x14ac:dyDescent="0.35">
      <c r="D537" t="s">
        <v>8616</v>
      </c>
    </row>
    <row r="538" spans="4:4" x14ac:dyDescent="0.35">
      <c r="D538" t="s">
        <v>8112</v>
      </c>
    </row>
    <row r="539" spans="4:4" x14ac:dyDescent="0.35">
      <c r="D539" t="s">
        <v>9025</v>
      </c>
    </row>
    <row r="540" spans="4:4" x14ac:dyDescent="0.35">
      <c r="D540" t="s">
        <v>7848</v>
      </c>
    </row>
    <row r="541" spans="4:4" x14ac:dyDescent="0.35">
      <c r="D541" t="s">
        <v>9288</v>
      </c>
    </row>
    <row r="542" spans="4:4" x14ac:dyDescent="0.35">
      <c r="D542" t="s">
        <v>9354</v>
      </c>
    </row>
    <row r="543" spans="4:4" x14ac:dyDescent="0.35">
      <c r="D543" t="s">
        <v>8287</v>
      </c>
    </row>
    <row r="544" spans="4:4" x14ac:dyDescent="0.35">
      <c r="D544" t="s">
        <v>7849</v>
      </c>
    </row>
    <row r="545" spans="4:4" x14ac:dyDescent="0.35">
      <c r="D545" t="s">
        <v>7717</v>
      </c>
    </row>
    <row r="546" spans="4:4" x14ac:dyDescent="0.35">
      <c r="D546" t="s">
        <v>7603</v>
      </c>
    </row>
    <row r="547" spans="4:4" x14ac:dyDescent="0.35">
      <c r="D547" t="s">
        <v>7972</v>
      </c>
    </row>
    <row r="548" spans="4:4" x14ac:dyDescent="0.35">
      <c r="D548" t="s">
        <v>8021</v>
      </c>
    </row>
    <row r="549" spans="4:4" x14ac:dyDescent="0.35">
      <c r="D549" t="s">
        <v>8070</v>
      </c>
    </row>
    <row r="550" spans="4:4" x14ac:dyDescent="0.35">
      <c r="D550" t="s">
        <v>9140</v>
      </c>
    </row>
    <row r="551" spans="4:4" x14ac:dyDescent="0.35">
      <c r="D551" t="s">
        <v>8300</v>
      </c>
    </row>
    <row r="552" spans="4:4" x14ac:dyDescent="0.35">
      <c r="D552" t="s">
        <v>8552</v>
      </c>
    </row>
    <row r="553" spans="4:4" x14ac:dyDescent="0.35">
      <c r="D553" t="s">
        <v>8475</v>
      </c>
    </row>
    <row r="554" spans="4:4" x14ac:dyDescent="0.35">
      <c r="D554" t="s">
        <v>8737</v>
      </c>
    </row>
    <row r="555" spans="4:4" x14ac:dyDescent="0.35">
      <c r="D555" t="s">
        <v>8685</v>
      </c>
    </row>
    <row r="556" spans="4:4" x14ac:dyDescent="0.35">
      <c r="D556" t="s">
        <v>8686</v>
      </c>
    </row>
    <row r="557" spans="4:4" x14ac:dyDescent="0.35">
      <c r="D557" t="s">
        <v>8642</v>
      </c>
    </row>
    <row r="558" spans="4:4" x14ac:dyDescent="0.35">
      <c r="D558" t="s">
        <v>7777</v>
      </c>
    </row>
    <row r="559" spans="4:4" x14ac:dyDescent="0.35">
      <c r="D559" t="s">
        <v>8959</v>
      </c>
    </row>
    <row r="560" spans="4:4" x14ac:dyDescent="0.35">
      <c r="D560" t="s">
        <v>8236</v>
      </c>
    </row>
    <row r="561" spans="4:4" x14ac:dyDescent="0.35">
      <c r="D561" t="s">
        <v>7718</v>
      </c>
    </row>
    <row r="562" spans="4:4" x14ac:dyDescent="0.35">
      <c r="D562" t="s">
        <v>7850</v>
      </c>
    </row>
    <row r="563" spans="4:4" x14ac:dyDescent="0.35">
      <c r="D563" t="s">
        <v>8237</v>
      </c>
    </row>
    <row r="564" spans="4:4" x14ac:dyDescent="0.35">
      <c r="D564" t="s">
        <v>8238</v>
      </c>
    </row>
    <row r="565" spans="4:4" x14ac:dyDescent="0.35">
      <c r="D565" t="s">
        <v>9026</v>
      </c>
    </row>
    <row r="566" spans="4:4" x14ac:dyDescent="0.35">
      <c r="D566" t="s">
        <v>8321</v>
      </c>
    </row>
    <row r="567" spans="4:4" x14ac:dyDescent="0.35">
      <c r="D567" t="s">
        <v>9289</v>
      </c>
    </row>
    <row r="568" spans="4:4" x14ac:dyDescent="0.35">
      <c r="D568" t="s">
        <v>7851</v>
      </c>
    </row>
    <row r="569" spans="4:4" x14ac:dyDescent="0.35">
      <c r="D569" t="s">
        <v>9027</v>
      </c>
    </row>
    <row r="570" spans="4:4" x14ac:dyDescent="0.35">
      <c r="D570" t="s">
        <v>8617</v>
      </c>
    </row>
    <row r="571" spans="4:4" x14ac:dyDescent="0.35">
      <c r="D571" t="s">
        <v>7973</v>
      </c>
    </row>
    <row r="572" spans="4:4" x14ac:dyDescent="0.35">
      <c r="D572" t="s">
        <v>8687</v>
      </c>
    </row>
    <row r="573" spans="4:4" x14ac:dyDescent="0.35">
      <c r="D573" t="s">
        <v>8900</v>
      </c>
    </row>
    <row r="574" spans="4:4" x14ac:dyDescent="0.35">
      <c r="D574" t="s">
        <v>8184</v>
      </c>
    </row>
    <row r="575" spans="4:4" x14ac:dyDescent="0.35">
      <c r="D575" t="s">
        <v>8926</v>
      </c>
    </row>
    <row r="576" spans="4:4" x14ac:dyDescent="0.35">
      <c r="D576" t="s">
        <v>7974</v>
      </c>
    </row>
    <row r="577" spans="4:4" x14ac:dyDescent="0.35">
      <c r="D577" t="s">
        <v>7852</v>
      </c>
    </row>
    <row r="578" spans="4:4" x14ac:dyDescent="0.35">
      <c r="D578" t="s">
        <v>7651</v>
      </c>
    </row>
    <row r="579" spans="4:4" x14ac:dyDescent="0.35">
      <c r="D579" t="s">
        <v>7720</v>
      </c>
    </row>
    <row r="580" spans="4:4" x14ac:dyDescent="0.35">
      <c r="D580" t="s">
        <v>7719</v>
      </c>
    </row>
    <row r="581" spans="4:4" x14ac:dyDescent="0.35">
      <c r="D581" t="s">
        <v>8113</v>
      </c>
    </row>
    <row r="582" spans="4:4" x14ac:dyDescent="0.35">
      <c r="D582" t="s">
        <v>8022</v>
      </c>
    </row>
    <row r="583" spans="4:4" x14ac:dyDescent="0.35">
      <c r="D583" t="s">
        <v>8582</v>
      </c>
    </row>
    <row r="584" spans="4:4" x14ac:dyDescent="0.35">
      <c r="D584" t="s">
        <v>8185</v>
      </c>
    </row>
    <row r="585" spans="4:4" x14ac:dyDescent="0.35">
      <c r="D585" t="s">
        <v>8114</v>
      </c>
    </row>
    <row r="586" spans="4:4" x14ac:dyDescent="0.35">
      <c r="D586" t="s">
        <v>8115</v>
      </c>
    </row>
    <row r="587" spans="4:4" x14ac:dyDescent="0.35">
      <c r="D587" t="s">
        <v>7499</v>
      </c>
    </row>
    <row r="588" spans="4:4" x14ac:dyDescent="0.35">
      <c r="D588" t="s">
        <v>7853</v>
      </c>
    </row>
    <row r="589" spans="4:4" x14ac:dyDescent="0.35">
      <c r="D589" t="s">
        <v>9141</v>
      </c>
    </row>
    <row r="590" spans="4:4" x14ac:dyDescent="0.35">
      <c r="D590" t="s">
        <v>8071</v>
      </c>
    </row>
    <row r="591" spans="4:4" x14ac:dyDescent="0.35">
      <c r="D591" t="s">
        <v>8738</v>
      </c>
    </row>
    <row r="592" spans="4:4" x14ac:dyDescent="0.35">
      <c r="D592" t="s">
        <v>9214</v>
      </c>
    </row>
    <row r="593" spans="4:4" x14ac:dyDescent="0.35">
      <c r="D593" t="s">
        <v>9028</v>
      </c>
    </row>
    <row r="594" spans="4:4" x14ac:dyDescent="0.35">
      <c r="D594" t="s">
        <v>8643</v>
      </c>
    </row>
    <row r="595" spans="4:4" x14ac:dyDescent="0.35">
      <c r="D595" t="s">
        <v>7500</v>
      </c>
    </row>
    <row r="596" spans="4:4" x14ac:dyDescent="0.35">
      <c r="D596" t="s">
        <v>8583</v>
      </c>
    </row>
    <row r="597" spans="4:4" x14ac:dyDescent="0.35">
      <c r="D597" t="s">
        <v>8301</v>
      </c>
    </row>
    <row r="598" spans="4:4" x14ac:dyDescent="0.35">
      <c r="D598" t="s">
        <v>8186</v>
      </c>
    </row>
    <row r="599" spans="4:4" x14ac:dyDescent="0.35">
      <c r="D599" t="s">
        <v>7501</v>
      </c>
    </row>
    <row r="600" spans="4:4" x14ac:dyDescent="0.35">
      <c r="D600" t="s">
        <v>8584</v>
      </c>
    </row>
    <row r="601" spans="4:4" x14ac:dyDescent="0.35">
      <c r="D601" t="s">
        <v>8239</v>
      </c>
    </row>
    <row r="602" spans="4:4" x14ac:dyDescent="0.35">
      <c r="D602" t="s">
        <v>7854</v>
      </c>
    </row>
    <row r="603" spans="4:4" x14ac:dyDescent="0.35">
      <c r="D603" t="s">
        <v>7549</v>
      </c>
    </row>
    <row r="604" spans="4:4" x14ac:dyDescent="0.35">
      <c r="D604" t="s">
        <v>9175</v>
      </c>
    </row>
    <row r="605" spans="4:4" x14ac:dyDescent="0.35">
      <c r="D605" t="s">
        <v>9215</v>
      </c>
    </row>
    <row r="606" spans="4:4" x14ac:dyDescent="0.35">
      <c r="D606" t="s">
        <v>7754</v>
      </c>
    </row>
    <row r="607" spans="4:4" x14ac:dyDescent="0.35">
      <c r="D607" t="s">
        <v>9355</v>
      </c>
    </row>
    <row r="608" spans="4:4" x14ac:dyDescent="0.35">
      <c r="D608" t="s">
        <v>8927</v>
      </c>
    </row>
    <row r="609" spans="4:4" x14ac:dyDescent="0.35">
      <c r="D609" t="s">
        <v>8512</v>
      </c>
    </row>
    <row r="610" spans="4:4" x14ac:dyDescent="0.35">
      <c r="D610" t="s">
        <v>9029</v>
      </c>
    </row>
    <row r="611" spans="4:4" x14ac:dyDescent="0.35">
      <c r="D611" t="s">
        <v>9216</v>
      </c>
    </row>
    <row r="612" spans="4:4" x14ac:dyDescent="0.35">
      <c r="D612" t="s">
        <v>7855</v>
      </c>
    </row>
    <row r="613" spans="4:4" x14ac:dyDescent="0.35">
      <c r="D613" t="s">
        <v>8381</v>
      </c>
    </row>
    <row r="614" spans="4:4" x14ac:dyDescent="0.35">
      <c r="D614" t="s">
        <v>8928</v>
      </c>
    </row>
    <row r="615" spans="4:4" x14ac:dyDescent="0.35">
      <c r="D615" t="s">
        <v>7604</v>
      </c>
    </row>
    <row r="616" spans="4:4" x14ac:dyDescent="0.35">
      <c r="D616" t="s">
        <v>9176</v>
      </c>
    </row>
    <row r="617" spans="4:4" x14ac:dyDescent="0.35">
      <c r="D617" t="s">
        <v>7502</v>
      </c>
    </row>
    <row r="618" spans="4:4" x14ac:dyDescent="0.35">
      <c r="D618" t="s">
        <v>8960</v>
      </c>
    </row>
    <row r="619" spans="4:4" x14ac:dyDescent="0.35">
      <c r="D619" t="s">
        <v>8513</v>
      </c>
    </row>
    <row r="620" spans="4:4" x14ac:dyDescent="0.35">
      <c r="D620" t="s">
        <v>9248</v>
      </c>
    </row>
    <row r="621" spans="4:4" x14ac:dyDescent="0.35">
      <c r="D621" t="s">
        <v>8382</v>
      </c>
    </row>
    <row r="622" spans="4:4" x14ac:dyDescent="0.35">
      <c r="D622" t="s">
        <v>8116</v>
      </c>
    </row>
    <row r="623" spans="4:4" x14ac:dyDescent="0.35">
      <c r="D623" t="s">
        <v>9030</v>
      </c>
    </row>
    <row r="624" spans="4:4" x14ac:dyDescent="0.35">
      <c r="D624" t="s">
        <v>7778</v>
      </c>
    </row>
    <row r="625" spans="4:4" x14ac:dyDescent="0.35">
      <c r="D625" t="s">
        <v>8514</v>
      </c>
    </row>
    <row r="626" spans="4:4" x14ac:dyDescent="0.35">
      <c r="D626" t="s">
        <v>8187</v>
      </c>
    </row>
    <row r="627" spans="4:4" x14ac:dyDescent="0.35">
      <c r="D627" t="s">
        <v>8901</v>
      </c>
    </row>
    <row r="628" spans="4:4" x14ac:dyDescent="0.35">
      <c r="D628" t="s">
        <v>9356</v>
      </c>
    </row>
    <row r="629" spans="4:4" x14ac:dyDescent="0.35">
      <c r="D629" t="s">
        <v>7856</v>
      </c>
    </row>
    <row r="630" spans="4:4" x14ac:dyDescent="0.35">
      <c r="D630" t="s">
        <v>9177</v>
      </c>
    </row>
    <row r="631" spans="4:4" x14ac:dyDescent="0.35">
      <c r="D631" t="s">
        <v>9031</v>
      </c>
    </row>
    <row r="632" spans="4:4" x14ac:dyDescent="0.35">
      <c r="D632" t="s">
        <v>9290</v>
      </c>
    </row>
    <row r="633" spans="4:4" x14ac:dyDescent="0.35">
      <c r="D633" t="s">
        <v>7975</v>
      </c>
    </row>
    <row r="634" spans="4:4" x14ac:dyDescent="0.35">
      <c r="D634" t="s">
        <v>8866</v>
      </c>
    </row>
    <row r="635" spans="4:4" x14ac:dyDescent="0.35">
      <c r="D635" t="s">
        <v>8436</v>
      </c>
    </row>
    <row r="636" spans="4:4" x14ac:dyDescent="0.35">
      <c r="D636" t="s">
        <v>7857</v>
      </c>
    </row>
    <row r="637" spans="4:4" x14ac:dyDescent="0.35">
      <c r="D637" t="s">
        <v>9032</v>
      </c>
    </row>
    <row r="638" spans="4:4" x14ac:dyDescent="0.35">
      <c r="D638" t="s">
        <v>8739</v>
      </c>
    </row>
    <row r="639" spans="4:4" x14ac:dyDescent="0.35">
      <c r="D639" t="s">
        <v>8023</v>
      </c>
    </row>
    <row r="640" spans="4:4" x14ac:dyDescent="0.35">
      <c r="D640" t="s">
        <v>7503</v>
      </c>
    </row>
    <row r="641" spans="4:4" x14ac:dyDescent="0.35">
      <c r="D641" t="s">
        <v>9217</v>
      </c>
    </row>
    <row r="642" spans="4:4" x14ac:dyDescent="0.35">
      <c r="D642" t="s">
        <v>8288</v>
      </c>
    </row>
    <row r="643" spans="4:4" x14ac:dyDescent="0.35">
      <c r="D643" t="s">
        <v>9218</v>
      </c>
    </row>
    <row r="644" spans="4:4" x14ac:dyDescent="0.35">
      <c r="D644" t="s">
        <v>8383</v>
      </c>
    </row>
    <row r="645" spans="4:4" x14ac:dyDescent="0.35">
      <c r="D645" t="s">
        <v>9033</v>
      </c>
    </row>
    <row r="646" spans="4:4" x14ac:dyDescent="0.35">
      <c r="D646" t="s">
        <v>7721</v>
      </c>
    </row>
    <row r="647" spans="4:4" x14ac:dyDescent="0.35">
      <c r="D647" t="s">
        <v>7652</v>
      </c>
    </row>
    <row r="648" spans="4:4" x14ac:dyDescent="0.35">
      <c r="D648" t="s">
        <v>9034</v>
      </c>
    </row>
    <row r="649" spans="4:4" x14ac:dyDescent="0.35">
      <c r="D649" t="s">
        <v>8553</v>
      </c>
    </row>
    <row r="650" spans="4:4" x14ac:dyDescent="0.35">
      <c r="D650" t="s">
        <v>7605</v>
      </c>
    </row>
    <row r="651" spans="4:4" x14ac:dyDescent="0.35">
      <c r="D651" t="s">
        <v>8554</v>
      </c>
    </row>
    <row r="652" spans="4:4" x14ac:dyDescent="0.35">
      <c r="D652" t="s">
        <v>7779</v>
      </c>
    </row>
    <row r="653" spans="4:4" x14ac:dyDescent="0.35">
      <c r="D653" t="s">
        <v>8555</v>
      </c>
    </row>
    <row r="654" spans="4:4" x14ac:dyDescent="0.35">
      <c r="D654" t="s">
        <v>9035</v>
      </c>
    </row>
    <row r="655" spans="4:4" x14ac:dyDescent="0.35">
      <c r="D655" t="s">
        <v>9219</v>
      </c>
    </row>
    <row r="656" spans="4:4" x14ac:dyDescent="0.35">
      <c r="D656" t="s">
        <v>7976</v>
      </c>
    </row>
    <row r="657" spans="4:4" x14ac:dyDescent="0.35">
      <c r="D657" t="s">
        <v>8773</v>
      </c>
    </row>
    <row r="658" spans="4:4" x14ac:dyDescent="0.35">
      <c r="D658" t="s">
        <v>9036</v>
      </c>
    </row>
    <row r="659" spans="4:4" x14ac:dyDescent="0.35">
      <c r="D659" t="s">
        <v>8556</v>
      </c>
    </row>
    <row r="660" spans="4:4" x14ac:dyDescent="0.35">
      <c r="D660" t="s">
        <v>7722</v>
      </c>
    </row>
    <row r="661" spans="4:4" x14ac:dyDescent="0.35">
      <c r="D661" t="s">
        <v>7606</v>
      </c>
    </row>
    <row r="662" spans="4:4" x14ac:dyDescent="0.35">
      <c r="D662" t="s">
        <v>8188</v>
      </c>
    </row>
    <row r="663" spans="4:4" x14ac:dyDescent="0.35">
      <c r="D663" t="s">
        <v>8289</v>
      </c>
    </row>
    <row r="664" spans="4:4" x14ac:dyDescent="0.35">
      <c r="D664" t="s">
        <v>8808</v>
      </c>
    </row>
    <row r="665" spans="4:4" x14ac:dyDescent="0.35">
      <c r="D665" t="s">
        <v>9037</v>
      </c>
    </row>
    <row r="666" spans="4:4" x14ac:dyDescent="0.35">
      <c r="D666" t="s">
        <v>8476</v>
      </c>
    </row>
    <row r="667" spans="4:4" x14ac:dyDescent="0.35">
      <c r="D667" t="s">
        <v>8688</v>
      </c>
    </row>
    <row r="668" spans="4:4" x14ac:dyDescent="0.35">
      <c r="D668" t="s">
        <v>8689</v>
      </c>
    </row>
    <row r="669" spans="4:4" x14ac:dyDescent="0.35">
      <c r="D669" t="s">
        <v>8117</v>
      </c>
    </row>
    <row r="670" spans="4:4" x14ac:dyDescent="0.35">
      <c r="D670" t="s">
        <v>8774</v>
      </c>
    </row>
    <row r="671" spans="4:4" x14ac:dyDescent="0.35">
      <c r="D671" t="s">
        <v>7943</v>
      </c>
    </row>
    <row r="672" spans="4:4" x14ac:dyDescent="0.35">
      <c r="D672" t="s">
        <v>8322</v>
      </c>
    </row>
    <row r="673" spans="4:4" x14ac:dyDescent="0.35">
      <c r="D673" t="s">
        <v>7504</v>
      </c>
    </row>
    <row r="674" spans="4:4" x14ac:dyDescent="0.35">
      <c r="D674" t="s">
        <v>8477</v>
      </c>
    </row>
    <row r="675" spans="4:4" x14ac:dyDescent="0.35">
      <c r="D675" t="s">
        <v>8437</v>
      </c>
    </row>
    <row r="676" spans="4:4" x14ac:dyDescent="0.35">
      <c r="D676" t="s">
        <v>8902</v>
      </c>
    </row>
    <row r="677" spans="4:4" x14ac:dyDescent="0.35">
      <c r="D677" t="s">
        <v>8024</v>
      </c>
    </row>
    <row r="678" spans="4:4" x14ac:dyDescent="0.35">
      <c r="D678" t="s">
        <v>7574</v>
      </c>
    </row>
    <row r="679" spans="4:4" x14ac:dyDescent="0.35">
      <c r="D679" t="s">
        <v>7780</v>
      </c>
    </row>
    <row r="680" spans="4:4" x14ac:dyDescent="0.35">
      <c r="D680" t="s">
        <v>8961</v>
      </c>
    </row>
    <row r="681" spans="4:4" x14ac:dyDescent="0.35">
      <c r="D681" t="s">
        <v>9038</v>
      </c>
    </row>
    <row r="682" spans="4:4" x14ac:dyDescent="0.35">
      <c r="D682" t="s">
        <v>8842</v>
      </c>
    </row>
    <row r="683" spans="4:4" x14ac:dyDescent="0.35">
      <c r="D683" t="s">
        <v>7858</v>
      </c>
    </row>
    <row r="684" spans="4:4" x14ac:dyDescent="0.35">
      <c r="D684" t="s">
        <v>7723</v>
      </c>
    </row>
    <row r="685" spans="4:4" x14ac:dyDescent="0.35">
      <c r="D685" t="s">
        <v>8515</v>
      </c>
    </row>
    <row r="686" spans="4:4" x14ac:dyDescent="0.35">
      <c r="D686" t="s">
        <v>7781</v>
      </c>
    </row>
    <row r="687" spans="4:4" x14ac:dyDescent="0.35">
      <c r="D687" t="s">
        <v>8323</v>
      </c>
    </row>
    <row r="688" spans="4:4" x14ac:dyDescent="0.35">
      <c r="D688" t="s">
        <v>7859</v>
      </c>
    </row>
    <row r="689" spans="4:4" x14ac:dyDescent="0.35">
      <c r="D689" t="s">
        <v>9039</v>
      </c>
    </row>
    <row r="690" spans="4:4" x14ac:dyDescent="0.35">
      <c r="D690" t="s">
        <v>7653</v>
      </c>
    </row>
    <row r="691" spans="4:4" x14ac:dyDescent="0.35">
      <c r="D691" t="s">
        <v>8603</v>
      </c>
    </row>
    <row r="692" spans="4:4" x14ac:dyDescent="0.35">
      <c r="D692" t="s">
        <v>7860</v>
      </c>
    </row>
    <row r="693" spans="4:4" x14ac:dyDescent="0.35">
      <c r="D693" t="s">
        <v>8324</v>
      </c>
    </row>
    <row r="694" spans="4:4" x14ac:dyDescent="0.35">
      <c r="D694" t="s">
        <v>8516</v>
      </c>
    </row>
    <row r="695" spans="4:4" x14ac:dyDescent="0.35">
      <c r="D695" t="s">
        <v>9040</v>
      </c>
    </row>
    <row r="696" spans="4:4" x14ac:dyDescent="0.35">
      <c r="D696" t="s">
        <v>9041</v>
      </c>
    </row>
    <row r="697" spans="4:4" x14ac:dyDescent="0.35">
      <c r="D697" t="s">
        <v>9178</v>
      </c>
    </row>
    <row r="698" spans="4:4" x14ac:dyDescent="0.35">
      <c r="D698" t="s">
        <v>8384</v>
      </c>
    </row>
    <row r="699" spans="4:4" x14ac:dyDescent="0.35">
      <c r="D699" t="s">
        <v>7944</v>
      </c>
    </row>
    <row r="700" spans="4:4" x14ac:dyDescent="0.35">
      <c r="D700" t="s">
        <v>7861</v>
      </c>
    </row>
    <row r="701" spans="4:4" x14ac:dyDescent="0.35">
      <c r="D701" t="s">
        <v>9319</v>
      </c>
    </row>
    <row r="702" spans="4:4" x14ac:dyDescent="0.35">
      <c r="D702" t="s">
        <v>8557</v>
      </c>
    </row>
    <row r="703" spans="4:4" x14ac:dyDescent="0.35">
      <c r="D703" t="s">
        <v>8118</v>
      </c>
    </row>
    <row r="704" spans="4:4" x14ac:dyDescent="0.35">
      <c r="D704" t="s">
        <v>7862</v>
      </c>
    </row>
    <row r="705" spans="4:4" x14ac:dyDescent="0.35">
      <c r="D705" t="s">
        <v>8595</v>
      </c>
    </row>
    <row r="706" spans="4:4" x14ac:dyDescent="0.35">
      <c r="D706" t="s">
        <v>7575</v>
      </c>
    </row>
    <row r="707" spans="4:4" x14ac:dyDescent="0.35">
      <c r="D707" t="s">
        <v>8962</v>
      </c>
    </row>
    <row r="708" spans="4:4" x14ac:dyDescent="0.35">
      <c r="D708" t="s">
        <v>7724</v>
      </c>
    </row>
    <row r="709" spans="4:4" x14ac:dyDescent="0.35">
      <c r="D709" t="s">
        <v>8740</v>
      </c>
    </row>
    <row r="710" spans="4:4" x14ac:dyDescent="0.35">
      <c r="D710" t="s">
        <v>9157</v>
      </c>
    </row>
    <row r="711" spans="4:4" x14ac:dyDescent="0.35">
      <c r="D711" t="s">
        <v>8325</v>
      </c>
    </row>
    <row r="712" spans="4:4" x14ac:dyDescent="0.35">
      <c r="D712" t="s">
        <v>8517</v>
      </c>
    </row>
    <row r="713" spans="4:4" x14ac:dyDescent="0.35">
      <c r="D713" t="s">
        <v>7607</v>
      </c>
    </row>
    <row r="714" spans="4:4" x14ac:dyDescent="0.35">
      <c r="D714" t="s">
        <v>8690</v>
      </c>
    </row>
    <row r="715" spans="4:4" x14ac:dyDescent="0.35">
      <c r="D715" t="s">
        <v>8326</v>
      </c>
    </row>
    <row r="716" spans="4:4" x14ac:dyDescent="0.35">
      <c r="D716" t="s">
        <v>8189</v>
      </c>
    </row>
    <row r="717" spans="4:4" x14ac:dyDescent="0.35">
      <c r="D717" t="s">
        <v>8119</v>
      </c>
    </row>
    <row r="718" spans="4:4" x14ac:dyDescent="0.35">
      <c r="D718" t="s">
        <v>9249</v>
      </c>
    </row>
    <row r="719" spans="4:4" x14ac:dyDescent="0.35">
      <c r="D719" t="s">
        <v>8190</v>
      </c>
    </row>
    <row r="720" spans="4:4" x14ac:dyDescent="0.35">
      <c r="D720" t="s">
        <v>8120</v>
      </c>
    </row>
    <row r="721" spans="4:4" x14ac:dyDescent="0.35">
      <c r="D721" t="s">
        <v>8191</v>
      </c>
    </row>
    <row r="722" spans="4:4" x14ac:dyDescent="0.35">
      <c r="D722" t="s">
        <v>9291</v>
      </c>
    </row>
    <row r="723" spans="4:4" x14ac:dyDescent="0.35">
      <c r="D723" t="s">
        <v>9270</v>
      </c>
    </row>
    <row r="724" spans="4:4" x14ac:dyDescent="0.35">
      <c r="D724" t="s">
        <v>7505</v>
      </c>
    </row>
    <row r="725" spans="4:4" x14ac:dyDescent="0.35">
      <c r="D725" t="s">
        <v>7576</v>
      </c>
    </row>
    <row r="726" spans="4:4" x14ac:dyDescent="0.35">
      <c r="D726" t="s">
        <v>9179</v>
      </c>
    </row>
    <row r="727" spans="4:4" x14ac:dyDescent="0.35">
      <c r="D727" t="s">
        <v>8192</v>
      </c>
    </row>
    <row r="728" spans="4:4" x14ac:dyDescent="0.35">
      <c r="D728" t="s">
        <v>8903</v>
      </c>
    </row>
    <row r="729" spans="4:4" x14ac:dyDescent="0.35">
      <c r="D729" t="s">
        <v>8121</v>
      </c>
    </row>
    <row r="730" spans="4:4" x14ac:dyDescent="0.35">
      <c r="D730" t="s">
        <v>8809</v>
      </c>
    </row>
    <row r="731" spans="4:4" x14ac:dyDescent="0.35">
      <c r="D731" t="s">
        <v>9042</v>
      </c>
    </row>
    <row r="732" spans="4:4" x14ac:dyDescent="0.35">
      <c r="D732" t="s">
        <v>8929</v>
      </c>
    </row>
    <row r="733" spans="4:4" x14ac:dyDescent="0.35">
      <c r="D733" t="s">
        <v>8438</v>
      </c>
    </row>
    <row r="734" spans="4:4" x14ac:dyDescent="0.35">
      <c r="D734" t="s">
        <v>8741</v>
      </c>
    </row>
    <row r="735" spans="4:4" x14ac:dyDescent="0.35">
      <c r="D735" t="s">
        <v>9043</v>
      </c>
    </row>
    <row r="736" spans="4:4" x14ac:dyDescent="0.35">
      <c r="D736" t="s">
        <v>7977</v>
      </c>
    </row>
    <row r="737" spans="4:4" x14ac:dyDescent="0.35">
      <c r="D737" t="s">
        <v>8618</v>
      </c>
    </row>
    <row r="738" spans="4:4" x14ac:dyDescent="0.35">
      <c r="D738" t="s">
        <v>9357</v>
      </c>
    </row>
    <row r="739" spans="4:4" x14ac:dyDescent="0.35">
      <c r="D739" t="s">
        <v>9358</v>
      </c>
    </row>
    <row r="740" spans="4:4" x14ac:dyDescent="0.35">
      <c r="D740" t="s">
        <v>9359</v>
      </c>
    </row>
    <row r="741" spans="4:4" x14ac:dyDescent="0.35">
      <c r="D741" t="s">
        <v>9360</v>
      </c>
    </row>
    <row r="742" spans="4:4" x14ac:dyDescent="0.35">
      <c r="D742" t="s">
        <v>8775</v>
      </c>
    </row>
    <row r="743" spans="4:4" x14ac:dyDescent="0.35">
      <c r="D743" t="s">
        <v>8691</v>
      </c>
    </row>
    <row r="744" spans="4:4" x14ac:dyDescent="0.35">
      <c r="D744" t="s">
        <v>7782</v>
      </c>
    </row>
    <row r="745" spans="4:4" x14ac:dyDescent="0.35">
      <c r="D745" t="s">
        <v>7725</v>
      </c>
    </row>
    <row r="746" spans="4:4" x14ac:dyDescent="0.35">
      <c r="D746" t="s">
        <v>9361</v>
      </c>
    </row>
    <row r="747" spans="4:4" x14ac:dyDescent="0.35">
      <c r="D747" t="s">
        <v>8072</v>
      </c>
    </row>
    <row r="748" spans="4:4" x14ac:dyDescent="0.35">
      <c r="D748" t="s">
        <v>7863</v>
      </c>
    </row>
    <row r="749" spans="4:4" x14ac:dyDescent="0.35">
      <c r="D749" t="s">
        <v>8930</v>
      </c>
    </row>
    <row r="750" spans="4:4" x14ac:dyDescent="0.35">
      <c r="D750" t="s">
        <v>7864</v>
      </c>
    </row>
    <row r="751" spans="4:4" x14ac:dyDescent="0.35">
      <c r="D751" t="s">
        <v>7550</v>
      </c>
    </row>
    <row r="752" spans="4:4" x14ac:dyDescent="0.35">
      <c r="D752" t="s">
        <v>7506</v>
      </c>
    </row>
    <row r="753" spans="4:4" x14ac:dyDescent="0.35">
      <c r="D753" t="s">
        <v>8692</v>
      </c>
    </row>
    <row r="754" spans="4:4" x14ac:dyDescent="0.35">
      <c r="D754" t="s">
        <v>7865</v>
      </c>
    </row>
    <row r="755" spans="4:4" x14ac:dyDescent="0.35">
      <c r="D755" t="s">
        <v>8963</v>
      </c>
    </row>
    <row r="756" spans="4:4" x14ac:dyDescent="0.35">
      <c r="D756" t="s">
        <v>7783</v>
      </c>
    </row>
    <row r="757" spans="4:4" x14ac:dyDescent="0.35">
      <c r="D757" t="s">
        <v>8931</v>
      </c>
    </row>
    <row r="758" spans="4:4" x14ac:dyDescent="0.35">
      <c r="D758" t="s">
        <v>8302</v>
      </c>
    </row>
    <row r="759" spans="4:4" x14ac:dyDescent="0.35">
      <c r="D759" t="s">
        <v>8303</v>
      </c>
    </row>
    <row r="760" spans="4:4" x14ac:dyDescent="0.35">
      <c r="D760" t="s">
        <v>8904</v>
      </c>
    </row>
    <row r="761" spans="4:4" x14ac:dyDescent="0.35">
      <c r="D761" t="s">
        <v>9220</v>
      </c>
    </row>
    <row r="762" spans="4:4" x14ac:dyDescent="0.35">
      <c r="D762" t="s">
        <v>7866</v>
      </c>
    </row>
    <row r="763" spans="4:4" x14ac:dyDescent="0.35">
      <c r="D763" t="s">
        <v>8932</v>
      </c>
    </row>
    <row r="764" spans="4:4" x14ac:dyDescent="0.35">
      <c r="D764" t="s">
        <v>9180</v>
      </c>
    </row>
    <row r="765" spans="4:4" x14ac:dyDescent="0.35">
      <c r="D765" t="s">
        <v>9044</v>
      </c>
    </row>
    <row r="766" spans="4:4" x14ac:dyDescent="0.35">
      <c r="D766" t="s">
        <v>8933</v>
      </c>
    </row>
    <row r="767" spans="4:4" x14ac:dyDescent="0.35">
      <c r="D767" t="s">
        <v>7867</v>
      </c>
    </row>
    <row r="768" spans="4:4" x14ac:dyDescent="0.35">
      <c r="D768" t="s">
        <v>7784</v>
      </c>
    </row>
    <row r="769" spans="4:4" x14ac:dyDescent="0.35">
      <c r="D769" t="s">
        <v>8964</v>
      </c>
    </row>
    <row r="770" spans="4:4" x14ac:dyDescent="0.35">
      <c r="D770" t="s">
        <v>7978</v>
      </c>
    </row>
    <row r="771" spans="4:4" x14ac:dyDescent="0.35">
      <c r="D771" t="s">
        <v>8619</v>
      </c>
    </row>
    <row r="772" spans="4:4" x14ac:dyDescent="0.35">
      <c r="D772" t="s">
        <v>9271</v>
      </c>
    </row>
    <row r="773" spans="4:4" x14ac:dyDescent="0.35">
      <c r="D773" t="s">
        <v>8290</v>
      </c>
    </row>
    <row r="774" spans="4:4" x14ac:dyDescent="0.35">
      <c r="D774" t="s">
        <v>8193</v>
      </c>
    </row>
    <row r="775" spans="4:4" x14ac:dyDescent="0.35">
      <c r="D775" t="s">
        <v>8810</v>
      </c>
    </row>
    <row r="776" spans="4:4" x14ac:dyDescent="0.35">
      <c r="D776" t="s">
        <v>8693</v>
      </c>
    </row>
    <row r="777" spans="4:4" x14ac:dyDescent="0.35">
      <c r="D777" t="s">
        <v>8843</v>
      </c>
    </row>
    <row r="778" spans="4:4" x14ac:dyDescent="0.35">
      <c r="D778" t="s">
        <v>8122</v>
      </c>
    </row>
    <row r="779" spans="4:4" x14ac:dyDescent="0.35">
      <c r="D779" t="s">
        <v>7868</v>
      </c>
    </row>
    <row r="780" spans="4:4" x14ac:dyDescent="0.35">
      <c r="D780" t="s">
        <v>8025</v>
      </c>
    </row>
    <row r="781" spans="4:4" x14ac:dyDescent="0.35">
      <c r="D781" t="s">
        <v>9221</v>
      </c>
    </row>
    <row r="782" spans="4:4" x14ac:dyDescent="0.35">
      <c r="D782" t="s">
        <v>7869</v>
      </c>
    </row>
    <row r="783" spans="4:4" x14ac:dyDescent="0.35">
      <c r="D783" t="s">
        <v>7755</v>
      </c>
    </row>
    <row r="784" spans="4:4" x14ac:dyDescent="0.35">
      <c r="D784" t="s">
        <v>9045</v>
      </c>
    </row>
    <row r="785" spans="4:4" x14ac:dyDescent="0.35">
      <c r="D785" t="s">
        <v>8123</v>
      </c>
    </row>
    <row r="786" spans="4:4" x14ac:dyDescent="0.35">
      <c r="D786" t="s">
        <v>8124</v>
      </c>
    </row>
    <row r="787" spans="4:4" x14ac:dyDescent="0.35">
      <c r="D787" t="s">
        <v>9362</v>
      </c>
    </row>
    <row r="788" spans="4:4" x14ac:dyDescent="0.35">
      <c r="D788" t="s">
        <v>7923</v>
      </c>
    </row>
    <row r="789" spans="4:4" x14ac:dyDescent="0.35">
      <c r="D789" t="s">
        <v>8965</v>
      </c>
    </row>
    <row r="790" spans="4:4" x14ac:dyDescent="0.35">
      <c r="D790" t="s">
        <v>8558</v>
      </c>
    </row>
    <row r="791" spans="4:4" x14ac:dyDescent="0.35">
      <c r="D791" t="s">
        <v>9046</v>
      </c>
    </row>
    <row r="792" spans="4:4" x14ac:dyDescent="0.35">
      <c r="D792" t="s">
        <v>8694</v>
      </c>
    </row>
    <row r="793" spans="4:4" x14ac:dyDescent="0.35">
      <c r="D793" t="s">
        <v>7870</v>
      </c>
    </row>
    <row r="794" spans="4:4" x14ac:dyDescent="0.35">
      <c r="D794" t="s">
        <v>9047</v>
      </c>
    </row>
    <row r="795" spans="4:4" x14ac:dyDescent="0.35">
      <c r="D795" t="s">
        <v>7608</v>
      </c>
    </row>
    <row r="796" spans="4:4" x14ac:dyDescent="0.35">
      <c r="D796" t="s">
        <v>7979</v>
      </c>
    </row>
    <row r="797" spans="4:4" x14ac:dyDescent="0.35">
      <c r="D797" t="s">
        <v>8026</v>
      </c>
    </row>
    <row r="798" spans="4:4" x14ac:dyDescent="0.35">
      <c r="D798" t="s">
        <v>7785</v>
      </c>
    </row>
    <row r="799" spans="4:4" x14ac:dyDescent="0.35">
      <c r="D799" t="s">
        <v>8385</v>
      </c>
    </row>
    <row r="800" spans="4:4" x14ac:dyDescent="0.35">
      <c r="D800" t="s">
        <v>9181</v>
      </c>
    </row>
    <row r="801" spans="4:4" x14ac:dyDescent="0.35">
      <c r="D801" t="s">
        <v>7507</v>
      </c>
    </row>
    <row r="802" spans="4:4" x14ac:dyDescent="0.35">
      <c r="D802" t="s">
        <v>8644</v>
      </c>
    </row>
    <row r="803" spans="4:4" x14ac:dyDescent="0.35">
      <c r="D803" t="s">
        <v>7786</v>
      </c>
    </row>
    <row r="804" spans="4:4" x14ac:dyDescent="0.35">
      <c r="D804" t="s">
        <v>8695</v>
      </c>
    </row>
    <row r="805" spans="4:4" x14ac:dyDescent="0.35">
      <c r="D805" t="s">
        <v>8742</v>
      </c>
    </row>
    <row r="806" spans="4:4" x14ac:dyDescent="0.35">
      <c r="D806" t="s">
        <v>8194</v>
      </c>
    </row>
    <row r="807" spans="4:4" x14ac:dyDescent="0.35">
      <c r="D807" t="s">
        <v>8478</v>
      </c>
    </row>
    <row r="808" spans="4:4" x14ac:dyDescent="0.35">
      <c r="D808" t="s">
        <v>8620</v>
      </c>
    </row>
    <row r="809" spans="4:4" x14ac:dyDescent="0.35">
      <c r="D809" t="s">
        <v>8776</v>
      </c>
    </row>
    <row r="810" spans="4:4" x14ac:dyDescent="0.35">
      <c r="D810" t="s">
        <v>7787</v>
      </c>
    </row>
    <row r="811" spans="4:4" x14ac:dyDescent="0.35">
      <c r="D811" t="s">
        <v>8518</v>
      </c>
    </row>
    <row r="812" spans="4:4" x14ac:dyDescent="0.35">
      <c r="D812" t="s">
        <v>7788</v>
      </c>
    </row>
    <row r="813" spans="4:4" x14ac:dyDescent="0.35">
      <c r="D813" t="s">
        <v>8327</v>
      </c>
    </row>
    <row r="814" spans="4:4" x14ac:dyDescent="0.35">
      <c r="D814" t="s">
        <v>8439</v>
      </c>
    </row>
    <row r="815" spans="4:4" x14ac:dyDescent="0.35">
      <c r="D815" t="s">
        <v>7726</v>
      </c>
    </row>
    <row r="816" spans="4:4" x14ac:dyDescent="0.35">
      <c r="D816" t="s">
        <v>8559</v>
      </c>
    </row>
    <row r="817" spans="4:4" x14ac:dyDescent="0.35">
      <c r="D817" t="s">
        <v>8777</v>
      </c>
    </row>
    <row r="818" spans="4:4" x14ac:dyDescent="0.35">
      <c r="D818" t="s">
        <v>9048</v>
      </c>
    </row>
    <row r="819" spans="4:4" x14ac:dyDescent="0.35">
      <c r="D819" t="s">
        <v>8125</v>
      </c>
    </row>
    <row r="820" spans="4:4" x14ac:dyDescent="0.35">
      <c r="D820" t="s">
        <v>8696</v>
      </c>
    </row>
    <row r="821" spans="4:4" x14ac:dyDescent="0.35">
      <c r="D821" t="s">
        <v>7789</v>
      </c>
    </row>
    <row r="822" spans="4:4" x14ac:dyDescent="0.35">
      <c r="D822" t="s">
        <v>8479</v>
      </c>
    </row>
    <row r="823" spans="4:4" x14ac:dyDescent="0.35">
      <c r="D823" t="s">
        <v>7924</v>
      </c>
    </row>
    <row r="824" spans="4:4" x14ac:dyDescent="0.35">
      <c r="D824" t="s">
        <v>9049</v>
      </c>
    </row>
    <row r="825" spans="4:4" x14ac:dyDescent="0.35">
      <c r="D825" t="s">
        <v>8844</v>
      </c>
    </row>
    <row r="826" spans="4:4" x14ac:dyDescent="0.35">
      <c r="D826" t="s">
        <v>8560</v>
      </c>
    </row>
    <row r="827" spans="4:4" x14ac:dyDescent="0.35">
      <c r="D827" t="s">
        <v>7551</v>
      </c>
    </row>
    <row r="828" spans="4:4" x14ac:dyDescent="0.35">
      <c r="D828" t="s">
        <v>9222</v>
      </c>
    </row>
    <row r="829" spans="4:4" x14ac:dyDescent="0.35">
      <c r="D829" t="s">
        <v>8195</v>
      </c>
    </row>
    <row r="830" spans="4:4" x14ac:dyDescent="0.35">
      <c r="D830" t="s">
        <v>9363</v>
      </c>
    </row>
    <row r="831" spans="4:4" x14ac:dyDescent="0.35">
      <c r="D831" t="s">
        <v>8905</v>
      </c>
    </row>
    <row r="832" spans="4:4" x14ac:dyDescent="0.35">
      <c r="D832" t="s">
        <v>7609</v>
      </c>
    </row>
    <row r="833" spans="4:4" x14ac:dyDescent="0.35">
      <c r="D833" t="s">
        <v>9320</v>
      </c>
    </row>
    <row r="834" spans="4:4" x14ac:dyDescent="0.35">
      <c r="D834" t="s">
        <v>8328</v>
      </c>
    </row>
    <row r="835" spans="4:4" x14ac:dyDescent="0.35">
      <c r="D835" t="s">
        <v>7508</v>
      </c>
    </row>
    <row r="836" spans="4:4" x14ac:dyDescent="0.35">
      <c r="D836" t="s">
        <v>7610</v>
      </c>
    </row>
    <row r="837" spans="4:4" x14ac:dyDescent="0.35">
      <c r="D837" t="s">
        <v>8480</v>
      </c>
    </row>
    <row r="838" spans="4:4" x14ac:dyDescent="0.35">
      <c r="D838" t="s">
        <v>8386</v>
      </c>
    </row>
    <row r="839" spans="4:4" x14ac:dyDescent="0.35">
      <c r="D839" t="s">
        <v>8604</v>
      </c>
    </row>
    <row r="840" spans="4:4" x14ac:dyDescent="0.35">
      <c r="D840" t="s">
        <v>9050</v>
      </c>
    </row>
    <row r="841" spans="4:4" x14ac:dyDescent="0.35">
      <c r="D841" t="s">
        <v>7727</v>
      </c>
    </row>
    <row r="842" spans="4:4" x14ac:dyDescent="0.35">
      <c r="D842" t="s">
        <v>8811</v>
      </c>
    </row>
    <row r="843" spans="4:4" x14ac:dyDescent="0.35">
      <c r="D843" t="s">
        <v>9364</v>
      </c>
    </row>
    <row r="844" spans="4:4" x14ac:dyDescent="0.35">
      <c r="D844" t="s">
        <v>7654</v>
      </c>
    </row>
    <row r="845" spans="4:4" x14ac:dyDescent="0.35">
      <c r="D845" t="s">
        <v>8440</v>
      </c>
    </row>
    <row r="846" spans="4:4" x14ac:dyDescent="0.35">
      <c r="D846" t="s">
        <v>9051</v>
      </c>
    </row>
    <row r="847" spans="4:4" x14ac:dyDescent="0.35">
      <c r="D847" t="s">
        <v>8605</v>
      </c>
    </row>
    <row r="848" spans="4:4" x14ac:dyDescent="0.35">
      <c r="D848" t="s">
        <v>8867</v>
      </c>
    </row>
    <row r="849" spans="4:4" x14ac:dyDescent="0.35">
      <c r="D849" t="s">
        <v>8027</v>
      </c>
    </row>
    <row r="850" spans="4:4" x14ac:dyDescent="0.35">
      <c r="D850" t="s">
        <v>8329</v>
      </c>
    </row>
    <row r="851" spans="4:4" x14ac:dyDescent="0.35">
      <c r="D851" t="s">
        <v>8934</v>
      </c>
    </row>
    <row r="852" spans="4:4" x14ac:dyDescent="0.35">
      <c r="D852" t="s">
        <v>8697</v>
      </c>
    </row>
    <row r="853" spans="4:4" x14ac:dyDescent="0.35">
      <c r="D853" t="s">
        <v>8240</v>
      </c>
    </row>
    <row r="854" spans="4:4" x14ac:dyDescent="0.35">
      <c r="D854" t="s">
        <v>8241</v>
      </c>
    </row>
    <row r="855" spans="4:4" x14ac:dyDescent="0.35">
      <c r="D855" t="s">
        <v>8073</v>
      </c>
    </row>
    <row r="856" spans="4:4" x14ac:dyDescent="0.35">
      <c r="D856" t="s">
        <v>7945</v>
      </c>
    </row>
    <row r="857" spans="4:4" x14ac:dyDescent="0.35">
      <c r="D857" t="s">
        <v>7655</v>
      </c>
    </row>
    <row r="858" spans="4:4" x14ac:dyDescent="0.35">
      <c r="D858" t="s">
        <v>7611</v>
      </c>
    </row>
    <row r="859" spans="4:4" x14ac:dyDescent="0.35">
      <c r="D859" t="s">
        <v>7790</v>
      </c>
    </row>
    <row r="860" spans="4:4" x14ac:dyDescent="0.35">
      <c r="D860" t="s">
        <v>8868</v>
      </c>
    </row>
    <row r="861" spans="4:4" x14ac:dyDescent="0.35">
      <c r="D861" t="s">
        <v>8330</v>
      </c>
    </row>
    <row r="862" spans="4:4" x14ac:dyDescent="0.35">
      <c r="D862" t="s">
        <v>7656</v>
      </c>
    </row>
    <row r="863" spans="4:4" x14ac:dyDescent="0.35">
      <c r="D863" t="s">
        <v>8331</v>
      </c>
    </row>
    <row r="864" spans="4:4" x14ac:dyDescent="0.35">
      <c r="D864" t="s">
        <v>8332</v>
      </c>
    </row>
    <row r="865" spans="4:4" x14ac:dyDescent="0.35">
      <c r="D865" t="s">
        <v>8074</v>
      </c>
    </row>
    <row r="866" spans="4:4" x14ac:dyDescent="0.35">
      <c r="D866" t="s">
        <v>8698</v>
      </c>
    </row>
    <row r="867" spans="4:4" x14ac:dyDescent="0.35">
      <c r="D867" t="s">
        <v>9052</v>
      </c>
    </row>
    <row r="868" spans="4:4" x14ac:dyDescent="0.35">
      <c r="D868" t="s">
        <v>8333</v>
      </c>
    </row>
    <row r="869" spans="4:4" x14ac:dyDescent="0.35">
      <c r="D869" t="s">
        <v>7980</v>
      </c>
    </row>
    <row r="870" spans="4:4" x14ac:dyDescent="0.35">
      <c r="D870" t="s">
        <v>7871</v>
      </c>
    </row>
    <row r="871" spans="4:4" x14ac:dyDescent="0.35">
      <c r="D871" t="s">
        <v>9365</v>
      </c>
    </row>
    <row r="872" spans="4:4" x14ac:dyDescent="0.35">
      <c r="D872" t="s">
        <v>8334</v>
      </c>
    </row>
    <row r="873" spans="4:4" x14ac:dyDescent="0.35">
      <c r="D873" t="s">
        <v>8387</v>
      </c>
    </row>
    <row r="874" spans="4:4" x14ac:dyDescent="0.35">
      <c r="D874" t="s">
        <v>9250</v>
      </c>
    </row>
    <row r="875" spans="4:4" x14ac:dyDescent="0.35">
      <c r="D875" t="s">
        <v>9182</v>
      </c>
    </row>
    <row r="876" spans="4:4" x14ac:dyDescent="0.35">
      <c r="D876" t="s">
        <v>8441</v>
      </c>
    </row>
    <row r="877" spans="4:4" x14ac:dyDescent="0.35">
      <c r="D877" t="s">
        <v>8388</v>
      </c>
    </row>
    <row r="878" spans="4:4" x14ac:dyDescent="0.35">
      <c r="D878" t="s">
        <v>8442</v>
      </c>
    </row>
    <row r="879" spans="4:4" x14ac:dyDescent="0.35">
      <c r="D879" t="s">
        <v>7612</v>
      </c>
    </row>
    <row r="880" spans="4:4" x14ac:dyDescent="0.35">
      <c r="D880" t="s">
        <v>9053</v>
      </c>
    </row>
    <row r="881" spans="4:4" x14ac:dyDescent="0.35">
      <c r="D881" t="s">
        <v>7509</v>
      </c>
    </row>
    <row r="882" spans="4:4" x14ac:dyDescent="0.35">
      <c r="D882" t="s">
        <v>9183</v>
      </c>
    </row>
    <row r="883" spans="4:4" x14ac:dyDescent="0.35">
      <c r="D883" t="s">
        <v>7872</v>
      </c>
    </row>
    <row r="884" spans="4:4" x14ac:dyDescent="0.35">
      <c r="D884" t="s">
        <v>8028</v>
      </c>
    </row>
    <row r="885" spans="4:4" x14ac:dyDescent="0.35">
      <c r="D885" t="s">
        <v>9366</v>
      </c>
    </row>
    <row r="886" spans="4:4" x14ac:dyDescent="0.35">
      <c r="D886" t="s">
        <v>7873</v>
      </c>
    </row>
    <row r="887" spans="4:4" x14ac:dyDescent="0.35">
      <c r="D887" t="s">
        <v>7510</v>
      </c>
    </row>
    <row r="888" spans="4:4" x14ac:dyDescent="0.35">
      <c r="D888" t="s">
        <v>8443</v>
      </c>
    </row>
    <row r="889" spans="4:4" x14ac:dyDescent="0.35">
      <c r="D889" t="s">
        <v>8242</v>
      </c>
    </row>
    <row r="890" spans="4:4" x14ac:dyDescent="0.35">
      <c r="D890" t="s">
        <v>7874</v>
      </c>
    </row>
    <row r="891" spans="4:4" x14ac:dyDescent="0.35">
      <c r="D891" t="s">
        <v>8029</v>
      </c>
    </row>
    <row r="892" spans="4:4" x14ac:dyDescent="0.35">
      <c r="D892" t="s">
        <v>8935</v>
      </c>
    </row>
    <row r="893" spans="4:4" x14ac:dyDescent="0.35">
      <c r="D893" t="s">
        <v>7946</v>
      </c>
    </row>
    <row r="894" spans="4:4" x14ac:dyDescent="0.35">
      <c r="D894" t="s">
        <v>7981</v>
      </c>
    </row>
    <row r="895" spans="4:4" x14ac:dyDescent="0.35">
      <c r="D895" t="s">
        <v>8196</v>
      </c>
    </row>
    <row r="896" spans="4:4" x14ac:dyDescent="0.35">
      <c r="D896" t="s">
        <v>8126</v>
      </c>
    </row>
    <row r="897" spans="4:4" x14ac:dyDescent="0.35">
      <c r="D897" t="s">
        <v>9054</v>
      </c>
    </row>
    <row r="898" spans="4:4" x14ac:dyDescent="0.35">
      <c r="D898" t="s">
        <v>9055</v>
      </c>
    </row>
    <row r="899" spans="4:4" x14ac:dyDescent="0.35">
      <c r="D899" t="s">
        <v>7982</v>
      </c>
    </row>
    <row r="900" spans="4:4" x14ac:dyDescent="0.35">
      <c r="D900" t="s">
        <v>7613</v>
      </c>
    </row>
    <row r="901" spans="4:4" x14ac:dyDescent="0.35">
      <c r="D901" t="s">
        <v>8699</v>
      </c>
    </row>
    <row r="902" spans="4:4" x14ac:dyDescent="0.35">
      <c r="D902" t="s">
        <v>7875</v>
      </c>
    </row>
    <row r="903" spans="4:4" x14ac:dyDescent="0.35">
      <c r="D903" t="s">
        <v>8845</v>
      </c>
    </row>
    <row r="904" spans="4:4" x14ac:dyDescent="0.35">
      <c r="D904" t="s">
        <v>9142</v>
      </c>
    </row>
    <row r="905" spans="4:4" x14ac:dyDescent="0.35">
      <c r="D905" t="s">
        <v>9367</v>
      </c>
    </row>
    <row r="906" spans="4:4" x14ac:dyDescent="0.35">
      <c r="D906" t="s">
        <v>8519</v>
      </c>
    </row>
    <row r="907" spans="4:4" x14ac:dyDescent="0.35">
      <c r="D907" t="s">
        <v>9368</v>
      </c>
    </row>
    <row r="908" spans="4:4" x14ac:dyDescent="0.35">
      <c r="D908" t="s">
        <v>7552</v>
      </c>
    </row>
    <row r="909" spans="4:4" x14ac:dyDescent="0.35">
      <c r="D909" t="s">
        <v>8869</v>
      </c>
    </row>
    <row r="910" spans="4:4" x14ac:dyDescent="0.35">
      <c r="D910" t="s">
        <v>8335</v>
      </c>
    </row>
    <row r="911" spans="4:4" x14ac:dyDescent="0.35">
      <c r="D911" t="s">
        <v>7925</v>
      </c>
    </row>
    <row r="912" spans="4:4" x14ac:dyDescent="0.35">
      <c r="D912" t="s">
        <v>8336</v>
      </c>
    </row>
    <row r="913" spans="4:4" x14ac:dyDescent="0.35">
      <c r="D913" t="s">
        <v>8389</v>
      </c>
    </row>
    <row r="914" spans="4:4" x14ac:dyDescent="0.35">
      <c r="D914" t="s">
        <v>9272</v>
      </c>
    </row>
    <row r="915" spans="4:4" x14ac:dyDescent="0.35">
      <c r="D915" t="s">
        <v>8390</v>
      </c>
    </row>
    <row r="916" spans="4:4" x14ac:dyDescent="0.35">
      <c r="D916" t="s">
        <v>7983</v>
      </c>
    </row>
    <row r="917" spans="4:4" x14ac:dyDescent="0.35">
      <c r="D917" t="s">
        <v>7984</v>
      </c>
    </row>
    <row r="918" spans="4:4" x14ac:dyDescent="0.35">
      <c r="D918" t="s">
        <v>9056</v>
      </c>
    </row>
    <row r="919" spans="4:4" x14ac:dyDescent="0.35">
      <c r="D919" t="s">
        <v>7926</v>
      </c>
    </row>
    <row r="920" spans="4:4" x14ac:dyDescent="0.35">
      <c r="D920" t="s">
        <v>9057</v>
      </c>
    </row>
    <row r="921" spans="4:4" x14ac:dyDescent="0.35">
      <c r="D921" t="s">
        <v>8812</v>
      </c>
    </row>
    <row r="922" spans="4:4" x14ac:dyDescent="0.35">
      <c r="D922" t="s">
        <v>8561</v>
      </c>
    </row>
    <row r="923" spans="4:4" x14ac:dyDescent="0.35">
      <c r="D923" t="s">
        <v>8127</v>
      </c>
    </row>
    <row r="924" spans="4:4" x14ac:dyDescent="0.35">
      <c r="D924" t="s">
        <v>8562</v>
      </c>
    </row>
    <row r="925" spans="4:4" x14ac:dyDescent="0.35">
      <c r="D925" t="s">
        <v>8444</v>
      </c>
    </row>
    <row r="926" spans="4:4" x14ac:dyDescent="0.35">
      <c r="D926" t="s">
        <v>7553</v>
      </c>
    </row>
    <row r="927" spans="4:4" x14ac:dyDescent="0.35">
      <c r="D927" t="s">
        <v>7985</v>
      </c>
    </row>
    <row r="928" spans="4:4" x14ac:dyDescent="0.35">
      <c r="D928" t="s">
        <v>9058</v>
      </c>
    </row>
    <row r="929" spans="4:4" x14ac:dyDescent="0.35">
      <c r="D929" t="s">
        <v>8272</v>
      </c>
    </row>
    <row r="930" spans="4:4" x14ac:dyDescent="0.35">
      <c r="D930" t="s">
        <v>9292</v>
      </c>
    </row>
    <row r="931" spans="4:4" x14ac:dyDescent="0.35">
      <c r="D931" t="s">
        <v>7762</v>
      </c>
    </row>
    <row r="932" spans="4:4" x14ac:dyDescent="0.35">
      <c r="D932" t="s">
        <v>8197</v>
      </c>
    </row>
    <row r="933" spans="4:4" x14ac:dyDescent="0.35">
      <c r="D933" t="s">
        <v>8075</v>
      </c>
    </row>
    <row r="934" spans="4:4" x14ac:dyDescent="0.35">
      <c r="D934" t="s">
        <v>7657</v>
      </c>
    </row>
    <row r="935" spans="4:4" x14ac:dyDescent="0.35">
      <c r="D935" t="s">
        <v>9059</v>
      </c>
    </row>
    <row r="936" spans="4:4" x14ac:dyDescent="0.35">
      <c r="D936" t="s">
        <v>8906</v>
      </c>
    </row>
    <row r="937" spans="4:4" x14ac:dyDescent="0.35">
      <c r="D937" t="s">
        <v>7554</v>
      </c>
    </row>
    <row r="938" spans="4:4" x14ac:dyDescent="0.35">
      <c r="D938" t="s">
        <v>9293</v>
      </c>
    </row>
    <row r="939" spans="4:4" x14ac:dyDescent="0.35">
      <c r="D939" t="s">
        <v>8337</v>
      </c>
    </row>
    <row r="940" spans="4:4" x14ac:dyDescent="0.35">
      <c r="D940" t="s">
        <v>8563</v>
      </c>
    </row>
    <row r="941" spans="4:4" x14ac:dyDescent="0.35">
      <c r="D941" t="s">
        <v>8743</v>
      </c>
    </row>
    <row r="942" spans="4:4" x14ac:dyDescent="0.35">
      <c r="D942" t="s">
        <v>8564</v>
      </c>
    </row>
    <row r="943" spans="4:4" x14ac:dyDescent="0.35">
      <c r="D943" t="s">
        <v>9060</v>
      </c>
    </row>
    <row r="944" spans="4:4" x14ac:dyDescent="0.35">
      <c r="D944" t="s">
        <v>9061</v>
      </c>
    </row>
    <row r="945" spans="4:4" x14ac:dyDescent="0.35">
      <c r="D945" t="s">
        <v>9184</v>
      </c>
    </row>
    <row r="946" spans="4:4" x14ac:dyDescent="0.35">
      <c r="D946" t="s">
        <v>9185</v>
      </c>
    </row>
    <row r="947" spans="4:4" x14ac:dyDescent="0.35">
      <c r="D947" t="s">
        <v>9186</v>
      </c>
    </row>
    <row r="948" spans="4:4" x14ac:dyDescent="0.35">
      <c r="D948" t="s">
        <v>8813</v>
      </c>
    </row>
    <row r="949" spans="4:4" x14ac:dyDescent="0.35">
      <c r="D949" t="s">
        <v>8128</v>
      </c>
    </row>
    <row r="950" spans="4:4" x14ac:dyDescent="0.35">
      <c r="D950" t="s">
        <v>7658</v>
      </c>
    </row>
    <row r="951" spans="4:4" x14ac:dyDescent="0.35">
      <c r="D951" t="s">
        <v>8936</v>
      </c>
    </row>
    <row r="952" spans="4:4" x14ac:dyDescent="0.35">
      <c r="D952" t="s">
        <v>9062</v>
      </c>
    </row>
    <row r="953" spans="4:4" x14ac:dyDescent="0.35">
      <c r="D953" t="s">
        <v>7728</v>
      </c>
    </row>
    <row r="954" spans="4:4" x14ac:dyDescent="0.35">
      <c r="D954" t="s">
        <v>7729</v>
      </c>
    </row>
    <row r="955" spans="4:4" x14ac:dyDescent="0.35">
      <c r="D955" t="s">
        <v>9251</v>
      </c>
    </row>
    <row r="956" spans="4:4" x14ac:dyDescent="0.35">
      <c r="D956" t="s">
        <v>9252</v>
      </c>
    </row>
    <row r="957" spans="4:4" x14ac:dyDescent="0.35">
      <c r="D957" t="s">
        <v>8391</v>
      </c>
    </row>
    <row r="958" spans="4:4" x14ac:dyDescent="0.35">
      <c r="D958" t="s">
        <v>8846</v>
      </c>
    </row>
    <row r="959" spans="4:4" x14ac:dyDescent="0.35">
      <c r="D959" t="s">
        <v>9063</v>
      </c>
    </row>
    <row r="960" spans="4:4" x14ac:dyDescent="0.35">
      <c r="D960" t="s">
        <v>9253</v>
      </c>
    </row>
    <row r="961" spans="4:4" x14ac:dyDescent="0.35">
      <c r="D961" t="s">
        <v>8198</v>
      </c>
    </row>
    <row r="962" spans="4:4" x14ac:dyDescent="0.35">
      <c r="D962" t="s">
        <v>7986</v>
      </c>
    </row>
    <row r="963" spans="4:4" x14ac:dyDescent="0.35">
      <c r="D963" t="s">
        <v>7555</v>
      </c>
    </row>
    <row r="964" spans="4:4" x14ac:dyDescent="0.35">
      <c r="D964" t="s">
        <v>8392</v>
      </c>
    </row>
    <row r="965" spans="4:4" x14ac:dyDescent="0.35">
      <c r="D965" t="s">
        <v>7947</v>
      </c>
    </row>
    <row r="966" spans="4:4" x14ac:dyDescent="0.35">
      <c r="D966" t="s">
        <v>8030</v>
      </c>
    </row>
    <row r="967" spans="4:4" x14ac:dyDescent="0.35">
      <c r="D967" t="s">
        <v>8076</v>
      </c>
    </row>
    <row r="968" spans="4:4" x14ac:dyDescent="0.35">
      <c r="D968" t="s">
        <v>7556</v>
      </c>
    </row>
    <row r="969" spans="4:4" x14ac:dyDescent="0.35">
      <c r="D969" t="s">
        <v>9294</v>
      </c>
    </row>
    <row r="970" spans="4:4" x14ac:dyDescent="0.35">
      <c r="D970" t="s">
        <v>8744</v>
      </c>
    </row>
    <row r="971" spans="4:4" x14ac:dyDescent="0.35">
      <c r="D971" t="s">
        <v>7730</v>
      </c>
    </row>
    <row r="972" spans="4:4" x14ac:dyDescent="0.35">
      <c r="D972" t="s">
        <v>8032</v>
      </c>
    </row>
    <row r="973" spans="4:4" x14ac:dyDescent="0.35">
      <c r="D973" t="s">
        <v>7987</v>
      </c>
    </row>
    <row r="974" spans="4:4" x14ac:dyDescent="0.35">
      <c r="D974" t="s">
        <v>8129</v>
      </c>
    </row>
    <row r="975" spans="4:4" x14ac:dyDescent="0.35">
      <c r="D975" t="s">
        <v>8393</v>
      </c>
    </row>
    <row r="976" spans="4:4" x14ac:dyDescent="0.35">
      <c r="D976" t="s">
        <v>8870</v>
      </c>
    </row>
    <row r="977" spans="4:4" x14ac:dyDescent="0.35">
      <c r="D977" t="s">
        <v>8481</v>
      </c>
    </row>
    <row r="978" spans="4:4" x14ac:dyDescent="0.35">
      <c r="D978" t="s">
        <v>7614</v>
      </c>
    </row>
    <row r="979" spans="4:4" x14ac:dyDescent="0.35">
      <c r="D979" t="s">
        <v>8243</v>
      </c>
    </row>
    <row r="980" spans="4:4" x14ac:dyDescent="0.35">
      <c r="D980" t="s">
        <v>8031</v>
      </c>
    </row>
    <row r="981" spans="4:4" x14ac:dyDescent="0.35">
      <c r="D981" t="s">
        <v>9369</v>
      </c>
    </row>
    <row r="982" spans="4:4" x14ac:dyDescent="0.35">
      <c r="D982" t="s">
        <v>7659</v>
      </c>
    </row>
    <row r="983" spans="4:4" x14ac:dyDescent="0.35">
      <c r="D983" t="s">
        <v>7557</v>
      </c>
    </row>
    <row r="984" spans="4:4" x14ac:dyDescent="0.35">
      <c r="D984" t="s">
        <v>8394</v>
      </c>
    </row>
    <row r="985" spans="4:4" x14ac:dyDescent="0.35">
      <c r="D985" t="s">
        <v>7511</v>
      </c>
    </row>
    <row r="986" spans="4:4" x14ac:dyDescent="0.35">
      <c r="D986" t="s">
        <v>9064</v>
      </c>
    </row>
    <row r="987" spans="4:4" x14ac:dyDescent="0.35">
      <c r="D987" t="s">
        <v>9158</v>
      </c>
    </row>
    <row r="988" spans="4:4" x14ac:dyDescent="0.35">
      <c r="D988" t="s">
        <v>9065</v>
      </c>
    </row>
    <row r="989" spans="4:4" x14ac:dyDescent="0.35">
      <c r="D989" t="s">
        <v>8565</v>
      </c>
    </row>
    <row r="990" spans="4:4" x14ac:dyDescent="0.35">
      <c r="D990" t="s">
        <v>8585</v>
      </c>
    </row>
    <row r="991" spans="4:4" x14ac:dyDescent="0.35">
      <c r="D991" t="s">
        <v>8130</v>
      </c>
    </row>
    <row r="992" spans="4:4" x14ac:dyDescent="0.35">
      <c r="D992" t="s">
        <v>9295</v>
      </c>
    </row>
    <row r="993" spans="4:4" x14ac:dyDescent="0.35">
      <c r="D993" t="s">
        <v>7876</v>
      </c>
    </row>
    <row r="994" spans="4:4" x14ac:dyDescent="0.35">
      <c r="D994" t="s">
        <v>7577</v>
      </c>
    </row>
    <row r="995" spans="4:4" x14ac:dyDescent="0.35">
      <c r="D995" t="s">
        <v>8338</v>
      </c>
    </row>
    <row r="996" spans="4:4" x14ac:dyDescent="0.35">
      <c r="D996" t="s">
        <v>9321</v>
      </c>
    </row>
    <row r="997" spans="4:4" x14ac:dyDescent="0.35">
      <c r="D997" t="s">
        <v>9370</v>
      </c>
    </row>
    <row r="998" spans="4:4" x14ac:dyDescent="0.35">
      <c r="D998" t="s">
        <v>7731</v>
      </c>
    </row>
    <row r="999" spans="4:4" x14ac:dyDescent="0.35">
      <c r="D999" t="s">
        <v>8199</v>
      </c>
    </row>
    <row r="1000" spans="4:4" x14ac:dyDescent="0.35">
      <c r="D1000" t="s">
        <v>7732</v>
      </c>
    </row>
    <row r="1001" spans="4:4" x14ac:dyDescent="0.35">
      <c r="D1001" t="s">
        <v>9371</v>
      </c>
    </row>
    <row r="1002" spans="4:4" x14ac:dyDescent="0.35">
      <c r="D1002" t="s">
        <v>9372</v>
      </c>
    </row>
    <row r="1003" spans="4:4" x14ac:dyDescent="0.35">
      <c r="D1003" t="s">
        <v>8244</v>
      </c>
    </row>
    <row r="1004" spans="4:4" x14ac:dyDescent="0.35">
      <c r="D1004" t="s">
        <v>7660</v>
      </c>
    </row>
    <row r="1005" spans="4:4" x14ac:dyDescent="0.35">
      <c r="D1005" t="s">
        <v>7948</v>
      </c>
    </row>
    <row r="1006" spans="4:4" x14ac:dyDescent="0.35">
      <c r="D1006" t="s">
        <v>8814</v>
      </c>
    </row>
    <row r="1007" spans="4:4" x14ac:dyDescent="0.35">
      <c r="D1007" t="s">
        <v>7512</v>
      </c>
    </row>
    <row r="1008" spans="4:4" x14ac:dyDescent="0.35">
      <c r="D1008" t="s">
        <v>8200</v>
      </c>
    </row>
    <row r="1009" spans="4:4" x14ac:dyDescent="0.35">
      <c r="D1009" t="s">
        <v>7877</v>
      </c>
    </row>
    <row r="1010" spans="4:4" x14ac:dyDescent="0.35">
      <c r="D1010" t="s">
        <v>9066</v>
      </c>
    </row>
    <row r="1011" spans="4:4" x14ac:dyDescent="0.35">
      <c r="D1011" t="s">
        <v>7513</v>
      </c>
    </row>
    <row r="1012" spans="4:4" x14ac:dyDescent="0.35">
      <c r="D1012" t="s">
        <v>8815</v>
      </c>
    </row>
    <row r="1013" spans="4:4" x14ac:dyDescent="0.35">
      <c r="D1013" t="s">
        <v>8395</v>
      </c>
    </row>
    <row r="1014" spans="4:4" x14ac:dyDescent="0.35">
      <c r="D1014" t="s">
        <v>8621</v>
      </c>
    </row>
    <row r="1015" spans="4:4" x14ac:dyDescent="0.35">
      <c r="D1015" t="s">
        <v>8445</v>
      </c>
    </row>
    <row r="1016" spans="4:4" x14ac:dyDescent="0.35">
      <c r="D1016" t="s">
        <v>8131</v>
      </c>
    </row>
    <row r="1017" spans="4:4" x14ac:dyDescent="0.35">
      <c r="D1017" t="s">
        <v>8871</v>
      </c>
    </row>
    <row r="1018" spans="4:4" x14ac:dyDescent="0.35">
      <c r="D1018" t="s">
        <v>7514</v>
      </c>
    </row>
    <row r="1019" spans="4:4" x14ac:dyDescent="0.35">
      <c r="D1019" t="s">
        <v>8339</v>
      </c>
    </row>
    <row r="1020" spans="4:4" x14ac:dyDescent="0.35">
      <c r="D1020" t="s">
        <v>8446</v>
      </c>
    </row>
    <row r="1021" spans="4:4" x14ac:dyDescent="0.35">
      <c r="D1021" t="s">
        <v>8872</v>
      </c>
    </row>
    <row r="1022" spans="4:4" x14ac:dyDescent="0.35">
      <c r="D1022" t="s">
        <v>7949</v>
      </c>
    </row>
    <row r="1023" spans="4:4" x14ac:dyDescent="0.35">
      <c r="D1023" t="s">
        <v>8340</v>
      </c>
    </row>
    <row r="1024" spans="4:4" x14ac:dyDescent="0.35">
      <c r="D1024" t="s">
        <v>8700</v>
      </c>
    </row>
    <row r="1025" spans="4:4" x14ac:dyDescent="0.35">
      <c r="D1025" t="s">
        <v>7791</v>
      </c>
    </row>
    <row r="1026" spans="4:4" x14ac:dyDescent="0.35">
      <c r="D1026" t="s">
        <v>8201</v>
      </c>
    </row>
    <row r="1027" spans="4:4" x14ac:dyDescent="0.35">
      <c r="D1027" t="s">
        <v>8202</v>
      </c>
    </row>
    <row r="1028" spans="4:4" x14ac:dyDescent="0.35">
      <c r="D1028" t="s">
        <v>7792</v>
      </c>
    </row>
    <row r="1029" spans="4:4" x14ac:dyDescent="0.35">
      <c r="D1029" t="s">
        <v>7950</v>
      </c>
    </row>
    <row r="1030" spans="4:4" x14ac:dyDescent="0.35">
      <c r="D1030" t="s">
        <v>8520</v>
      </c>
    </row>
    <row r="1031" spans="4:4" x14ac:dyDescent="0.35">
      <c r="D1031" t="s">
        <v>8907</v>
      </c>
    </row>
    <row r="1032" spans="4:4" x14ac:dyDescent="0.35">
      <c r="D1032" t="s">
        <v>9223</v>
      </c>
    </row>
    <row r="1033" spans="4:4" x14ac:dyDescent="0.35">
      <c r="D1033" t="s">
        <v>7793</v>
      </c>
    </row>
    <row r="1034" spans="4:4" x14ac:dyDescent="0.35">
      <c r="D1034" t="s">
        <v>8778</v>
      </c>
    </row>
    <row r="1035" spans="4:4" x14ac:dyDescent="0.35">
      <c r="D1035" t="s">
        <v>7515</v>
      </c>
    </row>
    <row r="1036" spans="4:4" x14ac:dyDescent="0.35">
      <c r="D1036" t="s">
        <v>7615</v>
      </c>
    </row>
    <row r="1037" spans="4:4" x14ac:dyDescent="0.35">
      <c r="D1037" t="s">
        <v>8077</v>
      </c>
    </row>
    <row r="1038" spans="4:4" x14ac:dyDescent="0.35">
      <c r="D1038" t="s">
        <v>9067</v>
      </c>
    </row>
    <row r="1039" spans="4:4" x14ac:dyDescent="0.35">
      <c r="D1039" t="s">
        <v>7756</v>
      </c>
    </row>
    <row r="1040" spans="4:4" x14ac:dyDescent="0.35">
      <c r="D1040" t="s">
        <v>7616</v>
      </c>
    </row>
    <row r="1041" spans="4:4" x14ac:dyDescent="0.35">
      <c r="D1041" t="s">
        <v>9068</v>
      </c>
    </row>
    <row r="1042" spans="4:4" x14ac:dyDescent="0.35">
      <c r="D1042" t="s">
        <v>7988</v>
      </c>
    </row>
    <row r="1043" spans="4:4" x14ac:dyDescent="0.35">
      <c r="D1043" t="s">
        <v>9069</v>
      </c>
    </row>
    <row r="1044" spans="4:4" x14ac:dyDescent="0.35">
      <c r="D1044" t="s">
        <v>7617</v>
      </c>
    </row>
    <row r="1045" spans="4:4" x14ac:dyDescent="0.35">
      <c r="D1045" t="s">
        <v>9373</v>
      </c>
    </row>
    <row r="1046" spans="4:4" x14ac:dyDescent="0.35">
      <c r="D1046" t="s">
        <v>7878</v>
      </c>
    </row>
    <row r="1047" spans="4:4" x14ac:dyDescent="0.35">
      <c r="D1047" t="s">
        <v>7618</v>
      </c>
    </row>
    <row r="1048" spans="4:4" x14ac:dyDescent="0.35">
      <c r="D1048" t="s">
        <v>8779</v>
      </c>
    </row>
    <row r="1049" spans="4:4" x14ac:dyDescent="0.35">
      <c r="D1049" t="s">
        <v>8622</v>
      </c>
    </row>
    <row r="1050" spans="4:4" x14ac:dyDescent="0.35">
      <c r="D1050" t="s">
        <v>7661</v>
      </c>
    </row>
    <row r="1051" spans="4:4" x14ac:dyDescent="0.35">
      <c r="D1051" t="s">
        <v>8966</v>
      </c>
    </row>
    <row r="1052" spans="4:4" x14ac:dyDescent="0.35">
      <c r="D1052" t="s">
        <v>9187</v>
      </c>
    </row>
    <row r="1053" spans="4:4" x14ac:dyDescent="0.35">
      <c r="D1053" t="s">
        <v>8078</v>
      </c>
    </row>
    <row r="1054" spans="4:4" x14ac:dyDescent="0.35">
      <c r="D1054" t="s">
        <v>8566</v>
      </c>
    </row>
    <row r="1055" spans="4:4" x14ac:dyDescent="0.35">
      <c r="D1055" t="s">
        <v>8816</v>
      </c>
    </row>
    <row r="1056" spans="4:4" x14ac:dyDescent="0.35">
      <c r="D1056" t="s">
        <v>9070</v>
      </c>
    </row>
    <row r="1057" spans="4:4" x14ac:dyDescent="0.35">
      <c r="D1057" t="s">
        <v>7516</v>
      </c>
    </row>
    <row r="1058" spans="4:4" x14ac:dyDescent="0.35">
      <c r="D1058" t="s">
        <v>9071</v>
      </c>
    </row>
    <row r="1059" spans="4:4" x14ac:dyDescent="0.35">
      <c r="D1059" t="s">
        <v>8079</v>
      </c>
    </row>
    <row r="1060" spans="4:4" x14ac:dyDescent="0.35">
      <c r="D1060" t="s">
        <v>8341</v>
      </c>
    </row>
    <row r="1061" spans="4:4" x14ac:dyDescent="0.35">
      <c r="D1061" t="s">
        <v>7879</v>
      </c>
    </row>
    <row r="1062" spans="4:4" x14ac:dyDescent="0.35">
      <c r="D1062" t="s">
        <v>8623</v>
      </c>
    </row>
    <row r="1063" spans="4:4" x14ac:dyDescent="0.35">
      <c r="D1063" t="s">
        <v>9188</v>
      </c>
    </row>
    <row r="1064" spans="4:4" x14ac:dyDescent="0.35">
      <c r="D1064" t="s">
        <v>9374</v>
      </c>
    </row>
    <row r="1065" spans="4:4" x14ac:dyDescent="0.35">
      <c r="D1065" t="s">
        <v>8873</v>
      </c>
    </row>
    <row r="1066" spans="4:4" x14ac:dyDescent="0.35">
      <c r="D1066" t="s">
        <v>8874</v>
      </c>
    </row>
    <row r="1067" spans="4:4" x14ac:dyDescent="0.35">
      <c r="D1067" t="s">
        <v>8937</v>
      </c>
    </row>
    <row r="1068" spans="4:4" x14ac:dyDescent="0.35">
      <c r="D1068" t="s">
        <v>9224</v>
      </c>
    </row>
    <row r="1069" spans="4:4" x14ac:dyDescent="0.35">
      <c r="D1069" t="s">
        <v>9072</v>
      </c>
    </row>
    <row r="1070" spans="4:4" x14ac:dyDescent="0.35">
      <c r="D1070" t="s">
        <v>8080</v>
      </c>
    </row>
    <row r="1071" spans="4:4" x14ac:dyDescent="0.35">
      <c r="D1071" t="s">
        <v>8342</v>
      </c>
    </row>
    <row r="1072" spans="4:4" x14ac:dyDescent="0.35">
      <c r="D1072" t="s">
        <v>8343</v>
      </c>
    </row>
    <row r="1073" spans="4:4" x14ac:dyDescent="0.35">
      <c r="D1073" t="s">
        <v>7517</v>
      </c>
    </row>
    <row r="1074" spans="4:4" x14ac:dyDescent="0.35">
      <c r="D1074" t="s">
        <v>7992</v>
      </c>
    </row>
    <row r="1075" spans="4:4" x14ac:dyDescent="0.35">
      <c r="D1075" t="s">
        <v>7662</v>
      </c>
    </row>
    <row r="1076" spans="4:4" x14ac:dyDescent="0.35">
      <c r="D1076" t="s">
        <v>7518</v>
      </c>
    </row>
    <row r="1077" spans="4:4" x14ac:dyDescent="0.35">
      <c r="D1077" t="s">
        <v>8205</v>
      </c>
    </row>
    <row r="1078" spans="4:4" x14ac:dyDescent="0.35">
      <c r="D1078" t="s">
        <v>9381</v>
      </c>
    </row>
    <row r="1079" spans="4:4" x14ac:dyDescent="0.35">
      <c r="D1079" t="s">
        <v>8081</v>
      </c>
    </row>
    <row r="1080" spans="4:4" x14ac:dyDescent="0.35">
      <c r="D1080" t="s">
        <v>8397</v>
      </c>
    </row>
    <row r="1081" spans="4:4" x14ac:dyDescent="0.35">
      <c r="D1081" t="s">
        <v>8780</v>
      </c>
    </row>
    <row r="1082" spans="4:4" x14ac:dyDescent="0.35">
      <c r="D1082" t="s">
        <v>8819</v>
      </c>
    </row>
    <row r="1083" spans="4:4" x14ac:dyDescent="0.35">
      <c r="D1083" t="s">
        <v>8847</v>
      </c>
    </row>
    <row r="1084" spans="4:4" x14ac:dyDescent="0.35">
      <c r="D1084" t="s">
        <v>9225</v>
      </c>
    </row>
    <row r="1085" spans="4:4" x14ac:dyDescent="0.35">
      <c r="D1085" t="s">
        <v>9226</v>
      </c>
    </row>
    <row r="1086" spans="4:4" x14ac:dyDescent="0.35">
      <c r="D1086" t="s">
        <v>7794</v>
      </c>
    </row>
    <row r="1087" spans="4:4" x14ac:dyDescent="0.35">
      <c r="D1087" t="s">
        <v>9375</v>
      </c>
    </row>
    <row r="1088" spans="4:4" x14ac:dyDescent="0.35">
      <c r="D1088" t="s">
        <v>8344</v>
      </c>
    </row>
    <row r="1089" spans="4:4" x14ac:dyDescent="0.35">
      <c r="D1089" t="s">
        <v>9296</v>
      </c>
    </row>
    <row r="1090" spans="4:4" x14ac:dyDescent="0.35">
      <c r="D1090" t="s">
        <v>9297</v>
      </c>
    </row>
    <row r="1091" spans="4:4" x14ac:dyDescent="0.35">
      <c r="D1091" t="s">
        <v>7519</v>
      </c>
    </row>
    <row r="1092" spans="4:4" x14ac:dyDescent="0.35">
      <c r="D1092" t="s">
        <v>9376</v>
      </c>
    </row>
    <row r="1093" spans="4:4" x14ac:dyDescent="0.35">
      <c r="D1093" t="s">
        <v>7578</v>
      </c>
    </row>
    <row r="1094" spans="4:4" x14ac:dyDescent="0.35">
      <c r="D1094" t="s">
        <v>8483</v>
      </c>
    </row>
    <row r="1095" spans="4:4" x14ac:dyDescent="0.35">
      <c r="D1095" t="s">
        <v>7663</v>
      </c>
    </row>
    <row r="1096" spans="4:4" x14ac:dyDescent="0.35">
      <c r="D1096" t="s">
        <v>9298</v>
      </c>
    </row>
    <row r="1097" spans="4:4" x14ac:dyDescent="0.35">
      <c r="D1097" t="s">
        <v>7520</v>
      </c>
    </row>
    <row r="1098" spans="4:4" x14ac:dyDescent="0.35">
      <c r="D1098" t="s">
        <v>7664</v>
      </c>
    </row>
    <row r="1099" spans="4:4" x14ac:dyDescent="0.35">
      <c r="D1099" t="s">
        <v>8909</v>
      </c>
    </row>
    <row r="1100" spans="4:4" x14ac:dyDescent="0.35">
      <c r="D1100" t="s">
        <v>8345</v>
      </c>
    </row>
    <row r="1101" spans="4:4" x14ac:dyDescent="0.35">
      <c r="D1101" t="s">
        <v>7521</v>
      </c>
    </row>
    <row r="1102" spans="4:4" x14ac:dyDescent="0.35">
      <c r="D1102" t="s">
        <v>7795</v>
      </c>
    </row>
    <row r="1103" spans="4:4" x14ac:dyDescent="0.35">
      <c r="D1103" t="s">
        <v>9227</v>
      </c>
    </row>
    <row r="1104" spans="4:4" x14ac:dyDescent="0.35">
      <c r="D1104" t="s">
        <v>7993</v>
      </c>
    </row>
    <row r="1105" spans="4:4" x14ac:dyDescent="0.35">
      <c r="D1105" t="s">
        <v>7994</v>
      </c>
    </row>
    <row r="1106" spans="4:4" x14ac:dyDescent="0.35">
      <c r="D1106" t="s">
        <v>9076</v>
      </c>
    </row>
    <row r="1107" spans="4:4" x14ac:dyDescent="0.35">
      <c r="D1107" t="s">
        <v>7558</v>
      </c>
    </row>
    <row r="1108" spans="4:4" x14ac:dyDescent="0.35">
      <c r="D1108" t="s">
        <v>9189</v>
      </c>
    </row>
    <row r="1109" spans="4:4" x14ac:dyDescent="0.35">
      <c r="D1109" t="s">
        <v>7927</v>
      </c>
    </row>
    <row r="1110" spans="4:4" x14ac:dyDescent="0.35">
      <c r="D1110" t="s">
        <v>9377</v>
      </c>
    </row>
    <row r="1111" spans="4:4" x14ac:dyDescent="0.35">
      <c r="D1111" t="s">
        <v>8969</v>
      </c>
    </row>
    <row r="1112" spans="4:4" x14ac:dyDescent="0.35">
      <c r="D1112" t="s">
        <v>9077</v>
      </c>
    </row>
    <row r="1113" spans="4:4" x14ac:dyDescent="0.35">
      <c r="D1113" t="s">
        <v>9378</v>
      </c>
    </row>
    <row r="1114" spans="4:4" x14ac:dyDescent="0.35">
      <c r="D1114" t="s">
        <v>8820</v>
      </c>
    </row>
    <row r="1115" spans="4:4" x14ac:dyDescent="0.35">
      <c r="D1115" t="s">
        <v>8938</v>
      </c>
    </row>
    <row r="1116" spans="4:4" x14ac:dyDescent="0.35">
      <c r="D1116" t="s">
        <v>8203</v>
      </c>
    </row>
    <row r="1117" spans="4:4" x14ac:dyDescent="0.35">
      <c r="D1117" t="s">
        <v>8204</v>
      </c>
    </row>
    <row r="1118" spans="4:4" x14ac:dyDescent="0.35">
      <c r="D1118" t="s">
        <v>9073</v>
      </c>
    </row>
    <row r="1119" spans="4:4" x14ac:dyDescent="0.35">
      <c r="D1119" t="s">
        <v>8482</v>
      </c>
    </row>
    <row r="1120" spans="4:4" x14ac:dyDescent="0.35">
      <c r="D1120" t="s">
        <v>7989</v>
      </c>
    </row>
    <row r="1121" spans="4:4" x14ac:dyDescent="0.35">
      <c r="D1121" t="s">
        <v>8701</v>
      </c>
    </row>
    <row r="1122" spans="4:4" x14ac:dyDescent="0.35">
      <c r="D1122" t="s">
        <v>7880</v>
      </c>
    </row>
    <row r="1123" spans="4:4" x14ac:dyDescent="0.35">
      <c r="D1123" t="s">
        <v>7990</v>
      </c>
    </row>
    <row r="1124" spans="4:4" x14ac:dyDescent="0.35">
      <c r="D1124" t="s">
        <v>7881</v>
      </c>
    </row>
    <row r="1125" spans="4:4" x14ac:dyDescent="0.35">
      <c r="D1125" t="s">
        <v>8875</v>
      </c>
    </row>
    <row r="1126" spans="4:4" x14ac:dyDescent="0.35">
      <c r="D1126" t="s">
        <v>7991</v>
      </c>
    </row>
    <row r="1127" spans="4:4" x14ac:dyDescent="0.35">
      <c r="D1127" t="s">
        <v>9074</v>
      </c>
    </row>
    <row r="1128" spans="4:4" x14ac:dyDescent="0.35">
      <c r="D1128" t="s">
        <v>8396</v>
      </c>
    </row>
    <row r="1129" spans="4:4" x14ac:dyDescent="0.35">
      <c r="D1129" t="s">
        <v>8967</v>
      </c>
    </row>
    <row r="1130" spans="4:4" x14ac:dyDescent="0.35">
      <c r="D1130" t="s">
        <v>9075</v>
      </c>
    </row>
    <row r="1131" spans="4:4" x14ac:dyDescent="0.35">
      <c r="D1131" t="s">
        <v>8968</v>
      </c>
    </row>
    <row r="1132" spans="4:4" x14ac:dyDescent="0.35">
      <c r="D1132" t="s">
        <v>8567</v>
      </c>
    </row>
    <row r="1133" spans="4:4" x14ac:dyDescent="0.35">
      <c r="D1133" t="s">
        <v>8817</v>
      </c>
    </row>
    <row r="1134" spans="4:4" x14ac:dyDescent="0.35">
      <c r="D1134" t="s">
        <v>8521</v>
      </c>
    </row>
    <row r="1135" spans="4:4" x14ac:dyDescent="0.35">
      <c r="D1135" t="s">
        <v>8908</v>
      </c>
    </row>
    <row r="1136" spans="4:4" x14ac:dyDescent="0.35">
      <c r="D1136" t="s">
        <v>8818</v>
      </c>
    </row>
    <row r="1137" spans="4:4" x14ac:dyDescent="0.35">
      <c r="D1137" t="s">
        <v>8745</v>
      </c>
    </row>
    <row r="1138" spans="4:4" x14ac:dyDescent="0.35">
      <c r="D1138" t="s">
        <v>8746</v>
      </c>
    </row>
    <row r="1139" spans="4:4" x14ac:dyDescent="0.35">
      <c r="D1139" t="s">
        <v>8747</v>
      </c>
    </row>
    <row r="1140" spans="4:4" x14ac:dyDescent="0.35">
      <c r="D1140" t="s">
        <v>8624</v>
      </c>
    </row>
    <row r="1141" spans="4:4" x14ac:dyDescent="0.35">
      <c r="D1141" t="s">
        <v>8748</v>
      </c>
    </row>
    <row r="1142" spans="4:4" x14ac:dyDescent="0.35">
      <c r="D1142" t="s">
        <v>8132</v>
      </c>
    </row>
    <row r="1143" spans="4:4" x14ac:dyDescent="0.35">
      <c r="D1143" t="s">
        <v>8133</v>
      </c>
    </row>
    <row r="1144" spans="4:4" x14ac:dyDescent="0.35">
      <c r="D1144" t="s">
        <v>8522</v>
      </c>
    </row>
    <row r="1145" spans="4:4" x14ac:dyDescent="0.35">
      <c r="D1145" t="s">
        <v>8702</v>
      </c>
    </row>
    <row r="1146" spans="4:4" x14ac:dyDescent="0.35">
      <c r="D1146" t="s">
        <v>8346</v>
      </c>
    </row>
    <row r="1147" spans="4:4" x14ac:dyDescent="0.35">
      <c r="D1147" t="s">
        <v>8781</v>
      </c>
    </row>
    <row r="1148" spans="4:4" x14ac:dyDescent="0.35">
      <c r="D1148" t="s">
        <v>8398</v>
      </c>
    </row>
    <row r="1149" spans="4:4" x14ac:dyDescent="0.35">
      <c r="D1149" t="s">
        <v>8782</v>
      </c>
    </row>
    <row r="1150" spans="4:4" x14ac:dyDescent="0.35">
      <c r="D1150" t="s">
        <v>8939</v>
      </c>
    </row>
    <row r="1151" spans="4:4" x14ac:dyDescent="0.35">
      <c r="D1151" t="s">
        <v>7995</v>
      </c>
    </row>
    <row r="1152" spans="4:4" x14ac:dyDescent="0.35">
      <c r="D1152" t="s">
        <v>7665</v>
      </c>
    </row>
    <row r="1153" spans="4:4" x14ac:dyDescent="0.35">
      <c r="D1153" t="s">
        <v>8206</v>
      </c>
    </row>
    <row r="1154" spans="4:4" x14ac:dyDescent="0.35">
      <c r="D1154" t="s">
        <v>8347</v>
      </c>
    </row>
    <row r="1155" spans="4:4" x14ac:dyDescent="0.35">
      <c r="D1155" t="s">
        <v>9299</v>
      </c>
    </row>
    <row r="1156" spans="4:4" x14ac:dyDescent="0.35">
      <c r="D1156" t="s">
        <v>7666</v>
      </c>
    </row>
    <row r="1157" spans="4:4" x14ac:dyDescent="0.35">
      <c r="D1157" t="s">
        <v>7996</v>
      </c>
    </row>
    <row r="1158" spans="4:4" x14ac:dyDescent="0.35">
      <c r="D1158" t="s">
        <v>7882</v>
      </c>
    </row>
    <row r="1159" spans="4:4" x14ac:dyDescent="0.35">
      <c r="D1159" t="s">
        <v>8568</v>
      </c>
    </row>
    <row r="1160" spans="4:4" x14ac:dyDescent="0.35">
      <c r="D1160" t="s">
        <v>8596</v>
      </c>
    </row>
    <row r="1161" spans="4:4" x14ac:dyDescent="0.35">
      <c r="D1161" t="s">
        <v>7733</v>
      </c>
    </row>
    <row r="1162" spans="4:4" x14ac:dyDescent="0.35">
      <c r="D1162" t="s">
        <v>8207</v>
      </c>
    </row>
    <row r="1163" spans="4:4" x14ac:dyDescent="0.35">
      <c r="D1163" t="s">
        <v>8033</v>
      </c>
    </row>
    <row r="1164" spans="4:4" x14ac:dyDescent="0.35">
      <c r="D1164" t="s">
        <v>7796</v>
      </c>
    </row>
    <row r="1165" spans="4:4" x14ac:dyDescent="0.35">
      <c r="D1165" t="s">
        <v>7757</v>
      </c>
    </row>
    <row r="1166" spans="4:4" x14ac:dyDescent="0.35">
      <c r="D1166" t="s">
        <v>8348</v>
      </c>
    </row>
    <row r="1167" spans="4:4" x14ac:dyDescent="0.35">
      <c r="D1167" t="s">
        <v>8876</v>
      </c>
    </row>
    <row r="1168" spans="4:4" x14ac:dyDescent="0.35">
      <c r="D1168" t="s">
        <v>9078</v>
      </c>
    </row>
    <row r="1169" spans="4:4" x14ac:dyDescent="0.35">
      <c r="D1169" t="s">
        <v>9143</v>
      </c>
    </row>
    <row r="1170" spans="4:4" x14ac:dyDescent="0.35">
      <c r="D1170" t="s">
        <v>8399</v>
      </c>
    </row>
    <row r="1171" spans="4:4" x14ac:dyDescent="0.35">
      <c r="D1171" t="s">
        <v>7619</v>
      </c>
    </row>
    <row r="1172" spans="4:4" x14ac:dyDescent="0.35">
      <c r="D1172" t="s">
        <v>8082</v>
      </c>
    </row>
    <row r="1173" spans="4:4" x14ac:dyDescent="0.35">
      <c r="D1173" t="s">
        <v>9300</v>
      </c>
    </row>
    <row r="1174" spans="4:4" x14ac:dyDescent="0.35">
      <c r="D1174" t="s">
        <v>8940</v>
      </c>
    </row>
    <row r="1175" spans="4:4" x14ac:dyDescent="0.35">
      <c r="D1175" t="s">
        <v>7734</v>
      </c>
    </row>
    <row r="1176" spans="4:4" x14ac:dyDescent="0.35">
      <c r="D1176" t="s">
        <v>9273</v>
      </c>
    </row>
    <row r="1177" spans="4:4" x14ac:dyDescent="0.35">
      <c r="D1177" t="s">
        <v>7951</v>
      </c>
    </row>
    <row r="1178" spans="4:4" x14ac:dyDescent="0.35">
      <c r="D1178" t="s">
        <v>8941</v>
      </c>
    </row>
    <row r="1179" spans="4:4" x14ac:dyDescent="0.35">
      <c r="D1179" t="s">
        <v>8349</v>
      </c>
    </row>
    <row r="1180" spans="4:4" x14ac:dyDescent="0.35">
      <c r="D1180" t="s">
        <v>7620</v>
      </c>
    </row>
    <row r="1181" spans="4:4" x14ac:dyDescent="0.35">
      <c r="D1181" t="s">
        <v>8523</v>
      </c>
    </row>
    <row r="1182" spans="4:4" x14ac:dyDescent="0.35">
      <c r="D1182" t="s">
        <v>7883</v>
      </c>
    </row>
    <row r="1183" spans="4:4" x14ac:dyDescent="0.35">
      <c r="D1183" t="s">
        <v>7522</v>
      </c>
    </row>
    <row r="1184" spans="4:4" x14ac:dyDescent="0.35">
      <c r="D1184" t="s">
        <v>9379</v>
      </c>
    </row>
    <row r="1185" spans="4:4" x14ac:dyDescent="0.35">
      <c r="D1185" t="s">
        <v>7667</v>
      </c>
    </row>
    <row r="1186" spans="4:4" x14ac:dyDescent="0.35">
      <c r="D1186" t="s">
        <v>7735</v>
      </c>
    </row>
    <row r="1187" spans="4:4" x14ac:dyDescent="0.35">
      <c r="D1187" t="s">
        <v>7579</v>
      </c>
    </row>
    <row r="1188" spans="4:4" x14ac:dyDescent="0.35">
      <c r="D1188" t="s">
        <v>8484</v>
      </c>
    </row>
    <row r="1189" spans="4:4" x14ac:dyDescent="0.35">
      <c r="D1189" t="s">
        <v>8606</v>
      </c>
    </row>
    <row r="1190" spans="4:4" x14ac:dyDescent="0.35">
      <c r="D1190" t="s">
        <v>7668</v>
      </c>
    </row>
    <row r="1191" spans="4:4" x14ac:dyDescent="0.35">
      <c r="D1191" t="s">
        <v>8083</v>
      </c>
    </row>
    <row r="1192" spans="4:4" x14ac:dyDescent="0.35">
      <c r="D1192" t="s">
        <v>9274</v>
      </c>
    </row>
    <row r="1193" spans="4:4" x14ac:dyDescent="0.35">
      <c r="D1193" t="s">
        <v>7523</v>
      </c>
    </row>
    <row r="1194" spans="4:4" x14ac:dyDescent="0.35">
      <c r="D1194" t="s">
        <v>9079</v>
      </c>
    </row>
    <row r="1195" spans="4:4" x14ac:dyDescent="0.35">
      <c r="D1195" t="s">
        <v>8350</v>
      </c>
    </row>
    <row r="1196" spans="4:4" x14ac:dyDescent="0.35">
      <c r="D1196" t="s">
        <v>7669</v>
      </c>
    </row>
    <row r="1197" spans="4:4" x14ac:dyDescent="0.35">
      <c r="D1197" t="s">
        <v>7736</v>
      </c>
    </row>
    <row r="1198" spans="4:4" x14ac:dyDescent="0.35">
      <c r="D1198" t="s">
        <v>7524</v>
      </c>
    </row>
    <row r="1199" spans="4:4" x14ac:dyDescent="0.35">
      <c r="D1199" t="s">
        <v>8351</v>
      </c>
    </row>
    <row r="1200" spans="4:4" x14ac:dyDescent="0.35">
      <c r="D1200" t="s">
        <v>8877</v>
      </c>
    </row>
    <row r="1201" spans="4:4" x14ac:dyDescent="0.35">
      <c r="D1201" t="s">
        <v>7737</v>
      </c>
    </row>
    <row r="1202" spans="4:4" x14ac:dyDescent="0.35">
      <c r="D1202" t="s">
        <v>8942</v>
      </c>
    </row>
    <row r="1203" spans="4:4" x14ac:dyDescent="0.35">
      <c r="D1203" t="s">
        <v>8703</v>
      </c>
    </row>
    <row r="1204" spans="4:4" x14ac:dyDescent="0.35">
      <c r="D1204" t="s">
        <v>8625</v>
      </c>
    </row>
    <row r="1205" spans="4:4" x14ac:dyDescent="0.35">
      <c r="D1205" t="s">
        <v>8245</v>
      </c>
    </row>
    <row r="1206" spans="4:4" x14ac:dyDescent="0.35">
      <c r="D1206" t="s">
        <v>7525</v>
      </c>
    </row>
    <row r="1207" spans="4:4" x14ac:dyDescent="0.35">
      <c r="D1207" t="s">
        <v>9380</v>
      </c>
    </row>
    <row r="1208" spans="4:4" x14ac:dyDescent="0.35">
      <c r="D1208" t="s">
        <v>8569</v>
      </c>
    </row>
    <row r="1209" spans="4:4" x14ac:dyDescent="0.35">
      <c r="D1209" t="s">
        <v>8134</v>
      </c>
    </row>
    <row r="1210" spans="4:4" x14ac:dyDescent="0.35">
      <c r="D1210" t="s">
        <v>8400</v>
      </c>
    </row>
    <row r="1211" spans="4:4" x14ac:dyDescent="0.35">
      <c r="D1211" t="s">
        <v>8783</v>
      </c>
    </row>
    <row r="1212" spans="4:4" x14ac:dyDescent="0.35">
      <c r="D1212" t="s">
        <v>8135</v>
      </c>
    </row>
    <row r="1213" spans="4:4" x14ac:dyDescent="0.35">
      <c r="D1213" t="s">
        <v>9080</v>
      </c>
    </row>
    <row r="1214" spans="4:4" x14ac:dyDescent="0.35">
      <c r="D1214" t="s">
        <v>7997</v>
      </c>
    </row>
    <row r="1215" spans="4:4" x14ac:dyDescent="0.35">
      <c r="D1215" t="s">
        <v>8749</v>
      </c>
    </row>
    <row r="1216" spans="4:4" x14ac:dyDescent="0.35">
      <c r="D1216" t="s">
        <v>8401</v>
      </c>
    </row>
    <row r="1217" spans="4:4" x14ac:dyDescent="0.35">
      <c r="D1217" t="s">
        <v>8208</v>
      </c>
    </row>
    <row r="1218" spans="4:4" x14ac:dyDescent="0.35">
      <c r="D1218" t="s">
        <v>8848</v>
      </c>
    </row>
    <row r="1219" spans="4:4" x14ac:dyDescent="0.35">
      <c r="D1219" t="s">
        <v>7884</v>
      </c>
    </row>
    <row r="1220" spans="4:4" x14ac:dyDescent="0.35">
      <c r="D1220" t="s">
        <v>8084</v>
      </c>
    </row>
    <row r="1221" spans="4:4" x14ac:dyDescent="0.35">
      <c r="D1221" t="s">
        <v>7885</v>
      </c>
    </row>
    <row r="1222" spans="4:4" x14ac:dyDescent="0.35">
      <c r="D1222" t="s">
        <v>8352</v>
      </c>
    </row>
    <row r="1223" spans="4:4" x14ac:dyDescent="0.35">
      <c r="D1223" t="s">
        <v>8784</v>
      </c>
    </row>
    <row r="1224" spans="4:4" x14ac:dyDescent="0.35">
      <c r="D1224" t="s">
        <v>8821</v>
      </c>
    </row>
    <row r="1225" spans="4:4" x14ac:dyDescent="0.35">
      <c r="D1225" t="s">
        <v>8524</v>
      </c>
    </row>
    <row r="1226" spans="4:4" x14ac:dyDescent="0.35">
      <c r="D1226" t="s">
        <v>9081</v>
      </c>
    </row>
    <row r="1227" spans="4:4" x14ac:dyDescent="0.35">
      <c r="D1227" t="s">
        <v>8570</v>
      </c>
    </row>
    <row r="1228" spans="4:4" x14ac:dyDescent="0.35">
      <c r="D1228" t="s">
        <v>8304</v>
      </c>
    </row>
    <row r="1229" spans="4:4" x14ac:dyDescent="0.35">
      <c r="D1229" t="s">
        <v>7670</v>
      </c>
    </row>
    <row r="1230" spans="4:4" x14ac:dyDescent="0.35">
      <c r="D1230" t="s">
        <v>9382</v>
      </c>
    </row>
    <row r="1231" spans="4:4" x14ac:dyDescent="0.35">
      <c r="D1231" t="s">
        <v>8704</v>
      </c>
    </row>
    <row r="1232" spans="4:4" x14ac:dyDescent="0.35">
      <c r="D1232" t="s">
        <v>7797</v>
      </c>
    </row>
    <row r="1233" spans="4:4" x14ac:dyDescent="0.35">
      <c r="D1233" t="s">
        <v>8246</v>
      </c>
    </row>
    <row r="1234" spans="4:4" x14ac:dyDescent="0.35">
      <c r="D1234" t="s">
        <v>9322</v>
      </c>
    </row>
    <row r="1235" spans="4:4" x14ac:dyDescent="0.35">
      <c r="D1235" t="s">
        <v>7580</v>
      </c>
    </row>
    <row r="1236" spans="4:4" x14ac:dyDescent="0.35">
      <c r="D1236" t="s">
        <v>9082</v>
      </c>
    </row>
    <row r="1237" spans="4:4" x14ac:dyDescent="0.35">
      <c r="D1237" t="s">
        <v>8209</v>
      </c>
    </row>
    <row r="1238" spans="4:4" x14ac:dyDescent="0.35">
      <c r="D1238" t="s">
        <v>8136</v>
      </c>
    </row>
    <row r="1239" spans="4:4" x14ac:dyDescent="0.35">
      <c r="D1239" t="s">
        <v>8137</v>
      </c>
    </row>
    <row r="1240" spans="4:4" x14ac:dyDescent="0.35">
      <c r="D1240" t="s">
        <v>8447</v>
      </c>
    </row>
    <row r="1241" spans="4:4" x14ac:dyDescent="0.35">
      <c r="D1241" t="s">
        <v>8138</v>
      </c>
    </row>
    <row r="1242" spans="4:4" x14ac:dyDescent="0.35">
      <c r="D1242" t="s">
        <v>7621</v>
      </c>
    </row>
    <row r="1243" spans="4:4" x14ac:dyDescent="0.35">
      <c r="D1243" t="s">
        <v>7763</v>
      </c>
    </row>
    <row r="1244" spans="4:4" x14ac:dyDescent="0.35">
      <c r="D1244" t="s">
        <v>8705</v>
      </c>
    </row>
    <row r="1245" spans="4:4" x14ac:dyDescent="0.35">
      <c r="D1245" t="s">
        <v>7758</v>
      </c>
    </row>
    <row r="1246" spans="4:4" x14ac:dyDescent="0.35">
      <c r="D1246" t="s">
        <v>9190</v>
      </c>
    </row>
    <row r="1247" spans="4:4" x14ac:dyDescent="0.35">
      <c r="D1247" t="s">
        <v>7759</v>
      </c>
    </row>
    <row r="1248" spans="4:4" x14ac:dyDescent="0.35">
      <c r="D1248" t="s">
        <v>8485</v>
      </c>
    </row>
    <row r="1249" spans="4:4" x14ac:dyDescent="0.35">
      <c r="D1249" t="s">
        <v>8645</v>
      </c>
    </row>
    <row r="1250" spans="4:4" x14ac:dyDescent="0.35">
      <c r="D1250" t="s">
        <v>8353</v>
      </c>
    </row>
    <row r="1251" spans="4:4" x14ac:dyDescent="0.35">
      <c r="D1251" t="s">
        <v>8910</v>
      </c>
    </row>
    <row r="1252" spans="4:4" x14ac:dyDescent="0.35">
      <c r="D1252" t="s">
        <v>8886</v>
      </c>
    </row>
    <row r="1253" spans="4:4" x14ac:dyDescent="0.35">
      <c r="D1253" t="s">
        <v>9228</v>
      </c>
    </row>
    <row r="1254" spans="4:4" x14ac:dyDescent="0.35">
      <c r="D1254" t="s">
        <v>7622</v>
      </c>
    </row>
    <row r="1255" spans="4:4" x14ac:dyDescent="0.35">
      <c r="D1255" t="s">
        <v>7952</v>
      </c>
    </row>
    <row r="1256" spans="4:4" x14ac:dyDescent="0.35">
      <c r="D1256" t="s">
        <v>8646</v>
      </c>
    </row>
    <row r="1257" spans="4:4" x14ac:dyDescent="0.35">
      <c r="D1257" t="s">
        <v>8210</v>
      </c>
    </row>
    <row r="1258" spans="4:4" x14ac:dyDescent="0.35">
      <c r="D1258" t="s">
        <v>8402</v>
      </c>
    </row>
    <row r="1259" spans="4:4" x14ac:dyDescent="0.35">
      <c r="D1259" t="s">
        <v>9323</v>
      </c>
    </row>
    <row r="1260" spans="4:4" x14ac:dyDescent="0.35">
      <c r="D1260" t="s">
        <v>8034</v>
      </c>
    </row>
    <row r="1261" spans="4:4" x14ac:dyDescent="0.35">
      <c r="D1261" t="s">
        <v>8403</v>
      </c>
    </row>
    <row r="1262" spans="4:4" x14ac:dyDescent="0.35">
      <c r="D1262" t="s">
        <v>8486</v>
      </c>
    </row>
    <row r="1263" spans="4:4" x14ac:dyDescent="0.35">
      <c r="D1263" t="s">
        <v>9083</v>
      </c>
    </row>
    <row r="1264" spans="4:4" x14ac:dyDescent="0.35">
      <c r="D1264" t="s">
        <v>7559</v>
      </c>
    </row>
    <row r="1265" spans="4:4" x14ac:dyDescent="0.35">
      <c r="D1265" t="s">
        <v>8305</v>
      </c>
    </row>
    <row r="1266" spans="4:4" x14ac:dyDescent="0.35">
      <c r="D1266" t="s">
        <v>9229</v>
      </c>
    </row>
    <row r="1267" spans="4:4" x14ac:dyDescent="0.35">
      <c r="D1267" t="s">
        <v>8404</v>
      </c>
    </row>
    <row r="1268" spans="4:4" x14ac:dyDescent="0.35">
      <c r="D1268" t="s">
        <v>7560</v>
      </c>
    </row>
    <row r="1269" spans="4:4" x14ac:dyDescent="0.35">
      <c r="D1269" t="s">
        <v>8706</v>
      </c>
    </row>
    <row r="1270" spans="4:4" x14ac:dyDescent="0.35">
      <c r="D1270" t="s">
        <v>8878</v>
      </c>
    </row>
    <row r="1271" spans="4:4" x14ac:dyDescent="0.35">
      <c r="D1271" t="s">
        <v>7561</v>
      </c>
    </row>
    <row r="1272" spans="4:4" x14ac:dyDescent="0.35">
      <c r="D1272" t="s">
        <v>8139</v>
      </c>
    </row>
    <row r="1273" spans="4:4" x14ac:dyDescent="0.35">
      <c r="D1273" t="s">
        <v>9230</v>
      </c>
    </row>
    <row r="1274" spans="4:4" x14ac:dyDescent="0.35">
      <c r="D1274" t="s">
        <v>9191</v>
      </c>
    </row>
    <row r="1275" spans="4:4" x14ac:dyDescent="0.35">
      <c r="D1275" t="s">
        <v>8822</v>
      </c>
    </row>
    <row r="1276" spans="4:4" x14ac:dyDescent="0.35">
      <c r="D1276" t="s">
        <v>8448</v>
      </c>
    </row>
    <row r="1277" spans="4:4" x14ac:dyDescent="0.35">
      <c r="D1277" t="s">
        <v>8571</v>
      </c>
    </row>
    <row r="1278" spans="4:4" x14ac:dyDescent="0.35">
      <c r="D1278" t="s">
        <v>9084</v>
      </c>
    </row>
    <row r="1279" spans="4:4" x14ac:dyDescent="0.35">
      <c r="D1279" t="s">
        <v>8586</v>
      </c>
    </row>
    <row r="1280" spans="4:4" x14ac:dyDescent="0.35">
      <c r="D1280" t="s">
        <v>8354</v>
      </c>
    </row>
    <row r="1281" spans="4:4" x14ac:dyDescent="0.35">
      <c r="D1281" t="s">
        <v>8970</v>
      </c>
    </row>
    <row r="1282" spans="4:4" x14ac:dyDescent="0.35">
      <c r="D1282" t="s">
        <v>8085</v>
      </c>
    </row>
    <row r="1283" spans="4:4" x14ac:dyDescent="0.35">
      <c r="D1283" t="s">
        <v>8607</v>
      </c>
    </row>
    <row r="1284" spans="4:4" x14ac:dyDescent="0.35">
      <c r="D1284" t="s">
        <v>8355</v>
      </c>
    </row>
    <row r="1285" spans="4:4" x14ac:dyDescent="0.35">
      <c r="D1285" t="s">
        <v>9085</v>
      </c>
    </row>
    <row r="1286" spans="4:4" x14ac:dyDescent="0.35">
      <c r="D1286" t="s">
        <v>7886</v>
      </c>
    </row>
    <row r="1287" spans="4:4" x14ac:dyDescent="0.35">
      <c r="D1287" t="s">
        <v>9301</v>
      </c>
    </row>
    <row r="1288" spans="4:4" x14ac:dyDescent="0.35">
      <c r="D1288" t="s">
        <v>8356</v>
      </c>
    </row>
    <row r="1289" spans="4:4" x14ac:dyDescent="0.35">
      <c r="D1289" t="s">
        <v>8943</v>
      </c>
    </row>
    <row r="1290" spans="4:4" x14ac:dyDescent="0.35">
      <c r="D1290" t="s">
        <v>7998</v>
      </c>
    </row>
    <row r="1291" spans="4:4" x14ac:dyDescent="0.35">
      <c r="D1291" t="s">
        <v>7887</v>
      </c>
    </row>
    <row r="1292" spans="4:4" x14ac:dyDescent="0.35">
      <c r="D1292" t="s">
        <v>8035</v>
      </c>
    </row>
    <row r="1293" spans="4:4" x14ac:dyDescent="0.35">
      <c r="D1293" t="s">
        <v>7798</v>
      </c>
    </row>
    <row r="1294" spans="4:4" x14ac:dyDescent="0.35">
      <c r="D1294" t="s">
        <v>9254</v>
      </c>
    </row>
    <row r="1295" spans="4:4" x14ac:dyDescent="0.35">
      <c r="D1295" t="s">
        <v>7799</v>
      </c>
    </row>
    <row r="1296" spans="4:4" x14ac:dyDescent="0.35">
      <c r="D1296" t="s">
        <v>8823</v>
      </c>
    </row>
    <row r="1297" spans="4:4" x14ac:dyDescent="0.35">
      <c r="D1297" t="s">
        <v>8824</v>
      </c>
    </row>
    <row r="1298" spans="4:4" x14ac:dyDescent="0.35">
      <c r="D1298" t="s">
        <v>8825</v>
      </c>
    </row>
    <row r="1299" spans="4:4" x14ac:dyDescent="0.35">
      <c r="D1299" t="s">
        <v>8449</v>
      </c>
    </row>
    <row r="1300" spans="4:4" x14ac:dyDescent="0.35">
      <c r="D1300" t="s">
        <v>8211</v>
      </c>
    </row>
    <row r="1301" spans="4:4" x14ac:dyDescent="0.35">
      <c r="D1301" t="s">
        <v>8750</v>
      </c>
    </row>
    <row r="1302" spans="4:4" x14ac:dyDescent="0.35">
      <c r="D1302" t="s">
        <v>8405</v>
      </c>
    </row>
    <row r="1303" spans="4:4" x14ac:dyDescent="0.35">
      <c r="D1303" t="s">
        <v>7953</v>
      </c>
    </row>
    <row r="1304" spans="4:4" x14ac:dyDescent="0.35">
      <c r="D1304" t="s">
        <v>8647</v>
      </c>
    </row>
    <row r="1305" spans="4:4" x14ac:dyDescent="0.35">
      <c r="D1305" t="s">
        <v>8707</v>
      </c>
    </row>
    <row r="1306" spans="4:4" x14ac:dyDescent="0.35">
      <c r="D1306" t="s">
        <v>8648</v>
      </c>
    </row>
    <row r="1307" spans="4:4" x14ac:dyDescent="0.35">
      <c r="D1307" t="s">
        <v>8357</v>
      </c>
    </row>
    <row r="1308" spans="4:4" x14ac:dyDescent="0.35">
      <c r="D1308" t="s">
        <v>7671</v>
      </c>
    </row>
    <row r="1309" spans="4:4" x14ac:dyDescent="0.35">
      <c r="D1309" t="s">
        <v>8911</v>
      </c>
    </row>
    <row r="1310" spans="4:4" x14ac:dyDescent="0.35">
      <c r="D1310" t="s">
        <v>8487</v>
      </c>
    </row>
    <row r="1311" spans="4:4" x14ac:dyDescent="0.35">
      <c r="D1311" t="s">
        <v>8247</v>
      </c>
    </row>
    <row r="1312" spans="4:4" x14ac:dyDescent="0.35">
      <c r="D1312" t="s">
        <v>9383</v>
      </c>
    </row>
    <row r="1313" spans="4:4" x14ac:dyDescent="0.35">
      <c r="D1313" t="s">
        <v>8140</v>
      </c>
    </row>
    <row r="1314" spans="4:4" x14ac:dyDescent="0.35">
      <c r="D1314" t="s">
        <v>8141</v>
      </c>
    </row>
    <row r="1315" spans="4:4" x14ac:dyDescent="0.35">
      <c r="D1315" t="s">
        <v>7800</v>
      </c>
    </row>
    <row r="1316" spans="4:4" x14ac:dyDescent="0.35">
      <c r="D1316" t="s">
        <v>8358</v>
      </c>
    </row>
    <row r="1317" spans="4:4" x14ac:dyDescent="0.35">
      <c r="D1317" t="s">
        <v>8649</v>
      </c>
    </row>
    <row r="1318" spans="4:4" x14ac:dyDescent="0.35">
      <c r="D1318" t="s">
        <v>7738</v>
      </c>
    </row>
    <row r="1319" spans="4:4" x14ac:dyDescent="0.35">
      <c r="D1319" t="s">
        <v>8572</v>
      </c>
    </row>
    <row r="1320" spans="4:4" x14ac:dyDescent="0.35">
      <c r="D1320" t="s">
        <v>8359</v>
      </c>
    </row>
    <row r="1321" spans="4:4" x14ac:dyDescent="0.35">
      <c r="D1321" t="s">
        <v>8142</v>
      </c>
    </row>
    <row r="1322" spans="4:4" x14ac:dyDescent="0.35">
      <c r="D1322" t="s">
        <v>8406</v>
      </c>
    </row>
    <row r="1323" spans="4:4" x14ac:dyDescent="0.35">
      <c r="D1323" t="s">
        <v>7623</v>
      </c>
    </row>
    <row r="1324" spans="4:4" x14ac:dyDescent="0.35">
      <c r="D1324" t="s">
        <v>7739</v>
      </c>
    </row>
    <row r="1325" spans="4:4" x14ac:dyDescent="0.35">
      <c r="D1325" t="s">
        <v>9302</v>
      </c>
    </row>
    <row r="1326" spans="4:4" x14ac:dyDescent="0.35">
      <c r="D1326" t="s">
        <v>8971</v>
      </c>
    </row>
    <row r="1327" spans="4:4" x14ac:dyDescent="0.35">
      <c r="D1327" t="s">
        <v>8036</v>
      </c>
    </row>
    <row r="1328" spans="4:4" x14ac:dyDescent="0.35">
      <c r="D1328" t="s">
        <v>8212</v>
      </c>
    </row>
    <row r="1329" spans="4:4" x14ac:dyDescent="0.35">
      <c r="D1329" t="s">
        <v>7954</v>
      </c>
    </row>
    <row r="1330" spans="4:4" x14ac:dyDescent="0.35">
      <c r="D1330" t="s">
        <v>8273</v>
      </c>
    </row>
    <row r="1331" spans="4:4" x14ac:dyDescent="0.35">
      <c r="D1331" t="s">
        <v>8488</v>
      </c>
    </row>
    <row r="1332" spans="4:4" x14ac:dyDescent="0.35">
      <c r="D1332" t="s">
        <v>9303</v>
      </c>
    </row>
    <row r="1333" spans="4:4" x14ac:dyDescent="0.35">
      <c r="D1333" t="s">
        <v>9255</v>
      </c>
    </row>
    <row r="1334" spans="4:4" x14ac:dyDescent="0.35">
      <c r="D1334" t="s">
        <v>8086</v>
      </c>
    </row>
    <row r="1335" spans="4:4" x14ac:dyDescent="0.35">
      <c r="D1335" t="s">
        <v>7801</v>
      </c>
    </row>
    <row r="1336" spans="4:4" x14ac:dyDescent="0.35">
      <c r="D1336" t="s">
        <v>8087</v>
      </c>
    </row>
    <row r="1337" spans="4:4" x14ac:dyDescent="0.35">
      <c r="D1337" t="s">
        <v>9086</v>
      </c>
    </row>
    <row r="1338" spans="4:4" x14ac:dyDescent="0.35">
      <c r="D1338" t="s">
        <v>8708</v>
      </c>
    </row>
    <row r="1339" spans="4:4" x14ac:dyDescent="0.35">
      <c r="D1339" t="s">
        <v>8450</v>
      </c>
    </row>
    <row r="1340" spans="4:4" x14ac:dyDescent="0.35">
      <c r="D1340" t="s">
        <v>7740</v>
      </c>
    </row>
    <row r="1341" spans="4:4" x14ac:dyDescent="0.35">
      <c r="D1341" t="s">
        <v>8037</v>
      </c>
    </row>
    <row r="1342" spans="4:4" x14ac:dyDescent="0.35">
      <c r="D1342" t="s">
        <v>9087</v>
      </c>
    </row>
    <row r="1343" spans="4:4" x14ac:dyDescent="0.35">
      <c r="D1343" t="s">
        <v>9088</v>
      </c>
    </row>
    <row r="1344" spans="4:4" x14ac:dyDescent="0.35">
      <c r="D1344" t="s">
        <v>7802</v>
      </c>
    </row>
    <row r="1345" spans="4:4" x14ac:dyDescent="0.35">
      <c r="D1345" t="s">
        <v>8709</v>
      </c>
    </row>
    <row r="1346" spans="4:4" x14ac:dyDescent="0.35">
      <c r="D1346" t="s">
        <v>8608</v>
      </c>
    </row>
    <row r="1347" spans="4:4" x14ac:dyDescent="0.35">
      <c r="D1347" t="s">
        <v>9384</v>
      </c>
    </row>
    <row r="1348" spans="4:4" x14ac:dyDescent="0.35">
      <c r="D1348" t="s">
        <v>9192</v>
      </c>
    </row>
    <row r="1349" spans="4:4" x14ac:dyDescent="0.35">
      <c r="D1349" t="s">
        <v>7888</v>
      </c>
    </row>
    <row r="1350" spans="4:4" x14ac:dyDescent="0.35">
      <c r="D1350" t="s">
        <v>8143</v>
      </c>
    </row>
    <row r="1351" spans="4:4" x14ac:dyDescent="0.35">
      <c r="D1351" t="s">
        <v>7955</v>
      </c>
    </row>
    <row r="1352" spans="4:4" x14ac:dyDescent="0.35">
      <c r="D1352" t="s">
        <v>8826</v>
      </c>
    </row>
    <row r="1353" spans="4:4" x14ac:dyDescent="0.35">
      <c r="D1353" t="s">
        <v>7889</v>
      </c>
    </row>
    <row r="1354" spans="4:4" x14ac:dyDescent="0.35">
      <c r="D1354" t="s">
        <v>8451</v>
      </c>
    </row>
    <row r="1355" spans="4:4" x14ac:dyDescent="0.35">
      <c r="D1355" t="s">
        <v>9089</v>
      </c>
    </row>
    <row r="1356" spans="4:4" x14ac:dyDescent="0.35">
      <c r="D1356" t="s">
        <v>8751</v>
      </c>
    </row>
    <row r="1357" spans="4:4" x14ac:dyDescent="0.35">
      <c r="D1357" t="s">
        <v>8489</v>
      </c>
    </row>
    <row r="1358" spans="4:4" x14ac:dyDescent="0.35">
      <c r="D1358" t="s">
        <v>9256</v>
      </c>
    </row>
    <row r="1359" spans="4:4" x14ac:dyDescent="0.35">
      <c r="D1359" t="s">
        <v>8710</v>
      </c>
    </row>
    <row r="1360" spans="4:4" x14ac:dyDescent="0.35">
      <c r="D1360" t="s">
        <v>8213</v>
      </c>
    </row>
    <row r="1361" spans="4:4" x14ac:dyDescent="0.35">
      <c r="D1361" t="s">
        <v>8407</v>
      </c>
    </row>
    <row r="1362" spans="4:4" x14ac:dyDescent="0.35">
      <c r="D1362" t="s">
        <v>8274</v>
      </c>
    </row>
    <row r="1363" spans="4:4" x14ac:dyDescent="0.35">
      <c r="D1363" t="s">
        <v>9385</v>
      </c>
    </row>
    <row r="1364" spans="4:4" x14ac:dyDescent="0.35">
      <c r="D1364" t="s">
        <v>7999</v>
      </c>
    </row>
    <row r="1365" spans="4:4" x14ac:dyDescent="0.35">
      <c r="D1365" t="s">
        <v>9304</v>
      </c>
    </row>
    <row r="1366" spans="4:4" x14ac:dyDescent="0.35">
      <c r="D1366" t="s">
        <v>8573</v>
      </c>
    </row>
    <row r="1367" spans="4:4" x14ac:dyDescent="0.35">
      <c r="D1367" t="s">
        <v>8711</v>
      </c>
    </row>
    <row r="1368" spans="4:4" x14ac:dyDescent="0.35">
      <c r="D1368" t="s">
        <v>7526</v>
      </c>
    </row>
    <row r="1369" spans="4:4" x14ac:dyDescent="0.35">
      <c r="D1369" t="s">
        <v>8587</v>
      </c>
    </row>
    <row r="1370" spans="4:4" x14ac:dyDescent="0.35">
      <c r="D1370" t="s">
        <v>8712</v>
      </c>
    </row>
    <row r="1371" spans="4:4" x14ac:dyDescent="0.35">
      <c r="D1371" t="s">
        <v>7562</v>
      </c>
    </row>
    <row r="1372" spans="4:4" x14ac:dyDescent="0.35">
      <c r="D1372" t="s">
        <v>9231</v>
      </c>
    </row>
    <row r="1373" spans="4:4" x14ac:dyDescent="0.35">
      <c r="D1373" t="s">
        <v>8525</v>
      </c>
    </row>
    <row r="1374" spans="4:4" x14ac:dyDescent="0.35">
      <c r="D1374" t="s">
        <v>8490</v>
      </c>
    </row>
    <row r="1375" spans="4:4" x14ac:dyDescent="0.35">
      <c r="D1375" t="s">
        <v>8491</v>
      </c>
    </row>
    <row r="1376" spans="4:4" x14ac:dyDescent="0.35">
      <c r="D1376" t="s">
        <v>8879</v>
      </c>
    </row>
    <row r="1377" spans="4:4" x14ac:dyDescent="0.35">
      <c r="D1377" t="s">
        <v>7624</v>
      </c>
    </row>
    <row r="1378" spans="4:4" x14ac:dyDescent="0.35">
      <c r="D1378" t="s">
        <v>8000</v>
      </c>
    </row>
    <row r="1379" spans="4:4" x14ac:dyDescent="0.35">
      <c r="D1379" t="s">
        <v>8785</v>
      </c>
    </row>
    <row r="1380" spans="4:4" x14ac:dyDescent="0.35">
      <c r="D1380" t="s">
        <v>7527</v>
      </c>
    </row>
    <row r="1381" spans="4:4" x14ac:dyDescent="0.35">
      <c r="D1381" t="s">
        <v>8972</v>
      </c>
    </row>
    <row r="1382" spans="4:4" x14ac:dyDescent="0.35">
      <c r="D1382" t="s">
        <v>7890</v>
      </c>
    </row>
    <row r="1383" spans="4:4" x14ac:dyDescent="0.35">
      <c r="D1383" t="s">
        <v>7528</v>
      </c>
    </row>
    <row r="1384" spans="4:4" x14ac:dyDescent="0.35">
      <c r="D1384" t="s">
        <v>7581</v>
      </c>
    </row>
    <row r="1385" spans="4:4" x14ac:dyDescent="0.35">
      <c r="D1385" t="s">
        <v>7582</v>
      </c>
    </row>
    <row r="1386" spans="4:4" x14ac:dyDescent="0.35">
      <c r="D1386" t="s">
        <v>8408</v>
      </c>
    </row>
    <row r="1387" spans="4:4" x14ac:dyDescent="0.35">
      <c r="D1387" t="s">
        <v>7803</v>
      </c>
    </row>
    <row r="1388" spans="4:4" x14ac:dyDescent="0.35">
      <c r="D1388" t="s">
        <v>8409</v>
      </c>
    </row>
    <row r="1389" spans="4:4" x14ac:dyDescent="0.35">
      <c r="D1389" t="s">
        <v>8275</v>
      </c>
    </row>
    <row r="1390" spans="4:4" x14ac:dyDescent="0.35">
      <c r="D1390" t="s">
        <v>7741</v>
      </c>
    </row>
    <row r="1391" spans="4:4" x14ac:dyDescent="0.35">
      <c r="D1391" t="s">
        <v>8713</v>
      </c>
    </row>
    <row r="1392" spans="4:4" x14ac:dyDescent="0.35">
      <c r="D1392" t="s">
        <v>8827</v>
      </c>
    </row>
    <row r="1393" spans="4:4" x14ac:dyDescent="0.35">
      <c r="D1393" t="s">
        <v>9193</v>
      </c>
    </row>
    <row r="1394" spans="4:4" x14ac:dyDescent="0.35">
      <c r="D1394" t="s">
        <v>9144</v>
      </c>
    </row>
    <row r="1395" spans="4:4" x14ac:dyDescent="0.35">
      <c r="D1395" t="s">
        <v>7672</v>
      </c>
    </row>
    <row r="1396" spans="4:4" x14ac:dyDescent="0.35">
      <c r="D1396" t="s">
        <v>8248</v>
      </c>
    </row>
    <row r="1397" spans="4:4" x14ac:dyDescent="0.35">
      <c r="D1397" t="s">
        <v>8492</v>
      </c>
    </row>
    <row r="1398" spans="4:4" x14ac:dyDescent="0.35">
      <c r="D1398" t="s">
        <v>9275</v>
      </c>
    </row>
    <row r="1399" spans="4:4" x14ac:dyDescent="0.35">
      <c r="D1399" t="s">
        <v>7673</v>
      </c>
    </row>
    <row r="1400" spans="4:4" x14ac:dyDescent="0.35">
      <c r="D1400" t="s">
        <v>8088</v>
      </c>
    </row>
    <row r="1401" spans="4:4" x14ac:dyDescent="0.35">
      <c r="D1401" t="s">
        <v>8089</v>
      </c>
    </row>
    <row r="1402" spans="4:4" x14ac:dyDescent="0.35">
      <c r="D1402" t="s">
        <v>7625</v>
      </c>
    </row>
    <row r="1403" spans="4:4" x14ac:dyDescent="0.35">
      <c r="D1403" t="s">
        <v>8249</v>
      </c>
    </row>
    <row r="1404" spans="4:4" x14ac:dyDescent="0.35">
      <c r="D1404" t="s">
        <v>7626</v>
      </c>
    </row>
    <row r="1405" spans="4:4" x14ac:dyDescent="0.35">
      <c r="D1405" t="s">
        <v>9386</v>
      </c>
    </row>
    <row r="1406" spans="4:4" x14ac:dyDescent="0.35">
      <c r="D1406" t="s">
        <v>8526</v>
      </c>
    </row>
    <row r="1407" spans="4:4" x14ac:dyDescent="0.35">
      <c r="D1407" t="s">
        <v>8452</v>
      </c>
    </row>
    <row r="1408" spans="4:4" x14ac:dyDescent="0.35">
      <c r="D1408" t="s">
        <v>7627</v>
      </c>
    </row>
    <row r="1409" spans="4:4" x14ac:dyDescent="0.35">
      <c r="D1409" t="s">
        <v>9232</v>
      </c>
    </row>
    <row r="1410" spans="4:4" x14ac:dyDescent="0.35">
      <c r="D1410" t="s">
        <v>8786</v>
      </c>
    </row>
    <row r="1411" spans="4:4" x14ac:dyDescent="0.35">
      <c r="D1411" t="s">
        <v>8038</v>
      </c>
    </row>
    <row r="1412" spans="4:4" x14ac:dyDescent="0.35">
      <c r="D1412" t="s">
        <v>9233</v>
      </c>
    </row>
    <row r="1413" spans="4:4" x14ac:dyDescent="0.35">
      <c r="D1413" t="s">
        <v>8039</v>
      </c>
    </row>
    <row r="1414" spans="4:4" x14ac:dyDescent="0.35">
      <c r="D1414" t="s">
        <v>8144</v>
      </c>
    </row>
    <row r="1415" spans="4:4" x14ac:dyDescent="0.35">
      <c r="D1415" t="s">
        <v>8090</v>
      </c>
    </row>
    <row r="1416" spans="4:4" x14ac:dyDescent="0.35">
      <c r="D1416" t="s">
        <v>8880</v>
      </c>
    </row>
    <row r="1417" spans="4:4" x14ac:dyDescent="0.35">
      <c r="D1417" t="s">
        <v>8527</v>
      </c>
    </row>
    <row r="1418" spans="4:4" x14ac:dyDescent="0.35">
      <c r="D1418" t="s">
        <v>8214</v>
      </c>
    </row>
    <row r="1419" spans="4:4" x14ac:dyDescent="0.35">
      <c r="D1419" t="s">
        <v>7956</v>
      </c>
    </row>
    <row r="1420" spans="4:4" x14ac:dyDescent="0.35">
      <c r="D1420" t="s">
        <v>8091</v>
      </c>
    </row>
    <row r="1421" spans="4:4" x14ac:dyDescent="0.35">
      <c r="D1421" t="s">
        <v>9194</v>
      </c>
    </row>
    <row r="1422" spans="4:4" x14ac:dyDescent="0.35">
      <c r="D1422" t="s">
        <v>7563</v>
      </c>
    </row>
    <row r="1423" spans="4:4" x14ac:dyDescent="0.35">
      <c r="D1423" t="s">
        <v>7628</v>
      </c>
    </row>
    <row r="1424" spans="4:4" x14ac:dyDescent="0.35">
      <c r="D1424" t="s">
        <v>8145</v>
      </c>
    </row>
    <row r="1425" spans="4:4" x14ac:dyDescent="0.35">
      <c r="D1425" t="s">
        <v>8787</v>
      </c>
    </row>
    <row r="1426" spans="4:4" x14ac:dyDescent="0.35">
      <c r="D1426" t="s">
        <v>8453</v>
      </c>
    </row>
    <row r="1427" spans="4:4" x14ac:dyDescent="0.35">
      <c r="D1427" t="s">
        <v>9090</v>
      </c>
    </row>
    <row r="1428" spans="4:4" x14ac:dyDescent="0.35">
      <c r="D1428" t="s">
        <v>8360</v>
      </c>
    </row>
    <row r="1429" spans="4:4" x14ac:dyDescent="0.35">
      <c r="D1429" t="s">
        <v>9276</v>
      </c>
    </row>
    <row r="1430" spans="4:4" x14ac:dyDescent="0.35">
      <c r="D1430" t="s">
        <v>9305</v>
      </c>
    </row>
    <row r="1431" spans="4:4" x14ac:dyDescent="0.35">
      <c r="D1431" t="s">
        <v>9195</v>
      </c>
    </row>
    <row r="1432" spans="4:4" x14ac:dyDescent="0.35">
      <c r="D1432" t="s">
        <v>9196</v>
      </c>
    </row>
    <row r="1433" spans="4:4" x14ac:dyDescent="0.35">
      <c r="D1433" t="s">
        <v>8291</v>
      </c>
    </row>
    <row r="1434" spans="4:4" x14ac:dyDescent="0.35">
      <c r="D1434" t="s">
        <v>9197</v>
      </c>
    </row>
    <row r="1435" spans="4:4" x14ac:dyDescent="0.35">
      <c r="D1435" t="s">
        <v>8887</v>
      </c>
    </row>
    <row r="1436" spans="4:4" x14ac:dyDescent="0.35">
      <c r="D1436" t="s">
        <v>7742</v>
      </c>
    </row>
    <row r="1437" spans="4:4" x14ac:dyDescent="0.35">
      <c r="D1437" t="s">
        <v>7743</v>
      </c>
    </row>
    <row r="1438" spans="4:4" x14ac:dyDescent="0.35">
      <c r="D1438" t="s">
        <v>7629</v>
      </c>
    </row>
    <row r="1439" spans="4:4" x14ac:dyDescent="0.35">
      <c r="D1439" t="s">
        <v>8828</v>
      </c>
    </row>
    <row r="1440" spans="4:4" x14ac:dyDescent="0.35">
      <c r="D1440" t="s">
        <v>7804</v>
      </c>
    </row>
    <row r="1441" spans="4:4" x14ac:dyDescent="0.35">
      <c r="D1441" t="s">
        <v>8626</v>
      </c>
    </row>
    <row r="1442" spans="4:4" x14ac:dyDescent="0.35">
      <c r="D1442" t="s">
        <v>9387</v>
      </c>
    </row>
    <row r="1443" spans="4:4" x14ac:dyDescent="0.35">
      <c r="D1443" t="s">
        <v>8292</v>
      </c>
    </row>
    <row r="1444" spans="4:4" x14ac:dyDescent="0.35">
      <c r="D1444" t="s">
        <v>8650</v>
      </c>
    </row>
    <row r="1445" spans="4:4" x14ac:dyDescent="0.35">
      <c r="D1445" t="s">
        <v>7891</v>
      </c>
    </row>
    <row r="1446" spans="4:4" x14ac:dyDescent="0.35">
      <c r="D1446" t="s">
        <v>7892</v>
      </c>
    </row>
    <row r="1447" spans="4:4" x14ac:dyDescent="0.35">
      <c r="D1447" t="s">
        <v>9306</v>
      </c>
    </row>
    <row r="1448" spans="4:4" x14ac:dyDescent="0.35">
      <c r="D1448" t="s">
        <v>9234</v>
      </c>
    </row>
    <row r="1449" spans="4:4" x14ac:dyDescent="0.35">
      <c r="D1449" t="s">
        <v>9091</v>
      </c>
    </row>
    <row r="1450" spans="4:4" x14ac:dyDescent="0.35">
      <c r="D1450" t="s">
        <v>9277</v>
      </c>
    </row>
    <row r="1451" spans="4:4" x14ac:dyDescent="0.35">
      <c r="D1451" t="s">
        <v>8493</v>
      </c>
    </row>
    <row r="1452" spans="4:4" x14ac:dyDescent="0.35">
      <c r="D1452" t="s">
        <v>8410</v>
      </c>
    </row>
    <row r="1453" spans="4:4" x14ac:dyDescent="0.35">
      <c r="D1453" t="s">
        <v>9092</v>
      </c>
    </row>
    <row r="1454" spans="4:4" x14ac:dyDescent="0.35">
      <c r="D1454" t="s">
        <v>7529</v>
      </c>
    </row>
    <row r="1455" spans="4:4" x14ac:dyDescent="0.35">
      <c r="D1455" t="s">
        <v>8454</v>
      </c>
    </row>
    <row r="1456" spans="4:4" x14ac:dyDescent="0.35">
      <c r="D1456" t="s">
        <v>8752</v>
      </c>
    </row>
    <row r="1457" spans="4:4" x14ac:dyDescent="0.35">
      <c r="D1457" t="s">
        <v>8250</v>
      </c>
    </row>
    <row r="1458" spans="4:4" x14ac:dyDescent="0.35">
      <c r="D1458" t="s">
        <v>9198</v>
      </c>
    </row>
    <row r="1459" spans="4:4" x14ac:dyDescent="0.35">
      <c r="D1459" t="s">
        <v>8528</v>
      </c>
    </row>
    <row r="1460" spans="4:4" x14ac:dyDescent="0.35">
      <c r="D1460" t="s">
        <v>8146</v>
      </c>
    </row>
    <row r="1461" spans="4:4" x14ac:dyDescent="0.35">
      <c r="D1461" t="s">
        <v>8494</v>
      </c>
    </row>
    <row r="1462" spans="4:4" x14ac:dyDescent="0.35">
      <c r="D1462" t="s">
        <v>9093</v>
      </c>
    </row>
    <row r="1463" spans="4:4" x14ac:dyDescent="0.35">
      <c r="D1463" t="s">
        <v>9094</v>
      </c>
    </row>
    <row r="1464" spans="4:4" x14ac:dyDescent="0.35">
      <c r="D1464" t="s">
        <v>8411</v>
      </c>
    </row>
    <row r="1465" spans="4:4" x14ac:dyDescent="0.35">
      <c r="D1465" t="s">
        <v>8251</v>
      </c>
    </row>
    <row r="1466" spans="4:4" x14ac:dyDescent="0.35">
      <c r="D1466" t="s">
        <v>8574</v>
      </c>
    </row>
    <row r="1467" spans="4:4" x14ac:dyDescent="0.35">
      <c r="D1467" t="s">
        <v>8412</v>
      </c>
    </row>
    <row r="1468" spans="4:4" x14ac:dyDescent="0.35">
      <c r="D1468" t="s">
        <v>9095</v>
      </c>
    </row>
    <row r="1469" spans="4:4" x14ac:dyDescent="0.35">
      <c r="D1469" t="s">
        <v>9096</v>
      </c>
    </row>
    <row r="1470" spans="4:4" x14ac:dyDescent="0.35">
      <c r="D1470" t="s">
        <v>8147</v>
      </c>
    </row>
    <row r="1471" spans="4:4" x14ac:dyDescent="0.35">
      <c r="D1471" t="s">
        <v>8651</v>
      </c>
    </row>
    <row r="1472" spans="4:4" x14ac:dyDescent="0.35">
      <c r="D1472" t="s">
        <v>8413</v>
      </c>
    </row>
    <row r="1473" spans="4:4" x14ac:dyDescent="0.35">
      <c r="D1473" t="s">
        <v>8148</v>
      </c>
    </row>
    <row r="1474" spans="4:4" x14ac:dyDescent="0.35">
      <c r="D1474" t="s">
        <v>8495</v>
      </c>
    </row>
    <row r="1475" spans="4:4" x14ac:dyDescent="0.35">
      <c r="D1475" t="s">
        <v>8973</v>
      </c>
    </row>
    <row r="1476" spans="4:4" x14ac:dyDescent="0.35">
      <c r="D1476" t="s">
        <v>8149</v>
      </c>
    </row>
    <row r="1477" spans="4:4" x14ac:dyDescent="0.35">
      <c r="D1477" t="s">
        <v>9145</v>
      </c>
    </row>
    <row r="1478" spans="4:4" x14ac:dyDescent="0.35">
      <c r="D1478" t="s">
        <v>8575</v>
      </c>
    </row>
    <row r="1479" spans="4:4" x14ac:dyDescent="0.35">
      <c r="D1479" t="s">
        <v>8001</v>
      </c>
    </row>
    <row r="1480" spans="4:4" x14ac:dyDescent="0.35">
      <c r="D1480" t="s">
        <v>7893</v>
      </c>
    </row>
    <row r="1481" spans="4:4" x14ac:dyDescent="0.35">
      <c r="D1481" t="s">
        <v>9235</v>
      </c>
    </row>
    <row r="1482" spans="4:4" x14ac:dyDescent="0.35">
      <c r="D1482" t="s">
        <v>8150</v>
      </c>
    </row>
    <row r="1483" spans="4:4" x14ac:dyDescent="0.35">
      <c r="D1483" t="s">
        <v>9388</v>
      </c>
    </row>
    <row r="1484" spans="4:4" x14ac:dyDescent="0.35">
      <c r="D1484" t="s">
        <v>8092</v>
      </c>
    </row>
    <row r="1485" spans="4:4" x14ac:dyDescent="0.35">
      <c r="D1485" t="s">
        <v>8627</v>
      </c>
    </row>
    <row r="1486" spans="4:4" x14ac:dyDescent="0.35">
      <c r="D1486" t="s">
        <v>7744</v>
      </c>
    </row>
    <row r="1487" spans="4:4" x14ac:dyDescent="0.35">
      <c r="D1487" t="s">
        <v>7745</v>
      </c>
    </row>
    <row r="1488" spans="4:4" x14ac:dyDescent="0.35">
      <c r="D1488" t="s">
        <v>8040</v>
      </c>
    </row>
    <row r="1489" spans="4:4" x14ac:dyDescent="0.35">
      <c r="D1489" t="s">
        <v>9278</v>
      </c>
    </row>
    <row r="1490" spans="4:4" x14ac:dyDescent="0.35">
      <c r="D1490" t="s">
        <v>7674</v>
      </c>
    </row>
    <row r="1491" spans="4:4" x14ac:dyDescent="0.35">
      <c r="D1491" t="s">
        <v>8974</v>
      </c>
    </row>
    <row r="1492" spans="4:4" x14ac:dyDescent="0.35">
      <c r="D1492" t="s">
        <v>9199</v>
      </c>
    </row>
    <row r="1493" spans="4:4" x14ac:dyDescent="0.35">
      <c r="D1493" t="s">
        <v>9236</v>
      </c>
    </row>
    <row r="1494" spans="4:4" x14ac:dyDescent="0.35">
      <c r="D1494" t="s">
        <v>8944</v>
      </c>
    </row>
    <row r="1495" spans="4:4" x14ac:dyDescent="0.35">
      <c r="D1495" t="s">
        <v>8215</v>
      </c>
    </row>
    <row r="1496" spans="4:4" x14ac:dyDescent="0.35">
      <c r="D1496" t="s">
        <v>8714</v>
      </c>
    </row>
    <row r="1497" spans="4:4" x14ac:dyDescent="0.35">
      <c r="D1497" t="s">
        <v>8414</v>
      </c>
    </row>
    <row r="1498" spans="4:4" x14ac:dyDescent="0.35">
      <c r="D1498" t="s">
        <v>8002</v>
      </c>
    </row>
    <row r="1499" spans="4:4" x14ac:dyDescent="0.35">
      <c r="D1499" t="s">
        <v>9200</v>
      </c>
    </row>
    <row r="1500" spans="4:4" x14ac:dyDescent="0.35">
      <c r="D1500" t="s">
        <v>8216</v>
      </c>
    </row>
    <row r="1501" spans="4:4" x14ac:dyDescent="0.35">
      <c r="D1501" t="s">
        <v>7894</v>
      </c>
    </row>
    <row r="1502" spans="4:4" x14ac:dyDescent="0.35">
      <c r="D1502" t="s">
        <v>8597</v>
      </c>
    </row>
    <row r="1503" spans="4:4" x14ac:dyDescent="0.35">
      <c r="D1503" t="s">
        <v>8652</v>
      </c>
    </row>
    <row r="1504" spans="4:4" x14ac:dyDescent="0.35">
      <c r="D1504" t="s">
        <v>9097</v>
      </c>
    </row>
    <row r="1505" spans="4:4" x14ac:dyDescent="0.35">
      <c r="D1505" t="s">
        <v>8829</v>
      </c>
    </row>
    <row r="1506" spans="4:4" x14ac:dyDescent="0.35">
      <c r="D1506" t="s">
        <v>8830</v>
      </c>
    </row>
    <row r="1507" spans="4:4" x14ac:dyDescent="0.35">
      <c r="D1507" t="s">
        <v>8753</v>
      </c>
    </row>
    <row r="1508" spans="4:4" x14ac:dyDescent="0.35">
      <c r="D1508" t="s">
        <v>8151</v>
      </c>
    </row>
    <row r="1509" spans="4:4" x14ac:dyDescent="0.35">
      <c r="D1509" t="s">
        <v>8529</v>
      </c>
    </row>
    <row r="1510" spans="4:4" x14ac:dyDescent="0.35">
      <c r="D1510" t="s">
        <v>8361</v>
      </c>
    </row>
    <row r="1511" spans="4:4" x14ac:dyDescent="0.35">
      <c r="D1511" t="s">
        <v>8415</v>
      </c>
    </row>
    <row r="1512" spans="4:4" x14ac:dyDescent="0.35">
      <c r="D1512" t="s">
        <v>8530</v>
      </c>
    </row>
    <row r="1513" spans="4:4" x14ac:dyDescent="0.35">
      <c r="D1513" t="s">
        <v>8788</v>
      </c>
    </row>
    <row r="1514" spans="4:4" x14ac:dyDescent="0.35">
      <c r="D1514" t="s">
        <v>7746</v>
      </c>
    </row>
    <row r="1515" spans="4:4" x14ac:dyDescent="0.35">
      <c r="D1515" t="s">
        <v>8217</v>
      </c>
    </row>
    <row r="1516" spans="4:4" x14ac:dyDescent="0.35">
      <c r="D1516" t="s">
        <v>9098</v>
      </c>
    </row>
    <row r="1517" spans="4:4" x14ac:dyDescent="0.35">
      <c r="D1517" t="s">
        <v>8041</v>
      </c>
    </row>
    <row r="1518" spans="4:4" x14ac:dyDescent="0.35">
      <c r="D1518" t="s">
        <v>9099</v>
      </c>
    </row>
    <row r="1519" spans="4:4" x14ac:dyDescent="0.35">
      <c r="D1519" t="s">
        <v>7530</v>
      </c>
    </row>
    <row r="1520" spans="4:4" x14ac:dyDescent="0.35">
      <c r="D1520" t="s">
        <v>8715</v>
      </c>
    </row>
    <row r="1521" spans="4:4" x14ac:dyDescent="0.35">
      <c r="D1521" t="s">
        <v>9159</v>
      </c>
    </row>
    <row r="1522" spans="4:4" x14ac:dyDescent="0.35">
      <c r="D1522" t="s">
        <v>9389</v>
      </c>
    </row>
    <row r="1523" spans="4:4" x14ac:dyDescent="0.35">
      <c r="D1523" t="s">
        <v>8252</v>
      </c>
    </row>
    <row r="1524" spans="4:4" x14ac:dyDescent="0.35">
      <c r="D1524" t="s">
        <v>8093</v>
      </c>
    </row>
    <row r="1525" spans="4:4" x14ac:dyDescent="0.35">
      <c r="D1525" t="s">
        <v>7675</v>
      </c>
    </row>
    <row r="1526" spans="4:4" x14ac:dyDescent="0.35">
      <c r="D1526" t="s">
        <v>8276</v>
      </c>
    </row>
    <row r="1527" spans="4:4" x14ac:dyDescent="0.35">
      <c r="D1527" t="s">
        <v>8362</v>
      </c>
    </row>
    <row r="1528" spans="4:4" x14ac:dyDescent="0.35">
      <c r="D1528" t="s">
        <v>7747</v>
      </c>
    </row>
    <row r="1529" spans="4:4" x14ac:dyDescent="0.35">
      <c r="D1529" t="s">
        <v>8609</v>
      </c>
    </row>
    <row r="1530" spans="4:4" x14ac:dyDescent="0.35">
      <c r="D1530" t="s">
        <v>9237</v>
      </c>
    </row>
    <row r="1531" spans="4:4" x14ac:dyDescent="0.35">
      <c r="D1531" t="s">
        <v>9390</v>
      </c>
    </row>
    <row r="1532" spans="4:4" x14ac:dyDescent="0.35">
      <c r="D1532" t="s">
        <v>7631</v>
      </c>
    </row>
    <row r="1533" spans="4:4" x14ac:dyDescent="0.35">
      <c r="D1533" t="s">
        <v>9146</v>
      </c>
    </row>
    <row r="1534" spans="4:4" x14ac:dyDescent="0.35">
      <c r="D1534" t="s">
        <v>8912</v>
      </c>
    </row>
    <row r="1535" spans="4:4" x14ac:dyDescent="0.35">
      <c r="D1535" t="s">
        <v>8716</v>
      </c>
    </row>
    <row r="1536" spans="4:4" x14ac:dyDescent="0.35">
      <c r="D1536" t="s">
        <v>9100</v>
      </c>
    </row>
    <row r="1537" spans="4:4" x14ac:dyDescent="0.35">
      <c r="D1537" t="s">
        <v>7676</v>
      </c>
    </row>
    <row r="1538" spans="4:4" x14ac:dyDescent="0.35">
      <c r="D1538" t="s">
        <v>7677</v>
      </c>
    </row>
    <row r="1539" spans="4:4" x14ac:dyDescent="0.35">
      <c r="D1539" t="s">
        <v>7678</v>
      </c>
    </row>
    <row r="1540" spans="4:4" x14ac:dyDescent="0.35">
      <c r="D1540" t="s">
        <v>7679</v>
      </c>
    </row>
    <row r="1541" spans="4:4" x14ac:dyDescent="0.35">
      <c r="D1541" t="s">
        <v>9391</v>
      </c>
    </row>
    <row r="1542" spans="4:4" x14ac:dyDescent="0.35">
      <c r="D1542" t="s">
        <v>9101</v>
      </c>
    </row>
    <row r="1543" spans="4:4" x14ac:dyDescent="0.35">
      <c r="D1543" t="s">
        <v>7680</v>
      </c>
    </row>
    <row r="1544" spans="4:4" x14ac:dyDescent="0.35">
      <c r="D1544" t="s">
        <v>7748</v>
      </c>
    </row>
    <row r="1545" spans="4:4" x14ac:dyDescent="0.35">
      <c r="D1545" t="s">
        <v>9392</v>
      </c>
    </row>
    <row r="1546" spans="4:4" x14ac:dyDescent="0.35">
      <c r="D1546" t="s">
        <v>7681</v>
      </c>
    </row>
    <row r="1547" spans="4:4" x14ac:dyDescent="0.35">
      <c r="D1547" t="s">
        <v>7682</v>
      </c>
    </row>
    <row r="1548" spans="4:4" x14ac:dyDescent="0.35">
      <c r="D1548" t="s">
        <v>7749</v>
      </c>
    </row>
    <row r="1549" spans="4:4" x14ac:dyDescent="0.35">
      <c r="D1549" t="s">
        <v>9102</v>
      </c>
    </row>
    <row r="1550" spans="4:4" x14ac:dyDescent="0.35">
      <c r="D1550" t="s">
        <v>9103</v>
      </c>
    </row>
    <row r="1551" spans="4:4" x14ac:dyDescent="0.35">
      <c r="D1551" t="s">
        <v>9393</v>
      </c>
    </row>
    <row r="1552" spans="4:4" x14ac:dyDescent="0.35">
      <c r="D1552" t="s">
        <v>8945</v>
      </c>
    </row>
    <row r="1553" spans="4:4" x14ac:dyDescent="0.35">
      <c r="D1553" t="s">
        <v>8531</v>
      </c>
    </row>
    <row r="1554" spans="4:4" x14ac:dyDescent="0.35">
      <c r="D1554" t="s">
        <v>8628</v>
      </c>
    </row>
    <row r="1555" spans="4:4" x14ac:dyDescent="0.35">
      <c r="D1555" t="s">
        <v>8789</v>
      </c>
    </row>
    <row r="1556" spans="4:4" x14ac:dyDescent="0.35">
      <c r="D1556" t="s">
        <v>8003</v>
      </c>
    </row>
    <row r="1557" spans="4:4" x14ac:dyDescent="0.35">
      <c r="D1557" t="s">
        <v>8363</v>
      </c>
    </row>
    <row r="1558" spans="4:4" x14ac:dyDescent="0.35">
      <c r="D1558" t="s">
        <v>9147</v>
      </c>
    </row>
    <row r="1559" spans="4:4" x14ac:dyDescent="0.35">
      <c r="D1559" t="s">
        <v>7683</v>
      </c>
    </row>
    <row r="1560" spans="4:4" x14ac:dyDescent="0.35">
      <c r="D1560" t="s">
        <v>7684</v>
      </c>
    </row>
    <row r="1561" spans="4:4" x14ac:dyDescent="0.35">
      <c r="D1561" t="s">
        <v>7583</v>
      </c>
    </row>
    <row r="1562" spans="4:4" x14ac:dyDescent="0.35">
      <c r="D1562" t="s">
        <v>8629</v>
      </c>
    </row>
    <row r="1563" spans="4:4" x14ac:dyDescent="0.35">
      <c r="D1563" t="s">
        <v>9394</v>
      </c>
    </row>
    <row r="1564" spans="4:4" x14ac:dyDescent="0.35">
      <c r="D1564" t="s">
        <v>7807</v>
      </c>
    </row>
    <row r="1565" spans="4:4" x14ac:dyDescent="0.35">
      <c r="D1565" t="s">
        <v>7808</v>
      </c>
    </row>
    <row r="1566" spans="4:4" x14ac:dyDescent="0.35">
      <c r="D1566" t="s">
        <v>8654</v>
      </c>
    </row>
    <row r="1567" spans="4:4" x14ac:dyDescent="0.35">
      <c r="D1567" t="s">
        <v>8754</v>
      </c>
    </row>
    <row r="1568" spans="4:4" x14ac:dyDescent="0.35">
      <c r="D1568" t="s">
        <v>8576</v>
      </c>
    </row>
    <row r="1569" spans="4:4" x14ac:dyDescent="0.35">
      <c r="D1569" t="s">
        <v>9308</v>
      </c>
    </row>
    <row r="1570" spans="4:4" x14ac:dyDescent="0.35">
      <c r="D1570" t="s">
        <v>8577</v>
      </c>
    </row>
    <row r="1571" spans="4:4" x14ac:dyDescent="0.35">
      <c r="D1571" t="s">
        <v>9309</v>
      </c>
    </row>
    <row r="1572" spans="4:4" x14ac:dyDescent="0.35">
      <c r="D1572" t="s">
        <v>8655</v>
      </c>
    </row>
    <row r="1573" spans="4:4" x14ac:dyDescent="0.35">
      <c r="D1573" t="s">
        <v>9104</v>
      </c>
    </row>
    <row r="1574" spans="4:4" x14ac:dyDescent="0.35">
      <c r="D1574" t="s">
        <v>7895</v>
      </c>
    </row>
    <row r="1575" spans="4:4" x14ac:dyDescent="0.35">
      <c r="D1575" t="s">
        <v>8656</v>
      </c>
    </row>
    <row r="1576" spans="4:4" x14ac:dyDescent="0.35">
      <c r="D1576" t="s">
        <v>8364</v>
      </c>
    </row>
    <row r="1577" spans="4:4" x14ac:dyDescent="0.35">
      <c r="D1577" t="s">
        <v>8004</v>
      </c>
    </row>
    <row r="1578" spans="4:4" x14ac:dyDescent="0.35">
      <c r="D1578" t="s">
        <v>8881</v>
      </c>
    </row>
    <row r="1579" spans="4:4" x14ac:dyDescent="0.35">
      <c r="D1579" t="s">
        <v>8790</v>
      </c>
    </row>
    <row r="1580" spans="4:4" x14ac:dyDescent="0.35">
      <c r="D1580" t="s">
        <v>8498</v>
      </c>
    </row>
    <row r="1581" spans="4:4" x14ac:dyDescent="0.35">
      <c r="D1581" t="s">
        <v>7632</v>
      </c>
    </row>
    <row r="1582" spans="4:4" x14ac:dyDescent="0.35">
      <c r="D1582" t="s">
        <v>8578</v>
      </c>
    </row>
    <row r="1583" spans="4:4" x14ac:dyDescent="0.35">
      <c r="D1583" t="s">
        <v>7896</v>
      </c>
    </row>
    <row r="1584" spans="4:4" x14ac:dyDescent="0.35">
      <c r="D1584" t="s">
        <v>9105</v>
      </c>
    </row>
    <row r="1585" spans="4:4" x14ac:dyDescent="0.35">
      <c r="D1585" t="s">
        <v>7633</v>
      </c>
    </row>
    <row r="1586" spans="4:4" x14ac:dyDescent="0.35">
      <c r="D1586" t="s">
        <v>7634</v>
      </c>
    </row>
    <row r="1587" spans="4:4" x14ac:dyDescent="0.35">
      <c r="D1587" t="s">
        <v>7750</v>
      </c>
    </row>
    <row r="1588" spans="4:4" x14ac:dyDescent="0.35">
      <c r="D1588" t="s">
        <v>7809</v>
      </c>
    </row>
    <row r="1589" spans="4:4" x14ac:dyDescent="0.35">
      <c r="D1589" t="s">
        <v>8657</v>
      </c>
    </row>
    <row r="1590" spans="4:4" x14ac:dyDescent="0.35">
      <c r="D1590" t="s">
        <v>8975</v>
      </c>
    </row>
    <row r="1591" spans="4:4" x14ac:dyDescent="0.35">
      <c r="D1591" t="s">
        <v>8831</v>
      </c>
    </row>
    <row r="1592" spans="4:4" x14ac:dyDescent="0.35">
      <c r="D1592" t="s">
        <v>7635</v>
      </c>
    </row>
    <row r="1593" spans="4:4" x14ac:dyDescent="0.35">
      <c r="D1593" t="s">
        <v>8152</v>
      </c>
    </row>
    <row r="1594" spans="4:4" x14ac:dyDescent="0.35">
      <c r="D1594" t="s">
        <v>9106</v>
      </c>
    </row>
    <row r="1595" spans="4:4" x14ac:dyDescent="0.35">
      <c r="D1595" t="s">
        <v>8499</v>
      </c>
    </row>
    <row r="1596" spans="4:4" x14ac:dyDescent="0.35">
      <c r="D1596" t="s">
        <v>8455</v>
      </c>
    </row>
    <row r="1597" spans="4:4" x14ac:dyDescent="0.35">
      <c r="D1597" t="s">
        <v>7636</v>
      </c>
    </row>
    <row r="1598" spans="4:4" x14ac:dyDescent="0.35">
      <c r="D1598" t="s">
        <v>7685</v>
      </c>
    </row>
    <row r="1599" spans="4:4" x14ac:dyDescent="0.35">
      <c r="D1599" t="s">
        <v>9310</v>
      </c>
    </row>
    <row r="1600" spans="4:4" x14ac:dyDescent="0.35">
      <c r="D1600" t="s">
        <v>8153</v>
      </c>
    </row>
    <row r="1601" spans="4:4" x14ac:dyDescent="0.35">
      <c r="D1601" t="s">
        <v>9311</v>
      </c>
    </row>
    <row r="1602" spans="4:4" x14ac:dyDescent="0.35">
      <c r="D1602" t="s">
        <v>7532</v>
      </c>
    </row>
    <row r="1603" spans="4:4" x14ac:dyDescent="0.35">
      <c r="D1603" t="s">
        <v>9201</v>
      </c>
    </row>
    <row r="1604" spans="4:4" x14ac:dyDescent="0.35">
      <c r="D1604" t="s">
        <v>8417</v>
      </c>
    </row>
    <row r="1605" spans="4:4" x14ac:dyDescent="0.35">
      <c r="D1605" t="s">
        <v>8154</v>
      </c>
    </row>
    <row r="1606" spans="4:4" x14ac:dyDescent="0.35">
      <c r="D1606" t="s">
        <v>8155</v>
      </c>
    </row>
    <row r="1607" spans="4:4" x14ac:dyDescent="0.35">
      <c r="D1607" t="s">
        <v>8365</v>
      </c>
    </row>
    <row r="1608" spans="4:4" x14ac:dyDescent="0.35">
      <c r="D1608" t="s">
        <v>7957</v>
      </c>
    </row>
    <row r="1609" spans="4:4" x14ac:dyDescent="0.35">
      <c r="D1609" t="s">
        <v>8418</v>
      </c>
    </row>
    <row r="1610" spans="4:4" x14ac:dyDescent="0.35">
      <c r="D1610" t="s">
        <v>7686</v>
      </c>
    </row>
    <row r="1611" spans="4:4" x14ac:dyDescent="0.35">
      <c r="D1611" t="s">
        <v>8532</v>
      </c>
    </row>
    <row r="1612" spans="4:4" x14ac:dyDescent="0.35">
      <c r="D1612" t="s">
        <v>8218</v>
      </c>
    </row>
    <row r="1613" spans="4:4" x14ac:dyDescent="0.35">
      <c r="D1613" t="s">
        <v>8094</v>
      </c>
    </row>
    <row r="1614" spans="4:4" x14ac:dyDescent="0.35">
      <c r="D1614" t="s">
        <v>7687</v>
      </c>
    </row>
    <row r="1615" spans="4:4" x14ac:dyDescent="0.35">
      <c r="D1615" t="s">
        <v>7564</v>
      </c>
    </row>
    <row r="1616" spans="4:4" x14ac:dyDescent="0.35">
      <c r="D1616" t="s">
        <v>9257</v>
      </c>
    </row>
    <row r="1617" spans="4:4" x14ac:dyDescent="0.35">
      <c r="D1617" t="s">
        <v>7565</v>
      </c>
    </row>
    <row r="1618" spans="4:4" x14ac:dyDescent="0.35">
      <c r="D1618" t="s">
        <v>9258</v>
      </c>
    </row>
    <row r="1619" spans="4:4" x14ac:dyDescent="0.35">
      <c r="D1619" t="s">
        <v>8755</v>
      </c>
    </row>
    <row r="1620" spans="4:4" x14ac:dyDescent="0.35">
      <c r="D1620" t="s">
        <v>8156</v>
      </c>
    </row>
    <row r="1621" spans="4:4" x14ac:dyDescent="0.35">
      <c r="D1621" t="s">
        <v>9202</v>
      </c>
    </row>
    <row r="1622" spans="4:4" x14ac:dyDescent="0.35">
      <c r="D1622" t="s">
        <v>9259</v>
      </c>
    </row>
    <row r="1623" spans="4:4" x14ac:dyDescent="0.35">
      <c r="D1623" t="s">
        <v>8882</v>
      </c>
    </row>
    <row r="1624" spans="4:4" x14ac:dyDescent="0.35">
      <c r="D1624" t="s">
        <v>8630</v>
      </c>
    </row>
    <row r="1625" spans="4:4" x14ac:dyDescent="0.35">
      <c r="D1625" t="s">
        <v>7688</v>
      </c>
    </row>
    <row r="1626" spans="4:4" x14ac:dyDescent="0.35">
      <c r="D1626" t="s">
        <v>8277</v>
      </c>
    </row>
    <row r="1627" spans="4:4" x14ac:dyDescent="0.35">
      <c r="D1627" t="s">
        <v>9107</v>
      </c>
    </row>
    <row r="1628" spans="4:4" x14ac:dyDescent="0.35">
      <c r="D1628" t="s">
        <v>7689</v>
      </c>
    </row>
    <row r="1629" spans="4:4" x14ac:dyDescent="0.35">
      <c r="D1629" t="s">
        <v>9203</v>
      </c>
    </row>
    <row r="1630" spans="4:4" x14ac:dyDescent="0.35">
      <c r="D1630" t="s">
        <v>7566</v>
      </c>
    </row>
    <row r="1631" spans="4:4" x14ac:dyDescent="0.35">
      <c r="D1631" t="s">
        <v>7897</v>
      </c>
    </row>
    <row r="1632" spans="4:4" x14ac:dyDescent="0.35">
      <c r="D1632" t="s">
        <v>8913</v>
      </c>
    </row>
    <row r="1633" spans="4:4" x14ac:dyDescent="0.35">
      <c r="D1633" t="s">
        <v>8043</v>
      </c>
    </row>
    <row r="1634" spans="4:4" x14ac:dyDescent="0.35">
      <c r="D1634" t="s">
        <v>8946</v>
      </c>
    </row>
    <row r="1635" spans="4:4" x14ac:dyDescent="0.35">
      <c r="D1635" t="s">
        <v>9260</v>
      </c>
    </row>
    <row r="1636" spans="4:4" x14ac:dyDescent="0.35">
      <c r="D1636" t="s">
        <v>9204</v>
      </c>
    </row>
    <row r="1637" spans="4:4" x14ac:dyDescent="0.35">
      <c r="D1637" t="s">
        <v>8253</v>
      </c>
    </row>
    <row r="1638" spans="4:4" x14ac:dyDescent="0.35">
      <c r="D1638" t="s">
        <v>8254</v>
      </c>
    </row>
    <row r="1639" spans="4:4" x14ac:dyDescent="0.35">
      <c r="D1639" t="s">
        <v>7531</v>
      </c>
    </row>
    <row r="1640" spans="4:4" x14ac:dyDescent="0.35">
      <c r="D1640" t="s">
        <v>9307</v>
      </c>
    </row>
    <row r="1641" spans="4:4" x14ac:dyDescent="0.35">
      <c r="D1641" t="s">
        <v>7630</v>
      </c>
    </row>
    <row r="1642" spans="4:4" x14ac:dyDescent="0.35">
      <c r="D1642" t="s">
        <v>8497</v>
      </c>
    </row>
    <row r="1643" spans="4:4" x14ac:dyDescent="0.35">
      <c r="D1643" t="s">
        <v>8255</v>
      </c>
    </row>
    <row r="1644" spans="4:4" x14ac:dyDescent="0.35">
      <c r="D1644" t="s">
        <v>8256</v>
      </c>
    </row>
    <row r="1645" spans="4:4" x14ac:dyDescent="0.35">
      <c r="D1645" t="s">
        <v>8257</v>
      </c>
    </row>
    <row r="1646" spans="4:4" x14ac:dyDescent="0.35">
      <c r="D1646" t="s">
        <v>7805</v>
      </c>
    </row>
    <row r="1647" spans="4:4" x14ac:dyDescent="0.35">
      <c r="D1647" t="s">
        <v>8042</v>
      </c>
    </row>
    <row r="1648" spans="4:4" x14ac:dyDescent="0.35">
      <c r="D1648" t="s">
        <v>8258</v>
      </c>
    </row>
    <row r="1649" spans="4:4" x14ac:dyDescent="0.35">
      <c r="D1649" t="s">
        <v>8653</v>
      </c>
    </row>
    <row r="1650" spans="4:4" x14ac:dyDescent="0.35">
      <c r="D1650" t="s">
        <v>8416</v>
      </c>
    </row>
    <row r="1651" spans="4:4" x14ac:dyDescent="0.35">
      <c r="D1651" t="s">
        <v>8503</v>
      </c>
    </row>
    <row r="1652" spans="4:4" x14ac:dyDescent="0.35">
      <c r="D1652" t="s">
        <v>7806</v>
      </c>
    </row>
    <row r="1653" spans="4:4" x14ac:dyDescent="0.35">
      <c r="D1653" t="s">
        <v>8259</v>
      </c>
    </row>
    <row r="1654" spans="4:4" x14ac:dyDescent="0.35">
      <c r="D1654" t="s">
        <v>8260</v>
      </c>
    </row>
    <row r="1655" spans="4:4" x14ac:dyDescent="0.35">
      <c r="D1655" t="s">
        <v>8293</v>
      </c>
    </row>
    <row r="1656" spans="4:4" x14ac:dyDescent="0.35">
      <c r="D1656" t="s">
        <v>8261</v>
      </c>
    </row>
    <row r="1657" spans="4:4" x14ac:dyDescent="0.35">
      <c r="D1657" t="s">
        <v>8157</v>
      </c>
    </row>
    <row r="1658" spans="4:4" x14ac:dyDescent="0.35">
      <c r="D1658" t="s">
        <v>7690</v>
      </c>
    </row>
    <row r="1659" spans="4:4" x14ac:dyDescent="0.35">
      <c r="D1659" t="s">
        <v>8947</v>
      </c>
    </row>
    <row r="1660" spans="4:4" x14ac:dyDescent="0.35">
      <c r="D1660" t="s">
        <v>8717</v>
      </c>
    </row>
    <row r="1661" spans="4:4" x14ac:dyDescent="0.35">
      <c r="D1661" t="s">
        <v>8158</v>
      </c>
    </row>
    <row r="1662" spans="4:4" x14ac:dyDescent="0.35">
      <c r="D1662" t="s">
        <v>8005</v>
      </c>
    </row>
    <row r="1663" spans="4:4" x14ac:dyDescent="0.35">
      <c r="D1663" t="s">
        <v>8044</v>
      </c>
    </row>
    <row r="1664" spans="4:4" x14ac:dyDescent="0.35">
      <c r="D1664" t="s">
        <v>9108</v>
      </c>
    </row>
    <row r="1665" spans="4:4" x14ac:dyDescent="0.35">
      <c r="D1665" t="s">
        <v>7541</v>
      </c>
    </row>
    <row r="1666" spans="4:4" x14ac:dyDescent="0.35">
      <c r="D1666" t="s">
        <v>9238</v>
      </c>
    </row>
    <row r="1667" spans="4:4" x14ac:dyDescent="0.35">
      <c r="D1667" t="s">
        <v>8496</v>
      </c>
    </row>
    <row r="1668" spans="4:4" x14ac:dyDescent="0.35">
      <c r="D1668" t="s">
        <v>8419</v>
      </c>
    </row>
    <row r="1669" spans="4:4" x14ac:dyDescent="0.35">
      <c r="D1669" t="s">
        <v>8420</v>
      </c>
    </row>
    <row r="1670" spans="4:4" x14ac:dyDescent="0.35">
      <c r="D1670" t="s">
        <v>7898</v>
      </c>
    </row>
    <row r="1671" spans="4:4" x14ac:dyDescent="0.35">
      <c r="D1671" t="s">
        <v>8006</v>
      </c>
    </row>
    <row r="1672" spans="4:4" x14ac:dyDescent="0.35">
      <c r="D1672" t="s">
        <v>9109</v>
      </c>
    </row>
    <row r="1673" spans="4:4" x14ac:dyDescent="0.35">
      <c r="D1673" t="s">
        <v>8045</v>
      </c>
    </row>
    <row r="1674" spans="4:4" x14ac:dyDescent="0.35">
      <c r="D1674" t="s">
        <v>8159</v>
      </c>
    </row>
    <row r="1675" spans="4:4" x14ac:dyDescent="0.35">
      <c r="D1675" t="s">
        <v>7899</v>
      </c>
    </row>
    <row r="1676" spans="4:4" x14ac:dyDescent="0.35">
      <c r="D1676" t="s">
        <v>8533</v>
      </c>
    </row>
    <row r="1677" spans="4:4" x14ac:dyDescent="0.35">
      <c r="D1677" t="s">
        <v>8500</v>
      </c>
    </row>
    <row r="1678" spans="4:4" x14ac:dyDescent="0.35">
      <c r="D1678" t="s">
        <v>8718</v>
      </c>
    </row>
    <row r="1679" spans="4:4" x14ac:dyDescent="0.35">
      <c r="D1679" t="s">
        <v>7637</v>
      </c>
    </row>
    <row r="1680" spans="4:4" x14ac:dyDescent="0.35">
      <c r="D1680" t="s">
        <v>9110</v>
      </c>
    </row>
    <row r="1681" spans="4:4" x14ac:dyDescent="0.35">
      <c r="D1681" t="s">
        <v>8588</v>
      </c>
    </row>
    <row r="1682" spans="4:4" x14ac:dyDescent="0.35">
      <c r="D1682" t="s">
        <v>8095</v>
      </c>
    </row>
    <row r="1683" spans="4:4" x14ac:dyDescent="0.35">
      <c r="D1683" t="s">
        <v>8598</v>
      </c>
    </row>
    <row r="1684" spans="4:4" x14ac:dyDescent="0.35">
      <c r="D1684" t="s">
        <v>8756</v>
      </c>
    </row>
    <row r="1685" spans="4:4" x14ac:dyDescent="0.35">
      <c r="D1685" t="s">
        <v>9324</v>
      </c>
    </row>
    <row r="1686" spans="4:4" x14ac:dyDescent="0.35">
      <c r="D1686" t="s">
        <v>8306</v>
      </c>
    </row>
    <row r="1687" spans="4:4" x14ac:dyDescent="0.35">
      <c r="D1687" t="s">
        <v>9239</v>
      </c>
    </row>
    <row r="1688" spans="4:4" x14ac:dyDescent="0.35">
      <c r="D1688" t="s">
        <v>8046</v>
      </c>
    </row>
    <row r="1689" spans="4:4" x14ac:dyDescent="0.35">
      <c r="D1689" t="s">
        <v>8948</v>
      </c>
    </row>
    <row r="1690" spans="4:4" x14ac:dyDescent="0.35">
      <c r="D1690" t="s">
        <v>9279</v>
      </c>
    </row>
    <row r="1691" spans="4:4" x14ac:dyDescent="0.35">
      <c r="D1691" t="s">
        <v>7751</v>
      </c>
    </row>
    <row r="1692" spans="4:4" x14ac:dyDescent="0.35">
      <c r="D1692" t="s">
        <v>8160</v>
      </c>
    </row>
    <row r="1693" spans="4:4" x14ac:dyDescent="0.35">
      <c r="D1693" t="s">
        <v>7533</v>
      </c>
    </row>
    <row r="1694" spans="4:4" x14ac:dyDescent="0.35">
      <c r="D1694" t="s">
        <v>8456</v>
      </c>
    </row>
    <row r="1695" spans="4:4" x14ac:dyDescent="0.35">
      <c r="D1695" t="s">
        <v>8719</v>
      </c>
    </row>
    <row r="1696" spans="4:4" x14ac:dyDescent="0.35">
      <c r="D1696" t="s">
        <v>8883</v>
      </c>
    </row>
    <row r="1697" spans="4:4" x14ac:dyDescent="0.35">
      <c r="D1697" t="s">
        <v>7764</v>
      </c>
    </row>
    <row r="1698" spans="4:4" x14ac:dyDescent="0.35">
      <c r="D1698" t="s">
        <v>7691</v>
      </c>
    </row>
    <row r="1699" spans="4:4" x14ac:dyDescent="0.35">
      <c r="D1699" t="s">
        <v>9111</v>
      </c>
    </row>
    <row r="1700" spans="4:4" x14ac:dyDescent="0.35">
      <c r="D1700" t="s">
        <v>7810</v>
      </c>
    </row>
    <row r="1701" spans="4:4" x14ac:dyDescent="0.35">
      <c r="D1701" t="s">
        <v>8720</v>
      </c>
    </row>
    <row r="1702" spans="4:4" x14ac:dyDescent="0.35">
      <c r="D1702" t="s">
        <v>8534</v>
      </c>
    </row>
    <row r="1703" spans="4:4" x14ac:dyDescent="0.35">
      <c r="D1703" t="s">
        <v>9325</v>
      </c>
    </row>
    <row r="1704" spans="4:4" x14ac:dyDescent="0.35">
      <c r="D1704" t="s">
        <v>8421</v>
      </c>
    </row>
    <row r="1705" spans="4:4" x14ac:dyDescent="0.35">
      <c r="D1705" t="s">
        <v>9112</v>
      </c>
    </row>
    <row r="1706" spans="4:4" x14ac:dyDescent="0.35">
      <c r="D1706" t="s">
        <v>8047</v>
      </c>
    </row>
    <row r="1707" spans="4:4" x14ac:dyDescent="0.35">
      <c r="D1707" t="s">
        <v>7900</v>
      </c>
    </row>
    <row r="1708" spans="4:4" x14ac:dyDescent="0.35">
      <c r="D1708" t="s">
        <v>7901</v>
      </c>
    </row>
    <row r="1709" spans="4:4" x14ac:dyDescent="0.35">
      <c r="D1709" t="s">
        <v>7534</v>
      </c>
    </row>
    <row r="1710" spans="4:4" x14ac:dyDescent="0.35">
      <c r="D1710" t="s">
        <v>8457</v>
      </c>
    </row>
    <row r="1711" spans="4:4" x14ac:dyDescent="0.35">
      <c r="D1711" t="s">
        <v>7535</v>
      </c>
    </row>
    <row r="1712" spans="4:4" x14ac:dyDescent="0.35">
      <c r="D1712" t="s">
        <v>8096</v>
      </c>
    </row>
    <row r="1713" spans="4:4" x14ac:dyDescent="0.35">
      <c r="D1713" t="s">
        <v>8501</v>
      </c>
    </row>
    <row r="1714" spans="4:4" x14ac:dyDescent="0.35">
      <c r="D1714" t="s">
        <v>8262</v>
      </c>
    </row>
    <row r="1715" spans="4:4" x14ac:dyDescent="0.35">
      <c r="D1715" t="s">
        <v>8631</v>
      </c>
    </row>
    <row r="1716" spans="4:4" x14ac:dyDescent="0.35">
      <c r="D1716" t="s">
        <v>9113</v>
      </c>
    </row>
    <row r="1717" spans="4:4" x14ac:dyDescent="0.35">
      <c r="D1717" t="s">
        <v>8458</v>
      </c>
    </row>
    <row r="1718" spans="4:4" x14ac:dyDescent="0.35">
      <c r="D1718" t="s">
        <v>7902</v>
      </c>
    </row>
    <row r="1719" spans="4:4" x14ac:dyDescent="0.35">
      <c r="D1719" t="s">
        <v>7811</v>
      </c>
    </row>
    <row r="1720" spans="4:4" x14ac:dyDescent="0.35">
      <c r="D1720" t="s">
        <v>8007</v>
      </c>
    </row>
    <row r="1721" spans="4:4" x14ac:dyDescent="0.35">
      <c r="D1721" t="s">
        <v>7692</v>
      </c>
    </row>
    <row r="1722" spans="4:4" x14ac:dyDescent="0.35">
      <c r="D1722" t="s">
        <v>7903</v>
      </c>
    </row>
    <row r="1723" spans="4:4" x14ac:dyDescent="0.35">
      <c r="D1723" t="s">
        <v>7752</v>
      </c>
    </row>
    <row r="1724" spans="4:4" x14ac:dyDescent="0.35">
      <c r="D1724" t="s">
        <v>8263</v>
      </c>
    </row>
    <row r="1725" spans="4:4" x14ac:dyDescent="0.35">
      <c r="D1725" t="s">
        <v>8264</v>
      </c>
    </row>
    <row r="1726" spans="4:4" x14ac:dyDescent="0.35">
      <c r="D1726" t="s">
        <v>7904</v>
      </c>
    </row>
    <row r="1727" spans="4:4" x14ac:dyDescent="0.35">
      <c r="D1727" t="s">
        <v>9114</v>
      </c>
    </row>
    <row r="1728" spans="4:4" x14ac:dyDescent="0.35">
      <c r="D1728" t="s">
        <v>7958</v>
      </c>
    </row>
    <row r="1729" spans="4:4" x14ac:dyDescent="0.35">
      <c r="D1729" t="s">
        <v>8502</v>
      </c>
    </row>
    <row r="1730" spans="4:4" x14ac:dyDescent="0.35">
      <c r="D1730" t="s">
        <v>8579</v>
      </c>
    </row>
    <row r="1731" spans="4:4" x14ac:dyDescent="0.35">
      <c r="D1731" t="s">
        <v>7765</v>
      </c>
    </row>
    <row r="1732" spans="4:4" x14ac:dyDescent="0.35">
      <c r="D1732" t="s">
        <v>7905</v>
      </c>
    </row>
    <row r="1733" spans="4:4" x14ac:dyDescent="0.35">
      <c r="D1733" t="s">
        <v>9115</v>
      </c>
    </row>
    <row r="1734" spans="4:4" x14ac:dyDescent="0.35">
      <c r="D1734" t="s">
        <v>8580</v>
      </c>
    </row>
    <row r="1735" spans="4:4" x14ac:dyDescent="0.35">
      <c r="D1735" t="s">
        <v>7906</v>
      </c>
    </row>
    <row r="1736" spans="4:4" x14ac:dyDescent="0.35">
      <c r="D1736" t="s">
        <v>8849</v>
      </c>
    </row>
    <row r="1737" spans="4:4" x14ac:dyDescent="0.35">
      <c r="D1737" t="s">
        <v>8832</v>
      </c>
    </row>
    <row r="1738" spans="4:4" x14ac:dyDescent="0.35">
      <c r="D1738" t="s">
        <v>8658</v>
      </c>
    </row>
    <row r="1739" spans="4:4" x14ac:dyDescent="0.35">
      <c r="D1739" t="s">
        <v>8459</v>
      </c>
    </row>
    <row r="1740" spans="4:4" x14ac:dyDescent="0.35">
      <c r="D1740" t="s">
        <v>8048</v>
      </c>
    </row>
    <row r="1741" spans="4:4" x14ac:dyDescent="0.35">
      <c r="D1741" t="s">
        <v>8049</v>
      </c>
    </row>
    <row r="1742" spans="4:4" x14ac:dyDescent="0.35">
      <c r="D1742" t="s">
        <v>8460</v>
      </c>
    </row>
    <row r="1743" spans="4:4" x14ac:dyDescent="0.35">
      <c r="D1743" t="s">
        <v>9116</v>
      </c>
    </row>
    <row r="1744" spans="4:4" x14ac:dyDescent="0.35">
      <c r="D1744" t="s">
        <v>9395</v>
      </c>
    </row>
    <row r="1745" spans="4:4" x14ac:dyDescent="0.35">
      <c r="D1745" t="s">
        <v>9396</v>
      </c>
    </row>
    <row r="1746" spans="4:4" x14ac:dyDescent="0.35">
      <c r="D1746" t="s">
        <v>8219</v>
      </c>
    </row>
    <row r="1747" spans="4:4" x14ac:dyDescent="0.35">
      <c r="D1747" t="s">
        <v>7760</v>
      </c>
    </row>
    <row r="1748" spans="4:4" x14ac:dyDescent="0.35">
      <c r="D1748" t="s">
        <v>9117</v>
      </c>
    </row>
    <row r="1749" spans="4:4" x14ac:dyDescent="0.35">
      <c r="D1749" t="s">
        <v>8659</v>
      </c>
    </row>
    <row r="1750" spans="4:4" x14ac:dyDescent="0.35">
      <c r="D1750" t="s">
        <v>9148</v>
      </c>
    </row>
    <row r="1751" spans="4:4" x14ac:dyDescent="0.35">
      <c r="D1751" t="s">
        <v>8535</v>
      </c>
    </row>
    <row r="1752" spans="4:4" x14ac:dyDescent="0.35">
      <c r="D1752" t="s">
        <v>7907</v>
      </c>
    </row>
    <row r="1753" spans="4:4" x14ac:dyDescent="0.35">
      <c r="D1753" t="s">
        <v>8632</v>
      </c>
    </row>
    <row r="1754" spans="4:4" x14ac:dyDescent="0.35">
      <c r="D1754" t="s">
        <v>8757</v>
      </c>
    </row>
    <row r="1755" spans="4:4" x14ac:dyDescent="0.35">
      <c r="D1755" t="s">
        <v>7908</v>
      </c>
    </row>
    <row r="1756" spans="4:4" x14ac:dyDescent="0.35">
      <c r="D1756" t="s">
        <v>8758</v>
      </c>
    </row>
    <row r="1757" spans="4:4" x14ac:dyDescent="0.35">
      <c r="D1757" t="s">
        <v>8721</v>
      </c>
    </row>
    <row r="1758" spans="4:4" x14ac:dyDescent="0.35">
      <c r="D1758" t="s">
        <v>8422</v>
      </c>
    </row>
    <row r="1759" spans="4:4" x14ac:dyDescent="0.35">
      <c r="D1759" t="s">
        <v>9118</v>
      </c>
    </row>
    <row r="1760" spans="4:4" x14ac:dyDescent="0.35">
      <c r="D1760" t="s">
        <v>8536</v>
      </c>
    </row>
    <row r="1761" spans="4:4" x14ac:dyDescent="0.35">
      <c r="D1761" t="s">
        <v>8161</v>
      </c>
    </row>
    <row r="1762" spans="4:4" x14ac:dyDescent="0.35">
      <c r="D1762" t="s">
        <v>9312</v>
      </c>
    </row>
    <row r="1763" spans="4:4" x14ac:dyDescent="0.35">
      <c r="D1763" t="s">
        <v>7909</v>
      </c>
    </row>
    <row r="1764" spans="4:4" x14ac:dyDescent="0.35">
      <c r="D1764" t="s">
        <v>8220</v>
      </c>
    </row>
    <row r="1765" spans="4:4" x14ac:dyDescent="0.35">
      <c r="D1765" t="s">
        <v>8221</v>
      </c>
    </row>
    <row r="1766" spans="4:4" x14ac:dyDescent="0.35">
      <c r="D1766" t="s">
        <v>7693</v>
      </c>
    </row>
    <row r="1767" spans="4:4" x14ac:dyDescent="0.35">
      <c r="D1767" t="s">
        <v>8949</v>
      </c>
    </row>
    <row r="1768" spans="4:4" x14ac:dyDescent="0.35">
      <c r="D1768" t="s">
        <v>7910</v>
      </c>
    </row>
    <row r="1769" spans="4:4" x14ac:dyDescent="0.35">
      <c r="D1769" t="s">
        <v>8976</v>
      </c>
    </row>
    <row r="1770" spans="4:4" x14ac:dyDescent="0.35">
      <c r="D1770" t="s">
        <v>9397</v>
      </c>
    </row>
    <row r="1771" spans="4:4" x14ac:dyDescent="0.35">
      <c r="D1771" t="s">
        <v>8791</v>
      </c>
    </row>
    <row r="1772" spans="4:4" x14ac:dyDescent="0.35">
      <c r="D1772" t="s">
        <v>9280</v>
      </c>
    </row>
    <row r="1773" spans="4:4" x14ac:dyDescent="0.35">
      <c r="D1773" t="s">
        <v>7694</v>
      </c>
    </row>
    <row r="1774" spans="4:4" x14ac:dyDescent="0.35">
      <c r="D1774" t="s">
        <v>8833</v>
      </c>
    </row>
    <row r="1775" spans="4:4" x14ac:dyDescent="0.35">
      <c r="D1775" t="s">
        <v>8461</v>
      </c>
    </row>
    <row r="1776" spans="4:4" x14ac:dyDescent="0.35">
      <c r="D1776" t="s">
        <v>7695</v>
      </c>
    </row>
    <row r="1777" spans="4:4" x14ac:dyDescent="0.35">
      <c r="D1777" t="s">
        <v>7911</v>
      </c>
    </row>
    <row r="1778" spans="4:4" x14ac:dyDescent="0.35">
      <c r="D1778" t="s">
        <v>7536</v>
      </c>
    </row>
    <row r="1779" spans="4:4" x14ac:dyDescent="0.35">
      <c r="D1779" t="s">
        <v>8792</v>
      </c>
    </row>
    <row r="1780" spans="4:4" x14ac:dyDescent="0.35">
      <c r="D1780" t="s">
        <v>8366</v>
      </c>
    </row>
    <row r="1781" spans="4:4" x14ac:dyDescent="0.35">
      <c r="D1781" t="s">
        <v>7912</v>
      </c>
    </row>
    <row r="1782" spans="4:4" x14ac:dyDescent="0.35">
      <c r="D1782" t="s">
        <v>7959</v>
      </c>
    </row>
    <row r="1783" spans="4:4" x14ac:dyDescent="0.35">
      <c r="D1783" t="s">
        <v>9119</v>
      </c>
    </row>
    <row r="1784" spans="4:4" x14ac:dyDescent="0.35">
      <c r="D1784" t="s">
        <v>8722</v>
      </c>
    </row>
    <row r="1785" spans="4:4" x14ac:dyDescent="0.35">
      <c r="D1785" t="s">
        <v>9326</v>
      </c>
    </row>
    <row r="1786" spans="4:4" x14ac:dyDescent="0.35">
      <c r="D1786" t="s">
        <v>9149</v>
      </c>
    </row>
    <row r="1787" spans="4:4" x14ac:dyDescent="0.35">
      <c r="D1787" t="s">
        <v>8660</v>
      </c>
    </row>
    <row r="1788" spans="4:4" x14ac:dyDescent="0.35">
      <c r="D1788" t="s">
        <v>8850</v>
      </c>
    </row>
    <row r="1789" spans="4:4" x14ac:dyDescent="0.35">
      <c r="D1789" t="s">
        <v>8977</v>
      </c>
    </row>
    <row r="1790" spans="4:4" x14ac:dyDescent="0.35">
      <c r="D1790" t="s">
        <v>7638</v>
      </c>
    </row>
    <row r="1791" spans="4:4" x14ac:dyDescent="0.35">
      <c r="D1791" t="s">
        <v>9120</v>
      </c>
    </row>
    <row r="1792" spans="4:4" x14ac:dyDescent="0.35">
      <c r="D1792" t="s">
        <v>7913</v>
      </c>
    </row>
    <row r="1793" spans="4:4" x14ac:dyDescent="0.35">
      <c r="D1793" t="s">
        <v>9121</v>
      </c>
    </row>
    <row r="1794" spans="4:4" x14ac:dyDescent="0.35">
      <c r="D1794" t="s">
        <v>9150</v>
      </c>
    </row>
    <row r="1795" spans="4:4" x14ac:dyDescent="0.35">
      <c r="D1795" t="s">
        <v>9398</v>
      </c>
    </row>
    <row r="1796" spans="4:4" x14ac:dyDescent="0.35">
      <c r="D1796" t="s">
        <v>9122</v>
      </c>
    </row>
    <row r="1797" spans="4:4" x14ac:dyDescent="0.35">
      <c r="D1797" t="s">
        <v>9123</v>
      </c>
    </row>
    <row r="1798" spans="4:4" x14ac:dyDescent="0.35">
      <c r="D1798" t="s">
        <v>7567</v>
      </c>
    </row>
    <row r="1799" spans="4:4" x14ac:dyDescent="0.35">
      <c r="D1799" t="s">
        <v>8633</v>
      </c>
    </row>
    <row r="1800" spans="4:4" x14ac:dyDescent="0.35">
      <c r="D1800" t="s">
        <v>7960</v>
      </c>
    </row>
    <row r="1801" spans="4:4" x14ac:dyDescent="0.35">
      <c r="D1801" t="s">
        <v>7639</v>
      </c>
    </row>
    <row r="1802" spans="4:4" x14ac:dyDescent="0.35">
      <c r="D1802" t="s">
        <v>8793</v>
      </c>
    </row>
    <row r="1803" spans="4:4" x14ac:dyDescent="0.35">
      <c r="D1803" t="s">
        <v>9124</v>
      </c>
    </row>
    <row r="1804" spans="4:4" x14ac:dyDescent="0.35">
      <c r="D1804" t="s">
        <v>8723</v>
      </c>
    </row>
    <row r="1805" spans="4:4" x14ac:dyDescent="0.35">
      <c r="D1805" t="s">
        <v>8050</v>
      </c>
    </row>
    <row r="1806" spans="4:4" x14ac:dyDescent="0.35">
      <c r="D1806" t="s">
        <v>9399</v>
      </c>
    </row>
    <row r="1807" spans="4:4" x14ac:dyDescent="0.35">
      <c r="D1807" t="s">
        <v>9400</v>
      </c>
    </row>
    <row r="1808" spans="4:4" x14ac:dyDescent="0.35">
      <c r="D1808" t="s">
        <v>8884</v>
      </c>
    </row>
    <row r="1809" spans="4:4" x14ac:dyDescent="0.35">
      <c r="D1809" t="s">
        <v>7696</v>
      </c>
    </row>
    <row r="1810" spans="4:4" x14ac:dyDescent="0.35">
      <c r="D1810" t="s">
        <v>8008</v>
      </c>
    </row>
    <row r="1811" spans="4:4" x14ac:dyDescent="0.35">
      <c r="D1811" t="s">
        <v>8051</v>
      </c>
    </row>
    <row r="1812" spans="4:4" x14ac:dyDescent="0.35">
      <c r="D1812" t="s">
        <v>8265</v>
      </c>
    </row>
    <row r="1813" spans="4:4" x14ac:dyDescent="0.35">
      <c r="D1813" t="s">
        <v>9125</v>
      </c>
    </row>
    <row r="1814" spans="4:4" x14ac:dyDescent="0.35">
      <c r="D1814" t="s">
        <v>9401</v>
      </c>
    </row>
    <row r="1815" spans="4:4" x14ac:dyDescent="0.35">
      <c r="D1815" t="s">
        <v>8052</v>
      </c>
    </row>
    <row r="1816" spans="4:4" x14ac:dyDescent="0.35">
      <c r="D1816" t="s">
        <v>9313</v>
      </c>
    </row>
    <row r="1817" spans="4:4" x14ac:dyDescent="0.35">
      <c r="D1817" t="s">
        <v>9402</v>
      </c>
    </row>
    <row r="1818" spans="4:4" x14ac:dyDescent="0.35">
      <c r="D1818" t="s">
        <v>8794</v>
      </c>
    </row>
    <row r="1819" spans="4:4" x14ac:dyDescent="0.35">
      <c r="D1819" t="s">
        <v>9240</v>
      </c>
    </row>
    <row r="1820" spans="4:4" x14ac:dyDescent="0.35">
      <c r="D1820" t="s">
        <v>7812</v>
      </c>
    </row>
    <row r="1821" spans="4:4" x14ac:dyDescent="0.35">
      <c r="D1821" t="s">
        <v>8266</v>
      </c>
    </row>
    <row r="1822" spans="4:4" x14ac:dyDescent="0.35">
      <c r="D1822" t="s">
        <v>8009</v>
      </c>
    </row>
    <row r="1823" spans="4:4" x14ac:dyDescent="0.35">
      <c r="D1823" t="s">
        <v>8423</v>
      </c>
    </row>
    <row r="1824" spans="4:4" x14ac:dyDescent="0.35">
      <c r="D1824" t="s">
        <v>8162</v>
      </c>
    </row>
    <row r="1825" spans="4:4" x14ac:dyDescent="0.35">
      <c r="D1825" t="s">
        <v>8424</v>
      </c>
    </row>
    <row r="1826" spans="4:4" x14ac:dyDescent="0.35">
      <c r="D1826" t="s">
        <v>8834</v>
      </c>
    </row>
    <row r="1827" spans="4:4" x14ac:dyDescent="0.35">
      <c r="D1827" t="s">
        <v>9261</v>
      </c>
    </row>
    <row r="1828" spans="4:4" x14ac:dyDescent="0.35">
      <c r="D1828" t="s">
        <v>8724</v>
      </c>
    </row>
    <row r="1829" spans="4:4" x14ac:dyDescent="0.35">
      <c r="D1829" t="s">
        <v>7813</v>
      </c>
    </row>
    <row r="1830" spans="4:4" x14ac:dyDescent="0.35">
      <c r="D1830" t="s">
        <v>8278</v>
      </c>
    </row>
    <row r="1831" spans="4:4" x14ac:dyDescent="0.35">
      <c r="D1831" t="s">
        <v>7537</v>
      </c>
    </row>
    <row r="1832" spans="4:4" x14ac:dyDescent="0.35">
      <c r="D1832" t="s">
        <v>9262</v>
      </c>
    </row>
    <row r="1833" spans="4:4" x14ac:dyDescent="0.35">
      <c r="D1833" t="s">
        <v>8163</v>
      </c>
    </row>
    <row r="1834" spans="4:4" x14ac:dyDescent="0.35">
      <c r="D1834" t="s">
        <v>9126</v>
      </c>
    </row>
    <row r="1835" spans="4:4" x14ac:dyDescent="0.35">
      <c r="D1835" t="s">
        <v>8851</v>
      </c>
    </row>
    <row r="1836" spans="4:4" x14ac:dyDescent="0.35">
      <c r="D1836" t="s">
        <v>8759</v>
      </c>
    </row>
    <row r="1837" spans="4:4" x14ac:dyDescent="0.35">
      <c r="D1837" t="s">
        <v>8462</v>
      </c>
    </row>
    <row r="1838" spans="4:4" x14ac:dyDescent="0.35">
      <c r="D1838" t="s">
        <v>7814</v>
      </c>
    </row>
    <row r="1839" spans="4:4" x14ac:dyDescent="0.35">
      <c r="D1839" t="s">
        <v>8950</v>
      </c>
    </row>
    <row r="1840" spans="4:4" x14ac:dyDescent="0.35">
      <c r="D1840" t="s">
        <v>8097</v>
      </c>
    </row>
    <row r="1841" spans="4:4" x14ac:dyDescent="0.35">
      <c r="D1841" t="s">
        <v>8760</v>
      </c>
    </row>
    <row r="1842" spans="4:4" x14ac:dyDescent="0.35">
      <c r="D1842" t="s">
        <v>7914</v>
      </c>
    </row>
    <row r="1843" spans="4:4" x14ac:dyDescent="0.35">
      <c r="D1843" t="s">
        <v>7915</v>
      </c>
    </row>
    <row r="1844" spans="4:4" x14ac:dyDescent="0.35">
      <c r="D1844" t="s">
        <v>8053</v>
      </c>
    </row>
    <row r="1845" spans="4:4" x14ac:dyDescent="0.35">
      <c r="D1845" t="s">
        <v>9151</v>
      </c>
    </row>
    <row r="1846" spans="4:4" x14ac:dyDescent="0.35">
      <c r="D1846" t="s">
        <v>8852</v>
      </c>
    </row>
    <row r="1847" spans="4:4" x14ac:dyDescent="0.35">
      <c r="D1847" t="s">
        <v>8425</v>
      </c>
    </row>
    <row r="1848" spans="4:4" x14ac:dyDescent="0.35">
      <c r="D1848" t="s">
        <v>9327</v>
      </c>
    </row>
    <row r="1849" spans="4:4" x14ac:dyDescent="0.35">
      <c r="D1849" t="s">
        <v>9314</v>
      </c>
    </row>
    <row r="1850" spans="4:4" x14ac:dyDescent="0.35">
      <c r="D1850" t="s">
        <v>7538</v>
      </c>
    </row>
    <row r="1851" spans="4:4" x14ac:dyDescent="0.35">
      <c r="D1851" t="s">
        <v>8835</v>
      </c>
    </row>
    <row r="1852" spans="4:4" x14ac:dyDescent="0.35">
      <c r="D1852" t="s">
        <v>8589</v>
      </c>
    </row>
    <row r="1853" spans="4:4" x14ac:dyDescent="0.35">
      <c r="D1853" t="s">
        <v>8367</v>
      </c>
    </row>
    <row r="1854" spans="4:4" x14ac:dyDescent="0.35">
      <c r="D1854" t="s">
        <v>8725</v>
      </c>
    </row>
    <row r="1855" spans="4:4" x14ac:dyDescent="0.35">
      <c r="D1855" t="s">
        <v>8426</v>
      </c>
    </row>
    <row r="1856" spans="4:4" x14ac:dyDescent="0.35">
      <c r="D1856" t="s">
        <v>9315</v>
      </c>
    </row>
    <row r="1857" spans="4:4" x14ac:dyDescent="0.35">
      <c r="D1857" t="s">
        <v>9316</v>
      </c>
    </row>
    <row r="1858" spans="4:4" x14ac:dyDescent="0.35">
      <c r="D1858" t="s">
        <v>9317</v>
      </c>
    </row>
    <row r="1859" spans="4:4" x14ac:dyDescent="0.35">
      <c r="D1859" t="s">
        <v>7916</v>
      </c>
    </row>
    <row r="1860" spans="4:4" x14ac:dyDescent="0.35">
      <c r="D1860" t="s">
        <v>9241</v>
      </c>
    </row>
    <row r="1861" spans="4:4" x14ac:dyDescent="0.35">
      <c r="D1861" t="s">
        <v>8978</v>
      </c>
    </row>
    <row r="1862" spans="4:4" x14ac:dyDescent="0.35">
      <c r="D1862" t="s">
        <v>9127</v>
      </c>
    </row>
    <row r="1863" spans="4:4" x14ac:dyDescent="0.35">
      <c r="D1863" t="s">
        <v>9152</v>
      </c>
    </row>
    <row r="1864" spans="4:4" x14ac:dyDescent="0.35">
      <c r="D1864" t="s">
        <v>7917</v>
      </c>
    </row>
    <row r="1865" spans="4:4" x14ac:dyDescent="0.35">
      <c r="D1865" t="s">
        <v>7753</v>
      </c>
    </row>
    <row r="1866" spans="4:4" x14ac:dyDescent="0.35">
      <c r="D1866" t="s">
        <v>8054</v>
      </c>
    </row>
    <row r="1867" spans="4:4" x14ac:dyDescent="0.35">
      <c r="D1867" t="s">
        <v>8267</v>
      </c>
    </row>
    <row r="1868" spans="4:4" x14ac:dyDescent="0.35">
      <c r="D1868" t="s">
        <v>8268</v>
      </c>
    </row>
    <row r="1869" spans="4:4" x14ac:dyDescent="0.35">
      <c r="D1869" t="s">
        <v>8661</v>
      </c>
    </row>
    <row r="1870" spans="4:4" x14ac:dyDescent="0.35">
      <c r="D1870" t="s">
        <v>8885</v>
      </c>
    </row>
    <row r="1871" spans="4:4" x14ac:dyDescent="0.35">
      <c r="D1871" t="s">
        <v>9328</v>
      </c>
    </row>
    <row r="1872" spans="4:4" x14ac:dyDescent="0.35">
      <c r="D1872" t="s">
        <v>9281</v>
      </c>
    </row>
    <row r="1873" spans="4:4" x14ac:dyDescent="0.35">
      <c r="D1873" t="s">
        <v>8368</v>
      </c>
    </row>
    <row r="1874" spans="4:4" x14ac:dyDescent="0.35">
      <c r="D1874" t="s">
        <v>9128</v>
      </c>
    </row>
    <row r="1875" spans="4:4" x14ac:dyDescent="0.35">
      <c r="D1875" t="s">
        <v>9263</v>
      </c>
    </row>
    <row r="1876" spans="4:4" x14ac:dyDescent="0.35">
      <c r="D1876" t="s">
        <v>8537</v>
      </c>
    </row>
    <row r="1877" spans="4:4" x14ac:dyDescent="0.35">
      <c r="D1877" t="s">
        <v>7918</v>
      </c>
    </row>
    <row r="1878" spans="4:4" x14ac:dyDescent="0.35">
      <c r="D1878" t="s">
        <v>7640</v>
      </c>
    </row>
    <row r="1879" spans="4:4" x14ac:dyDescent="0.35">
      <c r="D1879" t="s">
        <v>8590</v>
      </c>
    </row>
    <row r="1880" spans="4:4" x14ac:dyDescent="0.35">
      <c r="D1880" t="s">
        <v>8010</v>
      </c>
    </row>
    <row r="1881" spans="4:4" x14ac:dyDescent="0.35">
      <c r="D1881" t="s">
        <v>7919</v>
      </c>
    </row>
    <row r="1882" spans="4:4" x14ac:dyDescent="0.35">
      <c r="D1882" t="s">
        <v>8055</v>
      </c>
    </row>
    <row r="1883" spans="4:4" x14ac:dyDescent="0.35">
      <c r="D1883" t="s">
        <v>9264</v>
      </c>
    </row>
    <row r="1884" spans="4:4" x14ac:dyDescent="0.35">
      <c r="D1884" t="s">
        <v>8538</v>
      </c>
    </row>
    <row r="1885" spans="4:4" x14ac:dyDescent="0.35">
      <c r="D1885" t="s">
        <v>8164</v>
      </c>
    </row>
    <row r="1886" spans="4:4" x14ac:dyDescent="0.35">
      <c r="D1886" t="s">
        <v>8294</v>
      </c>
    </row>
    <row r="1887" spans="4:4" x14ac:dyDescent="0.35">
      <c r="D1887" t="s">
        <v>9129</v>
      </c>
    </row>
    <row r="1888" spans="4:4" x14ac:dyDescent="0.35">
      <c r="D1888" t="s">
        <v>7539</v>
      </c>
    </row>
    <row r="1889" spans="4:4" x14ac:dyDescent="0.35">
      <c r="D1889" t="s">
        <v>7920</v>
      </c>
    </row>
    <row r="1890" spans="4:4" x14ac:dyDescent="0.35">
      <c r="D1890" t="s">
        <v>8427</v>
      </c>
    </row>
    <row r="1891" spans="4:4" x14ac:dyDescent="0.35">
      <c r="D1891" t="s">
        <v>7921</v>
      </c>
    </row>
    <row r="1892" spans="4:4" x14ac:dyDescent="0.35">
      <c r="D1892" t="s">
        <v>8011</v>
      </c>
    </row>
    <row r="1893" spans="4:4" x14ac:dyDescent="0.35">
      <c r="D1893" t="s">
        <v>9130</v>
      </c>
    </row>
    <row r="1894" spans="4:4" x14ac:dyDescent="0.35">
      <c r="D1894" t="s">
        <v>8761</v>
      </c>
    </row>
    <row r="1895" spans="4:4" x14ac:dyDescent="0.35">
      <c r="D1895" t="s">
        <v>8914</v>
      </c>
    </row>
    <row r="1896" spans="4:4" x14ac:dyDescent="0.35">
      <c r="D1896" t="s">
        <v>9242</v>
      </c>
    </row>
    <row r="1897" spans="4:4" x14ac:dyDescent="0.35">
      <c r="D1897" t="s">
        <v>8012</v>
      </c>
    </row>
    <row r="1898" spans="4:4" x14ac:dyDescent="0.35">
      <c r="D1898" t="s">
        <v>8165</v>
      </c>
    </row>
    <row r="1899" spans="4:4" x14ac:dyDescent="0.35">
      <c r="D1899" t="s">
        <v>9243</v>
      </c>
    </row>
    <row r="1900" spans="4:4" x14ac:dyDescent="0.35">
      <c r="D1900" t="s">
        <v>7761</v>
      </c>
    </row>
    <row r="1901" spans="4:4" x14ac:dyDescent="0.35">
      <c r="D1901" t="s">
        <v>9160</v>
      </c>
    </row>
    <row r="1902" spans="4:4" x14ac:dyDescent="0.35">
      <c r="D1902" t="s">
        <v>9131</v>
      </c>
    </row>
    <row r="1903" spans="4:4" x14ac:dyDescent="0.35">
      <c r="D1903" t="s">
        <v>8269</v>
      </c>
    </row>
    <row r="1904" spans="4:4" x14ac:dyDescent="0.35">
      <c r="D1904" t="s">
        <v>8013</v>
      </c>
    </row>
    <row r="1905" spans="4:4" x14ac:dyDescent="0.35">
      <c r="D1905" t="s">
        <v>8098</v>
      </c>
    </row>
    <row r="1906" spans="4:4" x14ac:dyDescent="0.35">
      <c r="D1906" t="s">
        <v>8428</v>
      </c>
    </row>
    <row r="1907" spans="4:4" x14ac:dyDescent="0.35">
      <c r="D1907" t="s">
        <v>7540</v>
      </c>
    </row>
    <row r="1908" spans="4:4" x14ac:dyDescent="0.35">
      <c r="D1908" t="s">
        <v>9282</v>
      </c>
    </row>
    <row r="1909" spans="4:4" x14ac:dyDescent="0.35">
      <c r="D1909" t="s">
        <v>9132</v>
      </c>
    </row>
    <row r="1910" spans="4:4" x14ac:dyDescent="0.35">
      <c r="D1910" t="s">
        <v>8222</v>
      </c>
    </row>
    <row r="1911" spans="4:4" x14ac:dyDescent="0.35">
      <c r="D1911" t="s">
        <v>8795</v>
      </c>
    </row>
    <row r="1912" spans="4:4" x14ac:dyDescent="0.35">
      <c r="D1912" t="s">
        <v>8099</v>
      </c>
    </row>
    <row r="1913" spans="4:4" x14ac:dyDescent="0.35">
      <c r="D1913" t="s">
        <v>8014</v>
      </c>
    </row>
    <row r="1914" spans="4:4" x14ac:dyDescent="0.35">
      <c r="D1914" t="s">
        <v>7641</v>
      </c>
    </row>
    <row r="1915" spans="4:4" x14ac:dyDescent="0.35">
      <c r="D1915" t="s">
        <v>8836</v>
      </c>
    </row>
    <row r="1916" spans="4:4" x14ac:dyDescent="0.35">
      <c r="D1916" t="s">
        <v>8166</v>
      </c>
    </row>
    <row r="1917" spans="4:4" x14ac:dyDescent="0.35">
      <c r="D1917" t="s">
        <v>8837</v>
      </c>
    </row>
    <row r="1918" spans="4:4" x14ac:dyDescent="0.35">
      <c r="D1918" t="s">
        <v>8295</v>
      </c>
    </row>
    <row r="1919" spans="4:4" x14ac:dyDescent="0.35">
      <c r="D1919" t="s">
        <v>7922</v>
      </c>
    </row>
    <row r="1920" spans="4:4" x14ac:dyDescent="0.35">
      <c r="D1920" t="s">
        <v>7568</v>
      </c>
    </row>
    <row r="1921" spans="4:4" x14ac:dyDescent="0.35">
      <c r="D1921" t="s">
        <v>8100</v>
      </c>
    </row>
    <row r="1922" spans="4:4" x14ac:dyDescent="0.35">
      <c r="D1922" t="s">
        <v>8796</v>
      </c>
    </row>
    <row r="1923" spans="4:4" x14ac:dyDescent="0.35">
      <c r="D1923" t="s">
        <v>8167</v>
      </c>
    </row>
    <row r="1924" spans="4:4" x14ac:dyDescent="0.35">
      <c r="D1924" t="s">
        <v>8662</v>
      </c>
    </row>
    <row r="1925" spans="4:4" x14ac:dyDescent="0.35">
      <c r="D1925" t="s">
        <v>9205</v>
      </c>
    </row>
    <row r="1926" spans="4:4" x14ac:dyDescent="0.35">
      <c r="D1926" t="s">
        <v>9403</v>
      </c>
    </row>
    <row r="1927" spans="4:4" x14ac:dyDescent="0.35">
      <c r="D1927" t="s">
        <v>8726</v>
      </c>
    </row>
    <row r="1928" spans="4:4" x14ac:dyDescent="0.35">
      <c r="D1928" t="s">
        <v>9265</v>
      </c>
    </row>
    <row r="1929" spans="4:4" x14ac:dyDescent="0.35">
      <c r="D1929" t="s">
        <v>7569</v>
      </c>
    </row>
    <row r="1930" spans="4:4" x14ac:dyDescent="0.35">
      <c r="D1930" t="s">
        <v>8463</v>
      </c>
    </row>
    <row r="1931" spans="4:4" x14ac:dyDescent="0.35">
      <c r="D1931" t="s">
        <v>8853</v>
      </c>
    </row>
    <row r="1932" spans="4:4" x14ac:dyDescent="0.35">
      <c r="D1932" t="s">
        <v>8727</v>
      </c>
    </row>
    <row r="1933" spans="4:4" x14ac:dyDescent="0.35">
      <c r="D1933" t="s">
        <v>8951</v>
      </c>
    </row>
    <row r="1934" spans="4:4" x14ac:dyDescent="0.35">
      <c r="D1934" t="s">
        <v>8663</v>
      </c>
    </row>
    <row r="1935" spans="4:4" x14ac:dyDescent="0.35">
      <c r="D1935" t="s">
        <v>9404</v>
      </c>
    </row>
    <row r="1936" spans="4:4" x14ac:dyDescent="0.35">
      <c r="D1936" t="s">
        <v>7584</v>
      </c>
    </row>
    <row r="1937" spans="4:4" x14ac:dyDescent="0.35">
      <c r="D1937" t="s">
        <v>8464</v>
      </c>
    </row>
    <row r="1938" spans="4:4" x14ac:dyDescent="0.35">
      <c r="D1938" t="s">
        <v>7642</v>
      </c>
    </row>
    <row r="1939" spans="4:4" x14ac:dyDescent="0.35">
      <c r="D1939" t="s">
        <v>8429</v>
      </c>
    </row>
    <row r="1940" spans="4:4" x14ac:dyDescent="0.35">
      <c r="D1940" t="s">
        <v>8539</v>
      </c>
    </row>
    <row r="1941" spans="4:4" x14ac:dyDescent="0.35">
      <c r="D1941" t="s">
        <v>9133</v>
      </c>
    </row>
    <row r="1942" spans="4:4" x14ac:dyDescent="0.35">
      <c r="D1942" t="s">
        <v>7697</v>
      </c>
    </row>
    <row r="1943" spans="4:4" x14ac:dyDescent="0.35">
      <c r="D1943" t="s">
        <v>8279</v>
      </c>
    </row>
    <row r="1944" spans="4:4" x14ac:dyDescent="0.35">
      <c r="D1944" t="s">
        <v>9134</v>
      </c>
    </row>
    <row r="1945" spans="4:4" x14ac:dyDescent="0.35">
      <c r="D1945" t="s">
        <v>7698</v>
      </c>
    </row>
    <row r="1946" spans="4:4" x14ac:dyDescent="0.35">
      <c r="D1946" t="s">
        <v>7570</v>
      </c>
    </row>
    <row r="1947" spans="4:4" x14ac:dyDescent="0.35">
      <c r="D1947" t="s">
        <v>7585</v>
      </c>
    </row>
    <row r="1948" spans="4:4" x14ac:dyDescent="0.35">
      <c r="D1948" t="s">
        <v>9135</v>
      </c>
    </row>
    <row r="1949" spans="4:4" x14ac:dyDescent="0.35">
      <c r="D1949" t="s">
        <v>9136</v>
      </c>
    </row>
    <row r="1950" spans="4:4" x14ac:dyDescent="0.35">
      <c r="D1950" t="s">
        <v>8952</v>
      </c>
    </row>
  </sheetData>
  <sortState ref="D20:D1950">
    <sortCondition ref="D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List</vt:lpstr>
      <vt:lpstr>Reference</vt:lpstr>
    </vt:vector>
  </TitlesOfParts>
  <Company>Veteran Affairs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Nicholas.Page@va.gov</dc:creator>
  <cp:lastModifiedBy>Mitchell, Hayley</cp:lastModifiedBy>
  <dcterms:created xsi:type="dcterms:W3CDTF">2015-02-26T19:21:21Z</dcterms:created>
  <dcterms:modified xsi:type="dcterms:W3CDTF">2020-09-28T18:27:38Z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fisync_UpdateToken">
    <vt:lpwstr>2</vt:lpwstr>
  </property>
  <property fmtid="{D5CDD505-2E9C-101B-9397-08002B2CF9AE}" pid="3" name="Offisync_ProviderInitializationData">
    <vt:lpwstr>https://www.vapulse.net</vt:lpwstr>
  </property>
  <property fmtid="{D5CDD505-2E9C-101B-9397-08002B2CF9AE}" pid="4" name="Jive_LatestUserAccountName">
    <vt:lpwstr>nicholas.page@va.gov</vt:lpwstr>
  </property>
  <property fmtid="{D5CDD505-2E9C-101B-9397-08002B2CF9AE}" pid="5" name="Jive_VersionGuid">
    <vt:lpwstr>47c68819-6fd2-4f6a-bcf3-557c1c5e6c9b</vt:lpwstr>
  </property>
  <property fmtid="{D5CDD505-2E9C-101B-9397-08002B2CF9AE}" pid="6" name="Offisync_ServerID">
    <vt:lpwstr>446f515a-9a89-47c2-a980-3adc02941f76</vt:lpwstr>
  </property>
  <property fmtid="{D5CDD505-2E9C-101B-9397-08002B2CF9AE}" pid="7" name="Offisync_UniqueId">
    <vt:lpwstr>55393</vt:lpwstr>
  </property>
</Properties>
</file>